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Usuário\Desktop\"/>
    </mc:Choice>
  </mc:AlternateContent>
  <xr:revisionPtr revIDLastSave="0" documentId="13_ncr:1_{E79CC06E-1B67-49ED-A871-52CF353A9F5D}" xr6:coauthVersionLast="47" xr6:coauthVersionMax="47" xr10:uidLastSave="{00000000-0000-0000-0000-000000000000}"/>
  <bookViews>
    <workbookView xWindow="-120" yWindow="-120" windowWidth="29040" windowHeight="15840" xr2:uid="{00000000-000D-0000-FFFF-FFFF00000000}"/>
  </bookViews>
  <sheets>
    <sheet name="funil_aquisicao" sheetId="1" r:id="rId1"/>
    <sheet name="Planilha2" sheetId="5" r:id="rId2"/>
    <sheet name="clientes_ativos" sheetId="2" r:id="rId3"/>
    <sheet name="Planilha1" sheetId="7" r:id="rId4"/>
    <sheet name="contratos_produtos" sheetId="3" r:id="rId5"/>
    <sheet name="Planilha3" sheetId="8" r:id="rId6"/>
  </sheets>
  <definedNames>
    <definedName name="_xlnm._FilterDatabase" localSheetId="2" hidden="1">clientes_ativos!$A$1:$L$5001</definedName>
    <definedName name="_xlnm._FilterDatabase" localSheetId="4" hidden="1">contratos_produtos!$A$1:$K$5001</definedName>
    <definedName name="_xlnm._FilterDatabase" localSheetId="0" hidden="1">funil_aquisicao!$A$1:$M$5001</definedName>
  </definedNames>
  <calcPr calcId="191028"/>
  <pivotCaches>
    <pivotCache cacheId="0" r:id="rId7"/>
    <pivotCache cacheId="1" r:id="rId8"/>
    <pivotCache cacheId="2" r:id="rId9"/>
    <pivotCache cacheId="3" r:id="rId10"/>
    <pivotCache cacheId="4" r:id="rId11"/>
    <pivotCache cacheId="5" r:id="rId12"/>
    <pivotCache cacheId="6" r:id="rId13"/>
    <pivotCache cacheId="7"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2" i="2"/>
  <c r="V45" i="5"/>
  <c r="U45" i="5"/>
  <c r="U44" i="5"/>
  <c r="T45" i="5"/>
  <c r="S45" i="5"/>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O23" i="5"/>
  <c r="O24" i="5"/>
  <c r="O25" i="5"/>
  <c r="O26" i="5"/>
  <c r="O27" i="5"/>
  <c r="O28" i="5"/>
  <c r="O29" i="5"/>
  <c r="O30" i="5"/>
  <c r="O31" i="5"/>
  <c r="O32" i="5"/>
  <c r="O33" i="5"/>
  <c r="O34" i="5"/>
  <c r="O35" i="5"/>
  <c r="O36" i="5"/>
  <c r="O37" i="5"/>
  <c r="O38" i="5"/>
  <c r="O39" i="5"/>
  <c r="O40" i="5"/>
  <c r="O41" i="5"/>
  <c r="O22" i="5"/>
  <c r="G26" i="5"/>
  <c r="G25" i="5"/>
  <c r="G24" i="5"/>
  <c r="G23" i="5"/>
  <c r="G22" i="5"/>
  <c r="O5" i="5"/>
  <c r="O6" i="5"/>
  <c r="O7" i="5"/>
  <c r="O8" i="5"/>
  <c r="O4" i="5"/>
  <c r="G11" i="5"/>
  <c r="G5" i="5"/>
  <c r="G6" i="5"/>
  <c r="G7" i="5"/>
  <c r="G8" i="5"/>
  <c r="G9" i="5"/>
  <c r="G10" i="5"/>
  <c r="G4" i="5"/>
</calcChain>
</file>

<file path=xl/sharedStrings.xml><?xml version="1.0" encoding="utf-8"?>
<sst xmlns="http://schemas.openxmlformats.org/spreadsheetml/2006/main" count="75327" uniqueCount="13948">
  <si>
    <t>id_cliente</t>
  </si>
  <si>
    <t>score_lead</t>
  </si>
  <si>
    <t>cluster_lead</t>
  </si>
  <si>
    <t>utm_simplificada</t>
  </si>
  <si>
    <t>canal</t>
  </si>
  <si>
    <t>funil_produto_entrada</t>
  </si>
  <si>
    <t>data_lead</t>
  </si>
  <si>
    <t>data_mql</t>
  </si>
  <si>
    <t>data_oportunidade</t>
  </si>
  <si>
    <t>data_cliente</t>
  </si>
  <si>
    <t>propensity_to_convert</t>
  </si>
  <si>
    <t>uf</t>
  </si>
  <si>
    <t>C100000</t>
  </si>
  <si>
    <t>Médio</t>
  </si>
  <si>
    <t>google_cpc</t>
  </si>
  <si>
    <t>Mídia Paga</t>
  </si>
  <si>
    <t>Cartão</t>
  </si>
  <si>
    <t>CE</t>
  </si>
  <si>
    <t>C100001</t>
  </si>
  <si>
    <t>crm_push</t>
  </si>
  <si>
    <t>Indicação</t>
  </si>
  <si>
    <t>Consignado</t>
  </si>
  <si>
    <t>PE</t>
  </si>
  <si>
    <t>C100002</t>
  </si>
  <si>
    <t>Baixo</t>
  </si>
  <si>
    <t>afiliado</t>
  </si>
  <si>
    <t>CRM</t>
  </si>
  <si>
    <t>Empréstimo Pessoal</t>
  </si>
  <si>
    <t>BA</t>
  </si>
  <si>
    <t>C100003</t>
  </si>
  <si>
    <t>tiktok</t>
  </si>
  <si>
    <t>Conta</t>
  </si>
  <si>
    <t>SP</t>
  </si>
  <si>
    <t>C100004</t>
  </si>
  <si>
    <t>Digital First</t>
  </si>
  <si>
    <t>DF</t>
  </si>
  <si>
    <t>C100005</t>
  </si>
  <si>
    <t>C100006</t>
  </si>
  <si>
    <t>FGTS</t>
  </si>
  <si>
    <t>SC</t>
  </si>
  <si>
    <t>C100007</t>
  </si>
  <si>
    <t>AL</t>
  </si>
  <si>
    <t>C100008</t>
  </si>
  <si>
    <t>C100009</t>
  </si>
  <si>
    <t>meta_paid</t>
  </si>
  <si>
    <t>Orgânico</t>
  </si>
  <si>
    <t>MA</t>
  </si>
  <si>
    <t>C100010</t>
  </si>
  <si>
    <t>Alto Potencial</t>
  </si>
  <si>
    <t>orgânico</t>
  </si>
  <si>
    <t>GO</t>
  </si>
  <si>
    <t>C100011</t>
  </si>
  <si>
    <t>PA</t>
  </si>
  <si>
    <t>C100012</t>
  </si>
  <si>
    <t>RJ</t>
  </si>
  <si>
    <t>C100013</t>
  </si>
  <si>
    <t>C100014</t>
  </si>
  <si>
    <t>Loja</t>
  </si>
  <si>
    <t>PI</t>
  </si>
  <si>
    <t>C100015</t>
  </si>
  <si>
    <t>C100016</t>
  </si>
  <si>
    <t>SE</t>
  </si>
  <si>
    <t>C100017</t>
  </si>
  <si>
    <t>C100018</t>
  </si>
  <si>
    <t>RN</t>
  </si>
  <si>
    <t>C100019</t>
  </si>
  <si>
    <t>MG</t>
  </si>
  <si>
    <t>C100020</t>
  </si>
  <si>
    <t>C100021</t>
  </si>
  <si>
    <t>RS</t>
  </si>
  <si>
    <t>C100022</t>
  </si>
  <si>
    <t>ES</t>
  </si>
  <si>
    <t>C100023</t>
  </si>
  <si>
    <t>C100024</t>
  </si>
  <si>
    <t>Pensionista</t>
  </si>
  <si>
    <t>C100025</t>
  </si>
  <si>
    <t>C100026</t>
  </si>
  <si>
    <t>C100027</t>
  </si>
  <si>
    <t>C100028</t>
  </si>
  <si>
    <t>loja</t>
  </si>
  <si>
    <t>C100029</t>
  </si>
  <si>
    <t>C100030</t>
  </si>
  <si>
    <t>C100031</t>
  </si>
  <si>
    <t>C100032</t>
  </si>
  <si>
    <t>C100033</t>
  </si>
  <si>
    <t>C100034</t>
  </si>
  <si>
    <t>AM</t>
  </si>
  <si>
    <t>C100035</t>
  </si>
  <si>
    <t>C100036</t>
  </si>
  <si>
    <t>PR</t>
  </si>
  <si>
    <t>C100037</t>
  </si>
  <si>
    <t>C100038</t>
  </si>
  <si>
    <t>C100039</t>
  </si>
  <si>
    <t>C100040</t>
  </si>
  <si>
    <t>C100041</t>
  </si>
  <si>
    <t>C100042</t>
  </si>
  <si>
    <t>C100043</t>
  </si>
  <si>
    <t>C100044</t>
  </si>
  <si>
    <t>C100045</t>
  </si>
  <si>
    <t>C100046</t>
  </si>
  <si>
    <t>C100047</t>
  </si>
  <si>
    <t>C100048</t>
  </si>
  <si>
    <t>C100049</t>
  </si>
  <si>
    <t>C100050</t>
  </si>
  <si>
    <t>C100051</t>
  </si>
  <si>
    <t>C100052</t>
  </si>
  <si>
    <t>PB</t>
  </si>
  <si>
    <t>C100053</t>
  </si>
  <si>
    <t>C100054</t>
  </si>
  <si>
    <t>C100055</t>
  </si>
  <si>
    <t>C100056</t>
  </si>
  <si>
    <t>C100057</t>
  </si>
  <si>
    <t>C100058</t>
  </si>
  <si>
    <t>C100059</t>
  </si>
  <si>
    <t>C100060</t>
  </si>
  <si>
    <t>C100061</t>
  </si>
  <si>
    <t>C100062</t>
  </si>
  <si>
    <t>C100063</t>
  </si>
  <si>
    <t>C100064</t>
  </si>
  <si>
    <t>C100065</t>
  </si>
  <si>
    <t>C100066</t>
  </si>
  <si>
    <t>C100067</t>
  </si>
  <si>
    <t>C100068</t>
  </si>
  <si>
    <t>C100069</t>
  </si>
  <si>
    <t>C100070</t>
  </si>
  <si>
    <t>C100071</t>
  </si>
  <si>
    <t>C100072</t>
  </si>
  <si>
    <t>C100073</t>
  </si>
  <si>
    <t>C100074</t>
  </si>
  <si>
    <t>C100075</t>
  </si>
  <si>
    <t>indicação</t>
  </si>
  <si>
    <t>C100076</t>
  </si>
  <si>
    <t>C100077</t>
  </si>
  <si>
    <t>C100078</t>
  </si>
  <si>
    <t>C100079</t>
  </si>
  <si>
    <t>C100080</t>
  </si>
  <si>
    <t>C100081</t>
  </si>
  <si>
    <t>C100082</t>
  </si>
  <si>
    <t>C100083</t>
  </si>
  <si>
    <t>C100084</t>
  </si>
  <si>
    <t>C100085</t>
  </si>
  <si>
    <t>C100086</t>
  </si>
  <si>
    <t>C100087</t>
  </si>
  <si>
    <t>C100088</t>
  </si>
  <si>
    <t>C100089</t>
  </si>
  <si>
    <t>C100090</t>
  </si>
  <si>
    <t>C100091</t>
  </si>
  <si>
    <t>C100092</t>
  </si>
  <si>
    <t>C100093</t>
  </si>
  <si>
    <t>C100094</t>
  </si>
  <si>
    <t>C100095</t>
  </si>
  <si>
    <t>C100096</t>
  </si>
  <si>
    <t>C100097</t>
  </si>
  <si>
    <t>C100098</t>
  </si>
  <si>
    <t>C100099</t>
  </si>
  <si>
    <t>C100100</t>
  </si>
  <si>
    <t>C100101</t>
  </si>
  <si>
    <t>C100102</t>
  </si>
  <si>
    <t>C100103</t>
  </si>
  <si>
    <t>C100104</t>
  </si>
  <si>
    <t>C100105</t>
  </si>
  <si>
    <t>C100106</t>
  </si>
  <si>
    <t>C100107</t>
  </si>
  <si>
    <t>C100108</t>
  </si>
  <si>
    <t>C100109</t>
  </si>
  <si>
    <t>C100110</t>
  </si>
  <si>
    <t>C100111</t>
  </si>
  <si>
    <t>C100112</t>
  </si>
  <si>
    <t>C100113</t>
  </si>
  <si>
    <t>C100114</t>
  </si>
  <si>
    <t>C100115</t>
  </si>
  <si>
    <t>C100116</t>
  </si>
  <si>
    <t>C100117</t>
  </si>
  <si>
    <t>C100118</t>
  </si>
  <si>
    <t>C100119</t>
  </si>
  <si>
    <t>C100120</t>
  </si>
  <si>
    <t>C100121</t>
  </si>
  <si>
    <t>C100122</t>
  </si>
  <si>
    <t>C100123</t>
  </si>
  <si>
    <t>C100124</t>
  </si>
  <si>
    <t>C100125</t>
  </si>
  <si>
    <t>C100126</t>
  </si>
  <si>
    <t>C100127</t>
  </si>
  <si>
    <t>C100128</t>
  </si>
  <si>
    <t>C100129</t>
  </si>
  <si>
    <t>C100130</t>
  </si>
  <si>
    <t>C100131</t>
  </si>
  <si>
    <t>C100132</t>
  </si>
  <si>
    <t>C100133</t>
  </si>
  <si>
    <t>C100134</t>
  </si>
  <si>
    <t>C100135</t>
  </si>
  <si>
    <t>C100136</t>
  </si>
  <si>
    <t>C100137</t>
  </si>
  <si>
    <t>C100138</t>
  </si>
  <si>
    <t>C100139</t>
  </si>
  <si>
    <t>C100140</t>
  </si>
  <si>
    <t>C100141</t>
  </si>
  <si>
    <t>C100142</t>
  </si>
  <si>
    <t>C100143</t>
  </si>
  <si>
    <t>C100144</t>
  </si>
  <si>
    <t>C100145</t>
  </si>
  <si>
    <t>C100146</t>
  </si>
  <si>
    <t>C100147</t>
  </si>
  <si>
    <t>C100148</t>
  </si>
  <si>
    <t>C100149</t>
  </si>
  <si>
    <t>C100150</t>
  </si>
  <si>
    <t>C100151</t>
  </si>
  <si>
    <t>C100152</t>
  </si>
  <si>
    <t>C100153</t>
  </si>
  <si>
    <t>C100154</t>
  </si>
  <si>
    <t>C100155</t>
  </si>
  <si>
    <t>C100156</t>
  </si>
  <si>
    <t>C100157</t>
  </si>
  <si>
    <t>C100158</t>
  </si>
  <si>
    <t>C100159</t>
  </si>
  <si>
    <t>C100160</t>
  </si>
  <si>
    <t>C100161</t>
  </si>
  <si>
    <t>C100162</t>
  </si>
  <si>
    <t>C100163</t>
  </si>
  <si>
    <t>C100164</t>
  </si>
  <si>
    <t>C100165</t>
  </si>
  <si>
    <t>C100166</t>
  </si>
  <si>
    <t>C100167</t>
  </si>
  <si>
    <t>C100168</t>
  </si>
  <si>
    <t>C100169</t>
  </si>
  <si>
    <t>C100170</t>
  </si>
  <si>
    <t>C100171</t>
  </si>
  <si>
    <t>C100172</t>
  </si>
  <si>
    <t>C100173</t>
  </si>
  <si>
    <t>C100174</t>
  </si>
  <si>
    <t>C100175</t>
  </si>
  <si>
    <t>C100176</t>
  </si>
  <si>
    <t>C100177</t>
  </si>
  <si>
    <t>C100178</t>
  </si>
  <si>
    <t>C100179</t>
  </si>
  <si>
    <t>C100180</t>
  </si>
  <si>
    <t>C100181</t>
  </si>
  <si>
    <t>C100182</t>
  </si>
  <si>
    <t>C100183</t>
  </si>
  <si>
    <t>C100184</t>
  </si>
  <si>
    <t>C100185</t>
  </si>
  <si>
    <t>C100186</t>
  </si>
  <si>
    <t>C100187</t>
  </si>
  <si>
    <t>C100188</t>
  </si>
  <si>
    <t>C100189</t>
  </si>
  <si>
    <t>C100190</t>
  </si>
  <si>
    <t>C100191</t>
  </si>
  <si>
    <t>C100192</t>
  </si>
  <si>
    <t>C100193</t>
  </si>
  <si>
    <t>C100194</t>
  </si>
  <si>
    <t>C100195</t>
  </si>
  <si>
    <t>C100196</t>
  </si>
  <si>
    <t>C100197</t>
  </si>
  <si>
    <t>C100198</t>
  </si>
  <si>
    <t>C100199</t>
  </si>
  <si>
    <t>C100200</t>
  </si>
  <si>
    <t>C100201</t>
  </si>
  <si>
    <t>C100202</t>
  </si>
  <si>
    <t>C100203</t>
  </si>
  <si>
    <t>C100204</t>
  </si>
  <si>
    <t>C100205</t>
  </si>
  <si>
    <t>C100206</t>
  </si>
  <si>
    <t>C100207</t>
  </si>
  <si>
    <t>C100208</t>
  </si>
  <si>
    <t>C100209</t>
  </si>
  <si>
    <t>C100210</t>
  </si>
  <si>
    <t>C100211</t>
  </si>
  <si>
    <t>C100212</t>
  </si>
  <si>
    <t>C100213</t>
  </si>
  <si>
    <t>C100214</t>
  </si>
  <si>
    <t>C100215</t>
  </si>
  <si>
    <t>C100216</t>
  </si>
  <si>
    <t>C100217</t>
  </si>
  <si>
    <t>C100218</t>
  </si>
  <si>
    <t>C100219</t>
  </si>
  <si>
    <t>C100220</t>
  </si>
  <si>
    <t>C100221</t>
  </si>
  <si>
    <t>C100222</t>
  </si>
  <si>
    <t>C100223</t>
  </si>
  <si>
    <t>C100224</t>
  </si>
  <si>
    <t>C100225</t>
  </si>
  <si>
    <t>C100226</t>
  </si>
  <si>
    <t>C100227</t>
  </si>
  <si>
    <t>C100228</t>
  </si>
  <si>
    <t>C100229</t>
  </si>
  <si>
    <t>C100230</t>
  </si>
  <si>
    <t>C100231</t>
  </si>
  <si>
    <t>C100232</t>
  </si>
  <si>
    <t>C100233</t>
  </si>
  <si>
    <t>C100234</t>
  </si>
  <si>
    <t>C100235</t>
  </si>
  <si>
    <t>C100236</t>
  </si>
  <si>
    <t>C100237</t>
  </si>
  <si>
    <t>C100238</t>
  </si>
  <si>
    <t>C100239</t>
  </si>
  <si>
    <t>C100240</t>
  </si>
  <si>
    <t>C100241</t>
  </si>
  <si>
    <t>C100242</t>
  </si>
  <si>
    <t>C100243</t>
  </si>
  <si>
    <t>C100244</t>
  </si>
  <si>
    <t>C100245</t>
  </si>
  <si>
    <t>C100246</t>
  </si>
  <si>
    <t>C100247</t>
  </si>
  <si>
    <t>C100248</t>
  </si>
  <si>
    <t>C100249</t>
  </si>
  <si>
    <t>C100250</t>
  </si>
  <si>
    <t>C100251</t>
  </si>
  <si>
    <t>C100252</t>
  </si>
  <si>
    <t>C100253</t>
  </si>
  <si>
    <t>C100254</t>
  </si>
  <si>
    <t>C100255</t>
  </si>
  <si>
    <t>C100256</t>
  </si>
  <si>
    <t>C100257</t>
  </si>
  <si>
    <t>C100258</t>
  </si>
  <si>
    <t>C100259</t>
  </si>
  <si>
    <t>C100260</t>
  </si>
  <si>
    <t>C100261</t>
  </si>
  <si>
    <t>C100262</t>
  </si>
  <si>
    <t>C100263</t>
  </si>
  <si>
    <t>C100264</t>
  </si>
  <si>
    <t>C100265</t>
  </si>
  <si>
    <t>C100266</t>
  </si>
  <si>
    <t>C100267</t>
  </si>
  <si>
    <t>C100268</t>
  </si>
  <si>
    <t>C100269</t>
  </si>
  <si>
    <t>C100270</t>
  </si>
  <si>
    <t>C100271</t>
  </si>
  <si>
    <t>C100272</t>
  </si>
  <si>
    <t>C100273</t>
  </si>
  <si>
    <t>C100274</t>
  </si>
  <si>
    <t>C100275</t>
  </si>
  <si>
    <t>C100276</t>
  </si>
  <si>
    <t>C100277</t>
  </si>
  <si>
    <t>C100278</t>
  </si>
  <si>
    <t>C100279</t>
  </si>
  <si>
    <t>C100280</t>
  </si>
  <si>
    <t>C100281</t>
  </si>
  <si>
    <t>C100282</t>
  </si>
  <si>
    <t>C100283</t>
  </si>
  <si>
    <t>C100284</t>
  </si>
  <si>
    <t>C100285</t>
  </si>
  <si>
    <t>C100286</t>
  </si>
  <si>
    <t>C100287</t>
  </si>
  <si>
    <t>C100288</t>
  </si>
  <si>
    <t>C100289</t>
  </si>
  <si>
    <t>C100290</t>
  </si>
  <si>
    <t>C100291</t>
  </si>
  <si>
    <t>C100292</t>
  </si>
  <si>
    <t>C100293</t>
  </si>
  <si>
    <t>C100294</t>
  </si>
  <si>
    <t>C100295</t>
  </si>
  <si>
    <t>C100296</t>
  </si>
  <si>
    <t>C100297</t>
  </si>
  <si>
    <t>C100298</t>
  </si>
  <si>
    <t>C100299</t>
  </si>
  <si>
    <t>C100300</t>
  </si>
  <si>
    <t>C100301</t>
  </si>
  <si>
    <t>C100302</t>
  </si>
  <si>
    <t>C100303</t>
  </si>
  <si>
    <t>C100304</t>
  </si>
  <si>
    <t>C100305</t>
  </si>
  <si>
    <t>C100306</t>
  </si>
  <si>
    <t>C100307</t>
  </si>
  <si>
    <t>C100308</t>
  </si>
  <si>
    <t>C100309</t>
  </si>
  <si>
    <t>C100310</t>
  </si>
  <si>
    <t>C100311</t>
  </si>
  <si>
    <t>C100312</t>
  </si>
  <si>
    <t>C100313</t>
  </si>
  <si>
    <t>C100314</t>
  </si>
  <si>
    <t>C100315</t>
  </si>
  <si>
    <t>C100316</t>
  </si>
  <si>
    <t>C100317</t>
  </si>
  <si>
    <t>C100318</t>
  </si>
  <si>
    <t>C100319</t>
  </si>
  <si>
    <t>C100320</t>
  </si>
  <si>
    <t>C100321</t>
  </si>
  <si>
    <t>C100322</t>
  </si>
  <si>
    <t>C100323</t>
  </si>
  <si>
    <t>C100324</t>
  </si>
  <si>
    <t>C100325</t>
  </si>
  <si>
    <t>C100326</t>
  </si>
  <si>
    <t>C100327</t>
  </si>
  <si>
    <t>C100328</t>
  </si>
  <si>
    <t>C100329</t>
  </si>
  <si>
    <t>C100330</t>
  </si>
  <si>
    <t>C100331</t>
  </si>
  <si>
    <t>C100332</t>
  </si>
  <si>
    <t>C100333</t>
  </si>
  <si>
    <t>C100334</t>
  </si>
  <si>
    <t>C100335</t>
  </si>
  <si>
    <t>C100336</t>
  </si>
  <si>
    <t>C100337</t>
  </si>
  <si>
    <t>C100338</t>
  </si>
  <si>
    <t>C100339</t>
  </si>
  <si>
    <t>C100340</t>
  </si>
  <si>
    <t>C100341</t>
  </si>
  <si>
    <t>C100342</t>
  </si>
  <si>
    <t>C100343</t>
  </si>
  <si>
    <t>C100344</t>
  </si>
  <si>
    <t>C100345</t>
  </si>
  <si>
    <t>C100346</t>
  </si>
  <si>
    <t>C100347</t>
  </si>
  <si>
    <t>C100348</t>
  </si>
  <si>
    <t>C100349</t>
  </si>
  <si>
    <t>C100350</t>
  </si>
  <si>
    <t>C100351</t>
  </si>
  <si>
    <t>C100352</t>
  </si>
  <si>
    <t>C100353</t>
  </si>
  <si>
    <t>C100354</t>
  </si>
  <si>
    <t>C100355</t>
  </si>
  <si>
    <t>C100356</t>
  </si>
  <si>
    <t>C100357</t>
  </si>
  <si>
    <t>C100358</t>
  </si>
  <si>
    <t>C100359</t>
  </si>
  <si>
    <t>C100360</t>
  </si>
  <si>
    <t>C100361</t>
  </si>
  <si>
    <t>C100362</t>
  </si>
  <si>
    <t>C100363</t>
  </si>
  <si>
    <t>C100364</t>
  </si>
  <si>
    <t>C100365</t>
  </si>
  <si>
    <t>C100366</t>
  </si>
  <si>
    <t>C100367</t>
  </si>
  <si>
    <t>C100368</t>
  </si>
  <si>
    <t>C100369</t>
  </si>
  <si>
    <t>C100370</t>
  </si>
  <si>
    <t>C100371</t>
  </si>
  <si>
    <t>C100372</t>
  </si>
  <si>
    <t>C100373</t>
  </si>
  <si>
    <t>C100374</t>
  </si>
  <si>
    <t>C100375</t>
  </si>
  <si>
    <t>C100376</t>
  </si>
  <si>
    <t>C100377</t>
  </si>
  <si>
    <t>C100378</t>
  </si>
  <si>
    <t>C100379</t>
  </si>
  <si>
    <t>C100380</t>
  </si>
  <si>
    <t>C100381</t>
  </si>
  <si>
    <t>C100382</t>
  </si>
  <si>
    <t>C100383</t>
  </si>
  <si>
    <t>C100384</t>
  </si>
  <si>
    <t>C100385</t>
  </si>
  <si>
    <t>C100386</t>
  </si>
  <si>
    <t>C100387</t>
  </si>
  <si>
    <t>C100388</t>
  </si>
  <si>
    <t>C100389</t>
  </si>
  <si>
    <t>C100390</t>
  </si>
  <si>
    <t>C100391</t>
  </si>
  <si>
    <t>C100392</t>
  </si>
  <si>
    <t>C100393</t>
  </si>
  <si>
    <t>C100394</t>
  </si>
  <si>
    <t>C100395</t>
  </si>
  <si>
    <t>C100396</t>
  </si>
  <si>
    <t>C100397</t>
  </si>
  <si>
    <t>C100398</t>
  </si>
  <si>
    <t>C100399</t>
  </si>
  <si>
    <t>C100400</t>
  </si>
  <si>
    <t>C100401</t>
  </si>
  <si>
    <t>C100402</t>
  </si>
  <si>
    <t>C100403</t>
  </si>
  <si>
    <t>C100404</t>
  </si>
  <si>
    <t>C100405</t>
  </si>
  <si>
    <t>C100406</t>
  </si>
  <si>
    <t>C100407</t>
  </si>
  <si>
    <t>C100408</t>
  </si>
  <si>
    <t>C100409</t>
  </si>
  <si>
    <t>C100410</t>
  </si>
  <si>
    <t>C100411</t>
  </si>
  <si>
    <t>C100412</t>
  </si>
  <si>
    <t>C100413</t>
  </si>
  <si>
    <t>C100414</t>
  </si>
  <si>
    <t>C100415</t>
  </si>
  <si>
    <t>C100416</t>
  </si>
  <si>
    <t>C100417</t>
  </si>
  <si>
    <t>C100418</t>
  </si>
  <si>
    <t>C100419</t>
  </si>
  <si>
    <t>C100420</t>
  </si>
  <si>
    <t>C100421</t>
  </si>
  <si>
    <t>C100422</t>
  </si>
  <si>
    <t>C100423</t>
  </si>
  <si>
    <t>C100424</t>
  </si>
  <si>
    <t>C100425</t>
  </si>
  <si>
    <t>C100426</t>
  </si>
  <si>
    <t>C100427</t>
  </si>
  <si>
    <t>C100428</t>
  </si>
  <si>
    <t>C100429</t>
  </si>
  <si>
    <t>C100430</t>
  </si>
  <si>
    <t>C100431</t>
  </si>
  <si>
    <t>C100432</t>
  </si>
  <si>
    <t>C100433</t>
  </si>
  <si>
    <t>C100434</t>
  </si>
  <si>
    <t>C100435</t>
  </si>
  <si>
    <t>C100436</t>
  </si>
  <si>
    <t>C100437</t>
  </si>
  <si>
    <t>C100438</t>
  </si>
  <si>
    <t>C100439</t>
  </si>
  <si>
    <t>C100440</t>
  </si>
  <si>
    <t>C100441</t>
  </si>
  <si>
    <t>C100442</t>
  </si>
  <si>
    <t>C100443</t>
  </si>
  <si>
    <t>C100444</t>
  </si>
  <si>
    <t>C100445</t>
  </si>
  <si>
    <t>C100446</t>
  </si>
  <si>
    <t>C100447</t>
  </si>
  <si>
    <t>C100448</t>
  </si>
  <si>
    <t>C100449</t>
  </si>
  <si>
    <t>C100450</t>
  </si>
  <si>
    <t>C100451</t>
  </si>
  <si>
    <t>C100452</t>
  </si>
  <si>
    <t>C100453</t>
  </si>
  <si>
    <t>C100454</t>
  </si>
  <si>
    <t>C100455</t>
  </si>
  <si>
    <t>C100456</t>
  </si>
  <si>
    <t>C100457</t>
  </si>
  <si>
    <t>C100458</t>
  </si>
  <si>
    <t>C100459</t>
  </si>
  <si>
    <t>C100460</t>
  </si>
  <si>
    <t>C100461</t>
  </si>
  <si>
    <t>C100462</t>
  </si>
  <si>
    <t>C100463</t>
  </si>
  <si>
    <t>C100464</t>
  </si>
  <si>
    <t>C100465</t>
  </si>
  <si>
    <t>C100466</t>
  </si>
  <si>
    <t>C100467</t>
  </si>
  <si>
    <t>C100468</t>
  </si>
  <si>
    <t>C100469</t>
  </si>
  <si>
    <t>C100470</t>
  </si>
  <si>
    <t>C100471</t>
  </si>
  <si>
    <t>C100472</t>
  </si>
  <si>
    <t>C100473</t>
  </si>
  <si>
    <t>C100474</t>
  </si>
  <si>
    <t>C100475</t>
  </si>
  <si>
    <t>C100476</t>
  </si>
  <si>
    <t>C100477</t>
  </si>
  <si>
    <t>C100478</t>
  </si>
  <si>
    <t>C100479</t>
  </si>
  <si>
    <t>C100480</t>
  </si>
  <si>
    <t>C100481</t>
  </si>
  <si>
    <t>C100482</t>
  </si>
  <si>
    <t>C100483</t>
  </si>
  <si>
    <t>C100484</t>
  </si>
  <si>
    <t>C100485</t>
  </si>
  <si>
    <t>C100486</t>
  </si>
  <si>
    <t>C100487</t>
  </si>
  <si>
    <t>C100488</t>
  </si>
  <si>
    <t>C100489</t>
  </si>
  <si>
    <t>C100490</t>
  </si>
  <si>
    <t>C100491</t>
  </si>
  <si>
    <t>C100492</t>
  </si>
  <si>
    <t>C100493</t>
  </si>
  <si>
    <t>C100494</t>
  </si>
  <si>
    <t>C100495</t>
  </si>
  <si>
    <t>C100496</t>
  </si>
  <si>
    <t>C100497</t>
  </si>
  <si>
    <t>C100498</t>
  </si>
  <si>
    <t>C100499</t>
  </si>
  <si>
    <t>C100500</t>
  </si>
  <si>
    <t>C100501</t>
  </si>
  <si>
    <t>C100502</t>
  </si>
  <si>
    <t>C100503</t>
  </si>
  <si>
    <t>C100504</t>
  </si>
  <si>
    <t>C100505</t>
  </si>
  <si>
    <t>C100506</t>
  </si>
  <si>
    <t>C100507</t>
  </si>
  <si>
    <t>C100508</t>
  </si>
  <si>
    <t>C100509</t>
  </si>
  <si>
    <t>C100510</t>
  </si>
  <si>
    <t>C100511</t>
  </si>
  <si>
    <t>C100512</t>
  </si>
  <si>
    <t>C100513</t>
  </si>
  <si>
    <t>C100514</t>
  </si>
  <si>
    <t>C100515</t>
  </si>
  <si>
    <t>C100516</t>
  </si>
  <si>
    <t>C100517</t>
  </si>
  <si>
    <t>C100518</t>
  </si>
  <si>
    <t>C100519</t>
  </si>
  <si>
    <t>C100520</t>
  </si>
  <si>
    <t>C100521</t>
  </si>
  <si>
    <t>C100522</t>
  </si>
  <si>
    <t>C100523</t>
  </si>
  <si>
    <t>C100524</t>
  </si>
  <si>
    <t>C100525</t>
  </si>
  <si>
    <t>C100526</t>
  </si>
  <si>
    <t>C100527</t>
  </si>
  <si>
    <t>C100528</t>
  </si>
  <si>
    <t>C100529</t>
  </si>
  <si>
    <t>C100530</t>
  </si>
  <si>
    <t>C100531</t>
  </si>
  <si>
    <t>C100532</t>
  </si>
  <si>
    <t>C100533</t>
  </si>
  <si>
    <t>C100534</t>
  </si>
  <si>
    <t>C100535</t>
  </si>
  <si>
    <t>C100536</t>
  </si>
  <si>
    <t>C100537</t>
  </si>
  <si>
    <t>C100538</t>
  </si>
  <si>
    <t>C100539</t>
  </si>
  <si>
    <t>C100540</t>
  </si>
  <si>
    <t>C100541</t>
  </si>
  <si>
    <t>C100542</t>
  </si>
  <si>
    <t>C100543</t>
  </si>
  <si>
    <t>C100544</t>
  </si>
  <si>
    <t>C100545</t>
  </si>
  <si>
    <t>C100546</t>
  </si>
  <si>
    <t>C100547</t>
  </si>
  <si>
    <t>C100548</t>
  </si>
  <si>
    <t>C100549</t>
  </si>
  <si>
    <t>C100550</t>
  </si>
  <si>
    <t>C100551</t>
  </si>
  <si>
    <t>C100552</t>
  </si>
  <si>
    <t>C100553</t>
  </si>
  <si>
    <t>C100554</t>
  </si>
  <si>
    <t>C100555</t>
  </si>
  <si>
    <t>C100556</t>
  </si>
  <si>
    <t>C100557</t>
  </si>
  <si>
    <t>C100558</t>
  </si>
  <si>
    <t>C100559</t>
  </si>
  <si>
    <t>C100560</t>
  </si>
  <si>
    <t>C100561</t>
  </si>
  <si>
    <t>C100562</t>
  </si>
  <si>
    <t>C100563</t>
  </si>
  <si>
    <t>C100564</t>
  </si>
  <si>
    <t>C100565</t>
  </si>
  <si>
    <t>C100566</t>
  </si>
  <si>
    <t>C100567</t>
  </si>
  <si>
    <t>C100568</t>
  </si>
  <si>
    <t>C100569</t>
  </si>
  <si>
    <t>C100570</t>
  </si>
  <si>
    <t>C100571</t>
  </si>
  <si>
    <t>C100572</t>
  </si>
  <si>
    <t>C100573</t>
  </si>
  <si>
    <t>C100574</t>
  </si>
  <si>
    <t>C100575</t>
  </si>
  <si>
    <t>C100576</t>
  </si>
  <si>
    <t>C100577</t>
  </si>
  <si>
    <t>C100578</t>
  </si>
  <si>
    <t>C100579</t>
  </si>
  <si>
    <t>C100580</t>
  </si>
  <si>
    <t>C100581</t>
  </si>
  <si>
    <t>C100582</t>
  </si>
  <si>
    <t>C100583</t>
  </si>
  <si>
    <t>C100584</t>
  </si>
  <si>
    <t>C100585</t>
  </si>
  <si>
    <t>C100586</t>
  </si>
  <si>
    <t>C100587</t>
  </si>
  <si>
    <t>C100588</t>
  </si>
  <si>
    <t>C100589</t>
  </si>
  <si>
    <t>C100590</t>
  </si>
  <si>
    <t>C100591</t>
  </si>
  <si>
    <t>C100592</t>
  </si>
  <si>
    <t>C100593</t>
  </si>
  <si>
    <t>C100594</t>
  </si>
  <si>
    <t>C100595</t>
  </si>
  <si>
    <t>C100596</t>
  </si>
  <si>
    <t>C100597</t>
  </si>
  <si>
    <t>C100598</t>
  </si>
  <si>
    <t>C100599</t>
  </si>
  <si>
    <t>C100600</t>
  </si>
  <si>
    <t>C100601</t>
  </si>
  <si>
    <t>C100602</t>
  </si>
  <si>
    <t>C100603</t>
  </si>
  <si>
    <t>C100604</t>
  </si>
  <si>
    <t>C100605</t>
  </si>
  <si>
    <t>C100606</t>
  </si>
  <si>
    <t>C100607</t>
  </si>
  <si>
    <t>C100608</t>
  </si>
  <si>
    <t>C100609</t>
  </si>
  <si>
    <t>C100610</t>
  </si>
  <si>
    <t>C100611</t>
  </si>
  <si>
    <t>C100612</t>
  </si>
  <si>
    <t>C100613</t>
  </si>
  <si>
    <t>C100614</t>
  </si>
  <si>
    <t>C100615</t>
  </si>
  <si>
    <t>C100616</t>
  </si>
  <si>
    <t>C100617</t>
  </si>
  <si>
    <t>C100618</t>
  </si>
  <si>
    <t>C100619</t>
  </si>
  <si>
    <t>C100620</t>
  </si>
  <si>
    <t>C100621</t>
  </si>
  <si>
    <t>C100622</t>
  </si>
  <si>
    <t>C100623</t>
  </si>
  <si>
    <t>C100624</t>
  </si>
  <si>
    <t>C100625</t>
  </si>
  <si>
    <t>C100626</t>
  </si>
  <si>
    <t>C100627</t>
  </si>
  <si>
    <t>C100628</t>
  </si>
  <si>
    <t>C100629</t>
  </si>
  <si>
    <t>C100630</t>
  </si>
  <si>
    <t>C100631</t>
  </si>
  <si>
    <t>C100632</t>
  </si>
  <si>
    <t>C100633</t>
  </si>
  <si>
    <t>C100634</t>
  </si>
  <si>
    <t>C100635</t>
  </si>
  <si>
    <t>C100636</t>
  </si>
  <si>
    <t>C100637</t>
  </si>
  <si>
    <t>C100638</t>
  </si>
  <si>
    <t>C100639</t>
  </si>
  <si>
    <t>C100640</t>
  </si>
  <si>
    <t>C100641</t>
  </si>
  <si>
    <t>C100642</t>
  </si>
  <si>
    <t>C100643</t>
  </si>
  <si>
    <t>C100644</t>
  </si>
  <si>
    <t>C100645</t>
  </si>
  <si>
    <t>C100646</t>
  </si>
  <si>
    <t>C100647</t>
  </si>
  <si>
    <t>C100648</t>
  </si>
  <si>
    <t>C100649</t>
  </si>
  <si>
    <t>C100650</t>
  </si>
  <si>
    <t>C100651</t>
  </si>
  <si>
    <t>C100652</t>
  </si>
  <si>
    <t>C100653</t>
  </si>
  <si>
    <t>C100654</t>
  </si>
  <si>
    <t>C100655</t>
  </si>
  <si>
    <t>C100656</t>
  </si>
  <si>
    <t>C100657</t>
  </si>
  <si>
    <t>C100658</t>
  </si>
  <si>
    <t>C100659</t>
  </si>
  <si>
    <t>C100660</t>
  </si>
  <si>
    <t>C100661</t>
  </si>
  <si>
    <t>C100662</t>
  </si>
  <si>
    <t>C100663</t>
  </si>
  <si>
    <t>C100664</t>
  </si>
  <si>
    <t>C100665</t>
  </si>
  <si>
    <t>C100666</t>
  </si>
  <si>
    <t>C100667</t>
  </si>
  <si>
    <t>C100668</t>
  </si>
  <si>
    <t>C100669</t>
  </si>
  <si>
    <t>C100670</t>
  </si>
  <si>
    <t>C100671</t>
  </si>
  <si>
    <t>C100672</t>
  </si>
  <si>
    <t>C100673</t>
  </si>
  <si>
    <t>C100674</t>
  </si>
  <si>
    <t>C100675</t>
  </si>
  <si>
    <t>C100676</t>
  </si>
  <si>
    <t>C100677</t>
  </si>
  <si>
    <t>C100678</t>
  </si>
  <si>
    <t>C100679</t>
  </si>
  <si>
    <t>C100680</t>
  </si>
  <si>
    <t>C100681</t>
  </si>
  <si>
    <t>C100682</t>
  </si>
  <si>
    <t>C100683</t>
  </si>
  <si>
    <t>C100684</t>
  </si>
  <si>
    <t>C100685</t>
  </si>
  <si>
    <t>C100686</t>
  </si>
  <si>
    <t>C100687</t>
  </si>
  <si>
    <t>C100688</t>
  </si>
  <si>
    <t>C100689</t>
  </si>
  <si>
    <t>C100690</t>
  </si>
  <si>
    <t>C100691</t>
  </si>
  <si>
    <t>C100692</t>
  </si>
  <si>
    <t>C100693</t>
  </si>
  <si>
    <t>C100694</t>
  </si>
  <si>
    <t>C100695</t>
  </si>
  <si>
    <t>C100696</t>
  </si>
  <si>
    <t>C100697</t>
  </si>
  <si>
    <t>C100698</t>
  </si>
  <si>
    <t>C100699</t>
  </si>
  <si>
    <t>C100700</t>
  </si>
  <si>
    <t>C100701</t>
  </si>
  <si>
    <t>C100702</t>
  </si>
  <si>
    <t>C100703</t>
  </si>
  <si>
    <t>C100704</t>
  </si>
  <si>
    <t>C100705</t>
  </si>
  <si>
    <t>C100706</t>
  </si>
  <si>
    <t>C100707</t>
  </si>
  <si>
    <t>C100708</t>
  </si>
  <si>
    <t>C100709</t>
  </si>
  <si>
    <t>C100710</t>
  </si>
  <si>
    <t>C100711</t>
  </si>
  <si>
    <t>C100712</t>
  </si>
  <si>
    <t>C100713</t>
  </si>
  <si>
    <t>C100714</t>
  </si>
  <si>
    <t>C100715</t>
  </si>
  <si>
    <t>C100716</t>
  </si>
  <si>
    <t>C100717</t>
  </si>
  <si>
    <t>C100718</t>
  </si>
  <si>
    <t>C100719</t>
  </si>
  <si>
    <t>C100720</t>
  </si>
  <si>
    <t>C100721</t>
  </si>
  <si>
    <t>C100722</t>
  </si>
  <si>
    <t>C100723</t>
  </si>
  <si>
    <t>C100724</t>
  </si>
  <si>
    <t>C100725</t>
  </si>
  <si>
    <t>C100726</t>
  </si>
  <si>
    <t>C100727</t>
  </si>
  <si>
    <t>C100728</t>
  </si>
  <si>
    <t>C100729</t>
  </si>
  <si>
    <t>C100730</t>
  </si>
  <si>
    <t>C100731</t>
  </si>
  <si>
    <t>C100732</t>
  </si>
  <si>
    <t>C100733</t>
  </si>
  <si>
    <t>C100734</t>
  </si>
  <si>
    <t>C100735</t>
  </si>
  <si>
    <t>C100736</t>
  </si>
  <si>
    <t>C100737</t>
  </si>
  <si>
    <t>C100738</t>
  </si>
  <si>
    <t>C100739</t>
  </si>
  <si>
    <t>C100740</t>
  </si>
  <si>
    <t>C100741</t>
  </si>
  <si>
    <t>C100742</t>
  </si>
  <si>
    <t>C100743</t>
  </si>
  <si>
    <t>C100744</t>
  </si>
  <si>
    <t>C100745</t>
  </si>
  <si>
    <t>C100746</t>
  </si>
  <si>
    <t>C100747</t>
  </si>
  <si>
    <t>C100748</t>
  </si>
  <si>
    <t>C100749</t>
  </si>
  <si>
    <t>C100750</t>
  </si>
  <si>
    <t>C100751</t>
  </si>
  <si>
    <t>C100752</t>
  </si>
  <si>
    <t>C100753</t>
  </si>
  <si>
    <t>C100754</t>
  </si>
  <si>
    <t>C100755</t>
  </si>
  <si>
    <t>C100756</t>
  </si>
  <si>
    <t>C100757</t>
  </si>
  <si>
    <t>C100758</t>
  </si>
  <si>
    <t>C100759</t>
  </si>
  <si>
    <t>C100760</t>
  </si>
  <si>
    <t>C100761</t>
  </si>
  <si>
    <t>C100762</t>
  </si>
  <si>
    <t>C100763</t>
  </si>
  <si>
    <t>C100764</t>
  </si>
  <si>
    <t>C100765</t>
  </si>
  <si>
    <t>C100766</t>
  </si>
  <si>
    <t>C100767</t>
  </si>
  <si>
    <t>C100768</t>
  </si>
  <si>
    <t>C100769</t>
  </si>
  <si>
    <t>C100770</t>
  </si>
  <si>
    <t>C100771</t>
  </si>
  <si>
    <t>C100772</t>
  </si>
  <si>
    <t>C100773</t>
  </si>
  <si>
    <t>C100774</t>
  </si>
  <si>
    <t>C100775</t>
  </si>
  <si>
    <t>C100776</t>
  </si>
  <si>
    <t>C100777</t>
  </si>
  <si>
    <t>C100778</t>
  </si>
  <si>
    <t>C100779</t>
  </si>
  <si>
    <t>C100780</t>
  </si>
  <si>
    <t>C100781</t>
  </si>
  <si>
    <t>C100782</t>
  </si>
  <si>
    <t>C100783</t>
  </si>
  <si>
    <t>C100784</t>
  </si>
  <si>
    <t>C100785</t>
  </si>
  <si>
    <t>C100786</t>
  </si>
  <si>
    <t>C100787</t>
  </si>
  <si>
    <t>C100788</t>
  </si>
  <si>
    <t>C100789</t>
  </si>
  <si>
    <t>C100790</t>
  </si>
  <si>
    <t>C100791</t>
  </si>
  <si>
    <t>C100792</t>
  </si>
  <si>
    <t>C100793</t>
  </si>
  <si>
    <t>C100794</t>
  </si>
  <si>
    <t>C100795</t>
  </si>
  <si>
    <t>C100796</t>
  </si>
  <si>
    <t>C100797</t>
  </si>
  <si>
    <t>C100798</t>
  </si>
  <si>
    <t>C100799</t>
  </si>
  <si>
    <t>C100800</t>
  </si>
  <si>
    <t>C100801</t>
  </si>
  <si>
    <t>C100802</t>
  </si>
  <si>
    <t>C100803</t>
  </si>
  <si>
    <t>C100804</t>
  </si>
  <si>
    <t>C100805</t>
  </si>
  <si>
    <t>C100806</t>
  </si>
  <si>
    <t>C100807</t>
  </si>
  <si>
    <t>C100808</t>
  </si>
  <si>
    <t>C100809</t>
  </si>
  <si>
    <t>C100810</t>
  </si>
  <si>
    <t>C100811</t>
  </si>
  <si>
    <t>C100812</t>
  </si>
  <si>
    <t>C100813</t>
  </si>
  <si>
    <t>C100814</t>
  </si>
  <si>
    <t>C100815</t>
  </si>
  <si>
    <t>C100816</t>
  </si>
  <si>
    <t>C100817</t>
  </si>
  <si>
    <t>C100818</t>
  </si>
  <si>
    <t>C100819</t>
  </si>
  <si>
    <t>C100820</t>
  </si>
  <si>
    <t>C100821</t>
  </si>
  <si>
    <t>C100822</t>
  </si>
  <si>
    <t>C100823</t>
  </si>
  <si>
    <t>C100824</t>
  </si>
  <si>
    <t>C100825</t>
  </si>
  <si>
    <t>C100826</t>
  </si>
  <si>
    <t>C100827</t>
  </si>
  <si>
    <t>C100828</t>
  </si>
  <si>
    <t>C100829</t>
  </si>
  <si>
    <t>C100830</t>
  </si>
  <si>
    <t>C100831</t>
  </si>
  <si>
    <t>C100832</t>
  </si>
  <si>
    <t>C100833</t>
  </si>
  <si>
    <t>C100834</t>
  </si>
  <si>
    <t>C100835</t>
  </si>
  <si>
    <t>C100836</t>
  </si>
  <si>
    <t>C100837</t>
  </si>
  <si>
    <t>C100838</t>
  </si>
  <si>
    <t>C100839</t>
  </si>
  <si>
    <t>C100840</t>
  </si>
  <si>
    <t>C100841</t>
  </si>
  <si>
    <t>C100842</t>
  </si>
  <si>
    <t>C100843</t>
  </si>
  <si>
    <t>C100844</t>
  </si>
  <si>
    <t>C100845</t>
  </si>
  <si>
    <t>C100846</t>
  </si>
  <si>
    <t>C100847</t>
  </si>
  <si>
    <t>C100848</t>
  </si>
  <si>
    <t>C100849</t>
  </si>
  <si>
    <t>C100850</t>
  </si>
  <si>
    <t>C100851</t>
  </si>
  <si>
    <t>C100852</t>
  </si>
  <si>
    <t>C100853</t>
  </si>
  <si>
    <t>C100854</t>
  </si>
  <si>
    <t>C100855</t>
  </si>
  <si>
    <t>C100856</t>
  </si>
  <si>
    <t>C100857</t>
  </si>
  <si>
    <t>C100858</t>
  </si>
  <si>
    <t>C100859</t>
  </si>
  <si>
    <t>C100860</t>
  </si>
  <si>
    <t>C100861</t>
  </si>
  <si>
    <t>C100862</t>
  </si>
  <si>
    <t>C100863</t>
  </si>
  <si>
    <t>C100864</t>
  </si>
  <si>
    <t>C100865</t>
  </si>
  <si>
    <t>C100866</t>
  </si>
  <si>
    <t>C100867</t>
  </si>
  <si>
    <t>C100868</t>
  </si>
  <si>
    <t>C100869</t>
  </si>
  <si>
    <t>C100870</t>
  </si>
  <si>
    <t>C100871</t>
  </si>
  <si>
    <t>C100872</t>
  </si>
  <si>
    <t>C100873</t>
  </si>
  <si>
    <t>C100874</t>
  </si>
  <si>
    <t>C100875</t>
  </si>
  <si>
    <t>C100876</t>
  </si>
  <si>
    <t>C100877</t>
  </si>
  <si>
    <t>C100878</t>
  </si>
  <si>
    <t>C100879</t>
  </si>
  <si>
    <t>C100880</t>
  </si>
  <si>
    <t>C100881</t>
  </si>
  <si>
    <t>C100882</t>
  </si>
  <si>
    <t>C100883</t>
  </si>
  <si>
    <t>C100884</t>
  </si>
  <si>
    <t>C100885</t>
  </si>
  <si>
    <t>C100886</t>
  </si>
  <si>
    <t>C100887</t>
  </si>
  <si>
    <t>C100888</t>
  </si>
  <si>
    <t>C100889</t>
  </si>
  <si>
    <t>C100890</t>
  </si>
  <si>
    <t>C100891</t>
  </si>
  <si>
    <t>C100892</t>
  </si>
  <si>
    <t>C100893</t>
  </si>
  <si>
    <t>C100894</t>
  </si>
  <si>
    <t>C100895</t>
  </si>
  <si>
    <t>C100896</t>
  </si>
  <si>
    <t>C100897</t>
  </si>
  <si>
    <t>C100898</t>
  </si>
  <si>
    <t>C100899</t>
  </si>
  <si>
    <t>C100900</t>
  </si>
  <si>
    <t>C100901</t>
  </si>
  <si>
    <t>C100902</t>
  </si>
  <si>
    <t>C100903</t>
  </si>
  <si>
    <t>C100904</t>
  </si>
  <si>
    <t>C100905</t>
  </si>
  <si>
    <t>C100906</t>
  </si>
  <si>
    <t>C100907</t>
  </si>
  <si>
    <t>C100908</t>
  </si>
  <si>
    <t>C100909</t>
  </si>
  <si>
    <t>C100910</t>
  </si>
  <si>
    <t>C100911</t>
  </si>
  <si>
    <t>C100912</t>
  </si>
  <si>
    <t>C100913</t>
  </si>
  <si>
    <t>C100914</t>
  </si>
  <si>
    <t>C100915</t>
  </si>
  <si>
    <t>C100916</t>
  </si>
  <si>
    <t>C100917</t>
  </si>
  <si>
    <t>C100918</t>
  </si>
  <si>
    <t>C100919</t>
  </si>
  <si>
    <t>C100920</t>
  </si>
  <si>
    <t>C100921</t>
  </si>
  <si>
    <t>C100922</t>
  </si>
  <si>
    <t>C100923</t>
  </si>
  <si>
    <t>C100924</t>
  </si>
  <si>
    <t>C100925</t>
  </si>
  <si>
    <t>C100926</t>
  </si>
  <si>
    <t>C100927</t>
  </si>
  <si>
    <t>C100928</t>
  </si>
  <si>
    <t>C100929</t>
  </si>
  <si>
    <t>C100930</t>
  </si>
  <si>
    <t>C100931</t>
  </si>
  <si>
    <t>C100932</t>
  </si>
  <si>
    <t>C100933</t>
  </si>
  <si>
    <t>C100934</t>
  </si>
  <si>
    <t>C100935</t>
  </si>
  <si>
    <t>C100936</t>
  </si>
  <si>
    <t>C100937</t>
  </si>
  <si>
    <t>C100938</t>
  </si>
  <si>
    <t>C100939</t>
  </si>
  <si>
    <t>C100940</t>
  </si>
  <si>
    <t>C100941</t>
  </si>
  <si>
    <t>C100942</t>
  </si>
  <si>
    <t>C100943</t>
  </si>
  <si>
    <t>C100944</t>
  </si>
  <si>
    <t>C100945</t>
  </si>
  <si>
    <t>C100946</t>
  </si>
  <si>
    <t>C100947</t>
  </si>
  <si>
    <t>C100948</t>
  </si>
  <si>
    <t>C100949</t>
  </si>
  <si>
    <t>C100950</t>
  </si>
  <si>
    <t>C100951</t>
  </si>
  <si>
    <t>C100952</t>
  </si>
  <si>
    <t>C100953</t>
  </si>
  <si>
    <t>C100954</t>
  </si>
  <si>
    <t>C100955</t>
  </si>
  <si>
    <t>C100956</t>
  </si>
  <si>
    <t>C100957</t>
  </si>
  <si>
    <t>C100958</t>
  </si>
  <si>
    <t>C100959</t>
  </si>
  <si>
    <t>C100960</t>
  </si>
  <si>
    <t>C100961</t>
  </si>
  <si>
    <t>C100962</t>
  </si>
  <si>
    <t>C100963</t>
  </si>
  <si>
    <t>C100964</t>
  </si>
  <si>
    <t>C100965</t>
  </si>
  <si>
    <t>C100966</t>
  </si>
  <si>
    <t>C100967</t>
  </si>
  <si>
    <t>C100968</t>
  </si>
  <si>
    <t>C100969</t>
  </si>
  <si>
    <t>C100970</t>
  </si>
  <si>
    <t>C100971</t>
  </si>
  <si>
    <t>C100972</t>
  </si>
  <si>
    <t>C100973</t>
  </si>
  <si>
    <t>C100974</t>
  </si>
  <si>
    <t>C100975</t>
  </si>
  <si>
    <t>C100976</t>
  </si>
  <si>
    <t>C100977</t>
  </si>
  <si>
    <t>C100978</t>
  </si>
  <si>
    <t>C100979</t>
  </si>
  <si>
    <t>C100980</t>
  </si>
  <si>
    <t>C100981</t>
  </si>
  <si>
    <t>C100982</t>
  </si>
  <si>
    <t>C100983</t>
  </si>
  <si>
    <t>C100984</t>
  </si>
  <si>
    <t>C100985</t>
  </si>
  <si>
    <t>C100986</t>
  </si>
  <si>
    <t>C100987</t>
  </si>
  <si>
    <t>C100988</t>
  </si>
  <si>
    <t>C100989</t>
  </si>
  <si>
    <t>C100990</t>
  </si>
  <si>
    <t>C100991</t>
  </si>
  <si>
    <t>C100992</t>
  </si>
  <si>
    <t>C100993</t>
  </si>
  <si>
    <t>C100994</t>
  </si>
  <si>
    <t>C100995</t>
  </si>
  <si>
    <t>C100996</t>
  </si>
  <si>
    <t>C100997</t>
  </si>
  <si>
    <t>C100998</t>
  </si>
  <si>
    <t>C100999</t>
  </si>
  <si>
    <t>C101000</t>
  </si>
  <si>
    <t>C101001</t>
  </si>
  <si>
    <t>C101002</t>
  </si>
  <si>
    <t>C101003</t>
  </si>
  <si>
    <t>C101004</t>
  </si>
  <si>
    <t>C101005</t>
  </si>
  <si>
    <t>C101006</t>
  </si>
  <si>
    <t>C101007</t>
  </si>
  <si>
    <t>C101008</t>
  </si>
  <si>
    <t>C101009</t>
  </si>
  <si>
    <t>C101010</t>
  </si>
  <si>
    <t>C101011</t>
  </si>
  <si>
    <t>C101012</t>
  </si>
  <si>
    <t>C101013</t>
  </si>
  <si>
    <t>C101014</t>
  </si>
  <si>
    <t>C101015</t>
  </si>
  <si>
    <t>C101016</t>
  </si>
  <si>
    <t>C101017</t>
  </si>
  <si>
    <t>C101018</t>
  </si>
  <si>
    <t>C101019</t>
  </si>
  <si>
    <t>C101020</t>
  </si>
  <si>
    <t>C101021</t>
  </si>
  <si>
    <t>C101022</t>
  </si>
  <si>
    <t>C101023</t>
  </si>
  <si>
    <t>C101024</t>
  </si>
  <si>
    <t>C101025</t>
  </si>
  <si>
    <t>C101026</t>
  </si>
  <si>
    <t>C101027</t>
  </si>
  <si>
    <t>C101028</t>
  </si>
  <si>
    <t>C101029</t>
  </si>
  <si>
    <t>C101030</t>
  </si>
  <si>
    <t>C101031</t>
  </si>
  <si>
    <t>C101032</t>
  </si>
  <si>
    <t>C101033</t>
  </si>
  <si>
    <t>C101034</t>
  </si>
  <si>
    <t>C101035</t>
  </si>
  <si>
    <t>C101036</t>
  </si>
  <si>
    <t>C101037</t>
  </si>
  <si>
    <t>C101038</t>
  </si>
  <si>
    <t>C101039</t>
  </si>
  <si>
    <t>C101040</t>
  </si>
  <si>
    <t>C101041</t>
  </si>
  <si>
    <t>C101042</t>
  </si>
  <si>
    <t>C101043</t>
  </si>
  <si>
    <t>C101044</t>
  </si>
  <si>
    <t>C101045</t>
  </si>
  <si>
    <t>C101046</t>
  </si>
  <si>
    <t>C101047</t>
  </si>
  <si>
    <t>C101048</t>
  </si>
  <si>
    <t>C101049</t>
  </si>
  <si>
    <t>C101050</t>
  </si>
  <si>
    <t>C101051</t>
  </si>
  <si>
    <t>C101052</t>
  </si>
  <si>
    <t>C101053</t>
  </si>
  <si>
    <t>C101054</t>
  </si>
  <si>
    <t>C101055</t>
  </si>
  <si>
    <t>C101056</t>
  </si>
  <si>
    <t>C101057</t>
  </si>
  <si>
    <t>C101058</t>
  </si>
  <si>
    <t>C101059</t>
  </si>
  <si>
    <t>C101060</t>
  </si>
  <si>
    <t>C101061</t>
  </si>
  <si>
    <t>C101062</t>
  </si>
  <si>
    <t>C101063</t>
  </si>
  <si>
    <t>C101064</t>
  </si>
  <si>
    <t>C101065</t>
  </si>
  <si>
    <t>C101066</t>
  </si>
  <si>
    <t>C101067</t>
  </si>
  <si>
    <t>C101068</t>
  </si>
  <si>
    <t>C101069</t>
  </si>
  <si>
    <t>C101070</t>
  </si>
  <si>
    <t>C101071</t>
  </si>
  <si>
    <t>C101072</t>
  </si>
  <si>
    <t>C101073</t>
  </si>
  <si>
    <t>C101074</t>
  </si>
  <si>
    <t>C101075</t>
  </si>
  <si>
    <t>C101076</t>
  </si>
  <si>
    <t>C101077</t>
  </si>
  <si>
    <t>C101078</t>
  </si>
  <si>
    <t>C101079</t>
  </si>
  <si>
    <t>C101080</t>
  </si>
  <si>
    <t>C101081</t>
  </si>
  <si>
    <t>C101082</t>
  </si>
  <si>
    <t>C101083</t>
  </si>
  <si>
    <t>C101084</t>
  </si>
  <si>
    <t>C101085</t>
  </si>
  <si>
    <t>C101086</t>
  </si>
  <si>
    <t>C101087</t>
  </si>
  <si>
    <t>C101088</t>
  </si>
  <si>
    <t>C101089</t>
  </si>
  <si>
    <t>C101090</t>
  </si>
  <si>
    <t>C101091</t>
  </si>
  <si>
    <t>C101092</t>
  </si>
  <si>
    <t>C101093</t>
  </si>
  <si>
    <t>C101094</t>
  </si>
  <si>
    <t>C101095</t>
  </si>
  <si>
    <t>C101096</t>
  </si>
  <si>
    <t>C101097</t>
  </si>
  <si>
    <t>C101098</t>
  </si>
  <si>
    <t>C101099</t>
  </si>
  <si>
    <t>C101100</t>
  </si>
  <si>
    <t>C101101</t>
  </si>
  <si>
    <t>C101102</t>
  </si>
  <si>
    <t>C101103</t>
  </si>
  <si>
    <t>C101104</t>
  </si>
  <si>
    <t>C101105</t>
  </si>
  <si>
    <t>C101106</t>
  </si>
  <si>
    <t>C101107</t>
  </si>
  <si>
    <t>C101108</t>
  </si>
  <si>
    <t>C101109</t>
  </si>
  <si>
    <t>C101110</t>
  </si>
  <si>
    <t>C101111</t>
  </si>
  <si>
    <t>C101112</t>
  </si>
  <si>
    <t>C101113</t>
  </si>
  <si>
    <t>C101114</t>
  </si>
  <si>
    <t>C101115</t>
  </si>
  <si>
    <t>C101116</t>
  </si>
  <si>
    <t>C101117</t>
  </si>
  <si>
    <t>C101118</t>
  </si>
  <si>
    <t>C101119</t>
  </si>
  <si>
    <t>C101120</t>
  </si>
  <si>
    <t>C101121</t>
  </si>
  <si>
    <t>C101122</t>
  </si>
  <si>
    <t>C101123</t>
  </si>
  <si>
    <t>C101124</t>
  </si>
  <si>
    <t>C101125</t>
  </si>
  <si>
    <t>C101126</t>
  </si>
  <si>
    <t>C101127</t>
  </si>
  <si>
    <t>C101128</t>
  </si>
  <si>
    <t>C101129</t>
  </si>
  <si>
    <t>C101130</t>
  </si>
  <si>
    <t>C101131</t>
  </si>
  <si>
    <t>C101132</t>
  </si>
  <si>
    <t>C101133</t>
  </si>
  <si>
    <t>C101134</t>
  </si>
  <si>
    <t>C101135</t>
  </si>
  <si>
    <t>C101136</t>
  </si>
  <si>
    <t>C101137</t>
  </si>
  <si>
    <t>C101138</t>
  </si>
  <si>
    <t>C101139</t>
  </si>
  <si>
    <t>C101140</t>
  </si>
  <si>
    <t>C101141</t>
  </si>
  <si>
    <t>C101142</t>
  </si>
  <si>
    <t>C101143</t>
  </si>
  <si>
    <t>C101144</t>
  </si>
  <si>
    <t>C101145</t>
  </si>
  <si>
    <t>C101146</t>
  </si>
  <si>
    <t>C101147</t>
  </si>
  <si>
    <t>C101148</t>
  </si>
  <si>
    <t>C101149</t>
  </si>
  <si>
    <t>C101150</t>
  </si>
  <si>
    <t>C101151</t>
  </si>
  <si>
    <t>C101152</t>
  </si>
  <si>
    <t>C101153</t>
  </si>
  <si>
    <t>C101154</t>
  </si>
  <si>
    <t>C101155</t>
  </si>
  <si>
    <t>C101156</t>
  </si>
  <si>
    <t>C101157</t>
  </si>
  <si>
    <t>C101158</t>
  </si>
  <si>
    <t>C101159</t>
  </si>
  <si>
    <t>C101160</t>
  </si>
  <si>
    <t>C101161</t>
  </si>
  <si>
    <t>C101162</t>
  </si>
  <si>
    <t>C101163</t>
  </si>
  <si>
    <t>C101164</t>
  </si>
  <si>
    <t>C101165</t>
  </si>
  <si>
    <t>C101166</t>
  </si>
  <si>
    <t>C101167</t>
  </si>
  <si>
    <t>C101168</t>
  </si>
  <si>
    <t>C101169</t>
  </si>
  <si>
    <t>C101170</t>
  </si>
  <si>
    <t>C101171</t>
  </si>
  <si>
    <t>C101172</t>
  </si>
  <si>
    <t>C101173</t>
  </si>
  <si>
    <t>C101174</t>
  </si>
  <si>
    <t>C101175</t>
  </si>
  <si>
    <t>C101176</t>
  </si>
  <si>
    <t>C101177</t>
  </si>
  <si>
    <t>C101178</t>
  </si>
  <si>
    <t>C101179</t>
  </si>
  <si>
    <t>C101180</t>
  </si>
  <si>
    <t>C101181</t>
  </si>
  <si>
    <t>C101182</t>
  </si>
  <si>
    <t>C101183</t>
  </si>
  <si>
    <t>C101184</t>
  </si>
  <si>
    <t>C101185</t>
  </si>
  <si>
    <t>C101186</t>
  </si>
  <si>
    <t>C101187</t>
  </si>
  <si>
    <t>C101188</t>
  </si>
  <si>
    <t>C101189</t>
  </si>
  <si>
    <t>C101190</t>
  </si>
  <si>
    <t>C101191</t>
  </si>
  <si>
    <t>C101192</t>
  </si>
  <si>
    <t>C101193</t>
  </si>
  <si>
    <t>C101194</t>
  </si>
  <si>
    <t>C101195</t>
  </si>
  <si>
    <t>C101196</t>
  </si>
  <si>
    <t>C101197</t>
  </si>
  <si>
    <t>C101198</t>
  </si>
  <si>
    <t>C101199</t>
  </si>
  <si>
    <t>C101200</t>
  </si>
  <si>
    <t>C101201</t>
  </si>
  <si>
    <t>C101202</t>
  </si>
  <si>
    <t>C101203</t>
  </si>
  <si>
    <t>C101204</t>
  </si>
  <si>
    <t>C101205</t>
  </si>
  <si>
    <t>C101206</t>
  </si>
  <si>
    <t>C101207</t>
  </si>
  <si>
    <t>C101208</t>
  </si>
  <si>
    <t>C101209</t>
  </si>
  <si>
    <t>C101210</t>
  </si>
  <si>
    <t>C101211</t>
  </si>
  <si>
    <t>C101212</t>
  </si>
  <si>
    <t>C101213</t>
  </si>
  <si>
    <t>C101214</t>
  </si>
  <si>
    <t>C101215</t>
  </si>
  <si>
    <t>C101216</t>
  </si>
  <si>
    <t>C101217</t>
  </si>
  <si>
    <t>C101218</t>
  </si>
  <si>
    <t>C101219</t>
  </si>
  <si>
    <t>C101220</t>
  </si>
  <si>
    <t>C101221</t>
  </si>
  <si>
    <t>C101222</t>
  </si>
  <si>
    <t>C101223</t>
  </si>
  <si>
    <t>C101224</t>
  </si>
  <si>
    <t>C101225</t>
  </si>
  <si>
    <t>C101226</t>
  </si>
  <si>
    <t>C101227</t>
  </si>
  <si>
    <t>C101228</t>
  </si>
  <si>
    <t>C101229</t>
  </si>
  <si>
    <t>C101230</t>
  </si>
  <si>
    <t>C101231</t>
  </si>
  <si>
    <t>C101232</t>
  </si>
  <si>
    <t>C101233</t>
  </si>
  <si>
    <t>C101234</t>
  </si>
  <si>
    <t>C101235</t>
  </si>
  <si>
    <t>C101236</t>
  </si>
  <si>
    <t>C101237</t>
  </si>
  <si>
    <t>C101238</t>
  </si>
  <si>
    <t>C101239</t>
  </si>
  <si>
    <t>C101240</t>
  </si>
  <si>
    <t>C101241</t>
  </si>
  <si>
    <t>C101242</t>
  </si>
  <si>
    <t>C101243</t>
  </si>
  <si>
    <t>C101244</t>
  </si>
  <si>
    <t>C101245</t>
  </si>
  <si>
    <t>C101246</t>
  </si>
  <si>
    <t>C101247</t>
  </si>
  <si>
    <t>C101248</t>
  </si>
  <si>
    <t>C101249</t>
  </si>
  <si>
    <t>C101250</t>
  </si>
  <si>
    <t>C101251</t>
  </si>
  <si>
    <t>C101252</t>
  </si>
  <si>
    <t>C101253</t>
  </si>
  <si>
    <t>C101254</t>
  </si>
  <si>
    <t>C101255</t>
  </si>
  <si>
    <t>C101256</t>
  </si>
  <si>
    <t>C101257</t>
  </si>
  <si>
    <t>C101258</t>
  </si>
  <si>
    <t>C101259</t>
  </si>
  <si>
    <t>C101260</t>
  </si>
  <si>
    <t>C101261</t>
  </si>
  <si>
    <t>C101262</t>
  </si>
  <si>
    <t>C101263</t>
  </si>
  <si>
    <t>C101264</t>
  </si>
  <si>
    <t>C101265</t>
  </si>
  <si>
    <t>C101266</t>
  </si>
  <si>
    <t>C101267</t>
  </si>
  <si>
    <t>C101268</t>
  </si>
  <si>
    <t>C101269</t>
  </si>
  <si>
    <t>C101270</t>
  </si>
  <si>
    <t>C101271</t>
  </si>
  <si>
    <t>C101272</t>
  </si>
  <si>
    <t>C101273</t>
  </si>
  <si>
    <t>C101274</t>
  </si>
  <si>
    <t>C101275</t>
  </si>
  <si>
    <t>C101276</t>
  </si>
  <si>
    <t>C101277</t>
  </si>
  <si>
    <t>C101278</t>
  </si>
  <si>
    <t>C101279</t>
  </si>
  <si>
    <t>C101280</t>
  </si>
  <si>
    <t>C101281</t>
  </si>
  <si>
    <t>C101282</t>
  </si>
  <si>
    <t>C101283</t>
  </si>
  <si>
    <t>C101284</t>
  </si>
  <si>
    <t>C101285</t>
  </si>
  <si>
    <t>C101286</t>
  </si>
  <si>
    <t>C101287</t>
  </si>
  <si>
    <t>C101288</t>
  </si>
  <si>
    <t>C101289</t>
  </si>
  <si>
    <t>C101290</t>
  </si>
  <si>
    <t>C101291</t>
  </si>
  <si>
    <t>C101292</t>
  </si>
  <si>
    <t>C101293</t>
  </si>
  <si>
    <t>C101294</t>
  </si>
  <si>
    <t>C101295</t>
  </si>
  <si>
    <t>C101296</t>
  </si>
  <si>
    <t>C101297</t>
  </si>
  <si>
    <t>C101298</t>
  </si>
  <si>
    <t>C101299</t>
  </si>
  <si>
    <t>C101300</t>
  </si>
  <si>
    <t>C101301</t>
  </si>
  <si>
    <t>C101302</t>
  </si>
  <si>
    <t>C101303</t>
  </si>
  <si>
    <t>C101304</t>
  </si>
  <si>
    <t>C101305</t>
  </si>
  <si>
    <t>C101306</t>
  </si>
  <si>
    <t>C101307</t>
  </si>
  <si>
    <t>C101308</t>
  </si>
  <si>
    <t>C101309</t>
  </si>
  <si>
    <t>C101310</t>
  </si>
  <si>
    <t>C101311</t>
  </si>
  <si>
    <t>C101312</t>
  </si>
  <si>
    <t>C101313</t>
  </si>
  <si>
    <t>C101314</t>
  </si>
  <si>
    <t>C101315</t>
  </si>
  <si>
    <t>C101316</t>
  </si>
  <si>
    <t>C101317</t>
  </si>
  <si>
    <t>C101318</t>
  </si>
  <si>
    <t>C101319</t>
  </si>
  <si>
    <t>C101320</t>
  </si>
  <si>
    <t>C101321</t>
  </si>
  <si>
    <t>C101322</t>
  </si>
  <si>
    <t>C101323</t>
  </si>
  <si>
    <t>C101324</t>
  </si>
  <si>
    <t>C101325</t>
  </si>
  <si>
    <t>C101326</t>
  </si>
  <si>
    <t>C101327</t>
  </si>
  <si>
    <t>C101328</t>
  </si>
  <si>
    <t>C101329</t>
  </si>
  <si>
    <t>C101330</t>
  </si>
  <si>
    <t>C101331</t>
  </si>
  <si>
    <t>C101332</t>
  </si>
  <si>
    <t>C101333</t>
  </si>
  <si>
    <t>C101334</t>
  </si>
  <si>
    <t>C101335</t>
  </si>
  <si>
    <t>C101336</t>
  </si>
  <si>
    <t>C101337</t>
  </si>
  <si>
    <t>C101338</t>
  </si>
  <si>
    <t>C101339</t>
  </si>
  <si>
    <t>C101340</t>
  </si>
  <si>
    <t>C101341</t>
  </si>
  <si>
    <t>C101342</t>
  </si>
  <si>
    <t>C101343</t>
  </si>
  <si>
    <t>C101344</t>
  </si>
  <si>
    <t>C101345</t>
  </si>
  <si>
    <t>C101346</t>
  </si>
  <si>
    <t>C101347</t>
  </si>
  <si>
    <t>C101348</t>
  </si>
  <si>
    <t>C101349</t>
  </si>
  <si>
    <t>C101350</t>
  </si>
  <si>
    <t>C101351</t>
  </si>
  <si>
    <t>C101352</t>
  </si>
  <si>
    <t>C101353</t>
  </si>
  <si>
    <t>C101354</t>
  </si>
  <si>
    <t>C101355</t>
  </si>
  <si>
    <t>C101356</t>
  </si>
  <si>
    <t>C101357</t>
  </si>
  <si>
    <t>C101358</t>
  </si>
  <si>
    <t>C101359</t>
  </si>
  <si>
    <t>C101360</t>
  </si>
  <si>
    <t>C101361</t>
  </si>
  <si>
    <t>C101362</t>
  </si>
  <si>
    <t>C101363</t>
  </si>
  <si>
    <t>C101364</t>
  </si>
  <si>
    <t>C101365</t>
  </si>
  <si>
    <t>C101366</t>
  </si>
  <si>
    <t>C101367</t>
  </si>
  <si>
    <t>C101368</t>
  </si>
  <si>
    <t>C101369</t>
  </si>
  <si>
    <t>C101370</t>
  </si>
  <si>
    <t>C101371</t>
  </si>
  <si>
    <t>C101372</t>
  </si>
  <si>
    <t>C101373</t>
  </si>
  <si>
    <t>C101374</t>
  </si>
  <si>
    <t>C101375</t>
  </si>
  <si>
    <t>C101376</t>
  </si>
  <si>
    <t>C101377</t>
  </si>
  <si>
    <t>C101378</t>
  </si>
  <si>
    <t>C101379</t>
  </si>
  <si>
    <t>C101380</t>
  </si>
  <si>
    <t>C101381</t>
  </si>
  <si>
    <t>C101382</t>
  </si>
  <si>
    <t>C101383</t>
  </si>
  <si>
    <t>C101384</t>
  </si>
  <si>
    <t>C101385</t>
  </si>
  <si>
    <t>C101386</t>
  </si>
  <si>
    <t>C101387</t>
  </si>
  <si>
    <t>C101388</t>
  </si>
  <si>
    <t>C101389</t>
  </si>
  <si>
    <t>C101390</t>
  </si>
  <si>
    <t>C101391</t>
  </si>
  <si>
    <t>C101392</t>
  </si>
  <si>
    <t>C101393</t>
  </si>
  <si>
    <t>C101394</t>
  </si>
  <si>
    <t>C101395</t>
  </si>
  <si>
    <t>C101396</t>
  </si>
  <si>
    <t>C101397</t>
  </si>
  <si>
    <t>C101398</t>
  </si>
  <si>
    <t>C101399</t>
  </si>
  <si>
    <t>C101400</t>
  </si>
  <si>
    <t>C101401</t>
  </si>
  <si>
    <t>C101402</t>
  </si>
  <si>
    <t>C101403</t>
  </si>
  <si>
    <t>C101404</t>
  </si>
  <si>
    <t>C101405</t>
  </si>
  <si>
    <t>C101406</t>
  </si>
  <si>
    <t>C101407</t>
  </si>
  <si>
    <t>C101408</t>
  </si>
  <si>
    <t>C101409</t>
  </si>
  <si>
    <t>C101410</t>
  </si>
  <si>
    <t>C101411</t>
  </si>
  <si>
    <t>C101412</t>
  </si>
  <si>
    <t>C101413</t>
  </si>
  <si>
    <t>C101414</t>
  </si>
  <si>
    <t>C101415</t>
  </si>
  <si>
    <t>C101416</t>
  </si>
  <si>
    <t>C101417</t>
  </si>
  <si>
    <t>C101418</t>
  </si>
  <si>
    <t>C101419</t>
  </si>
  <si>
    <t>C101420</t>
  </si>
  <si>
    <t>C101421</t>
  </si>
  <si>
    <t>C101422</t>
  </si>
  <si>
    <t>C101423</t>
  </si>
  <si>
    <t>C101424</t>
  </si>
  <si>
    <t>C101425</t>
  </si>
  <si>
    <t>C101426</t>
  </si>
  <si>
    <t>C101427</t>
  </si>
  <si>
    <t>C101428</t>
  </si>
  <si>
    <t>C101429</t>
  </si>
  <si>
    <t>C101430</t>
  </si>
  <si>
    <t>C101431</t>
  </si>
  <si>
    <t>C101432</t>
  </si>
  <si>
    <t>C101433</t>
  </si>
  <si>
    <t>C101434</t>
  </si>
  <si>
    <t>C101435</t>
  </si>
  <si>
    <t>C101436</t>
  </si>
  <si>
    <t>C101437</t>
  </si>
  <si>
    <t>C101438</t>
  </si>
  <si>
    <t>C101439</t>
  </si>
  <si>
    <t>C101440</t>
  </si>
  <si>
    <t>C101441</t>
  </si>
  <si>
    <t>C101442</t>
  </si>
  <si>
    <t>C101443</t>
  </si>
  <si>
    <t>C101444</t>
  </si>
  <si>
    <t>C101445</t>
  </si>
  <si>
    <t>C101446</t>
  </si>
  <si>
    <t>C101447</t>
  </si>
  <si>
    <t>C101448</t>
  </si>
  <si>
    <t>C101449</t>
  </si>
  <si>
    <t>C101450</t>
  </si>
  <si>
    <t>C101451</t>
  </si>
  <si>
    <t>C101452</t>
  </si>
  <si>
    <t>C101453</t>
  </si>
  <si>
    <t>C101454</t>
  </si>
  <si>
    <t>C101455</t>
  </si>
  <si>
    <t>C101456</t>
  </si>
  <si>
    <t>C101457</t>
  </si>
  <si>
    <t>C101458</t>
  </si>
  <si>
    <t>C101459</t>
  </si>
  <si>
    <t>C101460</t>
  </si>
  <si>
    <t>C101461</t>
  </si>
  <si>
    <t>C101462</t>
  </si>
  <si>
    <t>C101463</t>
  </si>
  <si>
    <t>C101464</t>
  </si>
  <si>
    <t>C101465</t>
  </si>
  <si>
    <t>C101466</t>
  </si>
  <si>
    <t>C101467</t>
  </si>
  <si>
    <t>C101468</t>
  </si>
  <si>
    <t>C101469</t>
  </si>
  <si>
    <t>C101470</t>
  </si>
  <si>
    <t>C101471</t>
  </si>
  <si>
    <t>C101472</t>
  </si>
  <si>
    <t>C101473</t>
  </si>
  <si>
    <t>C101474</t>
  </si>
  <si>
    <t>C101475</t>
  </si>
  <si>
    <t>C101476</t>
  </si>
  <si>
    <t>C101477</t>
  </si>
  <si>
    <t>C101478</t>
  </si>
  <si>
    <t>C101479</t>
  </si>
  <si>
    <t>C101480</t>
  </si>
  <si>
    <t>C101481</t>
  </si>
  <si>
    <t>C101482</t>
  </si>
  <si>
    <t>C101483</t>
  </si>
  <si>
    <t>C101484</t>
  </si>
  <si>
    <t>C101485</t>
  </si>
  <si>
    <t>C101486</t>
  </si>
  <si>
    <t>C101487</t>
  </si>
  <si>
    <t>C101488</t>
  </si>
  <si>
    <t>C101489</t>
  </si>
  <si>
    <t>C101490</t>
  </si>
  <si>
    <t>C101491</t>
  </si>
  <si>
    <t>C101492</t>
  </si>
  <si>
    <t>C101493</t>
  </si>
  <si>
    <t>C101494</t>
  </si>
  <si>
    <t>C101495</t>
  </si>
  <si>
    <t>C101496</t>
  </si>
  <si>
    <t>C101497</t>
  </si>
  <si>
    <t>C101498</t>
  </si>
  <si>
    <t>C101499</t>
  </si>
  <si>
    <t>C101500</t>
  </si>
  <si>
    <t>C101501</t>
  </si>
  <si>
    <t>C101502</t>
  </si>
  <si>
    <t>C101503</t>
  </si>
  <si>
    <t>C101504</t>
  </si>
  <si>
    <t>C101505</t>
  </si>
  <si>
    <t>C101506</t>
  </si>
  <si>
    <t>C101507</t>
  </si>
  <si>
    <t>C101508</t>
  </si>
  <si>
    <t>C101509</t>
  </si>
  <si>
    <t>C101510</t>
  </si>
  <si>
    <t>C101511</t>
  </si>
  <si>
    <t>C101512</t>
  </si>
  <si>
    <t>C101513</t>
  </si>
  <si>
    <t>C101514</t>
  </si>
  <si>
    <t>C101515</t>
  </si>
  <si>
    <t>C101516</t>
  </si>
  <si>
    <t>C101517</t>
  </si>
  <si>
    <t>C101518</t>
  </si>
  <si>
    <t>C101519</t>
  </si>
  <si>
    <t>C101520</t>
  </si>
  <si>
    <t>C101521</t>
  </si>
  <si>
    <t>C101522</t>
  </si>
  <si>
    <t>C101523</t>
  </si>
  <si>
    <t>C101524</t>
  </si>
  <si>
    <t>C101525</t>
  </si>
  <si>
    <t>C101526</t>
  </si>
  <si>
    <t>C101527</t>
  </si>
  <si>
    <t>C101528</t>
  </si>
  <si>
    <t>C101529</t>
  </si>
  <si>
    <t>C101530</t>
  </si>
  <si>
    <t>C101531</t>
  </si>
  <si>
    <t>C101532</t>
  </si>
  <si>
    <t>C101533</t>
  </si>
  <si>
    <t>C101534</t>
  </si>
  <si>
    <t>C101535</t>
  </si>
  <si>
    <t>C101536</t>
  </si>
  <si>
    <t>C101537</t>
  </si>
  <si>
    <t>C101538</t>
  </si>
  <si>
    <t>C101539</t>
  </si>
  <si>
    <t>C101540</t>
  </si>
  <si>
    <t>C101541</t>
  </si>
  <si>
    <t>C101542</t>
  </si>
  <si>
    <t>C101543</t>
  </si>
  <si>
    <t>C101544</t>
  </si>
  <si>
    <t>C101545</t>
  </si>
  <si>
    <t>C101546</t>
  </si>
  <si>
    <t>C101547</t>
  </si>
  <si>
    <t>C101548</t>
  </si>
  <si>
    <t>C101549</t>
  </si>
  <si>
    <t>C101550</t>
  </si>
  <si>
    <t>C101551</t>
  </si>
  <si>
    <t>C101552</t>
  </si>
  <si>
    <t>C101553</t>
  </si>
  <si>
    <t>C101554</t>
  </si>
  <si>
    <t>C101555</t>
  </si>
  <si>
    <t>C101556</t>
  </si>
  <si>
    <t>C101557</t>
  </si>
  <si>
    <t>C101558</t>
  </si>
  <si>
    <t>C101559</t>
  </si>
  <si>
    <t>C101560</t>
  </si>
  <si>
    <t>C101561</t>
  </si>
  <si>
    <t>C101562</t>
  </si>
  <si>
    <t>C101563</t>
  </si>
  <si>
    <t>C101564</t>
  </si>
  <si>
    <t>C101565</t>
  </si>
  <si>
    <t>C101566</t>
  </si>
  <si>
    <t>C101567</t>
  </si>
  <si>
    <t>C101568</t>
  </si>
  <si>
    <t>C101569</t>
  </si>
  <si>
    <t>C101570</t>
  </si>
  <si>
    <t>C101571</t>
  </si>
  <si>
    <t>C101572</t>
  </si>
  <si>
    <t>C101573</t>
  </si>
  <si>
    <t>C101574</t>
  </si>
  <si>
    <t>C101575</t>
  </si>
  <si>
    <t>C101576</t>
  </si>
  <si>
    <t>C101577</t>
  </si>
  <si>
    <t>C101578</t>
  </si>
  <si>
    <t>C101579</t>
  </si>
  <si>
    <t>C101580</t>
  </si>
  <si>
    <t>C101581</t>
  </si>
  <si>
    <t>C101582</t>
  </si>
  <si>
    <t>C101583</t>
  </si>
  <si>
    <t>C101584</t>
  </si>
  <si>
    <t>C101585</t>
  </si>
  <si>
    <t>C101586</t>
  </si>
  <si>
    <t>C101587</t>
  </si>
  <si>
    <t>C101588</t>
  </si>
  <si>
    <t>C101589</t>
  </si>
  <si>
    <t>C101590</t>
  </si>
  <si>
    <t>C101591</t>
  </si>
  <si>
    <t>C101592</t>
  </si>
  <si>
    <t>C101593</t>
  </si>
  <si>
    <t>C101594</t>
  </si>
  <si>
    <t>C101595</t>
  </si>
  <si>
    <t>C101596</t>
  </si>
  <si>
    <t>C101597</t>
  </si>
  <si>
    <t>C101598</t>
  </si>
  <si>
    <t>C101599</t>
  </si>
  <si>
    <t>C101600</t>
  </si>
  <si>
    <t>C101601</t>
  </si>
  <si>
    <t>C101602</t>
  </si>
  <si>
    <t>C101603</t>
  </si>
  <si>
    <t>C101604</t>
  </si>
  <si>
    <t>C101605</t>
  </si>
  <si>
    <t>C101606</t>
  </si>
  <si>
    <t>C101607</t>
  </si>
  <si>
    <t>C101608</t>
  </si>
  <si>
    <t>C101609</t>
  </si>
  <si>
    <t>C101610</t>
  </si>
  <si>
    <t>C101611</t>
  </si>
  <si>
    <t>C101612</t>
  </si>
  <si>
    <t>C101613</t>
  </si>
  <si>
    <t>C101614</t>
  </si>
  <si>
    <t>C101615</t>
  </si>
  <si>
    <t>C101616</t>
  </si>
  <si>
    <t>C101617</t>
  </si>
  <si>
    <t>C101618</t>
  </si>
  <si>
    <t>C101619</t>
  </si>
  <si>
    <t>C101620</t>
  </si>
  <si>
    <t>C101621</t>
  </si>
  <si>
    <t>C101622</t>
  </si>
  <si>
    <t>C101623</t>
  </si>
  <si>
    <t>C101624</t>
  </si>
  <si>
    <t>C101625</t>
  </si>
  <si>
    <t>C101626</t>
  </si>
  <si>
    <t>C101627</t>
  </si>
  <si>
    <t>C101628</t>
  </si>
  <si>
    <t>C101629</t>
  </si>
  <si>
    <t>C101630</t>
  </si>
  <si>
    <t>C101631</t>
  </si>
  <si>
    <t>C101632</t>
  </si>
  <si>
    <t>C101633</t>
  </si>
  <si>
    <t>C101634</t>
  </si>
  <si>
    <t>C101635</t>
  </si>
  <si>
    <t>C101636</t>
  </si>
  <si>
    <t>C101637</t>
  </si>
  <si>
    <t>C101638</t>
  </si>
  <si>
    <t>C101639</t>
  </si>
  <si>
    <t>C101640</t>
  </si>
  <si>
    <t>C101641</t>
  </si>
  <si>
    <t>C101642</t>
  </si>
  <si>
    <t>C101643</t>
  </si>
  <si>
    <t>C101644</t>
  </si>
  <si>
    <t>C101645</t>
  </si>
  <si>
    <t>C101646</t>
  </si>
  <si>
    <t>C101647</t>
  </si>
  <si>
    <t>C101648</t>
  </si>
  <si>
    <t>C101649</t>
  </si>
  <si>
    <t>C101650</t>
  </si>
  <si>
    <t>C101651</t>
  </si>
  <si>
    <t>C101652</t>
  </si>
  <si>
    <t>C101653</t>
  </si>
  <si>
    <t>C101654</t>
  </si>
  <si>
    <t>C101655</t>
  </si>
  <si>
    <t>C101656</t>
  </si>
  <si>
    <t>C101657</t>
  </si>
  <si>
    <t>C101658</t>
  </si>
  <si>
    <t>C101659</t>
  </si>
  <si>
    <t>C101660</t>
  </si>
  <si>
    <t>C101661</t>
  </si>
  <si>
    <t>C101662</t>
  </si>
  <si>
    <t>C101663</t>
  </si>
  <si>
    <t>C101664</t>
  </si>
  <si>
    <t>C101665</t>
  </si>
  <si>
    <t>C101666</t>
  </si>
  <si>
    <t>C101667</t>
  </si>
  <si>
    <t>C101668</t>
  </si>
  <si>
    <t>C101669</t>
  </si>
  <si>
    <t>C101670</t>
  </si>
  <si>
    <t>C101671</t>
  </si>
  <si>
    <t>C101672</t>
  </si>
  <si>
    <t>C101673</t>
  </si>
  <si>
    <t>C101674</t>
  </si>
  <si>
    <t>C101675</t>
  </si>
  <si>
    <t>C101676</t>
  </si>
  <si>
    <t>C101677</t>
  </si>
  <si>
    <t>C101678</t>
  </si>
  <si>
    <t>C101679</t>
  </si>
  <si>
    <t>C101680</t>
  </si>
  <si>
    <t>C101681</t>
  </si>
  <si>
    <t>C101682</t>
  </si>
  <si>
    <t>C101683</t>
  </si>
  <si>
    <t>C101684</t>
  </si>
  <si>
    <t>C101685</t>
  </si>
  <si>
    <t>C101686</t>
  </si>
  <si>
    <t>C101687</t>
  </si>
  <si>
    <t>C101688</t>
  </si>
  <si>
    <t>C101689</t>
  </si>
  <si>
    <t>C101690</t>
  </si>
  <si>
    <t>C101691</t>
  </si>
  <si>
    <t>C101692</t>
  </si>
  <si>
    <t>C101693</t>
  </si>
  <si>
    <t>C101694</t>
  </si>
  <si>
    <t>C101695</t>
  </si>
  <si>
    <t>C101696</t>
  </si>
  <si>
    <t>C101697</t>
  </si>
  <si>
    <t>C101698</t>
  </si>
  <si>
    <t>C101699</t>
  </si>
  <si>
    <t>C101700</t>
  </si>
  <si>
    <t>C101701</t>
  </si>
  <si>
    <t>C101702</t>
  </si>
  <si>
    <t>C101703</t>
  </si>
  <si>
    <t>C101704</t>
  </si>
  <si>
    <t>C101705</t>
  </si>
  <si>
    <t>C101706</t>
  </si>
  <si>
    <t>C101707</t>
  </si>
  <si>
    <t>C101708</t>
  </si>
  <si>
    <t>C101709</t>
  </si>
  <si>
    <t>C101710</t>
  </si>
  <si>
    <t>C101711</t>
  </si>
  <si>
    <t>C101712</t>
  </si>
  <si>
    <t>C101713</t>
  </si>
  <si>
    <t>C101714</t>
  </si>
  <si>
    <t>C101715</t>
  </si>
  <si>
    <t>C101716</t>
  </si>
  <si>
    <t>C101717</t>
  </si>
  <si>
    <t>C101718</t>
  </si>
  <si>
    <t>C101719</t>
  </si>
  <si>
    <t>C101720</t>
  </si>
  <si>
    <t>C101721</t>
  </si>
  <si>
    <t>C101722</t>
  </si>
  <si>
    <t>C101723</t>
  </si>
  <si>
    <t>C101724</t>
  </si>
  <si>
    <t>C101725</t>
  </si>
  <si>
    <t>C101726</t>
  </si>
  <si>
    <t>C101727</t>
  </si>
  <si>
    <t>C101728</t>
  </si>
  <si>
    <t>C101729</t>
  </si>
  <si>
    <t>C101730</t>
  </si>
  <si>
    <t>C101731</t>
  </si>
  <si>
    <t>C101732</t>
  </si>
  <si>
    <t>C101733</t>
  </si>
  <si>
    <t>C101734</t>
  </si>
  <si>
    <t>C101735</t>
  </si>
  <si>
    <t>C101736</t>
  </si>
  <si>
    <t>C101737</t>
  </si>
  <si>
    <t>C101738</t>
  </si>
  <si>
    <t>C101739</t>
  </si>
  <si>
    <t>C101740</t>
  </si>
  <si>
    <t>C101741</t>
  </si>
  <si>
    <t>C101742</t>
  </si>
  <si>
    <t>C101743</t>
  </si>
  <si>
    <t>C101744</t>
  </si>
  <si>
    <t>C101745</t>
  </si>
  <si>
    <t>C101746</t>
  </si>
  <si>
    <t>C101747</t>
  </si>
  <si>
    <t>C101748</t>
  </si>
  <si>
    <t>C101749</t>
  </si>
  <si>
    <t>C101750</t>
  </si>
  <si>
    <t>C101751</t>
  </si>
  <si>
    <t>C101752</t>
  </si>
  <si>
    <t>C101753</t>
  </si>
  <si>
    <t>C101754</t>
  </si>
  <si>
    <t>C101755</t>
  </si>
  <si>
    <t>C101756</t>
  </si>
  <si>
    <t>C101757</t>
  </si>
  <si>
    <t>C101758</t>
  </si>
  <si>
    <t>C101759</t>
  </si>
  <si>
    <t>C101760</t>
  </si>
  <si>
    <t>C101761</t>
  </si>
  <si>
    <t>C101762</t>
  </si>
  <si>
    <t>C101763</t>
  </si>
  <si>
    <t>C101764</t>
  </si>
  <si>
    <t>C101765</t>
  </si>
  <si>
    <t>C101766</t>
  </si>
  <si>
    <t>C101767</t>
  </si>
  <si>
    <t>C101768</t>
  </si>
  <si>
    <t>C101769</t>
  </si>
  <si>
    <t>C101770</t>
  </si>
  <si>
    <t>C101771</t>
  </si>
  <si>
    <t>C101772</t>
  </si>
  <si>
    <t>C101773</t>
  </si>
  <si>
    <t>C101774</t>
  </si>
  <si>
    <t>C101775</t>
  </si>
  <si>
    <t>C101776</t>
  </si>
  <si>
    <t>C101777</t>
  </si>
  <si>
    <t>C101778</t>
  </si>
  <si>
    <t>C101779</t>
  </si>
  <si>
    <t>C101780</t>
  </si>
  <si>
    <t>C101781</t>
  </si>
  <si>
    <t>C101782</t>
  </si>
  <si>
    <t>C101783</t>
  </si>
  <si>
    <t>C101784</t>
  </si>
  <si>
    <t>C101785</t>
  </si>
  <si>
    <t>C101786</t>
  </si>
  <si>
    <t>C101787</t>
  </si>
  <si>
    <t>C101788</t>
  </si>
  <si>
    <t>C101789</t>
  </si>
  <si>
    <t>C101790</t>
  </si>
  <si>
    <t>C101791</t>
  </si>
  <si>
    <t>C101792</t>
  </si>
  <si>
    <t>C101793</t>
  </si>
  <si>
    <t>C101794</t>
  </si>
  <si>
    <t>C101795</t>
  </si>
  <si>
    <t>C101796</t>
  </si>
  <si>
    <t>C101797</t>
  </si>
  <si>
    <t>C101798</t>
  </si>
  <si>
    <t>C101799</t>
  </si>
  <si>
    <t>C101800</t>
  </si>
  <si>
    <t>C101801</t>
  </si>
  <si>
    <t>C101802</t>
  </si>
  <si>
    <t>C101803</t>
  </si>
  <si>
    <t>C101804</t>
  </si>
  <si>
    <t>C101805</t>
  </si>
  <si>
    <t>C101806</t>
  </si>
  <si>
    <t>C101807</t>
  </si>
  <si>
    <t>C101808</t>
  </si>
  <si>
    <t>C101809</t>
  </si>
  <si>
    <t>C101810</t>
  </si>
  <si>
    <t>C101811</t>
  </si>
  <si>
    <t>C101812</t>
  </si>
  <si>
    <t>C101813</t>
  </si>
  <si>
    <t>C101814</t>
  </si>
  <si>
    <t>C101815</t>
  </si>
  <si>
    <t>C101816</t>
  </si>
  <si>
    <t>C101817</t>
  </si>
  <si>
    <t>C101818</t>
  </si>
  <si>
    <t>C101819</t>
  </si>
  <si>
    <t>C101820</t>
  </si>
  <si>
    <t>C101821</t>
  </si>
  <si>
    <t>C101822</t>
  </si>
  <si>
    <t>C101823</t>
  </si>
  <si>
    <t>C101824</t>
  </si>
  <si>
    <t>C101825</t>
  </si>
  <si>
    <t>C101826</t>
  </si>
  <si>
    <t>C101827</t>
  </si>
  <si>
    <t>C101828</t>
  </si>
  <si>
    <t>C101829</t>
  </si>
  <si>
    <t>C101830</t>
  </si>
  <si>
    <t>C101831</t>
  </si>
  <si>
    <t>C101832</t>
  </si>
  <si>
    <t>C101833</t>
  </si>
  <si>
    <t>C101834</t>
  </si>
  <si>
    <t>C101835</t>
  </si>
  <si>
    <t>C101836</t>
  </si>
  <si>
    <t>C101837</t>
  </si>
  <si>
    <t>C101838</t>
  </si>
  <si>
    <t>C101839</t>
  </si>
  <si>
    <t>C101840</t>
  </si>
  <si>
    <t>C101841</t>
  </si>
  <si>
    <t>C101842</t>
  </si>
  <si>
    <t>C101843</t>
  </si>
  <si>
    <t>C101844</t>
  </si>
  <si>
    <t>C101845</t>
  </si>
  <si>
    <t>C101846</t>
  </si>
  <si>
    <t>C101847</t>
  </si>
  <si>
    <t>C101848</t>
  </si>
  <si>
    <t>C101849</t>
  </si>
  <si>
    <t>C101850</t>
  </si>
  <si>
    <t>C101851</t>
  </si>
  <si>
    <t>C101852</t>
  </si>
  <si>
    <t>C101853</t>
  </si>
  <si>
    <t>C101854</t>
  </si>
  <si>
    <t>C101855</t>
  </si>
  <si>
    <t>C101856</t>
  </si>
  <si>
    <t>C101857</t>
  </si>
  <si>
    <t>C101858</t>
  </si>
  <si>
    <t>C101859</t>
  </si>
  <si>
    <t>C101860</t>
  </si>
  <si>
    <t>C101861</t>
  </si>
  <si>
    <t>C101862</t>
  </si>
  <si>
    <t>C101863</t>
  </si>
  <si>
    <t>C101864</t>
  </si>
  <si>
    <t>C101865</t>
  </si>
  <si>
    <t>C101866</t>
  </si>
  <si>
    <t>C101867</t>
  </si>
  <si>
    <t>C101868</t>
  </si>
  <si>
    <t>C101869</t>
  </si>
  <si>
    <t>C101870</t>
  </si>
  <si>
    <t>C101871</t>
  </si>
  <si>
    <t>C101872</t>
  </si>
  <si>
    <t>C101873</t>
  </si>
  <si>
    <t>C101874</t>
  </si>
  <si>
    <t>C101875</t>
  </si>
  <si>
    <t>C101876</t>
  </si>
  <si>
    <t>C101877</t>
  </si>
  <si>
    <t>C101878</t>
  </si>
  <si>
    <t>C101879</t>
  </si>
  <si>
    <t>C101880</t>
  </si>
  <si>
    <t>C101881</t>
  </si>
  <si>
    <t>C101882</t>
  </si>
  <si>
    <t>C101883</t>
  </si>
  <si>
    <t>C101884</t>
  </si>
  <si>
    <t>C101885</t>
  </si>
  <si>
    <t>C101886</t>
  </si>
  <si>
    <t>C101887</t>
  </si>
  <si>
    <t>C101888</t>
  </si>
  <si>
    <t>C101889</t>
  </si>
  <si>
    <t>C101890</t>
  </si>
  <si>
    <t>C101891</t>
  </si>
  <si>
    <t>C101892</t>
  </si>
  <si>
    <t>C101893</t>
  </si>
  <si>
    <t>C101894</t>
  </si>
  <si>
    <t>C101895</t>
  </si>
  <si>
    <t>C101896</t>
  </si>
  <si>
    <t>C101897</t>
  </si>
  <si>
    <t>C101898</t>
  </si>
  <si>
    <t>C101899</t>
  </si>
  <si>
    <t>C101900</t>
  </si>
  <si>
    <t>C101901</t>
  </si>
  <si>
    <t>C101902</t>
  </si>
  <si>
    <t>C101903</t>
  </si>
  <si>
    <t>C101904</t>
  </si>
  <si>
    <t>C101905</t>
  </si>
  <si>
    <t>C101906</t>
  </si>
  <si>
    <t>C101907</t>
  </si>
  <si>
    <t>C101908</t>
  </si>
  <si>
    <t>C101909</t>
  </si>
  <si>
    <t>C101910</t>
  </si>
  <si>
    <t>C101911</t>
  </si>
  <si>
    <t>C101912</t>
  </si>
  <si>
    <t>C101913</t>
  </si>
  <si>
    <t>C101914</t>
  </si>
  <si>
    <t>C101915</t>
  </si>
  <si>
    <t>C101916</t>
  </si>
  <si>
    <t>C101917</t>
  </si>
  <si>
    <t>C101918</t>
  </si>
  <si>
    <t>C101919</t>
  </si>
  <si>
    <t>C101920</t>
  </si>
  <si>
    <t>C101921</t>
  </si>
  <si>
    <t>C101922</t>
  </si>
  <si>
    <t>C101923</t>
  </si>
  <si>
    <t>C101924</t>
  </si>
  <si>
    <t>C101925</t>
  </si>
  <si>
    <t>C101926</t>
  </si>
  <si>
    <t>C101927</t>
  </si>
  <si>
    <t>C101928</t>
  </si>
  <si>
    <t>C101929</t>
  </si>
  <si>
    <t>C101930</t>
  </si>
  <si>
    <t>C101931</t>
  </si>
  <si>
    <t>C101932</t>
  </si>
  <si>
    <t>C101933</t>
  </si>
  <si>
    <t>C101934</t>
  </si>
  <si>
    <t>C101935</t>
  </si>
  <si>
    <t>C101936</t>
  </si>
  <si>
    <t>C101937</t>
  </si>
  <si>
    <t>C101938</t>
  </si>
  <si>
    <t>C101939</t>
  </si>
  <si>
    <t>C101940</t>
  </si>
  <si>
    <t>C101941</t>
  </si>
  <si>
    <t>C101942</t>
  </si>
  <si>
    <t>C101943</t>
  </si>
  <si>
    <t>C101944</t>
  </si>
  <si>
    <t>C101945</t>
  </si>
  <si>
    <t>C101946</t>
  </si>
  <si>
    <t>C101947</t>
  </si>
  <si>
    <t>C101948</t>
  </si>
  <si>
    <t>C101949</t>
  </si>
  <si>
    <t>C101950</t>
  </si>
  <si>
    <t>C101951</t>
  </si>
  <si>
    <t>C101952</t>
  </si>
  <si>
    <t>C101953</t>
  </si>
  <si>
    <t>C101954</t>
  </si>
  <si>
    <t>C101955</t>
  </si>
  <si>
    <t>C101956</t>
  </si>
  <si>
    <t>C101957</t>
  </si>
  <si>
    <t>C101958</t>
  </si>
  <si>
    <t>C101959</t>
  </si>
  <si>
    <t>C101960</t>
  </si>
  <si>
    <t>C101961</t>
  </si>
  <si>
    <t>C101962</t>
  </si>
  <si>
    <t>C101963</t>
  </si>
  <si>
    <t>C101964</t>
  </si>
  <si>
    <t>C101965</t>
  </si>
  <si>
    <t>C101966</t>
  </si>
  <si>
    <t>C101967</t>
  </si>
  <si>
    <t>C101968</t>
  </si>
  <si>
    <t>C101969</t>
  </si>
  <si>
    <t>C101970</t>
  </si>
  <si>
    <t>C101971</t>
  </si>
  <si>
    <t>C101972</t>
  </si>
  <si>
    <t>C101973</t>
  </si>
  <si>
    <t>C101974</t>
  </si>
  <si>
    <t>C101975</t>
  </si>
  <si>
    <t>C101976</t>
  </si>
  <si>
    <t>C101977</t>
  </si>
  <si>
    <t>C101978</t>
  </si>
  <si>
    <t>C101979</t>
  </si>
  <si>
    <t>C101980</t>
  </si>
  <si>
    <t>C101981</t>
  </si>
  <si>
    <t>C101982</t>
  </si>
  <si>
    <t>C101983</t>
  </si>
  <si>
    <t>C101984</t>
  </si>
  <si>
    <t>C101985</t>
  </si>
  <si>
    <t>C101986</t>
  </si>
  <si>
    <t>C101987</t>
  </si>
  <si>
    <t>C101988</t>
  </si>
  <si>
    <t>C101989</t>
  </si>
  <si>
    <t>C101990</t>
  </si>
  <si>
    <t>C101991</t>
  </si>
  <si>
    <t>C101992</t>
  </si>
  <si>
    <t>C101993</t>
  </si>
  <si>
    <t>C101994</t>
  </si>
  <si>
    <t>C101995</t>
  </si>
  <si>
    <t>C101996</t>
  </si>
  <si>
    <t>C101997</t>
  </si>
  <si>
    <t>C101998</t>
  </si>
  <si>
    <t>C101999</t>
  </si>
  <si>
    <t>C102000</t>
  </si>
  <si>
    <t>C102001</t>
  </si>
  <si>
    <t>C102002</t>
  </si>
  <si>
    <t>C102003</t>
  </si>
  <si>
    <t>C102004</t>
  </si>
  <si>
    <t>C102005</t>
  </si>
  <si>
    <t>C102006</t>
  </si>
  <si>
    <t>C102007</t>
  </si>
  <si>
    <t>C102008</t>
  </si>
  <si>
    <t>C102009</t>
  </si>
  <si>
    <t>C102010</t>
  </si>
  <si>
    <t>C102011</t>
  </si>
  <si>
    <t>C102012</t>
  </si>
  <si>
    <t>C102013</t>
  </si>
  <si>
    <t>C102014</t>
  </si>
  <si>
    <t>C102015</t>
  </si>
  <si>
    <t>C102016</t>
  </si>
  <si>
    <t>C102017</t>
  </si>
  <si>
    <t>C102018</t>
  </si>
  <si>
    <t>C102019</t>
  </si>
  <si>
    <t>C102020</t>
  </si>
  <si>
    <t>C102021</t>
  </si>
  <si>
    <t>C102022</t>
  </si>
  <si>
    <t>C102023</t>
  </si>
  <si>
    <t>C102024</t>
  </si>
  <si>
    <t>C102025</t>
  </si>
  <si>
    <t>C102026</t>
  </si>
  <si>
    <t>C102027</t>
  </si>
  <si>
    <t>C102028</t>
  </si>
  <si>
    <t>C102029</t>
  </si>
  <si>
    <t>C102030</t>
  </si>
  <si>
    <t>C102031</t>
  </si>
  <si>
    <t>C102032</t>
  </si>
  <si>
    <t>C102033</t>
  </si>
  <si>
    <t>C102034</t>
  </si>
  <si>
    <t>C102035</t>
  </si>
  <si>
    <t>C102036</t>
  </si>
  <si>
    <t>C102037</t>
  </si>
  <si>
    <t>C102038</t>
  </si>
  <si>
    <t>C102039</t>
  </si>
  <si>
    <t>C102040</t>
  </si>
  <si>
    <t>C102041</t>
  </si>
  <si>
    <t>C102042</t>
  </si>
  <si>
    <t>C102043</t>
  </si>
  <si>
    <t>C102044</t>
  </si>
  <si>
    <t>C102045</t>
  </si>
  <si>
    <t>C102046</t>
  </si>
  <si>
    <t>C102047</t>
  </si>
  <si>
    <t>C102048</t>
  </si>
  <si>
    <t>C102049</t>
  </si>
  <si>
    <t>C102050</t>
  </si>
  <si>
    <t>C102051</t>
  </si>
  <si>
    <t>C102052</t>
  </si>
  <si>
    <t>C102053</t>
  </si>
  <si>
    <t>C102054</t>
  </si>
  <si>
    <t>C102055</t>
  </si>
  <si>
    <t>C102056</t>
  </si>
  <si>
    <t>C102057</t>
  </si>
  <si>
    <t>C102058</t>
  </si>
  <si>
    <t>C102059</t>
  </si>
  <si>
    <t>C102060</t>
  </si>
  <si>
    <t>C102061</t>
  </si>
  <si>
    <t>C102062</t>
  </si>
  <si>
    <t>C102063</t>
  </si>
  <si>
    <t>C102064</t>
  </si>
  <si>
    <t>C102065</t>
  </si>
  <si>
    <t>C102066</t>
  </si>
  <si>
    <t>C102067</t>
  </si>
  <si>
    <t>C102068</t>
  </si>
  <si>
    <t>C102069</t>
  </si>
  <si>
    <t>C102070</t>
  </si>
  <si>
    <t>C102071</t>
  </si>
  <si>
    <t>C102072</t>
  </si>
  <si>
    <t>C102073</t>
  </si>
  <si>
    <t>C102074</t>
  </si>
  <si>
    <t>C102075</t>
  </si>
  <si>
    <t>C102076</t>
  </si>
  <si>
    <t>C102077</t>
  </si>
  <si>
    <t>C102078</t>
  </si>
  <si>
    <t>C102079</t>
  </si>
  <si>
    <t>C102080</t>
  </si>
  <si>
    <t>C102081</t>
  </si>
  <si>
    <t>C102082</t>
  </si>
  <si>
    <t>C102083</t>
  </si>
  <si>
    <t>C102084</t>
  </si>
  <si>
    <t>C102085</t>
  </si>
  <si>
    <t>C102086</t>
  </si>
  <si>
    <t>C102087</t>
  </si>
  <si>
    <t>C102088</t>
  </si>
  <si>
    <t>C102089</t>
  </si>
  <si>
    <t>C102090</t>
  </si>
  <si>
    <t>C102091</t>
  </si>
  <si>
    <t>C102092</t>
  </si>
  <si>
    <t>C102093</t>
  </si>
  <si>
    <t>C102094</t>
  </si>
  <si>
    <t>C102095</t>
  </si>
  <si>
    <t>C102096</t>
  </si>
  <si>
    <t>C102097</t>
  </si>
  <si>
    <t>C102098</t>
  </si>
  <si>
    <t>C102099</t>
  </si>
  <si>
    <t>C102100</t>
  </si>
  <si>
    <t>C102101</t>
  </si>
  <si>
    <t>C102102</t>
  </si>
  <si>
    <t>C102103</t>
  </si>
  <si>
    <t>C102104</t>
  </si>
  <si>
    <t>C102105</t>
  </si>
  <si>
    <t>C102106</t>
  </si>
  <si>
    <t>C102107</t>
  </si>
  <si>
    <t>C102108</t>
  </si>
  <si>
    <t>C102109</t>
  </si>
  <si>
    <t>C102110</t>
  </si>
  <si>
    <t>C102111</t>
  </si>
  <si>
    <t>C102112</t>
  </si>
  <si>
    <t>C102113</t>
  </si>
  <si>
    <t>C102114</t>
  </si>
  <si>
    <t>C102115</t>
  </si>
  <si>
    <t>C102116</t>
  </si>
  <si>
    <t>C102117</t>
  </si>
  <si>
    <t>C102118</t>
  </si>
  <si>
    <t>C102119</t>
  </si>
  <si>
    <t>C102120</t>
  </si>
  <si>
    <t>C102121</t>
  </si>
  <si>
    <t>C102122</t>
  </si>
  <si>
    <t>C102123</t>
  </si>
  <si>
    <t>C102124</t>
  </si>
  <si>
    <t>C102125</t>
  </si>
  <si>
    <t>C102126</t>
  </si>
  <si>
    <t>C102127</t>
  </si>
  <si>
    <t>C102128</t>
  </si>
  <si>
    <t>C102129</t>
  </si>
  <si>
    <t>C102130</t>
  </si>
  <si>
    <t>C102131</t>
  </si>
  <si>
    <t>C102132</t>
  </si>
  <si>
    <t>C102133</t>
  </si>
  <si>
    <t>C102134</t>
  </si>
  <si>
    <t>C102135</t>
  </si>
  <si>
    <t>C102136</t>
  </si>
  <si>
    <t>C102137</t>
  </si>
  <si>
    <t>C102138</t>
  </si>
  <si>
    <t>C102139</t>
  </si>
  <si>
    <t>C102140</t>
  </si>
  <si>
    <t>C102141</t>
  </si>
  <si>
    <t>C102142</t>
  </si>
  <si>
    <t>C102143</t>
  </si>
  <si>
    <t>C102144</t>
  </si>
  <si>
    <t>C102145</t>
  </si>
  <si>
    <t>C102146</t>
  </si>
  <si>
    <t>C102147</t>
  </si>
  <si>
    <t>C102148</t>
  </si>
  <si>
    <t>C102149</t>
  </si>
  <si>
    <t>C102150</t>
  </si>
  <si>
    <t>C102151</t>
  </si>
  <si>
    <t>C102152</t>
  </si>
  <si>
    <t>C102153</t>
  </si>
  <si>
    <t>C102154</t>
  </si>
  <si>
    <t>C102155</t>
  </si>
  <si>
    <t>C102156</t>
  </si>
  <si>
    <t>C102157</t>
  </si>
  <si>
    <t>C102158</t>
  </si>
  <si>
    <t>C102159</t>
  </si>
  <si>
    <t>C102160</t>
  </si>
  <si>
    <t>C102161</t>
  </si>
  <si>
    <t>C102162</t>
  </si>
  <si>
    <t>C102163</t>
  </si>
  <si>
    <t>C102164</t>
  </si>
  <si>
    <t>C102165</t>
  </si>
  <si>
    <t>C102166</t>
  </si>
  <si>
    <t>C102167</t>
  </si>
  <si>
    <t>C102168</t>
  </si>
  <si>
    <t>C102169</t>
  </si>
  <si>
    <t>C102170</t>
  </si>
  <si>
    <t>C102171</t>
  </si>
  <si>
    <t>C102172</t>
  </si>
  <si>
    <t>C102173</t>
  </si>
  <si>
    <t>C102174</t>
  </si>
  <si>
    <t>C102175</t>
  </si>
  <si>
    <t>C102176</t>
  </si>
  <si>
    <t>C102177</t>
  </si>
  <si>
    <t>C102178</t>
  </si>
  <si>
    <t>C102179</t>
  </si>
  <si>
    <t>C102180</t>
  </si>
  <si>
    <t>C102181</t>
  </si>
  <si>
    <t>C102182</t>
  </si>
  <si>
    <t>C102183</t>
  </si>
  <si>
    <t>C102184</t>
  </si>
  <si>
    <t>C102185</t>
  </si>
  <si>
    <t>C102186</t>
  </si>
  <si>
    <t>C102187</t>
  </si>
  <si>
    <t>C102188</t>
  </si>
  <si>
    <t>C102189</t>
  </si>
  <si>
    <t>C102190</t>
  </si>
  <si>
    <t>C102191</t>
  </si>
  <si>
    <t>C102192</t>
  </si>
  <si>
    <t>C102193</t>
  </si>
  <si>
    <t>C102194</t>
  </si>
  <si>
    <t>C102195</t>
  </si>
  <si>
    <t>C102196</t>
  </si>
  <si>
    <t>C102197</t>
  </si>
  <si>
    <t>C102198</t>
  </si>
  <si>
    <t>C102199</t>
  </si>
  <si>
    <t>C102200</t>
  </si>
  <si>
    <t>C102201</t>
  </si>
  <si>
    <t>C102202</t>
  </si>
  <si>
    <t>C102203</t>
  </si>
  <si>
    <t>C102204</t>
  </si>
  <si>
    <t>C102205</t>
  </si>
  <si>
    <t>C102206</t>
  </si>
  <si>
    <t>C102207</t>
  </si>
  <si>
    <t>C102208</t>
  </si>
  <si>
    <t>C102209</t>
  </si>
  <si>
    <t>C102210</t>
  </si>
  <si>
    <t>C102211</t>
  </si>
  <si>
    <t>C102212</t>
  </si>
  <si>
    <t>C102213</t>
  </si>
  <si>
    <t>C102214</t>
  </si>
  <si>
    <t>C102215</t>
  </si>
  <si>
    <t>C102216</t>
  </si>
  <si>
    <t>C102217</t>
  </si>
  <si>
    <t>C102218</t>
  </si>
  <si>
    <t>C102219</t>
  </si>
  <si>
    <t>C102220</t>
  </si>
  <si>
    <t>C102221</t>
  </si>
  <si>
    <t>C102222</t>
  </si>
  <si>
    <t>C102223</t>
  </si>
  <si>
    <t>C102224</t>
  </si>
  <si>
    <t>C102225</t>
  </si>
  <si>
    <t>C102226</t>
  </si>
  <si>
    <t>C102227</t>
  </si>
  <si>
    <t>C102228</t>
  </si>
  <si>
    <t>C102229</t>
  </si>
  <si>
    <t>C102230</t>
  </si>
  <si>
    <t>C102231</t>
  </si>
  <si>
    <t>C102232</t>
  </si>
  <si>
    <t>C102233</t>
  </si>
  <si>
    <t>C102234</t>
  </si>
  <si>
    <t>C102235</t>
  </si>
  <si>
    <t>C102236</t>
  </si>
  <si>
    <t>C102237</t>
  </si>
  <si>
    <t>C102238</t>
  </si>
  <si>
    <t>C102239</t>
  </si>
  <si>
    <t>C102240</t>
  </si>
  <si>
    <t>C102241</t>
  </si>
  <si>
    <t>C102242</t>
  </si>
  <si>
    <t>C102243</t>
  </si>
  <si>
    <t>C102244</t>
  </si>
  <si>
    <t>C102245</t>
  </si>
  <si>
    <t>C102246</t>
  </si>
  <si>
    <t>C102247</t>
  </si>
  <si>
    <t>C102248</t>
  </si>
  <si>
    <t>C102249</t>
  </si>
  <si>
    <t>C102250</t>
  </si>
  <si>
    <t>C102251</t>
  </si>
  <si>
    <t>C102252</t>
  </si>
  <si>
    <t>C102253</t>
  </si>
  <si>
    <t>C102254</t>
  </si>
  <si>
    <t>C102255</t>
  </si>
  <si>
    <t>C102256</t>
  </si>
  <si>
    <t>C102257</t>
  </si>
  <si>
    <t>C102258</t>
  </si>
  <si>
    <t>C102259</t>
  </si>
  <si>
    <t>C102260</t>
  </si>
  <si>
    <t>C102261</t>
  </si>
  <si>
    <t>C102262</t>
  </si>
  <si>
    <t>C102263</t>
  </si>
  <si>
    <t>C102264</t>
  </si>
  <si>
    <t>C102265</t>
  </si>
  <si>
    <t>C102266</t>
  </si>
  <si>
    <t>C102267</t>
  </si>
  <si>
    <t>C102268</t>
  </si>
  <si>
    <t>C102269</t>
  </si>
  <si>
    <t>C102270</t>
  </si>
  <si>
    <t>C102271</t>
  </si>
  <si>
    <t>C102272</t>
  </si>
  <si>
    <t>C102273</t>
  </si>
  <si>
    <t>C102274</t>
  </si>
  <si>
    <t>C102275</t>
  </si>
  <si>
    <t>C102276</t>
  </si>
  <si>
    <t>C102277</t>
  </si>
  <si>
    <t>C102278</t>
  </si>
  <si>
    <t>C102279</t>
  </si>
  <si>
    <t>C102280</t>
  </si>
  <si>
    <t>C102281</t>
  </si>
  <si>
    <t>C102282</t>
  </si>
  <si>
    <t>C102283</t>
  </si>
  <si>
    <t>C102284</t>
  </si>
  <si>
    <t>C102285</t>
  </si>
  <si>
    <t>C102286</t>
  </si>
  <si>
    <t>C102287</t>
  </si>
  <si>
    <t>C102288</t>
  </si>
  <si>
    <t>C102289</t>
  </si>
  <si>
    <t>C102290</t>
  </si>
  <si>
    <t>C102291</t>
  </si>
  <si>
    <t>C102292</t>
  </si>
  <si>
    <t>C102293</t>
  </si>
  <si>
    <t>C102294</t>
  </si>
  <si>
    <t>C102295</t>
  </si>
  <si>
    <t>C102296</t>
  </si>
  <si>
    <t>C102297</t>
  </si>
  <si>
    <t>C102298</t>
  </si>
  <si>
    <t>C102299</t>
  </si>
  <si>
    <t>C102300</t>
  </si>
  <si>
    <t>C102301</t>
  </si>
  <si>
    <t>C102302</t>
  </si>
  <si>
    <t>C102303</t>
  </si>
  <si>
    <t>C102304</t>
  </si>
  <si>
    <t>C102305</t>
  </si>
  <si>
    <t>C102306</t>
  </si>
  <si>
    <t>C102307</t>
  </si>
  <si>
    <t>C102308</t>
  </si>
  <si>
    <t>C102309</t>
  </si>
  <si>
    <t>C102310</t>
  </si>
  <si>
    <t>C102311</t>
  </si>
  <si>
    <t>C102312</t>
  </si>
  <si>
    <t>C102313</t>
  </si>
  <si>
    <t>C102314</t>
  </si>
  <si>
    <t>C102315</t>
  </si>
  <si>
    <t>C102316</t>
  </si>
  <si>
    <t>C102317</t>
  </si>
  <si>
    <t>C102318</t>
  </si>
  <si>
    <t>C102319</t>
  </si>
  <si>
    <t>C102320</t>
  </si>
  <si>
    <t>C102321</t>
  </si>
  <si>
    <t>C102322</t>
  </si>
  <si>
    <t>C102323</t>
  </si>
  <si>
    <t>C102324</t>
  </si>
  <si>
    <t>C102325</t>
  </si>
  <si>
    <t>C102326</t>
  </si>
  <si>
    <t>C102327</t>
  </si>
  <si>
    <t>C102328</t>
  </si>
  <si>
    <t>C102329</t>
  </si>
  <si>
    <t>C102330</t>
  </si>
  <si>
    <t>C102331</t>
  </si>
  <si>
    <t>C102332</t>
  </si>
  <si>
    <t>C102333</t>
  </si>
  <si>
    <t>C102334</t>
  </si>
  <si>
    <t>C102335</t>
  </si>
  <si>
    <t>C102336</t>
  </si>
  <si>
    <t>C102337</t>
  </si>
  <si>
    <t>C102338</t>
  </si>
  <si>
    <t>C102339</t>
  </si>
  <si>
    <t>C102340</t>
  </si>
  <si>
    <t>C102341</t>
  </si>
  <si>
    <t>C102342</t>
  </si>
  <si>
    <t>C102343</t>
  </si>
  <si>
    <t>C102344</t>
  </si>
  <si>
    <t>C102345</t>
  </si>
  <si>
    <t>C102346</t>
  </si>
  <si>
    <t>C102347</t>
  </si>
  <si>
    <t>C102348</t>
  </si>
  <si>
    <t>C102349</t>
  </si>
  <si>
    <t>C102350</t>
  </si>
  <si>
    <t>C102351</t>
  </si>
  <si>
    <t>C102352</t>
  </si>
  <si>
    <t>C102353</t>
  </si>
  <si>
    <t>C102354</t>
  </si>
  <si>
    <t>C102355</t>
  </si>
  <si>
    <t>C102356</t>
  </si>
  <si>
    <t>C102357</t>
  </si>
  <si>
    <t>C102358</t>
  </si>
  <si>
    <t>C102359</t>
  </si>
  <si>
    <t>C102360</t>
  </si>
  <si>
    <t>C102361</t>
  </si>
  <si>
    <t>C102362</t>
  </si>
  <si>
    <t>C102363</t>
  </si>
  <si>
    <t>C102364</t>
  </si>
  <si>
    <t>C102365</t>
  </si>
  <si>
    <t>C102366</t>
  </si>
  <si>
    <t>C102367</t>
  </si>
  <si>
    <t>C102368</t>
  </si>
  <si>
    <t>C102369</t>
  </si>
  <si>
    <t>C102370</t>
  </si>
  <si>
    <t>C102371</t>
  </si>
  <si>
    <t>C102372</t>
  </si>
  <si>
    <t>C102373</t>
  </si>
  <si>
    <t>C102374</t>
  </si>
  <si>
    <t>C102375</t>
  </si>
  <si>
    <t>C102376</t>
  </si>
  <si>
    <t>C102377</t>
  </si>
  <si>
    <t>C102378</t>
  </si>
  <si>
    <t>C102379</t>
  </si>
  <si>
    <t>C102380</t>
  </si>
  <si>
    <t>C102381</t>
  </si>
  <si>
    <t>C102382</t>
  </si>
  <si>
    <t>C102383</t>
  </si>
  <si>
    <t>C102384</t>
  </si>
  <si>
    <t>C102385</t>
  </si>
  <si>
    <t>C102386</t>
  </si>
  <si>
    <t>C102387</t>
  </si>
  <si>
    <t>C102388</t>
  </si>
  <si>
    <t>C102389</t>
  </si>
  <si>
    <t>C102390</t>
  </si>
  <si>
    <t>C102391</t>
  </si>
  <si>
    <t>C102392</t>
  </si>
  <si>
    <t>C102393</t>
  </si>
  <si>
    <t>C102394</t>
  </si>
  <si>
    <t>C102395</t>
  </si>
  <si>
    <t>C102396</t>
  </si>
  <si>
    <t>C102397</t>
  </si>
  <si>
    <t>C102398</t>
  </si>
  <si>
    <t>C102399</t>
  </si>
  <si>
    <t>C102400</t>
  </si>
  <si>
    <t>C102401</t>
  </si>
  <si>
    <t>C102402</t>
  </si>
  <si>
    <t>C102403</t>
  </si>
  <si>
    <t>C102404</t>
  </si>
  <si>
    <t>C102405</t>
  </si>
  <si>
    <t>C102406</t>
  </si>
  <si>
    <t>C102407</t>
  </si>
  <si>
    <t>C102408</t>
  </si>
  <si>
    <t>C102409</t>
  </si>
  <si>
    <t>C102410</t>
  </si>
  <si>
    <t>C102411</t>
  </si>
  <si>
    <t>C102412</t>
  </si>
  <si>
    <t>C102413</t>
  </si>
  <si>
    <t>C102414</t>
  </si>
  <si>
    <t>C102415</t>
  </si>
  <si>
    <t>C102416</t>
  </si>
  <si>
    <t>C102417</t>
  </si>
  <si>
    <t>C102418</t>
  </si>
  <si>
    <t>C102419</t>
  </si>
  <si>
    <t>C102420</t>
  </si>
  <si>
    <t>C102421</t>
  </si>
  <si>
    <t>C102422</t>
  </si>
  <si>
    <t>C102423</t>
  </si>
  <si>
    <t>C102424</t>
  </si>
  <si>
    <t>C102425</t>
  </si>
  <si>
    <t>C102426</t>
  </si>
  <si>
    <t>C102427</t>
  </si>
  <si>
    <t>C102428</t>
  </si>
  <si>
    <t>C102429</t>
  </si>
  <si>
    <t>C102430</t>
  </si>
  <si>
    <t>C102431</t>
  </si>
  <si>
    <t>C102432</t>
  </si>
  <si>
    <t>C102433</t>
  </si>
  <si>
    <t>C102434</t>
  </si>
  <si>
    <t>C102435</t>
  </si>
  <si>
    <t>C102436</t>
  </si>
  <si>
    <t>C102437</t>
  </si>
  <si>
    <t>C102438</t>
  </si>
  <si>
    <t>C102439</t>
  </si>
  <si>
    <t>C102440</t>
  </si>
  <si>
    <t>C102441</t>
  </si>
  <si>
    <t>C102442</t>
  </si>
  <si>
    <t>C102443</t>
  </si>
  <si>
    <t>C102444</t>
  </si>
  <si>
    <t>C102445</t>
  </si>
  <si>
    <t>C102446</t>
  </si>
  <si>
    <t>C102447</t>
  </si>
  <si>
    <t>C102448</t>
  </si>
  <si>
    <t>C102449</t>
  </si>
  <si>
    <t>C102450</t>
  </si>
  <si>
    <t>C102451</t>
  </si>
  <si>
    <t>C102452</t>
  </si>
  <si>
    <t>C102453</t>
  </si>
  <si>
    <t>C102454</t>
  </si>
  <si>
    <t>C102455</t>
  </si>
  <si>
    <t>C102456</t>
  </si>
  <si>
    <t>C102457</t>
  </si>
  <si>
    <t>C102458</t>
  </si>
  <si>
    <t>C102459</t>
  </si>
  <si>
    <t>C102460</t>
  </si>
  <si>
    <t>C102461</t>
  </si>
  <si>
    <t>C102462</t>
  </si>
  <si>
    <t>C102463</t>
  </si>
  <si>
    <t>C102464</t>
  </si>
  <si>
    <t>C102465</t>
  </si>
  <si>
    <t>C102466</t>
  </si>
  <si>
    <t>C102467</t>
  </si>
  <si>
    <t>C102468</t>
  </si>
  <si>
    <t>C102469</t>
  </si>
  <si>
    <t>C102470</t>
  </si>
  <si>
    <t>C102471</t>
  </si>
  <si>
    <t>C102472</t>
  </si>
  <si>
    <t>C102473</t>
  </si>
  <si>
    <t>C102474</t>
  </si>
  <si>
    <t>C102475</t>
  </si>
  <si>
    <t>C102476</t>
  </si>
  <si>
    <t>C102477</t>
  </si>
  <si>
    <t>C102478</t>
  </si>
  <si>
    <t>C102479</t>
  </si>
  <si>
    <t>C102480</t>
  </si>
  <si>
    <t>C102481</t>
  </si>
  <si>
    <t>C102482</t>
  </si>
  <si>
    <t>C102483</t>
  </si>
  <si>
    <t>C102484</t>
  </si>
  <si>
    <t>C102485</t>
  </si>
  <si>
    <t>C102486</t>
  </si>
  <si>
    <t>C102487</t>
  </si>
  <si>
    <t>C102488</t>
  </si>
  <si>
    <t>C102489</t>
  </si>
  <si>
    <t>C102490</t>
  </si>
  <si>
    <t>C102491</t>
  </si>
  <si>
    <t>C102492</t>
  </si>
  <si>
    <t>C102493</t>
  </si>
  <si>
    <t>C102494</t>
  </si>
  <si>
    <t>C102495</t>
  </si>
  <si>
    <t>C102496</t>
  </si>
  <si>
    <t>C102497</t>
  </si>
  <si>
    <t>C102498</t>
  </si>
  <si>
    <t>C102499</t>
  </si>
  <si>
    <t>C102500</t>
  </si>
  <si>
    <t>C102501</t>
  </si>
  <si>
    <t>C102502</t>
  </si>
  <si>
    <t>C102503</t>
  </si>
  <si>
    <t>C102504</t>
  </si>
  <si>
    <t>C102505</t>
  </si>
  <si>
    <t>C102506</t>
  </si>
  <si>
    <t>C102507</t>
  </si>
  <si>
    <t>C102508</t>
  </si>
  <si>
    <t>C102509</t>
  </si>
  <si>
    <t>C102510</t>
  </si>
  <si>
    <t>C102511</t>
  </si>
  <si>
    <t>C102512</t>
  </si>
  <si>
    <t>C102513</t>
  </si>
  <si>
    <t>C102514</t>
  </si>
  <si>
    <t>C102515</t>
  </si>
  <si>
    <t>C102516</t>
  </si>
  <si>
    <t>C102517</t>
  </si>
  <si>
    <t>C102518</t>
  </si>
  <si>
    <t>C102519</t>
  </si>
  <si>
    <t>C102520</t>
  </si>
  <si>
    <t>C102521</t>
  </si>
  <si>
    <t>C102522</t>
  </si>
  <si>
    <t>C102523</t>
  </si>
  <si>
    <t>C102524</t>
  </si>
  <si>
    <t>C102525</t>
  </si>
  <si>
    <t>C102526</t>
  </si>
  <si>
    <t>C102527</t>
  </si>
  <si>
    <t>C102528</t>
  </si>
  <si>
    <t>C102529</t>
  </si>
  <si>
    <t>C102530</t>
  </si>
  <si>
    <t>C102531</t>
  </si>
  <si>
    <t>C102532</t>
  </si>
  <si>
    <t>C102533</t>
  </si>
  <si>
    <t>C102534</t>
  </si>
  <si>
    <t>C102535</t>
  </si>
  <si>
    <t>C102536</t>
  </si>
  <si>
    <t>C102537</t>
  </si>
  <si>
    <t>C102538</t>
  </si>
  <si>
    <t>C102539</t>
  </si>
  <si>
    <t>C102540</t>
  </si>
  <si>
    <t>C102541</t>
  </si>
  <si>
    <t>C102542</t>
  </si>
  <si>
    <t>C102543</t>
  </si>
  <si>
    <t>C102544</t>
  </si>
  <si>
    <t>C102545</t>
  </si>
  <si>
    <t>C102546</t>
  </si>
  <si>
    <t>C102547</t>
  </si>
  <si>
    <t>C102548</t>
  </si>
  <si>
    <t>C102549</t>
  </si>
  <si>
    <t>C102550</t>
  </si>
  <si>
    <t>C102551</t>
  </si>
  <si>
    <t>C102552</t>
  </si>
  <si>
    <t>C102553</t>
  </si>
  <si>
    <t>C102554</t>
  </si>
  <si>
    <t>C102555</t>
  </si>
  <si>
    <t>C102556</t>
  </si>
  <si>
    <t>C102557</t>
  </si>
  <si>
    <t>C102558</t>
  </si>
  <si>
    <t>C102559</t>
  </si>
  <si>
    <t>C102560</t>
  </si>
  <si>
    <t>C102561</t>
  </si>
  <si>
    <t>C102562</t>
  </si>
  <si>
    <t>C102563</t>
  </si>
  <si>
    <t>C102564</t>
  </si>
  <si>
    <t>C102565</t>
  </si>
  <si>
    <t>C102566</t>
  </si>
  <si>
    <t>C102567</t>
  </si>
  <si>
    <t>C102568</t>
  </si>
  <si>
    <t>C102569</t>
  </si>
  <si>
    <t>C102570</t>
  </si>
  <si>
    <t>C102571</t>
  </si>
  <si>
    <t>C102572</t>
  </si>
  <si>
    <t>C102573</t>
  </si>
  <si>
    <t>C102574</t>
  </si>
  <si>
    <t>C102575</t>
  </si>
  <si>
    <t>C102576</t>
  </si>
  <si>
    <t>C102577</t>
  </si>
  <si>
    <t>C102578</t>
  </si>
  <si>
    <t>C102579</t>
  </si>
  <si>
    <t>C102580</t>
  </si>
  <si>
    <t>C102581</t>
  </si>
  <si>
    <t>C102582</t>
  </si>
  <si>
    <t>C102583</t>
  </si>
  <si>
    <t>C102584</t>
  </si>
  <si>
    <t>C102585</t>
  </si>
  <si>
    <t>C102586</t>
  </si>
  <si>
    <t>C102587</t>
  </si>
  <si>
    <t>C102588</t>
  </si>
  <si>
    <t>C102589</t>
  </si>
  <si>
    <t>C102590</t>
  </si>
  <si>
    <t>C102591</t>
  </si>
  <si>
    <t>C102592</t>
  </si>
  <si>
    <t>C102593</t>
  </si>
  <si>
    <t>C102594</t>
  </si>
  <si>
    <t>C102595</t>
  </si>
  <si>
    <t>C102596</t>
  </si>
  <si>
    <t>C102597</t>
  </si>
  <si>
    <t>C102598</t>
  </si>
  <si>
    <t>C102599</t>
  </si>
  <si>
    <t>C102600</t>
  </si>
  <si>
    <t>C102601</t>
  </si>
  <si>
    <t>C102602</t>
  </si>
  <si>
    <t>C102603</t>
  </si>
  <si>
    <t>C102604</t>
  </si>
  <si>
    <t>C102605</t>
  </si>
  <si>
    <t>C102606</t>
  </si>
  <si>
    <t>C102607</t>
  </si>
  <si>
    <t>C102608</t>
  </si>
  <si>
    <t>C102609</t>
  </si>
  <si>
    <t>C102610</t>
  </si>
  <si>
    <t>C102611</t>
  </si>
  <si>
    <t>C102612</t>
  </si>
  <si>
    <t>C102613</t>
  </si>
  <si>
    <t>C102614</t>
  </si>
  <si>
    <t>C102615</t>
  </si>
  <si>
    <t>C102616</t>
  </si>
  <si>
    <t>C102617</t>
  </si>
  <si>
    <t>C102618</t>
  </si>
  <si>
    <t>C102619</t>
  </si>
  <si>
    <t>C102620</t>
  </si>
  <si>
    <t>C102621</t>
  </si>
  <si>
    <t>C102622</t>
  </si>
  <si>
    <t>C102623</t>
  </si>
  <si>
    <t>C102624</t>
  </si>
  <si>
    <t>C102625</t>
  </si>
  <si>
    <t>C102626</t>
  </si>
  <si>
    <t>C102627</t>
  </si>
  <si>
    <t>C102628</t>
  </si>
  <si>
    <t>C102629</t>
  </si>
  <si>
    <t>C102630</t>
  </si>
  <si>
    <t>C102631</t>
  </si>
  <si>
    <t>C102632</t>
  </si>
  <si>
    <t>C102633</t>
  </si>
  <si>
    <t>C102634</t>
  </si>
  <si>
    <t>C102635</t>
  </si>
  <si>
    <t>C102636</t>
  </si>
  <si>
    <t>C102637</t>
  </si>
  <si>
    <t>C102638</t>
  </si>
  <si>
    <t>C102639</t>
  </si>
  <si>
    <t>C102640</t>
  </si>
  <si>
    <t>C102641</t>
  </si>
  <si>
    <t>C102642</t>
  </si>
  <si>
    <t>C102643</t>
  </si>
  <si>
    <t>C102644</t>
  </si>
  <si>
    <t>C102645</t>
  </si>
  <si>
    <t>C102646</t>
  </si>
  <si>
    <t>C102647</t>
  </si>
  <si>
    <t>C102648</t>
  </si>
  <si>
    <t>C102649</t>
  </si>
  <si>
    <t>C102650</t>
  </si>
  <si>
    <t>C102651</t>
  </si>
  <si>
    <t>C102652</t>
  </si>
  <si>
    <t>C102653</t>
  </si>
  <si>
    <t>C102654</t>
  </si>
  <si>
    <t>C102655</t>
  </si>
  <si>
    <t>C102656</t>
  </si>
  <si>
    <t>C102657</t>
  </si>
  <si>
    <t>C102658</t>
  </si>
  <si>
    <t>C102659</t>
  </si>
  <si>
    <t>C102660</t>
  </si>
  <si>
    <t>C102661</t>
  </si>
  <si>
    <t>C102662</t>
  </si>
  <si>
    <t>C102663</t>
  </si>
  <si>
    <t>C102664</t>
  </si>
  <si>
    <t>C102665</t>
  </si>
  <si>
    <t>C102666</t>
  </si>
  <si>
    <t>C102667</t>
  </si>
  <si>
    <t>C102668</t>
  </si>
  <si>
    <t>C102669</t>
  </si>
  <si>
    <t>C102670</t>
  </si>
  <si>
    <t>C102671</t>
  </si>
  <si>
    <t>C102672</t>
  </si>
  <si>
    <t>C102673</t>
  </si>
  <si>
    <t>C102674</t>
  </si>
  <si>
    <t>C102675</t>
  </si>
  <si>
    <t>C102676</t>
  </si>
  <si>
    <t>C102677</t>
  </si>
  <si>
    <t>C102678</t>
  </si>
  <si>
    <t>C102679</t>
  </si>
  <si>
    <t>C102680</t>
  </si>
  <si>
    <t>C102681</t>
  </si>
  <si>
    <t>C102682</t>
  </si>
  <si>
    <t>C102683</t>
  </si>
  <si>
    <t>C102684</t>
  </si>
  <si>
    <t>C102685</t>
  </si>
  <si>
    <t>C102686</t>
  </si>
  <si>
    <t>C102687</t>
  </si>
  <si>
    <t>C102688</t>
  </si>
  <si>
    <t>C102689</t>
  </si>
  <si>
    <t>C102690</t>
  </si>
  <si>
    <t>C102691</t>
  </si>
  <si>
    <t>C102692</t>
  </si>
  <si>
    <t>C102693</t>
  </si>
  <si>
    <t>C102694</t>
  </si>
  <si>
    <t>C102695</t>
  </si>
  <si>
    <t>C102696</t>
  </si>
  <si>
    <t>C102697</t>
  </si>
  <si>
    <t>C102698</t>
  </si>
  <si>
    <t>C102699</t>
  </si>
  <si>
    <t>C102700</t>
  </si>
  <si>
    <t>C102701</t>
  </si>
  <si>
    <t>C102702</t>
  </si>
  <si>
    <t>C102703</t>
  </si>
  <si>
    <t>C102704</t>
  </si>
  <si>
    <t>C102705</t>
  </si>
  <si>
    <t>C102706</t>
  </si>
  <si>
    <t>C102707</t>
  </si>
  <si>
    <t>C102708</t>
  </si>
  <si>
    <t>C102709</t>
  </si>
  <si>
    <t>C102710</t>
  </si>
  <si>
    <t>C102711</t>
  </si>
  <si>
    <t>C102712</t>
  </si>
  <si>
    <t>C102713</t>
  </si>
  <si>
    <t>C102714</t>
  </si>
  <si>
    <t>C102715</t>
  </si>
  <si>
    <t>C102716</t>
  </si>
  <si>
    <t>C102717</t>
  </si>
  <si>
    <t>C102718</t>
  </si>
  <si>
    <t>C102719</t>
  </si>
  <si>
    <t>C102720</t>
  </si>
  <si>
    <t>C102721</t>
  </si>
  <si>
    <t>C102722</t>
  </si>
  <si>
    <t>C102723</t>
  </si>
  <si>
    <t>C102724</t>
  </si>
  <si>
    <t>C102725</t>
  </si>
  <si>
    <t>C102726</t>
  </si>
  <si>
    <t>C102727</t>
  </si>
  <si>
    <t>C102728</t>
  </si>
  <si>
    <t>C102729</t>
  </si>
  <si>
    <t>C102730</t>
  </si>
  <si>
    <t>C102731</t>
  </si>
  <si>
    <t>C102732</t>
  </si>
  <si>
    <t>C102733</t>
  </si>
  <si>
    <t>C102734</t>
  </si>
  <si>
    <t>C102735</t>
  </si>
  <si>
    <t>C102736</t>
  </si>
  <si>
    <t>C102737</t>
  </si>
  <si>
    <t>C102738</t>
  </si>
  <si>
    <t>C102739</t>
  </si>
  <si>
    <t>C102740</t>
  </si>
  <si>
    <t>C102741</t>
  </si>
  <si>
    <t>C102742</t>
  </si>
  <si>
    <t>C102743</t>
  </si>
  <si>
    <t>C102744</t>
  </si>
  <si>
    <t>C102745</t>
  </si>
  <si>
    <t>C102746</t>
  </si>
  <si>
    <t>C102747</t>
  </si>
  <si>
    <t>C102748</t>
  </si>
  <si>
    <t>C102749</t>
  </si>
  <si>
    <t>C102750</t>
  </si>
  <si>
    <t>C102751</t>
  </si>
  <si>
    <t>C102752</t>
  </si>
  <si>
    <t>C102753</t>
  </si>
  <si>
    <t>C102754</t>
  </si>
  <si>
    <t>C102755</t>
  </si>
  <si>
    <t>C102756</t>
  </si>
  <si>
    <t>C102757</t>
  </si>
  <si>
    <t>C102758</t>
  </si>
  <si>
    <t>C102759</t>
  </si>
  <si>
    <t>C102760</t>
  </si>
  <si>
    <t>C102761</t>
  </si>
  <si>
    <t>C102762</t>
  </si>
  <si>
    <t>C102763</t>
  </si>
  <si>
    <t>C102764</t>
  </si>
  <si>
    <t>C102765</t>
  </si>
  <si>
    <t>C102766</t>
  </si>
  <si>
    <t>C102767</t>
  </si>
  <si>
    <t>C102768</t>
  </si>
  <si>
    <t>C102769</t>
  </si>
  <si>
    <t>C102770</t>
  </si>
  <si>
    <t>C102771</t>
  </si>
  <si>
    <t>C102772</t>
  </si>
  <si>
    <t>C102773</t>
  </si>
  <si>
    <t>C102774</t>
  </si>
  <si>
    <t>C102775</t>
  </si>
  <si>
    <t>C102776</t>
  </si>
  <si>
    <t>C102777</t>
  </si>
  <si>
    <t>C102778</t>
  </si>
  <si>
    <t>C102779</t>
  </si>
  <si>
    <t>C102780</t>
  </si>
  <si>
    <t>C102781</t>
  </si>
  <si>
    <t>C102782</t>
  </si>
  <si>
    <t>C102783</t>
  </si>
  <si>
    <t>C102784</t>
  </si>
  <si>
    <t>C102785</t>
  </si>
  <si>
    <t>C102786</t>
  </si>
  <si>
    <t>C102787</t>
  </si>
  <si>
    <t>C102788</t>
  </si>
  <si>
    <t>C102789</t>
  </si>
  <si>
    <t>C102790</t>
  </si>
  <si>
    <t>C102791</t>
  </si>
  <si>
    <t>C102792</t>
  </si>
  <si>
    <t>C102793</t>
  </si>
  <si>
    <t>C102794</t>
  </si>
  <si>
    <t>C102795</t>
  </si>
  <si>
    <t>C102796</t>
  </si>
  <si>
    <t>C102797</t>
  </si>
  <si>
    <t>C102798</t>
  </si>
  <si>
    <t>C102799</t>
  </si>
  <si>
    <t>C102800</t>
  </si>
  <si>
    <t>C102801</t>
  </si>
  <si>
    <t>C102802</t>
  </si>
  <si>
    <t>C102803</t>
  </si>
  <si>
    <t>C102804</t>
  </si>
  <si>
    <t>C102805</t>
  </si>
  <si>
    <t>C102806</t>
  </si>
  <si>
    <t>C102807</t>
  </si>
  <si>
    <t>C102808</t>
  </si>
  <si>
    <t>C102809</t>
  </si>
  <si>
    <t>C102810</t>
  </si>
  <si>
    <t>C102811</t>
  </si>
  <si>
    <t>C102812</t>
  </si>
  <si>
    <t>C102813</t>
  </si>
  <si>
    <t>C102814</t>
  </si>
  <si>
    <t>C102815</t>
  </si>
  <si>
    <t>C102816</t>
  </si>
  <si>
    <t>C102817</t>
  </si>
  <si>
    <t>C102818</t>
  </si>
  <si>
    <t>C102819</t>
  </si>
  <si>
    <t>C102820</t>
  </si>
  <si>
    <t>C102821</t>
  </si>
  <si>
    <t>C102822</t>
  </si>
  <si>
    <t>C102823</t>
  </si>
  <si>
    <t>C102824</t>
  </si>
  <si>
    <t>C102825</t>
  </si>
  <si>
    <t>C102826</t>
  </si>
  <si>
    <t>C102827</t>
  </si>
  <si>
    <t>C102828</t>
  </si>
  <si>
    <t>C102829</t>
  </si>
  <si>
    <t>C102830</t>
  </si>
  <si>
    <t>C102831</t>
  </si>
  <si>
    <t>C102832</t>
  </si>
  <si>
    <t>C102833</t>
  </si>
  <si>
    <t>C102834</t>
  </si>
  <si>
    <t>C102835</t>
  </si>
  <si>
    <t>C102836</t>
  </si>
  <si>
    <t>C102837</t>
  </si>
  <si>
    <t>C102838</t>
  </si>
  <si>
    <t>C102839</t>
  </si>
  <si>
    <t>C102840</t>
  </si>
  <si>
    <t>C102841</t>
  </si>
  <si>
    <t>C102842</t>
  </si>
  <si>
    <t>C102843</t>
  </si>
  <si>
    <t>C102844</t>
  </si>
  <si>
    <t>C102845</t>
  </si>
  <si>
    <t>C102846</t>
  </si>
  <si>
    <t>C102847</t>
  </si>
  <si>
    <t>C102848</t>
  </si>
  <si>
    <t>C102849</t>
  </si>
  <si>
    <t>C102850</t>
  </si>
  <si>
    <t>C102851</t>
  </si>
  <si>
    <t>C102852</t>
  </si>
  <si>
    <t>C102853</t>
  </si>
  <si>
    <t>C102854</t>
  </si>
  <si>
    <t>C102855</t>
  </si>
  <si>
    <t>C102856</t>
  </si>
  <si>
    <t>C102857</t>
  </si>
  <si>
    <t>C102858</t>
  </si>
  <si>
    <t>C102859</t>
  </si>
  <si>
    <t>C102860</t>
  </si>
  <si>
    <t>C102861</t>
  </si>
  <si>
    <t>C102862</t>
  </si>
  <si>
    <t>C102863</t>
  </si>
  <si>
    <t>C102864</t>
  </si>
  <si>
    <t>C102865</t>
  </si>
  <si>
    <t>C102866</t>
  </si>
  <si>
    <t>C102867</t>
  </si>
  <si>
    <t>C102868</t>
  </si>
  <si>
    <t>C102869</t>
  </si>
  <si>
    <t>C102870</t>
  </si>
  <si>
    <t>C102871</t>
  </si>
  <si>
    <t>C102872</t>
  </si>
  <si>
    <t>C102873</t>
  </si>
  <si>
    <t>C102874</t>
  </si>
  <si>
    <t>C102875</t>
  </si>
  <si>
    <t>C102876</t>
  </si>
  <si>
    <t>C102877</t>
  </si>
  <si>
    <t>C102878</t>
  </si>
  <si>
    <t>C102879</t>
  </si>
  <si>
    <t>C102880</t>
  </si>
  <si>
    <t>C102881</t>
  </si>
  <si>
    <t>C102882</t>
  </si>
  <si>
    <t>C102883</t>
  </si>
  <si>
    <t>C102884</t>
  </si>
  <si>
    <t>C102885</t>
  </si>
  <si>
    <t>C102886</t>
  </si>
  <si>
    <t>C102887</t>
  </si>
  <si>
    <t>C102888</t>
  </si>
  <si>
    <t>C102889</t>
  </si>
  <si>
    <t>C102890</t>
  </si>
  <si>
    <t>C102891</t>
  </si>
  <si>
    <t>C102892</t>
  </si>
  <si>
    <t>C102893</t>
  </si>
  <si>
    <t>C102894</t>
  </si>
  <si>
    <t>C102895</t>
  </si>
  <si>
    <t>C102896</t>
  </si>
  <si>
    <t>C102897</t>
  </si>
  <si>
    <t>C102898</t>
  </si>
  <si>
    <t>C102899</t>
  </si>
  <si>
    <t>C102900</t>
  </si>
  <si>
    <t>C102901</t>
  </si>
  <si>
    <t>C102902</t>
  </si>
  <si>
    <t>C102903</t>
  </si>
  <si>
    <t>C102904</t>
  </si>
  <si>
    <t>C102905</t>
  </si>
  <si>
    <t>C102906</t>
  </si>
  <si>
    <t>C102907</t>
  </si>
  <si>
    <t>C102908</t>
  </si>
  <si>
    <t>C102909</t>
  </si>
  <si>
    <t>C102910</t>
  </si>
  <si>
    <t>C102911</t>
  </si>
  <si>
    <t>C102912</t>
  </si>
  <si>
    <t>C102913</t>
  </si>
  <si>
    <t>C102914</t>
  </si>
  <si>
    <t>C102915</t>
  </si>
  <si>
    <t>C102916</t>
  </si>
  <si>
    <t>C102917</t>
  </si>
  <si>
    <t>C102918</t>
  </si>
  <si>
    <t>C102919</t>
  </si>
  <si>
    <t>C102920</t>
  </si>
  <si>
    <t>C102921</t>
  </si>
  <si>
    <t>C102922</t>
  </si>
  <si>
    <t>C102923</t>
  </si>
  <si>
    <t>C102924</t>
  </si>
  <si>
    <t>C102925</t>
  </si>
  <si>
    <t>C102926</t>
  </si>
  <si>
    <t>C102927</t>
  </si>
  <si>
    <t>C102928</t>
  </si>
  <si>
    <t>C102929</t>
  </si>
  <si>
    <t>C102930</t>
  </si>
  <si>
    <t>C102931</t>
  </si>
  <si>
    <t>C102932</t>
  </si>
  <si>
    <t>C102933</t>
  </si>
  <si>
    <t>C102934</t>
  </si>
  <si>
    <t>C102935</t>
  </si>
  <si>
    <t>C102936</t>
  </si>
  <si>
    <t>C102937</t>
  </si>
  <si>
    <t>C102938</t>
  </si>
  <si>
    <t>C102939</t>
  </si>
  <si>
    <t>C102940</t>
  </si>
  <si>
    <t>C102941</t>
  </si>
  <si>
    <t>C102942</t>
  </si>
  <si>
    <t>C102943</t>
  </si>
  <si>
    <t>C102944</t>
  </si>
  <si>
    <t>C102945</t>
  </si>
  <si>
    <t>C102946</t>
  </si>
  <si>
    <t>C102947</t>
  </si>
  <si>
    <t>C102948</t>
  </si>
  <si>
    <t>C102949</t>
  </si>
  <si>
    <t>C102950</t>
  </si>
  <si>
    <t>C102951</t>
  </si>
  <si>
    <t>C102952</t>
  </si>
  <si>
    <t>C102953</t>
  </si>
  <si>
    <t>C102954</t>
  </si>
  <si>
    <t>C102955</t>
  </si>
  <si>
    <t>C102956</t>
  </si>
  <si>
    <t>C102957</t>
  </si>
  <si>
    <t>C102958</t>
  </si>
  <si>
    <t>C102959</t>
  </si>
  <si>
    <t>C102960</t>
  </si>
  <si>
    <t>C102961</t>
  </si>
  <si>
    <t>C102962</t>
  </si>
  <si>
    <t>C102963</t>
  </si>
  <si>
    <t>C102964</t>
  </si>
  <si>
    <t>C102965</t>
  </si>
  <si>
    <t>C102966</t>
  </si>
  <si>
    <t>C102967</t>
  </si>
  <si>
    <t>C102968</t>
  </si>
  <si>
    <t>C102969</t>
  </si>
  <si>
    <t>C102970</t>
  </si>
  <si>
    <t>C102971</t>
  </si>
  <si>
    <t>C102972</t>
  </si>
  <si>
    <t>C102973</t>
  </si>
  <si>
    <t>C102974</t>
  </si>
  <si>
    <t>C102975</t>
  </si>
  <si>
    <t>C102976</t>
  </si>
  <si>
    <t>C102977</t>
  </si>
  <si>
    <t>C102978</t>
  </si>
  <si>
    <t>C102979</t>
  </si>
  <si>
    <t>C102980</t>
  </si>
  <si>
    <t>C102981</t>
  </si>
  <si>
    <t>C102982</t>
  </si>
  <si>
    <t>C102983</t>
  </si>
  <si>
    <t>C102984</t>
  </si>
  <si>
    <t>C102985</t>
  </si>
  <si>
    <t>C102986</t>
  </si>
  <si>
    <t>C102987</t>
  </si>
  <si>
    <t>C102988</t>
  </si>
  <si>
    <t>C102989</t>
  </si>
  <si>
    <t>C102990</t>
  </si>
  <si>
    <t>C102991</t>
  </si>
  <si>
    <t>C102992</t>
  </si>
  <si>
    <t>C102993</t>
  </si>
  <si>
    <t>C102994</t>
  </si>
  <si>
    <t>C102995</t>
  </si>
  <si>
    <t>C102996</t>
  </si>
  <si>
    <t>C102997</t>
  </si>
  <si>
    <t>C102998</t>
  </si>
  <si>
    <t>C102999</t>
  </si>
  <si>
    <t>C103000</t>
  </si>
  <si>
    <t>C103001</t>
  </si>
  <si>
    <t>C103002</t>
  </si>
  <si>
    <t>C103003</t>
  </si>
  <si>
    <t>C103004</t>
  </si>
  <si>
    <t>C103005</t>
  </si>
  <si>
    <t>C103006</t>
  </si>
  <si>
    <t>C103007</t>
  </si>
  <si>
    <t>C103008</t>
  </si>
  <si>
    <t>C103009</t>
  </si>
  <si>
    <t>C103010</t>
  </si>
  <si>
    <t>C103011</t>
  </si>
  <si>
    <t>C103012</t>
  </si>
  <si>
    <t>C103013</t>
  </si>
  <si>
    <t>C103014</t>
  </si>
  <si>
    <t>C103015</t>
  </si>
  <si>
    <t>C103016</t>
  </si>
  <si>
    <t>C103017</t>
  </si>
  <si>
    <t>C103018</t>
  </si>
  <si>
    <t>C103019</t>
  </si>
  <si>
    <t>C103020</t>
  </si>
  <si>
    <t>C103021</t>
  </si>
  <si>
    <t>C103022</t>
  </si>
  <si>
    <t>C103023</t>
  </si>
  <si>
    <t>C103024</t>
  </si>
  <si>
    <t>C103025</t>
  </si>
  <si>
    <t>C103026</t>
  </si>
  <si>
    <t>C103027</t>
  </si>
  <si>
    <t>C103028</t>
  </si>
  <si>
    <t>C103029</t>
  </si>
  <si>
    <t>C103030</t>
  </si>
  <si>
    <t>C103031</t>
  </si>
  <si>
    <t>C103032</t>
  </si>
  <si>
    <t>C103033</t>
  </si>
  <si>
    <t>C103034</t>
  </si>
  <si>
    <t>C103035</t>
  </si>
  <si>
    <t>C103036</t>
  </si>
  <si>
    <t>C103037</t>
  </si>
  <si>
    <t>C103038</t>
  </si>
  <si>
    <t>C103039</t>
  </si>
  <si>
    <t>C103040</t>
  </si>
  <si>
    <t>C103041</t>
  </si>
  <si>
    <t>C103042</t>
  </si>
  <si>
    <t>C103043</t>
  </si>
  <si>
    <t>C103044</t>
  </si>
  <si>
    <t>C103045</t>
  </si>
  <si>
    <t>C103046</t>
  </si>
  <si>
    <t>C103047</t>
  </si>
  <si>
    <t>C103048</t>
  </si>
  <si>
    <t>C103049</t>
  </si>
  <si>
    <t>C103050</t>
  </si>
  <si>
    <t>C103051</t>
  </si>
  <si>
    <t>C103052</t>
  </si>
  <si>
    <t>C103053</t>
  </si>
  <si>
    <t>C103054</t>
  </si>
  <si>
    <t>C103055</t>
  </si>
  <si>
    <t>C103056</t>
  </si>
  <si>
    <t>C103057</t>
  </si>
  <si>
    <t>C103058</t>
  </si>
  <si>
    <t>C103059</t>
  </si>
  <si>
    <t>C103060</t>
  </si>
  <si>
    <t>C103061</t>
  </si>
  <si>
    <t>C103062</t>
  </si>
  <si>
    <t>C103063</t>
  </si>
  <si>
    <t>C103064</t>
  </si>
  <si>
    <t>C103065</t>
  </si>
  <si>
    <t>C103066</t>
  </si>
  <si>
    <t>C103067</t>
  </si>
  <si>
    <t>C103068</t>
  </si>
  <si>
    <t>C103069</t>
  </si>
  <si>
    <t>C103070</t>
  </si>
  <si>
    <t>C103071</t>
  </si>
  <si>
    <t>C103072</t>
  </si>
  <si>
    <t>C103073</t>
  </si>
  <si>
    <t>C103074</t>
  </si>
  <si>
    <t>C103075</t>
  </si>
  <si>
    <t>C103076</t>
  </si>
  <si>
    <t>C103077</t>
  </si>
  <si>
    <t>C103078</t>
  </si>
  <si>
    <t>C103079</t>
  </si>
  <si>
    <t>C103080</t>
  </si>
  <si>
    <t>C103081</t>
  </si>
  <si>
    <t>C103082</t>
  </si>
  <si>
    <t>C103083</t>
  </si>
  <si>
    <t>C103084</t>
  </si>
  <si>
    <t>C103085</t>
  </si>
  <si>
    <t>C103086</t>
  </si>
  <si>
    <t>C103087</t>
  </si>
  <si>
    <t>C103088</t>
  </si>
  <si>
    <t>C103089</t>
  </si>
  <si>
    <t>C103090</t>
  </si>
  <si>
    <t>C103091</t>
  </si>
  <si>
    <t>C103092</t>
  </si>
  <si>
    <t>C103093</t>
  </si>
  <si>
    <t>C103094</t>
  </si>
  <si>
    <t>C103095</t>
  </si>
  <si>
    <t>C103096</t>
  </si>
  <si>
    <t>C103097</t>
  </si>
  <si>
    <t>C103098</t>
  </si>
  <si>
    <t>C103099</t>
  </si>
  <si>
    <t>C103100</t>
  </si>
  <si>
    <t>C103101</t>
  </si>
  <si>
    <t>C103102</t>
  </si>
  <si>
    <t>C103103</t>
  </si>
  <si>
    <t>C103104</t>
  </si>
  <si>
    <t>C103105</t>
  </si>
  <si>
    <t>C103106</t>
  </si>
  <si>
    <t>C103107</t>
  </si>
  <si>
    <t>C103108</t>
  </si>
  <si>
    <t>C103109</t>
  </si>
  <si>
    <t>C103110</t>
  </si>
  <si>
    <t>C103111</t>
  </si>
  <si>
    <t>C103112</t>
  </si>
  <si>
    <t>C103113</t>
  </si>
  <si>
    <t>C103114</t>
  </si>
  <si>
    <t>C103115</t>
  </si>
  <si>
    <t>C103116</t>
  </si>
  <si>
    <t>C103117</t>
  </si>
  <si>
    <t>C103118</t>
  </si>
  <si>
    <t>C103119</t>
  </si>
  <si>
    <t>C103120</t>
  </si>
  <si>
    <t>C103121</t>
  </si>
  <si>
    <t>C103122</t>
  </si>
  <si>
    <t>C103123</t>
  </si>
  <si>
    <t>C103124</t>
  </si>
  <si>
    <t>C103125</t>
  </si>
  <si>
    <t>C103126</t>
  </si>
  <si>
    <t>C103127</t>
  </si>
  <si>
    <t>C103128</t>
  </si>
  <si>
    <t>C103129</t>
  </si>
  <si>
    <t>C103130</t>
  </si>
  <si>
    <t>C103131</t>
  </si>
  <si>
    <t>C103132</t>
  </si>
  <si>
    <t>C103133</t>
  </si>
  <si>
    <t>C103134</t>
  </si>
  <si>
    <t>C103135</t>
  </si>
  <si>
    <t>C103136</t>
  </si>
  <si>
    <t>C103137</t>
  </si>
  <si>
    <t>C103138</t>
  </si>
  <si>
    <t>C103139</t>
  </si>
  <si>
    <t>C103140</t>
  </si>
  <si>
    <t>C103141</t>
  </si>
  <si>
    <t>C103142</t>
  </si>
  <si>
    <t>C103143</t>
  </si>
  <si>
    <t>C103144</t>
  </si>
  <si>
    <t>C103145</t>
  </si>
  <si>
    <t>C103146</t>
  </si>
  <si>
    <t>C103147</t>
  </si>
  <si>
    <t>C103148</t>
  </si>
  <si>
    <t>C103149</t>
  </si>
  <si>
    <t>C103150</t>
  </si>
  <si>
    <t>C103151</t>
  </si>
  <si>
    <t>C103152</t>
  </si>
  <si>
    <t>C103153</t>
  </si>
  <si>
    <t>C103154</t>
  </si>
  <si>
    <t>C103155</t>
  </si>
  <si>
    <t>C103156</t>
  </si>
  <si>
    <t>C103157</t>
  </si>
  <si>
    <t>C103158</t>
  </si>
  <si>
    <t>C103159</t>
  </si>
  <si>
    <t>C103160</t>
  </si>
  <si>
    <t>C103161</t>
  </si>
  <si>
    <t>C103162</t>
  </si>
  <si>
    <t>C103163</t>
  </si>
  <si>
    <t>C103164</t>
  </si>
  <si>
    <t>C103165</t>
  </si>
  <si>
    <t>C103166</t>
  </si>
  <si>
    <t>C103167</t>
  </si>
  <si>
    <t>C103168</t>
  </si>
  <si>
    <t>C103169</t>
  </si>
  <si>
    <t>C103170</t>
  </si>
  <si>
    <t>C103171</t>
  </si>
  <si>
    <t>C103172</t>
  </si>
  <si>
    <t>C103173</t>
  </si>
  <si>
    <t>C103174</t>
  </si>
  <si>
    <t>C103175</t>
  </si>
  <si>
    <t>C103176</t>
  </si>
  <si>
    <t>C103177</t>
  </si>
  <si>
    <t>C103178</t>
  </si>
  <si>
    <t>C103179</t>
  </si>
  <si>
    <t>C103180</t>
  </si>
  <si>
    <t>C103181</t>
  </si>
  <si>
    <t>C103182</t>
  </si>
  <si>
    <t>C103183</t>
  </si>
  <si>
    <t>C103184</t>
  </si>
  <si>
    <t>C103185</t>
  </si>
  <si>
    <t>C103186</t>
  </si>
  <si>
    <t>C103187</t>
  </si>
  <si>
    <t>C103188</t>
  </si>
  <si>
    <t>C103189</t>
  </si>
  <si>
    <t>C103190</t>
  </si>
  <si>
    <t>C103191</t>
  </si>
  <si>
    <t>C103192</t>
  </si>
  <si>
    <t>C103193</t>
  </si>
  <si>
    <t>C103194</t>
  </si>
  <si>
    <t>C103195</t>
  </si>
  <si>
    <t>C103196</t>
  </si>
  <si>
    <t>C103197</t>
  </si>
  <si>
    <t>C103198</t>
  </si>
  <si>
    <t>C103199</t>
  </si>
  <si>
    <t>C103200</t>
  </si>
  <si>
    <t>C103201</t>
  </si>
  <si>
    <t>C103202</t>
  </si>
  <si>
    <t>C103203</t>
  </si>
  <si>
    <t>C103204</t>
  </si>
  <si>
    <t>C103205</t>
  </si>
  <si>
    <t>C103206</t>
  </si>
  <si>
    <t>C103207</t>
  </si>
  <si>
    <t>C103208</t>
  </si>
  <si>
    <t>C103209</t>
  </si>
  <si>
    <t>C103210</t>
  </si>
  <si>
    <t>C103211</t>
  </si>
  <si>
    <t>C103212</t>
  </si>
  <si>
    <t>C103213</t>
  </si>
  <si>
    <t>C103214</t>
  </si>
  <si>
    <t>C103215</t>
  </si>
  <si>
    <t>C103216</t>
  </si>
  <si>
    <t>C103217</t>
  </si>
  <si>
    <t>C103218</t>
  </si>
  <si>
    <t>C103219</t>
  </si>
  <si>
    <t>C103220</t>
  </si>
  <si>
    <t>C103221</t>
  </si>
  <si>
    <t>C103222</t>
  </si>
  <si>
    <t>C103223</t>
  </si>
  <si>
    <t>C103224</t>
  </si>
  <si>
    <t>C103225</t>
  </si>
  <si>
    <t>C103226</t>
  </si>
  <si>
    <t>C103227</t>
  </si>
  <si>
    <t>C103228</t>
  </si>
  <si>
    <t>C103229</t>
  </si>
  <si>
    <t>C103230</t>
  </si>
  <si>
    <t>C103231</t>
  </si>
  <si>
    <t>C103232</t>
  </si>
  <si>
    <t>C103233</t>
  </si>
  <si>
    <t>C103234</t>
  </si>
  <si>
    <t>C103235</t>
  </si>
  <si>
    <t>C103236</t>
  </si>
  <si>
    <t>C103237</t>
  </si>
  <si>
    <t>C103238</t>
  </si>
  <si>
    <t>C103239</t>
  </si>
  <si>
    <t>C103240</t>
  </si>
  <si>
    <t>C103241</t>
  </si>
  <si>
    <t>C103242</t>
  </si>
  <si>
    <t>C103243</t>
  </si>
  <si>
    <t>C103244</t>
  </si>
  <si>
    <t>C103245</t>
  </si>
  <si>
    <t>C103246</t>
  </si>
  <si>
    <t>C103247</t>
  </si>
  <si>
    <t>C103248</t>
  </si>
  <si>
    <t>C103249</t>
  </si>
  <si>
    <t>C103250</t>
  </si>
  <si>
    <t>C103251</t>
  </si>
  <si>
    <t>C103252</t>
  </si>
  <si>
    <t>C103253</t>
  </si>
  <si>
    <t>C103254</t>
  </si>
  <si>
    <t>C103255</t>
  </si>
  <si>
    <t>C103256</t>
  </si>
  <si>
    <t>C103257</t>
  </si>
  <si>
    <t>C103258</t>
  </si>
  <si>
    <t>C103259</t>
  </si>
  <si>
    <t>C103260</t>
  </si>
  <si>
    <t>C103261</t>
  </si>
  <si>
    <t>C103262</t>
  </si>
  <si>
    <t>C103263</t>
  </si>
  <si>
    <t>C103264</t>
  </si>
  <si>
    <t>C103265</t>
  </si>
  <si>
    <t>C103266</t>
  </si>
  <si>
    <t>C103267</t>
  </si>
  <si>
    <t>C103268</t>
  </si>
  <si>
    <t>C103269</t>
  </si>
  <si>
    <t>C103270</t>
  </si>
  <si>
    <t>C103271</t>
  </si>
  <si>
    <t>C103272</t>
  </si>
  <si>
    <t>C103273</t>
  </si>
  <si>
    <t>C103274</t>
  </si>
  <si>
    <t>C103275</t>
  </si>
  <si>
    <t>C103276</t>
  </si>
  <si>
    <t>C103277</t>
  </si>
  <si>
    <t>C103278</t>
  </si>
  <si>
    <t>C103279</t>
  </si>
  <si>
    <t>C103280</t>
  </si>
  <si>
    <t>C103281</t>
  </si>
  <si>
    <t>C103282</t>
  </si>
  <si>
    <t>C103283</t>
  </si>
  <si>
    <t>C103284</t>
  </si>
  <si>
    <t>C103285</t>
  </si>
  <si>
    <t>C103286</t>
  </si>
  <si>
    <t>C103287</t>
  </si>
  <si>
    <t>C103288</t>
  </si>
  <si>
    <t>C103289</t>
  </si>
  <si>
    <t>C103290</t>
  </si>
  <si>
    <t>C103291</t>
  </si>
  <si>
    <t>C103292</t>
  </si>
  <si>
    <t>C103293</t>
  </si>
  <si>
    <t>C103294</t>
  </si>
  <si>
    <t>C103295</t>
  </si>
  <si>
    <t>C103296</t>
  </si>
  <si>
    <t>C103297</t>
  </si>
  <si>
    <t>C103298</t>
  </si>
  <si>
    <t>C103299</t>
  </si>
  <si>
    <t>C103300</t>
  </si>
  <si>
    <t>C103301</t>
  </si>
  <si>
    <t>C103302</t>
  </si>
  <si>
    <t>C103303</t>
  </si>
  <si>
    <t>C103304</t>
  </si>
  <si>
    <t>C103305</t>
  </si>
  <si>
    <t>C103306</t>
  </si>
  <si>
    <t>C103307</t>
  </si>
  <si>
    <t>C103308</t>
  </si>
  <si>
    <t>C103309</t>
  </si>
  <si>
    <t>C103310</t>
  </si>
  <si>
    <t>C103311</t>
  </si>
  <si>
    <t>C103312</t>
  </si>
  <si>
    <t>C103313</t>
  </si>
  <si>
    <t>C103314</t>
  </si>
  <si>
    <t>C103315</t>
  </si>
  <si>
    <t>C103316</t>
  </si>
  <si>
    <t>C103317</t>
  </si>
  <si>
    <t>C103318</t>
  </si>
  <si>
    <t>C103319</t>
  </si>
  <si>
    <t>C103320</t>
  </si>
  <si>
    <t>C103321</t>
  </si>
  <si>
    <t>C103322</t>
  </si>
  <si>
    <t>C103323</t>
  </si>
  <si>
    <t>C103324</t>
  </si>
  <si>
    <t>C103325</t>
  </si>
  <si>
    <t>C103326</t>
  </si>
  <si>
    <t>C103327</t>
  </si>
  <si>
    <t>C103328</t>
  </si>
  <si>
    <t>C103329</t>
  </si>
  <si>
    <t>C103330</t>
  </si>
  <si>
    <t>C103331</t>
  </si>
  <si>
    <t>C103332</t>
  </si>
  <si>
    <t>C103333</t>
  </si>
  <si>
    <t>C103334</t>
  </si>
  <si>
    <t>C103335</t>
  </si>
  <si>
    <t>C103336</t>
  </si>
  <si>
    <t>C103337</t>
  </si>
  <si>
    <t>C103338</t>
  </si>
  <si>
    <t>C103339</t>
  </si>
  <si>
    <t>C103340</t>
  </si>
  <si>
    <t>C103341</t>
  </si>
  <si>
    <t>C103342</t>
  </si>
  <si>
    <t>C103343</t>
  </si>
  <si>
    <t>C103344</t>
  </si>
  <si>
    <t>C103345</t>
  </si>
  <si>
    <t>C103346</t>
  </si>
  <si>
    <t>C103347</t>
  </si>
  <si>
    <t>C103348</t>
  </si>
  <si>
    <t>C103349</t>
  </si>
  <si>
    <t>C103350</t>
  </si>
  <si>
    <t>C103351</t>
  </si>
  <si>
    <t>C103352</t>
  </si>
  <si>
    <t>C103353</t>
  </si>
  <si>
    <t>C103354</t>
  </si>
  <si>
    <t>C103355</t>
  </si>
  <si>
    <t>C103356</t>
  </si>
  <si>
    <t>C103357</t>
  </si>
  <si>
    <t>C103358</t>
  </si>
  <si>
    <t>C103359</t>
  </si>
  <si>
    <t>C103360</t>
  </si>
  <si>
    <t>C103361</t>
  </si>
  <si>
    <t>C103362</t>
  </si>
  <si>
    <t>C103363</t>
  </si>
  <si>
    <t>C103364</t>
  </si>
  <si>
    <t>C103365</t>
  </si>
  <si>
    <t>C103366</t>
  </si>
  <si>
    <t>C103367</t>
  </si>
  <si>
    <t>C103368</t>
  </si>
  <si>
    <t>C103369</t>
  </si>
  <si>
    <t>C103370</t>
  </si>
  <si>
    <t>C103371</t>
  </si>
  <si>
    <t>C103372</t>
  </si>
  <si>
    <t>C103373</t>
  </si>
  <si>
    <t>C103374</t>
  </si>
  <si>
    <t>C103375</t>
  </si>
  <si>
    <t>C103376</t>
  </si>
  <si>
    <t>C103377</t>
  </si>
  <si>
    <t>C103378</t>
  </si>
  <si>
    <t>C103379</t>
  </si>
  <si>
    <t>C103380</t>
  </si>
  <si>
    <t>C103381</t>
  </si>
  <si>
    <t>C103382</t>
  </si>
  <si>
    <t>C103383</t>
  </si>
  <si>
    <t>C103384</t>
  </si>
  <si>
    <t>C103385</t>
  </si>
  <si>
    <t>C103386</t>
  </si>
  <si>
    <t>C103387</t>
  </si>
  <si>
    <t>C103388</t>
  </si>
  <si>
    <t>C103389</t>
  </si>
  <si>
    <t>C103390</t>
  </si>
  <si>
    <t>C103391</t>
  </si>
  <si>
    <t>C103392</t>
  </si>
  <si>
    <t>C103393</t>
  </si>
  <si>
    <t>C103394</t>
  </si>
  <si>
    <t>C103395</t>
  </si>
  <si>
    <t>C103396</t>
  </si>
  <si>
    <t>C103397</t>
  </si>
  <si>
    <t>C103398</t>
  </si>
  <si>
    <t>C103399</t>
  </si>
  <si>
    <t>C103400</t>
  </si>
  <si>
    <t>C103401</t>
  </si>
  <si>
    <t>C103402</t>
  </si>
  <si>
    <t>C103403</t>
  </si>
  <si>
    <t>C103404</t>
  </si>
  <si>
    <t>C103405</t>
  </si>
  <si>
    <t>C103406</t>
  </si>
  <si>
    <t>C103407</t>
  </si>
  <si>
    <t>C103408</t>
  </si>
  <si>
    <t>C103409</t>
  </si>
  <si>
    <t>C103410</t>
  </si>
  <si>
    <t>C103411</t>
  </si>
  <si>
    <t>C103412</t>
  </si>
  <si>
    <t>C103413</t>
  </si>
  <si>
    <t>C103414</t>
  </si>
  <si>
    <t>C103415</t>
  </si>
  <si>
    <t>C103416</t>
  </si>
  <si>
    <t>C103417</t>
  </si>
  <si>
    <t>C103418</t>
  </si>
  <si>
    <t>C103419</t>
  </si>
  <si>
    <t>C103420</t>
  </si>
  <si>
    <t>C103421</t>
  </si>
  <si>
    <t>C103422</t>
  </si>
  <si>
    <t>C103423</t>
  </si>
  <si>
    <t>C103424</t>
  </si>
  <si>
    <t>C103425</t>
  </si>
  <si>
    <t>C103426</t>
  </si>
  <si>
    <t>C103427</t>
  </si>
  <si>
    <t>C103428</t>
  </si>
  <si>
    <t>C103429</t>
  </si>
  <si>
    <t>C103430</t>
  </si>
  <si>
    <t>C103431</t>
  </si>
  <si>
    <t>C103432</t>
  </si>
  <si>
    <t>C103433</t>
  </si>
  <si>
    <t>C103434</t>
  </si>
  <si>
    <t>C103435</t>
  </si>
  <si>
    <t>C103436</t>
  </si>
  <si>
    <t>C103437</t>
  </si>
  <si>
    <t>C103438</t>
  </si>
  <si>
    <t>C103439</t>
  </si>
  <si>
    <t>C103440</t>
  </si>
  <si>
    <t>C103441</t>
  </si>
  <si>
    <t>C103442</t>
  </si>
  <si>
    <t>C103443</t>
  </si>
  <si>
    <t>C103444</t>
  </si>
  <si>
    <t>C103445</t>
  </si>
  <si>
    <t>C103446</t>
  </si>
  <si>
    <t>C103447</t>
  </si>
  <si>
    <t>C103448</t>
  </si>
  <si>
    <t>C103449</t>
  </si>
  <si>
    <t>C103450</t>
  </si>
  <si>
    <t>C103451</t>
  </si>
  <si>
    <t>C103452</t>
  </si>
  <si>
    <t>C103453</t>
  </si>
  <si>
    <t>C103454</t>
  </si>
  <si>
    <t>C103455</t>
  </si>
  <si>
    <t>C103456</t>
  </si>
  <si>
    <t>C103457</t>
  </si>
  <si>
    <t>C103458</t>
  </si>
  <si>
    <t>C103459</t>
  </si>
  <si>
    <t>C103460</t>
  </si>
  <si>
    <t>C103461</t>
  </si>
  <si>
    <t>C103462</t>
  </si>
  <si>
    <t>C103463</t>
  </si>
  <si>
    <t>C103464</t>
  </si>
  <si>
    <t>C103465</t>
  </si>
  <si>
    <t>C103466</t>
  </si>
  <si>
    <t>C103467</t>
  </si>
  <si>
    <t>C103468</t>
  </si>
  <si>
    <t>C103469</t>
  </si>
  <si>
    <t>C103470</t>
  </si>
  <si>
    <t>C103471</t>
  </si>
  <si>
    <t>C103472</t>
  </si>
  <si>
    <t>C103473</t>
  </si>
  <si>
    <t>C103474</t>
  </si>
  <si>
    <t>C103475</t>
  </si>
  <si>
    <t>C103476</t>
  </si>
  <si>
    <t>C103477</t>
  </si>
  <si>
    <t>C103478</t>
  </si>
  <si>
    <t>C103479</t>
  </si>
  <si>
    <t>C103480</t>
  </si>
  <si>
    <t>C103481</t>
  </si>
  <si>
    <t>C103482</t>
  </si>
  <si>
    <t>C103483</t>
  </si>
  <si>
    <t>C103484</t>
  </si>
  <si>
    <t>C103485</t>
  </si>
  <si>
    <t>C103486</t>
  </si>
  <si>
    <t>C103487</t>
  </si>
  <si>
    <t>C103488</t>
  </si>
  <si>
    <t>C103489</t>
  </si>
  <si>
    <t>C103490</t>
  </si>
  <si>
    <t>C103491</t>
  </si>
  <si>
    <t>C103492</t>
  </si>
  <si>
    <t>C103493</t>
  </si>
  <si>
    <t>C103494</t>
  </si>
  <si>
    <t>C103495</t>
  </si>
  <si>
    <t>C103496</t>
  </si>
  <si>
    <t>C103497</t>
  </si>
  <si>
    <t>C103498</t>
  </si>
  <si>
    <t>C103499</t>
  </si>
  <si>
    <t>C103500</t>
  </si>
  <si>
    <t>C103501</t>
  </si>
  <si>
    <t>C103502</t>
  </si>
  <si>
    <t>C103503</t>
  </si>
  <si>
    <t>C103504</t>
  </si>
  <si>
    <t>C103505</t>
  </si>
  <si>
    <t>C103506</t>
  </si>
  <si>
    <t>C103507</t>
  </si>
  <si>
    <t>C103508</t>
  </si>
  <si>
    <t>C103509</t>
  </si>
  <si>
    <t>C103510</t>
  </si>
  <si>
    <t>C103511</t>
  </si>
  <si>
    <t>C103512</t>
  </si>
  <si>
    <t>C103513</t>
  </si>
  <si>
    <t>C103514</t>
  </si>
  <si>
    <t>C103515</t>
  </si>
  <si>
    <t>C103516</t>
  </si>
  <si>
    <t>C103517</t>
  </si>
  <si>
    <t>C103518</t>
  </si>
  <si>
    <t>C103519</t>
  </si>
  <si>
    <t>C103520</t>
  </si>
  <si>
    <t>C103521</t>
  </si>
  <si>
    <t>C103522</t>
  </si>
  <si>
    <t>C103523</t>
  </si>
  <si>
    <t>C103524</t>
  </si>
  <si>
    <t>C103525</t>
  </si>
  <si>
    <t>C103526</t>
  </si>
  <si>
    <t>C103527</t>
  </si>
  <si>
    <t>C103528</t>
  </si>
  <si>
    <t>C103529</t>
  </si>
  <si>
    <t>C103530</t>
  </si>
  <si>
    <t>C103531</t>
  </si>
  <si>
    <t>C103532</t>
  </si>
  <si>
    <t>C103533</t>
  </si>
  <si>
    <t>C103534</t>
  </si>
  <si>
    <t>C103535</t>
  </si>
  <si>
    <t>C103536</t>
  </si>
  <si>
    <t>C103537</t>
  </si>
  <si>
    <t>C103538</t>
  </si>
  <si>
    <t>C103539</t>
  </si>
  <si>
    <t>C103540</t>
  </si>
  <si>
    <t>C103541</t>
  </si>
  <si>
    <t>C103542</t>
  </si>
  <si>
    <t>C103543</t>
  </si>
  <si>
    <t>C103544</t>
  </si>
  <si>
    <t>C103545</t>
  </si>
  <si>
    <t>C103546</t>
  </si>
  <si>
    <t>C103547</t>
  </si>
  <si>
    <t>C103548</t>
  </si>
  <si>
    <t>C103549</t>
  </si>
  <si>
    <t>C103550</t>
  </si>
  <si>
    <t>C103551</t>
  </si>
  <si>
    <t>C103552</t>
  </si>
  <si>
    <t>C103553</t>
  </si>
  <si>
    <t>C103554</t>
  </si>
  <si>
    <t>C103555</t>
  </si>
  <si>
    <t>C103556</t>
  </si>
  <si>
    <t>C103557</t>
  </si>
  <si>
    <t>C103558</t>
  </si>
  <si>
    <t>C103559</t>
  </si>
  <si>
    <t>C103560</t>
  </si>
  <si>
    <t>C103561</t>
  </si>
  <si>
    <t>C103562</t>
  </si>
  <si>
    <t>C103563</t>
  </si>
  <si>
    <t>C103564</t>
  </si>
  <si>
    <t>C103565</t>
  </si>
  <si>
    <t>C103566</t>
  </si>
  <si>
    <t>C103567</t>
  </si>
  <si>
    <t>C103568</t>
  </si>
  <si>
    <t>C103569</t>
  </si>
  <si>
    <t>C103570</t>
  </si>
  <si>
    <t>C103571</t>
  </si>
  <si>
    <t>C103572</t>
  </si>
  <si>
    <t>C103573</t>
  </si>
  <si>
    <t>C103574</t>
  </si>
  <si>
    <t>C103575</t>
  </si>
  <si>
    <t>C103576</t>
  </si>
  <si>
    <t>C103577</t>
  </si>
  <si>
    <t>C103578</t>
  </si>
  <si>
    <t>C103579</t>
  </si>
  <si>
    <t>C103580</t>
  </si>
  <si>
    <t>C103581</t>
  </si>
  <si>
    <t>C103582</t>
  </si>
  <si>
    <t>C103583</t>
  </si>
  <si>
    <t>C103584</t>
  </si>
  <si>
    <t>C103585</t>
  </si>
  <si>
    <t>C103586</t>
  </si>
  <si>
    <t>C103587</t>
  </si>
  <si>
    <t>C103588</t>
  </si>
  <si>
    <t>C103589</t>
  </si>
  <si>
    <t>C103590</t>
  </si>
  <si>
    <t>C103591</t>
  </si>
  <si>
    <t>C103592</t>
  </si>
  <si>
    <t>C103593</t>
  </si>
  <si>
    <t>C103594</t>
  </si>
  <si>
    <t>C103595</t>
  </si>
  <si>
    <t>C103596</t>
  </si>
  <si>
    <t>C103597</t>
  </si>
  <si>
    <t>C103598</t>
  </si>
  <si>
    <t>C103599</t>
  </si>
  <si>
    <t>C103600</t>
  </si>
  <si>
    <t>C103601</t>
  </si>
  <si>
    <t>C103602</t>
  </si>
  <si>
    <t>C103603</t>
  </si>
  <si>
    <t>C103604</t>
  </si>
  <si>
    <t>C103605</t>
  </si>
  <si>
    <t>C103606</t>
  </si>
  <si>
    <t>C103607</t>
  </si>
  <si>
    <t>C103608</t>
  </si>
  <si>
    <t>C103609</t>
  </si>
  <si>
    <t>C103610</t>
  </si>
  <si>
    <t>C103611</t>
  </si>
  <si>
    <t>C103612</t>
  </si>
  <si>
    <t>C103613</t>
  </si>
  <si>
    <t>C103614</t>
  </si>
  <si>
    <t>C103615</t>
  </si>
  <si>
    <t>C103616</t>
  </si>
  <si>
    <t>C103617</t>
  </si>
  <si>
    <t>C103618</t>
  </si>
  <si>
    <t>C103619</t>
  </si>
  <si>
    <t>C103620</t>
  </si>
  <si>
    <t>C103621</t>
  </si>
  <si>
    <t>C103622</t>
  </si>
  <si>
    <t>C103623</t>
  </si>
  <si>
    <t>C103624</t>
  </si>
  <si>
    <t>C103625</t>
  </si>
  <si>
    <t>C103626</t>
  </si>
  <si>
    <t>C103627</t>
  </si>
  <si>
    <t>C103628</t>
  </si>
  <si>
    <t>C103629</t>
  </si>
  <si>
    <t>C103630</t>
  </si>
  <si>
    <t>C103631</t>
  </si>
  <si>
    <t>C103632</t>
  </si>
  <si>
    <t>C103633</t>
  </si>
  <si>
    <t>C103634</t>
  </si>
  <si>
    <t>C103635</t>
  </si>
  <si>
    <t>C103636</t>
  </si>
  <si>
    <t>C103637</t>
  </si>
  <si>
    <t>C103638</t>
  </si>
  <si>
    <t>C103639</t>
  </si>
  <si>
    <t>C103640</t>
  </si>
  <si>
    <t>C103641</t>
  </si>
  <si>
    <t>C103642</t>
  </si>
  <si>
    <t>C103643</t>
  </si>
  <si>
    <t>C103644</t>
  </si>
  <si>
    <t>C103645</t>
  </si>
  <si>
    <t>C103646</t>
  </si>
  <si>
    <t>C103647</t>
  </si>
  <si>
    <t>C103648</t>
  </si>
  <si>
    <t>C103649</t>
  </si>
  <si>
    <t>C103650</t>
  </si>
  <si>
    <t>C103651</t>
  </si>
  <si>
    <t>C103652</t>
  </si>
  <si>
    <t>C103653</t>
  </si>
  <si>
    <t>C103654</t>
  </si>
  <si>
    <t>C103655</t>
  </si>
  <si>
    <t>C103656</t>
  </si>
  <si>
    <t>C103657</t>
  </si>
  <si>
    <t>C103658</t>
  </si>
  <si>
    <t>C103659</t>
  </si>
  <si>
    <t>C103660</t>
  </si>
  <si>
    <t>C103661</t>
  </si>
  <si>
    <t>C103662</t>
  </si>
  <si>
    <t>C103663</t>
  </si>
  <si>
    <t>C103664</t>
  </si>
  <si>
    <t>C103665</t>
  </si>
  <si>
    <t>C103666</t>
  </si>
  <si>
    <t>C103667</t>
  </si>
  <si>
    <t>C103668</t>
  </si>
  <si>
    <t>C103669</t>
  </si>
  <si>
    <t>C103670</t>
  </si>
  <si>
    <t>C103671</t>
  </si>
  <si>
    <t>C103672</t>
  </si>
  <si>
    <t>C103673</t>
  </si>
  <si>
    <t>C103674</t>
  </si>
  <si>
    <t>C103675</t>
  </si>
  <si>
    <t>C103676</t>
  </si>
  <si>
    <t>C103677</t>
  </si>
  <si>
    <t>C103678</t>
  </si>
  <si>
    <t>C103679</t>
  </si>
  <si>
    <t>C103680</t>
  </si>
  <si>
    <t>C103681</t>
  </si>
  <si>
    <t>C103682</t>
  </si>
  <si>
    <t>C103683</t>
  </si>
  <si>
    <t>C103684</t>
  </si>
  <si>
    <t>C103685</t>
  </si>
  <si>
    <t>C103686</t>
  </si>
  <si>
    <t>C103687</t>
  </si>
  <si>
    <t>C103688</t>
  </si>
  <si>
    <t>C103689</t>
  </si>
  <si>
    <t>C103690</t>
  </si>
  <si>
    <t>C103691</t>
  </si>
  <si>
    <t>C103692</t>
  </si>
  <si>
    <t>C103693</t>
  </si>
  <si>
    <t>C103694</t>
  </si>
  <si>
    <t>C103695</t>
  </si>
  <si>
    <t>C103696</t>
  </si>
  <si>
    <t>C103697</t>
  </si>
  <si>
    <t>C103698</t>
  </si>
  <si>
    <t>C103699</t>
  </si>
  <si>
    <t>C103700</t>
  </si>
  <si>
    <t>C103701</t>
  </si>
  <si>
    <t>C103702</t>
  </si>
  <si>
    <t>C103703</t>
  </si>
  <si>
    <t>C103704</t>
  </si>
  <si>
    <t>C103705</t>
  </si>
  <si>
    <t>C103706</t>
  </si>
  <si>
    <t>C103707</t>
  </si>
  <si>
    <t>C103708</t>
  </si>
  <si>
    <t>C103709</t>
  </si>
  <si>
    <t>C103710</t>
  </si>
  <si>
    <t>C103711</t>
  </si>
  <si>
    <t>C103712</t>
  </si>
  <si>
    <t>C103713</t>
  </si>
  <si>
    <t>C103714</t>
  </si>
  <si>
    <t>C103715</t>
  </si>
  <si>
    <t>C103716</t>
  </si>
  <si>
    <t>C103717</t>
  </si>
  <si>
    <t>C103718</t>
  </si>
  <si>
    <t>C103719</t>
  </si>
  <si>
    <t>C103720</t>
  </si>
  <si>
    <t>C103721</t>
  </si>
  <si>
    <t>C103722</t>
  </si>
  <si>
    <t>C103723</t>
  </si>
  <si>
    <t>C103724</t>
  </si>
  <si>
    <t>C103725</t>
  </si>
  <si>
    <t>C103726</t>
  </si>
  <si>
    <t>C103727</t>
  </si>
  <si>
    <t>C103728</t>
  </si>
  <si>
    <t>C103729</t>
  </si>
  <si>
    <t>C103730</t>
  </si>
  <si>
    <t>C103731</t>
  </si>
  <si>
    <t>C103732</t>
  </si>
  <si>
    <t>C103733</t>
  </si>
  <si>
    <t>C103734</t>
  </si>
  <si>
    <t>C103735</t>
  </si>
  <si>
    <t>C103736</t>
  </si>
  <si>
    <t>C103737</t>
  </si>
  <si>
    <t>C103738</t>
  </si>
  <si>
    <t>C103739</t>
  </si>
  <si>
    <t>C103740</t>
  </si>
  <si>
    <t>C103741</t>
  </si>
  <si>
    <t>C103742</t>
  </si>
  <si>
    <t>C103743</t>
  </si>
  <si>
    <t>C103744</t>
  </si>
  <si>
    <t>C103745</t>
  </si>
  <si>
    <t>C103746</t>
  </si>
  <si>
    <t>C103747</t>
  </si>
  <si>
    <t>C103748</t>
  </si>
  <si>
    <t>C103749</t>
  </si>
  <si>
    <t>C103750</t>
  </si>
  <si>
    <t>C103751</t>
  </si>
  <si>
    <t>C103752</t>
  </si>
  <si>
    <t>C103753</t>
  </si>
  <si>
    <t>C103754</t>
  </si>
  <si>
    <t>C103755</t>
  </si>
  <si>
    <t>C103756</t>
  </si>
  <si>
    <t>C103757</t>
  </si>
  <si>
    <t>C103758</t>
  </si>
  <si>
    <t>C103759</t>
  </si>
  <si>
    <t>C103760</t>
  </si>
  <si>
    <t>C103761</t>
  </si>
  <si>
    <t>C103762</t>
  </si>
  <si>
    <t>C103763</t>
  </si>
  <si>
    <t>C103764</t>
  </si>
  <si>
    <t>C103765</t>
  </si>
  <si>
    <t>C103766</t>
  </si>
  <si>
    <t>C103767</t>
  </si>
  <si>
    <t>C103768</t>
  </si>
  <si>
    <t>C103769</t>
  </si>
  <si>
    <t>C103770</t>
  </si>
  <si>
    <t>C103771</t>
  </si>
  <si>
    <t>C103772</t>
  </si>
  <si>
    <t>C103773</t>
  </si>
  <si>
    <t>C103774</t>
  </si>
  <si>
    <t>C103775</t>
  </si>
  <si>
    <t>C103776</t>
  </si>
  <si>
    <t>C103777</t>
  </si>
  <si>
    <t>C103778</t>
  </si>
  <si>
    <t>C103779</t>
  </si>
  <si>
    <t>C103780</t>
  </si>
  <si>
    <t>C103781</t>
  </si>
  <si>
    <t>C103782</t>
  </si>
  <si>
    <t>C103783</t>
  </si>
  <si>
    <t>C103784</t>
  </si>
  <si>
    <t>C103785</t>
  </si>
  <si>
    <t>C103786</t>
  </si>
  <si>
    <t>C103787</t>
  </si>
  <si>
    <t>C103788</t>
  </si>
  <si>
    <t>C103789</t>
  </si>
  <si>
    <t>C103790</t>
  </si>
  <si>
    <t>C103791</t>
  </si>
  <si>
    <t>C103792</t>
  </si>
  <si>
    <t>C103793</t>
  </si>
  <si>
    <t>C103794</t>
  </si>
  <si>
    <t>C103795</t>
  </si>
  <si>
    <t>C103796</t>
  </si>
  <si>
    <t>C103797</t>
  </si>
  <si>
    <t>C103798</t>
  </si>
  <si>
    <t>C103799</t>
  </si>
  <si>
    <t>C103800</t>
  </si>
  <si>
    <t>C103801</t>
  </si>
  <si>
    <t>C103802</t>
  </si>
  <si>
    <t>C103803</t>
  </si>
  <si>
    <t>C103804</t>
  </si>
  <si>
    <t>C103805</t>
  </si>
  <si>
    <t>C103806</t>
  </si>
  <si>
    <t>C103807</t>
  </si>
  <si>
    <t>C103808</t>
  </si>
  <si>
    <t>C103809</t>
  </si>
  <si>
    <t>C103810</t>
  </si>
  <si>
    <t>C103811</t>
  </si>
  <si>
    <t>C103812</t>
  </si>
  <si>
    <t>C103813</t>
  </si>
  <si>
    <t>C103814</t>
  </si>
  <si>
    <t>C103815</t>
  </si>
  <si>
    <t>C103816</t>
  </si>
  <si>
    <t>C103817</t>
  </si>
  <si>
    <t>C103818</t>
  </si>
  <si>
    <t>C103819</t>
  </si>
  <si>
    <t>C103820</t>
  </si>
  <si>
    <t>C103821</t>
  </si>
  <si>
    <t>C103822</t>
  </si>
  <si>
    <t>C103823</t>
  </si>
  <si>
    <t>C103824</t>
  </si>
  <si>
    <t>C103825</t>
  </si>
  <si>
    <t>C103826</t>
  </si>
  <si>
    <t>C103827</t>
  </si>
  <si>
    <t>C103828</t>
  </si>
  <si>
    <t>C103829</t>
  </si>
  <si>
    <t>C103830</t>
  </si>
  <si>
    <t>C103831</t>
  </si>
  <si>
    <t>C103832</t>
  </si>
  <si>
    <t>C103833</t>
  </si>
  <si>
    <t>C103834</t>
  </si>
  <si>
    <t>C103835</t>
  </si>
  <si>
    <t>C103836</t>
  </si>
  <si>
    <t>C103837</t>
  </si>
  <si>
    <t>C103838</t>
  </si>
  <si>
    <t>C103839</t>
  </si>
  <si>
    <t>C103840</t>
  </si>
  <si>
    <t>C103841</t>
  </si>
  <si>
    <t>C103842</t>
  </si>
  <si>
    <t>C103843</t>
  </si>
  <si>
    <t>C103844</t>
  </si>
  <si>
    <t>C103845</t>
  </si>
  <si>
    <t>C103846</t>
  </si>
  <si>
    <t>C103847</t>
  </si>
  <si>
    <t>C103848</t>
  </si>
  <si>
    <t>C103849</t>
  </si>
  <si>
    <t>C103850</t>
  </si>
  <si>
    <t>C103851</t>
  </si>
  <si>
    <t>C103852</t>
  </si>
  <si>
    <t>C103853</t>
  </si>
  <si>
    <t>C103854</t>
  </si>
  <si>
    <t>C103855</t>
  </si>
  <si>
    <t>C103856</t>
  </si>
  <si>
    <t>C103857</t>
  </si>
  <si>
    <t>C103858</t>
  </si>
  <si>
    <t>C103859</t>
  </si>
  <si>
    <t>C103860</t>
  </si>
  <si>
    <t>C103861</t>
  </si>
  <si>
    <t>C103862</t>
  </si>
  <si>
    <t>C103863</t>
  </si>
  <si>
    <t>C103864</t>
  </si>
  <si>
    <t>C103865</t>
  </si>
  <si>
    <t>C103866</t>
  </si>
  <si>
    <t>C103867</t>
  </si>
  <si>
    <t>C103868</t>
  </si>
  <si>
    <t>C103869</t>
  </si>
  <si>
    <t>C103870</t>
  </si>
  <si>
    <t>C103871</t>
  </si>
  <si>
    <t>C103872</t>
  </si>
  <si>
    <t>C103873</t>
  </si>
  <si>
    <t>C103874</t>
  </si>
  <si>
    <t>C103875</t>
  </si>
  <si>
    <t>C103876</t>
  </si>
  <si>
    <t>C103877</t>
  </si>
  <si>
    <t>C103878</t>
  </si>
  <si>
    <t>C103879</t>
  </si>
  <si>
    <t>C103880</t>
  </si>
  <si>
    <t>C103881</t>
  </si>
  <si>
    <t>C103882</t>
  </si>
  <si>
    <t>C103883</t>
  </si>
  <si>
    <t>C103884</t>
  </si>
  <si>
    <t>C103885</t>
  </si>
  <si>
    <t>C103886</t>
  </si>
  <si>
    <t>C103887</t>
  </si>
  <si>
    <t>C103888</t>
  </si>
  <si>
    <t>C103889</t>
  </si>
  <si>
    <t>C103890</t>
  </si>
  <si>
    <t>C103891</t>
  </si>
  <si>
    <t>C103892</t>
  </si>
  <si>
    <t>C103893</t>
  </si>
  <si>
    <t>C103894</t>
  </si>
  <si>
    <t>C103895</t>
  </si>
  <si>
    <t>C103896</t>
  </si>
  <si>
    <t>C103897</t>
  </si>
  <si>
    <t>C103898</t>
  </si>
  <si>
    <t>C103899</t>
  </si>
  <si>
    <t>C103900</t>
  </si>
  <si>
    <t>C103901</t>
  </si>
  <si>
    <t>C103902</t>
  </si>
  <si>
    <t>C103903</t>
  </si>
  <si>
    <t>C103904</t>
  </si>
  <si>
    <t>C103905</t>
  </si>
  <si>
    <t>C103906</t>
  </si>
  <si>
    <t>C103907</t>
  </si>
  <si>
    <t>C103908</t>
  </si>
  <si>
    <t>C103909</t>
  </si>
  <si>
    <t>C103910</t>
  </si>
  <si>
    <t>C103911</t>
  </si>
  <si>
    <t>C103912</t>
  </si>
  <si>
    <t>C103913</t>
  </si>
  <si>
    <t>C103914</t>
  </si>
  <si>
    <t>C103915</t>
  </si>
  <si>
    <t>C103916</t>
  </si>
  <si>
    <t>C103917</t>
  </si>
  <si>
    <t>C103918</t>
  </si>
  <si>
    <t>C103919</t>
  </si>
  <si>
    <t>C103920</t>
  </si>
  <si>
    <t>C103921</t>
  </si>
  <si>
    <t>C103922</t>
  </si>
  <si>
    <t>C103923</t>
  </si>
  <si>
    <t>C103924</t>
  </si>
  <si>
    <t>C103925</t>
  </si>
  <si>
    <t>C103926</t>
  </si>
  <si>
    <t>C103927</t>
  </si>
  <si>
    <t>C103928</t>
  </si>
  <si>
    <t>C103929</t>
  </si>
  <si>
    <t>C103930</t>
  </si>
  <si>
    <t>C103931</t>
  </si>
  <si>
    <t>C103932</t>
  </si>
  <si>
    <t>C103933</t>
  </si>
  <si>
    <t>C103934</t>
  </si>
  <si>
    <t>C103935</t>
  </si>
  <si>
    <t>C103936</t>
  </si>
  <si>
    <t>C103937</t>
  </si>
  <si>
    <t>C103938</t>
  </si>
  <si>
    <t>C103939</t>
  </si>
  <si>
    <t>C103940</t>
  </si>
  <si>
    <t>C103941</t>
  </si>
  <si>
    <t>C103942</t>
  </si>
  <si>
    <t>C103943</t>
  </si>
  <si>
    <t>C103944</t>
  </si>
  <si>
    <t>C103945</t>
  </si>
  <si>
    <t>C103946</t>
  </si>
  <si>
    <t>C103947</t>
  </si>
  <si>
    <t>C103948</t>
  </si>
  <si>
    <t>C103949</t>
  </si>
  <si>
    <t>C103950</t>
  </si>
  <si>
    <t>C103951</t>
  </si>
  <si>
    <t>C103952</t>
  </si>
  <si>
    <t>C103953</t>
  </si>
  <si>
    <t>C103954</t>
  </si>
  <si>
    <t>C103955</t>
  </si>
  <si>
    <t>C103956</t>
  </si>
  <si>
    <t>C103957</t>
  </si>
  <si>
    <t>C103958</t>
  </si>
  <si>
    <t>C103959</t>
  </si>
  <si>
    <t>C103960</t>
  </si>
  <si>
    <t>C103961</t>
  </si>
  <si>
    <t>C103962</t>
  </si>
  <si>
    <t>C103963</t>
  </si>
  <si>
    <t>C103964</t>
  </si>
  <si>
    <t>C103965</t>
  </si>
  <si>
    <t>C103966</t>
  </si>
  <si>
    <t>C103967</t>
  </si>
  <si>
    <t>C103968</t>
  </si>
  <si>
    <t>C103969</t>
  </si>
  <si>
    <t>C103970</t>
  </si>
  <si>
    <t>C103971</t>
  </si>
  <si>
    <t>C103972</t>
  </si>
  <si>
    <t>C103973</t>
  </si>
  <si>
    <t>C103974</t>
  </si>
  <si>
    <t>C103975</t>
  </si>
  <si>
    <t>C103976</t>
  </si>
  <si>
    <t>C103977</t>
  </si>
  <si>
    <t>C103978</t>
  </si>
  <si>
    <t>C103979</t>
  </si>
  <si>
    <t>C103980</t>
  </si>
  <si>
    <t>C103981</t>
  </si>
  <si>
    <t>C103982</t>
  </si>
  <si>
    <t>C103983</t>
  </si>
  <si>
    <t>C103984</t>
  </si>
  <si>
    <t>C103985</t>
  </si>
  <si>
    <t>C103986</t>
  </si>
  <si>
    <t>C103987</t>
  </si>
  <si>
    <t>C103988</t>
  </si>
  <si>
    <t>C103989</t>
  </si>
  <si>
    <t>C103990</t>
  </si>
  <si>
    <t>C103991</t>
  </si>
  <si>
    <t>C103992</t>
  </si>
  <si>
    <t>C103993</t>
  </si>
  <si>
    <t>C103994</t>
  </si>
  <si>
    <t>C103995</t>
  </si>
  <si>
    <t>C103996</t>
  </si>
  <si>
    <t>C103997</t>
  </si>
  <si>
    <t>C103998</t>
  </si>
  <si>
    <t>C103999</t>
  </si>
  <si>
    <t>C104000</t>
  </si>
  <si>
    <t>C104001</t>
  </si>
  <si>
    <t>C104002</t>
  </si>
  <si>
    <t>C104003</t>
  </si>
  <si>
    <t>C104004</t>
  </si>
  <si>
    <t>C104005</t>
  </si>
  <si>
    <t>C104006</t>
  </si>
  <si>
    <t>C104007</t>
  </si>
  <si>
    <t>C104008</t>
  </si>
  <si>
    <t>C104009</t>
  </si>
  <si>
    <t>C104010</t>
  </si>
  <si>
    <t>C104011</t>
  </si>
  <si>
    <t>C104012</t>
  </si>
  <si>
    <t>C104013</t>
  </si>
  <si>
    <t>C104014</t>
  </si>
  <si>
    <t>C104015</t>
  </si>
  <si>
    <t>C104016</t>
  </si>
  <si>
    <t>C104017</t>
  </si>
  <si>
    <t>C104018</t>
  </si>
  <si>
    <t>C104019</t>
  </si>
  <si>
    <t>C104020</t>
  </si>
  <si>
    <t>C104021</t>
  </si>
  <si>
    <t>C104022</t>
  </si>
  <si>
    <t>C104023</t>
  </si>
  <si>
    <t>C104024</t>
  </si>
  <si>
    <t>C104025</t>
  </si>
  <si>
    <t>C104026</t>
  </si>
  <si>
    <t>C104027</t>
  </si>
  <si>
    <t>C104028</t>
  </si>
  <si>
    <t>C104029</t>
  </si>
  <si>
    <t>C104030</t>
  </si>
  <si>
    <t>C104031</t>
  </si>
  <si>
    <t>C104032</t>
  </si>
  <si>
    <t>C104033</t>
  </si>
  <si>
    <t>C104034</t>
  </si>
  <si>
    <t>C104035</t>
  </si>
  <si>
    <t>C104036</t>
  </si>
  <si>
    <t>C104037</t>
  </si>
  <si>
    <t>C104038</t>
  </si>
  <si>
    <t>C104039</t>
  </si>
  <si>
    <t>C104040</t>
  </si>
  <si>
    <t>C104041</t>
  </si>
  <si>
    <t>C104042</t>
  </si>
  <si>
    <t>C104043</t>
  </si>
  <si>
    <t>C104044</t>
  </si>
  <si>
    <t>C104045</t>
  </si>
  <si>
    <t>C104046</t>
  </si>
  <si>
    <t>C104047</t>
  </si>
  <si>
    <t>C104048</t>
  </si>
  <si>
    <t>C104049</t>
  </si>
  <si>
    <t>C104050</t>
  </si>
  <si>
    <t>C104051</t>
  </si>
  <si>
    <t>C104052</t>
  </si>
  <si>
    <t>C104053</t>
  </si>
  <si>
    <t>C104054</t>
  </si>
  <si>
    <t>C104055</t>
  </si>
  <si>
    <t>C104056</t>
  </si>
  <si>
    <t>C104057</t>
  </si>
  <si>
    <t>C104058</t>
  </si>
  <si>
    <t>C104059</t>
  </si>
  <si>
    <t>C104060</t>
  </si>
  <si>
    <t>C104061</t>
  </si>
  <si>
    <t>C104062</t>
  </si>
  <si>
    <t>C104063</t>
  </si>
  <si>
    <t>C104064</t>
  </si>
  <si>
    <t>C104065</t>
  </si>
  <si>
    <t>C104066</t>
  </si>
  <si>
    <t>C104067</t>
  </si>
  <si>
    <t>C104068</t>
  </si>
  <si>
    <t>C104069</t>
  </si>
  <si>
    <t>C104070</t>
  </si>
  <si>
    <t>C104071</t>
  </si>
  <si>
    <t>C104072</t>
  </si>
  <si>
    <t>C104073</t>
  </si>
  <si>
    <t>C104074</t>
  </si>
  <si>
    <t>C104075</t>
  </si>
  <si>
    <t>C104076</t>
  </si>
  <si>
    <t>C104077</t>
  </si>
  <si>
    <t>C104078</t>
  </si>
  <si>
    <t>C104079</t>
  </si>
  <si>
    <t>C104080</t>
  </si>
  <si>
    <t>C104081</t>
  </si>
  <si>
    <t>C104082</t>
  </si>
  <si>
    <t>C104083</t>
  </si>
  <si>
    <t>C104084</t>
  </si>
  <si>
    <t>C104085</t>
  </si>
  <si>
    <t>C104086</t>
  </si>
  <si>
    <t>C104087</t>
  </si>
  <si>
    <t>C104088</t>
  </si>
  <si>
    <t>C104089</t>
  </si>
  <si>
    <t>C104090</t>
  </si>
  <si>
    <t>C104091</t>
  </si>
  <si>
    <t>C104092</t>
  </si>
  <si>
    <t>C104093</t>
  </si>
  <si>
    <t>C104094</t>
  </si>
  <si>
    <t>C104095</t>
  </si>
  <si>
    <t>C104096</t>
  </si>
  <si>
    <t>C104097</t>
  </si>
  <si>
    <t>C104098</t>
  </si>
  <si>
    <t>C104099</t>
  </si>
  <si>
    <t>C104100</t>
  </si>
  <si>
    <t>C104101</t>
  </si>
  <si>
    <t>C104102</t>
  </si>
  <si>
    <t>C104103</t>
  </si>
  <si>
    <t>C104104</t>
  </si>
  <si>
    <t>C104105</t>
  </si>
  <si>
    <t>C104106</t>
  </si>
  <si>
    <t>C104107</t>
  </si>
  <si>
    <t>C104108</t>
  </si>
  <si>
    <t>C104109</t>
  </si>
  <si>
    <t>C104110</t>
  </si>
  <si>
    <t>C104111</t>
  </si>
  <si>
    <t>C104112</t>
  </si>
  <si>
    <t>C104113</t>
  </si>
  <si>
    <t>C104114</t>
  </si>
  <si>
    <t>C104115</t>
  </si>
  <si>
    <t>C104116</t>
  </si>
  <si>
    <t>C104117</t>
  </si>
  <si>
    <t>C104118</t>
  </si>
  <si>
    <t>C104119</t>
  </si>
  <si>
    <t>C104120</t>
  </si>
  <si>
    <t>C104121</t>
  </si>
  <si>
    <t>C104122</t>
  </si>
  <si>
    <t>C104123</t>
  </si>
  <si>
    <t>C104124</t>
  </si>
  <si>
    <t>C104125</t>
  </si>
  <si>
    <t>C104126</t>
  </si>
  <si>
    <t>C104127</t>
  </si>
  <si>
    <t>C104128</t>
  </si>
  <si>
    <t>C104129</t>
  </si>
  <si>
    <t>C104130</t>
  </si>
  <si>
    <t>C104131</t>
  </si>
  <si>
    <t>C104132</t>
  </si>
  <si>
    <t>C104133</t>
  </si>
  <si>
    <t>C104134</t>
  </si>
  <si>
    <t>C104135</t>
  </si>
  <si>
    <t>C104136</t>
  </si>
  <si>
    <t>C104137</t>
  </si>
  <si>
    <t>C104138</t>
  </si>
  <si>
    <t>C104139</t>
  </si>
  <si>
    <t>C104140</t>
  </si>
  <si>
    <t>C104141</t>
  </si>
  <si>
    <t>C104142</t>
  </si>
  <si>
    <t>C104143</t>
  </si>
  <si>
    <t>C104144</t>
  </si>
  <si>
    <t>C104145</t>
  </si>
  <si>
    <t>C104146</t>
  </si>
  <si>
    <t>C104147</t>
  </si>
  <si>
    <t>C104148</t>
  </si>
  <si>
    <t>C104149</t>
  </si>
  <si>
    <t>C104150</t>
  </si>
  <si>
    <t>C104151</t>
  </si>
  <si>
    <t>C104152</t>
  </si>
  <si>
    <t>C104153</t>
  </si>
  <si>
    <t>C104154</t>
  </si>
  <si>
    <t>C104155</t>
  </si>
  <si>
    <t>C104156</t>
  </si>
  <si>
    <t>C104157</t>
  </si>
  <si>
    <t>C104158</t>
  </si>
  <si>
    <t>C104159</t>
  </si>
  <si>
    <t>C104160</t>
  </si>
  <si>
    <t>C104161</t>
  </si>
  <si>
    <t>C104162</t>
  </si>
  <si>
    <t>C104163</t>
  </si>
  <si>
    <t>C104164</t>
  </si>
  <si>
    <t>C104165</t>
  </si>
  <si>
    <t>C104166</t>
  </si>
  <si>
    <t>C104167</t>
  </si>
  <si>
    <t>C104168</t>
  </si>
  <si>
    <t>C104169</t>
  </si>
  <si>
    <t>C104170</t>
  </si>
  <si>
    <t>C104171</t>
  </si>
  <si>
    <t>C104172</t>
  </si>
  <si>
    <t>C104173</t>
  </si>
  <si>
    <t>C104174</t>
  </si>
  <si>
    <t>C104175</t>
  </si>
  <si>
    <t>C104176</t>
  </si>
  <si>
    <t>C104177</t>
  </si>
  <si>
    <t>C104178</t>
  </si>
  <si>
    <t>C104179</t>
  </si>
  <si>
    <t>C104180</t>
  </si>
  <si>
    <t>C104181</t>
  </si>
  <si>
    <t>C104182</t>
  </si>
  <si>
    <t>C104183</t>
  </si>
  <si>
    <t>C104184</t>
  </si>
  <si>
    <t>C104185</t>
  </si>
  <si>
    <t>C104186</t>
  </si>
  <si>
    <t>C104187</t>
  </si>
  <si>
    <t>C104188</t>
  </si>
  <si>
    <t>C104189</t>
  </si>
  <si>
    <t>C104190</t>
  </si>
  <si>
    <t>C104191</t>
  </si>
  <si>
    <t>C104192</t>
  </si>
  <si>
    <t>C104193</t>
  </si>
  <si>
    <t>C104194</t>
  </si>
  <si>
    <t>C104195</t>
  </si>
  <si>
    <t>C104196</t>
  </si>
  <si>
    <t>C104197</t>
  </si>
  <si>
    <t>C104198</t>
  </si>
  <si>
    <t>C104199</t>
  </si>
  <si>
    <t>C104200</t>
  </si>
  <si>
    <t>C104201</t>
  </si>
  <si>
    <t>C104202</t>
  </si>
  <si>
    <t>C104203</t>
  </si>
  <si>
    <t>C104204</t>
  </si>
  <si>
    <t>C104205</t>
  </si>
  <si>
    <t>C104206</t>
  </si>
  <si>
    <t>C104207</t>
  </si>
  <si>
    <t>C104208</t>
  </si>
  <si>
    <t>C104209</t>
  </si>
  <si>
    <t>C104210</t>
  </si>
  <si>
    <t>C104211</t>
  </si>
  <si>
    <t>C104212</t>
  </si>
  <si>
    <t>C104213</t>
  </si>
  <si>
    <t>C104214</t>
  </si>
  <si>
    <t>C104215</t>
  </si>
  <si>
    <t>C104216</t>
  </si>
  <si>
    <t>C104217</t>
  </si>
  <si>
    <t>C104218</t>
  </si>
  <si>
    <t>C104219</t>
  </si>
  <si>
    <t>C104220</t>
  </si>
  <si>
    <t>C104221</t>
  </si>
  <si>
    <t>C104222</t>
  </si>
  <si>
    <t>C104223</t>
  </si>
  <si>
    <t>C104224</t>
  </si>
  <si>
    <t>C104225</t>
  </si>
  <si>
    <t>C104226</t>
  </si>
  <si>
    <t>C104227</t>
  </si>
  <si>
    <t>C104228</t>
  </si>
  <si>
    <t>C104229</t>
  </si>
  <si>
    <t>C104230</t>
  </si>
  <si>
    <t>C104231</t>
  </si>
  <si>
    <t>C104232</t>
  </si>
  <si>
    <t>C104233</t>
  </si>
  <si>
    <t>C104234</t>
  </si>
  <si>
    <t>C104235</t>
  </si>
  <si>
    <t>C104236</t>
  </si>
  <si>
    <t>C104237</t>
  </si>
  <si>
    <t>C104238</t>
  </si>
  <si>
    <t>C104239</t>
  </si>
  <si>
    <t>C104240</t>
  </si>
  <si>
    <t>C104241</t>
  </si>
  <si>
    <t>C104242</t>
  </si>
  <si>
    <t>C104243</t>
  </si>
  <si>
    <t>C104244</t>
  </si>
  <si>
    <t>C104245</t>
  </si>
  <si>
    <t>C104246</t>
  </si>
  <si>
    <t>C104247</t>
  </si>
  <si>
    <t>C104248</t>
  </si>
  <si>
    <t>C104249</t>
  </si>
  <si>
    <t>C104250</t>
  </si>
  <si>
    <t>C104251</t>
  </si>
  <si>
    <t>C104252</t>
  </si>
  <si>
    <t>C104253</t>
  </si>
  <si>
    <t>C104254</t>
  </si>
  <si>
    <t>C104255</t>
  </si>
  <si>
    <t>C104256</t>
  </si>
  <si>
    <t>C104257</t>
  </si>
  <si>
    <t>C104258</t>
  </si>
  <si>
    <t>C104259</t>
  </si>
  <si>
    <t>C104260</t>
  </si>
  <si>
    <t>C104261</t>
  </si>
  <si>
    <t>C104262</t>
  </si>
  <si>
    <t>C104263</t>
  </si>
  <si>
    <t>C104264</t>
  </si>
  <si>
    <t>C104265</t>
  </si>
  <si>
    <t>C104266</t>
  </si>
  <si>
    <t>C104267</t>
  </si>
  <si>
    <t>C104268</t>
  </si>
  <si>
    <t>C104269</t>
  </si>
  <si>
    <t>C104270</t>
  </si>
  <si>
    <t>C104271</t>
  </si>
  <si>
    <t>C104272</t>
  </si>
  <si>
    <t>C104273</t>
  </si>
  <si>
    <t>C104274</t>
  </si>
  <si>
    <t>C104275</t>
  </si>
  <si>
    <t>C104276</t>
  </si>
  <si>
    <t>C104277</t>
  </si>
  <si>
    <t>C104278</t>
  </si>
  <si>
    <t>C104279</t>
  </si>
  <si>
    <t>C104280</t>
  </si>
  <si>
    <t>C104281</t>
  </si>
  <si>
    <t>C104282</t>
  </si>
  <si>
    <t>C104283</t>
  </si>
  <si>
    <t>C104284</t>
  </si>
  <si>
    <t>C104285</t>
  </si>
  <si>
    <t>C104286</t>
  </si>
  <si>
    <t>C104287</t>
  </si>
  <si>
    <t>C104288</t>
  </si>
  <si>
    <t>C104289</t>
  </si>
  <si>
    <t>C104290</t>
  </si>
  <si>
    <t>C104291</t>
  </si>
  <si>
    <t>C104292</t>
  </si>
  <si>
    <t>C104293</t>
  </si>
  <si>
    <t>C104294</t>
  </si>
  <si>
    <t>C104295</t>
  </si>
  <si>
    <t>C104296</t>
  </si>
  <si>
    <t>C104297</t>
  </si>
  <si>
    <t>C104298</t>
  </si>
  <si>
    <t>C104299</t>
  </si>
  <si>
    <t>C104300</t>
  </si>
  <si>
    <t>C104301</t>
  </si>
  <si>
    <t>C104302</t>
  </si>
  <si>
    <t>C104303</t>
  </si>
  <si>
    <t>C104304</t>
  </si>
  <si>
    <t>C104305</t>
  </si>
  <si>
    <t>C104306</t>
  </si>
  <si>
    <t>C104307</t>
  </si>
  <si>
    <t>C104308</t>
  </si>
  <si>
    <t>C104309</t>
  </si>
  <si>
    <t>C104310</t>
  </si>
  <si>
    <t>C104311</t>
  </si>
  <si>
    <t>C104312</t>
  </si>
  <si>
    <t>C104313</t>
  </si>
  <si>
    <t>C104314</t>
  </si>
  <si>
    <t>C104315</t>
  </si>
  <si>
    <t>C104316</t>
  </si>
  <si>
    <t>C104317</t>
  </si>
  <si>
    <t>C104318</t>
  </si>
  <si>
    <t>C104319</t>
  </si>
  <si>
    <t>C104320</t>
  </si>
  <si>
    <t>C104321</t>
  </si>
  <si>
    <t>C104322</t>
  </si>
  <si>
    <t>C104323</t>
  </si>
  <si>
    <t>C104324</t>
  </si>
  <si>
    <t>C104325</t>
  </si>
  <si>
    <t>C104326</t>
  </si>
  <si>
    <t>C104327</t>
  </si>
  <si>
    <t>C104328</t>
  </si>
  <si>
    <t>C104329</t>
  </si>
  <si>
    <t>C104330</t>
  </si>
  <si>
    <t>C104331</t>
  </si>
  <si>
    <t>C104332</t>
  </si>
  <si>
    <t>C104333</t>
  </si>
  <si>
    <t>C104334</t>
  </si>
  <si>
    <t>C104335</t>
  </si>
  <si>
    <t>C104336</t>
  </si>
  <si>
    <t>C104337</t>
  </si>
  <si>
    <t>C104338</t>
  </si>
  <si>
    <t>C104339</t>
  </si>
  <si>
    <t>C104340</t>
  </si>
  <si>
    <t>C104341</t>
  </si>
  <si>
    <t>C104342</t>
  </si>
  <si>
    <t>C104343</t>
  </si>
  <si>
    <t>C104344</t>
  </si>
  <si>
    <t>C104345</t>
  </si>
  <si>
    <t>C104346</t>
  </si>
  <si>
    <t>C104347</t>
  </si>
  <si>
    <t>C104348</t>
  </si>
  <si>
    <t>C104349</t>
  </si>
  <si>
    <t>C104350</t>
  </si>
  <si>
    <t>C104351</t>
  </si>
  <si>
    <t>C104352</t>
  </si>
  <si>
    <t>C104353</t>
  </si>
  <si>
    <t>C104354</t>
  </si>
  <si>
    <t>C104355</t>
  </si>
  <si>
    <t>C104356</t>
  </si>
  <si>
    <t>C104357</t>
  </si>
  <si>
    <t>C104358</t>
  </si>
  <si>
    <t>C104359</t>
  </si>
  <si>
    <t>C104360</t>
  </si>
  <si>
    <t>C104361</t>
  </si>
  <si>
    <t>C104362</t>
  </si>
  <si>
    <t>C104363</t>
  </si>
  <si>
    <t>C104364</t>
  </si>
  <si>
    <t>C104365</t>
  </si>
  <si>
    <t>C104366</t>
  </si>
  <si>
    <t>C104367</t>
  </si>
  <si>
    <t>C104368</t>
  </si>
  <si>
    <t>C104369</t>
  </si>
  <si>
    <t>C104370</t>
  </si>
  <si>
    <t>C104371</t>
  </si>
  <si>
    <t>C104372</t>
  </si>
  <si>
    <t>C104373</t>
  </si>
  <si>
    <t>C104374</t>
  </si>
  <si>
    <t>C104375</t>
  </si>
  <si>
    <t>C104376</t>
  </si>
  <si>
    <t>C104377</t>
  </si>
  <si>
    <t>C104378</t>
  </si>
  <si>
    <t>C104379</t>
  </si>
  <si>
    <t>C104380</t>
  </si>
  <si>
    <t>C104381</t>
  </si>
  <si>
    <t>C104382</t>
  </si>
  <si>
    <t>C104383</t>
  </si>
  <si>
    <t>C104384</t>
  </si>
  <si>
    <t>C104385</t>
  </si>
  <si>
    <t>C104386</t>
  </si>
  <si>
    <t>C104387</t>
  </si>
  <si>
    <t>C104388</t>
  </si>
  <si>
    <t>C104389</t>
  </si>
  <si>
    <t>C104390</t>
  </si>
  <si>
    <t>C104391</t>
  </si>
  <si>
    <t>C104392</t>
  </si>
  <si>
    <t>C104393</t>
  </si>
  <si>
    <t>C104394</t>
  </si>
  <si>
    <t>C104395</t>
  </si>
  <si>
    <t>C104396</t>
  </si>
  <si>
    <t>C104397</t>
  </si>
  <si>
    <t>C104398</t>
  </si>
  <si>
    <t>C104399</t>
  </si>
  <si>
    <t>C104400</t>
  </si>
  <si>
    <t>C104401</t>
  </si>
  <si>
    <t>C104402</t>
  </si>
  <si>
    <t>C104403</t>
  </si>
  <si>
    <t>C104404</t>
  </si>
  <si>
    <t>C104405</t>
  </si>
  <si>
    <t>C104406</t>
  </si>
  <si>
    <t>C104407</t>
  </si>
  <si>
    <t>C104408</t>
  </si>
  <si>
    <t>C104409</t>
  </si>
  <si>
    <t>C104410</t>
  </si>
  <si>
    <t>C104411</t>
  </si>
  <si>
    <t>C104412</t>
  </si>
  <si>
    <t>C104413</t>
  </si>
  <si>
    <t>C104414</t>
  </si>
  <si>
    <t>C104415</t>
  </si>
  <si>
    <t>C104416</t>
  </si>
  <si>
    <t>C104417</t>
  </si>
  <si>
    <t>C104418</t>
  </si>
  <si>
    <t>C104419</t>
  </si>
  <si>
    <t>C104420</t>
  </si>
  <si>
    <t>C104421</t>
  </si>
  <si>
    <t>C104422</t>
  </si>
  <si>
    <t>C104423</t>
  </si>
  <si>
    <t>C104424</t>
  </si>
  <si>
    <t>C104425</t>
  </si>
  <si>
    <t>C104426</t>
  </si>
  <si>
    <t>C104427</t>
  </si>
  <si>
    <t>C104428</t>
  </si>
  <si>
    <t>C104429</t>
  </si>
  <si>
    <t>C104430</t>
  </si>
  <si>
    <t>C104431</t>
  </si>
  <si>
    <t>C104432</t>
  </si>
  <si>
    <t>C104433</t>
  </si>
  <si>
    <t>C104434</t>
  </si>
  <si>
    <t>C104435</t>
  </si>
  <si>
    <t>C104436</t>
  </si>
  <si>
    <t>C104437</t>
  </si>
  <si>
    <t>C104438</t>
  </si>
  <si>
    <t>C104439</t>
  </si>
  <si>
    <t>C104440</t>
  </si>
  <si>
    <t>C104441</t>
  </si>
  <si>
    <t>C104442</t>
  </si>
  <si>
    <t>C104443</t>
  </si>
  <si>
    <t>C104444</t>
  </si>
  <si>
    <t>C104445</t>
  </si>
  <si>
    <t>C104446</t>
  </si>
  <si>
    <t>C104447</t>
  </si>
  <si>
    <t>C104448</t>
  </si>
  <si>
    <t>C104449</t>
  </si>
  <si>
    <t>C104450</t>
  </si>
  <si>
    <t>C104451</t>
  </si>
  <si>
    <t>C104452</t>
  </si>
  <si>
    <t>C104453</t>
  </si>
  <si>
    <t>C104454</t>
  </si>
  <si>
    <t>C104455</t>
  </si>
  <si>
    <t>C104456</t>
  </si>
  <si>
    <t>C104457</t>
  </si>
  <si>
    <t>C104458</t>
  </si>
  <si>
    <t>C104459</t>
  </si>
  <si>
    <t>C104460</t>
  </si>
  <si>
    <t>C104461</t>
  </si>
  <si>
    <t>C104462</t>
  </si>
  <si>
    <t>C104463</t>
  </si>
  <si>
    <t>C104464</t>
  </si>
  <si>
    <t>C104465</t>
  </si>
  <si>
    <t>C104466</t>
  </si>
  <si>
    <t>C104467</t>
  </si>
  <si>
    <t>C104468</t>
  </si>
  <si>
    <t>C104469</t>
  </si>
  <si>
    <t>C104470</t>
  </si>
  <si>
    <t>C104471</t>
  </si>
  <si>
    <t>C104472</t>
  </si>
  <si>
    <t>C104473</t>
  </si>
  <si>
    <t>C104474</t>
  </si>
  <si>
    <t>C104475</t>
  </si>
  <si>
    <t>C104476</t>
  </si>
  <si>
    <t>C104477</t>
  </si>
  <si>
    <t>C104478</t>
  </si>
  <si>
    <t>C104479</t>
  </si>
  <si>
    <t>C104480</t>
  </si>
  <si>
    <t>C104481</t>
  </si>
  <si>
    <t>C104482</t>
  </si>
  <si>
    <t>C104483</t>
  </si>
  <si>
    <t>C104484</t>
  </si>
  <si>
    <t>C104485</t>
  </si>
  <si>
    <t>C104486</t>
  </si>
  <si>
    <t>C104487</t>
  </si>
  <si>
    <t>C104488</t>
  </si>
  <si>
    <t>C104489</t>
  </si>
  <si>
    <t>C104490</t>
  </si>
  <si>
    <t>C104491</t>
  </si>
  <si>
    <t>C104492</t>
  </si>
  <si>
    <t>C104493</t>
  </si>
  <si>
    <t>C104494</t>
  </si>
  <si>
    <t>C104495</t>
  </si>
  <si>
    <t>C104496</t>
  </si>
  <si>
    <t>C104497</t>
  </si>
  <si>
    <t>C104498</t>
  </si>
  <si>
    <t>C104499</t>
  </si>
  <si>
    <t>C104500</t>
  </si>
  <si>
    <t>C104501</t>
  </si>
  <si>
    <t>C104502</t>
  </si>
  <si>
    <t>C104503</t>
  </si>
  <si>
    <t>C104504</t>
  </si>
  <si>
    <t>C104505</t>
  </si>
  <si>
    <t>C104506</t>
  </si>
  <si>
    <t>C104507</t>
  </si>
  <si>
    <t>C104508</t>
  </si>
  <si>
    <t>C104509</t>
  </si>
  <si>
    <t>C104510</t>
  </si>
  <si>
    <t>C104511</t>
  </si>
  <si>
    <t>C104512</t>
  </si>
  <si>
    <t>C104513</t>
  </si>
  <si>
    <t>C104514</t>
  </si>
  <si>
    <t>C104515</t>
  </si>
  <si>
    <t>C104516</t>
  </si>
  <si>
    <t>C104517</t>
  </si>
  <si>
    <t>C104518</t>
  </si>
  <si>
    <t>C104519</t>
  </si>
  <si>
    <t>C104520</t>
  </si>
  <si>
    <t>C104521</t>
  </si>
  <si>
    <t>C104522</t>
  </si>
  <si>
    <t>C104523</t>
  </si>
  <si>
    <t>C104524</t>
  </si>
  <si>
    <t>C104525</t>
  </si>
  <si>
    <t>C104526</t>
  </si>
  <si>
    <t>C104527</t>
  </si>
  <si>
    <t>C104528</t>
  </si>
  <si>
    <t>C104529</t>
  </si>
  <si>
    <t>C104530</t>
  </si>
  <si>
    <t>C104531</t>
  </si>
  <si>
    <t>C104532</t>
  </si>
  <si>
    <t>C104533</t>
  </si>
  <si>
    <t>C104534</t>
  </si>
  <si>
    <t>C104535</t>
  </si>
  <si>
    <t>C104536</t>
  </si>
  <si>
    <t>C104537</t>
  </si>
  <si>
    <t>C104538</t>
  </si>
  <si>
    <t>C104539</t>
  </si>
  <si>
    <t>C104540</t>
  </si>
  <si>
    <t>C104541</t>
  </si>
  <si>
    <t>C104542</t>
  </si>
  <si>
    <t>C104543</t>
  </si>
  <si>
    <t>C104544</t>
  </si>
  <si>
    <t>C104545</t>
  </si>
  <si>
    <t>C104546</t>
  </si>
  <si>
    <t>C104547</t>
  </si>
  <si>
    <t>C104548</t>
  </si>
  <si>
    <t>C104549</t>
  </si>
  <si>
    <t>C104550</t>
  </si>
  <si>
    <t>C104551</t>
  </si>
  <si>
    <t>C104552</t>
  </si>
  <si>
    <t>C104553</t>
  </si>
  <si>
    <t>C104554</t>
  </si>
  <si>
    <t>C104555</t>
  </si>
  <si>
    <t>C104556</t>
  </si>
  <si>
    <t>C104557</t>
  </si>
  <si>
    <t>C104558</t>
  </si>
  <si>
    <t>C104559</t>
  </si>
  <si>
    <t>C104560</t>
  </si>
  <si>
    <t>C104561</t>
  </si>
  <si>
    <t>C104562</t>
  </si>
  <si>
    <t>C104563</t>
  </si>
  <si>
    <t>C104564</t>
  </si>
  <si>
    <t>C104565</t>
  </si>
  <si>
    <t>C104566</t>
  </si>
  <si>
    <t>C104567</t>
  </si>
  <si>
    <t>C104568</t>
  </si>
  <si>
    <t>C104569</t>
  </si>
  <si>
    <t>C104570</t>
  </si>
  <si>
    <t>C104571</t>
  </si>
  <si>
    <t>C104572</t>
  </si>
  <si>
    <t>C104573</t>
  </si>
  <si>
    <t>C104574</t>
  </si>
  <si>
    <t>C104575</t>
  </si>
  <si>
    <t>C104576</t>
  </si>
  <si>
    <t>C104577</t>
  </si>
  <si>
    <t>C104578</t>
  </si>
  <si>
    <t>C104579</t>
  </si>
  <si>
    <t>C104580</t>
  </si>
  <si>
    <t>C104581</t>
  </si>
  <si>
    <t>C104582</t>
  </si>
  <si>
    <t>C104583</t>
  </si>
  <si>
    <t>C104584</t>
  </si>
  <si>
    <t>C104585</t>
  </si>
  <si>
    <t>C104586</t>
  </si>
  <si>
    <t>C104587</t>
  </si>
  <si>
    <t>C104588</t>
  </si>
  <si>
    <t>C104589</t>
  </si>
  <si>
    <t>C104590</t>
  </si>
  <si>
    <t>C104591</t>
  </si>
  <si>
    <t>C104592</t>
  </si>
  <si>
    <t>C104593</t>
  </si>
  <si>
    <t>C104594</t>
  </si>
  <si>
    <t>C104595</t>
  </si>
  <si>
    <t>C104596</t>
  </si>
  <si>
    <t>C104597</t>
  </si>
  <si>
    <t>C104598</t>
  </si>
  <si>
    <t>C104599</t>
  </si>
  <si>
    <t>C104600</t>
  </si>
  <si>
    <t>C104601</t>
  </si>
  <si>
    <t>C104602</t>
  </si>
  <si>
    <t>C104603</t>
  </si>
  <si>
    <t>C104604</t>
  </si>
  <si>
    <t>C104605</t>
  </si>
  <si>
    <t>C104606</t>
  </si>
  <si>
    <t>C104607</t>
  </si>
  <si>
    <t>C104608</t>
  </si>
  <si>
    <t>C104609</t>
  </si>
  <si>
    <t>C104610</t>
  </si>
  <si>
    <t>C104611</t>
  </si>
  <si>
    <t>C104612</t>
  </si>
  <si>
    <t>C104613</t>
  </si>
  <si>
    <t>C104614</t>
  </si>
  <si>
    <t>C104615</t>
  </si>
  <si>
    <t>C104616</t>
  </si>
  <si>
    <t>C104617</t>
  </si>
  <si>
    <t>C104618</t>
  </si>
  <si>
    <t>C104619</t>
  </si>
  <si>
    <t>C104620</t>
  </si>
  <si>
    <t>C104621</t>
  </si>
  <si>
    <t>C104622</t>
  </si>
  <si>
    <t>C104623</t>
  </si>
  <si>
    <t>C104624</t>
  </si>
  <si>
    <t>C104625</t>
  </si>
  <si>
    <t>C104626</t>
  </si>
  <si>
    <t>C104627</t>
  </si>
  <si>
    <t>C104628</t>
  </si>
  <si>
    <t>C104629</t>
  </si>
  <si>
    <t>C104630</t>
  </si>
  <si>
    <t>C104631</t>
  </si>
  <si>
    <t>C104632</t>
  </si>
  <si>
    <t>C104633</t>
  </si>
  <si>
    <t>C104634</t>
  </si>
  <si>
    <t>C104635</t>
  </si>
  <si>
    <t>C104636</t>
  </si>
  <si>
    <t>C104637</t>
  </si>
  <si>
    <t>C104638</t>
  </si>
  <si>
    <t>C104639</t>
  </si>
  <si>
    <t>C104640</t>
  </si>
  <si>
    <t>C104641</t>
  </si>
  <si>
    <t>C104642</t>
  </si>
  <si>
    <t>C104643</t>
  </si>
  <si>
    <t>C104644</t>
  </si>
  <si>
    <t>C104645</t>
  </si>
  <si>
    <t>C104646</t>
  </si>
  <si>
    <t>C104647</t>
  </si>
  <si>
    <t>C104648</t>
  </si>
  <si>
    <t>C104649</t>
  </si>
  <si>
    <t>C104650</t>
  </si>
  <si>
    <t>C104651</t>
  </si>
  <si>
    <t>C104652</t>
  </si>
  <si>
    <t>C104653</t>
  </si>
  <si>
    <t>C104654</t>
  </si>
  <si>
    <t>C104655</t>
  </si>
  <si>
    <t>C104656</t>
  </si>
  <si>
    <t>C104657</t>
  </si>
  <si>
    <t>C104658</t>
  </si>
  <si>
    <t>C104659</t>
  </si>
  <si>
    <t>C104660</t>
  </si>
  <si>
    <t>C104661</t>
  </si>
  <si>
    <t>C104662</t>
  </si>
  <si>
    <t>C104663</t>
  </si>
  <si>
    <t>C104664</t>
  </si>
  <si>
    <t>C104665</t>
  </si>
  <si>
    <t>C104666</t>
  </si>
  <si>
    <t>C104667</t>
  </si>
  <si>
    <t>C104668</t>
  </si>
  <si>
    <t>C104669</t>
  </si>
  <si>
    <t>C104670</t>
  </si>
  <si>
    <t>C104671</t>
  </si>
  <si>
    <t>C104672</t>
  </si>
  <si>
    <t>C104673</t>
  </si>
  <si>
    <t>C104674</t>
  </si>
  <si>
    <t>C104675</t>
  </si>
  <si>
    <t>C104676</t>
  </si>
  <si>
    <t>C104677</t>
  </si>
  <si>
    <t>C104678</t>
  </si>
  <si>
    <t>C104679</t>
  </si>
  <si>
    <t>C104680</t>
  </si>
  <si>
    <t>C104681</t>
  </si>
  <si>
    <t>C104682</t>
  </si>
  <si>
    <t>C104683</t>
  </si>
  <si>
    <t>C104684</t>
  </si>
  <si>
    <t>C104685</t>
  </si>
  <si>
    <t>C104686</t>
  </si>
  <si>
    <t>C104687</t>
  </si>
  <si>
    <t>C104688</t>
  </si>
  <si>
    <t>C104689</t>
  </si>
  <si>
    <t>C104690</t>
  </si>
  <si>
    <t>C104691</t>
  </si>
  <si>
    <t>C104692</t>
  </si>
  <si>
    <t>C104693</t>
  </si>
  <si>
    <t>C104694</t>
  </si>
  <si>
    <t>C104695</t>
  </si>
  <si>
    <t>C104696</t>
  </si>
  <si>
    <t>C104697</t>
  </si>
  <si>
    <t>C104698</t>
  </si>
  <si>
    <t>C104699</t>
  </si>
  <si>
    <t>C104700</t>
  </si>
  <si>
    <t>C104701</t>
  </si>
  <si>
    <t>C104702</t>
  </si>
  <si>
    <t>C104703</t>
  </si>
  <si>
    <t>C104704</t>
  </si>
  <si>
    <t>C104705</t>
  </si>
  <si>
    <t>C104706</t>
  </si>
  <si>
    <t>C104707</t>
  </si>
  <si>
    <t>C104708</t>
  </si>
  <si>
    <t>C104709</t>
  </si>
  <si>
    <t>C104710</t>
  </si>
  <si>
    <t>C104711</t>
  </si>
  <si>
    <t>C104712</t>
  </si>
  <si>
    <t>C104713</t>
  </si>
  <si>
    <t>C104714</t>
  </si>
  <si>
    <t>C104715</t>
  </si>
  <si>
    <t>C104716</t>
  </si>
  <si>
    <t>C104717</t>
  </si>
  <si>
    <t>C104718</t>
  </si>
  <si>
    <t>C104719</t>
  </si>
  <si>
    <t>C104720</t>
  </si>
  <si>
    <t>C104721</t>
  </si>
  <si>
    <t>C104722</t>
  </si>
  <si>
    <t>C104723</t>
  </si>
  <si>
    <t>C104724</t>
  </si>
  <si>
    <t>C104725</t>
  </si>
  <si>
    <t>C104726</t>
  </si>
  <si>
    <t>C104727</t>
  </si>
  <si>
    <t>C104728</t>
  </si>
  <si>
    <t>C104729</t>
  </si>
  <si>
    <t>C104730</t>
  </si>
  <si>
    <t>C104731</t>
  </si>
  <si>
    <t>C104732</t>
  </si>
  <si>
    <t>C104733</t>
  </si>
  <si>
    <t>C104734</t>
  </si>
  <si>
    <t>C104735</t>
  </si>
  <si>
    <t>C104736</t>
  </si>
  <si>
    <t>C104737</t>
  </si>
  <si>
    <t>C104738</t>
  </si>
  <si>
    <t>C104739</t>
  </si>
  <si>
    <t>C104740</t>
  </si>
  <si>
    <t>C104741</t>
  </si>
  <si>
    <t>C104742</t>
  </si>
  <si>
    <t>C104743</t>
  </si>
  <si>
    <t>C104744</t>
  </si>
  <si>
    <t>C104745</t>
  </si>
  <si>
    <t>C104746</t>
  </si>
  <si>
    <t>C104747</t>
  </si>
  <si>
    <t>C104748</t>
  </si>
  <si>
    <t>C104749</t>
  </si>
  <si>
    <t>C104750</t>
  </si>
  <si>
    <t>C104751</t>
  </si>
  <si>
    <t>C104752</t>
  </si>
  <si>
    <t>C104753</t>
  </si>
  <si>
    <t>C104754</t>
  </si>
  <si>
    <t>C104755</t>
  </si>
  <si>
    <t>C104756</t>
  </si>
  <si>
    <t>C104757</t>
  </si>
  <si>
    <t>C104758</t>
  </si>
  <si>
    <t>C104759</t>
  </si>
  <si>
    <t>C104760</t>
  </si>
  <si>
    <t>C104761</t>
  </si>
  <si>
    <t>C104762</t>
  </si>
  <si>
    <t>C104763</t>
  </si>
  <si>
    <t>C104764</t>
  </si>
  <si>
    <t>C104765</t>
  </si>
  <si>
    <t>C104766</t>
  </si>
  <si>
    <t>C104767</t>
  </si>
  <si>
    <t>C104768</t>
  </si>
  <si>
    <t>C104769</t>
  </si>
  <si>
    <t>C104770</t>
  </si>
  <si>
    <t>C104771</t>
  </si>
  <si>
    <t>C104772</t>
  </si>
  <si>
    <t>C104773</t>
  </si>
  <si>
    <t>C104774</t>
  </si>
  <si>
    <t>C104775</t>
  </si>
  <si>
    <t>C104776</t>
  </si>
  <si>
    <t>C104777</t>
  </si>
  <si>
    <t>C104778</t>
  </si>
  <si>
    <t>C104779</t>
  </si>
  <si>
    <t>C104780</t>
  </si>
  <si>
    <t>C104781</t>
  </si>
  <si>
    <t>C104782</t>
  </si>
  <si>
    <t>C104783</t>
  </si>
  <si>
    <t>C104784</t>
  </si>
  <si>
    <t>C104785</t>
  </si>
  <si>
    <t>C104786</t>
  </si>
  <si>
    <t>C104787</t>
  </si>
  <si>
    <t>C104788</t>
  </si>
  <si>
    <t>C104789</t>
  </si>
  <si>
    <t>C104790</t>
  </si>
  <si>
    <t>C104791</t>
  </si>
  <si>
    <t>C104792</t>
  </si>
  <si>
    <t>C104793</t>
  </si>
  <si>
    <t>C104794</t>
  </si>
  <si>
    <t>C104795</t>
  </si>
  <si>
    <t>C104796</t>
  </si>
  <si>
    <t>C104797</t>
  </si>
  <si>
    <t>C104798</t>
  </si>
  <si>
    <t>C104799</t>
  </si>
  <si>
    <t>C104800</t>
  </si>
  <si>
    <t>C104801</t>
  </si>
  <si>
    <t>C104802</t>
  </si>
  <si>
    <t>C104803</t>
  </si>
  <si>
    <t>C104804</t>
  </si>
  <si>
    <t>C104805</t>
  </si>
  <si>
    <t>C104806</t>
  </si>
  <si>
    <t>C104807</t>
  </si>
  <si>
    <t>C104808</t>
  </si>
  <si>
    <t>C104809</t>
  </si>
  <si>
    <t>C104810</t>
  </si>
  <si>
    <t>C104811</t>
  </si>
  <si>
    <t>C104812</t>
  </si>
  <si>
    <t>C104813</t>
  </si>
  <si>
    <t>C104814</t>
  </si>
  <si>
    <t>C104815</t>
  </si>
  <si>
    <t>C104816</t>
  </si>
  <si>
    <t>C104817</t>
  </si>
  <si>
    <t>C104818</t>
  </si>
  <si>
    <t>C104819</t>
  </si>
  <si>
    <t>C104820</t>
  </si>
  <si>
    <t>C104821</t>
  </si>
  <si>
    <t>C104822</t>
  </si>
  <si>
    <t>C104823</t>
  </si>
  <si>
    <t>C104824</t>
  </si>
  <si>
    <t>C104825</t>
  </si>
  <si>
    <t>C104826</t>
  </si>
  <si>
    <t>C104827</t>
  </si>
  <si>
    <t>C104828</t>
  </si>
  <si>
    <t>C104829</t>
  </si>
  <si>
    <t>C104830</t>
  </si>
  <si>
    <t>C104831</t>
  </si>
  <si>
    <t>C104832</t>
  </si>
  <si>
    <t>C104833</t>
  </si>
  <si>
    <t>C104834</t>
  </si>
  <si>
    <t>C104835</t>
  </si>
  <si>
    <t>C104836</t>
  </si>
  <si>
    <t>C104837</t>
  </si>
  <si>
    <t>C104838</t>
  </si>
  <si>
    <t>C104839</t>
  </si>
  <si>
    <t>C104840</t>
  </si>
  <si>
    <t>C104841</t>
  </si>
  <si>
    <t>C104842</t>
  </si>
  <si>
    <t>C104843</t>
  </si>
  <si>
    <t>C104844</t>
  </si>
  <si>
    <t>C104845</t>
  </si>
  <si>
    <t>C104846</t>
  </si>
  <si>
    <t>C104847</t>
  </si>
  <si>
    <t>C104848</t>
  </si>
  <si>
    <t>C104849</t>
  </si>
  <si>
    <t>C104850</t>
  </si>
  <si>
    <t>C104851</t>
  </si>
  <si>
    <t>C104852</t>
  </si>
  <si>
    <t>C104853</t>
  </si>
  <si>
    <t>C104854</t>
  </si>
  <si>
    <t>C104855</t>
  </si>
  <si>
    <t>C104856</t>
  </si>
  <si>
    <t>C104857</t>
  </si>
  <si>
    <t>C104858</t>
  </si>
  <si>
    <t>C104859</t>
  </si>
  <si>
    <t>C104860</t>
  </si>
  <si>
    <t>C104861</t>
  </si>
  <si>
    <t>C104862</t>
  </si>
  <si>
    <t>C104863</t>
  </si>
  <si>
    <t>C104864</t>
  </si>
  <si>
    <t>C104865</t>
  </si>
  <si>
    <t>C104866</t>
  </si>
  <si>
    <t>C104867</t>
  </si>
  <si>
    <t>C104868</t>
  </si>
  <si>
    <t>C104869</t>
  </si>
  <si>
    <t>C104870</t>
  </si>
  <si>
    <t>C104871</t>
  </si>
  <si>
    <t>C104872</t>
  </si>
  <si>
    <t>C104873</t>
  </si>
  <si>
    <t>C104874</t>
  </si>
  <si>
    <t>C104875</t>
  </si>
  <si>
    <t>C104876</t>
  </si>
  <si>
    <t>C104877</t>
  </si>
  <si>
    <t>C104878</t>
  </si>
  <si>
    <t>C104879</t>
  </si>
  <si>
    <t>C104880</t>
  </si>
  <si>
    <t>C104881</t>
  </si>
  <si>
    <t>C104882</t>
  </si>
  <si>
    <t>C104883</t>
  </si>
  <si>
    <t>C104884</t>
  </si>
  <si>
    <t>C104885</t>
  </si>
  <si>
    <t>C104886</t>
  </si>
  <si>
    <t>C104887</t>
  </si>
  <si>
    <t>C104888</t>
  </si>
  <si>
    <t>C104889</t>
  </si>
  <si>
    <t>C104890</t>
  </si>
  <si>
    <t>C104891</t>
  </si>
  <si>
    <t>C104892</t>
  </si>
  <si>
    <t>C104893</t>
  </si>
  <si>
    <t>C104894</t>
  </si>
  <si>
    <t>C104895</t>
  </si>
  <si>
    <t>C104896</t>
  </si>
  <si>
    <t>C104897</t>
  </si>
  <si>
    <t>C104898</t>
  </si>
  <si>
    <t>C104899</t>
  </si>
  <si>
    <t>C104900</t>
  </si>
  <si>
    <t>C104901</t>
  </si>
  <si>
    <t>C104902</t>
  </si>
  <si>
    <t>C104903</t>
  </si>
  <si>
    <t>C104904</t>
  </si>
  <si>
    <t>C104905</t>
  </si>
  <si>
    <t>C104906</t>
  </si>
  <si>
    <t>C104907</t>
  </si>
  <si>
    <t>C104908</t>
  </si>
  <si>
    <t>C104909</t>
  </si>
  <si>
    <t>C104910</t>
  </si>
  <si>
    <t>C104911</t>
  </si>
  <si>
    <t>C104912</t>
  </si>
  <si>
    <t>C104913</t>
  </si>
  <si>
    <t>C104914</t>
  </si>
  <si>
    <t>C104915</t>
  </si>
  <si>
    <t>C104916</t>
  </si>
  <si>
    <t>C104917</t>
  </si>
  <si>
    <t>C104918</t>
  </si>
  <si>
    <t>C104919</t>
  </si>
  <si>
    <t>C104920</t>
  </si>
  <si>
    <t>C104921</t>
  </si>
  <si>
    <t>C104922</t>
  </si>
  <si>
    <t>C104923</t>
  </si>
  <si>
    <t>C104924</t>
  </si>
  <si>
    <t>C104925</t>
  </si>
  <si>
    <t>C104926</t>
  </si>
  <si>
    <t>C104927</t>
  </si>
  <si>
    <t>C104928</t>
  </si>
  <si>
    <t>C104929</t>
  </si>
  <si>
    <t>C104930</t>
  </si>
  <si>
    <t>C104931</t>
  </si>
  <si>
    <t>C104932</t>
  </si>
  <si>
    <t>C104933</t>
  </si>
  <si>
    <t>C104934</t>
  </si>
  <si>
    <t>C104935</t>
  </si>
  <si>
    <t>C104936</t>
  </si>
  <si>
    <t>C104937</t>
  </si>
  <si>
    <t>C104938</t>
  </si>
  <si>
    <t>C104939</t>
  </si>
  <si>
    <t>C104940</t>
  </si>
  <si>
    <t>C104941</t>
  </si>
  <si>
    <t>C104942</t>
  </si>
  <si>
    <t>C104943</t>
  </si>
  <si>
    <t>C104944</t>
  </si>
  <si>
    <t>C104945</t>
  </si>
  <si>
    <t>C104946</t>
  </si>
  <si>
    <t>C104947</t>
  </si>
  <si>
    <t>C104948</t>
  </si>
  <si>
    <t>C104949</t>
  </si>
  <si>
    <t>C104950</t>
  </si>
  <si>
    <t>C104951</t>
  </si>
  <si>
    <t>C104952</t>
  </si>
  <si>
    <t>C104953</t>
  </si>
  <si>
    <t>C104954</t>
  </si>
  <si>
    <t>C104955</t>
  </si>
  <si>
    <t>C104956</t>
  </si>
  <si>
    <t>C104957</t>
  </si>
  <si>
    <t>C104958</t>
  </si>
  <si>
    <t>C104959</t>
  </si>
  <si>
    <t>C104960</t>
  </si>
  <si>
    <t>C104961</t>
  </si>
  <si>
    <t>C104962</t>
  </si>
  <si>
    <t>C104963</t>
  </si>
  <si>
    <t>C104964</t>
  </si>
  <si>
    <t>C104965</t>
  </si>
  <si>
    <t>C104966</t>
  </si>
  <si>
    <t>C104967</t>
  </si>
  <si>
    <t>C104968</t>
  </si>
  <si>
    <t>C104969</t>
  </si>
  <si>
    <t>C104970</t>
  </si>
  <si>
    <t>C104971</t>
  </si>
  <si>
    <t>C104972</t>
  </si>
  <si>
    <t>C104973</t>
  </si>
  <si>
    <t>C104974</t>
  </si>
  <si>
    <t>C104975</t>
  </si>
  <si>
    <t>C104976</t>
  </si>
  <si>
    <t>C104977</t>
  </si>
  <si>
    <t>C104978</t>
  </si>
  <si>
    <t>C104979</t>
  </si>
  <si>
    <t>C104980</t>
  </si>
  <si>
    <t>C104981</t>
  </si>
  <si>
    <t>C104982</t>
  </si>
  <si>
    <t>C104983</t>
  </si>
  <si>
    <t>C104984</t>
  </si>
  <si>
    <t>C104985</t>
  </si>
  <si>
    <t>C104986</t>
  </si>
  <si>
    <t>C104987</t>
  </si>
  <si>
    <t>C104988</t>
  </si>
  <si>
    <t>C104989</t>
  </si>
  <si>
    <t>C104990</t>
  </si>
  <si>
    <t>C104991</t>
  </si>
  <si>
    <t>C104992</t>
  </si>
  <si>
    <t>C104993</t>
  </si>
  <si>
    <t>C104994</t>
  </si>
  <si>
    <t>C104995</t>
  </si>
  <si>
    <t>C104996</t>
  </si>
  <si>
    <t>C104997</t>
  </si>
  <si>
    <t>C104998</t>
  </si>
  <si>
    <t>C104999</t>
  </si>
  <si>
    <t>ltv</t>
  </si>
  <si>
    <t>tipo_cliente</t>
  </si>
  <si>
    <t>comprometimento_renda</t>
  </si>
  <si>
    <t>score_credito</t>
  </si>
  <si>
    <t>produtos_ativos</t>
  </si>
  <si>
    <t>data_ativacao</t>
  </si>
  <si>
    <t>data_ultimo_servico</t>
  </si>
  <si>
    <t>probabilidade_churn</t>
  </si>
  <si>
    <t>propensity_to_buy</t>
  </si>
  <si>
    <t>assalariado</t>
  </si>
  <si>
    <t>pensionista</t>
  </si>
  <si>
    <t>autônomo</t>
  </si>
  <si>
    <t>servidor</t>
  </si>
  <si>
    <t>C105001</t>
  </si>
  <si>
    <t>C105002</t>
  </si>
  <si>
    <t>C105003</t>
  </si>
  <si>
    <t>C105004</t>
  </si>
  <si>
    <t>C105005</t>
  </si>
  <si>
    <t>C105006</t>
  </si>
  <si>
    <t>C105007</t>
  </si>
  <si>
    <t>C105008</t>
  </si>
  <si>
    <t>C105009</t>
  </si>
  <si>
    <t>C105010</t>
  </si>
  <si>
    <t>C105011</t>
  </si>
  <si>
    <t>C105012</t>
  </si>
  <si>
    <t>C105013</t>
  </si>
  <si>
    <t>C105014</t>
  </si>
  <si>
    <t>C105015</t>
  </si>
  <si>
    <t>C105016</t>
  </si>
  <si>
    <t>C105017</t>
  </si>
  <si>
    <t>C105018</t>
  </si>
  <si>
    <t>C105019</t>
  </si>
  <si>
    <t>C105020</t>
  </si>
  <si>
    <t>C105021</t>
  </si>
  <si>
    <t>C105022</t>
  </si>
  <si>
    <t>C105023</t>
  </si>
  <si>
    <t>C105024</t>
  </si>
  <si>
    <t>C105025</t>
  </si>
  <si>
    <t>C105026</t>
  </si>
  <si>
    <t>C105027</t>
  </si>
  <si>
    <t>C105028</t>
  </si>
  <si>
    <t>C105029</t>
  </si>
  <si>
    <t>C105030</t>
  </si>
  <si>
    <t>C105031</t>
  </si>
  <si>
    <t>C105032</t>
  </si>
  <si>
    <t>C105033</t>
  </si>
  <si>
    <t>C105034</t>
  </si>
  <si>
    <t>C105035</t>
  </si>
  <si>
    <t>C105036</t>
  </si>
  <si>
    <t>C105037</t>
  </si>
  <si>
    <t>C105038</t>
  </si>
  <si>
    <t>C105039</t>
  </si>
  <si>
    <t>C105040</t>
  </si>
  <si>
    <t>C105041</t>
  </si>
  <si>
    <t>C105042</t>
  </si>
  <si>
    <t>C105043</t>
  </si>
  <si>
    <t>C105044</t>
  </si>
  <si>
    <t>C105045</t>
  </si>
  <si>
    <t>C105046</t>
  </si>
  <si>
    <t>C105047</t>
  </si>
  <si>
    <t>C105048</t>
  </si>
  <si>
    <t>C105049</t>
  </si>
  <si>
    <t>C105050</t>
  </si>
  <si>
    <t>C105051</t>
  </si>
  <si>
    <t>C105052</t>
  </si>
  <si>
    <t>C105053</t>
  </si>
  <si>
    <t>C105054</t>
  </si>
  <si>
    <t>C105055</t>
  </si>
  <si>
    <t>C105056</t>
  </si>
  <si>
    <t>C105057</t>
  </si>
  <si>
    <t>C105058</t>
  </si>
  <si>
    <t>C105059</t>
  </si>
  <si>
    <t>C105060</t>
  </si>
  <si>
    <t>C105061</t>
  </si>
  <si>
    <t>C105062</t>
  </si>
  <si>
    <t>C105063</t>
  </si>
  <si>
    <t>C105064</t>
  </si>
  <si>
    <t>C105065</t>
  </si>
  <si>
    <t>C105066</t>
  </si>
  <si>
    <t>C105067</t>
  </si>
  <si>
    <t>C105068</t>
  </si>
  <si>
    <t>C105069</t>
  </si>
  <si>
    <t>C105070</t>
  </si>
  <si>
    <t>C105071</t>
  </si>
  <si>
    <t>C105072</t>
  </si>
  <si>
    <t>C105073</t>
  </si>
  <si>
    <t>C105074</t>
  </si>
  <si>
    <t>C105075</t>
  </si>
  <si>
    <t>C105076</t>
  </si>
  <si>
    <t>C105077</t>
  </si>
  <si>
    <t>C105078</t>
  </si>
  <si>
    <t>C105079</t>
  </si>
  <si>
    <t>C105080</t>
  </si>
  <si>
    <t>C105081</t>
  </si>
  <si>
    <t>C105082</t>
  </si>
  <si>
    <t>C105083</t>
  </si>
  <si>
    <t>C105084</t>
  </si>
  <si>
    <t>C105085</t>
  </si>
  <si>
    <t>C105086</t>
  </si>
  <si>
    <t>C105087</t>
  </si>
  <si>
    <t>C105088</t>
  </si>
  <si>
    <t>C105089</t>
  </si>
  <si>
    <t>C105090</t>
  </si>
  <si>
    <t>C105091</t>
  </si>
  <si>
    <t>C105092</t>
  </si>
  <si>
    <t>C105093</t>
  </si>
  <si>
    <t>C105094</t>
  </si>
  <si>
    <t>C105095</t>
  </si>
  <si>
    <t>C105096</t>
  </si>
  <si>
    <t>C105097</t>
  </si>
  <si>
    <t>C105098</t>
  </si>
  <si>
    <t>C105099</t>
  </si>
  <si>
    <t>C105100</t>
  </si>
  <si>
    <t>C105101</t>
  </si>
  <si>
    <t>C105102</t>
  </si>
  <si>
    <t>C105103</t>
  </si>
  <si>
    <t>C105104</t>
  </si>
  <si>
    <t>C105105</t>
  </si>
  <si>
    <t>C105106</t>
  </si>
  <si>
    <t>C105107</t>
  </si>
  <si>
    <t>C105108</t>
  </si>
  <si>
    <t>C105109</t>
  </si>
  <si>
    <t>C105110</t>
  </si>
  <si>
    <t>C105111</t>
  </si>
  <si>
    <t>C105112</t>
  </si>
  <si>
    <t>C105113</t>
  </si>
  <si>
    <t>C105114</t>
  </si>
  <si>
    <t>C105115</t>
  </si>
  <si>
    <t>C105116</t>
  </si>
  <si>
    <t>C105117</t>
  </si>
  <si>
    <t>C105118</t>
  </si>
  <si>
    <t>C105119</t>
  </si>
  <si>
    <t>C105120</t>
  </si>
  <si>
    <t>C105121</t>
  </si>
  <si>
    <t>C105122</t>
  </si>
  <si>
    <t>C105123</t>
  </si>
  <si>
    <t>C105124</t>
  </si>
  <si>
    <t>C105125</t>
  </si>
  <si>
    <t>C105126</t>
  </si>
  <si>
    <t>C105127</t>
  </si>
  <si>
    <t>C105128</t>
  </si>
  <si>
    <t>C105129</t>
  </si>
  <si>
    <t>C105130</t>
  </si>
  <si>
    <t>C105131</t>
  </si>
  <si>
    <t>C105132</t>
  </si>
  <si>
    <t>C105133</t>
  </si>
  <si>
    <t>C105134</t>
  </si>
  <si>
    <t>C105135</t>
  </si>
  <si>
    <t>C105136</t>
  </si>
  <si>
    <t>C105137</t>
  </si>
  <si>
    <t>C105138</t>
  </si>
  <si>
    <t>C105139</t>
  </si>
  <si>
    <t>C105140</t>
  </si>
  <si>
    <t>C105141</t>
  </si>
  <si>
    <t>C105142</t>
  </si>
  <si>
    <t>C105143</t>
  </si>
  <si>
    <t>C105144</t>
  </si>
  <si>
    <t>C105145</t>
  </si>
  <si>
    <t>C105146</t>
  </si>
  <si>
    <t>C105147</t>
  </si>
  <si>
    <t>C105148</t>
  </si>
  <si>
    <t>C105149</t>
  </si>
  <si>
    <t>C105150</t>
  </si>
  <si>
    <t>C105151</t>
  </si>
  <si>
    <t>C105152</t>
  </si>
  <si>
    <t>C105153</t>
  </si>
  <si>
    <t>C105154</t>
  </si>
  <si>
    <t>C105155</t>
  </si>
  <si>
    <t>C105156</t>
  </si>
  <si>
    <t>C105157</t>
  </si>
  <si>
    <t>C105158</t>
  </si>
  <si>
    <t>C105159</t>
  </si>
  <si>
    <t>C105160</t>
  </si>
  <si>
    <t>C105161</t>
  </si>
  <si>
    <t>C105162</t>
  </si>
  <si>
    <t>C105163</t>
  </si>
  <si>
    <t>C105164</t>
  </si>
  <si>
    <t>C105165</t>
  </si>
  <si>
    <t>C105166</t>
  </si>
  <si>
    <t>C105167</t>
  </si>
  <si>
    <t>C105168</t>
  </si>
  <si>
    <t>C105169</t>
  </si>
  <si>
    <t>C105170</t>
  </si>
  <si>
    <t>C105171</t>
  </si>
  <si>
    <t>C105172</t>
  </si>
  <si>
    <t>C105173</t>
  </si>
  <si>
    <t>C105174</t>
  </si>
  <si>
    <t>C105175</t>
  </si>
  <si>
    <t>C105176</t>
  </si>
  <si>
    <t>C105177</t>
  </si>
  <si>
    <t>C105178</t>
  </si>
  <si>
    <t>C105179</t>
  </si>
  <si>
    <t>C105180</t>
  </si>
  <si>
    <t>C105181</t>
  </si>
  <si>
    <t>C105182</t>
  </si>
  <si>
    <t>C105183</t>
  </si>
  <si>
    <t>C105184</t>
  </si>
  <si>
    <t>C105185</t>
  </si>
  <si>
    <t>C105186</t>
  </si>
  <si>
    <t>C105187</t>
  </si>
  <si>
    <t>C105188</t>
  </si>
  <si>
    <t>C105189</t>
  </si>
  <si>
    <t>C105190</t>
  </si>
  <si>
    <t>C105191</t>
  </si>
  <si>
    <t>C105192</t>
  </si>
  <si>
    <t>C105193</t>
  </si>
  <si>
    <t>C105194</t>
  </si>
  <si>
    <t>C105195</t>
  </si>
  <si>
    <t>C105196</t>
  </si>
  <si>
    <t>C105197</t>
  </si>
  <si>
    <t>C105198</t>
  </si>
  <si>
    <t>C105199</t>
  </si>
  <si>
    <t>C105200</t>
  </si>
  <si>
    <t>C105201</t>
  </si>
  <si>
    <t>C105202</t>
  </si>
  <si>
    <t>C105203</t>
  </si>
  <si>
    <t>C105204</t>
  </si>
  <si>
    <t>C105205</t>
  </si>
  <si>
    <t>C105206</t>
  </si>
  <si>
    <t>C105207</t>
  </si>
  <si>
    <t>C105208</t>
  </si>
  <si>
    <t>C105209</t>
  </si>
  <si>
    <t>C105210</t>
  </si>
  <si>
    <t>C105211</t>
  </si>
  <si>
    <t>C105212</t>
  </si>
  <si>
    <t>C105213</t>
  </si>
  <si>
    <t>C105214</t>
  </si>
  <si>
    <t>C105215</t>
  </si>
  <si>
    <t>C105216</t>
  </si>
  <si>
    <t>C105217</t>
  </si>
  <si>
    <t>C105218</t>
  </si>
  <si>
    <t>C105219</t>
  </si>
  <si>
    <t>C105220</t>
  </si>
  <si>
    <t>C105221</t>
  </si>
  <si>
    <t>C105222</t>
  </si>
  <si>
    <t>C105223</t>
  </si>
  <si>
    <t>C105224</t>
  </si>
  <si>
    <t>C105225</t>
  </si>
  <si>
    <t>C105226</t>
  </si>
  <si>
    <t>C105227</t>
  </si>
  <si>
    <t>C105228</t>
  </si>
  <si>
    <t>C105229</t>
  </si>
  <si>
    <t>C105230</t>
  </si>
  <si>
    <t>C105231</t>
  </si>
  <si>
    <t>C105232</t>
  </si>
  <si>
    <t>C105233</t>
  </si>
  <si>
    <t>C105234</t>
  </si>
  <si>
    <t>C105235</t>
  </si>
  <si>
    <t>C105236</t>
  </si>
  <si>
    <t>C105237</t>
  </si>
  <si>
    <t>C105238</t>
  </si>
  <si>
    <t>C105239</t>
  </si>
  <si>
    <t>C105240</t>
  </si>
  <si>
    <t>C105241</t>
  </si>
  <si>
    <t>C105242</t>
  </si>
  <si>
    <t>C105243</t>
  </si>
  <si>
    <t>C105244</t>
  </si>
  <si>
    <t>C105245</t>
  </si>
  <si>
    <t>C105246</t>
  </si>
  <si>
    <t>C105247</t>
  </si>
  <si>
    <t>C105248</t>
  </si>
  <si>
    <t>C105249</t>
  </si>
  <si>
    <t>C105250</t>
  </si>
  <si>
    <t>C105251</t>
  </si>
  <si>
    <t>C105252</t>
  </si>
  <si>
    <t>C105253</t>
  </si>
  <si>
    <t>C105254</t>
  </si>
  <si>
    <t>C105255</t>
  </si>
  <si>
    <t>C105256</t>
  </si>
  <si>
    <t>C105257</t>
  </si>
  <si>
    <t>C105258</t>
  </si>
  <si>
    <t>C105259</t>
  </si>
  <si>
    <t>C105260</t>
  </si>
  <si>
    <t>C105261</t>
  </si>
  <si>
    <t>C105262</t>
  </si>
  <si>
    <t>C105263</t>
  </si>
  <si>
    <t>C105264</t>
  </si>
  <si>
    <t>C105265</t>
  </si>
  <si>
    <t>C105266</t>
  </si>
  <si>
    <t>C105267</t>
  </si>
  <si>
    <t>C105268</t>
  </si>
  <si>
    <t>C105269</t>
  </si>
  <si>
    <t>C105270</t>
  </si>
  <si>
    <t>C105271</t>
  </si>
  <si>
    <t>C105272</t>
  </si>
  <si>
    <t>C105273</t>
  </si>
  <si>
    <t>C105274</t>
  </si>
  <si>
    <t>C105275</t>
  </si>
  <si>
    <t>C105276</t>
  </si>
  <si>
    <t>C105277</t>
  </si>
  <si>
    <t>C105278</t>
  </si>
  <si>
    <t>C105279</t>
  </si>
  <si>
    <t>C105280</t>
  </si>
  <si>
    <t>C105281</t>
  </si>
  <si>
    <t>C105282</t>
  </si>
  <si>
    <t>C105283</t>
  </si>
  <si>
    <t>C105284</t>
  </si>
  <si>
    <t>C105285</t>
  </si>
  <si>
    <t>C105286</t>
  </si>
  <si>
    <t>C105287</t>
  </si>
  <si>
    <t>C105288</t>
  </si>
  <si>
    <t>C105289</t>
  </si>
  <si>
    <t>C105290</t>
  </si>
  <si>
    <t>C105291</t>
  </si>
  <si>
    <t>C105292</t>
  </si>
  <si>
    <t>C105293</t>
  </si>
  <si>
    <t>C105294</t>
  </si>
  <si>
    <t>C105295</t>
  </si>
  <si>
    <t>C105296</t>
  </si>
  <si>
    <t>C105297</t>
  </si>
  <si>
    <t>C105298</t>
  </si>
  <si>
    <t>C105299</t>
  </si>
  <si>
    <t>C105300</t>
  </si>
  <si>
    <t>C105301</t>
  </si>
  <si>
    <t>C105302</t>
  </si>
  <si>
    <t>C105303</t>
  </si>
  <si>
    <t>C105304</t>
  </si>
  <si>
    <t>C105305</t>
  </si>
  <si>
    <t>C105306</t>
  </si>
  <si>
    <t>C105307</t>
  </si>
  <si>
    <t>C105308</t>
  </si>
  <si>
    <t>C105309</t>
  </si>
  <si>
    <t>C105310</t>
  </si>
  <si>
    <t>C105311</t>
  </si>
  <si>
    <t>C105312</t>
  </si>
  <si>
    <t>C105313</t>
  </si>
  <si>
    <t>C105314</t>
  </si>
  <si>
    <t>C105315</t>
  </si>
  <si>
    <t>C105316</t>
  </si>
  <si>
    <t>C105317</t>
  </si>
  <si>
    <t>C105318</t>
  </si>
  <si>
    <t>C105319</t>
  </si>
  <si>
    <t>C105320</t>
  </si>
  <si>
    <t>C105321</t>
  </si>
  <si>
    <t>C105322</t>
  </si>
  <si>
    <t>C105323</t>
  </si>
  <si>
    <t>C105324</t>
  </si>
  <si>
    <t>C105325</t>
  </si>
  <si>
    <t>C105326</t>
  </si>
  <si>
    <t>C105327</t>
  </si>
  <si>
    <t>C105328</t>
  </si>
  <si>
    <t>C105329</t>
  </si>
  <si>
    <t>C105330</t>
  </si>
  <si>
    <t>C105331</t>
  </si>
  <si>
    <t>C105332</t>
  </si>
  <si>
    <t>C105333</t>
  </si>
  <si>
    <t>C105334</t>
  </si>
  <si>
    <t>C105335</t>
  </si>
  <si>
    <t>C105336</t>
  </si>
  <si>
    <t>C105337</t>
  </si>
  <si>
    <t>C105338</t>
  </si>
  <si>
    <t>C105339</t>
  </si>
  <si>
    <t>C105340</t>
  </si>
  <si>
    <t>C105341</t>
  </si>
  <si>
    <t>C105342</t>
  </si>
  <si>
    <t>C105343</t>
  </si>
  <si>
    <t>C105344</t>
  </si>
  <si>
    <t>C105345</t>
  </si>
  <si>
    <t>C105346</t>
  </si>
  <si>
    <t>C105347</t>
  </si>
  <si>
    <t>C105348</t>
  </si>
  <si>
    <t>C105349</t>
  </si>
  <si>
    <t>C105350</t>
  </si>
  <si>
    <t>C105351</t>
  </si>
  <si>
    <t>C105352</t>
  </si>
  <si>
    <t>C105353</t>
  </si>
  <si>
    <t>C105354</t>
  </si>
  <si>
    <t>C105355</t>
  </si>
  <si>
    <t>C105356</t>
  </si>
  <si>
    <t>C105357</t>
  </si>
  <si>
    <t>C105358</t>
  </si>
  <si>
    <t>C105359</t>
  </si>
  <si>
    <t>C105360</t>
  </si>
  <si>
    <t>C105361</t>
  </si>
  <si>
    <t>C105362</t>
  </si>
  <si>
    <t>C105363</t>
  </si>
  <si>
    <t>C105364</t>
  </si>
  <si>
    <t>C105365</t>
  </si>
  <si>
    <t>C105366</t>
  </si>
  <si>
    <t>C105367</t>
  </si>
  <si>
    <t>C105368</t>
  </si>
  <si>
    <t>C105369</t>
  </si>
  <si>
    <t>C105370</t>
  </si>
  <si>
    <t>C105371</t>
  </si>
  <si>
    <t>C105372</t>
  </si>
  <si>
    <t>C105373</t>
  </si>
  <si>
    <t>C105374</t>
  </si>
  <si>
    <t>C105375</t>
  </si>
  <si>
    <t>C105376</t>
  </si>
  <si>
    <t>C105377</t>
  </si>
  <si>
    <t>C105378</t>
  </si>
  <si>
    <t>C105379</t>
  </si>
  <si>
    <t>C105380</t>
  </si>
  <si>
    <t>C105381</t>
  </si>
  <si>
    <t>C105382</t>
  </si>
  <si>
    <t>C105383</t>
  </si>
  <si>
    <t>C105384</t>
  </si>
  <si>
    <t>C105385</t>
  </si>
  <si>
    <t>C105386</t>
  </si>
  <si>
    <t>C105387</t>
  </si>
  <si>
    <t>C105388</t>
  </si>
  <si>
    <t>C105389</t>
  </si>
  <si>
    <t>C105390</t>
  </si>
  <si>
    <t>C105391</t>
  </si>
  <si>
    <t>C105392</t>
  </si>
  <si>
    <t>C105393</t>
  </si>
  <si>
    <t>C105394</t>
  </si>
  <si>
    <t>C105395</t>
  </si>
  <si>
    <t>C105396</t>
  </si>
  <si>
    <t>C105397</t>
  </si>
  <si>
    <t>C105398</t>
  </si>
  <si>
    <t>C105399</t>
  </si>
  <si>
    <t>C105400</t>
  </si>
  <si>
    <t>C105401</t>
  </si>
  <si>
    <t>C105402</t>
  </si>
  <si>
    <t>C105403</t>
  </si>
  <si>
    <t>C105404</t>
  </si>
  <si>
    <t>C105405</t>
  </si>
  <si>
    <t>C105406</t>
  </si>
  <si>
    <t>C105407</t>
  </si>
  <si>
    <t>C105408</t>
  </si>
  <si>
    <t>C105409</t>
  </si>
  <si>
    <t>C105410</t>
  </si>
  <si>
    <t>C105411</t>
  </si>
  <si>
    <t>C105412</t>
  </si>
  <si>
    <t>C105413</t>
  </si>
  <si>
    <t>C105414</t>
  </si>
  <si>
    <t>C105415</t>
  </si>
  <si>
    <t>C105416</t>
  </si>
  <si>
    <t>C105417</t>
  </si>
  <si>
    <t>C105418</t>
  </si>
  <si>
    <t>C105419</t>
  </si>
  <si>
    <t>C105420</t>
  </si>
  <si>
    <t>C105421</t>
  </si>
  <si>
    <t>C105422</t>
  </si>
  <si>
    <t>C105423</t>
  </si>
  <si>
    <t>C105424</t>
  </si>
  <si>
    <t>C105425</t>
  </si>
  <si>
    <t>C105426</t>
  </si>
  <si>
    <t>C105427</t>
  </si>
  <si>
    <t>C105428</t>
  </si>
  <si>
    <t>C105429</t>
  </si>
  <si>
    <t>C105430</t>
  </si>
  <si>
    <t>C105431</t>
  </si>
  <si>
    <t>C105432</t>
  </si>
  <si>
    <t>C105433</t>
  </si>
  <si>
    <t>C105434</t>
  </si>
  <si>
    <t>C105435</t>
  </si>
  <si>
    <t>C105436</t>
  </si>
  <si>
    <t>C105437</t>
  </si>
  <si>
    <t>C105438</t>
  </si>
  <si>
    <t>C105439</t>
  </si>
  <si>
    <t>C105440</t>
  </si>
  <si>
    <t>C105441</t>
  </si>
  <si>
    <t>C105442</t>
  </si>
  <si>
    <t>C105443</t>
  </si>
  <si>
    <t>C105444</t>
  </si>
  <si>
    <t>C105445</t>
  </si>
  <si>
    <t>C105446</t>
  </si>
  <si>
    <t>C105447</t>
  </si>
  <si>
    <t>C105448</t>
  </si>
  <si>
    <t>C105449</t>
  </si>
  <si>
    <t>C105450</t>
  </si>
  <si>
    <t>C105451</t>
  </si>
  <si>
    <t>C105452</t>
  </si>
  <si>
    <t>C105453</t>
  </si>
  <si>
    <t>C105454</t>
  </si>
  <si>
    <t>C105455</t>
  </si>
  <si>
    <t>C105456</t>
  </si>
  <si>
    <t>C105457</t>
  </si>
  <si>
    <t>C105458</t>
  </si>
  <si>
    <t>C105459</t>
  </si>
  <si>
    <t>C105460</t>
  </si>
  <si>
    <t>C105461</t>
  </si>
  <si>
    <t>C105462</t>
  </si>
  <si>
    <t>C105463</t>
  </si>
  <si>
    <t>C105464</t>
  </si>
  <si>
    <t>C105465</t>
  </si>
  <si>
    <t>C105466</t>
  </si>
  <si>
    <t>C105467</t>
  </si>
  <si>
    <t>C105468</t>
  </si>
  <si>
    <t>C105469</t>
  </si>
  <si>
    <t>C105470</t>
  </si>
  <si>
    <t>C105471</t>
  </si>
  <si>
    <t>C105472</t>
  </si>
  <si>
    <t>C105473</t>
  </si>
  <si>
    <t>C105474</t>
  </si>
  <si>
    <t>C105475</t>
  </si>
  <si>
    <t>C105476</t>
  </si>
  <si>
    <t>C105477</t>
  </si>
  <si>
    <t>C105478</t>
  </si>
  <si>
    <t>C105479</t>
  </si>
  <si>
    <t>C105480</t>
  </si>
  <si>
    <t>C105481</t>
  </si>
  <si>
    <t>C105482</t>
  </si>
  <si>
    <t>C105483</t>
  </si>
  <si>
    <t>C105484</t>
  </si>
  <si>
    <t>C105485</t>
  </si>
  <si>
    <t>C105486</t>
  </si>
  <si>
    <t>C105487</t>
  </si>
  <si>
    <t>C105488</t>
  </si>
  <si>
    <t>C105489</t>
  </si>
  <si>
    <t>C105490</t>
  </si>
  <si>
    <t>C105491</t>
  </si>
  <si>
    <t>C105492</t>
  </si>
  <si>
    <t>C105493</t>
  </si>
  <si>
    <t>C105494</t>
  </si>
  <si>
    <t>C105495</t>
  </si>
  <si>
    <t>C105496</t>
  </si>
  <si>
    <t>C105497</t>
  </si>
  <si>
    <t>C105498</t>
  </si>
  <si>
    <t>C105499</t>
  </si>
  <si>
    <t>C105500</t>
  </si>
  <si>
    <t>C105501</t>
  </si>
  <si>
    <t>C105502</t>
  </si>
  <si>
    <t>C105503</t>
  </si>
  <si>
    <t>C105504</t>
  </si>
  <si>
    <t>C105505</t>
  </si>
  <si>
    <t>C105506</t>
  </si>
  <si>
    <t>C105507</t>
  </si>
  <si>
    <t>C105508</t>
  </si>
  <si>
    <t>C105509</t>
  </si>
  <si>
    <t>C105510</t>
  </si>
  <si>
    <t>C105511</t>
  </si>
  <si>
    <t>C105512</t>
  </si>
  <si>
    <t>C105513</t>
  </si>
  <si>
    <t>C105514</t>
  </si>
  <si>
    <t>C105515</t>
  </si>
  <si>
    <t>C105516</t>
  </si>
  <si>
    <t>C105517</t>
  </si>
  <si>
    <t>C105518</t>
  </si>
  <si>
    <t>C105519</t>
  </si>
  <si>
    <t>C105520</t>
  </si>
  <si>
    <t>C105521</t>
  </si>
  <si>
    <t>C105522</t>
  </si>
  <si>
    <t>C105523</t>
  </si>
  <si>
    <t>C105524</t>
  </si>
  <si>
    <t>C105525</t>
  </si>
  <si>
    <t>C105526</t>
  </si>
  <si>
    <t>C105527</t>
  </si>
  <si>
    <t>C105528</t>
  </si>
  <si>
    <t>C105529</t>
  </si>
  <si>
    <t>C105530</t>
  </si>
  <si>
    <t>C105531</t>
  </si>
  <si>
    <t>C105532</t>
  </si>
  <si>
    <t>C105533</t>
  </si>
  <si>
    <t>C105534</t>
  </si>
  <si>
    <t>C105535</t>
  </si>
  <si>
    <t>C105536</t>
  </si>
  <si>
    <t>C105537</t>
  </si>
  <si>
    <t>C105538</t>
  </si>
  <si>
    <t>C105539</t>
  </si>
  <si>
    <t>C105540</t>
  </si>
  <si>
    <t>C105541</t>
  </si>
  <si>
    <t>C105542</t>
  </si>
  <si>
    <t>C105543</t>
  </si>
  <si>
    <t>C105544</t>
  </si>
  <si>
    <t>C105545</t>
  </si>
  <si>
    <t>C105546</t>
  </si>
  <si>
    <t>C105547</t>
  </si>
  <si>
    <t>C105548</t>
  </si>
  <si>
    <t>C105549</t>
  </si>
  <si>
    <t>C105550</t>
  </si>
  <si>
    <t>C105551</t>
  </si>
  <si>
    <t>C105552</t>
  </si>
  <si>
    <t>C105553</t>
  </si>
  <si>
    <t>C105554</t>
  </si>
  <si>
    <t>C105555</t>
  </si>
  <si>
    <t>C105556</t>
  </si>
  <si>
    <t>C105557</t>
  </si>
  <si>
    <t>C105558</t>
  </si>
  <si>
    <t>C105559</t>
  </si>
  <si>
    <t>C105560</t>
  </si>
  <si>
    <t>C105561</t>
  </si>
  <si>
    <t>C105562</t>
  </si>
  <si>
    <t>C105563</t>
  </si>
  <si>
    <t>C105564</t>
  </si>
  <si>
    <t>C105565</t>
  </si>
  <si>
    <t>C105566</t>
  </si>
  <si>
    <t>C105567</t>
  </si>
  <si>
    <t>C105568</t>
  </si>
  <si>
    <t>C105569</t>
  </si>
  <si>
    <t>C105570</t>
  </si>
  <si>
    <t>C105571</t>
  </si>
  <si>
    <t>C105572</t>
  </si>
  <si>
    <t>C105573</t>
  </si>
  <si>
    <t>C105574</t>
  </si>
  <si>
    <t>C105575</t>
  </si>
  <si>
    <t>C105576</t>
  </si>
  <si>
    <t>C105577</t>
  </si>
  <si>
    <t>C105578</t>
  </si>
  <si>
    <t>C105579</t>
  </si>
  <si>
    <t>C105580</t>
  </si>
  <si>
    <t>C105581</t>
  </si>
  <si>
    <t>C105582</t>
  </si>
  <si>
    <t>C105583</t>
  </si>
  <si>
    <t>C105584</t>
  </si>
  <si>
    <t>C105585</t>
  </si>
  <si>
    <t>C105586</t>
  </si>
  <si>
    <t>C105587</t>
  </si>
  <si>
    <t>C105588</t>
  </si>
  <si>
    <t>C105589</t>
  </si>
  <si>
    <t>C105590</t>
  </si>
  <si>
    <t>C105591</t>
  </si>
  <si>
    <t>C105592</t>
  </si>
  <si>
    <t>C105593</t>
  </si>
  <si>
    <t>C105594</t>
  </si>
  <si>
    <t>C105595</t>
  </si>
  <si>
    <t>C105596</t>
  </si>
  <si>
    <t>C105597</t>
  </si>
  <si>
    <t>C105598</t>
  </si>
  <si>
    <t>C105599</t>
  </si>
  <si>
    <t>C105600</t>
  </si>
  <si>
    <t>C105601</t>
  </si>
  <si>
    <t>C105602</t>
  </si>
  <si>
    <t>C105603</t>
  </si>
  <si>
    <t>C105604</t>
  </si>
  <si>
    <t>C105605</t>
  </si>
  <si>
    <t>C105606</t>
  </si>
  <si>
    <t>C105607</t>
  </si>
  <si>
    <t>C105608</t>
  </si>
  <si>
    <t>C105609</t>
  </si>
  <si>
    <t>C105610</t>
  </si>
  <si>
    <t>C105611</t>
  </si>
  <si>
    <t>C105612</t>
  </si>
  <si>
    <t>C105613</t>
  </si>
  <si>
    <t>C105614</t>
  </si>
  <si>
    <t>C105615</t>
  </si>
  <si>
    <t>C105616</t>
  </si>
  <si>
    <t>C105617</t>
  </si>
  <si>
    <t>C105618</t>
  </si>
  <si>
    <t>C105619</t>
  </si>
  <si>
    <t>C105620</t>
  </si>
  <si>
    <t>C105621</t>
  </si>
  <si>
    <t>C105622</t>
  </si>
  <si>
    <t>C105623</t>
  </si>
  <si>
    <t>C105624</t>
  </si>
  <si>
    <t>C105625</t>
  </si>
  <si>
    <t>C105626</t>
  </si>
  <si>
    <t>C105627</t>
  </si>
  <si>
    <t>C105628</t>
  </si>
  <si>
    <t>C105629</t>
  </si>
  <si>
    <t>C105630</t>
  </si>
  <si>
    <t>C105631</t>
  </si>
  <si>
    <t>C105632</t>
  </si>
  <si>
    <t>C105633</t>
  </si>
  <si>
    <t>C105634</t>
  </si>
  <si>
    <t>C105635</t>
  </si>
  <si>
    <t>C105636</t>
  </si>
  <si>
    <t>C105637</t>
  </si>
  <si>
    <t>C105638</t>
  </si>
  <si>
    <t>C105639</t>
  </si>
  <si>
    <t>C105640</t>
  </si>
  <si>
    <t>C105641</t>
  </si>
  <si>
    <t>C105642</t>
  </si>
  <si>
    <t>C105643</t>
  </si>
  <si>
    <t>C105644</t>
  </si>
  <si>
    <t>C105645</t>
  </si>
  <si>
    <t>C105646</t>
  </si>
  <si>
    <t>C105647</t>
  </si>
  <si>
    <t>C105648</t>
  </si>
  <si>
    <t>C105649</t>
  </si>
  <si>
    <t>C105650</t>
  </si>
  <si>
    <t>C105651</t>
  </si>
  <si>
    <t>C105652</t>
  </si>
  <si>
    <t>C105653</t>
  </si>
  <si>
    <t>C105654</t>
  </si>
  <si>
    <t>C105655</t>
  </si>
  <si>
    <t>C105656</t>
  </si>
  <si>
    <t>C105657</t>
  </si>
  <si>
    <t>C105658</t>
  </si>
  <si>
    <t>C105659</t>
  </si>
  <si>
    <t>C105660</t>
  </si>
  <si>
    <t>C105661</t>
  </si>
  <si>
    <t>C105662</t>
  </si>
  <si>
    <t>C105663</t>
  </si>
  <si>
    <t>C105664</t>
  </si>
  <si>
    <t>C105665</t>
  </si>
  <si>
    <t>C105666</t>
  </si>
  <si>
    <t>C105667</t>
  </si>
  <si>
    <t>C105668</t>
  </si>
  <si>
    <t>C105669</t>
  </si>
  <si>
    <t>C105670</t>
  </si>
  <si>
    <t>C105671</t>
  </si>
  <si>
    <t>C105672</t>
  </si>
  <si>
    <t>C105673</t>
  </si>
  <si>
    <t>C105674</t>
  </si>
  <si>
    <t>C105675</t>
  </si>
  <si>
    <t>C105676</t>
  </si>
  <si>
    <t>C105677</t>
  </si>
  <si>
    <t>C105678</t>
  </si>
  <si>
    <t>C105679</t>
  </si>
  <si>
    <t>C105680</t>
  </si>
  <si>
    <t>C105681</t>
  </si>
  <si>
    <t>C105682</t>
  </si>
  <si>
    <t>C105683</t>
  </si>
  <si>
    <t>C105684</t>
  </si>
  <si>
    <t>C105685</t>
  </si>
  <si>
    <t>C105686</t>
  </si>
  <si>
    <t>C105687</t>
  </si>
  <si>
    <t>C105688</t>
  </si>
  <si>
    <t>C105689</t>
  </si>
  <si>
    <t>C105690</t>
  </si>
  <si>
    <t>C105691</t>
  </si>
  <si>
    <t>C105692</t>
  </si>
  <si>
    <t>C105693</t>
  </si>
  <si>
    <t>C105694</t>
  </si>
  <si>
    <t>C105695</t>
  </si>
  <si>
    <t>C105696</t>
  </si>
  <si>
    <t>C105697</t>
  </si>
  <si>
    <t>C105698</t>
  </si>
  <si>
    <t>C105699</t>
  </si>
  <si>
    <t>C105700</t>
  </si>
  <si>
    <t>C105701</t>
  </si>
  <si>
    <t>C105702</t>
  </si>
  <si>
    <t>C105703</t>
  </si>
  <si>
    <t>C105704</t>
  </si>
  <si>
    <t>C105705</t>
  </si>
  <si>
    <t>C105706</t>
  </si>
  <si>
    <t>C105707</t>
  </si>
  <si>
    <t>C105708</t>
  </si>
  <si>
    <t>C105709</t>
  </si>
  <si>
    <t>C105710</t>
  </si>
  <si>
    <t>C105711</t>
  </si>
  <si>
    <t>C105712</t>
  </si>
  <si>
    <t>C105713</t>
  </si>
  <si>
    <t>C105714</t>
  </si>
  <si>
    <t>C105715</t>
  </si>
  <si>
    <t>C105716</t>
  </si>
  <si>
    <t>C105717</t>
  </si>
  <si>
    <t>C105718</t>
  </si>
  <si>
    <t>C105719</t>
  </si>
  <si>
    <t>C105720</t>
  </si>
  <si>
    <t>C105721</t>
  </si>
  <si>
    <t>C105722</t>
  </si>
  <si>
    <t>C105723</t>
  </si>
  <si>
    <t>C105724</t>
  </si>
  <si>
    <t>C105725</t>
  </si>
  <si>
    <t>C105726</t>
  </si>
  <si>
    <t>C105727</t>
  </si>
  <si>
    <t>C105728</t>
  </si>
  <si>
    <t>C105729</t>
  </si>
  <si>
    <t>C105730</t>
  </si>
  <si>
    <t>C105731</t>
  </si>
  <si>
    <t>C105732</t>
  </si>
  <si>
    <t>C105733</t>
  </si>
  <si>
    <t>C105734</t>
  </si>
  <si>
    <t>C105735</t>
  </si>
  <si>
    <t>C105736</t>
  </si>
  <si>
    <t>C105737</t>
  </si>
  <si>
    <t>C105738</t>
  </si>
  <si>
    <t>C105739</t>
  </si>
  <si>
    <t>C105740</t>
  </si>
  <si>
    <t>C105741</t>
  </si>
  <si>
    <t>C105742</t>
  </si>
  <si>
    <t>C105743</t>
  </si>
  <si>
    <t>C105744</t>
  </si>
  <si>
    <t>C105745</t>
  </si>
  <si>
    <t>C105746</t>
  </si>
  <si>
    <t>C105747</t>
  </si>
  <si>
    <t>C105748</t>
  </si>
  <si>
    <t>C105749</t>
  </si>
  <si>
    <t>C105750</t>
  </si>
  <si>
    <t>C105751</t>
  </si>
  <si>
    <t>C105752</t>
  </si>
  <si>
    <t>C105753</t>
  </si>
  <si>
    <t>C105754</t>
  </si>
  <si>
    <t>C105755</t>
  </si>
  <si>
    <t>C105756</t>
  </si>
  <si>
    <t>C105757</t>
  </si>
  <si>
    <t>C105758</t>
  </si>
  <si>
    <t>C105759</t>
  </si>
  <si>
    <t>C105760</t>
  </si>
  <si>
    <t>C105761</t>
  </si>
  <si>
    <t>C105762</t>
  </si>
  <si>
    <t>C105763</t>
  </si>
  <si>
    <t>C105764</t>
  </si>
  <si>
    <t>C105765</t>
  </si>
  <si>
    <t>C105766</t>
  </si>
  <si>
    <t>C105767</t>
  </si>
  <si>
    <t>C105768</t>
  </si>
  <si>
    <t>C105769</t>
  </si>
  <si>
    <t>C105770</t>
  </si>
  <si>
    <t>C105771</t>
  </si>
  <si>
    <t>C105772</t>
  </si>
  <si>
    <t>C105773</t>
  </si>
  <si>
    <t>C105774</t>
  </si>
  <si>
    <t>C105775</t>
  </si>
  <si>
    <t>C105776</t>
  </si>
  <si>
    <t>C105777</t>
  </si>
  <si>
    <t>C105778</t>
  </si>
  <si>
    <t>C105779</t>
  </si>
  <si>
    <t>C105780</t>
  </si>
  <si>
    <t>C105781</t>
  </si>
  <si>
    <t>C105782</t>
  </si>
  <si>
    <t>C105783</t>
  </si>
  <si>
    <t>C105784</t>
  </si>
  <si>
    <t>C105785</t>
  </si>
  <si>
    <t>C105786</t>
  </si>
  <si>
    <t>C105787</t>
  </si>
  <si>
    <t>C105788</t>
  </si>
  <si>
    <t>C105789</t>
  </si>
  <si>
    <t>C105790</t>
  </si>
  <si>
    <t>C105791</t>
  </si>
  <si>
    <t>C105792</t>
  </si>
  <si>
    <t>C105793</t>
  </si>
  <si>
    <t>C105794</t>
  </si>
  <si>
    <t>C105795</t>
  </si>
  <si>
    <t>C105796</t>
  </si>
  <si>
    <t>C105797</t>
  </si>
  <si>
    <t>C105798</t>
  </si>
  <si>
    <t>C105799</t>
  </si>
  <si>
    <t>C105800</t>
  </si>
  <si>
    <t>C105801</t>
  </si>
  <si>
    <t>C105802</t>
  </si>
  <si>
    <t>C105803</t>
  </si>
  <si>
    <t>C105804</t>
  </si>
  <si>
    <t>C105805</t>
  </si>
  <si>
    <t>C105806</t>
  </si>
  <si>
    <t>C105807</t>
  </si>
  <si>
    <t>C105808</t>
  </si>
  <si>
    <t>C105809</t>
  </si>
  <si>
    <t>C105810</t>
  </si>
  <si>
    <t>C105811</t>
  </si>
  <si>
    <t>C105812</t>
  </si>
  <si>
    <t>C105813</t>
  </si>
  <si>
    <t>C105814</t>
  </si>
  <si>
    <t>C105815</t>
  </si>
  <si>
    <t>C105816</t>
  </si>
  <si>
    <t>C105817</t>
  </si>
  <si>
    <t>C105818</t>
  </si>
  <si>
    <t>C105819</t>
  </si>
  <si>
    <t>C105820</t>
  </si>
  <si>
    <t>C105821</t>
  </si>
  <si>
    <t>C105822</t>
  </si>
  <si>
    <t>C105823</t>
  </si>
  <si>
    <t>C105824</t>
  </si>
  <si>
    <t>C105825</t>
  </si>
  <si>
    <t>C105826</t>
  </si>
  <si>
    <t>C105827</t>
  </si>
  <si>
    <t>C105828</t>
  </si>
  <si>
    <t>C105829</t>
  </si>
  <si>
    <t>C105830</t>
  </si>
  <si>
    <t>C105831</t>
  </si>
  <si>
    <t>C105832</t>
  </si>
  <si>
    <t>C105833</t>
  </si>
  <si>
    <t>C105834</t>
  </si>
  <si>
    <t>C105835</t>
  </si>
  <si>
    <t>C105836</t>
  </si>
  <si>
    <t>C105837</t>
  </si>
  <si>
    <t>C105838</t>
  </si>
  <si>
    <t>C105839</t>
  </si>
  <si>
    <t>C105840</t>
  </si>
  <si>
    <t>C105841</t>
  </si>
  <si>
    <t>C105842</t>
  </si>
  <si>
    <t>C105843</t>
  </si>
  <si>
    <t>C105844</t>
  </si>
  <si>
    <t>C105845</t>
  </si>
  <si>
    <t>C105846</t>
  </si>
  <si>
    <t>C105847</t>
  </si>
  <si>
    <t>C105848</t>
  </si>
  <si>
    <t>C105849</t>
  </si>
  <si>
    <t>C105850</t>
  </si>
  <si>
    <t>C105851</t>
  </si>
  <si>
    <t>C105852</t>
  </si>
  <si>
    <t>C105853</t>
  </si>
  <si>
    <t>C105854</t>
  </si>
  <si>
    <t>C105855</t>
  </si>
  <si>
    <t>C105856</t>
  </si>
  <si>
    <t>C105857</t>
  </si>
  <si>
    <t>C105858</t>
  </si>
  <si>
    <t>C105859</t>
  </si>
  <si>
    <t>C105860</t>
  </si>
  <si>
    <t>C105861</t>
  </si>
  <si>
    <t>C105862</t>
  </si>
  <si>
    <t>C105863</t>
  </si>
  <si>
    <t>C105864</t>
  </si>
  <si>
    <t>C105865</t>
  </si>
  <si>
    <t>C105866</t>
  </si>
  <si>
    <t>C105867</t>
  </si>
  <si>
    <t>C105868</t>
  </si>
  <si>
    <t>C105869</t>
  </si>
  <si>
    <t>C105870</t>
  </si>
  <si>
    <t>C105871</t>
  </si>
  <si>
    <t>C105872</t>
  </si>
  <si>
    <t>C105873</t>
  </si>
  <si>
    <t>C105874</t>
  </si>
  <si>
    <t>C105875</t>
  </si>
  <si>
    <t>C105876</t>
  </si>
  <si>
    <t>C105877</t>
  </si>
  <si>
    <t>C105878</t>
  </si>
  <si>
    <t>C105879</t>
  </si>
  <si>
    <t>C105880</t>
  </si>
  <si>
    <t>C105881</t>
  </si>
  <si>
    <t>C105882</t>
  </si>
  <si>
    <t>C105883</t>
  </si>
  <si>
    <t>C105884</t>
  </si>
  <si>
    <t>C105885</t>
  </si>
  <si>
    <t>C105886</t>
  </si>
  <si>
    <t>C105887</t>
  </si>
  <si>
    <t>C105888</t>
  </si>
  <si>
    <t>C105889</t>
  </si>
  <si>
    <t>C105890</t>
  </si>
  <si>
    <t>C105891</t>
  </si>
  <si>
    <t>C105892</t>
  </si>
  <si>
    <t>C105893</t>
  </si>
  <si>
    <t>C105894</t>
  </si>
  <si>
    <t>C105895</t>
  </si>
  <si>
    <t>C105896</t>
  </si>
  <si>
    <t>C105897</t>
  </si>
  <si>
    <t>C105898</t>
  </si>
  <si>
    <t>C105899</t>
  </si>
  <si>
    <t>C105900</t>
  </si>
  <si>
    <t>C105901</t>
  </si>
  <si>
    <t>C105902</t>
  </si>
  <si>
    <t>C105903</t>
  </si>
  <si>
    <t>C105904</t>
  </si>
  <si>
    <t>C105905</t>
  </si>
  <si>
    <t>C105906</t>
  </si>
  <si>
    <t>C105907</t>
  </si>
  <si>
    <t>C105908</t>
  </si>
  <si>
    <t>C105909</t>
  </si>
  <si>
    <t>C105910</t>
  </si>
  <si>
    <t>C105911</t>
  </si>
  <si>
    <t>C105912</t>
  </si>
  <si>
    <t>C105913</t>
  </si>
  <si>
    <t>C105914</t>
  </si>
  <si>
    <t>C105915</t>
  </si>
  <si>
    <t>C105916</t>
  </si>
  <si>
    <t>C105917</t>
  </si>
  <si>
    <t>C105918</t>
  </si>
  <si>
    <t>C105919</t>
  </si>
  <si>
    <t>C105920</t>
  </si>
  <si>
    <t>C105921</t>
  </si>
  <si>
    <t>C105922</t>
  </si>
  <si>
    <t>C105923</t>
  </si>
  <si>
    <t>C105924</t>
  </si>
  <si>
    <t>C105925</t>
  </si>
  <si>
    <t>C105926</t>
  </si>
  <si>
    <t>C105927</t>
  </si>
  <si>
    <t>C105928</t>
  </si>
  <si>
    <t>C105929</t>
  </si>
  <si>
    <t>C105930</t>
  </si>
  <si>
    <t>C105931</t>
  </si>
  <si>
    <t>C105932</t>
  </si>
  <si>
    <t>C105933</t>
  </si>
  <si>
    <t>C105934</t>
  </si>
  <si>
    <t>C105935</t>
  </si>
  <si>
    <t>C105936</t>
  </si>
  <si>
    <t>C105937</t>
  </si>
  <si>
    <t>C105938</t>
  </si>
  <si>
    <t>C105939</t>
  </si>
  <si>
    <t>C105940</t>
  </si>
  <si>
    <t>C105941</t>
  </si>
  <si>
    <t>C105942</t>
  </si>
  <si>
    <t>C105943</t>
  </si>
  <si>
    <t>C105944</t>
  </si>
  <si>
    <t>C105945</t>
  </si>
  <si>
    <t>C105946</t>
  </si>
  <si>
    <t>C105947</t>
  </si>
  <si>
    <t>C105948</t>
  </si>
  <si>
    <t>C105949</t>
  </si>
  <si>
    <t>C105950</t>
  </si>
  <si>
    <t>C105951</t>
  </si>
  <si>
    <t>C105952</t>
  </si>
  <si>
    <t>C105953</t>
  </si>
  <si>
    <t>C105954</t>
  </si>
  <si>
    <t>C105955</t>
  </si>
  <si>
    <t>C105956</t>
  </si>
  <si>
    <t>C105957</t>
  </si>
  <si>
    <t>C105958</t>
  </si>
  <si>
    <t>C105959</t>
  </si>
  <si>
    <t>C105960</t>
  </si>
  <si>
    <t>C105961</t>
  </si>
  <si>
    <t>C105962</t>
  </si>
  <si>
    <t>C105963</t>
  </si>
  <si>
    <t>C105964</t>
  </si>
  <si>
    <t>C105965</t>
  </si>
  <si>
    <t>C105966</t>
  </si>
  <si>
    <t>C105967</t>
  </si>
  <si>
    <t>C105968</t>
  </si>
  <si>
    <t>C105969</t>
  </si>
  <si>
    <t>C105970</t>
  </si>
  <si>
    <t>C105971</t>
  </si>
  <si>
    <t>C105972</t>
  </si>
  <si>
    <t>C105973</t>
  </si>
  <si>
    <t>C105974</t>
  </si>
  <si>
    <t>C105975</t>
  </si>
  <si>
    <t>C105976</t>
  </si>
  <si>
    <t>C105977</t>
  </si>
  <si>
    <t>C105978</t>
  </si>
  <si>
    <t>C105979</t>
  </si>
  <si>
    <t>C105980</t>
  </si>
  <si>
    <t>C105981</t>
  </si>
  <si>
    <t>C105982</t>
  </si>
  <si>
    <t>C105983</t>
  </si>
  <si>
    <t>C105984</t>
  </si>
  <si>
    <t>C105985</t>
  </si>
  <si>
    <t>C105986</t>
  </si>
  <si>
    <t>C105987</t>
  </si>
  <si>
    <t>C105988</t>
  </si>
  <si>
    <t>C105989</t>
  </si>
  <si>
    <t>C105990</t>
  </si>
  <si>
    <t>C105991</t>
  </si>
  <si>
    <t>C105992</t>
  </si>
  <si>
    <t>C105993</t>
  </si>
  <si>
    <t>C105994</t>
  </si>
  <si>
    <t>C105995</t>
  </si>
  <si>
    <t>C105996</t>
  </si>
  <si>
    <t>C105997</t>
  </si>
  <si>
    <t>C105998</t>
  </si>
  <si>
    <t>C105999</t>
  </si>
  <si>
    <t>C106000</t>
  </si>
  <si>
    <t>C106001</t>
  </si>
  <si>
    <t>C106002</t>
  </si>
  <si>
    <t>C106003</t>
  </si>
  <si>
    <t>C106004</t>
  </si>
  <si>
    <t>C106005</t>
  </si>
  <si>
    <t>C106006</t>
  </si>
  <si>
    <t>C106007</t>
  </si>
  <si>
    <t>C106008</t>
  </si>
  <si>
    <t>C106009</t>
  </si>
  <si>
    <t>C106010</t>
  </si>
  <si>
    <t>C106011</t>
  </si>
  <si>
    <t>C106012</t>
  </si>
  <si>
    <t>C106013</t>
  </si>
  <si>
    <t>C106014</t>
  </si>
  <si>
    <t>C106015</t>
  </si>
  <si>
    <t>C106016</t>
  </si>
  <si>
    <t>C106017</t>
  </si>
  <si>
    <t>C106018</t>
  </si>
  <si>
    <t>C106019</t>
  </si>
  <si>
    <t>C106020</t>
  </si>
  <si>
    <t>C106021</t>
  </si>
  <si>
    <t>C106022</t>
  </si>
  <si>
    <t>C106023</t>
  </si>
  <si>
    <t>C106024</t>
  </si>
  <si>
    <t>C106025</t>
  </si>
  <si>
    <t>C106026</t>
  </si>
  <si>
    <t>C106027</t>
  </si>
  <si>
    <t>C106028</t>
  </si>
  <si>
    <t>C106029</t>
  </si>
  <si>
    <t>C106030</t>
  </si>
  <si>
    <t>C106031</t>
  </si>
  <si>
    <t>C106032</t>
  </si>
  <si>
    <t>C106033</t>
  </si>
  <si>
    <t>C106034</t>
  </si>
  <si>
    <t>C106035</t>
  </si>
  <si>
    <t>C106036</t>
  </si>
  <si>
    <t>C106037</t>
  </si>
  <si>
    <t>C106038</t>
  </si>
  <si>
    <t>C106039</t>
  </si>
  <si>
    <t>C106040</t>
  </si>
  <si>
    <t>C106041</t>
  </si>
  <si>
    <t>C106042</t>
  </si>
  <si>
    <t>C106043</t>
  </si>
  <si>
    <t>C106044</t>
  </si>
  <si>
    <t>C106045</t>
  </si>
  <si>
    <t>C106046</t>
  </si>
  <si>
    <t>C106047</t>
  </si>
  <si>
    <t>C106048</t>
  </si>
  <si>
    <t>C106049</t>
  </si>
  <si>
    <t>C106050</t>
  </si>
  <si>
    <t>C106051</t>
  </si>
  <si>
    <t>C106052</t>
  </si>
  <si>
    <t>C106053</t>
  </si>
  <si>
    <t>C106054</t>
  </si>
  <si>
    <t>C106055</t>
  </si>
  <si>
    <t>C106056</t>
  </si>
  <si>
    <t>C106057</t>
  </si>
  <si>
    <t>C106058</t>
  </si>
  <si>
    <t>C106059</t>
  </si>
  <si>
    <t>C106060</t>
  </si>
  <si>
    <t>C106061</t>
  </si>
  <si>
    <t>C106062</t>
  </si>
  <si>
    <t>C106063</t>
  </si>
  <si>
    <t>C106064</t>
  </si>
  <si>
    <t>C106065</t>
  </si>
  <si>
    <t>C106066</t>
  </si>
  <si>
    <t>C106067</t>
  </si>
  <si>
    <t>C106068</t>
  </si>
  <si>
    <t>C106069</t>
  </si>
  <si>
    <t>C106070</t>
  </si>
  <si>
    <t>C106071</t>
  </si>
  <si>
    <t>C106072</t>
  </si>
  <si>
    <t>C106073</t>
  </si>
  <si>
    <t>C106074</t>
  </si>
  <si>
    <t>C106075</t>
  </si>
  <si>
    <t>C106076</t>
  </si>
  <si>
    <t>C106077</t>
  </si>
  <si>
    <t>C106078</t>
  </si>
  <si>
    <t>C106079</t>
  </si>
  <si>
    <t>C106080</t>
  </si>
  <si>
    <t>C106081</t>
  </si>
  <si>
    <t>C106082</t>
  </si>
  <si>
    <t>C106083</t>
  </si>
  <si>
    <t>C106084</t>
  </si>
  <si>
    <t>C106085</t>
  </si>
  <si>
    <t>C106086</t>
  </si>
  <si>
    <t>C106087</t>
  </si>
  <si>
    <t>C106088</t>
  </si>
  <si>
    <t>C106089</t>
  </si>
  <si>
    <t>C106090</t>
  </si>
  <si>
    <t>C106091</t>
  </si>
  <si>
    <t>C106092</t>
  </si>
  <si>
    <t>C106093</t>
  </si>
  <si>
    <t>C106094</t>
  </si>
  <si>
    <t>C106095</t>
  </si>
  <si>
    <t>C106096</t>
  </si>
  <si>
    <t>C106097</t>
  </si>
  <si>
    <t>C106098</t>
  </si>
  <si>
    <t>C106099</t>
  </si>
  <si>
    <t>C106100</t>
  </si>
  <si>
    <t>C106101</t>
  </si>
  <si>
    <t>C106102</t>
  </si>
  <si>
    <t>C106103</t>
  </si>
  <si>
    <t>C106104</t>
  </si>
  <si>
    <t>C106105</t>
  </si>
  <si>
    <t>C106106</t>
  </si>
  <si>
    <t>C106107</t>
  </si>
  <si>
    <t>C106108</t>
  </si>
  <si>
    <t>C106109</t>
  </si>
  <si>
    <t>C106110</t>
  </si>
  <si>
    <t>C106111</t>
  </si>
  <si>
    <t>C106112</t>
  </si>
  <si>
    <t>C106113</t>
  </si>
  <si>
    <t>C106114</t>
  </si>
  <si>
    <t>C106115</t>
  </si>
  <si>
    <t>C106116</t>
  </si>
  <si>
    <t>C106117</t>
  </si>
  <si>
    <t>C106118</t>
  </si>
  <si>
    <t>C106119</t>
  </si>
  <si>
    <t>C106120</t>
  </si>
  <si>
    <t>C106121</t>
  </si>
  <si>
    <t>C106122</t>
  </si>
  <si>
    <t>C106123</t>
  </si>
  <si>
    <t>C106124</t>
  </si>
  <si>
    <t>C106125</t>
  </si>
  <si>
    <t>C106126</t>
  </si>
  <si>
    <t>C106127</t>
  </si>
  <si>
    <t>C106128</t>
  </si>
  <si>
    <t>C106129</t>
  </si>
  <si>
    <t>C106130</t>
  </si>
  <si>
    <t>C106131</t>
  </si>
  <si>
    <t>C106132</t>
  </si>
  <si>
    <t>C106133</t>
  </si>
  <si>
    <t>C106134</t>
  </si>
  <si>
    <t>C106135</t>
  </si>
  <si>
    <t>C106136</t>
  </si>
  <si>
    <t>C106137</t>
  </si>
  <si>
    <t>C106138</t>
  </si>
  <si>
    <t>C106139</t>
  </si>
  <si>
    <t>C106140</t>
  </si>
  <si>
    <t>C106141</t>
  </si>
  <si>
    <t>C106142</t>
  </si>
  <si>
    <t>C106143</t>
  </si>
  <si>
    <t>C106144</t>
  </si>
  <si>
    <t>C106145</t>
  </si>
  <si>
    <t>C106146</t>
  </si>
  <si>
    <t>C106147</t>
  </si>
  <si>
    <t>C106148</t>
  </si>
  <si>
    <t>C106149</t>
  </si>
  <si>
    <t>C106150</t>
  </si>
  <si>
    <t>C106151</t>
  </si>
  <si>
    <t>C106152</t>
  </si>
  <si>
    <t>C106153</t>
  </si>
  <si>
    <t>C106154</t>
  </si>
  <si>
    <t>C106155</t>
  </si>
  <si>
    <t>C106156</t>
  </si>
  <si>
    <t>C106157</t>
  </si>
  <si>
    <t>C106158</t>
  </si>
  <si>
    <t>C106159</t>
  </si>
  <si>
    <t>C106160</t>
  </si>
  <si>
    <t>C106161</t>
  </si>
  <si>
    <t>C106162</t>
  </si>
  <si>
    <t>C106163</t>
  </si>
  <si>
    <t>C106164</t>
  </si>
  <si>
    <t>C106165</t>
  </si>
  <si>
    <t>C106166</t>
  </si>
  <si>
    <t>C106167</t>
  </si>
  <si>
    <t>C106168</t>
  </si>
  <si>
    <t>C106169</t>
  </si>
  <si>
    <t>C106170</t>
  </si>
  <si>
    <t>C106171</t>
  </si>
  <si>
    <t>C106172</t>
  </si>
  <si>
    <t>C106173</t>
  </si>
  <si>
    <t>C106174</t>
  </si>
  <si>
    <t>C106175</t>
  </si>
  <si>
    <t>C106176</t>
  </si>
  <si>
    <t>C106177</t>
  </si>
  <si>
    <t>C106178</t>
  </si>
  <si>
    <t>C106179</t>
  </si>
  <si>
    <t>C106180</t>
  </si>
  <si>
    <t>C106181</t>
  </si>
  <si>
    <t>C106182</t>
  </si>
  <si>
    <t>C106183</t>
  </si>
  <si>
    <t>C106184</t>
  </si>
  <si>
    <t>C106185</t>
  </si>
  <si>
    <t>C106186</t>
  </si>
  <si>
    <t>C106187</t>
  </si>
  <si>
    <t>C106188</t>
  </si>
  <si>
    <t>C106189</t>
  </si>
  <si>
    <t>C106190</t>
  </si>
  <si>
    <t>C106191</t>
  </si>
  <si>
    <t>C106192</t>
  </si>
  <si>
    <t>C106193</t>
  </si>
  <si>
    <t>C106194</t>
  </si>
  <si>
    <t>C106195</t>
  </si>
  <si>
    <t>C106196</t>
  </si>
  <si>
    <t>C106197</t>
  </si>
  <si>
    <t>C106198</t>
  </si>
  <si>
    <t>C106199</t>
  </si>
  <si>
    <t>C106200</t>
  </si>
  <si>
    <t>C106201</t>
  </si>
  <si>
    <t>C106202</t>
  </si>
  <si>
    <t>C106203</t>
  </si>
  <si>
    <t>C106204</t>
  </si>
  <si>
    <t>C106205</t>
  </si>
  <si>
    <t>C106206</t>
  </si>
  <si>
    <t>C106207</t>
  </si>
  <si>
    <t>C106208</t>
  </si>
  <si>
    <t>C106209</t>
  </si>
  <si>
    <t>C106210</t>
  </si>
  <si>
    <t>C106211</t>
  </si>
  <si>
    <t>C106212</t>
  </si>
  <si>
    <t>C106213</t>
  </si>
  <si>
    <t>C106214</t>
  </si>
  <si>
    <t>C106215</t>
  </si>
  <si>
    <t>C106216</t>
  </si>
  <si>
    <t>C106217</t>
  </si>
  <si>
    <t>C106218</t>
  </si>
  <si>
    <t>C106219</t>
  </si>
  <si>
    <t>C106220</t>
  </si>
  <si>
    <t>C106221</t>
  </si>
  <si>
    <t>C106222</t>
  </si>
  <si>
    <t>C106223</t>
  </si>
  <si>
    <t>C106224</t>
  </si>
  <si>
    <t>C106225</t>
  </si>
  <si>
    <t>C106226</t>
  </si>
  <si>
    <t>C106227</t>
  </si>
  <si>
    <t>C106228</t>
  </si>
  <si>
    <t>C106229</t>
  </si>
  <si>
    <t>C106230</t>
  </si>
  <si>
    <t>C106231</t>
  </si>
  <si>
    <t>C106232</t>
  </si>
  <si>
    <t>C106233</t>
  </si>
  <si>
    <t>C106234</t>
  </si>
  <si>
    <t>C106235</t>
  </si>
  <si>
    <t>C106236</t>
  </si>
  <si>
    <t>C106237</t>
  </si>
  <si>
    <t>C106238</t>
  </si>
  <si>
    <t>C106239</t>
  </si>
  <si>
    <t>C106240</t>
  </si>
  <si>
    <t>C106241</t>
  </si>
  <si>
    <t>C106242</t>
  </si>
  <si>
    <t>C106243</t>
  </si>
  <si>
    <t>C106244</t>
  </si>
  <si>
    <t>C106245</t>
  </si>
  <si>
    <t>C106246</t>
  </si>
  <si>
    <t>C106247</t>
  </si>
  <si>
    <t>C106248</t>
  </si>
  <si>
    <t>C106249</t>
  </si>
  <si>
    <t>C106250</t>
  </si>
  <si>
    <t>C106251</t>
  </si>
  <si>
    <t>C106252</t>
  </si>
  <si>
    <t>C106253</t>
  </si>
  <si>
    <t>C106254</t>
  </si>
  <si>
    <t>C106255</t>
  </si>
  <si>
    <t>C106256</t>
  </si>
  <si>
    <t>C106257</t>
  </si>
  <si>
    <t>C106258</t>
  </si>
  <si>
    <t>C106259</t>
  </si>
  <si>
    <t>C106260</t>
  </si>
  <si>
    <t>C106261</t>
  </si>
  <si>
    <t>C106262</t>
  </si>
  <si>
    <t>C106263</t>
  </si>
  <si>
    <t>C106264</t>
  </si>
  <si>
    <t>C106265</t>
  </si>
  <si>
    <t>C106266</t>
  </si>
  <si>
    <t>C106267</t>
  </si>
  <si>
    <t>C106268</t>
  </si>
  <si>
    <t>C106269</t>
  </si>
  <si>
    <t>C106270</t>
  </si>
  <si>
    <t>C106271</t>
  </si>
  <si>
    <t>C106272</t>
  </si>
  <si>
    <t>C106273</t>
  </si>
  <si>
    <t>C106274</t>
  </si>
  <si>
    <t>C106275</t>
  </si>
  <si>
    <t>C106276</t>
  </si>
  <si>
    <t>C106277</t>
  </si>
  <si>
    <t>C106278</t>
  </si>
  <si>
    <t>C106279</t>
  </si>
  <si>
    <t>C106280</t>
  </si>
  <si>
    <t>C106281</t>
  </si>
  <si>
    <t>C106282</t>
  </si>
  <si>
    <t>C106283</t>
  </si>
  <si>
    <t>C106284</t>
  </si>
  <si>
    <t>C106285</t>
  </si>
  <si>
    <t>C106286</t>
  </si>
  <si>
    <t>C106287</t>
  </si>
  <si>
    <t>C106288</t>
  </si>
  <si>
    <t>C106289</t>
  </si>
  <si>
    <t>C106290</t>
  </si>
  <si>
    <t>C106291</t>
  </si>
  <si>
    <t>C106292</t>
  </si>
  <si>
    <t>C106293</t>
  </si>
  <si>
    <t>C106294</t>
  </si>
  <si>
    <t>C106295</t>
  </si>
  <si>
    <t>C106296</t>
  </si>
  <si>
    <t>C106297</t>
  </si>
  <si>
    <t>C106298</t>
  </si>
  <si>
    <t>C106299</t>
  </si>
  <si>
    <t>C106300</t>
  </si>
  <si>
    <t>C106301</t>
  </si>
  <si>
    <t>C106302</t>
  </si>
  <si>
    <t>C106303</t>
  </si>
  <si>
    <t>C106304</t>
  </si>
  <si>
    <t>C106305</t>
  </si>
  <si>
    <t>C106306</t>
  </si>
  <si>
    <t>C106307</t>
  </si>
  <si>
    <t>C106308</t>
  </si>
  <si>
    <t>C106309</t>
  </si>
  <si>
    <t>C106310</t>
  </si>
  <si>
    <t>C106311</t>
  </si>
  <si>
    <t>C106312</t>
  </si>
  <si>
    <t>C106313</t>
  </si>
  <si>
    <t>C106314</t>
  </si>
  <si>
    <t>C106315</t>
  </si>
  <si>
    <t>C106316</t>
  </si>
  <si>
    <t>C106317</t>
  </si>
  <si>
    <t>C106318</t>
  </si>
  <si>
    <t>C106319</t>
  </si>
  <si>
    <t>C106320</t>
  </si>
  <si>
    <t>C106321</t>
  </si>
  <si>
    <t>C106322</t>
  </si>
  <si>
    <t>C106323</t>
  </si>
  <si>
    <t>C106324</t>
  </si>
  <si>
    <t>C106325</t>
  </si>
  <si>
    <t>C106326</t>
  </si>
  <si>
    <t>C106327</t>
  </si>
  <si>
    <t>C106328</t>
  </si>
  <si>
    <t>C106329</t>
  </si>
  <si>
    <t>C106330</t>
  </si>
  <si>
    <t>C106331</t>
  </si>
  <si>
    <t>C106332</t>
  </si>
  <si>
    <t>C106333</t>
  </si>
  <si>
    <t>C106334</t>
  </si>
  <si>
    <t>C106335</t>
  </si>
  <si>
    <t>C106336</t>
  </si>
  <si>
    <t>C106337</t>
  </si>
  <si>
    <t>C106338</t>
  </si>
  <si>
    <t>C106339</t>
  </si>
  <si>
    <t>C106340</t>
  </si>
  <si>
    <t>C106341</t>
  </si>
  <si>
    <t>C106342</t>
  </si>
  <si>
    <t>C106343</t>
  </si>
  <si>
    <t>C106344</t>
  </si>
  <si>
    <t>C106345</t>
  </si>
  <si>
    <t>C106346</t>
  </si>
  <si>
    <t>C106347</t>
  </si>
  <si>
    <t>C106348</t>
  </si>
  <si>
    <t>C106349</t>
  </si>
  <si>
    <t>C106350</t>
  </si>
  <si>
    <t>C106351</t>
  </si>
  <si>
    <t>C106352</t>
  </si>
  <si>
    <t>C106353</t>
  </si>
  <si>
    <t>C106354</t>
  </si>
  <si>
    <t>C106355</t>
  </si>
  <si>
    <t>C106356</t>
  </si>
  <si>
    <t>C106357</t>
  </si>
  <si>
    <t>C106358</t>
  </si>
  <si>
    <t>C106359</t>
  </si>
  <si>
    <t>C106360</t>
  </si>
  <si>
    <t>C106361</t>
  </si>
  <si>
    <t>C106362</t>
  </si>
  <si>
    <t>C106363</t>
  </si>
  <si>
    <t>C106364</t>
  </si>
  <si>
    <t>C106365</t>
  </si>
  <si>
    <t>C106366</t>
  </si>
  <si>
    <t>C106367</t>
  </si>
  <si>
    <t>C106368</t>
  </si>
  <si>
    <t>C106369</t>
  </si>
  <si>
    <t>C106370</t>
  </si>
  <si>
    <t>C106371</t>
  </si>
  <si>
    <t>C106372</t>
  </si>
  <si>
    <t>C106373</t>
  </si>
  <si>
    <t>C106374</t>
  </si>
  <si>
    <t>C106375</t>
  </si>
  <si>
    <t>C106376</t>
  </si>
  <si>
    <t>C106377</t>
  </si>
  <si>
    <t>C106378</t>
  </si>
  <si>
    <t>C106379</t>
  </si>
  <si>
    <t>C106380</t>
  </si>
  <si>
    <t>C106381</t>
  </si>
  <si>
    <t>C106382</t>
  </si>
  <si>
    <t>C106383</t>
  </si>
  <si>
    <t>C106384</t>
  </si>
  <si>
    <t>C106385</t>
  </si>
  <si>
    <t>C106386</t>
  </si>
  <si>
    <t>C106387</t>
  </si>
  <si>
    <t>C106388</t>
  </si>
  <si>
    <t>C106389</t>
  </si>
  <si>
    <t>C106390</t>
  </si>
  <si>
    <t>C106391</t>
  </si>
  <si>
    <t>C106392</t>
  </si>
  <si>
    <t>C106393</t>
  </si>
  <si>
    <t>C106394</t>
  </si>
  <si>
    <t>C106395</t>
  </si>
  <si>
    <t>C106396</t>
  </si>
  <si>
    <t>C106397</t>
  </si>
  <si>
    <t>C106398</t>
  </si>
  <si>
    <t>C106399</t>
  </si>
  <si>
    <t>C106400</t>
  </si>
  <si>
    <t>C106401</t>
  </si>
  <si>
    <t>C106402</t>
  </si>
  <si>
    <t>C106403</t>
  </si>
  <si>
    <t>C106404</t>
  </si>
  <si>
    <t>C106405</t>
  </si>
  <si>
    <t>C106406</t>
  </si>
  <si>
    <t>C106407</t>
  </si>
  <si>
    <t>C106408</t>
  </si>
  <si>
    <t>C106409</t>
  </si>
  <si>
    <t>C106410</t>
  </si>
  <si>
    <t>C106411</t>
  </si>
  <si>
    <t>C106412</t>
  </si>
  <si>
    <t>C106413</t>
  </si>
  <si>
    <t>C106414</t>
  </si>
  <si>
    <t>C106415</t>
  </si>
  <si>
    <t>C106416</t>
  </si>
  <si>
    <t>C106417</t>
  </si>
  <si>
    <t>C106418</t>
  </si>
  <si>
    <t>C106419</t>
  </si>
  <si>
    <t>C106420</t>
  </si>
  <si>
    <t>C106421</t>
  </si>
  <si>
    <t>C106422</t>
  </si>
  <si>
    <t>C106423</t>
  </si>
  <si>
    <t>C106424</t>
  </si>
  <si>
    <t>C106425</t>
  </si>
  <si>
    <t>C106426</t>
  </si>
  <si>
    <t>C106427</t>
  </si>
  <si>
    <t>C106428</t>
  </si>
  <si>
    <t>C106429</t>
  </si>
  <si>
    <t>C106430</t>
  </si>
  <si>
    <t>C106431</t>
  </si>
  <si>
    <t>C106432</t>
  </si>
  <si>
    <t>C106433</t>
  </si>
  <si>
    <t>C106434</t>
  </si>
  <si>
    <t>C106435</t>
  </si>
  <si>
    <t>C106436</t>
  </si>
  <si>
    <t>C106437</t>
  </si>
  <si>
    <t>C106438</t>
  </si>
  <si>
    <t>C106439</t>
  </si>
  <si>
    <t>C106440</t>
  </si>
  <si>
    <t>C106441</t>
  </si>
  <si>
    <t>C106442</t>
  </si>
  <si>
    <t>C106443</t>
  </si>
  <si>
    <t>C106444</t>
  </si>
  <si>
    <t>C106445</t>
  </si>
  <si>
    <t>C106446</t>
  </si>
  <si>
    <t>C106447</t>
  </si>
  <si>
    <t>C106448</t>
  </si>
  <si>
    <t>C106449</t>
  </si>
  <si>
    <t>C106450</t>
  </si>
  <si>
    <t>C106451</t>
  </si>
  <si>
    <t>C106452</t>
  </si>
  <si>
    <t>C106453</t>
  </si>
  <si>
    <t>C106454</t>
  </si>
  <si>
    <t>C106455</t>
  </si>
  <si>
    <t>C106456</t>
  </si>
  <si>
    <t>C106457</t>
  </si>
  <si>
    <t>C106458</t>
  </si>
  <si>
    <t>C106459</t>
  </si>
  <si>
    <t>C106460</t>
  </si>
  <si>
    <t>C106461</t>
  </si>
  <si>
    <t>C106462</t>
  </si>
  <si>
    <t>C106463</t>
  </si>
  <si>
    <t>C106464</t>
  </si>
  <si>
    <t>C106465</t>
  </si>
  <si>
    <t>C106466</t>
  </si>
  <si>
    <t>C106467</t>
  </si>
  <si>
    <t>C106468</t>
  </si>
  <si>
    <t>C106469</t>
  </si>
  <si>
    <t>C106470</t>
  </si>
  <si>
    <t>C106471</t>
  </si>
  <si>
    <t>C106472</t>
  </si>
  <si>
    <t>C106473</t>
  </si>
  <si>
    <t>C106474</t>
  </si>
  <si>
    <t>C106475</t>
  </si>
  <si>
    <t>C106476</t>
  </si>
  <si>
    <t>C106477</t>
  </si>
  <si>
    <t>C106478</t>
  </si>
  <si>
    <t>C106479</t>
  </si>
  <si>
    <t>C106480</t>
  </si>
  <si>
    <t>C106481</t>
  </si>
  <si>
    <t>C106482</t>
  </si>
  <si>
    <t>C106483</t>
  </si>
  <si>
    <t>C106484</t>
  </si>
  <si>
    <t>C106485</t>
  </si>
  <si>
    <t>C106486</t>
  </si>
  <si>
    <t>C106487</t>
  </si>
  <si>
    <t>C106488</t>
  </si>
  <si>
    <t>C106489</t>
  </si>
  <si>
    <t>C106490</t>
  </si>
  <si>
    <t>C106491</t>
  </si>
  <si>
    <t>C106492</t>
  </si>
  <si>
    <t>C106493</t>
  </si>
  <si>
    <t>C106494</t>
  </si>
  <si>
    <t>C106495</t>
  </si>
  <si>
    <t>C106496</t>
  </si>
  <si>
    <t>C106497</t>
  </si>
  <si>
    <t>C106498</t>
  </si>
  <si>
    <t>C106499</t>
  </si>
  <si>
    <t>C106500</t>
  </si>
  <si>
    <t>C106501</t>
  </si>
  <si>
    <t>C106502</t>
  </si>
  <si>
    <t>C106503</t>
  </si>
  <si>
    <t>C106504</t>
  </si>
  <si>
    <t>C106505</t>
  </si>
  <si>
    <t>C106506</t>
  </si>
  <si>
    <t>C106507</t>
  </si>
  <si>
    <t>C106508</t>
  </si>
  <si>
    <t>C106509</t>
  </si>
  <si>
    <t>C106510</t>
  </si>
  <si>
    <t>C106511</t>
  </si>
  <si>
    <t>C106512</t>
  </si>
  <si>
    <t>C106513</t>
  </si>
  <si>
    <t>C106514</t>
  </si>
  <si>
    <t>C106515</t>
  </si>
  <si>
    <t>C106516</t>
  </si>
  <si>
    <t>C106517</t>
  </si>
  <si>
    <t>C106518</t>
  </si>
  <si>
    <t>C106519</t>
  </si>
  <si>
    <t>C106520</t>
  </si>
  <si>
    <t>C106521</t>
  </si>
  <si>
    <t>C106522</t>
  </si>
  <si>
    <t>C106523</t>
  </si>
  <si>
    <t>C106524</t>
  </si>
  <si>
    <t>C106525</t>
  </si>
  <si>
    <t>C106526</t>
  </si>
  <si>
    <t>C106527</t>
  </si>
  <si>
    <t>C106528</t>
  </si>
  <si>
    <t>C106529</t>
  </si>
  <si>
    <t>C106530</t>
  </si>
  <si>
    <t>C106531</t>
  </si>
  <si>
    <t>C106532</t>
  </si>
  <si>
    <t>C106533</t>
  </si>
  <si>
    <t>C106534</t>
  </si>
  <si>
    <t>C106535</t>
  </si>
  <si>
    <t>C106536</t>
  </si>
  <si>
    <t>C106537</t>
  </si>
  <si>
    <t>C106538</t>
  </si>
  <si>
    <t>C106539</t>
  </si>
  <si>
    <t>C106540</t>
  </si>
  <si>
    <t>C106541</t>
  </si>
  <si>
    <t>C106542</t>
  </si>
  <si>
    <t>C106543</t>
  </si>
  <si>
    <t>C106544</t>
  </si>
  <si>
    <t>C106545</t>
  </si>
  <si>
    <t>C106546</t>
  </si>
  <si>
    <t>C106547</t>
  </si>
  <si>
    <t>C106548</t>
  </si>
  <si>
    <t>C106549</t>
  </si>
  <si>
    <t>C106550</t>
  </si>
  <si>
    <t>C106551</t>
  </si>
  <si>
    <t>C106552</t>
  </si>
  <si>
    <t>C106553</t>
  </si>
  <si>
    <t>C106554</t>
  </si>
  <si>
    <t>C106555</t>
  </si>
  <si>
    <t>C106556</t>
  </si>
  <si>
    <t>C106557</t>
  </si>
  <si>
    <t>C106558</t>
  </si>
  <si>
    <t>C106559</t>
  </si>
  <si>
    <t>C106560</t>
  </si>
  <si>
    <t>C106561</t>
  </si>
  <si>
    <t>C106562</t>
  </si>
  <si>
    <t>C106563</t>
  </si>
  <si>
    <t>C106564</t>
  </si>
  <si>
    <t>C106565</t>
  </si>
  <si>
    <t>C106566</t>
  </si>
  <si>
    <t>C106567</t>
  </si>
  <si>
    <t>C106568</t>
  </si>
  <si>
    <t>C106569</t>
  </si>
  <si>
    <t>C106570</t>
  </si>
  <si>
    <t>C106571</t>
  </si>
  <si>
    <t>C106572</t>
  </si>
  <si>
    <t>C106573</t>
  </si>
  <si>
    <t>C106574</t>
  </si>
  <si>
    <t>C106575</t>
  </si>
  <si>
    <t>C106576</t>
  </si>
  <si>
    <t>C106577</t>
  </si>
  <si>
    <t>C106578</t>
  </si>
  <si>
    <t>C106579</t>
  </si>
  <si>
    <t>C106580</t>
  </si>
  <si>
    <t>C106581</t>
  </si>
  <si>
    <t>C106582</t>
  </si>
  <si>
    <t>C106583</t>
  </si>
  <si>
    <t>C106584</t>
  </si>
  <si>
    <t>C106585</t>
  </si>
  <si>
    <t>C106586</t>
  </si>
  <si>
    <t>C106587</t>
  </si>
  <si>
    <t>C106588</t>
  </si>
  <si>
    <t>C106589</t>
  </si>
  <si>
    <t>C106590</t>
  </si>
  <si>
    <t>C106591</t>
  </si>
  <si>
    <t>C106592</t>
  </si>
  <si>
    <t>C106593</t>
  </si>
  <si>
    <t>C106594</t>
  </si>
  <si>
    <t>C106595</t>
  </si>
  <si>
    <t>C106596</t>
  </si>
  <si>
    <t>C106597</t>
  </si>
  <si>
    <t>C106598</t>
  </si>
  <si>
    <t>C106599</t>
  </si>
  <si>
    <t>C106600</t>
  </si>
  <si>
    <t>C106601</t>
  </si>
  <si>
    <t>C106602</t>
  </si>
  <si>
    <t>C106603</t>
  </si>
  <si>
    <t>C106604</t>
  </si>
  <si>
    <t>C106605</t>
  </si>
  <si>
    <t>C106606</t>
  </si>
  <si>
    <t>C106607</t>
  </si>
  <si>
    <t>C106608</t>
  </si>
  <si>
    <t>C106609</t>
  </si>
  <si>
    <t>C106610</t>
  </si>
  <si>
    <t>C106611</t>
  </si>
  <si>
    <t>C106612</t>
  </si>
  <si>
    <t>C106613</t>
  </si>
  <si>
    <t>C106614</t>
  </si>
  <si>
    <t>C106615</t>
  </si>
  <si>
    <t>C106616</t>
  </si>
  <si>
    <t>C106617</t>
  </si>
  <si>
    <t>C106618</t>
  </si>
  <si>
    <t>C106619</t>
  </si>
  <si>
    <t>C106620</t>
  </si>
  <si>
    <t>C106621</t>
  </si>
  <si>
    <t>C106622</t>
  </si>
  <si>
    <t>C106623</t>
  </si>
  <si>
    <t>C106624</t>
  </si>
  <si>
    <t>C106625</t>
  </si>
  <si>
    <t>C106626</t>
  </si>
  <si>
    <t>C106627</t>
  </si>
  <si>
    <t>C106628</t>
  </si>
  <si>
    <t>C106629</t>
  </si>
  <si>
    <t>C106630</t>
  </si>
  <si>
    <t>C106631</t>
  </si>
  <si>
    <t>C106632</t>
  </si>
  <si>
    <t>C106633</t>
  </si>
  <si>
    <t>C106634</t>
  </si>
  <si>
    <t>C106635</t>
  </si>
  <si>
    <t>C106636</t>
  </si>
  <si>
    <t>C106637</t>
  </si>
  <si>
    <t>C106638</t>
  </si>
  <si>
    <t>C106639</t>
  </si>
  <si>
    <t>C106640</t>
  </si>
  <si>
    <t>C106641</t>
  </si>
  <si>
    <t>C106642</t>
  </si>
  <si>
    <t>C106643</t>
  </si>
  <si>
    <t>C106644</t>
  </si>
  <si>
    <t>C106645</t>
  </si>
  <si>
    <t>C106646</t>
  </si>
  <si>
    <t>C106647</t>
  </si>
  <si>
    <t>C106648</t>
  </si>
  <si>
    <t>C106649</t>
  </si>
  <si>
    <t>C106650</t>
  </si>
  <si>
    <t>C106651</t>
  </si>
  <si>
    <t>C106652</t>
  </si>
  <si>
    <t>C106653</t>
  </si>
  <si>
    <t>C106654</t>
  </si>
  <si>
    <t>C106655</t>
  </si>
  <si>
    <t>C106656</t>
  </si>
  <si>
    <t>C106657</t>
  </si>
  <si>
    <t>C106658</t>
  </si>
  <si>
    <t>C106659</t>
  </si>
  <si>
    <t>C106660</t>
  </si>
  <si>
    <t>C106661</t>
  </si>
  <si>
    <t>C106662</t>
  </si>
  <si>
    <t>C106663</t>
  </si>
  <si>
    <t>C106664</t>
  </si>
  <si>
    <t>C106665</t>
  </si>
  <si>
    <t>C106666</t>
  </si>
  <si>
    <t>C106667</t>
  </si>
  <si>
    <t>C106668</t>
  </si>
  <si>
    <t>C106669</t>
  </si>
  <si>
    <t>C106670</t>
  </si>
  <si>
    <t>C106671</t>
  </si>
  <si>
    <t>C106672</t>
  </si>
  <si>
    <t>C106673</t>
  </si>
  <si>
    <t>C106674</t>
  </si>
  <si>
    <t>C106675</t>
  </si>
  <si>
    <t>C106676</t>
  </si>
  <si>
    <t>C106677</t>
  </si>
  <si>
    <t>C106678</t>
  </si>
  <si>
    <t>C106679</t>
  </si>
  <si>
    <t>C106680</t>
  </si>
  <si>
    <t>C106681</t>
  </si>
  <si>
    <t>C106682</t>
  </si>
  <si>
    <t>C106683</t>
  </si>
  <si>
    <t>C106684</t>
  </si>
  <si>
    <t>C106685</t>
  </si>
  <si>
    <t>C106686</t>
  </si>
  <si>
    <t>C106687</t>
  </si>
  <si>
    <t>C106688</t>
  </si>
  <si>
    <t>C106689</t>
  </si>
  <si>
    <t>C106690</t>
  </si>
  <si>
    <t>C106691</t>
  </si>
  <si>
    <t>C106692</t>
  </si>
  <si>
    <t>C106693</t>
  </si>
  <si>
    <t>C106694</t>
  </si>
  <si>
    <t>C106695</t>
  </si>
  <si>
    <t>C106696</t>
  </si>
  <si>
    <t>C106697</t>
  </si>
  <si>
    <t>C106698</t>
  </si>
  <si>
    <t>C106699</t>
  </si>
  <si>
    <t>C106700</t>
  </si>
  <si>
    <t>C106701</t>
  </si>
  <si>
    <t>C106702</t>
  </si>
  <si>
    <t>C106703</t>
  </si>
  <si>
    <t>C106704</t>
  </si>
  <si>
    <t>C106705</t>
  </si>
  <si>
    <t>C106706</t>
  </si>
  <si>
    <t>C106707</t>
  </si>
  <si>
    <t>C106708</t>
  </si>
  <si>
    <t>C106709</t>
  </si>
  <si>
    <t>C106710</t>
  </si>
  <si>
    <t>C106711</t>
  </si>
  <si>
    <t>C106712</t>
  </si>
  <si>
    <t>C106713</t>
  </si>
  <si>
    <t>C106714</t>
  </si>
  <si>
    <t>C106715</t>
  </si>
  <si>
    <t>C106716</t>
  </si>
  <si>
    <t>C106717</t>
  </si>
  <si>
    <t>C106718</t>
  </si>
  <si>
    <t>C106719</t>
  </si>
  <si>
    <t>C106720</t>
  </si>
  <si>
    <t>C106721</t>
  </si>
  <si>
    <t>C106722</t>
  </si>
  <si>
    <t>C106723</t>
  </si>
  <si>
    <t>C106724</t>
  </si>
  <si>
    <t>C106725</t>
  </si>
  <si>
    <t>C106726</t>
  </si>
  <si>
    <t>C106727</t>
  </si>
  <si>
    <t>C106728</t>
  </si>
  <si>
    <t>C106729</t>
  </si>
  <si>
    <t>C106730</t>
  </si>
  <si>
    <t>C106731</t>
  </si>
  <si>
    <t>C106732</t>
  </si>
  <si>
    <t>C106733</t>
  </si>
  <si>
    <t>C106734</t>
  </si>
  <si>
    <t>C106735</t>
  </si>
  <si>
    <t>C106736</t>
  </si>
  <si>
    <t>C106737</t>
  </si>
  <si>
    <t>C106738</t>
  </si>
  <si>
    <t>C106739</t>
  </si>
  <si>
    <t>C106740</t>
  </si>
  <si>
    <t>C106741</t>
  </si>
  <si>
    <t>C106742</t>
  </si>
  <si>
    <t>C106743</t>
  </si>
  <si>
    <t>C106744</t>
  </si>
  <si>
    <t>C106745</t>
  </si>
  <si>
    <t>C106746</t>
  </si>
  <si>
    <t>C106747</t>
  </si>
  <si>
    <t>C106748</t>
  </si>
  <si>
    <t>C106749</t>
  </si>
  <si>
    <t>C106750</t>
  </si>
  <si>
    <t>C106751</t>
  </si>
  <si>
    <t>C106752</t>
  </si>
  <si>
    <t>C106753</t>
  </si>
  <si>
    <t>C106754</t>
  </si>
  <si>
    <t>C106755</t>
  </si>
  <si>
    <t>C106756</t>
  </si>
  <si>
    <t>C106757</t>
  </si>
  <si>
    <t>C106758</t>
  </si>
  <si>
    <t>C106759</t>
  </si>
  <si>
    <t>C106760</t>
  </si>
  <si>
    <t>C106761</t>
  </si>
  <si>
    <t>C106762</t>
  </si>
  <si>
    <t>C106763</t>
  </si>
  <si>
    <t>C106764</t>
  </si>
  <si>
    <t>C106765</t>
  </si>
  <si>
    <t>C106766</t>
  </si>
  <si>
    <t>C106767</t>
  </si>
  <si>
    <t>C106768</t>
  </si>
  <si>
    <t>C106769</t>
  </si>
  <si>
    <t>C106770</t>
  </si>
  <si>
    <t>C106771</t>
  </si>
  <si>
    <t>C106772</t>
  </si>
  <si>
    <t>C106773</t>
  </si>
  <si>
    <t>C106774</t>
  </si>
  <si>
    <t>C106775</t>
  </si>
  <si>
    <t>C106776</t>
  </si>
  <si>
    <t>C106777</t>
  </si>
  <si>
    <t>C106778</t>
  </si>
  <si>
    <t>C106779</t>
  </si>
  <si>
    <t>C106780</t>
  </si>
  <si>
    <t>C106781</t>
  </si>
  <si>
    <t>C106782</t>
  </si>
  <si>
    <t>C106783</t>
  </si>
  <si>
    <t>C106784</t>
  </si>
  <si>
    <t>C106785</t>
  </si>
  <si>
    <t>C106786</t>
  </si>
  <si>
    <t>C106787</t>
  </si>
  <si>
    <t>C106788</t>
  </si>
  <si>
    <t>C106789</t>
  </si>
  <si>
    <t>C106790</t>
  </si>
  <si>
    <t>C106791</t>
  </si>
  <si>
    <t>C106792</t>
  </si>
  <si>
    <t>C106793</t>
  </si>
  <si>
    <t>C106794</t>
  </si>
  <si>
    <t>C106795</t>
  </si>
  <si>
    <t>C106796</t>
  </si>
  <si>
    <t>C106797</t>
  </si>
  <si>
    <t>C106798</t>
  </si>
  <si>
    <t>C106799</t>
  </si>
  <si>
    <t>C106800</t>
  </si>
  <si>
    <t>C106801</t>
  </si>
  <si>
    <t>C106802</t>
  </si>
  <si>
    <t>C106803</t>
  </si>
  <si>
    <t>C106804</t>
  </si>
  <si>
    <t>C106805</t>
  </si>
  <si>
    <t>C106806</t>
  </si>
  <si>
    <t>C106807</t>
  </si>
  <si>
    <t>C106808</t>
  </si>
  <si>
    <t>C106809</t>
  </si>
  <si>
    <t>C106810</t>
  </si>
  <si>
    <t>C106811</t>
  </si>
  <si>
    <t>C106812</t>
  </si>
  <si>
    <t>C106813</t>
  </si>
  <si>
    <t>C106814</t>
  </si>
  <si>
    <t>C106815</t>
  </si>
  <si>
    <t>C106816</t>
  </si>
  <si>
    <t>C106817</t>
  </si>
  <si>
    <t>C106818</t>
  </si>
  <si>
    <t>C106819</t>
  </si>
  <si>
    <t>C106820</t>
  </si>
  <si>
    <t>C106821</t>
  </si>
  <si>
    <t>C106822</t>
  </si>
  <si>
    <t>C106823</t>
  </si>
  <si>
    <t>C106824</t>
  </si>
  <si>
    <t>C106825</t>
  </si>
  <si>
    <t>C106826</t>
  </si>
  <si>
    <t>C106827</t>
  </si>
  <si>
    <t>C106828</t>
  </si>
  <si>
    <t>C106829</t>
  </si>
  <si>
    <t>C106830</t>
  </si>
  <si>
    <t>C106831</t>
  </si>
  <si>
    <t>C106832</t>
  </si>
  <si>
    <t>C106833</t>
  </si>
  <si>
    <t>C106834</t>
  </si>
  <si>
    <t>C106835</t>
  </si>
  <si>
    <t>C106836</t>
  </si>
  <si>
    <t>C106837</t>
  </si>
  <si>
    <t>C106838</t>
  </si>
  <si>
    <t>C106839</t>
  </si>
  <si>
    <t>C106840</t>
  </si>
  <si>
    <t>C106841</t>
  </si>
  <si>
    <t>C106842</t>
  </si>
  <si>
    <t>C106843</t>
  </si>
  <si>
    <t>C106844</t>
  </si>
  <si>
    <t>C106845</t>
  </si>
  <si>
    <t>C106846</t>
  </si>
  <si>
    <t>C106847</t>
  </si>
  <si>
    <t>C106848</t>
  </si>
  <si>
    <t>C106849</t>
  </si>
  <si>
    <t>C106850</t>
  </si>
  <si>
    <t>C106851</t>
  </si>
  <si>
    <t>C106852</t>
  </si>
  <si>
    <t>C106853</t>
  </si>
  <si>
    <t>C106854</t>
  </si>
  <si>
    <t>C106855</t>
  </si>
  <si>
    <t>C106856</t>
  </si>
  <si>
    <t>C106857</t>
  </si>
  <si>
    <t>C106858</t>
  </si>
  <si>
    <t>C106859</t>
  </si>
  <si>
    <t>C106860</t>
  </si>
  <si>
    <t>C106861</t>
  </si>
  <si>
    <t>C106862</t>
  </si>
  <si>
    <t>C106863</t>
  </si>
  <si>
    <t>C106864</t>
  </si>
  <si>
    <t>C106865</t>
  </si>
  <si>
    <t>C106866</t>
  </si>
  <si>
    <t>C106867</t>
  </si>
  <si>
    <t>C106868</t>
  </si>
  <si>
    <t>C106869</t>
  </si>
  <si>
    <t>C106870</t>
  </si>
  <si>
    <t>C106871</t>
  </si>
  <si>
    <t>C106872</t>
  </si>
  <si>
    <t>C106873</t>
  </si>
  <si>
    <t>C106874</t>
  </si>
  <si>
    <t>C106875</t>
  </si>
  <si>
    <t>C106876</t>
  </si>
  <si>
    <t>C106877</t>
  </si>
  <si>
    <t>C106878</t>
  </si>
  <si>
    <t>C106879</t>
  </si>
  <si>
    <t>C106880</t>
  </si>
  <si>
    <t>C106881</t>
  </si>
  <si>
    <t>C106882</t>
  </si>
  <si>
    <t>C106883</t>
  </si>
  <si>
    <t>C106884</t>
  </si>
  <si>
    <t>C106885</t>
  </si>
  <si>
    <t>C106886</t>
  </si>
  <si>
    <t>C106887</t>
  </si>
  <si>
    <t>C106888</t>
  </si>
  <si>
    <t>C106889</t>
  </si>
  <si>
    <t>C106890</t>
  </si>
  <si>
    <t>C106891</t>
  </si>
  <si>
    <t>C106892</t>
  </si>
  <si>
    <t>C106893</t>
  </si>
  <si>
    <t>C106894</t>
  </si>
  <si>
    <t>C106895</t>
  </si>
  <si>
    <t>C106896</t>
  </si>
  <si>
    <t>C106897</t>
  </si>
  <si>
    <t>C106898</t>
  </si>
  <si>
    <t>C106899</t>
  </si>
  <si>
    <t>C106900</t>
  </si>
  <si>
    <t>C106901</t>
  </si>
  <si>
    <t>C106902</t>
  </si>
  <si>
    <t>C106903</t>
  </si>
  <si>
    <t>C106904</t>
  </si>
  <si>
    <t>C106905</t>
  </si>
  <si>
    <t>C106906</t>
  </si>
  <si>
    <t>C106907</t>
  </si>
  <si>
    <t>C106908</t>
  </si>
  <si>
    <t>C106909</t>
  </si>
  <si>
    <t>C106910</t>
  </si>
  <si>
    <t>C106911</t>
  </si>
  <si>
    <t>C106912</t>
  </si>
  <si>
    <t>C106913</t>
  </si>
  <si>
    <t>C106914</t>
  </si>
  <si>
    <t>C106915</t>
  </si>
  <si>
    <t>C106916</t>
  </si>
  <si>
    <t>C106917</t>
  </si>
  <si>
    <t>C106918</t>
  </si>
  <si>
    <t>C106919</t>
  </si>
  <si>
    <t>C106920</t>
  </si>
  <si>
    <t>C106921</t>
  </si>
  <si>
    <t>C106922</t>
  </si>
  <si>
    <t>C106923</t>
  </si>
  <si>
    <t>C106924</t>
  </si>
  <si>
    <t>C106925</t>
  </si>
  <si>
    <t>C106926</t>
  </si>
  <si>
    <t>C106927</t>
  </si>
  <si>
    <t>C106928</t>
  </si>
  <si>
    <t>C106929</t>
  </si>
  <si>
    <t>C106930</t>
  </si>
  <si>
    <t>C106931</t>
  </si>
  <si>
    <t>C106932</t>
  </si>
  <si>
    <t>C106933</t>
  </si>
  <si>
    <t>C106934</t>
  </si>
  <si>
    <t>C106935</t>
  </si>
  <si>
    <t>C106936</t>
  </si>
  <si>
    <t>C106937</t>
  </si>
  <si>
    <t>C106938</t>
  </si>
  <si>
    <t>C106939</t>
  </si>
  <si>
    <t>C106940</t>
  </si>
  <si>
    <t>C106941</t>
  </si>
  <si>
    <t>C106942</t>
  </si>
  <si>
    <t>C106943</t>
  </si>
  <si>
    <t>C106944</t>
  </si>
  <si>
    <t>C106945</t>
  </si>
  <si>
    <t>C106946</t>
  </si>
  <si>
    <t>C106947</t>
  </si>
  <si>
    <t>C106948</t>
  </si>
  <si>
    <t>C106949</t>
  </si>
  <si>
    <t>C106950</t>
  </si>
  <si>
    <t>C106951</t>
  </si>
  <si>
    <t>C106952</t>
  </si>
  <si>
    <t>C106953</t>
  </si>
  <si>
    <t>C106954</t>
  </si>
  <si>
    <t>C106955</t>
  </si>
  <si>
    <t>C106956</t>
  </si>
  <si>
    <t>C106957</t>
  </si>
  <si>
    <t>C106958</t>
  </si>
  <si>
    <t>C106959</t>
  </si>
  <si>
    <t>C106960</t>
  </si>
  <si>
    <t>C106961</t>
  </si>
  <si>
    <t>C106962</t>
  </si>
  <si>
    <t>C106963</t>
  </si>
  <si>
    <t>C106964</t>
  </si>
  <si>
    <t>C106965</t>
  </si>
  <si>
    <t>C106966</t>
  </si>
  <si>
    <t>C106967</t>
  </si>
  <si>
    <t>C106968</t>
  </si>
  <si>
    <t>C106969</t>
  </si>
  <si>
    <t>C106970</t>
  </si>
  <si>
    <t>C106971</t>
  </si>
  <si>
    <t>C106972</t>
  </si>
  <si>
    <t>C106973</t>
  </si>
  <si>
    <t>C106974</t>
  </si>
  <si>
    <t>C106975</t>
  </si>
  <si>
    <t>C106976</t>
  </si>
  <si>
    <t>C106977</t>
  </si>
  <si>
    <t>C106978</t>
  </si>
  <si>
    <t>C106979</t>
  </si>
  <si>
    <t>C106980</t>
  </si>
  <si>
    <t>C106981</t>
  </si>
  <si>
    <t>C106982</t>
  </si>
  <si>
    <t>C106983</t>
  </si>
  <si>
    <t>C106984</t>
  </si>
  <si>
    <t>C106985</t>
  </si>
  <si>
    <t>C106986</t>
  </si>
  <si>
    <t>C106987</t>
  </si>
  <si>
    <t>C106988</t>
  </si>
  <si>
    <t>C106989</t>
  </si>
  <si>
    <t>C106990</t>
  </si>
  <si>
    <t>C106991</t>
  </si>
  <si>
    <t>C106992</t>
  </si>
  <si>
    <t>C106993</t>
  </si>
  <si>
    <t>C106994</t>
  </si>
  <si>
    <t>C106995</t>
  </si>
  <si>
    <t>C106996</t>
  </si>
  <si>
    <t>C106997</t>
  </si>
  <si>
    <t>C106998</t>
  </si>
  <si>
    <t>C106999</t>
  </si>
  <si>
    <t>C107000</t>
  </si>
  <si>
    <t>C107001</t>
  </si>
  <si>
    <t>C107002</t>
  </si>
  <si>
    <t>C107003</t>
  </si>
  <si>
    <t>C107004</t>
  </si>
  <si>
    <t>C107005</t>
  </si>
  <si>
    <t>C107006</t>
  </si>
  <si>
    <t>C107007</t>
  </si>
  <si>
    <t>C107008</t>
  </si>
  <si>
    <t>C107009</t>
  </si>
  <si>
    <t>C107010</t>
  </si>
  <si>
    <t>C107011</t>
  </si>
  <si>
    <t>C107012</t>
  </si>
  <si>
    <t>C107013</t>
  </si>
  <si>
    <t>C107014</t>
  </si>
  <si>
    <t>C107015</t>
  </si>
  <si>
    <t>C107016</t>
  </si>
  <si>
    <t>C107017</t>
  </si>
  <si>
    <t>C107018</t>
  </si>
  <si>
    <t>C107019</t>
  </si>
  <si>
    <t>C107020</t>
  </si>
  <si>
    <t>C107021</t>
  </si>
  <si>
    <t>C107022</t>
  </si>
  <si>
    <t>C107023</t>
  </si>
  <si>
    <t>C107024</t>
  </si>
  <si>
    <t>C107025</t>
  </si>
  <si>
    <t>C107026</t>
  </si>
  <si>
    <t>C107027</t>
  </si>
  <si>
    <t>C107028</t>
  </si>
  <si>
    <t>C107029</t>
  </si>
  <si>
    <t>C107030</t>
  </si>
  <si>
    <t>C107031</t>
  </si>
  <si>
    <t>C107032</t>
  </si>
  <si>
    <t>C107033</t>
  </si>
  <si>
    <t>C107034</t>
  </si>
  <si>
    <t>C107035</t>
  </si>
  <si>
    <t>C107036</t>
  </si>
  <si>
    <t>C107037</t>
  </si>
  <si>
    <t>C107038</t>
  </si>
  <si>
    <t>C107039</t>
  </si>
  <si>
    <t>C107040</t>
  </si>
  <si>
    <t>C107041</t>
  </si>
  <si>
    <t>C107042</t>
  </si>
  <si>
    <t>C107043</t>
  </si>
  <si>
    <t>C107044</t>
  </si>
  <si>
    <t>C107045</t>
  </si>
  <si>
    <t>C107046</t>
  </si>
  <si>
    <t>C107047</t>
  </si>
  <si>
    <t>C107048</t>
  </si>
  <si>
    <t>C107049</t>
  </si>
  <si>
    <t>C107050</t>
  </si>
  <si>
    <t>C107051</t>
  </si>
  <si>
    <t>C107052</t>
  </si>
  <si>
    <t>C107053</t>
  </si>
  <si>
    <t>C107054</t>
  </si>
  <si>
    <t>C107055</t>
  </si>
  <si>
    <t>C107056</t>
  </si>
  <si>
    <t>C107057</t>
  </si>
  <si>
    <t>C107058</t>
  </si>
  <si>
    <t>C107059</t>
  </si>
  <si>
    <t>C107060</t>
  </si>
  <si>
    <t>C107061</t>
  </si>
  <si>
    <t>C107062</t>
  </si>
  <si>
    <t>C107063</t>
  </si>
  <si>
    <t>C107064</t>
  </si>
  <si>
    <t>C107065</t>
  </si>
  <si>
    <t>C107066</t>
  </si>
  <si>
    <t>C107067</t>
  </si>
  <si>
    <t>C107068</t>
  </si>
  <si>
    <t>C107069</t>
  </si>
  <si>
    <t>C107070</t>
  </si>
  <si>
    <t>C107071</t>
  </si>
  <si>
    <t>C107072</t>
  </si>
  <si>
    <t>C107073</t>
  </si>
  <si>
    <t>C107074</t>
  </si>
  <si>
    <t>C107075</t>
  </si>
  <si>
    <t>C107076</t>
  </si>
  <si>
    <t>C107077</t>
  </si>
  <si>
    <t>C107078</t>
  </si>
  <si>
    <t>C107079</t>
  </si>
  <si>
    <t>C107080</t>
  </si>
  <si>
    <t>C107081</t>
  </si>
  <si>
    <t>C107082</t>
  </si>
  <si>
    <t>C107083</t>
  </si>
  <si>
    <t>C107084</t>
  </si>
  <si>
    <t>C107085</t>
  </si>
  <si>
    <t>C107086</t>
  </si>
  <si>
    <t>C107087</t>
  </si>
  <si>
    <t>C107088</t>
  </si>
  <si>
    <t>C107089</t>
  </si>
  <si>
    <t>C107090</t>
  </si>
  <si>
    <t>C107091</t>
  </si>
  <si>
    <t>C107092</t>
  </si>
  <si>
    <t>C107093</t>
  </si>
  <si>
    <t>C107094</t>
  </si>
  <si>
    <t>C107095</t>
  </si>
  <si>
    <t>C107096</t>
  </si>
  <si>
    <t>C107097</t>
  </si>
  <si>
    <t>C107098</t>
  </si>
  <si>
    <t>C107099</t>
  </si>
  <si>
    <t>C107100</t>
  </si>
  <si>
    <t>C107101</t>
  </si>
  <si>
    <t>C107102</t>
  </si>
  <si>
    <t>C107103</t>
  </si>
  <si>
    <t>C107104</t>
  </si>
  <si>
    <t>C107105</t>
  </si>
  <si>
    <t>C107106</t>
  </si>
  <si>
    <t>C107107</t>
  </si>
  <si>
    <t>C107108</t>
  </si>
  <si>
    <t>C107109</t>
  </si>
  <si>
    <t>C107110</t>
  </si>
  <si>
    <t>C107111</t>
  </si>
  <si>
    <t>C107112</t>
  </si>
  <si>
    <t>C107113</t>
  </si>
  <si>
    <t>C107114</t>
  </si>
  <si>
    <t>C107115</t>
  </si>
  <si>
    <t>C107116</t>
  </si>
  <si>
    <t>C107117</t>
  </si>
  <si>
    <t>C107118</t>
  </si>
  <si>
    <t>C107119</t>
  </si>
  <si>
    <t>C107120</t>
  </si>
  <si>
    <t>C107121</t>
  </si>
  <si>
    <t>C107122</t>
  </si>
  <si>
    <t>C107123</t>
  </si>
  <si>
    <t>C107124</t>
  </si>
  <si>
    <t>C107125</t>
  </si>
  <si>
    <t>C107126</t>
  </si>
  <si>
    <t>C107127</t>
  </si>
  <si>
    <t>C107128</t>
  </si>
  <si>
    <t>C107129</t>
  </si>
  <si>
    <t>C107130</t>
  </si>
  <si>
    <t>C107131</t>
  </si>
  <si>
    <t>C107132</t>
  </si>
  <si>
    <t>C107133</t>
  </si>
  <si>
    <t>C107134</t>
  </si>
  <si>
    <t>C107135</t>
  </si>
  <si>
    <t>C107136</t>
  </si>
  <si>
    <t>C107137</t>
  </si>
  <si>
    <t>C107138</t>
  </si>
  <si>
    <t>C107139</t>
  </si>
  <si>
    <t>C107140</t>
  </si>
  <si>
    <t>C107141</t>
  </si>
  <si>
    <t>C107142</t>
  </si>
  <si>
    <t>C107143</t>
  </si>
  <si>
    <t>C107144</t>
  </si>
  <si>
    <t>C107145</t>
  </si>
  <si>
    <t>C107146</t>
  </si>
  <si>
    <t>C107147</t>
  </si>
  <si>
    <t>C107148</t>
  </si>
  <si>
    <t>C107149</t>
  </si>
  <si>
    <t>C107150</t>
  </si>
  <si>
    <t>C107151</t>
  </si>
  <si>
    <t>C107152</t>
  </si>
  <si>
    <t>C107153</t>
  </si>
  <si>
    <t>C107154</t>
  </si>
  <si>
    <t>C107155</t>
  </si>
  <si>
    <t>C107156</t>
  </si>
  <si>
    <t>C107157</t>
  </si>
  <si>
    <t>C107158</t>
  </si>
  <si>
    <t>C107159</t>
  </si>
  <si>
    <t>C107160</t>
  </si>
  <si>
    <t>C107161</t>
  </si>
  <si>
    <t>C107162</t>
  </si>
  <si>
    <t>C107163</t>
  </si>
  <si>
    <t>C107164</t>
  </si>
  <si>
    <t>C107165</t>
  </si>
  <si>
    <t>C107166</t>
  </si>
  <si>
    <t>C107167</t>
  </si>
  <si>
    <t>C107168</t>
  </si>
  <si>
    <t>C107169</t>
  </si>
  <si>
    <t>C107170</t>
  </si>
  <si>
    <t>C107171</t>
  </si>
  <si>
    <t>C107172</t>
  </si>
  <si>
    <t>C107173</t>
  </si>
  <si>
    <t>C107174</t>
  </si>
  <si>
    <t>C107175</t>
  </si>
  <si>
    <t>C107176</t>
  </si>
  <si>
    <t>C107177</t>
  </si>
  <si>
    <t>C107178</t>
  </si>
  <si>
    <t>C107179</t>
  </si>
  <si>
    <t>C107180</t>
  </si>
  <si>
    <t>C107181</t>
  </si>
  <si>
    <t>C107182</t>
  </si>
  <si>
    <t>C107183</t>
  </si>
  <si>
    <t>C107184</t>
  </si>
  <si>
    <t>C107185</t>
  </si>
  <si>
    <t>C107186</t>
  </si>
  <si>
    <t>C107187</t>
  </si>
  <si>
    <t>C107188</t>
  </si>
  <si>
    <t>C107189</t>
  </si>
  <si>
    <t>C107190</t>
  </si>
  <si>
    <t>C107191</t>
  </si>
  <si>
    <t>C107192</t>
  </si>
  <si>
    <t>C107193</t>
  </si>
  <si>
    <t>C107194</t>
  </si>
  <si>
    <t>C107195</t>
  </si>
  <si>
    <t>C107196</t>
  </si>
  <si>
    <t>C107197</t>
  </si>
  <si>
    <t>C107198</t>
  </si>
  <si>
    <t>C107199</t>
  </si>
  <si>
    <t>C107200</t>
  </si>
  <si>
    <t>C107201</t>
  </si>
  <si>
    <t>C107202</t>
  </si>
  <si>
    <t>C107203</t>
  </si>
  <si>
    <t>C107204</t>
  </si>
  <si>
    <t>C107205</t>
  </si>
  <si>
    <t>C107206</t>
  </si>
  <si>
    <t>C107207</t>
  </si>
  <si>
    <t>C107208</t>
  </si>
  <si>
    <t>C107209</t>
  </si>
  <si>
    <t>C107210</t>
  </si>
  <si>
    <t>C107211</t>
  </si>
  <si>
    <t>C107212</t>
  </si>
  <si>
    <t>C107213</t>
  </si>
  <si>
    <t>C107214</t>
  </si>
  <si>
    <t>C107215</t>
  </si>
  <si>
    <t>C107216</t>
  </si>
  <si>
    <t>C107217</t>
  </si>
  <si>
    <t>C107218</t>
  </si>
  <si>
    <t>C107219</t>
  </si>
  <si>
    <t>C107220</t>
  </si>
  <si>
    <t>C107221</t>
  </si>
  <si>
    <t>C107222</t>
  </si>
  <si>
    <t>C107223</t>
  </si>
  <si>
    <t>C107224</t>
  </si>
  <si>
    <t>C107225</t>
  </si>
  <si>
    <t>C107226</t>
  </si>
  <si>
    <t>C107227</t>
  </si>
  <si>
    <t>C107228</t>
  </si>
  <si>
    <t>C107229</t>
  </si>
  <si>
    <t>C107230</t>
  </si>
  <si>
    <t>C107231</t>
  </si>
  <si>
    <t>C107232</t>
  </si>
  <si>
    <t>C107233</t>
  </si>
  <si>
    <t>C107234</t>
  </si>
  <si>
    <t>C107235</t>
  </si>
  <si>
    <t>C107236</t>
  </si>
  <si>
    <t>C107237</t>
  </si>
  <si>
    <t>C107238</t>
  </si>
  <si>
    <t>C107239</t>
  </si>
  <si>
    <t>C107240</t>
  </si>
  <si>
    <t>C107241</t>
  </si>
  <si>
    <t>C107242</t>
  </si>
  <si>
    <t>C107243</t>
  </si>
  <si>
    <t>C107244</t>
  </si>
  <si>
    <t>C107245</t>
  </si>
  <si>
    <t>C107246</t>
  </si>
  <si>
    <t>C107247</t>
  </si>
  <si>
    <t>C107248</t>
  </si>
  <si>
    <t>C107249</t>
  </si>
  <si>
    <t>C107250</t>
  </si>
  <si>
    <t>C107251</t>
  </si>
  <si>
    <t>C107252</t>
  </si>
  <si>
    <t>C107253</t>
  </si>
  <si>
    <t>C107254</t>
  </si>
  <si>
    <t>C107255</t>
  </si>
  <si>
    <t>C107256</t>
  </si>
  <si>
    <t>C107257</t>
  </si>
  <si>
    <t>C107258</t>
  </si>
  <si>
    <t>C107259</t>
  </si>
  <si>
    <t>C107260</t>
  </si>
  <si>
    <t>C107261</t>
  </si>
  <si>
    <t>C107262</t>
  </si>
  <si>
    <t>C107263</t>
  </si>
  <si>
    <t>C107264</t>
  </si>
  <si>
    <t>C107265</t>
  </si>
  <si>
    <t>C107266</t>
  </si>
  <si>
    <t>C107267</t>
  </si>
  <si>
    <t>C107268</t>
  </si>
  <si>
    <t>C107269</t>
  </si>
  <si>
    <t>C107270</t>
  </si>
  <si>
    <t>C107271</t>
  </si>
  <si>
    <t>C107272</t>
  </si>
  <si>
    <t>C107273</t>
  </si>
  <si>
    <t>C107274</t>
  </si>
  <si>
    <t>C107275</t>
  </si>
  <si>
    <t>C107276</t>
  </si>
  <si>
    <t>C107277</t>
  </si>
  <si>
    <t>C107278</t>
  </si>
  <si>
    <t>C107279</t>
  </si>
  <si>
    <t>C107280</t>
  </si>
  <si>
    <t>C107281</t>
  </si>
  <si>
    <t>C107282</t>
  </si>
  <si>
    <t>C107283</t>
  </si>
  <si>
    <t>C107284</t>
  </si>
  <si>
    <t>C107285</t>
  </si>
  <si>
    <t>C107286</t>
  </si>
  <si>
    <t>C107287</t>
  </si>
  <si>
    <t>C107288</t>
  </si>
  <si>
    <t>C107289</t>
  </si>
  <si>
    <t>C107290</t>
  </si>
  <si>
    <t>C107291</t>
  </si>
  <si>
    <t>C107292</t>
  </si>
  <si>
    <t>C107293</t>
  </si>
  <si>
    <t>C107294</t>
  </si>
  <si>
    <t>C107295</t>
  </si>
  <si>
    <t>C107296</t>
  </si>
  <si>
    <t>C107297</t>
  </si>
  <si>
    <t>C107298</t>
  </si>
  <si>
    <t>C107299</t>
  </si>
  <si>
    <t>C107300</t>
  </si>
  <si>
    <t>C107301</t>
  </si>
  <si>
    <t>C107302</t>
  </si>
  <si>
    <t>C107303</t>
  </si>
  <si>
    <t>C107304</t>
  </si>
  <si>
    <t>C107305</t>
  </si>
  <si>
    <t>C107306</t>
  </si>
  <si>
    <t>C107307</t>
  </si>
  <si>
    <t>C107308</t>
  </si>
  <si>
    <t>C107309</t>
  </si>
  <si>
    <t>C107310</t>
  </si>
  <si>
    <t>C107311</t>
  </si>
  <si>
    <t>C107312</t>
  </si>
  <si>
    <t>C107313</t>
  </si>
  <si>
    <t>C107314</t>
  </si>
  <si>
    <t>C107315</t>
  </si>
  <si>
    <t>C107316</t>
  </si>
  <si>
    <t>C107317</t>
  </si>
  <si>
    <t>C107318</t>
  </si>
  <si>
    <t>C107319</t>
  </si>
  <si>
    <t>C107320</t>
  </si>
  <si>
    <t>C107321</t>
  </si>
  <si>
    <t>C107322</t>
  </si>
  <si>
    <t>C107323</t>
  </si>
  <si>
    <t>C107324</t>
  </si>
  <si>
    <t>C107325</t>
  </si>
  <si>
    <t>C107326</t>
  </si>
  <si>
    <t>C107327</t>
  </si>
  <si>
    <t>C107328</t>
  </si>
  <si>
    <t>C107329</t>
  </si>
  <si>
    <t>C107330</t>
  </si>
  <si>
    <t>C107331</t>
  </si>
  <si>
    <t>C107332</t>
  </si>
  <si>
    <t>C107333</t>
  </si>
  <si>
    <t>C107334</t>
  </si>
  <si>
    <t>C107335</t>
  </si>
  <si>
    <t>C107336</t>
  </si>
  <si>
    <t>C107337</t>
  </si>
  <si>
    <t>C107338</t>
  </si>
  <si>
    <t>C107339</t>
  </si>
  <si>
    <t>C107340</t>
  </si>
  <si>
    <t>C107341</t>
  </si>
  <si>
    <t>C107342</t>
  </si>
  <si>
    <t>C107343</t>
  </si>
  <si>
    <t>C107344</t>
  </si>
  <si>
    <t>C107345</t>
  </si>
  <si>
    <t>C107346</t>
  </si>
  <si>
    <t>C107347</t>
  </si>
  <si>
    <t>C107348</t>
  </si>
  <si>
    <t>C107349</t>
  </si>
  <si>
    <t>C107350</t>
  </si>
  <si>
    <t>C107351</t>
  </si>
  <si>
    <t>C107352</t>
  </si>
  <si>
    <t>C107353</t>
  </si>
  <si>
    <t>C107354</t>
  </si>
  <si>
    <t>C107355</t>
  </si>
  <si>
    <t>C107356</t>
  </si>
  <si>
    <t>C107357</t>
  </si>
  <si>
    <t>C107358</t>
  </si>
  <si>
    <t>C107359</t>
  </si>
  <si>
    <t>C107360</t>
  </si>
  <si>
    <t>C107361</t>
  </si>
  <si>
    <t>C107362</t>
  </si>
  <si>
    <t>C107363</t>
  </si>
  <si>
    <t>C107364</t>
  </si>
  <si>
    <t>C107365</t>
  </si>
  <si>
    <t>C107366</t>
  </si>
  <si>
    <t>C107367</t>
  </si>
  <si>
    <t>C107368</t>
  </si>
  <si>
    <t>C107369</t>
  </si>
  <si>
    <t>C107370</t>
  </si>
  <si>
    <t>C107371</t>
  </si>
  <si>
    <t>C107372</t>
  </si>
  <si>
    <t>C107373</t>
  </si>
  <si>
    <t>C107374</t>
  </si>
  <si>
    <t>C107375</t>
  </si>
  <si>
    <t>C107376</t>
  </si>
  <si>
    <t>C107377</t>
  </si>
  <si>
    <t>C107378</t>
  </si>
  <si>
    <t>C107379</t>
  </si>
  <si>
    <t>C107380</t>
  </si>
  <si>
    <t>C107381</t>
  </si>
  <si>
    <t>C107382</t>
  </si>
  <si>
    <t>C107383</t>
  </si>
  <si>
    <t>C107384</t>
  </si>
  <si>
    <t>C107385</t>
  </si>
  <si>
    <t>C107386</t>
  </si>
  <si>
    <t>C107387</t>
  </si>
  <si>
    <t>C107388</t>
  </si>
  <si>
    <t>C107389</t>
  </si>
  <si>
    <t>C107390</t>
  </si>
  <si>
    <t>C107391</t>
  </si>
  <si>
    <t>C107392</t>
  </si>
  <si>
    <t>C107393</t>
  </si>
  <si>
    <t>C107394</t>
  </si>
  <si>
    <t>C107395</t>
  </si>
  <si>
    <t>C107396</t>
  </si>
  <si>
    <t>C107397</t>
  </si>
  <si>
    <t>C107398</t>
  </si>
  <si>
    <t>C107399</t>
  </si>
  <si>
    <t>C107400</t>
  </si>
  <si>
    <t>C107401</t>
  </si>
  <si>
    <t>C107402</t>
  </si>
  <si>
    <t>C107403</t>
  </si>
  <si>
    <t>C107404</t>
  </si>
  <si>
    <t>C107405</t>
  </si>
  <si>
    <t>C107406</t>
  </si>
  <si>
    <t>C107407</t>
  </si>
  <si>
    <t>C107408</t>
  </si>
  <si>
    <t>C107409</t>
  </si>
  <si>
    <t>C107410</t>
  </si>
  <si>
    <t>C107411</t>
  </si>
  <si>
    <t>C107412</t>
  </si>
  <si>
    <t>C107413</t>
  </si>
  <si>
    <t>C107414</t>
  </si>
  <si>
    <t>C107415</t>
  </si>
  <si>
    <t>C107416</t>
  </si>
  <si>
    <t>C107417</t>
  </si>
  <si>
    <t>C107418</t>
  </si>
  <si>
    <t>C107419</t>
  </si>
  <si>
    <t>C107420</t>
  </si>
  <si>
    <t>C107421</t>
  </si>
  <si>
    <t>C107422</t>
  </si>
  <si>
    <t>C107423</t>
  </si>
  <si>
    <t>C107424</t>
  </si>
  <si>
    <t>C107425</t>
  </si>
  <si>
    <t>C107426</t>
  </si>
  <si>
    <t>C107427</t>
  </si>
  <si>
    <t>C107428</t>
  </si>
  <si>
    <t>C107429</t>
  </si>
  <si>
    <t>C107430</t>
  </si>
  <si>
    <t>C107431</t>
  </si>
  <si>
    <t>C107432</t>
  </si>
  <si>
    <t>C107433</t>
  </si>
  <si>
    <t>C107434</t>
  </si>
  <si>
    <t>C107435</t>
  </si>
  <si>
    <t>C107436</t>
  </si>
  <si>
    <t>C107437</t>
  </si>
  <si>
    <t>C107438</t>
  </si>
  <si>
    <t>C107439</t>
  </si>
  <si>
    <t>C107440</t>
  </si>
  <si>
    <t>C107441</t>
  </si>
  <si>
    <t>C107442</t>
  </si>
  <si>
    <t>C107443</t>
  </si>
  <si>
    <t>C107444</t>
  </si>
  <si>
    <t>C107445</t>
  </si>
  <si>
    <t>C107446</t>
  </si>
  <si>
    <t>C107447</t>
  </si>
  <si>
    <t>C107448</t>
  </si>
  <si>
    <t>C107449</t>
  </si>
  <si>
    <t>C107450</t>
  </si>
  <si>
    <t>C107451</t>
  </si>
  <si>
    <t>C107452</t>
  </si>
  <si>
    <t>C107453</t>
  </si>
  <si>
    <t>C107454</t>
  </si>
  <si>
    <t>C107455</t>
  </si>
  <si>
    <t>C107456</t>
  </si>
  <si>
    <t>C107457</t>
  </si>
  <si>
    <t>C107458</t>
  </si>
  <si>
    <t>C107459</t>
  </si>
  <si>
    <t>C107460</t>
  </si>
  <si>
    <t>C107461</t>
  </si>
  <si>
    <t>C107462</t>
  </si>
  <si>
    <t>C107463</t>
  </si>
  <si>
    <t>C107464</t>
  </si>
  <si>
    <t>C107465</t>
  </si>
  <si>
    <t>C107466</t>
  </si>
  <si>
    <t>C107467</t>
  </si>
  <si>
    <t>C107468</t>
  </si>
  <si>
    <t>C107469</t>
  </si>
  <si>
    <t>C107470</t>
  </si>
  <si>
    <t>C107471</t>
  </si>
  <si>
    <t>C107472</t>
  </si>
  <si>
    <t>C107473</t>
  </si>
  <si>
    <t>C107474</t>
  </si>
  <si>
    <t>C107475</t>
  </si>
  <si>
    <t>C107476</t>
  </si>
  <si>
    <t>C107477</t>
  </si>
  <si>
    <t>C107478</t>
  </si>
  <si>
    <t>C107479</t>
  </si>
  <si>
    <t>C107480</t>
  </si>
  <si>
    <t>C107481</t>
  </si>
  <si>
    <t>C107482</t>
  </si>
  <si>
    <t>C107483</t>
  </si>
  <si>
    <t>C107484</t>
  </si>
  <si>
    <t>C107485</t>
  </si>
  <si>
    <t>C107486</t>
  </si>
  <si>
    <t>C107487</t>
  </si>
  <si>
    <t>C107488</t>
  </si>
  <si>
    <t>C107489</t>
  </si>
  <si>
    <t>C107490</t>
  </si>
  <si>
    <t>C107491</t>
  </si>
  <si>
    <t>C107492</t>
  </si>
  <si>
    <t>C107493</t>
  </si>
  <si>
    <t>C107494</t>
  </si>
  <si>
    <t>C107495</t>
  </si>
  <si>
    <t>C107496</t>
  </si>
  <si>
    <t>C107497</t>
  </si>
  <si>
    <t>C107498</t>
  </si>
  <si>
    <t>C107499</t>
  </si>
  <si>
    <t>C107500</t>
  </si>
  <si>
    <t>C107501</t>
  </si>
  <si>
    <t>C107502</t>
  </si>
  <si>
    <t>C107503</t>
  </si>
  <si>
    <t>C107504</t>
  </si>
  <si>
    <t>C107505</t>
  </si>
  <si>
    <t>C107506</t>
  </si>
  <si>
    <t>C107507</t>
  </si>
  <si>
    <t>C107508</t>
  </si>
  <si>
    <t>C107509</t>
  </si>
  <si>
    <t>C107510</t>
  </si>
  <si>
    <t>C107511</t>
  </si>
  <si>
    <t>C107512</t>
  </si>
  <si>
    <t>C107513</t>
  </si>
  <si>
    <t>C107514</t>
  </si>
  <si>
    <t>C107515</t>
  </si>
  <si>
    <t>C107516</t>
  </si>
  <si>
    <t>C107517</t>
  </si>
  <si>
    <t>C107518</t>
  </si>
  <si>
    <t>C107519</t>
  </si>
  <si>
    <t>C107520</t>
  </si>
  <si>
    <t>C107521</t>
  </si>
  <si>
    <t>C107522</t>
  </si>
  <si>
    <t>C107523</t>
  </si>
  <si>
    <t>C107524</t>
  </si>
  <si>
    <t>C107525</t>
  </si>
  <si>
    <t>C107526</t>
  </si>
  <si>
    <t>C107527</t>
  </si>
  <si>
    <t>C107528</t>
  </si>
  <si>
    <t>C107529</t>
  </si>
  <si>
    <t>C107530</t>
  </si>
  <si>
    <t>C107531</t>
  </si>
  <si>
    <t>C107532</t>
  </si>
  <si>
    <t>C107533</t>
  </si>
  <si>
    <t>C107534</t>
  </si>
  <si>
    <t>C107535</t>
  </si>
  <si>
    <t>C107536</t>
  </si>
  <si>
    <t>C107537</t>
  </si>
  <si>
    <t>C107538</t>
  </si>
  <si>
    <t>C107539</t>
  </si>
  <si>
    <t>C107540</t>
  </si>
  <si>
    <t>C107541</t>
  </si>
  <si>
    <t>C107542</t>
  </si>
  <si>
    <t>C107543</t>
  </si>
  <si>
    <t>C107544</t>
  </si>
  <si>
    <t>C107545</t>
  </si>
  <si>
    <t>C107546</t>
  </si>
  <si>
    <t>C107547</t>
  </si>
  <si>
    <t>C107548</t>
  </si>
  <si>
    <t>C107549</t>
  </si>
  <si>
    <t>C107550</t>
  </si>
  <si>
    <t>C107551</t>
  </si>
  <si>
    <t>C107552</t>
  </si>
  <si>
    <t>C107553</t>
  </si>
  <si>
    <t>C107554</t>
  </si>
  <si>
    <t>C107555</t>
  </si>
  <si>
    <t>C107556</t>
  </si>
  <si>
    <t>C107557</t>
  </si>
  <si>
    <t>C107558</t>
  </si>
  <si>
    <t>C107559</t>
  </si>
  <si>
    <t>C107560</t>
  </si>
  <si>
    <t>C107561</t>
  </si>
  <si>
    <t>C107562</t>
  </si>
  <si>
    <t>C107563</t>
  </si>
  <si>
    <t>C107564</t>
  </si>
  <si>
    <t>C107565</t>
  </si>
  <si>
    <t>C107566</t>
  </si>
  <si>
    <t>C107567</t>
  </si>
  <si>
    <t>C107568</t>
  </si>
  <si>
    <t>C107569</t>
  </si>
  <si>
    <t>C107570</t>
  </si>
  <si>
    <t>C107571</t>
  </si>
  <si>
    <t>C107572</t>
  </si>
  <si>
    <t>C107573</t>
  </si>
  <si>
    <t>C107574</t>
  </si>
  <si>
    <t>C107575</t>
  </si>
  <si>
    <t>C107576</t>
  </si>
  <si>
    <t>C107577</t>
  </si>
  <si>
    <t>C107578</t>
  </si>
  <si>
    <t>C107579</t>
  </si>
  <si>
    <t>C107580</t>
  </si>
  <si>
    <t>C107581</t>
  </si>
  <si>
    <t>C107582</t>
  </si>
  <si>
    <t>C107583</t>
  </si>
  <si>
    <t>C107584</t>
  </si>
  <si>
    <t>C107585</t>
  </si>
  <si>
    <t>C107586</t>
  </si>
  <si>
    <t>C107587</t>
  </si>
  <si>
    <t>C107588</t>
  </si>
  <si>
    <t>C107589</t>
  </si>
  <si>
    <t>C107590</t>
  </si>
  <si>
    <t>C107591</t>
  </si>
  <si>
    <t>C107592</t>
  </si>
  <si>
    <t>C107593</t>
  </si>
  <si>
    <t>C107594</t>
  </si>
  <si>
    <t>C107595</t>
  </si>
  <si>
    <t>C107596</t>
  </si>
  <si>
    <t>C107597</t>
  </si>
  <si>
    <t>C107598</t>
  </si>
  <si>
    <t>C107599</t>
  </si>
  <si>
    <t>C107600</t>
  </si>
  <si>
    <t>C107601</t>
  </si>
  <si>
    <t>C107602</t>
  </si>
  <si>
    <t>C107603</t>
  </si>
  <si>
    <t>C107604</t>
  </si>
  <si>
    <t>C107605</t>
  </si>
  <si>
    <t>C107606</t>
  </si>
  <si>
    <t>C107607</t>
  </si>
  <si>
    <t>C107608</t>
  </si>
  <si>
    <t>C107609</t>
  </si>
  <si>
    <t>C107610</t>
  </si>
  <si>
    <t>C107611</t>
  </si>
  <si>
    <t>C107612</t>
  </si>
  <si>
    <t>C107613</t>
  </si>
  <si>
    <t>C107614</t>
  </si>
  <si>
    <t>C107615</t>
  </si>
  <si>
    <t>C107616</t>
  </si>
  <si>
    <t>C107617</t>
  </si>
  <si>
    <t>C107618</t>
  </si>
  <si>
    <t>C107619</t>
  </si>
  <si>
    <t>C107620</t>
  </si>
  <si>
    <t>C107621</t>
  </si>
  <si>
    <t>C107622</t>
  </si>
  <si>
    <t>C107623</t>
  </si>
  <si>
    <t>C107624</t>
  </si>
  <si>
    <t>C107625</t>
  </si>
  <si>
    <t>C107626</t>
  </si>
  <si>
    <t>C107627</t>
  </si>
  <si>
    <t>C107628</t>
  </si>
  <si>
    <t>C107629</t>
  </si>
  <si>
    <t>C107630</t>
  </si>
  <si>
    <t>C107631</t>
  </si>
  <si>
    <t>C107632</t>
  </si>
  <si>
    <t>C107633</t>
  </si>
  <si>
    <t>C107634</t>
  </si>
  <si>
    <t>C107635</t>
  </si>
  <si>
    <t>C107636</t>
  </si>
  <si>
    <t>C107637</t>
  </si>
  <si>
    <t>C107638</t>
  </si>
  <si>
    <t>C107639</t>
  </si>
  <si>
    <t>C107640</t>
  </si>
  <si>
    <t>C107641</t>
  </si>
  <si>
    <t>C107642</t>
  </si>
  <si>
    <t>C107643</t>
  </si>
  <si>
    <t>C107644</t>
  </si>
  <si>
    <t>C107645</t>
  </si>
  <si>
    <t>C107646</t>
  </si>
  <si>
    <t>C107647</t>
  </si>
  <si>
    <t>C107648</t>
  </si>
  <si>
    <t>C107649</t>
  </si>
  <si>
    <t>C107650</t>
  </si>
  <si>
    <t>C107651</t>
  </si>
  <si>
    <t>C107652</t>
  </si>
  <si>
    <t>C107653</t>
  </si>
  <si>
    <t>C107654</t>
  </si>
  <si>
    <t>C107655</t>
  </si>
  <si>
    <t>C107656</t>
  </si>
  <si>
    <t>C107657</t>
  </si>
  <si>
    <t>C107658</t>
  </si>
  <si>
    <t>C107659</t>
  </si>
  <si>
    <t>C107660</t>
  </si>
  <si>
    <t>C107661</t>
  </si>
  <si>
    <t>C107662</t>
  </si>
  <si>
    <t>C107663</t>
  </si>
  <si>
    <t>C107664</t>
  </si>
  <si>
    <t>C107665</t>
  </si>
  <si>
    <t>C107666</t>
  </si>
  <si>
    <t>C107667</t>
  </si>
  <si>
    <t>C107668</t>
  </si>
  <si>
    <t>C107669</t>
  </si>
  <si>
    <t>C107670</t>
  </si>
  <si>
    <t>C107671</t>
  </si>
  <si>
    <t>C107672</t>
  </si>
  <si>
    <t>C107673</t>
  </si>
  <si>
    <t>C107674</t>
  </si>
  <si>
    <t>C107675</t>
  </si>
  <si>
    <t>C107676</t>
  </si>
  <si>
    <t>C107677</t>
  </si>
  <si>
    <t>C107678</t>
  </si>
  <si>
    <t>C107679</t>
  </si>
  <si>
    <t>C107680</t>
  </si>
  <si>
    <t>C107681</t>
  </si>
  <si>
    <t>C107682</t>
  </si>
  <si>
    <t>C107683</t>
  </si>
  <si>
    <t>C107684</t>
  </si>
  <si>
    <t>C107685</t>
  </si>
  <si>
    <t>C107686</t>
  </si>
  <si>
    <t>C107687</t>
  </si>
  <si>
    <t>C107688</t>
  </si>
  <si>
    <t>C107689</t>
  </si>
  <si>
    <t>C107690</t>
  </si>
  <si>
    <t>C107691</t>
  </si>
  <si>
    <t>C107692</t>
  </si>
  <si>
    <t>C107693</t>
  </si>
  <si>
    <t>C107694</t>
  </si>
  <si>
    <t>C107695</t>
  </si>
  <si>
    <t>C107696</t>
  </si>
  <si>
    <t>C107697</t>
  </si>
  <si>
    <t>C107698</t>
  </si>
  <si>
    <t>C107699</t>
  </si>
  <si>
    <t>C107700</t>
  </si>
  <si>
    <t>C107701</t>
  </si>
  <si>
    <t>C107702</t>
  </si>
  <si>
    <t>C107703</t>
  </si>
  <si>
    <t>C107704</t>
  </si>
  <si>
    <t>C107705</t>
  </si>
  <si>
    <t>C107706</t>
  </si>
  <si>
    <t>C107707</t>
  </si>
  <si>
    <t>C107708</t>
  </si>
  <si>
    <t>C107709</t>
  </si>
  <si>
    <t>C107710</t>
  </si>
  <si>
    <t>C107711</t>
  </si>
  <si>
    <t>C107712</t>
  </si>
  <si>
    <t>C107713</t>
  </si>
  <si>
    <t>C107714</t>
  </si>
  <si>
    <t>C107715</t>
  </si>
  <si>
    <t>C107716</t>
  </si>
  <si>
    <t>C107717</t>
  </si>
  <si>
    <t>C107718</t>
  </si>
  <si>
    <t>C107719</t>
  </si>
  <si>
    <t>C107720</t>
  </si>
  <si>
    <t>C107721</t>
  </si>
  <si>
    <t>C107722</t>
  </si>
  <si>
    <t>C107723</t>
  </si>
  <si>
    <t>C107724</t>
  </si>
  <si>
    <t>C107725</t>
  </si>
  <si>
    <t>C107726</t>
  </si>
  <si>
    <t>C107727</t>
  </si>
  <si>
    <t>C107728</t>
  </si>
  <si>
    <t>C107729</t>
  </si>
  <si>
    <t>C107730</t>
  </si>
  <si>
    <t>C107731</t>
  </si>
  <si>
    <t>C107732</t>
  </si>
  <si>
    <t>C107733</t>
  </si>
  <si>
    <t>C107734</t>
  </si>
  <si>
    <t>C107735</t>
  </si>
  <si>
    <t>C107736</t>
  </si>
  <si>
    <t>C107737</t>
  </si>
  <si>
    <t>C107738</t>
  </si>
  <si>
    <t>C107739</t>
  </si>
  <si>
    <t>C107740</t>
  </si>
  <si>
    <t>C107741</t>
  </si>
  <si>
    <t>C107742</t>
  </si>
  <si>
    <t>C107743</t>
  </si>
  <si>
    <t>C107744</t>
  </si>
  <si>
    <t>C107745</t>
  </si>
  <si>
    <t>C107746</t>
  </si>
  <si>
    <t>C107747</t>
  </si>
  <si>
    <t>C107748</t>
  </si>
  <si>
    <t>C107749</t>
  </si>
  <si>
    <t>C107750</t>
  </si>
  <si>
    <t>C107751</t>
  </si>
  <si>
    <t>C107752</t>
  </si>
  <si>
    <t>C107753</t>
  </si>
  <si>
    <t>C107754</t>
  </si>
  <si>
    <t>C107755</t>
  </si>
  <si>
    <t>C107756</t>
  </si>
  <si>
    <t>C107757</t>
  </si>
  <si>
    <t>C107758</t>
  </si>
  <si>
    <t>C107759</t>
  </si>
  <si>
    <t>C107760</t>
  </si>
  <si>
    <t>C107761</t>
  </si>
  <si>
    <t>C107762</t>
  </si>
  <si>
    <t>C107763</t>
  </si>
  <si>
    <t>C107764</t>
  </si>
  <si>
    <t>C107765</t>
  </si>
  <si>
    <t>C107766</t>
  </si>
  <si>
    <t>C107767</t>
  </si>
  <si>
    <t>C107768</t>
  </si>
  <si>
    <t>C107769</t>
  </si>
  <si>
    <t>C107770</t>
  </si>
  <si>
    <t>C107771</t>
  </si>
  <si>
    <t>C107772</t>
  </si>
  <si>
    <t>C107773</t>
  </si>
  <si>
    <t>C107774</t>
  </si>
  <si>
    <t>C107775</t>
  </si>
  <si>
    <t>C107776</t>
  </si>
  <si>
    <t>C107777</t>
  </si>
  <si>
    <t>C107778</t>
  </si>
  <si>
    <t>C107779</t>
  </si>
  <si>
    <t>C107780</t>
  </si>
  <si>
    <t>C107781</t>
  </si>
  <si>
    <t>C107782</t>
  </si>
  <si>
    <t>C107783</t>
  </si>
  <si>
    <t>C107784</t>
  </si>
  <si>
    <t>C107785</t>
  </si>
  <si>
    <t>C107786</t>
  </si>
  <si>
    <t>C107787</t>
  </si>
  <si>
    <t>C107788</t>
  </si>
  <si>
    <t>C107789</t>
  </si>
  <si>
    <t>C107790</t>
  </si>
  <si>
    <t>C107791</t>
  </si>
  <si>
    <t>C107792</t>
  </si>
  <si>
    <t>C107793</t>
  </si>
  <si>
    <t>C107794</t>
  </si>
  <si>
    <t>C107795</t>
  </si>
  <si>
    <t>C107796</t>
  </si>
  <si>
    <t>C107797</t>
  </si>
  <si>
    <t>C107798</t>
  </si>
  <si>
    <t>C107799</t>
  </si>
  <si>
    <t>C107800</t>
  </si>
  <si>
    <t>C107801</t>
  </si>
  <si>
    <t>C107802</t>
  </si>
  <si>
    <t>C107803</t>
  </si>
  <si>
    <t>C107804</t>
  </si>
  <si>
    <t>C107805</t>
  </si>
  <si>
    <t>C107806</t>
  </si>
  <si>
    <t>C107807</t>
  </si>
  <si>
    <t>C107808</t>
  </si>
  <si>
    <t>C107809</t>
  </si>
  <si>
    <t>C107810</t>
  </si>
  <si>
    <t>C107811</t>
  </si>
  <si>
    <t>C107812</t>
  </si>
  <si>
    <t>C107813</t>
  </si>
  <si>
    <t>C107814</t>
  </si>
  <si>
    <t>C107815</t>
  </si>
  <si>
    <t>C107816</t>
  </si>
  <si>
    <t>C107817</t>
  </si>
  <si>
    <t>C107818</t>
  </si>
  <si>
    <t>C107819</t>
  </si>
  <si>
    <t>C107820</t>
  </si>
  <si>
    <t>C107821</t>
  </si>
  <si>
    <t>C107822</t>
  </si>
  <si>
    <t>C107823</t>
  </si>
  <si>
    <t>C107824</t>
  </si>
  <si>
    <t>C107825</t>
  </si>
  <si>
    <t>C107826</t>
  </si>
  <si>
    <t>C107827</t>
  </si>
  <si>
    <t>C107828</t>
  </si>
  <si>
    <t>C107829</t>
  </si>
  <si>
    <t>C107830</t>
  </si>
  <si>
    <t>C107831</t>
  </si>
  <si>
    <t>C107832</t>
  </si>
  <si>
    <t>C107833</t>
  </si>
  <si>
    <t>C107834</t>
  </si>
  <si>
    <t>C107835</t>
  </si>
  <si>
    <t>C107836</t>
  </si>
  <si>
    <t>C107837</t>
  </si>
  <si>
    <t>C107838</t>
  </si>
  <si>
    <t>C107839</t>
  </si>
  <si>
    <t>C107840</t>
  </si>
  <si>
    <t>C107841</t>
  </si>
  <si>
    <t>C107842</t>
  </si>
  <si>
    <t>C107843</t>
  </si>
  <si>
    <t>C107844</t>
  </si>
  <si>
    <t>C107845</t>
  </si>
  <si>
    <t>C107846</t>
  </si>
  <si>
    <t>C107847</t>
  </si>
  <si>
    <t>C107848</t>
  </si>
  <si>
    <t>C107849</t>
  </si>
  <si>
    <t>C107850</t>
  </si>
  <si>
    <t>C107851</t>
  </si>
  <si>
    <t>C107852</t>
  </si>
  <si>
    <t>C107853</t>
  </si>
  <si>
    <t>C107854</t>
  </si>
  <si>
    <t>C107855</t>
  </si>
  <si>
    <t>C107856</t>
  </si>
  <si>
    <t>C107857</t>
  </si>
  <si>
    <t>C107858</t>
  </si>
  <si>
    <t>C107859</t>
  </si>
  <si>
    <t>C107860</t>
  </si>
  <si>
    <t>C107861</t>
  </si>
  <si>
    <t>C107862</t>
  </si>
  <si>
    <t>C107863</t>
  </si>
  <si>
    <t>C107864</t>
  </si>
  <si>
    <t>C107865</t>
  </si>
  <si>
    <t>C107866</t>
  </si>
  <si>
    <t>C107867</t>
  </si>
  <si>
    <t>C107868</t>
  </si>
  <si>
    <t>C107869</t>
  </si>
  <si>
    <t>C107870</t>
  </si>
  <si>
    <t>C107871</t>
  </si>
  <si>
    <t>C107872</t>
  </si>
  <si>
    <t>C107873</t>
  </si>
  <si>
    <t>C107874</t>
  </si>
  <si>
    <t>C107875</t>
  </si>
  <si>
    <t>C107876</t>
  </si>
  <si>
    <t>C107877</t>
  </si>
  <si>
    <t>C107878</t>
  </si>
  <si>
    <t>C107879</t>
  </si>
  <si>
    <t>C107880</t>
  </si>
  <si>
    <t>C107881</t>
  </si>
  <si>
    <t>C107882</t>
  </si>
  <si>
    <t>C107883</t>
  </si>
  <si>
    <t>C107884</t>
  </si>
  <si>
    <t>C107885</t>
  </si>
  <si>
    <t>C107886</t>
  </si>
  <si>
    <t>C107887</t>
  </si>
  <si>
    <t>C107888</t>
  </si>
  <si>
    <t>C107889</t>
  </si>
  <si>
    <t>C107890</t>
  </si>
  <si>
    <t>C107891</t>
  </si>
  <si>
    <t>C107892</t>
  </si>
  <si>
    <t>C107893</t>
  </si>
  <si>
    <t>C107894</t>
  </si>
  <si>
    <t>C107895</t>
  </si>
  <si>
    <t>C107896</t>
  </si>
  <si>
    <t>C107897</t>
  </si>
  <si>
    <t>C107898</t>
  </si>
  <si>
    <t>C107899</t>
  </si>
  <si>
    <t>C107900</t>
  </si>
  <si>
    <t>C107901</t>
  </si>
  <si>
    <t>C107902</t>
  </si>
  <si>
    <t>C107903</t>
  </si>
  <si>
    <t>C107904</t>
  </si>
  <si>
    <t>C107905</t>
  </si>
  <si>
    <t>C107906</t>
  </si>
  <si>
    <t>C107907</t>
  </si>
  <si>
    <t>C107908</t>
  </si>
  <si>
    <t>C107909</t>
  </si>
  <si>
    <t>C107910</t>
  </si>
  <si>
    <t>C107911</t>
  </si>
  <si>
    <t>C107912</t>
  </si>
  <si>
    <t>C107913</t>
  </si>
  <si>
    <t>C107914</t>
  </si>
  <si>
    <t>C107915</t>
  </si>
  <si>
    <t>C107916</t>
  </si>
  <si>
    <t>C107917</t>
  </si>
  <si>
    <t>C107918</t>
  </si>
  <si>
    <t>C107919</t>
  </si>
  <si>
    <t>C107920</t>
  </si>
  <si>
    <t>C107921</t>
  </si>
  <si>
    <t>C107922</t>
  </si>
  <si>
    <t>C107923</t>
  </si>
  <si>
    <t>C107924</t>
  </si>
  <si>
    <t>C107925</t>
  </si>
  <si>
    <t>C107926</t>
  </si>
  <si>
    <t>C107927</t>
  </si>
  <si>
    <t>C107928</t>
  </si>
  <si>
    <t>C107929</t>
  </si>
  <si>
    <t>C107930</t>
  </si>
  <si>
    <t>C107931</t>
  </si>
  <si>
    <t>C107932</t>
  </si>
  <si>
    <t>C107933</t>
  </si>
  <si>
    <t>C107934</t>
  </si>
  <si>
    <t>C107935</t>
  </si>
  <si>
    <t>C107936</t>
  </si>
  <si>
    <t>C107937</t>
  </si>
  <si>
    <t>C107938</t>
  </si>
  <si>
    <t>C107939</t>
  </si>
  <si>
    <t>C107940</t>
  </si>
  <si>
    <t>C107941</t>
  </si>
  <si>
    <t>C107942</t>
  </si>
  <si>
    <t>C107943</t>
  </si>
  <si>
    <t>C107944</t>
  </si>
  <si>
    <t>C107945</t>
  </si>
  <si>
    <t>C107946</t>
  </si>
  <si>
    <t>C107947</t>
  </si>
  <si>
    <t>C107948</t>
  </si>
  <si>
    <t>C107949</t>
  </si>
  <si>
    <t>C107950</t>
  </si>
  <si>
    <t>C107951</t>
  </si>
  <si>
    <t>C107952</t>
  </si>
  <si>
    <t>C107953</t>
  </si>
  <si>
    <t>C107954</t>
  </si>
  <si>
    <t>C107955</t>
  </si>
  <si>
    <t>C107956</t>
  </si>
  <si>
    <t>C107957</t>
  </si>
  <si>
    <t>C107958</t>
  </si>
  <si>
    <t>C107959</t>
  </si>
  <si>
    <t>C107960</t>
  </si>
  <si>
    <t>C107961</t>
  </si>
  <si>
    <t>C107962</t>
  </si>
  <si>
    <t>C107963</t>
  </si>
  <si>
    <t>C107964</t>
  </si>
  <si>
    <t>C107965</t>
  </si>
  <si>
    <t>C107966</t>
  </si>
  <si>
    <t>C107967</t>
  </si>
  <si>
    <t>C107968</t>
  </si>
  <si>
    <t>C107969</t>
  </si>
  <si>
    <t>C107970</t>
  </si>
  <si>
    <t>C107971</t>
  </si>
  <si>
    <t>C107972</t>
  </si>
  <si>
    <t>C107973</t>
  </si>
  <si>
    <t>C107974</t>
  </si>
  <si>
    <t>C107975</t>
  </si>
  <si>
    <t>C107976</t>
  </si>
  <si>
    <t>C107977</t>
  </si>
  <si>
    <t>C107978</t>
  </si>
  <si>
    <t>C107979</t>
  </si>
  <si>
    <t>C107980</t>
  </si>
  <si>
    <t>C107981</t>
  </si>
  <si>
    <t>C107982</t>
  </si>
  <si>
    <t>C107983</t>
  </si>
  <si>
    <t>C107984</t>
  </si>
  <si>
    <t>C107985</t>
  </si>
  <si>
    <t>C107986</t>
  </si>
  <si>
    <t>C107987</t>
  </si>
  <si>
    <t>C107988</t>
  </si>
  <si>
    <t>C107989</t>
  </si>
  <si>
    <t>C107990</t>
  </si>
  <si>
    <t>C107991</t>
  </si>
  <si>
    <t>C107992</t>
  </si>
  <si>
    <t>C107993</t>
  </si>
  <si>
    <t>C107994</t>
  </si>
  <si>
    <t>C107995</t>
  </si>
  <si>
    <t>C107996</t>
  </si>
  <si>
    <t>C107997</t>
  </si>
  <si>
    <t>C107998</t>
  </si>
  <si>
    <t>C107999</t>
  </si>
  <si>
    <t>C108000</t>
  </si>
  <si>
    <t>C108001</t>
  </si>
  <si>
    <t>C108002</t>
  </si>
  <si>
    <t>C108003</t>
  </si>
  <si>
    <t>C108004</t>
  </si>
  <si>
    <t>C108005</t>
  </si>
  <si>
    <t>C108006</t>
  </si>
  <si>
    <t>C108007</t>
  </si>
  <si>
    <t>C108008</t>
  </si>
  <si>
    <t>C108009</t>
  </si>
  <si>
    <t>C108010</t>
  </si>
  <si>
    <t>C108011</t>
  </si>
  <si>
    <t>C108012</t>
  </si>
  <si>
    <t>C108013</t>
  </si>
  <si>
    <t>C108014</t>
  </si>
  <si>
    <t>C108015</t>
  </si>
  <si>
    <t>C108016</t>
  </si>
  <si>
    <t>C108017</t>
  </si>
  <si>
    <t>C108018</t>
  </si>
  <si>
    <t>C108019</t>
  </si>
  <si>
    <t>C108020</t>
  </si>
  <si>
    <t>C108021</t>
  </si>
  <si>
    <t>C108022</t>
  </si>
  <si>
    <t>C108023</t>
  </si>
  <si>
    <t>C108024</t>
  </si>
  <si>
    <t>C108025</t>
  </si>
  <si>
    <t>C108026</t>
  </si>
  <si>
    <t>C108027</t>
  </si>
  <si>
    <t>C108028</t>
  </si>
  <si>
    <t>C108029</t>
  </si>
  <si>
    <t>C108030</t>
  </si>
  <si>
    <t>C108031</t>
  </si>
  <si>
    <t>C108032</t>
  </si>
  <si>
    <t>C108033</t>
  </si>
  <si>
    <t>C108034</t>
  </si>
  <si>
    <t>C108035</t>
  </si>
  <si>
    <t>C108036</t>
  </si>
  <si>
    <t>C108037</t>
  </si>
  <si>
    <t>C108038</t>
  </si>
  <si>
    <t>C108039</t>
  </si>
  <si>
    <t>C108040</t>
  </si>
  <si>
    <t>C108041</t>
  </si>
  <si>
    <t>C108042</t>
  </si>
  <si>
    <t>C108043</t>
  </si>
  <si>
    <t>C108044</t>
  </si>
  <si>
    <t>C108045</t>
  </si>
  <si>
    <t>C108046</t>
  </si>
  <si>
    <t>C108047</t>
  </si>
  <si>
    <t>C108048</t>
  </si>
  <si>
    <t>C108049</t>
  </si>
  <si>
    <t>C108050</t>
  </si>
  <si>
    <t>C108051</t>
  </si>
  <si>
    <t>C108052</t>
  </si>
  <si>
    <t>C108053</t>
  </si>
  <si>
    <t>C108054</t>
  </si>
  <si>
    <t>C108055</t>
  </si>
  <si>
    <t>C108056</t>
  </si>
  <si>
    <t>C108057</t>
  </si>
  <si>
    <t>C108058</t>
  </si>
  <si>
    <t>C108059</t>
  </si>
  <si>
    <t>C108060</t>
  </si>
  <si>
    <t>C108061</t>
  </si>
  <si>
    <t>C108062</t>
  </si>
  <si>
    <t>C108063</t>
  </si>
  <si>
    <t>C108064</t>
  </si>
  <si>
    <t>C108065</t>
  </si>
  <si>
    <t>C108066</t>
  </si>
  <si>
    <t>C108067</t>
  </si>
  <si>
    <t>C108068</t>
  </si>
  <si>
    <t>C108069</t>
  </si>
  <si>
    <t>C108070</t>
  </si>
  <si>
    <t>C108071</t>
  </si>
  <si>
    <t>C108072</t>
  </si>
  <si>
    <t>C108073</t>
  </si>
  <si>
    <t>C108074</t>
  </si>
  <si>
    <t>C108075</t>
  </si>
  <si>
    <t>C108076</t>
  </si>
  <si>
    <t>C108077</t>
  </si>
  <si>
    <t>C108078</t>
  </si>
  <si>
    <t>C108079</t>
  </si>
  <si>
    <t>C108080</t>
  </si>
  <si>
    <t>C108081</t>
  </si>
  <si>
    <t>C108082</t>
  </si>
  <si>
    <t>C108083</t>
  </si>
  <si>
    <t>C108084</t>
  </si>
  <si>
    <t>C108085</t>
  </si>
  <si>
    <t>C108086</t>
  </si>
  <si>
    <t>C108087</t>
  </si>
  <si>
    <t>C108088</t>
  </si>
  <si>
    <t>C108089</t>
  </si>
  <si>
    <t>C108090</t>
  </si>
  <si>
    <t>C108091</t>
  </si>
  <si>
    <t>C108092</t>
  </si>
  <si>
    <t>C108093</t>
  </si>
  <si>
    <t>C108094</t>
  </si>
  <si>
    <t>C108095</t>
  </si>
  <si>
    <t>C108096</t>
  </si>
  <si>
    <t>C108097</t>
  </si>
  <si>
    <t>C108098</t>
  </si>
  <si>
    <t>C108099</t>
  </si>
  <si>
    <t>C108100</t>
  </si>
  <si>
    <t>C108101</t>
  </si>
  <si>
    <t>C108102</t>
  </si>
  <si>
    <t>C108103</t>
  </si>
  <si>
    <t>C108104</t>
  </si>
  <si>
    <t>C108105</t>
  </si>
  <si>
    <t>C108106</t>
  </si>
  <si>
    <t>C108107</t>
  </si>
  <si>
    <t>C108108</t>
  </si>
  <si>
    <t>C108109</t>
  </si>
  <si>
    <t>C108110</t>
  </si>
  <si>
    <t>C108111</t>
  </si>
  <si>
    <t>C108112</t>
  </si>
  <si>
    <t>C108113</t>
  </si>
  <si>
    <t>C108114</t>
  </si>
  <si>
    <t>C108115</t>
  </si>
  <si>
    <t>C108116</t>
  </si>
  <si>
    <t>C108117</t>
  </si>
  <si>
    <t>C108118</t>
  </si>
  <si>
    <t>C108119</t>
  </si>
  <si>
    <t>C108120</t>
  </si>
  <si>
    <t>C108121</t>
  </si>
  <si>
    <t>C108122</t>
  </si>
  <si>
    <t>C108123</t>
  </si>
  <si>
    <t>C108124</t>
  </si>
  <si>
    <t>C108125</t>
  </si>
  <si>
    <t>C108126</t>
  </si>
  <si>
    <t>C108127</t>
  </si>
  <si>
    <t>C108128</t>
  </si>
  <si>
    <t>C108129</t>
  </si>
  <si>
    <t>C108130</t>
  </si>
  <si>
    <t>C108131</t>
  </si>
  <si>
    <t>C108132</t>
  </si>
  <si>
    <t>C108133</t>
  </si>
  <si>
    <t>C108134</t>
  </si>
  <si>
    <t>C108135</t>
  </si>
  <si>
    <t>C108136</t>
  </si>
  <si>
    <t>C108137</t>
  </si>
  <si>
    <t>C108138</t>
  </si>
  <si>
    <t>C108139</t>
  </si>
  <si>
    <t>C108140</t>
  </si>
  <si>
    <t>C108141</t>
  </si>
  <si>
    <t>C108142</t>
  </si>
  <si>
    <t>C108143</t>
  </si>
  <si>
    <t>C108144</t>
  </si>
  <si>
    <t>C108145</t>
  </si>
  <si>
    <t>C108146</t>
  </si>
  <si>
    <t>C108147</t>
  </si>
  <si>
    <t>C108148</t>
  </si>
  <si>
    <t>C108149</t>
  </si>
  <si>
    <t>C108150</t>
  </si>
  <si>
    <t>C108151</t>
  </si>
  <si>
    <t>C108152</t>
  </si>
  <si>
    <t>C108153</t>
  </si>
  <si>
    <t>C108154</t>
  </si>
  <si>
    <t>C108155</t>
  </si>
  <si>
    <t>C108156</t>
  </si>
  <si>
    <t>C108157</t>
  </si>
  <si>
    <t>C108158</t>
  </si>
  <si>
    <t>C108159</t>
  </si>
  <si>
    <t>C108160</t>
  </si>
  <si>
    <t>C108161</t>
  </si>
  <si>
    <t>C108162</t>
  </si>
  <si>
    <t>C108163</t>
  </si>
  <si>
    <t>C108164</t>
  </si>
  <si>
    <t>C108165</t>
  </si>
  <si>
    <t>C108166</t>
  </si>
  <si>
    <t>C108167</t>
  </si>
  <si>
    <t>C108168</t>
  </si>
  <si>
    <t>C108169</t>
  </si>
  <si>
    <t>C108170</t>
  </si>
  <si>
    <t>C108171</t>
  </si>
  <si>
    <t>C108172</t>
  </si>
  <si>
    <t>C108173</t>
  </si>
  <si>
    <t>C108174</t>
  </si>
  <si>
    <t>C108175</t>
  </si>
  <si>
    <t>C108176</t>
  </si>
  <si>
    <t>C108177</t>
  </si>
  <si>
    <t>C108178</t>
  </si>
  <si>
    <t>C108179</t>
  </si>
  <si>
    <t>C108180</t>
  </si>
  <si>
    <t>C108181</t>
  </si>
  <si>
    <t>C108182</t>
  </si>
  <si>
    <t>C108183</t>
  </si>
  <si>
    <t>C108184</t>
  </si>
  <si>
    <t>C108185</t>
  </si>
  <si>
    <t>C108186</t>
  </si>
  <si>
    <t>C108187</t>
  </si>
  <si>
    <t>C108188</t>
  </si>
  <si>
    <t>C108189</t>
  </si>
  <si>
    <t>C108190</t>
  </si>
  <si>
    <t>C108191</t>
  </si>
  <si>
    <t>C108192</t>
  </si>
  <si>
    <t>C108193</t>
  </si>
  <si>
    <t>C108194</t>
  </si>
  <si>
    <t>C108195</t>
  </si>
  <si>
    <t>C108196</t>
  </si>
  <si>
    <t>C108197</t>
  </si>
  <si>
    <t>C108198</t>
  </si>
  <si>
    <t>C108199</t>
  </si>
  <si>
    <t>C108200</t>
  </si>
  <si>
    <t>C108201</t>
  </si>
  <si>
    <t>C108202</t>
  </si>
  <si>
    <t>C108203</t>
  </si>
  <si>
    <t>C108204</t>
  </si>
  <si>
    <t>C108205</t>
  </si>
  <si>
    <t>C108206</t>
  </si>
  <si>
    <t>C108207</t>
  </si>
  <si>
    <t>C108208</t>
  </si>
  <si>
    <t>C108209</t>
  </si>
  <si>
    <t>C108210</t>
  </si>
  <si>
    <t>C108211</t>
  </si>
  <si>
    <t>C108212</t>
  </si>
  <si>
    <t>C108213</t>
  </si>
  <si>
    <t>C108214</t>
  </si>
  <si>
    <t>C108215</t>
  </si>
  <si>
    <t>C108216</t>
  </si>
  <si>
    <t>C108217</t>
  </si>
  <si>
    <t>C108218</t>
  </si>
  <si>
    <t>C108219</t>
  </si>
  <si>
    <t>C108220</t>
  </si>
  <si>
    <t>C108221</t>
  </si>
  <si>
    <t>C108222</t>
  </si>
  <si>
    <t>C108223</t>
  </si>
  <si>
    <t>C108224</t>
  </si>
  <si>
    <t>C108225</t>
  </si>
  <si>
    <t>C108226</t>
  </si>
  <si>
    <t>C108227</t>
  </si>
  <si>
    <t>C108228</t>
  </si>
  <si>
    <t>C108229</t>
  </si>
  <si>
    <t>C108230</t>
  </si>
  <si>
    <t>C108231</t>
  </si>
  <si>
    <t>C108232</t>
  </si>
  <si>
    <t>C108233</t>
  </si>
  <si>
    <t>C108234</t>
  </si>
  <si>
    <t>C108235</t>
  </si>
  <si>
    <t>C108236</t>
  </si>
  <si>
    <t>C108237</t>
  </si>
  <si>
    <t>C108238</t>
  </si>
  <si>
    <t>C108239</t>
  </si>
  <si>
    <t>C108240</t>
  </si>
  <si>
    <t>C108241</t>
  </si>
  <si>
    <t>C108242</t>
  </si>
  <si>
    <t>C108243</t>
  </si>
  <si>
    <t>C108244</t>
  </si>
  <si>
    <t>C108245</t>
  </si>
  <si>
    <t>C108246</t>
  </si>
  <si>
    <t>C108247</t>
  </si>
  <si>
    <t>C108248</t>
  </si>
  <si>
    <t>C108249</t>
  </si>
  <si>
    <t>C108250</t>
  </si>
  <si>
    <t>C108251</t>
  </si>
  <si>
    <t>C108252</t>
  </si>
  <si>
    <t>C108253</t>
  </si>
  <si>
    <t>C108254</t>
  </si>
  <si>
    <t>C108255</t>
  </si>
  <si>
    <t>C108256</t>
  </si>
  <si>
    <t>C108257</t>
  </si>
  <si>
    <t>C108258</t>
  </si>
  <si>
    <t>C108259</t>
  </si>
  <si>
    <t>C108260</t>
  </si>
  <si>
    <t>C108261</t>
  </si>
  <si>
    <t>C108262</t>
  </si>
  <si>
    <t>C108263</t>
  </si>
  <si>
    <t>C108264</t>
  </si>
  <si>
    <t>C108265</t>
  </si>
  <si>
    <t>C108266</t>
  </si>
  <si>
    <t>C108267</t>
  </si>
  <si>
    <t>C108268</t>
  </si>
  <si>
    <t>C108269</t>
  </si>
  <si>
    <t>C108270</t>
  </si>
  <si>
    <t>C108271</t>
  </si>
  <si>
    <t>C108272</t>
  </si>
  <si>
    <t>C108273</t>
  </si>
  <si>
    <t>C108274</t>
  </si>
  <si>
    <t>C108275</t>
  </si>
  <si>
    <t>C108276</t>
  </si>
  <si>
    <t>C108277</t>
  </si>
  <si>
    <t>C108278</t>
  </si>
  <si>
    <t>C108279</t>
  </si>
  <si>
    <t>C108280</t>
  </si>
  <si>
    <t>C108281</t>
  </si>
  <si>
    <t>C108282</t>
  </si>
  <si>
    <t>C108283</t>
  </si>
  <si>
    <t>C108284</t>
  </si>
  <si>
    <t>C108285</t>
  </si>
  <si>
    <t>C108286</t>
  </si>
  <si>
    <t>C108287</t>
  </si>
  <si>
    <t>C108288</t>
  </si>
  <si>
    <t>C108289</t>
  </si>
  <si>
    <t>C108290</t>
  </si>
  <si>
    <t>C108291</t>
  </si>
  <si>
    <t>C108292</t>
  </si>
  <si>
    <t>C108293</t>
  </si>
  <si>
    <t>C108294</t>
  </si>
  <si>
    <t>C108295</t>
  </si>
  <si>
    <t>C108296</t>
  </si>
  <si>
    <t>C108297</t>
  </si>
  <si>
    <t>C108298</t>
  </si>
  <si>
    <t>C108299</t>
  </si>
  <si>
    <t>C108300</t>
  </si>
  <si>
    <t>C108301</t>
  </si>
  <si>
    <t>C108302</t>
  </si>
  <si>
    <t>C108303</t>
  </si>
  <si>
    <t>C108304</t>
  </si>
  <si>
    <t>C108305</t>
  </si>
  <si>
    <t>C108306</t>
  </si>
  <si>
    <t>C108307</t>
  </si>
  <si>
    <t>C108308</t>
  </si>
  <si>
    <t>C108309</t>
  </si>
  <si>
    <t>C108310</t>
  </si>
  <si>
    <t>C108311</t>
  </si>
  <si>
    <t>C108312</t>
  </si>
  <si>
    <t>C108313</t>
  </si>
  <si>
    <t>C108314</t>
  </si>
  <si>
    <t>C108315</t>
  </si>
  <si>
    <t>C108316</t>
  </si>
  <si>
    <t>C108317</t>
  </si>
  <si>
    <t>C108318</t>
  </si>
  <si>
    <t>C108319</t>
  </si>
  <si>
    <t>C108320</t>
  </si>
  <si>
    <t>C108321</t>
  </si>
  <si>
    <t>C108322</t>
  </si>
  <si>
    <t>C108323</t>
  </si>
  <si>
    <t>C108324</t>
  </si>
  <si>
    <t>C108325</t>
  </si>
  <si>
    <t>C108326</t>
  </si>
  <si>
    <t>C108327</t>
  </si>
  <si>
    <t>C108328</t>
  </si>
  <si>
    <t>C108329</t>
  </si>
  <si>
    <t>C108330</t>
  </si>
  <si>
    <t>C108331</t>
  </si>
  <si>
    <t>C108332</t>
  </si>
  <si>
    <t>C108333</t>
  </si>
  <si>
    <t>C108334</t>
  </si>
  <si>
    <t>C108335</t>
  </si>
  <si>
    <t>C108336</t>
  </si>
  <si>
    <t>C108337</t>
  </si>
  <si>
    <t>C108338</t>
  </si>
  <si>
    <t>C108339</t>
  </si>
  <si>
    <t>C108340</t>
  </si>
  <si>
    <t>C108341</t>
  </si>
  <si>
    <t>C108342</t>
  </si>
  <si>
    <t>C108343</t>
  </si>
  <si>
    <t>C108344</t>
  </si>
  <si>
    <t>C108345</t>
  </si>
  <si>
    <t>C108346</t>
  </si>
  <si>
    <t>C108347</t>
  </si>
  <si>
    <t>C108348</t>
  </si>
  <si>
    <t>C108349</t>
  </si>
  <si>
    <t>C108350</t>
  </si>
  <si>
    <t>C108351</t>
  </si>
  <si>
    <t>C108352</t>
  </si>
  <si>
    <t>C108353</t>
  </si>
  <si>
    <t>C108354</t>
  </si>
  <si>
    <t>C108355</t>
  </si>
  <si>
    <t>C108356</t>
  </si>
  <si>
    <t>C108357</t>
  </si>
  <si>
    <t>C108358</t>
  </si>
  <si>
    <t>C108359</t>
  </si>
  <si>
    <t>C108360</t>
  </si>
  <si>
    <t>C108361</t>
  </si>
  <si>
    <t>C108362</t>
  </si>
  <si>
    <t>C108363</t>
  </si>
  <si>
    <t>C108364</t>
  </si>
  <si>
    <t>C108365</t>
  </si>
  <si>
    <t>C108366</t>
  </si>
  <si>
    <t>C108367</t>
  </si>
  <si>
    <t>C108368</t>
  </si>
  <si>
    <t>C108369</t>
  </si>
  <si>
    <t>C108370</t>
  </si>
  <si>
    <t>C108371</t>
  </si>
  <si>
    <t>C108372</t>
  </si>
  <si>
    <t>C108373</t>
  </si>
  <si>
    <t>C108374</t>
  </si>
  <si>
    <t>C108375</t>
  </si>
  <si>
    <t>C108376</t>
  </si>
  <si>
    <t>C108377</t>
  </si>
  <si>
    <t>C108378</t>
  </si>
  <si>
    <t>C108379</t>
  </si>
  <si>
    <t>C108380</t>
  </si>
  <si>
    <t>C108381</t>
  </si>
  <si>
    <t>C108382</t>
  </si>
  <si>
    <t>C108383</t>
  </si>
  <si>
    <t>C108384</t>
  </si>
  <si>
    <t>C108385</t>
  </si>
  <si>
    <t>C108386</t>
  </si>
  <si>
    <t>C108387</t>
  </si>
  <si>
    <t>C108388</t>
  </si>
  <si>
    <t>C108389</t>
  </si>
  <si>
    <t>C108390</t>
  </si>
  <si>
    <t>C108391</t>
  </si>
  <si>
    <t>C108392</t>
  </si>
  <si>
    <t>C108393</t>
  </si>
  <si>
    <t>C108394</t>
  </si>
  <si>
    <t>C108395</t>
  </si>
  <si>
    <t>C108396</t>
  </si>
  <si>
    <t>C108397</t>
  </si>
  <si>
    <t>C108398</t>
  </si>
  <si>
    <t>C108399</t>
  </si>
  <si>
    <t>C108400</t>
  </si>
  <si>
    <t>C108401</t>
  </si>
  <si>
    <t>C108402</t>
  </si>
  <si>
    <t>C108403</t>
  </si>
  <si>
    <t>C108404</t>
  </si>
  <si>
    <t>C108405</t>
  </si>
  <si>
    <t>C108406</t>
  </si>
  <si>
    <t>C108407</t>
  </si>
  <si>
    <t>C108408</t>
  </si>
  <si>
    <t>C108409</t>
  </si>
  <si>
    <t>C108410</t>
  </si>
  <si>
    <t>C108411</t>
  </si>
  <si>
    <t>C108412</t>
  </si>
  <si>
    <t>C108413</t>
  </si>
  <si>
    <t>C108414</t>
  </si>
  <si>
    <t>C108415</t>
  </si>
  <si>
    <t>C108416</t>
  </si>
  <si>
    <t>C108417</t>
  </si>
  <si>
    <t>C108418</t>
  </si>
  <si>
    <t>C108419</t>
  </si>
  <si>
    <t>C108420</t>
  </si>
  <si>
    <t>C108421</t>
  </si>
  <si>
    <t>C108422</t>
  </si>
  <si>
    <t>C108423</t>
  </si>
  <si>
    <t>C108424</t>
  </si>
  <si>
    <t>C108425</t>
  </si>
  <si>
    <t>C108426</t>
  </si>
  <si>
    <t>C108427</t>
  </si>
  <si>
    <t>C108428</t>
  </si>
  <si>
    <t>C108429</t>
  </si>
  <si>
    <t>C108430</t>
  </si>
  <si>
    <t>C108431</t>
  </si>
  <si>
    <t>C108432</t>
  </si>
  <si>
    <t>C108433</t>
  </si>
  <si>
    <t>C108434</t>
  </si>
  <si>
    <t>C108435</t>
  </si>
  <si>
    <t>C108436</t>
  </si>
  <si>
    <t>C108437</t>
  </si>
  <si>
    <t>C108438</t>
  </si>
  <si>
    <t>C108439</t>
  </si>
  <si>
    <t>C108440</t>
  </si>
  <si>
    <t>C108441</t>
  </si>
  <si>
    <t>C108442</t>
  </si>
  <si>
    <t>C108443</t>
  </si>
  <si>
    <t>C108444</t>
  </si>
  <si>
    <t>C108445</t>
  </si>
  <si>
    <t>C108446</t>
  </si>
  <si>
    <t>C108447</t>
  </si>
  <si>
    <t>C108448</t>
  </si>
  <si>
    <t>C108449</t>
  </si>
  <si>
    <t>C108450</t>
  </si>
  <si>
    <t>C108451</t>
  </si>
  <si>
    <t>C108452</t>
  </si>
  <si>
    <t>C108453</t>
  </si>
  <si>
    <t>C108454</t>
  </si>
  <si>
    <t>C108455</t>
  </si>
  <si>
    <t>C108456</t>
  </si>
  <si>
    <t>C108457</t>
  </si>
  <si>
    <t>C108458</t>
  </si>
  <si>
    <t>C108459</t>
  </si>
  <si>
    <t>C108460</t>
  </si>
  <si>
    <t>C108461</t>
  </si>
  <si>
    <t>C108462</t>
  </si>
  <si>
    <t>C108463</t>
  </si>
  <si>
    <t>C108464</t>
  </si>
  <si>
    <t>C108465</t>
  </si>
  <si>
    <t>C108466</t>
  </si>
  <si>
    <t>C108467</t>
  </si>
  <si>
    <t>C108468</t>
  </si>
  <si>
    <t>C108469</t>
  </si>
  <si>
    <t>C108470</t>
  </si>
  <si>
    <t>C108471</t>
  </si>
  <si>
    <t>C108472</t>
  </si>
  <si>
    <t>C108473</t>
  </si>
  <si>
    <t>C108474</t>
  </si>
  <si>
    <t>C108475</t>
  </si>
  <si>
    <t>C108476</t>
  </si>
  <si>
    <t>C108477</t>
  </si>
  <si>
    <t>C108478</t>
  </si>
  <si>
    <t>C108479</t>
  </si>
  <si>
    <t>C108480</t>
  </si>
  <si>
    <t>C108481</t>
  </si>
  <si>
    <t>C108482</t>
  </si>
  <si>
    <t>C108483</t>
  </si>
  <si>
    <t>C108484</t>
  </si>
  <si>
    <t>C108485</t>
  </si>
  <si>
    <t>C108486</t>
  </si>
  <si>
    <t>C108487</t>
  </si>
  <si>
    <t>C108488</t>
  </si>
  <si>
    <t>C108489</t>
  </si>
  <si>
    <t>C108490</t>
  </si>
  <si>
    <t>C108491</t>
  </si>
  <si>
    <t>C108492</t>
  </si>
  <si>
    <t>C108493</t>
  </si>
  <si>
    <t>C108494</t>
  </si>
  <si>
    <t>C108495</t>
  </si>
  <si>
    <t>C108496</t>
  </si>
  <si>
    <t>C108497</t>
  </si>
  <si>
    <t>C108498</t>
  </si>
  <si>
    <t>C108499</t>
  </si>
  <si>
    <t>C108500</t>
  </si>
  <si>
    <t>C108501</t>
  </si>
  <si>
    <t>C108502</t>
  </si>
  <si>
    <t>C108503</t>
  </si>
  <si>
    <t>C108504</t>
  </si>
  <si>
    <t>C108505</t>
  </si>
  <si>
    <t>C108506</t>
  </si>
  <si>
    <t>C108507</t>
  </si>
  <si>
    <t>C108508</t>
  </si>
  <si>
    <t>C108509</t>
  </si>
  <si>
    <t>C108510</t>
  </si>
  <si>
    <t>C108511</t>
  </si>
  <si>
    <t>C108512</t>
  </si>
  <si>
    <t>C108513</t>
  </si>
  <si>
    <t>C108514</t>
  </si>
  <si>
    <t>C108515</t>
  </si>
  <si>
    <t>C108516</t>
  </si>
  <si>
    <t>C108517</t>
  </si>
  <si>
    <t>C108518</t>
  </si>
  <si>
    <t>C108519</t>
  </si>
  <si>
    <t>C108520</t>
  </si>
  <si>
    <t>C108521</t>
  </si>
  <si>
    <t>C108522</t>
  </si>
  <si>
    <t>C108523</t>
  </si>
  <si>
    <t>C108524</t>
  </si>
  <si>
    <t>C108525</t>
  </si>
  <si>
    <t>C108526</t>
  </si>
  <si>
    <t>C108527</t>
  </si>
  <si>
    <t>C108528</t>
  </si>
  <si>
    <t>C108529</t>
  </si>
  <si>
    <t>C108530</t>
  </si>
  <si>
    <t>C108531</t>
  </si>
  <si>
    <t>C108532</t>
  </si>
  <si>
    <t>C108533</t>
  </si>
  <si>
    <t>C108534</t>
  </si>
  <si>
    <t>C108535</t>
  </si>
  <si>
    <t>C108536</t>
  </si>
  <si>
    <t>C108537</t>
  </si>
  <si>
    <t>C108538</t>
  </si>
  <si>
    <t>C108539</t>
  </si>
  <si>
    <t>C108540</t>
  </si>
  <si>
    <t>C108541</t>
  </si>
  <si>
    <t>C108542</t>
  </si>
  <si>
    <t>C108543</t>
  </si>
  <si>
    <t>C108544</t>
  </si>
  <si>
    <t>C108545</t>
  </si>
  <si>
    <t>C108546</t>
  </si>
  <si>
    <t>C108547</t>
  </si>
  <si>
    <t>C108548</t>
  </si>
  <si>
    <t>C108549</t>
  </si>
  <si>
    <t>C108550</t>
  </si>
  <si>
    <t>C108551</t>
  </si>
  <si>
    <t>C108552</t>
  </si>
  <si>
    <t>C108553</t>
  </si>
  <si>
    <t>C108554</t>
  </si>
  <si>
    <t>C108555</t>
  </si>
  <si>
    <t>C108556</t>
  </si>
  <si>
    <t>C108557</t>
  </si>
  <si>
    <t>C108558</t>
  </si>
  <si>
    <t>C108559</t>
  </si>
  <si>
    <t>C108560</t>
  </si>
  <si>
    <t>C108561</t>
  </si>
  <si>
    <t>C108562</t>
  </si>
  <si>
    <t>C108563</t>
  </si>
  <si>
    <t>C108564</t>
  </si>
  <si>
    <t>C108565</t>
  </si>
  <si>
    <t>C108566</t>
  </si>
  <si>
    <t>C108567</t>
  </si>
  <si>
    <t>C108568</t>
  </si>
  <si>
    <t>C108569</t>
  </si>
  <si>
    <t>C108570</t>
  </si>
  <si>
    <t>C108571</t>
  </si>
  <si>
    <t>C108572</t>
  </si>
  <si>
    <t>C108573</t>
  </si>
  <si>
    <t>C108574</t>
  </si>
  <si>
    <t>C108575</t>
  </si>
  <si>
    <t>C108576</t>
  </si>
  <si>
    <t>C108577</t>
  </si>
  <si>
    <t>C108578</t>
  </si>
  <si>
    <t>C108579</t>
  </si>
  <si>
    <t>C108580</t>
  </si>
  <si>
    <t>C108581</t>
  </si>
  <si>
    <t>C108582</t>
  </si>
  <si>
    <t>C108583</t>
  </si>
  <si>
    <t>C108584</t>
  </si>
  <si>
    <t>C108585</t>
  </si>
  <si>
    <t>C108586</t>
  </si>
  <si>
    <t>C108587</t>
  </si>
  <si>
    <t>C108588</t>
  </si>
  <si>
    <t>C108589</t>
  </si>
  <si>
    <t>C108590</t>
  </si>
  <si>
    <t>C108591</t>
  </si>
  <si>
    <t>C108592</t>
  </si>
  <si>
    <t>C108593</t>
  </si>
  <si>
    <t>C108594</t>
  </si>
  <si>
    <t>C108595</t>
  </si>
  <si>
    <t>C108596</t>
  </si>
  <si>
    <t>C108597</t>
  </si>
  <si>
    <t>C108598</t>
  </si>
  <si>
    <t>C108599</t>
  </si>
  <si>
    <t>C108600</t>
  </si>
  <si>
    <t>C108601</t>
  </si>
  <si>
    <t>C108602</t>
  </si>
  <si>
    <t>C108603</t>
  </si>
  <si>
    <t>C108604</t>
  </si>
  <si>
    <t>C108605</t>
  </si>
  <si>
    <t>C108606</t>
  </si>
  <si>
    <t>C108607</t>
  </si>
  <si>
    <t>C108608</t>
  </si>
  <si>
    <t>C108609</t>
  </si>
  <si>
    <t>C108610</t>
  </si>
  <si>
    <t>C108611</t>
  </si>
  <si>
    <t>C108612</t>
  </si>
  <si>
    <t>C108613</t>
  </si>
  <si>
    <t>C108614</t>
  </si>
  <si>
    <t>C108615</t>
  </si>
  <si>
    <t>C108616</t>
  </si>
  <si>
    <t>C108617</t>
  </si>
  <si>
    <t>C108618</t>
  </si>
  <si>
    <t>C108619</t>
  </si>
  <si>
    <t>C108620</t>
  </si>
  <si>
    <t>C108621</t>
  </si>
  <si>
    <t>C108622</t>
  </si>
  <si>
    <t>C108623</t>
  </si>
  <si>
    <t>C108624</t>
  </si>
  <si>
    <t>C108625</t>
  </si>
  <si>
    <t>C108626</t>
  </si>
  <si>
    <t>C108627</t>
  </si>
  <si>
    <t>C108628</t>
  </si>
  <si>
    <t>C108629</t>
  </si>
  <si>
    <t>C108630</t>
  </si>
  <si>
    <t>C108631</t>
  </si>
  <si>
    <t>C108632</t>
  </si>
  <si>
    <t>C108633</t>
  </si>
  <si>
    <t>C108634</t>
  </si>
  <si>
    <t>C108635</t>
  </si>
  <si>
    <t>C108636</t>
  </si>
  <si>
    <t>C108637</t>
  </si>
  <si>
    <t>C108638</t>
  </si>
  <si>
    <t>C108639</t>
  </si>
  <si>
    <t>C108640</t>
  </si>
  <si>
    <t>C108641</t>
  </si>
  <si>
    <t>C108642</t>
  </si>
  <si>
    <t>C108643</t>
  </si>
  <si>
    <t>C108644</t>
  </si>
  <si>
    <t>C108645</t>
  </si>
  <si>
    <t>C108646</t>
  </si>
  <si>
    <t>C108647</t>
  </si>
  <si>
    <t>C108648</t>
  </si>
  <si>
    <t>C108649</t>
  </si>
  <si>
    <t>C108650</t>
  </si>
  <si>
    <t>C108651</t>
  </si>
  <si>
    <t>C108652</t>
  </si>
  <si>
    <t>C108653</t>
  </si>
  <si>
    <t>C108654</t>
  </si>
  <si>
    <t>C108655</t>
  </si>
  <si>
    <t>C108656</t>
  </si>
  <si>
    <t>C108657</t>
  </si>
  <si>
    <t>C108658</t>
  </si>
  <si>
    <t>C108659</t>
  </si>
  <si>
    <t>C108660</t>
  </si>
  <si>
    <t>C108661</t>
  </si>
  <si>
    <t>C108662</t>
  </si>
  <si>
    <t>C108663</t>
  </si>
  <si>
    <t>C108664</t>
  </si>
  <si>
    <t>C108665</t>
  </si>
  <si>
    <t>C108666</t>
  </si>
  <si>
    <t>C108667</t>
  </si>
  <si>
    <t>C108668</t>
  </si>
  <si>
    <t>C108669</t>
  </si>
  <si>
    <t>C108670</t>
  </si>
  <si>
    <t>C108671</t>
  </si>
  <si>
    <t>C108672</t>
  </si>
  <si>
    <t>C108673</t>
  </si>
  <si>
    <t>C108674</t>
  </si>
  <si>
    <t>C108675</t>
  </si>
  <si>
    <t>C108676</t>
  </si>
  <si>
    <t>C108677</t>
  </si>
  <si>
    <t>C108678</t>
  </si>
  <si>
    <t>C108679</t>
  </si>
  <si>
    <t>C108680</t>
  </si>
  <si>
    <t>C108681</t>
  </si>
  <si>
    <t>C108682</t>
  </si>
  <si>
    <t>C108683</t>
  </si>
  <si>
    <t>C108684</t>
  </si>
  <si>
    <t>C108685</t>
  </si>
  <si>
    <t>C108686</t>
  </si>
  <si>
    <t>C108687</t>
  </si>
  <si>
    <t>C108688</t>
  </si>
  <si>
    <t>C108689</t>
  </si>
  <si>
    <t>C108690</t>
  </si>
  <si>
    <t>C108691</t>
  </si>
  <si>
    <t>C108692</t>
  </si>
  <si>
    <t>C108693</t>
  </si>
  <si>
    <t>C108694</t>
  </si>
  <si>
    <t>C108695</t>
  </si>
  <si>
    <t>C108696</t>
  </si>
  <si>
    <t>C108697</t>
  </si>
  <si>
    <t>C108698</t>
  </si>
  <si>
    <t>C108699</t>
  </si>
  <si>
    <t>C108700</t>
  </si>
  <si>
    <t>C108701</t>
  </si>
  <si>
    <t>C108702</t>
  </si>
  <si>
    <t>C108703</t>
  </si>
  <si>
    <t>C108704</t>
  </si>
  <si>
    <t>C108705</t>
  </si>
  <si>
    <t>C108706</t>
  </si>
  <si>
    <t>C108707</t>
  </si>
  <si>
    <t>C108708</t>
  </si>
  <si>
    <t>C108709</t>
  </si>
  <si>
    <t>C108710</t>
  </si>
  <si>
    <t>C108711</t>
  </si>
  <si>
    <t>C108712</t>
  </si>
  <si>
    <t>C108713</t>
  </si>
  <si>
    <t>C108714</t>
  </si>
  <si>
    <t>C108715</t>
  </si>
  <si>
    <t>C108716</t>
  </si>
  <si>
    <t>C108717</t>
  </si>
  <si>
    <t>C108718</t>
  </si>
  <si>
    <t>C108719</t>
  </si>
  <si>
    <t>C108720</t>
  </si>
  <si>
    <t>id_produto</t>
  </si>
  <si>
    <t>nome_produto</t>
  </si>
  <si>
    <t>valor_produto</t>
  </si>
  <si>
    <t>modo_pagamento</t>
  </si>
  <si>
    <t>data_inicio</t>
  </si>
  <si>
    <t>data_fim</t>
  </si>
  <si>
    <t>total_parcelas</t>
  </si>
  <si>
    <t>status_financeiro</t>
  </si>
  <si>
    <t>P200001</t>
  </si>
  <si>
    <t>FGTS Antecipação</t>
  </si>
  <si>
    <t>PIX</t>
  </si>
  <si>
    <t>Inadimplente</t>
  </si>
  <si>
    <t>P200006</t>
  </si>
  <si>
    <t>Consignado INSS</t>
  </si>
  <si>
    <t>Folha</t>
  </si>
  <si>
    <t>Em dia</t>
  </si>
  <si>
    <t>P200010</t>
  </si>
  <si>
    <t>Cartão Crédito</t>
  </si>
  <si>
    <t>P200012</t>
  </si>
  <si>
    <t>Conta Digital</t>
  </si>
  <si>
    <t>P200015</t>
  </si>
  <si>
    <t>P200018</t>
  </si>
  <si>
    <t>P200023</t>
  </si>
  <si>
    <t>P200024</t>
  </si>
  <si>
    <t>P200026</t>
  </si>
  <si>
    <t>Débito</t>
  </si>
  <si>
    <t>P200029</t>
  </si>
  <si>
    <t>P200030</t>
  </si>
  <si>
    <t>P200038</t>
  </si>
  <si>
    <t>P200041</t>
  </si>
  <si>
    <t>Seguro Vida</t>
  </si>
  <si>
    <t>P200044</t>
  </si>
  <si>
    <t>P200047</t>
  </si>
  <si>
    <t>P200049</t>
  </si>
  <si>
    <t>Boleto</t>
  </si>
  <si>
    <t>P200055</t>
  </si>
  <si>
    <t>P200068</t>
  </si>
  <si>
    <t>P200069</t>
  </si>
  <si>
    <t>P200071</t>
  </si>
  <si>
    <t>P200077</t>
  </si>
  <si>
    <t>P200083</t>
  </si>
  <si>
    <t>P200088</t>
  </si>
  <si>
    <t>P200089</t>
  </si>
  <si>
    <t>P200092</t>
  </si>
  <si>
    <t>P200093</t>
  </si>
  <si>
    <t>P200094</t>
  </si>
  <si>
    <t>P200095</t>
  </si>
  <si>
    <t>P200098</t>
  </si>
  <si>
    <t>P200100</t>
  </si>
  <si>
    <t>P200105</t>
  </si>
  <si>
    <t>P200110</t>
  </si>
  <si>
    <t>P200113</t>
  </si>
  <si>
    <t>P200114</t>
  </si>
  <si>
    <t>P200118</t>
  </si>
  <si>
    <t>P200126</t>
  </si>
  <si>
    <t>P200132</t>
  </si>
  <si>
    <t>P200135</t>
  </si>
  <si>
    <t>P200137</t>
  </si>
  <si>
    <t>P200139</t>
  </si>
  <si>
    <t>P200140</t>
  </si>
  <si>
    <t>P200141</t>
  </si>
  <si>
    <t>P200143</t>
  </si>
  <si>
    <t>P200147</t>
  </si>
  <si>
    <t>P200154</t>
  </si>
  <si>
    <t>P200161</t>
  </si>
  <si>
    <t>P200174</t>
  </si>
  <si>
    <t>P200178</t>
  </si>
  <si>
    <t>P200185</t>
  </si>
  <si>
    <t>P200187</t>
  </si>
  <si>
    <t>P200189</t>
  </si>
  <si>
    <t>P200203</t>
  </si>
  <si>
    <t>P200206</t>
  </si>
  <si>
    <t>P200207</t>
  </si>
  <si>
    <t>P200215</t>
  </si>
  <si>
    <t>P200219</t>
  </si>
  <si>
    <t>P200223</t>
  </si>
  <si>
    <t>P200227</t>
  </si>
  <si>
    <t>P200237</t>
  </si>
  <si>
    <t>P200240</t>
  </si>
  <si>
    <t>P200252</t>
  </si>
  <si>
    <t>P200256</t>
  </si>
  <si>
    <t>P200257</t>
  </si>
  <si>
    <t>P200258</t>
  </si>
  <si>
    <t>P200260</t>
  </si>
  <si>
    <t>P200262</t>
  </si>
  <si>
    <t>P200270</t>
  </si>
  <si>
    <t>P200273</t>
  </si>
  <si>
    <t>P200275</t>
  </si>
  <si>
    <t>P200279</t>
  </si>
  <si>
    <t>P200284</t>
  </si>
  <si>
    <t>P200292</t>
  </si>
  <si>
    <t>P200306</t>
  </si>
  <si>
    <t>P200313</t>
  </si>
  <si>
    <t>P200314</t>
  </si>
  <si>
    <t>P200321</t>
  </si>
  <si>
    <t>P200325</t>
  </si>
  <si>
    <t>P200329</t>
  </si>
  <si>
    <t>P200332</t>
  </si>
  <si>
    <t>P200334</t>
  </si>
  <si>
    <t>P200343</t>
  </si>
  <si>
    <t>P200351</t>
  </si>
  <si>
    <t>P200354</t>
  </si>
  <si>
    <t>P200356</t>
  </si>
  <si>
    <t>P200358</t>
  </si>
  <si>
    <t>P200363</t>
  </si>
  <si>
    <t>P200364</t>
  </si>
  <si>
    <t>P200366</t>
  </si>
  <si>
    <t>P200378</t>
  </si>
  <si>
    <t>P200384</t>
  </si>
  <si>
    <t>P200388</t>
  </si>
  <si>
    <t>P200389</t>
  </si>
  <si>
    <t>P200393</t>
  </si>
  <si>
    <t>P200395</t>
  </si>
  <si>
    <t>P200399</t>
  </si>
  <si>
    <t>P200401</t>
  </si>
  <si>
    <t>P200403</t>
  </si>
  <si>
    <t>P200404</t>
  </si>
  <si>
    <t>P200406</t>
  </si>
  <si>
    <t>P200409</t>
  </si>
  <si>
    <t>P200415</t>
  </si>
  <si>
    <t>P200424</t>
  </si>
  <si>
    <t>P200426</t>
  </si>
  <si>
    <t>P200429</t>
  </si>
  <si>
    <t>P200438</t>
  </si>
  <si>
    <t>P200444</t>
  </si>
  <si>
    <t>P200445</t>
  </si>
  <si>
    <t>P200447</t>
  </si>
  <si>
    <t>P200453</t>
  </si>
  <si>
    <t>P200467</t>
  </si>
  <si>
    <t>P200471</t>
  </si>
  <si>
    <t>P200474</t>
  </si>
  <si>
    <t>P200489</t>
  </si>
  <si>
    <t>P200497</t>
  </si>
  <si>
    <t>P200498</t>
  </si>
  <si>
    <t>P200500</t>
  </si>
  <si>
    <t>P200501</t>
  </si>
  <si>
    <t>P200502</t>
  </si>
  <si>
    <t>P200503</t>
  </si>
  <si>
    <t>P200504</t>
  </si>
  <si>
    <t>P200505</t>
  </si>
  <si>
    <t>P200507</t>
  </si>
  <si>
    <t>P200510</t>
  </si>
  <si>
    <t>P200511</t>
  </si>
  <si>
    <t>P200513</t>
  </si>
  <si>
    <t>P200514</t>
  </si>
  <si>
    <t>P200519</t>
  </si>
  <si>
    <t>P200520</t>
  </si>
  <si>
    <t>P200522</t>
  </si>
  <si>
    <t>P200531</t>
  </si>
  <si>
    <t>P200533</t>
  </si>
  <si>
    <t>P200536</t>
  </si>
  <si>
    <t>P200545</t>
  </si>
  <si>
    <t>P200548</t>
  </si>
  <si>
    <t>P200551</t>
  </si>
  <si>
    <t>P200552</t>
  </si>
  <si>
    <t>P200553</t>
  </si>
  <si>
    <t>P200554</t>
  </si>
  <si>
    <t>P200555</t>
  </si>
  <si>
    <t>P200560</t>
  </si>
  <si>
    <t>P200561</t>
  </si>
  <si>
    <t>P200568</t>
  </si>
  <si>
    <t>P200569</t>
  </si>
  <si>
    <t>P200578</t>
  </si>
  <si>
    <t>P200585</t>
  </si>
  <si>
    <t>P200595</t>
  </si>
  <si>
    <t>P200602</t>
  </si>
  <si>
    <t>P200603</t>
  </si>
  <si>
    <t>P200609</t>
  </si>
  <si>
    <t>P200614</t>
  </si>
  <si>
    <t>P200623</t>
  </si>
  <si>
    <t>P200628</t>
  </si>
  <si>
    <t>P200635</t>
  </si>
  <si>
    <t>P200638</t>
  </si>
  <si>
    <t>P200652</t>
  </si>
  <si>
    <t>P200654</t>
  </si>
  <si>
    <t>P200661</t>
  </si>
  <si>
    <t>P200664</t>
  </si>
  <si>
    <t>P200672</t>
  </si>
  <si>
    <t>P200673</t>
  </si>
  <si>
    <t>P200674</t>
  </si>
  <si>
    <t>P200679</t>
  </si>
  <si>
    <t>P200682</t>
  </si>
  <si>
    <t>P200689</t>
  </si>
  <si>
    <t>P200690</t>
  </si>
  <si>
    <t>P200696</t>
  </si>
  <si>
    <t>P200701</t>
  </si>
  <si>
    <t>P200707</t>
  </si>
  <si>
    <t>P200709</t>
  </si>
  <si>
    <t>P200711</t>
  </si>
  <si>
    <t>P200715</t>
  </si>
  <si>
    <t>P200716</t>
  </si>
  <si>
    <t>P200717</t>
  </si>
  <si>
    <t>P200720</t>
  </si>
  <si>
    <t>P200721</t>
  </si>
  <si>
    <t>P200729</t>
  </si>
  <si>
    <t>P200731</t>
  </si>
  <si>
    <t>P200732</t>
  </si>
  <si>
    <t>P200744</t>
  </si>
  <si>
    <t>P200747</t>
  </si>
  <si>
    <t>P200750</t>
  </si>
  <si>
    <t>P200753</t>
  </si>
  <si>
    <t>P200755</t>
  </si>
  <si>
    <t>P200761</t>
  </si>
  <si>
    <t>P200763</t>
  </si>
  <si>
    <t>P200770</t>
  </si>
  <si>
    <t>P200771</t>
  </si>
  <si>
    <t>P200774</t>
  </si>
  <si>
    <t>P200775</t>
  </si>
  <si>
    <t>P200778</t>
  </si>
  <si>
    <t>P200780</t>
  </si>
  <si>
    <t>P200781</t>
  </si>
  <si>
    <t>P200785</t>
  </si>
  <si>
    <t>P200789</t>
  </si>
  <si>
    <t>P200797</t>
  </si>
  <si>
    <t>P200804</t>
  </si>
  <si>
    <t>P200808</t>
  </si>
  <si>
    <t>P200818</t>
  </si>
  <si>
    <t>P200820</t>
  </si>
  <si>
    <t>P200822</t>
  </si>
  <si>
    <t>P200829</t>
  </si>
  <si>
    <t>P200830</t>
  </si>
  <si>
    <t>P200832</t>
  </si>
  <si>
    <t>P200833</t>
  </si>
  <si>
    <t>P200838</t>
  </si>
  <si>
    <t>P200843</t>
  </si>
  <si>
    <t>P200846</t>
  </si>
  <si>
    <t>P200849</t>
  </si>
  <si>
    <t>P200854</t>
  </si>
  <si>
    <t>P200862</t>
  </si>
  <si>
    <t>P200863</t>
  </si>
  <si>
    <t>P200877</t>
  </si>
  <si>
    <t>P200885</t>
  </si>
  <si>
    <t>P200887</t>
  </si>
  <si>
    <t>P200892</t>
  </si>
  <si>
    <t>P200902</t>
  </si>
  <si>
    <t>P200916</t>
  </si>
  <si>
    <t>P200918</t>
  </si>
  <si>
    <t>P200920</t>
  </si>
  <si>
    <t>P200922</t>
  </si>
  <si>
    <t>P200932</t>
  </si>
  <si>
    <t>P200958</t>
  </si>
  <si>
    <t>P200959</t>
  </si>
  <si>
    <t>P200960</t>
  </si>
  <si>
    <t>P200965</t>
  </si>
  <si>
    <t>P200967</t>
  </si>
  <si>
    <t>P200980</t>
  </si>
  <si>
    <t>P200991</t>
  </si>
  <si>
    <t>P200999</t>
  </si>
  <si>
    <t>P201005</t>
  </si>
  <si>
    <t>P201007</t>
  </si>
  <si>
    <t>P201011</t>
  </si>
  <si>
    <t>P201012</t>
  </si>
  <si>
    <t>P201013</t>
  </si>
  <si>
    <t>P201015</t>
  </si>
  <si>
    <t>P201016</t>
  </si>
  <si>
    <t>P201017</t>
  </si>
  <si>
    <t>P201021</t>
  </si>
  <si>
    <t>P201025</t>
  </si>
  <si>
    <t>P201027</t>
  </si>
  <si>
    <t>P201029</t>
  </si>
  <si>
    <t>P201030</t>
  </si>
  <si>
    <t>P201031</t>
  </si>
  <si>
    <t>P201033</t>
  </si>
  <si>
    <t>P201036</t>
  </si>
  <si>
    <t>P201038</t>
  </si>
  <si>
    <t>P201040</t>
  </si>
  <si>
    <t>P201041</t>
  </si>
  <si>
    <t>P201057</t>
  </si>
  <si>
    <t>P201061</t>
  </si>
  <si>
    <t>P201073</t>
  </si>
  <si>
    <t>P201075</t>
  </si>
  <si>
    <t>P201078</t>
  </si>
  <si>
    <t>P201080</t>
  </si>
  <si>
    <t>P201084</t>
  </si>
  <si>
    <t>P201085</t>
  </si>
  <si>
    <t>P201094</t>
  </si>
  <si>
    <t>P201099</t>
  </si>
  <si>
    <t>P201106</t>
  </si>
  <si>
    <t>P201108</t>
  </si>
  <si>
    <t>P201113</t>
  </si>
  <si>
    <t>P201119</t>
  </si>
  <si>
    <t>P201120</t>
  </si>
  <si>
    <t>P201122</t>
  </si>
  <si>
    <t>P201124</t>
  </si>
  <si>
    <t>P201126</t>
  </si>
  <si>
    <t>P201127</t>
  </si>
  <si>
    <t>P201128</t>
  </si>
  <si>
    <t>P201129</t>
  </si>
  <si>
    <t>P201133</t>
  </si>
  <si>
    <t>P201134</t>
  </si>
  <si>
    <t>P201135</t>
  </si>
  <si>
    <t>P201137</t>
  </si>
  <si>
    <t>P201141</t>
  </si>
  <si>
    <t>P201145</t>
  </si>
  <si>
    <t>P201146</t>
  </si>
  <si>
    <t>P201150</t>
  </si>
  <si>
    <t>P201160</t>
  </si>
  <si>
    <t>P201163</t>
  </si>
  <si>
    <t>P201169</t>
  </si>
  <si>
    <t>P201170</t>
  </si>
  <si>
    <t>P201181</t>
  </si>
  <si>
    <t>P201185</t>
  </si>
  <si>
    <t>P201186</t>
  </si>
  <si>
    <t>P201190</t>
  </si>
  <si>
    <t>P201191</t>
  </si>
  <si>
    <t>P201195</t>
  </si>
  <si>
    <t>P201197</t>
  </si>
  <si>
    <t>P201198</t>
  </si>
  <si>
    <t>P201200</t>
  </si>
  <si>
    <t>P201202</t>
  </si>
  <si>
    <t>P201205</t>
  </si>
  <si>
    <t>P201211</t>
  </si>
  <si>
    <t>P201214</t>
  </si>
  <si>
    <t>P201215</t>
  </si>
  <si>
    <t>P201217</t>
  </si>
  <si>
    <t>P201219</t>
  </si>
  <si>
    <t>P201222</t>
  </si>
  <si>
    <t>P201225</t>
  </si>
  <si>
    <t>P201227</t>
  </si>
  <si>
    <t>P201229</t>
  </si>
  <si>
    <t>P201235</t>
  </si>
  <si>
    <t>P201236</t>
  </si>
  <si>
    <t>P201240</t>
  </si>
  <si>
    <t>P201243</t>
  </si>
  <si>
    <t>P201245</t>
  </si>
  <si>
    <t>P201249</t>
  </si>
  <si>
    <t>P201250</t>
  </si>
  <si>
    <t>P201251</t>
  </si>
  <si>
    <t>P201252</t>
  </si>
  <si>
    <t>P201257</t>
  </si>
  <si>
    <t>P201258</t>
  </si>
  <si>
    <t>P201260</t>
  </si>
  <si>
    <t>P201266</t>
  </si>
  <si>
    <t>P201268</t>
  </si>
  <si>
    <t>P201270</t>
  </si>
  <si>
    <t>P201275</t>
  </si>
  <si>
    <t>P201282</t>
  </si>
  <si>
    <t>P201283</t>
  </si>
  <si>
    <t>P201285</t>
  </si>
  <si>
    <t>P201291</t>
  </si>
  <si>
    <t>P201296</t>
  </si>
  <si>
    <t>P201297</t>
  </si>
  <si>
    <t>P201301</t>
  </si>
  <si>
    <t>P201307</t>
  </si>
  <si>
    <t>P201308</t>
  </si>
  <si>
    <t>P201316</t>
  </si>
  <si>
    <t>P201321</t>
  </si>
  <si>
    <t>P201342</t>
  </si>
  <si>
    <t>P201349</t>
  </si>
  <si>
    <t>P201351</t>
  </si>
  <si>
    <t>P201353</t>
  </si>
  <si>
    <t>P201355</t>
  </si>
  <si>
    <t>P201360</t>
  </si>
  <si>
    <t>P201366</t>
  </si>
  <si>
    <t>P201374</t>
  </si>
  <si>
    <t>P201377</t>
  </si>
  <si>
    <t>P201378</t>
  </si>
  <si>
    <t>P201382</t>
  </si>
  <si>
    <t>P201383</t>
  </si>
  <si>
    <t>P201387</t>
  </si>
  <si>
    <t>P201389</t>
  </si>
  <si>
    <t>P201391</t>
  </si>
  <si>
    <t>P201392</t>
  </si>
  <si>
    <t>P201395</t>
  </si>
  <si>
    <t>P201396</t>
  </si>
  <si>
    <t>P201399</t>
  </si>
  <si>
    <t>P201404</t>
  </si>
  <si>
    <t>P201405</t>
  </si>
  <si>
    <t>P201411</t>
  </si>
  <si>
    <t>P201418</t>
  </si>
  <si>
    <t>P201420</t>
  </si>
  <si>
    <t>P201421</t>
  </si>
  <si>
    <t>P201424</t>
  </si>
  <si>
    <t>P201431</t>
  </si>
  <si>
    <t>P201435</t>
  </si>
  <si>
    <t>P201439</t>
  </si>
  <si>
    <t>P201442</t>
  </si>
  <si>
    <t>P201443</t>
  </si>
  <si>
    <t>P201452</t>
  </si>
  <si>
    <t>P201454</t>
  </si>
  <si>
    <t>P201458</t>
  </si>
  <si>
    <t>P201463</t>
  </si>
  <si>
    <t>P201469</t>
  </si>
  <si>
    <t>P201473</t>
  </si>
  <si>
    <t>P201476</t>
  </si>
  <si>
    <t>P201479</t>
  </si>
  <si>
    <t>P201480</t>
  </si>
  <si>
    <t>P201482</t>
  </si>
  <si>
    <t>P201485</t>
  </si>
  <si>
    <t>P201487</t>
  </si>
  <si>
    <t>P201488</t>
  </si>
  <si>
    <t>P201496</t>
  </si>
  <si>
    <t>P201499</t>
  </si>
  <si>
    <t>P201509</t>
  </si>
  <si>
    <t>P201511</t>
  </si>
  <si>
    <t>P201517</t>
  </si>
  <si>
    <t>P201519</t>
  </si>
  <si>
    <t>P201520</t>
  </si>
  <si>
    <t>P201527</t>
  </si>
  <si>
    <t>P201530</t>
  </si>
  <si>
    <t>P201532</t>
  </si>
  <si>
    <t>P201536</t>
  </si>
  <si>
    <t>P201537</t>
  </si>
  <si>
    <t>P201541</t>
  </si>
  <si>
    <t>P201542</t>
  </si>
  <si>
    <t>P201547</t>
  </si>
  <si>
    <t>P201548</t>
  </si>
  <si>
    <t>P201551</t>
  </si>
  <si>
    <t>P201554</t>
  </si>
  <si>
    <t>P201556</t>
  </si>
  <si>
    <t>P201557</t>
  </si>
  <si>
    <t>P201560</t>
  </si>
  <si>
    <t>P201562</t>
  </si>
  <si>
    <t>P201573</t>
  </si>
  <si>
    <t>P201574</t>
  </si>
  <si>
    <t>P201580</t>
  </si>
  <si>
    <t>P201585</t>
  </si>
  <si>
    <t>P201588</t>
  </si>
  <si>
    <t>P201595</t>
  </si>
  <si>
    <t>P201597</t>
  </si>
  <si>
    <t>P201600</t>
  </si>
  <si>
    <t>P201606</t>
  </si>
  <si>
    <t>P201607</t>
  </si>
  <si>
    <t>P201610</t>
  </si>
  <si>
    <t>P201611</t>
  </si>
  <si>
    <t>P201625</t>
  </si>
  <si>
    <t>P201629</t>
  </si>
  <si>
    <t>P201632</t>
  </si>
  <si>
    <t>P201634</t>
  </si>
  <si>
    <t>P201635</t>
  </si>
  <si>
    <t>P201637</t>
  </si>
  <si>
    <t>P201638</t>
  </si>
  <si>
    <t>P201643</t>
  </si>
  <si>
    <t>P201646</t>
  </si>
  <si>
    <t>P201651</t>
  </si>
  <si>
    <t>P201655</t>
  </si>
  <si>
    <t>P201660</t>
  </si>
  <si>
    <t>P201669</t>
  </si>
  <si>
    <t>P201676</t>
  </si>
  <si>
    <t>P201677</t>
  </si>
  <si>
    <t>P201681</t>
  </si>
  <si>
    <t>P201682</t>
  </si>
  <si>
    <t>P201684</t>
  </si>
  <si>
    <t>P201689</t>
  </si>
  <si>
    <t>P201707</t>
  </si>
  <si>
    <t>P201710</t>
  </si>
  <si>
    <t>P201712</t>
  </si>
  <si>
    <t>P201713</t>
  </si>
  <si>
    <t>P201715</t>
  </si>
  <si>
    <t>P201717</t>
  </si>
  <si>
    <t>P201719</t>
  </si>
  <si>
    <t>P201728</t>
  </si>
  <si>
    <t>P201731</t>
  </si>
  <si>
    <t>P201732</t>
  </si>
  <si>
    <t>P201734</t>
  </si>
  <si>
    <t>P201735</t>
  </si>
  <si>
    <t>P201742</t>
  </si>
  <si>
    <t>P201746</t>
  </si>
  <si>
    <t>P201748</t>
  </si>
  <si>
    <t>P201749</t>
  </si>
  <si>
    <t>P201762</t>
  </si>
  <si>
    <t>P201765</t>
  </si>
  <si>
    <t>P201769</t>
  </si>
  <si>
    <t>P201771</t>
  </si>
  <si>
    <t>P201775</t>
  </si>
  <si>
    <t>P201776</t>
  </si>
  <si>
    <t>P201788</t>
  </si>
  <si>
    <t>P201795</t>
  </si>
  <si>
    <t>P201800</t>
  </si>
  <si>
    <t>P201804</t>
  </si>
  <si>
    <t>P201806</t>
  </si>
  <si>
    <t>P201807</t>
  </si>
  <si>
    <t>P201817</t>
  </si>
  <si>
    <t>P201823</t>
  </si>
  <si>
    <t>P201825</t>
  </si>
  <si>
    <t>P201829</t>
  </si>
  <si>
    <t>P201834</t>
  </si>
  <si>
    <t>P201835</t>
  </si>
  <si>
    <t>P201844</t>
  </si>
  <si>
    <t>P201847</t>
  </si>
  <si>
    <t>P201855</t>
  </si>
  <si>
    <t>P201856</t>
  </si>
  <si>
    <t>P201857</t>
  </si>
  <si>
    <t>P201859</t>
  </si>
  <si>
    <t>P201864</t>
  </si>
  <si>
    <t>P201868</t>
  </si>
  <si>
    <t>P201870</t>
  </si>
  <si>
    <t>P201872</t>
  </si>
  <si>
    <t>P201873</t>
  </si>
  <si>
    <t>P201875</t>
  </si>
  <si>
    <t>P201880</t>
  </si>
  <si>
    <t>P201885</t>
  </si>
  <si>
    <t>P201886</t>
  </si>
  <si>
    <t>P201887</t>
  </si>
  <si>
    <t>P201890</t>
  </si>
  <si>
    <t>P201894</t>
  </si>
  <si>
    <t>P201895</t>
  </si>
  <si>
    <t>P201905</t>
  </si>
  <si>
    <t>P201911</t>
  </si>
  <si>
    <t>P201913</t>
  </si>
  <si>
    <t>P201918</t>
  </si>
  <si>
    <t>P201919</t>
  </si>
  <si>
    <t>P201922</t>
  </si>
  <si>
    <t>P201925</t>
  </si>
  <si>
    <t>P201934</t>
  </si>
  <si>
    <t>P201941</t>
  </si>
  <si>
    <t>P201946</t>
  </si>
  <si>
    <t>P201947</t>
  </si>
  <si>
    <t>P201951</t>
  </si>
  <si>
    <t>P201954</t>
  </si>
  <si>
    <t>P201958</t>
  </si>
  <si>
    <t>P201959</t>
  </si>
  <si>
    <t>P201963</t>
  </si>
  <si>
    <t>P201968</t>
  </si>
  <si>
    <t>P201972</t>
  </si>
  <si>
    <t>P201973</t>
  </si>
  <si>
    <t>P201975</t>
  </si>
  <si>
    <t>P201980</t>
  </si>
  <si>
    <t>P201982</t>
  </si>
  <si>
    <t>P201984</t>
  </si>
  <si>
    <t>P201993</t>
  </si>
  <si>
    <t>P201995</t>
  </si>
  <si>
    <t>P202002</t>
  </si>
  <si>
    <t>P202007</t>
  </si>
  <si>
    <t>P202011</t>
  </si>
  <si>
    <t>P202012</t>
  </si>
  <si>
    <t>P202013</t>
  </si>
  <si>
    <t>P202017</t>
  </si>
  <si>
    <t>P202020</t>
  </si>
  <si>
    <t>P202024</t>
  </si>
  <si>
    <t>P202028</t>
  </si>
  <si>
    <t>P202030</t>
  </si>
  <si>
    <t>P202040</t>
  </si>
  <si>
    <t>P202048</t>
  </si>
  <si>
    <t>P202050</t>
  </si>
  <si>
    <t>P202051</t>
  </si>
  <si>
    <t>P202054</t>
  </si>
  <si>
    <t>P202055</t>
  </si>
  <si>
    <t>P202059</t>
  </si>
  <si>
    <t>P202063</t>
  </si>
  <si>
    <t>P202065</t>
  </si>
  <si>
    <t>P202069</t>
  </si>
  <si>
    <t>P202071</t>
  </si>
  <si>
    <t>P202078</t>
  </si>
  <si>
    <t>P202080</t>
  </si>
  <si>
    <t>P202085</t>
  </si>
  <si>
    <t>P202089</t>
  </si>
  <si>
    <t>P202090</t>
  </si>
  <si>
    <t>P202091</t>
  </si>
  <si>
    <t>P202101</t>
  </si>
  <si>
    <t>P202107</t>
  </si>
  <si>
    <t>P202110</t>
  </si>
  <si>
    <t>P202112</t>
  </si>
  <si>
    <t>P202114</t>
  </si>
  <si>
    <t>P202115</t>
  </si>
  <si>
    <t>P202120</t>
  </si>
  <si>
    <t>P202121</t>
  </si>
  <si>
    <t>P202124</t>
  </si>
  <si>
    <t>P202126</t>
  </si>
  <si>
    <t>P202128</t>
  </si>
  <si>
    <t>P202129</t>
  </si>
  <si>
    <t>P202131</t>
  </si>
  <si>
    <t>P202132</t>
  </si>
  <si>
    <t>P202140</t>
  </si>
  <si>
    <t>P202144</t>
  </si>
  <si>
    <t>P202148</t>
  </si>
  <si>
    <t>P202160</t>
  </si>
  <si>
    <t>P202161</t>
  </si>
  <si>
    <t>P202164</t>
  </si>
  <si>
    <t>P202165</t>
  </si>
  <si>
    <t>P202170</t>
  </si>
  <si>
    <t>P202174</t>
  </si>
  <si>
    <t>P202177</t>
  </si>
  <si>
    <t>P202188</t>
  </si>
  <si>
    <t>P202189</t>
  </si>
  <si>
    <t>P202190</t>
  </si>
  <si>
    <t>P202191</t>
  </si>
  <si>
    <t>P202193</t>
  </si>
  <si>
    <t>P202200</t>
  </si>
  <si>
    <t>P202201</t>
  </si>
  <si>
    <t>P202205</t>
  </si>
  <si>
    <t>P202209</t>
  </si>
  <si>
    <t>P202214</t>
  </si>
  <si>
    <t>P202220</t>
  </si>
  <si>
    <t>P202226</t>
  </si>
  <si>
    <t>P202229</t>
  </si>
  <si>
    <t>P202244</t>
  </si>
  <si>
    <t>P202246</t>
  </si>
  <si>
    <t>P202248</t>
  </si>
  <si>
    <t>P202249</t>
  </si>
  <si>
    <t>P202253</t>
  </si>
  <si>
    <t>P202254</t>
  </si>
  <si>
    <t>P202265</t>
  </si>
  <si>
    <t>P202269</t>
  </si>
  <si>
    <t>P202293</t>
  </si>
  <si>
    <t>P202297</t>
  </si>
  <si>
    <t>P202299</t>
  </si>
  <si>
    <t>P202307</t>
  </si>
  <si>
    <t>P202308</t>
  </si>
  <si>
    <t>P202309</t>
  </si>
  <si>
    <t>P202314</t>
  </si>
  <si>
    <t>P202315</t>
  </si>
  <si>
    <t>P202323</t>
  </si>
  <si>
    <t>P202324</t>
  </si>
  <si>
    <t>P202325</t>
  </si>
  <si>
    <t>P202327</t>
  </si>
  <si>
    <t>P202330</t>
  </si>
  <si>
    <t>P202342</t>
  </si>
  <si>
    <t>P202345</t>
  </si>
  <si>
    <t>P202349</t>
  </si>
  <si>
    <t>P202357</t>
  </si>
  <si>
    <t>P202366</t>
  </si>
  <si>
    <t>P202368</t>
  </si>
  <si>
    <t>P202370</t>
  </si>
  <si>
    <t>P202371</t>
  </si>
  <si>
    <t>P202381</t>
  </si>
  <si>
    <t>P202382</t>
  </si>
  <si>
    <t>P202384</t>
  </si>
  <si>
    <t>P202392</t>
  </si>
  <si>
    <t>P202402</t>
  </si>
  <si>
    <t>P202411</t>
  </si>
  <si>
    <t>P202424</t>
  </si>
  <si>
    <t>P202427</t>
  </si>
  <si>
    <t>P202431</t>
  </si>
  <si>
    <t>P202433</t>
  </si>
  <si>
    <t>P202434</t>
  </si>
  <si>
    <t>P202436</t>
  </si>
  <si>
    <t>P202440</t>
  </si>
  <si>
    <t>P202441</t>
  </si>
  <si>
    <t>P202447</t>
  </si>
  <si>
    <t>P202451</t>
  </si>
  <si>
    <t>P202454</t>
  </si>
  <si>
    <t>P202458</t>
  </si>
  <si>
    <t>P202462</t>
  </si>
  <si>
    <t>P202468</t>
  </si>
  <si>
    <t>P202469</t>
  </si>
  <si>
    <t>P202470</t>
  </si>
  <si>
    <t>P202481</t>
  </si>
  <si>
    <t>P202491</t>
  </si>
  <si>
    <t>P202504</t>
  </si>
  <si>
    <t>P202506</t>
  </si>
  <si>
    <t>P202509</t>
  </si>
  <si>
    <t>P202511</t>
  </si>
  <si>
    <t>P202513</t>
  </si>
  <si>
    <t>P202514</t>
  </si>
  <si>
    <t>P202521</t>
  </si>
  <si>
    <t>P202528</t>
  </si>
  <si>
    <t>P202531</t>
  </si>
  <si>
    <t>P202539</t>
  </si>
  <si>
    <t>P202552</t>
  </si>
  <si>
    <t>P202554</t>
  </si>
  <si>
    <t>P202555</t>
  </si>
  <si>
    <t>P202558</t>
  </si>
  <si>
    <t>P202559</t>
  </si>
  <si>
    <t>P202560</t>
  </si>
  <si>
    <t>P202564</t>
  </si>
  <si>
    <t>P202575</t>
  </si>
  <si>
    <t>P202582</t>
  </si>
  <si>
    <t>P202586</t>
  </si>
  <si>
    <t>P202589</t>
  </si>
  <si>
    <t>P202591</t>
  </si>
  <si>
    <t>P202595</t>
  </si>
  <si>
    <t>P202596</t>
  </si>
  <si>
    <t>P202598</t>
  </si>
  <si>
    <t>P202600</t>
  </si>
  <si>
    <t>P202613</t>
  </si>
  <si>
    <t>P202614</t>
  </si>
  <si>
    <t>P202617</t>
  </si>
  <si>
    <t>P202623</t>
  </si>
  <si>
    <t>P202624</t>
  </si>
  <si>
    <t>P202627</t>
  </si>
  <si>
    <t>P202631</t>
  </si>
  <si>
    <t>P202633</t>
  </si>
  <si>
    <t>P202638</t>
  </si>
  <si>
    <t>P202640</t>
  </si>
  <si>
    <t>P202645</t>
  </si>
  <si>
    <t>P202646</t>
  </si>
  <si>
    <t>P202647</t>
  </si>
  <si>
    <t>P202648</t>
  </si>
  <si>
    <t>P202651</t>
  </si>
  <si>
    <t>P202653</t>
  </si>
  <si>
    <t>P202654</t>
  </si>
  <si>
    <t>P202659</t>
  </si>
  <si>
    <t>P202661</t>
  </si>
  <si>
    <t>P202666</t>
  </si>
  <si>
    <t>P202667</t>
  </si>
  <si>
    <t>P202673</t>
  </si>
  <si>
    <t>P202677</t>
  </si>
  <si>
    <t>P202687</t>
  </si>
  <si>
    <t>P202692</t>
  </si>
  <si>
    <t>P202697</t>
  </si>
  <si>
    <t>P202708</t>
  </si>
  <si>
    <t>P202709</t>
  </si>
  <si>
    <t>P202711</t>
  </si>
  <si>
    <t>P202712</t>
  </si>
  <si>
    <t>P202713</t>
  </si>
  <si>
    <t>P202716</t>
  </si>
  <si>
    <t>P202728</t>
  </si>
  <si>
    <t>P202735</t>
  </si>
  <si>
    <t>P202740</t>
  </si>
  <si>
    <t>P202757</t>
  </si>
  <si>
    <t>P202759</t>
  </si>
  <si>
    <t>P202761</t>
  </si>
  <si>
    <t>P202766</t>
  </si>
  <si>
    <t>P202772</t>
  </si>
  <si>
    <t>P202774</t>
  </si>
  <si>
    <t>P202778</t>
  </si>
  <si>
    <t>P202779</t>
  </si>
  <si>
    <t>P202783</t>
  </si>
  <si>
    <t>P202785</t>
  </si>
  <si>
    <t>P202786</t>
  </si>
  <si>
    <t>P202787</t>
  </si>
  <si>
    <t>P202792</t>
  </si>
  <si>
    <t>P202795</t>
  </si>
  <si>
    <t>P202796</t>
  </si>
  <si>
    <t>P202797</t>
  </si>
  <si>
    <t>P202799</t>
  </si>
  <si>
    <t>P202800</t>
  </si>
  <si>
    <t>P202805</t>
  </si>
  <si>
    <t>P202809</t>
  </si>
  <si>
    <t>P202811</t>
  </si>
  <si>
    <t>P202814</t>
  </si>
  <si>
    <t>P202817</t>
  </si>
  <si>
    <t>P202821</t>
  </si>
  <si>
    <t>P202825</t>
  </si>
  <si>
    <t>P202827</t>
  </si>
  <si>
    <t>P202828</t>
  </si>
  <si>
    <t>P202831</t>
  </si>
  <si>
    <t>P202833</t>
  </si>
  <si>
    <t>P202834</t>
  </si>
  <si>
    <t>P202841</t>
  </si>
  <si>
    <t>P202844</t>
  </si>
  <si>
    <t>P202849</t>
  </si>
  <si>
    <t>P202855</t>
  </si>
  <si>
    <t>P202856</t>
  </si>
  <si>
    <t>P202857</t>
  </si>
  <si>
    <t>P202858</t>
  </si>
  <si>
    <t>P202859</t>
  </si>
  <si>
    <t>P202864</t>
  </si>
  <si>
    <t>P202865</t>
  </si>
  <si>
    <t>P202878</t>
  </si>
  <si>
    <t>P202880</t>
  </si>
  <si>
    <t>P202884</t>
  </si>
  <si>
    <t>P202885</t>
  </si>
  <si>
    <t>P202901</t>
  </si>
  <si>
    <t>P202903</t>
  </si>
  <si>
    <t>P202907</t>
  </si>
  <si>
    <t>P202908</t>
  </si>
  <si>
    <t>P202910</t>
  </si>
  <si>
    <t>P202918</t>
  </si>
  <si>
    <t>P202922</t>
  </si>
  <si>
    <t>P202923</t>
  </si>
  <si>
    <t>P202925</t>
  </si>
  <si>
    <t>P202929</t>
  </si>
  <si>
    <t>P202930</t>
  </si>
  <si>
    <t>P202935</t>
  </si>
  <si>
    <t>P202940</t>
  </si>
  <si>
    <t>P202943</t>
  </si>
  <si>
    <t>P202944</t>
  </si>
  <si>
    <t>P202947</t>
  </si>
  <si>
    <t>P202948</t>
  </si>
  <si>
    <t>P202950</t>
  </si>
  <si>
    <t>P202981</t>
  </si>
  <si>
    <t>P202982</t>
  </si>
  <si>
    <t>P202986</t>
  </si>
  <si>
    <t>P202992</t>
  </si>
  <si>
    <t>P202996</t>
  </si>
  <si>
    <t>P202997</t>
  </si>
  <si>
    <t>P202998</t>
  </si>
  <si>
    <t>P203000</t>
  </si>
  <si>
    <t>P203001</t>
  </si>
  <si>
    <t>P203003</t>
  </si>
  <si>
    <t>P203005</t>
  </si>
  <si>
    <t>P203006</t>
  </si>
  <si>
    <t>P203020</t>
  </si>
  <si>
    <t>P203021</t>
  </si>
  <si>
    <t>P203024</t>
  </si>
  <si>
    <t>P203029</t>
  </si>
  <si>
    <t>P203035</t>
  </si>
  <si>
    <t>P203037</t>
  </si>
  <si>
    <t>P203040</t>
  </si>
  <si>
    <t>P203041</t>
  </si>
  <si>
    <t>P203042</t>
  </si>
  <si>
    <t>P203045</t>
  </si>
  <si>
    <t>P203050</t>
  </si>
  <si>
    <t>P203052</t>
  </si>
  <si>
    <t>P203063</t>
  </si>
  <si>
    <t>P203066</t>
  </si>
  <si>
    <t>P203070</t>
  </si>
  <si>
    <t>P203079</t>
  </si>
  <si>
    <t>P203080</t>
  </si>
  <si>
    <t>P203082</t>
  </si>
  <si>
    <t>P203084</t>
  </si>
  <si>
    <t>P203090</t>
  </si>
  <si>
    <t>P203091</t>
  </si>
  <si>
    <t>P203092</t>
  </si>
  <si>
    <t>P203097</t>
  </si>
  <si>
    <t>P203099</t>
  </si>
  <si>
    <t>P203103</t>
  </si>
  <si>
    <t>P203109</t>
  </si>
  <si>
    <t>P203118</t>
  </si>
  <si>
    <t>P203126</t>
  </si>
  <si>
    <t>P203127</t>
  </si>
  <si>
    <t>P203128</t>
  </si>
  <si>
    <t>P203132</t>
  </si>
  <si>
    <t>P203142</t>
  </si>
  <si>
    <t>P203147</t>
  </si>
  <si>
    <t>P203152</t>
  </si>
  <si>
    <t>P203153</t>
  </si>
  <si>
    <t>P203156</t>
  </si>
  <si>
    <t>P203159</t>
  </si>
  <si>
    <t>P203164</t>
  </si>
  <si>
    <t>P203167</t>
  </si>
  <si>
    <t>P203171</t>
  </si>
  <si>
    <t>P203174</t>
  </si>
  <si>
    <t>P203175</t>
  </si>
  <si>
    <t>P203193</t>
  </si>
  <si>
    <t>P203194</t>
  </si>
  <si>
    <t>P203197</t>
  </si>
  <si>
    <t>P203200</t>
  </si>
  <si>
    <t>P203203</t>
  </si>
  <si>
    <t>P203207</t>
  </si>
  <si>
    <t>P203221</t>
  </si>
  <si>
    <t>P203223</t>
  </si>
  <si>
    <t>P203231</t>
  </si>
  <si>
    <t>P203233</t>
  </si>
  <si>
    <t>P203235</t>
  </si>
  <si>
    <t>P203237</t>
  </si>
  <si>
    <t>P203239</t>
  </si>
  <si>
    <t>P203248</t>
  </si>
  <si>
    <t>P203254</t>
  </si>
  <si>
    <t>P203256</t>
  </si>
  <si>
    <t>P203263</t>
  </si>
  <si>
    <t>P203270</t>
  </si>
  <si>
    <t>P203271</t>
  </si>
  <si>
    <t>P203280</t>
  </si>
  <si>
    <t>P203282</t>
  </si>
  <si>
    <t>P203291</t>
  </si>
  <si>
    <t>P203293</t>
  </si>
  <si>
    <t>P203294</t>
  </si>
  <si>
    <t>P203295</t>
  </si>
  <si>
    <t>P203300</t>
  </si>
  <si>
    <t>P203308</t>
  </si>
  <si>
    <t>P203314</t>
  </si>
  <si>
    <t>P203315</t>
  </si>
  <si>
    <t>P203320</t>
  </si>
  <si>
    <t>P203323</t>
  </si>
  <si>
    <t>P203331</t>
  </si>
  <si>
    <t>P203334</t>
  </si>
  <si>
    <t>P203335</t>
  </si>
  <si>
    <t>P203337</t>
  </si>
  <si>
    <t>P203345</t>
  </si>
  <si>
    <t>P203350</t>
  </si>
  <si>
    <t>P203352</t>
  </si>
  <si>
    <t>P203356</t>
  </si>
  <si>
    <t>P203362</t>
  </si>
  <si>
    <t>P203363</t>
  </si>
  <si>
    <t>P203367</t>
  </si>
  <si>
    <t>P203369</t>
  </si>
  <si>
    <t>P203385</t>
  </si>
  <si>
    <t>P203394</t>
  </si>
  <si>
    <t>P203412</t>
  </si>
  <si>
    <t>P203417</t>
  </si>
  <si>
    <t>P203421</t>
  </si>
  <si>
    <t>P203424</t>
  </si>
  <si>
    <t>P203431</t>
  </si>
  <si>
    <t>P203437</t>
  </si>
  <si>
    <t>P203438</t>
  </si>
  <si>
    <t>P203439</t>
  </si>
  <si>
    <t>P203440</t>
  </si>
  <si>
    <t>P203441</t>
  </si>
  <si>
    <t>P203456</t>
  </si>
  <si>
    <t>P203457</t>
  </si>
  <si>
    <t>P203470</t>
  </si>
  <si>
    <t>P203478</t>
  </si>
  <si>
    <t>P203480</t>
  </si>
  <si>
    <t>P203486</t>
  </si>
  <si>
    <t>P203487</t>
  </si>
  <si>
    <t>P203488</t>
  </si>
  <si>
    <t>P203495</t>
  </si>
  <si>
    <t>P203500</t>
  </si>
  <si>
    <t>P203501</t>
  </si>
  <si>
    <t>P203507</t>
  </si>
  <si>
    <t>P203510</t>
  </si>
  <si>
    <t>P203525</t>
  </si>
  <si>
    <t>P203526</t>
  </si>
  <si>
    <t>P203531</t>
  </si>
  <si>
    <t>P203534</t>
  </si>
  <si>
    <t>P203545</t>
  </si>
  <si>
    <t>P203548</t>
  </si>
  <si>
    <t>P203554</t>
  </si>
  <si>
    <t>P203558</t>
  </si>
  <si>
    <t>P203559</t>
  </si>
  <si>
    <t>P203560</t>
  </si>
  <si>
    <t>P203568</t>
  </si>
  <si>
    <t>P203571</t>
  </si>
  <si>
    <t>P203572</t>
  </si>
  <si>
    <t>P203576</t>
  </si>
  <si>
    <t>P203578</t>
  </si>
  <si>
    <t>P203579</t>
  </si>
  <si>
    <t>P203582</t>
  </si>
  <si>
    <t>P203590</t>
  </si>
  <si>
    <t>P203593</t>
  </si>
  <si>
    <t>P203594</t>
  </si>
  <si>
    <t>P203595</t>
  </si>
  <si>
    <t>P203602</t>
  </si>
  <si>
    <t>P203606</t>
  </si>
  <si>
    <t>P203613</t>
  </si>
  <si>
    <t>P203616</t>
  </si>
  <si>
    <t>P203620</t>
  </si>
  <si>
    <t>P203622</t>
  </si>
  <si>
    <t>P203626</t>
  </si>
  <si>
    <t>P203628</t>
  </si>
  <si>
    <t>P203629</t>
  </si>
  <si>
    <t>P203631</t>
  </si>
  <si>
    <t>P203636</t>
  </si>
  <si>
    <t>P203637</t>
  </si>
  <si>
    <t>P203644</t>
  </si>
  <si>
    <t>P203646</t>
  </si>
  <si>
    <t>P203656</t>
  </si>
  <si>
    <t>P203659</t>
  </si>
  <si>
    <t>P203661</t>
  </si>
  <si>
    <t>P203662</t>
  </si>
  <si>
    <t>P203666</t>
  </si>
  <si>
    <t>P203670</t>
  </si>
  <si>
    <t>P203671</t>
  </si>
  <si>
    <t>P203679</t>
  </si>
  <si>
    <t>P203680</t>
  </si>
  <si>
    <t>P203686</t>
  </si>
  <si>
    <t>P203691</t>
  </si>
  <si>
    <t>P203695</t>
  </si>
  <si>
    <t>P203698</t>
  </si>
  <si>
    <t>P203700</t>
  </si>
  <si>
    <t>P203705</t>
  </si>
  <si>
    <t>P203707</t>
  </si>
  <si>
    <t>P203708</t>
  </si>
  <si>
    <t>P203709</t>
  </si>
  <si>
    <t>P203717</t>
  </si>
  <si>
    <t>P203721</t>
  </si>
  <si>
    <t>P203722</t>
  </si>
  <si>
    <t>P203727</t>
  </si>
  <si>
    <t>P203729</t>
  </si>
  <si>
    <t>P203730</t>
  </si>
  <si>
    <t>P203742</t>
  </si>
  <si>
    <t>P203746</t>
  </si>
  <si>
    <t>P203754</t>
  </si>
  <si>
    <t>P203756</t>
  </si>
  <si>
    <t>P203764</t>
  </si>
  <si>
    <t>P203765</t>
  </si>
  <si>
    <t>P203767</t>
  </si>
  <si>
    <t>P203773</t>
  </si>
  <si>
    <t>P203774</t>
  </si>
  <si>
    <t>P203775</t>
  </si>
  <si>
    <t>P203777</t>
  </si>
  <si>
    <t>P203782</t>
  </si>
  <si>
    <t>P203784</t>
  </si>
  <si>
    <t>P203785</t>
  </si>
  <si>
    <t>P203788</t>
  </si>
  <si>
    <t>P203791</t>
  </si>
  <si>
    <t>P203794</t>
  </si>
  <si>
    <t>P203795</t>
  </si>
  <si>
    <t>P203802</t>
  </si>
  <si>
    <t>P203806</t>
  </si>
  <si>
    <t>P203807</t>
  </si>
  <si>
    <t>P203809</t>
  </si>
  <si>
    <t>P203811</t>
  </si>
  <si>
    <t>P203815</t>
  </si>
  <si>
    <t>P203818</t>
  </si>
  <si>
    <t>P203825</t>
  </si>
  <si>
    <t>P203830</t>
  </si>
  <si>
    <t>P203833</t>
  </si>
  <si>
    <t>P203839</t>
  </si>
  <si>
    <t>P203842</t>
  </si>
  <si>
    <t>P203855</t>
  </si>
  <si>
    <t>P203860</t>
  </si>
  <si>
    <t>P203875</t>
  </si>
  <si>
    <t>P203880</t>
  </si>
  <si>
    <t>P203882</t>
  </si>
  <si>
    <t>P203886</t>
  </si>
  <si>
    <t>P203888</t>
  </si>
  <si>
    <t>P203894</t>
  </si>
  <si>
    <t>P203895</t>
  </si>
  <si>
    <t>P203907</t>
  </si>
  <si>
    <t>P203909</t>
  </si>
  <si>
    <t>P203915</t>
  </si>
  <si>
    <t>P203916</t>
  </si>
  <si>
    <t>P203917</t>
  </si>
  <si>
    <t>P203918</t>
  </si>
  <si>
    <t>P203937</t>
  </si>
  <si>
    <t>P203938</t>
  </si>
  <si>
    <t>P203940</t>
  </si>
  <si>
    <t>P203941</t>
  </si>
  <si>
    <t>P203943</t>
  </si>
  <si>
    <t>P203946</t>
  </si>
  <si>
    <t>P203949</t>
  </si>
  <si>
    <t>P203950</t>
  </si>
  <si>
    <t>P203954</t>
  </si>
  <si>
    <t>P203956</t>
  </si>
  <si>
    <t>P203965</t>
  </si>
  <si>
    <t>P203968</t>
  </si>
  <si>
    <t>P203974</t>
  </si>
  <si>
    <t>P203980</t>
  </si>
  <si>
    <t>P203984</t>
  </si>
  <si>
    <t>P203986</t>
  </si>
  <si>
    <t>P203990</t>
  </si>
  <si>
    <t>P203992</t>
  </si>
  <si>
    <t>P204001</t>
  </si>
  <si>
    <t>P204006</t>
  </si>
  <si>
    <t>P204007</t>
  </si>
  <si>
    <t>P204008</t>
  </si>
  <si>
    <t>P204009</t>
  </si>
  <si>
    <t>P204016</t>
  </si>
  <si>
    <t>P204017</t>
  </si>
  <si>
    <t>P204018</t>
  </si>
  <si>
    <t>P204020</t>
  </si>
  <si>
    <t>P204028</t>
  </si>
  <si>
    <t>P204029</t>
  </si>
  <si>
    <t>P204031</t>
  </si>
  <si>
    <t>P204033</t>
  </si>
  <si>
    <t>P204039</t>
  </si>
  <si>
    <t>P204040</t>
  </si>
  <si>
    <t>P204045</t>
  </si>
  <si>
    <t>P204053</t>
  </si>
  <si>
    <t>P204065</t>
  </si>
  <si>
    <t>P204072</t>
  </si>
  <si>
    <t>P204085</t>
  </si>
  <si>
    <t>P204088</t>
  </si>
  <si>
    <t>P204089</t>
  </si>
  <si>
    <t>P204092</t>
  </si>
  <si>
    <t>P204100</t>
  </si>
  <si>
    <t>P204102</t>
  </si>
  <si>
    <t>P204105</t>
  </si>
  <si>
    <t>P204108</t>
  </si>
  <si>
    <t>P204110</t>
  </si>
  <si>
    <t>P204111</t>
  </si>
  <si>
    <t>P204112</t>
  </si>
  <si>
    <t>P204117</t>
  </si>
  <si>
    <t>P204122</t>
  </si>
  <si>
    <t>P204131</t>
  </si>
  <si>
    <t>P204132</t>
  </si>
  <si>
    <t>P204136</t>
  </si>
  <si>
    <t>P204140</t>
  </si>
  <si>
    <t>P204143</t>
  </si>
  <si>
    <t>P204147</t>
  </si>
  <si>
    <t>P204149</t>
  </si>
  <si>
    <t>P204151</t>
  </si>
  <si>
    <t>P204153</t>
  </si>
  <si>
    <t>P204154</t>
  </si>
  <si>
    <t>P204155</t>
  </si>
  <si>
    <t>P204160</t>
  </si>
  <si>
    <t>P204163</t>
  </si>
  <si>
    <t>P204172</t>
  </si>
  <si>
    <t>P204173</t>
  </si>
  <si>
    <t>P204178</t>
  </si>
  <si>
    <t>P204179</t>
  </si>
  <si>
    <t>P204180</t>
  </si>
  <si>
    <t>P204181</t>
  </si>
  <si>
    <t>P204185</t>
  </si>
  <si>
    <t>P204193</t>
  </si>
  <si>
    <t>P204219</t>
  </si>
  <si>
    <t>P204222</t>
  </si>
  <si>
    <t>P204230</t>
  </si>
  <si>
    <t>P204232</t>
  </si>
  <si>
    <t>P204239</t>
  </si>
  <si>
    <t>P204241</t>
  </si>
  <si>
    <t>P204243</t>
  </si>
  <si>
    <t>P204244</t>
  </si>
  <si>
    <t>P204258</t>
  </si>
  <si>
    <t>P204269</t>
  </si>
  <si>
    <t>P204277</t>
  </si>
  <si>
    <t>P204279</t>
  </si>
  <si>
    <t>P204283</t>
  </si>
  <si>
    <t>P204284</t>
  </si>
  <si>
    <t>P204288</t>
  </si>
  <si>
    <t>P204289</t>
  </si>
  <si>
    <t>P204291</t>
  </si>
  <si>
    <t>P204293</t>
  </si>
  <si>
    <t>P204298</t>
  </si>
  <si>
    <t>P204301</t>
  </si>
  <si>
    <t>P204302</t>
  </si>
  <si>
    <t>P204315</t>
  </si>
  <si>
    <t>P204316</t>
  </si>
  <si>
    <t>P204318</t>
  </si>
  <si>
    <t>P204322</t>
  </si>
  <si>
    <t>P204325</t>
  </si>
  <si>
    <t>P204326</t>
  </si>
  <si>
    <t>P204328</t>
  </si>
  <si>
    <t>P204329</t>
  </si>
  <si>
    <t>P204334</t>
  </si>
  <si>
    <t>P204335</t>
  </si>
  <si>
    <t>P204336</t>
  </si>
  <si>
    <t>P204337</t>
  </si>
  <si>
    <t>P204342</t>
  </si>
  <si>
    <t>P204348</t>
  </si>
  <si>
    <t>P204352</t>
  </si>
  <si>
    <t>P204353</t>
  </si>
  <si>
    <t>P204364</t>
  </si>
  <si>
    <t>P204367</t>
  </si>
  <si>
    <t>P204373</t>
  </si>
  <si>
    <t>P204374</t>
  </si>
  <si>
    <t>P204382</t>
  </si>
  <si>
    <t>P204383</t>
  </si>
  <si>
    <t>P204385</t>
  </si>
  <si>
    <t>P204386</t>
  </si>
  <si>
    <t>P204389</t>
  </si>
  <si>
    <t>P204390</t>
  </si>
  <si>
    <t>P204393</t>
  </si>
  <si>
    <t>P204396</t>
  </si>
  <si>
    <t>P204398</t>
  </si>
  <si>
    <t>P204400</t>
  </si>
  <si>
    <t>P204403</t>
  </si>
  <si>
    <t>P204407</t>
  </si>
  <si>
    <t>P204412</t>
  </si>
  <si>
    <t>P204413</t>
  </si>
  <si>
    <t>P204414</t>
  </si>
  <si>
    <t>P204416</t>
  </si>
  <si>
    <t>P204420</t>
  </si>
  <si>
    <t>P204426</t>
  </si>
  <si>
    <t>P204427</t>
  </si>
  <si>
    <t>P204431</t>
  </si>
  <si>
    <t>P204434</t>
  </si>
  <si>
    <t>P204438</t>
  </si>
  <si>
    <t>P204439</t>
  </si>
  <si>
    <t>P204444</t>
  </si>
  <si>
    <t>P204448</t>
  </si>
  <si>
    <t>P204451</t>
  </si>
  <si>
    <t>P204452</t>
  </si>
  <si>
    <t>P204453</t>
  </si>
  <si>
    <t>P204464</t>
  </si>
  <si>
    <t>P204470</t>
  </si>
  <si>
    <t>P204477</t>
  </si>
  <si>
    <t>P204479</t>
  </si>
  <si>
    <t>P204497</t>
  </si>
  <si>
    <t>P204512</t>
  </si>
  <si>
    <t>P204514</t>
  </si>
  <si>
    <t>P204516</t>
  </si>
  <si>
    <t>P204523</t>
  </si>
  <si>
    <t>P204526</t>
  </si>
  <si>
    <t>P204529</t>
  </si>
  <si>
    <t>P204530</t>
  </si>
  <si>
    <t>P204532</t>
  </si>
  <si>
    <t>P204545</t>
  </si>
  <si>
    <t>P204553</t>
  </si>
  <si>
    <t>P204565</t>
  </si>
  <si>
    <t>P204567</t>
  </si>
  <si>
    <t>P204568</t>
  </si>
  <si>
    <t>P204569</t>
  </si>
  <si>
    <t>P204570</t>
  </si>
  <si>
    <t>P204580</t>
  </si>
  <si>
    <t>P204583</t>
  </si>
  <si>
    <t>P204584</t>
  </si>
  <si>
    <t>P204594</t>
  </si>
  <si>
    <t>P204599</t>
  </si>
  <si>
    <t>P204600</t>
  </si>
  <si>
    <t>P204603</t>
  </si>
  <si>
    <t>P204606</t>
  </si>
  <si>
    <t>P204608</t>
  </si>
  <si>
    <t>P204609</t>
  </si>
  <si>
    <t>P204613</t>
  </si>
  <si>
    <t>P204618</t>
  </si>
  <si>
    <t>P204621</t>
  </si>
  <si>
    <t>P204626</t>
  </si>
  <si>
    <t>P204631</t>
  </si>
  <si>
    <t>P204633</t>
  </si>
  <si>
    <t>P204634</t>
  </si>
  <si>
    <t>P204635</t>
  </si>
  <si>
    <t>P204639</t>
  </si>
  <si>
    <t>P204640</t>
  </si>
  <si>
    <t>P204645</t>
  </si>
  <si>
    <t>P204646</t>
  </si>
  <si>
    <t>P204647</t>
  </si>
  <si>
    <t>P204651</t>
  </si>
  <si>
    <t>P204652</t>
  </si>
  <si>
    <t>P204664</t>
  </si>
  <si>
    <t>P204670</t>
  </si>
  <si>
    <t>P204673</t>
  </si>
  <si>
    <t>P204674</t>
  </si>
  <si>
    <t>P204675</t>
  </si>
  <si>
    <t>P204681</t>
  </si>
  <si>
    <t>P204684</t>
  </si>
  <si>
    <t>P204688</t>
  </si>
  <si>
    <t>P204690</t>
  </si>
  <si>
    <t>P204695</t>
  </si>
  <si>
    <t>P204696</t>
  </si>
  <si>
    <t>P204701</t>
  </si>
  <si>
    <t>P204703</t>
  </si>
  <si>
    <t>P204705</t>
  </si>
  <si>
    <t>P204710</t>
  </si>
  <si>
    <t>P204716</t>
  </si>
  <si>
    <t>P204719</t>
  </si>
  <si>
    <t>P204723</t>
  </si>
  <si>
    <t>P204726</t>
  </si>
  <si>
    <t>P204730</t>
  </si>
  <si>
    <t>P204737</t>
  </si>
  <si>
    <t>P204738</t>
  </si>
  <si>
    <t>P204740</t>
  </si>
  <si>
    <t>P204741</t>
  </si>
  <si>
    <t>P204744</t>
  </si>
  <si>
    <t>P204747</t>
  </si>
  <si>
    <t>P204749</t>
  </si>
  <si>
    <t>P204752</t>
  </si>
  <si>
    <t>P204754</t>
  </si>
  <si>
    <t>P204758</t>
  </si>
  <si>
    <t>P204759</t>
  </si>
  <si>
    <t>P204763</t>
  </si>
  <si>
    <t>P204764</t>
  </si>
  <si>
    <t>P204772</t>
  </si>
  <si>
    <t>P204773</t>
  </si>
  <si>
    <t>P204775</t>
  </si>
  <si>
    <t>P204776</t>
  </si>
  <si>
    <t>P204777</t>
  </si>
  <si>
    <t>P204780</t>
  </si>
  <si>
    <t>P204782</t>
  </si>
  <si>
    <t>P204783</t>
  </si>
  <si>
    <t>P204795</t>
  </si>
  <si>
    <t>P204799</t>
  </si>
  <si>
    <t>P204800</t>
  </si>
  <si>
    <t>P204815</t>
  </si>
  <si>
    <t>P204816</t>
  </si>
  <si>
    <t>P204817</t>
  </si>
  <si>
    <t>P204822</t>
  </si>
  <si>
    <t>P204825</t>
  </si>
  <si>
    <t>P204826</t>
  </si>
  <si>
    <t>P204831</t>
  </si>
  <si>
    <t>P204832</t>
  </si>
  <si>
    <t>P204834</t>
  </si>
  <si>
    <t>P204840</t>
  </si>
  <si>
    <t>P204841</t>
  </si>
  <si>
    <t>P204842</t>
  </si>
  <si>
    <t>P204843</t>
  </si>
  <si>
    <t>P204846</t>
  </si>
  <si>
    <t>P204848</t>
  </si>
  <si>
    <t>P204851</t>
  </si>
  <si>
    <t>P204854</t>
  </si>
  <si>
    <t>P204856</t>
  </si>
  <si>
    <t>P204859</t>
  </si>
  <si>
    <t>P204868</t>
  </si>
  <si>
    <t>P204872</t>
  </si>
  <si>
    <t>P204873</t>
  </si>
  <si>
    <t>P204874</t>
  </si>
  <si>
    <t>P204875</t>
  </si>
  <si>
    <t>P204876</t>
  </si>
  <si>
    <t>P204880</t>
  </si>
  <si>
    <t>P204895</t>
  </si>
  <si>
    <t>P204896</t>
  </si>
  <si>
    <t>P204899</t>
  </si>
  <si>
    <t>P204900</t>
  </si>
  <si>
    <t>P204908</t>
  </si>
  <si>
    <t>P204910</t>
  </si>
  <si>
    <t>P204914</t>
  </si>
  <si>
    <t>P204917</t>
  </si>
  <si>
    <t>P204919</t>
  </si>
  <si>
    <t>P204923</t>
  </si>
  <si>
    <t>P204927</t>
  </si>
  <si>
    <t>P204930</t>
  </si>
  <si>
    <t>P204932</t>
  </si>
  <si>
    <t>P204945</t>
  </si>
  <si>
    <t>P204951</t>
  </si>
  <si>
    <t>P204955</t>
  </si>
  <si>
    <t>P204960</t>
  </si>
  <si>
    <t>P204961</t>
  </si>
  <si>
    <t>P204962</t>
  </si>
  <si>
    <t>P204965</t>
  </si>
  <si>
    <t>P204970</t>
  </si>
  <si>
    <t>P204977</t>
  </si>
  <si>
    <t>P204978</t>
  </si>
  <si>
    <t>P204980</t>
  </si>
  <si>
    <t>P204982</t>
  </si>
  <si>
    <t>P204986</t>
  </si>
  <si>
    <t>P204987</t>
  </si>
  <si>
    <t>P204990</t>
  </si>
  <si>
    <t>P204994</t>
  </si>
  <si>
    <t>P204998</t>
  </si>
  <si>
    <t>P204999</t>
  </si>
  <si>
    <t>P200000</t>
  </si>
  <si>
    <t>P200002</t>
  </si>
  <si>
    <t>P200003</t>
  </si>
  <si>
    <t>P200004</t>
  </si>
  <si>
    <t>P200005</t>
  </si>
  <si>
    <t>P200007</t>
  </si>
  <si>
    <t>P200008</t>
  </si>
  <si>
    <t>P200009</t>
  </si>
  <si>
    <t>P200011</t>
  </si>
  <si>
    <t>P200013</t>
  </si>
  <si>
    <t>P200014</t>
  </si>
  <si>
    <t>P200016</t>
  </si>
  <si>
    <t>P200017</t>
  </si>
  <si>
    <t>P200019</t>
  </si>
  <si>
    <t>P200020</t>
  </si>
  <si>
    <t>P200021</t>
  </si>
  <si>
    <t>P200022</t>
  </si>
  <si>
    <t>P200025</t>
  </si>
  <si>
    <t>P200027</t>
  </si>
  <si>
    <t>P200028</t>
  </si>
  <si>
    <t>P200031</t>
  </si>
  <si>
    <t>P200032</t>
  </si>
  <si>
    <t>P200033</t>
  </si>
  <si>
    <t>P200034</t>
  </si>
  <si>
    <t>P200035</t>
  </si>
  <si>
    <t>P200036</t>
  </si>
  <si>
    <t>P200037</t>
  </si>
  <si>
    <t>P200039</t>
  </si>
  <si>
    <t>P200040</t>
  </si>
  <si>
    <t>P200042</t>
  </si>
  <si>
    <t>P200043</t>
  </si>
  <si>
    <t>P200045</t>
  </si>
  <si>
    <t>P200046</t>
  </si>
  <si>
    <t>P200048</t>
  </si>
  <si>
    <t>P200050</t>
  </si>
  <si>
    <t>P200051</t>
  </si>
  <si>
    <t>P200052</t>
  </si>
  <si>
    <t>P200053</t>
  </si>
  <si>
    <t>P200054</t>
  </si>
  <si>
    <t>P200056</t>
  </si>
  <si>
    <t>P200057</t>
  </si>
  <si>
    <t>P200058</t>
  </si>
  <si>
    <t>P200059</t>
  </si>
  <si>
    <t>P200060</t>
  </si>
  <si>
    <t>P200061</t>
  </si>
  <si>
    <t>P200062</t>
  </si>
  <si>
    <t>P200063</t>
  </si>
  <si>
    <t>P200064</t>
  </si>
  <si>
    <t>P200065</t>
  </si>
  <si>
    <t>P200066</t>
  </si>
  <si>
    <t>P200067</t>
  </si>
  <si>
    <t>P200070</t>
  </si>
  <si>
    <t>P200072</t>
  </si>
  <si>
    <t>P200073</t>
  </si>
  <si>
    <t>P200074</t>
  </si>
  <si>
    <t>P200075</t>
  </si>
  <si>
    <t>P200076</t>
  </si>
  <si>
    <t>P200078</t>
  </si>
  <si>
    <t>P200079</t>
  </si>
  <si>
    <t>P200080</t>
  </si>
  <si>
    <t>P200081</t>
  </si>
  <si>
    <t>P200082</t>
  </si>
  <si>
    <t>P200084</t>
  </si>
  <si>
    <t>P200085</t>
  </si>
  <si>
    <t>P200086</t>
  </si>
  <si>
    <t>P200087</t>
  </si>
  <si>
    <t>P200090</t>
  </si>
  <si>
    <t>P200091</t>
  </si>
  <si>
    <t>P200096</t>
  </si>
  <si>
    <t>P200097</t>
  </si>
  <si>
    <t>P200099</t>
  </si>
  <si>
    <t>P200101</t>
  </si>
  <si>
    <t>P200102</t>
  </si>
  <si>
    <t>P200103</t>
  </si>
  <si>
    <t>P200104</t>
  </si>
  <si>
    <t>P200106</t>
  </si>
  <si>
    <t>P200107</t>
  </si>
  <si>
    <t>P200108</t>
  </si>
  <si>
    <t>P200109</t>
  </si>
  <si>
    <t>P200111</t>
  </si>
  <si>
    <t>P200112</t>
  </si>
  <si>
    <t>P200115</t>
  </si>
  <si>
    <t>P200116</t>
  </si>
  <si>
    <t>P200117</t>
  </si>
  <si>
    <t>P200119</t>
  </si>
  <si>
    <t>P200120</t>
  </si>
  <si>
    <t>P200121</t>
  </si>
  <si>
    <t>P200122</t>
  </si>
  <si>
    <t>P200123</t>
  </si>
  <si>
    <t>P200124</t>
  </si>
  <si>
    <t>P200125</t>
  </si>
  <si>
    <t>P200127</t>
  </si>
  <si>
    <t>P200128</t>
  </si>
  <si>
    <t>P200129</t>
  </si>
  <si>
    <t>P200130</t>
  </si>
  <si>
    <t>P200131</t>
  </si>
  <si>
    <t>P200133</t>
  </si>
  <si>
    <t>P200134</t>
  </si>
  <si>
    <t>P200136</t>
  </si>
  <si>
    <t>P200138</t>
  </si>
  <si>
    <t>P200142</t>
  </si>
  <si>
    <t>P200144</t>
  </si>
  <si>
    <t>P200145</t>
  </si>
  <si>
    <t>P200146</t>
  </si>
  <si>
    <t>P200148</t>
  </si>
  <si>
    <t>P200149</t>
  </si>
  <si>
    <t>P200150</t>
  </si>
  <si>
    <t>P200151</t>
  </si>
  <si>
    <t>P200152</t>
  </si>
  <si>
    <t>P200153</t>
  </si>
  <si>
    <t>P200155</t>
  </si>
  <si>
    <t>P200156</t>
  </si>
  <si>
    <t>P200157</t>
  </si>
  <si>
    <t>P200158</t>
  </si>
  <si>
    <t>P200159</t>
  </si>
  <si>
    <t>P200160</t>
  </si>
  <si>
    <t>P200162</t>
  </si>
  <si>
    <t>P200163</t>
  </si>
  <si>
    <t>P200164</t>
  </si>
  <si>
    <t>P200165</t>
  </si>
  <si>
    <t>P200166</t>
  </si>
  <si>
    <t>P200167</t>
  </si>
  <si>
    <t>P200168</t>
  </si>
  <si>
    <t>P200169</t>
  </si>
  <si>
    <t>P200170</t>
  </si>
  <si>
    <t>P200171</t>
  </si>
  <si>
    <t>P200172</t>
  </si>
  <si>
    <t>P200173</t>
  </si>
  <si>
    <t>P200175</t>
  </si>
  <si>
    <t>P200176</t>
  </si>
  <si>
    <t>P200177</t>
  </si>
  <si>
    <t>P200179</t>
  </si>
  <si>
    <t>P200180</t>
  </si>
  <si>
    <t>P200181</t>
  </si>
  <si>
    <t>P200182</t>
  </si>
  <si>
    <t>P200183</t>
  </si>
  <si>
    <t>P200184</t>
  </si>
  <si>
    <t>P200186</t>
  </si>
  <si>
    <t>P200188</t>
  </si>
  <si>
    <t>P200190</t>
  </si>
  <si>
    <t>P200191</t>
  </si>
  <si>
    <t>P200192</t>
  </si>
  <si>
    <t>P200193</t>
  </si>
  <si>
    <t>P200194</t>
  </si>
  <si>
    <t>P200195</t>
  </si>
  <si>
    <t>P200196</t>
  </si>
  <si>
    <t>P200197</t>
  </si>
  <si>
    <t>P200198</t>
  </si>
  <si>
    <t>P200199</t>
  </si>
  <si>
    <t>P200200</t>
  </si>
  <si>
    <t>P200201</t>
  </si>
  <si>
    <t>P200202</t>
  </si>
  <si>
    <t>P200204</t>
  </si>
  <si>
    <t>P200205</t>
  </si>
  <si>
    <t>P200208</t>
  </si>
  <si>
    <t>P200209</t>
  </si>
  <si>
    <t>P200210</t>
  </si>
  <si>
    <t>P200211</t>
  </si>
  <si>
    <t>P200212</t>
  </si>
  <si>
    <t>P200213</t>
  </si>
  <si>
    <t>P200214</t>
  </si>
  <si>
    <t>P200216</t>
  </si>
  <si>
    <t>P200217</t>
  </si>
  <si>
    <t>P200218</t>
  </si>
  <si>
    <t>P200220</t>
  </si>
  <si>
    <t>P200221</t>
  </si>
  <si>
    <t>P200222</t>
  </si>
  <si>
    <t>P200224</t>
  </si>
  <si>
    <t>P200225</t>
  </si>
  <si>
    <t>P200226</t>
  </si>
  <si>
    <t>P200228</t>
  </si>
  <si>
    <t>P200229</t>
  </si>
  <si>
    <t>P200230</t>
  </si>
  <si>
    <t>P200231</t>
  </si>
  <si>
    <t>P200232</t>
  </si>
  <si>
    <t>P200233</t>
  </si>
  <si>
    <t>P200234</t>
  </si>
  <si>
    <t>P200235</t>
  </si>
  <si>
    <t>P200236</t>
  </si>
  <si>
    <t>P200238</t>
  </si>
  <si>
    <t>P200239</t>
  </si>
  <si>
    <t>P200241</t>
  </si>
  <si>
    <t>P200242</t>
  </si>
  <si>
    <t>P200243</t>
  </si>
  <si>
    <t>P200244</t>
  </si>
  <si>
    <t>P200245</t>
  </si>
  <si>
    <t>P200246</t>
  </si>
  <si>
    <t>P200247</t>
  </si>
  <si>
    <t>P200248</t>
  </si>
  <si>
    <t>P200249</t>
  </si>
  <si>
    <t>P200250</t>
  </si>
  <si>
    <t>P200251</t>
  </si>
  <si>
    <t>P200253</t>
  </si>
  <si>
    <t>P200254</t>
  </si>
  <si>
    <t>P200255</t>
  </si>
  <si>
    <t>P200259</t>
  </si>
  <si>
    <t>P200261</t>
  </si>
  <si>
    <t>P200263</t>
  </si>
  <si>
    <t>P200264</t>
  </si>
  <si>
    <t>P200265</t>
  </si>
  <si>
    <t>P200266</t>
  </si>
  <si>
    <t>P200267</t>
  </si>
  <si>
    <t>P200268</t>
  </si>
  <si>
    <t>P200269</t>
  </si>
  <si>
    <t>P200271</t>
  </si>
  <si>
    <t>P200272</t>
  </si>
  <si>
    <t>P200274</t>
  </si>
  <si>
    <t>P200276</t>
  </si>
  <si>
    <t>P200277</t>
  </si>
  <si>
    <t>P200278</t>
  </si>
  <si>
    <t>P200280</t>
  </si>
  <si>
    <t>P200281</t>
  </si>
  <si>
    <t>P200282</t>
  </si>
  <si>
    <t>P200283</t>
  </si>
  <si>
    <t>P200285</t>
  </si>
  <si>
    <t>P200286</t>
  </si>
  <si>
    <t>P200287</t>
  </si>
  <si>
    <t>P200288</t>
  </si>
  <si>
    <t>P200289</t>
  </si>
  <si>
    <t>P200290</t>
  </si>
  <si>
    <t>P200291</t>
  </si>
  <si>
    <t>P200293</t>
  </si>
  <si>
    <t>P200294</t>
  </si>
  <si>
    <t>P200295</t>
  </si>
  <si>
    <t>P200296</t>
  </si>
  <si>
    <t>P200297</t>
  </si>
  <si>
    <t>P200298</t>
  </si>
  <si>
    <t>P200299</t>
  </si>
  <si>
    <t>P200300</t>
  </si>
  <si>
    <t>P200301</t>
  </si>
  <si>
    <t>P200302</t>
  </si>
  <si>
    <t>P200303</t>
  </si>
  <si>
    <t>P200304</t>
  </si>
  <si>
    <t>P200305</t>
  </si>
  <si>
    <t>P200307</t>
  </si>
  <si>
    <t>P200308</t>
  </si>
  <si>
    <t>P200309</t>
  </si>
  <si>
    <t>P200310</t>
  </si>
  <si>
    <t>P200311</t>
  </si>
  <si>
    <t>P200312</t>
  </si>
  <si>
    <t>P200315</t>
  </si>
  <si>
    <t>P200316</t>
  </si>
  <si>
    <t>P200317</t>
  </si>
  <si>
    <t>P200318</t>
  </si>
  <si>
    <t>P200319</t>
  </si>
  <si>
    <t>P200320</t>
  </si>
  <si>
    <t>P200322</t>
  </si>
  <si>
    <t>P200323</t>
  </si>
  <si>
    <t>P200324</t>
  </si>
  <si>
    <t>P200326</t>
  </si>
  <si>
    <t>P200327</t>
  </si>
  <si>
    <t>P200328</t>
  </si>
  <si>
    <t>P200330</t>
  </si>
  <si>
    <t>P200331</t>
  </si>
  <si>
    <t>P200333</t>
  </si>
  <si>
    <t>P200335</t>
  </si>
  <si>
    <t>P200336</t>
  </si>
  <si>
    <t>P200337</t>
  </si>
  <si>
    <t>P200338</t>
  </si>
  <si>
    <t>P200339</t>
  </si>
  <si>
    <t>P200340</t>
  </si>
  <si>
    <t>P200341</t>
  </si>
  <si>
    <t>P200342</t>
  </si>
  <si>
    <t>P200344</t>
  </si>
  <si>
    <t>P200345</t>
  </si>
  <si>
    <t>P200346</t>
  </si>
  <si>
    <t>P200347</t>
  </si>
  <si>
    <t>P200348</t>
  </si>
  <si>
    <t>P200349</t>
  </si>
  <si>
    <t>P200350</t>
  </si>
  <si>
    <t>P200352</t>
  </si>
  <si>
    <t>P200353</t>
  </si>
  <si>
    <t>P200355</t>
  </si>
  <si>
    <t>P200357</t>
  </si>
  <si>
    <t>P200359</t>
  </si>
  <si>
    <t>P200360</t>
  </si>
  <si>
    <t>P200361</t>
  </si>
  <si>
    <t>P200362</t>
  </si>
  <si>
    <t>P200365</t>
  </si>
  <si>
    <t>P200367</t>
  </si>
  <si>
    <t>P200368</t>
  </si>
  <si>
    <t>P200369</t>
  </si>
  <si>
    <t>P200370</t>
  </si>
  <si>
    <t>P200371</t>
  </si>
  <si>
    <t>P200372</t>
  </si>
  <si>
    <t>P200373</t>
  </si>
  <si>
    <t>P200374</t>
  </si>
  <si>
    <t>P200375</t>
  </si>
  <si>
    <t>P200376</t>
  </si>
  <si>
    <t>P200377</t>
  </si>
  <si>
    <t>P200379</t>
  </si>
  <si>
    <t>P200380</t>
  </si>
  <si>
    <t>P200381</t>
  </si>
  <si>
    <t>P200382</t>
  </si>
  <si>
    <t>P200383</t>
  </si>
  <si>
    <t>P200385</t>
  </si>
  <si>
    <t>P200386</t>
  </si>
  <si>
    <t>P200387</t>
  </si>
  <si>
    <t>P200390</t>
  </si>
  <si>
    <t>P200391</t>
  </si>
  <si>
    <t>P200392</t>
  </si>
  <si>
    <t>P200394</t>
  </si>
  <si>
    <t>P200396</t>
  </si>
  <si>
    <t>P200397</t>
  </si>
  <si>
    <t>P200398</t>
  </si>
  <si>
    <t>P200400</t>
  </si>
  <si>
    <t>P200402</t>
  </si>
  <si>
    <t>P200405</t>
  </si>
  <si>
    <t>P200407</t>
  </si>
  <si>
    <t>P200408</t>
  </si>
  <si>
    <t>P200410</t>
  </si>
  <si>
    <t>P200411</t>
  </si>
  <si>
    <t>P200412</t>
  </si>
  <si>
    <t>P200413</t>
  </si>
  <si>
    <t>P200414</t>
  </si>
  <si>
    <t>P200416</t>
  </si>
  <si>
    <t>P200417</t>
  </si>
  <si>
    <t>P200418</t>
  </si>
  <si>
    <t>P200419</t>
  </si>
  <si>
    <t>P200420</t>
  </si>
  <si>
    <t>P200421</t>
  </si>
  <si>
    <t>P200422</t>
  </si>
  <si>
    <t>P200423</t>
  </si>
  <si>
    <t>P200425</t>
  </si>
  <si>
    <t>P200427</t>
  </si>
  <si>
    <t>P200428</t>
  </si>
  <si>
    <t>P200430</t>
  </si>
  <si>
    <t>P200431</t>
  </si>
  <si>
    <t>P200432</t>
  </si>
  <si>
    <t>P200433</t>
  </si>
  <si>
    <t>P200434</t>
  </si>
  <si>
    <t>P200435</t>
  </si>
  <si>
    <t>P200436</t>
  </si>
  <si>
    <t>P200437</t>
  </si>
  <si>
    <t>P200439</t>
  </si>
  <si>
    <t>P200440</t>
  </si>
  <si>
    <t>P200441</t>
  </si>
  <si>
    <t>P200442</t>
  </si>
  <si>
    <t>P200443</t>
  </si>
  <si>
    <t>P200446</t>
  </si>
  <si>
    <t>P200448</t>
  </si>
  <si>
    <t>P200449</t>
  </si>
  <si>
    <t>P200450</t>
  </si>
  <si>
    <t>P200451</t>
  </si>
  <si>
    <t>P200452</t>
  </si>
  <si>
    <t>P200454</t>
  </si>
  <si>
    <t>P200455</t>
  </si>
  <si>
    <t>P200456</t>
  </si>
  <si>
    <t>P200457</t>
  </si>
  <si>
    <t>P200458</t>
  </si>
  <si>
    <t>P200459</t>
  </si>
  <si>
    <t>P200460</t>
  </si>
  <si>
    <t>P200461</t>
  </si>
  <si>
    <t>P200462</t>
  </si>
  <si>
    <t>P200463</t>
  </si>
  <si>
    <t>P200464</t>
  </si>
  <si>
    <t>P200465</t>
  </si>
  <si>
    <t>P200466</t>
  </si>
  <si>
    <t>P200468</t>
  </si>
  <si>
    <t>P200469</t>
  </si>
  <si>
    <t>P200470</t>
  </si>
  <si>
    <t>P200472</t>
  </si>
  <si>
    <t>P200473</t>
  </si>
  <si>
    <t>P200475</t>
  </si>
  <si>
    <t>P200476</t>
  </si>
  <si>
    <t>P200477</t>
  </si>
  <si>
    <t>P200478</t>
  </si>
  <si>
    <t>P200479</t>
  </si>
  <si>
    <t>P200480</t>
  </si>
  <si>
    <t>P200481</t>
  </si>
  <si>
    <t>P200482</t>
  </si>
  <si>
    <t>P200483</t>
  </si>
  <si>
    <t>P200484</t>
  </si>
  <si>
    <t>P200485</t>
  </si>
  <si>
    <t>P200486</t>
  </si>
  <si>
    <t>P200487</t>
  </si>
  <si>
    <t>P200488</t>
  </si>
  <si>
    <t>P200490</t>
  </si>
  <si>
    <t>P200491</t>
  </si>
  <si>
    <t>P200492</t>
  </si>
  <si>
    <t>P200493</t>
  </si>
  <si>
    <t>P200494</t>
  </si>
  <si>
    <t>P200495</t>
  </si>
  <si>
    <t>P200496</t>
  </si>
  <si>
    <t>P200499</t>
  </si>
  <si>
    <t>P200506</t>
  </si>
  <si>
    <t>P200508</t>
  </si>
  <si>
    <t>P200509</t>
  </si>
  <si>
    <t>P200512</t>
  </si>
  <si>
    <t>P200515</t>
  </si>
  <si>
    <t>P200516</t>
  </si>
  <si>
    <t>P200517</t>
  </si>
  <si>
    <t>P200518</t>
  </si>
  <si>
    <t>P200521</t>
  </si>
  <si>
    <t>P200523</t>
  </si>
  <si>
    <t>P200524</t>
  </si>
  <si>
    <t>P200525</t>
  </si>
  <si>
    <t>P200526</t>
  </si>
  <si>
    <t>P200527</t>
  </si>
  <si>
    <t>P200528</t>
  </si>
  <si>
    <t>P200529</t>
  </si>
  <si>
    <t>P200530</t>
  </si>
  <si>
    <t>P200532</t>
  </si>
  <si>
    <t>P200534</t>
  </si>
  <si>
    <t>P200535</t>
  </si>
  <si>
    <t>P200537</t>
  </si>
  <si>
    <t>P200538</t>
  </si>
  <si>
    <t>P200539</t>
  </si>
  <si>
    <t>P200540</t>
  </si>
  <si>
    <t>P200541</t>
  </si>
  <si>
    <t>P200542</t>
  </si>
  <si>
    <t>P200543</t>
  </si>
  <si>
    <t>P200544</t>
  </si>
  <si>
    <t>P200546</t>
  </si>
  <si>
    <t>P200547</t>
  </si>
  <si>
    <t>P200549</t>
  </si>
  <si>
    <t>P200550</t>
  </si>
  <si>
    <t>P200556</t>
  </si>
  <si>
    <t>P200557</t>
  </si>
  <si>
    <t>P200558</t>
  </si>
  <si>
    <t>P200559</t>
  </si>
  <si>
    <t>P200562</t>
  </si>
  <si>
    <t>P200563</t>
  </si>
  <si>
    <t>P200564</t>
  </si>
  <si>
    <t>P200565</t>
  </si>
  <si>
    <t>P200566</t>
  </si>
  <si>
    <t>P200567</t>
  </si>
  <si>
    <t>P200570</t>
  </si>
  <si>
    <t>P200571</t>
  </si>
  <si>
    <t>P200572</t>
  </si>
  <si>
    <t>P200573</t>
  </si>
  <si>
    <t>P200574</t>
  </si>
  <si>
    <t>P200575</t>
  </si>
  <si>
    <t>P200576</t>
  </si>
  <si>
    <t>P200577</t>
  </si>
  <si>
    <t>P200579</t>
  </si>
  <si>
    <t>P200580</t>
  </si>
  <si>
    <t>P200581</t>
  </si>
  <si>
    <t>P200582</t>
  </si>
  <si>
    <t>P200583</t>
  </si>
  <si>
    <t>P200584</t>
  </si>
  <si>
    <t>P200586</t>
  </si>
  <si>
    <t>P200587</t>
  </si>
  <si>
    <t>P200588</t>
  </si>
  <si>
    <t>P200589</t>
  </si>
  <si>
    <t>P200590</t>
  </si>
  <si>
    <t>P200591</t>
  </si>
  <si>
    <t>P200592</t>
  </si>
  <si>
    <t>P200593</t>
  </si>
  <si>
    <t>P200594</t>
  </si>
  <si>
    <t>P200596</t>
  </si>
  <si>
    <t>P200597</t>
  </si>
  <si>
    <t>P200598</t>
  </si>
  <si>
    <t>P200599</t>
  </si>
  <si>
    <t>P200600</t>
  </si>
  <si>
    <t>P200601</t>
  </si>
  <si>
    <t>P200604</t>
  </si>
  <si>
    <t>P200605</t>
  </si>
  <si>
    <t>P200606</t>
  </si>
  <si>
    <t>P200607</t>
  </si>
  <si>
    <t>P200608</t>
  </si>
  <si>
    <t>P200610</t>
  </si>
  <si>
    <t>P200611</t>
  </si>
  <si>
    <t>P200612</t>
  </si>
  <si>
    <t>P200613</t>
  </si>
  <si>
    <t>P200615</t>
  </si>
  <si>
    <t>P200616</t>
  </si>
  <si>
    <t>P200617</t>
  </si>
  <si>
    <t>P200618</t>
  </si>
  <si>
    <t>P200619</t>
  </si>
  <si>
    <t>P200620</t>
  </si>
  <si>
    <t>P200621</t>
  </si>
  <si>
    <t>P200622</t>
  </si>
  <si>
    <t>P200624</t>
  </si>
  <si>
    <t>P200625</t>
  </si>
  <si>
    <t>P200626</t>
  </si>
  <si>
    <t>P200627</t>
  </si>
  <si>
    <t>P200629</t>
  </si>
  <si>
    <t>P200630</t>
  </si>
  <si>
    <t>P200631</t>
  </si>
  <si>
    <t>P200632</t>
  </si>
  <si>
    <t>P200633</t>
  </si>
  <si>
    <t>P200634</t>
  </si>
  <si>
    <t>P200636</t>
  </si>
  <si>
    <t>P200637</t>
  </si>
  <si>
    <t>P200639</t>
  </si>
  <si>
    <t>P200640</t>
  </si>
  <si>
    <t>P200641</t>
  </si>
  <si>
    <t>P200642</t>
  </si>
  <si>
    <t>P200643</t>
  </si>
  <si>
    <t>P200644</t>
  </si>
  <si>
    <t>P200645</t>
  </si>
  <si>
    <t>P200646</t>
  </si>
  <si>
    <t>P200647</t>
  </si>
  <si>
    <t>P200648</t>
  </si>
  <si>
    <t>P200649</t>
  </si>
  <si>
    <t>P200650</t>
  </si>
  <si>
    <t>P200651</t>
  </si>
  <si>
    <t>P200653</t>
  </si>
  <si>
    <t>P200655</t>
  </si>
  <si>
    <t>P200656</t>
  </si>
  <si>
    <t>P200657</t>
  </si>
  <si>
    <t>P200658</t>
  </si>
  <si>
    <t>P200659</t>
  </si>
  <si>
    <t>P200660</t>
  </si>
  <si>
    <t>P200662</t>
  </si>
  <si>
    <t>P200663</t>
  </si>
  <si>
    <t>P200665</t>
  </si>
  <si>
    <t>P200666</t>
  </si>
  <si>
    <t>P200667</t>
  </si>
  <si>
    <t>P200668</t>
  </si>
  <si>
    <t>P200669</t>
  </si>
  <si>
    <t>P200670</t>
  </si>
  <si>
    <t>P200671</t>
  </si>
  <si>
    <t>P200675</t>
  </si>
  <si>
    <t>P200676</t>
  </si>
  <si>
    <t>P200677</t>
  </si>
  <si>
    <t>P200678</t>
  </si>
  <si>
    <t>P200680</t>
  </si>
  <si>
    <t>P200681</t>
  </si>
  <si>
    <t>P200683</t>
  </si>
  <si>
    <t>P200684</t>
  </si>
  <si>
    <t>P200685</t>
  </si>
  <si>
    <t>P200686</t>
  </si>
  <si>
    <t>P200687</t>
  </si>
  <si>
    <t>P200688</t>
  </si>
  <si>
    <t>P200691</t>
  </si>
  <si>
    <t>P200692</t>
  </si>
  <si>
    <t>P200693</t>
  </si>
  <si>
    <t>P200694</t>
  </si>
  <si>
    <t>P200695</t>
  </si>
  <si>
    <t>P200697</t>
  </si>
  <si>
    <t>P200698</t>
  </si>
  <si>
    <t>P200699</t>
  </si>
  <si>
    <t>P200700</t>
  </si>
  <si>
    <t>P200702</t>
  </si>
  <si>
    <t>P200703</t>
  </si>
  <si>
    <t>P200704</t>
  </si>
  <si>
    <t>P200705</t>
  </si>
  <si>
    <t>P200706</t>
  </si>
  <si>
    <t>P200708</t>
  </si>
  <si>
    <t>P200710</t>
  </si>
  <si>
    <t>P200712</t>
  </si>
  <si>
    <t>P200713</t>
  </si>
  <si>
    <t>P200714</t>
  </si>
  <si>
    <t>P200718</t>
  </si>
  <si>
    <t>P200719</t>
  </si>
  <si>
    <t>P200722</t>
  </si>
  <si>
    <t>P200723</t>
  </si>
  <si>
    <t>P200724</t>
  </si>
  <si>
    <t>P200725</t>
  </si>
  <si>
    <t>P200726</t>
  </si>
  <si>
    <t>P200727</t>
  </si>
  <si>
    <t>P200728</t>
  </si>
  <si>
    <t>P200730</t>
  </si>
  <si>
    <t>P200733</t>
  </si>
  <si>
    <t>P200734</t>
  </si>
  <si>
    <t>P200735</t>
  </si>
  <si>
    <t>P200736</t>
  </si>
  <si>
    <t>P200737</t>
  </si>
  <si>
    <t>P200738</t>
  </si>
  <si>
    <t>P200739</t>
  </si>
  <si>
    <t>P200740</t>
  </si>
  <si>
    <t>P200741</t>
  </si>
  <si>
    <t>P200742</t>
  </si>
  <si>
    <t>P200743</t>
  </si>
  <si>
    <t>P200745</t>
  </si>
  <si>
    <t>P200746</t>
  </si>
  <si>
    <t>P200748</t>
  </si>
  <si>
    <t>P200749</t>
  </si>
  <si>
    <t>P200751</t>
  </si>
  <si>
    <t>P200752</t>
  </si>
  <si>
    <t>P200754</t>
  </si>
  <si>
    <t>P200756</t>
  </si>
  <si>
    <t>P200757</t>
  </si>
  <si>
    <t>P200758</t>
  </si>
  <si>
    <t>P200759</t>
  </si>
  <si>
    <t>P200760</t>
  </si>
  <si>
    <t>P200762</t>
  </si>
  <si>
    <t>P200764</t>
  </si>
  <si>
    <t>P200765</t>
  </si>
  <si>
    <t>P200766</t>
  </si>
  <si>
    <t>P200767</t>
  </si>
  <si>
    <t>P200768</t>
  </si>
  <si>
    <t>P200769</t>
  </si>
  <si>
    <t>P200772</t>
  </si>
  <si>
    <t>P200773</t>
  </si>
  <si>
    <t>P200776</t>
  </si>
  <si>
    <t>P200777</t>
  </si>
  <si>
    <t>P200779</t>
  </si>
  <si>
    <t>P200782</t>
  </si>
  <si>
    <t>P200783</t>
  </si>
  <si>
    <t>P200784</t>
  </si>
  <si>
    <t>P200786</t>
  </si>
  <si>
    <t>P200787</t>
  </si>
  <si>
    <t>P200788</t>
  </si>
  <si>
    <t>P200790</t>
  </si>
  <si>
    <t>P200791</t>
  </si>
  <si>
    <t>P200792</t>
  </si>
  <si>
    <t>P200793</t>
  </si>
  <si>
    <t>P200794</t>
  </si>
  <si>
    <t>P200795</t>
  </si>
  <si>
    <t>P200796</t>
  </si>
  <si>
    <t>P200798</t>
  </si>
  <si>
    <t>P200799</t>
  </si>
  <si>
    <t>P200800</t>
  </si>
  <si>
    <t>P200801</t>
  </si>
  <si>
    <t>P200802</t>
  </si>
  <si>
    <t>P200803</t>
  </si>
  <si>
    <t>P200805</t>
  </si>
  <si>
    <t>P200806</t>
  </si>
  <si>
    <t>P200807</t>
  </si>
  <si>
    <t>P200809</t>
  </si>
  <si>
    <t>P200810</t>
  </si>
  <si>
    <t>P200811</t>
  </si>
  <si>
    <t>P200812</t>
  </si>
  <si>
    <t>P200813</t>
  </si>
  <si>
    <t>P200814</t>
  </si>
  <si>
    <t>P200815</t>
  </si>
  <si>
    <t>P200816</t>
  </si>
  <si>
    <t>P200817</t>
  </si>
  <si>
    <t>P200819</t>
  </si>
  <si>
    <t>P200821</t>
  </si>
  <si>
    <t>P200823</t>
  </si>
  <si>
    <t>P200824</t>
  </si>
  <si>
    <t>P200825</t>
  </si>
  <si>
    <t>P200826</t>
  </si>
  <si>
    <t>P200827</t>
  </si>
  <si>
    <t>P200828</t>
  </si>
  <si>
    <t>P200831</t>
  </si>
  <si>
    <t>P200834</t>
  </si>
  <si>
    <t>P200835</t>
  </si>
  <si>
    <t>P200836</t>
  </si>
  <si>
    <t>P200837</t>
  </si>
  <si>
    <t>P200839</t>
  </si>
  <si>
    <t>P200840</t>
  </si>
  <si>
    <t>P200841</t>
  </si>
  <si>
    <t>P200842</t>
  </si>
  <si>
    <t>P200844</t>
  </si>
  <si>
    <t>P200845</t>
  </si>
  <si>
    <t>P200847</t>
  </si>
  <si>
    <t>P200848</t>
  </si>
  <si>
    <t>P200850</t>
  </si>
  <si>
    <t>P200851</t>
  </si>
  <si>
    <t>P200852</t>
  </si>
  <si>
    <t>P200853</t>
  </si>
  <si>
    <t>P200855</t>
  </si>
  <si>
    <t>P200856</t>
  </si>
  <si>
    <t>P200857</t>
  </si>
  <si>
    <t>P200858</t>
  </si>
  <si>
    <t>P200859</t>
  </si>
  <si>
    <t>P200860</t>
  </si>
  <si>
    <t>P200861</t>
  </si>
  <si>
    <t>P200864</t>
  </si>
  <si>
    <t>P200865</t>
  </si>
  <si>
    <t>P200866</t>
  </si>
  <si>
    <t>P200867</t>
  </si>
  <si>
    <t>P200868</t>
  </si>
  <si>
    <t>P200869</t>
  </si>
  <si>
    <t>P200870</t>
  </si>
  <si>
    <t>P200871</t>
  </si>
  <si>
    <t>P200872</t>
  </si>
  <si>
    <t>P200873</t>
  </si>
  <si>
    <t>P200874</t>
  </si>
  <si>
    <t>P200875</t>
  </si>
  <si>
    <t>P200876</t>
  </si>
  <si>
    <t>P200878</t>
  </si>
  <si>
    <t>P200879</t>
  </si>
  <si>
    <t>P200880</t>
  </si>
  <si>
    <t>P200881</t>
  </si>
  <si>
    <t>P200882</t>
  </si>
  <si>
    <t>P200883</t>
  </si>
  <si>
    <t>P200884</t>
  </si>
  <si>
    <t>P200886</t>
  </si>
  <si>
    <t>P200888</t>
  </si>
  <si>
    <t>P200889</t>
  </si>
  <si>
    <t>P200890</t>
  </si>
  <si>
    <t>P200891</t>
  </si>
  <si>
    <t>P200893</t>
  </si>
  <si>
    <t>P200894</t>
  </si>
  <si>
    <t>P200895</t>
  </si>
  <si>
    <t>P200896</t>
  </si>
  <si>
    <t>P200897</t>
  </si>
  <si>
    <t>P200898</t>
  </si>
  <si>
    <t>P200899</t>
  </si>
  <si>
    <t>P200900</t>
  </si>
  <si>
    <t>P200901</t>
  </si>
  <si>
    <t>P200903</t>
  </si>
  <si>
    <t>P200904</t>
  </si>
  <si>
    <t>P200905</t>
  </si>
  <si>
    <t>P200906</t>
  </si>
  <si>
    <t>P200907</t>
  </si>
  <si>
    <t>P200908</t>
  </si>
  <si>
    <t>P200909</t>
  </si>
  <si>
    <t>P200910</t>
  </si>
  <si>
    <t>P200911</t>
  </si>
  <si>
    <t>P200912</t>
  </si>
  <si>
    <t>P200913</t>
  </si>
  <si>
    <t>P200914</t>
  </si>
  <si>
    <t>P200915</t>
  </si>
  <si>
    <t>P200917</t>
  </si>
  <si>
    <t>P200919</t>
  </si>
  <si>
    <t>P200921</t>
  </si>
  <si>
    <t>P200923</t>
  </si>
  <si>
    <t>P200924</t>
  </si>
  <si>
    <t>P200925</t>
  </si>
  <si>
    <t>P200926</t>
  </si>
  <si>
    <t>P200927</t>
  </si>
  <si>
    <t>P200928</t>
  </si>
  <si>
    <t>P200929</t>
  </si>
  <si>
    <t>P200930</t>
  </si>
  <si>
    <t>P200931</t>
  </si>
  <si>
    <t>P200933</t>
  </si>
  <si>
    <t>P200934</t>
  </si>
  <si>
    <t>P200935</t>
  </si>
  <si>
    <t>P200936</t>
  </si>
  <si>
    <t>P200937</t>
  </si>
  <si>
    <t>P200938</t>
  </si>
  <si>
    <t>P200939</t>
  </si>
  <si>
    <t>P200940</t>
  </si>
  <si>
    <t>P200941</t>
  </si>
  <si>
    <t>P200942</t>
  </si>
  <si>
    <t>P200943</t>
  </si>
  <si>
    <t>P200944</t>
  </si>
  <si>
    <t>P200945</t>
  </si>
  <si>
    <t>P200946</t>
  </si>
  <si>
    <t>P200947</t>
  </si>
  <si>
    <t>P200948</t>
  </si>
  <si>
    <t>P200949</t>
  </si>
  <si>
    <t>P200950</t>
  </si>
  <si>
    <t>P200951</t>
  </si>
  <si>
    <t>P200952</t>
  </si>
  <si>
    <t>P200953</t>
  </si>
  <si>
    <t>P200954</t>
  </si>
  <si>
    <t>P200955</t>
  </si>
  <si>
    <t>P200956</t>
  </si>
  <si>
    <t>P200957</t>
  </si>
  <si>
    <t>P200961</t>
  </si>
  <si>
    <t>P200962</t>
  </si>
  <si>
    <t>P200963</t>
  </si>
  <si>
    <t>P200964</t>
  </si>
  <si>
    <t>P200966</t>
  </si>
  <si>
    <t>P200968</t>
  </si>
  <si>
    <t>P200969</t>
  </si>
  <si>
    <t>P200970</t>
  </si>
  <si>
    <t>P200971</t>
  </si>
  <si>
    <t>P200972</t>
  </si>
  <si>
    <t>P200973</t>
  </si>
  <si>
    <t>P200974</t>
  </si>
  <si>
    <t>P200975</t>
  </si>
  <si>
    <t>P200976</t>
  </si>
  <si>
    <t>P200977</t>
  </si>
  <si>
    <t>P200978</t>
  </si>
  <si>
    <t>P200979</t>
  </si>
  <si>
    <t>P200981</t>
  </si>
  <si>
    <t>P200982</t>
  </si>
  <si>
    <t>P200983</t>
  </si>
  <si>
    <t>P200984</t>
  </si>
  <si>
    <t>P200985</t>
  </si>
  <si>
    <t>P200986</t>
  </si>
  <si>
    <t>P200987</t>
  </si>
  <si>
    <t>P200988</t>
  </si>
  <si>
    <t>P200989</t>
  </si>
  <si>
    <t>P200990</t>
  </si>
  <si>
    <t>P200992</t>
  </si>
  <si>
    <t>P200993</t>
  </si>
  <si>
    <t>P200994</t>
  </si>
  <si>
    <t>P200995</t>
  </si>
  <si>
    <t>P200996</t>
  </si>
  <si>
    <t>P200997</t>
  </si>
  <si>
    <t>P200998</t>
  </si>
  <si>
    <t>P201000</t>
  </si>
  <si>
    <t>P201001</t>
  </si>
  <si>
    <t>P201002</t>
  </si>
  <si>
    <t>P201003</t>
  </si>
  <si>
    <t>P201004</t>
  </si>
  <si>
    <t>P201006</t>
  </si>
  <si>
    <t>P201008</t>
  </si>
  <si>
    <t>P201009</t>
  </si>
  <si>
    <t>P201010</t>
  </si>
  <si>
    <t>P201014</t>
  </si>
  <si>
    <t>P201018</t>
  </si>
  <si>
    <t>P201019</t>
  </si>
  <si>
    <t>P201020</t>
  </si>
  <si>
    <t>P201022</t>
  </si>
  <si>
    <t>P201023</t>
  </si>
  <si>
    <t>P201024</t>
  </si>
  <si>
    <t>P201026</t>
  </si>
  <si>
    <t>P201028</t>
  </si>
  <si>
    <t>P201032</t>
  </si>
  <si>
    <t>P201034</t>
  </si>
  <si>
    <t>P201035</t>
  </si>
  <si>
    <t>P201037</t>
  </si>
  <si>
    <t>P201039</t>
  </si>
  <si>
    <t>P201042</t>
  </si>
  <si>
    <t>P201043</t>
  </si>
  <si>
    <t>P201044</t>
  </si>
  <si>
    <t>P201045</t>
  </si>
  <si>
    <t>P201046</t>
  </si>
  <si>
    <t>P201047</t>
  </si>
  <si>
    <t>P201048</t>
  </si>
  <si>
    <t>P201049</t>
  </si>
  <si>
    <t>P201050</t>
  </si>
  <si>
    <t>P201051</t>
  </si>
  <si>
    <t>P201052</t>
  </si>
  <si>
    <t>P201053</t>
  </si>
  <si>
    <t>P201054</t>
  </si>
  <si>
    <t>P201055</t>
  </si>
  <si>
    <t>P201056</t>
  </si>
  <si>
    <t>P201058</t>
  </si>
  <si>
    <t>P201059</t>
  </si>
  <si>
    <t>P201060</t>
  </si>
  <si>
    <t>P201062</t>
  </si>
  <si>
    <t>P201063</t>
  </si>
  <si>
    <t>P201064</t>
  </si>
  <si>
    <t>P201065</t>
  </si>
  <si>
    <t>P201066</t>
  </si>
  <si>
    <t>P201067</t>
  </si>
  <si>
    <t>P201068</t>
  </si>
  <si>
    <t>P201069</t>
  </si>
  <si>
    <t>P201070</t>
  </si>
  <si>
    <t>P201071</t>
  </si>
  <si>
    <t>P201072</t>
  </si>
  <si>
    <t>P201074</t>
  </si>
  <si>
    <t>P201076</t>
  </si>
  <si>
    <t>P201077</t>
  </si>
  <si>
    <t>P201079</t>
  </si>
  <si>
    <t>P201081</t>
  </si>
  <si>
    <t>P201082</t>
  </si>
  <si>
    <t>P201083</t>
  </si>
  <si>
    <t>P201086</t>
  </si>
  <si>
    <t>P201087</t>
  </si>
  <si>
    <t>P201088</t>
  </si>
  <si>
    <t>P201089</t>
  </si>
  <si>
    <t>P201090</t>
  </si>
  <si>
    <t>P201091</t>
  </si>
  <si>
    <t>P201092</t>
  </si>
  <si>
    <t>P201093</t>
  </si>
  <si>
    <t>P201095</t>
  </si>
  <si>
    <t>P201096</t>
  </si>
  <si>
    <t>P201097</t>
  </si>
  <si>
    <t>P201098</t>
  </si>
  <si>
    <t>P201100</t>
  </si>
  <si>
    <t>P201101</t>
  </si>
  <si>
    <t>P201102</t>
  </si>
  <si>
    <t>P201103</t>
  </si>
  <si>
    <t>P201104</t>
  </si>
  <si>
    <t>P201105</t>
  </si>
  <si>
    <t>P201107</t>
  </si>
  <si>
    <t>P201109</t>
  </si>
  <si>
    <t>P201110</t>
  </si>
  <si>
    <t>P201111</t>
  </si>
  <si>
    <t>P201112</t>
  </si>
  <si>
    <t>P201114</t>
  </si>
  <si>
    <t>P201115</t>
  </si>
  <si>
    <t>P201116</t>
  </si>
  <si>
    <t>P201117</t>
  </si>
  <si>
    <t>P201118</t>
  </si>
  <si>
    <t>P201121</t>
  </si>
  <si>
    <t>P201123</t>
  </si>
  <si>
    <t>P201125</t>
  </si>
  <si>
    <t>P201130</t>
  </si>
  <si>
    <t>P201131</t>
  </si>
  <si>
    <t>P201132</t>
  </si>
  <si>
    <t>P201136</t>
  </si>
  <si>
    <t>P201138</t>
  </si>
  <si>
    <t>P201139</t>
  </si>
  <si>
    <t>P201140</t>
  </si>
  <si>
    <t>P201142</t>
  </si>
  <si>
    <t>P201143</t>
  </si>
  <si>
    <t>P201144</t>
  </si>
  <si>
    <t>P201147</t>
  </si>
  <si>
    <t>P201148</t>
  </si>
  <si>
    <t>P201149</t>
  </si>
  <si>
    <t>P201151</t>
  </si>
  <si>
    <t>P201152</t>
  </si>
  <si>
    <t>P201153</t>
  </si>
  <si>
    <t>P201154</t>
  </si>
  <si>
    <t>P201155</t>
  </si>
  <si>
    <t>P201156</t>
  </si>
  <si>
    <t>P201157</t>
  </si>
  <si>
    <t>P201158</t>
  </si>
  <si>
    <t>P201159</t>
  </si>
  <si>
    <t>P201161</t>
  </si>
  <si>
    <t>P201162</t>
  </si>
  <si>
    <t>P201164</t>
  </si>
  <si>
    <t>P201165</t>
  </si>
  <si>
    <t>P201166</t>
  </si>
  <si>
    <t>P201167</t>
  </si>
  <si>
    <t>P201168</t>
  </si>
  <si>
    <t>P201171</t>
  </si>
  <si>
    <t>P201172</t>
  </si>
  <si>
    <t>P201173</t>
  </si>
  <si>
    <t>P201174</t>
  </si>
  <si>
    <t>P201175</t>
  </si>
  <si>
    <t>P201176</t>
  </si>
  <si>
    <t>P201177</t>
  </si>
  <si>
    <t>P201178</t>
  </si>
  <si>
    <t>P201179</t>
  </si>
  <si>
    <t>P201180</t>
  </si>
  <si>
    <t>P201182</t>
  </si>
  <si>
    <t>P201183</t>
  </si>
  <si>
    <t>P201184</t>
  </si>
  <si>
    <t>P201187</t>
  </si>
  <si>
    <t>P201188</t>
  </si>
  <si>
    <t>P201189</t>
  </si>
  <si>
    <t>P201192</t>
  </si>
  <si>
    <t>P201193</t>
  </si>
  <si>
    <t>P201194</t>
  </si>
  <si>
    <t>P201196</t>
  </si>
  <si>
    <t>P201199</t>
  </si>
  <si>
    <t>P201201</t>
  </si>
  <si>
    <t>P201203</t>
  </si>
  <si>
    <t>P201204</t>
  </si>
  <si>
    <t>P201206</t>
  </si>
  <si>
    <t>P201207</t>
  </si>
  <si>
    <t>P201208</t>
  </si>
  <si>
    <t>P201209</t>
  </si>
  <si>
    <t>P201210</t>
  </si>
  <si>
    <t>P201212</t>
  </si>
  <si>
    <t>P201213</t>
  </si>
  <si>
    <t>P201216</t>
  </si>
  <si>
    <t>P201218</t>
  </si>
  <si>
    <t>P201220</t>
  </si>
  <si>
    <t>P201221</t>
  </si>
  <si>
    <t>P201223</t>
  </si>
  <si>
    <t>P201224</t>
  </si>
  <si>
    <t>P201226</t>
  </si>
  <si>
    <t>P201228</t>
  </si>
  <si>
    <t>P201230</t>
  </si>
  <si>
    <t>P201231</t>
  </si>
  <si>
    <t>P201232</t>
  </si>
  <si>
    <t>P201233</t>
  </si>
  <si>
    <t>P201234</t>
  </si>
  <si>
    <t>P201237</t>
  </si>
  <si>
    <t>P201238</t>
  </si>
  <si>
    <t>P201239</t>
  </si>
  <si>
    <t>P201241</t>
  </si>
  <si>
    <t>P201242</t>
  </si>
  <si>
    <t>P201244</t>
  </si>
  <si>
    <t>P201246</t>
  </si>
  <si>
    <t>P201247</t>
  </si>
  <si>
    <t>P201248</t>
  </si>
  <si>
    <t>P201253</t>
  </si>
  <si>
    <t>P201254</t>
  </si>
  <si>
    <t>P201255</t>
  </si>
  <si>
    <t>P201256</t>
  </si>
  <si>
    <t>P201259</t>
  </si>
  <si>
    <t>P201261</t>
  </si>
  <si>
    <t>P201262</t>
  </si>
  <si>
    <t>P201263</t>
  </si>
  <si>
    <t>P201264</t>
  </si>
  <si>
    <t>P201265</t>
  </si>
  <si>
    <t>P201267</t>
  </si>
  <si>
    <t>P201269</t>
  </si>
  <si>
    <t>P201271</t>
  </si>
  <si>
    <t>P201272</t>
  </si>
  <si>
    <t>P201273</t>
  </si>
  <si>
    <t>P201274</t>
  </si>
  <si>
    <t>P201276</t>
  </si>
  <si>
    <t>P201277</t>
  </si>
  <si>
    <t>P201278</t>
  </si>
  <si>
    <t>P201279</t>
  </si>
  <si>
    <t>P201280</t>
  </si>
  <si>
    <t>P201281</t>
  </si>
  <si>
    <t>P201284</t>
  </si>
  <si>
    <t>P201286</t>
  </si>
  <si>
    <t>P201287</t>
  </si>
  <si>
    <t>P201288</t>
  </si>
  <si>
    <t>P201289</t>
  </si>
  <si>
    <t>P201290</t>
  </si>
  <si>
    <t>P201292</t>
  </si>
  <si>
    <t>P201293</t>
  </si>
  <si>
    <t>P201294</t>
  </si>
  <si>
    <t>P201295</t>
  </si>
  <si>
    <t>P201298</t>
  </si>
  <si>
    <t>P201299</t>
  </si>
  <si>
    <t>P201300</t>
  </si>
  <si>
    <t>P201302</t>
  </si>
  <si>
    <t>P201303</t>
  </si>
  <si>
    <t>P201304</t>
  </si>
  <si>
    <t>P201305</t>
  </si>
  <si>
    <t>P201306</t>
  </si>
  <si>
    <t>P201309</t>
  </si>
  <si>
    <t>P201310</t>
  </si>
  <si>
    <t>P201311</t>
  </si>
  <si>
    <t>P201312</t>
  </si>
  <si>
    <t>P201313</t>
  </si>
  <si>
    <t>P201314</t>
  </si>
  <si>
    <t>P201315</t>
  </si>
  <si>
    <t>P201317</t>
  </si>
  <si>
    <t>P201318</t>
  </si>
  <si>
    <t>P201319</t>
  </si>
  <si>
    <t>P201320</t>
  </si>
  <si>
    <t>P201322</t>
  </si>
  <si>
    <t>P201323</t>
  </si>
  <si>
    <t>P201324</t>
  </si>
  <si>
    <t>P201325</t>
  </si>
  <si>
    <t>P201326</t>
  </si>
  <si>
    <t>P201327</t>
  </si>
  <si>
    <t>P201328</t>
  </si>
  <si>
    <t>P201329</t>
  </si>
  <si>
    <t>P201330</t>
  </si>
  <si>
    <t>P201331</t>
  </si>
  <si>
    <t>P201332</t>
  </si>
  <si>
    <t>P201333</t>
  </si>
  <si>
    <t>P201334</t>
  </si>
  <si>
    <t>P201335</t>
  </si>
  <si>
    <t>P201336</t>
  </si>
  <si>
    <t>P201337</t>
  </si>
  <si>
    <t>P201338</t>
  </si>
  <si>
    <t>P201339</t>
  </si>
  <si>
    <t>P201340</t>
  </si>
  <si>
    <t>P201341</t>
  </si>
  <si>
    <t>P201343</t>
  </si>
  <si>
    <t>P201344</t>
  </si>
  <si>
    <t>P201345</t>
  </si>
  <si>
    <t>P201346</t>
  </si>
  <si>
    <t>P201347</t>
  </si>
  <si>
    <t>P201348</t>
  </si>
  <si>
    <t>P201350</t>
  </si>
  <si>
    <t>P201352</t>
  </si>
  <si>
    <t>P201354</t>
  </si>
  <si>
    <t>P201356</t>
  </si>
  <si>
    <t>P201357</t>
  </si>
  <si>
    <t>P201358</t>
  </si>
  <si>
    <t>P201359</t>
  </si>
  <si>
    <t>P201361</t>
  </si>
  <si>
    <t>P201362</t>
  </si>
  <si>
    <t>P201363</t>
  </si>
  <si>
    <t>P201364</t>
  </si>
  <si>
    <t>P201365</t>
  </si>
  <si>
    <t>P201367</t>
  </si>
  <si>
    <t>P201368</t>
  </si>
  <si>
    <t>P201369</t>
  </si>
  <si>
    <t>P201370</t>
  </si>
  <si>
    <t>P201371</t>
  </si>
  <si>
    <t>P201372</t>
  </si>
  <si>
    <t>P201373</t>
  </si>
  <si>
    <t>P201375</t>
  </si>
  <si>
    <t>P201376</t>
  </si>
  <si>
    <t>P201379</t>
  </si>
  <si>
    <t>P201380</t>
  </si>
  <si>
    <t>P201381</t>
  </si>
  <si>
    <t>P201384</t>
  </si>
  <si>
    <t>P201385</t>
  </si>
  <si>
    <t>P201386</t>
  </si>
  <si>
    <t>P201388</t>
  </si>
  <si>
    <t>P201390</t>
  </si>
  <si>
    <t>P201393</t>
  </si>
  <si>
    <t>P201394</t>
  </si>
  <si>
    <t>P201397</t>
  </si>
  <si>
    <t>P201398</t>
  </si>
  <si>
    <t>P201400</t>
  </si>
  <si>
    <t>P201401</t>
  </si>
  <si>
    <t>P201402</t>
  </si>
  <si>
    <t>P201403</t>
  </si>
  <si>
    <t>P201406</t>
  </si>
  <si>
    <t>P201407</t>
  </si>
  <si>
    <t>P201408</t>
  </si>
  <si>
    <t>P201409</t>
  </si>
  <si>
    <t>P201410</t>
  </si>
  <si>
    <t>P201412</t>
  </si>
  <si>
    <t>P201413</t>
  </si>
  <si>
    <t>P201414</t>
  </si>
  <si>
    <t>P201415</t>
  </si>
  <si>
    <t>P201416</t>
  </si>
  <si>
    <t>P201417</t>
  </si>
  <si>
    <t>P201419</t>
  </si>
  <si>
    <t>P201422</t>
  </si>
  <si>
    <t>P201423</t>
  </si>
  <si>
    <t>P201425</t>
  </si>
  <si>
    <t>P201426</t>
  </si>
  <si>
    <t>P201427</t>
  </si>
  <si>
    <t>P201428</t>
  </si>
  <si>
    <t>P201429</t>
  </si>
  <si>
    <t>P201430</t>
  </si>
  <si>
    <t>P201432</t>
  </si>
  <si>
    <t>P201433</t>
  </si>
  <si>
    <t>P201434</t>
  </si>
  <si>
    <t>P201436</t>
  </si>
  <si>
    <t>P201437</t>
  </si>
  <si>
    <t>P201438</t>
  </si>
  <si>
    <t>P201440</t>
  </si>
  <si>
    <t>P201441</t>
  </si>
  <si>
    <t>P201444</t>
  </si>
  <si>
    <t>P201445</t>
  </si>
  <si>
    <t>P201446</t>
  </si>
  <si>
    <t>P201447</t>
  </si>
  <si>
    <t>P201448</t>
  </si>
  <si>
    <t>P201449</t>
  </si>
  <si>
    <t>P201450</t>
  </si>
  <si>
    <t>P201451</t>
  </si>
  <si>
    <t>P201453</t>
  </si>
  <si>
    <t>P201455</t>
  </si>
  <si>
    <t>P201456</t>
  </si>
  <si>
    <t>P201457</t>
  </si>
  <si>
    <t>P201459</t>
  </si>
  <si>
    <t>P201460</t>
  </si>
  <si>
    <t>P201461</t>
  </si>
  <si>
    <t>P201462</t>
  </si>
  <si>
    <t>P201464</t>
  </si>
  <si>
    <t>P201465</t>
  </si>
  <si>
    <t>P201466</t>
  </si>
  <si>
    <t>P201467</t>
  </si>
  <si>
    <t>P201468</t>
  </si>
  <si>
    <t>P201470</t>
  </si>
  <si>
    <t>P201471</t>
  </si>
  <si>
    <t>P201472</t>
  </si>
  <si>
    <t>P201474</t>
  </si>
  <si>
    <t>P201475</t>
  </si>
  <si>
    <t>P201477</t>
  </si>
  <si>
    <t>P201478</t>
  </si>
  <si>
    <t>P201481</t>
  </si>
  <si>
    <t>P201483</t>
  </si>
  <si>
    <t>P201484</t>
  </si>
  <si>
    <t>P201486</t>
  </si>
  <si>
    <t>P201489</t>
  </si>
  <si>
    <t>P201490</t>
  </si>
  <si>
    <t>P201491</t>
  </si>
  <si>
    <t>P201492</t>
  </si>
  <si>
    <t>P201493</t>
  </si>
  <si>
    <t>P201494</t>
  </si>
  <si>
    <t>P201495</t>
  </si>
  <si>
    <t>P201497</t>
  </si>
  <si>
    <t>P201498</t>
  </si>
  <si>
    <t>P201500</t>
  </si>
  <si>
    <t>P201501</t>
  </si>
  <si>
    <t>P201502</t>
  </si>
  <si>
    <t>P201503</t>
  </si>
  <si>
    <t>P201504</t>
  </si>
  <si>
    <t>P201505</t>
  </si>
  <si>
    <t>P201506</t>
  </si>
  <si>
    <t>P201507</t>
  </si>
  <si>
    <t>P201508</t>
  </si>
  <si>
    <t>P201510</t>
  </si>
  <si>
    <t>P201512</t>
  </si>
  <si>
    <t>P201513</t>
  </si>
  <si>
    <t>P201514</t>
  </si>
  <si>
    <t>P201515</t>
  </si>
  <si>
    <t>P201516</t>
  </si>
  <si>
    <t>P201518</t>
  </si>
  <si>
    <t>P201521</t>
  </si>
  <si>
    <t>P201522</t>
  </si>
  <si>
    <t>P201523</t>
  </si>
  <si>
    <t>P201524</t>
  </si>
  <si>
    <t>P201525</t>
  </si>
  <si>
    <t>P201526</t>
  </si>
  <si>
    <t>P201528</t>
  </si>
  <si>
    <t>P201529</t>
  </si>
  <si>
    <t>P201531</t>
  </si>
  <si>
    <t>P201533</t>
  </si>
  <si>
    <t>P201534</t>
  </si>
  <si>
    <t>P201535</t>
  </si>
  <si>
    <t>P201538</t>
  </si>
  <si>
    <t>P201539</t>
  </si>
  <si>
    <t>P201540</t>
  </si>
  <si>
    <t>P201543</t>
  </si>
  <si>
    <t>P201544</t>
  </si>
  <si>
    <t>P201545</t>
  </si>
  <si>
    <t>P201546</t>
  </si>
  <si>
    <t>P201549</t>
  </si>
  <si>
    <t>P201550</t>
  </si>
  <si>
    <t>P201552</t>
  </si>
  <si>
    <t>P201553</t>
  </si>
  <si>
    <t>P201555</t>
  </si>
  <si>
    <t>P201558</t>
  </si>
  <si>
    <t>P201559</t>
  </si>
  <si>
    <t>P201561</t>
  </si>
  <si>
    <t>P201563</t>
  </si>
  <si>
    <t>P201564</t>
  </si>
  <si>
    <t>P201565</t>
  </si>
  <si>
    <t>P201566</t>
  </si>
  <si>
    <t>P201567</t>
  </si>
  <si>
    <t>P201568</t>
  </si>
  <si>
    <t>P201569</t>
  </si>
  <si>
    <t>P201570</t>
  </si>
  <si>
    <t>P201571</t>
  </si>
  <si>
    <t>P201572</t>
  </si>
  <si>
    <t>P201575</t>
  </si>
  <si>
    <t>P201576</t>
  </si>
  <si>
    <t>P201577</t>
  </si>
  <si>
    <t>P201578</t>
  </si>
  <si>
    <t>P201579</t>
  </si>
  <si>
    <t>P201581</t>
  </si>
  <si>
    <t>P201582</t>
  </si>
  <si>
    <t>P201583</t>
  </si>
  <si>
    <t>P201584</t>
  </si>
  <si>
    <t>P201586</t>
  </si>
  <si>
    <t>P201587</t>
  </si>
  <si>
    <t>P201589</t>
  </si>
  <si>
    <t>P201590</t>
  </si>
  <si>
    <t>P201591</t>
  </si>
  <si>
    <t>P201592</t>
  </si>
  <si>
    <t>P201593</t>
  </si>
  <si>
    <t>P201594</t>
  </si>
  <si>
    <t>P201596</t>
  </si>
  <si>
    <t>P201598</t>
  </si>
  <si>
    <t>P201599</t>
  </si>
  <si>
    <t>P201601</t>
  </si>
  <si>
    <t>P201602</t>
  </si>
  <si>
    <t>P201603</t>
  </si>
  <si>
    <t>P201604</t>
  </si>
  <si>
    <t>P201605</t>
  </si>
  <si>
    <t>P201608</t>
  </si>
  <si>
    <t>P201609</t>
  </si>
  <si>
    <t>P201612</t>
  </si>
  <si>
    <t>P201613</t>
  </si>
  <si>
    <t>P201614</t>
  </si>
  <si>
    <t>P201615</t>
  </si>
  <si>
    <t>P201616</t>
  </si>
  <si>
    <t>P201617</t>
  </si>
  <si>
    <t>P201618</t>
  </si>
  <si>
    <t>P201619</t>
  </si>
  <si>
    <t>P201620</t>
  </si>
  <si>
    <t>P201621</t>
  </si>
  <si>
    <t>P201622</t>
  </si>
  <si>
    <t>P201623</t>
  </si>
  <si>
    <t>P201624</t>
  </si>
  <si>
    <t>P201626</t>
  </si>
  <si>
    <t>P201627</t>
  </si>
  <si>
    <t>P201628</t>
  </si>
  <si>
    <t>P201630</t>
  </si>
  <si>
    <t>P201631</t>
  </si>
  <si>
    <t>P201633</t>
  </si>
  <si>
    <t>P201636</t>
  </si>
  <si>
    <t>P201639</t>
  </si>
  <si>
    <t>P201640</t>
  </si>
  <si>
    <t>P201641</t>
  </si>
  <si>
    <t>P201642</t>
  </si>
  <si>
    <t>P201644</t>
  </si>
  <si>
    <t>P201645</t>
  </si>
  <si>
    <t>P201647</t>
  </si>
  <si>
    <t>P201648</t>
  </si>
  <si>
    <t>P201649</t>
  </si>
  <si>
    <t>P201650</t>
  </si>
  <si>
    <t>P201652</t>
  </si>
  <si>
    <t>P201653</t>
  </si>
  <si>
    <t>P201654</t>
  </si>
  <si>
    <t>P201656</t>
  </si>
  <si>
    <t>P201657</t>
  </si>
  <si>
    <t>P201658</t>
  </si>
  <si>
    <t>P201659</t>
  </si>
  <si>
    <t>P201661</t>
  </si>
  <si>
    <t>P201662</t>
  </si>
  <si>
    <t>P201663</t>
  </si>
  <si>
    <t>P201664</t>
  </si>
  <si>
    <t>P201665</t>
  </si>
  <si>
    <t>P201666</t>
  </si>
  <si>
    <t>P201667</t>
  </si>
  <si>
    <t>P201668</t>
  </si>
  <si>
    <t>P201670</t>
  </si>
  <si>
    <t>P201671</t>
  </si>
  <si>
    <t>P201672</t>
  </si>
  <si>
    <t>P201673</t>
  </si>
  <si>
    <t>P201674</t>
  </si>
  <si>
    <t>P201675</t>
  </si>
  <si>
    <t>P201678</t>
  </si>
  <si>
    <t>P201679</t>
  </si>
  <si>
    <t>P201680</t>
  </si>
  <si>
    <t>P201683</t>
  </si>
  <si>
    <t>P201685</t>
  </si>
  <si>
    <t>P201686</t>
  </si>
  <si>
    <t>P201687</t>
  </si>
  <si>
    <t>P201688</t>
  </si>
  <si>
    <t>P201690</t>
  </si>
  <si>
    <t>P201691</t>
  </si>
  <si>
    <t>P201692</t>
  </si>
  <si>
    <t>P201693</t>
  </si>
  <si>
    <t>P201694</t>
  </si>
  <si>
    <t>P201695</t>
  </si>
  <si>
    <t>P201696</t>
  </si>
  <si>
    <t>P201697</t>
  </si>
  <si>
    <t>P201698</t>
  </si>
  <si>
    <t>P201699</t>
  </si>
  <si>
    <t>P201700</t>
  </si>
  <si>
    <t>P201701</t>
  </si>
  <si>
    <t>P201702</t>
  </si>
  <si>
    <t>P201703</t>
  </si>
  <si>
    <t>P201704</t>
  </si>
  <si>
    <t>P201705</t>
  </si>
  <si>
    <t>P201706</t>
  </si>
  <si>
    <t>P201708</t>
  </si>
  <si>
    <t>P201709</t>
  </si>
  <si>
    <t>P201711</t>
  </si>
  <si>
    <t>P201714</t>
  </si>
  <si>
    <t>P201716</t>
  </si>
  <si>
    <t>P201718</t>
  </si>
  <si>
    <t>P201720</t>
  </si>
  <si>
    <t>P201721</t>
  </si>
  <si>
    <t>P201722</t>
  </si>
  <si>
    <t>P201723</t>
  </si>
  <si>
    <t>P201724</t>
  </si>
  <si>
    <t>P201725</t>
  </si>
  <si>
    <t>P201726</t>
  </si>
  <si>
    <t>P201727</t>
  </si>
  <si>
    <t>P201729</t>
  </si>
  <si>
    <t>P201730</t>
  </si>
  <si>
    <t>P201733</t>
  </si>
  <si>
    <t>P201736</t>
  </si>
  <si>
    <t>P201737</t>
  </si>
  <si>
    <t>P201738</t>
  </si>
  <si>
    <t>P201739</t>
  </si>
  <si>
    <t>P201740</t>
  </si>
  <si>
    <t>P201741</t>
  </si>
  <si>
    <t>P201743</t>
  </si>
  <si>
    <t>P201744</t>
  </si>
  <si>
    <t>P201745</t>
  </si>
  <si>
    <t>P201747</t>
  </si>
  <si>
    <t>P201750</t>
  </si>
  <si>
    <t>P201751</t>
  </si>
  <si>
    <t>P201752</t>
  </si>
  <si>
    <t>P201753</t>
  </si>
  <si>
    <t>P201754</t>
  </si>
  <si>
    <t>P201755</t>
  </si>
  <si>
    <t>P201756</t>
  </si>
  <si>
    <t>P201757</t>
  </si>
  <si>
    <t>P201758</t>
  </si>
  <si>
    <t>P201759</t>
  </si>
  <si>
    <t>P201760</t>
  </si>
  <si>
    <t>P201761</t>
  </si>
  <si>
    <t>P201763</t>
  </si>
  <si>
    <t>P201764</t>
  </si>
  <si>
    <t>P201766</t>
  </si>
  <si>
    <t>P201767</t>
  </si>
  <si>
    <t>P201768</t>
  </si>
  <si>
    <t>P201770</t>
  </si>
  <si>
    <t>P201772</t>
  </si>
  <si>
    <t>P201773</t>
  </si>
  <si>
    <t>P201774</t>
  </si>
  <si>
    <t>P201777</t>
  </si>
  <si>
    <t>P201778</t>
  </si>
  <si>
    <t>P201779</t>
  </si>
  <si>
    <t>P201780</t>
  </si>
  <si>
    <t>P201781</t>
  </si>
  <si>
    <t>P201782</t>
  </si>
  <si>
    <t>P201783</t>
  </si>
  <si>
    <t>P201784</t>
  </si>
  <si>
    <t>P201785</t>
  </si>
  <si>
    <t>P201786</t>
  </si>
  <si>
    <t>P201787</t>
  </si>
  <si>
    <t>P201789</t>
  </si>
  <si>
    <t>P201790</t>
  </si>
  <si>
    <t>P201791</t>
  </si>
  <si>
    <t>P201792</t>
  </si>
  <si>
    <t>P201793</t>
  </si>
  <si>
    <t>P201794</t>
  </si>
  <si>
    <t>P201796</t>
  </si>
  <si>
    <t>P201797</t>
  </si>
  <si>
    <t>P201798</t>
  </si>
  <si>
    <t>P201799</t>
  </si>
  <si>
    <t>P201801</t>
  </si>
  <si>
    <t>P201802</t>
  </si>
  <si>
    <t>P201803</t>
  </si>
  <si>
    <t>P201805</t>
  </si>
  <si>
    <t>P201808</t>
  </si>
  <si>
    <t>P201809</t>
  </si>
  <si>
    <t>P201810</t>
  </si>
  <si>
    <t>P201811</t>
  </si>
  <si>
    <t>P201812</t>
  </si>
  <si>
    <t>P201813</t>
  </si>
  <si>
    <t>P201814</t>
  </si>
  <si>
    <t>P201815</t>
  </si>
  <si>
    <t>P201816</t>
  </si>
  <si>
    <t>P201818</t>
  </si>
  <si>
    <t>P201819</t>
  </si>
  <si>
    <t>P201820</t>
  </si>
  <si>
    <t>P201821</t>
  </si>
  <si>
    <t>P201822</t>
  </si>
  <si>
    <t>P201824</t>
  </si>
  <si>
    <t>P201826</t>
  </si>
  <si>
    <t>P201827</t>
  </si>
  <si>
    <t>P201828</t>
  </si>
  <si>
    <t>P201830</t>
  </si>
  <si>
    <t>P201831</t>
  </si>
  <si>
    <t>P201832</t>
  </si>
  <si>
    <t>P201833</t>
  </si>
  <si>
    <t>P201836</t>
  </si>
  <si>
    <t>P201837</t>
  </si>
  <si>
    <t>P201838</t>
  </si>
  <si>
    <t>P201839</t>
  </si>
  <si>
    <t>P201840</t>
  </si>
  <si>
    <t>P201841</t>
  </si>
  <si>
    <t>P201842</t>
  </si>
  <si>
    <t>P201843</t>
  </si>
  <si>
    <t>P201845</t>
  </si>
  <si>
    <t>P201846</t>
  </si>
  <si>
    <t>P201848</t>
  </si>
  <si>
    <t>P201849</t>
  </si>
  <si>
    <t>P201850</t>
  </si>
  <si>
    <t>P201851</t>
  </si>
  <si>
    <t>P201852</t>
  </si>
  <si>
    <t>P201853</t>
  </si>
  <si>
    <t>P201854</t>
  </si>
  <si>
    <t>P201858</t>
  </si>
  <si>
    <t>P201860</t>
  </si>
  <si>
    <t>P201861</t>
  </si>
  <si>
    <t>P201862</t>
  </si>
  <si>
    <t>P201863</t>
  </si>
  <si>
    <t>P201865</t>
  </si>
  <si>
    <t>P201866</t>
  </si>
  <si>
    <t>P201867</t>
  </si>
  <si>
    <t>P201869</t>
  </si>
  <si>
    <t>P201871</t>
  </si>
  <si>
    <t>P201874</t>
  </si>
  <si>
    <t>P201876</t>
  </si>
  <si>
    <t>P201877</t>
  </si>
  <si>
    <t>P201878</t>
  </si>
  <si>
    <t>P201879</t>
  </si>
  <si>
    <t>P201881</t>
  </si>
  <si>
    <t>P201882</t>
  </si>
  <si>
    <t>P201883</t>
  </si>
  <si>
    <t>P201884</t>
  </si>
  <si>
    <t>P201888</t>
  </si>
  <si>
    <t>P201889</t>
  </si>
  <si>
    <t>P201891</t>
  </si>
  <si>
    <t>P201892</t>
  </si>
  <si>
    <t>P201893</t>
  </si>
  <si>
    <t>P201896</t>
  </si>
  <si>
    <t>P201897</t>
  </si>
  <si>
    <t>P201898</t>
  </si>
  <si>
    <t>P201899</t>
  </si>
  <si>
    <t>P201900</t>
  </si>
  <si>
    <t>P201901</t>
  </si>
  <si>
    <t>P201902</t>
  </si>
  <si>
    <t>P201903</t>
  </si>
  <si>
    <t>P201904</t>
  </si>
  <si>
    <t>P201906</t>
  </si>
  <si>
    <t>P201907</t>
  </si>
  <si>
    <t>P201908</t>
  </si>
  <si>
    <t>P201909</t>
  </si>
  <si>
    <t>P201910</t>
  </si>
  <si>
    <t>P201912</t>
  </si>
  <si>
    <t>P201914</t>
  </si>
  <si>
    <t>P201915</t>
  </si>
  <si>
    <t>P201916</t>
  </si>
  <si>
    <t>P201917</t>
  </si>
  <si>
    <t>P201920</t>
  </si>
  <si>
    <t>P201921</t>
  </si>
  <si>
    <t>P201923</t>
  </si>
  <si>
    <t>P201924</t>
  </si>
  <si>
    <t>P201926</t>
  </si>
  <si>
    <t>P201927</t>
  </si>
  <si>
    <t>P201928</t>
  </si>
  <si>
    <t>P201929</t>
  </si>
  <si>
    <t>P201930</t>
  </si>
  <si>
    <t>P201931</t>
  </si>
  <si>
    <t>P201932</t>
  </si>
  <si>
    <t>P201933</t>
  </si>
  <si>
    <t>P201935</t>
  </si>
  <si>
    <t>P201936</t>
  </si>
  <si>
    <t>P201937</t>
  </si>
  <si>
    <t>P201938</t>
  </si>
  <si>
    <t>P201939</t>
  </si>
  <si>
    <t>P201940</t>
  </si>
  <si>
    <t>P201942</t>
  </si>
  <si>
    <t>P201943</t>
  </si>
  <si>
    <t>P201944</t>
  </si>
  <si>
    <t>P201945</t>
  </si>
  <si>
    <t>P201948</t>
  </si>
  <si>
    <t>P201949</t>
  </si>
  <si>
    <t>P201950</t>
  </si>
  <si>
    <t>P201952</t>
  </si>
  <si>
    <t>P201953</t>
  </si>
  <si>
    <t>P201955</t>
  </si>
  <si>
    <t>P201956</t>
  </si>
  <si>
    <t>P201957</t>
  </si>
  <si>
    <t>P201960</t>
  </si>
  <si>
    <t>P201961</t>
  </si>
  <si>
    <t>P201962</t>
  </si>
  <si>
    <t>P201964</t>
  </si>
  <si>
    <t>P201965</t>
  </si>
  <si>
    <t>P201966</t>
  </si>
  <si>
    <t>P201967</t>
  </si>
  <si>
    <t>P201969</t>
  </si>
  <si>
    <t>P201970</t>
  </si>
  <si>
    <t>P201971</t>
  </si>
  <si>
    <t>P201974</t>
  </si>
  <si>
    <t>P201976</t>
  </si>
  <si>
    <t>P201977</t>
  </si>
  <si>
    <t>P201978</t>
  </si>
  <si>
    <t>P201979</t>
  </si>
  <si>
    <t>P201981</t>
  </si>
  <si>
    <t>P201983</t>
  </si>
  <si>
    <t>P201985</t>
  </si>
  <si>
    <t>P201986</t>
  </si>
  <si>
    <t>P201987</t>
  </si>
  <si>
    <t>P201988</t>
  </si>
  <si>
    <t>P201989</t>
  </si>
  <si>
    <t>P201990</t>
  </si>
  <si>
    <t>P201991</t>
  </si>
  <si>
    <t>P201992</t>
  </si>
  <si>
    <t>P201994</t>
  </si>
  <si>
    <t>P201996</t>
  </si>
  <si>
    <t>P201997</t>
  </si>
  <si>
    <t>P201998</t>
  </si>
  <si>
    <t>P201999</t>
  </si>
  <si>
    <t>P202000</t>
  </si>
  <si>
    <t>P202001</t>
  </si>
  <si>
    <t>P202003</t>
  </si>
  <si>
    <t>P202004</t>
  </si>
  <si>
    <t>P202005</t>
  </si>
  <si>
    <t>P202006</t>
  </si>
  <si>
    <t>P202008</t>
  </si>
  <si>
    <t>P202009</t>
  </si>
  <si>
    <t>P202010</t>
  </si>
  <si>
    <t>P202014</t>
  </si>
  <si>
    <t>P202015</t>
  </si>
  <si>
    <t>P202016</t>
  </si>
  <si>
    <t>P202018</t>
  </si>
  <si>
    <t>P202019</t>
  </si>
  <si>
    <t>P202021</t>
  </si>
  <si>
    <t>P202022</t>
  </si>
  <si>
    <t>P202023</t>
  </si>
  <si>
    <t>P202025</t>
  </si>
  <si>
    <t>P202026</t>
  </si>
  <si>
    <t>P202027</t>
  </si>
  <si>
    <t>P202029</t>
  </si>
  <si>
    <t>P202031</t>
  </si>
  <si>
    <t>P202032</t>
  </si>
  <si>
    <t>P202033</t>
  </si>
  <si>
    <t>P202034</t>
  </si>
  <si>
    <t>P202035</t>
  </si>
  <si>
    <t>P202036</t>
  </si>
  <si>
    <t>P202037</t>
  </si>
  <si>
    <t>P202038</t>
  </si>
  <si>
    <t>P202039</t>
  </si>
  <si>
    <t>P202041</t>
  </si>
  <si>
    <t>P202042</t>
  </si>
  <si>
    <t>P202043</t>
  </si>
  <si>
    <t>P202044</t>
  </si>
  <si>
    <t>P202045</t>
  </si>
  <si>
    <t>P202046</t>
  </si>
  <si>
    <t>P202047</t>
  </si>
  <si>
    <t>P202049</t>
  </si>
  <si>
    <t>P202052</t>
  </si>
  <si>
    <t>P202053</t>
  </si>
  <si>
    <t>P202056</t>
  </si>
  <si>
    <t>P202057</t>
  </si>
  <si>
    <t>P202058</t>
  </si>
  <si>
    <t>P202060</t>
  </si>
  <si>
    <t>P202061</t>
  </si>
  <si>
    <t>P202062</t>
  </si>
  <si>
    <t>P202064</t>
  </si>
  <si>
    <t>P202066</t>
  </si>
  <si>
    <t>P202067</t>
  </si>
  <si>
    <t>P202068</t>
  </si>
  <si>
    <t>P202070</t>
  </si>
  <si>
    <t>P202072</t>
  </si>
  <si>
    <t>P202073</t>
  </si>
  <si>
    <t>P202074</t>
  </si>
  <si>
    <t>P202075</t>
  </si>
  <si>
    <t>P202076</t>
  </si>
  <si>
    <t>P202077</t>
  </si>
  <si>
    <t>P202079</t>
  </si>
  <si>
    <t>P202081</t>
  </si>
  <si>
    <t>P202082</t>
  </si>
  <si>
    <t>P202083</t>
  </si>
  <si>
    <t>P202084</t>
  </si>
  <si>
    <t>P202086</t>
  </si>
  <si>
    <t>P202087</t>
  </si>
  <si>
    <t>P202088</t>
  </si>
  <si>
    <t>P202092</t>
  </si>
  <si>
    <t>P202093</t>
  </si>
  <si>
    <t>P202094</t>
  </si>
  <si>
    <t>P202095</t>
  </si>
  <si>
    <t>P202096</t>
  </si>
  <si>
    <t>P202097</t>
  </si>
  <si>
    <t>P202098</t>
  </si>
  <si>
    <t>P202099</t>
  </si>
  <si>
    <t>P202100</t>
  </si>
  <si>
    <t>P202102</t>
  </si>
  <si>
    <t>P202103</t>
  </si>
  <si>
    <t>P202104</t>
  </si>
  <si>
    <t>P202105</t>
  </si>
  <si>
    <t>P202106</t>
  </si>
  <si>
    <t>P202108</t>
  </si>
  <si>
    <t>P202109</t>
  </si>
  <si>
    <t>P202111</t>
  </si>
  <si>
    <t>P202113</t>
  </si>
  <si>
    <t>P202116</t>
  </si>
  <si>
    <t>P202117</t>
  </si>
  <si>
    <t>P202118</t>
  </si>
  <si>
    <t>P202119</t>
  </si>
  <si>
    <t>P202122</t>
  </si>
  <si>
    <t>P202123</t>
  </si>
  <si>
    <t>P202125</t>
  </si>
  <si>
    <t>P202127</t>
  </si>
  <si>
    <t>P202130</t>
  </si>
  <si>
    <t>P202133</t>
  </si>
  <si>
    <t>P202134</t>
  </si>
  <si>
    <t>P202135</t>
  </si>
  <si>
    <t>P202136</t>
  </si>
  <si>
    <t>P202137</t>
  </si>
  <si>
    <t>P202138</t>
  </si>
  <si>
    <t>P202139</t>
  </si>
  <si>
    <t>P202141</t>
  </si>
  <si>
    <t>P202142</t>
  </si>
  <si>
    <t>P202143</t>
  </si>
  <si>
    <t>P202145</t>
  </si>
  <si>
    <t>P202146</t>
  </si>
  <si>
    <t>P202147</t>
  </si>
  <si>
    <t>P202149</t>
  </si>
  <si>
    <t>P202150</t>
  </si>
  <si>
    <t>P202151</t>
  </si>
  <si>
    <t>P202152</t>
  </si>
  <si>
    <t>P202153</t>
  </si>
  <si>
    <t>P202154</t>
  </si>
  <si>
    <t>P202155</t>
  </si>
  <si>
    <t>P202156</t>
  </si>
  <si>
    <t>P202157</t>
  </si>
  <si>
    <t>P202158</t>
  </si>
  <si>
    <t>P202159</t>
  </si>
  <si>
    <t>P202162</t>
  </si>
  <si>
    <t>P202163</t>
  </si>
  <si>
    <t>P202166</t>
  </si>
  <si>
    <t>P202167</t>
  </si>
  <si>
    <t>P202168</t>
  </si>
  <si>
    <t>P202169</t>
  </si>
  <si>
    <t>P202171</t>
  </si>
  <si>
    <t>P202172</t>
  </si>
  <si>
    <t>P202173</t>
  </si>
  <si>
    <t>P202175</t>
  </si>
  <si>
    <t>P202176</t>
  </si>
  <si>
    <t>P202178</t>
  </si>
  <si>
    <t>P202179</t>
  </si>
  <si>
    <t>P202180</t>
  </si>
  <si>
    <t>P202181</t>
  </si>
  <si>
    <t>P202182</t>
  </si>
  <si>
    <t>P202183</t>
  </si>
  <si>
    <t>P202184</t>
  </si>
  <si>
    <t>P202185</t>
  </si>
  <si>
    <t>P202186</t>
  </si>
  <si>
    <t>P202187</t>
  </si>
  <si>
    <t>P202192</t>
  </si>
  <si>
    <t>P202194</t>
  </si>
  <si>
    <t>P202195</t>
  </si>
  <si>
    <t>P202196</t>
  </si>
  <si>
    <t>P202197</t>
  </si>
  <si>
    <t>P202198</t>
  </si>
  <si>
    <t>P202199</t>
  </si>
  <si>
    <t>P202202</t>
  </si>
  <si>
    <t>P202203</t>
  </si>
  <si>
    <t>P202204</t>
  </si>
  <si>
    <t>P202206</t>
  </si>
  <si>
    <t>P202207</t>
  </si>
  <si>
    <t>P202208</t>
  </si>
  <si>
    <t>P202210</t>
  </si>
  <si>
    <t>P202211</t>
  </si>
  <si>
    <t>P202212</t>
  </si>
  <si>
    <t>P202213</t>
  </si>
  <si>
    <t>P202215</t>
  </si>
  <si>
    <t>P202216</t>
  </si>
  <si>
    <t>P202217</t>
  </si>
  <si>
    <t>P202218</t>
  </si>
  <si>
    <t>P202219</t>
  </si>
  <si>
    <t>P202221</t>
  </si>
  <si>
    <t>P202222</t>
  </si>
  <si>
    <t>P202223</t>
  </si>
  <si>
    <t>P202224</t>
  </si>
  <si>
    <t>P202225</t>
  </si>
  <si>
    <t>P202227</t>
  </si>
  <si>
    <t>P202228</t>
  </si>
  <si>
    <t>P202230</t>
  </si>
  <si>
    <t>P202231</t>
  </si>
  <si>
    <t>P202232</t>
  </si>
  <si>
    <t>P202233</t>
  </si>
  <si>
    <t>P202234</t>
  </si>
  <si>
    <t>P202235</t>
  </si>
  <si>
    <t>P202236</t>
  </si>
  <si>
    <t>P202237</t>
  </si>
  <si>
    <t>P202238</t>
  </si>
  <si>
    <t>P202239</t>
  </si>
  <si>
    <t>P202240</t>
  </si>
  <si>
    <t>P202241</t>
  </si>
  <si>
    <t>P202242</t>
  </si>
  <si>
    <t>P202243</t>
  </si>
  <si>
    <t>P202245</t>
  </si>
  <si>
    <t>P202247</t>
  </si>
  <si>
    <t>P202250</t>
  </si>
  <si>
    <t>P202251</t>
  </si>
  <si>
    <t>P202252</t>
  </si>
  <si>
    <t>P202255</t>
  </si>
  <si>
    <t>P202256</t>
  </si>
  <si>
    <t>P202257</t>
  </si>
  <si>
    <t>P202258</t>
  </si>
  <si>
    <t>P202259</t>
  </si>
  <si>
    <t>P202260</t>
  </si>
  <si>
    <t>P202261</t>
  </si>
  <si>
    <t>P202262</t>
  </si>
  <si>
    <t>P202263</t>
  </si>
  <si>
    <t>P202264</t>
  </si>
  <si>
    <t>P202266</t>
  </si>
  <si>
    <t>P202267</t>
  </si>
  <si>
    <t>P202268</t>
  </si>
  <si>
    <t>P202270</t>
  </si>
  <si>
    <t>P202271</t>
  </si>
  <si>
    <t>P202272</t>
  </si>
  <si>
    <t>P202273</t>
  </si>
  <si>
    <t>P202274</t>
  </si>
  <si>
    <t>P202275</t>
  </si>
  <si>
    <t>P202276</t>
  </si>
  <si>
    <t>P202277</t>
  </si>
  <si>
    <t>P202278</t>
  </si>
  <si>
    <t>P202279</t>
  </si>
  <si>
    <t>P202280</t>
  </si>
  <si>
    <t>P202281</t>
  </si>
  <si>
    <t>P202282</t>
  </si>
  <si>
    <t>P202283</t>
  </si>
  <si>
    <t>P202284</t>
  </si>
  <si>
    <t>P202285</t>
  </si>
  <si>
    <t>P202286</t>
  </si>
  <si>
    <t>P202287</t>
  </si>
  <si>
    <t>P202288</t>
  </si>
  <si>
    <t>P202289</t>
  </si>
  <si>
    <t>P202290</t>
  </si>
  <si>
    <t>P202291</t>
  </si>
  <si>
    <t>P202292</t>
  </si>
  <si>
    <t>P202294</t>
  </si>
  <si>
    <t>P202295</t>
  </si>
  <si>
    <t>P202296</t>
  </si>
  <si>
    <t>P202298</t>
  </si>
  <si>
    <t>P202300</t>
  </si>
  <si>
    <t>P202301</t>
  </si>
  <si>
    <t>P202302</t>
  </si>
  <si>
    <t>P202303</t>
  </si>
  <si>
    <t>P202304</t>
  </si>
  <si>
    <t>P202305</t>
  </si>
  <si>
    <t>P202306</t>
  </si>
  <si>
    <t>P202310</t>
  </si>
  <si>
    <t>P202311</t>
  </si>
  <si>
    <t>P202312</t>
  </si>
  <si>
    <t>P202313</t>
  </si>
  <si>
    <t>P202316</t>
  </si>
  <si>
    <t>P202317</t>
  </si>
  <si>
    <t>P202318</t>
  </si>
  <si>
    <t>P202319</t>
  </si>
  <si>
    <t>P202320</t>
  </si>
  <si>
    <t>P202321</t>
  </si>
  <si>
    <t>P202322</t>
  </si>
  <si>
    <t>P202326</t>
  </si>
  <si>
    <t>P202328</t>
  </si>
  <si>
    <t>P202329</t>
  </si>
  <si>
    <t>P202331</t>
  </si>
  <si>
    <t>P202332</t>
  </si>
  <si>
    <t>P202333</t>
  </si>
  <si>
    <t>P202334</t>
  </si>
  <si>
    <t>P202335</t>
  </si>
  <si>
    <t>P202336</t>
  </si>
  <si>
    <t>P202337</t>
  </si>
  <si>
    <t>P202338</t>
  </si>
  <si>
    <t>P202339</t>
  </si>
  <si>
    <t>P202340</t>
  </si>
  <si>
    <t>P202341</t>
  </si>
  <si>
    <t>P202343</t>
  </si>
  <si>
    <t>P202344</t>
  </si>
  <si>
    <t>P202346</t>
  </si>
  <si>
    <t>P202347</t>
  </si>
  <si>
    <t>P202348</t>
  </si>
  <si>
    <t>P202350</t>
  </si>
  <si>
    <t>P202351</t>
  </si>
  <si>
    <t>P202352</t>
  </si>
  <si>
    <t>P202353</t>
  </si>
  <si>
    <t>P202354</t>
  </si>
  <si>
    <t>P202355</t>
  </si>
  <si>
    <t>P202356</t>
  </si>
  <si>
    <t>P202358</t>
  </si>
  <si>
    <t>P202359</t>
  </si>
  <si>
    <t>P202360</t>
  </si>
  <si>
    <t>P202361</t>
  </si>
  <si>
    <t>P202362</t>
  </si>
  <si>
    <t>P202363</t>
  </si>
  <si>
    <t>P202364</t>
  </si>
  <si>
    <t>P202365</t>
  </si>
  <si>
    <t>P202367</t>
  </si>
  <si>
    <t>P202369</t>
  </si>
  <si>
    <t>P202372</t>
  </si>
  <si>
    <t>P202373</t>
  </si>
  <si>
    <t>P202374</t>
  </si>
  <si>
    <t>P202375</t>
  </si>
  <si>
    <t>P202376</t>
  </si>
  <si>
    <t>P202377</t>
  </si>
  <si>
    <t>P202378</t>
  </si>
  <si>
    <t>P202379</t>
  </si>
  <si>
    <t>P202380</t>
  </si>
  <si>
    <t>P202383</t>
  </si>
  <si>
    <t>P202385</t>
  </si>
  <si>
    <t>P202386</t>
  </si>
  <si>
    <t>P202387</t>
  </si>
  <si>
    <t>P202388</t>
  </si>
  <si>
    <t>P202389</t>
  </si>
  <si>
    <t>P202390</t>
  </si>
  <si>
    <t>P202391</t>
  </si>
  <si>
    <t>P202393</t>
  </si>
  <si>
    <t>P202394</t>
  </si>
  <si>
    <t>P202395</t>
  </si>
  <si>
    <t>P202396</t>
  </si>
  <si>
    <t>P202397</t>
  </si>
  <si>
    <t>P202398</t>
  </si>
  <si>
    <t>P202399</t>
  </si>
  <si>
    <t>P202400</t>
  </si>
  <si>
    <t>P202401</t>
  </si>
  <si>
    <t>P202403</t>
  </si>
  <si>
    <t>P202404</t>
  </si>
  <si>
    <t>P202405</t>
  </si>
  <si>
    <t>P202406</t>
  </si>
  <si>
    <t>P202407</t>
  </si>
  <si>
    <t>P202408</t>
  </si>
  <si>
    <t>P202409</t>
  </si>
  <si>
    <t>P202410</t>
  </si>
  <si>
    <t>P202412</t>
  </si>
  <si>
    <t>P202413</t>
  </si>
  <si>
    <t>P202414</t>
  </si>
  <si>
    <t>P202415</t>
  </si>
  <si>
    <t>P202416</t>
  </si>
  <si>
    <t>P202417</t>
  </si>
  <si>
    <t>P202418</t>
  </si>
  <si>
    <t>P202419</t>
  </si>
  <si>
    <t>P202420</t>
  </si>
  <si>
    <t>P202421</t>
  </si>
  <si>
    <t>P202422</t>
  </si>
  <si>
    <t>P202423</t>
  </si>
  <si>
    <t>P202425</t>
  </si>
  <si>
    <t>P202426</t>
  </si>
  <si>
    <t>P202428</t>
  </si>
  <si>
    <t>P202429</t>
  </si>
  <si>
    <t>P202430</t>
  </si>
  <si>
    <t>P202432</t>
  </si>
  <si>
    <t>P202435</t>
  </si>
  <si>
    <t>P202437</t>
  </si>
  <si>
    <t>P202438</t>
  </si>
  <si>
    <t>P202439</t>
  </si>
  <si>
    <t>P202442</t>
  </si>
  <si>
    <t>P202443</t>
  </si>
  <si>
    <t>P202444</t>
  </si>
  <si>
    <t>P202445</t>
  </si>
  <si>
    <t>P202446</t>
  </si>
  <si>
    <t>P202448</t>
  </si>
  <si>
    <t>P202449</t>
  </si>
  <si>
    <t>P202450</t>
  </si>
  <si>
    <t>P202452</t>
  </si>
  <si>
    <t>P202453</t>
  </si>
  <si>
    <t>P202455</t>
  </si>
  <si>
    <t>P202456</t>
  </si>
  <si>
    <t>P202457</t>
  </si>
  <si>
    <t>P202459</t>
  </si>
  <si>
    <t>P202460</t>
  </si>
  <si>
    <t>P202461</t>
  </si>
  <si>
    <t>P202463</t>
  </si>
  <si>
    <t>P202464</t>
  </si>
  <si>
    <t>P202465</t>
  </si>
  <si>
    <t>P202466</t>
  </si>
  <si>
    <t>P202467</t>
  </si>
  <si>
    <t>P202471</t>
  </si>
  <si>
    <t>P202472</t>
  </si>
  <si>
    <t>P202473</t>
  </si>
  <si>
    <t>P202474</t>
  </si>
  <si>
    <t>P202475</t>
  </si>
  <si>
    <t>P202476</t>
  </si>
  <si>
    <t>P202477</t>
  </si>
  <si>
    <t>P202478</t>
  </si>
  <si>
    <t>P202479</t>
  </si>
  <si>
    <t>P202480</t>
  </si>
  <si>
    <t>P202482</t>
  </si>
  <si>
    <t>P202483</t>
  </si>
  <si>
    <t>P202484</t>
  </si>
  <si>
    <t>P202485</t>
  </si>
  <si>
    <t>P202486</t>
  </si>
  <si>
    <t>P202487</t>
  </si>
  <si>
    <t>P202488</t>
  </si>
  <si>
    <t>P202489</t>
  </si>
  <si>
    <t>P202490</t>
  </si>
  <si>
    <t>P202492</t>
  </si>
  <si>
    <t>P202493</t>
  </si>
  <si>
    <t>P202494</t>
  </si>
  <si>
    <t>P202495</t>
  </si>
  <si>
    <t>P202496</t>
  </si>
  <si>
    <t>P202497</t>
  </si>
  <si>
    <t>P202498</t>
  </si>
  <si>
    <t>P202499</t>
  </si>
  <si>
    <t>P202500</t>
  </si>
  <si>
    <t>P202501</t>
  </si>
  <si>
    <t>P202502</t>
  </si>
  <si>
    <t>P202503</t>
  </si>
  <si>
    <t>P202505</t>
  </si>
  <si>
    <t>P202507</t>
  </si>
  <si>
    <t>P202508</t>
  </si>
  <si>
    <t>P202510</t>
  </si>
  <si>
    <t>P202512</t>
  </si>
  <si>
    <t>P202515</t>
  </si>
  <si>
    <t>P202516</t>
  </si>
  <si>
    <t>P202517</t>
  </si>
  <si>
    <t>P202518</t>
  </si>
  <si>
    <t>P202519</t>
  </si>
  <si>
    <t>P202520</t>
  </si>
  <si>
    <t>P202522</t>
  </si>
  <si>
    <t>P202523</t>
  </si>
  <si>
    <t>P202524</t>
  </si>
  <si>
    <t>P202525</t>
  </si>
  <si>
    <t>P202526</t>
  </si>
  <si>
    <t>P202527</t>
  </si>
  <si>
    <t>P202529</t>
  </si>
  <si>
    <t>P202530</t>
  </si>
  <si>
    <t>P202532</t>
  </si>
  <si>
    <t>P202533</t>
  </si>
  <si>
    <t>P202534</t>
  </si>
  <si>
    <t>P202535</t>
  </si>
  <si>
    <t>P202536</t>
  </si>
  <si>
    <t>P202537</t>
  </si>
  <si>
    <t>P202538</t>
  </si>
  <si>
    <t>P202540</t>
  </si>
  <si>
    <t>P202541</t>
  </si>
  <si>
    <t>P202542</t>
  </si>
  <si>
    <t>P202543</t>
  </si>
  <si>
    <t>P202544</t>
  </si>
  <si>
    <t>P202545</t>
  </si>
  <si>
    <t>P202546</t>
  </si>
  <si>
    <t>P202547</t>
  </si>
  <si>
    <t>P202548</t>
  </si>
  <si>
    <t>P202549</t>
  </si>
  <si>
    <t>P202550</t>
  </si>
  <si>
    <t>P202551</t>
  </si>
  <si>
    <t>P202553</t>
  </si>
  <si>
    <t>P202556</t>
  </si>
  <si>
    <t>P202557</t>
  </si>
  <si>
    <t>P202561</t>
  </si>
  <si>
    <t>P202562</t>
  </si>
  <si>
    <t>P202563</t>
  </si>
  <si>
    <t>P202565</t>
  </si>
  <si>
    <t>P202566</t>
  </si>
  <si>
    <t>P202567</t>
  </si>
  <si>
    <t>P202568</t>
  </si>
  <si>
    <t>P202569</t>
  </si>
  <si>
    <t>P202570</t>
  </si>
  <si>
    <t>P202571</t>
  </si>
  <si>
    <t>P202572</t>
  </si>
  <si>
    <t>P202573</t>
  </si>
  <si>
    <t>P202574</t>
  </si>
  <si>
    <t>P202576</t>
  </si>
  <si>
    <t>P202577</t>
  </si>
  <si>
    <t>P202578</t>
  </si>
  <si>
    <t>P202579</t>
  </si>
  <si>
    <t>P202580</t>
  </si>
  <si>
    <t>P202581</t>
  </si>
  <si>
    <t>P202583</t>
  </si>
  <si>
    <t>P202584</t>
  </si>
  <si>
    <t>P202585</t>
  </si>
  <si>
    <t>P202587</t>
  </si>
  <si>
    <t>P202588</t>
  </si>
  <si>
    <t>P202590</t>
  </si>
  <si>
    <t>P202592</t>
  </si>
  <si>
    <t>P202593</t>
  </si>
  <si>
    <t>P202594</t>
  </si>
  <si>
    <t>P202597</t>
  </si>
  <si>
    <t>P202599</t>
  </si>
  <si>
    <t>P202601</t>
  </si>
  <si>
    <t>P202602</t>
  </si>
  <si>
    <t>P202603</t>
  </si>
  <si>
    <t>P202604</t>
  </si>
  <si>
    <t>P202605</t>
  </si>
  <si>
    <t>P202606</t>
  </si>
  <si>
    <t>P202607</t>
  </si>
  <si>
    <t>P202608</t>
  </si>
  <si>
    <t>P202609</t>
  </si>
  <si>
    <t>P202610</t>
  </si>
  <si>
    <t>P202611</t>
  </si>
  <si>
    <t>P202612</t>
  </si>
  <si>
    <t>P202615</t>
  </si>
  <si>
    <t>P202616</t>
  </si>
  <si>
    <t>P202618</t>
  </si>
  <si>
    <t>P202619</t>
  </si>
  <si>
    <t>P202620</t>
  </si>
  <si>
    <t>P202621</t>
  </si>
  <si>
    <t>P202622</t>
  </si>
  <si>
    <t>P202625</t>
  </si>
  <si>
    <t>P202626</t>
  </si>
  <si>
    <t>P202628</t>
  </si>
  <si>
    <t>P202629</t>
  </si>
  <si>
    <t>P202630</t>
  </si>
  <si>
    <t>P202632</t>
  </si>
  <si>
    <t>P202634</t>
  </si>
  <si>
    <t>P202635</t>
  </si>
  <si>
    <t>P202636</t>
  </si>
  <si>
    <t>P202637</t>
  </si>
  <si>
    <t>P202639</t>
  </si>
  <si>
    <t>P202641</t>
  </si>
  <si>
    <t>P202642</t>
  </si>
  <si>
    <t>P202643</t>
  </si>
  <si>
    <t>P202644</t>
  </si>
  <si>
    <t>P202649</t>
  </si>
  <si>
    <t>P202650</t>
  </si>
  <si>
    <t>P202652</t>
  </si>
  <si>
    <t>P202655</t>
  </si>
  <si>
    <t>P202656</t>
  </si>
  <si>
    <t>P202657</t>
  </si>
  <si>
    <t>P202658</t>
  </si>
  <si>
    <t>P202660</t>
  </si>
  <si>
    <t>P202662</t>
  </si>
  <si>
    <t>P202663</t>
  </si>
  <si>
    <t>P202664</t>
  </si>
  <si>
    <t>P202665</t>
  </si>
  <si>
    <t>P202668</t>
  </si>
  <si>
    <t>P202669</t>
  </si>
  <si>
    <t>P202670</t>
  </si>
  <si>
    <t>P202671</t>
  </si>
  <si>
    <t>P202672</t>
  </si>
  <si>
    <t>P202674</t>
  </si>
  <si>
    <t>P202675</t>
  </si>
  <si>
    <t>P202676</t>
  </si>
  <si>
    <t>P202678</t>
  </si>
  <si>
    <t>P202679</t>
  </si>
  <si>
    <t>P202680</t>
  </si>
  <si>
    <t>P202681</t>
  </si>
  <si>
    <t>P202682</t>
  </si>
  <si>
    <t>P202683</t>
  </si>
  <si>
    <t>P202684</t>
  </si>
  <si>
    <t>P202685</t>
  </si>
  <si>
    <t>P202686</t>
  </si>
  <si>
    <t>P202688</t>
  </si>
  <si>
    <t>P202689</t>
  </si>
  <si>
    <t>P202690</t>
  </si>
  <si>
    <t>P202691</t>
  </si>
  <si>
    <t>P202693</t>
  </si>
  <si>
    <t>P202694</t>
  </si>
  <si>
    <t>P202695</t>
  </si>
  <si>
    <t>P202696</t>
  </si>
  <si>
    <t>P202698</t>
  </si>
  <si>
    <t>P202699</t>
  </si>
  <si>
    <t>P202700</t>
  </si>
  <si>
    <t>P202701</t>
  </si>
  <si>
    <t>P202702</t>
  </si>
  <si>
    <t>P202703</t>
  </si>
  <si>
    <t>P202704</t>
  </si>
  <si>
    <t>P202705</t>
  </si>
  <si>
    <t>P202706</t>
  </si>
  <si>
    <t>P202707</t>
  </si>
  <si>
    <t>P202710</t>
  </si>
  <si>
    <t>P202714</t>
  </si>
  <si>
    <t>P202715</t>
  </si>
  <si>
    <t>P202717</t>
  </si>
  <si>
    <t>P202718</t>
  </si>
  <si>
    <t>P202719</t>
  </si>
  <si>
    <t>P202720</t>
  </si>
  <si>
    <t>P202721</t>
  </si>
  <si>
    <t>P202722</t>
  </si>
  <si>
    <t>P202723</t>
  </si>
  <si>
    <t>P202724</t>
  </si>
  <si>
    <t>P202725</t>
  </si>
  <si>
    <t>P202726</t>
  </si>
  <si>
    <t>P202727</t>
  </si>
  <si>
    <t>P202729</t>
  </si>
  <si>
    <t>P202730</t>
  </si>
  <si>
    <t>P202731</t>
  </si>
  <si>
    <t>P202732</t>
  </si>
  <si>
    <t>P202733</t>
  </si>
  <si>
    <t>P202734</t>
  </si>
  <si>
    <t>P202736</t>
  </si>
  <si>
    <t>P202737</t>
  </si>
  <si>
    <t>P202738</t>
  </si>
  <si>
    <t>P202739</t>
  </si>
  <si>
    <t>P202741</t>
  </si>
  <si>
    <t>P202742</t>
  </si>
  <si>
    <t>P202743</t>
  </si>
  <si>
    <t>P202744</t>
  </si>
  <si>
    <t>P202745</t>
  </si>
  <si>
    <t>P202746</t>
  </si>
  <si>
    <t>P202747</t>
  </si>
  <si>
    <t>P202748</t>
  </si>
  <si>
    <t>P202749</t>
  </si>
  <si>
    <t>P202750</t>
  </si>
  <si>
    <t>P202751</t>
  </si>
  <si>
    <t>P202752</t>
  </si>
  <si>
    <t>P202753</t>
  </si>
  <si>
    <t>P202754</t>
  </si>
  <si>
    <t>P202755</t>
  </si>
  <si>
    <t>P202756</t>
  </si>
  <si>
    <t>P202758</t>
  </si>
  <si>
    <t>P202760</t>
  </si>
  <si>
    <t>P202762</t>
  </si>
  <si>
    <t>P202763</t>
  </si>
  <si>
    <t>P202764</t>
  </si>
  <si>
    <t>P202765</t>
  </si>
  <si>
    <t>P202767</t>
  </si>
  <si>
    <t>P202768</t>
  </si>
  <si>
    <t>P202769</t>
  </si>
  <si>
    <t>P202770</t>
  </si>
  <si>
    <t>P202771</t>
  </si>
  <si>
    <t>P202773</t>
  </si>
  <si>
    <t>P202775</t>
  </si>
  <si>
    <t>P202776</t>
  </si>
  <si>
    <t>P202777</t>
  </si>
  <si>
    <t>P202780</t>
  </si>
  <si>
    <t>P202781</t>
  </si>
  <si>
    <t>P202782</t>
  </si>
  <si>
    <t>P202784</t>
  </si>
  <si>
    <t>P202788</t>
  </si>
  <si>
    <t>P202789</t>
  </si>
  <si>
    <t>P202790</t>
  </si>
  <si>
    <t>P202791</t>
  </si>
  <si>
    <t>P202793</t>
  </si>
  <si>
    <t>P202794</t>
  </si>
  <si>
    <t>P202798</t>
  </si>
  <si>
    <t>P202801</t>
  </si>
  <si>
    <t>P202802</t>
  </si>
  <si>
    <t>P202803</t>
  </si>
  <si>
    <t>P202804</t>
  </si>
  <si>
    <t>P202806</t>
  </si>
  <si>
    <t>P202807</t>
  </si>
  <si>
    <t>P202808</t>
  </si>
  <si>
    <t>P202810</t>
  </si>
  <si>
    <t>P202812</t>
  </si>
  <si>
    <t>P202813</t>
  </si>
  <si>
    <t>P202815</t>
  </si>
  <si>
    <t>P202816</t>
  </si>
  <si>
    <t>P202818</t>
  </si>
  <si>
    <t>P202819</t>
  </si>
  <si>
    <t>P202820</t>
  </si>
  <si>
    <t>P202822</t>
  </si>
  <si>
    <t>P202823</t>
  </si>
  <si>
    <t>P202824</t>
  </si>
  <si>
    <t>P202826</t>
  </si>
  <si>
    <t>P202829</t>
  </si>
  <si>
    <t>P202830</t>
  </si>
  <si>
    <t>P202832</t>
  </si>
  <si>
    <t>P202835</t>
  </si>
  <si>
    <t>P202836</t>
  </si>
  <si>
    <t>P202837</t>
  </si>
  <si>
    <t>P202838</t>
  </si>
  <si>
    <t>P202839</t>
  </si>
  <si>
    <t>P202840</t>
  </si>
  <si>
    <t>P202842</t>
  </si>
  <si>
    <t>P202843</t>
  </si>
  <si>
    <t>P202845</t>
  </si>
  <si>
    <t>P202846</t>
  </si>
  <si>
    <t>P202847</t>
  </si>
  <si>
    <t>P202848</t>
  </si>
  <si>
    <t>P202850</t>
  </si>
  <si>
    <t>P202851</t>
  </si>
  <si>
    <t>P202852</t>
  </si>
  <si>
    <t>P202853</t>
  </si>
  <si>
    <t>P202854</t>
  </si>
  <si>
    <t>P202860</t>
  </si>
  <si>
    <t>P202861</t>
  </si>
  <si>
    <t>P202862</t>
  </si>
  <si>
    <t>P202863</t>
  </si>
  <si>
    <t>P202866</t>
  </si>
  <si>
    <t>P202867</t>
  </si>
  <si>
    <t>P202868</t>
  </si>
  <si>
    <t>P202869</t>
  </si>
  <si>
    <t>P202870</t>
  </si>
  <si>
    <t>P202871</t>
  </si>
  <si>
    <t>P202872</t>
  </si>
  <si>
    <t>P202873</t>
  </si>
  <si>
    <t>P202874</t>
  </si>
  <si>
    <t>P202875</t>
  </si>
  <si>
    <t>P202876</t>
  </si>
  <si>
    <t>P202877</t>
  </si>
  <si>
    <t>P202879</t>
  </si>
  <si>
    <t>P202881</t>
  </si>
  <si>
    <t>P202882</t>
  </si>
  <si>
    <t>P202883</t>
  </si>
  <si>
    <t>P202886</t>
  </si>
  <si>
    <t>P202887</t>
  </si>
  <si>
    <t>P202888</t>
  </si>
  <si>
    <t>P202889</t>
  </si>
  <si>
    <t>P202890</t>
  </si>
  <si>
    <t>P202891</t>
  </si>
  <si>
    <t>P202892</t>
  </si>
  <si>
    <t>P202893</t>
  </si>
  <si>
    <t>P202894</t>
  </si>
  <si>
    <t>P202895</t>
  </si>
  <si>
    <t>P202896</t>
  </si>
  <si>
    <t>P202897</t>
  </si>
  <si>
    <t>P202898</t>
  </si>
  <si>
    <t>P202899</t>
  </si>
  <si>
    <t>P202900</t>
  </si>
  <si>
    <t>P202902</t>
  </si>
  <si>
    <t>P202904</t>
  </si>
  <si>
    <t>P202905</t>
  </si>
  <si>
    <t>P202906</t>
  </si>
  <si>
    <t>P202909</t>
  </si>
  <si>
    <t>P202911</t>
  </si>
  <si>
    <t>P202912</t>
  </si>
  <si>
    <t>P202913</t>
  </si>
  <si>
    <t>P202914</t>
  </si>
  <si>
    <t>P202915</t>
  </si>
  <si>
    <t>P202916</t>
  </si>
  <si>
    <t>P202917</t>
  </si>
  <si>
    <t>P202919</t>
  </si>
  <si>
    <t>P202920</t>
  </si>
  <si>
    <t>P202921</t>
  </si>
  <si>
    <t>P202924</t>
  </si>
  <si>
    <t>P202926</t>
  </si>
  <si>
    <t>P202927</t>
  </si>
  <si>
    <t>P202928</t>
  </si>
  <si>
    <t>P202931</t>
  </si>
  <si>
    <t>P202932</t>
  </si>
  <si>
    <t>P202933</t>
  </si>
  <si>
    <t>P202934</t>
  </si>
  <si>
    <t>P202936</t>
  </si>
  <si>
    <t>P202937</t>
  </si>
  <si>
    <t>P202938</t>
  </si>
  <si>
    <t>P202939</t>
  </si>
  <si>
    <t>P202941</t>
  </si>
  <si>
    <t>P202942</t>
  </si>
  <si>
    <t>P202945</t>
  </si>
  <si>
    <t>P202946</t>
  </si>
  <si>
    <t>P202949</t>
  </si>
  <si>
    <t>P202951</t>
  </si>
  <si>
    <t>P202952</t>
  </si>
  <si>
    <t>P202953</t>
  </si>
  <si>
    <t>P202954</t>
  </si>
  <si>
    <t>P202955</t>
  </si>
  <si>
    <t>P202956</t>
  </si>
  <si>
    <t>P202957</t>
  </si>
  <si>
    <t>P202958</t>
  </si>
  <si>
    <t>P202959</t>
  </si>
  <si>
    <t>P202960</t>
  </si>
  <si>
    <t>P202961</t>
  </si>
  <si>
    <t>P202962</t>
  </si>
  <si>
    <t>P202963</t>
  </si>
  <si>
    <t>P202964</t>
  </si>
  <si>
    <t>P202965</t>
  </si>
  <si>
    <t>P202966</t>
  </si>
  <si>
    <t>P202967</t>
  </si>
  <si>
    <t>P202968</t>
  </si>
  <si>
    <t>P202969</t>
  </si>
  <si>
    <t>P202970</t>
  </si>
  <si>
    <t>P202971</t>
  </si>
  <si>
    <t>P202972</t>
  </si>
  <si>
    <t>P202973</t>
  </si>
  <si>
    <t>P202974</t>
  </si>
  <si>
    <t>P202975</t>
  </si>
  <si>
    <t>P202976</t>
  </si>
  <si>
    <t>P202977</t>
  </si>
  <si>
    <t>P202978</t>
  </si>
  <si>
    <t>P202979</t>
  </si>
  <si>
    <t>P202980</t>
  </si>
  <si>
    <t>P202983</t>
  </si>
  <si>
    <t>P202984</t>
  </si>
  <si>
    <t>P202985</t>
  </si>
  <si>
    <t>P202987</t>
  </si>
  <si>
    <t>P202988</t>
  </si>
  <si>
    <t>P202989</t>
  </si>
  <si>
    <t>P202990</t>
  </si>
  <si>
    <t>P202991</t>
  </si>
  <si>
    <t>P202993</t>
  </si>
  <si>
    <t>P202994</t>
  </si>
  <si>
    <t>P202995</t>
  </si>
  <si>
    <t>P202999</t>
  </si>
  <si>
    <t>P203002</t>
  </si>
  <si>
    <t>P203004</t>
  </si>
  <si>
    <t>P203007</t>
  </si>
  <si>
    <t>P203008</t>
  </si>
  <si>
    <t>P203009</t>
  </si>
  <si>
    <t>P203010</t>
  </si>
  <si>
    <t>P203011</t>
  </si>
  <si>
    <t>P203012</t>
  </si>
  <si>
    <t>P203013</t>
  </si>
  <si>
    <t>P203014</t>
  </si>
  <si>
    <t>P203015</t>
  </si>
  <si>
    <t>P203016</t>
  </si>
  <si>
    <t>P203017</t>
  </si>
  <si>
    <t>P203018</t>
  </si>
  <si>
    <t>P203019</t>
  </si>
  <si>
    <t>P203022</t>
  </si>
  <si>
    <t>P203023</t>
  </si>
  <si>
    <t>P203025</t>
  </si>
  <si>
    <t>P203026</t>
  </si>
  <si>
    <t>P203027</t>
  </si>
  <si>
    <t>P203028</t>
  </si>
  <si>
    <t>P203030</t>
  </si>
  <si>
    <t>P203031</t>
  </si>
  <si>
    <t>P203032</t>
  </si>
  <si>
    <t>P203033</t>
  </si>
  <si>
    <t>P203034</t>
  </si>
  <si>
    <t>P203036</t>
  </si>
  <si>
    <t>P203038</t>
  </si>
  <si>
    <t>P203039</t>
  </si>
  <si>
    <t>P203043</t>
  </si>
  <si>
    <t>P203044</t>
  </si>
  <si>
    <t>P203046</t>
  </si>
  <si>
    <t>P203047</t>
  </si>
  <si>
    <t>P203048</t>
  </si>
  <si>
    <t>P203049</t>
  </si>
  <si>
    <t>P203051</t>
  </si>
  <si>
    <t>P203053</t>
  </si>
  <si>
    <t>P203054</t>
  </si>
  <si>
    <t>P203055</t>
  </si>
  <si>
    <t>P203056</t>
  </si>
  <si>
    <t>P203057</t>
  </si>
  <si>
    <t>P203058</t>
  </si>
  <si>
    <t>P203059</t>
  </si>
  <si>
    <t>P203060</t>
  </si>
  <si>
    <t>P203061</t>
  </si>
  <si>
    <t>P203062</t>
  </si>
  <si>
    <t>P203064</t>
  </si>
  <si>
    <t>P203065</t>
  </si>
  <si>
    <t>P203067</t>
  </si>
  <si>
    <t>P203068</t>
  </si>
  <si>
    <t>P203069</t>
  </si>
  <si>
    <t>P203071</t>
  </si>
  <si>
    <t>P203072</t>
  </si>
  <si>
    <t>P203073</t>
  </si>
  <si>
    <t>P203074</t>
  </si>
  <si>
    <t>P203075</t>
  </si>
  <si>
    <t>P203076</t>
  </si>
  <si>
    <t>P203077</t>
  </si>
  <si>
    <t>P203078</t>
  </si>
  <si>
    <t>P203081</t>
  </si>
  <si>
    <t>P203083</t>
  </si>
  <si>
    <t>P203085</t>
  </si>
  <si>
    <t>P203086</t>
  </si>
  <si>
    <t>P203087</t>
  </si>
  <si>
    <t>P203088</t>
  </si>
  <si>
    <t>P203089</t>
  </si>
  <si>
    <t>P203093</t>
  </si>
  <si>
    <t>P203094</t>
  </si>
  <si>
    <t>P203095</t>
  </si>
  <si>
    <t>P203096</t>
  </si>
  <si>
    <t>P203098</t>
  </si>
  <si>
    <t>P203100</t>
  </si>
  <si>
    <t>P203101</t>
  </si>
  <si>
    <t>P203102</t>
  </si>
  <si>
    <t>P203104</t>
  </si>
  <si>
    <t>P203105</t>
  </si>
  <si>
    <t>P203106</t>
  </si>
  <si>
    <t>P203107</t>
  </si>
  <si>
    <t>P203108</t>
  </si>
  <si>
    <t>P203110</t>
  </si>
  <si>
    <t>P203111</t>
  </si>
  <si>
    <t>P203112</t>
  </si>
  <si>
    <t>P203113</t>
  </si>
  <si>
    <t>P203114</t>
  </si>
  <si>
    <t>P203115</t>
  </si>
  <si>
    <t>P203116</t>
  </si>
  <si>
    <t>P203117</t>
  </si>
  <si>
    <t>P203119</t>
  </si>
  <si>
    <t>P203120</t>
  </si>
  <si>
    <t>P203121</t>
  </si>
  <si>
    <t>P203122</t>
  </si>
  <si>
    <t>P203123</t>
  </si>
  <si>
    <t>P203124</t>
  </si>
  <si>
    <t>P203125</t>
  </si>
  <si>
    <t>P203129</t>
  </si>
  <si>
    <t>P203130</t>
  </si>
  <si>
    <t>P203131</t>
  </si>
  <si>
    <t>P203133</t>
  </si>
  <si>
    <t>P203134</t>
  </si>
  <si>
    <t>P203135</t>
  </si>
  <si>
    <t>P203136</t>
  </si>
  <si>
    <t>P203137</t>
  </si>
  <si>
    <t>P203138</t>
  </si>
  <si>
    <t>P203139</t>
  </si>
  <si>
    <t>P203140</t>
  </si>
  <si>
    <t>P203141</t>
  </si>
  <si>
    <t>P203143</t>
  </si>
  <si>
    <t>P203144</t>
  </si>
  <si>
    <t>P203145</t>
  </si>
  <si>
    <t>P203146</t>
  </si>
  <si>
    <t>P203148</t>
  </si>
  <si>
    <t>P203149</t>
  </si>
  <si>
    <t>P203150</t>
  </si>
  <si>
    <t>P203151</t>
  </si>
  <si>
    <t>P203154</t>
  </si>
  <si>
    <t>P203155</t>
  </si>
  <si>
    <t>P203157</t>
  </si>
  <si>
    <t>P203158</t>
  </si>
  <si>
    <t>P203160</t>
  </si>
  <si>
    <t>P203161</t>
  </si>
  <si>
    <t>P203162</t>
  </si>
  <si>
    <t>P203163</t>
  </si>
  <si>
    <t>P203165</t>
  </si>
  <si>
    <t>P203166</t>
  </si>
  <si>
    <t>P203168</t>
  </si>
  <si>
    <t>P203169</t>
  </si>
  <si>
    <t>P203170</t>
  </si>
  <si>
    <t>P203172</t>
  </si>
  <si>
    <t>P203173</t>
  </si>
  <si>
    <t>P203176</t>
  </si>
  <si>
    <t>P203177</t>
  </si>
  <si>
    <t>P203178</t>
  </si>
  <si>
    <t>P203179</t>
  </si>
  <si>
    <t>P203180</t>
  </si>
  <si>
    <t>P203181</t>
  </si>
  <si>
    <t>P203182</t>
  </si>
  <si>
    <t>P203183</t>
  </si>
  <si>
    <t>P203184</t>
  </si>
  <si>
    <t>P203185</t>
  </si>
  <si>
    <t>P203186</t>
  </si>
  <si>
    <t>P203187</t>
  </si>
  <si>
    <t>P203188</t>
  </si>
  <si>
    <t>P203189</t>
  </si>
  <si>
    <t>P203190</t>
  </si>
  <si>
    <t>P203191</t>
  </si>
  <si>
    <t>P203192</t>
  </si>
  <si>
    <t>P203195</t>
  </si>
  <si>
    <t>P203196</t>
  </si>
  <si>
    <t>P203198</t>
  </si>
  <si>
    <t>P203199</t>
  </si>
  <si>
    <t>P203201</t>
  </si>
  <si>
    <t>P203202</t>
  </si>
  <si>
    <t>P203204</t>
  </si>
  <si>
    <t>P203205</t>
  </si>
  <si>
    <t>P203206</t>
  </si>
  <si>
    <t>P203208</t>
  </si>
  <si>
    <t>P203209</t>
  </si>
  <si>
    <t>P203210</t>
  </si>
  <si>
    <t>P203211</t>
  </si>
  <si>
    <t>P203212</t>
  </si>
  <si>
    <t>P203213</t>
  </si>
  <si>
    <t>P203214</t>
  </si>
  <si>
    <t>P203215</t>
  </si>
  <si>
    <t>P203216</t>
  </si>
  <si>
    <t>P203217</t>
  </si>
  <si>
    <t>P203218</t>
  </si>
  <si>
    <t>P203219</t>
  </si>
  <si>
    <t>P203220</t>
  </si>
  <si>
    <t>P203222</t>
  </si>
  <si>
    <t>P203224</t>
  </si>
  <si>
    <t>P203225</t>
  </si>
  <si>
    <t>P203226</t>
  </si>
  <si>
    <t>P203227</t>
  </si>
  <si>
    <t>P203228</t>
  </si>
  <si>
    <t>P203229</t>
  </si>
  <si>
    <t>P203230</t>
  </si>
  <si>
    <t>P203232</t>
  </si>
  <si>
    <t>P203234</t>
  </si>
  <si>
    <t>P203236</t>
  </si>
  <si>
    <t>P203238</t>
  </si>
  <si>
    <t>P203240</t>
  </si>
  <si>
    <t>P203241</t>
  </si>
  <si>
    <t>P203242</t>
  </si>
  <si>
    <t>P203243</t>
  </si>
  <si>
    <t>P203244</t>
  </si>
  <si>
    <t>P203245</t>
  </si>
  <si>
    <t>P203246</t>
  </si>
  <si>
    <t>P203247</t>
  </si>
  <si>
    <t>P203249</t>
  </si>
  <si>
    <t>P203250</t>
  </si>
  <si>
    <t>P203251</t>
  </si>
  <si>
    <t>P203252</t>
  </si>
  <si>
    <t>P203253</t>
  </si>
  <si>
    <t>P203255</t>
  </si>
  <si>
    <t>P203257</t>
  </si>
  <si>
    <t>P203258</t>
  </si>
  <si>
    <t>P203259</t>
  </si>
  <si>
    <t>P203260</t>
  </si>
  <si>
    <t>P203261</t>
  </si>
  <si>
    <t>P203262</t>
  </si>
  <si>
    <t>P203264</t>
  </si>
  <si>
    <t>P203265</t>
  </si>
  <si>
    <t>P203266</t>
  </si>
  <si>
    <t>P203267</t>
  </si>
  <si>
    <t>P203268</t>
  </si>
  <si>
    <t>P203269</t>
  </si>
  <si>
    <t>P203272</t>
  </si>
  <si>
    <t>P203273</t>
  </si>
  <si>
    <t>P203274</t>
  </si>
  <si>
    <t>P203275</t>
  </si>
  <si>
    <t>P203276</t>
  </si>
  <si>
    <t>P203277</t>
  </si>
  <si>
    <t>P203278</t>
  </si>
  <si>
    <t>P203279</t>
  </si>
  <si>
    <t>P203281</t>
  </si>
  <si>
    <t>P203283</t>
  </si>
  <si>
    <t>P203284</t>
  </si>
  <si>
    <t>P203285</t>
  </si>
  <si>
    <t>P203286</t>
  </si>
  <si>
    <t>P203287</t>
  </si>
  <si>
    <t>P203288</t>
  </si>
  <si>
    <t>P203289</t>
  </si>
  <si>
    <t>P203290</t>
  </si>
  <si>
    <t>P203292</t>
  </si>
  <si>
    <t>P203296</t>
  </si>
  <si>
    <t>P203297</t>
  </si>
  <si>
    <t>P203298</t>
  </si>
  <si>
    <t>P203299</t>
  </si>
  <si>
    <t>P203301</t>
  </si>
  <si>
    <t>P203302</t>
  </si>
  <si>
    <t>P203303</t>
  </si>
  <si>
    <t>P203304</t>
  </si>
  <si>
    <t>P203305</t>
  </si>
  <si>
    <t>P203306</t>
  </si>
  <si>
    <t>P203307</t>
  </si>
  <si>
    <t>P203309</t>
  </si>
  <si>
    <t>P203310</t>
  </si>
  <si>
    <t>P203311</t>
  </si>
  <si>
    <t>P203312</t>
  </si>
  <si>
    <t>P203313</t>
  </si>
  <si>
    <t>P203316</t>
  </si>
  <si>
    <t>P203317</t>
  </si>
  <si>
    <t>P203318</t>
  </si>
  <si>
    <t>P203319</t>
  </si>
  <si>
    <t>P203321</t>
  </si>
  <si>
    <t>P203322</t>
  </si>
  <si>
    <t>P203324</t>
  </si>
  <si>
    <t>P203325</t>
  </si>
  <si>
    <t>P203326</t>
  </si>
  <si>
    <t>P203327</t>
  </si>
  <si>
    <t>P203328</t>
  </si>
  <si>
    <t>P203329</t>
  </si>
  <si>
    <t>P203330</t>
  </si>
  <si>
    <t>P203332</t>
  </si>
  <si>
    <t>P203333</t>
  </si>
  <si>
    <t>P203336</t>
  </si>
  <si>
    <t>P203338</t>
  </si>
  <si>
    <t>P203339</t>
  </si>
  <si>
    <t>P203340</t>
  </si>
  <si>
    <t>P203341</t>
  </si>
  <si>
    <t>P203342</t>
  </si>
  <si>
    <t>P203343</t>
  </si>
  <si>
    <t>P203344</t>
  </si>
  <si>
    <t>P203346</t>
  </si>
  <si>
    <t>P203347</t>
  </si>
  <si>
    <t>P203348</t>
  </si>
  <si>
    <t>P203349</t>
  </si>
  <si>
    <t>P203351</t>
  </si>
  <si>
    <t>P203353</t>
  </si>
  <si>
    <t>P203354</t>
  </si>
  <si>
    <t>P203355</t>
  </si>
  <si>
    <t>P203357</t>
  </si>
  <si>
    <t>P203358</t>
  </si>
  <si>
    <t>P203359</t>
  </si>
  <si>
    <t>P203360</t>
  </si>
  <si>
    <t>P203361</t>
  </si>
  <si>
    <t>P203364</t>
  </si>
  <si>
    <t>P203365</t>
  </si>
  <si>
    <t>P203366</t>
  </si>
  <si>
    <t>P203368</t>
  </si>
  <si>
    <t>P203370</t>
  </si>
  <si>
    <t>P203371</t>
  </si>
  <si>
    <t>P203372</t>
  </si>
  <si>
    <t>P203373</t>
  </si>
  <si>
    <t>P203374</t>
  </si>
  <si>
    <t>P203375</t>
  </si>
  <si>
    <t>P203376</t>
  </si>
  <si>
    <t>P203377</t>
  </si>
  <si>
    <t>P203378</t>
  </si>
  <si>
    <t>P203379</t>
  </si>
  <si>
    <t>P203380</t>
  </si>
  <si>
    <t>P203381</t>
  </si>
  <si>
    <t>P203382</t>
  </si>
  <si>
    <t>P203383</t>
  </si>
  <si>
    <t>P203384</t>
  </si>
  <si>
    <t>P203386</t>
  </si>
  <si>
    <t>P203387</t>
  </si>
  <si>
    <t>P203388</t>
  </si>
  <si>
    <t>P203389</t>
  </si>
  <si>
    <t>P203390</t>
  </si>
  <si>
    <t>P203391</t>
  </si>
  <si>
    <t>P203392</t>
  </si>
  <si>
    <t>P203393</t>
  </si>
  <si>
    <t>P203395</t>
  </si>
  <si>
    <t>P203396</t>
  </si>
  <si>
    <t>P203397</t>
  </si>
  <si>
    <t>P203398</t>
  </si>
  <si>
    <t>P203399</t>
  </si>
  <si>
    <t>P203400</t>
  </si>
  <si>
    <t>P203401</t>
  </si>
  <si>
    <t>P203402</t>
  </si>
  <si>
    <t>P203403</t>
  </si>
  <si>
    <t>P203404</t>
  </si>
  <si>
    <t>P203405</t>
  </si>
  <si>
    <t>P203406</t>
  </si>
  <si>
    <t>P203407</t>
  </si>
  <si>
    <t>P203408</t>
  </si>
  <si>
    <t>P203409</t>
  </si>
  <si>
    <t>P203410</t>
  </si>
  <si>
    <t>P203411</t>
  </si>
  <si>
    <t>P203413</t>
  </si>
  <si>
    <t>P203414</t>
  </si>
  <si>
    <t>P203415</t>
  </si>
  <si>
    <t>P203416</t>
  </si>
  <si>
    <t>P203418</t>
  </si>
  <si>
    <t>P203419</t>
  </si>
  <si>
    <t>P203420</t>
  </si>
  <si>
    <t>P203422</t>
  </si>
  <si>
    <t>P203423</t>
  </si>
  <si>
    <t>P203425</t>
  </si>
  <si>
    <t>P203426</t>
  </si>
  <si>
    <t>P203427</t>
  </si>
  <si>
    <t>P203428</t>
  </si>
  <si>
    <t>P203429</t>
  </si>
  <si>
    <t>P203430</t>
  </si>
  <si>
    <t>P203432</t>
  </si>
  <si>
    <t>P203433</t>
  </si>
  <si>
    <t>P203434</t>
  </si>
  <si>
    <t>P203435</t>
  </si>
  <si>
    <t>P203436</t>
  </si>
  <si>
    <t>P203442</t>
  </si>
  <si>
    <t>P203443</t>
  </si>
  <si>
    <t>P203444</t>
  </si>
  <si>
    <t>P203445</t>
  </si>
  <si>
    <t>P203446</t>
  </si>
  <si>
    <t>P203447</t>
  </si>
  <si>
    <t>P203448</t>
  </si>
  <si>
    <t>P203449</t>
  </si>
  <si>
    <t>P203450</t>
  </si>
  <si>
    <t>P203451</t>
  </si>
  <si>
    <t>P203452</t>
  </si>
  <si>
    <t>P203453</t>
  </si>
  <si>
    <t>P203454</t>
  </si>
  <si>
    <t>P203455</t>
  </si>
  <si>
    <t>P203458</t>
  </si>
  <si>
    <t>P203459</t>
  </si>
  <si>
    <t>P203460</t>
  </si>
  <si>
    <t>P203461</t>
  </si>
  <si>
    <t>P203462</t>
  </si>
  <si>
    <t>P203463</t>
  </si>
  <si>
    <t>P203464</t>
  </si>
  <si>
    <t>P203465</t>
  </si>
  <si>
    <t>P203466</t>
  </si>
  <si>
    <t>P203467</t>
  </si>
  <si>
    <t>P203468</t>
  </si>
  <si>
    <t>P203469</t>
  </si>
  <si>
    <t>P203471</t>
  </si>
  <si>
    <t>P203472</t>
  </si>
  <si>
    <t>P203473</t>
  </si>
  <si>
    <t>P203474</t>
  </si>
  <si>
    <t>P203475</t>
  </si>
  <si>
    <t>P203476</t>
  </si>
  <si>
    <t>P203477</t>
  </si>
  <si>
    <t>P203479</t>
  </si>
  <si>
    <t>P203481</t>
  </si>
  <si>
    <t>P203482</t>
  </si>
  <si>
    <t>P203483</t>
  </si>
  <si>
    <t>P203484</t>
  </si>
  <si>
    <t>P203485</t>
  </si>
  <si>
    <t>P203489</t>
  </si>
  <si>
    <t>P203490</t>
  </si>
  <si>
    <t>P203491</t>
  </si>
  <si>
    <t>P203492</t>
  </si>
  <si>
    <t>P203493</t>
  </si>
  <si>
    <t>P203494</t>
  </si>
  <si>
    <t>P203496</t>
  </si>
  <si>
    <t>P203497</t>
  </si>
  <si>
    <t>P203498</t>
  </si>
  <si>
    <t>P203499</t>
  </si>
  <si>
    <t>P203502</t>
  </si>
  <si>
    <t>P203503</t>
  </si>
  <si>
    <t>P203504</t>
  </si>
  <si>
    <t>P203505</t>
  </si>
  <si>
    <t>P203506</t>
  </si>
  <si>
    <t>P203508</t>
  </si>
  <si>
    <t>P203509</t>
  </si>
  <si>
    <t>P203511</t>
  </si>
  <si>
    <t>P203512</t>
  </si>
  <si>
    <t>P203513</t>
  </si>
  <si>
    <t>P203514</t>
  </si>
  <si>
    <t>P203515</t>
  </si>
  <si>
    <t>P203516</t>
  </si>
  <si>
    <t>P203517</t>
  </si>
  <si>
    <t>P203518</t>
  </si>
  <si>
    <t>P203519</t>
  </si>
  <si>
    <t>P203520</t>
  </si>
  <si>
    <t>P203521</t>
  </si>
  <si>
    <t>P203522</t>
  </si>
  <si>
    <t>P203523</t>
  </si>
  <si>
    <t>P203524</t>
  </si>
  <si>
    <t>P203527</t>
  </si>
  <si>
    <t>P203528</t>
  </si>
  <si>
    <t>P203529</t>
  </si>
  <si>
    <t>P203530</t>
  </si>
  <si>
    <t>P203532</t>
  </si>
  <si>
    <t>P203533</t>
  </si>
  <si>
    <t>P203535</t>
  </si>
  <si>
    <t>P203536</t>
  </si>
  <si>
    <t>P203537</t>
  </si>
  <si>
    <t>P203538</t>
  </si>
  <si>
    <t>P203539</t>
  </si>
  <si>
    <t>P203540</t>
  </si>
  <si>
    <t>P203541</t>
  </si>
  <si>
    <t>P203542</t>
  </si>
  <si>
    <t>P203543</t>
  </si>
  <si>
    <t>P203544</t>
  </si>
  <si>
    <t>P203546</t>
  </si>
  <si>
    <t>P203547</t>
  </si>
  <si>
    <t>P203549</t>
  </si>
  <si>
    <t>P203550</t>
  </si>
  <si>
    <t>P203551</t>
  </si>
  <si>
    <t>P203552</t>
  </si>
  <si>
    <t>P203553</t>
  </si>
  <si>
    <t>P203555</t>
  </si>
  <si>
    <t>P203556</t>
  </si>
  <si>
    <t>P203557</t>
  </si>
  <si>
    <t>P203561</t>
  </si>
  <si>
    <t>P203562</t>
  </si>
  <si>
    <t>P203563</t>
  </si>
  <si>
    <t>P203564</t>
  </si>
  <si>
    <t>P203565</t>
  </si>
  <si>
    <t>P203566</t>
  </si>
  <si>
    <t>P203567</t>
  </si>
  <si>
    <t>P203569</t>
  </si>
  <si>
    <t>P203570</t>
  </si>
  <si>
    <t>P203573</t>
  </si>
  <si>
    <t>P203574</t>
  </si>
  <si>
    <t>P203575</t>
  </si>
  <si>
    <t>P203577</t>
  </si>
  <si>
    <t>P203580</t>
  </si>
  <si>
    <t>P203581</t>
  </si>
  <si>
    <t>P203583</t>
  </si>
  <si>
    <t>P203584</t>
  </si>
  <si>
    <t>P203585</t>
  </si>
  <si>
    <t>P203586</t>
  </si>
  <si>
    <t>P203587</t>
  </si>
  <si>
    <t>P203588</t>
  </si>
  <si>
    <t>P203589</t>
  </si>
  <si>
    <t>P203591</t>
  </si>
  <si>
    <t>P203592</t>
  </si>
  <si>
    <t>P203596</t>
  </si>
  <si>
    <t>P203597</t>
  </si>
  <si>
    <t>P203598</t>
  </si>
  <si>
    <t>P203599</t>
  </si>
  <si>
    <t>P203600</t>
  </si>
  <si>
    <t>P203601</t>
  </si>
  <si>
    <t>P203603</t>
  </si>
  <si>
    <t>P203604</t>
  </si>
  <si>
    <t>P203605</t>
  </si>
  <si>
    <t>P203607</t>
  </si>
  <si>
    <t>P203608</t>
  </si>
  <si>
    <t>P203609</t>
  </si>
  <si>
    <t>P203610</t>
  </si>
  <si>
    <t>P203611</t>
  </si>
  <si>
    <t>P203612</t>
  </si>
  <si>
    <t>P203614</t>
  </si>
  <si>
    <t>P203615</t>
  </si>
  <si>
    <t>P203617</t>
  </si>
  <si>
    <t>P203618</t>
  </si>
  <si>
    <t>P203619</t>
  </si>
  <si>
    <t>P203621</t>
  </si>
  <si>
    <t>P203623</t>
  </si>
  <si>
    <t>P203624</t>
  </si>
  <si>
    <t>P203625</t>
  </si>
  <si>
    <t>P203627</t>
  </si>
  <si>
    <t>P203630</t>
  </si>
  <si>
    <t>P203632</t>
  </si>
  <si>
    <t>P203633</t>
  </si>
  <si>
    <t>P203634</t>
  </si>
  <si>
    <t>P203635</t>
  </si>
  <si>
    <t>P203638</t>
  </si>
  <si>
    <t>P203639</t>
  </si>
  <si>
    <t>P203640</t>
  </si>
  <si>
    <t>P203641</t>
  </si>
  <si>
    <t>P203642</t>
  </si>
  <si>
    <t>P203643</t>
  </si>
  <si>
    <t>P203645</t>
  </si>
  <si>
    <t>P203647</t>
  </si>
  <si>
    <t>P203648</t>
  </si>
  <si>
    <t>P203649</t>
  </si>
  <si>
    <t>P203650</t>
  </si>
  <si>
    <t>P203651</t>
  </si>
  <si>
    <t>P203652</t>
  </si>
  <si>
    <t>P203653</t>
  </si>
  <si>
    <t>P203654</t>
  </si>
  <si>
    <t>P203655</t>
  </si>
  <si>
    <t>P203657</t>
  </si>
  <si>
    <t>P203658</t>
  </si>
  <si>
    <t>P203660</t>
  </si>
  <si>
    <t>P203663</t>
  </si>
  <si>
    <t>P203664</t>
  </si>
  <si>
    <t>P203665</t>
  </si>
  <si>
    <t>P203667</t>
  </si>
  <si>
    <t>P203668</t>
  </si>
  <si>
    <t>P203669</t>
  </si>
  <si>
    <t>P203672</t>
  </si>
  <si>
    <t>P203673</t>
  </si>
  <si>
    <t>P203674</t>
  </si>
  <si>
    <t>P203675</t>
  </si>
  <si>
    <t>P203676</t>
  </si>
  <si>
    <t>P203677</t>
  </si>
  <si>
    <t>P203678</t>
  </si>
  <si>
    <t>P203681</t>
  </si>
  <si>
    <t>P203682</t>
  </si>
  <si>
    <t>P203683</t>
  </si>
  <si>
    <t>P203684</t>
  </si>
  <si>
    <t>P203685</t>
  </si>
  <si>
    <t>P203687</t>
  </si>
  <si>
    <t>P203688</t>
  </si>
  <si>
    <t>P203689</t>
  </si>
  <si>
    <t>P203690</t>
  </si>
  <si>
    <t>P203692</t>
  </si>
  <si>
    <t>P203693</t>
  </si>
  <si>
    <t>P203694</t>
  </si>
  <si>
    <t>P203696</t>
  </si>
  <si>
    <t>P203697</t>
  </si>
  <si>
    <t>P203699</t>
  </si>
  <si>
    <t>P203701</t>
  </si>
  <si>
    <t>P203702</t>
  </si>
  <si>
    <t>P203703</t>
  </si>
  <si>
    <t>P203704</t>
  </si>
  <si>
    <t>P203706</t>
  </si>
  <si>
    <t>P203710</t>
  </si>
  <si>
    <t>P203711</t>
  </si>
  <si>
    <t>P203712</t>
  </si>
  <si>
    <t>P203713</t>
  </si>
  <si>
    <t>P203714</t>
  </si>
  <si>
    <t>P203715</t>
  </si>
  <si>
    <t>P203716</t>
  </si>
  <si>
    <t>P203718</t>
  </si>
  <si>
    <t>P203719</t>
  </si>
  <si>
    <t>P203720</t>
  </si>
  <si>
    <t>P203723</t>
  </si>
  <si>
    <t>P203724</t>
  </si>
  <si>
    <t>P203725</t>
  </si>
  <si>
    <t>P203726</t>
  </si>
  <si>
    <t>P203728</t>
  </si>
  <si>
    <t>P203731</t>
  </si>
  <si>
    <t>P203732</t>
  </si>
  <si>
    <t>P203733</t>
  </si>
  <si>
    <t>P203734</t>
  </si>
  <si>
    <t>P203735</t>
  </si>
  <si>
    <t>P203736</t>
  </si>
  <si>
    <t>P203737</t>
  </si>
  <si>
    <t>P203738</t>
  </si>
  <si>
    <t>P203739</t>
  </si>
  <si>
    <t>P203740</t>
  </si>
  <si>
    <t>P203741</t>
  </si>
  <si>
    <t>P203743</t>
  </si>
  <si>
    <t>P203744</t>
  </si>
  <si>
    <t>P203745</t>
  </si>
  <si>
    <t>P203747</t>
  </si>
  <si>
    <t>P203748</t>
  </si>
  <si>
    <t>P203749</t>
  </si>
  <si>
    <t>P203750</t>
  </si>
  <si>
    <t>P203751</t>
  </si>
  <si>
    <t>P203752</t>
  </si>
  <si>
    <t>P203753</t>
  </si>
  <si>
    <t>P203755</t>
  </si>
  <si>
    <t>P203757</t>
  </si>
  <si>
    <t>P203758</t>
  </si>
  <si>
    <t>P203759</t>
  </si>
  <si>
    <t>P203760</t>
  </si>
  <si>
    <t>P203761</t>
  </si>
  <si>
    <t>P203762</t>
  </si>
  <si>
    <t>P203763</t>
  </si>
  <si>
    <t>P203766</t>
  </si>
  <si>
    <t>P203768</t>
  </si>
  <si>
    <t>P203769</t>
  </si>
  <si>
    <t>P203770</t>
  </si>
  <si>
    <t>P203771</t>
  </si>
  <si>
    <t>P203772</t>
  </si>
  <si>
    <t>P203776</t>
  </si>
  <si>
    <t>P203778</t>
  </si>
  <si>
    <t>P203779</t>
  </si>
  <si>
    <t>P203780</t>
  </si>
  <si>
    <t>P203781</t>
  </si>
  <si>
    <t>P203783</t>
  </si>
  <si>
    <t>P203786</t>
  </si>
  <si>
    <t>P203787</t>
  </si>
  <si>
    <t>P203789</t>
  </si>
  <si>
    <t>P203790</t>
  </si>
  <si>
    <t>P203792</t>
  </si>
  <si>
    <t>P203793</t>
  </si>
  <si>
    <t>P203796</t>
  </si>
  <si>
    <t>P203797</t>
  </si>
  <si>
    <t>P203798</t>
  </si>
  <si>
    <t>P203799</t>
  </si>
  <si>
    <t>P203800</t>
  </si>
  <si>
    <t>P203801</t>
  </si>
  <si>
    <t>P203803</t>
  </si>
  <si>
    <t>P203804</t>
  </si>
  <si>
    <t>P203805</t>
  </si>
  <si>
    <t>P203808</t>
  </si>
  <si>
    <t>P203810</t>
  </si>
  <si>
    <t>P203812</t>
  </si>
  <si>
    <t>P203813</t>
  </si>
  <si>
    <t>P203814</t>
  </si>
  <si>
    <t>P203816</t>
  </si>
  <si>
    <t>P203817</t>
  </si>
  <si>
    <t>P203819</t>
  </si>
  <si>
    <t>P203820</t>
  </si>
  <si>
    <t>P203821</t>
  </si>
  <si>
    <t>P203822</t>
  </si>
  <si>
    <t>P203823</t>
  </si>
  <si>
    <t>P203824</t>
  </si>
  <si>
    <t>P203826</t>
  </si>
  <si>
    <t>P203827</t>
  </si>
  <si>
    <t>P203828</t>
  </si>
  <si>
    <t>P203829</t>
  </si>
  <si>
    <t>P203831</t>
  </si>
  <si>
    <t>P203832</t>
  </si>
  <si>
    <t>P203834</t>
  </si>
  <si>
    <t>P203835</t>
  </si>
  <si>
    <t>P203836</t>
  </si>
  <si>
    <t>P203837</t>
  </si>
  <si>
    <t>P203838</t>
  </si>
  <si>
    <t>P203840</t>
  </si>
  <si>
    <t>P203841</t>
  </si>
  <si>
    <t>P203843</t>
  </si>
  <si>
    <t>P203844</t>
  </si>
  <si>
    <t>P203845</t>
  </si>
  <si>
    <t>P203846</t>
  </si>
  <si>
    <t>P203847</t>
  </si>
  <si>
    <t>P203848</t>
  </si>
  <si>
    <t>P203849</t>
  </si>
  <si>
    <t>P203850</t>
  </si>
  <si>
    <t>P203851</t>
  </si>
  <si>
    <t>P203852</t>
  </si>
  <si>
    <t>P203853</t>
  </si>
  <si>
    <t>P203854</t>
  </si>
  <si>
    <t>P203856</t>
  </si>
  <si>
    <t>P203857</t>
  </si>
  <si>
    <t>P203858</t>
  </si>
  <si>
    <t>P203859</t>
  </si>
  <si>
    <t>P203861</t>
  </si>
  <si>
    <t>P203862</t>
  </si>
  <si>
    <t>P203863</t>
  </si>
  <si>
    <t>P203864</t>
  </si>
  <si>
    <t>P203865</t>
  </si>
  <si>
    <t>P203866</t>
  </si>
  <si>
    <t>P203867</t>
  </si>
  <si>
    <t>P203868</t>
  </si>
  <si>
    <t>P203869</t>
  </si>
  <si>
    <t>P203870</t>
  </si>
  <si>
    <t>P203871</t>
  </si>
  <si>
    <t>P203872</t>
  </si>
  <si>
    <t>P203873</t>
  </si>
  <si>
    <t>P203874</t>
  </si>
  <si>
    <t>P203876</t>
  </si>
  <si>
    <t>P203877</t>
  </si>
  <si>
    <t>P203878</t>
  </si>
  <si>
    <t>P203879</t>
  </si>
  <si>
    <t>P203881</t>
  </si>
  <si>
    <t>P203883</t>
  </si>
  <si>
    <t>P203884</t>
  </si>
  <si>
    <t>P203885</t>
  </si>
  <si>
    <t>P203887</t>
  </si>
  <si>
    <t>P203889</t>
  </si>
  <si>
    <t>P203890</t>
  </si>
  <si>
    <t>P203891</t>
  </si>
  <si>
    <t>P203892</t>
  </si>
  <si>
    <t>P203893</t>
  </si>
  <si>
    <t>P203896</t>
  </si>
  <si>
    <t>P203897</t>
  </si>
  <si>
    <t>P203898</t>
  </si>
  <si>
    <t>P203899</t>
  </si>
  <si>
    <t>P203900</t>
  </si>
  <si>
    <t>P203901</t>
  </si>
  <si>
    <t>P203902</t>
  </si>
  <si>
    <t>P203903</t>
  </si>
  <si>
    <t>P203904</t>
  </si>
  <si>
    <t>P203905</t>
  </si>
  <si>
    <t>P203906</t>
  </si>
  <si>
    <t>P203908</t>
  </si>
  <si>
    <t>P203910</t>
  </si>
  <si>
    <t>P203911</t>
  </si>
  <si>
    <t>P203912</t>
  </si>
  <si>
    <t>P203913</t>
  </si>
  <si>
    <t>P203914</t>
  </si>
  <si>
    <t>P203919</t>
  </si>
  <si>
    <t>P203920</t>
  </si>
  <si>
    <t>P203921</t>
  </si>
  <si>
    <t>P203922</t>
  </si>
  <si>
    <t>P203923</t>
  </si>
  <si>
    <t>P203924</t>
  </si>
  <si>
    <t>P203925</t>
  </si>
  <si>
    <t>P203926</t>
  </si>
  <si>
    <t>P203927</t>
  </si>
  <si>
    <t>P203928</t>
  </si>
  <si>
    <t>P203929</t>
  </si>
  <si>
    <t>P203930</t>
  </si>
  <si>
    <t>P203931</t>
  </si>
  <si>
    <t>P203932</t>
  </si>
  <si>
    <t>P203933</t>
  </si>
  <si>
    <t>P203934</t>
  </si>
  <si>
    <t>P203935</t>
  </si>
  <si>
    <t>P203936</t>
  </si>
  <si>
    <t>P203939</t>
  </si>
  <si>
    <t>P203942</t>
  </si>
  <si>
    <t>P203944</t>
  </si>
  <si>
    <t>P203945</t>
  </si>
  <si>
    <t>P203947</t>
  </si>
  <si>
    <t>P203948</t>
  </si>
  <si>
    <t>P203951</t>
  </si>
  <si>
    <t>P203952</t>
  </si>
  <si>
    <t>P203953</t>
  </si>
  <si>
    <t>P203955</t>
  </si>
  <si>
    <t>P203957</t>
  </si>
  <si>
    <t>P203958</t>
  </si>
  <si>
    <t>P203959</t>
  </si>
  <si>
    <t>P203960</t>
  </si>
  <si>
    <t>P203961</t>
  </si>
  <si>
    <t>P203962</t>
  </si>
  <si>
    <t>P203963</t>
  </si>
  <si>
    <t>P203964</t>
  </si>
  <si>
    <t>P203966</t>
  </si>
  <si>
    <t>P203967</t>
  </si>
  <si>
    <t>P203969</t>
  </si>
  <si>
    <t>P203970</t>
  </si>
  <si>
    <t>P203971</t>
  </si>
  <si>
    <t>P203972</t>
  </si>
  <si>
    <t>P203973</t>
  </si>
  <si>
    <t>P203975</t>
  </si>
  <si>
    <t>P203976</t>
  </si>
  <si>
    <t>P203977</t>
  </si>
  <si>
    <t>P203978</t>
  </si>
  <si>
    <t>P203979</t>
  </si>
  <si>
    <t>P203981</t>
  </si>
  <si>
    <t>P203982</t>
  </si>
  <si>
    <t>P203983</t>
  </si>
  <si>
    <t>P203985</t>
  </si>
  <si>
    <t>P203987</t>
  </si>
  <si>
    <t>P203988</t>
  </si>
  <si>
    <t>P203989</t>
  </si>
  <si>
    <t>P203991</t>
  </si>
  <si>
    <t>P203993</t>
  </si>
  <si>
    <t>P203994</t>
  </si>
  <si>
    <t>P203995</t>
  </si>
  <si>
    <t>P203996</t>
  </si>
  <si>
    <t>P203997</t>
  </si>
  <si>
    <t>P203998</t>
  </si>
  <si>
    <t>P203999</t>
  </si>
  <si>
    <t>P204000</t>
  </si>
  <si>
    <t>P204002</t>
  </si>
  <si>
    <t>P204003</t>
  </si>
  <si>
    <t>P204004</t>
  </si>
  <si>
    <t>P204005</t>
  </si>
  <si>
    <t>P204010</t>
  </si>
  <si>
    <t>P204011</t>
  </si>
  <si>
    <t>P204012</t>
  </si>
  <si>
    <t>P204013</t>
  </si>
  <si>
    <t>P204014</t>
  </si>
  <si>
    <t>P204015</t>
  </si>
  <si>
    <t>P204019</t>
  </si>
  <si>
    <t>P204021</t>
  </si>
  <si>
    <t>P204022</t>
  </si>
  <si>
    <t>P204023</t>
  </si>
  <si>
    <t>P204024</t>
  </si>
  <si>
    <t>P204025</t>
  </si>
  <si>
    <t>P204026</t>
  </si>
  <si>
    <t>P204027</t>
  </si>
  <si>
    <t>P204030</t>
  </si>
  <si>
    <t>P204032</t>
  </si>
  <si>
    <t>P204034</t>
  </si>
  <si>
    <t>P204035</t>
  </si>
  <si>
    <t>P204036</t>
  </si>
  <si>
    <t>P204037</t>
  </si>
  <si>
    <t>P204038</t>
  </si>
  <si>
    <t>P204041</t>
  </si>
  <si>
    <t>P204042</t>
  </si>
  <si>
    <t>P204043</t>
  </si>
  <si>
    <t>P204044</t>
  </si>
  <si>
    <t>P204046</t>
  </si>
  <si>
    <t>P204047</t>
  </si>
  <si>
    <t>P204048</t>
  </si>
  <si>
    <t>P204049</t>
  </si>
  <si>
    <t>P204050</t>
  </si>
  <si>
    <t>P204051</t>
  </si>
  <si>
    <t>P204052</t>
  </si>
  <si>
    <t>P204054</t>
  </si>
  <si>
    <t>P204055</t>
  </si>
  <si>
    <t>P204056</t>
  </si>
  <si>
    <t>P204057</t>
  </si>
  <si>
    <t>P204058</t>
  </si>
  <si>
    <t>P204059</t>
  </si>
  <si>
    <t>P204060</t>
  </si>
  <si>
    <t>P204061</t>
  </si>
  <si>
    <t>P204062</t>
  </si>
  <si>
    <t>P204063</t>
  </si>
  <si>
    <t>P204064</t>
  </si>
  <si>
    <t>P204066</t>
  </si>
  <si>
    <t>P204067</t>
  </si>
  <si>
    <t>P204068</t>
  </si>
  <si>
    <t>P204069</t>
  </si>
  <si>
    <t>P204070</t>
  </si>
  <si>
    <t>P204071</t>
  </si>
  <si>
    <t>P204073</t>
  </si>
  <si>
    <t>P204074</t>
  </si>
  <si>
    <t>P204075</t>
  </si>
  <si>
    <t>P204076</t>
  </si>
  <si>
    <t>P204077</t>
  </si>
  <si>
    <t>P204078</t>
  </si>
  <si>
    <t>P204079</t>
  </si>
  <si>
    <t>P204080</t>
  </si>
  <si>
    <t>P204081</t>
  </si>
  <si>
    <t>P204082</t>
  </si>
  <si>
    <t>P204083</t>
  </si>
  <si>
    <t>P204084</t>
  </si>
  <si>
    <t>P204086</t>
  </si>
  <si>
    <t>P204087</t>
  </si>
  <si>
    <t>P204090</t>
  </si>
  <si>
    <t>P204091</t>
  </si>
  <si>
    <t>P204093</t>
  </si>
  <si>
    <t>P204094</t>
  </si>
  <si>
    <t>P204095</t>
  </si>
  <si>
    <t>P204096</t>
  </si>
  <si>
    <t>P204097</t>
  </si>
  <si>
    <t>P204098</t>
  </si>
  <si>
    <t>P204099</t>
  </si>
  <si>
    <t>P204101</t>
  </si>
  <si>
    <t>P204103</t>
  </si>
  <si>
    <t>P204104</t>
  </si>
  <si>
    <t>P204106</t>
  </si>
  <si>
    <t>P204107</t>
  </si>
  <si>
    <t>P204109</t>
  </si>
  <si>
    <t>P204113</t>
  </si>
  <si>
    <t>P204114</t>
  </si>
  <si>
    <t>P204115</t>
  </si>
  <si>
    <t>P204116</t>
  </si>
  <si>
    <t>P204118</t>
  </si>
  <si>
    <t>P204119</t>
  </si>
  <si>
    <t>P204120</t>
  </si>
  <si>
    <t>P204121</t>
  </si>
  <si>
    <t>P204123</t>
  </si>
  <si>
    <t>P204124</t>
  </si>
  <si>
    <t>P204125</t>
  </si>
  <si>
    <t>P204126</t>
  </si>
  <si>
    <t>P204127</t>
  </si>
  <si>
    <t>P204128</t>
  </si>
  <si>
    <t>P204129</t>
  </si>
  <si>
    <t>P204130</t>
  </si>
  <si>
    <t>P204133</t>
  </si>
  <si>
    <t>P204134</t>
  </si>
  <si>
    <t>P204135</t>
  </si>
  <si>
    <t>P204137</t>
  </si>
  <si>
    <t>P204138</t>
  </si>
  <si>
    <t>P204139</t>
  </si>
  <si>
    <t>P204141</t>
  </si>
  <si>
    <t>P204142</t>
  </si>
  <si>
    <t>P204144</t>
  </si>
  <si>
    <t>P204145</t>
  </si>
  <si>
    <t>P204146</t>
  </si>
  <si>
    <t>P204148</t>
  </si>
  <si>
    <t>P204150</t>
  </si>
  <si>
    <t>P204152</t>
  </si>
  <si>
    <t>P204156</t>
  </si>
  <si>
    <t>P204157</t>
  </si>
  <si>
    <t>P204158</t>
  </si>
  <si>
    <t>P204159</t>
  </si>
  <si>
    <t>P204161</t>
  </si>
  <si>
    <t>P204162</t>
  </si>
  <si>
    <t>P204164</t>
  </si>
  <si>
    <t>P204165</t>
  </si>
  <si>
    <t>P204166</t>
  </si>
  <si>
    <t>P204167</t>
  </si>
  <si>
    <t>P204168</t>
  </si>
  <si>
    <t>P204169</t>
  </si>
  <si>
    <t>P204170</t>
  </si>
  <si>
    <t>P204171</t>
  </si>
  <si>
    <t>P204174</t>
  </si>
  <si>
    <t>P204175</t>
  </si>
  <si>
    <t>P204176</t>
  </si>
  <si>
    <t>P204177</t>
  </si>
  <si>
    <t>P204182</t>
  </si>
  <si>
    <t>P204183</t>
  </si>
  <si>
    <t>P204184</t>
  </si>
  <si>
    <t>P204186</t>
  </si>
  <si>
    <t>P204187</t>
  </si>
  <si>
    <t>P204188</t>
  </si>
  <si>
    <t>P204189</t>
  </si>
  <si>
    <t>P204190</t>
  </si>
  <si>
    <t>P204191</t>
  </si>
  <si>
    <t>P204192</t>
  </si>
  <si>
    <t>P204194</t>
  </si>
  <si>
    <t>P204195</t>
  </si>
  <si>
    <t>P204196</t>
  </si>
  <si>
    <t>P204197</t>
  </si>
  <si>
    <t>P204198</t>
  </si>
  <si>
    <t>P204199</t>
  </si>
  <si>
    <t>P204200</t>
  </si>
  <si>
    <t>P204201</t>
  </si>
  <si>
    <t>P204202</t>
  </si>
  <si>
    <t>P204203</t>
  </si>
  <si>
    <t>P204204</t>
  </si>
  <si>
    <t>P204205</t>
  </si>
  <si>
    <t>P204206</t>
  </si>
  <si>
    <t>P204207</t>
  </si>
  <si>
    <t>P204208</t>
  </si>
  <si>
    <t>P204209</t>
  </si>
  <si>
    <t>P204210</t>
  </si>
  <si>
    <t>P204211</t>
  </si>
  <si>
    <t>P204212</t>
  </si>
  <si>
    <t>P204213</t>
  </si>
  <si>
    <t>P204214</t>
  </si>
  <si>
    <t>P204215</t>
  </si>
  <si>
    <t>P204216</t>
  </si>
  <si>
    <t>P204217</t>
  </si>
  <si>
    <t>P204218</t>
  </si>
  <si>
    <t>P204220</t>
  </si>
  <si>
    <t>P204221</t>
  </si>
  <si>
    <t>P204223</t>
  </si>
  <si>
    <t>P204224</t>
  </si>
  <si>
    <t>P204225</t>
  </si>
  <si>
    <t>P204226</t>
  </si>
  <si>
    <t>P204227</t>
  </si>
  <si>
    <t>P204228</t>
  </si>
  <si>
    <t>P204229</t>
  </si>
  <si>
    <t>P204231</t>
  </si>
  <si>
    <t>P204233</t>
  </si>
  <si>
    <t>P204234</t>
  </si>
  <si>
    <t>P204235</t>
  </si>
  <si>
    <t>P204236</t>
  </si>
  <si>
    <t>P204237</t>
  </si>
  <si>
    <t>P204238</t>
  </si>
  <si>
    <t>P204240</t>
  </si>
  <si>
    <t>P204242</t>
  </si>
  <si>
    <t>P204245</t>
  </si>
  <si>
    <t>P204246</t>
  </si>
  <si>
    <t>P204247</t>
  </si>
  <si>
    <t>P204248</t>
  </si>
  <si>
    <t>P204249</t>
  </si>
  <si>
    <t>P204250</t>
  </si>
  <si>
    <t>P204251</t>
  </si>
  <si>
    <t>P204252</t>
  </si>
  <si>
    <t>P204253</t>
  </si>
  <si>
    <t>P204254</t>
  </si>
  <si>
    <t>P204255</t>
  </si>
  <si>
    <t>P204256</t>
  </si>
  <si>
    <t>P204257</t>
  </si>
  <si>
    <t>P204259</t>
  </si>
  <si>
    <t>P204260</t>
  </si>
  <si>
    <t>P204261</t>
  </si>
  <si>
    <t>P204262</t>
  </si>
  <si>
    <t>P204263</t>
  </si>
  <si>
    <t>P204264</t>
  </si>
  <si>
    <t>P204265</t>
  </si>
  <si>
    <t>P204266</t>
  </si>
  <si>
    <t>P204267</t>
  </si>
  <si>
    <t>P204268</t>
  </si>
  <si>
    <t>P204270</t>
  </si>
  <si>
    <t>P204271</t>
  </si>
  <si>
    <t>P204272</t>
  </si>
  <si>
    <t>P204273</t>
  </si>
  <si>
    <t>P204274</t>
  </si>
  <si>
    <t>P204275</t>
  </si>
  <si>
    <t>P204276</t>
  </si>
  <si>
    <t>P204278</t>
  </si>
  <si>
    <t>P204280</t>
  </si>
  <si>
    <t>P204281</t>
  </si>
  <si>
    <t>P204282</t>
  </si>
  <si>
    <t>P204285</t>
  </si>
  <si>
    <t>P204286</t>
  </si>
  <si>
    <t>P204287</t>
  </si>
  <si>
    <t>P204290</t>
  </si>
  <si>
    <t>P204292</t>
  </si>
  <si>
    <t>P204294</t>
  </si>
  <si>
    <t>P204295</t>
  </si>
  <si>
    <t>P204296</t>
  </si>
  <si>
    <t>P204297</t>
  </si>
  <si>
    <t>P204299</t>
  </si>
  <si>
    <t>P204300</t>
  </si>
  <si>
    <t>P204303</t>
  </si>
  <si>
    <t>P204304</t>
  </si>
  <si>
    <t>P204305</t>
  </si>
  <si>
    <t>P204306</t>
  </si>
  <si>
    <t>P204307</t>
  </si>
  <si>
    <t>P204308</t>
  </si>
  <si>
    <t>P204309</t>
  </si>
  <si>
    <t>P204310</t>
  </si>
  <si>
    <t>P204311</t>
  </si>
  <si>
    <t>P204312</t>
  </si>
  <si>
    <t>P204313</t>
  </si>
  <si>
    <t>P204314</t>
  </si>
  <si>
    <t>P204317</t>
  </si>
  <si>
    <t>P204319</t>
  </si>
  <si>
    <t>P204320</t>
  </si>
  <si>
    <t>P204321</t>
  </si>
  <si>
    <t>P204323</t>
  </si>
  <si>
    <t>P204324</t>
  </si>
  <si>
    <t>P204327</t>
  </si>
  <si>
    <t>P204330</t>
  </si>
  <si>
    <t>P204331</t>
  </si>
  <si>
    <t>P204332</t>
  </si>
  <si>
    <t>P204333</t>
  </si>
  <si>
    <t>P204338</t>
  </si>
  <si>
    <t>P204339</t>
  </si>
  <si>
    <t>P204340</t>
  </si>
  <si>
    <t>P204341</t>
  </si>
  <si>
    <t>P204343</t>
  </si>
  <si>
    <t>P204344</t>
  </si>
  <si>
    <t>P204345</t>
  </si>
  <si>
    <t>P204346</t>
  </si>
  <si>
    <t>P204347</t>
  </si>
  <si>
    <t>P204349</t>
  </si>
  <si>
    <t>P204350</t>
  </si>
  <si>
    <t>P204351</t>
  </si>
  <si>
    <t>P204354</t>
  </si>
  <si>
    <t>P204355</t>
  </si>
  <si>
    <t>P204356</t>
  </si>
  <si>
    <t>P204357</t>
  </si>
  <si>
    <t>P204358</t>
  </si>
  <si>
    <t>P204359</t>
  </si>
  <si>
    <t>P204360</t>
  </si>
  <si>
    <t>P204361</t>
  </si>
  <si>
    <t>P204362</t>
  </si>
  <si>
    <t>P204363</t>
  </si>
  <si>
    <t>P204365</t>
  </si>
  <si>
    <t>P204366</t>
  </si>
  <si>
    <t>P204368</t>
  </si>
  <si>
    <t>P204369</t>
  </si>
  <si>
    <t>P204370</t>
  </si>
  <si>
    <t>P204371</t>
  </si>
  <si>
    <t>P204372</t>
  </si>
  <si>
    <t>P204375</t>
  </si>
  <si>
    <t>P204376</t>
  </si>
  <si>
    <t>P204377</t>
  </si>
  <si>
    <t>P204378</t>
  </si>
  <si>
    <t>P204379</t>
  </si>
  <si>
    <t>P204380</t>
  </si>
  <si>
    <t>P204381</t>
  </si>
  <si>
    <t>P204384</t>
  </si>
  <si>
    <t>P204387</t>
  </si>
  <si>
    <t>P204388</t>
  </si>
  <si>
    <t>P204391</t>
  </si>
  <si>
    <t>P204392</t>
  </si>
  <si>
    <t>P204394</t>
  </si>
  <si>
    <t>P204395</t>
  </si>
  <si>
    <t>P204397</t>
  </si>
  <si>
    <t>P204399</t>
  </si>
  <si>
    <t>P204401</t>
  </si>
  <si>
    <t>P204402</t>
  </si>
  <si>
    <t>P204404</t>
  </si>
  <si>
    <t>P204405</t>
  </si>
  <si>
    <t>P204406</t>
  </si>
  <si>
    <t>P204408</t>
  </si>
  <si>
    <t>P204409</t>
  </si>
  <si>
    <t>P204410</t>
  </si>
  <si>
    <t>P204411</t>
  </si>
  <si>
    <t>P204415</t>
  </si>
  <si>
    <t>P204417</t>
  </si>
  <si>
    <t>P204418</t>
  </si>
  <si>
    <t>P204419</t>
  </si>
  <si>
    <t>P204421</t>
  </si>
  <si>
    <t>P204422</t>
  </si>
  <si>
    <t>P204423</t>
  </si>
  <si>
    <t>P204424</t>
  </si>
  <si>
    <t>P204425</t>
  </si>
  <si>
    <t>P204428</t>
  </si>
  <si>
    <t>P204429</t>
  </si>
  <si>
    <t>P204430</t>
  </si>
  <si>
    <t>P204432</t>
  </si>
  <si>
    <t>P204433</t>
  </si>
  <si>
    <t>P204435</t>
  </si>
  <si>
    <t>P204436</t>
  </si>
  <si>
    <t>P204437</t>
  </si>
  <si>
    <t>P204440</t>
  </si>
  <si>
    <t>P204441</t>
  </si>
  <si>
    <t>P204442</t>
  </si>
  <si>
    <t>P204443</t>
  </si>
  <si>
    <t>P204445</t>
  </si>
  <si>
    <t>P204446</t>
  </si>
  <si>
    <t>P204447</t>
  </si>
  <si>
    <t>P204449</t>
  </si>
  <si>
    <t>P204450</t>
  </si>
  <si>
    <t>P204454</t>
  </si>
  <si>
    <t>P204455</t>
  </si>
  <si>
    <t>P204456</t>
  </si>
  <si>
    <t>P204457</t>
  </si>
  <si>
    <t>P204458</t>
  </si>
  <si>
    <t>P204459</t>
  </si>
  <si>
    <t>P204460</t>
  </si>
  <si>
    <t>P204461</t>
  </si>
  <si>
    <t>P204462</t>
  </si>
  <si>
    <t>P204463</t>
  </si>
  <si>
    <t>P204465</t>
  </si>
  <si>
    <t>P204466</t>
  </si>
  <si>
    <t>P204467</t>
  </si>
  <si>
    <t>P204468</t>
  </si>
  <si>
    <t>P204469</t>
  </si>
  <si>
    <t>P204471</t>
  </si>
  <si>
    <t>P204472</t>
  </si>
  <si>
    <t>P204473</t>
  </si>
  <si>
    <t>P204474</t>
  </si>
  <si>
    <t>P204475</t>
  </si>
  <si>
    <t>P204476</t>
  </si>
  <si>
    <t>P204478</t>
  </si>
  <si>
    <t>P204480</t>
  </si>
  <si>
    <t>P204481</t>
  </si>
  <si>
    <t>P204482</t>
  </si>
  <si>
    <t>P204483</t>
  </si>
  <si>
    <t>P204484</t>
  </si>
  <si>
    <t>P204485</t>
  </si>
  <si>
    <t>P204486</t>
  </si>
  <si>
    <t>P204487</t>
  </si>
  <si>
    <t>P204488</t>
  </si>
  <si>
    <t>P204489</t>
  </si>
  <si>
    <t>P204490</t>
  </si>
  <si>
    <t>P204491</t>
  </si>
  <si>
    <t>P204492</t>
  </si>
  <si>
    <t>P204493</t>
  </si>
  <si>
    <t>P204494</t>
  </si>
  <si>
    <t>P204495</t>
  </si>
  <si>
    <t>P204496</t>
  </si>
  <si>
    <t>P204498</t>
  </si>
  <si>
    <t>P204499</t>
  </si>
  <si>
    <t>P204500</t>
  </si>
  <si>
    <t>P204501</t>
  </si>
  <si>
    <t>P204502</t>
  </si>
  <si>
    <t>P204503</t>
  </si>
  <si>
    <t>P204504</t>
  </si>
  <si>
    <t>P204505</t>
  </si>
  <si>
    <t>P204506</t>
  </si>
  <si>
    <t>P204507</t>
  </si>
  <si>
    <t>P204508</t>
  </si>
  <si>
    <t>P204509</t>
  </si>
  <si>
    <t>P204510</t>
  </si>
  <si>
    <t>P204511</t>
  </si>
  <si>
    <t>P204513</t>
  </si>
  <si>
    <t>P204515</t>
  </si>
  <si>
    <t>P204517</t>
  </si>
  <si>
    <t>P204518</t>
  </si>
  <si>
    <t>P204519</t>
  </si>
  <si>
    <t>P204520</t>
  </si>
  <si>
    <t>P204521</t>
  </si>
  <si>
    <t>P204522</t>
  </si>
  <si>
    <t>P204524</t>
  </si>
  <si>
    <t>P204525</t>
  </si>
  <si>
    <t>P204527</t>
  </si>
  <si>
    <t>P204528</t>
  </si>
  <si>
    <t>P204531</t>
  </si>
  <si>
    <t>P204533</t>
  </si>
  <si>
    <t>P204534</t>
  </si>
  <si>
    <t>P204535</t>
  </si>
  <si>
    <t>P204536</t>
  </si>
  <si>
    <t>P204537</t>
  </si>
  <si>
    <t>P204538</t>
  </si>
  <si>
    <t>P204539</t>
  </si>
  <si>
    <t>P204540</t>
  </si>
  <si>
    <t>P204541</t>
  </si>
  <si>
    <t>P204542</t>
  </si>
  <si>
    <t>P204543</t>
  </si>
  <si>
    <t>P204544</t>
  </si>
  <si>
    <t>P204546</t>
  </si>
  <si>
    <t>P204547</t>
  </si>
  <si>
    <t>P204548</t>
  </si>
  <si>
    <t>P204549</t>
  </si>
  <si>
    <t>P204550</t>
  </si>
  <si>
    <t>P204551</t>
  </si>
  <si>
    <t>P204552</t>
  </si>
  <si>
    <t>P204554</t>
  </si>
  <si>
    <t>P204555</t>
  </si>
  <si>
    <t>P204556</t>
  </si>
  <si>
    <t>P204557</t>
  </si>
  <si>
    <t>P204558</t>
  </si>
  <si>
    <t>P204559</t>
  </si>
  <si>
    <t>P204560</t>
  </si>
  <si>
    <t>P204561</t>
  </si>
  <si>
    <t>P204562</t>
  </si>
  <si>
    <t>P204563</t>
  </si>
  <si>
    <t>P204564</t>
  </si>
  <si>
    <t>P204566</t>
  </si>
  <si>
    <t>P204571</t>
  </si>
  <si>
    <t>P204572</t>
  </si>
  <si>
    <t>P204573</t>
  </si>
  <si>
    <t>P204574</t>
  </si>
  <si>
    <t>P204575</t>
  </si>
  <si>
    <t>P204576</t>
  </si>
  <si>
    <t>P204577</t>
  </si>
  <si>
    <t>P204578</t>
  </si>
  <si>
    <t>P204579</t>
  </si>
  <si>
    <t>P204581</t>
  </si>
  <si>
    <t>P204582</t>
  </si>
  <si>
    <t>P204585</t>
  </si>
  <si>
    <t>P204586</t>
  </si>
  <si>
    <t>P204587</t>
  </si>
  <si>
    <t>P204588</t>
  </si>
  <si>
    <t>P204589</t>
  </si>
  <si>
    <t>P204590</t>
  </si>
  <si>
    <t>P204591</t>
  </si>
  <si>
    <t>P204592</t>
  </si>
  <si>
    <t>P204593</t>
  </si>
  <si>
    <t>P204595</t>
  </si>
  <si>
    <t>P204596</t>
  </si>
  <si>
    <t>P204597</t>
  </si>
  <si>
    <t>P204598</t>
  </si>
  <si>
    <t>P204601</t>
  </si>
  <si>
    <t>P204602</t>
  </si>
  <si>
    <t>P204604</t>
  </si>
  <si>
    <t>P204605</t>
  </si>
  <si>
    <t>P204607</t>
  </si>
  <si>
    <t>P204610</t>
  </si>
  <si>
    <t>P204611</t>
  </si>
  <si>
    <t>P204612</t>
  </si>
  <si>
    <t>P204614</t>
  </si>
  <si>
    <t>P204615</t>
  </si>
  <si>
    <t>P204616</t>
  </si>
  <si>
    <t>P204617</t>
  </si>
  <si>
    <t>P204619</t>
  </si>
  <si>
    <t>P204620</t>
  </si>
  <si>
    <t>P204622</t>
  </si>
  <si>
    <t>P204623</t>
  </si>
  <si>
    <t>P204624</t>
  </si>
  <si>
    <t>P204625</t>
  </si>
  <si>
    <t>P204627</t>
  </si>
  <si>
    <t>P204628</t>
  </si>
  <si>
    <t>P204629</t>
  </si>
  <si>
    <t>P204630</t>
  </si>
  <si>
    <t>P204632</t>
  </si>
  <si>
    <t>P204636</t>
  </si>
  <si>
    <t>P204637</t>
  </si>
  <si>
    <t>P204638</t>
  </si>
  <si>
    <t>P204641</t>
  </si>
  <si>
    <t>P204642</t>
  </si>
  <si>
    <t>P204643</t>
  </si>
  <si>
    <t>P204644</t>
  </si>
  <si>
    <t>P204648</t>
  </si>
  <si>
    <t>P204649</t>
  </si>
  <si>
    <t>P204650</t>
  </si>
  <si>
    <t>P204653</t>
  </si>
  <si>
    <t>P204654</t>
  </si>
  <si>
    <t>P204655</t>
  </si>
  <si>
    <t>P204656</t>
  </si>
  <si>
    <t>P204657</t>
  </si>
  <si>
    <t>P204658</t>
  </si>
  <si>
    <t>P204659</t>
  </si>
  <si>
    <t>P204660</t>
  </si>
  <si>
    <t>P204661</t>
  </si>
  <si>
    <t>P204662</t>
  </si>
  <si>
    <t>P204663</t>
  </si>
  <si>
    <t>P204665</t>
  </si>
  <si>
    <t>P204666</t>
  </si>
  <si>
    <t>P204667</t>
  </si>
  <si>
    <t>P204668</t>
  </si>
  <si>
    <t>P204669</t>
  </si>
  <si>
    <t>P204671</t>
  </si>
  <si>
    <t>P204672</t>
  </si>
  <si>
    <t>P204676</t>
  </si>
  <si>
    <t>P204677</t>
  </si>
  <si>
    <t>P204678</t>
  </si>
  <si>
    <t>P204679</t>
  </si>
  <si>
    <t>P204680</t>
  </si>
  <si>
    <t>P204682</t>
  </si>
  <si>
    <t>P204683</t>
  </si>
  <si>
    <t>P204685</t>
  </si>
  <si>
    <t>P204686</t>
  </si>
  <si>
    <t>P204687</t>
  </si>
  <si>
    <t>P204689</t>
  </si>
  <si>
    <t>P204691</t>
  </si>
  <si>
    <t>P204692</t>
  </si>
  <si>
    <t>P204693</t>
  </si>
  <si>
    <t>P204694</t>
  </si>
  <si>
    <t>P204697</t>
  </si>
  <si>
    <t>P204698</t>
  </si>
  <si>
    <t>P204699</t>
  </si>
  <si>
    <t>P204700</t>
  </si>
  <si>
    <t>P204702</t>
  </si>
  <si>
    <t>P204704</t>
  </si>
  <si>
    <t>P204706</t>
  </si>
  <si>
    <t>P204707</t>
  </si>
  <si>
    <t>P204708</t>
  </si>
  <si>
    <t>P204709</t>
  </si>
  <si>
    <t>P204711</t>
  </si>
  <si>
    <t>P204712</t>
  </si>
  <si>
    <t>P204713</t>
  </si>
  <si>
    <t>P204714</t>
  </si>
  <si>
    <t>P204715</t>
  </si>
  <si>
    <t>P204717</t>
  </si>
  <si>
    <t>P204718</t>
  </si>
  <si>
    <t>P204720</t>
  </si>
  <si>
    <t>P204721</t>
  </si>
  <si>
    <t>P204722</t>
  </si>
  <si>
    <t>P204724</t>
  </si>
  <si>
    <t>P204725</t>
  </si>
  <si>
    <t>P204727</t>
  </si>
  <si>
    <t>P204728</t>
  </si>
  <si>
    <t>P204729</t>
  </si>
  <si>
    <t>P204731</t>
  </si>
  <si>
    <t>P204732</t>
  </si>
  <si>
    <t>P204733</t>
  </si>
  <si>
    <t>P204734</t>
  </si>
  <si>
    <t>P204735</t>
  </si>
  <si>
    <t>P204736</t>
  </si>
  <si>
    <t>P204739</t>
  </si>
  <si>
    <t>P204742</t>
  </si>
  <si>
    <t>P204743</t>
  </si>
  <si>
    <t>P204745</t>
  </si>
  <si>
    <t>P204746</t>
  </si>
  <si>
    <t>P204748</t>
  </si>
  <si>
    <t>P204750</t>
  </si>
  <si>
    <t>P204751</t>
  </si>
  <si>
    <t>P204753</t>
  </si>
  <si>
    <t>P204755</t>
  </si>
  <si>
    <t>P204756</t>
  </si>
  <si>
    <t>P204757</t>
  </si>
  <si>
    <t>P204760</t>
  </si>
  <si>
    <t>P204761</t>
  </si>
  <si>
    <t>P204762</t>
  </si>
  <si>
    <t>P204765</t>
  </si>
  <si>
    <t>P204766</t>
  </si>
  <si>
    <t>P204767</t>
  </si>
  <si>
    <t>P204768</t>
  </si>
  <si>
    <t>P204769</t>
  </si>
  <si>
    <t>P204770</t>
  </si>
  <si>
    <t>P204771</t>
  </si>
  <si>
    <t>P204774</t>
  </si>
  <si>
    <t>P204778</t>
  </si>
  <si>
    <t>P204779</t>
  </si>
  <si>
    <t>P204781</t>
  </si>
  <si>
    <t>P204784</t>
  </si>
  <si>
    <t>P204785</t>
  </si>
  <si>
    <t>P204786</t>
  </si>
  <si>
    <t>P204787</t>
  </si>
  <si>
    <t>P204788</t>
  </si>
  <si>
    <t>P204789</t>
  </si>
  <si>
    <t>P204790</t>
  </si>
  <si>
    <t>P204791</t>
  </si>
  <si>
    <t>P204792</t>
  </si>
  <si>
    <t>P204793</t>
  </si>
  <si>
    <t>P204794</t>
  </si>
  <si>
    <t>P204796</t>
  </si>
  <si>
    <t>P204797</t>
  </si>
  <si>
    <t>P204798</t>
  </si>
  <si>
    <t>P204801</t>
  </si>
  <si>
    <t>P204802</t>
  </si>
  <si>
    <t>P204803</t>
  </si>
  <si>
    <t>P204804</t>
  </si>
  <si>
    <t>P204805</t>
  </si>
  <si>
    <t>P204806</t>
  </si>
  <si>
    <t>P204807</t>
  </si>
  <si>
    <t>P204808</t>
  </si>
  <si>
    <t>P204809</t>
  </si>
  <si>
    <t>P204810</t>
  </si>
  <si>
    <t>P204811</t>
  </si>
  <si>
    <t>P204812</t>
  </si>
  <si>
    <t>P204813</t>
  </si>
  <si>
    <t>P204814</t>
  </si>
  <si>
    <t>P204818</t>
  </si>
  <si>
    <t>P204819</t>
  </si>
  <si>
    <t>P204820</t>
  </si>
  <si>
    <t>P204821</t>
  </si>
  <si>
    <t>P204823</t>
  </si>
  <si>
    <t>P204824</t>
  </si>
  <si>
    <t>P204827</t>
  </si>
  <si>
    <t>P204828</t>
  </si>
  <si>
    <t>P204829</t>
  </si>
  <si>
    <t>P204830</t>
  </si>
  <si>
    <t>P204833</t>
  </si>
  <si>
    <t>P204835</t>
  </si>
  <si>
    <t>P204836</t>
  </si>
  <si>
    <t>P204837</t>
  </si>
  <si>
    <t>P204838</t>
  </si>
  <si>
    <t>P204839</t>
  </si>
  <si>
    <t>P204844</t>
  </si>
  <si>
    <t>P204845</t>
  </si>
  <si>
    <t>P204847</t>
  </si>
  <si>
    <t>P204849</t>
  </si>
  <si>
    <t>P204850</t>
  </si>
  <si>
    <t>P204852</t>
  </si>
  <si>
    <t>P204853</t>
  </si>
  <si>
    <t>P204855</t>
  </si>
  <si>
    <t>P204857</t>
  </si>
  <si>
    <t>P204858</t>
  </si>
  <si>
    <t>P204860</t>
  </si>
  <si>
    <t>P204861</t>
  </si>
  <si>
    <t>P204862</t>
  </si>
  <si>
    <t>P204863</t>
  </si>
  <si>
    <t>P204864</t>
  </si>
  <si>
    <t>P204865</t>
  </si>
  <si>
    <t>P204866</t>
  </si>
  <si>
    <t>P204867</t>
  </si>
  <si>
    <t>P204869</t>
  </si>
  <si>
    <t>P204870</t>
  </si>
  <si>
    <t>P204871</t>
  </si>
  <si>
    <t>P204877</t>
  </si>
  <si>
    <t>P204878</t>
  </si>
  <si>
    <t>P204879</t>
  </si>
  <si>
    <t>P204881</t>
  </si>
  <si>
    <t>P204882</t>
  </si>
  <si>
    <t>P204883</t>
  </si>
  <si>
    <t>P204884</t>
  </si>
  <si>
    <t>P204885</t>
  </si>
  <si>
    <t>P204886</t>
  </si>
  <si>
    <t>P204887</t>
  </si>
  <si>
    <t>P204888</t>
  </si>
  <si>
    <t>P204889</t>
  </si>
  <si>
    <t>P204890</t>
  </si>
  <si>
    <t>P204891</t>
  </si>
  <si>
    <t>P204892</t>
  </si>
  <si>
    <t>P204893</t>
  </si>
  <si>
    <t>P204894</t>
  </si>
  <si>
    <t>P204897</t>
  </si>
  <si>
    <t>P204898</t>
  </si>
  <si>
    <t>P204901</t>
  </si>
  <si>
    <t>P204902</t>
  </si>
  <si>
    <t>P204903</t>
  </si>
  <si>
    <t>P204904</t>
  </si>
  <si>
    <t>P204905</t>
  </si>
  <si>
    <t>P204906</t>
  </si>
  <si>
    <t>P204907</t>
  </si>
  <si>
    <t>P204909</t>
  </si>
  <si>
    <t>P204911</t>
  </si>
  <si>
    <t>P204912</t>
  </si>
  <si>
    <t>P204913</t>
  </si>
  <si>
    <t>P204915</t>
  </si>
  <si>
    <t>P204916</t>
  </si>
  <si>
    <t>P204918</t>
  </si>
  <si>
    <t>P204920</t>
  </si>
  <si>
    <t>P204921</t>
  </si>
  <si>
    <t>P204922</t>
  </si>
  <si>
    <t>P204924</t>
  </si>
  <si>
    <t>P204925</t>
  </si>
  <si>
    <t>P204926</t>
  </si>
  <si>
    <t>P204928</t>
  </si>
  <si>
    <t>P204929</t>
  </si>
  <si>
    <t>P204931</t>
  </si>
  <si>
    <t>P204933</t>
  </si>
  <si>
    <t>P204934</t>
  </si>
  <si>
    <t>P204935</t>
  </si>
  <si>
    <t>P204936</t>
  </si>
  <si>
    <t>P204937</t>
  </si>
  <si>
    <t>P204938</t>
  </si>
  <si>
    <t>P204939</t>
  </si>
  <si>
    <t>P204940</t>
  </si>
  <si>
    <t>P204941</t>
  </si>
  <si>
    <t>P204942</t>
  </si>
  <si>
    <t>P204943</t>
  </si>
  <si>
    <t>P204944</t>
  </si>
  <si>
    <t>P204946</t>
  </si>
  <si>
    <t>P204947</t>
  </si>
  <si>
    <t>P204948</t>
  </si>
  <si>
    <t>P204949</t>
  </si>
  <si>
    <t>P204950</t>
  </si>
  <si>
    <t>P204952</t>
  </si>
  <si>
    <t>P204953</t>
  </si>
  <si>
    <t>P204954</t>
  </si>
  <si>
    <t>P204956</t>
  </si>
  <si>
    <t>P204957</t>
  </si>
  <si>
    <t>P204958</t>
  </si>
  <si>
    <t>P204959</t>
  </si>
  <si>
    <t>P204963</t>
  </si>
  <si>
    <t>P204964</t>
  </si>
  <si>
    <t>C108723</t>
  </si>
  <si>
    <t>P204966</t>
  </si>
  <si>
    <t>C108724</t>
  </si>
  <si>
    <t>P204967</t>
  </si>
  <si>
    <t>P204968</t>
  </si>
  <si>
    <t>P204969</t>
  </si>
  <si>
    <t>C108727</t>
  </si>
  <si>
    <t>P204971</t>
  </si>
  <si>
    <t>P204972</t>
  </si>
  <si>
    <t>P204973</t>
  </si>
  <si>
    <t>P204974</t>
  </si>
  <si>
    <t>C108731</t>
  </si>
  <si>
    <t>P204975</t>
  </si>
  <si>
    <t>C108732</t>
  </si>
  <si>
    <t>P204976</t>
  </si>
  <si>
    <t>P204979</t>
  </si>
  <si>
    <t>P204981</t>
  </si>
  <si>
    <t>C108735</t>
  </si>
  <si>
    <t>P204983</t>
  </si>
  <si>
    <t>C108736</t>
  </si>
  <si>
    <t>P204984</t>
  </si>
  <si>
    <t>C108737</t>
  </si>
  <si>
    <t>P204985</t>
  </si>
  <si>
    <t>P204988</t>
  </si>
  <si>
    <t>P204989</t>
  </si>
  <si>
    <t>P204991</t>
  </si>
  <si>
    <t>P204992</t>
  </si>
  <si>
    <t>P204993</t>
  </si>
  <si>
    <t>C108743</t>
  </si>
  <si>
    <t>P204995</t>
  </si>
  <si>
    <t>P204996</t>
  </si>
  <si>
    <t>P204997</t>
  </si>
  <si>
    <t>Total Geral</t>
  </si>
  <si>
    <t>UTM</t>
  </si>
  <si>
    <t>QTD de leads</t>
  </si>
  <si>
    <t>% QTD leads</t>
  </si>
  <si>
    <t>QTD de Clientes</t>
  </si>
  <si>
    <t>% QTD Clientes</t>
  </si>
  <si>
    <t>% de Conversão</t>
  </si>
  <si>
    <t>Na análise por UTM, observa-se que aproximadamente 50% dos clientes convertidos (629), vieram pelo Meta Paid ou Google CPC. Contudo, ao comparar a % de conversão, em todos os UTM's retorna um valor semelhante (Aproximadamente 25%), ou seja, mantendo-se a taxa de conversão estável, o aumento do volume de leads tende a gerar crescimento proporcional no número de clientes. Além de que as UTM's de indicação e afiliado, apesar de um menor volume, tem uma taxa de conversão acima da média, sugerindo oportunidades de expansão.</t>
  </si>
  <si>
    <t>Produto de Entrada</t>
  </si>
  <si>
    <t>QTD de Leads</t>
  </si>
  <si>
    <t>% de Leads</t>
  </si>
  <si>
    <t>QTD Clientes</t>
  </si>
  <si>
    <t>% de Clientes</t>
  </si>
  <si>
    <t>Canal</t>
  </si>
  <si>
    <t>Na análise por Produto de Entrada, é perceptível que mais que 60% dos clientes (795) são atraídos por Consignado e FGTS, tendo uma média de conversão aproximada de 25%. Nota-se também que o Cartão, apesar de ser o terceiro produto de entrada em relação a Leads, possui a pior taxa de conversão.</t>
  </si>
  <si>
    <t>Analisando os Leads a partir do canal, é possível observar que aproximadamente 45% dos Leads (2.252) e Clientes (571), são de Mídia Paga. Porém, a maior taxa de conversão de clientes, é por CRM (279 clientes convertidos).</t>
  </si>
  <si>
    <t>Ao analisar a performance por UF, observa-se que os estados apresentam volumes de leads relativamente semelhantes, em torno de 250 leads por região. Destaca-se o estado de Goiás (GO), que, mesmo sem maior volume de aquisição, apresentou a maior taxa de conversão (31,6%) e o maior número absoluto de clientes convertidos (87). Esse comportamento indica maior eficiência do funil na região, sugerindo potencial para aprofundamento de análises e eventual direcionamento estratégico.</t>
  </si>
  <si>
    <t>Dias</t>
  </si>
  <si>
    <t>1-7</t>
  </si>
  <si>
    <t>8-14</t>
  </si>
  <si>
    <t>15-21</t>
  </si>
  <si>
    <t>22-28</t>
  </si>
  <si>
    <t>29-35</t>
  </si>
  <si>
    <t>36-42</t>
  </si>
  <si>
    <t>43-49</t>
  </si>
  <si>
    <t>50-56</t>
  </si>
  <si>
    <t>57-63</t>
  </si>
  <si>
    <t>64-70</t>
  </si>
  <si>
    <t>71-77</t>
  </si>
  <si>
    <t>78-84</t>
  </si>
  <si>
    <t>85-91</t>
  </si>
  <si>
    <t>92-98</t>
  </si>
  <si>
    <t>Janela de Dias</t>
  </si>
  <si>
    <t>% de Clientes por janela</t>
  </si>
  <si>
    <t>% Acumulado por Janela</t>
  </si>
  <si>
    <t>Ao analisar a conversão por janelas de tempo, observa-se que a maior parte dos clientes leva mais de 30 dias para concluir o processo, desde a entrada como lead até a conversão final. Aproximadamente 70% das conversões ocorrem após esse período, sendo que cerca da metade dos clientes leva mais de 35 dias para finalizar esse processo. Esse comportamento indica um processo relativamente longo, o que pode sinalizar possíveis gargalos.</t>
  </si>
  <si>
    <t>safra</t>
  </si>
  <si>
    <t>abr/2023</t>
  </si>
  <si>
    <t>abr/2024</t>
  </si>
  <si>
    <t>abr/2025</t>
  </si>
  <si>
    <t>ago/2023</t>
  </si>
  <si>
    <t>ago/2024</t>
  </si>
  <si>
    <t>ago/2025</t>
  </si>
  <si>
    <t>dez/2023</t>
  </si>
  <si>
    <t>dez/2024</t>
  </si>
  <si>
    <t>fev/2023</t>
  </si>
  <si>
    <t>fev/2024</t>
  </si>
  <si>
    <t>fev/2025</t>
  </si>
  <si>
    <t>jan/2023</t>
  </si>
  <si>
    <t>jan/2024</t>
  </si>
  <si>
    <t>jan/2025</t>
  </si>
  <si>
    <t>jul/2023</t>
  </si>
  <si>
    <t>jul/2024</t>
  </si>
  <si>
    <t>jul/2025</t>
  </si>
  <si>
    <t>jun/2023</t>
  </si>
  <si>
    <t>jun/2024</t>
  </si>
  <si>
    <t>jun/2025</t>
  </si>
  <si>
    <t>mai/2023</t>
  </si>
  <si>
    <t>mai/2024</t>
  </si>
  <si>
    <t>mai/2025</t>
  </si>
  <si>
    <t>mar/2023</t>
  </si>
  <si>
    <t>mar/2024</t>
  </si>
  <si>
    <t>mar/2025</t>
  </si>
  <si>
    <t>nov/2023</t>
  </si>
  <si>
    <t>nov/2024</t>
  </si>
  <si>
    <t>out/2023</t>
  </si>
  <si>
    <t>out/2024</t>
  </si>
  <si>
    <t>out/2025</t>
  </si>
  <si>
    <t>set/2023</t>
  </si>
  <si>
    <t>set/2024</t>
  </si>
  <si>
    <t>set/2025</t>
  </si>
  <si>
    <t>Período Mês/Ano</t>
  </si>
  <si>
    <t>Análise por Safra</t>
  </si>
  <si>
    <t>Total de Leads</t>
  </si>
  <si>
    <t>Total de Leads MQL</t>
  </si>
  <si>
    <t>Total de Clientes</t>
  </si>
  <si>
    <t>Perda de possíveis clientes considerados MQL</t>
  </si>
  <si>
    <t>Clientes MQL</t>
  </si>
  <si>
    <t>Na análise a partir dos leads classificados como MQL, observa-se que, dos 3.105 leads classificados como MQL (62,1% do total), apenas 1.280 evoluíram para clientes, representando uma taxa de conversão de 41,2% dentro do rótulo MQL. Consequentemente, 1.825 leads (58,8% dos MQL) não avançaram para a etapa de cliente, evidenciando um possível gargalo na transição.</t>
  </si>
  <si>
    <t>UF</t>
  </si>
  <si>
    <t>A análise por safra mostra que os leads não convertem rapidamente, sendo que a maior parte dos clientes efetivos leva mais de 30 dias para fechar negócio. O pico de conversão acontece entre 36 e 49 dias, enquanto conversões antes de 15 dias ou após 60 dias são pouco representativas.
Esse padrão se repete ao longo dos meses analisados, indicando estabilidade no funil. Os dados sugerem uma janela clara de maior eficiência comercial e possíveis gargalos no tempo total de conversão.</t>
  </si>
  <si>
    <t>Tipo Cliente</t>
  </si>
  <si>
    <t>QTD Cliente</t>
  </si>
  <si>
    <t>% Cliente</t>
  </si>
  <si>
    <t>Soma de ltv</t>
  </si>
  <si>
    <t>Média de ltv</t>
  </si>
  <si>
    <t>Média de produtos_ativos</t>
  </si>
  <si>
    <t>Média Probabilidade de Churn</t>
  </si>
  <si>
    <t>Observa-se que a maior parte da base é composta por clientes assalariados, representando pouco mais de 50% do total. Esse perfil domina a base em volume, o que naturalmente impacta os indicadores agregados nas demais análises.</t>
  </si>
  <si>
    <t>Apesar da média por tipo cliente ser bem semelhante, no âmbito do valor total é significamente maior entre os assalariados, devido ao maior volume na base.</t>
  </si>
  <si>
    <t>Apesar da média de produtos ativos se manter estável pelos tipos de cliente, devido ao maior número de clientes assalariados, há uma concentração maior de produtos ativos.</t>
  </si>
  <si>
    <t>Na análise de probabilidade de churn, observa-se que clientes autônomos apresentam uma propensão ligeiramente superior à média da base. De forma geral, a probabilidade média de churn gira em torno de 28%, indicando um risco relevante.</t>
  </si>
  <si>
    <t>Média de Score de Crédito</t>
  </si>
  <si>
    <t>Mesmo assalariado sendo a maior parcela de tipo de cliente, é o que possue a menor média de Score de crédito, provavelmente devido ao maior volume na base</t>
  </si>
  <si>
    <t>comprometimento_tratado</t>
  </si>
  <si>
    <t>0-20%</t>
  </si>
  <si>
    <t>20-40%</t>
  </si>
  <si>
    <t>40-60%</t>
  </si>
  <si>
    <t>60-80%</t>
  </si>
  <si>
    <t>Renda comprometida</t>
  </si>
  <si>
    <t>Média probabilidade de Churn</t>
  </si>
  <si>
    <t>Conforme a análise, é possível observar que clientes com a 60-80% da renda comprometida, possuem uma chance muito maior de churn. Entretanto, seria importante uma análise para entender o que leva clientes com 0-20% de renda comprometida a teram uma possibilidade de 28% de churn</t>
  </si>
  <si>
    <t>propensity_tratado</t>
  </si>
  <si>
    <t>&gt;80%</t>
  </si>
  <si>
    <t>Potencial de Compra</t>
  </si>
  <si>
    <t>qtd_dias_inativo</t>
  </si>
  <si>
    <t>Total de Produtos Ativos</t>
  </si>
  <si>
    <t>Ao analisar o potencial de compra, observa-se que a maior parte dos clientes se concentra entre 20% e 60% de potencial de compra. Apesar disso, a faixa acima de 80% é pouco representativa, indicando que poucos clientes estão extremamente propensos à aquisição de novos produtos.
Ao observar o total de produtos ativos por faixa, nota-se que os clientes com potencial médio concentram também a maior quantidade de produtos, o que pode indicar  um possível nível de saturação.</t>
  </si>
  <si>
    <t>0-99</t>
  </si>
  <si>
    <t>100-199</t>
  </si>
  <si>
    <t>200-299</t>
  </si>
  <si>
    <t>300-399</t>
  </si>
  <si>
    <t>400-499</t>
  </si>
  <si>
    <t>500-599</t>
  </si>
  <si>
    <t>600-699</t>
  </si>
  <si>
    <t>700-799</t>
  </si>
  <si>
    <t>800-899</t>
  </si>
  <si>
    <t>900-999</t>
  </si>
  <si>
    <t>1000-1099</t>
  </si>
  <si>
    <t>% Acumulado de Clientes</t>
  </si>
  <si>
    <t>QTD de Dias último serviço</t>
  </si>
  <si>
    <t>A análise de dias desde o último serviço indica que aproximadamente 30% (1.508) dos clientes utilizaram algum serviço do banco nos últimos 300 dias, enquanto cerca de 70% (3.492) da base não apresenta interação recente. Esse comportamento sugere um alto volume de clientes com baixo nível de atividade, o que pode representar risco de churn. 
OBS: A base contém datas de 2026, sendo assim, para melhor análise, o calculo de dias para esses casos foi considerado 0.</t>
  </si>
  <si>
    <t>Produto</t>
  </si>
  <si>
    <t>% Total Cliente</t>
  </si>
  <si>
    <t>Média valor produto</t>
  </si>
  <si>
    <t>Na análise de produtos, observa-se que o Consignado INSS é o produto mais presente na base, representando aproximadamente 25% dos clientes, seguido por Cartão de Crédito (20%) e FGTS Antecipação (19%). Esses três produtos concentram a maior parte da base de clientes, indicando forte aderência a produtos de crédito e antecipação.</t>
  </si>
  <si>
    <t>Status Financeiro por Produto</t>
  </si>
  <si>
    <t>% de clientes</t>
  </si>
  <si>
    <t>Na análise de Status financeiro por Produto, observa-se que aproximadamente 92% dos clientes são adimplentes, indicando um baixo valor de inadimplência na base. O maior volume de clientes inadimplentes está associado ao produto Consignado INSS, devido a sua maior concentração na base.</t>
  </si>
  <si>
    <t>Modo de Pagamento por Produto</t>
  </si>
  <si>
    <t>Na análise do modo de pagamento por produto, observa-se que aproximadamente 50% dos clientes realizam o pagamento via desconto em folha, além de que, apesar da popularidade, esse método representa cerca de 10% dos pagamentos na base analisada, sugerindo que, para produtos financeiros recorrentes, os clientes ainda priorizam modalidades mais automatizadas, como folha, débito e boleto.</t>
  </si>
  <si>
    <t>QTD de Clientes por janela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</si>
</sst>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_-* #,##0_-;\-* #,##0_-;_-* &quot;-&quot;??_-;_-@_-"/>
    <numFmt numFmtId="166" formatCode="0.0%"/>
    <numFmt numFmtId="167" formatCode="0.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9"/>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4">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75">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1" xfId="0" applyBorder="1" applyAlignment="1">
      <alignment horizontal="left"/>
    </xf>
    <xf numFmtId="165" fontId="0" fillId="0" borderId="1" xfId="0" applyNumberFormat="1" applyBorder="1"/>
    <xf numFmtId="166" fontId="0" fillId="0" borderId="1" xfId="0" applyNumberFormat="1" applyBorder="1"/>
    <xf numFmtId="10" fontId="0" fillId="0" borderId="1" xfId="0" applyNumberFormat="1" applyBorder="1"/>
    <xf numFmtId="0" fontId="0" fillId="0" borderId="0" xfId="0" pivotButton="1" applyAlignment="1">
      <alignment horizontal="center" vertical="center"/>
    </xf>
    <xf numFmtId="0" fontId="0" fillId="0" borderId="0" xfId="0" applyAlignment="1">
      <alignment horizontal="center" vertical="center"/>
    </xf>
    <xf numFmtId="0" fontId="1" fillId="2" borderId="0" xfId="0" applyFont="1" applyFill="1" applyAlignment="1">
      <alignment horizontal="center" vertical="center"/>
    </xf>
    <xf numFmtId="166" fontId="0" fillId="0" borderId="1" xfId="1" applyNumberFormat="1" applyFont="1" applyBorder="1"/>
    <xf numFmtId="0" fontId="0" fillId="0" borderId="2" xfId="0" applyBorder="1" applyAlignment="1">
      <alignment horizontal="left"/>
    </xf>
    <xf numFmtId="14" fontId="0" fillId="0" borderId="0" xfId="0" applyNumberFormat="1"/>
    <xf numFmtId="0" fontId="0" fillId="0" borderId="1" xfId="0" applyBorder="1" applyAlignment="1">
      <alignment horizontal="right"/>
    </xf>
    <xf numFmtId="166" fontId="0" fillId="0" borderId="0" xfId="1" applyNumberFormat="1" applyFont="1"/>
    <xf numFmtId="166" fontId="0" fillId="0" borderId="2" xfId="0" applyNumberFormat="1" applyBorder="1"/>
    <xf numFmtId="0" fontId="1" fillId="0" borderId="3" xfId="0" applyFont="1" applyBorder="1" applyAlignment="1">
      <alignment horizontal="center" vertical="top"/>
    </xf>
    <xf numFmtId="0" fontId="0" fillId="0" borderId="1" xfId="0" applyBorder="1"/>
    <xf numFmtId="10" fontId="0" fillId="0" borderId="1" xfId="0" applyNumberFormat="1" applyBorder="1" applyAlignment="1">
      <alignment horizontal="center"/>
    </xf>
    <xf numFmtId="0" fontId="0" fillId="0" borderId="4" xfId="0" applyBorder="1" applyAlignment="1">
      <alignment horizontal="center" vertical="center"/>
    </xf>
    <xf numFmtId="9" fontId="0" fillId="0" borderId="0" xfId="0" applyNumberFormat="1"/>
    <xf numFmtId="165" fontId="0" fillId="0" borderId="1" xfId="0" applyNumberFormat="1" applyBorder="1" applyAlignment="1">
      <alignment horizontal="center" vertical="center"/>
    </xf>
    <xf numFmtId="3" fontId="0" fillId="0" borderId="1" xfId="0" applyNumberFormat="1" applyBorder="1"/>
    <xf numFmtId="9" fontId="0" fillId="0" borderId="1" xfId="0" applyNumberFormat="1" applyBorder="1"/>
    <xf numFmtId="0" fontId="3" fillId="0" borderId="0" xfId="0" applyFont="1" applyAlignment="1">
      <alignment horizontal="center" vertical="center" wrapText="1"/>
    </xf>
    <xf numFmtId="165" fontId="0" fillId="0" borderId="1" xfId="0" applyNumberFormat="1" applyBorder="1" applyAlignment="1">
      <alignment horizontal="right"/>
    </xf>
    <xf numFmtId="10" fontId="0" fillId="0" borderId="1" xfId="0" applyNumberFormat="1" applyBorder="1" applyAlignment="1">
      <alignment horizontal="right"/>
    </xf>
    <xf numFmtId="166" fontId="0" fillId="0" borderId="1" xfId="0" applyNumberFormat="1" applyBorder="1" applyAlignment="1">
      <alignment horizontal="right"/>
    </xf>
    <xf numFmtId="167" fontId="0" fillId="0" borderId="0" xfId="0" applyNumberFormat="1"/>
    <xf numFmtId="167" fontId="0" fillId="0" borderId="1" xfId="0" applyNumberFormat="1" applyBorder="1"/>
    <xf numFmtId="10" fontId="0" fillId="0" borderId="0" xfId="1" applyNumberFormat="1" applyFont="1"/>
    <xf numFmtId="166" fontId="0" fillId="0" borderId="0" xfId="0" applyNumberFormat="1"/>
    <xf numFmtId="0" fontId="0" fillId="0" borderId="0" xfId="0" pivotButton="1" applyAlignment="1">
      <alignment horizontal="center"/>
    </xf>
    <xf numFmtId="1" fontId="0" fillId="0" borderId="0" xfId="0" applyNumberFormat="1"/>
    <xf numFmtId="0" fontId="0" fillId="0" borderId="1" xfId="0" applyBorder="1" applyAlignment="1">
      <alignment horizontal="left" indent="1"/>
    </xf>
    <xf numFmtId="0" fontId="0" fillId="0" borderId="0" xfId="0" pivotButton="1" applyAlignment="1">
      <alignment vertical="center"/>
    </xf>
    <xf numFmtId="0" fontId="0" fillId="0" borderId="2" xfId="0" pivotButton="1" applyBorder="1"/>
    <xf numFmtId="0" fontId="0" fillId="0" borderId="13" xfId="0" applyBorder="1"/>
    <xf numFmtId="10" fontId="0" fillId="0" borderId="12" xfId="0" applyNumberFormat="1" applyBorder="1"/>
    <xf numFmtId="165" fontId="0" fillId="0" borderId="3" xfId="0" applyNumberFormat="1" applyBorder="1"/>
    <xf numFmtId="10" fontId="0" fillId="0" borderId="3" xfId="0" applyNumberFormat="1" applyBorder="1"/>
    <xf numFmtId="165" fontId="0" fillId="0" borderId="4" xfId="0" applyNumberFormat="1" applyBorder="1"/>
    <xf numFmtId="10" fontId="0" fillId="0" borderId="4" xfId="0" applyNumberFormat="1" applyBorder="1"/>
    <xf numFmtId="0" fontId="0" fillId="0" borderId="4" xfId="0" applyBorder="1" applyAlignment="1">
      <alignment horizontal="left"/>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0" xfId="0" applyFont="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3" fillId="0" borderId="11" xfId="0" applyFont="1" applyBorder="1" applyAlignment="1">
      <alignment horizontal="center" wrapText="1"/>
    </xf>
    <xf numFmtId="0" fontId="3" fillId="0" borderId="12" xfId="0" applyFont="1" applyBorder="1" applyAlignment="1">
      <alignment horizontal="center"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7" xfId="0" applyFont="1" applyBorder="1" applyAlignment="1">
      <alignment horizontal="center" vertical="top" wrapText="1"/>
    </xf>
    <xf numFmtId="0" fontId="3" fillId="0" borderId="8" xfId="0" applyFont="1" applyBorder="1" applyAlignment="1">
      <alignment horizontal="center" vertical="top" wrapText="1"/>
    </xf>
    <xf numFmtId="0" fontId="3" fillId="0" borderId="0" xfId="0" applyFont="1" applyAlignment="1">
      <alignment horizontal="center" vertical="top" wrapText="1"/>
    </xf>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0" borderId="12" xfId="0" applyFont="1" applyBorder="1" applyAlignment="1">
      <alignment horizontal="center" vertical="top" wrapText="1"/>
    </xf>
  </cellXfs>
  <cellStyles count="2">
    <cellStyle name="Normal" xfId="0" builtinId="0"/>
    <cellStyle name="Porcentagem" xfId="1" builtinId="5"/>
  </cellStyles>
  <dxfs count="178">
    <dxf>
      <numFmt numFmtId="165" formatCode="_-* #,##0_-;\-* #,##0_-;_-* &quot;-&quot;??_-;_-@_-"/>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4" formatCode="0.00%"/>
    </dxf>
    <dxf>
      <alignment vertical="center"/>
    </dxf>
    <dxf>
      <alignment vertical="center"/>
    </dxf>
    <dxf>
      <alignment horizontal="center"/>
    </dxf>
    <dxf>
      <alignment horizontal="center"/>
    </dxf>
    <dxf>
      <numFmt numFmtId="165" formatCode="_-* #,##0_-;\-* #,##0_-;_-* &quot;-&quot;??_-;_-@_-"/>
    </dxf>
    <dxf>
      <border>
        <bottom style="thin">
          <color indexed="64"/>
        </bottom>
        <vertical style="thin">
          <color indexed="64"/>
        </vertical>
        <horizontal style="thin">
          <color indexed="64"/>
        </horizontal>
      </border>
    </dxf>
    <dxf>
      <numFmt numFmtId="14" formatCode="0.00%"/>
    </dxf>
    <dxf>
      <numFmt numFmtId="165" formatCode="_-* #,##0_-;\-* #,##0_-;_-* &quot;-&quot;??_-;_-@_-"/>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numFmt numFmtId="165"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horizontal="center"/>
    </dxf>
    <dxf>
      <numFmt numFmtId="14" formatCode="0.00%"/>
    </dxf>
    <dxf>
      <alignment vertical="center"/>
    </dxf>
    <dxf>
      <alignment vertical="center"/>
    </dxf>
    <dxf>
      <alignment horizontal="center"/>
    </dxf>
    <dxf>
      <alignment horizontal="center"/>
    </dxf>
    <dxf>
      <numFmt numFmtId="165" formatCode="_-* #,##0_-;\-* #,##0_-;_-* &quot;-&quot;??_-;_-@_-"/>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numFmt numFmtId="167"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right"/>
    </dxf>
    <dxf>
      <alignment vertical="center"/>
    </dxf>
    <dxf>
      <alignment vertical="center"/>
    </dxf>
    <dxf>
      <alignment horizontal="center"/>
    </dxf>
    <dxf>
      <alignment horizontal="center"/>
    </dxf>
    <dxf>
      <numFmt numFmtId="14" formatCode="0.00%"/>
    </dxf>
    <dxf>
      <numFmt numFmtId="165" formatCode="_-* #,##0_-;\-* #,##0_-;_-* &quot;-&quot;??_-;_-@_-"/>
    </dxf>
    <dxf>
      <alignment vertical="center"/>
    </dxf>
    <dxf>
      <alignment vertical="center"/>
    </dxf>
    <dxf>
      <alignment horizontal="center"/>
    </dxf>
    <dxf>
      <alignment horizontal="center"/>
    </dxf>
    <dxf>
      <numFmt numFmtId="14" formatCode="0.00%"/>
    </dxf>
    <dxf>
      <numFmt numFmtId="14" formatCode="0.00%"/>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right"/>
    </dxf>
    <dxf>
      <alignment vertical="center"/>
    </dxf>
    <dxf>
      <alignment horizontal="center"/>
    </dxf>
    <dxf>
      <numFmt numFmtId="165" formatCode="_-* #,##0_-;\-* #,##0_-;_-* &quot;-&quot;??_-;_-@_-"/>
    </dxf>
    <dxf>
      <alignment vertical="center"/>
    </dxf>
    <dxf>
      <alignment vertical="center"/>
    </dxf>
    <dxf>
      <alignment horizontal="center"/>
    </dxf>
    <dxf>
      <alignment horizontal="center"/>
    </dxf>
    <dxf>
      <numFmt numFmtId="165"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right"/>
    </dxf>
    <dxf>
      <alignment vertical="center"/>
    </dxf>
    <dxf>
      <alignment horizontal="center"/>
    </dxf>
    <dxf>
      <numFmt numFmtId="165" formatCode="_-* #,##0_-;\-* #,##0_-;_-* &quot;-&quot;??_-;_-@_-"/>
    </dxf>
    <dxf>
      <numFmt numFmtId="14" formatCode="0.00%"/>
    </dxf>
    <dxf>
      <numFmt numFmtId="165"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right"/>
    </dxf>
    <dxf>
      <alignment vertical="center"/>
    </dxf>
    <dxf>
      <numFmt numFmtId="165"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numFmt numFmtId="165" formatCode="_-* #,##0_-;\-* #,##0_-;_-* &quot;-&quot;??_-;_-@_-"/>
    </dxf>
    <dxf>
      <alignment vertical="center"/>
    </dxf>
    <dxf>
      <alignment vertical="center"/>
    </dxf>
    <dxf>
      <alignment horizontal="center"/>
    </dxf>
    <dxf>
      <alignment horizontal="center"/>
    </dxf>
    <dxf>
      <numFmt numFmtId="14" formatCode="0.00%"/>
    </dxf>
    <dxf>
      <numFmt numFmtId="166" formatCode="0.0%"/>
      <alignment horizontal="general" vertical="bottom" textRotation="0" wrapText="0" indent="0" justifyLastLine="0" shrinkToFit="0" readingOrder="0"/>
    </dxf>
    <dxf>
      <numFmt numFmtId="165" formatCode="_-* #,##0_-;\-* #,##0_-;_-* &quot;-&quot;??_-;_-@_-"/>
      <alignment horizontal="general" vertical="bottom" textRotation="0" wrapText="0" indent="0" justifyLastLine="0" shrinkToFit="0" readingOrder="0"/>
    </dxf>
    <dxf>
      <numFmt numFmtId="166" formatCode="0.0%"/>
      <alignment horizontal="general" vertical="bottom" textRotation="0" wrapText="0" indent="0" justifyLastLine="0" shrinkToFit="0" readingOrder="0"/>
    </dxf>
    <dxf>
      <alignment horizontal="right"/>
    </dxf>
    <dxf>
      <alignment horizontal="right"/>
    </dxf>
    <dxf>
      <fill>
        <patternFill patternType="none">
          <fgColor indexed="64"/>
          <bgColor indexed="65"/>
        </patternFill>
      </fill>
    </dxf>
    <dxf>
      <fill>
        <patternFill patternType="none">
          <fgColor indexed="64"/>
          <bgColor indexed="65"/>
        </patternFill>
      </fill>
    </dxf>
    <dxf>
      <alignment vertical="center"/>
    </dxf>
    <dxf>
      <alignment vertical="center"/>
    </dxf>
    <dxf>
      <alignment horizontal="center"/>
    </dxf>
    <dxf>
      <alignment horizontal="center"/>
    </dxf>
    <dxf>
      <numFmt numFmtId="166" formatCode="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numFmt numFmtId="166" formatCode="0.0%"/>
    </dxf>
    <dxf>
      <numFmt numFmtId="14" formatCode="0.00%"/>
    </dxf>
    <dxf>
      <numFmt numFmtId="165" formatCode="_-* #,##0_-;\-* #,##0_-;_-* &quot;-&quot;??_-;_-@_-"/>
    </dxf>
    <dxf>
      <alignment vertical="center"/>
    </dxf>
    <dxf>
      <alignment horizontal="center"/>
    </dxf>
    <dxf>
      <border>
        <left style="thin">
          <color indexed="64"/>
        </left>
        <right style="thin">
          <color indexed="64"/>
        </right>
        <top style="thin">
          <color indexed="64"/>
        </top>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numFmt numFmtId="165" formatCode="_-* #,##0_-;\-* #,##0_-;_-* &quot;-&quot;??_-;_-@_-"/>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4" formatCode="0.00%"/>
    </dxf>
    <dxf>
      <numFmt numFmtId="166" formatCode="0.0%"/>
    </dxf>
    <dxf>
      <numFmt numFmtId="166" formatCode="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165" formatCode="_-* #,##0_-;\-* #,##0_-;_-* &quot;-&quot;??_-;_-@_-"/>
    </dxf>
    <dxf>
      <numFmt numFmtId="165" formatCode="_-* #,##0_-;\-* #,##0_-;_-* &quot;-&quot;??_-;_-@_-"/>
    </dxf>
    <dxf>
      <alignment vertical="center"/>
    </dxf>
    <dxf>
      <alignment vertic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alignment vertical="center"/>
    </dxf>
    <dxf>
      <alignment horizontal="center"/>
    </dxf>
    <dxf>
      <numFmt numFmtId="165"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s>
  <tableStyles count="0" defaultTableStyle="TableStyleMedium9" defaultPivotStyle="PivotStyleLight16"/>
  <colors>
    <mruColors>
      <color rgb="FFB9DF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010.458176273147" createdVersion="8" refreshedVersion="8" minRefreshableVersion="3" recordCount="5000" xr:uid="{E2645715-58F8-467D-9794-401A933C7626}">
  <cacheSource type="worksheet">
    <worksheetSource ref="A1:L5001" sheet="funil_aquisicao"/>
  </cacheSource>
  <cacheFields count="12">
    <cacheField name="id_cliente" numFmtId="0">
      <sharedItems/>
    </cacheField>
    <cacheField name="score_lead" numFmtId="0">
      <sharedItems containsSemiMixedTypes="0" containsString="0" containsNumber="1" containsInteger="1" minValue="300" maxValue="849"/>
    </cacheField>
    <cacheField name="cluster_lead" numFmtId="0">
      <sharedItems/>
    </cacheField>
    <cacheField name="utm_simplificada" numFmtId="0">
      <sharedItems count="8">
        <s v="google_cpc"/>
        <s v="crm_push"/>
        <s v="afiliado"/>
        <s v="tiktok"/>
        <s v="meta_paid"/>
        <s v="orgânico"/>
        <s v="loja"/>
        <s v="indicação"/>
      </sharedItems>
    </cacheField>
    <cacheField name="canal" numFmtId="0">
      <sharedItems count="5">
        <s v="Mídia Paga"/>
        <s v="Indicação"/>
        <s v="CRM"/>
        <s v="Orgânico"/>
        <s v="Loja"/>
      </sharedItems>
    </cacheField>
    <cacheField name="funil_produto_entrada" numFmtId="0">
      <sharedItems count="5">
        <s v="Cartão"/>
        <s v="Consignado"/>
        <s v="Empréstimo Pessoal"/>
        <s v="Conta"/>
        <s v="FGTS"/>
      </sharedItems>
    </cacheField>
    <cacheField name="data_lead" numFmtId="164">
      <sharedItems containsSemiMixedTypes="0" containsNonDate="0" containsDate="1" containsString="0" minDate="2023-01-01T05:27:55" maxDate="2025-10-30T20:00:29"/>
    </cacheField>
    <cacheField name="data_mql" numFmtId="0">
      <sharedItems containsNonDate="0" containsDate="1" containsString="0" containsBlank="1" minDate="2023-01-01T08:15:25" maxDate="2025-11-24T00:08:59"/>
    </cacheField>
    <cacheField name="data_oportunidade" numFmtId="0">
      <sharedItems containsNonDate="0" containsDate="1" containsString="0" containsBlank="1" minDate="2023-01-10T04:49:55" maxDate="2025-12-02T05:21:13"/>
    </cacheField>
    <cacheField name="data_cliente" numFmtId="0">
      <sharedItems containsNonDate="0" containsDate="1" containsString="0" containsBlank="1" minDate="2023-01-26T08:15:25" maxDate="2026-01-02T06:49:32"/>
    </cacheField>
    <cacheField name="propensity_to_convert" numFmtId="0">
      <sharedItems containsSemiMixedTypes="0" containsString="0" containsNumber="1" minValue="3.0000000000000001E-3" maxValue="0.88300000000000001"/>
    </cacheField>
    <cacheField name="uf" numFmtId="0">
      <sharedItems count="20">
        <s v="CE"/>
        <s v="PE"/>
        <s v="BA"/>
        <s v="SP"/>
        <s v="DF"/>
        <s v="SC"/>
        <s v="AL"/>
        <s v="MA"/>
        <s v="GO"/>
        <s v="PA"/>
        <s v="RJ"/>
        <s v="PI"/>
        <s v="SE"/>
        <s v="RN"/>
        <s v="MG"/>
        <s v="RS"/>
        <s v="ES"/>
        <s v="AM"/>
        <s v="PR"/>
        <s v="PB"/>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010.901067129627" createdVersion="8" refreshedVersion="8" minRefreshableVersion="3" recordCount="5000" xr:uid="{3D416D1A-61FC-4467-BE4D-919F4CA09186}">
  <cacheSource type="worksheet">
    <worksheetSource ref="A1:M5001" sheet="funil_aquisicao"/>
  </cacheSource>
  <cacheFields count="13">
    <cacheField name="id_cliente" numFmtId="0">
      <sharedItems/>
    </cacheField>
    <cacheField name="score_lead" numFmtId="0">
      <sharedItems containsSemiMixedTypes="0" containsString="0" containsNumber="1" containsInteger="1" minValue="300" maxValue="849"/>
    </cacheField>
    <cacheField name="cluster_lead" numFmtId="0">
      <sharedItems/>
    </cacheField>
    <cacheField name="utm_simplificada" numFmtId="0">
      <sharedItems/>
    </cacheField>
    <cacheField name="canal" numFmtId="0">
      <sharedItems/>
    </cacheField>
    <cacheField name="funil_produto_entrada" numFmtId="0">
      <sharedItems/>
    </cacheField>
    <cacheField name="data_lead" numFmtId="14">
      <sharedItems containsSemiMixedTypes="0" containsNonDate="0" containsDate="1" containsString="0" minDate="2023-01-01T05:27:55" maxDate="2025-10-30T20:00:29"/>
    </cacheField>
    <cacheField name="data_mql" numFmtId="14">
      <sharedItems containsNonDate="0" containsDate="1" containsString="0" containsBlank="1" minDate="2023-01-01T08:15:25" maxDate="2025-11-24T00:08:59"/>
    </cacheField>
    <cacheField name="data_oportunidade" numFmtId="14">
      <sharedItems containsNonDate="0" containsDate="1" containsString="0" containsBlank="1" minDate="2023-01-10T04:49:55" maxDate="2025-12-02T05:21:13"/>
    </cacheField>
    <cacheField name="data_cliente" numFmtId="14">
      <sharedItems containsNonDate="0" containsDate="1" containsString="0" containsBlank="1" minDate="2023-01-26T08:15:25" maxDate="2026-01-02T06:49:32"/>
    </cacheField>
    <cacheField name="propensity_to_convert" numFmtId="0">
      <sharedItems containsSemiMixedTypes="0" containsString="0" containsNumber="1" minValue="3.0000000000000001E-3" maxValue="0.88300000000000001"/>
    </cacheField>
    <cacheField name="uf" numFmtId="0">
      <sharedItems/>
    </cacheField>
    <cacheField name="Dias" numFmtId="0">
      <sharedItems containsSemiMixedTypes="0" containsString="0" containsNumber="1" containsInteger="1" minValue="3" maxValue="99999" count="82">
        <n v="42"/>
        <n v="35"/>
        <n v="34"/>
        <n v="45"/>
        <n v="99999"/>
        <n v="21"/>
        <n v="28"/>
        <n v="33"/>
        <n v="30"/>
        <n v="62"/>
        <n v="57"/>
        <n v="53"/>
        <n v="43"/>
        <n v="19"/>
        <n v="9"/>
        <n v="27"/>
        <n v="46"/>
        <n v="32"/>
        <n v="38"/>
        <n v="40"/>
        <n v="25"/>
        <n v="56"/>
        <n v="44"/>
        <n v="77"/>
        <n v="66"/>
        <n v="31"/>
        <n v="36"/>
        <n v="69"/>
        <n v="41"/>
        <n v="49"/>
        <n v="51"/>
        <n v="48"/>
        <n v="73"/>
        <n v="58"/>
        <n v="14"/>
        <n v="29"/>
        <n v="63"/>
        <n v="50"/>
        <n v="91"/>
        <n v="47"/>
        <n v="20"/>
        <n v="39"/>
        <n v="67"/>
        <n v="52"/>
        <n v="74"/>
        <n v="54"/>
        <n v="24"/>
        <n v="60"/>
        <n v="37"/>
        <n v="22"/>
        <n v="81"/>
        <n v="64"/>
        <n v="26"/>
        <n v="71"/>
        <n v="18"/>
        <n v="75"/>
        <n v="61"/>
        <n v="13"/>
        <n v="55"/>
        <n v="15"/>
        <n v="80"/>
        <n v="72"/>
        <n v="68"/>
        <n v="59"/>
        <n v="23"/>
        <n v="16"/>
        <n v="65"/>
        <n v="86"/>
        <n v="70"/>
        <n v="7"/>
        <n v="11"/>
        <n v="84"/>
        <n v="78"/>
        <n v="17"/>
        <n v="12"/>
        <n v="3"/>
        <n v="76"/>
        <n v="83"/>
        <n v="79"/>
        <n v="88"/>
        <n v="8"/>
        <n v="95"/>
      </sharedItems>
      <fieldGroup base="12">
        <rangePr autoStart="0" autoEnd="0" startNum="1" endNum="180" groupInterval="7"/>
        <groupItems count="28">
          <s v="&lt;1"/>
          <s v="1-7"/>
          <s v="8-14"/>
          <s v="15-21"/>
          <s v="22-28"/>
          <s v="29-35"/>
          <s v="36-42"/>
          <s v="43-49"/>
          <s v="50-56"/>
          <s v="57-63"/>
          <s v="64-70"/>
          <s v="71-77"/>
          <s v="78-84"/>
          <s v="85-91"/>
          <s v="92-98"/>
          <s v="99-105"/>
          <s v="106-112"/>
          <s v="113-119"/>
          <s v="120-126"/>
          <s v="127-133"/>
          <s v="134-140"/>
          <s v="141-147"/>
          <s v="148-154"/>
          <s v="155-161"/>
          <s v="162-168"/>
          <s v="169-175"/>
          <s v="176-182"/>
          <s v="&gt;18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010.911333912038" createdVersion="8" refreshedVersion="8" minRefreshableVersion="3" recordCount="5000" xr:uid="{908EA4B4-F626-4D62-871E-290D47F53A88}">
  <cacheSource type="worksheet">
    <worksheetSource ref="A1:N5001" sheet="funil_aquisicao"/>
  </cacheSource>
  <cacheFields count="17">
    <cacheField name="id_cliente" numFmtId="0">
      <sharedItems/>
    </cacheField>
    <cacheField name="score_lead" numFmtId="0">
      <sharedItems containsSemiMixedTypes="0" containsString="0" containsNumber="1" containsInteger="1" minValue="300" maxValue="849"/>
    </cacheField>
    <cacheField name="cluster_lead" numFmtId="0">
      <sharedItems/>
    </cacheField>
    <cacheField name="utm_simplificada" numFmtId="0">
      <sharedItems/>
    </cacheField>
    <cacheField name="canal" numFmtId="0">
      <sharedItems/>
    </cacheField>
    <cacheField name="funil_produto_entrada" numFmtId="0">
      <sharedItems/>
    </cacheField>
    <cacheField name="data_lead" numFmtId="14">
      <sharedItems containsSemiMixedTypes="0" containsNonDate="0" containsDate="1" containsString="0" minDate="2023-01-01T05:27:55" maxDate="2025-10-30T20:00:29" count="5000">
        <d v="2025-01-30T05:14:27"/>
        <d v="2024-10-18T21:17:16"/>
        <d v="2024-10-20T08:38:02"/>
        <d v="2023-09-02T00:03:08"/>
        <d v="2023-06-04T02:38:12"/>
        <d v="2024-02-19T05:22:01"/>
        <d v="2023-11-06T10:37:10"/>
        <d v="2024-01-02T02:48:03"/>
        <d v="2025-06-07T03:56:23"/>
        <d v="2025-10-19T16:02:31"/>
        <d v="2025-10-20T06:15:49"/>
        <d v="2023-02-27T15:45:05"/>
        <d v="2023-06-11T11:56:07"/>
        <d v="2025-09-18T08:29:31"/>
        <d v="2023-02-22T07:56:13"/>
        <d v="2023-02-08T17:06:09"/>
        <d v="2025-06-08T23:18:17"/>
        <d v="2023-12-18T06:26:04"/>
        <d v="2024-05-11T01:34:40"/>
        <d v="2025-06-18T21:35:54"/>
        <d v="2024-12-21T11:51:05"/>
        <d v="2025-02-05T07:36:31"/>
        <d v="2024-06-25T13:49:15"/>
        <d v="2023-09-06T19:49:15"/>
        <d v="2024-11-28T00:06:38"/>
        <d v="2025-07-12T02:51:41"/>
        <d v="2023-07-15T03:51:10"/>
        <d v="2024-08-28T03:53:22"/>
        <d v="2024-01-06T22:30:03"/>
        <d v="2024-12-08T14:20:38"/>
        <d v="2024-12-20T20:22:11"/>
        <d v="2025-01-25T14:47:30"/>
        <d v="2025-03-15T19:54:12"/>
        <d v="2024-11-16T17:53:54"/>
        <d v="2024-12-10T13:41:40"/>
        <d v="2024-10-08T04:42:48"/>
        <d v="2023-05-07T20:10:14"/>
        <d v="2024-10-21T09:42:41"/>
        <d v="2024-07-19T23:28:03"/>
        <d v="2023-08-22T17:24:40"/>
        <d v="2023-02-09T04:22:37"/>
        <d v="2024-06-01T19:22:33"/>
        <d v="2025-03-04T16:29:13"/>
        <d v="2023-07-14T23:16:04"/>
        <d v="2024-08-26T16:08:33"/>
        <d v="2023-05-12T20:32:46"/>
        <d v="2025-03-18T15:00:59"/>
        <d v="2025-10-25T17:59:35"/>
        <d v="2023-06-06T00:24:14"/>
        <d v="2025-04-30T18:34:10"/>
        <d v="2023-06-02T15:07:57"/>
        <d v="2025-03-09T09:03:12"/>
        <d v="2024-03-12T10:55:31"/>
        <d v="2023-11-08T19:07:19"/>
        <d v="2023-09-24T12:24:35"/>
        <d v="2025-07-28T19:35:25"/>
        <d v="2025-09-24T14:04:53"/>
        <d v="2025-10-13T03:51:17"/>
        <d v="2025-02-07T12:49:45"/>
        <d v="2023-09-16T12:13:55"/>
        <d v="2023-01-04T03:30:36"/>
        <d v="2023-02-11T11:45:02"/>
        <d v="2024-09-01T03:44:43"/>
        <d v="2023-04-10T08:49:37"/>
        <d v="2025-09-28T16:09:45"/>
        <d v="2025-09-12T14:57:01"/>
        <d v="2025-10-11T12:43:15"/>
        <d v="2023-07-26T07:06:53"/>
        <d v="2024-02-28T15:08:14"/>
        <d v="2025-02-15T16:26:23"/>
        <d v="2024-11-28T23:17:34"/>
        <d v="2024-01-30T21:31:57"/>
        <d v="2024-02-26T16:27:02"/>
        <d v="2024-11-25T19:33:12"/>
        <d v="2024-09-29T19:10:31"/>
        <d v="2023-02-08T23:10:12"/>
        <d v="2024-11-10T21:38:23"/>
        <d v="2024-02-24T15:51:10"/>
        <d v="2025-03-18T04:06:12"/>
        <d v="2024-10-08T09:34:17"/>
        <d v="2024-10-22T08:43:39"/>
        <d v="2024-07-22T23:42:51"/>
        <d v="2025-03-02T14:20:24"/>
        <d v="2025-01-16T19:44:28"/>
        <d v="2024-03-24T05:37:48"/>
        <d v="2024-08-22T00:58:40"/>
        <d v="2025-02-16T06:57:28"/>
        <d v="2025-06-20T14:12:22"/>
        <d v="2025-05-02T14:30:32"/>
        <d v="2025-09-15T07:34:24"/>
        <d v="2024-07-11T12:49:47"/>
        <d v="2024-08-31T08:42:47"/>
        <d v="2023-10-02T12:08:55"/>
        <d v="2024-11-30T21:53:02"/>
        <d v="2023-05-28T05:07:22"/>
        <d v="2024-07-17T20:00:50"/>
        <d v="2025-08-20T06:12:32"/>
        <d v="2024-05-24T21:16:18"/>
        <d v="2024-03-19T16:34:42"/>
        <d v="2024-08-29T23:04:26"/>
        <d v="2024-07-27T21:17:56"/>
        <d v="2025-09-23T17:37:45"/>
        <d v="2025-01-01T12:32:38"/>
        <d v="2024-03-08T23:02:51"/>
        <d v="2025-08-20T01:31:50"/>
        <d v="2023-11-09T14:33:44"/>
        <d v="2024-08-17T01:42:35"/>
        <d v="2025-07-03T13:41:53"/>
        <d v="2023-03-24T12:35:44"/>
        <d v="2023-02-22T14:39:43"/>
        <d v="2024-09-17T21:57:17"/>
        <d v="2024-09-22T11:47:35"/>
        <d v="2024-04-25T19:33:56"/>
        <d v="2024-06-23T15:55:14"/>
        <d v="2024-09-16T05:38:47"/>
        <d v="2024-08-30T02:22:18"/>
        <d v="2023-06-22T05:48:48"/>
        <d v="2024-01-30T01:07:46"/>
        <d v="2023-05-28T05:54:54"/>
        <d v="2023-09-14T16:40:34"/>
        <d v="2024-06-20T03:03:28"/>
        <d v="2023-05-29T02:42:12"/>
        <d v="2025-05-06T18:03:34"/>
        <d v="2023-10-29T15:47:25"/>
        <d v="2024-04-01T12:27:06"/>
        <d v="2025-05-02T01:48:09"/>
        <d v="2023-04-02T07:02:19"/>
        <d v="2024-12-03T23:22:52"/>
        <d v="2024-12-07T20:10:26"/>
        <d v="2023-01-09T21:46:38"/>
        <d v="2025-10-29T03:56:15"/>
        <d v="2024-07-21T05:08:54"/>
        <d v="2023-11-26T02:14:08"/>
        <d v="2023-04-03T06:16:19"/>
        <d v="2023-02-08T13:17:48"/>
        <d v="2024-03-02T01:14:07"/>
        <d v="2024-02-03T11:33:23"/>
        <d v="2023-03-07T10:37:17"/>
        <d v="2024-12-13T10:05:24"/>
        <d v="2024-06-14T06:40:38"/>
        <d v="2023-07-25T10:46:04"/>
        <d v="2024-03-03T01:34:06"/>
        <d v="2023-10-03T22:46:02"/>
        <d v="2025-02-12T13:16:12"/>
        <d v="2024-05-14T11:55:15"/>
        <d v="2023-09-24T03:03:40"/>
        <d v="2024-12-20T19:12:31"/>
        <d v="2023-09-12T06:59:18"/>
        <d v="2024-02-27T14:37:46"/>
        <d v="2023-12-29T03:16:02"/>
        <d v="2023-09-05T02:58:29"/>
        <d v="2023-09-29T19:23:07"/>
        <d v="2024-12-16T00:24:29"/>
        <d v="2024-02-22T18:04:40"/>
        <d v="2024-08-06T19:26:44"/>
        <d v="2025-08-04T05:07:39"/>
        <d v="2024-05-25T00:35:31"/>
        <d v="2025-05-22T20:42:05"/>
        <d v="2024-02-16T14:44:13"/>
        <d v="2024-02-07T06:25:14"/>
        <d v="2024-08-11T19:39:43"/>
        <d v="2024-09-15T18:09:28"/>
        <d v="2023-10-01T13:53:42"/>
        <d v="2023-01-29T18:06:53"/>
        <d v="2025-03-21T08:57:04"/>
        <d v="2024-04-01T14:19:36"/>
        <d v="2023-01-26T20:50:00"/>
        <d v="2023-10-02T03:22:27"/>
        <d v="2024-03-14T09:18:04"/>
        <d v="2025-04-24T02:37:28"/>
        <d v="2023-12-12T14:12:54"/>
        <d v="2024-02-22T20:34:13"/>
        <d v="2024-06-18T06:01:43"/>
        <d v="2023-05-22T03:33:46"/>
        <d v="2024-07-08T19:35:36"/>
        <d v="2025-03-10T08:09:33"/>
        <d v="2023-06-16T22:01:08"/>
        <d v="2023-09-03T08:54:56"/>
        <d v="2025-08-22T23:48:57"/>
        <d v="2023-09-26T22:01:50"/>
        <d v="2024-08-21T13:31:38"/>
        <d v="2024-06-16T01:05:57"/>
        <d v="2023-01-01T16:58:07"/>
        <d v="2025-07-23T02:05:19"/>
        <d v="2025-02-10T10:50:16"/>
        <d v="2025-09-15T05:17:36"/>
        <d v="2023-04-29T22:03:41"/>
        <d v="2023-05-31T17:25:04"/>
        <d v="2023-07-14T15:16:09"/>
        <d v="2023-03-30T14:21:49"/>
        <d v="2024-03-13T15:54:14"/>
        <d v="2025-09-02T17:29:20"/>
        <d v="2023-06-28T11:37:20"/>
        <d v="2023-10-08T05:08:32"/>
        <d v="2025-04-14T04:31:54"/>
        <d v="2025-02-25T03:13:52"/>
        <d v="2024-01-26T23:15:13"/>
        <d v="2023-05-14T04:11:45"/>
        <d v="2023-08-26T23:08:11"/>
        <d v="2025-10-02T13:50:45"/>
        <d v="2023-03-31T12:21:42"/>
        <d v="2023-03-07T16:18:39"/>
        <d v="2023-04-11T05:02:24"/>
        <d v="2024-04-09T20:35:12"/>
        <d v="2025-09-15T23:30:09"/>
        <d v="2025-10-26T03:21:15"/>
        <d v="2024-05-26T04:17:29"/>
        <d v="2025-04-20T03:01:51"/>
        <d v="2025-02-28T16:11:47"/>
        <d v="2025-07-01T08:22:14"/>
        <d v="2024-07-31T14:44:26"/>
        <d v="2025-07-27T21:43:22"/>
        <d v="2024-04-15T13:47:42"/>
        <d v="2023-03-19T01:58:28"/>
        <d v="2023-12-30T04:11:31"/>
        <d v="2024-12-30T09:44:01"/>
        <d v="2024-02-29T00:20:21"/>
        <d v="2023-08-13T22:09:14"/>
        <d v="2023-07-15T10:54:54"/>
        <d v="2025-04-29T19:16:31"/>
        <d v="2024-02-16T14:30:19"/>
        <d v="2024-02-12T13:31:38"/>
        <d v="2024-02-18T05:34:07"/>
        <d v="2024-04-18T11:56:12"/>
        <d v="2024-12-27T04:58:42"/>
        <d v="2024-10-31T01:06:03"/>
        <d v="2023-03-16T02:53:23"/>
        <d v="2025-04-04T14:02:58"/>
        <d v="2024-08-24T03:34:26"/>
        <d v="2024-01-21T01:04:18"/>
        <d v="2023-09-02T09:00:03"/>
        <d v="2025-09-29T19:05:03"/>
        <d v="2023-05-01T14:59:18"/>
        <d v="2025-06-19T13:44:19"/>
        <d v="2023-05-31T06:53:28"/>
        <d v="2023-06-20T21:22:40"/>
        <d v="2024-08-06T08:49:03"/>
        <d v="2025-06-01T10:10:46"/>
        <d v="2024-09-14T10:03:44"/>
        <d v="2025-08-24T08:57:46"/>
        <d v="2025-03-29T12:51:04"/>
        <d v="2025-09-07T11:04:56"/>
        <d v="2025-07-05T20:05:42"/>
        <d v="2024-05-21T22:39:26"/>
        <d v="2023-04-27T06:57:33"/>
        <d v="2024-02-16T19:40:25"/>
        <d v="2024-01-30T18:43:46"/>
        <d v="2024-05-02T03:52:38"/>
        <d v="2023-07-05T14:53:47"/>
        <d v="2025-07-18T19:50:39"/>
        <d v="2023-08-23T17:48:09"/>
        <d v="2024-10-29T00:42:23"/>
        <d v="2025-04-06T23:23:31"/>
        <d v="2024-06-22T07:42:40"/>
        <d v="2024-01-15T14:30:55"/>
        <d v="2024-02-07T17:25:14"/>
        <d v="2023-03-02T00:08:22"/>
        <d v="2023-09-29T09:31:14"/>
        <d v="2024-10-01T03:59:14"/>
        <d v="2023-12-25T04:42:23"/>
        <d v="2023-05-25T17:07:27"/>
        <d v="2024-09-17T01:42:43"/>
        <d v="2024-08-23T19:40:07"/>
        <d v="2024-09-26T19:18:56"/>
        <d v="2025-04-26T15:32:39"/>
        <d v="2023-12-23T20:13:39"/>
        <d v="2023-09-25T09:03:03"/>
        <d v="2023-07-23T08:19:47"/>
        <d v="2024-09-25T05:19:35"/>
        <d v="2024-09-22T06:42:27"/>
        <d v="2025-06-23T01:29:33"/>
        <d v="2024-04-02T04:30:26"/>
        <d v="2024-01-19T20:09:33"/>
        <d v="2023-05-11T21:49:12"/>
        <d v="2023-12-27T11:41:22"/>
        <d v="2023-09-02T06:26:32"/>
        <d v="2023-09-09T14:42:36"/>
        <d v="2023-05-13T18:36:01"/>
        <d v="2023-08-15T13:58:23"/>
        <d v="2025-05-19T02:58:25"/>
        <d v="2025-04-18T07:14:09"/>
        <d v="2023-08-07T11:40:37"/>
        <d v="2024-06-27T01:00:18"/>
        <d v="2023-10-02T08:47:36"/>
        <d v="2025-09-05T01:29:07"/>
        <d v="2025-06-17T12:44:51"/>
        <d v="2025-07-08T14:16:00"/>
        <d v="2024-10-03T05:56:36"/>
        <d v="2023-09-30T02:01:42"/>
        <d v="2023-04-19T20:40:34"/>
        <d v="2023-03-09T17:59:44"/>
        <d v="2023-10-16T17:55:44"/>
        <d v="2024-07-15T05:46:23"/>
        <d v="2024-03-14T03:36:26"/>
        <d v="2024-07-17T08:20:37"/>
        <d v="2025-01-25T17:08:06"/>
        <d v="2023-01-23T22:58:29"/>
        <d v="2023-07-31T19:01:57"/>
        <d v="2024-05-19T04:53:57"/>
        <d v="2025-06-18T15:25:32"/>
        <d v="2025-06-13T09:28:18"/>
        <d v="2025-04-27T09:19:49"/>
        <d v="2023-11-02T03:40:10"/>
        <d v="2024-11-05T03:15:45"/>
        <d v="2023-11-11T14:05:08"/>
        <d v="2023-05-12T02:10:37"/>
        <d v="2025-09-26T08:14:24"/>
        <d v="2024-12-17T00:30:19"/>
        <d v="2024-09-22T00:44:30"/>
        <d v="2025-10-11T23:06:08"/>
        <d v="2024-01-20T21:44:36"/>
        <d v="2024-07-22T10:48:27"/>
        <d v="2023-07-04T00:47:56"/>
        <d v="2024-04-17T10:57:07"/>
        <d v="2025-07-11T07:48:15"/>
        <d v="2025-10-14T16:24:16"/>
        <d v="2024-09-06T02:37:51"/>
        <d v="2023-05-28T01:43:55"/>
        <d v="2023-03-01T09:06:37"/>
        <d v="2025-03-27T16:03:40"/>
        <d v="2024-03-04T05:21:56"/>
        <d v="2024-02-27T05:45:41"/>
        <d v="2025-02-07T08:27:20"/>
        <d v="2025-02-13T01:55:48"/>
        <d v="2025-06-26T05:27:56"/>
        <d v="2024-05-01T18:52:14"/>
        <d v="2024-07-29T17:22:03"/>
        <d v="2024-04-05T06:57:36"/>
        <d v="2024-09-30T14:10:59"/>
        <d v="2024-10-18T02:53:50"/>
        <d v="2024-05-16T23:03:48"/>
        <d v="2023-06-19T13:31:11"/>
        <d v="2024-01-03T04:38:46"/>
        <d v="2025-07-07T09:21:36"/>
        <d v="2023-08-08T19:39:43"/>
        <d v="2025-04-01T16:54:26"/>
        <d v="2024-10-20T07:13:03"/>
        <d v="2025-09-05T20:49:45"/>
        <d v="2023-01-24T00:32:53"/>
        <d v="2024-02-29T00:26:33"/>
        <d v="2024-01-11T20:49:43"/>
        <d v="2024-01-29T12:18:53"/>
        <d v="2023-06-20T07:58:15"/>
        <d v="2025-01-10T08:39:10"/>
        <d v="2025-01-10T12:33:26"/>
        <d v="2025-01-19T19:55:45"/>
        <d v="2023-07-26T23:25:50"/>
        <d v="2025-06-30T04:07:54"/>
        <d v="2024-11-28T23:04:09"/>
        <d v="2023-04-28T23:10:57"/>
        <d v="2024-05-14T15:01:45"/>
        <d v="2023-09-02T13:32:23"/>
        <d v="2024-04-18T00:43:12"/>
        <d v="2024-07-31T16:47:04"/>
        <d v="2025-01-14T20:42:18"/>
        <d v="2025-02-21T11:55:27"/>
        <d v="2024-09-05T12:23:56"/>
        <d v="2025-01-28T14:03:21"/>
        <d v="2024-11-03T14:56:25"/>
        <d v="2023-11-05T13:10:09"/>
        <d v="2025-06-02T00:55:51"/>
        <d v="2023-12-14T12:03:24"/>
        <d v="2025-08-07T04:14:51"/>
        <d v="2024-07-17T20:00:57"/>
        <d v="2023-09-15T17:46:46"/>
        <d v="2023-03-17T09:00:40"/>
        <d v="2023-05-24T21:09:55"/>
        <d v="2025-04-27T07:41:32"/>
        <d v="2023-12-03T17:38:27"/>
        <d v="2024-02-24T14:24:07"/>
        <d v="2024-12-20T03:39:43"/>
        <d v="2024-12-23T22:05:03"/>
        <d v="2025-08-28T06:30:37"/>
        <d v="2025-01-15T22:03:55"/>
        <d v="2024-07-31T11:48:02"/>
        <d v="2023-01-29T23:29:31"/>
        <d v="2025-03-24T12:04:49"/>
        <d v="2023-01-12T12:42:41"/>
        <d v="2023-02-18T10:10:39"/>
        <d v="2025-02-23T10:26:30"/>
        <d v="2025-02-23T05:40:14"/>
        <d v="2023-08-22T06:06:13"/>
        <d v="2025-02-17T02:21:38"/>
        <d v="2024-07-20T10:19:42"/>
        <d v="2024-10-12T18:02:37"/>
        <d v="2023-09-21T00:42:36"/>
        <d v="2025-04-07T21:44:25"/>
        <d v="2023-01-13T11:53:20"/>
        <d v="2023-10-31T03:25:39"/>
        <d v="2024-01-13T00:56:09"/>
        <d v="2024-05-17T02:26:13"/>
        <d v="2025-03-28T06:27:01"/>
        <d v="2023-10-17T22:21:30"/>
        <d v="2023-04-13T10:17:31"/>
        <d v="2024-12-04T11:05:08"/>
        <d v="2025-02-02T23:55:51"/>
        <d v="2025-09-20T21:14:28"/>
        <d v="2025-09-09T12:45:26"/>
        <d v="2025-10-12T15:59:40"/>
        <d v="2023-12-09T00:12:15"/>
        <d v="2023-01-06T04:49:55"/>
        <d v="2023-09-11T17:11:57"/>
        <d v="2024-04-11T12:53:02"/>
        <d v="2024-08-20T03:07:14"/>
        <d v="2024-09-09T21:27:18"/>
        <d v="2024-10-25T18:51:19"/>
        <d v="2023-12-31T22:33:23"/>
        <d v="2024-01-21T00:38:39"/>
        <d v="2023-12-20T01:06:20"/>
        <d v="2023-02-09T02:46:09"/>
        <d v="2025-03-21T07:04:27"/>
        <d v="2024-06-03T19:03:57"/>
        <d v="2024-05-03T00:45:06"/>
        <d v="2024-11-23T18:31:44"/>
        <d v="2023-03-15T03:28:27"/>
        <d v="2025-03-04T04:42:30"/>
        <d v="2023-02-12T18:39:21"/>
        <d v="2025-07-02T07:48:13"/>
        <d v="2024-02-26T06:07:04"/>
        <d v="2023-02-19T16:55:39"/>
        <d v="2023-05-15T08:44:36"/>
        <d v="2025-04-27T06:39:53"/>
        <d v="2024-03-21T14:08:57"/>
        <d v="2023-01-10T07:08:48"/>
        <d v="2023-08-30T04:56:14"/>
        <d v="2023-01-13T01:47:13"/>
        <d v="2025-06-12T15:00:13"/>
        <d v="2023-01-07T03:05:25"/>
        <d v="2023-07-16T05:23:51"/>
        <d v="2024-10-21T16:25:36"/>
        <d v="2025-05-13T05:35:11"/>
        <d v="2025-04-09T23:24:44"/>
        <d v="2025-08-09T19:09:26"/>
        <d v="2023-02-12T19:36:31"/>
        <d v="2025-06-12T07:56:05"/>
        <d v="2024-07-15T04:41:00"/>
        <d v="2024-10-25T15:15:02"/>
        <d v="2025-03-29T12:51:14"/>
        <d v="2023-06-25T20:03:37"/>
        <d v="2024-08-30T14:13:35"/>
        <d v="2023-04-30T03:04:18"/>
        <d v="2024-01-26T00:46:28"/>
        <d v="2024-12-16T12:06:16"/>
        <d v="2025-01-03T08:35:16"/>
        <d v="2023-01-21T05:33:34"/>
        <d v="2024-04-16T04:39:12"/>
        <d v="2024-08-05T03:15:57"/>
        <d v="2024-06-18T21:48:45"/>
        <d v="2025-03-14T05:04:51"/>
        <d v="2025-08-06T11:38:44"/>
        <d v="2023-09-27T14:52:59"/>
        <d v="2025-05-03T01:59:43"/>
        <d v="2023-07-23T00:35:37"/>
        <d v="2024-10-26T08:22:49"/>
        <d v="2023-08-23T17:17:26"/>
        <d v="2023-05-07T23:25:23"/>
        <d v="2025-04-22T16:21:52"/>
        <d v="2025-04-15T13:49:45"/>
        <d v="2024-08-01T21:53:57"/>
        <d v="2024-05-16T18:11:16"/>
        <d v="2024-08-03T15:14:43"/>
        <d v="2024-11-29T15:05:05"/>
        <d v="2024-06-25T12:36:03"/>
        <d v="2025-01-30T19:01:29"/>
        <d v="2023-02-12T17:55:05"/>
        <d v="2023-06-05T21:42:17"/>
        <d v="2023-02-21T16:37:51"/>
        <d v="2024-09-25T07:13:04"/>
        <d v="2024-02-09T00:25:27"/>
        <d v="2023-05-02T11:21:40"/>
        <d v="2023-11-29T06:49:39"/>
        <d v="2024-02-06T02:23:19"/>
        <d v="2023-11-14T17:28:47"/>
        <d v="2025-05-15T22:00:22"/>
        <d v="2023-12-02T14:58:09"/>
        <d v="2024-07-20T21:01:19"/>
        <d v="2023-05-16T17:18:18"/>
        <d v="2025-09-06T06:10:27"/>
        <d v="2024-10-06T22:47:51"/>
        <d v="2024-10-16T16:20:01"/>
        <d v="2024-06-24T04:52:50"/>
        <d v="2025-06-28T02:42:03"/>
        <d v="2023-06-24T00:04:48"/>
        <d v="2025-10-28T15:09:20"/>
        <d v="2024-12-15T04:14:42"/>
        <d v="2024-02-09T14:46:02"/>
        <d v="2023-07-17T02:11:48"/>
        <d v="2023-02-16T17:04:11"/>
        <d v="2024-07-05T21:57:22"/>
        <d v="2024-01-30T01:05:04"/>
        <d v="2025-08-11T15:50:02"/>
        <d v="2024-02-17T03:42:35"/>
        <d v="2023-12-08T01:51:08"/>
        <d v="2023-12-16T08:44:14"/>
        <d v="2023-04-23T07:11:41"/>
        <d v="2025-06-24T19:29:05"/>
        <d v="2024-01-19T10:07:56"/>
        <d v="2023-02-04T10:44:02"/>
        <d v="2024-03-07T21:57:36"/>
        <d v="2023-11-18T21:43:35"/>
        <d v="2024-05-31T19:39:08"/>
        <d v="2023-02-25T22:32:57"/>
        <d v="2023-04-08T20:29:21"/>
        <d v="2024-06-15T15:04:18"/>
        <d v="2023-01-31T01:31:20"/>
        <d v="2023-09-25T22:56:57"/>
        <d v="2024-04-04T04:22:12"/>
        <d v="2023-08-17T00:01:53"/>
        <d v="2023-07-15T23:59:40"/>
        <d v="2023-05-03T21:14:04"/>
        <d v="2024-01-30T12:24:23"/>
        <d v="2025-03-22T07:45:39"/>
        <d v="2024-08-04T09:54:32"/>
        <d v="2023-02-09T00:02:00"/>
        <d v="2025-04-11T05:58:59"/>
        <d v="2025-05-06T01:22:44"/>
        <d v="2023-01-31T13:25:28"/>
        <d v="2023-10-27T06:28:39"/>
        <d v="2024-10-29T08:08:02"/>
        <d v="2024-10-03T03:37:06"/>
        <d v="2023-11-13T12:56:15"/>
        <d v="2023-05-14T16:58:11"/>
        <d v="2023-01-01T19:37:20"/>
        <d v="2025-06-15T23:21:03"/>
        <d v="2024-12-29T21:20:36"/>
        <d v="2025-09-13T14:13:31"/>
        <d v="2023-02-13T07:13:16"/>
        <d v="2023-08-14T19:51:52"/>
        <d v="2025-08-26T15:53:06"/>
        <d v="2024-04-10T23:27:36"/>
        <d v="2023-05-16T15:41:17"/>
        <d v="2023-06-02T23:34:08"/>
        <d v="2023-09-19T02:19:41"/>
        <d v="2024-11-24T19:54:23"/>
        <d v="2024-12-27T16:03:36"/>
        <d v="2024-01-11T07:01:41"/>
        <d v="2025-03-25T12:16:12"/>
        <d v="2025-10-17T05:10:18"/>
        <d v="2023-11-06T22:30:42"/>
        <d v="2024-12-06T23:16:00"/>
        <d v="2024-06-22T17:48:59"/>
        <d v="2023-06-18T16:10:58"/>
        <d v="2024-07-08T12:39:36"/>
        <d v="2023-12-05T16:58:46"/>
        <d v="2025-08-17T10:51:07"/>
        <d v="2024-09-16T11:00:29"/>
        <d v="2025-10-17T01:11:58"/>
        <d v="2024-10-13T13:26:23"/>
        <d v="2024-11-15T13:22:59"/>
        <d v="2024-06-27T17:24:34"/>
        <d v="2023-12-06T21:06:54"/>
        <d v="2025-10-30T04:46:07"/>
        <d v="2024-06-28T02:31:16"/>
        <d v="2024-08-17T13:45:06"/>
        <d v="2024-03-08T00:40:43"/>
        <d v="2025-03-14T13:03:20"/>
        <d v="2025-03-19T17:01:46"/>
        <d v="2023-04-29T00:54:59"/>
        <d v="2024-03-08T04:59:32"/>
        <d v="2024-05-28T11:01:42"/>
        <d v="2023-01-03T06:56:15"/>
        <d v="2024-02-20T23:35:20"/>
        <d v="2025-09-07T00:26:14"/>
        <d v="2023-10-01T07:37:29"/>
        <d v="2025-06-27T15:33:50"/>
        <d v="2023-07-20T08:34:12"/>
        <d v="2025-06-27T23:30:42"/>
        <d v="2024-09-23T12:40:54"/>
        <d v="2024-12-30T00:57:00"/>
        <d v="2023-12-23T04:11:22"/>
        <d v="2025-06-30T06:18:50"/>
        <d v="2025-06-13T08:54:35"/>
        <d v="2023-01-27T08:19:20"/>
        <d v="2024-07-26T04:42:49"/>
        <d v="2024-01-02T11:56:44"/>
        <d v="2025-09-13T07:47:57"/>
        <d v="2024-10-31T13:18:04"/>
        <d v="2023-07-10T05:05:43"/>
        <d v="2024-05-25T04:14:33"/>
        <d v="2024-04-10T06:58:57"/>
        <d v="2025-04-19T22:47:54"/>
        <d v="2025-07-20T16:21:13"/>
        <d v="2025-07-25T23:28:04"/>
        <d v="2024-10-24T10:44:44"/>
        <d v="2024-12-20T17:00:21"/>
        <d v="2025-06-08T07:05:54"/>
        <d v="2025-07-23T19:44:07"/>
        <d v="2025-08-21T19:24:28"/>
        <d v="2023-09-24T10:41:25"/>
        <d v="2023-01-15T21:24:03"/>
        <d v="2025-06-10T13:30:56"/>
        <d v="2024-04-29T14:30:22"/>
        <d v="2023-03-13T18:24:06"/>
        <d v="2025-05-07T13:19:20"/>
        <d v="2023-06-17T22:19:47"/>
        <d v="2023-11-18T12:54:59"/>
        <d v="2023-03-04T14:44:21"/>
        <d v="2025-10-25T01:38:03"/>
        <d v="2024-10-04T02:33:54"/>
        <d v="2023-05-29T12:19:55"/>
        <d v="2025-05-24T02:57:42"/>
        <d v="2025-06-12T09:26:50"/>
        <d v="2023-01-06T04:32:25"/>
        <d v="2025-06-01T11:35:46"/>
        <d v="2025-05-17T07:39:18"/>
        <d v="2023-07-03T01:00:28"/>
        <d v="2024-07-18T09:25:32"/>
        <d v="2024-03-22T01:14:37"/>
        <d v="2025-05-04T18:15:35"/>
        <d v="2024-05-26T12:52:14"/>
        <d v="2025-07-21T09:20:27"/>
        <d v="2024-03-21T15:32:11"/>
        <d v="2023-08-10T19:28:48"/>
        <d v="2025-10-10T15:47:36"/>
        <d v="2023-08-29T21:18:29"/>
        <d v="2024-08-27T04:50:51"/>
        <d v="2024-03-30T21:10:04"/>
        <d v="2023-02-26T02:44:47"/>
        <d v="2024-08-15T01:05:00"/>
        <d v="2024-05-21T08:49:50"/>
        <d v="2025-03-13T11:29:24"/>
        <d v="2024-08-27T00:26:55"/>
        <d v="2025-07-03T08:05:40"/>
        <d v="2024-10-01T13:24:11"/>
        <d v="2024-07-15T13:19:32"/>
        <d v="2023-05-29T15:24:19"/>
        <d v="2024-01-29T06:20:02"/>
        <d v="2023-01-28T11:12:19"/>
        <d v="2024-10-04T23:31:04"/>
        <d v="2024-05-10T09:13:18"/>
        <d v="2023-08-07T15:46:48"/>
        <d v="2024-02-15T01:04:13"/>
        <d v="2024-10-20T08:38:38"/>
        <d v="2025-04-27T02:46:54"/>
        <d v="2023-05-08T03:54:28"/>
        <d v="2024-04-13T12:31:49"/>
        <d v="2024-04-02T10:12:18"/>
        <d v="2025-07-01T05:15:02"/>
        <d v="2024-12-06T16:56:24"/>
        <d v="2024-03-23T14:35:54"/>
        <d v="2024-10-03T20:00:31"/>
        <d v="2025-01-28T18:24:07"/>
        <d v="2025-08-28T10:24:37"/>
        <d v="2025-06-21T13:51:07"/>
        <d v="2024-10-08T12:50:31"/>
        <d v="2024-10-29T14:30:17"/>
        <d v="2023-01-31T21:04:27"/>
        <d v="2024-10-21T13:47:51"/>
        <d v="2024-04-22T07:54:33"/>
        <d v="2024-06-13T03:40:43"/>
        <d v="2025-03-03T06:41:31"/>
        <d v="2025-01-27T07:38:03"/>
        <d v="2025-04-04T22:42:44"/>
        <d v="2023-10-08T14:31:04"/>
        <d v="2024-05-09T14:38:27"/>
        <d v="2025-05-17T23:29:03"/>
        <d v="2025-02-21T11:33:46"/>
        <d v="2024-06-13T23:55:33"/>
        <d v="2023-02-22T23:43:58"/>
        <d v="2023-08-29T21:56:32"/>
        <d v="2023-09-04T09:35:48"/>
        <d v="2023-03-06T09:01:07"/>
        <d v="2024-03-24T23:27:08"/>
        <d v="2023-11-13T12:03:40"/>
        <d v="2024-02-11T21:13:48"/>
        <d v="2023-08-21T12:06:05"/>
        <d v="2024-11-12T01:10:58"/>
        <d v="2024-05-13T22:53:48"/>
        <d v="2023-05-31T17:06:13"/>
        <d v="2024-09-03T10:22:09"/>
        <d v="2024-05-31T10:37:38"/>
        <d v="2023-12-13T10:57:03"/>
        <d v="2025-07-16T17:22:12"/>
        <d v="2025-09-04T13:29:18"/>
        <d v="2024-10-04T13:58:48"/>
        <d v="2024-08-19T04:14:57"/>
        <d v="2025-10-03T13:18:01"/>
        <d v="2023-03-24T14:13:49"/>
        <d v="2025-10-08T00:02:02"/>
        <d v="2024-11-25T09:16:28"/>
        <d v="2024-03-02T17:25:24"/>
        <d v="2023-09-06T19:20:23"/>
        <d v="2023-03-14T17:51:28"/>
        <d v="2024-07-31T15:17:37"/>
        <d v="2025-07-09T22:31:59"/>
        <d v="2025-04-02T00:16:46"/>
        <d v="2023-03-28T10:40:10"/>
        <d v="2023-01-19T22:12:36"/>
        <d v="2023-10-20T20:04:14"/>
        <d v="2025-06-13T06:14:48"/>
        <d v="2023-02-27T21:10:45"/>
        <d v="2025-04-08T09:11:22"/>
        <d v="2023-11-24T03:59:44"/>
        <d v="2023-02-20T07:09:20"/>
        <d v="2023-10-04T23:29:44"/>
        <d v="2024-03-01T23:48:50"/>
        <d v="2024-03-16T00:59:42"/>
        <d v="2024-11-10T15:17:40"/>
        <d v="2024-10-01T05:27:18"/>
        <d v="2023-07-29T11:58:19"/>
        <d v="2023-01-20T22:25:20"/>
        <d v="2023-06-03T21:59:32"/>
        <d v="2023-12-10T18:48:34"/>
        <d v="2025-08-01T20:51:48"/>
        <d v="2024-01-02T09:45:24"/>
        <d v="2023-12-28T04:20:52"/>
        <d v="2023-12-19T00:11:53"/>
        <d v="2023-10-21T03:51:37"/>
        <d v="2023-05-22T16:50:26"/>
        <d v="2024-10-10T10:15:41"/>
        <d v="2025-05-22T04:23:36"/>
        <d v="2023-07-26T18:22:37"/>
        <d v="2023-03-13T16:53:20"/>
        <d v="2025-04-02T18:08:50"/>
        <d v="2024-09-09T15:10:04"/>
        <d v="2025-09-07T16:00:03"/>
        <d v="2024-05-06T18:34:37"/>
        <d v="2023-06-10T02:24:00"/>
        <d v="2025-02-07T01:22:56"/>
        <d v="2023-12-14T22:17:11"/>
        <d v="2025-02-16T18:57:37"/>
        <d v="2024-12-17T11:02:51"/>
        <d v="2025-07-17T05:08:46"/>
        <d v="2025-09-11T15:22:47"/>
        <d v="2025-01-31T17:17:13"/>
        <d v="2025-10-06T12:01:37"/>
        <d v="2024-01-06T20:57:25"/>
        <d v="2025-07-27T02:33:38"/>
        <d v="2025-09-29T07:59:54"/>
        <d v="2024-02-24T03:10:03"/>
        <d v="2023-07-13T03:51:28"/>
        <d v="2025-10-23T20:33:57"/>
        <d v="2023-03-24T04:49:33"/>
        <d v="2024-06-09T07:55:38"/>
        <d v="2024-03-24T03:35:11"/>
        <d v="2024-07-15T12:37:18"/>
        <d v="2024-12-11T03:35:50"/>
        <d v="2023-09-13T08:58:54"/>
        <d v="2023-06-19T22:08:36"/>
        <d v="2024-12-14T21:45:49"/>
        <d v="2025-04-04T04:25:37"/>
        <d v="2024-07-19T06:41:41"/>
        <d v="2024-12-24T00:27:39"/>
        <d v="2024-08-05T05:49:21"/>
        <d v="2023-12-06T21:31:17"/>
        <d v="2024-12-13T17:43:13"/>
        <d v="2024-08-01T20:13:05"/>
        <d v="2025-05-07T04:57:01"/>
        <d v="2024-01-16T03:15:45"/>
        <d v="2023-08-12T23:13:55"/>
        <d v="2025-03-16T02:56:56"/>
        <d v="2024-11-26T10:06:29"/>
        <d v="2024-10-28T15:16:48"/>
        <d v="2023-04-30T10:54:15"/>
        <d v="2023-07-29T20:10:54"/>
        <d v="2025-04-10T15:09:17"/>
        <d v="2025-07-14T07:01:06"/>
        <d v="2024-05-19T03:43:12"/>
        <d v="2024-08-20T13:09:24"/>
        <d v="2025-01-26T16:17:32"/>
        <d v="2025-10-07T23:43:51"/>
        <d v="2025-07-29T09:44:48"/>
        <d v="2024-02-14T19:56:43"/>
        <d v="2023-07-05T17:11:47"/>
        <d v="2024-12-27T07:54:44"/>
        <d v="2024-07-14T20:37:53"/>
        <d v="2023-07-02T02:36:49"/>
        <d v="2025-03-18T20:55:40"/>
        <d v="2024-02-22T14:36:26"/>
        <d v="2025-05-02T12:40:10"/>
        <d v="2024-10-26T07:04:18"/>
        <d v="2023-10-26T22:17:18"/>
        <d v="2023-07-12T20:41:28"/>
        <d v="2023-06-01T09:49:42"/>
        <d v="2024-11-18T08:27:33"/>
        <d v="2024-05-20T10:23:11"/>
        <d v="2025-02-28T03:18:31"/>
        <d v="2024-03-23T11:09:55"/>
        <d v="2023-04-06T07:24:39"/>
        <d v="2023-09-26T23:49:44"/>
        <d v="2023-09-17T01:43:30"/>
        <d v="2025-01-27T09:19:22"/>
        <d v="2024-07-16T02:39:24"/>
        <d v="2023-08-05T18:06:23"/>
        <d v="2025-03-09T20:06:09"/>
        <d v="2024-02-11T21:33:48"/>
        <d v="2023-08-27T01:31:37"/>
        <d v="2023-09-11T11:25:38"/>
        <d v="2024-04-23T03:27:14"/>
        <d v="2024-04-06T20:09:56"/>
        <d v="2024-09-22T13:52:04"/>
        <d v="2023-03-08T05:53:21"/>
        <d v="2023-07-12T08:09:13"/>
        <d v="2025-10-29T00:13:48"/>
        <d v="2023-01-28T13:45:57"/>
        <d v="2025-05-18T04:55:33"/>
        <d v="2023-06-07T18:08:04"/>
        <d v="2024-08-31T12:39:39"/>
        <d v="2025-07-25T05:30:01"/>
        <d v="2025-08-13T07:05:17"/>
        <d v="2025-10-17T01:08:49"/>
        <d v="2023-07-06T08:00:48"/>
        <d v="2023-06-19T20:57:49"/>
        <d v="2025-05-24T21:02:17"/>
        <d v="2023-05-24T21:39:56"/>
        <d v="2024-03-27T12:10:02"/>
        <d v="2024-02-05T18:30:32"/>
        <d v="2025-06-21T18:12:08"/>
        <d v="2024-09-08T04:16:46"/>
        <d v="2023-05-25T04:18:00"/>
        <d v="2023-01-15T03:41:09"/>
        <d v="2025-08-15T08:55:10"/>
        <d v="2024-08-02T11:21:27"/>
        <d v="2023-02-06T04:09:14"/>
        <d v="2024-12-27T21:12:30"/>
        <d v="2023-04-24T15:15:59"/>
        <d v="2023-05-09T23:59:12"/>
        <d v="2023-06-25T09:09:54"/>
        <d v="2025-05-20T06:39:47"/>
        <d v="2023-09-23T11:38:22"/>
        <d v="2025-06-03T10:23:51"/>
        <d v="2025-02-23T01:54:29"/>
        <d v="2025-05-13T07:04:45"/>
        <d v="2024-05-09T21:16:11"/>
        <d v="2023-01-01T18:47:41"/>
        <d v="2023-03-29T18:59:13"/>
        <d v="2023-09-28T02:03:57"/>
        <d v="2023-05-02T03:23:35"/>
        <d v="2024-02-08T11:52:18"/>
        <d v="2025-10-01T11:41:34"/>
        <d v="2023-02-04T08:00:22"/>
        <d v="2024-08-03T11:43:41"/>
        <d v="2023-02-12T22:10:54"/>
        <d v="2024-10-29T05:04:44"/>
        <d v="2024-05-07T17:55:05"/>
        <d v="2024-05-31T19:42:29"/>
        <d v="2023-03-09T23:12:34"/>
        <d v="2024-07-06T17:41:19"/>
        <d v="2025-08-14T14:04:08"/>
        <d v="2025-07-16T08:31:50"/>
        <d v="2023-04-24T13:06:44"/>
        <d v="2025-09-24T17:52:09"/>
        <d v="2023-03-14T19:55:18"/>
        <d v="2024-04-21T04:23:20"/>
        <d v="2025-01-15T12:32:25"/>
        <d v="2023-07-23T02:16:29"/>
        <d v="2024-12-20T03:06:00"/>
        <d v="2025-02-10T20:46:08"/>
        <d v="2023-09-17T11:38:00"/>
        <d v="2024-07-18T10:12:25"/>
        <d v="2024-01-29T18:24:02"/>
        <d v="2024-06-22T11:12:17"/>
        <d v="2023-10-19T03:07:26"/>
        <d v="2025-06-17T09:18:13"/>
        <d v="2023-04-08T08:38:03"/>
        <d v="2023-05-09T06:25:22"/>
        <d v="2023-07-07T12:55:05"/>
        <d v="2023-05-06T13:31:20"/>
        <d v="2025-08-19T00:19:17"/>
        <d v="2024-11-17T06:16:31"/>
        <d v="2024-02-16T12:24:01"/>
        <d v="2024-09-05T18:13:11"/>
        <d v="2025-06-02T02:46:04"/>
        <d v="2025-06-06T06:03:49"/>
        <d v="2024-08-20T18:09:40"/>
        <d v="2025-07-07T11:40:16"/>
        <d v="2024-01-10T12:51:00"/>
        <d v="2024-02-04T07:07:01"/>
        <d v="2023-11-24T05:35:16"/>
        <d v="2025-08-05T11:13:51"/>
        <d v="2023-08-09T06:49:39"/>
        <d v="2023-12-18T07:53:01"/>
        <d v="2023-07-11T03:27:57"/>
        <d v="2025-05-01T05:15:10"/>
        <d v="2025-05-31T13:11:18"/>
        <d v="2025-10-10T08:49:06"/>
        <d v="2025-06-25T20:07:58"/>
        <d v="2023-07-26T03:21:11"/>
        <d v="2024-04-15T07:57:24"/>
        <d v="2024-11-08T11:33:55"/>
        <d v="2025-06-28T03:30:38"/>
        <d v="2024-11-02T00:14:11"/>
        <d v="2023-02-05T19:30:35"/>
        <d v="2024-07-08T01:13:46"/>
        <d v="2023-09-21T11:09:02"/>
        <d v="2023-08-16T06:41:09"/>
        <d v="2023-11-11T00:40:21"/>
        <d v="2024-01-28T20:26:24"/>
        <d v="2024-12-28T15:19:19"/>
        <d v="2023-07-26T02:28:53"/>
        <d v="2024-09-08T01:41:06"/>
        <d v="2024-02-20T15:37:33"/>
        <d v="2023-07-08T05:44:42"/>
        <d v="2024-03-28T23:51:35"/>
        <d v="2024-01-27T04:39:53"/>
        <d v="2025-08-26T23:58:35"/>
        <d v="2025-05-23T18:50:44"/>
        <d v="2024-07-09T17:20:53"/>
        <d v="2025-08-11T18:18:58"/>
        <d v="2024-08-19T20:49:23"/>
        <d v="2024-01-14T07:31:44"/>
        <d v="2025-05-19T18:57:23"/>
        <d v="2025-09-07T18:54:56"/>
        <d v="2025-04-18T14:44:41"/>
        <d v="2025-06-02T19:46:21"/>
        <d v="2024-01-02T21:21:03"/>
        <d v="2025-07-20T11:33:56"/>
        <d v="2023-10-31T10:18:37"/>
        <d v="2024-09-07T21:57:55"/>
        <d v="2024-02-09T18:00:44"/>
        <d v="2023-03-08T14:00:10"/>
        <d v="2023-01-07T14:47:30"/>
        <d v="2025-10-19T17:10:56"/>
        <d v="2025-04-13T12:58:31"/>
        <d v="2024-04-13T00:08:41"/>
        <d v="2025-05-12T15:04:36"/>
        <d v="2023-02-13T11:52:54"/>
        <d v="2025-05-28T11:29:13"/>
        <d v="2024-12-08T09:36:01"/>
        <d v="2024-05-04T20:05:32"/>
        <d v="2023-08-19T16:30:56"/>
        <d v="2024-11-18T05:35:58"/>
        <d v="2023-05-15T18:13:28"/>
        <d v="2024-05-23T10:18:56"/>
        <d v="2023-04-04T21:21:14"/>
        <d v="2023-08-08T12:43:58"/>
        <d v="2023-05-21T11:46:31"/>
        <d v="2024-09-06T00:21:57"/>
        <d v="2023-10-05T22:13:10"/>
        <d v="2024-10-10T04:40:02"/>
        <d v="2023-09-12T10:20:13"/>
        <d v="2024-10-05T17:03:26"/>
        <d v="2023-12-13T20:25:40"/>
        <d v="2025-06-19T17:17:49"/>
        <d v="2023-04-23T18:10:57"/>
        <d v="2024-08-25T08:42:31"/>
        <d v="2023-02-11T18:42:16"/>
        <d v="2025-05-20T00:28:17"/>
        <d v="2023-07-30T04:53:54"/>
        <d v="2023-07-18T15:43:30"/>
        <d v="2025-10-01T02:50:40"/>
        <d v="2023-05-22T12:04:15"/>
        <d v="2024-08-18T04:29:09"/>
        <d v="2025-04-17T08:26:35"/>
        <d v="2023-01-14T03:32:44"/>
        <d v="2025-01-04T08:07:35"/>
        <d v="2025-02-06T13:41:30"/>
        <d v="2024-11-27T19:18:00"/>
        <d v="2023-01-25T22:49:08"/>
        <d v="2024-12-03T06:32:45"/>
        <d v="2025-06-28T01:24:11"/>
        <d v="2024-01-04T03:38:05"/>
        <d v="2024-09-19T23:22:10"/>
        <d v="2024-02-03T11:13:24"/>
        <d v="2023-04-14T03:14:12"/>
        <d v="2025-04-22T04:17:22"/>
        <d v="2024-03-20T18:27:06"/>
        <d v="2024-03-11T09:22:21"/>
        <d v="2023-03-22T08:07:25"/>
        <d v="2025-01-19T15:42:59"/>
        <d v="2023-07-03T18:11:36"/>
        <d v="2023-04-20T09:20:44"/>
        <d v="2025-05-17T04:49:28"/>
        <d v="2023-07-23T18:49:11"/>
        <d v="2024-12-19T05:51:03"/>
        <d v="2023-03-23T06:31:02"/>
        <d v="2023-04-07T15:47:25"/>
        <d v="2025-09-27T13:29:09"/>
        <d v="2024-02-29T01:56:48"/>
        <d v="2023-03-03T20:57:34"/>
        <d v="2023-05-16T05:33:02"/>
        <d v="2025-01-14T23:18:56"/>
        <d v="2024-10-31T05:37:28"/>
        <d v="2024-07-31T06:11:28"/>
        <d v="2025-03-30T07:55:26"/>
        <d v="2024-03-17T23:38:30"/>
        <d v="2023-01-31T04:44:49"/>
        <d v="2024-09-03T13:53:17"/>
        <d v="2023-07-24T18:17:24"/>
        <d v="2023-01-12T00:59:19"/>
        <d v="2024-05-25T19:00:55"/>
        <d v="2024-07-30T14:31:02"/>
        <d v="2023-04-26T22:19:49"/>
        <d v="2025-10-06T21:40:18"/>
        <d v="2023-05-15T14:49:42"/>
        <d v="2024-08-09T12:55:14"/>
        <d v="2023-11-06T01:53:45"/>
        <d v="2024-12-10T11:15:11"/>
        <d v="2024-06-05T00:01:55"/>
        <d v="2024-09-27T01:23:26"/>
        <d v="2023-06-30T09:42:06"/>
        <d v="2023-04-20T21:56:03"/>
        <d v="2025-07-28T03:43:34"/>
        <d v="2024-06-13T10:57:30"/>
        <d v="2024-01-01T05:33:23"/>
        <d v="2023-04-30T11:02:16"/>
        <d v="2025-08-26T09:06:04"/>
        <d v="2025-06-20T03:31:44"/>
        <d v="2023-04-24T11:03:25"/>
        <d v="2025-04-27T06:59:15"/>
        <d v="2024-01-03T08:14:13"/>
        <d v="2024-09-11T07:47:21"/>
        <d v="2023-03-29T18:29:14"/>
        <d v="2023-08-19T10:07:05"/>
        <d v="2024-03-31T15:29:57"/>
        <d v="2024-03-11T07:52:05"/>
        <d v="2023-09-18T01:14:52"/>
        <d v="2025-04-19T04:42:06"/>
        <d v="2023-07-09T23:18:06"/>
        <d v="2023-05-15T07:57:23"/>
        <d v="2025-08-27T08:40:12"/>
        <d v="2023-05-04T17:05:27"/>
        <d v="2024-05-22T10:28:03"/>
        <d v="2023-04-24T18:06:06"/>
        <d v="2025-03-08T14:52:12"/>
        <d v="2024-03-04T00:53:27"/>
        <d v="2025-05-25T06:33:00"/>
        <d v="2024-06-06T00:39:10"/>
        <d v="2023-05-15T11:23:47"/>
        <d v="2023-06-24T02:43:23"/>
        <d v="2023-03-05T22:53:53"/>
        <d v="2024-08-29T14:50:02"/>
        <d v="2025-03-13T16:52:46"/>
        <d v="2023-08-22T06:36:34"/>
        <d v="2023-11-17T13:17:38"/>
        <d v="2023-05-30T13:05:39"/>
        <d v="2024-07-24T09:32:19"/>
        <d v="2023-03-31T10:21:30"/>
        <d v="2023-09-20T10:31:54"/>
        <d v="2023-04-07T17:39:16"/>
        <d v="2024-12-11T19:10:11"/>
        <d v="2023-04-20T09:22:17"/>
        <d v="2024-03-03T13:22:13"/>
        <d v="2025-05-12T07:36:54"/>
        <d v="2023-11-29T01:05:29"/>
        <d v="2024-05-01T07:58:37"/>
        <d v="2023-10-06T11:56:09"/>
        <d v="2024-12-02T17:16:23"/>
        <d v="2023-10-20T17:28:29"/>
        <d v="2023-12-17T04:32:17"/>
        <d v="2025-05-30T01:58:48"/>
        <d v="2023-10-27T00:48:32"/>
        <d v="2025-06-19T06:17:18"/>
        <d v="2024-01-01T03:37:11"/>
        <d v="2024-02-25T16:20:59"/>
        <d v="2023-05-11T21:30:11"/>
        <d v="2024-09-13T09:42:07"/>
        <d v="2024-03-30T21:21:07"/>
        <d v="2024-03-15T04:07:32"/>
        <d v="2025-03-18T18:16:23"/>
        <d v="2025-09-08T05:06:15"/>
        <d v="2024-11-16T10:09:31"/>
        <d v="2024-10-06T11:54:33"/>
        <d v="2023-11-16T05:11:36"/>
        <d v="2025-06-07T20:28:37"/>
        <d v="2025-01-06T18:13:06"/>
        <d v="2025-05-29T14:03:08"/>
        <d v="2024-06-05T19:21:49"/>
        <d v="2025-08-18T07:52:53"/>
        <d v="2023-08-09T12:35:22"/>
        <d v="2024-10-25T02:29:42"/>
        <d v="2025-08-26T18:08:45"/>
        <d v="2025-05-02T19:56:20"/>
        <d v="2025-03-10T21:33:08"/>
        <d v="2024-04-05T20:08:57"/>
        <d v="2024-12-26T08:47:52"/>
        <d v="2025-09-03T15:04:32"/>
        <d v="2025-07-25T10:40:54"/>
        <d v="2024-03-05T18:37:38"/>
        <d v="2024-12-04T02:55:10"/>
        <d v="2023-08-03T00:54:06"/>
        <d v="2025-06-17T18:02:49"/>
        <d v="2023-11-22T02:23:52"/>
        <d v="2023-08-19T06:13:08"/>
        <d v="2024-05-10T16:30:17"/>
        <d v="2025-10-16T22:05:22"/>
        <d v="2024-02-15T08:06:11"/>
        <d v="2023-11-02T11:59:20"/>
        <d v="2025-09-09T16:18:33"/>
        <d v="2024-11-07T08:07:38"/>
        <d v="2025-04-10T16:04:53"/>
        <d v="2023-05-10T01:08:17"/>
        <d v="2023-06-09T05:34:09"/>
        <d v="2024-08-23T20:19:38"/>
        <d v="2025-07-21T03:06:09"/>
        <d v="2024-08-29T16:48:26"/>
        <d v="2025-01-01T15:11:12"/>
        <d v="2023-10-19T01:04:42"/>
        <d v="2023-03-21T08:54:18"/>
        <d v="2025-01-12T15:31:55"/>
        <d v="2023-11-20T02:10:02"/>
        <d v="2025-02-27T06:09:54"/>
        <d v="2025-09-28T00:21:43"/>
        <d v="2025-01-22T05:07:36"/>
        <d v="2024-04-05T11:34:11"/>
        <d v="2024-09-22T02:24:05"/>
        <d v="2023-05-11T16:42:28"/>
        <d v="2024-03-03T07:18:47"/>
        <d v="2025-07-15T19:02:08"/>
        <d v="2025-06-18T04:14:54"/>
        <d v="2023-12-28T02:38:13"/>
        <d v="2023-03-08T23:17:45"/>
        <d v="2024-10-12T22:18:03"/>
        <d v="2023-12-29T06:10:28"/>
        <d v="2025-01-24T06:54:40"/>
        <d v="2023-12-04T14:21:04"/>
        <d v="2024-02-21T06:43:01"/>
        <d v="2025-04-19T05:02:13"/>
        <d v="2023-07-09T21:06:06"/>
        <d v="2023-04-20T02:45:04"/>
        <d v="2025-06-30T23:31:18"/>
        <d v="2023-03-23T06:38:56"/>
        <d v="2023-08-16T11:57:00"/>
        <d v="2025-10-17T23:52:18"/>
        <d v="2025-07-10T05:33:43"/>
        <d v="2023-10-08T05:12:29"/>
        <d v="2025-05-26T20:54:55"/>
        <d v="2023-06-08T11:06:04"/>
        <d v="2023-09-21T10:45:00"/>
        <d v="2023-05-16T12:11:08"/>
        <d v="2023-06-14T21:16:13"/>
        <d v="2023-04-27T09:04:39"/>
        <d v="2023-06-09T12:03:29"/>
        <d v="2024-09-28T00:38:24"/>
        <d v="2025-02-23T20:48:46"/>
        <d v="2023-06-09T08:46:45"/>
        <d v="2023-06-12T04:36:43"/>
        <d v="2024-09-05T07:44:48"/>
        <d v="2025-02-02T08:45:38"/>
        <d v="2024-04-03T21:34:59"/>
        <d v="2025-06-15T13:20:28"/>
        <d v="2024-10-08T09:36:54"/>
        <d v="2024-03-04T06:38:30"/>
        <d v="2023-06-11T08:53:22"/>
        <d v="2025-10-28T05:21:13"/>
        <d v="2025-08-02T11:20:13"/>
        <d v="2023-05-04T11:43:55"/>
        <d v="2025-08-27T08:08:00"/>
        <d v="2024-05-21T02:55:50"/>
        <d v="2023-05-13T22:08:28"/>
        <d v="2023-03-28T05:20:07"/>
        <d v="2025-10-14T16:45:44"/>
        <d v="2023-06-10T04:11:34"/>
        <d v="2023-07-13T07:14:10"/>
        <d v="2024-09-04T16:03:35"/>
        <d v="2024-03-04T03:49:42"/>
        <d v="2025-02-16T14:31:22"/>
        <d v="2023-10-01T19:09:50"/>
        <d v="2025-09-06T19:35:24"/>
        <d v="2023-03-06T13:44:39"/>
        <d v="2024-05-29T22:16:21"/>
        <d v="2025-07-16T21:30:22"/>
        <d v="2023-12-12T03:56:20"/>
        <d v="2024-09-11T09:56:02"/>
        <d v="2025-08-24T00:12:30"/>
        <d v="2023-04-13T13:22:15"/>
        <d v="2023-10-10T22:05:21"/>
        <d v="2025-09-20T03:36:55"/>
        <d v="2023-06-24T19:51:41"/>
        <d v="2024-04-14T15:11:27"/>
        <d v="2024-08-16T20:41:27"/>
        <d v="2025-05-30T20:36:58"/>
        <d v="2023-12-10T11:37:23"/>
        <d v="2024-08-11T07:52:04"/>
        <d v="2025-03-10T10:23:49"/>
        <d v="2025-05-19T03:34:44"/>
        <d v="2023-01-08T01:46:53"/>
        <d v="2024-08-14T10:33:02"/>
        <d v="2024-07-25T04:10:30"/>
        <d v="2024-10-08T07:53:42"/>
        <d v="2024-02-14T15:37:45"/>
        <d v="2025-05-02T18:14:56"/>
        <d v="2025-10-10T09:44:54"/>
        <d v="2023-08-06T15:16:36"/>
        <d v="2023-03-13T18:50:58"/>
        <d v="2025-10-18T03:01:55"/>
        <d v="2025-06-10T02:02:04"/>
        <d v="2025-01-24T07:56:43"/>
        <d v="2025-03-28T13:00:01"/>
        <d v="2025-05-28T11:09:53"/>
        <d v="2023-08-06T10:22:56"/>
        <d v="2023-09-03T17:53:50"/>
        <d v="2024-04-13T10:35:21"/>
        <d v="2024-09-18T17:08:14"/>
        <d v="2023-08-22T06:15:29"/>
        <d v="2025-08-17T20:46:58"/>
        <d v="2023-05-29T01:01:42"/>
        <d v="2025-06-16T22:45:31"/>
        <d v="2025-06-21T11:10:11"/>
        <d v="2023-03-13T16:32:36"/>
        <d v="2023-06-07T03:59:33"/>
        <d v="2025-10-30T20:00:29"/>
        <d v="2025-08-02T21:18:00"/>
        <d v="2025-05-10T21:12:20"/>
        <d v="2024-10-18T23:00:59"/>
        <d v="2023-02-07T19:20:02"/>
        <d v="2024-06-28T11:48:03"/>
        <d v="2023-10-16T04:24:25"/>
        <d v="2024-11-07T08:20:37"/>
        <d v="2025-01-21T06:43:35"/>
        <d v="2025-10-15T11:02:40"/>
        <d v="2023-06-12T21:09:49"/>
        <d v="2025-07-17T15:32:07"/>
        <d v="2025-04-06T01:13:30"/>
        <d v="2025-08-29T22:42:53"/>
        <d v="2023-04-26T02:26:30"/>
        <d v="2025-07-13T20:56:31"/>
        <d v="2025-07-31T16:20:32"/>
        <d v="2025-03-07T18:35:29"/>
        <d v="2024-09-11T06:33:52"/>
        <d v="2025-07-17T10:57:17"/>
        <d v="2024-05-31T04:50:47"/>
        <d v="2024-07-18T00:07:29"/>
        <d v="2024-02-26T10:54:36"/>
        <d v="2024-01-28T02:22:30"/>
        <d v="2024-12-14T15:27:49"/>
        <d v="2025-09-23T21:33:09"/>
        <d v="2025-02-07T05:15:25"/>
        <d v="2025-02-17T01:46:43"/>
        <d v="2023-12-28T16:51:37"/>
        <d v="2025-02-05T23:51:08"/>
        <d v="2023-07-05T00:20:49"/>
        <d v="2025-07-03T04:55:38"/>
        <d v="2024-05-16T06:31:33"/>
        <d v="2024-02-05T02:36:01"/>
        <d v="2023-05-07T23:32:57"/>
        <d v="2024-11-27T18:18:11"/>
        <d v="2023-08-21T09:57:53"/>
        <d v="2025-05-07T02:16:25"/>
        <d v="2023-03-14T04:59:55"/>
        <d v="2025-07-29T13:57:42"/>
        <d v="2024-09-29T17:16:36"/>
        <d v="2024-06-30T14:32:09"/>
        <d v="2025-01-16T13:49:09"/>
        <d v="2024-08-13T20:06:44"/>
        <d v="2024-11-11T05:24:42"/>
        <d v="2025-03-31T03:21:02"/>
        <d v="2024-10-29T20:04:42"/>
        <d v="2023-07-02T02:15:03"/>
        <d v="2023-02-06T07:42:25"/>
        <d v="2023-12-03T09:10:35"/>
        <d v="2024-02-07T13:21:48"/>
        <d v="2024-03-12T18:54:48"/>
        <d v="2025-08-08T12:34:14"/>
        <d v="2024-06-20T14:11:21"/>
        <d v="2024-02-10T17:34:36"/>
        <d v="2024-09-14T09:34:17"/>
        <d v="2024-02-09T13:38:35"/>
        <d v="2025-07-29T09:42:17"/>
        <d v="2025-02-23T17:30:21"/>
        <d v="2025-02-20T05:53:03"/>
        <d v="2024-05-18T03:16:17"/>
        <d v="2024-05-13T18:16:27"/>
        <d v="2025-08-16T14:15:06"/>
        <d v="2025-10-06T01:15:30"/>
        <d v="2024-04-12T09:08:51"/>
        <d v="2023-10-13T19:40:12"/>
        <d v="2024-12-11T15:19:48"/>
        <d v="2024-01-06T00:43:19"/>
        <d v="2024-08-15T16:21:19"/>
        <d v="2024-04-05T11:59:31"/>
        <d v="2023-01-15T17:01:36"/>
        <d v="2023-05-19T08:05:14"/>
        <d v="2025-02-27T23:41:26"/>
        <d v="2025-04-07T21:47:19"/>
        <d v="2023-07-14T02:24:34"/>
        <d v="2024-08-09T22:03:33"/>
        <d v="2023-12-29T21:42:57"/>
        <d v="2024-01-04T21:47:26"/>
        <d v="2025-04-04T12:59:03"/>
        <d v="2024-05-12T03:59:17"/>
        <d v="2024-11-18T02:24:04"/>
        <d v="2025-01-15T21:35:51"/>
        <d v="2025-09-16T19:01:13"/>
        <d v="2024-03-03T03:35:10"/>
        <d v="2024-09-01T15:34:43"/>
        <d v="2023-10-14T12:34:26"/>
        <d v="2023-03-08T00:16:34"/>
        <d v="2025-09-29T22:40:42"/>
        <d v="2023-05-13T02:56:16"/>
        <d v="2025-05-31T16:14:50"/>
        <d v="2023-06-03T17:54:52"/>
        <d v="2023-09-30T18:36:49"/>
        <d v="2024-09-30T16:33:56"/>
        <d v="2023-02-01T12:04:24"/>
        <d v="2024-09-20T05:27:36"/>
        <d v="2024-01-23T06:01:11"/>
        <d v="2024-04-14T04:52:32"/>
        <d v="2023-11-22T06:45:20"/>
        <d v="2025-05-16T05:29:32"/>
        <d v="2023-02-14T20:35:54"/>
        <d v="2023-08-14T11:43:35"/>
        <d v="2024-10-29T18:40:34"/>
        <d v="2023-11-25T04:52:18"/>
        <d v="2025-01-28T20:15:45"/>
        <d v="2025-06-22T00:44:20"/>
        <d v="2023-04-27T06:59:55"/>
        <d v="2023-12-24T17:43:07"/>
        <d v="2023-09-19T04:02:45"/>
        <d v="2024-04-09T11:31:23"/>
        <d v="2025-05-06T04:54:42"/>
        <d v="2023-04-15T05:17:24"/>
        <d v="2024-07-03T23:21:30"/>
        <d v="2024-08-10T12:10:36"/>
        <d v="2024-03-11T15:19:44"/>
        <d v="2024-09-25T04:15:05"/>
        <d v="2023-06-02T03:00:08"/>
        <d v="2024-02-27T19:47:02"/>
        <d v="2024-06-13T11:04:29"/>
        <d v="2025-10-24T13:12:47"/>
        <d v="2024-02-22T04:32:18"/>
        <d v="2024-10-31T20:09:43"/>
        <d v="2024-11-24T10:15:58"/>
        <d v="2024-03-25T04:10:56"/>
        <d v="2023-05-06T22:25:26"/>
        <d v="2023-09-24T02:45:56"/>
        <d v="2023-08-26T10:39:49"/>
        <d v="2024-08-31T00:50:23"/>
        <d v="2023-09-28T16:54:29"/>
        <d v="2024-08-10T21:55:19"/>
        <d v="2025-10-24T18:11:36"/>
        <d v="2023-05-03T06:13:34"/>
        <d v="2023-10-10T02:47:22"/>
        <d v="2025-07-29T10:04:09"/>
        <d v="2025-10-08T09:29:12"/>
        <d v="2023-11-23T01:35:40"/>
        <d v="2024-11-10T09:55:37"/>
        <d v="2024-02-11T11:19:10"/>
        <d v="2024-10-04T00:43:11"/>
        <d v="2025-06-17T12:31:05"/>
        <d v="2025-08-02T09:52:06"/>
        <d v="2023-09-28T16:24:52"/>
        <d v="2023-08-10T17:07:33"/>
        <d v="2024-04-04T05:43:21"/>
        <d v="2023-01-18T15:21:42"/>
        <d v="2023-05-15T00:25:49"/>
        <d v="2024-05-08T03:20:20"/>
        <d v="2024-09-02T03:03:34"/>
        <d v="2025-03-11T06:51:52"/>
        <d v="2023-09-11T11:22:26"/>
        <d v="2025-06-21T01:15:27"/>
        <d v="2023-04-25T17:50:41"/>
        <d v="2025-02-10T03:19:22"/>
        <d v="2023-12-03T08:44:06"/>
        <d v="2024-12-01T12:13:16"/>
        <d v="2023-09-29T15:03:45"/>
        <d v="2025-06-28T07:59:25"/>
        <d v="2023-02-09T17:43:02"/>
        <d v="2025-05-27T01:44:02"/>
        <d v="2023-11-25T02:40:17"/>
        <d v="2025-03-27T00:25:13"/>
        <d v="2025-08-29T16:03:50"/>
        <d v="2023-10-14T05:07:28"/>
        <d v="2023-05-06T06:20:14"/>
        <d v="2024-07-13T16:18:42"/>
        <d v="2024-09-04T00:39:08"/>
        <d v="2024-12-19T11:20:01"/>
        <d v="2024-05-12T00:29:54"/>
        <d v="2024-03-12T21:24:52"/>
        <d v="2023-06-25T14:02:01"/>
        <d v="2023-10-27T02:17:26"/>
        <d v="2023-05-22T23:44:43"/>
        <d v="2024-05-08T12:16:38"/>
        <d v="2023-05-19T16:59:58"/>
        <d v="2024-02-14T16:14:40"/>
        <d v="2023-12-22T12:03:15"/>
        <d v="2024-04-15T21:55:40"/>
        <d v="2023-09-26T16:37:41"/>
        <d v="2023-11-07T19:31:36"/>
        <d v="2025-08-07T18:03:56"/>
        <d v="2023-02-14T07:27:13"/>
        <d v="2025-09-29T13:29:04"/>
        <d v="2024-06-29T16:57:51"/>
        <d v="2025-10-19T09:27:08"/>
        <d v="2023-03-24T18:52:27"/>
        <d v="2024-12-07T08:34:05"/>
        <d v="2024-07-13T13:01:53"/>
        <d v="2023-01-12T19:22:34"/>
        <d v="2024-03-21T14:20:01"/>
        <d v="2023-03-19T22:20:15"/>
        <d v="2025-05-21T13:57:54"/>
        <d v="2024-01-10T07:17:14"/>
        <d v="2024-04-16T12:33:49"/>
        <d v="2023-12-13T01:46:27"/>
        <d v="2025-05-04T10:26:05"/>
        <d v="2023-11-12T11:59:57"/>
        <d v="2024-07-07T01:23:00"/>
        <d v="2024-07-02T08:52:59"/>
        <d v="2023-05-05T13:08:08"/>
        <d v="2025-06-26T13:41:35"/>
        <d v="2025-02-01T05:32:30"/>
        <d v="2025-06-27T09:02:01"/>
        <d v="2024-07-26T12:03:36"/>
        <d v="2025-01-20T23:21:10"/>
        <d v="2025-07-25T03:48:20"/>
        <d v="2024-11-03T04:08:32"/>
        <d v="2025-09-22T13:19:25"/>
        <d v="2023-06-16T08:22:08"/>
        <d v="2025-04-11T08:38:26"/>
        <d v="2024-06-24T10:59:25"/>
        <d v="2025-02-22T01:55:03"/>
        <d v="2023-10-25T17:08:45"/>
        <d v="2024-03-26T23:06:25"/>
        <d v="2025-01-18T13:01:55"/>
        <d v="2025-01-08T13:59:25"/>
        <d v="2024-06-23T00:26:00"/>
        <d v="2025-06-07T12:25:36"/>
        <d v="2023-07-23T06:29:08"/>
        <d v="2025-08-01T02:56:45"/>
        <d v="2024-11-19T12:30:06"/>
        <d v="2025-02-20T07:49:34"/>
        <d v="2024-04-08T15:07:28"/>
        <d v="2025-04-06T16:31:52"/>
        <d v="2025-07-29T07:18:18"/>
        <d v="2024-09-11T10:46:17"/>
        <d v="2025-04-12T02:47:00"/>
        <d v="2023-09-11T06:35:40"/>
        <d v="2024-03-22T12:43:16"/>
        <d v="2024-07-17T06:08:05"/>
        <d v="2024-11-06T02:10:46"/>
        <d v="2023-07-24T17:19:51"/>
        <d v="2024-04-02T06:48:30"/>
        <d v="2023-12-26T12:08:13"/>
        <d v="2023-12-17T09:07:35"/>
        <d v="2025-09-04T08:56:44"/>
        <d v="2025-10-12T19:47:45"/>
        <d v="2024-06-20T01:44:56"/>
        <d v="2023-05-04T14:24:03"/>
        <d v="2024-10-04T08:11:38"/>
        <d v="2023-09-18T01:44:51"/>
        <d v="2024-08-10T12:51:01"/>
        <d v="2024-11-26T06:53:40"/>
        <d v="2025-06-20T20:52:02"/>
        <d v="2024-09-22T17:59:08"/>
        <d v="2024-08-15T12:53:29"/>
        <d v="2025-02-19T05:17:30"/>
        <d v="2025-10-05T00:37:53"/>
        <d v="2024-03-27T21:31:36"/>
        <d v="2023-03-28T07:23:05"/>
        <d v="2023-09-30T12:12:24"/>
        <d v="2025-09-09T18:50:33"/>
        <d v="2024-11-12T07:32:07"/>
        <d v="2023-11-13T21:58:29"/>
        <d v="2025-08-28T07:53:40"/>
        <d v="2023-08-26T12:16:53"/>
        <d v="2023-01-18T12:42:22"/>
        <d v="2024-03-12T17:58:08"/>
        <d v="2025-06-26T17:27:36"/>
        <d v="2023-06-25T04:22:43"/>
        <d v="2025-05-27T03:36:28"/>
        <d v="2024-05-23T16:53:14"/>
        <d v="2025-01-27T23:28:34"/>
        <d v="2024-02-14T12:53:05"/>
        <d v="2024-02-28T13:29:33"/>
        <d v="2023-06-15T16:34:39"/>
        <d v="2023-10-10T21:06:45"/>
        <d v="2023-09-09T21:53:59"/>
        <d v="2023-10-12T13:30:22"/>
        <d v="2023-06-29T17:03:20"/>
        <d v="2025-09-17T07:12:03"/>
        <d v="2025-05-24T05:09:33"/>
        <d v="2025-03-25T02:18:12"/>
        <d v="2025-09-17T19:54:50"/>
        <d v="2023-05-03T07:55:20"/>
        <d v="2025-03-14T19:17:11"/>
        <d v="2025-02-14T11:34:26"/>
        <d v="2023-08-13T10:30:51"/>
        <d v="2024-01-30T01:04:28"/>
        <d v="2024-11-14T10:06:00"/>
        <d v="2024-10-14T12:42:42"/>
        <d v="2025-06-21T07:34:48"/>
        <d v="2024-02-24T17:31:13"/>
        <d v="2025-07-02T13:21:15"/>
        <d v="2023-07-27T09:49:29"/>
        <d v="2025-04-02T18:32:46"/>
        <d v="2025-09-01T16:29:56"/>
        <d v="2025-03-29T08:42:50"/>
        <d v="2023-01-08T00:10:09"/>
        <d v="2023-04-20T12:32:23"/>
        <d v="2023-05-12T16:29:47"/>
        <d v="2023-09-10T15:13:41"/>
        <d v="2024-04-29T20:42:47"/>
        <d v="2024-02-13T08:02:02"/>
        <d v="2023-08-21T03:39:48"/>
        <d v="2025-05-21T14:22:39"/>
        <d v="2023-03-09T05:37:21"/>
        <d v="2025-07-10T22:29:25"/>
        <d v="2023-03-13T05:52:59"/>
        <d v="2025-02-20T09:19:43"/>
        <d v="2025-08-26T08:28:11"/>
        <d v="2024-11-08T14:14:28"/>
        <d v="2024-01-06T16:26:56"/>
        <d v="2024-01-29T00:32:44"/>
        <d v="2024-08-11T09:35:27"/>
        <d v="2025-03-10T07:01:17"/>
        <d v="2023-01-14T02:37:38"/>
        <d v="2024-08-28T12:27:37"/>
        <d v="2024-03-14T09:24:18"/>
        <d v="2023-07-21T18:49:27"/>
        <d v="2023-10-19T09:38:47"/>
        <d v="2024-09-14T19:33:59"/>
        <d v="2023-06-10T15:52:58"/>
        <d v="2025-10-28T03:13:16"/>
        <d v="2025-04-26T11:30:52"/>
        <d v="2025-01-23T14:28:48"/>
        <d v="2023-06-30T10:44:21"/>
        <d v="2025-03-15T02:44:34"/>
        <d v="2023-04-20T10:53:27"/>
        <d v="2023-12-06T14:34:08"/>
        <d v="2023-02-24T05:12:26"/>
        <d v="2023-07-26T07:15:59"/>
        <d v="2025-09-18T05:22:52"/>
        <d v="2024-05-10T16:24:56"/>
        <d v="2024-08-23T16:52:51"/>
        <d v="2024-07-25T04:59:06"/>
        <d v="2023-05-16T01:04:37"/>
        <d v="2023-03-27T13:52:59"/>
        <d v="2023-04-28T01:44:38"/>
        <d v="2023-11-26T22:24:04"/>
        <d v="2023-10-19T20:04:58"/>
        <d v="2023-07-22T09:27:58"/>
        <d v="2024-10-23T23:30:30"/>
        <d v="2023-09-13T18:25:45"/>
        <d v="2023-07-12T08:55:37"/>
        <d v="2024-01-06T04:31:27"/>
        <d v="2024-05-05T21:31:32"/>
        <d v="2023-05-02T20:31:34"/>
        <d v="2023-08-13T04:31:26"/>
        <d v="2023-02-25T16:20:33"/>
        <d v="2023-09-29T18:24:35"/>
        <d v="2025-09-03T00:29:01"/>
        <d v="2023-11-26T20:49:16"/>
        <d v="2024-01-07T05:21:32"/>
        <d v="2024-03-07T21:35:07"/>
        <d v="2023-11-14T10:38:30"/>
        <d v="2023-10-08T00:16:01"/>
        <d v="2023-10-15T17:31:11"/>
        <d v="2024-11-23T15:24:10"/>
        <d v="2024-09-10T04:56:16"/>
        <d v="2023-12-05T16:51:28"/>
        <d v="2024-05-02T08:07:58"/>
        <d v="2023-03-26T06:38:25"/>
        <d v="2024-03-23T16:13:47"/>
        <d v="2024-03-26T23:48:15"/>
        <d v="2024-03-10T05:42:47"/>
        <d v="2023-11-04T04:19:56"/>
        <d v="2023-06-21T10:29:03"/>
        <d v="2024-10-19T16:45:57"/>
        <d v="2023-04-15T00:58:58"/>
        <d v="2024-07-02T04:48:29"/>
        <d v="2025-07-05T01:07:18"/>
        <d v="2024-05-12T22:14:33"/>
        <d v="2025-05-02T14:11:39"/>
        <d v="2024-01-14T21:16:43"/>
        <d v="2023-07-03T20:52:52"/>
        <d v="2024-03-11T10:45:48"/>
        <d v="2024-01-11T15:49:41"/>
        <d v="2025-05-20T02:27:31"/>
        <d v="2023-01-20T04:11:11"/>
        <d v="2023-09-23T07:21:21"/>
        <d v="2024-05-02T01:20:03"/>
        <d v="2025-09-06T23:12:26"/>
        <d v="2024-05-18T10:41:03"/>
        <d v="2025-10-24T14:45:36"/>
        <d v="2023-08-30T02:59:33"/>
        <d v="2025-09-04T19:46:17"/>
        <d v="2023-08-28T19:07:33"/>
        <d v="2023-04-17T00:50:08"/>
        <d v="2024-08-29T04:30:47"/>
        <d v="2024-12-21T09:40:10"/>
        <d v="2024-03-06T17:20:17"/>
        <d v="2023-08-24T13:48:47"/>
        <d v="2025-09-11T09:00:30"/>
        <d v="2023-01-07T08:32:28"/>
        <d v="2024-02-25T11:08:59"/>
        <d v="2023-09-10T20:06:58"/>
        <d v="2023-02-02T02:32:19"/>
        <d v="2024-02-15T18:22:52"/>
        <d v="2024-03-04T02:49:47"/>
        <d v="2023-06-05T09:38:36"/>
        <d v="2024-03-24T00:51:44"/>
        <d v="2024-07-06T07:00:21"/>
        <d v="2025-09-15T21:29:50"/>
        <d v="2023-11-09T11:03:59"/>
        <d v="2025-10-11T11:00:02"/>
        <d v="2023-05-05T17:03:06"/>
        <d v="2023-02-21T04:13:10"/>
        <d v="2024-02-22T16:49:29"/>
        <d v="2023-05-14T15:14:41"/>
        <d v="2023-12-05T05:02:59"/>
        <d v="2025-09-17T18:58:24"/>
        <d v="2024-02-24T17:37:38"/>
        <d v="2024-11-21T07:51:40"/>
        <d v="2024-06-03T22:59:52"/>
        <d v="2024-01-02T13:18:30"/>
        <d v="2024-11-05T01:10:14"/>
        <d v="2024-10-29T03:35:56"/>
        <d v="2023-11-04T07:41:16"/>
        <d v="2025-05-01T06:14:34"/>
        <d v="2023-04-11T09:29:23"/>
        <d v="2025-09-15T07:00:17"/>
        <d v="2024-07-15T21:49:07"/>
        <d v="2023-11-11T22:06:02"/>
        <d v="2024-10-26T07:20:48"/>
        <d v="2023-01-03T14:24:55"/>
        <d v="2024-09-14T09:01:16"/>
        <d v="2023-11-01T00:34:28"/>
        <d v="2023-06-12T18:38:38"/>
        <d v="2024-10-31T23:03:43"/>
        <d v="2024-11-07T13:28:04"/>
        <d v="2024-11-03T09:04:58"/>
        <d v="2024-05-16T18:42:26"/>
        <d v="2023-08-27T13:08:20"/>
        <d v="2025-01-26T23:17:22"/>
        <d v="2023-06-03T07:21:36"/>
        <d v="2024-02-14T17:58:17"/>
        <d v="2025-08-07T10:14:19"/>
        <d v="2023-10-09T23:45:41"/>
        <d v="2024-07-10T23:36:46"/>
        <d v="2024-10-01T05:33:22"/>
        <d v="2023-01-13T10:36:01"/>
        <d v="2025-10-21T10:35:58"/>
        <d v="2023-05-19T07:36:11"/>
        <d v="2023-08-10T16:52:31"/>
        <d v="2024-08-18T16:02:34"/>
        <d v="2023-05-29T22:03:39"/>
        <d v="2025-03-16T08:50:32"/>
        <d v="2025-03-15T23:45:30"/>
        <d v="2023-02-21T08:41:17"/>
        <d v="2024-07-02T00:08:19"/>
        <d v="2025-06-06T22:03:50"/>
        <d v="2023-03-02T15:53:38"/>
        <d v="2025-02-11T21:17:16"/>
        <d v="2023-11-07T10:26:07"/>
        <d v="2024-10-04T03:44:43"/>
        <d v="2023-03-05T10:32:20"/>
        <d v="2023-10-05T16:23:51"/>
        <d v="2024-12-26T15:54:35"/>
        <d v="2025-01-29T22:26:53"/>
        <d v="2024-09-26T22:00:56"/>
        <d v="2023-03-03T05:38:37"/>
        <d v="2023-08-16T12:53:26"/>
        <d v="2023-01-10T05:39:28"/>
        <d v="2024-11-04T21:28:29"/>
        <d v="2024-10-09T11:06:13"/>
        <d v="2023-12-04T12:57:19"/>
        <d v="2023-08-16T10:45:15"/>
        <d v="2023-03-26T22:50:38"/>
        <d v="2025-08-25T22:17:25"/>
        <d v="2024-10-29T09:12:20"/>
        <d v="2025-08-02T04:00:52"/>
        <d v="2025-03-21T17:31:03"/>
        <d v="2025-02-14T13:12:31"/>
        <d v="2025-05-30T20:57:48"/>
        <d v="2024-07-31T15:50:31"/>
        <d v="2024-05-09T11:05:53"/>
        <d v="2025-05-19T14:37:51"/>
        <d v="2025-10-18T07:14:25"/>
        <d v="2024-07-10T04:47:41"/>
        <d v="2023-10-23T18:26:54"/>
        <d v="2023-11-08T17:03:26"/>
        <d v="2023-06-05T23:20:05"/>
        <d v="2024-06-01T14:41:35"/>
        <d v="2023-02-06T11:31:22"/>
        <d v="2024-01-07T22:14:04"/>
        <d v="2023-12-17T22:02:00"/>
        <d v="2025-03-24T21:01:20"/>
        <d v="2025-01-23T01:01:47"/>
        <d v="2023-03-19T23:28:40"/>
        <d v="2024-02-21T00:23:35"/>
        <d v="2023-10-03T03:52:42"/>
        <d v="2024-08-07T10:35:01"/>
        <d v="2024-07-09T18:28:39"/>
        <d v="2024-03-25T12:00:11"/>
        <d v="2025-06-09T10:33:28"/>
        <d v="2024-02-22T18:57:49"/>
        <d v="2025-05-19T17:00:15"/>
        <d v="2025-07-02T01:26:38"/>
        <d v="2024-11-07T09:02:45"/>
        <d v="2025-01-13T21:54:27"/>
        <d v="2023-04-23T16:06:56"/>
        <d v="2024-04-30T17:04:31"/>
        <d v="2023-07-05T19:01:05"/>
        <d v="2024-11-25T00:29:47"/>
        <d v="2024-05-07T22:34:08"/>
        <d v="2025-05-30T10:48:33"/>
        <d v="2023-05-29T17:50:24"/>
        <d v="2024-01-10T11:47:52"/>
        <d v="2023-12-08T20:30:04"/>
        <d v="2025-09-21T15:07:09"/>
        <d v="2023-04-08T02:08:32"/>
        <d v="2024-08-20T05:19:08"/>
        <d v="2025-03-10T06:23:47"/>
        <d v="2024-11-29T11:55:05"/>
        <d v="2024-04-21T22:55:34"/>
        <d v="2024-01-19T13:14:41"/>
        <d v="2024-03-09T07:03:01"/>
        <d v="2023-09-08T13:57:58"/>
        <d v="2024-10-26T02:00:57"/>
        <d v="2023-04-08T16:17:49"/>
        <d v="2023-10-11T01:08:09"/>
        <d v="2025-08-19T05:34:41"/>
        <d v="2024-03-20T10:42:22"/>
        <d v="2024-09-20T20:19:45"/>
        <d v="2024-05-08T19:07:21"/>
        <d v="2024-07-12T08:59:34"/>
        <d v="2024-12-03T16:15:39"/>
        <d v="2024-06-21T18:10:56"/>
        <d v="2024-11-29T10:16:07"/>
        <d v="2024-07-22T04:49:14"/>
        <d v="2025-08-01T06:54:58"/>
        <d v="2023-01-17T17:01:57"/>
        <d v="2023-02-21T00:49:12"/>
        <d v="2025-10-27T01:27:02"/>
        <d v="2025-08-12T03:32:46"/>
        <d v="2024-05-14T09:45:03"/>
        <d v="2025-05-24T04:46:32"/>
        <d v="2024-05-04T16:03:19"/>
        <d v="2023-01-16T03:28:27"/>
        <d v="2025-10-14T23:18:21"/>
        <d v="2023-04-19T00:09:55"/>
        <d v="2025-07-09T00:53:02"/>
        <d v="2023-04-26T13:58:18"/>
        <d v="2025-02-16T21:19:58"/>
        <d v="2025-05-25T15:19:34"/>
        <d v="2023-08-16T04:21:30"/>
        <d v="2025-09-12T02:11:31"/>
        <d v="2025-03-23T09:12:35"/>
        <d v="2023-07-05T05:07:17"/>
        <d v="2023-08-27T11:57:45"/>
        <d v="2023-05-09T09:06:29"/>
        <d v="2025-01-06T14:54:17"/>
        <d v="2024-08-27T04:05:18"/>
        <d v="2025-07-12T12:03:14"/>
        <d v="2024-04-17T10:50:38"/>
        <d v="2024-01-21T05:29:31"/>
        <d v="2024-09-30T06:08:41"/>
        <d v="2023-02-25T00:57:49"/>
        <d v="2025-08-08T22:57:14"/>
        <d v="2023-10-30T01:37:21"/>
        <d v="2023-06-13T18:42:20"/>
        <d v="2024-06-07T09:30:00"/>
        <d v="2023-01-24T01:33:45"/>
        <d v="2025-04-01T02:04:02"/>
        <d v="2023-12-20T16:49:58"/>
        <d v="2023-03-13T05:09:01"/>
        <d v="2024-02-24T23:27:50"/>
        <d v="2023-05-03T04:14:46"/>
        <d v="2024-09-08T23:41:19"/>
        <d v="2023-09-27T13:20:43"/>
        <d v="2023-01-23T10:59:29"/>
        <d v="2024-04-27T10:12:37"/>
        <d v="2025-09-11T23:45:40"/>
        <d v="2024-07-12T04:16:55"/>
        <d v="2023-10-28T09:46:16"/>
        <d v="2025-08-03T19:29:31"/>
        <d v="2024-08-21T15:12:09"/>
        <d v="2023-04-01T00:45:48"/>
        <d v="2024-04-27T02:39:24"/>
        <d v="2024-08-26T23:16:05"/>
        <d v="2025-03-10T06:08:14"/>
        <d v="2024-01-17T22:02:08"/>
        <d v="2025-06-10T23:13:52"/>
        <d v="2024-02-23T12:20:46"/>
        <d v="2024-04-25T01:41:13"/>
        <d v="2023-05-05T01:00:07"/>
        <d v="2025-08-14T14:11:31"/>
        <d v="2023-07-07T03:36:04"/>
        <d v="2023-04-19T14:47:31"/>
        <d v="2025-04-05T04:55:55"/>
        <d v="2025-05-31T01:25:17"/>
        <d v="2025-07-28T12:03:31"/>
        <d v="2023-08-29T20:10:35"/>
        <d v="2024-03-16T09:25:43"/>
        <d v="2024-08-22T00:49:53"/>
        <d v="2024-11-26T17:43:14"/>
        <d v="2025-03-15T02:01:03"/>
        <d v="2023-02-25T10:44:51"/>
        <d v="2023-11-20T11:56:36"/>
        <d v="2025-10-16T19:32:49"/>
        <d v="2025-06-09T18:07:59"/>
        <d v="2024-09-10T07:57:23"/>
        <d v="2023-07-17T12:38:38"/>
        <d v="2024-08-04T21:54:43"/>
        <d v="2025-02-08T01:31:49"/>
        <d v="2023-05-10T11:19:21"/>
        <d v="2023-10-31T21:30:29"/>
        <d v="2025-02-04T14:09:00"/>
        <d v="2024-03-15T19:03:30"/>
        <d v="2023-11-23T02:38:31"/>
        <d v="2024-12-14T23:45:18"/>
        <d v="2025-04-27T04:00:32"/>
        <d v="2023-11-23T11:32:50"/>
        <d v="2023-05-19T07:40:31"/>
        <d v="2024-02-07T22:06:21"/>
        <d v="2024-01-10T20:12:25"/>
        <d v="2025-07-23T05:18:35"/>
        <d v="2023-05-12T11:43:09"/>
        <d v="2024-09-19T02:31:29"/>
        <d v="2023-12-04T02:15:00"/>
        <d v="2024-06-12T16:09:40"/>
        <d v="2023-11-26T17:13:09"/>
        <d v="2023-07-01T02:44:05"/>
        <d v="2024-01-24T00:01:50"/>
        <d v="2025-01-06T13:47:35"/>
        <d v="2025-04-20T20:15:34"/>
        <d v="2025-02-08T16:22:48"/>
        <d v="2023-11-13T17:13:55"/>
        <d v="2023-03-17T03:17:58"/>
        <d v="2023-12-28T14:03:49"/>
        <d v="2025-03-10T10:01:30"/>
        <d v="2023-02-02T22:11:04"/>
        <d v="2024-02-09T07:33:21"/>
        <d v="2024-12-08T16:30:26"/>
        <d v="2023-01-25T04:36:52"/>
        <d v="2024-03-24T21:41:24"/>
        <d v="2024-09-22T19:50:22"/>
        <d v="2023-09-04T18:15:39"/>
        <d v="2023-10-19T23:33:11"/>
        <d v="2023-02-23T05:48:28"/>
        <d v="2025-06-27T14:20:06"/>
        <d v="2025-03-20T18:10:54"/>
        <d v="2025-03-02T14:07:26"/>
        <d v="2025-05-10T00:15:06"/>
        <d v="2024-03-08T23:02:33"/>
        <d v="2024-06-30T15:37:38"/>
        <d v="2023-08-13T21:47:33"/>
        <d v="2024-11-02T11:33:33"/>
        <d v="2025-07-03T03:21:51"/>
        <d v="2025-09-09T23:14:17"/>
        <d v="2024-07-14T14:40:28"/>
        <d v="2024-10-15T05:06:19"/>
        <d v="2025-03-25T10:07:25"/>
        <d v="2025-10-28T19:32:56"/>
        <d v="2024-08-16T05:37:08"/>
        <d v="2024-07-04T22:57:15"/>
        <d v="2025-08-16T06:36:48"/>
        <d v="2023-05-06T15:46:00"/>
        <d v="2024-06-20T11:15:11"/>
        <d v="2025-02-09T13:07:01"/>
        <d v="2024-07-19T04:00:19"/>
        <d v="2023-08-05T16:00:27"/>
        <d v="2023-09-27T12:00:56"/>
        <d v="2024-08-08T23:48:58"/>
        <d v="2025-05-27T11:40:20"/>
        <d v="2024-10-07T08:11:26"/>
        <d v="2024-01-11T12:53:56"/>
        <d v="2023-04-23T10:34:51"/>
        <d v="2023-10-20T08:09:08"/>
        <d v="2023-01-27T20:38:08"/>
        <d v="2023-01-21T21:36:48"/>
        <d v="2025-06-08T02:20:39"/>
        <d v="2024-03-16T20:42:31"/>
        <d v="2025-10-14T09:05:50"/>
        <d v="2025-06-30T17:54:51"/>
        <d v="2024-03-06T06:49:30"/>
        <d v="2025-06-22T05:12:28"/>
        <d v="2023-05-27T00:53:39"/>
        <d v="2025-09-08T18:12:01"/>
        <d v="2025-06-10T22:48:45"/>
        <d v="2024-09-07T10:59:48"/>
        <d v="2025-10-13T10:02:01"/>
        <d v="2024-02-07T07:58:20"/>
        <d v="2025-01-15T19:14:08"/>
        <d v="2023-10-23T20:01:38"/>
        <d v="2024-12-31T16:37:25"/>
        <d v="2023-07-01T17:54:12"/>
        <d v="2024-04-20T04:16:32"/>
        <d v="2023-12-26T15:27:44"/>
        <d v="2024-05-28T03:38:53"/>
        <d v="2023-02-05T04:31:07"/>
        <d v="2025-06-07T19:49:08"/>
        <d v="2024-07-08T02:58:57"/>
        <d v="2023-09-03T13:37:46"/>
        <d v="2025-05-13T22:53:49"/>
        <d v="2024-12-12T10:37:21"/>
        <d v="2024-06-12T10:52:08"/>
        <d v="2024-12-02T21:44:17"/>
        <d v="2023-08-05T03:03:56"/>
        <d v="2025-05-25T12:12:22"/>
        <d v="2025-05-06T23:57:18"/>
        <d v="2023-07-30T00:07:19"/>
        <d v="2025-02-14T06:47:10"/>
        <d v="2025-09-26T00:09:21"/>
        <d v="2024-06-11T15:18:03"/>
        <d v="2023-02-19T11:04:05"/>
        <d v="2024-12-29T07:37:55"/>
        <d v="2023-02-06T20:39:50"/>
        <d v="2024-01-19T11:56:45"/>
        <d v="2025-07-10T17:53:55"/>
        <d v="2025-05-04T01:26:39"/>
        <d v="2023-04-26T07:37:21"/>
        <d v="2024-12-14T12:19:53"/>
        <d v="2024-12-04T08:19:07"/>
        <d v="2025-05-04T03:26:46"/>
        <d v="2023-11-01T19:37:43"/>
        <d v="2023-02-27T18:22:41"/>
        <d v="2023-02-12T05:00:04"/>
        <d v="2023-01-08T11:48:16"/>
        <d v="2024-08-23T11:22:30"/>
        <d v="2025-03-23T20:50:15"/>
        <d v="2023-11-07T16:48:31"/>
        <d v="2025-02-24T23:36:05"/>
        <d v="2023-09-21T18:55:42"/>
        <d v="2023-09-12T19:29:37"/>
        <d v="2023-09-25T13:23:12"/>
        <d v="2024-05-06T04:49:58"/>
        <d v="2023-12-20T15:35:53"/>
        <d v="2025-05-20T17:23:41"/>
        <d v="2025-07-02T12:50:33"/>
        <d v="2024-02-08T03:17:59"/>
        <d v="2025-07-09T14:28:00"/>
        <d v="2025-08-20T09:09:46"/>
        <d v="2024-12-09T21:17:12"/>
        <d v="2023-04-11T18:00:13"/>
        <d v="2024-09-09T18:56:03"/>
        <d v="2025-10-04T07:09:20"/>
        <d v="2023-12-07T23:45:04"/>
        <d v="2023-06-17T18:57:34"/>
        <d v="2023-05-12T00:14:07"/>
        <d v="2024-12-13T18:57:17"/>
        <d v="2025-07-26T18:06:44"/>
        <d v="2024-06-16T23:15:59"/>
        <d v="2024-12-31T00:10:16"/>
        <d v="2024-09-30T10:20:09"/>
        <d v="2023-08-28T18:51:41"/>
        <d v="2023-03-21T07:16:43"/>
        <d v="2023-05-31T23:48:17"/>
        <d v="2024-07-10T22:48:31"/>
        <d v="2025-04-23T04:29:57"/>
        <d v="2023-10-06T22:50:38"/>
        <d v="2024-02-23T18:26:16"/>
        <d v="2023-02-02T16:58:16"/>
        <d v="2023-05-01T16:25:48"/>
        <d v="2023-02-26T10:41:12"/>
        <d v="2023-08-13T12:06:36"/>
        <d v="2024-01-05T15:00:46"/>
        <d v="2025-09-06T06:04:24"/>
        <d v="2025-02-02T12:44:58"/>
        <d v="2023-06-24T18:13:23"/>
        <d v="2025-01-25T03:24:21"/>
        <d v="2024-12-23T10:43:57"/>
        <d v="2025-08-23T14:43:15"/>
        <d v="2024-07-17T21:11:01"/>
        <d v="2023-02-03T10:08:18"/>
        <d v="2024-09-02T16:44:01"/>
        <d v="2023-05-24T17:17:00"/>
        <d v="2025-04-03T09:12:08"/>
        <d v="2023-08-22T10:12:38"/>
        <d v="2023-09-23T03:58:02"/>
        <d v="2023-02-03T10:01:36"/>
        <d v="2025-02-15T10:31:25"/>
        <d v="2024-10-20T02:51:33"/>
        <d v="2023-10-14T06:21:12"/>
        <d v="2025-02-28T11:02:44"/>
        <d v="2024-08-23T18:57:18"/>
        <d v="2023-09-16T22:16:32"/>
        <d v="2025-03-10T10:20:41"/>
        <d v="2023-02-16T16:10:54"/>
        <d v="2024-02-01T01:15:00"/>
        <d v="2023-09-27T09:57:38"/>
        <d v="2024-11-04T23:26:51"/>
        <d v="2025-05-07T11:43:24"/>
        <d v="2024-07-10T10:30:48"/>
        <d v="2023-05-16T23:32:48"/>
        <d v="2025-07-23T06:16:16"/>
        <d v="2024-12-18T15:53:03"/>
        <d v="2023-12-10T23:13:38"/>
        <d v="2024-02-28T12:18:51"/>
        <d v="2024-12-30T02:28:53"/>
        <d v="2024-06-15T16:44:09"/>
        <d v="2024-04-27T02:52:18"/>
        <d v="2024-08-29T04:27:51"/>
        <d v="2024-08-17T16:10:21"/>
        <d v="2025-05-23T16:56:45"/>
        <d v="2024-04-09T12:12:49"/>
        <d v="2023-01-23T03:16:24"/>
        <d v="2023-08-26T21:39:14"/>
        <d v="2024-07-06T11:07:00"/>
        <d v="2025-08-31T12:12:09"/>
        <d v="2024-11-25T21:04:07"/>
        <d v="2025-08-06T13:27:11"/>
        <d v="2023-06-19T21:04:01"/>
        <d v="2024-06-02T13:42:29"/>
        <d v="2024-02-02T00:17:31"/>
        <d v="2023-03-04T22:44:44"/>
        <d v="2025-01-24T00:32:24"/>
        <d v="2023-09-16T06:36:59"/>
        <d v="2025-05-28T11:57:24"/>
        <d v="2023-04-27T22:41:47"/>
        <d v="2024-01-30T23:18:59"/>
        <d v="2024-12-04T15:41:02"/>
        <d v="2025-08-20T15:43:38"/>
        <d v="2025-01-09T20:25:19"/>
        <d v="2025-06-21T22:46:46"/>
        <d v="2023-01-25T03:30:13"/>
        <d v="2025-06-14T23:06:34"/>
        <d v="2025-06-25T08:18:52"/>
        <d v="2024-05-06T19:18:44"/>
        <d v="2024-02-16T12:01:26"/>
        <d v="2024-01-11T22:51:34"/>
        <d v="2024-03-12T11:16:04"/>
        <d v="2025-05-03T00:42:54"/>
        <d v="2025-10-30T04:55:38"/>
        <d v="2023-09-10T06:07:46"/>
        <d v="2024-04-24T21:48:51"/>
        <d v="2024-06-02T15:19:40"/>
        <d v="2024-01-27T08:29:09"/>
        <d v="2023-12-17T20:54:42"/>
        <d v="2024-01-17T07:39:13"/>
        <d v="2024-05-16T03:49:33"/>
        <d v="2025-05-01T03:03:24"/>
        <d v="2023-12-03T20:45:35"/>
        <d v="2023-06-30T02:17:23"/>
        <d v="2024-11-19T06:57:49"/>
        <d v="2023-02-20T05:14:03"/>
        <d v="2024-01-29T06:30:58"/>
        <d v="2025-07-05T06:17:43"/>
        <d v="2025-04-04T09:13:07"/>
        <d v="2024-02-01T10:49:48"/>
        <d v="2023-12-29T20:09:39"/>
        <d v="2024-06-14T14:36:09"/>
        <d v="2025-02-17T18:01:15"/>
        <d v="2025-07-10T04:27:18"/>
        <d v="2024-11-28T08:24:30"/>
        <d v="2024-10-14T13:01:43"/>
        <d v="2024-08-27T08:10:24"/>
        <d v="2023-08-28T05:12:09"/>
        <d v="2023-11-23T05:42:01"/>
        <d v="2024-07-25T19:00:07"/>
        <d v="2025-06-27T13:49:07"/>
        <d v="2025-01-05T11:53:39"/>
        <d v="2023-06-11T11:47:01"/>
        <d v="2025-08-01T07:53:36"/>
        <d v="2024-08-27T14:28:07"/>
        <d v="2024-02-10T04:58:17"/>
        <d v="2025-07-11T08:11:26"/>
        <d v="2024-11-22T03:20:26"/>
        <d v="2023-05-09T10:50:52"/>
        <d v="2024-01-26T19:31:02"/>
        <d v="2024-10-07T11:57:09"/>
        <d v="2023-11-29T12:07:17"/>
        <d v="2025-01-24T08:40:52"/>
        <d v="2024-04-02T15:44:21"/>
        <d v="2024-04-08T18:50:48"/>
        <d v="2024-09-13T01:44:57"/>
        <d v="2025-05-06T13:22:17"/>
        <d v="2025-07-09T19:19:51"/>
        <d v="2023-08-26T12:56:25"/>
        <d v="2025-04-26T04:39:20"/>
        <d v="2025-09-18T10:57:27"/>
        <d v="2024-04-25T18:24:15"/>
        <d v="2025-06-19T18:40:25"/>
        <d v="2023-10-08T14:44:42"/>
        <d v="2024-10-18T13:50:15"/>
        <d v="2024-05-17T18:50:58"/>
        <d v="2024-01-05T01:29:07"/>
        <d v="2025-05-19T08:18:03"/>
        <d v="2025-01-24T08:04:54"/>
        <d v="2024-07-15T17:18:01"/>
        <d v="2023-03-30T17:57:37"/>
        <d v="2025-04-07T23:32:34"/>
        <d v="2024-12-10T06:00:00"/>
        <d v="2025-05-29T14:44:06"/>
        <d v="2024-08-07T19:14:54"/>
        <d v="2025-03-30T12:04:00"/>
        <d v="2025-06-19T22:27:46"/>
        <d v="2025-08-04T20:02:41"/>
        <d v="2023-07-25T21:33:20"/>
        <d v="2023-07-24T05:09:40"/>
        <d v="2023-04-08T15:48:32"/>
        <d v="2025-04-23T15:47:26"/>
        <d v="2024-07-25T11:27:30"/>
        <d v="2024-10-25T08:03:39"/>
        <d v="2025-07-17T21:27:34"/>
        <d v="2025-02-06T21:29:03"/>
        <d v="2024-10-06T06:49:46"/>
        <d v="2024-10-18T00:44:57"/>
        <d v="2023-12-09T04:44:56"/>
        <d v="2025-03-01T16:35:25"/>
        <d v="2023-12-15T17:47:56"/>
        <d v="2023-02-06T02:33:32"/>
        <d v="2025-04-13T20:37:44"/>
        <d v="2025-08-04T06:15:29"/>
        <d v="2024-07-22T16:09:06"/>
        <d v="2023-06-13T21:22:14"/>
        <d v="2024-01-16T00:18:28"/>
        <d v="2025-08-31T21:16:01"/>
        <d v="2023-09-17T08:04:57"/>
        <d v="2024-02-17T03:26:52"/>
        <d v="2023-10-14T16:07:04"/>
        <d v="2023-09-03T09:03:44"/>
        <d v="2025-02-25T11:17:30"/>
        <d v="2023-06-18T17:32:43"/>
        <d v="2023-11-05T13:18:37"/>
        <d v="2024-05-29T23:32:34"/>
        <d v="2024-04-15T17:26:27"/>
        <d v="2023-10-05T19:43:21"/>
        <d v="2025-02-28T17:49:29"/>
        <d v="2025-04-21T01:35:41"/>
        <d v="2025-01-10T10:57:39"/>
        <d v="2025-10-05T14:42:44"/>
        <d v="2025-08-11T23:36:00"/>
        <d v="2023-04-10T10:57:39"/>
        <d v="2023-08-06T02:25:06"/>
        <d v="2024-06-24T10:16:39"/>
        <d v="2024-01-29T00:42:34"/>
        <d v="2024-07-13T01:21:44"/>
        <d v="2023-12-11T04:27:47"/>
        <d v="2023-09-02T01:46:52"/>
        <d v="2025-08-05T11:12:48"/>
        <d v="2025-08-20T13:06:03"/>
        <d v="2023-09-12T03:31:13"/>
        <d v="2024-10-25T18:17:31"/>
        <d v="2025-08-07T18:57:08"/>
        <d v="2024-01-05T10:15:07"/>
        <d v="2025-01-13T18:27:38"/>
        <d v="2025-01-24T00:23:59"/>
        <d v="2024-03-11T13:22:28"/>
        <d v="2023-09-10T11:35:01"/>
        <d v="2023-03-26T21:28:21"/>
        <d v="2024-08-23T11:02:03"/>
        <d v="2024-08-11T06:13:16"/>
        <d v="2025-08-20T07:46:01"/>
        <d v="2025-10-16T03:44:02"/>
        <d v="2023-05-21T10:11:33"/>
        <d v="2024-10-20T00:18:13"/>
        <d v="2023-06-22T19:31:55"/>
        <d v="2023-10-05T20:09:37"/>
        <d v="2025-08-12T03:39:17"/>
        <d v="2024-08-14T13:51:29"/>
        <d v="2024-03-16T01:16:06"/>
        <d v="2025-06-12T13:01:09"/>
        <d v="2025-09-27T10:23:31"/>
        <d v="2025-08-05T03:02:36"/>
        <d v="2024-05-10T02:47:56"/>
        <d v="2023-05-05T12:27:10"/>
        <d v="2023-08-29T11:44:46"/>
        <d v="2024-10-29T19:01:12"/>
        <d v="2024-12-08T06:35:34"/>
        <d v="2023-08-16T13:23:27"/>
        <d v="2023-06-10T10:58:49"/>
        <d v="2023-05-26T11:23:41"/>
        <d v="2025-03-28T04:37:49"/>
        <d v="2024-10-01T19:37:28"/>
        <d v="2024-04-07T15:01:10"/>
        <d v="2023-11-03T09:08:31"/>
        <d v="2023-03-03T11:24:59"/>
        <d v="2023-07-09T23:15:28"/>
        <d v="2025-09-01T11:25:03"/>
        <d v="2024-03-06T13:50:03"/>
        <d v="2024-09-12T16:49:11"/>
        <d v="2024-12-06T21:12:51"/>
        <d v="2023-11-02T01:10:26"/>
        <d v="2024-01-10T03:12:29"/>
        <d v="2025-02-28T23:59:40"/>
        <d v="2023-09-27T03:54:26"/>
        <d v="2025-09-22T12:22:13"/>
        <d v="2025-07-05T04:06:43"/>
        <d v="2025-10-28T12:51:51"/>
        <d v="2025-07-13T14:25:59"/>
        <d v="2024-03-08T20:00:43"/>
        <d v="2025-01-30T23:41:17"/>
        <d v="2023-12-17T07:43:17"/>
        <d v="2023-11-27T16:07:35"/>
        <d v="2023-09-19T23:51:02"/>
        <d v="2023-05-15T21:18:24"/>
        <d v="2025-01-02T13:13:24"/>
        <d v="2024-11-05T10:48:47"/>
        <d v="2023-12-06T22:33:47"/>
        <d v="2023-02-08T16:17:41"/>
        <d v="2023-06-01T19:35:15"/>
        <d v="2023-01-31T06:36:44"/>
        <d v="2023-09-02T02:18:53"/>
        <d v="2024-03-03T20:54:46"/>
        <d v="2024-10-13T19:54:25"/>
        <d v="2025-03-25T13:44:33"/>
        <d v="2023-10-21T18:20:24"/>
        <d v="2023-05-08T20:13:53"/>
        <d v="2025-10-06T09:12:24"/>
        <d v="2024-04-28T09:28:32"/>
        <d v="2024-09-27T14:25:06"/>
        <d v="2024-04-27T07:34:46"/>
        <d v="2023-08-31T22:26:33"/>
        <d v="2023-12-07T05:36:03"/>
        <d v="2025-02-18T10:17:26"/>
        <d v="2023-10-02T02:42:13"/>
        <d v="2024-10-15T06:58:42"/>
        <d v="2023-09-07T20:12:05"/>
        <d v="2024-08-23T20:48:14"/>
        <d v="2023-07-22T14:05:47"/>
        <d v="2024-01-17T12:34:44"/>
        <d v="2025-03-08T11:45:55"/>
        <d v="2023-02-27T07:34:35"/>
        <d v="2024-02-26T16:09:09"/>
        <d v="2023-09-04T01:13:53"/>
        <d v="2023-05-27T15:33:00"/>
        <d v="2023-10-07T12:50:42"/>
        <d v="2025-06-16T11:01:49"/>
        <d v="2023-05-28T20:30:15"/>
        <d v="2023-03-03T04:51:53"/>
        <d v="2023-05-13T19:53:49"/>
        <d v="2025-03-20T04:27:46"/>
        <d v="2024-03-12T11:28:15"/>
        <d v="2023-11-06T22:39:09"/>
        <d v="2025-07-04T15:03:36"/>
        <d v="2024-05-13T11:50:38"/>
        <d v="2025-05-08T17:17:53"/>
        <d v="2024-01-06T09:29:37"/>
        <d v="2023-08-30T19:29:38"/>
        <d v="2023-04-27T19:19:45"/>
        <d v="2025-09-12T09:37:17"/>
        <d v="2023-12-08T00:32:19"/>
        <d v="2024-06-08T00:24:49"/>
        <d v="2025-03-04T23:25:51"/>
        <d v="2024-05-11T03:16:40"/>
        <d v="2024-09-21T11:57:53"/>
        <d v="2024-01-10T01:17:12"/>
        <d v="2024-06-11T03:35:24"/>
        <d v="2025-06-26T22:22:45"/>
        <d v="2023-03-03T00:41:04"/>
        <d v="2025-03-31T13:50:27"/>
        <d v="2024-09-19T09:22:38"/>
        <d v="2025-06-29T06:58:21"/>
        <d v="2024-12-06T18:53:52"/>
        <d v="2024-09-13T12:34:53"/>
        <d v="2025-01-06T04:46:45"/>
        <d v="2025-04-16T17:50:37"/>
        <d v="2025-07-13T01:06:04"/>
        <d v="2023-09-08T02:45:07"/>
        <d v="2023-05-08T13:26:26"/>
        <d v="2025-01-30T10:39:30"/>
        <d v="2024-09-23T08:36:21"/>
        <d v="2024-05-14T22:19:56"/>
        <d v="2023-10-09T23:19:35"/>
        <d v="2024-04-16T10:53:08"/>
        <d v="2023-10-31T14:35:47"/>
        <d v="2024-05-20T08:51:36"/>
        <d v="2024-11-17T01:39:26"/>
        <d v="2025-05-18T05:01:32"/>
        <d v="2025-06-27T16:20:11"/>
        <d v="2023-01-27T21:08:43"/>
        <d v="2023-11-02T07:31:25"/>
        <d v="2023-02-24T22:32:51"/>
        <d v="2023-04-11T00:02:25"/>
        <d v="2024-08-15T06:46:19"/>
        <d v="2024-01-18T16:50:06"/>
        <d v="2025-02-25T17:31:49"/>
        <d v="2023-01-17T12:42:07"/>
        <d v="2025-05-29T06:22:34"/>
        <d v="2024-03-13T14:34:41"/>
        <d v="2024-07-23T17:19:26"/>
        <d v="2023-04-07T11:48:20"/>
        <d v="2023-08-01T21:09:53"/>
        <d v="2025-02-26T23:40:45"/>
        <d v="2023-07-31T10:40:49"/>
        <d v="2024-01-10T13:52:55"/>
        <d v="2025-03-11T14:03:58"/>
        <d v="2025-01-12T02:54:00"/>
        <d v="2025-10-12T14:04:02"/>
        <d v="2024-12-17T13:28:40"/>
        <d v="2025-05-07T11:17:54"/>
        <d v="2024-08-25T23:26:12"/>
        <d v="2023-03-13T21:11:55"/>
        <d v="2025-02-03T21:53:49"/>
        <d v="2023-12-29T16:14:42"/>
        <d v="2023-08-20T17:11:43"/>
        <d v="2023-07-24T17:02:07"/>
        <d v="2024-04-13T09:01:55"/>
        <d v="2024-02-12T02:35:47"/>
        <d v="2024-05-19T06:58:47"/>
        <d v="2023-03-15T02:06:08"/>
        <d v="2024-11-21T18:01:08"/>
        <d v="2023-04-13T00:53:15"/>
        <d v="2025-05-20T01:24:44"/>
        <d v="2023-08-01T01:23:49"/>
        <d v="2025-09-12T22:08:38"/>
        <d v="2023-10-04T18:15:13"/>
        <d v="2023-10-11T20:44:46"/>
        <d v="2024-06-23T00:57:08"/>
        <d v="2024-07-30T20:22:11"/>
        <d v="2024-09-02T16:09:33"/>
        <d v="2023-12-21T01:29:32"/>
        <d v="2024-06-05T06:34:10"/>
        <d v="2024-01-27T16:54:51"/>
        <d v="2024-10-02T12:13:09"/>
        <d v="2025-01-17T12:54:37"/>
        <d v="2025-10-22T21:04:06"/>
        <d v="2025-01-08T21:53:40"/>
        <d v="2024-08-23T10:31:24"/>
        <d v="2025-08-17T15:37:57"/>
        <d v="2024-07-02T08:49:01"/>
        <d v="2024-05-07T07:55:45"/>
        <d v="2024-03-13T15:16:13"/>
        <d v="2024-09-18T01:24:42"/>
        <d v="2024-09-04T23:00:36"/>
        <d v="2025-08-12T01:16:37"/>
        <d v="2024-03-27T18:05:25"/>
        <d v="2024-05-02T19:36:46"/>
        <d v="2025-09-03T17:15:00"/>
        <d v="2024-05-26T12:14:01"/>
        <d v="2024-08-24T23:26:49"/>
        <d v="2023-04-20T02:33:27"/>
        <d v="2023-07-21T19:55:18"/>
        <d v="2024-06-30T19:59:08"/>
        <d v="2024-08-25T12:38:44"/>
        <d v="2023-08-02T16:40:12"/>
        <d v="2023-12-21T02:58:28"/>
        <d v="2024-07-18T12:33:56"/>
        <d v="2025-10-05T11:28:17"/>
        <d v="2023-04-16T05:17:24"/>
        <d v="2024-07-19T20:42:07"/>
        <d v="2025-08-07T16:00:35"/>
        <d v="2025-03-05T16:16:34"/>
        <d v="2025-02-26T23:08:32"/>
        <d v="2025-04-10T15:11:55"/>
        <d v="2025-04-18T23:26:54"/>
        <d v="2023-01-31T04:16:51"/>
        <d v="2025-03-07T07:45:03"/>
        <d v="2023-08-04T08:58:30"/>
        <d v="2025-08-26T21:50:17"/>
        <d v="2023-04-20T08:25:33"/>
        <d v="2024-08-28T06:26:59"/>
        <d v="2025-07-13T23:06:35"/>
        <d v="2023-12-28T07:12:39"/>
        <d v="2023-02-14T03:45:44"/>
        <d v="2025-10-07T16:12:12"/>
        <d v="2025-08-26T04:06:11"/>
        <d v="2025-02-25T04:18:36"/>
        <d v="2025-05-14T15:30:49"/>
        <d v="2023-07-07T05:39:32"/>
        <d v="2025-07-19T16:26:17"/>
        <d v="2025-04-29T06:49:48"/>
        <d v="2024-02-09T21:21:52"/>
        <d v="2025-06-05T13:36:40"/>
        <d v="2024-02-22T13:01:51"/>
        <d v="2023-10-09T00:45:04"/>
        <d v="2023-05-02T09:35:51"/>
        <d v="2023-05-25T12:03:20"/>
        <d v="2023-09-23T00:17:44"/>
        <d v="2023-02-01T13:13:36"/>
        <d v="2023-01-06T03:02:19"/>
        <d v="2024-11-22T19:27:43"/>
        <d v="2023-08-21T04:16:28"/>
        <d v="2023-12-23T17:43:21"/>
        <d v="2023-06-02T00:51:11"/>
        <d v="2024-09-19T22:47:55"/>
        <d v="2024-08-29T12:55:38"/>
        <d v="2023-06-04T07:07:13"/>
        <d v="2024-07-18T03:46:15"/>
        <d v="2025-09-27T01:24:10"/>
        <d v="2024-09-19T13:32:05"/>
        <d v="2024-08-03T02:28:23"/>
        <d v="2024-02-13T08:30:40"/>
        <d v="2025-09-30T07:57:02"/>
        <d v="2024-12-16T09:02:08"/>
        <d v="2023-07-26T09:34:51"/>
        <d v="2024-10-14T04:21:42"/>
        <d v="2025-07-04T01:37:27"/>
        <d v="2024-01-06T19:27:40"/>
        <d v="2024-08-16T17:07:16"/>
        <d v="2025-07-17T18:36:15"/>
        <d v="2025-08-28T14:33:15"/>
        <d v="2024-08-30T13:18:56"/>
        <d v="2023-10-14T23:33:42"/>
        <d v="2025-04-04T05:41:27"/>
        <d v="2024-06-02T03:00:28"/>
        <d v="2023-12-03T15:07:51"/>
        <d v="2023-05-19T11:16:16"/>
        <d v="2024-04-21T10:33:16"/>
        <d v="2024-03-11T07:11:19"/>
        <d v="2024-07-31T12:15:30"/>
        <d v="2024-08-24T21:58:47"/>
        <d v="2023-08-03T18:59:28"/>
        <d v="2025-08-02T13:32:52"/>
        <d v="2024-03-02T11:29:23"/>
        <d v="2025-07-21T11:35:48"/>
        <d v="2024-09-18T02:41:43"/>
        <d v="2024-04-17T07:37:29"/>
        <d v="2025-01-29T20:24:13"/>
        <d v="2023-10-23T22:28:26"/>
        <d v="2023-04-10T10:02:27"/>
        <d v="2023-08-28T08:58:58"/>
        <d v="2023-09-12T13:07:18"/>
        <d v="2023-05-09T21:11:14"/>
        <d v="2024-07-05T08:30:42"/>
        <d v="2025-06-06T19:00:58"/>
        <d v="2023-10-20T08:13:45"/>
        <d v="2023-08-19T22:28:20"/>
        <d v="2025-07-01T23:32:20"/>
        <d v="2023-07-21T11:05:01"/>
        <d v="2025-06-15T11:56:37"/>
        <d v="2024-12-15T11:15:43"/>
        <d v="2023-11-05T20:11:51"/>
        <d v="2025-01-17T23:05:35"/>
        <d v="2025-06-16T02:46:33"/>
        <d v="2025-09-27T01:18:38"/>
        <d v="2025-09-04T21:13:03"/>
        <d v="2024-12-29T15:10:39"/>
        <d v="2024-12-06T15:01:50"/>
        <d v="2023-03-03T09:19:03"/>
        <d v="2025-08-13T14:06:55"/>
        <d v="2024-03-27T23:40:23"/>
        <d v="2023-12-26T22:40:08"/>
        <d v="2023-12-11T23:18:25"/>
        <d v="2024-07-05T19:17:34"/>
        <d v="2025-06-23T02:15:13"/>
        <d v="2024-06-02T08:43:46"/>
        <d v="2023-09-27T02:32:03"/>
        <d v="2024-06-16T13:27:31"/>
        <d v="2023-12-02T18:11:52"/>
        <d v="2025-07-28T17:38:48"/>
        <d v="2024-04-17T12:15:50"/>
        <d v="2024-06-15T23:03:25"/>
        <d v="2024-04-27T23:02:33"/>
        <d v="2025-05-18T03:35:48"/>
        <d v="2023-01-12T14:39:31"/>
        <d v="2024-07-29T05:58:35"/>
        <d v="2023-10-05T16:29:14"/>
        <d v="2024-07-11T18:22:31"/>
        <d v="2025-10-01T11:26:57"/>
        <d v="2024-02-09T05:21:57"/>
        <d v="2025-05-08T06:32:44"/>
        <d v="2025-09-17T08:39:16"/>
        <d v="2024-11-29T06:56:31"/>
        <d v="2025-10-29T09:21:19"/>
        <d v="2023-01-12T08:44:43"/>
        <d v="2023-01-20T07:25:21"/>
        <d v="2023-06-03T21:22:18"/>
        <d v="2024-09-12T15:55:53"/>
        <d v="2025-04-27T22:56:16"/>
        <d v="2023-08-26T16:38:41"/>
        <d v="2023-10-19T13:57:10"/>
        <d v="2023-03-04T17:15:52"/>
        <d v="2023-02-19T08:33:43"/>
        <d v="2025-07-25T15:18:37"/>
        <d v="2023-04-05T16:44:43"/>
        <d v="2024-11-09T16:25:29"/>
        <d v="2025-08-11T22:04:08"/>
        <d v="2024-01-05T12:52:01"/>
        <d v="2023-10-05T04:14:13"/>
        <d v="2025-09-07T21:31:23"/>
        <d v="2024-05-10T15:15:43"/>
        <d v="2024-08-15T18:57:49"/>
        <d v="2024-09-24T01:27:12"/>
        <d v="2023-08-20T11:45:38"/>
        <d v="2025-01-25T20:11:37"/>
        <d v="2023-06-21T08:21:51"/>
        <d v="2023-08-08T20:13:17"/>
        <d v="2025-05-25T21:28:22"/>
        <d v="2023-08-01T04:42:14"/>
        <d v="2023-05-18T09:59:12"/>
        <d v="2024-02-24T03:18:35"/>
        <d v="2024-09-22T03:41:28"/>
        <d v="2024-09-26T15:07:26"/>
        <d v="2023-04-22T09:38:25"/>
        <d v="2024-07-04T07:56:04"/>
        <d v="2023-09-08T15:15:24"/>
        <d v="2023-04-25T23:57:49"/>
        <d v="2024-04-24T13:39:09"/>
        <d v="2024-04-29T05:04:39"/>
        <d v="2024-01-11T19:14:07"/>
        <d v="2024-11-15T20:30:13"/>
        <d v="2023-06-08T10:38:13"/>
        <d v="2025-03-02T08:59:22"/>
        <d v="2025-08-18T23:08:08"/>
        <d v="2024-02-17T21:42:51"/>
        <d v="2024-08-15T17:34:20"/>
        <d v="2024-04-02T04:39:40"/>
        <d v="2024-03-01T18:13:37"/>
        <d v="2024-12-06T13:45:37"/>
        <d v="2023-12-01T11:44:28"/>
        <d v="2023-12-26T09:37:18"/>
        <d v="2023-09-20T17:38:34"/>
        <d v="2025-09-03T12:21:34"/>
        <d v="2023-10-18T22:32:18"/>
        <d v="2024-11-29T12:08:44"/>
        <d v="2023-12-23T05:54:29"/>
        <d v="2024-06-30T04:14:34"/>
        <d v="2024-02-11T21:05:40"/>
        <d v="2024-02-20T14:31:19"/>
        <d v="2025-06-23T06:06:58"/>
        <d v="2025-03-21T04:49:02"/>
        <d v="2024-08-28T12:09:25"/>
        <d v="2023-05-06T08:51:30"/>
        <d v="2023-03-10T20:44:12"/>
        <d v="2023-01-01T08:15:25"/>
        <d v="2024-12-30T09:18:35"/>
        <d v="2024-07-15T07:06:22"/>
        <d v="2023-04-17T07:15:36"/>
        <d v="2024-07-06T20:30:55"/>
        <d v="2023-07-09T23:23:26"/>
        <d v="2023-08-17T13:49:59"/>
        <d v="2024-04-08T21:03:11"/>
        <d v="2024-01-19T08:25:40"/>
        <d v="2023-11-17T16:04:18"/>
        <d v="2023-09-27T19:58:31"/>
        <d v="2023-11-17T19:45:38"/>
        <d v="2023-08-28T10:17:35"/>
        <d v="2025-07-24T14:17:13"/>
        <d v="2023-03-07T03:15:45"/>
        <d v="2025-04-01T23:46:50"/>
        <d v="2024-12-12T21:58:23"/>
        <d v="2023-05-11T03:51:09"/>
        <d v="2023-01-27T02:02:02"/>
        <d v="2023-01-20T02:15:29"/>
        <d v="2024-08-01T08:34:48"/>
        <d v="2023-01-13T22:04:31"/>
        <d v="2023-05-07T08:27:56"/>
        <d v="2024-01-06T03:01:28"/>
        <d v="2023-09-17T23:10:13"/>
        <d v="2023-08-02T15:27:37"/>
        <d v="2024-06-30T08:29:13"/>
        <d v="2023-07-21T21:23:01"/>
        <d v="2025-09-30T04:14:03"/>
        <d v="2024-07-02T09:13:49"/>
        <d v="2025-01-14T16:30:05"/>
        <d v="2025-10-19T17:06:41"/>
        <d v="2024-03-07T07:20:20"/>
        <d v="2024-12-18T09:35:06"/>
        <d v="2023-11-08T10:01:51"/>
        <d v="2023-03-19T23:56:53"/>
        <d v="2023-03-24T01:26:15"/>
        <d v="2023-04-12T21:59:46"/>
        <d v="2024-05-30T18:54:38"/>
        <d v="2024-07-06T07:30:04"/>
        <d v="2025-07-01T22:30:27"/>
        <d v="2023-06-15T02:01:55"/>
        <d v="2024-07-10T13:05:27"/>
        <d v="2024-09-29T10:19:05"/>
        <d v="2025-04-01T11:55:16"/>
        <d v="2023-12-04T15:10:29"/>
        <d v="2023-11-13T17:54:28"/>
        <d v="2023-04-04T10:47:17"/>
        <d v="2024-02-08T13:19:35"/>
        <d v="2023-06-09T23:32:36"/>
        <d v="2024-06-12T16:11:25"/>
        <d v="2024-08-06T17:57:23"/>
        <d v="2024-10-05T14:46:16"/>
        <d v="2024-09-22T00:11:24"/>
        <d v="2024-08-30T14:28:19"/>
        <d v="2024-05-17T13:21:32"/>
        <d v="2025-05-11T06:09:17"/>
        <d v="2023-08-20T09:21:06"/>
        <d v="2023-04-27T23:57:11"/>
        <d v="2024-05-31T08:35:48"/>
        <d v="2025-05-19T02:58:23"/>
        <d v="2023-11-29T11:59:53"/>
        <d v="2025-02-06T16:44:35"/>
        <d v="2024-04-29T01:29:33"/>
        <d v="2025-06-06T05:05:27"/>
        <d v="2025-10-02T00:56:01"/>
        <d v="2023-10-07T07:41:17"/>
        <d v="2024-02-22T08:23:46"/>
        <d v="2025-09-12T07:02:54"/>
        <d v="2024-09-15T20:02:03"/>
        <d v="2024-04-22T14:47:46"/>
        <d v="2024-07-25T04:53:18"/>
        <d v="2024-12-24T16:42:21"/>
        <d v="2024-01-29T11:44:23"/>
        <d v="2023-07-01T07:00:45"/>
        <d v="2024-10-19T03:06:33"/>
        <d v="2025-09-30T04:47:33"/>
        <d v="2024-01-02T02:44:46"/>
        <d v="2024-09-19T20:58:11"/>
        <d v="2025-05-08T10:47:27"/>
        <d v="2025-10-05T22:45:38"/>
        <d v="2023-05-15T04:01:51"/>
        <d v="2025-02-19T02:11:02"/>
        <d v="2025-04-12T22:13:04"/>
        <d v="2025-04-30T10:09:36"/>
        <d v="2023-04-03T13:24:03"/>
        <d v="2023-01-03T02:22:40"/>
        <d v="2023-08-11T11:14:02"/>
        <d v="2025-09-27T00:24:59"/>
        <d v="2025-04-20T18:07:54"/>
        <d v="2025-04-04T14:52:30"/>
        <d v="2025-01-08T23:37:28"/>
        <d v="2025-06-23T09:42:13"/>
        <d v="2025-05-23T04:06:04"/>
        <d v="2025-05-06T12:16:32"/>
        <d v="2025-01-15T13:22:24"/>
        <d v="2024-09-16T00:37:25"/>
        <d v="2024-07-09T15:06:43"/>
        <d v="2023-08-07T19:20:15"/>
        <d v="2023-07-01T16:26:45"/>
        <d v="2024-03-15T02:07:06"/>
        <d v="2024-04-10T21:32:56"/>
        <d v="2024-09-28T22:12:41"/>
        <d v="2025-02-06T08:18:12"/>
        <d v="2023-06-01T14:45:07"/>
        <d v="2025-07-07T21:59:24"/>
        <d v="2024-06-25T16:17:13"/>
        <d v="2024-03-25T14:02:42"/>
        <d v="2024-09-25T21:40:58"/>
        <d v="2025-08-12T06:58:05"/>
        <d v="2024-05-20T14:01:41"/>
        <d v="2025-06-17T16:48:16"/>
        <d v="2025-05-18T17:10:04"/>
        <d v="2023-03-08T05:03:46"/>
        <d v="2023-06-08T00:59:32"/>
        <d v="2024-04-07T03:27:37"/>
        <d v="2024-03-22T07:11:30"/>
        <d v="2023-12-04T14:22:17"/>
        <d v="2023-04-06T03:40:52"/>
        <d v="2024-08-27T06:40:19"/>
        <d v="2025-10-25T08:24:41"/>
        <d v="2024-12-07T19:46:12"/>
        <d v="2025-07-09T14:02:11"/>
        <d v="2024-02-26T12:59:49"/>
        <d v="2023-11-03T17:52:25"/>
        <d v="2025-06-18T19:56:51"/>
        <d v="2025-07-13T05:09:17"/>
        <d v="2024-04-01T19:15:50"/>
        <d v="2023-06-06T02:23:30"/>
        <d v="2024-06-18T19:04:24"/>
        <d v="2023-12-16T10:09:39"/>
        <d v="2025-02-10T03:36:37"/>
        <d v="2023-05-13T03:19:17"/>
        <d v="2023-11-18T19:25:33"/>
        <d v="2025-03-29T23:37:31"/>
        <d v="2023-11-12T15:08:27"/>
        <d v="2024-05-29T16:54:19"/>
        <d v="2023-03-10T08:32:30"/>
        <d v="2025-03-24T21:49:07"/>
        <d v="2023-02-05T01:17:11"/>
        <d v="2023-06-14T13:30:00"/>
        <d v="2025-08-08T04:37:55"/>
        <d v="2024-10-28T05:57:40"/>
        <d v="2023-11-18T00:43:09"/>
        <d v="2023-03-16T08:25:59"/>
        <d v="2024-10-25T09:05:45"/>
        <d v="2023-02-16T13:58:53"/>
        <d v="2023-09-08T10:07:17"/>
        <d v="2024-08-04T21:25:47"/>
        <d v="2023-01-01T05:27:55"/>
        <d v="2023-10-20T03:03:41"/>
        <d v="2023-10-30T11:16:25"/>
        <d v="2024-04-12T04:33:57"/>
        <d v="2024-08-31T10:41:45"/>
        <d v="2023-02-21T16:05:44"/>
        <d v="2025-06-20T16:41:41"/>
        <d v="2023-05-23T11:27:39"/>
        <d v="2023-01-07T13:14:48"/>
        <d v="2025-07-24T14:33:16"/>
        <d v="2024-04-09T06:36:19"/>
        <d v="2023-04-28T11:53:27"/>
        <d v="2025-01-28T02:39:38"/>
        <d v="2023-01-08T14:46:43"/>
        <d v="2023-01-10T07:38:33"/>
        <d v="2024-12-09T03:23:36"/>
        <d v="2023-04-18T21:26:44"/>
        <d v="2023-02-28T04:40:35"/>
        <d v="2023-05-14T16:43:29"/>
        <d v="2023-08-29T21:01:20"/>
        <d v="2023-06-28T15:00:22"/>
        <d v="2025-06-15T11:46:22"/>
        <d v="2024-11-11T23:13:35"/>
        <d v="2024-01-10T19:11:51"/>
        <d v="2025-04-28T13:59:38"/>
        <d v="2023-05-29T13:04:23"/>
        <d v="2023-12-21T17:06:55"/>
        <d v="2025-07-06T01:08:36"/>
        <d v="2025-02-02T23:11:21"/>
        <d v="2024-09-15T12:45:31"/>
        <d v="2023-11-18T06:40:55"/>
        <d v="2024-05-19T22:43:11"/>
        <d v="2024-08-23T01:13:28"/>
        <d v="2024-09-15T17:15:37"/>
        <d v="2024-06-20T21:54:28"/>
        <d v="2023-11-21T14:40:17"/>
        <d v="2025-09-19T11:15:16"/>
        <d v="2023-11-15T10:20:06"/>
        <d v="2024-06-10T19:28:25"/>
        <d v="2023-07-03T11:10:28"/>
        <d v="2023-05-21T16:37:43"/>
        <d v="2023-06-11T19:45:28"/>
        <d v="2024-04-19T00:52:36"/>
        <d v="2025-01-04T13:58:23"/>
        <d v="2023-10-14T03:37:28"/>
        <d v="2025-10-08T09:28:08"/>
        <d v="2023-03-04T12:54:12"/>
        <d v="2023-11-23T10:38:59"/>
        <d v="2024-08-06T14:17:34"/>
        <d v="2023-02-18T01:16:25"/>
        <d v="2023-12-08T07:31:18"/>
        <d v="2024-11-19T18:17:04"/>
        <d v="2024-08-07T22:22:15"/>
        <d v="2024-03-06T11:10:52"/>
        <d v="2025-03-25T17:39:45"/>
        <d v="2023-07-22T00:54:17"/>
        <d v="2024-07-15T12:25:14"/>
        <d v="2023-09-14T22:05:28"/>
        <d v="2024-06-03T11:19:02"/>
        <d v="2025-10-07T20:43:01"/>
        <d v="2025-05-24T08:05:04"/>
        <d v="2024-09-02T20:24:48"/>
        <d v="2025-08-09T23:01:53"/>
        <d v="2025-08-13T16:43:49"/>
        <d v="2024-01-03T17:01:33"/>
        <d v="2023-06-07T12:26:09"/>
        <d v="2025-03-03T16:39:28"/>
        <d v="2024-04-18T11:13:24"/>
        <d v="2025-03-04T08:34:12"/>
        <d v="2024-02-12T12:45:53"/>
        <d v="2024-01-30T14:17:57"/>
        <d v="2023-11-06T11:09:35"/>
        <d v="2024-09-26T21:59:29"/>
        <d v="2023-07-09T12:30:01"/>
        <d v="2025-06-25T13:28:47"/>
        <d v="2023-10-02T04:17:51"/>
        <d v="2024-12-05T23:37:57"/>
        <d v="2024-04-09T04:08:43"/>
        <d v="2023-10-12T08:23:10"/>
        <d v="2024-09-13T12:14:31"/>
        <d v="2025-06-23T00:39:01"/>
        <d v="2024-08-30T15:03:22"/>
        <d v="2024-04-07T21:25:54"/>
        <d v="2025-10-26T07:54:39"/>
        <d v="2024-09-25T07:04:18"/>
        <d v="2023-09-07T22:52:46"/>
        <d v="2024-11-20T04:08:31"/>
        <d v="2024-03-04T13:03:02"/>
        <d v="2024-02-25T08:49:23"/>
        <d v="2024-11-06T22:45:45"/>
        <d v="2025-05-30T14:53:50"/>
        <d v="2024-02-23T19:25:55"/>
        <d v="2023-12-02T14:51:25"/>
        <d v="2023-07-24T04:39:15"/>
        <d v="2025-08-21T16:14:13"/>
        <d v="2025-06-11T02:01:50"/>
        <d v="2025-05-14T00:40:23"/>
        <d v="2023-03-04T07:48:55"/>
        <d v="2023-05-21T16:24:52"/>
        <d v="2023-06-17T23:44:14"/>
        <d v="2023-08-16T18:22:13"/>
        <d v="2023-09-24T22:25:55"/>
        <d v="2023-10-01T01:49:01"/>
        <d v="2025-09-23T12:03:38"/>
        <d v="2024-03-30T06:00:28"/>
        <d v="2024-11-13T23:40:24"/>
        <d v="2025-03-18T06:39:53"/>
        <d v="2023-02-06T06:20:11"/>
        <d v="2023-05-15T10:42:32"/>
        <d v="2023-01-20T23:29:59"/>
        <d v="2023-05-28T15:35:35"/>
        <d v="2023-02-28T16:51:55"/>
        <d v="2024-01-06T10:20:16"/>
        <d v="2025-02-20T20:40:09"/>
        <d v="2025-04-29T18:09:38"/>
        <d v="2024-08-05T18:55:01"/>
        <d v="2023-01-27T08:26:27"/>
        <d v="2024-12-06T17:27:50"/>
        <d v="2024-04-22T09:01:12"/>
        <d v="2023-09-27T10:19:29"/>
        <d v="2023-06-27T13:44:36"/>
        <d v="2024-02-08T02:44:26"/>
        <d v="2025-03-19T14:38:47"/>
        <d v="2023-01-15T05:20:07"/>
        <d v="2023-10-20T16:36:39"/>
        <d v="2024-10-04T07:19:23"/>
        <d v="2024-07-30T20:36:43"/>
        <d v="2024-01-07T22:14:00"/>
        <d v="2025-01-20T07:05:07"/>
        <d v="2024-04-21T08:16:20"/>
        <d v="2025-04-08T09:07:02"/>
        <d v="2025-05-28T14:41:12"/>
        <d v="2024-02-19T14:58:22"/>
        <d v="2024-03-15T10:36:31"/>
        <d v="2023-03-30T10:16:07"/>
        <d v="2025-09-30T16:14:09"/>
        <d v="2023-03-26T17:55:53"/>
        <d v="2024-05-17T05:16:43"/>
        <d v="2024-02-22T12:32:19"/>
        <d v="2024-08-20T02:06:03"/>
        <d v="2024-05-01T09:08:17"/>
        <d v="2023-07-31T20:22:30"/>
        <d v="2025-09-07T10:37:03"/>
        <d v="2024-10-29T13:43:30"/>
        <d v="2025-08-19T22:19:24"/>
        <d v="2024-09-18T13:23:54"/>
        <d v="2025-01-04T07:03:03"/>
        <d v="2023-12-17T12:17:41"/>
        <d v="2025-02-20T00:34:40"/>
        <d v="2023-08-05T20:49:31"/>
        <d v="2024-12-22T13:52:00"/>
        <d v="2023-04-17T01:29:26"/>
        <d v="2025-09-18T09:04:07"/>
        <d v="2025-08-01T23:36:04"/>
        <d v="2024-11-21T05:43:59"/>
        <d v="2024-01-27T14:14:07"/>
        <d v="2023-02-02T21:47:16"/>
        <d v="2023-05-21T08:27:47"/>
        <d v="2025-05-12T03:19:57"/>
        <d v="2024-10-14T09:27:46"/>
        <d v="2024-01-04T16:04:47"/>
        <d v="2023-09-16T19:55:25"/>
        <d v="2023-12-23T06:21:42"/>
        <d v="2025-09-04T14:26:08"/>
        <d v="2024-07-26T05:08:14"/>
        <d v="2025-04-05T15:17:00"/>
        <d v="2025-02-02T13:34:46"/>
        <d v="2024-08-03T02:51:00"/>
        <d v="2023-11-16T21:54:37"/>
        <d v="2024-04-25T18:16:44"/>
        <d v="2024-06-06T12:20:49"/>
        <d v="2024-04-27T10:22:59"/>
        <d v="2023-12-11T09:07:49"/>
        <d v="2024-07-02T10:14:17"/>
        <d v="2023-10-25T10:29:10"/>
        <d v="2023-08-28T22:11:11"/>
        <d v="2024-09-18T17:21:30"/>
        <d v="2023-01-31T00:08:56"/>
        <d v="2024-06-03T21:24:35"/>
        <d v="2025-01-28T11:33:53"/>
        <d v="2025-04-20T10:20:45"/>
        <d v="2023-07-20T04:33:01"/>
        <d v="2024-09-25T15:08:52"/>
        <d v="2023-08-23T00:08:02"/>
        <d v="2024-12-18T04:09:00"/>
        <d v="2025-01-27T13:45:44"/>
        <d v="2023-11-23T06:34:27"/>
        <d v="2024-08-17T10:26:45"/>
        <d v="2024-04-19T10:08:49"/>
        <d v="2025-04-24T23:55:49"/>
        <d v="2024-04-21T08:15:55"/>
        <d v="2023-04-02T23:15:55"/>
        <d v="2025-08-18T04:22:16"/>
        <d v="2023-05-01T04:39:38"/>
        <d v="2024-03-30T04:44:30"/>
        <d v="2023-03-19T14:06:00"/>
        <d v="2024-11-29T08:14:12"/>
        <d v="2023-08-03T20:19:35"/>
        <d v="2023-12-02T19:09:09"/>
        <d v="2025-02-21T21:34:58"/>
        <d v="2023-08-28T16:46:03"/>
        <d v="2025-05-20T12:08:57"/>
        <d v="2025-08-12T02:23:23"/>
        <d v="2024-11-01T00:08:23"/>
        <d v="2023-12-09T09:05:01"/>
        <d v="2023-01-17T06:39:28"/>
        <d v="2024-11-20T10:02:10"/>
        <d v="2025-04-23T16:22:11"/>
        <d v="2023-07-28T08:32:40"/>
        <d v="2024-09-30T19:49:02"/>
        <d v="2023-07-06T22:21:05"/>
        <d v="2025-09-22T13:38:18"/>
        <d v="2025-01-03T05:07:11"/>
        <d v="2024-03-04T17:57:41"/>
        <d v="2025-08-18T08:36:32"/>
        <d v="2023-05-07T02:57:14"/>
        <d v="2024-05-29T17:55:26"/>
        <d v="2023-07-17T14:12:42"/>
        <d v="2024-03-30T10:59:46"/>
        <d v="2023-03-04T20:53:39"/>
        <d v="2025-10-18T06:49:32"/>
        <d v="2025-09-17T14:30:39"/>
        <d v="2024-09-18T00:53:53"/>
        <d v="2024-09-18T13:10:25"/>
        <d v="2023-05-01T06:40:34"/>
        <d v="2023-07-09T18:01:27"/>
        <d v="2023-12-21T23:43:23"/>
        <d v="2025-07-15T04:10:14"/>
        <d v="2024-06-24T22:44:21"/>
        <d v="2024-08-18T21:21:12"/>
        <d v="2024-02-24T00:51:07"/>
        <d v="2024-05-20T14:19:34"/>
        <d v="2024-12-25T16:14:55"/>
        <d v="2025-06-07T21:57:18"/>
        <d v="2023-11-27T14:26:11"/>
        <d v="2024-09-21T01:42:48"/>
        <d v="2025-04-06T13:45:50"/>
        <d v="2023-10-26T12:44:04"/>
        <d v="2023-04-07T09:44:02"/>
        <d v="2024-10-15T22:52:40"/>
        <d v="2023-04-13T05:18:44"/>
        <d v="2024-04-04T18:09:55"/>
        <d v="2023-02-10T00:10:53"/>
        <d v="2024-11-27T14:20:00"/>
        <d v="2025-03-09T14:01:10"/>
        <d v="2023-12-24T18:45:54"/>
        <d v="2024-03-10T05:08:28"/>
        <d v="2024-05-26T08:41:53"/>
        <d v="2023-02-16T23:27:28"/>
        <d v="2024-12-20T22:04:42"/>
        <d v="2023-01-10T08:46:18"/>
        <d v="2024-09-29T20:04:10"/>
        <d v="2025-05-06T23:29:30"/>
        <d v="2025-01-03T16:37:53"/>
        <d v="2024-04-20T00:12:39"/>
        <d v="2023-08-12T20:10:21"/>
        <d v="2024-02-01T16:57:49"/>
        <d v="2023-11-25T16:21:08"/>
        <d v="2025-02-04T10:47:35"/>
        <d v="2023-07-11T07:41:49"/>
        <d v="2023-09-26T11:06:10"/>
        <d v="2023-11-20T16:04:34"/>
        <d v="2024-02-05T04:25:01"/>
        <d v="2025-04-23T14:42:21"/>
        <d v="2024-05-28T00:19:06"/>
        <d v="2025-03-21T04:47:15"/>
        <d v="2025-06-13T18:56:48"/>
        <d v="2024-06-19T14:41:28"/>
        <d v="2025-01-25T07:11:35"/>
        <d v="2024-08-10T21:37:29"/>
        <d v="2023-05-02T23:41:09"/>
        <d v="2024-12-26T08:32:47"/>
        <d v="2025-09-30T13:36:56"/>
        <d v="2024-06-29T05:36:18"/>
        <d v="2023-07-20T03:35:09"/>
        <d v="2023-08-13T16:45:38"/>
        <d v="2024-11-04T00:42:42"/>
        <d v="2023-07-16T22:43:53"/>
        <d v="2024-08-10T08:17:22"/>
        <d v="2025-06-14T02:39:15"/>
        <d v="2024-10-10T15:41:32"/>
        <d v="2024-01-29T18:06:54"/>
        <d v="2023-06-10T23:12:59"/>
        <d v="2025-04-19T20:07:18"/>
        <d v="2023-03-12T21:09:12"/>
        <d v="2023-01-14T11:33:15"/>
        <d v="2024-05-16T12:46:10"/>
        <d v="2024-09-05T12:49:55"/>
        <d v="2025-07-25T01:31:57"/>
        <d v="2025-03-15T14:37:25"/>
        <d v="2024-04-14T16:28:44"/>
        <d v="2023-10-18T08:30:27"/>
        <d v="2023-05-19T10:00:07"/>
        <d v="2024-10-23T22:21:04"/>
        <d v="2025-01-09T08:51:20"/>
        <d v="2024-09-08T14:35:43"/>
        <d v="2023-08-21T04:27:12"/>
        <d v="2023-01-01T21:26:15"/>
        <d v="2023-05-09T04:12:35"/>
        <d v="2025-09-21T23:08:08"/>
        <d v="2024-08-21T06:05:01"/>
        <d v="2023-08-18T00:56:42"/>
        <d v="2024-08-06T15:24:36"/>
        <d v="2025-03-05T18:11:46"/>
        <d v="2024-01-13T20:56:08"/>
        <d v="2025-07-17T01:07:06"/>
        <d v="2024-07-25T11:26:05"/>
        <d v="2023-09-09T10:47:04"/>
        <d v="2025-04-19T17:56:19"/>
        <d v="2023-04-09T23:40:42"/>
        <d v="2023-04-22T07:46:35"/>
        <d v="2024-02-28T05:26:31"/>
        <d v="2023-04-23T10:22:57"/>
        <d v="2024-07-28T09:16:24"/>
        <d v="2025-06-09T05:05:00"/>
        <d v="2025-05-10T02:40:40"/>
        <d v="2025-10-05T01:01:43"/>
        <d v="2023-02-28T11:14:06"/>
        <d v="2025-03-29T16:28:38"/>
        <d v="2023-01-04T07:21:51"/>
        <d v="2025-10-28T23:50:52"/>
        <d v="2024-10-24T13:15:28"/>
        <d v="2023-07-20T20:18:55"/>
        <d v="2023-06-20T00:32:29"/>
        <d v="2025-10-06T10:59:46"/>
        <d v="2025-06-02T16:23:38"/>
        <d v="2024-01-29T06:00:13"/>
        <d v="2024-08-16T20:14:41"/>
        <d v="2024-06-23T07:46:28"/>
        <d v="2023-05-09T00:11:00"/>
        <d v="2023-02-26T17:09:24"/>
        <d v="2023-04-25T16:39:11"/>
        <d v="2025-07-27T04:58:59"/>
        <d v="2023-03-15T08:05:56"/>
        <d v="2023-09-17T21:50:58"/>
        <d v="2025-09-02T13:05:47"/>
        <d v="2025-07-24T08:04:04"/>
        <d v="2023-01-06T07:59:56"/>
        <d v="2023-06-17T20:42:36"/>
        <d v="2023-03-11T09:06:16"/>
        <d v="2024-10-05T18:15:31"/>
        <d v="2025-04-14T11:26:08"/>
        <d v="2023-04-19T17:03:29"/>
        <d v="2023-07-17T19:00:39"/>
        <d v="2025-06-29T21:57:51"/>
        <d v="2024-04-05T22:20:48"/>
        <d v="2025-05-17T06:18:20"/>
        <d v="2023-12-12T12:13:10"/>
        <d v="2025-09-06T15:26:31"/>
        <d v="2023-08-10T00:58:51"/>
        <d v="2023-08-09T01:07:01"/>
        <d v="2024-09-14T13:26:38"/>
        <d v="2024-02-11T07:16:56"/>
        <d v="2025-05-21T02:06:17"/>
        <d v="2024-03-02T05:59:15"/>
        <d v="2023-10-20T07:08:12"/>
        <d v="2024-12-13T10:38:13"/>
        <d v="2024-10-25T02:43:51"/>
        <d v="2024-06-11T08:13:08"/>
        <d v="2023-11-10T13:12:18"/>
        <d v="2024-01-21T01:28:05"/>
        <d v="2024-01-11T10:12:08"/>
        <d v="2025-01-22T07:17:48"/>
        <d v="2024-12-27T01:06:58"/>
        <d v="2025-07-17T18:14:27"/>
        <d v="2025-09-29T23:20:22"/>
        <d v="2024-09-06T14:33:42"/>
        <d v="2023-11-29T17:35:23"/>
        <d v="2024-06-04T16:55:55"/>
        <d v="2025-02-06T06:00:35"/>
        <d v="2024-04-17T19:27:17"/>
        <d v="2023-10-01T10:09:15"/>
        <d v="2025-07-29T08:56:12"/>
        <d v="2023-04-11T05:25:22"/>
        <d v="2024-09-22T02:37:31"/>
        <d v="2024-10-09T18:38:57"/>
        <d v="2023-12-10T01:17:21"/>
        <d v="2023-07-26T03:43:22"/>
        <d v="2025-01-20T03:26:32"/>
        <d v="2023-11-08T11:41:52"/>
        <d v="2025-07-31T10:53:59"/>
        <d v="2024-03-28T13:32:06"/>
        <d v="2023-02-05T21:16:21"/>
        <d v="2024-02-24T04:01:09"/>
        <d v="2025-03-30T05:25:41"/>
        <d v="2023-08-07T07:22:00"/>
        <d v="2023-05-26T04:55:45"/>
        <d v="2025-06-18T21:50:08"/>
        <d v="2024-02-28T07:56:44"/>
        <d v="2023-07-06T01:59:39"/>
        <d v="2024-05-28T02:14:29"/>
        <d v="2024-12-16T18:22:17"/>
        <d v="2023-02-26T04:20:42"/>
        <d v="2025-01-16T20:26:47"/>
        <d v="2025-09-26T12:10:58"/>
        <d v="2023-02-14T07:55:21"/>
        <d v="2023-05-19T07:52:32"/>
        <d v="2024-10-06T12:12:40"/>
        <d v="2025-07-25T21:21:32"/>
        <d v="2023-07-29T20:15:40"/>
        <d v="2024-10-22T16:50:56"/>
        <d v="2024-03-03T09:28:07"/>
        <d v="2023-02-19T09:36:13"/>
        <d v="2025-04-26T13:39:46"/>
        <d v="2024-05-10T12:27:27"/>
        <d v="2023-10-03T07:35:47"/>
        <d v="2025-08-26T23:33:11"/>
        <d v="2025-04-03T19:54:52"/>
        <d v="2023-10-14T04:57:32"/>
        <d v="2023-10-01T16:40:05"/>
        <d v="2024-05-31T06:58:56"/>
        <d v="2024-01-16T23:33:01"/>
        <d v="2025-06-26T01:20:48"/>
        <d v="2023-01-16T20:21:17"/>
        <d v="2023-09-29T23:35:06"/>
        <d v="2023-01-09T16:19:31"/>
        <d v="2024-12-10T15:38:35"/>
        <d v="2023-07-01T20:11:12"/>
        <d v="2023-02-21T14:57:56"/>
        <d v="2024-04-19T15:58:40"/>
        <d v="2024-09-21T17:11:25"/>
        <d v="2024-08-31T09:29:14"/>
        <d v="2024-10-15T01:58:13"/>
        <d v="2023-07-27T21:32:07"/>
        <d v="2023-06-14T15:43:44"/>
        <d v="2023-10-11T16:19:28"/>
        <d v="2025-09-25T14:23:19"/>
        <d v="2023-01-18T08:55:48"/>
        <d v="2023-03-15T05:31:30"/>
        <d v="2023-08-30T17:24:10"/>
        <d v="2024-01-04T10:47:02"/>
        <d v="2024-09-02T10:04:38"/>
        <d v="2025-08-10T22:57:03"/>
        <d v="2025-01-03T15:53:46"/>
        <d v="2024-11-07T05:41:01"/>
        <d v="2024-10-13T01:21:14"/>
        <d v="2023-11-19T13:49:00"/>
        <d v="2024-03-21T02:27:56"/>
        <d v="2025-08-31T03:09:52"/>
        <d v="2025-01-09T07:24:23"/>
        <d v="2025-02-13T09:29:15"/>
        <d v="2024-07-06T07:06:58"/>
        <d v="2023-08-26T04:06:35"/>
        <d v="2023-12-27T19:47:19"/>
        <d v="2023-03-09T15:44:07"/>
        <d v="2024-12-31T09:26:20"/>
        <d v="2024-02-11T07:04:12"/>
        <d v="2024-12-04T15:49:31"/>
        <d v="2025-07-01T13:46:36"/>
        <d v="2025-02-08T09:32:16"/>
        <d v="2024-07-15T05:57:00"/>
        <d v="2025-05-22T22:29:58"/>
        <d v="2025-04-01T20:47:23"/>
        <d v="2024-03-08T09:27:21"/>
        <d v="2023-05-12T09:45:40"/>
        <d v="2023-03-19T19:14:15"/>
        <d v="2025-08-08T23:34:48"/>
        <d v="2024-07-20T18:22:18"/>
        <d v="2023-04-15T13:59:09"/>
        <d v="2025-09-15T12:11:02"/>
        <d v="2024-01-14T03:45:48"/>
        <d v="2025-04-29T10:15:10"/>
        <d v="2024-04-07T17:45:20"/>
        <d v="2024-05-14T08:41:18"/>
        <d v="2023-11-29T18:31:45"/>
        <d v="2025-10-27T20:57:37"/>
        <d v="2024-03-25T11:38:43"/>
        <d v="2024-03-15T09:11:57"/>
        <d v="2025-08-07T17:00:16"/>
        <d v="2025-07-20T09:31:42"/>
        <d v="2023-11-15T20:48:35"/>
        <d v="2023-05-08T19:56:30"/>
        <d v="2024-09-23T05:03:23"/>
        <d v="2025-06-30T08:53:59"/>
        <d v="2023-02-28T13:27:47"/>
        <d v="2024-02-27T22:02:08"/>
        <d v="2025-05-28T21:04:57"/>
        <d v="2024-03-02T13:38:58"/>
        <d v="2024-07-01T20:54:38"/>
        <d v="2023-07-30T01:28:06"/>
        <d v="2023-11-16T09:42:25"/>
        <d v="2024-09-04T13:29:34"/>
        <d v="2025-06-22T05:38:09"/>
        <d v="2024-10-10T04:12:34"/>
        <d v="2023-09-03T16:31:08"/>
        <d v="2024-05-18T14:58:17"/>
        <d v="2023-04-18T01:21:17"/>
        <d v="2024-07-05T14:06:09"/>
        <d v="2024-11-20T13:08:02"/>
        <d v="2023-12-16T19:24:37"/>
        <d v="2025-07-24T17:16:40"/>
        <d v="2025-02-14T09:42:26"/>
        <d v="2023-09-17T15:20:51"/>
        <d v="2024-10-02T02:58:13"/>
        <d v="2023-07-16T01:11:01"/>
        <d v="2025-04-01T02:25:06"/>
        <d v="2023-05-16T02:03:59"/>
        <d v="2025-05-01T21:22:47"/>
        <d v="2024-01-09T10:54:57"/>
        <d v="2024-08-04T22:31:44"/>
        <d v="2024-01-02T23:30:48"/>
        <d v="2025-02-23T15:21:33"/>
        <d v="2023-03-03T18:35:55"/>
        <d v="2024-11-16T12:57:06"/>
        <d v="2024-07-18T08:44:26"/>
        <d v="2025-05-07T12:38:24"/>
        <d v="2024-12-31T17:38:52"/>
        <d v="2024-09-12T20:02:33"/>
        <d v="2023-07-13T02:33:08"/>
        <d v="2024-06-02T03:42:14"/>
        <d v="2023-07-29T22:28:39"/>
        <d v="2023-08-31T19:29:41"/>
        <d v="2023-04-03T04:20:43"/>
        <d v="2024-09-08T00:55:48"/>
        <d v="2023-09-06T04:40:21"/>
        <d v="2024-02-07T05:13:14"/>
        <d v="2025-04-10T23:42:26"/>
        <d v="2025-01-21T08:28:28"/>
        <d v="2024-07-14T22:46:32"/>
        <d v="2025-06-13T09:52:37"/>
        <d v="2024-01-20T12:24:25"/>
        <d v="2024-03-19T09:24:11"/>
        <d v="2024-01-10T06:34:19"/>
        <d v="2025-05-01T13:17:21"/>
        <d v="2024-04-04T07:17:51"/>
        <d v="2024-05-08T05:50:58"/>
        <d v="2024-09-19T12:14:58"/>
        <d v="2024-11-17T14:45:47"/>
        <d v="2025-04-13T11:02:03"/>
        <d v="2024-05-31T06:03:58"/>
        <d v="2024-04-09T20:12:24"/>
        <d v="2023-09-12T16:43:02"/>
        <d v="2023-11-13T11:54:15"/>
        <d v="2024-12-29T08:33:14"/>
        <d v="2025-09-06T05:31:27"/>
        <d v="2024-09-03T22:03:11"/>
        <d v="2023-12-31T02:04:40"/>
        <d v="2025-06-18T01:16:19"/>
        <d v="2025-06-12T12:05:15"/>
        <d v="2023-02-14T23:43:28"/>
        <d v="2024-08-03T16:26:09"/>
        <d v="2024-06-11T10:28:07"/>
        <d v="2024-04-11T04:48:27"/>
        <d v="2025-10-28T00:23:34"/>
        <d v="2025-05-24T14:37:55"/>
        <d v="2024-11-03T12:03:48"/>
        <d v="2025-01-20T11:27:51"/>
        <d v="2024-08-14T21:23:12"/>
        <d v="2023-04-16T18:09:04"/>
        <d v="2024-03-30T13:44:14"/>
        <d v="2025-05-06T23:22:49"/>
        <d v="2023-07-14T09:08:33"/>
        <d v="2024-08-14T16:01:31"/>
        <d v="2023-11-30T13:48:18"/>
        <d v="2024-06-24T13:47:26"/>
        <d v="2024-04-02T22:12:46"/>
        <d v="2024-06-04T11:30:34"/>
        <d v="2023-06-17T23:10:53"/>
        <d v="2023-04-22T07:02:34"/>
        <d v="2024-01-09T07:40:32"/>
        <d v="2023-06-18T11:49:19"/>
        <d v="2024-08-20T23:27:00"/>
        <d v="2025-05-30T22:35:35"/>
        <d v="2025-08-16T17:03:07"/>
        <d v="2025-03-31T07:12:00"/>
        <d v="2024-07-26T02:59:42"/>
        <d v="2023-02-08T11:41:55"/>
        <d v="2024-07-06T06:25:52"/>
        <d v="2025-02-12T03:24:28"/>
        <d v="2023-06-12T19:32:01"/>
        <d v="2025-04-17T02:32:36"/>
        <d v="2024-04-29T00:23:57"/>
        <d v="2024-03-08T14:01:59"/>
        <d v="2023-09-29T04:12:42"/>
        <d v="2023-02-02T22:37:54"/>
        <d v="2024-06-20T07:50:04"/>
        <d v="2024-04-02T16:02:11"/>
        <d v="2023-10-04T00:02:33"/>
        <d v="2024-01-21T01:21:30"/>
        <d v="2025-08-21T17:59:06"/>
        <d v="2024-10-07T13:48:47"/>
        <d v="2024-01-28T17:20:26"/>
        <d v="2023-07-07T15:40:25"/>
        <d v="2025-10-12T19:02:10"/>
        <d v="2023-02-05T02:35:49"/>
        <d v="2023-11-05T21:08:10"/>
        <d v="2025-08-07T12:37:08"/>
        <d v="2024-02-02T10:08:29"/>
        <d v="2023-09-08T22:14:01"/>
        <d v="2025-07-04T14:31:05"/>
        <d v="2023-03-14T21:51:32"/>
        <d v="2023-09-19T07:09:22"/>
        <d v="2024-10-28T07:12:22"/>
        <d v="2023-11-26T11:09:57"/>
        <d v="2024-04-01T23:31:15"/>
        <d v="2024-12-07T06:02:35"/>
        <d v="2024-12-03T11:04:40"/>
        <d v="2025-01-28T17:40:00"/>
        <d v="2023-12-22T16:46:04"/>
        <d v="2024-10-14T13:31:38"/>
        <d v="2024-12-20T21:34:43"/>
        <d v="2024-06-06T13:11:08"/>
        <d v="2023-04-10T00:44:15"/>
        <d v="2024-05-19T22:29:23"/>
        <d v="2024-07-18T15:48:20"/>
        <d v="2024-03-29T18:39:36"/>
        <d v="2023-02-20T02:01:48"/>
        <d v="2024-06-03T17:04:33"/>
        <d v="2024-08-23T20:17:48"/>
        <d v="2024-08-14T15:25:09"/>
        <d v="2023-05-27T05:10:10"/>
        <d v="2024-09-10T04:18:10"/>
        <d v="2024-12-12T14:25:37"/>
        <d v="2024-04-09T00:58:07"/>
        <d v="2023-12-21T03:04:18"/>
        <d v="2024-01-06T03:51:48"/>
        <d v="2025-10-03T12:26:19"/>
        <d v="2025-03-20T15:24:04"/>
        <d v="2025-06-23T03:44:10"/>
        <d v="2024-11-05T22:46:27"/>
        <d v="2023-06-25T07:55:30"/>
        <d v="2024-03-22T23:55:44"/>
        <d v="2025-06-12T04:11:07"/>
        <d v="2025-10-15T06:52:46"/>
        <d v="2024-12-06T17:19:19"/>
        <d v="2023-11-22T06:59:46"/>
        <d v="2023-03-03T08:35:58"/>
        <d v="2023-07-31T14:42:41"/>
        <d v="2025-09-28T13:18:02"/>
        <d v="2025-09-11T17:03:31"/>
        <d v="2023-02-26T14:04:44"/>
        <d v="2025-02-25T19:26:26"/>
        <d v="2023-09-22T04:45:47"/>
        <d v="2025-08-14T09:28:49"/>
        <d v="2024-10-24T07:05:57"/>
        <d v="2023-12-08T21:00:40"/>
        <d v="2024-07-14T07:17:43"/>
        <d v="2024-11-17T14:28:52"/>
        <d v="2024-08-22T21:43:02"/>
        <d v="2025-09-28T01:16:04"/>
        <d v="2024-02-13T02:21:15"/>
        <d v="2024-03-13T20:05:24"/>
        <d v="2023-12-04T19:59:12"/>
        <d v="2024-08-08T07:37:07"/>
        <d v="2023-02-04T10:33:25"/>
        <d v="2024-03-23T09:06:26"/>
        <d v="2024-01-02T11:35:26"/>
        <d v="2023-06-09T07:15:00"/>
        <d v="2023-09-24T23:21:05"/>
        <d v="2023-06-18T16:17:14"/>
        <d v="2024-04-27T17:21:57"/>
        <d v="2023-04-17T05:05:48"/>
        <d v="2023-12-01T15:04:21"/>
        <d v="2023-10-08T23:30:28"/>
        <d v="2024-04-05T07:21:46"/>
        <d v="2025-06-17T09:18:30"/>
        <d v="2024-10-06T06:40:16"/>
        <d v="2023-04-14T22:09:49"/>
        <d v="2023-06-09T15:10:49"/>
        <d v="2023-11-22T05:00:59"/>
        <d v="2023-02-12T15:18:29"/>
        <d v="2024-07-31T05:49:38"/>
        <d v="2024-10-03T09:10:49"/>
        <d v="2024-08-31T07:45:51"/>
        <d v="2024-12-29T14:59:55"/>
        <d v="2023-08-18T17:19:47"/>
        <d v="2025-09-11T03:22:07"/>
        <d v="2023-01-17T09:35:53"/>
        <d v="2023-08-14T08:44:21"/>
        <d v="2025-02-20T14:22:24"/>
        <d v="2023-01-11T12:34:05"/>
        <d v="2024-08-09T11:47:35"/>
        <d v="2023-07-05T02:33:58"/>
        <d v="2024-07-27T16:21:34"/>
        <d v="2024-08-19T18:53:14"/>
        <d v="2024-07-14T12:08:42"/>
        <d v="2024-09-12T14:50:39"/>
        <d v="2025-07-09T12:56:18"/>
        <d v="2025-01-04T16:04:01"/>
        <d v="2023-12-13T07:18:40"/>
        <d v="2025-08-24T23:48:04"/>
        <d v="2024-08-18T23:50:37"/>
        <d v="2025-07-07T14:38:18"/>
        <d v="2023-03-08T07:46:25"/>
        <d v="2023-10-24T01:35:23"/>
        <d v="2025-01-16T14:16:18"/>
        <d v="2024-02-20T22:11:58"/>
        <d v="2024-12-23T04:20:14"/>
        <d v="2024-07-02T06:02:43"/>
        <d v="2025-07-10T23:36:12"/>
        <d v="2024-01-20T10:17:06"/>
        <d v="2024-10-06T23:11:43"/>
        <d v="2025-02-10T05:10:32"/>
        <d v="2024-05-22T15:21:23"/>
        <d v="2023-06-07T11:23:24"/>
        <d v="2023-03-24T00:18:24"/>
        <d v="2025-01-25T12:17:20"/>
        <d v="2023-06-10T00:14:40"/>
        <d v="2025-05-04T06:23:28"/>
        <d v="2025-06-18T06:27:43"/>
        <d v="2024-02-25T18:51:17"/>
        <d v="2023-10-28T15:01:22"/>
        <d v="2024-06-21T19:38:34"/>
        <d v="2024-06-02T14:26:20"/>
        <d v="2023-05-19T08:17:50"/>
        <d v="2023-03-21T03:56:29"/>
        <d v="2023-04-10T04:42:36"/>
        <d v="2025-09-27T19:08:14"/>
        <d v="2025-01-29T13:28:22"/>
        <d v="2025-08-08T06:23:11"/>
        <d v="2024-09-18T04:05:05"/>
        <d v="2024-02-07T07:53:03"/>
        <d v="2023-01-12T00:54:52"/>
        <d v="2023-07-16T16:49:46"/>
        <d v="2023-09-08T03:55:33"/>
        <d v="2024-04-14T00:32:41"/>
        <d v="2024-01-11T00:28:47"/>
        <d v="2025-06-21T00:31:57"/>
        <d v="2025-08-25T20:56:52"/>
        <d v="2025-01-13T22:33:51"/>
        <d v="2023-12-29T18:36:59"/>
        <d v="2024-12-11T21:58:58"/>
        <d v="2025-09-18T14:54:48"/>
        <d v="2024-08-26T16:22:53"/>
        <d v="2024-03-16T14:18:22"/>
        <d v="2024-10-15T17:46:25"/>
        <d v="2025-10-19T14:30:31"/>
        <d v="2025-03-04T20:07:12"/>
        <d v="2024-10-26T14:18:46"/>
        <d v="2023-04-26T04:57:01"/>
        <d v="2024-12-12T14:47:34"/>
        <d v="2024-10-03T20:32:02"/>
        <d v="2025-08-08T10:28:16"/>
        <d v="2024-01-29T00:36:52"/>
        <d v="2023-11-21T14:02:54"/>
        <d v="2025-06-06T08:13:24"/>
        <d v="2023-10-09T15:34:36"/>
        <d v="2023-06-20T09:39:51"/>
        <d v="2025-07-29T15:45:08"/>
        <d v="2024-04-13T14:24:59"/>
        <d v="2023-04-24T20:41:35"/>
        <d v="2025-03-12T03:03:26"/>
        <d v="2024-04-13T11:35:28"/>
        <d v="2023-04-18T22:37:23"/>
        <d v="2024-09-15T01:57:54"/>
        <d v="2025-09-13T22:52:49"/>
        <d v="2024-06-13T14:52:46"/>
        <d v="2025-07-27T10:06:00"/>
        <d v="2023-08-07T16:47:29"/>
        <d v="2025-01-23T01:51:41"/>
        <d v="2023-03-06T06:38:55"/>
        <d v="2023-02-12T13:50:21"/>
        <d v="2023-06-24T11:24:21"/>
        <d v="2023-09-10T01:22:42"/>
        <d v="2025-06-07T20:04:23"/>
        <d v="2025-05-07T09:46:42"/>
        <d v="2023-12-19T10:29:33"/>
        <d v="2024-12-23T19:41:00"/>
        <d v="2024-05-21T10:47:08"/>
        <d v="2024-05-24T20:13:19"/>
        <d v="2024-05-02T23:30:41"/>
        <d v="2023-10-30T16:09:16"/>
        <d v="2025-05-25T15:46:04"/>
        <d v="2023-12-24T11:26:10"/>
        <d v="2025-06-29T11:27:11"/>
        <d v="2024-12-14T22:37:27"/>
        <d v="2025-08-11T12:35:28"/>
        <d v="2023-02-01T00:46:46"/>
        <d v="2024-10-21T10:24:41"/>
        <d v="2025-08-31T15:34:39"/>
        <d v="2024-04-17T17:44:05"/>
        <d v="2025-08-01T07:16:11"/>
        <d v="2025-09-30T23:22:41"/>
        <d v="2024-06-01T01:52:01"/>
        <d v="2024-06-11T03:34:15"/>
        <d v="2024-11-28T22:57:50"/>
        <d v="2024-11-08T18:22:51"/>
        <d v="2025-09-03T20:16:33"/>
        <d v="2024-07-13T23:46:30"/>
        <d v="2025-03-14T17:11:18"/>
        <d v="2024-03-23T04:17:32"/>
        <d v="2025-10-28T20:39:02"/>
        <d v="2024-01-18T02:55:48"/>
        <d v="2023-12-28T20:10:40"/>
        <d v="2025-05-31T09:14:56"/>
        <d v="2025-02-08T07:38:16"/>
        <d v="2023-01-27T01:06:37"/>
        <d v="2024-05-23T14:12:04"/>
        <d v="2023-05-01T06:11:24"/>
        <d v="2024-04-29T07:58:12"/>
        <d v="2024-11-30T03:06:28"/>
        <d v="2024-05-05T17:04:18"/>
        <d v="2024-04-22T18:53:12"/>
        <d v="2023-01-18T01:02:22"/>
        <d v="2024-11-09T23:54:56"/>
        <d v="2023-02-21T18:30:14"/>
        <d v="2023-06-03T07:17:42"/>
        <d v="2024-08-12T01:17:49"/>
        <d v="2025-03-28T13:51:05"/>
        <d v="2024-03-20T00:16:35"/>
        <d v="2024-04-06T02:28:03"/>
        <d v="2024-08-24T00:55:47"/>
        <d v="2025-03-01T13:32:29"/>
        <d v="2024-05-13T19:58:43"/>
        <d v="2024-03-09T11:30:22"/>
        <d v="2023-02-09T05:14:05"/>
        <d v="2025-09-29T15:37:34"/>
        <d v="2025-06-07T14:50:52"/>
        <d v="2024-06-08T00:43:38"/>
        <d v="2023-04-05T16:55:35"/>
        <d v="2023-04-29T00:28:14"/>
        <d v="2023-05-31T07:52:45"/>
        <d v="2023-12-14T13:58:57"/>
        <d v="2024-03-14T20:38:41"/>
        <d v="2024-07-14T15:17:11"/>
        <d v="2023-08-15T13:32:17"/>
        <d v="2023-05-28T17:12:30"/>
        <d v="2023-09-10T20:47:10"/>
        <d v="2024-03-23T07:20:24"/>
        <d v="2023-01-07T16:42:06"/>
        <d v="2023-03-18T12:43:28"/>
        <d v="2024-07-07T05:34:49"/>
        <d v="2023-03-29T19:41:16"/>
        <d v="2025-02-14T13:48:09"/>
        <d v="2025-08-26T04:20:53"/>
        <d v="2025-10-27T07:57:04"/>
        <d v="2023-01-10T10:13:42"/>
        <d v="2025-10-29T07:25:11"/>
        <d v="2023-07-09T21:20:40"/>
        <d v="2023-05-27T13:42:03"/>
        <d v="2025-10-01T21:59:27"/>
        <d v="2023-07-07T09:57:48"/>
        <d v="2024-02-09T18:14:34"/>
        <d v="2024-12-07T14:45:12"/>
        <d v="2025-03-30T10:04:48"/>
        <d v="2023-09-03T01:37:46"/>
        <d v="2025-10-10T18:08:18"/>
        <d v="2023-05-04T11:56:56"/>
        <d v="2023-02-12T03:36:11"/>
        <d v="2024-04-07T18:15:31"/>
        <d v="2024-01-17T21:32:19"/>
        <d v="2023-02-17T05:10:41"/>
        <d v="2025-04-18T17:14:54"/>
        <d v="2023-09-30T14:26:58"/>
        <d v="2025-03-13T01:13:54"/>
        <d v="2023-07-03T14:05:36"/>
        <d v="2023-04-26T00:18:13"/>
        <d v="2023-04-26T05:32:31"/>
        <d v="2025-07-28T00:43:30"/>
        <d v="2024-07-02T21:19:18"/>
        <d v="2023-04-16T20:03:40"/>
        <d v="2024-09-20T18:36:16"/>
        <d v="2024-01-19T08:37:46"/>
        <d v="2023-01-25T18:58:32"/>
        <d v="2025-03-24T02:46:15"/>
        <d v="2025-09-01T05:01:42"/>
        <d v="2023-08-05T21:35:05"/>
        <d v="2024-12-02T16:51:58"/>
        <d v="2024-06-16T01:17:10"/>
        <d v="2023-07-30T08:14:12"/>
        <d v="2023-01-26T09:54:50"/>
        <d v="2024-05-18T20:01:16"/>
        <d v="2024-07-02T16:35:55"/>
        <d v="2023-08-17T16:47:06"/>
        <d v="2024-10-21T18:57:20"/>
        <d v="2025-09-14T03:47:15"/>
        <d v="2025-01-17T16:00:46"/>
        <d v="2023-11-19T05:41:44"/>
        <d v="2025-04-15T05:49:17"/>
        <d v="2025-07-31T21:44:40"/>
        <d v="2024-07-31T09:08:36"/>
        <d v="2023-11-27T21:38:27"/>
        <d v="2023-01-29T12:38:42"/>
        <d v="2024-04-09T06:44:34"/>
        <d v="2025-08-09T21:54:19"/>
        <d v="2025-04-21T21:27:05"/>
        <d v="2024-07-03T16:47:12"/>
        <d v="2025-03-21T07:12:36"/>
        <d v="2025-08-17T09:34:39"/>
        <d v="2024-05-18T01:46:14"/>
        <d v="2023-01-20T22:35:07"/>
        <d v="2023-12-25T19:05:06"/>
        <d v="2025-10-01T03:04:14"/>
        <d v="2025-05-06T09:14:23"/>
        <d v="2024-04-13T11:26:55"/>
        <d v="2025-10-30T00:14:26"/>
        <d v="2023-05-24T05:28:08"/>
        <d v="2025-01-25T22:16:38"/>
        <d v="2025-05-23T06:59:52"/>
        <d v="2024-05-24T18:00:49"/>
        <d v="2024-04-26T04:33:16"/>
        <d v="2024-04-19T14:36:19"/>
        <d v="2023-11-24T23:43:26"/>
        <d v="2023-02-14T22:17:37"/>
        <d v="2023-02-24T20:30:00"/>
        <d v="2023-06-25T13:36:10"/>
        <d v="2024-08-06T21:57:09"/>
        <d v="2023-09-14T08:13:43"/>
        <d v="2025-01-15T04:28:19"/>
        <d v="2023-07-19T23:40:06"/>
        <d v="2024-11-27T01:11:08"/>
        <d v="2023-08-22T01:48:28"/>
        <d v="2024-11-29T12:03:45"/>
        <d v="2025-09-08T00:00:08"/>
        <d v="2024-07-30T16:24:55"/>
        <d v="2023-02-06T00:04:51"/>
        <d v="2025-09-13T14:56:17"/>
        <d v="2025-07-01T00:17:06"/>
        <d v="2023-06-05T11:03:55"/>
        <d v="2023-10-18T09:32:53"/>
        <d v="2025-09-12T21:13:15"/>
        <d v="2025-09-27T17:06:28"/>
        <d v="2024-08-05T08:52:05"/>
        <d v="2025-04-08T22:20:48"/>
        <d v="2025-01-26T08:12:19"/>
        <d v="2023-11-03T04:41:31"/>
        <d v="2024-08-07T10:35:22"/>
        <d v="2024-06-11T18:10:20"/>
        <d v="2024-06-21T08:09:20"/>
        <d v="2025-06-01T23:08:37"/>
        <d v="2023-02-08T01:04:53"/>
        <d v="2025-02-27T11:59:05"/>
        <d v="2024-09-16T03:34:12"/>
        <d v="2025-05-24T12:52:59"/>
        <d v="2023-11-01T01:38:54"/>
        <d v="2023-01-28T01:32:57"/>
        <d v="2024-12-31T09:53:49"/>
        <d v="2023-07-23T12:23:00"/>
        <d v="2023-08-28T12:56:05"/>
        <d v="2025-08-18T18:45:41"/>
        <d v="2024-07-18T00:15:09"/>
        <d v="2024-01-03T11:48:25"/>
        <d v="2023-01-09T12:59:14"/>
        <d v="2025-05-17T11:09:54"/>
        <d v="2025-05-31T23:57:25"/>
        <d v="2023-03-10T16:24:21"/>
        <d v="2025-04-08T22:17:23"/>
        <d v="2024-05-08T07:34:47"/>
        <d v="2023-10-31T13:20:28"/>
        <d v="2023-05-12T14:00:56"/>
        <d v="2024-06-01T07:49:13"/>
        <d v="2025-08-04T02:23:55"/>
        <d v="2024-09-03T21:14:40"/>
        <d v="2025-05-15T21:32:38"/>
        <d v="2025-05-07T15:11:11"/>
        <d v="2023-02-22T11:04:48"/>
        <d v="2023-11-21T00:35:39"/>
        <d v="2023-12-28T02:04:41"/>
        <d v="2024-10-27T02:26:19"/>
        <d v="2023-01-28T08:26:02"/>
        <d v="2024-10-01T01:05:57"/>
        <d v="2025-04-22T11:21:24"/>
        <d v="2024-11-21T05:22:49"/>
        <d v="2025-09-29T01:41:14"/>
        <d v="2024-01-12T19:40:30"/>
        <d v="2025-02-13T15:02:29"/>
        <d v="2025-05-22T12:47:27"/>
        <d v="2025-09-01T06:57:35"/>
        <d v="2024-08-22T10:29:08"/>
        <d v="2025-10-04T22:52:38"/>
        <d v="2025-06-11T19:44:57"/>
        <d v="2023-08-13T08:40:38"/>
        <d v="2023-08-05T00:29:39"/>
        <d v="2025-04-18T02:43:04"/>
        <d v="2024-02-10T02:52:59"/>
        <d v="2023-03-09T06:56:15"/>
        <d v="2023-10-06T00:07:43"/>
        <d v="2025-07-11T03:38:18"/>
        <d v="2023-12-02T21:49:40"/>
        <d v="2025-05-01T15:18:36"/>
        <d v="2023-09-28T15:28:06"/>
        <d v="2023-07-31T12:32:35"/>
        <d v="2023-06-14T13:58:06"/>
        <d v="2025-08-18T21:42:10"/>
        <d v="2025-02-20T02:38:23"/>
        <d v="2025-05-08T03:41:59"/>
        <d v="2023-04-07T20:32:32"/>
        <d v="2024-09-08T05:40:38"/>
        <d v="2024-05-06T20:17:59"/>
        <d v="2025-10-15T20:23:35"/>
        <d v="2025-09-01T01:38:52"/>
        <d v="2023-06-08T19:36:34"/>
        <d v="2024-04-16T12:28:24"/>
        <d v="2024-04-19T07:48:49"/>
        <d v="2025-01-31T21:54:35"/>
        <d v="2023-08-20T04:42:52"/>
        <d v="2023-09-09T12:36:38"/>
        <d v="2025-02-04T03:42:35"/>
        <d v="2025-09-06T17:27:31"/>
        <d v="2025-10-05T14:40:25"/>
        <d v="2023-09-17T16:51:20"/>
        <d v="2025-10-11T12:37:10"/>
        <d v="2023-07-15T20:03:16"/>
        <d v="2024-10-19T18:47:13"/>
        <d v="2025-08-31T21:10:34"/>
        <d v="2024-10-13T10:55:23"/>
        <d v="2025-05-18T23:53:52"/>
        <d v="2023-11-26T15:24:42"/>
        <d v="2023-12-08T20:49:29"/>
        <d v="2024-02-19T05:45:15"/>
        <d v="2025-02-24T13:38:49"/>
        <d v="2023-06-21T05:22:32"/>
        <d v="2023-01-04T13:43:37"/>
        <d v="2023-05-12T14:02:34"/>
        <d v="2025-02-24T08:13:32"/>
        <d v="2024-10-03T10:15:40"/>
        <d v="2024-06-28T13:28:07"/>
        <d v="2023-01-09T11:57:55"/>
        <d v="2024-10-16T11:18:06"/>
        <d v="2024-01-15T08:10:06"/>
        <d v="2025-06-07T20:01:31"/>
        <d v="2025-06-04T18:47:38"/>
        <d v="2024-05-07T09:05:46"/>
        <d v="2023-03-13T16:37:04"/>
        <d v="2024-05-06T21:29:18"/>
        <d v="2024-07-12T12:53:07"/>
        <d v="2024-04-05T01:03:19"/>
        <d v="2023-11-06T18:04:37"/>
        <d v="2023-03-03T13:18:51"/>
        <d v="2024-01-11T23:01:12"/>
        <d v="2025-01-22T16:05:02"/>
        <d v="2025-10-02T05:00:24"/>
        <d v="2023-05-05T06:18:21"/>
        <d v="2023-05-10T01:49:13"/>
        <d v="2024-01-25T19:22:44"/>
        <d v="2023-10-22T08:58:27"/>
        <d v="2024-07-25T17:07:52"/>
        <d v="2024-05-20T17:22:18"/>
        <d v="2024-10-23T20:00:55"/>
        <d v="2024-04-06T01:19:49"/>
        <d v="2024-04-11T21:18:24"/>
        <d v="2025-10-12T18:51:29"/>
        <d v="2025-10-24T08:19:49"/>
        <d v="2024-07-05T04:51:45"/>
        <d v="2024-06-06T20:11:11"/>
        <d v="2023-01-31T00:05:16"/>
        <d v="2024-07-29T04:58:33"/>
        <d v="2024-11-13T23:31:16"/>
        <d v="2024-06-23T13:44:29"/>
        <d v="2025-02-14T23:01:33"/>
        <d v="2025-01-31T21:59:37"/>
        <d v="2024-09-20T19:58:21"/>
        <d v="2024-04-17T05:40:45"/>
        <d v="2025-10-01T17:21:09"/>
        <d v="2024-02-04T18:03:08"/>
        <d v="2024-09-17T12:33:11"/>
        <d v="2025-07-20T00:35:54"/>
        <d v="2025-06-18T16:55:07"/>
        <d v="2024-08-19T11:26:08"/>
        <d v="2024-09-10T12:30:39"/>
        <d v="2024-08-14T04:45:00"/>
        <d v="2024-05-13T20:07:38"/>
        <d v="2025-04-18T00:44:14"/>
        <d v="2023-05-23T08:35:55"/>
        <d v="2025-01-22T18:40:40"/>
        <d v="2024-04-13T13:18:07"/>
        <d v="2024-07-27T14:08:03"/>
        <d v="2024-11-23T10:54:26"/>
        <d v="2023-01-22T01:56:07"/>
        <d v="2025-02-10T12:06:18"/>
        <d v="2024-09-08T02:18:01"/>
        <d v="2023-12-16T22:47:20"/>
        <d v="2023-01-19T06:25:15"/>
        <d v="2024-04-19T07:47:22"/>
        <d v="2024-10-15T01:32:01"/>
        <d v="2025-09-13T12:34:30"/>
        <d v="2024-06-10T00:17:58"/>
        <d v="2024-10-09T16:52:33"/>
        <d v="2024-09-09T18:59:37"/>
        <d v="2024-12-06T09:23:17"/>
        <d v="2023-05-10T15:02:27"/>
        <d v="2025-04-19T16:29:31"/>
        <d v="2024-07-17T23:14:58"/>
        <d v="2024-10-26T18:08:28"/>
        <d v="2023-03-23T23:05:30"/>
        <d v="2024-07-15T06:45:16"/>
        <d v="2023-11-05T06:46:57"/>
        <d v="2024-06-21T10:12:32"/>
        <d v="2025-10-01T10:36:26"/>
        <d v="2025-02-04T09:05:19"/>
        <d v="2024-03-01T09:58:25"/>
        <d v="2023-12-30T09:25:10"/>
        <d v="2025-06-03T12:48:07"/>
        <d v="2023-09-27T12:01:16"/>
        <d v="2024-06-04T13:28:09"/>
        <d v="2024-02-10T03:27:03"/>
        <d v="2024-10-22T15:23:09"/>
        <d v="2025-02-15T05:38:08"/>
        <d v="2025-10-27T17:23:54"/>
        <d v="2024-05-29T12:35:50"/>
        <d v="2023-01-05T21:55:28"/>
        <d v="2023-11-17T14:50:34"/>
        <d v="2023-05-09T12:23:51"/>
        <d v="2024-11-06T00:27:29"/>
        <d v="2024-07-23T12:43:08"/>
        <d v="2024-04-08T00:24:11"/>
        <d v="2024-08-24T15:34:32"/>
        <d v="2024-03-25T07:18:33"/>
        <d v="2023-06-07T14:58:43"/>
        <d v="2024-10-22T02:52:20"/>
        <d v="2023-04-09T16:50:35"/>
        <d v="2025-09-18T10:12:15"/>
        <d v="2025-10-28T00:08:59"/>
        <d v="2024-05-08T11:06:17"/>
        <d v="2024-04-10T11:19:06"/>
        <d v="2025-01-06T01:07:32"/>
        <d v="2023-06-15T07:55:03"/>
        <d v="2024-03-31T20:13:47"/>
        <d v="2023-08-02T08:39:29"/>
        <d v="2024-12-30T22:14:14"/>
        <d v="2024-05-17T15:24:55"/>
        <d v="2023-03-23T23:40:10"/>
        <d v="2023-07-09T22:43:33"/>
        <d v="2024-08-26T11:45:06"/>
        <d v="2025-09-03T10:46:03"/>
        <d v="2023-11-04T09:49:00"/>
        <d v="2023-01-23T00:15:40"/>
        <d v="2024-01-15T12:50:16"/>
        <d v="2024-10-22T04:52:42"/>
        <d v="2025-05-12T07:45:37"/>
        <d v="2024-11-10T02:34:07"/>
        <d v="2024-09-24T07:50:48"/>
        <d v="2024-07-01T04:58:04"/>
        <d v="2024-09-28T06:12:22"/>
        <d v="2024-06-03T03:45:06"/>
        <d v="2025-05-17T20:25:55"/>
        <d v="2023-08-01T00:19:00"/>
        <d v="2023-03-10T00:01:33"/>
        <d v="2024-08-28T07:02:58"/>
        <d v="2024-10-29T12:56:16"/>
        <d v="2023-12-08T06:40:38"/>
        <d v="2024-12-27T21:25:46"/>
        <d v="2024-10-26T16:24:45"/>
        <d v="2023-11-10T03:05:53"/>
        <d v="2023-02-19T18:41:55"/>
        <d v="2024-07-16T21:04:28"/>
        <d v="2023-03-20T05:53:23"/>
        <d v="2024-07-17T18:38:44"/>
        <d v="2025-01-07T03:02:50"/>
        <d v="2024-04-09T23:37:53"/>
        <d v="2023-01-19T22:37:55"/>
        <d v="2023-06-25T01:30:40"/>
        <d v="2023-07-23T11:04:25"/>
        <d v="2023-04-28T02:21:13"/>
        <d v="2024-08-18T23:31:56"/>
        <d v="2023-10-07T11:35:47"/>
        <d v="2024-02-05T08:25:23"/>
        <d v="2023-10-24T04:03:21"/>
        <d v="2023-04-15T12:42:50"/>
        <d v="2023-03-30T02:17:12"/>
        <d v="2024-01-17T18:33:12"/>
        <d v="2024-05-09T08:08:36"/>
        <d v="2023-08-26T01:25:13"/>
        <d v="2025-07-24T13:14:40"/>
        <d v="2025-08-01T02:12:32"/>
        <d v="2023-03-03T01:57:00"/>
        <d v="2023-11-02T05:33:28"/>
        <d v="2024-10-06T04:53:48"/>
        <d v="2025-08-08T13:46:44"/>
        <d v="2023-01-21T09:01:51"/>
        <d v="2023-02-10T23:50:15"/>
        <d v="2025-05-24T08:17:54"/>
        <d v="2025-04-10T01:56:50"/>
        <d v="2024-11-18T21:53:15"/>
        <d v="2024-03-12T06:28:41"/>
        <d v="2023-03-03T22:37:06"/>
        <d v="2025-07-24T06:23:40"/>
        <d v="2024-04-07T07:48:11"/>
        <d v="2025-08-07T04:23:10"/>
        <d v="2024-03-21T05:31:50"/>
        <d v="2023-04-15T08:51:37"/>
        <d v="2025-05-22T19:46:47"/>
        <d v="2024-10-18T01:49:08"/>
        <d v="2024-10-13T14:53:01"/>
        <d v="2024-06-13T22:52:06"/>
        <d v="2024-01-13T02:07:37"/>
        <d v="2024-11-21T08:20:35"/>
        <d v="2024-10-20T22:45:05"/>
        <d v="2025-05-04T00:40:19"/>
        <d v="2025-04-23T03:07:24"/>
        <d v="2023-09-21T21:58:31"/>
        <d v="2024-12-19T01:10:07"/>
        <d v="2025-08-05T17:04:18"/>
        <d v="2023-01-03T14:36:31"/>
        <d v="2024-07-14T17:48:22"/>
        <d v="2023-03-19T12:42:21"/>
        <d v="2025-08-31T02:51:07"/>
        <d v="2024-07-02T22:10:53"/>
        <d v="2024-03-06T09:44:24"/>
        <d v="2025-10-21T05:49:14"/>
        <d v="2023-11-20T11:51:31"/>
        <d v="2024-11-26T12:52:09"/>
        <d v="2023-06-13T06:34:54"/>
        <d v="2023-08-12T12:36:50"/>
        <d v="2023-12-11T00:24:04"/>
        <d v="2023-06-07T04:29:54"/>
        <d v="2023-03-06T18:35:26"/>
        <d v="2024-12-09T05:03:22"/>
        <d v="2025-03-25T19:32:14"/>
        <d v="2025-09-05T20:19:08"/>
        <d v="2024-02-02T15:26:27"/>
        <d v="2023-11-01T03:07:13"/>
        <d v="2024-03-16T01:34:15"/>
        <d v="2024-09-02T19:58:59"/>
        <d v="2025-02-17T10:23:29"/>
        <d v="2023-02-13T21:33:44"/>
        <d v="2024-01-25T22:55:18"/>
        <d v="2024-12-04T13:31:32"/>
        <d v="2023-03-02T18:24:55"/>
        <d v="2024-03-12T09:59:15"/>
        <d v="2025-08-01T09:51:18"/>
        <d v="2023-11-11T05:21:08"/>
        <d v="2025-04-16T07:46:38"/>
        <d v="2023-05-23T12:13:49"/>
        <d v="2025-02-07T01:11:16"/>
        <d v="2025-02-11T19:59:57"/>
        <d v="2023-02-08T08:39:04"/>
        <d v="2023-01-01T13:52:56"/>
        <d v="2024-05-27T19:16:08"/>
        <d v="2025-07-04T23:22:45"/>
        <d v="2023-08-06T15:28:56"/>
        <d v="2023-08-04T03:42:01"/>
        <d v="2024-10-11T05:29:11"/>
        <d v="2024-01-02T15:06:46"/>
        <d v="2025-03-10T06:15:02"/>
        <d v="2024-05-16T14:33:56"/>
        <d v="2024-08-02T22:51:46"/>
        <d v="2024-01-20T11:29:03"/>
        <d v="2023-03-15T06:20:34"/>
        <d v="2025-10-23T13:32:05"/>
        <d v="2024-06-10T16:05:02"/>
        <d v="2023-06-29T21:16:51"/>
        <d v="2023-10-03T13:37:41"/>
        <d v="2024-10-06T23:27:46"/>
        <d v="2023-12-04T21:22:06"/>
        <d v="2025-02-16T05:58:59"/>
        <d v="2024-04-26T21:16:24"/>
        <d v="2023-08-21T09:56:20"/>
        <d v="2024-03-26T19:39:56"/>
        <d v="2025-03-25T05:08:38"/>
        <d v="2025-02-28T10:47:21"/>
        <d v="2024-09-28T01:11:25"/>
        <d v="2023-10-02T17:39:48"/>
        <d v="2023-05-20T20:45:35"/>
        <d v="2023-08-01T17:36:26"/>
        <d v="2023-01-18T17:17:44"/>
        <d v="2025-03-11T18:04:22"/>
        <d v="2023-03-28T10:01:51"/>
        <d v="2023-07-31T04:22:15"/>
        <d v="2024-09-12T12:39:49"/>
        <d v="2025-06-23T11:43:16"/>
        <d v="2024-07-11T19:10:45"/>
        <d v="2023-08-25T19:58:40"/>
        <d v="2023-10-10T20:03:27"/>
        <d v="2025-03-04T04:02:02"/>
        <d v="2024-02-13T14:30:14"/>
        <d v="2024-10-20T12:14:22"/>
        <d v="2023-07-10T09:00:25"/>
        <d v="2025-10-24T13:54:39"/>
        <d v="2024-07-04T08:35:06"/>
        <d v="2025-08-03T11:18:57"/>
        <d v="2025-05-24T17:12:29"/>
        <d v="2025-07-25T21:02:08"/>
        <d v="2025-01-01T19:46:18"/>
        <d v="2023-06-20T16:59:11"/>
        <d v="2024-07-09T09:04:09"/>
        <d v="2024-10-14T01:45:57"/>
        <d v="2025-01-31T20:47:52"/>
        <d v="2025-06-11T19:25:04"/>
        <d v="2024-01-23T22:22:59"/>
        <d v="2024-08-05T00:56:15"/>
        <d v="2025-01-31T01:26:11"/>
        <d v="2023-12-22T21:36:46"/>
        <d v="2023-09-03T15:17:14"/>
        <d v="2024-03-23T15:43:16"/>
        <d v="2024-03-11T18:11:49"/>
        <d v="2024-11-19T17:00:48"/>
        <d v="2024-03-17T22:51:04"/>
        <d v="2025-02-26T08:56:18"/>
        <d v="2023-07-02T10:28:32"/>
        <d v="2024-07-16T09:42:22"/>
        <d v="2025-01-15T23:14:31"/>
        <d v="2023-05-18T22:42:09"/>
        <d v="2024-04-27T15:44:39"/>
        <d v="2023-08-11T22:48:06"/>
        <d v="2025-01-02T22:53:52"/>
        <d v="2023-12-19T17:10:46"/>
        <d v="2023-01-07T05:26:17"/>
        <d v="2024-05-23T14:07:34"/>
        <d v="2023-12-01T03:11:56"/>
        <d v="2025-06-10T20:20:13"/>
        <d v="2023-02-12T10:58:00"/>
        <d v="2025-10-23T06:48:08"/>
        <d v="2024-01-20T18:54:20"/>
        <d v="2025-05-03T13:08:24"/>
        <d v="2023-03-21T03:16:28"/>
        <d v="2024-03-18T05:34:11"/>
        <d v="2024-04-30T22:35:31"/>
        <d v="2023-02-23T12:03:00"/>
        <d v="2024-09-27T15:45:06"/>
        <d v="2024-11-10T12:46:54"/>
        <d v="2025-01-01T16:37:04"/>
        <d v="2024-02-17T22:20:59"/>
        <d v="2025-01-05T23:23:27"/>
        <d v="2024-04-21T18:06:46"/>
        <d v="2025-06-16T18:09:03"/>
        <d v="2023-10-02T06:52:50"/>
        <d v="2024-11-14T12:53:45"/>
        <d v="2023-12-04T07:13:18"/>
        <d v="2023-11-28T16:46:27"/>
        <d v="2023-09-04T08:19:43"/>
        <d v="2024-08-31T07:38:07"/>
        <d v="2025-02-19T03:35:27"/>
        <d v="2023-01-17T00:24:35"/>
        <d v="2024-04-10T01:00:01"/>
        <d v="2025-03-09T10:33:20"/>
        <d v="2023-02-15T19:06:18"/>
        <d v="2024-07-21T14:10:47"/>
        <d v="2025-03-21T03:30:21"/>
        <d v="2025-03-16T07:05:29"/>
        <d v="2023-03-16T22:02:53"/>
        <d v="2023-01-09T00:28:44"/>
        <d v="2023-07-07T03:01:10"/>
        <d v="2025-03-17T11:16:19"/>
        <d v="2025-05-13T12:25:30"/>
        <d v="2023-02-24T01:53:32"/>
        <d v="2023-08-19T01:35:14"/>
        <d v="2025-07-18T05:49:57"/>
        <d v="2025-01-24T14:49:28"/>
        <d v="2023-06-01T03:30:40"/>
        <d v="2024-04-16T11:31:51"/>
        <d v="2025-10-12T00:29:06"/>
        <d v="2023-08-27T09:22:08"/>
        <d v="2024-11-02T19:15:27"/>
        <d v="2025-07-28T01:12:37"/>
        <d v="2025-07-21T05:46:39"/>
        <d v="2025-01-14T00:28:02"/>
        <d v="2024-02-01T13:23:27"/>
        <d v="2023-11-30T19:20:26"/>
        <d v="2023-08-04T19:02:02"/>
        <d v="2023-02-20T20:44:03"/>
        <d v="2023-01-02T10:49:15"/>
        <d v="2024-03-13T05:28:54"/>
        <d v="2023-07-21T07:25:53"/>
        <d v="2023-07-14T09:44:53"/>
        <d v="2025-03-28T21:11:14"/>
        <d v="2023-03-17T08:00:56"/>
        <d v="2025-02-06T02:22:28"/>
        <d v="2024-02-22T03:32:23"/>
        <d v="2023-01-24T06:13:26"/>
        <d v="2023-01-19T01:15:57"/>
        <d v="2024-04-04T14:52:50"/>
        <d v="2023-12-11T12:07:13"/>
        <d v="2025-10-07T15:04:47"/>
        <d v="2024-10-15T23:21:26"/>
        <d v="2023-05-29T19:14:58"/>
        <d v="2024-08-27T07:35:45"/>
        <d v="2025-06-02T08:20:31"/>
        <d v="2023-11-23T08:24:39"/>
        <d v="2025-10-20T07:49:15"/>
        <d v="2025-05-25T07:57:36"/>
        <d v="2025-09-11T01:08:27"/>
        <d v="2023-11-14T06:53:49"/>
        <d v="2025-02-18T13:29:24"/>
        <d v="2023-07-15T05:54:12"/>
        <d v="2024-04-02T18:10:34"/>
        <d v="2023-09-26T16:57:47"/>
        <d v="2024-11-24T09:51:52"/>
        <d v="2023-05-29T08:38:51"/>
        <d v="2024-08-07T07:59:00"/>
        <d v="2023-10-18T23:08:37"/>
        <d v="2023-05-05T18:21:46"/>
        <d v="2024-08-24T17:32:16"/>
        <d v="2023-08-13T02:38:53"/>
        <d v="2025-09-19T00:37:24"/>
        <d v="2024-04-22T18:29:14"/>
        <d v="2025-06-08T21:13:01"/>
        <d v="2023-11-17T04:27:18"/>
        <d v="2023-12-12T09:58:27"/>
        <d v="2024-10-23T02:57:36"/>
        <d v="2025-04-11T20:54:36"/>
        <d v="2023-06-29T13:04:19"/>
        <d v="2025-01-27T01:04:53"/>
        <d v="2025-01-02T13:37:10"/>
        <d v="2023-12-28T23:57:02"/>
        <d v="2024-07-25T06:39:09"/>
        <d v="2024-08-23T16:36:34"/>
        <d v="2023-07-19T18:37:51"/>
        <d v="2023-02-16T17:13:25"/>
        <d v="2024-01-01T12:06:52"/>
        <d v="2024-01-14T22:28:07"/>
        <d v="2024-09-26T00:00:23"/>
        <d v="2023-07-07T12:42:38"/>
        <d v="2024-02-26T14:21:28"/>
        <d v="2024-07-31T13:42:16"/>
        <d v="2024-07-24T16:57:43"/>
        <d v="2023-09-06T16:16:25"/>
        <d v="2024-09-19T04:06:21"/>
        <d v="2025-07-18T15:09:16"/>
        <d v="2024-02-20T06:59:21"/>
        <d v="2024-04-10T20:27:45"/>
        <d v="2023-04-06T18:27:17"/>
        <d v="2025-04-01T22:39:53"/>
        <d v="2025-08-30T00:13:56"/>
        <d v="2024-05-22T10:02:03"/>
        <d v="2025-08-09T04:55:32"/>
        <d v="2023-04-26T02:15:45"/>
        <d v="2025-04-27T18:43:37"/>
        <d v="2025-09-05T11:00:35"/>
        <d v="2025-03-30T03:46:48"/>
        <d v="2025-04-22T02:53:36"/>
        <d v="2023-05-18T21:42:50"/>
        <d v="2025-09-06T12:06:08"/>
        <d v="2024-07-27T18:24:06"/>
        <d v="2024-12-10T16:14:50"/>
        <d v="2024-08-06T05:37:06"/>
        <d v="2025-06-05T11:31:21"/>
        <d v="2025-04-14T15:10:25"/>
        <d v="2024-12-11T08:16:24"/>
        <d v="2025-07-10T07:37:51"/>
        <d v="2023-10-11T08:55:29"/>
        <d v="2023-11-05T18:48:27"/>
        <d v="2025-07-01T11:52:55"/>
        <d v="2023-01-26T03:45:13"/>
        <d v="2023-04-24T06:45:57"/>
        <d v="2025-07-30T14:35:05"/>
        <d v="2024-05-06T11:53:14"/>
        <d v="2023-03-22T00:24:22"/>
        <d v="2024-12-20T18:40:38"/>
        <d v="2025-02-27T10:26:34"/>
        <d v="2024-10-12T09:21:32"/>
        <d v="2025-08-16T00:38:06"/>
        <d v="2024-11-23T03:03:01"/>
        <d v="2023-10-18T00:21:39"/>
        <d v="2025-03-08T09:24:42"/>
        <d v="2024-02-17T11:16:35"/>
        <d v="2023-09-21T04:41:15"/>
        <d v="2025-10-17T03:57:06"/>
        <d v="2025-05-15T01:25:49"/>
        <d v="2025-04-06T18:38:44"/>
        <d v="2025-01-21T03:44:33"/>
        <d v="2025-03-20T21:28:53"/>
        <d v="2023-02-14T09:26:38"/>
        <d v="2023-02-27T15:54:02"/>
        <d v="2025-09-10T02:01:45"/>
        <d v="2024-10-17T12:04:24"/>
        <d v="2025-08-08T22:49:04"/>
        <d v="2025-02-24T17:20:31"/>
        <d v="2025-03-19T03:51:11"/>
        <d v="2023-01-21T06:02:16"/>
        <d v="2023-07-14T18:42:03"/>
        <d v="2023-04-11T08:10:41"/>
        <d v="2025-06-05T10:00:35"/>
        <d v="2024-04-04T00:16:00"/>
        <d v="2024-08-27T06:26:33"/>
        <d v="2024-07-29T21:08:40"/>
        <d v="2025-07-09T01:04:52"/>
        <d v="2023-12-26T17:11:42"/>
        <d v="2025-06-03T02:36:05"/>
        <d v="2023-03-19T09:41:06"/>
        <d v="2024-02-02T09:00:31"/>
        <d v="2023-11-29T04:05:40"/>
        <d v="2025-01-22T05:56:10"/>
        <d v="2023-01-11T04:17:39"/>
        <d v="2024-11-09T00:40:01"/>
        <d v="2025-08-14T08:57:16"/>
        <d v="2023-04-05T12:48:27"/>
        <d v="2023-05-04T14:35:44"/>
        <d v="2025-02-04T06:49:20"/>
        <d v="2024-06-11T14:24:44"/>
        <d v="2025-10-12T09:13:39"/>
        <d v="2023-06-04T04:16:48"/>
        <d v="2024-06-17T21:24:24"/>
        <d v="2024-09-26T00:24:03"/>
        <d v="2023-04-17T22:50:58"/>
        <d v="2025-09-25T05:34:56"/>
        <d v="2023-03-28T04:22:33"/>
        <d v="2023-12-13T18:34:48"/>
        <d v="2023-02-21T17:29:13"/>
        <d v="2025-10-23T22:13:51"/>
        <d v="2025-03-16T19:53:03"/>
        <d v="2024-02-15T10:55:43"/>
        <d v="2024-03-10T16:36:53"/>
        <d v="2024-02-09T19:05:52"/>
        <d v="2024-02-18T14:04:33"/>
        <d v="2024-12-24T00:26:25"/>
        <d v="2025-01-18T11:43:47"/>
        <d v="2024-02-17T12:41:34"/>
        <d v="2025-05-23T09:22:54"/>
        <d v="2024-03-09T01:23:26"/>
        <d v="2023-08-25T05:43:31"/>
        <d v="2024-09-24T15:10:50"/>
        <d v="2023-08-22T12:42:48"/>
        <d v="2023-02-13T23:49:46"/>
        <d v="2024-03-26T02:02:01"/>
        <d v="2024-06-02T01:52:27"/>
        <d v="2025-08-29T10:08:16"/>
        <d v="2025-02-15T18:30:02"/>
        <d v="2024-09-22T17:40:08"/>
        <d v="2024-12-18T02:19:20"/>
        <d v="2024-10-26T12:12:33"/>
        <d v="2025-04-01T10:41:48"/>
        <d v="2024-08-08T02:33:20"/>
        <d v="2023-10-19T18:39:48"/>
        <d v="2023-05-03T18:53:10"/>
        <d v="2025-07-21T23:46:54"/>
        <d v="2025-09-19T20:53:51"/>
        <d v="2023-09-20T00:54:11"/>
        <d v="2024-11-14T07:05:18"/>
        <d v="2024-08-30T12:15:28"/>
        <d v="2025-02-25T01:52:45"/>
        <d v="2024-12-29T00:22:02"/>
        <d v="2023-09-02T11:44:33"/>
        <d v="2023-01-02T07:22:15"/>
        <d v="2024-07-06T07:44:10"/>
        <d v="2025-07-09T17:02:41"/>
        <d v="2024-11-26T02:56:02"/>
        <d v="2024-10-07T07:48:09"/>
        <d v="2023-06-16T07:39:12"/>
        <d v="2025-04-06T06:25:14"/>
        <d v="2023-02-22T08:32:15"/>
        <d v="2025-07-16T01:20:17"/>
        <d v="2024-11-26T11:34:07"/>
        <d v="2025-10-17T19:03:18"/>
        <d v="2024-05-10T07:52:49"/>
        <d v="2024-02-16T19:29:02"/>
        <d v="2024-06-05T03:40:02"/>
        <d v="2023-04-13T03:25:50"/>
        <d v="2024-10-08T10:19:56"/>
        <d v="2023-10-02T09:01:43"/>
        <d v="2024-09-27T09:32:29"/>
        <d v="2024-11-07T14:36:21"/>
        <d v="2023-06-16T21:15:34"/>
        <d v="2025-08-10T19:35:19"/>
        <d v="2025-07-29T00:01:30"/>
        <d v="2024-05-24T07:38:47"/>
        <d v="2023-10-24T05:01:38"/>
        <d v="2025-10-28T02:48:13"/>
        <d v="2024-12-22T14:59:20"/>
        <d v="2025-07-19T10:44:12"/>
        <d v="2025-07-07T02:05:30"/>
        <d v="2023-12-19T01:05:28"/>
        <d v="2025-07-26T05:06:56"/>
        <d v="2024-03-23T17:58:56"/>
        <d v="2025-10-08T09:49:41"/>
        <d v="2025-03-10T00:49:40"/>
        <d v="2024-05-22T16:38:32"/>
        <d v="2023-07-06T19:21:53"/>
        <d v="2023-11-02T01:45:27"/>
        <d v="2023-11-01T09:26:18"/>
        <d v="2025-04-17T09:22:28"/>
        <d v="2023-09-10T23:57:53"/>
        <d v="2023-09-18T20:10:36"/>
        <d v="2024-10-05T23:02:18"/>
        <d v="2025-06-11T20:06:19"/>
        <d v="2023-09-08T19:31:47"/>
        <d v="2023-07-07T16:21:05"/>
        <d v="2025-08-21T18:20:26"/>
        <d v="2023-05-17T01:47:58"/>
        <d v="2023-03-16T21:08:43"/>
        <d v="2024-10-15T04:09:53"/>
        <d v="2024-08-31T14:44:49"/>
        <d v="2023-01-04T23:35:26"/>
        <d v="2024-07-07T10:19:01"/>
        <d v="2023-07-11T06:30:23"/>
        <d v="2023-11-16T02:42:18"/>
        <d v="2023-09-11T07:03:21"/>
        <d v="2024-11-06T23:54:52"/>
        <d v="2025-09-11T01:38:11"/>
        <d v="2023-05-11T19:11:59"/>
        <d v="2023-03-10T17:48:54"/>
        <d v="2023-02-08T13:15:22"/>
        <d v="2024-08-01T18:54:06"/>
        <d v="2024-12-18T20:27:34"/>
        <d v="2023-06-20T01:28:45"/>
        <d v="2024-07-25T07:03:01"/>
        <d v="2023-05-06T15:08:40"/>
        <d v="2024-05-23T20:43:44"/>
        <d v="2025-06-02T16:37:57"/>
        <d v="2023-06-11T04:10:13"/>
        <d v="2025-06-20T06:40:20"/>
        <d v="2023-07-29T09:50:39"/>
        <d v="2025-03-27T11:03:56"/>
        <d v="2024-02-02T06:45:24"/>
        <d v="2023-09-20T02:12:00"/>
        <d v="2023-09-08T02:35:07"/>
        <d v="2024-02-01T03:50:44"/>
        <d v="2023-11-29T14:12:22"/>
        <d v="2023-04-01T06:01:38"/>
        <d v="2023-03-22T19:30:52"/>
        <d v="2024-11-26T08:26:22"/>
        <d v="2024-03-08T12:57:54"/>
        <d v="2025-04-09T06:13:54"/>
        <d v="2024-01-30T13:44:36"/>
        <d v="2024-01-31T21:54:08"/>
        <d v="2025-06-29T05:56:27"/>
        <d v="2023-10-16T15:26:18"/>
        <d v="2025-01-15T22:27:03"/>
        <d v="2023-08-02T22:39:18"/>
        <d v="2023-08-31T16:45:12"/>
        <d v="2024-10-14T23:49:40"/>
        <d v="2024-05-14T01:11:26"/>
        <d v="2024-12-03T16:40:25"/>
        <d v="2025-03-09T03:04:19"/>
        <d v="2024-02-04T19:29:28"/>
        <d v="2025-02-15T07:36:12"/>
        <d v="2024-01-10T17:42:55"/>
        <d v="2025-01-31T07:31:43"/>
        <d v="2023-09-11T21:45:40"/>
        <d v="2024-12-09T00:00:35"/>
        <d v="2023-12-25T17:44:13"/>
        <d v="2024-06-14T15:42:33"/>
        <d v="2023-10-08T01:48:25"/>
        <d v="2023-06-29T23:47:50"/>
        <d v="2024-10-09T21:40:31"/>
        <d v="2023-03-07T14:08:32"/>
        <d v="2023-10-31T16:16:48"/>
        <d v="2024-03-14T08:14:12"/>
        <d v="2025-05-31T09:36:08"/>
        <d v="2025-01-22T15:38:45"/>
        <d v="2025-03-24T19:41:32"/>
        <d v="2023-06-05T17:10:58"/>
        <d v="2023-09-13T12:20:54"/>
        <d v="2023-11-13T07:26:13"/>
        <d v="2025-01-18T23:21:25"/>
        <d v="2024-10-19T22:43:16"/>
        <d v="2025-10-25T13:03:37"/>
        <d v="2024-04-11T02:39:18"/>
        <d v="2023-02-21T06:31:39"/>
        <d v="2025-01-16T08:44:06"/>
        <d v="2024-02-15T21:48:13"/>
        <d v="2023-03-27T00:50:00"/>
        <d v="2024-10-20T17:06:06"/>
        <d v="2025-04-14T23:18:45"/>
        <d v="2024-12-31T09:18:00"/>
        <d v="2023-07-24T13:52:28"/>
        <d v="2025-05-14T17:32:20"/>
        <d v="2023-08-29T18:39:18"/>
        <d v="2023-06-08T00:58:07"/>
        <d v="2023-11-17T14:39:41"/>
        <d v="2024-05-02T08:10:27"/>
        <d v="2024-06-23T06:21:34"/>
        <d v="2025-10-22T08:18:55"/>
        <d v="2024-03-25T02:33:52"/>
        <d v="2023-04-10T00:42:15"/>
        <d v="2025-08-13T13:12:52"/>
        <d v="2023-02-01T18:26:44"/>
        <d v="2024-11-09T14:19:49"/>
        <d v="2024-02-11T17:44:11"/>
        <d v="2025-01-12T08:10:57"/>
        <d v="2025-02-11T07:59:25"/>
        <d v="2023-09-12T03:48:37"/>
        <d v="2024-05-18T01:10:13"/>
        <d v="2023-03-15T13:39:41"/>
        <d v="2025-08-08T21:44:48"/>
        <d v="2024-01-31T05:49:49"/>
        <d v="2024-04-17T03:45:46"/>
        <d v="2024-11-10T05:37:35"/>
        <d v="2025-02-27T04:23:05"/>
        <d v="2023-11-28T04:39:14"/>
        <d v="2024-06-07T00:25:45"/>
        <d v="2024-04-24T04:05:02"/>
        <d v="2024-07-30T09:57:15"/>
        <d v="2025-09-03T11:58:42"/>
        <d v="2023-06-29T12:27:15"/>
        <d v="2025-08-13T15:48:24"/>
        <d v="2024-11-27T01:51:23"/>
        <d v="2024-06-14T23:00:54"/>
        <d v="2025-03-07T23:57:41"/>
        <d v="2025-05-24T22:34:38"/>
        <d v="2025-02-07T04:35:30"/>
        <d v="2023-02-09T23:06:54"/>
        <d v="2024-04-12T21:11:51"/>
        <d v="2025-05-19T18:20:26"/>
        <d v="2024-02-26T19:59:04"/>
        <d v="2024-04-18T11:53:18"/>
        <d v="2023-07-12T03:12:32"/>
        <d v="2024-04-24T22:52:02"/>
        <d v="2024-03-19T21:40:25"/>
        <d v="2023-10-07T02:38:31"/>
        <d v="2024-12-29T01:28:14"/>
        <d v="2023-06-28T16:33:45"/>
        <d v="2025-02-06T17:17:52"/>
        <d v="2025-03-14T16:09:00"/>
        <d v="2023-01-06T14:31:13"/>
        <d v="2025-01-18T05:55:45"/>
        <d v="2023-10-11T18:01:22"/>
        <d v="2025-02-06T06:58:20"/>
        <d v="2024-10-03T17:29:36"/>
        <d v="2023-11-16T02:04:17"/>
        <d v="2023-03-04T08:09:19"/>
        <d v="2024-01-14T12:05:02"/>
        <d v="2024-03-29T17:15:27"/>
        <d v="2024-08-13T22:48:16"/>
        <d v="2023-03-21T07:35:02"/>
        <d v="2025-06-05T22:17:35"/>
        <d v="2024-08-03T21:25:43"/>
        <d v="2023-08-16T08:34:33"/>
        <d v="2024-09-02T16:17:20"/>
        <d v="2025-07-21T04:08:38"/>
        <d v="2025-10-17T20:07:40"/>
        <d v="2025-04-18T02:00:36"/>
        <d v="2025-01-05T18:14:49"/>
        <d v="2025-10-24T17:58:08"/>
        <d v="2025-04-15T22:43:18"/>
        <d v="2024-01-23T23:48:00"/>
        <d v="2024-11-24T01:29:10"/>
        <d v="2024-10-09T07:26:44"/>
        <d v="2025-06-19T22:49:20"/>
        <d v="2025-05-24T05:38:05"/>
        <d v="2024-07-26T01:42:40"/>
        <d v="2024-11-05T00:24:10"/>
        <d v="2023-11-22T09:34:16"/>
        <d v="2025-04-24T21:32:42"/>
        <d v="2023-10-01T15:45:00"/>
        <d v="2023-04-03T21:52:02"/>
        <d v="2024-06-11T21:52:28"/>
        <d v="2023-06-20T07:55:32"/>
        <d v="2023-06-06T14:38:34"/>
        <d v="2023-02-26T06:05:19"/>
        <d v="2023-06-12T16:06:19"/>
        <d v="2023-11-23T06:30:39"/>
        <d v="2024-05-11T01:08:40"/>
        <d v="2024-09-16T16:26:29"/>
        <d v="2023-08-22T07:45:31"/>
        <d v="2024-04-30T22:31:36"/>
        <d v="2023-08-08T01:16:39"/>
        <d v="2023-05-12T03:36:23"/>
        <d v="2024-03-17T20:13:44"/>
        <d v="2025-03-03T04:57:12"/>
        <d v="2025-03-23T11:56:34"/>
        <d v="2023-04-29T15:06:19"/>
        <d v="2023-07-31T16:55:17"/>
        <d v="2024-05-27T10:09:44"/>
        <d v="2023-01-17T06:35:50"/>
        <d v="2024-11-16T17:01:01"/>
        <d v="2024-06-09T00:43:08"/>
        <d v="2024-02-07T14:11:30"/>
        <d v="2024-07-11T22:46:25"/>
        <d v="2024-01-11T19:17:00"/>
        <d v="2025-02-14T04:52:30"/>
        <d v="2024-10-26T12:16:10"/>
        <d v="2024-10-18T03:53:24"/>
        <d v="2023-06-23T10:49:17"/>
        <d v="2024-09-29T14:07:25"/>
        <d v="2025-02-09T22:09:21"/>
        <d v="2025-03-05T00:13:35"/>
        <d v="2025-10-13T21:23:13"/>
        <d v="2023-08-11T09:14:07"/>
        <d v="2024-06-17T15:51:35"/>
        <d v="2023-04-27T20:12:05"/>
        <d v="2024-06-06T11:01:25"/>
        <d v="2024-12-17T01:45:47"/>
        <d v="2024-06-06T12:04:08"/>
        <d v="2023-07-27T16:24:46"/>
        <d v="2023-07-22T01:24:43"/>
        <d v="2024-12-13T14:32:19"/>
        <d v="2024-10-06T02:42:56"/>
        <d v="2024-07-30T21:48:28"/>
        <d v="2024-10-07T04:02:25"/>
        <d v="2023-01-24T07:26:57"/>
        <d v="2024-10-26T12:53:32"/>
        <d v="2025-10-14T10:59:01"/>
        <d v="2024-09-28T05:07:31"/>
        <d v="2023-09-08T20:02:36"/>
        <d v="2024-07-30T00:29:29"/>
        <d v="2024-03-06T14:21:16"/>
        <d v="2024-03-17T18:28:18"/>
        <d v="2023-03-09T16:07:46"/>
        <d v="2024-01-09T00:02:10"/>
        <d v="2023-12-03T13:33:41"/>
        <d v="2024-06-05T04:47:09"/>
        <d v="2024-12-29T16:47:35"/>
        <d v="2023-11-05T21:12:26"/>
        <d v="2025-08-09T04:04:06"/>
        <d v="2023-07-18T05:34:43"/>
        <d v="2024-11-30T09:18:02"/>
        <d v="2023-01-24T20:03:05"/>
        <d v="2023-11-04T22:51:10"/>
        <d v="2024-02-20T18:15:54"/>
        <d v="2023-07-30T02:27:41"/>
        <d v="2025-07-26T22:02:41"/>
        <d v="2023-09-28T03:21:33"/>
        <d v="2025-01-27T13:16:32"/>
        <d v="2023-09-22T03:13:31"/>
        <d v="2023-12-14T09:49:18"/>
        <d v="2023-03-22T14:38:25"/>
        <d v="2024-05-08T13:15:35"/>
        <d v="2025-05-03T11:36:46"/>
        <d v="2025-05-15T08:09:19"/>
        <d v="2023-07-17T00:26:00"/>
        <d v="2025-07-09T09:21:39"/>
        <d v="2025-03-31T23:13:11"/>
        <d v="2025-09-12T07:20:40"/>
        <d v="2025-04-14T06:07:53"/>
        <d v="2023-02-05T07:01:56"/>
        <d v="2023-03-28T20:14:36"/>
        <d v="2023-11-17T18:43:09"/>
        <d v="2025-06-14T04:27:37"/>
        <d v="2024-02-27T15:08:35"/>
        <d v="2025-01-31T18:52:00"/>
        <d v="2024-12-28T04:11:14"/>
        <d v="2025-01-11T01:18:28"/>
        <d v="2025-09-08T09:28:50"/>
        <d v="2024-07-31T15:24:42"/>
        <d v="2024-11-08T14:25:10"/>
        <d v="2023-11-06T21:23:39"/>
        <d v="2024-01-07T14:15:36"/>
        <d v="2023-06-09T16:51:10"/>
        <d v="2025-02-05T00:16:27"/>
        <d v="2025-02-22T04:37:25"/>
        <d v="2023-05-01T17:45:29"/>
        <d v="2023-04-09T08:25:52"/>
        <d v="2024-02-14T03:59:11"/>
        <d v="2024-03-09T05:47:02"/>
        <d v="2024-08-02T17:01:18"/>
        <d v="2023-06-19T06:41:06"/>
        <d v="2024-12-03T07:15:47"/>
        <d v="2024-03-15T04:30:33"/>
        <d v="2025-03-21T14:42:44"/>
        <d v="2024-05-31T19:24:36"/>
        <d v="2024-01-03T10:11:33"/>
        <d v="2024-02-15T23:16:13"/>
        <d v="2023-01-12T06:28:57"/>
        <d v="2023-09-15T01:30:17"/>
        <d v="2024-03-09T12:49:00"/>
        <d v="2024-07-11T08:25:51"/>
        <d v="2025-01-03T10:25:11"/>
        <d v="2023-03-07T22:56:58"/>
        <d v="2023-10-27T07:42:36"/>
        <d v="2025-06-02T00:55:29"/>
        <d v="2025-07-13T15:40:13"/>
        <d v="2023-03-20T23:10:03"/>
        <d v="2023-10-06T02:23:05"/>
        <d v="2023-12-17T22:28:59"/>
        <d v="2023-01-21T21:31:58"/>
        <d v="2024-12-20T09:22:24"/>
        <d v="2024-03-06T07:10:57"/>
        <d v="2024-03-06T00:32:49"/>
        <d v="2024-01-23T16:17:15"/>
        <d v="2023-11-13T02:48:18"/>
        <d v="2024-04-08T20:15:21"/>
        <d v="2024-10-21T23:13:26"/>
        <d v="2023-06-12T02:14:41"/>
        <d v="2025-01-15T05:30:07"/>
        <d v="2025-06-18T09:22:05"/>
        <d v="2023-08-30T12:55:01"/>
        <d v="2023-04-10T11:46:00"/>
        <d v="2024-11-30T00:35:58"/>
        <d v="2024-08-07T16:16:02"/>
        <d v="2023-03-19T23:15:49"/>
        <d v="2024-07-19T10:03:09"/>
        <d v="2023-11-09T18:30:20"/>
        <d v="2024-08-20T02:37:52"/>
        <d v="2025-08-27T22:33:16"/>
        <d v="2024-10-28T23:57:19"/>
        <d v="2023-06-20T08:04:43"/>
        <d v="2023-12-21T23:30:01"/>
        <d v="2023-03-19T05:06:43"/>
        <d v="2024-07-14T02:31:34"/>
        <d v="2024-12-28T12:16:21"/>
        <d v="2023-02-01T19:53:45"/>
        <d v="2023-10-12T06:57:42"/>
        <d v="2023-05-02T06:42:22"/>
        <d v="2024-03-30T17:54:22"/>
        <d v="2024-06-23T10:08:22"/>
        <d v="2024-12-24T13:34:46"/>
        <d v="2023-01-12T01:20:05"/>
        <d v="2023-09-29T08:03:35"/>
        <d v="2024-07-23T02:58:44"/>
        <d v="2024-04-21T01:09:18"/>
        <d v="2024-11-27T03:50:45"/>
        <d v="2023-05-01T14:48:37"/>
        <d v="2024-03-22T22:38:52"/>
        <d v="2023-07-28T01:49:08"/>
        <d v="2024-10-31T07:18:55"/>
        <d v="2024-08-10T22:01:50"/>
        <d v="2023-09-08T12:48:59"/>
        <d v="2024-01-20T05:26:15"/>
        <d v="2024-12-15T08:32:45"/>
        <d v="2024-06-10T19:10:41"/>
        <d v="2023-05-06T09:19:43"/>
        <d v="2024-06-07T07:36:37"/>
        <d v="2024-11-05T07:51:09"/>
        <d v="2024-10-14T02:36:42"/>
        <d v="2024-12-06T22:30:15"/>
        <d v="2024-09-27T19:47:51"/>
        <d v="2025-05-18T21:07:10"/>
        <d v="2024-06-07T01:07:24"/>
        <d v="2024-10-04T00:59:17"/>
        <d v="2023-01-29T16:53:37"/>
        <d v="2023-02-25T17:48:49"/>
        <d v="2023-01-11T14:51:12"/>
        <d v="2024-12-07T00:07:17"/>
        <d v="2025-08-19T06:58:04"/>
        <d v="2023-08-25T10:01:35"/>
        <d v="2023-02-28T01:23:59"/>
        <d v="2024-12-04T12:03:38"/>
        <d v="2024-12-03T20:46:34"/>
        <d v="2025-09-26T01:50:18"/>
        <d v="2025-06-14T05:23:08"/>
        <d v="2024-12-10T12:40:41"/>
        <d v="2023-10-12T06:31:30"/>
        <d v="2024-03-06T14:31:58"/>
        <d v="2024-03-28T09:42:38"/>
        <d v="2023-09-03T15:27:56"/>
        <d v="2023-10-06T14:22:04"/>
        <d v="2023-09-10T13:28:16"/>
        <d v="2025-04-10T16:50:18"/>
        <d v="2025-04-09T00:13:46"/>
        <d v="2023-09-27T21:03:16"/>
        <d v="2023-05-04T16:36:02"/>
        <d v="2023-07-02T23:14:18"/>
        <d v="2024-11-11T23:00:45"/>
        <d v="2023-01-14T19:39:42"/>
        <d v="2025-05-30T23:27:55"/>
        <d v="2024-10-21T13:33:22"/>
        <d v="2025-02-21T14:01:57"/>
        <d v="2024-12-15T21:44:05"/>
        <d v="2025-05-02T12:29:18"/>
        <d v="2024-12-14T12:15:09"/>
        <d v="2024-05-29T15:58:15"/>
        <d v="2025-07-16T12:27:28"/>
        <d v="2024-09-03T13:36:31"/>
        <d v="2024-01-18T04:10:07"/>
        <d v="2024-01-16T00:20:06"/>
        <d v="2024-08-01T09:57:19"/>
        <d v="2023-09-23T18:13:13"/>
        <d v="2023-02-14T12:11:14"/>
        <d v="2023-02-15T10:08:02"/>
        <d v="2024-03-01T18:34:44"/>
        <d v="2025-10-25T04:04:36"/>
        <d v="2025-02-14T03:53:54"/>
        <d v="2025-07-06T04:10:00"/>
        <d v="2023-12-06T10:30:27"/>
        <d v="2024-10-24T06:03:08"/>
        <d v="2023-12-01T13:24:14"/>
        <d v="2024-12-09T13:13:54"/>
        <d v="2023-08-27T07:13:46"/>
        <d v="2025-09-15T00:16:01"/>
        <d v="2025-09-16T02:02:49"/>
        <d v="2024-10-29T21:10:20"/>
        <d v="2024-12-08T09:36:42"/>
        <d v="2025-03-23T06:35:04"/>
        <d v="2024-05-18T08:08:51"/>
        <d v="2023-12-14T04:48:47"/>
        <d v="2023-06-04T04:40:50"/>
        <d v="2023-07-25T04:28:58"/>
        <d v="2024-02-06T07:03:26"/>
        <d v="2023-01-27T14:32:36"/>
        <d v="2023-10-04T08:34:28"/>
        <d v="2024-09-06T19:29:15"/>
        <d v="2025-05-09T18:05:41"/>
        <d v="2023-05-01T21:14:13"/>
        <d v="2023-07-19T00:40:45"/>
        <d v="2024-08-04T15:28:31"/>
        <d v="2025-05-08T05:09:30"/>
        <d v="2025-10-07T16:54:20"/>
        <d v="2025-07-10T10:40:17"/>
        <d v="2025-07-17T15:41:14"/>
        <d v="2025-09-15T19:23:33"/>
        <d v="2025-03-21T22:30:15"/>
        <d v="2023-07-28T09:13:58"/>
        <d v="2025-07-23T09:54:18"/>
        <d v="2024-07-06T03:12:20"/>
        <d v="2023-11-27T06:01:15"/>
        <d v="2023-01-18T20:50:12"/>
        <d v="2023-06-18T05:14:16"/>
        <d v="2025-08-15T06:10:02"/>
        <d v="2024-04-23T23:57:50"/>
        <d v="2023-10-01T06:57:28"/>
        <d v="2023-12-29T22:01:25"/>
        <d v="2024-06-27T20:19:11"/>
        <d v="2023-10-03T23:55:47"/>
        <d v="2024-01-12T16:16:00"/>
        <d v="2025-04-08T11:58:31"/>
        <d v="2025-05-26T20:19:23"/>
        <d v="2024-07-05T09:36:21"/>
        <d v="2025-05-28T11:30:29"/>
        <d v="2025-05-06T07:36:17"/>
        <d v="2024-07-26T04:40:14"/>
        <d v="2025-02-05T02:07:12"/>
        <d v="2024-07-12T23:05:17"/>
        <d v="2024-11-01T00:23:41"/>
        <d v="2025-08-09T16:42:59"/>
        <d v="2025-03-03T18:01:26"/>
        <d v="2025-01-24T19:25:46"/>
        <d v="2024-08-26T11:04:10"/>
        <d v="2025-03-10T06:59:26"/>
        <d v="2025-05-13T14:07:35"/>
        <d v="2023-07-17T00:04:53"/>
        <d v="2023-08-21T21:30:42"/>
        <d v="2024-11-28T13:01:15"/>
        <d v="2025-09-08T13:27:19"/>
        <d v="2025-03-08T02:37:13"/>
        <d v="2023-11-25T20:46:04"/>
        <d v="2024-05-17T10:23:32"/>
        <d v="2025-05-23T18:53:53"/>
        <d v="2025-01-18T12:18:43"/>
        <d v="2025-03-09T05:44:21"/>
        <d v="2025-10-25T13:05:29"/>
        <d v="2023-02-27T14:04:27"/>
        <d v="2024-07-09T11:53:11"/>
        <d v="2023-01-17T13:01:30"/>
        <d v="2025-10-27T23:00:37"/>
        <d v="2025-01-22T14:58:27"/>
        <d v="2023-01-25T13:05:11"/>
        <d v="2023-07-20T05:07:40"/>
        <d v="2025-04-29T07:22:15"/>
        <d v="2024-08-21T17:50:17"/>
        <d v="2024-04-13T09:09:36"/>
        <d v="2024-10-13T01:16:47"/>
        <d v="2023-10-24T22:04:35"/>
        <d v="2024-01-29T10:44:31"/>
        <d v="2023-06-08T01:36:45"/>
        <d v="2023-05-19T23:03:25"/>
        <d v="2023-05-31T10:39:38"/>
        <d v="2023-03-20T07:52:47"/>
        <d v="2025-08-14T18:21:32"/>
        <d v="2024-01-05T16:39:22"/>
        <d v="2024-07-05T10:58:54"/>
        <d v="2024-03-31T00:39:11"/>
        <d v="2023-01-22T22:15:54"/>
        <d v="2025-07-17T09:26:12"/>
        <d v="2025-07-24T17:13:58"/>
        <d v="2023-09-19T22:48:55"/>
        <d v="2024-04-21T09:18:55"/>
        <d v="2023-01-11T23:07:52"/>
        <d v="2024-10-10T20:48:50"/>
        <d v="2023-07-04T12:21:36"/>
        <d v="2024-04-06T18:52:14"/>
        <d v="2023-08-19T06:55:50"/>
        <d v="2023-06-12T17:11:42"/>
        <d v="2023-06-30T20:13:18"/>
        <d v="2023-05-26T23:53:17"/>
        <d v="2023-07-06T18:22:51"/>
        <d v="2023-08-13T12:26:14"/>
        <d v="2023-11-24T17:55:02"/>
        <d v="2023-08-11T09:34:40"/>
        <d v="2024-10-11T03:31:28"/>
        <d v="2024-03-13T07:43:59"/>
        <d v="2025-04-19T18:15:05"/>
        <d v="2023-01-24T03:02:53"/>
        <d v="2025-10-22T09:07:57"/>
        <d v="2024-06-10T19:24:58"/>
        <d v="2024-02-10T14:34:09"/>
        <d v="2024-02-29T06:31:13"/>
        <d v="2024-05-10T12:21:26"/>
        <d v="2024-08-12T23:14:01"/>
        <d v="2024-06-11T17:06:41"/>
        <d v="2023-11-05T06:02:34"/>
        <d v="2023-01-18T18:10:27"/>
        <d v="2025-07-11T17:31:17"/>
        <d v="2023-08-31T18:11:35"/>
        <d v="2023-12-26T07:28:09"/>
        <d v="2024-09-04T11:46:39"/>
        <d v="2024-07-12T19:08:35"/>
        <d v="2023-02-17T13:24:30"/>
        <d v="2023-08-04T02:03:46"/>
        <d v="2025-04-02T21:29:08"/>
        <d v="2024-04-06T22:23:57"/>
        <d v="2024-04-30T18:14:16"/>
        <d v="2025-10-25T02:00:39"/>
        <d v="2023-04-22T09:00:23"/>
        <d v="2024-03-08T18:50:19"/>
        <d v="2025-04-27T05:19:35"/>
        <d v="2025-09-09T22:04:58"/>
        <d v="2024-11-14T17:03:41"/>
        <d v="2023-10-05T10:19:43"/>
        <d v="2025-06-20T09:57:27"/>
        <d v="2023-02-17T13:30:04"/>
        <d v="2024-11-14T19:32:45"/>
        <d v="2025-10-17T02:17:27"/>
        <d v="2023-08-21T14:14:19"/>
        <d v="2024-12-02T19:50:33"/>
        <d v="2023-11-18T06:43:50"/>
        <d v="2024-07-29T03:14:56"/>
        <d v="2024-05-09T10:51:15"/>
        <d v="2025-06-01T01:40:12"/>
        <d v="2023-01-04T05:21:35"/>
        <d v="2023-11-26T05:52:35"/>
        <d v="2024-11-20T06:05:13"/>
        <d v="2024-11-25T22:43:49"/>
        <d v="2025-06-12T17:54:31"/>
        <d v="2025-10-02T23:29:26"/>
        <d v="2023-08-29T05:54:29"/>
        <d v="2025-02-23T19:48:17"/>
        <d v="2025-04-15T20:10:06"/>
        <d v="2025-08-11T05:18:02"/>
        <d v="2023-02-15T03:43:23"/>
        <d v="2024-08-26T21:42:28"/>
        <d v="2024-04-29T11:34:23"/>
        <d v="2025-06-23T16:20:53"/>
        <d v="2023-10-01T20:12:23"/>
        <d v="2025-08-06T09:52:45"/>
        <d v="2023-06-06T03:14:51"/>
        <d v="2025-06-13T10:58:03"/>
        <d v="2025-08-06T16:28:45"/>
        <d v="2023-01-21T03:56:06"/>
        <d v="2025-09-09T21:18:08"/>
        <d v="2023-07-31T02:15:28"/>
        <d v="2025-02-08T17:43:58"/>
        <d v="2025-10-26T09:33:29"/>
        <d v="2024-05-06T04:44:40"/>
        <d v="2023-02-03T06:12:04"/>
        <d v="2024-09-06T06:48:23"/>
        <d v="2025-09-24T04:04:49"/>
        <d v="2023-06-10T08:45:09"/>
        <d v="2023-11-07T23:47:24"/>
        <d v="2023-06-14T15:48:40"/>
        <d v="2024-08-08T23:07:27"/>
        <d v="2025-03-05T17:51:13"/>
        <d v="2024-06-28T22:34:26"/>
        <d v="2024-01-31T06:45:36"/>
        <d v="2025-07-06T07:15:26"/>
        <d v="2024-08-06T21:28:09"/>
        <d v="2023-03-10T09:02:06"/>
        <d v="2024-11-12T14:23:10"/>
        <d v="2023-12-03T16:09:34"/>
        <d v="2023-03-09T10:20:38"/>
        <d v="2023-01-03T17:51:08"/>
        <d v="2025-10-26T01:24:32"/>
        <d v="2025-01-23T14:58:39"/>
        <d v="2024-12-22T18:12:24"/>
        <d v="2023-05-26T02:44:55"/>
        <d v="2025-02-25T13:47:05"/>
        <d v="2024-01-17T02:30:50"/>
        <d v="2025-10-23T03:30:25"/>
        <d v="2023-04-16T06:06:04"/>
        <d v="2024-12-18T08:41:15"/>
        <d v="2023-04-02T02:21:47"/>
        <d v="2025-05-27T13:46:46"/>
        <d v="2025-03-08T14:02:10"/>
        <d v="2025-07-07T01:04:47"/>
        <d v="2023-01-28T13:54:25"/>
        <d v="2025-02-21T02:19:34"/>
        <d v="2024-07-02T08:02:46"/>
        <d v="2025-03-30T17:13:39"/>
        <d v="2024-05-06T21:38:02"/>
        <d v="2024-09-10T17:48:08"/>
        <d v="2024-11-19T12:34:39"/>
        <d v="2023-02-19T19:27:57"/>
        <d v="2024-03-19T09:02:04"/>
        <d v="2025-01-09T20:58:20"/>
        <d v="2024-11-24T04:49:20"/>
        <d v="2023-09-24T06:19:28"/>
        <d v="2025-08-14T12:09:08"/>
        <d v="2024-05-19T11:29:09"/>
        <d v="2023-09-17T20:25:54"/>
        <d v="2025-05-19T10:09:16"/>
        <d v="2025-04-15T20:26:32"/>
        <d v="2024-10-03T02:47:23"/>
        <d v="2025-09-08T13:00:14"/>
        <d v="2024-07-04T15:02:27"/>
        <d v="2023-03-15T20:05:15"/>
        <d v="2023-09-27T07:02:55"/>
        <d v="2025-03-17T11:26:29"/>
        <d v="2023-11-27T18:02:38"/>
        <d v="2024-02-21T10:38:29"/>
        <d v="2024-06-28T11:58:47"/>
        <d v="2024-03-25T23:48:04"/>
        <d v="2024-06-06T11:51:30"/>
        <d v="2023-01-16T06:00:21"/>
        <d v="2024-10-18T17:16:17"/>
        <d v="2023-08-10T14:05:09"/>
        <d v="2024-05-17T02:56:31"/>
        <d v="2024-12-02T14:39:33"/>
        <d v="2023-02-28T11:38:47"/>
        <d v="2024-03-11T11:38:47"/>
        <d v="2025-06-13T20:10:32"/>
        <d v="2023-08-07T09:10:29"/>
        <d v="2023-05-20T02:40:31"/>
        <d v="2025-03-30T08:05:54"/>
        <d v="2023-03-11T08:15:05"/>
        <d v="2025-08-01T18:14:23"/>
        <d v="2024-06-16T14:01:30"/>
        <d v="2023-03-10T03:29:34"/>
        <d v="2024-06-17T01:16:12"/>
        <d v="2024-12-30T13:37:02"/>
        <d v="2025-07-27T04:31:57"/>
        <d v="2025-09-09T20:29:39"/>
        <d v="2025-03-31T22:42:32"/>
        <d v="2023-03-29T04:55:04"/>
        <d v="2023-05-12T12:50:38"/>
        <d v="2025-09-24T21:17:08"/>
        <d v="2024-10-20T12:41:57"/>
        <d v="2023-03-25T07:45:07"/>
        <d v="2023-02-02T11:31:24"/>
        <d v="2023-11-21T16:19:53"/>
        <d v="2024-07-17T22:53:37"/>
        <d v="2023-04-26T18:31:47"/>
        <d v="2023-03-18T01:42:11"/>
        <d v="2023-01-14T05:04:12"/>
        <d v="2024-10-23T10:22:08"/>
        <d v="2025-02-03T01:15:15"/>
        <d v="2024-01-07T07:19:42"/>
        <d v="2024-08-19T18:54:04"/>
        <d v="2023-01-02T07:38:56"/>
        <d v="2024-09-23T06:37:11"/>
        <d v="2025-05-13T23:43:53"/>
        <d v="2025-06-30T10:09:11"/>
        <d v="2024-12-21T06:49:21"/>
        <d v="2024-06-30T23:01:46"/>
        <d v="2024-03-13T21:41:00"/>
        <d v="2023-12-23T05:03:18"/>
        <d v="2024-05-22T14:05:33"/>
        <d v="2025-03-15T21:16:55"/>
        <d v="2025-09-23T05:45:43"/>
        <d v="2025-06-27T07:54:34"/>
        <d v="2025-08-22T05:06:33"/>
        <d v="2023-08-15T19:26:38"/>
        <d v="2023-04-19T14:16:26"/>
        <d v="2023-11-16T21:30:12"/>
        <d v="2024-06-09T17:14:00"/>
        <d v="2025-01-15T01:47:40"/>
        <d v="2025-07-09T09:40:17"/>
        <d v="2024-06-02T04:41:25"/>
        <d v="2024-10-04T08:44:46"/>
        <d v="2023-06-07T02:50:56"/>
        <d v="2025-04-04T08:36:45"/>
        <d v="2025-08-24T19:26:23"/>
        <d v="2023-02-10T00:25:21"/>
        <d v="2025-10-22T02:48:13"/>
        <d v="2025-01-18T06:59:41"/>
        <d v="2023-12-11T21:08:33"/>
        <d v="2024-12-19T17:29:48"/>
        <d v="2025-06-21T05:22:50"/>
        <d v="2024-10-02T22:21:17"/>
        <d v="2025-04-22T12:12:04"/>
        <d v="2024-12-07T00:14:39"/>
        <d v="2024-06-09T23:20:07"/>
        <d v="2024-02-02T05:51:14"/>
        <d v="2024-11-16T03:12:14"/>
        <d v="2023-08-05T12:34:16"/>
        <d v="2024-05-04T20:17:13"/>
        <d v="2023-03-05T09:54:38"/>
        <d v="2025-08-02T03:32:38"/>
        <d v="2023-03-07T17:38:07"/>
        <d v="2023-07-02T00:24:19"/>
        <d v="2025-09-16T17:30:08"/>
        <d v="2024-04-03T22:12:08"/>
        <d v="2023-02-03T17:36:51"/>
        <d v="2023-08-09T04:41:36"/>
        <d v="2025-01-03T14:16:11"/>
        <d v="2023-07-05T14:55:06"/>
        <d v="2024-07-27T14:17:05"/>
        <d v="2025-07-20T00:02:16"/>
        <d v="2025-07-01T21:33:02"/>
        <d v="2023-10-18T17:16:16"/>
        <d v="2025-06-05T23:31:25"/>
        <d v="2024-03-09T06:26:00"/>
        <d v="2024-12-25T06:05:44"/>
        <d v="2023-03-23T11:31:19"/>
        <d v="2025-03-12T04:54:50"/>
        <d v="2025-05-07T07:20:29"/>
        <d v="2024-02-08T21:05:15"/>
        <d v="2023-08-25T04:46:56"/>
        <d v="2025-04-26T02:31:06"/>
        <d v="2025-09-30T22:29:59"/>
        <d v="2024-09-05T11:42:33"/>
        <d v="2025-04-29T17:26:21"/>
        <d v="2023-02-08T06:13:30"/>
        <d v="2023-10-24T12:24:06"/>
        <d v="2023-01-25T04:10:18"/>
        <d v="2025-06-22T21:33:19"/>
        <d v="2024-09-25T11:28:20"/>
        <d v="2023-06-13T03:02:44"/>
        <d v="2024-09-04T13:20:05"/>
        <d v="2023-07-02T04:44:33"/>
        <d v="2023-10-03T20:53:57"/>
        <d v="2025-08-10T05:22:44"/>
        <d v="2024-12-14T18:26:07"/>
        <d v="2023-03-19T02:34:24"/>
        <d v="2025-02-18T05:42:58"/>
        <d v="2024-09-05T00:59:30"/>
        <d v="2023-03-08T07:13:14"/>
        <d v="2024-07-14T01:22:31"/>
        <d v="2025-09-06T13:39:32"/>
        <d v="2024-09-14T15:58:57"/>
        <d v="2024-07-31T12:42:38"/>
        <d v="2024-05-24T11:43:35"/>
        <d v="2024-08-24T05:32:22"/>
        <d v="2025-02-09T07:56:11"/>
        <d v="2023-06-26T02:16:26"/>
        <d v="2025-05-30T13:09:36"/>
        <d v="2023-08-28T02:25:59"/>
        <d v="2023-09-09T00:31:33"/>
        <d v="2024-12-17T01:17:15"/>
        <d v="2023-08-05T16:45:53"/>
        <d v="2024-04-25T06:34:30"/>
        <d v="2023-10-20T04:12:20"/>
        <d v="2024-05-04T21:36:50"/>
        <d v="2023-11-11T16:21:07"/>
        <d v="2025-10-06T23:05:39"/>
        <d v="2023-11-28T05:34:13"/>
        <d v="2023-11-29T02:45:04"/>
        <d v="2023-01-19T04:42:18"/>
        <d v="2025-06-19T16:59:56"/>
        <d v="2024-05-26T05:52:51"/>
        <d v="2024-08-08T03:51:44"/>
        <d v="2025-07-20T21:02:32"/>
        <d v="2023-06-05T21:21:39"/>
        <d v="2024-10-19T16:58:58"/>
        <d v="2025-05-07T18:18:21"/>
        <d v="2025-03-28T04:58:15"/>
        <d v="2023-02-02T23:13:59"/>
        <d v="2023-09-21T08:55:22"/>
        <d v="2023-10-15T12:50:35"/>
        <d v="2024-07-03T05:24:16"/>
        <d v="2024-04-29T19:39:12"/>
        <d v="2025-03-11T02:58:19"/>
        <d v="2023-03-16T09:18:15"/>
        <d v="2025-01-31T05:58:09"/>
        <d v="2024-06-30T08:51:49"/>
        <d v="2024-03-05T05:41:46"/>
        <d v="2023-11-22T03:42:07"/>
        <d v="2023-03-14T17:13:47"/>
        <d v="2024-07-14T16:08:12"/>
        <d v="2024-04-03T01:21:28"/>
        <d v="2023-12-14T02:39:58"/>
        <d v="2023-03-17T10:59:45"/>
        <d v="2023-04-05T02:56:02"/>
        <d v="2023-09-07T20:54:47"/>
        <d v="2023-04-20T20:56:29"/>
        <d v="2023-10-09T12:58:17"/>
        <d v="2023-02-28T12:22:49"/>
        <d v="2023-07-12T06:48:31"/>
        <d v="2025-02-04T02:18:49"/>
        <d v="2024-10-09T01:34:15"/>
        <d v="2023-09-01T23:17:24"/>
        <d v="2023-12-17T08:43:37"/>
        <d v="2023-07-20T11:27:22"/>
        <d v="2023-05-27T22:51:28"/>
        <d v="2023-12-08T21:43:42"/>
        <d v="2023-12-28T13:44:20"/>
        <d v="2023-09-03T22:35:05"/>
        <d v="2024-09-07T12:53:42"/>
        <d v="2024-04-21T13:36:30"/>
        <d v="2024-10-09T03:55:29"/>
        <d v="2025-10-19T04:25:55"/>
        <d v="2024-01-07T01:25:31"/>
        <d v="2023-05-26T09:58:46"/>
        <d v="2024-11-18T02:42:11"/>
        <d v="2023-03-10T12:06:46"/>
        <d v="2025-05-25T06:07:43"/>
        <d v="2023-06-26T18:15:18"/>
        <d v="2024-10-23T12:05:03"/>
        <d v="2023-05-08T03:52:21"/>
        <d v="2023-06-04T14:10:32"/>
        <d v="2024-06-28T22:03:45"/>
        <d v="2023-05-16T06:02:42"/>
        <d v="2024-05-14T10:31:48"/>
        <d v="2025-08-21T15:50:43"/>
        <d v="2025-07-06T02:42:56"/>
        <d v="2024-05-11T20:05:07"/>
        <d v="2025-04-29T16:48:20"/>
        <d v="2025-03-15T02:32:29"/>
        <d v="2025-04-28T10:14:20"/>
        <d v="2023-01-11T04:28:16"/>
        <d v="2023-11-29T19:51:01"/>
        <d v="2024-09-08T09:23:05"/>
        <d v="2025-07-18T04:30:49"/>
        <d v="2024-08-23T23:17:01"/>
        <d v="2023-04-26T22:07:47"/>
        <d v="2025-01-22T06:31:42"/>
      </sharedItems>
      <fieldGroup par="16"/>
    </cacheField>
    <cacheField name="data_mql" numFmtId="14">
      <sharedItems containsNonDate="0" containsDate="1" containsString="0" containsBlank="1" minDate="2023-01-01T08:15:25" maxDate="2025-11-24T00:08:59"/>
    </cacheField>
    <cacheField name="data_oportunidade" numFmtId="14">
      <sharedItems containsNonDate="0" containsDate="1" containsString="0" containsBlank="1" minDate="2023-01-10T04:49:55" maxDate="2025-12-02T05:21:13"/>
    </cacheField>
    <cacheField name="data_cliente" numFmtId="14">
      <sharedItems containsNonDate="0" containsDate="1" containsString="0" containsBlank="1" minDate="2023-01-26T08:15:25" maxDate="2026-01-02T06:49:32"/>
    </cacheField>
    <cacheField name="propensity_to_convert" numFmtId="0">
      <sharedItems containsSemiMixedTypes="0" containsString="0" containsNumber="1" minValue="3.0000000000000001E-3" maxValue="0.88300000000000001"/>
    </cacheField>
    <cacheField name="uf" numFmtId="0">
      <sharedItems/>
    </cacheField>
    <cacheField name="Dias" numFmtId="0">
      <sharedItems containsSemiMixedTypes="0" containsString="0" containsNumber="1" containsInteger="1" minValue="3" maxValue="99999" count="82">
        <n v="42"/>
        <n v="35"/>
        <n v="34"/>
        <n v="45"/>
        <n v="99999"/>
        <n v="21"/>
        <n v="28"/>
        <n v="33"/>
        <n v="30"/>
        <n v="62"/>
        <n v="57"/>
        <n v="53"/>
        <n v="43"/>
        <n v="19"/>
        <n v="9"/>
        <n v="27"/>
        <n v="46"/>
        <n v="32"/>
        <n v="38"/>
        <n v="40"/>
        <n v="25"/>
        <n v="56"/>
        <n v="44"/>
        <n v="77"/>
        <n v="66"/>
        <n v="31"/>
        <n v="36"/>
        <n v="69"/>
        <n v="41"/>
        <n v="49"/>
        <n v="51"/>
        <n v="48"/>
        <n v="73"/>
        <n v="58"/>
        <n v="14"/>
        <n v="29"/>
        <n v="63"/>
        <n v="50"/>
        <n v="91"/>
        <n v="47"/>
        <n v="20"/>
        <n v="39"/>
        <n v="67"/>
        <n v="52"/>
        <n v="74"/>
        <n v="54"/>
        <n v="24"/>
        <n v="60"/>
        <n v="37"/>
        <n v="22"/>
        <n v="81"/>
        <n v="64"/>
        <n v="26"/>
        <n v="71"/>
        <n v="18"/>
        <n v="75"/>
        <n v="61"/>
        <n v="13"/>
        <n v="55"/>
        <n v="15"/>
        <n v="80"/>
        <n v="72"/>
        <n v="68"/>
        <n v="59"/>
        <n v="23"/>
        <n v="16"/>
        <n v="65"/>
        <n v="86"/>
        <n v="70"/>
        <n v="7"/>
        <n v="11"/>
        <n v="84"/>
        <n v="78"/>
        <n v="17"/>
        <n v="12"/>
        <n v="3"/>
        <n v="76"/>
        <n v="83"/>
        <n v="79"/>
        <n v="88"/>
        <n v="8"/>
        <n v="95"/>
      </sharedItems>
      <fieldGroup base="12">
        <rangePr autoStart="0" autoEnd="0" startNum="1" endNum="180" groupInterval="7"/>
        <groupItems count="28">
          <s v="&lt;1"/>
          <s v="1-7"/>
          <s v="8-14"/>
          <s v="15-21"/>
          <s v="22-28"/>
          <s v="29-35"/>
          <s v="36-42"/>
          <s v="43-49"/>
          <s v="50-56"/>
          <s v="57-63"/>
          <s v="64-70"/>
          <s v="71-77"/>
          <s v="78-84"/>
          <s v="85-91"/>
          <s v="92-98"/>
          <s v="99-105"/>
          <s v="106-112"/>
          <s v="113-119"/>
          <s v="120-126"/>
          <s v="127-133"/>
          <s v="134-140"/>
          <s v="141-147"/>
          <s v="148-154"/>
          <s v="155-161"/>
          <s v="162-168"/>
          <s v="169-175"/>
          <s v="176-182"/>
          <s v="&gt;183"/>
        </groupItems>
      </fieldGroup>
    </cacheField>
    <cacheField name="safra" numFmtId="0">
      <sharedItems count="34">
        <s v="jan/2025"/>
        <s v="out/2024"/>
        <s v="set/2023"/>
        <s v="jun/2023"/>
        <s v="fev/2024"/>
        <s v="nov/2023"/>
        <s v="jan/2024"/>
        <s v="jun/2025"/>
        <s v="out/2025"/>
        <s v="fev/2023"/>
        <s v="set/2025"/>
        <s v="dez/2023"/>
        <s v="mai/2024"/>
        <s v="dez/2024"/>
        <s v="fev/2025"/>
        <s v="jun/2024"/>
        <s v="nov/2024"/>
        <s v="jul/2025"/>
        <s v="jul/2023"/>
        <s v="ago/2024"/>
        <s v="mar/2025"/>
        <s v="mai/2023"/>
        <s v="jul/2024"/>
        <s v="ago/2023"/>
        <s v="abr/2025"/>
        <s v="mar/2024"/>
        <s v="jan/2023"/>
        <s v="set/2024"/>
        <s v="abr/2023"/>
        <s v="mai/2025"/>
        <s v="out/2023"/>
        <s v="ago/2025"/>
        <s v="mar/2023"/>
        <s v="abr/2024"/>
      </sharedItems>
    </cacheField>
    <cacheField name="Meses (data_lead)" numFmtId="0" databaseField="0">
      <fieldGroup base="6">
        <rangePr groupBy="months" startDate="2023-01-01T05:27:55" endDate="2025-10-30T20:00:29"/>
        <groupItems count="14">
          <s v="&lt;01/01/2023"/>
          <s v="jan"/>
          <s v="fev"/>
          <s v="mar"/>
          <s v="abr"/>
          <s v="mai"/>
          <s v="jun"/>
          <s v="jul"/>
          <s v="ago"/>
          <s v="set"/>
          <s v="out"/>
          <s v="nov"/>
          <s v="dez"/>
          <s v="&gt;30/10/2025"/>
        </groupItems>
      </fieldGroup>
    </cacheField>
    <cacheField name="Trimestres (data_lead)" numFmtId="0" databaseField="0">
      <fieldGroup base="6">
        <rangePr groupBy="quarters" startDate="2023-01-01T05:27:55" endDate="2025-10-30T20:00:29"/>
        <groupItems count="6">
          <s v="&lt;01/01/2023"/>
          <s v="Trim1"/>
          <s v="Trim2"/>
          <s v="Trim3"/>
          <s v="Trim4"/>
          <s v="&gt;30/10/2025"/>
        </groupItems>
      </fieldGroup>
    </cacheField>
    <cacheField name="Anos (data_lead)" numFmtId="0" databaseField="0">
      <fieldGroup base="6">
        <rangePr groupBy="years" startDate="2023-01-01T05:27:55" endDate="2025-10-30T20:00:29"/>
        <groupItems count="5">
          <s v="&lt;01/01/2023"/>
          <s v="2023"/>
          <s v="2024"/>
          <s v="2025"/>
          <s v="&gt;30/10/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010.931225810185" createdVersion="8" refreshedVersion="8" minRefreshableVersion="3" recordCount="5000" xr:uid="{BFBF74BD-5347-4EB9-BBA5-7FCDE032C2FF}">
  <cacheSource type="worksheet">
    <worksheetSource ref="A1:K5001" sheet="clientes_ativos"/>
  </cacheSource>
  <cacheFields count="11">
    <cacheField name="id_cliente" numFmtId="0">
      <sharedItems/>
    </cacheField>
    <cacheField name="ltv" numFmtId="0">
      <sharedItems containsSemiMixedTypes="0" containsString="0" containsNumber="1" minValue="50.22" maxValue="9371.7900000000009"/>
    </cacheField>
    <cacheField name="tipo_cliente" numFmtId="0">
      <sharedItems count="4">
        <s v="assalariado"/>
        <s v="pensionista"/>
        <s v="autônomo"/>
        <s v="servidor"/>
      </sharedItems>
    </cacheField>
    <cacheField name="comprometimento_renda" numFmtId="0">
      <sharedItems containsSemiMixedTypes="0" containsString="0" containsNumber="1" minValue="0.04" maxValue="67.19"/>
    </cacheField>
    <cacheField name="score_credito" numFmtId="0">
      <sharedItems containsSemiMixedTypes="0" containsString="0" containsNumber="1" containsInteger="1" minValue="300" maxValue="899"/>
    </cacheField>
    <cacheField name="produtos_ativos" numFmtId="0">
      <sharedItems containsSemiMixedTypes="0" containsString="0" containsNumber="1" containsInteger="1" minValue="0" maxValue="5"/>
    </cacheField>
    <cacheField name="data_ativacao" numFmtId="164">
      <sharedItems containsSemiMixedTypes="0" containsNonDate="0" containsDate="1" containsString="0" minDate="2023-01-01T06:29:58" maxDate="2025-10-30T23:54:26"/>
    </cacheField>
    <cacheField name="data_ultimo_servico" numFmtId="164">
      <sharedItems containsSemiMixedTypes="0" containsNonDate="0" containsDate="1" containsString="0" minDate="2023-01-05T10:52:12" maxDate="2026-12-26T17:15:18"/>
    </cacheField>
    <cacheField name="probabilidade_churn" numFmtId="0">
      <sharedItems containsSemiMixedTypes="0" containsString="0" containsNumber="1" minValue="3.0000000000000001E-3" maxValue="0.90800000000000003"/>
    </cacheField>
    <cacheField name="propensity_to_buy" numFmtId="0">
      <sharedItems containsSemiMixedTypes="0" containsString="0" containsNumber="1" minValue="5.0000000000000001E-3" maxValue="0.90400000000000003"/>
    </cacheField>
    <cacheField name="uf"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011.022166666669" createdVersion="8" refreshedVersion="8" minRefreshableVersion="3" recordCount="5000" xr:uid="{B8889C5A-A6F1-4B17-A5CC-30B17F3B8C20}">
  <cacheSource type="worksheet">
    <worksheetSource ref="A1:L5001" sheet="clientes_ativos"/>
  </cacheSource>
  <cacheFields count="12">
    <cacheField name="id_cliente" numFmtId="0">
      <sharedItems/>
    </cacheField>
    <cacheField name="ltv" numFmtId="0">
      <sharedItems containsSemiMixedTypes="0" containsString="0" containsNumber="1" minValue="50.22" maxValue="9371.7900000000009"/>
    </cacheField>
    <cacheField name="tipo_cliente" numFmtId="0">
      <sharedItems/>
    </cacheField>
    <cacheField name="comprometimento_renda" numFmtId="0">
      <sharedItems containsSemiMixedTypes="0" containsString="0" containsNumber="1" minValue="0.04" maxValue="67.19"/>
    </cacheField>
    <cacheField name="score_credito" numFmtId="0">
      <sharedItems containsSemiMixedTypes="0" containsString="0" containsNumber="1" containsInteger="1" minValue="300" maxValue="899"/>
    </cacheField>
    <cacheField name="produtos_ativos" numFmtId="0">
      <sharedItems containsSemiMixedTypes="0" containsString="0" containsNumber="1" containsInteger="1" minValue="0" maxValue="5"/>
    </cacheField>
    <cacheField name="data_ativacao" numFmtId="164">
      <sharedItems containsSemiMixedTypes="0" containsNonDate="0" containsDate="1" containsString="0" minDate="2023-01-01T06:29:58" maxDate="2025-10-30T23:54:26"/>
    </cacheField>
    <cacheField name="data_ultimo_servico" numFmtId="164">
      <sharedItems containsSemiMixedTypes="0" containsNonDate="0" containsDate="1" containsString="0" minDate="2023-01-05T10:52:12" maxDate="2026-12-26T17:15:18"/>
    </cacheField>
    <cacheField name="probabilidade_churn" numFmtId="166">
      <sharedItems containsSemiMixedTypes="0" containsString="0" containsNumber="1" minValue="3.0000000000000001E-3" maxValue="0.90800000000000003"/>
    </cacheField>
    <cacheField name="propensity_to_buy" numFmtId="0">
      <sharedItems containsSemiMixedTypes="0" containsString="0" containsNumber="1" minValue="5.0000000000000001E-3" maxValue="0.90400000000000003"/>
    </cacheField>
    <cacheField name="uf" numFmtId="0">
      <sharedItems/>
    </cacheField>
    <cacheField name="comprometimento_tratado" numFmtId="10">
      <sharedItems count="4">
        <s v="0-20%"/>
        <s v="20-40%"/>
        <s v="40-60%"/>
        <s v="60-8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011.031027083336" createdVersion="8" refreshedVersion="8" minRefreshableVersion="3" recordCount="5000" xr:uid="{B605FFFE-A66C-441B-9CBA-9A06CCE9B805}">
  <cacheSource type="worksheet">
    <worksheetSource ref="A1:M5001" sheet="clientes_ativos"/>
  </cacheSource>
  <cacheFields count="13">
    <cacheField name="id_cliente" numFmtId="0">
      <sharedItems/>
    </cacheField>
    <cacheField name="ltv" numFmtId="0">
      <sharedItems containsSemiMixedTypes="0" containsString="0" containsNumber="1" minValue="50.22" maxValue="9371.7900000000009"/>
    </cacheField>
    <cacheField name="tipo_cliente" numFmtId="0">
      <sharedItems/>
    </cacheField>
    <cacheField name="comprometimento_renda" numFmtId="0">
      <sharedItems containsSemiMixedTypes="0" containsString="0" containsNumber="1" minValue="0.04" maxValue="67.19"/>
    </cacheField>
    <cacheField name="score_credito" numFmtId="0">
      <sharedItems containsSemiMixedTypes="0" containsString="0" containsNumber="1" containsInteger="1" minValue="300" maxValue="899"/>
    </cacheField>
    <cacheField name="produtos_ativos" numFmtId="0">
      <sharedItems containsSemiMixedTypes="0" containsString="0" containsNumber="1" containsInteger="1" minValue="0" maxValue="5"/>
    </cacheField>
    <cacheField name="data_ativacao" numFmtId="164">
      <sharedItems containsSemiMixedTypes="0" containsNonDate="0" containsDate="1" containsString="0" minDate="2023-01-01T06:29:58" maxDate="2025-10-30T23:54:26"/>
    </cacheField>
    <cacheField name="data_ultimo_servico" numFmtId="164">
      <sharedItems containsSemiMixedTypes="0" containsNonDate="0" containsDate="1" containsString="0" minDate="2023-01-05T10:52:12" maxDate="2026-12-26T17:15:18"/>
    </cacheField>
    <cacheField name="probabilidade_churn" numFmtId="166">
      <sharedItems containsSemiMixedTypes="0" containsString="0" containsNumber="1" minValue="3.0000000000000001E-3" maxValue="0.90800000000000003"/>
    </cacheField>
    <cacheField name="propensity_to_buy" numFmtId="0">
      <sharedItems containsSemiMixedTypes="0" containsString="0" containsNumber="1" minValue="5.0000000000000001E-3" maxValue="0.90400000000000003"/>
    </cacheField>
    <cacheField name="uf" numFmtId="0">
      <sharedItems/>
    </cacheField>
    <cacheField name="comprometimento_tratado" numFmtId="10">
      <sharedItems count="4">
        <s v="0-20%"/>
        <s v="20-40%"/>
        <s v="40-60%"/>
        <s v="60-80%"/>
      </sharedItems>
    </cacheField>
    <cacheField name="propensity_tratado" numFmtId="0">
      <sharedItems count="5">
        <s v="40-60%"/>
        <s v="20-40%"/>
        <s v="0-20%"/>
        <s v="60-80%"/>
        <s v="&gt;8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011.046134837961" createdVersion="8" refreshedVersion="8" minRefreshableVersion="3" recordCount="5000" xr:uid="{D90CFA23-97F9-4ACD-80C0-ECAE884FC9FA}">
  <cacheSource type="worksheet">
    <worksheetSource ref="A1:N5001" sheet="clientes_ativos"/>
  </cacheSource>
  <cacheFields count="14">
    <cacheField name="id_cliente" numFmtId="0">
      <sharedItems/>
    </cacheField>
    <cacheField name="ltv" numFmtId="0">
      <sharedItems containsSemiMixedTypes="0" containsString="0" containsNumber="1" minValue="50.22" maxValue="9371.7900000000009"/>
    </cacheField>
    <cacheField name="tipo_cliente" numFmtId="0">
      <sharedItems/>
    </cacheField>
    <cacheField name="comprometimento_renda" numFmtId="0">
      <sharedItems containsSemiMixedTypes="0" containsString="0" containsNumber="1" minValue="0.04" maxValue="67.19"/>
    </cacheField>
    <cacheField name="score_credito" numFmtId="0">
      <sharedItems containsSemiMixedTypes="0" containsString="0" containsNumber="1" containsInteger="1" minValue="300" maxValue="899"/>
    </cacheField>
    <cacheField name="produtos_ativos" numFmtId="0">
      <sharedItems containsSemiMixedTypes="0" containsString="0" containsNumber="1" containsInteger="1" minValue="0" maxValue="5"/>
    </cacheField>
    <cacheField name="data_ativacao" numFmtId="164">
      <sharedItems containsSemiMixedTypes="0" containsNonDate="0" containsDate="1" containsString="0" minDate="2023-01-01T06:29:58" maxDate="2025-10-30T23:54:26"/>
    </cacheField>
    <cacheField name="data_ultimo_servico" numFmtId="164">
      <sharedItems containsSemiMixedTypes="0" containsNonDate="0" containsDate="1" containsString="0" minDate="2023-01-05T10:52:12" maxDate="2026-12-26T17:15:18"/>
    </cacheField>
    <cacheField name="probabilidade_churn" numFmtId="166">
      <sharedItems containsSemiMixedTypes="0" containsString="0" containsNumber="1" minValue="3.0000000000000001E-3" maxValue="0.90800000000000003"/>
    </cacheField>
    <cacheField name="propensity_to_buy" numFmtId="0">
      <sharedItems containsSemiMixedTypes="0" containsString="0" containsNumber="1" minValue="5.0000000000000001E-3" maxValue="0.90400000000000003"/>
    </cacheField>
    <cacheField name="uf" numFmtId="0">
      <sharedItems/>
    </cacheField>
    <cacheField name="comprometimento_tratado" numFmtId="10">
      <sharedItems/>
    </cacheField>
    <cacheField name="propensity_tratado" numFmtId="0">
      <sharedItems/>
    </cacheField>
    <cacheField name="qtd_dias_inativo" numFmtId="0">
      <sharedItems containsSemiMixedTypes="0" containsString="0" containsNumber="1" containsInteger="1" minValue="0" maxValue="1080" count="1060">
        <n v="0"/>
        <n v="469"/>
        <n v="215"/>
        <n v="156"/>
        <n v="50"/>
        <n v="79"/>
        <n v="560"/>
        <n v="403"/>
        <n v="641"/>
        <n v="611"/>
        <n v="283"/>
        <n v="687"/>
        <n v="508"/>
        <n v="17"/>
        <n v="793"/>
        <n v="511"/>
        <n v="28"/>
        <n v="97"/>
        <n v="1050"/>
        <n v="20"/>
        <n v="381"/>
        <n v="913"/>
        <n v="429"/>
        <n v="976"/>
        <n v="209"/>
        <n v="136"/>
        <n v="709"/>
        <n v="818"/>
        <n v="672"/>
        <n v="112"/>
        <n v="886"/>
        <n v="579"/>
        <n v="750"/>
        <n v="592"/>
        <n v="89"/>
        <n v="1044"/>
        <n v="505"/>
        <n v="567"/>
        <n v="295"/>
        <n v="728"/>
        <n v="39"/>
        <n v="233"/>
        <n v="222"/>
        <n v="370"/>
        <n v="535"/>
        <n v="351"/>
        <n v="414"/>
        <n v="426"/>
        <n v="877"/>
        <n v="734"/>
        <n v="303"/>
        <n v="912"/>
        <n v="911"/>
        <n v="686"/>
        <n v="153"/>
        <n v="444"/>
        <n v="423"/>
        <n v="918"/>
        <n v="43"/>
        <n v="1004"/>
        <n v="316"/>
        <n v="787"/>
        <n v="447"/>
        <n v="904"/>
        <n v="251"/>
        <n v="906"/>
        <n v="457"/>
        <n v="574"/>
        <n v="762"/>
        <n v="522"/>
        <n v="796"/>
        <n v="637"/>
        <n v="92"/>
        <n v="540"/>
        <n v="102"/>
        <n v="362"/>
        <n v="21"/>
        <n v="448"/>
        <n v="1036"/>
        <n v="78"/>
        <n v="1008"/>
        <n v="1063"/>
        <n v="158"/>
        <n v="402"/>
        <n v="744"/>
        <n v="673"/>
        <n v="109"/>
        <n v="684"/>
        <n v="801"/>
        <n v="329"/>
        <n v="111"/>
        <n v="586"/>
        <n v="642"/>
        <n v="695"/>
        <n v="621"/>
        <n v="588"/>
        <n v="998"/>
        <n v="557"/>
        <n v="435"/>
        <n v="607"/>
        <n v="758"/>
        <n v="828"/>
        <n v="87"/>
        <n v="515"/>
        <n v="73"/>
        <n v="189"/>
        <n v="84"/>
        <n v="285"/>
        <n v="157"/>
        <n v="676"/>
        <n v="899"/>
        <n v="889"/>
        <n v="829"/>
        <n v="693"/>
        <n v="952"/>
        <n v="395"/>
        <n v="983"/>
        <n v="212"/>
        <n v="714"/>
        <n v="520"/>
        <n v="989"/>
        <n v="451"/>
        <n v="837"/>
        <n v="854"/>
        <n v="313"/>
        <n v="658"/>
        <n v="254"/>
        <n v="463"/>
        <n v="921"/>
        <n v="230"/>
        <n v="385"/>
        <n v="908"/>
        <n v="439"/>
        <n v="701"/>
        <n v="297"/>
        <n v="593"/>
        <n v="552"/>
        <n v="599"/>
        <n v="897"/>
        <n v="655"/>
        <n v="985"/>
        <n v="147"/>
        <n v="238"/>
        <n v="427"/>
        <n v="406"/>
        <n v="852"/>
        <n v="279"/>
        <n v="437"/>
        <n v="484"/>
        <n v="166"/>
        <n v="350"/>
        <n v="47"/>
        <n v="603"/>
        <n v="201"/>
        <n v="846"/>
        <n v="260"/>
        <n v="433"/>
        <n v="942"/>
        <n v="814"/>
        <n v="479"/>
        <n v="86"/>
        <n v="702"/>
        <n v="270"/>
        <n v="384"/>
        <n v="100"/>
        <n v="959"/>
        <n v="993"/>
        <n v="322"/>
        <n v="106"/>
        <n v="923"/>
        <n v="525"/>
        <n v="807"/>
        <n v="507"/>
        <n v="612"/>
        <n v="42"/>
        <n v="853"/>
        <n v="495"/>
        <n v="194"/>
        <n v="348"/>
        <n v="731"/>
        <n v="670"/>
        <n v="187"/>
        <n v="705"/>
        <n v="631"/>
        <n v="173"/>
        <n v="16"/>
        <n v="834"/>
        <n v="327"/>
        <n v="748"/>
        <n v="537"/>
        <n v="532"/>
        <n v="919"/>
        <n v="236"/>
        <n v="399"/>
        <n v="410"/>
        <n v="938"/>
        <n v="482"/>
        <n v="650"/>
        <n v="68"/>
        <n v="411"/>
        <n v="470"/>
        <n v="966"/>
        <n v="18"/>
        <n v="769"/>
        <n v="77"/>
        <n v="696"/>
        <n v="160"/>
        <n v="710"/>
        <n v="135"/>
        <n v="75"/>
        <n v="442"/>
        <n v="898"/>
        <n v="596"/>
        <n v="331"/>
        <n v="832"/>
        <n v="802"/>
        <n v="943"/>
        <n v="706"/>
        <n v="227"/>
        <n v="341"/>
        <n v="328"/>
        <n v="337"/>
        <n v="616"/>
        <n v="986"/>
        <n v="644"/>
        <n v="317"/>
        <n v="267"/>
        <n v="784"/>
        <n v="404"/>
        <n v="345"/>
        <n v="887"/>
        <n v="365"/>
        <n v="821"/>
        <n v="785"/>
        <n v="753"/>
        <n v="721"/>
        <n v="453"/>
        <n v="122"/>
        <n v="139"/>
        <n v="934"/>
        <n v="391"/>
        <n v="737"/>
        <n v="890"/>
        <n v="940"/>
        <n v="689"/>
        <n v="405"/>
        <n v="920"/>
        <n v="1016"/>
        <n v="401"/>
        <n v="1053"/>
        <n v="572"/>
        <n v="323"/>
        <n v="1038"/>
        <n v="241"/>
        <n v="843"/>
        <n v="926"/>
        <n v="816"/>
        <n v="185"/>
        <n v="723"/>
        <n v="763"/>
        <n v="739"/>
        <n v="817"/>
        <n v="873"/>
        <n v="333"/>
        <n v="174"/>
        <n v="193"/>
        <n v="536"/>
        <n v="294"/>
        <n v="152"/>
        <n v="271"/>
        <n v="977"/>
        <n v="347"/>
        <n v="582"/>
        <n v="699"/>
        <n v="564"/>
        <n v="197"/>
        <n v="492"/>
        <n v="937"/>
        <n v="922"/>
        <n v="272"/>
        <n v="177"/>
        <n v="1013"/>
        <n v="280"/>
        <n v="443"/>
        <n v="803"/>
        <n v="973"/>
        <n v="63"/>
        <n v="186"/>
        <n v="127"/>
        <n v="488"/>
        <n v="204"/>
        <n v="558"/>
        <n v="372"/>
        <n v="298"/>
        <n v="264"/>
        <n v="415"/>
        <n v="296"/>
        <n v="965"/>
        <n v="321"/>
        <n v="707"/>
        <n v="80"/>
        <n v="932"/>
        <n v="800"/>
        <n v="850"/>
        <n v="656"/>
        <n v="324"/>
        <n v="915"/>
        <n v="914"/>
        <n v="653"/>
        <n v="523"/>
        <n v="374"/>
        <n v="214"/>
        <n v="880"/>
        <n v="288"/>
        <n v="240"/>
        <n v="454"/>
        <n v="312"/>
        <n v="32"/>
        <n v="578"/>
        <n v="38"/>
        <n v="933"/>
        <n v="743"/>
        <n v="148"/>
        <n v="65"/>
        <n v="703"/>
        <n v="121"/>
        <n v="1059"/>
        <n v="338"/>
        <n v="49"/>
        <n v="770"/>
        <n v="955"/>
        <n v="357"/>
        <n v="764"/>
        <n v="489"/>
        <n v="951"/>
        <n v="820"/>
        <n v="184"/>
        <n v="543"/>
        <n v="344"/>
        <n v="90"/>
        <n v="458"/>
        <n v="498"/>
        <n v="517"/>
        <n v="420"/>
        <n v="825"/>
        <n v="115"/>
        <n v="199"/>
        <n v="76"/>
        <n v="207"/>
        <n v="704"/>
        <n v="408"/>
        <n v="180"/>
        <n v="971"/>
        <n v="69"/>
        <n v="315"/>
        <n v="848"/>
        <n v="668"/>
        <n v="726"/>
        <n v="639"/>
        <n v="910"/>
        <n v="57"/>
        <n v="459"/>
        <n v="931"/>
        <n v="107"/>
        <n v="159"/>
        <n v="924"/>
        <n v="208"/>
        <n v="847"/>
        <n v="678"/>
        <n v="119"/>
        <n v="868"/>
        <n v="691"/>
        <n v="720"/>
        <n v="999"/>
        <n v="724"/>
        <n v="234"/>
        <n v="440"/>
        <n v="258"/>
        <n v="917"/>
        <n v="359"/>
        <n v="373"/>
        <n v="755"/>
        <n v="840"/>
        <n v="789"/>
        <n v="947"/>
        <n v="130"/>
        <n v="273"/>
        <n v="591"/>
        <n v="487"/>
        <n v="143"/>
        <n v="179"/>
        <n v="418"/>
        <n v="397"/>
        <n v="957"/>
        <n v="499"/>
        <n v="778"/>
        <n v="225"/>
        <n v="533"/>
        <n v="108"/>
        <n v="561"/>
        <n v="118"/>
        <n v="747"/>
        <n v="576"/>
        <n v="681"/>
        <n v="647"/>
        <n v="510"/>
        <n v="836"/>
        <n v="1001"/>
        <n v="378"/>
        <n v="772"/>
        <n v="342"/>
        <n v="219"/>
        <n v="353"/>
        <n v="786"/>
        <n v="798"/>
        <n v="434"/>
        <n v="248"/>
        <n v="884"/>
        <n v="476"/>
        <n v="304"/>
        <n v="683"/>
        <n v="314"/>
        <n v="61"/>
        <n v="496"/>
        <n v="396"/>
        <n v="428"/>
        <n v="795"/>
        <n v="368"/>
        <n v="52"/>
        <n v="424"/>
        <n v="354"/>
        <n v="936"/>
        <n v="562"/>
        <n v="958"/>
        <n v="202"/>
        <n v="478"/>
        <n v="806"/>
        <n v="666"/>
        <n v="1074"/>
        <n v="680"/>
        <n v="232"/>
        <n v="954"/>
        <n v="907"/>
        <n v="253"/>
        <n v="19"/>
        <n v="299"/>
        <n v="1007"/>
        <n v="216"/>
        <n v="606"/>
        <n v="595"/>
        <n v="176"/>
        <n v="334"/>
        <n v="438"/>
        <n v="101"/>
        <n v="874"/>
        <n v="1043"/>
        <n v="717"/>
        <n v="377"/>
        <n v="1057"/>
        <n v="30"/>
        <n v="790"/>
        <n v="888"/>
        <n v="1000"/>
        <n v="831"/>
        <n v="782"/>
        <n v="320"/>
        <n v="732"/>
        <n v="383"/>
        <n v="355"/>
        <n v="708"/>
        <n v="318"/>
        <n v="614"/>
        <n v="471"/>
        <n v="698"/>
        <n v="845"/>
        <n v="1030"/>
        <n v="858"/>
        <n v="239"/>
        <n v="390"/>
        <n v="1015"/>
        <n v="682"/>
        <n v="974"/>
        <n v="549"/>
        <n v="172"/>
        <n v="1006"/>
        <n v="584"/>
        <n v="1077"/>
        <n v="154"/>
        <n v="984"/>
        <n v="657"/>
        <n v="268"/>
        <n v="690"/>
        <n v="805"/>
        <n v="571"/>
        <n v="1026"/>
        <n v="804"/>
        <n v="221"/>
        <n v="692"/>
        <n v="116"/>
        <n v="64"/>
        <n v="1049"/>
        <n v="175"/>
        <n v="643"/>
        <n v="626"/>
        <n v="509"/>
        <n v="425"/>
        <n v="382"/>
        <n v="151"/>
        <n v="161"/>
        <n v="113"/>
        <n v="663"/>
        <n v="618"/>
        <n v="909"/>
        <n v="512"/>
        <n v="1009"/>
        <n v="445"/>
        <n v="192"/>
        <n v="237"/>
        <n v="629"/>
        <n v="601"/>
        <n v="988"/>
        <n v="1028"/>
        <n v="760"/>
        <n v="91"/>
        <n v="777"/>
        <n v="393"/>
        <n v="257"/>
        <n v="963"/>
        <n v="25"/>
        <n v="125"/>
        <n v="343"/>
        <n v="31"/>
        <n v="1041"/>
        <n v="980"/>
        <n v="964"/>
        <n v="188"/>
        <n v="896"/>
        <n v="117"/>
        <n v="822"/>
        <n v="504"/>
        <n v="293"/>
        <n v="475"/>
        <n v="605"/>
        <n v="417"/>
        <n v="610"/>
        <n v="776"/>
        <n v="975"/>
        <n v="833"/>
        <n v="210"/>
        <n v="182"/>
        <n v="1012"/>
        <n v="302"/>
        <n v="460"/>
        <n v="961"/>
        <n v="645"/>
        <n v="99"/>
        <n v="844"/>
        <n v="630"/>
        <n v="882"/>
        <n v="213"/>
        <n v="70"/>
        <n v="419"/>
        <n v="269"/>
        <n v="929"/>
        <n v="60"/>
        <n v="978"/>
        <n v="774"/>
        <n v="120"/>
        <n v="169"/>
        <n v="894"/>
        <n v="553"/>
        <n v="465"/>
        <n v="746"/>
        <n v="278"/>
        <n v="40"/>
        <n v="867"/>
        <n v="1011"/>
        <n v="85"/>
        <n v="879"/>
        <n v="808"/>
        <n v="168"/>
        <n v="1052"/>
        <n v="878"/>
        <n v="518"/>
        <n v="129"/>
        <n v="171"/>
        <n v="594"/>
        <n v="751"/>
        <n v="855"/>
        <n v="752"/>
        <n v="319"/>
        <n v="617"/>
        <n v="231"/>
        <n v="866"/>
        <n v="842"/>
        <n v="55"/>
        <n v="497"/>
        <n v="876"/>
        <n v="646"/>
        <n v="388"/>
        <n v="66"/>
        <n v="613"/>
        <n v="326"/>
        <n v="436"/>
        <n v="300"/>
        <n v="29"/>
        <n v="694"/>
        <n v="725"/>
        <n v="432"/>
        <n v="623"/>
        <n v="738"/>
        <n v="54"/>
        <n v="539"/>
        <n v="788"/>
        <n v="501"/>
        <n v="791"/>
        <n v="765"/>
        <n v="573"/>
        <n v="556"/>
        <n v="36"/>
        <n v="799"/>
        <n v="1037"/>
        <n v="330"/>
        <n v="412"/>
        <n v="150"/>
        <n v="13"/>
        <n v="223"/>
        <n v="409"/>
        <n v="398"/>
        <n v="449"/>
        <n v="893"/>
        <n v="133"/>
        <n v="945"/>
        <n v="941"/>
        <n v="600"/>
        <n v="461"/>
        <n v="632"/>
        <n v="170"/>
        <n v="679"/>
        <n v="514"/>
        <n v="407"/>
        <n v="266"/>
        <n v="291"/>
        <n v="1065"/>
        <n v="580"/>
        <n v="259"/>
        <n v="667"/>
        <n v="24"/>
        <n v="862"/>
        <n v="745"/>
        <n v="1021"/>
        <n v="901"/>
        <n v="228"/>
        <n v="609"/>
        <n v="1055"/>
        <n v="83"/>
        <n v="22"/>
        <n v="516"/>
        <n v="883"/>
        <n v="1042"/>
        <n v="94"/>
        <n v="1014"/>
        <n v="827"/>
        <n v="96"/>
        <n v="196"/>
        <n v="839"/>
        <n v="431"/>
        <n v="968"/>
        <n v="165"/>
        <n v="346"/>
        <n v="809"/>
        <n v="719"/>
        <n v="585"/>
        <n v="41"/>
        <n v="716"/>
        <n v="164"/>
        <n v="263"/>
        <n v="456"/>
        <n v="935"/>
        <n v="310"/>
        <n v="250"/>
        <n v="468"/>
        <n v="812"/>
        <n v="648"/>
        <n v="792"/>
        <n v="570"/>
        <n v="371"/>
        <n v="105"/>
        <n v="62"/>
        <n v="37"/>
        <n v="485"/>
        <n v="1002"/>
        <n v="982"/>
        <n v="126"/>
        <n v="849"/>
        <n v="992"/>
        <n v="685"/>
        <n v="1035"/>
        <n v="757"/>
        <n v="544"/>
        <n v="387"/>
        <n v="569"/>
        <n v="352"/>
        <n v="669"/>
        <n v="766"/>
        <n v="282"/>
        <n v="244"/>
        <n v="835"/>
        <n v="301"/>
        <n v="636"/>
        <n v="450"/>
        <n v="308"/>
        <n v="481"/>
        <n v="638"/>
        <n v="991"/>
        <n v="953"/>
        <n v="466"/>
        <n v="851"/>
        <n v="555"/>
        <n v="697"/>
        <n v="622"/>
        <n v="529"/>
        <n v="416"/>
        <n v="759"/>
        <n v="262"/>
        <n v="727"/>
        <n v="900"/>
        <n v="548"/>
        <n v="72"/>
        <n v="26"/>
        <n v="167"/>
        <n v="141"/>
        <n v="811"/>
        <n v="287"/>
        <n v="494"/>
        <n v="939"/>
        <n v="597"/>
        <n v="491"/>
        <n v="367"/>
        <n v="363"/>
        <n v="810"/>
        <n v="754"/>
        <n v="224"/>
        <n v="6"/>
        <n v="82"/>
        <n v="856"/>
        <n v="674"/>
        <n v="307"/>
        <n v="651"/>
        <n v="34"/>
        <n v="649"/>
        <n v="715"/>
        <n v="664"/>
        <n v="602"/>
        <n v="865"/>
        <n v="242"/>
        <n v="546"/>
        <n v="767"/>
        <n v="566"/>
        <n v="11"/>
        <n v="826"/>
        <n v="462"/>
        <n v="962"/>
        <n v="349"/>
        <n v="392"/>
        <n v="541"/>
        <n v="305"/>
        <n v="27"/>
        <n v="5"/>
        <n v="81"/>
        <n v="290"/>
        <n v="325"/>
        <n v="275"/>
        <n v="780"/>
        <n v="336"/>
        <n v="722"/>
        <n v="587"/>
        <n v="162"/>
        <n v="633"/>
        <n v="1068"/>
        <n v="830"/>
        <n v="149"/>
        <n v="742"/>
        <n v="944"/>
        <n v="220"/>
        <n v="178"/>
        <n v="615"/>
        <n v="771"/>
        <n v="891"/>
        <n v="712"/>
        <n v="51"/>
        <n v="44"/>
        <n v="526"/>
        <n v="335"/>
        <n v="332"/>
        <n v="761"/>
        <n v="274"/>
        <n v="46"/>
        <n v="1061"/>
        <n v="247"/>
        <n v="467"/>
        <n v="474"/>
        <n v="620"/>
        <n v="124"/>
        <n v="995"/>
        <n v="123"/>
        <n v="1025"/>
        <n v="838"/>
        <n v="969"/>
        <n v="860"/>
        <n v="671"/>
        <n v="181"/>
        <n v="542"/>
        <n v="144"/>
        <n v="191"/>
        <n v="813"/>
        <n v="128"/>
        <n v="756"/>
        <n v="183"/>
        <n v="163"/>
        <n v="577"/>
        <n v="265"/>
        <n v="311"/>
        <n v="235"/>
        <n v="979"/>
        <n v="581"/>
        <n v="700"/>
        <n v="110"/>
        <n v="554"/>
        <n v="261"/>
        <n v="249"/>
        <n v="1020"/>
        <n v="949"/>
        <n v="190"/>
        <n v="103"/>
        <n v="206"/>
        <n v="779"/>
        <n v="205"/>
        <n v="1029"/>
        <n v="369"/>
        <n v="361"/>
        <n v="243"/>
        <n v="1033"/>
        <n v="634"/>
        <n v="956"/>
        <n v="905"/>
        <n v="640"/>
        <n v="531"/>
        <n v="132"/>
        <n v="480"/>
        <n v="559"/>
        <n v="421"/>
        <n v="930"/>
        <n v="903"/>
        <n v="794"/>
        <n v="67"/>
        <n v="200"/>
        <n v="659"/>
        <n v="1017"/>
        <n v="277"/>
        <n v="493"/>
        <n v="217"/>
        <n v="364"/>
        <n v="749"/>
        <n v="1022"/>
        <n v="534"/>
        <n v="339"/>
        <n v="376"/>
        <n v="677"/>
        <n v="131"/>
        <n v="246"/>
        <n v="1024"/>
        <n v="590"/>
        <n v="309"/>
        <n v="1040"/>
        <n v="455"/>
        <n v="284"/>
        <n v="997"/>
        <n v="583"/>
        <n v="155"/>
        <n v="530"/>
        <n v="783"/>
        <n v="15"/>
        <n v="506"/>
        <n v="815"/>
        <n v="733"/>
        <n v="137"/>
        <n v="226"/>
        <n v="916"/>
        <n v="946"/>
        <n v="145"/>
        <n v="619"/>
        <n v="472"/>
        <n v="386"/>
        <n v="93"/>
        <n v="292"/>
        <n v="563"/>
        <n v="823"/>
        <n v="98"/>
        <n v="1034"/>
        <n v="545"/>
        <n v="1045"/>
        <n v="394"/>
        <n v="1058"/>
        <n v="711"/>
        <n v="652"/>
        <n v="892"/>
        <n v="380"/>
        <n v="88"/>
        <n v="519"/>
        <n v="45"/>
        <n v="864"/>
        <n v="56"/>
        <n v="819"/>
        <n v="218"/>
        <n v="859"/>
        <n v="967"/>
        <n v="565"/>
        <n v="1080"/>
        <n v="528"/>
        <n v="256"/>
        <n v="662"/>
        <n v="718"/>
        <n v="871"/>
        <n v="994"/>
        <n v="740"/>
        <n v="598"/>
        <n v="869"/>
        <n v="473"/>
        <n v="521"/>
        <n v="665"/>
        <n v="1056"/>
        <n v="928"/>
        <n v="688"/>
        <n v="950"/>
        <n v="524"/>
        <n v="53"/>
        <n v="872"/>
        <n v="400"/>
        <n v="483"/>
        <n v="59"/>
        <n v="413"/>
        <n v="3"/>
        <n v="134"/>
        <n v="925"/>
        <n v="446"/>
        <n v="71"/>
        <n v="1023"/>
        <n v="276"/>
        <n v="547"/>
        <n v="502"/>
        <n v="430"/>
        <n v="857"/>
        <n v="138"/>
        <n v="464"/>
        <n v="627"/>
        <n v="824"/>
        <n v="486"/>
        <n v="74"/>
        <n v="252"/>
        <n v="660"/>
        <n v="981"/>
        <n v="863"/>
        <n v="7"/>
        <n v="1018"/>
        <n v="1010"/>
        <n v="550"/>
        <n v="768"/>
        <n v="1031"/>
        <n v="2"/>
        <n v="635"/>
        <n v="624"/>
        <n v="340"/>
        <n v="773"/>
        <n v="9"/>
        <n v="730"/>
        <n v="14"/>
        <n v="255"/>
        <n v="375"/>
        <n v="95"/>
        <n v="306"/>
        <n v="245"/>
        <n v="1027"/>
        <n v="441"/>
        <n v="142"/>
        <n v="229"/>
        <n v="289"/>
        <n v="895"/>
        <n v="990"/>
        <n v="604"/>
        <n v="1019"/>
        <n v="551"/>
        <n v="1062"/>
        <n v="881"/>
        <n v="661"/>
        <n v="203"/>
        <n v="729"/>
        <n v="575"/>
        <n v="35"/>
        <n v="527"/>
        <n v="211"/>
        <n v="358"/>
        <n v="875"/>
        <n v="58"/>
        <n v="1069"/>
        <n v="500"/>
        <n v="1066"/>
        <n v="104"/>
        <n v="735"/>
        <n v="841"/>
        <n v="608"/>
        <n v="568"/>
        <n v="861"/>
        <n v="870"/>
        <n v="477"/>
        <n v="198"/>
        <n v="972"/>
        <n v="33"/>
        <n v="503"/>
        <n v="23"/>
        <n v="625"/>
        <n v="490"/>
        <n v="366"/>
        <n v="140"/>
        <n v="628"/>
        <n v="538"/>
        <n v="781"/>
        <n v="948"/>
        <n v="513"/>
        <n v="885"/>
        <n v="360"/>
        <n v="775"/>
        <n v="1039"/>
        <n v="1060"/>
        <n v="736"/>
        <n v="654"/>
        <n v="195"/>
        <n v="927"/>
        <n v="4"/>
        <n v="48"/>
        <n v="452"/>
        <n v="286"/>
        <n v="1071"/>
        <n v="741"/>
        <n v="10"/>
        <n v="675"/>
        <n v="970"/>
        <n v="146"/>
        <n v="389"/>
        <n v="1078"/>
        <n v="1051"/>
        <n v="1075"/>
        <n v="960"/>
        <n v="713"/>
        <n v="1076"/>
        <n v="902"/>
        <n v="589"/>
        <n v="422"/>
        <n v="1048"/>
        <n v="1032"/>
      </sharedItems>
      <fieldGroup base="13">
        <rangePr startNum="0" endNum="1080" groupInterval="100"/>
        <groupItems count="13">
          <s v="&lt;0"/>
          <s v="0-99"/>
          <s v="100-199"/>
          <s v="200-299"/>
          <s v="300-399"/>
          <s v="400-499"/>
          <s v="500-599"/>
          <s v="600-699"/>
          <s v="700-799"/>
          <s v="800-899"/>
          <s v="900-999"/>
          <s v="1000-1099"/>
          <s v="&gt;1100"/>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011.577754976854" createdVersion="8" refreshedVersion="8" minRefreshableVersion="3" recordCount="5000" xr:uid="{DA1ADD6D-DDAA-47D5-B621-743DA78E9021}">
  <cacheSource type="worksheet">
    <worksheetSource ref="A1:J5001" sheet="contratos_produtos"/>
  </cacheSource>
  <cacheFields count="10">
    <cacheField name="id_cliente" numFmtId="0">
      <sharedItems count="3153">
        <s v="C100002"/>
        <s v="C100015"/>
        <s v="C100020"/>
        <s v="C100029"/>
        <s v="C100031"/>
        <s v="C100037"/>
        <s v="C100039"/>
        <s v="C100041"/>
        <s v="C100047"/>
        <s v="C100049"/>
        <s v="C100052"/>
        <s v="C100058"/>
        <s v="C100062"/>
        <s v="C100076"/>
        <s v="C100089"/>
        <s v="C100095"/>
        <s v="C100098"/>
        <s v="C100099"/>
        <s v="C100113"/>
        <s v="C100122"/>
        <s v="C100126"/>
        <s v="C100129"/>
        <s v="C100136"/>
        <s v="C100148"/>
        <s v="C100156"/>
        <s v="C100164"/>
        <s v="C100169"/>
        <s v="C100171"/>
        <s v="C100176"/>
        <s v="C100177"/>
        <s v="C100187"/>
        <s v="C100192"/>
        <s v="C100193"/>
        <s v="C100202"/>
        <s v="C100210"/>
        <s v="C100219"/>
        <s v="C100227"/>
        <s v="C100231"/>
        <s v="C100236"/>
        <s v="C100237"/>
        <s v="C100240"/>
        <s v="C100246"/>
        <s v="C100248"/>
        <s v="C100251"/>
        <s v="C100265"/>
        <s v="C100282"/>
        <s v="C100318"/>
        <s v="C100322"/>
        <s v="C100325"/>
        <s v="C100327"/>
        <s v="C100353"/>
        <s v="C100364"/>
        <s v="C100367"/>
        <s v="C100368"/>
        <s v="C100370"/>
        <s v="C100375"/>
        <s v="C100383"/>
        <s v="C100388"/>
        <s v="C100394"/>
        <s v="C100395"/>
        <s v="C100403"/>
        <s v="C100406"/>
        <s v="C100412"/>
        <s v="C100419"/>
        <s v="C100425"/>
        <s v="C100440"/>
        <s v="C100446"/>
        <s v="C100450"/>
        <s v="C100453"/>
        <s v="C100464"/>
        <s v="C100469"/>
        <s v="C100476"/>
        <s v="C100480"/>
        <s v="C100481"/>
        <s v="C100484"/>
        <s v="C100485"/>
        <s v="C100486"/>
        <s v="C100498"/>
        <s v="C100510"/>
        <s v="C100515"/>
        <s v="C100527"/>
        <s v="C100528"/>
        <s v="C100553"/>
        <s v="C100559"/>
        <s v="C100568"/>
        <s v="C100571"/>
        <s v="C100585"/>
        <s v="C100587"/>
        <s v="C100591"/>
        <s v="C100593"/>
        <s v="C100597"/>
        <s v="C100603"/>
        <s v="C100606"/>
        <s v="C100607"/>
        <s v="C100609"/>
        <s v="C100618"/>
        <s v="C100621"/>
        <s v="C100624"/>
        <s v="C100631"/>
        <s v="C100632"/>
        <s v="C100633"/>
        <s v="C100634"/>
        <s v="C100636"/>
        <s v="C100640"/>
        <s v="C100643"/>
        <s v="C100649"/>
        <s v="C100651"/>
        <s v="C100661"/>
        <s v="C100667"/>
        <s v="C100669"/>
        <s v="C100672"/>
        <s v="C100679"/>
        <s v="C100681"/>
        <s v="C100690"/>
        <s v="C100691"/>
        <s v="C100694"/>
        <s v="C100713"/>
        <s v="C100715"/>
        <s v="C100717"/>
        <s v="C100729"/>
        <s v="C100732"/>
        <s v="C100738"/>
        <s v="C100741"/>
        <s v="C100745"/>
        <s v="C100752"/>
        <s v="C100761"/>
        <s v="C100762"/>
        <s v="C100769"/>
        <s v="C100772"/>
        <s v="C100773"/>
        <s v="C100774"/>
        <s v="C100775"/>
        <s v="C100776"/>
        <s v="C100805"/>
        <s v="C100825"/>
        <s v="C100827"/>
        <s v="C100844"/>
        <s v="C100847"/>
        <s v="C100855"/>
        <s v="C100860"/>
        <s v="C100862"/>
        <s v="C100864"/>
        <s v="C100876"/>
        <s v="C100880"/>
        <s v="C100887"/>
        <s v="C100888"/>
        <s v="C100891"/>
        <s v="C100916"/>
        <s v="C100923"/>
        <s v="C100929"/>
        <s v="C100936"/>
        <s v="C100940"/>
        <s v="C100955"/>
        <s v="C100958"/>
        <s v="C100963"/>
        <s v="C100967"/>
        <s v="C100975"/>
        <s v="C100979"/>
        <s v="C100980"/>
        <s v="C100986"/>
        <s v="C100989"/>
        <s v="C101000"/>
        <s v="C101004"/>
        <s v="C101007"/>
        <s v="C101009"/>
        <s v="C101013"/>
        <s v="C101014"/>
        <s v="C101016"/>
        <s v="C101028"/>
        <s v="C101036"/>
        <s v="C101046"/>
        <s v="C101071"/>
        <s v="C101075"/>
        <s v="C101089"/>
        <s v="C101096"/>
        <s v="C101097"/>
        <s v="C101099"/>
        <s v="C101103"/>
        <s v="C101113"/>
        <s v="C101128"/>
        <s v="C101129"/>
        <s v="C101135"/>
        <s v="C101158"/>
        <s v="C101168"/>
        <s v="C101176"/>
        <s v="C101187"/>
        <s v="C101212"/>
        <s v="C101217"/>
        <s v="C101229"/>
        <s v="C101230"/>
        <s v="C101232"/>
        <s v="C101243"/>
        <s v="C101245"/>
        <s v="C101249"/>
        <s v="C101250"/>
        <s v="C101251"/>
        <s v="C101254"/>
        <s v="C101264"/>
        <s v="C101268"/>
        <s v="C101281"/>
        <s v="C101282"/>
        <s v="C101286"/>
        <s v="C101290"/>
        <s v="C101292"/>
        <s v="C101296"/>
        <s v="C101300"/>
        <s v="C101302"/>
        <s v="C101305"/>
        <s v="C101306"/>
        <s v="C101314"/>
        <s v="C101317"/>
        <s v="C101327"/>
        <s v="C101333"/>
        <s v="C101334"/>
        <s v="C101340"/>
        <s v="C101349"/>
        <s v="C101353"/>
        <s v="C101366"/>
        <s v="C101374"/>
        <s v="C101388"/>
        <s v="C101389"/>
        <s v="C101391"/>
        <s v="C101404"/>
        <s v="C101405"/>
        <s v="C101410"/>
        <s v="C101427"/>
        <s v="C101430"/>
        <s v="C101431"/>
        <s v="C101445"/>
        <s v="C101455"/>
        <s v="C101457"/>
        <s v="C101461"/>
        <s v="C101468"/>
        <s v="C101475"/>
        <s v="C101481"/>
        <s v="C101489"/>
        <s v="C101499"/>
        <s v="C101508"/>
        <s v="C101510"/>
        <s v="C101521"/>
        <s v="C101529"/>
        <s v="C101532"/>
        <s v="C101549"/>
        <s v="C101559"/>
        <s v="C101561"/>
        <s v="C101572"/>
        <s v="C101580"/>
        <s v="C101587"/>
        <s v="C101588"/>
        <s v="C101594"/>
        <s v="C101600"/>
        <s v="C101602"/>
        <s v="C101603"/>
        <s v="C101604"/>
        <s v="C101607"/>
        <s v="C101609"/>
        <s v="C101614"/>
        <s v="C101616"/>
        <s v="C101647"/>
        <s v="C101649"/>
        <s v="C101652"/>
        <s v="C101654"/>
        <s v="C101666"/>
        <s v="C101671"/>
        <s v="C101675"/>
        <s v="C101682"/>
        <s v="C101683"/>
        <s v="C101702"/>
        <s v="C101707"/>
        <s v="C101715"/>
        <s v="C101719"/>
        <s v="C101728"/>
        <s v="C101729"/>
        <s v="C101731"/>
        <s v="C101736"/>
        <s v="C101738"/>
        <s v="C101754"/>
        <s v="C101762"/>
        <s v="C101769"/>
        <s v="C101772"/>
        <s v="C101781"/>
        <s v="C101783"/>
        <s v="C101793"/>
        <s v="C101795"/>
        <s v="C101812"/>
        <s v="C101819"/>
        <s v="C101827"/>
        <s v="C101835"/>
        <s v="C101843"/>
        <s v="C101847"/>
        <s v="C101851"/>
        <s v="C101853"/>
        <s v="C101857"/>
        <s v="C101860"/>
        <s v="C101865"/>
        <s v="C101869"/>
        <s v="C101871"/>
        <s v="C101893"/>
        <s v="C101894"/>
        <s v="C101901"/>
        <s v="C101904"/>
        <s v="C101910"/>
        <s v="C101913"/>
        <s v="C101917"/>
        <s v="C101930"/>
        <s v="C101933"/>
        <s v="C101951"/>
        <s v="C101952"/>
        <s v="C101954"/>
        <s v="C101956"/>
        <s v="C101977"/>
        <s v="C101983"/>
        <s v="C101990"/>
        <s v="C102007"/>
        <s v="C102008"/>
        <s v="C102016"/>
        <s v="C102017"/>
        <s v="C102023"/>
        <s v="C102027"/>
        <s v="C102029"/>
        <s v="C102033"/>
        <s v="C102043"/>
        <s v="C102052"/>
        <s v="C102057"/>
        <s v="C102058"/>
        <s v="C102061"/>
        <s v="C102064"/>
        <s v="C102076"/>
        <s v="C102079"/>
        <s v="C102081"/>
        <s v="C102082"/>
        <s v="C102092"/>
        <s v="C102095"/>
        <s v="C102096"/>
        <s v="C102103"/>
        <s v="C102104"/>
        <s v="C102124"/>
        <s v="C102134"/>
        <s v="C102148"/>
        <s v="C102155"/>
        <s v="C102165"/>
        <s v="C102167"/>
        <s v="C102178"/>
        <s v="C102184"/>
        <s v="C102187"/>
        <s v="C102189"/>
        <s v="C102210"/>
        <s v="C102225"/>
        <s v="C102231"/>
        <s v="C102234"/>
        <s v="C102268"/>
        <s v="C102275"/>
        <s v="C102279"/>
        <s v="C102288"/>
        <s v="C102289"/>
        <s v="C102296"/>
        <s v="C102304"/>
        <s v="C102306"/>
        <s v="C102323"/>
        <s v="C102325"/>
        <s v="C102327"/>
        <s v="C102331"/>
        <s v="C102346"/>
        <s v="C102347"/>
        <s v="C102355"/>
        <s v="C102365"/>
        <s v="C102369"/>
        <s v="C102383"/>
        <s v="C102384"/>
        <s v="C102387"/>
        <s v="C102388"/>
        <s v="C102394"/>
        <s v="C102399"/>
        <s v="C102405"/>
        <s v="C102407"/>
        <s v="C102410"/>
        <s v="C102414"/>
        <s v="C102420"/>
        <s v="C102421"/>
        <s v="C102422"/>
        <s v="C102441"/>
        <s v="C102446"/>
        <s v="C102451"/>
        <s v="C102455"/>
        <s v="C102457"/>
        <s v="C102459"/>
        <s v="C102465"/>
        <s v="C102474"/>
        <s v="C102483"/>
        <s v="C102486"/>
        <s v="C102498"/>
        <s v="C102503"/>
        <s v="C102510"/>
        <s v="C102520"/>
        <s v="C102526"/>
        <s v="C102535"/>
        <s v="C102540"/>
        <s v="C102555"/>
        <s v="C102556"/>
        <s v="C102566"/>
        <s v="C102579"/>
        <s v="C102585"/>
        <s v="C102595"/>
        <s v="C102600"/>
        <s v="C102601"/>
        <s v="C102622"/>
        <s v="C102631"/>
        <s v="C102635"/>
        <s v="C102639"/>
        <s v="C102641"/>
        <s v="C102648"/>
        <s v="C102649"/>
        <s v="C102655"/>
        <s v="C102657"/>
        <s v="C102671"/>
        <s v="C102673"/>
        <s v="C102686"/>
        <s v="C102691"/>
        <s v="C102693"/>
        <s v="C102698"/>
        <s v="C102700"/>
        <s v="C102712"/>
        <s v="C102718"/>
        <s v="C102731"/>
        <s v="C102734"/>
        <s v="C102735"/>
        <s v="C102747"/>
        <s v="C102753"/>
        <s v="C102756"/>
        <s v="C102763"/>
        <s v="C102766"/>
        <s v="C102768"/>
        <s v="C102771"/>
        <s v="C102779"/>
        <s v="C102785"/>
        <s v="C102789"/>
        <s v="C102798"/>
        <s v="C102802"/>
        <s v="C102811"/>
        <s v="C102819"/>
        <s v="C102820"/>
        <s v="C102825"/>
        <s v="C102832"/>
        <s v="C102842"/>
        <s v="C102846"/>
        <s v="C102847"/>
        <s v="C102849"/>
        <s v="C102855"/>
        <s v="C102861"/>
        <s v="C102870"/>
        <s v="C102878"/>
        <s v="C102885"/>
        <s v="C102886"/>
        <s v="C102890"/>
        <s v="C102892"/>
        <s v="C102893"/>
        <s v="C102914"/>
        <s v="C102919"/>
        <s v="C102922"/>
        <s v="C102933"/>
        <s v="C102952"/>
        <s v="C102960"/>
        <s v="C102963"/>
        <s v="C102977"/>
        <s v="C102987"/>
        <s v="C102990"/>
        <s v="C103000"/>
        <s v="C103002"/>
        <s v="C103006"/>
        <s v="C103007"/>
        <s v="C103008"/>
        <s v="C103012"/>
        <s v="C103027"/>
        <s v="C103030"/>
        <s v="C103031"/>
        <s v="C103033"/>
        <s v="C103041"/>
        <s v="C103045"/>
        <s v="C103049"/>
        <s v="C103053"/>
        <s v="C103065"/>
        <s v="C103074"/>
        <s v="C103080"/>
        <s v="C103093"/>
        <s v="C103098"/>
        <s v="C103100"/>
        <s v="C103103"/>
        <s v="C103108"/>
        <s v="C103122"/>
        <s v="C103126"/>
        <s v="C103134"/>
        <s v="C103137"/>
        <s v="C103146"/>
        <s v="C103154"/>
        <s v="C103158"/>
        <s v="C103166"/>
        <s v="C103172"/>
        <s v="C103176"/>
        <s v="C103177"/>
        <s v="C103179"/>
        <s v="C103185"/>
        <s v="C103189"/>
        <s v="C103194"/>
        <s v="C103198"/>
        <s v="C103220"/>
        <s v="C103221"/>
        <s v="C103233"/>
        <s v="C103240"/>
        <s v="C103243"/>
        <s v="C103249"/>
        <s v="C103259"/>
        <s v="C103262"/>
        <s v="C103269"/>
        <s v="C103271"/>
        <s v="C103274"/>
        <s v="C103304"/>
        <s v="C103316"/>
        <s v="C103321"/>
        <s v="C103331"/>
        <s v="C103338"/>
        <s v="C103346"/>
        <s v="C103347"/>
        <s v="C103352"/>
        <s v="C103357"/>
        <s v="C103363"/>
        <s v="C103364"/>
        <s v="C103372"/>
        <s v="C103374"/>
        <s v="C103380"/>
        <s v="C103384"/>
        <s v="C103389"/>
        <s v="C103391"/>
        <s v="C103408"/>
        <s v="C103419"/>
        <s v="C103420"/>
        <s v="C103426"/>
        <s v="C103433"/>
        <s v="C103435"/>
        <s v="C103436"/>
        <s v="C103438"/>
        <s v="C103440"/>
        <s v="C103441"/>
        <s v="C103446"/>
        <s v="C103460"/>
        <s v="C103481"/>
        <s v="C103490"/>
        <s v="C103494"/>
        <s v="C103496"/>
        <s v="C103501"/>
        <s v="C103502"/>
        <s v="C103507"/>
        <s v="C103520"/>
        <s v="C103524"/>
        <s v="C103531"/>
        <s v="C103537"/>
        <s v="C103540"/>
        <s v="C103569"/>
        <s v="C103574"/>
        <s v="C103578"/>
        <s v="C103585"/>
        <s v="C103586"/>
        <s v="C103612"/>
        <s v="C103616"/>
        <s v="C103622"/>
        <s v="C103635"/>
        <s v="C103641"/>
        <s v="C103642"/>
        <s v="C103643"/>
        <s v="C103657"/>
        <s v="C103674"/>
        <s v="C103684"/>
        <s v="C103685"/>
        <s v="C103702"/>
        <s v="C103715"/>
        <s v="C103736"/>
        <s v="C103739"/>
        <s v="C103749"/>
        <s v="C103752"/>
        <s v="C103771"/>
        <s v="C103772"/>
        <s v="C103773"/>
        <s v="C103774"/>
        <s v="C103775"/>
        <s v="C103780"/>
        <s v="C103784"/>
        <s v="C103802"/>
        <s v="C103803"/>
        <s v="C103805"/>
        <s v="C103808"/>
        <s v="C103809"/>
        <s v="C103819"/>
        <s v="C103822"/>
        <s v="C103835"/>
        <s v="C103837"/>
        <s v="C103848"/>
        <s v="C103865"/>
        <s v="C103868"/>
        <s v="C103869"/>
        <s v="C103874"/>
        <s v="C103875"/>
        <s v="C103891"/>
        <s v="C103893"/>
        <s v="C103896"/>
        <s v="C103902"/>
        <s v="C103907"/>
        <s v="C103916"/>
        <s v="C103921"/>
        <s v="C103925"/>
        <s v="C103926"/>
        <s v="C103931"/>
        <s v="C103936"/>
        <s v="C103941"/>
        <s v="C103953"/>
        <s v="C103958"/>
        <s v="C103962"/>
        <s v="C103967"/>
        <s v="C103974"/>
        <s v="C104007"/>
        <s v="C104009"/>
        <s v="C104013"/>
        <s v="C104023"/>
        <s v="C104032"/>
        <s v="C104033"/>
        <s v="C104044"/>
        <s v="C104045"/>
        <s v="C104052"/>
        <s v="C104083"/>
        <s v="C104086"/>
        <s v="C104089"/>
        <s v="C104092"/>
        <s v="C104095"/>
        <s v="C104104"/>
        <s v="C104119"/>
        <s v="C104123"/>
        <s v="C104127"/>
        <s v="C104131"/>
        <s v="C104133"/>
        <s v="C104135"/>
        <s v="C104139"/>
        <s v="C104145"/>
        <s v="C104146"/>
        <s v="C104147"/>
        <s v="C104158"/>
        <s v="C104170"/>
        <s v="C104173"/>
        <s v="C104178"/>
        <s v="C104184"/>
        <s v="C104197"/>
        <s v="C104200"/>
        <s v="C104201"/>
        <s v="C104214"/>
        <s v="C104228"/>
        <s v="C104229"/>
        <s v="C104230"/>
        <s v="C104237"/>
        <s v="C104244"/>
        <s v="C104253"/>
        <s v="C104268"/>
        <s v="C104269"/>
        <s v="C104271"/>
        <s v="C104274"/>
        <s v="C104280"/>
        <s v="C104291"/>
        <s v="C104294"/>
        <s v="C104300"/>
        <s v="C104308"/>
        <s v="C104325"/>
        <s v="C104327"/>
        <s v="C104336"/>
        <s v="C104340"/>
        <s v="C104344"/>
        <s v="C104352"/>
        <s v="C104353"/>
        <s v="C104358"/>
        <s v="C104362"/>
        <s v="C104366"/>
        <s v="C104368"/>
        <s v="C104371"/>
        <s v="C104372"/>
        <s v="C104373"/>
        <s v="C104381"/>
        <s v="C104383"/>
        <s v="C104385"/>
        <s v="C104399"/>
        <s v="C104406"/>
        <s v="C104412"/>
        <s v="C104417"/>
        <s v="C104422"/>
        <s v="C104424"/>
        <s v="C104427"/>
        <s v="C104428"/>
        <s v="C104436"/>
        <s v="C104445"/>
        <s v="C104449"/>
        <s v="C104450"/>
        <s v="C104454"/>
        <s v="C104455"/>
        <s v="C104457"/>
        <s v="C104479"/>
        <s v="C104485"/>
        <s v="C104489"/>
        <s v="C104496"/>
        <s v="C104506"/>
        <s v="C104513"/>
        <s v="C104522"/>
        <s v="C104531"/>
        <s v="C104538"/>
        <s v="C104542"/>
        <s v="C104556"/>
        <s v="C104559"/>
        <s v="C104566"/>
        <s v="C104568"/>
        <s v="C104581"/>
        <s v="C104591"/>
        <s v="C104596"/>
        <s v="C104597"/>
        <s v="C104599"/>
        <s v="C104603"/>
        <s v="C104605"/>
        <s v="C104609"/>
        <s v="C104614"/>
        <s v="C104620"/>
        <s v="C104622"/>
        <s v="C104624"/>
        <s v="C104630"/>
        <s v="C104633"/>
        <s v="C104637"/>
        <s v="C104648"/>
        <s v="C104653"/>
        <s v="C104656"/>
        <s v="C104664"/>
        <s v="C104665"/>
        <s v="C104684"/>
        <s v="C104686"/>
        <s v="C104700"/>
        <s v="C104701"/>
        <s v="C104709"/>
        <s v="C104720"/>
        <s v="C104721"/>
        <s v="C104725"/>
        <s v="C104727"/>
        <s v="C104748"/>
        <s v="C104767"/>
        <s v="C104771"/>
        <s v="C104777"/>
        <s v="C104778"/>
        <s v="C104782"/>
        <s v="C104797"/>
        <s v="C104802"/>
        <s v="C104803"/>
        <s v="C104811"/>
        <s v="C104816"/>
        <s v="C104824"/>
        <s v="C104825"/>
        <s v="C104840"/>
        <s v="C104852"/>
        <s v="C104854"/>
        <s v="C104855"/>
        <s v="C104861"/>
        <s v="C104874"/>
        <s v="C104875"/>
        <s v="C104878"/>
        <s v="C104879"/>
        <s v="C104882"/>
        <s v="C104886"/>
        <s v="C104890"/>
        <s v="C104891"/>
        <s v="C104898"/>
        <s v="C104901"/>
        <s v="C104905"/>
        <s v="C104911"/>
        <s v="C104920"/>
        <s v="C104921"/>
        <s v="C104932"/>
        <s v="C104952"/>
        <s v="C104960"/>
        <s v="C104962"/>
        <s v="C104965"/>
        <s v="C104969"/>
        <s v="C104977"/>
        <s v="C104985"/>
        <s v="C104989"/>
        <s v="C105001"/>
        <s v="C105002"/>
        <s v="C105003"/>
        <s v="C105004"/>
        <s v="C105005"/>
        <s v="C105006"/>
        <s v="C105007"/>
        <s v="C105008"/>
        <s v="C105009"/>
        <s v="C105010"/>
        <s v="C105011"/>
        <s v="C105012"/>
        <s v="C105013"/>
        <s v="C105014"/>
        <s v="C105015"/>
        <s v="C105016"/>
        <s v="C105017"/>
        <s v="C105018"/>
        <s v="C105019"/>
        <s v="C105020"/>
        <s v="C105021"/>
        <s v="C105022"/>
        <s v="C105023"/>
        <s v="C105024"/>
        <s v="C105025"/>
        <s v="C105026"/>
        <s v="C105027"/>
        <s v="C105028"/>
        <s v="C105029"/>
        <s v="C105030"/>
        <s v="C105031"/>
        <s v="C105032"/>
        <s v="C105033"/>
        <s v="C105034"/>
        <s v="C105035"/>
        <s v="C105036"/>
        <s v="C105037"/>
        <s v="C105038"/>
        <s v="C105039"/>
        <s v="C105040"/>
        <s v="C105041"/>
        <s v="C105042"/>
        <s v="C105043"/>
        <s v="C105044"/>
        <s v="C105045"/>
        <s v="C105046"/>
        <s v="C105047"/>
        <s v="C105048"/>
        <s v="C105049"/>
        <s v="C105050"/>
        <s v="C105051"/>
        <s v="C105052"/>
        <s v="C105053"/>
        <s v="C105054"/>
        <s v="C105055"/>
        <s v="C105056"/>
        <s v="C105057"/>
        <s v="C105058"/>
        <s v="C105059"/>
        <s v="C105060"/>
        <s v="C105061"/>
        <s v="C105062"/>
        <s v="C105063"/>
        <s v="C105064"/>
        <s v="C105065"/>
        <s v="C105066"/>
        <s v="C105067"/>
        <s v="C105068"/>
        <s v="C105069"/>
        <s v="C105070"/>
        <s v="C105072"/>
        <s v="C105073"/>
        <s v="C105074"/>
        <s v="C105075"/>
        <s v="C105076"/>
        <s v="C105077"/>
        <s v="C105078"/>
        <s v="C105079"/>
        <s v="C105080"/>
        <s v="C105081"/>
        <s v="C105082"/>
        <s v="C105083"/>
        <s v="C105084"/>
        <s v="C105085"/>
        <s v="C105086"/>
        <s v="C105087"/>
        <s v="C105088"/>
        <s v="C105089"/>
        <s v="C105090"/>
        <s v="C105091"/>
        <s v="C105092"/>
        <s v="C105093"/>
        <s v="C105094"/>
        <s v="C105095"/>
        <s v="C105096"/>
        <s v="C105097"/>
        <s v="C105098"/>
        <s v="C105099"/>
        <s v="C105101"/>
        <s v="C105102"/>
        <s v="C105103"/>
        <s v="C105104"/>
        <s v="C105105"/>
        <s v="C105106"/>
        <s v="C105107"/>
        <s v="C105108"/>
        <s v="C105109"/>
        <s v="C105110"/>
        <s v="C105111"/>
        <s v="C105112"/>
        <s v="C105113"/>
        <s v="C105114"/>
        <s v="C105115"/>
        <s v="C105116"/>
        <s v="C105117"/>
        <s v="C105118"/>
        <s v="C105119"/>
        <s v="C105120"/>
        <s v="C105122"/>
        <s v="C105123"/>
        <s v="C105124"/>
        <s v="C105125"/>
        <s v="C105126"/>
        <s v="C105127"/>
        <s v="C105128"/>
        <s v="C105129"/>
        <s v="C105130"/>
        <s v="C105131"/>
        <s v="C105132"/>
        <s v="C105133"/>
        <s v="C105134"/>
        <s v="C105135"/>
        <s v="C105136"/>
        <s v="C105137"/>
        <s v="C105138"/>
        <s v="C105139"/>
        <s v="C105140"/>
        <s v="C105141"/>
        <s v="C105142"/>
        <s v="C105144"/>
        <s v="C105145"/>
        <s v="C105146"/>
        <s v="C105147"/>
        <s v="C105148"/>
        <s v="C105149"/>
        <s v="C105150"/>
        <s v="C105151"/>
        <s v="C105152"/>
        <s v="C105153"/>
        <s v="C105154"/>
        <s v="C105155"/>
        <s v="C105156"/>
        <s v="C105157"/>
        <s v="C105158"/>
        <s v="C105159"/>
        <s v="C105160"/>
        <s v="C105161"/>
        <s v="C105162"/>
        <s v="C105163"/>
        <s v="C105164"/>
        <s v="C105165"/>
        <s v="C105166"/>
        <s v="C105167"/>
        <s v="C105168"/>
        <s v="C105169"/>
        <s v="C105170"/>
        <s v="C105171"/>
        <s v="C105172"/>
        <s v="C105173"/>
        <s v="C105174"/>
        <s v="C105175"/>
        <s v="C105176"/>
        <s v="C105177"/>
        <s v="C105178"/>
        <s v="C105179"/>
        <s v="C105180"/>
        <s v="C105182"/>
        <s v="C105183"/>
        <s v="C105184"/>
        <s v="C105185"/>
        <s v="C105186"/>
        <s v="C105187"/>
        <s v="C105188"/>
        <s v="C105189"/>
        <s v="C105190"/>
        <s v="C105191"/>
        <s v="C105192"/>
        <s v="C105193"/>
        <s v="C105194"/>
        <s v="C105195"/>
        <s v="C105196"/>
        <s v="C105197"/>
        <s v="C105198"/>
        <s v="C105200"/>
        <s v="C105201"/>
        <s v="C105202"/>
        <s v="C105203"/>
        <s v="C105204"/>
        <s v="C105205"/>
        <s v="C105206"/>
        <s v="C105207"/>
        <s v="C105209"/>
        <s v="C105210"/>
        <s v="C105211"/>
        <s v="C105212"/>
        <s v="C105213"/>
        <s v="C105214"/>
        <s v="C105215"/>
        <s v="C105216"/>
        <s v="C105217"/>
        <s v="C105218"/>
        <s v="C105219"/>
        <s v="C105220"/>
        <s v="C105221"/>
        <s v="C105222"/>
        <s v="C105223"/>
        <s v="C105224"/>
        <s v="C105225"/>
        <s v="C105226"/>
        <s v="C105227"/>
        <s v="C105228"/>
        <s v="C105229"/>
        <s v="C105230"/>
        <s v="C105231"/>
        <s v="C105232"/>
        <s v="C105233"/>
        <s v="C105234"/>
        <s v="C105235"/>
        <s v="C105236"/>
        <s v="C105237"/>
        <s v="C105238"/>
        <s v="C105239"/>
        <s v="C105240"/>
        <s v="C105241"/>
        <s v="C105242"/>
        <s v="C105243"/>
        <s v="C105244"/>
        <s v="C105245"/>
        <s v="C105246"/>
        <s v="C105247"/>
        <s v="C105248"/>
        <s v="C105249"/>
        <s v="C105250"/>
        <s v="C105251"/>
        <s v="C105252"/>
        <s v="C105253"/>
        <s v="C105254"/>
        <s v="C105255"/>
        <s v="C105256"/>
        <s v="C105257"/>
        <s v="C105258"/>
        <s v="C105259"/>
        <s v="C105260"/>
        <s v="C105261"/>
        <s v="C105262"/>
        <s v="C105263"/>
        <s v="C105265"/>
        <s v="C105266"/>
        <s v="C105268"/>
        <s v="C105269"/>
        <s v="C105270"/>
        <s v="C105271"/>
        <s v="C105272"/>
        <s v="C105273"/>
        <s v="C105275"/>
        <s v="C105276"/>
        <s v="C105277"/>
        <s v="C105280"/>
        <s v="C105281"/>
        <s v="C105282"/>
        <s v="C105283"/>
        <s v="C105284"/>
        <s v="C105285"/>
        <s v="C105286"/>
        <s v="C105287"/>
        <s v="C105288"/>
        <s v="C105289"/>
        <s v="C105290"/>
        <s v="C105291"/>
        <s v="C105292"/>
        <s v="C105293"/>
        <s v="C105294"/>
        <s v="C105295"/>
        <s v="C105296"/>
        <s v="C105297"/>
        <s v="C105298"/>
        <s v="C105299"/>
        <s v="C105300"/>
        <s v="C105301"/>
        <s v="C105302"/>
        <s v="C105303"/>
        <s v="C105304"/>
        <s v="C105305"/>
        <s v="C105306"/>
        <s v="C105308"/>
        <s v="C105309"/>
        <s v="C105310"/>
        <s v="C105311"/>
        <s v="C105312"/>
        <s v="C105313"/>
        <s v="C105314"/>
        <s v="C105315"/>
        <s v="C105316"/>
        <s v="C105317"/>
        <s v="C105318"/>
        <s v="C105319"/>
        <s v="C105320"/>
        <s v="C105322"/>
        <s v="C105323"/>
        <s v="C105324"/>
        <s v="C105325"/>
        <s v="C105326"/>
        <s v="C105327"/>
        <s v="C105329"/>
        <s v="C105330"/>
        <s v="C105331"/>
        <s v="C105332"/>
        <s v="C105333"/>
        <s v="C105334"/>
        <s v="C105335"/>
        <s v="C105336"/>
        <s v="C105337"/>
        <s v="C105338"/>
        <s v="C105339"/>
        <s v="C105340"/>
        <s v="C105341"/>
        <s v="C105342"/>
        <s v="C105343"/>
        <s v="C105344"/>
        <s v="C105345"/>
        <s v="C105346"/>
        <s v="C105347"/>
        <s v="C105348"/>
        <s v="C105349"/>
        <s v="C105350"/>
        <s v="C105351"/>
        <s v="C105352"/>
        <s v="C105354"/>
        <s v="C105356"/>
        <s v="C105357"/>
        <s v="C105358"/>
        <s v="C105359"/>
        <s v="C105361"/>
        <s v="C105362"/>
        <s v="C105363"/>
        <s v="C105364"/>
        <s v="C105365"/>
        <s v="C105366"/>
        <s v="C105369"/>
        <s v="C105370"/>
        <s v="C105371"/>
        <s v="C105372"/>
        <s v="C105373"/>
        <s v="C105374"/>
        <s v="C105375"/>
        <s v="C105376"/>
        <s v="C105377"/>
        <s v="C105378"/>
        <s v="C105379"/>
        <s v="C105380"/>
        <s v="C105381"/>
        <s v="C105382"/>
        <s v="C105383"/>
        <s v="C105384"/>
        <s v="C105385"/>
        <s v="C105386"/>
        <s v="C105387"/>
        <s v="C105389"/>
        <s v="C105390"/>
        <s v="C105391"/>
        <s v="C105392"/>
        <s v="C105393"/>
        <s v="C105394"/>
        <s v="C105395"/>
        <s v="C105396"/>
        <s v="C105397"/>
        <s v="C105398"/>
        <s v="C105399"/>
        <s v="C105400"/>
        <s v="C105401"/>
        <s v="C105402"/>
        <s v="C105404"/>
        <s v="C105405"/>
        <s v="C105406"/>
        <s v="C105407"/>
        <s v="C105408"/>
        <s v="C105409"/>
        <s v="C105410"/>
        <s v="C105411"/>
        <s v="C105412"/>
        <s v="C105413"/>
        <s v="C105414"/>
        <s v="C105415"/>
        <s v="C105416"/>
        <s v="C105417"/>
        <s v="C105418"/>
        <s v="C105419"/>
        <s v="C105420"/>
        <s v="C105421"/>
        <s v="C105422"/>
        <s v="C105423"/>
        <s v="C105424"/>
        <s v="C105425"/>
        <s v="C105426"/>
        <s v="C105427"/>
        <s v="C105428"/>
        <s v="C105429"/>
        <s v="C105430"/>
        <s v="C105431"/>
        <s v="C105433"/>
        <s v="C105434"/>
        <s v="C105436"/>
        <s v="C105437"/>
        <s v="C105438"/>
        <s v="C105439"/>
        <s v="C105442"/>
        <s v="C105445"/>
        <s v="C105446"/>
        <s v="C105447"/>
        <s v="C105449"/>
        <s v="C105450"/>
        <s v="C105451"/>
        <s v="C105452"/>
        <s v="C105453"/>
        <s v="C105454"/>
        <s v="C105455"/>
        <s v="C105456"/>
        <s v="C105457"/>
        <s v="C105458"/>
        <s v="C105459"/>
        <s v="C105460"/>
        <s v="C105462"/>
        <s v="C105464"/>
        <s v="C105465"/>
        <s v="C105466"/>
        <s v="C105467"/>
        <s v="C105468"/>
        <s v="C105469"/>
        <s v="C105470"/>
        <s v="C105473"/>
        <s v="C105474"/>
        <s v="C105475"/>
        <s v="C105476"/>
        <s v="C105477"/>
        <s v="C105478"/>
        <s v="C105479"/>
        <s v="C105480"/>
        <s v="C105481"/>
        <s v="C105482"/>
        <s v="C105483"/>
        <s v="C105484"/>
        <s v="C105485"/>
        <s v="C105486"/>
        <s v="C105487"/>
        <s v="C105488"/>
        <s v="C105489"/>
        <s v="C105490"/>
        <s v="C105491"/>
        <s v="C105492"/>
        <s v="C105495"/>
        <s v="C105497"/>
        <s v="C105499"/>
        <s v="C105500"/>
        <s v="C105501"/>
        <s v="C105502"/>
        <s v="C105503"/>
        <s v="C105504"/>
        <s v="C105505"/>
        <s v="C105506"/>
        <s v="C105507"/>
        <s v="C105508"/>
        <s v="C105509"/>
        <s v="C105510"/>
        <s v="C105511"/>
        <s v="C105512"/>
        <s v="C105513"/>
        <s v="C105514"/>
        <s v="C105515"/>
        <s v="C105517"/>
        <s v="C105518"/>
        <s v="C105519"/>
        <s v="C105520"/>
        <s v="C105521"/>
        <s v="C105522"/>
        <s v="C105523"/>
        <s v="C105524"/>
        <s v="C105525"/>
        <s v="C105526"/>
        <s v="C105527"/>
        <s v="C105528"/>
        <s v="C105529"/>
        <s v="C105530"/>
        <s v="C105531"/>
        <s v="C105532"/>
        <s v="C105533"/>
        <s v="C105534"/>
        <s v="C105535"/>
        <s v="C105536"/>
        <s v="C105537"/>
        <s v="C105538"/>
        <s v="C105539"/>
        <s v="C105540"/>
        <s v="C105541"/>
        <s v="C105543"/>
        <s v="C105544"/>
        <s v="C105545"/>
        <s v="C105546"/>
        <s v="C105547"/>
        <s v="C105548"/>
        <s v="C105549"/>
        <s v="C105550"/>
        <s v="C105551"/>
        <s v="C105553"/>
        <s v="C105554"/>
        <s v="C105555"/>
        <s v="C105556"/>
        <s v="C105557"/>
        <s v="C105558"/>
        <s v="C105559"/>
        <s v="C105560"/>
        <s v="C105561"/>
        <s v="C105562"/>
        <s v="C105563"/>
        <s v="C105564"/>
        <s v="C105565"/>
        <s v="C105566"/>
        <s v="C105567"/>
        <s v="C105568"/>
        <s v="C105569"/>
        <s v="C105570"/>
        <s v="C105571"/>
        <s v="C105572"/>
        <s v="C105573"/>
        <s v="C105575"/>
        <s v="C105576"/>
        <s v="C105577"/>
        <s v="C105578"/>
        <s v="C105579"/>
        <s v="C105580"/>
        <s v="C105581"/>
        <s v="C105582"/>
        <s v="C105583"/>
        <s v="C105584"/>
        <s v="C105585"/>
        <s v="C105586"/>
        <s v="C105587"/>
        <s v="C105588"/>
        <s v="C105589"/>
        <s v="C105591"/>
        <s v="C105592"/>
        <s v="C105593"/>
        <s v="C105594"/>
        <s v="C105595"/>
        <s v="C105596"/>
        <s v="C105597"/>
        <s v="C105598"/>
        <s v="C105599"/>
        <s v="C105600"/>
        <s v="C105601"/>
        <s v="C105602"/>
        <s v="C105603"/>
        <s v="C105604"/>
        <s v="C105605"/>
        <s v="C105606"/>
        <s v="C105608"/>
        <s v="C105609"/>
        <s v="C105610"/>
        <s v="C105612"/>
        <s v="C105613"/>
        <s v="C105615"/>
        <s v="C105616"/>
        <s v="C105617"/>
        <s v="C105618"/>
        <s v="C105619"/>
        <s v="C105620"/>
        <s v="C105621"/>
        <s v="C105622"/>
        <s v="C105623"/>
        <s v="C105624"/>
        <s v="C105626"/>
        <s v="C105627"/>
        <s v="C105628"/>
        <s v="C105629"/>
        <s v="C105630"/>
        <s v="C105631"/>
        <s v="C105632"/>
        <s v="C105633"/>
        <s v="C105634"/>
        <s v="C105635"/>
        <s v="C105636"/>
        <s v="C105637"/>
        <s v="C105643"/>
        <s v="C105644"/>
        <s v="C105645"/>
        <s v="C105646"/>
        <s v="C105647"/>
        <s v="C105648"/>
        <s v="C105649"/>
        <s v="C105650"/>
        <s v="C105651"/>
        <s v="C105654"/>
        <s v="C105655"/>
        <s v="C105656"/>
        <s v="C105657"/>
        <s v="C105658"/>
        <s v="C105660"/>
        <s v="C105661"/>
        <s v="C105662"/>
        <s v="C105663"/>
        <s v="C105664"/>
        <s v="C105665"/>
        <s v="C105666"/>
        <s v="C105667"/>
        <s v="C105668"/>
        <s v="C105669"/>
        <s v="C105670"/>
        <s v="C105671"/>
        <s v="C105672"/>
        <s v="C105673"/>
        <s v="C105674"/>
        <s v="C105675"/>
        <s v="C105677"/>
        <s v="C105678"/>
        <s v="C105679"/>
        <s v="C105680"/>
        <s v="C105682"/>
        <s v="C105683"/>
        <s v="C105684"/>
        <s v="C105685"/>
        <s v="C105686"/>
        <s v="C105687"/>
        <s v="C105690"/>
        <s v="C105691"/>
        <s v="C105692"/>
        <s v="C105693"/>
        <s v="C105694"/>
        <s v="C105695"/>
        <s v="C105696"/>
        <s v="C105697"/>
        <s v="C105698"/>
        <s v="C105699"/>
        <s v="C105700"/>
        <s v="C105701"/>
        <s v="C105702"/>
        <s v="C105704"/>
        <s v="C105705"/>
        <s v="C105706"/>
        <s v="C105707"/>
        <s v="C105710"/>
        <s v="C105711"/>
        <s v="C105712"/>
        <s v="C105713"/>
        <s v="C105714"/>
        <s v="C105715"/>
        <s v="C105716"/>
        <s v="C105717"/>
        <s v="C105719"/>
        <s v="C105721"/>
        <s v="C105722"/>
        <s v="C105725"/>
        <s v="C105726"/>
        <s v="C105727"/>
        <s v="C105728"/>
        <s v="C105729"/>
        <s v="C105730"/>
        <s v="C105731"/>
        <s v="C105732"/>
        <s v="C105733"/>
        <s v="C105734"/>
        <s v="C105735"/>
        <s v="C105736"/>
        <s v="C105738"/>
        <s v="C105739"/>
        <s v="C105740"/>
        <s v="C105741"/>
        <s v="C105743"/>
        <s v="C105745"/>
        <s v="C105747"/>
        <s v="C105748"/>
        <s v="C105749"/>
        <s v="C105752"/>
        <s v="C105753"/>
        <s v="C105756"/>
        <s v="C105758"/>
        <s v="C105759"/>
        <s v="C105760"/>
        <s v="C105762"/>
        <s v="C105763"/>
        <s v="C105764"/>
        <s v="C105765"/>
        <s v="C105766"/>
        <s v="C105767"/>
        <s v="C105769"/>
        <s v="C105770"/>
        <s v="C105771"/>
        <s v="C105772"/>
        <s v="C105774"/>
        <s v="C105775"/>
        <s v="C105776"/>
        <s v="C105777"/>
        <s v="C105779"/>
        <s v="C105780"/>
        <s v="C105781"/>
        <s v="C105783"/>
        <s v="C105784"/>
        <s v="C105785"/>
        <s v="C105786"/>
        <s v="C105787"/>
        <s v="C105790"/>
        <s v="C105791"/>
        <s v="C105792"/>
        <s v="C105793"/>
        <s v="C105794"/>
        <s v="C105796"/>
        <s v="C105799"/>
        <s v="C105800"/>
        <s v="C105801"/>
        <s v="C105802"/>
        <s v="C105803"/>
        <s v="C105804"/>
        <s v="C105805"/>
        <s v="C105806"/>
        <s v="C105807"/>
        <s v="C105808"/>
        <s v="C105809"/>
        <s v="C105810"/>
        <s v="C105811"/>
        <s v="C105812"/>
        <s v="C105813"/>
        <s v="C105814"/>
        <s v="C105815"/>
        <s v="C105817"/>
        <s v="C105818"/>
        <s v="C105819"/>
        <s v="C105820"/>
        <s v="C105822"/>
        <s v="C105823"/>
        <s v="C105824"/>
        <s v="C105825"/>
        <s v="C105826"/>
        <s v="C105827"/>
        <s v="C105829"/>
        <s v="C105830"/>
        <s v="C105831"/>
        <s v="C105832"/>
        <s v="C105833"/>
        <s v="C105835"/>
        <s v="C105836"/>
        <s v="C105837"/>
        <s v="C105840"/>
        <s v="C105841"/>
        <s v="C105842"/>
        <s v="C105843"/>
        <s v="C105844"/>
        <s v="C105846"/>
        <s v="C105848"/>
        <s v="C105850"/>
        <s v="C105851"/>
        <s v="C105852"/>
        <s v="C105854"/>
        <s v="C105855"/>
        <s v="C105856"/>
        <s v="C105857"/>
        <s v="C105858"/>
        <s v="C105859"/>
        <s v="C105860"/>
        <s v="C105861"/>
        <s v="C105862"/>
        <s v="C105864"/>
        <s v="C105865"/>
        <s v="C105867"/>
        <s v="C105869"/>
        <s v="C105870"/>
        <s v="C105871"/>
        <s v="C105872"/>
        <s v="C105873"/>
        <s v="C105876"/>
        <s v="C105877"/>
        <s v="C105878"/>
        <s v="C105879"/>
        <s v="C105880"/>
        <s v="C105881"/>
        <s v="C105882"/>
        <s v="C105883"/>
        <s v="C105884"/>
        <s v="C105885"/>
        <s v="C105886"/>
        <s v="C105887"/>
        <s v="C105888"/>
        <s v="C105889"/>
        <s v="C105894"/>
        <s v="C105895"/>
        <s v="C105896"/>
        <s v="C105897"/>
        <s v="C105898"/>
        <s v="C105899"/>
        <s v="C105900"/>
        <s v="C105902"/>
        <s v="C105904"/>
        <s v="C105905"/>
        <s v="C105906"/>
        <s v="C105908"/>
        <s v="C105910"/>
        <s v="C105911"/>
        <s v="C105913"/>
        <s v="C105914"/>
        <s v="C105915"/>
        <s v="C105916"/>
        <s v="C105917"/>
        <s v="C105918"/>
        <s v="C105919"/>
        <s v="C105920"/>
        <s v="C105921"/>
        <s v="C105922"/>
        <s v="C105923"/>
        <s v="C105925"/>
        <s v="C105926"/>
        <s v="C105927"/>
        <s v="C105928"/>
        <s v="C105929"/>
        <s v="C105930"/>
        <s v="C105931"/>
        <s v="C105932"/>
        <s v="C105933"/>
        <s v="C105935"/>
        <s v="C105936"/>
        <s v="C105939"/>
        <s v="C105940"/>
        <s v="C105941"/>
        <s v="C105942"/>
        <s v="C105944"/>
        <s v="C105947"/>
        <s v="C105948"/>
        <s v="C105949"/>
        <s v="C105951"/>
        <s v="C105952"/>
        <s v="C105953"/>
        <s v="C105954"/>
        <s v="C105955"/>
        <s v="C105957"/>
        <s v="C105958"/>
        <s v="C105959"/>
        <s v="C105960"/>
        <s v="C105961"/>
        <s v="C105962"/>
        <s v="C105964"/>
        <s v="C105965"/>
        <s v="C105966"/>
        <s v="C105967"/>
        <s v="C105968"/>
        <s v="C105969"/>
        <s v="C105971"/>
        <s v="C105972"/>
        <s v="C105973"/>
        <s v="C105974"/>
        <s v="C105975"/>
        <s v="C105976"/>
        <s v="C105978"/>
        <s v="C105980"/>
        <s v="C105982"/>
        <s v="C105983"/>
        <s v="C105984"/>
        <s v="C105985"/>
        <s v="C105987"/>
        <s v="C105988"/>
        <s v="C105990"/>
        <s v="C105991"/>
        <s v="C105993"/>
        <s v="C105994"/>
        <s v="C105995"/>
        <s v="C105996"/>
        <s v="C105997"/>
        <s v="C105999"/>
        <s v="C106000"/>
        <s v="C106001"/>
        <s v="C106003"/>
        <s v="C106004"/>
        <s v="C106005"/>
        <s v="C106006"/>
        <s v="C106007"/>
        <s v="C106008"/>
        <s v="C106010"/>
        <s v="C106011"/>
        <s v="C106012"/>
        <s v="C106014"/>
        <s v="C106015"/>
        <s v="C106016"/>
        <s v="C106018"/>
        <s v="C106019"/>
        <s v="C106020"/>
        <s v="C106021"/>
        <s v="C106023"/>
        <s v="C106025"/>
        <s v="C106026"/>
        <s v="C106028"/>
        <s v="C106029"/>
        <s v="C106030"/>
        <s v="C106031"/>
        <s v="C106032"/>
        <s v="C106034"/>
        <s v="C106035"/>
        <s v="C106036"/>
        <s v="C106037"/>
        <s v="C106038"/>
        <s v="C106039"/>
        <s v="C106040"/>
        <s v="C106042"/>
        <s v="C106043"/>
        <s v="C106044"/>
        <s v="C106045"/>
        <s v="C106047"/>
        <s v="C106048"/>
        <s v="C106050"/>
        <s v="C106051"/>
        <s v="C106052"/>
        <s v="C106054"/>
        <s v="C106056"/>
        <s v="C106057"/>
        <s v="C106058"/>
        <s v="C106059"/>
        <s v="C106060"/>
        <s v="C106061"/>
        <s v="C106062"/>
        <s v="C106063"/>
        <s v="C106064"/>
        <s v="C106065"/>
        <s v="C106066"/>
        <s v="C106067"/>
        <s v="C106068"/>
        <s v="C106070"/>
        <s v="C106071"/>
        <s v="C106073"/>
        <s v="C106076"/>
        <s v="C106077"/>
        <s v="C106078"/>
        <s v="C106082"/>
        <s v="C106083"/>
        <s v="C106084"/>
        <s v="C106085"/>
        <s v="C106086"/>
        <s v="C106087"/>
        <s v="C106088"/>
        <s v="C106089"/>
        <s v="C106090"/>
        <s v="C106091"/>
        <s v="C106093"/>
        <s v="C106094"/>
        <s v="C106095"/>
        <s v="C106096"/>
        <s v="C106099"/>
        <s v="C106101"/>
        <s v="C106102"/>
        <s v="C106103"/>
        <s v="C106104"/>
        <s v="C106105"/>
        <s v="C106106"/>
        <s v="C106108"/>
        <s v="C106110"/>
        <s v="C106111"/>
        <s v="C106113"/>
        <s v="C106114"/>
        <s v="C106115"/>
        <s v="C106118"/>
        <s v="C106119"/>
        <s v="C106120"/>
        <s v="C106122"/>
        <s v="C106123"/>
        <s v="C106124"/>
        <s v="C106129"/>
        <s v="C106131"/>
        <s v="C106133"/>
        <s v="C106136"/>
        <s v="C106138"/>
        <s v="C106139"/>
        <s v="C106141"/>
        <s v="C106142"/>
        <s v="C106143"/>
        <s v="C106145"/>
        <s v="C106147"/>
        <s v="C106148"/>
        <s v="C106150"/>
        <s v="C106152"/>
        <s v="C106153"/>
        <s v="C106154"/>
        <s v="C106156"/>
        <s v="C106157"/>
        <s v="C106158"/>
        <s v="C106159"/>
        <s v="C106160"/>
        <s v="C106161"/>
        <s v="C106162"/>
        <s v="C106163"/>
        <s v="C106164"/>
        <s v="C106165"/>
        <s v="C106166"/>
        <s v="C106167"/>
        <s v="C106168"/>
        <s v="C106170"/>
        <s v="C106171"/>
        <s v="C106172"/>
        <s v="C106173"/>
        <s v="C106174"/>
        <s v="C106175"/>
        <s v="C106177"/>
        <s v="C106178"/>
        <s v="C106179"/>
        <s v="C106180"/>
        <s v="C106185"/>
        <s v="C106186"/>
        <s v="C106188"/>
        <s v="C106189"/>
        <s v="C106191"/>
        <s v="C106192"/>
        <s v="C106193"/>
        <s v="C106195"/>
        <s v="C106196"/>
        <s v="C106198"/>
        <s v="C106199"/>
        <s v="C106200"/>
        <s v="C106201"/>
        <s v="C106202"/>
        <s v="C106203"/>
        <s v="C106206"/>
        <s v="C106207"/>
        <s v="C106208"/>
        <s v="C106209"/>
        <s v="C106211"/>
        <s v="C106212"/>
        <s v="C106213"/>
        <s v="C106214"/>
        <s v="C106215"/>
        <s v="C106216"/>
        <s v="C106217"/>
        <s v="C106218"/>
        <s v="C106219"/>
        <s v="C106220"/>
        <s v="C106221"/>
        <s v="C106222"/>
        <s v="C106224"/>
        <s v="C106225"/>
        <s v="C106226"/>
        <s v="C106228"/>
        <s v="C106229"/>
        <s v="C106231"/>
        <s v="C106233"/>
        <s v="C106234"/>
        <s v="C106236"/>
        <s v="C106237"/>
        <s v="C106238"/>
        <s v="C106239"/>
        <s v="C106240"/>
        <s v="C106241"/>
        <s v="C106242"/>
        <s v="C106243"/>
        <s v="C106244"/>
        <s v="C106245"/>
        <s v="C106247"/>
        <s v="C106248"/>
        <s v="C106251"/>
        <s v="C106254"/>
        <s v="C106256"/>
        <s v="C106258"/>
        <s v="C106259"/>
        <s v="C106260"/>
        <s v="C106261"/>
        <s v="C106262"/>
        <s v="C106264"/>
        <s v="C106265"/>
        <s v="C106267"/>
        <s v="C106268"/>
        <s v="C106269"/>
        <s v="C106270"/>
        <s v="C106271"/>
        <s v="C106274"/>
        <s v="C106275"/>
        <s v="C106276"/>
        <s v="C106277"/>
        <s v="C106279"/>
        <s v="C106280"/>
        <s v="C106282"/>
        <s v="C106284"/>
        <s v="C106286"/>
        <s v="C106287"/>
        <s v="C106288"/>
        <s v="C106289"/>
        <s v="C106290"/>
        <s v="C106291"/>
        <s v="C106292"/>
        <s v="C106294"/>
        <s v="C106295"/>
        <s v="C106296"/>
        <s v="C106297"/>
        <s v="C106298"/>
        <s v="C106299"/>
        <s v="C106300"/>
        <s v="C106301"/>
        <s v="C106302"/>
        <s v="C106303"/>
        <s v="C106306"/>
        <s v="C106307"/>
        <s v="C106309"/>
        <s v="C106310"/>
        <s v="C106312"/>
        <s v="C106313"/>
        <s v="C106314"/>
        <s v="C106317"/>
        <s v="C106319"/>
        <s v="C106321"/>
        <s v="C106322"/>
        <s v="C106323"/>
        <s v="C106324"/>
        <s v="C106325"/>
        <s v="C106326"/>
        <s v="C106327"/>
        <s v="C106329"/>
        <s v="C106330"/>
        <s v="C106331"/>
        <s v="C106332"/>
        <s v="C106335"/>
        <s v="C106337"/>
        <s v="C106339"/>
        <s v="C106340"/>
        <s v="C106342"/>
        <s v="C106344"/>
        <s v="C106346"/>
        <s v="C106347"/>
        <s v="C106348"/>
        <s v="C106349"/>
        <s v="C106351"/>
        <s v="C106352"/>
        <s v="C106353"/>
        <s v="C106355"/>
        <s v="C106357"/>
        <s v="C106358"/>
        <s v="C106359"/>
        <s v="C106363"/>
        <s v="C106364"/>
        <s v="C106365"/>
        <s v="C106366"/>
        <s v="C106367"/>
        <s v="C106368"/>
        <s v="C106369"/>
        <s v="C106370"/>
        <s v="C106371"/>
        <s v="C106372"/>
        <s v="C106373"/>
        <s v="C106374"/>
        <s v="C106377"/>
        <s v="C106381"/>
        <s v="C106382"/>
        <s v="C106383"/>
        <s v="C106385"/>
        <s v="C106386"/>
        <s v="C106387"/>
        <s v="C106388"/>
        <s v="C106389"/>
        <s v="C106391"/>
        <s v="C106392"/>
        <s v="C106393"/>
        <s v="C106394"/>
        <s v="C106395"/>
        <s v="C106396"/>
        <s v="C106397"/>
        <s v="C106398"/>
        <s v="C106401"/>
        <s v="C106402"/>
        <s v="C106403"/>
        <s v="C106404"/>
        <s v="C106405"/>
        <s v="C106408"/>
        <s v="C106409"/>
        <s v="C106410"/>
        <s v="C106414"/>
        <s v="C106415"/>
        <s v="C106416"/>
        <s v="C106419"/>
        <s v="C106420"/>
        <s v="C106421"/>
        <s v="C106422"/>
        <s v="C106423"/>
        <s v="C106424"/>
        <s v="C106426"/>
        <s v="C106428"/>
        <s v="C106429"/>
        <s v="C106430"/>
        <s v="C106431"/>
        <s v="C106432"/>
        <s v="C106433"/>
        <s v="C106434"/>
        <s v="C106436"/>
        <s v="C106437"/>
        <s v="C106438"/>
        <s v="C106440"/>
        <s v="C106441"/>
        <s v="C106442"/>
        <s v="C106443"/>
        <s v="C106444"/>
        <s v="C106445"/>
        <s v="C106448"/>
        <s v="C106449"/>
        <s v="C106450"/>
        <s v="C106451"/>
        <s v="C106452"/>
        <s v="C106455"/>
        <s v="C106456"/>
        <s v="C106457"/>
        <s v="C106458"/>
        <s v="C106461"/>
        <s v="C106462"/>
        <s v="C106463"/>
        <s v="C106464"/>
        <s v="C106465"/>
        <s v="C106467"/>
        <s v="C106468"/>
        <s v="C106469"/>
        <s v="C106470"/>
        <s v="C106471"/>
        <s v="C106472"/>
        <s v="C106477"/>
        <s v="C106478"/>
        <s v="C106479"/>
        <s v="C106480"/>
        <s v="C106483"/>
        <s v="C106484"/>
        <s v="C106485"/>
        <s v="C106487"/>
        <s v="C106488"/>
        <s v="C106491"/>
        <s v="C106492"/>
        <s v="C106493"/>
        <s v="C106494"/>
        <s v="C106495"/>
        <s v="C106498"/>
        <s v="C106499"/>
        <s v="C106500"/>
        <s v="C106501"/>
        <s v="C106502"/>
        <s v="C106503"/>
        <s v="C106506"/>
        <s v="C106508"/>
        <s v="C106510"/>
        <s v="C106512"/>
        <s v="C106517"/>
        <s v="C106518"/>
        <s v="C106519"/>
        <s v="C106520"/>
        <s v="C106523"/>
        <s v="C106524"/>
        <s v="C106527"/>
        <s v="C106528"/>
        <s v="C106533"/>
        <s v="C106534"/>
        <s v="C106535"/>
        <s v="C106536"/>
        <s v="C106537"/>
        <s v="C106538"/>
        <s v="C106539"/>
        <s v="C106540"/>
        <s v="C106542"/>
        <s v="C106544"/>
        <s v="C106547"/>
        <s v="C106548"/>
        <s v="C106549"/>
        <s v="C106550"/>
        <s v="C106551"/>
        <s v="C106552"/>
        <s v="C106553"/>
        <s v="C106554"/>
        <s v="C106556"/>
        <s v="C106557"/>
        <s v="C106558"/>
        <s v="C106559"/>
        <s v="C106560"/>
        <s v="C106562"/>
        <s v="C106563"/>
        <s v="C106564"/>
        <s v="C106566"/>
        <s v="C106567"/>
        <s v="C106568"/>
        <s v="C106569"/>
        <s v="C106570"/>
        <s v="C106574"/>
        <s v="C106575"/>
        <s v="C106577"/>
        <s v="C106578"/>
        <s v="C106579"/>
        <s v="C106581"/>
        <s v="C106582"/>
        <s v="C106583"/>
        <s v="C106584"/>
        <s v="C106587"/>
        <s v="C106590"/>
        <s v="C106591"/>
        <s v="C106592"/>
        <s v="C106593"/>
        <s v="C106596"/>
        <s v="C106598"/>
        <s v="C106599"/>
        <s v="C106600"/>
        <s v="C106601"/>
        <s v="C106602"/>
        <s v="C106603"/>
        <s v="C106604"/>
        <s v="C106605"/>
        <s v="C106606"/>
        <s v="C106607"/>
        <s v="C106610"/>
        <s v="C106611"/>
        <s v="C106612"/>
        <s v="C106617"/>
        <s v="C106618"/>
        <s v="C106619"/>
        <s v="C106620"/>
        <s v="C106622"/>
        <s v="C106623"/>
        <s v="C106626"/>
        <s v="C106627"/>
        <s v="C106628"/>
        <s v="C106629"/>
        <s v="C106630"/>
        <s v="C106631"/>
        <s v="C106632"/>
        <s v="C106635"/>
        <s v="C106636"/>
        <s v="C106638"/>
        <s v="C106640"/>
        <s v="C106643"/>
        <s v="C106644"/>
        <s v="C106646"/>
        <s v="C106649"/>
        <s v="C106652"/>
        <s v="C106653"/>
        <s v="C106654"/>
        <s v="C106655"/>
        <s v="C106661"/>
        <s v="C106662"/>
        <s v="C106663"/>
        <s v="C106665"/>
        <s v="C106666"/>
        <s v="C106668"/>
        <s v="C106670"/>
        <s v="C106671"/>
        <s v="C106672"/>
        <s v="C106674"/>
        <s v="C106675"/>
        <s v="C106676"/>
        <s v="C106677"/>
        <s v="C106680"/>
        <s v="C106681"/>
        <s v="C106682"/>
        <s v="C106686"/>
        <s v="C106687"/>
        <s v="C106690"/>
        <s v="C106691"/>
        <s v="C106692"/>
        <s v="C106694"/>
        <s v="C106695"/>
        <s v="C106696"/>
        <s v="C106697"/>
        <s v="C106698"/>
        <s v="C106699"/>
        <s v="C106701"/>
        <s v="C106702"/>
        <s v="C106703"/>
        <s v="C106704"/>
        <s v="C106705"/>
        <s v="C106706"/>
        <s v="C106708"/>
        <s v="C106710"/>
        <s v="C106713"/>
        <s v="C106715"/>
        <s v="C106716"/>
        <s v="C106717"/>
        <s v="C106718"/>
        <s v="C106720"/>
        <s v="C106721"/>
        <s v="C106722"/>
        <s v="C106723"/>
        <s v="C106724"/>
        <s v="C106725"/>
        <s v="C106726"/>
        <s v="C106727"/>
        <s v="C106728"/>
        <s v="C106729"/>
        <s v="C106731"/>
        <s v="C106732"/>
        <s v="C106733"/>
        <s v="C106736"/>
        <s v="C106737"/>
        <s v="C106738"/>
        <s v="C106739"/>
        <s v="C106740"/>
        <s v="C106741"/>
        <s v="C106743"/>
        <s v="C106744"/>
        <s v="C106745"/>
        <s v="C106746"/>
        <s v="C106747"/>
        <s v="C106748"/>
        <s v="C106749"/>
        <s v="C106750"/>
        <s v="C106751"/>
        <s v="C106752"/>
        <s v="C106755"/>
        <s v="C106756"/>
        <s v="C106758"/>
        <s v="C106760"/>
        <s v="C106763"/>
        <s v="C106764"/>
        <s v="C106766"/>
        <s v="C106767"/>
        <s v="C106768"/>
        <s v="C106769"/>
        <s v="C106770"/>
        <s v="C106772"/>
        <s v="C106773"/>
        <s v="C106774"/>
        <s v="C106778"/>
        <s v="C106779"/>
        <s v="C106780"/>
        <s v="C106781"/>
        <s v="C106784"/>
        <s v="C106785"/>
        <s v="C106786"/>
        <s v="C106788"/>
        <s v="C106789"/>
        <s v="C106790"/>
        <s v="C106792"/>
        <s v="C106794"/>
        <s v="C106795"/>
        <s v="C106796"/>
        <s v="C106797"/>
        <s v="C106798"/>
        <s v="C106799"/>
        <s v="C106800"/>
        <s v="C106802"/>
        <s v="C106803"/>
        <s v="C106804"/>
        <s v="C106806"/>
        <s v="C106807"/>
        <s v="C106808"/>
        <s v="C106809"/>
        <s v="C106810"/>
        <s v="C106812"/>
        <s v="C106814"/>
        <s v="C106815"/>
        <s v="C106817"/>
        <s v="C106818"/>
        <s v="C106820"/>
        <s v="C106822"/>
        <s v="C106823"/>
        <s v="C106824"/>
        <s v="C106827"/>
        <s v="C106828"/>
        <s v="C106829"/>
        <s v="C106830"/>
        <s v="C106832"/>
        <s v="C106835"/>
        <s v="C106837"/>
        <s v="C106840"/>
        <s v="C106841"/>
        <s v="C106845"/>
        <s v="C106846"/>
        <s v="C106847"/>
        <s v="C106848"/>
        <s v="C106849"/>
        <s v="C106851"/>
        <s v="C106852"/>
        <s v="C106853"/>
        <s v="C106854"/>
        <s v="C106855"/>
        <s v="C106859"/>
        <s v="C106860"/>
        <s v="C106862"/>
        <s v="C106864"/>
        <s v="C106867"/>
        <s v="C106868"/>
        <s v="C106870"/>
        <s v="C106871"/>
        <s v="C106873"/>
        <s v="C106874"/>
        <s v="C106876"/>
        <s v="C106877"/>
        <s v="C106878"/>
        <s v="C106879"/>
        <s v="C106880"/>
        <s v="C106881"/>
        <s v="C106882"/>
        <s v="C106884"/>
        <s v="C106886"/>
        <s v="C106887"/>
        <s v="C106888"/>
        <s v="C106889"/>
        <s v="C106890"/>
        <s v="C106891"/>
        <s v="C106892"/>
        <s v="C106893"/>
        <s v="C106894"/>
        <s v="C106895"/>
        <s v="C106896"/>
        <s v="C106899"/>
        <s v="C106900"/>
        <s v="C106902"/>
        <s v="C106905"/>
        <s v="C106907"/>
        <s v="C106908"/>
        <s v="C106909"/>
        <s v="C106911"/>
        <s v="C106913"/>
        <s v="C106915"/>
        <s v="C106916"/>
        <s v="C106917"/>
        <s v="C106918"/>
        <s v="C106919"/>
        <s v="C106920"/>
        <s v="C106921"/>
        <s v="C106922"/>
        <s v="C106923"/>
        <s v="C106924"/>
        <s v="C106926"/>
        <s v="C106927"/>
        <s v="C106928"/>
        <s v="C106930"/>
        <s v="C106936"/>
        <s v="C106938"/>
        <s v="C106939"/>
        <s v="C106941"/>
        <s v="C106942"/>
        <s v="C106944"/>
        <s v="C106945"/>
        <s v="C106948"/>
        <s v="C106949"/>
        <s v="C106951"/>
        <s v="C106952"/>
        <s v="C106953"/>
        <s v="C106955"/>
        <s v="C106956"/>
        <s v="C106957"/>
        <s v="C106963"/>
        <s v="C106964"/>
        <s v="C106967"/>
        <s v="C106968"/>
        <s v="C106971"/>
        <s v="C106974"/>
        <s v="C106975"/>
        <s v="C106976"/>
        <s v="C106977"/>
        <s v="C106979"/>
        <s v="C106980"/>
        <s v="C106983"/>
        <s v="C106984"/>
        <s v="C106987"/>
        <s v="C106988"/>
        <s v="C106989"/>
        <s v="C106995"/>
        <s v="C106996"/>
        <s v="C106997"/>
        <s v="C106998"/>
        <s v="C106999"/>
        <s v="C107000"/>
        <s v="C107002"/>
        <s v="C107004"/>
        <s v="C107006"/>
        <s v="C107007"/>
        <s v="C107010"/>
        <s v="C107012"/>
        <s v="C107013"/>
        <s v="C107014"/>
        <s v="C107015"/>
        <s v="C107017"/>
        <s v="C107018"/>
        <s v="C107019"/>
        <s v="C107020"/>
        <s v="C107022"/>
        <s v="C107026"/>
        <s v="C107027"/>
        <s v="C107028"/>
        <s v="C107030"/>
        <s v="C107031"/>
        <s v="C107035"/>
        <s v="C107036"/>
        <s v="C107037"/>
        <s v="C107038"/>
        <s v="C107039"/>
        <s v="C107040"/>
        <s v="C107041"/>
        <s v="C107042"/>
        <s v="C107043"/>
        <s v="C107045"/>
        <s v="C107050"/>
        <s v="C107053"/>
        <s v="C107054"/>
        <s v="C107055"/>
        <s v="C107057"/>
        <s v="C107058"/>
        <s v="C107059"/>
        <s v="C107061"/>
        <s v="C107063"/>
        <s v="C107064"/>
        <s v="C107067"/>
        <s v="C107068"/>
        <s v="C107069"/>
        <s v="C107070"/>
        <s v="C107071"/>
        <s v="C107072"/>
        <s v="C107074"/>
        <s v="C107075"/>
        <s v="C107076"/>
        <s v="C107077"/>
        <s v="C107078"/>
        <s v="C107080"/>
        <s v="C107081"/>
        <s v="C107082"/>
        <s v="C107083"/>
        <s v="C107084"/>
        <s v="C107085"/>
        <s v="C107086"/>
        <s v="C107089"/>
        <s v="C107091"/>
        <s v="C107092"/>
        <s v="C107093"/>
        <s v="C107095"/>
        <s v="C107096"/>
        <s v="C107097"/>
        <s v="C107105"/>
        <s v="C107106"/>
        <s v="C107107"/>
        <s v="C107110"/>
        <s v="C107111"/>
        <s v="C107112"/>
        <s v="C107113"/>
        <s v="C107115"/>
        <s v="C107116"/>
        <s v="C107117"/>
        <s v="C107121"/>
        <s v="C107122"/>
        <s v="C107124"/>
        <s v="C107125"/>
        <s v="C107128"/>
        <s v="C107129"/>
        <s v="C107130"/>
        <s v="C107132"/>
        <s v="C107136"/>
        <s v="C107137"/>
        <s v="C107139"/>
        <s v="C107140"/>
        <s v="C107141"/>
        <s v="C107142"/>
        <s v="C107143"/>
        <s v="C107144"/>
        <s v="C107145"/>
        <s v="C107146"/>
        <s v="C107147"/>
        <s v="C107148"/>
        <s v="C107149"/>
        <s v="C107155"/>
        <s v="C107157"/>
        <s v="C107158"/>
        <s v="C107159"/>
        <s v="C107160"/>
        <s v="C107162"/>
        <s v="C107164"/>
        <s v="C107165"/>
        <s v="C107168"/>
        <s v="C107169"/>
        <s v="C107170"/>
        <s v="C107174"/>
        <s v="C107176"/>
        <s v="C107177"/>
        <s v="C107178"/>
        <s v="C107179"/>
        <s v="C107180"/>
        <s v="C107181"/>
        <s v="C107182"/>
        <s v="C107185"/>
        <s v="C107186"/>
        <s v="C107187"/>
        <s v="C107188"/>
        <s v="C107190"/>
        <s v="C107191"/>
        <s v="C107193"/>
        <s v="C107194"/>
        <s v="C107195"/>
        <s v="C107197"/>
        <s v="C107198"/>
        <s v="C107199"/>
        <s v="C107202"/>
        <s v="C107204"/>
        <s v="C107209"/>
        <s v="C107210"/>
        <s v="C107214"/>
        <s v="C107215"/>
        <s v="C107217"/>
        <s v="C107222"/>
        <s v="C107223"/>
        <s v="C107224"/>
        <s v="C107228"/>
        <s v="C107230"/>
        <s v="C107232"/>
        <s v="C107234"/>
        <s v="C107236"/>
        <s v="C107237"/>
        <s v="C107239"/>
        <s v="C107241"/>
        <s v="C107243"/>
        <s v="C107247"/>
        <s v="C107248"/>
        <s v="C107250"/>
        <s v="C107252"/>
        <s v="C107254"/>
        <s v="C107255"/>
        <s v="C107257"/>
        <s v="C107259"/>
        <s v="C107260"/>
        <s v="C107261"/>
        <s v="C107262"/>
        <s v="C107264"/>
        <s v="C107266"/>
        <s v="C107267"/>
        <s v="C107269"/>
        <s v="C107270"/>
        <s v="C107273"/>
        <s v="C107274"/>
        <s v="C107279"/>
        <s v="C107280"/>
        <s v="C107282"/>
        <s v="C107283"/>
        <s v="C107284"/>
        <s v="C107285"/>
        <s v="C107288"/>
        <s v="C107289"/>
        <s v="C107290"/>
        <s v="C107295"/>
        <s v="C107298"/>
        <s v="C107299"/>
        <s v="C107301"/>
        <s v="C107303"/>
        <s v="C107305"/>
        <s v="C107306"/>
        <s v="C107307"/>
        <s v="C107308"/>
        <s v="C107311"/>
        <s v="C107312"/>
        <s v="C107313"/>
        <s v="C107314"/>
        <s v="C107315"/>
        <s v="C107317"/>
        <s v="C107318"/>
        <s v="C107320"/>
        <s v="C107321"/>
        <s v="C107322"/>
        <s v="C107325"/>
        <s v="C107327"/>
        <s v="C107328"/>
        <s v="C107334"/>
        <s v="C107335"/>
        <s v="C107339"/>
        <s v="C107341"/>
        <s v="C107343"/>
        <s v="C107344"/>
        <s v="C107345"/>
        <s v="C107346"/>
        <s v="C107347"/>
        <s v="C107348"/>
        <s v="C107349"/>
        <s v="C107351"/>
        <s v="C107353"/>
        <s v="C107358"/>
        <s v="C107364"/>
        <s v="C107366"/>
        <s v="C107368"/>
        <s v="C107372"/>
        <s v="C107374"/>
        <s v="C107377"/>
        <s v="C107380"/>
        <s v="C107381"/>
        <s v="C107382"/>
        <s v="C107383"/>
        <s v="C107384"/>
        <s v="C107389"/>
        <s v="C107391"/>
        <s v="C107393"/>
        <s v="C107402"/>
        <s v="C107403"/>
        <s v="C107404"/>
        <s v="C107406"/>
        <s v="C107409"/>
        <s v="C107410"/>
        <s v="C107414"/>
        <s v="C107415"/>
        <s v="C107418"/>
        <s v="C107419"/>
        <s v="C107421"/>
        <s v="C107426"/>
        <s v="C107428"/>
        <s v="C107429"/>
        <s v="C107432"/>
        <s v="C107433"/>
        <s v="C107436"/>
        <s v="C107438"/>
        <s v="C107440"/>
        <s v="C107443"/>
        <s v="C107445"/>
        <s v="C107451"/>
        <s v="C107453"/>
        <s v="C107454"/>
        <s v="C107455"/>
        <s v="C107457"/>
        <s v="C107459"/>
        <s v="C107461"/>
        <s v="C107462"/>
        <s v="C107463"/>
        <s v="C107465"/>
        <s v="C107467"/>
        <s v="C107468"/>
        <s v="C107469"/>
        <s v="C107470"/>
        <s v="C107471"/>
        <s v="C107472"/>
        <s v="C107473"/>
        <s v="C107474"/>
        <s v="C107475"/>
        <s v="C107476"/>
        <s v="C107478"/>
        <s v="C107479"/>
        <s v="C107480"/>
        <s v="C107482"/>
        <s v="C107485"/>
        <s v="C107486"/>
        <s v="C107487"/>
        <s v="C107490"/>
        <s v="C107491"/>
        <s v="C107493"/>
        <s v="C107496"/>
        <s v="C107498"/>
        <s v="C107500"/>
        <s v="C107504"/>
        <s v="C107505"/>
        <s v="C107510"/>
        <s v="C107511"/>
        <s v="C107512"/>
        <s v="C107514"/>
        <s v="C107515"/>
        <s v="C107516"/>
        <s v="C107517"/>
        <s v="C107520"/>
        <s v="C107523"/>
        <s v="C107524"/>
        <s v="C107525"/>
        <s v="C107526"/>
        <s v="C107527"/>
        <s v="C107531"/>
        <s v="C107534"/>
        <s v="C107535"/>
        <s v="C107536"/>
        <s v="C107540"/>
        <s v="C107541"/>
        <s v="C107543"/>
        <s v="C107545"/>
        <s v="C107546"/>
        <s v="C107548"/>
        <s v="C107549"/>
        <s v="C107550"/>
        <s v="C107551"/>
        <s v="C107552"/>
        <s v="C107555"/>
        <s v="C107557"/>
        <s v="C107558"/>
        <s v="C107563"/>
        <s v="C107567"/>
        <s v="C107568"/>
        <s v="C107571"/>
        <s v="C107572"/>
        <s v="C107575"/>
        <s v="C107576"/>
        <s v="C107578"/>
        <s v="C107580"/>
        <s v="C107581"/>
        <s v="C107583"/>
        <s v="C107584"/>
        <s v="C107586"/>
        <s v="C107587"/>
        <s v="C107592"/>
        <s v="C107594"/>
        <s v="C107597"/>
        <s v="C107599"/>
        <s v="C107602"/>
        <s v="C107603"/>
        <s v="C107608"/>
        <s v="C107609"/>
        <s v="C107616"/>
        <s v="C107617"/>
        <s v="C107618"/>
        <s v="C107621"/>
        <s v="C107623"/>
        <s v="C107624"/>
        <s v="C107625"/>
        <s v="C107626"/>
        <s v="C107627"/>
        <s v="C107628"/>
        <s v="C107633"/>
        <s v="C107634"/>
        <s v="C107635"/>
        <s v="C107636"/>
        <s v="C107637"/>
        <s v="C107639"/>
        <s v="C107645"/>
        <s v="C107648"/>
        <s v="C107649"/>
        <s v="C107650"/>
        <s v="C107652"/>
        <s v="C107653"/>
        <s v="C107656"/>
        <s v="C107658"/>
        <s v="C107660"/>
        <s v="C107661"/>
        <s v="C107667"/>
        <s v="C107669"/>
        <s v="C107681"/>
        <s v="C107684"/>
        <s v="C107685"/>
        <s v="C107686"/>
        <s v="C107688"/>
        <s v="C107691"/>
        <s v="C107693"/>
        <s v="C107694"/>
        <s v="C107704"/>
        <s v="C107706"/>
        <s v="C107709"/>
        <s v="C107712"/>
        <s v="C107713"/>
        <s v="C107716"/>
        <s v="C107717"/>
        <s v="C107718"/>
        <s v="C107720"/>
        <s v="C107722"/>
        <s v="C107725"/>
        <s v="C107729"/>
        <s v="C107731"/>
        <s v="C107732"/>
        <s v="C107733"/>
        <s v="C107734"/>
        <s v="C107735"/>
        <s v="C107736"/>
        <s v="C107737"/>
        <s v="C107740"/>
        <s v="C107741"/>
        <s v="C107742"/>
        <s v="C107744"/>
        <s v="C107745"/>
        <s v="C107746"/>
        <s v="C107747"/>
        <s v="C107748"/>
        <s v="C107752"/>
        <s v="C107755"/>
        <s v="C107756"/>
        <s v="C107758"/>
        <s v="C107760"/>
        <s v="C107763"/>
        <s v="C107765"/>
        <s v="C107768"/>
        <s v="C107769"/>
        <s v="C107770"/>
        <s v="C107771"/>
        <s v="C107772"/>
        <s v="C107773"/>
        <s v="C107774"/>
        <s v="C107775"/>
        <s v="C107776"/>
        <s v="C107778"/>
        <s v="C107779"/>
        <s v="C107780"/>
        <s v="C107781"/>
        <s v="C107782"/>
        <s v="C107783"/>
        <s v="C107786"/>
        <s v="C107789"/>
        <s v="C107792"/>
        <s v="C107794"/>
        <s v="C107795"/>
        <s v="C107796"/>
        <s v="C107798"/>
        <s v="C107799"/>
        <s v="C107803"/>
        <s v="C107805"/>
        <s v="C107806"/>
        <s v="C107809"/>
        <s v="C107811"/>
        <s v="C107813"/>
        <s v="C107817"/>
        <s v="C107818"/>
        <s v="C107821"/>
        <s v="C107831"/>
        <s v="C107834"/>
        <s v="C107837"/>
        <s v="C107838"/>
        <s v="C107839"/>
        <s v="C107841"/>
        <s v="C107844"/>
        <s v="C107845"/>
        <s v="C107846"/>
        <s v="C107847"/>
        <s v="C107849"/>
        <s v="C107850"/>
        <s v="C107853"/>
        <s v="C107859"/>
        <s v="C107860"/>
        <s v="C107861"/>
        <s v="C107862"/>
        <s v="C107864"/>
        <s v="C107867"/>
        <s v="C107868"/>
        <s v="C107871"/>
        <s v="C107872"/>
        <s v="C107873"/>
        <s v="C107875"/>
        <s v="C107876"/>
        <s v="C107877"/>
        <s v="C107878"/>
        <s v="C107882"/>
        <s v="C107884"/>
        <s v="C107887"/>
        <s v="C107888"/>
        <s v="C107891"/>
        <s v="C107892"/>
        <s v="C107893"/>
        <s v="C107894"/>
        <s v="C107895"/>
        <s v="C107896"/>
        <s v="C107897"/>
        <s v="C107900"/>
        <s v="C107902"/>
        <s v="C107903"/>
        <s v="C107905"/>
        <s v="C107911"/>
        <s v="C107914"/>
        <s v="C107916"/>
        <s v="C107919"/>
        <s v="C107920"/>
        <s v="C107922"/>
        <s v="C107924"/>
        <s v="C107925"/>
        <s v="C107926"/>
        <s v="C107928"/>
        <s v="C107929"/>
        <s v="C107930"/>
        <s v="C107931"/>
        <s v="C107934"/>
        <s v="C107935"/>
        <s v="C107938"/>
        <s v="C107940"/>
        <s v="C107941"/>
        <s v="C107942"/>
        <s v="C107944"/>
        <s v="C107949"/>
        <s v="C107952"/>
        <s v="C107956"/>
        <s v="C107958"/>
        <s v="C107959"/>
        <s v="C107960"/>
        <s v="C107961"/>
        <s v="C107963"/>
        <s v="C107964"/>
        <s v="C107965"/>
        <s v="C107971"/>
        <s v="C107972"/>
        <s v="C107974"/>
        <s v="C107979"/>
        <s v="C107981"/>
        <s v="C107982"/>
        <s v="C107985"/>
        <s v="C107987"/>
        <s v="C107988"/>
        <s v="C107990"/>
        <s v="C107992"/>
        <s v="C107993"/>
        <s v="C107995"/>
        <s v="C107996"/>
        <s v="C107997"/>
        <s v="C107998"/>
        <s v="C108002"/>
        <s v="C108006"/>
        <s v="C108008"/>
        <s v="C108010"/>
        <s v="C108011"/>
        <s v="C108012"/>
        <s v="C108013"/>
        <s v="C108019"/>
        <s v="C108021"/>
        <s v="C108022"/>
        <s v="C108023"/>
        <s v="C108025"/>
        <s v="C108026"/>
        <s v="C108027"/>
        <s v="C108029"/>
        <s v="C108030"/>
        <s v="C108032"/>
        <s v="C108040"/>
        <s v="C108042"/>
        <s v="C108044"/>
        <s v="C108049"/>
        <s v="C108051"/>
        <s v="C108052"/>
        <s v="C108053"/>
        <s v="C108056"/>
        <s v="C108057"/>
        <s v="C108064"/>
        <s v="C108065"/>
        <s v="C108067"/>
        <s v="C108069"/>
        <s v="C108071"/>
        <s v="C108074"/>
        <s v="C108075"/>
        <s v="C108077"/>
        <s v="C108080"/>
        <s v="C108082"/>
        <s v="C108083"/>
        <s v="C108086"/>
        <s v="C108090"/>
        <s v="C108091"/>
        <s v="C108092"/>
        <s v="C108093"/>
        <s v="C108095"/>
        <s v="C108096"/>
        <s v="C108097"/>
        <s v="C108099"/>
        <s v="C108100"/>
        <s v="C108102"/>
        <s v="C108103"/>
        <s v="C108105"/>
        <s v="C108106"/>
        <s v="C108108"/>
        <s v="C108109"/>
        <s v="C108112"/>
        <s v="C108115"/>
        <s v="C108117"/>
        <s v="C108118"/>
        <s v="C108120"/>
        <s v="C108121"/>
        <s v="C108122"/>
        <s v="C108123"/>
        <s v="C108126"/>
        <s v="C108129"/>
        <s v="C108134"/>
        <s v="C108141"/>
        <s v="C108142"/>
        <s v="C108144"/>
        <s v="C108148"/>
        <s v="C108151"/>
        <s v="C108156"/>
        <s v="C108158"/>
        <s v="C108161"/>
        <s v="C108163"/>
        <s v="C108166"/>
        <s v="C108169"/>
        <s v="C108172"/>
        <s v="C108177"/>
        <s v="C108179"/>
        <s v="C108187"/>
        <s v="C108189"/>
        <s v="C108190"/>
        <s v="C108198"/>
        <s v="C108210"/>
        <s v="C108214"/>
        <s v="C108216"/>
        <s v="C108222"/>
        <s v="C108224"/>
        <s v="C108226"/>
        <s v="C108229"/>
        <s v="C108231"/>
        <s v="C108237"/>
        <s v="C108240"/>
        <s v="C108243"/>
        <s v="C108246"/>
        <s v="C108249"/>
        <s v="C108251"/>
        <s v="C108252"/>
        <s v="C108256"/>
        <s v="C108262"/>
        <s v="C108266"/>
        <s v="C108268"/>
        <s v="C108270"/>
        <s v="C108272"/>
        <s v="C108276"/>
        <s v="C108278"/>
        <s v="C108284"/>
        <s v="C108287"/>
        <s v="C108288"/>
        <s v="C108291"/>
        <s v="C108292"/>
        <s v="C108295"/>
        <s v="C108296"/>
        <s v="C108297"/>
        <s v="C108300"/>
        <s v="C108303"/>
        <s v="C108304"/>
        <s v="C108308"/>
        <s v="C108314"/>
        <s v="C108316"/>
        <s v="C108318"/>
        <s v="C108319"/>
        <s v="C108320"/>
        <s v="C108321"/>
        <s v="C108322"/>
        <s v="C108325"/>
        <s v="C108328"/>
        <s v="C108330"/>
        <s v="C108332"/>
        <s v="C108333"/>
        <s v="C108334"/>
        <s v="C108336"/>
        <s v="C108338"/>
        <s v="C108340"/>
        <s v="C108344"/>
        <s v="C108350"/>
        <s v="C108351"/>
        <s v="C108353"/>
        <s v="C108366"/>
        <s v="C108367"/>
        <s v="C108369"/>
        <s v="C108370"/>
        <s v="C108371"/>
        <s v="C108375"/>
        <s v="C108377"/>
        <s v="C108379"/>
        <s v="C108386"/>
        <s v="C108389"/>
        <s v="C108390"/>
        <s v="C108394"/>
        <s v="C108395"/>
        <s v="C108396"/>
        <s v="C108398"/>
        <s v="C108400"/>
        <s v="C108406"/>
        <s v="C108411"/>
        <s v="C108415"/>
        <s v="C108416"/>
        <s v="C108419"/>
        <s v="C108421"/>
        <s v="C108422"/>
        <s v="C108423"/>
        <s v="C108424"/>
        <s v="C108427"/>
        <s v="C108432"/>
        <s v="C108434"/>
        <s v="C108436"/>
        <s v="C108437"/>
        <s v="C108438"/>
        <s v="C108444"/>
        <s v="C108446"/>
        <s v="C108449"/>
        <s v="C108453"/>
        <s v="C108454"/>
        <s v="C108458"/>
        <s v="C108462"/>
        <s v="C108464"/>
        <s v="C108465"/>
        <s v="C108468"/>
        <s v="C108472"/>
        <s v="C108475"/>
        <s v="C108477"/>
        <s v="C108483"/>
        <s v="C108485"/>
        <s v="C108487"/>
        <s v="C108489"/>
        <s v="C108490"/>
        <s v="C108492"/>
        <s v="C108493"/>
        <s v="C108495"/>
        <s v="C108498"/>
        <s v="C108499"/>
        <s v="C108501"/>
        <s v="C108504"/>
        <s v="C108508"/>
        <s v="C108511"/>
        <s v="C108517"/>
        <s v="C108518"/>
        <s v="C108519"/>
        <s v="C108520"/>
        <s v="C108522"/>
        <s v="C108523"/>
        <s v="C108525"/>
        <s v="C108526"/>
        <s v="C108528"/>
        <s v="C108529"/>
        <s v="C108532"/>
        <s v="C108535"/>
        <s v="C108536"/>
        <s v="C108538"/>
        <s v="C108544"/>
        <s v="C108545"/>
        <s v="C108546"/>
        <s v="C108547"/>
        <s v="C108548"/>
        <s v="C108550"/>
        <s v="C108553"/>
        <s v="C108557"/>
        <s v="C108561"/>
        <s v="C108562"/>
        <s v="C108563"/>
        <s v="C108572"/>
        <s v="C108573"/>
        <s v="C108577"/>
        <s v="C108578"/>
        <s v="C108581"/>
        <s v="C108582"/>
        <s v="C108584"/>
        <s v="C108592"/>
        <s v="C108593"/>
        <s v="C108596"/>
        <s v="C108598"/>
        <s v="C108600"/>
        <s v="C108602"/>
        <s v="C108603"/>
        <s v="C108604"/>
        <s v="C108606"/>
        <s v="C108608"/>
        <s v="C108609"/>
        <s v="C108612"/>
        <s v="C108613"/>
        <s v="C108617"/>
        <s v="C108619"/>
        <s v="C108620"/>
        <s v="C108622"/>
        <s v="C108625"/>
        <s v="C108632"/>
        <s v="C108633"/>
        <s v="C108634"/>
        <s v="C108637"/>
        <s v="C108639"/>
        <s v="C108642"/>
        <s v="C108644"/>
        <s v="C108645"/>
        <s v="C108652"/>
        <s v="C108653"/>
        <s v="C108654"/>
        <s v="C108656"/>
        <s v="C108657"/>
        <s v="C108658"/>
        <s v="C108659"/>
        <s v="C108661"/>
        <s v="C108664"/>
        <s v="C108671"/>
        <s v="C108672"/>
        <s v="C108673"/>
        <s v="C108674"/>
        <s v="C108676"/>
        <s v="C108678"/>
        <s v="C108679"/>
        <s v="C108681"/>
        <s v="C108686"/>
        <s v="C108688"/>
        <s v="C108689"/>
        <s v="C108693"/>
        <s v="C108697"/>
        <s v="C108701"/>
        <s v="C108707"/>
        <s v="C108710"/>
        <s v="C108711"/>
        <s v="C108713"/>
        <s v="C108715"/>
        <s v="C108716"/>
        <s v="C108723"/>
        <s v="C108724"/>
        <s v="C108727"/>
        <s v="C108731"/>
        <s v="C108732"/>
        <s v="C108735"/>
        <s v="C108736"/>
        <s v="C108737"/>
        <s v="C108743"/>
      </sharedItems>
    </cacheField>
    <cacheField name="id_produto" numFmtId="0">
      <sharedItems/>
    </cacheField>
    <cacheField name="nome_produto" numFmtId="0">
      <sharedItems count="6">
        <s v="FGTS Antecipação"/>
        <s v="Cartão Crédito"/>
        <s v="Consignado INSS"/>
        <s v="Seguro Vida"/>
        <s v="Conta Digital"/>
        <s v="Empréstimo Pessoal"/>
      </sharedItems>
    </cacheField>
    <cacheField name="valor_produto" numFmtId="0">
      <sharedItems containsSemiMixedTypes="0" containsString="0" containsNumber="1" minValue="0.76" maxValue="34821.599999999999"/>
    </cacheField>
    <cacheField name="modo_pagamento" numFmtId="0">
      <sharedItems count="4">
        <s v="Boleto"/>
        <s v="Folha"/>
        <s v="Débito"/>
        <s v="PIX"/>
      </sharedItems>
    </cacheField>
    <cacheField name="data_inicio" numFmtId="164">
      <sharedItems containsSemiMixedTypes="0" containsNonDate="0" containsDate="1" containsString="0" minDate="2023-01-01T04:22:58" maxDate="2025-10-30T21:50:22"/>
    </cacheField>
    <cacheField name="data_fim" numFmtId="164">
      <sharedItems containsSemiMixedTypes="0" containsNonDate="0" containsDate="1" containsString="0" minDate="2023-07-02T07:14:25" maxDate="2030-10-30T21:50:22"/>
    </cacheField>
    <cacheField name="total_parcelas" numFmtId="0">
      <sharedItems containsSemiMixedTypes="0" containsString="0" containsNumber="1" containsInteger="1" minValue="6" maxValue="60"/>
    </cacheField>
    <cacheField name="status_financeiro" numFmtId="0">
      <sharedItems count="2">
        <s v="Inadimplente"/>
        <s v="Em dia"/>
      </sharedItems>
    </cacheField>
    <cacheField name="uf"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100000"/>
    <n v="795"/>
    <s v="Médio"/>
    <x v="0"/>
    <x v="0"/>
    <x v="0"/>
    <d v="2025-01-30T05:14:27"/>
    <d v="2025-02-20T05:14:27"/>
    <d v="2025-02-28T05:14:27"/>
    <d v="2025-03-13T05:14:27"/>
    <n v="0.38600000000000001"/>
    <x v="0"/>
  </r>
  <r>
    <s v="C100001"/>
    <n v="725"/>
    <s v="Médio"/>
    <x v="1"/>
    <x v="1"/>
    <x v="1"/>
    <d v="2024-10-18T21:17:16"/>
    <d v="2024-10-26T21:17:16"/>
    <d v="2024-10-29T21:17:16"/>
    <d v="2024-11-22T21:17:16"/>
    <n v="0.159"/>
    <x v="1"/>
  </r>
  <r>
    <s v="C100002"/>
    <n v="774"/>
    <s v="Baixo"/>
    <x v="2"/>
    <x v="2"/>
    <x v="2"/>
    <d v="2024-10-20T08:38:02"/>
    <d v="2024-10-25T08:38:02"/>
    <d v="2024-10-31T08:38:02"/>
    <d v="2024-11-23T08:38:02"/>
    <n v="0.33300000000000002"/>
    <x v="2"/>
  </r>
  <r>
    <s v="C100003"/>
    <n v="544"/>
    <s v="Baixo"/>
    <x v="3"/>
    <x v="2"/>
    <x v="3"/>
    <d v="2023-09-02T00:03:08"/>
    <d v="2023-09-29T00:03:08"/>
    <d v="2023-10-04T00:03:08"/>
    <d v="2023-10-17T00:03:08"/>
    <n v="0.28499999999999998"/>
    <x v="3"/>
  </r>
  <r>
    <s v="C100004"/>
    <n v="749"/>
    <s v="Digital First"/>
    <x v="0"/>
    <x v="2"/>
    <x v="0"/>
    <d v="2023-06-04T02:38:12"/>
    <m/>
    <m/>
    <m/>
    <n v="0.58199999999999996"/>
    <x v="4"/>
  </r>
  <r>
    <s v="C100005"/>
    <n v="650"/>
    <s v="Baixo"/>
    <x v="0"/>
    <x v="0"/>
    <x v="3"/>
    <d v="2024-02-19T05:22:01"/>
    <d v="2024-03-07T05:22:01"/>
    <d v="2024-03-19T05:22:01"/>
    <m/>
    <n v="0.17100000000000001"/>
    <x v="4"/>
  </r>
  <r>
    <s v="C100006"/>
    <n v="460"/>
    <s v="Médio"/>
    <x v="2"/>
    <x v="2"/>
    <x v="4"/>
    <d v="2023-11-06T10:37:10"/>
    <m/>
    <m/>
    <m/>
    <n v="7.2999999999999995E-2"/>
    <x v="5"/>
  </r>
  <r>
    <s v="C100007"/>
    <n v="439"/>
    <s v="Médio"/>
    <x v="0"/>
    <x v="2"/>
    <x v="1"/>
    <d v="2024-01-02T02:48:03"/>
    <m/>
    <m/>
    <m/>
    <n v="0.26900000000000002"/>
    <x v="6"/>
  </r>
  <r>
    <s v="C100008"/>
    <n v="792"/>
    <s v="Baixo"/>
    <x v="0"/>
    <x v="0"/>
    <x v="1"/>
    <d v="2025-06-07T03:56:23"/>
    <m/>
    <m/>
    <m/>
    <n v="0.372"/>
    <x v="1"/>
  </r>
  <r>
    <s v="C100009"/>
    <n v="830"/>
    <s v="Médio"/>
    <x v="4"/>
    <x v="3"/>
    <x v="4"/>
    <d v="2025-10-19T16:02:31"/>
    <m/>
    <m/>
    <m/>
    <n v="0.375"/>
    <x v="7"/>
  </r>
  <r>
    <s v="C100010"/>
    <n v="692"/>
    <s v="Alto Potencial"/>
    <x v="5"/>
    <x v="0"/>
    <x v="0"/>
    <d v="2025-10-20T06:15:49"/>
    <d v="2025-11-17T06:15:49"/>
    <d v="2025-11-17T06:15:49"/>
    <m/>
    <n v="0.45200000000000001"/>
    <x v="8"/>
  </r>
  <r>
    <s v="C100011"/>
    <n v="700"/>
    <s v="Digital First"/>
    <x v="4"/>
    <x v="3"/>
    <x v="1"/>
    <d v="2023-02-27T15:45:05"/>
    <m/>
    <m/>
    <m/>
    <n v="0.251"/>
    <x v="9"/>
  </r>
  <r>
    <s v="C100012"/>
    <n v="349"/>
    <s v="Médio"/>
    <x v="0"/>
    <x v="0"/>
    <x v="2"/>
    <d v="2023-06-11T11:56:07"/>
    <m/>
    <m/>
    <m/>
    <n v="6.0999999999999999E-2"/>
    <x v="10"/>
  </r>
  <r>
    <s v="C100013"/>
    <n v="594"/>
    <s v="Digital First"/>
    <x v="5"/>
    <x v="1"/>
    <x v="0"/>
    <d v="2025-09-18T08:29:31"/>
    <d v="2025-10-07T08:29:31"/>
    <m/>
    <m/>
    <n v="0.61699999999999999"/>
    <x v="8"/>
  </r>
  <r>
    <s v="C100014"/>
    <n v="724"/>
    <s v="Digital First"/>
    <x v="3"/>
    <x v="4"/>
    <x v="4"/>
    <d v="2023-02-22T07:56:13"/>
    <d v="2023-03-10T07:56:13"/>
    <d v="2023-03-24T07:56:13"/>
    <m/>
    <n v="0.45900000000000002"/>
    <x v="11"/>
  </r>
  <r>
    <s v="C100015"/>
    <n v="311"/>
    <s v="Médio"/>
    <x v="5"/>
    <x v="0"/>
    <x v="1"/>
    <d v="2023-02-08T17:06:09"/>
    <d v="2023-02-08T17:06:09"/>
    <d v="2023-02-17T17:06:09"/>
    <d v="2023-03-01T17:06:09"/>
    <n v="0.20699999999999999"/>
    <x v="7"/>
  </r>
  <r>
    <s v="C100016"/>
    <n v="634"/>
    <s v="Baixo"/>
    <x v="0"/>
    <x v="1"/>
    <x v="2"/>
    <d v="2025-06-08T23:18:17"/>
    <m/>
    <m/>
    <m/>
    <n v="0.374"/>
    <x v="12"/>
  </r>
  <r>
    <s v="C100017"/>
    <n v="314"/>
    <s v="Médio"/>
    <x v="1"/>
    <x v="2"/>
    <x v="1"/>
    <d v="2023-12-18T06:26:04"/>
    <m/>
    <m/>
    <m/>
    <n v="0.14699999999999999"/>
    <x v="10"/>
  </r>
  <r>
    <s v="C100018"/>
    <n v="327"/>
    <s v="Digital First"/>
    <x v="4"/>
    <x v="3"/>
    <x v="1"/>
    <d v="2024-05-11T01:34:40"/>
    <d v="2024-05-16T01:34:40"/>
    <d v="2024-05-31T01:34:40"/>
    <d v="2024-06-08T01:34:40"/>
    <n v="0.39"/>
    <x v="13"/>
  </r>
  <r>
    <s v="C100019"/>
    <n v="687"/>
    <s v="Digital First"/>
    <x v="3"/>
    <x v="4"/>
    <x v="1"/>
    <d v="2025-06-18T21:35:54"/>
    <d v="2025-07-16T21:35:54"/>
    <d v="2025-07-20T21:35:54"/>
    <d v="2025-07-21T21:35:54"/>
    <n v="0.17899999999999999"/>
    <x v="14"/>
  </r>
  <r>
    <s v="C100020"/>
    <n v="591"/>
    <s v="Alto Potencial"/>
    <x v="3"/>
    <x v="0"/>
    <x v="2"/>
    <d v="2024-12-21T11:51:05"/>
    <d v="2025-01-13T11:51:05"/>
    <d v="2025-01-16T11:51:05"/>
    <d v="2025-01-20T11:51:05"/>
    <n v="0.30499999999999999"/>
    <x v="2"/>
  </r>
  <r>
    <s v="C100021"/>
    <n v="549"/>
    <s v="Baixo"/>
    <x v="4"/>
    <x v="0"/>
    <x v="3"/>
    <d v="2025-02-05T07:36:31"/>
    <d v="2025-02-10T07:36:31"/>
    <d v="2025-02-17T07:36:31"/>
    <m/>
    <n v="0.318"/>
    <x v="15"/>
  </r>
  <r>
    <s v="C100022"/>
    <n v="804"/>
    <s v="Baixo"/>
    <x v="4"/>
    <x v="0"/>
    <x v="1"/>
    <d v="2024-06-25T13:49:15"/>
    <m/>
    <m/>
    <m/>
    <n v="0.33600000000000002"/>
    <x v="16"/>
  </r>
  <r>
    <s v="C100023"/>
    <n v="397"/>
    <s v="Alto Potencial"/>
    <x v="0"/>
    <x v="2"/>
    <x v="1"/>
    <d v="2023-09-06T19:49:15"/>
    <d v="2023-09-16T19:49:15"/>
    <d v="2023-09-22T19:49:15"/>
    <m/>
    <n v="0.53500000000000003"/>
    <x v="11"/>
  </r>
  <r>
    <s v="C100024"/>
    <n v="636"/>
    <s v="Pensionista"/>
    <x v="4"/>
    <x v="0"/>
    <x v="4"/>
    <d v="2024-11-28T00:06:38"/>
    <d v="2024-12-01T00:06:38"/>
    <d v="2024-12-16T00:06:38"/>
    <m/>
    <n v="0.13300000000000001"/>
    <x v="16"/>
  </r>
  <r>
    <s v="C100025"/>
    <n v="338"/>
    <s v="Médio"/>
    <x v="4"/>
    <x v="2"/>
    <x v="1"/>
    <d v="2025-07-12T02:51:41"/>
    <d v="2025-08-10T02:51:41"/>
    <d v="2025-08-25T02:51:41"/>
    <m/>
    <n v="0.10199999999999999"/>
    <x v="15"/>
  </r>
  <r>
    <s v="C100026"/>
    <n v="337"/>
    <s v="Médio"/>
    <x v="5"/>
    <x v="0"/>
    <x v="0"/>
    <d v="2023-07-15T03:51:10"/>
    <m/>
    <m/>
    <m/>
    <n v="0.39200000000000002"/>
    <x v="7"/>
  </r>
  <r>
    <s v="C100027"/>
    <n v="599"/>
    <s v="Médio"/>
    <x v="0"/>
    <x v="3"/>
    <x v="4"/>
    <d v="2024-08-28T03:53:22"/>
    <d v="2024-08-29T03:53:22"/>
    <d v="2024-09-21T03:53:22"/>
    <m/>
    <n v="0.65100000000000002"/>
    <x v="6"/>
  </r>
  <r>
    <s v="C100028"/>
    <n v="478"/>
    <s v="Baixo"/>
    <x v="6"/>
    <x v="0"/>
    <x v="3"/>
    <d v="2024-01-06T22:30:03"/>
    <m/>
    <m/>
    <m/>
    <n v="0.49399999999999999"/>
    <x v="11"/>
  </r>
  <r>
    <s v="C100029"/>
    <n v="768"/>
    <s v="Baixo"/>
    <x v="4"/>
    <x v="0"/>
    <x v="1"/>
    <d v="2024-12-08T14:20:38"/>
    <d v="2025-01-03T14:20:38"/>
    <d v="2025-01-09T14:20:38"/>
    <d v="2025-02-08T14:20:38"/>
    <n v="0.11899999999999999"/>
    <x v="14"/>
  </r>
  <r>
    <s v="C100030"/>
    <n v="581"/>
    <s v="Baixo"/>
    <x v="4"/>
    <x v="0"/>
    <x v="4"/>
    <d v="2024-12-20T20:22:11"/>
    <d v="2024-12-25T20:22:11"/>
    <m/>
    <m/>
    <n v="0.59699999999999998"/>
    <x v="10"/>
  </r>
  <r>
    <s v="C100031"/>
    <n v="463"/>
    <s v="Baixo"/>
    <x v="0"/>
    <x v="3"/>
    <x v="1"/>
    <d v="2025-01-25T14:47:30"/>
    <d v="2025-02-02T14:47:30"/>
    <d v="2025-02-02T14:47:30"/>
    <d v="2025-03-11T14:47:30"/>
    <n v="3.9E-2"/>
    <x v="4"/>
  </r>
  <r>
    <s v="C100032"/>
    <n v="752"/>
    <s v="Baixo"/>
    <x v="5"/>
    <x v="4"/>
    <x v="0"/>
    <d v="2025-03-15T19:54:12"/>
    <d v="2025-04-12T19:54:12"/>
    <m/>
    <m/>
    <n v="0.38"/>
    <x v="9"/>
  </r>
  <r>
    <s v="C100033"/>
    <n v="396"/>
    <s v="Médio"/>
    <x v="5"/>
    <x v="0"/>
    <x v="0"/>
    <d v="2024-11-16T17:53:54"/>
    <d v="2024-11-30T17:53:54"/>
    <d v="2024-12-07T17:53:54"/>
    <d v="2025-01-12T17:53:54"/>
    <n v="0.34"/>
    <x v="15"/>
  </r>
  <r>
    <s v="C100034"/>
    <n v="608"/>
    <s v="Médio"/>
    <x v="6"/>
    <x v="3"/>
    <x v="1"/>
    <d v="2024-12-10T13:41:40"/>
    <m/>
    <m/>
    <m/>
    <n v="6.0000000000000001E-3"/>
    <x v="17"/>
  </r>
  <r>
    <s v="C100035"/>
    <n v="561"/>
    <s v="Médio"/>
    <x v="4"/>
    <x v="4"/>
    <x v="1"/>
    <d v="2024-10-08T04:42:48"/>
    <m/>
    <m/>
    <m/>
    <n v="0.23400000000000001"/>
    <x v="1"/>
  </r>
  <r>
    <s v="C100036"/>
    <n v="592"/>
    <s v="Alto Potencial"/>
    <x v="4"/>
    <x v="1"/>
    <x v="0"/>
    <d v="2023-05-07T20:10:14"/>
    <m/>
    <m/>
    <m/>
    <n v="0.48199999999999998"/>
    <x v="18"/>
  </r>
  <r>
    <s v="C100037"/>
    <n v="548"/>
    <s v="Alto Potencial"/>
    <x v="5"/>
    <x v="2"/>
    <x v="1"/>
    <d v="2024-10-21T09:42:41"/>
    <d v="2024-11-02T09:42:41"/>
    <d v="2024-11-13T09:42:41"/>
    <d v="2024-12-13T09:42:41"/>
    <n v="0.187"/>
    <x v="16"/>
  </r>
  <r>
    <s v="C100038"/>
    <n v="544"/>
    <s v="Pensionista"/>
    <x v="5"/>
    <x v="0"/>
    <x v="4"/>
    <d v="2024-07-19T23:28:03"/>
    <m/>
    <m/>
    <m/>
    <n v="0.36099999999999999"/>
    <x v="5"/>
  </r>
  <r>
    <s v="C100039"/>
    <n v="550"/>
    <s v="Pensionista"/>
    <x v="6"/>
    <x v="0"/>
    <x v="4"/>
    <d v="2023-08-22T17:24:40"/>
    <d v="2023-09-12T17:24:40"/>
    <d v="2023-09-27T17:24:40"/>
    <d v="2023-10-04T17:24:40"/>
    <n v="0.34799999999999998"/>
    <x v="4"/>
  </r>
  <r>
    <s v="C100040"/>
    <n v="422"/>
    <s v="Alto Potencial"/>
    <x v="0"/>
    <x v="0"/>
    <x v="1"/>
    <d v="2023-02-09T04:22:37"/>
    <d v="2023-02-26T04:22:37"/>
    <m/>
    <m/>
    <n v="0.21"/>
    <x v="1"/>
  </r>
  <r>
    <s v="C100041"/>
    <n v="624"/>
    <s v="Médio"/>
    <x v="5"/>
    <x v="2"/>
    <x v="4"/>
    <d v="2024-06-01T19:22:33"/>
    <d v="2024-06-03T19:22:33"/>
    <d v="2024-06-15T19:22:33"/>
    <d v="2024-06-20T19:22:33"/>
    <n v="0.41499999999999998"/>
    <x v="0"/>
  </r>
  <r>
    <s v="C100042"/>
    <n v="800"/>
    <s v="Alto Potencial"/>
    <x v="0"/>
    <x v="2"/>
    <x v="4"/>
    <d v="2025-03-04T16:29:13"/>
    <d v="2025-03-06T16:29:13"/>
    <d v="2025-03-12T16:29:13"/>
    <d v="2025-03-13T16:29:13"/>
    <n v="8.8999999999999996E-2"/>
    <x v="2"/>
  </r>
  <r>
    <s v="C100043"/>
    <n v="365"/>
    <s v="Digital First"/>
    <x v="4"/>
    <x v="3"/>
    <x v="4"/>
    <d v="2023-07-14T23:16:04"/>
    <m/>
    <m/>
    <m/>
    <n v="0.41399999999999998"/>
    <x v="15"/>
  </r>
  <r>
    <s v="C100044"/>
    <n v="358"/>
    <s v="Médio"/>
    <x v="0"/>
    <x v="0"/>
    <x v="4"/>
    <d v="2024-08-26T16:08:33"/>
    <d v="2024-09-17T16:08:33"/>
    <d v="2024-10-08T16:08:33"/>
    <m/>
    <n v="0.42299999999999999"/>
    <x v="2"/>
  </r>
  <r>
    <s v="C100045"/>
    <n v="797"/>
    <s v="Baixo"/>
    <x v="5"/>
    <x v="0"/>
    <x v="0"/>
    <d v="2023-05-12T20:32:46"/>
    <d v="2023-05-23T20:32:46"/>
    <m/>
    <m/>
    <n v="0.187"/>
    <x v="16"/>
  </r>
  <r>
    <s v="C100046"/>
    <n v="672"/>
    <s v="Baixo"/>
    <x v="3"/>
    <x v="1"/>
    <x v="1"/>
    <d v="2025-03-18T15:00:59"/>
    <m/>
    <m/>
    <m/>
    <n v="0.28100000000000003"/>
    <x v="6"/>
  </r>
  <r>
    <s v="C100047"/>
    <n v="565"/>
    <s v="Baixo"/>
    <x v="0"/>
    <x v="1"/>
    <x v="4"/>
    <d v="2025-10-25T17:59:35"/>
    <d v="2025-11-06T17:59:35"/>
    <d v="2025-11-08T17:59:35"/>
    <d v="2025-11-21T17:59:35"/>
    <n v="0.441"/>
    <x v="7"/>
  </r>
  <r>
    <s v="C100048"/>
    <n v="535"/>
    <s v="Médio"/>
    <x v="4"/>
    <x v="3"/>
    <x v="1"/>
    <d v="2023-06-06T00:24:14"/>
    <d v="2023-07-04T00:24:14"/>
    <m/>
    <m/>
    <n v="0.40899999999999997"/>
    <x v="1"/>
  </r>
  <r>
    <s v="C100049"/>
    <n v="517"/>
    <s v="Médio"/>
    <x v="4"/>
    <x v="0"/>
    <x v="0"/>
    <d v="2025-04-30T18:34:10"/>
    <d v="2025-05-17T18:34:10"/>
    <d v="2025-05-25T18:34:10"/>
    <d v="2025-06-15T18:34:10"/>
    <n v="0.127"/>
    <x v="4"/>
  </r>
  <r>
    <s v="C100050"/>
    <n v="826"/>
    <s v="Alto Potencial"/>
    <x v="0"/>
    <x v="1"/>
    <x v="1"/>
    <d v="2023-06-02T15:07:57"/>
    <m/>
    <m/>
    <m/>
    <n v="0.23100000000000001"/>
    <x v="9"/>
  </r>
  <r>
    <s v="C100051"/>
    <n v="740"/>
    <s v="Médio"/>
    <x v="0"/>
    <x v="0"/>
    <x v="0"/>
    <d v="2025-03-09T09:03:12"/>
    <m/>
    <m/>
    <m/>
    <n v="0.46"/>
    <x v="5"/>
  </r>
  <r>
    <s v="C100052"/>
    <n v="705"/>
    <s v="Digital First"/>
    <x v="4"/>
    <x v="3"/>
    <x v="3"/>
    <d v="2024-03-12T10:55:31"/>
    <d v="2024-04-04T10:55:31"/>
    <d v="2024-04-06T10:55:31"/>
    <d v="2024-04-13T10:55:31"/>
    <n v="0.16200000000000001"/>
    <x v="19"/>
  </r>
  <r>
    <s v="C100053"/>
    <n v="768"/>
    <s v="Médio"/>
    <x v="1"/>
    <x v="0"/>
    <x v="0"/>
    <d v="2023-11-08T19:07:19"/>
    <d v="2023-11-25T19:07:19"/>
    <m/>
    <m/>
    <n v="0.26200000000000001"/>
    <x v="1"/>
  </r>
  <r>
    <s v="C100054"/>
    <n v="409"/>
    <s v="Médio"/>
    <x v="4"/>
    <x v="2"/>
    <x v="4"/>
    <d v="2023-09-24T12:24:35"/>
    <d v="2023-10-12T12:24:35"/>
    <d v="2023-10-22T12:24:35"/>
    <m/>
    <n v="0.13"/>
    <x v="4"/>
  </r>
  <r>
    <s v="C100055"/>
    <n v="652"/>
    <s v="Digital First"/>
    <x v="4"/>
    <x v="3"/>
    <x v="4"/>
    <d v="2025-07-28T19:35:25"/>
    <m/>
    <m/>
    <m/>
    <n v="0.25600000000000001"/>
    <x v="3"/>
  </r>
  <r>
    <s v="C100056"/>
    <n v="390"/>
    <s v="Alto Potencial"/>
    <x v="6"/>
    <x v="4"/>
    <x v="0"/>
    <d v="2025-09-24T14:04:53"/>
    <d v="2025-10-10T14:04:53"/>
    <d v="2025-10-31T14:04:53"/>
    <m/>
    <n v="0.56699999999999995"/>
    <x v="13"/>
  </r>
  <r>
    <s v="C100057"/>
    <n v="713"/>
    <s v="Alto Potencial"/>
    <x v="0"/>
    <x v="3"/>
    <x v="4"/>
    <d v="2025-10-13T03:51:17"/>
    <d v="2025-10-23T03:51:17"/>
    <m/>
    <m/>
    <n v="0.13200000000000001"/>
    <x v="5"/>
  </r>
  <r>
    <s v="C100058"/>
    <n v="372"/>
    <s v="Digital First"/>
    <x v="1"/>
    <x v="1"/>
    <x v="0"/>
    <d v="2025-02-07T12:49:45"/>
    <d v="2025-02-11T12:49:45"/>
    <d v="2025-02-20T12:49:45"/>
    <d v="2025-03-17T12:49:45"/>
    <n v="0.53"/>
    <x v="6"/>
  </r>
  <r>
    <s v="C100059"/>
    <n v="846"/>
    <s v="Baixo"/>
    <x v="4"/>
    <x v="2"/>
    <x v="1"/>
    <d v="2023-09-16T12:13:55"/>
    <d v="2023-10-09T12:13:55"/>
    <m/>
    <m/>
    <n v="0.105"/>
    <x v="16"/>
  </r>
  <r>
    <s v="C100060"/>
    <n v="597"/>
    <s v="Médio"/>
    <x v="6"/>
    <x v="3"/>
    <x v="4"/>
    <d v="2023-01-04T03:30:36"/>
    <d v="2023-01-28T03:30:36"/>
    <d v="2023-02-06T03:30:36"/>
    <m/>
    <n v="0.11700000000000001"/>
    <x v="12"/>
  </r>
  <r>
    <s v="C100061"/>
    <n v="582"/>
    <s v="Baixo"/>
    <x v="4"/>
    <x v="0"/>
    <x v="0"/>
    <d v="2023-02-11T11:45:02"/>
    <m/>
    <m/>
    <m/>
    <n v="0.28299999999999997"/>
    <x v="15"/>
  </r>
  <r>
    <s v="C100062"/>
    <n v="804"/>
    <s v="Baixo"/>
    <x v="5"/>
    <x v="0"/>
    <x v="0"/>
    <d v="2024-09-01T03:44:43"/>
    <d v="2024-09-12T03:44:43"/>
    <d v="2024-09-12T03:44:43"/>
    <d v="2024-10-09T03:44:43"/>
    <n v="0.17599999999999999"/>
    <x v="18"/>
  </r>
  <r>
    <s v="C100063"/>
    <n v="497"/>
    <s v="Alto Potencial"/>
    <x v="0"/>
    <x v="3"/>
    <x v="0"/>
    <d v="2023-04-10T08:49:37"/>
    <d v="2023-04-29T08:49:37"/>
    <d v="2023-05-06T08:49:37"/>
    <d v="2023-05-20T08:49:37"/>
    <n v="0.27800000000000002"/>
    <x v="10"/>
  </r>
  <r>
    <s v="C100064"/>
    <n v="331"/>
    <s v="Baixo"/>
    <x v="6"/>
    <x v="4"/>
    <x v="3"/>
    <d v="2025-09-28T16:09:45"/>
    <m/>
    <m/>
    <m/>
    <n v="0.29799999999999999"/>
    <x v="16"/>
  </r>
  <r>
    <s v="C100065"/>
    <n v="640"/>
    <s v="Baixo"/>
    <x v="4"/>
    <x v="0"/>
    <x v="2"/>
    <d v="2025-09-12T14:57:01"/>
    <m/>
    <m/>
    <m/>
    <n v="4.2999999999999997E-2"/>
    <x v="4"/>
  </r>
  <r>
    <s v="C100066"/>
    <n v="633"/>
    <s v="Pensionista"/>
    <x v="3"/>
    <x v="0"/>
    <x v="1"/>
    <d v="2025-10-11T12:43:15"/>
    <d v="2025-10-30T12:43:15"/>
    <d v="2025-11-17T12:43:15"/>
    <m/>
    <n v="0.29799999999999999"/>
    <x v="2"/>
  </r>
  <r>
    <s v="C100067"/>
    <n v="442"/>
    <s v="Pensionista"/>
    <x v="0"/>
    <x v="0"/>
    <x v="1"/>
    <d v="2023-07-26T07:06:53"/>
    <d v="2023-08-17T07:06:53"/>
    <d v="2023-08-25T07:06:53"/>
    <m/>
    <n v="0.26700000000000002"/>
    <x v="5"/>
  </r>
  <r>
    <s v="C100068"/>
    <n v="709"/>
    <s v="Médio"/>
    <x v="6"/>
    <x v="4"/>
    <x v="1"/>
    <d v="2024-02-28T15:08:14"/>
    <d v="2024-03-14T15:08:14"/>
    <d v="2024-03-21T15:08:14"/>
    <m/>
    <n v="0.437"/>
    <x v="15"/>
  </r>
  <r>
    <s v="C100069"/>
    <n v="343"/>
    <s v="Baixo"/>
    <x v="5"/>
    <x v="0"/>
    <x v="2"/>
    <d v="2025-02-15T16:26:23"/>
    <m/>
    <m/>
    <m/>
    <n v="9.7000000000000003E-2"/>
    <x v="4"/>
  </r>
  <r>
    <s v="C100070"/>
    <n v="331"/>
    <s v="Médio"/>
    <x v="0"/>
    <x v="0"/>
    <x v="1"/>
    <d v="2024-11-28T23:17:34"/>
    <d v="2024-12-03T23:17:34"/>
    <d v="2024-12-20T23:17:34"/>
    <d v="2024-12-23T23:17:34"/>
    <n v="0.104"/>
    <x v="19"/>
  </r>
  <r>
    <s v="C100071"/>
    <n v="327"/>
    <s v="Alto Potencial"/>
    <x v="0"/>
    <x v="0"/>
    <x v="0"/>
    <d v="2024-01-30T21:31:57"/>
    <m/>
    <m/>
    <m/>
    <n v="0.154"/>
    <x v="8"/>
  </r>
  <r>
    <s v="C100072"/>
    <n v="722"/>
    <s v="Médio"/>
    <x v="4"/>
    <x v="0"/>
    <x v="1"/>
    <d v="2024-02-26T16:27:02"/>
    <m/>
    <m/>
    <m/>
    <n v="9.9000000000000005E-2"/>
    <x v="0"/>
  </r>
  <r>
    <s v="C100073"/>
    <n v="790"/>
    <s v="Baixo"/>
    <x v="0"/>
    <x v="3"/>
    <x v="1"/>
    <d v="2024-11-25T19:33:12"/>
    <d v="2024-12-21T19:33:12"/>
    <d v="2024-12-28T19:33:12"/>
    <m/>
    <n v="0.26100000000000001"/>
    <x v="18"/>
  </r>
  <r>
    <s v="C100074"/>
    <n v="459"/>
    <s v="Baixo"/>
    <x v="4"/>
    <x v="1"/>
    <x v="3"/>
    <d v="2024-09-29T19:10:31"/>
    <d v="2024-09-30T19:10:31"/>
    <d v="2024-10-19T19:10:31"/>
    <d v="2024-11-24T19:10:31"/>
    <n v="0.41199999999999998"/>
    <x v="17"/>
  </r>
  <r>
    <s v="C100075"/>
    <n v="506"/>
    <s v="Médio"/>
    <x v="7"/>
    <x v="0"/>
    <x v="4"/>
    <d v="2023-02-08T23:10:12"/>
    <d v="2023-03-03T23:10:12"/>
    <d v="2023-03-04T23:10:12"/>
    <d v="2023-03-24T23:10:12"/>
    <n v="0.61799999999999999"/>
    <x v="2"/>
  </r>
  <r>
    <s v="C100076"/>
    <n v="317"/>
    <s v="Baixo"/>
    <x v="5"/>
    <x v="0"/>
    <x v="1"/>
    <d v="2024-11-10T21:38:23"/>
    <d v="2024-11-30T21:38:23"/>
    <d v="2024-12-14T21:38:23"/>
    <d v="2025-01-26T21:38:23"/>
    <n v="0.16400000000000001"/>
    <x v="4"/>
  </r>
  <r>
    <s v="C100077"/>
    <n v="402"/>
    <s v="Baixo"/>
    <x v="6"/>
    <x v="4"/>
    <x v="4"/>
    <d v="2024-02-24T15:51:10"/>
    <d v="2024-03-03T15:51:10"/>
    <d v="2024-03-24T15:51:10"/>
    <m/>
    <n v="0.56100000000000005"/>
    <x v="4"/>
  </r>
  <r>
    <s v="C100078"/>
    <n v="531"/>
    <s v="Baixo"/>
    <x v="4"/>
    <x v="4"/>
    <x v="1"/>
    <d v="2025-03-18T04:06:12"/>
    <m/>
    <m/>
    <m/>
    <n v="0.377"/>
    <x v="19"/>
  </r>
  <r>
    <s v="C100079"/>
    <n v="723"/>
    <s v="Alto Potencial"/>
    <x v="5"/>
    <x v="0"/>
    <x v="4"/>
    <d v="2024-10-08T09:34:17"/>
    <m/>
    <m/>
    <m/>
    <n v="0.46300000000000002"/>
    <x v="12"/>
  </r>
  <r>
    <s v="C100080"/>
    <n v="846"/>
    <s v="Baixo"/>
    <x v="4"/>
    <x v="0"/>
    <x v="1"/>
    <d v="2024-10-22T08:43:39"/>
    <d v="2024-11-19T08:43:39"/>
    <d v="2024-12-06T08:43:39"/>
    <d v="2024-12-27T08:43:39"/>
    <n v="3.7999999999999999E-2"/>
    <x v="11"/>
  </r>
  <r>
    <s v="C100081"/>
    <n v="538"/>
    <s v="Digital First"/>
    <x v="4"/>
    <x v="1"/>
    <x v="3"/>
    <d v="2024-07-22T23:42:51"/>
    <m/>
    <m/>
    <m/>
    <n v="0.54600000000000004"/>
    <x v="18"/>
  </r>
  <r>
    <s v="C100082"/>
    <n v="633"/>
    <s v="Alto Potencial"/>
    <x v="3"/>
    <x v="3"/>
    <x v="1"/>
    <d v="2025-03-02T14:20:24"/>
    <d v="2025-03-05T14:20:24"/>
    <d v="2025-03-05T14:20:24"/>
    <m/>
    <n v="0.30099999999999999"/>
    <x v="13"/>
  </r>
  <r>
    <s v="C100083"/>
    <n v="448"/>
    <s v="Médio"/>
    <x v="4"/>
    <x v="1"/>
    <x v="4"/>
    <d v="2025-01-16T19:44:28"/>
    <d v="2025-02-05T19:44:28"/>
    <m/>
    <m/>
    <n v="0.27200000000000002"/>
    <x v="6"/>
  </r>
  <r>
    <s v="C100084"/>
    <n v="707"/>
    <s v="Pensionista"/>
    <x v="7"/>
    <x v="0"/>
    <x v="1"/>
    <d v="2024-03-24T05:37:48"/>
    <d v="2024-03-29T05:37:48"/>
    <d v="2024-04-03T05:37:48"/>
    <d v="2024-04-24T05:37:48"/>
    <n v="6.5000000000000002E-2"/>
    <x v="2"/>
  </r>
  <r>
    <s v="C100085"/>
    <n v="316"/>
    <s v="Baixo"/>
    <x v="4"/>
    <x v="2"/>
    <x v="4"/>
    <d v="2024-08-22T00:58:40"/>
    <m/>
    <m/>
    <m/>
    <n v="0.42899999999999999"/>
    <x v="6"/>
  </r>
  <r>
    <s v="C100086"/>
    <n v="525"/>
    <s v="Médio"/>
    <x v="1"/>
    <x v="3"/>
    <x v="4"/>
    <d v="2025-02-16T06:57:28"/>
    <m/>
    <m/>
    <m/>
    <n v="0.13600000000000001"/>
    <x v="4"/>
  </r>
  <r>
    <s v="C100087"/>
    <n v="559"/>
    <s v="Médio"/>
    <x v="5"/>
    <x v="4"/>
    <x v="0"/>
    <d v="2025-06-20T14:12:22"/>
    <m/>
    <m/>
    <m/>
    <n v="0.20499999999999999"/>
    <x v="16"/>
  </r>
  <r>
    <s v="C100088"/>
    <n v="473"/>
    <s v="Baixo"/>
    <x v="4"/>
    <x v="1"/>
    <x v="3"/>
    <d v="2025-05-02T14:30:32"/>
    <d v="2025-05-05T14:30:32"/>
    <d v="2025-05-13T14:30:32"/>
    <m/>
    <n v="0.32500000000000001"/>
    <x v="8"/>
  </r>
  <r>
    <s v="C100089"/>
    <n v="504"/>
    <s v="Médio"/>
    <x v="4"/>
    <x v="0"/>
    <x v="2"/>
    <d v="2025-09-15T07:34:24"/>
    <d v="2025-10-02T07:34:24"/>
    <d v="2025-10-19T07:34:24"/>
    <d v="2025-10-27T07:34:24"/>
    <n v="0.504"/>
    <x v="14"/>
  </r>
  <r>
    <s v="C100090"/>
    <n v="714"/>
    <s v="Médio"/>
    <x v="4"/>
    <x v="2"/>
    <x v="2"/>
    <d v="2024-07-11T12:49:47"/>
    <d v="2024-08-07T12:49:47"/>
    <d v="2024-08-07T12:49:47"/>
    <m/>
    <n v="0.315"/>
    <x v="7"/>
  </r>
  <r>
    <s v="C100091"/>
    <n v="807"/>
    <s v="Médio"/>
    <x v="0"/>
    <x v="0"/>
    <x v="3"/>
    <d v="2024-08-31T08:42:47"/>
    <d v="2024-09-20T08:42:47"/>
    <d v="2024-09-22T08:42:47"/>
    <d v="2024-10-06T08:42:47"/>
    <n v="0.63200000000000001"/>
    <x v="6"/>
  </r>
  <r>
    <s v="C100092"/>
    <n v="452"/>
    <s v="Médio"/>
    <x v="1"/>
    <x v="4"/>
    <x v="0"/>
    <d v="2023-10-02T12:08:55"/>
    <m/>
    <m/>
    <m/>
    <n v="5.2999999999999999E-2"/>
    <x v="19"/>
  </r>
  <r>
    <s v="C100093"/>
    <n v="402"/>
    <s v="Baixo"/>
    <x v="6"/>
    <x v="3"/>
    <x v="3"/>
    <d v="2024-11-30T21:53:02"/>
    <m/>
    <m/>
    <m/>
    <n v="0.30599999999999999"/>
    <x v="5"/>
  </r>
  <r>
    <s v="C100094"/>
    <n v="364"/>
    <s v="Pensionista"/>
    <x v="0"/>
    <x v="4"/>
    <x v="3"/>
    <d v="2023-05-28T05:07:22"/>
    <m/>
    <m/>
    <m/>
    <n v="0.113"/>
    <x v="4"/>
  </r>
  <r>
    <s v="C100095"/>
    <n v="416"/>
    <s v="Médio"/>
    <x v="6"/>
    <x v="0"/>
    <x v="3"/>
    <d v="2024-07-17T20:00:50"/>
    <d v="2024-08-04T20:00:50"/>
    <d v="2024-08-04T20:00:50"/>
    <d v="2024-08-05T20:00:50"/>
    <n v="0.246"/>
    <x v="8"/>
  </r>
  <r>
    <s v="C100096"/>
    <n v="455"/>
    <s v="Baixo"/>
    <x v="0"/>
    <x v="0"/>
    <x v="1"/>
    <d v="2025-08-20T06:12:32"/>
    <d v="2025-09-01T06:12:32"/>
    <m/>
    <m/>
    <n v="0.40400000000000003"/>
    <x v="0"/>
  </r>
  <r>
    <s v="C100097"/>
    <n v="381"/>
    <s v="Médio"/>
    <x v="3"/>
    <x v="0"/>
    <x v="4"/>
    <d v="2024-05-24T21:16:18"/>
    <d v="2024-05-29T21:16:18"/>
    <d v="2024-06-02T21:16:18"/>
    <m/>
    <n v="0.45500000000000002"/>
    <x v="12"/>
  </r>
  <r>
    <s v="C100098"/>
    <n v="817"/>
    <s v="Médio"/>
    <x v="4"/>
    <x v="0"/>
    <x v="4"/>
    <d v="2024-03-19T16:34:42"/>
    <d v="2024-04-05T16:34:42"/>
    <d v="2024-04-06T16:34:42"/>
    <d v="2024-04-09T16:34:42"/>
    <n v="0.14499999999999999"/>
    <x v="6"/>
  </r>
  <r>
    <s v="C100099"/>
    <n v="366"/>
    <s v="Pensionista"/>
    <x v="0"/>
    <x v="0"/>
    <x v="3"/>
    <d v="2024-08-29T23:04:26"/>
    <d v="2024-09-18T23:04:26"/>
    <d v="2024-10-09T23:04:26"/>
    <d v="2024-11-06T23:04:26"/>
    <n v="6.7000000000000004E-2"/>
    <x v="17"/>
  </r>
  <r>
    <s v="C100100"/>
    <n v="537"/>
    <s v="Médio"/>
    <x v="0"/>
    <x v="1"/>
    <x v="4"/>
    <d v="2024-07-27T21:17:56"/>
    <m/>
    <m/>
    <m/>
    <n v="6.9000000000000006E-2"/>
    <x v="8"/>
  </r>
  <r>
    <s v="C100101"/>
    <n v="625"/>
    <s v="Alto Potencial"/>
    <x v="4"/>
    <x v="2"/>
    <x v="1"/>
    <d v="2025-09-23T17:37:45"/>
    <m/>
    <m/>
    <m/>
    <n v="0.224"/>
    <x v="16"/>
  </r>
  <r>
    <s v="C100102"/>
    <n v="366"/>
    <s v="Médio"/>
    <x v="0"/>
    <x v="2"/>
    <x v="4"/>
    <d v="2025-01-01T12:32:38"/>
    <d v="2025-01-04T12:32:38"/>
    <m/>
    <m/>
    <n v="0.104"/>
    <x v="17"/>
  </r>
  <r>
    <s v="C100103"/>
    <n v="475"/>
    <s v="Baixo"/>
    <x v="0"/>
    <x v="4"/>
    <x v="2"/>
    <d v="2024-03-08T23:02:51"/>
    <d v="2024-03-27T23:02:51"/>
    <m/>
    <m/>
    <n v="0.114"/>
    <x v="15"/>
  </r>
  <r>
    <s v="C100104"/>
    <n v="777"/>
    <s v="Médio"/>
    <x v="0"/>
    <x v="4"/>
    <x v="1"/>
    <d v="2025-08-20T01:31:50"/>
    <d v="2025-08-29T01:31:50"/>
    <d v="2025-09-03T01:31:50"/>
    <m/>
    <n v="0.308"/>
    <x v="16"/>
  </r>
  <r>
    <s v="C100105"/>
    <n v="554"/>
    <s v="Médio"/>
    <x v="0"/>
    <x v="2"/>
    <x v="3"/>
    <d v="2023-11-09T14:33:44"/>
    <d v="2023-11-16T14:33:44"/>
    <d v="2023-11-30T14:33:44"/>
    <m/>
    <n v="0.48199999999999998"/>
    <x v="2"/>
  </r>
  <r>
    <s v="C100106"/>
    <n v="362"/>
    <s v="Baixo"/>
    <x v="0"/>
    <x v="0"/>
    <x v="2"/>
    <d v="2024-08-17T01:42:35"/>
    <m/>
    <m/>
    <m/>
    <n v="0.155"/>
    <x v="14"/>
  </r>
  <r>
    <s v="C100107"/>
    <n v="702"/>
    <s v="Médio"/>
    <x v="3"/>
    <x v="0"/>
    <x v="4"/>
    <d v="2025-07-03T13:41:53"/>
    <d v="2025-07-05T13:41:53"/>
    <d v="2025-07-15T13:41:53"/>
    <m/>
    <n v="0.23799999999999999"/>
    <x v="9"/>
  </r>
  <r>
    <s v="C100108"/>
    <n v="491"/>
    <s v="Médio"/>
    <x v="1"/>
    <x v="2"/>
    <x v="0"/>
    <d v="2023-03-24T12:35:44"/>
    <d v="2023-04-13T12:35:44"/>
    <d v="2023-04-23T12:35:44"/>
    <m/>
    <n v="0.22500000000000001"/>
    <x v="14"/>
  </r>
  <r>
    <s v="C100109"/>
    <n v="628"/>
    <s v="Médio"/>
    <x v="0"/>
    <x v="3"/>
    <x v="0"/>
    <d v="2023-02-22T14:39:43"/>
    <d v="2023-03-02T14:39:43"/>
    <d v="2023-03-07T14:39:43"/>
    <m/>
    <n v="0.44400000000000001"/>
    <x v="10"/>
  </r>
  <r>
    <s v="C100110"/>
    <n v="370"/>
    <s v="Médio"/>
    <x v="0"/>
    <x v="3"/>
    <x v="1"/>
    <d v="2024-09-17T21:57:17"/>
    <m/>
    <m/>
    <m/>
    <n v="0.61899999999999999"/>
    <x v="1"/>
  </r>
  <r>
    <s v="C100111"/>
    <n v="362"/>
    <s v="Médio"/>
    <x v="5"/>
    <x v="2"/>
    <x v="1"/>
    <d v="2024-09-22T11:47:35"/>
    <d v="2024-10-19T11:47:35"/>
    <m/>
    <m/>
    <n v="0.215"/>
    <x v="5"/>
  </r>
  <r>
    <s v="C100112"/>
    <n v="596"/>
    <s v="Baixo"/>
    <x v="0"/>
    <x v="4"/>
    <x v="1"/>
    <d v="2024-04-25T19:33:56"/>
    <d v="2024-05-06T19:33:56"/>
    <m/>
    <m/>
    <n v="0.63900000000000001"/>
    <x v="10"/>
  </r>
  <r>
    <s v="C100113"/>
    <n v="544"/>
    <s v="Baixo"/>
    <x v="5"/>
    <x v="4"/>
    <x v="4"/>
    <d v="2024-06-23T15:55:14"/>
    <d v="2024-07-18T15:55:14"/>
    <d v="2024-08-02T15:55:14"/>
    <d v="2024-08-18T15:55:14"/>
    <n v="3.5999999999999997E-2"/>
    <x v="6"/>
  </r>
  <r>
    <s v="C100114"/>
    <n v="818"/>
    <s v="Médio"/>
    <x v="0"/>
    <x v="1"/>
    <x v="2"/>
    <d v="2024-09-16T05:38:47"/>
    <m/>
    <m/>
    <m/>
    <n v="0.16200000000000001"/>
    <x v="13"/>
  </r>
  <r>
    <s v="C100115"/>
    <n v="692"/>
    <s v="Médio"/>
    <x v="0"/>
    <x v="4"/>
    <x v="1"/>
    <d v="2024-08-30T02:22:18"/>
    <m/>
    <m/>
    <m/>
    <n v="0.188"/>
    <x v="9"/>
  </r>
  <r>
    <s v="C100116"/>
    <n v="476"/>
    <s v="Alto Potencial"/>
    <x v="0"/>
    <x v="0"/>
    <x v="2"/>
    <d v="2023-06-22T05:48:48"/>
    <d v="2023-07-03T05:48:48"/>
    <d v="2023-07-14T05:48:48"/>
    <d v="2023-07-28T05:48:48"/>
    <n v="0.189"/>
    <x v="16"/>
  </r>
  <r>
    <s v="C100117"/>
    <n v="503"/>
    <s v="Médio"/>
    <x v="0"/>
    <x v="0"/>
    <x v="1"/>
    <d v="2024-01-30T01:07:46"/>
    <m/>
    <m/>
    <m/>
    <n v="0.191"/>
    <x v="6"/>
  </r>
  <r>
    <s v="C100118"/>
    <n v="832"/>
    <s v="Alto Potencial"/>
    <x v="1"/>
    <x v="0"/>
    <x v="2"/>
    <d v="2023-05-28T05:54:54"/>
    <m/>
    <m/>
    <m/>
    <n v="0.51800000000000002"/>
    <x v="13"/>
  </r>
  <r>
    <s v="C100119"/>
    <n v="427"/>
    <s v="Médio"/>
    <x v="0"/>
    <x v="2"/>
    <x v="1"/>
    <d v="2023-09-14T16:40:34"/>
    <m/>
    <m/>
    <m/>
    <n v="0.35599999999999998"/>
    <x v="19"/>
  </r>
  <r>
    <s v="C100120"/>
    <n v="494"/>
    <s v="Médio"/>
    <x v="7"/>
    <x v="2"/>
    <x v="3"/>
    <d v="2024-06-20T03:03:28"/>
    <m/>
    <m/>
    <m/>
    <n v="0.28199999999999997"/>
    <x v="8"/>
  </r>
  <r>
    <s v="C100121"/>
    <n v="493"/>
    <s v="Baixo"/>
    <x v="4"/>
    <x v="0"/>
    <x v="1"/>
    <d v="2023-05-29T02:42:12"/>
    <m/>
    <m/>
    <m/>
    <n v="0.317"/>
    <x v="2"/>
  </r>
  <r>
    <s v="C100122"/>
    <n v="483"/>
    <s v="Médio"/>
    <x v="6"/>
    <x v="4"/>
    <x v="1"/>
    <d v="2025-05-06T18:03:34"/>
    <d v="2025-05-26T18:03:34"/>
    <d v="2025-06-05T18:03:34"/>
    <d v="2025-06-16T18:03:34"/>
    <n v="4.4999999999999998E-2"/>
    <x v="10"/>
  </r>
  <r>
    <s v="C100123"/>
    <n v="546"/>
    <s v="Alto Potencial"/>
    <x v="0"/>
    <x v="0"/>
    <x v="1"/>
    <d v="2023-10-29T15:47:25"/>
    <m/>
    <m/>
    <m/>
    <n v="0.42799999999999999"/>
    <x v="15"/>
  </r>
  <r>
    <s v="C100124"/>
    <n v="623"/>
    <s v="Médio"/>
    <x v="0"/>
    <x v="1"/>
    <x v="1"/>
    <d v="2024-04-01T12:27:06"/>
    <d v="2024-04-27T12:27:06"/>
    <m/>
    <m/>
    <n v="0.38700000000000001"/>
    <x v="9"/>
  </r>
  <r>
    <s v="C100125"/>
    <n v="459"/>
    <s v="Médio"/>
    <x v="3"/>
    <x v="2"/>
    <x v="1"/>
    <d v="2025-05-02T01:48:09"/>
    <m/>
    <m/>
    <m/>
    <n v="0.14000000000000001"/>
    <x v="8"/>
  </r>
  <r>
    <s v="C100126"/>
    <n v="365"/>
    <s v="Baixo"/>
    <x v="0"/>
    <x v="0"/>
    <x v="4"/>
    <d v="2023-04-02T07:02:19"/>
    <d v="2023-04-23T07:02:19"/>
    <d v="2023-04-28T07:02:19"/>
    <d v="2023-05-13T07:02:19"/>
    <n v="0.28499999999999998"/>
    <x v="1"/>
  </r>
  <r>
    <s v="C100127"/>
    <n v="553"/>
    <s v="Médio"/>
    <x v="1"/>
    <x v="0"/>
    <x v="4"/>
    <d v="2024-12-03T23:22:52"/>
    <m/>
    <m/>
    <m/>
    <n v="0.23300000000000001"/>
    <x v="3"/>
  </r>
  <r>
    <s v="C100128"/>
    <n v="582"/>
    <s v="Médio"/>
    <x v="4"/>
    <x v="0"/>
    <x v="3"/>
    <d v="2024-12-07T20:10:26"/>
    <m/>
    <m/>
    <m/>
    <n v="0.121"/>
    <x v="0"/>
  </r>
  <r>
    <s v="C100129"/>
    <n v="359"/>
    <s v="Médio"/>
    <x v="5"/>
    <x v="0"/>
    <x v="3"/>
    <d v="2023-01-09T21:46:38"/>
    <d v="2023-01-16T21:46:38"/>
    <d v="2023-01-22T21:46:38"/>
    <d v="2023-02-24T21:46:38"/>
    <n v="9.7000000000000003E-2"/>
    <x v="15"/>
  </r>
  <r>
    <s v="C100130"/>
    <n v="417"/>
    <s v="Médio"/>
    <x v="0"/>
    <x v="3"/>
    <x v="0"/>
    <d v="2025-10-29T03:56:15"/>
    <m/>
    <m/>
    <m/>
    <n v="3.9E-2"/>
    <x v="0"/>
  </r>
  <r>
    <s v="C100131"/>
    <n v="722"/>
    <s v="Baixo"/>
    <x v="3"/>
    <x v="0"/>
    <x v="0"/>
    <d v="2024-07-21T05:08:54"/>
    <d v="2024-08-17T05:08:54"/>
    <d v="2024-08-31T05:08:54"/>
    <m/>
    <n v="0.151"/>
    <x v="0"/>
  </r>
  <r>
    <s v="C100132"/>
    <n v="335"/>
    <s v="Pensionista"/>
    <x v="3"/>
    <x v="4"/>
    <x v="0"/>
    <d v="2023-11-26T02:14:08"/>
    <m/>
    <m/>
    <m/>
    <n v="0.51700000000000002"/>
    <x v="6"/>
  </r>
  <r>
    <s v="C100133"/>
    <n v="830"/>
    <s v="Alto Potencial"/>
    <x v="1"/>
    <x v="0"/>
    <x v="4"/>
    <d v="2023-04-03T06:16:19"/>
    <d v="2023-04-24T06:16:19"/>
    <d v="2023-05-05T06:16:19"/>
    <m/>
    <n v="0.59199999999999997"/>
    <x v="15"/>
  </r>
  <r>
    <s v="C100134"/>
    <n v="390"/>
    <s v="Baixo"/>
    <x v="4"/>
    <x v="0"/>
    <x v="1"/>
    <d v="2023-02-08T13:17:48"/>
    <d v="2023-02-26T13:17:48"/>
    <d v="2023-03-08T13:17:48"/>
    <d v="2023-03-29T13:17:48"/>
    <n v="0.60699999999999998"/>
    <x v="19"/>
  </r>
  <r>
    <s v="C100135"/>
    <n v="600"/>
    <s v="Médio"/>
    <x v="6"/>
    <x v="4"/>
    <x v="4"/>
    <d v="2024-03-02T01:14:07"/>
    <m/>
    <m/>
    <m/>
    <n v="0.17499999999999999"/>
    <x v="10"/>
  </r>
  <r>
    <s v="C100136"/>
    <n v="516"/>
    <s v="Alto Potencial"/>
    <x v="7"/>
    <x v="2"/>
    <x v="4"/>
    <d v="2024-02-03T11:33:23"/>
    <d v="2024-02-15T11:33:23"/>
    <d v="2024-02-19T11:33:23"/>
    <d v="2024-02-24T11:33:23"/>
    <n v="0.123"/>
    <x v="2"/>
  </r>
  <r>
    <s v="C100137"/>
    <n v="397"/>
    <s v="Alto Potencial"/>
    <x v="2"/>
    <x v="2"/>
    <x v="1"/>
    <d v="2023-03-07T10:37:17"/>
    <m/>
    <m/>
    <m/>
    <n v="0.45300000000000001"/>
    <x v="6"/>
  </r>
  <r>
    <s v="C100138"/>
    <n v="755"/>
    <s v="Digital First"/>
    <x v="3"/>
    <x v="0"/>
    <x v="4"/>
    <d v="2024-12-13T10:05:24"/>
    <d v="2025-01-06T10:05:24"/>
    <m/>
    <m/>
    <n v="0.49199999999999999"/>
    <x v="15"/>
  </r>
  <r>
    <s v="C100139"/>
    <n v="830"/>
    <s v="Médio"/>
    <x v="4"/>
    <x v="0"/>
    <x v="1"/>
    <d v="2024-06-14T06:40:38"/>
    <d v="2024-07-09T06:40:38"/>
    <d v="2024-08-01T06:40:38"/>
    <m/>
    <n v="0.32300000000000001"/>
    <x v="1"/>
  </r>
  <r>
    <s v="C100140"/>
    <n v="837"/>
    <s v="Pensionista"/>
    <x v="0"/>
    <x v="0"/>
    <x v="1"/>
    <d v="2023-07-25T10:46:04"/>
    <d v="2023-08-09T10:46:04"/>
    <d v="2023-08-15T10:46:04"/>
    <m/>
    <n v="7.0999999999999994E-2"/>
    <x v="16"/>
  </r>
  <r>
    <s v="C100141"/>
    <n v="327"/>
    <s v="Médio"/>
    <x v="6"/>
    <x v="2"/>
    <x v="3"/>
    <d v="2024-03-03T01:34:06"/>
    <d v="2024-03-31T01:34:06"/>
    <m/>
    <m/>
    <n v="0.42599999999999999"/>
    <x v="9"/>
  </r>
  <r>
    <s v="C100142"/>
    <n v="623"/>
    <s v="Médio"/>
    <x v="7"/>
    <x v="0"/>
    <x v="1"/>
    <d v="2023-10-03T22:46:02"/>
    <d v="2023-10-19T22:46:02"/>
    <d v="2023-10-28T22:46:02"/>
    <d v="2023-11-29T22:46:02"/>
    <n v="0.28499999999999998"/>
    <x v="13"/>
  </r>
  <r>
    <s v="C100143"/>
    <n v="522"/>
    <s v="Baixo"/>
    <x v="0"/>
    <x v="2"/>
    <x v="1"/>
    <d v="2025-02-12T13:16:12"/>
    <d v="2025-02-13T13:16:12"/>
    <d v="2025-02-21T13:16:12"/>
    <d v="2025-04-02T13:16:12"/>
    <n v="0.222"/>
    <x v="16"/>
  </r>
  <r>
    <s v="C100144"/>
    <n v="379"/>
    <s v="Digital First"/>
    <x v="4"/>
    <x v="4"/>
    <x v="1"/>
    <d v="2024-05-14T11:55:15"/>
    <d v="2024-05-27T11:55:15"/>
    <d v="2024-06-19T11:55:15"/>
    <m/>
    <n v="0.54800000000000004"/>
    <x v="10"/>
  </r>
  <r>
    <s v="C100145"/>
    <n v="757"/>
    <s v="Baixo"/>
    <x v="2"/>
    <x v="0"/>
    <x v="4"/>
    <d v="2023-09-24T03:03:40"/>
    <d v="2023-09-24T03:03:40"/>
    <d v="2023-10-01T03:03:40"/>
    <m/>
    <n v="0.58399999999999996"/>
    <x v="2"/>
  </r>
  <r>
    <s v="C100146"/>
    <n v="475"/>
    <s v="Baixo"/>
    <x v="0"/>
    <x v="1"/>
    <x v="1"/>
    <d v="2024-12-20T19:12:31"/>
    <m/>
    <m/>
    <m/>
    <n v="0.13800000000000001"/>
    <x v="4"/>
  </r>
  <r>
    <s v="C100147"/>
    <n v="821"/>
    <s v="Médio"/>
    <x v="0"/>
    <x v="0"/>
    <x v="4"/>
    <d v="2023-09-12T06:59:18"/>
    <m/>
    <m/>
    <m/>
    <n v="6.9000000000000006E-2"/>
    <x v="16"/>
  </r>
  <r>
    <s v="C100148"/>
    <n v="756"/>
    <s v="Alto Potencial"/>
    <x v="7"/>
    <x v="4"/>
    <x v="1"/>
    <d v="2024-02-27T14:37:46"/>
    <d v="2024-03-17T14:37:46"/>
    <d v="2024-03-24T14:37:46"/>
    <d v="2024-04-18T14:37:46"/>
    <n v="0.53900000000000003"/>
    <x v="11"/>
  </r>
  <r>
    <s v="C100149"/>
    <n v="722"/>
    <s v="Médio"/>
    <x v="1"/>
    <x v="4"/>
    <x v="1"/>
    <d v="2023-12-29T03:16:02"/>
    <m/>
    <m/>
    <m/>
    <n v="0.40899999999999997"/>
    <x v="10"/>
  </r>
  <r>
    <s v="C100150"/>
    <n v="399"/>
    <s v="Médio"/>
    <x v="6"/>
    <x v="0"/>
    <x v="1"/>
    <d v="2023-09-05T02:58:29"/>
    <d v="2023-09-22T02:58:29"/>
    <m/>
    <m/>
    <n v="0.499"/>
    <x v="8"/>
  </r>
  <r>
    <s v="C100151"/>
    <n v="702"/>
    <s v="Pensionista"/>
    <x v="0"/>
    <x v="1"/>
    <x v="4"/>
    <d v="2023-09-29T19:23:07"/>
    <m/>
    <m/>
    <m/>
    <n v="0.18099999999999999"/>
    <x v="8"/>
  </r>
  <r>
    <s v="C100152"/>
    <n v="679"/>
    <s v="Baixo"/>
    <x v="0"/>
    <x v="0"/>
    <x v="1"/>
    <d v="2024-12-16T00:24:29"/>
    <m/>
    <m/>
    <m/>
    <n v="0.21099999999999999"/>
    <x v="10"/>
  </r>
  <r>
    <s v="C100153"/>
    <n v="830"/>
    <s v="Digital First"/>
    <x v="3"/>
    <x v="0"/>
    <x v="0"/>
    <d v="2024-02-22T18:04:40"/>
    <m/>
    <m/>
    <m/>
    <n v="0.48399999999999999"/>
    <x v="11"/>
  </r>
  <r>
    <s v="C100154"/>
    <n v="631"/>
    <s v="Médio"/>
    <x v="3"/>
    <x v="2"/>
    <x v="4"/>
    <d v="2024-08-06T19:26:44"/>
    <d v="2024-08-26T19:26:44"/>
    <d v="2024-09-05T19:26:44"/>
    <m/>
    <n v="0.44800000000000001"/>
    <x v="12"/>
  </r>
  <r>
    <s v="C100155"/>
    <n v="617"/>
    <s v="Baixo"/>
    <x v="4"/>
    <x v="1"/>
    <x v="4"/>
    <d v="2025-08-04T05:07:39"/>
    <m/>
    <m/>
    <m/>
    <n v="0.22900000000000001"/>
    <x v="2"/>
  </r>
  <r>
    <s v="C100156"/>
    <n v="836"/>
    <s v="Digital First"/>
    <x v="2"/>
    <x v="4"/>
    <x v="4"/>
    <d v="2024-05-25T00:35:31"/>
    <d v="2024-06-07T00:35:31"/>
    <d v="2024-06-12T00:35:31"/>
    <d v="2024-07-12T00:35:31"/>
    <n v="0.36"/>
    <x v="6"/>
  </r>
  <r>
    <s v="C100157"/>
    <n v="388"/>
    <s v="Médio"/>
    <x v="6"/>
    <x v="0"/>
    <x v="4"/>
    <d v="2025-05-22T20:42:05"/>
    <m/>
    <m/>
    <m/>
    <n v="0.55200000000000005"/>
    <x v="12"/>
  </r>
  <r>
    <s v="C100158"/>
    <n v="810"/>
    <s v="Médio"/>
    <x v="4"/>
    <x v="2"/>
    <x v="2"/>
    <d v="2024-02-16T14:44:13"/>
    <d v="2024-02-17T14:44:13"/>
    <d v="2024-02-27T14:44:13"/>
    <m/>
    <n v="0.20899999999999999"/>
    <x v="6"/>
  </r>
  <r>
    <s v="C100159"/>
    <n v="341"/>
    <s v="Baixo"/>
    <x v="0"/>
    <x v="0"/>
    <x v="1"/>
    <d v="2024-02-07T06:25:14"/>
    <m/>
    <m/>
    <m/>
    <n v="0.46899999999999997"/>
    <x v="9"/>
  </r>
  <r>
    <s v="C100160"/>
    <n v="688"/>
    <s v="Baixo"/>
    <x v="0"/>
    <x v="2"/>
    <x v="1"/>
    <d v="2024-08-11T19:39:43"/>
    <m/>
    <m/>
    <m/>
    <n v="0.44800000000000001"/>
    <x v="12"/>
  </r>
  <r>
    <s v="C100161"/>
    <n v="380"/>
    <s v="Pensionista"/>
    <x v="4"/>
    <x v="2"/>
    <x v="1"/>
    <d v="2024-09-15T18:09:28"/>
    <m/>
    <m/>
    <m/>
    <n v="0.42199999999999999"/>
    <x v="17"/>
  </r>
  <r>
    <s v="C100162"/>
    <n v="701"/>
    <s v="Médio"/>
    <x v="0"/>
    <x v="0"/>
    <x v="0"/>
    <d v="2023-10-01T13:53:42"/>
    <d v="2023-10-07T13:53:42"/>
    <m/>
    <m/>
    <n v="0.17799999999999999"/>
    <x v="7"/>
  </r>
  <r>
    <s v="C100163"/>
    <n v="406"/>
    <s v="Médio"/>
    <x v="4"/>
    <x v="2"/>
    <x v="2"/>
    <d v="2023-01-29T18:06:53"/>
    <m/>
    <m/>
    <m/>
    <n v="0.311"/>
    <x v="7"/>
  </r>
  <r>
    <s v="C100164"/>
    <n v="410"/>
    <s v="Médio"/>
    <x v="4"/>
    <x v="1"/>
    <x v="0"/>
    <d v="2025-03-21T08:57:04"/>
    <d v="2025-03-30T08:57:04"/>
    <d v="2025-04-25T08:57:04"/>
    <d v="2025-05-29T08:57:04"/>
    <n v="0.114"/>
    <x v="12"/>
  </r>
  <r>
    <s v="C100165"/>
    <n v="576"/>
    <s v="Médio"/>
    <x v="2"/>
    <x v="2"/>
    <x v="4"/>
    <d v="2024-04-01T14:19:36"/>
    <m/>
    <m/>
    <m/>
    <n v="0.155"/>
    <x v="2"/>
  </r>
  <r>
    <s v="C100166"/>
    <n v="513"/>
    <s v="Baixo"/>
    <x v="4"/>
    <x v="4"/>
    <x v="2"/>
    <d v="2023-01-26T20:50:00"/>
    <d v="2023-02-06T20:50:00"/>
    <m/>
    <m/>
    <n v="0.502"/>
    <x v="7"/>
  </r>
  <r>
    <s v="C100167"/>
    <n v="805"/>
    <s v="Médio"/>
    <x v="3"/>
    <x v="0"/>
    <x v="1"/>
    <d v="2023-10-02T03:22:27"/>
    <d v="2023-10-17T03:22:27"/>
    <m/>
    <m/>
    <n v="0.73"/>
    <x v="9"/>
  </r>
  <r>
    <s v="C100168"/>
    <n v="420"/>
    <s v="Pensionista"/>
    <x v="5"/>
    <x v="1"/>
    <x v="3"/>
    <d v="2024-03-14T09:18:04"/>
    <d v="2024-04-10T09:18:04"/>
    <d v="2024-04-22T09:18:04"/>
    <d v="2024-04-23T09:18:04"/>
    <n v="0.13600000000000001"/>
    <x v="5"/>
  </r>
  <r>
    <s v="C100169"/>
    <n v="433"/>
    <s v="Digital First"/>
    <x v="3"/>
    <x v="0"/>
    <x v="2"/>
    <d v="2025-04-24T02:37:28"/>
    <d v="2025-05-14T02:37:28"/>
    <d v="2025-05-25T02:37:28"/>
    <d v="2025-07-06T02:37:28"/>
    <n v="0.214"/>
    <x v="13"/>
  </r>
  <r>
    <s v="C100170"/>
    <n v="670"/>
    <s v="Médio"/>
    <x v="7"/>
    <x v="2"/>
    <x v="0"/>
    <d v="2023-12-12T14:12:54"/>
    <d v="2023-12-20T14:12:54"/>
    <d v="2023-12-24T14:12:54"/>
    <m/>
    <n v="0.75600000000000001"/>
    <x v="0"/>
  </r>
  <r>
    <s v="C100171"/>
    <n v="556"/>
    <s v="Médio"/>
    <x v="3"/>
    <x v="3"/>
    <x v="1"/>
    <d v="2024-02-22T20:34:13"/>
    <d v="2024-03-01T20:34:13"/>
    <d v="2024-03-22T20:34:13"/>
    <d v="2024-04-24T20:34:13"/>
    <n v="0.46700000000000003"/>
    <x v="2"/>
  </r>
  <r>
    <s v="C100172"/>
    <n v="479"/>
    <s v="Médio"/>
    <x v="6"/>
    <x v="4"/>
    <x v="3"/>
    <d v="2024-06-18T06:01:43"/>
    <d v="2024-07-08T06:01:43"/>
    <d v="2024-07-31T06:01:43"/>
    <m/>
    <n v="0.53500000000000003"/>
    <x v="6"/>
  </r>
  <r>
    <s v="C100173"/>
    <n v="347"/>
    <s v="Baixo"/>
    <x v="0"/>
    <x v="0"/>
    <x v="1"/>
    <d v="2023-05-22T03:33:46"/>
    <m/>
    <m/>
    <m/>
    <n v="0.69899999999999995"/>
    <x v="17"/>
  </r>
  <r>
    <s v="C100174"/>
    <n v="318"/>
    <s v="Médio"/>
    <x v="3"/>
    <x v="0"/>
    <x v="1"/>
    <d v="2024-07-08T19:35:36"/>
    <m/>
    <m/>
    <m/>
    <n v="0.16200000000000001"/>
    <x v="7"/>
  </r>
  <r>
    <s v="C100175"/>
    <n v="345"/>
    <s v="Alto Potencial"/>
    <x v="3"/>
    <x v="2"/>
    <x v="3"/>
    <d v="2025-03-10T08:09:33"/>
    <d v="2025-03-14T08:09:33"/>
    <d v="2025-03-29T08:09:33"/>
    <m/>
    <n v="0.152"/>
    <x v="2"/>
  </r>
  <r>
    <s v="C100176"/>
    <n v="750"/>
    <s v="Baixo"/>
    <x v="7"/>
    <x v="0"/>
    <x v="1"/>
    <d v="2023-06-16T22:01:08"/>
    <d v="2023-07-05T22:01:08"/>
    <d v="2023-07-19T22:01:08"/>
    <d v="2023-08-13T22:01:08"/>
    <n v="0.13700000000000001"/>
    <x v="6"/>
  </r>
  <r>
    <s v="C100177"/>
    <n v="355"/>
    <s v="Baixo"/>
    <x v="0"/>
    <x v="3"/>
    <x v="1"/>
    <d v="2023-09-03T08:54:56"/>
    <d v="2023-09-08T08:54:56"/>
    <d v="2023-09-16T08:54:56"/>
    <d v="2023-10-04T08:54:56"/>
    <n v="0.35499999999999998"/>
    <x v="8"/>
  </r>
  <r>
    <s v="C100178"/>
    <n v="391"/>
    <s v="Médio"/>
    <x v="0"/>
    <x v="0"/>
    <x v="4"/>
    <d v="2025-08-22T23:48:57"/>
    <d v="2025-08-22T23:48:57"/>
    <d v="2025-09-03T23:48:57"/>
    <m/>
    <n v="0.27800000000000002"/>
    <x v="5"/>
  </r>
  <r>
    <s v="C100179"/>
    <n v="381"/>
    <s v="Baixo"/>
    <x v="3"/>
    <x v="0"/>
    <x v="3"/>
    <d v="2023-09-26T22:01:50"/>
    <m/>
    <m/>
    <m/>
    <n v="0.19400000000000001"/>
    <x v="18"/>
  </r>
  <r>
    <s v="C100180"/>
    <n v="378"/>
    <s v="Pensionista"/>
    <x v="0"/>
    <x v="0"/>
    <x v="1"/>
    <d v="2024-08-21T13:31:38"/>
    <m/>
    <m/>
    <m/>
    <n v="0.13"/>
    <x v="17"/>
  </r>
  <r>
    <s v="C100181"/>
    <n v="582"/>
    <s v="Médio"/>
    <x v="3"/>
    <x v="0"/>
    <x v="1"/>
    <d v="2024-06-16T01:05:57"/>
    <d v="2024-06-24T01:05:57"/>
    <m/>
    <m/>
    <n v="0.56399999999999995"/>
    <x v="6"/>
  </r>
  <r>
    <s v="C100182"/>
    <n v="610"/>
    <s v="Médio"/>
    <x v="7"/>
    <x v="4"/>
    <x v="0"/>
    <d v="2023-01-01T16:58:07"/>
    <d v="2023-01-12T16:58:07"/>
    <m/>
    <m/>
    <n v="0.23300000000000001"/>
    <x v="0"/>
  </r>
  <r>
    <s v="C100183"/>
    <n v="459"/>
    <s v="Alto Potencial"/>
    <x v="6"/>
    <x v="2"/>
    <x v="1"/>
    <d v="2025-07-23T02:05:19"/>
    <d v="2025-07-24T02:05:19"/>
    <d v="2025-07-28T02:05:19"/>
    <m/>
    <n v="0.51900000000000002"/>
    <x v="4"/>
  </r>
  <r>
    <s v="C100184"/>
    <n v="615"/>
    <s v="Médio"/>
    <x v="0"/>
    <x v="2"/>
    <x v="4"/>
    <d v="2025-02-10T10:50:16"/>
    <m/>
    <m/>
    <m/>
    <n v="0.47599999999999998"/>
    <x v="19"/>
  </r>
  <r>
    <s v="C100185"/>
    <n v="455"/>
    <s v="Alto Potencial"/>
    <x v="0"/>
    <x v="0"/>
    <x v="2"/>
    <d v="2025-09-15T05:17:36"/>
    <m/>
    <m/>
    <m/>
    <n v="0.56899999999999995"/>
    <x v="1"/>
  </r>
  <r>
    <s v="C100186"/>
    <n v="767"/>
    <s v="Médio"/>
    <x v="3"/>
    <x v="0"/>
    <x v="4"/>
    <d v="2023-04-29T22:03:41"/>
    <d v="2023-05-05T22:03:41"/>
    <d v="2023-05-07T22:03:41"/>
    <m/>
    <n v="0.106"/>
    <x v="15"/>
  </r>
  <r>
    <s v="C100187"/>
    <n v="761"/>
    <s v="Digital First"/>
    <x v="3"/>
    <x v="0"/>
    <x v="1"/>
    <d v="2023-05-31T17:25:04"/>
    <d v="2023-06-11T17:25:04"/>
    <d v="2023-06-11T17:25:04"/>
    <d v="2023-06-14T17:25:04"/>
    <n v="0.48799999999999999"/>
    <x v="7"/>
  </r>
  <r>
    <s v="C100188"/>
    <n v="416"/>
    <s v="Baixo"/>
    <x v="5"/>
    <x v="0"/>
    <x v="4"/>
    <d v="2023-07-14T15:16:09"/>
    <m/>
    <m/>
    <m/>
    <n v="0.373"/>
    <x v="10"/>
  </r>
  <r>
    <s v="C100189"/>
    <n v="663"/>
    <s v="Médio"/>
    <x v="5"/>
    <x v="4"/>
    <x v="3"/>
    <d v="2023-03-30T14:21:49"/>
    <m/>
    <m/>
    <m/>
    <n v="0.215"/>
    <x v="15"/>
  </r>
  <r>
    <s v="C100190"/>
    <n v="765"/>
    <s v="Alto Potencial"/>
    <x v="3"/>
    <x v="1"/>
    <x v="0"/>
    <d v="2024-03-13T15:54:14"/>
    <d v="2024-04-02T15:54:14"/>
    <m/>
    <m/>
    <n v="0.19"/>
    <x v="8"/>
  </r>
  <r>
    <s v="C100191"/>
    <n v="483"/>
    <s v="Baixo"/>
    <x v="0"/>
    <x v="4"/>
    <x v="3"/>
    <d v="2025-09-02T17:29:20"/>
    <d v="2025-09-04T17:29:20"/>
    <m/>
    <m/>
    <n v="0.27100000000000002"/>
    <x v="11"/>
  </r>
  <r>
    <s v="C100192"/>
    <n v="465"/>
    <s v="Médio"/>
    <x v="1"/>
    <x v="2"/>
    <x v="1"/>
    <d v="2023-06-28T11:37:20"/>
    <d v="2023-06-29T11:37:20"/>
    <d v="2023-07-11T11:37:20"/>
    <d v="2023-07-27T11:37:20"/>
    <n v="0.61199999999999999"/>
    <x v="9"/>
  </r>
  <r>
    <s v="C100193"/>
    <n v="374"/>
    <s v="Médio"/>
    <x v="0"/>
    <x v="2"/>
    <x v="1"/>
    <d v="2023-10-08T05:08:32"/>
    <d v="2023-11-05T05:08:32"/>
    <d v="2023-11-05T05:08:32"/>
    <d v="2023-11-30T05:08:32"/>
    <n v="0.48299999999999998"/>
    <x v="17"/>
  </r>
  <r>
    <s v="C100194"/>
    <n v="571"/>
    <s v="Médio"/>
    <x v="0"/>
    <x v="1"/>
    <x v="4"/>
    <d v="2025-04-14T04:31:54"/>
    <d v="2025-05-03T04:31:54"/>
    <d v="2025-05-09T04:31:54"/>
    <m/>
    <n v="0.54700000000000004"/>
    <x v="9"/>
  </r>
  <r>
    <s v="C100195"/>
    <n v="802"/>
    <s v="Digital First"/>
    <x v="1"/>
    <x v="2"/>
    <x v="3"/>
    <d v="2025-02-25T03:13:52"/>
    <d v="2025-02-26T03:13:52"/>
    <d v="2025-03-07T03:13:52"/>
    <m/>
    <n v="0.13900000000000001"/>
    <x v="2"/>
  </r>
  <r>
    <s v="C100196"/>
    <n v="642"/>
    <s v="Alto Potencial"/>
    <x v="3"/>
    <x v="2"/>
    <x v="4"/>
    <d v="2024-01-26T23:15:13"/>
    <d v="2024-02-24T23:15:13"/>
    <m/>
    <m/>
    <n v="0.14099999999999999"/>
    <x v="5"/>
  </r>
  <r>
    <s v="C100197"/>
    <n v="550"/>
    <s v="Baixo"/>
    <x v="5"/>
    <x v="2"/>
    <x v="1"/>
    <d v="2023-05-14T04:11:45"/>
    <d v="2023-05-14T04:11:45"/>
    <d v="2023-05-30T04:11:45"/>
    <m/>
    <n v="0.161"/>
    <x v="6"/>
  </r>
  <r>
    <s v="C100198"/>
    <n v="429"/>
    <s v="Alto Potencial"/>
    <x v="4"/>
    <x v="3"/>
    <x v="0"/>
    <d v="2023-08-26T23:08:11"/>
    <m/>
    <m/>
    <m/>
    <n v="0.373"/>
    <x v="18"/>
  </r>
  <r>
    <s v="C100199"/>
    <n v="657"/>
    <s v="Baixo"/>
    <x v="0"/>
    <x v="2"/>
    <x v="3"/>
    <d v="2025-10-02T13:50:45"/>
    <d v="2025-10-17T13:50:45"/>
    <m/>
    <m/>
    <n v="0.44400000000000001"/>
    <x v="7"/>
  </r>
  <r>
    <s v="C100200"/>
    <n v="707"/>
    <s v="Baixo"/>
    <x v="4"/>
    <x v="3"/>
    <x v="0"/>
    <d v="2023-03-31T12:21:42"/>
    <d v="2023-04-02T12:21:42"/>
    <d v="2023-04-07T12:21:42"/>
    <m/>
    <n v="0.30099999999999999"/>
    <x v="4"/>
  </r>
  <r>
    <s v="C100201"/>
    <n v="794"/>
    <s v="Baixo"/>
    <x v="3"/>
    <x v="3"/>
    <x v="4"/>
    <d v="2023-03-07T16:18:39"/>
    <d v="2023-04-05T16:18:39"/>
    <d v="2023-04-22T16:18:39"/>
    <m/>
    <n v="0.107"/>
    <x v="13"/>
  </r>
  <r>
    <s v="C100202"/>
    <n v="781"/>
    <s v="Baixo"/>
    <x v="0"/>
    <x v="4"/>
    <x v="4"/>
    <d v="2023-04-11T05:02:24"/>
    <d v="2023-04-30T05:02:24"/>
    <d v="2023-05-16T05:02:24"/>
    <d v="2023-05-22T05:02:24"/>
    <n v="0.749"/>
    <x v="8"/>
  </r>
  <r>
    <s v="C100203"/>
    <n v="377"/>
    <s v="Médio"/>
    <x v="5"/>
    <x v="0"/>
    <x v="4"/>
    <d v="2024-04-09T20:35:12"/>
    <m/>
    <m/>
    <m/>
    <n v="6.5000000000000002E-2"/>
    <x v="19"/>
  </r>
  <r>
    <s v="C100204"/>
    <n v="813"/>
    <s v="Médio"/>
    <x v="1"/>
    <x v="3"/>
    <x v="3"/>
    <d v="2025-09-15T23:30:09"/>
    <d v="2025-10-12T23:30:09"/>
    <d v="2025-10-14T23:30:09"/>
    <d v="2025-11-02T23:30:09"/>
    <n v="0.19600000000000001"/>
    <x v="11"/>
  </r>
  <r>
    <s v="C100205"/>
    <n v="620"/>
    <s v="Alto Potencial"/>
    <x v="4"/>
    <x v="0"/>
    <x v="0"/>
    <d v="2025-10-26T03:21:15"/>
    <d v="2025-11-08T03:21:15"/>
    <m/>
    <m/>
    <n v="0.39"/>
    <x v="4"/>
  </r>
  <r>
    <s v="C100206"/>
    <n v="589"/>
    <s v="Baixo"/>
    <x v="2"/>
    <x v="4"/>
    <x v="3"/>
    <d v="2024-05-26T04:17:29"/>
    <m/>
    <m/>
    <m/>
    <n v="0.24399999999999999"/>
    <x v="5"/>
  </r>
  <r>
    <s v="C100207"/>
    <n v="596"/>
    <s v="Digital First"/>
    <x v="2"/>
    <x v="0"/>
    <x v="1"/>
    <d v="2025-04-20T03:01:51"/>
    <d v="2025-05-03T03:01:51"/>
    <m/>
    <m/>
    <n v="0.16500000000000001"/>
    <x v="9"/>
  </r>
  <r>
    <s v="C100208"/>
    <n v="774"/>
    <s v="Médio"/>
    <x v="2"/>
    <x v="0"/>
    <x v="3"/>
    <d v="2025-02-28T16:11:47"/>
    <m/>
    <m/>
    <m/>
    <n v="0.435"/>
    <x v="3"/>
  </r>
  <r>
    <s v="C100209"/>
    <n v="322"/>
    <s v="Baixo"/>
    <x v="5"/>
    <x v="4"/>
    <x v="1"/>
    <d v="2025-07-01T08:22:14"/>
    <d v="2025-07-19T08:22:14"/>
    <m/>
    <m/>
    <n v="0.15"/>
    <x v="13"/>
  </r>
  <r>
    <s v="C100210"/>
    <n v="471"/>
    <s v="Médio"/>
    <x v="4"/>
    <x v="2"/>
    <x v="0"/>
    <d v="2024-07-31T14:44:26"/>
    <d v="2024-08-27T14:44:26"/>
    <d v="2024-09-13T14:44:26"/>
    <d v="2024-09-18T14:44:26"/>
    <n v="0.34799999999999998"/>
    <x v="17"/>
  </r>
  <r>
    <s v="C100211"/>
    <n v="617"/>
    <s v="Médio"/>
    <x v="4"/>
    <x v="0"/>
    <x v="1"/>
    <d v="2025-07-27T21:43:22"/>
    <d v="2025-07-29T21:43:22"/>
    <d v="2025-08-06T21:43:22"/>
    <m/>
    <n v="0.47599999999999998"/>
    <x v="1"/>
  </r>
  <r>
    <s v="C100212"/>
    <n v="492"/>
    <s v="Médio"/>
    <x v="5"/>
    <x v="0"/>
    <x v="1"/>
    <d v="2024-04-15T13:47:42"/>
    <d v="2024-05-06T13:47:42"/>
    <m/>
    <m/>
    <n v="0.185"/>
    <x v="11"/>
  </r>
  <r>
    <s v="C100213"/>
    <n v="417"/>
    <s v="Alto Potencial"/>
    <x v="0"/>
    <x v="1"/>
    <x v="1"/>
    <d v="2023-03-19T01:58:28"/>
    <m/>
    <m/>
    <m/>
    <n v="6.3E-2"/>
    <x v="1"/>
  </r>
  <r>
    <s v="C100214"/>
    <n v="305"/>
    <s v="Médio"/>
    <x v="5"/>
    <x v="0"/>
    <x v="1"/>
    <d v="2023-12-30T04:11:31"/>
    <m/>
    <m/>
    <m/>
    <n v="9.4E-2"/>
    <x v="13"/>
  </r>
  <r>
    <s v="C100215"/>
    <n v="782"/>
    <s v="Baixo"/>
    <x v="3"/>
    <x v="0"/>
    <x v="1"/>
    <d v="2024-12-30T09:44:01"/>
    <d v="2025-01-10T09:44:01"/>
    <m/>
    <m/>
    <n v="0.60199999999999998"/>
    <x v="15"/>
  </r>
  <r>
    <s v="C100216"/>
    <n v="431"/>
    <s v="Médio"/>
    <x v="0"/>
    <x v="3"/>
    <x v="1"/>
    <d v="2024-02-29T00:20:21"/>
    <d v="2024-03-11T00:20:21"/>
    <d v="2024-03-17T00:20:21"/>
    <m/>
    <n v="0.152"/>
    <x v="4"/>
  </r>
  <r>
    <s v="C100217"/>
    <n v="392"/>
    <s v="Baixo"/>
    <x v="3"/>
    <x v="2"/>
    <x v="1"/>
    <d v="2023-08-13T22:09:14"/>
    <m/>
    <m/>
    <m/>
    <n v="0.503"/>
    <x v="9"/>
  </r>
  <r>
    <s v="C100218"/>
    <n v="821"/>
    <s v="Baixo"/>
    <x v="0"/>
    <x v="3"/>
    <x v="1"/>
    <d v="2023-07-15T10:54:54"/>
    <m/>
    <m/>
    <m/>
    <n v="0.20799999999999999"/>
    <x v="8"/>
  </r>
  <r>
    <s v="C100219"/>
    <n v="593"/>
    <s v="Médio"/>
    <x v="0"/>
    <x v="3"/>
    <x v="0"/>
    <d v="2025-04-29T19:16:31"/>
    <d v="2025-05-03T19:16:31"/>
    <d v="2025-05-11T19:16:31"/>
    <d v="2025-05-26T19:16:31"/>
    <n v="0.17399999999999999"/>
    <x v="16"/>
  </r>
  <r>
    <s v="C100220"/>
    <n v="691"/>
    <s v="Baixo"/>
    <x v="2"/>
    <x v="4"/>
    <x v="1"/>
    <d v="2024-02-16T14:30:19"/>
    <d v="2024-03-09T14:30:19"/>
    <d v="2024-03-18T14:30:19"/>
    <m/>
    <n v="0.60599999999999998"/>
    <x v="14"/>
  </r>
  <r>
    <s v="C100221"/>
    <n v="548"/>
    <s v="Médio"/>
    <x v="4"/>
    <x v="1"/>
    <x v="2"/>
    <d v="2024-02-12T13:31:38"/>
    <d v="2024-02-28T13:31:38"/>
    <m/>
    <m/>
    <n v="0.14000000000000001"/>
    <x v="0"/>
  </r>
  <r>
    <s v="C100222"/>
    <n v="716"/>
    <s v="Médio"/>
    <x v="3"/>
    <x v="3"/>
    <x v="0"/>
    <d v="2024-02-18T05:34:07"/>
    <m/>
    <m/>
    <m/>
    <n v="0.318"/>
    <x v="4"/>
  </r>
  <r>
    <s v="C100223"/>
    <n v="442"/>
    <s v="Médio"/>
    <x v="4"/>
    <x v="0"/>
    <x v="1"/>
    <d v="2024-04-18T11:56:12"/>
    <d v="2024-04-22T11:56:12"/>
    <m/>
    <m/>
    <n v="0.34799999999999998"/>
    <x v="0"/>
  </r>
  <r>
    <s v="C100224"/>
    <n v="536"/>
    <s v="Médio"/>
    <x v="3"/>
    <x v="2"/>
    <x v="1"/>
    <d v="2024-12-27T04:58:42"/>
    <d v="2025-01-06T04:58:42"/>
    <d v="2025-01-13T04:58:42"/>
    <m/>
    <n v="0.183"/>
    <x v="3"/>
  </r>
  <r>
    <s v="C100225"/>
    <n v="586"/>
    <s v="Baixo"/>
    <x v="0"/>
    <x v="2"/>
    <x v="1"/>
    <d v="2024-10-31T01:06:03"/>
    <m/>
    <m/>
    <m/>
    <n v="0.35199999999999998"/>
    <x v="6"/>
  </r>
  <r>
    <s v="C100226"/>
    <n v="576"/>
    <s v="Digital First"/>
    <x v="5"/>
    <x v="2"/>
    <x v="4"/>
    <d v="2023-03-16T02:53:23"/>
    <d v="2023-03-18T02:53:23"/>
    <d v="2023-03-22T02:53:23"/>
    <m/>
    <n v="3.6999999999999998E-2"/>
    <x v="14"/>
  </r>
  <r>
    <s v="C100227"/>
    <n v="686"/>
    <s v="Médio"/>
    <x v="1"/>
    <x v="0"/>
    <x v="3"/>
    <d v="2025-04-04T14:02:58"/>
    <d v="2025-04-28T14:02:58"/>
    <d v="2025-05-02T14:02:58"/>
    <d v="2025-05-05T14:02:58"/>
    <n v="0.38400000000000001"/>
    <x v="9"/>
  </r>
  <r>
    <s v="C100228"/>
    <n v="681"/>
    <s v="Alto Potencial"/>
    <x v="2"/>
    <x v="2"/>
    <x v="1"/>
    <d v="2024-08-24T03:34:26"/>
    <d v="2024-09-15T03:34:26"/>
    <d v="2024-09-25T03:34:26"/>
    <d v="2024-09-27T03:34:26"/>
    <n v="0.246"/>
    <x v="2"/>
  </r>
  <r>
    <s v="C100229"/>
    <n v="749"/>
    <s v="Médio"/>
    <x v="0"/>
    <x v="4"/>
    <x v="1"/>
    <d v="2024-01-21T01:04:18"/>
    <d v="2024-02-06T01:04:18"/>
    <m/>
    <m/>
    <n v="0.191"/>
    <x v="15"/>
  </r>
  <r>
    <s v="C100230"/>
    <n v="590"/>
    <s v="Baixo"/>
    <x v="3"/>
    <x v="0"/>
    <x v="4"/>
    <d v="2023-09-02T09:00:03"/>
    <d v="2023-09-21T09:00:03"/>
    <d v="2023-09-29T09:00:03"/>
    <m/>
    <n v="0.47699999999999998"/>
    <x v="8"/>
  </r>
  <r>
    <s v="C100231"/>
    <n v="468"/>
    <s v="Médio"/>
    <x v="1"/>
    <x v="3"/>
    <x v="1"/>
    <d v="2025-09-29T19:05:03"/>
    <d v="2025-10-25T19:05:03"/>
    <d v="2025-11-07T19:05:03"/>
    <d v="2025-12-01T19:05:03"/>
    <n v="0.08"/>
    <x v="15"/>
  </r>
  <r>
    <s v="C100232"/>
    <n v="742"/>
    <s v="Baixo"/>
    <x v="0"/>
    <x v="2"/>
    <x v="2"/>
    <d v="2023-05-01T14:59:18"/>
    <d v="2023-05-09T14:59:18"/>
    <d v="2023-05-19T14:59:18"/>
    <m/>
    <n v="0.52"/>
    <x v="14"/>
  </r>
  <r>
    <s v="C100233"/>
    <n v="483"/>
    <s v="Baixo"/>
    <x v="0"/>
    <x v="0"/>
    <x v="4"/>
    <d v="2025-06-19T13:44:19"/>
    <d v="2025-07-17T13:44:19"/>
    <d v="2025-07-27T13:44:19"/>
    <m/>
    <n v="8.2000000000000003E-2"/>
    <x v="12"/>
  </r>
  <r>
    <s v="C100234"/>
    <n v="344"/>
    <s v="Médio"/>
    <x v="1"/>
    <x v="2"/>
    <x v="1"/>
    <d v="2023-05-31T06:53:28"/>
    <m/>
    <m/>
    <m/>
    <n v="0.3"/>
    <x v="0"/>
  </r>
  <r>
    <s v="C100235"/>
    <n v="567"/>
    <s v="Pensionista"/>
    <x v="1"/>
    <x v="0"/>
    <x v="1"/>
    <d v="2023-06-20T21:22:40"/>
    <m/>
    <m/>
    <m/>
    <n v="0.53600000000000003"/>
    <x v="16"/>
  </r>
  <r>
    <s v="C100236"/>
    <n v="775"/>
    <s v="Médio"/>
    <x v="4"/>
    <x v="2"/>
    <x v="3"/>
    <d v="2024-08-06T08:49:03"/>
    <d v="2024-08-13T08:49:03"/>
    <d v="2024-08-27T08:49:03"/>
    <d v="2024-09-09T08:49:03"/>
    <n v="0.317"/>
    <x v="10"/>
  </r>
  <r>
    <s v="C100237"/>
    <n v="552"/>
    <s v="Pensionista"/>
    <x v="0"/>
    <x v="3"/>
    <x v="1"/>
    <d v="2025-06-01T10:10:46"/>
    <d v="2025-06-08T10:10:46"/>
    <d v="2025-06-27T10:10:46"/>
    <d v="2025-07-11T10:10:46"/>
    <n v="0.217"/>
    <x v="4"/>
  </r>
  <r>
    <s v="C100238"/>
    <n v="695"/>
    <s v="Médio"/>
    <x v="3"/>
    <x v="3"/>
    <x v="1"/>
    <d v="2024-09-14T10:03:44"/>
    <d v="2024-09-27T10:03:44"/>
    <m/>
    <m/>
    <n v="5.0999999999999997E-2"/>
    <x v="3"/>
  </r>
  <r>
    <s v="C100239"/>
    <n v="588"/>
    <s v="Alto Potencial"/>
    <x v="4"/>
    <x v="0"/>
    <x v="1"/>
    <d v="2025-08-24T08:57:46"/>
    <d v="2025-09-11T08:57:46"/>
    <d v="2025-10-01T08:57:46"/>
    <d v="2025-10-13T08:57:46"/>
    <n v="0.56000000000000005"/>
    <x v="19"/>
  </r>
  <r>
    <s v="C100240"/>
    <n v="511"/>
    <s v="Baixo"/>
    <x v="3"/>
    <x v="0"/>
    <x v="1"/>
    <d v="2025-03-29T12:51:04"/>
    <d v="2025-04-18T12:51:04"/>
    <d v="2025-05-07T12:51:04"/>
    <d v="2025-06-28T12:51:04"/>
    <n v="0.38200000000000001"/>
    <x v="14"/>
  </r>
  <r>
    <s v="C100241"/>
    <n v="320"/>
    <s v="Baixo"/>
    <x v="4"/>
    <x v="3"/>
    <x v="3"/>
    <d v="2025-09-07T11:04:56"/>
    <m/>
    <m/>
    <m/>
    <n v="0.43"/>
    <x v="17"/>
  </r>
  <r>
    <s v="C100242"/>
    <n v="615"/>
    <s v="Baixo"/>
    <x v="3"/>
    <x v="0"/>
    <x v="1"/>
    <d v="2025-07-05T20:05:42"/>
    <d v="2025-07-07T20:05:42"/>
    <d v="2025-07-23T20:05:42"/>
    <d v="2025-08-19T20:05:42"/>
    <n v="0.627"/>
    <x v="7"/>
  </r>
  <r>
    <s v="C100243"/>
    <n v="737"/>
    <s v="Médio"/>
    <x v="5"/>
    <x v="0"/>
    <x v="3"/>
    <d v="2024-05-21T22:39:26"/>
    <d v="2024-05-22T22:39:26"/>
    <d v="2024-06-15T22:39:26"/>
    <m/>
    <n v="0.44600000000000001"/>
    <x v="3"/>
  </r>
  <r>
    <s v="C100244"/>
    <n v="722"/>
    <s v="Digital First"/>
    <x v="1"/>
    <x v="0"/>
    <x v="1"/>
    <d v="2023-04-27T06:57:33"/>
    <d v="2023-05-16T06:57:33"/>
    <d v="2023-05-29T06:57:33"/>
    <m/>
    <n v="7.0999999999999994E-2"/>
    <x v="19"/>
  </r>
  <r>
    <s v="C100245"/>
    <n v="532"/>
    <s v="Alto Potencial"/>
    <x v="3"/>
    <x v="3"/>
    <x v="4"/>
    <d v="2024-02-16T19:40:25"/>
    <m/>
    <m/>
    <m/>
    <n v="0.38800000000000001"/>
    <x v="7"/>
  </r>
  <r>
    <s v="C100246"/>
    <n v="422"/>
    <s v="Alto Potencial"/>
    <x v="0"/>
    <x v="4"/>
    <x v="3"/>
    <d v="2024-01-30T18:43:46"/>
    <d v="2024-02-08T18:43:46"/>
    <d v="2024-02-20T18:43:46"/>
    <d v="2024-03-19T18:43:46"/>
    <n v="0.22"/>
    <x v="18"/>
  </r>
  <r>
    <s v="C100247"/>
    <n v="513"/>
    <s v="Médio"/>
    <x v="4"/>
    <x v="1"/>
    <x v="4"/>
    <d v="2024-05-02T03:52:38"/>
    <m/>
    <m/>
    <m/>
    <n v="0.193"/>
    <x v="7"/>
  </r>
  <r>
    <s v="C100248"/>
    <n v="339"/>
    <s v="Baixo"/>
    <x v="0"/>
    <x v="0"/>
    <x v="3"/>
    <d v="2023-07-05T14:53:47"/>
    <d v="2023-07-17T14:53:47"/>
    <d v="2023-08-11T14:53:47"/>
    <d v="2023-08-21T14:53:47"/>
    <n v="0.152"/>
    <x v="12"/>
  </r>
  <r>
    <s v="C100249"/>
    <n v="631"/>
    <s v="Baixo"/>
    <x v="4"/>
    <x v="0"/>
    <x v="1"/>
    <d v="2025-07-18T19:50:39"/>
    <m/>
    <m/>
    <m/>
    <n v="0.26"/>
    <x v="6"/>
  </r>
  <r>
    <s v="C100250"/>
    <n v="481"/>
    <s v="Médio"/>
    <x v="7"/>
    <x v="2"/>
    <x v="2"/>
    <d v="2023-08-23T17:48:09"/>
    <m/>
    <m/>
    <m/>
    <n v="0.38500000000000001"/>
    <x v="13"/>
  </r>
  <r>
    <s v="C100251"/>
    <n v="564"/>
    <s v="Médio"/>
    <x v="3"/>
    <x v="4"/>
    <x v="4"/>
    <d v="2024-10-29T00:42:23"/>
    <d v="2024-11-12T00:42:23"/>
    <d v="2024-11-12T00:42:23"/>
    <d v="2024-12-08T00:42:23"/>
    <n v="0.128"/>
    <x v="9"/>
  </r>
  <r>
    <s v="C100252"/>
    <n v="832"/>
    <s v="Alto Potencial"/>
    <x v="0"/>
    <x v="0"/>
    <x v="1"/>
    <d v="2025-04-06T23:23:31"/>
    <d v="2025-04-17T23:23:31"/>
    <d v="2025-04-25T23:23:31"/>
    <m/>
    <n v="0.28799999999999998"/>
    <x v="6"/>
  </r>
  <r>
    <s v="C100253"/>
    <n v="731"/>
    <s v="Médio"/>
    <x v="4"/>
    <x v="0"/>
    <x v="1"/>
    <d v="2024-06-22T07:42:40"/>
    <d v="2024-07-12T07:42:40"/>
    <d v="2024-07-30T07:42:40"/>
    <m/>
    <n v="0.17899999999999999"/>
    <x v="13"/>
  </r>
  <r>
    <s v="C100254"/>
    <n v="495"/>
    <s v="Médio"/>
    <x v="0"/>
    <x v="0"/>
    <x v="1"/>
    <d v="2024-01-15T14:30:55"/>
    <d v="2024-01-27T14:30:55"/>
    <d v="2024-02-12T14:30:55"/>
    <d v="2024-02-29T14:30:55"/>
    <n v="0.20100000000000001"/>
    <x v="3"/>
  </r>
  <r>
    <s v="C100255"/>
    <n v="808"/>
    <s v="Baixo"/>
    <x v="0"/>
    <x v="3"/>
    <x v="3"/>
    <d v="2024-02-07T17:25:14"/>
    <m/>
    <m/>
    <m/>
    <n v="0.19900000000000001"/>
    <x v="9"/>
  </r>
  <r>
    <s v="C100256"/>
    <n v="746"/>
    <s v="Baixo"/>
    <x v="4"/>
    <x v="0"/>
    <x v="1"/>
    <d v="2023-03-02T00:08:22"/>
    <m/>
    <m/>
    <m/>
    <n v="0.52500000000000002"/>
    <x v="5"/>
  </r>
  <r>
    <s v="C100257"/>
    <n v="827"/>
    <s v="Pensionista"/>
    <x v="4"/>
    <x v="1"/>
    <x v="2"/>
    <d v="2023-09-29T09:31:14"/>
    <m/>
    <m/>
    <m/>
    <n v="0.187"/>
    <x v="3"/>
  </r>
  <r>
    <s v="C100258"/>
    <n v="501"/>
    <s v="Alto Potencial"/>
    <x v="0"/>
    <x v="2"/>
    <x v="1"/>
    <d v="2024-10-01T03:59:14"/>
    <m/>
    <m/>
    <m/>
    <n v="0.11700000000000001"/>
    <x v="14"/>
  </r>
  <r>
    <s v="C100259"/>
    <n v="432"/>
    <s v="Médio"/>
    <x v="0"/>
    <x v="0"/>
    <x v="4"/>
    <d v="2023-12-25T04:42:23"/>
    <d v="2024-01-13T04:42:23"/>
    <d v="2024-02-09T04:42:23"/>
    <m/>
    <n v="0.33600000000000002"/>
    <x v="4"/>
  </r>
  <r>
    <s v="C100260"/>
    <n v="438"/>
    <s v="Médio"/>
    <x v="5"/>
    <x v="0"/>
    <x v="3"/>
    <d v="2023-05-25T17:07:27"/>
    <d v="2023-06-01T17:07:27"/>
    <m/>
    <m/>
    <n v="0.312"/>
    <x v="6"/>
  </r>
  <r>
    <s v="C100261"/>
    <n v="792"/>
    <s v="Baixo"/>
    <x v="3"/>
    <x v="0"/>
    <x v="0"/>
    <d v="2024-09-17T01:42:43"/>
    <m/>
    <m/>
    <m/>
    <n v="0.23499999999999999"/>
    <x v="9"/>
  </r>
  <r>
    <s v="C100262"/>
    <n v="369"/>
    <s v="Médio"/>
    <x v="1"/>
    <x v="3"/>
    <x v="1"/>
    <d v="2024-08-23T19:40:07"/>
    <d v="2024-09-10T19:40:07"/>
    <m/>
    <m/>
    <n v="0.38300000000000001"/>
    <x v="14"/>
  </r>
  <r>
    <s v="C100263"/>
    <n v="314"/>
    <s v="Digital First"/>
    <x v="0"/>
    <x v="3"/>
    <x v="2"/>
    <d v="2024-09-26T19:18:56"/>
    <m/>
    <m/>
    <m/>
    <n v="0.39300000000000002"/>
    <x v="10"/>
  </r>
  <r>
    <s v="C100264"/>
    <n v="511"/>
    <s v="Baixo"/>
    <x v="1"/>
    <x v="0"/>
    <x v="2"/>
    <d v="2025-04-26T15:32:39"/>
    <d v="2025-05-09T15:32:39"/>
    <d v="2025-05-19T15:32:39"/>
    <m/>
    <n v="0.09"/>
    <x v="12"/>
  </r>
  <r>
    <s v="C100265"/>
    <n v="359"/>
    <s v="Alto Potencial"/>
    <x v="3"/>
    <x v="2"/>
    <x v="2"/>
    <d v="2023-12-23T20:13:39"/>
    <d v="2023-12-27T20:13:39"/>
    <d v="2024-01-02T20:13:39"/>
    <d v="2024-01-12T20:13:39"/>
    <n v="0.29299999999999998"/>
    <x v="7"/>
  </r>
  <r>
    <s v="C100266"/>
    <n v="551"/>
    <s v="Alto Potencial"/>
    <x v="4"/>
    <x v="3"/>
    <x v="0"/>
    <d v="2023-09-25T09:03:03"/>
    <m/>
    <m/>
    <m/>
    <n v="0.26200000000000001"/>
    <x v="5"/>
  </r>
  <r>
    <s v="C100267"/>
    <n v="745"/>
    <s v="Baixo"/>
    <x v="4"/>
    <x v="0"/>
    <x v="0"/>
    <d v="2023-07-23T08:19:47"/>
    <d v="2023-07-30T08:19:47"/>
    <d v="2023-08-06T08:19:47"/>
    <d v="2023-09-18T08:19:47"/>
    <n v="0.22800000000000001"/>
    <x v="17"/>
  </r>
  <r>
    <s v="C100268"/>
    <n v="301"/>
    <s v="Baixo"/>
    <x v="4"/>
    <x v="0"/>
    <x v="4"/>
    <d v="2024-09-25T05:19:35"/>
    <m/>
    <m/>
    <m/>
    <n v="4.2000000000000003E-2"/>
    <x v="2"/>
  </r>
  <r>
    <s v="C100269"/>
    <n v="635"/>
    <s v="Médio"/>
    <x v="4"/>
    <x v="0"/>
    <x v="0"/>
    <d v="2024-09-22T06:42:27"/>
    <m/>
    <m/>
    <m/>
    <n v="0.03"/>
    <x v="1"/>
  </r>
  <r>
    <s v="C100270"/>
    <n v="318"/>
    <s v="Alto Potencial"/>
    <x v="0"/>
    <x v="0"/>
    <x v="4"/>
    <d v="2025-06-23T01:29:33"/>
    <m/>
    <m/>
    <m/>
    <n v="0.215"/>
    <x v="10"/>
  </r>
  <r>
    <s v="C100271"/>
    <n v="377"/>
    <s v="Baixo"/>
    <x v="1"/>
    <x v="2"/>
    <x v="4"/>
    <d v="2024-04-02T04:30:26"/>
    <m/>
    <m/>
    <m/>
    <n v="0.222"/>
    <x v="17"/>
  </r>
  <r>
    <s v="C100272"/>
    <n v="771"/>
    <s v="Baixo"/>
    <x v="0"/>
    <x v="0"/>
    <x v="4"/>
    <d v="2024-01-19T20:09:33"/>
    <d v="2024-02-16T20:09:33"/>
    <d v="2024-02-28T20:09:33"/>
    <d v="2024-03-25T20:09:33"/>
    <n v="0.20399999999999999"/>
    <x v="2"/>
  </r>
  <r>
    <s v="C100273"/>
    <n v="327"/>
    <s v="Médio"/>
    <x v="4"/>
    <x v="0"/>
    <x v="2"/>
    <d v="2023-05-11T21:49:12"/>
    <m/>
    <m/>
    <m/>
    <n v="0.53200000000000003"/>
    <x v="17"/>
  </r>
  <r>
    <s v="C100274"/>
    <n v="464"/>
    <s v="Médio"/>
    <x v="4"/>
    <x v="1"/>
    <x v="1"/>
    <d v="2023-12-27T11:41:22"/>
    <d v="2024-01-10T11:41:22"/>
    <d v="2024-01-31T11:41:22"/>
    <m/>
    <n v="0.5"/>
    <x v="19"/>
  </r>
  <r>
    <s v="C100275"/>
    <n v="757"/>
    <s v="Médio"/>
    <x v="3"/>
    <x v="0"/>
    <x v="0"/>
    <d v="2023-09-02T06:26:32"/>
    <d v="2023-09-25T06:26:32"/>
    <m/>
    <m/>
    <n v="0.111"/>
    <x v="16"/>
  </r>
  <r>
    <s v="C100276"/>
    <n v="475"/>
    <s v="Digital First"/>
    <x v="2"/>
    <x v="0"/>
    <x v="1"/>
    <d v="2023-09-09T14:42:36"/>
    <m/>
    <m/>
    <m/>
    <n v="0.39600000000000002"/>
    <x v="17"/>
  </r>
  <r>
    <s v="C100277"/>
    <n v="328"/>
    <s v="Médio"/>
    <x v="7"/>
    <x v="3"/>
    <x v="4"/>
    <d v="2023-05-13T18:36:01"/>
    <d v="2023-06-02T18:36:01"/>
    <d v="2023-06-23T18:36:01"/>
    <m/>
    <n v="0.23799999999999999"/>
    <x v="3"/>
  </r>
  <r>
    <s v="C100278"/>
    <n v="578"/>
    <s v="Baixo"/>
    <x v="0"/>
    <x v="0"/>
    <x v="1"/>
    <d v="2023-08-15T13:58:23"/>
    <d v="2023-09-05T13:58:23"/>
    <d v="2023-09-14T13:58:23"/>
    <m/>
    <n v="0.23400000000000001"/>
    <x v="14"/>
  </r>
  <r>
    <s v="C100279"/>
    <n v="582"/>
    <s v="Médio"/>
    <x v="4"/>
    <x v="0"/>
    <x v="4"/>
    <d v="2025-05-19T02:58:25"/>
    <d v="2025-06-04T02:58:25"/>
    <m/>
    <m/>
    <n v="0.28299999999999997"/>
    <x v="14"/>
  </r>
  <r>
    <s v="C100280"/>
    <n v="778"/>
    <s v="Alto Potencial"/>
    <x v="1"/>
    <x v="2"/>
    <x v="2"/>
    <d v="2025-04-18T07:14:09"/>
    <d v="2025-05-16T07:14:09"/>
    <m/>
    <m/>
    <n v="0.20699999999999999"/>
    <x v="16"/>
  </r>
  <r>
    <s v="C100281"/>
    <n v="818"/>
    <s v="Médio"/>
    <x v="4"/>
    <x v="1"/>
    <x v="4"/>
    <d v="2023-08-07T11:40:37"/>
    <m/>
    <m/>
    <m/>
    <n v="0.127"/>
    <x v="2"/>
  </r>
  <r>
    <s v="C100282"/>
    <n v="604"/>
    <s v="Alto Potencial"/>
    <x v="3"/>
    <x v="0"/>
    <x v="3"/>
    <d v="2024-06-27T01:00:18"/>
    <d v="2024-07-07T01:00:18"/>
    <d v="2024-07-18T01:00:18"/>
    <d v="2024-08-13T01:00:18"/>
    <n v="0.33300000000000002"/>
    <x v="3"/>
  </r>
  <r>
    <s v="C100283"/>
    <n v="408"/>
    <s v="Baixo"/>
    <x v="7"/>
    <x v="1"/>
    <x v="1"/>
    <d v="2023-10-02T08:47:36"/>
    <m/>
    <m/>
    <m/>
    <n v="0.27"/>
    <x v="13"/>
  </r>
  <r>
    <s v="C100284"/>
    <n v="623"/>
    <s v="Baixo"/>
    <x v="3"/>
    <x v="3"/>
    <x v="2"/>
    <d v="2025-09-05T01:29:07"/>
    <m/>
    <m/>
    <m/>
    <n v="0.44700000000000001"/>
    <x v="12"/>
  </r>
  <r>
    <s v="C100285"/>
    <n v="505"/>
    <s v="Alto Potencial"/>
    <x v="0"/>
    <x v="3"/>
    <x v="0"/>
    <d v="2025-06-17T12:44:51"/>
    <m/>
    <m/>
    <m/>
    <n v="0.432"/>
    <x v="0"/>
  </r>
  <r>
    <s v="C100286"/>
    <n v="533"/>
    <s v="Médio"/>
    <x v="1"/>
    <x v="3"/>
    <x v="4"/>
    <d v="2025-07-08T14:16:00"/>
    <d v="2025-08-04T14:16:00"/>
    <d v="2025-08-09T14:16:00"/>
    <m/>
    <n v="0.14799999999999999"/>
    <x v="15"/>
  </r>
  <r>
    <s v="C100287"/>
    <n v="757"/>
    <s v="Baixo"/>
    <x v="7"/>
    <x v="0"/>
    <x v="1"/>
    <d v="2024-10-03T05:56:36"/>
    <m/>
    <m/>
    <m/>
    <n v="0.2"/>
    <x v="14"/>
  </r>
  <r>
    <s v="C100288"/>
    <n v="486"/>
    <s v="Médio"/>
    <x v="5"/>
    <x v="0"/>
    <x v="4"/>
    <d v="2023-09-30T02:01:42"/>
    <d v="2023-09-30T02:01:42"/>
    <d v="2023-10-06T02:01:42"/>
    <m/>
    <n v="0.20300000000000001"/>
    <x v="5"/>
  </r>
  <r>
    <s v="C100289"/>
    <n v="781"/>
    <s v="Médio"/>
    <x v="4"/>
    <x v="0"/>
    <x v="4"/>
    <d v="2023-04-19T20:40:34"/>
    <m/>
    <m/>
    <m/>
    <n v="3.4000000000000002E-2"/>
    <x v="14"/>
  </r>
  <r>
    <s v="C100290"/>
    <n v="706"/>
    <s v="Médio"/>
    <x v="6"/>
    <x v="0"/>
    <x v="1"/>
    <d v="2023-03-09T17:59:44"/>
    <d v="2023-03-11T17:59:44"/>
    <d v="2023-03-28T17:59:44"/>
    <d v="2023-04-05T17:59:44"/>
    <n v="0.42199999999999999"/>
    <x v="15"/>
  </r>
  <r>
    <s v="C100291"/>
    <n v="808"/>
    <s v="Digital First"/>
    <x v="7"/>
    <x v="1"/>
    <x v="2"/>
    <d v="2023-10-16T17:55:44"/>
    <m/>
    <m/>
    <m/>
    <n v="0.124"/>
    <x v="16"/>
  </r>
  <r>
    <s v="C100292"/>
    <n v="819"/>
    <s v="Baixo"/>
    <x v="6"/>
    <x v="2"/>
    <x v="0"/>
    <d v="2024-07-15T05:46:23"/>
    <m/>
    <m/>
    <m/>
    <n v="0.63500000000000001"/>
    <x v="14"/>
  </r>
  <r>
    <s v="C100293"/>
    <n v="352"/>
    <s v="Baixo"/>
    <x v="4"/>
    <x v="2"/>
    <x v="1"/>
    <d v="2024-03-14T03:36:26"/>
    <d v="2024-03-28T03:36:26"/>
    <d v="2024-04-18T03:36:26"/>
    <d v="2024-04-22T03:36:26"/>
    <n v="0.30099999999999999"/>
    <x v="3"/>
  </r>
  <r>
    <s v="C100294"/>
    <n v="697"/>
    <s v="Alto Potencial"/>
    <x v="1"/>
    <x v="3"/>
    <x v="2"/>
    <d v="2024-07-17T08:20:37"/>
    <d v="2024-07-27T08:20:37"/>
    <d v="2024-08-01T08:20:37"/>
    <m/>
    <n v="0.28000000000000003"/>
    <x v="14"/>
  </r>
  <r>
    <s v="C100295"/>
    <n v="498"/>
    <s v="Alto Potencial"/>
    <x v="5"/>
    <x v="1"/>
    <x v="1"/>
    <d v="2025-01-25T17:08:06"/>
    <m/>
    <m/>
    <m/>
    <n v="0.27"/>
    <x v="19"/>
  </r>
  <r>
    <s v="C100296"/>
    <n v="690"/>
    <s v="Médio"/>
    <x v="0"/>
    <x v="1"/>
    <x v="4"/>
    <d v="2023-01-23T22:58:29"/>
    <d v="2023-02-04T22:58:29"/>
    <d v="2023-02-15T22:58:29"/>
    <m/>
    <n v="0.16500000000000001"/>
    <x v="6"/>
  </r>
  <r>
    <s v="C100297"/>
    <n v="797"/>
    <s v="Médio"/>
    <x v="3"/>
    <x v="3"/>
    <x v="4"/>
    <d v="2023-07-31T19:01:57"/>
    <m/>
    <m/>
    <m/>
    <n v="0.16400000000000001"/>
    <x v="14"/>
  </r>
  <r>
    <s v="C100298"/>
    <n v="471"/>
    <s v="Baixo"/>
    <x v="5"/>
    <x v="0"/>
    <x v="1"/>
    <d v="2024-05-19T04:53:57"/>
    <d v="2024-05-24T04:53:57"/>
    <m/>
    <m/>
    <n v="0.38700000000000001"/>
    <x v="15"/>
  </r>
  <r>
    <s v="C100299"/>
    <n v="385"/>
    <s v="Baixo"/>
    <x v="2"/>
    <x v="0"/>
    <x v="1"/>
    <d v="2025-06-18T15:25:32"/>
    <d v="2025-06-24T15:25:32"/>
    <d v="2025-07-02T15:25:32"/>
    <m/>
    <n v="0.128"/>
    <x v="15"/>
  </r>
  <r>
    <s v="C100300"/>
    <n v="485"/>
    <s v="Médio"/>
    <x v="2"/>
    <x v="0"/>
    <x v="1"/>
    <d v="2025-06-13T09:28:18"/>
    <m/>
    <m/>
    <m/>
    <n v="0.26100000000000001"/>
    <x v="0"/>
  </r>
  <r>
    <s v="C100301"/>
    <n v="455"/>
    <s v="Baixo"/>
    <x v="0"/>
    <x v="0"/>
    <x v="3"/>
    <d v="2025-04-27T09:19:49"/>
    <m/>
    <m/>
    <m/>
    <n v="0.41299999999999998"/>
    <x v="16"/>
  </r>
  <r>
    <s v="C100302"/>
    <n v="792"/>
    <s v="Médio"/>
    <x v="4"/>
    <x v="0"/>
    <x v="2"/>
    <d v="2023-11-02T03:40:10"/>
    <m/>
    <m/>
    <m/>
    <n v="0.60199999999999998"/>
    <x v="19"/>
  </r>
  <r>
    <s v="C100303"/>
    <n v="820"/>
    <s v="Alto Potencial"/>
    <x v="4"/>
    <x v="1"/>
    <x v="3"/>
    <d v="2024-11-05T03:15:45"/>
    <d v="2024-11-21T03:15:45"/>
    <d v="2024-12-07T03:15:45"/>
    <m/>
    <n v="0.56000000000000005"/>
    <x v="0"/>
  </r>
  <r>
    <s v="C100304"/>
    <n v="429"/>
    <s v="Digital First"/>
    <x v="2"/>
    <x v="1"/>
    <x v="4"/>
    <d v="2023-11-11T14:05:08"/>
    <m/>
    <m/>
    <m/>
    <n v="0.111"/>
    <x v="6"/>
  </r>
  <r>
    <s v="C100305"/>
    <n v="380"/>
    <s v="Baixo"/>
    <x v="0"/>
    <x v="3"/>
    <x v="4"/>
    <d v="2023-05-12T02:10:37"/>
    <d v="2023-06-10T02:10:37"/>
    <d v="2023-06-17T02:10:37"/>
    <m/>
    <n v="0.11700000000000001"/>
    <x v="4"/>
  </r>
  <r>
    <s v="C100306"/>
    <n v="683"/>
    <s v="Baixo"/>
    <x v="5"/>
    <x v="3"/>
    <x v="4"/>
    <d v="2025-09-26T08:14:24"/>
    <m/>
    <m/>
    <m/>
    <n v="2.5999999999999999E-2"/>
    <x v="13"/>
  </r>
  <r>
    <s v="C100307"/>
    <n v="594"/>
    <s v="Médio"/>
    <x v="3"/>
    <x v="2"/>
    <x v="0"/>
    <d v="2024-12-17T00:30:19"/>
    <m/>
    <m/>
    <m/>
    <n v="0.13800000000000001"/>
    <x v="3"/>
  </r>
  <r>
    <s v="C100308"/>
    <n v="568"/>
    <s v="Médio"/>
    <x v="6"/>
    <x v="0"/>
    <x v="4"/>
    <d v="2024-09-22T00:44:30"/>
    <d v="2024-10-20T00:44:30"/>
    <m/>
    <m/>
    <n v="0.23499999999999999"/>
    <x v="14"/>
  </r>
  <r>
    <s v="C100309"/>
    <n v="834"/>
    <s v="Alto Potencial"/>
    <x v="4"/>
    <x v="1"/>
    <x v="1"/>
    <d v="2025-10-11T23:06:08"/>
    <d v="2025-11-01T23:06:08"/>
    <d v="2025-11-01T23:06:08"/>
    <m/>
    <n v="0.19800000000000001"/>
    <x v="15"/>
  </r>
  <r>
    <s v="C100310"/>
    <n v="677"/>
    <s v="Digital First"/>
    <x v="5"/>
    <x v="0"/>
    <x v="1"/>
    <d v="2024-01-20T21:44:36"/>
    <d v="2024-02-02T21:44:36"/>
    <d v="2024-02-19T21:44:36"/>
    <m/>
    <n v="0.29899999999999999"/>
    <x v="3"/>
  </r>
  <r>
    <s v="C100311"/>
    <n v="675"/>
    <s v="Baixo"/>
    <x v="7"/>
    <x v="3"/>
    <x v="2"/>
    <d v="2024-07-22T10:48:27"/>
    <m/>
    <m/>
    <m/>
    <n v="0.40100000000000002"/>
    <x v="7"/>
  </r>
  <r>
    <s v="C100312"/>
    <n v="387"/>
    <s v="Alto Potencial"/>
    <x v="5"/>
    <x v="0"/>
    <x v="1"/>
    <d v="2023-07-04T00:47:56"/>
    <d v="2023-07-15T00:47:56"/>
    <d v="2023-07-22T00:47:56"/>
    <m/>
    <n v="0.46100000000000002"/>
    <x v="13"/>
  </r>
  <r>
    <s v="C100313"/>
    <n v="410"/>
    <s v="Baixo"/>
    <x v="0"/>
    <x v="4"/>
    <x v="2"/>
    <d v="2024-04-17T10:57:07"/>
    <m/>
    <m/>
    <m/>
    <n v="0.22900000000000001"/>
    <x v="2"/>
  </r>
  <r>
    <s v="C100314"/>
    <n v="453"/>
    <s v="Médio"/>
    <x v="0"/>
    <x v="3"/>
    <x v="1"/>
    <d v="2025-07-11T07:48:15"/>
    <d v="2025-07-22T07:48:15"/>
    <d v="2025-07-30T07:48:15"/>
    <m/>
    <n v="0.32300000000000001"/>
    <x v="9"/>
  </r>
  <r>
    <s v="C100315"/>
    <n v="762"/>
    <s v="Baixo"/>
    <x v="1"/>
    <x v="2"/>
    <x v="3"/>
    <d v="2025-10-14T16:24:16"/>
    <m/>
    <m/>
    <m/>
    <n v="0.13900000000000001"/>
    <x v="10"/>
  </r>
  <r>
    <s v="C100316"/>
    <n v="455"/>
    <s v="Alto Potencial"/>
    <x v="4"/>
    <x v="0"/>
    <x v="1"/>
    <d v="2024-09-06T02:37:51"/>
    <m/>
    <m/>
    <m/>
    <n v="0.312"/>
    <x v="2"/>
  </r>
  <r>
    <s v="C100317"/>
    <n v="617"/>
    <s v="Alto Potencial"/>
    <x v="5"/>
    <x v="0"/>
    <x v="0"/>
    <d v="2023-05-28T01:43:55"/>
    <d v="2023-06-07T01:43:55"/>
    <d v="2023-06-20T01:43:55"/>
    <m/>
    <n v="0.17"/>
    <x v="15"/>
  </r>
  <r>
    <s v="C100318"/>
    <n v="537"/>
    <s v="Médio"/>
    <x v="5"/>
    <x v="2"/>
    <x v="4"/>
    <d v="2023-03-01T09:06:37"/>
    <d v="2023-03-03T09:06:37"/>
    <d v="2023-03-15T09:06:37"/>
    <d v="2023-04-03T09:06:37"/>
    <n v="0.25800000000000001"/>
    <x v="5"/>
  </r>
  <r>
    <s v="C100319"/>
    <n v="633"/>
    <s v="Médio"/>
    <x v="7"/>
    <x v="0"/>
    <x v="1"/>
    <d v="2025-03-27T16:03:40"/>
    <d v="2025-04-02T16:03:40"/>
    <m/>
    <m/>
    <n v="0.52400000000000002"/>
    <x v="2"/>
  </r>
  <r>
    <s v="C100320"/>
    <n v="405"/>
    <s v="Baixo"/>
    <x v="4"/>
    <x v="4"/>
    <x v="1"/>
    <d v="2024-03-04T05:21:56"/>
    <m/>
    <m/>
    <m/>
    <n v="0.35299999999999998"/>
    <x v="1"/>
  </r>
  <r>
    <s v="C100321"/>
    <n v="781"/>
    <s v="Baixo"/>
    <x v="5"/>
    <x v="4"/>
    <x v="1"/>
    <d v="2024-02-27T05:45:41"/>
    <m/>
    <m/>
    <m/>
    <n v="0.35299999999999998"/>
    <x v="4"/>
  </r>
  <r>
    <s v="C100322"/>
    <n v="681"/>
    <s v="Baixo"/>
    <x v="0"/>
    <x v="2"/>
    <x v="0"/>
    <d v="2025-02-07T08:27:20"/>
    <d v="2025-02-09T08:27:20"/>
    <d v="2025-02-22T08:27:20"/>
    <d v="2025-03-07T08:27:20"/>
    <n v="0.13100000000000001"/>
    <x v="1"/>
  </r>
  <r>
    <s v="C100323"/>
    <n v="560"/>
    <s v="Digital First"/>
    <x v="4"/>
    <x v="0"/>
    <x v="0"/>
    <d v="2025-02-13T01:55:48"/>
    <m/>
    <m/>
    <m/>
    <n v="0.23300000000000001"/>
    <x v="2"/>
  </r>
  <r>
    <s v="C100324"/>
    <n v="592"/>
    <s v="Médio"/>
    <x v="0"/>
    <x v="4"/>
    <x v="0"/>
    <d v="2025-06-26T05:27:56"/>
    <d v="2025-07-13T05:27:56"/>
    <m/>
    <m/>
    <n v="5.8999999999999997E-2"/>
    <x v="4"/>
  </r>
  <r>
    <s v="C100325"/>
    <n v="634"/>
    <s v="Digital First"/>
    <x v="1"/>
    <x v="0"/>
    <x v="1"/>
    <d v="2024-05-01T18:52:14"/>
    <d v="2024-05-24T18:52:14"/>
    <d v="2024-05-24T18:52:14"/>
    <d v="2024-06-20T18:52:14"/>
    <n v="0.29299999999999998"/>
    <x v="16"/>
  </r>
  <r>
    <s v="C100326"/>
    <n v="775"/>
    <s v="Digital First"/>
    <x v="1"/>
    <x v="0"/>
    <x v="4"/>
    <d v="2024-07-29T17:22:03"/>
    <m/>
    <m/>
    <m/>
    <n v="0.156"/>
    <x v="10"/>
  </r>
  <r>
    <s v="C100327"/>
    <n v="524"/>
    <s v="Médio"/>
    <x v="0"/>
    <x v="0"/>
    <x v="2"/>
    <d v="2024-04-05T06:57:36"/>
    <d v="2024-04-21T06:57:36"/>
    <d v="2024-05-04T06:57:36"/>
    <d v="2024-06-01T06:57:36"/>
    <n v="0.33200000000000002"/>
    <x v="7"/>
  </r>
  <r>
    <s v="C100328"/>
    <n v="753"/>
    <s v="Alto Potencial"/>
    <x v="4"/>
    <x v="0"/>
    <x v="0"/>
    <d v="2024-09-30T14:10:59"/>
    <d v="2024-10-23T14:10:59"/>
    <m/>
    <m/>
    <n v="0.435"/>
    <x v="9"/>
  </r>
  <r>
    <s v="C100329"/>
    <n v="595"/>
    <s v="Baixo"/>
    <x v="5"/>
    <x v="2"/>
    <x v="1"/>
    <d v="2024-10-18T02:53:50"/>
    <d v="2024-10-18T02:53:50"/>
    <m/>
    <m/>
    <n v="0.45300000000000001"/>
    <x v="11"/>
  </r>
  <r>
    <s v="C100330"/>
    <n v="762"/>
    <s v="Médio"/>
    <x v="5"/>
    <x v="0"/>
    <x v="3"/>
    <d v="2024-05-16T23:03:48"/>
    <d v="2024-05-20T23:03:48"/>
    <m/>
    <m/>
    <n v="0.26500000000000001"/>
    <x v="13"/>
  </r>
  <r>
    <s v="C100331"/>
    <n v="513"/>
    <s v="Baixo"/>
    <x v="5"/>
    <x v="3"/>
    <x v="3"/>
    <d v="2023-06-19T13:31:11"/>
    <d v="2023-07-01T13:31:11"/>
    <m/>
    <m/>
    <n v="0.1"/>
    <x v="19"/>
  </r>
  <r>
    <s v="C100332"/>
    <n v="457"/>
    <s v="Médio"/>
    <x v="7"/>
    <x v="3"/>
    <x v="4"/>
    <d v="2024-01-03T04:38:46"/>
    <d v="2024-01-04T04:38:46"/>
    <m/>
    <m/>
    <n v="0.22900000000000001"/>
    <x v="15"/>
  </r>
  <r>
    <s v="C100333"/>
    <n v="571"/>
    <s v="Baixo"/>
    <x v="2"/>
    <x v="2"/>
    <x v="1"/>
    <d v="2025-07-07T09:21:36"/>
    <m/>
    <m/>
    <m/>
    <n v="0.56100000000000005"/>
    <x v="12"/>
  </r>
  <r>
    <s v="C100334"/>
    <n v="537"/>
    <s v="Médio"/>
    <x v="4"/>
    <x v="0"/>
    <x v="1"/>
    <d v="2023-08-08T19:39:43"/>
    <d v="2023-08-29T19:39:43"/>
    <d v="2023-08-29T19:39:43"/>
    <m/>
    <n v="0.56899999999999995"/>
    <x v="3"/>
  </r>
  <r>
    <s v="C100335"/>
    <n v="602"/>
    <s v="Alto Potencial"/>
    <x v="4"/>
    <x v="4"/>
    <x v="2"/>
    <d v="2025-04-01T16:54:26"/>
    <d v="2025-04-28T16:54:26"/>
    <d v="2025-05-13T16:54:26"/>
    <m/>
    <n v="0.111"/>
    <x v="8"/>
  </r>
  <r>
    <s v="C100336"/>
    <n v="820"/>
    <s v="Médio"/>
    <x v="3"/>
    <x v="3"/>
    <x v="1"/>
    <d v="2024-10-20T07:13:03"/>
    <d v="2024-10-28T07:13:03"/>
    <d v="2024-11-14T07:13:03"/>
    <d v="2024-12-04T07:13:03"/>
    <n v="0.214"/>
    <x v="5"/>
  </r>
  <r>
    <s v="C100337"/>
    <n v="620"/>
    <s v="Alto Potencial"/>
    <x v="1"/>
    <x v="0"/>
    <x v="4"/>
    <d v="2025-09-05T20:49:45"/>
    <d v="2025-09-19T20:49:45"/>
    <d v="2025-09-19T20:49:45"/>
    <m/>
    <n v="2.4E-2"/>
    <x v="8"/>
  </r>
  <r>
    <s v="C100338"/>
    <n v="358"/>
    <s v="Médio"/>
    <x v="4"/>
    <x v="2"/>
    <x v="0"/>
    <d v="2023-01-24T00:32:53"/>
    <m/>
    <m/>
    <m/>
    <n v="0.36099999999999999"/>
    <x v="19"/>
  </r>
  <r>
    <s v="C100339"/>
    <n v="657"/>
    <s v="Digital First"/>
    <x v="5"/>
    <x v="0"/>
    <x v="3"/>
    <d v="2024-02-29T00:26:33"/>
    <m/>
    <m/>
    <m/>
    <n v="0.63600000000000001"/>
    <x v="15"/>
  </r>
  <r>
    <s v="C100340"/>
    <n v="550"/>
    <s v="Médio"/>
    <x v="0"/>
    <x v="0"/>
    <x v="2"/>
    <d v="2024-01-11T20:49:43"/>
    <d v="2024-01-13T20:49:43"/>
    <d v="2024-01-25T20:49:43"/>
    <d v="2024-02-23T20:49:43"/>
    <n v="0.123"/>
    <x v="11"/>
  </r>
  <r>
    <s v="C100341"/>
    <n v="735"/>
    <s v="Baixo"/>
    <x v="6"/>
    <x v="1"/>
    <x v="1"/>
    <d v="2024-01-29T12:18:53"/>
    <m/>
    <m/>
    <m/>
    <n v="0.249"/>
    <x v="18"/>
  </r>
  <r>
    <s v="C100342"/>
    <n v="445"/>
    <s v="Médio"/>
    <x v="1"/>
    <x v="0"/>
    <x v="3"/>
    <d v="2023-06-20T07:58:15"/>
    <d v="2023-07-18T07:58:15"/>
    <d v="2023-08-04T07:58:15"/>
    <d v="2023-08-26T07:58:15"/>
    <n v="0.191"/>
    <x v="16"/>
  </r>
  <r>
    <s v="C100343"/>
    <n v="651"/>
    <s v="Baixo"/>
    <x v="4"/>
    <x v="3"/>
    <x v="1"/>
    <d v="2025-01-10T08:39:10"/>
    <d v="2025-02-07T08:39:10"/>
    <m/>
    <m/>
    <n v="0.64100000000000001"/>
    <x v="18"/>
  </r>
  <r>
    <s v="C100344"/>
    <n v="544"/>
    <s v="Digital First"/>
    <x v="4"/>
    <x v="0"/>
    <x v="1"/>
    <d v="2025-01-10T12:33:26"/>
    <d v="2025-02-04T12:33:26"/>
    <d v="2025-02-10T12:33:26"/>
    <m/>
    <n v="0.39200000000000002"/>
    <x v="8"/>
  </r>
  <r>
    <s v="C100345"/>
    <n v="600"/>
    <s v="Médio"/>
    <x v="0"/>
    <x v="1"/>
    <x v="1"/>
    <d v="2025-01-19T19:55:45"/>
    <d v="2025-01-22T19:55:45"/>
    <m/>
    <m/>
    <n v="0.29199999999999998"/>
    <x v="8"/>
  </r>
  <r>
    <s v="C100346"/>
    <n v="737"/>
    <s v="Digital First"/>
    <x v="1"/>
    <x v="0"/>
    <x v="3"/>
    <d v="2023-07-26T23:25:50"/>
    <d v="2023-07-30T23:25:50"/>
    <d v="2023-08-13T23:25:50"/>
    <m/>
    <n v="0.28899999999999998"/>
    <x v="17"/>
  </r>
  <r>
    <s v="C100347"/>
    <n v="399"/>
    <s v="Médio"/>
    <x v="1"/>
    <x v="0"/>
    <x v="3"/>
    <d v="2025-06-30T04:07:54"/>
    <m/>
    <m/>
    <m/>
    <n v="0.25"/>
    <x v="11"/>
  </r>
  <r>
    <s v="C100348"/>
    <n v="779"/>
    <s v="Médio"/>
    <x v="3"/>
    <x v="2"/>
    <x v="4"/>
    <d v="2024-11-28T23:04:09"/>
    <d v="2024-12-15T23:04:09"/>
    <d v="2024-12-15T23:04:09"/>
    <m/>
    <n v="0.36299999999999999"/>
    <x v="13"/>
  </r>
  <r>
    <s v="C100349"/>
    <n v="714"/>
    <s v="Digital First"/>
    <x v="0"/>
    <x v="2"/>
    <x v="1"/>
    <d v="2023-04-28T23:10:57"/>
    <m/>
    <m/>
    <m/>
    <n v="0.221"/>
    <x v="19"/>
  </r>
  <r>
    <s v="C100350"/>
    <n v="464"/>
    <s v="Alto Potencial"/>
    <x v="4"/>
    <x v="2"/>
    <x v="3"/>
    <d v="2024-05-14T15:01:45"/>
    <d v="2024-06-03T15:01:45"/>
    <m/>
    <m/>
    <n v="0.29499999999999998"/>
    <x v="2"/>
  </r>
  <r>
    <s v="C100351"/>
    <n v="601"/>
    <s v="Alto Potencial"/>
    <x v="4"/>
    <x v="2"/>
    <x v="1"/>
    <d v="2023-09-02T13:32:23"/>
    <d v="2023-09-09T13:32:23"/>
    <m/>
    <m/>
    <n v="0.372"/>
    <x v="12"/>
  </r>
  <r>
    <s v="C100352"/>
    <n v="420"/>
    <s v="Baixo"/>
    <x v="4"/>
    <x v="0"/>
    <x v="1"/>
    <d v="2024-04-18T00:43:12"/>
    <m/>
    <m/>
    <m/>
    <n v="0.312"/>
    <x v="14"/>
  </r>
  <r>
    <s v="C100353"/>
    <n v="387"/>
    <s v="Baixo"/>
    <x v="4"/>
    <x v="0"/>
    <x v="4"/>
    <d v="2024-07-31T16:47:04"/>
    <d v="2024-08-14T16:47:04"/>
    <d v="2024-08-31T16:47:04"/>
    <d v="2024-09-09T16:47:04"/>
    <n v="0.67300000000000004"/>
    <x v="15"/>
  </r>
  <r>
    <s v="C100354"/>
    <n v="516"/>
    <s v="Baixo"/>
    <x v="0"/>
    <x v="2"/>
    <x v="1"/>
    <d v="2025-01-14T20:42:18"/>
    <d v="2025-02-09T20:42:18"/>
    <d v="2025-02-19T20:42:18"/>
    <m/>
    <n v="0.39"/>
    <x v="17"/>
  </r>
  <r>
    <s v="C100355"/>
    <n v="478"/>
    <s v="Alto Potencial"/>
    <x v="4"/>
    <x v="3"/>
    <x v="4"/>
    <d v="2025-02-21T11:55:27"/>
    <m/>
    <m/>
    <m/>
    <n v="0.3"/>
    <x v="9"/>
  </r>
  <r>
    <s v="C100356"/>
    <n v="462"/>
    <s v="Pensionista"/>
    <x v="5"/>
    <x v="0"/>
    <x v="3"/>
    <d v="2024-09-05T12:23:56"/>
    <m/>
    <m/>
    <m/>
    <n v="0.309"/>
    <x v="0"/>
  </r>
  <r>
    <s v="C100357"/>
    <n v="469"/>
    <s v="Baixo"/>
    <x v="2"/>
    <x v="3"/>
    <x v="1"/>
    <d v="2025-01-28T14:03:21"/>
    <m/>
    <m/>
    <m/>
    <n v="0.27"/>
    <x v="0"/>
  </r>
  <r>
    <s v="C100358"/>
    <n v="600"/>
    <s v="Pensionista"/>
    <x v="4"/>
    <x v="1"/>
    <x v="0"/>
    <d v="2024-11-03T14:56:25"/>
    <m/>
    <m/>
    <m/>
    <n v="0.222"/>
    <x v="1"/>
  </r>
  <r>
    <s v="C100359"/>
    <n v="673"/>
    <s v="Médio"/>
    <x v="5"/>
    <x v="3"/>
    <x v="4"/>
    <d v="2023-11-05T13:10:09"/>
    <m/>
    <m/>
    <m/>
    <n v="0.54900000000000004"/>
    <x v="8"/>
  </r>
  <r>
    <s v="C100360"/>
    <n v="502"/>
    <s v="Baixo"/>
    <x v="0"/>
    <x v="0"/>
    <x v="1"/>
    <d v="2025-06-02T00:55:51"/>
    <m/>
    <m/>
    <m/>
    <n v="2.5999999999999999E-2"/>
    <x v="12"/>
  </r>
  <r>
    <s v="C100361"/>
    <n v="346"/>
    <s v="Digital First"/>
    <x v="3"/>
    <x v="2"/>
    <x v="3"/>
    <d v="2023-12-14T12:03:24"/>
    <d v="2023-12-28T12:03:24"/>
    <d v="2024-01-05T12:03:24"/>
    <m/>
    <n v="0.22900000000000001"/>
    <x v="6"/>
  </r>
  <r>
    <s v="C100362"/>
    <n v="762"/>
    <s v="Médio"/>
    <x v="6"/>
    <x v="0"/>
    <x v="4"/>
    <d v="2025-08-07T04:14:51"/>
    <d v="2025-08-07T04:14:51"/>
    <d v="2025-08-23T04:14:51"/>
    <m/>
    <n v="0.39500000000000002"/>
    <x v="16"/>
  </r>
  <r>
    <s v="C100363"/>
    <n v="707"/>
    <s v="Pensionista"/>
    <x v="0"/>
    <x v="0"/>
    <x v="3"/>
    <d v="2024-07-17T20:00:57"/>
    <d v="2024-07-30T20:00:57"/>
    <m/>
    <m/>
    <n v="0.26200000000000001"/>
    <x v="17"/>
  </r>
  <r>
    <s v="C100364"/>
    <n v="493"/>
    <s v="Médio"/>
    <x v="4"/>
    <x v="2"/>
    <x v="0"/>
    <d v="2023-09-15T17:46:46"/>
    <d v="2023-09-25T17:46:46"/>
    <d v="2023-10-17T17:46:46"/>
    <d v="2023-11-03T17:46:46"/>
    <n v="0.313"/>
    <x v="19"/>
  </r>
  <r>
    <s v="C100365"/>
    <n v="726"/>
    <s v="Médio"/>
    <x v="0"/>
    <x v="0"/>
    <x v="2"/>
    <d v="2023-03-17T09:00:40"/>
    <m/>
    <m/>
    <m/>
    <n v="0.372"/>
    <x v="14"/>
  </r>
  <r>
    <s v="C100366"/>
    <n v="616"/>
    <s v="Digital First"/>
    <x v="3"/>
    <x v="0"/>
    <x v="2"/>
    <d v="2023-05-24T21:09:55"/>
    <m/>
    <m/>
    <m/>
    <n v="0.48"/>
    <x v="0"/>
  </r>
  <r>
    <s v="C100367"/>
    <n v="778"/>
    <s v="Pensionista"/>
    <x v="5"/>
    <x v="0"/>
    <x v="4"/>
    <d v="2025-04-27T07:41:32"/>
    <d v="2025-05-26T07:41:32"/>
    <d v="2025-06-08T07:41:32"/>
    <d v="2025-06-29T07:41:32"/>
    <n v="0.36199999999999999"/>
    <x v="19"/>
  </r>
  <r>
    <s v="C100368"/>
    <n v="720"/>
    <s v="Médio"/>
    <x v="0"/>
    <x v="0"/>
    <x v="4"/>
    <d v="2023-12-03T17:38:27"/>
    <d v="2023-12-03T17:38:27"/>
    <d v="2023-12-24T17:38:27"/>
    <d v="2024-01-24T17:38:27"/>
    <n v="0.58299999999999996"/>
    <x v="13"/>
  </r>
  <r>
    <s v="C100369"/>
    <n v="568"/>
    <s v="Médio"/>
    <x v="0"/>
    <x v="0"/>
    <x v="1"/>
    <d v="2024-02-24T14:24:07"/>
    <m/>
    <m/>
    <m/>
    <n v="0.05"/>
    <x v="19"/>
  </r>
  <r>
    <s v="C100370"/>
    <n v="780"/>
    <s v="Baixo"/>
    <x v="2"/>
    <x v="0"/>
    <x v="0"/>
    <d v="2024-12-20T03:39:43"/>
    <d v="2025-01-05T03:39:43"/>
    <d v="2025-01-05T03:39:43"/>
    <d v="2025-01-27T03:39:43"/>
    <n v="0.51500000000000001"/>
    <x v="8"/>
  </r>
  <r>
    <s v="C100371"/>
    <n v="562"/>
    <s v="Digital First"/>
    <x v="4"/>
    <x v="0"/>
    <x v="1"/>
    <d v="2024-12-23T22:05:03"/>
    <m/>
    <m/>
    <m/>
    <n v="0.17799999999999999"/>
    <x v="6"/>
  </r>
  <r>
    <s v="C100372"/>
    <n v="725"/>
    <s v="Baixo"/>
    <x v="4"/>
    <x v="0"/>
    <x v="3"/>
    <d v="2025-08-28T06:30:37"/>
    <d v="2025-09-24T06:30:37"/>
    <d v="2025-10-08T06:30:37"/>
    <m/>
    <n v="0.26"/>
    <x v="10"/>
  </r>
  <r>
    <s v="C100373"/>
    <n v="465"/>
    <s v="Baixo"/>
    <x v="6"/>
    <x v="4"/>
    <x v="1"/>
    <d v="2025-01-15T22:03:55"/>
    <d v="2025-02-01T22:03:55"/>
    <d v="2025-02-10T22:03:55"/>
    <m/>
    <n v="0.39400000000000002"/>
    <x v="9"/>
  </r>
  <r>
    <s v="C100374"/>
    <n v="727"/>
    <s v="Baixo"/>
    <x v="4"/>
    <x v="3"/>
    <x v="1"/>
    <d v="2024-07-31T11:48:02"/>
    <d v="2024-08-06T11:48:02"/>
    <m/>
    <m/>
    <n v="0.17"/>
    <x v="15"/>
  </r>
  <r>
    <s v="C100375"/>
    <n v="696"/>
    <s v="Médio"/>
    <x v="2"/>
    <x v="0"/>
    <x v="1"/>
    <d v="2023-01-29T23:29:31"/>
    <d v="2023-02-02T23:29:31"/>
    <d v="2023-02-06T23:29:31"/>
    <d v="2023-02-19T23:29:31"/>
    <n v="0.36099999999999999"/>
    <x v="18"/>
  </r>
  <r>
    <s v="C100376"/>
    <n v="515"/>
    <s v="Pensionista"/>
    <x v="7"/>
    <x v="4"/>
    <x v="1"/>
    <d v="2025-03-24T12:04:49"/>
    <m/>
    <m/>
    <m/>
    <n v="0.317"/>
    <x v="12"/>
  </r>
  <r>
    <s v="C100377"/>
    <n v="406"/>
    <s v="Médio"/>
    <x v="0"/>
    <x v="0"/>
    <x v="1"/>
    <d v="2023-01-12T12:42:41"/>
    <m/>
    <m/>
    <m/>
    <n v="0.113"/>
    <x v="3"/>
  </r>
  <r>
    <s v="C100378"/>
    <n v="397"/>
    <s v="Baixo"/>
    <x v="3"/>
    <x v="2"/>
    <x v="1"/>
    <d v="2023-02-18T10:10:39"/>
    <m/>
    <m/>
    <m/>
    <n v="0.254"/>
    <x v="7"/>
  </r>
  <r>
    <s v="C100379"/>
    <n v="781"/>
    <s v="Médio"/>
    <x v="3"/>
    <x v="0"/>
    <x v="4"/>
    <d v="2025-02-23T10:26:30"/>
    <d v="2025-02-28T10:26:30"/>
    <m/>
    <m/>
    <n v="0.13500000000000001"/>
    <x v="14"/>
  </r>
  <r>
    <s v="C100380"/>
    <n v="798"/>
    <s v="Médio"/>
    <x v="2"/>
    <x v="4"/>
    <x v="4"/>
    <d v="2025-02-23T05:40:14"/>
    <d v="2025-03-15T05:40:14"/>
    <d v="2025-03-15T05:40:14"/>
    <m/>
    <n v="0.41099999999999998"/>
    <x v="11"/>
  </r>
  <r>
    <s v="C100381"/>
    <n v="529"/>
    <s v="Baixo"/>
    <x v="4"/>
    <x v="0"/>
    <x v="4"/>
    <d v="2023-08-22T06:06:13"/>
    <m/>
    <m/>
    <m/>
    <n v="0.39"/>
    <x v="6"/>
  </r>
  <r>
    <s v="C100382"/>
    <n v="556"/>
    <s v="Pensionista"/>
    <x v="1"/>
    <x v="0"/>
    <x v="4"/>
    <d v="2025-02-17T02:21:38"/>
    <m/>
    <m/>
    <m/>
    <n v="0.125"/>
    <x v="7"/>
  </r>
  <r>
    <s v="C100383"/>
    <n v="342"/>
    <s v="Baixo"/>
    <x v="7"/>
    <x v="0"/>
    <x v="0"/>
    <d v="2024-07-20T10:19:42"/>
    <d v="2024-07-25T10:19:42"/>
    <d v="2024-08-08T10:19:42"/>
    <d v="2024-09-08T10:19:42"/>
    <n v="0.52400000000000002"/>
    <x v="6"/>
  </r>
  <r>
    <s v="C100384"/>
    <n v="541"/>
    <s v="Baixo"/>
    <x v="1"/>
    <x v="1"/>
    <x v="3"/>
    <d v="2024-10-12T18:02:37"/>
    <d v="2024-10-12T18:02:37"/>
    <d v="2024-10-28T18:02:37"/>
    <d v="2024-11-21T18:02:37"/>
    <n v="0.218"/>
    <x v="3"/>
  </r>
  <r>
    <s v="C100385"/>
    <n v="394"/>
    <s v="Alto Potencial"/>
    <x v="6"/>
    <x v="0"/>
    <x v="1"/>
    <d v="2023-09-21T00:42:36"/>
    <m/>
    <m/>
    <m/>
    <n v="0.38200000000000001"/>
    <x v="9"/>
  </r>
  <r>
    <s v="C100386"/>
    <n v="487"/>
    <s v="Baixo"/>
    <x v="5"/>
    <x v="0"/>
    <x v="1"/>
    <d v="2025-04-07T21:44:25"/>
    <d v="2025-04-24T21:44:25"/>
    <d v="2025-05-13T21:44:25"/>
    <d v="2025-06-20T21:44:25"/>
    <n v="0.33800000000000002"/>
    <x v="13"/>
  </r>
  <r>
    <s v="C100387"/>
    <n v="684"/>
    <s v="Médio"/>
    <x v="6"/>
    <x v="0"/>
    <x v="1"/>
    <d v="2023-01-13T11:53:20"/>
    <d v="2023-01-25T11:53:20"/>
    <d v="2023-02-12T11:53:20"/>
    <m/>
    <n v="0.55100000000000005"/>
    <x v="12"/>
  </r>
  <r>
    <s v="C100388"/>
    <n v="699"/>
    <s v="Médio"/>
    <x v="0"/>
    <x v="4"/>
    <x v="2"/>
    <d v="2023-10-31T03:25:39"/>
    <d v="2023-10-31T03:25:39"/>
    <d v="2023-11-04T03:25:39"/>
    <d v="2023-11-25T03:25:39"/>
    <n v="0.85899999999999999"/>
    <x v="1"/>
  </r>
  <r>
    <s v="C100389"/>
    <n v="805"/>
    <s v="Alto Potencial"/>
    <x v="5"/>
    <x v="0"/>
    <x v="1"/>
    <d v="2024-01-13T00:56:09"/>
    <d v="2024-02-09T00:56:09"/>
    <m/>
    <m/>
    <n v="0.38400000000000001"/>
    <x v="1"/>
  </r>
  <r>
    <s v="C100390"/>
    <n v="466"/>
    <s v="Baixo"/>
    <x v="5"/>
    <x v="2"/>
    <x v="3"/>
    <d v="2024-05-17T02:26:13"/>
    <m/>
    <m/>
    <m/>
    <n v="0.41499999999999998"/>
    <x v="13"/>
  </r>
  <r>
    <s v="C100391"/>
    <n v="424"/>
    <s v="Pensionista"/>
    <x v="4"/>
    <x v="0"/>
    <x v="1"/>
    <d v="2025-03-28T06:27:01"/>
    <m/>
    <m/>
    <m/>
    <n v="0.13700000000000001"/>
    <x v="3"/>
  </r>
  <r>
    <s v="C100392"/>
    <n v="386"/>
    <s v="Baixo"/>
    <x v="0"/>
    <x v="2"/>
    <x v="4"/>
    <d v="2023-10-17T22:21:30"/>
    <d v="2023-11-14T22:21:30"/>
    <d v="2023-12-03T22:21:30"/>
    <m/>
    <n v="0.371"/>
    <x v="5"/>
  </r>
  <r>
    <s v="C100393"/>
    <n v="788"/>
    <s v="Médio"/>
    <x v="3"/>
    <x v="0"/>
    <x v="0"/>
    <d v="2023-04-13T10:17:31"/>
    <d v="2023-05-08T10:17:31"/>
    <d v="2023-05-27T10:17:31"/>
    <d v="2023-06-03T10:17:31"/>
    <n v="0.16600000000000001"/>
    <x v="9"/>
  </r>
  <r>
    <s v="C100394"/>
    <n v="525"/>
    <s v="Médio"/>
    <x v="0"/>
    <x v="0"/>
    <x v="1"/>
    <d v="2024-12-04T11:05:08"/>
    <d v="2024-12-08T11:05:08"/>
    <d v="2024-12-16T11:05:08"/>
    <d v="2025-01-19T11:05:08"/>
    <n v="0.51900000000000002"/>
    <x v="18"/>
  </r>
  <r>
    <s v="C100395"/>
    <n v="644"/>
    <s v="Baixo"/>
    <x v="4"/>
    <x v="4"/>
    <x v="4"/>
    <d v="2025-02-02T23:55:51"/>
    <d v="2025-03-01T23:55:51"/>
    <d v="2025-03-11T23:55:51"/>
    <d v="2025-03-24T23:55:51"/>
    <n v="0.42899999999999999"/>
    <x v="13"/>
  </r>
  <r>
    <s v="C100396"/>
    <n v="817"/>
    <s v="Alto Potencial"/>
    <x v="4"/>
    <x v="3"/>
    <x v="2"/>
    <d v="2025-09-20T21:14:28"/>
    <d v="2025-10-08T21:14:28"/>
    <d v="2025-10-11T21:14:28"/>
    <m/>
    <n v="0.439"/>
    <x v="9"/>
  </r>
  <r>
    <s v="C100397"/>
    <n v="330"/>
    <s v="Médio"/>
    <x v="7"/>
    <x v="1"/>
    <x v="1"/>
    <d v="2025-09-09T12:45:26"/>
    <m/>
    <m/>
    <m/>
    <n v="0.23799999999999999"/>
    <x v="5"/>
  </r>
  <r>
    <s v="C100398"/>
    <n v="595"/>
    <s v="Baixo"/>
    <x v="4"/>
    <x v="3"/>
    <x v="4"/>
    <d v="2025-10-12T15:59:40"/>
    <d v="2025-10-31T15:59:40"/>
    <d v="2025-11-20T15:59:40"/>
    <d v="2025-12-13T15:59:40"/>
    <n v="0.38300000000000001"/>
    <x v="7"/>
  </r>
  <r>
    <s v="C100399"/>
    <n v="713"/>
    <s v="Pensionista"/>
    <x v="1"/>
    <x v="2"/>
    <x v="4"/>
    <d v="2023-12-09T00:12:15"/>
    <d v="2023-12-21T00:12:15"/>
    <m/>
    <m/>
    <n v="0.16"/>
    <x v="1"/>
  </r>
  <r>
    <s v="C100400"/>
    <n v="434"/>
    <s v="Médio"/>
    <x v="0"/>
    <x v="3"/>
    <x v="2"/>
    <d v="2023-01-06T04:49:55"/>
    <d v="2023-01-10T04:49:55"/>
    <d v="2023-01-10T04:49:55"/>
    <m/>
    <n v="0.222"/>
    <x v="19"/>
  </r>
  <r>
    <s v="C100401"/>
    <n v="824"/>
    <s v="Médio"/>
    <x v="3"/>
    <x v="3"/>
    <x v="0"/>
    <d v="2023-09-11T17:11:57"/>
    <d v="2023-09-26T17:11:57"/>
    <d v="2023-10-09T17:11:57"/>
    <m/>
    <n v="0.26400000000000001"/>
    <x v="8"/>
  </r>
  <r>
    <s v="C100402"/>
    <n v="303"/>
    <s v="Baixo"/>
    <x v="3"/>
    <x v="0"/>
    <x v="1"/>
    <d v="2024-04-11T12:53:02"/>
    <d v="2024-04-15T12:53:02"/>
    <d v="2024-04-20T12:53:02"/>
    <m/>
    <n v="0.214"/>
    <x v="0"/>
  </r>
  <r>
    <s v="C100403"/>
    <n v="477"/>
    <s v="Baixo"/>
    <x v="3"/>
    <x v="0"/>
    <x v="2"/>
    <d v="2024-08-20T03:07:14"/>
    <d v="2024-08-28T03:07:14"/>
    <d v="2024-08-30T03:07:14"/>
    <d v="2024-09-21T03:07:14"/>
    <n v="0.25600000000000001"/>
    <x v="11"/>
  </r>
  <r>
    <s v="C100404"/>
    <n v="558"/>
    <s v="Digital First"/>
    <x v="1"/>
    <x v="0"/>
    <x v="1"/>
    <d v="2024-09-09T21:27:18"/>
    <m/>
    <m/>
    <m/>
    <n v="0.19500000000000001"/>
    <x v="10"/>
  </r>
  <r>
    <s v="C100405"/>
    <n v="364"/>
    <s v="Médio"/>
    <x v="1"/>
    <x v="0"/>
    <x v="1"/>
    <d v="2024-10-25T18:51:19"/>
    <d v="2024-11-16T18:51:19"/>
    <d v="2024-11-16T18:51:19"/>
    <m/>
    <n v="0.314"/>
    <x v="1"/>
  </r>
  <r>
    <s v="C100406"/>
    <n v="662"/>
    <s v="Médio"/>
    <x v="1"/>
    <x v="0"/>
    <x v="4"/>
    <d v="2023-12-31T22:33:23"/>
    <d v="2024-01-26T22:33:23"/>
    <d v="2024-02-03T22:33:23"/>
    <d v="2024-02-23T22:33:23"/>
    <n v="6.9000000000000006E-2"/>
    <x v="4"/>
  </r>
  <r>
    <s v="C100407"/>
    <n v="316"/>
    <s v="Pensionista"/>
    <x v="4"/>
    <x v="1"/>
    <x v="3"/>
    <d v="2024-01-21T00:38:39"/>
    <m/>
    <m/>
    <m/>
    <n v="0.33"/>
    <x v="2"/>
  </r>
  <r>
    <s v="C100408"/>
    <n v="499"/>
    <s v="Médio"/>
    <x v="5"/>
    <x v="4"/>
    <x v="3"/>
    <d v="2023-12-20T01:06:20"/>
    <m/>
    <m/>
    <m/>
    <n v="8.4000000000000005E-2"/>
    <x v="6"/>
  </r>
  <r>
    <s v="C100409"/>
    <n v="843"/>
    <s v="Baixo"/>
    <x v="4"/>
    <x v="2"/>
    <x v="4"/>
    <d v="2023-02-09T02:46:09"/>
    <d v="2023-03-10T02:46:09"/>
    <d v="2023-03-11T02:46:09"/>
    <m/>
    <n v="0.22900000000000001"/>
    <x v="6"/>
  </r>
  <r>
    <s v="C100410"/>
    <n v="511"/>
    <s v="Médio"/>
    <x v="0"/>
    <x v="0"/>
    <x v="4"/>
    <d v="2025-03-21T07:04:27"/>
    <m/>
    <m/>
    <m/>
    <n v="0.27600000000000002"/>
    <x v="10"/>
  </r>
  <r>
    <s v="C100411"/>
    <n v="734"/>
    <s v="Médio"/>
    <x v="2"/>
    <x v="0"/>
    <x v="2"/>
    <d v="2024-06-03T19:03:57"/>
    <d v="2024-06-19T19:03:57"/>
    <m/>
    <m/>
    <n v="0.19600000000000001"/>
    <x v="15"/>
  </r>
  <r>
    <s v="C100412"/>
    <n v="572"/>
    <s v="Baixo"/>
    <x v="2"/>
    <x v="2"/>
    <x v="0"/>
    <d v="2024-05-03T00:45:06"/>
    <d v="2024-05-18T00:45:06"/>
    <d v="2024-05-28T00:45:06"/>
    <d v="2024-06-14T00:45:06"/>
    <n v="0.217"/>
    <x v="9"/>
  </r>
  <r>
    <s v="C100413"/>
    <n v="589"/>
    <s v="Médio"/>
    <x v="4"/>
    <x v="2"/>
    <x v="3"/>
    <d v="2024-11-23T18:31:44"/>
    <d v="2024-12-13T18:31:44"/>
    <d v="2025-01-04T18:31:44"/>
    <d v="2025-01-05T18:31:44"/>
    <n v="0.25"/>
    <x v="17"/>
  </r>
  <r>
    <s v="C100414"/>
    <n v="782"/>
    <s v="Baixo"/>
    <x v="6"/>
    <x v="3"/>
    <x v="1"/>
    <d v="2023-03-15T03:28:27"/>
    <m/>
    <m/>
    <m/>
    <n v="0.22900000000000001"/>
    <x v="1"/>
  </r>
  <r>
    <s v="C100415"/>
    <n v="533"/>
    <s v="Médio"/>
    <x v="1"/>
    <x v="1"/>
    <x v="0"/>
    <d v="2025-03-04T04:42:30"/>
    <m/>
    <m/>
    <m/>
    <n v="0.52500000000000002"/>
    <x v="4"/>
  </r>
  <r>
    <s v="C100416"/>
    <n v="707"/>
    <s v="Pensionista"/>
    <x v="4"/>
    <x v="0"/>
    <x v="3"/>
    <d v="2023-02-12T18:39:21"/>
    <d v="2023-02-27T18:39:21"/>
    <m/>
    <m/>
    <n v="0.27"/>
    <x v="1"/>
  </r>
  <r>
    <s v="C100417"/>
    <n v="445"/>
    <s v="Médio"/>
    <x v="4"/>
    <x v="0"/>
    <x v="2"/>
    <d v="2025-07-02T07:48:13"/>
    <d v="2025-07-08T07:48:13"/>
    <m/>
    <m/>
    <n v="0.36"/>
    <x v="7"/>
  </r>
  <r>
    <s v="C100418"/>
    <n v="729"/>
    <s v="Médio"/>
    <x v="7"/>
    <x v="0"/>
    <x v="1"/>
    <d v="2024-02-26T06:07:04"/>
    <m/>
    <m/>
    <m/>
    <n v="0.77400000000000002"/>
    <x v="18"/>
  </r>
  <r>
    <s v="C100419"/>
    <n v="731"/>
    <s v="Médio"/>
    <x v="5"/>
    <x v="0"/>
    <x v="3"/>
    <d v="2023-02-19T16:55:39"/>
    <d v="2023-02-25T16:55:39"/>
    <d v="2023-03-08T16:55:39"/>
    <d v="2023-03-15T16:55:39"/>
    <n v="0.252"/>
    <x v="13"/>
  </r>
  <r>
    <s v="C100420"/>
    <n v="844"/>
    <s v="Baixo"/>
    <x v="4"/>
    <x v="0"/>
    <x v="2"/>
    <d v="2023-05-15T08:44:36"/>
    <d v="2023-06-12T08:44:36"/>
    <d v="2023-07-05T08:44:36"/>
    <m/>
    <n v="0.35799999999999998"/>
    <x v="4"/>
  </r>
  <r>
    <s v="C100421"/>
    <n v="796"/>
    <s v="Digital First"/>
    <x v="3"/>
    <x v="4"/>
    <x v="4"/>
    <d v="2025-04-27T06:39:53"/>
    <m/>
    <m/>
    <m/>
    <n v="0.13300000000000001"/>
    <x v="5"/>
  </r>
  <r>
    <s v="C100422"/>
    <n v="388"/>
    <s v="Médio"/>
    <x v="3"/>
    <x v="1"/>
    <x v="3"/>
    <d v="2024-03-21T14:08:57"/>
    <m/>
    <m/>
    <m/>
    <n v="0.52900000000000003"/>
    <x v="10"/>
  </r>
  <r>
    <s v="C100423"/>
    <n v="710"/>
    <s v="Baixo"/>
    <x v="3"/>
    <x v="1"/>
    <x v="2"/>
    <d v="2023-01-10T07:08:48"/>
    <m/>
    <m/>
    <m/>
    <n v="0.158"/>
    <x v="14"/>
  </r>
  <r>
    <s v="C100424"/>
    <n v="540"/>
    <s v="Digital First"/>
    <x v="3"/>
    <x v="4"/>
    <x v="4"/>
    <d v="2023-08-30T04:56:14"/>
    <m/>
    <m/>
    <m/>
    <n v="0.17399999999999999"/>
    <x v="6"/>
  </r>
  <r>
    <s v="C100425"/>
    <n v="522"/>
    <s v="Baixo"/>
    <x v="3"/>
    <x v="1"/>
    <x v="3"/>
    <d v="2023-01-13T01:47:13"/>
    <d v="2023-02-06T01:47:13"/>
    <d v="2023-02-09T01:47:13"/>
    <d v="2023-03-14T01:47:13"/>
    <n v="0.255"/>
    <x v="12"/>
  </r>
  <r>
    <s v="C100426"/>
    <n v="767"/>
    <s v="Baixo"/>
    <x v="5"/>
    <x v="1"/>
    <x v="1"/>
    <d v="2025-06-12T15:00:13"/>
    <m/>
    <m/>
    <m/>
    <n v="0.44700000000000001"/>
    <x v="9"/>
  </r>
  <r>
    <s v="C100427"/>
    <n v="621"/>
    <s v="Baixo"/>
    <x v="6"/>
    <x v="3"/>
    <x v="4"/>
    <d v="2023-01-07T03:05:25"/>
    <m/>
    <m/>
    <m/>
    <n v="0.53300000000000003"/>
    <x v="0"/>
  </r>
  <r>
    <s v="C100428"/>
    <n v="674"/>
    <s v="Baixo"/>
    <x v="7"/>
    <x v="0"/>
    <x v="1"/>
    <d v="2023-07-16T05:23:51"/>
    <d v="2023-07-25T05:23:51"/>
    <m/>
    <m/>
    <n v="0.20100000000000001"/>
    <x v="1"/>
  </r>
  <r>
    <s v="C100429"/>
    <n v="411"/>
    <s v="Alto Potencial"/>
    <x v="5"/>
    <x v="0"/>
    <x v="1"/>
    <d v="2024-10-21T16:25:36"/>
    <d v="2024-10-22T16:25:36"/>
    <m/>
    <m/>
    <n v="0.09"/>
    <x v="6"/>
  </r>
  <r>
    <s v="C100430"/>
    <n v="826"/>
    <s v="Alto Potencial"/>
    <x v="6"/>
    <x v="0"/>
    <x v="3"/>
    <d v="2025-05-13T05:35:11"/>
    <d v="2025-05-27T05:35:11"/>
    <m/>
    <m/>
    <n v="0.10299999999999999"/>
    <x v="16"/>
  </r>
  <r>
    <s v="C100431"/>
    <n v="711"/>
    <s v="Pensionista"/>
    <x v="2"/>
    <x v="0"/>
    <x v="1"/>
    <d v="2025-04-09T23:24:44"/>
    <d v="2025-05-01T23:24:44"/>
    <d v="2025-05-02T23:24:44"/>
    <d v="2025-05-27T23:24:44"/>
    <n v="0.10299999999999999"/>
    <x v="16"/>
  </r>
  <r>
    <s v="C100432"/>
    <n v="568"/>
    <s v="Médio"/>
    <x v="4"/>
    <x v="4"/>
    <x v="2"/>
    <d v="2025-08-09T19:09:26"/>
    <m/>
    <m/>
    <m/>
    <n v="0.75700000000000001"/>
    <x v="8"/>
  </r>
  <r>
    <s v="C100433"/>
    <n v="551"/>
    <s v="Médio"/>
    <x v="6"/>
    <x v="2"/>
    <x v="4"/>
    <d v="2023-02-12T19:36:31"/>
    <m/>
    <m/>
    <m/>
    <n v="0.15"/>
    <x v="0"/>
  </r>
  <r>
    <s v="C100434"/>
    <n v="673"/>
    <s v="Digital First"/>
    <x v="0"/>
    <x v="0"/>
    <x v="3"/>
    <d v="2025-06-12T07:56:05"/>
    <d v="2025-06-21T07:56:05"/>
    <d v="2025-06-23T07:56:05"/>
    <d v="2025-08-04T07:56:05"/>
    <n v="0.32200000000000001"/>
    <x v="10"/>
  </r>
  <r>
    <s v="C100435"/>
    <n v="749"/>
    <s v="Médio"/>
    <x v="4"/>
    <x v="0"/>
    <x v="1"/>
    <d v="2024-07-15T04:41:00"/>
    <d v="2024-07-21T04:41:00"/>
    <m/>
    <m/>
    <n v="0.219"/>
    <x v="4"/>
  </r>
  <r>
    <s v="C100436"/>
    <n v="836"/>
    <s v="Digital First"/>
    <x v="3"/>
    <x v="0"/>
    <x v="1"/>
    <d v="2024-10-25T15:15:02"/>
    <m/>
    <m/>
    <m/>
    <n v="0.32"/>
    <x v="8"/>
  </r>
  <r>
    <s v="C100437"/>
    <n v="667"/>
    <s v="Baixo"/>
    <x v="3"/>
    <x v="0"/>
    <x v="1"/>
    <d v="2025-03-29T12:51:14"/>
    <d v="2025-04-03T12:51:14"/>
    <d v="2025-04-12T12:51:14"/>
    <m/>
    <n v="0.57299999999999995"/>
    <x v="1"/>
  </r>
  <r>
    <s v="C100438"/>
    <n v="554"/>
    <s v="Pensionista"/>
    <x v="3"/>
    <x v="0"/>
    <x v="1"/>
    <d v="2023-06-25T20:03:37"/>
    <d v="2023-07-18T20:03:37"/>
    <d v="2023-08-16T20:03:37"/>
    <m/>
    <n v="0.48599999999999999"/>
    <x v="15"/>
  </r>
  <r>
    <s v="C100439"/>
    <n v="762"/>
    <s v="Médio"/>
    <x v="1"/>
    <x v="0"/>
    <x v="0"/>
    <d v="2024-08-30T14:13:35"/>
    <d v="2024-09-28T14:13:35"/>
    <m/>
    <m/>
    <n v="0.59899999999999998"/>
    <x v="15"/>
  </r>
  <r>
    <s v="C100440"/>
    <n v="567"/>
    <s v="Médio"/>
    <x v="0"/>
    <x v="0"/>
    <x v="0"/>
    <d v="2023-04-30T03:04:18"/>
    <d v="2023-05-27T03:04:18"/>
    <d v="2023-05-27T03:04:18"/>
    <d v="2023-06-03T03:04:18"/>
    <n v="0.39400000000000002"/>
    <x v="0"/>
  </r>
  <r>
    <s v="C100441"/>
    <n v="425"/>
    <s v="Digital First"/>
    <x v="7"/>
    <x v="2"/>
    <x v="0"/>
    <d v="2024-01-26T00:46:28"/>
    <d v="2024-01-30T00:46:28"/>
    <d v="2024-02-13T00:46:28"/>
    <d v="2024-03-03T00:46:28"/>
    <n v="2.1999999999999999E-2"/>
    <x v="4"/>
  </r>
  <r>
    <s v="C100442"/>
    <n v="692"/>
    <s v="Médio"/>
    <x v="4"/>
    <x v="0"/>
    <x v="3"/>
    <d v="2024-12-16T12:06:16"/>
    <d v="2024-12-18T12:06:16"/>
    <m/>
    <m/>
    <n v="0.36599999999999999"/>
    <x v="16"/>
  </r>
  <r>
    <s v="C100443"/>
    <n v="633"/>
    <s v="Baixo"/>
    <x v="6"/>
    <x v="3"/>
    <x v="3"/>
    <d v="2025-01-03T08:35:16"/>
    <d v="2025-01-08T08:35:16"/>
    <d v="2025-01-13T08:35:16"/>
    <m/>
    <n v="0.318"/>
    <x v="15"/>
  </r>
  <r>
    <s v="C100444"/>
    <n v="667"/>
    <s v="Baixo"/>
    <x v="4"/>
    <x v="0"/>
    <x v="4"/>
    <d v="2023-01-21T05:33:34"/>
    <d v="2023-02-19T05:33:34"/>
    <d v="2023-02-27T05:33:34"/>
    <m/>
    <n v="0.26700000000000002"/>
    <x v="18"/>
  </r>
  <r>
    <s v="C100445"/>
    <n v="755"/>
    <s v="Médio"/>
    <x v="3"/>
    <x v="0"/>
    <x v="1"/>
    <d v="2024-04-16T04:39:12"/>
    <d v="2024-05-13T04:39:12"/>
    <m/>
    <m/>
    <n v="0.26100000000000001"/>
    <x v="3"/>
  </r>
  <r>
    <s v="C100446"/>
    <n v="366"/>
    <s v="Digital First"/>
    <x v="4"/>
    <x v="2"/>
    <x v="3"/>
    <d v="2024-08-05T03:15:57"/>
    <d v="2024-08-16T03:15:57"/>
    <d v="2024-08-17T03:15:57"/>
    <d v="2024-09-19T03:15:57"/>
    <n v="0.151"/>
    <x v="19"/>
  </r>
  <r>
    <s v="C100447"/>
    <n v="365"/>
    <s v="Baixo"/>
    <x v="5"/>
    <x v="0"/>
    <x v="1"/>
    <d v="2024-06-18T21:48:45"/>
    <m/>
    <m/>
    <m/>
    <n v="0.113"/>
    <x v="9"/>
  </r>
  <r>
    <s v="C100448"/>
    <n v="699"/>
    <s v="Alto Potencial"/>
    <x v="0"/>
    <x v="0"/>
    <x v="4"/>
    <d v="2025-03-14T05:04:51"/>
    <m/>
    <m/>
    <m/>
    <n v="0.183"/>
    <x v="9"/>
  </r>
  <r>
    <s v="C100449"/>
    <n v="586"/>
    <s v="Médio"/>
    <x v="4"/>
    <x v="1"/>
    <x v="1"/>
    <d v="2025-08-06T11:38:44"/>
    <d v="2025-08-08T11:38:44"/>
    <d v="2025-08-24T11:38:44"/>
    <m/>
    <n v="0.33600000000000002"/>
    <x v="17"/>
  </r>
  <r>
    <s v="C100450"/>
    <n v="485"/>
    <s v="Médio"/>
    <x v="0"/>
    <x v="2"/>
    <x v="4"/>
    <d v="2023-09-27T14:52:59"/>
    <d v="2023-10-21T14:52:59"/>
    <d v="2023-10-30T14:52:59"/>
    <d v="2023-11-12T14:52:59"/>
    <n v="0.187"/>
    <x v="16"/>
  </r>
  <r>
    <s v="C100451"/>
    <n v="583"/>
    <s v="Médio"/>
    <x v="3"/>
    <x v="2"/>
    <x v="1"/>
    <d v="2025-05-03T01:59:43"/>
    <m/>
    <m/>
    <m/>
    <n v="0.496"/>
    <x v="5"/>
  </r>
  <r>
    <s v="C100452"/>
    <n v="815"/>
    <s v="Baixo"/>
    <x v="7"/>
    <x v="4"/>
    <x v="1"/>
    <d v="2023-07-23T00:35:37"/>
    <d v="2023-08-04T00:35:37"/>
    <d v="2023-08-21T00:35:37"/>
    <m/>
    <n v="0.106"/>
    <x v="18"/>
  </r>
  <r>
    <s v="C100453"/>
    <n v="536"/>
    <s v="Alto Potencial"/>
    <x v="0"/>
    <x v="1"/>
    <x v="4"/>
    <d v="2024-10-26T08:22:49"/>
    <d v="2024-11-10T08:22:49"/>
    <d v="2024-11-21T08:22:49"/>
    <d v="2024-12-05T08:22:49"/>
    <n v="0.379"/>
    <x v="0"/>
  </r>
  <r>
    <s v="C100454"/>
    <n v="317"/>
    <s v="Médio"/>
    <x v="5"/>
    <x v="0"/>
    <x v="1"/>
    <d v="2023-08-23T17:17:26"/>
    <m/>
    <m/>
    <m/>
    <n v="0.152"/>
    <x v="19"/>
  </r>
  <r>
    <s v="C100455"/>
    <n v="713"/>
    <s v="Digital First"/>
    <x v="1"/>
    <x v="4"/>
    <x v="1"/>
    <d v="2023-05-07T23:25:23"/>
    <m/>
    <m/>
    <m/>
    <n v="0.19700000000000001"/>
    <x v="0"/>
  </r>
  <r>
    <s v="C100456"/>
    <n v="308"/>
    <s v="Baixo"/>
    <x v="0"/>
    <x v="4"/>
    <x v="4"/>
    <d v="2025-04-22T16:21:52"/>
    <m/>
    <m/>
    <m/>
    <n v="0.19800000000000001"/>
    <x v="9"/>
  </r>
  <r>
    <s v="C100457"/>
    <n v="719"/>
    <s v="Médio"/>
    <x v="4"/>
    <x v="0"/>
    <x v="4"/>
    <d v="2025-04-15T13:49:45"/>
    <d v="2025-05-14T13:49:45"/>
    <d v="2025-05-14T13:49:45"/>
    <d v="2025-05-30T13:49:45"/>
    <n v="0.39200000000000002"/>
    <x v="0"/>
  </r>
  <r>
    <s v="C100458"/>
    <n v="328"/>
    <s v="Pensionista"/>
    <x v="0"/>
    <x v="3"/>
    <x v="0"/>
    <d v="2024-08-01T21:53:57"/>
    <m/>
    <m/>
    <m/>
    <n v="0.20599999999999999"/>
    <x v="2"/>
  </r>
  <r>
    <s v="C100459"/>
    <n v="647"/>
    <s v="Médio"/>
    <x v="4"/>
    <x v="0"/>
    <x v="4"/>
    <d v="2024-05-16T18:11:16"/>
    <d v="2024-06-03T18:11:16"/>
    <d v="2024-06-20T18:11:16"/>
    <m/>
    <n v="0.28299999999999997"/>
    <x v="0"/>
  </r>
  <r>
    <s v="C100460"/>
    <n v="749"/>
    <s v="Digital First"/>
    <x v="0"/>
    <x v="2"/>
    <x v="0"/>
    <d v="2024-08-03T15:14:43"/>
    <m/>
    <m/>
    <m/>
    <n v="0.01"/>
    <x v="1"/>
  </r>
  <r>
    <s v="C100461"/>
    <n v="679"/>
    <s v="Baixo"/>
    <x v="4"/>
    <x v="3"/>
    <x v="1"/>
    <d v="2024-11-29T15:05:05"/>
    <d v="2024-12-22T15:05:05"/>
    <d v="2024-12-22T15:05:05"/>
    <d v="2025-01-05T15:05:05"/>
    <n v="0.30299999999999999"/>
    <x v="9"/>
  </r>
  <r>
    <s v="C100462"/>
    <n v="665"/>
    <s v="Baixo"/>
    <x v="4"/>
    <x v="0"/>
    <x v="4"/>
    <d v="2024-06-25T12:36:03"/>
    <d v="2024-07-04T12:36:03"/>
    <d v="2024-07-04T12:36:03"/>
    <m/>
    <n v="0.62"/>
    <x v="15"/>
  </r>
  <r>
    <s v="C100463"/>
    <n v="526"/>
    <s v="Baixo"/>
    <x v="1"/>
    <x v="4"/>
    <x v="4"/>
    <d v="2025-01-30T19:01:29"/>
    <m/>
    <m/>
    <m/>
    <n v="0.20300000000000001"/>
    <x v="19"/>
  </r>
  <r>
    <s v="C100464"/>
    <n v="417"/>
    <s v="Médio"/>
    <x v="1"/>
    <x v="4"/>
    <x v="1"/>
    <d v="2023-02-12T17:55:05"/>
    <d v="2023-03-11T17:55:05"/>
    <d v="2023-03-14T17:55:05"/>
    <d v="2023-04-09T17:55:05"/>
    <n v="0.28599999999999998"/>
    <x v="8"/>
  </r>
  <r>
    <s v="C100465"/>
    <n v="711"/>
    <s v="Baixo"/>
    <x v="1"/>
    <x v="1"/>
    <x v="1"/>
    <d v="2023-06-05T21:42:17"/>
    <d v="2023-06-22T21:42:17"/>
    <d v="2023-06-25T21:42:17"/>
    <m/>
    <n v="0.26600000000000001"/>
    <x v="14"/>
  </r>
  <r>
    <s v="C100466"/>
    <n v="655"/>
    <s v="Digital First"/>
    <x v="3"/>
    <x v="0"/>
    <x v="3"/>
    <d v="2023-02-21T16:37:51"/>
    <m/>
    <m/>
    <m/>
    <n v="7.3999999999999996E-2"/>
    <x v="0"/>
  </r>
  <r>
    <s v="C100467"/>
    <n v="553"/>
    <s v="Médio"/>
    <x v="4"/>
    <x v="0"/>
    <x v="3"/>
    <d v="2024-09-25T07:13:04"/>
    <d v="2024-09-26T07:13:04"/>
    <m/>
    <m/>
    <n v="0.115"/>
    <x v="14"/>
  </r>
  <r>
    <s v="C100468"/>
    <n v="842"/>
    <s v="Médio"/>
    <x v="4"/>
    <x v="4"/>
    <x v="1"/>
    <d v="2024-02-09T00:25:27"/>
    <d v="2024-02-24T00:25:27"/>
    <m/>
    <m/>
    <n v="0.312"/>
    <x v="11"/>
  </r>
  <r>
    <s v="C100469"/>
    <n v="743"/>
    <s v="Digital First"/>
    <x v="4"/>
    <x v="0"/>
    <x v="1"/>
    <d v="2023-05-02T11:21:40"/>
    <d v="2023-05-04T11:21:40"/>
    <d v="2023-05-23T11:21:40"/>
    <d v="2023-05-24T11:21:40"/>
    <n v="0.36799999999999999"/>
    <x v="11"/>
  </r>
  <r>
    <s v="C100470"/>
    <n v="380"/>
    <s v="Baixo"/>
    <x v="3"/>
    <x v="2"/>
    <x v="3"/>
    <d v="2023-11-29T06:49:39"/>
    <m/>
    <m/>
    <m/>
    <n v="0.157"/>
    <x v="3"/>
  </r>
  <r>
    <s v="C100471"/>
    <n v="345"/>
    <s v="Digital First"/>
    <x v="6"/>
    <x v="4"/>
    <x v="1"/>
    <d v="2024-02-06T02:23:19"/>
    <m/>
    <m/>
    <m/>
    <n v="0.504"/>
    <x v="11"/>
  </r>
  <r>
    <s v="C100472"/>
    <n v="348"/>
    <s v="Baixo"/>
    <x v="4"/>
    <x v="0"/>
    <x v="2"/>
    <d v="2023-11-14T17:28:47"/>
    <d v="2023-11-30T17:28:47"/>
    <d v="2023-12-08T17:28:47"/>
    <m/>
    <n v="0.28599999999999998"/>
    <x v="7"/>
  </r>
  <r>
    <s v="C100473"/>
    <n v="748"/>
    <s v="Baixo"/>
    <x v="4"/>
    <x v="0"/>
    <x v="2"/>
    <d v="2025-05-15T22:00:22"/>
    <m/>
    <m/>
    <m/>
    <n v="0.19"/>
    <x v="11"/>
  </r>
  <r>
    <s v="C100474"/>
    <n v="706"/>
    <s v="Alto Potencial"/>
    <x v="5"/>
    <x v="0"/>
    <x v="0"/>
    <d v="2023-12-02T14:58:09"/>
    <d v="2023-12-21T14:58:09"/>
    <d v="2024-01-08T14:58:09"/>
    <m/>
    <n v="0.433"/>
    <x v="5"/>
  </r>
  <r>
    <s v="C100475"/>
    <n v="582"/>
    <s v="Médio"/>
    <x v="1"/>
    <x v="0"/>
    <x v="1"/>
    <d v="2024-07-20T21:01:19"/>
    <m/>
    <m/>
    <m/>
    <n v="0.16500000000000001"/>
    <x v="3"/>
  </r>
  <r>
    <s v="C100476"/>
    <n v="772"/>
    <s v="Médio"/>
    <x v="4"/>
    <x v="2"/>
    <x v="1"/>
    <d v="2023-05-16T17:18:18"/>
    <d v="2023-06-07T17:18:18"/>
    <d v="2023-06-13T17:18:18"/>
    <d v="2023-07-22T17:18:18"/>
    <n v="0.32300000000000001"/>
    <x v="19"/>
  </r>
  <r>
    <s v="C100477"/>
    <n v="715"/>
    <s v="Baixo"/>
    <x v="4"/>
    <x v="0"/>
    <x v="2"/>
    <d v="2025-09-06T06:10:27"/>
    <d v="2025-09-26T06:10:27"/>
    <m/>
    <m/>
    <n v="0.33500000000000002"/>
    <x v="1"/>
  </r>
  <r>
    <s v="C100478"/>
    <n v="420"/>
    <s v="Baixo"/>
    <x v="2"/>
    <x v="0"/>
    <x v="1"/>
    <d v="2024-10-06T22:47:51"/>
    <m/>
    <m/>
    <m/>
    <n v="0.312"/>
    <x v="16"/>
  </r>
  <r>
    <s v="C100479"/>
    <n v="302"/>
    <s v="Baixo"/>
    <x v="0"/>
    <x v="4"/>
    <x v="1"/>
    <d v="2024-10-16T16:20:01"/>
    <d v="2024-10-28T16:20:01"/>
    <d v="2024-11-09T16:20:01"/>
    <m/>
    <n v="0.32700000000000001"/>
    <x v="18"/>
  </r>
  <r>
    <s v="C100480"/>
    <n v="615"/>
    <s v="Baixo"/>
    <x v="3"/>
    <x v="0"/>
    <x v="1"/>
    <d v="2024-06-24T04:52:50"/>
    <d v="2024-06-30T04:52:50"/>
    <d v="2024-07-13T04:52:50"/>
    <d v="2024-07-21T04:52:50"/>
    <n v="0.29699999999999999"/>
    <x v="8"/>
  </r>
  <r>
    <s v="C100481"/>
    <n v="759"/>
    <s v="Digital First"/>
    <x v="2"/>
    <x v="2"/>
    <x v="1"/>
    <d v="2025-06-28T02:42:03"/>
    <d v="2025-07-27T02:42:03"/>
    <d v="2025-08-10T02:42:03"/>
    <d v="2025-08-11T02:42:03"/>
    <n v="0.20200000000000001"/>
    <x v="9"/>
  </r>
  <r>
    <s v="C100482"/>
    <n v="526"/>
    <s v="Médio"/>
    <x v="6"/>
    <x v="0"/>
    <x v="3"/>
    <d v="2023-06-24T00:04:48"/>
    <m/>
    <m/>
    <m/>
    <n v="0.188"/>
    <x v="15"/>
  </r>
  <r>
    <s v="C100483"/>
    <n v="378"/>
    <s v="Baixo"/>
    <x v="0"/>
    <x v="2"/>
    <x v="2"/>
    <d v="2025-10-28T15:09:20"/>
    <d v="2025-11-15T15:09:20"/>
    <d v="2025-11-21T15:09:20"/>
    <d v="2025-12-10T15:09:20"/>
    <n v="0.33300000000000002"/>
    <x v="2"/>
  </r>
  <r>
    <s v="C100484"/>
    <n v="843"/>
    <s v="Alto Potencial"/>
    <x v="4"/>
    <x v="1"/>
    <x v="0"/>
    <d v="2024-12-15T04:14:42"/>
    <d v="2024-12-18T04:14:42"/>
    <d v="2024-12-25T04:14:42"/>
    <d v="2025-01-09T04:14:42"/>
    <n v="0.13700000000000001"/>
    <x v="9"/>
  </r>
  <r>
    <s v="C100485"/>
    <n v="370"/>
    <s v="Médio"/>
    <x v="4"/>
    <x v="2"/>
    <x v="3"/>
    <d v="2024-02-09T14:46:02"/>
    <d v="2024-02-25T14:46:02"/>
    <d v="2024-03-03T14:46:02"/>
    <d v="2024-03-20T14:46:02"/>
    <n v="0.61199999999999999"/>
    <x v="13"/>
  </r>
  <r>
    <s v="C100486"/>
    <n v="496"/>
    <s v="Médio"/>
    <x v="3"/>
    <x v="2"/>
    <x v="1"/>
    <d v="2023-07-17T02:11:48"/>
    <d v="2023-08-11T02:11:48"/>
    <d v="2023-08-11T02:11:48"/>
    <d v="2023-09-03T02:11:48"/>
    <n v="2.8000000000000001E-2"/>
    <x v="3"/>
  </r>
  <r>
    <s v="C100487"/>
    <n v="357"/>
    <s v="Médio"/>
    <x v="3"/>
    <x v="0"/>
    <x v="4"/>
    <d v="2023-02-16T17:04:11"/>
    <d v="2023-02-24T17:04:11"/>
    <m/>
    <m/>
    <n v="0.54500000000000004"/>
    <x v="13"/>
  </r>
  <r>
    <s v="C100488"/>
    <n v="723"/>
    <s v="Médio"/>
    <x v="7"/>
    <x v="0"/>
    <x v="1"/>
    <d v="2024-07-05T21:57:22"/>
    <m/>
    <m/>
    <m/>
    <n v="0.17"/>
    <x v="12"/>
  </r>
  <r>
    <s v="C100489"/>
    <n v="768"/>
    <s v="Alto Potencial"/>
    <x v="3"/>
    <x v="4"/>
    <x v="1"/>
    <d v="2024-01-30T01:05:04"/>
    <m/>
    <m/>
    <m/>
    <n v="0.23599999999999999"/>
    <x v="0"/>
  </r>
  <r>
    <s v="C100490"/>
    <n v="347"/>
    <s v="Médio"/>
    <x v="3"/>
    <x v="4"/>
    <x v="1"/>
    <d v="2025-08-11T15:50:02"/>
    <d v="2025-09-02T15:50:02"/>
    <m/>
    <m/>
    <n v="0.24199999999999999"/>
    <x v="19"/>
  </r>
  <r>
    <s v="C100491"/>
    <n v="734"/>
    <s v="Pensionista"/>
    <x v="4"/>
    <x v="2"/>
    <x v="3"/>
    <d v="2024-02-17T03:42:35"/>
    <d v="2024-03-05T03:42:35"/>
    <d v="2024-03-14T03:42:35"/>
    <m/>
    <n v="0.30599999999999999"/>
    <x v="14"/>
  </r>
  <r>
    <s v="C100492"/>
    <n v="484"/>
    <s v="Médio"/>
    <x v="0"/>
    <x v="1"/>
    <x v="1"/>
    <d v="2023-12-08T01:51:08"/>
    <d v="2023-12-28T01:51:08"/>
    <m/>
    <m/>
    <n v="0.20799999999999999"/>
    <x v="8"/>
  </r>
  <r>
    <s v="C100493"/>
    <n v="464"/>
    <s v="Baixo"/>
    <x v="4"/>
    <x v="0"/>
    <x v="2"/>
    <d v="2023-12-16T08:44:14"/>
    <d v="2023-12-21T08:44:14"/>
    <d v="2023-12-28T08:44:14"/>
    <d v="2024-01-24T08:44:14"/>
    <n v="0.27600000000000002"/>
    <x v="13"/>
  </r>
  <r>
    <s v="C100494"/>
    <n v="630"/>
    <s v="Baixo"/>
    <x v="0"/>
    <x v="3"/>
    <x v="2"/>
    <d v="2023-04-23T07:11:41"/>
    <m/>
    <m/>
    <m/>
    <n v="0.33100000000000002"/>
    <x v="19"/>
  </r>
  <r>
    <s v="C100495"/>
    <n v="629"/>
    <s v="Médio"/>
    <x v="1"/>
    <x v="0"/>
    <x v="1"/>
    <d v="2025-06-24T19:29:05"/>
    <d v="2025-07-14T19:29:05"/>
    <d v="2025-07-28T19:29:05"/>
    <m/>
    <n v="0.66"/>
    <x v="3"/>
  </r>
  <r>
    <s v="C100496"/>
    <n v="420"/>
    <s v="Alto Potencial"/>
    <x v="3"/>
    <x v="2"/>
    <x v="4"/>
    <d v="2024-01-19T10:07:56"/>
    <d v="2024-02-07T10:07:56"/>
    <d v="2024-02-17T10:07:56"/>
    <m/>
    <n v="0.159"/>
    <x v="11"/>
  </r>
  <r>
    <s v="C100497"/>
    <n v="512"/>
    <s v="Médio"/>
    <x v="4"/>
    <x v="0"/>
    <x v="0"/>
    <d v="2023-02-04T10:44:02"/>
    <m/>
    <m/>
    <m/>
    <n v="0.17199999999999999"/>
    <x v="7"/>
  </r>
  <r>
    <s v="C100498"/>
    <n v="806"/>
    <s v="Baixo"/>
    <x v="4"/>
    <x v="1"/>
    <x v="2"/>
    <d v="2024-03-07T21:57:36"/>
    <d v="2024-03-29T21:57:36"/>
    <d v="2024-04-17T21:57:36"/>
    <d v="2024-05-27T21:57:36"/>
    <n v="0.41399999999999998"/>
    <x v="5"/>
  </r>
  <r>
    <s v="C100499"/>
    <n v="467"/>
    <s v="Médio"/>
    <x v="0"/>
    <x v="3"/>
    <x v="0"/>
    <d v="2023-11-18T21:43:35"/>
    <m/>
    <m/>
    <m/>
    <n v="0.32100000000000001"/>
    <x v="1"/>
  </r>
  <r>
    <s v="C100500"/>
    <n v="845"/>
    <s v="Médio"/>
    <x v="0"/>
    <x v="0"/>
    <x v="1"/>
    <d v="2024-05-31T19:39:08"/>
    <d v="2024-06-03T19:39:08"/>
    <m/>
    <m/>
    <n v="0.41899999999999998"/>
    <x v="2"/>
  </r>
  <r>
    <s v="C100501"/>
    <n v="726"/>
    <s v="Médio"/>
    <x v="2"/>
    <x v="2"/>
    <x v="1"/>
    <d v="2023-02-25T22:32:57"/>
    <m/>
    <m/>
    <m/>
    <n v="0.52400000000000002"/>
    <x v="16"/>
  </r>
  <r>
    <s v="C100502"/>
    <n v="520"/>
    <s v="Baixo"/>
    <x v="6"/>
    <x v="3"/>
    <x v="1"/>
    <d v="2023-04-08T20:29:21"/>
    <m/>
    <m/>
    <m/>
    <n v="0.71499999999999997"/>
    <x v="10"/>
  </r>
  <r>
    <s v="C100503"/>
    <n v="309"/>
    <s v="Baixo"/>
    <x v="0"/>
    <x v="0"/>
    <x v="4"/>
    <d v="2024-06-15T15:04:18"/>
    <m/>
    <m/>
    <m/>
    <n v="0.41799999999999998"/>
    <x v="5"/>
  </r>
  <r>
    <s v="C100504"/>
    <n v="419"/>
    <s v="Médio"/>
    <x v="1"/>
    <x v="0"/>
    <x v="4"/>
    <d v="2023-01-31T01:31:20"/>
    <m/>
    <m/>
    <m/>
    <n v="0.61899999999999999"/>
    <x v="18"/>
  </r>
  <r>
    <s v="C100505"/>
    <n v="546"/>
    <s v="Médio"/>
    <x v="4"/>
    <x v="0"/>
    <x v="0"/>
    <d v="2023-09-25T22:56:57"/>
    <d v="2023-10-02T22:56:57"/>
    <m/>
    <m/>
    <n v="0.44900000000000001"/>
    <x v="10"/>
  </r>
  <r>
    <s v="C100506"/>
    <n v="659"/>
    <s v="Médio"/>
    <x v="4"/>
    <x v="0"/>
    <x v="1"/>
    <d v="2024-04-04T04:22:12"/>
    <d v="2024-04-27T04:22:12"/>
    <m/>
    <m/>
    <n v="0.129"/>
    <x v="5"/>
  </r>
  <r>
    <s v="C100507"/>
    <n v="520"/>
    <s v="Alto Potencial"/>
    <x v="5"/>
    <x v="2"/>
    <x v="0"/>
    <d v="2023-08-17T00:01:53"/>
    <m/>
    <m/>
    <m/>
    <n v="5.8999999999999997E-2"/>
    <x v="10"/>
  </r>
  <r>
    <s v="C100508"/>
    <n v="805"/>
    <s v="Médio"/>
    <x v="4"/>
    <x v="0"/>
    <x v="1"/>
    <d v="2023-07-15T23:59:40"/>
    <d v="2023-08-13T23:59:40"/>
    <m/>
    <m/>
    <n v="0.13300000000000001"/>
    <x v="2"/>
  </r>
  <r>
    <s v="C100509"/>
    <n v="357"/>
    <s v="Baixo"/>
    <x v="0"/>
    <x v="2"/>
    <x v="4"/>
    <d v="2023-05-03T21:14:04"/>
    <d v="2023-05-23T21:14:04"/>
    <d v="2023-06-02T21:14:04"/>
    <m/>
    <n v="0.23"/>
    <x v="19"/>
  </r>
  <r>
    <s v="C100510"/>
    <n v="759"/>
    <s v="Baixo"/>
    <x v="0"/>
    <x v="2"/>
    <x v="4"/>
    <d v="2024-01-30T12:24:23"/>
    <d v="2024-02-15T12:24:23"/>
    <d v="2024-02-21T12:24:23"/>
    <d v="2024-03-03T12:24:23"/>
    <n v="0.115"/>
    <x v="18"/>
  </r>
  <r>
    <s v="C100511"/>
    <n v="427"/>
    <s v="Baixo"/>
    <x v="0"/>
    <x v="1"/>
    <x v="1"/>
    <d v="2025-03-22T07:45:39"/>
    <d v="2025-03-28T07:45:39"/>
    <d v="2025-04-07T07:45:39"/>
    <d v="2025-05-06T07:45:39"/>
    <n v="0.316"/>
    <x v="8"/>
  </r>
  <r>
    <s v="C100512"/>
    <n v="385"/>
    <s v="Baixo"/>
    <x v="0"/>
    <x v="3"/>
    <x v="0"/>
    <d v="2024-08-04T09:54:32"/>
    <d v="2024-08-23T09:54:32"/>
    <m/>
    <m/>
    <n v="0.122"/>
    <x v="9"/>
  </r>
  <r>
    <s v="C100513"/>
    <n v="403"/>
    <s v="Médio"/>
    <x v="4"/>
    <x v="2"/>
    <x v="4"/>
    <d v="2023-02-09T00:02:00"/>
    <d v="2023-02-17T00:02:00"/>
    <m/>
    <m/>
    <n v="0.55200000000000005"/>
    <x v="14"/>
  </r>
  <r>
    <s v="C100514"/>
    <n v="442"/>
    <s v="Médio"/>
    <x v="4"/>
    <x v="0"/>
    <x v="0"/>
    <d v="2025-04-11T05:58:59"/>
    <m/>
    <m/>
    <m/>
    <n v="0.70599999999999996"/>
    <x v="9"/>
  </r>
  <r>
    <s v="C100515"/>
    <n v="504"/>
    <s v="Médio"/>
    <x v="5"/>
    <x v="0"/>
    <x v="2"/>
    <d v="2025-05-06T01:22:44"/>
    <d v="2025-05-16T01:22:44"/>
    <d v="2025-05-31T01:22:44"/>
    <d v="2025-06-28T01:22:44"/>
    <n v="0.30299999999999999"/>
    <x v="4"/>
  </r>
  <r>
    <s v="C100516"/>
    <n v="337"/>
    <s v="Baixo"/>
    <x v="4"/>
    <x v="0"/>
    <x v="0"/>
    <d v="2023-01-31T13:25:28"/>
    <d v="2023-02-02T13:25:28"/>
    <d v="2023-02-02T13:25:28"/>
    <m/>
    <n v="0.28100000000000003"/>
    <x v="4"/>
  </r>
  <r>
    <s v="C100517"/>
    <n v="662"/>
    <s v="Alto Potencial"/>
    <x v="0"/>
    <x v="3"/>
    <x v="4"/>
    <d v="2023-10-27T06:28:39"/>
    <d v="2023-11-23T06:28:39"/>
    <d v="2023-11-27T06:28:39"/>
    <d v="2023-11-28T06:28:39"/>
    <n v="0.22700000000000001"/>
    <x v="4"/>
  </r>
  <r>
    <s v="C100518"/>
    <n v="608"/>
    <s v="Pensionista"/>
    <x v="0"/>
    <x v="0"/>
    <x v="4"/>
    <d v="2024-10-29T08:08:02"/>
    <d v="2024-11-27T08:08:02"/>
    <m/>
    <m/>
    <n v="3.2000000000000001E-2"/>
    <x v="2"/>
  </r>
  <r>
    <s v="C100519"/>
    <n v="351"/>
    <s v="Baixo"/>
    <x v="2"/>
    <x v="0"/>
    <x v="1"/>
    <d v="2024-10-03T03:37:06"/>
    <m/>
    <m/>
    <m/>
    <n v="0.13600000000000001"/>
    <x v="15"/>
  </r>
  <r>
    <s v="C100520"/>
    <n v="300"/>
    <s v="Médio"/>
    <x v="0"/>
    <x v="4"/>
    <x v="4"/>
    <d v="2023-11-13T12:56:15"/>
    <d v="2023-12-11T12:56:15"/>
    <m/>
    <m/>
    <n v="0.216"/>
    <x v="18"/>
  </r>
  <r>
    <s v="C100521"/>
    <n v="310"/>
    <s v="Baixo"/>
    <x v="2"/>
    <x v="2"/>
    <x v="2"/>
    <d v="2023-05-14T16:58:11"/>
    <d v="2023-05-31T16:58:11"/>
    <m/>
    <m/>
    <n v="4.3999999999999997E-2"/>
    <x v="9"/>
  </r>
  <r>
    <s v="C100522"/>
    <n v="513"/>
    <s v="Alto Potencial"/>
    <x v="4"/>
    <x v="4"/>
    <x v="1"/>
    <d v="2023-01-01T19:37:20"/>
    <m/>
    <m/>
    <m/>
    <n v="0.105"/>
    <x v="5"/>
  </r>
  <r>
    <s v="C100523"/>
    <n v="817"/>
    <s v="Médio"/>
    <x v="6"/>
    <x v="4"/>
    <x v="0"/>
    <d v="2025-06-15T23:21:03"/>
    <d v="2025-07-12T23:21:03"/>
    <m/>
    <m/>
    <n v="0.121"/>
    <x v="18"/>
  </r>
  <r>
    <s v="C100524"/>
    <n v="714"/>
    <s v="Médio"/>
    <x v="4"/>
    <x v="0"/>
    <x v="0"/>
    <d v="2024-12-29T21:20:36"/>
    <d v="2025-01-01T21:20:36"/>
    <m/>
    <m/>
    <n v="0.30099999999999999"/>
    <x v="9"/>
  </r>
  <r>
    <s v="C100525"/>
    <n v="307"/>
    <s v="Médio"/>
    <x v="0"/>
    <x v="1"/>
    <x v="2"/>
    <d v="2025-09-13T14:13:31"/>
    <d v="2025-10-11T14:13:31"/>
    <d v="2025-10-16T14:13:31"/>
    <m/>
    <n v="0.53500000000000003"/>
    <x v="19"/>
  </r>
  <r>
    <s v="C100526"/>
    <n v="304"/>
    <s v="Digital First"/>
    <x v="3"/>
    <x v="0"/>
    <x v="1"/>
    <d v="2023-02-13T07:13:16"/>
    <m/>
    <m/>
    <m/>
    <n v="6.8000000000000005E-2"/>
    <x v="2"/>
  </r>
  <r>
    <s v="C100527"/>
    <n v="661"/>
    <s v="Baixo"/>
    <x v="3"/>
    <x v="1"/>
    <x v="4"/>
    <d v="2023-08-14T19:51:52"/>
    <d v="2023-09-02T19:51:52"/>
    <d v="2023-09-14T19:51:52"/>
    <d v="2023-09-24T19:51:52"/>
    <n v="0.154"/>
    <x v="6"/>
  </r>
  <r>
    <s v="C100528"/>
    <n v="411"/>
    <s v="Médio"/>
    <x v="3"/>
    <x v="2"/>
    <x v="1"/>
    <d v="2025-08-26T15:53:06"/>
    <d v="2025-09-09T15:53:06"/>
    <d v="2025-09-22T15:53:06"/>
    <d v="2025-09-26T15:53:06"/>
    <n v="0.55800000000000005"/>
    <x v="5"/>
  </r>
  <r>
    <s v="C100529"/>
    <n v="572"/>
    <s v="Médio"/>
    <x v="4"/>
    <x v="3"/>
    <x v="0"/>
    <d v="2024-04-10T23:27:36"/>
    <d v="2024-04-17T23:27:36"/>
    <m/>
    <m/>
    <n v="5.2999999999999999E-2"/>
    <x v="11"/>
  </r>
  <r>
    <s v="C100530"/>
    <n v="721"/>
    <s v="Alto Potencial"/>
    <x v="0"/>
    <x v="3"/>
    <x v="1"/>
    <d v="2023-05-16T15:41:17"/>
    <d v="2023-05-23T15:41:17"/>
    <m/>
    <m/>
    <n v="0.245"/>
    <x v="9"/>
  </r>
  <r>
    <s v="C100531"/>
    <n v="564"/>
    <s v="Digital First"/>
    <x v="3"/>
    <x v="2"/>
    <x v="1"/>
    <d v="2023-06-02T23:34:08"/>
    <d v="2023-06-23T23:34:08"/>
    <m/>
    <m/>
    <n v="0.16700000000000001"/>
    <x v="7"/>
  </r>
  <r>
    <s v="C100532"/>
    <n v="757"/>
    <s v="Médio"/>
    <x v="6"/>
    <x v="2"/>
    <x v="1"/>
    <d v="2023-09-19T02:19:41"/>
    <d v="2023-10-18T02:19:41"/>
    <m/>
    <m/>
    <n v="3.5999999999999997E-2"/>
    <x v="18"/>
  </r>
  <r>
    <s v="C100533"/>
    <n v="511"/>
    <s v="Médio"/>
    <x v="7"/>
    <x v="1"/>
    <x v="4"/>
    <d v="2024-11-24T19:54:23"/>
    <d v="2024-11-28T19:54:23"/>
    <d v="2024-12-08T19:54:23"/>
    <m/>
    <n v="0.65300000000000002"/>
    <x v="8"/>
  </r>
  <r>
    <s v="C100534"/>
    <n v="377"/>
    <s v="Médio"/>
    <x v="3"/>
    <x v="1"/>
    <x v="4"/>
    <d v="2024-12-27T16:03:36"/>
    <m/>
    <m/>
    <m/>
    <n v="0.38"/>
    <x v="14"/>
  </r>
  <r>
    <s v="C100535"/>
    <n v="520"/>
    <s v="Médio"/>
    <x v="0"/>
    <x v="3"/>
    <x v="4"/>
    <d v="2024-01-11T07:01:41"/>
    <m/>
    <m/>
    <m/>
    <n v="0.72599999999999998"/>
    <x v="17"/>
  </r>
  <r>
    <s v="C100536"/>
    <n v="668"/>
    <s v="Baixo"/>
    <x v="0"/>
    <x v="3"/>
    <x v="2"/>
    <d v="2025-03-25T12:16:12"/>
    <d v="2025-04-23T12:16:12"/>
    <m/>
    <m/>
    <n v="0.24099999999999999"/>
    <x v="11"/>
  </r>
  <r>
    <s v="C100537"/>
    <n v="646"/>
    <s v="Baixo"/>
    <x v="1"/>
    <x v="0"/>
    <x v="1"/>
    <d v="2025-10-17T05:10:18"/>
    <m/>
    <m/>
    <m/>
    <n v="0.40799999999999997"/>
    <x v="6"/>
  </r>
  <r>
    <s v="C100538"/>
    <n v="324"/>
    <s v="Médio"/>
    <x v="1"/>
    <x v="4"/>
    <x v="0"/>
    <d v="2023-11-06T22:30:42"/>
    <d v="2023-11-10T22:30:42"/>
    <d v="2023-11-10T22:30:42"/>
    <m/>
    <n v="0.52500000000000002"/>
    <x v="14"/>
  </r>
  <r>
    <s v="C100539"/>
    <n v="719"/>
    <s v="Baixo"/>
    <x v="6"/>
    <x v="2"/>
    <x v="3"/>
    <d v="2024-12-06T23:16:00"/>
    <d v="2024-12-29T23:16:00"/>
    <m/>
    <m/>
    <n v="0.30099999999999999"/>
    <x v="14"/>
  </r>
  <r>
    <s v="C100540"/>
    <n v="653"/>
    <s v="Médio"/>
    <x v="3"/>
    <x v="4"/>
    <x v="1"/>
    <d v="2024-06-22T17:48:59"/>
    <m/>
    <m/>
    <m/>
    <n v="0.33700000000000002"/>
    <x v="13"/>
  </r>
  <r>
    <s v="C100541"/>
    <n v="716"/>
    <s v="Alto Potencial"/>
    <x v="2"/>
    <x v="3"/>
    <x v="0"/>
    <d v="2023-06-18T16:10:58"/>
    <m/>
    <m/>
    <m/>
    <n v="0.16300000000000001"/>
    <x v="5"/>
  </r>
  <r>
    <s v="C100542"/>
    <n v="814"/>
    <s v="Alto Potencial"/>
    <x v="1"/>
    <x v="0"/>
    <x v="1"/>
    <d v="2024-07-08T12:39:36"/>
    <m/>
    <m/>
    <m/>
    <n v="0.123"/>
    <x v="10"/>
  </r>
  <r>
    <s v="C100543"/>
    <n v="514"/>
    <s v="Médio"/>
    <x v="3"/>
    <x v="0"/>
    <x v="3"/>
    <d v="2023-12-05T16:58:46"/>
    <d v="2023-12-18T16:58:46"/>
    <m/>
    <m/>
    <n v="0.316"/>
    <x v="15"/>
  </r>
  <r>
    <s v="C100544"/>
    <n v="411"/>
    <s v="Baixo"/>
    <x v="1"/>
    <x v="0"/>
    <x v="3"/>
    <d v="2025-08-17T10:51:07"/>
    <m/>
    <m/>
    <m/>
    <n v="0.156"/>
    <x v="0"/>
  </r>
  <r>
    <s v="C100545"/>
    <n v="727"/>
    <s v="Digital First"/>
    <x v="0"/>
    <x v="2"/>
    <x v="3"/>
    <d v="2024-09-16T11:00:29"/>
    <d v="2024-09-22T11:00:29"/>
    <d v="2024-09-22T11:00:29"/>
    <d v="2024-10-17T11:00:29"/>
    <n v="0.56799999999999995"/>
    <x v="14"/>
  </r>
  <r>
    <s v="C100546"/>
    <n v="515"/>
    <s v="Alto Potencial"/>
    <x v="3"/>
    <x v="0"/>
    <x v="1"/>
    <d v="2025-10-17T01:11:58"/>
    <m/>
    <m/>
    <m/>
    <n v="0.34699999999999998"/>
    <x v="1"/>
  </r>
  <r>
    <s v="C100547"/>
    <n v="712"/>
    <s v="Médio"/>
    <x v="7"/>
    <x v="2"/>
    <x v="4"/>
    <d v="2024-10-13T13:26:23"/>
    <m/>
    <m/>
    <m/>
    <n v="0.50900000000000001"/>
    <x v="2"/>
  </r>
  <r>
    <s v="C100548"/>
    <n v="679"/>
    <s v="Médio"/>
    <x v="0"/>
    <x v="0"/>
    <x v="0"/>
    <d v="2024-11-15T13:22:59"/>
    <d v="2024-11-23T13:22:59"/>
    <m/>
    <m/>
    <n v="9.4E-2"/>
    <x v="14"/>
  </r>
  <r>
    <s v="C100549"/>
    <n v="531"/>
    <s v="Baixo"/>
    <x v="5"/>
    <x v="0"/>
    <x v="3"/>
    <d v="2024-06-27T17:24:34"/>
    <m/>
    <m/>
    <m/>
    <n v="0.626"/>
    <x v="6"/>
  </r>
  <r>
    <s v="C100550"/>
    <n v="557"/>
    <s v="Digital First"/>
    <x v="4"/>
    <x v="0"/>
    <x v="0"/>
    <d v="2023-12-06T21:06:54"/>
    <d v="2023-12-08T21:06:54"/>
    <d v="2023-12-16T21:06:54"/>
    <m/>
    <n v="0.41499999999999998"/>
    <x v="7"/>
  </r>
  <r>
    <s v="C100551"/>
    <n v="555"/>
    <s v="Médio"/>
    <x v="1"/>
    <x v="0"/>
    <x v="3"/>
    <d v="2025-10-30T04:46:07"/>
    <d v="2025-11-19T04:46:07"/>
    <d v="2025-11-25T04:46:07"/>
    <m/>
    <n v="0.37"/>
    <x v="4"/>
  </r>
  <r>
    <s v="C100552"/>
    <n v="702"/>
    <s v="Baixo"/>
    <x v="5"/>
    <x v="0"/>
    <x v="1"/>
    <d v="2024-06-28T02:31:16"/>
    <d v="2024-07-23T02:31:16"/>
    <m/>
    <m/>
    <n v="0.35499999999999998"/>
    <x v="15"/>
  </r>
  <r>
    <s v="C100553"/>
    <n v="723"/>
    <s v="Baixo"/>
    <x v="6"/>
    <x v="3"/>
    <x v="1"/>
    <d v="2024-08-17T13:45:06"/>
    <d v="2024-09-15T13:45:06"/>
    <d v="2024-09-25T13:45:06"/>
    <d v="2024-10-19T13:45:06"/>
    <n v="0.47599999999999998"/>
    <x v="19"/>
  </r>
  <r>
    <s v="C100554"/>
    <n v="364"/>
    <s v="Médio"/>
    <x v="5"/>
    <x v="0"/>
    <x v="3"/>
    <d v="2024-03-08T00:40:43"/>
    <m/>
    <m/>
    <m/>
    <n v="0.156"/>
    <x v="11"/>
  </r>
  <r>
    <s v="C100555"/>
    <n v="489"/>
    <s v="Médio"/>
    <x v="4"/>
    <x v="0"/>
    <x v="0"/>
    <d v="2025-03-14T13:03:20"/>
    <m/>
    <m/>
    <m/>
    <n v="0.51500000000000001"/>
    <x v="2"/>
  </r>
  <r>
    <s v="C100556"/>
    <n v="472"/>
    <s v="Baixo"/>
    <x v="0"/>
    <x v="1"/>
    <x v="1"/>
    <d v="2025-03-19T17:01:46"/>
    <d v="2025-04-12T17:01:46"/>
    <d v="2025-04-18T17:01:46"/>
    <m/>
    <n v="0.20699999999999999"/>
    <x v="4"/>
  </r>
  <r>
    <s v="C100557"/>
    <n v="526"/>
    <s v="Alto Potencial"/>
    <x v="1"/>
    <x v="0"/>
    <x v="1"/>
    <d v="2023-04-29T00:54:59"/>
    <m/>
    <m/>
    <m/>
    <n v="0.59799999999999998"/>
    <x v="16"/>
  </r>
  <r>
    <s v="C100558"/>
    <n v="687"/>
    <s v="Médio"/>
    <x v="4"/>
    <x v="4"/>
    <x v="1"/>
    <d v="2024-03-08T04:59:32"/>
    <m/>
    <m/>
    <m/>
    <n v="0.42"/>
    <x v="15"/>
  </r>
  <r>
    <s v="C100559"/>
    <n v="700"/>
    <s v="Médio"/>
    <x v="5"/>
    <x v="1"/>
    <x v="4"/>
    <d v="2024-05-28T11:01:42"/>
    <d v="2024-05-29T11:01:42"/>
    <d v="2024-06-18T11:01:42"/>
    <d v="2024-07-12T11:01:42"/>
    <n v="8.3000000000000004E-2"/>
    <x v="8"/>
  </r>
  <r>
    <s v="C100560"/>
    <n v="512"/>
    <s v="Baixo"/>
    <x v="0"/>
    <x v="2"/>
    <x v="4"/>
    <d v="2023-01-03T06:56:15"/>
    <m/>
    <m/>
    <m/>
    <n v="0.20100000000000001"/>
    <x v="8"/>
  </r>
  <r>
    <s v="C100561"/>
    <n v="352"/>
    <s v="Digital First"/>
    <x v="2"/>
    <x v="2"/>
    <x v="4"/>
    <d v="2024-02-20T23:35:20"/>
    <d v="2024-02-24T23:35:20"/>
    <d v="2024-02-24T23:35:20"/>
    <d v="2024-03-11T23:35:20"/>
    <n v="8.8999999999999996E-2"/>
    <x v="11"/>
  </r>
  <r>
    <s v="C100562"/>
    <n v="438"/>
    <s v="Baixo"/>
    <x v="4"/>
    <x v="0"/>
    <x v="1"/>
    <d v="2025-09-07T00:26:14"/>
    <m/>
    <m/>
    <m/>
    <n v="0.69699999999999995"/>
    <x v="15"/>
  </r>
  <r>
    <s v="C100563"/>
    <n v="717"/>
    <s v="Alto Potencial"/>
    <x v="6"/>
    <x v="0"/>
    <x v="4"/>
    <d v="2023-10-01T07:37:29"/>
    <d v="2023-10-15T07:37:29"/>
    <m/>
    <m/>
    <n v="0.47799999999999998"/>
    <x v="15"/>
  </r>
  <r>
    <s v="C100564"/>
    <n v="442"/>
    <s v="Alto Potencial"/>
    <x v="5"/>
    <x v="2"/>
    <x v="0"/>
    <d v="2025-06-27T15:33:50"/>
    <d v="2025-07-03T15:33:50"/>
    <m/>
    <m/>
    <n v="0.48499999999999999"/>
    <x v="2"/>
  </r>
  <r>
    <s v="C100565"/>
    <n v="808"/>
    <s v="Baixo"/>
    <x v="0"/>
    <x v="0"/>
    <x v="1"/>
    <d v="2023-07-20T08:34:12"/>
    <d v="2023-08-10T08:34:12"/>
    <d v="2023-08-22T08:34:12"/>
    <m/>
    <n v="0.30599999999999999"/>
    <x v="2"/>
  </r>
  <r>
    <s v="C100566"/>
    <n v="785"/>
    <s v="Médio"/>
    <x v="3"/>
    <x v="0"/>
    <x v="1"/>
    <d v="2025-06-27T23:30:42"/>
    <m/>
    <m/>
    <m/>
    <n v="0.222"/>
    <x v="10"/>
  </r>
  <r>
    <s v="C100567"/>
    <n v="736"/>
    <s v="Baixo"/>
    <x v="6"/>
    <x v="4"/>
    <x v="3"/>
    <d v="2024-09-23T12:40:54"/>
    <d v="2024-10-12T12:40:54"/>
    <d v="2024-10-27T12:40:54"/>
    <m/>
    <n v="0.251"/>
    <x v="14"/>
  </r>
  <r>
    <s v="C100568"/>
    <n v="842"/>
    <s v="Médio"/>
    <x v="1"/>
    <x v="0"/>
    <x v="0"/>
    <d v="2024-12-30T00:57:00"/>
    <d v="2025-01-01T00:57:00"/>
    <d v="2025-01-15T00:57:00"/>
    <d v="2025-02-01T00:57:00"/>
    <n v="0.17299999999999999"/>
    <x v="2"/>
  </r>
  <r>
    <s v="C100569"/>
    <n v="592"/>
    <s v="Baixo"/>
    <x v="4"/>
    <x v="3"/>
    <x v="1"/>
    <d v="2023-12-23T04:11:22"/>
    <d v="2024-01-21T04:11:22"/>
    <m/>
    <m/>
    <n v="0.20599999999999999"/>
    <x v="1"/>
  </r>
  <r>
    <s v="C100570"/>
    <n v="583"/>
    <s v="Digital First"/>
    <x v="7"/>
    <x v="3"/>
    <x v="2"/>
    <d v="2025-06-30T06:18:50"/>
    <m/>
    <m/>
    <m/>
    <n v="0.17899999999999999"/>
    <x v="0"/>
  </r>
  <r>
    <s v="C100571"/>
    <n v="313"/>
    <s v="Digital First"/>
    <x v="4"/>
    <x v="0"/>
    <x v="1"/>
    <d v="2025-06-13T08:54:35"/>
    <d v="2025-07-02T08:54:35"/>
    <d v="2025-07-17T08:54:35"/>
    <d v="2025-08-05T08:54:35"/>
    <n v="0.26800000000000002"/>
    <x v="1"/>
  </r>
  <r>
    <s v="C100572"/>
    <n v="571"/>
    <s v="Médio"/>
    <x v="4"/>
    <x v="0"/>
    <x v="1"/>
    <d v="2023-01-27T08:19:20"/>
    <d v="2023-02-06T08:19:20"/>
    <m/>
    <m/>
    <n v="0.5"/>
    <x v="16"/>
  </r>
  <r>
    <s v="C100573"/>
    <n v="324"/>
    <s v="Baixo"/>
    <x v="5"/>
    <x v="0"/>
    <x v="4"/>
    <d v="2024-07-26T04:42:49"/>
    <d v="2024-08-17T04:42:49"/>
    <d v="2024-09-02T04:42:49"/>
    <m/>
    <n v="0.23300000000000001"/>
    <x v="8"/>
  </r>
  <r>
    <s v="C100574"/>
    <n v="621"/>
    <s v="Médio"/>
    <x v="0"/>
    <x v="3"/>
    <x v="3"/>
    <d v="2024-01-02T11:56:44"/>
    <d v="2024-01-04T11:56:44"/>
    <m/>
    <m/>
    <n v="0.17"/>
    <x v="15"/>
  </r>
  <r>
    <s v="C100575"/>
    <n v="402"/>
    <s v="Baixo"/>
    <x v="3"/>
    <x v="0"/>
    <x v="4"/>
    <d v="2025-09-13T07:47:57"/>
    <m/>
    <m/>
    <m/>
    <n v="0.30499999999999999"/>
    <x v="15"/>
  </r>
  <r>
    <s v="C100576"/>
    <n v="339"/>
    <s v="Médio"/>
    <x v="5"/>
    <x v="3"/>
    <x v="4"/>
    <d v="2024-10-31T13:18:04"/>
    <m/>
    <m/>
    <m/>
    <n v="0.50700000000000001"/>
    <x v="7"/>
  </r>
  <r>
    <s v="C100577"/>
    <n v="534"/>
    <s v="Baixo"/>
    <x v="3"/>
    <x v="3"/>
    <x v="1"/>
    <d v="2023-07-10T05:05:43"/>
    <d v="2023-08-08T05:05:43"/>
    <d v="2023-08-13T05:05:43"/>
    <d v="2023-08-28T05:05:43"/>
    <n v="0.47"/>
    <x v="12"/>
  </r>
  <r>
    <s v="C100578"/>
    <n v="388"/>
    <s v="Médio"/>
    <x v="0"/>
    <x v="4"/>
    <x v="4"/>
    <d v="2024-05-25T04:14:33"/>
    <d v="2024-06-11T04:14:33"/>
    <m/>
    <m/>
    <n v="0.38600000000000001"/>
    <x v="14"/>
  </r>
  <r>
    <s v="C100579"/>
    <n v="399"/>
    <s v="Digital First"/>
    <x v="3"/>
    <x v="0"/>
    <x v="1"/>
    <d v="2024-04-10T06:58:57"/>
    <m/>
    <m/>
    <m/>
    <n v="0.11799999999999999"/>
    <x v="10"/>
  </r>
  <r>
    <s v="C100580"/>
    <n v="443"/>
    <s v="Baixo"/>
    <x v="3"/>
    <x v="2"/>
    <x v="4"/>
    <d v="2025-04-19T22:47:54"/>
    <d v="2025-05-16T22:47:54"/>
    <d v="2025-05-18T22:47:54"/>
    <m/>
    <n v="0.13100000000000001"/>
    <x v="7"/>
  </r>
  <r>
    <s v="C100581"/>
    <n v="381"/>
    <s v="Médio"/>
    <x v="3"/>
    <x v="0"/>
    <x v="4"/>
    <d v="2025-07-20T16:21:13"/>
    <m/>
    <m/>
    <m/>
    <n v="0.2"/>
    <x v="17"/>
  </r>
  <r>
    <s v="C100582"/>
    <n v="528"/>
    <s v="Digital First"/>
    <x v="1"/>
    <x v="0"/>
    <x v="0"/>
    <d v="2025-07-25T23:28:04"/>
    <m/>
    <m/>
    <m/>
    <n v="0.25"/>
    <x v="16"/>
  </r>
  <r>
    <s v="C100583"/>
    <n v="694"/>
    <s v="Médio"/>
    <x v="0"/>
    <x v="0"/>
    <x v="4"/>
    <d v="2024-10-24T10:44:44"/>
    <m/>
    <m/>
    <m/>
    <n v="0.41899999999999998"/>
    <x v="9"/>
  </r>
  <r>
    <s v="C100584"/>
    <n v="812"/>
    <s v="Pensionista"/>
    <x v="1"/>
    <x v="3"/>
    <x v="3"/>
    <d v="2024-12-20T17:00:21"/>
    <d v="2025-01-18T17:00:21"/>
    <d v="2025-01-18T17:00:21"/>
    <m/>
    <n v="0.26800000000000002"/>
    <x v="16"/>
  </r>
  <r>
    <s v="C100585"/>
    <n v="496"/>
    <s v="Baixo"/>
    <x v="1"/>
    <x v="1"/>
    <x v="4"/>
    <d v="2025-06-08T07:05:54"/>
    <d v="2025-06-28T07:05:54"/>
    <d v="2025-07-05T07:05:54"/>
    <d v="2025-08-03T07:05:54"/>
    <n v="0.39"/>
    <x v="7"/>
  </r>
  <r>
    <s v="C100586"/>
    <n v="573"/>
    <s v="Pensionista"/>
    <x v="5"/>
    <x v="0"/>
    <x v="2"/>
    <d v="2025-07-23T19:44:07"/>
    <m/>
    <m/>
    <m/>
    <n v="0.154"/>
    <x v="17"/>
  </r>
  <r>
    <s v="C100587"/>
    <n v="671"/>
    <s v="Alto Potencial"/>
    <x v="3"/>
    <x v="2"/>
    <x v="0"/>
    <d v="2025-08-21T19:24:28"/>
    <d v="2025-09-17T19:24:28"/>
    <d v="2025-09-21T19:24:28"/>
    <d v="2025-09-28T19:24:28"/>
    <n v="9.7000000000000003E-2"/>
    <x v="14"/>
  </r>
  <r>
    <s v="C100588"/>
    <n v="379"/>
    <s v="Médio"/>
    <x v="4"/>
    <x v="0"/>
    <x v="0"/>
    <d v="2023-09-24T10:41:25"/>
    <m/>
    <m/>
    <m/>
    <n v="0.33700000000000002"/>
    <x v="7"/>
  </r>
  <r>
    <s v="C100589"/>
    <n v="534"/>
    <s v="Baixo"/>
    <x v="4"/>
    <x v="3"/>
    <x v="3"/>
    <d v="2023-01-15T21:24:03"/>
    <d v="2023-01-26T21:24:03"/>
    <d v="2023-02-13T21:24:03"/>
    <m/>
    <n v="0.52300000000000002"/>
    <x v="12"/>
  </r>
  <r>
    <s v="C100590"/>
    <n v="586"/>
    <s v="Digital First"/>
    <x v="5"/>
    <x v="0"/>
    <x v="4"/>
    <d v="2025-06-10T13:30:56"/>
    <m/>
    <m/>
    <m/>
    <n v="0.38700000000000001"/>
    <x v="6"/>
  </r>
  <r>
    <s v="C100591"/>
    <n v="844"/>
    <s v="Alto Potencial"/>
    <x v="4"/>
    <x v="2"/>
    <x v="1"/>
    <d v="2024-04-29T14:30:22"/>
    <d v="2024-05-27T14:30:22"/>
    <d v="2024-06-03T14:30:22"/>
    <d v="2024-06-13T14:30:22"/>
    <n v="0.45100000000000001"/>
    <x v="18"/>
  </r>
  <r>
    <s v="C100592"/>
    <n v="736"/>
    <s v="Alto Potencial"/>
    <x v="4"/>
    <x v="2"/>
    <x v="0"/>
    <d v="2023-03-13T18:24:06"/>
    <d v="2023-03-22T18:24:06"/>
    <d v="2023-03-24T18:24:06"/>
    <m/>
    <n v="0.193"/>
    <x v="7"/>
  </r>
  <r>
    <s v="C100593"/>
    <n v="426"/>
    <s v="Médio"/>
    <x v="3"/>
    <x v="3"/>
    <x v="1"/>
    <d v="2025-05-07T13:19:20"/>
    <d v="2025-05-09T13:19:20"/>
    <d v="2025-05-10T13:19:20"/>
    <d v="2025-05-31T13:19:20"/>
    <n v="4.7E-2"/>
    <x v="16"/>
  </r>
  <r>
    <s v="C100594"/>
    <n v="716"/>
    <s v="Digital First"/>
    <x v="1"/>
    <x v="0"/>
    <x v="1"/>
    <d v="2023-06-17T22:19:47"/>
    <m/>
    <m/>
    <m/>
    <n v="0.39300000000000002"/>
    <x v="10"/>
  </r>
  <r>
    <s v="C100595"/>
    <n v="340"/>
    <s v="Baixo"/>
    <x v="0"/>
    <x v="2"/>
    <x v="3"/>
    <d v="2023-11-18T12:54:59"/>
    <m/>
    <m/>
    <m/>
    <n v="0.48"/>
    <x v="15"/>
  </r>
  <r>
    <s v="C100596"/>
    <n v="768"/>
    <s v="Médio"/>
    <x v="7"/>
    <x v="0"/>
    <x v="1"/>
    <d v="2023-03-04T14:44:21"/>
    <d v="2023-03-30T14:44:21"/>
    <d v="2023-04-22T14:44:21"/>
    <d v="2023-05-07T14:44:21"/>
    <n v="0.23300000000000001"/>
    <x v="13"/>
  </r>
  <r>
    <s v="C100597"/>
    <n v="596"/>
    <s v="Alto Potencial"/>
    <x v="0"/>
    <x v="0"/>
    <x v="2"/>
    <d v="2025-10-25T01:38:03"/>
    <d v="2025-11-05T01:38:03"/>
    <d v="2025-11-14T01:38:03"/>
    <d v="2025-11-20T01:38:03"/>
    <n v="0.28399999999999997"/>
    <x v="17"/>
  </r>
  <r>
    <s v="C100598"/>
    <n v="341"/>
    <s v="Baixo"/>
    <x v="3"/>
    <x v="0"/>
    <x v="0"/>
    <d v="2024-10-04T02:33:54"/>
    <m/>
    <m/>
    <m/>
    <n v="0.40799999999999997"/>
    <x v="17"/>
  </r>
  <r>
    <s v="C100599"/>
    <n v="578"/>
    <s v="Médio"/>
    <x v="3"/>
    <x v="4"/>
    <x v="3"/>
    <d v="2023-05-29T12:19:55"/>
    <d v="2023-06-02T12:19:55"/>
    <d v="2023-06-06T12:19:55"/>
    <m/>
    <n v="0.246"/>
    <x v="2"/>
  </r>
  <r>
    <s v="C100600"/>
    <n v="758"/>
    <s v="Baixo"/>
    <x v="0"/>
    <x v="4"/>
    <x v="1"/>
    <d v="2025-05-24T02:57:42"/>
    <d v="2025-06-15T02:57:42"/>
    <d v="2025-06-25T02:57:42"/>
    <m/>
    <n v="0.40400000000000003"/>
    <x v="19"/>
  </r>
  <r>
    <s v="C100601"/>
    <n v="332"/>
    <s v="Médio"/>
    <x v="6"/>
    <x v="0"/>
    <x v="3"/>
    <d v="2025-06-12T09:26:50"/>
    <d v="2025-06-20T09:26:50"/>
    <m/>
    <m/>
    <n v="0.27900000000000003"/>
    <x v="1"/>
  </r>
  <r>
    <s v="C100602"/>
    <n v="575"/>
    <s v="Baixo"/>
    <x v="4"/>
    <x v="3"/>
    <x v="4"/>
    <d v="2023-01-06T04:32:25"/>
    <d v="2023-01-15T04:32:25"/>
    <d v="2023-02-07T04:32:25"/>
    <m/>
    <n v="0.51900000000000002"/>
    <x v="14"/>
  </r>
  <r>
    <s v="C100603"/>
    <n v="389"/>
    <s v="Digital First"/>
    <x v="0"/>
    <x v="2"/>
    <x v="1"/>
    <d v="2025-06-01T11:35:46"/>
    <d v="2025-06-11T11:35:46"/>
    <d v="2025-06-18T11:35:46"/>
    <d v="2025-07-14T11:35:46"/>
    <n v="0.248"/>
    <x v="12"/>
  </r>
  <r>
    <s v="C100604"/>
    <n v="823"/>
    <s v="Baixo"/>
    <x v="5"/>
    <x v="1"/>
    <x v="2"/>
    <d v="2025-05-17T07:39:18"/>
    <d v="2025-06-05T07:39:18"/>
    <d v="2025-06-19T07:39:18"/>
    <m/>
    <n v="0.14899999999999999"/>
    <x v="10"/>
  </r>
  <r>
    <s v="C100605"/>
    <n v="459"/>
    <s v="Médio"/>
    <x v="5"/>
    <x v="1"/>
    <x v="1"/>
    <d v="2023-07-03T01:00:28"/>
    <d v="2023-07-05T01:00:28"/>
    <d v="2023-07-23T01:00:28"/>
    <d v="2023-08-05T01:00:28"/>
    <n v="0.50900000000000001"/>
    <x v="14"/>
  </r>
  <r>
    <s v="C100606"/>
    <n v="757"/>
    <s v="Baixo"/>
    <x v="7"/>
    <x v="2"/>
    <x v="0"/>
    <d v="2024-07-18T09:25:32"/>
    <d v="2024-08-06T09:25:32"/>
    <d v="2024-08-06T09:25:32"/>
    <d v="2024-08-15T09:25:32"/>
    <n v="0.372"/>
    <x v="4"/>
  </r>
  <r>
    <s v="C100607"/>
    <n v="698"/>
    <s v="Médio"/>
    <x v="4"/>
    <x v="0"/>
    <x v="0"/>
    <d v="2024-03-22T01:14:37"/>
    <d v="2024-04-16T01:14:37"/>
    <d v="2024-04-21T01:14:37"/>
    <d v="2024-05-08T01:14:37"/>
    <n v="0.21099999999999999"/>
    <x v="4"/>
  </r>
  <r>
    <s v="C100608"/>
    <n v="390"/>
    <s v="Digital First"/>
    <x v="4"/>
    <x v="2"/>
    <x v="2"/>
    <d v="2025-05-04T18:15:35"/>
    <d v="2025-05-28T18:15:35"/>
    <d v="2025-06-14T18:15:35"/>
    <d v="2025-06-23T18:15:35"/>
    <n v="0.129"/>
    <x v="8"/>
  </r>
  <r>
    <s v="C100609"/>
    <n v="765"/>
    <s v="Alto Potencial"/>
    <x v="0"/>
    <x v="3"/>
    <x v="4"/>
    <d v="2024-05-26T12:52:14"/>
    <d v="2024-06-14T12:52:14"/>
    <d v="2024-06-19T12:52:14"/>
    <d v="2024-07-08T12:52:14"/>
    <n v="0.19700000000000001"/>
    <x v="4"/>
  </r>
  <r>
    <s v="C100610"/>
    <n v="519"/>
    <s v="Digital First"/>
    <x v="5"/>
    <x v="1"/>
    <x v="4"/>
    <d v="2025-07-21T09:20:27"/>
    <m/>
    <m/>
    <m/>
    <n v="0.56699999999999995"/>
    <x v="13"/>
  </r>
  <r>
    <s v="C100611"/>
    <n v="718"/>
    <s v="Alto Potencial"/>
    <x v="3"/>
    <x v="0"/>
    <x v="2"/>
    <d v="2024-03-21T15:32:11"/>
    <d v="2024-03-28T15:32:11"/>
    <d v="2024-04-09T15:32:11"/>
    <m/>
    <n v="0.105"/>
    <x v="5"/>
  </r>
  <r>
    <s v="C100612"/>
    <n v="678"/>
    <s v="Alto Potencial"/>
    <x v="7"/>
    <x v="3"/>
    <x v="0"/>
    <d v="2023-08-10T19:28:48"/>
    <d v="2023-09-04T19:28:48"/>
    <m/>
    <m/>
    <n v="0.28199999999999997"/>
    <x v="3"/>
  </r>
  <r>
    <s v="C100613"/>
    <n v="746"/>
    <s v="Médio"/>
    <x v="5"/>
    <x v="3"/>
    <x v="0"/>
    <d v="2025-10-10T15:47:36"/>
    <d v="2025-10-13T15:47:36"/>
    <d v="2025-10-17T15:47:36"/>
    <m/>
    <n v="9.5000000000000001E-2"/>
    <x v="12"/>
  </r>
  <r>
    <s v="C100614"/>
    <n v="445"/>
    <s v="Pensionista"/>
    <x v="6"/>
    <x v="0"/>
    <x v="0"/>
    <d v="2023-08-29T21:18:29"/>
    <d v="2023-09-01T21:18:29"/>
    <d v="2023-09-07T21:18:29"/>
    <d v="2023-09-22T21:18:29"/>
    <n v="0.16"/>
    <x v="7"/>
  </r>
  <r>
    <s v="C100615"/>
    <n v="532"/>
    <s v="Pensionista"/>
    <x v="7"/>
    <x v="2"/>
    <x v="4"/>
    <d v="2024-08-27T04:50:51"/>
    <d v="2024-09-24T04:50:51"/>
    <d v="2024-09-30T04:50:51"/>
    <m/>
    <n v="0.375"/>
    <x v="5"/>
  </r>
  <r>
    <s v="C100616"/>
    <n v="670"/>
    <s v="Médio"/>
    <x v="4"/>
    <x v="0"/>
    <x v="1"/>
    <d v="2024-03-30T21:10:04"/>
    <d v="2024-04-27T21:10:04"/>
    <d v="2024-05-11T21:10:04"/>
    <m/>
    <n v="0.50900000000000001"/>
    <x v="2"/>
  </r>
  <r>
    <s v="C100617"/>
    <n v="533"/>
    <s v="Médio"/>
    <x v="0"/>
    <x v="3"/>
    <x v="1"/>
    <d v="2023-02-26T02:44:47"/>
    <m/>
    <m/>
    <m/>
    <n v="9.1999999999999998E-2"/>
    <x v="14"/>
  </r>
  <r>
    <s v="C100618"/>
    <n v="666"/>
    <s v="Médio"/>
    <x v="0"/>
    <x v="2"/>
    <x v="3"/>
    <d v="2024-08-15T01:05:00"/>
    <d v="2024-09-11T01:05:00"/>
    <d v="2024-09-22T01:05:00"/>
    <d v="2024-10-05T01:05:00"/>
    <n v="0.58799999999999997"/>
    <x v="12"/>
  </r>
  <r>
    <s v="C100619"/>
    <n v="780"/>
    <s v="Médio"/>
    <x v="4"/>
    <x v="1"/>
    <x v="4"/>
    <d v="2024-05-21T08:49:50"/>
    <m/>
    <m/>
    <m/>
    <n v="0.122"/>
    <x v="14"/>
  </r>
  <r>
    <s v="C100620"/>
    <n v="662"/>
    <s v="Baixo"/>
    <x v="3"/>
    <x v="1"/>
    <x v="3"/>
    <d v="2025-03-13T11:29:24"/>
    <d v="2025-03-15T11:29:24"/>
    <d v="2025-03-25T11:29:24"/>
    <m/>
    <n v="0.114"/>
    <x v="12"/>
  </r>
  <r>
    <s v="C100621"/>
    <n v="810"/>
    <s v="Médio"/>
    <x v="0"/>
    <x v="0"/>
    <x v="4"/>
    <d v="2024-08-27T00:26:55"/>
    <d v="2024-08-31T00:26:55"/>
    <d v="2024-09-27T00:26:55"/>
    <d v="2024-10-10T00:26:55"/>
    <n v="0.10100000000000001"/>
    <x v="8"/>
  </r>
  <r>
    <s v="C100622"/>
    <n v="394"/>
    <s v="Baixo"/>
    <x v="4"/>
    <x v="0"/>
    <x v="4"/>
    <d v="2025-07-03T08:05:40"/>
    <d v="2025-07-05T08:05:40"/>
    <d v="2025-07-27T08:05:40"/>
    <m/>
    <n v="0.192"/>
    <x v="14"/>
  </r>
  <r>
    <s v="C100623"/>
    <n v="515"/>
    <s v="Baixo"/>
    <x v="4"/>
    <x v="3"/>
    <x v="1"/>
    <d v="2024-10-01T13:24:11"/>
    <d v="2024-10-10T13:24:11"/>
    <m/>
    <m/>
    <n v="8.3000000000000004E-2"/>
    <x v="15"/>
  </r>
  <r>
    <s v="C100624"/>
    <n v="842"/>
    <s v="Baixo"/>
    <x v="0"/>
    <x v="3"/>
    <x v="3"/>
    <d v="2024-07-15T13:19:32"/>
    <d v="2024-08-11T13:19:32"/>
    <d v="2024-08-11T13:19:32"/>
    <d v="2024-09-11T13:19:32"/>
    <n v="0.27500000000000002"/>
    <x v="12"/>
  </r>
  <r>
    <s v="C100625"/>
    <n v="434"/>
    <s v="Digital First"/>
    <x v="4"/>
    <x v="4"/>
    <x v="2"/>
    <d v="2023-05-29T15:24:19"/>
    <m/>
    <m/>
    <m/>
    <n v="0.37"/>
    <x v="11"/>
  </r>
  <r>
    <s v="C100626"/>
    <n v="382"/>
    <s v="Médio"/>
    <x v="0"/>
    <x v="0"/>
    <x v="0"/>
    <d v="2024-01-29T06:20:02"/>
    <d v="2024-01-31T06:20:02"/>
    <m/>
    <m/>
    <n v="0.151"/>
    <x v="8"/>
  </r>
  <r>
    <s v="C100627"/>
    <n v="690"/>
    <s v="Médio"/>
    <x v="4"/>
    <x v="4"/>
    <x v="1"/>
    <d v="2023-01-28T11:12:19"/>
    <m/>
    <m/>
    <m/>
    <n v="0.05"/>
    <x v="0"/>
  </r>
  <r>
    <s v="C100628"/>
    <n v="346"/>
    <s v="Baixo"/>
    <x v="0"/>
    <x v="0"/>
    <x v="4"/>
    <d v="2024-10-04T23:31:04"/>
    <m/>
    <m/>
    <m/>
    <n v="0.26600000000000001"/>
    <x v="4"/>
  </r>
  <r>
    <s v="C100629"/>
    <n v="691"/>
    <s v="Médio"/>
    <x v="1"/>
    <x v="0"/>
    <x v="0"/>
    <d v="2024-05-10T09:13:18"/>
    <d v="2024-05-24T09:13:18"/>
    <d v="2024-05-30T09:13:18"/>
    <m/>
    <n v="8.3000000000000004E-2"/>
    <x v="3"/>
  </r>
  <r>
    <s v="C100630"/>
    <n v="684"/>
    <s v="Alto Potencial"/>
    <x v="0"/>
    <x v="0"/>
    <x v="4"/>
    <d v="2023-08-07T15:46:48"/>
    <d v="2023-08-10T15:46:48"/>
    <d v="2023-09-05T15:46:48"/>
    <d v="2023-09-29T15:46:48"/>
    <n v="0.13400000000000001"/>
    <x v="12"/>
  </r>
  <r>
    <s v="C100631"/>
    <n v="680"/>
    <s v="Digital First"/>
    <x v="2"/>
    <x v="4"/>
    <x v="4"/>
    <d v="2024-02-15T01:04:13"/>
    <d v="2024-02-23T01:04:13"/>
    <d v="2024-02-28T01:04:13"/>
    <d v="2024-02-29T01:04:13"/>
    <n v="0.48399999999999999"/>
    <x v="17"/>
  </r>
  <r>
    <s v="C100632"/>
    <n v="376"/>
    <s v="Baixo"/>
    <x v="3"/>
    <x v="2"/>
    <x v="1"/>
    <d v="2024-10-20T08:38:38"/>
    <d v="2024-10-26T08:38:38"/>
    <d v="2024-11-19T08:38:38"/>
    <d v="2024-12-19T08:38:38"/>
    <n v="0.24399999999999999"/>
    <x v="2"/>
  </r>
  <r>
    <s v="C100633"/>
    <n v="558"/>
    <s v="Médio"/>
    <x v="4"/>
    <x v="1"/>
    <x v="1"/>
    <d v="2025-04-27T02:46:54"/>
    <d v="2025-05-03T02:46:54"/>
    <d v="2025-05-10T02:46:54"/>
    <d v="2025-06-05T02:46:54"/>
    <n v="0.54200000000000004"/>
    <x v="8"/>
  </r>
  <r>
    <s v="C100634"/>
    <n v="698"/>
    <s v="Baixo"/>
    <x v="3"/>
    <x v="3"/>
    <x v="1"/>
    <d v="2023-05-08T03:54:28"/>
    <d v="2023-06-02T03:54:28"/>
    <d v="2023-06-10T03:54:28"/>
    <d v="2023-07-05T03:54:28"/>
    <n v="0.54"/>
    <x v="2"/>
  </r>
  <r>
    <s v="C100635"/>
    <n v="399"/>
    <s v="Médio"/>
    <x v="4"/>
    <x v="0"/>
    <x v="1"/>
    <d v="2024-04-13T12:31:49"/>
    <d v="2024-04-25T12:31:49"/>
    <d v="2024-05-11T12:31:49"/>
    <d v="2024-06-10T12:31:49"/>
    <n v="0.57599999999999996"/>
    <x v="1"/>
  </r>
  <r>
    <s v="C100636"/>
    <n v="800"/>
    <s v="Pensionista"/>
    <x v="0"/>
    <x v="2"/>
    <x v="4"/>
    <d v="2024-04-02T10:12:18"/>
    <d v="2024-04-19T10:12:18"/>
    <d v="2024-04-28T10:12:18"/>
    <d v="2024-05-18T10:12:18"/>
    <n v="0.50900000000000001"/>
    <x v="13"/>
  </r>
  <r>
    <s v="C100637"/>
    <n v="682"/>
    <s v="Alto Potencial"/>
    <x v="1"/>
    <x v="0"/>
    <x v="4"/>
    <d v="2025-07-01T05:15:02"/>
    <m/>
    <m/>
    <m/>
    <n v="0.27600000000000002"/>
    <x v="10"/>
  </r>
  <r>
    <s v="C100638"/>
    <n v="491"/>
    <s v="Baixo"/>
    <x v="6"/>
    <x v="2"/>
    <x v="3"/>
    <d v="2024-12-06T16:56:24"/>
    <m/>
    <m/>
    <m/>
    <n v="0.37"/>
    <x v="5"/>
  </r>
  <r>
    <s v="C100639"/>
    <n v="644"/>
    <s v="Baixo"/>
    <x v="7"/>
    <x v="0"/>
    <x v="1"/>
    <d v="2024-03-23T14:35:54"/>
    <m/>
    <m/>
    <m/>
    <n v="0.33300000000000002"/>
    <x v="14"/>
  </r>
  <r>
    <s v="C100640"/>
    <n v="309"/>
    <s v="Médio"/>
    <x v="5"/>
    <x v="2"/>
    <x v="4"/>
    <d v="2024-10-03T20:00:31"/>
    <d v="2024-10-10T20:00:31"/>
    <d v="2024-10-23T20:00:31"/>
    <d v="2024-11-19T20:00:31"/>
    <n v="0.20899999999999999"/>
    <x v="4"/>
  </r>
  <r>
    <s v="C100641"/>
    <n v="563"/>
    <s v="Baixo"/>
    <x v="4"/>
    <x v="2"/>
    <x v="3"/>
    <d v="2025-01-28T18:24:07"/>
    <d v="2025-02-16T18:24:07"/>
    <d v="2025-03-09T18:24:07"/>
    <m/>
    <n v="0.39400000000000002"/>
    <x v="6"/>
  </r>
  <r>
    <s v="C100642"/>
    <n v="567"/>
    <s v="Digital First"/>
    <x v="4"/>
    <x v="0"/>
    <x v="2"/>
    <d v="2025-08-28T10:24:37"/>
    <d v="2025-09-24T10:24:37"/>
    <d v="2025-10-09T10:24:37"/>
    <d v="2025-10-23T10:24:37"/>
    <n v="0.63500000000000001"/>
    <x v="18"/>
  </r>
  <r>
    <s v="C100643"/>
    <n v="494"/>
    <s v="Baixo"/>
    <x v="5"/>
    <x v="0"/>
    <x v="1"/>
    <d v="2025-06-21T13:51:07"/>
    <d v="2025-06-24T13:51:07"/>
    <d v="2025-07-04T13:51:07"/>
    <d v="2025-08-03T13:51:07"/>
    <n v="0.10100000000000001"/>
    <x v="12"/>
  </r>
  <r>
    <s v="C100644"/>
    <n v="706"/>
    <s v="Médio"/>
    <x v="1"/>
    <x v="0"/>
    <x v="1"/>
    <d v="2024-10-08T12:50:31"/>
    <d v="2024-10-08T12:50:31"/>
    <m/>
    <m/>
    <n v="0.29699999999999999"/>
    <x v="9"/>
  </r>
  <r>
    <s v="C100645"/>
    <n v="595"/>
    <s v="Baixo"/>
    <x v="4"/>
    <x v="1"/>
    <x v="4"/>
    <d v="2024-10-29T14:30:17"/>
    <m/>
    <m/>
    <m/>
    <n v="0.42599999999999999"/>
    <x v="17"/>
  </r>
  <r>
    <s v="C100646"/>
    <n v="396"/>
    <s v="Digital First"/>
    <x v="6"/>
    <x v="0"/>
    <x v="3"/>
    <d v="2023-01-31T21:04:27"/>
    <m/>
    <m/>
    <m/>
    <n v="0.16"/>
    <x v="10"/>
  </r>
  <r>
    <s v="C100647"/>
    <n v="761"/>
    <s v="Médio"/>
    <x v="4"/>
    <x v="3"/>
    <x v="2"/>
    <d v="2024-10-21T13:47:51"/>
    <d v="2024-11-10T13:47:51"/>
    <m/>
    <m/>
    <n v="0.50700000000000001"/>
    <x v="19"/>
  </r>
  <r>
    <s v="C100648"/>
    <n v="386"/>
    <s v="Baixo"/>
    <x v="3"/>
    <x v="0"/>
    <x v="4"/>
    <d v="2024-04-22T07:54:33"/>
    <d v="2024-05-16T07:54:33"/>
    <d v="2024-06-06T07:54:33"/>
    <d v="2024-06-28T07:54:33"/>
    <n v="0.02"/>
    <x v="1"/>
  </r>
  <r>
    <s v="C100649"/>
    <n v="376"/>
    <s v="Médio"/>
    <x v="7"/>
    <x v="0"/>
    <x v="0"/>
    <d v="2024-06-13T03:40:43"/>
    <d v="2024-07-03T03:40:43"/>
    <d v="2024-07-19T03:40:43"/>
    <d v="2024-07-22T03:40:43"/>
    <n v="0.46800000000000003"/>
    <x v="7"/>
  </r>
  <r>
    <s v="C100650"/>
    <n v="782"/>
    <s v="Médio"/>
    <x v="6"/>
    <x v="2"/>
    <x v="4"/>
    <d v="2025-03-03T06:41:31"/>
    <d v="2025-03-04T06:41:31"/>
    <d v="2025-03-08T06:41:31"/>
    <m/>
    <n v="0.53400000000000003"/>
    <x v="17"/>
  </r>
  <r>
    <s v="C100651"/>
    <n v="445"/>
    <s v="Alto Potencial"/>
    <x v="5"/>
    <x v="3"/>
    <x v="1"/>
    <d v="2025-01-27T07:38:03"/>
    <d v="2025-02-12T07:38:03"/>
    <d v="2025-03-07T07:38:03"/>
    <d v="2025-04-08T07:38:03"/>
    <n v="0.14499999999999999"/>
    <x v="3"/>
  </r>
  <r>
    <s v="C100652"/>
    <n v="410"/>
    <s v="Pensionista"/>
    <x v="4"/>
    <x v="2"/>
    <x v="0"/>
    <d v="2025-04-04T22:42:44"/>
    <d v="2025-04-12T22:42:44"/>
    <d v="2025-04-26T22:42:44"/>
    <d v="2025-05-14T22:42:44"/>
    <n v="0.40899999999999997"/>
    <x v="10"/>
  </r>
  <r>
    <s v="C100653"/>
    <n v="596"/>
    <s v="Baixo"/>
    <x v="0"/>
    <x v="2"/>
    <x v="1"/>
    <d v="2023-10-08T14:31:04"/>
    <d v="2023-10-12T14:31:04"/>
    <m/>
    <m/>
    <n v="0.10199999999999999"/>
    <x v="2"/>
  </r>
  <r>
    <s v="C100654"/>
    <n v="725"/>
    <s v="Alto Potencial"/>
    <x v="0"/>
    <x v="3"/>
    <x v="1"/>
    <d v="2024-05-09T14:38:27"/>
    <m/>
    <m/>
    <m/>
    <n v="0.45200000000000001"/>
    <x v="17"/>
  </r>
  <r>
    <s v="C100655"/>
    <n v="633"/>
    <s v="Digital First"/>
    <x v="5"/>
    <x v="0"/>
    <x v="2"/>
    <d v="2025-05-17T23:29:03"/>
    <d v="2025-06-15T23:29:03"/>
    <m/>
    <m/>
    <n v="0.501"/>
    <x v="16"/>
  </r>
  <r>
    <s v="C100656"/>
    <n v="822"/>
    <s v="Baixo"/>
    <x v="3"/>
    <x v="0"/>
    <x v="1"/>
    <d v="2025-02-21T11:33:46"/>
    <m/>
    <m/>
    <m/>
    <n v="0.17699999999999999"/>
    <x v="16"/>
  </r>
  <r>
    <s v="C100657"/>
    <n v="837"/>
    <s v="Baixo"/>
    <x v="3"/>
    <x v="0"/>
    <x v="1"/>
    <d v="2024-06-13T23:55:33"/>
    <d v="2024-06-28T23:55:33"/>
    <d v="2024-07-06T23:55:33"/>
    <m/>
    <n v="0.10100000000000001"/>
    <x v="3"/>
  </r>
  <r>
    <s v="C100658"/>
    <n v="461"/>
    <s v="Médio"/>
    <x v="4"/>
    <x v="0"/>
    <x v="1"/>
    <d v="2023-02-22T23:43:58"/>
    <d v="2023-03-13T23:43:58"/>
    <d v="2023-03-13T23:43:58"/>
    <m/>
    <n v="0.16800000000000001"/>
    <x v="18"/>
  </r>
  <r>
    <s v="C100659"/>
    <n v="729"/>
    <s v="Digital First"/>
    <x v="4"/>
    <x v="1"/>
    <x v="4"/>
    <d v="2023-08-29T21:56:32"/>
    <d v="2023-09-09T21:56:32"/>
    <d v="2023-09-09T21:56:32"/>
    <m/>
    <n v="0.156"/>
    <x v="4"/>
  </r>
  <r>
    <s v="C100660"/>
    <n v="368"/>
    <s v="Baixo"/>
    <x v="3"/>
    <x v="2"/>
    <x v="1"/>
    <d v="2023-09-04T09:35:48"/>
    <d v="2023-09-08T09:35:48"/>
    <d v="2023-09-29T09:35:48"/>
    <m/>
    <n v="0.53700000000000003"/>
    <x v="19"/>
  </r>
  <r>
    <s v="C100661"/>
    <n v="432"/>
    <s v="Baixo"/>
    <x v="6"/>
    <x v="0"/>
    <x v="4"/>
    <d v="2023-03-06T09:01:07"/>
    <d v="2023-03-14T09:01:07"/>
    <d v="2023-04-05T09:01:07"/>
    <d v="2023-04-21T09:01:07"/>
    <n v="0.19700000000000001"/>
    <x v="10"/>
  </r>
  <r>
    <s v="C100662"/>
    <n v="488"/>
    <s v="Alto Potencial"/>
    <x v="0"/>
    <x v="1"/>
    <x v="3"/>
    <d v="2024-03-24T23:27:08"/>
    <m/>
    <m/>
    <m/>
    <n v="5.8999999999999997E-2"/>
    <x v="14"/>
  </r>
  <r>
    <s v="C100663"/>
    <n v="578"/>
    <s v="Médio"/>
    <x v="1"/>
    <x v="1"/>
    <x v="2"/>
    <d v="2023-11-13T12:03:40"/>
    <m/>
    <m/>
    <m/>
    <n v="0.40699999999999997"/>
    <x v="4"/>
  </r>
  <r>
    <s v="C100664"/>
    <n v="729"/>
    <s v="Médio"/>
    <x v="4"/>
    <x v="0"/>
    <x v="4"/>
    <d v="2024-02-11T21:13:48"/>
    <d v="2024-03-09T21:13:48"/>
    <d v="2024-03-19T21:13:48"/>
    <d v="2024-04-02T21:13:48"/>
    <n v="0.42099999999999999"/>
    <x v="0"/>
  </r>
  <r>
    <s v="C100665"/>
    <n v="841"/>
    <s v="Pensionista"/>
    <x v="5"/>
    <x v="4"/>
    <x v="4"/>
    <d v="2023-08-21T12:06:05"/>
    <d v="2023-09-13T12:06:05"/>
    <m/>
    <m/>
    <n v="0.56299999999999994"/>
    <x v="5"/>
  </r>
  <r>
    <s v="C100666"/>
    <n v="460"/>
    <s v="Médio"/>
    <x v="6"/>
    <x v="0"/>
    <x v="3"/>
    <d v="2024-11-12T01:10:58"/>
    <m/>
    <m/>
    <m/>
    <n v="0.55500000000000005"/>
    <x v="2"/>
  </r>
  <r>
    <s v="C100667"/>
    <n v="752"/>
    <s v="Baixo"/>
    <x v="4"/>
    <x v="4"/>
    <x v="1"/>
    <d v="2024-05-13T22:53:48"/>
    <d v="2024-05-16T22:53:48"/>
    <d v="2024-05-16T22:53:48"/>
    <d v="2024-05-31T22:53:48"/>
    <n v="0.28000000000000003"/>
    <x v="8"/>
  </r>
  <r>
    <s v="C100668"/>
    <n v="469"/>
    <s v="Alto Potencial"/>
    <x v="0"/>
    <x v="0"/>
    <x v="1"/>
    <d v="2023-05-31T17:06:13"/>
    <d v="2023-06-14T17:06:13"/>
    <d v="2023-06-16T17:06:13"/>
    <m/>
    <n v="0.249"/>
    <x v="3"/>
  </r>
  <r>
    <s v="C100669"/>
    <n v="356"/>
    <s v="Médio"/>
    <x v="0"/>
    <x v="2"/>
    <x v="3"/>
    <d v="2024-09-03T10:22:09"/>
    <d v="2024-09-20T10:22:09"/>
    <d v="2024-09-20T10:22:09"/>
    <d v="2024-10-12T10:22:09"/>
    <n v="0.63500000000000001"/>
    <x v="17"/>
  </r>
  <r>
    <s v="C100670"/>
    <n v="539"/>
    <s v="Médio"/>
    <x v="0"/>
    <x v="0"/>
    <x v="3"/>
    <d v="2024-05-31T10:37:38"/>
    <m/>
    <m/>
    <m/>
    <n v="0.5"/>
    <x v="2"/>
  </r>
  <r>
    <s v="C100671"/>
    <n v="657"/>
    <s v="Baixo"/>
    <x v="5"/>
    <x v="1"/>
    <x v="4"/>
    <d v="2023-12-13T10:57:03"/>
    <m/>
    <m/>
    <m/>
    <n v="0.20499999999999999"/>
    <x v="17"/>
  </r>
  <r>
    <s v="C100672"/>
    <n v="500"/>
    <s v="Baixo"/>
    <x v="0"/>
    <x v="0"/>
    <x v="1"/>
    <d v="2025-07-16T17:22:12"/>
    <d v="2025-07-28T17:22:12"/>
    <d v="2025-07-28T17:22:12"/>
    <d v="2025-08-05T17:22:12"/>
    <n v="0.39800000000000002"/>
    <x v="4"/>
  </r>
  <r>
    <s v="C100673"/>
    <n v="743"/>
    <s v="Pensionista"/>
    <x v="0"/>
    <x v="0"/>
    <x v="1"/>
    <d v="2025-09-04T13:29:18"/>
    <m/>
    <m/>
    <m/>
    <n v="0.1"/>
    <x v="7"/>
  </r>
  <r>
    <s v="C100674"/>
    <n v="601"/>
    <s v="Digital First"/>
    <x v="5"/>
    <x v="2"/>
    <x v="4"/>
    <d v="2024-10-04T13:58:48"/>
    <m/>
    <m/>
    <m/>
    <n v="0.14599999999999999"/>
    <x v="17"/>
  </r>
  <r>
    <s v="C100675"/>
    <n v="405"/>
    <s v="Alto Potencial"/>
    <x v="3"/>
    <x v="2"/>
    <x v="4"/>
    <d v="2024-08-19T04:14:57"/>
    <d v="2024-08-30T04:14:57"/>
    <d v="2024-09-23T04:14:57"/>
    <d v="2024-09-24T04:14:57"/>
    <n v="0.35"/>
    <x v="2"/>
  </r>
  <r>
    <s v="C100676"/>
    <n v="400"/>
    <s v="Digital First"/>
    <x v="4"/>
    <x v="3"/>
    <x v="4"/>
    <d v="2025-10-03T13:18:01"/>
    <d v="2025-10-22T13:18:01"/>
    <d v="2025-11-15T13:18:01"/>
    <m/>
    <n v="0.56100000000000005"/>
    <x v="18"/>
  </r>
  <r>
    <s v="C100677"/>
    <n v="396"/>
    <s v="Médio"/>
    <x v="3"/>
    <x v="3"/>
    <x v="3"/>
    <d v="2023-03-24T14:13:49"/>
    <d v="2023-04-13T14:13:49"/>
    <d v="2023-04-15T14:13:49"/>
    <d v="2023-04-22T14:13:49"/>
    <n v="0.42799999999999999"/>
    <x v="10"/>
  </r>
  <r>
    <s v="C100678"/>
    <n v="328"/>
    <s v="Digital First"/>
    <x v="5"/>
    <x v="3"/>
    <x v="2"/>
    <d v="2025-10-08T00:02:02"/>
    <m/>
    <m/>
    <m/>
    <n v="0.55500000000000005"/>
    <x v="10"/>
  </r>
  <r>
    <s v="C100679"/>
    <n v="805"/>
    <s v="Alto Potencial"/>
    <x v="0"/>
    <x v="0"/>
    <x v="2"/>
    <d v="2024-11-25T09:16:28"/>
    <d v="2024-12-04T09:16:28"/>
    <d v="2024-12-13T09:16:28"/>
    <d v="2025-01-06T09:16:28"/>
    <n v="0.19900000000000001"/>
    <x v="18"/>
  </r>
  <r>
    <s v="C100680"/>
    <n v="737"/>
    <s v="Digital First"/>
    <x v="3"/>
    <x v="0"/>
    <x v="3"/>
    <d v="2024-03-02T17:25:24"/>
    <m/>
    <m/>
    <m/>
    <n v="0.13600000000000001"/>
    <x v="14"/>
  </r>
  <r>
    <s v="C100681"/>
    <n v="678"/>
    <s v="Médio"/>
    <x v="1"/>
    <x v="0"/>
    <x v="4"/>
    <d v="2023-09-06T19:20:23"/>
    <d v="2023-09-22T19:20:23"/>
    <d v="2023-09-23T19:20:23"/>
    <d v="2023-10-11T19:20:23"/>
    <n v="0.68100000000000005"/>
    <x v="12"/>
  </r>
  <r>
    <s v="C100682"/>
    <n v="372"/>
    <s v="Médio"/>
    <x v="4"/>
    <x v="1"/>
    <x v="1"/>
    <d v="2023-03-14T17:51:28"/>
    <m/>
    <m/>
    <m/>
    <n v="0.36499999999999999"/>
    <x v="4"/>
  </r>
  <r>
    <s v="C100683"/>
    <n v="553"/>
    <s v="Alto Potencial"/>
    <x v="1"/>
    <x v="0"/>
    <x v="4"/>
    <d v="2024-07-31T15:17:37"/>
    <d v="2024-08-21T15:17:37"/>
    <m/>
    <m/>
    <n v="2.5999999999999999E-2"/>
    <x v="7"/>
  </r>
  <r>
    <s v="C100684"/>
    <n v="815"/>
    <s v="Médio"/>
    <x v="1"/>
    <x v="0"/>
    <x v="4"/>
    <d v="2025-07-09T22:31:59"/>
    <d v="2025-08-06T22:31:59"/>
    <m/>
    <m/>
    <n v="0.43099999999999999"/>
    <x v="0"/>
  </r>
  <r>
    <s v="C100685"/>
    <n v="849"/>
    <s v="Médio"/>
    <x v="1"/>
    <x v="2"/>
    <x v="2"/>
    <d v="2025-04-02T00:16:46"/>
    <m/>
    <m/>
    <m/>
    <n v="0.40300000000000002"/>
    <x v="5"/>
  </r>
  <r>
    <s v="C100686"/>
    <n v="319"/>
    <s v="Baixo"/>
    <x v="5"/>
    <x v="0"/>
    <x v="1"/>
    <d v="2023-03-28T10:40:10"/>
    <m/>
    <m/>
    <m/>
    <n v="0.44900000000000001"/>
    <x v="7"/>
  </r>
  <r>
    <s v="C100687"/>
    <n v="834"/>
    <s v="Baixo"/>
    <x v="5"/>
    <x v="0"/>
    <x v="0"/>
    <d v="2023-01-19T22:12:36"/>
    <m/>
    <m/>
    <m/>
    <n v="0.35699999999999998"/>
    <x v="8"/>
  </r>
  <r>
    <s v="C100688"/>
    <n v="720"/>
    <s v="Médio"/>
    <x v="1"/>
    <x v="3"/>
    <x v="2"/>
    <d v="2023-10-20T20:04:14"/>
    <d v="2023-10-22T20:04:14"/>
    <d v="2023-10-31T20:04:14"/>
    <d v="2023-12-03T20:04:14"/>
    <n v="0.68200000000000005"/>
    <x v="4"/>
  </r>
  <r>
    <s v="C100689"/>
    <n v="745"/>
    <s v="Médio"/>
    <x v="5"/>
    <x v="0"/>
    <x v="0"/>
    <d v="2025-06-13T06:14:48"/>
    <m/>
    <m/>
    <m/>
    <n v="0.61"/>
    <x v="10"/>
  </r>
  <r>
    <s v="C100690"/>
    <n v="435"/>
    <s v="Médio"/>
    <x v="4"/>
    <x v="2"/>
    <x v="0"/>
    <d v="2023-02-27T21:10:45"/>
    <d v="2023-03-05T21:10:45"/>
    <d v="2023-03-26T21:10:45"/>
    <d v="2023-04-14T21:10:45"/>
    <n v="0.22500000000000001"/>
    <x v="9"/>
  </r>
  <r>
    <s v="C100691"/>
    <n v="804"/>
    <s v="Digital First"/>
    <x v="0"/>
    <x v="0"/>
    <x v="1"/>
    <d v="2025-04-08T09:11:22"/>
    <d v="2025-04-28T09:11:22"/>
    <d v="2025-05-15T09:11:22"/>
    <d v="2025-06-14T09:11:22"/>
    <n v="8.5999999999999993E-2"/>
    <x v="19"/>
  </r>
  <r>
    <s v="C100692"/>
    <n v="600"/>
    <s v="Alto Potencial"/>
    <x v="4"/>
    <x v="0"/>
    <x v="1"/>
    <d v="2023-11-24T03:59:44"/>
    <d v="2023-12-21T03:59:44"/>
    <m/>
    <m/>
    <n v="0.29599999999999999"/>
    <x v="0"/>
  </r>
  <r>
    <s v="C100693"/>
    <n v="332"/>
    <s v="Baixo"/>
    <x v="0"/>
    <x v="1"/>
    <x v="1"/>
    <d v="2023-02-20T07:09:20"/>
    <d v="2023-03-12T07:09:20"/>
    <d v="2023-03-27T07:09:20"/>
    <m/>
    <n v="0.13900000000000001"/>
    <x v="19"/>
  </r>
  <r>
    <s v="C100694"/>
    <n v="577"/>
    <s v="Alto Potencial"/>
    <x v="4"/>
    <x v="0"/>
    <x v="0"/>
    <d v="2023-10-04T23:29:44"/>
    <d v="2023-10-29T23:29:44"/>
    <d v="2023-11-06T23:29:44"/>
    <d v="2023-11-17T23:29:44"/>
    <n v="0.51600000000000001"/>
    <x v="3"/>
  </r>
  <r>
    <s v="C100695"/>
    <n v="432"/>
    <s v="Médio"/>
    <x v="4"/>
    <x v="0"/>
    <x v="1"/>
    <d v="2024-03-01T23:48:50"/>
    <m/>
    <m/>
    <m/>
    <n v="0.32800000000000001"/>
    <x v="10"/>
  </r>
  <r>
    <s v="C100696"/>
    <n v="826"/>
    <s v="Médio"/>
    <x v="7"/>
    <x v="4"/>
    <x v="1"/>
    <d v="2024-03-16T00:59:42"/>
    <d v="2024-03-22T00:59:42"/>
    <d v="2024-04-09T00:59:42"/>
    <m/>
    <n v="0.111"/>
    <x v="5"/>
  </r>
  <r>
    <s v="C100697"/>
    <n v="425"/>
    <s v="Alto Potencial"/>
    <x v="7"/>
    <x v="0"/>
    <x v="4"/>
    <d v="2024-11-10T15:17:40"/>
    <m/>
    <m/>
    <m/>
    <n v="0.48399999999999999"/>
    <x v="16"/>
  </r>
  <r>
    <s v="C100698"/>
    <n v="644"/>
    <s v="Médio"/>
    <x v="1"/>
    <x v="0"/>
    <x v="4"/>
    <d v="2024-10-01T05:27:18"/>
    <d v="2024-10-20T05:27:18"/>
    <m/>
    <m/>
    <n v="0.51400000000000001"/>
    <x v="6"/>
  </r>
  <r>
    <s v="C100699"/>
    <n v="316"/>
    <s v="Médio"/>
    <x v="7"/>
    <x v="0"/>
    <x v="4"/>
    <d v="2023-07-29T11:58:19"/>
    <d v="2023-08-04T11:58:19"/>
    <d v="2023-08-18T11:58:19"/>
    <d v="2023-09-01T11:58:19"/>
    <n v="0.23100000000000001"/>
    <x v="18"/>
  </r>
  <r>
    <s v="C100700"/>
    <n v="677"/>
    <s v="Médio"/>
    <x v="7"/>
    <x v="2"/>
    <x v="2"/>
    <d v="2023-01-20T22:25:20"/>
    <d v="2023-01-27T22:25:20"/>
    <m/>
    <m/>
    <n v="0.38600000000000001"/>
    <x v="10"/>
  </r>
  <r>
    <s v="C100701"/>
    <n v="359"/>
    <s v="Baixo"/>
    <x v="2"/>
    <x v="0"/>
    <x v="1"/>
    <d v="2023-06-03T21:59:32"/>
    <m/>
    <m/>
    <m/>
    <n v="0.309"/>
    <x v="9"/>
  </r>
  <r>
    <s v="C100702"/>
    <n v="766"/>
    <s v="Alto Potencial"/>
    <x v="0"/>
    <x v="2"/>
    <x v="4"/>
    <d v="2023-12-10T18:48:34"/>
    <m/>
    <m/>
    <m/>
    <n v="0.16200000000000001"/>
    <x v="19"/>
  </r>
  <r>
    <s v="C100703"/>
    <n v="690"/>
    <s v="Alto Potencial"/>
    <x v="4"/>
    <x v="0"/>
    <x v="4"/>
    <d v="2025-08-01T20:51:48"/>
    <m/>
    <m/>
    <m/>
    <n v="0.376"/>
    <x v="8"/>
  </r>
  <r>
    <s v="C100704"/>
    <n v="486"/>
    <s v="Médio"/>
    <x v="3"/>
    <x v="0"/>
    <x v="1"/>
    <d v="2024-01-02T09:45:24"/>
    <m/>
    <m/>
    <m/>
    <n v="0.36599999999999999"/>
    <x v="15"/>
  </r>
  <r>
    <s v="C100705"/>
    <n v="797"/>
    <s v="Digital First"/>
    <x v="0"/>
    <x v="2"/>
    <x v="4"/>
    <d v="2023-12-28T04:20:52"/>
    <d v="2024-01-07T04:20:52"/>
    <d v="2024-01-19T04:20:52"/>
    <m/>
    <n v="0.129"/>
    <x v="19"/>
  </r>
  <r>
    <s v="C100706"/>
    <n v="660"/>
    <s v="Baixo"/>
    <x v="1"/>
    <x v="0"/>
    <x v="3"/>
    <d v="2023-12-19T00:11:53"/>
    <d v="2024-01-05T00:11:53"/>
    <m/>
    <m/>
    <n v="0.49099999999999999"/>
    <x v="5"/>
  </r>
  <r>
    <s v="C100707"/>
    <n v="748"/>
    <s v="Baixo"/>
    <x v="0"/>
    <x v="0"/>
    <x v="3"/>
    <d v="2023-10-21T03:51:37"/>
    <m/>
    <m/>
    <m/>
    <n v="0.34100000000000003"/>
    <x v="7"/>
  </r>
  <r>
    <s v="C100708"/>
    <n v="480"/>
    <s v="Médio"/>
    <x v="4"/>
    <x v="2"/>
    <x v="1"/>
    <d v="2023-05-22T16:50:26"/>
    <d v="2023-06-15T16:50:26"/>
    <d v="2023-06-24T16:50:26"/>
    <d v="2023-07-14T16:50:26"/>
    <n v="0.219"/>
    <x v="17"/>
  </r>
  <r>
    <s v="C100709"/>
    <n v="429"/>
    <s v="Médio"/>
    <x v="0"/>
    <x v="1"/>
    <x v="0"/>
    <d v="2024-10-10T10:15:41"/>
    <d v="2024-10-30T10:15:41"/>
    <m/>
    <m/>
    <n v="0.22600000000000001"/>
    <x v="13"/>
  </r>
  <r>
    <s v="C100710"/>
    <n v="448"/>
    <s v="Alto Potencial"/>
    <x v="3"/>
    <x v="0"/>
    <x v="2"/>
    <d v="2025-05-22T04:23:36"/>
    <d v="2025-06-08T04:23:36"/>
    <m/>
    <m/>
    <n v="0.124"/>
    <x v="6"/>
  </r>
  <r>
    <s v="C100711"/>
    <n v="771"/>
    <s v="Médio"/>
    <x v="3"/>
    <x v="2"/>
    <x v="1"/>
    <d v="2023-07-26T18:22:37"/>
    <d v="2023-08-24T18:22:37"/>
    <d v="2023-09-05T18:22:37"/>
    <m/>
    <n v="0.26400000000000001"/>
    <x v="6"/>
  </r>
  <r>
    <s v="C100712"/>
    <n v="799"/>
    <s v="Baixo"/>
    <x v="5"/>
    <x v="0"/>
    <x v="4"/>
    <d v="2023-03-13T16:53:20"/>
    <d v="2023-04-10T16:53:20"/>
    <d v="2023-04-22T16:53:20"/>
    <m/>
    <n v="5.0999999999999997E-2"/>
    <x v="13"/>
  </r>
  <r>
    <s v="C100713"/>
    <n v="654"/>
    <s v="Digital First"/>
    <x v="4"/>
    <x v="4"/>
    <x v="4"/>
    <d v="2025-04-02T18:08:50"/>
    <d v="2025-04-10T18:08:50"/>
    <d v="2025-04-16T18:08:50"/>
    <d v="2025-05-04T18:08:50"/>
    <n v="0.25900000000000001"/>
    <x v="14"/>
  </r>
  <r>
    <s v="C100714"/>
    <n v="510"/>
    <s v="Digital First"/>
    <x v="3"/>
    <x v="1"/>
    <x v="1"/>
    <d v="2024-09-09T15:10:04"/>
    <d v="2024-10-02T15:10:04"/>
    <m/>
    <m/>
    <n v="0.223"/>
    <x v="16"/>
  </r>
  <r>
    <s v="C100715"/>
    <n v="329"/>
    <s v="Médio"/>
    <x v="5"/>
    <x v="1"/>
    <x v="4"/>
    <d v="2025-09-07T16:00:03"/>
    <d v="2025-10-04T16:00:03"/>
    <d v="2025-10-08T16:00:03"/>
    <d v="2025-10-25T16:00:03"/>
    <n v="0.45300000000000001"/>
    <x v="18"/>
  </r>
  <r>
    <s v="C100716"/>
    <n v="323"/>
    <s v="Médio"/>
    <x v="1"/>
    <x v="0"/>
    <x v="1"/>
    <d v="2024-05-06T18:34:37"/>
    <d v="2024-06-03T18:34:37"/>
    <m/>
    <m/>
    <n v="0.14199999999999999"/>
    <x v="16"/>
  </r>
  <r>
    <s v="C100717"/>
    <n v="521"/>
    <s v="Médio"/>
    <x v="4"/>
    <x v="0"/>
    <x v="2"/>
    <d v="2023-06-10T02:24:00"/>
    <d v="2023-06-20T02:24:00"/>
    <d v="2023-06-23T02:24:00"/>
    <d v="2023-07-02T02:24:00"/>
    <n v="0.316"/>
    <x v="4"/>
  </r>
  <r>
    <s v="C100718"/>
    <n v="700"/>
    <s v="Médio"/>
    <x v="0"/>
    <x v="0"/>
    <x v="4"/>
    <d v="2025-02-07T01:22:56"/>
    <m/>
    <m/>
    <m/>
    <n v="9.0999999999999998E-2"/>
    <x v="0"/>
  </r>
  <r>
    <s v="C100719"/>
    <n v="811"/>
    <s v="Digital First"/>
    <x v="0"/>
    <x v="0"/>
    <x v="2"/>
    <d v="2023-12-14T22:17:11"/>
    <d v="2023-12-15T22:17:11"/>
    <d v="2023-12-18T22:17:11"/>
    <m/>
    <n v="4.2999999999999997E-2"/>
    <x v="11"/>
  </r>
  <r>
    <s v="C100720"/>
    <n v="387"/>
    <s v="Médio"/>
    <x v="1"/>
    <x v="3"/>
    <x v="1"/>
    <d v="2025-02-16T18:57:37"/>
    <d v="2025-03-05T18:57:37"/>
    <d v="2025-03-13T18:57:37"/>
    <m/>
    <n v="0.32700000000000001"/>
    <x v="11"/>
  </r>
  <r>
    <s v="C100721"/>
    <n v="764"/>
    <s v="Pensionista"/>
    <x v="4"/>
    <x v="0"/>
    <x v="1"/>
    <d v="2024-12-17T11:02:51"/>
    <m/>
    <m/>
    <m/>
    <n v="0.59799999999999998"/>
    <x v="10"/>
  </r>
  <r>
    <s v="C100722"/>
    <n v="349"/>
    <s v="Médio"/>
    <x v="0"/>
    <x v="3"/>
    <x v="4"/>
    <d v="2025-07-17T05:08:46"/>
    <d v="2025-08-14T05:08:46"/>
    <d v="2025-08-21T05:08:46"/>
    <d v="2025-08-22T05:08:46"/>
    <n v="0.108"/>
    <x v="17"/>
  </r>
  <r>
    <s v="C100723"/>
    <n v="402"/>
    <s v="Médio"/>
    <x v="0"/>
    <x v="1"/>
    <x v="0"/>
    <d v="2025-09-11T15:22:47"/>
    <d v="2025-09-24T15:22:47"/>
    <d v="2025-09-29T15:22:47"/>
    <m/>
    <n v="0.48399999999999999"/>
    <x v="6"/>
  </r>
  <r>
    <s v="C100724"/>
    <n v="667"/>
    <s v="Médio"/>
    <x v="1"/>
    <x v="0"/>
    <x v="4"/>
    <d v="2025-01-31T17:17:13"/>
    <m/>
    <m/>
    <m/>
    <n v="0.42699999999999999"/>
    <x v="2"/>
  </r>
  <r>
    <s v="C100725"/>
    <n v="791"/>
    <s v="Baixo"/>
    <x v="3"/>
    <x v="3"/>
    <x v="3"/>
    <d v="2025-10-06T12:01:37"/>
    <d v="2025-11-03T12:01:37"/>
    <m/>
    <m/>
    <n v="0.34100000000000003"/>
    <x v="9"/>
  </r>
  <r>
    <s v="C100726"/>
    <n v="567"/>
    <s v="Médio"/>
    <x v="3"/>
    <x v="0"/>
    <x v="4"/>
    <d v="2024-01-06T20:57:25"/>
    <m/>
    <m/>
    <m/>
    <n v="0.45600000000000002"/>
    <x v="9"/>
  </r>
  <r>
    <s v="C100727"/>
    <n v="696"/>
    <s v="Médio"/>
    <x v="3"/>
    <x v="0"/>
    <x v="1"/>
    <d v="2025-07-27T02:33:38"/>
    <m/>
    <m/>
    <m/>
    <n v="0.49299999999999999"/>
    <x v="15"/>
  </r>
  <r>
    <s v="C100728"/>
    <n v="619"/>
    <s v="Médio"/>
    <x v="0"/>
    <x v="0"/>
    <x v="3"/>
    <d v="2025-09-29T07:59:54"/>
    <m/>
    <m/>
    <m/>
    <n v="9.9000000000000005E-2"/>
    <x v="11"/>
  </r>
  <r>
    <s v="C100729"/>
    <n v="819"/>
    <s v="Alto Potencial"/>
    <x v="4"/>
    <x v="0"/>
    <x v="3"/>
    <d v="2024-02-24T03:10:03"/>
    <d v="2024-03-19T03:10:03"/>
    <d v="2024-03-24T03:10:03"/>
    <d v="2024-04-20T03:10:03"/>
    <n v="0.152"/>
    <x v="10"/>
  </r>
  <r>
    <s v="C100730"/>
    <n v="748"/>
    <s v="Médio"/>
    <x v="4"/>
    <x v="0"/>
    <x v="1"/>
    <d v="2023-07-13T03:51:28"/>
    <d v="2023-07-19T03:51:28"/>
    <d v="2023-07-31T03:51:28"/>
    <d v="2023-08-26T03:51:28"/>
    <n v="0.48499999999999999"/>
    <x v="19"/>
  </r>
  <r>
    <s v="C100731"/>
    <n v="775"/>
    <s v="Médio"/>
    <x v="4"/>
    <x v="2"/>
    <x v="1"/>
    <d v="2025-10-23T20:33:57"/>
    <d v="2025-11-05T20:33:57"/>
    <d v="2025-11-24T20:33:57"/>
    <m/>
    <n v="0.24199999999999999"/>
    <x v="18"/>
  </r>
  <r>
    <s v="C100732"/>
    <n v="539"/>
    <s v="Baixo"/>
    <x v="2"/>
    <x v="3"/>
    <x v="4"/>
    <d v="2023-03-24T04:49:33"/>
    <d v="2023-04-13T04:49:33"/>
    <d v="2023-04-22T04:49:33"/>
    <d v="2023-05-04T04:49:33"/>
    <n v="0.26700000000000002"/>
    <x v="4"/>
  </r>
  <r>
    <s v="C100733"/>
    <n v="557"/>
    <s v="Baixo"/>
    <x v="3"/>
    <x v="0"/>
    <x v="4"/>
    <d v="2024-06-09T07:55:38"/>
    <d v="2024-07-08T07:55:38"/>
    <d v="2024-07-17T07:55:38"/>
    <d v="2024-08-10T07:55:38"/>
    <n v="0.20100000000000001"/>
    <x v="16"/>
  </r>
  <r>
    <s v="C100734"/>
    <n v="689"/>
    <s v="Médio"/>
    <x v="5"/>
    <x v="4"/>
    <x v="0"/>
    <d v="2024-03-24T03:35:11"/>
    <d v="2024-04-18T03:35:11"/>
    <d v="2024-04-21T03:35:11"/>
    <m/>
    <n v="0.35399999999999998"/>
    <x v="17"/>
  </r>
  <r>
    <s v="C100735"/>
    <n v="642"/>
    <s v="Baixo"/>
    <x v="0"/>
    <x v="4"/>
    <x v="4"/>
    <d v="2024-07-15T12:37:18"/>
    <d v="2024-07-29T12:37:18"/>
    <d v="2024-08-06T12:37:18"/>
    <m/>
    <n v="4.3999999999999997E-2"/>
    <x v="8"/>
  </r>
  <r>
    <s v="C100736"/>
    <n v="686"/>
    <s v="Médio"/>
    <x v="4"/>
    <x v="3"/>
    <x v="3"/>
    <d v="2024-12-11T03:35:50"/>
    <d v="2024-12-11T03:35:50"/>
    <d v="2024-12-29T03:35:50"/>
    <m/>
    <n v="6.2E-2"/>
    <x v="9"/>
  </r>
  <r>
    <s v="C100737"/>
    <n v="693"/>
    <s v="Baixo"/>
    <x v="0"/>
    <x v="0"/>
    <x v="3"/>
    <d v="2023-09-13T08:58:54"/>
    <d v="2023-10-07T08:58:54"/>
    <d v="2023-10-24T08:58:54"/>
    <m/>
    <n v="0.41699999999999998"/>
    <x v="2"/>
  </r>
  <r>
    <s v="C100738"/>
    <n v="569"/>
    <s v="Alto Potencial"/>
    <x v="5"/>
    <x v="0"/>
    <x v="3"/>
    <d v="2023-06-19T22:08:36"/>
    <d v="2023-07-03T22:08:36"/>
    <d v="2023-07-19T22:08:36"/>
    <d v="2023-08-06T22:08:36"/>
    <n v="5.8999999999999997E-2"/>
    <x v="10"/>
  </r>
  <r>
    <s v="C100739"/>
    <n v="448"/>
    <s v="Médio"/>
    <x v="4"/>
    <x v="3"/>
    <x v="4"/>
    <d v="2024-12-14T21:45:49"/>
    <m/>
    <m/>
    <m/>
    <n v="0.35499999999999998"/>
    <x v="11"/>
  </r>
  <r>
    <s v="C100740"/>
    <n v="679"/>
    <s v="Médio"/>
    <x v="4"/>
    <x v="4"/>
    <x v="0"/>
    <d v="2025-04-04T04:25:37"/>
    <d v="2025-04-05T04:25:37"/>
    <d v="2025-04-21T04:25:37"/>
    <m/>
    <n v="2.7E-2"/>
    <x v="11"/>
  </r>
  <r>
    <s v="C100741"/>
    <n v="327"/>
    <s v="Baixo"/>
    <x v="5"/>
    <x v="0"/>
    <x v="3"/>
    <d v="2024-07-19T06:41:41"/>
    <d v="2024-08-17T06:41:41"/>
    <d v="2024-08-30T06:41:41"/>
    <d v="2024-10-02T06:41:41"/>
    <n v="0.41699999999999998"/>
    <x v="7"/>
  </r>
  <r>
    <s v="C100742"/>
    <n v="448"/>
    <s v="Alto Potencial"/>
    <x v="7"/>
    <x v="3"/>
    <x v="0"/>
    <d v="2024-12-24T00:27:39"/>
    <m/>
    <m/>
    <m/>
    <n v="0.73"/>
    <x v="0"/>
  </r>
  <r>
    <s v="C100743"/>
    <n v="719"/>
    <s v="Médio"/>
    <x v="0"/>
    <x v="0"/>
    <x v="3"/>
    <d v="2024-08-05T05:49:21"/>
    <d v="2024-08-13T05:49:21"/>
    <d v="2024-08-25T05:49:21"/>
    <m/>
    <n v="0.36099999999999999"/>
    <x v="2"/>
  </r>
  <r>
    <s v="C100744"/>
    <n v="579"/>
    <s v="Médio"/>
    <x v="0"/>
    <x v="3"/>
    <x v="1"/>
    <d v="2023-12-06T21:31:17"/>
    <d v="2023-12-29T21:31:17"/>
    <d v="2024-01-09T21:31:17"/>
    <d v="2024-01-13T21:31:17"/>
    <n v="0.128"/>
    <x v="17"/>
  </r>
  <r>
    <s v="C100745"/>
    <n v="481"/>
    <s v="Alto Potencial"/>
    <x v="0"/>
    <x v="0"/>
    <x v="1"/>
    <d v="2024-12-13T17:43:13"/>
    <d v="2024-12-17T17:43:13"/>
    <d v="2024-12-24T17:43:13"/>
    <d v="2025-01-11T17:43:13"/>
    <n v="0.13"/>
    <x v="0"/>
  </r>
  <r>
    <s v="C100746"/>
    <n v="465"/>
    <s v="Baixo"/>
    <x v="5"/>
    <x v="2"/>
    <x v="1"/>
    <d v="2024-08-01T20:13:05"/>
    <m/>
    <m/>
    <m/>
    <n v="0.52600000000000002"/>
    <x v="16"/>
  </r>
  <r>
    <s v="C100747"/>
    <n v="316"/>
    <s v="Baixo"/>
    <x v="0"/>
    <x v="2"/>
    <x v="1"/>
    <d v="2025-05-07T04:57:01"/>
    <d v="2025-06-03T04:57:01"/>
    <d v="2025-06-13T04:57:01"/>
    <m/>
    <n v="0.51700000000000002"/>
    <x v="9"/>
  </r>
  <r>
    <s v="C100748"/>
    <n v="449"/>
    <s v="Digital First"/>
    <x v="3"/>
    <x v="0"/>
    <x v="3"/>
    <d v="2024-01-16T03:15:45"/>
    <d v="2024-02-05T03:15:45"/>
    <d v="2024-02-16T03:15:45"/>
    <m/>
    <n v="0.52200000000000002"/>
    <x v="16"/>
  </r>
  <r>
    <s v="C100749"/>
    <n v="638"/>
    <s v="Alto Potencial"/>
    <x v="3"/>
    <x v="0"/>
    <x v="4"/>
    <d v="2023-08-12T23:13:55"/>
    <d v="2023-09-07T23:13:55"/>
    <d v="2023-09-21T23:13:55"/>
    <m/>
    <n v="0.16700000000000001"/>
    <x v="17"/>
  </r>
  <r>
    <s v="C100750"/>
    <n v="344"/>
    <s v="Médio"/>
    <x v="4"/>
    <x v="1"/>
    <x v="4"/>
    <d v="2025-03-16T02:56:56"/>
    <m/>
    <m/>
    <m/>
    <n v="0.52200000000000002"/>
    <x v="6"/>
  </r>
  <r>
    <s v="C100751"/>
    <n v="801"/>
    <s v="Baixo"/>
    <x v="0"/>
    <x v="2"/>
    <x v="4"/>
    <d v="2024-11-26T10:06:29"/>
    <d v="2024-12-05T10:06:29"/>
    <m/>
    <m/>
    <n v="0.36799999999999999"/>
    <x v="15"/>
  </r>
  <r>
    <s v="C100752"/>
    <n v="488"/>
    <s v="Baixo"/>
    <x v="4"/>
    <x v="2"/>
    <x v="4"/>
    <d v="2024-10-28T15:16:48"/>
    <d v="2024-10-29T15:16:48"/>
    <d v="2024-11-08T15:16:48"/>
    <d v="2024-11-25T15:16:48"/>
    <n v="5.0999999999999997E-2"/>
    <x v="11"/>
  </r>
  <r>
    <s v="C100753"/>
    <n v="360"/>
    <s v="Médio"/>
    <x v="0"/>
    <x v="2"/>
    <x v="1"/>
    <d v="2023-04-30T10:54:15"/>
    <m/>
    <m/>
    <m/>
    <n v="0.40500000000000003"/>
    <x v="14"/>
  </r>
  <r>
    <s v="C100754"/>
    <n v="593"/>
    <s v="Baixo"/>
    <x v="0"/>
    <x v="4"/>
    <x v="1"/>
    <d v="2023-07-29T20:10:54"/>
    <d v="2023-08-26T20:10:54"/>
    <d v="2023-09-19T20:10:54"/>
    <d v="2023-10-10T20:10:54"/>
    <n v="0.224"/>
    <x v="13"/>
  </r>
  <r>
    <s v="C100755"/>
    <n v="332"/>
    <s v="Baixo"/>
    <x v="3"/>
    <x v="0"/>
    <x v="3"/>
    <d v="2025-04-10T15:09:17"/>
    <m/>
    <m/>
    <m/>
    <n v="0.16300000000000001"/>
    <x v="12"/>
  </r>
  <r>
    <s v="C100756"/>
    <n v="598"/>
    <s v="Alto Potencial"/>
    <x v="5"/>
    <x v="4"/>
    <x v="1"/>
    <d v="2025-07-14T07:01:06"/>
    <d v="2025-08-12T07:01:06"/>
    <m/>
    <m/>
    <n v="0.12"/>
    <x v="5"/>
  </r>
  <r>
    <s v="C100757"/>
    <n v="714"/>
    <s v="Baixo"/>
    <x v="0"/>
    <x v="0"/>
    <x v="1"/>
    <d v="2024-05-19T03:43:12"/>
    <m/>
    <m/>
    <m/>
    <n v="0.316"/>
    <x v="14"/>
  </r>
  <r>
    <s v="C100758"/>
    <n v="848"/>
    <s v="Médio"/>
    <x v="3"/>
    <x v="0"/>
    <x v="1"/>
    <d v="2024-08-20T13:09:24"/>
    <d v="2024-09-10T13:09:24"/>
    <m/>
    <m/>
    <n v="0.251"/>
    <x v="5"/>
  </r>
  <r>
    <s v="C100759"/>
    <n v="730"/>
    <s v="Pensionista"/>
    <x v="0"/>
    <x v="3"/>
    <x v="1"/>
    <d v="2025-01-26T16:17:32"/>
    <m/>
    <m/>
    <m/>
    <n v="0.29699999999999999"/>
    <x v="18"/>
  </r>
  <r>
    <s v="C100760"/>
    <n v="794"/>
    <s v="Baixo"/>
    <x v="5"/>
    <x v="1"/>
    <x v="1"/>
    <d v="2025-10-07T23:43:51"/>
    <m/>
    <m/>
    <m/>
    <n v="6.4000000000000001E-2"/>
    <x v="9"/>
  </r>
  <r>
    <s v="C100761"/>
    <n v="399"/>
    <s v="Alto Potencial"/>
    <x v="1"/>
    <x v="0"/>
    <x v="4"/>
    <d v="2025-07-29T09:44:48"/>
    <d v="2025-08-26T09:44:48"/>
    <d v="2025-08-27T09:44:48"/>
    <d v="2025-10-04T09:44:48"/>
    <n v="0.38200000000000001"/>
    <x v="3"/>
  </r>
  <r>
    <s v="C100762"/>
    <n v="322"/>
    <s v="Médio"/>
    <x v="1"/>
    <x v="0"/>
    <x v="1"/>
    <d v="2024-02-14T19:56:43"/>
    <d v="2024-02-23T19:56:43"/>
    <d v="2024-03-09T19:56:43"/>
    <d v="2024-03-27T19:56:43"/>
    <n v="0.42699999999999999"/>
    <x v="9"/>
  </r>
  <r>
    <s v="C100763"/>
    <n v="719"/>
    <s v="Pensionista"/>
    <x v="4"/>
    <x v="2"/>
    <x v="1"/>
    <d v="2023-07-05T17:11:47"/>
    <d v="2023-07-18T17:11:47"/>
    <d v="2023-07-27T17:11:47"/>
    <m/>
    <n v="0.45"/>
    <x v="4"/>
  </r>
  <r>
    <s v="C100764"/>
    <n v="723"/>
    <s v="Baixo"/>
    <x v="3"/>
    <x v="0"/>
    <x v="0"/>
    <d v="2024-12-27T07:54:44"/>
    <d v="2025-01-05T07:54:44"/>
    <m/>
    <m/>
    <n v="0.46500000000000002"/>
    <x v="0"/>
  </r>
  <r>
    <s v="C100765"/>
    <n v="786"/>
    <s v="Médio"/>
    <x v="1"/>
    <x v="1"/>
    <x v="1"/>
    <d v="2024-07-14T20:37:53"/>
    <d v="2024-07-26T20:37:53"/>
    <m/>
    <m/>
    <n v="0.49399999999999999"/>
    <x v="8"/>
  </r>
  <r>
    <s v="C100766"/>
    <n v="388"/>
    <s v="Baixo"/>
    <x v="0"/>
    <x v="2"/>
    <x v="4"/>
    <d v="2023-07-02T02:36:49"/>
    <d v="2023-07-17T02:36:49"/>
    <m/>
    <m/>
    <n v="0.48599999999999999"/>
    <x v="4"/>
  </r>
  <r>
    <s v="C100767"/>
    <n v="508"/>
    <s v="Baixo"/>
    <x v="3"/>
    <x v="4"/>
    <x v="1"/>
    <d v="2025-03-18T20:55:40"/>
    <d v="2025-04-14T20:55:40"/>
    <d v="2025-04-24T20:55:40"/>
    <m/>
    <n v="0.38"/>
    <x v="6"/>
  </r>
  <r>
    <s v="C100768"/>
    <n v="570"/>
    <s v="Alto Potencial"/>
    <x v="1"/>
    <x v="0"/>
    <x v="2"/>
    <d v="2024-02-22T14:36:26"/>
    <d v="2024-03-22T14:36:26"/>
    <d v="2024-03-26T14:36:26"/>
    <m/>
    <n v="0.86499999999999999"/>
    <x v="13"/>
  </r>
  <r>
    <s v="C100769"/>
    <n v="705"/>
    <s v="Médio"/>
    <x v="4"/>
    <x v="0"/>
    <x v="3"/>
    <d v="2025-05-02T12:40:10"/>
    <d v="2025-05-23T12:40:10"/>
    <d v="2025-06-09T12:40:10"/>
    <d v="2025-07-07T12:40:10"/>
    <n v="0.378"/>
    <x v="9"/>
  </r>
  <r>
    <s v="C100770"/>
    <n v="577"/>
    <s v="Baixo"/>
    <x v="4"/>
    <x v="2"/>
    <x v="4"/>
    <d v="2024-10-26T07:04:18"/>
    <m/>
    <m/>
    <m/>
    <n v="0.39800000000000002"/>
    <x v="13"/>
  </r>
  <r>
    <s v="C100771"/>
    <n v="505"/>
    <s v="Médio"/>
    <x v="5"/>
    <x v="0"/>
    <x v="1"/>
    <d v="2023-10-26T22:17:18"/>
    <d v="2023-10-30T22:17:18"/>
    <d v="2023-11-13T22:17:18"/>
    <m/>
    <n v="0.66500000000000004"/>
    <x v="5"/>
  </r>
  <r>
    <s v="C100772"/>
    <n v="627"/>
    <s v="Médio"/>
    <x v="0"/>
    <x v="3"/>
    <x v="1"/>
    <d v="2023-07-12T20:41:28"/>
    <d v="2023-07-16T20:41:28"/>
    <d v="2023-07-31T20:41:28"/>
    <d v="2023-08-18T20:41:28"/>
    <n v="0.38"/>
    <x v="1"/>
  </r>
  <r>
    <s v="C100773"/>
    <n v="635"/>
    <s v="Baixo"/>
    <x v="4"/>
    <x v="0"/>
    <x v="0"/>
    <d v="2023-06-01T09:49:42"/>
    <d v="2023-06-09T09:49:42"/>
    <d v="2023-06-20T09:49:42"/>
    <d v="2023-07-22T09:49:42"/>
    <n v="0.35699999999999998"/>
    <x v="1"/>
  </r>
  <r>
    <s v="C100774"/>
    <n v="337"/>
    <s v="Médio"/>
    <x v="4"/>
    <x v="0"/>
    <x v="4"/>
    <d v="2024-11-18T08:27:33"/>
    <d v="2024-12-13T08:27:33"/>
    <d v="2024-12-20T08:27:33"/>
    <d v="2025-01-18T08:27:33"/>
    <n v="6.4000000000000001E-2"/>
    <x v="11"/>
  </r>
  <r>
    <s v="C100775"/>
    <n v="527"/>
    <s v="Médio"/>
    <x v="0"/>
    <x v="4"/>
    <x v="1"/>
    <d v="2024-05-20T10:23:11"/>
    <d v="2024-05-30T10:23:11"/>
    <d v="2024-06-08T10:23:11"/>
    <d v="2024-06-24T10:23:11"/>
    <n v="0.23899999999999999"/>
    <x v="15"/>
  </r>
  <r>
    <s v="C100776"/>
    <n v="782"/>
    <s v="Médio"/>
    <x v="0"/>
    <x v="3"/>
    <x v="2"/>
    <d v="2025-02-28T03:18:31"/>
    <d v="2025-03-14T03:18:31"/>
    <d v="2025-03-27T03:18:31"/>
    <d v="2025-04-11T03:18:31"/>
    <n v="0.13800000000000001"/>
    <x v="5"/>
  </r>
  <r>
    <s v="C100777"/>
    <n v="433"/>
    <s v="Baixo"/>
    <x v="4"/>
    <x v="0"/>
    <x v="4"/>
    <d v="2024-03-23T11:09:55"/>
    <d v="2024-04-12T11:09:55"/>
    <d v="2024-04-12T11:09:55"/>
    <m/>
    <n v="0.22500000000000001"/>
    <x v="17"/>
  </r>
  <r>
    <s v="C100778"/>
    <n v="689"/>
    <s v="Baixo"/>
    <x v="0"/>
    <x v="4"/>
    <x v="4"/>
    <d v="2023-04-06T07:24:39"/>
    <m/>
    <m/>
    <m/>
    <n v="0.35599999999999998"/>
    <x v="7"/>
  </r>
  <r>
    <s v="C100779"/>
    <n v="724"/>
    <s v="Baixo"/>
    <x v="3"/>
    <x v="2"/>
    <x v="0"/>
    <d v="2023-09-26T23:49:44"/>
    <d v="2023-09-26T23:49:44"/>
    <d v="2023-10-12T23:49:44"/>
    <m/>
    <n v="0.108"/>
    <x v="9"/>
  </r>
  <r>
    <s v="C100780"/>
    <n v="809"/>
    <s v="Médio"/>
    <x v="4"/>
    <x v="3"/>
    <x v="0"/>
    <d v="2023-09-17T01:43:30"/>
    <m/>
    <m/>
    <m/>
    <n v="0.104"/>
    <x v="7"/>
  </r>
  <r>
    <s v="C100781"/>
    <n v="726"/>
    <s v="Baixo"/>
    <x v="0"/>
    <x v="0"/>
    <x v="3"/>
    <d v="2025-01-27T09:19:22"/>
    <m/>
    <m/>
    <m/>
    <n v="0.13800000000000001"/>
    <x v="9"/>
  </r>
  <r>
    <s v="C100782"/>
    <n v="773"/>
    <s v="Digital First"/>
    <x v="4"/>
    <x v="0"/>
    <x v="0"/>
    <d v="2024-07-16T02:39:24"/>
    <m/>
    <m/>
    <m/>
    <n v="0.372"/>
    <x v="17"/>
  </r>
  <r>
    <s v="C100783"/>
    <n v="660"/>
    <s v="Médio"/>
    <x v="0"/>
    <x v="4"/>
    <x v="2"/>
    <d v="2023-08-05T18:06:23"/>
    <m/>
    <m/>
    <m/>
    <n v="0.18"/>
    <x v="12"/>
  </r>
  <r>
    <s v="C100784"/>
    <n v="510"/>
    <s v="Médio"/>
    <x v="4"/>
    <x v="0"/>
    <x v="2"/>
    <d v="2025-03-09T20:06:09"/>
    <d v="2025-03-10T20:06:09"/>
    <d v="2025-04-05T20:06:09"/>
    <m/>
    <n v="0.34699999999999998"/>
    <x v="2"/>
  </r>
  <r>
    <s v="C100785"/>
    <n v="478"/>
    <s v="Baixo"/>
    <x v="4"/>
    <x v="0"/>
    <x v="1"/>
    <d v="2024-02-11T21:33:48"/>
    <d v="2024-02-18T21:33:48"/>
    <d v="2024-03-02T21:33:48"/>
    <m/>
    <n v="0.57699999999999996"/>
    <x v="0"/>
  </r>
  <r>
    <s v="C100786"/>
    <n v="357"/>
    <s v="Médio"/>
    <x v="5"/>
    <x v="0"/>
    <x v="4"/>
    <d v="2023-08-27T01:31:37"/>
    <m/>
    <m/>
    <m/>
    <n v="0.38800000000000001"/>
    <x v="9"/>
  </r>
  <r>
    <s v="C100787"/>
    <n v="372"/>
    <s v="Médio"/>
    <x v="4"/>
    <x v="0"/>
    <x v="1"/>
    <d v="2023-09-11T11:25:38"/>
    <d v="2023-10-03T11:25:38"/>
    <d v="2023-10-11T11:25:38"/>
    <m/>
    <n v="9.8000000000000004E-2"/>
    <x v="13"/>
  </r>
  <r>
    <s v="C100788"/>
    <n v="514"/>
    <s v="Alto Potencial"/>
    <x v="4"/>
    <x v="3"/>
    <x v="0"/>
    <d v="2024-04-23T03:27:14"/>
    <d v="2024-05-21T03:27:14"/>
    <d v="2024-05-29T03:27:14"/>
    <m/>
    <n v="0.183"/>
    <x v="3"/>
  </r>
  <r>
    <s v="C100789"/>
    <n v="372"/>
    <s v="Médio"/>
    <x v="5"/>
    <x v="0"/>
    <x v="1"/>
    <d v="2024-04-06T20:09:56"/>
    <m/>
    <m/>
    <m/>
    <n v="0.17599999999999999"/>
    <x v="3"/>
  </r>
  <r>
    <s v="C100790"/>
    <n v="766"/>
    <s v="Médio"/>
    <x v="4"/>
    <x v="0"/>
    <x v="4"/>
    <d v="2024-09-22T13:52:04"/>
    <m/>
    <m/>
    <m/>
    <n v="0.27"/>
    <x v="2"/>
  </r>
  <r>
    <s v="C100791"/>
    <n v="570"/>
    <s v="Alto Potencial"/>
    <x v="3"/>
    <x v="4"/>
    <x v="1"/>
    <d v="2023-03-08T05:53:21"/>
    <m/>
    <m/>
    <m/>
    <n v="0.21299999999999999"/>
    <x v="12"/>
  </r>
  <r>
    <s v="C100792"/>
    <n v="798"/>
    <s v="Digital First"/>
    <x v="1"/>
    <x v="2"/>
    <x v="4"/>
    <d v="2023-07-12T08:09:13"/>
    <m/>
    <m/>
    <m/>
    <n v="0.23"/>
    <x v="1"/>
  </r>
  <r>
    <s v="C100793"/>
    <n v="653"/>
    <s v="Médio"/>
    <x v="0"/>
    <x v="0"/>
    <x v="3"/>
    <d v="2025-10-29T00:13:48"/>
    <m/>
    <m/>
    <m/>
    <n v="0.48699999999999999"/>
    <x v="15"/>
  </r>
  <r>
    <s v="C100794"/>
    <n v="533"/>
    <s v="Baixo"/>
    <x v="7"/>
    <x v="2"/>
    <x v="1"/>
    <d v="2023-01-28T13:45:57"/>
    <d v="2023-02-11T13:45:57"/>
    <d v="2023-02-25T13:45:57"/>
    <m/>
    <n v="0.35399999999999998"/>
    <x v="9"/>
  </r>
  <r>
    <s v="C100795"/>
    <n v="618"/>
    <s v="Médio"/>
    <x v="6"/>
    <x v="0"/>
    <x v="3"/>
    <d v="2025-05-18T04:55:33"/>
    <m/>
    <m/>
    <m/>
    <n v="0.182"/>
    <x v="12"/>
  </r>
  <r>
    <s v="C100796"/>
    <n v="318"/>
    <s v="Baixo"/>
    <x v="4"/>
    <x v="0"/>
    <x v="4"/>
    <d v="2023-06-07T18:08:04"/>
    <d v="2023-06-09T18:08:04"/>
    <d v="2023-06-17T18:08:04"/>
    <d v="2023-07-12T18:08:04"/>
    <n v="0.33500000000000002"/>
    <x v="9"/>
  </r>
  <r>
    <s v="C100797"/>
    <n v="671"/>
    <s v="Médio"/>
    <x v="2"/>
    <x v="2"/>
    <x v="1"/>
    <d v="2024-08-31T12:39:39"/>
    <d v="2024-09-11T12:39:39"/>
    <d v="2024-09-27T12:39:39"/>
    <d v="2024-10-09T12:39:39"/>
    <n v="0.63900000000000001"/>
    <x v="10"/>
  </r>
  <r>
    <s v="C100798"/>
    <n v="483"/>
    <s v="Baixo"/>
    <x v="1"/>
    <x v="3"/>
    <x v="2"/>
    <d v="2025-07-25T05:30:01"/>
    <m/>
    <m/>
    <m/>
    <n v="0.221"/>
    <x v="16"/>
  </r>
  <r>
    <s v="C100799"/>
    <n v="576"/>
    <s v="Digital First"/>
    <x v="6"/>
    <x v="4"/>
    <x v="4"/>
    <d v="2025-08-13T07:05:17"/>
    <d v="2025-08-25T07:05:17"/>
    <d v="2025-09-02T07:05:17"/>
    <m/>
    <n v="0.14299999999999999"/>
    <x v="6"/>
  </r>
  <r>
    <s v="C100800"/>
    <n v="444"/>
    <s v="Baixo"/>
    <x v="5"/>
    <x v="3"/>
    <x v="1"/>
    <d v="2025-10-17T01:08:49"/>
    <d v="2025-10-28T01:08:49"/>
    <d v="2025-11-18T01:08:49"/>
    <d v="2025-12-10T01:08:49"/>
    <n v="0.31"/>
    <x v="18"/>
  </r>
  <r>
    <s v="C100801"/>
    <n v="380"/>
    <s v="Médio"/>
    <x v="5"/>
    <x v="1"/>
    <x v="2"/>
    <d v="2023-07-06T08:00:48"/>
    <d v="2023-07-12T08:00:48"/>
    <d v="2023-08-02T08:00:48"/>
    <m/>
    <n v="8.0000000000000002E-3"/>
    <x v="0"/>
  </r>
  <r>
    <s v="C100802"/>
    <n v="621"/>
    <s v="Baixo"/>
    <x v="0"/>
    <x v="1"/>
    <x v="4"/>
    <d v="2023-06-19T20:57:49"/>
    <m/>
    <m/>
    <m/>
    <n v="0.29499999999999998"/>
    <x v="0"/>
  </r>
  <r>
    <s v="C100803"/>
    <n v="734"/>
    <s v="Médio"/>
    <x v="4"/>
    <x v="3"/>
    <x v="3"/>
    <d v="2025-05-24T21:02:17"/>
    <d v="2025-06-18T21:02:17"/>
    <d v="2025-06-25T21:02:17"/>
    <d v="2025-07-10T21:02:17"/>
    <n v="0.29599999999999999"/>
    <x v="2"/>
  </r>
  <r>
    <s v="C100804"/>
    <n v="342"/>
    <s v="Alto Potencial"/>
    <x v="0"/>
    <x v="4"/>
    <x v="3"/>
    <d v="2023-05-24T21:39:56"/>
    <m/>
    <m/>
    <m/>
    <n v="0.27500000000000002"/>
    <x v="8"/>
  </r>
  <r>
    <s v="C100805"/>
    <n v="612"/>
    <s v="Alto Potencial"/>
    <x v="4"/>
    <x v="3"/>
    <x v="4"/>
    <d v="2024-03-27T12:10:02"/>
    <d v="2024-04-07T12:10:02"/>
    <d v="2024-04-16T12:10:02"/>
    <d v="2024-05-10T12:10:02"/>
    <n v="4.4999999999999998E-2"/>
    <x v="16"/>
  </r>
  <r>
    <s v="C100806"/>
    <n v="592"/>
    <s v="Pensionista"/>
    <x v="7"/>
    <x v="0"/>
    <x v="4"/>
    <d v="2024-02-05T18:30:32"/>
    <m/>
    <m/>
    <m/>
    <n v="0.51"/>
    <x v="1"/>
  </r>
  <r>
    <s v="C100807"/>
    <n v="368"/>
    <s v="Médio"/>
    <x v="0"/>
    <x v="0"/>
    <x v="1"/>
    <d v="2025-06-21T18:12:08"/>
    <m/>
    <m/>
    <m/>
    <n v="0.34799999999999998"/>
    <x v="12"/>
  </r>
  <r>
    <s v="C100808"/>
    <n v="355"/>
    <s v="Baixo"/>
    <x v="5"/>
    <x v="0"/>
    <x v="4"/>
    <d v="2024-09-08T04:16:46"/>
    <d v="2024-09-23T04:16:46"/>
    <d v="2024-10-02T04:16:46"/>
    <m/>
    <n v="0.27800000000000002"/>
    <x v="19"/>
  </r>
  <r>
    <s v="C100809"/>
    <n v="503"/>
    <s v="Médio"/>
    <x v="0"/>
    <x v="1"/>
    <x v="1"/>
    <d v="2023-05-25T04:18:00"/>
    <d v="2023-06-14T04:18:00"/>
    <d v="2023-06-23T04:18:00"/>
    <d v="2023-07-11T04:18:00"/>
    <n v="0.24"/>
    <x v="16"/>
  </r>
  <r>
    <s v="C100810"/>
    <n v="719"/>
    <s v="Médio"/>
    <x v="0"/>
    <x v="3"/>
    <x v="4"/>
    <d v="2023-01-15T03:41:09"/>
    <d v="2023-01-25T03:41:09"/>
    <d v="2023-01-28T03:41:09"/>
    <m/>
    <n v="0.375"/>
    <x v="13"/>
  </r>
  <r>
    <s v="C100811"/>
    <n v="849"/>
    <s v="Baixo"/>
    <x v="3"/>
    <x v="3"/>
    <x v="3"/>
    <d v="2025-08-15T08:55:10"/>
    <m/>
    <m/>
    <m/>
    <n v="0.34300000000000003"/>
    <x v="13"/>
  </r>
  <r>
    <s v="C100812"/>
    <n v="542"/>
    <s v="Médio"/>
    <x v="0"/>
    <x v="0"/>
    <x v="3"/>
    <d v="2024-08-02T11:21:27"/>
    <m/>
    <m/>
    <m/>
    <n v="0.28000000000000003"/>
    <x v="11"/>
  </r>
  <r>
    <s v="C100813"/>
    <n v="500"/>
    <s v="Baixo"/>
    <x v="7"/>
    <x v="2"/>
    <x v="0"/>
    <d v="2023-02-06T04:09:14"/>
    <m/>
    <m/>
    <m/>
    <n v="0.57899999999999996"/>
    <x v="5"/>
  </r>
  <r>
    <s v="C100814"/>
    <n v="773"/>
    <s v="Baixo"/>
    <x v="0"/>
    <x v="0"/>
    <x v="1"/>
    <d v="2024-12-27T21:12:30"/>
    <d v="2025-01-11T21:12:30"/>
    <m/>
    <m/>
    <n v="0.41499999999999998"/>
    <x v="12"/>
  </r>
  <r>
    <s v="C100815"/>
    <n v="826"/>
    <s v="Baixo"/>
    <x v="0"/>
    <x v="4"/>
    <x v="1"/>
    <d v="2023-04-24T15:15:59"/>
    <m/>
    <m/>
    <m/>
    <n v="0.621"/>
    <x v="2"/>
  </r>
  <r>
    <s v="C100816"/>
    <n v="376"/>
    <s v="Baixo"/>
    <x v="0"/>
    <x v="4"/>
    <x v="1"/>
    <d v="2023-05-09T23:59:12"/>
    <m/>
    <m/>
    <m/>
    <n v="0.46300000000000002"/>
    <x v="12"/>
  </r>
  <r>
    <s v="C100817"/>
    <n v="777"/>
    <s v="Alto Potencial"/>
    <x v="4"/>
    <x v="3"/>
    <x v="2"/>
    <d v="2023-06-25T09:09:54"/>
    <m/>
    <m/>
    <m/>
    <n v="0.41899999999999998"/>
    <x v="0"/>
  </r>
  <r>
    <s v="C100818"/>
    <n v="739"/>
    <s v="Médio"/>
    <x v="0"/>
    <x v="0"/>
    <x v="0"/>
    <d v="2025-05-20T06:39:47"/>
    <m/>
    <m/>
    <m/>
    <n v="0.33600000000000002"/>
    <x v="16"/>
  </r>
  <r>
    <s v="C100819"/>
    <n v="562"/>
    <s v="Alto Potencial"/>
    <x v="4"/>
    <x v="0"/>
    <x v="2"/>
    <d v="2023-09-23T11:38:22"/>
    <d v="2023-10-12T11:38:22"/>
    <d v="2023-10-14T11:38:22"/>
    <m/>
    <n v="0.379"/>
    <x v="17"/>
  </r>
  <r>
    <s v="C100820"/>
    <n v="484"/>
    <s v="Médio"/>
    <x v="3"/>
    <x v="0"/>
    <x v="1"/>
    <d v="2025-06-03T10:23:51"/>
    <d v="2025-06-09T10:23:51"/>
    <m/>
    <m/>
    <n v="0.29899999999999999"/>
    <x v="0"/>
  </r>
  <r>
    <s v="C100821"/>
    <n v="354"/>
    <s v="Digital First"/>
    <x v="0"/>
    <x v="0"/>
    <x v="4"/>
    <d v="2025-02-23T01:54:29"/>
    <m/>
    <m/>
    <m/>
    <n v="9.5000000000000001E-2"/>
    <x v="4"/>
  </r>
  <r>
    <s v="C100822"/>
    <n v="607"/>
    <s v="Baixo"/>
    <x v="0"/>
    <x v="4"/>
    <x v="4"/>
    <d v="2025-05-13T07:04:45"/>
    <m/>
    <m/>
    <m/>
    <n v="6.7000000000000004E-2"/>
    <x v="15"/>
  </r>
  <r>
    <s v="C100823"/>
    <n v="815"/>
    <s v="Baixo"/>
    <x v="1"/>
    <x v="0"/>
    <x v="4"/>
    <d v="2024-05-09T21:16:11"/>
    <d v="2024-06-06T21:16:11"/>
    <m/>
    <m/>
    <n v="3.9E-2"/>
    <x v="1"/>
  </r>
  <r>
    <s v="C100824"/>
    <n v="598"/>
    <s v="Baixo"/>
    <x v="4"/>
    <x v="2"/>
    <x v="3"/>
    <d v="2023-01-01T18:47:41"/>
    <d v="2023-01-11T18:47:41"/>
    <d v="2023-01-29T18:47:41"/>
    <m/>
    <n v="0.34499999999999997"/>
    <x v="12"/>
  </r>
  <r>
    <s v="C100825"/>
    <n v="529"/>
    <s v="Médio"/>
    <x v="4"/>
    <x v="2"/>
    <x v="4"/>
    <d v="2023-03-29T18:59:13"/>
    <d v="2023-04-23T18:59:13"/>
    <d v="2023-05-10T18:59:13"/>
    <d v="2023-05-21T18:59:13"/>
    <n v="0.154"/>
    <x v="16"/>
  </r>
  <r>
    <s v="C100826"/>
    <n v="676"/>
    <s v="Baixo"/>
    <x v="5"/>
    <x v="0"/>
    <x v="3"/>
    <d v="2023-09-28T02:03:57"/>
    <d v="2023-10-13T02:03:57"/>
    <d v="2023-10-30T02:03:57"/>
    <m/>
    <n v="4.9000000000000002E-2"/>
    <x v="19"/>
  </r>
  <r>
    <s v="C100827"/>
    <n v="585"/>
    <s v="Baixo"/>
    <x v="5"/>
    <x v="0"/>
    <x v="0"/>
    <d v="2023-05-02T03:23:35"/>
    <d v="2023-05-23T03:23:35"/>
    <d v="2023-06-01T03:23:35"/>
    <d v="2023-07-04T03:23:35"/>
    <n v="2.3E-2"/>
    <x v="8"/>
  </r>
  <r>
    <s v="C100828"/>
    <n v="437"/>
    <s v="Médio"/>
    <x v="1"/>
    <x v="1"/>
    <x v="1"/>
    <d v="2024-02-08T11:52:18"/>
    <m/>
    <m/>
    <m/>
    <n v="0.214"/>
    <x v="7"/>
  </r>
  <r>
    <s v="C100829"/>
    <n v="777"/>
    <s v="Baixo"/>
    <x v="1"/>
    <x v="0"/>
    <x v="2"/>
    <d v="2025-10-01T11:41:34"/>
    <m/>
    <m/>
    <m/>
    <n v="0.29899999999999999"/>
    <x v="16"/>
  </r>
  <r>
    <s v="C100830"/>
    <n v="306"/>
    <s v="Baixo"/>
    <x v="0"/>
    <x v="3"/>
    <x v="4"/>
    <d v="2023-02-04T08:00:22"/>
    <d v="2023-02-15T08:00:22"/>
    <m/>
    <m/>
    <n v="0.16700000000000001"/>
    <x v="9"/>
  </r>
  <r>
    <s v="C100831"/>
    <n v="718"/>
    <s v="Alto Potencial"/>
    <x v="0"/>
    <x v="0"/>
    <x v="3"/>
    <d v="2024-08-03T11:43:41"/>
    <d v="2024-08-23T11:43:41"/>
    <d v="2024-09-15T11:43:41"/>
    <m/>
    <n v="0.20599999999999999"/>
    <x v="17"/>
  </r>
  <r>
    <s v="C100832"/>
    <n v="771"/>
    <s v="Médio"/>
    <x v="4"/>
    <x v="4"/>
    <x v="3"/>
    <d v="2023-02-12T22:10:54"/>
    <d v="2023-02-25T22:10:54"/>
    <d v="2023-03-06T22:10:54"/>
    <m/>
    <n v="0.1"/>
    <x v="19"/>
  </r>
  <r>
    <s v="C100833"/>
    <n v="719"/>
    <s v="Médio"/>
    <x v="2"/>
    <x v="0"/>
    <x v="4"/>
    <d v="2024-10-29T05:04:44"/>
    <d v="2024-11-07T05:04:44"/>
    <m/>
    <m/>
    <n v="0.61699999999999999"/>
    <x v="8"/>
  </r>
  <r>
    <s v="C100834"/>
    <n v="575"/>
    <s v="Médio"/>
    <x v="0"/>
    <x v="3"/>
    <x v="1"/>
    <d v="2024-05-07T17:55:05"/>
    <m/>
    <m/>
    <m/>
    <n v="0.46200000000000002"/>
    <x v="1"/>
  </r>
  <r>
    <s v="C100835"/>
    <n v="389"/>
    <s v="Baixo"/>
    <x v="3"/>
    <x v="2"/>
    <x v="3"/>
    <d v="2024-05-31T19:42:29"/>
    <m/>
    <m/>
    <m/>
    <n v="0.54900000000000004"/>
    <x v="12"/>
  </r>
  <r>
    <s v="C100836"/>
    <n v="581"/>
    <s v="Digital First"/>
    <x v="5"/>
    <x v="0"/>
    <x v="1"/>
    <d v="2023-03-09T23:12:34"/>
    <d v="2023-03-27T23:12:34"/>
    <d v="2023-04-12T23:12:34"/>
    <m/>
    <n v="0.28899999999999998"/>
    <x v="9"/>
  </r>
  <r>
    <s v="C100837"/>
    <n v="847"/>
    <s v="Baixo"/>
    <x v="4"/>
    <x v="0"/>
    <x v="2"/>
    <d v="2024-07-06T17:41:19"/>
    <m/>
    <m/>
    <m/>
    <n v="0.45400000000000001"/>
    <x v="15"/>
  </r>
  <r>
    <s v="C100838"/>
    <n v="470"/>
    <s v="Digital First"/>
    <x v="4"/>
    <x v="1"/>
    <x v="1"/>
    <d v="2025-08-14T14:04:08"/>
    <m/>
    <m/>
    <m/>
    <n v="0.29699999999999999"/>
    <x v="18"/>
  </r>
  <r>
    <s v="C100839"/>
    <n v="654"/>
    <s v="Digital First"/>
    <x v="4"/>
    <x v="0"/>
    <x v="1"/>
    <d v="2025-07-16T08:31:50"/>
    <m/>
    <m/>
    <m/>
    <n v="0.29899999999999999"/>
    <x v="0"/>
  </r>
  <r>
    <s v="C100840"/>
    <n v="503"/>
    <s v="Digital First"/>
    <x v="0"/>
    <x v="3"/>
    <x v="2"/>
    <d v="2023-04-24T13:06:44"/>
    <d v="2023-05-03T13:06:44"/>
    <m/>
    <m/>
    <n v="0.45400000000000001"/>
    <x v="17"/>
  </r>
  <r>
    <s v="C100841"/>
    <n v="588"/>
    <s v="Alto Potencial"/>
    <x v="4"/>
    <x v="3"/>
    <x v="1"/>
    <d v="2025-09-24T17:52:09"/>
    <m/>
    <m/>
    <m/>
    <n v="0.22800000000000001"/>
    <x v="17"/>
  </r>
  <r>
    <s v="C100842"/>
    <n v="761"/>
    <s v="Médio"/>
    <x v="0"/>
    <x v="0"/>
    <x v="1"/>
    <d v="2023-03-14T19:55:18"/>
    <d v="2023-04-01T19:55:18"/>
    <m/>
    <m/>
    <n v="0.03"/>
    <x v="10"/>
  </r>
  <r>
    <s v="C100843"/>
    <n v="472"/>
    <s v="Alto Potencial"/>
    <x v="5"/>
    <x v="0"/>
    <x v="0"/>
    <d v="2024-04-21T04:23:20"/>
    <d v="2024-05-07T04:23:20"/>
    <d v="2024-05-07T04:23:20"/>
    <d v="2024-05-29T04:23:20"/>
    <n v="0.40300000000000002"/>
    <x v="17"/>
  </r>
  <r>
    <s v="C100844"/>
    <n v="600"/>
    <s v="Médio"/>
    <x v="2"/>
    <x v="0"/>
    <x v="1"/>
    <d v="2025-01-15T12:32:25"/>
    <d v="2025-01-18T12:32:25"/>
    <d v="2025-01-26T12:32:25"/>
    <d v="2025-02-14T12:32:25"/>
    <n v="0.52800000000000002"/>
    <x v="10"/>
  </r>
  <r>
    <s v="C100845"/>
    <n v="828"/>
    <s v="Digital First"/>
    <x v="3"/>
    <x v="2"/>
    <x v="1"/>
    <d v="2023-07-23T02:16:29"/>
    <d v="2023-08-16T02:16:29"/>
    <d v="2023-08-24T02:16:29"/>
    <d v="2023-09-18T02:16:29"/>
    <n v="0.23400000000000001"/>
    <x v="7"/>
  </r>
  <r>
    <s v="C100846"/>
    <n v="439"/>
    <s v="Médio"/>
    <x v="5"/>
    <x v="2"/>
    <x v="1"/>
    <d v="2024-12-20T03:06:00"/>
    <d v="2024-12-25T03:06:00"/>
    <d v="2025-01-03T03:06:00"/>
    <m/>
    <n v="8.8999999999999996E-2"/>
    <x v="16"/>
  </r>
  <r>
    <s v="C100847"/>
    <n v="577"/>
    <s v="Baixo"/>
    <x v="4"/>
    <x v="4"/>
    <x v="0"/>
    <d v="2025-02-10T20:46:08"/>
    <d v="2025-02-22T20:46:08"/>
    <d v="2025-02-22T20:46:08"/>
    <d v="2025-02-23T20:46:08"/>
    <n v="0.254"/>
    <x v="8"/>
  </r>
  <r>
    <s v="C100848"/>
    <n v="810"/>
    <s v="Baixo"/>
    <x v="0"/>
    <x v="2"/>
    <x v="1"/>
    <d v="2023-09-17T11:38:00"/>
    <d v="2023-10-02T11:38:00"/>
    <d v="2023-10-16T11:38:00"/>
    <d v="2023-11-30T11:38:00"/>
    <n v="0.52100000000000002"/>
    <x v="2"/>
  </r>
  <r>
    <s v="C100849"/>
    <n v="645"/>
    <s v="Médio"/>
    <x v="0"/>
    <x v="4"/>
    <x v="3"/>
    <d v="2024-07-18T10:12:25"/>
    <m/>
    <m/>
    <m/>
    <n v="0.35099999999999998"/>
    <x v="1"/>
  </r>
  <r>
    <s v="C100850"/>
    <n v="439"/>
    <s v="Médio"/>
    <x v="4"/>
    <x v="0"/>
    <x v="4"/>
    <d v="2024-01-29T18:24:02"/>
    <m/>
    <m/>
    <m/>
    <n v="7.9000000000000001E-2"/>
    <x v="2"/>
  </r>
  <r>
    <s v="C100851"/>
    <n v="413"/>
    <s v="Médio"/>
    <x v="1"/>
    <x v="3"/>
    <x v="1"/>
    <d v="2024-06-22T11:12:17"/>
    <d v="2024-07-07T11:12:17"/>
    <d v="2024-07-24T11:12:17"/>
    <m/>
    <n v="0.09"/>
    <x v="10"/>
  </r>
  <r>
    <s v="C100852"/>
    <n v="806"/>
    <s v="Médio"/>
    <x v="7"/>
    <x v="0"/>
    <x v="1"/>
    <d v="2023-10-19T03:07:26"/>
    <m/>
    <m/>
    <m/>
    <n v="8.2000000000000003E-2"/>
    <x v="6"/>
  </r>
  <r>
    <s v="C100853"/>
    <n v="665"/>
    <s v="Baixo"/>
    <x v="4"/>
    <x v="0"/>
    <x v="2"/>
    <d v="2025-06-17T09:18:13"/>
    <m/>
    <m/>
    <m/>
    <n v="0.38800000000000001"/>
    <x v="6"/>
  </r>
  <r>
    <s v="C100854"/>
    <n v="696"/>
    <s v="Médio"/>
    <x v="4"/>
    <x v="3"/>
    <x v="4"/>
    <d v="2023-04-08T08:38:03"/>
    <m/>
    <m/>
    <m/>
    <n v="0.188"/>
    <x v="9"/>
  </r>
  <r>
    <s v="C100855"/>
    <n v="410"/>
    <s v="Médio"/>
    <x v="4"/>
    <x v="3"/>
    <x v="1"/>
    <d v="2023-05-09T06:25:22"/>
    <d v="2023-05-16T06:25:22"/>
    <d v="2023-05-20T06:25:22"/>
    <d v="2023-06-09T06:25:22"/>
    <n v="0.126"/>
    <x v="8"/>
  </r>
  <r>
    <s v="C100856"/>
    <n v="657"/>
    <s v="Médio"/>
    <x v="4"/>
    <x v="0"/>
    <x v="1"/>
    <d v="2023-07-07T12:55:05"/>
    <m/>
    <m/>
    <m/>
    <n v="0.25800000000000001"/>
    <x v="16"/>
  </r>
  <r>
    <s v="C100857"/>
    <n v="537"/>
    <s v="Médio"/>
    <x v="3"/>
    <x v="3"/>
    <x v="4"/>
    <d v="2023-05-06T13:31:20"/>
    <m/>
    <m/>
    <m/>
    <n v="0.51700000000000002"/>
    <x v="1"/>
  </r>
  <r>
    <s v="C100858"/>
    <n v="302"/>
    <s v="Alto Potencial"/>
    <x v="5"/>
    <x v="0"/>
    <x v="4"/>
    <d v="2025-08-19T00:19:17"/>
    <m/>
    <m/>
    <m/>
    <n v="0.246"/>
    <x v="13"/>
  </r>
  <r>
    <s v="C100859"/>
    <n v="703"/>
    <s v="Digital First"/>
    <x v="1"/>
    <x v="4"/>
    <x v="1"/>
    <d v="2024-11-17T06:16:31"/>
    <d v="2024-12-03T06:16:31"/>
    <m/>
    <m/>
    <n v="0.185"/>
    <x v="16"/>
  </r>
  <r>
    <s v="C100860"/>
    <n v="324"/>
    <s v="Médio"/>
    <x v="3"/>
    <x v="0"/>
    <x v="1"/>
    <d v="2024-02-16T12:24:01"/>
    <d v="2024-03-12T12:24:01"/>
    <d v="2024-03-13T12:24:01"/>
    <d v="2024-03-14T12:24:01"/>
    <n v="2.5000000000000001E-2"/>
    <x v="12"/>
  </r>
  <r>
    <s v="C100861"/>
    <n v="808"/>
    <s v="Digital First"/>
    <x v="4"/>
    <x v="0"/>
    <x v="0"/>
    <d v="2024-09-05T18:13:11"/>
    <m/>
    <m/>
    <m/>
    <n v="0.25700000000000001"/>
    <x v="14"/>
  </r>
  <r>
    <s v="C100862"/>
    <n v="764"/>
    <s v="Baixo"/>
    <x v="7"/>
    <x v="3"/>
    <x v="4"/>
    <d v="2025-06-02T02:46:04"/>
    <d v="2025-06-27T02:46:04"/>
    <d v="2025-07-01T02:46:04"/>
    <d v="2025-08-04T02:46:04"/>
    <n v="0.185"/>
    <x v="8"/>
  </r>
  <r>
    <s v="C100863"/>
    <n v="360"/>
    <s v="Baixo"/>
    <x v="5"/>
    <x v="2"/>
    <x v="1"/>
    <d v="2025-06-06T06:03:49"/>
    <d v="2025-06-11T06:03:49"/>
    <d v="2025-06-24T06:03:49"/>
    <m/>
    <n v="0.25"/>
    <x v="4"/>
  </r>
  <r>
    <s v="C100864"/>
    <n v="807"/>
    <s v="Médio"/>
    <x v="4"/>
    <x v="2"/>
    <x v="1"/>
    <d v="2024-08-20T18:09:40"/>
    <d v="2024-09-04T18:09:40"/>
    <d v="2024-09-09T18:09:40"/>
    <d v="2024-09-19T18:09:40"/>
    <n v="0.16200000000000001"/>
    <x v="9"/>
  </r>
  <r>
    <s v="C100865"/>
    <n v="422"/>
    <s v="Médio"/>
    <x v="4"/>
    <x v="2"/>
    <x v="4"/>
    <d v="2025-07-07T11:40:16"/>
    <m/>
    <m/>
    <m/>
    <n v="3.7999999999999999E-2"/>
    <x v="5"/>
  </r>
  <r>
    <s v="C100866"/>
    <n v="796"/>
    <s v="Médio"/>
    <x v="1"/>
    <x v="1"/>
    <x v="1"/>
    <d v="2024-01-10T12:51:00"/>
    <m/>
    <m/>
    <m/>
    <n v="0.04"/>
    <x v="15"/>
  </r>
  <r>
    <s v="C100867"/>
    <n v="354"/>
    <s v="Alto Potencial"/>
    <x v="4"/>
    <x v="3"/>
    <x v="1"/>
    <d v="2024-02-04T07:07:01"/>
    <d v="2024-02-10T07:07:01"/>
    <m/>
    <m/>
    <n v="0.14699999999999999"/>
    <x v="3"/>
  </r>
  <r>
    <s v="C100868"/>
    <n v="462"/>
    <s v="Digital First"/>
    <x v="3"/>
    <x v="2"/>
    <x v="3"/>
    <d v="2023-11-24T05:35:16"/>
    <m/>
    <m/>
    <m/>
    <n v="0.308"/>
    <x v="16"/>
  </r>
  <r>
    <s v="C100869"/>
    <n v="338"/>
    <s v="Médio"/>
    <x v="4"/>
    <x v="3"/>
    <x v="4"/>
    <d v="2025-08-05T11:13:51"/>
    <d v="2025-08-21T11:13:51"/>
    <m/>
    <m/>
    <n v="0.151"/>
    <x v="19"/>
  </r>
  <r>
    <s v="C100870"/>
    <n v="382"/>
    <s v="Pensionista"/>
    <x v="1"/>
    <x v="4"/>
    <x v="4"/>
    <d v="2023-08-09T06:49:39"/>
    <m/>
    <m/>
    <m/>
    <n v="0.58799999999999997"/>
    <x v="18"/>
  </r>
  <r>
    <s v="C100871"/>
    <n v="845"/>
    <s v="Baixo"/>
    <x v="3"/>
    <x v="0"/>
    <x v="4"/>
    <d v="2023-12-18T07:53:01"/>
    <m/>
    <m/>
    <m/>
    <n v="0.47399999999999998"/>
    <x v="12"/>
  </r>
  <r>
    <s v="C100872"/>
    <n v="412"/>
    <s v="Alto Potencial"/>
    <x v="3"/>
    <x v="2"/>
    <x v="0"/>
    <d v="2023-07-11T03:27:57"/>
    <m/>
    <m/>
    <m/>
    <n v="0.17899999999999999"/>
    <x v="8"/>
  </r>
  <r>
    <s v="C100873"/>
    <n v="724"/>
    <s v="Baixo"/>
    <x v="2"/>
    <x v="2"/>
    <x v="1"/>
    <d v="2025-05-01T05:15:10"/>
    <m/>
    <m/>
    <m/>
    <n v="0.16500000000000001"/>
    <x v="7"/>
  </r>
  <r>
    <s v="C100874"/>
    <n v="529"/>
    <s v="Médio"/>
    <x v="6"/>
    <x v="0"/>
    <x v="1"/>
    <d v="2025-05-31T13:11:18"/>
    <d v="2025-06-15T13:11:18"/>
    <d v="2025-06-24T13:11:18"/>
    <m/>
    <n v="0.36799999999999999"/>
    <x v="7"/>
  </r>
  <r>
    <s v="C100875"/>
    <n v="582"/>
    <s v="Médio"/>
    <x v="1"/>
    <x v="2"/>
    <x v="1"/>
    <d v="2025-10-10T08:49:06"/>
    <m/>
    <m/>
    <m/>
    <n v="0.34599999999999997"/>
    <x v="18"/>
  </r>
  <r>
    <s v="C100876"/>
    <n v="586"/>
    <s v="Médio"/>
    <x v="0"/>
    <x v="0"/>
    <x v="2"/>
    <d v="2025-06-25T20:07:58"/>
    <d v="2025-07-01T20:07:58"/>
    <d v="2025-07-03T20:07:58"/>
    <d v="2025-08-04T20:07:58"/>
    <n v="8.7999999999999995E-2"/>
    <x v="3"/>
  </r>
  <r>
    <s v="C100877"/>
    <n v="454"/>
    <s v="Digital First"/>
    <x v="4"/>
    <x v="0"/>
    <x v="4"/>
    <d v="2023-07-26T03:21:11"/>
    <m/>
    <m/>
    <m/>
    <n v="0.28999999999999998"/>
    <x v="18"/>
  </r>
  <r>
    <s v="C100878"/>
    <n v="464"/>
    <s v="Médio"/>
    <x v="4"/>
    <x v="1"/>
    <x v="1"/>
    <d v="2024-04-15T07:57:24"/>
    <m/>
    <m/>
    <m/>
    <n v="0.27800000000000002"/>
    <x v="17"/>
  </r>
  <r>
    <s v="C100879"/>
    <n v="481"/>
    <s v="Baixo"/>
    <x v="0"/>
    <x v="0"/>
    <x v="1"/>
    <d v="2024-11-08T11:33:55"/>
    <m/>
    <m/>
    <m/>
    <n v="0.26900000000000002"/>
    <x v="4"/>
  </r>
  <r>
    <s v="C100880"/>
    <n v="538"/>
    <s v="Médio"/>
    <x v="6"/>
    <x v="2"/>
    <x v="3"/>
    <d v="2025-06-28T03:30:38"/>
    <d v="2025-07-10T03:30:38"/>
    <d v="2025-08-02T03:30:38"/>
    <d v="2025-08-23T03:30:38"/>
    <n v="0.41699999999999998"/>
    <x v="12"/>
  </r>
  <r>
    <s v="C100881"/>
    <n v="638"/>
    <s v="Baixo"/>
    <x v="2"/>
    <x v="0"/>
    <x v="1"/>
    <d v="2024-11-02T00:14:11"/>
    <m/>
    <m/>
    <m/>
    <n v="0.128"/>
    <x v="12"/>
  </r>
  <r>
    <s v="C100882"/>
    <n v="811"/>
    <s v="Médio"/>
    <x v="4"/>
    <x v="2"/>
    <x v="3"/>
    <d v="2023-02-05T19:30:35"/>
    <d v="2023-02-13T19:30:35"/>
    <d v="2023-02-23T19:30:35"/>
    <d v="2023-02-24T19:30:35"/>
    <n v="0.13700000000000001"/>
    <x v="12"/>
  </r>
  <r>
    <s v="C100883"/>
    <n v="565"/>
    <s v="Médio"/>
    <x v="0"/>
    <x v="0"/>
    <x v="2"/>
    <d v="2024-07-08T01:13:46"/>
    <d v="2024-07-10T01:13:46"/>
    <m/>
    <m/>
    <n v="0.45600000000000002"/>
    <x v="16"/>
  </r>
  <r>
    <s v="C100884"/>
    <n v="486"/>
    <s v="Médio"/>
    <x v="0"/>
    <x v="0"/>
    <x v="1"/>
    <d v="2023-09-21T11:09:02"/>
    <m/>
    <m/>
    <m/>
    <n v="0.41399999999999998"/>
    <x v="9"/>
  </r>
  <r>
    <s v="C100885"/>
    <n v="339"/>
    <s v="Médio"/>
    <x v="4"/>
    <x v="4"/>
    <x v="1"/>
    <d v="2023-08-16T06:41:09"/>
    <d v="2023-09-08T06:41:09"/>
    <d v="2023-09-26T06:41:09"/>
    <m/>
    <n v="0.29899999999999999"/>
    <x v="0"/>
  </r>
  <r>
    <s v="C100886"/>
    <n v="792"/>
    <s v="Baixo"/>
    <x v="0"/>
    <x v="0"/>
    <x v="1"/>
    <d v="2023-11-11T00:40:21"/>
    <m/>
    <m/>
    <m/>
    <n v="0.56000000000000005"/>
    <x v="17"/>
  </r>
  <r>
    <s v="C100887"/>
    <n v="690"/>
    <s v="Médio"/>
    <x v="3"/>
    <x v="0"/>
    <x v="1"/>
    <d v="2024-01-28T20:26:24"/>
    <d v="2024-02-16T20:26:24"/>
    <d v="2024-02-29T20:26:24"/>
    <d v="2024-03-23T20:26:24"/>
    <n v="0.41299999999999998"/>
    <x v="2"/>
  </r>
  <r>
    <s v="C100888"/>
    <n v="559"/>
    <s v="Pensionista"/>
    <x v="3"/>
    <x v="0"/>
    <x v="3"/>
    <d v="2024-12-28T15:19:19"/>
    <d v="2025-01-05T15:19:19"/>
    <d v="2025-01-14T15:19:19"/>
    <d v="2025-02-05T15:19:19"/>
    <n v="0.121"/>
    <x v="0"/>
  </r>
  <r>
    <s v="C100889"/>
    <n v="475"/>
    <s v="Médio"/>
    <x v="2"/>
    <x v="0"/>
    <x v="1"/>
    <d v="2023-07-26T02:28:53"/>
    <m/>
    <m/>
    <m/>
    <n v="0.26600000000000001"/>
    <x v="3"/>
  </r>
  <r>
    <s v="C100890"/>
    <n v="628"/>
    <s v="Médio"/>
    <x v="0"/>
    <x v="0"/>
    <x v="4"/>
    <d v="2024-09-08T01:41:06"/>
    <d v="2024-10-05T01:41:06"/>
    <d v="2024-10-14T01:41:06"/>
    <m/>
    <n v="0.16500000000000001"/>
    <x v="1"/>
  </r>
  <r>
    <s v="C100891"/>
    <n v="499"/>
    <s v="Alto Potencial"/>
    <x v="4"/>
    <x v="0"/>
    <x v="4"/>
    <d v="2024-02-20T15:37:33"/>
    <d v="2024-02-29T15:37:33"/>
    <d v="2024-03-04T15:37:33"/>
    <d v="2024-04-06T15:37:33"/>
    <n v="9.0999999999999998E-2"/>
    <x v="10"/>
  </r>
  <r>
    <s v="C100892"/>
    <n v="495"/>
    <s v="Alto Potencial"/>
    <x v="2"/>
    <x v="2"/>
    <x v="2"/>
    <d v="2023-07-08T05:44:42"/>
    <m/>
    <m/>
    <m/>
    <n v="0.34200000000000003"/>
    <x v="17"/>
  </r>
  <r>
    <s v="C100893"/>
    <n v="830"/>
    <s v="Digital First"/>
    <x v="4"/>
    <x v="4"/>
    <x v="4"/>
    <d v="2024-03-28T23:51:35"/>
    <d v="2024-04-22T23:51:35"/>
    <d v="2024-04-28T23:51:35"/>
    <d v="2024-05-24T23:51:35"/>
    <n v="0.29199999999999998"/>
    <x v="17"/>
  </r>
  <r>
    <s v="C100894"/>
    <n v="361"/>
    <s v="Baixo"/>
    <x v="0"/>
    <x v="2"/>
    <x v="1"/>
    <d v="2024-01-27T04:39:53"/>
    <m/>
    <m/>
    <m/>
    <n v="0.14699999999999999"/>
    <x v="3"/>
  </r>
  <r>
    <s v="C100895"/>
    <n v="626"/>
    <s v="Baixo"/>
    <x v="0"/>
    <x v="2"/>
    <x v="1"/>
    <d v="2025-08-26T23:58:35"/>
    <d v="2025-09-18T23:58:35"/>
    <m/>
    <m/>
    <n v="3.6999999999999998E-2"/>
    <x v="3"/>
  </r>
  <r>
    <s v="C100896"/>
    <n v="580"/>
    <s v="Digital First"/>
    <x v="1"/>
    <x v="0"/>
    <x v="3"/>
    <d v="2025-05-23T18:50:44"/>
    <m/>
    <m/>
    <m/>
    <n v="0.23799999999999999"/>
    <x v="18"/>
  </r>
  <r>
    <s v="C100897"/>
    <n v="526"/>
    <s v="Baixo"/>
    <x v="5"/>
    <x v="4"/>
    <x v="1"/>
    <d v="2024-07-09T17:20:53"/>
    <m/>
    <m/>
    <m/>
    <n v="0.16900000000000001"/>
    <x v="19"/>
  </r>
  <r>
    <s v="C100898"/>
    <n v="357"/>
    <s v="Baixo"/>
    <x v="2"/>
    <x v="0"/>
    <x v="1"/>
    <d v="2025-08-11T18:18:58"/>
    <m/>
    <m/>
    <m/>
    <n v="0.437"/>
    <x v="13"/>
  </r>
  <r>
    <s v="C100899"/>
    <n v="776"/>
    <s v="Digital First"/>
    <x v="0"/>
    <x v="1"/>
    <x v="2"/>
    <d v="2024-08-19T20:49:23"/>
    <d v="2024-08-24T20:49:23"/>
    <m/>
    <m/>
    <n v="0.31900000000000001"/>
    <x v="17"/>
  </r>
  <r>
    <s v="C100900"/>
    <n v="675"/>
    <s v="Médio"/>
    <x v="1"/>
    <x v="0"/>
    <x v="1"/>
    <d v="2024-01-14T07:31:44"/>
    <m/>
    <m/>
    <m/>
    <n v="0.318"/>
    <x v="6"/>
  </r>
  <r>
    <s v="C100901"/>
    <n v="542"/>
    <s v="Baixo"/>
    <x v="5"/>
    <x v="1"/>
    <x v="1"/>
    <d v="2025-05-19T18:57:23"/>
    <m/>
    <m/>
    <m/>
    <n v="0.21"/>
    <x v="14"/>
  </r>
  <r>
    <s v="C100902"/>
    <n v="666"/>
    <s v="Baixo"/>
    <x v="0"/>
    <x v="2"/>
    <x v="0"/>
    <d v="2025-09-07T18:54:56"/>
    <m/>
    <m/>
    <m/>
    <n v="0.36299999999999999"/>
    <x v="7"/>
  </r>
  <r>
    <s v="C100903"/>
    <n v="799"/>
    <s v="Alto Potencial"/>
    <x v="7"/>
    <x v="0"/>
    <x v="1"/>
    <d v="2025-04-18T14:44:41"/>
    <d v="2025-05-06T14:44:41"/>
    <d v="2025-05-08T14:44:41"/>
    <m/>
    <n v="0.33200000000000002"/>
    <x v="10"/>
  </r>
  <r>
    <s v="C100904"/>
    <n v="551"/>
    <s v="Digital First"/>
    <x v="3"/>
    <x v="1"/>
    <x v="1"/>
    <d v="2025-06-02T19:46:21"/>
    <m/>
    <m/>
    <m/>
    <n v="0.28599999999999998"/>
    <x v="18"/>
  </r>
  <r>
    <s v="C100905"/>
    <n v="621"/>
    <s v="Médio"/>
    <x v="6"/>
    <x v="0"/>
    <x v="1"/>
    <d v="2024-01-02T21:21:03"/>
    <m/>
    <m/>
    <m/>
    <n v="0.28599999999999998"/>
    <x v="12"/>
  </r>
  <r>
    <s v="C100906"/>
    <n v="675"/>
    <s v="Digital First"/>
    <x v="2"/>
    <x v="3"/>
    <x v="3"/>
    <d v="2025-07-20T11:33:56"/>
    <d v="2025-07-25T11:33:56"/>
    <d v="2025-07-27T11:33:56"/>
    <m/>
    <n v="0.38800000000000001"/>
    <x v="9"/>
  </r>
  <r>
    <s v="C100907"/>
    <n v="708"/>
    <s v="Médio"/>
    <x v="4"/>
    <x v="4"/>
    <x v="2"/>
    <d v="2023-10-31T10:18:37"/>
    <d v="2023-11-20T10:18:37"/>
    <m/>
    <m/>
    <n v="0.53300000000000003"/>
    <x v="6"/>
  </r>
  <r>
    <s v="C100908"/>
    <n v="787"/>
    <s v="Médio"/>
    <x v="3"/>
    <x v="0"/>
    <x v="4"/>
    <d v="2024-09-07T21:57:55"/>
    <m/>
    <m/>
    <m/>
    <n v="0.53400000000000003"/>
    <x v="2"/>
  </r>
  <r>
    <s v="C100909"/>
    <n v="642"/>
    <s v="Alto Potencial"/>
    <x v="4"/>
    <x v="0"/>
    <x v="1"/>
    <d v="2024-02-09T18:00:44"/>
    <d v="2024-02-11T18:00:44"/>
    <m/>
    <m/>
    <n v="0.19600000000000001"/>
    <x v="1"/>
  </r>
  <r>
    <s v="C100910"/>
    <n v="539"/>
    <s v="Digital First"/>
    <x v="5"/>
    <x v="2"/>
    <x v="1"/>
    <d v="2023-03-08T14:00:10"/>
    <m/>
    <m/>
    <m/>
    <n v="0.27100000000000002"/>
    <x v="10"/>
  </r>
  <r>
    <s v="C100911"/>
    <n v="438"/>
    <s v="Médio"/>
    <x v="3"/>
    <x v="3"/>
    <x v="4"/>
    <d v="2023-01-07T14:47:30"/>
    <m/>
    <m/>
    <m/>
    <n v="0.14599999999999999"/>
    <x v="10"/>
  </r>
  <r>
    <s v="C100912"/>
    <n v="421"/>
    <s v="Baixo"/>
    <x v="1"/>
    <x v="4"/>
    <x v="3"/>
    <d v="2025-10-19T17:10:56"/>
    <m/>
    <m/>
    <m/>
    <n v="0.16400000000000001"/>
    <x v="13"/>
  </r>
  <r>
    <s v="C100913"/>
    <n v="719"/>
    <s v="Baixo"/>
    <x v="0"/>
    <x v="3"/>
    <x v="3"/>
    <d v="2025-04-13T12:58:31"/>
    <d v="2025-04-26T12:58:31"/>
    <d v="2025-05-20T12:58:31"/>
    <d v="2025-05-25T12:58:31"/>
    <n v="0.52300000000000002"/>
    <x v="2"/>
  </r>
  <r>
    <s v="C100914"/>
    <n v="603"/>
    <s v="Médio"/>
    <x v="5"/>
    <x v="0"/>
    <x v="4"/>
    <d v="2024-04-13T00:08:41"/>
    <d v="2024-04-25T00:08:41"/>
    <d v="2024-05-06T00:08:41"/>
    <d v="2024-06-07T00:08:41"/>
    <n v="0.24199999999999999"/>
    <x v="19"/>
  </r>
  <r>
    <s v="C100915"/>
    <n v="414"/>
    <s v="Pensionista"/>
    <x v="4"/>
    <x v="4"/>
    <x v="2"/>
    <d v="2025-05-12T15:04:36"/>
    <m/>
    <m/>
    <m/>
    <n v="0.35"/>
    <x v="10"/>
  </r>
  <r>
    <s v="C100916"/>
    <n v="642"/>
    <s v="Alto Potencial"/>
    <x v="0"/>
    <x v="1"/>
    <x v="1"/>
    <d v="2023-02-13T11:52:54"/>
    <d v="2023-02-27T11:52:54"/>
    <d v="2023-03-19T11:52:54"/>
    <d v="2023-04-03T11:52:54"/>
    <n v="0.32900000000000001"/>
    <x v="11"/>
  </r>
  <r>
    <s v="C100917"/>
    <n v="550"/>
    <s v="Baixo"/>
    <x v="1"/>
    <x v="0"/>
    <x v="1"/>
    <d v="2025-05-28T11:29:13"/>
    <m/>
    <m/>
    <m/>
    <n v="0.4"/>
    <x v="18"/>
  </r>
  <r>
    <s v="C100918"/>
    <n v="306"/>
    <s v="Médio"/>
    <x v="0"/>
    <x v="0"/>
    <x v="0"/>
    <d v="2024-12-08T09:36:01"/>
    <d v="2024-12-27T09:36:01"/>
    <d v="2024-12-31T09:36:01"/>
    <m/>
    <n v="0.41499999999999998"/>
    <x v="10"/>
  </r>
  <r>
    <s v="C100919"/>
    <n v="478"/>
    <s v="Médio"/>
    <x v="0"/>
    <x v="0"/>
    <x v="1"/>
    <d v="2024-05-04T20:05:32"/>
    <d v="2024-05-10T20:05:32"/>
    <d v="2024-05-11T20:05:32"/>
    <m/>
    <n v="0.249"/>
    <x v="0"/>
  </r>
  <r>
    <s v="C100920"/>
    <n v="444"/>
    <s v="Médio"/>
    <x v="0"/>
    <x v="4"/>
    <x v="1"/>
    <d v="2023-08-19T16:30:56"/>
    <d v="2023-08-19T16:30:56"/>
    <m/>
    <m/>
    <n v="0.44600000000000001"/>
    <x v="18"/>
  </r>
  <r>
    <s v="C100921"/>
    <n v="715"/>
    <s v="Baixo"/>
    <x v="4"/>
    <x v="0"/>
    <x v="4"/>
    <d v="2024-11-18T05:35:58"/>
    <d v="2024-12-15T05:35:58"/>
    <m/>
    <m/>
    <n v="0.32100000000000001"/>
    <x v="18"/>
  </r>
  <r>
    <s v="C100922"/>
    <n v="420"/>
    <s v="Digital First"/>
    <x v="4"/>
    <x v="4"/>
    <x v="4"/>
    <d v="2023-05-15T18:13:28"/>
    <m/>
    <m/>
    <m/>
    <n v="0.30399999999999999"/>
    <x v="1"/>
  </r>
  <r>
    <s v="C100923"/>
    <n v="423"/>
    <s v="Alto Potencial"/>
    <x v="5"/>
    <x v="1"/>
    <x v="1"/>
    <d v="2024-05-23T10:18:56"/>
    <d v="2024-06-10T10:18:56"/>
    <d v="2024-06-13T10:18:56"/>
    <d v="2024-07-23T10:18:56"/>
    <n v="0.30499999999999999"/>
    <x v="3"/>
  </r>
  <r>
    <s v="C100924"/>
    <n v="449"/>
    <s v="Médio"/>
    <x v="5"/>
    <x v="0"/>
    <x v="2"/>
    <d v="2023-04-04T21:21:14"/>
    <d v="2023-04-21T21:21:14"/>
    <m/>
    <m/>
    <n v="0.63600000000000001"/>
    <x v="19"/>
  </r>
  <r>
    <s v="C100925"/>
    <n v="696"/>
    <s v="Pensionista"/>
    <x v="4"/>
    <x v="2"/>
    <x v="1"/>
    <d v="2023-08-08T12:43:58"/>
    <d v="2023-08-25T12:43:58"/>
    <d v="2023-09-01T12:43:58"/>
    <d v="2023-09-16T12:43:58"/>
    <n v="0.57299999999999995"/>
    <x v="8"/>
  </r>
  <r>
    <s v="C100926"/>
    <n v="680"/>
    <s v="Alto Potencial"/>
    <x v="4"/>
    <x v="0"/>
    <x v="4"/>
    <d v="2023-05-21T11:46:31"/>
    <d v="2023-06-16T11:46:31"/>
    <m/>
    <m/>
    <n v="6.6000000000000003E-2"/>
    <x v="11"/>
  </r>
  <r>
    <s v="C100927"/>
    <n v="300"/>
    <s v="Médio"/>
    <x v="0"/>
    <x v="0"/>
    <x v="1"/>
    <d v="2024-09-06T00:21:57"/>
    <d v="2024-09-28T00:21:57"/>
    <d v="2024-10-08T00:21:57"/>
    <d v="2024-10-25T00:21:57"/>
    <n v="0.34699999999999998"/>
    <x v="6"/>
  </r>
  <r>
    <s v="C100928"/>
    <n v="543"/>
    <s v="Médio"/>
    <x v="5"/>
    <x v="2"/>
    <x v="0"/>
    <d v="2023-10-05T22:13:10"/>
    <m/>
    <m/>
    <m/>
    <n v="0.48199999999999998"/>
    <x v="19"/>
  </r>
  <r>
    <s v="C100929"/>
    <n v="697"/>
    <s v="Médio"/>
    <x v="4"/>
    <x v="3"/>
    <x v="1"/>
    <d v="2024-10-10T04:40:02"/>
    <d v="2024-11-04T04:40:02"/>
    <d v="2024-11-12T04:40:02"/>
    <d v="2024-11-22T04:40:02"/>
    <n v="0.14199999999999999"/>
    <x v="3"/>
  </r>
  <r>
    <s v="C100930"/>
    <n v="550"/>
    <s v="Baixo"/>
    <x v="0"/>
    <x v="2"/>
    <x v="0"/>
    <d v="2023-09-12T10:20:13"/>
    <d v="2023-10-07T10:20:13"/>
    <d v="2023-10-11T10:20:13"/>
    <m/>
    <n v="0.18"/>
    <x v="7"/>
  </r>
  <r>
    <s v="C100931"/>
    <n v="598"/>
    <s v="Pensionista"/>
    <x v="0"/>
    <x v="1"/>
    <x v="1"/>
    <d v="2024-10-05T17:03:26"/>
    <d v="2024-10-11T17:03:26"/>
    <m/>
    <m/>
    <n v="0.32900000000000001"/>
    <x v="19"/>
  </r>
  <r>
    <s v="C100932"/>
    <n v="596"/>
    <s v="Médio"/>
    <x v="4"/>
    <x v="0"/>
    <x v="4"/>
    <d v="2023-12-13T20:25:40"/>
    <m/>
    <m/>
    <m/>
    <n v="5.8000000000000003E-2"/>
    <x v="4"/>
  </r>
  <r>
    <s v="C100933"/>
    <n v="799"/>
    <s v="Baixo"/>
    <x v="5"/>
    <x v="2"/>
    <x v="3"/>
    <d v="2025-06-19T17:17:49"/>
    <d v="2025-07-01T17:17:49"/>
    <d v="2025-07-11T17:17:49"/>
    <m/>
    <n v="0.248"/>
    <x v="18"/>
  </r>
  <r>
    <s v="C100934"/>
    <n v="414"/>
    <s v="Baixo"/>
    <x v="0"/>
    <x v="4"/>
    <x v="1"/>
    <d v="2023-04-23T18:10:57"/>
    <d v="2023-04-26T18:10:57"/>
    <m/>
    <m/>
    <n v="0.32500000000000001"/>
    <x v="9"/>
  </r>
  <r>
    <s v="C100935"/>
    <n v="300"/>
    <s v="Médio"/>
    <x v="4"/>
    <x v="0"/>
    <x v="1"/>
    <d v="2024-08-25T08:42:31"/>
    <m/>
    <m/>
    <m/>
    <n v="0.121"/>
    <x v="19"/>
  </r>
  <r>
    <s v="C100936"/>
    <n v="781"/>
    <s v="Alto Potencial"/>
    <x v="0"/>
    <x v="2"/>
    <x v="3"/>
    <d v="2023-02-11T18:42:16"/>
    <d v="2023-03-12T18:42:16"/>
    <d v="2023-03-23T18:42:16"/>
    <d v="2023-04-06T18:42:16"/>
    <n v="2.8000000000000001E-2"/>
    <x v="2"/>
  </r>
  <r>
    <s v="C100937"/>
    <n v="809"/>
    <s v="Baixo"/>
    <x v="7"/>
    <x v="3"/>
    <x v="1"/>
    <d v="2025-05-20T00:28:17"/>
    <d v="2025-06-09T00:28:17"/>
    <d v="2025-06-23T00:28:17"/>
    <m/>
    <n v="0.34300000000000003"/>
    <x v="1"/>
  </r>
  <r>
    <s v="C100938"/>
    <n v="634"/>
    <s v="Médio"/>
    <x v="5"/>
    <x v="4"/>
    <x v="2"/>
    <d v="2023-07-30T04:53:54"/>
    <d v="2023-08-20T04:53:54"/>
    <d v="2023-09-09T04:53:54"/>
    <m/>
    <n v="0.312"/>
    <x v="11"/>
  </r>
  <r>
    <s v="C100939"/>
    <n v="764"/>
    <s v="Médio"/>
    <x v="0"/>
    <x v="0"/>
    <x v="1"/>
    <d v="2023-07-18T15:43:30"/>
    <m/>
    <m/>
    <m/>
    <n v="0.42"/>
    <x v="11"/>
  </r>
  <r>
    <s v="C100940"/>
    <n v="440"/>
    <s v="Pensionista"/>
    <x v="0"/>
    <x v="2"/>
    <x v="3"/>
    <d v="2025-10-01T02:50:40"/>
    <d v="2025-10-10T02:50:40"/>
    <d v="2025-10-17T02:50:40"/>
    <d v="2025-10-27T02:50:40"/>
    <n v="0.158"/>
    <x v="3"/>
  </r>
  <r>
    <s v="C100941"/>
    <n v="436"/>
    <s v="Baixo"/>
    <x v="2"/>
    <x v="1"/>
    <x v="0"/>
    <d v="2023-05-22T12:04:15"/>
    <m/>
    <m/>
    <m/>
    <n v="0.28199999999999997"/>
    <x v="14"/>
  </r>
  <r>
    <s v="C100942"/>
    <n v="466"/>
    <s v="Pensionista"/>
    <x v="0"/>
    <x v="0"/>
    <x v="4"/>
    <d v="2024-08-18T04:29:09"/>
    <m/>
    <m/>
    <m/>
    <n v="0.214"/>
    <x v="1"/>
  </r>
  <r>
    <s v="C100943"/>
    <n v="642"/>
    <s v="Médio"/>
    <x v="7"/>
    <x v="0"/>
    <x v="1"/>
    <d v="2025-04-17T08:26:35"/>
    <d v="2025-05-07T08:26:35"/>
    <d v="2025-05-25T08:26:35"/>
    <m/>
    <n v="0.14299999999999999"/>
    <x v="17"/>
  </r>
  <r>
    <s v="C100944"/>
    <n v="709"/>
    <s v="Digital First"/>
    <x v="4"/>
    <x v="2"/>
    <x v="1"/>
    <d v="2023-01-14T03:32:44"/>
    <d v="2023-02-05T03:32:44"/>
    <m/>
    <m/>
    <n v="0.48099999999999998"/>
    <x v="11"/>
  </r>
  <r>
    <s v="C100945"/>
    <n v="364"/>
    <s v="Baixo"/>
    <x v="0"/>
    <x v="0"/>
    <x v="2"/>
    <d v="2025-01-04T08:07:35"/>
    <d v="2025-01-16T08:07:35"/>
    <m/>
    <m/>
    <n v="0.626"/>
    <x v="3"/>
  </r>
  <r>
    <s v="C100946"/>
    <n v="366"/>
    <s v="Pensionista"/>
    <x v="5"/>
    <x v="2"/>
    <x v="3"/>
    <d v="2025-02-06T13:41:30"/>
    <m/>
    <m/>
    <m/>
    <n v="0.40300000000000002"/>
    <x v="17"/>
  </r>
  <r>
    <s v="C100947"/>
    <n v="732"/>
    <s v="Pensionista"/>
    <x v="3"/>
    <x v="0"/>
    <x v="4"/>
    <d v="2024-11-27T19:18:00"/>
    <d v="2024-12-22T19:18:00"/>
    <d v="2025-01-01T19:18:00"/>
    <d v="2025-02-04T19:18:00"/>
    <n v="0.122"/>
    <x v="8"/>
  </r>
  <r>
    <s v="C100948"/>
    <n v="349"/>
    <s v="Pensionista"/>
    <x v="7"/>
    <x v="4"/>
    <x v="1"/>
    <d v="2023-01-25T22:49:08"/>
    <d v="2023-02-10T22:49:08"/>
    <m/>
    <m/>
    <n v="0.27200000000000002"/>
    <x v="19"/>
  </r>
  <r>
    <s v="C100949"/>
    <n v="613"/>
    <s v="Pensionista"/>
    <x v="1"/>
    <x v="4"/>
    <x v="1"/>
    <d v="2024-12-03T06:32:45"/>
    <d v="2025-01-01T06:32:45"/>
    <d v="2025-01-01T06:32:45"/>
    <d v="2025-01-05T06:32:45"/>
    <n v="5.8999999999999997E-2"/>
    <x v="0"/>
  </r>
  <r>
    <s v="C100950"/>
    <n v="608"/>
    <s v="Alto Potencial"/>
    <x v="4"/>
    <x v="0"/>
    <x v="3"/>
    <d v="2025-06-28T01:24:11"/>
    <m/>
    <m/>
    <m/>
    <n v="0.156"/>
    <x v="10"/>
  </r>
  <r>
    <s v="C100951"/>
    <n v="414"/>
    <s v="Baixo"/>
    <x v="5"/>
    <x v="0"/>
    <x v="2"/>
    <d v="2024-01-04T03:38:05"/>
    <d v="2024-01-25T03:38:05"/>
    <d v="2024-02-16T03:38:05"/>
    <m/>
    <n v="0.19800000000000001"/>
    <x v="1"/>
  </r>
  <r>
    <s v="C100952"/>
    <n v="641"/>
    <s v="Médio"/>
    <x v="1"/>
    <x v="3"/>
    <x v="1"/>
    <d v="2024-09-19T23:22:10"/>
    <m/>
    <m/>
    <m/>
    <n v="7.6999999999999999E-2"/>
    <x v="14"/>
  </r>
  <r>
    <s v="C100953"/>
    <n v="829"/>
    <s v="Baixo"/>
    <x v="3"/>
    <x v="0"/>
    <x v="0"/>
    <d v="2024-02-03T11:13:24"/>
    <d v="2024-02-20T11:13:24"/>
    <d v="2024-03-16T11:13:24"/>
    <m/>
    <n v="0.32500000000000001"/>
    <x v="12"/>
  </r>
  <r>
    <s v="C100954"/>
    <n v="794"/>
    <s v="Pensionista"/>
    <x v="4"/>
    <x v="2"/>
    <x v="1"/>
    <d v="2023-04-14T03:14:12"/>
    <d v="2023-04-16T03:14:12"/>
    <d v="2023-04-30T03:14:12"/>
    <d v="2023-05-29T03:14:12"/>
    <n v="0.23899999999999999"/>
    <x v="10"/>
  </r>
  <r>
    <s v="C100955"/>
    <n v="568"/>
    <s v="Alto Potencial"/>
    <x v="0"/>
    <x v="0"/>
    <x v="0"/>
    <d v="2025-04-22T04:17:22"/>
    <d v="2025-05-02T04:17:22"/>
    <d v="2025-05-12T04:17:22"/>
    <d v="2025-06-10T04:17:22"/>
    <n v="0.29899999999999999"/>
    <x v="2"/>
  </r>
  <r>
    <s v="C100956"/>
    <n v="379"/>
    <s v="Baixo"/>
    <x v="4"/>
    <x v="0"/>
    <x v="4"/>
    <d v="2024-03-20T18:27:06"/>
    <d v="2024-04-09T18:27:06"/>
    <m/>
    <m/>
    <n v="0.41199999999999998"/>
    <x v="19"/>
  </r>
  <r>
    <s v="C100957"/>
    <n v="755"/>
    <s v="Baixo"/>
    <x v="1"/>
    <x v="0"/>
    <x v="3"/>
    <d v="2024-03-11T09:22:21"/>
    <d v="2024-03-21T09:22:21"/>
    <d v="2024-03-29T09:22:21"/>
    <m/>
    <n v="0.42199999999999999"/>
    <x v="1"/>
  </r>
  <r>
    <s v="C100958"/>
    <n v="598"/>
    <s v="Médio"/>
    <x v="4"/>
    <x v="0"/>
    <x v="2"/>
    <d v="2023-03-22T08:07:25"/>
    <d v="2023-03-22T08:07:25"/>
    <d v="2023-03-28T08:07:25"/>
    <d v="2023-05-03T08:07:25"/>
    <n v="0.14599999999999999"/>
    <x v="7"/>
  </r>
  <r>
    <s v="C100959"/>
    <n v="501"/>
    <s v="Médio"/>
    <x v="4"/>
    <x v="0"/>
    <x v="3"/>
    <d v="2025-01-19T15:42:59"/>
    <m/>
    <m/>
    <m/>
    <n v="0.24"/>
    <x v="19"/>
  </r>
  <r>
    <s v="C100960"/>
    <n v="802"/>
    <s v="Alto Potencial"/>
    <x v="1"/>
    <x v="3"/>
    <x v="2"/>
    <d v="2023-07-03T18:11:36"/>
    <m/>
    <m/>
    <m/>
    <n v="0.251"/>
    <x v="6"/>
  </r>
  <r>
    <s v="C100961"/>
    <n v="784"/>
    <s v="Alto Potencial"/>
    <x v="0"/>
    <x v="2"/>
    <x v="1"/>
    <d v="2023-04-20T09:20:44"/>
    <m/>
    <m/>
    <m/>
    <n v="0.29499999999999998"/>
    <x v="8"/>
  </r>
  <r>
    <s v="C100962"/>
    <n v="317"/>
    <s v="Baixo"/>
    <x v="3"/>
    <x v="2"/>
    <x v="2"/>
    <d v="2025-05-17T04:49:28"/>
    <d v="2025-05-25T04:49:28"/>
    <m/>
    <m/>
    <n v="0.36599999999999999"/>
    <x v="11"/>
  </r>
  <r>
    <s v="C100963"/>
    <n v="777"/>
    <s v="Médio"/>
    <x v="2"/>
    <x v="2"/>
    <x v="0"/>
    <d v="2023-07-23T18:49:11"/>
    <d v="2023-07-29T18:49:11"/>
    <d v="2023-08-16T18:49:11"/>
    <d v="2023-09-05T18:49:11"/>
    <n v="0.437"/>
    <x v="9"/>
  </r>
  <r>
    <s v="C100964"/>
    <n v="787"/>
    <s v="Alto Potencial"/>
    <x v="4"/>
    <x v="0"/>
    <x v="1"/>
    <d v="2024-12-19T05:51:03"/>
    <d v="2024-12-22T05:51:03"/>
    <m/>
    <m/>
    <n v="0.53900000000000003"/>
    <x v="11"/>
  </r>
  <r>
    <s v="C100965"/>
    <n v="745"/>
    <s v="Pensionista"/>
    <x v="4"/>
    <x v="0"/>
    <x v="4"/>
    <d v="2023-03-23T06:31:02"/>
    <m/>
    <m/>
    <m/>
    <n v="0.315"/>
    <x v="9"/>
  </r>
  <r>
    <s v="C100966"/>
    <n v="639"/>
    <s v="Baixo"/>
    <x v="4"/>
    <x v="0"/>
    <x v="2"/>
    <d v="2023-04-07T15:47:25"/>
    <m/>
    <m/>
    <m/>
    <n v="0.29699999999999999"/>
    <x v="14"/>
  </r>
  <r>
    <s v="C100967"/>
    <n v="830"/>
    <s v="Médio"/>
    <x v="5"/>
    <x v="3"/>
    <x v="1"/>
    <d v="2025-09-27T13:29:09"/>
    <d v="2025-10-18T13:29:09"/>
    <d v="2025-10-27T13:29:09"/>
    <d v="2025-11-03T13:29:09"/>
    <n v="0.20200000000000001"/>
    <x v="9"/>
  </r>
  <r>
    <s v="C100968"/>
    <n v="415"/>
    <s v="Médio"/>
    <x v="3"/>
    <x v="3"/>
    <x v="4"/>
    <d v="2024-02-29T01:56:48"/>
    <d v="2024-03-05T01:56:48"/>
    <d v="2024-03-26T01:56:48"/>
    <m/>
    <n v="0.47399999999999998"/>
    <x v="10"/>
  </r>
  <r>
    <s v="C100969"/>
    <n v="373"/>
    <s v="Baixo"/>
    <x v="0"/>
    <x v="2"/>
    <x v="3"/>
    <d v="2023-03-03T20:57:34"/>
    <d v="2023-03-28T20:57:34"/>
    <d v="2023-04-07T20:57:34"/>
    <m/>
    <n v="0.113"/>
    <x v="10"/>
  </r>
  <r>
    <s v="C100970"/>
    <n v="568"/>
    <s v="Médio"/>
    <x v="0"/>
    <x v="2"/>
    <x v="1"/>
    <d v="2023-05-16T05:33:02"/>
    <d v="2023-06-02T05:33:02"/>
    <m/>
    <m/>
    <n v="0.224"/>
    <x v="14"/>
  </r>
  <r>
    <s v="C100971"/>
    <n v="415"/>
    <s v="Baixo"/>
    <x v="5"/>
    <x v="0"/>
    <x v="0"/>
    <d v="2025-01-14T23:18:56"/>
    <d v="2025-02-01T23:18:56"/>
    <d v="2025-02-08T23:18:56"/>
    <d v="2025-02-25T23:18:56"/>
    <n v="0.20599999999999999"/>
    <x v="10"/>
  </r>
  <r>
    <s v="C100972"/>
    <n v="463"/>
    <s v="Baixo"/>
    <x v="4"/>
    <x v="4"/>
    <x v="4"/>
    <d v="2024-10-31T05:37:28"/>
    <m/>
    <m/>
    <m/>
    <n v="0.27600000000000002"/>
    <x v="18"/>
  </r>
  <r>
    <s v="C100973"/>
    <n v="521"/>
    <s v="Alto Potencial"/>
    <x v="1"/>
    <x v="4"/>
    <x v="1"/>
    <d v="2024-07-31T06:11:28"/>
    <m/>
    <m/>
    <m/>
    <n v="0.31"/>
    <x v="2"/>
  </r>
  <r>
    <s v="C100974"/>
    <n v="425"/>
    <s v="Digital First"/>
    <x v="3"/>
    <x v="0"/>
    <x v="4"/>
    <d v="2025-03-30T07:55:26"/>
    <d v="2025-04-04T07:55:26"/>
    <d v="2025-04-09T07:55:26"/>
    <m/>
    <n v="3.7999999999999999E-2"/>
    <x v="3"/>
  </r>
  <r>
    <s v="C100975"/>
    <n v="475"/>
    <s v="Médio"/>
    <x v="3"/>
    <x v="2"/>
    <x v="4"/>
    <d v="2024-03-17T23:38:30"/>
    <d v="2024-03-18T23:38:30"/>
    <d v="2024-03-22T23:38:30"/>
    <d v="2024-04-18T23:38:30"/>
    <n v="0.04"/>
    <x v="14"/>
  </r>
  <r>
    <s v="C100976"/>
    <n v="674"/>
    <s v="Médio"/>
    <x v="6"/>
    <x v="2"/>
    <x v="0"/>
    <d v="2023-01-31T04:44:49"/>
    <m/>
    <m/>
    <m/>
    <n v="0.315"/>
    <x v="19"/>
  </r>
  <r>
    <s v="C100977"/>
    <n v="797"/>
    <s v="Pensionista"/>
    <x v="0"/>
    <x v="2"/>
    <x v="3"/>
    <d v="2024-09-03T13:53:17"/>
    <d v="2024-09-14T13:53:17"/>
    <m/>
    <m/>
    <n v="0.55100000000000005"/>
    <x v="7"/>
  </r>
  <r>
    <s v="C100978"/>
    <n v="384"/>
    <s v="Médio"/>
    <x v="0"/>
    <x v="1"/>
    <x v="4"/>
    <d v="2023-07-24T18:17:24"/>
    <d v="2023-07-26T18:17:24"/>
    <d v="2023-08-08T18:17:24"/>
    <m/>
    <n v="0.33700000000000002"/>
    <x v="4"/>
  </r>
  <r>
    <s v="C100979"/>
    <n v="682"/>
    <s v="Baixo"/>
    <x v="3"/>
    <x v="3"/>
    <x v="3"/>
    <d v="2023-01-12T00:59:19"/>
    <d v="2023-01-21T00:59:19"/>
    <d v="2023-01-21T00:59:19"/>
    <d v="2023-02-11T00:59:19"/>
    <n v="0.13600000000000001"/>
    <x v="11"/>
  </r>
  <r>
    <s v="C100980"/>
    <n v="762"/>
    <s v="Baixo"/>
    <x v="0"/>
    <x v="3"/>
    <x v="0"/>
    <d v="2024-05-25T19:00:55"/>
    <d v="2024-05-26T19:00:55"/>
    <d v="2024-05-30T19:00:55"/>
    <d v="2024-06-23T19:00:55"/>
    <n v="0.35899999999999999"/>
    <x v="2"/>
  </r>
  <r>
    <s v="C100981"/>
    <n v="750"/>
    <s v="Médio"/>
    <x v="3"/>
    <x v="2"/>
    <x v="2"/>
    <d v="2024-07-30T14:31:02"/>
    <d v="2024-08-18T14:31:02"/>
    <m/>
    <m/>
    <n v="0.55400000000000005"/>
    <x v="3"/>
  </r>
  <r>
    <s v="C100982"/>
    <n v="817"/>
    <s v="Pensionista"/>
    <x v="7"/>
    <x v="0"/>
    <x v="3"/>
    <d v="2023-04-26T22:19:49"/>
    <m/>
    <m/>
    <m/>
    <n v="0.128"/>
    <x v="10"/>
  </r>
  <r>
    <s v="C100983"/>
    <n v="849"/>
    <s v="Médio"/>
    <x v="2"/>
    <x v="0"/>
    <x v="4"/>
    <d v="2025-10-06T21:40:18"/>
    <d v="2025-10-23T21:40:18"/>
    <d v="2025-11-11T21:40:18"/>
    <m/>
    <n v="5.5E-2"/>
    <x v="8"/>
  </r>
  <r>
    <s v="C100984"/>
    <n v="415"/>
    <s v="Médio"/>
    <x v="3"/>
    <x v="0"/>
    <x v="4"/>
    <d v="2023-05-15T14:49:42"/>
    <d v="2023-06-06T14:49:42"/>
    <d v="2023-06-09T14:49:42"/>
    <m/>
    <n v="0.23300000000000001"/>
    <x v="14"/>
  </r>
  <r>
    <s v="C100985"/>
    <n v="307"/>
    <s v="Digital First"/>
    <x v="2"/>
    <x v="0"/>
    <x v="0"/>
    <d v="2024-08-09T12:55:14"/>
    <m/>
    <m/>
    <m/>
    <n v="0.154"/>
    <x v="13"/>
  </r>
  <r>
    <s v="C100986"/>
    <n v="517"/>
    <s v="Baixo"/>
    <x v="0"/>
    <x v="1"/>
    <x v="0"/>
    <d v="2023-11-06T01:53:45"/>
    <d v="2023-12-01T01:53:45"/>
    <d v="2023-12-17T01:53:45"/>
    <d v="2024-01-22T01:53:45"/>
    <n v="0.20799999999999999"/>
    <x v="16"/>
  </r>
  <r>
    <s v="C100987"/>
    <n v="703"/>
    <s v="Baixo"/>
    <x v="4"/>
    <x v="0"/>
    <x v="1"/>
    <d v="2024-12-10T11:15:11"/>
    <m/>
    <m/>
    <m/>
    <n v="0.40400000000000003"/>
    <x v="10"/>
  </r>
  <r>
    <s v="C100988"/>
    <n v="603"/>
    <s v="Digital First"/>
    <x v="4"/>
    <x v="4"/>
    <x v="3"/>
    <d v="2024-06-05T00:01:55"/>
    <m/>
    <m/>
    <m/>
    <n v="0.22900000000000001"/>
    <x v="17"/>
  </r>
  <r>
    <s v="C100989"/>
    <n v="766"/>
    <s v="Médio"/>
    <x v="4"/>
    <x v="4"/>
    <x v="4"/>
    <d v="2024-09-27T01:23:26"/>
    <d v="2024-09-27T01:23:26"/>
    <d v="2024-09-27T01:23:26"/>
    <d v="2024-10-23T01:23:26"/>
    <n v="0.46800000000000003"/>
    <x v="2"/>
  </r>
  <r>
    <s v="C100990"/>
    <n v="387"/>
    <s v="Médio"/>
    <x v="0"/>
    <x v="4"/>
    <x v="1"/>
    <d v="2023-06-30T09:42:06"/>
    <m/>
    <m/>
    <m/>
    <n v="7.4999999999999997E-2"/>
    <x v="7"/>
  </r>
  <r>
    <s v="C100991"/>
    <n v="309"/>
    <s v="Alto Potencial"/>
    <x v="2"/>
    <x v="0"/>
    <x v="4"/>
    <d v="2023-04-20T21:56:03"/>
    <d v="2023-05-13T21:56:03"/>
    <d v="2023-06-02T21:56:03"/>
    <m/>
    <n v="0.40400000000000003"/>
    <x v="13"/>
  </r>
  <r>
    <s v="C100992"/>
    <n v="607"/>
    <s v="Digital First"/>
    <x v="1"/>
    <x v="0"/>
    <x v="1"/>
    <d v="2025-07-28T03:43:34"/>
    <m/>
    <m/>
    <m/>
    <n v="0.255"/>
    <x v="4"/>
  </r>
  <r>
    <s v="C100993"/>
    <n v="733"/>
    <s v="Médio"/>
    <x v="5"/>
    <x v="0"/>
    <x v="3"/>
    <d v="2024-06-13T10:57:30"/>
    <d v="2024-07-07T10:57:30"/>
    <d v="2024-07-08T10:57:30"/>
    <m/>
    <n v="0.45100000000000001"/>
    <x v="3"/>
  </r>
  <r>
    <s v="C100994"/>
    <n v="463"/>
    <s v="Médio"/>
    <x v="0"/>
    <x v="1"/>
    <x v="1"/>
    <d v="2024-01-01T05:33:23"/>
    <m/>
    <m/>
    <m/>
    <n v="0.26700000000000002"/>
    <x v="10"/>
  </r>
  <r>
    <s v="C100995"/>
    <n v="538"/>
    <s v="Médio"/>
    <x v="4"/>
    <x v="4"/>
    <x v="1"/>
    <d v="2023-04-30T11:02:16"/>
    <m/>
    <m/>
    <m/>
    <n v="0.184"/>
    <x v="8"/>
  </r>
  <r>
    <s v="C100996"/>
    <n v="616"/>
    <s v="Médio"/>
    <x v="6"/>
    <x v="0"/>
    <x v="1"/>
    <d v="2025-08-26T09:06:04"/>
    <d v="2025-09-07T09:06:04"/>
    <d v="2025-09-10T09:06:04"/>
    <m/>
    <n v="0.45100000000000001"/>
    <x v="5"/>
  </r>
  <r>
    <s v="C100997"/>
    <n v="634"/>
    <s v="Baixo"/>
    <x v="3"/>
    <x v="0"/>
    <x v="4"/>
    <d v="2025-06-20T03:31:44"/>
    <d v="2025-07-16T03:31:44"/>
    <d v="2025-07-30T03:31:44"/>
    <m/>
    <n v="0.27200000000000002"/>
    <x v="4"/>
  </r>
  <r>
    <s v="C100998"/>
    <n v="317"/>
    <s v="Pensionista"/>
    <x v="3"/>
    <x v="2"/>
    <x v="1"/>
    <d v="2023-04-24T11:03:25"/>
    <m/>
    <m/>
    <m/>
    <n v="0.41099999999999998"/>
    <x v="11"/>
  </r>
  <r>
    <s v="C100999"/>
    <n v="370"/>
    <s v="Médio"/>
    <x v="6"/>
    <x v="0"/>
    <x v="0"/>
    <d v="2025-04-27T06:59:15"/>
    <m/>
    <m/>
    <m/>
    <n v="0.67600000000000005"/>
    <x v="8"/>
  </r>
  <r>
    <s v="C101000"/>
    <n v="474"/>
    <s v="Médio"/>
    <x v="3"/>
    <x v="4"/>
    <x v="1"/>
    <d v="2024-01-03T08:14:13"/>
    <d v="2024-01-07T08:14:13"/>
    <d v="2024-01-18T08:14:13"/>
    <d v="2024-02-09T08:14:13"/>
    <n v="0.313"/>
    <x v="10"/>
  </r>
  <r>
    <s v="C101001"/>
    <n v="638"/>
    <s v="Baixo"/>
    <x v="3"/>
    <x v="4"/>
    <x v="0"/>
    <d v="2024-09-11T07:47:21"/>
    <m/>
    <m/>
    <m/>
    <n v="0.06"/>
    <x v="9"/>
  </r>
  <r>
    <s v="C101002"/>
    <n v="547"/>
    <s v="Médio"/>
    <x v="4"/>
    <x v="3"/>
    <x v="4"/>
    <d v="2023-03-29T18:29:14"/>
    <d v="2023-04-15T18:29:14"/>
    <d v="2023-05-01T18:29:14"/>
    <m/>
    <n v="9.9000000000000005E-2"/>
    <x v="5"/>
  </r>
  <r>
    <s v="C101003"/>
    <n v="492"/>
    <s v="Digital First"/>
    <x v="4"/>
    <x v="3"/>
    <x v="2"/>
    <d v="2023-08-19T10:07:05"/>
    <d v="2023-08-19T10:07:05"/>
    <d v="2023-08-20T10:07:05"/>
    <m/>
    <n v="0.224"/>
    <x v="17"/>
  </r>
  <r>
    <s v="C101004"/>
    <n v="718"/>
    <s v="Médio"/>
    <x v="5"/>
    <x v="2"/>
    <x v="1"/>
    <d v="2024-03-31T15:29:57"/>
    <d v="2024-04-20T15:29:57"/>
    <d v="2024-04-27T15:29:57"/>
    <d v="2024-04-28T15:29:57"/>
    <n v="0.30599999999999999"/>
    <x v="10"/>
  </r>
  <r>
    <s v="C101005"/>
    <n v="624"/>
    <s v="Médio"/>
    <x v="4"/>
    <x v="0"/>
    <x v="1"/>
    <d v="2024-03-11T07:52:05"/>
    <d v="2024-03-22T07:52:05"/>
    <d v="2024-03-27T07:52:05"/>
    <d v="2024-04-06T07:52:05"/>
    <n v="0.28199999999999997"/>
    <x v="18"/>
  </r>
  <r>
    <s v="C101006"/>
    <n v="605"/>
    <s v="Pensionista"/>
    <x v="3"/>
    <x v="4"/>
    <x v="3"/>
    <d v="2023-09-18T01:14:52"/>
    <m/>
    <m/>
    <m/>
    <n v="0.29699999999999999"/>
    <x v="3"/>
  </r>
  <r>
    <s v="C101007"/>
    <n v="503"/>
    <s v="Médio"/>
    <x v="4"/>
    <x v="4"/>
    <x v="3"/>
    <d v="2025-04-19T04:42:06"/>
    <d v="2025-05-05T04:42:06"/>
    <d v="2025-05-07T04:42:06"/>
    <d v="2025-05-22T04:42:06"/>
    <n v="8.9999999999999993E-3"/>
    <x v="4"/>
  </r>
  <r>
    <s v="C101008"/>
    <n v="422"/>
    <s v="Médio"/>
    <x v="0"/>
    <x v="0"/>
    <x v="4"/>
    <d v="2023-07-09T23:18:06"/>
    <m/>
    <m/>
    <m/>
    <n v="0.54100000000000004"/>
    <x v="5"/>
  </r>
  <r>
    <s v="C101009"/>
    <n v="746"/>
    <s v="Médio"/>
    <x v="4"/>
    <x v="0"/>
    <x v="1"/>
    <d v="2023-05-15T07:57:23"/>
    <d v="2023-05-15T07:57:23"/>
    <d v="2023-05-29T07:57:23"/>
    <d v="2023-05-30T07:57:23"/>
    <n v="0.47599999999999998"/>
    <x v="15"/>
  </r>
  <r>
    <s v="C101010"/>
    <n v="790"/>
    <s v="Pensionista"/>
    <x v="0"/>
    <x v="0"/>
    <x v="4"/>
    <d v="2025-08-27T08:40:12"/>
    <d v="2025-09-11T08:40:12"/>
    <d v="2025-09-27T08:40:12"/>
    <m/>
    <n v="0.13800000000000001"/>
    <x v="6"/>
  </r>
  <r>
    <s v="C101011"/>
    <n v="732"/>
    <s v="Baixo"/>
    <x v="2"/>
    <x v="4"/>
    <x v="1"/>
    <d v="2023-05-04T17:05:27"/>
    <d v="2023-05-16T17:05:27"/>
    <d v="2023-05-23T17:05:27"/>
    <m/>
    <n v="0.39"/>
    <x v="12"/>
  </r>
  <r>
    <s v="C101012"/>
    <n v="427"/>
    <s v="Médio"/>
    <x v="4"/>
    <x v="0"/>
    <x v="1"/>
    <d v="2024-05-22T10:28:03"/>
    <d v="2024-06-02T10:28:03"/>
    <m/>
    <m/>
    <n v="0.16900000000000001"/>
    <x v="16"/>
  </r>
  <r>
    <s v="C101013"/>
    <n v="847"/>
    <s v="Digital First"/>
    <x v="3"/>
    <x v="3"/>
    <x v="4"/>
    <d v="2023-04-24T18:06:06"/>
    <d v="2023-04-27T18:06:06"/>
    <d v="2023-05-17T18:06:06"/>
    <d v="2023-05-23T18:06:06"/>
    <n v="0.14499999999999999"/>
    <x v="6"/>
  </r>
  <r>
    <s v="C101014"/>
    <n v="346"/>
    <s v="Baixo"/>
    <x v="4"/>
    <x v="0"/>
    <x v="3"/>
    <d v="2025-03-08T14:52:12"/>
    <d v="2025-03-17T14:52:12"/>
    <d v="2025-03-21T14:52:12"/>
    <d v="2025-04-06T14:52:12"/>
    <n v="0.33300000000000002"/>
    <x v="0"/>
  </r>
  <r>
    <s v="C101015"/>
    <n v="804"/>
    <s v="Médio"/>
    <x v="4"/>
    <x v="4"/>
    <x v="2"/>
    <d v="2024-03-04T00:53:27"/>
    <d v="2024-03-31T00:53:27"/>
    <d v="2024-04-20T00:53:27"/>
    <m/>
    <n v="0.40400000000000003"/>
    <x v="10"/>
  </r>
  <r>
    <s v="C101016"/>
    <n v="414"/>
    <s v="Baixo"/>
    <x v="4"/>
    <x v="2"/>
    <x v="1"/>
    <d v="2025-05-25T06:33:00"/>
    <d v="2025-06-08T06:33:00"/>
    <d v="2025-06-21T06:33:00"/>
    <d v="2025-07-09T06:33:00"/>
    <n v="0.189"/>
    <x v="6"/>
  </r>
  <r>
    <s v="C101017"/>
    <n v="715"/>
    <s v="Baixo"/>
    <x v="6"/>
    <x v="0"/>
    <x v="3"/>
    <d v="2024-06-06T00:39:10"/>
    <d v="2024-06-26T00:39:10"/>
    <m/>
    <m/>
    <n v="0.23499999999999999"/>
    <x v="10"/>
  </r>
  <r>
    <s v="C101018"/>
    <n v="522"/>
    <s v="Médio"/>
    <x v="4"/>
    <x v="0"/>
    <x v="1"/>
    <d v="2023-05-15T11:23:47"/>
    <d v="2023-06-02T11:23:47"/>
    <d v="2023-06-03T11:23:47"/>
    <m/>
    <n v="0.23799999999999999"/>
    <x v="10"/>
  </r>
  <r>
    <s v="C101019"/>
    <n v="802"/>
    <s v="Alto Potencial"/>
    <x v="1"/>
    <x v="0"/>
    <x v="1"/>
    <d v="2023-06-24T02:43:23"/>
    <m/>
    <m/>
    <m/>
    <n v="0.43099999999999999"/>
    <x v="9"/>
  </r>
  <r>
    <s v="C101020"/>
    <n v="395"/>
    <s v="Alto Potencial"/>
    <x v="0"/>
    <x v="3"/>
    <x v="3"/>
    <d v="2023-03-05T22:53:53"/>
    <m/>
    <m/>
    <m/>
    <n v="0.33100000000000002"/>
    <x v="5"/>
  </r>
  <r>
    <s v="C101021"/>
    <n v="406"/>
    <s v="Baixo"/>
    <x v="0"/>
    <x v="3"/>
    <x v="0"/>
    <d v="2024-08-29T14:50:02"/>
    <d v="2024-09-22T14:50:02"/>
    <d v="2024-10-15T14:50:02"/>
    <m/>
    <n v="0.44600000000000001"/>
    <x v="3"/>
  </r>
  <r>
    <s v="C101022"/>
    <n v="331"/>
    <s v="Digital First"/>
    <x v="1"/>
    <x v="0"/>
    <x v="2"/>
    <d v="2025-03-13T16:52:46"/>
    <d v="2025-03-29T16:52:46"/>
    <d v="2025-04-04T16:52:46"/>
    <d v="2025-04-30T16:52:46"/>
    <n v="0.313"/>
    <x v="0"/>
  </r>
  <r>
    <s v="C101023"/>
    <n v="792"/>
    <s v="Baixo"/>
    <x v="3"/>
    <x v="2"/>
    <x v="0"/>
    <d v="2023-08-22T06:36:34"/>
    <d v="2023-08-27T06:36:34"/>
    <d v="2023-09-14T06:36:34"/>
    <d v="2023-10-01T06:36:34"/>
    <n v="0.32800000000000001"/>
    <x v="16"/>
  </r>
  <r>
    <s v="C101024"/>
    <n v="365"/>
    <s v="Digital First"/>
    <x v="3"/>
    <x v="0"/>
    <x v="1"/>
    <d v="2023-11-17T13:17:38"/>
    <m/>
    <m/>
    <m/>
    <n v="0.30599999999999999"/>
    <x v="3"/>
  </r>
  <r>
    <s v="C101025"/>
    <n v="478"/>
    <s v="Baixo"/>
    <x v="4"/>
    <x v="4"/>
    <x v="1"/>
    <d v="2023-05-30T13:05:39"/>
    <d v="2023-06-02T13:05:39"/>
    <d v="2023-06-13T13:05:39"/>
    <m/>
    <n v="0.20200000000000001"/>
    <x v="3"/>
  </r>
  <r>
    <s v="C101026"/>
    <n v="742"/>
    <s v="Digital First"/>
    <x v="0"/>
    <x v="0"/>
    <x v="0"/>
    <d v="2024-07-24T09:32:19"/>
    <d v="2024-08-07T09:32:19"/>
    <d v="2024-08-19T09:32:19"/>
    <m/>
    <n v="0.51200000000000001"/>
    <x v="0"/>
  </r>
  <r>
    <s v="C101027"/>
    <n v="848"/>
    <s v="Médio"/>
    <x v="4"/>
    <x v="4"/>
    <x v="4"/>
    <d v="2023-03-31T10:21:30"/>
    <d v="2023-04-14T10:21:30"/>
    <d v="2023-04-30T10:21:30"/>
    <d v="2023-05-22T10:21:30"/>
    <n v="0.33"/>
    <x v="19"/>
  </r>
  <r>
    <s v="C101028"/>
    <n v="500"/>
    <s v="Médio"/>
    <x v="2"/>
    <x v="2"/>
    <x v="1"/>
    <d v="2023-09-20T10:31:54"/>
    <d v="2023-10-06T10:31:54"/>
    <d v="2023-10-21T10:31:54"/>
    <d v="2023-11-04T10:31:54"/>
    <n v="0.26400000000000001"/>
    <x v="13"/>
  </r>
  <r>
    <s v="C101029"/>
    <n v="348"/>
    <s v="Médio"/>
    <x v="0"/>
    <x v="2"/>
    <x v="4"/>
    <d v="2023-04-07T17:39:16"/>
    <d v="2023-04-15T17:39:16"/>
    <d v="2023-04-22T17:39:16"/>
    <m/>
    <n v="0.74099999999999999"/>
    <x v="3"/>
  </r>
  <r>
    <s v="C101030"/>
    <n v="562"/>
    <s v="Médio"/>
    <x v="6"/>
    <x v="0"/>
    <x v="2"/>
    <d v="2024-12-11T19:10:11"/>
    <m/>
    <m/>
    <m/>
    <n v="0.20599999999999999"/>
    <x v="15"/>
  </r>
  <r>
    <s v="C101031"/>
    <n v="432"/>
    <s v="Baixo"/>
    <x v="4"/>
    <x v="0"/>
    <x v="0"/>
    <d v="2023-04-20T09:22:17"/>
    <d v="2023-04-26T09:22:17"/>
    <m/>
    <m/>
    <n v="0.16700000000000001"/>
    <x v="19"/>
  </r>
  <r>
    <s v="C101032"/>
    <n v="643"/>
    <s v="Digital First"/>
    <x v="3"/>
    <x v="2"/>
    <x v="4"/>
    <d v="2024-03-03T13:22:13"/>
    <m/>
    <m/>
    <m/>
    <n v="6.7000000000000004E-2"/>
    <x v="15"/>
  </r>
  <r>
    <s v="C101033"/>
    <n v="475"/>
    <s v="Médio"/>
    <x v="0"/>
    <x v="2"/>
    <x v="2"/>
    <d v="2025-05-12T07:36:54"/>
    <d v="2025-05-18T07:36:54"/>
    <d v="2025-05-31T07:36:54"/>
    <m/>
    <n v="0.31900000000000001"/>
    <x v="5"/>
  </r>
  <r>
    <s v="C101034"/>
    <n v="690"/>
    <s v="Pensionista"/>
    <x v="4"/>
    <x v="0"/>
    <x v="0"/>
    <d v="2023-11-29T01:05:29"/>
    <d v="2023-12-02T01:05:29"/>
    <d v="2023-12-15T01:05:29"/>
    <m/>
    <n v="0.30299999999999999"/>
    <x v="12"/>
  </r>
  <r>
    <s v="C101035"/>
    <n v="310"/>
    <s v="Médio"/>
    <x v="0"/>
    <x v="4"/>
    <x v="1"/>
    <d v="2024-05-01T07:58:37"/>
    <m/>
    <m/>
    <m/>
    <n v="0.32500000000000001"/>
    <x v="13"/>
  </r>
  <r>
    <s v="C101036"/>
    <n v="500"/>
    <s v="Baixo"/>
    <x v="0"/>
    <x v="0"/>
    <x v="1"/>
    <d v="2023-10-06T11:56:09"/>
    <d v="2023-10-15T11:56:09"/>
    <d v="2023-10-26T11:56:09"/>
    <d v="2023-11-15T11:56:09"/>
    <n v="0.223"/>
    <x v="18"/>
  </r>
  <r>
    <s v="C101037"/>
    <n v="302"/>
    <s v="Baixo"/>
    <x v="7"/>
    <x v="0"/>
    <x v="4"/>
    <d v="2024-12-02T17:16:23"/>
    <m/>
    <m/>
    <m/>
    <n v="7.8E-2"/>
    <x v="14"/>
  </r>
  <r>
    <s v="C101038"/>
    <n v="513"/>
    <s v="Médio"/>
    <x v="5"/>
    <x v="3"/>
    <x v="1"/>
    <d v="2023-10-20T17:28:29"/>
    <d v="2023-11-16T17:28:29"/>
    <m/>
    <m/>
    <n v="0.45300000000000001"/>
    <x v="5"/>
  </r>
  <r>
    <s v="C101039"/>
    <n v="606"/>
    <s v="Médio"/>
    <x v="5"/>
    <x v="1"/>
    <x v="0"/>
    <d v="2023-12-17T04:32:17"/>
    <d v="2023-12-20T04:32:17"/>
    <d v="2023-12-28T04:32:17"/>
    <m/>
    <n v="0.439"/>
    <x v="9"/>
  </r>
  <r>
    <s v="C101040"/>
    <n v="843"/>
    <s v="Baixo"/>
    <x v="0"/>
    <x v="0"/>
    <x v="0"/>
    <d v="2025-05-30T01:58:48"/>
    <m/>
    <m/>
    <m/>
    <n v="0.20300000000000001"/>
    <x v="13"/>
  </r>
  <r>
    <s v="C101041"/>
    <n v="626"/>
    <s v="Pensionista"/>
    <x v="6"/>
    <x v="3"/>
    <x v="1"/>
    <d v="2023-10-27T00:48:32"/>
    <d v="2023-11-08T00:48:32"/>
    <m/>
    <m/>
    <n v="0.67200000000000004"/>
    <x v="9"/>
  </r>
  <r>
    <s v="C101042"/>
    <n v="498"/>
    <s v="Baixo"/>
    <x v="4"/>
    <x v="3"/>
    <x v="0"/>
    <d v="2025-06-19T06:17:18"/>
    <m/>
    <m/>
    <m/>
    <n v="0.26400000000000001"/>
    <x v="12"/>
  </r>
  <r>
    <s v="C101043"/>
    <n v="408"/>
    <s v="Médio"/>
    <x v="2"/>
    <x v="1"/>
    <x v="4"/>
    <d v="2024-01-01T03:37:11"/>
    <d v="2024-01-09T03:37:11"/>
    <d v="2024-01-20T03:37:11"/>
    <m/>
    <n v="0.20799999999999999"/>
    <x v="16"/>
  </r>
  <r>
    <s v="C101044"/>
    <n v="590"/>
    <s v="Alto Potencial"/>
    <x v="0"/>
    <x v="0"/>
    <x v="4"/>
    <d v="2024-02-25T16:20:59"/>
    <m/>
    <m/>
    <m/>
    <n v="0.152"/>
    <x v="0"/>
  </r>
  <r>
    <s v="C101045"/>
    <n v="407"/>
    <s v="Pensionista"/>
    <x v="4"/>
    <x v="1"/>
    <x v="0"/>
    <d v="2023-05-11T21:30:11"/>
    <d v="2023-05-11T21:30:11"/>
    <d v="2023-06-03T21:30:11"/>
    <d v="2023-06-28T21:30:11"/>
    <n v="0.20300000000000001"/>
    <x v="18"/>
  </r>
  <r>
    <s v="C101046"/>
    <n v="707"/>
    <s v="Médio"/>
    <x v="7"/>
    <x v="0"/>
    <x v="4"/>
    <d v="2024-09-13T09:42:07"/>
    <d v="2024-10-08T09:42:07"/>
    <d v="2024-10-15T09:42:07"/>
    <d v="2024-11-21T09:42:07"/>
    <n v="6.8000000000000005E-2"/>
    <x v="10"/>
  </r>
  <r>
    <s v="C101047"/>
    <n v="351"/>
    <s v="Digital First"/>
    <x v="4"/>
    <x v="0"/>
    <x v="3"/>
    <d v="2024-03-30T21:21:07"/>
    <m/>
    <m/>
    <m/>
    <n v="6.4000000000000001E-2"/>
    <x v="18"/>
  </r>
  <r>
    <s v="C101048"/>
    <n v="411"/>
    <s v="Baixo"/>
    <x v="2"/>
    <x v="0"/>
    <x v="1"/>
    <d v="2024-03-15T04:07:32"/>
    <m/>
    <m/>
    <m/>
    <n v="0.04"/>
    <x v="0"/>
  </r>
  <r>
    <s v="C101049"/>
    <n v="594"/>
    <s v="Baixo"/>
    <x v="4"/>
    <x v="0"/>
    <x v="4"/>
    <d v="2025-03-18T18:16:23"/>
    <m/>
    <m/>
    <m/>
    <n v="8.6999999999999994E-2"/>
    <x v="4"/>
  </r>
  <r>
    <s v="C101050"/>
    <n v="488"/>
    <s v="Baixo"/>
    <x v="3"/>
    <x v="3"/>
    <x v="1"/>
    <d v="2025-09-08T05:06:15"/>
    <m/>
    <m/>
    <m/>
    <n v="0.17100000000000001"/>
    <x v="3"/>
  </r>
  <r>
    <s v="C101051"/>
    <n v="364"/>
    <s v="Médio"/>
    <x v="2"/>
    <x v="2"/>
    <x v="4"/>
    <d v="2024-11-16T10:09:31"/>
    <m/>
    <m/>
    <m/>
    <n v="7.0999999999999994E-2"/>
    <x v="16"/>
  </r>
  <r>
    <s v="C101052"/>
    <n v="764"/>
    <s v="Baixo"/>
    <x v="3"/>
    <x v="0"/>
    <x v="1"/>
    <d v="2024-10-06T11:54:33"/>
    <d v="2024-10-15T11:54:33"/>
    <d v="2024-11-02T11:54:33"/>
    <d v="2024-11-15T11:54:33"/>
    <n v="0.16200000000000001"/>
    <x v="15"/>
  </r>
  <r>
    <s v="C101053"/>
    <n v="557"/>
    <s v="Baixo"/>
    <x v="5"/>
    <x v="0"/>
    <x v="3"/>
    <d v="2023-11-16T05:11:36"/>
    <d v="2023-11-30T05:11:36"/>
    <d v="2023-12-05T05:11:36"/>
    <m/>
    <n v="0.30199999999999999"/>
    <x v="17"/>
  </r>
  <r>
    <s v="C101054"/>
    <n v="630"/>
    <s v="Baixo"/>
    <x v="0"/>
    <x v="0"/>
    <x v="1"/>
    <d v="2025-06-07T20:28:37"/>
    <d v="2025-06-21T20:28:37"/>
    <m/>
    <m/>
    <n v="0.377"/>
    <x v="7"/>
  </r>
  <r>
    <s v="C101055"/>
    <n v="800"/>
    <s v="Digital First"/>
    <x v="0"/>
    <x v="0"/>
    <x v="1"/>
    <d v="2025-01-06T18:13:06"/>
    <d v="2025-01-24T18:13:06"/>
    <d v="2025-01-27T18:13:06"/>
    <m/>
    <n v="0.64400000000000002"/>
    <x v="17"/>
  </r>
  <r>
    <s v="C101056"/>
    <n v="509"/>
    <s v="Médio"/>
    <x v="0"/>
    <x v="0"/>
    <x v="1"/>
    <d v="2025-05-29T14:03:08"/>
    <d v="2025-06-17T14:03:08"/>
    <m/>
    <m/>
    <n v="0.32600000000000001"/>
    <x v="10"/>
  </r>
  <r>
    <s v="C101057"/>
    <n v="388"/>
    <s v="Baixo"/>
    <x v="4"/>
    <x v="0"/>
    <x v="0"/>
    <d v="2024-06-05T19:21:49"/>
    <d v="2024-07-02T19:21:49"/>
    <d v="2024-08-03T19:21:49"/>
    <d v="2024-08-24T19:21:49"/>
    <n v="0.24299999999999999"/>
    <x v="0"/>
  </r>
  <r>
    <s v="C101058"/>
    <n v="327"/>
    <s v="Alto Potencial"/>
    <x v="1"/>
    <x v="0"/>
    <x v="1"/>
    <d v="2025-08-18T07:52:53"/>
    <d v="2025-08-25T07:52:53"/>
    <d v="2025-09-07T07:52:53"/>
    <m/>
    <n v="0.21099999999999999"/>
    <x v="1"/>
  </r>
  <r>
    <s v="C101059"/>
    <n v="537"/>
    <s v="Alto Potencial"/>
    <x v="4"/>
    <x v="2"/>
    <x v="3"/>
    <d v="2023-08-09T12:35:22"/>
    <m/>
    <m/>
    <m/>
    <n v="0.34"/>
    <x v="2"/>
  </r>
  <r>
    <s v="C101060"/>
    <n v="635"/>
    <s v="Baixo"/>
    <x v="3"/>
    <x v="4"/>
    <x v="1"/>
    <d v="2024-10-25T02:29:42"/>
    <d v="2024-11-02T02:29:42"/>
    <d v="2024-11-15T02:29:42"/>
    <m/>
    <n v="0.27"/>
    <x v="7"/>
  </r>
  <r>
    <s v="C101061"/>
    <n v="362"/>
    <s v="Alto Potencial"/>
    <x v="1"/>
    <x v="0"/>
    <x v="4"/>
    <d v="2025-08-26T18:08:45"/>
    <d v="2025-09-10T18:08:45"/>
    <d v="2025-09-24T18:08:45"/>
    <m/>
    <n v="0.755"/>
    <x v="15"/>
  </r>
  <r>
    <s v="C101062"/>
    <n v="799"/>
    <s v="Baixo"/>
    <x v="0"/>
    <x v="0"/>
    <x v="0"/>
    <d v="2025-05-02T19:56:20"/>
    <d v="2025-05-27T19:56:20"/>
    <d v="2025-06-15T19:56:20"/>
    <m/>
    <n v="0.25600000000000001"/>
    <x v="8"/>
  </r>
  <r>
    <s v="C101063"/>
    <n v="840"/>
    <s v="Médio"/>
    <x v="2"/>
    <x v="2"/>
    <x v="1"/>
    <d v="2025-03-10T21:33:08"/>
    <m/>
    <m/>
    <m/>
    <n v="0.51300000000000001"/>
    <x v="0"/>
  </r>
  <r>
    <s v="C101064"/>
    <n v="768"/>
    <s v="Médio"/>
    <x v="7"/>
    <x v="0"/>
    <x v="1"/>
    <d v="2024-04-05T20:08:57"/>
    <m/>
    <m/>
    <m/>
    <n v="6.5000000000000002E-2"/>
    <x v="2"/>
  </r>
  <r>
    <s v="C101065"/>
    <n v="350"/>
    <s v="Médio"/>
    <x v="0"/>
    <x v="2"/>
    <x v="1"/>
    <d v="2024-12-26T08:47:52"/>
    <m/>
    <m/>
    <m/>
    <n v="0.27800000000000002"/>
    <x v="3"/>
  </r>
  <r>
    <s v="C101066"/>
    <n v="411"/>
    <s v="Médio"/>
    <x v="0"/>
    <x v="1"/>
    <x v="3"/>
    <d v="2025-09-03T15:04:32"/>
    <d v="2025-09-10T15:04:32"/>
    <d v="2025-09-22T15:04:32"/>
    <m/>
    <n v="0.39900000000000002"/>
    <x v="4"/>
  </r>
  <r>
    <s v="C101067"/>
    <n v="600"/>
    <s v="Digital First"/>
    <x v="0"/>
    <x v="3"/>
    <x v="1"/>
    <d v="2025-07-25T10:40:54"/>
    <d v="2025-08-21T10:40:54"/>
    <d v="2025-09-05T10:40:54"/>
    <d v="2025-10-05T10:40:54"/>
    <n v="0.372"/>
    <x v="4"/>
  </r>
  <r>
    <s v="C101068"/>
    <n v="389"/>
    <s v="Baixo"/>
    <x v="1"/>
    <x v="3"/>
    <x v="4"/>
    <d v="2024-03-05T18:37:38"/>
    <d v="2024-03-09T18:37:38"/>
    <m/>
    <m/>
    <n v="0.13500000000000001"/>
    <x v="0"/>
  </r>
  <r>
    <s v="C101069"/>
    <n v="528"/>
    <s v="Pensionista"/>
    <x v="0"/>
    <x v="0"/>
    <x v="1"/>
    <d v="2024-12-04T02:55:10"/>
    <d v="2024-12-22T02:55:10"/>
    <d v="2024-12-24T02:55:10"/>
    <m/>
    <n v="0.19400000000000001"/>
    <x v="15"/>
  </r>
  <r>
    <s v="C101070"/>
    <n v="449"/>
    <s v="Alto Potencial"/>
    <x v="5"/>
    <x v="0"/>
    <x v="4"/>
    <d v="2023-08-03T00:54:06"/>
    <d v="2023-08-23T00:54:06"/>
    <m/>
    <m/>
    <n v="0.26600000000000001"/>
    <x v="11"/>
  </r>
  <r>
    <s v="C101071"/>
    <n v="437"/>
    <s v="Baixo"/>
    <x v="4"/>
    <x v="2"/>
    <x v="3"/>
    <d v="2025-06-17T18:02:49"/>
    <d v="2025-06-18T18:02:49"/>
    <d v="2025-07-04T18:02:49"/>
    <d v="2025-07-06T18:02:49"/>
    <n v="0.31"/>
    <x v="14"/>
  </r>
  <r>
    <s v="C101072"/>
    <n v="434"/>
    <s v="Baixo"/>
    <x v="1"/>
    <x v="4"/>
    <x v="1"/>
    <d v="2023-11-22T02:23:52"/>
    <d v="2023-12-05T02:23:52"/>
    <m/>
    <m/>
    <n v="0.224"/>
    <x v="1"/>
  </r>
  <r>
    <s v="C101073"/>
    <n v="756"/>
    <s v="Médio"/>
    <x v="1"/>
    <x v="4"/>
    <x v="0"/>
    <d v="2023-08-19T06:13:08"/>
    <m/>
    <m/>
    <m/>
    <n v="0.751"/>
    <x v="19"/>
  </r>
  <r>
    <s v="C101074"/>
    <n v="793"/>
    <s v="Baixo"/>
    <x v="7"/>
    <x v="0"/>
    <x v="2"/>
    <d v="2024-05-10T16:30:17"/>
    <m/>
    <m/>
    <m/>
    <n v="0.33500000000000002"/>
    <x v="13"/>
  </r>
  <r>
    <s v="C101075"/>
    <n v="826"/>
    <s v="Baixo"/>
    <x v="4"/>
    <x v="0"/>
    <x v="1"/>
    <d v="2025-10-16T22:05:22"/>
    <d v="2025-11-02T22:05:22"/>
    <d v="2025-11-10T22:05:22"/>
    <d v="2025-12-23T22:05:22"/>
    <n v="3.2000000000000001E-2"/>
    <x v="2"/>
  </r>
  <r>
    <s v="C101076"/>
    <n v="632"/>
    <s v="Médio"/>
    <x v="0"/>
    <x v="0"/>
    <x v="0"/>
    <d v="2024-02-15T08:06:11"/>
    <d v="2024-02-17T08:06:11"/>
    <d v="2024-03-02T08:06:11"/>
    <m/>
    <n v="0.26300000000000001"/>
    <x v="7"/>
  </r>
  <r>
    <s v="C101077"/>
    <n v="661"/>
    <s v="Baixo"/>
    <x v="0"/>
    <x v="0"/>
    <x v="1"/>
    <d v="2023-11-02T11:59:20"/>
    <d v="2023-11-10T11:59:20"/>
    <d v="2023-11-10T11:59:20"/>
    <m/>
    <n v="0.16600000000000001"/>
    <x v="17"/>
  </r>
  <r>
    <s v="C101078"/>
    <n v="473"/>
    <s v="Médio"/>
    <x v="4"/>
    <x v="4"/>
    <x v="3"/>
    <d v="2025-09-09T16:18:33"/>
    <d v="2025-09-28T16:18:33"/>
    <d v="2025-10-12T16:18:33"/>
    <m/>
    <n v="0.38300000000000001"/>
    <x v="0"/>
  </r>
  <r>
    <s v="C101079"/>
    <n v="512"/>
    <s v="Médio"/>
    <x v="4"/>
    <x v="0"/>
    <x v="1"/>
    <d v="2024-11-07T08:07:38"/>
    <m/>
    <m/>
    <m/>
    <n v="0.38200000000000001"/>
    <x v="8"/>
  </r>
  <r>
    <s v="C101080"/>
    <n v="642"/>
    <s v="Médio"/>
    <x v="7"/>
    <x v="0"/>
    <x v="0"/>
    <d v="2025-04-10T16:04:53"/>
    <d v="2025-04-17T16:04:53"/>
    <m/>
    <m/>
    <n v="0.55300000000000005"/>
    <x v="10"/>
  </r>
  <r>
    <s v="C101081"/>
    <n v="360"/>
    <s v="Digital First"/>
    <x v="1"/>
    <x v="4"/>
    <x v="1"/>
    <d v="2023-05-10T01:08:17"/>
    <m/>
    <m/>
    <m/>
    <n v="0.13800000000000001"/>
    <x v="18"/>
  </r>
  <r>
    <s v="C101082"/>
    <n v="360"/>
    <s v="Médio"/>
    <x v="0"/>
    <x v="0"/>
    <x v="0"/>
    <d v="2023-06-09T05:34:09"/>
    <d v="2023-06-14T05:34:09"/>
    <m/>
    <m/>
    <n v="0.34499999999999997"/>
    <x v="12"/>
  </r>
  <r>
    <s v="C101083"/>
    <n v="823"/>
    <s v="Médio"/>
    <x v="1"/>
    <x v="2"/>
    <x v="0"/>
    <d v="2024-08-23T20:19:38"/>
    <m/>
    <m/>
    <m/>
    <n v="0.35699999999999998"/>
    <x v="15"/>
  </r>
  <r>
    <s v="C101084"/>
    <n v="515"/>
    <s v="Baixo"/>
    <x v="0"/>
    <x v="0"/>
    <x v="1"/>
    <d v="2025-07-21T03:06:09"/>
    <d v="2025-08-09T03:06:09"/>
    <d v="2025-08-09T03:06:09"/>
    <m/>
    <n v="0.14799999999999999"/>
    <x v="13"/>
  </r>
  <r>
    <s v="C101085"/>
    <n v="722"/>
    <s v="Baixo"/>
    <x v="0"/>
    <x v="0"/>
    <x v="1"/>
    <d v="2024-08-29T16:48:26"/>
    <m/>
    <m/>
    <m/>
    <n v="0.61"/>
    <x v="2"/>
  </r>
  <r>
    <s v="C101086"/>
    <n v="722"/>
    <s v="Baixo"/>
    <x v="1"/>
    <x v="0"/>
    <x v="0"/>
    <d v="2025-01-01T15:11:12"/>
    <d v="2025-01-18T15:11:12"/>
    <d v="2025-01-26T15:11:12"/>
    <d v="2025-03-01T15:11:12"/>
    <n v="0.35499999999999998"/>
    <x v="1"/>
  </r>
  <r>
    <s v="C101087"/>
    <n v="670"/>
    <s v="Alto Potencial"/>
    <x v="7"/>
    <x v="2"/>
    <x v="4"/>
    <d v="2023-10-19T01:04:42"/>
    <m/>
    <m/>
    <m/>
    <n v="0.20599999999999999"/>
    <x v="3"/>
  </r>
  <r>
    <s v="C101088"/>
    <n v="505"/>
    <s v="Baixo"/>
    <x v="0"/>
    <x v="3"/>
    <x v="2"/>
    <d v="2023-03-21T08:54:18"/>
    <d v="2023-03-30T08:54:18"/>
    <d v="2023-03-30T08:54:18"/>
    <m/>
    <n v="0.54300000000000004"/>
    <x v="2"/>
  </r>
  <r>
    <s v="C101089"/>
    <n v="585"/>
    <s v="Médio"/>
    <x v="1"/>
    <x v="3"/>
    <x v="2"/>
    <d v="2025-01-12T15:31:55"/>
    <d v="2025-01-19T15:31:55"/>
    <d v="2025-02-02T15:31:55"/>
    <d v="2025-02-03T15:31:55"/>
    <n v="0.36699999999999999"/>
    <x v="6"/>
  </r>
  <r>
    <s v="C101090"/>
    <n v="404"/>
    <s v="Baixo"/>
    <x v="2"/>
    <x v="2"/>
    <x v="3"/>
    <d v="2023-11-20T02:10:02"/>
    <m/>
    <m/>
    <m/>
    <n v="0.125"/>
    <x v="17"/>
  </r>
  <r>
    <s v="C101091"/>
    <n v="842"/>
    <s v="Baixo"/>
    <x v="0"/>
    <x v="4"/>
    <x v="4"/>
    <d v="2025-02-27T06:09:54"/>
    <m/>
    <m/>
    <m/>
    <n v="0.24399999999999999"/>
    <x v="6"/>
  </r>
  <r>
    <s v="C101092"/>
    <n v="541"/>
    <s v="Baixo"/>
    <x v="4"/>
    <x v="0"/>
    <x v="1"/>
    <d v="2025-09-28T00:21:43"/>
    <m/>
    <m/>
    <m/>
    <n v="0.16300000000000001"/>
    <x v="14"/>
  </r>
  <r>
    <s v="C101093"/>
    <n v="790"/>
    <s v="Digital First"/>
    <x v="5"/>
    <x v="4"/>
    <x v="0"/>
    <d v="2025-01-22T05:07:36"/>
    <m/>
    <m/>
    <m/>
    <n v="0.13700000000000001"/>
    <x v="6"/>
  </r>
  <r>
    <s v="C101094"/>
    <n v="797"/>
    <s v="Baixo"/>
    <x v="1"/>
    <x v="0"/>
    <x v="1"/>
    <d v="2024-04-05T11:34:11"/>
    <m/>
    <m/>
    <m/>
    <n v="0.23599999999999999"/>
    <x v="8"/>
  </r>
  <r>
    <s v="C101095"/>
    <n v="734"/>
    <s v="Baixo"/>
    <x v="4"/>
    <x v="0"/>
    <x v="4"/>
    <d v="2024-09-22T02:24:05"/>
    <d v="2024-09-25T02:24:05"/>
    <m/>
    <m/>
    <n v="8.8999999999999996E-2"/>
    <x v="11"/>
  </r>
  <r>
    <s v="C101096"/>
    <n v="783"/>
    <s v="Médio"/>
    <x v="0"/>
    <x v="0"/>
    <x v="1"/>
    <d v="2023-05-11T16:42:28"/>
    <d v="2023-05-27T16:42:28"/>
    <d v="2023-06-06T16:42:28"/>
    <d v="2023-06-30T16:42:28"/>
    <n v="0.53400000000000003"/>
    <x v="10"/>
  </r>
  <r>
    <s v="C101097"/>
    <n v="746"/>
    <s v="Médio"/>
    <x v="3"/>
    <x v="0"/>
    <x v="2"/>
    <d v="2024-03-03T07:18:47"/>
    <d v="2024-03-18T07:18:47"/>
    <d v="2024-03-22T07:18:47"/>
    <d v="2024-04-04T07:18:47"/>
    <n v="1.7000000000000001E-2"/>
    <x v="9"/>
  </r>
  <r>
    <s v="C101098"/>
    <n v="683"/>
    <s v="Pensionista"/>
    <x v="5"/>
    <x v="1"/>
    <x v="1"/>
    <d v="2025-07-15T19:02:08"/>
    <m/>
    <m/>
    <m/>
    <n v="0.34200000000000003"/>
    <x v="11"/>
  </r>
  <r>
    <s v="C101099"/>
    <n v="809"/>
    <s v="Médio"/>
    <x v="3"/>
    <x v="0"/>
    <x v="0"/>
    <d v="2025-06-18T04:14:54"/>
    <d v="2025-07-05T04:14:54"/>
    <d v="2025-07-25T04:14:54"/>
    <d v="2025-08-09T04:14:54"/>
    <n v="0.35799999999999998"/>
    <x v="15"/>
  </r>
  <r>
    <s v="C101100"/>
    <n v="469"/>
    <s v="Baixo"/>
    <x v="0"/>
    <x v="0"/>
    <x v="4"/>
    <d v="2023-12-28T02:38:13"/>
    <d v="2024-01-04T02:38:13"/>
    <d v="2024-01-07T02:38:13"/>
    <m/>
    <n v="0.436"/>
    <x v="19"/>
  </r>
  <r>
    <s v="C101101"/>
    <n v="622"/>
    <s v="Baixo"/>
    <x v="1"/>
    <x v="2"/>
    <x v="1"/>
    <d v="2023-03-08T23:17:45"/>
    <d v="2023-04-06T23:17:45"/>
    <d v="2023-04-06T23:17:45"/>
    <m/>
    <n v="0.46200000000000002"/>
    <x v="8"/>
  </r>
  <r>
    <s v="C101102"/>
    <n v="773"/>
    <s v="Alto Potencial"/>
    <x v="3"/>
    <x v="0"/>
    <x v="3"/>
    <d v="2024-10-12T22:18:03"/>
    <m/>
    <m/>
    <m/>
    <n v="0.56399999999999995"/>
    <x v="15"/>
  </r>
  <r>
    <s v="C101103"/>
    <n v="531"/>
    <s v="Digital First"/>
    <x v="2"/>
    <x v="4"/>
    <x v="1"/>
    <d v="2023-12-29T06:10:28"/>
    <d v="2024-01-17T06:10:28"/>
    <d v="2024-01-30T06:10:28"/>
    <d v="2024-02-23T06:10:28"/>
    <n v="0.25600000000000001"/>
    <x v="9"/>
  </r>
  <r>
    <s v="C101104"/>
    <n v="658"/>
    <s v="Baixo"/>
    <x v="6"/>
    <x v="1"/>
    <x v="1"/>
    <d v="2025-01-24T06:54:40"/>
    <d v="2025-01-30T06:54:40"/>
    <d v="2025-01-30T06:54:40"/>
    <m/>
    <n v="0.27400000000000002"/>
    <x v="5"/>
  </r>
  <r>
    <s v="C101105"/>
    <n v="574"/>
    <s v="Baixo"/>
    <x v="1"/>
    <x v="0"/>
    <x v="0"/>
    <d v="2023-12-04T14:21:04"/>
    <d v="2023-12-13T14:21:04"/>
    <d v="2023-12-16T14:21:04"/>
    <m/>
    <n v="0.19800000000000001"/>
    <x v="8"/>
  </r>
  <r>
    <s v="C101106"/>
    <n v="331"/>
    <s v="Alto Potencial"/>
    <x v="7"/>
    <x v="0"/>
    <x v="1"/>
    <d v="2024-02-21T06:43:01"/>
    <d v="2024-03-03T06:43:01"/>
    <d v="2024-03-09T06:43:01"/>
    <d v="2024-04-10T06:43:01"/>
    <n v="0.11600000000000001"/>
    <x v="4"/>
  </r>
  <r>
    <s v="C101107"/>
    <n v="476"/>
    <s v="Baixo"/>
    <x v="7"/>
    <x v="0"/>
    <x v="1"/>
    <d v="2025-04-19T05:02:13"/>
    <d v="2025-05-03T05:02:13"/>
    <d v="2025-05-03T05:02:13"/>
    <m/>
    <n v="0.26"/>
    <x v="11"/>
  </r>
  <r>
    <s v="C101108"/>
    <n v="364"/>
    <s v="Alto Potencial"/>
    <x v="3"/>
    <x v="2"/>
    <x v="4"/>
    <d v="2023-07-09T21:06:06"/>
    <m/>
    <m/>
    <m/>
    <n v="0.34"/>
    <x v="4"/>
  </r>
  <r>
    <s v="C101109"/>
    <n v="326"/>
    <s v="Baixo"/>
    <x v="5"/>
    <x v="0"/>
    <x v="4"/>
    <d v="2023-04-20T02:45:04"/>
    <m/>
    <m/>
    <m/>
    <n v="0.25900000000000001"/>
    <x v="14"/>
  </r>
  <r>
    <s v="C101110"/>
    <n v="778"/>
    <s v="Baixo"/>
    <x v="5"/>
    <x v="2"/>
    <x v="0"/>
    <d v="2025-06-30T23:31:18"/>
    <m/>
    <m/>
    <m/>
    <n v="5.6000000000000001E-2"/>
    <x v="5"/>
  </r>
  <r>
    <s v="C101111"/>
    <n v="567"/>
    <s v="Médio"/>
    <x v="3"/>
    <x v="3"/>
    <x v="1"/>
    <d v="2023-03-23T06:38:56"/>
    <d v="2023-04-10T06:38:56"/>
    <d v="2023-04-16T06:38:56"/>
    <m/>
    <n v="0.248"/>
    <x v="9"/>
  </r>
  <r>
    <s v="C101112"/>
    <n v="365"/>
    <s v="Baixo"/>
    <x v="0"/>
    <x v="0"/>
    <x v="1"/>
    <d v="2023-08-16T11:57:00"/>
    <m/>
    <m/>
    <m/>
    <n v="0.31900000000000001"/>
    <x v="18"/>
  </r>
  <r>
    <s v="C101113"/>
    <n v="432"/>
    <s v="Médio"/>
    <x v="4"/>
    <x v="0"/>
    <x v="1"/>
    <d v="2025-10-17T23:52:18"/>
    <d v="2025-10-27T23:52:18"/>
    <d v="2025-10-27T23:52:18"/>
    <d v="2025-11-10T23:52:18"/>
    <n v="0.17499999999999999"/>
    <x v="12"/>
  </r>
  <r>
    <s v="C101114"/>
    <n v="665"/>
    <s v="Baixo"/>
    <x v="0"/>
    <x v="0"/>
    <x v="4"/>
    <d v="2025-07-10T05:33:43"/>
    <d v="2025-08-02T05:33:43"/>
    <d v="2025-08-13T05:33:43"/>
    <d v="2025-08-27T05:33:43"/>
    <n v="0.46300000000000002"/>
    <x v="17"/>
  </r>
  <r>
    <s v="C101115"/>
    <n v="381"/>
    <s v="Baixo"/>
    <x v="4"/>
    <x v="3"/>
    <x v="4"/>
    <d v="2023-10-08T05:12:29"/>
    <m/>
    <m/>
    <m/>
    <n v="0.505"/>
    <x v="9"/>
  </r>
  <r>
    <s v="C101116"/>
    <n v="627"/>
    <s v="Médio"/>
    <x v="0"/>
    <x v="0"/>
    <x v="1"/>
    <d v="2025-05-26T20:54:55"/>
    <d v="2025-06-04T20:54:55"/>
    <d v="2025-06-05T20:54:55"/>
    <d v="2025-06-29T20:54:55"/>
    <n v="0.47899999999999998"/>
    <x v="12"/>
  </r>
  <r>
    <s v="C101117"/>
    <n v="397"/>
    <s v="Médio"/>
    <x v="6"/>
    <x v="0"/>
    <x v="0"/>
    <d v="2023-06-08T11:06:04"/>
    <d v="2023-06-13T11:06:04"/>
    <d v="2023-06-23T11:06:04"/>
    <m/>
    <n v="0.20399999999999999"/>
    <x v="7"/>
  </r>
  <r>
    <s v="C101118"/>
    <n v="626"/>
    <s v="Digital First"/>
    <x v="4"/>
    <x v="0"/>
    <x v="2"/>
    <d v="2023-09-21T10:45:00"/>
    <m/>
    <m/>
    <m/>
    <n v="0.35599999999999998"/>
    <x v="6"/>
  </r>
  <r>
    <s v="C101119"/>
    <n v="841"/>
    <s v="Médio"/>
    <x v="0"/>
    <x v="2"/>
    <x v="0"/>
    <d v="2023-05-16T12:11:08"/>
    <d v="2023-06-02T12:11:08"/>
    <m/>
    <m/>
    <n v="0.26600000000000001"/>
    <x v="4"/>
  </r>
  <r>
    <s v="C101120"/>
    <n v="424"/>
    <s v="Médio"/>
    <x v="3"/>
    <x v="0"/>
    <x v="1"/>
    <d v="2023-06-14T21:16:13"/>
    <m/>
    <m/>
    <m/>
    <n v="5.6000000000000001E-2"/>
    <x v="8"/>
  </r>
  <r>
    <s v="C101121"/>
    <n v="509"/>
    <s v="Alto Potencial"/>
    <x v="0"/>
    <x v="1"/>
    <x v="4"/>
    <d v="2023-04-27T09:04:39"/>
    <d v="2023-04-28T09:04:39"/>
    <m/>
    <m/>
    <n v="0.13700000000000001"/>
    <x v="4"/>
  </r>
  <r>
    <s v="C101122"/>
    <n v="432"/>
    <s v="Médio"/>
    <x v="1"/>
    <x v="3"/>
    <x v="0"/>
    <d v="2023-06-09T12:03:29"/>
    <m/>
    <m/>
    <m/>
    <n v="0.372"/>
    <x v="11"/>
  </r>
  <r>
    <s v="C101123"/>
    <n v="802"/>
    <s v="Digital First"/>
    <x v="4"/>
    <x v="3"/>
    <x v="1"/>
    <d v="2024-09-28T00:38:24"/>
    <d v="2024-10-13T00:38:24"/>
    <d v="2024-10-31T00:38:24"/>
    <d v="2024-11-26T00:38:24"/>
    <n v="0.27400000000000002"/>
    <x v="7"/>
  </r>
  <r>
    <s v="C101124"/>
    <n v="456"/>
    <s v="Baixo"/>
    <x v="4"/>
    <x v="4"/>
    <x v="0"/>
    <d v="2025-02-23T20:48:46"/>
    <d v="2025-02-25T20:48:46"/>
    <d v="2025-03-12T20:48:46"/>
    <m/>
    <n v="0.41699999999999998"/>
    <x v="14"/>
  </r>
  <r>
    <s v="C101125"/>
    <n v="681"/>
    <s v="Médio"/>
    <x v="2"/>
    <x v="3"/>
    <x v="0"/>
    <d v="2023-06-09T08:46:45"/>
    <m/>
    <m/>
    <m/>
    <n v="8.4000000000000005E-2"/>
    <x v="14"/>
  </r>
  <r>
    <s v="C101126"/>
    <n v="321"/>
    <s v="Médio"/>
    <x v="3"/>
    <x v="3"/>
    <x v="1"/>
    <d v="2023-06-12T04:36:43"/>
    <d v="2023-06-24T04:36:43"/>
    <m/>
    <m/>
    <n v="0.23"/>
    <x v="3"/>
  </r>
  <r>
    <s v="C101127"/>
    <n v="718"/>
    <s v="Médio"/>
    <x v="2"/>
    <x v="0"/>
    <x v="4"/>
    <d v="2024-09-05T07:44:48"/>
    <d v="2024-09-24T07:44:48"/>
    <d v="2024-10-03T07:44:48"/>
    <d v="2024-10-10T07:44:48"/>
    <n v="0.29399999999999998"/>
    <x v="7"/>
  </r>
  <r>
    <s v="C101128"/>
    <n v="771"/>
    <s v="Pensionista"/>
    <x v="4"/>
    <x v="2"/>
    <x v="1"/>
    <d v="2025-02-02T08:45:38"/>
    <d v="2025-02-06T08:45:38"/>
    <d v="2025-02-09T08:45:38"/>
    <d v="2025-03-21T08:45:38"/>
    <n v="0.39"/>
    <x v="17"/>
  </r>
  <r>
    <s v="C101129"/>
    <n v="533"/>
    <s v="Baixo"/>
    <x v="4"/>
    <x v="0"/>
    <x v="1"/>
    <d v="2024-04-03T21:34:59"/>
    <d v="2024-04-10T21:34:59"/>
    <d v="2024-04-21T21:34:59"/>
    <d v="2024-05-03T21:34:59"/>
    <n v="0.44"/>
    <x v="7"/>
  </r>
  <r>
    <s v="C101130"/>
    <n v="753"/>
    <s v="Baixo"/>
    <x v="3"/>
    <x v="0"/>
    <x v="0"/>
    <d v="2025-06-15T13:20:28"/>
    <d v="2025-06-29T13:20:28"/>
    <m/>
    <m/>
    <n v="0.17899999999999999"/>
    <x v="6"/>
  </r>
  <r>
    <s v="C101131"/>
    <n v="461"/>
    <s v="Baixo"/>
    <x v="0"/>
    <x v="0"/>
    <x v="2"/>
    <d v="2024-10-08T09:36:54"/>
    <d v="2024-10-12T09:36:54"/>
    <m/>
    <m/>
    <n v="0.20899999999999999"/>
    <x v="6"/>
  </r>
  <r>
    <s v="C101132"/>
    <n v="600"/>
    <s v="Digital First"/>
    <x v="0"/>
    <x v="2"/>
    <x v="2"/>
    <d v="2024-03-04T06:38:30"/>
    <m/>
    <m/>
    <m/>
    <n v="7.1999999999999995E-2"/>
    <x v="0"/>
  </r>
  <r>
    <s v="C101133"/>
    <n v="605"/>
    <s v="Pensionista"/>
    <x v="0"/>
    <x v="2"/>
    <x v="1"/>
    <d v="2023-06-11T08:53:22"/>
    <d v="2023-06-11T08:53:22"/>
    <d v="2023-06-16T08:53:22"/>
    <m/>
    <n v="0.30099999999999999"/>
    <x v="6"/>
  </r>
  <r>
    <s v="C101134"/>
    <n v="301"/>
    <s v="Alto Potencial"/>
    <x v="1"/>
    <x v="2"/>
    <x v="2"/>
    <d v="2025-10-28T05:21:13"/>
    <d v="2025-11-21T05:21:13"/>
    <d v="2025-12-02T05:21:13"/>
    <m/>
    <n v="5.8999999999999997E-2"/>
    <x v="4"/>
  </r>
  <r>
    <s v="C101135"/>
    <n v="570"/>
    <s v="Pensionista"/>
    <x v="5"/>
    <x v="3"/>
    <x v="0"/>
    <d v="2025-08-02T11:20:13"/>
    <d v="2025-08-08T11:20:13"/>
    <d v="2025-08-08T11:20:13"/>
    <d v="2025-09-08T11:20:13"/>
    <n v="0.215"/>
    <x v="6"/>
  </r>
  <r>
    <s v="C101136"/>
    <n v="720"/>
    <s v="Digital First"/>
    <x v="0"/>
    <x v="0"/>
    <x v="0"/>
    <d v="2023-05-04T11:43:55"/>
    <d v="2023-05-19T11:43:55"/>
    <d v="2023-06-03T11:43:55"/>
    <m/>
    <n v="0.11700000000000001"/>
    <x v="18"/>
  </r>
  <r>
    <s v="C101137"/>
    <n v="442"/>
    <s v="Médio"/>
    <x v="4"/>
    <x v="0"/>
    <x v="2"/>
    <d v="2025-08-27T08:08:00"/>
    <m/>
    <m/>
    <m/>
    <n v="0.22700000000000001"/>
    <x v="13"/>
  </r>
  <r>
    <s v="C101138"/>
    <n v="834"/>
    <s v="Digital First"/>
    <x v="6"/>
    <x v="0"/>
    <x v="4"/>
    <d v="2024-05-21T02:55:50"/>
    <d v="2024-05-29T02:55:50"/>
    <d v="2024-06-08T02:55:50"/>
    <d v="2024-07-03T02:55:50"/>
    <n v="0.437"/>
    <x v="13"/>
  </r>
  <r>
    <s v="C101139"/>
    <n v="336"/>
    <s v="Baixo"/>
    <x v="0"/>
    <x v="0"/>
    <x v="1"/>
    <d v="2023-05-13T22:08:28"/>
    <m/>
    <m/>
    <m/>
    <n v="7.9000000000000001E-2"/>
    <x v="0"/>
  </r>
  <r>
    <s v="C101140"/>
    <n v="406"/>
    <s v="Baixo"/>
    <x v="3"/>
    <x v="2"/>
    <x v="1"/>
    <d v="2023-03-28T05:20:07"/>
    <d v="2023-04-07T05:20:07"/>
    <d v="2023-05-02T05:20:07"/>
    <m/>
    <n v="0.35199999999999998"/>
    <x v="12"/>
  </r>
  <r>
    <s v="C101141"/>
    <n v="596"/>
    <s v="Médio"/>
    <x v="3"/>
    <x v="3"/>
    <x v="1"/>
    <d v="2025-10-14T16:45:44"/>
    <m/>
    <m/>
    <m/>
    <n v="0.123"/>
    <x v="14"/>
  </r>
  <r>
    <s v="C101142"/>
    <n v="396"/>
    <s v="Baixo"/>
    <x v="5"/>
    <x v="0"/>
    <x v="3"/>
    <d v="2023-06-10T04:11:34"/>
    <d v="2023-07-07T04:11:34"/>
    <d v="2023-07-26T04:11:34"/>
    <d v="2023-08-22T04:11:34"/>
    <n v="0.503"/>
    <x v="16"/>
  </r>
  <r>
    <s v="C101143"/>
    <n v="580"/>
    <s v="Alto Potencial"/>
    <x v="4"/>
    <x v="4"/>
    <x v="1"/>
    <d v="2023-07-13T07:14:10"/>
    <m/>
    <m/>
    <m/>
    <n v="0.32600000000000001"/>
    <x v="14"/>
  </r>
  <r>
    <s v="C101144"/>
    <n v="409"/>
    <s v="Digital First"/>
    <x v="6"/>
    <x v="4"/>
    <x v="4"/>
    <d v="2024-09-04T16:03:35"/>
    <d v="2024-10-01T16:03:35"/>
    <d v="2024-10-14T16:03:35"/>
    <m/>
    <n v="0.28100000000000003"/>
    <x v="2"/>
  </r>
  <r>
    <s v="C101145"/>
    <n v="848"/>
    <s v="Pensionista"/>
    <x v="4"/>
    <x v="0"/>
    <x v="1"/>
    <d v="2024-03-04T03:49:42"/>
    <d v="2024-03-30T03:49:42"/>
    <d v="2024-04-08T03:49:42"/>
    <m/>
    <n v="8.7999999999999995E-2"/>
    <x v="8"/>
  </r>
  <r>
    <s v="C101146"/>
    <n v="487"/>
    <s v="Baixo"/>
    <x v="4"/>
    <x v="3"/>
    <x v="2"/>
    <d v="2025-02-16T14:31:22"/>
    <d v="2025-02-25T14:31:22"/>
    <m/>
    <m/>
    <n v="1.4999999999999999E-2"/>
    <x v="15"/>
  </r>
  <r>
    <s v="C101147"/>
    <n v="787"/>
    <s v="Médio"/>
    <x v="4"/>
    <x v="0"/>
    <x v="1"/>
    <d v="2023-10-01T19:09:50"/>
    <d v="2023-10-09T19:09:50"/>
    <d v="2023-10-13T19:09:50"/>
    <m/>
    <n v="0.214"/>
    <x v="12"/>
  </r>
  <r>
    <s v="C101148"/>
    <n v="653"/>
    <s v="Baixo"/>
    <x v="4"/>
    <x v="3"/>
    <x v="4"/>
    <d v="2025-09-06T19:35:24"/>
    <m/>
    <m/>
    <m/>
    <n v="0.49099999999999999"/>
    <x v="14"/>
  </r>
  <r>
    <s v="C101149"/>
    <n v="318"/>
    <s v="Médio"/>
    <x v="0"/>
    <x v="0"/>
    <x v="4"/>
    <d v="2023-03-06T13:44:39"/>
    <d v="2023-03-22T13:44:39"/>
    <d v="2023-04-07T13:44:39"/>
    <m/>
    <n v="0.20100000000000001"/>
    <x v="5"/>
  </r>
  <r>
    <s v="C101150"/>
    <n v="692"/>
    <s v="Baixo"/>
    <x v="6"/>
    <x v="3"/>
    <x v="1"/>
    <d v="2024-05-29T22:16:21"/>
    <d v="2024-06-16T22:16:21"/>
    <d v="2024-06-24T22:16:21"/>
    <m/>
    <n v="0.17599999999999999"/>
    <x v="10"/>
  </r>
  <r>
    <s v="C101151"/>
    <n v="560"/>
    <s v="Baixo"/>
    <x v="0"/>
    <x v="0"/>
    <x v="3"/>
    <d v="2025-07-16T21:30:22"/>
    <m/>
    <m/>
    <m/>
    <n v="0.155"/>
    <x v="18"/>
  </r>
  <r>
    <s v="C101152"/>
    <n v="709"/>
    <s v="Médio"/>
    <x v="2"/>
    <x v="1"/>
    <x v="4"/>
    <d v="2023-12-12T03:56:20"/>
    <d v="2023-12-28T03:56:20"/>
    <d v="2024-01-15T03:56:20"/>
    <d v="2024-01-27T03:56:20"/>
    <n v="0.443"/>
    <x v="11"/>
  </r>
  <r>
    <s v="C101153"/>
    <n v="702"/>
    <s v="Médio"/>
    <x v="4"/>
    <x v="2"/>
    <x v="4"/>
    <d v="2024-09-11T09:56:02"/>
    <m/>
    <m/>
    <m/>
    <n v="0.13200000000000001"/>
    <x v="8"/>
  </r>
  <r>
    <s v="C101154"/>
    <n v="783"/>
    <s v="Baixo"/>
    <x v="4"/>
    <x v="0"/>
    <x v="0"/>
    <d v="2025-08-24T00:12:30"/>
    <m/>
    <m/>
    <m/>
    <n v="0.35199999999999998"/>
    <x v="1"/>
  </r>
  <r>
    <s v="C101155"/>
    <n v="603"/>
    <s v="Médio"/>
    <x v="0"/>
    <x v="2"/>
    <x v="1"/>
    <d v="2023-04-13T13:22:15"/>
    <d v="2023-05-12T13:22:15"/>
    <d v="2023-05-24T13:22:15"/>
    <m/>
    <n v="0.32700000000000001"/>
    <x v="19"/>
  </r>
  <r>
    <s v="C101156"/>
    <n v="317"/>
    <s v="Digital First"/>
    <x v="3"/>
    <x v="3"/>
    <x v="0"/>
    <d v="2023-10-10T22:05:21"/>
    <m/>
    <m/>
    <m/>
    <n v="0.43099999999999999"/>
    <x v="10"/>
  </r>
  <r>
    <s v="C101157"/>
    <n v="483"/>
    <s v="Médio"/>
    <x v="5"/>
    <x v="2"/>
    <x v="0"/>
    <d v="2025-09-20T03:36:55"/>
    <d v="2025-09-22T03:36:55"/>
    <d v="2025-10-04T03:36:55"/>
    <m/>
    <n v="0.39300000000000002"/>
    <x v="19"/>
  </r>
  <r>
    <s v="C101158"/>
    <n v="704"/>
    <s v="Alto Potencial"/>
    <x v="2"/>
    <x v="1"/>
    <x v="0"/>
    <d v="2023-06-24T19:51:41"/>
    <d v="2023-07-06T19:51:41"/>
    <d v="2023-07-20T19:51:41"/>
    <d v="2023-07-21T19:51:41"/>
    <n v="0.17899999999999999"/>
    <x v="9"/>
  </r>
  <r>
    <s v="C101159"/>
    <n v="430"/>
    <s v="Baixo"/>
    <x v="5"/>
    <x v="4"/>
    <x v="1"/>
    <d v="2024-04-14T15:11:27"/>
    <d v="2024-05-07T15:11:27"/>
    <d v="2024-05-10T15:11:27"/>
    <m/>
    <n v="0.27"/>
    <x v="17"/>
  </r>
  <r>
    <s v="C101160"/>
    <n v="778"/>
    <s v="Baixo"/>
    <x v="4"/>
    <x v="2"/>
    <x v="1"/>
    <d v="2024-08-16T20:41:27"/>
    <d v="2024-08-27T20:41:27"/>
    <m/>
    <m/>
    <n v="0.48099999999999998"/>
    <x v="0"/>
  </r>
  <r>
    <s v="C101161"/>
    <n v="307"/>
    <s v="Baixo"/>
    <x v="0"/>
    <x v="0"/>
    <x v="4"/>
    <d v="2025-05-30T20:36:58"/>
    <m/>
    <m/>
    <m/>
    <n v="0.33400000000000002"/>
    <x v="0"/>
  </r>
  <r>
    <s v="C101162"/>
    <n v="617"/>
    <s v="Baixo"/>
    <x v="6"/>
    <x v="0"/>
    <x v="1"/>
    <d v="2023-12-10T11:37:23"/>
    <m/>
    <m/>
    <m/>
    <n v="0.39"/>
    <x v="1"/>
  </r>
  <r>
    <s v="C101163"/>
    <n v="690"/>
    <s v="Baixo"/>
    <x v="6"/>
    <x v="1"/>
    <x v="1"/>
    <d v="2024-08-11T07:52:04"/>
    <d v="2024-09-01T07:52:04"/>
    <m/>
    <m/>
    <n v="0.41199999999999998"/>
    <x v="5"/>
  </r>
  <r>
    <s v="C101164"/>
    <n v="818"/>
    <s v="Baixo"/>
    <x v="4"/>
    <x v="1"/>
    <x v="1"/>
    <d v="2025-03-10T10:23:49"/>
    <d v="2025-03-27T10:23:49"/>
    <d v="2025-03-29T10:23:49"/>
    <m/>
    <n v="0.38400000000000001"/>
    <x v="19"/>
  </r>
  <r>
    <s v="C101165"/>
    <n v="435"/>
    <s v="Alto Potencial"/>
    <x v="0"/>
    <x v="0"/>
    <x v="4"/>
    <d v="2025-05-19T03:34:44"/>
    <m/>
    <m/>
    <m/>
    <n v="0.15"/>
    <x v="18"/>
  </r>
  <r>
    <s v="C101166"/>
    <n v="830"/>
    <s v="Médio"/>
    <x v="5"/>
    <x v="2"/>
    <x v="1"/>
    <d v="2023-01-08T01:46:53"/>
    <d v="2023-01-30T01:46:53"/>
    <m/>
    <m/>
    <n v="0.59699999999999998"/>
    <x v="4"/>
  </r>
  <r>
    <s v="C101167"/>
    <n v="666"/>
    <s v="Médio"/>
    <x v="1"/>
    <x v="3"/>
    <x v="2"/>
    <d v="2024-08-14T10:33:02"/>
    <d v="2024-09-07T10:33:02"/>
    <m/>
    <m/>
    <n v="0.186"/>
    <x v="11"/>
  </r>
  <r>
    <s v="C101168"/>
    <n v="788"/>
    <s v="Alto Potencial"/>
    <x v="3"/>
    <x v="2"/>
    <x v="3"/>
    <d v="2024-07-25T04:10:30"/>
    <d v="2024-08-11T04:10:30"/>
    <d v="2024-08-13T04:10:30"/>
    <d v="2024-09-01T04:10:30"/>
    <n v="0.156"/>
    <x v="1"/>
  </r>
  <r>
    <s v="C101169"/>
    <n v="310"/>
    <s v="Médio"/>
    <x v="4"/>
    <x v="4"/>
    <x v="1"/>
    <d v="2024-10-08T07:53:42"/>
    <m/>
    <m/>
    <m/>
    <n v="0.33100000000000002"/>
    <x v="11"/>
  </r>
  <r>
    <s v="C101170"/>
    <n v="745"/>
    <s v="Médio"/>
    <x v="2"/>
    <x v="0"/>
    <x v="0"/>
    <d v="2024-02-14T15:37:45"/>
    <d v="2024-03-13T15:37:45"/>
    <d v="2024-03-30T15:37:45"/>
    <m/>
    <n v="0.38900000000000001"/>
    <x v="7"/>
  </r>
  <r>
    <s v="C101171"/>
    <n v="413"/>
    <s v="Pensionista"/>
    <x v="0"/>
    <x v="4"/>
    <x v="2"/>
    <d v="2025-05-02T18:14:56"/>
    <m/>
    <m/>
    <m/>
    <n v="0.40300000000000002"/>
    <x v="4"/>
  </r>
  <r>
    <s v="C101172"/>
    <n v="495"/>
    <s v="Médio"/>
    <x v="4"/>
    <x v="0"/>
    <x v="1"/>
    <d v="2025-10-10T09:44:54"/>
    <m/>
    <m/>
    <m/>
    <n v="0.157"/>
    <x v="0"/>
  </r>
  <r>
    <s v="C101173"/>
    <n v="622"/>
    <s v="Médio"/>
    <x v="0"/>
    <x v="2"/>
    <x v="1"/>
    <d v="2023-08-06T15:16:36"/>
    <d v="2023-08-23T15:16:36"/>
    <d v="2023-08-26T15:16:36"/>
    <m/>
    <n v="0.46100000000000002"/>
    <x v="19"/>
  </r>
  <r>
    <s v="C101174"/>
    <n v="811"/>
    <s v="Digital First"/>
    <x v="0"/>
    <x v="0"/>
    <x v="1"/>
    <d v="2023-03-13T18:50:58"/>
    <d v="2023-04-03T18:50:58"/>
    <m/>
    <m/>
    <n v="0.32400000000000001"/>
    <x v="17"/>
  </r>
  <r>
    <s v="C101175"/>
    <n v="464"/>
    <s v="Médio"/>
    <x v="6"/>
    <x v="2"/>
    <x v="0"/>
    <d v="2025-10-18T03:01:55"/>
    <m/>
    <m/>
    <m/>
    <n v="7.2999999999999995E-2"/>
    <x v="8"/>
  </r>
  <r>
    <s v="C101176"/>
    <n v="551"/>
    <s v="Médio"/>
    <x v="3"/>
    <x v="2"/>
    <x v="1"/>
    <d v="2025-06-10T02:02:04"/>
    <d v="2025-06-28T02:02:04"/>
    <d v="2025-07-02T02:02:04"/>
    <d v="2025-07-21T02:02:04"/>
    <n v="0.36699999999999999"/>
    <x v="8"/>
  </r>
  <r>
    <s v="C101177"/>
    <n v="343"/>
    <s v="Médio"/>
    <x v="1"/>
    <x v="3"/>
    <x v="0"/>
    <d v="2025-01-24T07:56:43"/>
    <m/>
    <m/>
    <m/>
    <n v="0.56699999999999995"/>
    <x v="12"/>
  </r>
  <r>
    <s v="C101178"/>
    <n v="769"/>
    <s v="Médio"/>
    <x v="4"/>
    <x v="2"/>
    <x v="3"/>
    <d v="2025-03-28T13:00:01"/>
    <m/>
    <m/>
    <m/>
    <n v="0.40300000000000002"/>
    <x v="0"/>
  </r>
  <r>
    <s v="C101179"/>
    <n v="788"/>
    <s v="Médio"/>
    <x v="1"/>
    <x v="3"/>
    <x v="3"/>
    <d v="2025-05-28T11:09:53"/>
    <m/>
    <m/>
    <m/>
    <n v="0.72399999999999998"/>
    <x v="10"/>
  </r>
  <r>
    <s v="C101180"/>
    <n v="480"/>
    <s v="Médio"/>
    <x v="3"/>
    <x v="0"/>
    <x v="4"/>
    <d v="2023-08-06T10:22:56"/>
    <m/>
    <m/>
    <m/>
    <n v="0.123"/>
    <x v="3"/>
  </r>
  <r>
    <s v="C101181"/>
    <n v="376"/>
    <s v="Digital First"/>
    <x v="0"/>
    <x v="1"/>
    <x v="4"/>
    <d v="2023-09-03T17:53:50"/>
    <m/>
    <m/>
    <m/>
    <n v="0.113"/>
    <x v="1"/>
  </r>
  <r>
    <s v="C101182"/>
    <n v="673"/>
    <s v="Médio"/>
    <x v="2"/>
    <x v="0"/>
    <x v="1"/>
    <d v="2024-04-13T10:35:21"/>
    <m/>
    <m/>
    <m/>
    <n v="0.36699999999999999"/>
    <x v="19"/>
  </r>
  <r>
    <s v="C101183"/>
    <n v="366"/>
    <s v="Médio"/>
    <x v="0"/>
    <x v="2"/>
    <x v="4"/>
    <d v="2024-09-18T17:08:14"/>
    <d v="2024-10-07T17:08:14"/>
    <d v="2024-10-20T17:08:14"/>
    <m/>
    <n v="0.24299999999999999"/>
    <x v="4"/>
  </r>
  <r>
    <s v="C101184"/>
    <n v="824"/>
    <s v="Baixo"/>
    <x v="4"/>
    <x v="0"/>
    <x v="3"/>
    <d v="2023-08-22T06:15:29"/>
    <d v="2023-08-24T06:15:29"/>
    <m/>
    <m/>
    <n v="0.52700000000000002"/>
    <x v="0"/>
  </r>
  <r>
    <s v="C101185"/>
    <n v="391"/>
    <s v="Médio"/>
    <x v="4"/>
    <x v="0"/>
    <x v="0"/>
    <d v="2025-08-17T20:46:58"/>
    <d v="2025-09-06T20:46:58"/>
    <d v="2025-09-14T20:46:58"/>
    <d v="2025-09-22T20:46:58"/>
    <n v="0.19500000000000001"/>
    <x v="11"/>
  </r>
  <r>
    <s v="C101186"/>
    <n v="543"/>
    <s v="Médio"/>
    <x v="0"/>
    <x v="0"/>
    <x v="0"/>
    <d v="2023-05-29T01:01:42"/>
    <m/>
    <m/>
    <m/>
    <n v="0.25"/>
    <x v="6"/>
  </r>
  <r>
    <s v="C101187"/>
    <n v="640"/>
    <s v="Baixo"/>
    <x v="0"/>
    <x v="1"/>
    <x v="1"/>
    <d v="2025-06-16T22:45:31"/>
    <d v="2025-07-08T22:45:31"/>
    <d v="2025-07-15T22:45:31"/>
    <d v="2025-08-15T22:45:31"/>
    <n v="0.36299999999999999"/>
    <x v="5"/>
  </r>
  <r>
    <s v="C101188"/>
    <n v="603"/>
    <s v="Digital First"/>
    <x v="1"/>
    <x v="0"/>
    <x v="1"/>
    <d v="2025-06-21T11:10:11"/>
    <m/>
    <m/>
    <m/>
    <n v="0.02"/>
    <x v="8"/>
  </r>
  <r>
    <s v="C101189"/>
    <n v="697"/>
    <s v="Baixo"/>
    <x v="4"/>
    <x v="0"/>
    <x v="0"/>
    <d v="2023-03-13T16:32:36"/>
    <d v="2023-03-30T16:32:36"/>
    <d v="2023-04-05T16:32:36"/>
    <m/>
    <n v="0.65200000000000002"/>
    <x v="18"/>
  </r>
  <r>
    <s v="C101190"/>
    <n v="747"/>
    <s v="Médio"/>
    <x v="4"/>
    <x v="3"/>
    <x v="2"/>
    <d v="2023-06-07T03:59:33"/>
    <m/>
    <m/>
    <m/>
    <n v="0.16800000000000001"/>
    <x v="2"/>
  </r>
  <r>
    <s v="C101191"/>
    <n v="396"/>
    <s v="Pensionista"/>
    <x v="3"/>
    <x v="0"/>
    <x v="1"/>
    <d v="2025-10-30T20:00:29"/>
    <d v="2025-11-08T20:00:29"/>
    <d v="2025-11-08T20:00:29"/>
    <m/>
    <n v="0.26"/>
    <x v="3"/>
  </r>
  <r>
    <s v="C101192"/>
    <n v="630"/>
    <s v="Médio"/>
    <x v="4"/>
    <x v="4"/>
    <x v="3"/>
    <d v="2025-08-02T21:18:00"/>
    <m/>
    <m/>
    <m/>
    <n v="0.20300000000000001"/>
    <x v="2"/>
  </r>
  <r>
    <s v="C101193"/>
    <n v="504"/>
    <s v="Médio"/>
    <x v="1"/>
    <x v="4"/>
    <x v="4"/>
    <d v="2025-05-10T21:12:20"/>
    <d v="2025-06-06T21:12:20"/>
    <d v="2025-06-09T21:12:20"/>
    <m/>
    <n v="0.156"/>
    <x v="14"/>
  </r>
  <r>
    <s v="C101194"/>
    <n v="748"/>
    <s v="Médio"/>
    <x v="2"/>
    <x v="3"/>
    <x v="4"/>
    <d v="2024-10-18T23:00:59"/>
    <d v="2024-10-28T23:00:59"/>
    <d v="2024-11-15T23:00:59"/>
    <m/>
    <n v="0.42299999999999999"/>
    <x v="14"/>
  </r>
  <r>
    <s v="C101195"/>
    <n v="717"/>
    <s v="Baixo"/>
    <x v="0"/>
    <x v="0"/>
    <x v="3"/>
    <d v="2023-02-07T19:20:02"/>
    <d v="2023-02-21T19:20:02"/>
    <d v="2023-02-27T19:20:02"/>
    <m/>
    <n v="0.52"/>
    <x v="9"/>
  </r>
  <r>
    <s v="C101196"/>
    <n v="376"/>
    <s v="Alto Potencial"/>
    <x v="3"/>
    <x v="0"/>
    <x v="0"/>
    <d v="2024-06-28T11:48:03"/>
    <m/>
    <m/>
    <m/>
    <n v="0.311"/>
    <x v="15"/>
  </r>
  <r>
    <s v="C101197"/>
    <n v="848"/>
    <s v="Baixo"/>
    <x v="4"/>
    <x v="0"/>
    <x v="1"/>
    <d v="2023-10-16T04:24:25"/>
    <d v="2023-11-09T04:24:25"/>
    <d v="2023-11-09T04:24:25"/>
    <m/>
    <n v="0.18"/>
    <x v="3"/>
  </r>
  <r>
    <s v="C101198"/>
    <n v="724"/>
    <s v="Digital First"/>
    <x v="3"/>
    <x v="0"/>
    <x v="3"/>
    <d v="2024-11-07T08:20:37"/>
    <d v="2024-11-17T08:20:37"/>
    <m/>
    <m/>
    <n v="0.33500000000000002"/>
    <x v="4"/>
  </r>
  <r>
    <s v="C101199"/>
    <n v="728"/>
    <s v="Médio"/>
    <x v="4"/>
    <x v="0"/>
    <x v="3"/>
    <d v="2025-01-21T06:43:35"/>
    <m/>
    <m/>
    <m/>
    <n v="0.47399999999999998"/>
    <x v="18"/>
  </r>
  <r>
    <s v="C101200"/>
    <n v="784"/>
    <s v="Baixo"/>
    <x v="4"/>
    <x v="4"/>
    <x v="4"/>
    <d v="2025-10-15T11:02:40"/>
    <m/>
    <m/>
    <m/>
    <n v="0.18099999999999999"/>
    <x v="10"/>
  </r>
  <r>
    <s v="C101201"/>
    <n v="434"/>
    <s v="Médio"/>
    <x v="0"/>
    <x v="2"/>
    <x v="3"/>
    <d v="2023-06-12T21:09:49"/>
    <m/>
    <m/>
    <m/>
    <n v="0.14899999999999999"/>
    <x v="17"/>
  </r>
  <r>
    <s v="C101202"/>
    <n v="553"/>
    <s v="Médio"/>
    <x v="3"/>
    <x v="0"/>
    <x v="1"/>
    <d v="2025-07-17T15:32:07"/>
    <d v="2025-08-07T15:32:07"/>
    <d v="2025-08-09T15:32:07"/>
    <m/>
    <n v="0.22"/>
    <x v="3"/>
  </r>
  <r>
    <s v="C101203"/>
    <n v="554"/>
    <s v="Médio"/>
    <x v="0"/>
    <x v="0"/>
    <x v="1"/>
    <d v="2025-04-06T01:13:30"/>
    <d v="2025-04-29T01:13:30"/>
    <d v="2025-05-11T01:13:30"/>
    <m/>
    <n v="0.29199999999999998"/>
    <x v="1"/>
  </r>
  <r>
    <s v="C101204"/>
    <n v="798"/>
    <s v="Baixo"/>
    <x v="0"/>
    <x v="2"/>
    <x v="4"/>
    <d v="2025-08-29T22:42:53"/>
    <m/>
    <m/>
    <m/>
    <n v="0.47299999999999998"/>
    <x v="8"/>
  </r>
  <r>
    <s v="C101205"/>
    <n v="783"/>
    <s v="Médio"/>
    <x v="7"/>
    <x v="0"/>
    <x v="4"/>
    <d v="2023-04-26T02:26:30"/>
    <d v="2023-05-22T02:26:30"/>
    <d v="2023-06-03T02:26:30"/>
    <d v="2023-06-22T02:26:30"/>
    <n v="0.42399999999999999"/>
    <x v="7"/>
  </r>
  <r>
    <s v="C101206"/>
    <n v="345"/>
    <s v="Digital First"/>
    <x v="4"/>
    <x v="4"/>
    <x v="1"/>
    <d v="2025-07-13T20:56:31"/>
    <m/>
    <m/>
    <m/>
    <n v="0.17599999999999999"/>
    <x v="14"/>
  </r>
  <r>
    <s v="C101207"/>
    <n v="742"/>
    <s v="Pensionista"/>
    <x v="3"/>
    <x v="0"/>
    <x v="4"/>
    <d v="2025-07-31T16:20:32"/>
    <d v="2025-08-12T16:20:32"/>
    <m/>
    <m/>
    <n v="0.14499999999999999"/>
    <x v="18"/>
  </r>
  <r>
    <s v="C101208"/>
    <n v="303"/>
    <s v="Digital First"/>
    <x v="4"/>
    <x v="4"/>
    <x v="0"/>
    <d v="2025-03-07T18:35:29"/>
    <d v="2025-03-29T18:35:29"/>
    <m/>
    <m/>
    <n v="0.17799999999999999"/>
    <x v="10"/>
  </r>
  <r>
    <s v="C101209"/>
    <n v="300"/>
    <s v="Médio"/>
    <x v="2"/>
    <x v="3"/>
    <x v="4"/>
    <d v="2024-09-11T06:33:52"/>
    <d v="2024-09-17T06:33:52"/>
    <d v="2024-09-24T06:33:52"/>
    <m/>
    <n v="7.2999999999999995E-2"/>
    <x v="12"/>
  </r>
  <r>
    <s v="C101210"/>
    <n v="589"/>
    <s v="Alto Potencial"/>
    <x v="4"/>
    <x v="1"/>
    <x v="4"/>
    <d v="2025-07-17T10:57:17"/>
    <d v="2025-07-27T10:57:17"/>
    <d v="2025-08-01T10:57:17"/>
    <m/>
    <n v="0.375"/>
    <x v="14"/>
  </r>
  <r>
    <s v="C101211"/>
    <n v="408"/>
    <s v="Médio"/>
    <x v="4"/>
    <x v="0"/>
    <x v="3"/>
    <d v="2024-05-31T04:50:47"/>
    <d v="2024-05-31T04:50:47"/>
    <d v="2024-05-31T04:50:47"/>
    <m/>
    <n v="0.158"/>
    <x v="0"/>
  </r>
  <r>
    <s v="C101212"/>
    <n v="759"/>
    <s v="Baixo"/>
    <x v="3"/>
    <x v="0"/>
    <x v="1"/>
    <d v="2024-07-18T00:07:29"/>
    <d v="2024-07-19T00:07:29"/>
    <d v="2024-07-31T00:07:29"/>
    <d v="2024-08-10T00:07:29"/>
    <n v="0.22500000000000001"/>
    <x v="12"/>
  </r>
  <r>
    <s v="C101213"/>
    <n v="565"/>
    <s v="Pensionista"/>
    <x v="2"/>
    <x v="2"/>
    <x v="4"/>
    <d v="2024-02-26T10:54:36"/>
    <m/>
    <m/>
    <m/>
    <n v="0.33600000000000002"/>
    <x v="15"/>
  </r>
  <r>
    <s v="C101214"/>
    <n v="437"/>
    <s v="Baixo"/>
    <x v="1"/>
    <x v="1"/>
    <x v="1"/>
    <d v="2024-01-28T02:22:30"/>
    <d v="2024-02-09T02:22:30"/>
    <m/>
    <m/>
    <n v="0.129"/>
    <x v="18"/>
  </r>
  <r>
    <s v="C101215"/>
    <n v="733"/>
    <s v="Baixo"/>
    <x v="4"/>
    <x v="3"/>
    <x v="4"/>
    <d v="2024-12-14T15:27:49"/>
    <m/>
    <m/>
    <m/>
    <n v="0.32"/>
    <x v="8"/>
  </r>
  <r>
    <s v="C101216"/>
    <n v="343"/>
    <s v="Alto Potencial"/>
    <x v="1"/>
    <x v="2"/>
    <x v="4"/>
    <d v="2025-09-23T21:33:09"/>
    <m/>
    <m/>
    <m/>
    <n v="0.59699999999999998"/>
    <x v="0"/>
  </r>
  <r>
    <s v="C101217"/>
    <n v="809"/>
    <s v="Digital First"/>
    <x v="5"/>
    <x v="0"/>
    <x v="1"/>
    <d v="2025-02-07T05:15:25"/>
    <d v="2025-03-06T05:15:25"/>
    <d v="2025-03-21T05:15:25"/>
    <d v="2025-04-17T05:15:25"/>
    <n v="0.49"/>
    <x v="3"/>
  </r>
  <r>
    <s v="C101218"/>
    <n v="561"/>
    <s v="Médio"/>
    <x v="7"/>
    <x v="0"/>
    <x v="1"/>
    <d v="2025-02-17T01:46:43"/>
    <d v="2025-02-24T01:46:43"/>
    <d v="2025-03-15T01:46:43"/>
    <m/>
    <n v="0.39"/>
    <x v="19"/>
  </r>
  <r>
    <s v="C101219"/>
    <n v="451"/>
    <s v="Alto Potencial"/>
    <x v="6"/>
    <x v="0"/>
    <x v="1"/>
    <d v="2023-12-28T16:51:37"/>
    <m/>
    <m/>
    <m/>
    <n v="0.19500000000000001"/>
    <x v="18"/>
  </r>
  <r>
    <s v="C101220"/>
    <n v="512"/>
    <s v="Digital First"/>
    <x v="3"/>
    <x v="2"/>
    <x v="4"/>
    <d v="2025-02-05T23:51:08"/>
    <m/>
    <m/>
    <m/>
    <n v="0.47"/>
    <x v="19"/>
  </r>
  <r>
    <s v="C101221"/>
    <n v="533"/>
    <s v="Baixo"/>
    <x v="5"/>
    <x v="0"/>
    <x v="1"/>
    <d v="2023-07-05T00:20:49"/>
    <m/>
    <m/>
    <m/>
    <n v="4.2999999999999997E-2"/>
    <x v="12"/>
  </r>
  <r>
    <s v="C101222"/>
    <n v="660"/>
    <s v="Médio"/>
    <x v="3"/>
    <x v="0"/>
    <x v="1"/>
    <d v="2025-07-03T04:55:38"/>
    <m/>
    <m/>
    <m/>
    <n v="0.42799999999999999"/>
    <x v="12"/>
  </r>
  <r>
    <s v="C101223"/>
    <n v="619"/>
    <s v="Médio"/>
    <x v="3"/>
    <x v="2"/>
    <x v="3"/>
    <d v="2024-05-16T06:31:33"/>
    <m/>
    <m/>
    <m/>
    <n v="0.189"/>
    <x v="14"/>
  </r>
  <r>
    <s v="C101224"/>
    <n v="521"/>
    <s v="Alto Potencial"/>
    <x v="0"/>
    <x v="1"/>
    <x v="1"/>
    <d v="2024-02-05T02:36:01"/>
    <d v="2024-03-04T02:36:01"/>
    <m/>
    <m/>
    <n v="0.60099999999999998"/>
    <x v="9"/>
  </r>
  <r>
    <s v="C101225"/>
    <n v="509"/>
    <s v="Baixo"/>
    <x v="0"/>
    <x v="3"/>
    <x v="4"/>
    <d v="2023-05-07T23:32:57"/>
    <d v="2023-05-24T23:32:57"/>
    <d v="2023-05-26T23:32:57"/>
    <d v="2023-06-22T23:32:57"/>
    <n v="0.47099999999999997"/>
    <x v="1"/>
  </r>
  <r>
    <s v="C101226"/>
    <n v="695"/>
    <s v="Médio"/>
    <x v="0"/>
    <x v="3"/>
    <x v="2"/>
    <d v="2024-11-27T18:18:11"/>
    <m/>
    <m/>
    <m/>
    <n v="0.48199999999999998"/>
    <x v="12"/>
  </r>
  <r>
    <s v="C101227"/>
    <n v="788"/>
    <s v="Digital First"/>
    <x v="7"/>
    <x v="1"/>
    <x v="0"/>
    <d v="2023-08-21T09:57:53"/>
    <d v="2023-08-24T09:57:53"/>
    <d v="2023-09-12T09:57:53"/>
    <d v="2023-09-23T09:57:53"/>
    <n v="0.55100000000000005"/>
    <x v="9"/>
  </r>
  <r>
    <s v="C101228"/>
    <n v="763"/>
    <s v="Médio"/>
    <x v="0"/>
    <x v="0"/>
    <x v="1"/>
    <d v="2025-05-07T02:16:25"/>
    <m/>
    <m/>
    <m/>
    <n v="0.443"/>
    <x v="7"/>
  </r>
  <r>
    <s v="C101229"/>
    <n v="751"/>
    <s v="Médio"/>
    <x v="0"/>
    <x v="0"/>
    <x v="4"/>
    <d v="2023-03-14T04:59:55"/>
    <d v="2023-03-19T04:59:55"/>
    <d v="2023-03-28T04:59:55"/>
    <d v="2023-05-01T04:59:55"/>
    <n v="4.3999999999999997E-2"/>
    <x v="8"/>
  </r>
  <r>
    <s v="C101230"/>
    <n v="712"/>
    <s v="Alto Potencial"/>
    <x v="4"/>
    <x v="3"/>
    <x v="3"/>
    <d v="2025-07-29T13:57:42"/>
    <d v="2025-08-14T13:57:42"/>
    <d v="2025-08-24T13:57:42"/>
    <d v="2025-10-09T13:57:42"/>
    <n v="0.33400000000000002"/>
    <x v="13"/>
  </r>
  <r>
    <s v="C101231"/>
    <n v="775"/>
    <s v="Médio"/>
    <x v="3"/>
    <x v="0"/>
    <x v="2"/>
    <d v="2024-09-29T17:16:36"/>
    <m/>
    <m/>
    <m/>
    <n v="8.3000000000000004E-2"/>
    <x v="1"/>
  </r>
  <r>
    <s v="C101232"/>
    <n v="555"/>
    <s v="Baixo"/>
    <x v="6"/>
    <x v="0"/>
    <x v="4"/>
    <d v="2024-06-30T14:32:09"/>
    <d v="2024-07-29T14:32:09"/>
    <d v="2024-08-14T14:32:09"/>
    <d v="2024-08-20T14:32:09"/>
    <n v="0.38"/>
    <x v="11"/>
  </r>
  <r>
    <s v="C101233"/>
    <n v="449"/>
    <s v="Baixo"/>
    <x v="5"/>
    <x v="0"/>
    <x v="4"/>
    <d v="2025-01-16T13:49:09"/>
    <d v="2025-02-04T13:49:09"/>
    <m/>
    <m/>
    <n v="0.17"/>
    <x v="2"/>
  </r>
  <r>
    <s v="C101234"/>
    <n v="426"/>
    <s v="Médio"/>
    <x v="4"/>
    <x v="2"/>
    <x v="0"/>
    <d v="2024-08-13T20:06:44"/>
    <d v="2024-09-05T20:06:44"/>
    <d v="2024-09-11T20:06:44"/>
    <m/>
    <n v="0.37"/>
    <x v="8"/>
  </r>
  <r>
    <s v="C101235"/>
    <n v="691"/>
    <s v="Médio"/>
    <x v="6"/>
    <x v="0"/>
    <x v="1"/>
    <d v="2024-11-11T05:24:42"/>
    <m/>
    <m/>
    <m/>
    <n v="0.111"/>
    <x v="2"/>
  </r>
  <r>
    <s v="C101236"/>
    <n v="779"/>
    <s v="Baixo"/>
    <x v="0"/>
    <x v="0"/>
    <x v="3"/>
    <d v="2025-03-31T03:21:02"/>
    <d v="2025-04-17T03:21:02"/>
    <m/>
    <m/>
    <n v="6.3E-2"/>
    <x v="12"/>
  </r>
  <r>
    <s v="C101237"/>
    <n v="696"/>
    <s v="Médio"/>
    <x v="7"/>
    <x v="0"/>
    <x v="4"/>
    <d v="2024-10-29T20:04:42"/>
    <m/>
    <m/>
    <m/>
    <n v="0.08"/>
    <x v="2"/>
  </r>
  <r>
    <s v="C101238"/>
    <n v="701"/>
    <s v="Médio"/>
    <x v="0"/>
    <x v="0"/>
    <x v="2"/>
    <d v="2023-07-02T02:15:03"/>
    <d v="2023-07-06T02:15:03"/>
    <d v="2023-07-06T02:15:03"/>
    <d v="2023-07-23T02:15:03"/>
    <n v="0.10100000000000001"/>
    <x v="8"/>
  </r>
  <r>
    <s v="C101239"/>
    <n v="573"/>
    <s v="Médio"/>
    <x v="1"/>
    <x v="1"/>
    <x v="2"/>
    <d v="2023-02-06T07:42:25"/>
    <m/>
    <m/>
    <m/>
    <n v="0.53400000000000003"/>
    <x v="14"/>
  </r>
  <r>
    <s v="C101240"/>
    <n v="438"/>
    <s v="Baixo"/>
    <x v="0"/>
    <x v="1"/>
    <x v="1"/>
    <d v="2023-12-03T09:10:35"/>
    <m/>
    <m/>
    <m/>
    <n v="0.51600000000000001"/>
    <x v="6"/>
  </r>
  <r>
    <s v="C101241"/>
    <n v="402"/>
    <s v="Alto Potencial"/>
    <x v="6"/>
    <x v="4"/>
    <x v="1"/>
    <d v="2024-02-07T13:21:48"/>
    <d v="2024-02-16T13:21:48"/>
    <d v="2024-03-01T13:21:48"/>
    <m/>
    <n v="0.54600000000000004"/>
    <x v="9"/>
  </r>
  <r>
    <s v="C101242"/>
    <n v="541"/>
    <s v="Médio"/>
    <x v="0"/>
    <x v="1"/>
    <x v="1"/>
    <d v="2024-03-12T18:54:48"/>
    <d v="2024-04-02T18:54:48"/>
    <m/>
    <m/>
    <n v="0.28299999999999997"/>
    <x v="12"/>
  </r>
  <r>
    <s v="C101243"/>
    <n v="416"/>
    <s v="Baixo"/>
    <x v="0"/>
    <x v="0"/>
    <x v="1"/>
    <d v="2025-08-08T12:34:14"/>
    <d v="2025-08-16T12:34:14"/>
    <d v="2025-08-28T12:34:14"/>
    <d v="2025-09-21T12:34:14"/>
    <n v="0.14599999999999999"/>
    <x v="9"/>
  </r>
  <r>
    <s v="C101244"/>
    <n v="513"/>
    <s v="Pensionista"/>
    <x v="2"/>
    <x v="4"/>
    <x v="4"/>
    <d v="2024-06-20T14:11:21"/>
    <m/>
    <m/>
    <m/>
    <n v="0.28499999999999998"/>
    <x v="12"/>
  </r>
  <r>
    <s v="C101245"/>
    <n v="783"/>
    <s v="Médio"/>
    <x v="0"/>
    <x v="0"/>
    <x v="4"/>
    <d v="2024-02-10T17:34:36"/>
    <d v="2024-03-07T17:34:36"/>
    <d v="2024-03-14T17:34:36"/>
    <d v="2024-04-30T17:34:36"/>
    <n v="8.6999999999999994E-2"/>
    <x v="9"/>
  </r>
  <r>
    <s v="C101246"/>
    <n v="828"/>
    <s v="Médio"/>
    <x v="1"/>
    <x v="3"/>
    <x v="4"/>
    <d v="2024-09-14T09:34:17"/>
    <m/>
    <m/>
    <m/>
    <n v="0.28899999999999998"/>
    <x v="5"/>
  </r>
  <r>
    <s v="C101247"/>
    <n v="523"/>
    <s v="Baixo"/>
    <x v="5"/>
    <x v="0"/>
    <x v="3"/>
    <d v="2024-02-09T13:38:35"/>
    <d v="2024-02-18T13:38:35"/>
    <d v="2024-03-03T13:38:35"/>
    <m/>
    <n v="0.14699999999999999"/>
    <x v="0"/>
  </r>
  <r>
    <s v="C101248"/>
    <n v="569"/>
    <s v="Médio"/>
    <x v="3"/>
    <x v="4"/>
    <x v="1"/>
    <d v="2025-07-29T09:42:17"/>
    <d v="2025-08-08T09:42:17"/>
    <m/>
    <m/>
    <n v="0.27700000000000002"/>
    <x v="10"/>
  </r>
  <r>
    <s v="C101249"/>
    <n v="433"/>
    <s v="Médio"/>
    <x v="4"/>
    <x v="0"/>
    <x v="3"/>
    <d v="2025-02-23T17:30:21"/>
    <d v="2025-02-25T17:30:21"/>
    <d v="2025-03-12T17:30:21"/>
    <d v="2025-03-23T17:30:21"/>
    <n v="0.41499999999999998"/>
    <x v="12"/>
  </r>
  <r>
    <s v="C101250"/>
    <n v="413"/>
    <s v="Baixo"/>
    <x v="6"/>
    <x v="0"/>
    <x v="2"/>
    <d v="2025-02-20T05:53:03"/>
    <d v="2025-03-08T05:53:03"/>
    <d v="2025-03-08T05:53:03"/>
    <d v="2025-03-16T05:53:03"/>
    <n v="0.35099999999999998"/>
    <x v="14"/>
  </r>
  <r>
    <s v="C101251"/>
    <n v="740"/>
    <s v="Digital First"/>
    <x v="2"/>
    <x v="4"/>
    <x v="4"/>
    <d v="2024-05-18T03:16:17"/>
    <d v="2024-06-14T03:16:17"/>
    <d v="2024-06-24T03:16:17"/>
    <d v="2024-07-02T03:16:17"/>
    <n v="0.5"/>
    <x v="16"/>
  </r>
  <r>
    <s v="C101252"/>
    <n v="664"/>
    <s v="Digital First"/>
    <x v="4"/>
    <x v="3"/>
    <x v="1"/>
    <d v="2024-05-13T18:16:27"/>
    <m/>
    <m/>
    <m/>
    <n v="0.249"/>
    <x v="11"/>
  </r>
  <r>
    <s v="C101253"/>
    <n v="531"/>
    <s v="Médio"/>
    <x v="0"/>
    <x v="2"/>
    <x v="1"/>
    <d v="2025-08-16T14:15:06"/>
    <m/>
    <m/>
    <m/>
    <n v="0.29199999999999998"/>
    <x v="19"/>
  </r>
  <r>
    <s v="C101254"/>
    <n v="757"/>
    <s v="Baixo"/>
    <x v="4"/>
    <x v="3"/>
    <x v="1"/>
    <d v="2025-10-06T01:15:30"/>
    <d v="2025-10-27T01:15:30"/>
    <d v="2025-10-27T01:15:30"/>
    <d v="2025-11-30T01:15:30"/>
    <n v="9.4E-2"/>
    <x v="5"/>
  </r>
  <r>
    <s v="C101255"/>
    <n v="674"/>
    <s v="Médio"/>
    <x v="0"/>
    <x v="0"/>
    <x v="0"/>
    <d v="2024-04-12T09:08:51"/>
    <m/>
    <m/>
    <m/>
    <n v="0.36199999999999999"/>
    <x v="16"/>
  </r>
  <r>
    <s v="C101256"/>
    <n v="506"/>
    <s v="Médio"/>
    <x v="3"/>
    <x v="3"/>
    <x v="1"/>
    <d v="2023-10-13T19:40:12"/>
    <m/>
    <m/>
    <m/>
    <n v="0.17599999999999999"/>
    <x v="8"/>
  </r>
  <r>
    <s v="C101257"/>
    <n v="819"/>
    <s v="Digital First"/>
    <x v="2"/>
    <x v="0"/>
    <x v="0"/>
    <d v="2024-12-11T15:19:48"/>
    <m/>
    <m/>
    <m/>
    <n v="0.51800000000000002"/>
    <x v="14"/>
  </r>
  <r>
    <s v="C101258"/>
    <n v="767"/>
    <s v="Digital First"/>
    <x v="1"/>
    <x v="4"/>
    <x v="0"/>
    <d v="2024-01-06T00:43:19"/>
    <d v="2024-02-01T00:43:19"/>
    <d v="2024-02-10T00:43:19"/>
    <m/>
    <n v="0.126"/>
    <x v="1"/>
  </r>
  <r>
    <s v="C101259"/>
    <n v="742"/>
    <s v="Médio"/>
    <x v="1"/>
    <x v="2"/>
    <x v="4"/>
    <d v="2024-08-15T16:21:19"/>
    <d v="2024-08-27T16:21:19"/>
    <d v="2024-09-03T16:21:19"/>
    <m/>
    <n v="0.17299999999999999"/>
    <x v="5"/>
  </r>
  <r>
    <s v="C101260"/>
    <n v="620"/>
    <s v="Alto Potencial"/>
    <x v="4"/>
    <x v="1"/>
    <x v="1"/>
    <d v="2024-04-05T11:59:31"/>
    <d v="2024-04-07T11:59:31"/>
    <m/>
    <m/>
    <n v="0.38100000000000001"/>
    <x v="0"/>
  </r>
  <r>
    <s v="C101261"/>
    <n v="392"/>
    <s v="Médio"/>
    <x v="4"/>
    <x v="2"/>
    <x v="4"/>
    <d v="2023-01-15T17:01:36"/>
    <m/>
    <m/>
    <m/>
    <n v="0.54100000000000004"/>
    <x v="11"/>
  </r>
  <r>
    <s v="C101262"/>
    <n v="707"/>
    <s v="Baixo"/>
    <x v="1"/>
    <x v="0"/>
    <x v="0"/>
    <d v="2023-05-19T08:05:14"/>
    <d v="2023-05-25T08:05:14"/>
    <m/>
    <m/>
    <n v="0.25600000000000001"/>
    <x v="15"/>
  </r>
  <r>
    <s v="C101263"/>
    <n v="457"/>
    <s v="Digital First"/>
    <x v="1"/>
    <x v="2"/>
    <x v="1"/>
    <d v="2025-02-27T23:41:26"/>
    <d v="2025-03-14T23:41:26"/>
    <d v="2025-03-27T23:41:26"/>
    <m/>
    <n v="0.26900000000000002"/>
    <x v="0"/>
  </r>
  <r>
    <s v="C101264"/>
    <n v="398"/>
    <s v="Alto Potencial"/>
    <x v="5"/>
    <x v="0"/>
    <x v="2"/>
    <d v="2025-04-07T21:47:19"/>
    <d v="2025-05-03T21:47:19"/>
    <d v="2025-05-05T21:47:19"/>
    <d v="2025-05-16T21:47:19"/>
    <n v="0.122"/>
    <x v="19"/>
  </r>
  <r>
    <s v="C101265"/>
    <n v="524"/>
    <s v="Médio"/>
    <x v="0"/>
    <x v="0"/>
    <x v="3"/>
    <d v="2023-07-14T02:24:34"/>
    <d v="2023-08-11T02:24:34"/>
    <m/>
    <m/>
    <n v="9.5000000000000001E-2"/>
    <x v="12"/>
  </r>
  <r>
    <s v="C101266"/>
    <n v="740"/>
    <s v="Médio"/>
    <x v="3"/>
    <x v="4"/>
    <x v="4"/>
    <d v="2024-08-09T22:03:33"/>
    <m/>
    <m/>
    <m/>
    <n v="0.19600000000000001"/>
    <x v="0"/>
  </r>
  <r>
    <s v="C101267"/>
    <n v="700"/>
    <s v="Alto Potencial"/>
    <x v="4"/>
    <x v="0"/>
    <x v="4"/>
    <d v="2023-12-29T21:42:57"/>
    <d v="2024-01-06T21:42:57"/>
    <d v="2024-01-13T21:42:57"/>
    <m/>
    <n v="0.16300000000000001"/>
    <x v="16"/>
  </r>
  <r>
    <s v="C101268"/>
    <n v="363"/>
    <s v="Baixo"/>
    <x v="0"/>
    <x v="2"/>
    <x v="4"/>
    <d v="2024-01-04T21:47:26"/>
    <d v="2024-01-22T21:47:26"/>
    <d v="2024-01-22T21:47:26"/>
    <d v="2024-01-31T21:47:26"/>
    <n v="0.35299999999999998"/>
    <x v="12"/>
  </r>
  <r>
    <s v="C101269"/>
    <n v="578"/>
    <s v="Baixo"/>
    <x v="5"/>
    <x v="0"/>
    <x v="4"/>
    <d v="2025-04-04T12:59:03"/>
    <m/>
    <m/>
    <m/>
    <n v="0.41899999999999998"/>
    <x v="7"/>
  </r>
  <r>
    <s v="C101270"/>
    <n v="818"/>
    <s v="Médio"/>
    <x v="4"/>
    <x v="0"/>
    <x v="4"/>
    <d v="2024-05-12T03:59:17"/>
    <m/>
    <m/>
    <m/>
    <n v="0.21299999999999999"/>
    <x v="6"/>
  </r>
  <r>
    <s v="C101271"/>
    <n v="547"/>
    <s v="Médio"/>
    <x v="6"/>
    <x v="2"/>
    <x v="1"/>
    <d v="2024-11-18T02:24:04"/>
    <m/>
    <m/>
    <m/>
    <n v="0.14399999999999999"/>
    <x v="0"/>
  </r>
  <r>
    <s v="C101272"/>
    <n v="667"/>
    <s v="Médio"/>
    <x v="4"/>
    <x v="4"/>
    <x v="1"/>
    <d v="2025-01-15T21:35:51"/>
    <m/>
    <m/>
    <m/>
    <n v="0.377"/>
    <x v="14"/>
  </r>
  <r>
    <s v="C101273"/>
    <n v="397"/>
    <s v="Médio"/>
    <x v="3"/>
    <x v="2"/>
    <x v="1"/>
    <d v="2025-09-16T19:01:13"/>
    <m/>
    <m/>
    <m/>
    <n v="0.186"/>
    <x v="4"/>
  </r>
  <r>
    <s v="C101274"/>
    <n v="567"/>
    <s v="Médio"/>
    <x v="1"/>
    <x v="0"/>
    <x v="4"/>
    <d v="2024-03-03T03:35:10"/>
    <d v="2024-04-01T03:35:10"/>
    <d v="2024-04-14T03:35:10"/>
    <m/>
    <n v="0.53600000000000003"/>
    <x v="18"/>
  </r>
  <r>
    <s v="C101275"/>
    <n v="359"/>
    <s v="Médio"/>
    <x v="4"/>
    <x v="0"/>
    <x v="4"/>
    <d v="2024-09-01T15:34:43"/>
    <d v="2024-09-10T15:34:43"/>
    <d v="2024-09-19T15:34:43"/>
    <d v="2024-10-11T15:34:43"/>
    <n v="1.9E-2"/>
    <x v="0"/>
  </r>
  <r>
    <s v="C101276"/>
    <n v="799"/>
    <s v="Médio"/>
    <x v="1"/>
    <x v="4"/>
    <x v="3"/>
    <d v="2023-10-14T12:34:26"/>
    <m/>
    <m/>
    <m/>
    <n v="0.11799999999999999"/>
    <x v="14"/>
  </r>
  <r>
    <s v="C101277"/>
    <n v="607"/>
    <s v="Médio"/>
    <x v="5"/>
    <x v="3"/>
    <x v="1"/>
    <d v="2023-03-08T00:16:34"/>
    <m/>
    <m/>
    <m/>
    <n v="7.8E-2"/>
    <x v="0"/>
  </r>
  <r>
    <s v="C101278"/>
    <n v="792"/>
    <s v="Baixo"/>
    <x v="6"/>
    <x v="1"/>
    <x v="1"/>
    <d v="2025-09-29T22:40:42"/>
    <m/>
    <m/>
    <m/>
    <n v="0.26700000000000002"/>
    <x v="14"/>
  </r>
  <r>
    <s v="C101279"/>
    <n v="710"/>
    <s v="Médio"/>
    <x v="4"/>
    <x v="0"/>
    <x v="1"/>
    <d v="2023-05-13T02:56:16"/>
    <d v="2023-06-06T02:56:16"/>
    <m/>
    <m/>
    <n v="5.2999999999999999E-2"/>
    <x v="11"/>
  </r>
  <r>
    <s v="C101280"/>
    <n v="439"/>
    <s v="Baixo"/>
    <x v="0"/>
    <x v="1"/>
    <x v="1"/>
    <d v="2025-05-31T16:14:50"/>
    <d v="2025-06-26T16:14:50"/>
    <m/>
    <m/>
    <n v="0.61199999999999999"/>
    <x v="2"/>
  </r>
  <r>
    <s v="C101281"/>
    <n v="627"/>
    <s v="Baixo"/>
    <x v="4"/>
    <x v="4"/>
    <x v="1"/>
    <d v="2023-06-03T17:54:52"/>
    <d v="2023-06-19T17:54:52"/>
    <d v="2023-06-29T17:54:52"/>
    <d v="2023-07-22T17:54:52"/>
    <n v="0.63100000000000001"/>
    <x v="17"/>
  </r>
  <r>
    <s v="C101282"/>
    <n v="763"/>
    <s v="Digital First"/>
    <x v="1"/>
    <x v="4"/>
    <x v="0"/>
    <d v="2023-09-30T18:36:49"/>
    <d v="2023-10-25T18:36:49"/>
    <d v="2023-10-25T18:36:49"/>
    <d v="2023-11-26T18:36:49"/>
    <n v="0.19800000000000001"/>
    <x v="13"/>
  </r>
  <r>
    <s v="C101283"/>
    <n v="462"/>
    <s v="Alto Potencial"/>
    <x v="4"/>
    <x v="0"/>
    <x v="3"/>
    <d v="2024-09-30T16:33:56"/>
    <d v="2024-10-09T16:33:56"/>
    <d v="2024-10-21T16:33:56"/>
    <d v="2024-11-11T16:33:56"/>
    <n v="0.13700000000000001"/>
    <x v="10"/>
  </r>
  <r>
    <s v="C101284"/>
    <n v="359"/>
    <s v="Baixo"/>
    <x v="4"/>
    <x v="3"/>
    <x v="2"/>
    <d v="2023-02-01T12:04:24"/>
    <m/>
    <m/>
    <m/>
    <n v="0.159"/>
    <x v="19"/>
  </r>
  <r>
    <s v="C101285"/>
    <n v="330"/>
    <s v="Alto Potencial"/>
    <x v="0"/>
    <x v="2"/>
    <x v="1"/>
    <d v="2024-09-20T05:27:36"/>
    <d v="2024-09-29T05:27:36"/>
    <m/>
    <m/>
    <n v="0.253"/>
    <x v="3"/>
  </r>
  <r>
    <s v="C101286"/>
    <n v="632"/>
    <s v="Pensionista"/>
    <x v="4"/>
    <x v="2"/>
    <x v="0"/>
    <d v="2024-01-23T06:01:11"/>
    <d v="2024-01-27T06:01:11"/>
    <d v="2024-02-17T06:01:11"/>
    <d v="2024-03-10T06:01:11"/>
    <n v="0.377"/>
    <x v="14"/>
  </r>
  <r>
    <s v="C101287"/>
    <n v="375"/>
    <s v="Baixo"/>
    <x v="5"/>
    <x v="2"/>
    <x v="3"/>
    <d v="2024-04-14T04:52:32"/>
    <d v="2024-05-05T04:52:32"/>
    <m/>
    <m/>
    <n v="5.6000000000000001E-2"/>
    <x v="19"/>
  </r>
  <r>
    <s v="C101288"/>
    <n v="616"/>
    <s v="Médio"/>
    <x v="0"/>
    <x v="3"/>
    <x v="3"/>
    <d v="2023-11-22T06:45:20"/>
    <m/>
    <m/>
    <m/>
    <n v="8.5000000000000006E-2"/>
    <x v="18"/>
  </r>
  <r>
    <s v="C101289"/>
    <n v="716"/>
    <s v="Médio"/>
    <x v="4"/>
    <x v="1"/>
    <x v="4"/>
    <d v="2025-05-16T05:29:32"/>
    <d v="2025-06-06T05:29:32"/>
    <m/>
    <m/>
    <n v="0.19400000000000001"/>
    <x v="1"/>
  </r>
  <r>
    <s v="C101290"/>
    <n v="489"/>
    <s v="Digital First"/>
    <x v="0"/>
    <x v="3"/>
    <x v="4"/>
    <d v="2023-02-14T20:35:54"/>
    <d v="2023-02-27T20:35:54"/>
    <d v="2023-03-07T20:35:54"/>
    <d v="2023-03-25T20:35:54"/>
    <n v="0.08"/>
    <x v="15"/>
  </r>
  <r>
    <s v="C101291"/>
    <n v="788"/>
    <s v="Digital First"/>
    <x v="5"/>
    <x v="3"/>
    <x v="0"/>
    <d v="2023-08-14T11:43:35"/>
    <d v="2023-09-10T11:43:35"/>
    <m/>
    <m/>
    <n v="0.21299999999999999"/>
    <x v="1"/>
  </r>
  <r>
    <s v="C101292"/>
    <n v="614"/>
    <s v="Digital First"/>
    <x v="2"/>
    <x v="3"/>
    <x v="3"/>
    <d v="2024-10-29T18:40:34"/>
    <d v="2024-11-15T18:40:34"/>
    <d v="2024-11-29T18:40:34"/>
    <d v="2024-12-03T18:40:34"/>
    <n v="2.7E-2"/>
    <x v="3"/>
  </r>
  <r>
    <s v="C101293"/>
    <n v="595"/>
    <s v="Baixo"/>
    <x v="3"/>
    <x v="3"/>
    <x v="3"/>
    <d v="2023-11-25T04:52:18"/>
    <m/>
    <m/>
    <m/>
    <n v="0.41699999999999998"/>
    <x v="11"/>
  </r>
  <r>
    <s v="C101294"/>
    <n v="800"/>
    <s v="Baixo"/>
    <x v="0"/>
    <x v="0"/>
    <x v="1"/>
    <d v="2025-01-28T20:15:45"/>
    <m/>
    <m/>
    <m/>
    <n v="0.3"/>
    <x v="10"/>
  </r>
  <r>
    <s v="C101295"/>
    <n v="476"/>
    <s v="Baixo"/>
    <x v="0"/>
    <x v="0"/>
    <x v="1"/>
    <d v="2025-06-22T00:44:20"/>
    <d v="2025-07-17T00:44:20"/>
    <m/>
    <m/>
    <n v="0.27600000000000002"/>
    <x v="18"/>
  </r>
  <r>
    <s v="C101296"/>
    <n v="514"/>
    <s v="Alto Potencial"/>
    <x v="4"/>
    <x v="3"/>
    <x v="2"/>
    <d v="2023-04-27T06:59:55"/>
    <d v="2023-05-13T06:59:55"/>
    <d v="2023-05-16T06:59:55"/>
    <d v="2023-06-02T06:59:55"/>
    <n v="0.28399999999999997"/>
    <x v="18"/>
  </r>
  <r>
    <s v="C101297"/>
    <n v="631"/>
    <s v="Alto Potencial"/>
    <x v="3"/>
    <x v="0"/>
    <x v="4"/>
    <d v="2023-12-24T17:43:07"/>
    <m/>
    <m/>
    <m/>
    <n v="0.189"/>
    <x v="12"/>
  </r>
  <r>
    <s v="C101298"/>
    <n v="427"/>
    <s v="Baixo"/>
    <x v="4"/>
    <x v="3"/>
    <x v="0"/>
    <d v="2023-09-19T04:02:45"/>
    <d v="2023-09-20T04:02:45"/>
    <m/>
    <m/>
    <n v="0.40699999999999997"/>
    <x v="12"/>
  </r>
  <r>
    <s v="C101299"/>
    <n v="568"/>
    <s v="Médio"/>
    <x v="6"/>
    <x v="4"/>
    <x v="4"/>
    <d v="2024-04-09T11:31:23"/>
    <d v="2024-05-02T11:31:23"/>
    <d v="2024-05-11T11:31:23"/>
    <d v="2024-05-31T11:31:23"/>
    <n v="0.20399999999999999"/>
    <x v="0"/>
  </r>
  <r>
    <s v="C101300"/>
    <n v="834"/>
    <s v="Baixo"/>
    <x v="6"/>
    <x v="2"/>
    <x v="0"/>
    <d v="2025-05-06T04:54:42"/>
    <d v="2025-05-22T04:54:42"/>
    <d v="2025-05-22T04:54:42"/>
    <d v="2025-06-05T04:54:42"/>
    <n v="0.28199999999999997"/>
    <x v="3"/>
  </r>
  <r>
    <s v="C101301"/>
    <n v="665"/>
    <s v="Médio"/>
    <x v="0"/>
    <x v="1"/>
    <x v="1"/>
    <d v="2023-04-15T05:17:24"/>
    <m/>
    <m/>
    <m/>
    <n v="0.17799999999999999"/>
    <x v="10"/>
  </r>
  <r>
    <s v="C101302"/>
    <n v="647"/>
    <s v="Baixo"/>
    <x v="0"/>
    <x v="2"/>
    <x v="1"/>
    <d v="2024-07-03T23:21:30"/>
    <d v="2024-07-03T23:21:30"/>
    <d v="2024-07-18T23:21:30"/>
    <d v="2024-07-19T23:21:30"/>
    <n v="0.41099999999999998"/>
    <x v="12"/>
  </r>
  <r>
    <s v="C101303"/>
    <n v="441"/>
    <s v="Médio"/>
    <x v="4"/>
    <x v="0"/>
    <x v="4"/>
    <d v="2024-08-10T12:10:36"/>
    <d v="2024-09-06T12:10:36"/>
    <m/>
    <m/>
    <n v="0.31"/>
    <x v="11"/>
  </r>
  <r>
    <s v="C101304"/>
    <n v="444"/>
    <s v="Médio"/>
    <x v="4"/>
    <x v="0"/>
    <x v="4"/>
    <d v="2024-03-11T15:19:44"/>
    <m/>
    <m/>
    <m/>
    <n v="0.41499999999999998"/>
    <x v="19"/>
  </r>
  <r>
    <s v="C101305"/>
    <n v="544"/>
    <s v="Médio"/>
    <x v="3"/>
    <x v="1"/>
    <x v="1"/>
    <d v="2024-09-25T04:15:05"/>
    <d v="2024-10-19T04:15:05"/>
    <d v="2024-10-30T04:15:05"/>
    <d v="2024-11-05T04:15:05"/>
    <n v="0.36199999999999999"/>
    <x v="0"/>
  </r>
  <r>
    <s v="C101306"/>
    <n v="741"/>
    <s v="Médio"/>
    <x v="1"/>
    <x v="1"/>
    <x v="3"/>
    <d v="2023-06-02T03:00:08"/>
    <d v="2023-06-06T03:00:08"/>
    <d v="2023-06-07T03:00:08"/>
    <d v="2023-06-26T03:00:08"/>
    <n v="0.28999999999999998"/>
    <x v="15"/>
  </r>
  <r>
    <s v="C101307"/>
    <n v="589"/>
    <s v="Digital First"/>
    <x v="0"/>
    <x v="0"/>
    <x v="4"/>
    <d v="2024-02-27T19:47:02"/>
    <m/>
    <m/>
    <m/>
    <n v="0.27400000000000002"/>
    <x v="12"/>
  </r>
  <r>
    <s v="C101308"/>
    <n v="411"/>
    <s v="Baixo"/>
    <x v="1"/>
    <x v="0"/>
    <x v="2"/>
    <d v="2024-06-13T11:04:29"/>
    <d v="2024-07-08T11:04:29"/>
    <d v="2024-07-12T11:04:29"/>
    <m/>
    <n v="0.17399999999999999"/>
    <x v="4"/>
  </r>
  <r>
    <s v="C101309"/>
    <n v="513"/>
    <s v="Digital First"/>
    <x v="3"/>
    <x v="0"/>
    <x v="1"/>
    <d v="2025-10-24T13:12:47"/>
    <m/>
    <m/>
    <m/>
    <n v="0.34899999999999998"/>
    <x v="12"/>
  </r>
  <r>
    <s v="C101310"/>
    <n v="499"/>
    <s v="Médio"/>
    <x v="7"/>
    <x v="2"/>
    <x v="1"/>
    <d v="2024-02-22T04:32:18"/>
    <d v="2024-03-04T04:32:18"/>
    <d v="2024-03-14T04:32:18"/>
    <d v="2024-04-14T04:32:18"/>
    <n v="0.14199999999999999"/>
    <x v="9"/>
  </r>
  <r>
    <s v="C101311"/>
    <n v="704"/>
    <s v="Médio"/>
    <x v="5"/>
    <x v="2"/>
    <x v="2"/>
    <d v="2024-10-31T20:09:43"/>
    <d v="2024-11-24T20:09:43"/>
    <d v="2024-12-10T20:09:43"/>
    <m/>
    <n v="0.69799999999999995"/>
    <x v="17"/>
  </r>
  <r>
    <s v="C101312"/>
    <n v="720"/>
    <s v="Alto Potencial"/>
    <x v="5"/>
    <x v="2"/>
    <x v="3"/>
    <d v="2024-11-24T10:15:58"/>
    <d v="2024-12-15T10:15:58"/>
    <d v="2025-01-04T10:15:58"/>
    <m/>
    <n v="0.33400000000000002"/>
    <x v="14"/>
  </r>
  <r>
    <s v="C101313"/>
    <n v="306"/>
    <s v="Alto Potencial"/>
    <x v="0"/>
    <x v="4"/>
    <x v="3"/>
    <d v="2024-03-25T04:10:56"/>
    <d v="2024-03-28T04:10:56"/>
    <d v="2024-04-06T04:10:56"/>
    <m/>
    <n v="0.21099999999999999"/>
    <x v="10"/>
  </r>
  <r>
    <s v="C101314"/>
    <n v="824"/>
    <s v="Médio"/>
    <x v="1"/>
    <x v="3"/>
    <x v="1"/>
    <d v="2023-05-06T22:25:26"/>
    <d v="2023-05-11T22:25:26"/>
    <d v="2023-05-11T22:25:26"/>
    <d v="2023-06-20T22:25:26"/>
    <n v="0.40600000000000003"/>
    <x v="19"/>
  </r>
  <r>
    <s v="C101315"/>
    <n v="585"/>
    <s v="Alto Potencial"/>
    <x v="0"/>
    <x v="0"/>
    <x v="2"/>
    <d v="2023-09-24T02:45:56"/>
    <m/>
    <m/>
    <m/>
    <n v="7.0000000000000007E-2"/>
    <x v="4"/>
  </r>
  <r>
    <s v="C101316"/>
    <n v="688"/>
    <s v="Digital First"/>
    <x v="5"/>
    <x v="0"/>
    <x v="0"/>
    <d v="2023-08-26T10:39:49"/>
    <d v="2023-09-06T10:39:49"/>
    <d v="2023-09-17T10:39:49"/>
    <m/>
    <n v="0.35799999999999998"/>
    <x v="14"/>
  </r>
  <r>
    <s v="C101317"/>
    <n v="715"/>
    <s v="Digital First"/>
    <x v="0"/>
    <x v="4"/>
    <x v="0"/>
    <d v="2024-08-31T00:50:23"/>
    <d v="2024-09-09T00:50:23"/>
    <d v="2024-10-01T00:50:23"/>
    <d v="2024-10-18T00:50:23"/>
    <n v="0.28299999999999997"/>
    <x v="7"/>
  </r>
  <r>
    <s v="C101318"/>
    <n v="449"/>
    <s v="Digital First"/>
    <x v="0"/>
    <x v="2"/>
    <x v="2"/>
    <d v="2023-09-28T16:54:29"/>
    <d v="2023-10-23T16:54:29"/>
    <d v="2023-10-23T16:54:29"/>
    <m/>
    <n v="0.40600000000000003"/>
    <x v="14"/>
  </r>
  <r>
    <s v="C101319"/>
    <n v="727"/>
    <s v="Pensionista"/>
    <x v="0"/>
    <x v="0"/>
    <x v="4"/>
    <d v="2024-08-10T21:55:19"/>
    <m/>
    <m/>
    <m/>
    <n v="0.32700000000000001"/>
    <x v="11"/>
  </r>
  <r>
    <s v="C101320"/>
    <n v="592"/>
    <s v="Médio"/>
    <x v="0"/>
    <x v="0"/>
    <x v="4"/>
    <d v="2025-10-24T18:11:36"/>
    <d v="2025-10-27T18:11:36"/>
    <d v="2025-10-30T18:11:36"/>
    <m/>
    <n v="0.36699999999999999"/>
    <x v="2"/>
  </r>
  <r>
    <s v="C101321"/>
    <n v="633"/>
    <s v="Baixo"/>
    <x v="4"/>
    <x v="3"/>
    <x v="4"/>
    <d v="2023-05-03T06:13:34"/>
    <d v="2023-05-31T06:13:34"/>
    <m/>
    <m/>
    <n v="0.253"/>
    <x v="15"/>
  </r>
  <r>
    <s v="C101322"/>
    <n v="571"/>
    <s v="Médio"/>
    <x v="7"/>
    <x v="0"/>
    <x v="0"/>
    <d v="2023-10-10T02:47:22"/>
    <d v="2023-10-15T02:47:22"/>
    <d v="2023-10-29T02:47:22"/>
    <m/>
    <n v="0.47099999999999997"/>
    <x v="0"/>
  </r>
  <r>
    <s v="C101323"/>
    <n v="342"/>
    <s v="Médio"/>
    <x v="4"/>
    <x v="3"/>
    <x v="0"/>
    <d v="2025-07-29T10:04:09"/>
    <d v="2025-07-30T10:04:09"/>
    <d v="2025-08-10T10:04:09"/>
    <m/>
    <n v="0.108"/>
    <x v="5"/>
  </r>
  <r>
    <s v="C101324"/>
    <n v="767"/>
    <s v="Baixo"/>
    <x v="1"/>
    <x v="2"/>
    <x v="3"/>
    <d v="2025-10-08T09:29:12"/>
    <d v="2025-10-10T09:29:12"/>
    <d v="2025-10-16T09:29:12"/>
    <m/>
    <n v="6.8000000000000005E-2"/>
    <x v="17"/>
  </r>
  <r>
    <s v="C101325"/>
    <n v="618"/>
    <s v="Digital First"/>
    <x v="0"/>
    <x v="0"/>
    <x v="1"/>
    <d v="2023-11-23T01:35:40"/>
    <m/>
    <m/>
    <m/>
    <n v="0.251"/>
    <x v="6"/>
  </r>
  <r>
    <s v="C101326"/>
    <n v="791"/>
    <s v="Baixo"/>
    <x v="4"/>
    <x v="3"/>
    <x v="0"/>
    <d v="2024-11-10T09:55:37"/>
    <d v="2024-11-15T09:55:37"/>
    <m/>
    <m/>
    <n v="0.25"/>
    <x v="7"/>
  </r>
  <r>
    <s v="C101327"/>
    <n v="826"/>
    <s v="Digital First"/>
    <x v="0"/>
    <x v="0"/>
    <x v="3"/>
    <d v="2024-02-11T11:19:10"/>
    <d v="2024-02-13T11:19:10"/>
    <d v="2024-02-24T11:19:10"/>
    <d v="2024-03-06T11:19:10"/>
    <n v="0.61199999999999999"/>
    <x v="16"/>
  </r>
  <r>
    <s v="C101328"/>
    <n v="471"/>
    <s v="Médio"/>
    <x v="0"/>
    <x v="0"/>
    <x v="1"/>
    <d v="2024-10-04T00:43:11"/>
    <d v="2024-10-25T00:43:11"/>
    <d v="2024-11-10T00:43:11"/>
    <m/>
    <n v="0.17100000000000001"/>
    <x v="8"/>
  </r>
  <r>
    <s v="C101329"/>
    <n v="620"/>
    <s v="Médio"/>
    <x v="0"/>
    <x v="0"/>
    <x v="4"/>
    <d v="2025-06-17T12:31:05"/>
    <m/>
    <m/>
    <m/>
    <n v="0.27200000000000002"/>
    <x v="13"/>
  </r>
  <r>
    <s v="C101330"/>
    <n v="343"/>
    <s v="Médio"/>
    <x v="4"/>
    <x v="3"/>
    <x v="2"/>
    <d v="2025-08-02T09:52:06"/>
    <d v="2025-08-15T09:52:06"/>
    <m/>
    <m/>
    <n v="0.23200000000000001"/>
    <x v="18"/>
  </r>
  <r>
    <s v="C101331"/>
    <n v="831"/>
    <s v="Pensionista"/>
    <x v="0"/>
    <x v="3"/>
    <x v="1"/>
    <d v="2023-09-28T16:24:52"/>
    <d v="2023-10-19T16:24:52"/>
    <m/>
    <m/>
    <n v="0.36799999999999999"/>
    <x v="4"/>
  </r>
  <r>
    <s v="C101332"/>
    <n v="753"/>
    <s v="Pensionista"/>
    <x v="6"/>
    <x v="0"/>
    <x v="1"/>
    <d v="2023-08-10T17:07:33"/>
    <d v="2023-08-11T17:07:33"/>
    <d v="2023-08-20T17:07:33"/>
    <m/>
    <n v="0.45500000000000002"/>
    <x v="14"/>
  </r>
  <r>
    <s v="C101333"/>
    <n v="382"/>
    <s v="Baixo"/>
    <x v="4"/>
    <x v="4"/>
    <x v="1"/>
    <d v="2024-04-04T05:43:21"/>
    <d v="2024-04-26T05:43:21"/>
    <d v="2024-05-04T05:43:21"/>
    <d v="2024-05-19T05:43:21"/>
    <n v="0.375"/>
    <x v="18"/>
  </r>
  <r>
    <s v="C101334"/>
    <n v="842"/>
    <s v="Médio"/>
    <x v="1"/>
    <x v="0"/>
    <x v="1"/>
    <d v="2023-01-18T15:21:42"/>
    <d v="2023-02-15T15:21:42"/>
    <d v="2023-03-01T15:21:42"/>
    <d v="2023-03-08T15:21:42"/>
    <n v="0.11600000000000001"/>
    <x v="12"/>
  </r>
  <r>
    <s v="C101335"/>
    <n v="621"/>
    <s v="Médio"/>
    <x v="7"/>
    <x v="2"/>
    <x v="1"/>
    <d v="2023-05-15T00:25:49"/>
    <d v="2023-06-12T00:25:49"/>
    <d v="2023-06-20T00:25:49"/>
    <d v="2023-07-19T00:25:49"/>
    <n v="0.35899999999999999"/>
    <x v="16"/>
  </r>
  <r>
    <s v="C101336"/>
    <n v="533"/>
    <s v="Médio"/>
    <x v="5"/>
    <x v="2"/>
    <x v="0"/>
    <d v="2024-05-08T03:20:20"/>
    <d v="2024-05-24T03:20:20"/>
    <m/>
    <m/>
    <n v="0.46500000000000002"/>
    <x v="14"/>
  </r>
  <r>
    <s v="C101337"/>
    <n v="839"/>
    <s v="Digital First"/>
    <x v="6"/>
    <x v="2"/>
    <x v="1"/>
    <d v="2024-09-02T03:03:34"/>
    <d v="2024-09-17T03:03:34"/>
    <m/>
    <m/>
    <n v="0.36699999999999999"/>
    <x v="10"/>
  </r>
  <r>
    <s v="C101338"/>
    <n v="551"/>
    <s v="Médio"/>
    <x v="0"/>
    <x v="0"/>
    <x v="0"/>
    <d v="2025-03-11T06:51:52"/>
    <d v="2025-03-16T06:51:52"/>
    <d v="2025-04-02T06:51:52"/>
    <m/>
    <n v="0.151"/>
    <x v="14"/>
  </r>
  <r>
    <s v="C101339"/>
    <n v="748"/>
    <s v="Médio"/>
    <x v="1"/>
    <x v="0"/>
    <x v="1"/>
    <d v="2023-09-11T11:22:26"/>
    <d v="2023-09-29T11:22:26"/>
    <d v="2023-10-23T11:22:26"/>
    <m/>
    <n v="0.16800000000000001"/>
    <x v="17"/>
  </r>
  <r>
    <s v="C101340"/>
    <n v="538"/>
    <s v="Médio"/>
    <x v="4"/>
    <x v="2"/>
    <x v="2"/>
    <d v="2025-06-21T01:15:27"/>
    <d v="2025-06-25T01:15:27"/>
    <d v="2025-06-28T01:15:27"/>
    <d v="2025-08-12T01:15:27"/>
    <n v="0.214"/>
    <x v="12"/>
  </r>
  <r>
    <s v="C101341"/>
    <n v="789"/>
    <s v="Digital First"/>
    <x v="4"/>
    <x v="0"/>
    <x v="1"/>
    <d v="2023-04-25T17:50:41"/>
    <m/>
    <m/>
    <m/>
    <n v="0.501"/>
    <x v="0"/>
  </r>
  <r>
    <s v="C101342"/>
    <n v="763"/>
    <s v="Médio"/>
    <x v="3"/>
    <x v="4"/>
    <x v="3"/>
    <d v="2025-02-10T03:19:22"/>
    <m/>
    <m/>
    <m/>
    <n v="5.7000000000000002E-2"/>
    <x v="13"/>
  </r>
  <r>
    <s v="C101343"/>
    <n v="613"/>
    <s v="Baixo"/>
    <x v="6"/>
    <x v="0"/>
    <x v="1"/>
    <d v="2023-12-03T08:44:06"/>
    <m/>
    <m/>
    <m/>
    <n v="0.13100000000000001"/>
    <x v="9"/>
  </r>
  <r>
    <s v="C101344"/>
    <n v="474"/>
    <s v="Médio"/>
    <x v="6"/>
    <x v="0"/>
    <x v="4"/>
    <d v="2024-12-01T12:13:16"/>
    <m/>
    <m/>
    <m/>
    <n v="0.39"/>
    <x v="12"/>
  </r>
  <r>
    <s v="C101345"/>
    <n v="479"/>
    <s v="Médio"/>
    <x v="0"/>
    <x v="0"/>
    <x v="1"/>
    <d v="2023-09-29T15:03:45"/>
    <m/>
    <m/>
    <m/>
    <n v="0.23100000000000001"/>
    <x v="1"/>
  </r>
  <r>
    <s v="C101346"/>
    <n v="684"/>
    <s v="Médio"/>
    <x v="4"/>
    <x v="2"/>
    <x v="4"/>
    <d v="2025-06-28T07:59:25"/>
    <m/>
    <m/>
    <m/>
    <n v="7.3999999999999996E-2"/>
    <x v="2"/>
  </r>
  <r>
    <s v="C101347"/>
    <n v="594"/>
    <s v="Baixo"/>
    <x v="1"/>
    <x v="3"/>
    <x v="1"/>
    <d v="2023-02-09T17:43:02"/>
    <d v="2023-02-23T17:43:02"/>
    <d v="2023-02-24T17:43:02"/>
    <m/>
    <n v="0.218"/>
    <x v="3"/>
  </r>
  <r>
    <s v="C101348"/>
    <n v="514"/>
    <s v="Digital First"/>
    <x v="5"/>
    <x v="2"/>
    <x v="0"/>
    <d v="2025-05-27T01:44:02"/>
    <m/>
    <m/>
    <m/>
    <n v="0.23400000000000001"/>
    <x v="8"/>
  </r>
  <r>
    <s v="C101349"/>
    <n v="374"/>
    <s v="Médio"/>
    <x v="0"/>
    <x v="0"/>
    <x v="1"/>
    <d v="2023-11-25T02:40:17"/>
    <d v="2023-12-17T02:40:17"/>
    <d v="2023-12-29T02:40:17"/>
    <d v="2024-01-09T02:40:17"/>
    <n v="6.4000000000000001E-2"/>
    <x v="17"/>
  </r>
  <r>
    <s v="C101350"/>
    <n v="643"/>
    <s v="Médio"/>
    <x v="4"/>
    <x v="3"/>
    <x v="1"/>
    <d v="2025-03-27T00:25:13"/>
    <d v="2025-04-20T00:25:13"/>
    <d v="2025-04-21T00:25:13"/>
    <d v="2025-04-26T00:25:13"/>
    <n v="0.17"/>
    <x v="10"/>
  </r>
  <r>
    <s v="C101351"/>
    <n v="441"/>
    <s v="Baixo"/>
    <x v="1"/>
    <x v="0"/>
    <x v="1"/>
    <d v="2025-08-29T16:03:50"/>
    <m/>
    <m/>
    <m/>
    <n v="0.108"/>
    <x v="15"/>
  </r>
  <r>
    <s v="C101352"/>
    <n v="498"/>
    <s v="Baixo"/>
    <x v="5"/>
    <x v="2"/>
    <x v="4"/>
    <d v="2023-10-14T05:07:28"/>
    <d v="2023-10-28T05:07:28"/>
    <d v="2023-10-28T05:07:28"/>
    <m/>
    <n v="0.10299999999999999"/>
    <x v="18"/>
  </r>
  <r>
    <s v="C101353"/>
    <n v="470"/>
    <s v="Alto Potencial"/>
    <x v="4"/>
    <x v="4"/>
    <x v="1"/>
    <d v="2023-05-06T06:20:14"/>
    <d v="2023-05-21T06:20:14"/>
    <d v="2023-05-21T06:20:14"/>
    <d v="2023-06-22T06:20:14"/>
    <n v="0.108"/>
    <x v="3"/>
  </r>
  <r>
    <s v="C101354"/>
    <n v="705"/>
    <s v="Médio"/>
    <x v="5"/>
    <x v="0"/>
    <x v="1"/>
    <d v="2024-07-13T16:18:42"/>
    <m/>
    <m/>
    <m/>
    <n v="0.26300000000000001"/>
    <x v="15"/>
  </r>
  <r>
    <s v="C101355"/>
    <n v="527"/>
    <s v="Baixo"/>
    <x v="3"/>
    <x v="0"/>
    <x v="3"/>
    <d v="2024-09-04T00:39:08"/>
    <d v="2024-09-06T00:39:08"/>
    <m/>
    <m/>
    <n v="0.22800000000000001"/>
    <x v="7"/>
  </r>
  <r>
    <s v="C101356"/>
    <n v="710"/>
    <s v="Baixo"/>
    <x v="6"/>
    <x v="0"/>
    <x v="1"/>
    <d v="2024-12-19T11:20:01"/>
    <d v="2025-01-12T11:20:01"/>
    <d v="2025-01-19T11:20:01"/>
    <d v="2025-02-11T11:20:01"/>
    <n v="0.23"/>
    <x v="1"/>
  </r>
  <r>
    <s v="C101357"/>
    <n v="361"/>
    <s v="Pensionista"/>
    <x v="3"/>
    <x v="4"/>
    <x v="3"/>
    <d v="2024-05-12T00:29:54"/>
    <m/>
    <m/>
    <m/>
    <n v="0.28100000000000003"/>
    <x v="6"/>
  </r>
  <r>
    <s v="C101358"/>
    <n v="626"/>
    <s v="Digital First"/>
    <x v="4"/>
    <x v="3"/>
    <x v="1"/>
    <d v="2024-03-12T21:24:52"/>
    <m/>
    <m/>
    <m/>
    <n v="0.15"/>
    <x v="6"/>
  </r>
  <r>
    <s v="C101359"/>
    <n v="432"/>
    <s v="Alto Potencial"/>
    <x v="2"/>
    <x v="0"/>
    <x v="4"/>
    <d v="2023-06-25T14:02:01"/>
    <d v="2023-07-22T14:02:01"/>
    <d v="2023-07-31T14:02:01"/>
    <m/>
    <n v="0.254"/>
    <x v="2"/>
  </r>
  <r>
    <s v="C101360"/>
    <n v="488"/>
    <s v="Baixo"/>
    <x v="0"/>
    <x v="0"/>
    <x v="2"/>
    <d v="2023-10-27T02:17:26"/>
    <d v="2023-11-08T02:17:26"/>
    <d v="2023-11-14T02:17:26"/>
    <d v="2023-12-08T02:17:26"/>
    <n v="0.128"/>
    <x v="12"/>
  </r>
  <r>
    <s v="C101361"/>
    <n v="655"/>
    <s v="Médio"/>
    <x v="6"/>
    <x v="3"/>
    <x v="1"/>
    <d v="2023-05-22T23:44:43"/>
    <d v="2023-06-08T23:44:43"/>
    <m/>
    <m/>
    <n v="0.64600000000000002"/>
    <x v="12"/>
  </r>
  <r>
    <s v="C101362"/>
    <n v="370"/>
    <s v="Baixo"/>
    <x v="5"/>
    <x v="0"/>
    <x v="1"/>
    <d v="2024-05-08T12:16:38"/>
    <m/>
    <m/>
    <m/>
    <n v="0.38400000000000001"/>
    <x v="5"/>
  </r>
  <r>
    <s v="C101363"/>
    <n v="562"/>
    <s v="Baixo"/>
    <x v="6"/>
    <x v="0"/>
    <x v="0"/>
    <d v="2023-05-19T16:59:58"/>
    <d v="2023-06-15T16:59:58"/>
    <m/>
    <m/>
    <n v="0.186"/>
    <x v="1"/>
  </r>
  <r>
    <s v="C101364"/>
    <n v="605"/>
    <s v="Médio"/>
    <x v="4"/>
    <x v="2"/>
    <x v="3"/>
    <d v="2024-02-14T16:14:40"/>
    <d v="2024-03-10T16:14:40"/>
    <m/>
    <m/>
    <n v="0.53"/>
    <x v="12"/>
  </r>
  <r>
    <s v="C101365"/>
    <n v="523"/>
    <s v="Digital First"/>
    <x v="5"/>
    <x v="3"/>
    <x v="4"/>
    <d v="2023-12-22T12:03:15"/>
    <d v="2023-12-26T12:03:15"/>
    <d v="2024-01-14T12:03:15"/>
    <m/>
    <n v="0.60799999999999998"/>
    <x v="17"/>
  </r>
  <r>
    <s v="C101366"/>
    <n v="627"/>
    <s v="Baixo"/>
    <x v="1"/>
    <x v="0"/>
    <x v="4"/>
    <d v="2024-04-15T21:55:40"/>
    <d v="2024-04-15T21:55:40"/>
    <d v="2024-05-04T21:55:40"/>
    <d v="2024-06-12T21:55:40"/>
    <n v="0.27800000000000002"/>
    <x v="2"/>
  </r>
  <r>
    <s v="C101367"/>
    <n v="373"/>
    <s v="Digital First"/>
    <x v="5"/>
    <x v="0"/>
    <x v="1"/>
    <d v="2023-09-26T16:37:41"/>
    <m/>
    <m/>
    <m/>
    <n v="0.219"/>
    <x v="6"/>
  </r>
  <r>
    <s v="C101368"/>
    <n v="810"/>
    <s v="Médio"/>
    <x v="0"/>
    <x v="4"/>
    <x v="0"/>
    <d v="2023-11-07T19:31:36"/>
    <d v="2023-11-25T19:31:36"/>
    <d v="2023-12-18T19:31:36"/>
    <d v="2023-12-21T19:31:36"/>
    <n v="2.5999999999999999E-2"/>
    <x v="17"/>
  </r>
  <r>
    <s v="C101369"/>
    <n v="441"/>
    <s v="Médio"/>
    <x v="4"/>
    <x v="0"/>
    <x v="3"/>
    <d v="2025-08-07T18:03:56"/>
    <m/>
    <m/>
    <m/>
    <n v="0.65700000000000003"/>
    <x v="9"/>
  </r>
  <r>
    <s v="C101370"/>
    <n v="401"/>
    <s v="Baixo"/>
    <x v="3"/>
    <x v="2"/>
    <x v="3"/>
    <d v="2023-02-14T07:27:13"/>
    <d v="2023-02-17T07:27:13"/>
    <m/>
    <m/>
    <n v="0.30499999999999999"/>
    <x v="0"/>
  </r>
  <r>
    <s v="C101371"/>
    <n v="364"/>
    <s v="Pensionista"/>
    <x v="4"/>
    <x v="3"/>
    <x v="2"/>
    <d v="2025-09-29T13:29:04"/>
    <m/>
    <m/>
    <m/>
    <n v="0.13300000000000001"/>
    <x v="16"/>
  </r>
  <r>
    <s v="C101372"/>
    <n v="492"/>
    <s v="Médio"/>
    <x v="5"/>
    <x v="0"/>
    <x v="4"/>
    <d v="2024-06-29T16:57:51"/>
    <m/>
    <m/>
    <m/>
    <n v="0.39800000000000002"/>
    <x v="0"/>
  </r>
  <r>
    <s v="C101373"/>
    <n v="361"/>
    <s v="Alto Potencial"/>
    <x v="4"/>
    <x v="2"/>
    <x v="4"/>
    <d v="2025-10-19T09:27:08"/>
    <d v="2025-11-16T09:27:08"/>
    <m/>
    <m/>
    <n v="0.20899999999999999"/>
    <x v="3"/>
  </r>
  <r>
    <s v="C101374"/>
    <n v="831"/>
    <s v="Médio"/>
    <x v="2"/>
    <x v="2"/>
    <x v="2"/>
    <d v="2023-03-24T18:52:27"/>
    <d v="2023-03-30T18:52:27"/>
    <d v="2023-04-09T18:52:27"/>
    <d v="2023-04-12T18:52:27"/>
    <n v="0.59299999999999997"/>
    <x v="0"/>
  </r>
  <r>
    <s v="C101375"/>
    <n v="540"/>
    <s v="Baixo"/>
    <x v="4"/>
    <x v="2"/>
    <x v="1"/>
    <d v="2024-12-07T08:34:05"/>
    <d v="2025-01-05T08:34:05"/>
    <d v="2025-01-23T08:34:05"/>
    <m/>
    <n v="0.313"/>
    <x v="5"/>
  </r>
  <r>
    <s v="C101376"/>
    <n v="709"/>
    <s v="Baixo"/>
    <x v="0"/>
    <x v="2"/>
    <x v="1"/>
    <d v="2024-07-13T13:01:53"/>
    <m/>
    <m/>
    <m/>
    <n v="0.504"/>
    <x v="3"/>
  </r>
  <r>
    <s v="C101377"/>
    <n v="599"/>
    <s v="Baixo"/>
    <x v="0"/>
    <x v="4"/>
    <x v="1"/>
    <d v="2023-01-12T19:22:34"/>
    <d v="2023-02-01T19:22:34"/>
    <d v="2023-02-13T19:22:34"/>
    <m/>
    <n v="0.224"/>
    <x v="10"/>
  </r>
  <r>
    <s v="C101378"/>
    <n v="494"/>
    <s v="Pensionista"/>
    <x v="3"/>
    <x v="3"/>
    <x v="2"/>
    <d v="2024-03-21T14:20:01"/>
    <m/>
    <m/>
    <m/>
    <n v="0.08"/>
    <x v="6"/>
  </r>
  <r>
    <s v="C101379"/>
    <n v="753"/>
    <s v="Baixo"/>
    <x v="3"/>
    <x v="0"/>
    <x v="3"/>
    <d v="2023-03-19T22:20:15"/>
    <m/>
    <m/>
    <m/>
    <n v="0.15"/>
    <x v="1"/>
  </r>
  <r>
    <s v="C101380"/>
    <n v="600"/>
    <s v="Médio"/>
    <x v="3"/>
    <x v="0"/>
    <x v="1"/>
    <d v="2025-05-21T13:57:54"/>
    <m/>
    <m/>
    <m/>
    <n v="0.38600000000000001"/>
    <x v="3"/>
  </r>
  <r>
    <s v="C101381"/>
    <n v="755"/>
    <s v="Baixo"/>
    <x v="1"/>
    <x v="0"/>
    <x v="1"/>
    <d v="2024-01-10T07:17:14"/>
    <m/>
    <m/>
    <m/>
    <n v="0.50800000000000001"/>
    <x v="14"/>
  </r>
  <r>
    <s v="C101382"/>
    <n v="501"/>
    <s v="Baixo"/>
    <x v="4"/>
    <x v="1"/>
    <x v="1"/>
    <d v="2024-04-16T12:33:49"/>
    <d v="2024-04-22T12:33:49"/>
    <m/>
    <m/>
    <n v="0.16900000000000001"/>
    <x v="3"/>
  </r>
  <r>
    <s v="C101383"/>
    <n v="601"/>
    <s v="Pensionista"/>
    <x v="7"/>
    <x v="1"/>
    <x v="1"/>
    <d v="2023-12-13T01:46:27"/>
    <d v="2023-12-28T01:46:27"/>
    <m/>
    <m/>
    <n v="0.28299999999999997"/>
    <x v="12"/>
  </r>
  <r>
    <s v="C101384"/>
    <n v="636"/>
    <s v="Médio"/>
    <x v="6"/>
    <x v="0"/>
    <x v="2"/>
    <d v="2025-05-04T10:26:05"/>
    <d v="2025-05-14T10:26:05"/>
    <d v="2025-05-25T10:26:05"/>
    <m/>
    <n v="0.40600000000000003"/>
    <x v="14"/>
  </r>
  <r>
    <s v="C101385"/>
    <n v="331"/>
    <s v="Médio"/>
    <x v="0"/>
    <x v="2"/>
    <x v="3"/>
    <d v="2023-11-12T11:59:57"/>
    <m/>
    <m/>
    <m/>
    <n v="0.32"/>
    <x v="1"/>
  </r>
  <r>
    <s v="C101386"/>
    <n v="397"/>
    <s v="Médio"/>
    <x v="2"/>
    <x v="0"/>
    <x v="2"/>
    <d v="2024-07-07T01:23:00"/>
    <m/>
    <m/>
    <m/>
    <n v="0.34100000000000003"/>
    <x v="16"/>
  </r>
  <r>
    <s v="C101387"/>
    <n v="490"/>
    <s v="Baixo"/>
    <x v="5"/>
    <x v="1"/>
    <x v="4"/>
    <d v="2024-07-02T08:52:59"/>
    <m/>
    <m/>
    <m/>
    <n v="0.215"/>
    <x v="5"/>
  </r>
  <r>
    <s v="C101388"/>
    <n v="840"/>
    <s v="Médio"/>
    <x v="3"/>
    <x v="0"/>
    <x v="3"/>
    <d v="2023-05-05T13:08:08"/>
    <d v="2023-05-20T13:08:08"/>
    <d v="2023-05-26T13:08:08"/>
    <d v="2023-06-13T13:08:08"/>
    <n v="0.17599999999999999"/>
    <x v="12"/>
  </r>
  <r>
    <s v="C101389"/>
    <n v="347"/>
    <s v="Baixo"/>
    <x v="3"/>
    <x v="2"/>
    <x v="4"/>
    <d v="2025-06-26T13:41:35"/>
    <d v="2025-07-05T13:41:35"/>
    <d v="2025-07-05T13:41:35"/>
    <d v="2025-07-25T13:41:35"/>
    <n v="0.39400000000000002"/>
    <x v="3"/>
  </r>
  <r>
    <s v="C101390"/>
    <n v="549"/>
    <s v="Baixo"/>
    <x v="1"/>
    <x v="0"/>
    <x v="0"/>
    <d v="2025-02-01T05:32:30"/>
    <m/>
    <m/>
    <m/>
    <n v="0.21299999999999999"/>
    <x v="14"/>
  </r>
  <r>
    <s v="C101391"/>
    <n v="525"/>
    <s v="Médio"/>
    <x v="7"/>
    <x v="0"/>
    <x v="2"/>
    <d v="2025-06-27T09:02:01"/>
    <d v="2025-07-20T09:02:01"/>
    <d v="2025-08-03T09:02:01"/>
    <d v="2025-08-18T09:02:01"/>
    <n v="0.41099999999999998"/>
    <x v="16"/>
  </r>
  <r>
    <s v="C101392"/>
    <n v="571"/>
    <s v="Baixo"/>
    <x v="3"/>
    <x v="0"/>
    <x v="2"/>
    <d v="2024-07-26T12:03:36"/>
    <d v="2024-08-06T12:03:36"/>
    <m/>
    <m/>
    <n v="0.32300000000000001"/>
    <x v="1"/>
  </r>
  <r>
    <s v="C101393"/>
    <n v="784"/>
    <s v="Digital First"/>
    <x v="0"/>
    <x v="2"/>
    <x v="4"/>
    <d v="2025-01-20T23:21:10"/>
    <m/>
    <m/>
    <m/>
    <n v="0.122"/>
    <x v="0"/>
  </r>
  <r>
    <s v="C101394"/>
    <n v="627"/>
    <s v="Baixo"/>
    <x v="3"/>
    <x v="0"/>
    <x v="1"/>
    <d v="2025-07-25T03:48:20"/>
    <d v="2025-07-27T03:48:20"/>
    <d v="2025-08-14T03:48:20"/>
    <m/>
    <n v="0.10100000000000001"/>
    <x v="7"/>
  </r>
  <r>
    <s v="C101395"/>
    <n v="479"/>
    <s v="Médio"/>
    <x v="0"/>
    <x v="0"/>
    <x v="3"/>
    <d v="2024-11-03T04:08:32"/>
    <d v="2024-11-19T04:08:32"/>
    <d v="2024-11-19T04:08:32"/>
    <m/>
    <n v="0.158"/>
    <x v="4"/>
  </r>
  <r>
    <s v="C101396"/>
    <n v="322"/>
    <s v="Médio"/>
    <x v="3"/>
    <x v="0"/>
    <x v="1"/>
    <d v="2025-09-22T13:19:25"/>
    <d v="2025-10-15T13:19:25"/>
    <m/>
    <m/>
    <n v="0.33300000000000002"/>
    <x v="18"/>
  </r>
  <r>
    <s v="C101397"/>
    <n v="669"/>
    <s v="Baixo"/>
    <x v="1"/>
    <x v="2"/>
    <x v="1"/>
    <d v="2023-06-16T08:22:08"/>
    <d v="2023-06-23T08:22:08"/>
    <d v="2023-07-02T08:22:08"/>
    <m/>
    <n v="0.317"/>
    <x v="15"/>
  </r>
  <r>
    <s v="C101398"/>
    <n v="544"/>
    <s v="Médio"/>
    <x v="4"/>
    <x v="4"/>
    <x v="1"/>
    <d v="2025-04-11T08:38:26"/>
    <m/>
    <m/>
    <m/>
    <n v="0.6"/>
    <x v="15"/>
  </r>
  <r>
    <s v="C101399"/>
    <n v="459"/>
    <s v="Baixo"/>
    <x v="0"/>
    <x v="3"/>
    <x v="4"/>
    <d v="2024-06-24T10:59:25"/>
    <d v="2024-07-04T10:59:25"/>
    <m/>
    <m/>
    <n v="0.34799999999999998"/>
    <x v="19"/>
  </r>
  <r>
    <s v="C101400"/>
    <n v="672"/>
    <s v="Pensionista"/>
    <x v="5"/>
    <x v="3"/>
    <x v="4"/>
    <d v="2025-02-22T01:55:03"/>
    <d v="2025-02-28T01:55:03"/>
    <d v="2025-03-16T01:55:03"/>
    <m/>
    <n v="0.25700000000000001"/>
    <x v="7"/>
  </r>
  <r>
    <s v="C101401"/>
    <n v="584"/>
    <s v="Baixo"/>
    <x v="4"/>
    <x v="0"/>
    <x v="1"/>
    <d v="2023-10-25T17:08:45"/>
    <d v="2023-11-04T17:08:45"/>
    <d v="2023-11-11T17:08:45"/>
    <m/>
    <n v="0.215"/>
    <x v="4"/>
  </r>
  <r>
    <s v="C101402"/>
    <n v="820"/>
    <s v="Médio"/>
    <x v="0"/>
    <x v="3"/>
    <x v="4"/>
    <d v="2024-03-26T23:06:25"/>
    <m/>
    <m/>
    <m/>
    <n v="0.71199999999999997"/>
    <x v="12"/>
  </r>
  <r>
    <s v="C101403"/>
    <n v="749"/>
    <s v="Médio"/>
    <x v="5"/>
    <x v="2"/>
    <x v="1"/>
    <d v="2025-01-18T13:01:55"/>
    <d v="2025-02-08T13:01:55"/>
    <d v="2025-02-26T13:01:55"/>
    <m/>
    <n v="3.7999999999999999E-2"/>
    <x v="13"/>
  </r>
  <r>
    <s v="C101404"/>
    <n v="435"/>
    <s v="Digital First"/>
    <x v="7"/>
    <x v="0"/>
    <x v="3"/>
    <d v="2025-01-08T13:59:25"/>
    <d v="2025-02-05T13:59:25"/>
    <d v="2025-02-14T13:59:25"/>
    <d v="2025-04-04T13:59:25"/>
    <n v="0.18"/>
    <x v="11"/>
  </r>
  <r>
    <s v="C101405"/>
    <n v="395"/>
    <s v="Digital First"/>
    <x v="5"/>
    <x v="0"/>
    <x v="3"/>
    <d v="2024-06-23T00:26:00"/>
    <d v="2024-06-24T00:26:00"/>
    <d v="2024-06-30T00:26:00"/>
    <d v="2024-07-16T00:26:00"/>
    <n v="0.16900000000000001"/>
    <x v="13"/>
  </r>
  <r>
    <s v="C101406"/>
    <n v="418"/>
    <s v="Médio"/>
    <x v="4"/>
    <x v="0"/>
    <x v="1"/>
    <d v="2025-06-07T12:25:36"/>
    <d v="2025-06-08T12:25:36"/>
    <m/>
    <m/>
    <n v="0.43099999999999999"/>
    <x v="7"/>
  </r>
  <r>
    <s v="C101407"/>
    <n v="673"/>
    <s v="Médio"/>
    <x v="3"/>
    <x v="0"/>
    <x v="0"/>
    <d v="2023-07-23T06:29:08"/>
    <d v="2023-08-14T06:29:08"/>
    <d v="2023-09-01T06:29:08"/>
    <d v="2023-09-14T06:29:08"/>
    <n v="0.32300000000000001"/>
    <x v="17"/>
  </r>
  <r>
    <s v="C101408"/>
    <n v="573"/>
    <s v="Baixo"/>
    <x v="0"/>
    <x v="0"/>
    <x v="3"/>
    <d v="2025-08-01T02:56:45"/>
    <m/>
    <m/>
    <m/>
    <n v="0.20899999999999999"/>
    <x v="6"/>
  </r>
  <r>
    <s v="C101409"/>
    <n v="476"/>
    <s v="Médio"/>
    <x v="1"/>
    <x v="0"/>
    <x v="4"/>
    <d v="2024-11-19T12:30:06"/>
    <m/>
    <m/>
    <m/>
    <n v="0.48599999999999999"/>
    <x v="19"/>
  </r>
  <r>
    <s v="C101410"/>
    <n v="576"/>
    <s v="Alto Potencial"/>
    <x v="3"/>
    <x v="0"/>
    <x v="4"/>
    <d v="2025-02-20T07:49:34"/>
    <d v="2025-02-24T07:49:34"/>
    <d v="2025-02-27T07:49:34"/>
    <d v="2025-03-20T07:49:34"/>
    <n v="0.13700000000000001"/>
    <x v="12"/>
  </r>
  <r>
    <s v="C101411"/>
    <n v="437"/>
    <s v="Médio"/>
    <x v="7"/>
    <x v="3"/>
    <x v="4"/>
    <d v="2024-04-08T15:07:28"/>
    <d v="2024-05-04T15:07:28"/>
    <m/>
    <m/>
    <n v="0.06"/>
    <x v="3"/>
  </r>
  <r>
    <s v="C101412"/>
    <n v="431"/>
    <s v="Médio"/>
    <x v="7"/>
    <x v="2"/>
    <x v="1"/>
    <d v="2025-04-06T16:31:52"/>
    <m/>
    <m/>
    <m/>
    <n v="0.13"/>
    <x v="12"/>
  </r>
  <r>
    <s v="C101413"/>
    <n v="343"/>
    <s v="Médio"/>
    <x v="4"/>
    <x v="4"/>
    <x v="3"/>
    <d v="2025-07-29T07:18:18"/>
    <d v="2025-08-17T07:18:18"/>
    <d v="2025-08-21T07:18:18"/>
    <d v="2025-09-21T07:18:18"/>
    <n v="5.0999999999999997E-2"/>
    <x v="17"/>
  </r>
  <r>
    <s v="C101414"/>
    <n v="422"/>
    <s v="Médio"/>
    <x v="7"/>
    <x v="0"/>
    <x v="4"/>
    <d v="2024-09-11T10:46:17"/>
    <m/>
    <m/>
    <m/>
    <n v="0.121"/>
    <x v="2"/>
  </r>
  <r>
    <s v="C101415"/>
    <n v="435"/>
    <s v="Alto Potencial"/>
    <x v="7"/>
    <x v="0"/>
    <x v="1"/>
    <d v="2025-04-12T02:47:00"/>
    <d v="2025-04-18T02:47:00"/>
    <d v="2025-04-21T02:47:00"/>
    <m/>
    <n v="7.0000000000000007E-2"/>
    <x v="16"/>
  </r>
  <r>
    <s v="C101416"/>
    <n v="666"/>
    <s v="Baixo"/>
    <x v="3"/>
    <x v="1"/>
    <x v="3"/>
    <d v="2023-09-11T06:35:40"/>
    <m/>
    <m/>
    <m/>
    <n v="0.46700000000000003"/>
    <x v="7"/>
  </r>
  <r>
    <s v="C101417"/>
    <n v="672"/>
    <s v="Baixo"/>
    <x v="4"/>
    <x v="0"/>
    <x v="3"/>
    <d v="2024-03-22T12:43:16"/>
    <m/>
    <m/>
    <m/>
    <n v="0.65600000000000003"/>
    <x v="12"/>
  </r>
  <r>
    <s v="C101418"/>
    <n v="425"/>
    <s v="Médio"/>
    <x v="1"/>
    <x v="3"/>
    <x v="1"/>
    <d v="2024-07-17T06:08:05"/>
    <m/>
    <m/>
    <m/>
    <n v="9.5000000000000001E-2"/>
    <x v="16"/>
  </r>
  <r>
    <s v="C101419"/>
    <n v="738"/>
    <s v="Pensionista"/>
    <x v="4"/>
    <x v="2"/>
    <x v="0"/>
    <d v="2024-11-06T02:10:46"/>
    <m/>
    <m/>
    <m/>
    <n v="0.19900000000000001"/>
    <x v="11"/>
  </r>
  <r>
    <s v="C101420"/>
    <n v="350"/>
    <s v="Médio"/>
    <x v="3"/>
    <x v="2"/>
    <x v="4"/>
    <d v="2023-07-24T17:19:51"/>
    <d v="2023-08-11T17:19:51"/>
    <m/>
    <m/>
    <n v="0.193"/>
    <x v="11"/>
  </r>
  <r>
    <s v="C101421"/>
    <n v="436"/>
    <s v="Alto Potencial"/>
    <x v="0"/>
    <x v="0"/>
    <x v="1"/>
    <d v="2024-04-02T06:48:30"/>
    <m/>
    <m/>
    <m/>
    <n v="0.252"/>
    <x v="7"/>
  </r>
  <r>
    <s v="C101422"/>
    <n v="457"/>
    <s v="Médio"/>
    <x v="3"/>
    <x v="4"/>
    <x v="3"/>
    <d v="2023-12-26T12:08:13"/>
    <d v="2024-01-08T12:08:13"/>
    <d v="2024-01-10T12:08:13"/>
    <m/>
    <n v="0.45900000000000002"/>
    <x v="15"/>
  </r>
  <r>
    <s v="C101423"/>
    <n v="355"/>
    <s v="Baixo"/>
    <x v="7"/>
    <x v="0"/>
    <x v="4"/>
    <d v="2023-12-17T09:07:35"/>
    <d v="2024-01-02T09:07:35"/>
    <d v="2024-01-13T09:07:35"/>
    <m/>
    <n v="6.9000000000000006E-2"/>
    <x v="4"/>
  </r>
  <r>
    <s v="C101424"/>
    <n v="727"/>
    <s v="Médio"/>
    <x v="0"/>
    <x v="0"/>
    <x v="1"/>
    <d v="2025-09-04T08:56:44"/>
    <m/>
    <m/>
    <m/>
    <n v="0.371"/>
    <x v="6"/>
  </r>
  <r>
    <s v="C101425"/>
    <n v="742"/>
    <s v="Alto Potencial"/>
    <x v="1"/>
    <x v="3"/>
    <x v="0"/>
    <d v="2025-10-12T19:47:45"/>
    <m/>
    <m/>
    <m/>
    <n v="0.25800000000000001"/>
    <x v="8"/>
  </r>
  <r>
    <s v="C101426"/>
    <n v="625"/>
    <s v="Baixo"/>
    <x v="4"/>
    <x v="2"/>
    <x v="0"/>
    <d v="2024-06-20T01:44:56"/>
    <m/>
    <m/>
    <m/>
    <n v="0.307"/>
    <x v="17"/>
  </r>
  <r>
    <s v="C101427"/>
    <n v="379"/>
    <s v="Médio"/>
    <x v="5"/>
    <x v="4"/>
    <x v="0"/>
    <d v="2023-05-04T14:24:03"/>
    <d v="2023-05-14T14:24:03"/>
    <d v="2023-05-20T14:24:03"/>
    <d v="2023-05-31T14:24:03"/>
    <n v="0.19600000000000001"/>
    <x v="11"/>
  </r>
  <r>
    <s v="C101428"/>
    <n v="773"/>
    <s v="Baixo"/>
    <x v="5"/>
    <x v="0"/>
    <x v="4"/>
    <d v="2024-10-04T08:11:38"/>
    <m/>
    <m/>
    <m/>
    <n v="0.25"/>
    <x v="12"/>
  </r>
  <r>
    <s v="C101429"/>
    <n v="676"/>
    <s v="Baixo"/>
    <x v="0"/>
    <x v="2"/>
    <x v="0"/>
    <d v="2023-09-18T01:44:51"/>
    <m/>
    <m/>
    <m/>
    <n v="0.35199999999999998"/>
    <x v="7"/>
  </r>
  <r>
    <s v="C101430"/>
    <n v="632"/>
    <s v="Pensionista"/>
    <x v="3"/>
    <x v="2"/>
    <x v="0"/>
    <d v="2024-08-10T12:51:01"/>
    <d v="2024-08-13T12:51:01"/>
    <d v="2024-08-26T12:51:01"/>
    <d v="2024-09-13T12:51:01"/>
    <n v="0.13800000000000001"/>
    <x v="6"/>
  </r>
  <r>
    <s v="C101431"/>
    <n v="474"/>
    <s v="Alto Potencial"/>
    <x v="2"/>
    <x v="0"/>
    <x v="2"/>
    <d v="2024-11-26T06:53:40"/>
    <d v="2024-12-15T06:53:40"/>
    <d v="2024-12-15T06:53:40"/>
    <d v="2025-01-15T06:53:40"/>
    <n v="0.63700000000000001"/>
    <x v="1"/>
  </r>
  <r>
    <s v="C101432"/>
    <n v="740"/>
    <s v="Alto Potencial"/>
    <x v="4"/>
    <x v="3"/>
    <x v="2"/>
    <d v="2025-06-20T20:52:02"/>
    <d v="2025-07-04T20:52:02"/>
    <m/>
    <m/>
    <n v="0.18099999999999999"/>
    <x v="14"/>
  </r>
  <r>
    <s v="C101433"/>
    <n v="425"/>
    <s v="Pensionista"/>
    <x v="5"/>
    <x v="0"/>
    <x v="4"/>
    <d v="2024-09-22T17:59:08"/>
    <d v="2024-10-07T17:59:08"/>
    <m/>
    <m/>
    <n v="0.41899999999999998"/>
    <x v="4"/>
  </r>
  <r>
    <s v="C101434"/>
    <n v="518"/>
    <s v="Baixo"/>
    <x v="5"/>
    <x v="2"/>
    <x v="1"/>
    <d v="2024-08-15T12:53:29"/>
    <m/>
    <m/>
    <m/>
    <n v="0.158"/>
    <x v="15"/>
  </r>
  <r>
    <s v="C101435"/>
    <n v="577"/>
    <s v="Baixo"/>
    <x v="4"/>
    <x v="1"/>
    <x v="1"/>
    <d v="2025-02-19T05:17:30"/>
    <m/>
    <m/>
    <m/>
    <n v="0.52100000000000002"/>
    <x v="16"/>
  </r>
  <r>
    <s v="C101436"/>
    <n v="784"/>
    <s v="Alto Potencial"/>
    <x v="6"/>
    <x v="2"/>
    <x v="4"/>
    <d v="2025-10-05T00:37:53"/>
    <m/>
    <m/>
    <m/>
    <n v="0.28299999999999997"/>
    <x v="3"/>
  </r>
  <r>
    <s v="C101437"/>
    <n v="440"/>
    <s v="Alto Potencial"/>
    <x v="3"/>
    <x v="4"/>
    <x v="0"/>
    <d v="2024-03-27T21:31:36"/>
    <m/>
    <m/>
    <m/>
    <n v="0.22900000000000001"/>
    <x v="18"/>
  </r>
  <r>
    <s v="C101438"/>
    <n v="409"/>
    <s v="Médio"/>
    <x v="4"/>
    <x v="3"/>
    <x v="3"/>
    <d v="2023-03-28T07:23:05"/>
    <d v="2023-04-15T07:23:05"/>
    <d v="2023-04-17T07:23:05"/>
    <m/>
    <n v="3.6999999999999998E-2"/>
    <x v="18"/>
  </r>
  <r>
    <s v="C101439"/>
    <n v="351"/>
    <s v="Médio"/>
    <x v="0"/>
    <x v="3"/>
    <x v="0"/>
    <d v="2023-09-30T12:12:24"/>
    <m/>
    <m/>
    <m/>
    <n v="0.214"/>
    <x v="16"/>
  </r>
  <r>
    <s v="C101440"/>
    <n v="618"/>
    <s v="Alto Potencial"/>
    <x v="4"/>
    <x v="4"/>
    <x v="4"/>
    <d v="2025-09-09T18:50:33"/>
    <d v="2025-09-30T18:50:33"/>
    <d v="2025-10-10T18:50:33"/>
    <d v="2025-11-11T18:50:33"/>
    <n v="0.317"/>
    <x v="7"/>
  </r>
  <r>
    <s v="C101441"/>
    <n v="498"/>
    <s v="Médio"/>
    <x v="5"/>
    <x v="0"/>
    <x v="1"/>
    <d v="2024-11-12T07:32:07"/>
    <m/>
    <m/>
    <m/>
    <n v="0.14299999999999999"/>
    <x v="2"/>
  </r>
  <r>
    <s v="C101442"/>
    <n v="345"/>
    <s v="Baixo"/>
    <x v="3"/>
    <x v="4"/>
    <x v="1"/>
    <d v="2023-11-13T21:58:29"/>
    <d v="2023-11-22T21:58:29"/>
    <d v="2023-12-12T21:58:29"/>
    <d v="2024-01-03T21:58:29"/>
    <n v="4.3999999999999997E-2"/>
    <x v="6"/>
  </r>
  <r>
    <s v="C101443"/>
    <n v="804"/>
    <s v="Alto Potencial"/>
    <x v="5"/>
    <x v="0"/>
    <x v="3"/>
    <d v="2025-08-28T07:53:40"/>
    <m/>
    <m/>
    <m/>
    <n v="0.55800000000000005"/>
    <x v="16"/>
  </r>
  <r>
    <s v="C101444"/>
    <n v="839"/>
    <s v="Alto Potencial"/>
    <x v="1"/>
    <x v="4"/>
    <x v="0"/>
    <d v="2023-08-26T12:16:53"/>
    <d v="2023-09-05T12:16:53"/>
    <d v="2023-09-17T12:16:53"/>
    <m/>
    <n v="0.123"/>
    <x v="5"/>
  </r>
  <r>
    <s v="C101445"/>
    <n v="813"/>
    <s v="Médio"/>
    <x v="4"/>
    <x v="2"/>
    <x v="0"/>
    <d v="2023-01-18T12:42:22"/>
    <d v="2023-02-03T12:42:22"/>
    <d v="2023-02-08T12:42:22"/>
    <d v="2023-03-29T12:42:22"/>
    <n v="0.28899999999999998"/>
    <x v="15"/>
  </r>
  <r>
    <s v="C101446"/>
    <n v="316"/>
    <s v="Alto Potencial"/>
    <x v="3"/>
    <x v="4"/>
    <x v="4"/>
    <d v="2024-03-12T17:58:08"/>
    <m/>
    <m/>
    <m/>
    <n v="0.105"/>
    <x v="14"/>
  </r>
  <r>
    <s v="C101447"/>
    <n v="614"/>
    <s v="Médio"/>
    <x v="7"/>
    <x v="4"/>
    <x v="2"/>
    <d v="2025-06-26T17:27:36"/>
    <d v="2025-07-15T17:27:36"/>
    <d v="2025-07-15T17:27:36"/>
    <m/>
    <n v="0.38500000000000001"/>
    <x v="15"/>
  </r>
  <r>
    <s v="C101448"/>
    <n v="735"/>
    <s v="Médio"/>
    <x v="7"/>
    <x v="2"/>
    <x v="1"/>
    <d v="2023-06-25T04:22:43"/>
    <m/>
    <m/>
    <m/>
    <n v="0.19400000000000001"/>
    <x v="13"/>
  </r>
  <r>
    <s v="C101449"/>
    <n v="687"/>
    <s v="Médio"/>
    <x v="4"/>
    <x v="2"/>
    <x v="4"/>
    <d v="2025-05-27T03:36:28"/>
    <d v="2025-06-18T03:36:28"/>
    <d v="2025-06-23T03:36:28"/>
    <m/>
    <n v="0.34799999999999998"/>
    <x v="18"/>
  </r>
  <r>
    <s v="C101450"/>
    <n v="376"/>
    <s v="Baixo"/>
    <x v="5"/>
    <x v="3"/>
    <x v="1"/>
    <d v="2024-05-23T16:53:14"/>
    <m/>
    <m/>
    <m/>
    <n v="0.16500000000000001"/>
    <x v="12"/>
  </r>
  <r>
    <s v="C101451"/>
    <n v="670"/>
    <s v="Médio"/>
    <x v="4"/>
    <x v="0"/>
    <x v="1"/>
    <d v="2025-01-27T23:28:34"/>
    <d v="2025-02-07T23:28:34"/>
    <d v="2025-02-16T23:28:34"/>
    <m/>
    <n v="0.39700000000000002"/>
    <x v="10"/>
  </r>
  <r>
    <s v="C101452"/>
    <n v="464"/>
    <s v="Baixo"/>
    <x v="0"/>
    <x v="0"/>
    <x v="2"/>
    <d v="2024-02-14T12:53:05"/>
    <d v="2024-02-16T12:53:05"/>
    <m/>
    <m/>
    <n v="0.311"/>
    <x v="11"/>
  </r>
  <r>
    <s v="C101453"/>
    <n v="323"/>
    <s v="Digital First"/>
    <x v="1"/>
    <x v="0"/>
    <x v="0"/>
    <d v="2024-02-28T13:29:33"/>
    <d v="2024-03-13T13:29:33"/>
    <d v="2024-03-13T13:29:33"/>
    <m/>
    <n v="0.19900000000000001"/>
    <x v="7"/>
  </r>
  <r>
    <s v="C101454"/>
    <n v="334"/>
    <s v="Baixo"/>
    <x v="4"/>
    <x v="2"/>
    <x v="1"/>
    <d v="2023-06-15T16:34:39"/>
    <d v="2023-07-08T16:34:39"/>
    <d v="2023-07-09T16:34:39"/>
    <m/>
    <n v="0.18099999999999999"/>
    <x v="14"/>
  </r>
  <r>
    <s v="C101455"/>
    <n v="813"/>
    <s v="Alto Potencial"/>
    <x v="0"/>
    <x v="0"/>
    <x v="1"/>
    <d v="2023-10-10T21:06:45"/>
    <d v="2023-10-18T21:06:45"/>
    <d v="2023-10-22T21:06:45"/>
    <d v="2023-12-04T21:06:45"/>
    <n v="0.38500000000000001"/>
    <x v="3"/>
  </r>
  <r>
    <s v="C101456"/>
    <n v="760"/>
    <s v="Médio"/>
    <x v="1"/>
    <x v="0"/>
    <x v="1"/>
    <d v="2023-09-09T21:53:59"/>
    <d v="2023-09-26T21:53:59"/>
    <d v="2023-10-04T21:53:59"/>
    <m/>
    <n v="0.183"/>
    <x v="11"/>
  </r>
  <r>
    <s v="C101457"/>
    <n v="437"/>
    <s v="Baixo"/>
    <x v="6"/>
    <x v="0"/>
    <x v="1"/>
    <d v="2023-10-12T13:30:22"/>
    <d v="2023-10-31T13:30:22"/>
    <d v="2023-11-09T13:30:22"/>
    <d v="2023-11-12T13:30:22"/>
    <n v="0.26200000000000001"/>
    <x v="5"/>
  </r>
  <r>
    <s v="C101458"/>
    <n v="564"/>
    <s v="Pensionista"/>
    <x v="6"/>
    <x v="0"/>
    <x v="3"/>
    <d v="2023-06-29T17:03:20"/>
    <d v="2023-07-01T17:03:20"/>
    <d v="2023-07-06T17:03:20"/>
    <m/>
    <n v="0.106"/>
    <x v="8"/>
  </r>
  <r>
    <s v="C101459"/>
    <n v="632"/>
    <s v="Pensionista"/>
    <x v="3"/>
    <x v="0"/>
    <x v="4"/>
    <d v="2025-09-17T07:12:03"/>
    <d v="2025-10-16T07:12:03"/>
    <m/>
    <m/>
    <n v="0.36099999999999999"/>
    <x v="0"/>
  </r>
  <r>
    <s v="C101460"/>
    <n v="487"/>
    <s v="Médio"/>
    <x v="4"/>
    <x v="0"/>
    <x v="4"/>
    <d v="2025-05-24T05:09:33"/>
    <m/>
    <m/>
    <m/>
    <n v="0.16900000000000001"/>
    <x v="19"/>
  </r>
  <r>
    <s v="C101461"/>
    <n v="362"/>
    <s v="Baixo"/>
    <x v="0"/>
    <x v="0"/>
    <x v="1"/>
    <d v="2025-03-25T02:18:12"/>
    <d v="2025-04-01T02:18:12"/>
    <d v="2025-04-14T02:18:12"/>
    <d v="2025-04-15T02:18:12"/>
    <n v="0.50700000000000001"/>
    <x v="7"/>
  </r>
  <r>
    <s v="C101462"/>
    <n v="578"/>
    <s v="Digital First"/>
    <x v="1"/>
    <x v="2"/>
    <x v="1"/>
    <d v="2025-09-17T19:54:50"/>
    <d v="2025-10-16T19:54:50"/>
    <m/>
    <m/>
    <n v="0.40100000000000002"/>
    <x v="17"/>
  </r>
  <r>
    <s v="C101463"/>
    <n v="841"/>
    <s v="Digital First"/>
    <x v="6"/>
    <x v="0"/>
    <x v="4"/>
    <d v="2023-05-03T07:55:20"/>
    <m/>
    <m/>
    <m/>
    <n v="0.254"/>
    <x v="1"/>
  </r>
  <r>
    <s v="C101464"/>
    <n v="470"/>
    <s v="Médio"/>
    <x v="2"/>
    <x v="1"/>
    <x v="0"/>
    <d v="2025-03-14T19:17:11"/>
    <d v="2025-04-03T19:17:11"/>
    <d v="2025-04-13T19:17:11"/>
    <d v="2025-05-12T19:17:11"/>
    <n v="0.27200000000000002"/>
    <x v="4"/>
  </r>
  <r>
    <s v="C101465"/>
    <n v="802"/>
    <s v="Médio"/>
    <x v="1"/>
    <x v="2"/>
    <x v="2"/>
    <d v="2025-02-14T11:34:26"/>
    <m/>
    <m/>
    <m/>
    <n v="0.29899999999999999"/>
    <x v="3"/>
  </r>
  <r>
    <s v="C101466"/>
    <n v="832"/>
    <s v="Médio"/>
    <x v="0"/>
    <x v="0"/>
    <x v="1"/>
    <d v="2023-08-13T10:30:51"/>
    <d v="2023-09-02T10:30:51"/>
    <d v="2023-09-09T10:30:51"/>
    <m/>
    <n v="0.45100000000000001"/>
    <x v="1"/>
  </r>
  <r>
    <s v="C101467"/>
    <n v="598"/>
    <s v="Médio"/>
    <x v="4"/>
    <x v="0"/>
    <x v="1"/>
    <d v="2024-01-30T01:04:28"/>
    <d v="2024-02-24T01:04:28"/>
    <d v="2024-03-09T01:04:28"/>
    <d v="2024-04-14T01:04:28"/>
    <n v="0.11899999999999999"/>
    <x v="16"/>
  </r>
  <r>
    <s v="C101468"/>
    <n v="500"/>
    <s v="Baixo"/>
    <x v="4"/>
    <x v="3"/>
    <x v="1"/>
    <d v="2024-11-14T10:06:00"/>
    <d v="2024-11-14T10:06:00"/>
    <d v="2024-11-27T10:06:00"/>
    <d v="2024-12-14T10:06:00"/>
    <n v="0.159"/>
    <x v="11"/>
  </r>
  <r>
    <s v="C101469"/>
    <n v="434"/>
    <s v="Pensionista"/>
    <x v="2"/>
    <x v="0"/>
    <x v="1"/>
    <d v="2024-10-14T12:42:42"/>
    <m/>
    <m/>
    <m/>
    <n v="0.44500000000000001"/>
    <x v="18"/>
  </r>
  <r>
    <s v="C101470"/>
    <n v="571"/>
    <s v="Digital First"/>
    <x v="0"/>
    <x v="1"/>
    <x v="1"/>
    <d v="2025-06-21T07:34:48"/>
    <m/>
    <m/>
    <m/>
    <n v="0.51800000000000002"/>
    <x v="19"/>
  </r>
  <r>
    <s v="C101471"/>
    <n v="834"/>
    <s v="Médio"/>
    <x v="3"/>
    <x v="0"/>
    <x v="2"/>
    <d v="2024-02-24T17:31:13"/>
    <d v="2024-02-25T17:31:13"/>
    <d v="2024-02-25T17:31:13"/>
    <m/>
    <n v="0.24399999999999999"/>
    <x v="9"/>
  </r>
  <r>
    <s v="C101472"/>
    <n v="741"/>
    <s v="Baixo"/>
    <x v="0"/>
    <x v="2"/>
    <x v="0"/>
    <d v="2025-07-02T13:21:15"/>
    <d v="2025-07-20T13:21:15"/>
    <d v="2025-07-29T13:21:15"/>
    <d v="2025-08-11T13:21:15"/>
    <n v="0.40899999999999997"/>
    <x v="5"/>
  </r>
  <r>
    <s v="C101473"/>
    <n v="386"/>
    <s v="Médio"/>
    <x v="5"/>
    <x v="1"/>
    <x v="1"/>
    <d v="2023-07-27T09:49:29"/>
    <m/>
    <m/>
    <m/>
    <n v="0.44800000000000001"/>
    <x v="14"/>
  </r>
  <r>
    <s v="C101474"/>
    <n v="330"/>
    <s v="Baixo"/>
    <x v="1"/>
    <x v="2"/>
    <x v="4"/>
    <d v="2025-04-02T18:32:46"/>
    <d v="2025-04-23T18:32:46"/>
    <d v="2025-05-09T18:32:46"/>
    <d v="2025-05-19T18:32:46"/>
    <n v="0.23"/>
    <x v="8"/>
  </r>
  <r>
    <s v="C101475"/>
    <n v="420"/>
    <s v="Baixo"/>
    <x v="3"/>
    <x v="1"/>
    <x v="1"/>
    <d v="2025-09-01T16:29:56"/>
    <d v="2025-09-26T16:29:56"/>
    <d v="2025-10-13T16:29:56"/>
    <d v="2025-10-18T16:29:56"/>
    <n v="0.46200000000000002"/>
    <x v="3"/>
  </r>
  <r>
    <s v="C101476"/>
    <n v="368"/>
    <s v="Médio"/>
    <x v="1"/>
    <x v="1"/>
    <x v="1"/>
    <d v="2025-03-29T08:42:50"/>
    <m/>
    <m/>
    <m/>
    <n v="0.105"/>
    <x v="18"/>
  </r>
  <r>
    <s v="C101477"/>
    <n v="795"/>
    <s v="Médio"/>
    <x v="3"/>
    <x v="1"/>
    <x v="3"/>
    <d v="2023-01-08T00:10:09"/>
    <m/>
    <m/>
    <m/>
    <n v="0.29699999999999999"/>
    <x v="15"/>
  </r>
  <r>
    <s v="C101478"/>
    <n v="445"/>
    <s v="Alto Potencial"/>
    <x v="0"/>
    <x v="4"/>
    <x v="4"/>
    <d v="2023-04-20T12:32:23"/>
    <d v="2023-05-19T12:32:23"/>
    <m/>
    <m/>
    <n v="0.112"/>
    <x v="7"/>
  </r>
  <r>
    <s v="C101479"/>
    <n v="632"/>
    <s v="Alto Potencial"/>
    <x v="4"/>
    <x v="0"/>
    <x v="4"/>
    <d v="2023-05-12T16:29:47"/>
    <m/>
    <m/>
    <m/>
    <n v="0.28699999999999998"/>
    <x v="6"/>
  </r>
  <r>
    <s v="C101480"/>
    <n v="780"/>
    <s v="Digital First"/>
    <x v="7"/>
    <x v="0"/>
    <x v="0"/>
    <d v="2023-09-10T15:13:41"/>
    <m/>
    <m/>
    <m/>
    <n v="0.76400000000000001"/>
    <x v="2"/>
  </r>
  <r>
    <s v="C101481"/>
    <n v="562"/>
    <s v="Alto Potencial"/>
    <x v="4"/>
    <x v="0"/>
    <x v="3"/>
    <d v="2024-04-29T20:42:47"/>
    <d v="2024-05-21T20:42:47"/>
    <d v="2024-06-02T20:42:47"/>
    <d v="2024-07-05T20:42:47"/>
    <n v="7.9000000000000001E-2"/>
    <x v="15"/>
  </r>
  <r>
    <s v="C101482"/>
    <n v="592"/>
    <s v="Alto Potencial"/>
    <x v="0"/>
    <x v="1"/>
    <x v="1"/>
    <d v="2024-02-13T08:02:02"/>
    <d v="2024-03-07T08:02:02"/>
    <m/>
    <m/>
    <n v="0.629"/>
    <x v="8"/>
  </r>
  <r>
    <s v="C101483"/>
    <n v="728"/>
    <s v="Médio"/>
    <x v="4"/>
    <x v="0"/>
    <x v="4"/>
    <d v="2023-08-21T03:39:48"/>
    <d v="2023-09-09T03:39:48"/>
    <d v="2023-09-17T03:39:48"/>
    <m/>
    <n v="0.58499999999999996"/>
    <x v="2"/>
  </r>
  <r>
    <s v="C101484"/>
    <n v="385"/>
    <s v="Digital First"/>
    <x v="4"/>
    <x v="0"/>
    <x v="1"/>
    <d v="2025-05-21T14:22:39"/>
    <m/>
    <m/>
    <m/>
    <n v="0.214"/>
    <x v="8"/>
  </r>
  <r>
    <s v="C101485"/>
    <n v="315"/>
    <s v="Médio"/>
    <x v="4"/>
    <x v="3"/>
    <x v="4"/>
    <d v="2023-03-09T05:37:21"/>
    <m/>
    <m/>
    <m/>
    <n v="0.49399999999999999"/>
    <x v="12"/>
  </r>
  <r>
    <s v="C101486"/>
    <n v="417"/>
    <s v="Médio"/>
    <x v="3"/>
    <x v="0"/>
    <x v="4"/>
    <d v="2025-07-10T22:29:25"/>
    <d v="2025-07-14T22:29:25"/>
    <d v="2025-07-26T22:29:25"/>
    <d v="2025-08-10T22:29:25"/>
    <n v="0.28999999999999998"/>
    <x v="2"/>
  </r>
  <r>
    <s v="C101487"/>
    <n v="569"/>
    <s v="Baixo"/>
    <x v="7"/>
    <x v="2"/>
    <x v="0"/>
    <d v="2023-03-13T05:52:59"/>
    <m/>
    <m/>
    <m/>
    <n v="2.1000000000000001E-2"/>
    <x v="16"/>
  </r>
  <r>
    <s v="C101488"/>
    <n v="694"/>
    <s v="Médio"/>
    <x v="1"/>
    <x v="1"/>
    <x v="0"/>
    <d v="2025-02-20T09:19:43"/>
    <d v="2025-03-16T09:19:43"/>
    <d v="2025-03-31T09:19:43"/>
    <m/>
    <n v="0.221"/>
    <x v="0"/>
  </r>
  <r>
    <s v="C101489"/>
    <n v="461"/>
    <s v="Médio"/>
    <x v="0"/>
    <x v="2"/>
    <x v="0"/>
    <d v="2025-08-26T08:28:11"/>
    <d v="2025-08-29T08:28:11"/>
    <d v="2025-09-08T08:28:11"/>
    <d v="2025-10-01T08:28:11"/>
    <n v="0.56899999999999995"/>
    <x v="10"/>
  </r>
  <r>
    <s v="C101490"/>
    <n v="403"/>
    <s v="Baixo"/>
    <x v="5"/>
    <x v="2"/>
    <x v="4"/>
    <d v="2024-11-08T14:14:28"/>
    <d v="2024-12-05T14:14:28"/>
    <d v="2024-12-16T14:14:28"/>
    <m/>
    <n v="0.17399999999999999"/>
    <x v="15"/>
  </r>
  <r>
    <s v="C101491"/>
    <n v="466"/>
    <s v="Médio"/>
    <x v="1"/>
    <x v="2"/>
    <x v="3"/>
    <d v="2024-01-06T16:26:56"/>
    <d v="2024-01-26T16:26:56"/>
    <d v="2024-02-03T16:26:56"/>
    <m/>
    <n v="0.19600000000000001"/>
    <x v="19"/>
  </r>
  <r>
    <s v="C101492"/>
    <n v="599"/>
    <s v="Digital First"/>
    <x v="2"/>
    <x v="2"/>
    <x v="0"/>
    <d v="2024-01-29T00:32:44"/>
    <m/>
    <m/>
    <m/>
    <n v="0.40699999999999997"/>
    <x v="11"/>
  </r>
  <r>
    <s v="C101493"/>
    <n v="327"/>
    <s v="Baixo"/>
    <x v="4"/>
    <x v="0"/>
    <x v="1"/>
    <d v="2024-08-11T09:35:27"/>
    <d v="2024-08-21T09:35:27"/>
    <d v="2024-08-21T09:35:27"/>
    <m/>
    <n v="9.7000000000000003E-2"/>
    <x v="9"/>
  </r>
  <r>
    <s v="C101494"/>
    <n v="723"/>
    <s v="Baixo"/>
    <x v="4"/>
    <x v="2"/>
    <x v="1"/>
    <d v="2025-03-10T07:01:17"/>
    <m/>
    <m/>
    <m/>
    <n v="0.27900000000000003"/>
    <x v="7"/>
  </r>
  <r>
    <s v="C101495"/>
    <n v="455"/>
    <s v="Médio"/>
    <x v="1"/>
    <x v="0"/>
    <x v="1"/>
    <d v="2023-01-14T02:37:38"/>
    <d v="2023-02-10T02:37:38"/>
    <m/>
    <m/>
    <n v="0.48499999999999999"/>
    <x v="11"/>
  </r>
  <r>
    <s v="C101496"/>
    <n v="623"/>
    <s v="Digital First"/>
    <x v="1"/>
    <x v="2"/>
    <x v="4"/>
    <d v="2024-08-28T12:27:37"/>
    <d v="2024-08-30T12:27:37"/>
    <d v="2024-09-07T12:27:37"/>
    <m/>
    <n v="0.29299999999999998"/>
    <x v="6"/>
  </r>
  <r>
    <s v="C101497"/>
    <n v="647"/>
    <s v="Baixo"/>
    <x v="3"/>
    <x v="2"/>
    <x v="0"/>
    <d v="2024-03-14T09:24:18"/>
    <m/>
    <m/>
    <m/>
    <n v="0.17499999999999999"/>
    <x v="4"/>
  </r>
  <r>
    <s v="C101498"/>
    <n v="420"/>
    <s v="Médio"/>
    <x v="0"/>
    <x v="0"/>
    <x v="1"/>
    <d v="2023-07-21T18:49:27"/>
    <d v="2023-08-15T18:49:27"/>
    <m/>
    <m/>
    <n v="0.51600000000000001"/>
    <x v="17"/>
  </r>
  <r>
    <s v="C101499"/>
    <n v="827"/>
    <s v="Médio"/>
    <x v="5"/>
    <x v="2"/>
    <x v="3"/>
    <d v="2023-10-19T09:38:47"/>
    <d v="2023-11-02T09:38:47"/>
    <d v="2023-11-07T09:38:47"/>
    <d v="2023-11-08T09:38:47"/>
    <n v="0.432"/>
    <x v="8"/>
  </r>
  <r>
    <s v="C101500"/>
    <n v="463"/>
    <s v="Médio"/>
    <x v="0"/>
    <x v="2"/>
    <x v="4"/>
    <d v="2024-09-14T19:33:59"/>
    <d v="2024-10-07T19:33:59"/>
    <d v="2024-10-12T19:33:59"/>
    <m/>
    <n v="3.5000000000000003E-2"/>
    <x v="5"/>
  </r>
  <r>
    <s v="C101501"/>
    <n v="361"/>
    <s v="Baixo"/>
    <x v="0"/>
    <x v="0"/>
    <x v="2"/>
    <d v="2023-06-10T15:52:58"/>
    <m/>
    <m/>
    <m/>
    <n v="0.44800000000000001"/>
    <x v="3"/>
  </r>
  <r>
    <s v="C101502"/>
    <n v="639"/>
    <s v="Digital First"/>
    <x v="4"/>
    <x v="0"/>
    <x v="3"/>
    <d v="2025-10-28T03:13:16"/>
    <d v="2025-11-12T03:13:16"/>
    <d v="2025-12-02T03:13:16"/>
    <m/>
    <n v="0.22"/>
    <x v="6"/>
  </r>
  <r>
    <s v="C101503"/>
    <n v="611"/>
    <s v="Baixo"/>
    <x v="4"/>
    <x v="3"/>
    <x v="2"/>
    <d v="2025-04-26T11:30:52"/>
    <d v="2025-05-05T11:30:52"/>
    <d v="2025-05-21T11:30:52"/>
    <m/>
    <n v="0.54500000000000004"/>
    <x v="2"/>
  </r>
  <r>
    <s v="C101504"/>
    <n v="675"/>
    <s v="Médio"/>
    <x v="4"/>
    <x v="3"/>
    <x v="1"/>
    <d v="2025-01-23T14:28:48"/>
    <d v="2025-01-29T14:28:48"/>
    <d v="2025-01-29T14:28:48"/>
    <d v="2025-03-02T14:28:48"/>
    <n v="0.65600000000000003"/>
    <x v="19"/>
  </r>
  <r>
    <s v="C101505"/>
    <n v="645"/>
    <s v="Médio"/>
    <x v="4"/>
    <x v="2"/>
    <x v="2"/>
    <d v="2023-06-30T10:44:21"/>
    <d v="2023-07-14T10:44:21"/>
    <d v="2023-07-16T10:44:21"/>
    <d v="2023-08-12T10:44:21"/>
    <n v="0.35899999999999999"/>
    <x v="6"/>
  </r>
  <r>
    <s v="C101506"/>
    <n v="449"/>
    <s v="Baixo"/>
    <x v="0"/>
    <x v="3"/>
    <x v="4"/>
    <d v="2025-03-15T02:44:34"/>
    <m/>
    <m/>
    <m/>
    <n v="0.30299999999999999"/>
    <x v="11"/>
  </r>
  <r>
    <s v="C101507"/>
    <n v="476"/>
    <s v="Pensionista"/>
    <x v="0"/>
    <x v="2"/>
    <x v="3"/>
    <d v="2023-04-20T10:53:27"/>
    <d v="2023-05-13T10:53:27"/>
    <d v="2023-05-20T10:53:27"/>
    <m/>
    <n v="0.26500000000000001"/>
    <x v="7"/>
  </r>
  <r>
    <s v="C101508"/>
    <n v="653"/>
    <s v="Médio"/>
    <x v="0"/>
    <x v="4"/>
    <x v="1"/>
    <d v="2023-12-06T14:34:08"/>
    <d v="2023-12-17T14:34:08"/>
    <d v="2023-12-22T14:34:08"/>
    <d v="2023-12-25T14:34:08"/>
    <n v="0.33400000000000002"/>
    <x v="8"/>
  </r>
  <r>
    <s v="C101509"/>
    <n v="813"/>
    <s v="Médio"/>
    <x v="4"/>
    <x v="0"/>
    <x v="0"/>
    <d v="2023-02-24T05:12:26"/>
    <d v="2023-03-04T05:12:26"/>
    <d v="2023-03-16T05:12:26"/>
    <m/>
    <n v="0.218"/>
    <x v="5"/>
  </r>
  <r>
    <s v="C101510"/>
    <n v="608"/>
    <s v="Alto Potencial"/>
    <x v="0"/>
    <x v="1"/>
    <x v="2"/>
    <d v="2023-07-26T07:15:59"/>
    <d v="2023-08-11T07:15:59"/>
    <d v="2023-08-12T07:15:59"/>
    <d v="2023-09-04T07:15:59"/>
    <n v="0.27"/>
    <x v="3"/>
  </r>
  <r>
    <s v="C101511"/>
    <n v="418"/>
    <s v="Médio"/>
    <x v="4"/>
    <x v="2"/>
    <x v="0"/>
    <d v="2025-09-18T05:22:52"/>
    <m/>
    <m/>
    <m/>
    <n v="0.30099999999999999"/>
    <x v="3"/>
  </r>
  <r>
    <s v="C101512"/>
    <n v="818"/>
    <s v="Baixo"/>
    <x v="4"/>
    <x v="2"/>
    <x v="3"/>
    <d v="2024-05-10T16:24:56"/>
    <d v="2024-05-27T16:24:56"/>
    <d v="2024-06-12T16:24:56"/>
    <m/>
    <n v="0.35699999999999998"/>
    <x v="3"/>
  </r>
  <r>
    <s v="C101513"/>
    <n v="777"/>
    <s v="Pensionista"/>
    <x v="0"/>
    <x v="3"/>
    <x v="4"/>
    <d v="2024-08-23T16:52:51"/>
    <m/>
    <m/>
    <m/>
    <n v="0.38800000000000001"/>
    <x v="11"/>
  </r>
  <r>
    <s v="C101514"/>
    <n v="713"/>
    <s v="Médio"/>
    <x v="0"/>
    <x v="0"/>
    <x v="1"/>
    <d v="2024-07-25T04:59:06"/>
    <d v="2024-08-18T04:59:06"/>
    <m/>
    <m/>
    <n v="0.44500000000000001"/>
    <x v="5"/>
  </r>
  <r>
    <s v="C101515"/>
    <n v="650"/>
    <s v="Médio"/>
    <x v="1"/>
    <x v="3"/>
    <x v="4"/>
    <d v="2023-05-16T01:04:37"/>
    <d v="2023-05-24T01:04:37"/>
    <d v="2023-06-02T01:04:37"/>
    <m/>
    <n v="0.41699999999999998"/>
    <x v="7"/>
  </r>
  <r>
    <s v="C101516"/>
    <n v="805"/>
    <s v="Médio"/>
    <x v="3"/>
    <x v="0"/>
    <x v="1"/>
    <d v="2023-03-27T13:52:59"/>
    <m/>
    <m/>
    <m/>
    <n v="0.36699999999999999"/>
    <x v="17"/>
  </r>
  <r>
    <s v="C101517"/>
    <n v="494"/>
    <s v="Digital First"/>
    <x v="2"/>
    <x v="0"/>
    <x v="0"/>
    <d v="2023-04-28T01:44:38"/>
    <d v="2023-05-21T01:44:38"/>
    <m/>
    <m/>
    <n v="0.752"/>
    <x v="0"/>
  </r>
  <r>
    <s v="C101518"/>
    <n v="486"/>
    <s v="Médio"/>
    <x v="3"/>
    <x v="3"/>
    <x v="0"/>
    <d v="2023-11-26T22:24:04"/>
    <m/>
    <m/>
    <m/>
    <n v="0.54900000000000004"/>
    <x v="9"/>
  </r>
  <r>
    <s v="C101519"/>
    <n v="749"/>
    <s v="Médio"/>
    <x v="6"/>
    <x v="0"/>
    <x v="2"/>
    <d v="2023-10-19T20:04:58"/>
    <m/>
    <m/>
    <m/>
    <n v="0.26900000000000002"/>
    <x v="18"/>
  </r>
  <r>
    <s v="C101520"/>
    <n v="795"/>
    <s v="Médio"/>
    <x v="4"/>
    <x v="0"/>
    <x v="4"/>
    <d v="2023-07-22T09:27:58"/>
    <d v="2023-07-24T09:27:58"/>
    <m/>
    <m/>
    <n v="0.192"/>
    <x v="5"/>
  </r>
  <r>
    <s v="C101521"/>
    <n v="814"/>
    <s v="Médio"/>
    <x v="3"/>
    <x v="4"/>
    <x v="4"/>
    <d v="2024-10-23T23:30:30"/>
    <d v="2024-10-27T23:30:30"/>
    <d v="2024-11-03T23:30:30"/>
    <d v="2024-11-23T23:30:30"/>
    <n v="0.49099999999999999"/>
    <x v="9"/>
  </r>
  <r>
    <s v="C101522"/>
    <n v="572"/>
    <s v="Baixo"/>
    <x v="3"/>
    <x v="1"/>
    <x v="4"/>
    <d v="2023-09-13T18:25:45"/>
    <m/>
    <m/>
    <m/>
    <n v="0.25"/>
    <x v="4"/>
  </r>
  <r>
    <s v="C101523"/>
    <n v="351"/>
    <s v="Médio"/>
    <x v="6"/>
    <x v="2"/>
    <x v="3"/>
    <d v="2023-07-12T08:55:37"/>
    <d v="2023-07-26T08:55:37"/>
    <m/>
    <m/>
    <n v="0.21299999999999999"/>
    <x v="14"/>
  </r>
  <r>
    <s v="C101524"/>
    <n v="562"/>
    <s v="Médio"/>
    <x v="4"/>
    <x v="4"/>
    <x v="1"/>
    <d v="2024-01-06T04:31:27"/>
    <d v="2024-01-15T04:31:27"/>
    <d v="2024-01-24T04:31:27"/>
    <d v="2024-02-07T04:31:27"/>
    <n v="0.189"/>
    <x v="4"/>
  </r>
  <r>
    <s v="C101525"/>
    <n v="667"/>
    <s v="Baixo"/>
    <x v="2"/>
    <x v="1"/>
    <x v="0"/>
    <d v="2024-05-05T21:31:32"/>
    <d v="2024-05-06T21:31:32"/>
    <m/>
    <m/>
    <n v="0.50600000000000001"/>
    <x v="1"/>
  </r>
  <r>
    <s v="C101526"/>
    <n v="432"/>
    <s v="Médio"/>
    <x v="3"/>
    <x v="2"/>
    <x v="1"/>
    <d v="2023-05-02T20:31:34"/>
    <d v="2023-05-03T20:31:34"/>
    <d v="2023-05-10T20:31:34"/>
    <m/>
    <n v="0.36799999999999999"/>
    <x v="18"/>
  </r>
  <r>
    <s v="C101527"/>
    <n v="524"/>
    <s v="Médio"/>
    <x v="5"/>
    <x v="1"/>
    <x v="4"/>
    <d v="2023-08-13T04:31:26"/>
    <m/>
    <m/>
    <m/>
    <n v="0.29699999999999999"/>
    <x v="14"/>
  </r>
  <r>
    <s v="C101528"/>
    <n v="609"/>
    <s v="Digital First"/>
    <x v="2"/>
    <x v="0"/>
    <x v="0"/>
    <d v="2023-02-25T16:20:33"/>
    <d v="2023-03-03T16:20:33"/>
    <d v="2023-03-03T16:20:33"/>
    <d v="2023-03-04T16:20:33"/>
    <n v="0.23599999999999999"/>
    <x v="16"/>
  </r>
  <r>
    <s v="C101529"/>
    <n v="315"/>
    <s v="Baixo"/>
    <x v="7"/>
    <x v="3"/>
    <x v="2"/>
    <d v="2023-09-29T18:24:35"/>
    <d v="2023-10-22T18:24:35"/>
    <d v="2023-11-01T18:24:35"/>
    <d v="2023-11-13T18:24:35"/>
    <n v="0.20100000000000001"/>
    <x v="6"/>
  </r>
  <r>
    <s v="C101530"/>
    <n v="494"/>
    <s v="Baixo"/>
    <x v="5"/>
    <x v="0"/>
    <x v="0"/>
    <d v="2025-09-03T00:29:01"/>
    <m/>
    <m/>
    <m/>
    <n v="0.374"/>
    <x v="4"/>
  </r>
  <r>
    <s v="C101531"/>
    <n v="742"/>
    <s v="Baixo"/>
    <x v="4"/>
    <x v="3"/>
    <x v="1"/>
    <d v="2023-11-26T20:49:16"/>
    <d v="2023-12-17T20:49:16"/>
    <m/>
    <m/>
    <n v="0.77200000000000002"/>
    <x v="5"/>
  </r>
  <r>
    <s v="C101532"/>
    <n v="602"/>
    <s v="Pensionista"/>
    <x v="4"/>
    <x v="4"/>
    <x v="4"/>
    <d v="2024-01-07T05:21:32"/>
    <d v="2024-01-08T05:21:32"/>
    <d v="2024-01-15T05:21:32"/>
    <d v="2024-02-07T05:21:32"/>
    <n v="0.113"/>
    <x v="8"/>
  </r>
  <r>
    <s v="C101533"/>
    <n v="347"/>
    <s v="Médio"/>
    <x v="4"/>
    <x v="0"/>
    <x v="1"/>
    <d v="2024-03-07T21:35:07"/>
    <m/>
    <m/>
    <m/>
    <n v="0.46899999999999997"/>
    <x v="19"/>
  </r>
  <r>
    <s v="C101534"/>
    <n v="420"/>
    <s v="Médio"/>
    <x v="0"/>
    <x v="2"/>
    <x v="2"/>
    <d v="2023-11-14T10:38:30"/>
    <d v="2023-11-14T10:38:30"/>
    <m/>
    <m/>
    <n v="0.23799999999999999"/>
    <x v="19"/>
  </r>
  <r>
    <s v="C101535"/>
    <n v="798"/>
    <s v="Médio"/>
    <x v="0"/>
    <x v="4"/>
    <x v="1"/>
    <d v="2023-10-08T00:16:01"/>
    <m/>
    <m/>
    <m/>
    <n v="0.32200000000000001"/>
    <x v="7"/>
  </r>
  <r>
    <s v="C101536"/>
    <n v="768"/>
    <s v="Médio"/>
    <x v="3"/>
    <x v="4"/>
    <x v="2"/>
    <d v="2023-10-15T17:31:11"/>
    <m/>
    <m/>
    <m/>
    <n v="0.76700000000000002"/>
    <x v="17"/>
  </r>
  <r>
    <s v="C101537"/>
    <n v="340"/>
    <s v="Médio"/>
    <x v="1"/>
    <x v="0"/>
    <x v="2"/>
    <d v="2024-11-23T15:24:10"/>
    <d v="2024-12-14T15:24:10"/>
    <m/>
    <m/>
    <n v="0.25800000000000001"/>
    <x v="2"/>
  </r>
  <r>
    <s v="C101538"/>
    <n v="755"/>
    <s v="Pensionista"/>
    <x v="0"/>
    <x v="4"/>
    <x v="0"/>
    <d v="2024-09-10T04:56:16"/>
    <d v="2024-10-06T04:56:16"/>
    <d v="2024-10-09T04:56:16"/>
    <m/>
    <n v="0.29099999999999998"/>
    <x v="2"/>
  </r>
  <r>
    <s v="C101539"/>
    <n v="833"/>
    <s v="Digital First"/>
    <x v="3"/>
    <x v="0"/>
    <x v="1"/>
    <d v="2023-12-05T16:51:28"/>
    <d v="2023-12-28T16:51:28"/>
    <m/>
    <m/>
    <n v="0.19800000000000001"/>
    <x v="18"/>
  </r>
  <r>
    <s v="C101540"/>
    <n v="670"/>
    <s v="Médio"/>
    <x v="4"/>
    <x v="3"/>
    <x v="1"/>
    <d v="2024-05-02T08:07:58"/>
    <d v="2024-05-21T08:07:58"/>
    <m/>
    <m/>
    <n v="0.378"/>
    <x v="6"/>
  </r>
  <r>
    <s v="C101541"/>
    <n v="481"/>
    <s v="Médio"/>
    <x v="2"/>
    <x v="0"/>
    <x v="0"/>
    <d v="2023-03-26T06:38:25"/>
    <m/>
    <m/>
    <m/>
    <n v="0.126"/>
    <x v="3"/>
  </r>
  <r>
    <s v="C101542"/>
    <n v="816"/>
    <s v="Alto Potencial"/>
    <x v="0"/>
    <x v="0"/>
    <x v="0"/>
    <d v="2024-03-23T16:13:47"/>
    <m/>
    <m/>
    <m/>
    <n v="0.22800000000000001"/>
    <x v="8"/>
  </r>
  <r>
    <s v="C101543"/>
    <n v="530"/>
    <s v="Digital First"/>
    <x v="3"/>
    <x v="0"/>
    <x v="2"/>
    <d v="2024-03-26T23:48:15"/>
    <d v="2024-04-11T23:48:15"/>
    <m/>
    <m/>
    <n v="0.192"/>
    <x v="14"/>
  </r>
  <r>
    <s v="C101544"/>
    <n v="647"/>
    <s v="Médio"/>
    <x v="7"/>
    <x v="0"/>
    <x v="1"/>
    <d v="2024-03-10T05:42:47"/>
    <m/>
    <m/>
    <m/>
    <n v="0.25"/>
    <x v="9"/>
  </r>
  <r>
    <s v="C101545"/>
    <n v="778"/>
    <s v="Baixo"/>
    <x v="4"/>
    <x v="3"/>
    <x v="3"/>
    <d v="2023-11-04T04:19:56"/>
    <m/>
    <m/>
    <m/>
    <n v="0.16200000000000001"/>
    <x v="4"/>
  </r>
  <r>
    <s v="C101546"/>
    <n v="508"/>
    <s v="Digital First"/>
    <x v="5"/>
    <x v="0"/>
    <x v="4"/>
    <d v="2023-06-21T10:29:03"/>
    <m/>
    <m/>
    <m/>
    <n v="0.25600000000000001"/>
    <x v="15"/>
  </r>
  <r>
    <s v="C101547"/>
    <n v="577"/>
    <s v="Médio"/>
    <x v="2"/>
    <x v="4"/>
    <x v="1"/>
    <d v="2024-10-19T16:45:57"/>
    <d v="2024-11-13T16:45:57"/>
    <d v="2024-11-30T16:45:57"/>
    <d v="2024-12-13T16:45:57"/>
    <n v="0.69499999999999995"/>
    <x v="10"/>
  </r>
  <r>
    <s v="C101548"/>
    <n v="352"/>
    <s v="Baixo"/>
    <x v="0"/>
    <x v="1"/>
    <x v="3"/>
    <d v="2023-04-15T00:58:58"/>
    <d v="2023-05-07T00:58:58"/>
    <m/>
    <m/>
    <n v="3.1E-2"/>
    <x v="0"/>
  </r>
  <r>
    <s v="C101549"/>
    <n v="309"/>
    <s v="Médio"/>
    <x v="7"/>
    <x v="3"/>
    <x v="4"/>
    <d v="2024-07-02T04:48:29"/>
    <d v="2024-07-15T04:48:29"/>
    <d v="2024-07-29T04:48:29"/>
    <d v="2024-08-15T04:48:29"/>
    <n v="0.222"/>
    <x v="13"/>
  </r>
  <r>
    <s v="C101550"/>
    <n v="763"/>
    <s v="Baixo"/>
    <x v="1"/>
    <x v="2"/>
    <x v="1"/>
    <d v="2025-07-05T01:07:18"/>
    <m/>
    <m/>
    <m/>
    <n v="0.52500000000000002"/>
    <x v="11"/>
  </r>
  <r>
    <s v="C101551"/>
    <n v="457"/>
    <s v="Médio"/>
    <x v="0"/>
    <x v="2"/>
    <x v="1"/>
    <d v="2024-05-12T22:14:33"/>
    <d v="2024-05-19T22:14:33"/>
    <d v="2024-06-15T22:14:33"/>
    <m/>
    <n v="0.153"/>
    <x v="13"/>
  </r>
  <r>
    <s v="C101552"/>
    <n v="318"/>
    <s v="Médio"/>
    <x v="4"/>
    <x v="0"/>
    <x v="4"/>
    <d v="2025-05-02T14:11:39"/>
    <d v="2025-05-30T14:11:39"/>
    <d v="2025-06-14T14:11:39"/>
    <m/>
    <n v="0.127"/>
    <x v="12"/>
  </r>
  <r>
    <s v="C101553"/>
    <n v="354"/>
    <s v="Pensionista"/>
    <x v="3"/>
    <x v="0"/>
    <x v="4"/>
    <d v="2024-01-14T21:16:43"/>
    <d v="2024-01-28T21:16:43"/>
    <d v="2024-02-02T21:16:43"/>
    <m/>
    <n v="0.11700000000000001"/>
    <x v="8"/>
  </r>
  <r>
    <s v="C101554"/>
    <n v="320"/>
    <s v="Baixo"/>
    <x v="2"/>
    <x v="4"/>
    <x v="1"/>
    <d v="2023-07-03T20:52:52"/>
    <d v="2023-07-16T20:52:52"/>
    <d v="2023-07-19T20:52:52"/>
    <m/>
    <n v="0.34"/>
    <x v="13"/>
  </r>
  <r>
    <s v="C101555"/>
    <n v="581"/>
    <s v="Médio"/>
    <x v="0"/>
    <x v="0"/>
    <x v="1"/>
    <d v="2024-03-11T10:45:48"/>
    <d v="2024-03-31T10:45:48"/>
    <d v="2024-04-06T10:45:48"/>
    <m/>
    <n v="0.157"/>
    <x v="4"/>
  </r>
  <r>
    <s v="C101556"/>
    <n v="839"/>
    <s v="Médio"/>
    <x v="5"/>
    <x v="1"/>
    <x v="2"/>
    <d v="2024-01-11T15:49:41"/>
    <m/>
    <m/>
    <m/>
    <n v="0.30299999999999999"/>
    <x v="5"/>
  </r>
  <r>
    <s v="C101557"/>
    <n v="716"/>
    <s v="Alto Potencial"/>
    <x v="4"/>
    <x v="0"/>
    <x v="0"/>
    <d v="2025-05-20T02:27:31"/>
    <d v="2025-05-22T02:27:31"/>
    <m/>
    <m/>
    <n v="8.4000000000000005E-2"/>
    <x v="3"/>
  </r>
  <r>
    <s v="C101558"/>
    <n v="584"/>
    <s v="Baixo"/>
    <x v="1"/>
    <x v="0"/>
    <x v="0"/>
    <d v="2023-01-20T04:11:11"/>
    <d v="2023-02-17T04:11:11"/>
    <m/>
    <m/>
    <n v="0.221"/>
    <x v="19"/>
  </r>
  <r>
    <s v="C101559"/>
    <n v="831"/>
    <s v="Médio"/>
    <x v="5"/>
    <x v="0"/>
    <x v="1"/>
    <d v="2023-09-23T07:21:21"/>
    <d v="2023-09-27T07:21:21"/>
    <d v="2023-10-02T07:21:21"/>
    <d v="2023-11-08T07:21:21"/>
    <n v="0.106"/>
    <x v="14"/>
  </r>
  <r>
    <s v="C101560"/>
    <n v="831"/>
    <s v="Digital First"/>
    <x v="3"/>
    <x v="3"/>
    <x v="1"/>
    <d v="2024-05-02T01:20:03"/>
    <d v="2024-05-09T01:20:03"/>
    <d v="2024-05-19T01:20:03"/>
    <d v="2024-06-07T01:20:03"/>
    <n v="6.3E-2"/>
    <x v="7"/>
  </r>
  <r>
    <s v="C101561"/>
    <n v="810"/>
    <s v="Médio"/>
    <x v="3"/>
    <x v="2"/>
    <x v="0"/>
    <d v="2025-09-06T23:12:26"/>
    <d v="2025-09-27T23:12:26"/>
    <d v="2025-09-27T23:12:26"/>
    <d v="2025-09-28T23:12:26"/>
    <n v="0.115"/>
    <x v="2"/>
  </r>
  <r>
    <s v="C101562"/>
    <n v="695"/>
    <s v="Médio"/>
    <x v="2"/>
    <x v="0"/>
    <x v="1"/>
    <d v="2024-05-18T10:41:03"/>
    <d v="2024-06-12T10:41:03"/>
    <m/>
    <m/>
    <n v="1.4999999999999999E-2"/>
    <x v="2"/>
  </r>
  <r>
    <s v="C101563"/>
    <n v="419"/>
    <s v="Baixo"/>
    <x v="4"/>
    <x v="3"/>
    <x v="4"/>
    <d v="2025-10-24T14:45:36"/>
    <d v="2025-11-05T14:45:36"/>
    <d v="2025-11-19T14:45:36"/>
    <d v="2025-12-06T14:45:36"/>
    <n v="0.125"/>
    <x v="15"/>
  </r>
  <r>
    <s v="C101564"/>
    <n v="396"/>
    <s v="Médio"/>
    <x v="1"/>
    <x v="1"/>
    <x v="1"/>
    <d v="2023-08-30T02:59:33"/>
    <d v="2023-09-14T02:59:33"/>
    <m/>
    <m/>
    <n v="0.221"/>
    <x v="7"/>
  </r>
  <r>
    <s v="C101565"/>
    <n v="419"/>
    <s v="Digital First"/>
    <x v="0"/>
    <x v="2"/>
    <x v="4"/>
    <d v="2025-09-04T19:46:17"/>
    <d v="2025-09-08T19:46:17"/>
    <d v="2025-09-18T19:46:17"/>
    <d v="2025-10-09T19:46:17"/>
    <n v="0.47399999999999998"/>
    <x v="4"/>
  </r>
  <r>
    <s v="C101566"/>
    <n v="836"/>
    <s v="Baixo"/>
    <x v="5"/>
    <x v="0"/>
    <x v="0"/>
    <d v="2023-08-28T19:07:33"/>
    <d v="2023-09-12T19:07:33"/>
    <d v="2023-09-25T19:07:33"/>
    <m/>
    <n v="2.9000000000000001E-2"/>
    <x v="11"/>
  </r>
  <r>
    <s v="C101567"/>
    <n v="452"/>
    <s v="Médio"/>
    <x v="1"/>
    <x v="0"/>
    <x v="0"/>
    <d v="2023-04-17T00:50:08"/>
    <m/>
    <m/>
    <m/>
    <n v="0.45600000000000002"/>
    <x v="1"/>
  </r>
  <r>
    <s v="C101568"/>
    <n v="544"/>
    <s v="Baixo"/>
    <x v="4"/>
    <x v="3"/>
    <x v="2"/>
    <d v="2024-08-29T04:30:47"/>
    <m/>
    <m/>
    <m/>
    <n v="0.45700000000000002"/>
    <x v="4"/>
  </r>
  <r>
    <s v="C101569"/>
    <n v="815"/>
    <s v="Alto Potencial"/>
    <x v="1"/>
    <x v="2"/>
    <x v="2"/>
    <d v="2024-12-21T09:40:10"/>
    <d v="2025-01-06T09:40:10"/>
    <m/>
    <m/>
    <n v="0.13700000000000001"/>
    <x v="4"/>
  </r>
  <r>
    <s v="C101570"/>
    <n v="692"/>
    <s v="Médio"/>
    <x v="3"/>
    <x v="1"/>
    <x v="3"/>
    <d v="2024-03-06T17:20:17"/>
    <d v="2024-04-03T17:20:17"/>
    <m/>
    <m/>
    <n v="0.21"/>
    <x v="0"/>
  </r>
  <r>
    <s v="C101571"/>
    <n v="442"/>
    <s v="Médio"/>
    <x v="6"/>
    <x v="2"/>
    <x v="4"/>
    <d v="2023-08-24T13:48:47"/>
    <m/>
    <m/>
    <m/>
    <n v="0.4"/>
    <x v="9"/>
  </r>
  <r>
    <s v="C101572"/>
    <n v="803"/>
    <s v="Baixo"/>
    <x v="0"/>
    <x v="0"/>
    <x v="1"/>
    <d v="2025-09-11T09:00:30"/>
    <d v="2025-09-11T09:00:30"/>
    <d v="2025-09-12T09:00:30"/>
    <d v="2025-09-22T09:00:30"/>
    <n v="0.15"/>
    <x v="9"/>
  </r>
  <r>
    <s v="C101573"/>
    <n v="519"/>
    <s v="Médio"/>
    <x v="0"/>
    <x v="0"/>
    <x v="3"/>
    <d v="2023-01-07T08:32:28"/>
    <m/>
    <m/>
    <m/>
    <n v="0.26600000000000001"/>
    <x v="17"/>
  </r>
  <r>
    <s v="C101574"/>
    <n v="459"/>
    <s v="Médio"/>
    <x v="1"/>
    <x v="3"/>
    <x v="1"/>
    <d v="2024-02-25T11:08:59"/>
    <m/>
    <m/>
    <m/>
    <n v="0.29299999999999998"/>
    <x v="3"/>
  </r>
  <r>
    <s v="C101575"/>
    <n v="375"/>
    <s v="Médio"/>
    <x v="1"/>
    <x v="0"/>
    <x v="0"/>
    <d v="2023-09-10T20:06:58"/>
    <d v="2023-09-14T20:06:58"/>
    <d v="2023-09-25T20:06:58"/>
    <d v="2023-10-23T20:06:58"/>
    <n v="0.30199999999999999"/>
    <x v="0"/>
  </r>
  <r>
    <s v="C101576"/>
    <n v="331"/>
    <s v="Alto Potencial"/>
    <x v="4"/>
    <x v="1"/>
    <x v="4"/>
    <d v="2023-02-02T02:32:19"/>
    <d v="2023-02-10T02:32:19"/>
    <d v="2023-03-01T02:32:19"/>
    <d v="2023-03-03T02:32:19"/>
    <n v="0.14000000000000001"/>
    <x v="1"/>
  </r>
  <r>
    <s v="C101577"/>
    <n v="633"/>
    <s v="Alto Potencial"/>
    <x v="7"/>
    <x v="0"/>
    <x v="3"/>
    <d v="2024-02-15T18:22:52"/>
    <m/>
    <m/>
    <m/>
    <n v="0.42899999999999999"/>
    <x v="6"/>
  </r>
  <r>
    <s v="C101578"/>
    <n v="824"/>
    <s v="Médio"/>
    <x v="5"/>
    <x v="2"/>
    <x v="3"/>
    <d v="2024-03-04T02:49:47"/>
    <d v="2024-03-30T02:49:47"/>
    <m/>
    <m/>
    <n v="0.68799999999999994"/>
    <x v="14"/>
  </r>
  <r>
    <s v="C101579"/>
    <n v="739"/>
    <s v="Médio"/>
    <x v="7"/>
    <x v="0"/>
    <x v="1"/>
    <d v="2023-06-05T09:38:36"/>
    <d v="2023-06-05T09:38:36"/>
    <d v="2023-06-08T09:38:36"/>
    <m/>
    <n v="0.17199999999999999"/>
    <x v="14"/>
  </r>
  <r>
    <s v="C101580"/>
    <n v="651"/>
    <s v="Alto Potencial"/>
    <x v="3"/>
    <x v="0"/>
    <x v="0"/>
    <d v="2024-03-24T00:51:44"/>
    <d v="2024-04-05T00:51:44"/>
    <d v="2024-04-08T00:51:44"/>
    <d v="2024-04-26T00:51:44"/>
    <n v="0.33100000000000002"/>
    <x v="10"/>
  </r>
  <r>
    <s v="C101581"/>
    <n v="638"/>
    <s v="Médio"/>
    <x v="0"/>
    <x v="2"/>
    <x v="0"/>
    <d v="2024-07-06T07:00:21"/>
    <d v="2024-07-28T07:00:21"/>
    <d v="2024-08-11T07:00:21"/>
    <m/>
    <n v="0.28299999999999997"/>
    <x v="2"/>
  </r>
  <r>
    <s v="C101582"/>
    <n v="699"/>
    <s v="Digital First"/>
    <x v="4"/>
    <x v="2"/>
    <x v="3"/>
    <d v="2025-09-15T21:29:50"/>
    <m/>
    <m/>
    <m/>
    <n v="0.49"/>
    <x v="0"/>
  </r>
  <r>
    <s v="C101583"/>
    <n v="695"/>
    <s v="Baixo"/>
    <x v="7"/>
    <x v="0"/>
    <x v="0"/>
    <d v="2023-11-09T11:03:59"/>
    <m/>
    <m/>
    <m/>
    <n v="0.16200000000000001"/>
    <x v="7"/>
  </r>
  <r>
    <s v="C101584"/>
    <n v="501"/>
    <s v="Médio"/>
    <x v="4"/>
    <x v="0"/>
    <x v="4"/>
    <d v="2025-10-11T11:00:02"/>
    <m/>
    <m/>
    <m/>
    <n v="0.45300000000000001"/>
    <x v="6"/>
  </r>
  <r>
    <s v="C101585"/>
    <n v="829"/>
    <s v="Digital First"/>
    <x v="7"/>
    <x v="2"/>
    <x v="2"/>
    <d v="2023-05-05T17:03:06"/>
    <d v="2023-05-19T17:03:06"/>
    <m/>
    <m/>
    <n v="0.20499999999999999"/>
    <x v="13"/>
  </r>
  <r>
    <s v="C101586"/>
    <n v="392"/>
    <s v="Alto Potencial"/>
    <x v="1"/>
    <x v="4"/>
    <x v="4"/>
    <d v="2023-02-21T04:13:10"/>
    <d v="2023-03-19T04:13:10"/>
    <d v="2023-03-22T04:13:10"/>
    <m/>
    <n v="0.67800000000000005"/>
    <x v="4"/>
  </r>
  <r>
    <s v="C101587"/>
    <n v="657"/>
    <s v="Médio"/>
    <x v="4"/>
    <x v="0"/>
    <x v="0"/>
    <d v="2024-02-22T16:49:29"/>
    <d v="2024-03-19T16:49:29"/>
    <d v="2024-03-27T16:49:29"/>
    <d v="2024-03-29T16:49:29"/>
    <n v="0.53600000000000003"/>
    <x v="3"/>
  </r>
  <r>
    <s v="C101588"/>
    <n v="695"/>
    <s v="Digital First"/>
    <x v="3"/>
    <x v="2"/>
    <x v="0"/>
    <d v="2023-05-14T15:14:41"/>
    <d v="2023-06-03T15:14:41"/>
    <d v="2023-06-23T15:14:41"/>
    <d v="2023-07-09T15:14:41"/>
    <n v="0.24399999999999999"/>
    <x v="18"/>
  </r>
  <r>
    <s v="C101589"/>
    <n v="359"/>
    <s v="Baixo"/>
    <x v="3"/>
    <x v="0"/>
    <x v="1"/>
    <d v="2023-12-05T05:02:59"/>
    <d v="2023-12-13T05:02:59"/>
    <d v="2023-12-16T05:02:59"/>
    <m/>
    <n v="0.60799999999999998"/>
    <x v="9"/>
  </r>
  <r>
    <s v="C101590"/>
    <n v="776"/>
    <s v="Pensionista"/>
    <x v="5"/>
    <x v="3"/>
    <x v="2"/>
    <d v="2025-09-17T18:58:24"/>
    <m/>
    <m/>
    <m/>
    <n v="0.27900000000000003"/>
    <x v="15"/>
  </r>
  <r>
    <s v="C101591"/>
    <n v="300"/>
    <s v="Pensionista"/>
    <x v="0"/>
    <x v="3"/>
    <x v="2"/>
    <d v="2024-02-24T17:37:38"/>
    <m/>
    <m/>
    <m/>
    <n v="0.54900000000000004"/>
    <x v="14"/>
  </r>
  <r>
    <s v="C101592"/>
    <n v="610"/>
    <s v="Médio"/>
    <x v="6"/>
    <x v="0"/>
    <x v="3"/>
    <d v="2024-11-21T07:51:40"/>
    <d v="2024-12-15T07:51:40"/>
    <m/>
    <m/>
    <n v="0.47799999999999998"/>
    <x v="11"/>
  </r>
  <r>
    <s v="C101593"/>
    <n v="467"/>
    <s v="Pensionista"/>
    <x v="3"/>
    <x v="3"/>
    <x v="0"/>
    <d v="2024-06-03T22:59:52"/>
    <m/>
    <m/>
    <m/>
    <n v="0.46200000000000002"/>
    <x v="3"/>
  </r>
  <r>
    <s v="C101594"/>
    <n v="491"/>
    <s v="Pensionista"/>
    <x v="6"/>
    <x v="0"/>
    <x v="2"/>
    <d v="2024-01-02T13:18:30"/>
    <d v="2024-01-13T13:18:30"/>
    <d v="2024-02-02T13:18:30"/>
    <d v="2024-03-01T13:18:30"/>
    <n v="0.42399999999999999"/>
    <x v="2"/>
  </r>
  <r>
    <s v="C101595"/>
    <n v="333"/>
    <s v="Médio"/>
    <x v="3"/>
    <x v="0"/>
    <x v="1"/>
    <d v="2024-11-05T01:10:14"/>
    <d v="2024-12-02T01:10:14"/>
    <d v="2024-12-09T01:10:14"/>
    <m/>
    <n v="0.36099999999999999"/>
    <x v="19"/>
  </r>
  <r>
    <s v="C101596"/>
    <n v="333"/>
    <s v="Pensionista"/>
    <x v="4"/>
    <x v="2"/>
    <x v="2"/>
    <d v="2024-10-29T03:35:56"/>
    <m/>
    <m/>
    <m/>
    <n v="0.29599999999999999"/>
    <x v="18"/>
  </r>
  <r>
    <s v="C101597"/>
    <n v="716"/>
    <s v="Alto Potencial"/>
    <x v="3"/>
    <x v="2"/>
    <x v="3"/>
    <d v="2023-11-04T07:41:16"/>
    <d v="2023-11-29T07:41:16"/>
    <d v="2023-12-01T07:41:16"/>
    <m/>
    <n v="0.23"/>
    <x v="15"/>
  </r>
  <r>
    <s v="C101598"/>
    <n v="457"/>
    <s v="Baixo"/>
    <x v="1"/>
    <x v="3"/>
    <x v="0"/>
    <d v="2025-05-01T06:14:34"/>
    <m/>
    <m/>
    <m/>
    <n v="0.151"/>
    <x v="5"/>
  </r>
  <r>
    <s v="C101599"/>
    <n v="799"/>
    <s v="Médio"/>
    <x v="4"/>
    <x v="0"/>
    <x v="4"/>
    <d v="2023-04-11T09:29:23"/>
    <m/>
    <m/>
    <m/>
    <n v="7.6999999999999999E-2"/>
    <x v="8"/>
  </r>
  <r>
    <s v="C101600"/>
    <n v="665"/>
    <s v="Médio"/>
    <x v="7"/>
    <x v="3"/>
    <x v="4"/>
    <d v="2025-09-15T07:00:17"/>
    <d v="2025-10-03T07:00:17"/>
    <d v="2025-10-17T07:00:17"/>
    <d v="2025-11-04T07:00:17"/>
    <n v="0.29199999999999998"/>
    <x v="3"/>
  </r>
  <r>
    <s v="C101601"/>
    <n v="639"/>
    <s v="Baixo"/>
    <x v="4"/>
    <x v="0"/>
    <x v="0"/>
    <d v="2024-07-15T21:49:07"/>
    <m/>
    <m/>
    <m/>
    <n v="0.27800000000000002"/>
    <x v="11"/>
  </r>
  <r>
    <s v="C101602"/>
    <n v="634"/>
    <s v="Médio"/>
    <x v="7"/>
    <x v="0"/>
    <x v="4"/>
    <d v="2023-11-11T22:06:02"/>
    <d v="2023-11-19T22:06:02"/>
    <d v="2023-11-29T22:06:02"/>
    <d v="2023-12-16T22:06:02"/>
    <n v="0.41699999999999998"/>
    <x v="9"/>
  </r>
  <r>
    <s v="C101603"/>
    <n v="626"/>
    <s v="Baixo"/>
    <x v="2"/>
    <x v="2"/>
    <x v="4"/>
    <d v="2024-10-26T07:20:48"/>
    <d v="2024-11-14T07:20:48"/>
    <d v="2024-11-24T07:20:48"/>
    <d v="2024-12-14T07:20:48"/>
    <n v="0.77500000000000002"/>
    <x v="2"/>
  </r>
  <r>
    <s v="C101604"/>
    <n v="413"/>
    <s v="Baixo"/>
    <x v="1"/>
    <x v="2"/>
    <x v="3"/>
    <d v="2023-01-03T14:24:55"/>
    <d v="2023-01-20T14:24:55"/>
    <d v="2023-01-24T14:24:55"/>
    <d v="2023-02-13T14:24:55"/>
    <n v="0.42699999999999999"/>
    <x v="7"/>
  </r>
  <r>
    <s v="C101605"/>
    <n v="717"/>
    <s v="Médio"/>
    <x v="4"/>
    <x v="1"/>
    <x v="4"/>
    <d v="2024-09-14T09:01:16"/>
    <d v="2024-10-05T09:01:16"/>
    <m/>
    <m/>
    <n v="0.55600000000000005"/>
    <x v="18"/>
  </r>
  <r>
    <s v="C101606"/>
    <n v="767"/>
    <s v="Médio"/>
    <x v="3"/>
    <x v="2"/>
    <x v="4"/>
    <d v="2023-11-01T00:34:28"/>
    <m/>
    <m/>
    <m/>
    <n v="0.44400000000000001"/>
    <x v="12"/>
  </r>
  <r>
    <s v="C101607"/>
    <n v="442"/>
    <s v="Baixo"/>
    <x v="1"/>
    <x v="0"/>
    <x v="1"/>
    <d v="2023-06-12T18:38:38"/>
    <d v="2023-07-06T18:38:38"/>
    <d v="2023-07-16T18:38:38"/>
    <d v="2023-08-13T18:38:38"/>
    <n v="0.371"/>
    <x v="8"/>
  </r>
  <r>
    <s v="C101608"/>
    <n v="608"/>
    <s v="Digital First"/>
    <x v="3"/>
    <x v="1"/>
    <x v="4"/>
    <d v="2024-10-31T23:03:43"/>
    <m/>
    <m/>
    <m/>
    <n v="0.128"/>
    <x v="7"/>
  </r>
  <r>
    <s v="C101609"/>
    <n v="700"/>
    <s v="Baixo"/>
    <x v="5"/>
    <x v="0"/>
    <x v="1"/>
    <d v="2024-11-07T13:28:04"/>
    <d v="2024-12-05T13:28:04"/>
    <d v="2024-12-05T13:28:04"/>
    <d v="2025-01-02T13:28:04"/>
    <n v="0.503"/>
    <x v="11"/>
  </r>
  <r>
    <s v="C101610"/>
    <n v="619"/>
    <s v="Baixo"/>
    <x v="1"/>
    <x v="0"/>
    <x v="4"/>
    <d v="2024-11-03T09:04:58"/>
    <d v="2024-11-20T09:04:58"/>
    <d v="2024-12-01T09:04:58"/>
    <m/>
    <n v="0.45800000000000002"/>
    <x v="1"/>
  </r>
  <r>
    <s v="C101611"/>
    <n v="511"/>
    <s v="Médio"/>
    <x v="3"/>
    <x v="2"/>
    <x v="4"/>
    <d v="2024-05-16T18:42:26"/>
    <m/>
    <m/>
    <m/>
    <n v="0.31900000000000001"/>
    <x v="17"/>
  </r>
  <r>
    <s v="C101612"/>
    <n v="616"/>
    <s v="Médio"/>
    <x v="3"/>
    <x v="1"/>
    <x v="3"/>
    <d v="2023-08-27T13:08:20"/>
    <d v="2023-09-07T13:08:20"/>
    <m/>
    <m/>
    <n v="0.38500000000000001"/>
    <x v="11"/>
  </r>
  <r>
    <s v="C101613"/>
    <n v="484"/>
    <s v="Médio"/>
    <x v="0"/>
    <x v="3"/>
    <x v="1"/>
    <d v="2025-01-26T23:17:22"/>
    <d v="2025-02-06T23:17:22"/>
    <m/>
    <m/>
    <n v="0.27"/>
    <x v="19"/>
  </r>
  <r>
    <s v="C101614"/>
    <n v="504"/>
    <s v="Pensionista"/>
    <x v="0"/>
    <x v="3"/>
    <x v="1"/>
    <d v="2023-06-03T07:21:36"/>
    <d v="2023-06-28T07:21:36"/>
    <d v="2023-07-17T07:21:36"/>
    <d v="2023-08-23T07:21:36"/>
    <n v="0.28499999999999998"/>
    <x v="6"/>
  </r>
  <r>
    <s v="C101615"/>
    <n v="663"/>
    <s v="Baixo"/>
    <x v="6"/>
    <x v="3"/>
    <x v="3"/>
    <d v="2024-02-14T17:58:17"/>
    <d v="2024-02-27T17:58:17"/>
    <d v="2024-02-27T17:58:17"/>
    <m/>
    <n v="0.35499999999999998"/>
    <x v="0"/>
  </r>
  <r>
    <s v="C101616"/>
    <n v="515"/>
    <s v="Médio"/>
    <x v="1"/>
    <x v="3"/>
    <x v="4"/>
    <d v="2025-08-07T10:14:19"/>
    <d v="2025-08-07T10:14:19"/>
    <d v="2025-08-14T10:14:19"/>
    <d v="2025-09-05T10:14:19"/>
    <n v="0.25600000000000001"/>
    <x v="7"/>
  </r>
  <r>
    <s v="C101617"/>
    <n v="545"/>
    <s v="Médio"/>
    <x v="0"/>
    <x v="3"/>
    <x v="4"/>
    <d v="2023-10-09T23:45:41"/>
    <m/>
    <m/>
    <m/>
    <n v="0.308"/>
    <x v="1"/>
  </r>
  <r>
    <s v="C101618"/>
    <n v="538"/>
    <s v="Médio"/>
    <x v="2"/>
    <x v="0"/>
    <x v="1"/>
    <d v="2024-07-10T23:36:46"/>
    <d v="2024-08-04T23:36:46"/>
    <m/>
    <m/>
    <n v="0.29299999999999998"/>
    <x v="13"/>
  </r>
  <r>
    <s v="C101619"/>
    <n v="690"/>
    <s v="Baixo"/>
    <x v="0"/>
    <x v="0"/>
    <x v="4"/>
    <d v="2024-10-01T05:33:22"/>
    <d v="2024-10-23T05:33:22"/>
    <d v="2024-10-26T05:33:22"/>
    <m/>
    <n v="0.36499999999999999"/>
    <x v="2"/>
  </r>
  <r>
    <s v="C101620"/>
    <n v="819"/>
    <s v="Médio"/>
    <x v="4"/>
    <x v="0"/>
    <x v="0"/>
    <d v="2023-01-13T10:36:01"/>
    <m/>
    <m/>
    <m/>
    <n v="8.5999999999999993E-2"/>
    <x v="0"/>
  </r>
  <r>
    <s v="C101621"/>
    <n v="576"/>
    <s v="Baixo"/>
    <x v="0"/>
    <x v="4"/>
    <x v="4"/>
    <d v="2025-10-21T10:35:58"/>
    <d v="2025-11-18T10:35:58"/>
    <d v="2025-11-18T10:35:58"/>
    <m/>
    <n v="0.371"/>
    <x v="1"/>
  </r>
  <r>
    <s v="C101622"/>
    <n v="501"/>
    <s v="Médio"/>
    <x v="7"/>
    <x v="3"/>
    <x v="1"/>
    <d v="2023-05-19T07:36:11"/>
    <m/>
    <m/>
    <m/>
    <n v="0.45100000000000001"/>
    <x v="0"/>
  </r>
  <r>
    <s v="C101623"/>
    <n v="513"/>
    <s v="Médio"/>
    <x v="7"/>
    <x v="2"/>
    <x v="1"/>
    <d v="2023-08-10T16:52:31"/>
    <d v="2023-08-16T16:52:31"/>
    <d v="2023-08-16T16:52:31"/>
    <d v="2023-08-17T16:52:31"/>
    <n v="0.35399999999999998"/>
    <x v="2"/>
  </r>
  <r>
    <s v="C101624"/>
    <n v="777"/>
    <s v="Digital First"/>
    <x v="3"/>
    <x v="0"/>
    <x v="2"/>
    <d v="2024-08-18T16:02:34"/>
    <d v="2024-09-15T16:02:34"/>
    <d v="2024-09-16T16:02:34"/>
    <d v="2024-10-16T16:02:34"/>
    <n v="0.40200000000000002"/>
    <x v="1"/>
  </r>
  <r>
    <s v="C101625"/>
    <n v="807"/>
    <s v="Médio"/>
    <x v="4"/>
    <x v="0"/>
    <x v="4"/>
    <d v="2023-05-29T22:03:39"/>
    <m/>
    <m/>
    <m/>
    <n v="0.35099999999999998"/>
    <x v="13"/>
  </r>
  <r>
    <s v="C101626"/>
    <n v="374"/>
    <s v="Pensionista"/>
    <x v="3"/>
    <x v="4"/>
    <x v="1"/>
    <d v="2025-03-16T08:50:32"/>
    <d v="2025-04-14T08:50:32"/>
    <m/>
    <m/>
    <n v="0.51200000000000001"/>
    <x v="18"/>
  </r>
  <r>
    <s v="C101627"/>
    <n v="441"/>
    <s v="Médio"/>
    <x v="1"/>
    <x v="0"/>
    <x v="2"/>
    <d v="2025-03-15T23:45:30"/>
    <m/>
    <m/>
    <m/>
    <n v="0.17699999999999999"/>
    <x v="8"/>
  </r>
  <r>
    <s v="C101628"/>
    <n v="621"/>
    <s v="Médio"/>
    <x v="0"/>
    <x v="3"/>
    <x v="1"/>
    <d v="2023-02-21T08:41:17"/>
    <d v="2023-03-11T08:41:17"/>
    <d v="2023-03-19T08:41:17"/>
    <d v="2023-04-24T08:41:17"/>
    <n v="0.36899999999999999"/>
    <x v="10"/>
  </r>
  <r>
    <s v="C101629"/>
    <n v="760"/>
    <s v="Médio"/>
    <x v="4"/>
    <x v="0"/>
    <x v="3"/>
    <d v="2024-07-02T00:08:19"/>
    <d v="2024-07-06T00:08:19"/>
    <d v="2024-07-24T00:08:19"/>
    <m/>
    <n v="0.32800000000000001"/>
    <x v="16"/>
  </r>
  <r>
    <s v="C101630"/>
    <n v="445"/>
    <s v="Baixo"/>
    <x v="5"/>
    <x v="2"/>
    <x v="1"/>
    <d v="2025-06-06T22:03:50"/>
    <d v="2025-06-28T22:03:50"/>
    <d v="2025-06-28T22:03:50"/>
    <d v="2025-08-16T22:03:50"/>
    <n v="0.33700000000000002"/>
    <x v="11"/>
  </r>
  <r>
    <s v="C101631"/>
    <n v="353"/>
    <s v="Baixo"/>
    <x v="4"/>
    <x v="2"/>
    <x v="1"/>
    <d v="2023-03-02T15:53:38"/>
    <d v="2023-03-21T15:53:38"/>
    <d v="2023-04-02T15:53:38"/>
    <m/>
    <n v="0.186"/>
    <x v="15"/>
  </r>
  <r>
    <s v="C101632"/>
    <n v="655"/>
    <s v="Médio"/>
    <x v="0"/>
    <x v="3"/>
    <x v="4"/>
    <d v="2025-02-11T21:17:16"/>
    <m/>
    <m/>
    <m/>
    <n v="0.20200000000000001"/>
    <x v="19"/>
  </r>
  <r>
    <s v="C101633"/>
    <n v="576"/>
    <s v="Médio"/>
    <x v="3"/>
    <x v="0"/>
    <x v="1"/>
    <d v="2023-11-07T10:26:07"/>
    <d v="2023-11-19T10:26:07"/>
    <d v="2023-11-30T10:26:07"/>
    <m/>
    <n v="0.246"/>
    <x v="15"/>
  </r>
  <r>
    <s v="C101634"/>
    <n v="699"/>
    <s v="Baixo"/>
    <x v="5"/>
    <x v="2"/>
    <x v="1"/>
    <d v="2024-10-04T03:44:43"/>
    <m/>
    <m/>
    <m/>
    <n v="0.28299999999999997"/>
    <x v="3"/>
  </r>
  <r>
    <s v="C101635"/>
    <n v="815"/>
    <s v="Médio"/>
    <x v="7"/>
    <x v="2"/>
    <x v="2"/>
    <d v="2023-03-05T10:32:20"/>
    <m/>
    <m/>
    <m/>
    <n v="7.2999999999999995E-2"/>
    <x v="8"/>
  </r>
  <r>
    <s v="C101636"/>
    <n v="798"/>
    <s v="Médio"/>
    <x v="0"/>
    <x v="1"/>
    <x v="1"/>
    <d v="2023-10-05T16:23:51"/>
    <d v="2023-10-17T16:23:51"/>
    <m/>
    <m/>
    <n v="0.33400000000000002"/>
    <x v="10"/>
  </r>
  <r>
    <s v="C101637"/>
    <n v="610"/>
    <s v="Médio"/>
    <x v="3"/>
    <x v="2"/>
    <x v="3"/>
    <d v="2024-12-26T15:54:35"/>
    <d v="2025-01-12T15:54:35"/>
    <d v="2025-02-02T15:54:35"/>
    <m/>
    <n v="0.28100000000000003"/>
    <x v="19"/>
  </r>
  <r>
    <s v="C101638"/>
    <n v="570"/>
    <s v="Baixo"/>
    <x v="4"/>
    <x v="0"/>
    <x v="1"/>
    <d v="2025-01-29T22:26:53"/>
    <m/>
    <m/>
    <m/>
    <n v="0.432"/>
    <x v="0"/>
  </r>
  <r>
    <s v="C101639"/>
    <n v="748"/>
    <s v="Médio"/>
    <x v="0"/>
    <x v="3"/>
    <x v="2"/>
    <d v="2024-09-26T22:00:56"/>
    <m/>
    <m/>
    <m/>
    <n v="0.219"/>
    <x v="5"/>
  </r>
  <r>
    <s v="C101640"/>
    <n v="411"/>
    <s v="Médio"/>
    <x v="3"/>
    <x v="2"/>
    <x v="2"/>
    <d v="2023-03-03T05:38:37"/>
    <d v="2023-03-25T05:38:37"/>
    <d v="2023-04-07T05:38:37"/>
    <d v="2023-05-14T05:38:37"/>
    <n v="0.223"/>
    <x v="17"/>
  </r>
  <r>
    <s v="C101641"/>
    <n v="538"/>
    <s v="Médio"/>
    <x v="0"/>
    <x v="4"/>
    <x v="1"/>
    <d v="2023-08-16T12:53:26"/>
    <d v="2023-09-01T12:53:26"/>
    <d v="2023-09-15T12:53:26"/>
    <d v="2023-09-29T12:53:26"/>
    <n v="0.22600000000000001"/>
    <x v="2"/>
  </r>
  <r>
    <s v="C101642"/>
    <n v="443"/>
    <s v="Alto Potencial"/>
    <x v="4"/>
    <x v="0"/>
    <x v="4"/>
    <d v="2023-01-10T05:39:28"/>
    <d v="2023-02-05T05:39:28"/>
    <d v="2023-02-19T05:39:28"/>
    <d v="2023-03-13T05:39:28"/>
    <n v="0.216"/>
    <x v="5"/>
  </r>
  <r>
    <s v="C101643"/>
    <n v="673"/>
    <s v="Baixo"/>
    <x v="1"/>
    <x v="0"/>
    <x v="0"/>
    <d v="2024-11-04T21:28:29"/>
    <m/>
    <m/>
    <m/>
    <n v="0.13700000000000001"/>
    <x v="8"/>
  </r>
  <r>
    <s v="C101644"/>
    <n v="319"/>
    <s v="Digital First"/>
    <x v="4"/>
    <x v="1"/>
    <x v="1"/>
    <d v="2024-10-09T11:06:13"/>
    <d v="2024-10-22T11:06:13"/>
    <m/>
    <m/>
    <n v="0.61399999999999999"/>
    <x v="16"/>
  </r>
  <r>
    <s v="C101645"/>
    <n v="588"/>
    <s v="Alto Potencial"/>
    <x v="7"/>
    <x v="1"/>
    <x v="3"/>
    <d v="2023-12-04T12:57:19"/>
    <m/>
    <m/>
    <m/>
    <n v="0.376"/>
    <x v="10"/>
  </r>
  <r>
    <s v="C101646"/>
    <n v="496"/>
    <s v="Alto Potencial"/>
    <x v="4"/>
    <x v="0"/>
    <x v="2"/>
    <d v="2023-08-16T10:45:15"/>
    <d v="2023-08-18T10:45:15"/>
    <d v="2023-08-21T10:45:15"/>
    <m/>
    <n v="0.40799999999999997"/>
    <x v="15"/>
  </r>
  <r>
    <s v="C101647"/>
    <n v="681"/>
    <s v="Alto Potencial"/>
    <x v="4"/>
    <x v="0"/>
    <x v="1"/>
    <d v="2023-03-26T22:50:38"/>
    <d v="2023-03-28T22:50:38"/>
    <d v="2023-04-02T22:50:38"/>
    <d v="2023-04-18T22:50:38"/>
    <n v="0.313"/>
    <x v="7"/>
  </r>
  <r>
    <s v="C101648"/>
    <n v="791"/>
    <s v="Digital First"/>
    <x v="4"/>
    <x v="0"/>
    <x v="0"/>
    <d v="2025-08-25T22:17:25"/>
    <d v="2025-09-13T22:17:25"/>
    <m/>
    <m/>
    <n v="0.254"/>
    <x v="4"/>
  </r>
  <r>
    <s v="C101649"/>
    <n v="463"/>
    <s v="Alto Potencial"/>
    <x v="0"/>
    <x v="0"/>
    <x v="1"/>
    <d v="2024-10-29T09:12:20"/>
    <d v="2024-11-15T09:12:20"/>
    <d v="2024-12-02T09:12:20"/>
    <d v="2024-12-17T09:12:20"/>
    <n v="6.7000000000000004E-2"/>
    <x v="10"/>
  </r>
  <r>
    <s v="C101650"/>
    <n v="548"/>
    <s v="Pensionista"/>
    <x v="6"/>
    <x v="0"/>
    <x v="4"/>
    <d v="2025-08-02T04:00:52"/>
    <d v="2025-08-17T04:00:52"/>
    <d v="2025-08-17T04:00:52"/>
    <d v="2025-09-04T04:00:52"/>
    <n v="0.40799999999999997"/>
    <x v="7"/>
  </r>
  <r>
    <s v="C101651"/>
    <n v="367"/>
    <s v="Médio"/>
    <x v="5"/>
    <x v="0"/>
    <x v="1"/>
    <d v="2025-03-21T17:31:03"/>
    <d v="2025-04-14T17:31:03"/>
    <m/>
    <m/>
    <n v="0.127"/>
    <x v="11"/>
  </r>
  <r>
    <s v="C101652"/>
    <n v="320"/>
    <s v="Médio"/>
    <x v="4"/>
    <x v="4"/>
    <x v="4"/>
    <d v="2025-02-14T13:12:31"/>
    <d v="2025-03-02T13:12:31"/>
    <d v="2025-03-07T13:12:31"/>
    <d v="2025-04-11T13:12:31"/>
    <n v="0.17799999999999999"/>
    <x v="15"/>
  </r>
  <r>
    <s v="C101653"/>
    <n v="811"/>
    <s v="Alto Potencial"/>
    <x v="5"/>
    <x v="0"/>
    <x v="1"/>
    <d v="2025-05-30T20:57:48"/>
    <d v="2025-06-08T20:57:48"/>
    <m/>
    <m/>
    <n v="0.23400000000000001"/>
    <x v="19"/>
  </r>
  <r>
    <s v="C101654"/>
    <n v="689"/>
    <s v="Baixo"/>
    <x v="7"/>
    <x v="2"/>
    <x v="1"/>
    <d v="2024-07-31T15:50:31"/>
    <d v="2024-08-15T15:50:31"/>
    <d v="2024-08-15T15:50:31"/>
    <d v="2024-08-16T15:50:31"/>
    <n v="0.622"/>
    <x v="1"/>
  </r>
  <r>
    <s v="C101655"/>
    <n v="835"/>
    <s v="Baixo"/>
    <x v="0"/>
    <x v="3"/>
    <x v="3"/>
    <d v="2024-05-09T11:05:53"/>
    <m/>
    <m/>
    <m/>
    <n v="0.222"/>
    <x v="5"/>
  </r>
  <r>
    <s v="C101656"/>
    <n v="410"/>
    <s v="Médio"/>
    <x v="4"/>
    <x v="3"/>
    <x v="1"/>
    <d v="2025-05-19T14:37:51"/>
    <d v="2025-06-08T14:37:51"/>
    <d v="2025-06-19T14:37:51"/>
    <m/>
    <n v="0.39700000000000002"/>
    <x v="14"/>
  </r>
  <r>
    <s v="C101657"/>
    <n v="759"/>
    <s v="Médio"/>
    <x v="0"/>
    <x v="2"/>
    <x v="4"/>
    <d v="2025-10-18T07:14:25"/>
    <d v="2025-11-09T07:14:25"/>
    <d v="2025-11-16T07:14:25"/>
    <d v="2025-11-23T07:14:25"/>
    <n v="0.59799999999999998"/>
    <x v="1"/>
  </r>
  <r>
    <s v="C101658"/>
    <n v="377"/>
    <s v="Médio"/>
    <x v="2"/>
    <x v="2"/>
    <x v="1"/>
    <d v="2024-07-10T04:47:41"/>
    <d v="2024-08-07T04:47:41"/>
    <d v="2024-08-21T04:47:41"/>
    <m/>
    <n v="0.17799999999999999"/>
    <x v="15"/>
  </r>
  <r>
    <s v="C101659"/>
    <n v="733"/>
    <s v="Médio"/>
    <x v="0"/>
    <x v="4"/>
    <x v="1"/>
    <d v="2023-10-23T18:26:54"/>
    <m/>
    <m/>
    <m/>
    <n v="0.106"/>
    <x v="9"/>
  </r>
  <r>
    <s v="C101660"/>
    <n v="679"/>
    <s v="Médio"/>
    <x v="4"/>
    <x v="3"/>
    <x v="3"/>
    <d v="2023-11-08T17:03:26"/>
    <d v="2023-11-20T17:03:26"/>
    <d v="2023-11-29T17:03:26"/>
    <m/>
    <n v="0.16400000000000001"/>
    <x v="10"/>
  </r>
  <r>
    <s v="C101661"/>
    <n v="739"/>
    <s v="Médio"/>
    <x v="3"/>
    <x v="0"/>
    <x v="1"/>
    <d v="2023-06-05T23:20:05"/>
    <m/>
    <m/>
    <m/>
    <n v="0.29299999999999998"/>
    <x v="8"/>
  </r>
  <r>
    <s v="C101662"/>
    <n v="638"/>
    <s v="Baixo"/>
    <x v="3"/>
    <x v="0"/>
    <x v="0"/>
    <d v="2024-06-01T14:41:35"/>
    <m/>
    <m/>
    <m/>
    <n v="0.27300000000000002"/>
    <x v="6"/>
  </r>
  <r>
    <s v="C101663"/>
    <n v="723"/>
    <s v="Médio"/>
    <x v="1"/>
    <x v="4"/>
    <x v="4"/>
    <d v="2023-02-06T11:31:22"/>
    <m/>
    <m/>
    <m/>
    <n v="0.38200000000000001"/>
    <x v="13"/>
  </r>
  <r>
    <s v="C101664"/>
    <n v="468"/>
    <s v="Médio"/>
    <x v="4"/>
    <x v="2"/>
    <x v="0"/>
    <d v="2024-01-07T22:14:04"/>
    <d v="2024-01-11T22:14:04"/>
    <d v="2024-01-11T22:14:04"/>
    <m/>
    <n v="0.23599999999999999"/>
    <x v="18"/>
  </r>
  <r>
    <s v="C101665"/>
    <n v="561"/>
    <s v="Médio"/>
    <x v="3"/>
    <x v="1"/>
    <x v="1"/>
    <d v="2023-12-17T22:02:00"/>
    <m/>
    <m/>
    <m/>
    <n v="0.41399999999999998"/>
    <x v="13"/>
  </r>
  <r>
    <s v="C101666"/>
    <n v="528"/>
    <s v="Alto Potencial"/>
    <x v="7"/>
    <x v="0"/>
    <x v="3"/>
    <d v="2025-03-24T21:01:20"/>
    <d v="2025-03-27T21:01:20"/>
    <d v="2025-03-27T21:01:20"/>
    <d v="2025-04-30T21:01:20"/>
    <n v="0.15"/>
    <x v="13"/>
  </r>
  <r>
    <s v="C101667"/>
    <n v="460"/>
    <s v="Médio"/>
    <x v="4"/>
    <x v="0"/>
    <x v="4"/>
    <d v="2025-01-23T01:01:47"/>
    <d v="2025-02-21T01:01:47"/>
    <m/>
    <m/>
    <n v="0.29799999999999999"/>
    <x v="11"/>
  </r>
  <r>
    <s v="C101668"/>
    <n v="726"/>
    <s v="Médio"/>
    <x v="0"/>
    <x v="2"/>
    <x v="1"/>
    <d v="2023-03-19T23:28:40"/>
    <m/>
    <m/>
    <m/>
    <n v="0.36899999999999999"/>
    <x v="19"/>
  </r>
  <r>
    <s v="C101669"/>
    <n v="421"/>
    <s v="Alto Potencial"/>
    <x v="5"/>
    <x v="0"/>
    <x v="0"/>
    <d v="2024-02-21T00:23:35"/>
    <d v="2024-03-02T00:23:35"/>
    <d v="2024-03-11T00:23:35"/>
    <m/>
    <n v="0.13400000000000001"/>
    <x v="10"/>
  </r>
  <r>
    <s v="C101670"/>
    <n v="448"/>
    <s v="Digital First"/>
    <x v="1"/>
    <x v="2"/>
    <x v="0"/>
    <d v="2023-10-03T03:52:42"/>
    <m/>
    <m/>
    <m/>
    <n v="0.44500000000000001"/>
    <x v="15"/>
  </r>
  <r>
    <s v="C101671"/>
    <n v="410"/>
    <s v="Médio"/>
    <x v="4"/>
    <x v="4"/>
    <x v="1"/>
    <d v="2024-08-07T10:35:01"/>
    <d v="2024-08-08T10:35:01"/>
    <d v="2024-08-12T10:35:01"/>
    <d v="2024-09-18T10:35:01"/>
    <n v="0.3"/>
    <x v="16"/>
  </r>
  <r>
    <s v="C101672"/>
    <n v="520"/>
    <s v="Médio"/>
    <x v="0"/>
    <x v="3"/>
    <x v="2"/>
    <d v="2024-07-09T18:28:39"/>
    <m/>
    <m/>
    <m/>
    <n v="0.11799999999999999"/>
    <x v="3"/>
  </r>
  <r>
    <s v="C101673"/>
    <n v="363"/>
    <s v="Digital First"/>
    <x v="1"/>
    <x v="0"/>
    <x v="0"/>
    <d v="2024-03-25T12:00:11"/>
    <d v="2024-04-17T12:00:11"/>
    <d v="2024-04-23T12:00:11"/>
    <m/>
    <n v="0.27500000000000002"/>
    <x v="15"/>
  </r>
  <r>
    <s v="C101674"/>
    <n v="653"/>
    <s v="Médio"/>
    <x v="5"/>
    <x v="3"/>
    <x v="1"/>
    <d v="2025-06-09T10:33:28"/>
    <d v="2025-06-19T10:33:28"/>
    <d v="2025-07-05T10:33:28"/>
    <d v="2025-07-17T10:33:28"/>
    <n v="0.16"/>
    <x v="1"/>
  </r>
  <r>
    <s v="C101675"/>
    <n v="773"/>
    <s v="Digital First"/>
    <x v="2"/>
    <x v="2"/>
    <x v="1"/>
    <d v="2024-02-22T18:57:49"/>
    <d v="2024-02-28T18:57:49"/>
    <d v="2024-03-14T18:57:49"/>
    <d v="2024-04-22T18:57:49"/>
    <n v="9.4E-2"/>
    <x v="8"/>
  </r>
  <r>
    <s v="C101676"/>
    <n v="784"/>
    <s v="Médio"/>
    <x v="1"/>
    <x v="2"/>
    <x v="4"/>
    <d v="2025-05-19T17:00:15"/>
    <m/>
    <m/>
    <m/>
    <n v="0.19400000000000001"/>
    <x v="14"/>
  </r>
  <r>
    <s v="C101677"/>
    <n v="312"/>
    <s v="Baixo"/>
    <x v="0"/>
    <x v="3"/>
    <x v="1"/>
    <d v="2025-07-02T01:26:38"/>
    <d v="2025-07-05T01:26:38"/>
    <d v="2025-07-27T01:26:38"/>
    <m/>
    <n v="0.26300000000000001"/>
    <x v="18"/>
  </r>
  <r>
    <s v="C101678"/>
    <n v="452"/>
    <s v="Baixo"/>
    <x v="1"/>
    <x v="2"/>
    <x v="1"/>
    <d v="2024-11-07T09:02:45"/>
    <d v="2024-11-16T09:02:45"/>
    <d v="2024-11-23T09:02:45"/>
    <m/>
    <n v="0.68799999999999994"/>
    <x v="17"/>
  </r>
  <r>
    <s v="C101679"/>
    <n v="538"/>
    <s v="Digital First"/>
    <x v="0"/>
    <x v="2"/>
    <x v="4"/>
    <d v="2025-01-13T21:54:27"/>
    <d v="2025-01-30T21:54:27"/>
    <d v="2025-02-04T21:54:27"/>
    <d v="2025-03-07T21:54:27"/>
    <n v="0.19700000000000001"/>
    <x v="12"/>
  </r>
  <r>
    <s v="C101680"/>
    <n v="489"/>
    <s v="Baixo"/>
    <x v="2"/>
    <x v="2"/>
    <x v="1"/>
    <d v="2023-04-23T16:06:56"/>
    <m/>
    <m/>
    <m/>
    <n v="0.373"/>
    <x v="1"/>
  </r>
  <r>
    <s v="C101681"/>
    <n v="385"/>
    <s v="Médio"/>
    <x v="1"/>
    <x v="3"/>
    <x v="4"/>
    <d v="2024-04-30T17:04:31"/>
    <d v="2024-05-27T17:04:31"/>
    <m/>
    <m/>
    <n v="0.71099999999999997"/>
    <x v="6"/>
  </r>
  <r>
    <s v="C101682"/>
    <n v="320"/>
    <s v="Baixo"/>
    <x v="3"/>
    <x v="0"/>
    <x v="1"/>
    <d v="2023-07-05T19:01:05"/>
    <d v="2023-07-11T19:01:05"/>
    <d v="2023-07-23T19:01:05"/>
    <d v="2023-08-08T19:01:05"/>
    <n v="0.38200000000000001"/>
    <x v="15"/>
  </r>
  <r>
    <s v="C101683"/>
    <n v="618"/>
    <s v="Médio"/>
    <x v="3"/>
    <x v="2"/>
    <x v="1"/>
    <d v="2024-11-25T00:29:47"/>
    <d v="2024-12-09T00:29:47"/>
    <d v="2024-12-15T00:29:47"/>
    <d v="2024-12-16T00:29:47"/>
    <n v="0.42199999999999999"/>
    <x v="18"/>
  </r>
  <r>
    <s v="C101684"/>
    <n v="457"/>
    <s v="Baixo"/>
    <x v="0"/>
    <x v="2"/>
    <x v="1"/>
    <d v="2024-05-07T22:34:08"/>
    <d v="2024-05-18T22:34:08"/>
    <d v="2024-05-24T22:34:08"/>
    <d v="2024-05-25T22:34:08"/>
    <n v="0.254"/>
    <x v="10"/>
  </r>
  <r>
    <s v="C101685"/>
    <n v="780"/>
    <s v="Médio"/>
    <x v="0"/>
    <x v="0"/>
    <x v="4"/>
    <d v="2025-05-30T10:48:33"/>
    <d v="2025-06-09T10:48:33"/>
    <m/>
    <m/>
    <n v="0.438"/>
    <x v="5"/>
  </r>
  <r>
    <s v="C101686"/>
    <n v="375"/>
    <s v="Baixo"/>
    <x v="4"/>
    <x v="4"/>
    <x v="4"/>
    <d v="2023-05-29T17:50:24"/>
    <d v="2023-06-18T17:50:24"/>
    <d v="2023-06-26T17:50:24"/>
    <d v="2023-07-08T17:50:24"/>
    <n v="0.48"/>
    <x v="19"/>
  </r>
  <r>
    <s v="C101687"/>
    <n v="628"/>
    <s v="Baixo"/>
    <x v="1"/>
    <x v="0"/>
    <x v="0"/>
    <d v="2024-01-10T11:47:52"/>
    <m/>
    <m/>
    <m/>
    <n v="0.34"/>
    <x v="8"/>
  </r>
  <r>
    <s v="C101688"/>
    <n v="715"/>
    <s v="Digital First"/>
    <x v="4"/>
    <x v="0"/>
    <x v="2"/>
    <d v="2023-12-08T20:30:04"/>
    <d v="2023-12-18T20:30:04"/>
    <m/>
    <m/>
    <n v="0.55300000000000005"/>
    <x v="12"/>
  </r>
  <r>
    <s v="C101689"/>
    <n v="502"/>
    <s v="Médio"/>
    <x v="0"/>
    <x v="2"/>
    <x v="1"/>
    <d v="2025-09-21T15:07:09"/>
    <d v="2025-10-09T15:07:09"/>
    <m/>
    <m/>
    <n v="5.6000000000000001E-2"/>
    <x v="8"/>
  </r>
  <r>
    <s v="C101690"/>
    <n v="528"/>
    <s v="Baixo"/>
    <x v="1"/>
    <x v="0"/>
    <x v="1"/>
    <d v="2023-04-08T02:08:32"/>
    <d v="2023-04-27T02:08:32"/>
    <d v="2023-05-18T02:08:32"/>
    <m/>
    <n v="0.255"/>
    <x v="10"/>
  </r>
  <r>
    <s v="C101691"/>
    <n v="451"/>
    <s v="Médio"/>
    <x v="0"/>
    <x v="3"/>
    <x v="3"/>
    <d v="2024-08-20T05:19:08"/>
    <m/>
    <m/>
    <m/>
    <n v="0.24099999999999999"/>
    <x v="1"/>
  </r>
  <r>
    <s v="C101692"/>
    <n v="371"/>
    <s v="Médio"/>
    <x v="1"/>
    <x v="2"/>
    <x v="1"/>
    <d v="2025-03-10T06:23:47"/>
    <m/>
    <m/>
    <m/>
    <n v="0.5"/>
    <x v="10"/>
  </r>
  <r>
    <s v="C101693"/>
    <n v="524"/>
    <s v="Baixo"/>
    <x v="4"/>
    <x v="0"/>
    <x v="1"/>
    <d v="2024-11-29T11:55:05"/>
    <m/>
    <m/>
    <m/>
    <n v="9.9000000000000005E-2"/>
    <x v="10"/>
  </r>
  <r>
    <s v="C101694"/>
    <n v="772"/>
    <s v="Baixo"/>
    <x v="4"/>
    <x v="1"/>
    <x v="1"/>
    <d v="2024-04-21T22:55:34"/>
    <d v="2024-05-03T22:55:34"/>
    <d v="2024-05-17T22:55:34"/>
    <m/>
    <n v="0.189"/>
    <x v="17"/>
  </r>
  <r>
    <s v="C101695"/>
    <n v="659"/>
    <s v="Baixo"/>
    <x v="4"/>
    <x v="0"/>
    <x v="4"/>
    <d v="2024-01-19T13:14:41"/>
    <d v="2024-01-22T13:14:41"/>
    <m/>
    <m/>
    <n v="0.46200000000000002"/>
    <x v="2"/>
  </r>
  <r>
    <s v="C101696"/>
    <n v="839"/>
    <s v="Baixo"/>
    <x v="6"/>
    <x v="2"/>
    <x v="4"/>
    <d v="2024-03-09T07:03:01"/>
    <d v="2024-03-24T07:03:01"/>
    <d v="2024-04-08T07:03:01"/>
    <m/>
    <n v="0.186"/>
    <x v="5"/>
  </r>
  <r>
    <s v="C101697"/>
    <n v="345"/>
    <s v="Médio"/>
    <x v="0"/>
    <x v="4"/>
    <x v="2"/>
    <d v="2023-09-08T13:57:58"/>
    <d v="2023-09-21T13:57:58"/>
    <d v="2023-10-12T13:57:58"/>
    <m/>
    <n v="0.30399999999999999"/>
    <x v="9"/>
  </r>
  <r>
    <s v="C101698"/>
    <n v="300"/>
    <s v="Baixo"/>
    <x v="0"/>
    <x v="2"/>
    <x v="4"/>
    <d v="2024-10-26T02:00:57"/>
    <d v="2024-11-20T02:00:57"/>
    <d v="2024-12-06T02:00:57"/>
    <d v="2025-01-04T02:00:57"/>
    <n v="0.14799999999999999"/>
    <x v="12"/>
  </r>
  <r>
    <s v="C101699"/>
    <n v="544"/>
    <s v="Médio"/>
    <x v="3"/>
    <x v="1"/>
    <x v="3"/>
    <d v="2023-04-08T16:17:49"/>
    <m/>
    <m/>
    <m/>
    <n v="0.32300000000000001"/>
    <x v="15"/>
  </r>
  <r>
    <s v="C101700"/>
    <n v="518"/>
    <s v="Médio"/>
    <x v="2"/>
    <x v="4"/>
    <x v="4"/>
    <d v="2023-10-11T01:08:09"/>
    <m/>
    <m/>
    <m/>
    <n v="0.52100000000000002"/>
    <x v="3"/>
  </r>
  <r>
    <s v="C101701"/>
    <n v="590"/>
    <s v="Alto Potencial"/>
    <x v="0"/>
    <x v="1"/>
    <x v="1"/>
    <d v="2025-08-19T05:34:41"/>
    <m/>
    <m/>
    <m/>
    <n v="0.52700000000000002"/>
    <x v="3"/>
  </r>
  <r>
    <s v="C101702"/>
    <n v="757"/>
    <s v="Baixo"/>
    <x v="5"/>
    <x v="0"/>
    <x v="1"/>
    <d v="2024-03-20T10:42:22"/>
    <d v="2024-04-06T10:42:22"/>
    <d v="2024-04-08T10:42:22"/>
    <d v="2024-05-07T10:42:22"/>
    <n v="0.16900000000000001"/>
    <x v="11"/>
  </r>
  <r>
    <s v="C101703"/>
    <n v="503"/>
    <s v="Médio"/>
    <x v="5"/>
    <x v="2"/>
    <x v="0"/>
    <d v="2024-09-20T20:19:45"/>
    <m/>
    <m/>
    <m/>
    <n v="0.14299999999999999"/>
    <x v="18"/>
  </r>
  <r>
    <s v="C101704"/>
    <n v="501"/>
    <s v="Médio"/>
    <x v="3"/>
    <x v="4"/>
    <x v="1"/>
    <d v="2024-05-08T19:07:21"/>
    <d v="2024-05-23T19:07:21"/>
    <d v="2024-06-08T19:07:21"/>
    <d v="2024-06-22T19:07:21"/>
    <n v="0.48699999999999999"/>
    <x v="19"/>
  </r>
  <r>
    <s v="C101705"/>
    <n v="781"/>
    <s v="Baixo"/>
    <x v="4"/>
    <x v="1"/>
    <x v="1"/>
    <d v="2024-07-12T08:59:34"/>
    <d v="2024-07-15T08:59:34"/>
    <m/>
    <m/>
    <n v="0.188"/>
    <x v="16"/>
  </r>
  <r>
    <s v="C101706"/>
    <n v="810"/>
    <s v="Médio"/>
    <x v="4"/>
    <x v="1"/>
    <x v="1"/>
    <d v="2024-12-03T16:15:39"/>
    <m/>
    <m/>
    <m/>
    <n v="0.13"/>
    <x v="3"/>
  </r>
  <r>
    <s v="C101707"/>
    <n v="577"/>
    <s v="Digital First"/>
    <x v="4"/>
    <x v="4"/>
    <x v="1"/>
    <d v="2024-06-21T18:10:56"/>
    <d v="2024-06-21T18:10:56"/>
    <d v="2024-07-08T18:10:56"/>
    <d v="2024-07-25T18:10:56"/>
    <n v="0.23599999999999999"/>
    <x v="16"/>
  </r>
  <r>
    <s v="C101708"/>
    <n v="315"/>
    <s v="Baixo"/>
    <x v="5"/>
    <x v="3"/>
    <x v="1"/>
    <d v="2024-11-29T10:16:07"/>
    <d v="2024-12-19T10:16:07"/>
    <d v="2025-01-02T10:16:07"/>
    <m/>
    <n v="0.224"/>
    <x v="12"/>
  </r>
  <r>
    <s v="C101709"/>
    <n v="824"/>
    <s v="Alto Potencial"/>
    <x v="0"/>
    <x v="0"/>
    <x v="3"/>
    <d v="2024-07-22T04:49:14"/>
    <d v="2024-08-07T04:49:14"/>
    <d v="2024-08-15T04:49:14"/>
    <m/>
    <n v="0.504"/>
    <x v="6"/>
  </r>
  <r>
    <s v="C101710"/>
    <n v="655"/>
    <s v="Pensionista"/>
    <x v="3"/>
    <x v="0"/>
    <x v="1"/>
    <d v="2025-08-01T06:54:58"/>
    <m/>
    <m/>
    <m/>
    <n v="0.20599999999999999"/>
    <x v="10"/>
  </r>
  <r>
    <s v="C101711"/>
    <n v="655"/>
    <s v="Alto Potencial"/>
    <x v="4"/>
    <x v="0"/>
    <x v="1"/>
    <d v="2023-01-17T17:01:57"/>
    <m/>
    <m/>
    <m/>
    <n v="0.51900000000000002"/>
    <x v="6"/>
  </r>
  <r>
    <s v="C101712"/>
    <n v="377"/>
    <s v="Baixo"/>
    <x v="4"/>
    <x v="0"/>
    <x v="0"/>
    <d v="2023-02-21T00:49:12"/>
    <d v="2023-03-08T00:49:12"/>
    <d v="2023-03-21T00:49:12"/>
    <m/>
    <n v="0.30499999999999999"/>
    <x v="8"/>
  </r>
  <r>
    <s v="C101713"/>
    <n v="366"/>
    <s v="Médio"/>
    <x v="3"/>
    <x v="0"/>
    <x v="0"/>
    <d v="2025-10-27T01:27:02"/>
    <m/>
    <m/>
    <m/>
    <n v="0.41399999999999998"/>
    <x v="8"/>
  </r>
  <r>
    <s v="C101714"/>
    <n v="513"/>
    <s v="Médio"/>
    <x v="2"/>
    <x v="0"/>
    <x v="4"/>
    <d v="2025-08-12T03:32:46"/>
    <d v="2025-08-26T03:32:46"/>
    <d v="2025-09-04T03:32:46"/>
    <m/>
    <n v="0.214"/>
    <x v="18"/>
  </r>
  <r>
    <s v="C101715"/>
    <n v="748"/>
    <s v="Baixo"/>
    <x v="3"/>
    <x v="0"/>
    <x v="3"/>
    <d v="2024-05-14T09:45:03"/>
    <d v="2024-06-05T09:45:03"/>
    <d v="2024-06-08T09:45:03"/>
    <d v="2024-06-27T09:45:03"/>
    <n v="0.24199999999999999"/>
    <x v="10"/>
  </r>
  <r>
    <s v="C101716"/>
    <n v="732"/>
    <s v="Médio"/>
    <x v="0"/>
    <x v="1"/>
    <x v="1"/>
    <d v="2025-05-24T04:46:32"/>
    <m/>
    <m/>
    <m/>
    <n v="0.17100000000000001"/>
    <x v="19"/>
  </r>
  <r>
    <s v="C101717"/>
    <n v="844"/>
    <s v="Digital First"/>
    <x v="0"/>
    <x v="0"/>
    <x v="0"/>
    <d v="2024-05-04T16:03:19"/>
    <m/>
    <m/>
    <m/>
    <n v="0.27500000000000002"/>
    <x v="15"/>
  </r>
  <r>
    <s v="C101718"/>
    <n v="414"/>
    <s v="Médio"/>
    <x v="3"/>
    <x v="0"/>
    <x v="4"/>
    <d v="2023-01-16T03:28:27"/>
    <m/>
    <m/>
    <m/>
    <n v="2.8000000000000001E-2"/>
    <x v="18"/>
  </r>
  <r>
    <s v="C101719"/>
    <n v="719"/>
    <s v="Médio"/>
    <x v="3"/>
    <x v="3"/>
    <x v="4"/>
    <d v="2025-10-14T23:18:21"/>
    <d v="2025-10-25T23:18:21"/>
    <d v="2025-10-29T23:18:21"/>
    <d v="2025-11-15T23:18:21"/>
    <n v="4.8000000000000001E-2"/>
    <x v="3"/>
  </r>
  <r>
    <s v="C101720"/>
    <n v="798"/>
    <s v="Baixo"/>
    <x v="5"/>
    <x v="4"/>
    <x v="3"/>
    <d v="2023-04-19T00:09:55"/>
    <m/>
    <m/>
    <m/>
    <n v="0.308"/>
    <x v="2"/>
  </r>
  <r>
    <s v="C101721"/>
    <n v="679"/>
    <s v="Alto Potencial"/>
    <x v="4"/>
    <x v="0"/>
    <x v="4"/>
    <d v="2025-07-09T00:53:02"/>
    <m/>
    <m/>
    <m/>
    <n v="0.52400000000000002"/>
    <x v="13"/>
  </r>
  <r>
    <s v="C101722"/>
    <n v="442"/>
    <s v="Médio"/>
    <x v="1"/>
    <x v="0"/>
    <x v="4"/>
    <d v="2023-04-26T13:58:18"/>
    <m/>
    <m/>
    <m/>
    <n v="0.17"/>
    <x v="17"/>
  </r>
  <r>
    <s v="C101723"/>
    <n v="323"/>
    <s v="Digital First"/>
    <x v="6"/>
    <x v="0"/>
    <x v="4"/>
    <d v="2025-02-16T21:19:58"/>
    <d v="2025-02-23T21:19:58"/>
    <d v="2025-03-09T21:19:58"/>
    <d v="2025-03-30T21:19:58"/>
    <n v="0.157"/>
    <x v="16"/>
  </r>
  <r>
    <s v="C101724"/>
    <n v="838"/>
    <s v="Baixo"/>
    <x v="0"/>
    <x v="0"/>
    <x v="4"/>
    <d v="2025-05-25T15:19:34"/>
    <m/>
    <m/>
    <m/>
    <n v="0.374"/>
    <x v="17"/>
  </r>
  <r>
    <s v="C101725"/>
    <n v="374"/>
    <s v="Médio"/>
    <x v="5"/>
    <x v="0"/>
    <x v="0"/>
    <d v="2023-08-16T04:21:30"/>
    <d v="2023-09-13T04:21:30"/>
    <m/>
    <m/>
    <n v="0.16400000000000001"/>
    <x v="11"/>
  </r>
  <r>
    <s v="C101726"/>
    <n v="834"/>
    <s v="Baixo"/>
    <x v="0"/>
    <x v="3"/>
    <x v="4"/>
    <d v="2025-09-12T02:11:31"/>
    <d v="2025-09-25T02:11:31"/>
    <d v="2025-09-28T02:11:31"/>
    <d v="2025-10-17T02:11:31"/>
    <n v="0.48299999999999998"/>
    <x v="19"/>
  </r>
  <r>
    <s v="C101727"/>
    <n v="340"/>
    <s v="Digital First"/>
    <x v="4"/>
    <x v="4"/>
    <x v="1"/>
    <d v="2025-03-23T09:12:35"/>
    <d v="2025-04-15T09:12:35"/>
    <d v="2025-04-19T09:12:35"/>
    <d v="2025-04-20T09:12:35"/>
    <n v="0.29099999999999998"/>
    <x v="4"/>
  </r>
  <r>
    <s v="C101728"/>
    <n v="712"/>
    <s v="Médio"/>
    <x v="4"/>
    <x v="3"/>
    <x v="3"/>
    <d v="2023-07-05T05:07:17"/>
    <d v="2023-07-21T05:07:17"/>
    <d v="2023-08-05T05:07:17"/>
    <d v="2023-08-22T05:07:17"/>
    <n v="0.29399999999999998"/>
    <x v="6"/>
  </r>
  <r>
    <s v="C101729"/>
    <n v="714"/>
    <s v="Baixo"/>
    <x v="5"/>
    <x v="0"/>
    <x v="2"/>
    <d v="2023-08-27T11:57:45"/>
    <d v="2023-09-24T11:57:45"/>
    <d v="2023-10-04T11:57:45"/>
    <d v="2023-10-23T11:57:45"/>
    <n v="0.26900000000000002"/>
    <x v="6"/>
  </r>
  <r>
    <s v="C101730"/>
    <n v="748"/>
    <s v="Médio"/>
    <x v="4"/>
    <x v="0"/>
    <x v="1"/>
    <d v="2023-05-09T09:06:29"/>
    <m/>
    <m/>
    <m/>
    <n v="0.311"/>
    <x v="3"/>
  </r>
  <r>
    <s v="C101731"/>
    <n v="735"/>
    <s v="Digital First"/>
    <x v="1"/>
    <x v="0"/>
    <x v="0"/>
    <d v="2025-01-06T14:54:17"/>
    <d v="2025-02-03T14:54:17"/>
    <d v="2025-02-17T14:54:17"/>
    <d v="2025-03-20T14:54:17"/>
    <n v="0.26700000000000002"/>
    <x v="2"/>
  </r>
  <r>
    <s v="C101732"/>
    <n v="538"/>
    <s v="Baixo"/>
    <x v="4"/>
    <x v="0"/>
    <x v="4"/>
    <d v="2024-08-27T04:05:18"/>
    <m/>
    <m/>
    <m/>
    <n v="0.504"/>
    <x v="0"/>
  </r>
  <r>
    <s v="C101733"/>
    <n v="341"/>
    <s v="Baixo"/>
    <x v="4"/>
    <x v="3"/>
    <x v="3"/>
    <d v="2025-07-12T12:03:14"/>
    <d v="2025-08-06T12:03:14"/>
    <m/>
    <m/>
    <n v="0.45300000000000001"/>
    <x v="14"/>
  </r>
  <r>
    <s v="C101734"/>
    <n v="309"/>
    <s v="Pensionista"/>
    <x v="0"/>
    <x v="1"/>
    <x v="0"/>
    <d v="2024-04-17T10:50:38"/>
    <d v="2024-04-19T10:50:38"/>
    <d v="2024-04-20T10:50:38"/>
    <m/>
    <n v="9.6000000000000002E-2"/>
    <x v="1"/>
  </r>
  <r>
    <s v="C101735"/>
    <n v="564"/>
    <s v="Médio"/>
    <x v="5"/>
    <x v="0"/>
    <x v="0"/>
    <d v="2024-01-21T05:29:31"/>
    <d v="2024-02-01T05:29:31"/>
    <m/>
    <m/>
    <n v="0.29599999999999999"/>
    <x v="0"/>
  </r>
  <r>
    <s v="C101736"/>
    <n v="744"/>
    <s v="Alto Potencial"/>
    <x v="0"/>
    <x v="1"/>
    <x v="0"/>
    <d v="2024-09-30T06:08:41"/>
    <d v="2024-10-24T06:08:41"/>
    <d v="2024-11-06T06:08:41"/>
    <d v="2024-11-16T06:08:41"/>
    <n v="5.0999999999999997E-2"/>
    <x v="6"/>
  </r>
  <r>
    <s v="C101737"/>
    <n v="438"/>
    <s v="Médio"/>
    <x v="4"/>
    <x v="1"/>
    <x v="1"/>
    <d v="2023-02-25T00:57:49"/>
    <d v="2023-03-12T00:57:49"/>
    <d v="2023-03-17T00:57:49"/>
    <d v="2023-04-08T00:57:49"/>
    <n v="0.193"/>
    <x v="15"/>
  </r>
  <r>
    <s v="C101738"/>
    <n v="495"/>
    <s v="Médio"/>
    <x v="4"/>
    <x v="0"/>
    <x v="1"/>
    <d v="2025-08-08T22:57:14"/>
    <d v="2025-08-17T22:57:14"/>
    <d v="2025-08-19T22:57:14"/>
    <d v="2025-09-14T22:57:14"/>
    <n v="0.307"/>
    <x v="15"/>
  </r>
  <r>
    <s v="C101739"/>
    <n v="373"/>
    <s v="Baixo"/>
    <x v="0"/>
    <x v="0"/>
    <x v="4"/>
    <d v="2023-10-30T01:37:21"/>
    <d v="2023-11-24T01:37:21"/>
    <d v="2023-11-30T01:37:21"/>
    <d v="2023-12-18T01:37:21"/>
    <n v="0.11899999999999999"/>
    <x v="15"/>
  </r>
  <r>
    <s v="C101740"/>
    <n v="524"/>
    <s v="Baixo"/>
    <x v="0"/>
    <x v="0"/>
    <x v="0"/>
    <d v="2023-06-13T18:42:20"/>
    <d v="2023-06-29T18:42:20"/>
    <d v="2023-07-18T18:42:20"/>
    <m/>
    <n v="0.40600000000000003"/>
    <x v="19"/>
  </r>
  <r>
    <s v="C101741"/>
    <n v="401"/>
    <s v="Médio"/>
    <x v="0"/>
    <x v="2"/>
    <x v="0"/>
    <d v="2024-06-07T09:30:00"/>
    <d v="2024-06-19T09:30:00"/>
    <d v="2024-06-26T09:30:00"/>
    <d v="2024-06-27T09:30:00"/>
    <n v="0.316"/>
    <x v="15"/>
  </r>
  <r>
    <s v="C101742"/>
    <n v="563"/>
    <s v="Médio"/>
    <x v="4"/>
    <x v="0"/>
    <x v="1"/>
    <d v="2023-01-24T01:33:45"/>
    <d v="2023-02-16T01:33:45"/>
    <d v="2023-03-13T01:33:45"/>
    <m/>
    <n v="0.188"/>
    <x v="15"/>
  </r>
  <r>
    <s v="C101743"/>
    <n v="460"/>
    <s v="Baixo"/>
    <x v="3"/>
    <x v="0"/>
    <x v="1"/>
    <d v="2025-04-01T02:04:02"/>
    <d v="2025-04-07T02:04:02"/>
    <d v="2025-04-07T02:04:02"/>
    <d v="2025-05-09T02:04:02"/>
    <n v="9.1999999999999998E-2"/>
    <x v="16"/>
  </r>
  <r>
    <s v="C101744"/>
    <n v="532"/>
    <s v="Médio"/>
    <x v="4"/>
    <x v="1"/>
    <x v="0"/>
    <d v="2023-12-20T16:49:58"/>
    <m/>
    <m/>
    <m/>
    <n v="0.48299999999999998"/>
    <x v="5"/>
  </r>
  <r>
    <s v="C101745"/>
    <n v="790"/>
    <s v="Médio"/>
    <x v="5"/>
    <x v="0"/>
    <x v="4"/>
    <d v="2023-03-13T05:09:01"/>
    <m/>
    <m/>
    <m/>
    <n v="0.315"/>
    <x v="14"/>
  </r>
  <r>
    <s v="C101746"/>
    <n v="610"/>
    <s v="Baixo"/>
    <x v="4"/>
    <x v="0"/>
    <x v="3"/>
    <d v="2024-02-24T23:27:50"/>
    <m/>
    <m/>
    <m/>
    <n v="0.40799999999999997"/>
    <x v="1"/>
  </r>
  <r>
    <s v="C101747"/>
    <n v="526"/>
    <s v="Médio"/>
    <x v="4"/>
    <x v="3"/>
    <x v="0"/>
    <d v="2023-05-03T04:14:46"/>
    <d v="2023-05-08T04:14:46"/>
    <d v="2023-05-08T04:14:46"/>
    <m/>
    <n v="0.69699999999999995"/>
    <x v="12"/>
  </r>
  <r>
    <s v="C101748"/>
    <n v="572"/>
    <s v="Pensionista"/>
    <x v="1"/>
    <x v="4"/>
    <x v="1"/>
    <d v="2024-09-08T23:41:19"/>
    <m/>
    <m/>
    <m/>
    <n v="0.36299999999999999"/>
    <x v="6"/>
  </r>
  <r>
    <s v="C101749"/>
    <n v="616"/>
    <s v="Médio"/>
    <x v="3"/>
    <x v="0"/>
    <x v="1"/>
    <d v="2023-09-27T13:20:43"/>
    <m/>
    <m/>
    <m/>
    <n v="0.32900000000000001"/>
    <x v="15"/>
  </r>
  <r>
    <s v="C101750"/>
    <n v="385"/>
    <s v="Baixo"/>
    <x v="7"/>
    <x v="0"/>
    <x v="0"/>
    <d v="2023-01-23T10:59:29"/>
    <m/>
    <m/>
    <m/>
    <n v="0.123"/>
    <x v="18"/>
  </r>
  <r>
    <s v="C101751"/>
    <n v="590"/>
    <s v="Baixo"/>
    <x v="4"/>
    <x v="3"/>
    <x v="1"/>
    <d v="2024-04-27T10:12:37"/>
    <d v="2024-05-02T10:12:37"/>
    <d v="2024-05-21T10:12:37"/>
    <m/>
    <n v="4.2000000000000003E-2"/>
    <x v="18"/>
  </r>
  <r>
    <s v="C101752"/>
    <n v="768"/>
    <s v="Alto Potencial"/>
    <x v="1"/>
    <x v="3"/>
    <x v="1"/>
    <d v="2025-09-11T23:45:40"/>
    <m/>
    <m/>
    <m/>
    <n v="0.35899999999999999"/>
    <x v="18"/>
  </r>
  <r>
    <s v="C101753"/>
    <n v="703"/>
    <s v="Alto Potencial"/>
    <x v="5"/>
    <x v="1"/>
    <x v="1"/>
    <d v="2024-07-12T04:16:55"/>
    <m/>
    <m/>
    <m/>
    <n v="0.20599999999999999"/>
    <x v="4"/>
  </r>
  <r>
    <s v="C101754"/>
    <n v="726"/>
    <s v="Médio"/>
    <x v="2"/>
    <x v="0"/>
    <x v="1"/>
    <d v="2023-10-28T09:46:16"/>
    <d v="2023-11-25T09:46:16"/>
    <d v="2023-12-16T09:46:16"/>
    <d v="2024-01-13T09:46:16"/>
    <n v="0.67400000000000004"/>
    <x v="17"/>
  </r>
  <r>
    <s v="C101755"/>
    <n v="674"/>
    <s v="Médio"/>
    <x v="7"/>
    <x v="3"/>
    <x v="1"/>
    <d v="2025-08-03T19:29:31"/>
    <m/>
    <m/>
    <m/>
    <n v="0.28599999999999998"/>
    <x v="9"/>
  </r>
  <r>
    <s v="C101756"/>
    <n v="551"/>
    <s v="Médio"/>
    <x v="0"/>
    <x v="0"/>
    <x v="3"/>
    <d v="2024-08-21T15:12:09"/>
    <d v="2024-09-12T15:12:09"/>
    <d v="2024-09-15T15:12:09"/>
    <d v="2024-10-07T15:12:09"/>
    <n v="0.27"/>
    <x v="13"/>
  </r>
  <r>
    <s v="C101757"/>
    <n v="832"/>
    <s v="Baixo"/>
    <x v="0"/>
    <x v="1"/>
    <x v="2"/>
    <d v="2023-04-01T00:45:48"/>
    <d v="2023-04-27T00:45:48"/>
    <m/>
    <m/>
    <n v="0.52200000000000002"/>
    <x v="3"/>
  </r>
  <r>
    <s v="C101758"/>
    <n v="606"/>
    <s v="Baixo"/>
    <x v="5"/>
    <x v="0"/>
    <x v="1"/>
    <d v="2024-04-27T02:39:24"/>
    <d v="2024-04-28T02:39:24"/>
    <d v="2024-05-08T02:39:24"/>
    <d v="2024-05-28T02:39:24"/>
    <n v="5.0999999999999997E-2"/>
    <x v="8"/>
  </r>
  <r>
    <s v="C101759"/>
    <n v="729"/>
    <s v="Baixo"/>
    <x v="4"/>
    <x v="0"/>
    <x v="0"/>
    <d v="2024-08-26T23:16:05"/>
    <m/>
    <m/>
    <m/>
    <n v="0.20799999999999999"/>
    <x v="10"/>
  </r>
  <r>
    <s v="C101760"/>
    <n v="563"/>
    <s v="Alto Potencial"/>
    <x v="1"/>
    <x v="0"/>
    <x v="1"/>
    <d v="2025-03-10T06:08:14"/>
    <d v="2025-03-14T06:08:14"/>
    <m/>
    <m/>
    <n v="0.28299999999999997"/>
    <x v="17"/>
  </r>
  <r>
    <s v="C101761"/>
    <n v="367"/>
    <s v="Baixo"/>
    <x v="0"/>
    <x v="0"/>
    <x v="1"/>
    <d v="2024-01-17T22:02:08"/>
    <d v="2024-02-07T22:02:08"/>
    <d v="2024-02-21T22:02:08"/>
    <m/>
    <n v="6.5000000000000002E-2"/>
    <x v="13"/>
  </r>
  <r>
    <s v="C101762"/>
    <n v="406"/>
    <s v="Médio"/>
    <x v="1"/>
    <x v="0"/>
    <x v="4"/>
    <d v="2025-06-10T23:13:52"/>
    <d v="2025-06-24T23:13:52"/>
    <d v="2025-07-02T23:13:52"/>
    <d v="2025-07-03T23:13:52"/>
    <n v="0.105"/>
    <x v="11"/>
  </r>
  <r>
    <s v="C101763"/>
    <n v="699"/>
    <s v="Digital First"/>
    <x v="0"/>
    <x v="0"/>
    <x v="2"/>
    <d v="2024-02-23T12:20:46"/>
    <d v="2024-03-21T12:20:46"/>
    <d v="2024-04-01T12:20:46"/>
    <m/>
    <n v="0.112"/>
    <x v="14"/>
  </r>
  <r>
    <s v="C101764"/>
    <n v="498"/>
    <s v="Digital First"/>
    <x v="4"/>
    <x v="0"/>
    <x v="2"/>
    <d v="2024-04-25T01:41:13"/>
    <d v="2024-05-01T01:41:13"/>
    <m/>
    <m/>
    <n v="0.52200000000000002"/>
    <x v="2"/>
  </r>
  <r>
    <s v="C101765"/>
    <n v="491"/>
    <s v="Baixo"/>
    <x v="7"/>
    <x v="0"/>
    <x v="1"/>
    <d v="2023-05-05T01:00:07"/>
    <m/>
    <m/>
    <m/>
    <n v="0.432"/>
    <x v="18"/>
  </r>
  <r>
    <s v="C101766"/>
    <n v="813"/>
    <s v="Baixo"/>
    <x v="0"/>
    <x v="4"/>
    <x v="1"/>
    <d v="2025-08-14T14:11:31"/>
    <m/>
    <m/>
    <m/>
    <n v="7.2999999999999995E-2"/>
    <x v="17"/>
  </r>
  <r>
    <s v="C101767"/>
    <n v="741"/>
    <s v="Alto Potencial"/>
    <x v="4"/>
    <x v="0"/>
    <x v="2"/>
    <d v="2023-07-07T03:36:04"/>
    <d v="2023-07-15T03:36:04"/>
    <d v="2023-07-25T03:36:04"/>
    <m/>
    <n v="0.16700000000000001"/>
    <x v="9"/>
  </r>
  <r>
    <s v="C101768"/>
    <n v="300"/>
    <s v="Alto Potencial"/>
    <x v="0"/>
    <x v="3"/>
    <x v="1"/>
    <d v="2023-04-19T14:47:31"/>
    <d v="2023-04-24T14:47:31"/>
    <d v="2023-04-24T14:47:31"/>
    <d v="2023-05-23T14:47:31"/>
    <n v="0.13500000000000001"/>
    <x v="0"/>
  </r>
  <r>
    <s v="C101769"/>
    <n v="657"/>
    <s v="Digital First"/>
    <x v="2"/>
    <x v="3"/>
    <x v="3"/>
    <d v="2025-04-05T04:55:55"/>
    <d v="2025-04-12T04:55:55"/>
    <d v="2025-04-19T04:55:55"/>
    <d v="2025-05-26T04:55:55"/>
    <n v="0.189"/>
    <x v="7"/>
  </r>
  <r>
    <s v="C101770"/>
    <n v="414"/>
    <s v="Médio"/>
    <x v="5"/>
    <x v="0"/>
    <x v="1"/>
    <d v="2025-05-31T01:25:17"/>
    <m/>
    <m/>
    <m/>
    <n v="0.24199999999999999"/>
    <x v="18"/>
  </r>
  <r>
    <s v="C101771"/>
    <n v="496"/>
    <s v="Médio"/>
    <x v="1"/>
    <x v="0"/>
    <x v="3"/>
    <d v="2025-07-28T12:03:31"/>
    <d v="2025-08-23T12:03:31"/>
    <d v="2025-09-02T12:03:31"/>
    <m/>
    <n v="0.32600000000000001"/>
    <x v="12"/>
  </r>
  <r>
    <s v="C101772"/>
    <n v="573"/>
    <s v="Digital First"/>
    <x v="3"/>
    <x v="4"/>
    <x v="4"/>
    <d v="2023-08-29T20:10:35"/>
    <d v="2023-09-21T20:10:35"/>
    <d v="2023-10-01T20:10:35"/>
    <d v="2023-10-07T20:10:35"/>
    <n v="0.224"/>
    <x v="4"/>
  </r>
  <r>
    <s v="C101773"/>
    <n v="459"/>
    <s v="Baixo"/>
    <x v="4"/>
    <x v="0"/>
    <x v="4"/>
    <d v="2024-03-16T09:25:43"/>
    <d v="2024-03-21T09:25:43"/>
    <d v="2024-03-21T09:25:43"/>
    <d v="2024-04-26T09:25:43"/>
    <n v="0.22800000000000001"/>
    <x v="5"/>
  </r>
  <r>
    <s v="C101774"/>
    <n v="472"/>
    <s v="Médio"/>
    <x v="0"/>
    <x v="0"/>
    <x v="0"/>
    <d v="2024-08-22T00:49:53"/>
    <m/>
    <m/>
    <m/>
    <n v="0.42299999999999999"/>
    <x v="6"/>
  </r>
  <r>
    <s v="C101775"/>
    <n v="844"/>
    <s v="Médio"/>
    <x v="4"/>
    <x v="0"/>
    <x v="1"/>
    <d v="2024-11-26T17:43:14"/>
    <m/>
    <m/>
    <m/>
    <n v="0.10100000000000001"/>
    <x v="13"/>
  </r>
  <r>
    <s v="C101776"/>
    <n v="757"/>
    <s v="Alto Potencial"/>
    <x v="3"/>
    <x v="0"/>
    <x v="4"/>
    <d v="2025-03-15T02:01:03"/>
    <m/>
    <m/>
    <m/>
    <n v="0.46500000000000002"/>
    <x v="9"/>
  </r>
  <r>
    <s v="C101777"/>
    <n v="732"/>
    <s v="Baixo"/>
    <x v="5"/>
    <x v="0"/>
    <x v="4"/>
    <d v="2023-02-25T10:44:51"/>
    <m/>
    <m/>
    <m/>
    <n v="0.22600000000000001"/>
    <x v="1"/>
  </r>
  <r>
    <s v="C101778"/>
    <n v="780"/>
    <s v="Médio"/>
    <x v="0"/>
    <x v="1"/>
    <x v="1"/>
    <d v="2023-11-20T11:56:36"/>
    <d v="2023-11-23T11:56:36"/>
    <d v="2023-12-08T11:56:36"/>
    <m/>
    <n v="0.22700000000000001"/>
    <x v="1"/>
  </r>
  <r>
    <s v="C101779"/>
    <n v="754"/>
    <s v="Pensionista"/>
    <x v="0"/>
    <x v="4"/>
    <x v="1"/>
    <d v="2025-10-16T19:32:49"/>
    <d v="2025-10-21T19:32:49"/>
    <m/>
    <m/>
    <n v="0.34699999999999998"/>
    <x v="5"/>
  </r>
  <r>
    <s v="C101780"/>
    <n v="495"/>
    <s v="Baixo"/>
    <x v="0"/>
    <x v="4"/>
    <x v="1"/>
    <d v="2025-06-09T18:07:59"/>
    <d v="2025-06-11T18:07:59"/>
    <m/>
    <m/>
    <n v="0.219"/>
    <x v="0"/>
  </r>
  <r>
    <s v="C101781"/>
    <n v="608"/>
    <s v="Alto Potencial"/>
    <x v="4"/>
    <x v="0"/>
    <x v="1"/>
    <d v="2024-09-10T07:57:23"/>
    <d v="2024-09-22T07:57:23"/>
    <d v="2024-10-02T07:57:23"/>
    <d v="2024-11-04T07:57:23"/>
    <n v="0.35299999999999998"/>
    <x v="16"/>
  </r>
  <r>
    <s v="C101782"/>
    <n v="793"/>
    <s v="Médio"/>
    <x v="0"/>
    <x v="1"/>
    <x v="2"/>
    <d v="2023-07-17T12:38:38"/>
    <d v="2023-07-23T12:38:38"/>
    <m/>
    <m/>
    <n v="0.437"/>
    <x v="14"/>
  </r>
  <r>
    <s v="C101783"/>
    <n v="738"/>
    <s v="Médio"/>
    <x v="0"/>
    <x v="3"/>
    <x v="4"/>
    <d v="2024-08-04T21:54:43"/>
    <d v="2024-08-17T21:54:43"/>
    <d v="2024-08-19T21:54:43"/>
    <d v="2024-08-25T21:54:43"/>
    <n v="0.27400000000000002"/>
    <x v="3"/>
  </r>
  <r>
    <s v="C101784"/>
    <n v="658"/>
    <s v="Digital First"/>
    <x v="0"/>
    <x v="4"/>
    <x v="4"/>
    <d v="2025-02-08T01:31:49"/>
    <d v="2025-02-27T01:31:49"/>
    <d v="2025-03-21T01:31:49"/>
    <m/>
    <n v="0.184"/>
    <x v="7"/>
  </r>
  <r>
    <s v="C101785"/>
    <n v="335"/>
    <s v="Médio"/>
    <x v="2"/>
    <x v="2"/>
    <x v="3"/>
    <d v="2023-05-10T11:19:21"/>
    <m/>
    <m/>
    <m/>
    <n v="0.16700000000000001"/>
    <x v="0"/>
  </r>
  <r>
    <s v="C101786"/>
    <n v="333"/>
    <s v="Digital First"/>
    <x v="0"/>
    <x v="0"/>
    <x v="3"/>
    <d v="2023-10-31T21:30:29"/>
    <m/>
    <m/>
    <m/>
    <n v="0.64300000000000002"/>
    <x v="13"/>
  </r>
  <r>
    <s v="C101787"/>
    <n v="387"/>
    <s v="Médio"/>
    <x v="1"/>
    <x v="4"/>
    <x v="4"/>
    <d v="2025-02-04T14:09:00"/>
    <m/>
    <m/>
    <m/>
    <n v="0.44800000000000001"/>
    <x v="16"/>
  </r>
  <r>
    <s v="C101788"/>
    <n v="315"/>
    <s v="Médio"/>
    <x v="4"/>
    <x v="2"/>
    <x v="1"/>
    <d v="2024-03-15T19:03:30"/>
    <m/>
    <m/>
    <m/>
    <n v="0.16"/>
    <x v="13"/>
  </r>
  <r>
    <s v="C101789"/>
    <n v="720"/>
    <s v="Digital First"/>
    <x v="3"/>
    <x v="1"/>
    <x v="1"/>
    <d v="2023-11-23T02:38:31"/>
    <d v="2023-11-28T02:38:31"/>
    <d v="2023-12-05T02:38:31"/>
    <d v="2023-12-20T02:38:31"/>
    <n v="0.14699999999999999"/>
    <x v="17"/>
  </r>
  <r>
    <s v="C101790"/>
    <n v="425"/>
    <s v="Alto Potencial"/>
    <x v="0"/>
    <x v="0"/>
    <x v="1"/>
    <d v="2024-12-14T23:45:18"/>
    <m/>
    <m/>
    <m/>
    <n v="0.112"/>
    <x v="17"/>
  </r>
  <r>
    <s v="C101791"/>
    <n v="307"/>
    <s v="Baixo"/>
    <x v="3"/>
    <x v="1"/>
    <x v="0"/>
    <d v="2025-04-27T04:00:32"/>
    <d v="2025-05-10T04:00:32"/>
    <d v="2025-05-18T04:00:32"/>
    <d v="2025-05-21T04:00:32"/>
    <n v="2.1000000000000001E-2"/>
    <x v="7"/>
  </r>
  <r>
    <s v="C101792"/>
    <n v="771"/>
    <s v="Alto Potencial"/>
    <x v="4"/>
    <x v="0"/>
    <x v="0"/>
    <d v="2023-11-23T11:32:50"/>
    <m/>
    <m/>
    <m/>
    <n v="0.20899999999999999"/>
    <x v="6"/>
  </r>
  <r>
    <s v="C101793"/>
    <n v="767"/>
    <s v="Baixo"/>
    <x v="0"/>
    <x v="0"/>
    <x v="3"/>
    <d v="2023-05-19T07:40:31"/>
    <d v="2023-06-05T07:40:31"/>
    <d v="2023-06-19T07:40:31"/>
    <d v="2023-07-08T07:40:31"/>
    <n v="0.374"/>
    <x v="7"/>
  </r>
  <r>
    <s v="C101794"/>
    <n v="809"/>
    <s v="Digital First"/>
    <x v="6"/>
    <x v="2"/>
    <x v="4"/>
    <d v="2024-02-07T22:06:21"/>
    <m/>
    <m/>
    <m/>
    <n v="0.32100000000000001"/>
    <x v="6"/>
  </r>
  <r>
    <s v="C101795"/>
    <n v="701"/>
    <s v="Digital First"/>
    <x v="3"/>
    <x v="3"/>
    <x v="4"/>
    <d v="2024-01-10T20:12:25"/>
    <d v="2024-01-23T20:12:25"/>
    <d v="2024-02-15T20:12:25"/>
    <d v="2024-03-11T20:12:25"/>
    <n v="0.45400000000000001"/>
    <x v="15"/>
  </r>
  <r>
    <s v="C101796"/>
    <n v="475"/>
    <s v="Médio"/>
    <x v="0"/>
    <x v="3"/>
    <x v="4"/>
    <d v="2025-07-23T05:18:35"/>
    <d v="2025-08-05T05:18:35"/>
    <d v="2025-08-19T05:18:35"/>
    <m/>
    <n v="0.57299999999999995"/>
    <x v="5"/>
  </r>
  <r>
    <s v="C101797"/>
    <n v="666"/>
    <s v="Médio"/>
    <x v="4"/>
    <x v="2"/>
    <x v="1"/>
    <d v="2023-05-12T11:43:09"/>
    <m/>
    <m/>
    <m/>
    <n v="3.1E-2"/>
    <x v="18"/>
  </r>
  <r>
    <s v="C101798"/>
    <n v="787"/>
    <s v="Médio"/>
    <x v="4"/>
    <x v="0"/>
    <x v="1"/>
    <d v="2024-09-19T02:31:29"/>
    <d v="2024-09-20T02:31:29"/>
    <m/>
    <m/>
    <n v="0.182"/>
    <x v="15"/>
  </r>
  <r>
    <s v="C101799"/>
    <n v="317"/>
    <s v="Médio"/>
    <x v="5"/>
    <x v="2"/>
    <x v="0"/>
    <d v="2023-12-04T02:15:00"/>
    <m/>
    <m/>
    <m/>
    <n v="0.222"/>
    <x v="11"/>
  </r>
  <r>
    <s v="C101800"/>
    <n v="355"/>
    <s v="Baixo"/>
    <x v="3"/>
    <x v="0"/>
    <x v="3"/>
    <d v="2024-06-12T16:09:40"/>
    <m/>
    <m/>
    <m/>
    <n v="0.315"/>
    <x v="0"/>
  </r>
  <r>
    <s v="C101801"/>
    <n v="334"/>
    <s v="Médio"/>
    <x v="0"/>
    <x v="3"/>
    <x v="1"/>
    <d v="2023-11-26T17:13:09"/>
    <m/>
    <m/>
    <m/>
    <n v="0.38700000000000001"/>
    <x v="4"/>
  </r>
  <r>
    <s v="C101802"/>
    <n v="646"/>
    <s v="Médio"/>
    <x v="0"/>
    <x v="0"/>
    <x v="1"/>
    <d v="2023-07-01T02:44:05"/>
    <m/>
    <m/>
    <m/>
    <n v="0.34699999999999998"/>
    <x v="14"/>
  </r>
  <r>
    <s v="C101803"/>
    <n v="331"/>
    <s v="Baixo"/>
    <x v="4"/>
    <x v="0"/>
    <x v="1"/>
    <d v="2024-01-24T00:01:50"/>
    <m/>
    <m/>
    <m/>
    <n v="0.311"/>
    <x v="5"/>
  </r>
  <r>
    <s v="C101804"/>
    <n v="432"/>
    <s v="Baixo"/>
    <x v="4"/>
    <x v="1"/>
    <x v="3"/>
    <d v="2025-01-06T13:47:35"/>
    <d v="2025-01-09T13:47:35"/>
    <d v="2025-01-24T13:47:35"/>
    <d v="2025-01-28T13:47:35"/>
    <n v="6.6000000000000003E-2"/>
    <x v="14"/>
  </r>
  <r>
    <s v="C101805"/>
    <n v="498"/>
    <s v="Pensionista"/>
    <x v="3"/>
    <x v="0"/>
    <x v="3"/>
    <d v="2025-04-20T20:15:34"/>
    <m/>
    <m/>
    <m/>
    <n v="0.29199999999999998"/>
    <x v="18"/>
  </r>
  <r>
    <s v="C101806"/>
    <n v="555"/>
    <s v="Médio"/>
    <x v="5"/>
    <x v="2"/>
    <x v="4"/>
    <d v="2025-02-08T16:22:48"/>
    <m/>
    <m/>
    <m/>
    <n v="0.24399999999999999"/>
    <x v="11"/>
  </r>
  <r>
    <s v="C101807"/>
    <n v="641"/>
    <s v="Médio"/>
    <x v="5"/>
    <x v="0"/>
    <x v="2"/>
    <d v="2023-11-13T17:13:55"/>
    <m/>
    <m/>
    <m/>
    <n v="0.65900000000000003"/>
    <x v="19"/>
  </r>
  <r>
    <s v="C101808"/>
    <n v="530"/>
    <s v="Médio"/>
    <x v="4"/>
    <x v="0"/>
    <x v="0"/>
    <d v="2023-03-17T03:17:58"/>
    <d v="2023-03-23T03:17:58"/>
    <m/>
    <m/>
    <n v="0.42299999999999999"/>
    <x v="1"/>
  </r>
  <r>
    <s v="C101809"/>
    <n v="600"/>
    <s v="Médio"/>
    <x v="2"/>
    <x v="2"/>
    <x v="0"/>
    <d v="2023-12-28T14:03:49"/>
    <m/>
    <m/>
    <m/>
    <n v="5.8999999999999997E-2"/>
    <x v="11"/>
  </r>
  <r>
    <s v="C101810"/>
    <n v="846"/>
    <s v="Médio"/>
    <x v="0"/>
    <x v="0"/>
    <x v="1"/>
    <d v="2025-03-10T10:01:30"/>
    <m/>
    <m/>
    <m/>
    <n v="0.441"/>
    <x v="11"/>
  </r>
  <r>
    <s v="C101811"/>
    <n v="325"/>
    <s v="Pensionista"/>
    <x v="3"/>
    <x v="2"/>
    <x v="4"/>
    <d v="2023-02-02T22:11:04"/>
    <m/>
    <m/>
    <m/>
    <n v="0.35099999999999998"/>
    <x v="19"/>
  </r>
  <r>
    <s v="C101812"/>
    <n v="834"/>
    <s v="Alto Potencial"/>
    <x v="6"/>
    <x v="4"/>
    <x v="4"/>
    <d v="2024-02-09T07:33:21"/>
    <d v="2024-03-01T07:33:21"/>
    <d v="2024-03-03T07:33:21"/>
    <d v="2024-03-27T07:33:21"/>
    <n v="0.315"/>
    <x v="1"/>
  </r>
  <r>
    <s v="C101813"/>
    <n v="773"/>
    <s v="Médio"/>
    <x v="3"/>
    <x v="4"/>
    <x v="4"/>
    <d v="2024-12-08T16:30:26"/>
    <d v="2024-12-09T16:30:26"/>
    <m/>
    <m/>
    <n v="0.255"/>
    <x v="8"/>
  </r>
  <r>
    <s v="C101814"/>
    <n v="686"/>
    <s v="Alto Potencial"/>
    <x v="4"/>
    <x v="4"/>
    <x v="0"/>
    <d v="2023-01-25T04:36:52"/>
    <d v="2023-02-12T04:36:52"/>
    <m/>
    <m/>
    <n v="0.37"/>
    <x v="0"/>
  </r>
  <r>
    <s v="C101815"/>
    <n v="584"/>
    <s v="Médio"/>
    <x v="0"/>
    <x v="2"/>
    <x v="1"/>
    <d v="2024-03-24T21:41:24"/>
    <m/>
    <m/>
    <m/>
    <n v="7.3999999999999996E-2"/>
    <x v="19"/>
  </r>
  <r>
    <s v="C101816"/>
    <n v="749"/>
    <s v="Alto Potencial"/>
    <x v="1"/>
    <x v="2"/>
    <x v="0"/>
    <d v="2024-09-22T19:50:22"/>
    <m/>
    <m/>
    <m/>
    <n v="6.2E-2"/>
    <x v="9"/>
  </r>
  <r>
    <s v="C101817"/>
    <n v="619"/>
    <s v="Médio"/>
    <x v="4"/>
    <x v="2"/>
    <x v="4"/>
    <d v="2023-09-04T18:15:39"/>
    <d v="2023-09-26T18:15:39"/>
    <m/>
    <m/>
    <n v="7.4999999999999997E-2"/>
    <x v="8"/>
  </r>
  <r>
    <s v="C101818"/>
    <n v="455"/>
    <s v="Médio"/>
    <x v="5"/>
    <x v="3"/>
    <x v="1"/>
    <d v="2023-10-19T23:33:11"/>
    <d v="2023-10-21T23:33:11"/>
    <m/>
    <m/>
    <n v="0.129"/>
    <x v="2"/>
  </r>
  <r>
    <s v="C101819"/>
    <n v="770"/>
    <s v="Médio"/>
    <x v="0"/>
    <x v="2"/>
    <x v="4"/>
    <d v="2023-02-23T05:48:28"/>
    <d v="2023-03-16T05:48:28"/>
    <d v="2023-03-26T05:48:28"/>
    <d v="2023-04-22T05:48:28"/>
    <n v="0.42499999999999999"/>
    <x v="8"/>
  </r>
  <r>
    <s v="C101820"/>
    <n v="719"/>
    <s v="Médio"/>
    <x v="0"/>
    <x v="0"/>
    <x v="1"/>
    <d v="2025-06-27T14:20:06"/>
    <d v="2025-07-20T14:20:06"/>
    <d v="2025-07-26T14:20:06"/>
    <m/>
    <n v="0.379"/>
    <x v="12"/>
  </r>
  <r>
    <s v="C101821"/>
    <n v="412"/>
    <s v="Baixo"/>
    <x v="4"/>
    <x v="0"/>
    <x v="1"/>
    <d v="2025-03-20T18:10:54"/>
    <m/>
    <m/>
    <m/>
    <n v="0.24099999999999999"/>
    <x v="7"/>
  </r>
  <r>
    <s v="C101822"/>
    <n v="721"/>
    <s v="Médio"/>
    <x v="4"/>
    <x v="0"/>
    <x v="0"/>
    <d v="2025-03-02T14:07:26"/>
    <m/>
    <m/>
    <m/>
    <n v="0.56799999999999995"/>
    <x v="11"/>
  </r>
  <r>
    <s v="C101823"/>
    <n v="584"/>
    <s v="Alto Potencial"/>
    <x v="2"/>
    <x v="0"/>
    <x v="3"/>
    <d v="2025-05-10T00:15:06"/>
    <d v="2025-05-25T00:15:06"/>
    <d v="2025-06-08T00:15:06"/>
    <d v="2025-07-05T00:15:06"/>
    <n v="0.316"/>
    <x v="4"/>
  </r>
  <r>
    <s v="C101824"/>
    <n v="353"/>
    <s v="Digital First"/>
    <x v="2"/>
    <x v="0"/>
    <x v="1"/>
    <d v="2024-03-08T23:02:33"/>
    <d v="2024-04-03T23:02:33"/>
    <m/>
    <m/>
    <n v="0.27400000000000002"/>
    <x v="12"/>
  </r>
  <r>
    <s v="C101825"/>
    <n v="624"/>
    <s v="Médio"/>
    <x v="3"/>
    <x v="3"/>
    <x v="2"/>
    <d v="2024-06-30T15:37:38"/>
    <d v="2024-07-03T15:37:38"/>
    <m/>
    <m/>
    <n v="0.219"/>
    <x v="9"/>
  </r>
  <r>
    <s v="C101826"/>
    <n v="757"/>
    <s v="Baixo"/>
    <x v="0"/>
    <x v="0"/>
    <x v="1"/>
    <d v="2023-08-13T21:47:33"/>
    <m/>
    <m/>
    <m/>
    <n v="0.14699999999999999"/>
    <x v="7"/>
  </r>
  <r>
    <s v="C101827"/>
    <n v="564"/>
    <s v="Digital First"/>
    <x v="0"/>
    <x v="2"/>
    <x v="1"/>
    <d v="2024-11-02T11:33:33"/>
    <d v="2024-11-20T11:33:33"/>
    <d v="2024-12-05T11:33:33"/>
    <d v="2024-12-30T11:33:33"/>
    <n v="0.46"/>
    <x v="2"/>
  </r>
  <r>
    <s v="C101828"/>
    <n v="681"/>
    <s v="Médio"/>
    <x v="3"/>
    <x v="3"/>
    <x v="1"/>
    <d v="2025-07-03T03:21:51"/>
    <d v="2025-07-26T03:21:51"/>
    <d v="2025-08-16T03:21:51"/>
    <m/>
    <n v="0.111"/>
    <x v="13"/>
  </r>
  <r>
    <s v="C101829"/>
    <n v="512"/>
    <s v="Digital First"/>
    <x v="0"/>
    <x v="0"/>
    <x v="1"/>
    <d v="2025-09-09T23:14:17"/>
    <d v="2025-09-26T23:14:17"/>
    <d v="2025-09-26T23:14:17"/>
    <m/>
    <n v="0.23799999999999999"/>
    <x v="3"/>
  </r>
  <r>
    <s v="C101830"/>
    <n v="632"/>
    <s v="Digital First"/>
    <x v="5"/>
    <x v="0"/>
    <x v="1"/>
    <d v="2024-07-14T14:40:28"/>
    <m/>
    <m/>
    <m/>
    <n v="0.224"/>
    <x v="11"/>
  </r>
  <r>
    <s v="C101831"/>
    <n v="309"/>
    <s v="Médio"/>
    <x v="0"/>
    <x v="0"/>
    <x v="0"/>
    <d v="2024-10-15T05:06:19"/>
    <m/>
    <m/>
    <m/>
    <n v="0.34799999999999998"/>
    <x v="15"/>
  </r>
  <r>
    <s v="C101832"/>
    <n v="657"/>
    <s v="Digital First"/>
    <x v="5"/>
    <x v="2"/>
    <x v="2"/>
    <d v="2025-03-25T10:07:25"/>
    <m/>
    <m/>
    <m/>
    <n v="0.29299999999999998"/>
    <x v="6"/>
  </r>
  <r>
    <s v="C101833"/>
    <n v="502"/>
    <s v="Alto Potencial"/>
    <x v="1"/>
    <x v="3"/>
    <x v="0"/>
    <d v="2025-10-28T19:32:56"/>
    <d v="2025-11-10T19:32:56"/>
    <d v="2025-11-15T19:32:56"/>
    <d v="2025-11-20T19:32:56"/>
    <n v="0.54"/>
    <x v="13"/>
  </r>
  <r>
    <s v="C101834"/>
    <n v="357"/>
    <s v="Médio"/>
    <x v="4"/>
    <x v="2"/>
    <x v="3"/>
    <d v="2024-08-16T05:37:08"/>
    <d v="2024-08-31T05:37:08"/>
    <d v="2024-09-19T05:37:08"/>
    <d v="2024-10-07T05:37:08"/>
    <n v="0.253"/>
    <x v="8"/>
  </r>
  <r>
    <s v="C101835"/>
    <n v="793"/>
    <s v="Baixo"/>
    <x v="1"/>
    <x v="0"/>
    <x v="3"/>
    <d v="2024-07-04T22:57:15"/>
    <d v="2024-07-10T22:57:15"/>
    <d v="2024-07-10T22:57:15"/>
    <d v="2024-08-03T22:57:15"/>
    <n v="9.1999999999999998E-2"/>
    <x v="0"/>
  </r>
  <r>
    <s v="C101836"/>
    <n v="809"/>
    <s v="Digital First"/>
    <x v="1"/>
    <x v="2"/>
    <x v="4"/>
    <d v="2025-08-16T06:36:48"/>
    <m/>
    <m/>
    <m/>
    <n v="0.128"/>
    <x v="2"/>
  </r>
  <r>
    <s v="C101837"/>
    <n v="522"/>
    <s v="Baixo"/>
    <x v="5"/>
    <x v="3"/>
    <x v="4"/>
    <d v="2023-05-06T15:46:00"/>
    <d v="2023-05-07T15:46:00"/>
    <m/>
    <m/>
    <n v="0.80300000000000005"/>
    <x v="12"/>
  </r>
  <r>
    <s v="C101838"/>
    <n v="668"/>
    <s v="Alto Potencial"/>
    <x v="4"/>
    <x v="0"/>
    <x v="3"/>
    <d v="2024-06-20T11:15:11"/>
    <d v="2024-07-19T11:15:11"/>
    <d v="2024-08-03T11:15:11"/>
    <d v="2024-09-09T11:15:11"/>
    <n v="8.3000000000000004E-2"/>
    <x v="11"/>
  </r>
  <r>
    <s v="C101839"/>
    <n v="717"/>
    <s v="Baixo"/>
    <x v="4"/>
    <x v="3"/>
    <x v="2"/>
    <d v="2025-02-09T13:07:01"/>
    <m/>
    <m/>
    <m/>
    <n v="0.14000000000000001"/>
    <x v="14"/>
  </r>
  <r>
    <s v="C101840"/>
    <n v="846"/>
    <s v="Baixo"/>
    <x v="2"/>
    <x v="3"/>
    <x v="1"/>
    <d v="2024-07-19T04:00:19"/>
    <m/>
    <m/>
    <m/>
    <n v="0.30299999999999999"/>
    <x v="6"/>
  </r>
  <r>
    <s v="C101841"/>
    <n v="402"/>
    <s v="Médio"/>
    <x v="3"/>
    <x v="0"/>
    <x v="1"/>
    <d v="2023-08-05T16:00:27"/>
    <d v="2023-08-27T16:00:27"/>
    <d v="2023-09-13T16:00:27"/>
    <m/>
    <n v="0.443"/>
    <x v="14"/>
  </r>
  <r>
    <s v="C101842"/>
    <n v="460"/>
    <s v="Pensionista"/>
    <x v="1"/>
    <x v="2"/>
    <x v="1"/>
    <d v="2023-09-27T12:00:56"/>
    <d v="2023-10-19T12:00:56"/>
    <d v="2023-10-28T12:00:56"/>
    <d v="2023-11-17T12:00:56"/>
    <n v="0.40699999999999997"/>
    <x v="1"/>
  </r>
  <r>
    <s v="C101843"/>
    <n v="499"/>
    <s v="Médio"/>
    <x v="3"/>
    <x v="0"/>
    <x v="4"/>
    <d v="2024-08-08T23:48:58"/>
    <d v="2024-08-11T23:48:58"/>
    <d v="2024-08-11T23:48:58"/>
    <d v="2024-09-05T23:48:58"/>
    <n v="0.65400000000000003"/>
    <x v="15"/>
  </r>
  <r>
    <s v="C101844"/>
    <n v="459"/>
    <s v="Médio"/>
    <x v="0"/>
    <x v="0"/>
    <x v="3"/>
    <d v="2025-05-27T11:40:20"/>
    <m/>
    <m/>
    <m/>
    <n v="0.309"/>
    <x v="3"/>
  </r>
  <r>
    <s v="C101845"/>
    <n v="435"/>
    <s v="Alto Potencial"/>
    <x v="7"/>
    <x v="0"/>
    <x v="4"/>
    <d v="2024-10-07T08:11:26"/>
    <m/>
    <m/>
    <m/>
    <n v="7.2999999999999995E-2"/>
    <x v="6"/>
  </r>
  <r>
    <s v="C101846"/>
    <n v="697"/>
    <s v="Médio"/>
    <x v="0"/>
    <x v="0"/>
    <x v="1"/>
    <d v="2024-01-11T12:53:56"/>
    <d v="2024-01-23T12:53:56"/>
    <d v="2024-02-01T12:53:56"/>
    <m/>
    <n v="0.40600000000000003"/>
    <x v="9"/>
  </r>
  <r>
    <s v="C101847"/>
    <n v="691"/>
    <s v="Baixo"/>
    <x v="6"/>
    <x v="0"/>
    <x v="4"/>
    <d v="2023-04-23T10:34:51"/>
    <d v="2023-05-14T10:34:51"/>
    <d v="2023-06-03T10:34:51"/>
    <d v="2023-06-11T10:34:51"/>
    <n v="0.26900000000000002"/>
    <x v="5"/>
  </r>
  <r>
    <s v="C101848"/>
    <n v="405"/>
    <s v="Médio"/>
    <x v="0"/>
    <x v="3"/>
    <x v="3"/>
    <d v="2023-10-20T08:09:08"/>
    <m/>
    <m/>
    <m/>
    <n v="0.35299999999999998"/>
    <x v="0"/>
  </r>
  <r>
    <s v="C101849"/>
    <n v="353"/>
    <s v="Baixo"/>
    <x v="4"/>
    <x v="1"/>
    <x v="4"/>
    <d v="2023-01-27T20:38:08"/>
    <m/>
    <m/>
    <m/>
    <n v="0.32"/>
    <x v="9"/>
  </r>
  <r>
    <s v="C101850"/>
    <n v="576"/>
    <s v="Médio"/>
    <x v="4"/>
    <x v="3"/>
    <x v="0"/>
    <d v="2023-01-21T21:36:48"/>
    <d v="2023-02-02T21:36:48"/>
    <d v="2023-02-22T21:36:48"/>
    <m/>
    <n v="0.35699999999999998"/>
    <x v="19"/>
  </r>
  <r>
    <s v="C101851"/>
    <n v="410"/>
    <s v="Médio"/>
    <x v="6"/>
    <x v="0"/>
    <x v="4"/>
    <d v="2025-06-08T02:20:39"/>
    <d v="2025-07-05T02:20:39"/>
    <d v="2025-07-16T02:20:39"/>
    <d v="2025-07-22T02:20:39"/>
    <n v="0.38600000000000001"/>
    <x v="19"/>
  </r>
  <r>
    <s v="C101852"/>
    <n v="523"/>
    <s v="Baixo"/>
    <x v="2"/>
    <x v="1"/>
    <x v="1"/>
    <d v="2024-03-16T20:42:31"/>
    <d v="2024-03-25T20:42:31"/>
    <d v="2024-03-28T20:42:31"/>
    <m/>
    <n v="0.19800000000000001"/>
    <x v="18"/>
  </r>
  <r>
    <s v="C101853"/>
    <n v="374"/>
    <s v="Médio"/>
    <x v="1"/>
    <x v="0"/>
    <x v="1"/>
    <d v="2025-10-14T09:05:50"/>
    <d v="2025-10-19T09:05:50"/>
    <d v="2025-11-10T09:05:50"/>
    <d v="2025-11-14T09:05:50"/>
    <n v="0.46100000000000002"/>
    <x v="5"/>
  </r>
  <r>
    <s v="C101854"/>
    <n v="805"/>
    <s v="Baixo"/>
    <x v="4"/>
    <x v="0"/>
    <x v="1"/>
    <d v="2025-06-30T17:54:51"/>
    <m/>
    <m/>
    <m/>
    <n v="0.34"/>
    <x v="3"/>
  </r>
  <r>
    <s v="C101855"/>
    <n v="313"/>
    <s v="Baixo"/>
    <x v="0"/>
    <x v="2"/>
    <x v="1"/>
    <d v="2024-03-06T06:49:30"/>
    <m/>
    <m/>
    <m/>
    <n v="0.182"/>
    <x v="4"/>
  </r>
  <r>
    <s v="C101856"/>
    <n v="781"/>
    <s v="Baixo"/>
    <x v="5"/>
    <x v="2"/>
    <x v="4"/>
    <d v="2025-06-22T05:12:28"/>
    <m/>
    <m/>
    <m/>
    <n v="0.47799999999999998"/>
    <x v="0"/>
  </r>
  <r>
    <s v="C101857"/>
    <n v="488"/>
    <s v="Médio"/>
    <x v="4"/>
    <x v="0"/>
    <x v="3"/>
    <d v="2023-05-27T00:53:39"/>
    <d v="2023-05-29T00:53:39"/>
    <d v="2023-06-13T00:53:39"/>
    <d v="2023-06-27T00:53:39"/>
    <n v="7.9000000000000001E-2"/>
    <x v="3"/>
  </r>
  <r>
    <s v="C101858"/>
    <n v="663"/>
    <s v="Digital First"/>
    <x v="1"/>
    <x v="3"/>
    <x v="1"/>
    <d v="2025-09-08T18:12:01"/>
    <m/>
    <m/>
    <m/>
    <n v="0.52100000000000002"/>
    <x v="6"/>
  </r>
  <r>
    <s v="C101859"/>
    <n v="538"/>
    <s v="Pensionista"/>
    <x v="1"/>
    <x v="0"/>
    <x v="0"/>
    <d v="2025-06-10T22:48:45"/>
    <d v="2025-07-01T22:48:45"/>
    <m/>
    <m/>
    <n v="0.379"/>
    <x v="8"/>
  </r>
  <r>
    <s v="C101860"/>
    <n v="700"/>
    <s v="Médio"/>
    <x v="4"/>
    <x v="2"/>
    <x v="1"/>
    <d v="2024-09-07T10:59:48"/>
    <d v="2024-09-24T10:59:48"/>
    <d v="2024-09-27T10:59:48"/>
    <d v="2024-11-10T10:59:48"/>
    <n v="0.17100000000000001"/>
    <x v="17"/>
  </r>
  <r>
    <s v="C101861"/>
    <n v="603"/>
    <s v="Baixo"/>
    <x v="5"/>
    <x v="2"/>
    <x v="1"/>
    <d v="2025-10-13T10:02:01"/>
    <d v="2025-11-09T10:02:01"/>
    <d v="2025-11-21T10:02:01"/>
    <m/>
    <n v="0.65300000000000002"/>
    <x v="15"/>
  </r>
  <r>
    <s v="C101862"/>
    <n v="390"/>
    <s v="Alto Potencial"/>
    <x v="1"/>
    <x v="4"/>
    <x v="1"/>
    <d v="2024-02-07T07:58:20"/>
    <d v="2024-02-11T07:58:20"/>
    <d v="2024-02-23T07:58:20"/>
    <m/>
    <n v="0.47799999999999998"/>
    <x v="1"/>
  </r>
  <r>
    <s v="C101863"/>
    <n v="691"/>
    <s v="Alto Potencial"/>
    <x v="6"/>
    <x v="1"/>
    <x v="2"/>
    <d v="2025-01-15T19:14:08"/>
    <m/>
    <m/>
    <m/>
    <n v="0.54600000000000004"/>
    <x v="17"/>
  </r>
  <r>
    <s v="C101864"/>
    <n v="483"/>
    <s v="Médio"/>
    <x v="3"/>
    <x v="3"/>
    <x v="4"/>
    <d v="2023-10-23T20:01:38"/>
    <d v="2023-11-21T20:01:38"/>
    <d v="2023-11-26T20:01:38"/>
    <m/>
    <n v="0.34399999999999997"/>
    <x v="19"/>
  </r>
  <r>
    <s v="C101865"/>
    <n v="316"/>
    <s v="Pensionista"/>
    <x v="1"/>
    <x v="0"/>
    <x v="4"/>
    <d v="2024-12-31T16:37:25"/>
    <d v="2025-01-09T16:37:25"/>
    <d v="2025-01-21T16:37:25"/>
    <d v="2025-02-05T16:37:25"/>
    <n v="0.105"/>
    <x v="5"/>
  </r>
  <r>
    <s v="C101866"/>
    <n v="311"/>
    <s v="Baixo"/>
    <x v="4"/>
    <x v="3"/>
    <x v="1"/>
    <d v="2023-07-01T17:54:12"/>
    <d v="2023-07-10T17:54:12"/>
    <d v="2023-07-27T17:54:12"/>
    <m/>
    <n v="0.13"/>
    <x v="1"/>
  </r>
  <r>
    <s v="C101867"/>
    <n v="465"/>
    <s v="Médio"/>
    <x v="0"/>
    <x v="0"/>
    <x v="3"/>
    <d v="2024-04-20T04:16:32"/>
    <d v="2024-04-29T04:16:32"/>
    <d v="2024-05-06T04:16:32"/>
    <m/>
    <n v="0.10100000000000001"/>
    <x v="6"/>
  </r>
  <r>
    <s v="C101868"/>
    <n v="445"/>
    <s v="Médio"/>
    <x v="0"/>
    <x v="1"/>
    <x v="3"/>
    <d v="2023-12-26T15:27:44"/>
    <d v="2023-12-28T15:27:44"/>
    <d v="2024-01-15T15:27:44"/>
    <d v="2024-02-08T15:27:44"/>
    <n v="0.58699999999999997"/>
    <x v="0"/>
  </r>
  <r>
    <s v="C101869"/>
    <n v="581"/>
    <s v="Digital First"/>
    <x v="0"/>
    <x v="4"/>
    <x v="4"/>
    <d v="2024-05-28T03:38:53"/>
    <d v="2024-06-26T03:38:53"/>
    <d v="2024-06-26T03:38:53"/>
    <d v="2024-07-22T03:38:53"/>
    <n v="0.107"/>
    <x v="4"/>
  </r>
  <r>
    <s v="C101870"/>
    <n v="848"/>
    <s v="Médio"/>
    <x v="0"/>
    <x v="0"/>
    <x v="3"/>
    <d v="2023-02-05T04:31:07"/>
    <m/>
    <m/>
    <m/>
    <n v="0.23200000000000001"/>
    <x v="13"/>
  </r>
  <r>
    <s v="C101871"/>
    <n v="468"/>
    <s v="Médio"/>
    <x v="0"/>
    <x v="3"/>
    <x v="4"/>
    <d v="2025-06-07T19:49:08"/>
    <d v="2025-06-07T19:49:08"/>
    <d v="2025-07-02T19:49:08"/>
    <d v="2025-07-08T19:49:08"/>
    <n v="0.158"/>
    <x v="9"/>
  </r>
  <r>
    <s v="C101872"/>
    <n v="469"/>
    <s v="Digital First"/>
    <x v="2"/>
    <x v="0"/>
    <x v="1"/>
    <d v="2024-07-08T02:58:57"/>
    <d v="2024-07-10T02:58:57"/>
    <d v="2024-07-20T02:58:57"/>
    <m/>
    <n v="0.57999999999999996"/>
    <x v="10"/>
  </r>
  <r>
    <s v="C101873"/>
    <n v="645"/>
    <s v="Baixo"/>
    <x v="3"/>
    <x v="0"/>
    <x v="3"/>
    <d v="2023-09-03T13:37:46"/>
    <d v="2023-10-01T13:37:46"/>
    <m/>
    <m/>
    <n v="0.57599999999999996"/>
    <x v="7"/>
  </r>
  <r>
    <s v="C101874"/>
    <n v="798"/>
    <s v="Médio"/>
    <x v="4"/>
    <x v="3"/>
    <x v="2"/>
    <d v="2025-05-13T22:53:49"/>
    <m/>
    <m/>
    <m/>
    <n v="4.5999999999999999E-2"/>
    <x v="6"/>
  </r>
  <r>
    <s v="C101875"/>
    <n v="759"/>
    <s v="Médio"/>
    <x v="4"/>
    <x v="0"/>
    <x v="3"/>
    <d v="2024-12-12T10:37:21"/>
    <d v="2024-12-28T10:37:21"/>
    <d v="2025-01-14T10:37:21"/>
    <m/>
    <n v="0.47199999999999998"/>
    <x v="15"/>
  </r>
  <r>
    <s v="C101876"/>
    <n v="596"/>
    <s v="Digital First"/>
    <x v="4"/>
    <x v="1"/>
    <x v="1"/>
    <d v="2024-06-12T10:52:08"/>
    <d v="2024-06-29T10:52:08"/>
    <d v="2024-07-10T10:52:08"/>
    <d v="2024-07-24T10:52:08"/>
    <n v="5.7000000000000002E-2"/>
    <x v="3"/>
  </r>
  <r>
    <s v="C101877"/>
    <n v="441"/>
    <s v="Digital First"/>
    <x v="0"/>
    <x v="0"/>
    <x v="1"/>
    <d v="2024-12-02T21:44:17"/>
    <d v="2024-12-31T21:44:17"/>
    <d v="2025-01-04T21:44:17"/>
    <m/>
    <n v="0.33100000000000002"/>
    <x v="19"/>
  </r>
  <r>
    <s v="C101878"/>
    <n v="352"/>
    <s v="Alto Potencial"/>
    <x v="4"/>
    <x v="4"/>
    <x v="2"/>
    <d v="2023-08-05T03:03:56"/>
    <d v="2023-08-18T03:03:56"/>
    <d v="2023-08-27T03:03:56"/>
    <m/>
    <n v="0.47"/>
    <x v="16"/>
  </r>
  <r>
    <s v="C101879"/>
    <n v="417"/>
    <s v="Médio"/>
    <x v="2"/>
    <x v="3"/>
    <x v="1"/>
    <d v="2025-05-25T12:12:22"/>
    <d v="2025-05-26T12:12:22"/>
    <d v="2025-05-26T12:12:22"/>
    <m/>
    <n v="0.14799999999999999"/>
    <x v="9"/>
  </r>
  <r>
    <s v="C101880"/>
    <n v="664"/>
    <s v="Médio"/>
    <x v="5"/>
    <x v="4"/>
    <x v="0"/>
    <d v="2025-05-06T23:57:18"/>
    <m/>
    <m/>
    <m/>
    <n v="0.20699999999999999"/>
    <x v="13"/>
  </r>
  <r>
    <s v="C101881"/>
    <n v="435"/>
    <s v="Baixo"/>
    <x v="3"/>
    <x v="0"/>
    <x v="3"/>
    <d v="2023-07-30T00:07:19"/>
    <m/>
    <m/>
    <m/>
    <n v="0.14399999999999999"/>
    <x v="3"/>
  </r>
  <r>
    <s v="C101882"/>
    <n v="713"/>
    <s v="Baixo"/>
    <x v="4"/>
    <x v="2"/>
    <x v="4"/>
    <d v="2025-02-14T06:47:10"/>
    <d v="2025-03-15T06:47:10"/>
    <d v="2025-03-29T06:47:10"/>
    <m/>
    <n v="0.17399999999999999"/>
    <x v="9"/>
  </r>
  <r>
    <s v="C101883"/>
    <n v="376"/>
    <s v="Médio"/>
    <x v="4"/>
    <x v="4"/>
    <x v="1"/>
    <d v="2025-09-26T00:09:21"/>
    <m/>
    <m/>
    <m/>
    <n v="0.18"/>
    <x v="7"/>
  </r>
  <r>
    <s v="C101884"/>
    <n v="317"/>
    <s v="Baixo"/>
    <x v="4"/>
    <x v="2"/>
    <x v="1"/>
    <d v="2024-06-11T15:18:03"/>
    <m/>
    <m/>
    <m/>
    <n v="4.2000000000000003E-2"/>
    <x v="16"/>
  </r>
  <r>
    <s v="C101885"/>
    <n v="702"/>
    <s v="Baixo"/>
    <x v="3"/>
    <x v="0"/>
    <x v="4"/>
    <d v="2023-02-19T11:04:05"/>
    <d v="2023-03-01T11:04:05"/>
    <d v="2023-03-12T11:04:05"/>
    <d v="2023-04-08T11:04:05"/>
    <n v="0.17399999999999999"/>
    <x v="13"/>
  </r>
  <r>
    <s v="C101886"/>
    <n v="504"/>
    <s v="Baixo"/>
    <x v="5"/>
    <x v="2"/>
    <x v="2"/>
    <d v="2024-12-29T07:37:55"/>
    <d v="2025-01-15T07:37:55"/>
    <d v="2025-01-23T07:37:55"/>
    <m/>
    <n v="0.40699999999999997"/>
    <x v="0"/>
  </r>
  <r>
    <s v="C101887"/>
    <n v="798"/>
    <s v="Pensionista"/>
    <x v="0"/>
    <x v="1"/>
    <x v="1"/>
    <d v="2023-02-06T20:39:50"/>
    <d v="2023-02-12T20:39:50"/>
    <d v="2023-02-27T20:39:50"/>
    <d v="2023-03-24T20:39:50"/>
    <n v="6.5000000000000002E-2"/>
    <x v="14"/>
  </r>
  <r>
    <s v="C101888"/>
    <n v="623"/>
    <s v="Médio"/>
    <x v="1"/>
    <x v="3"/>
    <x v="4"/>
    <d v="2024-01-19T11:56:45"/>
    <d v="2024-01-25T11:56:45"/>
    <d v="2024-02-04T11:56:45"/>
    <m/>
    <n v="0.67500000000000004"/>
    <x v="16"/>
  </r>
  <r>
    <s v="C101889"/>
    <n v="580"/>
    <s v="Médio"/>
    <x v="4"/>
    <x v="2"/>
    <x v="3"/>
    <d v="2025-07-10T17:53:55"/>
    <m/>
    <m/>
    <m/>
    <n v="0.09"/>
    <x v="17"/>
  </r>
  <r>
    <s v="C101890"/>
    <n v="465"/>
    <s v="Baixo"/>
    <x v="3"/>
    <x v="4"/>
    <x v="4"/>
    <d v="2025-05-04T01:26:39"/>
    <m/>
    <m/>
    <m/>
    <n v="0.70099999999999996"/>
    <x v="10"/>
  </r>
  <r>
    <s v="C101891"/>
    <n v="542"/>
    <s v="Baixo"/>
    <x v="3"/>
    <x v="0"/>
    <x v="4"/>
    <d v="2023-04-26T07:37:21"/>
    <m/>
    <m/>
    <m/>
    <n v="0.2"/>
    <x v="7"/>
  </r>
  <r>
    <s v="C101892"/>
    <n v="778"/>
    <s v="Médio"/>
    <x v="4"/>
    <x v="1"/>
    <x v="3"/>
    <d v="2024-12-14T12:19:53"/>
    <m/>
    <m/>
    <m/>
    <n v="0.188"/>
    <x v="10"/>
  </r>
  <r>
    <s v="C101893"/>
    <n v="463"/>
    <s v="Digital First"/>
    <x v="3"/>
    <x v="2"/>
    <x v="0"/>
    <d v="2024-12-04T08:19:07"/>
    <d v="2024-12-13T08:19:07"/>
    <d v="2024-12-27T08:19:07"/>
    <d v="2024-12-28T08:19:07"/>
    <n v="0.188"/>
    <x v="15"/>
  </r>
  <r>
    <s v="C101894"/>
    <n v="623"/>
    <s v="Alto Potencial"/>
    <x v="0"/>
    <x v="0"/>
    <x v="1"/>
    <d v="2025-05-04T03:26:46"/>
    <d v="2025-05-09T03:26:46"/>
    <d v="2025-05-25T03:26:46"/>
    <d v="2025-06-21T03:26:46"/>
    <n v="0.59199999999999997"/>
    <x v="0"/>
  </r>
  <r>
    <s v="C101895"/>
    <n v="507"/>
    <s v="Alto Potencial"/>
    <x v="4"/>
    <x v="0"/>
    <x v="0"/>
    <d v="2023-11-01T19:37:43"/>
    <m/>
    <m/>
    <m/>
    <n v="0.16400000000000001"/>
    <x v="9"/>
  </r>
  <r>
    <s v="C101896"/>
    <n v="614"/>
    <s v="Médio"/>
    <x v="4"/>
    <x v="0"/>
    <x v="4"/>
    <d v="2023-02-27T18:22:41"/>
    <d v="2023-03-27T18:22:41"/>
    <d v="2023-04-02T18:22:41"/>
    <m/>
    <n v="0.39900000000000002"/>
    <x v="17"/>
  </r>
  <r>
    <s v="C101897"/>
    <n v="603"/>
    <s v="Pensionista"/>
    <x v="0"/>
    <x v="2"/>
    <x v="3"/>
    <d v="2023-02-12T05:00:04"/>
    <m/>
    <m/>
    <m/>
    <n v="0.14099999999999999"/>
    <x v="2"/>
  </r>
  <r>
    <s v="C101898"/>
    <n v="538"/>
    <s v="Baixo"/>
    <x v="0"/>
    <x v="3"/>
    <x v="1"/>
    <d v="2023-01-08T11:48:16"/>
    <m/>
    <m/>
    <m/>
    <n v="0.224"/>
    <x v="1"/>
  </r>
  <r>
    <s v="C101899"/>
    <n v="523"/>
    <s v="Alto Potencial"/>
    <x v="3"/>
    <x v="4"/>
    <x v="4"/>
    <d v="2024-08-23T11:22:30"/>
    <m/>
    <m/>
    <m/>
    <n v="0.45600000000000002"/>
    <x v="5"/>
  </r>
  <r>
    <s v="C101900"/>
    <n v="387"/>
    <s v="Pensionista"/>
    <x v="0"/>
    <x v="1"/>
    <x v="1"/>
    <d v="2025-03-23T20:50:15"/>
    <m/>
    <m/>
    <m/>
    <n v="0.14499999999999999"/>
    <x v="13"/>
  </r>
  <r>
    <s v="C101901"/>
    <n v="836"/>
    <s v="Baixo"/>
    <x v="0"/>
    <x v="0"/>
    <x v="4"/>
    <d v="2023-11-07T16:48:31"/>
    <d v="2023-11-09T16:48:31"/>
    <d v="2023-11-13T16:48:31"/>
    <d v="2023-11-26T16:48:31"/>
    <n v="0.38400000000000001"/>
    <x v="18"/>
  </r>
  <r>
    <s v="C101902"/>
    <n v="728"/>
    <s v="Digital First"/>
    <x v="3"/>
    <x v="2"/>
    <x v="1"/>
    <d v="2025-02-24T23:36:05"/>
    <m/>
    <m/>
    <m/>
    <n v="0.47699999999999998"/>
    <x v="1"/>
  </r>
  <r>
    <s v="C101903"/>
    <n v="519"/>
    <s v="Médio"/>
    <x v="6"/>
    <x v="3"/>
    <x v="0"/>
    <d v="2023-09-21T18:55:42"/>
    <m/>
    <m/>
    <m/>
    <n v="0.41099999999999998"/>
    <x v="1"/>
  </r>
  <r>
    <s v="C101904"/>
    <n v="574"/>
    <s v="Alto Potencial"/>
    <x v="1"/>
    <x v="0"/>
    <x v="3"/>
    <d v="2023-09-12T19:29:37"/>
    <d v="2023-09-26T19:29:37"/>
    <d v="2023-09-26T19:29:37"/>
    <d v="2023-10-09T19:29:37"/>
    <n v="0.187"/>
    <x v="17"/>
  </r>
  <r>
    <s v="C101905"/>
    <n v="365"/>
    <s v="Médio"/>
    <x v="6"/>
    <x v="2"/>
    <x v="0"/>
    <d v="2023-09-25T13:23:12"/>
    <m/>
    <m/>
    <m/>
    <n v="0.35899999999999999"/>
    <x v="1"/>
  </r>
  <r>
    <s v="C101906"/>
    <n v="722"/>
    <s v="Baixo"/>
    <x v="3"/>
    <x v="0"/>
    <x v="4"/>
    <d v="2024-05-06T04:49:58"/>
    <d v="2024-05-21T04:49:58"/>
    <d v="2024-05-31T04:49:58"/>
    <d v="2024-06-24T04:49:58"/>
    <n v="0.54600000000000004"/>
    <x v="15"/>
  </r>
  <r>
    <s v="C101907"/>
    <n v="554"/>
    <s v="Baixo"/>
    <x v="4"/>
    <x v="0"/>
    <x v="0"/>
    <d v="2023-12-20T15:35:53"/>
    <m/>
    <m/>
    <m/>
    <n v="0.55400000000000005"/>
    <x v="0"/>
  </r>
  <r>
    <s v="C101908"/>
    <n v="424"/>
    <s v="Baixo"/>
    <x v="5"/>
    <x v="0"/>
    <x v="0"/>
    <d v="2025-05-20T17:23:41"/>
    <d v="2025-05-21T17:23:41"/>
    <d v="2025-06-03T17:23:41"/>
    <d v="2025-07-11T17:23:41"/>
    <n v="0.24199999999999999"/>
    <x v="12"/>
  </r>
  <r>
    <s v="C101909"/>
    <n v="445"/>
    <s v="Baixo"/>
    <x v="4"/>
    <x v="3"/>
    <x v="4"/>
    <d v="2025-07-02T12:50:33"/>
    <d v="2025-07-30T12:50:33"/>
    <d v="2025-07-30T12:50:33"/>
    <m/>
    <n v="0.61"/>
    <x v="10"/>
  </r>
  <r>
    <s v="C101910"/>
    <n v="684"/>
    <s v="Médio"/>
    <x v="0"/>
    <x v="2"/>
    <x v="4"/>
    <d v="2024-02-08T03:17:59"/>
    <d v="2024-02-16T03:17:59"/>
    <d v="2024-03-06T03:17:59"/>
    <d v="2024-03-23T03:17:59"/>
    <n v="0.39300000000000002"/>
    <x v="14"/>
  </r>
  <r>
    <s v="C101911"/>
    <n v="746"/>
    <s v="Baixo"/>
    <x v="4"/>
    <x v="3"/>
    <x v="4"/>
    <d v="2025-07-09T14:28:00"/>
    <m/>
    <m/>
    <m/>
    <n v="0.223"/>
    <x v="2"/>
  </r>
  <r>
    <s v="C101912"/>
    <n v="686"/>
    <s v="Médio"/>
    <x v="4"/>
    <x v="3"/>
    <x v="1"/>
    <d v="2025-08-20T09:09:46"/>
    <d v="2025-08-28T09:09:46"/>
    <d v="2025-09-01T09:09:46"/>
    <d v="2025-10-05T09:09:46"/>
    <n v="0.29799999999999999"/>
    <x v="11"/>
  </r>
  <r>
    <s v="C101913"/>
    <n v="682"/>
    <s v="Alto Potencial"/>
    <x v="5"/>
    <x v="0"/>
    <x v="2"/>
    <d v="2024-12-09T21:17:12"/>
    <d v="2024-12-20T21:17:12"/>
    <d v="2024-12-20T21:17:12"/>
    <d v="2024-12-22T21:17:12"/>
    <n v="0.34499999999999997"/>
    <x v="5"/>
  </r>
  <r>
    <s v="C101914"/>
    <n v="576"/>
    <s v="Médio"/>
    <x v="3"/>
    <x v="0"/>
    <x v="4"/>
    <d v="2023-04-11T18:00:13"/>
    <d v="2023-05-05T18:00:13"/>
    <m/>
    <m/>
    <n v="0.19500000000000001"/>
    <x v="0"/>
  </r>
  <r>
    <s v="C101915"/>
    <n v="681"/>
    <s v="Baixo"/>
    <x v="0"/>
    <x v="0"/>
    <x v="4"/>
    <d v="2024-09-09T18:56:03"/>
    <m/>
    <m/>
    <m/>
    <n v="0.106"/>
    <x v="18"/>
  </r>
  <r>
    <s v="C101916"/>
    <n v="423"/>
    <s v="Digital First"/>
    <x v="6"/>
    <x v="0"/>
    <x v="0"/>
    <d v="2025-10-04T07:09:20"/>
    <d v="2025-10-14T07:09:20"/>
    <m/>
    <m/>
    <n v="9.7000000000000003E-2"/>
    <x v="14"/>
  </r>
  <r>
    <s v="C101917"/>
    <n v="566"/>
    <s v="Médio"/>
    <x v="3"/>
    <x v="1"/>
    <x v="1"/>
    <d v="2023-12-07T23:45:04"/>
    <d v="2023-12-14T23:45:04"/>
    <d v="2024-01-03T23:45:04"/>
    <d v="2024-01-24T23:45:04"/>
    <n v="0.17899999999999999"/>
    <x v="9"/>
  </r>
  <r>
    <s v="C101918"/>
    <n v="410"/>
    <s v="Médio"/>
    <x v="4"/>
    <x v="3"/>
    <x v="1"/>
    <d v="2023-06-17T18:57:34"/>
    <m/>
    <m/>
    <m/>
    <n v="0.745"/>
    <x v="17"/>
  </r>
  <r>
    <s v="C101919"/>
    <n v="680"/>
    <s v="Alto Potencial"/>
    <x v="6"/>
    <x v="0"/>
    <x v="1"/>
    <d v="2023-05-12T00:14:07"/>
    <d v="2023-06-06T00:14:07"/>
    <m/>
    <m/>
    <n v="0.184"/>
    <x v="17"/>
  </r>
  <r>
    <s v="C101920"/>
    <n v="457"/>
    <s v="Pensionista"/>
    <x v="0"/>
    <x v="0"/>
    <x v="4"/>
    <d v="2024-12-13T18:57:17"/>
    <m/>
    <m/>
    <m/>
    <n v="0.21299999999999999"/>
    <x v="3"/>
  </r>
  <r>
    <s v="C101921"/>
    <n v="847"/>
    <s v="Baixo"/>
    <x v="1"/>
    <x v="3"/>
    <x v="1"/>
    <d v="2025-07-26T18:06:44"/>
    <d v="2025-08-02T18:06:44"/>
    <d v="2025-08-02T18:06:44"/>
    <d v="2025-08-15T18:06:44"/>
    <n v="0.36499999999999999"/>
    <x v="7"/>
  </r>
  <r>
    <s v="C101922"/>
    <n v="417"/>
    <s v="Pensionista"/>
    <x v="4"/>
    <x v="2"/>
    <x v="3"/>
    <d v="2024-06-16T23:15:59"/>
    <m/>
    <m/>
    <m/>
    <n v="0.29499999999999998"/>
    <x v="15"/>
  </r>
  <r>
    <s v="C101923"/>
    <n v="627"/>
    <s v="Digital First"/>
    <x v="5"/>
    <x v="3"/>
    <x v="4"/>
    <d v="2024-12-31T00:10:16"/>
    <d v="2025-01-11T00:10:16"/>
    <d v="2025-01-27T00:10:16"/>
    <m/>
    <n v="0.25900000000000001"/>
    <x v="10"/>
  </r>
  <r>
    <s v="C101924"/>
    <n v="367"/>
    <s v="Médio"/>
    <x v="6"/>
    <x v="0"/>
    <x v="4"/>
    <d v="2024-09-30T10:20:09"/>
    <d v="2024-10-07T10:20:09"/>
    <m/>
    <m/>
    <n v="0.51600000000000001"/>
    <x v="15"/>
  </r>
  <r>
    <s v="C101925"/>
    <n v="733"/>
    <s v="Alto Potencial"/>
    <x v="3"/>
    <x v="2"/>
    <x v="1"/>
    <d v="2023-08-28T18:51:41"/>
    <m/>
    <m/>
    <m/>
    <n v="0.60399999999999998"/>
    <x v="13"/>
  </r>
  <r>
    <s v="C101926"/>
    <n v="658"/>
    <s v="Médio"/>
    <x v="0"/>
    <x v="0"/>
    <x v="1"/>
    <d v="2023-03-21T07:16:43"/>
    <d v="2023-04-19T07:16:43"/>
    <m/>
    <m/>
    <n v="0.50700000000000001"/>
    <x v="3"/>
  </r>
  <r>
    <s v="C101927"/>
    <n v="742"/>
    <s v="Alto Potencial"/>
    <x v="0"/>
    <x v="4"/>
    <x v="3"/>
    <d v="2023-05-31T23:48:17"/>
    <m/>
    <m/>
    <m/>
    <n v="0.47299999999999998"/>
    <x v="2"/>
  </r>
  <r>
    <s v="C101928"/>
    <n v="463"/>
    <s v="Médio"/>
    <x v="4"/>
    <x v="0"/>
    <x v="1"/>
    <d v="2024-07-10T22:48:31"/>
    <d v="2024-07-25T22:48:31"/>
    <d v="2024-08-09T22:48:31"/>
    <d v="2024-09-01T22:48:31"/>
    <n v="0.20599999999999999"/>
    <x v="7"/>
  </r>
  <r>
    <s v="C101929"/>
    <n v="660"/>
    <s v="Médio"/>
    <x v="1"/>
    <x v="0"/>
    <x v="0"/>
    <d v="2025-04-23T04:29:57"/>
    <d v="2025-05-15T04:29:57"/>
    <d v="2025-05-27T04:29:57"/>
    <m/>
    <n v="0.26600000000000001"/>
    <x v="7"/>
  </r>
  <r>
    <s v="C101930"/>
    <n v="418"/>
    <s v="Baixo"/>
    <x v="4"/>
    <x v="2"/>
    <x v="1"/>
    <d v="2023-10-06T22:50:38"/>
    <d v="2023-10-26T22:50:38"/>
    <d v="2023-11-01T22:50:38"/>
    <d v="2023-11-17T22:50:38"/>
    <n v="0.16"/>
    <x v="19"/>
  </r>
  <r>
    <s v="C101931"/>
    <n v="494"/>
    <s v="Médio"/>
    <x v="4"/>
    <x v="0"/>
    <x v="3"/>
    <d v="2024-02-23T18:26:16"/>
    <m/>
    <m/>
    <m/>
    <n v="9.1999999999999998E-2"/>
    <x v="17"/>
  </r>
  <r>
    <s v="C101932"/>
    <n v="540"/>
    <s v="Médio"/>
    <x v="1"/>
    <x v="3"/>
    <x v="3"/>
    <d v="2023-02-02T16:58:16"/>
    <d v="2023-02-16T16:58:16"/>
    <d v="2023-03-01T16:58:16"/>
    <d v="2023-03-04T16:58:16"/>
    <n v="0.311"/>
    <x v="9"/>
  </r>
  <r>
    <s v="C101933"/>
    <n v="808"/>
    <s v="Baixo"/>
    <x v="0"/>
    <x v="0"/>
    <x v="4"/>
    <d v="2023-05-01T16:25:48"/>
    <d v="2023-05-15T16:25:48"/>
    <d v="2023-06-01T16:25:48"/>
    <d v="2023-06-10T16:25:48"/>
    <n v="0.249"/>
    <x v="10"/>
  </r>
  <r>
    <s v="C101934"/>
    <n v="441"/>
    <s v="Médio"/>
    <x v="1"/>
    <x v="0"/>
    <x v="2"/>
    <d v="2023-02-26T10:41:12"/>
    <d v="2023-03-15T10:41:12"/>
    <d v="2023-03-18T10:41:12"/>
    <d v="2023-03-19T10:41:12"/>
    <n v="0.32"/>
    <x v="8"/>
  </r>
  <r>
    <s v="C101935"/>
    <n v="330"/>
    <s v="Baixo"/>
    <x v="4"/>
    <x v="4"/>
    <x v="4"/>
    <d v="2023-08-13T12:06:36"/>
    <d v="2023-09-10T12:06:36"/>
    <d v="2023-09-26T12:06:36"/>
    <m/>
    <n v="0.17"/>
    <x v="15"/>
  </r>
  <r>
    <s v="C101936"/>
    <n v="522"/>
    <s v="Baixo"/>
    <x v="0"/>
    <x v="0"/>
    <x v="0"/>
    <d v="2024-01-05T15:00:46"/>
    <d v="2024-01-17T15:00:46"/>
    <m/>
    <m/>
    <n v="0.22800000000000001"/>
    <x v="14"/>
  </r>
  <r>
    <s v="C101937"/>
    <n v="565"/>
    <s v="Médio"/>
    <x v="0"/>
    <x v="0"/>
    <x v="1"/>
    <d v="2025-09-06T06:04:24"/>
    <m/>
    <m/>
    <m/>
    <n v="0.34799999999999998"/>
    <x v="12"/>
  </r>
  <r>
    <s v="C101938"/>
    <n v="581"/>
    <s v="Baixo"/>
    <x v="7"/>
    <x v="0"/>
    <x v="1"/>
    <d v="2025-02-02T12:44:58"/>
    <d v="2025-02-15T12:44:58"/>
    <d v="2025-03-03T12:44:58"/>
    <m/>
    <n v="0.44900000000000001"/>
    <x v="4"/>
  </r>
  <r>
    <s v="C101939"/>
    <n v="680"/>
    <s v="Médio"/>
    <x v="4"/>
    <x v="4"/>
    <x v="1"/>
    <d v="2023-06-24T18:13:23"/>
    <m/>
    <m/>
    <m/>
    <n v="0.43"/>
    <x v="17"/>
  </r>
  <r>
    <s v="C101940"/>
    <n v="361"/>
    <s v="Alto Potencial"/>
    <x v="4"/>
    <x v="3"/>
    <x v="3"/>
    <d v="2025-01-25T03:24:21"/>
    <d v="2025-01-30T03:24:21"/>
    <m/>
    <m/>
    <n v="0.30499999999999999"/>
    <x v="10"/>
  </r>
  <r>
    <s v="C101941"/>
    <n v="820"/>
    <s v="Médio"/>
    <x v="3"/>
    <x v="1"/>
    <x v="3"/>
    <d v="2024-12-23T10:43:57"/>
    <m/>
    <m/>
    <m/>
    <n v="0.59099999999999997"/>
    <x v="5"/>
  </r>
  <r>
    <s v="C101942"/>
    <n v="370"/>
    <s v="Pensionista"/>
    <x v="5"/>
    <x v="4"/>
    <x v="4"/>
    <d v="2025-08-23T14:43:15"/>
    <m/>
    <m/>
    <m/>
    <n v="9.1999999999999998E-2"/>
    <x v="14"/>
  </r>
  <r>
    <s v="C101943"/>
    <n v="835"/>
    <s v="Alto Potencial"/>
    <x v="4"/>
    <x v="3"/>
    <x v="3"/>
    <d v="2024-07-17T21:11:01"/>
    <d v="2024-07-25T21:11:01"/>
    <m/>
    <m/>
    <n v="0.44400000000000001"/>
    <x v="17"/>
  </r>
  <r>
    <s v="C101944"/>
    <n v="439"/>
    <s v="Médio"/>
    <x v="5"/>
    <x v="2"/>
    <x v="0"/>
    <d v="2023-02-03T10:08:18"/>
    <m/>
    <m/>
    <m/>
    <n v="0.36599999999999999"/>
    <x v="18"/>
  </r>
  <r>
    <s v="C101945"/>
    <n v="615"/>
    <s v="Digital First"/>
    <x v="4"/>
    <x v="4"/>
    <x v="0"/>
    <d v="2024-09-02T16:44:01"/>
    <d v="2024-09-24T16:44:01"/>
    <d v="2024-10-06T16:44:01"/>
    <m/>
    <n v="0.17100000000000001"/>
    <x v="0"/>
  </r>
  <r>
    <s v="C101946"/>
    <n v="639"/>
    <s v="Médio"/>
    <x v="0"/>
    <x v="0"/>
    <x v="1"/>
    <d v="2023-05-24T17:17:00"/>
    <m/>
    <m/>
    <m/>
    <n v="0.182"/>
    <x v="12"/>
  </r>
  <r>
    <s v="C101947"/>
    <n v="827"/>
    <s v="Médio"/>
    <x v="3"/>
    <x v="4"/>
    <x v="1"/>
    <d v="2025-04-03T09:12:08"/>
    <m/>
    <m/>
    <m/>
    <n v="0.20799999999999999"/>
    <x v="10"/>
  </r>
  <r>
    <s v="C101948"/>
    <n v="840"/>
    <s v="Digital First"/>
    <x v="0"/>
    <x v="3"/>
    <x v="4"/>
    <d v="2023-08-22T10:12:38"/>
    <d v="2023-09-06T10:12:38"/>
    <m/>
    <m/>
    <n v="0.215"/>
    <x v="16"/>
  </r>
  <r>
    <s v="C101949"/>
    <n v="715"/>
    <s v="Médio"/>
    <x v="6"/>
    <x v="3"/>
    <x v="1"/>
    <d v="2023-09-23T03:58:02"/>
    <d v="2023-10-02T03:58:02"/>
    <d v="2023-10-08T03:58:02"/>
    <m/>
    <n v="0.53700000000000003"/>
    <x v="7"/>
  </r>
  <r>
    <s v="C101950"/>
    <n v="766"/>
    <s v="Baixo"/>
    <x v="0"/>
    <x v="0"/>
    <x v="4"/>
    <d v="2023-02-03T10:01:36"/>
    <d v="2023-02-18T10:01:36"/>
    <d v="2023-03-06T10:01:36"/>
    <m/>
    <n v="0.17100000000000001"/>
    <x v="19"/>
  </r>
  <r>
    <s v="C101951"/>
    <n v="674"/>
    <s v="Baixo"/>
    <x v="1"/>
    <x v="2"/>
    <x v="1"/>
    <d v="2025-02-15T10:31:25"/>
    <d v="2025-02-19T10:31:25"/>
    <d v="2025-03-04T10:31:25"/>
    <d v="2025-03-08T10:31:25"/>
    <n v="0.121"/>
    <x v="14"/>
  </r>
  <r>
    <s v="C101952"/>
    <n v="590"/>
    <s v="Baixo"/>
    <x v="4"/>
    <x v="2"/>
    <x v="2"/>
    <d v="2024-10-20T02:51:33"/>
    <d v="2024-10-27T02:51:33"/>
    <d v="2024-10-29T02:51:33"/>
    <d v="2024-11-23T02:51:33"/>
    <n v="3.7999999999999999E-2"/>
    <x v="9"/>
  </r>
  <r>
    <s v="C101953"/>
    <n v="342"/>
    <s v="Pensionista"/>
    <x v="1"/>
    <x v="2"/>
    <x v="0"/>
    <d v="2023-10-14T06:21:12"/>
    <d v="2023-10-19T06:21:12"/>
    <d v="2023-10-26T06:21:12"/>
    <d v="2023-11-11T06:21:12"/>
    <n v="0.40100000000000002"/>
    <x v="3"/>
  </r>
  <r>
    <s v="C101954"/>
    <n v="352"/>
    <s v="Baixo"/>
    <x v="0"/>
    <x v="1"/>
    <x v="0"/>
    <d v="2025-02-28T11:02:44"/>
    <d v="2025-03-21T11:02:44"/>
    <d v="2025-04-05T11:02:44"/>
    <d v="2025-04-27T11:02:44"/>
    <n v="0.23300000000000001"/>
    <x v="19"/>
  </r>
  <r>
    <s v="C101955"/>
    <n v="531"/>
    <s v="Baixo"/>
    <x v="7"/>
    <x v="2"/>
    <x v="2"/>
    <d v="2024-08-23T18:57:18"/>
    <m/>
    <m/>
    <m/>
    <n v="0.20499999999999999"/>
    <x v="18"/>
  </r>
  <r>
    <s v="C101956"/>
    <n v="511"/>
    <s v="Digital First"/>
    <x v="0"/>
    <x v="0"/>
    <x v="3"/>
    <d v="2023-09-16T22:16:32"/>
    <d v="2023-09-23T22:16:32"/>
    <d v="2023-10-03T22:16:32"/>
    <d v="2023-11-13T22:16:32"/>
    <n v="7.8E-2"/>
    <x v="7"/>
  </r>
  <r>
    <s v="C101957"/>
    <n v="307"/>
    <s v="Digital First"/>
    <x v="1"/>
    <x v="2"/>
    <x v="1"/>
    <d v="2025-03-10T10:20:41"/>
    <d v="2025-03-16T10:20:41"/>
    <d v="2025-04-02T10:20:41"/>
    <m/>
    <n v="0.59899999999999998"/>
    <x v="7"/>
  </r>
  <r>
    <s v="C101958"/>
    <n v="782"/>
    <s v="Pensionista"/>
    <x v="3"/>
    <x v="3"/>
    <x v="0"/>
    <d v="2023-02-16T16:10:54"/>
    <m/>
    <m/>
    <m/>
    <n v="0.27300000000000002"/>
    <x v="14"/>
  </r>
  <r>
    <s v="C101959"/>
    <n v="341"/>
    <s v="Baixo"/>
    <x v="4"/>
    <x v="4"/>
    <x v="1"/>
    <d v="2024-02-01T01:15:00"/>
    <d v="2024-02-10T01:15:00"/>
    <d v="2024-02-17T01:15:00"/>
    <m/>
    <n v="0.123"/>
    <x v="2"/>
  </r>
  <r>
    <s v="C101960"/>
    <n v="632"/>
    <s v="Médio"/>
    <x v="4"/>
    <x v="2"/>
    <x v="1"/>
    <d v="2023-09-27T09:57:38"/>
    <d v="2023-10-01T09:57:38"/>
    <d v="2023-10-04T09:57:38"/>
    <d v="2023-10-20T09:57:38"/>
    <n v="0.28299999999999997"/>
    <x v="13"/>
  </r>
  <r>
    <s v="C101961"/>
    <n v="532"/>
    <s v="Baixo"/>
    <x v="1"/>
    <x v="0"/>
    <x v="1"/>
    <d v="2024-11-04T23:26:51"/>
    <d v="2024-11-12T23:26:51"/>
    <d v="2024-12-07T23:26:51"/>
    <m/>
    <n v="0.441"/>
    <x v="17"/>
  </r>
  <r>
    <s v="C101962"/>
    <n v="369"/>
    <s v="Alto Potencial"/>
    <x v="0"/>
    <x v="0"/>
    <x v="1"/>
    <d v="2025-05-07T11:43:24"/>
    <m/>
    <m/>
    <m/>
    <n v="0.24299999999999999"/>
    <x v="10"/>
  </r>
  <r>
    <s v="C101963"/>
    <n v="315"/>
    <s v="Médio"/>
    <x v="5"/>
    <x v="0"/>
    <x v="0"/>
    <d v="2024-07-10T10:30:48"/>
    <m/>
    <m/>
    <m/>
    <n v="0.62"/>
    <x v="3"/>
  </r>
  <r>
    <s v="C101964"/>
    <n v="368"/>
    <s v="Alto Potencial"/>
    <x v="4"/>
    <x v="0"/>
    <x v="0"/>
    <d v="2023-05-16T23:32:48"/>
    <d v="2023-06-02T23:32:48"/>
    <m/>
    <m/>
    <n v="0.17599999999999999"/>
    <x v="12"/>
  </r>
  <r>
    <s v="C101965"/>
    <n v="352"/>
    <s v="Pensionista"/>
    <x v="7"/>
    <x v="3"/>
    <x v="1"/>
    <d v="2025-07-23T06:16:16"/>
    <m/>
    <m/>
    <m/>
    <n v="0.378"/>
    <x v="18"/>
  </r>
  <r>
    <s v="C101966"/>
    <n v="678"/>
    <s v="Médio"/>
    <x v="3"/>
    <x v="0"/>
    <x v="1"/>
    <d v="2024-12-18T15:53:03"/>
    <d v="2025-01-13T15:53:03"/>
    <d v="2025-01-13T15:53:03"/>
    <m/>
    <n v="3.4000000000000002E-2"/>
    <x v="15"/>
  </r>
  <r>
    <s v="C101967"/>
    <n v="762"/>
    <s v="Baixo"/>
    <x v="0"/>
    <x v="0"/>
    <x v="1"/>
    <d v="2023-12-10T23:13:38"/>
    <m/>
    <m/>
    <m/>
    <n v="9.5000000000000001E-2"/>
    <x v="18"/>
  </r>
  <r>
    <s v="C101968"/>
    <n v="826"/>
    <s v="Baixo"/>
    <x v="4"/>
    <x v="3"/>
    <x v="3"/>
    <d v="2024-02-28T12:18:51"/>
    <m/>
    <m/>
    <m/>
    <n v="0.32200000000000001"/>
    <x v="6"/>
  </r>
  <r>
    <s v="C101969"/>
    <n v="362"/>
    <s v="Alto Potencial"/>
    <x v="0"/>
    <x v="0"/>
    <x v="4"/>
    <d v="2024-12-30T02:28:53"/>
    <m/>
    <m/>
    <m/>
    <n v="0.248"/>
    <x v="3"/>
  </r>
  <r>
    <s v="C101970"/>
    <n v="560"/>
    <s v="Baixo"/>
    <x v="4"/>
    <x v="0"/>
    <x v="2"/>
    <d v="2024-06-15T16:44:09"/>
    <d v="2024-06-28T16:44:09"/>
    <d v="2024-07-04T16:44:09"/>
    <m/>
    <n v="0.34899999999999998"/>
    <x v="17"/>
  </r>
  <r>
    <s v="C101971"/>
    <n v="799"/>
    <s v="Baixo"/>
    <x v="4"/>
    <x v="2"/>
    <x v="1"/>
    <d v="2024-04-27T02:52:18"/>
    <d v="2024-04-28T02:52:18"/>
    <m/>
    <m/>
    <n v="5.7000000000000002E-2"/>
    <x v="18"/>
  </r>
  <r>
    <s v="C101972"/>
    <n v="420"/>
    <s v="Digital First"/>
    <x v="2"/>
    <x v="0"/>
    <x v="2"/>
    <d v="2024-08-29T04:27:51"/>
    <d v="2024-09-20T04:27:51"/>
    <m/>
    <m/>
    <n v="0.35699999999999998"/>
    <x v="12"/>
  </r>
  <r>
    <s v="C101973"/>
    <n v="539"/>
    <s v="Alto Potencial"/>
    <x v="1"/>
    <x v="2"/>
    <x v="1"/>
    <d v="2024-08-17T16:10:21"/>
    <m/>
    <m/>
    <m/>
    <n v="0.23799999999999999"/>
    <x v="16"/>
  </r>
  <r>
    <s v="C101974"/>
    <n v="764"/>
    <s v="Médio"/>
    <x v="0"/>
    <x v="3"/>
    <x v="4"/>
    <d v="2025-05-23T16:56:45"/>
    <d v="2025-06-20T16:56:45"/>
    <d v="2025-07-01T16:56:45"/>
    <m/>
    <n v="0.29399999999999998"/>
    <x v="8"/>
  </r>
  <r>
    <s v="C101975"/>
    <n v="406"/>
    <s v="Baixo"/>
    <x v="3"/>
    <x v="1"/>
    <x v="1"/>
    <d v="2024-04-09T12:12:49"/>
    <m/>
    <m/>
    <m/>
    <n v="5.7000000000000002E-2"/>
    <x v="11"/>
  </r>
  <r>
    <s v="C101976"/>
    <n v="479"/>
    <s v="Alto Potencial"/>
    <x v="0"/>
    <x v="0"/>
    <x v="4"/>
    <d v="2023-01-23T03:16:24"/>
    <m/>
    <m/>
    <m/>
    <n v="0.23"/>
    <x v="14"/>
  </r>
  <r>
    <s v="C101977"/>
    <n v="315"/>
    <s v="Médio"/>
    <x v="4"/>
    <x v="0"/>
    <x v="1"/>
    <d v="2023-08-26T21:39:14"/>
    <d v="2023-09-03T21:39:14"/>
    <d v="2023-09-19T21:39:14"/>
    <d v="2023-10-16T21:39:14"/>
    <n v="0.43"/>
    <x v="7"/>
  </r>
  <r>
    <s v="C101978"/>
    <n v="654"/>
    <s v="Médio"/>
    <x v="0"/>
    <x v="3"/>
    <x v="0"/>
    <d v="2024-07-06T11:07:00"/>
    <m/>
    <m/>
    <m/>
    <n v="0.42099999999999999"/>
    <x v="9"/>
  </r>
  <r>
    <s v="C101979"/>
    <n v="608"/>
    <s v="Baixo"/>
    <x v="5"/>
    <x v="0"/>
    <x v="1"/>
    <d v="2025-08-31T12:12:09"/>
    <m/>
    <m/>
    <m/>
    <n v="0.20899999999999999"/>
    <x v="2"/>
  </r>
  <r>
    <s v="C101980"/>
    <n v="480"/>
    <s v="Médio"/>
    <x v="7"/>
    <x v="2"/>
    <x v="4"/>
    <d v="2024-11-25T21:04:07"/>
    <m/>
    <m/>
    <m/>
    <n v="0.45300000000000001"/>
    <x v="5"/>
  </r>
  <r>
    <s v="C101981"/>
    <n v="473"/>
    <s v="Baixo"/>
    <x v="0"/>
    <x v="0"/>
    <x v="1"/>
    <d v="2025-08-06T13:27:11"/>
    <m/>
    <m/>
    <m/>
    <n v="0.129"/>
    <x v="8"/>
  </r>
  <r>
    <s v="C101982"/>
    <n v="653"/>
    <s v="Pensionista"/>
    <x v="4"/>
    <x v="3"/>
    <x v="1"/>
    <d v="2023-06-19T21:04:01"/>
    <m/>
    <m/>
    <m/>
    <n v="0.19900000000000001"/>
    <x v="9"/>
  </r>
  <r>
    <s v="C101983"/>
    <n v="653"/>
    <s v="Baixo"/>
    <x v="0"/>
    <x v="4"/>
    <x v="1"/>
    <d v="2024-06-02T13:42:29"/>
    <d v="2024-06-14T13:42:29"/>
    <d v="2024-06-28T13:42:29"/>
    <d v="2024-07-18T13:42:29"/>
    <n v="0.22900000000000001"/>
    <x v="10"/>
  </r>
  <r>
    <s v="C101984"/>
    <n v="518"/>
    <s v="Médio"/>
    <x v="6"/>
    <x v="1"/>
    <x v="2"/>
    <d v="2024-02-02T00:17:31"/>
    <m/>
    <m/>
    <m/>
    <n v="8.5999999999999993E-2"/>
    <x v="3"/>
  </r>
  <r>
    <s v="C101985"/>
    <n v="614"/>
    <s v="Médio"/>
    <x v="0"/>
    <x v="4"/>
    <x v="1"/>
    <d v="2023-03-04T22:44:44"/>
    <d v="2023-03-09T22:44:44"/>
    <d v="2023-04-04T22:44:44"/>
    <d v="2023-05-27T22:44:44"/>
    <n v="0.10299999999999999"/>
    <x v="19"/>
  </r>
  <r>
    <s v="C101986"/>
    <n v="733"/>
    <s v="Médio"/>
    <x v="3"/>
    <x v="0"/>
    <x v="4"/>
    <d v="2025-01-24T00:32:24"/>
    <m/>
    <m/>
    <m/>
    <n v="1.4E-2"/>
    <x v="19"/>
  </r>
  <r>
    <s v="C101987"/>
    <n v="581"/>
    <s v="Alto Potencial"/>
    <x v="2"/>
    <x v="3"/>
    <x v="1"/>
    <d v="2023-09-16T06:36:59"/>
    <m/>
    <m/>
    <m/>
    <n v="7.6999999999999999E-2"/>
    <x v="17"/>
  </r>
  <r>
    <s v="C101988"/>
    <n v="558"/>
    <s v="Médio"/>
    <x v="0"/>
    <x v="2"/>
    <x v="3"/>
    <d v="2025-05-28T11:57:24"/>
    <d v="2025-06-16T11:57:24"/>
    <m/>
    <m/>
    <n v="0.6"/>
    <x v="3"/>
  </r>
  <r>
    <s v="C101989"/>
    <n v="304"/>
    <s v="Médio"/>
    <x v="3"/>
    <x v="1"/>
    <x v="1"/>
    <d v="2023-04-27T22:41:47"/>
    <m/>
    <m/>
    <m/>
    <n v="7.8E-2"/>
    <x v="18"/>
  </r>
  <r>
    <s v="C101990"/>
    <n v="693"/>
    <s v="Baixo"/>
    <x v="0"/>
    <x v="1"/>
    <x v="0"/>
    <d v="2024-01-30T23:18:59"/>
    <d v="2024-02-20T23:18:59"/>
    <d v="2024-02-29T23:18:59"/>
    <d v="2024-03-01T23:18:59"/>
    <n v="7.0000000000000007E-2"/>
    <x v="2"/>
  </r>
  <r>
    <s v="C101991"/>
    <n v="635"/>
    <s v="Pensionista"/>
    <x v="1"/>
    <x v="1"/>
    <x v="4"/>
    <d v="2024-12-04T15:41:02"/>
    <d v="2024-12-25T15:41:02"/>
    <d v="2024-12-28T15:41:02"/>
    <m/>
    <n v="0.24099999999999999"/>
    <x v="10"/>
  </r>
  <r>
    <s v="C101992"/>
    <n v="362"/>
    <s v="Pensionista"/>
    <x v="4"/>
    <x v="4"/>
    <x v="4"/>
    <d v="2025-08-20T15:43:38"/>
    <d v="2025-09-04T15:43:38"/>
    <m/>
    <m/>
    <n v="0.318"/>
    <x v="5"/>
  </r>
  <r>
    <s v="C101993"/>
    <n v="343"/>
    <s v="Alto Potencial"/>
    <x v="7"/>
    <x v="2"/>
    <x v="1"/>
    <d v="2025-01-09T20:25:19"/>
    <m/>
    <m/>
    <m/>
    <n v="0.13400000000000001"/>
    <x v="9"/>
  </r>
  <r>
    <s v="C101994"/>
    <n v="452"/>
    <s v="Baixo"/>
    <x v="6"/>
    <x v="3"/>
    <x v="4"/>
    <d v="2025-06-21T22:46:46"/>
    <m/>
    <m/>
    <m/>
    <n v="0.40799999999999997"/>
    <x v="3"/>
  </r>
  <r>
    <s v="C101995"/>
    <n v="455"/>
    <s v="Alto Potencial"/>
    <x v="5"/>
    <x v="1"/>
    <x v="4"/>
    <d v="2023-01-25T03:30:13"/>
    <m/>
    <m/>
    <m/>
    <n v="0.214"/>
    <x v="8"/>
  </r>
  <r>
    <s v="C101996"/>
    <n v="777"/>
    <s v="Baixo"/>
    <x v="4"/>
    <x v="2"/>
    <x v="1"/>
    <d v="2025-06-14T23:06:34"/>
    <d v="2025-06-22T23:06:34"/>
    <d v="2025-06-30T23:06:34"/>
    <d v="2025-07-11T23:06:34"/>
    <n v="0.19800000000000001"/>
    <x v="18"/>
  </r>
  <r>
    <s v="C101997"/>
    <n v="574"/>
    <s v="Alto Potencial"/>
    <x v="1"/>
    <x v="4"/>
    <x v="1"/>
    <d v="2025-06-25T08:18:52"/>
    <m/>
    <m/>
    <m/>
    <n v="0.191"/>
    <x v="1"/>
  </r>
  <r>
    <s v="C101998"/>
    <n v="657"/>
    <s v="Pensionista"/>
    <x v="0"/>
    <x v="1"/>
    <x v="3"/>
    <d v="2024-05-06T19:18:44"/>
    <m/>
    <m/>
    <m/>
    <n v="0.71099999999999997"/>
    <x v="0"/>
  </r>
  <r>
    <s v="C101999"/>
    <n v="725"/>
    <s v="Digital First"/>
    <x v="4"/>
    <x v="2"/>
    <x v="1"/>
    <d v="2024-02-16T12:01:26"/>
    <d v="2024-02-28T12:01:26"/>
    <m/>
    <m/>
    <n v="0.255"/>
    <x v="4"/>
  </r>
  <r>
    <s v="C102000"/>
    <n v="831"/>
    <s v="Alto Potencial"/>
    <x v="0"/>
    <x v="0"/>
    <x v="1"/>
    <d v="2024-01-11T22:51:34"/>
    <d v="2024-01-14T22:51:34"/>
    <m/>
    <m/>
    <n v="0.497"/>
    <x v="18"/>
  </r>
  <r>
    <s v="C102001"/>
    <n v="782"/>
    <s v="Baixo"/>
    <x v="3"/>
    <x v="0"/>
    <x v="4"/>
    <d v="2024-03-12T11:16:04"/>
    <d v="2024-03-25T11:16:04"/>
    <d v="2024-04-01T11:16:04"/>
    <m/>
    <n v="0.157"/>
    <x v="1"/>
  </r>
  <r>
    <s v="C102002"/>
    <n v="513"/>
    <s v="Baixo"/>
    <x v="1"/>
    <x v="0"/>
    <x v="1"/>
    <d v="2025-05-03T00:42:54"/>
    <m/>
    <m/>
    <m/>
    <n v="0.28999999999999998"/>
    <x v="19"/>
  </r>
  <r>
    <s v="C102003"/>
    <n v="378"/>
    <s v="Médio"/>
    <x v="6"/>
    <x v="2"/>
    <x v="4"/>
    <d v="2025-10-30T04:55:38"/>
    <m/>
    <m/>
    <m/>
    <n v="0.58199999999999996"/>
    <x v="13"/>
  </r>
  <r>
    <s v="C102004"/>
    <n v="438"/>
    <s v="Baixo"/>
    <x v="5"/>
    <x v="2"/>
    <x v="4"/>
    <d v="2023-09-10T06:07:46"/>
    <m/>
    <m/>
    <m/>
    <n v="0.34100000000000003"/>
    <x v="5"/>
  </r>
  <r>
    <s v="C102005"/>
    <n v="397"/>
    <s v="Baixo"/>
    <x v="5"/>
    <x v="2"/>
    <x v="1"/>
    <d v="2024-04-24T21:48:51"/>
    <d v="2024-05-06T21:48:51"/>
    <m/>
    <m/>
    <n v="0.14199999999999999"/>
    <x v="1"/>
  </r>
  <r>
    <s v="C102006"/>
    <n v="497"/>
    <s v="Digital First"/>
    <x v="2"/>
    <x v="2"/>
    <x v="1"/>
    <d v="2024-06-02T15:19:40"/>
    <m/>
    <m/>
    <m/>
    <n v="0.32100000000000001"/>
    <x v="1"/>
  </r>
  <r>
    <s v="C102007"/>
    <n v="455"/>
    <s v="Baixo"/>
    <x v="6"/>
    <x v="1"/>
    <x v="1"/>
    <d v="2024-01-27T08:29:09"/>
    <d v="2024-01-28T08:29:09"/>
    <d v="2024-02-06T08:29:09"/>
    <d v="2024-03-04T08:29:09"/>
    <n v="0.154"/>
    <x v="8"/>
  </r>
  <r>
    <s v="C102008"/>
    <n v="349"/>
    <s v="Baixo"/>
    <x v="4"/>
    <x v="0"/>
    <x v="4"/>
    <d v="2023-12-17T20:54:42"/>
    <d v="2024-01-04T20:54:42"/>
    <d v="2024-01-07T20:54:42"/>
    <d v="2024-01-17T20:54:42"/>
    <n v="0.42"/>
    <x v="0"/>
  </r>
  <r>
    <s v="C102009"/>
    <n v="778"/>
    <s v="Digital First"/>
    <x v="0"/>
    <x v="4"/>
    <x v="2"/>
    <d v="2024-01-17T07:39:13"/>
    <m/>
    <m/>
    <m/>
    <n v="0.155"/>
    <x v="11"/>
  </r>
  <r>
    <s v="C102010"/>
    <n v="527"/>
    <s v="Pensionista"/>
    <x v="4"/>
    <x v="0"/>
    <x v="4"/>
    <d v="2024-05-16T03:49:33"/>
    <d v="2024-05-23T03:49:33"/>
    <d v="2024-06-07T03:49:33"/>
    <m/>
    <n v="0.2"/>
    <x v="8"/>
  </r>
  <r>
    <s v="C102011"/>
    <n v="756"/>
    <s v="Médio"/>
    <x v="3"/>
    <x v="2"/>
    <x v="3"/>
    <d v="2025-05-01T03:03:24"/>
    <m/>
    <m/>
    <m/>
    <n v="0.26100000000000001"/>
    <x v="13"/>
  </r>
  <r>
    <s v="C102012"/>
    <n v="821"/>
    <s v="Alto Potencial"/>
    <x v="3"/>
    <x v="2"/>
    <x v="3"/>
    <d v="2023-12-03T20:45:35"/>
    <d v="2023-12-14T20:45:35"/>
    <m/>
    <m/>
    <n v="0.14799999999999999"/>
    <x v="0"/>
  </r>
  <r>
    <s v="C102013"/>
    <n v="448"/>
    <s v="Baixo"/>
    <x v="7"/>
    <x v="3"/>
    <x v="0"/>
    <d v="2023-06-30T02:17:23"/>
    <m/>
    <m/>
    <m/>
    <n v="5.3999999999999999E-2"/>
    <x v="9"/>
  </r>
  <r>
    <s v="C102014"/>
    <n v="357"/>
    <s v="Pensionista"/>
    <x v="6"/>
    <x v="2"/>
    <x v="3"/>
    <d v="2024-11-19T06:57:49"/>
    <d v="2024-12-09T06:57:49"/>
    <d v="2024-12-21T06:57:49"/>
    <m/>
    <n v="0.56999999999999995"/>
    <x v="10"/>
  </r>
  <r>
    <s v="C102015"/>
    <n v="461"/>
    <s v="Alto Potencial"/>
    <x v="4"/>
    <x v="0"/>
    <x v="1"/>
    <d v="2023-02-20T05:14:03"/>
    <d v="2023-03-21T05:14:03"/>
    <d v="2023-03-22T05:14:03"/>
    <m/>
    <n v="0.35599999999999998"/>
    <x v="14"/>
  </r>
  <r>
    <s v="C102016"/>
    <n v="776"/>
    <s v="Médio"/>
    <x v="0"/>
    <x v="0"/>
    <x v="1"/>
    <d v="2024-01-29T06:30:58"/>
    <d v="2024-02-03T06:30:58"/>
    <d v="2024-02-19T06:30:58"/>
    <d v="2024-03-16T06:30:58"/>
    <n v="0.35399999999999998"/>
    <x v="12"/>
  </r>
  <r>
    <s v="C102017"/>
    <n v="406"/>
    <s v="Alto Potencial"/>
    <x v="0"/>
    <x v="0"/>
    <x v="0"/>
    <d v="2025-07-05T06:17:43"/>
    <d v="2025-07-05T06:17:43"/>
    <d v="2025-07-09T06:17:43"/>
    <d v="2025-07-28T06:17:43"/>
    <n v="0.44700000000000001"/>
    <x v="0"/>
  </r>
  <r>
    <s v="C102018"/>
    <n v="726"/>
    <s v="Baixo"/>
    <x v="0"/>
    <x v="0"/>
    <x v="4"/>
    <d v="2025-04-04T09:13:07"/>
    <m/>
    <m/>
    <m/>
    <n v="0.19800000000000001"/>
    <x v="11"/>
  </r>
  <r>
    <s v="C102019"/>
    <n v="694"/>
    <s v="Pensionista"/>
    <x v="4"/>
    <x v="2"/>
    <x v="1"/>
    <d v="2024-02-01T10:49:48"/>
    <d v="2024-02-14T10:49:48"/>
    <d v="2024-02-15T10:49:48"/>
    <m/>
    <n v="0.23"/>
    <x v="6"/>
  </r>
  <r>
    <s v="C102020"/>
    <n v="485"/>
    <s v="Médio"/>
    <x v="2"/>
    <x v="2"/>
    <x v="1"/>
    <d v="2023-12-29T20:09:39"/>
    <m/>
    <m/>
    <m/>
    <n v="0.33600000000000002"/>
    <x v="6"/>
  </r>
  <r>
    <s v="C102021"/>
    <n v="745"/>
    <s v="Médio"/>
    <x v="4"/>
    <x v="4"/>
    <x v="1"/>
    <d v="2024-06-14T14:36:09"/>
    <m/>
    <m/>
    <m/>
    <n v="0.69"/>
    <x v="4"/>
  </r>
  <r>
    <s v="C102022"/>
    <n v="747"/>
    <s v="Digital First"/>
    <x v="3"/>
    <x v="1"/>
    <x v="0"/>
    <d v="2025-02-17T18:01:15"/>
    <d v="2025-02-27T18:01:15"/>
    <d v="2025-03-09T18:01:15"/>
    <m/>
    <n v="0.27800000000000002"/>
    <x v="0"/>
  </r>
  <r>
    <s v="C102023"/>
    <n v="386"/>
    <s v="Médio"/>
    <x v="0"/>
    <x v="2"/>
    <x v="4"/>
    <d v="2025-07-10T04:27:18"/>
    <d v="2025-07-23T04:27:18"/>
    <d v="2025-07-23T04:27:18"/>
    <d v="2025-08-22T04:27:18"/>
    <n v="0.107"/>
    <x v="16"/>
  </r>
  <r>
    <s v="C102024"/>
    <n v="548"/>
    <s v="Digital First"/>
    <x v="4"/>
    <x v="0"/>
    <x v="3"/>
    <d v="2024-11-28T08:24:30"/>
    <m/>
    <m/>
    <m/>
    <n v="0.10299999999999999"/>
    <x v="1"/>
  </r>
  <r>
    <s v="C102025"/>
    <n v="739"/>
    <s v="Médio"/>
    <x v="2"/>
    <x v="3"/>
    <x v="4"/>
    <d v="2024-10-14T13:01:43"/>
    <m/>
    <m/>
    <m/>
    <n v="0.5"/>
    <x v="6"/>
  </r>
  <r>
    <s v="C102026"/>
    <n v="556"/>
    <s v="Baixo"/>
    <x v="1"/>
    <x v="2"/>
    <x v="1"/>
    <d v="2024-08-27T08:10:24"/>
    <m/>
    <m/>
    <m/>
    <n v="0.185"/>
    <x v="1"/>
  </r>
  <r>
    <s v="C102027"/>
    <n v="576"/>
    <s v="Baixo"/>
    <x v="0"/>
    <x v="2"/>
    <x v="1"/>
    <d v="2023-08-28T05:12:09"/>
    <d v="2023-09-22T05:12:09"/>
    <d v="2023-10-06T05:12:09"/>
    <d v="2023-10-12T05:12:09"/>
    <n v="3.5999999999999997E-2"/>
    <x v="2"/>
  </r>
  <r>
    <s v="C102028"/>
    <n v="737"/>
    <s v="Baixo"/>
    <x v="2"/>
    <x v="2"/>
    <x v="4"/>
    <d v="2023-11-23T05:42:01"/>
    <m/>
    <m/>
    <m/>
    <n v="0.26"/>
    <x v="18"/>
  </r>
  <r>
    <s v="C102029"/>
    <n v="815"/>
    <s v="Pensionista"/>
    <x v="4"/>
    <x v="3"/>
    <x v="1"/>
    <d v="2024-07-25T19:00:07"/>
    <d v="2024-07-31T19:00:07"/>
    <d v="2024-07-31T19:00:07"/>
    <d v="2024-08-22T19:00:07"/>
    <n v="0.52700000000000002"/>
    <x v="19"/>
  </r>
  <r>
    <s v="C102030"/>
    <n v="501"/>
    <s v="Pensionista"/>
    <x v="5"/>
    <x v="4"/>
    <x v="1"/>
    <d v="2025-06-27T13:49:07"/>
    <m/>
    <m/>
    <m/>
    <n v="2.1999999999999999E-2"/>
    <x v="17"/>
  </r>
  <r>
    <s v="C102031"/>
    <n v="479"/>
    <s v="Digital First"/>
    <x v="0"/>
    <x v="1"/>
    <x v="1"/>
    <d v="2025-01-05T11:53:39"/>
    <m/>
    <m/>
    <m/>
    <n v="0.16300000000000001"/>
    <x v="19"/>
  </r>
  <r>
    <s v="C102032"/>
    <n v="624"/>
    <s v="Médio"/>
    <x v="5"/>
    <x v="1"/>
    <x v="3"/>
    <d v="2023-06-11T11:47:01"/>
    <d v="2023-06-19T11:47:01"/>
    <d v="2023-06-21T11:47:01"/>
    <m/>
    <n v="0.16600000000000001"/>
    <x v="12"/>
  </r>
  <r>
    <s v="C102033"/>
    <n v="774"/>
    <s v="Médio"/>
    <x v="0"/>
    <x v="4"/>
    <x v="1"/>
    <d v="2025-08-01T07:53:36"/>
    <d v="2025-08-15T07:53:36"/>
    <d v="2025-09-05T07:53:36"/>
    <d v="2025-09-30T07:53:36"/>
    <n v="0.245"/>
    <x v="6"/>
  </r>
  <r>
    <s v="C102034"/>
    <n v="699"/>
    <s v="Médio"/>
    <x v="3"/>
    <x v="4"/>
    <x v="4"/>
    <d v="2024-08-27T14:28:07"/>
    <d v="2024-09-01T14:28:07"/>
    <m/>
    <m/>
    <n v="0.13900000000000001"/>
    <x v="1"/>
  </r>
  <r>
    <s v="C102035"/>
    <n v="516"/>
    <s v="Digital First"/>
    <x v="3"/>
    <x v="0"/>
    <x v="0"/>
    <d v="2024-02-10T04:58:17"/>
    <d v="2024-02-23T04:58:17"/>
    <d v="2024-02-28T04:58:17"/>
    <m/>
    <n v="0.32900000000000001"/>
    <x v="3"/>
  </r>
  <r>
    <s v="C102036"/>
    <n v="752"/>
    <s v="Baixo"/>
    <x v="0"/>
    <x v="4"/>
    <x v="1"/>
    <d v="2025-07-11T08:11:26"/>
    <m/>
    <m/>
    <m/>
    <n v="0.23300000000000001"/>
    <x v="18"/>
  </r>
  <r>
    <s v="C102037"/>
    <n v="703"/>
    <s v="Pensionista"/>
    <x v="6"/>
    <x v="0"/>
    <x v="1"/>
    <d v="2024-11-22T03:20:26"/>
    <d v="2024-12-10T03:20:26"/>
    <m/>
    <m/>
    <n v="0.16200000000000001"/>
    <x v="6"/>
  </r>
  <r>
    <s v="C102038"/>
    <n v="539"/>
    <s v="Pensionista"/>
    <x v="0"/>
    <x v="3"/>
    <x v="0"/>
    <d v="2023-05-09T10:50:52"/>
    <d v="2023-05-13T10:50:52"/>
    <m/>
    <m/>
    <n v="0.16500000000000001"/>
    <x v="10"/>
  </r>
  <r>
    <s v="C102039"/>
    <n v="485"/>
    <s v="Baixo"/>
    <x v="2"/>
    <x v="0"/>
    <x v="3"/>
    <d v="2024-01-26T19:31:02"/>
    <d v="2024-02-12T19:31:02"/>
    <d v="2024-02-18T19:31:02"/>
    <d v="2024-03-10T19:31:02"/>
    <n v="8.5000000000000006E-2"/>
    <x v="1"/>
  </r>
  <r>
    <s v="C102040"/>
    <n v="347"/>
    <s v="Digital First"/>
    <x v="4"/>
    <x v="0"/>
    <x v="0"/>
    <d v="2024-10-07T11:57:09"/>
    <m/>
    <m/>
    <m/>
    <n v="0.154"/>
    <x v="18"/>
  </r>
  <r>
    <s v="C102041"/>
    <n v="685"/>
    <s v="Pensionista"/>
    <x v="5"/>
    <x v="0"/>
    <x v="1"/>
    <d v="2023-11-29T12:07:17"/>
    <m/>
    <m/>
    <m/>
    <n v="0.02"/>
    <x v="18"/>
  </r>
  <r>
    <s v="C102042"/>
    <n v="507"/>
    <s v="Digital First"/>
    <x v="5"/>
    <x v="0"/>
    <x v="2"/>
    <d v="2025-01-24T08:40:52"/>
    <d v="2025-02-13T08:40:52"/>
    <d v="2025-03-03T08:40:52"/>
    <d v="2025-03-24T08:40:52"/>
    <n v="0.255"/>
    <x v="9"/>
  </r>
  <r>
    <s v="C102043"/>
    <n v="456"/>
    <s v="Baixo"/>
    <x v="0"/>
    <x v="0"/>
    <x v="1"/>
    <d v="2024-04-02T15:44:21"/>
    <d v="2024-04-10T15:44:21"/>
    <d v="2024-04-14T15:44:21"/>
    <d v="2024-05-18T15:44:21"/>
    <n v="0.54600000000000004"/>
    <x v="14"/>
  </r>
  <r>
    <s v="C102044"/>
    <n v="524"/>
    <s v="Digital First"/>
    <x v="4"/>
    <x v="0"/>
    <x v="2"/>
    <d v="2024-04-08T18:50:48"/>
    <m/>
    <m/>
    <m/>
    <n v="0.432"/>
    <x v="6"/>
  </r>
  <r>
    <s v="C102045"/>
    <n v="443"/>
    <s v="Alto Potencial"/>
    <x v="3"/>
    <x v="4"/>
    <x v="2"/>
    <d v="2024-09-13T01:44:57"/>
    <m/>
    <m/>
    <m/>
    <n v="0.68600000000000005"/>
    <x v="15"/>
  </r>
  <r>
    <s v="C102046"/>
    <n v="718"/>
    <s v="Baixo"/>
    <x v="1"/>
    <x v="4"/>
    <x v="4"/>
    <d v="2025-05-06T13:22:17"/>
    <d v="2025-05-20T13:22:17"/>
    <d v="2025-06-04T13:22:17"/>
    <m/>
    <n v="0.183"/>
    <x v="19"/>
  </r>
  <r>
    <s v="C102047"/>
    <n v="410"/>
    <s v="Médio"/>
    <x v="7"/>
    <x v="3"/>
    <x v="4"/>
    <d v="2025-07-09T19:19:51"/>
    <d v="2025-07-12T19:19:51"/>
    <m/>
    <m/>
    <n v="0.26500000000000001"/>
    <x v="6"/>
  </r>
  <r>
    <s v="C102048"/>
    <n v="764"/>
    <s v="Alto Potencial"/>
    <x v="0"/>
    <x v="4"/>
    <x v="0"/>
    <d v="2023-08-26T12:56:25"/>
    <d v="2023-08-28T12:56:25"/>
    <m/>
    <m/>
    <n v="0.19700000000000001"/>
    <x v="0"/>
  </r>
  <r>
    <s v="C102049"/>
    <n v="431"/>
    <s v="Digital First"/>
    <x v="4"/>
    <x v="3"/>
    <x v="1"/>
    <d v="2025-04-26T04:39:20"/>
    <d v="2025-05-02T04:39:20"/>
    <d v="2025-05-20T04:39:20"/>
    <m/>
    <n v="0.23499999999999999"/>
    <x v="3"/>
  </r>
  <r>
    <s v="C102050"/>
    <n v="633"/>
    <s v="Baixo"/>
    <x v="5"/>
    <x v="1"/>
    <x v="4"/>
    <d v="2025-09-18T10:57:27"/>
    <d v="2025-10-17T10:57:27"/>
    <m/>
    <m/>
    <n v="0.14899999999999999"/>
    <x v="4"/>
  </r>
  <r>
    <s v="C102051"/>
    <n v="374"/>
    <s v="Médio"/>
    <x v="3"/>
    <x v="2"/>
    <x v="2"/>
    <d v="2024-04-25T18:24:15"/>
    <m/>
    <m/>
    <m/>
    <n v="0.17499999999999999"/>
    <x v="1"/>
  </r>
  <r>
    <s v="C102052"/>
    <n v="711"/>
    <s v="Médio"/>
    <x v="6"/>
    <x v="2"/>
    <x v="1"/>
    <d v="2025-06-19T18:40:25"/>
    <d v="2025-07-13T18:40:25"/>
    <d v="2025-07-26T18:40:25"/>
    <d v="2025-07-27T18:40:25"/>
    <n v="0.34"/>
    <x v="1"/>
  </r>
  <r>
    <s v="C102053"/>
    <n v="818"/>
    <s v="Pensionista"/>
    <x v="0"/>
    <x v="4"/>
    <x v="2"/>
    <d v="2023-10-08T14:44:42"/>
    <m/>
    <m/>
    <m/>
    <n v="0.56999999999999995"/>
    <x v="17"/>
  </r>
  <r>
    <s v="C102054"/>
    <n v="335"/>
    <s v="Digital First"/>
    <x v="4"/>
    <x v="0"/>
    <x v="3"/>
    <d v="2024-10-18T13:50:15"/>
    <d v="2024-11-09T13:50:15"/>
    <d v="2024-11-09T13:50:15"/>
    <m/>
    <n v="0.252"/>
    <x v="1"/>
  </r>
  <r>
    <s v="C102055"/>
    <n v="522"/>
    <s v="Alto Potencial"/>
    <x v="5"/>
    <x v="0"/>
    <x v="0"/>
    <d v="2024-05-17T18:50:58"/>
    <m/>
    <m/>
    <m/>
    <n v="0.26700000000000002"/>
    <x v="19"/>
  </r>
  <r>
    <s v="C102056"/>
    <n v="829"/>
    <s v="Pensionista"/>
    <x v="0"/>
    <x v="3"/>
    <x v="1"/>
    <d v="2024-01-05T01:29:07"/>
    <m/>
    <m/>
    <m/>
    <n v="0.318"/>
    <x v="6"/>
  </r>
  <r>
    <s v="C102057"/>
    <n v="540"/>
    <s v="Médio"/>
    <x v="5"/>
    <x v="0"/>
    <x v="1"/>
    <d v="2025-05-19T08:18:03"/>
    <d v="2025-05-27T08:18:03"/>
    <d v="2025-06-01T08:18:03"/>
    <d v="2025-06-22T08:18:03"/>
    <n v="0.45700000000000002"/>
    <x v="0"/>
  </r>
  <r>
    <s v="C102058"/>
    <n v="433"/>
    <s v="Baixo"/>
    <x v="0"/>
    <x v="2"/>
    <x v="2"/>
    <d v="2025-01-24T08:04:54"/>
    <d v="2025-02-11T08:04:54"/>
    <d v="2025-03-11T08:04:54"/>
    <d v="2025-03-16T08:04:54"/>
    <n v="0.21"/>
    <x v="16"/>
  </r>
  <r>
    <s v="C102059"/>
    <n v="690"/>
    <s v="Baixo"/>
    <x v="4"/>
    <x v="0"/>
    <x v="1"/>
    <d v="2024-07-15T17:18:01"/>
    <m/>
    <m/>
    <m/>
    <n v="0.24099999999999999"/>
    <x v="14"/>
  </r>
  <r>
    <s v="C102060"/>
    <n v="401"/>
    <s v="Digital First"/>
    <x v="5"/>
    <x v="4"/>
    <x v="3"/>
    <d v="2023-03-30T17:57:37"/>
    <d v="2023-04-02T17:57:37"/>
    <d v="2023-04-08T17:57:37"/>
    <m/>
    <n v="0.17399999999999999"/>
    <x v="3"/>
  </r>
  <r>
    <s v="C102061"/>
    <n v="797"/>
    <s v="Digital First"/>
    <x v="4"/>
    <x v="1"/>
    <x v="0"/>
    <d v="2025-04-07T23:32:34"/>
    <d v="2025-04-25T23:32:34"/>
    <d v="2025-05-25T23:32:34"/>
    <d v="2025-06-23T23:32:34"/>
    <n v="0.221"/>
    <x v="12"/>
  </r>
  <r>
    <s v="C102062"/>
    <n v="810"/>
    <s v="Médio"/>
    <x v="0"/>
    <x v="0"/>
    <x v="1"/>
    <d v="2024-12-10T06:00:00"/>
    <d v="2025-01-05T06:00:00"/>
    <m/>
    <m/>
    <n v="0.79400000000000004"/>
    <x v="12"/>
  </r>
  <r>
    <s v="C102063"/>
    <n v="836"/>
    <s v="Baixo"/>
    <x v="7"/>
    <x v="0"/>
    <x v="3"/>
    <d v="2025-05-29T14:44:06"/>
    <m/>
    <m/>
    <m/>
    <n v="0.32100000000000001"/>
    <x v="0"/>
  </r>
  <r>
    <s v="C102064"/>
    <n v="844"/>
    <s v="Médio"/>
    <x v="6"/>
    <x v="0"/>
    <x v="1"/>
    <d v="2024-08-07T19:14:54"/>
    <d v="2024-08-30T19:14:54"/>
    <d v="2024-09-20T19:14:54"/>
    <d v="2024-09-29T19:14:54"/>
    <n v="0.42099999999999999"/>
    <x v="1"/>
  </r>
  <r>
    <s v="C102065"/>
    <n v="642"/>
    <s v="Baixo"/>
    <x v="6"/>
    <x v="3"/>
    <x v="4"/>
    <d v="2025-03-30T12:04:00"/>
    <m/>
    <m/>
    <m/>
    <n v="0.68400000000000005"/>
    <x v="17"/>
  </r>
  <r>
    <s v="C102066"/>
    <n v="305"/>
    <s v="Baixo"/>
    <x v="7"/>
    <x v="0"/>
    <x v="1"/>
    <d v="2025-06-19T22:27:46"/>
    <d v="2025-07-10T22:27:46"/>
    <d v="2025-07-23T22:27:46"/>
    <d v="2025-07-24T22:27:46"/>
    <n v="0.45600000000000002"/>
    <x v="13"/>
  </r>
  <r>
    <s v="C102067"/>
    <n v="493"/>
    <s v="Médio"/>
    <x v="0"/>
    <x v="2"/>
    <x v="3"/>
    <d v="2025-08-04T20:02:41"/>
    <m/>
    <m/>
    <m/>
    <n v="0.32800000000000001"/>
    <x v="5"/>
  </r>
  <r>
    <s v="C102068"/>
    <n v="436"/>
    <s v="Médio"/>
    <x v="0"/>
    <x v="0"/>
    <x v="0"/>
    <d v="2023-07-25T21:33:20"/>
    <d v="2023-08-23T21:33:20"/>
    <d v="2023-09-04T21:33:20"/>
    <m/>
    <n v="0.222"/>
    <x v="7"/>
  </r>
  <r>
    <s v="C102069"/>
    <n v="772"/>
    <s v="Médio"/>
    <x v="0"/>
    <x v="0"/>
    <x v="1"/>
    <d v="2023-07-24T05:09:40"/>
    <m/>
    <m/>
    <m/>
    <n v="0.26100000000000001"/>
    <x v="9"/>
  </r>
  <r>
    <s v="C102070"/>
    <n v="515"/>
    <s v="Baixo"/>
    <x v="2"/>
    <x v="0"/>
    <x v="4"/>
    <d v="2023-04-08T15:48:32"/>
    <d v="2023-04-28T15:48:32"/>
    <d v="2023-05-04T15:48:32"/>
    <m/>
    <n v="0.41699999999999998"/>
    <x v="19"/>
  </r>
  <r>
    <s v="C102071"/>
    <n v="648"/>
    <s v="Baixo"/>
    <x v="1"/>
    <x v="2"/>
    <x v="4"/>
    <d v="2025-04-23T15:47:26"/>
    <m/>
    <m/>
    <m/>
    <n v="0.23799999999999999"/>
    <x v="13"/>
  </r>
  <r>
    <s v="C102072"/>
    <n v="482"/>
    <s v="Médio"/>
    <x v="3"/>
    <x v="0"/>
    <x v="1"/>
    <d v="2024-07-25T11:27:30"/>
    <m/>
    <m/>
    <m/>
    <n v="0.439"/>
    <x v="19"/>
  </r>
  <r>
    <s v="C102073"/>
    <n v="467"/>
    <s v="Pensionista"/>
    <x v="6"/>
    <x v="2"/>
    <x v="4"/>
    <d v="2024-10-25T08:03:39"/>
    <d v="2024-11-14T08:03:39"/>
    <d v="2024-11-23T08:03:39"/>
    <m/>
    <n v="0.49299999999999999"/>
    <x v="6"/>
  </r>
  <r>
    <s v="C102074"/>
    <n v="337"/>
    <s v="Alto Potencial"/>
    <x v="3"/>
    <x v="0"/>
    <x v="0"/>
    <d v="2025-07-17T21:27:34"/>
    <d v="2025-07-24T21:27:34"/>
    <d v="2025-07-29T21:27:34"/>
    <m/>
    <n v="0.28899999999999998"/>
    <x v="9"/>
  </r>
  <r>
    <s v="C102075"/>
    <n v="770"/>
    <s v="Baixo"/>
    <x v="0"/>
    <x v="0"/>
    <x v="2"/>
    <d v="2025-02-06T21:29:03"/>
    <d v="2025-02-10T21:29:03"/>
    <d v="2025-02-19T21:29:03"/>
    <m/>
    <n v="0.29499999999999998"/>
    <x v="18"/>
  </r>
  <r>
    <s v="C102076"/>
    <n v="751"/>
    <s v="Baixo"/>
    <x v="0"/>
    <x v="0"/>
    <x v="1"/>
    <d v="2024-10-06T06:49:46"/>
    <d v="2024-10-06T06:49:46"/>
    <d v="2024-10-06T06:49:46"/>
    <d v="2024-11-04T06:49:46"/>
    <n v="0.21299999999999999"/>
    <x v="12"/>
  </r>
  <r>
    <s v="C102077"/>
    <n v="789"/>
    <s v="Alto Potencial"/>
    <x v="0"/>
    <x v="3"/>
    <x v="3"/>
    <d v="2024-10-18T00:44:57"/>
    <m/>
    <m/>
    <m/>
    <n v="0.38100000000000001"/>
    <x v="7"/>
  </r>
  <r>
    <s v="C102078"/>
    <n v="441"/>
    <s v="Médio"/>
    <x v="4"/>
    <x v="2"/>
    <x v="3"/>
    <d v="2023-12-09T04:44:56"/>
    <d v="2023-12-20T04:44:56"/>
    <d v="2023-12-20T04:44:56"/>
    <m/>
    <n v="0.44"/>
    <x v="15"/>
  </r>
  <r>
    <s v="C102079"/>
    <n v="402"/>
    <s v="Digital First"/>
    <x v="4"/>
    <x v="4"/>
    <x v="2"/>
    <d v="2025-03-01T16:35:25"/>
    <d v="2025-03-11T16:35:25"/>
    <d v="2025-03-30T16:35:25"/>
    <d v="2025-04-15T16:35:25"/>
    <n v="0.186"/>
    <x v="13"/>
  </r>
  <r>
    <s v="C102080"/>
    <n v="341"/>
    <s v="Baixo"/>
    <x v="1"/>
    <x v="0"/>
    <x v="1"/>
    <d v="2023-12-15T17:47:56"/>
    <m/>
    <m/>
    <m/>
    <n v="0.29699999999999999"/>
    <x v="3"/>
  </r>
  <r>
    <s v="C102081"/>
    <n v="446"/>
    <s v="Médio"/>
    <x v="0"/>
    <x v="0"/>
    <x v="0"/>
    <d v="2023-02-06T02:33:32"/>
    <d v="2023-02-22T02:33:32"/>
    <d v="2023-02-22T02:33:32"/>
    <d v="2023-03-18T02:33:32"/>
    <n v="0.40400000000000003"/>
    <x v="17"/>
  </r>
  <r>
    <s v="C102082"/>
    <n v="365"/>
    <s v="Médio"/>
    <x v="5"/>
    <x v="0"/>
    <x v="2"/>
    <d v="2025-04-13T20:37:44"/>
    <d v="2025-05-08T20:37:44"/>
    <d v="2025-05-24T20:37:44"/>
    <d v="2025-06-30T20:37:44"/>
    <n v="0.35399999999999998"/>
    <x v="5"/>
  </r>
  <r>
    <s v="C102083"/>
    <n v="492"/>
    <s v="Digital First"/>
    <x v="4"/>
    <x v="0"/>
    <x v="2"/>
    <d v="2025-08-04T06:15:29"/>
    <d v="2025-08-12T06:15:29"/>
    <d v="2025-08-12T06:15:29"/>
    <d v="2025-09-05T06:15:29"/>
    <n v="0.32600000000000001"/>
    <x v="11"/>
  </r>
  <r>
    <s v="C102084"/>
    <n v="597"/>
    <s v="Médio"/>
    <x v="7"/>
    <x v="0"/>
    <x v="4"/>
    <d v="2024-07-22T16:09:06"/>
    <m/>
    <m/>
    <m/>
    <n v="0.29099999999999998"/>
    <x v="15"/>
  </r>
  <r>
    <s v="C102085"/>
    <n v="337"/>
    <s v="Digital First"/>
    <x v="1"/>
    <x v="0"/>
    <x v="1"/>
    <d v="2023-06-13T21:22:14"/>
    <m/>
    <m/>
    <m/>
    <n v="0.78500000000000003"/>
    <x v="0"/>
  </r>
  <r>
    <s v="C102086"/>
    <n v="801"/>
    <s v="Médio"/>
    <x v="7"/>
    <x v="0"/>
    <x v="3"/>
    <d v="2024-01-16T00:18:28"/>
    <m/>
    <m/>
    <m/>
    <n v="0.19500000000000001"/>
    <x v="2"/>
  </r>
  <r>
    <s v="C102087"/>
    <n v="727"/>
    <s v="Baixo"/>
    <x v="4"/>
    <x v="3"/>
    <x v="1"/>
    <d v="2025-08-31T21:16:01"/>
    <d v="2025-09-20T21:16:01"/>
    <d v="2025-10-04T21:16:01"/>
    <m/>
    <n v="8.5000000000000006E-2"/>
    <x v="5"/>
  </r>
  <r>
    <s v="C102088"/>
    <n v="651"/>
    <s v="Médio"/>
    <x v="0"/>
    <x v="3"/>
    <x v="4"/>
    <d v="2023-09-17T08:04:57"/>
    <m/>
    <m/>
    <m/>
    <n v="0.30599999999999999"/>
    <x v="17"/>
  </r>
  <r>
    <s v="C102089"/>
    <n v="625"/>
    <s v="Digital First"/>
    <x v="3"/>
    <x v="0"/>
    <x v="4"/>
    <d v="2024-02-17T03:26:52"/>
    <d v="2024-02-24T03:26:52"/>
    <m/>
    <m/>
    <n v="0.53700000000000003"/>
    <x v="1"/>
  </r>
  <r>
    <s v="C102090"/>
    <n v="337"/>
    <s v="Baixo"/>
    <x v="0"/>
    <x v="2"/>
    <x v="1"/>
    <d v="2023-10-14T16:07:04"/>
    <d v="2023-10-14T16:07:04"/>
    <d v="2023-10-22T16:07:04"/>
    <m/>
    <n v="0.312"/>
    <x v="2"/>
  </r>
  <r>
    <s v="C102091"/>
    <n v="396"/>
    <s v="Baixo"/>
    <x v="4"/>
    <x v="3"/>
    <x v="1"/>
    <d v="2023-09-03T09:03:44"/>
    <d v="2023-09-03T09:03:44"/>
    <d v="2023-09-22T09:03:44"/>
    <m/>
    <n v="0.45600000000000002"/>
    <x v="1"/>
  </r>
  <r>
    <s v="C102092"/>
    <n v="407"/>
    <s v="Alto Potencial"/>
    <x v="4"/>
    <x v="0"/>
    <x v="1"/>
    <d v="2025-02-25T11:17:30"/>
    <d v="2025-03-26T11:17:30"/>
    <d v="2025-04-02T11:17:30"/>
    <d v="2025-04-24T11:17:30"/>
    <n v="0.28899999999999998"/>
    <x v="19"/>
  </r>
  <r>
    <s v="C102093"/>
    <n v="450"/>
    <s v="Médio"/>
    <x v="4"/>
    <x v="3"/>
    <x v="1"/>
    <d v="2023-06-18T17:32:43"/>
    <d v="2023-07-10T17:32:43"/>
    <d v="2023-07-10T17:32:43"/>
    <m/>
    <n v="0.26500000000000001"/>
    <x v="17"/>
  </r>
  <r>
    <s v="C102094"/>
    <n v="373"/>
    <s v="Médio"/>
    <x v="6"/>
    <x v="1"/>
    <x v="4"/>
    <d v="2023-11-05T13:18:37"/>
    <d v="2023-11-30T13:18:37"/>
    <d v="2023-12-08T13:18:37"/>
    <d v="2023-12-27T13:18:37"/>
    <n v="0.20899999999999999"/>
    <x v="8"/>
  </r>
  <r>
    <s v="C102095"/>
    <n v="356"/>
    <s v="Médio"/>
    <x v="4"/>
    <x v="4"/>
    <x v="1"/>
    <d v="2024-05-29T23:32:34"/>
    <d v="2024-05-29T23:32:34"/>
    <d v="2024-06-09T23:32:34"/>
    <d v="2024-06-15T23:32:34"/>
    <n v="0.224"/>
    <x v="9"/>
  </r>
  <r>
    <s v="C102096"/>
    <n v="634"/>
    <s v="Digital First"/>
    <x v="7"/>
    <x v="2"/>
    <x v="0"/>
    <d v="2024-04-15T17:26:27"/>
    <d v="2024-05-06T17:26:27"/>
    <d v="2024-05-15T17:26:27"/>
    <d v="2024-06-01T17:26:27"/>
    <n v="0.32900000000000001"/>
    <x v="12"/>
  </r>
  <r>
    <s v="C102097"/>
    <n v="551"/>
    <s v="Baixo"/>
    <x v="0"/>
    <x v="2"/>
    <x v="4"/>
    <d v="2023-10-05T19:43:21"/>
    <m/>
    <m/>
    <m/>
    <n v="0.63100000000000001"/>
    <x v="8"/>
  </r>
  <r>
    <s v="C102098"/>
    <n v="553"/>
    <s v="Médio"/>
    <x v="0"/>
    <x v="3"/>
    <x v="0"/>
    <d v="2025-02-28T17:49:29"/>
    <d v="2025-03-22T17:49:29"/>
    <m/>
    <m/>
    <n v="0.55200000000000005"/>
    <x v="17"/>
  </r>
  <r>
    <s v="C102099"/>
    <n v="684"/>
    <s v="Pensionista"/>
    <x v="3"/>
    <x v="0"/>
    <x v="1"/>
    <d v="2025-04-21T01:35:41"/>
    <m/>
    <m/>
    <m/>
    <n v="0.252"/>
    <x v="1"/>
  </r>
  <r>
    <s v="C102100"/>
    <n v="755"/>
    <s v="Digital First"/>
    <x v="1"/>
    <x v="3"/>
    <x v="0"/>
    <d v="2025-01-10T10:57:39"/>
    <d v="2025-01-21T10:57:39"/>
    <m/>
    <m/>
    <n v="0.28199999999999997"/>
    <x v="12"/>
  </r>
  <r>
    <s v="C102101"/>
    <n v="558"/>
    <s v="Baixo"/>
    <x v="5"/>
    <x v="0"/>
    <x v="2"/>
    <d v="2025-10-05T14:42:44"/>
    <m/>
    <m/>
    <m/>
    <n v="0.21299999999999999"/>
    <x v="15"/>
  </r>
  <r>
    <s v="C102102"/>
    <n v="764"/>
    <s v="Baixo"/>
    <x v="5"/>
    <x v="4"/>
    <x v="4"/>
    <d v="2025-08-11T23:36:00"/>
    <d v="2025-09-09T23:36:00"/>
    <d v="2025-09-23T23:36:00"/>
    <m/>
    <n v="0.21099999999999999"/>
    <x v="11"/>
  </r>
  <r>
    <s v="C102103"/>
    <n v="333"/>
    <s v="Digital First"/>
    <x v="4"/>
    <x v="0"/>
    <x v="1"/>
    <d v="2023-04-10T10:57:39"/>
    <d v="2023-04-20T10:57:39"/>
    <d v="2023-04-26T10:57:39"/>
    <d v="2023-06-08T10:57:39"/>
    <n v="0.20100000000000001"/>
    <x v="17"/>
  </r>
  <r>
    <s v="C102104"/>
    <n v="794"/>
    <s v="Baixo"/>
    <x v="0"/>
    <x v="0"/>
    <x v="3"/>
    <d v="2023-08-06T02:25:06"/>
    <d v="2023-08-17T02:25:06"/>
    <d v="2023-08-18T02:25:06"/>
    <d v="2023-09-02T02:25:06"/>
    <n v="0.32500000000000001"/>
    <x v="10"/>
  </r>
  <r>
    <s v="C102105"/>
    <n v="625"/>
    <s v="Baixo"/>
    <x v="0"/>
    <x v="2"/>
    <x v="3"/>
    <d v="2024-06-24T10:16:39"/>
    <m/>
    <m/>
    <m/>
    <n v="2.8000000000000001E-2"/>
    <x v="19"/>
  </r>
  <r>
    <s v="C102106"/>
    <n v="537"/>
    <s v="Baixo"/>
    <x v="4"/>
    <x v="2"/>
    <x v="1"/>
    <d v="2024-01-29T00:42:34"/>
    <m/>
    <m/>
    <m/>
    <n v="4.2999999999999997E-2"/>
    <x v="9"/>
  </r>
  <r>
    <s v="C102107"/>
    <n v="840"/>
    <s v="Médio"/>
    <x v="7"/>
    <x v="0"/>
    <x v="2"/>
    <d v="2024-07-13T01:21:44"/>
    <d v="2024-08-02T01:21:44"/>
    <d v="2024-08-05T01:21:44"/>
    <d v="2024-08-23T01:21:44"/>
    <n v="0.32100000000000001"/>
    <x v="13"/>
  </r>
  <r>
    <s v="C102108"/>
    <n v="765"/>
    <s v="Digital First"/>
    <x v="6"/>
    <x v="2"/>
    <x v="4"/>
    <d v="2023-12-11T04:27:47"/>
    <d v="2023-12-23T04:27:47"/>
    <m/>
    <m/>
    <n v="0.43"/>
    <x v="14"/>
  </r>
  <r>
    <s v="C102109"/>
    <n v="603"/>
    <s v="Baixo"/>
    <x v="0"/>
    <x v="0"/>
    <x v="0"/>
    <d v="2023-09-02T01:46:52"/>
    <m/>
    <m/>
    <m/>
    <n v="6.8000000000000005E-2"/>
    <x v="19"/>
  </r>
  <r>
    <s v="C102110"/>
    <n v="416"/>
    <s v="Baixo"/>
    <x v="5"/>
    <x v="2"/>
    <x v="4"/>
    <d v="2025-08-05T11:12:48"/>
    <m/>
    <m/>
    <m/>
    <n v="0.25800000000000001"/>
    <x v="0"/>
  </r>
  <r>
    <s v="C102111"/>
    <n v="506"/>
    <s v="Alto Potencial"/>
    <x v="3"/>
    <x v="0"/>
    <x v="1"/>
    <d v="2025-08-20T13:06:03"/>
    <d v="2025-09-11T13:06:03"/>
    <d v="2025-09-17T13:06:03"/>
    <d v="2025-10-22T13:06:03"/>
    <n v="7.4999999999999997E-2"/>
    <x v="5"/>
  </r>
  <r>
    <s v="C102112"/>
    <n v="780"/>
    <s v="Médio"/>
    <x v="0"/>
    <x v="0"/>
    <x v="1"/>
    <d v="2023-09-12T03:31:13"/>
    <d v="2023-10-06T03:31:13"/>
    <d v="2023-10-12T03:31:13"/>
    <d v="2023-10-13T03:31:13"/>
    <n v="0.628"/>
    <x v="10"/>
  </r>
  <r>
    <s v="C102113"/>
    <n v="702"/>
    <s v="Médio"/>
    <x v="4"/>
    <x v="0"/>
    <x v="1"/>
    <d v="2024-10-25T18:17:31"/>
    <d v="2024-11-04T18:17:31"/>
    <d v="2024-11-30T18:17:31"/>
    <d v="2024-12-27T18:17:31"/>
    <n v="0.55200000000000005"/>
    <x v="4"/>
  </r>
  <r>
    <s v="C102114"/>
    <n v="532"/>
    <s v="Médio"/>
    <x v="4"/>
    <x v="0"/>
    <x v="2"/>
    <d v="2025-08-07T18:57:08"/>
    <m/>
    <m/>
    <m/>
    <n v="0.39400000000000002"/>
    <x v="4"/>
  </r>
  <r>
    <s v="C102115"/>
    <n v="583"/>
    <s v="Baixo"/>
    <x v="5"/>
    <x v="3"/>
    <x v="3"/>
    <d v="2024-01-05T10:15:07"/>
    <d v="2024-01-22T10:15:07"/>
    <m/>
    <m/>
    <n v="0.29499999999999998"/>
    <x v="9"/>
  </r>
  <r>
    <s v="C102116"/>
    <n v="779"/>
    <s v="Médio"/>
    <x v="4"/>
    <x v="0"/>
    <x v="0"/>
    <d v="2025-01-13T18:27:38"/>
    <m/>
    <m/>
    <m/>
    <n v="0.47"/>
    <x v="19"/>
  </r>
  <r>
    <s v="C102117"/>
    <n v="308"/>
    <s v="Médio"/>
    <x v="6"/>
    <x v="4"/>
    <x v="2"/>
    <d v="2025-01-24T00:23:59"/>
    <d v="2025-02-17T00:23:59"/>
    <d v="2025-03-07T00:23:59"/>
    <m/>
    <n v="0.11799999999999999"/>
    <x v="1"/>
  </r>
  <r>
    <s v="C102118"/>
    <n v="678"/>
    <s v="Baixo"/>
    <x v="4"/>
    <x v="0"/>
    <x v="1"/>
    <d v="2024-03-11T13:22:28"/>
    <d v="2024-04-04T13:22:28"/>
    <d v="2024-04-18T13:22:28"/>
    <m/>
    <n v="0.20100000000000001"/>
    <x v="7"/>
  </r>
  <r>
    <s v="C102119"/>
    <n v="680"/>
    <s v="Baixo"/>
    <x v="0"/>
    <x v="0"/>
    <x v="1"/>
    <d v="2023-09-10T11:35:01"/>
    <d v="2023-10-08T11:35:01"/>
    <m/>
    <m/>
    <n v="0.33300000000000002"/>
    <x v="19"/>
  </r>
  <r>
    <s v="C102120"/>
    <n v="659"/>
    <s v="Médio"/>
    <x v="4"/>
    <x v="2"/>
    <x v="2"/>
    <d v="2023-03-26T21:28:21"/>
    <m/>
    <m/>
    <m/>
    <n v="0.104"/>
    <x v="10"/>
  </r>
  <r>
    <s v="C102121"/>
    <n v="475"/>
    <s v="Alto Potencial"/>
    <x v="1"/>
    <x v="0"/>
    <x v="4"/>
    <d v="2024-08-23T11:02:03"/>
    <m/>
    <m/>
    <m/>
    <n v="6.0999999999999999E-2"/>
    <x v="2"/>
  </r>
  <r>
    <s v="C102122"/>
    <n v="784"/>
    <s v="Digital First"/>
    <x v="3"/>
    <x v="0"/>
    <x v="3"/>
    <d v="2024-08-11T06:13:16"/>
    <d v="2024-09-02T06:13:16"/>
    <m/>
    <m/>
    <n v="6.0999999999999999E-2"/>
    <x v="3"/>
  </r>
  <r>
    <s v="C102123"/>
    <n v="704"/>
    <s v="Alto Potencial"/>
    <x v="5"/>
    <x v="0"/>
    <x v="4"/>
    <d v="2025-08-20T07:46:01"/>
    <m/>
    <m/>
    <m/>
    <n v="0.627"/>
    <x v="5"/>
  </r>
  <r>
    <s v="C102124"/>
    <n v="332"/>
    <s v="Digital First"/>
    <x v="4"/>
    <x v="0"/>
    <x v="0"/>
    <d v="2025-10-16T03:44:02"/>
    <d v="2025-11-14T03:44:02"/>
    <d v="2025-11-27T03:44:02"/>
    <d v="2025-11-28T03:44:02"/>
    <n v="0.37"/>
    <x v="4"/>
  </r>
  <r>
    <s v="C102125"/>
    <n v="764"/>
    <s v="Médio"/>
    <x v="4"/>
    <x v="2"/>
    <x v="4"/>
    <d v="2023-05-21T10:11:33"/>
    <d v="2023-06-14T10:11:33"/>
    <m/>
    <m/>
    <n v="0.121"/>
    <x v="6"/>
  </r>
  <r>
    <s v="C102126"/>
    <n v="456"/>
    <s v="Baixo"/>
    <x v="4"/>
    <x v="2"/>
    <x v="0"/>
    <d v="2024-10-20T00:18:13"/>
    <d v="2024-10-29T00:18:13"/>
    <d v="2024-11-10T00:18:13"/>
    <m/>
    <n v="0.24199999999999999"/>
    <x v="15"/>
  </r>
  <r>
    <s v="C102127"/>
    <n v="501"/>
    <s v="Médio"/>
    <x v="0"/>
    <x v="0"/>
    <x v="2"/>
    <d v="2023-06-22T19:31:55"/>
    <d v="2023-07-15T19:31:55"/>
    <d v="2023-07-27T19:31:55"/>
    <m/>
    <n v="0.21299999999999999"/>
    <x v="15"/>
  </r>
  <r>
    <s v="C102128"/>
    <n v="474"/>
    <s v="Digital First"/>
    <x v="5"/>
    <x v="2"/>
    <x v="3"/>
    <d v="2023-10-05T20:09:37"/>
    <d v="2023-10-17T20:09:37"/>
    <d v="2023-10-28T20:09:37"/>
    <m/>
    <n v="0.70699999999999996"/>
    <x v="12"/>
  </r>
  <r>
    <s v="C102129"/>
    <n v="543"/>
    <s v="Médio"/>
    <x v="4"/>
    <x v="1"/>
    <x v="4"/>
    <d v="2025-08-12T03:39:17"/>
    <m/>
    <m/>
    <m/>
    <n v="0.11899999999999999"/>
    <x v="13"/>
  </r>
  <r>
    <s v="C102130"/>
    <n v="568"/>
    <s v="Médio"/>
    <x v="4"/>
    <x v="4"/>
    <x v="4"/>
    <d v="2024-08-14T13:51:29"/>
    <d v="2024-08-30T13:51:29"/>
    <d v="2024-09-09T13:51:29"/>
    <m/>
    <n v="0.34200000000000003"/>
    <x v="2"/>
  </r>
  <r>
    <s v="C102131"/>
    <n v="745"/>
    <s v="Médio"/>
    <x v="4"/>
    <x v="0"/>
    <x v="1"/>
    <d v="2024-03-16T01:16:06"/>
    <m/>
    <m/>
    <m/>
    <n v="0.40899999999999997"/>
    <x v="0"/>
  </r>
  <r>
    <s v="C102132"/>
    <n v="373"/>
    <s v="Digital First"/>
    <x v="4"/>
    <x v="0"/>
    <x v="3"/>
    <d v="2025-06-12T13:01:09"/>
    <d v="2025-07-08T13:01:09"/>
    <d v="2025-07-08T13:01:09"/>
    <m/>
    <n v="0.38300000000000001"/>
    <x v="9"/>
  </r>
  <r>
    <s v="C102133"/>
    <n v="395"/>
    <s v="Digital First"/>
    <x v="1"/>
    <x v="2"/>
    <x v="1"/>
    <d v="2025-09-27T10:23:31"/>
    <m/>
    <m/>
    <m/>
    <n v="4.2000000000000003E-2"/>
    <x v="0"/>
  </r>
  <r>
    <s v="C102134"/>
    <n v="472"/>
    <s v="Médio"/>
    <x v="1"/>
    <x v="0"/>
    <x v="2"/>
    <d v="2025-08-05T03:02:36"/>
    <d v="2025-09-01T03:02:36"/>
    <d v="2025-09-08T03:02:36"/>
    <d v="2025-10-02T03:02:36"/>
    <n v="0.47899999999999998"/>
    <x v="17"/>
  </r>
  <r>
    <s v="C102135"/>
    <n v="705"/>
    <s v="Médio"/>
    <x v="1"/>
    <x v="0"/>
    <x v="3"/>
    <d v="2024-05-10T02:47:56"/>
    <d v="2024-05-16T02:47:56"/>
    <d v="2024-05-24T02:47:56"/>
    <d v="2024-06-12T02:47:56"/>
    <n v="0.16200000000000001"/>
    <x v="19"/>
  </r>
  <r>
    <s v="C102136"/>
    <n v="454"/>
    <s v="Baixo"/>
    <x v="3"/>
    <x v="0"/>
    <x v="2"/>
    <d v="2023-05-05T12:27:10"/>
    <d v="2023-05-23T12:27:10"/>
    <d v="2023-05-27T12:27:10"/>
    <m/>
    <n v="0.52400000000000002"/>
    <x v="12"/>
  </r>
  <r>
    <s v="C102137"/>
    <n v="482"/>
    <s v="Digital First"/>
    <x v="4"/>
    <x v="0"/>
    <x v="1"/>
    <d v="2023-08-29T11:44:46"/>
    <d v="2023-09-02T11:44:46"/>
    <d v="2023-09-08T11:44:46"/>
    <m/>
    <n v="0.26800000000000002"/>
    <x v="17"/>
  </r>
  <r>
    <s v="C102138"/>
    <n v="622"/>
    <s v="Baixo"/>
    <x v="5"/>
    <x v="2"/>
    <x v="2"/>
    <d v="2024-10-29T19:01:12"/>
    <m/>
    <m/>
    <m/>
    <n v="0.34599999999999997"/>
    <x v="0"/>
  </r>
  <r>
    <s v="C102139"/>
    <n v="588"/>
    <s v="Digital First"/>
    <x v="0"/>
    <x v="2"/>
    <x v="3"/>
    <d v="2024-12-08T06:35:34"/>
    <d v="2024-12-30T06:35:34"/>
    <m/>
    <m/>
    <n v="3.6999999999999998E-2"/>
    <x v="16"/>
  </r>
  <r>
    <s v="C102140"/>
    <n v="557"/>
    <s v="Médio"/>
    <x v="1"/>
    <x v="0"/>
    <x v="0"/>
    <d v="2023-08-16T13:23:27"/>
    <m/>
    <m/>
    <m/>
    <n v="0.123"/>
    <x v="16"/>
  </r>
  <r>
    <s v="C102141"/>
    <n v="473"/>
    <s v="Médio"/>
    <x v="1"/>
    <x v="2"/>
    <x v="1"/>
    <d v="2023-06-10T10:58:49"/>
    <d v="2023-06-21T10:58:49"/>
    <d v="2023-07-03T10:58:49"/>
    <d v="2023-07-30T10:58:49"/>
    <n v="2.3E-2"/>
    <x v="8"/>
  </r>
  <r>
    <s v="C102142"/>
    <n v="629"/>
    <s v="Médio"/>
    <x v="5"/>
    <x v="2"/>
    <x v="4"/>
    <d v="2023-05-26T11:23:41"/>
    <d v="2023-06-03T11:23:41"/>
    <d v="2023-06-18T11:23:41"/>
    <d v="2023-06-25T11:23:41"/>
    <n v="0.16700000000000001"/>
    <x v="10"/>
  </r>
  <r>
    <s v="C102143"/>
    <n v="530"/>
    <s v="Baixo"/>
    <x v="0"/>
    <x v="2"/>
    <x v="4"/>
    <d v="2025-03-28T04:37:49"/>
    <d v="2025-04-17T04:37:49"/>
    <d v="2025-04-29T04:37:49"/>
    <m/>
    <n v="0.1"/>
    <x v="15"/>
  </r>
  <r>
    <s v="C102144"/>
    <n v="460"/>
    <s v="Médio"/>
    <x v="7"/>
    <x v="1"/>
    <x v="4"/>
    <d v="2024-10-01T19:37:28"/>
    <m/>
    <m/>
    <m/>
    <n v="0.34699999999999998"/>
    <x v="4"/>
  </r>
  <r>
    <s v="C102145"/>
    <n v="485"/>
    <s v="Médio"/>
    <x v="1"/>
    <x v="1"/>
    <x v="1"/>
    <d v="2024-04-07T15:01:10"/>
    <m/>
    <m/>
    <m/>
    <n v="8.5000000000000006E-2"/>
    <x v="10"/>
  </r>
  <r>
    <s v="C102146"/>
    <n v="442"/>
    <s v="Médio"/>
    <x v="5"/>
    <x v="2"/>
    <x v="2"/>
    <d v="2023-11-03T09:08:31"/>
    <d v="2023-11-23T09:08:31"/>
    <d v="2023-12-08T09:08:31"/>
    <d v="2023-12-21T09:08:31"/>
    <n v="0.39900000000000002"/>
    <x v="8"/>
  </r>
  <r>
    <s v="C102147"/>
    <n v="581"/>
    <s v="Baixo"/>
    <x v="0"/>
    <x v="4"/>
    <x v="1"/>
    <d v="2023-03-03T11:24:59"/>
    <d v="2023-03-28T11:24:59"/>
    <m/>
    <m/>
    <n v="0.25600000000000001"/>
    <x v="1"/>
  </r>
  <r>
    <s v="C102148"/>
    <n v="326"/>
    <s v="Médio"/>
    <x v="4"/>
    <x v="0"/>
    <x v="1"/>
    <d v="2023-07-09T23:15:28"/>
    <d v="2023-07-13T23:15:28"/>
    <d v="2023-07-28T23:15:28"/>
    <d v="2023-08-24T23:15:28"/>
    <n v="8.1000000000000003E-2"/>
    <x v="12"/>
  </r>
  <r>
    <s v="C102149"/>
    <n v="545"/>
    <s v="Alto Potencial"/>
    <x v="0"/>
    <x v="2"/>
    <x v="1"/>
    <d v="2025-09-01T11:25:03"/>
    <m/>
    <m/>
    <m/>
    <n v="0.63400000000000001"/>
    <x v="8"/>
  </r>
  <r>
    <s v="C102150"/>
    <n v="786"/>
    <s v="Digital First"/>
    <x v="4"/>
    <x v="3"/>
    <x v="2"/>
    <d v="2024-03-06T13:50:03"/>
    <m/>
    <m/>
    <m/>
    <n v="0.34399999999999997"/>
    <x v="4"/>
  </r>
  <r>
    <s v="C102151"/>
    <n v="501"/>
    <s v="Médio"/>
    <x v="3"/>
    <x v="2"/>
    <x v="4"/>
    <d v="2024-09-12T16:49:11"/>
    <d v="2024-09-26T16:49:11"/>
    <m/>
    <m/>
    <n v="8.8999999999999996E-2"/>
    <x v="0"/>
  </r>
  <r>
    <s v="C102152"/>
    <n v="320"/>
    <s v="Médio"/>
    <x v="2"/>
    <x v="0"/>
    <x v="4"/>
    <d v="2024-12-06T21:12:51"/>
    <d v="2025-01-04T21:12:51"/>
    <m/>
    <m/>
    <n v="0.311"/>
    <x v="5"/>
  </r>
  <r>
    <s v="C102153"/>
    <n v="393"/>
    <s v="Baixo"/>
    <x v="4"/>
    <x v="0"/>
    <x v="4"/>
    <d v="2023-11-02T01:10:26"/>
    <d v="2023-11-07T01:10:26"/>
    <m/>
    <m/>
    <n v="0.16600000000000001"/>
    <x v="16"/>
  </r>
  <r>
    <s v="C102154"/>
    <n v="307"/>
    <s v="Digital First"/>
    <x v="3"/>
    <x v="0"/>
    <x v="0"/>
    <d v="2024-01-10T03:12:29"/>
    <m/>
    <m/>
    <m/>
    <n v="0.22500000000000001"/>
    <x v="5"/>
  </r>
  <r>
    <s v="C102155"/>
    <n v="771"/>
    <s v="Baixo"/>
    <x v="0"/>
    <x v="2"/>
    <x v="1"/>
    <d v="2025-02-28T23:59:40"/>
    <d v="2025-03-08T23:59:40"/>
    <d v="2025-03-15T23:59:40"/>
    <d v="2025-03-28T23:59:40"/>
    <n v="0.4"/>
    <x v="19"/>
  </r>
  <r>
    <s v="C102156"/>
    <n v="638"/>
    <s v="Médio"/>
    <x v="4"/>
    <x v="1"/>
    <x v="1"/>
    <d v="2023-09-27T03:54:26"/>
    <m/>
    <m/>
    <m/>
    <n v="0.17499999999999999"/>
    <x v="11"/>
  </r>
  <r>
    <s v="C102157"/>
    <n v="558"/>
    <s v="Digital First"/>
    <x v="6"/>
    <x v="0"/>
    <x v="1"/>
    <d v="2025-09-22T12:22:13"/>
    <d v="2025-10-04T12:22:13"/>
    <d v="2025-10-17T12:22:13"/>
    <d v="2025-11-15T12:22:13"/>
    <n v="0.20899999999999999"/>
    <x v="19"/>
  </r>
  <r>
    <s v="C102158"/>
    <n v="354"/>
    <s v="Médio"/>
    <x v="5"/>
    <x v="1"/>
    <x v="4"/>
    <d v="2025-07-05T04:06:43"/>
    <m/>
    <m/>
    <m/>
    <n v="0.53100000000000003"/>
    <x v="7"/>
  </r>
  <r>
    <s v="C102159"/>
    <n v="847"/>
    <s v="Médio"/>
    <x v="3"/>
    <x v="0"/>
    <x v="4"/>
    <d v="2025-10-28T12:51:51"/>
    <m/>
    <m/>
    <m/>
    <n v="0.29899999999999999"/>
    <x v="9"/>
  </r>
  <r>
    <s v="C102160"/>
    <n v="305"/>
    <s v="Baixo"/>
    <x v="4"/>
    <x v="1"/>
    <x v="3"/>
    <d v="2025-07-13T14:25:59"/>
    <m/>
    <m/>
    <m/>
    <n v="6.7000000000000004E-2"/>
    <x v="17"/>
  </r>
  <r>
    <s v="C102161"/>
    <n v="676"/>
    <s v="Baixo"/>
    <x v="4"/>
    <x v="4"/>
    <x v="3"/>
    <d v="2024-03-08T20:00:43"/>
    <m/>
    <m/>
    <m/>
    <n v="0.29799999999999999"/>
    <x v="14"/>
  </r>
  <r>
    <s v="C102162"/>
    <n v="349"/>
    <s v="Baixo"/>
    <x v="0"/>
    <x v="0"/>
    <x v="1"/>
    <d v="2025-01-30T23:41:17"/>
    <m/>
    <m/>
    <m/>
    <n v="0.107"/>
    <x v="17"/>
  </r>
  <r>
    <s v="C102163"/>
    <n v="411"/>
    <s v="Digital First"/>
    <x v="4"/>
    <x v="0"/>
    <x v="1"/>
    <d v="2023-12-17T07:43:17"/>
    <d v="2023-12-20T07:43:17"/>
    <m/>
    <m/>
    <n v="0.43099999999999999"/>
    <x v="5"/>
  </r>
  <r>
    <s v="C102164"/>
    <n v="445"/>
    <s v="Baixo"/>
    <x v="0"/>
    <x v="0"/>
    <x v="1"/>
    <d v="2023-11-27T16:07:35"/>
    <d v="2023-12-13T16:07:35"/>
    <d v="2023-12-13T16:07:35"/>
    <d v="2024-01-04T16:07:35"/>
    <n v="0.45700000000000002"/>
    <x v="10"/>
  </r>
  <r>
    <s v="C102165"/>
    <n v="529"/>
    <s v="Digital First"/>
    <x v="1"/>
    <x v="1"/>
    <x v="1"/>
    <d v="2023-09-19T23:51:02"/>
    <d v="2023-10-01T23:51:02"/>
    <d v="2023-10-08T23:51:02"/>
    <d v="2023-10-22T23:51:02"/>
    <n v="5.8999999999999997E-2"/>
    <x v="8"/>
  </r>
  <r>
    <s v="C102166"/>
    <n v="796"/>
    <s v="Baixo"/>
    <x v="0"/>
    <x v="0"/>
    <x v="1"/>
    <d v="2023-05-15T21:18:24"/>
    <m/>
    <m/>
    <m/>
    <n v="0.307"/>
    <x v="7"/>
  </r>
  <r>
    <s v="C102167"/>
    <n v="605"/>
    <s v="Médio"/>
    <x v="0"/>
    <x v="3"/>
    <x v="3"/>
    <d v="2025-01-02T13:13:24"/>
    <d v="2025-01-21T13:13:24"/>
    <d v="2025-01-27T13:13:24"/>
    <d v="2025-02-12T13:13:24"/>
    <n v="0.112"/>
    <x v="14"/>
  </r>
  <r>
    <s v="C102168"/>
    <n v="841"/>
    <s v="Baixo"/>
    <x v="5"/>
    <x v="0"/>
    <x v="4"/>
    <d v="2024-11-05T10:48:47"/>
    <m/>
    <m/>
    <m/>
    <n v="0.22600000000000001"/>
    <x v="18"/>
  </r>
  <r>
    <s v="C102169"/>
    <n v="760"/>
    <s v="Alto Potencial"/>
    <x v="6"/>
    <x v="1"/>
    <x v="0"/>
    <d v="2023-12-06T22:33:47"/>
    <m/>
    <m/>
    <m/>
    <n v="0.23"/>
    <x v="9"/>
  </r>
  <r>
    <s v="C102170"/>
    <n v="525"/>
    <s v="Médio"/>
    <x v="7"/>
    <x v="0"/>
    <x v="4"/>
    <d v="2023-02-08T16:17:41"/>
    <d v="2023-02-18T16:17:41"/>
    <m/>
    <m/>
    <n v="0.44400000000000001"/>
    <x v="2"/>
  </r>
  <r>
    <s v="C102171"/>
    <n v="358"/>
    <s v="Baixo"/>
    <x v="1"/>
    <x v="0"/>
    <x v="1"/>
    <d v="2023-06-01T19:35:15"/>
    <d v="2023-06-12T19:35:15"/>
    <m/>
    <m/>
    <n v="0.19700000000000001"/>
    <x v="7"/>
  </r>
  <r>
    <s v="C102172"/>
    <n v="375"/>
    <s v="Baixo"/>
    <x v="0"/>
    <x v="0"/>
    <x v="4"/>
    <d v="2023-01-31T06:36:44"/>
    <d v="2023-02-14T06:36:44"/>
    <m/>
    <m/>
    <n v="0.378"/>
    <x v="15"/>
  </r>
  <r>
    <s v="C102173"/>
    <n v="727"/>
    <s v="Médio"/>
    <x v="4"/>
    <x v="2"/>
    <x v="4"/>
    <d v="2023-09-02T02:18:53"/>
    <d v="2023-09-22T02:18:53"/>
    <d v="2023-10-12T02:18:53"/>
    <m/>
    <n v="0.21299999999999999"/>
    <x v="18"/>
  </r>
  <r>
    <s v="C102174"/>
    <n v="431"/>
    <s v="Médio"/>
    <x v="2"/>
    <x v="0"/>
    <x v="0"/>
    <d v="2024-03-03T20:54:46"/>
    <d v="2024-03-14T20:54:46"/>
    <d v="2024-03-26T20:54:46"/>
    <m/>
    <n v="0.19900000000000001"/>
    <x v="11"/>
  </r>
  <r>
    <s v="C102175"/>
    <n v="797"/>
    <s v="Médio"/>
    <x v="2"/>
    <x v="2"/>
    <x v="0"/>
    <d v="2024-10-13T19:54:25"/>
    <d v="2024-10-13T19:54:25"/>
    <d v="2024-10-13T19:54:25"/>
    <d v="2024-11-02T19:54:25"/>
    <n v="3.6999999999999998E-2"/>
    <x v="6"/>
  </r>
  <r>
    <s v="C102176"/>
    <n v="604"/>
    <s v="Digital First"/>
    <x v="3"/>
    <x v="0"/>
    <x v="4"/>
    <d v="2025-03-25T13:44:33"/>
    <m/>
    <m/>
    <m/>
    <n v="0.255"/>
    <x v="12"/>
  </r>
  <r>
    <s v="C102177"/>
    <n v="366"/>
    <s v="Alto Potencial"/>
    <x v="4"/>
    <x v="2"/>
    <x v="3"/>
    <d v="2023-10-21T18:20:24"/>
    <m/>
    <m/>
    <m/>
    <n v="0.376"/>
    <x v="18"/>
  </r>
  <r>
    <s v="C102178"/>
    <n v="529"/>
    <s v="Baixo"/>
    <x v="0"/>
    <x v="2"/>
    <x v="1"/>
    <d v="2023-05-08T20:13:53"/>
    <d v="2023-05-25T20:13:53"/>
    <d v="2023-06-08T20:13:53"/>
    <d v="2023-06-25T20:13:53"/>
    <n v="0.27"/>
    <x v="2"/>
  </r>
  <r>
    <s v="C102179"/>
    <n v="632"/>
    <s v="Baixo"/>
    <x v="2"/>
    <x v="0"/>
    <x v="3"/>
    <d v="2025-10-06T09:12:24"/>
    <d v="2025-10-22T09:12:24"/>
    <d v="2025-11-07T09:12:24"/>
    <m/>
    <n v="0.307"/>
    <x v="16"/>
  </r>
  <r>
    <s v="C102180"/>
    <n v="576"/>
    <s v="Médio"/>
    <x v="0"/>
    <x v="0"/>
    <x v="2"/>
    <d v="2024-04-28T09:28:32"/>
    <d v="2024-04-28T09:28:32"/>
    <d v="2024-05-07T09:28:32"/>
    <d v="2024-06-04T09:28:32"/>
    <n v="0.17699999999999999"/>
    <x v="9"/>
  </r>
  <r>
    <s v="C102181"/>
    <n v="443"/>
    <s v="Médio"/>
    <x v="5"/>
    <x v="3"/>
    <x v="3"/>
    <d v="2024-09-27T14:25:06"/>
    <m/>
    <m/>
    <m/>
    <n v="0.157"/>
    <x v="5"/>
  </r>
  <r>
    <s v="C102182"/>
    <n v="550"/>
    <s v="Médio"/>
    <x v="7"/>
    <x v="0"/>
    <x v="1"/>
    <d v="2024-04-27T07:34:46"/>
    <m/>
    <m/>
    <m/>
    <n v="0.36699999999999999"/>
    <x v="10"/>
  </r>
  <r>
    <s v="C102183"/>
    <n v="379"/>
    <s v="Baixo"/>
    <x v="5"/>
    <x v="0"/>
    <x v="3"/>
    <d v="2023-08-31T22:26:33"/>
    <d v="2023-09-07T22:26:33"/>
    <d v="2023-09-21T22:26:33"/>
    <m/>
    <n v="0.21"/>
    <x v="10"/>
  </r>
  <r>
    <s v="C102184"/>
    <n v="356"/>
    <s v="Baixo"/>
    <x v="4"/>
    <x v="3"/>
    <x v="2"/>
    <d v="2023-12-07T05:36:03"/>
    <d v="2023-12-14T05:36:03"/>
    <d v="2023-12-14T05:36:03"/>
    <d v="2023-12-29T05:36:03"/>
    <n v="0.52"/>
    <x v="12"/>
  </r>
  <r>
    <s v="C102185"/>
    <n v="665"/>
    <s v="Baixo"/>
    <x v="4"/>
    <x v="0"/>
    <x v="1"/>
    <d v="2025-02-18T10:17:26"/>
    <m/>
    <m/>
    <m/>
    <n v="7.5999999999999998E-2"/>
    <x v="2"/>
  </r>
  <r>
    <s v="C102186"/>
    <n v="607"/>
    <s v="Baixo"/>
    <x v="0"/>
    <x v="2"/>
    <x v="4"/>
    <d v="2023-10-02T02:42:13"/>
    <m/>
    <m/>
    <m/>
    <n v="0.20300000000000001"/>
    <x v="12"/>
  </r>
  <r>
    <s v="C102187"/>
    <n v="473"/>
    <s v="Médio"/>
    <x v="5"/>
    <x v="0"/>
    <x v="1"/>
    <d v="2024-10-15T06:58:42"/>
    <d v="2024-10-17T06:58:42"/>
    <d v="2024-10-17T06:58:42"/>
    <d v="2024-10-30T06:58:42"/>
    <n v="0.28799999999999998"/>
    <x v="14"/>
  </r>
  <r>
    <s v="C102188"/>
    <n v="761"/>
    <s v="Alto Potencial"/>
    <x v="3"/>
    <x v="0"/>
    <x v="1"/>
    <d v="2023-09-07T20:12:05"/>
    <m/>
    <m/>
    <m/>
    <n v="0.14499999999999999"/>
    <x v="10"/>
  </r>
  <r>
    <s v="C102189"/>
    <n v="792"/>
    <s v="Digital First"/>
    <x v="0"/>
    <x v="3"/>
    <x v="4"/>
    <d v="2024-08-23T20:48:14"/>
    <d v="2024-09-07T20:48:14"/>
    <d v="2024-09-08T20:48:14"/>
    <d v="2024-10-08T20:48:14"/>
    <n v="0.215"/>
    <x v="18"/>
  </r>
  <r>
    <s v="C102190"/>
    <n v="673"/>
    <s v="Digital First"/>
    <x v="0"/>
    <x v="0"/>
    <x v="4"/>
    <d v="2023-07-22T14:05:47"/>
    <d v="2023-08-09T14:05:47"/>
    <d v="2023-08-20T14:05:47"/>
    <m/>
    <n v="0.27400000000000002"/>
    <x v="9"/>
  </r>
  <r>
    <s v="C102191"/>
    <n v="648"/>
    <s v="Baixo"/>
    <x v="0"/>
    <x v="0"/>
    <x v="1"/>
    <d v="2024-01-17T12:34:44"/>
    <m/>
    <m/>
    <m/>
    <n v="0.52100000000000002"/>
    <x v="1"/>
  </r>
  <r>
    <s v="C102192"/>
    <n v="366"/>
    <s v="Baixo"/>
    <x v="7"/>
    <x v="3"/>
    <x v="4"/>
    <d v="2025-03-08T11:45:55"/>
    <m/>
    <m/>
    <m/>
    <n v="0.11899999999999999"/>
    <x v="4"/>
  </r>
  <r>
    <s v="C102193"/>
    <n v="629"/>
    <s v="Médio"/>
    <x v="1"/>
    <x v="0"/>
    <x v="3"/>
    <d v="2023-02-27T07:34:35"/>
    <d v="2023-03-19T07:34:35"/>
    <m/>
    <m/>
    <n v="0.28699999999999998"/>
    <x v="11"/>
  </r>
  <r>
    <s v="C102194"/>
    <n v="493"/>
    <s v="Médio"/>
    <x v="4"/>
    <x v="2"/>
    <x v="1"/>
    <d v="2024-02-26T16:09:09"/>
    <m/>
    <m/>
    <m/>
    <n v="0.19"/>
    <x v="7"/>
  </r>
  <r>
    <s v="C102195"/>
    <n v="454"/>
    <s v="Baixo"/>
    <x v="6"/>
    <x v="1"/>
    <x v="2"/>
    <d v="2023-09-04T01:13:53"/>
    <d v="2023-09-24T01:13:53"/>
    <d v="2023-10-14T01:13:53"/>
    <m/>
    <n v="0.372"/>
    <x v="12"/>
  </r>
  <r>
    <s v="C102196"/>
    <n v="459"/>
    <s v="Digital First"/>
    <x v="5"/>
    <x v="2"/>
    <x v="1"/>
    <d v="2023-05-27T15:33:00"/>
    <m/>
    <m/>
    <m/>
    <n v="0.251"/>
    <x v="12"/>
  </r>
  <r>
    <s v="C102197"/>
    <n v="565"/>
    <s v="Médio"/>
    <x v="1"/>
    <x v="0"/>
    <x v="3"/>
    <d v="2023-10-07T12:50:42"/>
    <d v="2023-10-31T12:50:42"/>
    <m/>
    <m/>
    <n v="0.251"/>
    <x v="12"/>
  </r>
  <r>
    <s v="C102198"/>
    <n v="467"/>
    <s v="Médio"/>
    <x v="5"/>
    <x v="2"/>
    <x v="1"/>
    <d v="2025-06-16T11:01:49"/>
    <m/>
    <m/>
    <m/>
    <n v="0.29899999999999999"/>
    <x v="12"/>
  </r>
  <r>
    <s v="C102199"/>
    <n v="444"/>
    <s v="Médio"/>
    <x v="1"/>
    <x v="0"/>
    <x v="4"/>
    <d v="2023-05-28T20:30:15"/>
    <m/>
    <m/>
    <m/>
    <n v="0.29199999999999998"/>
    <x v="9"/>
  </r>
  <r>
    <s v="C102200"/>
    <n v="485"/>
    <s v="Alto Potencial"/>
    <x v="0"/>
    <x v="0"/>
    <x v="4"/>
    <d v="2023-03-03T04:51:53"/>
    <d v="2023-03-07T04:51:53"/>
    <d v="2023-03-09T04:51:53"/>
    <d v="2023-03-23T04:51:53"/>
    <n v="0.11700000000000001"/>
    <x v="2"/>
  </r>
  <r>
    <s v="C102201"/>
    <n v="722"/>
    <s v="Baixo"/>
    <x v="3"/>
    <x v="4"/>
    <x v="3"/>
    <d v="2023-05-13T19:53:49"/>
    <m/>
    <m/>
    <m/>
    <n v="0.19900000000000001"/>
    <x v="8"/>
  </r>
  <r>
    <s v="C102202"/>
    <n v="756"/>
    <s v="Pensionista"/>
    <x v="1"/>
    <x v="0"/>
    <x v="0"/>
    <d v="2025-03-20T04:27:46"/>
    <m/>
    <m/>
    <m/>
    <n v="0.193"/>
    <x v="1"/>
  </r>
  <r>
    <s v="C102203"/>
    <n v="644"/>
    <s v="Baixo"/>
    <x v="0"/>
    <x v="0"/>
    <x v="0"/>
    <d v="2024-03-12T11:28:15"/>
    <m/>
    <m/>
    <m/>
    <n v="0.45500000000000002"/>
    <x v="15"/>
  </r>
  <r>
    <s v="C102204"/>
    <n v="815"/>
    <s v="Digital First"/>
    <x v="0"/>
    <x v="0"/>
    <x v="4"/>
    <d v="2023-11-06T22:39:09"/>
    <d v="2023-11-16T22:39:09"/>
    <m/>
    <m/>
    <n v="8.5999999999999993E-2"/>
    <x v="6"/>
  </r>
  <r>
    <s v="C102205"/>
    <n v="403"/>
    <s v="Baixo"/>
    <x v="0"/>
    <x v="1"/>
    <x v="1"/>
    <d v="2025-07-04T15:03:36"/>
    <m/>
    <m/>
    <m/>
    <n v="7.6999999999999999E-2"/>
    <x v="13"/>
  </r>
  <r>
    <s v="C102206"/>
    <n v="546"/>
    <s v="Médio"/>
    <x v="4"/>
    <x v="0"/>
    <x v="4"/>
    <d v="2024-05-13T11:50:38"/>
    <m/>
    <m/>
    <m/>
    <n v="0.32900000000000001"/>
    <x v="15"/>
  </r>
  <r>
    <s v="C102207"/>
    <n v="322"/>
    <s v="Pensionista"/>
    <x v="0"/>
    <x v="0"/>
    <x v="4"/>
    <d v="2025-05-08T17:17:53"/>
    <d v="2025-05-22T17:17:53"/>
    <m/>
    <m/>
    <n v="3.9E-2"/>
    <x v="14"/>
  </r>
  <r>
    <s v="C102208"/>
    <n v="824"/>
    <s v="Médio"/>
    <x v="3"/>
    <x v="2"/>
    <x v="1"/>
    <d v="2024-01-06T09:29:37"/>
    <m/>
    <m/>
    <m/>
    <n v="8.2000000000000003E-2"/>
    <x v="8"/>
  </r>
  <r>
    <s v="C102209"/>
    <n v="443"/>
    <s v="Digital First"/>
    <x v="4"/>
    <x v="2"/>
    <x v="1"/>
    <d v="2023-08-30T19:29:38"/>
    <d v="2023-09-01T19:29:38"/>
    <d v="2023-09-05T19:29:38"/>
    <m/>
    <n v="0.44800000000000001"/>
    <x v="2"/>
  </r>
  <r>
    <s v="C102210"/>
    <n v="492"/>
    <s v="Baixo"/>
    <x v="0"/>
    <x v="0"/>
    <x v="1"/>
    <d v="2023-04-27T19:19:45"/>
    <d v="2023-05-04T19:19:45"/>
    <d v="2023-05-14T19:19:45"/>
    <d v="2023-05-27T19:19:45"/>
    <n v="0.14299999999999999"/>
    <x v="11"/>
  </r>
  <r>
    <s v="C102211"/>
    <n v="764"/>
    <s v="Médio"/>
    <x v="6"/>
    <x v="1"/>
    <x v="1"/>
    <d v="2025-09-12T09:37:17"/>
    <d v="2025-10-08T09:37:17"/>
    <d v="2025-10-14T09:37:17"/>
    <m/>
    <n v="0.28199999999999997"/>
    <x v="15"/>
  </r>
  <r>
    <s v="C102212"/>
    <n v="674"/>
    <s v="Médio"/>
    <x v="5"/>
    <x v="0"/>
    <x v="4"/>
    <d v="2023-12-08T00:32:19"/>
    <d v="2024-01-05T00:32:19"/>
    <d v="2024-01-11T00:32:19"/>
    <d v="2024-01-12T00:32:19"/>
    <n v="0.29699999999999999"/>
    <x v="3"/>
  </r>
  <r>
    <s v="C102213"/>
    <n v="565"/>
    <s v="Médio"/>
    <x v="0"/>
    <x v="0"/>
    <x v="0"/>
    <d v="2024-06-08T00:24:49"/>
    <m/>
    <m/>
    <m/>
    <n v="0.36199999999999999"/>
    <x v="2"/>
  </r>
  <r>
    <s v="C102214"/>
    <n v="677"/>
    <s v="Médio"/>
    <x v="4"/>
    <x v="0"/>
    <x v="4"/>
    <d v="2025-03-04T23:25:51"/>
    <d v="2025-03-04T23:25:51"/>
    <m/>
    <m/>
    <n v="0.104"/>
    <x v="3"/>
  </r>
  <r>
    <s v="C102215"/>
    <n v="849"/>
    <s v="Médio"/>
    <x v="5"/>
    <x v="3"/>
    <x v="2"/>
    <d v="2024-05-11T03:16:40"/>
    <m/>
    <m/>
    <m/>
    <n v="0.10199999999999999"/>
    <x v="7"/>
  </r>
  <r>
    <s v="C102216"/>
    <n v="373"/>
    <s v="Digital First"/>
    <x v="1"/>
    <x v="0"/>
    <x v="1"/>
    <d v="2024-09-21T11:57:53"/>
    <d v="2024-09-23T11:57:53"/>
    <m/>
    <m/>
    <n v="0.128"/>
    <x v="14"/>
  </r>
  <r>
    <s v="C102217"/>
    <n v="737"/>
    <s v="Baixo"/>
    <x v="0"/>
    <x v="4"/>
    <x v="1"/>
    <d v="2024-01-10T01:17:12"/>
    <d v="2024-01-17T01:17:12"/>
    <m/>
    <m/>
    <n v="0.48699999999999999"/>
    <x v="8"/>
  </r>
  <r>
    <s v="C102218"/>
    <n v="525"/>
    <s v="Médio"/>
    <x v="6"/>
    <x v="1"/>
    <x v="3"/>
    <d v="2024-06-11T03:35:24"/>
    <d v="2024-06-11T03:35:24"/>
    <d v="2024-06-18T03:35:24"/>
    <m/>
    <n v="0.20899999999999999"/>
    <x v="15"/>
  </r>
  <r>
    <s v="C102219"/>
    <n v="607"/>
    <s v="Médio"/>
    <x v="1"/>
    <x v="0"/>
    <x v="0"/>
    <d v="2025-06-26T22:22:45"/>
    <d v="2025-07-24T22:22:45"/>
    <d v="2025-08-12T22:22:45"/>
    <m/>
    <n v="0.504"/>
    <x v="4"/>
  </r>
  <r>
    <s v="C102220"/>
    <n v="647"/>
    <s v="Baixo"/>
    <x v="2"/>
    <x v="1"/>
    <x v="3"/>
    <d v="2023-03-03T00:41:04"/>
    <m/>
    <m/>
    <m/>
    <n v="0.48899999999999999"/>
    <x v="13"/>
  </r>
  <r>
    <s v="C102221"/>
    <n v="775"/>
    <s v="Médio"/>
    <x v="0"/>
    <x v="0"/>
    <x v="3"/>
    <d v="2025-03-31T13:50:27"/>
    <m/>
    <m/>
    <m/>
    <n v="0.629"/>
    <x v="0"/>
  </r>
  <r>
    <s v="C102222"/>
    <n v="614"/>
    <s v="Médio"/>
    <x v="0"/>
    <x v="0"/>
    <x v="0"/>
    <d v="2024-09-19T09:22:38"/>
    <m/>
    <m/>
    <m/>
    <n v="0.107"/>
    <x v="17"/>
  </r>
  <r>
    <s v="C102223"/>
    <n v="824"/>
    <s v="Baixo"/>
    <x v="4"/>
    <x v="3"/>
    <x v="3"/>
    <d v="2025-06-29T06:58:21"/>
    <d v="2025-06-29T06:58:21"/>
    <d v="2025-07-16T06:58:21"/>
    <d v="2025-07-23T06:58:21"/>
    <n v="0.14699999999999999"/>
    <x v="9"/>
  </r>
  <r>
    <s v="C102224"/>
    <n v="724"/>
    <s v="Médio"/>
    <x v="0"/>
    <x v="3"/>
    <x v="0"/>
    <d v="2024-12-06T18:53:52"/>
    <d v="2025-01-02T18:53:52"/>
    <m/>
    <m/>
    <n v="0.32800000000000001"/>
    <x v="0"/>
  </r>
  <r>
    <s v="C102225"/>
    <n v="823"/>
    <s v="Médio"/>
    <x v="0"/>
    <x v="3"/>
    <x v="0"/>
    <d v="2024-09-13T12:34:53"/>
    <d v="2024-10-05T12:34:53"/>
    <d v="2024-10-15T12:34:53"/>
    <d v="2024-10-24T12:34:53"/>
    <n v="0.38100000000000001"/>
    <x v="13"/>
  </r>
  <r>
    <s v="C102226"/>
    <n v="548"/>
    <s v="Baixo"/>
    <x v="0"/>
    <x v="2"/>
    <x v="1"/>
    <d v="2025-01-06T04:46:45"/>
    <d v="2025-01-30T04:46:45"/>
    <d v="2025-02-20T04:46:45"/>
    <d v="2025-03-05T04:46:45"/>
    <n v="0.3"/>
    <x v="5"/>
  </r>
  <r>
    <s v="C102227"/>
    <n v="481"/>
    <s v="Médio"/>
    <x v="5"/>
    <x v="1"/>
    <x v="0"/>
    <d v="2025-04-16T17:50:37"/>
    <d v="2025-04-19T17:50:37"/>
    <m/>
    <m/>
    <n v="0.46200000000000002"/>
    <x v="19"/>
  </r>
  <r>
    <s v="C102228"/>
    <n v="405"/>
    <s v="Médio"/>
    <x v="0"/>
    <x v="3"/>
    <x v="1"/>
    <d v="2025-07-13T01:06:04"/>
    <m/>
    <m/>
    <m/>
    <n v="0.15"/>
    <x v="12"/>
  </r>
  <r>
    <s v="C102229"/>
    <n v="490"/>
    <s v="Médio"/>
    <x v="0"/>
    <x v="0"/>
    <x v="2"/>
    <d v="2023-09-08T02:45:07"/>
    <d v="2023-10-03T02:45:07"/>
    <m/>
    <m/>
    <n v="0.23"/>
    <x v="17"/>
  </r>
  <r>
    <s v="C102230"/>
    <n v="436"/>
    <s v="Médio"/>
    <x v="6"/>
    <x v="1"/>
    <x v="1"/>
    <d v="2023-05-08T13:26:26"/>
    <m/>
    <m/>
    <m/>
    <n v="2.5000000000000001E-2"/>
    <x v="9"/>
  </r>
  <r>
    <s v="C102231"/>
    <n v="419"/>
    <s v="Digital First"/>
    <x v="0"/>
    <x v="1"/>
    <x v="4"/>
    <d v="2025-01-30T10:39:30"/>
    <d v="2025-02-23T10:39:30"/>
    <d v="2025-03-08T10:39:30"/>
    <d v="2025-03-19T10:39:30"/>
    <n v="0.13500000000000001"/>
    <x v="6"/>
  </r>
  <r>
    <s v="C102232"/>
    <n v="371"/>
    <s v="Baixo"/>
    <x v="3"/>
    <x v="0"/>
    <x v="2"/>
    <d v="2024-09-23T08:36:21"/>
    <d v="2024-09-30T08:36:21"/>
    <m/>
    <m/>
    <n v="9.0999999999999998E-2"/>
    <x v="4"/>
  </r>
  <r>
    <s v="C102233"/>
    <n v="430"/>
    <s v="Baixo"/>
    <x v="3"/>
    <x v="3"/>
    <x v="1"/>
    <d v="2024-05-14T22:19:56"/>
    <m/>
    <m/>
    <m/>
    <n v="0.13800000000000001"/>
    <x v="10"/>
  </r>
  <r>
    <s v="C102234"/>
    <n v="756"/>
    <s v="Médio"/>
    <x v="7"/>
    <x v="4"/>
    <x v="3"/>
    <d v="2023-10-09T23:19:35"/>
    <d v="2023-10-17T23:19:35"/>
    <d v="2023-11-04T23:19:35"/>
    <d v="2023-12-05T23:19:35"/>
    <n v="0.58299999999999996"/>
    <x v="18"/>
  </r>
  <r>
    <s v="C102235"/>
    <n v="778"/>
    <s v="Alto Potencial"/>
    <x v="2"/>
    <x v="4"/>
    <x v="4"/>
    <d v="2024-04-16T10:53:08"/>
    <m/>
    <m/>
    <m/>
    <n v="0.53500000000000003"/>
    <x v="15"/>
  </r>
  <r>
    <s v="C102236"/>
    <n v="351"/>
    <s v="Médio"/>
    <x v="4"/>
    <x v="0"/>
    <x v="1"/>
    <d v="2023-10-31T14:35:47"/>
    <m/>
    <m/>
    <m/>
    <n v="0.29099999999999998"/>
    <x v="14"/>
  </r>
  <r>
    <s v="C102237"/>
    <n v="418"/>
    <s v="Baixo"/>
    <x v="6"/>
    <x v="2"/>
    <x v="2"/>
    <d v="2024-05-20T08:51:36"/>
    <d v="2024-05-27T08:51:36"/>
    <m/>
    <m/>
    <n v="7.6999999999999999E-2"/>
    <x v="5"/>
  </r>
  <r>
    <s v="C102238"/>
    <n v="563"/>
    <s v="Médio"/>
    <x v="4"/>
    <x v="1"/>
    <x v="1"/>
    <d v="2024-11-17T01:39:26"/>
    <m/>
    <m/>
    <m/>
    <n v="0.25"/>
    <x v="14"/>
  </r>
  <r>
    <s v="C102239"/>
    <n v="538"/>
    <s v="Baixo"/>
    <x v="5"/>
    <x v="0"/>
    <x v="0"/>
    <d v="2025-05-18T05:01:32"/>
    <d v="2025-06-12T05:01:32"/>
    <d v="2025-06-15T05:01:32"/>
    <m/>
    <n v="0.33100000000000002"/>
    <x v="17"/>
  </r>
  <r>
    <s v="C102240"/>
    <n v="650"/>
    <s v="Médio"/>
    <x v="4"/>
    <x v="3"/>
    <x v="4"/>
    <d v="2025-06-27T16:20:11"/>
    <d v="2025-06-30T16:20:11"/>
    <d v="2025-07-05T16:20:11"/>
    <m/>
    <n v="0.20899999999999999"/>
    <x v="10"/>
  </r>
  <r>
    <s v="C102241"/>
    <n v="554"/>
    <s v="Digital First"/>
    <x v="3"/>
    <x v="2"/>
    <x v="0"/>
    <d v="2023-01-27T21:08:43"/>
    <m/>
    <m/>
    <m/>
    <n v="0.47899999999999998"/>
    <x v="10"/>
  </r>
  <r>
    <s v="C102242"/>
    <n v="608"/>
    <s v="Digital First"/>
    <x v="3"/>
    <x v="0"/>
    <x v="0"/>
    <d v="2023-11-02T07:31:25"/>
    <d v="2023-11-14T07:31:25"/>
    <m/>
    <m/>
    <n v="0.378"/>
    <x v="6"/>
  </r>
  <r>
    <s v="C102243"/>
    <n v="794"/>
    <s v="Médio"/>
    <x v="3"/>
    <x v="0"/>
    <x v="3"/>
    <d v="2023-02-24T22:32:51"/>
    <m/>
    <m/>
    <m/>
    <n v="0.33900000000000002"/>
    <x v="2"/>
  </r>
  <r>
    <s v="C102244"/>
    <n v="356"/>
    <s v="Baixo"/>
    <x v="5"/>
    <x v="3"/>
    <x v="2"/>
    <d v="2023-04-11T00:02:25"/>
    <m/>
    <m/>
    <m/>
    <n v="0.23599999999999999"/>
    <x v="13"/>
  </r>
  <r>
    <s v="C102245"/>
    <n v="702"/>
    <s v="Alto Potencial"/>
    <x v="0"/>
    <x v="0"/>
    <x v="1"/>
    <d v="2024-08-15T06:46:19"/>
    <m/>
    <m/>
    <m/>
    <n v="0.105"/>
    <x v="4"/>
  </r>
  <r>
    <s v="C102246"/>
    <n v="366"/>
    <s v="Baixo"/>
    <x v="4"/>
    <x v="0"/>
    <x v="0"/>
    <d v="2024-01-18T16:50:06"/>
    <d v="2024-02-12T16:50:06"/>
    <d v="2024-02-17T16:50:06"/>
    <m/>
    <n v="0.35"/>
    <x v="5"/>
  </r>
  <r>
    <s v="C102247"/>
    <n v="345"/>
    <s v="Médio"/>
    <x v="5"/>
    <x v="2"/>
    <x v="3"/>
    <d v="2025-02-25T17:31:49"/>
    <d v="2025-03-19T17:31:49"/>
    <d v="2025-03-28T17:31:49"/>
    <m/>
    <n v="0.13800000000000001"/>
    <x v="10"/>
  </r>
  <r>
    <s v="C102248"/>
    <n v="668"/>
    <s v="Médio"/>
    <x v="0"/>
    <x v="2"/>
    <x v="1"/>
    <d v="2023-01-17T12:42:07"/>
    <m/>
    <m/>
    <m/>
    <n v="0.33600000000000002"/>
    <x v="7"/>
  </r>
  <r>
    <s v="C102249"/>
    <n v="531"/>
    <s v="Alto Potencial"/>
    <x v="4"/>
    <x v="0"/>
    <x v="4"/>
    <d v="2025-05-29T06:22:34"/>
    <d v="2025-06-04T06:22:34"/>
    <d v="2025-06-14T06:22:34"/>
    <m/>
    <n v="0.41399999999999998"/>
    <x v="9"/>
  </r>
  <r>
    <s v="C102250"/>
    <n v="701"/>
    <s v="Pensionista"/>
    <x v="5"/>
    <x v="3"/>
    <x v="3"/>
    <d v="2024-03-13T14:34:41"/>
    <d v="2024-04-09T14:34:41"/>
    <d v="2024-04-21T14:34:41"/>
    <m/>
    <n v="0.151"/>
    <x v="9"/>
  </r>
  <r>
    <s v="C102251"/>
    <n v="322"/>
    <s v="Digital First"/>
    <x v="6"/>
    <x v="3"/>
    <x v="3"/>
    <d v="2024-07-23T17:19:26"/>
    <d v="2024-08-19T17:19:26"/>
    <d v="2024-09-11T17:19:26"/>
    <m/>
    <n v="0.47799999999999998"/>
    <x v="18"/>
  </r>
  <r>
    <s v="C102252"/>
    <n v="566"/>
    <s v="Alto Potencial"/>
    <x v="0"/>
    <x v="0"/>
    <x v="1"/>
    <d v="2023-04-07T11:48:20"/>
    <d v="2023-04-11T11:48:20"/>
    <d v="2023-04-26T11:48:20"/>
    <m/>
    <n v="0.45100000000000001"/>
    <x v="15"/>
  </r>
  <r>
    <s v="C102253"/>
    <n v="417"/>
    <s v="Baixo"/>
    <x v="3"/>
    <x v="2"/>
    <x v="1"/>
    <d v="2023-08-01T21:09:53"/>
    <d v="2023-08-21T21:09:53"/>
    <d v="2023-08-27T21:09:53"/>
    <m/>
    <n v="0.17899999999999999"/>
    <x v="9"/>
  </r>
  <r>
    <s v="C102254"/>
    <n v="354"/>
    <s v="Médio"/>
    <x v="0"/>
    <x v="2"/>
    <x v="1"/>
    <d v="2025-02-26T23:40:45"/>
    <m/>
    <m/>
    <m/>
    <n v="0.25600000000000001"/>
    <x v="2"/>
  </r>
  <r>
    <s v="C102255"/>
    <n v="452"/>
    <s v="Médio"/>
    <x v="4"/>
    <x v="0"/>
    <x v="1"/>
    <d v="2023-07-31T10:40:49"/>
    <m/>
    <m/>
    <m/>
    <n v="0.29599999999999999"/>
    <x v="9"/>
  </r>
  <r>
    <s v="C102256"/>
    <n v="538"/>
    <s v="Digital First"/>
    <x v="0"/>
    <x v="4"/>
    <x v="1"/>
    <d v="2024-01-10T13:52:55"/>
    <d v="2024-01-14T13:52:55"/>
    <m/>
    <m/>
    <n v="0.255"/>
    <x v="15"/>
  </r>
  <r>
    <s v="C102257"/>
    <n v="564"/>
    <s v="Alto Potencial"/>
    <x v="3"/>
    <x v="2"/>
    <x v="4"/>
    <d v="2025-03-11T14:03:58"/>
    <d v="2025-03-15T14:03:58"/>
    <d v="2025-03-24T14:03:58"/>
    <m/>
    <n v="8.7999999999999995E-2"/>
    <x v="16"/>
  </r>
  <r>
    <s v="C102258"/>
    <n v="567"/>
    <s v="Baixo"/>
    <x v="1"/>
    <x v="0"/>
    <x v="4"/>
    <d v="2025-01-12T02:54:00"/>
    <d v="2025-01-25T02:54:00"/>
    <d v="2025-02-14T02:54:00"/>
    <m/>
    <n v="2.5000000000000001E-2"/>
    <x v="17"/>
  </r>
  <r>
    <s v="C102259"/>
    <n v="412"/>
    <s v="Médio"/>
    <x v="0"/>
    <x v="0"/>
    <x v="0"/>
    <d v="2025-10-12T14:04:02"/>
    <m/>
    <m/>
    <m/>
    <n v="0.59299999999999997"/>
    <x v="16"/>
  </r>
  <r>
    <s v="C102260"/>
    <n v="465"/>
    <s v="Médio"/>
    <x v="5"/>
    <x v="2"/>
    <x v="3"/>
    <d v="2024-12-17T13:28:40"/>
    <d v="2024-12-23T13:28:40"/>
    <m/>
    <m/>
    <n v="0.32800000000000001"/>
    <x v="13"/>
  </r>
  <r>
    <s v="C102261"/>
    <n v="307"/>
    <s v="Médio"/>
    <x v="4"/>
    <x v="0"/>
    <x v="1"/>
    <d v="2025-05-07T11:17:54"/>
    <m/>
    <m/>
    <m/>
    <n v="0.22600000000000001"/>
    <x v="6"/>
  </r>
  <r>
    <s v="C102262"/>
    <n v="516"/>
    <s v="Pensionista"/>
    <x v="4"/>
    <x v="0"/>
    <x v="1"/>
    <d v="2024-08-25T23:26:12"/>
    <d v="2024-08-30T23:26:12"/>
    <m/>
    <m/>
    <n v="0.34499999999999997"/>
    <x v="16"/>
  </r>
  <r>
    <s v="C102263"/>
    <n v="730"/>
    <s v="Baixo"/>
    <x v="3"/>
    <x v="0"/>
    <x v="3"/>
    <d v="2023-03-13T21:11:55"/>
    <m/>
    <m/>
    <m/>
    <n v="0.252"/>
    <x v="0"/>
  </r>
  <r>
    <s v="C102264"/>
    <n v="591"/>
    <s v="Médio"/>
    <x v="4"/>
    <x v="2"/>
    <x v="0"/>
    <d v="2025-02-03T21:53:49"/>
    <d v="2025-02-20T21:53:49"/>
    <d v="2025-03-07T21:53:49"/>
    <m/>
    <n v="0.24"/>
    <x v="11"/>
  </r>
  <r>
    <s v="C102265"/>
    <n v="349"/>
    <s v="Digital First"/>
    <x v="0"/>
    <x v="0"/>
    <x v="3"/>
    <d v="2023-12-29T16:14:42"/>
    <m/>
    <m/>
    <m/>
    <n v="0.26500000000000001"/>
    <x v="7"/>
  </r>
  <r>
    <s v="C102266"/>
    <n v="406"/>
    <s v="Digital First"/>
    <x v="1"/>
    <x v="4"/>
    <x v="3"/>
    <d v="2023-08-20T17:11:43"/>
    <d v="2023-08-31T17:11:43"/>
    <m/>
    <m/>
    <n v="0.51600000000000001"/>
    <x v="0"/>
  </r>
  <r>
    <s v="C102267"/>
    <n v="308"/>
    <s v="Médio"/>
    <x v="1"/>
    <x v="2"/>
    <x v="1"/>
    <d v="2023-07-24T17:02:07"/>
    <m/>
    <m/>
    <m/>
    <n v="0.42499999999999999"/>
    <x v="17"/>
  </r>
  <r>
    <s v="C102268"/>
    <n v="755"/>
    <s v="Médio"/>
    <x v="1"/>
    <x v="3"/>
    <x v="4"/>
    <d v="2024-04-13T09:01:55"/>
    <d v="2024-04-24T09:01:55"/>
    <d v="2024-05-14T09:01:55"/>
    <d v="2024-05-24T09:01:55"/>
    <n v="0.498"/>
    <x v="7"/>
  </r>
  <r>
    <s v="C102269"/>
    <n v="622"/>
    <s v="Médio"/>
    <x v="4"/>
    <x v="3"/>
    <x v="3"/>
    <d v="2024-02-12T02:35:47"/>
    <m/>
    <m/>
    <m/>
    <n v="0.38700000000000001"/>
    <x v="16"/>
  </r>
  <r>
    <s v="C102270"/>
    <n v="608"/>
    <s v="Médio"/>
    <x v="0"/>
    <x v="2"/>
    <x v="1"/>
    <d v="2024-05-19T06:58:47"/>
    <m/>
    <m/>
    <m/>
    <n v="9.6000000000000002E-2"/>
    <x v="8"/>
  </r>
  <r>
    <s v="C102271"/>
    <n v="444"/>
    <s v="Baixo"/>
    <x v="1"/>
    <x v="3"/>
    <x v="4"/>
    <d v="2023-03-15T02:06:08"/>
    <d v="2023-03-21T02:06:08"/>
    <d v="2023-03-27T02:06:08"/>
    <d v="2023-04-07T02:06:08"/>
    <n v="0.45700000000000002"/>
    <x v="14"/>
  </r>
  <r>
    <s v="C102272"/>
    <n v="711"/>
    <s v="Médio"/>
    <x v="4"/>
    <x v="2"/>
    <x v="1"/>
    <d v="2024-11-21T18:01:08"/>
    <m/>
    <m/>
    <m/>
    <n v="0.38600000000000001"/>
    <x v="8"/>
  </r>
  <r>
    <s v="C102273"/>
    <n v="413"/>
    <s v="Alto Potencial"/>
    <x v="5"/>
    <x v="0"/>
    <x v="4"/>
    <d v="2023-04-13T00:53:15"/>
    <d v="2023-05-12T00:53:15"/>
    <m/>
    <m/>
    <n v="0.16900000000000001"/>
    <x v="6"/>
  </r>
  <r>
    <s v="C102274"/>
    <n v="698"/>
    <s v="Médio"/>
    <x v="1"/>
    <x v="0"/>
    <x v="4"/>
    <d v="2025-05-20T01:24:44"/>
    <d v="2025-05-26T01:24:44"/>
    <d v="2025-05-31T01:24:44"/>
    <m/>
    <n v="0.245"/>
    <x v="8"/>
  </r>
  <r>
    <s v="C102275"/>
    <n v="574"/>
    <s v="Médio"/>
    <x v="1"/>
    <x v="4"/>
    <x v="4"/>
    <d v="2023-08-01T01:23:49"/>
    <d v="2023-08-22T01:23:49"/>
    <d v="2023-08-27T01:23:49"/>
    <d v="2023-09-17T01:23:49"/>
    <n v="0.16300000000000001"/>
    <x v="2"/>
  </r>
  <r>
    <s v="C102276"/>
    <n v="423"/>
    <s v="Baixo"/>
    <x v="4"/>
    <x v="2"/>
    <x v="4"/>
    <d v="2025-09-12T22:08:38"/>
    <d v="2025-09-20T22:08:38"/>
    <d v="2025-09-27T22:08:38"/>
    <d v="2025-10-03T22:08:38"/>
    <n v="0.311"/>
    <x v="14"/>
  </r>
  <r>
    <s v="C102277"/>
    <n v="385"/>
    <s v="Baixo"/>
    <x v="6"/>
    <x v="0"/>
    <x v="4"/>
    <d v="2023-10-04T18:15:13"/>
    <m/>
    <m/>
    <m/>
    <n v="0.105"/>
    <x v="12"/>
  </r>
  <r>
    <s v="C102278"/>
    <n v="346"/>
    <s v="Alto Potencial"/>
    <x v="5"/>
    <x v="0"/>
    <x v="2"/>
    <d v="2023-10-11T20:44:46"/>
    <m/>
    <m/>
    <m/>
    <n v="0.20200000000000001"/>
    <x v="6"/>
  </r>
  <r>
    <s v="C102279"/>
    <n v="500"/>
    <s v="Médio"/>
    <x v="3"/>
    <x v="2"/>
    <x v="3"/>
    <d v="2024-06-23T00:57:08"/>
    <d v="2024-06-28T00:57:08"/>
    <d v="2024-06-30T00:57:08"/>
    <d v="2024-08-07T00:57:08"/>
    <n v="0.154"/>
    <x v="13"/>
  </r>
  <r>
    <s v="C102280"/>
    <n v="575"/>
    <s v="Médio"/>
    <x v="5"/>
    <x v="0"/>
    <x v="0"/>
    <d v="2024-07-30T20:22:11"/>
    <d v="2024-08-24T20:22:11"/>
    <d v="2024-09-05T20:22:11"/>
    <m/>
    <n v="0.26500000000000001"/>
    <x v="15"/>
  </r>
  <r>
    <s v="C102281"/>
    <n v="848"/>
    <s v="Pensionista"/>
    <x v="0"/>
    <x v="1"/>
    <x v="1"/>
    <d v="2024-09-02T16:09:33"/>
    <m/>
    <m/>
    <m/>
    <n v="3.7999999999999999E-2"/>
    <x v="12"/>
  </r>
  <r>
    <s v="C102282"/>
    <n v="429"/>
    <s v="Médio"/>
    <x v="4"/>
    <x v="2"/>
    <x v="4"/>
    <d v="2023-12-21T01:29:32"/>
    <m/>
    <m/>
    <m/>
    <n v="0.26"/>
    <x v="8"/>
  </r>
  <r>
    <s v="C102283"/>
    <n v="747"/>
    <s v="Alto Potencial"/>
    <x v="2"/>
    <x v="0"/>
    <x v="1"/>
    <d v="2024-06-05T06:34:10"/>
    <d v="2024-06-30T06:34:10"/>
    <d v="2024-07-12T06:34:10"/>
    <m/>
    <n v="0.20799999999999999"/>
    <x v="10"/>
  </r>
  <r>
    <s v="C102284"/>
    <n v="688"/>
    <s v="Alto Potencial"/>
    <x v="0"/>
    <x v="0"/>
    <x v="1"/>
    <d v="2024-01-27T16:54:51"/>
    <m/>
    <m/>
    <m/>
    <n v="0.21299999999999999"/>
    <x v="3"/>
  </r>
  <r>
    <s v="C102285"/>
    <n v="562"/>
    <s v="Médio"/>
    <x v="4"/>
    <x v="0"/>
    <x v="1"/>
    <d v="2024-10-02T12:13:09"/>
    <d v="2024-10-28T12:13:09"/>
    <d v="2024-11-16T12:13:09"/>
    <m/>
    <n v="0.33700000000000002"/>
    <x v="19"/>
  </r>
  <r>
    <s v="C102286"/>
    <n v="577"/>
    <s v="Médio"/>
    <x v="4"/>
    <x v="0"/>
    <x v="4"/>
    <d v="2025-01-17T12:54:37"/>
    <d v="2025-02-05T12:54:37"/>
    <m/>
    <m/>
    <n v="0.10199999999999999"/>
    <x v="8"/>
  </r>
  <r>
    <s v="C102287"/>
    <n v="345"/>
    <s v="Baixo"/>
    <x v="4"/>
    <x v="4"/>
    <x v="4"/>
    <d v="2025-10-22T21:04:06"/>
    <m/>
    <m/>
    <m/>
    <n v="0.27100000000000002"/>
    <x v="14"/>
  </r>
  <r>
    <s v="C102288"/>
    <n v="467"/>
    <s v="Digital First"/>
    <x v="3"/>
    <x v="4"/>
    <x v="0"/>
    <d v="2025-01-08T21:53:40"/>
    <d v="2025-02-01T21:53:40"/>
    <d v="2025-02-01T21:53:40"/>
    <d v="2025-03-02T21:53:40"/>
    <n v="0.17299999999999999"/>
    <x v="2"/>
  </r>
  <r>
    <s v="C102289"/>
    <n v="744"/>
    <s v="Médio"/>
    <x v="7"/>
    <x v="1"/>
    <x v="0"/>
    <d v="2024-08-23T10:31:24"/>
    <d v="2024-09-15T10:31:24"/>
    <d v="2024-09-18T10:31:24"/>
    <d v="2024-09-23T10:31:24"/>
    <n v="0.249"/>
    <x v="3"/>
  </r>
  <r>
    <s v="C102290"/>
    <n v="345"/>
    <s v="Baixo"/>
    <x v="4"/>
    <x v="3"/>
    <x v="1"/>
    <d v="2025-08-17T15:37:57"/>
    <d v="2025-09-10T15:37:57"/>
    <d v="2025-09-25T15:37:57"/>
    <m/>
    <n v="6.2E-2"/>
    <x v="16"/>
  </r>
  <r>
    <s v="C102291"/>
    <n v="839"/>
    <s v="Baixo"/>
    <x v="5"/>
    <x v="2"/>
    <x v="3"/>
    <d v="2024-07-02T08:49:01"/>
    <m/>
    <m/>
    <m/>
    <n v="0.114"/>
    <x v="17"/>
  </r>
  <r>
    <s v="C102292"/>
    <n v="386"/>
    <s v="Médio"/>
    <x v="1"/>
    <x v="1"/>
    <x v="4"/>
    <d v="2024-05-07T07:55:45"/>
    <m/>
    <m/>
    <m/>
    <n v="8.5999999999999993E-2"/>
    <x v="1"/>
  </r>
  <r>
    <s v="C102293"/>
    <n v="684"/>
    <s v="Alto Potencial"/>
    <x v="3"/>
    <x v="1"/>
    <x v="0"/>
    <d v="2024-03-13T15:16:13"/>
    <d v="2024-04-02T15:16:13"/>
    <d v="2024-04-13T15:16:13"/>
    <d v="2024-05-15T15:16:13"/>
    <n v="0.38400000000000001"/>
    <x v="11"/>
  </r>
  <r>
    <s v="C102294"/>
    <n v="564"/>
    <s v="Médio"/>
    <x v="0"/>
    <x v="4"/>
    <x v="4"/>
    <d v="2024-09-18T01:24:42"/>
    <d v="2024-10-04T01:24:42"/>
    <d v="2024-10-14T01:24:42"/>
    <d v="2024-11-17T01:24:42"/>
    <n v="0.184"/>
    <x v="15"/>
  </r>
  <r>
    <s v="C102295"/>
    <n v="321"/>
    <s v="Digital First"/>
    <x v="3"/>
    <x v="4"/>
    <x v="1"/>
    <d v="2024-09-04T23:00:36"/>
    <d v="2024-09-28T23:00:36"/>
    <d v="2024-10-16T23:00:36"/>
    <m/>
    <n v="0.38300000000000001"/>
    <x v="16"/>
  </r>
  <r>
    <s v="C102296"/>
    <n v="749"/>
    <s v="Digital First"/>
    <x v="7"/>
    <x v="3"/>
    <x v="3"/>
    <d v="2025-08-12T01:16:37"/>
    <d v="2025-09-09T01:16:37"/>
    <d v="2025-09-11T01:16:37"/>
    <d v="2025-09-17T01:16:37"/>
    <n v="0.13"/>
    <x v="11"/>
  </r>
  <r>
    <s v="C102297"/>
    <n v="531"/>
    <s v="Alto Potencial"/>
    <x v="4"/>
    <x v="0"/>
    <x v="4"/>
    <d v="2024-03-27T18:05:25"/>
    <d v="2024-04-07T18:05:25"/>
    <d v="2024-04-11T18:05:25"/>
    <d v="2024-04-17T18:05:25"/>
    <n v="0.109"/>
    <x v="2"/>
  </r>
  <r>
    <s v="C102298"/>
    <n v="485"/>
    <s v="Médio"/>
    <x v="3"/>
    <x v="0"/>
    <x v="2"/>
    <d v="2024-05-02T19:36:46"/>
    <m/>
    <m/>
    <m/>
    <n v="0.29699999999999999"/>
    <x v="7"/>
  </r>
  <r>
    <s v="C102299"/>
    <n v="625"/>
    <s v="Baixo"/>
    <x v="7"/>
    <x v="2"/>
    <x v="1"/>
    <d v="2025-09-03T17:15:00"/>
    <d v="2025-09-27T17:15:00"/>
    <m/>
    <m/>
    <n v="0.32500000000000001"/>
    <x v="17"/>
  </r>
  <r>
    <s v="C102300"/>
    <n v="482"/>
    <s v="Médio"/>
    <x v="1"/>
    <x v="2"/>
    <x v="3"/>
    <d v="2024-05-26T12:14:01"/>
    <d v="2024-06-11T12:14:01"/>
    <d v="2024-06-15T12:14:01"/>
    <m/>
    <n v="0.221"/>
    <x v="17"/>
  </r>
  <r>
    <s v="C102301"/>
    <n v="696"/>
    <s v="Baixo"/>
    <x v="5"/>
    <x v="4"/>
    <x v="4"/>
    <d v="2024-08-24T23:26:49"/>
    <d v="2024-08-29T23:26:49"/>
    <d v="2024-08-29T23:26:49"/>
    <m/>
    <n v="0.375"/>
    <x v="14"/>
  </r>
  <r>
    <s v="C102302"/>
    <n v="780"/>
    <s v="Médio"/>
    <x v="7"/>
    <x v="4"/>
    <x v="4"/>
    <d v="2023-04-20T02:33:27"/>
    <d v="2023-05-01T02:33:27"/>
    <m/>
    <m/>
    <n v="0.21299999999999999"/>
    <x v="1"/>
  </r>
  <r>
    <s v="C102303"/>
    <n v="702"/>
    <s v="Pensionista"/>
    <x v="0"/>
    <x v="2"/>
    <x v="0"/>
    <d v="2023-07-21T19:55:18"/>
    <m/>
    <m/>
    <m/>
    <n v="0.16500000000000001"/>
    <x v="18"/>
  </r>
  <r>
    <s v="C102304"/>
    <n v="762"/>
    <s v="Baixo"/>
    <x v="1"/>
    <x v="0"/>
    <x v="0"/>
    <d v="2024-06-30T19:59:08"/>
    <d v="2024-07-15T19:59:08"/>
    <d v="2024-07-25T19:59:08"/>
    <d v="2024-08-06T19:59:08"/>
    <n v="0.13300000000000001"/>
    <x v="13"/>
  </r>
  <r>
    <s v="C102305"/>
    <n v="716"/>
    <s v="Médio"/>
    <x v="4"/>
    <x v="0"/>
    <x v="3"/>
    <d v="2024-08-25T12:38:44"/>
    <d v="2024-09-02T12:38:44"/>
    <d v="2024-09-08T12:38:44"/>
    <m/>
    <n v="0.10100000000000001"/>
    <x v="4"/>
  </r>
  <r>
    <s v="C102306"/>
    <n v="501"/>
    <s v="Baixo"/>
    <x v="4"/>
    <x v="0"/>
    <x v="1"/>
    <d v="2023-08-02T16:40:12"/>
    <d v="2023-08-25T16:40:12"/>
    <d v="2023-08-29T16:40:12"/>
    <d v="2023-09-01T16:40:12"/>
    <n v="0.251"/>
    <x v="5"/>
  </r>
  <r>
    <s v="C102307"/>
    <n v="364"/>
    <s v="Alto Potencial"/>
    <x v="3"/>
    <x v="0"/>
    <x v="1"/>
    <d v="2023-12-21T02:58:28"/>
    <d v="2024-01-05T02:58:28"/>
    <d v="2024-01-08T02:58:28"/>
    <d v="2024-01-18T02:58:28"/>
    <n v="0.23400000000000001"/>
    <x v="7"/>
  </r>
  <r>
    <s v="C102308"/>
    <n v="316"/>
    <s v="Médio"/>
    <x v="0"/>
    <x v="2"/>
    <x v="1"/>
    <d v="2024-07-18T12:33:56"/>
    <d v="2024-07-19T12:33:56"/>
    <d v="2024-07-28T12:33:56"/>
    <m/>
    <n v="0.64600000000000002"/>
    <x v="2"/>
  </r>
  <r>
    <s v="C102309"/>
    <n v="482"/>
    <s v="Baixo"/>
    <x v="4"/>
    <x v="0"/>
    <x v="1"/>
    <d v="2025-10-05T11:28:17"/>
    <d v="2025-10-21T11:28:17"/>
    <d v="2025-10-25T11:28:17"/>
    <d v="2025-11-09T11:28:17"/>
    <n v="0.318"/>
    <x v="1"/>
  </r>
  <r>
    <s v="C102310"/>
    <n v="690"/>
    <s v="Médio"/>
    <x v="0"/>
    <x v="0"/>
    <x v="3"/>
    <d v="2023-04-16T05:17:24"/>
    <d v="2023-05-13T05:17:24"/>
    <d v="2023-05-24T05:17:24"/>
    <m/>
    <n v="0.24299999999999999"/>
    <x v="10"/>
  </r>
  <r>
    <s v="C102311"/>
    <n v="343"/>
    <s v="Baixo"/>
    <x v="0"/>
    <x v="0"/>
    <x v="4"/>
    <d v="2024-07-19T20:42:07"/>
    <d v="2024-08-15T20:42:07"/>
    <d v="2024-08-28T20:42:07"/>
    <m/>
    <n v="0.38900000000000001"/>
    <x v="4"/>
  </r>
  <r>
    <s v="C102312"/>
    <n v="781"/>
    <s v="Médio"/>
    <x v="4"/>
    <x v="3"/>
    <x v="3"/>
    <d v="2025-08-07T16:00:35"/>
    <d v="2025-08-24T16:00:35"/>
    <d v="2025-08-31T16:00:35"/>
    <m/>
    <n v="0.64600000000000002"/>
    <x v="1"/>
  </r>
  <r>
    <s v="C102313"/>
    <n v="562"/>
    <s v="Baixo"/>
    <x v="1"/>
    <x v="0"/>
    <x v="4"/>
    <d v="2025-03-05T16:16:34"/>
    <d v="2025-03-27T16:16:34"/>
    <d v="2025-04-03T16:16:34"/>
    <d v="2025-04-29T16:16:34"/>
    <n v="0.26300000000000001"/>
    <x v="11"/>
  </r>
  <r>
    <s v="C102314"/>
    <n v="473"/>
    <s v="Médio"/>
    <x v="0"/>
    <x v="4"/>
    <x v="4"/>
    <d v="2025-02-26T23:08:32"/>
    <m/>
    <m/>
    <m/>
    <n v="0.47399999999999998"/>
    <x v="15"/>
  </r>
  <r>
    <s v="C102315"/>
    <n v="740"/>
    <s v="Baixo"/>
    <x v="3"/>
    <x v="0"/>
    <x v="4"/>
    <d v="2025-04-10T15:11:55"/>
    <d v="2025-04-28T15:11:55"/>
    <d v="2025-05-09T15:11:55"/>
    <d v="2025-05-29T15:11:55"/>
    <n v="0.54400000000000004"/>
    <x v="6"/>
  </r>
  <r>
    <s v="C102316"/>
    <n v="519"/>
    <s v="Médio"/>
    <x v="5"/>
    <x v="0"/>
    <x v="4"/>
    <d v="2025-04-18T23:26:54"/>
    <d v="2025-04-30T23:26:54"/>
    <m/>
    <m/>
    <n v="0.438"/>
    <x v="18"/>
  </r>
  <r>
    <s v="C102317"/>
    <n v="693"/>
    <s v="Médio"/>
    <x v="0"/>
    <x v="2"/>
    <x v="4"/>
    <d v="2023-01-31T04:16:51"/>
    <d v="2023-02-12T04:16:51"/>
    <d v="2023-02-21T04:16:51"/>
    <m/>
    <n v="0.217"/>
    <x v="11"/>
  </r>
  <r>
    <s v="C102318"/>
    <n v="494"/>
    <s v="Médio"/>
    <x v="6"/>
    <x v="1"/>
    <x v="1"/>
    <d v="2025-03-07T07:45:03"/>
    <d v="2025-03-29T07:45:03"/>
    <d v="2025-04-17T07:45:03"/>
    <m/>
    <n v="0.48199999999999998"/>
    <x v="12"/>
  </r>
  <r>
    <s v="C102319"/>
    <n v="708"/>
    <s v="Médio"/>
    <x v="2"/>
    <x v="2"/>
    <x v="0"/>
    <d v="2023-08-04T08:58:30"/>
    <m/>
    <m/>
    <m/>
    <n v="0.48199999999999998"/>
    <x v="15"/>
  </r>
  <r>
    <s v="C102320"/>
    <n v="770"/>
    <s v="Médio"/>
    <x v="4"/>
    <x v="3"/>
    <x v="0"/>
    <d v="2025-08-26T21:50:17"/>
    <d v="2025-09-05T21:50:17"/>
    <d v="2025-09-17T21:50:17"/>
    <d v="2025-10-05T21:50:17"/>
    <n v="0.128"/>
    <x v="17"/>
  </r>
  <r>
    <s v="C102321"/>
    <n v="646"/>
    <s v="Médio"/>
    <x v="7"/>
    <x v="4"/>
    <x v="0"/>
    <d v="2023-04-20T08:25:33"/>
    <m/>
    <m/>
    <m/>
    <n v="0.221"/>
    <x v="16"/>
  </r>
  <r>
    <s v="C102322"/>
    <n v="761"/>
    <s v="Pensionista"/>
    <x v="5"/>
    <x v="3"/>
    <x v="4"/>
    <d v="2024-08-28T06:26:59"/>
    <d v="2024-08-29T06:26:59"/>
    <m/>
    <m/>
    <n v="0.25600000000000001"/>
    <x v="0"/>
  </r>
  <r>
    <s v="C102323"/>
    <n v="360"/>
    <s v="Médio"/>
    <x v="4"/>
    <x v="0"/>
    <x v="4"/>
    <d v="2025-07-13T23:06:35"/>
    <d v="2025-08-02T23:06:35"/>
    <d v="2025-08-19T23:06:35"/>
    <d v="2025-09-02T23:06:35"/>
    <n v="0.36499999999999999"/>
    <x v="15"/>
  </r>
  <r>
    <s v="C102324"/>
    <n v="465"/>
    <s v="Baixo"/>
    <x v="5"/>
    <x v="3"/>
    <x v="4"/>
    <d v="2023-12-28T07:12:39"/>
    <m/>
    <m/>
    <m/>
    <n v="0.28599999999999998"/>
    <x v="13"/>
  </r>
  <r>
    <s v="C102325"/>
    <n v="450"/>
    <s v="Baixo"/>
    <x v="5"/>
    <x v="1"/>
    <x v="1"/>
    <d v="2023-02-14T03:45:44"/>
    <d v="2023-03-02T03:45:44"/>
    <d v="2023-03-16T03:45:44"/>
    <d v="2023-03-20T03:45:44"/>
    <n v="7.0000000000000007E-2"/>
    <x v="6"/>
  </r>
  <r>
    <s v="C102326"/>
    <n v="410"/>
    <s v="Médio"/>
    <x v="3"/>
    <x v="3"/>
    <x v="4"/>
    <d v="2025-10-07T16:12:12"/>
    <d v="2025-11-04T16:12:12"/>
    <d v="2025-11-04T16:12:12"/>
    <m/>
    <n v="0.39"/>
    <x v="14"/>
  </r>
  <r>
    <s v="C102327"/>
    <n v="787"/>
    <s v="Baixo"/>
    <x v="5"/>
    <x v="4"/>
    <x v="2"/>
    <d v="2025-08-26T04:06:11"/>
    <d v="2025-09-05T04:06:11"/>
    <d v="2025-09-11T04:06:11"/>
    <d v="2025-10-08T04:06:11"/>
    <n v="0.24"/>
    <x v="11"/>
  </r>
  <r>
    <s v="C102328"/>
    <n v="848"/>
    <s v="Digital First"/>
    <x v="4"/>
    <x v="2"/>
    <x v="1"/>
    <d v="2025-02-25T04:18:36"/>
    <m/>
    <m/>
    <m/>
    <n v="0.31"/>
    <x v="7"/>
  </r>
  <r>
    <s v="C102329"/>
    <n v="302"/>
    <s v="Médio"/>
    <x v="7"/>
    <x v="0"/>
    <x v="4"/>
    <d v="2025-05-14T15:30:49"/>
    <d v="2025-05-16T15:30:49"/>
    <m/>
    <m/>
    <n v="0.21099999999999999"/>
    <x v="13"/>
  </r>
  <r>
    <s v="C102330"/>
    <n v="782"/>
    <s v="Digital First"/>
    <x v="2"/>
    <x v="3"/>
    <x v="0"/>
    <d v="2023-07-07T05:39:32"/>
    <m/>
    <m/>
    <m/>
    <n v="0.32300000000000001"/>
    <x v="0"/>
  </r>
  <r>
    <s v="C102331"/>
    <n v="312"/>
    <s v="Alto Potencial"/>
    <x v="5"/>
    <x v="2"/>
    <x v="4"/>
    <d v="2025-07-19T16:26:17"/>
    <d v="2025-07-28T16:26:17"/>
    <d v="2025-08-06T16:26:17"/>
    <d v="2025-09-01T16:26:17"/>
    <n v="0.106"/>
    <x v="2"/>
  </r>
  <r>
    <s v="C102332"/>
    <n v="461"/>
    <s v="Baixo"/>
    <x v="0"/>
    <x v="4"/>
    <x v="3"/>
    <d v="2025-04-29T06:49:48"/>
    <m/>
    <m/>
    <m/>
    <n v="0.27900000000000003"/>
    <x v="0"/>
  </r>
  <r>
    <s v="C102333"/>
    <n v="643"/>
    <s v="Médio"/>
    <x v="3"/>
    <x v="1"/>
    <x v="0"/>
    <d v="2024-02-09T21:21:52"/>
    <d v="2024-02-26T21:21:52"/>
    <d v="2024-03-13T21:21:52"/>
    <m/>
    <n v="3.7999999999999999E-2"/>
    <x v="2"/>
  </r>
  <r>
    <s v="C102334"/>
    <n v="748"/>
    <s v="Médio"/>
    <x v="5"/>
    <x v="4"/>
    <x v="4"/>
    <d v="2025-06-05T13:36:40"/>
    <m/>
    <m/>
    <m/>
    <n v="0.505"/>
    <x v="14"/>
  </r>
  <r>
    <s v="C102335"/>
    <n v="631"/>
    <s v="Baixo"/>
    <x v="2"/>
    <x v="1"/>
    <x v="3"/>
    <d v="2024-02-22T13:01:51"/>
    <d v="2024-03-08T13:01:51"/>
    <m/>
    <m/>
    <n v="0.54500000000000004"/>
    <x v="0"/>
  </r>
  <r>
    <s v="C102336"/>
    <n v="563"/>
    <s v="Médio"/>
    <x v="6"/>
    <x v="0"/>
    <x v="1"/>
    <d v="2023-10-09T00:45:04"/>
    <m/>
    <m/>
    <m/>
    <n v="0.34"/>
    <x v="4"/>
  </r>
  <r>
    <s v="C102337"/>
    <n v="382"/>
    <s v="Médio"/>
    <x v="6"/>
    <x v="4"/>
    <x v="3"/>
    <d v="2023-05-02T09:35:51"/>
    <d v="2023-05-08T09:35:51"/>
    <d v="2023-05-31T09:35:51"/>
    <m/>
    <n v="0.39700000000000002"/>
    <x v="4"/>
  </r>
  <r>
    <s v="C102338"/>
    <n v="633"/>
    <s v="Médio"/>
    <x v="4"/>
    <x v="0"/>
    <x v="1"/>
    <d v="2023-05-25T12:03:20"/>
    <d v="2023-06-02T12:03:20"/>
    <d v="2023-06-08T12:03:20"/>
    <m/>
    <n v="0.34200000000000003"/>
    <x v="12"/>
  </r>
  <r>
    <s v="C102339"/>
    <n v="679"/>
    <s v="Baixo"/>
    <x v="2"/>
    <x v="0"/>
    <x v="1"/>
    <d v="2023-09-23T00:17:44"/>
    <d v="2023-10-17T00:17:44"/>
    <d v="2023-10-27T00:17:44"/>
    <m/>
    <n v="0.69199999999999995"/>
    <x v="1"/>
  </r>
  <r>
    <s v="C102340"/>
    <n v="518"/>
    <s v="Médio"/>
    <x v="0"/>
    <x v="2"/>
    <x v="3"/>
    <d v="2023-02-01T13:13:36"/>
    <d v="2023-02-05T13:13:36"/>
    <m/>
    <m/>
    <n v="0.48499999999999999"/>
    <x v="10"/>
  </r>
  <r>
    <s v="C102341"/>
    <n v="753"/>
    <s v="Médio"/>
    <x v="4"/>
    <x v="2"/>
    <x v="4"/>
    <d v="2023-01-06T03:02:19"/>
    <d v="2023-01-15T03:02:19"/>
    <d v="2023-01-30T03:02:19"/>
    <m/>
    <n v="0.59599999999999997"/>
    <x v="19"/>
  </r>
  <r>
    <s v="C102342"/>
    <n v="388"/>
    <s v="Médio"/>
    <x v="0"/>
    <x v="1"/>
    <x v="0"/>
    <d v="2024-11-22T19:27:43"/>
    <m/>
    <m/>
    <m/>
    <n v="0.30599999999999999"/>
    <x v="10"/>
  </r>
  <r>
    <s v="C102343"/>
    <n v="632"/>
    <s v="Baixo"/>
    <x v="2"/>
    <x v="2"/>
    <x v="1"/>
    <d v="2023-08-21T04:16:28"/>
    <m/>
    <m/>
    <m/>
    <n v="0.54900000000000004"/>
    <x v="12"/>
  </r>
  <r>
    <s v="C102344"/>
    <n v="609"/>
    <s v="Baixo"/>
    <x v="6"/>
    <x v="1"/>
    <x v="0"/>
    <d v="2023-12-23T17:43:21"/>
    <d v="2024-01-10T17:43:21"/>
    <d v="2024-01-19T17:43:21"/>
    <d v="2024-01-31T17:43:21"/>
    <n v="0.26800000000000002"/>
    <x v="15"/>
  </r>
  <r>
    <s v="C102345"/>
    <n v="719"/>
    <s v="Médio"/>
    <x v="4"/>
    <x v="0"/>
    <x v="1"/>
    <d v="2023-06-02T00:51:11"/>
    <m/>
    <m/>
    <m/>
    <n v="6.5000000000000002E-2"/>
    <x v="0"/>
  </r>
  <r>
    <s v="C102346"/>
    <n v="653"/>
    <s v="Médio"/>
    <x v="4"/>
    <x v="4"/>
    <x v="2"/>
    <d v="2024-09-19T22:47:55"/>
    <d v="2024-10-16T22:47:55"/>
    <d v="2024-11-06T22:47:55"/>
    <d v="2024-11-12T22:47:55"/>
    <n v="0.53100000000000003"/>
    <x v="10"/>
  </r>
  <r>
    <s v="C102347"/>
    <n v="399"/>
    <s v="Médio"/>
    <x v="7"/>
    <x v="3"/>
    <x v="4"/>
    <d v="2024-08-29T12:55:38"/>
    <d v="2024-09-11T12:55:38"/>
    <d v="2024-09-11T12:55:38"/>
    <d v="2024-10-19T12:55:38"/>
    <n v="0.14599999999999999"/>
    <x v="0"/>
  </r>
  <r>
    <s v="C102348"/>
    <n v="444"/>
    <s v="Digital First"/>
    <x v="3"/>
    <x v="3"/>
    <x v="1"/>
    <d v="2023-06-04T07:07:13"/>
    <m/>
    <m/>
    <m/>
    <n v="0.33100000000000002"/>
    <x v="4"/>
  </r>
  <r>
    <s v="C102349"/>
    <n v="309"/>
    <s v="Baixo"/>
    <x v="4"/>
    <x v="0"/>
    <x v="0"/>
    <d v="2024-07-18T03:46:15"/>
    <m/>
    <m/>
    <m/>
    <n v="0.51900000000000002"/>
    <x v="1"/>
  </r>
  <r>
    <s v="C102350"/>
    <n v="343"/>
    <s v="Alto Potencial"/>
    <x v="3"/>
    <x v="3"/>
    <x v="2"/>
    <d v="2025-09-27T01:24:10"/>
    <m/>
    <m/>
    <m/>
    <n v="0.28699999999999998"/>
    <x v="5"/>
  </r>
  <r>
    <s v="C102351"/>
    <n v="685"/>
    <s v="Digital First"/>
    <x v="5"/>
    <x v="2"/>
    <x v="2"/>
    <d v="2024-09-19T13:32:05"/>
    <d v="2024-10-02T13:32:05"/>
    <m/>
    <m/>
    <n v="0.219"/>
    <x v="18"/>
  </r>
  <r>
    <s v="C102352"/>
    <n v="794"/>
    <s v="Alto Potencial"/>
    <x v="7"/>
    <x v="3"/>
    <x v="1"/>
    <d v="2024-08-03T02:28:23"/>
    <m/>
    <m/>
    <m/>
    <n v="0.185"/>
    <x v="12"/>
  </r>
  <r>
    <s v="C102353"/>
    <n v="792"/>
    <s v="Médio"/>
    <x v="4"/>
    <x v="2"/>
    <x v="3"/>
    <d v="2024-02-13T08:30:40"/>
    <d v="2024-02-15T08:30:40"/>
    <d v="2024-02-29T08:30:40"/>
    <m/>
    <n v="0.38300000000000001"/>
    <x v="7"/>
  </r>
  <r>
    <s v="C102354"/>
    <n v="468"/>
    <s v="Digital First"/>
    <x v="0"/>
    <x v="0"/>
    <x v="4"/>
    <d v="2025-09-30T07:57:02"/>
    <d v="2025-10-05T07:57:02"/>
    <m/>
    <m/>
    <n v="0.47899999999999998"/>
    <x v="7"/>
  </r>
  <r>
    <s v="C102355"/>
    <n v="830"/>
    <s v="Digital First"/>
    <x v="0"/>
    <x v="0"/>
    <x v="3"/>
    <d v="2024-12-16T09:02:08"/>
    <d v="2024-12-16T09:02:08"/>
    <d v="2024-12-30T09:02:08"/>
    <d v="2025-01-21T09:02:08"/>
    <n v="0.16600000000000001"/>
    <x v="5"/>
  </r>
  <r>
    <s v="C102356"/>
    <n v="635"/>
    <s v="Baixo"/>
    <x v="0"/>
    <x v="0"/>
    <x v="4"/>
    <d v="2023-07-26T09:34:51"/>
    <m/>
    <m/>
    <m/>
    <n v="0.28699999999999998"/>
    <x v="1"/>
  </r>
  <r>
    <s v="C102357"/>
    <n v="812"/>
    <s v="Médio"/>
    <x v="3"/>
    <x v="1"/>
    <x v="4"/>
    <d v="2024-10-14T04:21:42"/>
    <m/>
    <m/>
    <m/>
    <n v="0.32900000000000001"/>
    <x v="13"/>
  </r>
  <r>
    <s v="C102358"/>
    <n v="429"/>
    <s v="Médio"/>
    <x v="6"/>
    <x v="2"/>
    <x v="0"/>
    <d v="2025-07-04T01:37:27"/>
    <m/>
    <m/>
    <m/>
    <n v="0.47699999999999998"/>
    <x v="11"/>
  </r>
  <r>
    <s v="C102359"/>
    <n v="838"/>
    <s v="Digital First"/>
    <x v="5"/>
    <x v="4"/>
    <x v="0"/>
    <d v="2024-01-06T19:27:40"/>
    <d v="2024-01-31T19:27:40"/>
    <d v="2024-02-18T19:27:40"/>
    <m/>
    <n v="0.222"/>
    <x v="10"/>
  </r>
  <r>
    <s v="C102360"/>
    <n v="813"/>
    <s v="Baixo"/>
    <x v="7"/>
    <x v="2"/>
    <x v="0"/>
    <d v="2024-08-16T17:07:16"/>
    <d v="2024-08-31T17:07:16"/>
    <d v="2024-09-10T17:07:16"/>
    <m/>
    <n v="0.27100000000000002"/>
    <x v="0"/>
  </r>
  <r>
    <s v="C102361"/>
    <n v="549"/>
    <s v="Médio"/>
    <x v="6"/>
    <x v="1"/>
    <x v="3"/>
    <d v="2025-07-17T18:36:15"/>
    <d v="2025-07-24T18:36:15"/>
    <m/>
    <m/>
    <n v="0.40300000000000002"/>
    <x v="10"/>
  </r>
  <r>
    <s v="C102362"/>
    <n v="437"/>
    <s v="Médio"/>
    <x v="4"/>
    <x v="0"/>
    <x v="3"/>
    <d v="2025-08-28T14:33:15"/>
    <d v="2025-09-11T14:33:15"/>
    <d v="2025-09-27T14:33:15"/>
    <m/>
    <n v="0.13"/>
    <x v="17"/>
  </r>
  <r>
    <s v="C102363"/>
    <n v="574"/>
    <s v="Digital First"/>
    <x v="4"/>
    <x v="0"/>
    <x v="1"/>
    <d v="2024-08-30T13:18:56"/>
    <d v="2024-09-17T13:18:56"/>
    <m/>
    <m/>
    <n v="0.20300000000000001"/>
    <x v="16"/>
  </r>
  <r>
    <s v="C102364"/>
    <n v="763"/>
    <s v="Digital First"/>
    <x v="3"/>
    <x v="3"/>
    <x v="3"/>
    <d v="2023-10-14T23:33:42"/>
    <m/>
    <m/>
    <m/>
    <n v="0.41"/>
    <x v="2"/>
  </r>
  <r>
    <s v="C102365"/>
    <n v="440"/>
    <s v="Baixo"/>
    <x v="0"/>
    <x v="3"/>
    <x v="3"/>
    <d v="2025-04-04T05:41:27"/>
    <d v="2025-04-30T05:41:27"/>
    <d v="2025-05-08T05:41:27"/>
    <d v="2025-06-01T05:41:27"/>
    <n v="0.39900000000000002"/>
    <x v="11"/>
  </r>
  <r>
    <s v="C102366"/>
    <n v="555"/>
    <s v="Baixo"/>
    <x v="3"/>
    <x v="2"/>
    <x v="1"/>
    <d v="2024-06-02T03:00:28"/>
    <d v="2024-06-05T03:00:28"/>
    <d v="2024-06-09T03:00:28"/>
    <m/>
    <n v="0.55600000000000005"/>
    <x v="1"/>
  </r>
  <r>
    <s v="C102367"/>
    <n v="755"/>
    <s v="Alto Potencial"/>
    <x v="4"/>
    <x v="0"/>
    <x v="0"/>
    <d v="2023-12-03T15:07:51"/>
    <d v="2023-12-03T15:07:51"/>
    <d v="2023-12-06T15:07:51"/>
    <m/>
    <n v="0.151"/>
    <x v="17"/>
  </r>
  <r>
    <s v="C102368"/>
    <n v="733"/>
    <s v="Baixo"/>
    <x v="3"/>
    <x v="0"/>
    <x v="0"/>
    <d v="2023-05-19T11:16:16"/>
    <d v="2023-05-24T11:16:16"/>
    <d v="2023-05-24T11:16:16"/>
    <d v="2023-06-18T11:16:16"/>
    <n v="0.108"/>
    <x v="9"/>
  </r>
  <r>
    <s v="C102369"/>
    <n v="472"/>
    <s v="Baixo"/>
    <x v="3"/>
    <x v="2"/>
    <x v="2"/>
    <d v="2024-04-21T10:33:16"/>
    <d v="2024-05-11T10:33:16"/>
    <d v="2024-05-17T10:33:16"/>
    <d v="2024-05-22T10:33:16"/>
    <n v="4.8000000000000001E-2"/>
    <x v="5"/>
  </r>
  <r>
    <s v="C102370"/>
    <n v="772"/>
    <s v="Alto Potencial"/>
    <x v="4"/>
    <x v="3"/>
    <x v="4"/>
    <d v="2024-03-11T07:11:19"/>
    <m/>
    <m/>
    <m/>
    <n v="0.192"/>
    <x v="3"/>
  </r>
  <r>
    <s v="C102371"/>
    <n v="722"/>
    <s v="Digital First"/>
    <x v="3"/>
    <x v="2"/>
    <x v="4"/>
    <d v="2024-07-31T12:15:30"/>
    <m/>
    <m/>
    <m/>
    <n v="0.65700000000000003"/>
    <x v="4"/>
  </r>
  <r>
    <s v="C102372"/>
    <n v="738"/>
    <s v="Digital First"/>
    <x v="4"/>
    <x v="0"/>
    <x v="2"/>
    <d v="2024-08-24T21:58:47"/>
    <m/>
    <m/>
    <m/>
    <n v="0.46700000000000003"/>
    <x v="13"/>
  </r>
  <r>
    <s v="C102373"/>
    <n v="356"/>
    <s v="Médio"/>
    <x v="0"/>
    <x v="2"/>
    <x v="1"/>
    <d v="2023-08-03T18:59:28"/>
    <d v="2023-08-26T18:59:28"/>
    <m/>
    <m/>
    <n v="0.433"/>
    <x v="13"/>
  </r>
  <r>
    <s v="C102374"/>
    <n v="797"/>
    <s v="Digital First"/>
    <x v="5"/>
    <x v="0"/>
    <x v="0"/>
    <d v="2025-08-02T13:32:52"/>
    <d v="2025-08-20T13:32:52"/>
    <d v="2025-09-01T13:32:52"/>
    <m/>
    <n v="0.17299999999999999"/>
    <x v="7"/>
  </r>
  <r>
    <s v="C102375"/>
    <n v="468"/>
    <s v="Baixo"/>
    <x v="4"/>
    <x v="3"/>
    <x v="2"/>
    <d v="2024-03-02T11:29:23"/>
    <d v="2024-03-07T11:29:23"/>
    <m/>
    <m/>
    <n v="0.45700000000000002"/>
    <x v="8"/>
  </r>
  <r>
    <s v="C102376"/>
    <n v="727"/>
    <s v="Baixo"/>
    <x v="2"/>
    <x v="3"/>
    <x v="3"/>
    <d v="2025-07-21T11:35:48"/>
    <m/>
    <m/>
    <m/>
    <n v="0.19800000000000001"/>
    <x v="19"/>
  </r>
  <r>
    <s v="C102377"/>
    <n v="718"/>
    <s v="Digital First"/>
    <x v="0"/>
    <x v="0"/>
    <x v="2"/>
    <d v="2024-09-18T02:41:43"/>
    <m/>
    <m/>
    <m/>
    <n v="0.20300000000000001"/>
    <x v="15"/>
  </r>
  <r>
    <s v="C102378"/>
    <n v="646"/>
    <s v="Médio"/>
    <x v="3"/>
    <x v="0"/>
    <x v="4"/>
    <d v="2024-04-17T07:37:29"/>
    <d v="2024-04-25T07:37:29"/>
    <d v="2024-05-03T07:37:29"/>
    <d v="2024-06-09T07:37:29"/>
    <n v="0.28299999999999997"/>
    <x v="10"/>
  </r>
  <r>
    <s v="C102379"/>
    <n v="816"/>
    <s v="Baixo"/>
    <x v="3"/>
    <x v="0"/>
    <x v="1"/>
    <d v="2025-01-29T20:24:13"/>
    <d v="2025-02-23T20:24:13"/>
    <d v="2025-03-06T20:24:13"/>
    <m/>
    <n v="0.38400000000000001"/>
    <x v="5"/>
  </r>
  <r>
    <s v="C102380"/>
    <n v="754"/>
    <s v="Médio"/>
    <x v="0"/>
    <x v="1"/>
    <x v="1"/>
    <d v="2023-10-23T22:28:26"/>
    <d v="2023-11-16T22:28:26"/>
    <m/>
    <m/>
    <n v="0.57199999999999995"/>
    <x v="14"/>
  </r>
  <r>
    <s v="C102381"/>
    <n v="501"/>
    <s v="Baixo"/>
    <x v="4"/>
    <x v="2"/>
    <x v="3"/>
    <d v="2023-04-10T10:02:27"/>
    <m/>
    <m/>
    <m/>
    <n v="0.154"/>
    <x v="7"/>
  </r>
  <r>
    <s v="C102382"/>
    <n v="478"/>
    <s v="Médio"/>
    <x v="5"/>
    <x v="2"/>
    <x v="1"/>
    <d v="2023-08-28T08:58:58"/>
    <m/>
    <m/>
    <m/>
    <n v="0.23699999999999999"/>
    <x v="4"/>
  </r>
  <r>
    <s v="C102383"/>
    <n v="356"/>
    <s v="Alto Potencial"/>
    <x v="4"/>
    <x v="2"/>
    <x v="3"/>
    <d v="2023-09-12T13:07:18"/>
    <d v="2023-10-10T13:07:18"/>
    <d v="2023-10-28T13:07:18"/>
    <d v="2023-11-12T13:07:18"/>
    <n v="0.113"/>
    <x v="3"/>
  </r>
  <r>
    <s v="C102384"/>
    <n v="800"/>
    <s v="Médio"/>
    <x v="0"/>
    <x v="1"/>
    <x v="1"/>
    <d v="2023-05-09T21:11:14"/>
    <d v="2023-06-05T21:11:14"/>
    <d v="2023-06-11T21:11:14"/>
    <d v="2023-07-10T21:11:14"/>
    <n v="0.32500000000000001"/>
    <x v="19"/>
  </r>
  <r>
    <s v="C102385"/>
    <n v="411"/>
    <s v="Médio"/>
    <x v="3"/>
    <x v="3"/>
    <x v="2"/>
    <d v="2024-07-05T08:30:42"/>
    <d v="2024-07-07T08:30:42"/>
    <m/>
    <m/>
    <n v="0.59599999999999997"/>
    <x v="4"/>
  </r>
  <r>
    <s v="C102386"/>
    <n v="447"/>
    <s v="Alto Potencial"/>
    <x v="0"/>
    <x v="0"/>
    <x v="1"/>
    <d v="2025-06-06T19:00:58"/>
    <d v="2025-06-09T19:00:58"/>
    <m/>
    <m/>
    <n v="0.28999999999999998"/>
    <x v="12"/>
  </r>
  <r>
    <s v="C102387"/>
    <n v="677"/>
    <s v="Alto Potencial"/>
    <x v="5"/>
    <x v="0"/>
    <x v="4"/>
    <d v="2023-10-20T08:13:45"/>
    <d v="2023-10-29T08:13:45"/>
    <d v="2023-11-24T08:13:45"/>
    <d v="2023-12-31T08:13:45"/>
    <n v="0.31900000000000001"/>
    <x v="12"/>
  </r>
  <r>
    <s v="C102388"/>
    <n v="647"/>
    <s v="Baixo"/>
    <x v="1"/>
    <x v="3"/>
    <x v="3"/>
    <d v="2023-08-19T22:28:20"/>
    <d v="2023-08-20T22:28:20"/>
    <d v="2023-09-04T22:28:20"/>
    <d v="2023-09-24T22:28:20"/>
    <n v="0.44900000000000001"/>
    <x v="11"/>
  </r>
  <r>
    <s v="C102389"/>
    <n v="657"/>
    <s v="Digital First"/>
    <x v="0"/>
    <x v="0"/>
    <x v="0"/>
    <d v="2025-07-01T23:32:20"/>
    <m/>
    <m/>
    <m/>
    <n v="8.1000000000000003E-2"/>
    <x v="5"/>
  </r>
  <r>
    <s v="C102390"/>
    <n v="355"/>
    <s v="Digital First"/>
    <x v="4"/>
    <x v="0"/>
    <x v="4"/>
    <d v="2023-07-21T11:05:01"/>
    <m/>
    <m/>
    <m/>
    <n v="0.36099999999999999"/>
    <x v="6"/>
  </r>
  <r>
    <s v="C102391"/>
    <n v="615"/>
    <s v="Digital First"/>
    <x v="4"/>
    <x v="1"/>
    <x v="2"/>
    <d v="2025-06-15T11:56:37"/>
    <d v="2025-06-21T11:56:37"/>
    <d v="2025-06-29T11:56:37"/>
    <m/>
    <n v="8.7999999999999995E-2"/>
    <x v="8"/>
  </r>
  <r>
    <s v="C102392"/>
    <n v="484"/>
    <s v="Digital First"/>
    <x v="3"/>
    <x v="1"/>
    <x v="4"/>
    <d v="2024-12-15T11:15:43"/>
    <m/>
    <m/>
    <m/>
    <n v="0.27500000000000002"/>
    <x v="1"/>
  </r>
  <r>
    <s v="C102393"/>
    <n v="353"/>
    <s v="Alto Potencial"/>
    <x v="4"/>
    <x v="1"/>
    <x v="1"/>
    <d v="2023-11-05T20:11:51"/>
    <d v="2023-11-12T20:11:51"/>
    <m/>
    <m/>
    <n v="0.55000000000000004"/>
    <x v="10"/>
  </r>
  <r>
    <s v="C102394"/>
    <n v="336"/>
    <s v="Baixo"/>
    <x v="4"/>
    <x v="0"/>
    <x v="4"/>
    <d v="2025-01-17T23:05:35"/>
    <d v="2025-02-01T23:05:35"/>
    <d v="2025-02-09T23:05:35"/>
    <d v="2025-02-14T23:05:35"/>
    <n v="7.4999999999999997E-2"/>
    <x v="5"/>
  </r>
  <r>
    <s v="C102395"/>
    <n v="569"/>
    <s v="Baixo"/>
    <x v="0"/>
    <x v="0"/>
    <x v="3"/>
    <d v="2025-06-16T02:46:33"/>
    <d v="2025-06-28T02:46:33"/>
    <m/>
    <m/>
    <n v="0.14199999999999999"/>
    <x v="1"/>
  </r>
  <r>
    <s v="C102396"/>
    <n v="807"/>
    <s v="Médio"/>
    <x v="0"/>
    <x v="0"/>
    <x v="4"/>
    <d v="2025-09-27T01:18:38"/>
    <d v="2025-10-15T01:18:38"/>
    <d v="2025-10-17T01:18:38"/>
    <m/>
    <n v="0.16700000000000001"/>
    <x v="11"/>
  </r>
  <r>
    <s v="C102397"/>
    <n v="527"/>
    <s v="Baixo"/>
    <x v="3"/>
    <x v="4"/>
    <x v="3"/>
    <d v="2025-09-04T21:13:03"/>
    <d v="2025-09-16T21:13:03"/>
    <m/>
    <m/>
    <n v="0.314"/>
    <x v="18"/>
  </r>
  <r>
    <s v="C102398"/>
    <n v="727"/>
    <s v="Médio"/>
    <x v="0"/>
    <x v="3"/>
    <x v="4"/>
    <d v="2024-12-29T15:10:39"/>
    <d v="2025-01-22T15:10:39"/>
    <d v="2025-01-31T15:10:39"/>
    <m/>
    <n v="0.55600000000000005"/>
    <x v="3"/>
  </r>
  <r>
    <s v="C102399"/>
    <n v="300"/>
    <s v="Digital First"/>
    <x v="0"/>
    <x v="4"/>
    <x v="1"/>
    <d v="2024-12-06T15:01:50"/>
    <d v="2024-12-26T15:01:50"/>
    <d v="2024-12-26T15:01:50"/>
    <d v="2024-12-27T15:01:50"/>
    <n v="0.32500000000000001"/>
    <x v="4"/>
  </r>
  <r>
    <s v="C102400"/>
    <n v="322"/>
    <s v="Baixo"/>
    <x v="4"/>
    <x v="1"/>
    <x v="1"/>
    <d v="2023-03-03T09:19:03"/>
    <m/>
    <m/>
    <m/>
    <n v="0.48099999999999998"/>
    <x v="12"/>
  </r>
  <r>
    <s v="C102401"/>
    <n v="802"/>
    <s v="Pensionista"/>
    <x v="0"/>
    <x v="3"/>
    <x v="2"/>
    <d v="2025-08-13T14:06:55"/>
    <d v="2025-08-15T14:06:55"/>
    <m/>
    <m/>
    <n v="5.5E-2"/>
    <x v="2"/>
  </r>
  <r>
    <s v="C102402"/>
    <n v="747"/>
    <s v="Alto Potencial"/>
    <x v="0"/>
    <x v="0"/>
    <x v="0"/>
    <d v="2024-03-27T23:40:23"/>
    <d v="2024-04-03T23:40:23"/>
    <d v="2024-04-21T23:40:23"/>
    <m/>
    <n v="0.57699999999999996"/>
    <x v="16"/>
  </r>
  <r>
    <s v="C102403"/>
    <n v="795"/>
    <s v="Alto Potencial"/>
    <x v="4"/>
    <x v="0"/>
    <x v="1"/>
    <d v="2023-12-26T22:40:08"/>
    <d v="2023-12-28T22:40:08"/>
    <m/>
    <m/>
    <n v="0.253"/>
    <x v="0"/>
  </r>
  <r>
    <s v="C102404"/>
    <n v="724"/>
    <s v="Pensionista"/>
    <x v="0"/>
    <x v="0"/>
    <x v="1"/>
    <d v="2023-12-11T23:18:25"/>
    <m/>
    <m/>
    <m/>
    <n v="0.434"/>
    <x v="1"/>
  </r>
  <r>
    <s v="C102405"/>
    <n v="317"/>
    <s v="Alto Potencial"/>
    <x v="1"/>
    <x v="0"/>
    <x v="4"/>
    <d v="2024-07-05T19:17:34"/>
    <d v="2024-07-07T19:17:34"/>
    <d v="2024-07-07T19:17:34"/>
    <d v="2024-07-26T19:17:34"/>
    <n v="0.21"/>
    <x v="18"/>
  </r>
  <r>
    <s v="C102406"/>
    <n v="744"/>
    <s v="Médio"/>
    <x v="0"/>
    <x v="0"/>
    <x v="0"/>
    <d v="2025-06-23T02:15:13"/>
    <m/>
    <m/>
    <m/>
    <n v="0.219"/>
    <x v="6"/>
  </r>
  <r>
    <s v="C102407"/>
    <n v="338"/>
    <s v="Baixo"/>
    <x v="5"/>
    <x v="3"/>
    <x v="1"/>
    <d v="2024-06-02T08:43:46"/>
    <d v="2024-06-27T08:43:46"/>
    <d v="2024-07-07T08:43:46"/>
    <d v="2024-07-30T08:43:46"/>
    <n v="0.19700000000000001"/>
    <x v="11"/>
  </r>
  <r>
    <s v="C102408"/>
    <n v="509"/>
    <s v="Digital First"/>
    <x v="4"/>
    <x v="0"/>
    <x v="4"/>
    <d v="2023-09-27T02:32:03"/>
    <d v="2023-10-23T02:32:03"/>
    <d v="2023-10-24T02:32:03"/>
    <m/>
    <n v="0.14499999999999999"/>
    <x v="12"/>
  </r>
  <r>
    <s v="C102409"/>
    <n v="510"/>
    <s v="Médio"/>
    <x v="5"/>
    <x v="3"/>
    <x v="1"/>
    <d v="2024-06-16T13:27:31"/>
    <d v="2024-07-14T13:27:31"/>
    <m/>
    <m/>
    <n v="0.254"/>
    <x v="6"/>
  </r>
  <r>
    <s v="C102410"/>
    <n v="580"/>
    <s v="Alto Potencial"/>
    <x v="0"/>
    <x v="4"/>
    <x v="3"/>
    <d v="2023-12-02T18:11:52"/>
    <d v="2023-12-10T18:11:52"/>
    <d v="2023-12-15T18:11:52"/>
    <d v="2023-12-28T18:11:52"/>
    <n v="0.16400000000000001"/>
    <x v="3"/>
  </r>
  <r>
    <s v="C102411"/>
    <n v="432"/>
    <s v="Baixo"/>
    <x v="6"/>
    <x v="0"/>
    <x v="1"/>
    <d v="2025-07-28T17:38:48"/>
    <d v="2025-08-06T17:38:48"/>
    <d v="2025-08-11T17:38:48"/>
    <m/>
    <n v="0.16300000000000001"/>
    <x v="0"/>
  </r>
  <r>
    <s v="C102412"/>
    <n v="748"/>
    <s v="Médio"/>
    <x v="1"/>
    <x v="0"/>
    <x v="1"/>
    <d v="2024-04-17T12:15:50"/>
    <d v="2024-05-02T12:15:50"/>
    <d v="2024-05-25T12:15:50"/>
    <d v="2024-06-15T12:15:50"/>
    <n v="0.29399999999999998"/>
    <x v="17"/>
  </r>
  <r>
    <s v="C102413"/>
    <n v="563"/>
    <s v="Médio"/>
    <x v="0"/>
    <x v="0"/>
    <x v="3"/>
    <d v="2024-06-15T23:03:25"/>
    <d v="2024-07-14T23:03:25"/>
    <d v="2024-07-16T23:03:25"/>
    <d v="2024-08-10T23:03:25"/>
    <n v="0.44600000000000001"/>
    <x v="16"/>
  </r>
  <r>
    <s v="C102414"/>
    <n v="410"/>
    <s v="Digital First"/>
    <x v="0"/>
    <x v="0"/>
    <x v="4"/>
    <d v="2024-04-27T23:02:33"/>
    <d v="2024-05-07T23:02:33"/>
    <d v="2024-05-23T23:02:33"/>
    <d v="2024-06-23T23:02:33"/>
    <n v="0.47599999999999998"/>
    <x v="6"/>
  </r>
  <r>
    <s v="C102415"/>
    <n v="537"/>
    <s v="Baixo"/>
    <x v="3"/>
    <x v="2"/>
    <x v="0"/>
    <d v="2025-05-18T03:35:48"/>
    <d v="2025-05-23T03:35:48"/>
    <d v="2025-06-10T03:35:48"/>
    <d v="2025-06-27T03:35:48"/>
    <n v="6.6000000000000003E-2"/>
    <x v="5"/>
  </r>
  <r>
    <s v="C102416"/>
    <n v="756"/>
    <s v="Digital First"/>
    <x v="6"/>
    <x v="3"/>
    <x v="1"/>
    <d v="2023-01-12T14:39:31"/>
    <m/>
    <m/>
    <m/>
    <n v="0.108"/>
    <x v="4"/>
  </r>
  <r>
    <s v="C102417"/>
    <n v="815"/>
    <s v="Médio"/>
    <x v="4"/>
    <x v="2"/>
    <x v="4"/>
    <d v="2024-07-29T05:58:35"/>
    <d v="2024-07-30T05:58:35"/>
    <d v="2024-07-30T05:58:35"/>
    <m/>
    <n v="0.29599999999999999"/>
    <x v="6"/>
  </r>
  <r>
    <s v="C102418"/>
    <n v="472"/>
    <s v="Baixo"/>
    <x v="4"/>
    <x v="0"/>
    <x v="1"/>
    <d v="2023-10-05T16:29:14"/>
    <m/>
    <m/>
    <m/>
    <n v="0.29499999999999998"/>
    <x v="8"/>
  </r>
  <r>
    <s v="C102419"/>
    <n v="492"/>
    <s v="Pensionista"/>
    <x v="0"/>
    <x v="2"/>
    <x v="3"/>
    <d v="2024-07-11T18:22:31"/>
    <m/>
    <m/>
    <m/>
    <n v="0.48299999999999998"/>
    <x v="1"/>
  </r>
  <r>
    <s v="C102420"/>
    <n v="814"/>
    <s v="Baixo"/>
    <x v="4"/>
    <x v="2"/>
    <x v="1"/>
    <d v="2025-10-01T11:26:57"/>
    <d v="2025-10-15T11:26:57"/>
    <d v="2025-10-20T11:26:57"/>
    <d v="2025-11-08T11:26:57"/>
    <n v="0.19500000000000001"/>
    <x v="9"/>
  </r>
  <r>
    <s v="C102421"/>
    <n v="708"/>
    <s v="Médio"/>
    <x v="4"/>
    <x v="0"/>
    <x v="1"/>
    <d v="2024-02-09T05:21:57"/>
    <d v="2024-02-15T05:21:57"/>
    <d v="2024-03-06T05:21:57"/>
    <d v="2024-03-23T05:21:57"/>
    <n v="0.254"/>
    <x v="9"/>
  </r>
  <r>
    <s v="C102422"/>
    <n v="383"/>
    <s v="Pensionista"/>
    <x v="4"/>
    <x v="0"/>
    <x v="1"/>
    <d v="2025-05-08T06:32:44"/>
    <d v="2025-05-15T06:32:44"/>
    <d v="2025-05-15T06:32:44"/>
    <d v="2025-06-04T06:32:44"/>
    <n v="0.112"/>
    <x v="17"/>
  </r>
  <r>
    <s v="C102423"/>
    <n v="379"/>
    <s v="Baixo"/>
    <x v="0"/>
    <x v="4"/>
    <x v="4"/>
    <d v="2025-09-17T08:39:16"/>
    <m/>
    <m/>
    <m/>
    <n v="0.123"/>
    <x v="5"/>
  </r>
  <r>
    <s v="C102424"/>
    <n v="508"/>
    <s v="Digital First"/>
    <x v="0"/>
    <x v="0"/>
    <x v="4"/>
    <d v="2024-11-29T06:56:31"/>
    <m/>
    <m/>
    <m/>
    <n v="7.0000000000000007E-2"/>
    <x v="7"/>
  </r>
  <r>
    <s v="C102425"/>
    <n v="821"/>
    <s v="Médio"/>
    <x v="5"/>
    <x v="4"/>
    <x v="4"/>
    <d v="2025-10-29T09:21:19"/>
    <m/>
    <m/>
    <m/>
    <n v="3.3000000000000002E-2"/>
    <x v="18"/>
  </r>
  <r>
    <s v="C102426"/>
    <n v="498"/>
    <s v="Baixo"/>
    <x v="5"/>
    <x v="0"/>
    <x v="4"/>
    <d v="2023-01-12T08:44:43"/>
    <m/>
    <m/>
    <m/>
    <n v="0.36599999999999999"/>
    <x v="16"/>
  </r>
  <r>
    <s v="C102427"/>
    <n v="533"/>
    <s v="Digital First"/>
    <x v="4"/>
    <x v="0"/>
    <x v="1"/>
    <d v="2023-01-20T07:25:21"/>
    <m/>
    <m/>
    <m/>
    <n v="0.122"/>
    <x v="4"/>
  </r>
  <r>
    <s v="C102428"/>
    <n v="543"/>
    <s v="Baixo"/>
    <x v="2"/>
    <x v="2"/>
    <x v="1"/>
    <d v="2023-06-03T21:22:18"/>
    <d v="2023-06-10T21:22:18"/>
    <m/>
    <m/>
    <n v="0.30099999999999999"/>
    <x v="6"/>
  </r>
  <r>
    <s v="C102429"/>
    <n v="692"/>
    <s v="Médio"/>
    <x v="4"/>
    <x v="4"/>
    <x v="1"/>
    <d v="2024-09-12T15:55:53"/>
    <d v="2024-09-24T15:55:53"/>
    <d v="2024-10-12T15:55:53"/>
    <m/>
    <n v="0.22700000000000001"/>
    <x v="2"/>
  </r>
  <r>
    <s v="C102430"/>
    <n v="745"/>
    <s v="Médio"/>
    <x v="4"/>
    <x v="4"/>
    <x v="1"/>
    <d v="2025-04-27T22:56:16"/>
    <m/>
    <m/>
    <m/>
    <n v="6.6000000000000003E-2"/>
    <x v="2"/>
  </r>
  <r>
    <s v="C102431"/>
    <n v="692"/>
    <s v="Médio"/>
    <x v="5"/>
    <x v="0"/>
    <x v="1"/>
    <d v="2023-08-26T16:38:41"/>
    <d v="2023-09-05T16:38:41"/>
    <m/>
    <m/>
    <n v="0.34599999999999997"/>
    <x v="17"/>
  </r>
  <r>
    <s v="C102432"/>
    <n v="308"/>
    <s v="Médio"/>
    <x v="5"/>
    <x v="1"/>
    <x v="1"/>
    <d v="2023-10-19T13:57:10"/>
    <d v="2023-10-22T13:57:10"/>
    <d v="2023-10-31T13:57:10"/>
    <d v="2023-11-13T13:57:10"/>
    <n v="0.41199999999999998"/>
    <x v="5"/>
  </r>
  <r>
    <s v="C102433"/>
    <n v="452"/>
    <s v="Baixo"/>
    <x v="2"/>
    <x v="2"/>
    <x v="0"/>
    <d v="2023-03-04T17:15:52"/>
    <m/>
    <m/>
    <m/>
    <n v="0.36099999999999999"/>
    <x v="11"/>
  </r>
  <r>
    <s v="C102434"/>
    <n v="409"/>
    <s v="Médio"/>
    <x v="0"/>
    <x v="0"/>
    <x v="3"/>
    <d v="2023-02-19T08:33:43"/>
    <d v="2023-03-11T08:33:43"/>
    <m/>
    <m/>
    <n v="0.216"/>
    <x v="2"/>
  </r>
  <r>
    <s v="C102435"/>
    <n v="565"/>
    <s v="Alto Potencial"/>
    <x v="0"/>
    <x v="0"/>
    <x v="4"/>
    <d v="2025-07-25T15:18:37"/>
    <m/>
    <m/>
    <m/>
    <n v="0.29899999999999999"/>
    <x v="3"/>
  </r>
  <r>
    <s v="C102436"/>
    <n v="672"/>
    <s v="Médio"/>
    <x v="3"/>
    <x v="2"/>
    <x v="3"/>
    <d v="2023-04-05T16:44:43"/>
    <m/>
    <m/>
    <m/>
    <n v="0.191"/>
    <x v="1"/>
  </r>
  <r>
    <s v="C102437"/>
    <n v="451"/>
    <s v="Médio"/>
    <x v="4"/>
    <x v="2"/>
    <x v="2"/>
    <d v="2024-11-09T16:25:29"/>
    <d v="2024-11-13T16:25:29"/>
    <m/>
    <m/>
    <n v="0.19600000000000001"/>
    <x v="16"/>
  </r>
  <r>
    <s v="C102438"/>
    <n v="714"/>
    <s v="Baixo"/>
    <x v="0"/>
    <x v="0"/>
    <x v="4"/>
    <d v="2025-08-11T22:04:08"/>
    <m/>
    <m/>
    <m/>
    <n v="0.34"/>
    <x v="16"/>
  </r>
  <r>
    <s v="C102439"/>
    <n v="625"/>
    <s v="Baixo"/>
    <x v="3"/>
    <x v="1"/>
    <x v="4"/>
    <d v="2024-01-05T12:52:01"/>
    <d v="2024-01-17T12:52:01"/>
    <d v="2024-01-26T12:52:01"/>
    <m/>
    <n v="0.184"/>
    <x v="12"/>
  </r>
  <r>
    <s v="C102440"/>
    <n v="475"/>
    <s v="Digital First"/>
    <x v="4"/>
    <x v="3"/>
    <x v="2"/>
    <d v="2023-10-05T04:14:13"/>
    <d v="2023-10-21T04:14:13"/>
    <d v="2023-10-31T04:14:13"/>
    <d v="2023-11-13T04:14:13"/>
    <n v="0.16500000000000001"/>
    <x v="4"/>
  </r>
  <r>
    <s v="C102441"/>
    <n v="824"/>
    <s v="Médio"/>
    <x v="4"/>
    <x v="4"/>
    <x v="0"/>
    <d v="2025-09-07T21:31:23"/>
    <d v="2025-09-27T21:31:23"/>
    <d v="2025-10-09T21:31:23"/>
    <d v="2025-10-23T21:31:23"/>
    <n v="0.313"/>
    <x v="13"/>
  </r>
  <r>
    <s v="C102442"/>
    <n v="614"/>
    <s v="Baixo"/>
    <x v="4"/>
    <x v="2"/>
    <x v="0"/>
    <d v="2024-05-10T15:15:43"/>
    <d v="2024-05-12T15:15:43"/>
    <m/>
    <m/>
    <n v="0.24399999999999999"/>
    <x v="13"/>
  </r>
  <r>
    <s v="C102443"/>
    <n v="366"/>
    <s v="Médio"/>
    <x v="0"/>
    <x v="3"/>
    <x v="4"/>
    <d v="2024-08-15T18:57:49"/>
    <d v="2024-09-08T18:57:49"/>
    <d v="2024-09-11T18:57:49"/>
    <d v="2024-10-02T18:57:49"/>
    <n v="0.06"/>
    <x v="16"/>
  </r>
  <r>
    <s v="C102444"/>
    <n v="483"/>
    <s v="Alto Potencial"/>
    <x v="0"/>
    <x v="0"/>
    <x v="4"/>
    <d v="2024-09-24T01:27:12"/>
    <d v="2024-09-30T01:27:12"/>
    <m/>
    <m/>
    <n v="0.188"/>
    <x v="16"/>
  </r>
  <r>
    <s v="C102445"/>
    <n v="334"/>
    <s v="Baixo"/>
    <x v="4"/>
    <x v="3"/>
    <x v="4"/>
    <d v="2023-08-20T11:45:38"/>
    <d v="2023-09-09T11:45:38"/>
    <d v="2023-09-17T11:45:38"/>
    <m/>
    <n v="0.29699999999999999"/>
    <x v="13"/>
  </r>
  <r>
    <s v="C102446"/>
    <n v="804"/>
    <s v="Baixo"/>
    <x v="4"/>
    <x v="1"/>
    <x v="3"/>
    <d v="2025-01-25T20:11:37"/>
    <d v="2025-02-11T20:11:37"/>
    <d v="2025-02-23T20:11:37"/>
    <d v="2025-03-04T20:11:37"/>
    <n v="0.41899999999999998"/>
    <x v="0"/>
  </r>
  <r>
    <s v="C102447"/>
    <n v="375"/>
    <s v="Alto Potencial"/>
    <x v="2"/>
    <x v="2"/>
    <x v="4"/>
    <d v="2023-06-21T08:21:51"/>
    <m/>
    <m/>
    <m/>
    <n v="0.22700000000000001"/>
    <x v="17"/>
  </r>
  <r>
    <s v="C102448"/>
    <n v="771"/>
    <s v="Alto Potencial"/>
    <x v="0"/>
    <x v="0"/>
    <x v="0"/>
    <d v="2023-08-08T20:13:17"/>
    <m/>
    <m/>
    <m/>
    <n v="0.36099999999999999"/>
    <x v="13"/>
  </r>
  <r>
    <s v="C102449"/>
    <n v="822"/>
    <s v="Baixo"/>
    <x v="2"/>
    <x v="0"/>
    <x v="2"/>
    <d v="2025-05-25T21:28:22"/>
    <d v="2025-06-01T21:28:22"/>
    <m/>
    <m/>
    <n v="0.504"/>
    <x v="3"/>
  </r>
  <r>
    <s v="C102450"/>
    <n v="582"/>
    <s v="Baixo"/>
    <x v="4"/>
    <x v="1"/>
    <x v="4"/>
    <d v="2023-08-01T04:42:14"/>
    <d v="2023-08-19T04:42:14"/>
    <d v="2023-08-30T04:42:14"/>
    <d v="2023-09-13T04:42:14"/>
    <n v="0.318"/>
    <x v="14"/>
  </r>
  <r>
    <s v="C102451"/>
    <n v="835"/>
    <s v="Médio"/>
    <x v="4"/>
    <x v="0"/>
    <x v="4"/>
    <d v="2023-05-18T09:59:12"/>
    <d v="2023-06-05T09:59:12"/>
    <d v="2023-06-17T09:59:12"/>
    <d v="2023-07-28T09:59:12"/>
    <n v="0.187"/>
    <x v="1"/>
  </r>
  <r>
    <s v="C102452"/>
    <n v="573"/>
    <s v="Baixo"/>
    <x v="4"/>
    <x v="4"/>
    <x v="3"/>
    <d v="2024-02-24T03:18:35"/>
    <d v="2024-03-02T03:18:35"/>
    <m/>
    <m/>
    <n v="0.28999999999999998"/>
    <x v="1"/>
  </r>
  <r>
    <s v="C102453"/>
    <n v="838"/>
    <s v="Pensionista"/>
    <x v="4"/>
    <x v="2"/>
    <x v="1"/>
    <d v="2024-09-22T03:41:28"/>
    <m/>
    <m/>
    <m/>
    <n v="0.222"/>
    <x v="1"/>
  </r>
  <r>
    <s v="C102454"/>
    <n v="353"/>
    <s v="Médio"/>
    <x v="3"/>
    <x v="0"/>
    <x v="2"/>
    <d v="2024-09-26T15:07:26"/>
    <m/>
    <m/>
    <m/>
    <n v="5.2999999999999999E-2"/>
    <x v="18"/>
  </r>
  <r>
    <s v="C102455"/>
    <n v="354"/>
    <s v="Médio"/>
    <x v="4"/>
    <x v="3"/>
    <x v="3"/>
    <d v="2023-04-22T09:38:25"/>
    <d v="2023-05-01T09:38:25"/>
    <d v="2023-05-05T09:38:25"/>
    <d v="2023-06-04T09:38:25"/>
    <n v="0.36099999999999999"/>
    <x v="7"/>
  </r>
  <r>
    <s v="C102456"/>
    <n v="576"/>
    <s v="Médio"/>
    <x v="3"/>
    <x v="0"/>
    <x v="1"/>
    <d v="2024-07-04T07:56:04"/>
    <d v="2024-07-22T07:56:04"/>
    <d v="2024-08-05T07:56:04"/>
    <d v="2024-08-13T07:56:04"/>
    <n v="0.55000000000000004"/>
    <x v="15"/>
  </r>
  <r>
    <s v="C102457"/>
    <n v="742"/>
    <s v="Baixo"/>
    <x v="4"/>
    <x v="2"/>
    <x v="4"/>
    <d v="2023-09-08T15:15:24"/>
    <d v="2023-09-13T15:15:24"/>
    <d v="2023-09-23T15:15:24"/>
    <d v="2023-10-23T15:15:24"/>
    <n v="0.496"/>
    <x v="18"/>
  </r>
  <r>
    <s v="C102458"/>
    <n v="717"/>
    <s v="Médio"/>
    <x v="5"/>
    <x v="0"/>
    <x v="0"/>
    <d v="2023-04-25T23:57:49"/>
    <m/>
    <m/>
    <m/>
    <n v="0.52200000000000002"/>
    <x v="18"/>
  </r>
  <r>
    <s v="C102459"/>
    <n v="524"/>
    <s v="Pensionista"/>
    <x v="3"/>
    <x v="3"/>
    <x v="1"/>
    <d v="2024-04-24T13:39:09"/>
    <d v="2024-04-30T13:39:09"/>
    <d v="2024-04-30T13:39:09"/>
    <d v="2024-05-27T13:39:09"/>
    <n v="0.29399999999999998"/>
    <x v="8"/>
  </r>
  <r>
    <s v="C102460"/>
    <n v="554"/>
    <s v="Baixo"/>
    <x v="0"/>
    <x v="0"/>
    <x v="1"/>
    <d v="2024-04-29T05:04:39"/>
    <m/>
    <m/>
    <m/>
    <n v="0.33600000000000002"/>
    <x v="11"/>
  </r>
  <r>
    <s v="C102461"/>
    <n v="475"/>
    <s v="Médio"/>
    <x v="1"/>
    <x v="0"/>
    <x v="4"/>
    <d v="2024-01-11T19:14:07"/>
    <m/>
    <m/>
    <m/>
    <n v="0.33500000000000002"/>
    <x v="10"/>
  </r>
  <r>
    <s v="C102462"/>
    <n v="445"/>
    <s v="Médio"/>
    <x v="1"/>
    <x v="4"/>
    <x v="0"/>
    <d v="2024-11-15T20:30:13"/>
    <d v="2024-12-04T20:30:13"/>
    <d v="2024-12-10T20:30:13"/>
    <m/>
    <n v="0.21099999999999999"/>
    <x v="5"/>
  </r>
  <r>
    <s v="C102463"/>
    <n v="684"/>
    <s v="Baixo"/>
    <x v="7"/>
    <x v="0"/>
    <x v="1"/>
    <d v="2023-06-08T10:38:13"/>
    <d v="2023-07-06T10:38:13"/>
    <m/>
    <m/>
    <n v="0.28000000000000003"/>
    <x v="11"/>
  </r>
  <r>
    <s v="C102464"/>
    <n v="561"/>
    <s v="Médio"/>
    <x v="0"/>
    <x v="0"/>
    <x v="3"/>
    <d v="2025-03-02T08:59:22"/>
    <m/>
    <m/>
    <m/>
    <n v="0.16"/>
    <x v="17"/>
  </r>
  <r>
    <s v="C102465"/>
    <n v="830"/>
    <s v="Digital First"/>
    <x v="1"/>
    <x v="2"/>
    <x v="4"/>
    <d v="2025-08-18T23:08:08"/>
    <d v="2025-09-14T23:08:08"/>
    <d v="2025-09-17T23:08:08"/>
    <d v="2025-10-05T23:08:08"/>
    <n v="0.158"/>
    <x v="2"/>
  </r>
  <r>
    <s v="C102466"/>
    <n v="670"/>
    <s v="Médio"/>
    <x v="2"/>
    <x v="2"/>
    <x v="1"/>
    <d v="2024-02-17T21:42:51"/>
    <d v="2024-02-25T21:42:51"/>
    <m/>
    <m/>
    <n v="0.22900000000000001"/>
    <x v="4"/>
  </r>
  <r>
    <s v="C102467"/>
    <n v="496"/>
    <s v="Médio"/>
    <x v="3"/>
    <x v="0"/>
    <x v="1"/>
    <d v="2024-08-15T17:34:20"/>
    <d v="2024-09-02T17:34:20"/>
    <d v="2024-09-05T17:34:20"/>
    <m/>
    <n v="0.44800000000000001"/>
    <x v="6"/>
  </r>
  <r>
    <s v="C102468"/>
    <n v="583"/>
    <s v="Baixo"/>
    <x v="3"/>
    <x v="1"/>
    <x v="1"/>
    <d v="2024-04-02T04:39:40"/>
    <m/>
    <m/>
    <m/>
    <n v="0.498"/>
    <x v="4"/>
  </r>
  <r>
    <s v="C102469"/>
    <n v="601"/>
    <s v="Médio"/>
    <x v="7"/>
    <x v="3"/>
    <x v="2"/>
    <d v="2024-03-01T18:13:37"/>
    <m/>
    <m/>
    <m/>
    <n v="0.23"/>
    <x v="17"/>
  </r>
  <r>
    <s v="C102470"/>
    <n v="431"/>
    <s v="Baixo"/>
    <x v="7"/>
    <x v="0"/>
    <x v="2"/>
    <d v="2024-12-06T13:45:37"/>
    <m/>
    <m/>
    <m/>
    <n v="0.47099999999999997"/>
    <x v="8"/>
  </r>
  <r>
    <s v="C102471"/>
    <n v="419"/>
    <s v="Alto Potencial"/>
    <x v="3"/>
    <x v="2"/>
    <x v="1"/>
    <d v="2023-12-01T11:44:28"/>
    <m/>
    <m/>
    <m/>
    <n v="0.41399999999999998"/>
    <x v="13"/>
  </r>
  <r>
    <s v="C102472"/>
    <n v="435"/>
    <s v="Baixo"/>
    <x v="4"/>
    <x v="0"/>
    <x v="4"/>
    <d v="2023-12-26T09:37:18"/>
    <m/>
    <m/>
    <m/>
    <n v="0.159"/>
    <x v="2"/>
  </r>
  <r>
    <s v="C102473"/>
    <n v="828"/>
    <s v="Baixo"/>
    <x v="1"/>
    <x v="0"/>
    <x v="2"/>
    <d v="2023-09-20T17:38:34"/>
    <m/>
    <m/>
    <m/>
    <n v="0.312"/>
    <x v="14"/>
  </r>
  <r>
    <s v="C102474"/>
    <n v="333"/>
    <s v="Baixo"/>
    <x v="0"/>
    <x v="1"/>
    <x v="4"/>
    <d v="2025-09-03T12:21:34"/>
    <d v="2025-09-07T12:21:34"/>
    <d v="2025-09-13T12:21:34"/>
    <d v="2025-09-24T12:21:34"/>
    <n v="0.13900000000000001"/>
    <x v="5"/>
  </r>
  <r>
    <s v="C102475"/>
    <n v="831"/>
    <s v="Baixo"/>
    <x v="4"/>
    <x v="2"/>
    <x v="1"/>
    <d v="2023-10-18T22:32:18"/>
    <d v="2023-11-14T22:32:18"/>
    <d v="2023-11-28T22:32:18"/>
    <d v="2023-12-08T22:32:18"/>
    <n v="0.23400000000000001"/>
    <x v="19"/>
  </r>
  <r>
    <s v="C102476"/>
    <n v="507"/>
    <s v="Alto Potencial"/>
    <x v="7"/>
    <x v="4"/>
    <x v="1"/>
    <d v="2024-11-29T12:08:44"/>
    <m/>
    <m/>
    <m/>
    <n v="0.218"/>
    <x v="18"/>
  </r>
  <r>
    <s v="C102477"/>
    <n v="598"/>
    <s v="Médio"/>
    <x v="1"/>
    <x v="0"/>
    <x v="0"/>
    <d v="2023-12-23T05:54:29"/>
    <m/>
    <m/>
    <m/>
    <n v="0.71299999999999997"/>
    <x v="6"/>
  </r>
  <r>
    <s v="C102478"/>
    <n v="821"/>
    <s v="Médio"/>
    <x v="6"/>
    <x v="0"/>
    <x v="4"/>
    <d v="2024-06-30T04:14:34"/>
    <m/>
    <m/>
    <m/>
    <n v="0.27"/>
    <x v="3"/>
  </r>
  <r>
    <s v="C102479"/>
    <n v="393"/>
    <s v="Médio"/>
    <x v="3"/>
    <x v="0"/>
    <x v="3"/>
    <d v="2024-02-11T21:05:40"/>
    <d v="2024-02-19T21:05:40"/>
    <d v="2024-02-24T21:05:40"/>
    <m/>
    <n v="0.13600000000000001"/>
    <x v="11"/>
  </r>
  <r>
    <s v="C102480"/>
    <n v="713"/>
    <s v="Pensionista"/>
    <x v="4"/>
    <x v="0"/>
    <x v="4"/>
    <d v="2024-02-20T14:31:19"/>
    <m/>
    <m/>
    <m/>
    <n v="0.159"/>
    <x v="8"/>
  </r>
  <r>
    <s v="C102481"/>
    <n v="670"/>
    <s v="Médio"/>
    <x v="7"/>
    <x v="3"/>
    <x v="1"/>
    <d v="2025-06-23T06:06:58"/>
    <m/>
    <m/>
    <m/>
    <n v="0.17499999999999999"/>
    <x v="14"/>
  </r>
  <r>
    <s v="C102482"/>
    <n v="708"/>
    <s v="Baixo"/>
    <x v="4"/>
    <x v="2"/>
    <x v="1"/>
    <d v="2025-03-21T04:49:02"/>
    <d v="2025-03-25T04:49:02"/>
    <d v="2025-04-05T04:49:02"/>
    <m/>
    <n v="0.32300000000000001"/>
    <x v="4"/>
  </r>
  <r>
    <s v="C102483"/>
    <n v="682"/>
    <s v="Médio"/>
    <x v="1"/>
    <x v="2"/>
    <x v="2"/>
    <d v="2024-08-28T12:09:25"/>
    <d v="2024-09-20T12:09:25"/>
    <d v="2024-09-30T12:09:25"/>
    <d v="2024-10-22T12:09:25"/>
    <n v="0.13"/>
    <x v="5"/>
  </r>
  <r>
    <s v="C102484"/>
    <n v="740"/>
    <s v="Médio"/>
    <x v="3"/>
    <x v="2"/>
    <x v="0"/>
    <d v="2023-05-06T08:51:30"/>
    <d v="2023-05-14T08:51:30"/>
    <d v="2023-05-18T08:51:30"/>
    <m/>
    <n v="0.34"/>
    <x v="18"/>
  </r>
  <r>
    <s v="C102485"/>
    <n v="746"/>
    <s v="Baixo"/>
    <x v="0"/>
    <x v="3"/>
    <x v="3"/>
    <d v="2023-03-10T20:44:12"/>
    <d v="2023-03-26T20:44:12"/>
    <d v="2023-04-02T20:44:12"/>
    <m/>
    <n v="0.47599999999999998"/>
    <x v="9"/>
  </r>
  <r>
    <s v="C102486"/>
    <n v="370"/>
    <s v="Médio"/>
    <x v="0"/>
    <x v="4"/>
    <x v="1"/>
    <d v="2023-01-01T08:15:25"/>
    <d v="2023-01-01T08:15:25"/>
    <d v="2023-01-17T08:15:25"/>
    <d v="2023-01-26T08:15:25"/>
    <n v="0.17299999999999999"/>
    <x v="12"/>
  </r>
  <r>
    <s v="C102487"/>
    <n v="383"/>
    <s v="Baixo"/>
    <x v="4"/>
    <x v="0"/>
    <x v="4"/>
    <d v="2024-12-30T09:18:35"/>
    <d v="2025-01-19T09:18:35"/>
    <d v="2025-01-30T09:18:35"/>
    <m/>
    <n v="0.247"/>
    <x v="1"/>
  </r>
  <r>
    <s v="C102488"/>
    <n v="508"/>
    <s v="Alto Potencial"/>
    <x v="3"/>
    <x v="4"/>
    <x v="4"/>
    <d v="2024-07-15T07:06:22"/>
    <d v="2024-08-11T07:06:22"/>
    <d v="2024-08-24T07:06:22"/>
    <m/>
    <n v="0.34799999999999998"/>
    <x v="4"/>
  </r>
  <r>
    <s v="C102489"/>
    <n v="558"/>
    <s v="Médio"/>
    <x v="0"/>
    <x v="2"/>
    <x v="4"/>
    <d v="2023-04-17T07:15:36"/>
    <m/>
    <m/>
    <m/>
    <n v="0.32500000000000001"/>
    <x v="10"/>
  </r>
  <r>
    <s v="C102490"/>
    <n v="538"/>
    <s v="Baixo"/>
    <x v="4"/>
    <x v="3"/>
    <x v="2"/>
    <d v="2024-07-06T20:30:55"/>
    <m/>
    <m/>
    <m/>
    <n v="0.51600000000000001"/>
    <x v="5"/>
  </r>
  <r>
    <s v="C102491"/>
    <n v="601"/>
    <s v="Médio"/>
    <x v="3"/>
    <x v="4"/>
    <x v="1"/>
    <d v="2023-07-09T23:23:26"/>
    <m/>
    <m/>
    <m/>
    <n v="0.379"/>
    <x v="13"/>
  </r>
  <r>
    <s v="C102492"/>
    <n v="531"/>
    <s v="Baixo"/>
    <x v="5"/>
    <x v="0"/>
    <x v="3"/>
    <d v="2023-08-17T13:49:59"/>
    <d v="2023-08-27T13:49:59"/>
    <d v="2023-09-14T13:49:59"/>
    <d v="2023-10-17T13:49:59"/>
    <n v="0.15"/>
    <x v="15"/>
  </r>
  <r>
    <s v="C102493"/>
    <n v="581"/>
    <s v="Médio"/>
    <x v="0"/>
    <x v="2"/>
    <x v="1"/>
    <d v="2024-04-08T21:03:11"/>
    <d v="2024-04-14T21:03:11"/>
    <d v="2024-04-27T21:03:11"/>
    <m/>
    <n v="0.64600000000000002"/>
    <x v="18"/>
  </r>
  <r>
    <s v="C102494"/>
    <n v="693"/>
    <s v="Baixo"/>
    <x v="5"/>
    <x v="1"/>
    <x v="4"/>
    <d v="2024-01-19T08:25:40"/>
    <m/>
    <m/>
    <m/>
    <n v="0.36299999999999999"/>
    <x v="13"/>
  </r>
  <r>
    <s v="C102495"/>
    <n v="717"/>
    <s v="Médio"/>
    <x v="0"/>
    <x v="2"/>
    <x v="3"/>
    <d v="2023-11-17T16:04:18"/>
    <d v="2023-11-24T16:04:18"/>
    <m/>
    <m/>
    <n v="0.33800000000000002"/>
    <x v="7"/>
  </r>
  <r>
    <s v="C102496"/>
    <n v="505"/>
    <s v="Baixo"/>
    <x v="0"/>
    <x v="4"/>
    <x v="4"/>
    <d v="2023-09-27T19:58:31"/>
    <m/>
    <m/>
    <m/>
    <n v="0.42499999999999999"/>
    <x v="14"/>
  </r>
  <r>
    <s v="C102497"/>
    <n v="563"/>
    <s v="Digital First"/>
    <x v="0"/>
    <x v="0"/>
    <x v="1"/>
    <d v="2023-11-17T19:45:38"/>
    <m/>
    <m/>
    <m/>
    <n v="0.156"/>
    <x v="6"/>
  </r>
  <r>
    <s v="C102498"/>
    <n v="610"/>
    <s v="Médio"/>
    <x v="5"/>
    <x v="2"/>
    <x v="4"/>
    <d v="2023-08-28T10:17:35"/>
    <d v="2023-09-22T10:17:35"/>
    <d v="2023-09-22T10:17:35"/>
    <d v="2023-10-28T10:17:35"/>
    <n v="0.29899999999999999"/>
    <x v="7"/>
  </r>
  <r>
    <s v="C102499"/>
    <n v="378"/>
    <s v="Médio"/>
    <x v="0"/>
    <x v="4"/>
    <x v="2"/>
    <d v="2025-07-24T14:17:13"/>
    <m/>
    <m/>
    <m/>
    <n v="0.191"/>
    <x v="2"/>
  </r>
  <r>
    <s v="C102500"/>
    <n v="641"/>
    <s v="Digital First"/>
    <x v="0"/>
    <x v="0"/>
    <x v="4"/>
    <d v="2023-03-07T03:15:45"/>
    <d v="2023-03-11T03:15:45"/>
    <m/>
    <m/>
    <n v="0.51600000000000001"/>
    <x v="8"/>
  </r>
  <r>
    <s v="C102501"/>
    <n v="394"/>
    <s v="Médio"/>
    <x v="0"/>
    <x v="2"/>
    <x v="1"/>
    <d v="2025-04-01T23:46:50"/>
    <d v="2025-04-16T23:46:50"/>
    <d v="2025-04-27T23:46:50"/>
    <m/>
    <n v="0.41499999999999998"/>
    <x v="4"/>
  </r>
  <r>
    <s v="C102502"/>
    <n v="650"/>
    <s v="Baixo"/>
    <x v="6"/>
    <x v="0"/>
    <x v="0"/>
    <d v="2024-12-12T21:58:23"/>
    <m/>
    <m/>
    <m/>
    <n v="0.17199999999999999"/>
    <x v="3"/>
  </r>
  <r>
    <s v="C102503"/>
    <n v="361"/>
    <s v="Digital First"/>
    <x v="6"/>
    <x v="0"/>
    <x v="1"/>
    <d v="2023-05-11T03:51:09"/>
    <d v="2023-05-28T03:51:09"/>
    <d v="2023-06-02T03:51:09"/>
    <d v="2023-06-21T03:51:09"/>
    <n v="0.22600000000000001"/>
    <x v="8"/>
  </r>
  <r>
    <s v="C102504"/>
    <n v="441"/>
    <s v="Baixo"/>
    <x v="0"/>
    <x v="2"/>
    <x v="4"/>
    <d v="2023-01-27T02:02:02"/>
    <m/>
    <m/>
    <m/>
    <n v="0.23300000000000001"/>
    <x v="7"/>
  </r>
  <r>
    <s v="C102505"/>
    <n v="410"/>
    <s v="Médio"/>
    <x v="4"/>
    <x v="4"/>
    <x v="4"/>
    <d v="2023-01-20T02:15:29"/>
    <d v="2023-01-23T02:15:29"/>
    <m/>
    <m/>
    <n v="0.41099999999999998"/>
    <x v="1"/>
  </r>
  <r>
    <s v="C102506"/>
    <n v="826"/>
    <s v="Médio"/>
    <x v="6"/>
    <x v="1"/>
    <x v="1"/>
    <d v="2024-08-01T08:34:48"/>
    <d v="2024-08-28T08:34:48"/>
    <d v="2024-09-19T08:34:48"/>
    <m/>
    <n v="0.28299999999999997"/>
    <x v="0"/>
  </r>
  <r>
    <s v="C102507"/>
    <n v="456"/>
    <s v="Médio"/>
    <x v="0"/>
    <x v="3"/>
    <x v="4"/>
    <d v="2023-01-13T22:04:31"/>
    <d v="2023-02-11T22:04:31"/>
    <m/>
    <m/>
    <n v="0.443"/>
    <x v="3"/>
  </r>
  <r>
    <s v="C102508"/>
    <n v="838"/>
    <s v="Médio"/>
    <x v="0"/>
    <x v="4"/>
    <x v="0"/>
    <d v="2023-05-07T08:27:56"/>
    <m/>
    <m/>
    <m/>
    <n v="0.40899999999999997"/>
    <x v="16"/>
  </r>
  <r>
    <s v="C102509"/>
    <n v="308"/>
    <s v="Médio"/>
    <x v="0"/>
    <x v="3"/>
    <x v="1"/>
    <d v="2024-01-06T03:01:28"/>
    <d v="2024-01-18T03:01:28"/>
    <d v="2024-01-30T03:01:28"/>
    <d v="2024-03-03T03:01:28"/>
    <n v="0.16600000000000001"/>
    <x v="19"/>
  </r>
  <r>
    <s v="C102510"/>
    <n v="575"/>
    <s v="Baixo"/>
    <x v="7"/>
    <x v="3"/>
    <x v="4"/>
    <d v="2023-09-17T23:10:13"/>
    <d v="2023-10-05T23:10:13"/>
    <d v="2023-10-10T23:10:13"/>
    <d v="2023-10-25T23:10:13"/>
    <n v="0.26700000000000002"/>
    <x v="5"/>
  </r>
  <r>
    <s v="C102511"/>
    <n v="526"/>
    <s v="Médio"/>
    <x v="5"/>
    <x v="3"/>
    <x v="1"/>
    <d v="2023-08-02T15:27:37"/>
    <m/>
    <m/>
    <m/>
    <n v="0.06"/>
    <x v="16"/>
  </r>
  <r>
    <s v="C102512"/>
    <n v="485"/>
    <s v="Digital First"/>
    <x v="0"/>
    <x v="2"/>
    <x v="4"/>
    <d v="2024-06-30T08:29:13"/>
    <d v="2024-07-09T08:29:13"/>
    <d v="2024-07-22T08:29:13"/>
    <d v="2024-08-02T08:29:13"/>
    <n v="0.35299999999999998"/>
    <x v="16"/>
  </r>
  <r>
    <s v="C102513"/>
    <n v="515"/>
    <s v="Digital First"/>
    <x v="0"/>
    <x v="2"/>
    <x v="1"/>
    <d v="2023-07-21T21:23:01"/>
    <m/>
    <m/>
    <m/>
    <n v="0.309"/>
    <x v="4"/>
  </r>
  <r>
    <s v="C102514"/>
    <n v="732"/>
    <s v="Digital First"/>
    <x v="7"/>
    <x v="0"/>
    <x v="1"/>
    <d v="2025-09-30T04:14:03"/>
    <d v="2025-10-28T04:14:03"/>
    <m/>
    <m/>
    <n v="8.8999999999999996E-2"/>
    <x v="19"/>
  </r>
  <r>
    <s v="C102515"/>
    <n v="655"/>
    <s v="Médio"/>
    <x v="4"/>
    <x v="4"/>
    <x v="1"/>
    <d v="2024-07-02T09:13:49"/>
    <m/>
    <m/>
    <m/>
    <n v="0.154"/>
    <x v="1"/>
  </r>
  <r>
    <s v="C102516"/>
    <n v="691"/>
    <s v="Baixo"/>
    <x v="3"/>
    <x v="0"/>
    <x v="1"/>
    <d v="2025-01-14T16:30:05"/>
    <m/>
    <m/>
    <m/>
    <n v="0.107"/>
    <x v="11"/>
  </r>
  <r>
    <s v="C102517"/>
    <n v="574"/>
    <s v="Médio"/>
    <x v="4"/>
    <x v="0"/>
    <x v="4"/>
    <d v="2025-10-19T17:06:41"/>
    <d v="2025-10-29T17:06:41"/>
    <d v="2025-11-08T17:06:41"/>
    <m/>
    <n v="0.47399999999999998"/>
    <x v="1"/>
  </r>
  <r>
    <s v="C102518"/>
    <n v="793"/>
    <s v="Médio"/>
    <x v="1"/>
    <x v="2"/>
    <x v="4"/>
    <d v="2024-03-07T07:20:20"/>
    <d v="2024-04-04T07:20:20"/>
    <d v="2024-04-04T07:20:20"/>
    <m/>
    <n v="0.40600000000000003"/>
    <x v="15"/>
  </r>
  <r>
    <s v="C102519"/>
    <n v="750"/>
    <s v="Baixo"/>
    <x v="0"/>
    <x v="1"/>
    <x v="4"/>
    <d v="2024-12-18T09:35:06"/>
    <m/>
    <m/>
    <m/>
    <n v="0.46300000000000002"/>
    <x v="13"/>
  </r>
  <r>
    <s v="C102520"/>
    <n v="719"/>
    <s v="Baixo"/>
    <x v="1"/>
    <x v="3"/>
    <x v="1"/>
    <d v="2023-11-08T10:01:51"/>
    <d v="2023-11-29T10:01:51"/>
    <d v="2023-12-15T10:01:51"/>
    <d v="2024-01-17T10:01:51"/>
    <n v="0.189"/>
    <x v="19"/>
  </r>
  <r>
    <s v="C102521"/>
    <n v="463"/>
    <s v="Alto Potencial"/>
    <x v="0"/>
    <x v="0"/>
    <x v="1"/>
    <d v="2023-03-19T23:56:53"/>
    <m/>
    <m/>
    <m/>
    <n v="0.504"/>
    <x v="2"/>
  </r>
  <r>
    <s v="C102522"/>
    <n v="482"/>
    <s v="Médio"/>
    <x v="0"/>
    <x v="3"/>
    <x v="3"/>
    <d v="2023-03-24T01:26:15"/>
    <d v="2023-04-15T01:26:15"/>
    <d v="2023-04-22T01:26:15"/>
    <d v="2023-05-30T01:26:15"/>
    <n v="0.57899999999999996"/>
    <x v="6"/>
  </r>
  <r>
    <s v="C102523"/>
    <n v="609"/>
    <s v="Médio"/>
    <x v="4"/>
    <x v="1"/>
    <x v="3"/>
    <d v="2023-04-12T21:59:46"/>
    <d v="2023-04-19T21:59:46"/>
    <m/>
    <m/>
    <n v="0.09"/>
    <x v="16"/>
  </r>
  <r>
    <s v="C102524"/>
    <n v="316"/>
    <s v="Baixo"/>
    <x v="1"/>
    <x v="2"/>
    <x v="4"/>
    <d v="2024-05-30T18:54:38"/>
    <d v="2024-06-18T18:54:38"/>
    <m/>
    <m/>
    <n v="0.24199999999999999"/>
    <x v="2"/>
  </r>
  <r>
    <s v="C102525"/>
    <n v="745"/>
    <s v="Digital First"/>
    <x v="4"/>
    <x v="2"/>
    <x v="2"/>
    <d v="2024-07-06T07:30:04"/>
    <m/>
    <m/>
    <m/>
    <n v="0.186"/>
    <x v="6"/>
  </r>
  <r>
    <s v="C102526"/>
    <n v="469"/>
    <s v="Alto Potencial"/>
    <x v="0"/>
    <x v="2"/>
    <x v="2"/>
    <d v="2025-07-01T22:30:27"/>
    <d v="2025-07-16T22:30:27"/>
    <d v="2025-08-04T22:30:27"/>
    <d v="2025-09-16T22:30:27"/>
    <n v="0.155"/>
    <x v="5"/>
  </r>
  <r>
    <s v="C102527"/>
    <n v="579"/>
    <s v="Médio"/>
    <x v="3"/>
    <x v="0"/>
    <x v="1"/>
    <d v="2023-06-15T02:01:55"/>
    <m/>
    <m/>
    <m/>
    <n v="0.24299999999999999"/>
    <x v="10"/>
  </r>
  <r>
    <s v="C102528"/>
    <n v="639"/>
    <s v="Digital First"/>
    <x v="5"/>
    <x v="1"/>
    <x v="1"/>
    <d v="2024-07-10T13:05:27"/>
    <m/>
    <m/>
    <m/>
    <n v="0.34100000000000003"/>
    <x v="10"/>
  </r>
  <r>
    <s v="C102529"/>
    <n v="818"/>
    <s v="Médio"/>
    <x v="5"/>
    <x v="3"/>
    <x v="0"/>
    <d v="2024-09-29T10:19:05"/>
    <d v="2024-10-16T10:19:05"/>
    <m/>
    <m/>
    <n v="0.17199999999999999"/>
    <x v="17"/>
  </r>
  <r>
    <s v="C102530"/>
    <n v="310"/>
    <s v="Baixo"/>
    <x v="4"/>
    <x v="3"/>
    <x v="1"/>
    <d v="2025-04-01T11:55:16"/>
    <d v="2025-04-05T11:55:16"/>
    <d v="2025-04-14T11:55:16"/>
    <m/>
    <n v="0.34399999999999997"/>
    <x v="2"/>
  </r>
  <r>
    <s v="C102531"/>
    <n v="823"/>
    <s v="Alto Potencial"/>
    <x v="0"/>
    <x v="2"/>
    <x v="4"/>
    <d v="2023-12-04T15:10:29"/>
    <m/>
    <m/>
    <m/>
    <n v="0.308"/>
    <x v="15"/>
  </r>
  <r>
    <s v="C102532"/>
    <n v="432"/>
    <s v="Médio"/>
    <x v="3"/>
    <x v="1"/>
    <x v="2"/>
    <d v="2023-11-13T17:54:28"/>
    <d v="2023-11-28T17:54:28"/>
    <m/>
    <m/>
    <n v="0.30299999999999999"/>
    <x v="16"/>
  </r>
  <r>
    <s v="C102533"/>
    <n v="447"/>
    <s v="Médio"/>
    <x v="4"/>
    <x v="0"/>
    <x v="3"/>
    <d v="2023-04-04T10:47:17"/>
    <m/>
    <m/>
    <m/>
    <n v="0.64900000000000002"/>
    <x v="4"/>
  </r>
  <r>
    <s v="C102534"/>
    <n v="378"/>
    <s v="Baixo"/>
    <x v="6"/>
    <x v="0"/>
    <x v="1"/>
    <d v="2024-02-08T13:19:35"/>
    <d v="2024-03-01T13:19:35"/>
    <d v="2024-03-21T13:19:35"/>
    <m/>
    <n v="0.50700000000000001"/>
    <x v="14"/>
  </r>
  <r>
    <s v="C102535"/>
    <n v="645"/>
    <s v="Médio"/>
    <x v="3"/>
    <x v="0"/>
    <x v="3"/>
    <d v="2023-06-09T23:32:36"/>
    <d v="2023-07-03T23:32:36"/>
    <d v="2023-07-15T23:32:36"/>
    <d v="2023-08-07T23:32:36"/>
    <n v="0.39300000000000002"/>
    <x v="4"/>
  </r>
  <r>
    <s v="C102536"/>
    <n v="548"/>
    <s v="Médio"/>
    <x v="4"/>
    <x v="3"/>
    <x v="4"/>
    <d v="2024-06-12T16:11:25"/>
    <m/>
    <m/>
    <m/>
    <n v="0.16"/>
    <x v="0"/>
  </r>
  <r>
    <s v="C102537"/>
    <n v="841"/>
    <s v="Médio"/>
    <x v="4"/>
    <x v="3"/>
    <x v="2"/>
    <d v="2024-08-06T17:57:23"/>
    <d v="2024-08-25T17:57:23"/>
    <d v="2024-09-10T17:57:23"/>
    <m/>
    <n v="0.35399999999999998"/>
    <x v="1"/>
  </r>
  <r>
    <s v="C102538"/>
    <n v="323"/>
    <s v="Baixo"/>
    <x v="4"/>
    <x v="2"/>
    <x v="1"/>
    <d v="2024-10-05T14:46:16"/>
    <d v="2024-10-27T14:46:16"/>
    <d v="2024-11-02T14:46:16"/>
    <m/>
    <n v="0.36099999999999999"/>
    <x v="1"/>
  </r>
  <r>
    <s v="C102539"/>
    <n v="770"/>
    <s v="Digital First"/>
    <x v="3"/>
    <x v="3"/>
    <x v="4"/>
    <d v="2024-09-22T00:11:24"/>
    <d v="2024-10-10T00:11:24"/>
    <m/>
    <m/>
    <n v="0.752"/>
    <x v="8"/>
  </r>
  <r>
    <s v="C102540"/>
    <n v="500"/>
    <s v="Digital First"/>
    <x v="4"/>
    <x v="0"/>
    <x v="3"/>
    <d v="2024-08-30T14:28:19"/>
    <d v="2024-09-17T14:28:19"/>
    <d v="2024-09-29T14:28:19"/>
    <d v="2024-10-29T14:28:19"/>
    <n v="0.13600000000000001"/>
    <x v="18"/>
  </r>
  <r>
    <s v="C102541"/>
    <n v="430"/>
    <s v="Alto Potencial"/>
    <x v="2"/>
    <x v="0"/>
    <x v="1"/>
    <d v="2024-05-17T13:21:32"/>
    <d v="2024-06-12T13:21:32"/>
    <d v="2024-06-12T13:21:32"/>
    <m/>
    <n v="0.27300000000000002"/>
    <x v="6"/>
  </r>
  <r>
    <s v="C102542"/>
    <n v="655"/>
    <s v="Digital First"/>
    <x v="4"/>
    <x v="0"/>
    <x v="1"/>
    <d v="2025-05-11T06:09:17"/>
    <m/>
    <m/>
    <m/>
    <n v="9.1999999999999998E-2"/>
    <x v="18"/>
  </r>
  <r>
    <s v="C102543"/>
    <n v="449"/>
    <s v="Alto Potencial"/>
    <x v="4"/>
    <x v="2"/>
    <x v="1"/>
    <d v="2023-08-20T09:21:06"/>
    <d v="2023-09-07T09:21:06"/>
    <d v="2023-09-16T09:21:06"/>
    <d v="2023-10-09T09:21:06"/>
    <n v="0.53300000000000003"/>
    <x v="16"/>
  </r>
  <r>
    <s v="C102544"/>
    <n v="825"/>
    <s v="Médio"/>
    <x v="0"/>
    <x v="4"/>
    <x v="4"/>
    <d v="2023-04-27T23:57:11"/>
    <d v="2023-05-23T23:57:11"/>
    <m/>
    <m/>
    <n v="0.60299999999999998"/>
    <x v="19"/>
  </r>
  <r>
    <s v="C102545"/>
    <n v="603"/>
    <s v="Baixo"/>
    <x v="5"/>
    <x v="3"/>
    <x v="2"/>
    <d v="2024-05-31T08:35:48"/>
    <m/>
    <m/>
    <m/>
    <n v="0.15"/>
    <x v="19"/>
  </r>
  <r>
    <s v="C102546"/>
    <n v="840"/>
    <s v="Alto Potencial"/>
    <x v="0"/>
    <x v="0"/>
    <x v="1"/>
    <d v="2025-05-19T02:58:23"/>
    <d v="2025-06-01T02:58:23"/>
    <d v="2025-06-01T02:58:23"/>
    <m/>
    <n v="0.50600000000000001"/>
    <x v="2"/>
  </r>
  <r>
    <s v="C102547"/>
    <n v="349"/>
    <s v="Alto Potencial"/>
    <x v="4"/>
    <x v="0"/>
    <x v="1"/>
    <d v="2023-11-29T11:59:53"/>
    <d v="2023-12-12T11:59:53"/>
    <d v="2023-12-13T11:59:53"/>
    <d v="2024-01-18T11:59:53"/>
    <n v="0.42899999999999999"/>
    <x v="6"/>
  </r>
  <r>
    <s v="C102548"/>
    <n v="763"/>
    <s v="Médio"/>
    <x v="3"/>
    <x v="4"/>
    <x v="3"/>
    <d v="2025-02-06T16:44:35"/>
    <m/>
    <m/>
    <m/>
    <n v="0.221"/>
    <x v="17"/>
  </r>
  <r>
    <s v="C102549"/>
    <n v="539"/>
    <s v="Baixo"/>
    <x v="4"/>
    <x v="0"/>
    <x v="1"/>
    <d v="2024-04-29T01:29:33"/>
    <m/>
    <m/>
    <m/>
    <n v="0.48299999999999998"/>
    <x v="14"/>
  </r>
  <r>
    <s v="C102550"/>
    <n v="781"/>
    <s v="Baixo"/>
    <x v="5"/>
    <x v="0"/>
    <x v="4"/>
    <d v="2025-06-06T05:05:27"/>
    <d v="2025-07-04T05:05:27"/>
    <d v="2025-07-07T05:05:27"/>
    <m/>
    <n v="0.6"/>
    <x v="16"/>
  </r>
  <r>
    <s v="C102551"/>
    <n v="754"/>
    <s v="Médio"/>
    <x v="5"/>
    <x v="0"/>
    <x v="4"/>
    <d v="2025-10-02T00:56:01"/>
    <m/>
    <m/>
    <m/>
    <n v="0.16200000000000001"/>
    <x v="12"/>
  </r>
  <r>
    <s v="C102552"/>
    <n v="582"/>
    <s v="Baixo"/>
    <x v="7"/>
    <x v="2"/>
    <x v="4"/>
    <d v="2023-10-07T07:41:17"/>
    <d v="2023-10-08T07:41:17"/>
    <d v="2023-10-22T07:41:17"/>
    <m/>
    <n v="0.24299999999999999"/>
    <x v="11"/>
  </r>
  <r>
    <s v="C102553"/>
    <n v="634"/>
    <s v="Baixo"/>
    <x v="3"/>
    <x v="0"/>
    <x v="1"/>
    <d v="2024-02-22T08:23:46"/>
    <m/>
    <m/>
    <m/>
    <n v="0.219"/>
    <x v="15"/>
  </r>
  <r>
    <s v="C102554"/>
    <n v="651"/>
    <s v="Baixo"/>
    <x v="3"/>
    <x v="0"/>
    <x v="1"/>
    <d v="2025-09-12T07:02:54"/>
    <d v="2025-10-07T07:02:54"/>
    <m/>
    <m/>
    <n v="0.31900000000000001"/>
    <x v="11"/>
  </r>
  <r>
    <s v="C102555"/>
    <n v="626"/>
    <s v="Médio"/>
    <x v="0"/>
    <x v="2"/>
    <x v="3"/>
    <d v="2024-09-15T20:02:03"/>
    <d v="2024-10-12T20:02:03"/>
    <d v="2024-10-20T20:02:03"/>
    <d v="2024-11-14T20:02:03"/>
    <n v="0.24399999999999999"/>
    <x v="11"/>
  </r>
  <r>
    <s v="C102556"/>
    <n v="635"/>
    <s v="Alto Potencial"/>
    <x v="4"/>
    <x v="0"/>
    <x v="1"/>
    <d v="2024-04-22T14:47:46"/>
    <d v="2024-05-09T14:47:46"/>
    <d v="2024-05-19T14:47:46"/>
    <d v="2024-06-17T14:47:46"/>
    <n v="0.41099999999999998"/>
    <x v="16"/>
  </r>
  <r>
    <s v="C102557"/>
    <n v="380"/>
    <s v="Médio"/>
    <x v="0"/>
    <x v="0"/>
    <x v="0"/>
    <d v="2024-07-25T04:53:18"/>
    <d v="2024-07-29T04:53:18"/>
    <m/>
    <m/>
    <n v="0.41299999999999998"/>
    <x v="15"/>
  </r>
  <r>
    <s v="C102558"/>
    <n v="386"/>
    <s v="Baixo"/>
    <x v="5"/>
    <x v="3"/>
    <x v="0"/>
    <d v="2024-12-24T16:42:21"/>
    <d v="2025-01-02T16:42:21"/>
    <m/>
    <m/>
    <n v="0.16500000000000001"/>
    <x v="10"/>
  </r>
  <r>
    <s v="C102559"/>
    <n v="557"/>
    <s v="Baixo"/>
    <x v="4"/>
    <x v="4"/>
    <x v="1"/>
    <d v="2024-01-29T11:44:23"/>
    <m/>
    <m/>
    <m/>
    <n v="0.13100000000000001"/>
    <x v="19"/>
  </r>
  <r>
    <s v="C102560"/>
    <n v="484"/>
    <s v="Pensionista"/>
    <x v="3"/>
    <x v="0"/>
    <x v="2"/>
    <d v="2023-07-01T07:00:45"/>
    <d v="2023-07-21T07:00:45"/>
    <d v="2023-07-29T07:00:45"/>
    <m/>
    <n v="7.6999999999999999E-2"/>
    <x v="2"/>
  </r>
  <r>
    <s v="C102561"/>
    <n v="422"/>
    <s v="Médio"/>
    <x v="4"/>
    <x v="0"/>
    <x v="1"/>
    <d v="2024-10-19T03:06:33"/>
    <d v="2024-11-11T03:06:33"/>
    <m/>
    <m/>
    <n v="0.188"/>
    <x v="7"/>
  </r>
  <r>
    <s v="C102562"/>
    <n v="395"/>
    <s v="Médio"/>
    <x v="3"/>
    <x v="0"/>
    <x v="0"/>
    <d v="2025-09-30T04:47:33"/>
    <d v="2025-10-02T04:47:33"/>
    <d v="2025-10-19T04:47:33"/>
    <d v="2025-10-25T04:47:33"/>
    <n v="0.40100000000000002"/>
    <x v="8"/>
  </r>
  <r>
    <s v="C102563"/>
    <n v="814"/>
    <s v="Médio"/>
    <x v="4"/>
    <x v="2"/>
    <x v="4"/>
    <d v="2024-01-02T02:44:46"/>
    <d v="2024-01-03T02:44:46"/>
    <d v="2024-01-13T02:44:46"/>
    <d v="2024-01-30T02:44:46"/>
    <n v="0.55200000000000005"/>
    <x v="18"/>
  </r>
  <r>
    <s v="C102564"/>
    <n v="742"/>
    <s v="Médio"/>
    <x v="4"/>
    <x v="4"/>
    <x v="1"/>
    <d v="2024-09-19T20:58:11"/>
    <m/>
    <m/>
    <m/>
    <n v="0.129"/>
    <x v="5"/>
  </r>
  <r>
    <s v="C102565"/>
    <n v="813"/>
    <s v="Baixo"/>
    <x v="6"/>
    <x v="0"/>
    <x v="2"/>
    <d v="2025-05-08T10:47:27"/>
    <d v="2025-06-03T10:47:27"/>
    <d v="2025-06-14T10:47:27"/>
    <m/>
    <n v="7.2999999999999995E-2"/>
    <x v="10"/>
  </r>
  <r>
    <s v="C102566"/>
    <n v="670"/>
    <s v="Pensionista"/>
    <x v="5"/>
    <x v="2"/>
    <x v="2"/>
    <d v="2025-10-05T22:45:38"/>
    <d v="2025-10-30T22:45:38"/>
    <d v="2025-11-05T22:45:38"/>
    <d v="2025-12-04T22:45:38"/>
    <n v="0.18099999999999999"/>
    <x v="2"/>
  </r>
  <r>
    <s v="C102567"/>
    <n v="604"/>
    <s v="Baixo"/>
    <x v="4"/>
    <x v="0"/>
    <x v="4"/>
    <d v="2023-05-15T04:01:51"/>
    <d v="2023-05-27T04:01:51"/>
    <m/>
    <m/>
    <n v="0.53200000000000003"/>
    <x v="7"/>
  </r>
  <r>
    <s v="C102568"/>
    <n v="656"/>
    <s v="Baixo"/>
    <x v="3"/>
    <x v="0"/>
    <x v="4"/>
    <d v="2025-02-19T02:11:02"/>
    <m/>
    <m/>
    <m/>
    <n v="0.28399999999999997"/>
    <x v="17"/>
  </r>
  <r>
    <s v="C102569"/>
    <n v="447"/>
    <s v="Baixo"/>
    <x v="4"/>
    <x v="0"/>
    <x v="2"/>
    <d v="2025-04-12T22:13:04"/>
    <d v="2025-04-20T22:13:04"/>
    <m/>
    <m/>
    <n v="5.6000000000000001E-2"/>
    <x v="0"/>
  </r>
  <r>
    <s v="C102570"/>
    <n v="584"/>
    <s v="Alto Potencial"/>
    <x v="1"/>
    <x v="1"/>
    <x v="4"/>
    <d v="2025-04-30T10:09:36"/>
    <d v="2025-05-09T10:09:36"/>
    <d v="2025-05-27T10:09:36"/>
    <m/>
    <n v="0.34499999999999997"/>
    <x v="15"/>
  </r>
  <r>
    <s v="C102571"/>
    <n v="561"/>
    <s v="Baixo"/>
    <x v="1"/>
    <x v="3"/>
    <x v="1"/>
    <d v="2023-04-03T13:24:03"/>
    <d v="2023-04-26T13:24:03"/>
    <d v="2023-05-14T13:24:03"/>
    <m/>
    <n v="0.36499999999999999"/>
    <x v="13"/>
  </r>
  <r>
    <s v="C102572"/>
    <n v="790"/>
    <s v="Baixo"/>
    <x v="4"/>
    <x v="0"/>
    <x v="4"/>
    <d v="2023-01-03T02:22:40"/>
    <d v="2023-01-17T02:22:40"/>
    <m/>
    <m/>
    <n v="0.20100000000000001"/>
    <x v="18"/>
  </r>
  <r>
    <s v="C102573"/>
    <n v="330"/>
    <s v="Médio"/>
    <x v="1"/>
    <x v="4"/>
    <x v="0"/>
    <d v="2023-08-11T11:14:02"/>
    <d v="2023-08-23T11:14:02"/>
    <d v="2023-09-01T11:14:02"/>
    <m/>
    <n v="0.29199999999999998"/>
    <x v="9"/>
  </r>
  <r>
    <s v="C102574"/>
    <n v="567"/>
    <s v="Baixo"/>
    <x v="0"/>
    <x v="0"/>
    <x v="0"/>
    <d v="2025-09-27T00:24:59"/>
    <m/>
    <m/>
    <m/>
    <n v="0.28499999999999998"/>
    <x v="15"/>
  </r>
  <r>
    <s v="C102575"/>
    <n v="311"/>
    <s v="Baixo"/>
    <x v="1"/>
    <x v="0"/>
    <x v="2"/>
    <d v="2025-04-20T18:07:54"/>
    <m/>
    <m/>
    <m/>
    <n v="0.28299999999999997"/>
    <x v="10"/>
  </r>
  <r>
    <s v="C102576"/>
    <n v="490"/>
    <s v="Alto Potencial"/>
    <x v="0"/>
    <x v="1"/>
    <x v="1"/>
    <d v="2025-04-04T14:52:30"/>
    <m/>
    <m/>
    <m/>
    <n v="0.14799999999999999"/>
    <x v="9"/>
  </r>
  <r>
    <s v="C102577"/>
    <n v="699"/>
    <s v="Médio"/>
    <x v="4"/>
    <x v="0"/>
    <x v="3"/>
    <d v="2025-01-08T23:37:28"/>
    <d v="2025-01-28T23:37:28"/>
    <m/>
    <m/>
    <n v="0.24199999999999999"/>
    <x v="11"/>
  </r>
  <r>
    <s v="C102578"/>
    <n v="836"/>
    <s v="Médio"/>
    <x v="2"/>
    <x v="1"/>
    <x v="1"/>
    <d v="2025-06-23T09:42:13"/>
    <d v="2025-06-26T09:42:13"/>
    <d v="2025-07-01T09:42:13"/>
    <d v="2025-07-29T09:42:13"/>
    <n v="0.15"/>
    <x v="11"/>
  </r>
  <r>
    <s v="C102579"/>
    <n v="390"/>
    <s v="Médio"/>
    <x v="4"/>
    <x v="2"/>
    <x v="3"/>
    <d v="2025-05-23T04:06:04"/>
    <d v="2025-06-05T04:06:04"/>
    <d v="2025-06-05T04:06:04"/>
    <d v="2025-07-05T04:06:04"/>
    <n v="0.23300000000000001"/>
    <x v="17"/>
  </r>
  <r>
    <s v="C102580"/>
    <n v="800"/>
    <s v="Médio"/>
    <x v="7"/>
    <x v="1"/>
    <x v="4"/>
    <d v="2025-05-06T12:16:32"/>
    <m/>
    <m/>
    <m/>
    <n v="0.02"/>
    <x v="16"/>
  </r>
  <r>
    <s v="C102581"/>
    <n v="600"/>
    <s v="Baixo"/>
    <x v="0"/>
    <x v="3"/>
    <x v="1"/>
    <d v="2025-01-15T13:22:24"/>
    <d v="2025-02-13T13:22:24"/>
    <d v="2025-02-16T13:22:24"/>
    <d v="2025-03-09T13:22:24"/>
    <n v="0.123"/>
    <x v="3"/>
  </r>
  <r>
    <s v="C102582"/>
    <n v="410"/>
    <s v="Médio"/>
    <x v="4"/>
    <x v="0"/>
    <x v="3"/>
    <d v="2024-09-16T00:37:25"/>
    <m/>
    <m/>
    <m/>
    <n v="0.29299999999999998"/>
    <x v="14"/>
  </r>
  <r>
    <s v="C102583"/>
    <n v="379"/>
    <s v="Baixo"/>
    <x v="5"/>
    <x v="4"/>
    <x v="1"/>
    <d v="2024-07-09T15:06:43"/>
    <d v="2024-07-09T15:06:43"/>
    <d v="2024-07-09T15:06:43"/>
    <d v="2024-07-21T15:06:43"/>
    <n v="0.245"/>
    <x v="8"/>
  </r>
  <r>
    <s v="C102584"/>
    <n v="732"/>
    <s v="Pensionista"/>
    <x v="0"/>
    <x v="0"/>
    <x v="1"/>
    <d v="2023-08-07T19:20:15"/>
    <d v="2023-09-01T19:20:15"/>
    <d v="2023-09-04T19:20:15"/>
    <d v="2023-09-23T19:20:15"/>
    <n v="0.36"/>
    <x v="1"/>
  </r>
  <r>
    <s v="C102585"/>
    <n v="716"/>
    <s v="Baixo"/>
    <x v="0"/>
    <x v="3"/>
    <x v="4"/>
    <d v="2023-07-01T16:26:45"/>
    <d v="2023-07-02T16:26:45"/>
    <d v="2023-07-14T16:26:45"/>
    <d v="2023-08-03T16:26:45"/>
    <n v="0.42499999999999999"/>
    <x v="17"/>
  </r>
  <r>
    <s v="C102586"/>
    <n v="513"/>
    <s v="Baixo"/>
    <x v="0"/>
    <x v="2"/>
    <x v="0"/>
    <d v="2024-03-15T02:07:06"/>
    <d v="2024-04-12T02:07:06"/>
    <d v="2024-04-21T02:07:06"/>
    <m/>
    <n v="9.1999999999999998E-2"/>
    <x v="11"/>
  </r>
  <r>
    <s v="C102587"/>
    <n v="746"/>
    <s v="Digital First"/>
    <x v="7"/>
    <x v="3"/>
    <x v="1"/>
    <d v="2024-04-10T21:32:56"/>
    <m/>
    <m/>
    <m/>
    <n v="3.0000000000000001E-3"/>
    <x v="14"/>
  </r>
  <r>
    <s v="C102588"/>
    <n v="317"/>
    <s v="Baixo"/>
    <x v="1"/>
    <x v="3"/>
    <x v="1"/>
    <d v="2024-09-28T22:12:41"/>
    <m/>
    <m/>
    <m/>
    <n v="0.44400000000000001"/>
    <x v="14"/>
  </r>
  <r>
    <s v="C102589"/>
    <n v="353"/>
    <s v="Médio"/>
    <x v="4"/>
    <x v="4"/>
    <x v="1"/>
    <d v="2025-02-06T08:18:12"/>
    <d v="2025-03-05T08:18:12"/>
    <m/>
    <m/>
    <n v="0.43099999999999999"/>
    <x v="6"/>
  </r>
  <r>
    <s v="C102590"/>
    <n v="539"/>
    <s v="Médio"/>
    <x v="0"/>
    <x v="4"/>
    <x v="3"/>
    <d v="2023-06-01T14:45:07"/>
    <d v="2023-06-23T14:45:07"/>
    <m/>
    <m/>
    <n v="0.29799999999999999"/>
    <x v="14"/>
  </r>
  <r>
    <s v="C102591"/>
    <n v="717"/>
    <s v="Baixo"/>
    <x v="0"/>
    <x v="4"/>
    <x v="1"/>
    <d v="2025-07-07T21:59:24"/>
    <m/>
    <m/>
    <m/>
    <n v="0.32300000000000001"/>
    <x v="16"/>
  </r>
  <r>
    <s v="C102592"/>
    <n v="785"/>
    <s v="Baixo"/>
    <x v="3"/>
    <x v="0"/>
    <x v="0"/>
    <d v="2024-06-25T16:17:13"/>
    <m/>
    <m/>
    <m/>
    <n v="0.17399999999999999"/>
    <x v="10"/>
  </r>
  <r>
    <s v="C102593"/>
    <n v="743"/>
    <s v="Pensionista"/>
    <x v="7"/>
    <x v="4"/>
    <x v="2"/>
    <d v="2024-03-25T14:02:42"/>
    <d v="2024-03-28T14:02:42"/>
    <m/>
    <m/>
    <n v="0.48899999999999999"/>
    <x v="1"/>
  </r>
  <r>
    <s v="C102594"/>
    <n v="422"/>
    <s v="Baixo"/>
    <x v="5"/>
    <x v="3"/>
    <x v="4"/>
    <d v="2024-09-25T21:40:58"/>
    <d v="2024-10-18T21:40:58"/>
    <d v="2024-11-13T21:40:58"/>
    <d v="2024-12-05T21:40:58"/>
    <n v="6.5000000000000002E-2"/>
    <x v="9"/>
  </r>
  <r>
    <s v="C102595"/>
    <n v="719"/>
    <s v="Digital First"/>
    <x v="4"/>
    <x v="4"/>
    <x v="3"/>
    <d v="2025-08-12T06:58:05"/>
    <d v="2025-08-24T06:58:05"/>
    <d v="2025-08-31T06:58:05"/>
    <d v="2025-09-08T06:58:05"/>
    <n v="0.111"/>
    <x v="11"/>
  </r>
  <r>
    <s v="C102596"/>
    <n v="515"/>
    <s v="Alto Potencial"/>
    <x v="3"/>
    <x v="1"/>
    <x v="4"/>
    <d v="2024-05-20T14:01:41"/>
    <d v="2024-06-12T14:01:41"/>
    <d v="2024-06-18T14:01:41"/>
    <m/>
    <n v="0.42199999999999999"/>
    <x v="4"/>
  </r>
  <r>
    <s v="C102597"/>
    <n v="719"/>
    <s v="Baixo"/>
    <x v="7"/>
    <x v="0"/>
    <x v="1"/>
    <d v="2025-06-17T16:48:16"/>
    <d v="2025-07-09T16:48:16"/>
    <d v="2025-07-26T16:48:16"/>
    <d v="2025-08-11T16:48:16"/>
    <n v="0.191"/>
    <x v="19"/>
  </r>
  <r>
    <s v="C102598"/>
    <n v="527"/>
    <s v="Digital First"/>
    <x v="3"/>
    <x v="0"/>
    <x v="1"/>
    <d v="2025-05-18T17:10:04"/>
    <d v="2025-06-16T17:10:04"/>
    <d v="2025-06-16T17:10:04"/>
    <m/>
    <n v="0.23400000000000001"/>
    <x v="9"/>
  </r>
  <r>
    <s v="C102599"/>
    <n v="536"/>
    <s v="Médio"/>
    <x v="7"/>
    <x v="4"/>
    <x v="4"/>
    <d v="2023-03-08T05:03:46"/>
    <d v="2023-03-25T05:03:46"/>
    <d v="2023-03-25T05:03:46"/>
    <m/>
    <n v="0.32900000000000001"/>
    <x v="1"/>
  </r>
  <r>
    <s v="C102600"/>
    <n v="629"/>
    <s v="Médio"/>
    <x v="0"/>
    <x v="0"/>
    <x v="2"/>
    <d v="2023-06-08T00:59:32"/>
    <d v="2023-06-16T00:59:32"/>
    <d v="2023-06-30T00:59:32"/>
    <d v="2023-07-18T00:59:32"/>
    <n v="0.26800000000000002"/>
    <x v="12"/>
  </r>
  <r>
    <s v="C102601"/>
    <n v="768"/>
    <s v="Médio"/>
    <x v="5"/>
    <x v="2"/>
    <x v="0"/>
    <d v="2024-04-07T03:27:37"/>
    <d v="2024-05-02T03:27:37"/>
    <d v="2024-05-10T03:27:37"/>
    <d v="2024-05-11T03:27:37"/>
    <n v="0.438"/>
    <x v="9"/>
  </r>
  <r>
    <s v="C102602"/>
    <n v="786"/>
    <s v="Baixo"/>
    <x v="3"/>
    <x v="4"/>
    <x v="2"/>
    <d v="2024-03-22T07:11:30"/>
    <m/>
    <m/>
    <m/>
    <n v="0.23300000000000001"/>
    <x v="16"/>
  </r>
  <r>
    <s v="C102603"/>
    <n v="848"/>
    <s v="Alto Potencial"/>
    <x v="5"/>
    <x v="0"/>
    <x v="2"/>
    <d v="2023-12-04T14:22:17"/>
    <m/>
    <m/>
    <m/>
    <n v="0.60099999999999998"/>
    <x v="13"/>
  </r>
  <r>
    <s v="C102604"/>
    <n v="714"/>
    <s v="Baixo"/>
    <x v="3"/>
    <x v="1"/>
    <x v="1"/>
    <d v="2023-04-06T03:40:52"/>
    <d v="2023-04-22T03:40:52"/>
    <m/>
    <m/>
    <n v="0.17399999999999999"/>
    <x v="16"/>
  </r>
  <r>
    <s v="C102605"/>
    <n v="518"/>
    <s v="Médio"/>
    <x v="0"/>
    <x v="1"/>
    <x v="1"/>
    <d v="2024-08-27T06:40:19"/>
    <m/>
    <m/>
    <m/>
    <n v="8.5000000000000006E-2"/>
    <x v="16"/>
  </r>
  <r>
    <s v="C102606"/>
    <n v="680"/>
    <s v="Médio"/>
    <x v="0"/>
    <x v="0"/>
    <x v="4"/>
    <d v="2025-10-25T08:24:41"/>
    <m/>
    <m/>
    <m/>
    <n v="6.2E-2"/>
    <x v="16"/>
  </r>
  <r>
    <s v="C102607"/>
    <n v="386"/>
    <s v="Pensionista"/>
    <x v="6"/>
    <x v="3"/>
    <x v="3"/>
    <d v="2024-12-07T19:46:12"/>
    <d v="2024-12-17T19:46:12"/>
    <d v="2024-12-25T19:46:12"/>
    <d v="2025-01-23T19:46:12"/>
    <n v="0.29599999999999999"/>
    <x v="5"/>
  </r>
  <r>
    <s v="C102608"/>
    <n v="760"/>
    <s v="Médio"/>
    <x v="0"/>
    <x v="0"/>
    <x v="4"/>
    <d v="2025-07-09T14:02:11"/>
    <d v="2025-07-10T14:02:11"/>
    <d v="2025-07-13T14:02:11"/>
    <m/>
    <n v="0.34599999999999997"/>
    <x v="8"/>
  </r>
  <r>
    <s v="C102609"/>
    <n v="710"/>
    <s v="Alto Potencial"/>
    <x v="7"/>
    <x v="3"/>
    <x v="0"/>
    <d v="2024-02-26T12:59:49"/>
    <m/>
    <m/>
    <m/>
    <n v="0.34200000000000003"/>
    <x v="19"/>
  </r>
  <r>
    <s v="C102610"/>
    <n v="824"/>
    <s v="Médio"/>
    <x v="5"/>
    <x v="2"/>
    <x v="3"/>
    <d v="2023-11-03T17:52:25"/>
    <m/>
    <m/>
    <m/>
    <n v="6.6000000000000003E-2"/>
    <x v="14"/>
  </r>
  <r>
    <s v="C102611"/>
    <n v="746"/>
    <s v="Baixo"/>
    <x v="4"/>
    <x v="4"/>
    <x v="3"/>
    <d v="2025-06-18T19:56:51"/>
    <m/>
    <m/>
    <m/>
    <n v="0.05"/>
    <x v="14"/>
  </r>
  <r>
    <s v="C102612"/>
    <n v="599"/>
    <s v="Médio"/>
    <x v="6"/>
    <x v="0"/>
    <x v="1"/>
    <d v="2025-07-13T05:09:17"/>
    <m/>
    <m/>
    <m/>
    <n v="0.104"/>
    <x v="3"/>
  </r>
  <r>
    <s v="C102613"/>
    <n v="707"/>
    <s v="Baixo"/>
    <x v="1"/>
    <x v="3"/>
    <x v="1"/>
    <d v="2024-04-01T19:15:50"/>
    <m/>
    <m/>
    <m/>
    <n v="0.64900000000000002"/>
    <x v="15"/>
  </r>
  <r>
    <s v="C102614"/>
    <n v="674"/>
    <s v="Pensionista"/>
    <x v="4"/>
    <x v="3"/>
    <x v="4"/>
    <d v="2023-06-06T02:23:30"/>
    <d v="2023-07-02T02:23:30"/>
    <d v="2023-07-13T02:23:30"/>
    <m/>
    <n v="0.372"/>
    <x v="1"/>
  </r>
  <r>
    <s v="C102615"/>
    <n v="532"/>
    <s v="Médio"/>
    <x v="0"/>
    <x v="0"/>
    <x v="2"/>
    <d v="2024-06-18T19:04:24"/>
    <d v="2024-06-19T19:04:24"/>
    <d v="2024-06-23T19:04:24"/>
    <m/>
    <n v="0.54500000000000004"/>
    <x v="13"/>
  </r>
  <r>
    <s v="C102616"/>
    <n v="348"/>
    <s v="Médio"/>
    <x v="2"/>
    <x v="4"/>
    <x v="1"/>
    <d v="2023-12-16T10:09:39"/>
    <d v="2023-12-28T10:09:39"/>
    <m/>
    <m/>
    <n v="0.16900000000000001"/>
    <x v="19"/>
  </r>
  <r>
    <s v="C102617"/>
    <n v="485"/>
    <s v="Médio"/>
    <x v="1"/>
    <x v="1"/>
    <x v="3"/>
    <d v="2025-02-10T03:36:37"/>
    <d v="2025-03-04T03:36:37"/>
    <d v="2025-03-14T03:36:37"/>
    <m/>
    <n v="0.10100000000000001"/>
    <x v="19"/>
  </r>
  <r>
    <s v="C102618"/>
    <n v="504"/>
    <s v="Médio"/>
    <x v="1"/>
    <x v="2"/>
    <x v="2"/>
    <d v="2023-05-13T03:19:17"/>
    <m/>
    <m/>
    <m/>
    <n v="0.18099999999999999"/>
    <x v="6"/>
  </r>
  <r>
    <s v="C102619"/>
    <n v="377"/>
    <s v="Alto Potencial"/>
    <x v="5"/>
    <x v="3"/>
    <x v="1"/>
    <d v="2023-11-18T19:25:33"/>
    <d v="2023-12-15T19:25:33"/>
    <m/>
    <m/>
    <n v="0.503"/>
    <x v="6"/>
  </r>
  <r>
    <s v="C102620"/>
    <n v="780"/>
    <s v="Baixo"/>
    <x v="4"/>
    <x v="2"/>
    <x v="1"/>
    <d v="2025-03-29T23:37:31"/>
    <m/>
    <m/>
    <m/>
    <n v="0.439"/>
    <x v="9"/>
  </r>
  <r>
    <s v="C102621"/>
    <n v="685"/>
    <s v="Pensionista"/>
    <x v="2"/>
    <x v="2"/>
    <x v="4"/>
    <d v="2023-11-12T15:08:27"/>
    <d v="2023-11-25T15:08:27"/>
    <d v="2023-11-26T15:08:27"/>
    <d v="2023-12-17T15:08:27"/>
    <n v="0.57499999999999996"/>
    <x v="16"/>
  </r>
  <r>
    <s v="C102622"/>
    <n v="493"/>
    <s v="Médio"/>
    <x v="0"/>
    <x v="0"/>
    <x v="4"/>
    <d v="2024-05-29T16:54:19"/>
    <d v="2024-06-26T16:54:19"/>
    <d v="2024-07-04T16:54:19"/>
    <d v="2024-07-27T16:54:19"/>
    <n v="0.44400000000000001"/>
    <x v="8"/>
  </r>
  <r>
    <s v="C102623"/>
    <n v="402"/>
    <s v="Baixo"/>
    <x v="0"/>
    <x v="2"/>
    <x v="2"/>
    <d v="2023-03-10T08:32:30"/>
    <d v="2023-03-14T08:32:30"/>
    <d v="2023-04-07T08:32:30"/>
    <d v="2023-04-20T08:32:30"/>
    <n v="0.47599999999999998"/>
    <x v="10"/>
  </r>
  <r>
    <s v="C102624"/>
    <n v="675"/>
    <s v="Alto Potencial"/>
    <x v="0"/>
    <x v="2"/>
    <x v="1"/>
    <d v="2025-03-24T21:49:07"/>
    <d v="2025-04-13T21:49:07"/>
    <d v="2025-04-20T21:49:07"/>
    <d v="2025-05-17T21:49:07"/>
    <n v="0.35099999999999998"/>
    <x v="14"/>
  </r>
  <r>
    <s v="C102625"/>
    <n v="586"/>
    <s v="Baixo"/>
    <x v="0"/>
    <x v="3"/>
    <x v="4"/>
    <d v="2023-02-05T01:17:11"/>
    <m/>
    <m/>
    <m/>
    <n v="0.28000000000000003"/>
    <x v="3"/>
  </r>
  <r>
    <s v="C102626"/>
    <n v="781"/>
    <s v="Médio"/>
    <x v="3"/>
    <x v="0"/>
    <x v="1"/>
    <d v="2023-06-14T13:30:00"/>
    <m/>
    <m/>
    <m/>
    <n v="0.45100000000000001"/>
    <x v="0"/>
  </r>
  <r>
    <s v="C102627"/>
    <n v="549"/>
    <s v="Baixo"/>
    <x v="0"/>
    <x v="0"/>
    <x v="4"/>
    <d v="2025-08-08T04:37:55"/>
    <m/>
    <m/>
    <m/>
    <n v="0.17499999999999999"/>
    <x v="2"/>
  </r>
  <r>
    <s v="C102628"/>
    <n v="500"/>
    <s v="Baixo"/>
    <x v="0"/>
    <x v="3"/>
    <x v="1"/>
    <d v="2024-10-28T05:57:40"/>
    <d v="2024-11-10T05:57:40"/>
    <d v="2024-11-19T05:57:40"/>
    <m/>
    <n v="9.2999999999999999E-2"/>
    <x v="19"/>
  </r>
  <r>
    <s v="C102629"/>
    <n v="835"/>
    <s v="Médio"/>
    <x v="0"/>
    <x v="0"/>
    <x v="3"/>
    <d v="2023-11-18T00:43:09"/>
    <d v="2023-12-12T00:43:09"/>
    <m/>
    <m/>
    <n v="0.37"/>
    <x v="2"/>
  </r>
  <r>
    <s v="C102630"/>
    <n v="760"/>
    <s v="Baixo"/>
    <x v="5"/>
    <x v="0"/>
    <x v="4"/>
    <d v="2023-03-16T08:25:59"/>
    <d v="2023-04-01T08:25:59"/>
    <d v="2023-04-09T08:25:59"/>
    <d v="2023-04-19T08:25:59"/>
    <n v="0.155"/>
    <x v="13"/>
  </r>
  <r>
    <s v="C102631"/>
    <n v="599"/>
    <s v="Baixo"/>
    <x v="4"/>
    <x v="0"/>
    <x v="3"/>
    <d v="2024-10-25T09:05:45"/>
    <d v="2024-11-16T09:05:45"/>
    <d v="2024-11-27T09:05:45"/>
    <d v="2024-12-08T09:05:45"/>
    <n v="0.14099999999999999"/>
    <x v="7"/>
  </r>
  <r>
    <s v="C102632"/>
    <n v="777"/>
    <s v="Médio"/>
    <x v="4"/>
    <x v="2"/>
    <x v="4"/>
    <d v="2023-02-16T13:58:53"/>
    <m/>
    <m/>
    <m/>
    <n v="0.20100000000000001"/>
    <x v="2"/>
  </r>
  <r>
    <s v="C102633"/>
    <n v="382"/>
    <s v="Digital First"/>
    <x v="1"/>
    <x v="1"/>
    <x v="4"/>
    <d v="2023-09-08T10:07:17"/>
    <m/>
    <m/>
    <m/>
    <n v="0.192"/>
    <x v="2"/>
  </r>
  <r>
    <s v="C102634"/>
    <n v="757"/>
    <s v="Alto Potencial"/>
    <x v="4"/>
    <x v="4"/>
    <x v="0"/>
    <d v="2024-08-04T21:25:47"/>
    <m/>
    <m/>
    <m/>
    <n v="0.40400000000000003"/>
    <x v="16"/>
  </r>
  <r>
    <s v="C102635"/>
    <n v="597"/>
    <s v="Baixo"/>
    <x v="4"/>
    <x v="0"/>
    <x v="1"/>
    <d v="2023-01-01T05:27:55"/>
    <d v="2023-01-11T05:27:55"/>
    <d v="2023-01-24T05:27:55"/>
    <d v="2023-02-20T05:27:55"/>
    <n v="0.182"/>
    <x v="14"/>
  </r>
  <r>
    <s v="C102636"/>
    <n v="663"/>
    <s v="Médio"/>
    <x v="7"/>
    <x v="0"/>
    <x v="1"/>
    <d v="2023-10-20T03:03:41"/>
    <m/>
    <m/>
    <m/>
    <n v="0.19500000000000001"/>
    <x v="12"/>
  </r>
  <r>
    <s v="C102637"/>
    <n v="339"/>
    <s v="Baixo"/>
    <x v="0"/>
    <x v="1"/>
    <x v="4"/>
    <d v="2023-10-30T11:16:25"/>
    <d v="2023-11-01T11:16:25"/>
    <d v="2023-11-12T11:16:25"/>
    <m/>
    <n v="0.371"/>
    <x v="15"/>
  </r>
  <r>
    <s v="C102638"/>
    <n v="639"/>
    <s v="Médio"/>
    <x v="4"/>
    <x v="4"/>
    <x v="3"/>
    <d v="2024-04-12T04:33:57"/>
    <m/>
    <m/>
    <m/>
    <n v="0.41399999999999998"/>
    <x v="11"/>
  </r>
  <r>
    <s v="C102639"/>
    <n v="815"/>
    <s v="Médio"/>
    <x v="3"/>
    <x v="0"/>
    <x v="4"/>
    <d v="2024-08-31T10:41:45"/>
    <d v="2024-09-16T10:41:45"/>
    <d v="2024-09-27T10:41:45"/>
    <d v="2024-10-21T10:41:45"/>
    <n v="0.43099999999999999"/>
    <x v="18"/>
  </r>
  <r>
    <s v="C102640"/>
    <n v="407"/>
    <s v="Alto Potencial"/>
    <x v="1"/>
    <x v="4"/>
    <x v="4"/>
    <d v="2023-02-21T16:05:44"/>
    <d v="2023-03-08T16:05:44"/>
    <m/>
    <m/>
    <n v="0.27700000000000002"/>
    <x v="0"/>
  </r>
  <r>
    <s v="C102641"/>
    <n v="615"/>
    <s v="Baixo"/>
    <x v="1"/>
    <x v="0"/>
    <x v="1"/>
    <d v="2025-06-20T16:41:41"/>
    <d v="2025-07-15T16:41:41"/>
    <d v="2025-07-23T16:41:41"/>
    <d v="2025-07-27T16:41:41"/>
    <n v="0.55300000000000005"/>
    <x v="14"/>
  </r>
  <r>
    <s v="C102642"/>
    <n v="413"/>
    <s v="Baixo"/>
    <x v="0"/>
    <x v="2"/>
    <x v="1"/>
    <d v="2023-05-23T11:27:39"/>
    <m/>
    <m/>
    <m/>
    <n v="4.5999999999999999E-2"/>
    <x v="10"/>
  </r>
  <r>
    <s v="C102643"/>
    <n v="466"/>
    <s v="Baixo"/>
    <x v="5"/>
    <x v="0"/>
    <x v="1"/>
    <d v="2023-01-07T13:14:48"/>
    <d v="2023-01-09T13:14:48"/>
    <m/>
    <m/>
    <n v="0.17799999999999999"/>
    <x v="8"/>
  </r>
  <r>
    <s v="C102644"/>
    <n v="560"/>
    <s v="Digital First"/>
    <x v="5"/>
    <x v="1"/>
    <x v="2"/>
    <d v="2025-07-24T14:33:16"/>
    <d v="2025-08-10T14:33:16"/>
    <d v="2025-08-20T14:33:16"/>
    <d v="2025-09-27T14:33:16"/>
    <n v="3.5000000000000003E-2"/>
    <x v="15"/>
  </r>
  <r>
    <s v="C102645"/>
    <n v="523"/>
    <s v="Digital First"/>
    <x v="0"/>
    <x v="3"/>
    <x v="0"/>
    <d v="2024-04-09T06:36:19"/>
    <m/>
    <m/>
    <m/>
    <n v="0.223"/>
    <x v="5"/>
  </r>
  <r>
    <s v="C102646"/>
    <n v="561"/>
    <s v="Baixo"/>
    <x v="0"/>
    <x v="0"/>
    <x v="1"/>
    <d v="2023-04-28T11:53:27"/>
    <d v="2023-05-17T11:53:27"/>
    <d v="2023-05-25T11:53:27"/>
    <m/>
    <n v="0.104"/>
    <x v="7"/>
  </r>
  <r>
    <s v="C102647"/>
    <n v="550"/>
    <s v="Baixo"/>
    <x v="5"/>
    <x v="3"/>
    <x v="1"/>
    <d v="2025-01-28T02:39:38"/>
    <d v="2025-02-06T02:39:38"/>
    <d v="2025-02-06T02:39:38"/>
    <m/>
    <n v="0.57699999999999996"/>
    <x v="10"/>
  </r>
  <r>
    <s v="C102648"/>
    <n v="825"/>
    <s v="Alto Potencial"/>
    <x v="0"/>
    <x v="0"/>
    <x v="1"/>
    <d v="2023-01-08T14:46:43"/>
    <d v="2023-01-29T14:46:43"/>
    <d v="2023-02-26T14:46:43"/>
    <d v="2023-03-08T14:46:43"/>
    <n v="0.623"/>
    <x v="8"/>
  </r>
  <r>
    <s v="C102649"/>
    <n v="425"/>
    <s v="Digital First"/>
    <x v="0"/>
    <x v="0"/>
    <x v="1"/>
    <d v="2023-01-10T07:38:33"/>
    <d v="2023-01-29T07:38:33"/>
    <d v="2023-02-13T07:38:33"/>
    <d v="2023-03-03T07:38:33"/>
    <n v="0.248"/>
    <x v="4"/>
  </r>
  <r>
    <s v="C102650"/>
    <n v="505"/>
    <s v="Baixo"/>
    <x v="0"/>
    <x v="0"/>
    <x v="0"/>
    <d v="2024-12-09T03:23:36"/>
    <m/>
    <m/>
    <m/>
    <n v="0.72"/>
    <x v="1"/>
  </r>
  <r>
    <s v="C102651"/>
    <n v="439"/>
    <s v="Alto Potencial"/>
    <x v="0"/>
    <x v="2"/>
    <x v="1"/>
    <d v="2023-04-18T21:26:44"/>
    <m/>
    <m/>
    <m/>
    <n v="0.46400000000000002"/>
    <x v="16"/>
  </r>
  <r>
    <s v="C102652"/>
    <n v="361"/>
    <s v="Baixo"/>
    <x v="0"/>
    <x v="0"/>
    <x v="1"/>
    <d v="2023-02-28T04:40:35"/>
    <d v="2023-03-25T04:40:35"/>
    <d v="2023-03-28T04:40:35"/>
    <d v="2023-05-07T04:40:35"/>
    <n v="0.104"/>
    <x v="2"/>
  </r>
  <r>
    <s v="C102653"/>
    <n v="582"/>
    <s v="Digital First"/>
    <x v="4"/>
    <x v="2"/>
    <x v="4"/>
    <d v="2023-05-14T16:43:29"/>
    <m/>
    <m/>
    <m/>
    <n v="0.54300000000000004"/>
    <x v="17"/>
  </r>
  <r>
    <s v="C102654"/>
    <n v="353"/>
    <s v="Médio"/>
    <x v="4"/>
    <x v="2"/>
    <x v="1"/>
    <d v="2023-08-29T21:01:20"/>
    <d v="2023-09-21T21:01:20"/>
    <d v="2023-10-02T21:01:20"/>
    <m/>
    <n v="0.27300000000000002"/>
    <x v="6"/>
  </r>
  <r>
    <s v="C102655"/>
    <n v="645"/>
    <s v="Médio"/>
    <x v="6"/>
    <x v="2"/>
    <x v="4"/>
    <d v="2023-06-28T15:00:22"/>
    <d v="2023-06-30T15:00:22"/>
    <d v="2023-06-30T15:00:22"/>
    <d v="2023-07-01T15:00:22"/>
    <n v="0.57199999999999995"/>
    <x v="6"/>
  </r>
  <r>
    <s v="C102656"/>
    <n v="823"/>
    <s v="Médio"/>
    <x v="0"/>
    <x v="0"/>
    <x v="3"/>
    <d v="2025-06-15T11:46:22"/>
    <d v="2025-06-28T11:46:22"/>
    <d v="2025-07-04T11:46:22"/>
    <m/>
    <n v="0.217"/>
    <x v="14"/>
  </r>
  <r>
    <s v="C102657"/>
    <n v="435"/>
    <s v="Médio"/>
    <x v="4"/>
    <x v="0"/>
    <x v="4"/>
    <d v="2024-11-11T23:13:35"/>
    <d v="2024-12-02T23:13:35"/>
    <d v="2024-12-02T23:13:35"/>
    <d v="2024-12-03T23:13:35"/>
    <n v="0.218"/>
    <x v="14"/>
  </r>
  <r>
    <s v="C102658"/>
    <n v="629"/>
    <s v="Alto Potencial"/>
    <x v="7"/>
    <x v="0"/>
    <x v="1"/>
    <d v="2024-01-10T19:11:51"/>
    <d v="2024-01-17T19:11:51"/>
    <d v="2024-01-26T19:11:51"/>
    <m/>
    <n v="0.58399999999999996"/>
    <x v="5"/>
  </r>
  <r>
    <s v="C102659"/>
    <n v="443"/>
    <s v="Médio"/>
    <x v="2"/>
    <x v="0"/>
    <x v="4"/>
    <d v="2025-04-28T13:59:38"/>
    <m/>
    <m/>
    <m/>
    <n v="8.1000000000000003E-2"/>
    <x v="13"/>
  </r>
  <r>
    <s v="C102660"/>
    <n v="735"/>
    <s v="Médio"/>
    <x v="4"/>
    <x v="2"/>
    <x v="0"/>
    <d v="2023-05-29T13:04:23"/>
    <m/>
    <m/>
    <m/>
    <n v="0.32200000000000001"/>
    <x v="18"/>
  </r>
  <r>
    <s v="C102661"/>
    <n v="581"/>
    <s v="Digital First"/>
    <x v="4"/>
    <x v="1"/>
    <x v="1"/>
    <d v="2023-12-21T17:06:55"/>
    <d v="2024-01-03T17:06:55"/>
    <m/>
    <m/>
    <n v="0.185"/>
    <x v="19"/>
  </r>
  <r>
    <s v="C102662"/>
    <n v="435"/>
    <s v="Médio"/>
    <x v="3"/>
    <x v="0"/>
    <x v="1"/>
    <d v="2025-07-06T01:08:36"/>
    <d v="2025-08-04T01:08:36"/>
    <m/>
    <m/>
    <n v="0.183"/>
    <x v="15"/>
  </r>
  <r>
    <s v="C102663"/>
    <n v="788"/>
    <s v="Médio"/>
    <x v="6"/>
    <x v="3"/>
    <x v="1"/>
    <d v="2025-02-02T23:11:21"/>
    <m/>
    <m/>
    <m/>
    <n v="0.34899999999999998"/>
    <x v="13"/>
  </r>
  <r>
    <s v="C102664"/>
    <n v="700"/>
    <s v="Médio"/>
    <x v="0"/>
    <x v="0"/>
    <x v="4"/>
    <d v="2024-09-15T12:45:31"/>
    <m/>
    <m/>
    <m/>
    <n v="0.106"/>
    <x v="4"/>
  </r>
  <r>
    <s v="C102665"/>
    <n v="748"/>
    <s v="Médio"/>
    <x v="4"/>
    <x v="0"/>
    <x v="1"/>
    <d v="2023-11-18T06:40:55"/>
    <m/>
    <m/>
    <m/>
    <n v="0.56599999999999995"/>
    <x v="16"/>
  </r>
  <r>
    <s v="C102666"/>
    <n v="569"/>
    <s v="Pensionista"/>
    <x v="1"/>
    <x v="2"/>
    <x v="1"/>
    <d v="2024-05-19T22:43:11"/>
    <d v="2024-06-13T22:43:11"/>
    <d v="2024-06-13T22:43:11"/>
    <m/>
    <n v="0.23400000000000001"/>
    <x v="16"/>
  </r>
  <r>
    <s v="C102667"/>
    <n v="316"/>
    <s v="Digital First"/>
    <x v="4"/>
    <x v="3"/>
    <x v="1"/>
    <d v="2024-08-23T01:13:28"/>
    <m/>
    <m/>
    <m/>
    <n v="0.56100000000000005"/>
    <x v="2"/>
  </r>
  <r>
    <s v="C102668"/>
    <n v="568"/>
    <s v="Baixo"/>
    <x v="5"/>
    <x v="4"/>
    <x v="4"/>
    <d v="2024-09-15T17:15:37"/>
    <d v="2024-10-13T17:15:37"/>
    <d v="2024-10-25T17:15:37"/>
    <d v="2024-11-19T17:15:37"/>
    <n v="0.16"/>
    <x v="0"/>
  </r>
  <r>
    <s v="C102669"/>
    <n v="781"/>
    <s v="Médio"/>
    <x v="5"/>
    <x v="3"/>
    <x v="1"/>
    <d v="2024-06-20T21:54:28"/>
    <d v="2024-07-17T21:54:28"/>
    <d v="2024-07-31T21:54:28"/>
    <d v="2024-08-01T21:54:28"/>
    <n v="0.627"/>
    <x v="9"/>
  </r>
  <r>
    <s v="C102670"/>
    <n v="518"/>
    <s v="Baixo"/>
    <x v="0"/>
    <x v="0"/>
    <x v="3"/>
    <d v="2023-11-21T14:40:17"/>
    <d v="2023-11-26T14:40:17"/>
    <d v="2023-11-30T14:40:17"/>
    <m/>
    <n v="0.32500000000000001"/>
    <x v="16"/>
  </r>
  <r>
    <s v="C102671"/>
    <n v="618"/>
    <s v="Médio"/>
    <x v="4"/>
    <x v="3"/>
    <x v="4"/>
    <d v="2025-09-19T11:15:16"/>
    <d v="2025-09-25T11:15:16"/>
    <d v="2025-10-06T11:15:16"/>
    <d v="2025-10-07T11:15:16"/>
    <n v="0.57299999999999995"/>
    <x v="8"/>
  </r>
  <r>
    <s v="C102672"/>
    <n v="537"/>
    <s v="Alto Potencial"/>
    <x v="3"/>
    <x v="4"/>
    <x v="4"/>
    <d v="2023-11-15T10:20:06"/>
    <d v="2023-12-11T10:20:06"/>
    <d v="2023-12-14T10:20:06"/>
    <d v="2024-01-17T10:20:06"/>
    <n v="0.129"/>
    <x v="1"/>
  </r>
  <r>
    <s v="C102673"/>
    <n v="844"/>
    <s v="Médio"/>
    <x v="5"/>
    <x v="2"/>
    <x v="4"/>
    <d v="2024-06-10T19:28:25"/>
    <d v="2024-06-23T19:28:25"/>
    <d v="2024-07-06T19:28:25"/>
    <d v="2024-07-21T19:28:25"/>
    <n v="0.48199999999999998"/>
    <x v="14"/>
  </r>
  <r>
    <s v="C102674"/>
    <n v="584"/>
    <s v="Pensionista"/>
    <x v="1"/>
    <x v="1"/>
    <x v="3"/>
    <d v="2023-07-03T11:10:28"/>
    <d v="2023-07-04T11:10:28"/>
    <d v="2023-07-09T11:10:28"/>
    <m/>
    <n v="0.16500000000000001"/>
    <x v="17"/>
  </r>
  <r>
    <s v="C102675"/>
    <n v="336"/>
    <s v="Médio"/>
    <x v="1"/>
    <x v="0"/>
    <x v="2"/>
    <d v="2023-05-21T16:37:43"/>
    <m/>
    <m/>
    <m/>
    <n v="0.40799999999999997"/>
    <x v="19"/>
  </r>
  <r>
    <s v="C102676"/>
    <n v="402"/>
    <s v="Baixo"/>
    <x v="0"/>
    <x v="4"/>
    <x v="0"/>
    <d v="2023-06-11T19:45:28"/>
    <d v="2023-06-12T19:45:28"/>
    <d v="2023-06-27T19:45:28"/>
    <m/>
    <n v="0.42699999999999999"/>
    <x v="17"/>
  </r>
  <r>
    <s v="C102677"/>
    <n v="729"/>
    <s v="Alto Potencial"/>
    <x v="5"/>
    <x v="0"/>
    <x v="4"/>
    <d v="2024-04-19T00:52:36"/>
    <d v="2024-05-18T00:52:36"/>
    <d v="2024-05-18T00:52:36"/>
    <d v="2024-07-03T00:52:36"/>
    <n v="0.22700000000000001"/>
    <x v="17"/>
  </r>
  <r>
    <s v="C102678"/>
    <n v="538"/>
    <s v="Médio"/>
    <x v="4"/>
    <x v="3"/>
    <x v="0"/>
    <d v="2025-01-04T13:58:23"/>
    <d v="2025-01-30T13:58:23"/>
    <d v="2025-02-01T13:58:23"/>
    <m/>
    <n v="0.26900000000000002"/>
    <x v="11"/>
  </r>
  <r>
    <s v="C102679"/>
    <n v="424"/>
    <s v="Baixo"/>
    <x v="3"/>
    <x v="3"/>
    <x v="4"/>
    <d v="2023-10-14T03:37:28"/>
    <m/>
    <m/>
    <m/>
    <n v="0.21299999999999999"/>
    <x v="6"/>
  </r>
  <r>
    <s v="C102680"/>
    <n v="487"/>
    <s v="Médio"/>
    <x v="4"/>
    <x v="0"/>
    <x v="1"/>
    <d v="2025-10-08T09:28:08"/>
    <d v="2025-11-01T09:28:08"/>
    <d v="2025-11-03T09:28:08"/>
    <m/>
    <n v="0.379"/>
    <x v="1"/>
  </r>
  <r>
    <s v="C102681"/>
    <n v="555"/>
    <s v="Digital First"/>
    <x v="5"/>
    <x v="1"/>
    <x v="1"/>
    <d v="2023-03-04T12:54:12"/>
    <d v="2023-03-07T12:54:12"/>
    <m/>
    <m/>
    <n v="0.40300000000000002"/>
    <x v="3"/>
  </r>
  <r>
    <s v="C102682"/>
    <n v="829"/>
    <s v="Médio"/>
    <x v="5"/>
    <x v="0"/>
    <x v="4"/>
    <d v="2023-11-23T10:38:59"/>
    <d v="2023-12-20T10:38:59"/>
    <d v="2023-12-31T10:38:59"/>
    <m/>
    <n v="0.158"/>
    <x v="13"/>
  </r>
  <r>
    <s v="C102683"/>
    <n v="691"/>
    <s v="Médio"/>
    <x v="3"/>
    <x v="0"/>
    <x v="1"/>
    <d v="2024-08-06T14:17:34"/>
    <m/>
    <m/>
    <m/>
    <n v="0.41299999999999998"/>
    <x v="0"/>
  </r>
  <r>
    <s v="C102684"/>
    <n v="767"/>
    <s v="Baixo"/>
    <x v="2"/>
    <x v="4"/>
    <x v="1"/>
    <d v="2023-02-18T01:16:25"/>
    <m/>
    <m/>
    <m/>
    <n v="0.39100000000000001"/>
    <x v="8"/>
  </r>
  <r>
    <s v="C102685"/>
    <n v="552"/>
    <s v="Baixo"/>
    <x v="0"/>
    <x v="0"/>
    <x v="1"/>
    <d v="2023-12-08T07:31:18"/>
    <d v="2023-12-29T07:31:18"/>
    <d v="2024-01-11T07:31:18"/>
    <m/>
    <n v="0.11700000000000001"/>
    <x v="0"/>
  </r>
  <r>
    <s v="C102686"/>
    <n v="475"/>
    <s v="Alto Potencial"/>
    <x v="4"/>
    <x v="0"/>
    <x v="2"/>
    <d v="2024-11-19T18:17:04"/>
    <d v="2024-12-05T18:17:04"/>
    <d v="2024-12-16T18:17:04"/>
    <d v="2024-12-23T18:17:04"/>
    <n v="0.19900000000000001"/>
    <x v="16"/>
  </r>
  <r>
    <s v="C102687"/>
    <n v="765"/>
    <s v="Médio"/>
    <x v="4"/>
    <x v="3"/>
    <x v="1"/>
    <d v="2024-08-07T22:22:15"/>
    <m/>
    <m/>
    <m/>
    <n v="0.45800000000000002"/>
    <x v="8"/>
  </r>
  <r>
    <s v="C102688"/>
    <n v="588"/>
    <s v="Baixo"/>
    <x v="7"/>
    <x v="3"/>
    <x v="4"/>
    <d v="2024-03-06T11:10:52"/>
    <d v="2024-03-15T11:10:52"/>
    <d v="2024-03-21T11:10:52"/>
    <m/>
    <n v="0.16"/>
    <x v="1"/>
  </r>
  <r>
    <s v="C102689"/>
    <n v="349"/>
    <s v="Alto Potencial"/>
    <x v="0"/>
    <x v="1"/>
    <x v="2"/>
    <d v="2025-03-25T17:39:45"/>
    <m/>
    <m/>
    <m/>
    <n v="0.42799999999999999"/>
    <x v="2"/>
  </r>
  <r>
    <s v="C102690"/>
    <n v="303"/>
    <s v="Digital First"/>
    <x v="4"/>
    <x v="3"/>
    <x v="3"/>
    <d v="2023-07-22T00:54:17"/>
    <d v="2023-08-11T00:54:17"/>
    <m/>
    <m/>
    <n v="0.46"/>
    <x v="9"/>
  </r>
  <r>
    <s v="C102691"/>
    <n v="799"/>
    <s v="Médio"/>
    <x v="6"/>
    <x v="4"/>
    <x v="4"/>
    <d v="2024-07-15T12:25:14"/>
    <d v="2024-07-17T12:25:14"/>
    <d v="2024-07-17T12:25:14"/>
    <d v="2024-08-02T12:25:14"/>
    <n v="0.34399999999999997"/>
    <x v="5"/>
  </r>
  <r>
    <s v="C102692"/>
    <n v="522"/>
    <s v="Médio"/>
    <x v="2"/>
    <x v="1"/>
    <x v="3"/>
    <d v="2023-09-14T22:05:28"/>
    <d v="2023-10-01T22:05:28"/>
    <d v="2023-10-11T22:05:28"/>
    <d v="2023-11-06T22:05:28"/>
    <n v="0.18099999999999999"/>
    <x v="8"/>
  </r>
  <r>
    <s v="C102693"/>
    <n v="561"/>
    <s v="Baixo"/>
    <x v="2"/>
    <x v="2"/>
    <x v="4"/>
    <d v="2024-06-03T11:19:02"/>
    <d v="2024-06-16T11:19:02"/>
    <d v="2024-07-01T11:19:02"/>
    <d v="2024-07-26T11:19:02"/>
    <n v="0.31"/>
    <x v="8"/>
  </r>
  <r>
    <s v="C102694"/>
    <n v="834"/>
    <s v="Médio"/>
    <x v="4"/>
    <x v="0"/>
    <x v="1"/>
    <d v="2025-10-07T20:43:01"/>
    <m/>
    <m/>
    <m/>
    <n v="0.20399999999999999"/>
    <x v="7"/>
  </r>
  <r>
    <s v="C102695"/>
    <n v="675"/>
    <s v="Baixo"/>
    <x v="1"/>
    <x v="3"/>
    <x v="0"/>
    <d v="2025-05-24T08:05:04"/>
    <m/>
    <m/>
    <m/>
    <n v="0.186"/>
    <x v="7"/>
  </r>
  <r>
    <s v="C102696"/>
    <n v="360"/>
    <s v="Médio"/>
    <x v="3"/>
    <x v="0"/>
    <x v="1"/>
    <d v="2024-09-02T20:24:48"/>
    <d v="2024-09-15T20:24:48"/>
    <d v="2024-10-13T20:24:48"/>
    <m/>
    <n v="0.17100000000000001"/>
    <x v="10"/>
  </r>
  <r>
    <s v="C102697"/>
    <n v="655"/>
    <s v="Alto Potencial"/>
    <x v="3"/>
    <x v="0"/>
    <x v="0"/>
    <d v="2025-08-09T23:01:53"/>
    <m/>
    <m/>
    <m/>
    <n v="0.21099999999999999"/>
    <x v="19"/>
  </r>
  <r>
    <s v="C102698"/>
    <n v="323"/>
    <s v="Digital First"/>
    <x v="0"/>
    <x v="3"/>
    <x v="1"/>
    <d v="2025-08-13T16:43:49"/>
    <d v="2025-08-15T16:43:49"/>
    <d v="2025-08-22T16:43:49"/>
    <d v="2025-09-07T16:43:49"/>
    <n v="0.24299999999999999"/>
    <x v="8"/>
  </r>
  <r>
    <s v="C102699"/>
    <n v="592"/>
    <s v="Baixo"/>
    <x v="5"/>
    <x v="1"/>
    <x v="3"/>
    <d v="2024-01-03T17:01:33"/>
    <d v="2024-01-29T17:01:33"/>
    <m/>
    <m/>
    <n v="0.28399999999999997"/>
    <x v="7"/>
  </r>
  <r>
    <s v="C102700"/>
    <n v="655"/>
    <s v="Baixo"/>
    <x v="4"/>
    <x v="0"/>
    <x v="4"/>
    <d v="2023-06-07T12:26:09"/>
    <d v="2023-06-10T12:26:09"/>
    <d v="2023-06-15T12:26:09"/>
    <d v="2023-06-27T12:26:09"/>
    <n v="0.33700000000000002"/>
    <x v="11"/>
  </r>
  <r>
    <s v="C102701"/>
    <n v="328"/>
    <s v="Médio"/>
    <x v="4"/>
    <x v="0"/>
    <x v="2"/>
    <d v="2025-03-03T16:39:28"/>
    <m/>
    <m/>
    <m/>
    <n v="0.182"/>
    <x v="8"/>
  </r>
  <r>
    <s v="C102702"/>
    <n v="656"/>
    <s v="Médio"/>
    <x v="3"/>
    <x v="2"/>
    <x v="4"/>
    <d v="2024-04-18T11:13:24"/>
    <m/>
    <m/>
    <m/>
    <n v="0.56299999999999994"/>
    <x v="12"/>
  </r>
  <r>
    <s v="C102703"/>
    <n v="664"/>
    <s v="Baixo"/>
    <x v="0"/>
    <x v="0"/>
    <x v="2"/>
    <d v="2025-03-04T08:34:12"/>
    <m/>
    <m/>
    <m/>
    <n v="0.54700000000000004"/>
    <x v="7"/>
  </r>
  <r>
    <s v="C102704"/>
    <n v="708"/>
    <s v="Baixo"/>
    <x v="0"/>
    <x v="0"/>
    <x v="4"/>
    <d v="2024-02-12T12:45:53"/>
    <m/>
    <m/>
    <m/>
    <n v="0.6"/>
    <x v="10"/>
  </r>
  <r>
    <s v="C102705"/>
    <n v="565"/>
    <s v="Médio"/>
    <x v="4"/>
    <x v="2"/>
    <x v="3"/>
    <d v="2024-01-30T14:17:57"/>
    <m/>
    <m/>
    <m/>
    <n v="0.70599999999999996"/>
    <x v="9"/>
  </r>
  <r>
    <s v="C102706"/>
    <n v="590"/>
    <s v="Médio"/>
    <x v="1"/>
    <x v="0"/>
    <x v="3"/>
    <d v="2023-11-06T11:09:35"/>
    <m/>
    <m/>
    <m/>
    <n v="0.70799999999999996"/>
    <x v="7"/>
  </r>
  <r>
    <s v="C102707"/>
    <n v="452"/>
    <s v="Médio"/>
    <x v="0"/>
    <x v="0"/>
    <x v="1"/>
    <d v="2024-09-26T21:59:29"/>
    <m/>
    <m/>
    <m/>
    <n v="0.14499999999999999"/>
    <x v="8"/>
  </r>
  <r>
    <s v="C102708"/>
    <n v="518"/>
    <s v="Médio"/>
    <x v="1"/>
    <x v="4"/>
    <x v="3"/>
    <d v="2023-07-09T12:30:01"/>
    <m/>
    <m/>
    <m/>
    <n v="0.38100000000000001"/>
    <x v="0"/>
  </r>
  <r>
    <s v="C102709"/>
    <n v="472"/>
    <s v="Baixo"/>
    <x v="5"/>
    <x v="3"/>
    <x v="1"/>
    <d v="2025-06-25T13:28:47"/>
    <d v="2025-07-20T13:28:47"/>
    <m/>
    <m/>
    <n v="0.157"/>
    <x v="11"/>
  </r>
  <r>
    <s v="C102710"/>
    <n v="311"/>
    <s v="Alto Potencial"/>
    <x v="5"/>
    <x v="0"/>
    <x v="4"/>
    <d v="2023-10-02T04:17:51"/>
    <d v="2023-10-07T04:17:51"/>
    <d v="2023-10-19T04:17:51"/>
    <d v="2023-11-10T04:17:51"/>
    <n v="0.14899999999999999"/>
    <x v="18"/>
  </r>
  <r>
    <s v="C102711"/>
    <n v="815"/>
    <s v="Médio"/>
    <x v="4"/>
    <x v="2"/>
    <x v="0"/>
    <d v="2024-12-05T23:37:57"/>
    <d v="2024-12-31T23:37:57"/>
    <d v="2025-01-08T23:37:57"/>
    <d v="2025-02-13T23:37:57"/>
    <n v="0.35299999999999998"/>
    <x v="1"/>
  </r>
  <r>
    <s v="C102712"/>
    <n v="661"/>
    <s v="Alto Potencial"/>
    <x v="5"/>
    <x v="0"/>
    <x v="2"/>
    <d v="2024-04-09T04:08:43"/>
    <d v="2024-04-15T04:08:43"/>
    <d v="2024-05-03T04:08:43"/>
    <d v="2024-06-01T04:08:43"/>
    <n v="7.6999999999999999E-2"/>
    <x v="10"/>
  </r>
  <r>
    <s v="C102713"/>
    <n v="776"/>
    <s v="Médio"/>
    <x v="0"/>
    <x v="1"/>
    <x v="4"/>
    <d v="2023-10-12T08:23:10"/>
    <d v="2023-11-10T08:23:10"/>
    <d v="2023-11-14T08:23:10"/>
    <m/>
    <n v="0.27700000000000002"/>
    <x v="3"/>
  </r>
  <r>
    <s v="C102714"/>
    <n v="381"/>
    <s v="Médio"/>
    <x v="4"/>
    <x v="0"/>
    <x v="4"/>
    <d v="2024-09-13T12:14:31"/>
    <d v="2024-10-07T12:14:31"/>
    <m/>
    <m/>
    <n v="0.32600000000000001"/>
    <x v="17"/>
  </r>
  <r>
    <s v="C102715"/>
    <n v="639"/>
    <s v="Digital First"/>
    <x v="5"/>
    <x v="1"/>
    <x v="4"/>
    <d v="2025-06-23T00:39:01"/>
    <m/>
    <m/>
    <m/>
    <n v="0.43099999999999999"/>
    <x v="18"/>
  </r>
  <r>
    <s v="C102716"/>
    <n v="740"/>
    <s v="Baixo"/>
    <x v="7"/>
    <x v="4"/>
    <x v="0"/>
    <d v="2024-08-30T15:03:22"/>
    <d v="2024-08-30T15:03:22"/>
    <d v="2024-09-07T15:03:22"/>
    <m/>
    <n v="0.38300000000000001"/>
    <x v="14"/>
  </r>
  <r>
    <s v="C102717"/>
    <n v="525"/>
    <s v="Alto Potencial"/>
    <x v="0"/>
    <x v="2"/>
    <x v="2"/>
    <d v="2024-04-07T21:25:54"/>
    <d v="2024-04-16T21:25:54"/>
    <d v="2024-05-02T21:25:54"/>
    <d v="2024-05-14T21:25:54"/>
    <n v="0.20399999999999999"/>
    <x v="10"/>
  </r>
  <r>
    <s v="C102718"/>
    <n v="670"/>
    <s v="Baixo"/>
    <x v="3"/>
    <x v="0"/>
    <x v="3"/>
    <d v="2025-10-26T07:54:39"/>
    <d v="2025-11-19T07:54:39"/>
    <d v="2025-12-01T07:54:39"/>
    <d v="2025-12-09T07:54:39"/>
    <n v="4.5999999999999999E-2"/>
    <x v="8"/>
  </r>
  <r>
    <s v="C102719"/>
    <n v="327"/>
    <s v="Baixo"/>
    <x v="6"/>
    <x v="4"/>
    <x v="4"/>
    <d v="2024-09-25T07:04:18"/>
    <m/>
    <m/>
    <m/>
    <n v="0.47299999999999998"/>
    <x v="1"/>
  </r>
  <r>
    <s v="C102720"/>
    <n v="315"/>
    <s v="Médio"/>
    <x v="2"/>
    <x v="0"/>
    <x v="1"/>
    <d v="2023-09-07T22:52:46"/>
    <d v="2023-09-26T22:52:46"/>
    <m/>
    <m/>
    <n v="9.6000000000000002E-2"/>
    <x v="0"/>
  </r>
  <r>
    <s v="C102721"/>
    <n v="576"/>
    <s v="Alto Potencial"/>
    <x v="0"/>
    <x v="0"/>
    <x v="1"/>
    <d v="2024-11-20T04:08:31"/>
    <d v="2024-12-11T04:08:31"/>
    <d v="2024-12-29T04:08:31"/>
    <d v="2025-01-09T04:08:31"/>
    <n v="0.28899999999999998"/>
    <x v="5"/>
  </r>
  <r>
    <s v="C102722"/>
    <n v="632"/>
    <s v="Alto Potencial"/>
    <x v="3"/>
    <x v="0"/>
    <x v="0"/>
    <d v="2024-03-04T13:03:02"/>
    <m/>
    <m/>
    <m/>
    <n v="6.9000000000000006E-2"/>
    <x v="17"/>
  </r>
  <r>
    <s v="C102723"/>
    <n v="782"/>
    <s v="Médio"/>
    <x v="0"/>
    <x v="2"/>
    <x v="2"/>
    <d v="2024-02-25T08:49:23"/>
    <m/>
    <m/>
    <m/>
    <n v="0.24199999999999999"/>
    <x v="5"/>
  </r>
  <r>
    <s v="C102724"/>
    <n v="587"/>
    <s v="Baixo"/>
    <x v="1"/>
    <x v="0"/>
    <x v="3"/>
    <d v="2024-11-06T22:45:45"/>
    <d v="2024-11-20T22:45:45"/>
    <m/>
    <m/>
    <n v="0.20499999999999999"/>
    <x v="11"/>
  </r>
  <r>
    <s v="C102725"/>
    <n v="413"/>
    <s v="Médio"/>
    <x v="4"/>
    <x v="1"/>
    <x v="2"/>
    <d v="2025-05-30T14:53:50"/>
    <d v="2025-06-19T14:53:50"/>
    <d v="2025-06-25T14:53:50"/>
    <m/>
    <n v="0.46300000000000002"/>
    <x v="3"/>
  </r>
  <r>
    <s v="C102726"/>
    <n v="337"/>
    <s v="Digital First"/>
    <x v="1"/>
    <x v="0"/>
    <x v="1"/>
    <d v="2024-02-23T19:25:55"/>
    <d v="2024-03-04T19:25:55"/>
    <m/>
    <m/>
    <n v="0.157"/>
    <x v="17"/>
  </r>
  <r>
    <s v="C102727"/>
    <n v="753"/>
    <s v="Baixo"/>
    <x v="6"/>
    <x v="4"/>
    <x v="3"/>
    <d v="2023-12-02T14:51:25"/>
    <m/>
    <m/>
    <m/>
    <n v="0.26500000000000001"/>
    <x v="13"/>
  </r>
  <r>
    <s v="C102728"/>
    <n v="465"/>
    <s v="Médio"/>
    <x v="7"/>
    <x v="0"/>
    <x v="4"/>
    <d v="2023-07-24T04:39:15"/>
    <d v="2023-07-30T04:39:15"/>
    <d v="2023-08-17T04:39:15"/>
    <m/>
    <n v="0.433"/>
    <x v="16"/>
  </r>
  <r>
    <s v="C102729"/>
    <n v="504"/>
    <s v="Digital First"/>
    <x v="2"/>
    <x v="0"/>
    <x v="4"/>
    <d v="2025-08-21T16:14:13"/>
    <d v="2025-09-08T16:14:13"/>
    <d v="2025-09-08T16:14:13"/>
    <d v="2025-09-12T16:14:13"/>
    <n v="0.2"/>
    <x v="9"/>
  </r>
  <r>
    <s v="C102730"/>
    <n v="544"/>
    <s v="Alto Potencial"/>
    <x v="0"/>
    <x v="0"/>
    <x v="3"/>
    <d v="2025-06-11T02:01:50"/>
    <d v="2025-06-12T02:01:50"/>
    <d v="2025-06-12T02:01:50"/>
    <d v="2025-07-03T02:01:50"/>
    <n v="0.64"/>
    <x v="19"/>
  </r>
  <r>
    <s v="C102731"/>
    <n v="632"/>
    <s v="Alto Potencial"/>
    <x v="0"/>
    <x v="1"/>
    <x v="1"/>
    <d v="2025-05-14T00:40:23"/>
    <d v="2025-05-25T00:40:23"/>
    <d v="2025-06-12T00:40:23"/>
    <d v="2025-07-11T00:40:23"/>
    <n v="0.317"/>
    <x v="16"/>
  </r>
  <r>
    <s v="C102732"/>
    <n v="695"/>
    <s v="Baixo"/>
    <x v="3"/>
    <x v="0"/>
    <x v="3"/>
    <d v="2023-03-04T07:48:55"/>
    <m/>
    <m/>
    <m/>
    <n v="0.1"/>
    <x v="19"/>
  </r>
  <r>
    <s v="C102733"/>
    <n v="806"/>
    <s v="Médio"/>
    <x v="3"/>
    <x v="3"/>
    <x v="3"/>
    <d v="2023-05-21T16:24:52"/>
    <d v="2023-05-31T16:24:52"/>
    <d v="2023-06-10T16:24:52"/>
    <d v="2023-06-29T16:24:52"/>
    <n v="0.14799999999999999"/>
    <x v="10"/>
  </r>
  <r>
    <s v="C102734"/>
    <n v="420"/>
    <s v="Médio"/>
    <x v="0"/>
    <x v="0"/>
    <x v="0"/>
    <d v="2023-06-17T23:44:14"/>
    <d v="2023-06-21T23:44:14"/>
    <d v="2023-07-07T23:44:14"/>
    <d v="2023-08-16T23:44:14"/>
    <n v="0.435"/>
    <x v="12"/>
  </r>
  <r>
    <s v="C102735"/>
    <n v="558"/>
    <s v="Baixo"/>
    <x v="4"/>
    <x v="4"/>
    <x v="3"/>
    <d v="2023-08-16T18:22:13"/>
    <d v="2023-09-08T18:22:13"/>
    <d v="2023-09-18T18:22:13"/>
    <d v="2023-10-29T18:22:13"/>
    <n v="0.184"/>
    <x v="11"/>
  </r>
  <r>
    <s v="C102736"/>
    <n v="709"/>
    <s v="Digital First"/>
    <x v="6"/>
    <x v="0"/>
    <x v="1"/>
    <d v="2023-09-24T22:25:55"/>
    <d v="2023-09-24T22:25:55"/>
    <m/>
    <m/>
    <n v="0.111"/>
    <x v="5"/>
  </r>
  <r>
    <s v="C102737"/>
    <n v="609"/>
    <s v="Médio"/>
    <x v="2"/>
    <x v="0"/>
    <x v="4"/>
    <d v="2023-10-01T01:49:01"/>
    <d v="2023-10-05T01:49:01"/>
    <d v="2023-10-14T01:49:01"/>
    <d v="2023-11-06T01:49:01"/>
    <n v="0.27300000000000002"/>
    <x v="16"/>
  </r>
  <r>
    <s v="C102738"/>
    <n v="367"/>
    <s v="Médio"/>
    <x v="0"/>
    <x v="3"/>
    <x v="1"/>
    <d v="2025-09-23T12:03:38"/>
    <m/>
    <m/>
    <m/>
    <n v="0.53400000000000003"/>
    <x v="9"/>
  </r>
  <r>
    <s v="C102739"/>
    <n v="413"/>
    <s v="Baixo"/>
    <x v="4"/>
    <x v="0"/>
    <x v="1"/>
    <d v="2024-03-30T06:00:28"/>
    <m/>
    <m/>
    <m/>
    <n v="9.6000000000000002E-2"/>
    <x v="6"/>
  </r>
  <r>
    <s v="C102740"/>
    <n v="519"/>
    <s v="Baixo"/>
    <x v="3"/>
    <x v="2"/>
    <x v="4"/>
    <d v="2024-11-13T23:40:24"/>
    <m/>
    <m/>
    <m/>
    <n v="0.11700000000000001"/>
    <x v="5"/>
  </r>
  <r>
    <s v="C102741"/>
    <n v="519"/>
    <s v="Médio"/>
    <x v="2"/>
    <x v="0"/>
    <x v="1"/>
    <d v="2025-03-18T06:39:53"/>
    <m/>
    <m/>
    <m/>
    <n v="0.45200000000000001"/>
    <x v="15"/>
  </r>
  <r>
    <s v="C102742"/>
    <n v="772"/>
    <s v="Digital First"/>
    <x v="3"/>
    <x v="3"/>
    <x v="4"/>
    <d v="2023-02-06T06:20:11"/>
    <m/>
    <m/>
    <m/>
    <n v="3.7999999999999999E-2"/>
    <x v="3"/>
  </r>
  <r>
    <s v="C102743"/>
    <n v="685"/>
    <s v="Baixo"/>
    <x v="7"/>
    <x v="0"/>
    <x v="4"/>
    <d v="2023-05-15T10:42:32"/>
    <d v="2023-05-17T10:42:32"/>
    <m/>
    <m/>
    <n v="0.27800000000000002"/>
    <x v="5"/>
  </r>
  <r>
    <s v="C102744"/>
    <n v="597"/>
    <s v="Baixo"/>
    <x v="1"/>
    <x v="0"/>
    <x v="1"/>
    <d v="2023-01-20T23:29:59"/>
    <m/>
    <m/>
    <m/>
    <n v="0.38400000000000001"/>
    <x v="19"/>
  </r>
  <r>
    <s v="C102745"/>
    <n v="552"/>
    <s v="Digital First"/>
    <x v="7"/>
    <x v="3"/>
    <x v="4"/>
    <d v="2023-05-28T15:35:35"/>
    <m/>
    <m/>
    <m/>
    <n v="0.29899999999999999"/>
    <x v="19"/>
  </r>
  <r>
    <s v="C102746"/>
    <n v="704"/>
    <s v="Digital First"/>
    <x v="5"/>
    <x v="0"/>
    <x v="1"/>
    <d v="2023-02-28T16:51:55"/>
    <m/>
    <m/>
    <m/>
    <n v="0.21099999999999999"/>
    <x v="13"/>
  </r>
  <r>
    <s v="C102747"/>
    <n v="791"/>
    <s v="Médio"/>
    <x v="2"/>
    <x v="2"/>
    <x v="1"/>
    <d v="2024-01-06T10:20:16"/>
    <d v="2024-01-31T10:20:16"/>
    <d v="2024-01-31T10:20:16"/>
    <d v="2024-02-28T10:20:16"/>
    <n v="0.22"/>
    <x v="2"/>
  </r>
  <r>
    <s v="C102748"/>
    <n v="656"/>
    <s v="Médio"/>
    <x v="1"/>
    <x v="2"/>
    <x v="1"/>
    <d v="2025-02-20T20:40:09"/>
    <d v="2025-03-03T20:40:09"/>
    <d v="2025-03-12T20:40:09"/>
    <m/>
    <n v="0.13900000000000001"/>
    <x v="19"/>
  </r>
  <r>
    <s v="C102749"/>
    <n v="727"/>
    <s v="Baixo"/>
    <x v="4"/>
    <x v="1"/>
    <x v="1"/>
    <d v="2025-04-29T18:09:38"/>
    <m/>
    <m/>
    <m/>
    <n v="0.36399999999999999"/>
    <x v="2"/>
  </r>
  <r>
    <s v="C102750"/>
    <n v="514"/>
    <s v="Pensionista"/>
    <x v="0"/>
    <x v="0"/>
    <x v="4"/>
    <d v="2024-08-05T18:55:01"/>
    <m/>
    <m/>
    <m/>
    <n v="0.13300000000000001"/>
    <x v="15"/>
  </r>
  <r>
    <s v="C102751"/>
    <n v="679"/>
    <s v="Baixo"/>
    <x v="2"/>
    <x v="3"/>
    <x v="4"/>
    <d v="2023-01-27T08:26:27"/>
    <m/>
    <m/>
    <m/>
    <n v="0.13600000000000001"/>
    <x v="15"/>
  </r>
  <r>
    <s v="C102752"/>
    <n v="513"/>
    <s v="Médio"/>
    <x v="0"/>
    <x v="0"/>
    <x v="4"/>
    <d v="2024-12-06T17:27:50"/>
    <d v="2024-12-13T17:27:50"/>
    <m/>
    <m/>
    <n v="0.10199999999999999"/>
    <x v="12"/>
  </r>
  <r>
    <s v="C102753"/>
    <n v="397"/>
    <s v="Baixo"/>
    <x v="4"/>
    <x v="0"/>
    <x v="1"/>
    <d v="2024-04-22T09:01:12"/>
    <d v="2024-05-03T09:01:12"/>
    <d v="2024-05-22T09:01:12"/>
    <d v="2024-05-31T09:01:12"/>
    <n v="0.26300000000000001"/>
    <x v="4"/>
  </r>
  <r>
    <s v="C102754"/>
    <n v="827"/>
    <s v="Médio"/>
    <x v="1"/>
    <x v="2"/>
    <x v="1"/>
    <d v="2023-09-27T10:19:29"/>
    <d v="2023-10-07T10:19:29"/>
    <m/>
    <m/>
    <n v="0.22500000000000001"/>
    <x v="9"/>
  </r>
  <r>
    <s v="C102755"/>
    <n v="827"/>
    <s v="Pensionista"/>
    <x v="1"/>
    <x v="0"/>
    <x v="3"/>
    <d v="2023-06-27T13:44:36"/>
    <m/>
    <m/>
    <m/>
    <n v="0.21099999999999999"/>
    <x v="13"/>
  </r>
  <r>
    <s v="C102756"/>
    <n v="834"/>
    <s v="Médio"/>
    <x v="0"/>
    <x v="2"/>
    <x v="1"/>
    <d v="2024-02-08T02:44:26"/>
    <d v="2024-02-17T02:44:26"/>
    <d v="2024-02-27T02:44:26"/>
    <d v="2024-03-13T02:44:26"/>
    <n v="0.153"/>
    <x v="0"/>
  </r>
  <r>
    <s v="C102757"/>
    <n v="848"/>
    <s v="Digital First"/>
    <x v="4"/>
    <x v="3"/>
    <x v="3"/>
    <d v="2025-03-19T14:38:47"/>
    <d v="2025-03-22T14:38:47"/>
    <m/>
    <m/>
    <n v="0.18099999999999999"/>
    <x v="13"/>
  </r>
  <r>
    <s v="C102758"/>
    <n v="627"/>
    <s v="Médio"/>
    <x v="4"/>
    <x v="2"/>
    <x v="1"/>
    <d v="2023-01-15T05:20:07"/>
    <m/>
    <m/>
    <m/>
    <n v="0.58899999999999997"/>
    <x v="11"/>
  </r>
  <r>
    <s v="C102759"/>
    <n v="464"/>
    <s v="Digital First"/>
    <x v="4"/>
    <x v="0"/>
    <x v="2"/>
    <d v="2023-10-20T16:36:39"/>
    <d v="2023-10-21T16:36:39"/>
    <m/>
    <m/>
    <n v="0.32200000000000001"/>
    <x v="3"/>
  </r>
  <r>
    <s v="C102760"/>
    <n v="415"/>
    <s v="Médio"/>
    <x v="6"/>
    <x v="0"/>
    <x v="1"/>
    <d v="2024-10-04T07:19:23"/>
    <m/>
    <m/>
    <m/>
    <n v="0.129"/>
    <x v="17"/>
  </r>
  <r>
    <s v="C102761"/>
    <n v="449"/>
    <s v="Baixo"/>
    <x v="5"/>
    <x v="0"/>
    <x v="3"/>
    <d v="2024-07-30T20:36:43"/>
    <d v="2024-08-17T20:36:43"/>
    <d v="2024-08-31T20:36:43"/>
    <m/>
    <n v="9.1999999999999998E-2"/>
    <x v="8"/>
  </r>
  <r>
    <s v="C102762"/>
    <n v="817"/>
    <s v="Pensionista"/>
    <x v="7"/>
    <x v="0"/>
    <x v="1"/>
    <d v="2024-01-07T22:14:00"/>
    <m/>
    <m/>
    <m/>
    <n v="0.217"/>
    <x v="8"/>
  </r>
  <r>
    <s v="C102763"/>
    <n v="331"/>
    <s v="Baixo"/>
    <x v="0"/>
    <x v="0"/>
    <x v="4"/>
    <d v="2025-01-20T07:05:07"/>
    <d v="2025-02-16T07:05:07"/>
    <d v="2025-03-02T07:05:07"/>
    <d v="2025-04-06T07:05:07"/>
    <n v="0.41399999999999998"/>
    <x v="5"/>
  </r>
  <r>
    <s v="C102764"/>
    <n v="592"/>
    <s v="Baixo"/>
    <x v="4"/>
    <x v="0"/>
    <x v="4"/>
    <d v="2024-04-21T08:16:20"/>
    <m/>
    <m/>
    <m/>
    <n v="0.18099999999999999"/>
    <x v="18"/>
  </r>
  <r>
    <s v="C102765"/>
    <n v="476"/>
    <s v="Alto Potencial"/>
    <x v="1"/>
    <x v="3"/>
    <x v="1"/>
    <d v="2025-04-08T09:07:02"/>
    <m/>
    <m/>
    <m/>
    <n v="0.27700000000000002"/>
    <x v="5"/>
  </r>
  <r>
    <s v="C102766"/>
    <n v="360"/>
    <s v="Médio"/>
    <x v="4"/>
    <x v="0"/>
    <x v="1"/>
    <d v="2025-05-28T14:41:12"/>
    <d v="2025-05-28T14:41:12"/>
    <d v="2025-05-30T14:41:12"/>
    <d v="2025-06-12T14:41:12"/>
    <n v="0.4"/>
    <x v="15"/>
  </r>
  <r>
    <s v="C102767"/>
    <n v="715"/>
    <s v="Digital First"/>
    <x v="4"/>
    <x v="3"/>
    <x v="2"/>
    <d v="2024-02-19T14:58:22"/>
    <d v="2024-02-22T14:58:22"/>
    <d v="2024-03-08T14:58:22"/>
    <d v="2024-04-14T14:58:22"/>
    <n v="0.19400000000000001"/>
    <x v="5"/>
  </r>
  <r>
    <s v="C102768"/>
    <n v="682"/>
    <s v="Médio"/>
    <x v="7"/>
    <x v="1"/>
    <x v="0"/>
    <d v="2024-03-15T10:36:31"/>
    <d v="2024-03-27T10:36:31"/>
    <d v="2024-04-03T10:36:31"/>
    <d v="2024-05-06T10:36:31"/>
    <n v="0.313"/>
    <x v="7"/>
  </r>
  <r>
    <s v="C102769"/>
    <n v="306"/>
    <s v="Baixo"/>
    <x v="2"/>
    <x v="0"/>
    <x v="3"/>
    <d v="2023-03-30T10:16:07"/>
    <m/>
    <m/>
    <m/>
    <n v="0.34499999999999997"/>
    <x v="8"/>
  </r>
  <r>
    <s v="C102770"/>
    <n v="384"/>
    <s v="Baixo"/>
    <x v="3"/>
    <x v="0"/>
    <x v="0"/>
    <d v="2025-09-30T16:14:09"/>
    <m/>
    <m/>
    <m/>
    <n v="8.1000000000000003E-2"/>
    <x v="12"/>
  </r>
  <r>
    <s v="C102771"/>
    <n v="697"/>
    <s v="Médio"/>
    <x v="3"/>
    <x v="2"/>
    <x v="1"/>
    <d v="2023-03-26T17:55:53"/>
    <d v="2023-04-17T17:55:53"/>
    <d v="2023-04-25T17:55:53"/>
    <d v="2023-05-24T17:55:53"/>
    <n v="0.10299999999999999"/>
    <x v="17"/>
  </r>
  <r>
    <s v="C102772"/>
    <n v="692"/>
    <s v="Médio"/>
    <x v="0"/>
    <x v="0"/>
    <x v="3"/>
    <d v="2024-05-17T05:16:43"/>
    <m/>
    <m/>
    <m/>
    <n v="0.249"/>
    <x v="0"/>
  </r>
  <r>
    <s v="C102773"/>
    <n v="346"/>
    <s v="Médio"/>
    <x v="7"/>
    <x v="3"/>
    <x v="1"/>
    <d v="2024-02-22T12:32:19"/>
    <d v="2024-03-02T12:32:19"/>
    <d v="2024-03-26T12:32:19"/>
    <m/>
    <n v="0.216"/>
    <x v="18"/>
  </r>
  <r>
    <s v="C102774"/>
    <n v="640"/>
    <s v="Médio"/>
    <x v="1"/>
    <x v="0"/>
    <x v="4"/>
    <d v="2024-08-20T02:06:03"/>
    <m/>
    <m/>
    <m/>
    <n v="0.61699999999999999"/>
    <x v="12"/>
  </r>
  <r>
    <s v="C102775"/>
    <n v="797"/>
    <s v="Digital First"/>
    <x v="0"/>
    <x v="0"/>
    <x v="0"/>
    <d v="2024-05-01T09:08:17"/>
    <m/>
    <m/>
    <m/>
    <n v="8.2000000000000003E-2"/>
    <x v="5"/>
  </r>
  <r>
    <s v="C102776"/>
    <n v="777"/>
    <s v="Baixo"/>
    <x v="0"/>
    <x v="0"/>
    <x v="1"/>
    <d v="2023-07-31T20:22:30"/>
    <d v="2023-08-13T20:22:30"/>
    <d v="2023-08-27T20:22:30"/>
    <m/>
    <n v="0.128"/>
    <x v="18"/>
  </r>
  <r>
    <s v="C102777"/>
    <n v="725"/>
    <s v="Médio"/>
    <x v="1"/>
    <x v="0"/>
    <x v="3"/>
    <d v="2025-09-07T10:37:03"/>
    <d v="2025-10-01T10:37:03"/>
    <d v="2025-10-06T10:37:03"/>
    <m/>
    <n v="0.26300000000000001"/>
    <x v="19"/>
  </r>
  <r>
    <s v="C102778"/>
    <n v="725"/>
    <s v="Médio"/>
    <x v="0"/>
    <x v="0"/>
    <x v="4"/>
    <d v="2024-10-29T13:43:30"/>
    <d v="2024-11-02T13:43:30"/>
    <d v="2024-11-12T13:43:30"/>
    <m/>
    <n v="0.129"/>
    <x v="10"/>
  </r>
  <r>
    <s v="C102779"/>
    <n v="814"/>
    <s v="Baixo"/>
    <x v="6"/>
    <x v="0"/>
    <x v="4"/>
    <d v="2025-08-19T22:19:24"/>
    <d v="2025-09-15T22:19:24"/>
    <d v="2025-09-25T22:19:24"/>
    <d v="2025-09-30T22:19:24"/>
    <n v="0.253"/>
    <x v="7"/>
  </r>
  <r>
    <s v="C102780"/>
    <n v="428"/>
    <s v="Médio"/>
    <x v="7"/>
    <x v="0"/>
    <x v="2"/>
    <d v="2024-09-18T13:23:54"/>
    <d v="2024-10-13T13:23:54"/>
    <d v="2024-11-03T13:23:54"/>
    <m/>
    <n v="0.152"/>
    <x v="14"/>
  </r>
  <r>
    <s v="C102781"/>
    <n v="548"/>
    <s v="Médio"/>
    <x v="2"/>
    <x v="2"/>
    <x v="0"/>
    <d v="2025-01-04T07:03:03"/>
    <d v="2025-01-11T07:03:03"/>
    <d v="2025-01-21T07:03:03"/>
    <m/>
    <n v="0.20799999999999999"/>
    <x v="17"/>
  </r>
  <r>
    <s v="C102782"/>
    <n v="430"/>
    <s v="Médio"/>
    <x v="5"/>
    <x v="0"/>
    <x v="1"/>
    <d v="2023-12-17T12:17:41"/>
    <d v="2024-01-08T12:17:41"/>
    <m/>
    <m/>
    <n v="0.67"/>
    <x v="13"/>
  </r>
  <r>
    <s v="C102783"/>
    <n v="622"/>
    <s v="Digital First"/>
    <x v="4"/>
    <x v="4"/>
    <x v="3"/>
    <d v="2025-02-20T00:34:40"/>
    <d v="2025-03-08T00:34:40"/>
    <d v="2025-04-02T00:34:40"/>
    <d v="2025-04-18T00:34:40"/>
    <n v="0.156"/>
    <x v="11"/>
  </r>
  <r>
    <s v="C102784"/>
    <n v="842"/>
    <s v="Alto Potencial"/>
    <x v="0"/>
    <x v="0"/>
    <x v="4"/>
    <d v="2023-08-05T20:49:31"/>
    <d v="2023-08-31T20:49:31"/>
    <d v="2023-08-31T20:49:31"/>
    <m/>
    <n v="8.3000000000000004E-2"/>
    <x v="4"/>
  </r>
  <r>
    <s v="C102785"/>
    <n v="365"/>
    <s v="Médio"/>
    <x v="5"/>
    <x v="0"/>
    <x v="1"/>
    <d v="2024-12-22T13:52:00"/>
    <d v="2025-01-20T13:52:00"/>
    <d v="2025-01-29T13:52:00"/>
    <d v="2025-02-25T13:52:00"/>
    <n v="0.60799999999999998"/>
    <x v="10"/>
  </r>
  <r>
    <s v="C102786"/>
    <n v="400"/>
    <s v="Pensionista"/>
    <x v="4"/>
    <x v="0"/>
    <x v="0"/>
    <d v="2023-04-17T01:29:26"/>
    <d v="2023-04-17T01:29:26"/>
    <m/>
    <m/>
    <n v="0.23899999999999999"/>
    <x v="8"/>
  </r>
  <r>
    <s v="C102787"/>
    <n v="330"/>
    <s v="Alto Potencial"/>
    <x v="3"/>
    <x v="3"/>
    <x v="1"/>
    <d v="2025-09-18T09:04:07"/>
    <m/>
    <m/>
    <m/>
    <n v="0.32700000000000001"/>
    <x v="16"/>
  </r>
  <r>
    <s v="C102788"/>
    <n v="490"/>
    <s v="Digital First"/>
    <x v="4"/>
    <x v="2"/>
    <x v="1"/>
    <d v="2025-08-01T23:36:04"/>
    <m/>
    <m/>
    <m/>
    <n v="7.6999999999999999E-2"/>
    <x v="17"/>
  </r>
  <r>
    <s v="C102789"/>
    <n v="714"/>
    <s v="Médio"/>
    <x v="0"/>
    <x v="0"/>
    <x v="1"/>
    <d v="2024-11-21T05:43:59"/>
    <d v="2024-12-09T05:43:59"/>
    <d v="2024-12-13T05:43:59"/>
    <d v="2024-12-21T05:43:59"/>
    <n v="0.30499999999999999"/>
    <x v="18"/>
  </r>
  <r>
    <s v="C102790"/>
    <n v="799"/>
    <s v="Médio"/>
    <x v="4"/>
    <x v="0"/>
    <x v="1"/>
    <d v="2024-01-27T14:14:07"/>
    <d v="2024-01-29T14:14:07"/>
    <d v="2024-02-04T14:14:07"/>
    <m/>
    <n v="0.58399999999999996"/>
    <x v="2"/>
  </r>
  <r>
    <s v="C102791"/>
    <n v="345"/>
    <s v="Alto Potencial"/>
    <x v="1"/>
    <x v="1"/>
    <x v="1"/>
    <d v="2023-02-02T21:47:16"/>
    <m/>
    <m/>
    <m/>
    <n v="0.11600000000000001"/>
    <x v="16"/>
  </r>
  <r>
    <s v="C102792"/>
    <n v="388"/>
    <s v="Alto Potencial"/>
    <x v="4"/>
    <x v="4"/>
    <x v="3"/>
    <d v="2023-05-21T08:27:47"/>
    <m/>
    <m/>
    <m/>
    <n v="0.11899999999999999"/>
    <x v="7"/>
  </r>
  <r>
    <s v="C102793"/>
    <n v="674"/>
    <s v="Médio"/>
    <x v="4"/>
    <x v="0"/>
    <x v="4"/>
    <d v="2025-05-12T03:19:57"/>
    <d v="2025-05-24T03:19:57"/>
    <d v="2025-05-30T03:19:57"/>
    <m/>
    <n v="0.19900000000000001"/>
    <x v="11"/>
  </r>
  <r>
    <s v="C102794"/>
    <n v="545"/>
    <s v="Alto Potencial"/>
    <x v="4"/>
    <x v="2"/>
    <x v="4"/>
    <d v="2024-10-14T09:27:46"/>
    <d v="2024-10-30T09:27:46"/>
    <m/>
    <m/>
    <n v="0.53"/>
    <x v="1"/>
  </r>
  <r>
    <s v="C102795"/>
    <n v="556"/>
    <s v="Médio"/>
    <x v="0"/>
    <x v="0"/>
    <x v="1"/>
    <d v="2024-01-04T16:04:47"/>
    <d v="2024-01-13T16:04:47"/>
    <d v="2024-01-18T16:04:47"/>
    <d v="2024-02-04T16:04:47"/>
    <n v="0.14699999999999999"/>
    <x v="15"/>
  </r>
  <r>
    <s v="C102796"/>
    <n v="651"/>
    <s v="Alto Potencial"/>
    <x v="2"/>
    <x v="0"/>
    <x v="4"/>
    <d v="2023-09-16T19:55:25"/>
    <d v="2023-10-14T19:55:25"/>
    <d v="2023-11-05T19:55:25"/>
    <m/>
    <n v="0.23200000000000001"/>
    <x v="2"/>
  </r>
  <r>
    <s v="C102797"/>
    <n v="404"/>
    <s v="Baixo"/>
    <x v="3"/>
    <x v="3"/>
    <x v="4"/>
    <d v="2023-12-23T06:21:42"/>
    <d v="2023-12-30T06:21:42"/>
    <m/>
    <m/>
    <n v="0.109"/>
    <x v="17"/>
  </r>
  <r>
    <s v="C102798"/>
    <n v="636"/>
    <s v="Baixo"/>
    <x v="0"/>
    <x v="3"/>
    <x v="4"/>
    <d v="2025-09-04T14:26:08"/>
    <d v="2025-09-21T14:26:08"/>
    <d v="2025-10-10T14:26:08"/>
    <d v="2025-11-08T14:26:08"/>
    <n v="0.12"/>
    <x v="18"/>
  </r>
  <r>
    <s v="C102799"/>
    <n v="825"/>
    <s v="Digital First"/>
    <x v="4"/>
    <x v="0"/>
    <x v="1"/>
    <d v="2024-07-26T05:08:14"/>
    <m/>
    <m/>
    <m/>
    <n v="0.29699999999999999"/>
    <x v="12"/>
  </r>
  <r>
    <s v="C102800"/>
    <n v="600"/>
    <s v="Baixo"/>
    <x v="7"/>
    <x v="4"/>
    <x v="1"/>
    <d v="2025-04-05T15:17:00"/>
    <d v="2025-05-03T15:17:00"/>
    <m/>
    <m/>
    <n v="0.32500000000000001"/>
    <x v="19"/>
  </r>
  <r>
    <s v="C102801"/>
    <n v="376"/>
    <s v="Pensionista"/>
    <x v="3"/>
    <x v="2"/>
    <x v="1"/>
    <d v="2025-02-02T13:34:46"/>
    <d v="2025-02-21T13:34:46"/>
    <d v="2025-03-05T13:34:46"/>
    <d v="2025-03-18T13:34:46"/>
    <n v="0.17399999999999999"/>
    <x v="8"/>
  </r>
  <r>
    <s v="C102802"/>
    <n v="810"/>
    <s v="Alto Potencial"/>
    <x v="4"/>
    <x v="0"/>
    <x v="3"/>
    <d v="2024-08-03T02:51:00"/>
    <d v="2024-08-24T02:51:00"/>
    <d v="2024-08-30T02:51:00"/>
    <d v="2024-09-08T02:51:00"/>
    <n v="0.30299999999999999"/>
    <x v="15"/>
  </r>
  <r>
    <s v="C102803"/>
    <n v="529"/>
    <s v="Médio"/>
    <x v="4"/>
    <x v="0"/>
    <x v="1"/>
    <d v="2023-11-16T21:54:37"/>
    <d v="2023-12-14T21:54:37"/>
    <d v="2023-12-19T21:54:37"/>
    <d v="2023-12-20T21:54:37"/>
    <n v="0.17799999999999999"/>
    <x v="7"/>
  </r>
  <r>
    <s v="C102804"/>
    <n v="331"/>
    <s v="Médio"/>
    <x v="4"/>
    <x v="2"/>
    <x v="4"/>
    <d v="2024-04-25T18:16:44"/>
    <d v="2024-04-25T18:16:44"/>
    <d v="2024-05-10T18:16:44"/>
    <d v="2024-05-25T18:16:44"/>
    <n v="0.222"/>
    <x v="4"/>
  </r>
  <r>
    <s v="C102805"/>
    <n v="357"/>
    <s v="Baixo"/>
    <x v="0"/>
    <x v="0"/>
    <x v="4"/>
    <d v="2024-06-06T12:20:49"/>
    <d v="2024-06-09T12:20:49"/>
    <m/>
    <m/>
    <n v="0.155"/>
    <x v="12"/>
  </r>
  <r>
    <s v="C102806"/>
    <n v="403"/>
    <s v="Digital First"/>
    <x v="1"/>
    <x v="2"/>
    <x v="2"/>
    <d v="2024-04-27T10:22:59"/>
    <m/>
    <m/>
    <m/>
    <n v="9.8000000000000004E-2"/>
    <x v="0"/>
  </r>
  <r>
    <s v="C102807"/>
    <n v="611"/>
    <s v="Baixo"/>
    <x v="4"/>
    <x v="0"/>
    <x v="0"/>
    <d v="2023-12-11T09:07:49"/>
    <d v="2023-12-14T09:07:49"/>
    <m/>
    <m/>
    <n v="0.29199999999999998"/>
    <x v="6"/>
  </r>
  <r>
    <s v="C102808"/>
    <n v="366"/>
    <s v="Médio"/>
    <x v="1"/>
    <x v="0"/>
    <x v="2"/>
    <d v="2024-07-02T10:14:17"/>
    <m/>
    <m/>
    <m/>
    <n v="0.13400000000000001"/>
    <x v="3"/>
  </r>
  <r>
    <s v="C102809"/>
    <n v="673"/>
    <s v="Baixo"/>
    <x v="4"/>
    <x v="4"/>
    <x v="0"/>
    <d v="2023-10-25T10:29:10"/>
    <m/>
    <m/>
    <m/>
    <n v="0.27100000000000002"/>
    <x v="0"/>
  </r>
  <r>
    <s v="C102810"/>
    <n v="534"/>
    <s v="Médio"/>
    <x v="0"/>
    <x v="1"/>
    <x v="4"/>
    <d v="2023-08-28T22:11:11"/>
    <d v="2023-09-10T22:11:11"/>
    <m/>
    <m/>
    <n v="0.16200000000000001"/>
    <x v="0"/>
  </r>
  <r>
    <s v="C102811"/>
    <n v="411"/>
    <s v="Médio"/>
    <x v="1"/>
    <x v="2"/>
    <x v="0"/>
    <d v="2024-09-18T17:21:30"/>
    <d v="2024-10-06T17:21:30"/>
    <d v="2024-10-18T17:21:30"/>
    <d v="2024-11-16T17:21:30"/>
    <n v="0.10199999999999999"/>
    <x v="7"/>
  </r>
  <r>
    <s v="C102812"/>
    <n v="688"/>
    <s v="Médio"/>
    <x v="4"/>
    <x v="2"/>
    <x v="4"/>
    <d v="2023-01-31T00:08:56"/>
    <d v="2023-02-28T00:08:56"/>
    <d v="2023-03-08T00:08:56"/>
    <d v="2023-03-17T00:08:56"/>
    <n v="0.42199999999999999"/>
    <x v="2"/>
  </r>
  <r>
    <s v="C102813"/>
    <n v="707"/>
    <s v="Alto Potencial"/>
    <x v="5"/>
    <x v="3"/>
    <x v="4"/>
    <d v="2024-06-03T21:24:35"/>
    <m/>
    <m/>
    <m/>
    <n v="0.28199999999999997"/>
    <x v="2"/>
  </r>
  <r>
    <s v="C102814"/>
    <n v="353"/>
    <s v="Alto Potencial"/>
    <x v="1"/>
    <x v="3"/>
    <x v="4"/>
    <d v="2025-01-28T11:33:53"/>
    <m/>
    <m/>
    <m/>
    <n v="0.33100000000000002"/>
    <x v="3"/>
  </r>
  <r>
    <s v="C102815"/>
    <n v="538"/>
    <s v="Baixo"/>
    <x v="7"/>
    <x v="0"/>
    <x v="4"/>
    <d v="2025-04-20T10:20:45"/>
    <m/>
    <m/>
    <m/>
    <n v="0.219"/>
    <x v="3"/>
  </r>
  <r>
    <s v="C102816"/>
    <n v="594"/>
    <s v="Baixo"/>
    <x v="0"/>
    <x v="0"/>
    <x v="0"/>
    <d v="2023-07-20T04:33:01"/>
    <d v="2023-07-24T04:33:01"/>
    <d v="2023-08-06T04:33:01"/>
    <m/>
    <n v="0.27400000000000002"/>
    <x v="3"/>
  </r>
  <r>
    <s v="C102817"/>
    <n v="411"/>
    <s v="Médio"/>
    <x v="0"/>
    <x v="2"/>
    <x v="1"/>
    <d v="2024-09-25T15:08:52"/>
    <m/>
    <m/>
    <m/>
    <n v="0.57499999999999996"/>
    <x v="18"/>
  </r>
  <r>
    <s v="C102818"/>
    <n v="387"/>
    <s v="Médio"/>
    <x v="3"/>
    <x v="0"/>
    <x v="1"/>
    <d v="2023-08-23T00:08:02"/>
    <d v="2023-09-12T00:08:02"/>
    <d v="2023-09-28T00:08:02"/>
    <m/>
    <n v="0.499"/>
    <x v="4"/>
  </r>
  <r>
    <s v="C102819"/>
    <n v="775"/>
    <s v="Pensionista"/>
    <x v="4"/>
    <x v="0"/>
    <x v="0"/>
    <d v="2024-12-18T04:09:00"/>
    <d v="2025-01-10T04:09:00"/>
    <d v="2025-01-18T04:09:00"/>
    <d v="2025-02-07T04:09:00"/>
    <n v="0.246"/>
    <x v="19"/>
  </r>
  <r>
    <s v="C102820"/>
    <n v="603"/>
    <s v="Médio"/>
    <x v="4"/>
    <x v="3"/>
    <x v="3"/>
    <d v="2025-01-27T13:45:44"/>
    <d v="2025-01-29T13:45:44"/>
    <d v="2025-02-02T13:45:44"/>
    <d v="2025-02-19T13:45:44"/>
    <n v="0.34399999999999997"/>
    <x v="15"/>
  </r>
  <r>
    <s v="C102821"/>
    <n v="604"/>
    <s v="Alto Potencial"/>
    <x v="0"/>
    <x v="0"/>
    <x v="0"/>
    <d v="2023-11-23T06:34:27"/>
    <d v="2023-12-02T06:34:27"/>
    <m/>
    <m/>
    <n v="0.107"/>
    <x v="8"/>
  </r>
  <r>
    <s v="C102822"/>
    <n v="589"/>
    <s v="Médio"/>
    <x v="3"/>
    <x v="0"/>
    <x v="2"/>
    <d v="2024-08-17T10:26:45"/>
    <m/>
    <m/>
    <m/>
    <n v="0.11600000000000001"/>
    <x v="19"/>
  </r>
  <r>
    <s v="C102823"/>
    <n v="507"/>
    <s v="Baixo"/>
    <x v="0"/>
    <x v="0"/>
    <x v="1"/>
    <d v="2024-04-19T10:08:49"/>
    <d v="2024-05-11T10:08:49"/>
    <d v="2024-05-11T10:08:49"/>
    <d v="2024-05-23T10:08:49"/>
    <n v="0.42899999999999999"/>
    <x v="4"/>
  </r>
  <r>
    <s v="C102824"/>
    <n v="669"/>
    <s v="Alto Potencial"/>
    <x v="1"/>
    <x v="0"/>
    <x v="1"/>
    <d v="2025-04-24T23:55:49"/>
    <d v="2025-05-09T23:55:49"/>
    <d v="2025-05-20T23:55:49"/>
    <d v="2025-06-19T23:55:49"/>
    <n v="0.40799999999999997"/>
    <x v="6"/>
  </r>
  <r>
    <s v="C102825"/>
    <n v="519"/>
    <s v="Médio"/>
    <x v="1"/>
    <x v="4"/>
    <x v="1"/>
    <d v="2024-04-21T08:15:55"/>
    <d v="2024-05-10T08:15:55"/>
    <d v="2024-06-04T08:15:55"/>
    <d v="2024-07-13T08:15:55"/>
    <n v="9.9000000000000005E-2"/>
    <x v="9"/>
  </r>
  <r>
    <s v="C102826"/>
    <n v="530"/>
    <s v="Médio"/>
    <x v="0"/>
    <x v="2"/>
    <x v="0"/>
    <d v="2023-04-02T23:15:55"/>
    <m/>
    <m/>
    <m/>
    <n v="0.26600000000000001"/>
    <x v="17"/>
  </r>
  <r>
    <s v="C102827"/>
    <n v="648"/>
    <s v="Médio"/>
    <x v="1"/>
    <x v="4"/>
    <x v="1"/>
    <d v="2025-08-18T04:22:16"/>
    <m/>
    <m/>
    <m/>
    <n v="0.11"/>
    <x v="3"/>
  </r>
  <r>
    <s v="C102828"/>
    <n v="554"/>
    <s v="Médio"/>
    <x v="4"/>
    <x v="2"/>
    <x v="1"/>
    <d v="2023-05-01T04:39:38"/>
    <d v="2023-05-14T04:39:38"/>
    <m/>
    <m/>
    <n v="0.314"/>
    <x v="14"/>
  </r>
  <r>
    <s v="C102829"/>
    <n v="751"/>
    <s v="Baixo"/>
    <x v="4"/>
    <x v="2"/>
    <x v="1"/>
    <d v="2024-03-30T04:44:30"/>
    <d v="2024-04-04T04:44:30"/>
    <d v="2024-04-06T04:44:30"/>
    <m/>
    <n v="8.8999999999999996E-2"/>
    <x v="7"/>
  </r>
  <r>
    <s v="C102830"/>
    <n v="441"/>
    <s v="Pensionista"/>
    <x v="0"/>
    <x v="2"/>
    <x v="4"/>
    <d v="2023-03-19T14:06:00"/>
    <d v="2023-03-31T14:06:00"/>
    <d v="2023-04-17T14:06:00"/>
    <m/>
    <n v="0.308"/>
    <x v="16"/>
  </r>
  <r>
    <s v="C102831"/>
    <n v="368"/>
    <s v="Digital First"/>
    <x v="1"/>
    <x v="0"/>
    <x v="1"/>
    <d v="2024-11-29T08:14:12"/>
    <m/>
    <m/>
    <m/>
    <n v="8.9999999999999993E-3"/>
    <x v="15"/>
  </r>
  <r>
    <s v="C102832"/>
    <n v="388"/>
    <s v="Baixo"/>
    <x v="4"/>
    <x v="2"/>
    <x v="0"/>
    <d v="2023-08-03T20:19:35"/>
    <d v="2023-09-01T20:19:35"/>
    <d v="2023-09-06T20:19:35"/>
    <d v="2023-10-08T20:19:35"/>
    <n v="0.124"/>
    <x v="19"/>
  </r>
  <r>
    <s v="C102833"/>
    <n v="435"/>
    <s v="Médio"/>
    <x v="0"/>
    <x v="2"/>
    <x v="3"/>
    <d v="2023-12-02T19:09:09"/>
    <d v="2023-12-28T19:09:09"/>
    <d v="2024-01-03T19:09:09"/>
    <m/>
    <n v="0.316"/>
    <x v="9"/>
  </r>
  <r>
    <s v="C102834"/>
    <n v="822"/>
    <s v="Digital First"/>
    <x v="7"/>
    <x v="1"/>
    <x v="0"/>
    <d v="2025-02-21T21:34:58"/>
    <d v="2025-03-22T21:34:58"/>
    <d v="2025-04-07T21:34:58"/>
    <d v="2025-04-18T21:34:58"/>
    <n v="0.63100000000000001"/>
    <x v="8"/>
  </r>
  <r>
    <s v="C102835"/>
    <n v="741"/>
    <s v="Digital First"/>
    <x v="4"/>
    <x v="4"/>
    <x v="4"/>
    <d v="2023-08-28T16:46:03"/>
    <d v="2023-09-15T16:46:03"/>
    <d v="2023-09-23T16:46:03"/>
    <m/>
    <n v="0.41199999999999998"/>
    <x v="15"/>
  </r>
  <r>
    <s v="C102836"/>
    <n v="337"/>
    <s v="Digital First"/>
    <x v="6"/>
    <x v="0"/>
    <x v="4"/>
    <d v="2025-05-20T12:08:57"/>
    <m/>
    <m/>
    <m/>
    <n v="8.1000000000000003E-2"/>
    <x v="5"/>
  </r>
  <r>
    <s v="C102837"/>
    <n v="507"/>
    <s v="Médio"/>
    <x v="4"/>
    <x v="0"/>
    <x v="4"/>
    <d v="2025-08-12T02:23:23"/>
    <d v="2025-09-07T02:23:23"/>
    <m/>
    <m/>
    <n v="0.24199999999999999"/>
    <x v="19"/>
  </r>
  <r>
    <s v="C102838"/>
    <n v="509"/>
    <s v="Alto Potencial"/>
    <x v="1"/>
    <x v="3"/>
    <x v="4"/>
    <d v="2024-11-01T00:08:23"/>
    <d v="2024-11-06T00:08:23"/>
    <m/>
    <m/>
    <n v="0.156"/>
    <x v="7"/>
  </r>
  <r>
    <s v="C102839"/>
    <n v="812"/>
    <s v="Pensionista"/>
    <x v="5"/>
    <x v="0"/>
    <x v="1"/>
    <d v="2023-12-09T09:05:01"/>
    <d v="2023-12-15T09:05:01"/>
    <m/>
    <m/>
    <n v="0.26900000000000002"/>
    <x v="18"/>
  </r>
  <r>
    <s v="C102840"/>
    <n v="659"/>
    <s v="Pensionista"/>
    <x v="2"/>
    <x v="0"/>
    <x v="3"/>
    <d v="2023-01-17T06:39:28"/>
    <d v="2023-02-12T06:39:28"/>
    <d v="2023-02-23T06:39:28"/>
    <m/>
    <n v="0.25900000000000001"/>
    <x v="5"/>
  </r>
  <r>
    <s v="C102841"/>
    <n v="300"/>
    <s v="Baixo"/>
    <x v="7"/>
    <x v="0"/>
    <x v="4"/>
    <d v="2024-11-20T10:02:10"/>
    <m/>
    <m/>
    <m/>
    <n v="0.29799999999999999"/>
    <x v="6"/>
  </r>
  <r>
    <s v="C102842"/>
    <n v="680"/>
    <s v="Pensionista"/>
    <x v="2"/>
    <x v="0"/>
    <x v="1"/>
    <d v="2025-04-23T16:22:11"/>
    <d v="2025-05-08T16:22:11"/>
    <d v="2025-05-19T16:22:11"/>
    <d v="2025-07-01T16:22:11"/>
    <n v="0.28299999999999997"/>
    <x v="11"/>
  </r>
  <r>
    <s v="C102843"/>
    <n v="836"/>
    <s v="Baixo"/>
    <x v="4"/>
    <x v="0"/>
    <x v="1"/>
    <d v="2023-07-28T08:32:40"/>
    <m/>
    <m/>
    <m/>
    <n v="0.115"/>
    <x v="11"/>
  </r>
  <r>
    <s v="C102844"/>
    <n v="693"/>
    <s v="Médio"/>
    <x v="1"/>
    <x v="2"/>
    <x v="1"/>
    <d v="2024-09-30T19:49:02"/>
    <m/>
    <m/>
    <m/>
    <n v="0.16"/>
    <x v="13"/>
  </r>
  <r>
    <s v="C102845"/>
    <n v="349"/>
    <s v="Médio"/>
    <x v="5"/>
    <x v="1"/>
    <x v="1"/>
    <d v="2023-07-06T22:21:05"/>
    <d v="2023-07-18T22:21:05"/>
    <d v="2023-07-23T22:21:05"/>
    <m/>
    <n v="0.24399999999999999"/>
    <x v="9"/>
  </r>
  <r>
    <s v="C102846"/>
    <n v="695"/>
    <s v="Baixo"/>
    <x v="0"/>
    <x v="0"/>
    <x v="4"/>
    <d v="2025-09-22T13:38:18"/>
    <d v="2025-09-23T13:38:18"/>
    <d v="2025-10-09T13:38:18"/>
    <d v="2025-11-10T13:38:18"/>
    <n v="0.253"/>
    <x v="0"/>
  </r>
  <r>
    <s v="C102847"/>
    <n v="331"/>
    <s v="Médio"/>
    <x v="6"/>
    <x v="0"/>
    <x v="1"/>
    <d v="2025-01-03T05:07:11"/>
    <d v="2025-01-08T05:07:11"/>
    <d v="2025-01-17T05:07:11"/>
    <d v="2025-01-31T05:07:11"/>
    <n v="0.20300000000000001"/>
    <x v="19"/>
  </r>
  <r>
    <s v="C102848"/>
    <n v="844"/>
    <s v="Pensionista"/>
    <x v="4"/>
    <x v="2"/>
    <x v="1"/>
    <d v="2024-03-04T17:57:41"/>
    <m/>
    <m/>
    <m/>
    <n v="9.7000000000000003E-2"/>
    <x v="8"/>
  </r>
  <r>
    <s v="C102849"/>
    <n v="533"/>
    <s v="Médio"/>
    <x v="0"/>
    <x v="0"/>
    <x v="4"/>
    <d v="2025-08-18T08:36:32"/>
    <d v="2025-08-27T08:36:32"/>
    <d v="2025-08-27T08:36:32"/>
    <d v="2025-09-06T08:36:32"/>
    <n v="0.16"/>
    <x v="0"/>
  </r>
  <r>
    <s v="C102850"/>
    <n v="325"/>
    <s v="Digital First"/>
    <x v="4"/>
    <x v="1"/>
    <x v="2"/>
    <d v="2023-05-07T02:57:14"/>
    <d v="2023-05-25T02:57:14"/>
    <d v="2023-05-28T02:57:14"/>
    <m/>
    <n v="0.154"/>
    <x v="16"/>
  </r>
  <r>
    <s v="C102851"/>
    <n v="733"/>
    <s v="Baixo"/>
    <x v="3"/>
    <x v="0"/>
    <x v="1"/>
    <d v="2024-05-29T17:55:26"/>
    <d v="2024-06-23T17:55:26"/>
    <d v="2024-06-23T17:55:26"/>
    <m/>
    <n v="0.30099999999999999"/>
    <x v="0"/>
  </r>
  <r>
    <s v="C102852"/>
    <n v="360"/>
    <s v="Alto Potencial"/>
    <x v="3"/>
    <x v="1"/>
    <x v="1"/>
    <d v="2023-07-17T14:12:42"/>
    <m/>
    <m/>
    <m/>
    <n v="0.182"/>
    <x v="19"/>
  </r>
  <r>
    <s v="C102853"/>
    <n v="740"/>
    <s v="Alto Potencial"/>
    <x v="3"/>
    <x v="0"/>
    <x v="4"/>
    <d v="2024-03-30T10:59:46"/>
    <d v="2024-04-04T10:59:46"/>
    <d v="2024-04-14T10:59:46"/>
    <m/>
    <n v="0.14199999999999999"/>
    <x v="19"/>
  </r>
  <r>
    <s v="C102854"/>
    <n v="429"/>
    <s v="Baixo"/>
    <x v="4"/>
    <x v="4"/>
    <x v="3"/>
    <d v="2023-03-04T20:53:39"/>
    <d v="2023-03-24T20:53:39"/>
    <m/>
    <m/>
    <n v="0.435"/>
    <x v="10"/>
  </r>
  <r>
    <s v="C102855"/>
    <n v="653"/>
    <s v="Médio"/>
    <x v="3"/>
    <x v="2"/>
    <x v="3"/>
    <d v="2025-10-18T06:49:32"/>
    <d v="2025-11-11T06:49:32"/>
    <d v="2025-11-30T06:49:32"/>
    <d v="2026-01-02T06:49:32"/>
    <n v="0.22500000000000001"/>
    <x v="5"/>
  </r>
  <r>
    <s v="C102856"/>
    <n v="497"/>
    <s v="Baixo"/>
    <x v="6"/>
    <x v="1"/>
    <x v="4"/>
    <d v="2025-09-17T14:30:39"/>
    <d v="2025-10-14T14:30:39"/>
    <d v="2025-10-16T14:30:39"/>
    <m/>
    <n v="0.11799999999999999"/>
    <x v="12"/>
  </r>
  <r>
    <s v="C102857"/>
    <n v="670"/>
    <s v="Médio"/>
    <x v="4"/>
    <x v="2"/>
    <x v="3"/>
    <d v="2024-09-18T00:53:53"/>
    <m/>
    <m/>
    <m/>
    <n v="0.18"/>
    <x v="5"/>
  </r>
  <r>
    <s v="C102858"/>
    <n v="446"/>
    <s v="Médio"/>
    <x v="3"/>
    <x v="2"/>
    <x v="0"/>
    <d v="2024-09-18T13:10:25"/>
    <d v="2024-09-26T13:10:25"/>
    <m/>
    <m/>
    <n v="0.20300000000000001"/>
    <x v="5"/>
  </r>
  <r>
    <s v="C102859"/>
    <n v="797"/>
    <s v="Alto Potencial"/>
    <x v="0"/>
    <x v="3"/>
    <x v="2"/>
    <d v="2023-05-01T06:40:34"/>
    <m/>
    <m/>
    <m/>
    <n v="0.503"/>
    <x v="11"/>
  </r>
  <r>
    <s v="C102860"/>
    <n v="347"/>
    <s v="Médio"/>
    <x v="0"/>
    <x v="3"/>
    <x v="4"/>
    <d v="2023-07-09T18:01:27"/>
    <m/>
    <m/>
    <m/>
    <n v="0.379"/>
    <x v="14"/>
  </r>
  <r>
    <s v="C102861"/>
    <n v="471"/>
    <s v="Alto Potencial"/>
    <x v="3"/>
    <x v="4"/>
    <x v="2"/>
    <d v="2023-12-21T23:43:23"/>
    <d v="2024-01-17T23:43:23"/>
    <d v="2024-01-31T23:43:23"/>
    <d v="2024-02-22T23:43:23"/>
    <n v="0.20599999999999999"/>
    <x v="8"/>
  </r>
  <r>
    <s v="C102862"/>
    <n v="614"/>
    <s v="Pensionista"/>
    <x v="0"/>
    <x v="0"/>
    <x v="3"/>
    <d v="2025-07-15T04:10:14"/>
    <m/>
    <m/>
    <m/>
    <n v="0.56399999999999995"/>
    <x v="18"/>
  </r>
  <r>
    <s v="C102863"/>
    <n v="675"/>
    <s v="Médio"/>
    <x v="5"/>
    <x v="0"/>
    <x v="3"/>
    <d v="2024-06-24T22:44:21"/>
    <d v="2024-07-14T22:44:21"/>
    <d v="2024-07-27T22:44:21"/>
    <m/>
    <n v="0.39100000000000001"/>
    <x v="10"/>
  </r>
  <r>
    <s v="C102864"/>
    <n v="832"/>
    <s v="Digital First"/>
    <x v="5"/>
    <x v="0"/>
    <x v="3"/>
    <d v="2024-08-18T21:21:12"/>
    <d v="2024-08-24T21:21:12"/>
    <d v="2024-08-28T21:21:12"/>
    <d v="2024-09-06T21:21:12"/>
    <n v="0.53700000000000003"/>
    <x v="12"/>
  </r>
  <r>
    <s v="C102865"/>
    <n v="719"/>
    <s v="Pensionista"/>
    <x v="4"/>
    <x v="0"/>
    <x v="2"/>
    <d v="2024-02-24T00:51:07"/>
    <m/>
    <m/>
    <m/>
    <n v="0.29699999999999999"/>
    <x v="6"/>
  </r>
  <r>
    <s v="C102866"/>
    <n v="695"/>
    <s v="Digital First"/>
    <x v="4"/>
    <x v="4"/>
    <x v="2"/>
    <d v="2024-05-20T14:19:34"/>
    <d v="2024-06-15T14:19:34"/>
    <d v="2024-07-05T14:19:34"/>
    <m/>
    <n v="0.26600000000000001"/>
    <x v="0"/>
  </r>
  <r>
    <s v="C102867"/>
    <n v="821"/>
    <s v="Médio"/>
    <x v="6"/>
    <x v="0"/>
    <x v="1"/>
    <d v="2024-12-25T16:14:55"/>
    <m/>
    <m/>
    <m/>
    <n v="0.192"/>
    <x v="7"/>
  </r>
  <r>
    <s v="C102868"/>
    <n v="486"/>
    <s v="Baixo"/>
    <x v="0"/>
    <x v="2"/>
    <x v="4"/>
    <d v="2025-06-07T21:57:18"/>
    <d v="2025-06-23T21:57:18"/>
    <d v="2025-07-01T21:57:18"/>
    <d v="2025-07-19T21:57:18"/>
    <n v="0.32400000000000001"/>
    <x v="9"/>
  </r>
  <r>
    <s v="C102869"/>
    <n v="332"/>
    <s v="Médio"/>
    <x v="3"/>
    <x v="3"/>
    <x v="2"/>
    <d v="2023-11-27T14:26:11"/>
    <m/>
    <m/>
    <m/>
    <n v="0.35499999999999998"/>
    <x v="0"/>
  </r>
  <r>
    <s v="C102870"/>
    <n v="368"/>
    <s v="Alto Potencial"/>
    <x v="6"/>
    <x v="4"/>
    <x v="4"/>
    <d v="2024-09-21T01:42:48"/>
    <d v="2024-10-20T01:42:48"/>
    <d v="2024-11-13T01:42:48"/>
    <d v="2024-11-28T01:42:48"/>
    <n v="0.17100000000000001"/>
    <x v="10"/>
  </r>
  <r>
    <s v="C102871"/>
    <n v="490"/>
    <s v="Digital First"/>
    <x v="6"/>
    <x v="2"/>
    <x v="1"/>
    <d v="2025-04-06T13:45:50"/>
    <d v="2025-04-10T13:45:50"/>
    <d v="2025-04-10T13:45:50"/>
    <m/>
    <n v="0.22500000000000001"/>
    <x v="8"/>
  </r>
  <r>
    <s v="C102872"/>
    <n v="400"/>
    <s v="Alto Potencial"/>
    <x v="3"/>
    <x v="0"/>
    <x v="1"/>
    <d v="2023-10-26T12:44:04"/>
    <d v="2023-11-17T12:44:04"/>
    <d v="2023-11-25T12:44:04"/>
    <d v="2023-12-05T12:44:04"/>
    <n v="0.32100000000000001"/>
    <x v="2"/>
  </r>
  <r>
    <s v="C102873"/>
    <n v="784"/>
    <s v="Pensionista"/>
    <x v="4"/>
    <x v="1"/>
    <x v="4"/>
    <d v="2023-04-07T09:44:02"/>
    <m/>
    <m/>
    <m/>
    <n v="0.28100000000000003"/>
    <x v="3"/>
  </r>
  <r>
    <s v="C102874"/>
    <n v="584"/>
    <s v="Baixo"/>
    <x v="0"/>
    <x v="0"/>
    <x v="3"/>
    <d v="2024-10-15T22:52:40"/>
    <m/>
    <m/>
    <m/>
    <n v="0.249"/>
    <x v="4"/>
  </r>
  <r>
    <s v="C102875"/>
    <n v="689"/>
    <s v="Médio"/>
    <x v="0"/>
    <x v="3"/>
    <x v="1"/>
    <d v="2023-04-13T05:18:44"/>
    <d v="2023-05-07T05:18:44"/>
    <m/>
    <m/>
    <n v="0.27200000000000002"/>
    <x v="19"/>
  </r>
  <r>
    <s v="C102876"/>
    <n v="459"/>
    <s v="Médio"/>
    <x v="5"/>
    <x v="0"/>
    <x v="3"/>
    <d v="2024-04-04T18:09:55"/>
    <m/>
    <m/>
    <m/>
    <n v="0.51500000000000001"/>
    <x v="4"/>
  </r>
  <r>
    <s v="C102877"/>
    <n v="346"/>
    <s v="Baixo"/>
    <x v="0"/>
    <x v="0"/>
    <x v="0"/>
    <d v="2023-02-10T00:10:53"/>
    <d v="2023-02-23T00:10:53"/>
    <d v="2023-03-03T00:10:53"/>
    <m/>
    <n v="4.7E-2"/>
    <x v="17"/>
  </r>
  <r>
    <s v="C102878"/>
    <n v="458"/>
    <s v="Baixo"/>
    <x v="2"/>
    <x v="4"/>
    <x v="1"/>
    <d v="2024-11-27T14:20:00"/>
    <d v="2024-12-17T14:20:00"/>
    <d v="2024-12-26T14:20:00"/>
    <d v="2025-01-27T14:20:00"/>
    <n v="0.109"/>
    <x v="9"/>
  </r>
  <r>
    <s v="C102879"/>
    <n v="745"/>
    <s v="Baixo"/>
    <x v="3"/>
    <x v="3"/>
    <x v="1"/>
    <d v="2025-03-09T14:01:10"/>
    <m/>
    <m/>
    <m/>
    <n v="0.33600000000000002"/>
    <x v="3"/>
  </r>
  <r>
    <s v="C102880"/>
    <n v="822"/>
    <s v="Médio"/>
    <x v="0"/>
    <x v="0"/>
    <x v="0"/>
    <d v="2023-12-24T18:45:54"/>
    <m/>
    <m/>
    <m/>
    <n v="0.10299999999999999"/>
    <x v="0"/>
  </r>
  <r>
    <s v="C102881"/>
    <n v="454"/>
    <s v="Alto Potencial"/>
    <x v="0"/>
    <x v="2"/>
    <x v="2"/>
    <d v="2024-03-10T05:08:28"/>
    <m/>
    <m/>
    <m/>
    <n v="0.316"/>
    <x v="6"/>
  </r>
  <r>
    <s v="C102882"/>
    <n v="638"/>
    <s v="Médio"/>
    <x v="3"/>
    <x v="2"/>
    <x v="1"/>
    <d v="2024-05-26T08:41:53"/>
    <m/>
    <m/>
    <m/>
    <n v="0.47399999999999998"/>
    <x v="4"/>
  </r>
  <r>
    <s v="C102883"/>
    <n v="664"/>
    <s v="Médio"/>
    <x v="0"/>
    <x v="0"/>
    <x v="3"/>
    <d v="2023-02-16T23:27:28"/>
    <d v="2023-02-20T23:27:28"/>
    <d v="2023-03-07T23:27:28"/>
    <m/>
    <n v="0.30099999999999999"/>
    <x v="14"/>
  </r>
  <r>
    <s v="C102884"/>
    <n v="447"/>
    <s v="Alto Potencial"/>
    <x v="1"/>
    <x v="3"/>
    <x v="4"/>
    <d v="2024-12-20T22:04:42"/>
    <m/>
    <m/>
    <m/>
    <n v="0.28100000000000003"/>
    <x v="2"/>
  </r>
  <r>
    <s v="C102885"/>
    <n v="443"/>
    <s v="Alto Potencial"/>
    <x v="6"/>
    <x v="3"/>
    <x v="1"/>
    <d v="2023-01-10T08:46:18"/>
    <d v="2023-01-26T08:46:18"/>
    <d v="2023-02-28T08:46:18"/>
    <d v="2023-03-29T08:46:18"/>
    <n v="0.186"/>
    <x v="4"/>
  </r>
  <r>
    <s v="C102886"/>
    <n v="402"/>
    <s v="Médio"/>
    <x v="7"/>
    <x v="4"/>
    <x v="0"/>
    <d v="2024-09-29T20:04:10"/>
    <d v="2024-10-07T20:04:10"/>
    <d v="2024-10-20T20:04:10"/>
    <d v="2024-11-19T20:04:10"/>
    <n v="0.28399999999999997"/>
    <x v="5"/>
  </r>
  <r>
    <s v="C102887"/>
    <n v="392"/>
    <s v="Baixo"/>
    <x v="5"/>
    <x v="2"/>
    <x v="4"/>
    <d v="2025-05-06T23:29:30"/>
    <d v="2025-05-17T23:29:30"/>
    <d v="2025-05-27T23:29:30"/>
    <m/>
    <n v="0.11899999999999999"/>
    <x v="0"/>
  </r>
  <r>
    <s v="C102888"/>
    <n v="585"/>
    <s v="Baixo"/>
    <x v="2"/>
    <x v="3"/>
    <x v="3"/>
    <d v="2025-01-03T16:37:53"/>
    <d v="2025-01-23T16:37:53"/>
    <m/>
    <m/>
    <n v="0.48799999999999999"/>
    <x v="15"/>
  </r>
  <r>
    <s v="C102889"/>
    <n v="723"/>
    <s v="Médio"/>
    <x v="3"/>
    <x v="0"/>
    <x v="1"/>
    <d v="2024-04-20T00:12:39"/>
    <d v="2024-05-02T00:12:39"/>
    <m/>
    <m/>
    <n v="0.44700000000000001"/>
    <x v="10"/>
  </r>
  <r>
    <s v="C102890"/>
    <n v="418"/>
    <s v="Baixo"/>
    <x v="4"/>
    <x v="0"/>
    <x v="0"/>
    <d v="2023-08-12T20:10:21"/>
    <d v="2023-08-28T20:10:21"/>
    <d v="2023-08-30T20:10:21"/>
    <d v="2023-09-28T20:10:21"/>
    <n v="0.17599999999999999"/>
    <x v="16"/>
  </r>
  <r>
    <s v="C102891"/>
    <n v="328"/>
    <s v="Baixo"/>
    <x v="5"/>
    <x v="0"/>
    <x v="1"/>
    <d v="2024-02-01T16:57:49"/>
    <d v="2024-02-07T16:57:49"/>
    <d v="2024-02-07T16:57:49"/>
    <m/>
    <n v="9.8000000000000004E-2"/>
    <x v="2"/>
  </r>
  <r>
    <s v="C102892"/>
    <n v="810"/>
    <s v="Baixo"/>
    <x v="0"/>
    <x v="1"/>
    <x v="4"/>
    <d v="2023-11-25T16:21:08"/>
    <d v="2023-12-09T16:21:08"/>
    <d v="2023-12-27T16:21:08"/>
    <d v="2024-01-05T16:21:08"/>
    <n v="7.8E-2"/>
    <x v="17"/>
  </r>
  <r>
    <s v="C102893"/>
    <n v="329"/>
    <s v="Baixo"/>
    <x v="0"/>
    <x v="0"/>
    <x v="4"/>
    <d v="2025-02-04T10:47:35"/>
    <d v="2025-03-04T10:47:35"/>
    <d v="2025-03-10T10:47:35"/>
    <d v="2025-03-22T10:47:35"/>
    <n v="0.26300000000000001"/>
    <x v="10"/>
  </r>
  <r>
    <s v="C102894"/>
    <n v="665"/>
    <s v="Médio"/>
    <x v="1"/>
    <x v="0"/>
    <x v="1"/>
    <d v="2023-07-11T07:41:49"/>
    <d v="2023-08-02T07:41:49"/>
    <m/>
    <m/>
    <n v="0.22500000000000001"/>
    <x v="7"/>
  </r>
  <r>
    <s v="C102895"/>
    <n v="437"/>
    <s v="Médio"/>
    <x v="7"/>
    <x v="2"/>
    <x v="0"/>
    <d v="2023-09-26T11:06:10"/>
    <d v="2023-10-13T11:06:10"/>
    <m/>
    <m/>
    <n v="0.121"/>
    <x v="3"/>
  </r>
  <r>
    <s v="C102896"/>
    <n v="774"/>
    <s v="Médio"/>
    <x v="3"/>
    <x v="0"/>
    <x v="1"/>
    <d v="2023-11-20T16:04:34"/>
    <m/>
    <m/>
    <m/>
    <n v="0.50700000000000001"/>
    <x v="6"/>
  </r>
  <r>
    <s v="C102897"/>
    <n v="691"/>
    <s v="Médio"/>
    <x v="4"/>
    <x v="4"/>
    <x v="4"/>
    <d v="2024-02-05T04:25:01"/>
    <m/>
    <m/>
    <m/>
    <n v="0.128"/>
    <x v="10"/>
  </r>
  <r>
    <s v="C102898"/>
    <n v="734"/>
    <s v="Baixo"/>
    <x v="3"/>
    <x v="0"/>
    <x v="0"/>
    <d v="2025-04-23T14:42:21"/>
    <m/>
    <m/>
    <m/>
    <n v="0.312"/>
    <x v="2"/>
  </r>
  <r>
    <s v="C102899"/>
    <n v="533"/>
    <s v="Digital First"/>
    <x v="4"/>
    <x v="3"/>
    <x v="4"/>
    <d v="2024-05-28T00:19:06"/>
    <d v="2024-06-13T00:19:06"/>
    <m/>
    <m/>
    <n v="0.28499999999999998"/>
    <x v="11"/>
  </r>
  <r>
    <s v="C102900"/>
    <n v="354"/>
    <s v="Médio"/>
    <x v="4"/>
    <x v="0"/>
    <x v="1"/>
    <d v="2025-03-21T04:47:15"/>
    <m/>
    <m/>
    <m/>
    <n v="0.41899999999999998"/>
    <x v="12"/>
  </r>
  <r>
    <s v="C102901"/>
    <n v="591"/>
    <s v="Baixo"/>
    <x v="6"/>
    <x v="0"/>
    <x v="0"/>
    <d v="2025-06-13T18:56:48"/>
    <d v="2025-06-20T18:56:48"/>
    <m/>
    <m/>
    <n v="0.55400000000000005"/>
    <x v="8"/>
  </r>
  <r>
    <s v="C102902"/>
    <n v="611"/>
    <s v="Baixo"/>
    <x v="4"/>
    <x v="4"/>
    <x v="4"/>
    <d v="2024-06-19T14:41:28"/>
    <d v="2024-06-25T14:41:28"/>
    <d v="2024-07-23T14:41:28"/>
    <m/>
    <n v="0.45"/>
    <x v="17"/>
  </r>
  <r>
    <s v="C102903"/>
    <n v="847"/>
    <s v="Médio"/>
    <x v="0"/>
    <x v="2"/>
    <x v="1"/>
    <d v="2025-01-25T07:11:35"/>
    <d v="2025-02-11T07:11:35"/>
    <d v="2025-02-27T07:11:35"/>
    <d v="2025-04-05T07:11:35"/>
    <n v="0.40699999999999997"/>
    <x v="11"/>
  </r>
  <r>
    <s v="C102904"/>
    <n v="388"/>
    <s v="Digital First"/>
    <x v="1"/>
    <x v="0"/>
    <x v="1"/>
    <d v="2024-08-10T21:37:29"/>
    <m/>
    <m/>
    <m/>
    <n v="0.39600000000000002"/>
    <x v="1"/>
  </r>
  <r>
    <s v="C102905"/>
    <n v="511"/>
    <s v="Alto Potencial"/>
    <x v="4"/>
    <x v="0"/>
    <x v="4"/>
    <d v="2023-05-02T23:41:09"/>
    <d v="2023-05-14T23:41:09"/>
    <d v="2023-05-26T23:41:09"/>
    <m/>
    <n v="0.48899999999999999"/>
    <x v="8"/>
  </r>
  <r>
    <s v="C102906"/>
    <n v="617"/>
    <s v="Digital First"/>
    <x v="5"/>
    <x v="0"/>
    <x v="3"/>
    <d v="2024-12-26T08:32:47"/>
    <d v="2024-12-29T08:32:47"/>
    <d v="2025-01-10T08:32:47"/>
    <m/>
    <n v="0.45800000000000002"/>
    <x v="1"/>
  </r>
  <r>
    <s v="C102907"/>
    <n v="764"/>
    <s v="Médio"/>
    <x v="3"/>
    <x v="0"/>
    <x v="4"/>
    <d v="2025-09-30T13:36:56"/>
    <d v="2025-10-06T13:36:56"/>
    <d v="2025-10-18T13:36:56"/>
    <d v="2025-11-08T13:36:56"/>
    <n v="0.315"/>
    <x v="11"/>
  </r>
  <r>
    <s v="C102908"/>
    <n v="386"/>
    <s v="Médio"/>
    <x v="5"/>
    <x v="2"/>
    <x v="1"/>
    <d v="2024-06-29T05:36:18"/>
    <m/>
    <m/>
    <m/>
    <n v="0.43099999999999999"/>
    <x v="0"/>
  </r>
  <r>
    <s v="C102909"/>
    <n v="708"/>
    <s v="Baixo"/>
    <x v="0"/>
    <x v="2"/>
    <x v="4"/>
    <d v="2023-07-20T03:35:09"/>
    <m/>
    <m/>
    <m/>
    <n v="0.38700000000000001"/>
    <x v="0"/>
  </r>
  <r>
    <s v="C102910"/>
    <n v="539"/>
    <s v="Digital First"/>
    <x v="0"/>
    <x v="0"/>
    <x v="1"/>
    <d v="2023-08-13T16:45:38"/>
    <d v="2023-08-25T16:45:38"/>
    <d v="2023-08-30T16:45:38"/>
    <d v="2023-09-01T16:45:38"/>
    <n v="0.21"/>
    <x v="17"/>
  </r>
  <r>
    <s v="C102911"/>
    <n v="356"/>
    <s v="Médio"/>
    <x v="4"/>
    <x v="0"/>
    <x v="1"/>
    <d v="2024-11-04T00:42:42"/>
    <d v="2024-12-01T00:42:42"/>
    <d v="2024-12-01T00:42:42"/>
    <m/>
    <n v="0.26600000000000001"/>
    <x v="3"/>
  </r>
  <r>
    <s v="C102912"/>
    <n v="412"/>
    <s v="Baixo"/>
    <x v="5"/>
    <x v="2"/>
    <x v="2"/>
    <d v="2023-07-16T22:43:53"/>
    <d v="2023-08-11T22:43:53"/>
    <d v="2023-08-17T22:43:53"/>
    <d v="2023-09-08T22:43:53"/>
    <n v="7.8E-2"/>
    <x v="16"/>
  </r>
  <r>
    <s v="C102913"/>
    <n v="369"/>
    <s v="Baixo"/>
    <x v="0"/>
    <x v="0"/>
    <x v="1"/>
    <d v="2024-08-10T08:17:22"/>
    <m/>
    <m/>
    <m/>
    <n v="0.11700000000000001"/>
    <x v="8"/>
  </r>
  <r>
    <s v="C102914"/>
    <n v="483"/>
    <s v="Médio"/>
    <x v="4"/>
    <x v="2"/>
    <x v="1"/>
    <d v="2025-06-14T02:39:15"/>
    <d v="2025-06-25T02:39:15"/>
    <d v="2025-07-04T02:39:15"/>
    <d v="2025-07-31T02:39:15"/>
    <n v="0.224"/>
    <x v="11"/>
  </r>
  <r>
    <s v="C102915"/>
    <n v="575"/>
    <s v="Médio"/>
    <x v="7"/>
    <x v="2"/>
    <x v="0"/>
    <d v="2024-10-10T15:41:32"/>
    <m/>
    <m/>
    <m/>
    <n v="0.32300000000000001"/>
    <x v="1"/>
  </r>
  <r>
    <s v="C102916"/>
    <n v="532"/>
    <s v="Médio"/>
    <x v="0"/>
    <x v="0"/>
    <x v="1"/>
    <d v="2024-01-29T18:06:54"/>
    <d v="2024-02-13T18:06:54"/>
    <m/>
    <m/>
    <n v="0.18099999999999999"/>
    <x v="4"/>
  </r>
  <r>
    <s v="C102917"/>
    <n v="353"/>
    <s v="Médio"/>
    <x v="1"/>
    <x v="0"/>
    <x v="4"/>
    <d v="2023-06-10T23:12:59"/>
    <m/>
    <m/>
    <m/>
    <n v="0.47499999999999998"/>
    <x v="4"/>
  </r>
  <r>
    <s v="C102918"/>
    <n v="556"/>
    <s v="Baixo"/>
    <x v="1"/>
    <x v="0"/>
    <x v="0"/>
    <d v="2025-04-19T20:07:18"/>
    <d v="2025-04-19T20:07:18"/>
    <d v="2025-04-24T20:07:18"/>
    <d v="2025-05-20T20:07:18"/>
    <n v="0.11799999999999999"/>
    <x v="19"/>
  </r>
  <r>
    <s v="C102919"/>
    <n v="389"/>
    <s v="Digital First"/>
    <x v="2"/>
    <x v="2"/>
    <x v="1"/>
    <d v="2023-03-12T21:09:12"/>
    <d v="2023-03-30T21:09:12"/>
    <d v="2023-03-30T21:09:12"/>
    <d v="2023-04-07T21:09:12"/>
    <n v="0.255"/>
    <x v="4"/>
  </r>
  <r>
    <s v="C102920"/>
    <n v="734"/>
    <s v="Baixo"/>
    <x v="6"/>
    <x v="2"/>
    <x v="0"/>
    <d v="2023-01-14T11:33:15"/>
    <d v="2023-01-31T11:33:15"/>
    <d v="2023-02-04T11:33:15"/>
    <m/>
    <n v="0.23599999999999999"/>
    <x v="3"/>
  </r>
  <r>
    <s v="C102921"/>
    <n v="707"/>
    <s v="Pensionista"/>
    <x v="3"/>
    <x v="2"/>
    <x v="0"/>
    <d v="2024-05-16T12:46:10"/>
    <d v="2024-06-12T12:46:10"/>
    <d v="2024-06-29T12:46:10"/>
    <d v="2024-08-10T12:46:10"/>
    <n v="7.3999999999999996E-2"/>
    <x v="18"/>
  </r>
  <r>
    <s v="C102922"/>
    <n v="568"/>
    <s v="Alto Potencial"/>
    <x v="5"/>
    <x v="1"/>
    <x v="4"/>
    <d v="2024-09-05T12:49:55"/>
    <d v="2024-09-08T12:49:55"/>
    <d v="2024-09-23T12:49:55"/>
    <d v="2024-09-24T12:49:55"/>
    <n v="0.56799999999999995"/>
    <x v="17"/>
  </r>
  <r>
    <s v="C102923"/>
    <n v="665"/>
    <s v="Alto Potencial"/>
    <x v="3"/>
    <x v="2"/>
    <x v="1"/>
    <d v="2025-07-25T01:31:57"/>
    <m/>
    <m/>
    <m/>
    <n v="0.129"/>
    <x v="4"/>
  </r>
  <r>
    <s v="C102924"/>
    <n v="650"/>
    <s v="Digital First"/>
    <x v="4"/>
    <x v="3"/>
    <x v="2"/>
    <d v="2025-03-15T14:37:25"/>
    <d v="2025-03-25T14:37:25"/>
    <d v="2025-04-05T14:37:25"/>
    <m/>
    <n v="0.18099999999999999"/>
    <x v="14"/>
  </r>
  <r>
    <s v="C102925"/>
    <n v="598"/>
    <s v="Digital First"/>
    <x v="4"/>
    <x v="0"/>
    <x v="3"/>
    <d v="2024-04-14T16:28:44"/>
    <m/>
    <m/>
    <m/>
    <n v="0.18099999999999999"/>
    <x v="3"/>
  </r>
  <r>
    <s v="C102926"/>
    <n v="458"/>
    <s v="Alto Potencial"/>
    <x v="4"/>
    <x v="0"/>
    <x v="4"/>
    <d v="2023-10-18T08:30:27"/>
    <m/>
    <m/>
    <m/>
    <n v="0.19600000000000001"/>
    <x v="9"/>
  </r>
  <r>
    <s v="C102927"/>
    <n v="786"/>
    <s v="Médio"/>
    <x v="0"/>
    <x v="0"/>
    <x v="0"/>
    <d v="2023-05-19T10:00:07"/>
    <d v="2023-06-16T10:00:07"/>
    <d v="2023-06-30T10:00:07"/>
    <d v="2023-07-21T10:00:07"/>
    <n v="0.28899999999999998"/>
    <x v="4"/>
  </r>
  <r>
    <s v="C102928"/>
    <n v="825"/>
    <s v="Digital First"/>
    <x v="1"/>
    <x v="2"/>
    <x v="4"/>
    <d v="2024-10-23T22:21:04"/>
    <m/>
    <m/>
    <m/>
    <n v="0.66900000000000004"/>
    <x v="9"/>
  </r>
  <r>
    <s v="C102929"/>
    <n v="654"/>
    <s v="Médio"/>
    <x v="7"/>
    <x v="0"/>
    <x v="4"/>
    <d v="2025-01-09T08:51:20"/>
    <m/>
    <m/>
    <m/>
    <n v="0.217"/>
    <x v="8"/>
  </r>
  <r>
    <s v="C102930"/>
    <n v="700"/>
    <s v="Médio"/>
    <x v="2"/>
    <x v="2"/>
    <x v="0"/>
    <d v="2024-09-08T14:35:43"/>
    <d v="2024-09-25T14:35:43"/>
    <d v="2024-09-27T14:35:43"/>
    <m/>
    <n v="0.27"/>
    <x v="10"/>
  </r>
  <r>
    <s v="C102931"/>
    <n v="704"/>
    <s v="Baixo"/>
    <x v="0"/>
    <x v="3"/>
    <x v="4"/>
    <d v="2023-08-21T04:27:12"/>
    <m/>
    <m/>
    <m/>
    <n v="0.19"/>
    <x v="15"/>
  </r>
  <r>
    <s v="C102932"/>
    <n v="395"/>
    <s v="Pensionista"/>
    <x v="0"/>
    <x v="0"/>
    <x v="0"/>
    <d v="2023-01-01T21:26:15"/>
    <d v="2023-01-15T21:26:15"/>
    <d v="2023-01-19T21:26:15"/>
    <d v="2023-02-28T21:26:15"/>
    <n v="0.502"/>
    <x v="7"/>
  </r>
  <r>
    <s v="C102933"/>
    <n v="691"/>
    <s v="Baixo"/>
    <x v="1"/>
    <x v="2"/>
    <x v="1"/>
    <d v="2023-05-09T04:12:35"/>
    <d v="2023-06-06T04:12:35"/>
    <d v="2023-06-18T04:12:35"/>
    <d v="2023-07-15T04:12:35"/>
    <n v="0.23300000000000001"/>
    <x v="6"/>
  </r>
  <r>
    <s v="C102934"/>
    <n v="651"/>
    <s v="Baixo"/>
    <x v="4"/>
    <x v="0"/>
    <x v="3"/>
    <d v="2025-09-21T23:08:08"/>
    <m/>
    <m/>
    <m/>
    <n v="0.156"/>
    <x v="19"/>
  </r>
  <r>
    <s v="C102935"/>
    <n v="587"/>
    <s v="Médio"/>
    <x v="1"/>
    <x v="2"/>
    <x v="4"/>
    <d v="2024-08-21T06:05:01"/>
    <d v="2024-09-08T06:05:01"/>
    <d v="2024-09-10T06:05:01"/>
    <d v="2024-10-10T06:05:01"/>
    <n v="0.248"/>
    <x v="12"/>
  </r>
  <r>
    <s v="C102936"/>
    <n v="822"/>
    <s v="Baixo"/>
    <x v="1"/>
    <x v="3"/>
    <x v="1"/>
    <d v="2023-08-18T00:56:42"/>
    <d v="2023-09-02T00:56:42"/>
    <d v="2023-09-12T00:56:42"/>
    <d v="2023-09-19T00:56:42"/>
    <n v="0.19900000000000001"/>
    <x v="14"/>
  </r>
  <r>
    <s v="C102937"/>
    <n v="461"/>
    <s v="Alto Potencial"/>
    <x v="3"/>
    <x v="3"/>
    <x v="1"/>
    <d v="2024-08-06T15:24:36"/>
    <d v="2024-08-28T15:24:36"/>
    <m/>
    <m/>
    <n v="0.28100000000000003"/>
    <x v="0"/>
  </r>
  <r>
    <s v="C102938"/>
    <n v="481"/>
    <s v="Pensionista"/>
    <x v="4"/>
    <x v="0"/>
    <x v="4"/>
    <d v="2025-03-05T18:11:46"/>
    <m/>
    <m/>
    <m/>
    <n v="0.46500000000000002"/>
    <x v="6"/>
  </r>
  <r>
    <s v="C102939"/>
    <n v="848"/>
    <s v="Médio"/>
    <x v="0"/>
    <x v="0"/>
    <x v="3"/>
    <d v="2024-01-13T20:56:08"/>
    <m/>
    <m/>
    <m/>
    <n v="0.35399999999999998"/>
    <x v="11"/>
  </r>
  <r>
    <s v="C102940"/>
    <n v="381"/>
    <s v="Baixo"/>
    <x v="4"/>
    <x v="0"/>
    <x v="3"/>
    <d v="2025-07-17T01:07:06"/>
    <d v="2025-08-13T01:07:06"/>
    <d v="2025-08-14T01:07:06"/>
    <m/>
    <n v="0.157"/>
    <x v="15"/>
  </r>
  <r>
    <s v="C102941"/>
    <n v="823"/>
    <s v="Digital First"/>
    <x v="3"/>
    <x v="0"/>
    <x v="0"/>
    <d v="2024-07-25T11:26:05"/>
    <m/>
    <m/>
    <m/>
    <n v="0.214"/>
    <x v="2"/>
  </r>
  <r>
    <s v="C102942"/>
    <n v="303"/>
    <s v="Alto Potencial"/>
    <x v="7"/>
    <x v="1"/>
    <x v="4"/>
    <d v="2023-09-09T10:47:04"/>
    <m/>
    <m/>
    <m/>
    <n v="2.9000000000000001E-2"/>
    <x v="1"/>
  </r>
  <r>
    <s v="C102943"/>
    <n v="794"/>
    <s v="Pensionista"/>
    <x v="0"/>
    <x v="0"/>
    <x v="0"/>
    <d v="2025-04-19T17:56:19"/>
    <d v="2025-04-23T17:56:19"/>
    <d v="2025-04-23T17:56:19"/>
    <m/>
    <n v="0.188"/>
    <x v="5"/>
  </r>
  <r>
    <s v="C102944"/>
    <n v="350"/>
    <s v="Médio"/>
    <x v="0"/>
    <x v="1"/>
    <x v="1"/>
    <d v="2023-04-09T23:40:42"/>
    <d v="2023-04-20T23:40:42"/>
    <m/>
    <m/>
    <n v="0.29399999999999998"/>
    <x v="4"/>
  </r>
  <r>
    <s v="C102945"/>
    <n v="560"/>
    <s v="Médio"/>
    <x v="3"/>
    <x v="1"/>
    <x v="4"/>
    <d v="2023-04-22T07:46:35"/>
    <m/>
    <m/>
    <m/>
    <n v="0.29599999999999999"/>
    <x v="16"/>
  </r>
  <r>
    <s v="C102946"/>
    <n v="433"/>
    <s v="Médio"/>
    <x v="4"/>
    <x v="0"/>
    <x v="1"/>
    <d v="2024-02-28T05:26:31"/>
    <m/>
    <m/>
    <m/>
    <n v="0.20799999999999999"/>
    <x v="16"/>
  </r>
  <r>
    <s v="C102947"/>
    <n v="661"/>
    <s v="Digital First"/>
    <x v="2"/>
    <x v="0"/>
    <x v="2"/>
    <d v="2023-04-23T10:22:57"/>
    <m/>
    <m/>
    <m/>
    <n v="0.68899999999999995"/>
    <x v="19"/>
  </r>
  <r>
    <s v="C102948"/>
    <n v="516"/>
    <s v="Digital First"/>
    <x v="0"/>
    <x v="3"/>
    <x v="4"/>
    <d v="2024-07-28T09:16:24"/>
    <d v="2024-08-17T09:16:24"/>
    <d v="2024-09-01T09:16:24"/>
    <m/>
    <n v="0.28599999999999998"/>
    <x v="19"/>
  </r>
  <r>
    <s v="C102949"/>
    <n v="367"/>
    <s v="Alto Potencial"/>
    <x v="7"/>
    <x v="0"/>
    <x v="1"/>
    <d v="2025-06-09T05:05:00"/>
    <d v="2025-06-13T05:05:00"/>
    <m/>
    <m/>
    <n v="0.25"/>
    <x v="7"/>
  </r>
  <r>
    <s v="C102950"/>
    <n v="442"/>
    <s v="Alto Potencial"/>
    <x v="6"/>
    <x v="2"/>
    <x v="4"/>
    <d v="2025-05-10T02:40:40"/>
    <d v="2025-05-31T02:40:40"/>
    <m/>
    <m/>
    <n v="0.49399999999999999"/>
    <x v="3"/>
  </r>
  <r>
    <s v="C102951"/>
    <n v="645"/>
    <s v="Digital First"/>
    <x v="2"/>
    <x v="0"/>
    <x v="4"/>
    <d v="2025-10-05T01:01:43"/>
    <d v="2025-10-16T01:01:43"/>
    <d v="2025-11-02T01:01:43"/>
    <m/>
    <n v="0.32500000000000001"/>
    <x v="7"/>
  </r>
  <r>
    <s v="C102952"/>
    <n v="493"/>
    <s v="Médio"/>
    <x v="0"/>
    <x v="0"/>
    <x v="0"/>
    <d v="2023-02-28T11:14:06"/>
    <d v="2023-03-14T11:14:06"/>
    <d v="2023-03-19T11:14:06"/>
    <d v="2023-04-12T11:14:06"/>
    <n v="0.05"/>
    <x v="6"/>
  </r>
  <r>
    <s v="C102953"/>
    <n v="545"/>
    <s v="Baixo"/>
    <x v="4"/>
    <x v="0"/>
    <x v="4"/>
    <d v="2025-03-29T16:28:38"/>
    <m/>
    <m/>
    <m/>
    <n v="0.23300000000000001"/>
    <x v="18"/>
  </r>
  <r>
    <s v="C102954"/>
    <n v="613"/>
    <s v="Baixo"/>
    <x v="1"/>
    <x v="0"/>
    <x v="4"/>
    <d v="2023-01-04T07:21:51"/>
    <d v="2023-01-07T07:21:51"/>
    <m/>
    <m/>
    <n v="9.5000000000000001E-2"/>
    <x v="0"/>
  </r>
  <r>
    <s v="C102955"/>
    <n v="683"/>
    <s v="Digital First"/>
    <x v="1"/>
    <x v="3"/>
    <x v="2"/>
    <d v="2025-10-28T23:50:52"/>
    <m/>
    <m/>
    <m/>
    <n v="0.32700000000000001"/>
    <x v="13"/>
  </r>
  <r>
    <s v="C102956"/>
    <n v="576"/>
    <s v="Baixo"/>
    <x v="5"/>
    <x v="1"/>
    <x v="2"/>
    <d v="2024-10-24T13:15:28"/>
    <d v="2024-11-14T13:15:28"/>
    <d v="2024-11-14T13:15:28"/>
    <m/>
    <n v="0.23499999999999999"/>
    <x v="16"/>
  </r>
  <r>
    <s v="C102957"/>
    <n v="371"/>
    <s v="Médio"/>
    <x v="4"/>
    <x v="0"/>
    <x v="1"/>
    <d v="2023-07-20T20:18:55"/>
    <d v="2023-08-18T20:18:55"/>
    <d v="2023-08-18T20:18:55"/>
    <m/>
    <n v="0.34"/>
    <x v="10"/>
  </r>
  <r>
    <s v="C102958"/>
    <n v="428"/>
    <s v="Pensionista"/>
    <x v="4"/>
    <x v="2"/>
    <x v="3"/>
    <d v="2023-06-20T00:32:29"/>
    <d v="2023-06-24T00:32:29"/>
    <m/>
    <m/>
    <n v="0.41799999999999998"/>
    <x v="19"/>
  </r>
  <r>
    <s v="C102959"/>
    <n v="657"/>
    <s v="Médio"/>
    <x v="7"/>
    <x v="0"/>
    <x v="4"/>
    <d v="2025-10-06T10:59:46"/>
    <d v="2025-10-22T10:59:46"/>
    <d v="2025-11-13T10:59:46"/>
    <m/>
    <n v="0.217"/>
    <x v="7"/>
  </r>
  <r>
    <s v="C102960"/>
    <n v="824"/>
    <s v="Médio"/>
    <x v="0"/>
    <x v="0"/>
    <x v="3"/>
    <d v="2025-06-02T16:23:38"/>
    <d v="2025-06-06T16:23:38"/>
    <d v="2025-06-16T16:23:38"/>
    <d v="2025-07-05T16:23:38"/>
    <n v="0.13100000000000001"/>
    <x v="16"/>
  </r>
  <r>
    <s v="C102961"/>
    <n v="519"/>
    <s v="Alto Potencial"/>
    <x v="0"/>
    <x v="2"/>
    <x v="3"/>
    <d v="2024-01-29T06:00:13"/>
    <m/>
    <m/>
    <m/>
    <n v="0.21299999999999999"/>
    <x v="7"/>
  </r>
  <r>
    <s v="C102962"/>
    <n v="305"/>
    <s v="Pensionista"/>
    <x v="0"/>
    <x v="3"/>
    <x v="1"/>
    <d v="2024-08-16T20:14:41"/>
    <m/>
    <m/>
    <m/>
    <n v="7.2999999999999995E-2"/>
    <x v="17"/>
  </r>
  <r>
    <s v="C102963"/>
    <n v="527"/>
    <s v="Baixo"/>
    <x v="1"/>
    <x v="0"/>
    <x v="2"/>
    <d v="2024-06-23T07:46:28"/>
    <d v="2024-07-15T07:46:28"/>
    <d v="2024-07-20T07:46:28"/>
    <d v="2024-07-26T07:46:28"/>
    <n v="0.371"/>
    <x v="16"/>
  </r>
  <r>
    <s v="C102964"/>
    <n v="316"/>
    <s v="Alto Potencial"/>
    <x v="0"/>
    <x v="3"/>
    <x v="4"/>
    <d v="2023-05-09T00:11:00"/>
    <d v="2023-05-20T00:11:00"/>
    <d v="2023-05-27T00:11:00"/>
    <m/>
    <n v="0.41799999999999998"/>
    <x v="11"/>
  </r>
  <r>
    <s v="C102965"/>
    <n v="311"/>
    <s v="Baixo"/>
    <x v="3"/>
    <x v="3"/>
    <x v="3"/>
    <d v="2023-02-26T17:09:24"/>
    <m/>
    <m/>
    <m/>
    <n v="0.25900000000000001"/>
    <x v="19"/>
  </r>
  <r>
    <s v="C102966"/>
    <n v="798"/>
    <s v="Médio"/>
    <x v="4"/>
    <x v="0"/>
    <x v="0"/>
    <d v="2023-04-25T16:39:11"/>
    <d v="2023-05-12T16:39:11"/>
    <m/>
    <m/>
    <n v="1.7999999999999999E-2"/>
    <x v="5"/>
  </r>
  <r>
    <s v="C102967"/>
    <n v="801"/>
    <s v="Pensionista"/>
    <x v="0"/>
    <x v="2"/>
    <x v="1"/>
    <d v="2025-07-27T04:58:59"/>
    <d v="2025-08-04T04:58:59"/>
    <m/>
    <m/>
    <n v="0.16900000000000001"/>
    <x v="13"/>
  </r>
  <r>
    <s v="C102968"/>
    <n v="369"/>
    <s v="Médio"/>
    <x v="5"/>
    <x v="0"/>
    <x v="1"/>
    <d v="2023-03-15T08:05:56"/>
    <d v="2023-04-12T08:05:56"/>
    <d v="2023-04-12T08:05:56"/>
    <m/>
    <n v="0.36199999999999999"/>
    <x v="8"/>
  </r>
  <r>
    <s v="C102969"/>
    <n v="407"/>
    <s v="Baixo"/>
    <x v="0"/>
    <x v="3"/>
    <x v="1"/>
    <d v="2023-09-17T21:50:58"/>
    <m/>
    <m/>
    <m/>
    <n v="0.65"/>
    <x v="0"/>
  </r>
  <r>
    <s v="C102970"/>
    <n v="500"/>
    <s v="Baixo"/>
    <x v="4"/>
    <x v="2"/>
    <x v="0"/>
    <d v="2025-09-02T13:05:47"/>
    <d v="2025-09-02T13:05:47"/>
    <m/>
    <m/>
    <n v="0.59099999999999997"/>
    <x v="18"/>
  </r>
  <r>
    <s v="C102971"/>
    <n v="351"/>
    <s v="Alto Potencial"/>
    <x v="3"/>
    <x v="0"/>
    <x v="0"/>
    <d v="2025-07-24T08:04:04"/>
    <d v="2025-08-04T08:04:04"/>
    <d v="2025-08-18T08:04:04"/>
    <m/>
    <n v="0.23"/>
    <x v="0"/>
  </r>
  <r>
    <s v="C102972"/>
    <n v="848"/>
    <s v="Digital First"/>
    <x v="4"/>
    <x v="3"/>
    <x v="1"/>
    <d v="2023-01-06T07:59:56"/>
    <m/>
    <m/>
    <m/>
    <n v="7.6999999999999999E-2"/>
    <x v="3"/>
  </r>
  <r>
    <s v="C102973"/>
    <n v="558"/>
    <s v="Médio"/>
    <x v="4"/>
    <x v="2"/>
    <x v="1"/>
    <d v="2023-06-17T20:42:36"/>
    <d v="2023-06-25T20:42:36"/>
    <m/>
    <m/>
    <n v="0.33"/>
    <x v="19"/>
  </r>
  <r>
    <s v="C102974"/>
    <n v="781"/>
    <s v="Baixo"/>
    <x v="6"/>
    <x v="3"/>
    <x v="4"/>
    <d v="2023-03-11T09:06:16"/>
    <d v="2023-03-16T09:06:16"/>
    <m/>
    <m/>
    <n v="0.214"/>
    <x v="9"/>
  </r>
  <r>
    <s v="C102975"/>
    <n v="563"/>
    <s v="Baixo"/>
    <x v="6"/>
    <x v="0"/>
    <x v="3"/>
    <d v="2024-10-05T18:15:31"/>
    <d v="2024-11-02T18:15:31"/>
    <d v="2024-11-26T18:15:31"/>
    <m/>
    <n v="0.20599999999999999"/>
    <x v="1"/>
  </r>
  <r>
    <s v="C102976"/>
    <n v="602"/>
    <s v="Baixo"/>
    <x v="4"/>
    <x v="3"/>
    <x v="3"/>
    <d v="2025-04-14T11:26:08"/>
    <m/>
    <m/>
    <m/>
    <n v="0.44"/>
    <x v="7"/>
  </r>
  <r>
    <s v="C102977"/>
    <n v="424"/>
    <s v="Alto Potencial"/>
    <x v="4"/>
    <x v="0"/>
    <x v="4"/>
    <d v="2023-04-19T17:03:29"/>
    <d v="2023-05-12T17:03:29"/>
    <d v="2023-05-16T17:03:29"/>
    <d v="2023-06-15T17:03:29"/>
    <n v="0.53800000000000003"/>
    <x v="19"/>
  </r>
  <r>
    <s v="C102978"/>
    <n v="569"/>
    <s v="Pensionista"/>
    <x v="4"/>
    <x v="3"/>
    <x v="1"/>
    <d v="2023-07-17T19:00:39"/>
    <m/>
    <m/>
    <m/>
    <n v="0.186"/>
    <x v="9"/>
  </r>
  <r>
    <s v="C102979"/>
    <n v="779"/>
    <s v="Médio"/>
    <x v="2"/>
    <x v="2"/>
    <x v="4"/>
    <d v="2025-06-29T21:57:51"/>
    <m/>
    <m/>
    <m/>
    <n v="0.11799999999999999"/>
    <x v="19"/>
  </r>
  <r>
    <s v="C102980"/>
    <n v="431"/>
    <s v="Baixo"/>
    <x v="3"/>
    <x v="0"/>
    <x v="1"/>
    <d v="2024-04-05T22:20:48"/>
    <d v="2024-04-08T22:20:48"/>
    <m/>
    <m/>
    <n v="0.10299999999999999"/>
    <x v="5"/>
  </r>
  <r>
    <s v="C102981"/>
    <n v="301"/>
    <s v="Baixo"/>
    <x v="0"/>
    <x v="0"/>
    <x v="1"/>
    <d v="2025-05-17T06:18:20"/>
    <m/>
    <m/>
    <m/>
    <n v="0.29099999999999998"/>
    <x v="6"/>
  </r>
  <r>
    <s v="C102982"/>
    <n v="414"/>
    <s v="Digital First"/>
    <x v="2"/>
    <x v="4"/>
    <x v="1"/>
    <d v="2023-12-12T12:13:10"/>
    <d v="2024-01-01T12:13:10"/>
    <m/>
    <m/>
    <n v="0.20899999999999999"/>
    <x v="13"/>
  </r>
  <r>
    <s v="C102983"/>
    <n v="780"/>
    <s v="Baixo"/>
    <x v="3"/>
    <x v="2"/>
    <x v="3"/>
    <d v="2025-09-06T15:26:31"/>
    <d v="2025-09-20T15:26:31"/>
    <m/>
    <m/>
    <n v="0.32"/>
    <x v="3"/>
  </r>
  <r>
    <s v="C102984"/>
    <n v="300"/>
    <s v="Médio"/>
    <x v="4"/>
    <x v="1"/>
    <x v="1"/>
    <d v="2023-08-10T00:58:51"/>
    <d v="2023-09-06T00:58:51"/>
    <m/>
    <m/>
    <n v="0.248"/>
    <x v="4"/>
  </r>
  <r>
    <s v="C102985"/>
    <n v="630"/>
    <s v="Digital First"/>
    <x v="4"/>
    <x v="0"/>
    <x v="4"/>
    <d v="2023-08-09T01:07:01"/>
    <d v="2023-08-24T01:07:01"/>
    <d v="2023-09-19T01:07:01"/>
    <d v="2023-09-29T01:07:01"/>
    <n v="0.39200000000000002"/>
    <x v="12"/>
  </r>
  <r>
    <s v="C102986"/>
    <n v="690"/>
    <s v="Médio"/>
    <x v="0"/>
    <x v="3"/>
    <x v="3"/>
    <d v="2024-09-14T13:26:38"/>
    <d v="2024-09-18T13:26:38"/>
    <d v="2024-09-27T13:26:38"/>
    <m/>
    <n v="0.154"/>
    <x v="15"/>
  </r>
  <r>
    <s v="C102987"/>
    <n v="442"/>
    <s v="Alto Potencial"/>
    <x v="7"/>
    <x v="2"/>
    <x v="0"/>
    <d v="2024-02-11T07:16:56"/>
    <d v="2024-02-11T07:16:56"/>
    <d v="2024-03-03T07:16:56"/>
    <d v="2024-03-14T07:16:56"/>
    <n v="0.19600000000000001"/>
    <x v="17"/>
  </r>
  <r>
    <s v="C102988"/>
    <n v="627"/>
    <s v="Digital First"/>
    <x v="5"/>
    <x v="2"/>
    <x v="4"/>
    <d v="2025-05-21T02:06:17"/>
    <d v="2025-06-12T02:06:17"/>
    <m/>
    <m/>
    <n v="0.20399999999999999"/>
    <x v="1"/>
  </r>
  <r>
    <s v="C102989"/>
    <n v="676"/>
    <s v="Baixo"/>
    <x v="0"/>
    <x v="3"/>
    <x v="1"/>
    <d v="2024-03-02T05:59:15"/>
    <m/>
    <m/>
    <m/>
    <n v="0.53700000000000003"/>
    <x v="6"/>
  </r>
  <r>
    <s v="C102990"/>
    <n v="389"/>
    <s v="Alto Potencial"/>
    <x v="3"/>
    <x v="0"/>
    <x v="2"/>
    <d v="2023-10-20T07:08:12"/>
    <d v="2023-11-17T07:08:12"/>
    <d v="2023-11-29T07:08:12"/>
    <d v="2023-12-24T07:08:12"/>
    <n v="0.13200000000000001"/>
    <x v="17"/>
  </r>
  <r>
    <s v="C102991"/>
    <n v="341"/>
    <s v="Baixo"/>
    <x v="3"/>
    <x v="2"/>
    <x v="1"/>
    <d v="2024-12-13T10:38:13"/>
    <m/>
    <m/>
    <m/>
    <n v="0.38"/>
    <x v="0"/>
  </r>
  <r>
    <s v="C102992"/>
    <n v="334"/>
    <s v="Médio"/>
    <x v="0"/>
    <x v="2"/>
    <x v="4"/>
    <d v="2024-10-25T02:43:51"/>
    <d v="2024-11-08T02:43:51"/>
    <m/>
    <m/>
    <n v="0.27700000000000002"/>
    <x v="4"/>
  </r>
  <r>
    <s v="C102993"/>
    <n v="793"/>
    <s v="Alto Potencial"/>
    <x v="4"/>
    <x v="0"/>
    <x v="2"/>
    <d v="2024-06-11T08:13:08"/>
    <d v="2024-06-25T08:13:08"/>
    <d v="2024-07-07T08:13:08"/>
    <m/>
    <n v="0.35899999999999999"/>
    <x v="18"/>
  </r>
  <r>
    <s v="C102994"/>
    <n v="423"/>
    <s v="Alto Potencial"/>
    <x v="3"/>
    <x v="0"/>
    <x v="3"/>
    <d v="2023-11-10T13:12:18"/>
    <d v="2023-11-17T13:12:18"/>
    <d v="2023-12-09T13:12:18"/>
    <d v="2023-12-27T13:12:18"/>
    <n v="0.40200000000000002"/>
    <x v="4"/>
  </r>
  <r>
    <s v="C102995"/>
    <n v="356"/>
    <s v="Baixo"/>
    <x v="4"/>
    <x v="2"/>
    <x v="3"/>
    <d v="2024-01-21T01:28:05"/>
    <d v="2024-01-29T01:28:05"/>
    <m/>
    <m/>
    <n v="0.311"/>
    <x v="7"/>
  </r>
  <r>
    <s v="C102996"/>
    <n v="755"/>
    <s v="Baixo"/>
    <x v="4"/>
    <x v="0"/>
    <x v="1"/>
    <d v="2024-01-11T10:12:08"/>
    <d v="2024-01-25T10:12:08"/>
    <m/>
    <m/>
    <n v="0.626"/>
    <x v="9"/>
  </r>
  <r>
    <s v="C102997"/>
    <n v="534"/>
    <s v="Baixo"/>
    <x v="0"/>
    <x v="0"/>
    <x v="1"/>
    <d v="2025-01-22T07:17:48"/>
    <m/>
    <m/>
    <m/>
    <n v="0.29799999999999999"/>
    <x v="1"/>
  </r>
  <r>
    <s v="C102998"/>
    <n v="691"/>
    <s v="Médio"/>
    <x v="4"/>
    <x v="3"/>
    <x v="4"/>
    <d v="2024-12-27T01:06:58"/>
    <m/>
    <m/>
    <m/>
    <n v="3.2000000000000001E-2"/>
    <x v="6"/>
  </r>
  <r>
    <s v="C102999"/>
    <n v="791"/>
    <s v="Baixo"/>
    <x v="3"/>
    <x v="0"/>
    <x v="4"/>
    <d v="2025-07-17T18:14:27"/>
    <m/>
    <m/>
    <m/>
    <n v="0.35099999999999998"/>
    <x v="3"/>
  </r>
  <r>
    <s v="C103000"/>
    <n v="642"/>
    <s v="Médio"/>
    <x v="0"/>
    <x v="0"/>
    <x v="1"/>
    <d v="2025-09-29T23:20:22"/>
    <d v="2025-10-10T23:20:22"/>
    <d v="2025-10-25T23:20:22"/>
    <d v="2025-11-16T23:20:22"/>
    <n v="0.17799999999999999"/>
    <x v="0"/>
  </r>
  <r>
    <s v="C103001"/>
    <n v="475"/>
    <s v="Médio"/>
    <x v="3"/>
    <x v="3"/>
    <x v="1"/>
    <d v="2024-09-06T14:33:42"/>
    <m/>
    <m/>
    <m/>
    <n v="0.19600000000000001"/>
    <x v="5"/>
  </r>
  <r>
    <s v="C103002"/>
    <n v="351"/>
    <s v="Digital First"/>
    <x v="4"/>
    <x v="0"/>
    <x v="4"/>
    <d v="2023-11-29T17:35:23"/>
    <d v="2023-12-15T17:35:23"/>
    <d v="2023-12-27T17:35:23"/>
    <d v="2024-01-13T17:35:23"/>
    <n v="0.28899999999999998"/>
    <x v="7"/>
  </r>
  <r>
    <s v="C103003"/>
    <n v="849"/>
    <s v="Médio"/>
    <x v="5"/>
    <x v="2"/>
    <x v="3"/>
    <d v="2024-06-04T16:55:55"/>
    <d v="2024-06-09T16:55:55"/>
    <d v="2024-06-09T16:55:55"/>
    <m/>
    <n v="0.44600000000000001"/>
    <x v="7"/>
  </r>
  <r>
    <s v="C103004"/>
    <n v="777"/>
    <s v="Baixo"/>
    <x v="4"/>
    <x v="0"/>
    <x v="2"/>
    <d v="2025-02-06T06:00:35"/>
    <m/>
    <m/>
    <m/>
    <n v="0.42199999999999999"/>
    <x v="0"/>
  </r>
  <r>
    <s v="C103005"/>
    <n v="788"/>
    <s v="Pensionista"/>
    <x v="3"/>
    <x v="4"/>
    <x v="3"/>
    <d v="2024-04-17T19:27:17"/>
    <m/>
    <m/>
    <m/>
    <n v="0.36199999999999999"/>
    <x v="15"/>
  </r>
  <r>
    <s v="C103006"/>
    <n v="304"/>
    <s v="Médio"/>
    <x v="3"/>
    <x v="0"/>
    <x v="0"/>
    <d v="2023-10-01T10:09:15"/>
    <d v="2023-10-09T10:09:15"/>
    <d v="2023-10-09T10:09:15"/>
    <d v="2023-11-14T10:09:15"/>
    <n v="0.34899999999999998"/>
    <x v="5"/>
  </r>
  <r>
    <s v="C103007"/>
    <n v="508"/>
    <s v="Baixo"/>
    <x v="5"/>
    <x v="0"/>
    <x v="1"/>
    <d v="2025-07-29T08:56:12"/>
    <d v="2025-08-19T08:56:12"/>
    <d v="2025-09-01T08:56:12"/>
    <d v="2025-09-09T08:56:12"/>
    <n v="0.14599999999999999"/>
    <x v="16"/>
  </r>
  <r>
    <s v="C103008"/>
    <n v="516"/>
    <s v="Baixo"/>
    <x v="1"/>
    <x v="2"/>
    <x v="1"/>
    <d v="2023-04-11T05:25:22"/>
    <d v="2023-04-25T05:25:22"/>
    <d v="2023-05-15T05:25:22"/>
    <d v="2023-05-29T05:25:22"/>
    <n v="0.106"/>
    <x v="18"/>
  </r>
  <r>
    <s v="C103009"/>
    <n v="835"/>
    <s v="Médio"/>
    <x v="0"/>
    <x v="0"/>
    <x v="1"/>
    <d v="2024-09-22T02:37:31"/>
    <m/>
    <m/>
    <m/>
    <n v="6.9000000000000006E-2"/>
    <x v="8"/>
  </r>
  <r>
    <s v="C103010"/>
    <n v="641"/>
    <s v="Baixo"/>
    <x v="7"/>
    <x v="3"/>
    <x v="4"/>
    <d v="2024-10-09T18:38:57"/>
    <d v="2024-10-31T18:38:57"/>
    <d v="2024-11-10T18:38:57"/>
    <m/>
    <n v="0.24199999999999999"/>
    <x v="7"/>
  </r>
  <r>
    <s v="C103011"/>
    <n v="700"/>
    <s v="Baixo"/>
    <x v="1"/>
    <x v="3"/>
    <x v="3"/>
    <d v="2023-12-10T01:17:21"/>
    <m/>
    <m/>
    <m/>
    <n v="0.107"/>
    <x v="2"/>
  </r>
  <r>
    <s v="C103012"/>
    <n v="761"/>
    <s v="Médio"/>
    <x v="3"/>
    <x v="3"/>
    <x v="2"/>
    <d v="2023-07-26T03:43:22"/>
    <d v="2023-07-28T03:43:22"/>
    <d v="2023-08-02T03:43:22"/>
    <d v="2023-08-27T03:43:22"/>
    <n v="0.35799999999999998"/>
    <x v="7"/>
  </r>
  <r>
    <s v="C103013"/>
    <n v="510"/>
    <s v="Alto Potencial"/>
    <x v="2"/>
    <x v="0"/>
    <x v="0"/>
    <d v="2025-01-20T03:26:32"/>
    <d v="2025-02-06T03:26:32"/>
    <m/>
    <m/>
    <n v="0.68500000000000005"/>
    <x v="6"/>
  </r>
  <r>
    <s v="C103014"/>
    <n v="325"/>
    <s v="Pensionista"/>
    <x v="4"/>
    <x v="4"/>
    <x v="1"/>
    <d v="2023-11-08T11:41:52"/>
    <d v="2023-12-02T11:41:52"/>
    <d v="2023-12-02T11:41:52"/>
    <m/>
    <n v="0.13200000000000001"/>
    <x v="14"/>
  </r>
  <r>
    <s v="C103015"/>
    <n v="551"/>
    <s v="Baixo"/>
    <x v="0"/>
    <x v="2"/>
    <x v="0"/>
    <d v="2025-07-31T10:53:59"/>
    <d v="2025-08-25T10:53:59"/>
    <m/>
    <m/>
    <n v="0.16800000000000001"/>
    <x v="7"/>
  </r>
  <r>
    <s v="C103016"/>
    <n v="302"/>
    <s v="Médio"/>
    <x v="5"/>
    <x v="0"/>
    <x v="4"/>
    <d v="2024-03-28T13:32:06"/>
    <d v="2024-04-12T13:32:06"/>
    <d v="2024-04-16T13:32:06"/>
    <m/>
    <n v="0.128"/>
    <x v="12"/>
  </r>
  <r>
    <s v="C103017"/>
    <n v="301"/>
    <s v="Médio"/>
    <x v="6"/>
    <x v="0"/>
    <x v="1"/>
    <d v="2023-02-05T21:16:21"/>
    <m/>
    <m/>
    <m/>
    <n v="5.5E-2"/>
    <x v="15"/>
  </r>
  <r>
    <s v="C103018"/>
    <n v="301"/>
    <s v="Baixo"/>
    <x v="0"/>
    <x v="3"/>
    <x v="4"/>
    <d v="2024-02-24T04:01:09"/>
    <m/>
    <m/>
    <m/>
    <n v="9.0999999999999998E-2"/>
    <x v="10"/>
  </r>
  <r>
    <s v="C103019"/>
    <n v="449"/>
    <s v="Médio"/>
    <x v="3"/>
    <x v="4"/>
    <x v="4"/>
    <d v="2025-03-30T05:25:41"/>
    <m/>
    <m/>
    <m/>
    <n v="0.182"/>
    <x v="7"/>
  </r>
  <r>
    <s v="C103020"/>
    <n v="303"/>
    <s v="Alto Potencial"/>
    <x v="1"/>
    <x v="0"/>
    <x v="0"/>
    <d v="2023-08-07T07:22:00"/>
    <m/>
    <m/>
    <m/>
    <n v="0.125"/>
    <x v="1"/>
  </r>
  <r>
    <s v="C103021"/>
    <n v="796"/>
    <s v="Baixo"/>
    <x v="6"/>
    <x v="4"/>
    <x v="1"/>
    <d v="2023-05-26T04:55:45"/>
    <m/>
    <m/>
    <m/>
    <n v="0.439"/>
    <x v="15"/>
  </r>
  <r>
    <s v="C103022"/>
    <n v="849"/>
    <s v="Baixo"/>
    <x v="4"/>
    <x v="3"/>
    <x v="1"/>
    <d v="2025-06-18T21:50:08"/>
    <d v="2025-07-15T21:50:08"/>
    <m/>
    <m/>
    <n v="0.16600000000000001"/>
    <x v="0"/>
  </r>
  <r>
    <s v="C103023"/>
    <n v="767"/>
    <s v="Médio"/>
    <x v="0"/>
    <x v="0"/>
    <x v="1"/>
    <d v="2024-02-28T07:56:44"/>
    <m/>
    <m/>
    <m/>
    <n v="0.746"/>
    <x v="5"/>
  </r>
  <r>
    <s v="C103024"/>
    <n v="369"/>
    <s v="Alto Potencial"/>
    <x v="0"/>
    <x v="3"/>
    <x v="1"/>
    <d v="2023-07-06T01:59:39"/>
    <d v="2023-07-21T01:59:39"/>
    <m/>
    <m/>
    <n v="2.8000000000000001E-2"/>
    <x v="2"/>
  </r>
  <r>
    <s v="C103025"/>
    <n v="500"/>
    <s v="Médio"/>
    <x v="3"/>
    <x v="0"/>
    <x v="2"/>
    <d v="2024-05-28T02:14:29"/>
    <d v="2024-06-16T02:14:29"/>
    <m/>
    <m/>
    <n v="0.41499999999999998"/>
    <x v="11"/>
  </r>
  <r>
    <s v="C103026"/>
    <n v="607"/>
    <s v="Médio"/>
    <x v="6"/>
    <x v="4"/>
    <x v="2"/>
    <d v="2024-12-16T18:22:17"/>
    <d v="2024-12-31T18:22:17"/>
    <d v="2025-01-10T18:22:17"/>
    <m/>
    <n v="0.11700000000000001"/>
    <x v="1"/>
  </r>
  <r>
    <s v="C103027"/>
    <n v="551"/>
    <s v="Médio"/>
    <x v="3"/>
    <x v="3"/>
    <x v="2"/>
    <d v="2023-02-26T04:20:42"/>
    <d v="2023-03-21T04:20:42"/>
    <d v="2023-03-25T04:20:42"/>
    <d v="2023-04-02T04:20:42"/>
    <n v="0.254"/>
    <x v="9"/>
  </r>
  <r>
    <s v="C103028"/>
    <n v="586"/>
    <s v="Médio"/>
    <x v="6"/>
    <x v="0"/>
    <x v="1"/>
    <d v="2025-01-16T20:26:47"/>
    <d v="2025-01-30T20:26:47"/>
    <d v="2025-02-02T20:26:47"/>
    <d v="2025-02-09T20:26:47"/>
    <n v="0.432"/>
    <x v="0"/>
  </r>
  <r>
    <s v="C103029"/>
    <n v="591"/>
    <s v="Médio"/>
    <x v="1"/>
    <x v="4"/>
    <x v="1"/>
    <d v="2025-09-26T12:10:58"/>
    <m/>
    <m/>
    <m/>
    <n v="0.14899999999999999"/>
    <x v="15"/>
  </r>
  <r>
    <s v="C103030"/>
    <n v="453"/>
    <s v="Médio"/>
    <x v="3"/>
    <x v="0"/>
    <x v="2"/>
    <d v="2023-02-14T07:55:21"/>
    <d v="2023-03-01T07:55:21"/>
    <d v="2023-03-10T07:55:21"/>
    <d v="2023-03-31T07:55:21"/>
    <n v="0.26"/>
    <x v="18"/>
  </r>
  <r>
    <s v="C103031"/>
    <n v="432"/>
    <s v="Pensionista"/>
    <x v="0"/>
    <x v="4"/>
    <x v="2"/>
    <d v="2023-05-19T07:52:32"/>
    <d v="2023-05-23T07:52:32"/>
    <d v="2023-06-12T07:52:32"/>
    <d v="2023-07-12T07:52:32"/>
    <n v="0.189"/>
    <x v="8"/>
  </r>
  <r>
    <s v="C103032"/>
    <n v="573"/>
    <s v="Médio"/>
    <x v="4"/>
    <x v="0"/>
    <x v="1"/>
    <d v="2024-10-06T12:12:40"/>
    <d v="2024-11-01T12:12:40"/>
    <d v="2024-11-15T12:12:40"/>
    <d v="2024-12-16T12:12:40"/>
    <n v="0.183"/>
    <x v="17"/>
  </r>
  <r>
    <s v="C103033"/>
    <n v="808"/>
    <s v="Médio"/>
    <x v="0"/>
    <x v="3"/>
    <x v="0"/>
    <d v="2025-07-25T21:21:32"/>
    <d v="2025-07-27T21:21:32"/>
    <d v="2025-08-08T21:21:32"/>
    <d v="2025-08-29T21:21:32"/>
    <n v="7.4999999999999997E-2"/>
    <x v="8"/>
  </r>
  <r>
    <s v="C103034"/>
    <n v="652"/>
    <s v="Médio"/>
    <x v="4"/>
    <x v="2"/>
    <x v="1"/>
    <d v="2023-07-29T20:15:40"/>
    <d v="2023-08-03T20:15:40"/>
    <d v="2023-08-14T20:15:40"/>
    <m/>
    <n v="0.315"/>
    <x v="17"/>
  </r>
  <r>
    <s v="C103035"/>
    <n v="304"/>
    <s v="Médio"/>
    <x v="0"/>
    <x v="3"/>
    <x v="2"/>
    <d v="2024-10-22T16:50:56"/>
    <d v="2024-11-01T16:50:56"/>
    <d v="2024-11-14T16:50:56"/>
    <d v="2024-11-25T16:50:56"/>
    <n v="0.30599999999999999"/>
    <x v="14"/>
  </r>
  <r>
    <s v="C103036"/>
    <n v="592"/>
    <s v="Digital First"/>
    <x v="0"/>
    <x v="0"/>
    <x v="1"/>
    <d v="2024-03-03T09:28:07"/>
    <d v="2024-03-26T09:28:07"/>
    <m/>
    <m/>
    <n v="0.182"/>
    <x v="16"/>
  </r>
  <r>
    <s v="C103037"/>
    <n v="659"/>
    <s v="Médio"/>
    <x v="4"/>
    <x v="4"/>
    <x v="0"/>
    <d v="2023-02-19T09:36:13"/>
    <d v="2023-03-12T09:36:13"/>
    <m/>
    <m/>
    <n v="0.255"/>
    <x v="2"/>
  </r>
  <r>
    <s v="C103038"/>
    <n v="513"/>
    <s v="Baixo"/>
    <x v="3"/>
    <x v="0"/>
    <x v="1"/>
    <d v="2025-04-26T13:39:46"/>
    <m/>
    <m/>
    <m/>
    <n v="0.46700000000000003"/>
    <x v="4"/>
  </r>
  <r>
    <s v="C103039"/>
    <n v="705"/>
    <s v="Alto Potencial"/>
    <x v="0"/>
    <x v="0"/>
    <x v="4"/>
    <d v="2024-05-10T12:27:27"/>
    <m/>
    <m/>
    <m/>
    <n v="2.3E-2"/>
    <x v="0"/>
  </r>
  <r>
    <s v="C103040"/>
    <n v="735"/>
    <s v="Digital First"/>
    <x v="5"/>
    <x v="0"/>
    <x v="1"/>
    <d v="2023-10-03T07:35:47"/>
    <d v="2023-10-24T07:35:47"/>
    <d v="2023-11-02T07:35:47"/>
    <d v="2023-11-25T07:35:47"/>
    <n v="0.10299999999999999"/>
    <x v="18"/>
  </r>
  <r>
    <s v="C103041"/>
    <n v="314"/>
    <s v="Médio"/>
    <x v="3"/>
    <x v="3"/>
    <x v="4"/>
    <d v="2025-08-26T23:33:11"/>
    <d v="2025-09-11T23:33:11"/>
    <d v="2025-09-18T23:33:11"/>
    <d v="2025-10-14T23:33:11"/>
    <n v="4.3999999999999997E-2"/>
    <x v="16"/>
  </r>
  <r>
    <s v="C103042"/>
    <n v="572"/>
    <s v="Alto Potencial"/>
    <x v="5"/>
    <x v="2"/>
    <x v="4"/>
    <d v="2025-04-03T19:54:52"/>
    <d v="2025-04-18T19:54:52"/>
    <d v="2025-05-03T19:54:52"/>
    <m/>
    <n v="0.16900000000000001"/>
    <x v="9"/>
  </r>
  <r>
    <s v="C103043"/>
    <n v="344"/>
    <s v="Médio"/>
    <x v="5"/>
    <x v="2"/>
    <x v="3"/>
    <d v="2023-10-14T04:57:32"/>
    <m/>
    <m/>
    <m/>
    <n v="0.14399999999999999"/>
    <x v="0"/>
  </r>
  <r>
    <s v="C103044"/>
    <n v="711"/>
    <s v="Médio"/>
    <x v="5"/>
    <x v="4"/>
    <x v="1"/>
    <d v="2023-10-01T16:40:05"/>
    <d v="2023-10-03T16:40:05"/>
    <d v="2023-10-11T16:40:05"/>
    <m/>
    <n v="0.432"/>
    <x v="1"/>
  </r>
  <r>
    <s v="C103045"/>
    <n v="486"/>
    <s v="Médio"/>
    <x v="6"/>
    <x v="4"/>
    <x v="3"/>
    <d v="2024-05-31T06:58:56"/>
    <d v="2024-05-31T06:58:56"/>
    <d v="2024-06-01T06:58:56"/>
    <d v="2024-06-24T06:58:56"/>
    <n v="0.41899999999999998"/>
    <x v="0"/>
  </r>
  <r>
    <s v="C103046"/>
    <n v="469"/>
    <s v="Médio"/>
    <x v="0"/>
    <x v="0"/>
    <x v="1"/>
    <d v="2024-01-16T23:33:01"/>
    <m/>
    <m/>
    <m/>
    <n v="0.23300000000000001"/>
    <x v="17"/>
  </r>
  <r>
    <s v="C103047"/>
    <n v="700"/>
    <s v="Baixo"/>
    <x v="4"/>
    <x v="2"/>
    <x v="1"/>
    <d v="2025-06-26T01:20:48"/>
    <d v="2025-07-19T01:20:48"/>
    <d v="2025-08-08T01:20:48"/>
    <m/>
    <n v="0.628"/>
    <x v="4"/>
  </r>
  <r>
    <s v="C103048"/>
    <n v="545"/>
    <s v="Alto Potencial"/>
    <x v="0"/>
    <x v="0"/>
    <x v="3"/>
    <d v="2023-01-16T20:21:17"/>
    <d v="2023-01-22T20:21:17"/>
    <d v="2023-01-22T20:21:17"/>
    <m/>
    <n v="0.124"/>
    <x v="0"/>
  </r>
  <r>
    <s v="C103049"/>
    <n v="342"/>
    <s v="Médio"/>
    <x v="3"/>
    <x v="4"/>
    <x v="1"/>
    <d v="2023-09-29T23:35:06"/>
    <d v="2023-10-10T23:35:06"/>
    <d v="2023-10-30T23:35:06"/>
    <d v="2023-12-03T23:35:06"/>
    <n v="0.28899999999999998"/>
    <x v="12"/>
  </r>
  <r>
    <s v="C103050"/>
    <n v="478"/>
    <s v="Médio"/>
    <x v="4"/>
    <x v="4"/>
    <x v="2"/>
    <d v="2023-01-09T16:19:31"/>
    <m/>
    <m/>
    <m/>
    <n v="0.57899999999999996"/>
    <x v="1"/>
  </r>
  <r>
    <s v="C103051"/>
    <n v="756"/>
    <s v="Baixo"/>
    <x v="4"/>
    <x v="4"/>
    <x v="0"/>
    <d v="2024-12-10T15:38:35"/>
    <m/>
    <m/>
    <m/>
    <n v="0.10199999999999999"/>
    <x v="8"/>
  </r>
  <r>
    <s v="C103052"/>
    <n v="834"/>
    <s v="Alto Potencial"/>
    <x v="0"/>
    <x v="3"/>
    <x v="3"/>
    <d v="2023-07-01T20:11:12"/>
    <m/>
    <m/>
    <m/>
    <n v="0.33200000000000002"/>
    <x v="0"/>
  </r>
  <r>
    <s v="C103053"/>
    <n v="543"/>
    <s v="Alto Potencial"/>
    <x v="3"/>
    <x v="2"/>
    <x v="1"/>
    <d v="2023-02-21T14:57:56"/>
    <d v="2023-03-17T14:57:56"/>
    <d v="2023-03-30T14:57:56"/>
    <d v="2023-04-06T14:57:56"/>
    <n v="0.44400000000000001"/>
    <x v="2"/>
  </r>
  <r>
    <s v="C103054"/>
    <n v="316"/>
    <s v="Médio"/>
    <x v="3"/>
    <x v="0"/>
    <x v="1"/>
    <d v="2024-04-19T15:58:40"/>
    <d v="2024-05-15T15:58:40"/>
    <d v="2024-05-18T15:58:40"/>
    <d v="2024-05-29T15:58:40"/>
    <n v="0.19900000000000001"/>
    <x v="8"/>
  </r>
  <r>
    <s v="C103055"/>
    <n v="411"/>
    <s v="Baixo"/>
    <x v="4"/>
    <x v="0"/>
    <x v="2"/>
    <d v="2024-09-21T17:11:25"/>
    <m/>
    <m/>
    <m/>
    <n v="0.13300000000000001"/>
    <x v="13"/>
  </r>
  <r>
    <s v="C103056"/>
    <n v="846"/>
    <s v="Baixo"/>
    <x v="4"/>
    <x v="0"/>
    <x v="1"/>
    <d v="2024-08-31T09:29:14"/>
    <m/>
    <m/>
    <m/>
    <n v="2.9000000000000001E-2"/>
    <x v="11"/>
  </r>
  <r>
    <s v="C103057"/>
    <n v="329"/>
    <s v="Alto Potencial"/>
    <x v="2"/>
    <x v="1"/>
    <x v="0"/>
    <d v="2024-10-15T01:58:13"/>
    <d v="2024-10-25T01:58:13"/>
    <m/>
    <m/>
    <n v="0.13400000000000001"/>
    <x v="8"/>
  </r>
  <r>
    <s v="C103058"/>
    <n v="491"/>
    <s v="Médio"/>
    <x v="1"/>
    <x v="2"/>
    <x v="1"/>
    <d v="2023-07-27T21:32:07"/>
    <m/>
    <m/>
    <m/>
    <n v="0.31"/>
    <x v="6"/>
  </r>
  <r>
    <s v="C103059"/>
    <n v="736"/>
    <s v="Médio"/>
    <x v="0"/>
    <x v="1"/>
    <x v="4"/>
    <d v="2023-06-14T15:43:44"/>
    <d v="2023-06-23T15:43:44"/>
    <d v="2023-07-03T15:43:44"/>
    <d v="2023-08-05T15:43:44"/>
    <n v="0.16500000000000001"/>
    <x v="19"/>
  </r>
  <r>
    <s v="C103060"/>
    <n v="478"/>
    <s v="Médio"/>
    <x v="2"/>
    <x v="4"/>
    <x v="3"/>
    <d v="2023-10-11T16:19:28"/>
    <d v="2023-10-21T16:19:28"/>
    <d v="2023-10-27T16:19:28"/>
    <m/>
    <n v="0.55600000000000005"/>
    <x v="2"/>
  </r>
  <r>
    <s v="C103061"/>
    <n v="773"/>
    <s v="Baixo"/>
    <x v="0"/>
    <x v="4"/>
    <x v="2"/>
    <d v="2025-09-25T14:23:19"/>
    <m/>
    <m/>
    <m/>
    <n v="0.10100000000000001"/>
    <x v="0"/>
  </r>
  <r>
    <s v="C103062"/>
    <n v="433"/>
    <s v="Médio"/>
    <x v="4"/>
    <x v="2"/>
    <x v="1"/>
    <d v="2023-01-18T08:55:48"/>
    <d v="2023-02-07T08:55:48"/>
    <d v="2023-02-22T08:55:48"/>
    <m/>
    <n v="0.106"/>
    <x v="0"/>
  </r>
  <r>
    <s v="C103063"/>
    <n v="611"/>
    <s v="Médio"/>
    <x v="0"/>
    <x v="0"/>
    <x v="1"/>
    <d v="2023-03-15T05:31:30"/>
    <m/>
    <m/>
    <m/>
    <n v="0.371"/>
    <x v="10"/>
  </r>
  <r>
    <s v="C103064"/>
    <n v="324"/>
    <s v="Baixo"/>
    <x v="6"/>
    <x v="0"/>
    <x v="0"/>
    <d v="2023-08-30T17:24:10"/>
    <d v="2023-09-03T17:24:10"/>
    <m/>
    <m/>
    <n v="0.50600000000000001"/>
    <x v="11"/>
  </r>
  <r>
    <s v="C103065"/>
    <n v="670"/>
    <s v="Médio"/>
    <x v="0"/>
    <x v="2"/>
    <x v="1"/>
    <d v="2024-01-04T10:47:02"/>
    <d v="2024-01-29T10:47:02"/>
    <d v="2024-02-13T10:47:02"/>
    <d v="2024-02-15T10:47:02"/>
    <n v="0.33200000000000002"/>
    <x v="1"/>
  </r>
  <r>
    <s v="C103066"/>
    <n v="824"/>
    <s v="Médio"/>
    <x v="0"/>
    <x v="0"/>
    <x v="1"/>
    <d v="2024-09-02T10:04:38"/>
    <m/>
    <m/>
    <m/>
    <n v="0.18"/>
    <x v="11"/>
  </r>
  <r>
    <s v="C103067"/>
    <n v="618"/>
    <s v="Médio"/>
    <x v="6"/>
    <x v="0"/>
    <x v="1"/>
    <d v="2025-08-10T22:57:03"/>
    <m/>
    <m/>
    <m/>
    <n v="0.13600000000000001"/>
    <x v="2"/>
  </r>
  <r>
    <s v="C103068"/>
    <n v="529"/>
    <s v="Médio"/>
    <x v="3"/>
    <x v="3"/>
    <x v="4"/>
    <d v="2025-01-03T15:53:46"/>
    <d v="2025-01-10T15:53:46"/>
    <d v="2025-01-23T15:53:46"/>
    <m/>
    <n v="0.20699999999999999"/>
    <x v="4"/>
  </r>
  <r>
    <s v="C103069"/>
    <n v="401"/>
    <s v="Digital First"/>
    <x v="1"/>
    <x v="4"/>
    <x v="0"/>
    <d v="2024-11-07T05:41:01"/>
    <d v="2024-11-25T05:41:01"/>
    <d v="2024-12-10T05:41:01"/>
    <d v="2024-12-23T05:41:01"/>
    <n v="0.32700000000000001"/>
    <x v="14"/>
  </r>
  <r>
    <s v="C103070"/>
    <n v="749"/>
    <s v="Baixo"/>
    <x v="0"/>
    <x v="4"/>
    <x v="2"/>
    <d v="2024-10-13T01:21:14"/>
    <m/>
    <m/>
    <m/>
    <n v="0.111"/>
    <x v="6"/>
  </r>
  <r>
    <s v="C103071"/>
    <n v="677"/>
    <s v="Médio"/>
    <x v="4"/>
    <x v="0"/>
    <x v="1"/>
    <d v="2023-11-19T13:49:00"/>
    <d v="2023-11-26T13:49:00"/>
    <d v="2023-12-05T13:49:00"/>
    <d v="2023-12-16T13:49:00"/>
    <n v="0.29099999999999998"/>
    <x v="13"/>
  </r>
  <r>
    <s v="C103072"/>
    <n v="502"/>
    <s v="Médio"/>
    <x v="7"/>
    <x v="1"/>
    <x v="1"/>
    <d v="2024-03-21T02:27:56"/>
    <m/>
    <m/>
    <m/>
    <n v="0.106"/>
    <x v="11"/>
  </r>
  <r>
    <s v="C103073"/>
    <n v="566"/>
    <s v="Médio"/>
    <x v="3"/>
    <x v="3"/>
    <x v="4"/>
    <d v="2025-08-31T03:09:52"/>
    <m/>
    <m/>
    <m/>
    <n v="0.40699999999999997"/>
    <x v="0"/>
  </r>
  <r>
    <s v="C103074"/>
    <n v="761"/>
    <s v="Médio"/>
    <x v="1"/>
    <x v="3"/>
    <x v="1"/>
    <d v="2025-01-09T07:24:23"/>
    <d v="2025-01-17T07:24:23"/>
    <d v="2025-02-08T07:24:23"/>
    <d v="2025-02-09T07:24:23"/>
    <n v="0.32500000000000001"/>
    <x v="19"/>
  </r>
  <r>
    <s v="C103075"/>
    <n v="664"/>
    <s v="Digital First"/>
    <x v="7"/>
    <x v="0"/>
    <x v="1"/>
    <d v="2025-02-13T09:29:15"/>
    <d v="2025-02-19T09:29:15"/>
    <d v="2025-03-09T09:29:15"/>
    <m/>
    <n v="0.35699999999999998"/>
    <x v="1"/>
  </r>
  <r>
    <s v="C103076"/>
    <n v="403"/>
    <s v="Médio"/>
    <x v="5"/>
    <x v="3"/>
    <x v="3"/>
    <d v="2024-07-06T07:06:58"/>
    <d v="2024-07-10T07:06:58"/>
    <d v="2024-07-16T07:06:58"/>
    <d v="2024-08-02T07:06:58"/>
    <n v="0.107"/>
    <x v="0"/>
  </r>
  <r>
    <s v="C103077"/>
    <n v="410"/>
    <s v="Digital First"/>
    <x v="4"/>
    <x v="3"/>
    <x v="1"/>
    <d v="2023-08-26T04:06:35"/>
    <m/>
    <m/>
    <m/>
    <n v="0.23100000000000001"/>
    <x v="15"/>
  </r>
  <r>
    <s v="C103078"/>
    <n v="727"/>
    <s v="Médio"/>
    <x v="4"/>
    <x v="2"/>
    <x v="3"/>
    <d v="2023-12-27T19:47:19"/>
    <d v="2024-01-05T19:47:19"/>
    <d v="2024-01-20T19:47:19"/>
    <m/>
    <n v="0.61099999999999999"/>
    <x v="15"/>
  </r>
  <r>
    <s v="C103079"/>
    <n v="768"/>
    <s v="Digital First"/>
    <x v="0"/>
    <x v="0"/>
    <x v="2"/>
    <d v="2023-03-09T15:44:07"/>
    <d v="2023-03-29T15:44:07"/>
    <d v="2023-04-13T15:44:07"/>
    <d v="2023-05-11T15:44:07"/>
    <n v="0.28899999999999998"/>
    <x v="9"/>
  </r>
  <r>
    <s v="C103080"/>
    <n v="549"/>
    <s v="Baixo"/>
    <x v="4"/>
    <x v="4"/>
    <x v="0"/>
    <d v="2024-12-31T09:26:20"/>
    <d v="2025-01-22T09:26:20"/>
    <d v="2025-01-30T09:26:20"/>
    <d v="2025-02-20T09:26:20"/>
    <n v="0.54"/>
    <x v="9"/>
  </r>
  <r>
    <s v="C103081"/>
    <n v="781"/>
    <s v="Baixo"/>
    <x v="6"/>
    <x v="1"/>
    <x v="4"/>
    <d v="2024-02-11T07:04:12"/>
    <d v="2024-03-11T07:04:12"/>
    <d v="2024-03-18T07:04:12"/>
    <d v="2024-04-16T07:04:12"/>
    <n v="0.38200000000000001"/>
    <x v="15"/>
  </r>
  <r>
    <s v="C103082"/>
    <n v="630"/>
    <s v="Médio"/>
    <x v="4"/>
    <x v="4"/>
    <x v="4"/>
    <d v="2024-12-04T15:49:31"/>
    <d v="2024-12-07T15:49:31"/>
    <d v="2024-12-25T15:49:31"/>
    <m/>
    <n v="0.26300000000000001"/>
    <x v="2"/>
  </r>
  <r>
    <s v="C103083"/>
    <n v="500"/>
    <s v="Digital First"/>
    <x v="6"/>
    <x v="0"/>
    <x v="4"/>
    <d v="2025-07-01T13:46:36"/>
    <d v="2025-07-12T13:46:36"/>
    <d v="2025-07-21T13:46:36"/>
    <m/>
    <n v="0.105"/>
    <x v="13"/>
  </r>
  <r>
    <s v="C103084"/>
    <n v="753"/>
    <s v="Médio"/>
    <x v="1"/>
    <x v="0"/>
    <x v="0"/>
    <d v="2025-02-08T09:32:16"/>
    <m/>
    <m/>
    <m/>
    <n v="0.23200000000000001"/>
    <x v="18"/>
  </r>
  <r>
    <s v="C103085"/>
    <n v="803"/>
    <s v="Digital First"/>
    <x v="7"/>
    <x v="0"/>
    <x v="2"/>
    <d v="2024-07-15T05:57:00"/>
    <m/>
    <m/>
    <m/>
    <n v="0.19900000000000001"/>
    <x v="5"/>
  </r>
  <r>
    <s v="C103086"/>
    <n v="845"/>
    <s v="Baixo"/>
    <x v="6"/>
    <x v="3"/>
    <x v="0"/>
    <d v="2025-05-22T22:29:58"/>
    <m/>
    <m/>
    <m/>
    <n v="0.503"/>
    <x v="9"/>
  </r>
  <r>
    <s v="C103087"/>
    <n v="410"/>
    <s v="Médio"/>
    <x v="5"/>
    <x v="4"/>
    <x v="4"/>
    <d v="2025-04-01T20:47:23"/>
    <d v="2025-04-01T20:47:23"/>
    <d v="2025-04-12T20:47:23"/>
    <m/>
    <n v="0.29899999999999999"/>
    <x v="7"/>
  </r>
  <r>
    <s v="C103088"/>
    <n v="843"/>
    <s v="Pensionista"/>
    <x v="2"/>
    <x v="0"/>
    <x v="1"/>
    <d v="2024-03-08T09:27:21"/>
    <d v="2024-03-24T09:27:21"/>
    <m/>
    <m/>
    <n v="0.26"/>
    <x v="18"/>
  </r>
  <r>
    <s v="C103089"/>
    <n v="508"/>
    <s v="Digital First"/>
    <x v="5"/>
    <x v="1"/>
    <x v="2"/>
    <d v="2023-05-12T09:45:40"/>
    <m/>
    <m/>
    <m/>
    <n v="0.23"/>
    <x v="8"/>
  </r>
  <r>
    <s v="C103090"/>
    <n v="332"/>
    <s v="Baixo"/>
    <x v="5"/>
    <x v="3"/>
    <x v="0"/>
    <d v="2023-03-19T19:14:15"/>
    <d v="2023-04-01T19:14:15"/>
    <m/>
    <m/>
    <n v="0.36199999999999999"/>
    <x v="1"/>
  </r>
  <r>
    <s v="C103091"/>
    <n v="406"/>
    <s v="Médio"/>
    <x v="5"/>
    <x v="0"/>
    <x v="0"/>
    <d v="2025-08-08T23:34:48"/>
    <m/>
    <m/>
    <m/>
    <n v="0.158"/>
    <x v="1"/>
  </r>
  <r>
    <s v="C103092"/>
    <n v="564"/>
    <s v="Pensionista"/>
    <x v="5"/>
    <x v="0"/>
    <x v="4"/>
    <d v="2024-07-20T18:22:18"/>
    <m/>
    <m/>
    <m/>
    <n v="0.29799999999999999"/>
    <x v="15"/>
  </r>
  <r>
    <s v="C103093"/>
    <n v="525"/>
    <s v="Baixo"/>
    <x v="4"/>
    <x v="0"/>
    <x v="4"/>
    <d v="2023-04-15T13:59:09"/>
    <d v="2023-04-18T13:59:09"/>
    <d v="2023-05-07T13:59:09"/>
    <d v="2023-06-10T13:59:09"/>
    <n v="0.376"/>
    <x v="19"/>
  </r>
  <r>
    <s v="C103094"/>
    <n v="786"/>
    <s v="Baixo"/>
    <x v="4"/>
    <x v="2"/>
    <x v="1"/>
    <d v="2025-09-15T12:11:02"/>
    <m/>
    <m/>
    <m/>
    <n v="0.54300000000000004"/>
    <x v="12"/>
  </r>
  <r>
    <s v="C103095"/>
    <n v="478"/>
    <s v="Digital First"/>
    <x v="4"/>
    <x v="0"/>
    <x v="2"/>
    <d v="2024-01-14T03:45:48"/>
    <m/>
    <m/>
    <m/>
    <n v="0.4"/>
    <x v="4"/>
  </r>
  <r>
    <s v="C103096"/>
    <n v="521"/>
    <s v="Médio"/>
    <x v="0"/>
    <x v="3"/>
    <x v="2"/>
    <d v="2025-04-29T10:15:10"/>
    <d v="2025-05-02T10:15:10"/>
    <d v="2025-05-29T10:15:10"/>
    <m/>
    <n v="0.33200000000000002"/>
    <x v="5"/>
  </r>
  <r>
    <s v="C103097"/>
    <n v="669"/>
    <s v="Médio"/>
    <x v="4"/>
    <x v="3"/>
    <x v="1"/>
    <d v="2024-04-07T17:45:20"/>
    <d v="2024-05-03T17:45:20"/>
    <d v="2024-05-09T17:45:20"/>
    <d v="2024-05-24T17:45:20"/>
    <n v="0.57999999999999996"/>
    <x v="10"/>
  </r>
  <r>
    <s v="C103098"/>
    <n v="466"/>
    <s v="Baixo"/>
    <x v="2"/>
    <x v="2"/>
    <x v="3"/>
    <d v="2024-05-14T08:41:18"/>
    <d v="2024-05-29T08:41:18"/>
    <d v="2024-06-06T08:41:18"/>
    <d v="2024-07-27T08:41:18"/>
    <n v="7.4999999999999997E-2"/>
    <x v="5"/>
  </r>
  <r>
    <s v="C103099"/>
    <n v="599"/>
    <s v="Alto Potencial"/>
    <x v="5"/>
    <x v="0"/>
    <x v="1"/>
    <d v="2023-11-29T18:31:45"/>
    <d v="2023-12-18T18:31:45"/>
    <d v="2023-12-28T18:31:45"/>
    <m/>
    <n v="0.35199999999999998"/>
    <x v="18"/>
  </r>
  <r>
    <s v="C103100"/>
    <n v="680"/>
    <s v="Baixo"/>
    <x v="0"/>
    <x v="2"/>
    <x v="4"/>
    <d v="2025-10-27T20:57:37"/>
    <d v="2025-11-04T20:57:37"/>
    <d v="2025-11-14T20:57:37"/>
    <d v="2025-11-29T20:57:37"/>
    <n v="0.64500000000000002"/>
    <x v="11"/>
  </r>
  <r>
    <s v="C103101"/>
    <n v="334"/>
    <s v="Médio"/>
    <x v="1"/>
    <x v="0"/>
    <x v="1"/>
    <d v="2024-03-25T11:38:43"/>
    <d v="2024-04-22T11:38:43"/>
    <d v="2024-05-04T11:38:43"/>
    <m/>
    <n v="0.28799999999999998"/>
    <x v="6"/>
  </r>
  <r>
    <s v="C103102"/>
    <n v="706"/>
    <s v="Alto Potencial"/>
    <x v="6"/>
    <x v="1"/>
    <x v="4"/>
    <d v="2024-03-15T09:11:57"/>
    <m/>
    <m/>
    <m/>
    <n v="0.33300000000000002"/>
    <x v="3"/>
  </r>
  <r>
    <s v="C103103"/>
    <n v="801"/>
    <s v="Médio"/>
    <x v="1"/>
    <x v="2"/>
    <x v="1"/>
    <d v="2025-08-07T17:00:16"/>
    <d v="2025-09-01T17:00:16"/>
    <d v="2025-09-07T17:00:16"/>
    <d v="2025-09-24T17:00:16"/>
    <n v="0.22700000000000001"/>
    <x v="6"/>
  </r>
  <r>
    <s v="C103104"/>
    <n v="613"/>
    <s v="Médio"/>
    <x v="5"/>
    <x v="0"/>
    <x v="1"/>
    <d v="2025-07-20T09:31:42"/>
    <d v="2025-07-24T09:31:42"/>
    <d v="2025-07-25T09:31:42"/>
    <d v="2025-08-05T09:31:42"/>
    <n v="0.04"/>
    <x v="16"/>
  </r>
  <r>
    <s v="C103105"/>
    <n v="400"/>
    <s v="Médio"/>
    <x v="0"/>
    <x v="2"/>
    <x v="0"/>
    <d v="2023-11-15T20:48:35"/>
    <m/>
    <m/>
    <m/>
    <n v="0.25600000000000001"/>
    <x v="13"/>
  </r>
  <r>
    <s v="C103106"/>
    <n v="514"/>
    <s v="Alto Potencial"/>
    <x v="4"/>
    <x v="3"/>
    <x v="1"/>
    <d v="2023-05-08T19:56:30"/>
    <d v="2023-05-25T19:56:30"/>
    <d v="2023-06-16T19:56:30"/>
    <m/>
    <n v="0.40899999999999997"/>
    <x v="1"/>
  </r>
  <r>
    <s v="C103107"/>
    <n v="361"/>
    <s v="Médio"/>
    <x v="3"/>
    <x v="0"/>
    <x v="0"/>
    <d v="2024-09-23T05:03:23"/>
    <m/>
    <m/>
    <m/>
    <n v="0.34100000000000003"/>
    <x v="12"/>
  </r>
  <r>
    <s v="C103108"/>
    <n v="668"/>
    <s v="Baixo"/>
    <x v="0"/>
    <x v="0"/>
    <x v="4"/>
    <d v="2025-06-30T08:53:59"/>
    <d v="2025-07-21T08:53:59"/>
    <d v="2025-08-04T08:53:59"/>
    <d v="2025-08-30T08:53:59"/>
    <n v="0.19400000000000001"/>
    <x v="14"/>
  </r>
  <r>
    <s v="C103109"/>
    <n v="667"/>
    <s v="Digital First"/>
    <x v="0"/>
    <x v="3"/>
    <x v="0"/>
    <d v="2023-02-28T13:27:47"/>
    <d v="2023-03-09T13:27:47"/>
    <d v="2023-03-16T13:27:47"/>
    <m/>
    <n v="0.192"/>
    <x v="8"/>
  </r>
  <r>
    <s v="C103110"/>
    <n v="393"/>
    <s v="Alto Potencial"/>
    <x v="6"/>
    <x v="0"/>
    <x v="2"/>
    <d v="2024-02-27T22:02:08"/>
    <d v="2024-03-07T22:02:08"/>
    <d v="2024-03-20T22:02:08"/>
    <d v="2024-04-05T22:02:08"/>
    <n v="0.50800000000000001"/>
    <x v="19"/>
  </r>
  <r>
    <s v="C103111"/>
    <n v="768"/>
    <s v="Baixo"/>
    <x v="5"/>
    <x v="0"/>
    <x v="1"/>
    <d v="2025-05-28T21:04:57"/>
    <m/>
    <m/>
    <m/>
    <n v="0.222"/>
    <x v="6"/>
  </r>
  <r>
    <s v="C103112"/>
    <n v="325"/>
    <s v="Médio"/>
    <x v="4"/>
    <x v="3"/>
    <x v="1"/>
    <d v="2024-03-02T13:38:58"/>
    <d v="2024-03-15T13:38:58"/>
    <d v="2024-04-06T13:38:58"/>
    <m/>
    <n v="0.182"/>
    <x v="3"/>
  </r>
  <r>
    <s v="C103113"/>
    <n v="734"/>
    <s v="Médio"/>
    <x v="4"/>
    <x v="3"/>
    <x v="1"/>
    <d v="2024-07-01T20:54:38"/>
    <m/>
    <m/>
    <m/>
    <n v="0.34200000000000003"/>
    <x v="1"/>
  </r>
  <r>
    <s v="C103114"/>
    <n v="420"/>
    <s v="Digital First"/>
    <x v="4"/>
    <x v="4"/>
    <x v="4"/>
    <d v="2023-07-30T01:28:06"/>
    <d v="2023-08-09T01:28:06"/>
    <d v="2023-08-13T01:28:06"/>
    <m/>
    <n v="7.9000000000000001E-2"/>
    <x v="11"/>
  </r>
  <r>
    <s v="C103115"/>
    <n v="349"/>
    <s v="Médio"/>
    <x v="0"/>
    <x v="0"/>
    <x v="1"/>
    <d v="2023-11-16T09:42:25"/>
    <d v="2023-12-02T09:42:25"/>
    <d v="2023-12-13T09:42:25"/>
    <d v="2024-01-01T09:42:25"/>
    <n v="0.161"/>
    <x v="14"/>
  </r>
  <r>
    <s v="C103116"/>
    <n v="335"/>
    <s v="Médio"/>
    <x v="5"/>
    <x v="0"/>
    <x v="4"/>
    <d v="2024-09-04T13:29:34"/>
    <d v="2024-09-27T13:29:34"/>
    <d v="2024-09-27T13:29:34"/>
    <d v="2024-10-14T13:29:34"/>
    <n v="0.126"/>
    <x v="19"/>
  </r>
  <r>
    <s v="C103117"/>
    <n v="709"/>
    <s v="Médio"/>
    <x v="0"/>
    <x v="2"/>
    <x v="0"/>
    <d v="2025-06-22T05:38:09"/>
    <m/>
    <m/>
    <m/>
    <n v="0.39400000000000002"/>
    <x v="19"/>
  </r>
  <r>
    <s v="C103118"/>
    <n v="588"/>
    <s v="Pensionista"/>
    <x v="1"/>
    <x v="3"/>
    <x v="4"/>
    <d v="2024-10-10T04:12:34"/>
    <m/>
    <m/>
    <m/>
    <n v="4.2999999999999997E-2"/>
    <x v="19"/>
  </r>
  <r>
    <s v="C103119"/>
    <n v="678"/>
    <s v="Médio"/>
    <x v="1"/>
    <x v="2"/>
    <x v="1"/>
    <d v="2023-09-03T16:31:08"/>
    <d v="2023-09-13T16:31:08"/>
    <m/>
    <m/>
    <n v="0.17"/>
    <x v="16"/>
  </r>
  <r>
    <s v="C103120"/>
    <n v="399"/>
    <s v="Baixo"/>
    <x v="3"/>
    <x v="0"/>
    <x v="1"/>
    <d v="2024-05-18T14:58:17"/>
    <d v="2024-06-04T14:58:17"/>
    <d v="2024-06-13T14:58:17"/>
    <m/>
    <n v="9.9000000000000005E-2"/>
    <x v="0"/>
  </r>
  <r>
    <s v="C103121"/>
    <n v="623"/>
    <s v="Médio"/>
    <x v="1"/>
    <x v="0"/>
    <x v="1"/>
    <d v="2023-04-18T01:21:17"/>
    <d v="2023-04-25T01:21:17"/>
    <d v="2023-05-09T01:21:17"/>
    <m/>
    <n v="0.23400000000000001"/>
    <x v="6"/>
  </r>
  <r>
    <s v="C103122"/>
    <n v="628"/>
    <s v="Médio"/>
    <x v="0"/>
    <x v="3"/>
    <x v="3"/>
    <d v="2024-07-05T14:06:09"/>
    <d v="2024-07-30T14:06:09"/>
    <d v="2024-08-01T14:06:09"/>
    <d v="2024-08-18T14:06:09"/>
    <n v="0.50900000000000001"/>
    <x v="4"/>
  </r>
  <r>
    <s v="C103123"/>
    <n v="520"/>
    <s v="Baixo"/>
    <x v="3"/>
    <x v="2"/>
    <x v="1"/>
    <d v="2024-11-20T13:08:02"/>
    <d v="2024-12-13T13:08:02"/>
    <d v="2024-12-21T13:08:02"/>
    <d v="2025-01-11T13:08:02"/>
    <n v="0.55800000000000005"/>
    <x v="12"/>
  </r>
  <r>
    <s v="C103124"/>
    <n v="409"/>
    <s v="Alto Potencial"/>
    <x v="5"/>
    <x v="0"/>
    <x v="2"/>
    <d v="2023-12-16T19:24:37"/>
    <m/>
    <m/>
    <m/>
    <n v="0.55900000000000005"/>
    <x v="4"/>
  </r>
  <r>
    <s v="C103125"/>
    <n v="448"/>
    <s v="Baixo"/>
    <x v="5"/>
    <x v="0"/>
    <x v="4"/>
    <d v="2025-07-24T17:16:40"/>
    <m/>
    <m/>
    <m/>
    <n v="0.27700000000000002"/>
    <x v="12"/>
  </r>
  <r>
    <s v="C103126"/>
    <n v="705"/>
    <s v="Baixo"/>
    <x v="0"/>
    <x v="4"/>
    <x v="4"/>
    <d v="2025-02-14T09:42:26"/>
    <d v="2025-03-05T09:42:26"/>
    <d v="2025-03-20T09:42:26"/>
    <d v="2025-04-03T09:42:26"/>
    <n v="0.44"/>
    <x v="16"/>
  </r>
  <r>
    <s v="C103127"/>
    <n v="709"/>
    <s v="Médio"/>
    <x v="4"/>
    <x v="1"/>
    <x v="1"/>
    <d v="2023-09-17T15:20:51"/>
    <d v="2023-10-11T15:20:51"/>
    <m/>
    <m/>
    <n v="0.438"/>
    <x v="6"/>
  </r>
  <r>
    <s v="C103128"/>
    <n v="428"/>
    <s v="Médio"/>
    <x v="4"/>
    <x v="0"/>
    <x v="4"/>
    <d v="2024-10-02T02:58:13"/>
    <m/>
    <m/>
    <m/>
    <n v="0.28799999999999998"/>
    <x v="10"/>
  </r>
  <r>
    <s v="C103129"/>
    <n v="783"/>
    <s v="Baixo"/>
    <x v="3"/>
    <x v="0"/>
    <x v="0"/>
    <d v="2023-07-16T01:11:01"/>
    <m/>
    <m/>
    <m/>
    <n v="0.129"/>
    <x v="2"/>
  </r>
  <r>
    <s v="C103130"/>
    <n v="407"/>
    <s v="Médio"/>
    <x v="1"/>
    <x v="0"/>
    <x v="2"/>
    <d v="2025-04-01T02:25:06"/>
    <d v="2025-04-01T02:25:06"/>
    <d v="2025-04-15T02:25:06"/>
    <d v="2025-04-30T02:25:06"/>
    <n v="0.183"/>
    <x v="2"/>
  </r>
  <r>
    <s v="C103131"/>
    <n v="688"/>
    <s v="Médio"/>
    <x v="3"/>
    <x v="0"/>
    <x v="1"/>
    <d v="2023-05-16T02:03:59"/>
    <d v="2023-06-01T02:03:59"/>
    <d v="2023-06-02T02:03:59"/>
    <m/>
    <n v="0.61099999999999999"/>
    <x v="9"/>
  </r>
  <r>
    <s v="C103132"/>
    <n v="724"/>
    <s v="Alto Potencial"/>
    <x v="1"/>
    <x v="0"/>
    <x v="0"/>
    <d v="2025-05-01T21:22:47"/>
    <d v="2025-05-22T21:22:47"/>
    <m/>
    <m/>
    <n v="0.374"/>
    <x v="17"/>
  </r>
  <r>
    <s v="C103133"/>
    <n v="746"/>
    <s v="Baixo"/>
    <x v="0"/>
    <x v="0"/>
    <x v="1"/>
    <d v="2024-01-09T10:54:57"/>
    <d v="2024-01-20T10:54:57"/>
    <d v="2024-02-01T10:54:57"/>
    <m/>
    <n v="0.14799999999999999"/>
    <x v="0"/>
  </r>
  <r>
    <s v="C103134"/>
    <n v="367"/>
    <s v="Digital First"/>
    <x v="2"/>
    <x v="3"/>
    <x v="4"/>
    <d v="2024-08-04T22:31:44"/>
    <d v="2024-08-13T22:31:44"/>
    <d v="2024-08-26T22:31:44"/>
    <d v="2024-09-27T22:31:44"/>
    <n v="0.28399999999999997"/>
    <x v="7"/>
  </r>
  <r>
    <s v="C103135"/>
    <n v="365"/>
    <s v="Baixo"/>
    <x v="3"/>
    <x v="2"/>
    <x v="4"/>
    <d v="2024-01-02T23:30:48"/>
    <d v="2024-01-03T23:30:48"/>
    <d v="2024-01-13T23:30:48"/>
    <m/>
    <n v="0.189"/>
    <x v="8"/>
  </r>
  <r>
    <s v="C103136"/>
    <n v="803"/>
    <s v="Médio"/>
    <x v="0"/>
    <x v="4"/>
    <x v="2"/>
    <d v="2025-02-23T15:21:33"/>
    <m/>
    <m/>
    <m/>
    <n v="0.28100000000000003"/>
    <x v="15"/>
  </r>
  <r>
    <s v="C103137"/>
    <n v="803"/>
    <s v="Baixo"/>
    <x v="3"/>
    <x v="3"/>
    <x v="1"/>
    <d v="2023-03-03T18:35:55"/>
    <d v="2023-03-16T18:35:55"/>
    <d v="2023-04-02T18:35:55"/>
    <d v="2023-04-18T18:35:55"/>
    <n v="8.5999999999999993E-2"/>
    <x v="2"/>
  </r>
  <r>
    <s v="C103138"/>
    <n v="620"/>
    <s v="Médio"/>
    <x v="3"/>
    <x v="0"/>
    <x v="1"/>
    <d v="2024-11-16T12:57:06"/>
    <d v="2024-11-18T12:57:06"/>
    <d v="2024-11-23T12:57:06"/>
    <d v="2024-12-17T12:57:06"/>
    <n v="0.628"/>
    <x v="6"/>
  </r>
  <r>
    <s v="C103139"/>
    <n v="746"/>
    <s v="Médio"/>
    <x v="0"/>
    <x v="0"/>
    <x v="4"/>
    <d v="2024-07-18T08:44:26"/>
    <d v="2024-07-29T08:44:26"/>
    <m/>
    <m/>
    <n v="0.26"/>
    <x v="2"/>
  </r>
  <r>
    <s v="C103140"/>
    <n v="509"/>
    <s v="Digital First"/>
    <x v="1"/>
    <x v="4"/>
    <x v="0"/>
    <d v="2025-05-07T12:38:24"/>
    <m/>
    <m/>
    <m/>
    <n v="5.8000000000000003E-2"/>
    <x v="19"/>
  </r>
  <r>
    <s v="C103141"/>
    <n v="669"/>
    <s v="Baixo"/>
    <x v="6"/>
    <x v="4"/>
    <x v="3"/>
    <d v="2024-12-31T17:38:52"/>
    <m/>
    <m/>
    <m/>
    <n v="0.42699999999999999"/>
    <x v="4"/>
  </r>
  <r>
    <s v="C103142"/>
    <n v="757"/>
    <s v="Baixo"/>
    <x v="4"/>
    <x v="2"/>
    <x v="1"/>
    <d v="2024-09-12T20:02:33"/>
    <d v="2024-10-06T20:02:33"/>
    <m/>
    <m/>
    <n v="0.34599999999999997"/>
    <x v="5"/>
  </r>
  <r>
    <s v="C103143"/>
    <n v="462"/>
    <s v="Médio"/>
    <x v="4"/>
    <x v="0"/>
    <x v="2"/>
    <d v="2023-07-13T02:33:08"/>
    <d v="2023-08-02T02:33:08"/>
    <d v="2023-08-14T02:33:08"/>
    <d v="2023-08-23T02:33:08"/>
    <n v="0.40699999999999997"/>
    <x v="3"/>
  </r>
  <r>
    <s v="C103144"/>
    <n v="631"/>
    <s v="Digital First"/>
    <x v="0"/>
    <x v="4"/>
    <x v="2"/>
    <d v="2024-06-02T03:42:14"/>
    <m/>
    <m/>
    <m/>
    <n v="7.3999999999999996E-2"/>
    <x v="14"/>
  </r>
  <r>
    <s v="C103145"/>
    <n v="649"/>
    <s v="Digital First"/>
    <x v="6"/>
    <x v="0"/>
    <x v="0"/>
    <d v="2023-07-29T22:28:39"/>
    <d v="2023-08-08T22:28:39"/>
    <m/>
    <m/>
    <n v="0.26"/>
    <x v="19"/>
  </r>
  <r>
    <s v="C103146"/>
    <n v="767"/>
    <s v="Médio"/>
    <x v="4"/>
    <x v="0"/>
    <x v="0"/>
    <d v="2023-08-31T19:29:41"/>
    <d v="2023-09-10T19:29:41"/>
    <d v="2023-09-11T19:29:41"/>
    <d v="2023-09-25T19:29:41"/>
    <n v="0.34200000000000003"/>
    <x v="2"/>
  </r>
  <r>
    <s v="C103147"/>
    <n v="725"/>
    <s v="Médio"/>
    <x v="0"/>
    <x v="1"/>
    <x v="0"/>
    <d v="2023-04-03T04:20:43"/>
    <d v="2023-04-17T04:20:43"/>
    <d v="2023-04-17T04:20:43"/>
    <m/>
    <n v="0.32400000000000001"/>
    <x v="14"/>
  </r>
  <r>
    <s v="C103148"/>
    <n v="626"/>
    <s v="Médio"/>
    <x v="4"/>
    <x v="4"/>
    <x v="1"/>
    <d v="2024-09-08T00:55:48"/>
    <d v="2024-09-16T00:55:48"/>
    <m/>
    <m/>
    <n v="0.223"/>
    <x v="12"/>
  </r>
  <r>
    <s v="C103149"/>
    <n v="405"/>
    <s v="Médio"/>
    <x v="0"/>
    <x v="3"/>
    <x v="1"/>
    <d v="2023-09-06T04:40:21"/>
    <d v="2023-09-24T04:40:21"/>
    <m/>
    <m/>
    <n v="0.248"/>
    <x v="3"/>
  </r>
  <r>
    <s v="C103150"/>
    <n v="554"/>
    <s v="Digital First"/>
    <x v="4"/>
    <x v="0"/>
    <x v="4"/>
    <d v="2024-02-07T05:13:14"/>
    <m/>
    <m/>
    <m/>
    <n v="0.43"/>
    <x v="3"/>
  </r>
  <r>
    <s v="C103151"/>
    <n v="657"/>
    <s v="Médio"/>
    <x v="0"/>
    <x v="2"/>
    <x v="2"/>
    <d v="2025-04-10T23:42:26"/>
    <m/>
    <m/>
    <m/>
    <n v="0.19800000000000001"/>
    <x v="8"/>
  </r>
  <r>
    <s v="C103152"/>
    <n v="743"/>
    <s v="Baixo"/>
    <x v="0"/>
    <x v="3"/>
    <x v="0"/>
    <d v="2025-01-21T08:28:28"/>
    <d v="2025-02-10T08:28:28"/>
    <m/>
    <m/>
    <n v="0.26800000000000002"/>
    <x v="16"/>
  </r>
  <r>
    <s v="C103153"/>
    <n v="412"/>
    <s v="Baixo"/>
    <x v="0"/>
    <x v="3"/>
    <x v="1"/>
    <d v="2024-07-14T22:46:32"/>
    <m/>
    <m/>
    <m/>
    <n v="0.33100000000000002"/>
    <x v="14"/>
  </r>
  <r>
    <s v="C103154"/>
    <n v="329"/>
    <s v="Médio"/>
    <x v="2"/>
    <x v="2"/>
    <x v="1"/>
    <d v="2025-06-13T09:52:37"/>
    <d v="2025-06-15T09:52:37"/>
    <d v="2025-06-30T09:52:37"/>
    <d v="2025-07-05T09:52:37"/>
    <n v="0.31900000000000001"/>
    <x v="17"/>
  </r>
  <r>
    <s v="C103155"/>
    <n v="823"/>
    <s v="Médio"/>
    <x v="6"/>
    <x v="1"/>
    <x v="0"/>
    <d v="2024-01-20T12:24:25"/>
    <d v="2024-01-30T12:24:25"/>
    <d v="2024-02-09T12:24:25"/>
    <m/>
    <n v="0.35299999999999998"/>
    <x v="18"/>
  </r>
  <r>
    <s v="C103156"/>
    <n v="345"/>
    <s v="Pensionista"/>
    <x v="4"/>
    <x v="0"/>
    <x v="3"/>
    <d v="2024-03-19T09:24:11"/>
    <d v="2024-04-16T09:24:11"/>
    <m/>
    <m/>
    <n v="0.30399999999999999"/>
    <x v="12"/>
  </r>
  <r>
    <s v="C103157"/>
    <n v="470"/>
    <s v="Médio"/>
    <x v="3"/>
    <x v="0"/>
    <x v="1"/>
    <d v="2024-01-10T06:34:19"/>
    <m/>
    <m/>
    <m/>
    <n v="0.24299999999999999"/>
    <x v="8"/>
  </r>
  <r>
    <s v="C103158"/>
    <n v="429"/>
    <s v="Baixo"/>
    <x v="5"/>
    <x v="0"/>
    <x v="4"/>
    <d v="2025-05-01T13:17:21"/>
    <d v="2025-05-02T13:17:21"/>
    <d v="2025-05-08T13:17:21"/>
    <d v="2025-06-19T13:17:21"/>
    <n v="0.27500000000000002"/>
    <x v="18"/>
  </r>
  <r>
    <s v="C103159"/>
    <n v="652"/>
    <s v="Baixo"/>
    <x v="4"/>
    <x v="3"/>
    <x v="1"/>
    <d v="2024-04-04T07:17:51"/>
    <d v="2024-04-24T07:17:51"/>
    <m/>
    <m/>
    <n v="0.32500000000000001"/>
    <x v="3"/>
  </r>
  <r>
    <s v="C103160"/>
    <n v="502"/>
    <s v="Médio"/>
    <x v="4"/>
    <x v="3"/>
    <x v="2"/>
    <d v="2024-05-08T05:50:58"/>
    <m/>
    <m/>
    <m/>
    <n v="2.8000000000000001E-2"/>
    <x v="7"/>
  </r>
  <r>
    <s v="C103161"/>
    <n v="525"/>
    <s v="Digital First"/>
    <x v="5"/>
    <x v="3"/>
    <x v="0"/>
    <d v="2024-09-19T12:14:58"/>
    <m/>
    <m/>
    <m/>
    <n v="0.245"/>
    <x v="9"/>
  </r>
  <r>
    <s v="C103162"/>
    <n v="379"/>
    <s v="Médio"/>
    <x v="4"/>
    <x v="0"/>
    <x v="2"/>
    <d v="2024-11-17T14:45:47"/>
    <m/>
    <m/>
    <m/>
    <n v="0.55000000000000004"/>
    <x v="16"/>
  </r>
  <r>
    <s v="C103163"/>
    <n v="609"/>
    <s v="Baixo"/>
    <x v="3"/>
    <x v="4"/>
    <x v="1"/>
    <d v="2025-04-13T11:02:03"/>
    <d v="2025-04-29T11:02:03"/>
    <m/>
    <m/>
    <n v="0.128"/>
    <x v="8"/>
  </r>
  <r>
    <s v="C103164"/>
    <n v="334"/>
    <s v="Baixo"/>
    <x v="3"/>
    <x v="0"/>
    <x v="0"/>
    <d v="2024-05-31T06:03:58"/>
    <d v="2024-06-04T06:03:58"/>
    <d v="2024-06-06T06:03:58"/>
    <d v="2024-07-12T06:03:58"/>
    <n v="0.49399999999999999"/>
    <x v="0"/>
  </r>
  <r>
    <s v="C103165"/>
    <n v="460"/>
    <s v="Médio"/>
    <x v="3"/>
    <x v="0"/>
    <x v="4"/>
    <d v="2024-04-09T20:12:24"/>
    <d v="2024-04-30T20:12:24"/>
    <d v="2024-05-15T20:12:24"/>
    <m/>
    <n v="0.36699999999999999"/>
    <x v="7"/>
  </r>
  <r>
    <s v="C103166"/>
    <n v="734"/>
    <s v="Médio"/>
    <x v="1"/>
    <x v="2"/>
    <x v="1"/>
    <d v="2023-09-12T16:43:02"/>
    <d v="2023-09-18T16:43:02"/>
    <d v="2023-09-18T16:43:02"/>
    <d v="2023-10-15T16:43:02"/>
    <n v="0.17699999999999999"/>
    <x v="9"/>
  </r>
  <r>
    <s v="C103167"/>
    <n v="837"/>
    <s v="Baixo"/>
    <x v="5"/>
    <x v="0"/>
    <x v="4"/>
    <d v="2023-11-13T11:54:15"/>
    <m/>
    <m/>
    <m/>
    <n v="0.223"/>
    <x v="8"/>
  </r>
  <r>
    <s v="C103168"/>
    <n v="524"/>
    <s v="Baixo"/>
    <x v="7"/>
    <x v="2"/>
    <x v="2"/>
    <d v="2024-12-29T08:33:14"/>
    <d v="2025-01-21T08:33:14"/>
    <d v="2025-02-06T08:33:14"/>
    <d v="2025-03-23T08:33:14"/>
    <n v="0.30399999999999999"/>
    <x v="3"/>
  </r>
  <r>
    <s v="C103169"/>
    <n v="745"/>
    <s v="Alto Potencial"/>
    <x v="1"/>
    <x v="0"/>
    <x v="3"/>
    <d v="2025-09-06T05:31:27"/>
    <d v="2025-09-21T05:31:27"/>
    <d v="2025-10-04T05:31:27"/>
    <m/>
    <n v="0.255"/>
    <x v="12"/>
  </r>
  <r>
    <s v="C103170"/>
    <n v="616"/>
    <s v="Baixo"/>
    <x v="0"/>
    <x v="0"/>
    <x v="4"/>
    <d v="2024-09-03T22:03:11"/>
    <m/>
    <m/>
    <m/>
    <n v="0.34200000000000003"/>
    <x v="10"/>
  </r>
  <r>
    <s v="C103171"/>
    <n v="713"/>
    <s v="Baixo"/>
    <x v="5"/>
    <x v="0"/>
    <x v="2"/>
    <d v="2023-12-31T02:04:40"/>
    <d v="2024-01-24T02:04:40"/>
    <d v="2024-01-24T02:04:40"/>
    <m/>
    <n v="5.2999999999999999E-2"/>
    <x v="10"/>
  </r>
  <r>
    <s v="C103172"/>
    <n v="394"/>
    <s v="Baixo"/>
    <x v="5"/>
    <x v="0"/>
    <x v="1"/>
    <d v="2025-06-18T01:16:19"/>
    <d v="2025-07-03T01:16:19"/>
    <d v="2025-07-13T01:16:19"/>
    <d v="2025-08-11T01:16:19"/>
    <n v="0.41899999999999998"/>
    <x v="10"/>
  </r>
  <r>
    <s v="C103173"/>
    <n v="524"/>
    <s v="Alto Potencial"/>
    <x v="3"/>
    <x v="0"/>
    <x v="0"/>
    <d v="2025-06-12T12:05:15"/>
    <m/>
    <m/>
    <m/>
    <n v="0.05"/>
    <x v="10"/>
  </r>
  <r>
    <s v="C103174"/>
    <n v="365"/>
    <s v="Médio"/>
    <x v="4"/>
    <x v="0"/>
    <x v="0"/>
    <d v="2023-02-14T23:43:28"/>
    <m/>
    <m/>
    <m/>
    <n v="0.23100000000000001"/>
    <x v="1"/>
  </r>
  <r>
    <s v="C103175"/>
    <n v="696"/>
    <s v="Alto Potencial"/>
    <x v="0"/>
    <x v="3"/>
    <x v="3"/>
    <d v="2024-08-03T16:26:09"/>
    <m/>
    <m/>
    <m/>
    <n v="0.27300000000000002"/>
    <x v="6"/>
  </r>
  <r>
    <s v="C103176"/>
    <n v="509"/>
    <s v="Médio"/>
    <x v="7"/>
    <x v="0"/>
    <x v="3"/>
    <d v="2024-06-11T10:28:07"/>
    <d v="2024-06-13T10:28:07"/>
    <d v="2024-07-11T10:28:07"/>
    <d v="2024-07-28T10:28:07"/>
    <n v="0.28699999999999998"/>
    <x v="17"/>
  </r>
  <r>
    <s v="C103177"/>
    <n v="773"/>
    <s v="Digital First"/>
    <x v="2"/>
    <x v="2"/>
    <x v="1"/>
    <d v="2024-04-11T04:48:27"/>
    <d v="2024-05-09T04:48:27"/>
    <d v="2024-05-27T04:48:27"/>
    <d v="2024-06-20T04:48:27"/>
    <n v="0.60699999999999998"/>
    <x v="13"/>
  </r>
  <r>
    <s v="C103178"/>
    <n v="789"/>
    <s v="Alto Potencial"/>
    <x v="4"/>
    <x v="3"/>
    <x v="2"/>
    <d v="2025-10-28T00:23:34"/>
    <m/>
    <m/>
    <m/>
    <n v="0.224"/>
    <x v="1"/>
  </r>
  <r>
    <s v="C103179"/>
    <n v="479"/>
    <s v="Médio"/>
    <x v="0"/>
    <x v="4"/>
    <x v="1"/>
    <d v="2025-05-24T14:37:55"/>
    <d v="2025-05-30T14:37:55"/>
    <d v="2025-06-03T14:37:55"/>
    <d v="2025-07-09T14:37:55"/>
    <n v="0.215"/>
    <x v="8"/>
  </r>
  <r>
    <s v="C103180"/>
    <n v="823"/>
    <s v="Baixo"/>
    <x v="1"/>
    <x v="4"/>
    <x v="4"/>
    <d v="2024-11-03T12:03:48"/>
    <d v="2024-11-14T12:03:48"/>
    <d v="2024-11-29T12:03:48"/>
    <d v="2024-12-08T12:03:48"/>
    <n v="0.32900000000000001"/>
    <x v="9"/>
  </r>
  <r>
    <s v="C103181"/>
    <n v="758"/>
    <s v="Alto Potencial"/>
    <x v="4"/>
    <x v="0"/>
    <x v="1"/>
    <d v="2025-01-20T11:27:51"/>
    <m/>
    <m/>
    <m/>
    <n v="8.6999999999999994E-2"/>
    <x v="11"/>
  </r>
  <r>
    <s v="C103182"/>
    <n v="367"/>
    <s v="Alto Potencial"/>
    <x v="4"/>
    <x v="0"/>
    <x v="1"/>
    <d v="2024-08-14T21:23:12"/>
    <d v="2024-08-15T21:23:12"/>
    <d v="2024-08-15T21:23:12"/>
    <m/>
    <n v="0.33400000000000002"/>
    <x v="11"/>
  </r>
  <r>
    <s v="C103183"/>
    <n v="628"/>
    <s v="Baixo"/>
    <x v="5"/>
    <x v="2"/>
    <x v="4"/>
    <d v="2023-04-16T18:09:04"/>
    <m/>
    <m/>
    <m/>
    <n v="0.17100000000000001"/>
    <x v="15"/>
  </r>
  <r>
    <s v="C103184"/>
    <n v="501"/>
    <s v="Baixo"/>
    <x v="1"/>
    <x v="3"/>
    <x v="0"/>
    <d v="2024-03-30T13:44:14"/>
    <d v="2024-04-22T13:44:14"/>
    <d v="2024-04-22T13:44:14"/>
    <d v="2024-04-27T13:44:14"/>
    <n v="0.21"/>
    <x v="6"/>
  </r>
  <r>
    <s v="C103185"/>
    <n v="774"/>
    <s v="Baixo"/>
    <x v="0"/>
    <x v="0"/>
    <x v="4"/>
    <d v="2025-05-06T23:22:49"/>
    <d v="2025-05-28T23:22:49"/>
    <d v="2025-06-06T23:22:49"/>
    <d v="2025-06-30T23:22:49"/>
    <n v="0.127"/>
    <x v="8"/>
  </r>
  <r>
    <s v="C103186"/>
    <n v="817"/>
    <s v="Baixo"/>
    <x v="1"/>
    <x v="2"/>
    <x v="1"/>
    <d v="2023-07-14T09:08:33"/>
    <d v="2023-07-14T09:08:33"/>
    <d v="2023-07-27T09:08:33"/>
    <d v="2023-08-08T09:08:33"/>
    <n v="0.316"/>
    <x v="19"/>
  </r>
  <r>
    <s v="C103187"/>
    <n v="314"/>
    <s v="Médio"/>
    <x v="5"/>
    <x v="3"/>
    <x v="3"/>
    <d v="2024-08-14T16:01:31"/>
    <m/>
    <m/>
    <m/>
    <n v="0.35299999999999998"/>
    <x v="6"/>
  </r>
  <r>
    <s v="C103188"/>
    <n v="341"/>
    <s v="Digital First"/>
    <x v="3"/>
    <x v="3"/>
    <x v="0"/>
    <d v="2023-11-30T13:48:18"/>
    <d v="2023-12-17T13:48:18"/>
    <d v="2024-01-01T13:48:18"/>
    <m/>
    <n v="0.45600000000000002"/>
    <x v="0"/>
  </r>
  <r>
    <s v="C103189"/>
    <n v="842"/>
    <s v="Alto Potencial"/>
    <x v="4"/>
    <x v="3"/>
    <x v="1"/>
    <d v="2024-06-24T13:47:26"/>
    <d v="2024-07-21T13:47:26"/>
    <d v="2024-08-05T13:47:26"/>
    <d v="2024-08-06T13:47:26"/>
    <n v="0.42799999999999999"/>
    <x v="8"/>
  </r>
  <r>
    <s v="C103190"/>
    <n v="588"/>
    <s v="Médio"/>
    <x v="0"/>
    <x v="0"/>
    <x v="3"/>
    <d v="2024-04-02T22:12:46"/>
    <m/>
    <m/>
    <m/>
    <n v="4.9000000000000002E-2"/>
    <x v="16"/>
  </r>
  <r>
    <s v="C103191"/>
    <n v="832"/>
    <s v="Médio"/>
    <x v="0"/>
    <x v="0"/>
    <x v="1"/>
    <d v="2024-06-04T11:30:34"/>
    <m/>
    <m/>
    <m/>
    <n v="0.24199999999999999"/>
    <x v="15"/>
  </r>
  <r>
    <s v="C103192"/>
    <n v="543"/>
    <s v="Médio"/>
    <x v="0"/>
    <x v="0"/>
    <x v="4"/>
    <d v="2023-06-17T23:10:53"/>
    <m/>
    <m/>
    <m/>
    <n v="0.58199999999999996"/>
    <x v="7"/>
  </r>
  <r>
    <s v="C103193"/>
    <n v="473"/>
    <s v="Médio"/>
    <x v="0"/>
    <x v="0"/>
    <x v="4"/>
    <d v="2023-04-22T07:02:34"/>
    <d v="2023-05-18T07:02:34"/>
    <m/>
    <m/>
    <n v="0.33900000000000002"/>
    <x v="5"/>
  </r>
  <r>
    <s v="C103194"/>
    <n v="833"/>
    <s v="Baixo"/>
    <x v="4"/>
    <x v="1"/>
    <x v="0"/>
    <d v="2024-01-09T07:40:32"/>
    <d v="2024-01-28T07:40:32"/>
    <d v="2024-02-10T07:40:32"/>
    <d v="2024-02-15T07:40:32"/>
    <n v="0.28100000000000003"/>
    <x v="12"/>
  </r>
  <r>
    <s v="C103195"/>
    <n v="808"/>
    <s v="Baixo"/>
    <x v="0"/>
    <x v="0"/>
    <x v="1"/>
    <d v="2023-06-18T11:49:19"/>
    <m/>
    <m/>
    <m/>
    <n v="0.189"/>
    <x v="5"/>
  </r>
  <r>
    <s v="C103196"/>
    <n v="543"/>
    <s v="Médio"/>
    <x v="4"/>
    <x v="0"/>
    <x v="4"/>
    <d v="2024-08-20T23:27:00"/>
    <m/>
    <m/>
    <m/>
    <n v="0.35099999999999998"/>
    <x v="14"/>
  </r>
  <r>
    <s v="C103197"/>
    <n v="359"/>
    <s v="Baixo"/>
    <x v="4"/>
    <x v="0"/>
    <x v="3"/>
    <d v="2025-05-30T22:35:35"/>
    <d v="2025-06-13T22:35:35"/>
    <d v="2025-06-13T22:35:35"/>
    <m/>
    <n v="0.13600000000000001"/>
    <x v="14"/>
  </r>
  <r>
    <s v="C103198"/>
    <n v="403"/>
    <s v="Baixo"/>
    <x v="4"/>
    <x v="2"/>
    <x v="3"/>
    <d v="2025-08-16T17:03:07"/>
    <d v="2025-08-22T17:03:07"/>
    <d v="2025-08-31T17:03:07"/>
    <d v="2025-09-16T17:03:07"/>
    <n v="0.46300000000000002"/>
    <x v="5"/>
  </r>
  <r>
    <s v="C103199"/>
    <n v="602"/>
    <s v="Médio"/>
    <x v="5"/>
    <x v="2"/>
    <x v="4"/>
    <d v="2025-03-31T07:12:00"/>
    <m/>
    <m/>
    <m/>
    <n v="8.7999999999999995E-2"/>
    <x v="3"/>
  </r>
  <r>
    <s v="C103200"/>
    <n v="376"/>
    <s v="Médio"/>
    <x v="4"/>
    <x v="3"/>
    <x v="1"/>
    <d v="2024-07-26T02:59:42"/>
    <d v="2024-08-13T02:59:42"/>
    <m/>
    <m/>
    <n v="7.5999999999999998E-2"/>
    <x v="6"/>
  </r>
  <r>
    <s v="C103201"/>
    <n v="317"/>
    <s v="Médio"/>
    <x v="0"/>
    <x v="4"/>
    <x v="3"/>
    <d v="2023-02-08T11:41:55"/>
    <m/>
    <m/>
    <m/>
    <n v="9.8000000000000004E-2"/>
    <x v="3"/>
  </r>
  <r>
    <s v="C103202"/>
    <n v="833"/>
    <s v="Médio"/>
    <x v="0"/>
    <x v="2"/>
    <x v="0"/>
    <d v="2024-07-06T06:25:52"/>
    <d v="2024-07-29T06:25:52"/>
    <d v="2024-08-14T06:25:52"/>
    <m/>
    <n v="0.56499999999999995"/>
    <x v="18"/>
  </r>
  <r>
    <s v="C103203"/>
    <n v="483"/>
    <s v="Baixo"/>
    <x v="5"/>
    <x v="0"/>
    <x v="1"/>
    <d v="2025-02-12T03:24:28"/>
    <d v="2025-02-21T03:24:28"/>
    <d v="2025-03-06T03:24:28"/>
    <m/>
    <n v="0.35899999999999999"/>
    <x v="12"/>
  </r>
  <r>
    <s v="C103204"/>
    <n v="849"/>
    <s v="Alto Potencial"/>
    <x v="4"/>
    <x v="3"/>
    <x v="1"/>
    <d v="2023-06-12T19:32:01"/>
    <m/>
    <m/>
    <m/>
    <n v="0.50800000000000001"/>
    <x v="5"/>
  </r>
  <r>
    <s v="C103205"/>
    <n v="580"/>
    <s v="Médio"/>
    <x v="6"/>
    <x v="4"/>
    <x v="3"/>
    <d v="2025-04-17T02:32:36"/>
    <d v="2025-04-20T02:32:36"/>
    <m/>
    <m/>
    <n v="0.32300000000000001"/>
    <x v="16"/>
  </r>
  <r>
    <s v="C103206"/>
    <n v="587"/>
    <s v="Alto Potencial"/>
    <x v="5"/>
    <x v="0"/>
    <x v="0"/>
    <d v="2024-04-29T00:23:57"/>
    <d v="2024-05-19T00:23:57"/>
    <d v="2024-05-30T00:23:57"/>
    <m/>
    <n v="0.47099999999999997"/>
    <x v="14"/>
  </r>
  <r>
    <s v="C103207"/>
    <n v="824"/>
    <s v="Digital First"/>
    <x v="4"/>
    <x v="0"/>
    <x v="0"/>
    <d v="2024-03-08T14:01:59"/>
    <d v="2024-04-04T14:01:59"/>
    <m/>
    <m/>
    <n v="0.373"/>
    <x v="10"/>
  </r>
  <r>
    <s v="C103208"/>
    <n v="773"/>
    <s v="Alto Potencial"/>
    <x v="3"/>
    <x v="3"/>
    <x v="3"/>
    <d v="2023-09-29T04:12:42"/>
    <d v="2023-10-20T04:12:42"/>
    <m/>
    <m/>
    <n v="0.443"/>
    <x v="7"/>
  </r>
  <r>
    <s v="C103209"/>
    <n v="566"/>
    <s v="Baixo"/>
    <x v="5"/>
    <x v="0"/>
    <x v="4"/>
    <d v="2023-02-02T22:37:54"/>
    <m/>
    <m/>
    <m/>
    <n v="8.1000000000000003E-2"/>
    <x v="12"/>
  </r>
  <r>
    <s v="C103210"/>
    <n v="656"/>
    <s v="Alto Potencial"/>
    <x v="0"/>
    <x v="2"/>
    <x v="3"/>
    <d v="2024-06-20T07:50:04"/>
    <m/>
    <m/>
    <m/>
    <n v="1.2E-2"/>
    <x v="2"/>
  </r>
  <r>
    <s v="C103211"/>
    <n v="300"/>
    <s v="Baixo"/>
    <x v="0"/>
    <x v="4"/>
    <x v="1"/>
    <d v="2024-04-02T16:02:11"/>
    <m/>
    <m/>
    <m/>
    <n v="7.8E-2"/>
    <x v="12"/>
  </r>
  <r>
    <s v="C103212"/>
    <n v="326"/>
    <s v="Digital First"/>
    <x v="3"/>
    <x v="0"/>
    <x v="1"/>
    <d v="2023-10-04T00:02:33"/>
    <d v="2023-10-05T00:02:33"/>
    <d v="2023-10-17T00:02:33"/>
    <d v="2023-11-06T00:02:33"/>
    <n v="0.47499999999999998"/>
    <x v="11"/>
  </r>
  <r>
    <s v="C103213"/>
    <n v="847"/>
    <s v="Médio"/>
    <x v="6"/>
    <x v="3"/>
    <x v="2"/>
    <d v="2024-01-21T01:21:30"/>
    <d v="2024-01-30T01:21:30"/>
    <d v="2024-02-11T01:21:30"/>
    <m/>
    <n v="0.14499999999999999"/>
    <x v="4"/>
  </r>
  <r>
    <s v="C103214"/>
    <n v="459"/>
    <s v="Baixo"/>
    <x v="4"/>
    <x v="0"/>
    <x v="2"/>
    <d v="2025-08-21T17:59:06"/>
    <d v="2025-09-16T17:59:06"/>
    <d v="2025-09-16T17:59:06"/>
    <m/>
    <n v="0.43"/>
    <x v="12"/>
  </r>
  <r>
    <s v="C103215"/>
    <n v="698"/>
    <s v="Baixo"/>
    <x v="4"/>
    <x v="0"/>
    <x v="3"/>
    <d v="2024-10-07T13:48:47"/>
    <m/>
    <m/>
    <m/>
    <n v="0.185"/>
    <x v="15"/>
  </r>
  <r>
    <s v="C103216"/>
    <n v="842"/>
    <s v="Baixo"/>
    <x v="0"/>
    <x v="3"/>
    <x v="1"/>
    <d v="2024-01-28T17:20:26"/>
    <m/>
    <m/>
    <m/>
    <n v="0.24099999999999999"/>
    <x v="12"/>
  </r>
  <r>
    <s v="C103217"/>
    <n v="426"/>
    <s v="Baixo"/>
    <x v="3"/>
    <x v="0"/>
    <x v="3"/>
    <d v="2023-07-07T15:40:25"/>
    <m/>
    <m/>
    <m/>
    <n v="0.42599999999999999"/>
    <x v="16"/>
  </r>
  <r>
    <s v="C103218"/>
    <n v="509"/>
    <s v="Médio"/>
    <x v="5"/>
    <x v="3"/>
    <x v="3"/>
    <d v="2025-10-12T19:02:10"/>
    <d v="2025-10-27T19:02:10"/>
    <d v="2025-11-14T19:02:10"/>
    <d v="2025-12-04T19:02:10"/>
    <n v="0.252"/>
    <x v="19"/>
  </r>
  <r>
    <s v="C103219"/>
    <n v="449"/>
    <s v="Médio"/>
    <x v="4"/>
    <x v="0"/>
    <x v="4"/>
    <d v="2023-02-05T02:35:49"/>
    <d v="2023-02-26T02:35:49"/>
    <d v="2023-03-07T02:35:49"/>
    <m/>
    <n v="0.36699999999999999"/>
    <x v="8"/>
  </r>
  <r>
    <s v="C103220"/>
    <n v="330"/>
    <s v="Pensionista"/>
    <x v="1"/>
    <x v="0"/>
    <x v="3"/>
    <d v="2023-11-05T21:08:10"/>
    <d v="2023-11-28T21:08:10"/>
    <d v="2023-12-12T21:08:10"/>
    <d v="2024-01-25T21:08:10"/>
    <n v="8.2000000000000003E-2"/>
    <x v="18"/>
  </r>
  <r>
    <s v="C103221"/>
    <n v="601"/>
    <s v="Médio"/>
    <x v="4"/>
    <x v="0"/>
    <x v="1"/>
    <d v="2025-08-07T12:37:08"/>
    <d v="2025-08-14T12:37:08"/>
    <d v="2025-08-14T12:37:08"/>
    <d v="2025-08-31T12:37:08"/>
    <n v="0.54400000000000004"/>
    <x v="16"/>
  </r>
  <r>
    <s v="C103222"/>
    <n v="556"/>
    <s v="Pensionista"/>
    <x v="5"/>
    <x v="4"/>
    <x v="1"/>
    <d v="2024-02-02T10:08:29"/>
    <d v="2024-02-03T10:08:29"/>
    <d v="2024-02-24T10:08:29"/>
    <m/>
    <n v="0.53500000000000003"/>
    <x v="5"/>
  </r>
  <r>
    <s v="C103223"/>
    <n v="356"/>
    <s v="Baixo"/>
    <x v="4"/>
    <x v="0"/>
    <x v="0"/>
    <d v="2023-09-08T22:14:01"/>
    <m/>
    <m/>
    <m/>
    <n v="0.38100000000000001"/>
    <x v="8"/>
  </r>
  <r>
    <s v="C103224"/>
    <n v="308"/>
    <s v="Médio"/>
    <x v="1"/>
    <x v="0"/>
    <x v="2"/>
    <d v="2025-07-04T14:31:05"/>
    <d v="2025-07-16T14:31:05"/>
    <d v="2025-07-17T14:31:05"/>
    <m/>
    <n v="0.123"/>
    <x v="19"/>
  </r>
  <r>
    <s v="C103225"/>
    <n v="304"/>
    <s v="Baixo"/>
    <x v="1"/>
    <x v="2"/>
    <x v="0"/>
    <d v="2023-03-14T21:51:32"/>
    <d v="2023-03-25T21:51:32"/>
    <d v="2023-04-21T21:51:32"/>
    <m/>
    <n v="0.23499999999999999"/>
    <x v="14"/>
  </r>
  <r>
    <s v="C103226"/>
    <n v="413"/>
    <s v="Baixo"/>
    <x v="1"/>
    <x v="2"/>
    <x v="3"/>
    <d v="2023-09-19T07:09:22"/>
    <d v="2023-09-23T07:09:22"/>
    <d v="2023-10-17T07:09:22"/>
    <d v="2023-11-09T07:09:22"/>
    <n v="0.13800000000000001"/>
    <x v="19"/>
  </r>
  <r>
    <s v="C103227"/>
    <n v="504"/>
    <s v="Médio"/>
    <x v="0"/>
    <x v="0"/>
    <x v="1"/>
    <d v="2024-10-28T07:12:22"/>
    <m/>
    <m/>
    <m/>
    <n v="0.32300000000000001"/>
    <x v="16"/>
  </r>
  <r>
    <s v="C103228"/>
    <n v="323"/>
    <s v="Alto Potencial"/>
    <x v="5"/>
    <x v="4"/>
    <x v="4"/>
    <d v="2023-11-26T11:09:57"/>
    <d v="2023-12-24T11:09:57"/>
    <m/>
    <m/>
    <n v="0.20399999999999999"/>
    <x v="1"/>
  </r>
  <r>
    <s v="C103229"/>
    <n v="792"/>
    <s v="Baixo"/>
    <x v="3"/>
    <x v="1"/>
    <x v="1"/>
    <d v="2024-04-01T23:31:15"/>
    <m/>
    <m/>
    <m/>
    <n v="0.435"/>
    <x v="15"/>
  </r>
  <r>
    <s v="C103230"/>
    <n v="705"/>
    <s v="Pensionista"/>
    <x v="7"/>
    <x v="0"/>
    <x v="3"/>
    <d v="2024-12-07T06:02:35"/>
    <m/>
    <m/>
    <m/>
    <n v="2.9000000000000001E-2"/>
    <x v="13"/>
  </r>
  <r>
    <s v="C103231"/>
    <n v="402"/>
    <s v="Baixo"/>
    <x v="4"/>
    <x v="0"/>
    <x v="4"/>
    <d v="2024-12-03T11:04:40"/>
    <d v="2024-12-20T11:04:40"/>
    <d v="2024-12-20T11:04:40"/>
    <m/>
    <n v="0.31"/>
    <x v="12"/>
  </r>
  <r>
    <s v="C103232"/>
    <n v="359"/>
    <s v="Médio"/>
    <x v="1"/>
    <x v="4"/>
    <x v="4"/>
    <d v="2025-01-28T17:40:00"/>
    <m/>
    <m/>
    <m/>
    <n v="0.41299999999999998"/>
    <x v="12"/>
  </r>
  <r>
    <s v="C103233"/>
    <n v="385"/>
    <s v="Médio"/>
    <x v="4"/>
    <x v="0"/>
    <x v="2"/>
    <d v="2023-12-22T16:46:04"/>
    <d v="2023-12-23T16:46:04"/>
    <d v="2024-01-07T16:46:04"/>
    <d v="2024-01-08T16:46:04"/>
    <n v="0.128"/>
    <x v="9"/>
  </r>
  <r>
    <s v="C103234"/>
    <n v="671"/>
    <s v="Digital First"/>
    <x v="4"/>
    <x v="4"/>
    <x v="4"/>
    <d v="2024-10-14T13:31:38"/>
    <d v="2024-10-23T13:31:38"/>
    <d v="2024-10-25T13:31:38"/>
    <d v="2024-11-13T13:31:38"/>
    <n v="0.19400000000000001"/>
    <x v="0"/>
  </r>
  <r>
    <s v="C103235"/>
    <n v="501"/>
    <s v="Alto Potencial"/>
    <x v="0"/>
    <x v="0"/>
    <x v="1"/>
    <d v="2024-12-20T21:34:43"/>
    <m/>
    <m/>
    <m/>
    <n v="0.13700000000000001"/>
    <x v="11"/>
  </r>
  <r>
    <s v="C103236"/>
    <n v="388"/>
    <s v="Baixo"/>
    <x v="0"/>
    <x v="2"/>
    <x v="1"/>
    <d v="2024-06-06T13:11:08"/>
    <m/>
    <m/>
    <m/>
    <n v="9.5000000000000001E-2"/>
    <x v="16"/>
  </r>
  <r>
    <s v="C103237"/>
    <n v="736"/>
    <s v="Médio"/>
    <x v="0"/>
    <x v="1"/>
    <x v="1"/>
    <d v="2023-04-10T00:44:15"/>
    <d v="2023-04-27T00:44:15"/>
    <m/>
    <m/>
    <n v="0.156"/>
    <x v="4"/>
  </r>
  <r>
    <s v="C103238"/>
    <n v="419"/>
    <s v="Médio"/>
    <x v="0"/>
    <x v="0"/>
    <x v="4"/>
    <d v="2024-05-19T22:29:23"/>
    <d v="2024-06-06T22:29:23"/>
    <d v="2024-06-11T22:29:23"/>
    <d v="2024-07-05T22:29:23"/>
    <n v="0.39900000000000002"/>
    <x v="3"/>
  </r>
  <r>
    <s v="C103239"/>
    <n v="455"/>
    <s v="Médio"/>
    <x v="0"/>
    <x v="0"/>
    <x v="3"/>
    <d v="2024-07-18T15:48:20"/>
    <d v="2024-08-13T15:48:20"/>
    <d v="2024-08-18T15:48:20"/>
    <m/>
    <n v="0.26400000000000001"/>
    <x v="4"/>
  </r>
  <r>
    <s v="C103240"/>
    <n v="698"/>
    <s v="Médio"/>
    <x v="1"/>
    <x v="2"/>
    <x v="4"/>
    <d v="2024-03-29T18:39:36"/>
    <d v="2024-03-29T18:39:36"/>
    <d v="2024-04-11T18:39:36"/>
    <d v="2024-04-14T18:39:36"/>
    <n v="0.252"/>
    <x v="1"/>
  </r>
  <r>
    <s v="C103241"/>
    <n v="487"/>
    <s v="Baixo"/>
    <x v="4"/>
    <x v="1"/>
    <x v="0"/>
    <d v="2023-02-20T02:01:48"/>
    <d v="2023-03-04T02:01:48"/>
    <d v="2023-03-16T02:01:48"/>
    <m/>
    <n v="0.248"/>
    <x v="12"/>
  </r>
  <r>
    <s v="C103242"/>
    <n v="351"/>
    <s v="Médio"/>
    <x v="1"/>
    <x v="0"/>
    <x v="1"/>
    <d v="2024-06-03T17:04:33"/>
    <d v="2024-06-13T17:04:33"/>
    <d v="2024-06-14T17:04:33"/>
    <m/>
    <n v="0.183"/>
    <x v="2"/>
  </r>
  <r>
    <s v="C103243"/>
    <n v="830"/>
    <s v="Médio"/>
    <x v="3"/>
    <x v="1"/>
    <x v="4"/>
    <d v="2024-08-23T20:17:48"/>
    <d v="2024-09-04T20:17:48"/>
    <d v="2024-09-17T20:17:48"/>
    <d v="2024-09-25T20:17:48"/>
    <n v="0.29599999999999999"/>
    <x v="2"/>
  </r>
  <r>
    <s v="C103244"/>
    <n v="779"/>
    <s v="Médio"/>
    <x v="1"/>
    <x v="3"/>
    <x v="3"/>
    <d v="2024-08-14T15:25:09"/>
    <m/>
    <m/>
    <m/>
    <n v="9.7000000000000003E-2"/>
    <x v="4"/>
  </r>
  <r>
    <s v="C103245"/>
    <n v="529"/>
    <s v="Digital First"/>
    <x v="3"/>
    <x v="1"/>
    <x v="1"/>
    <d v="2023-05-27T05:10:10"/>
    <d v="2023-06-09T05:10:10"/>
    <d v="2023-06-17T05:10:10"/>
    <m/>
    <n v="4.5999999999999999E-2"/>
    <x v="11"/>
  </r>
  <r>
    <s v="C103246"/>
    <n v="780"/>
    <s v="Baixo"/>
    <x v="0"/>
    <x v="3"/>
    <x v="4"/>
    <d v="2024-09-10T04:18:10"/>
    <d v="2024-09-19T04:18:10"/>
    <d v="2024-09-19T04:18:10"/>
    <m/>
    <n v="0.26100000000000001"/>
    <x v="2"/>
  </r>
  <r>
    <s v="C103247"/>
    <n v="429"/>
    <s v="Alto Potencial"/>
    <x v="3"/>
    <x v="3"/>
    <x v="4"/>
    <d v="2024-12-12T14:25:37"/>
    <d v="2025-01-06T14:25:37"/>
    <d v="2025-01-12T14:25:37"/>
    <m/>
    <n v="0.20899999999999999"/>
    <x v="18"/>
  </r>
  <r>
    <s v="C103248"/>
    <n v="354"/>
    <s v="Alto Potencial"/>
    <x v="5"/>
    <x v="4"/>
    <x v="1"/>
    <d v="2024-04-09T00:58:07"/>
    <m/>
    <m/>
    <m/>
    <n v="0.17399999999999999"/>
    <x v="0"/>
  </r>
  <r>
    <s v="C103249"/>
    <n v="570"/>
    <s v="Baixo"/>
    <x v="3"/>
    <x v="0"/>
    <x v="0"/>
    <d v="2023-12-21T03:04:18"/>
    <d v="2024-01-02T03:04:18"/>
    <d v="2024-01-23T03:04:18"/>
    <d v="2024-02-17T03:04:18"/>
    <n v="0.16"/>
    <x v="4"/>
  </r>
  <r>
    <s v="C103250"/>
    <n v="399"/>
    <s v="Digital First"/>
    <x v="1"/>
    <x v="1"/>
    <x v="1"/>
    <d v="2024-01-06T03:51:48"/>
    <d v="2024-01-09T03:51:48"/>
    <d v="2024-01-16T03:51:48"/>
    <d v="2024-01-29T03:51:48"/>
    <n v="0.33400000000000002"/>
    <x v="16"/>
  </r>
  <r>
    <s v="C103251"/>
    <n v="368"/>
    <s v="Médio"/>
    <x v="5"/>
    <x v="0"/>
    <x v="1"/>
    <d v="2025-10-03T12:26:19"/>
    <d v="2025-10-20T12:26:19"/>
    <m/>
    <m/>
    <n v="0.59499999999999997"/>
    <x v="6"/>
  </r>
  <r>
    <s v="C103252"/>
    <n v="598"/>
    <s v="Médio"/>
    <x v="4"/>
    <x v="0"/>
    <x v="1"/>
    <d v="2025-03-20T15:24:04"/>
    <m/>
    <m/>
    <m/>
    <n v="0.26600000000000001"/>
    <x v="12"/>
  </r>
  <r>
    <s v="C103253"/>
    <n v="828"/>
    <s v="Baixo"/>
    <x v="1"/>
    <x v="3"/>
    <x v="4"/>
    <d v="2025-06-23T03:44:10"/>
    <d v="2025-07-20T03:44:10"/>
    <m/>
    <m/>
    <n v="0.20100000000000001"/>
    <x v="0"/>
  </r>
  <r>
    <s v="C103254"/>
    <n v="653"/>
    <s v="Baixo"/>
    <x v="5"/>
    <x v="0"/>
    <x v="1"/>
    <d v="2024-11-05T22:46:27"/>
    <m/>
    <m/>
    <m/>
    <n v="0.124"/>
    <x v="7"/>
  </r>
  <r>
    <s v="C103255"/>
    <n v="451"/>
    <s v="Baixo"/>
    <x v="0"/>
    <x v="3"/>
    <x v="4"/>
    <d v="2023-06-25T07:55:30"/>
    <m/>
    <m/>
    <m/>
    <n v="0.27300000000000002"/>
    <x v="13"/>
  </r>
  <r>
    <s v="C103256"/>
    <n v="629"/>
    <s v="Médio"/>
    <x v="3"/>
    <x v="3"/>
    <x v="1"/>
    <d v="2024-03-22T23:55:44"/>
    <m/>
    <m/>
    <m/>
    <n v="0.50700000000000001"/>
    <x v="0"/>
  </r>
  <r>
    <s v="C103257"/>
    <n v="415"/>
    <s v="Médio"/>
    <x v="5"/>
    <x v="0"/>
    <x v="1"/>
    <d v="2025-06-12T04:11:07"/>
    <m/>
    <m/>
    <m/>
    <n v="9.1999999999999998E-2"/>
    <x v="17"/>
  </r>
  <r>
    <s v="C103258"/>
    <n v="841"/>
    <s v="Médio"/>
    <x v="3"/>
    <x v="0"/>
    <x v="1"/>
    <d v="2025-10-15T06:52:46"/>
    <d v="2025-11-08T06:52:46"/>
    <m/>
    <m/>
    <n v="0.14299999999999999"/>
    <x v="10"/>
  </r>
  <r>
    <s v="C103259"/>
    <n v="622"/>
    <s v="Médio"/>
    <x v="6"/>
    <x v="2"/>
    <x v="1"/>
    <d v="2024-12-06T17:19:19"/>
    <d v="2024-12-08T17:19:19"/>
    <d v="2024-12-08T17:19:19"/>
    <d v="2024-12-26T17:19:19"/>
    <n v="0.215"/>
    <x v="13"/>
  </r>
  <r>
    <s v="C103260"/>
    <n v="528"/>
    <s v="Pensionista"/>
    <x v="0"/>
    <x v="4"/>
    <x v="3"/>
    <d v="2023-11-22T06:59:46"/>
    <m/>
    <m/>
    <m/>
    <n v="0.56899999999999995"/>
    <x v="6"/>
  </r>
  <r>
    <s v="C103261"/>
    <n v="659"/>
    <s v="Alto Potencial"/>
    <x v="5"/>
    <x v="4"/>
    <x v="4"/>
    <d v="2023-03-03T08:35:58"/>
    <d v="2023-03-22T08:35:58"/>
    <d v="2023-04-06T08:35:58"/>
    <d v="2023-05-02T08:35:58"/>
    <n v="2.5999999999999999E-2"/>
    <x v="18"/>
  </r>
  <r>
    <s v="C103262"/>
    <n v="304"/>
    <s v="Baixo"/>
    <x v="1"/>
    <x v="0"/>
    <x v="1"/>
    <d v="2023-07-31T14:42:41"/>
    <d v="2023-08-07T14:42:41"/>
    <d v="2023-08-10T14:42:41"/>
    <d v="2023-09-23T14:42:41"/>
    <n v="0.17799999999999999"/>
    <x v="10"/>
  </r>
  <r>
    <s v="C103263"/>
    <n v="327"/>
    <s v="Médio"/>
    <x v="5"/>
    <x v="1"/>
    <x v="1"/>
    <d v="2025-09-28T13:18:02"/>
    <m/>
    <m/>
    <m/>
    <n v="0.27400000000000002"/>
    <x v="3"/>
  </r>
  <r>
    <s v="C103264"/>
    <n v="663"/>
    <s v="Médio"/>
    <x v="4"/>
    <x v="0"/>
    <x v="2"/>
    <d v="2025-09-11T17:03:31"/>
    <d v="2025-09-25T17:03:31"/>
    <m/>
    <m/>
    <n v="0.24"/>
    <x v="15"/>
  </r>
  <r>
    <s v="C103265"/>
    <n v="761"/>
    <s v="Digital First"/>
    <x v="4"/>
    <x v="0"/>
    <x v="0"/>
    <d v="2023-02-26T14:04:44"/>
    <d v="2023-03-27T14:04:44"/>
    <m/>
    <m/>
    <n v="0.37"/>
    <x v="9"/>
  </r>
  <r>
    <s v="C103266"/>
    <n v="530"/>
    <s v="Baixo"/>
    <x v="3"/>
    <x v="0"/>
    <x v="0"/>
    <d v="2025-02-25T19:26:26"/>
    <d v="2025-03-26T19:26:26"/>
    <d v="2025-04-06T19:26:26"/>
    <m/>
    <n v="0.23499999999999999"/>
    <x v="6"/>
  </r>
  <r>
    <s v="C103267"/>
    <n v="694"/>
    <s v="Pensionista"/>
    <x v="4"/>
    <x v="0"/>
    <x v="1"/>
    <d v="2023-09-22T04:45:47"/>
    <d v="2023-10-14T04:45:47"/>
    <m/>
    <m/>
    <n v="3.6999999999999998E-2"/>
    <x v="2"/>
  </r>
  <r>
    <s v="C103268"/>
    <n v="570"/>
    <s v="Médio"/>
    <x v="2"/>
    <x v="2"/>
    <x v="1"/>
    <d v="2025-08-14T09:28:49"/>
    <m/>
    <m/>
    <m/>
    <n v="7.3999999999999996E-2"/>
    <x v="9"/>
  </r>
  <r>
    <s v="C103269"/>
    <n v="603"/>
    <s v="Alto Potencial"/>
    <x v="0"/>
    <x v="2"/>
    <x v="3"/>
    <d v="2024-10-24T07:05:57"/>
    <d v="2024-11-06T07:05:57"/>
    <d v="2024-11-14T07:05:57"/>
    <d v="2024-12-01T07:05:57"/>
    <n v="0.245"/>
    <x v="7"/>
  </r>
  <r>
    <s v="C103270"/>
    <n v="682"/>
    <s v="Médio"/>
    <x v="3"/>
    <x v="4"/>
    <x v="1"/>
    <d v="2023-12-08T21:00:40"/>
    <d v="2023-12-30T21:00:40"/>
    <d v="2024-01-21T21:00:40"/>
    <m/>
    <n v="0.28199999999999997"/>
    <x v="1"/>
  </r>
  <r>
    <s v="C103271"/>
    <n v="327"/>
    <s v="Médio"/>
    <x v="0"/>
    <x v="2"/>
    <x v="4"/>
    <d v="2024-07-14T07:17:43"/>
    <d v="2024-08-09T07:17:43"/>
    <d v="2024-08-17T07:17:43"/>
    <d v="2024-09-27T07:17:43"/>
    <n v="0.27400000000000002"/>
    <x v="10"/>
  </r>
  <r>
    <s v="C103272"/>
    <n v="818"/>
    <s v="Médio"/>
    <x v="3"/>
    <x v="0"/>
    <x v="1"/>
    <d v="2024-11-17T14:28:52"/>
    <m/>
    <m/>
    <m/>
    <n v="7.2999999999999995E-2"/>
    <x v="13"/>
  </r>
  <r>
    <s v="C103273"/>
    <n v="498"/>
    <s v="Digital First"/>
    <x v="5"/>
    <x v="2"/>
    <x v="1"/>
    <d v="2024-08-22T21:43:02"/>
    <m/>
    <m/>
    <m/>
    <n v="0.14199999999999999"/>
    <x v="13"/>
  </r>
  <r>
    <s v="C103274"/>
    <n v="381"/>
    <s v="Médio"/>
    <x v="0"/>
    <x v="0"/>
    <x v="1"/>
    <d v="2025-09-28T01:16:04"/>
    <d v="2025-10-17T01:16:04"/>
    <d v="2025-10-18T01:16:04"/>
    <d v="2025-10-19T01:16:04"/>
    <n v="0.122"/>
    <x v="12"/>
  </r>
  <r>
    <s v="C103275"/>
    <n v="387"/>
    <s v="Digital First"/>
    <x v="5"/>
    <x v="2"/>
    <x v="4"/>
    <d v="2024-02-13T02:21:15"/>
    <m/>
    <m/>
    <m/>
    <n v="0.378"/>
    <x v="18"/>
  </r>
  <r>
    <s v="C103276"/>
    <n v="689"/>
    <s v="Médio"/>
    <x v="0"/>
    <x v="0"/>
    <x v="3"/>
    <d v="2024-03-13T20:05:24"/>
    <d v="2024-03-20T20:05:24"/>
    <m/>
    <m/>
    <n v="0.19700000000000001"/>
    <x v="18"/>
  </r>
  <r>
    <s v="C103277"/>
    <n v="750"/>
    <s v="Baixo"/>
    <x v="3"/>
    <x v="0"/>
    <x v="1"/>
    <d v="2023-12-04T19:59:12"/>
    <m/>
    <m/>
    <m/>
    <n v="3.5999999999999997E-2"/>
    <x v="11"/>
  </r>
  <r>
    <s v="C103278"/>
    <n v="732"/>
    <s v="Médio"/>
    <x v="3"/>
    <x v="0"/>
    <x v="1"/>
    <d v="2024-08-08T07:37:07"/>
    <d v="2024-08-27T07:37:07"/>
    <d v="2024-09-02T07:37:07"/>
    <m/>
    <n v="0.38100000000000001"/>
    <x v="3"/>
  </r>
  <r>
    <s v="C103279"/>
    <n v="673"/>
    <s v="Médio"/>
    <x v="4"/>
    <x v="4"/>
    <x v="3"/>
    <d v="2023-02-04T10:33:25"/>
    <m/>
    <m/>
    <m/>
    <n v="0.13600000000000001"/>
    <x v="18"/>
  </r>
  <r>
    <s v="C103280"/>
    <n v="734"/>
    <s v="Digital First"/>
    <x v="0"/>
    <x v="2"/>
    <x v="4"/>
    <d v="2024-03-23T09:06:26"/>
    <d v="2024-03-24T09:06:26"/>
    <m/>
    <m/>
    <n v="0.13800000000000001"/>
    <x v="15"/>
  </r>
  <r>
    <s v="C103281"/>
    <n v="486"/>
    <s v="Alto Potencial"/>
    <x v="5"/>
    <x v="1"/>
    <x v="3"/>
    <d v="2024-01-02T11:35:26"/>
    <d v="2024-01-12T11:35:26"/>
    <d v="2024-01-13T11:35:26"/>
    <m/>
    <n v="0.41699999999999998"/>
    <x v="2"/>
  </r>
  <r>
    <s v="C103282"/>
    <n v="689"/>
    <s v="Baixo"/>
    <x v="4"/>
    <x v="0"/>
    <x v="0"/>
    <d v="2023-06-09T07:15:00"/>
    <d v="2023-07-03T07:15:00"/>
    <d v="2023-07-11T07:15:00"/>
    <m/>
    <n v="0.16600000000000001"/>
    <x v="17"/>
  </r>
  <r>
    <s v="C103283"/>
    <n v="517"/>
    <s v="Baixo"/>
    <x v="0"/>
    <x v="1"/>
    <x v="1"/>
    <d v="2023-09-24T23:21:05"/>
    <m/>
    <m/>
    <m/>
    <n v="9.0999999999999998E-2"/>
    <x v="12"/>
  </r>
  <r>
    <s v="C103284"/>
    <n v="407"/>
    <s v="Digital First"/>
    <x v="1"/>
    <x v="0"/>
    <x v="4"/>
    <d v="2023-06-18T16:17:14"/>
    <d v="2023-07-14T16:17:14"/>
    <m/>
    <m/>
    <n v="7.3999999999999996E-2"/>
    <x v="13"/>
  </r>
  <r>
    <s v="C103285"/>
    <n v="849"/>
    <s v="Baixo"/>
    <x v="0"/>
    <x v="3"/>
    <x v="3"/>
    <d v="2024-04-27T17:21:57"/>
    <m/>
    <m/>
    <m/>
    <n v="0.21"/>
    <x v="17"/>
  </r>
  <r>
    <s v="C103286"/>
    <n v="648"/>
    <s v="Médio"/>
    <x v="5"/>
    <x v="0"/>
    <x v="4"/>
    <d v="2023-04-17T05:05:48"/>
    <d v="2023-05-11T05:05:48"/>
    <m/>
    <m/>
    <n v="0.46300000000000002"/>
    <x v="19"/>
  </r>
  <r>
    <s v="C103287"/>
    <n v="821"/>
    <s v="Baixo"/>
    <x v="3"/>
    <x v="0"/>
    <x v="1"/>
    <d v="2023-12-01T15:04:21"/>
    <d v="2023-12-25T15:04:21"/>
    <d v="2024-01-16T15:04:21"/>
    <m/>
    <n v="0.40699999999999997"/>
    <x v="17"/>
  </r>
  <r>
    <s v="C103288"/>
    <n v="325"/>
    <s v="Alto Potencial"/>
    <x v="0"/>
    <x v="4"/>
    <x v="1"/>
    <d v="2023-10-08T23:30:28"/>
    <d v="2023-10-13T23:30:28"/>
    <m/>
    <m/>
    <n v="0.38300000000000001"/>
    <x v="3"/>
  </r>
  <r>
    <s v="C103289"/>
    <n v="347"/>
    <s v="Médio"/>
    <x v="0"/>
    <x v="3"/>
    <x v="0"/>
    <d v="2024-04-05T07:21:46"/>
    <m/>
    <m/>
    <m/>
    <n v="0.218"/>
    <x v="8"/>
  </r>
  <r>
    <s v="C103290"/>
    <n v="669"/>
    <s v="Alto Potencial"/>
    <x v="3"/>
    <x v="4"/>
    <x v="2"/>
    <d v="2025-06-17T09:18:30"/>
    <d v="2025-06-29T09:18:30"/>
    <d v="2025-07-17T09:18:30"/>
    <d v="2025-08-07T09:18:30"/>
    <n v="0.27500000000000002"/>
    <x v="6"/>
  </r>
  <r>
    <s v="C103291"/>
    <n v="313"/>
    <s v="Médio"/>
    <x v="0"/>
    <x v="0"/>
    <x v="4"/>
    <d v="2024-10-06T06:40:16"/>
    <m/>
    <m/>
    <m/>
    <n v="0.63300000000000001"/>
    <x v="13"/>
  </r>
  <r>
    <s v="C103292"/>
    <n v="486"/>
    <s v="Alto Potencial"/>
    <x v="0"/>
    <x v="3"/>
    <x v="1"/>
    <d v="2023-04-14T22:09:49"/>
    <m/>
    <m/>
    <m/>
    <n v="0.47699999999999998"/>
    <x v="13"/>
  </r>
  <r>
    <s v="C103293"/>
    <n v="823"/>
    <s v="Pensionista"/>
    <x v="5"/>
    <x v="0"/>
    <x v="4"/>
    <d v="2023-06-09T15:10:49"/>
    <m/>
    <m/>
    <m/>
    <n v="3.1E-2"/>
    <x v="8"/>
  </r>
  <r>
    <s v="C103294"/>
    <n v="578"/>
    <s v="Baixo"/>
    <x v="3"/>
    <x v="0"/>
    <x v="1"/>
    <d v="2023-11-22T05:00:59"/>
    <d v="2023-12-18T05:00:59"/>
    <d v="2024-01-11T05:00:59"/>
    <m/>
    <n v="0.33700000000000002"/>
    <x v="12"/>
  </r>
  <r>
    <s v="C103295"/>
    <n v="640"/>
    <s v="Digital First"/>
    <x v="4"/>
    <x v="4"/>
    <x v="1"/>
    <d v="2023-02-12T15:18:29"/>
    <m/>
    <m/>
    <m/>
    <n v="0.161"/>
    <x v="10"/>
  </r>
  <r>
    <s v="C103296"/>
    <n v="627"/>
    <s v="Alto Potencial"/>
    <x v="3"/>
    <x v="2"/>
    <x v="4"/>
    <d v="2024-07-31T05:49:38"/>
    <m/>
    <m/>
    <m/>
    <n v="0.16400000000000001"/>
    <x v="8"/>
  </r>
  <r>
    <s v="C103297"/>
    <n v="324"/>
    <s v="Baixo"/>
    <x v="3"/>
    <x v="1"/>
    <x v="3"/>
    <d v="2024-10-03T09:10:49"/>
    <d v="2024-10-09T09:10:49"/>
    <d v="2024-10-22T09:10:49"/>
    <m/>
    <n v="0.34499999999999997"/>
    <x v="12"/>
  </r>
  <r>
    <s v="C103298"/>
    <n v="828"/>
    <s v="Médio"/>
    <x v="3"/>
    <x v="0"/>
    <x v="1"/>
    <d v="2024-08-31T07:45:51"/>
    <m/>
    <m/>
    <m/>
    <n v="3.9E-2"/>
    <x v="18"/>
  </r>
  <r>
    <s v="C103299"/>
    <n v="725"/>
    <s v="Médio"/>
    <x v="3"/>
    <x v="1"/>
    <x v="2"/>
    <d v="2024-12-29T14:59:55"/>
    <d v="2024-12-30T14:59:55"/>
    <d v="2025-01-10T14:59:55"/>
    <m/>
    <n v="0.27300000000000002"/>
    <x v="14"/>
  </r>
  <r>
    <s v="C103300"/>
    <n v="328"/>
    <s v="Digital First"/>
    <x v="6"/>
    <x v="2"/>
    <x v="1"/>
    <d v="2023-08-18T17:19:47"/>
    <d v="2023-09-11T17:19:47"/>
    <d v="2023-09-14T17:19:47"/>
    <m/>
    <n v="0.30399999999999999"/>
    <x v="8"/>
  </r>
  <r>
    <s v="C103301"/>
    <n v="622"/>
    <s v="Pensionista"/>
    <x v="4"/>
    <x v="2"/>
    <x v="4"/>
    <d v="2025-09-11T03:22:07"/>
    <d v="2025-09-18T03:22:07"/>
    <m/>
    <m/>
    <n v="0.24299999999999999"/>
    <x v="11"/>
  </r>
  <r>
    <s v="C103302"/>
    <n v="612"/>
    <s v="Médio"/>
    <x v="4"/>
    <x v="0"/>
    <x v="0"/>
    <d v="2023-01-17T09:35:53"/>
    <d v="2023-01-26T09:35:53"/>
    <m/>
    <m/>
    <n v="0.20399999999999999"/>
    <x v="13"/>
  </r>
  <r>
    <s v="C103303"/>
    <n v="569"/>
    <s v="Pensionista"/>
    <x v="0"/>
    <x v="4"/>
    <x v="1"/>
    <d v="2023-08-14T08:44:21"/>
    <d v="2023-09-01T08:44:21"/>
    <d v="2023-09-12T08:44:21"/>
    <m/>
    <n v="0.16500000000000001"/>
    <x v="16"/>
  </r>
  <r>
    <s v="C103304"/>
    <n v="594"/>
    <s v="Baixo"/>
    <x v="0"/>
    <x v="4"/>
    <x v="1"/>
    <d v="2025-02-20T14:22:24"/>
    <d v="2025-03-13T14:22:24"/>
    <d v="2025-03-22T14:22:24"/>
    <d v="2025-04-06T14:22:24"/>
    <n v="0.20499999999999999"/>
    <x v="16"/>
  </r>
  <r>
    <s v="C103305"/>
    <n v="522"/>
    <s v="Pensionista"/>
    <x v="0"/>
    <x v="0"/>
    <x v="1"/>
    <d v="2023-01-11T12:34:05"/>
    <m/>
    <m/>
    <m/>
    <n v="7.9000000000000001E-2"/>
    <x v="18"/>
  </r>
  <r>
    <s v="C103306"/>
    <n v="374"/>
    <s v="Baixo"/>
    <x v="4"/>
    <x v="3"/>
    <x v="2"/>
    <d v="2024-08-09T11:47:35"/>
    <d v="2024-08-12T11:47:35"/>
    <d v="2024-08-27T11:47:35"/>
    <m/>
    <n v="0.67500000000000004"/>
    <x v="16"/>
  </r>
  <r>
    <s v="C103307"/>
    <n v="401"/>
    <s v="Pensionista"/>
    <x v="3"/>
    <x v="0"/>
    <x v="4"/>
    <d v="2023-07-05T02:33:58"/>
    <d v="2023-07-30T02:33:58"/>
    <d v="2023-08-01T02:33:58"/>
    <m/>
    <n v="0.41299999999999998"/>
    <x v="12"/>
  </r>
  <r>
    <s v="C103308"/>
    <n v="831"/>
    <s v="Digital First"/>
    <x v="0"/>
    <x v="3"/>
    <x v="1"/>
    <d v="2024-07-27T16:21:34"/>
    <d v="2024-08-05T16:21:34"/>
    <d v="2024-08-15T16:21:34"/>
    <d v="2024-08-28T16:21:34"/>
    <n v="0.443"/>
    <x v="18"/>
  </r>
  <r>
    <s v="C103309"/>
    <n v="472"/>
    <s v="Médio"/>
    <x v="5"/>
    <x v="1"/>
    <x v="0"/>
    <d v="2024-08-19T18:53:14"/>
    <d v="2024-09-16T18:53:14"/>
    <d v="2024-09-16T18:53:14"/>
    <d v="2024-10-13T18:53:14"/>
    <n v="0.52300000000000002"/>
    <x v="14"/>
  </r>
  <r>
    <s v="C103310"/>
    <n v="303"/>
    <s v="Médio"/>
    <x v="4"/>
    <x v="0"/>
    <x v="4"/>
    <d v="2024-07-14T12:08:42"/>
    <m/>
    <m/>
    <m/>
    <n v="0.63300000000000001"/>
    <x v="14"/>
  </r>
  <r>
    <s v="C103311"/>
    <n v="778"/>
    <s v="Médio"/>
    <x v="7"/>
    <x v="2"/>
    <x v="1"/>
    <d v="2024-09-12T14:50:39"/>
    <d v="2024-10-09T14:50:39"/>
    <m/>
    <m/>
    <n v="0.16700000000000001"/>
    <x v="0"/>
  </r>
  <r>
    <s v="C103312"/>
    <n v="694"/>
    <s v="Baixo"/>
    <x v="3"/>
    <x v="0"/>
    <x v="4"/>
    <d v="2025-07-09T12:56:18"/>
    <m/>
    <m/>
    <m/>
    <n v="0.16700000000000001"/>
    <x v="3"/>
  </r>
  <r>
    <s v="C103313"/>
    <n v="466"/>
    <s v="Baixo"/>
    <x v="1"/>
    <x v="2"/>
    <x v="4"/>
    <d v="2025-01-04T16:04:01"/>
    <d v="2025-01-20T16:04:01"/>
    <d v="2025-02-01T16:04:01"/>
    <m/>
    <n v="0.57299999999999995"/>
    <x v="2"/>
  </r>
  <r>
    <s v="C103314"/>
    <n v="599"/>
    <s v="Baixo"/>
    <x v="2"/>
    <x v="4"/>
    <x v="1"/>
    <d v="2023-12-13T07:18:40"/>
    <m/>
    <m/>
    <m/>
    <n v="0.215"/>
    <x v="16"/>
  </r>
  <r>
    <s v="C103315"/>
    <n v="417"/>
    <s v="Baixo"/>
    <x v="2"/>
    <x v="0"/>
    <x v="4"/>
    <d v="2025-08-24T23:48:04"/>
    <d v="2025-09-14T23:48:04"/>
    <m/>
    <m/>
    <n v="0.15"/>
    <x v="15"/>
  </r>
  <r>
    <s v="C103316"/>
    <n v="811"/>
    <s v="Médio"/>
    <x v="3"/>
    <x v="0"/>
    <x v="1"/>
    <d v="2024-08-18T23:50:37"/>
    <d v="2024-09-11T23:50:37"/>
    <d v="2024-09-25T23:50:37"/>
    <d v="2024-10-12T23:50:37"/>
    <n v="0.37"/>
    <x v="6"/>
  </r>
  <r>
    <s v="C103317"/>
    <n v="474"/>
    <s v="Médio"/>
    <x v="4"/>
    <x v="3"/>
    <x v="3"/>
    <d v="2025-07-07T14:38:18"/>
    <m/>
    <m/>
    <m/>
    <n v="0.314"/>
    <x v="19"/>
  </r>
  <r>
    <s v="C103318"/>
    <n v="458"/>
    <s v="Médio"/>
    <x v="3"/>
    <x v="2"/>
    <x v="1"/>
    <d v="2023-03-08T07:46:25"/>
    <d v="2023-03-08T07:46:25"/>
    <d v="2023-03-08T07:46:25"/>
    <m/>
    <n v="0.27"/>
    <x v="8"/>
  </r>
  <r>
    <s v="C103319"/>
    <n v="683"/>
    <s v="Baixo"/>
    <x v="4"/>
    <x v="0"/>
    <x v="1"/>
    <d v="2023-10-24T01:35:23"/>
    <m/>
    <m/>
    <m/>
    <n v="0.39600000000000002"/>
    <x v="16"/>
  </r>
  <r>
    <s v="C103320"/>
    <n v="526"/>
    <s v="Médio"/>
    <x v="0"/>
    <x v="0"/>
    <x v="2"/>
    <d v="2025-01-16T14:16:18"/>
    <m/>
    <m/>
    <m/>
    <n v="0.187"/>
    <x v="4"/>
  </r>
  <r>
    <s v="C103321"/>
    <n v="337"/>
    <s v="Médio"/>
    <x v="4"/>
    <x v="0"/>
    <x v="4"/>
    <d v="2024-02-20T22:11:58"/>
    <d v="2024-03-06T22:11:58"/>
    <d v="2024-03-06T22:11:58"/>
    <d v="2024-03-07T22:11:58"/>
    <n v="0.21199999999999999"/>
    <x v="11"/>
  </r>
  <r>
    <s v="C103322"/>
    <n v="762"/>
    <s v="Médio"/>
    <x v="0"/>
    <x v="0"/>
    <x v="1"/>
    <d v="2024-12-23T04:20:14"/>
    <d v="2024-12-27T04:20:14"/>
    <m/>
    <m/>
    <n v="3.5999999999999997E-2"/>
    <x v="15"/>
  </r>
  <r>
    <s v="C103323"/>
    <n v="730"/>
    <s v="Alto Potencial"/>
    <x v="4"/>
    <x v="3"/>
    <x v="0"/>
    <d v="2024-07-02T06:02:43"/>
    <d v="2024-07-06T06:02:43"/>
    <d v="2024-07-06T06:02:43"/>
    <m/>
    <n v="0.20699999999999999"/>
    <x v="14"/>
  </r>
  <r>
    <s v="C103324"/>
    <n v="403"/>
    <s v="Médio"/>
    <x v="0"/>
    <x v="0"/>
    <x v="0"/>
    <d v="2025-07-10T23:36:12"/>
    <m/>
    <m/>
    <m/>
    <n v="0.20899999999999999"/>
    <x v="11"/>
  </r>
  <r>
    <s v="C103325"/>
    <n v="492"/>
    <s v="Médio"/>
    <x v="4"/>
    <x v="2"/>
    <x v="1"/>
    <d v="2024-01-20T10:17:06"/>
    <m/>
    <m/>
    <m/>
    <n v="2.7E-2"/>
    <x v="18"/>
  </r>
  <r>
    <s v="C103326"/>
    <n v="549"/>
    <s v="Pensionista"/>
    <x v="0"/>
    <x v="0"/>
    <x v="3"/>
    <d v="2024-10-06T23:11:43"/>
    <d v="2024-10-12T23:11:43"/>
    <m/>
    <m/>
    <n v="3.4000000000000002E-2"/>
    <x v="13"/>
  </r>
  <r>
    <s v="C103327"/>
    <n v="312"/>
    <s v="Médio"/>
    <x v="4"/>
    <x v="0"/>
    <x v="3"/>
    <d v="2025-02-10T05:10:32"/>
    <d v="2025-02-27T05:10:32"/>
    <d v="2025-03-07T05:10:32"/>
    <m/>
    <n v="0.21099999999999999"/>
    <x v="17"/>
  </r>
  <r>
    <s v="C103328"/>
    <n v="687"/>
    <s v="Digital First"/>
    <x v="1"/>
    <x v="0"/>
    <x v="3"/>
    <d v="2024-05-22T15:21:23"/>
    <d v="2024-06-20T15:21:23"/>
    <m/>
    <m/>
    <n v="3.2000000000000001E-2"/>
    <x v="5"/>
  </r>
  <r>
    <s v="C103329"/>
    <n v="370"/>
    <s v="Alto Potencial"/>
    <x v="4"/>
    <x v="3"/>
    <x v="0"/>
    <d v="2023-06-07T11:23:24"/>
    <m/>
    <m/>
    <m/>
    <n v="0.621"/>
    <x v="11"/>
  </r>
  <r>
    <s v="C103330"/>
    <n v="737"/>
    <s v="Digital First"/>
    <x v="7"/>
    <x v="0"/>
    <x v="3"/>
    <d v="2023-03-24T00:18:24"/>
    <d v="2023-03-26T00:18:24"/>
    <m/>
    <m/>
    <n v="0.19"/>
    <x v="11"/>
  </r>
  <r>
    <s v="C103331"/>
    <n v="343"/>
    <s v="Baixo"/>
    <x v="0"/>
    <x v="1"/>
    <x v="2"/>
    <d v="2025-01-25T12:17:20"/>
    <d v="2025-02-05T12:17:20"/>
    <d v="2025-02-05T12:17:20"/>
    <d v="2025-02-06T12:17:20"/>
    <n v="0.30199999999999999"/>
    <x v="16"/>
  </r>
  <r>
    <s v="C103332"/>
    <n v="571"/>
    <s v="Digital First"/>
    <x v="2"/>
    <x v="0"/>
    <x v="0"/>
    <d v="2023-06-10T00:14:40"/>
    <m/>
    <m/>
    <m/>
    <n v="0.115"/>
    <x v="4"/>
  </r>
  <r>
    <s v="C103333"/>
    <n v="313"/>
    <s v="Digital First"/>
    <x v="0"/>
    <x v="0"/>
    <x v="1"/>
    <d v="2025-05-04T06:23:28"/>
    <d v="2025-05-04T06:23:28"/>
    <m/>
    <m/>
    <n v="0.22600000000000001"/>
    <x v="13"/>
  </r>
  <r>
    <s v="C103334"/>
    <n v="670"/>
    <s v="Baixo"/>
    <x v="6"/>
    <x v="2"/>
    <x v="2"/>
    <d v="2025-06-18T06:27:43"/>
    <d v="2025-06-28T06:27:43"/>
    <d v="2025-07-17T06:27:43"/>
    <m/>
    <n v="0.28100000000000003"/>
    <x v="13"/>
  </r>
  <r>
    <s v="C103335"/>
    <n v="411"/>
    <s v="Digital First"/>
    <x v="0"/>
    <x v="0"/>
    <x v="4"/>
    <d v="2024-02-25T18:51:17"/>
    <m/>
    <m/>
    <m/>
    <n v="0.14499999999999999"/>
    <x v="6"/>
  </r>
  <r>
    <s v="C103336"/>
    <n v="678"/>
    <s v="Baixo"/>
    <x v="5"/>
    <x v="4"/>
    <x v="3"/>
    <d v="2023-10-28T15:01:22"/>
    <m/>
    <m/>
    <m/>
    <n v="0.41199999999999998"/>
    <x v="7"/>
  </r>
  <r>
    <s v="C103337"/>
    <n v="613"/>
    <s v="Baixo"/>
    <x v="0"/>
    <x v="4"/>
    <x v="0"/>
    <d v="2024-06-21T19:38:34"/>
    <d v="2024-07-04T19:38:34"/>
    <d v="2024-07-17T19:38:34"/>
    <m/>
    <n v="0.40300000000000002"/>
    <x v="18"/>
  </r>
  <r>
    <s v="C103338"/>
    <n v="714"/>
    <s v="Médio"/>
    <x v="3"/>
    <x v="0"/>
    <x v="4"/>
    <d v="2024-06-02T14:26:20"/>
    <d v="2024-06-05T14:26:20"/>
    <d v="2024-06-19T14:26:20"/>
    <d v="2024-07-17T14:26:20"/>
    <n v="0.65900000000000003"/>
    <x v="1"/>
  </r>
  <r>
    <s v="C103339"/>
    <n v="784"/>
    <s v="Digital First"/>
    <x v="0"/>
    <x v="3"/>
    <x v="1"/>
    <d v="2023-05-19T08:17:50"/>
    <d v="2023-05-20T08:17:50"/>
    <d v="2023-05-20T08:17:50"/>
    <m/>
    <n v="0.36899999999999999"/>
    <x v="4"/>
  </r>
  <r>
    <s v="C103340"/>
    <n v="468"/>
    <s v="Digital First"/>
    <x v="5"/>
    <x v="3"/>
    <x v="2"/>
    <d v="2023-03-21T03:56:29"/>
    <d v="2023-04-02T03:56:29"/>
    <m/>
    <m/>
    <n v="0.42599999999999999"/>
    <x v="17"/>
  </r>
  <r>
    <s v="C103341"/>
    <n v="545"/>
    <s v="Médio"/>
    <x v="3"/>
    <x v="1"/>
    <x v="1"/>
    <d v="2023-04-10T04:42:36"/>
    <m/>
    <m/>
    <m/>
    <n v="7.6999999999999999E-2"/>
    <x v="13"/>
  </r>
  <r>
    <s v="C103342"/>
    <n v="565"/>
    <s v="Baixo"/>
    <x v="6"/>
    <x v="0"/>
    <x v="1"/>
    <d v="2025-09-27T19:08:14"/>
    <d v="2025-10-17T19:08:14"/>
    <d v="2025-11-05T19:08:14"/>
    <d v="2025-11-06T19:08:14"/>
    <n v="0.23100000000000001"/>
    <x v="13"/>
  </r>
  <r>
    <s v="C103343"/>
    <n v="542"/>
    <s v="Digital First"/>
    <x v="3"/>
    <x v="0"/>
    <x v="4"/>
    <d v="2025-01-29T13:28:22"/>
    <m/>
    <m/>
    <m/>
    <n v="0.20899999999999999"/>
    <x v="6"/>
  </r>
  <r>
    <s v="C103344"/>
    <n v="599"/>
    <s v="Baixo"/>
    <x v="4"/>
    <x v="2"/>
    <x v="1"/>
    <d v="2025-08-08T06:23:11"/>
    <m/>
    <m/>
    <m/>
    <n v="0.29299999999999998"/>
    <x v="19"/>
  </r>
  <r>
    <s v="C103345"/>
    <n v="626"/>
    <s v="Pensionista"/>
    <x v="0"/>
    <x v="0"/>
    <x v="0"/>
    <d v="2024-09-18T04:05:05"/>
    <d v="2024-10-08T04:05:05"/>
    <m/>
    <m/>
    <n v="0.35199999999999998"/>
    <x v="19"/>
  </r>
  <r>
    <s v="C103346"/>
    <n v="829"/>
    <s v="Médio"/>
    <x v="5"/>
    <x v="3"/>
    <x v="1"/>
    <d v="2024-02-07T07:53:03"/>
    <d v="2024-02-16T07:53:03"/>
    <d v="2024-03-01T07:53:03"/>
    <d v="2024-03-29T07:53:03"/>
    <n v="0.214"/>
    <x v="2"/>
  </r>
  <r>
    <s v="C103347"/>
    <n v="641"/>
    <s v="Médio"/>
    <x v="0"/>
    <x v="1"/>
    <x v="2"/>
    <d v="2023-01-12T00:54:52"/>
    <d v="2023-02-06T00:54:52"/>
    <d v="2023-02-11T00:54:52"/>
    <d v="2023-03-04T00:54:52"/>
    <n v="0.29599999999999999"/>
    <x v="13"/>
  </r>
  <r>
    <s v="C103348"/>
    <n v="548"/>
    <s v="Médio"/>
    <x v="1"/>
    <x v="0"/>
    <x v="2"/>
    <d v="2023-07-16T16:49:46"/>
    <m/>
    <m/>
    <m/>
    <n v="0.377"/>
    <x v="1"/>
  </r>
  <r>
    <s v="C103349"/>
    <n v="679"/>
    <s v="Médio"/>
    <x v="0"/>
    <x v="4"/>
    <x v="3"/>
    <d v="2023-09-08T03:55:33"/>
    <m/>
    <m/>
    <m/>
    <n v="0.20799999999999999"/>
    <x v="12"/>
  </r>
  <r>
    <s v="C103350"/>
    <n v="831"/>
    <s v="Médio"/>
    <x v="3"/>
    <x v="1"/>
    <x v="3"/>
    <d v="2024-04-14T00:32:41"/>
    <d v="2024-04-17T00:32:41"/>
    <d v="2024-04-17T00:32:41"/>
    <d v="2024-05-04T00:32:41"/>
    <n v="0.10100000000000001"/>
    <x v="5"/>
  </r>
  <r>
    <s v="C103351"/>
    <n v="680"/>
    <s v="Baixo"/>
    <x v="3"/>
    <x v="1"/>
    <x v="4"/>
    <d v="2024-01-11T00:28:47"/>
    <m/>
    <m/>
    <m/>
    <n v="9.0999999999999998E-2"/>
    <x v="1"/>
  </r>
  <r>
    <s v="C103352"/>
    <n v="341"/>
    <s v="Médio"/>
    <x v="4"/>
    <x v="3"/>
    <x v="4"/>
    <d v="2025-06-21T00:31:57"/>
    <d v="2025-07-19T00:31:57"/>
    <d v="2025-07-28T00:31:57"/>
    <d v="2025-08-16T00:31:57"/>
    <n v="0.17599999999999999"/>
    <x v="3"/>
  </r>
  <r>
    <s v="C103353"/>
    <n v="644"/>
    <s v="Médio"/>
    <x v="5"/>
    <x v="3"/>
    <x v="4"/>
    <d v="2025-08-25T20:56:52"/>
    <m/>
    <m/>
    <m/>
    <n v="0.39600000000000002"/>
    <x v="10"/>
  </r>
  <r>
    <s v="C103354"/>
    <n v="560"/>
    <s v="Médio"/>
    <x v="4"/>
    <x v="0"/>
    <x v="0"/>
    <d v="2025-01-13T22:33:51"/>
    <d v="2025-01-19T22:33:51"/>
    <d v="2025-01-25T22:33:51"/>
    <d v="2025-02-20T22:33:51"/>
    <n v="0.13700000000000001"/>
    <x v="17"/>
  </r>
  <r>
    <s v="C103355"/>
    <n v="605"/>
    <s v="Baixo"/>
    <x v="0"/>
    <x v="1"/>
    <x v="4"/>
    <d v="2023-12-29T18:36:59"/>
    <d v="2024-01-24T18:36:59"/>
    <d v="2024-01-31T18:36:59"/>
    <d v="2024-02-05T18:36:59"/>
    <n v="0.35299999999999998"/>
    <x v="10"/>
  </r>
  <r>
    <s v="C103356"/>
    <n v="539"/>
    <s v="Médio"/>
    <x v="7"/>
    <x v="0"/>
    <x v="0"/>
    <d v="2024-12-11T21:58:58"/>
    <m/>
    <m/>
    <m/>
    <n v="0.29099999999999998"/>
    <x v="15"/>
  </r>
  <r>
    <s v="C103357"/>
    <n v="612"/>
    <s v="Médio"/>
    <x v="4"/>
    <x v="0"/>
    <x v="4"/>
    <d v="2025-09-18T14:54:48"/>
    <d v="2025-10-08T14:54:48"/>
    <d v="2025-10-13T14:54:48"/>
    <d v="2025-11-02T14:54:48"/>
    <n v="0.25800000000000001"/>
    <x v="15"/>
  </r>
  <r>
    <s v="C103358"/>
    <n v="740"/>
    <s v="Médio"/>
    <x v="5"/>
    <x v="0"/>
    <x v="1"/>
    <d v="2024-08-26T16:22:53"/>
    <d v="2024-09-19T16:22:53"/>
    <m/>
    <m/>
    <n v="0.23100000000000001"/>
    <x v="18"/>
  </r>
  <r>
    <s v="C103359"/>
    <n v="432"/>
    <s v="Alto Potencial"/>
    <x v="3"/>
    <x v="3"/>
    <x v="1"/>
    <d v="2024-03-16T14:18:22"/>
    <d v="2024-03-19T14:18:22"/>
    <d v="2024-04-03T14:18:22"/>
    <m/>
    <n v="0.34699999999999998"/>
    <x v="6"/>
  </r>
  <r>
    <s v="C103360"/>
    <n v="350"/>
    <s v="Digital First"/>
    <x v="5"/>
    <x v="0"/>
    <x v="1"/>
    <d v="2024-10-15T17:46:25"/>
    <d v="2024-10-28T17:46:25"/>
    <m/>
    <m/>
    <n v="0.26400000000000001"/>
    <x v="19"/>
  </r>
  <r>
    <s v="C103361"/>
    <n v="691"/>
    <s v="Médio"/>
    <x v="0"/>
    <x v="3"/>
    <x v="0"/>
    <d v="2025-10-19T14:30:31"/>
    <d v="2025-11-04T14:30:31"/>
    <m/>
    <m/>
    <n v="0.57599999999999996"/>
    <x v="13"/>
  </r>
  <r>
    <s v="C103362"/>
    <n v="822"/>
    <s v="Digital First"/>
    <x v="3"/>
    <x v="2"/>
    <x v="3"/>
    <d v="2025-03-04T20:07:12"/>
    <m/>
    <m/>
    <m/>
    <n v="0.13100000000000001"/>
    <x v="0"/>
  </r>
  <r>
    <s v="C103363"/>
    <n v="807"/>
    <s v="Médio"/>
    <x v="4"/>
    <x v="0"/>
    <x v="0"/>
    <d v="2024-10-26T14:18:46"/>
    <d v="2024-11-09T14:18:46"/>
    <d v="2024-11-09T14:18:46"/>
    <d v="2024-11-15T14:18:46"/>
    <n v="0.30399999999999999"/>
    <x v="1"/>
  </r>
  <r>
    <s v="C103364"/>
    <n v="653"/>
    <s v="Digital First"/>
    <x v="4"/>
    <x v="0"/>
    <x v="0"/>
    <d v="2023-04-26T04:57:01"/>
    <d v="2023-05-19T04:57:01"/>
    <d v="2023-06-08T04:57:01"/>
    <d v="2023-06-29T04:57:01"/>
    <n v="9.2999999999999999E-2"/>
    <x v="1"/>
  </r>
  <r>
    <s v="C103365"/>
    <n v="694"/>
    <s v="Médio"/>
    <x v="7"/>
    <x v="0"/>
    <x v="1"/>
    <d v="2024-12-12T14:47:34"/>
    <m/>
    <m/>
    <m/>
    <n v="0.54200000000000004"/>
    <x v="10"/>
  </r>
  <r>
    <s v="C103366"/>
    <n v="395"/>
    <s v="Médio"/>
    <x v="0"/>
    <x v="0"/>
    <x v="1"/>
    <d v="2024-10-03T20:32:02"/>
    <d v="2024-10-11T20:32:02"/>
    <d v="2024-10-27T20:32:02"/>
    <m/>
    <n v="0.45900000000000002"/>
    <x v="0"/>
  </r>
  <r>
    <s v="C103367"/>
    <n v="405"/>
    <s v="Digital First"/>
    <x v="1"/>
    <x v="0"/>
    <x v="1"/>
    <d v="2025-08-08T10:28:16"/>
    <d v="2025-09-01T10:28:16"/>
    <d v="2025-09-12T10:28:16"/>
    <d v="2025-10-09T10:28:16"/>
    <n v="0.20100000000000001"/>
    <x v="18"/>
  </r>
  <r>
    <s v="C103368"/>
    <n v="812"/>
    <s v="Médio"/>
    <x v="4"/>
    <x v="0"/>
    <x v="1"/>
    <d v="2024-01-29T00:36:52"/>
    <m/>
    <m/>
    <m/>
    <n v="0.124"/>
    <x v="11"/>
  </r>
  <r>
    <s v="C103369"/>
    <n v="541"/>
    <s v="Baixo"/>
    <x v="4"/>
    <x v="4"/>
    <x v="1"/>
    <d v="2023-11-21T14:02:54"/>
    <m/>
    <m/>
    <m/>
    <n v="0.59399999999999997"/>
    <x v="3"/>
  </r>
  <r>
    <s v="C103370"/>
    <n v="787"/>
    <s v="Médio"/>
    <x v="4"/>
    <x v="2"/>
    <x v="1"/>
    <d v="2025-06-06T08:13:24"/>
    <m/>
    <m/>
    <m/>
    <n v="9.4E-2"/>
    <x v="11"/>
  </r>
  <r>
    <s v="C103371"/>
    <n v="814"/>
    <s v="Baixo"/>
    <x v="4"/>
    <x v="2"/>
    <x v="0"/>
    <d v="2023-10-09T15:34:36"/>
    <m/>
    <m/>
    <m/>
    <n v="0.123"/>
    <x v="3"/>
  </r>
  <r>
    <s v="C103372"/>
    <n v="360"/>
    <s v="Digital First"/>
    <x v="4"/>
    <x v="0"/>
    <x v="4"/>
    <d v="2023-06-20T09:39:51"/>
    <d v="2023-06-26T09:39:51"/>
    <d v="2023-07-04T09:39:51"/>
    <d v="2023-07-25T09:39:51"/>
    <n v="0.64800000000000002"/>
    <x v="17"/>
  </r>
  <r>
    <s v="C103373"/>
    <n v="715"/>
    <s v="Pensionista"/>
    <x v="4"/>
    <x v="0"/>
    <x v="1"/>
    <d v="2025-07-29T15:45:08"/>
    <m/>
    <m/>
    <m/>
    <n v="0.23300000000000001"/>
    <x v="5"/>
  </r>
  <r>
    <s v="C103374"/>
    <n v="593"/>
    <s v="Médio"/>
    <x v="5"/>
    <x v="3"/>
    <x v="4"/>
    <d v="2024-04-13T14:24:59"/>
    <d v="2024-04-19T14:24:59"/>
    <d v="2024-05-06T14:24:59"/>
    <d v="2024-06-02T14:24:59"/>
    <n v="0.26200000000000001"/>
    <x v="17"/>
  </r>
  <r>
    <s v="C103375"/>
    <n v="601"/>
    <s v="Médio"/>
    <x v="0"/>
    <x v="3"/>
    <x v="1"/>
    <d v="2023-04-24T20:41:35"/>
    <m/>
    <m/>
    <m/>
    <n v="0.216"/>
    <x v="6"/>
  </r>
  <r>
    <s v="C103376"/>
    <n v="469"/>
    <s v="Pensionista"/>
    <x v="4"/>
    <x v="0"/>
    <x v="4"/>
    <d v="2025-03-12T03:03:26"/>
    <d v="2025-03-25T03:03:26"/>
    <m/>
    <m/>
    <n v="0.42"/>
    <x v="10"/>
  </r>
  <r>
    <s v="C103377"/>
    <n v="340"/>
    <s v="Digital First"/>
    <x v="4"/>
    <x v="0"/>
    <x v="1"/>
    <d v="2024-04-13T11:35:28"/>
    <m/>
    <m/>
    <m/>
    <n v="0.45"/>
    <x v="14"/>
  </r>
  <r>
    <s v="C103378"/>
    <n v="530"/>
    <s v="Alto Potencial"/>
    <x v="1"/>
    <x v="1"/>
    <x v="2"/>
    <d v="2023-04-18T22:37:23"/>
    <m/>
    <m/>
    <m/>
    <n v="0.184"/>
    <x v="18"/>
  </r>
  <r>
    <s v="C103379"/>
    <n v="708"/>
    <s v="Baixo"/>
    <x v="0"/>
    <x v="0"/>
    <x v="1"/>
    <d v="2024-09-15T01:57:54"/>
    <m/>
    <m/>
    <m/>
    <n v="0.25"/>
    <x v="17"/>
  </r>
  <r>
    <s v="C103380"/>
    <n v="596"/>
    <s v="Médio"/>
    <x v="6"/>
    <x v="0"/>
    <x v="0"/>
    <d v="2025-09-13T22:52:49"/>
    <d v="2025-09-23T22:52:49"/>
    <d v="2025-10-02T22:52:49"/>
    <d v="2025-10-13T22:52:49"/>
    <n v="0.49099999999999999"/>
    <x v="12"/>
  </r>
  <r>
    <s v="C103381"/>
    <n v="754"/>
    <s v="Pensionista"/>
    <x v="0"/>
    <x v="0"/>
    <x v="3"/>
    <d v="2024-06-13T14:52:46"/>
    <d v="2024-07-05T14:52:46"/>
    <d v="2024-07-13T14:52:46"/>
    <d v="2024-08-01T14:52:46"/>
    <n v="9.0999999999999998E-2"/>
    <x v="0"/>
  </r>
  <r>
    <s v="C103382"/>
    <n v="356"/>
    <s v="Médio"/>
    <x v="4"/>
    <x v="3"/>
    <x v="4"/>
    <d v="2025-07-27T10:06:00"/>
    <m/>
    <m/>
    <m/>
    <n v="0.39700000000000002"/>
    <x v="14"/>
  </r>
  <r>
    <s v="C103383"/>
    <n v="539"/>
    <s v="Baixo"/>
    <x v="0"/>
    <x v="3"/>
    <x v="2"/>
    <d v="2023-08-07T16:47:29"/>
    <m/>
    <m/>
    <m/>
    <n v="0.38"/>
    <x v="7"/>
  </r>
  <r>
    <s v="C103384"/>
    <n v="475"/>
    <s v="Baixo"/>
    <x v="4"/>
    <x v="0"/>
    <x v="1"/>
    <d v="2025-01-23T01:51:41"/>
    <d v="2025-01-28T01:51:41"/>
    <d v="2025-02-14T01:51:41"/>
    <d v="2025-03-03T01:51:41"/>
    <n v="3.5999999999999997E-2"/>
    <x v="2"/>
  </r>
  <r>
    <s v="C103385"/>
    <n v="362"/>
    <s v="Digital First"/>
    <x v="1"/>
    <x v="0"/>
    <x v="1"/>
    <d v="2023-03-06T06:38:55"/>
    <m/>
    <m/>
    <m/>
    <n v="0.32400000000000001"/>
    <x v="13"/>
  </r>
  <r>
    <s v="C103386"/>
    <n v="437"/>
    <s v="Digital First"/>
    <x v="4"/>
    <x v="2"/>
    <x v="1"/>
    <d v="2023-02-12T13:50:21"/>
    <m/>
    <m/>
    <m/>
    <n v="0.501"/>
    <x v="13"/>
  </r>
  <r>
    <s v="C103387"/>
    <n v="753"/>
    <s v="Médio"/>
    <x v="0"/>
    <x v="0"/>
    <x v="0"/>
    <d v="2023-06-24T11:24:21"/>
    <d v="2023-07-07T11:24:21"/>
    <d v="2023-07-31T11:24:21"/>
    <m/>
    <n v="0.628"/>
    <x v="17"/>
  </r>
  <r>
    <s v="C103388"/>
    <n v="748"/>
    <s v="Baixo"/>
    <x v="0"/>
    <x v="0"/>
    <x v="1"/>
    <d v="2023-09-10T01:22:42"/>
    <m/>
    <m/>
    <m/>
    <n v="0.27600000000000002"/>
    <x v="4"/>
  </r>
  <r>
    <s v="C103389"/>
    <n v="525"/>
    <s v="Pensionista"/>
    <x v="0"/>
    <x v="0"/>
    <x v="1"/>
    <d v="2025-06-07T20:04:23"/>
    <d v="2025-07-02T20:04:23"/>
    <d v="2025-07-05T20:04:23"/>
    <d v="2025-07-21T20:04:23"/>
    <n v="0.155"/>
    <x v="1"/>
  </r>
  <r>
    <s v="C103390"/>
    <n v="742"/>
    <s v="Baixo"/>
    <x v="6"/>
    <x v="0"/>
    <x v="4"/>
    <d v="2025-05-07T09:46:42"/>
    <d v="2025-05-30T09:46:42"/>
    <m/>
    <m/>
    <n v="0.46300000000000002"/>
    <x v="14"/>
  </r>
  <r>
    <s v="C103391"/>
    <n v="505"/>
    <s v="Baixo"/>
    <x v="1"/>
    <x v="3"/>
    <x v="3"/>
    <d v="2023-12-19T10:29:33"/>
    <d v="2024-01-03T10:29:33"/>
    <d v="2024-01-15T10:29:33"/>
    <d v="2024-01-25T10:29:33"/>
    <n v="7.0999999999999994E-2"/>
    <x v="6"/>
  </r>
  <r>
    <s v="C103392"/>
    <n v="326"/>
    <s v="Baixo"/>
    <x v="4"/>
    <x v="2"/>
    <x v="1"/>
    <d v="2024-12-23T19:41:00"/>
    <d v="2025-01-21T19:41:00"/>
    <d v="2025-01-23T19:41:00"/>
    <d v="2025-02-06T19:41:00"/>
    <n v="7.0999999999999994E-2"/>
    <x v="3"/>
  </r>
  <r>
    <s v="C103393"/>
    <n v="756"/>
    <s v="Médio"/>
    <x v="4"/>
    <x v="4"/>
    <x v="4"/>
    <d v="2024-05-21T10:47:08"/>
    <m/>
    <m/>
    <m/>
    <n v="0.48399999999999999"/>
    <x v="1"/>
  </r>
  <r>
    <s v="C103394"/>
    <n v="406"/>
    <s v="Baixo"/>
    <x v="2"/>
    <x v="2"/>
    <x v="1"/>
    <d v="2024-05-24T20:13:19"/>
    <d v="2024-06-13T20:13:19"/>
    <d v="2024-06-26T20:13:19"/>
    <d v="2024-07-02T20:13:19"/>
    <n v="0.50700000000000001"/>
    <x v="0"/>
  </r>
  <r>
    <s v="C103395"/>
    <n v="743"/>
    <s v="Médio"/>
    <x v="3"/>
    <x v="1"/>
    <x v="1"/>
    <d v="2024-05-02T23:30:41"/>
    <m/>
    <m/>
    <m/>
    <n v="0.32600000000000001"/>
    <x v="13"/>
  </r>
  <r>
    <s v="C103396"/>
    <n v="335"/>
    <s v="Médio"/>
    <x v="2"/>
    <x v="1"/>
    <x v="3"/>
    <d v="2023-10-30T16:09:16"/>
    <m/>
    <m/>
    <m/>
    <n v="0.38700000000000001"/>
    <x v="1"/>
  </r>
  <r>
    <s v="C103397"/>
    <n v="454"/>
    <s v="Digital First"/>
    <x v="4"/>
    <x v="0"/>
    <x v="4"/>
    <d v="2025-05-25T15:46:04"/>
    <m/>
    <m/>
    <m/>
    <n v="0.30299999999999999"/>
    <x v="4"/>
  </r>
  <r>
    <s v="C103398"/>
    <n v="468"/>
    <s v="Alto Potencial"/>
    <x v="0"/>
    <x v="0"/>
    <x v="0"/>
    <d v="2023-12-24T11:26:10"/>
    <d v="2023-12-26T11:26:10"/>
    <d v="2023-12-30T11:26:10"/>
    <m/>
    <n v="8.3000000000000004E-2"/>
    <x v="3"/>
  </r>
  <r>
    <s v="C103399"/>
    <n v="571"/>
    <s v="Médio"/>
    <x v="5"/>
    <x v="3"/>
    <x v="3"/>
    <d v="2025-06-29T11:27:11"/>
    <m/>
    <m/>
    <m/>
    <n v="0.29399999999999998"/>
    <x v="10"/>
  </r>
  <r>
    <s v="C103400"/>
    <n v="846"/>
    <s v="Médio"/>
    <x v="3"/>
    <x v="3"/>
    <x v="1"/>
    <d v="2024-12-14T22:37:27"/>
    <d v="2025-01-05T22:37:27"/>
    <m/>
    <m/>
    <n v="0.156"/>
    <x v="7"/>
  </r>
  <r>
    <s v="C103401"/>
    <n v="719"/>
    <s v="Médio"/>
    <x v="5"/>
    <x v="1"/>
    <x v="4"/>
    <d v="2025-08-11T12:35:28"/>
    <d v="2025-08-24T12:35:28"/>
    <m/>
    <m/>
    <n v="0.13300000000000001"/>
    <x v="13"/>
  </r>
  <r>
    <s v="C103402"/>
    <n v="483"/>
    <s v="Digital First"/>
    <x v="0"/>
    <x v="3"/>
    <x v="2"/>
    <d v="2023-02-01T00:46:46"/>
    <d v="2023-02-13T00:46:46"/>
    <d v="2023-03-03T00:46:46"/>
    <d v="2023-03-04T00:46:46"/>
    <n v="0.30099999999999999"/>
    <x v="7"/>
  </r>
  <r>
    <s v="C103403"/>
    <n v="536"/>
    <s v="Baixo"/>
    <x v="3"/>
    <x v="2"/>
    <x v="1"/>
    <d v="2024-10-21T10:24:41"/>
    <d v="2024-11-14T10:24:41"/>
    <d v="2024-11-23T10:24:41"/>
    <d v="2024-12-04T10:24:41"/>
    <n v="5.3999999999999999E-2"/>
    <x v="6"/>
  </r>
  <r>
    <s v="C103404"/>
    <n v="808"/>
    <s v="Alto Potencial"/>
    <x v="4"/>
    <x v="0"/>
    <x v="4"/>
    <d v="2025-08-31T15:34:39"/>
    <m/>
    <m/>
    <m/>
    <n v="0.27500000000000002"/>
    <x v="16"/>
  </r>
  <r>
    <s v="C103405"/>
    <n v="740"/>
    <s v="Médio"/>
    <x v="4"/>
    <x v="0"/>
    <x v="3"/>
    <d v="2024-04-17T17:44:05"/>
    <d v="2024-05-05T17:44:05"/>
    <d v="2024-05-15T17:44:05"/>
    <m/>
    <n v="0.439"/>
    <x v="9"/>
  </r>
  <r>
    <s v="C103406"/>
    <n v="421"/>
    <s v="Médio"/>
    <x v="5"/>
    <x v="4"/>
    <x v="1"/>
    <d v="2025-08-01T07:16:11"/>
    <m/>
    <m/>
    <m/>
    <n v="0.185"/>
    <x v="16"/>
  </r>
  <r>
    <s v="C103407"/>
    <n v="716"/>
    <s v="Médio"/>
    <x v="3"/>
    <x v="1"/>
    <x v="3"/>
    <d v="2025-09-30T23:22:41"/>
    <d v="2025-10-04T23:22:41"/>
    <m/>
    <m/>
    <n v="0.22900000000000001"/>
    <x v="10"/>
  </r>
  <r>
    <s v="C103408"/>
    <n v="834"/>
    <s v="Baixo"/>
    <x v="3"/>
    <x v="0"/>
    <x v="3"/>
    <d v="2024-06-01T01:52:01"/>
    <d v="2024-06-24T01:52:01"/>
    <d v="2024-07-15T01:52:01"/>
    <d v="2024-08-11T01:52:01"/>
    <n v="0.155"/>
    <x v="19"/>
  </r>
  <r>
    <s v="C103409"/>
    <n v="674"/>
    <s v="Médio"/>
    <x v="7"/>
    <x v="2"/>
    <x v="4"/>
    <d v="2024-06-11T03:34:15"/>
    <m/>
    <m/>
    <m/>
    <n v="0.41299999999999998"/>
    <x v="11"/>
  </r>
  <r>
    <s v="C103410"/>
    <n v="625"/>
    <s v="Baixo"/>
    <x v="5"/>
    <x v="2"/>
    <x v="1"/>
    <d v="2024-11-28T22:57:50"/>
    <m/>
    <m/>
    <m/>
    <n v="0.22"/>
    <x v="3"/>
  </r>
  <r>
    <s v="C103411"/>
    <n v="779"/>
    <s v="Médio"/>
    <x v="3"/>
    <x v="0"/>
    <x v="2"/>
    <d v="2024-11-08T18:22:51"/>
    <d v="2024-11-18T18:22:51"/>
    <d v="2024-11-22T18:22:51"/>
    <m/>
    <n v="0.41899999999999998"/>
    <x v="10"/>
  </r>
  <r>
    <s v="C103412"/>
    <n v="449"/>
    <s v="Médio"/>
    <x v="3"/>
    <x v="4"/>
    <x v="1"/>
    <d v="2025-09-03T20:16:33"/>
    <d v="2025-09-28T20:16:33"/>
    <d v="2025-10-12T20:16:33"/>
    <d v="2025-11-03T20:16:33"/>
    <n v="0.40699999999999997"/>
    <x v="16"/>
  </r>
  <r>
    <s v="C103413"/>
    <n v="789"/>
    <s v="Alto Potencial"/>
    <x v="4"/>
    <x v="2"/>
    <x v="4"/>
    <d v="2024-07-13T23:46:30"/>
    <d v="2024-07-24T23:46:30"/>
    <m/>
    <m/>
    <n v="0.41699999999999998"/>
    <x v="2"/>
  </r>
  <r>
    <s v="C103414"/>
    <n v="452"/>
    <s v="Médio"/>
    <x v="1"/>
    <x v="0"/>
    <x v="0"/>
    <d v="2025-03-14T17:11:18"/>
    <d v="2025-04-03T17:11:18"/>
    <d v="2025-04-08T17:11:18"/>
    <m/>
    <n v="0.309"/>
    <x v="5"/>
  </r>
  <r>
    <s v="C103415"/>
    <n v="316"/>
    <s v="Digital First"/>
    <x v="4"/>
    <x v="0"/>
    <x v="1"/>
    <d v="2024-03-23T04:17:32"/>
    <m/>
    <m/>
    <m/>
    <n v="9.6000000000000002E-2"/>
    <x v="13"/>
  </r>
  <r>
    <s v="C103416"/>
    <n v="647"/>
    <s v="Alto Potencial"/>
    <x v="5"/>
    <x v="0"/>
    <x v="2"/>
    <d v="2025-10-28T20:39:02"/>
    <m/>
    <m/>
    <m/>
    <n v="0.159"/>
    <x v="15"/>
  </r>
  <r>
    <s v="C103417"/>
    <n v="758"/>
    <s v="Alto Potencial"/>
    <x v="4"/>
    <x v="0"/>
    <x v="4"/>
    <d v="2024-01-18T02:55:48"/>
    <d v="2024-01-29T02:55:48"/>
    <d v="2024-02-16T02:55:48"/>
    <m/>
    <n v="0.40600000000000003"/>
    <x v="10"/>
  </r>
  <r>
    <s v="C103418"/>
    <n v="501"/>
    <s v="Pensionista"/>
    <x v="0"/>
    <x v="0"/>
    <x v="4"/>
    <d v="2023-12-28T20:10:40"/>
    <m/>
    <m/>
    <m/>
    <n v="0.17599999999999999"/>
    <x v="17"/>
  </r>
  <r>
    <s v="C103419"/>
    <n v="722"/>
    <s v="Baixo"/>
    <x v="0"/>
    <x v="0"/>
    <x v="4"/>
    <d v="2025-05-31T09:14:56"/>
    <d v="2025-06-29T09:14:56"/>
    <d v="2025-07-21T09:14:56"/>
    <d v="2025-07-25T09:14:56"/>
    <n v="0.54800000000000004"/>
    <x v="1"/>
  </r>
  <r>
    <s v="C103420"/>
    <n v="579"/>
    <s v="Alto Potencial"/>
    <x v="3"/>
    <x v="2"/>
    <x v="0"/>
    <d v="2025-02-08T07:38:16"/>
    <d v="2025-02-26T07:38:16"/>
    <d v="2025-03-06T07:38:16"/>
    <d v="2025-03-21T07:38:16"/>
    <n v="0.46200000000000002"/>
    <x v="6"/>
  </r>
  <r>
    <s v="C103421"/>
    <n v="721"/>
    <s v="Pensionista"/>
    <x v="4"/>
    <x v="3"/>
    <x v="2"/>
    <d v="2023-01-27T01:06:37"/>
    <d v="2023-02-21T01:06:37"/>
    <m/>
    <m/>
    <n v="0.35899999999999999"/>
    <x v="2"/>
  </r>
  <r>
    <s v="C103422"/>
    <n v="764"/>
    <s v="Médio"/>
    <x v="4"/>
    <x v="2"/>
    <x v="4"/>
    <d v="2024-05-23T14:12:04"/>
    <m/>
    <m/>
    <m/>
    <n v="0.41899999999999998"/>
    <x v="18"/>
  </r>
  <r>
    <s v="C103423"/>
    <n v="654"/>
    <s v="Baixo"/>
    <x v="3"/>
    <x v="3"/>
    <x v="4"/>
    <d v="2023-05-01T06:11:24"/>
    <d v="2023-05-28T06:11:24"/>
    <m/>
    <m/>
    <n v="0.25"/>
    <x v="0"/>
  </r>
  <r>
    <s v="C103424"/>
    <n v="677"/>
    <s v="Alto Potencial"/>
    <x v="0"/>
    <x v="1"/>
    <x v="1"/>
    <d v="2024-04-29T07:58:12"/>
    <d v="2024-05-23T07:58:12"/>
    <d v="2024-05-23T07:58:12"/>
    <m/>
    <n v="0.26200000000000001"/>
    <x v="8"/>
  </r>
  <r>
    <s v="C103425"/>
    <n v="423"/>
    <s v="Baixo"/>
    <x v="0"/>
    <x v="4"/>
    <x v="4"/>
    <d v="2024-11-30T03:06:28"/>
    <d v="2024-12-25T03:06:28"/>
    <m/>
    <m/>
    <n v="0.19600000000000001"/>
    <x v="2"/>
  </r>
  <r>
    <s v="C103426"/>
    <n v="379"/>
    <s v="Baixo"/>
    <x v="4"/>
    <x v="0"/>
    <x v="1"/>
    <d v="2024-05-05T17:04:18"/>
    <d v="2024-05-13T17:04:18"/>
    <d v="2024-05-18T17:04:18"/>
    <d v="2024-06-15T17:04:18"/>
    <n v="0.20399999999999999"/>
    <x v="2"/>
  </r>
  <r>
    <s v="C103427"/>
    <n v="532"/>
    <s v="Médio"/>
    <x v="5"/>
    <x v="0"/>
    <x v="0"/>
    <d v="2024-04-22T18:53:12"/>
    <m/>
    <m/>
    <m/>
    <n v="0.29699999999999999"/>
    <x v="5"/>
  </r>
  <r>
    <s v="C103428"/>
    <n v="779"/>
    <s v="Baixo"/>
    <x v="3"/>
    <x v="0"/>
    <x v="2"/>
    <d v="2023-01-18T01:02:22"/>
    <d v="2023-02-14T01:02:22"/>
    <m/>
    <m/>
    <n v="0.48699999999999999"/>
    <x v="9"/>
  </r>
  <r>
    <s v="C103429"/>
    <n v="453"/>
    <s v="Baixo"/>
    <x v="2"/>
    <x v="2"/>
    <x v="0"/>
    <d v="2024-11-09T23:54:56"/>
    <d v="2024-11-15T23:54:56"/>
    <d v="2024-12-12T23:54:56"/>
    <m/>
    <n v="0.29699999999999999"/>
    <x v="16"/>
  </r>
  <r>
    <s v="C103430"/>
    <n v="708"/>
    <s v="Baixo"/>
    <x v="4"/>
    <x v="4"/>
    <x v="4"/>
    <d v="2023-02-21T18:30:14"/>
    <m/>
    <m/>
    <m/>
    <n v="0.28799999999999998"/>
    <x v="7"/>
  </r>
  <r>
    <s v="C103431"/>
    <n v="330"/>
    <s v="Digital First"/>
    <x v="4"/>
    <x v="3"/>
    <x v="0"/>
    <d v="2023-06-03T07:17:42"/>
    <m/>
    <m/>
    <m/>
    <n v="0.372"/>
    <x v="13"/>
  </r>
  <r>
    <s v="C103432"/>
    <n v="802"/>
    <s v="Médio"/>
    <x v="0"/>
    <x v="2"/>
    <x v="0"/>
    <d v="2024-08-12T01:17:49"/>
    <m/>
    <m/>
    <m/>
    <n v="0.42"/>
    <x v="17"/>
  </r>
  <r>
    <s v="C103433"/>
    <n v="670"/>
    <s v="Médio"/>
    <x v="7"/>
    <x v="2"/>
    <x v="4"/>
    <d v="2025-03-28T13:51:05"/>
    <d v="2025-04-15T13:51:05"/>
    <d v="2025-04-20T13:51:05"/>
    <d v="2025-05-04T13:51:05"/>
    <n v="0.46500000000000002"/>
    <x v="3"/>
  </r>
  <r>
    <s v="C103434"/>
    <n v="622"/>
    <s v="Baixo"/>
    <x v="3"/>
    <x v="2"/>
    <x v="2"/>
    <d v="2024-03-20T00:16:35"/>
    <d v="2024-03-26T00:16:35"/>
    <d v="2024-04-17T00:16:35"/>
    <m/>
    <n v="0.38300000000000001"/>
    <x v="17"/>
  </r>
  <r>
    <s v="C103435"/>
    <n v="631"/>
    <s v="Baixo"/>
    <x v="3"/>
    <x v="1"/>
    <x v="1"/>
    <d v="2024-04-06T02:28:03"/>
    <d v="2024-05-01T02:28:03"/>
    <d v="2024-05-06T02:28:03"/>
    <d v="2024-05-08T02:28:03"/>
    <n v="0.154"/>
    <x v="19"/>
  </r>
  <r>
    <s v="C103436"/>
    <n v="542"/>
    <s v="Médio"/>
    <x v="6"/>
    <x v="4"/>
    <x v="1"/>
    <d v="2024-08-24T00:55:47"/>
    <d v="2024-08-29T00:55:47"/>
    <d v="2024-09-03T00:55:47"/>
    <d v="2024-10-20T00:55:47"/>
    <n v="0.14199999999999999"/>
    <x v="17"/>
  </r>
  <r>
    <s v="C103437"/>
    <n v="729"/>
    <s v="Médio"/>
    <x v="4"/>
    <x v="3"/>
    <x v="1"/>
    <d v="2025-03-01T13:32:29"/>
    <m/>
    <m/>
    <m/>
    <n v="0.40500000000000003"/>
    <x v="0"/>
  </r>
  <r>
    <s v="C103438"/>
    <n v="481"/>
    <s v="Baixo"/>
    <x v="4"/>
    <x v="2"/>
    <x v="1"/>
    <d v="2024-05-13T19:58:43"/>
    <d v="2024-05-22T19:58:43"/>
    <d v="2024-06-06T19:58:43"/>
    <d v="2024-06-23T19:58:43"/>
    <n v="0.30099999999999999"/>
    <x v="6"/>
  </r>
  <r>
    <s v="C103439"/>
    <n v="772"/>
    <s v="Pensionista"/>
    <x v="5"/>
    <x v="0"/>
    <x v="4"/>
    <d v="2024-03-09T11:30:22"/>
    <d v="2024-03-21T11:30:22"/>
    <d v="2024-04-04T11:30:22"/>
    <m/>
    <n v="0.34300000000000003"/>
    <x v="19"/>
  </r>
  <r>
    <s v="C103440"/>
    <n v="675"/>
    <s v="Baixo"/>
    <x v="1"/>
    <x v="0"/>
    <x v="2"/>
    <d v="2023-02-09T05:14:05"/>
    <d v="2023-03-01T05:14:05"/>
    <d v="2023-03-16T05:14:05"/>
    <d v="2023-03-22T05:14:05"/>
    <n v="0.32800000000000001"/>
    <x v="12"/>
  </r>
  <r>
    <s v="C103441"/>
    <n v="380"/>
    <s v="Médio"/>
    <x v="5"/>
    <x v="0"/>
    <x v="3"/>
    <d v="2025-09-29T15:37:34"/>
    <d v="2025-10-18T15:37:34"/>
    <d v="2025-10-28T15:37:34"/>
    <d v="2025-11-19T15:37:34"/>
    <n v="0.108"/>
    <x v="16"/>
  </r>
  <r>
    <s v="C103442"/>
    <n v="849"/>
    <s v="Baixo"/>
    <x v="1"/>
    <x v="0"/>
    <x v="3"/>
    <d v="2025-06-07T14:50:52"/>
    <m/>
    <m/>
    <m/>
    <n v="0.307"/>
    <x v="1"/>
  </r>
  <r>
    <s v="C103443"/>
    <n v="719"/>
    <s v="Baixo"/>
    <x v="3"/>
    <x v="1"/>
    <x v="4"/>
    <d v="2024-06-08T00:43:38"/>
    <d v="2024-06-30T00:43:38"/>
    <d v="2024-07-17T00:43:38"/>
    <m/>
    <n v="0.17100000000000001"/>
    <x v="3"/>
  </r>
  <r>
    <s v="C103444"/>
    <n v="766"/>
    <s v="Digital First"/>
    <x v="2"/>
    <x v="0"/>
    <x v="4"/>
    <d v="2023-04-05T16:55:35"/>
    <d v="2023-04-13T16:55:35"/>
    <d v="2023-04-29T16:55:35"/>
    <m/>
    <n v="9.9000000000000005E-2"/>
    <x v="17"/>
  </r>
  <r>
    <s v="C103445"/>
    <n v="727"/>
    <s v="Baixo"/>
    <x v="3"/>
    <x v="0"/>
    <x v="1"/>
    <d v="2023-04-29T00:28:14"/>
    <d v="2023-05-12T00:28:14"/>
    <d v="2023-05-30T00:28:14"/>
    <m/>
    <n v="0.28999999999999998"/>
    <x v="11"/>
  </r>
  <r>
    <s v="C103446"/>
    <n v="356"/>
    <s v="Digital First"/>
    <x v="0"/>
    <x v="2"/>
    <x v="4"/>
    <d v="2023-05-31T07:52:45"/>
    <d v="2023-06-25T07:52:45"/>
    <d v="2023-06-30T07:52:45"/>
    <d v="2023-07-18T07:52:45"/>
    <n v="0.55100000000000005"/>
    <x v="17"/>
  </r>
  <r>
    <s v="C103447"/>
    <n v="621"/>
    <s v="Médio"/>
    <x v="3"/>
    <x v="2"/>
    <x v="3"/>
    <d v="2023-12-14T13:58:57"/>
    <d v="2023-12-21T13:58:57"/>
    <d v="2024-01-07T13:58:57"/>
    <d v="2024-01-08T13:58:57"/>
    <n v="0.53600000000000003"/>
    <x v="14"/>
  </r>
  <r>
    <s v="C103448"/>
    <n v="841"/>
    <s v="Médio"/>
    <x v="5"/>
    <x v="1"/>
    <x v="4"/>
    <d v="2024-03-14T20:38:41"/>
    <m/>
    <m/>
    <m/>
    <n v="2.8000000000000001E-2"/>
    <x v="3"/>
  </r>
  <r>
    <s v="C103449"/>
    <n v="794"/>
    <s v="Baixo"/>
    <x v="5"/>
    <x v="0"/>
    <x v="4"/>
    <d v="2024-07-14T15:17:11"/>
    <d v="2024-08-11T15:17:11"/>
    <d v="2024-08-17T15:17:11"/>
    <d v="2024-09-07T15:17:11"/>
    <n v="0.33300000000000002"/>
    <x v="9"/>
  </r>
  <r>
    <s v="C103450"/>
    <n v="565"/>
    <s v="Médio"/>
    <x v="0"/>
    <x v="1"/>
    <x v="0"/>
    <d v="2023-08-15T13:32:17"/>
    <m/>
    <m/>
    <m/>
    <n v="0.25600000000000001"/>
    <x v="3"/>
  </r>
  <r>
    <s v="C103451"/>
    <n v="526"/>
    <s v="Médio"/>
    <x v="0"/>
    <x v="0"/>
    <x v="1"/>
    <d v="2023-05-28T17:12:30"/>
    <m/>
    <m/>
    <m/>
    <n v="0.24299999999999999"/>
    <x v="15"/>
  </r>
  <r>
    <s v="C103452"/>
    <n v="353"/>
    <s v="Digital First"/>
    <x v="4"/>
    <x v="1"/>
    <x v="4"/>
    <d v="2023-09-10T20:47:10"/>
    <m/>
    <m/>
    <m/>
    <n v="0.23300000000000001"/>
    <x v="15"/>
  </r>
  <r>
    <s v="C103453"/>
    <n v="303"/>
    <s v="Baixo"/>
    <x v="7"/>
    <x v="2"/>
    <x v="2"/>
    <d v="2024-03-23T07:20:24"/>
    <m/>
    <m/>
    <m/>
    <n v="0.187"/>
    <x v="4"/>
  </r>
  <r>
    <s v="C103454"/>
    <n v="738"/>
    <s v="Pensionista"/>
    <x v="0"/>
    <x v="3"/>
    <x v="2"/>
    <d v="2023-01-07T16:42:06"/>
    <d v="2023-01-19T16:42:06"/>
    <m/>
    <m/>
    <n v="0.19500000000000001"/>
    <x v="11"/>
  </r>
  <r>
    <s v="C103455"/>
    <n v="609"/>
    <s v="Pensionista"/>
    <x v="4"/>
    <x v="0"/>
    <x v="1"/>
    <d v="2023-03-18T12:43:28"/>
    <d v="2023-03-24T12:43:28"/>
    <d v="2023-04-01T12:43:28"/>
    <m/>
    <n v="0.30099999999999999"/>
    <x v="16"/>
  </r>
  <r>
    <s v="C103456"/>
    <n v="388"/>
    <s v="Médio"/>
    <x v="3"/>
    <x v="2"/>
    <x v="4"/>
    <d v="2024-07-07T05:34:49"/>
    <d v="2024-07-22T05:34:49"/>
    <m/>
    <m/>
    <n v="0.223"/>
    <x v="1"/>
  </r>
  <r>
    <s v="C103457"/>
    <n v="619"/>
    <s v="Digital First"/>
    <x v="2"/>
    <x v="3"/>
    <x v="1"/>
    <d v="2023-03-29T19:41:16"/>
    <m/>
    <m/>
    <m/>
    <n v="0.23499999999999999"/>
    <x v="8"/>
  </r>
  <r>
    <s v="C103458"/>
    <n v="674"/>
    <s v="Alto Potencial"/>
    <x v="1"/>
    <x v="0"/>
    <x v="1"/>
    <d v="2025-02-14T13:48:09"/>
    <m/>
    <m/>
    <m/>
    <n v="0.157"/>
    <x v="6"/>
  </r>
  <r>
    <s v="C103459"/>
    <n v="800"/>
    <s v="Baixo"/>
    <x v="6"/>
    <x v="0"/>
    <x v="4"/>
    <d v="2025-08-26T04:20:53"/>
    <m/>
    <m/>
    <m/>
    <n v="0.20799999999999999"/>
    <x v="0"/>
  </r>
  <r>
    <s v="C103460"/>
    <n v="533"/>
    <s v="Médio"/>
    <x v="3"/>
    <x v="1"/>
    <x v="4"/>
    <d v="2025-10-27T07:57:04"/>
    <d v="2025-11-01T07:57:04"/>
    <d v="2025-11-09T07:57:04"/>
    <d v="2025-12-10T07:57:04"/>
    <n v="0.34699999999999998"/>
    <x v="4"/>
  </r>
  <r>
    <s v="C103461"/>
    <n v="636"/>
    <s v="Médio"/>
    <x v="2"/>
    <x v="2"/>
    <x v="3"/>
    <d v="2023-01-10T10:13:42"/>
    <m/>
    <m/>
    <m/>
    <n v="0.54300000000000004"/>
    <x v="15"/>
  </r>
  <r>
    <s v="C103462"/>
    <n v="484"/>
    <s v="Pensionista"/>
    <x v="4"/>
    <x v="1"/>
    <x v="1"/>
    <d v="2025-10-29T07:25:11"/>
    <d v="2025-11-19T07:25:11"/>
    <m/>
    <m/>
    <n v="0.35499999999999998"/>
    <x v="17"/>
  </r>
  <r>
    <s v="C103463"/>
    <n v="737"/>
    <s v="Médio"/>
    <x v="4"/>
    <x v="3"/>
    <x v="2"/>
    <d v="2023-07-09T21:20:40"/>
    <d v="2023-07-09T21:20:40"/>
    <m/>
    <m/>
    <n v="9.2999999999999999E-2"/>
    <x v="17"/>
  </r>
  <r>
    <s v="C103464"/>
    <n v="479"/>
    <s v="Baixo"/>
    <x v="1"/>
    <x v="0"/>
    <x v="4"/>
    <d v="2023-05-27T13:42:03"/>
    <d v="2023-06-18T13:42:03"/>
    <d v="2023-06-21T13:42:03"/>
    <d v="2023-07-08T13:42:03"/>
    <n v="0.52"/>
    <x v="2"/>
  </r>
  <r>
    <s v="C103465"/>
    <n v="375"/>
    <s v="Médio"/>
    <x v="4"/>
    <x v="0"/>
    <x v="3"/>
    <d v="2025-10-01T21:59:27"/>
    <d v="2025-10-03T21:59:27"/>
    <d v="2025-10-03T21:59:27"/>
    <m/>
    <n v="0.48899999999999999"/>
    <x v="13"/>
  </r>
  <r>
    <s v="C103466"/>
    <n v="571"/>
    <s v="Alto Potencial"/>
    <x v="2"/>
    <x v="1"/>
    <x v="3"/>
    <d v="2023-07-07T09:57:48"/>
    <d v="2023-08-03T09:57:48"/>
    <d v="2023-08-21T09:57:48"/>
    <m/>
    <n v="0.246"/>
    <x v="9"/>
  </r>
  <r>
    <s v="C103467"/>
    <n v="354"/>
    <s v="Médio"/>
    <x v="4"/>
    <x v="2"/>
    <x v="2"/>
    <d v="2024-02-09T18:14:34"/>
    <d v="2024-02-25T18:14:34"/>
    <d v="2024-03-01T18:14:34"/>
    <d v="2024-03-02T18:14:34"/>
    <n v="0.13"/>
    <x v="0"/>
  </r>
  <r>
    <s v="C103468"/>
    <n v="376"/>
    <s v="Baixo"/>
    <x v="4"/>
    <x v="0"/>
    <x v="2"/>
    <d v="2024-12-07T14:45:12"/>
    <d v="2024-12-30T14:45:12"/>
    <d v="2025-01-07T14:45:12"/>
    <d v="2025-01-31T14:45:12"/>
    <n v="3.2000000000000001E-2"/>
    <x v="10"/>
  </r>
  <r>
    <s v="C103469"/>
    <n v="595"/>
    <s v="Médio"/>
    <x v="4"/>
    <x v="3"/>
    <x v="3"/>
    <d v="2025-03-30T10:04:48"/>
    <m/>
    <m/>
    <m/>
    <n v="0.28899999999999998"/>
    <x v="2"/>
  </r>
  <r>
    <s v="C103470"/>
    <n v="518"/>
    <s v="Médio"/>
    <x v="3"/>
    <x v="0"/>
    <x v="3"/>
    <d v="2023-09-03T01:37:46"/>
    <m/>
    <m/>
    <m/>
    <n v="0.192"/>
    <x v="4"/>
  </r>
  <r>
    <s v="C103471"/>
    <n v="576"/>
    <s v="Baixo"/>
    <x v="0"/>
    <x v="4"/>
    <x v="3"/>
    <d v="2025-10-10T18:08:18"/>
    <m/>
    <m/>
    <m/>
    <n v="0.371"/>
    <x v="8"/>
  </r>
  <r>
    <s v="C103472"/>
    <n v="565"/>
    <s v="Alto Potencial"/>
    <x v="0"/>
    <x v="0"/>
    <x v="1"/>
    <d v="2023-05-04T11:56:56"/>
    <d v="2023-05-25T11:56:56"/>
    <m/>
    <m/>
    <n v="0.35499999999999998"/>
    <x v="15"/>
  </r>
  <r>
    <s v="C103473"/>
    <n v="342"/>
    <s v="Médio"/>
    <x v="2"/>
    <x v="0"/>
    <x v="1"/>
    <d v="2023-02-12T03:36:11"/>
    <m/>
    <m/>
    <m/>
    <n v="0.187"/>
    <x v="19"/>
  </r>
  <r>
    <s v="C103474"/>
    <n v="660"/>
    <s v="Pensionista"/>
    <x v="6"/>
    <x v="0"/>
    <x v="4"/>
    <d v="2024-04-07T18:15:31"/>
    <m/>
    <m/>
    <m/>
    <n v="0.10100000000000001"/>
    <x v="18"/>
  </r>
  <r>
    <s v="C103475"/>
    <n v="527"/>
    <s v="Médio"/>
    <x v="0"/>
    <x v="0"/>
    <x v="3"/>
    <d v="2024-01-17T21:32:19"/>
    <d v="2024-01-22T21:32:19"/>
    <d v="2024-01-26T21:32:19"/>
    <m/>
    <n v="0.52"/>
    <x v="15"/>
  </r>
  <r>
    <s v="C103476"/>
    <n v="526"/>
    <s v="Médio"/>
    <x v="3"/>
    <x v="2"/>
    <x v="1"/>
    <d v="2023-02-17T05:10:41"/>
    <d v="2023-03-15T05:10:41"/>
    <d v="2023-03-23T05:10:41"/>
    <m/>
    <n v="0.27200000000000002"/>
    <x v="17"/>
  </r>
  <r>
    <s v="C103477"/>
    <n v="362"/>
    <s v="Baixo"/>
    <x v="3"/>
    <x v="3"/>
    <x v="4"/>
    <d v="2025-04-18T17:14:54"/>
    <d v="2025-05-02T17:14:54"/>
    <d v="2025-05-08T17:14:54"/>
    <m/>
    <n v="0.114"/>
    <x v="0"/>
  </r>
  <r>
    <s v="C103478"/>
    <n v="470"/>
    <s v="Baixo"/>
    <x v="4"/>
    <x v="3"/>
    <x v="4"/>
    <d v="2023-09-30T14:26:58"/>
    <d v="2023-10-02T14:26:58"/>
    <d v="2023-10-20T14:26:58"/>
    <m/>
    <n v="0.255"/>
    <x v="8"/>
  </r>
  <r>
    <s v="C103479"/>
    <n v="606"/>
    <s v="Baixo"/>
    <x v="3"/>
    <x v="3"/>
    <x v="4"/>
    <d v="2025-03-13T01:13:54"/>
    <m/>
    <m/>
    <m/>
    <n v="0.23599999999999999"/>
    <x v="10"/>
  </r>
  <r>
    <s v="C103480"/>
    <n v="333"/>
    <s v="Pensionista"/>
    <x v="4"/>
    <x v="0"/>
    <x v="0"/>
    <d v="2023-07-03T14:05:36"/>
    <m/>
    <m/>
    <m/>
    <n v="0.16600000000000001"/>
    <x v="7"/>
  </r>
  <r>
    <s v="C103481"/>
    <n v="429"/>
    <s v="Alto Potencial"/>
    <x v="4"/>
    <x v="2"/>
    <x v="1"/>
    <d v="2023-04-26T00:18:13"/>
    <d v="2023-05-04T00:18:13"/>
    <d v="2023-05-09T00:18:13"/>
    <d v="2023-06-05T00:18:13"/>
    <n v="0.44800000000000001"/>
    <x v="16"/>
  </r>
  <r>
    <s v="C103482"/>
    <n v="693"/>
    <s v="Pensionista"/>
    <x v="1"/>
    <x v="1"/>
    <x v="0"/>
    <d v="2023-04-26T05:32:31"/>
    <m/>
    <m/>
    <m/>
    <n v="0.27100000000000002"/>
    <x v="16"/>
  </r>
  <r>
    <s v="C103483"/>
    <n v="450"/>
    <s v="Pensionista"/>
    <x v="3"/>
    <x v="0"/>
    <x v="3"/>
    <d v="2025-07-28T00:43:30"/>
    <m/>
    <m/>
    <m/>
    <n v="0.34100000000000003"/>
    <x v="14"/>
  </r>
  <r>
    <s v="C103484"/>
    <n v="683"/>
    <s v="Digital First"/>
    <x v="4"/>
    <x v="0"/>
    <x v="1"/>
    <d v="2024-07-02T21:19:18"/>
    <m/>
    <m/>
    <m/>
    <n v="0.54800000000000004"/>
    <x v="7"/>
  </r>
  <r>
    <s v="C103485"/>
    <n v="316"/>
    <s v="Médio"/>
    <x v="3"/>
    <x v="2"/>
    <x v="3"/>
    <d v="2023-04-16T20:03:40"/>
    <d v="2023-04-29T20:03:40"/>
    <m/>
    <m/>
    <n v="7.5999999999999998E-2"/>
    <x v="11"/>
  </r>
  <r>
    <s v="C103486"/>
    <n v="313"/>
    <s v="Digital First"/>
    <x v="3"/>
    <x v="0"/>
    <x v="4"/>
    <d v="2024-09-20T18:36:16"/>
    <m/>
    <m/>
    <m/>
    <n v="0.38400000000000001"/>
    <x v="17"/>
  </r>
  <r>
    <s v="C103487"/>
    <n v="380"/>
    <s v="Médio"/>
    <x v="5"/>
    <x v="0"/>
    <x v="4"/>
    <d v="2024-01-19T08:37:46"/>
    <d v="2024-02-04T08:37:46"/>
    <d v="2024-02-26T08:37:46"/>
    <m/>
    <n v="0.375"/>
    <x v="14"/>
  </r>
  <r>
    <s v="C103488"/>
    <n v="506"/>
    <s v="Baixo"/>
    <x v="3"/>
    <x v="3"/>
    <x v="4"/>
    <d v="2023-01-25T18:58:32"/>
    <d v="2023-02-21T18:58:32"/>
    <d v="2023-03-10T18:58:32"/>
    <d v="2023-03-22T18:58:32"/>
    <n v="7.1999999999999995E-2"/>
    <x v="17"/>
  </r>
  <r>
    <s v="C103489"/>
    <n v="503"/>
    <s v="Médio"/>
    <x v="5"/>
    <x v="4"/>
    <x v="2"/>
    <d v="2025-03-24T02:46:15"/>
    <d v="2025-03-26T02:46:15"/>
    <m/>
    <m/>
    <n v="0.16400000000000001"/>
    <x v="15"/>
  </r>
  <r>
    <s v="C103490"/>
    <n v="678"/>
    <s v="Baixo"/>
    <x v="4"/>
    <x v="2"/>
    <x v="2"/>
    <d v="2025-09-01T05:01:42"/>
    <d v="2025-09-03T05:01:42"/>
    <d v="2025-09-09T05:01:42"/>
    <d v="2025-09-22T05:01:42"/>
    <n v="0.104"/>
    <x v="4"/>
  </r>
  <r>
    <s v="C103491"/>
    <n v="843"/>
    <s v="Baixo"/>
    <x v="4"/>
    <x v="3"/>
    <x v="2"/>
    <d v="2023-08-05T21:35:05"/>
    <m/>
    <m/>
    <m/>
    <n v="0.13500000000000001"/>
    <x v="13"/>
  </r>
  <r>
    <s v="C103492"/>
    <n v="322"/>
    <s v="Alto Potencial"/>
    <x v="5"/>
    <x v="0"/>
    <x v="0"/>
    <d v="2024-12-02T16:51:58"/>
    <d v="2024-12-24T16:51:58"/>
    <m/>
    <m/>
    <n v="0.45300000000000001"/>
    <x v="11"/>
  </r>
  <r>
    <s v="C103493"/>
    <n v="461"/>
    <s v="Digital First"/>
    <x v="1"/>
    <x v="2"/>
    <x v="1"/>
    <d v="2024-06-16T01:17:10"/>
    <d v="2024-06-28T01:17:10"/>
    <m/>
    <m/>
    <n v="0.40899999999999997"/>
    <x v="12"/>
  </r>
  <r>
    <s v="C103494"/>
    <n v="443"/>
    <s v="Baixo"/>
    <x v="4"/>
    <x v="2"/>
    <x v="4"/>
    <d v="2023-07-30T08:14:12"/>
    <d v="2023-08-08T08:14:12"/>
    <d v="2023-08-20T08:14:12"/>
    <d v="2023-10-06T08:14:12"/>
    <n v="0.18"/>
    <x v="16"/>
  </r>
  <r>
    <s v="C103495"/>
    <n v="403"/>
    <s v="Baixo"/>
    <x v="4"/>
    <x v="2"/>
    <x v="0"/>
    <d v="2023-01-26T09:54:50"/>
    <m/>
    <m/>
    <m/>
    <n v="0.309"/>
    <x v="15"/>
  </r>
  <r>
    <s v="C103496"/>
    <n v="681"/>
    <s v="Médio"/>
    <x v="5"/>
    <x v="0"/>
    <x v="0"/>
    <d v="2024-05-18T20:01:16"/>
    <d v="2024-05-18T20:01:16"/>
    <d v="2024-05-31T20:01:16"/>
    <d v="2024-06-12T20:01:16"/>
    <n v="0.27100000000000002"/>
    <x v="13"/>
  </r>
  <r>
    <s v="C103497"/>
    <n v="754"/>
    <s v="Digital First"/>
    <x v="0"/>
    <x v="3"/>
    <x v="4"/>
    <d v="2024-07-02T16:35:55"/>
    <m/>
    <m/>
    <m/>
    <n v="0.17699999999999999"/>
    <x v="11"/>
  </r>
  <r>
    <s v="C103498"/>
    <n v="716"/>
    <s v="Baixo"/>
    <x v="0"/>
    <x v="4"/>
    <x v="0"/>
    <d v="2023-08-17T16:47:06"/>
    <d v="2023-08-20T16:47:06"/>
    <d v="2023-09-04T16:47:06"/>
    <d v="2023-09-10T16:47:06"/>
    <n v="0.19600000000000001"/>
    <x v="4"/>
  </r>
  <r>
    <s v="C103499"/>
    <n v="623"/>
    <s v="Médio"/>
    <x v="4"/>
    <x v="2"/>
    <x v="1"/>
    <d v="2024-10-21T18:57:20"/>
    <d v="2024-10-30T18:57:20"/>
    <d v="2024-11-15T18:57:20"/>
    <d v="2024-12-05T18:57:20"/>
    <n v="0.158"/>
    <x v="10"/>
  </r>
  <r>
    <s v="C103500"/>
    <n v="470"/>
    <s v="Baixo"/>
    <x v="0"/>
    <x v="0"/>
    <x v="4"/>
    <d v="2025-09-14T03:47:15"/>
    <d v="2025-10-03T03:47:15"/>
    <d v="2025-10-14T03:47:15"/>
    <d v="2025-11-09T03:47:15"/>
    <n v="0.48499999999999999"/>
    <x v="18"/>
  </r>
  <r>
    <s v="C103501"/>
    <n v="573"/>
    <s v="Baixo"/>
    <x v="4"/>
    <x v="0"/>
    <x v="4"/>
    <d v="2025-01-17T16:00:46"/>
    <d v="2025-02-10T16:00:46"/>
    <d v="2025-02-13T16:00:46"/>
    <d v="2025-03-11T16:00:46"/>
    <n v="0.59599999999999997"/>
    <x v="14"/>
  </r>
  <r>
    <s v="C103502"/>
    <n v="751"/>
    <s v="Baixo"/>
    <x v="4"/>
    <x v="0"/>
    <x v="4"/>
    <d v="2023-11-19T05:41:44"/>
    <d v="2023-12-06T05:41:44"/>
    <d v="2023-12-20T05:41:44"/>
    <d v="2023-12-21T05:41:44"/>
    <n v="0.251"/>
    <x v="7"/>
  </r>
  <r>
    <s v="C103503"/>
    <n v="424"/>
    <s v="Médio"/>
    <x v="1"/>
    <x v="0"/>
    <x v="3"/>
    <d v="2025-04-15T05:49:17"/>
    <d v="2025-05-01T05:49:17"/>
    <d v="2025-05-09T05:49:17"/>
    <m/>
    <n v="0.114"/>
    <x v="6"/>
  </r>
  <r>
    <s v="C103504"/>
    <n v="682"/>
    <s v="Médio"/>
    <x v="4"/>
    <x v="4"/>
    <x v="2"/>
    <d v="2025-07-31T21:44:40"/>
    <m/>
    <m/>
    <m/>
    <n v="0.125"/>
    <x v="13"/>
  </r>
  <r>
    <s v="C103505"/>
    <n v="616"/>
    <s v="Baixo"/>
    <x v="3"/>
    <x v="3"/>
    <x v="1"/>
    <d v="2024-07-31T09:08:36"/>
    <m/>
    <m/>
    <m/>
    <n v="0.13300000000000001"/>
    <x v="7"/>
  </r>
  <r>
    <s v="C103506"/>
    <n v="406"/>
    <s v="Digital First"/>
    <x v="5"/>
    <x v="2"/>
    <x v="0"/>
    <d v="2023-11-27T21:38:27"/>
    <d v="2023-11-28T21:38:27"/>
    <m/>
    <m/>
    <n v="0.47399999999999998"/>
    <x v="10"/>
  </r>
  <r>
    <s v="C103507"/>
    <n v="762"/>
    <s v="Baixo"/>
    <x v="4"/>
    <x v="4"/>
    <x v="3"/>
    <d v="2023-01-29T12:38:42"/>
    <d v="2023-02-19T12:38:42"/>
    <d v="2023-02-19T12:38:42"/>
    <d v="2023-03-03T12:38:42"/>
    <n v="0.442"/>
    <x v="15"/>
  </r>
  <r>
    <s v="C103508"/>
    <n v="729"/>
    <s v="Médio"/>
    <x v="0"/>
    <x v="0"/>
    <x v="3"/>
    <d v="2024-04-09T06:44:34"/>
    <m/>
    <m/>
    <m/>
    <n v="0.22"/>
    <x v="15"/>
  </r>
  <r>
    <s v="C103509"/>
    <n v="636"/>
    <s v="Médio"/>
    <x v="5"/>
    <x v="3"/>
    <x v="4"/>
    <d v="2025-08-09T21:54:19"/>
    <d v="2025-08-24T21:54:19"/>
    <m/>
    <m/>
    <n v="0.20100000000000001"/>
    <x v="0"/>
  </r>
  <r>
    <s v="C103510"/>
    <n v="795"/>
    <s v="Baixo"/>
    <x v="0"/>
    <x v="0"/>
    <x v="2"/>
    <d v="2025-04-21T21:27:05"/>
    <d v="2025-04-25T21:27:05"/>
    <d v="2025-05-07T21:27:05"/>
    <m/>
    <n v="0.122"/>
    <x v="18"/>
  </r>
  <r>
    <s v="C103511"/>
    <n v="661"/>
    <s v="Digital First"/>
    <x v="0"/>
    <x v="0"/>
    <x v="4"/>
    <d v="2024-07-03T16:47:12"/>
    <m/>
    <m/>
    <m/>
    <n v="0.14699999999999999"/>
    <x v="11"/>
  </r>
  <r>
    <s v="C103512"/>
    <n v="731"/>
    <s v="Alto Potencial"/>
    <x v="0"/>
    <x v="0"/>
    <x v="1"/>
    <d v="2025-03-21T07:12:36"/>
    <m/>
    <m/>
    <m/>
    <n v="0.32700000000000001"/>
    <x v="8"/>
  </r>
  <r>
    <s v="C103513"/>
    <n v="819"/>
    <s v="Baixo"/>
    <x v="4"/>
    <x v="1"/>
    <x v="3"/>
    <d v="2025-08-17T09:34:39"/>
    <d v="2025-09-14T09:34:39"/>
    <d v="2025-09-18T09:34:39"/>
    <d v="2025-10-21T09:34:39"/>
    <n v="6.3E-2"/>
    <x v="11"/>
  </r>
  <r>
    <s v="C103514"/>
    <n v="705"/>
    <s v="Médio"/>
    <x v="1"/>
    <x v="0"/>
    <x v="1"/>
    <d v="2024-05-18T01:46:14"/>
    <d v="2024-05-20T01:46:14"/>
    <d v="2024-05-26T01:46:14"/>
    <m/>
    <n v="0.33700000000000002"/>
    <x v="11"/>
  </r>
  <r>
    <s v="C103515"/>
    <n v="676"/>
    <s v="Médio"/>
    <x v="5"/>
    <x v="0"/>
    <x v="1"/>
    <d v="2023-01-20T22:35:07"/>
    <d v="2023-01-27T22:35:07"/>
    <d v="2023-02-06T22:35:07"/>
    <m/>
    <n v="0.47399999999999998"/>
    <x v="19"/>
  </r>
  <r>
    <s v="C103516"/>
    <n v="451"/>
    <s v="Alto Potencial"/>
    <x v="4"/>
    <x v="2"/>
    <x v="1"/>
    <d v="2023-12-25T19:05:06"/>
    <m/>
    <m/>
    <m/>
    <n v="0.27"/>
    <x v="16"/>
  </r>
  <r>
    <s v="C103517"/>
    <n v="621"/>
    <s v="Digital First"/>
    <x v="7"/>
    <x v="0"/>
    <x v="4"/>
    <d v="2025-10-01T03:04:14"/>
    <d v="2025-10-11T03:04:14"/>
    <m/>
    <m/>
    <n v="0.113"/>
    <x v="0"/>
  </r>
  <r>
    <s v="C103518"/>
    <n v="513"/>
    <s v="Digital First"/>
    <x v="0"/>
    <x v="0"/>
    <x v="1"/>
    <d v="2025-05-06T09:14:23"/>
    <d v="2025-05-31T09:14:23"/>
    <m/>
    <m/>
    <n v="9.2999999999999999E-2"/>
    <x v="14"/>
  </r>
  <r>
    <s v="C103519"/>
    <n v="364"/>
    <s v="Alto Potencial"/>
    <x v="3"/>
    <x v="3"/>
    <x v="1"/>
    <d v="2024-04-13T11:26:55"/>
    <d v="2024-05-10T11:26:55"/>
    <d v="2024-05-10T11:26:55"/>
    <d v="2024-06-02T11:26:55"/>
    <n v="0.4"/>
    <x v="13"/>
  </r>
  <r>
    <s v="C103520"/>
    <n v="569"/>
    <s v="Baixo"/>
    <x v="1"/>
    <x v="0"/>
    <x v="0"/>
    <d v="2025-10-30T00:14:26"/>
    <d v="2025-11-13T00:14:26"/>
    <d v="2025-11-23T00:14:26"/>
    <d v="2025-11-28T00:14:26"/>
    <n v="3.9E-2"/>
    <x v="8"/>
  </r>
  <r>
    <s v="C103521"/>
    <n v="836"/>
    <s v="Médio"/>
    <x v="1"/>
    <x v="1"/>
    <x v="4"/>
    <d v="2023-05-24T05:28:08"/>
    <m/>
    <m/>
    <m/>
    <n v="0.17"/>
    <x v="6"/>
  </r>
  <r>
    <s v="C103522"/>
    <n v="399"/>
    <s v="Baixo"/>
    <x v="0"/>
    <x v="2"/>
    <x v="4"/>
    <d v="2025-01-25T22:16:38"/>
    <m/>
    <m/>
    <m/>
    <n v="0.46600000000000003"/>
    <x v="5"/>
  </r>
  <r>
    <s v="C103523"/>
    <n v="404"/>
    <s v="Baixo"/>
    <x v="5"/>
    <x v="0"/>
    <x v="0"/>
    <d v="2025-05-23T06:59:52"/>
    <m/>
    <m/>
    <m/>
    <n v="0.63800000000000001"/>
    <x v="5"/>
  </r>
  <r>
    <s v="C103524"/>
    <n v="430"/>
    <s v="Médio"/>
    <x v="4"/>
    <x v="0"/>
    <x v="4"/>
    <d v="2024-05-24T18:00:49"/>
    <d v="2024-05-27T18:00:49"/>
    <d v="2024-06-03T18:00:49"/>
    <d v="2024-07-07T18:00:49"/>
    <n v="0.42199999999999999"/>
    <x v="0"/>
  </r>
  <r>
    <s v="C103525"/>
    <n v="688"/>
    <s v="Alto Potencial"/>
    <x v="4"/>
    <x v="2"/>
    <x v="3"/>
    <d v="2024-04-26T04:33:16"/>
    <d v="2024-05-01T04:33:16"/>
    <m/>
    <m/>
    <n v="0.28599999999999998"/>
    <x v="19"/>
  </r>
  <r>
    <s v="C103526"/>
    <n v="620"/>
    <s v="Digital First"/>
    <x v="4"/>
    <x v="0"/>
    <x v="1"/>
    <d v="2024-04-19T14:36:19"/>
    <d v="2024-05-13T14:36:19"/>
    <m/>
    <m/>
    <n v="0.47399999999999998"/>
    <x v="4"/>
  </r>
  <r>
    <s v="C103527"/>
    <n v="737"/>
    <s v="Baixo"/>
    <x v="1"/>
    <x v="2"/>
    <x v="4"/>
    <d v="2023-11-24T23:43:26"/>
    <d v="2023-12-02T23:43:26"/>
    <d v="2023-12-05T23:43:26"/>
    <m/>
    <n v="0.28899999999999998"/>
    <x v="0"/>
  </r>
  <r>
    <s v="C103528"/>
    <n v="318"/>
    <s v="Alto Potencial"/>
    <x v="0"/>
    <x v="3"/>
    <x v="3"/>
    <d v="2023-02-14T22:17:37"/>
    <m/>
    <m/>
    <m/>
    <n v="0.249"/>
    <x v="3"/>
  </r>
  <r>
    <s v="C103529"/>
    <n v="524"/>
    <s v="Baixo"/>
    <x v="0"/>
    <x v="3"/>
    <x v="1"/>
    <d v="2023-02-24T20:30:00"/>
    <d v="2023-03-03T20:30:00"/>
    <d v="2023-03-13T20:30:00"/>
    <m/>
    <n v="0.42499999999999999"/>
    <x v="16"/>
  </r>
  <r>
    <s v="C103530"/>
    <n v="759"/>
    <s v="Baixo"/>
    <x v="0"/>
    <x v="3"/>
    <x v="3"/>
    <d v="2023-06-25T13:36:10"/>
    <d v="2023-07-19T13:36:10"/>
    <m/>
    <m/>
    <n v="0.17899999999999999"/>
    <x v="14"/>
  </r>
  <r>
    <s v="C103531"/>
    <n v="693"/>
    <s v="Baixo"/>
    <x v="0"/>
    <x v="4"/>
    <x v="4"/>
    <d v="2024-08-06T21:57:09"/>
    <d v="2024-08-24T21:57:09"/>
    <d v="2024-08-24T21:57:09"/>
    <d v="2024-09-24T21:57:09"/>
    <n v="0.23699999999999999"/>
    <x v="12"/>
  </r>
  <r>
    <s v="C103532"/>
    <n v="525"/>
    <s v="Médio"/>
    <x v="0"/>
    <x v="0"/>
    <x v="4"/>
    <d v="2023-09-14T08:13:43"/>
    <m/>
    <m/>
    <m/>
    <n v="0.57299999999999995"/>
    <x v="11"/>
  </r>
  <r>
    <s v="C103533"/>
    <n v="659"/>
    <s v="Baixo"/>
    <x v="6"/>
    <x v="0"/>
    <x v="3"/>
    <d v="2025-01-15T04:28:19"/>
    <d v="2025-01-21T04:28:19"/>
    <m/>
    <m/>
    <n v="0.186"/>
    <x v="1"/>
  </r>
  <r>
    <s v="C103534"/>
    <n v="729"/>
    <s v="Baixo"/>
    <x v="4"/>
    <x v="3"/>
    <x v="1"/>
    <d v="2023-07-19T23:40:06"/>
    <d v="2023-08-09T23:40:06"/>
    <d v="2023-08-19T23:40:06"/>
    <m/>
    <n v="0.27900000000000003"/>
    <x v="5"/>
  </r>
  <r>
    <s v="C103535"/>
    <n v="314"/>
    <s v="Baixo"/>
    <x v="0"/>
    <x v="0"/>
    <x v="3"/>
    <d v="2024-11-27T01:11:08"/>
    <d v="2024-12-10T01:11:08"/>
    <m/>
    <m/>
    <n v="0.247"/>
    <x v="15"/>
  </r>
  <r>
    <s v="C103536"/>
    <n v="845"/>
    <s v="Pensionista"/>
    <x v="3"/>
    <x v="2"/>
    <x v="4"/>
    <d v="2023-08-22T01:48:28"/>
    <m/>
    <m/>
    <m/>
    <n v="0.17499999999999999"/>
    <x v="15"/>
  </r>
  <r>
    <s v="C103537"/>
    <n v="713"/>
    <s v="Médio"/>
    <x v="1"/>
    <x v="3"/>
    <x v="1"/>
    <d v="2024-11-29T12:03:45"/>
    <d v="2024-12-01T12:03:45"/>
    <d v="2024-12-14T12:03:45"/>
    <d v="2024-12-30T12:03:45"/>
    <n v="0.51400000000000001"/>
    <x v="12"/>
  </r>
  <r>
    <s v="C103538"/>
    <n v="654"/>
    <s v="Baixo"/>
    <x v="1"/>
    <x v="0"/>
    <x v="3"/>
    <d v="2025-09-08T00:00:08"/>
    <m/>
    <m/>
    <m/>
    <n v="6.2E-2"/>
    <x v="15"/>
  </r>
  <r>
    <s v="C103539"/>
    <n v="756"/>
    <s v="Médio"/>
    <x v="5"/>
    <x v="0"/>
    <x v="0"/>
    <d v="2024-07-30T16:24:55"/>
    <m/>
    <m/>
    <m/>
    <n v="0.41399999999999998"/>
    <x v="16"/>
  </r>
  <r>
    <s v="C103540"/>
    <n v="830"/>
    <s v="Médio"/>
    <x v="0"/>
    <x v="3"/>
    <x v="1"/>
    <d v="2023-02-06T00:04:51"/>
    <d v="2023-02-20T00:04:51"/>
    <d v="2023-03-04T00:04:51"/>
    <d v="2023-04-03T00:04:51"/>
    <n v="0.182"/>
    <x v="12"/>
  </r>
  <r>
    <s v="C103541"/>
    <n v="495"/>
    <s v="Baixo"/>
    <x v="1"/>
    <x v="4"/>
    <x v="0"/>
    <d v="2025-09-13T14:56:17"/>
    <m/>
    <m/>
    <m/>
    <n v="0.45800000000000002"/>
    <x v="15"/>
  </r>
  <r>
    <s v="C103542"/>
    <n v="414"/>
    <s v="Digital First"/>
    <x v="3"/>
    <x v="0"/>
    <x v="1"/>
    <d v="2025-07-01T00:17:06"/>
    <d v="2025-07-02T00:17:06"/>
    <d v="2025-07-17T00:17:06"/>
    <d v="2025-08-29T00:17:06"/>
    <n v="0.30599999999999999"/>
    <x v="5"/>
  </r>
  <r>
    <s v="C103543"/>
    <n v="716"/>
    <s v="Médio"/>
    <x v="3"/>
    <x v="2"/>
    <x v="0"/>
    <d v="2023-06-05T11:03:55"/>
    <m/>
    <m/>
    <m/>
    <n v="0.20899999999999999"/>
    <x v="3"/>
  </r>
  <r>
    <s v="C103544"/>
    <n v="651"/>
    <s v="Pensionista"/>
    <x v="7"/>
    <x v="2"/>
    <x v="1"/>
    <d v="2023-10-18T09:32:53"/>
    <d v="2023-11-13T09:32:53"/>
    <d v="2023-12-01T09:32:53"/>
    <m/>
    <n v="0.49199999999999999"/>
    <x v="11"/>
  </r>
  <r>
    <s v="C103545"/>
    <n v="374"/>
    <s v="Médio"/>
    <x v="1"/>
    <x v="0"/>
    <x v="1"/>
    <d v="2025-09-12T21:13:15"/>
    <d v="2025-09-27T21:13:15"/>
    <d v="2025-10-06T21:13:15"/>
    <m/>
    <n v="7.2999999999999995E-2"/>
    <x v="10"/>
  </r>
  <r>
    <s v="C103546"/>
    <n v="335"/>
    <s v="Médio"/>
    <x v="1"/>
    <x v="0"/>
    <x v="1"/>
    <d v="2025-09-27T17:06:28"/>
    <d v="2025-10-15T17:06:28"/>
    <m/>
    <m/>
    <n v="9.2999999999999999E-2"/>
    <x v="16"/>
  </r>
  <r>
    <s v="C103547"/>
    <n v="541"/>
    <s v="Médio"/>
    <x v="0"/>
    <x v="0"/>
    <x v="0"/>
    <d v="2024-08-05T08:52:05"/>
    <d v="2024-08-08T08:52:05"/>
    <d v="2024-08-25T08:52:05"/>
    <m/>
    <n v="7.8E-2"/>
    <x v="8"/>
  </r>
  <r>
    <s v="C103548"/>
    <n v="362"/>
    <s v="Baixo"/>
    <x v="4"/>
    <x v="3"/>
    <x v="4"/>
    <d v="2025-04-08T22:20:48"/>
    <m/>
    <m/>
    <m/>
    <n v="0.17699999999999999"/>
    <x v="19"/>
  </r>
  <r>
    <s v="C103549"/>
    <n v="808"/>
    <s v="Baixo"/>
    <x v="6"/>
    <x v="2"/>
    <x v="4"/>
    <d v="2025-01-26T08:12:19"/>
    <d v="2025-01-27T08:12:19"/>
    <m/>
    <m/>
    <n v="0.217"/>
    <x v="4"/>
  </r>
  <r>
    <s v="C103550"/>
    <n v="487"/>
    <s v="Médio"/>
    <x v="3"/>
    <x v="1"/>
    <x v="0"/>
    <d v="2023-11-03T04:41:31"/>
    <m/>
    <m/>
    <m/>
    <n v="4.8000000000000001E-2"/>
    <x v="6"/>
  </r>
  <r>
    <s v="C103551"/>
    <n v="392"/>
    <s v="Médio"/>
    <x v="0"/>
    <x v="0"/>
    <x v="1"/>
    <d v="2024-08-07T10:35:22"/>
    <d v="2024-08-29T10:35:22"/>
    <d v="2024-09-07T10:35:22"/>
    <d v="2024-09-14T10:35:22"/>
    <n v="0.56499999999999995"/>
    <x v="16"/>
  </r>
  <r>
    <s v="C103552"/>
    <n v="304"/>
    <s v="Baixo"/>
    <x v="5"/>
    <x v="1"/>
    <x v="4"/>
    <d v="2024-06-11T18:10:20"/>
    <m/>
    <m/>
    <m/>
    <n v="0.42399999999999999"/>
    <x v="0"/>
  </r>
  <r>
    <s v="C103553"/>
    <n v="737"/>
    <s v="Baixo"/>
    <x v="0"/>
    <x v="2"/>
    <x v="3"/>
    <d v="2024-06-21T08:09:20"/>
    <d v="2024-07-03T08:09:20"/>
    <m/>
    <m/>
    <n v="0.06"/>
    <x v="5"/>
  </r>
  <r>
    <s v="C103554"/>
    <n v="465"/>
    <s v="Médio"/>
    <x v="5"/>
    <x v="0"/>
    <x v="4"/>
    <d v="2025-06-01T23:08:37"/>
    <d v="2025-06-27T23:08:37"/>
    <d v="2025-07-02T23:08:37"/>
    <m/>
    <n v="0.55800000000000005"/>
    <x v="5"/>
  </r>
  <r>
    <s v="C103555"/>
    <n v="745"/>
    <s v="Digital First"/>
    <x v="2"/>
    <x v="0"/>
    <x v="1"/>
    <d v="2023-02-08T01:04:53"/>
    <d v="2023-03-04T01:04:53"/>
    <m/>
    <m/>
    <n v="8.4000000000000005E-2"/>
    <x v="17"/>
  </r>
  <r>
    <s v="C103556"/>
    <n v="324"/>
    <s v="Baixo"/>
    <x v="4"/>
    <x v="2"/>
    <x v="3"/>
    <d v="2025-02-27T11:59:05"/>
    <m/>
    <m/>
    <m/>
    <n v="4.1000000000000002E-2"/>
    <x v="12"/>
  </r>
  <r>
    <s v="C103557"/>
    <n v="807"/>
    <s v="Médio"/>
    <x v="4"/>
    <x v="4"/>
    <x v="4"/>
    <d v="2024-09-16T03:34:12"/>
    <d v="2024-09-19T03:34:12"/>
    <d v="2024-09-26T03:34:12"/>
    <m/>
    <n v="0.313"/>
    <x v="17"/>
  </r>
  <r>
    <s v="C103558"/>
    <n v="397"/>
    <s v="Médio"/>
    <x v="4"/>
    <x v="3"/>
    <x v="1"/>
    <d v="2025-05-24T12:52:59"/>
    <d v="2025-06-02T12:52:59"/>
    <d v="2025-06-13T12:52:59"/>
    <d v="2025-07-09T12:52:59"/>
    <n v="0.23899999999999999"/>
    <x v="12"/>
  </r>
  <r>
    <s v="C103559"/>
    <n v="567"/>
    <s v="Baixo"/>
    <x v="2"/>
    <x v="3"/>
    <x v="1"/>
    <d v="2023-11-01T01:38:54"/>
    <d v="2023-11-11T01:38:54"/>
    <m/>
    <m/>
    <n v="0.35299999999999998"/>
    <x v="15"/>
  </r>
  <r>
    <s v="C103560"/>
    <n v="692"/>
    <s v="Alto Potencial"/>
    <x v="3"/>
    <x v="0"/>
    <x v="1"/>
    <d v="2023-01-28T01:32:57"/>
    <m/>
    <m/>
    <m/>
    <n v="7.5999999999999998E-2"/>
    <x v="9"/>
  </r>
  <r>
    <s v="C103561"/>
    <n v="584"/>
    <s v="Baixo"/>
    <x v="3"/>
    <x v="0"/>
    <x v="4"/>
    <d v="2024-12-31T09:53:49"/>
    <d v="2025-01-09T09:53:49"/>
    <d v="2025-01-26T09:53:49"/>
    <d v="2025-03-10T09:53:49"/>
    <n v="0.49299999999999999"/>
    <x v="19"/>
  </r>
  <r>
    <s v="C103562"/>
    <n v="408"/>
    <s v="Médio"/>
    <x v="5"/>
    <x v="0"/>
    <x v="1"/>
    <d v="2023-07-23T12:23:00"/>
    <d v="2023-08-20T12:23:00"/>
    <d v="2023-08-30T12:23:00"/>
    <m/>
    <n v="0.495"/>
    <x v="17"/>
  </r>
  <r>
    <s v="C103563"/>
    <n v="326"/>
    <s v="Baixo"/>
    <x v="4"/>
    <x v="0"/>
    <x v="4"/>
    <d v="2023-08-28T12:56:05"/>
    <d v="2023-09-07T12:56:05"/>
    <m/>
    <m/>
    <n v="0.35099999999999998"/>
    <x v="16"/>
  </r>
  <r>
    <s v="C103564"/>
    <n v="354"/>
    <s v="Médio"/>
    <x v="4"/>
    <x v="3"/>
    <x v="0"/>
    <d v="2025-08-18T18:45:41"/>
    <m/>
    <m/>
    <m/>
    <n v="5.2999999999999999E-2"/>
    <x v="3"/>
  </r>
  <r>
    <s v="C103565"/>
    <n v="432"/>
    <s v="Pensionista"/>
    <x v="5"/>
    <x v="4"/>
    <x v="0"/>
    <d v="2024-07-18T00:15:09"/>
    <m/>
    <m/>
    <m/>
    <n v="0.41099999999999998"/>
    <x v="1"/>
  </r>
  <r>
    <s v="C103566"/>
    <n v="351"/>
    <s v="Digital First"/>
    <x v="7"/>
    <x v="0"/>
    <x v="0"/>
    <d v="2024-01-03T11:48:25"/>
    <d v="2024-01-28T11:48:25"/>
    <d v="2024-02-02T11:48:25"/>
    <d v="2024-02-29T11:48:25"/>
    <n v="0.315"/>
    <x v="1"/>
  </r>
  <r>
    <s v="C103567"/>
    <n v="792"/>
    <s v="Digital First"/>
    <x v="0"/>
    <x v="3"/>
    <x v="3"/>
    <d v="2023-01-09T12:59:14"/>
    <d v="2023-01-26T12:59:14"/>
    <m/>
    <m/>
    <n v="0.28699999999999998"/>
    <x v="7"/>
  </r>
  <r>
    <s v="C103568"/>
    <n v="597"/>
    <s v="Médio"/>
    <x v="0"/>
    <x v="0"/>
    <x v="4"/>
    <d v="2025-05-17T11:09:54"/>
    <d v="2025-05-28T11:09:54"/>
    <m/>
    <m/>
    <n v="0.55100000000000005"/>
    <x v="14"/>
  </r>
  <r>
    <s v="C103569"/>
    <n v="698"/>
    <s v="Digital First"/>
    <x v="4"/>
    <x v="0"/>
    <x v="4"/>
    <d v="2025-05-31T23:57:25"/>
    <d v="2025-06-02T23:57:25"/>
    <d v="2025-06-22T23:57:25"/>
    <d v="2025-07-02T23:57:25"/>
    <n v="0.53300000000000003"/>
    <x v="1"/>
  </r>
  <r>
    <s v="C103570"/>
    <n v="317"/>
    <s v="Baixo"/>
    <x v="5"/>
    <x v="0"/>
    <x v="2"/>
    <d v="2023-03-10T16:24:21"/>
    <d v="2023-03-23T16:24:21"/>
    <m/>
    <m/>
    <n v="0.35299999999999998"/>
    <x v="6"/>
  </r>
  <r>
    <s v="C103571"/>
    <n v="545"/>
    <s v="Baixo"/>
    <x v="4"/>
    <x v="0"/>
    <x v="0"/>
    <d v="2025-04-08T22:17:23"/>
    <m/>
    <m/>
    <m/>
    <n v="0.23300000000000001"/>
    <x v="5"/>
  </r>
  <r>
    <s v="C103572"/>
    <n v="802"/>
    <s v="Médio"/>
    <x v="7"/>
    <x v="0"/>
    <x v="3"/>
    <d v="2024-05-08T07:34:47"/>
    <d v="2024-06-03T07:34:47"/>
    <d v="2024-06-03T07:34:47"/>
    <m/>
    <n v="0.40200000000000002"/>
    <x v="16"/>
  </r>
  <r>
    <s v="C103573"/>
    <n v="388"/>
    <s v="Baixo"/>
    <x v="0"/>
    <x v="0"/>
    <x v="4"/>
    <d v="2023-10-31T13:20:28"/>
    <m/>
    <m/>
    <m/>
    <n v="0.61599999999999999"/>
    <x v="7"/>
  </r>
  <r>
    <s v="C103574"/>
    <n v="502"/>
    <s v="Digital First"/>
    <x v="0"/>
    <x v="0"/>
    <x v="3"/>
    <d v="2023-05-12T14:00:56"/>
    <d v="2023-05-31T14:00:56"/>
    <d v="2023-06-05T14:00:56"/>
    <d v="2023-06-27T14:00:56"/>
    <n v="0.2"/>
    <x v="1"/>
  </r>
  <r>
    <s v="C103575"/>
    <n v="539"/>
    <s v="Médio"/>
    <x v="0"/>
    <x v="0"/>
    <x v="1"/>
    <d v="2024-06-01T07:49:13"/>
    <m/>
    <m/>
    <m/>
    <n v="0.627"/>
    <x v="19"/>
  </r>
  <r>
    <s v="C103576"/>
    <n v="789"/>
    <s v="Médio"/>
    <x v="2"/>
    <x v="2"/>
    <x v="2"/>
    <d v="2025-08-04T02:23:55"/>
    <d v="2025-08-28T02:23:55"/>
    <m/>
    <m/>
    <n v="0.45800000000000002"/>
    <x v="15"/>
  </r>
  <r>
    <s v="C103577"/>
    <n v="312"/>
    <s v="Alto Potencial"/>
    <x v="0"/>
    <x v="0"/>
    <x v="4"/>
    <d v="2024-09-03T21:14:40"/>
    <d v="2024-09-28T21:14:40"/>
    <d v="2024-10-14T21:14:40"/>
    <d v="2024-11-19T21:14:40"/>
    <n v="0.17299999999999999"/>
    <x v="15"/>
  </r>
  <r>
    <s v="C103578"/>
    <n v="614"/>
    <s v="Médio"/>
    <x v="4"/>
    <x v="1"/>
    <x v="4"/>
    <d v="2025-05-15T21:32:38"/>
    <d v="2025-05-28T21:32:38"/>
    <d v="2025-06-19T21:32:38"/>
    <d v="2025-06-26T21:32:38"/>
    <n v="0.23599999999999999"/>
    <x v="0"/>
  </r>
  <r>
    <s v="C103579"/>
    <n v="497"/>
    <s v="Baixo"/>
    <x v="4"/>
    <x v="4"/>
    <x v="1"/>
    <d v="2025-05-07T15:11:11"/>
    <d v="2025-05-29T15:11:11"/>
    <m/>
    <m/>
    <n v="0.79500000000000004"/>
    <x v="17"/>
  </r>
  <r>
    <s v="C103580"/>
    <n v="542"/>
    <s v="Digital First"/>
    <x v="5"/>
    <x v="1"/>
    <x v="1"/>
    <d v="2023-02-22T11:04:48"/>
    <d v="2023-03-17T11:04:48"/>
    <d v="2023-03-30T11:04:48"/>
    <d v="2023-04-18T11:04:48"/>
    <n v="0.32"/>
    <x v="7"/>
  </r>
  <r>
    <s v="C103581"/>
    <n v="806"/>
    <s v="Médio"/>
    <x v="0"/>
    <x v="2"/>
    <x v="1"/>
    <d v="2023-11-21T00:35:39"/>
    <m/>
    <m/>
    <m/>
    <n v="0.435"/>
    <x v="1"/>
  </r>
  <r>
    <s v="C103582"/>
    <n v="342"/>
    <s v="Baixo"/>
    <x v="5"/>
    <x v="3"/>
    <x v="1"/>
    <d v="2023-12-28T02:04:41"/>
    <m/>
    <m/>
    <m/>
    <n v="0.49199999999999999"/>
    <x v="16"/>
  </r>
  <r>
    <s v="C103583"/>
    <n v="629"/>
    <s v="Médio"/>
    <x v="4"/>
    <x v="0"/>
    <x v="4"/>
    <d v="2024-10-27T02:26:19"/>
    <d v="2024-11-12T02:26:19"/>
    <d v="2024-11-23T02:26:19"/>
    <m/>
    <n v="0.189"/>
    <x v="12"/>
  </r>
  <r>
    <s v="C103584"/>
    <n v="728"/>
    <s v="Médio"/>
    <x v="6"/>
    <x v="3"/>
    <x v="1"/>
    <d v="2023-01-28T08:26:02"/>
    <d v="2023-01-30T08:26:02"/>
    <d v="2023-02-06T08:26:02"/>
    <d v="2023-02-23T08:26:02"/>
    <n v="0.36399999999999999"/>
    <x v="0"/>
  </r>
  <r>
    <s v="C103585"/>
    <n v="461"/>
    <s v="Médio"/>
    <x v="1"/>
    <x v="0"/>
    <x v="2"/>
    <d v="2024-10-01T01:05:57"/>
    <d v="2024-10-25T01:05:57"/>
    <d v="2024-11-07T01:05:57"/>
    <d v="2024-11-19T01:05:57"/>
    <n v="8.5000000000000006E-2"/>
    <x v="7"/>
  </r>
  <r>
    <s v="C103586"/>
    <n v="734"/>
    <s v="Médio"/>
    <x v="4"/>
    <x v="0"/>
    <x v="4"/>
    <d v="2025-04-22T11:21:24"/>
    <d v="2025-05-19T11:21:24"/>
    <d v="2025-05-29T11:21:24"/>
    <d v="2025-06-20T11:21:24"/>
    <n v="3.1E-2"/>
    <x v="7"/>
  </r>
  <r>
    <s v="C103587"/>
    <n v="532"/>
    <s v="Baixo"/>
    <x v="7"/>
    <x v="0"/>
    <x v="1"/>
    <d v="2024-11-21T05:22:49"/>
    <d v="2024-11-29T05:22:49"/>
    <m/>
    <m/>
    <n v="0.42699999999999999"/>
    <x v="17"/>
  </r>
  <r>
    <s v="C103588"/>
    <n v="410"/>
    <s v="Alto Potencial"/>
    <x v="0"/>
    <x v="2"/>
    <x v="4"/>
    <d v="2025-09-29T01:41:14"/>
    <m/>
    <m/>
    <m/>
    <n v="0.2"/>
    <x v="7"/>
  </r>
  <r>
    <s v="C103589"/>
    <n v="531"/>
    <s v="Baixo"/>
    <x v="1"/>
    <x v="0"/>
    <x v="1"/>
    <d v="2024-01-12T19:40:30"/>
    <m/>
    <m/>
    <m/>
    <n v="9.6000000000000002E-2"/>
    <x v="15"/>
  </r>
  <r>
    <s v="C103590"/>
    <n v="572"/>
    <s v="Médio"/>
    <x v="4"/>
    <x v="1"/>
    <x v="0"/>
    <d v="2025-02-13T15:02:29"/>
    <m/>
    <m/>
    <m/>
    <n v="7.6999999999999999E-2"/>
    <x v="8"/>
  </r>
  <r>
    <s v="C103591"/>
    <n v="340"/>
    <s v="Pensionista"/>
    <x v="4"/>
    <x v="0"/>
    <x v="4"/>
    <d v="2025-05-22T12:47:27"/>
    <d v="2025-05-31T12:47:27"/>
    <d v="2025-06-04T12:47:27"/>
    <d v="2025-06-22T12:47:27"/>
    <n v="0.114"/>
    <x v="16"/>
  </r>
  <r>
    <s v="C103592"/>
    <n v="765"/>
    <s v="Digital First"/>
    <x v="0"/>
    <x v="4"/>
    <x v="1"/>
    <d v="2025-09-01T06:57:35"/>
    <m/>
    <m/>
    <m/>
    <n v="0.33200000000000002"/>
    <x v="13"/>
  </r>
  <r>
    <s v="C103593"/>
    <n v="376"/>
    <s v="Médio"/>
    <x v="3"/>
    <x v="0"/>
    <x v="1"/>
    <d v="2024-08-22T10:29:08"/>
    <m/>
    <m/>
    <m/>
    <n v="7.5999999999999998E-2"/>
    <x v="0"/>
  </r>
  <r>
    <s v="C103594"/>
    <n v="789"/>
    <s v="Médio"/>
    <x v="0"/>
    <x v="3"/>
    <x v="4"/>
    <d v="2025-10-04T22:52:38"/>
    <d v="2025-10-26T22:52:38"/>
    <d v="2025-11-02T22:52:38"/>
    <d v="2025-11-29T22:52:38"/>
    <n v="0.36099999999999999"/>
    <x v="15"/>
  </r>
  <r>
    <s v="C103595"/>
    <n v="416"/>
    <s v="Médio"/>
    <x v="3"/>
    <x v="3"/>
    <x v="4"/>
    <d v="2025-06-11T19:44:57"/>
    <d v="2025-07-08T19:44:57"/>
    <d v="2025-07-11T19:44:57"/>
    <d v="2025-08-13T19:44:57"/>
    <n v="0.27800000000000002"/>
    <x v="0"/>
  </r>
  <r>
    <s v="C103596"/>
    <n v="733"/>
    <s v="Baixo"/>
    <x v="0"/>
    <x v="2"/>
    <x v="4"/>
    <d v="2023-08-13T08:40:38"/>
    <m/>
    <m/>
    <m/>
    <n v="0.40400000000000003"/>
    <x v="15"/>
  </r>
  <r>
    <s v="C103597"/>
    <n v="318"/>
    <s v="Médio"/>
    <x v="5"/>
    <x v="0"/>
    <x v="4"/>
    <d v="2023-08-05T00:29:39"/>
    <d v="2023-08-29T00:29:39"/>
    <d v="2023-09-08T00:29:39"/>
    <d v="2023-09-12T00:29:39"/>
    <n v="0.25800000000000001"/>
    <x v="9"/>
  </r>
  <r>
    <s v="C103598"/>
    <n v="495"/>
    <s v="Baixo"/>
    <x v="3"/>
    <x v="3"/>
    <x v="3"/>
    <d v="2025-04-18T02:43:04"/>
    <d v="2025-05-06T02:43:04"/>
    <d v="2025-05-17T02:43:04"/>
    <d v="2025-06-06T02:43:04"/>
    <n v="0.27500000000000002"/>
    <x v="5"/>
  </r>
  <r>
    <s v="C103599"/>
    <n v="750"/>
    <s v="Alto Potencial"/>
    <x v="5"/>
    <x v="0"/>
    <x v="3"/>
    <d v="2024-02-10T02:52:59"/>
    <d v="2024-03-05T02:52:59"/>
    <d v="2024-03-26T02:52:59"/>
    <m/>
    <n v="0.27500000000000002"/>
    <x v="0"/>
  </r>
  <r>
    <s v="C103600"/>
    <n v="724"/>
    <s v="Médio"/>
    <x v="5"/>
    <x v="2"/>
    <x v="4"/>
    <d v="2023-03-09T06:56:15"/>
    <d v="2023-04-06T06:56:15"/>
    <d v="2023-04-11T06:56:15"/>
    <d v="2023-04-30T06:56:15"/>
    <n v="0.14699999999999999"/>
    <x v="16"/>
  </r>
  <r>
    <s v="C103601"/>
    <n v="693"/>
    <s v="Médio"/>
    <x v="0"/>
    <x v="2"/>
    <x v="3"/>
    <d v="2023-10-06T00:07:43"/>
    <d v="2023-10-15T00:07:43"/>
    <d v="2023-10-23T00:07:43"/>
    <m/>
    <n v="0.55800000000000005"/>
    <x v="15"/>
  </r>
  <r>
    <s v="C103602"/>
    <n v="583"/>
    <s v="Alto Potencial"/>
    <x v="0"/>
    <x v="0"/>
    <x v="1"/>
    <d v="2025-07-11T03:38:18"/>
    <m/>
    <m/>
    <m/>
    <n v="0.16600000000000001"/>
    <x v="5"/>
  </r>
  <r>
    <s v="C103603"/>
    <n v="333"/>
    <s v="Baixo"/>
    <x v="4"/>
    <x v="0"/>
    <x v="4"/>
    <d v="2023-12-02T21:49:40"/>
    <m/>
    <m/>
    <m/>
    <n v="0.216"/>
    <x v="15"/>
  </r>
  <r>
    <s v="C103604"/>
    <n v="594"/>
    <s v="Alto Potencial"/>
    <x v="6"/>
    <x v="0"/>
    <x v="1"/>
    <d v="2025-05-01T15:18:36"/>
    <m/>
    <m/>
    <m/>
    <n v="0.22"/>
    <x v="12"/>
  </r>
  <r>
    <s v="C103605"/>
    <n v="550"/>
    <s v="Digital First"/>
    <x v="3"/>
    <x v="4"/>
    <x v="1"/>
    <d v="2023-09-28T15:28:06"/>
    <d v="2023-10-02T15:28:06"/>
    <d v="2023-10-20T15:28:06"/>
    <d v="2023-11-11T15:28:06"/>
    <n v="0.42899999999999999"/>
    <x v="13"/>
  </r>
  <r>
    <s v="C103606"/>
    <n v="638"/>
    <s v="Baixo"/>
    <x v="5"/>
    <x v="3"/>
    <x v="4"/>
    <d v="2023-07-31T12:32:35"/>
    <m/>
    <m/>
    <m/>
    <n v="0.379"/>
    <x v="4"/>
  </r>
  <r>
    <s v="C103607"/>
    <n v="739"/>
    <s v="Médio"/>
    <x v="2"/>
    <x v="0"/>
    <x v="3"/>
    <d v="2023-06-14T13:58:06"/>
    <d v="2023-06-20T13:58:06"/>
    <d v="2023-07-12T13:58:06"/>
    <m/>
    <n v="0.28699999999999998"/>
    <x v="15"/>
  </r>
  <r>
    <s v="C103608"/>
    <n v="479"/>
    <s v="Médio"/>
    <x v="6"/>
    <x v="0"/>
    <x v="1"/>
    <d v="2025-08-18T21:42:10"/>
    <d v="2025-08-21T21:42:10"/>
    <d v="2025-09-03T21:42:10"/>
    <m/>
    <n v="0.20599999999999999"/>
    <x v="2"/>
  </r>
  <r>
    <s v="C103609"/>
    <n v="527"/>
    <s v="Médio"/>
    <x v="3"/>
    <x v="0"/>
    <x v="1"/>
    <d v="2025-02-20T02:38:23"/>
    <d v="2025-03-18T02:38:23"/>
    <d v="2025-03-26T02:38:23"/>
    <m/>
    <n v="0.40600000000000003"/>
    <x v="3"/>
  </r>
  <r>
    <s v="C103610"/>
    <n v="322"/>
    <s v="Baixo"/>
    <x v="3"/>
    <x v="0"/>
    <x v="2"/>
    <d v="2025-05-08T03:41:59"/>
    <d v="2025-05-28T03:41:59"/>
    <d v="2025-06-03T03:41:59"/>
    <m/>
    <n v="0.11"/>
    <x v="3"/>
  </r>
  <r>
    <s v="C103611"/>
    <n v="626"/>
    <s v="Médio"/>
    <x v="2"/>
    <x v="3"/>
    <x v="1"/>
    <d v="2023-04-07T20:32:32"/>
    <d v="2023-05-06T20:32:32"/>
    <d v="2023-05-06T20:32:32"/>
    <m/>
    <n v="0.46700000000000003"/>
    <x v="9"/>
  </r>
  <r>
    <s v="C103612"/>
    <n v="453"/>
    <s v="Alto Potencial"/>
    <x v="1"/>
    <x v="3"/>
    <x v="1"/>
    <d v="2024-09-08T05:40:38"/>
    <d v="2024-09-12T05:40:38"/>
    <d v="2024-09-15T05:40:38"/>
    <d v="2024-10-04T05:40:38"/>
    <n v="0.11600000000000001"/>
    <x v="0"/>
  </r>
  <r>
    <s v="C103613"/>
    <n v="445"/>
    <s v="Médio"/>
    <x v="5"/>
    <x v="3"/>
    <x v="1"/>
    <d v="2024-05-06T20:17:59"/>
    <d v="2024-05-27T20:17:59"/>
    <d v="2024-06-06T20:17:59"/>
    <m/>
    <n v="0.29399999999999998"/>
    <x v="3"/>
  </r>
  <r>
    <s v="C103614"/>
    <n v="551"/>
    <s v="Médio"/>
    <x v="3"/>
    <x v="1"/>
    <x v="3"/>
    <d v="2025-10-15T20:23:35"/>
    <d v="2025-10-23T20:23:35"/>
    <d v="2025-10-31T20:23:35"/>
    <d v="2025-11-08T20:23:35"/>
    <n v="0.35499999999999998"/>
    <x v="1"/>
  </r>
  <r>
    <s v="C103615"/>
    <n v="601"/>
    <s v="Pensionista"/>
    <x v="3"/>
    <x v="2"/>
    <x v="4"/>
    <d v="2025-09-01T01:38:52"/>
    <m/>
    <m/>
    <m/>
    <n v="0.27200000000000002"/>
    <x v="17"/>
  </r>
  <r>
    <s v="C103616"/>
    <n v="369"/>
    <s v="Digital First"/>
    <x v="4"/>
    <x v="2"/>
    <x v="1"/>
    <d v="2023-06-08T19:36:34"/>
    <d v="2023-07-06T19:36:34"/>
    <d v="2023-07-20T19:36:34"/>
    <d v="2023-08-26T19:36:34"/>
    <n v="0.45500000000000002"/>
    <x v="0"/>
  </r>
  <r>
    <s v="C103617"/>
    <n v="842"/>
    <s v="Médio"/>
    <x v="1"/>
    <x v="3"/>
    <x v="3"/>
    <d v="2024-04-16T12:28:24"/>
    <m/>
    <m/>
    <m/>
    <n v="0.23599999999999999"/>
    <x v="7"/>
  </r>
  <r>
    <s v="C103618"/>
    <n v="392"/>
    <s v="Baixo"/>
    <x v="3"/>
    <x v="3"/>
    <x v="4"/>
    <d v="2024-04-19T07:48:49"/>
    <d v="2024-05-05T07:48:49"/>
    <d v="2024-05-13T07:48:49"/>
    <m/>
    <n v="0.40899999999999997"/>
    <x v="4"/>
  </r>
  <r>
    <s v="C103619"/>
    <n v="462"/>
    <s v="Digital First"/>
    <x v="0"/>
    <x v="4"/>
    <x v="4"/>
    <d v="2025-01-31T21:54:35"/>
    <d v="2025-02-04T21:54:35"/>
    <d v="2025-02-08T21:54:35"/>
    <m/>
    <n v="7.5999999999999998E-2"/>
    <x v="2"/>
  </r>
  <r>
    <s v="C103620"/>
    <n v="380"/>
    <s v="Alto Potencial"/>
    <x v="0"/>
    <x v="3"/>
    <x v="2"/>
    <d v="2023-08-20T04:42:52"/>
    <m/>
    <m/>
    <m/>
    <n v="9.0999999999999998E-2"/>
    <x v="1"/>
  </r>
  <r>
    <s v="C103621"/>
    <n v="362"/>
    <s v="Baixo"/>
    <x v="2"/>
    <x v="0"/>
    <x v="1"/>
    <d v="2023-09-09T12:36:38"/>
    <d v="2023-09-23T12:36:38"/>
    <d v="2023-10-05T12:36:38"/>
    <d v="2023-11-16T12:36:38"/>
    <n v="0.29799999999999999"/>
    <x v="17"/>
  </r>
  <r>
    <s v="C103622"/>
    <n v="735"/>
    <s v="Médio"/>
    <x v="3"/>
    <x v="1"/>
    <x v="2"/>
    <d v="2025-02-04T03:42:35"/>
    <d v="2025-02-25T03:42:35"/>
    <d v="2025-03-24T03:42:35"/>
    <d v="2025-04-19T03:42:35"/>
    <n v="0.20899999999999999"/>
    <x v="13"/>
  </r>
  <r>
    <s v="C103623"/>
    <n v="347"/>
    <s v="Baixo"/>
    <x v="4"/>
    <x v="3"/>
    <x v="0"/>
    <d v="2025-09-06T17:27:31"/>
    <m/>
    <m/>
    <m/>
    <n v="0.122"/>
    <x v="2"/>
  </r>
  <r>
    <s v="C103624"/>
    <n v="744"/>
    <s v="Baixo"/>
    <x v="0"/>
    <x v="0"/>
    <x v="4"/>
    <d v="2025-10-05T14:40:25"/>
    <d v="2025-10-06T14:40:25"/>
    <d v="2025-10-13T14:40:25"/>
    <m/>
    <n v="0.24299999999999999"/>
    <x v="8"/>
  </r>
  <r>
    <s v="C103625"/>
    <n v="373"/>
    <s v="Pensionista"/>
    <x v="3"/>
    <x v="3"/>
    <x v="0"/>
    <d v="2023-09-17T16:51:20"/>
    <m/>
    <m/>
    <m/>
    <n v="0.26800000000000002"/>
    <x v="10"/>
  </r>
  <r>
    <s v="C103626"/>
    <n v="841"/>
    <s v="Médio"/>
    <x v="0"/>
    <x v="0"/>
    <x v="3"/>
    <d v="2025-10-11T12:37:10"/>
    <d v="2025-11-06T12:37:10"/>
    <d v="2025-11-16T12:37:10"/>
    <m/>
    <n v="0.247"/>
    <x v="7"/>
  </r>
  <r>
    <s v="C103627"/>
    <n v="456"/>
    <s v="Baixo"/>
    <x v="4"/>
    <x v="4"/>
    <x v="0"/>
    <d v="2023-07-15T20:03:16"/>
    <d v="2023-07-28T20:03:16"/>
    <d v="2023-08-12T20:03:16"/>
    <m/>
    <n v="0.25700000000000001"/>
    <x v="12"/>
  </r>
  <r>
    <s v="C103628"/>
    <n v="786"/>
    <s v="Médio"/>
    <x v="5"/>
    <x v="1"/>
    <x v="4"/>
    <d v="2024-10-19T18:47:13"/>
    <d v="2024-10-22T18:47:13"/>
    <d v="2024-10-27T18:47:13"/>
    <d v="2024-11-23T18:47:13"/>
    <n v="0.35399999999999998"/>
    <x v="6"/>
  </r>
  <r>
    <s v="C103629"/>
    <n v="565"/>
    <s v="Médio"/>
    <x v="3"/>
    <x v="0"/>
    <x v="1"/>
    <d v="2025-08-31T21:10:34"/>
    <d v="2025-09-08T21:10:34"/>
    <m/>
    <m/>
    <n v="0.23400000000000001"/>
    <x v="9"/>
  </r>
  <r>
    <s v="C103630"/>
    <n v="555"/>
    <s v="Pensionista"/>
    <x v="6"/>
    <x v="4"/>
    <x v="4"/>
    <d v="2024-10-13T10:55:23"/>
    <m/>
    <m/>
    <m/>
    <n v="0.32800000000000001"/>
    <x v="14"/>
  </r>
  <r>
    <s v="C103631"/>
    <n v="338"/>
    <s v="Baixo"/>
    <x v="0"/>
    <x v="3"/>
    <x v="1"/>
    <d v="2025-05-18T23:53:52"/>
    <m/>
    <m/>
    <m/>
    <n v="0.33700000000000002"/>
    <x v="3"/>
  </r>
  <r>
    <s v="C103632"/>
    <n v="354"/>
    <s v="Médio"/>
    <x v="4"/>
    <x v="3"/>
    <x v="1"/>
    <d v="2023-11-26T15:24:42"/>
    <d v="2023-12-08T15:24:42"/>
    <m/>
    <m/>
    <n v="0.157"/>
    <x v="14"/>
  </r>
  <r>
    <s v="C103633"/>
    <n v="327"/>
    <s v="Baixo"/>
    <x v="0"/>
    <x v="0"/>
    <x v="3"/>
    <d v="2023-12-08T20:49:29"/>
    <d v="2023-12-11T20:49:29"/>
    <m/>
    <m/>
    <n v="0.23400000000000001"/>
    <x v="17"/>
  </r>
  <r>
    <s v="C103634"/>
    <n v="417"/>
    <s v="Alto Potencial"/>
    <x v="0"/>
    <x v="0"/>
    <x v="2"/>
    <d v="2024-02-19T05:45:15"/>
    <m/>
    <m/>
    <m/>
    <n v="0.23699999999999999"/>
    <x v="1"/>
  </r>
  <r>
    <s v="C103635"/>
    <n v="669"/>
    <s v="Médio"/>
    <x v="0"/>
    <x v="2"/>
    <x v="4"/>
    <d v="2025-02-24T13:38:49"/>
    <d v="2025-03-24T13:38:49"/>
    <d v="2025-04-11T13:38:49"/>
    <d v="2025-05-02T13:38:49"/>
    <n v="4.3999999999999997E-2"/>
    <x v="13"/>
  </r>
  <r>
    <s v="C103636"/>
    <n v="508"/>
    <s v="Baixo"/>
    <x v="5"/>
    <x v="0"/>
    <x v="0"/>
    <d v="2023-06-21T05:22:32"/>
    <d v="2023-07-11T05:22:32"/>
    <d v="2023-07-11T05:22:32"/>
    <d v="2023-08-11T05:22:32"/>
    <n v="0.439"/>
    <x v="19"/>
  </r>
  <r>
    <s v="C103637"/>
    <n v="615"/>
    <s v="Baixo"/>
    <x v="4"/>
    <x v="2"/>
    <x v="1"/>
    <d v="2023-01-04T13:43:37"/>
    <d v="2023-01-22T13:43:37"/>
    <d v="2023-01-29T13:43:37"/>
    <m/>
    <n v="0.36"/>
    <x v="19"/>
  </r>
  <r>
    <s v="C103638"/>
    <n v="692"/>
    <s v="Médio"/>
    <x v="6"/>
    <x v="4"/>
    <x v="3"/>
    <d v="2023-05-12T14:02:34"/>
    <d v="2023-05-22T14:02:34"/>
    <d v="2023-05-29T14:02:34"/>
    <m/>
    <n v="0.19500000000000001"/>
    <x v="16"/>
  </r>
  <r>
    <s v="C103639"/>
    <n v="743"/>
    <s v="Baixo"/>
    <x v="0"/>
    <x v="1"/>
    <x v="3"/>
    <d v="2025-02-24T08:13:32"/>
    <m/>
    <m/>
    <m/>
    <n v="0.129"/>
    <x v="11"/>
  </r>
  <r>
    <s v="C103640"/>
    <n v="558"/>
    <s v="Médio"/>
    <x v="5"/>
    <x v="0"/>
    <x v="1"/>
    <d v="2024-10-03T10:15:40"/>
    <m/>
    <m/>
    <m/>
    <n v="7.6999999999999999E-2"/>
    <x v="19"/>
  </r>
  <r>
    <s v="C103641"/>
    <n v="497"/>
    <s v="Alto Potencial"/>
    <x v="7"/>
    <x v="0"/>
    <x v="1"/>
    <d v="2024-06-28T13:28:07"/>
    <d v="2024-07-06T13:28:07"/>
    <d v="2024-07-17T13:28:07"/>
    <d v="2024-07-18T13:28:07"/>
    <n v="9.7000000000000003E-2"/>
    <x v="7"/>
  </r>
  <r>
    <s v="C103642"/>
    <n v="744"/>
    <s v="Médio"/>
    <x v="0"/>
    <x v="4"/>
    <x v="0"/>
    <d v="2023-01-09T11:57:55"/>
    <d v="2023-02-07T11:57:55"/>
    <d v="2023-02-07T11:57:55"/>
    <d v="2023-02-26T11:57:55"/>
    <n v="0.13400000000000001"/>
    <x v="0"/>
  </r>
  <r>
    <s v="C103643"/>
    <n v="604"/>
    <s v="Digital First"/>
    <x v="4"/>
    <x v="2"/>
    <x v="4"/>
    <d v="2024-10-16T11:18:06"/>
    <d v="2024-11-06T11:18:06"/>
    <d v="2024-11-25T11:18:06"/>
    <d v="2024-12-08T11:18:06"/>
    <n v="8.2000000000000003E-2"/>
    <x v="19"/>
  </r>
  <r>
    <s v="C103644"/>
    <n v="638"/>
    <s v="Digital First"/>
    <x v="5"/>
    <x v="1"/>
    <x v="4"/>
    <d v="2024-01-15T08:10:06"/>
    <d v="2024-02-06T08:10:06"/>
    <d v="2024-02-18T08:10:06"/>
    <d v="2024-03-10T08:10:06"/>
    <n v="0.24099999999999999"/>
    <x v="10"/>
  </r>
  <r>
    <s v="C103645"/>
    <n v="828"/>
    <s v="Médio"/>
    <x v="3"/>
    <x v="3"/>
    <x v="2"/>
    <d v="2025-06-07T20:01:31"/>
    <d v="2025-06-19T20:01:31"/>
    <d v="2025-07-06T20:01:31"/>
    <d v="2025-08-08T20:01:31"/>
    <n v="0.25"/>
    <x v="8"/>
  </r>
  <r>
    <s v="C103646"/>
    <n v="353"/>
    <s v="Alto Potencial"/>
    <x v="3"/>
    <x v="3"/>
    <x v="2"/>
    <d v="2025-06-04T18:47:38"/>
    <m/>
    <m/>
    <m/>
    <n v="0.14199999999999999"/>
    <x v="16"/>
  </r>
  <r>
    <s v="C103647"/>
    <n v="411"/>
    <s v="Baixo"/>
    <x v="4"/>
    <x v="0"/>
    <x v="0"/>
    <d v="2024-05-07T09:05:46"/>
    <d v="2024-05-31T09:05:46"/>
    <d v="2024-06-21T09:05:46"/>
    <m/>
    <n v="0.435"/>
    <x v="6"/>
  </r>
  <r>
    <s v="C103648"/>
    <n v="718"/>
    <s v="Baixo"/>
    <x v="5"/>
    <x v="0"/>
    <x v="0"/>
    <d v="2023-03-13T16:37:04"/>
    <d v="2023-04-09T16:37:04"/>
    <d v="2023-04-13T16:37:04"/>
    <m/>
    <n v="0.39700000000000002"/>
    <x v="6"/>
  </r>
  <r>
    <s v="C103649"/>
    <n v="604"/>
    <s v="Médio"/>
    <x v="5"/>
    <x v="0"/>
    <x v="1"/>
    <d v="2024-05-06T21:29:18"/>
    <d v="2024-05-21T21:29:18"/>
    <d v="2024-05-21T21:29:18"/>
    <d v="2024-06-10T21:29:18"/>
    <n v="0.215"/>
    <x v="2"/>
  </r>
  <r>
    <s v="C103650"/>
    <n v="737"/>
    <s v="Médio"/>
    <x v="0"/>
    <x v="0"/>
    <x v="1"/>
    <d v="2024-07-12T12:53:07"/>
    <d v="2024-07-21T12:53:07"/>
    <d v="2024-08-08T12:53:07"/>
    <m/>
    <n v="0.252"/>
    <x v="10"/>
  </r>
  <r>
    <s v="C103651"/>
    <n v="384"/>
    <s v="Pensionista"/>
    <x v="7"/>
    <x v="3"/>
    <x v="2"/>
    <d v="2024-04-05T01:03:19"/>
    <d v="2024-04-09T01:03:19"/>
    <d v="2024-04-16T01:03:19"/>
    <d v="2024-05-01T01:03:19"/>
    <n v="0.36099999999999999"/>
    <x v="5"/>
  </r>
  <r>
    <s v="C103652"/>
    <n v="823"/>
    <s v="Baixo"/>
    <x v="3"/>
    <x v="2"/>
    <x v="3"/>
    <d v="2023-11-06T18:04:37"/>
    <m/>
    <m/>
    <m/>
    <n v="0.52700000000000002"/>
    <x v="11"/>
  </r>
  <r>
    <s v="C103653"/>
    <n v="551"/>
    <s v="Médio"/>
    <x v="3"/>
    <x v="2"/>
    <x v="3"/>
    <d v="2023-03-03T13:18:51"/>
    <d v="2023-03-12T13:18:51"/>
    <d v="2023-03-14T13:18:51"/>
    <d v="2023-03-17T13:18:51"/>
    <n v="0.35899999999999999"/>
    <x v="4"/>
  </r>
  <r>
    <s v="C103654"/>
    <n v="425"/>
    <s v="Baixo"/>
    <x v="1"/>
    <x v="4"/>
    <x v="1"/>
    <d v="2024-01-11T23:01:12"/>
    <m/>
    <m/>
    <m/>
    <n v="0.20699999999999999"/>
    <x v="17"/>
  </r>
  <r>
    <s v="C103655"/>
    <n v="704"/>
    <s v="Médio"/>
    <x v="3"/>
    <x v="2"/>
    <x v="0"/>
    <d v="2025-01-22T16:05:02"/>
    <d v="2025-02-10T16:05:02"/>
    <d v="2025-02-24T16:05:02"/>
    <m/>
    <n v="0.32500000000000001"/>
    <x v="12"/>
  </r>
  <r>
    <s v="C103656"/>
    <n v="603"/>
    <s v="Médio"/>
    <x v="0"/>
    <x v="2"/>
    <x v="1"/>
    <d v="2025-10-02T05:00:24"/>
    <d v="2025-10-22T05:00:24"/>
    <d v="2025-11-18T05:00:24"/>
    <m/>
    <n v="5.3999999999999999E-2"/>
    <x v="13"/>
  </r>
  <r>
    <s v="C103657"/>
    <n v="327"/>
    <s v="Digital First"/>
    <x v="3"/>
    <x v="4"/>
    <x v="1"/>
    <d v="2023-05-05T06:18:21"/>
    <d v="2023-05-28T06:18:21"/>
    <d v="2023-06-06T06:18:21"/>
    <d v="2023-06-24T06:18:21"/>
    <n v="0.44700000000000001"/>
    <x v="8"/>
  </r>
  <r>
    <s v="C103658"/>
    <n v="565"/>
    <s v="Médio"/>
    <x v="1"/>
    <x v="0"/>
    <x v="1"/>
    <d v="2023-05-10T01:49:13"/>
    <d v="2023-05-28T01:49:13"/>
    <m/>
    <m/>
    <n v="0.30399999999999999"/>
    <x v="19"/>
  </r>
  <r>
    <s v="C103659"/>
    <n v="351"/>
    <s v="Médio"/>
    <x v="5"/>
    <x v="0"/>
    <x v="3"/>
    <d v="2024-01-25T19:22:44"/>
    <d v="2024-01-30T19:22:44"/>
    <d v="2024-02-15T19:22:44"/>
    <m/>
    <n v="0.35099999999999998"/>
    <x v="12"/>
  </r>
  <r>
    <s v="C103660"/>
    <n v="810"/>
    <s v="Baixo"/>
    <x v="7"/>
    <x v="2"/>
    <x v="3"/>
    <d v="2023-10-22T08:58:27"/>
    <d v="2023-11-06T08:58:27"/>
    <d v="2023-11-09T08:58:27"/>
    <m/>
    <n v="0.25"/>
    <x v="19"/>
  </r>
  <r>
    <s v="C103661"/>
    <n v="506"/>
    <s v="Digital First"/>
    <x v="0"/>
    <x v="2"/>
    <x v="4"/>
    <d v="2024-07-25T17:07:52"/>
    <m/>
    <m/>
    <m/>
    <n v="0.223"/>
    <x v="12"/>
  </r>
  <r>
    <s v="C103662"/>
    <n v="810"/>
    <s v="Baixo"/>
    <x v="4"/>
    <x v="2"/>
    <x v="1"/>
    <d v="2024-05-20T17:22:18"/>
    <m/>
    <m/>
    <m/>
    <n v="0.46300000000000002"/>
    <x v="12"/>
  </r>
  <r>
    <s v="C103663"/>
    <n v="500"/>
    <s v="Alto Potencial"/>
    <x v="3"/>
    <x v="0"/>
    <x v="0"/>
    <d v="2024-10-23T20:00:55"/>
    <d v="2024-11-06T20:00:55"/>
    <m/>
    <m/>
    <n v="7.5999999999999998E-2"/>
    <x v="19"/>
  </r>
  <r>
    <s v="C103664"/>
    <n v="583"/>
    <s v="Baixo"/>
    <x v="3"/>
    <x v="0"/>
    <x v="2"/>
    <d v="2024-04-06T01:19:49"/>
    <d v="2024-04-29T01:19:49"/>
    <d v="2024-04-29T01:19:49"/>
    <d v="2024-05-27T01:19:49"/>
    <n v="0.39600000000000002"/>
    <x v="11"/>
  </r>
  <r>
    <s v="C103665"/>
    <n v="656"/>
    <s v="Médio"/>
    <x v="4"/>
    <x v="0"/>
    <x v="1"/>
    <d v="2024-04-11T21:18:24"/>
    <d v="2024-04-20T21:18:24"/>
    <d v="2024-05-06T21:18:24"/>
    <m/>
    <n v="0.30399999999999999"/>
    <x v="17"/>
  </r>
  <r>
    <s v="C103666"/>
    <n v="346"/>
    <s v="Médio"/>
    <x v="1"/>
    <x v="0"/>
    <x v="0"/>
    <d v="2025-10-12T18:51:29"/>
    <d v="2025-10-22T18:51:29"/>
    <m/>
    <m/>
    <n v="0.499"/>
    <x v="12"/>
  </r>
  <r>
    <s v="C103667"/>
    <n v="436"/>
    <s v="Baixo"/>
    <x v="0"/>
    <x v="3"/>
    <x v="2"/>
    <d v="2025-10-24T08:19:49"/>
    <d v="2025-10-25T08:19:49"/>
    <m/>
    <m/>
    <n v="0.66800000000000004"/>
    <x v="4"/>
  </r>
  <r>
    <s v="C103668"/>
    <n v="429"/>
    <s v="Médio"/>
    <x v="0"/>
    <x v="2"/>
    <x v="1"/>
    <d v="2024-07-05T04:51:45"/>
    <m/>
    <m/>
    <m/>
    <n v="9.0999999999999998E-2"/>
    <x v="16"/>
  </r>
  <r>
    <s v="C103669"/>
    <n v="494"/>
    <s v="Pensionista"/>
    <x v="7"/>
    <x v="2"/>
    <x v="1"/>
    <d v="2024-06-06T20:11:11"/>
    <d v="2024-06-16T20:11:11"/>
    <m/>
    <m/>
    <n v="0.36199999999999999"/>
    <x v="13"/>
  </r>
  <r>
    <s v="C103670"/>
    <n v="663"/>
    <s v="Baixo"/>
    <x v="4"/>
    <x v="0"/>
    <x v="2"/>
    <d v="2023-01-31T00:05:16"/>
    <d v="2023-02-11T00:05:16"/>
    <d v="2023-02-24T00:05:16"/>
    <m/>
    <n v="0.11899999999999999"/>
    <x v="7"/>
  </r>
  <r>
    <s v="C103671"/>
    <n v="731"/>
    <s v="Médio"/>
    <x v="7"/>
    <x v="0"/>
    <x v="1"/>
    <d v="2024-07-29T04:58:33"/>
    <d v="2024-08-11T04:58:33"/>
    <d v="2024-08-17T04:58:33"/>
    <d v="2024-08-26T04:58:33"/>
    <n v="0.39900000000000002"/>
    <x v="14"/>
  </r>
  <r>
    <s v="C103672"/>
    <n v="368"/>
    <s v="Baixo"/>
    <x v="4"/>
    <x v="3"/>
    <x v="1"/>
    <d v="2024-11-13T23:31:16"/>
    <d v="2024-11-19T23:31:16"/>
    <m/>
    <m/>
    <n v="0.33200000000000002"/>
    <x v="0"/>
  </r>
  <r>
    <s v="C103673"/>
    <n v="757"/>
    <s v="Médio"/>
    <x v="0"/>
    <x v="3"/>
    <x v="3"/>
    <d v="2024-06-23T13:44:29"/>
    <m/>
    <m/>
    <m/>
    <n v="0.19900000000000001"/>
    <x v="8"/>
  </r>
  <r>
    <s v="C103674"/>
    <n v="839"/>
    <s v="Baixo"/>
    <x v="1"/>
    <x v="4"/>
    <x v="3"/>
    <d v="2025-02-14T23:01:33"/>
    <d v="2025-02-17T23:01:33"/>
    <d v="2025-03-10T23:01:33"/>
    <d v="2025-03-11T23:01:33"/>
    <n v="0.28499999999999998"/>
    <x v="16"/>
  </r>
  <r>
    <s v="C103675"/>
    <n v="634"/>
    <s v="Alto Potencial"/>
    <x v="1"/>
    <x v="0"/>
    <x v="3"/>
    <d v="2025-01-31T21:59:37"/>
    <d v="2025-02-06T21:59:37"/>
    <d v="2025-02-06T21:59:37"/>
    <m/>
    <n v="0.56599999999999995"/>
    <x v="0"/>
  </r>
  <r>
    <s v="C103676"/>
    <n v="825"/>
    <s v="Médio"/>
    <x v="4"/>
    <x v="2"/>
    <x v="3"/>
    <d v="2024-09-20T19:58:21"/>
    <m/>
    <m/>
    <m/>
    <n v="0.39"/>
    <x v="15"/>
  </r>
  <r>
    <s v="C103677"/>
    <n v="315"/>
    <s v="Baixo"/>
    <x v="0"/>
    <x v="3"/>
    <x v="3"/>
    <d v="2024-04-17T05:40:45"/>
    <d v="2024-05-03T05:40:45"/>
    <m/>
    <m/>
    <n v="0.34699999999999998"/>
    <x v="10"/>
  </r>
  <r>
    <s v="C103678"/>
    <n v="755"/>
    <s v="Baixo"/>
    <x v="5"/>
    <x v="1"/>
    <x v="1"/>
    <d v="2025-10-01T17:21:09"/>
    <m/>
    <m/>
    <m/>
    <n v="0.44500000000000001"/>
    <x v="17"/>
  </r>
  <r>
    <s v="C103679"/>
    <n v="809"/>
    <s v="Médio"/>
    <x v="0"/>
    <x v="1"/>
    <x v="1"/>
    <d v="2024-02-04T18:03:08"/>
    <d v="2024-03-02T18:03:08"/>
    <m/>
    <m/>
    <n v="0.34799999999999998"/>
    <x v="4"/>
  </r>
  <r>
    <s v="C103680"/>
    <n v="508"/>
    <s v="Baixo"/>
    <x v="1"/>
    <x v="1"/>
    <x v="4"/>
    <d v="2024-09-17T12:33:11"/>
    <d v="2024-09-29T12:33:11"/>
    <d v="2024-09-30T12:33:11"/>
    <m/>
    <n v="0.10299999999999999"/>
    <x v="0"/>
  </r>
  <r>
    <s v="C103681"/>
    <n v="457"/>
    <s v="Baixo"/>
    <x v="4"/>
    <x v="4"/>
    <x v="0"/>
    <d v="2025-07-20T00:35:54"/>
    <m/>
    <m/>
    <m/>
    <n v="0.20599999999999999"/>
    <x v="1"/>
  </r>
  <r>
    <s v="C103682"/>
    <n v="636"/>
    <s v="Médio"/>
    <x v="1"/>
    <x v="2"/>
    <x v="2"/>
    <d v="2025-06-18T16:55:07"/>
    <d v="2025-06-23T16:55:07"/>
    <d v="2025-06-29T16:55:07"/>
    <m/>
    <n v="0.184"/>
    <x v="7"/>
  </r>
  <r>
    <s v="C103683"/>
    <n v="540"/>
    <s v="Médio"/>
    <x v="4"/>
    <x v="0"/>
    <x v="4"/>
    <d v="2024-08-19T11:26:08"/>
    <d v="2024-09-14T11:26:08"/>
    <d v="2024-09-21T11:26:08"/>
    <m/>
    <n v="0.26600000000000001"/>
    <x v="19"/>
  </r>
  <r>
    <s v="C103684"/>
    <n v="357"/>
    <s v="Baixo"/>
    <x v="3"/>
    <x v="3"/>
    <x v="1"/>
    <d v="2024-09-10T12:30:39"/>
    <d v="2024-10-01T12:30:39"/>
    <d v="2024-10-21T12:30:39"/>
    <d v="2024-12-07T12:30:39"/>
    <n v="0.10100000000000001"/>
    <x v="8"/>
  </r>
  <r>
    <s v="C103685"/>
    <n v="604"/>
    <s v="Médio"/>
    <x v="1"/>
    <x v="0"/>
    <x v="2"/>
    <d v="2024-08-14T04:45:00"/>
    <d v="2024-08-27T04:45:00"/>
    <d v="2024-09-06T04:45:00"/>
    <d v="2024-09-30T04:45:00"/>
    <n v="0.29899999999999999"/>
    <x v="10"/>
  </r>
  <r>
    <s v="C103686"/>
    <n v="644"/>
    <s v="Digital First"/>
    <x v="0"/>
    <x v="0"/>
    <x v="1"/>
    <d v="2024-05-13T20:07:38"/>
    <m/>
    <m/>
    <m/>
    <n v="0.29699999999999999"/>
    <x v="7"/>
  </r>
  <r>
    <s v="C103687"/>
    <n v="313"/>
    <s v="Baixo"/>
    <x v="1"/>
    <x v="3"/>
    <x v="1"/>
    <d v="2025-04-18T00:44:14"/>
    <m/>
    <m/>
    <m/>
    <n v="0.14699999999999999"/>
    <x v="6"/>
  </r>
  <r>
    <s v="C103688"/>
    <n v="658"/>
    <s v="Digital First"/>
    <x v="0"/>
    <x v="3"/>
    <x v="0"/>
    <d v="2023-05-23T08:35:55"/>
    <m/>
    <m/>
    <m/>
    <n v="0.17899999999999999"/>
    <x v="17"/>
  </r>
  <r>
    <s v="C103689"/>
    <n v="676"/>
    <s v="Médio"/>
    <x v="4"/>
    <x v="3"/>
    <x v="4"/>
    <d v="2025-01-22T18:40:40"/>
    <m/>
    <m/>
    <m/>
    <n v="0.17299999999999999"/>
    <x v="15"/>
  </r>
  <r>
    <s v="C103690"/>
    <n v="542"/>
    <s v="Baixo"/>
    <x v="4"/>
    <x v="0"/>
    <x v="4"/>
    <d v="2024-04-13T13:18:07"/>
    <d v="2024-05-03T13:18:07"/>
    <d v="2024-05-11T13:18:07"/>
    <d v="2024-05-28T13:18:07"/>
    <n v="0.31900000000000001"/>
    <x v="11"/>
  </r>
  <r>
    <s v="C103691"/>
    <n v="444"/>
    <s v="Alto Potencial"/>
    <x v="2"/>
    <x v="2"/>
    <x v="2"/>
    <d v="2024-07-27T14:08:03"/>
    <d v="2024-08-07T14:08:03"/>
    <m/>
    <m/>
    <n v="0.20499999999999999"/>
    <x v="3"/>
  </r>
  <r>
    <s v="C103692"/>
    <n v="714"/>
    <s v="Baixo"/>
    <x v="0"/>
    <x v="1"/>
    <x v="2"/>
    <d v="2024-11-23T10:54:26"/>
    <d v="2024-12-05T10:54:26"/>
    <d v="2024-12-06T10:54:26"/>
    <m/>
    <n v="0.193"/>
    <x v="14"/>
  </r>
  <r>
    <s v="C103693"/>
    <n v="693"/>
    <s v="Médio"/>
    <x v="3"/>
    <x v="3"/>
    <x v="1"/>
    <d v="2023-01-22T01:56:07"/>
    <d v="2023-02-14T01:56:07"/>
    <d v="2023-03-03T01:56:07"/>
    <m/>
    <n v="0.27700000000000002"/>
    <x v="8"/>
  </r>
  <r>
    <s v="C103694"/>
    <n v="657"/>
    <s v="Médio"/>
    <x v="3"/>
    <x v="2"/>
    <x v="0"/>
    <d v="2025-02-10T12:06:18"/>
    <d v="2025-02-28T12:06:18"/>
    <d v="2025-03-02T12:06:18"/>
    <m/>
    <n v="0.14699999999999999"/>
    <x v="7"/>
  </r>
  <r>
    <s v="C103695"/>
    <n v="457"/>
    <s v="Médio"/>
    <x v="4"/>
    <x v="2"/>
    <x v="3"/>
    <d v="2024-09-08T02:18:01"/>
    <m/>
    <m/>
    <m/>
    <n v="0.123"/>
    <x v="19"/>
  </r>
  <r>
    <s v="C103696"/>
    <n v="317"/>
    <s v="Alto Potencial"/>
    <x v="4"/>
    <x v="1"/>
    <x v="1"/>
    <d v="2023-12-16T22:47:20"/>
    <d v="2024-01-03T22:47:20"/>
    <d v="2024-01-04T22:47:20"/>
    <d v="2024-02-09T22:47:20"/>
    <n v="0.4"/>
    <x v="2"/>
  </r>
  <r>
    <s v="C103697"/>
    <n v="646"/>
    <s v="Baixo"/>
    <x v="4"/>
    <x v="0"/>
    <x v="2"/>
    <d v="2023-01-19T06:25:15"/>
    <d v="2023-02-06T06:25:15"/>
    <d v="2023-02-13T06:25:15"/>
    <m/>
    <n v="0.22"/>
    <x v="12"/>
  </r>
  <r>
    <s v="C103698"/>
    <n v="357"/>
    <s v="Baixo"/>
    <x v="0"/>
    <x v="0"/>
    <x v="1"/>
    <d v="2024-04-19T07:47:22"/>
    <d v="2024-05-08T07:47:22"/>
    <d v="2024-05-19T07:47:22"/>
    <d v="2024-06-09T07:47:22"/>
    <n v="0.39100000000000001"/>
    <x v="14"/>
  </r>
  <r>
    <s v="C103699"/>
    <n v="454"/>
    <s v="Baixo"/>
    <x v="4"/>
    <x v="0"/>
    <x v="1"/>
    <d v="2024-10-15T01:32:01"/>
    <m/>
    <m/>
    <m/>
    <n v="0.252"/>
    <x v="15"/>
  </r>
  <r>
    <s v="C103700"/>
    <n v="786"/>
    <s v="Médio"/>
    <x v="1"/>
    <x v="0"/>
    <x v="4"/>
    <d v="2025-09-13T12:34:30"/>
    <m/>
    <m/>
    <m/>
    <n v="7.3999999999999996E-2"/>
    <x v="14"/>
  </r>
  <r>
    <s v="C103701"/>
    <n v="830"/>
    <s v="Médio"/>
    <x v="1"/>
    <x v="0"/>
    <x v="3"/>
    <d v="2024-06-10T00:17:58"/>
    <m/>
    <m/>
    <m/>
    <n v="0.22700000000000001"/>
    <x v="1"/>
  </r>
  <r>
    <s v="C103702"/>
    <n v="786"/>
    <s v="Digital First"/>
    <x v="4"/>
    <x v="2"/>
    <x v="1"/>
    <d v="2024-10-09T16:52:33"/>
    <d v="2024-10-25T16:52:33"/>
    <d v="2024-10-29T16:52:33"/>
    <d v="2024-12-03T16:52:33"/>
    <n v="0.191"/>
    <x v="18"/>
  </r>
  <r>
    <s v="C103703"/>
    <n v="450"/>
    <s v="Baixo"/>
    <x v="3"/>
    <x v="0"/>
    <x v="0"/>
    <d v="2024-09-09T18:59:37"/>
    <m/>
    <m/>
    <m/>
    <n v="8.7999999999999995E-2"/>
    <x v="7"/>
  </r>
  <r>
    <s v="C103704"/>
    <n v="658"/>
    <s v="Médio"/>
    <x v="0"/>
    <x v="0"/>
    <x v="3"/>
    <d v="2024-12-06T09:23:17"/>
    <d v="2024-12-07T09:23:17"/>
    <m/>
    <m/>
    <n v="0.23799999999999999"/>
    <x v="18"/>
  </r>
  <r>
    <s v="C103705"/>
    <n v="667"/>
    <s v="Baixo"/>
    <x v="3"/>
    <x v="0"/>
    <x v="1"/>
    <d v="2023-05-10T15:02:27"/>
    <m/>
    <m/>
    <m/>
    <n v="0.17"/>
    <x v="5"/>
  </r>
  <r>
    <s v="C103706"/>
    <n v="346"/>
    <s v="Digital First"/>
    <x v="7"/>
    <x v="1"/>
    <x v="3"/>
    <d v="2025-04-19T16:29:31"/>
    <d v="2025-05-14T16:29:31"/>
    <d v="2025-05-28T16:29:31"/>
    <m/>
    <n v="0.28100000000000003"/>
    <x v="1"/>
  </r>
  <r>
    <s v="C103707"/>
    <n v="506"/>
    <s v="Digital First"/>
    <x v="4"/>
    <x v="2"/>
    <x v="4"/>
    <d v="2024-07-17T23:14:58"/>
    <d v="2024-08-05T23:14:58"/>
    <d v="2024-08-13T23:14:58"/>
    <m/>
    <n v="0.29099999999999998"/>
    <x v="19"/>
  </r>
  <r>
    <s v="C103708"/>
    <n v="749"/>
    <s v="Alto Potencial"/>
    <x v="3"/>
    <x v="0"/>
    <x v="1"/>
    <d v="2024-10-26T18:08:28"/>
    <d v="2024-11-19T18:08:28"/>
    <d v="2024-12-06T18:08:28"/>
    <d v="2025-01-09T18:08:28"/>
    <n v="0.36399999999999999"/>
    <x v="17"/>
  </r>
  <r>
    <s v="C103709"/>
    <n v="782"/>
    <s v="Baixo"/>
    <x v="1"/>
    <x v="0"/>
    <x v="1"/>
    <d v="2023-03-23T23:05:30"/>
    <m/>
    <m/>
    <m/>
    <n v="7.0000000000000007E-2"/>
    <x v="15"/>
  </r>
  <r>
    <s v="C103710"/>
    <n v="442"/>
    <s v="Médio"/>
    <x v="3"/>
    <x v="2"/>
    <x v="4"/>
    <d v="2024-07-15T06:45:16"/>
    <d v="2024-07-15T06:45:16"/>
    <d v="2024-07-28T06:45:16"/>
    <m/>
    <n v="0.46500000000000002"/>
    <x v="12"/>
  </r>
  <r>
    <s v="C103711"/>
    <n v="699"/>
    <s v="Baixo"/>
    <x v="4"/>
    <x v="3"/>
    <x v="1"/>
    <d v="2023-11-05T06:46:57"/>
    <m/>
    <m/>
    <m/>
    <n v="0.24"/>
    <x v="10"/>
  </r>
  <r>
    <s v="C103712"/>
    <n v="396"/>
    <s v="Médio"/>
    <x v="0"/>
    <x v="2"/>
    <x v="0"/>
    <d v="2024-06-21T10:12:32"/>
    <d v="2024-07-13T10:12:32"/>
    <d v="2024-08-04T10:12:32"/>
    <d v="2024-08-08T10:12:32"/>
    <n v="0.317"/>
    <x v="9"/>
  </r>
  <r>
    <s v="C103713"/>
    <n v="346"/>
    <s v="Baixo"/>
    <x v="4"/>
    <x v="1"/>
    <x v="1"/>
    <d v="2025-10-01T10:36:26"/>
    <d v="2025-10-18T10:36:26"/>
    <m/>
    <m/>
    <n v="0.503"/>
    <x v="6"/>
  </r>
  <r>
    <s v="C103714"/>
    <n v="490"/>
    <s v="Baixo"/>
    <x v="4"/>
    <x v="2"/>
    <x v="4"/>
    <d v="2025-02-04T09:05:19"/>
    <d v="2025-02-10T09:05:19"/>
    <m/>
    <m/>
    <n v="0.5"/>
    <x v="6"/>
  </r>
  <r>
    <s v="C103715"/>
    <n v="439"/>
    <s v="Médio"/>
    <x v="5"/>
    <x v="1"/>
    <x v="4"/>
    <d v="2024-03-01T09:58:25"/>
    <d v="2024-03-22T09:58:25"/>
    <d v="2024-03-28T09:58:25"/>
    <d v="2024-04-22T09:58:25"/>
    <n v="0.44800000000000001"/>
    <x v="6"/>
  </r>
  <r>
    <s v="C103716"/>
    <n v="530"/>
    <s v="Médio"/>
    <x v="4"/>
    <x v="0"/>
    <x v="4"/>
    <d v="2023-12-30T09:25:10"/>
    <d v="2024-01-23T09:25:10"/>
    <d v="2024-02-07T09:25:10"/>
    <m/>
    <n v="0.161"/>
    <x v="7"/>
  </r>
  <r>
    <s v="C103717"/>
    <n v="639"/>
    <s v="Baixo"/>
    <x v="1"/>
    <x v="4"/>
    <x v="1"/>
    <d v="2025-06-03T12:48:07"/>
    <d v="2025-06-23T12:48:07"/>
    <d v="2025-06-23T12:48:07"/>
    <d v="2025-08-02T12:48:07"/>
    <n v="0.252"/>
    <x v="15"/>
  </r>
  <r>
    <s v="C103718"/>
    <n v="790"/>
    <s v="Médio"/>
    <x v="0"/>
    <x v="3"/>
    <x v="1"/>
    <d v="2023-09-27T12:01:16"/>
    <m/>
    <m/>
    <m/>
    <n v="0.26700000000000002"/>
    <x v="10"/>
  </r>
  <r>
    <s v="C103719"/>
    <n v="348"/>
    <s v="Alto Potencial"/>
    <x v="4"/>
    <x v="0"/>
    <x v="1"/>
    <d v="2024-06-04T13:28:09"/>
    <d v="2024-06-25T13:28:09"/>
    <d v="2024-07-25T13:28:09"/>
    <m/>
    <n v="0.315"/>
    <x v="4"/>
  </r>
  <r>
    <s v="C103720"/>
    <n v="752"/>
    <s v="Alto Potencial"/>
    <x v="3"/>
    <x v="0"/>
    <x v="4"/>
    <d v="2024-02-10T03:27:03"/>
    <m/>
    <m/>
    <m/>
    <n v="8.5999999999999993E-2"/>
    <x v="12"/>
  </r>
  <r>
    <s v="C103721"/>
    <n v="615"/>
    <s v="Baixo"/>
    <x v="0"/>
    <x v="2"/>
    <x v="1"/>
    <d v="2024-10-22T15:23:09"/>
    <d v="2024-11-20T15:23:09"/>
    <d v="2024-12-05T15:23:09"/>
    <d v="2024-12-13T15:23:09"/>
    <n v="0.47299999999999998"/>
    <x v="8"/>
  </r>
  <r>
    <s v="C103722"/>
    <n v="621"/>
    <s v="Digital First"/>
    <x v="3"/>
    <x v="0"/>
    <x v="1"/>
    <d v="2025-02-15T05:38:08"/>
    <m/>
    <m/>
    <m/>
    <n v="0.19500000000000001"/>
    <x v="15"/>
  </r>
  <r>
    <s v="C103723"/>
    <n v="386"/>
    <s v="Baixo"/>
    <x v="4"/>
    <x v="3"/>
    <x v="1"/>
    <d v="2025-10-27T17:23:54"/>
    <d v="2025-11-01T17:23:54"/>
    <d v="2025-11-08T17:23:54"/>
    <d v="2025-11-16T17:23:54"/>
    <n v="0.2"/>
    <x v="10"/>
  </r>
  <r>
    <s v="C103724"/>
    <n v="773"/>
    <s v="Médio"/>
    <x v="0"/>
    <x v="3"/>
    <x v="0"/>
    <d v="2024-05-29T12:35:50"/>
    <d v="2024-06-17T12:35:50"/>
    <m/>
    <m/>
    <n v="0.22500000000000001"/>
    <x v="16"/>
  </r>
  <r>
    <s v="C103725"/>
    <n v="581"/>
    <s v="Médio"/>
    <x v="0"/>
    <x v="0"/>
    <x v="2"/>
    <d v="2023-01-05T21:55:28"/>
    <d v="2023-01-21T21:55:28"/>
    <d v="2023-01-29T21:55:28"/>
    <m/>
    <n v="0.68600000000000005"/>
    <x v="13"/>
  </r>
  <r>
    <s v="C103726"/>
    <n v="373"/>
    <s v="Médio"/>
    <x v="4"/>
    <x v="0"/>
    <x v="3"/>
    <d v="2023-11-17T14:50:34"/>
    <d v="2023-12-15T14:50:34"/>
    <m/>
    <m/>
    <n v="0.33500000000000002"/>
    <x v="15"/>
  </r>
  <r>
    <s v="C103727"/>
    <n v="752"/>
    <s v="Pensionista"/>
    <x v="6"/>
    <x v="1"/>
    <x v="4"/>
    <d v="2023-05-09T12:23:51"/>
    <m/>
    <m/>
    <m/>
    <n v="0.13900000000000001"/>
    <x v="6"/>
  </r>
  <r>
    <s v="C103728"/>
    <n v="346"/>
    <s v="Médio"/>
    <x v="0"/>
    <x v="0"/>
    <x v="1"/>
    <d v="2024-11-06T00:27:29"/>
    <d v="2024-11-09T00:27:29"/>
    <d v="2024-11-17T00:27:29"/>
    <m/>
    <n v="0.372"/>
    <x v="19"/>
  </r>
  <r>
    <s v="C103729"/>
    <n v="395"/>
    <s v="Médio"/>
    <x v="2"/>
    <x v="0"/>
    <x v="4"/>
    <d v="2024-07-23T12:43:08"/>
    <d v="2024-07-26T12:43:08"/>
    <d v="2024-08-17T12:43:08"/>
    <d v="2024-08-27T12:43:08"/>
    <n v="0.19"/>
    <x v="1"/>
  </r>
  <r>
    <s v="C103730"/>
    <n v="330"/>
    <s v="Baixo"/>
    <x v="4"/>
    <x v="0"/>
    <x v="4"/>
    <d v="2024-04-08T00:24:11"/>
    <m/>
    <m/>
    <m/>
    <n v="7.0999999999999994E-2"/>
    <x v="2"/>
  </r>
  <r>
    <s v="C103731"/>
    <n v="833"/>
    <s v="Digital First"/>
    <x v="3"/>
    <x v="1"/>
    <x v="4"/>
    <d v="2024-08-24T15:34:32"/>
    <d v="2024-09-03T15:34:32"/>
    <d v="2024-09-19T15:34:32"/>
    <m/>
    <n v="0.26400000000000001"/>
    <x v="2"/>
  </r>
  <r>
    <s v="C103732"/>
    <n v="316"/>
    <s v="Alto Potencial"/>
    <x v="3"/>
    <x v="3"/>
    <x v="4"/>
    <d v="2024-03-25T07:18:33"/>
    <m/>
    <m/>
    <m/>
    <n v="0.41499999999999998"/>
    <x v="2"/>
  </r>
  <r>
    <s v="C103733"/>
    <n v="511"/>
    <s v="Médio"/>
    <x v="6"/>
    <x v="2"/>
    <x v="4"/>
    <d v="2023-06-07T14:58:43"/>
    <d v="2023-07-04T14:58:43"/>
    <m/>
    <m/>
    <n v="0.47899999999999998"/>
    <x v="13"/>
  </r>
  <r>
    <s v="C103734"/>
    <n v="534"/>
    <s v="Baixo"/>
    <x v="1"/>
    <x v="0"/>
    <x v="1"/>
    <d v="2024-10-22T02:52:20"/>
    <m/>
    <m/>
    <m/>
    <n v="0.621"/>
    <x v="12"/>
  </r>
  <r>
    <s v="C103735"/>
    <n v="691"/>
    <s v="Baixo"/>
    <x v="7"/>
    <x v="0"/>
    <x v="1"/>
    <d v="2023-04-09T16:50:35"/>
    <d v="2023-04-15T16:50:35"/>
    <d v="2023-04-21T16:50:35"/>
    <d v="2023-05-21T16:50:35"/>
    <n v="0.32300000000000001"/>
    <x v="8"/>
  </r>
  <r>
    <s v="C103736"/>
    <n v="653"/>
    <s v="Alto Potencial"/>
    <x v="1"/>
    <x v="0"/>
    <x v="1"/>
    <d v="2025-09-18T10:12:15"/>
    <d v="2025-09-24T10:12:15"/>
    <d v="2025-09-25T10:12:15"/>
    <d v="2025-10-18T10:12:15"/>
    <n v="0.374"/>
    <x v="3"/>
  </r>
  <r>
    <s v="C103737"/>
    <n v="604"/>
    <s v="Baixo"/>
    <x v="4"/>
    <x v="3"/>
    <x v="1"/>
    <d v="2025-10-28T00:08:59"/>
    <d v="2025-11-24T00:08:59"/>
    <m/>
    <m/>
    <n v="0.16900000000000001"/>
    <x v="6"/>
  </r>
  <r>
    <s v="C103738"/>
    <n v="849"/>
    <s v="Baixo"/>
    <x v="7"/>
    <x v="0"/>
    <x v="1"/>
    <d v="2024-05-08T11:06:17"/>
    <m/>
    <m/>
    <m/>
    <n v="0.34599999999999997"/>
    <x v="7"/>
  </r>
  <r>
    <s v="C103739"/>
    <n v="839"/>
    <s v="Digital First"/>
    <x v="7"/>
    <x v="2"/>
    <x v="1"/>
    <d v="2024-04-10T11:19:06"/>
    <d v="2024-04-30T11:19:06"/>
    <d v="2024-05-18T11:19:06"/>
    <d v="2024-05-19T11:19:06"/>
    <n v="4.2999999999999997E-2"/>
    <x v="8"/>
  </r>
  <r>
    <s v="C103740"/>
    <n v="808"/>
    <s v="Médio"/>
    <x v="0"/>
    <x v="2"/>
    <x v="1"/>
    <d v="2025-01-06T01:07:32"/>
    <d v="2025-01-22T01:07:32"/>
    <m/>
    <m/>
    <n v="0.219"/>
    <x v="19"/>
  </r>
  <r>
    <s v="C103741"/>
    <n v="694"/>
    <s v="Médio"/>
    <x v="6"/>
    <x v="0"/>
    <x v="1"/>
    <d v="2023-06-15T07:55:03"/>
    <m/>
    <m/>
    <m/>
    <n v="0.35499999999999998"/>
    <x v="2"/>
  </r>
  <r>
    <s v="C103742"/>
    <n v="730"/>
    <s v="Baixo"/>
    <x v="5"/>
    <x v="1"/>
    <x v="1"/>
    <d v="2024-03-31T20:13:47"/>
    <m/>
    <m/>
    <m/>
    <n v="0.20499999999999999"/>
    <x v="6"/>
  </r>
  <r>
    <s v="C103743"/>
    <n v="476"/>
    <s v="Baixo"/>
    <x v="6"/>
    <x v="0"/>
    <x v="1"/>
    <d v="2023-08-02T08:39:29"/>
    <m/>
    <m/>
    <m/>
    <n v="0.20699999999999999"/>
    <x v="4"/>
  </r>
  <r>
    <s v="C103744"/>
    <n v="705"/>
    <s v="Baixo"/>
    <x v="6"/>
    <x v="0"/>
    <x v="4"/>
    <d v="2024-12-30T22:14:14"/>
    <m/>
    <m/>
    <m/>
    <n v="0.05"/>
    <x v="1"/>
  </r>
  <r>
    <s v="C103745"/>
    <n v="600"/>
    <s v="Baixo"/>
    <x v="2"/>
    <x v="4"/>
    <x v="3"/>
    <d v="2024-05-17T15:24:55"/>
    <d v="2024-05-18T15:24:55"/>
    <d v="2024-06-02T15:24:55"/>
    <d v="2024-06-26T15:24:55"/>
    <n v="0.28100000000000003"/>
    <x v="3"/>
  </r>
  <r>
    <s v="C103746"/>
    <n v="744"/>
    <s v="Alto Potencial"/>
    <x v="2"/>
    <x v="0"/>
    <x v="2"/>
    <d v="2023-03-23T23:40:10"/>
    <d v="2023-03-28T23:40:10"/>
    <d v="2023-04-11T23:40:10"/>
    <m/>
    <n v="0.46400000000000002"/>
    <x v="10"/>
  </r>
  <r>
    <s v="C103747"/>
    <n v="426"/>
    <s v="Médio"/>
    <x v="0"/>
    <x v="0"/>
    <x v="2"/>
    <d v="2023-07-09T22:43:33"/>
    <m/>
    <m/>
    <m/>
    <n v="0.64500000000000002"/>
    <x v="13"/>
  </r>
  <r>
    <s v="C103748"/>
    <n v="648"/>
    <s v="Médio"/>
    <x v="0"/>
    <x v="2"/>
    <x v="4"/>
    <d v="2024-08-26T11:45:06"/>
    <m/>
    <m/>
    <m/>
    <n v="8.5999999999999993E-2"/>
    <x v="12"/>
  </r>
  <r>
    <s v="C103749"/>
    <n v="320"/>
    <s v="Digital First"/>
    <x v="0"/>
    <x v="0"/>
    <x v="4"/>
    <d v="2025-09-03T10:46:03"/>
    <d v="2025-09-17T10:46:03"/>
    <d v="2025-09-26T10:46:03"/>
    <d v="2025-10-12T10:46:03"/>
    <n v="4.7E-2"/>
    <x v="11"/>
  </r>
  <r>
    <s v="C103750"/>
    <n v="719"/>
    <s v="Médio"/>
    <x v="0"/>
    <x v="1"/>
    <x v="1"/>
    <d v="2023-11-04T09:49:00"/>
    <d v="2023-11-15T09:49:00"/>
    <m/>
    <m/>
    <n v="0.308"/>
    <x v="8"/>
  </r>
  <r>
    <s v="C103751"/>
    <n v="451"/>
    <s v="Alto Potencial"/>
    <x v="4"/>
    <x v="0"/>
    <x v="2"/>
    <d v="2023-01-23T00:15:40"/>
    <m/>
    <m/>
    <m/>
    <n v="0.224"/>
    <x v="1"/>
  </r>
  <r>
    <s v="C103752"/>
    <n v="459"/>
    <s v="Médio"/>
    <x v="5"/>
    <x v="0"/>
    <x v="0"/>
    <d v="2024-01-15T12:50:16"/>
    <d v="2024-01-17T12:50:16"/>
    <d v="2024-01-24T12:50:16"/>
    <d v="2024-02-11T12:50:16"/>
    <n v="0.16900000000000001"/>
    <x v="0"/>
  </r>
  <r>
    <s v="C103753"/>
    <n v="779"/>
    <s v="Digital First"/>
    <x v="4"/>
    <x v="4"/>
    <x v="0"/>
    <d v="2024-10-22T04:52:42"/>
    <d v="2024-11-09T04:52:42"/>
    <d v="2024-11-30T04:52:42"/>
    <d v="2024-12-09T04:52:42"/>
    <n v="0.11899999999999999"/>
    <x v="8"/>
  </r>
  <r>
    <s v="C103754"/>
    <n v="742"/>
    <s v="Digital First"/>
    <x v="5"/>
    <x v="0"/>
    <x v="1"/>
    <d v="2025-05-12T07:45:37"/>
    <d v="2025-06-06T07:45:37"/>
    <d v="2025-06-28T07:45:37"/>
    <m/>
    <n v="0.157"/>
    <x v="12"/>
  </r>
  <r>
    <s v="C103755"/>
    <n v="395"/>
    <s v="Digital First"/>
    <x v="1"/>
    <x v="1"/>
    <x v="4"/>
    <d v="2024-11-10T02:34:07"/>
    <d v="2024-12-08T02:34:07"/>
    <d v="2024-12-22T02:34:07"/>
    <m/>
    <n v="0.24399999999999999"/>
    <x v="15"/>
  </r>
  <r>
    <s v="C103756"/>
    <n v="651"/>
    <s v="Médio"/>
    <x v="5"/>
    <x v="0"/>
    <x v="1"/>
    <d v="2024-09-24T07:50:48"/>
    <m/>
    <m/>
    <m/>
    <n v="0.311"/>
    <x v="0"/>
  </r>
  <r>
    <s v="C103757"/>
    <n v="374"/>
    <s v="Baixo"/>
    <x v="4"/>
    <x v="0"/>
    <x v="2"/>
    <d v="2024-07-01T04:58:04"/>
    <d v="2024-07-18T04:58:04"/>
    <m/>
    <m/>
    <n v="0.223"/>
    <x v="4"/>
  </r>
  <r>
    <s v="C103758"/>
    <n v="658"/>
    <s v="Médio"/>
    <x v="4"/>
    <x v="0"/>
    <x v="1"/>
    <d v="2024-09-28T06:12:22"/>
    <m/>
    <m/>
    <m/>
    <n v="0.375"/>
    <x v="6"/>
  </r>
  <r>
    <s v="C103759"/>
    <n v="432"/>
    <s v="Médio"/>
    <x v="0"/>
    <x v="0"/>
    <x v="4"/>
    <d v="2024-06-03T03:45:06"/>
    <d v="2024-07-02T03:45:06"/>
    <d v="2024-07-18T03:45:06"/>
    <m/>
    <n v="0.42699999999999999"/>
    <x v="3"/>
  </r>
  <r>
    <s v="C103760"/>
    <n v="699"/>
    <s v="Alto Potencial"/>
    <x v="4"/>
    <x v="2"/>
    <x v="1"/>
    <d v="2025-05-17T20:25:55"/>
    <d v="2025-06-13T20:25:55"/>
    <d v="2025-06-24T20:25:55"/>
    <d v="2025-07-18T20:25:55"/>
    <n v="0.254"/>
    <x v="19"/>
  </r>
  <r>
    <s v="C103761"/>
    <n v="438"/>
    <s v="Médio"/>
    <x v="5"/>
    <x v="0"/>
    <x v="0"/>
    <d v="2023-08-01T00:19:00"/>
    <m/>
    <m/>
    <m/>
    <n v="0.40100000000000002"/>
    <x v="12"/>
  </r>
  <r>
    <s v="C103762"/>
    <n v="545"/>
    <s v="Baixo"/>
    <x v="3"/>
    <x v="2"/>
    <x v="1"/>
    <d v="2023-03-10T00:01:33"/>
    <d v="2023-03-22T00:01:33"/>
    <m/>
    <m/>
    <n v="5.0999999999999997E-2"/>
    <x v="8"/>
  </r>
  <r>
    <s v="C103763"/>
    <n v="590"/>
    <s v="Digital First"/>
    <x v="5"/>
    <x v="0"/>
    <x v="0"/>
    <d v="2024-08-28T07:02:58"/>
    <d v="2024-09-01T07:02:58"/>
    <m/>
    <m/>
    <n v="0.625"/>
    <x v="6"/>
  </r>
  <r>
    <s v="C103764"/>
    <n v="411"/>
    <s v="Médio"/>
    <x v="4"/>
    <x v="0"/>
    <x v="4"/>
    <d v="2024-10-29T12:56:16"/>
    <d v="2024-11-03T12:56:16"/>
    <d v="2024-11-03T12:56:16"/>
    <m/>
    <n v="0.40100000000000002"/>
    <x v="3"/>
  </r>
  <r>
    <s v="C103765"/>
    <n v="469"/>
    <s v="Digital First"/>
    <x v="0"/>
    <x v="0"/>
    <x v="4"/>
    <d v="2023-12-08T06:40:38"/>
    <d v="2023-12-19T06:40:38"/>
    <d v="2023-12-22T06:40:38"/>
    <m/>
    <n v="0.48899999999999999"/>
    <x v="18"/>
  </r>
  <r>
    <s v="C103766"/>
    <n v="539"/>
    <s v="Médio"/>
    <x v="1"/>
    <x v="2"/>
    <x v="1"/>
    <d v="2024-12-27T21:25:46"/>
    <d v="2025-01-21T21:25:46"/>
    <d v="2025-02-08T21:25:46"/>
    <m/>
    <n v="0.217"/>
    <x v="3"/>
  </r>
  <r>
    <s v="C103767"/>
    <n v="636"/>
    <s v="Médio"/>
    <x v="0"/>
    <x v="0"/>
    <x v="0"/>
    <d v="2024-10-26T16:24:45"/>
    <m/>
    <m/>
    <m/>
    <n v="0.28000000000000003"/>
    <x v="14"/>
  </r>
  <r>
    <s v="C103768"/>
    <n v="437"/>
    <s v="Médio"/>
    <x v="3"/>
    <x v="0"/>
    <x v="0"/>
    <d v="2023-11-10T03:05:53"/>
    <m/>
    <m/>
    <m/>
    <n v="0.40600000000000003"/>
    <x v="17"/>
  </r>
  <r>
    <s v="C103769"/>
    <n v="535"/>
    <s v="Médio"/>
    <x v="1"/>
    <x v="4"/>
    <x v="4"/>
    <d v="2023-02-19T18:41:55"/>
    <m/>
    <m/>
    <m/>
    <n v="0.17799999999999999"/>
    <x v="16"/>
  </r>
  <r>
    <s v="C103770"/>
    <n v="302"/>
    <s v="Médio"/>
    <x v="0"/>
    <x v="0"/>
    <x v="4"/>
    <d v="2024-07-16T21:04:28"/>
    <d v="2024-08-02T21:04:28"/>
    <d v="2024-08-20T21:04:28"/>
    <d v="2024-09-21T21:04:28"/>
    <n v="0.23499999999999999"/>
    <x v="9"/>
  </r>
  <r>
    <s v="C103771"/>
    <n v="415"/>
    <s v="Baixo"/>
    <x v="3"/>
    <x v="0"/>
    <x v="1"/>
    <d v="2023-03-20T05:53:23"/>
    <d v="2023-04-09T05:53:23"/>
    <d v="2023-04-26T05:53:23"/>
    <d v="2023-05-08T05:53:23"/>
    <n v="0.28899999999999998"/>
    <x v="13"/>
  </r>
  <r>
    <s v="C103772"/>
    <n v="771"/>
    <s v="Baixo"/>
    <x v="5"/>
    <x v="0"/>
    <x v="1"/>
    <d v="2024-07-17T18:38:44"/>
    <d v="2024-08-05T18:38:44"/>
    <d v="2024-08-17T18:38:44"/>
    <d v="2024-08-18T18:38:44"/>
    <n v="0.35399999999999998"/>
    <x v="19"/>
  </r>
  <r>
    <s v="C103773"/>
    <n v="430"/>
    <s v="Digital First"/>
    <x v="5"/>
    <x v="0"/>
    <x v="4"/>
    <d v="2025-01-07T03:02:50"/>
    <d v="2025-01-16T03:02:50"/>
    <d v="2025-02-02T03:02:50"/>
    <d v="2025-02-18T03:02:50"/>
    <n v="0.193"/>
    <x v="17"/>
  </r>
  <r>
    <s v="C103774"/>
    <n v="782"/>
    <s v="Médio"/>
    <x v="0"/>
    <x v="3"/>
    <x v="3"/>
    <d v="2024-04-09T23:37:53"/>
    <d v="2024-04-12T23:37:53"/>
    <d v="2024-04-21T23:37:53"/>
    <d v="2024-05-20T23:37:53"/>
    <n v="6.7000000000000004E-2"/>
    <x v="2"/>
  </r>
  <r>
    <s v="C103775"/>
    <n v="700"/>
    <s v="Baixo"/>
    <x v="1"/>
    <x v="0"/>
    <x v="4"/>
    <d v="2023-01-19T22:37:55"/>
    <d v="2023-02-17T22:37:55"/>
    <d v="2023-03-03T22:37:55"/>
    <d v="2023-03-17T22:37:55"/>
    <n v="0.155"/>
    <x v="7"/>
  </r>
  <r>
    <s v="C103776"/>
    <n v="500"/>
    <s v="Baixo"/>
    <x v="0"/>
    <x v="2"/>
    <x v="4"/>
    <d v="2023-06-25T01:30:40"/>
    <m/>
    <m/>
    <m/>
    <n v="0.22500000000000001"/>
    <x v="0"/>
  </r>
  <r>
    <s v="C103777"/>
    <n v="591"/>
    <s v="Pensionista"/>
    <x v="3"/>
    <x v="0"/>
    <x v="3"/>
    <d v="2023-07-23T11:04:25"/>
    <d v="2023-07-31T11:04:25"/>
    <m/>
    <m/>
    <n v="0.20799999999999999"/>
    <x v="13"/>
  </r>
  <r>
    <s v="C103778"/>
    <n v="641"/>
    <s v="Médio"/>
    <x v="4"/>
    <x v="1"/>
    <x v="2"/>
    <d v="2023-04-28T02:21:13"/>
    <d v="2023-04-30T02:21:13"/>
    <d v="2023-05-08T02:21:13"/>
    <m/>
    <n v="0.33"/>
    <x v="4"/>
  </r>
  <r>
    <s v="C103779"/>
    <n v="515"/>
    <s v="Pensionista"/>
    <x v="0"/>
    <x v="0"/>
    <x v="4"/>
    <d v="2024-08-18T23:31:56"/>
    <m/>
    <m/>
    <m/>
    <n v="0.28899999999999998"/>
    <x v="12"/>
  </r>
  <r>
    <s v="C103780"/>
    <n v="665"/>
    <s v="Baixo"/>
    <x v="4"/>
    <x v="2"/>
    <x v="4"/>
    <d v="2023-10-07T11:35:47"/>
    <d v="2023-10-19T11:35:47"/>
    <d v="2023-10-21T11:35:47"/>
    <d v="2023-10-23T11:35:47"/>
    <n v="0.10199999999999999"/>
    <x v="5"/>
  </r>
  <r>
    <s v="C103781"/>
    <n v="768"/>
    <s v="Baixo"/>
    <x v="0"/>
    <x v="0"/>
    <x v="0"/>
    <d v="2024-02-05T08:25:23"/>
    <m/>
    <m/>
    <m/>
    <n v="0.314"/>
    <x v="5"/>
  </r>
  <r>
    <s v="C103782"/>
    <n v="717"/>
    <s v="Alto Potencial"/>
    <x v="4"/>
    <x v="2"/>
    <x v="4"/>
    <d v="2023-10-24T04:03:21"/>
    <m/>
    <m/>
    <m/>
    <n v="0.40500000000000003"/>
    <x v="2"/>
  </r>
  <r>
    <s v="C103783"/>
    <n v="326"/>
    <s v="Médio"/>
    <x v="0"/>
    <x v="2"/>
    <x v="4"/>
    <d v="2023-04-15T12:42:50"/>
    <m/>
    <m/>
    <m/>
    <n v="0.20599999999999999"/>
    <x v="1"/>
  </r>
  <r>
    <s v="C103784"/>
    <n v="754"/>
    <s v="Baixo"/>
    <x v="2"/>
    <x v="0"/>
    <x v="0"/>
    <d v="2023-03-30T02:17:12"/>
    <d v="2023-04-19T02:17:12"/>
    <d v="2023-05-05T02:17:12"/>
    <d v="2023-06-03T02:17:12"/>
    <n v="3.5999999999999997E-2"/>
    <x v="11"/>
  </r>
  <r>
    <s v="C103785"/>
    <n v="313"/>
    <s v="Alto Potencial"/>
    <x v="0"/>
    <x v="2"/>
    <x v="0"/>
    <d v="2024-01-17T18:33:12"/>
    <m/>
    <m/>
    <m/>
    <n v="0.71199999999999997"/>
    <x v="9"/>
  </r>
  <r>
    <s v="C103786"/>
    <n v="397"/>
    <s v="Médio"/>
    <x v="2"/>
    <x v="2"/>
    <x v="3"/>
    <d v="2024-05-09T08:08:36"/>
    <d v="2024-06-01T08:08:36"/>
    <d v="2024-06-19T08:08:36"/>
    <m/>
    <n v="0.434"/>
    <x v="2"/>
  </r>
  <r>
    <s v="C103787"/>
    <n v="578"/>
    <s v="Pensionista"/>
    <x v="2"/>
    <x v="0"/>
    <x v="1"/>
    <d v="2023-08-26T01:25:13"/>
    <m/>
    <m/>
    <m/>
    <n v="6.0999999999999999E-2"/>
    <x v="13"/>
  </r>
  <r>
    <s v="C103788"/>
    <n v="789"/>
    <s v="Médio"/>
    <x v="4"/>
    <x v="0"/>
    <x v="4"/>
    <d v="2025-07-24T13:14:40"/>
    <d v="2025-08-15T13:14:40"/>
    <d v="2025-09-11T13:14:40"/>
    <m/>
    <n v="3.5000000000000003E-2"/>
    <x v="6"/>
  </r>
  <r>
    <s v="C103789"/>
    <n v="506"/>
    <s v="Médio"/>
    <x v="4"/>
    <x v="0"/>
    <x v="1"/>
    <d v="2025-08-01T02:12:32"/>
    <d v="2025-08-10T02:12:32"/>
    <d v="2025-08-21T02:12:32"/>
    <m/>
    <n v="0.156"/>
    <x v="7"/>
  </r>
  <r>
    <s v="C103790"/>
    <n v="532"/>
    <s v="Médio"/>
    <x v="4"/>
    <x v="0"/>
    <x v="1"/>
    <d v="2023-03-03T01:57:00"/>
    <d v="2023-03-28T01:57:00"/>
    <m/>
    <m/>
    <n v="0.48699999999999999"/>
    <x v="15"/>
  </r>
  <r>
    <s v="C103791"/>
    <n v="538"/>
    <s v="Alto Potencial"/>
    <x v="7"/>
    <x v="0"/>
    <x v="4"/>
    <d v="2023-11-02T05:33:28"/>
    <d v="2023-11-28T05:33:28"/>
    <d v="2023-11-30T05:33:28"/>
    <d v="2024-01-05T05:33:28"/>
    <n v="0.34300000000000003"/>
    <x v="7"/>
  </r>
  <r>
    <s v="C103792"/>
    <n v="549"/>
    <s v="Médio"/>
    <x v="5"/>
    <x v="2"/>
    <x v="1"/>
    <d v="2024-10-06T04:53:48"/>
    <m/>
    <m/>
    <m/>
    <n v="4.4999999999999998E-2"/>
    <x v="2"/>
  </r>
  <r>
    <s v="C103793"/>
    <n v="605"/>
    <s v="Baixo"/>
    <x v="7"/>
    <x v="0"/>
    <x v="4"/>
    <d v="2025-08-08T13:46:44"/>
    <m/>
    <m/>
    <m/>
    <n v="4.2999999999999997E-2"/>
    <x v="2"/>
  </r>
  <r>
    <s v="C103794"/>
    <n v="762"/>
    <s v="Médio"/>
    <x v="4"/>
    <x v="0"/>
    <x v="3"/>
    <d v="2023-01-21T09:01:51"/>
    <m/>
    <m/>
    <m/>
    <n v="0.13200000000000001"/>
    <x v="16"/>
  </r>
  <r>
    <s v="C103795"/>
    <n v="535"/>
    <s v="Baixo"/>
    <x v="2"/>
    <x v="3"/>
    <x v="0"/>
    <d v="2023-02-10T23:50:15"/>
    <d v="2023-02-15T23:50:15"/>
    <m/>
    <m/>
    <n v="0.127"/>
    <x v="6"/>
  </r>
  <r>
    <s v="C103796"/>
    <n v="590"/>
    <s v="Médio"/>
    <x v="4"/>
    <x v="2"/>
    <x v="1"/>
    <d v="2025-05-24T08:17:54"/>
    <m/>
    <m/>
    <m/>
    <n v="0.50900000000000001"/>
    <x v="11"/>
  </r>
  <r>
    <s v="C103797"/>
    <n v="338"/>
    <s v="Digital First"/>
    <x v="2"/>
    <x v="1"/>
    <x v="1"/>
    <d v="2025-04-10T01:56:50"/>
    <d v="2025-05-05T01:56:50"/>
    <d v="2025-05-12T01:56:50"/>
    <m/>
    <n v="0.11600000000000001"/>
    <x v="6"/>
  </r>
  <r>
    <s v="C103798"/>
    <n v="482"/>
    <s v="Pensionista"/>
    <x v="0"/>
    <x v="4"/>
    <x v="4"/>
    <d v="2024-11-18T21:53:15"/>
    <m/>
    <m/>
    <m/>
    <n v="0.54900000000000004"/>
    <x v="3"/>
  </r>
  <r>
    <s v="C103799"/>
    <n v="329"/>
    <s v="Alto Potencial"/>
    <x v="3"/>
    <x v="3"/>
    <x v="1"/>
    <d v="2024-03-12T06:28:41"/>
    <m/>
    <m/>
    <m/>
    <n v="0.29899999999999999"/>
    <x v="2"/>
  </r>
  <r>
    <s v="C103800"/>
    <n v="687"/>
    <s v="Digital First"/>
    <x v="5"/>
    <x v="0"/>
    <x v="1"/>
    <d v="2023-03-03T22:37:06"/>
    <d v="2023-03-05T22:37:06"/>
    <d v="2023-03-14T22:37:06"/>
    <m/>
    <n v="0.39500000000000002"/>
    <x v="7"/>
  </r>
  <r>
    <s v="C103801"/>
    <n v="442"/>
    <s v="Médio"/>
    <x v="5"/>
    <x v="3"/>
    <x v="0"/>
    <d v="2025-07-24T06:23:40"/>
    <m/>
    <m/>
    <m/>
    <n v="0.112"/>
    <x v="18"/>
  </r>
  <r>
    <s v="C103802"/>
    <n v="718"/>
    <s v="Médio"/>
    <x v="4"/>
    <x v="3"/>
    <x v="1"/>
    <d v="2024-04-07T07:48:11"/>
    <d v="2024-04-08T07:48:11"/>
    <d v="2024-04-19T07:48:11"/>
    <d v="2024-05-09T07:48:11"/>
    <n v="0.108"/>
    <x v="10"/>
  </r>
  <r>
    <s v="C103803"/>
    <n v="373"/>
    <s v="Médio"/>
    <x v="5"/>
    <x v="3"/>
    <x v="4"/>
    <d v="2025-08-07T04:23:10"/>
    <d v="2025-08-25T04:23:10"/>
    <d v="2025-09-07T04:23:10"/>
    <d v="2025-09-08T04:23:10"/>
    <n v="0.71599999999999997"/>
    <x v="10"/>
  </r>
  <r>
    <s v="C103804"/>
    <n v="354"/>
    <s v="Médio"/>
    <x v="0"/>
    <x v="0"/>
    <x v="1"/>
    <d v="2024-03-21T05:31:50"/>
    <d v="2024-04-17T05:31:50"/>
    <d v="2024-04-29T05:31:50"/>
    <m/>
    <n v="0.34899999999999998"/>
    <x v="10"/>
  </r>
  <r>
    <s v="C103805"/>
    <n v="323"/>
    <s v="Pensionista"/>
    <x v="3"/>
    <x v="2"/>
    <x v="1"/>
    <d v="2023-04-15T08:51:37"/>
    <d v="2023-04-22T08:51:37"/>
    <d v="2023-05-07T08:51:37"/>
    <d v="2023-05-23T08:51:37"/>
    <n v="0.30499999999999999"/>
    <x v="4"/>
  </r>
  <r>
    <s v="C103806"/>
    <n v="321"/>
    <s v="Médio"/>
    <x v="3"/>
    <x v="2"/>
    <x v="1"/>
    <d v="2025-05-22T19:46:47"/>
    <m/>
    <m/>
    <m/>
    <n v="0.14899999999999999"/>
    <x v="1"/>
  </r>
  <r>
    <s v="C103807"/>
    <n v="727"/>
    <s v="Médio"/>
    <x v="4"/>
    <x v="0"/>
    <x v="0"/>
    <d v="2024-10-18T01:49:08"/>
    <d v="2024-10-18T01:49:08"/>
    <d v="2024-10-29T01:49:08"/>
    <m/>
    <n v="6.8000000000000005E-2"/>
    <x v="13"/>
  </r>
  <r>
    <s v="C103808"/>
    <n v="331"/>
    <s v="Médio"/>
    <x v="1"/>
    <x v="3"/>
    <x v="0"/>
    <d v="2024-10-13T14:53:01"/>
    <d v="2024-10-21T14:53:01"/>
    <d v="2024-10-21T14:53:01"/>
    <d v="2024-11-11T14:53:01"/>
    <n v="4.1000000000000002E-2"/>
    <x v="16"/>
  </r>
  <r>
    <s v="C103809"/>
    <n v="638"/>
    <s v="Baixo"/>
    <x v="0"/>
    <x v="0"/>
    <x v="3"/>
    <d v="2024-06-13T22:52:06"/>
    <d v="2024-07-12T22:52:06"/>
    <d v="2024-07-23T22:52:06"/>
    <d v="2024-08-02T22:52:06"/>
    <n v="0.39400000000000002"/>
    <x v="2"/>
  </r>
  <r>
    <s v="C103810"/>
    <n v="814"/>
    <s v="Digital First"/>
    <x v="0"/>
    <x v="2"/>
    <x v="4"/>
    <d v="2024-01-13T02:07:37"/>
    <m/>
    <m/>
    <m/>
    <n v="0.1"/>
    <x v="3"/>
  </r>
  <r>
    <s v="C103811"/>
    <n v="811"/>
    <s v="Baixo"/>
    <x v="4"/>
    <x v="2"/>
    <x v="0"/>
    <d v="2024-11-21T08:20:35"/>
    <m/>
    <m/>
    <m/>
    <n v="0.45"/>
    <x v="8"/>
  </r>
  <r>
    <s v="C103812"/>
    <n v="369"/>
    <s v="Médio"/>
    <x v="2"/>
    <x v="0"/>
    <x v="1"/>
    <d v="2024-10-20T22:45:05"/>
    <m/>
    <m/>
    <m/>
    <n v="0.34599999999999997"/>
    <x v="5"/>
  </r>
  <r>
    <s v="C103813"/>
    <n v="387"/>
    <s v="Médio"/>
    <x v="3"/>
    <x v="4"/>
    <x v="0"/>
    <d v="2025-05-04T00:40:19"/>
    <m/>
    <m/>
    <m/>
    <n v="0.126"/>
    <x v="19"/>
  </r>
  <r>
    <s v="C103814"/>
    <n v="518"/>
    <s v="Médio"/>
    <x v="1"/>
    <x v="4"/>
    <x v="4"/>
    <d v="2025-04-23T03:07:24"/>
    <d v="2025-05-12T03:07:24"/>
    <d v="2025-05-22T03:07:24"/>
    <m/>
    <n v="0.38400000000000001"/>
    <x v="13"/>
  </r>
  <r>
    <s v="C103815"/>
    <n v="569"/>
    <s v="Alto Potencial"/>
    <x v="3"/>
    <x v="0"/>
    <x v="0"/>
    <d v="2023-09-21T21:58:31"/>
    <d v="2023-09-21T21:58:31"/>
    <m/>
    <m/>
    <n v="0.26500000000000001"/>
    <x v="18"/>
  </r>
  <r>
    <s v="C103816"/>
    <n v="377"/>
    <s v="Médio"/>
    <x v="1"/>
    <x v="0"/>
    <x v="1"/>
    <d v="2024-12-19T01:10:07"/>
    <d v="2024-12-25T01:10:07"/>
    <d v="2025-01-07T01:10:07"/>
    <m/>
    <n v="0.26500000000000001"/>
    <x v="3"/>
  </r>
  <r>
    <s v="C103817"/>
    <n v="309"/>
    <s v="Médio"/>
    <x v="4"/>
    <x v="2"/>
    <x v="0"/>
    <d v="2025-08-05T17:04:18"/>
    <d v="2025-08-31T17:04:18"/>
    <m/>
    <m/>
    <n v="0.63500000000000001"/>
    <x v="4"/>
  </r>
  <r>
    <s v="C103818"/>
    <n v="767"/>
    <s v="Digital First"/>
    <x v="1"/>
    <x v="2"/>
    <x v="4"/>
    <d v="2023-01-03T14:36:31"/>
    <m/>
    <m/>
    <m/>
    <n v="0.19"/>
    <x v="17"/>
  </r>
  <r>
    <s v="C103819"/>
    <n v="635"/>
    <s v="Baixo"/>
    <x v="4"/>
    <x v="0"/>
    <x v="1"/>
    <d v="2024-07-14T17:48:22"/>
    <d v="2024-08-03T17:48:22"/>
    <d v="2024-08-10T17:48:22"/>
    <d v="2024-09-06T17:48:22"/>
    <n v="6.7000000000000004E-2"/>
    <x v="17"/>
  </r>
  <r>
    <s v="C103820"/>
    <n v="485"/>
    <s v="Digital First"/>
    <x v="3"/>
    <x v="3"/>
    <x v="4"/>
    <d v="2023-03-19T12:42:21"/>
    <m/>
    <m/>
    <m/>
    <n v="0.124"/>
    <x v="0"/>
  </r>
  <r>
    <s v="C103821"/>
    <n v="845"/>
    <s v="Pensionista"/>
    <x v="0"/>
    <x v="1"/>
    <x v="1"/>
    <d v="2025-08-31T02:51:07"/>
    <d v="2025-09-26T02:51:07"/>
    <d v="2025-10-07T02:51:07"/>
    <m/>
    <n v="0.156"/>
    <x v="14"/>
  </r>
  <r>
    <s v="C103822"/>
    <n v="420"/>
    <s v="Pensionista"/>
    <x v="6"/>
    <x v="2"/>
    <x v="1"/>
    <d v="2024-07-02T22:10:53"/>
    <d v="2024-07-05T22:10:53"/>
    <d v="2024-07-18T22:10:53"/>
    <d v="2024-07-27T22:10:53"/>
    <n v="0.376"/>
    <x v="10"/>
  </r>
  <r>
    <s v="C103823"/>
    <n v="573"/>
    <s v="Alto Potencial"/>
    <x v="5"/>
    <x v="0"/>
    <x v="4"/>
    <d v="2024-03-06T09:44:24"/>
    <d v="2024-03-15T09:44:24"/>
    <m/>
    <m/>
    <n v="0.16600000000000001"/>
    <x v="3"/>
  </r>
  <r>
    <s v="C103824"/>
    <n v="709"/>
    <s v="Pensionista"/>
    <x v="2"/>
    <x v="2"/>
    <x v="1"/>
    <d v="2025-10-21T05:49:14"/>
    <m/>
    <m/>
    <m/>
    <n v="0.158"/>
    <x v="5"/>
  </r>
  <r>
    <s v="C103825"/>
    <n v="657"/>
    <s v="Baixo"/>
    <x v="0"/>
    <x v="3"/>
    <x v="1"/>
    <d v="2023-11-20T11:51:31"/>
    <m/>
    <m/>
    <m/>
    <n v="0.156"/>
    <x v="12"/>
  </r>
  <r>
    <s v="C103826"/>
    <n v="397"/>
    <s v="Baixo"/>
    <x v="0"/>
    <x v="4"/>
    <x v="1"/>
    <d v="2024-11-26T12:52:09"/>
    <m/>
    <m/>
    <m/>
    <n v="0.34599999999999997"/>
    <x v="8"/>
  </r>
  <r>
    <s v="C103827"/>
    <n v="540"/>
    <s v="Alto Potencial"/>
    <x v="4"/>
    <x v="0"/>
    <x v="1"/>
    <d v="2023-06-13T06:34:54"/>
    <d v="2023-06-18T06:34:54"/>
    <d v="2023-06-26T06:34:54"/>
    <d v="2023-07-16T06:34:54"/>
    <n v="0.20699999999999999"/>
    <x v="10"/>
  </r>
  <r>
    <s v="C103828"/>
    <n v="413"/>
    <s v="Médio"/>
    <x v="3"/>
    <x v="2"/>
    <x v="1"/>
    <d v="2023-08-12T12:36:50"/>
    <m/>
    <m/>
    <m/>
    <n v="4.8000000000000001E-2"/>
    <x v="2"/>
  </r>
  <r>
    <s v="C103829"/>
    <n v="786"/>
    <s v="Pensionista"/>
    <x v="1"/>
    <x v="0"/>
    <x v="1"/>
    <d v="2023-12-11T00:24:04"/>
    <d v="2023-12-21T00:24:04"/>
    <d v="2024-01-04T00:24:04"/>
    <d v="2024-01-21T00:24:04"/>
    <n v="0.29899999999999999"/>
    <x v="19"/>
  </r>
  <r>
    <s v="C103830"/>
    <n v="540"/>
    <s v="Médio"/>
    <x v="4"/>
    <x v="3"/>
    <x v="1"/>
    <d v="2023-06-07T04:29:54"/>
    <d v="2023-06-07T04:29:54"/>
    <d v="2023-06-17T04:29:54"/>
    <d v="2023-07-14T04:29:54"/>
    <n v="0.47399999999999998"/>
    <x v="1"/>
  </r>
  <r>
    <s v="C103831"/>
    <n v="455"/>
    <s v="Médio"/>
    <x v="4"/>
    <x v="0"/>
    <x v="2"/>
    <d v="2023-03-06T18:35:26"/>
    <m/>
    <m/>
    <m/>
    <n v="0.157"/>
    <x v="16"/>
  </r>
  <r>
    <s v="C103832"/>
    <n v="651"/>
    <s v="Médio"/>
    <x v="4"/>
    <x v="4"/>
    <x v="2"/>
    <d v="2024-12-09T05:03:22"/>
    <d v="2024-12-23T05:03:22"/>
    <d v="2025-01-03T05:03:22"/>
    <m/>
    <n v="0.28699999999999998"/>
    <x v="15"/>
  </r>
  <r>
    <s v="C103833"/>
    <n v="343"/>
    <s v="Digital First"/>
    <x v="5"/>
    <x v="2"/>
    <x v="0"/>
    <d v="2025-03-25T19:32:14"/>
    <m/>
    <m/>
    <m/>
    <n v="0.11700000000000001"/>
    <x v="12"/>
  </r>
  <r>
    <s v="C103834"/>
    <n v="611"/>
    <s v="Médio"/>
    <x v="4"/>
    <x v="4"/>
    <x v="1"/>
    <d v="2025-09-05T20:19:08"/>
    <d v="2025-09-13T20:19:08"/>
    <m/>
    <m/>
    <n v="0.186"/>
    <x v="14"/>
  </r>
  <r>
    <s v="C103835"/>
    <n v="437"/>
    <s v="Digital First"/>
    <x v="7"/>
    <x v="0"/>
    <x v="3"/>
    <d v="2024-02-02T15:26:27"/>
    <d v="2024-03-02T15:26:27"/>
    <d v="2024-03-02T15:26:27"/>
    <d v="2024-03-21T15:26:27"/>
    <n v="5.8999999999999997E-2"/>
    <x v="3"/>
  </r>
  <r>
    <s v="C103836"/>
    <n v="735"/>
    <s v="Médio"/>
    <x v="0"/>
    <x v="3"/>
    <x v="4"/>
    <d v="2023-11-01T03:07:13"/>
    <m/>
    <m/>
    <m/>
    <n v="0.26200000000000001"/>
    <x v="9"/>
  </r>
  <r>
    <s v="C103837"/>
    <n v="442"/>
    <s v="Médio"/>
    <x v="1"/>
    <x v="1"/>
    <x v="1"/>
    <d v="2024-03-16T01:34:15"/>
    <d v="2024-04-01T01:34:15"/>
    <d v="2024-04-02T01:34:15"/>
    <d v="2024-04-19T01:34:15"/>
    <n v="0.26"/>
    <x v="11"/>
  </r>
  <r>
    <s v="C103838"/>
    <n v="598"/>
    <s v="Médio"/>
    <x v="3"/>
    <x v="1"/>
    <x v="0"/>
    <d v="2024-09-02T19:58:59"/>
    <m/>
    <m/>
    <m/>
    <n v="6.6000000000000003E-2"/>
    <x v="19"/>
  </r>
  <r>
    <s v="C103839"/>
    <n v="561"/>
    <s v="Baixo"/>
    <x v="0"/>
    <x v="1"/>
    <x v="2"/>
    <d v="2025-02-17T10:23:29"/>
    <d v="2025-02-26T10:23:29"/>
    <d v="2025-02-28T10:23:29"/>
    <m/>
    <n v="0.53600000000000003"/>
    <x v="0"/>
  </r>
  <r>
    <s v="C103840"/>
    <n v="811"/>
    <s v="Médio"/>
    <x v="1"/>
    <x v="0"/>
    <x v="3"/>
    <d v="2023-02-13T21:33:44"/>
    <m/>
    <m/>
    <m/>
    <n v="0.11799999999999999"/>
    <x v="15"/>
  </r>
  <r>
    <s v="C103841"/>
    <n v="361"/>
    <s v="Médio"/>
    <x v="4"/>
    <x v="0"/>
    <x v="1"/>
    <d v="2024-01-25T22:55:18"/>
    <d v="2024-02-10T22:55:18"/>
    <d v="2024-02-21T22:55:18"/>
    <d v="2024-03-02T22:55:18"/>
    <n v="8.5999999999999993E-2"/>
    <x v="2"/>
  </r>
  <r>
    <s v="C103842"/>
    <n v="722"/>
    <s v="Médio"/>
    <x v="5"/>
    <x v="0"/>
    <x v="4"/>
    <d v="2024-12-04T13:31:32"/>
    <d v="2024-12-14T13:31:32"/>
    <d v="2025-01-01T13:31:32"/>
    <d v="2025-01-21T13:31:32"/>
    <n v="0.14599999999999999"/>
    <x v="18"/>
  </r>
  <r>
    <s v="C103843"/>
    <n v="695"/>
    <s v="Médio"/>
    <x v="5"/>
    <x v="0"/>
    <x v="1"/>
    <d v="2023-03-02T18:24:55"/>
    <d v="2023-03-17T18:24:55"/>
    <d v="2023-03-26T18:24:55"/>
    <d v="2023-04-11T18:24:55"/>
    <n v="0.35699999999999998"/>
    <x v="16"/>
  </r>
  <r>
    <s v="C103844"/>
    <n v="330"/>
    <s v="Baixo"/>
    <x v="0"/>
    <x v="0"/>
    <x v="1"/>
    <d v="2024-03-12T09:59:15"/>
    <d v="2024-03-20T09:59:15"/>
    <d v="2024-04-04T09:59:15"/>
    <m/>
    <n v="0.106"/>
    <x v="9"/>
  </r>
  <r>
    <s v="C103845"/>
    <n v="629"/>
    <s v="Médio"/>
    <x v="1"/>
    <x v="2"/>
    <x v="3"/>
    <d v="2025-08-01T09:51:18"/>
    <m/>
    <m/>
    <m/>
    <n v="0.40699999999999997"/>
    <x v="9"/>
  </r>
  <r>
    <s v="C103846"/>
    <n v="468"/>
    <s v="Alto Potencial"/>
    <x v="5"/>
    <x v="3"/>
    <x v="1"/>
    <d v="2023-11-11T05:21:08"/>
    <d v="2023-11-30T05:21:08"/>
    <d v="2023-12-14T05:21:08"/>
    <d v="2023-12-23T05:21:08"/>
    <n v="0.11"/>
    <x v="18"/>
  </r>
  <r>
    <s v="C103847"/>
    <n v="565"/>
    <s v="Médio"/>
    <x v="1"/>
    <x v="2"/>
    <x v="1"/>
    <d v="2025-04-16T07:46:38"/>
    <d v="2025-04-28T07:46:38"/>
    <d v="2025-05-08T07:46:38"/>
    <m/>
    <n v="0.19400000000000001"/>
    <x v="15"/>
  </r>
  <r>
    <s v="C103848"/>
    <n v="607"/>
    <s v="Médio"/>
    <x v="4"/>
    <x v="3"/>
    <x v="1"/>
    <d v="2023-05-23T12:13:49"/>
    <d v="2023-06-14T12:13:49"/>
    <d v="2023-06-28T12:13:49"/>
    <d v="2023-07-19T12:13:49"/>
    <n v="0.49099999999999999"/>
    <x v="10"/>
  </r>
  <r>
    <s v="C103849"/>
    <n v="758"/>
    <s v="Digital First"/>
    <x v="0"/>
    <x v="0"/>
    <x v="4"/>
    <d v="2025-02-07T01:11:16"/>
    <d v="2025-02-23T01:11:16"/>
    <d v="2025-03-06T01:11:16"/>
    <m/>
    <n v="0.153"/>
    <x v="14"/>
  </r>
  <r>
    <s v="C103850"/>
    <n v="484"/>
    <s v="Médio"/>
    <x v="4"/>
    <x v="4"/>
    <x v="2"/>
    <d v="2025-02-11T19:59:57"/>
    <m/>
    <m/>
    <m/>
    <n v="0.34100000000000003"/>
    <x v="0"/>
  </r>
  <r>
    <s v="C103851"/>
    <n v="633"/>
    <s v="Alto Potencial"/>
    <x v="6"/>
    <x v="0"/>
    <x v="4"/>
    <d v="2023-02-08T08:39:04"/>
    <m/>
    <m/>
    <m/>
    <n v="0.13300000000000001"/>
    <x v="5"/>
  </r>
  <r>
    <s v="C103852"/>
    <n v="814"/>
    <s v="Médio"/>
    <x v="6"/>
    <x v="2"/>
    <x v="1"/>
    <d v="2023-01-01T13:52:56"/>
    <d v="2023-01-22T13:52:56"/>
    <d v="2023-01-31T13:52:56"/>
    <m/>
    <n v="0.34699999999999998"/>
    <x v="16"/>
  </r>
  <r>
    <s v="C103853"/>
    <n v="740"/>
    <s v="Baixo"/>
    <x v="4"/>
    <x v="0"/>
    <x v="4"/>
    <d v="2024-05-27T19:16:08"/>
    <m/>
    <m/>
    <m/>
    <n v="8.5999999999999993E-2"/>
    <x v="6"/>
  </r>
  <r>
    <s v="C103854"/>
    <n v="690"/>
    <s v="Baixo"/>
    <x v="4"/>
    <x v="4"/>
    <x v="3"/>
    <d v="2025-07-04T23:22:45"/>
    <d v="2025-08-01T23:22:45"/>
    <m/>
    <m/>
    <n v="0.30499999999999999"/>
    <x v="17"/>
  </r>
  <r>
    <s v="C103855"/>
    <n v="553"/>
    <s v="Médio"/>
    <x v="5"/>
    <x v="1"/>
    <x v="0"/>
    <d v="2023-08-06T15:28:56"/>
    <d v="2023-08-13T15:28:56"/>
    <m/>
    <m/>
    <n v="0.13600000000000001"/>
    <x v="3"/>
  </r>
  <r>
    <s v="C103856"/>
    <n v="634"/>
    <s v="Baixo"/>
    <x v="1"/>
    <x v="0"/>
    <x v="4"/>
    <d v="2023-08-04T03:42:01"/>
    <m/>
    <m/>
    <m/>
    <n v="0.161"/>
    <x v="3"/>
  </r>
  <r>
    <s v="C103857"/>
    <n v="699"/>
    <s v="Baixo"/>
    <x v="1"/>
    <x v="0"/>
    <x v="1"/>
    <d v="2024-10-11T05:29:11"/>
    <d v="2024-11-05T05:29:11"/>
    <d v="2024-11-17T05:29:11"/>
    <m/>
    <n v="0.23400000000000001"/>
    <x v="3"/>
  </r>
  <r>
    <s v="C103858"/>
    <n v="465"/>
    <s v="Médio"/>
    <x v="0"/>
    <x v="3"/>
    <x v="1"/>
    <d v="2024-01-02T15:06:46"/>
    <m/>
    <m/>
    <m/>
    <n v="0.46200000000000002"/>
    <x v="5"/>
  </r>
  <r>
    <s v="C103859"/>
    <n v="559"/>
    <s v="Médio"/>
    <x v="0"/>
    <x v="2"/>
    <x v="0"/>
    <d v="2025-03-10T06:15:02"/>
    <m/>
    <m/>
    <m/>
    <n v="0.17799999999999999"/>
    <x v="0"/>
  </r>
  <r>
    <s v="C103860"/>
    <n v="303"/>
    <s v="Baixo"/>
    <x v="4"/>
    <x v="2"/>
    <x v="1"/>
    <d v="2024-05-16T14:33:56"/>
    <d v="2024-06-07T14:33:56"/>
    <d v="2024-06-27T14:33:56"/>
    <d v="2024-07-21T14:33:56"/>
    <n v="0.46100000000000002"/>
    <x v="3"/>
  </r>
  <r>
    <s v="C103861"/>
    <n v="418"/>
    <s v="Baixo"/>
    <x v="0"/>
    <x v="0"/>
    <x v="3"/>
    <d v="2024-08-02T22:51:46"/>
    <m/>
    <m/>
    <m/>
    <n v="8.8999999999999996E-2"/>
    <x v="7"/>
  </r>
  <r>
    <s v="C103862"/>
    <n v="769"/>
    <s v="Pensionista"/>
    <x v="1"/>
    <x v="3"/>
    <x v="1"/>
    <d v="2024-01-20T11:29:03"/>
    <m/>
    <m/>
    <m/>
    <n v="0.44500000000000001"/>
    <x v="16"/>
  </r>
  <r>
    <s v="C103863"/>
    <n v="769"/>
    <s v="Médio"/>
    <x v="3"/>
    <x v="0"/>
    <x v="3"/>
    <d v="2023-03-15T06:20:34"/>
    <d v="2023-04-08T06:20:34"/>
    <m/>
    <m/>
    <n v="0.54800000000000004"/>
    <x v="2"/>
  </r>
  <r>
    <s v="C103864"/>
    <n v="792"/>
    <s v="Baixo"/>
    <x v="1"/>
    <x v="0"/>
    <x v="1"/>
    <d v="2025-10-23T13:32:05"/>
    <m/>
    <m/>
    <m/>
    <n v="9.7000000000000003E-2"/>
    <x v="8"/>
  </r>
  <r>
    <s v="C103865"/>
    <n v="799"/>
    <s v="Alto Potencial"/>
    <x v="0"/>
    <x v="0"/>
    <x v="1"/>
    <d v="2024-06-10T16:05:02"/>
    <d v="2024-06-26T16:05:02"/>
    <d v="2024-07-09T16:05:02"/>
    <d v="2024-07-24T16:05:02"/>
    <n v="0.33100000000000002"/>
    <x v="6"/>
  </r>
  <r>
    <s v="C103866"/>
    <n v="369"/>
    <s v="Digital First"/>
    <x v="3"/>
    <x v="1"/>
    <x v="4"/>
    <d v="2023-06-29T21:16:51"/>
    <m/>
    <m/>
    <m/>
    <n v="0.12"/>
    <x v="11"/>
  </r>
  <r>
    <s v="C103867"/>
    <n v="669"/>
    <s v="Baixo"/>
    <x v="3"/>
    <x v="0"/>
    <x v="4"/>
    <d v="2023-10-03T13:37:41"/>
    <m/>
    <m/>
    <m/>
    <n v="0.29499999999999998"/>
    <x v="12"/>
  </r>
  <r>
    <s v="C103868"/>
    <n v="480"/>
    <s v="Baixo"/>
    <x v="4"/>
    <x v="3"/>
    <x v="4"/>
    <d v="2024-10-06T23:27:46"/>
    <d v="2024-10-08T23:27:46"/>
    <d v="2024-10-19T23:27:46"/>
    <d v="2024-11-19T23:27:46"/>
    <n v="0.189"/>
    <x v="15"/>
  </r>
  <r>
    <s v="C103869"/>
    <n v="304"/>
    <s v="Médio"/>
    <x v="3"/>
    <x v="0"/>
    <x v="4"/>
    <d v="2023-12-04T21:22:06"/>
    <d v="2023-12-20T21:22:06"/>
    <d v="2023-12-23T21:22:06"/>
    <d v="2024-01-15T21:22:06"/>
    <n v="0.63100000000000001"/>
    <x v="10"/>
  </r>
  <r>
    <s v="C103870"/>
    <n v="496"/>
    <s v="Alto Potencial"/>
    <x v="3"/>
    <x v="0"/>
    <x v="1"/>
    <d v="2025-02-16T05:58:59"/>
    <m/>
    <m/>
    <m/>
    <n v="0.38500000000000001"/>
    <x v="5"/>
  </r>
  <r>
    <s v="C103871"/>
    <n v="346"/>
    <s v="Baixo"/>
    <x v="2"/>
    <x v="1"/>
    <x v="3"/>
    <d v="2024-04-26T21:16:24"/>
    <d v="2024-04-28T21:16:24"/>
    <d v="2024-05-17T21:16:24"/>
    <m/>
    <n v="0.13400000000000001"/>
    <x v="18"/>
  </r>
  <r>
    <s v="C103872"/>
    <n v="439"/>
    <s v="Alto Potencial"/>
    <x v="0"/>
    <x v="0"/>
    <x v="4"/>
    <d v="2023-08-21T09:56:20"/>
    <d v="2023-08-22T09:56:20"/>
    <m/>
    <m/>
    <n v="0.255"/>
    <x v="19"/>
  </r>
  <r>
    <s v="C103873"/>
    <n v="839"/>
    <s v="Médio"/>
    <x v="1"/>
    <x v="4"/>
    <x v="3"/>
    <d v="2024-03-26T19:39:56"/>
    <d v="2024-04-17T19:39:56"/>
    <d v="2024-04-17T19:39:56"/>
    <m/>
    <n v="0.224"/>
    <x v="7"/>
  </r>
  <r>
    <s v="C103874"/>
    <n v="726"/>
    <s v="Médio"/>
    <x v="7"/>
    <x v="1"/>
    <x v="4"/>
    <d v="2025-03-25T05:08:38"/>
    <d v="2025-04-10T05:08:38"/>
    <d v="2025-04-10T05:08:38"/>
    <d v="2025-04-14T05:08:38"/>
    <n v="0.08"/>
    <x v="0"/>
  </r>
  <r>
    <s v="C103875"/>
    <n v="609"/>
    <s v="Alto Potencial"/>
    <x v="5"/>
    <x v="3"/>
    <x v="0"/>
    <d v="2025-02-28T10:47:21"/>
    <d v="2025-03-21T10:47:21"/>
    <d v="2025-04-02T10:47:21"/>
    <d v="2025-05-08T10:47:21"/>
    <n v="5.8000000000000003E-2"/>
    <x v="5"/>
  </r>
  <r>
    <s v="C103876"/>
    <n v="573"/>
    <s v="Baixo"/>
    <x v="5"/>
    <x v="0"/>
    <x v="4"/>
    <d v="2024-09-28T01:11:25"/>
    <d v="2024-10-11T01:11:25"/>
    <d v="2024-10-14T01:11:25"/>
    <d v="2024-11-12T01:11:25"/>
    <n v="0.13400000000000001"/>
    <x v="8"/>
  </r>
  <r>
    <s v="C103877"/>
    <n v="838"/>
    <s v="Médio"/>
    <x v="0"/>
    <x v="4"/>
    <x v="1"/>
    <d v="2023-10-02T17:39:48"/>
    <d v="2023-10-10T17:39:48"/>
    <d v="2023-10-27T17:39:48"/>
    <m/>
    <n v="0.35299999999999998"/>
    <x v="10"/>
  </r>
  <r>
    <s v="C103878"/>
    <n v="689"/>
    <s v="Médio"/>
    <x v="3"/>
    <x v="4"/>
    <x v="4"/>
    <d v="2023-05-20T20:45:35"/>
    <m/>
    <m/>
    <m/>
    <n v="0.57199999999999995"/>
    <x v="14"/>
  </r>
  <r>
    <s v="C103879"/>
    <n v="758"/>
    <s v="Médio"/>
    <x v="5"/>
    <x v="1"/>
    <x v="4"/>
    <d v="2023-08-01T17:36:26"/>
    <d v="2023-08-26T17:36:26"/>
    <d v="2023-08-26T17:36:26"/>
    <m/>
    <n v="0.33200000000000002"/>
    <x v="11"/>
  </r>
  <r>
    <s v="C103880"/>
    <n v="660"/>
    <s v="Digital First"/>
    <x v="3"/>
    <x v="4"/>
    <x v="4"/>
    <d v="2023-01-18T17:17:44"/>
    <d v="2023-01-28T17:17:44"/>
    <m/>
    <m/>
    <n v="0.33900000000000002"/>
    <x v="14"/>
  </r>
  <r>
    <s v="C103881"/>
    <n v="368"/>
    <s v="Digital First"/>
    <x v="4"/>
    <x v="0"/>
    <x v="0"/>
    <d v="2025-03-11T18:04:22"/>
    <d v="2025-03-26T18:04:22"/>
    <d v="2025-04-11T18:04:22"/>
    <m/>
    <n v="0.442"/>
    <x v="1"/>
  </r>
  <r>
    <s v="C103882"/>
    <n v="730"/>
    <s v="Médio"/>
    <x v="6"/>
    <x v="3"/>
    <x v="4"/>
    <d v="2023-03-28T10:01:51"/>
    <d v="2023-04-26T10:01:51"/>
    <m/>
    <m/>
    <n v="0.189"/>
    <x v="15"/>
  </r>
  <r>
    <s v="C103883"/>
    <n v="331"/>
    <s v="Baixo"/>
    <x v="3"/>
    <x v="2"/>
    <x v="0"/>
    <d v="2023-07-31T04:22:15"/>
    <d v="2023-08-03T04:22:15"/>
    <d v="2023-08-18T04:22:15"/>
    <m/>
    <n v="0.54800000000000004"/>
    <x v="12"/>
  </r>
  <r>
    <s v="C103884"/>
    <n v="812"/>
    <s v="Médio"/>
    <x v="7"/>
    <x v="0"/>
    <x v="3"/>
    <d v="2024-09-12T12:39:49"/>
    <d v="2024-09-19T12:39:49"/>
    <d v="2024-09-29T12:39:49"/>
    <d v="2024-10-31T12:39:49"/>
    <n v="0.113"/>
    <x v="16"/>
  </r>
  <r>
    <s v="C103885"/>
    <n v="481"/>
    <s v="Médio"/>
    <x v="3"/>
    <x v="2"/>
    <x v="1"/>
    <d v="2025-06-23T11:43:16"/>
    <d v="2025-06-26T11:43:16"/>
    <d v="2025-06-26T11:43:16"/>
    <d v="2025-07-20T11:43:16"/>
    <n v="0.25800000000000001"/>
    <x v="4"/>
  </r>
  <r>
    <s v="C103886"/>
    <n v="547"/>
    <s v="Baixo"/>
    <x v="1"/>
    <x v="3"/>
    <x v="0"/>
    <d v="2024-07-11T19:10:45"/>
    <m/>
    <m/>
    <m/>
    <n v="0.33900000000000002"/>
    <x v="2"/>
  </r>
  <r>
    <s v="C103887"/>
    <n v="596"/>
    <s v="Médio"/>
    <x v="5"/>
    <x v="2"/>
    <x v="0"/>
    <d v="2023-08-25T19:58:40"/>
    <m/>
    <m/>
    <m/>
    <n v="0.33300000000000002"/>
    <x v="2"/>
  </r>
  <r>
    <s v="C103888"/>
    <n v="329"/>
    <s v="Médio"/>
    <x v="5"/>
    <x v="4"/>
    <x v="1"/>
    <d v="2023-10-10T20:03:27"/>
    <m/>
    <m/>
    <m/>
    <n v="0.29899999999999999"/>
    <x v="3"/>
  </r>
  <r>
    <s v="C103889"/>
    <n v="601"/>
    <s v="Baixo"/>
    <x v="0"/>
    <x v="0"/>
    <x v="1"/>
    <d v="2025-03-04T04:02:02"/>
    <m/>
    <m/>
    <m/>
    <n v="7.9000000000000001E-2"/>
    <x v="5"/>
  </r>
  <r>
    <s v="C103890"/>
    <n v="775"/>
    <s v="Pensionista"/>
    <x v="0"/>
    <x v="0"/>
    <x v="4"/>
    <d v="2024-02-13T14:30:14"/>
    <m/>
    <m/>
    <m/>
    <n v="0.371"/>
    <x v="12"/>
  </r>
  <r>
    <s v="C103891"/>
    <n v="651"/>
    <s v="Digital First"/>
    <x v="3"/>
    <x v="0"/>
    <x v="1"/>
    <d v="2024-10-20T12:14:22"/>
    <d v="2024-11-12T12:14:22"/>
    <d v="2024-11-12T12:14:22"/>
    <d v="2024-11-13T12:14:22"/>
    <n v="0.13900000000000001"/>
    <x v="10"/>
  </r>
  <r>
    <s v="C103892"/>
    <n v="781"/>
    <s v="Baixo"/>
    <x v="6"/>
    <x v="0"/>
    <x v="4"/>
    <d v="2023-07-10T09:00:25"/>
    <m/>
    <m/>
    <m/>
    <n v="0.32200000000000001"/>
    <x v="3"/>
  </r>
  <r>
    <s v="C103893"/>
    <n v="616"/>
    <s v="Médio"/>
    <x v="3"/>
    <x v="0"/>
    <x v="2"/>
    <d v="2025-10-24T13:54:39"/>
    <d v="2025-10-25T13:54:39"/>
    <d v="2025-11-05T13:54:39"/>
    <d v="2025-12-08T13:54:39"/>
    <n v="0.24399999999999999"/>
    <x v="11"/>
  </r>
  <r>
    <s v="C103894"/>
    <n v="696"/>
    <s v="Médio"/>
    <x v="0"/>
    <x v="1"/>
    <x v="1"/>
    <d v="2024-07-04T08:35:06"/>
    <m/>
    <m/>
    <m/>
    <n v="0.04"/>
    <x v="13"/>
  </r>
  <r>
    <s v="C103895"/>
    <n v="388"/>
    <s v="Digital First"/>
    <x v="4"/>
    <x v="2"/>
    <x v="1"/>
    <d v="2025-08-03T11:18:57"/>
    <m/>
    <m/>
    <m/>
    <n v="0.32500000000000001"/>
    <x v="4"/>
  </r>
  <r>
    <s v="C103896"/>
    <n v="533"/>
    <s v="Médio"/>
    <x v="3"/>
    <x v="0"/>
    <x v="3"/>
    <d v="2025-05-24T17:12:29"/>
    <d v="2025-06-18T17:12:29"/>
    <d v="2025-06-26T17:12:29"/>
    <d v="2025-07-16T17:12:29"/>
    <n v="0.433"/>
    <x v="15"/>
  </r>
  <r>
    <s v="C103897"/>
    <n v="467"/>
    <s v="Baixo"/>
    <x v="3"/>
    <x v="0"/>
    <x v="1"/>
    <d v="2025-07-25T21:02:08"/>
    <d v="2025-08-11T21:02:08"/>
    <d v="2025-08-26T21:02:08"/>
    <d v="2025-09-19T21:02:08"/>
    <n v="8.4000000000000005E-2"/>
    <x v="18"/>
  </r>
  <r>
    <s v="C103898"/>
    <n v="425"/>
    <s v="Médio"/>
    <x v="7"/>
    <x v="2"/>
    <x v="0"/>
    <d v="2025-01-01T19:46:18"/>
    <d v="2025-01-14T19:46:18"/>
    <d v="2025-01-23T19:46:18"/>
    <m/>
    <n v="0.158"/>
    <x v="18"/>
  </r>
  <r>
    <s v="C103899"/>
    <n v="419"/>
    <s v="Médio"/>
    <x v="3"/>
    <x v="0"/>
    <x v="1"/>
    <d v="2023-06-20T16:59:11"/>
    <m/>
    <m/>
    <m/>
    <n v="0.312"/>
    <x v="13"/>
  </r>
  <r>
    <s v="C103900"/>
    <n v="727"/>
    <s v="Médio"/>
    <x v="4"/>
    <x v="2"/>
    <x v="4"/>
    <d v="2024-07-09T09:04:09"/>
    <m/>
    <m/>
    <m/>
    <n v="0.27700000000000002"/>
    <x v="12"/>
  </r>
  <r>
    <s v="C103901"/>
    <n v="489"/>
    <s v="Digital First"/>
    <x v="3"/>
    <x v="0"/>
    <x v="1"/>
    <d v="2024-10-14T01:45:57"/>
    <m/>
    <m/>
    <m/>
    <n v="9.8000000000000004E-2"/>
    <x v="8"/>
  </r>
  <r>
    <s v="C103902"/>
    <n v="727"/>
    <s v="Alto Potencial"/>
    <x v="1"/>
    <x v="0"/>
    <x v="3"/>
    <d v="2025-01-31T20:47:52"/>
    <d v="2025-02-17T20:47:52"/>
    <d v="2025-02-25T20:47:52"/>
    <d v="2025-03-23T20:47:52"/>
    <n v="0.57399999999999995"/>
    <x v="8"/>
  </r>
  <r>
    <s v="C103903"/>
    <n v="501"/>
    <s v="Baixo"/>
    <x v="3"/>
    <x v="3"/>
    <x v="4"/>
    <d v="2025-06-11T19:25:04"/>
    <m/>
    <m/>
    <m/>
    <n v="0.20200000000000001"/>
    <x v="0"/>
  </r>
  <r>
    <s v="C103904"/>
    <n v="358"/>
    <s v="Digital First"/>
    <x v="4"/>
    <x v="2"/>
    <x v="2"/>
    <d v="2024-01-23T22:22:59"/>
    <d v="2024-02-20T22:22:59"/>
    <d v="2024-02-20T22:22:59"/>
    <m/>
    <n v="0.27200000000000002"/>
    <x v="6"/>
  </r>
  <r>
    <s v="C103905"/>
    <n v="522"/>
    <s v="Pensionista"/>
    <x v="4"/>
    <x v="0"/>
    <x v="4"/>
    <d v="2024-08-05T00:56:15"/>
    <m/>
    <m/>
    <m/>
    <n v="0.40600000000000003"/>
    <x v="17"/>
  </r>
  <r>
    <s v="C103906"/>
    <n v="791"/>
    <s v="Médio"/>
    <x v="1"/>
    <x v="1"/>
    <x v="0"/>
    <d v="2025-01-31T01:26:11"/>
    <d v="2025-02-26T01:26:11"/>
    <d v="2025-03-13T01:26:11"/>
    <d v="2025-04-25T01:26:11"/>
    <n v="0.27600000000000002"/>
    <x v="1"/>
  </r>
  <r>
    <s v="C103907"/>
    <n v="310"/>
    <s v="Médio"/>
    <x v="0"/>
    <x v="0"/>
    <x v="4"/>
    <d v="2023-12-22T21:36:46"/>
    <d v="2024-01-16T21:36:46"/>
    <d v="2024-01-21T21:36:46"/>
    <d v="2024-02-03T21:36:46"/>
    <n v="0.128"/>
    <x v="4"/>
  </r>
  <r>
    <s v="C103908"/>
    <n v="811"/>
    <s v="Pensionista"/>
    <x v="4"/>
    <x v="0"/>
    <x v="2"/>
    <d v="2023-09-03T15:17:14"/>
    <d v="2023-10-01T15:17:14"/>
    <d v="2023-10-08T15:17:14"/>
    <m/>
    <n v="0.113"/>
    <x v="5"/>
  </r>
  <r>
    <s v="C103909"/>
    <n v="609"/>
    <s v="Médio"/>
    <x v="0"/>
    <x v="3"/>
    <x v="1"/>
    <d v="2024-03-23T15:43:16"/>
    <m/>
    <m/>
    <m/>
    <n v="0.13"/>
    <x v="5"/>
  </r>
  <r>
    <s v="C103910"/>
    <n v="333"/>
    <s v="Médio"/>
    <x v="6"/>
    <x v="3"/>
    <x v="4"/>
    <d v="2024-03-11T18:11:49"/>
    <m/>
    <m/>
    <m/>
    <n v="0.218"/>
    <x v="14"/>
  </r>
  <r>
    <s v="C103911"/>
    <n v="639"/>
    <s v="Médio"/>
    <x v="0"/>
    <x v="0"/>
    <x v="4"/>
    <d v="2024-11-19T17:00:48"/>
    <d v="2024-11-22T17:00:48"/>
    <d v="2024-11-24T17:00:48"/>
    <m/>
    <n v="8.4000000000000005E-2"/>
    <x v="19"/>
  </r>
  <r>
    <s v="C103912"/>
    <n v="780"/>
    <s v="Alto Potencial"/>
    <x v="1"/>
    <x v="2"/>
    <x v="1"/>
    <d v="2024-03-17T22:51:04"/>
    <d v="2024-03-19T22:51:04"/>
    <d v="2024-03-19T22:51:04"/>
    <m/>
    <n v="0.33"/>
    <x v="17"/>
  </r>
  <r>
    <s v="C103913"/>
    <n v="392"/>
    <s v="Médio"/>
    <x v="3"/>
    <x v="0"/>
    <x v="4"/>
    <d v="2025-02-26T08:56:18"/>
    <m/>
    <m/>
    <m/>
    <n v="0.22800000000000001"/>
    <x v="6"/>
  </r>
  <r>
    <s v="C103914"/>
    <n v="432"/>
    <s v="Baixo"/>
    <x v="3"/>
    <x v="1"/>
    <x v="0"/>
    <d v="2023-07-02T10:28:32"/>
    <d v="2023-07-28T10:28:32"/>
    <d v="2023-08-17T10:28:32"/>
    <m/>
    <n v="0.14000000000000001"/>
    <x v="6"/>
  </r>
  <r>
    <s v="C103915"/>
    <n v="718"/>
    <s v="Baixo"/>
    <x v="1"/>
    <x v="3"/>
    <x v="4"/>
    <d v="2024-07-16T09:42:22"/>
    <m/>
    <m/>
    <m/>
    <n v="0.55200000000000005"/>
    <x v="16"/>
  </r>
  <r>
    <s v="C103916"/>
    <n v="767"/>
    <s v="Alto Potencial"/>
    <x v="4"/>
    <x v="0"/>
    <x v="1"/>
    <d v="2025-01-15T23:14:31"/>
    <d v="2025-02-08T23:14:31"/>
    <d v="2025-02-23T23:14:31"/>
    <d v="2025-03-08T23:14:31"/>
    <n v="0.315"/>
    <x v="17"/>
  </r>
  <r>
    <s v="C103917"/>
    <n v="743"/>
    <s v="Baixo"/>
    <x v="4"/>
    <x v="0"/>
    <x v="1"/>
    <d v="2023-05-18T22:42:09"/>
    <d v="2023-05-22T22:42:09"/>
    <m/>
    <m/>
    <n v="0.26200000000000001"/>
    <x v="14"/>
  </r>
  <r>
    <s v="C103918"/>
    <n v="329"/>
    <s v="Médio"/>
    <x v="4"/>
    <x v="2"/>
    <x v="1"/>
    <d v="2024-04-27T15:44:39"/>
    <m/>
    <m/>
    <m/>
    <n v="0.35499999999999998"/>
    <x v="14"/>
  </r>
  <r>
    <s v="C103919"/>
    <n v="597"/>
    <s v="Baixo"/>
    <x v="3"/>
    <x v="2"/>
    <x v="2"/>
    <d v="2023-08-11T22:48:06"/>
    <m/>
    <m/>
    <m/>
    <n v="8.4000000000000005E-2"/>
    <x v="10"/>
  </r>
  <r>
    <s v="C103920"/>
    <n v="360"/>
    <s v="Pensionista"/>
    <x v="6"/>
    <x v="4"/>
    <x v="4"/>
    <d v="2025-01-02T22:53:52"/>
    <d v="2025-01-17T22:53:52"/>
    <d v="2025-02-01T22:53:52"/>
    <m/>
    <n v="0.26200000000000001"/>
    <x v="5"/>
  </r>
  <r>
    <s v="C103921"/>
    <n v="757"/>
    <s v="Médio"/>
    <x v="6"/>
    <x v="1"/>
    <x v="1"/>
    <d v="2023-12-19T17:10:46"/>
    <d v="2024-01-03T17:10:46"/>
    <d v="2024-01-11T17:10:46"/>
    <d v="2024-01-20T17:10:46"/>
    <n v="0.221"/>
    <x v="10"/>
  </r>
  <r>
    <s v="C103922"/>
    <n v="603"/>
    <s v="Baixo"/>
    <x v="5"/>
    <x v="0"/>
    <x v="4"/>
    <d v="2023-01-07T05:26:17"/>
    <m/>
    <m/>
    <m/>
    <n v="0.19600000000000001"/>
    <x v="18"/>
  </r>
  <r>
    <s v="C103923"/>
    <n v="639"/>
    <s v="Baixo"/>
    <x v="6"/>
    <x v="4"/>
    <x v="1"/>
    <d v="2024-05-23T14:07:34"/>
    <d v="2024-05-26T14:07:34"/>
    <d v="2024-05-26T14:07:34"/>
    <m/>
    <n v="3.6999999999999998E-2"/>
    <x v="17"/>
  </r>
  <r>
    <s v="C103924"/>
    <n v="747"/>
    <s v="Baixo"/>
    <x v="7"/>
    <x v="2"/>
    <x v="1"/>
    <d v="2023-12-01T03:11:56"/>
    <m/>
    <m/>
    <m/>
    <n v="0.151"/>
    <x v="4"/>
  </r>
  <r>
    <s v="C103925"/>
    <n v="601"/>
    <s v="Médio"/>
    <x v="1"/>
    <x v="2"/>
    <x v="4"/>
    <d v="2025-06-10T20:20:13"/>
    <d v="2025-06-22T20:20:13"/>
    <d v="2025-07-16T20:20:13"/>
    <d v="2025-07-23T20:20:13"/>
    <n v="0.38800000000000001"/>
    <x v="15"/>
  </r>
  <r>
    <s v="C103926"/>
    <n v="839"/>
    <s v="Médio"/>
    <x v="4"/>
    <x v="3"/>
    <x v="0"/>
    <d v="2023-02-12T10:58:00"/>
    <d v="2023-03-13T10:58:00"/>
    <d v="2023-03-25T10:58:00"/>
    <d v="2023-04-01T10:58:00"/>
    <n v="0.2"/>
    <x v="5"/>
  </r>
  <r>
    <s v="C103927"/>
    <n v="784"/>
    <s v="Baixo"/>
    <x v="4"/>
    <x v="0"/>
    <x v="0"/>
    <d v="2025-10-23T06:48:08"/>
    <m/>
    <m/>
    <m/>
    <n v="0.60599999999999998"/>
    <x v="4"/>
  </r>
  <r>
    <s v="C103928"/>
    <n v="376"/>
    <s v="Médio"/>
    <x v="6"/>
    <x v="0"/>
    <x v="0"/>
    <d v="2024-01-20T18:54:20"/>
    <m/>
    <m/>
    <m/>
    <n v="0.221"/>
    <x v="5"/>
  </r>
  <r>
    <s v="C103929"/>
    <n v="814"/>
    <s v="Médio"/>
    <x v="5"/>
    <x v="4"/>
    <x v="2"/>
    <d v="2025-05-03T13:08:24"/>
    <d v="2025-05-23T13:08:24"/>
    <d v="2025-06-02T13:08:24"/>
    <m/>
    <n v="0.50800000000000001"/>
    <x v="1"/>
  </r>
  <r>
    <s v="C103930"/>
    <n v="848"/>
    <s v="Digital First"/>
    <x v="1"/>
    <x v="2"/>
    <x v="1"/>
    <d v="2023-03-21T03:16:28"/>
    <m/>
    <m/>
    <m/>
    <n v="0.28299999999999997"/>
    <x v="2"/>
  </r>
  <r>
    <s v="C103931"/>
    <n v="391"/>
    <s v="Médio"/>
    <x v="0"/>
    <x v="1"/>
    <x v="1"/>
    <d v="2024-03-18T05:34:11"/>
    <d v="2024-04-04T05:34:11"/>
    <d v="2024-04-11T05:34:11"/>
    <d v="2024-04-12T05:34:11"/>
    <n v="0.3"/>
    <x v="8"/>
  </r>
  <r>
    <s v="C103932"/>
    <n v="765"/>
    <s v="Digital First"/>
    <x v="0"/>
    <x v="0"/>
    <x v="1"/>
    <d v="2024-04-30T22:35:31"/>
    <d v="2024-05-13T22:35:31"/>
    <d v="2024-05-13T22:35:31"/>
    <m/>
    <n v="0.17799999999999999"/>
    <x v="12"/>
  </r>
  <r>
    <s v="C103933"/>
    <n v="765"/>
    <s v="Médio"/>
    <x v="4"/>
    <x v="0"/>
    <x v="3"/>
    <d v="2023-02-23T12:03:00"/>
    <m/>
    <m/>
    <m/>
    <n v="0.124"/>
    <x v="7"/>
  </r>
  <r>
    <s v="C103934"/>
    <n v="339"/>
    <s v="Baixo"/>
    <x v="0"/>
    <x v="0"/>
    <x v="4"/>
    <d v="2024-09-27T15:45:06"/>
    <m/>
    <m/>
    <m/>
    <n v="0.40500000000000003"/>
    <x v="7"/>
  </r>
  <r>
    <s v="C103935"/>
    <n v="628"/>
    <s v="Pensionista"/>
    <x v="6"/>
    <x v="0"/>
    <x v="3"/>
    <d v="2024-11-10T12:46:54"/>
    <m/>
    <m/>
    <m/>
    <n v="0.26100000000000001"/>
    <x v="11"/>
  </r>
  <r>
    <s v="C103936"/>
    <n v="584"/>
    <s v="Pensionista"/>
    <x v="0"/>
    <x v="1"/>
    <x v="4"/>
    <d v="2025-01-01T16:37:04"/>
    <d v="2025-01-18T16:37:04"/>
    <d v="2025-02-04T16:37:04"/>
    <d v="2025-03-01T16:37:04"/>
    <n v="0.434"/>
    <x v="8"/>
  </r>
  <r>
    <s v="C103937"/>
    <n v="365"/>
    <s v="Médio"/>
    <x v="3"/>
    <x v="0"/>
    <x v="4"/>
    <d v="2024-02-17T22:20:59"/>
    <d v="2024-02-19T22:20:59"/>
    <m/>
    <m/>
    <n v="0.37"/>
    <x v="10"/>
  </r>
  <r>
    <s v="C103938"/>
    <n v="408"/>
    <s v="Digital First"/>
    <x v="0"/>
    <x v="2"/>
    <x v="4"/>
    <d v="2025-01-05T23:23:27"/>
    <d v="2025-01-06T23:23:27"/>
    <m/>
    <m/>
    <n v="0.435"/>
    <x v="19"/>
  </r>
  <r>
    <s v="C103939"/>
    <n v="714"/>
    <s v="Médio"/>
    <x v="0"/>
    <x v="2"/>
    <x v="1"/>
    <d v="2024-04-21T18:06:46"/>
    <d v="2024-05-18T18:06:46"/>
    <d v="2024-05-20T18:06:46"/>
    <d v="2024-07-02T18:06:46"/>
    <n v="0.36199999999999999"/>
    <x v="12"/>
  </r>
  <r>
    <s v="C103940"/>
    <n v="391"/>
    <s v="Alto Potencial"/>
    <x v="0"/>
    <x v="3"/>
    <x v="0"/>
    <d v="2025-06-16T18:09:03"/>
    <m/>
    <m/>
    <m/>
    <n v="0.313"/>
    <x v="15"/>
  </r>
  <r>
    <s v="C103941"/>
    <n v="667"/>
    <s v="Baixo"/>
    <x v="7"/>
    <x v="2"/>
    <x v="2"/>
    <d v="2023-10-02T06:52:50"/>
    <d v="2023-10-28T06:52:50"/>
    <d v="2023-11-10T06:52:50"/>
    <d v="2023-12-24T06:52:50"/>
    <n v="0.47899999999999998"/>
    <x v="13"/>
  </r>
  <r>
    <s v="C103942"/>
    <n v="722"/>
    <s v="Pensionista"/>
    <x v="1"/>
    <x v="2"/>
    <x v="4"/>
    <d v="2024-11-14T12:53:45"/>
    <m/>
    <m/>
    <m/>
    <n v="0.58499999999999996"/>
    <x v="14"/>
  </r>
  <r>
    <s v="C103943"/>
    <n v="539"/>
    <s v="Pensionista"/>
    <x v="5"/>
    <x v="3"/>
    <x v="3"/>
    <d v="2023-12-04T07:13:18"/>
    <d v="2023-12-05T07:13:18"/>
    <d v="2023-12-20T07:13:18"/>
    <m/>
    <n v="0.17599999999999999"/>
    <x v="1"/>
  </r>
  <r>
    <s v="C103944"/>
    <n v="734"/>
    <s v="Médio"/>
    <x v="6"/>
    <x v="0"/>
    <x v="4"/>
    <d v="2023-11-28T16:46:27"/>
    <d v="2023-12-16T16:46:27"/>
    <d v="2023-12-28T16:46:27"/>
    <d v="2024-01-06T16:46:27"/>
    <n v="0.46700000000000003"/>
    <x v="4"/>
  </r>
  <r>
    <s v="C103945"/>
    <n v="511"/>
    <s v="Baixo"/>
    <x v="7"/>
    <x v="1"/>
    <x v="1"/>
    <d v="2023-09-04T08:19:43"/>
    <d v="2023-09-15T08:19:43"/>
    <m/>
    <m/>
    <n v="0.20200000000000001"/>
    <x v="15"/>
  </r>
  <r>
    <s v="C103946"/>
    <n v="699"/>
    <s v="Baixo"/>
    <x v="4"/>
    <x v="4"/>
    <x v="1"/>
    <d v="2024-08-31T07:38:07"/>
    <d v="2024-09-22T07:38:07"/>
    <d v="2024-10-05T07:38:07"/>
    <d v="2024-10-21T07:38:07"/>
    <n v="0.18099999999999999"/>
    <x v="13"/>
  </r>
  <r>
    <s v="C103947"/>
    <n v="825"/>
    <s v="Médio"/>
    <x v="4"/>
    <x v="0"/>
    <x v="1"/>
    <d v="2025-02-19T03:35:27"/>
    <d v="2025-02-22T03:35:27"/>
    <d v="2025-03-13T03:35:27"/>
    <m/>
    <n v="0.34399999999999997"/>
    <x v="2"/>
  </r>
  <r>
    <s v="C103948"/>
    <n v="767"/>
    <s v="Baixo"/>
    <x v="4"/>
    <x v="3"/>
    <x v="3"/>
    <d v="2023-01-17T00:24:35"/>
    <m/>
    <m/>
    <m/>
    <n v="0.41199999999999998"/>
    <x v="1"/>
  </r>
  <r>
    <s v="C103949"/>
    <n v="469"/>
    <s v="Médio"/>
    <x v="0"/>
    <x v="3"/>
    <x v="1"/>
    <d v="2024-04-10T01:00:01"/>
    <d v="2024-04-21T01:00:01"/>
    <d v="2024-04-25T01:00:01"/>
    <d v="2024-05-29T01:00:01"/>
    <n v="0.20799999999999999"/>
    <x v="10"/>
  </r>
  <r>
    <s v="C103950"/>
    <n v="509"/>
    <s v="Médio"/>
    <x v="4"/>
    <x v="4"/>
    <x v="0"/>
    <d v="2025-03-09T10:33:20"/>
    <m/>
    <m/>
    <m/>
    <n v="0.10199999999999999"/>
    <x v="19"/>
  </r>
  <r>
    <s v="C103951"/>
    <n v="555"/>
    <s v="Baixo"/>
    <x v="4"/>
    <x v="0"/>
    <x v="2"/>
    <d v="2023-02-15T19:06:18"/>
    <d v="2023-03-08T19:06:18"/>
    <m/>
    <m/>
    <n v="5.0999999999999997E-2"/>
    <x v="0"/>
  </r>
  <r>
    <s v="C103952"/>
    <n v="372"/>
    <s v="Médio"/>
    <x v="0"/>
    <x v="3"/>
    <x v="1"/>
    <d v="2024-07-21T14:10:47"/>
    <m/>
    <m/>
    <m/>
    <n v="0.27800000000000002"/>
    <x v="13"/>
  </r>
  <r>
    <s v="C103953"/>
    <n v="446"/>
    <s v="Médio"/>
    <x v="2"/>
    <x v="0"/>
    <x v="1"/>
    <d v="2025-03-21T03:30:21"/>
    <d v="2025-04-17T03:30:21"/>
    <d v="2025-04-28T03:30:21"/>
    <d v="2025-05-23T03:30:21"/>
    <n v="0.35"/>
    <x v="8"/>
  </r>
  <r>
    <s v="C103954"/>
    <n v="639"/>
    <s v="Médio"/>
    <x v="1"/>
    <x v="0"/>
    <x v="3"/>
    <d v="2025-03-16T07:05:29"/>
    <m/>
    <m/>
    <m/>
    <n v="0.65500000000000003"/>
    <x v="17"/>
  </r>
  <r>
    <s v="C103955"/>
    <n v="616"/>
    <s v="Baixo"/>
    <x v="4"/>
    <x v="3"/>
    <x v="0"/>
    <d v="2023-03-16T22:02:53"/>
    <d v="2023-03-16T22:02:53"/>
    <d v="2023-03-24T22:02:53"/>
    <m/>
    <n v="0.45200000000000001"/>
    <x v="13"/>
  </r>
  <r>
    <s v="C103956"/>
    <n v="453"/>
    <s v="Médio"/>
    <x v="1"/>
    <x v="4"/>
    <x v="1"/>
    <d v="2023-01-09T00:28:44"/>
    <m/>
    <m/>
    <m/>
    <n v="0.107"/>
    <x v="16"/>
  </r>
  <r>
    <s v="C103957"/>
    <n v="554"/>
    <s v="Médio"/>
    <x v="1"/>
    <x v="2"/>
    <x v="4"/>
    <d v="2023-07-07T03:01:10"/>
    <m/>
    <m/>
    <m/>
    <n v="0.10199999999999999"/>
    <x v="0"/>
  </r>
  <r>
    <s v="C103958"/>
    <n v="650"/>
    <s v="Baixo"/>
    <x v="4"/>
    <x v="2"/>
    <x v="0"/>
    <d v="2025-03-17T11:16:19"/>
    <d v="2025-03-23T11:16:19"/>
    <d v="2025-03-23T11:16:19"/>
    <d v="2025-04-13T11:16:19"/>
    <n v="0.34799999999999998"/>
    <x v="7"/>
  </r>
  <r>
    <s v="C103959"/>
    <n v="846"/>
    <s v="Médio"/>
    <x v="5"/>
    <x v="3"/>
    <x v="4"/>
    <d v="2025-05-13T12:25:30"/>
    <d v="2025-05-17T12:25:30"/>
    <d v="2025-05-29T12:25:30"/>
    <m/>
    <n v="8.7999999999999995E-2"/>
    <x v="8"/>
  </r>
  <r>
    <s v="C103960"/>
    <n v="611"/>
    <s v="Digital First"/>
    <x v="4"/>
    <x v="1"/>
    <x v="1"/>
    <d v="2023-02-24T01:53:32"/>
    <d v="2023-03-17T01:53:32"/>
    <d v="2023-04-04T01:53:32"/>
    <d v="2023-04-20T01:53:32"/>
    <n v="0.307"/>
    <x v="11"/>
  </r>
  <r>
    <s v="C103961"/>
    <n v="433"/>
    <s v="Médio"/>
    <x v="0"/>
    <x v="0"/>
    <x v="2"/>
    <d v="2023-08-19T01:35:14"/>
    <m/>
    <m/>
    <m/>
    <n v="0.30599999999999999"/>
    <x v="13"/>
  </r>
  <r>
    <s v="C103962"/>
    <n v="428"/>
    <s v="Médio"/>
    <x v="3"/>
    <x v="0"/>
    <x v="1"/>
    <d v="2025-07-18T05:49:57"/>
    <d v="2025-08-14T05:49:57"/>
    <d v="2025-09-02T05:49:57"/>
    <d v="2025-10-06T05:49:57"/>
    <n v="0.189"/>
    <x v="5"/>
  </r>
  <r>
    <s v="C103963"/>
    <n v="735"/>
    <s v="Médio"/>
    <x v="4"/>
    <x v="4"/>
    <x v="1"/>
    <d v="2025-01-24T14:49:28"/>
    <d v="2025-02-19T14:49:28"/>
    <m/>
    <m/>
    <n v="0.28199999999999997"/>
    <x v="9"/>
  </r>
  <r>
    <s v="C103964"/>
    <n v="579"/>
    <s v="Médio"/>
    <x v="0"/>
    <x v="0"/>
    <x v="4"/>
    <d v="2023-06-01T03:30:40"/>
    <d v="2023-06-08T03:30:40"/>
    <d v="2023-07-01T03:30:40"/>
    <d v="2023-07-08T03:30:40"/>
    <n v="0.13300000000000001"/>
    <x v="17"/>
  </r>
  <r>
    <s v="C103965"/>
    <n v="657"/>
    <s v="Digital First"/>
    <x v="4"/>
    <x v="0"/>
    <x v="1"/>
    <d v="2024-04-16T11:31:51"/>
    <d v="2024-04-16T11:31:51"/>
    <d v="2024-04-16T11:31:51"/>
    <m/>
    <n v="0.39"/>
    <x v="10"/>
  </r>
  <r>
    <s v="C103966"/>
    <n v="551"/>
    <s v="Médio"/>
    <x v="6"/>
    <x v="2"/>
    <x v="2"/>
    <d v="2025-10-12T00:29:06"/>
    <m/>
    <m/>
    <m/>
    <n v="0.20100000000000001"/>
    <x v="19"/>
  </r>
  <r>
    <s v="C103967"/>
    <n v="434"/>
    <s v="Baixo"/>
    <x v="5"/>
    <x v="2"/>
    <x v="4"/>
    <d v="2023-08-27T09:22:08"/>
    <d v="2023-08-31T09:22:08"/>
    <d v="2023-09-21T09:22:08"/>
    <d v="2023-10-16T09:22:08"/>
    <n v="0.55300000000000005"/>
    <x v="13"/>
  </r>
  <r>
    <s v="C103968"/>
    <n v="822"/>
    <s v="Alto Potencial"/>
    <x v="5"/>
    <x v="2"/>
    <x v="0"/>
    <d v="2024-11-02T19:15:27"/>
    <m/>
    <m/>
    <m/>
    <n v="0.24399999999999999"/>
    <x v="18"/>
  </r>
  <r>
    <s v="C103969"/>
    <n v="618"/>
    <s v="Baixo"/>
    <x v="1"/>
    <x v="4"/>
    <x v="1"/>
    <d v="2025-07-28T01:12:37"/>
    <m/>
    <m/>
    <m/>
    <n v="0.35799999999999998"/>
    <x v="3"/>
  </r>
  <r>
    <s v="C103970"/>
    <n v="379"/>
    <s v="Digital First"/>
    <x v="5"/>
    <x v="0"/>
    <x v="1"/>
    <d v="2025-07-21T05:46:39"/>
    <d v="2025-07-31T05:46:39"/>
    <m/>
    <m/>
    <n v="0.54900000000000004"/>
    <x v="18"/>
  </r>
  <r>
    <s v="C103971"/>
    <n v="490"/>
    <s v="Médio"/>
    <x v="0"/>
    <x v="0"/>
    <x v="3"/>
    <d v="2025-01-14T00:28:02"/>
    <m/>
    <m/>
    <m/>
    <n v="0.54700000000000004"/>
    <x v="3"/>
  </r>
  <r>
    <s v="C103972"/>
    <n v="752"/>
    <s v="Baixo"/>
    <x v="6"/>
    <x v="0"/>
    <x v="2"/>
    <d v="2024-02-01T13:23:27"/>
    <d v="2024-02-04T13:23:27"/>
    <m/>
    <m/>
    <n v="0.35"/>
    <x v="8"/>
  </r>
  <r>
    <s v="C103973"/>
    <n v="643"/>
    <s v="Pensionista"/>
    <x v="1"/>
    <x v="0"/>
    <x v="1"/>
    <d v="2023-11-30T19:20:26"/>
    <m/>
    <m/>
    <m/>
    <n v="0.51900000000000002"/>
    <x v="12"/>
  </r>
  <r>
    <s v="C103974"/>
    <n v="329"/>
    <s v="Baixo"/>
    <x v="4"/>
    <x v="2"/>
    <x v="4"/>
    <d v="2023-08-04T19:02:02"/>
    <d v="2023-08-12T19:02:02"/>
    <d v="2023-08-23T19:02:02"/>
    <d v="2023-09-16T19:02:02"/>
    <n v="4.4999999999999998E-2"/>
    <x v="1"/>
  </r>
  <r>
    <s v="C103975"/>
    <n v="713"/>
    <s v="Alto Potencial"/>
    <x v="3"/>
    <x v="0"/>
    <x v="1"/>
    <d v="2023-02-20T20:44:03"/>
    <m/>
    <m/>
    <m/>
    <n v="0.17199999999999999"/>
    <x v="19"/>
  </r>
  <r>
    <s v="C103976"/>
    <n v="667"/>
    <s v="Médio"/>
    <x v="3"/>
    <x v="4"/>
    <x v="0"/>
    <d v="2023-01-02T10:49:15"/>
    <d v="2023-01-17T10:49:15"/>
    <m/>
    <m/>
    <n v="0.14699999999999999"/>
    <x v="16"/>
  </r>
  <r>
    <s v="C103977"/>
    <n v="801"/>
    <s v="Alto Potencial"/>
    <x v="0"/>
    <x v="3"/>
    <x v="2"/>
    <d v="2024-03-13T05:28:54"/>
    <d v="2024-04-05T05:28:54"/>
    <d v="2024-04-26T05:28:54"/>
    <m/>
    <n v="0.182"/>
    <x v="11"/>
  </r>
  <r>
    <s v="C103978"/>
    <n v="320"/>
    <s v="Digital First"/>
    <x v="4"/>
    <x v="0"/>
    <x v="3"/>
    <d v="2023-07-21T07:25:53"/>
    <d v="2023-08-19T07:25:53"/>
    <d v="2023-08-26T07:25:53"/>
    <m/>
    <n v="0.32900000000000001"/>
    <x v="9"/>
  </r>
  <r>
    <s v="C103979"/>
    <n v="848"/>
    <s v="Baixo"/>
    <x v="0"/>
    <x v="0"/>
    <x v="3"/>
    <d v="2023-07-14T09:44:53"/>
    <d v="2023-07-22T09:44:53"/>
    <d v="2023-07-28T09:44:53"/>
    <m/>
    <n v="0.33700000000000002"/>
    <x v="1"/>
  </r>
  <r>
    <s v="C103980"/>
    <n v="545"/>
    <s v="Pensionista"/>
    <x v="2"/>
    <x v="0"/>
    <x v="1"/>
    <d v="2025-03-28T21:11:14"/>
    <m/>
    <m/>
    <m/>
    <n v="0.28000000000000003"/>
    <x v="11"/>
  </r>
  <r>
    <s v="C103981"/>
    <n v="582"/>
    <s v="Alto Potencial"/>
    <x v="0"/>
    <x v="2"/>
    <x v="1"/>
    <d v="2023-03-17T08:00:56"/>
    <d v="2023-04-01T08:00:56"/>
    <m/>
    <m/>
    <n v="0.316"/>
    <x v="7"/>
  </r>
  <r>
    <s v="C103982"/>
    <n v="531"/>
    <s v="Médio"/>
    <x v="4"/>
    <x v="0"/>
    <x v="1"/>
    <d v="2025-02-06T02:22:28"/>
    <m/>
    <m/>
    <m/>
    <n v="0.47199999999999998"/>
    <x v="15"/>
  </r>
  <r>
    <s v="C103983"/>
    <n v="615"/>
    <s v="Alto Potencial"/>
    <x v="0"/>
    <x v="3"/>
    <x v="1"/>
    <d v="2024-02-22T03:32:23"/>
    <d v="2024-02-29T03:32:23"/>
    <d v="2024-03-01T03:32:23"/>
    <d v="2024-03-21T03:32:23"/>
    <n v="0.49399999999999999"/>
    <x v="13"/>
  </r>
  <r>
    <s v="C103984"/>
    <n v="635"/>
    <s v="Médio"/>
    <x v="1"/>
    <x v="0"/>
    <x v="0"/>
    <d v="2023-01-24T06:13:26"/>
    <m/>
    <m/>
    <m/>
    <n v="0.23100000000000001"/>
    <x v="9"/>
  </r>
  <r>
    <s v="C103985"/>
    <n v="710"/>
    <s v="Médio"/>
    <x v="6"/>
    <x v="1"/>
    <x v="4"/>
    <d v="2023-01-19T01:15:57"/>
    <d v="2023-01-25T01:15:57"/>
    <m/>
    <m/>
    <n v="0.156"/>
    <x v="7"/>
  </r>
  <r>
    <s v="C103986"/>
    <n v="544"/>
    <s v="Médio"/>
    <x v="3"/>
    <x v="2"/>
    <x v="1"/>
    <d v="2024-04-04T14:52:50"/>
    <d v="2024-04-25T14:52:50"/>
    <m/>
    <m/>
    <n v="0.498"/>
    <x v="1"/>
  </r>
  <r>
    <s v="C103987"/>
    <n v="686"/>
    <s v="Baixo"/>
    <x v="0"/>
    <x v="4"/>
    <x v="0"/>
    <d v="2023-12-11T12:07:13"/>
    <d v="2023-12-23T12:07:13"/>
    <d v="2024-01-07T12:07:13"/>
    <d v="2024-02-05T12:07:13"/>
    <n v="0.13600000000000001"/>
    <x v="2"/>
  </r>
  <r>
    <s v="C103988"/>
    <n v="657"/>
    <s v="Médio"/>
    <x v="3"/>
    <x v="2"/>
    <x v="2"/>
    <d v="2025-10-07T15:04:47"/>
    <m/>
    <m/>
    <m/>
    <n v="0.19700000000000001"/>
    <x v="5"/>
  </r>
  <r>
    <s v="C103989"/>
    <n v="321"/>
    <s v="Médio"/>
    <x v="1"/>
    <x v="2"/>
    <x v="4"/>
    <d v="2024-10-15T23:21:26"/>
    <d v="2024-10-28T23:21:26"/>
    <m/>
    <m/>
    <n v="0.32400000000000001"/>
    <x v="5"/>
  </r>
  <r>
    <s v="C103990"/>
    <n v="318"/>
    <s v="Digital First"/>
    <x v="5"/>
    <x v="3"/>
    <x v="4"/>
    <d v="2023-05-29T19:14:58"/>
    <m/>
    <m/>
    <m/>
    <n v="0.52100000000000002"/>
    <x v="15"/>
  </r>
  <r>
    <s v="C103991"/>
    <n v="586"/>
    <s v="Pensionista"/>
    <x v="5"/>
    <x v="4"/>
    <x v="1"/>
    <d v="2024-08-27T07:35:45"/>
    <m/>
    <m/>
    <m/>
    <n v="0.41199999999999998"/>
    <x v="8"/>
  </r>
  <r>
    <s v="C103992"/>
    <n v="575"/>
    <s v="Médio"/>
    <x v="4"/>
    <x v="2"/>
    <x v="4"/>
    <d v="2025-06-02T08:20:31"/>
    <d v="2025-06-11T08:20:31"/>
    <d v="2025-06-24T08:20:31"/>
    <m/>
    <n v="0.217"/>
    <x v="12"/>
  </r>
  <r>
    <s v="C103993"/>
    <n v="371"/>
    <s v="Digital First"/>
    <x v="0"/>
    <x v="3"/>
    <x v="4"/>
    <d v="2023-11-23T08:24:39"/>
    <m/>
    <m/>
    <m/>
    <n v="0.189"/>
    <x v="15"/>
  </r>
  <r>
    <s v="C103994"/>
    <n v="664"/>
    <s v="Médio"/>
    <x v="0"/>
    <x v="0"/>
    <x v="2"/>
    <d v="2025-10-20T07:49:15"/>
    <d v="2025-10-24T07:49:15"/>
    <d v="2025-10-26T07:49:15"/>
    <d v="2025-11-15T07:49:15"/>
    <n v="0.41699999999999998"/>
    <x v="2"/>
  </r>
  <r>
    <s v="C103995"/>
    <n v="634"/>
    <s v="Médio"/>
    <x v="7"/>
    <x v="0"/>
    <x v="3"/>
    <d v="2025-05-25T07:57:36"/>
    <d v="2025-06-13T07:57:36"/>
    <m/>
    <m/>
    <n v="0.311"/>
    <x v="4"/>
  </r>
  <r>
    <s v="C103996"/>
    <n v="498"/>
    <s v="Digital First"/>
    <x v="3"/>
    <x v="0"/>
    <x v="0"/>
    <d v="2025-09-11T01:08:27"/>
    <m/>
    <m/>
    <m/>
    <n v="0.20100000000000001"/>
    <x v="18"/>
  </r>
  <r>
    <s v="C103997"/>
    <n v="316"/>
    <s v="Baixo"/>
    <x v="5"/>
    <x v="3"/>
    <x v="1"/>
    <d v="2023-11-14T06:53:49"/>
    <m/>
    <m/>
    <m/>
    <n v="0.17"/>
    <x v="7"/>
  </r>
  <r>
    <s v="C103998"/>
    <n v="517"/>
    <s v="Digital First"/>
    <x v="2"/>
    <x v="0"/>
    <x v="4"/>
    <d v="2025-02-18T13:29:24"/>
    <m/>
    <m/>
    <m/>
    <n v="0.22700000000000001"/>
    <x v="4"/>
  </r>
  <r>
    <s v="C103999"/>
    <n v="446"/>
    <s v="Baixo"/>
    <x v="2"/>
    <x v="3"/>
    <x v="1"/>
    <d v="2023-07-15T05:54:12"/>
    <d v="2023-07-29T05:54:12"/>
    <d v="2023-07-29T05:54:12"/>
    <m/>
    <n v="0.33700000000000002"/>
    <x v="5"/>
  </r>
  <r>
    <s v="C104000"/>
    <n v="509"/>
    <s v="Médio"/>
    <x v="0"/>
    <x v="0"/>
    <x v="0"/>
    <d v="2024-04-02T18:10:34"/>
    <d v="2024-04-20T18:10:34"/>
    <m/>
    <m/>
    <n v="0.10299999999999999"/>
    <x v="11"/>
  </r>
  <r>
    <s v="C104001"/>
    <n v="713"/>
    <s v="Baixo"/>
    <x v="0"/>
    <x v="0"/>
    <x v="1"/>
    <d v="2023-09-26T16:57:47"/>
    <d v="2023-10-01T16:57:47"/>
    <m/>
    <m/>
    <n v="0.46500000000000002"/>
    <x v="15"/>
  </r>
  <r>
    <s v="C104002"/>
    <n v="629"/>
    <s v="Médio"/>
    <x v="6"/>
    <x v="0"/>
    <x v="4"/>
    <d v="2024-11-24T09:51:52"/>
    <m/>
    <m/>
    <m/>
    <n v="0.32500000000000001"/>
    <x v="2"/>
  </r>
  <r>
    <s v="C104003"/>
    <n v="651"/>
    <s v="Médio"/>
    <x v="7"/>
    <x v="0"/>
    <x v="1"/>
    <d v="2023-05-29T08:38:51"/>
    <d v="2023-06-23T08:38:51"/>
    <d v="2023-07-05T08:38:51"/>
    <m/>
    <n v="0.30599999999999999"/>
    <x v="3"/>
  </r>
  <r>
    <s v="C104004"/>
    <n v="462"/>
    <s v="Médio"/>
    <x v="3"/>
    <x v="2"/>
    <x v="3"/>
    <d v="2024-08-07T07:59:00"/>
    <m/>
    <m/>
    <m/>
    <n v="0.505"/>
    <x v="19"/>
  </r>
  <r>
    <s v="C104005"/>
    <n v="400"/>
    <s v="Médio"/>
    <x v="2"/>
    <x v="2"/>
    <x v="4"/>
    <d v="2023-10-18T23:08:37"/>
    <d v="2023-10-30T23:08:37"/>
    <m/>
    <m/>
    <n v="0.48699999999999999"/>
    <x v="16"/>
  </r>
  <r>
    <s v="C104006"/>
    <n v="626"/>
    <s v="Digital First"/>
    <x v="0"/>
    <x v="0"/>
    <x v="4"/>
    <d v="2023-05-05T18:21:46"/>
    <d v="2023-05-21T18:21:46"/>
    <d v="2023-06-03T18:21:46"/>
    <m/>
    <n v="0.4"/>
    <x v="12"/>
  </r>
  <r>
    <s v="C104007"/>
    <n v="626"/>
    <s v="Digital First"/>
    <x v="0"/>
    <x v="4"/>
    <x v="1"/>
    <d v="2024-08-24T17:32:16"/>
    <d v="2024-09-09T17:32:16"/>
    <d v="2024-09-12T17:32:16"/>
    <d v="2024-09-25T17:32:16"/>
    <n v="0.152"/>
    <x v="6"/>
  </r>
  <r>
    <s v="C104008"/>
    <n v="454"/>
    <s v="Baixo"/>
    <x v="4"/>
    <x v="0"/>
    <x v="4"/>
    <d v="2023-08-13T02:38:53"/>
    <d v="2023-08-14T02:38:53"/>
    <d v="2023-08-15T02:38:53"/>
    <m/>
    <n v="1.6E-2"/>
    <x v="12"/>
  </r>
  <r>
    <s v="C104009"/>
    <n v="309"/>
    <s v="Médio"/>
    <x v="1"/>
    <x v="2"/>
    <x v="4"/>
    <d v="2025-09-19T00:37:24"/>
    <d v="2025-10-06T00:37:24"/>
    <d v="2025-10-20T00:37:24"/>
    <d v="2025-11-10T00:37:24"/>
    <n v="0.159"/>
    <x v="10"/>
  </r>
  <r>
    <s v="C104010"/>
    <n v="652"/>
    <s v="Baixo"/>
    <x v="5"/>
    <x v="4"/>
    <x v="2"/>
    <d v="2024-04-22T18:29:14"/>
    <m/>
    <m/>
    <m/>
    <n v="0.7"/>
    <x v="17"/>
  </r>
  <r>
    <s v="C104011"/>
    <n v="482"/>
    <s v="Baixo"/>
    <x v="3"/>
    <x v="0"/>
    <x v="1"/>
    <d v="2025-06-08T21:13:01"/>
    <m/>
    <m/>
    <m/>
    <n v="0.127"/>
    <x v="16"/>
  </r>
  <r>
    <s v="C104012"/>
    <n v="754"/>
    <s v="Pensionista"/>
    <x v="0"/>
    <x v="0"/>
    <x v="2"/>
    <d v="2023-11-17T04:27:18"/>
    <d v="2023-12-12T04:27:18"/>
    <d v="2024-01-03T04:27:18"/>
    <d v="2024-01-04T04:27:18"/>
    <n v="6.4000000000000001E-2"/>
    <x v="2"/>
  </r>
  <r>
    <s v="C104013"/>
    <n v="305"/>
    <s v="Médio"/>
    <x v="4"/>
    <x v="0"/>
    <x v="4"/>
    <d v="2023-12-12T09:58:27"/>
    <d v="2024-01-03T09:58:27"/>
    <d v="2024-01-09T09:58:27"/>
    <d v="2024-02-05T09:58:27"/>
    <n v="0.43"/>
    <x v="2"/>
  </r>
  <r>
    <s v="C104014"/>
    <n v="632"/>
    <s v="Médio"/>
    <x v="6"/>
    <x v="2"/>
    <x v="1"/>
    <d v="2024-10-23T02:57:36"/>
    <d v="2024-10-24T02:57:36"/>
    <d v="2024-10-27T02:57:36"/>
    <m/>
    <n v="0.26600000000000001"/>
    <x v="17"/>
  </r>
  <r>
    <s v="C104015"/>
    <n v="632"/>
    <s v="Digital First"/>
    <x v="0"/>
    <x v="0"/>
    <x v="3"/>
    <d v="2025-04-11T20:54:36"/>
    <m/>
    <m/>
    <m/>
    <n v="0.42"/>
    <x v="14"/>
  </r>
  <r>
    <s v="C104016"/>
    <n v="557"/>
    <s v="Digital First"/>
    <x v="5"/>
    <x v="0"/>
    <x v="4"/>
    <d v="2023-06-29T13:04:19"/>
    <d v="2023-06-29T13:04:19"/>
    <d v="2023-07-11T13:04:19"/>
    <m/>
    <n v="0.29899999999999999"/>
    <x v="13"/>
  </r>
  <r>
    <s v="C104017"/>
    <n v="510"/>
    <s v="Médio"/>
    <x v="1"/>
    <x v="0"/>
    <x v="1"/>
    <d v="2025-01-27T01:04:53"/>
    <m/>
    <m/>
    <m/>
    <n v="0.41699999999999998"/>
    <x v="5"/>
  </r>
  <r>
    <s v="C104018"/>
    <n v="350"/>
    <s v="Médio"/>
    <x v="5"/>
    <x v="0"/>
    <x v="3"/>
    <d v="2025-01-02T13:37:10"/>
    <d v="2025-01-26T13:37:10"/>
    <d v="2025-02-09T13:37:10"/>
    <m/>
    <n v="0.495"/>
    <x v="17"/>
  </r>
  <r>
    <s v="C104019"/>
    <n v="744"/>
    <s v="Baixo"/>
    <x v="7"/>
    <x v="0"/>
    <x v="4"/>
    <d v="2023-12-28T23:57:02"/>
    <d v="2024-01-14T23:57:02"/>
    <d v="2024-01-21T23:57:02"/>
    <m/>
    <n v="0.51900000000000002"/>
    <x v="7"/>
  </r>
  <r>
    <s v="C104020"/>
    <n v="676"/>
    <s v="Baixo"/>
    <x v="4"/>
    <x v="0"/>
    <x v="3"/>
    <d v="2024-07-25T06:39:09"/>
    <m/>
    <m/>
    <m/>
    <n v="0.25900000000000001"/>
    <x v="9"/>
  </r>
  <r>
    <s v="C104021"/>
    <n v="785"/>
    <s v="Baixo"/>
    <x v="5"/>
    <x v="2"/>
    <x v="3"/>
    <d v="2024-08-23T16:36:34"/>
    <d v="2024-08-24T16:36:34"/>
    <d v="2024-09-17T16:36:34"/>
    <m/>
    <n v="0.25600000000000001"/>
    <x v="19"/>
  </r>
  <r>
    <s v="C104022"/>
    <n v="350"/>
    <s v="Médio"/>
    <x v="0"/>
    <x v="0"/>
    <x v="4"/>
    <d v="2023-07-19T18:37:51"/>
    <d v="2023-08-17T18:37:51"/>
    <d v="2023-09-02T18:37:51"/>
    <d v="2023-10-02T18:37:51"/>
    <n v="0.53800000000000003"/>
    <x v="13"/>
  </r>
  <r>
    <s v="C104023"/>
    <n v="453"/>
    <s v="Médio"/>
    <x v="4"/>
    <x v="3"/>
    <x v="4"/>
    <d v="2023-02-16T17:13:25"/>
    <d v="2023-03-15T17:13:25"/>
    <d v="2023-03-22T17:13:25"/>
    <d v="2023-04-03T17:13:25"/>
    <n v="0.17100000000000001"/>
    <x v="19"/>
  </r>
  <r>
    <s v="C104024"/>
    <n v="609"/>
    <s v="Alto Potencial"/>
    <x v="4"/>
    <x v="4"/>
    <x v="1"/>
    <d v="2024-01-01T12:06:52"/>
    <d v="2024-01-11T12:06:52"/>
    <d v="2024-01-11T12:06:52"/>
    <m/>
    <n v="0.11"/>
    <x v="19"/>
  </r>
  <r>
    <s v="C104025"/>
    <n v="698"/>
    <s v="Baixo"/>
    <x v="0"/>
    <x v="3"/>
    <x v="4"/>
    <d v="2024-01-14T22:28:07"/>
    <d v="2024-02-04T22:28:07"/>
    <d v="2024-02-23T22:28:07"/>
    <m/>
    <n v="0.56399999999999995"/>
    <x v="3"/>
  </r>
  <r>
    <s v="C104026"/>
    <n v="433"/>
    <s v="Médio"/>
    <x v="6"/>
    <x v="4"/>
    <x v="1"/>
    <d v="2024-09-26T00:00:23"/>
    <m/>
    <m/>
    <m/>
    <n v="0.17599999999999999"/>
    <x v="9"/>
  </r>
  <r>
    <s v="C104027"/>
    <n v="519"/>
    <s v="Médio"/>
    <x v="5"/>
    <x v="2"/>
    <x v="1"/>
    <d v="2023-07-07T12:42:38"/>
    <m/>
    <m/>
    <m/>
    <n v="0.28999999999999998"/>
    <x v="10"/>
  </r>
  <r>
    <s v="C104028"/>
    <n v="462"/>
    <s v="Médio"/>
    <x v="4"/>
    <x v="2"/>
    <x v="1"/>
    <d v="2024-02-26T14:21:28"/>
    <d v="2024-02-26T14:21:28"/>
    <d v="2024-03-15T14:21:28"/>
    <d v="2024-03-24T14:21:28"/>
    <n v="0.36599999999999999"/>
    <x v="0"/>
  </r>
  <r>
    <s v="C104029"/>
    <n v="801"/>
    <s v="Médio"/>
    <x v="0"/>
    <x v="0"/>
    <x v="1"/>
    <d v="2024-07-31T13:42:16"/>
    <m/>
    <m/>
    <m/>
    <n v="0.19600000000000001"/>
    <x v="11"/>
  </r>
  <r>
    <s v="C104030"/>
    <n v="414"/>
    <s v="Médio"/>
    <x v="4"/>
    <x v="0"/>
    <x v="4"/>
    <d v="2024-07-24T16:57:43"/>
    <d v="2024-08-01T16:57:43"/>
    <m/>
    <m/>
    <n v="7.2999999999999995E-2"/>
    <x v="15"/>
  </r>
  <r>
    <s v="C104031"/>
    <n v="798"/>
    <s v="Médio"/>
    <x v="3"/>
    <x v="0"/>
    <x v="4"/>
    <d v="2023-09-06T16:16:25"/>
    <d v="2023-09-17T16:16:25"/>
    <m/>
    <m/>
    <n v="0.30299999999999999"/>
    <x v="8"/>
  </r>
  <r>
    <s v="C104032"/>
    <n v="771"/>
    <s v="Pensionista"/>
    <x v="1"/>
    <x v="0"/>
    <x v="0"/>
    <d v="2024-09-19T04:06:21"/>
    <d v="2024-10-02T04:06:21"/>
    <d v="2024-10-09T04:06:21"/>
    <d v="2024-10-21T04:06:21"/>
    <n v="0.31900000000000001"/>
    <x v="18"/>
  </r>
  <r>
    <s v="C104033"/>
    <n v="448"/>
    <s v="Médio"/>
    <x v="3"/>
    <x v="1"/>
    <x v="1"/>
    <d v="2025-07-18T15:09:16"/>
    <d v="2025-07-19T15:09:16"/>
    <d v="2025-07-31T15:09:16"/>
    <d v="2025-08-19T15:09:16"/>
    <n v="0.24399999999999999"/>
    <x v="14"/>
  </r>
  <r>
    <s v="C104034"/>
    <n v="540"/>
    <s v="Médio"/>
    <x v="0"/>
    <x v="1"/>
    <x v="4"/>
    <d v="2024-02-20T06:59:21"/>
    <d v="2024-02-26T06:59:21"/>
    <m/>
    <m/>
    <n v="0.27400000000000002"/>
    <x v="10"/>
  </r>
  <r>
    <s v="C104035"/>
    <n v="422"/>
    <s v="Médio"/>
    <x v="0"/>
    <x v="0"/>
    <x v="3"/>
    <d v="2024-04-10T20:27:45"/>
    <m/>
    <m/>
    <m/>
    <n v="0.35399999999999998"/>
    <x v="11"/>
  </r>
  <r>
    <s v="C104036"/>
    <n v="368"/>
    <s v="Digital First"/>
    <x v="4"/>
    <x v="2"/>
    <x v="2"/>
    <d v="2023-04-06T18:27:17"/>
    <d v="2023-04-21T18:27:17"/>
    <m/>
    <m/>
    <n v="0.17100000000000001"/>
    <x v="18"/>
  </r>
  <r>
    <s v="C104037"/>
    <n v="362"/>
    <s v="Médio"/>
    <x v="3"/>
    <x v="2"/>
    <x v="2"/>
    <d v="2025-04-01T22:39:53"/>
    <d v="2025-04-06T22:39:53"/>
    <m/>
    <m/>
    <n v="0.35899999999999999"/>
    <x v="8"/>
  </r>
  <r>
    <s v="C104038"/>
    <n v="315"/>
    <s v="Médio"/>
    <x v="0"/>
    <x v="3"/>
    <x v="4"/>
    <d v="2025-08-30T00:13:56"/>
    <d v="2025-09-04T00:13:56"/>
    <m/>
    <m/>
    <n v="0.36099999999999999"/>
    <x v="6"/>
  </r>
  <r>
    <s v="C104039"/>
    <n v="689"/>
    <s v="Alto Potencial"/>
    <x v="0"/>
    <x v="2"/>
    <x v="3"/>
    <d v="2024-05-22T10:02:03"/>
    <m/>
    <m/>
    <m/>
    <n v="0.36099999999999999"/>
    <x v="9"/>
  </r>
  <r>
    <s v="C104040"/>
    <n v="557"/>
    <s v="Baixo"/>
    <x v="4"/>
    <x v="0"/>
    <x v="4"/>
    <d v="2025-08-09T04:55:32"/>
    <m/>
    <m/>
    <m/>
    <n v="0.36699999999999999"/>
    <x v="10"/>
  </r>
  <r>
    <s v="C104041"/>
    <n v="516"/>
    <s v="Baixo"/>
    <x v="3"/>
    <x v="3"/>
    <x v="4"/>
    <d v="2023-04-26T02:15:45"/>
    <d v="2023-05-08T02:15:45"/>
    <m/>
    <m/>
    <n v="0.47699999999999998"/>
    <x v="2"/>
  </r>
  <r>
    <s v="C104042"/>
    <n v="778"/>
    <s v="Médio"/>
    <x v="4"/>
    <x v="2"/>
    <x v="3"/>
    <d v="2025-04-27T18:43:37"/>
    <d v="2025-04-28T18:43:37"/>
    <d v="2025-05-06T18:43:37"/>
    <d v="2025-05-28T18:43:37"/>
    <n v="0.42099999999999999"/>
    <x v="7"/>
  </r>
  <r>
    <s v="C104043"/>
    <n v="413"/>
    <s v="Médio"/>
    <x v="1"/>
    <x v="2"/>
    <x v="4"/>
    <d v="2025-09-05T11:00:35"/>
    <d v="2025-09-16T11:00:35"/>
    <m/>
    <m/>
    <n v="0.28199999999999997"/>
    <x v="18"/>
  </r>
  <r>
    <s v="C104044"/>
    <n v="679"/>
    <s v="Médio"/>
    <x v="5"/>
    <x v="0"/>
    <x v="1"/>
    <d v="2025-03-30T03:46:48"/>
    <d v="2025-04-01T03:46:48"/>
    <d v="2025-04-14T03:46:48"/>
    <d v="2025-05-23T03:46:48"/>
    <n v="0.41099999999999998"/>
    <x v="18"/>
  </r>
  <r>
    <s v="C104045"/>
    <n v="536"/>
    <s v="Baixo"/>
    <x v="5"/>
    <x v="1"/>
    <x v="3"/>
    <d v="2025-04-22T02:53:36"/>
    <d v="2025-04-27T02:53:36"/>
    <d v="2025-04-29T02:53:36"/>
    <d v="2025-06-05T02:53:36"/>
    <n v="0.314"/>
    <x v="0"/>
  </r>
  <r>
    <s v="C104046"/>
    <n v="775"/>
    <s v="Baixo"/>
    <x v="0"/>
    <x v="4"/>
    <x v="0"/>
    <d v="2023-05-18T21:42:50"/>
    <d v="2023-06-08T21:42:50"/>
    <m/>
    <m/>
    <n v="9.9000000000000005E-2"/>
    <x v="12"/>
  </r>
  <r>
    <s v="C104047"/>
    <n v="428"/>
    <s v="Alto Potencial"/>
    <x v="0"/>
    <x v="2"/>
    <x v="1"/>
    <d v="2025-09-06T12:06:08"/>
    <d v="2025-09-17T12:06:08"/>
    <m/>
    <m/>
    <n v="0.128"/>
    <x v="6"/>
  </r>
  <r>
    <s v="C104048"/>
    <n v="809"/>
    <s v="Baixo"/>
    <x v="3"/>
    <x v="0"/>
    <x v="3"/>
    <d v="2024-07-27T18:24:06"/>
    <d v="2024-08-21T18:24:06"/>
    <d v="2024-08-22T18:24:06"/>
    <m/>
    <n v="0.318"/>
    <x v="2"/>
  </r>
  <r>
    <s v="C104049"/>
    <n v="464"/>
    <s v="Médio"/>
    <x v="0"/>
    <x v="0"/>
    <x v="4"/>
    <d v="2024-12-10T16:14:50"/>
    <d v="2024-12-22T16:14:50"/>
    <d v="2025-01-06T16:14:50"/>
    <d v="2025-02-04T16:14:50"/>
    <n v="0.55600000000000005"/>
    <x v="3"/>
  </r>
  <r>
    <s v="C104050"/>
    <n v="576"/>
    <s v="Baixo"/>
    <x v="4"/>
    <x v="3"/>
    <x v="1"/>
    <d v="2024-08-06T05:37:06"/>
    <m/>
    <m/>
    <m/>
    <n v="0.25800000000000001"/>
    <x v="2"/>
  </r>
  <r>
    <s v="C104051"/>
    <n v="556"/>
    <s v="Baixo"/>
    <x v="0"/>
    <x v="0"/>
    <x v="3"/>
    <d v="2025-06-05T11:31:21"/>
    <m/>
    <m/>
    <m/>
    <n v="0.29899999999999999"/>
    <x v="14"/>
  </r>
  <r>
    <s v="C104052"/>
    <n v="431"/>
    <s v="Digital First"/>
    <x v="0"/>
    <x v="0"/>
    <x v="2"/>
    <d v="2025-04-14T15:10:25"/>
    <d v="2025-05-12T15:10:25"/>
    <d v="2025-05-28T15:10:25"/>
    <d v="2025-06-18T15:10:25"/>
    <n v="0.28499999999999998"/>
    <x v="17"/>
  </r>
  <r>
    <s v="C104053"/>
    <n v="556"/>
    <s v="Médio"/>
    <x v="0"/>
    <x v="0"/>
    <x v="4"/>
    <d v="2024-12-11T08:16:24"/>
    <d v="2024-12-28T08:16:24"/>
    <d v="2025-01-03T08:16:24"/>
    <m/>
    <n v="0.115"/>
    <x v="7"/>
  </r>
  <r>
    <s v="C104054"/>
    <n v="440"/>
    <s v="Baixo"/>
    <x v="1"/>
    <x v="0"/>
    <x v="0"/>
    <d v="2025-07-10T07:37:51"/>
    <d v="2025-07-29T07:37:51"/>
    <d v="2025-08-02T07:37:51"/>
    <d v="2025-08-10T07:37:51"/>
    <n v="0.32700000000000001"/>
    <x v="3"/>
  </r>
  <r>
    <s v="C104055"/>
    <n v="508"/>
    <s v="Médio"/>
    <x v="4"/>
    <x v="0"/>
    <x v="1"/>
    <d v="2023-10-11T08:55:29"/>
    <d v="2023-10-31T08:55:29"/>
    <d v="2023-11-18T08:55:29"/>
    <d v="2023-12-28T08:55:29"/>
    <n v="0.14099999999999999"/>
    <x v="19"/>
  </r>
  <r>
    <s v="C104056"/>
    <n v="818"/>
    <s v="Médio"/>
    <x v="0"/>
    <x v="0"/>
    <x v="0"/>
    <d v="2023-11-05T18:48:27"/>
    <m/>
    <m/>
    <m/>
    <n v="0.66700000000000004"/>
    <x v="10"/>
  </r>
  <r>
    <s v="C104057"/>
    <n v="350"/>
    <s v="Alto Potencial"/>
    <x v="4"/>
    <x v="2"/>
    <x v="0"/>
    <d v="2025-07-01T11:52:55"/>
    <d v="2025-07-23T11:52:55"/>
    <d v="2025-07-27T11:52:55"/>
    <d v="2025-08-13T11:52:55"/>
    <n v="0.24299999999999999"/>
    <x v="18"/>
  </r>
  <r>
    <s v="C104058"/>
    <n v="802"/>
    <s v="Médio"/>
    <x v="5"/>
    <x v="4"/>
    <x v="0"/>
    <d v="2023-01-26T03:45:13"/>
    <m/>
    <m/>
    <m/>
    <n v="0.312"/>
    <x v="3"/>
  </r>
  <r>
    <s v="C104059"/>
    <n v="558"/>
    <s v="Alto Potencial"/>
    <x v="5"/>
    <x v="2"/>
    <x v="2"/>
    <d v="2023-04-24T06:45:57"/>
    <m/>
    <m/>
    <m/>
    <n v="0.16900000000000001"/>
    <x v="13"/>
  </r>
  <r>
    <s v="C104060"/>
    <n v="477"/>
    <s v="Pensionista"/>
    <x v="0"/>
    <x v="2"/>
    <x v="1"/>
    <d v="2025-07-30T14:35:05"/>
    <d v="2025-08-15T14:35:05"/>
    <m/>
    <m/>
    <n v="0.38"/>
    <x v="13"/>
  </r>
  <r>
    <s v="C104061"/>
    <n v="842"/>
    <s v="Baixo"/>
    <x v="1"/>
    <x v="3"/>
    <x v="4"/>
    <d v="2024-05-06T11:53:14"/>
    <d v="2024-06-03T11:53:14"/>
    <d v="2024-06-13T11:53:14"/>
    <m/>
    <n v="0.63"/>
    <x v="3"/>
  </r>
  <r>
    <s v="C104062"/>
    <n v="655"/>
    <s v="Médio"/>
    <x v="4"/>
    <x v="0"/>
    <x v="3"/>
    <d v="2023-03-22T00:24:22"/>
    <d v="2023-03-26T00:24:22"/>
    <d v="2023-04-04T00:24:22"/>
    <m/>
    <n v="0.13900000000000001"/>
    <x v="19"/>
  </r>
  <r>
    <s v="C104063"/>
    <n v="617"/>
    <s v="Alto Potencial"/>
    <x v="5"/>
    <x v="0"/>
    <x v="4"/>
    <d v="2024-12-20T18:40:38"/>
    <d v="2024-12-30T18:40:38"/>
    <d v="2024-12-30T18:40:38"/>
    <d v="2025-01-22T18:40:38"/>
    <n v="2.9000000000000001E-2"/>
    <x v="0"/>
  </r>
  <r>
    <s v="C104064"/>
    <n v="663"/>
    <s v="Médio"/>
    <x v="5"/>
    <x v="0"/>
    <x v="0"/>
    <d v="2025-02-27T10:26:34"/>
    <d v="2025-03-19T10:26:34"/>
    <m/>
    <m/>
    <n v="0.19700000000000001"/>
    <x v="10"/>
  </r>
  <r>
    <s v="C104065"/>
    <n v="354"/>
    <s v="Médio"/>
    <x v="1"/>
    <x v="3"/>
    <x v="1"/>
    <d v="2024-10-12T09:21:32"/>
    <d v="2024-10-22T09:21:32"/>
    <d v="2024-11-02T09:21:32"/>
    <m/>
    <n v="0.51900000000000002"/>
    <x v="15"/>
  </r>
  <r>
    <s v="C104066"/>
    <n v="455"/>
    <s v="Médio"/>
    <x v="5"/>
    <x v="3"/>
    <x v="3"/>
    <d v="2025-08-16T00:38:06"/>
    <m/>
    <m/>
    <m/>
    <n v="0.16500000000000001"/>
    <x v="1"/>
  </r>
  <r>
    <s v="C104067"/>
    <n v="343"/>
    <s v="Médio"/>
    <x v="0"/>
    <x v="0"/>
    <x v="3"/>
    <d v="2024-11-23T03:03:01"/>
    <d v="2024-11-30T03:03:01"/>
    <m/>
    <m/>
    <n v="5.1999999999999998E-2"/>
    <x v="3"/>
  </r>
  <r>
    <s v="C104068"/>
    <n v="841"/>
    <s v="Digital First"/>
    <x v="3"/>
    <x v="3"/>
    <x v="1"/>
    <d v="2023-10-18T00:21:39"/>
    <d v="2023-11-09T00:21:39"/>
    <d v="2023-11-19T00:21:39"/>
    <m/>
    <n v="0.53"/>
    <x v="0"/>
  </r>
  <r>
    <s v="C104069"/>
    <n v="621"/>
    <s v="Baixo"/>
    <x v="0"/>
    <x v="1"/>
    <x v="4"/>
    <d v="2025-03-08T09:24:42"/>
    <m/>
    <m/>
    <m/>
    <n v="0.23200000000000001"/>
    <x v="9"/>
  </r>
  <r>
    <s v="C104070"/>
    <n v="313"/>
    <s v="Baixo"/>
    <x v="7"/>
    <x v="0"/>
    <x v="1"/>
    <d v="2024-02-17T11:16:35"/>
    <m/>
    <m/>
    <m/>
    <n v="0.19500000000000001"/>
    <x v="13"/>
  </r>
  <r>
    <s v="C104071"/>
    <n v="656"/>
    <s v="Baixo"/>
    <x v="4"/>
    <x v="2"/>
    <x v="0"/>
    <d v="2023-09-21T04:41:15"/>
    <d v="2023-10-10T04:41:15"/>
    <d v="2023-10-22T04:41:15"/>
    <m/>
    <n v="0.55400000000000005"/>
    <x v="15"/>
  </r>
  <r>
    <s v="C104072"/>
    <n v="782"/>
    <s v="Alto Potencial"/>
    <x v="4"/>
    <x v="0"/>
    <x v="1"/>
    <d v="2025-10-17T03:57:06"/>
    <m/>
    <m/>
    <m/>
    <n v="0.51300000000000001"/>
    <x v="1"/>
  </r>
  <r>
    <s v="C104073"/>
    <n v="658"/>
    <s v="Médio"/>
    <x v="0"/>
    <x v="2"/>
    <x v="1"/>
    <d v="2025-05-15T01:25:49"/>
    <d v="2025-06-12T01:25:49"/>
    <m/>
    <m/>
    <n v="0.23"/>
    <x v="13"/>
  </r>
  <r>
    <s v="C104074"/>
    <n v="617"/>
    <s v="Médio"/>
    <x v="0"/>
    <x v="2"/>
    <x v="1"/>
    <d v="2025-04-06T18:38:44"/>
    <d v="2025-04-27T18:38:44"/>
    <d v="2025-05-08T18:38:44"/>
    <d v="2025-06-04T18:38:44"/>
    <n v="0.39200000000000002"/>
    <x v="16"/>
  </r>
  <r>
    <s v="C104075"/>
    <n v="374"/>
    <s v="Baixo"/>
    <x v="3"/>
    <x v="3"/>
    <x v="1"/>
    <d v="2025-01-21T03:44:33"/>
    <d v="2025-01-24T03:44:33"/>
    <d v="2025-02-17T03:44:33"/>
    <m/>
    <n v="0.123"/>
    <x v="11"/>
  </r>
  <r>
    <s v="C104076"/>
    <n v="493"/>
    <s v="Médio"/>
    <x v="4"/>
    <x v="2"/>
    <x v="3"/>
    <d v="2025-03-20T21:28:53"/>
    <d v="2025-04-12T21:28:53"/>
    <d v="2025-04-30T21:28:53"/>
    <m/>
    <n v="0.223"/>
    <x v="1"/>
  </r>
  <r>
    <s v="C104077"/>
    <n v="662"/>
    <s v="Médio"/>
    <x v="4"/>
    <x v="2"/>
    <x v="0"/>
    <d v="2023-02-14T09:26:38"/>
    <m/>
    <m/>
    <m/>
    <n v="0.35599999999999998"/>
    <x v="11"/>
  </r>
  <r>
    <s v="C104078"/>
    <n v="395"/>
    <s v="Digital First"/>
    <x v="0"/>
    <x v="0"/>
    <x v="4"/>
    <d v="2023-02-27T15:54:02"/>
    <m/>
    <m/>
    <m/>
    <n v="3.3000000000000002E-2"/>
    <x v="16"/>
  </r>
  <r>
    <s v="C104079"/>
    <n v="339"/>
    <s v="Médio"/>
    <x v="5"/>
    <x v="0"/>
    <x v="1"/>
    <d v="2025-09-10T02:01:45"/>
    <m/>
    <m/>
    <m/>
    <n v="0.36099999999999999"/>
    <x v="1"/>
  </r>
  <r>
    <s v="C104080"/>
    <n v="696"/>
    <s v="Baixo"/>
    <x v="0"/>
    <x v="3"/>
    <x v="1"/>
    <d v="2024-10-17T12:04:24"/>
    <d v="2024-11-10T12:04:24"/>
    <d v="2024-11-20T12:04:24"/>
    <m/>
    <n v="0.441"/>
    <x v="4"/>
  </r>
  <r>
    <s v="C104081"/>
    <n v="406"/>
    <s v="Digital First"/>
    <x v="4"/>
    <x v="0"/>
    <x v="4"/>
    <d v="2025-08-08T22:49:04"/>
    <d v="2025-08-13T22:49:04"/>
    <d v="2025-08-23T22:49:04"/>
    <d v="2025-09-12T22:49:04"/>
    <n v="0.33800000000000002"/>
    <x v="4"/>
  </r>
  <r>
    <s v="C104082"/>
    <n v="316"/>
    <s v="Médio"/>
    <x v="3"/>
    <x v="0"/>
    <x v="4"/>
    <d v="2025-02-24T17:20:31"/>
    <d v="2025-02-24T17:20:31"/>
    <d v="2025-03-18T17:20:31"/>
    <m/>
    <n v="0.26"/>
    <x v="7"/>
  </r>
  <r>
    <s v="C104083"/>
    <n v="826"/>
    <s v="Digital First"/>
    <x v="4"/>
    <x v="0"/>
    <x v="4"/>
    <d v="2025-03-19T03:51:11"/>
    <d v="2025-04-03T03:51:11"/>
    <d v="2025-04-19T03:51:11"/>
    <d v="2025-05-22T03:51:11"/>
    <n v="0.61699999999999999"/>
    <x v="10"/>
  </r>
  <r>
    <s v="C104084"/>
    <n v="798"/>
    <s v="Baixo"/>
    <x v="0"/>
    <x v="0"/>
    <x v="3"/>
    <d v="2023-01-21T06:02:16"/>
    <m/>
    <m/>
    <m/>
    <n v="0.17899999999999999"/>
    <x v="14"/>
  </r>
  <r>
    <s v="C104085"/>
    <n v="824"/>
    <s v="Digital First"/>
    <x v="1"/>
    <x v="0"/>
    <x v="1"/>
    <d v="2023-07-14T18:42:03"/>
    <m/>
    <m/>
    <m/>
    <n v="0.33800000000000002"/>
    <x v="3"/>
  </r>
  <r>
    <s v="C104086"/>
    <n v="342"/>
    <s v="Médio"/>
    <x v="4"/>
    <x v="3"/>
    <x v="3"/>
    <d v="2023-04-11T08:10:41"/>
    <d v="2023-04-25T08:10:41"/>
    <d v="2023-04-26T08:10:41"/>
    <d v="2023-05-21T08:10:41"/>
    <n v="0.26100000000000001"/>
    <x v="3"/>
  </r>
  <r>
    <s v="C104087"/>
    <n v="649"/>
    <s v="Digital First"/>
    <x v="0"/>
    <x v="0"/>
    <x v="4"/>
    <d v="2025-06-05T10:00:35"/>
    <d v="2025-06-29T10:00:35"/>
    <d v="2025-07-15T10:00:35"/>
    <m/>
    <n v="0.53200000000000003"/>
    <x v="2"/>
  </r>
  <r>
    <s v="C104088"/>
    <n v="329"/>
    <s v="Alto Potencial"/>
    <x v="3"/>
    <x v="2"/>
    <x v="1"/>
    <d v="2024-04-04T00:16:00"/>
    <d v="2024-04-25T00:16:00"/>
    <d v="2024-05-13T00:16:00"/>
    <d v="2024-06-13T00:16:00"/>
    <n v="0.20899999999999999"/>
    <x v="11"/>
  </r>
  <r>
    <s v="C104089"/>
    <n v="740"/>
    <s v="Baixo"/>
    <x v="0"/>
    <x v="2"/>
    <x v="2"/>
    <d v="2024-08-27T06:26:33"/>
    <d v="2024-09-16T06:26:33"/>
    <d v="2024-10-07T06:26:33"/>
    <d v="2024-11-01T06:26:33"/>
    <n v="0.248"/>
    <x v="6"/>
  </r>
  <r>
    <s v="C104090"/>
    <n v="841"/>
    <s v="Médio"/>
    <x v="4"/>
    <x v="4"/>
    <x v="1"/>
    <d v="2024-07-29T21:08:40"/>
    <d v="2024-08-09T21:08:40"/>
    <m/>
    <m/>
    <n v="0.32"/>
    <x v="3"/>
  </r>
  <r>
    <s v="C104091"/>
    <n v="754"/>
    <s v="Médio"/>
    <x v="1"/>
    <x v="0"/>
    <x v="4"/>
    <d v="2025-07-09T01:04:52"/>
    <d v="2025-07-15T01:04:52"/>
    <d v="2025-07-22T01:04:52"/>
    <m/>
    <n v="0.48699999999999999"/>
    <x v="11"/>
  </r>
  <r>
    <s v="C104092"/>
    <n v="393"/>
    <s v="Alto Potencial"/>
    <x v="6"/>
    <x v="4"/>
    <x v="2"/>
    <d v="2023-12-26T17:11:42"/>
    <d v="2024-01-04T17:11:42"/>
    <d v="2024-01-10T17:11:42"/>
    <d v="2024-01-29T17:11:42"/>
    <n v="0.32900000000000001"/>
    <x v="3"/>
  </r>
  <r>
    <s v="C104093"/>
    <n v="594"/>
    <s v="Médio"/>
    <x v="3"/>
    <x v="0"/>
    <x v="1"/>
    <d v="2025-06-03T02:36:05"/>
    <d v="2025-06-05T02:36:05"/>
    <d v="2025-06-08T02:36:05"/>
    <m/>
    <n v="0.14799999999999999"/>
    <x v="8"/>
  </r>
  <r>
    <s v="C104094"/>
    <n v="848"/>
    <s v="Médio"/>
    <x v="0"/>
    <x v="2"/>
    <x v="1"/>
    <d v="2023-03-19T09:41:06"/>
    <d v="2023-03-28T09:41:06"/>
    <d v="2023-04-09T09:41:06"/>
    <d v="2023-04-29T09:41:06"/>
    <n v="0.19800000000000001"/>
    <x v="17"/>
  </r>
  <r>
    <s v="C104095"/>
    <n v="388"/>
    <s v="Médio"/>
    <x v="0"/>
    <x v="0"/>
    <x v="4"/>
    <d v="2024-02-02T09:00:31"/>
    <d v="2024-02-02T09:00:31"/>
    <d v="2024-02-17T09:00:31"/>
    <d v="2024-03-07T09:00:31"/>
    <n v="0.42799999999999999"/>
    <x v="11"/>
  </r>
  <r>
    <s v="C104096"/>
    <n v="802"/>
    <s v="Médio"/>
    <x v="3"/>
    <x v="3"/>
    <x v="1"/>
    <d v="2023-11-29T04:05:40"/>
    <m/>
    <m/>
    <m/>
    <n v="0.32800000000000001"/>
    <x v="12"/>
  </r>
  <r>
    <s v="C104097"/>
    <n v="513"/>
    <s v="Médio"/>
    <x v="4"/>
    <x v="0"/>
    <x v="4"/>
    <d v="2025-01-22T05:56:10"/>
    <d v="2025-02-06T05:56:10"/>
    <d v="2025-02-12T05:56:10"/>
    <m/>
    <n v="0.107"/>
    <x v="1"/>
  </r>
  <r>
    <s v="C104098"/>
    <n v="721"/>
    <s v="Médio"/>
    <x v="0"/>
    <x v="0"/>
    <x v="0"/>
    <d v="2023-01-11T04:17:39"/>
    <m/>
    <m/>
    <m/>
    <n v="9.4E-2"/>
    <x v="15"/>
  </r>
  <r>
    <s v="C104099"/>
    <n v="825"/>
    <s v="Médio"/>
    <x v="1"/>
    <x v="0"/>
    <x v="4"/>
    <d v="2024-11-09T00:40:01"/>
    <d v="2024-11-18T00:40:01"/>
    <d v="2024-11-27T00:40:01"/>
    <m/>
    <n v="0.33900000000000002"/>
    <x v="4"/>
  </r>
  <r>
    <s v="C104100"/>
    <n v="491"/>
    <s v="Digital First"/>
    <x v="0"/>
    <x v="4"/>
    <x v="3"/>
    <d v="2025-08-14T08:57:16"/>
    <d v="2025-08-31T08:57:16"/>
    <d v="2025-08-31T08:57:16"/>
    <m/>
    <n v="0.378"/>
    <x v="1"/>
  </r>
  <r>
    <s v="C104101"/>
    <n v="523"/>
    <s v="Baixo"/>
    <x v="4"/>
    <x v="0"/>
    <x v="3"/>
    <d v="2023-04-05T12:48:27"/>
    <d v="2023-04-22T12:48:27"/>
    <m/>
    <m/>
    <n v="0.157"/>
    <x v="9"/>
  </r>
  <r>
    <s v="C104102"/>
    <n v="686"/>
    <s v="Alto Potencial"/>
    <x v="0"/>
    <x v="3"/>
    <x v="0"/>
    <d v="2023-05-04T14:35:44"/>
    <d v="2023-05-04T14:35:44"/>
    <d v="2023-05-24T14:35:44"/>
    <d v="2023-05-28T14:35:44"/>
    <n v="0.373"/>
    <x v="16"/>
  </r>
  <r>
    <s v="C104103"/>
    <n v="773"/>
    <s v="Médio"/>
    <x v="5"/>
    <x v="1"/>
    <x v="3"/>
    <d v="2025-02-04T06:49:20"/>
    <m/>
    <m/>
    <m/>
    <n v="0.38300000000000001"/>
    <x v="4"/>
  </r>
  <r>
    <s v="C104104"/>
    <n v="502"/>
    <s v="Baixo"/>
    <x v="4"/>
    <x v="0"/>
    <x v="2"/>
    <d v="2024-06-11T14:24:44"/>
    <d v="2024-06-12T14:24:44"/>
    <d v="2024-06-12T14:24:44"/>
    <d v="2024-06-19T14:24:44"/>
    <n v="0.45800000000000002"/>
    <x v="17"/>
  </r>
  <r>
    <s v="C104105"/>
    <n v="746"/>
    <s v="Alto Potencial"/>
    <x v="0"/>
    <x v="1"/>
    <x v="4"/>
    <d v="2025-10-12T09:13:39"/>
    <m/>
    <m/>
    <m/>
    <n v="9.1999999999999998E-2"/>
    <x v="8"/>
  </r>
  <r>
    <s v="C104106"/>
    <n v="367"/>
    <s v="Médio"/>
    <x v="4"/>
    <x v="0"/>
    <x v="1"/>
    <d v="2023-06-04T04:16:48"/>
    <m/>
    <m/>
    <m/>
    <n v="0.14799999999999999"/>
    <x v="12"/>
  </r>
  <r>
    <s v="C104107"/>
    <n v="391"/>
    <s v="Médio"/>
    <x v="2"/>
    <x v="4"/>
    <x v="4"/>
    <d v="2024-06-17T21:24:24"/>
    <d v="2024-07-13T21:24:24"/>
    <m/>
    <m/>
    <n v="0.40100000000000002"/>
    <x v="1"/>
  </r>
  <r>
    <s v="C104108"/>
    <n v="477"/>
    <s v="Pensionista"/>
    <x v="3"/>
    <x v="1"/>
    <x v="0"/>
    <d v="2024-09-26T00:24:03"/>
    <d v="2024-10-23T00:24:03"/>
    <d v="2024-11-04T00:24:03"/>
    <m/>
    <n v="0.184"/>
    <x v="8"/>
  </r>
  <r>
    <s v="C104109"/>
    <n v="302"/>
    <s v="Médio"/>
    <x v="0"/>
    <x v="1"/>
    <x v="1"/>
    <d v="2023-04-17T22:50:58"/>
    <m/>
    <m/>
    <m/>
    <n v="0.26"/>
    <x v="18"/>
  </r>
  <r>
    <s v="C104110"/>
    <n v="402"/>
    <s v="Baixo"/>
    <x v="1"/>
    <x v="2"/>
    <x v="3"/>
    <d v="2025-09-25T05:34:56"/>
    <d v="2025-10-14T05:34:56"/>
    <d v="2025-10-25T05:34:56"/>
    <d v="2025-11-22T05:34:56"/>
    <n v="0.317"/>
    <x v="3"/>
  </r>
  <r>
    <s v="C104111"/>
    <n v="572"/>
    <s v="Médio"/>
    <x v="0"/>
    <x v="4"/>
    <x v="4"/>
    <d v="2023-03-28T04:22:33"/>
    <m/>
    <m/>
    <m/>
    <n v="0.44600000000000001"/>
    <x v="0"/>
  </r>
  <r>
    <s v="C104112"/>
    <n v="833"/>
    <s v="Baixo"/>
    <x v="4"/>
    <x v="0"/>
    <x v="2"/>
    <d v="2023-12-13T18:34:48"/>
    <d v="2023-12-15T18:34:48"/>
    <m/>
    <m/>
    <n v="0.248"/>
    <x v="2"/>
  </r>
  <r>
    <s v="C104113"/>
    <n v="415"/>
    <s v="Médio"/>
    <x v="3"/>
    <x v="0"/>
    <x v="3"/>
    <d v="2023-02-21T17:29:13"/>
    <d v="2023-02-23T17:29:13"/>
    <d v="2023-03-05T17:29:13"/>
    <m/>
    <n v="0.109"/>
    <x v="3"/>
  </r>
  <r>
    <s v="C104114"/>
    <n v="763"/>
    <s v="Médio"/>
    <x v="3"/>
    <x v="0"/>
    <x v="3"/>
    <d v="2025-10-23T22:13:51"/>
    <d v="2025-11-14T22:13:51"/>
    <d v="2025-11-24T22:13:51"/>
    <m/>
    <n v="0.23200000000000001"/>
    <x v="8"/>
  </r>
  <r>
    <s v="C104115"/>
    <n v="403"/>
    <s v="Médio"/>
    <x v="0"/>
    <x v="0"/>
    <x v="0"/>
    <d v="2025-03-16T19:53:03"/>
    <d v="2025-04-12T19:53:03"/>
    <d v="2025-04-14T19:53:03"/>
    <m/>
    <n v="0.245"/>
    <x v="12"/>
  </r>
  <r>
    <s v="C104116"/>
    <n v="558"/>
    <s v="Digital First"/>
    <x v="1"/>
    <x v="3"/>
    <x v="2"/>
    <d v="2024-02-15T10:55:43"/>
    <m/>
    <m/>
    <m/>
    <n v="0.23799999999999999"/>
    <x v="5"/>
  </r>
  <r>
    <s v="C104117"/>
    <n v="607"/>
    <s v="Alto Potencial"/>
    <x v="4"/>
    <x v="0"/>
    <x v="4"/>
    <d v="2024-03-10T16:36:53"/>
    <d v="2024-03-15T16:36:53"/>
    <d v="2024-03-22T16:36:53"/>
    <d v="2024-03-26T16:36:53"/>
    <n v="0.111"/>
    <x v="5"/>
  </r>
  <r>
    <s v="C104118"/>
    <n v="666"/>
    <s v="Médio"/>
    <x v="7"/>
    <x v="1"/>
    <x v="2"/>
    <d v="2024-02-09T19:05:52"/>
    <m/>
    <m/>
    <m/>
    <n v="7.5999999999999998E-2"/>
    <x v="15"/>
  </r>
  <r>
    <s v="C104119"/>
    <n v="601"/>
    <s v="Baixo"/>
    <x v="5"/>
    <x v="2"/>
    <x v="1"/>
    <d v="2024-02-18T14:04:33"/>
    <d v="2024-02-28T14:04:33"/>
    <d v="2024-03-15T14:04:33"/>
    <d v="2024-03-30T14:04:33"/>
    <n v="0.128"/>
    <x v="10"/>
  </r>
  <r>
    <s v="C104120"/>
    <n v="326"/>
    <s v="Baixo"/>
    <x v="7"/>
    <x v="4"/>
    <x v="0"/>
    <d v="2024-12-24T00:26:25"/>
    <d v="2025-01-12T00:26:25"/>
    <m/>
    <m/>
    <n v="0.124"/>
    <x v="0"/>
  </r>
  <r>
    <s v="C104121"/>
    <n v="807"/>
    <s v="Médio"/>
    <x v="4"/>
    <x v="4"/>
    <x v="1"/>
    <d v="2025-01-18T11:43:47"/>
    <d v="2025-02-02T11:43:47"/>
    <d v="2025-02-20T11:43:47"/>
    <m/>
    <n v="0.05"/>
    <x v="18"/>
  </r>
  <r>
    <s v="C104122"/>
    <n v="826"/>
    <s v="Médio"/>
    <x v="0"/>
    <x v="3"/>
    <x v="4"/>
    <d v="2024-02-17T12:41:34"/>
    <d v="2024-03-08T12:41:34"/>
    <d v="2024-03-15T12:41:34"/>
    <m/>
    <n v="0.156"/>
    <x v="0"/>
  </r>
  <r>
    <s v="C104123"/>
    <n v="664"/>
    <s v="Médio"/>
    <x v="5"/>
    <x v="0"/>
    <x v="0"/>
    <d v="2025-05-23T09:22:54"/>
    <d v="2025-05-30T09:22:54"/>
    <d v="2025-05-30T09:22:54"/>
    <d v="2025-06-06T09:22:54"/>
    <n v="0.41899999999999998"/>
    <x v="7"/>
  </r>
  <r>
    <s v="C104124"/>
    <n v="597"/>
    <s v="Médio"/>
    <x v="1"/>
    <x v="2"/>
    <x v="3"/>
    <d v="2024-03-09T01:23:26"/>
    <d v="2024-04-03T01:23:26"/>
    <d v="2024-04-07T01:23:26"/>
    <d v="2024-04-21T01:23:26"/>
    <n v="0.497"/>
    <x v="17"/>
  </r>
  <r>
    <s v="C104125"/>
    <n v="660"/>
    <s v="Baixo"/>
    <x v="2"/>
    <x v="0"/>
    <x v="4"/>
    <d v="2023-08-25T05:43:31"/>
    <m/>
    <m/>
    <m/>
    <n v="0.214"/>
    <x v="7"/>
  </r>
  <r>
    <s v="C104126"/>
    <n v="803"/>
    <s v="Alto Potencial"/>
    <x v="4"/>
    <x v="0"/>
    <x v="1"/>
    <d v="2024-09-24T15:10:50"/>
    <d v="2024-10-16T15:10:50"/>
    <m/>
    <m/>
    <n v="0.123"/>
    <x v="3"/>
  </r>
  <r>
    <s v="C104127"/>
    <n v="329"/>
    <s v="Digital First"/>
    <x v="3"/>
    <x v="0"/>
    <x v="2"/>
    <d v="2023-08-22T12:42:48"/>
    <d v="2023-09-15T12:42:48"/>
    <d v="2023-10-07T12:42:48"/>
    <d v="2023-10-25T12:42:48"/>
    <n v="0.28599999999999998"/>
    <x v="7"/>
  </r>
  <r>
    <s v="C104128"/>
    <n v="738"/>
    <s v="Médio"/>
    <x v="2"/>
    <x v="2"/>
    <x v="1"/>
    <d v="2023-02-13T23:49:46"/>
    <m/>
    <m/>
    <m/>
    <n v="0.55500000000000005"/>
    <x v="6"/>
  </r>
  <r>
    <s v="C104129"/>
    <n v="639"/>
    <s v="Médio"/>
    <x v="2"/>
    <x v="0"/>
    <x v="1"/>
    <d v="2024-03-26T02:02:01"/>
    <m/>
    <m/>
    <m/>
    <n v="0.16700000000000001"/>
    <x v="4"/>
  </r>
  <r>
    <s v="C104130"/>
    <n v="425"/>
    <s v="Médio"/>
    <x v="0"/>
    <x v="0"/>
    <x v="4"/>
    <d v="2024-06-02T01:52:27"/>
    <d v="2024-06-26T01:52:27"/>
    <d v="2024-06-30T01:52:27"/>
    <m/>
    <n v="0.30599999999999999"/>
    <x v="14"/>
  </r>
  <r>
    <s v="C104131"/>
    <n v="665"/>
    <s v="Baixo"/>
    <x v="5"/>
    <x v="0"/>
    <x v="4"/>
    <d v="2025-08-29T10:08:16"/>
    <d v="2025-09-10T10:08:16"/>
    <d v="2025-09-19T10:08:16"/>
    <d v="2025-10-04T10:08:16"/>
    <n v="0.13300000000000001"/>
    <x v="3"/>
  </r>
  <r>
    <s v="C104132"/>
    <n v="742"/>
    <s v="Alto Potencial"/>
    <x v="3"/>
    <x v="0"/>
    <x v="4"/>
    <d v="2025-02-15T18:30:02"/>
    <m/>
    <m/>
    <m/>
    <n v="0.439"/>
    <x v="2"/>
  </r>
  <r>
    <s v="C104133"/>
    <n v="562"/>
    <s v="Baixo"/>
    <x v="0"/>
    <x v="2"/>
    <x v="1"/>
    <d v="2024-09-22T17:40:08"/>
    <d v="2024-10-20T17:40:08"/>
    <d v="2024-11-08T17:40:08"/>
    <d v="2024-11-10T17:40:08"/>
    <n v="9.1999999999999998E-2"/>
    <x v="10"/>
  </r>
  <r>
    <s v="C104134"/>
    <n v="521"/>
    <s v="Baixo"/>
    <x v="6"/>
    <x v="2"/>
    <x v="4"/>
    <d v="2024-12-18T02:19:20"/>
    <d v="2024-12-29T02:19:20"/>
    <d v="2025-01-04T02:19:20"/>
    <d v="2025-01-21T02:19:20"/>
    <n v="0.28000000000000003"/>
    <x v="19"/>
  </r>
  <r>
    <s v="C104135"/>
    <n v="301"/>
    <s v="Médio"/>
    <x v="4"/>
    <x v="1"/>
    <x v="2"/>
    <d v="2024-10-26T12:12:33"/>
    <d v="2024-11-08T12:12:33"/>
    <d v="2024-11-16T12:12:33"/>
    <d v="2024-11-24T12:12:33"/>
    <n v="0.25"/>
    <x v="11"/>
  </r>
  <r>
    <s v="C104136"/>
    <n v="693"/>
    <s v="Médio"/>
    <x v="5"/>
    <x v="0"/>
    <x v="2"/>
    <d v="2025-04-01T10:41:48"/>
    <m/>
    <m/>
    <m/>
    <n v="0.48"/>
    <x v="19"/>
  </r>
  <r>
    <s v="C104137"/>
    <n v="605"/>
    <s v="Médio"/>
    <x v="2"/>
    <x v="0"/>
    <x v="0"/>
    <d v="2024-08-08T02:33:20"/>
    <d v="2024-08-10T02:33:20"/>
    <d v="2024-08-25T02:33:20"/>
    <m/>
    <n v="0.20200000000000001"/>
    <x v="16"/>
  </r>
  <r>
    <s v="C104138"/>
    <n v="445"/>
    <s v="Baixo"/>
    <x v="0"/>
    <x v="0"/>
    <x v="0"/>
    <d v="2023-10-19T18:39:48"/>
    <m/>
    <m/>
    <m/>
    <n v="8.4000000000000005E-2"/>
    <x v="1"/>
  </r>
  <r>
    <s v="C104139"/>
    <n v="829"/>
    <s v="Médio"/>
    <x v="2"/>
    <x v="1"/>
    <x v="1"/>
    <d v="2023-05-03T18:53:10"/>
    <d v="2023-05-09T18:53:10"/>
    <d v="2023-05-30T18:53:10"/>
    <d v="2023-06-11T18:53:10"/>
    <n v="0.22600000000000001"/>
    <x v="2"/>
  </r>
  <r>
    <s v="C104140"/>
    <n v="827"/>
    <s v="Baixo"/>
    <x v="5"/>
    <x v="0"/>
    <x v="4"/>
    <d v="2025-07-21T23:46:54"/>
    <m/>
    <m/>
    <m/>
    <n v="0.45"/>
    <x v="19"/>
  </r>
  <r>
    <s v="C104141"/>
    <n v="607"/>
    <s v="Baixo"/>
    <x v="1"/>
    <x v="0"/>
    <x v="3"/>
    <d v="2025-09-19T20:53:51"/>
    <d v="2025-10-08T20:53:51"/>
    <d v="2025-10-13T20:53:51"/>
    <m/>
    <n v="7.0999999999999994E-2"/>
    <x v="0"/>
  </r>
  <r>
    <s v="C104142"/>
    <n v="639"/>
    <s v="Baixo"/>
    <x v="4"/>
    <x v="0"/>
    <x v="1"/>
    <d v="2023-09-20T00:54:11"/>
    <d v="2023-10-14T00:54:11"/>
    <d v="2023-11-02T00:54:11"/>
    <m/>
    <n v="0.124"/>
    <x v="7"/>
  </r>
  <r>
    <s v="C104143"/>
    <n v="651"/>
    <s v="Baixo"/>
    <x v="0"/>
    <x v="0"/>
    <x v="1"/>
    <d v="2024-11-14T07:05:18"/>
    <m/>
    <m/>
    <m/>
    <n v="0.437"/>
    <x v="16"/>
  </r>
  <r>
    <s v="C104144"/>
    <n v="508"/>
    <s v="Médio"/>
    <x v="5"/>
    <x v="0"/>
    <x v="4"/>
    <d v="2024-08-30T12:15:28"/>
    <d v="2024-09-19T12:15:28"/>
    <d v="2024-09-27T12:15:28"/>
    <d v="2024-10-25T12:15:28"/>
    <n v="0.23300000000000001"/>
    <x v="13"/>
  </r>
  <r>
    <s v="C104145"/>
    <n v="504"/>
    <s v="Digital First"/>
    <x v="4"/>
    <x v="3"/>
    <x v="4"/>
    <d v="2025-02-25T01:52:45"/>
    <d v="2025-03-23T01:52:45"/>
    <d v="2025-03-26T01:52:45"/>
    <d v="2025-04-26T01:52:45"/>
    <n v="0.41899999999999998"/>
    <x v="7"/>
  </r>
  <r>
    <s v="C104146"/>
    <n v="314"/>
    <s v="Baixo"/>
    <x v="4"/>
    <x v="3"/>
    <x v="1"/>
    <d v="2024-12-29T00:22:02"/>
    <d v="2024-12-31T00:22:02"/>
    <d v="2025-01-11T00:22:02"/>
    <d v="2025-01-15T00:22:02"/>
    <n v="0.40699999999999997"/>
    <x v="2"/>
  </r>
  <r>
    <s v="C104147"/>
    <n v="727"/>
    <s v="Médio"/>
    <x v="4"/>
    <x v="0"/>
    <x v="1"/>
    <d v="2023-09-02T11:44:33"/>
    <d v="2023-09-02T11:44:33"/>
    <d v="2023-09-03T11:44:33"/>
    <d v="2023-10-11T11:44:33"/>
    <n v="0.50600000000000001"/>
    <x v="1"/>
  </r>
  <r>
    <s v="C104148"/>
    <n v="775"/>
    <s v="Baixo"/>
    <x v="4"/>
    <x v="2"/>
    <x v="2"/>
    <d v="2023-01-02T07:22:15"/>
    <d v="2023-01-14T07:22:15"/>
    <m/>
    <m/>
    <n v="9.2999999999999999E-2"/>
    <x v="14"/>
  </r>
  <r>
    <s v="C104149"/>
    <n v="597"/>
    <s v="Baixo"/>
    <x v="5"/>
    <x v="0"/>
    <x v="1"/>
    <d v="2024-07-06T07:44:10"/>
    <m/>
    <m/>
    <m/>
    <n v="0.05"/>
    <x v="5"/>
  </r>
  <r>
    <s v="C104150"/>
    <n v="393"/>
    <s v="Médio"/>
    <x v="5"/>
    <x v="3"/>
    <x v="4"/>
    <d v="2025-07-09T17:02:41"/>
    <d v="2025-07-15T17:02:41"/>
    <m/>
    <m/>
    <n v="0.253"/>
    <x v="5"/>
  </r>
  <r>
    <s v="C104151"/>
    <n v="406"/>
    <s v="Médio"/>
    <x v="1"/>
    <x v="4"/>
    <x v="4"/>
    <d v="2024-11-26T02:56:02"/>
    <d v="2024-12-01T02:56:02"/>
    <d v="2024-12-14T02:56:02"/>
    <m/>
    <n v="7.4999999999999997E-2"/>
    <x v="7"/>
  </r>
  <r>
    <s v="C104152"/>
    <n v="718"/>
    <s v="Médio"/>
    <x v="5"/>
    <x v="4"/>
    <x v="0"/>
    <d v="2024-10-07T07:48:09"/>
    <d v="2024-10-27T07:48:09"/>
    <d v="2024-11-28T07:48:09"/>
    <m/>
    <n v="0.21"/>
    <x v="12"/>
  </r>
  <r>
    <s v="C104153"/>
    <n v="577"/>
    <s v="Pensionista"/>
    <x v="1"/>
    <x v="0"/>
    <x v="3"/>
    <d v="2023-06-16T07:39:12"/>
    <m/>
    <m/>
    <m/>
    <n v="0.17199999999999999"/>
    <x v="13"/>
  </r>
  <r>
    <s v="C104154"/>
    <n v="427"/>
    <s v="Baixo"/>
    <x v="0"/>
    <x v="3"/>
    <x v="1"/>
    <d v="2025-04-06T06:25:14"/>
    <m/>
    <m/>
    <m/>
    <n v="4.8000000000000001E-2"/>
    <x v="8"/>
  </r>
  <r>
    <s v="C104155"/>
    <n v="758"/>
    <s v="Alto Potencial"/>
    <x v="1"/>
    <x v="1"/>
    <x v="1"/>
    <d v="2023-02-22T08:32:15"/>
    <d v="2023-03-02T08:32:15"/>
    <d v="2023-03-19T08:32:15"/>
    <m/>
    <n v="0.11799999999999999"/>
    <x v="19"/>
  </r>
  <r>
    <s v="C104156"/>
    <n v="337"/>
    <s v="Médio"/>
    <x v="4"/>
    <x v="3"/>
    <x v="4"/>
    <d v="2025-07-16T01:20:17"/>
    <d v="2025-07-19T01:20:17"/>
    <d v="2025-07-28T01:20:17"/>
    <m/>
    <n v="0.14199999999999999"/>
    <x v="19"/>
  </r>
  <r>
    <s v="C104157"/>
    <n v="497"/>
    <s v="Alto Potencial"/>
    <x v="3"/>
    <x v="0"/>
    <x v="1"/>
    <d v="2024-11-26T11:34:07"/>
    <m/>
    <m/>
    <m/>
    <n v="0.22900000000000001"/>
    <x v="7"/>
  </r>
  <r>
    <s v="C104158"/>
    <n v="656"/>
    <s v="Médio"/>
    <x v="4"/>
    <x v="2"/>
    <x v="4"/>
    <d v="2025-10-17T19:03:18"/>
    <d v="2025-10-30T19:03:18"/>
    <d v="2025-11-16T19:03:18"/>
    <d v="2025-11-29T19:03:18"/>
    <n v="0.314"/>
    <x v="16"/>
  </r>
  <r>
    <s v="C104159"/>
    <n v="306"/>
    <s v="Médio"/>
    <x v="4"/>
    <x v="3"/>
    <x v="4"/>
    <d v="2024-05-10T07:52:49"/>
    <m/>
    <m/>
    <m/>
    <n v="0.36799999999999999"/>
    <x v="5"/>
  </r>
  <r>
    <s v="C104160"/>
    <n v="631"/>
    <s v="Baixo"/>
    <x v="4"/>
    <x v="0"/>
    <x v="1"/>
    <d v="2024-02-16T19:29:02"/>
    <m/>
    <m/>
    <m/>
    <n v="0.28100000000000003"/>
    <x v="14"/>
  </r>
  <r>
    <s v="C104161"/>
    <n v="818"/>
    <s v="Pensionista"/>
    <x v="0"/>
    <x v="0"/>
    <x v="1"/>
    <d v="2024-06-05T03:40:02"/>
    <m/>
    <m/>
    <m/>
    <n v="0.316"/>
    <x v="10"/>
  </r>
  <r>
    <s v="C104162"/>
    <n v="493"/>
    <s v="Pensionista"/>
    <x v="0"/>
    <x v="2"/>
    <x v="1"/>
    <d v="2023-04-13T03:25:50"/>
    <d v="2023-04-21T03:25:50"/>
    <d v="2023-04-24T03:25:50"/>
    <m/>
    <n v="0.129"/>
    <x v="2"/>
  </r>
  <r>
    <s v="C104163"/>
    <n v="615"/>
    <s v="Alto Potencial"/>
    <x v="4"/>
    <x v="4"/>
    <x v="1"/>
    <d v="2024-10-08T10:19:56"/>
    <m/>
    <m/>
    <m/>
    <n v="0.32100000000000001"/>
    <x v="1"/>
  </r>
  <r>
    <s v="C104164"/>
    <n v="300"/>
    <s v="Baixo"/>
    <x v="0"/>
    <x v="1"/>
    <x v="0"/>
    <d v="2023-10-02T09:01:43"/>
    <m/>
    <m/>
    <m/>
    <n v="0.185"/>
    <x v="8"/>
  </r>
  <r>
    <s v="C104165"/>
    <n v="361"/>
    <s v="Baixo"/>
    <x v="0"/>
    <x v="0"/>
    <x v="2"/>
    <d v="2024-09-27T09:32:29"/>
    <d v="2024-10-26T09:32:29"/>
    <d v="2024-10-30T09:32:29"/>
    <m/>
    <n v="0.377"/>
    <x v="16"/>
  </r>
  <r>
    <s v="C104166"/>
    <n v="642"/>
    <s v="Médio"/>
    <x v="0"/>
    <x v="3"/>
    <x v="1"/>
    <d v="2024-11-07T14:36:21"/>
    <d v="2024-11-23T14:36:21"/>
    <m/>
    <m/>
    <n v="0.42899999999999999"/>
    <x v="16"/>
  </r>
  <r>
    <s v="C104167"/>
    <n v="317"/>
    <s v="Baixo"/>
    <x v="0"/>
    <x v="0"/>
    <x v="1"/>
    <d v="2023-06-16T21:15:34"/>
    <d v="2023-06-29T21:15:34"/>
    <d v="2023-07-08T21:15:34"/>
    <d v="2023-07-20T21:15:34"/>
    <n v="0.28199999999999997"/>
    <x v="0"/>
  </r>
  <r>
    <s v="C104168"/>
    <n v="670"/>
    <s v="Digital First"/>
    <x v="2"/>
    <x v="1"/>
    <x v="2"/>
    <d v="2025-08-10T19:35:19"/>
    <d v="2025-08-16T19:35:19"/>
    <m/>
    <m/>
    <n v="0.39200000000000002"/>
    <x v="4"/>
  </r>
  <r>
    <s v="C104169"/>
    <n v="534"/>
    <s v="Baixo"/>
    <x v="5"/>
    <x v="0"/>
    <x v="3"/>
    <d v="2025-07-29T00:01:30"/>
    <d v="2025-08-23T00:01:30"/>
    <m/>
    <m/>
    <n v="5.6000000000000001E-2"/>
    <x v="17"/>
  </r>
  <r>
    <s v="C104170"/>
    <n v="368"/>
    <s v="Médio"/>
    <x v="6"/>
    <x v="0"/>
    <x v="0"/>
    <d v="2024-05-24T07:38:47"/>
    <d v="2024-06-22T07:38:47"/>
    <d v="2024-07-02T07:38:47"/>
    <d v="2024-07-11T07:38:47"/>
    <n v="0.2"/>
    <x v="3"/>
  </r>
  <r>
    <s v="C104171"/>
    <n v="746"/>
    <s v="Digital First"/>
    <x v="3"/>
    <x v="0"/>
    <x v="4"/>
    <d v="2023-10-24T05:01:38"/>
    <d v="2023-11-10T05:01:38"/>
    <m/>
    <m/>
    <n v="0.31900000000000001"/>
    <x v="14"/>
  </r>
  <r>
    <s v="C104172"/>
    <n v="307"/>
    <s v="Digital First"/>
    <x v="1"/>
    <x v="2"/>
    <x v="4"/>
    <d v="2025-10-28T02:48:13"/>
    <d v="2025-11-20T02:48:13"/>
    <d v="2025-11-20T02:48:13"/>
    <m/>
    <n v="3.4000000000000002E-2"/>
    <x v="4"/>
  </r>
  <r>
    <s v="C104173"/>
    <n v="761"/>
    <s v="Baixo"/>
    <x v="3"/>
    <x v="0"/>
    <x v="2"/>
    <d v="2024-12-22T14:59:20"/>
    <d v="2025-01-09T14:59:20"/>
    <d v="2025-01-16T14:59:20"/>
    <d v="2025-02-05T14:59:20"/>
    <n v="0.33900000000000002"/>
    <x v="7"/>
  </r>
  <r>
    <s v="C104174"/>
    <n v="610"/>
    <s v="Médio"/>
    <x v="4"/>
    <x v="3"/>
    <x v="4"/>
    <d v="2025-07-19T10:44:12"/>
    <m/>
    <m/>
    <m/>
    <n v="9.9000000000000005E-2"/>
    <x v="5"/>
  </r>
  <r>
    <s v="C104175"/>
    <n v="433"/>
    <s v="Baixo"/>
    <x v="3"/>
    <x v="2"/>
    <x v="3"/>
    <d v="2025-07-07T02:05:30"/>
    <m/>
    <m/>
    <m/>
    <n v="0.23799999999999999"/>
    <x v="19"/>
  </r>
  <r>
    <s v="C104176"/>
    <n v="684"/>
    <s v="Médio"/>
    <x v="4"/>
    <x v="0"/>
    <x v="3"/>
    <d v="2023-12-19T01:05:28"/>
    <d v="2023-12-27T01:05:28"/>
    <d v="2024-01-04T01:05:28"/>
    <m/>
    <n v="0.3"/>
    <x v="18"/>
  </r>
  <r>
    <s v="C104177"/>
    <n v="355"/>
    <s v="Médio"/>
    <x v="5"/>
    <x v="0"/>
    <x v="0"/>
    <d v="2025-07-26T05:06:56"/>
    <d v="2025-08-14T05:06:56"/>
    <d v="2025-09-03T05:06:56"/>
    <m/>
    <n v="7.3999999999999996E-2"/>
    <x v="12"/>
  </r>
  <r>
    <s v="C104178"/>
    <n v="659"/>
    <s v="Médio"/>
    <x v="2"/>
    <x v="0"/>
    <x v="2"/>
    <d v="2024-03-23T17:58:56"/>
    <d v="2024-03-30T17:58:56"/>
    <d v="2024-03-30T17:58:56"/>
    <d v="2024-05-12T17:58:56"/>
    <n v="0.29499999999999998"/>
    <x v="8"/>
  </r>
  <r>
    <s v="C104179"/>
    <n v="413"/>
    <s v="Pensionista"/>
    <x v="1"/>
    <x v="0"/>
    <x v="1"/>
    <d v="2025-10-08T09:49:41"/>
    <m/>
    <m/>
    <m/>
    <n v="0.128"/>
    <x v="2"/>
  </r>
  <r>
    <s v="C104180"/>
    <n v="387"/>
    <s v="Baixo"/>
    <x v="4"/>
    <x v="2"/>
    <x v="1"/>
    <d v="2025-03-10T00:49:40"/>
    <m/>
    <m/>
    <m/>
    <n v="0.54"/>
    <x v="18"/>
  </r>
  <r>
    <s v="C104181"/>
    <n v="437"/>
    <s v="Baixo"/>
    <x v="7"/>
    <x v="2"/>
    <x v="1"/>
    <d v="2024-05-22T16:38:32"/>
    <m/>
    <m/>
    <m/>
    <n v="0.42399999999999999"/>
    <x v="16"/>
  </r>
  <r>
    <s v="C104182"/>
    <n v="407"/>
    <s v="Médio"/>
    <x v="7"/>
    <x v="0"/>
    <x v="0"/>
    <d v="2023-07-06T19:21:53"/>
    <d v="2023-07-19T19:21:53"/>
    <d v="2023-07-19T19:21:53"/>
    <m/>
    <n v="0.44"/>
    <x v="14"/>
  </r>
  <r>
    <s v="C104183"/>
    <n v="799"/>
    <s v="Médio"/>
    <x v="4"/>
    <x v="2"/>
    <x v="1"/>
    <d v="2023-11-02T01:45:27"/>
    <m/>
    <m/>
    <m/>
    <n v="0.53400000000000003"/>
    <x v="16"/>
  </r>
  <r>
    <s v="C104184"/>
    <n v="834"/>
    <s v="Digital First"/>
    <x v="2"/>
    <x v="0"/>
    <x v="1"/>
    <d v="2023-11-01T09:26:18"/>
    <d v="2023-11-04T09:26:18"/>
    <d v="2023-11-15T09:26:18"/>
    <d v="2023-11-16T09:26:18"/>
    <n v="0.14299999999999999"/>
    <x v="19"/>
  </r>
  <r>
    <s v="C104185"/>
    <n v="443"/>
    <s v="Baixo"/>
    <x v="0"/>
    <x v="2"/>
    <x v="0"/>
    <d v="2025-04-17T09:22:28"/>
    <m/>
    <m/>
    <m/>
    <n v="0.16900000000000001"/>
    <x v="16"/>
  </r>
  <r>
    <s v="C104186"/>
    <n v="355"/>
    <s v="Baixo"/>
    <x v="0"/>
    <x v="1"/>
    <x v="4"/>
    <d v="2023-09-10T23:57:53"/>
    <d v="2023-09-12T23:57:53"/>
    <d v="2023-09-30T23:57:53"/>
    <d v="2023-10-01T23:57:53"/>
    <n v="0.28299999999999997"/>
    <x v="7"/>
  </r>
  <r>
    <s v="C104187"/>
    <n v="305"/>
    <s v="Médio"/>
    <x v="0"/>
    <x v="0"/>
    <x v="0"/>
    <d v="2023-09-18T20:10:36"/>
    <m/>
    <m/>
    <m/>
    <n v="0.28299999999999997"/>
    <x v="6"/>
  </r>
  <r>
    <s v="C104188"/>
    <n v="841"/>
    <s v="Baixo"/>
    <x v="1"/>
    <x v="3"/>
    <x v="4"/>
    <d v="2024-10-05T23:02:18"/>
    <d v="2024-10-31T23:02:18"/>
    <d v="2024-11-13T23:02:18"/>
    <d v="2024-12-06T23:02:18"/>
    <n v="9.0999999999999998E-2"/>
    <x v="19"/>
  </r>
  <r>
    <s v="C104189"/>
    <n v="746"/>
    <s v="Digital First"/>
    <x v="0"/>
    <x v="3"/>
    <x v="1"/>
    <d v="2025-06-11T20:06:19"/>
    <m/>
    <m/>
    <m/>
    <n v="3.6999999999999998E-2"/>
    <x v="18"/>
  </r>
  <r>
    <s v="C104190"/>
    <n v="684"/>
    <s v="Médio"/>
    <x v="0"/>
    <x v="0"/>
    <x v="1"/>
    <d v="2023-09-08T19:31:47"/>
    <m/>
    <m/>
    <m/>
    <n v="0.312"/>
    <x v="13"/>
  </r>
  <r>
    <s v="C104191"/>
    <n v="606"/>
    <s v="Alto Potencial"/>
    <x v="0"/>
    <x v="2"/>
    <x v="4"/>
    <d v="2023-07-07T16:21:05"/>
    <d v="2023-07-14T16:21:05"/>
    <d v="2023-07-26T16:21:05"/>
    <m/>
    <n v="0.41"/>
    <x v="14"/>
  </r>
  <r>
    <s v="C104192"/>
    <n v="601"/>
    <s v="Médio"/>
    <x v="4"/>
    <x v="2"/>
    <x v="1"/>
    <d v="2025-08-21T18:20:26"/>
    <d v="2025-08-22T18:20:26"/>
    <m/>
    <m/>
    <n v="0.35199999999999998"/>
    <x v="6"/>
  </r>
  <r>
    <s v="C104193"/>
    <n v="704"/>
    <s v="Digital First"/>
    <x v="4"/>
    <x v="0"/>
    <x v="3"/>
    <d v="2023-05-17T01:47:58"/>
    <m/>
    <m/>
    <m/>
    <n v="0.25700000000000001"/>
    <x v="4"/>
  </r>
  <r>
    <s v="C104194"/>
    <n v="809"/>
    <s v="Baixo"/>
    <x v="0"/>
    <x v="3"/>
    <x v="4"/>
    <d v="2023-03-16T21:08:43"/>
    <d v="2023-03-31T21:08:43"/>
    <d v="2023-04-07T21:08:43"/>
    <m/>
    <n v="0.31900000000000001"/>
    <x v="13"/>
  </r>
  <r>
    <s v="C104195"/>
    <n v="372"/>
    <s v="Baixo"/>
    <x v="4"/>
    <x v="3"/>
    <x v="1"/>
    <d v="2024-10-15T04:09:53"/>
    <d v="2024-10-21T04:09:53"/>
    <d v="2024-11-04T04:09:53"/>
    <m/>
    <n v="0.46600000000000003"/>
    <x v="18"/>
  </r>
  <r>
    <s v="C104196"/>
    <n v="564"/>
    <s v="Médio"/>
    <x v="0"/>
    <x v="1"/>
    <x v="4"/>
    <d v="2024-08-31T14:44:49"/>
    <d v="2024-09-23T14:44:49"/>
    <m/>
    <m/>
    <n v="9.8000000000000004E-2"/>
    <x v="6"/>
  </r>
  <r>
    <s v="C104197"/>
    <n v="526"/>
    <s v="Baixo"/>
    <x v="4"/>
    <x v="2"/>
    <x v="0"/>
    <d v="2023-01-04T23:35:26"/>
    <d v="2023-02-02T23:35:26"/>
    <d v="2023-02-17T23:35:26"/>
    <d v="2023-03-15T23:35:26"/>
    <n v="0.113"/>
    <x v="15"/>
  </r>
  <r>
    <s v="C104198"/>
    <n v="492"/>
    <s v="Baixo"/>
    <x v="1"/>
    <x v="0"/>
    <x v="2"/>
    <d v="2024-07-07T10:19:01"/>
    <d v="2024-07-08T10:19:01"/>
    <d v="2024-07-16T10:19:01"/>
    <m/>
    <n v="0.246"/>
    <x v="19"/>
  </r>
  <r>
    <s v="C104199"/>
    <n v="673"/>
    <s v="Médio"/>
    <x v="7"/>
    <x v="3"/>
    <x v="4"/>
    <d v="2023-07-11T06:30:23"/>
    <d v="2023-07-24T06:30:23"/>
    <m/>
    <m/>
    <n v="0.64200000000000002"/>
    <x v="12"/>
  </r>
  <r>
    <s v="C104200"/>
    <n v="309"/>
    <s v="Pensionista"/>
    <x v="4"/>
    <x v="2"/>
    <x v="1"/>
    <d v="2023-11-16T02:42:18"/>
    <d v="2023-11-17T02:42:18"/>
    <d v="2023-11-20T02:42:18"/>
    <d v="2023-12-10T02:42:18"/>
    <n v="0.57699999999999996"/>
    <x v="8"/>
  </r>
  <r>
    <s v="C104201"/>
    <n v="601"/>
    <s v="Médio"/>
    <x v="4"/>
    <x v="2"/>
    <x v="0"/>
    <d v="2023-09-11T07:03:21"/>
    <d v="2023-10-02T07:03:21"/>
    <d v="2023-10-05T07:03:21"/>
    <d v="2023-11-01T07:03:21"/>
    <n v="0.32600000000000001"/>
    <x v="19"/>
  </r>
  <r>
    <s v="C104202"/>
    <n v="658"/>
    <s v="Médio"/>
    <x v="6"/>
    <x v="4"/>
    <x v="3"/>
    <d v="2024-11-06T23:54:52"/>
    <m/>
    <m/>
    <m/>
    <n v="0.10100000000000001"/>
    <x v="14"/>
  </r>
  <r>
    <s v="C104203"/>
    <n v="351"/>
    <s v="Médio"/>
    <x v="3"/>
    <x v="1"/>
    <x v="2"/>
    <d v="2025-09-11T01:38:11"/>
    <m/>
    <m/>
    <m/>
    <n v="0.108"/>
    <x v="8"/>
  </r>
  <r>
    <s v="C104204"/>
    <n v="398"/>
    <s v="Alto Potencial"/>
    <x v="5"/>
    <x v="0"/>
    <x v="4"/>
    <d v="2023-05-11T19:11:59"/>
    <m/>
    <m/>
    <m/>
    <n v="0.17100000000000001"/>
    <x v="6"/>
  </r>
  <r>
    <s v="C104205"/>
    <n v="312"/>
    <s v="Baixo"/>
    <x v="4"/>
    <x v="0"/>
    <x v="4"/>
    <d v="2023-03-10T17:48:54"/>
    <d v="2023-03-18T17:48:54"/>
    <d v="2023-04-03T17:48:54"/>
    <m/>
    <n v="9.5000000000000001E-2"/>
    <x v="19"/>
  </r>
  <r>
    <s v="C104206"/>
    <n v="689"/>
    <s v="Médio"/>
    <x v="0"/>
    <x v="3"/>
    <x v="2"/>
    <d v="2023-02-08T13:15:22"/>
    <m/>
    <m/>
    <m/>
    <n v="0.48499999999999999"/>
    <x v="13"/>
  </r>
  <r>
    <s v="C104207"/>
    <n v="656"/>
    <s v="Baixo"/>
    <x v="5"/>
    <x v="2"/>
    <x v="4"/>
    <d v="2024-08-01T18:54:06"/>
    <d v="2024-08-26T18:54:06"/>
    <d v="2024-08-26T18:54:06"/>
    <m/>
    <n v="0.41199999999999998"/>
    <x v="13"/>
  </r>
  <r>
    <s v="C104208"/>
    <n v="310"/>
    <s v="Médio"/>
    <x v="5"/>
    <x v="3"/>
    <x v="1"/>
    <d v="2024-12-18T20:27:34"/>
    <d v="2024-12-25T20:27:34"/>
    <d v="2025-01-15T20:27:34"/>
    <m/>
    <n v="0.36199999999999999"/>
    <x v="8"/>
  </r>
  <r>
    <s v="C104209"/>
    <n v="380"/>
    <s v="Médio"/>
    <x v="4"/>
    <x v="0"/>
    <x v="4"/>
    <d v="2023-06-20T01:28:45"/>
    <m/>
    <m/>
    <m/>
    <n v="0.189"/>
    <x v="15"/>
  </r>
  <r>
    <s v="C104210"/>
    <n v="560"/>
    <s v="Baixo"/>
    <x v="4"/>
    <x v="0"/>
    <x v="1"/>
    <d v="2024-07-25T07:03:01"/>
    <m/>
    <m/>
    <m/>
    <n v="0.46200000000000002"/>
    <x v="2"/>
  </r>
  <r>
    <s v="C104211"/>
    <n v="305"/>
    <s v="Baixo"/>
    <x v="1"/>
    <x v="0"/>
    <x v="3"/>
    <d v="2023-05-06T15:08:40"/>
    <m/>
    <m/>
    <m/>
    <n v="0.88300000000000001"/>
    <x v="7"/>
  </r>
  <r>
    <s v="C104212"/>
    <n v="757"/>
    <s v="Médio"/>
    <x v="4"/>
    <x v="2"/>
    <x v="4"/>
    <d v="2024-05-23T20:43:44"/>
    <m/>
    <m/>
    <m/>
    <n v="0.254"/>
    <x v="19"/>
  </r>
  <r>
    <s v="C104213"/>
    <n v="672"/>
    <s v="Pensionista"/>
    <x v="5"/>
    <x v="0"/>
    <x v="1"/>
    <d v="2025-06-02T16:37:57"/>
    <d v="2025-06-12T16:37:57"/>
    <d v="2025-06-18T16:37:57"/>
    <m/>
    <n v="0.156"/>
    <x v="6"/>
  </r>
  <r>
    <s v="C104214"/>
    <n v="780"/>
    <s v="Baixo"/>
    <x v="4"/>
    <x v="3"/>
    <x v="0"/>
    <d v="2023-06-11T04:10:13"/>
    <d v="2023-06-21T04:10:13"/>
    <d v="2023-07-03T04:10:13"/>
    <d v="2023-07-09T04:10:13"/>
    <n v="0.157"/>
    <x v="11"/>
  </r>
  <r>
    <s v="C104215"/>
    <n v="521"/>
    <s v="Alto Potencial"/>
    <x v="4"/>
    <x v="1"/>
    <x v="4"/>
    <d v="2025-06-20T06:40:20"/>
    <m/>
    <m/>
    <m/>
    <n v="0.22800000000000001"/>
    <x v="8"/>
  </r>
  <r>
    <s v="C104216"/>
    <n v="380"/>
    <s v="Médio"/>
    <x v="0"/>
    <x v="0"/>
    <x v="1"/>
    <d v="2023-07-29T09:50:39"/>
    <d v="2023-08-08T09:50:39"/>
    <m/>
    <m/>
    <n v="0.315"/>
    <x v="4"/>
  </r>
  <r>
    <s v="C104217"/>
    <n v="814"/>
    <s v="Médio"/>
    <x v="3"/>
    <x v="0"/>
    <x v="1"/>
    <d v="2025-03-27T11:03:56"/>
    <d v="2025-04-17T11:03:56"/>
    <d v="2025-05-01T11:03:56"/>
    <m/>
    <n v="0.17799999999999999"/>
    <x v="0"/>
  </r>
  <r>
    <s v="C104218"/>
    <n v="359"/>
    <s v="Baixo"/>
    <x v="0"/>
    <x v="0"/>
    <x v="0"/>
    <d v="2024-02-02T06:45:24"/>
    <m/>
    <m/>
    <m/>
    <n v="0.30099999999999999"/>
    <x v="15"/>
  </r>
  <r>
    <s v="C104219"/>
    <n v="520"/>
    <s v="Médio"/>
    <x v="4"/>
    <x v="0"/>
    <x v="4"/>
    <d v="2023-09-20T02:12:00"/>
    <m/>
    <m/>
    <m/>
    <n v="0.17699999999999999"/>
    <x v="18"/>
  </r>
  <r>
    <s v="C104220"/>
    <n v="648"/>
    <s v="Médio"/>
    <x v="4"/>
    <x v="0"/>
    <x v="0"/>
    <d v="2023-09-08T02:35:07"/>
    <d v="2023-09-30T02:35:07"/>
    <m/>
    <m/>
    <n v="0.51500000000000001"/>
    <x v="14"/>
  </r>
  <r>
    <s v="C104221"/>
    <n v="527"/>
    <s v="Alto Potencial"/>
    <x v="7"/>
    <x v="2"/>
    <x v="1"/>
    <d v="2024-02-01T03:50:44"/>
    <m/>
    <m/>
    <m/>
    <n v="0.13300000000000001"/>
    <x v="17"/>
  </r>
  <r>
    <s v="C104222"/>
    <n v="589"/>
    <s v="Médio"/>
    <x v="7"/>
    <x v="2"/>
    <x v="1"/>
    <d v="2023-11-29T14:12:22"/>
    <m/>
    <m/>
    <m/>
    <n v="0.17199999999999999"/>
    <x v="18"/>
  </r>
  <r>
    <s v="C104223"/>
    <n v="592"/>
    <s v="Baixo"/>
    <x v="1"/>
    <x v="0"/>
    <x v="0"/>
    <d v="2023-04-01T06:01:38"/>
    <m/>
    <m/>
    <m/>
    <n v="0.42699999999999999"/>
    <x v="4"/>
  </r>
  <r>
    <s v="C104224"/>
    <n v="492"/>
    <s v="Baixo"/>
    <x v="7"/>
    <x v="3"/>
    <x v="3"/>
    <d v="2023-03-22T19:30:52"/>
    <d v="2023-04-02T19:30:52"/>
    <d v="2023-04-07T19:30:52"/>
    <m/>
    <n v="0.57499999999999996"/>
    <x v="19"/>
  </r>
  <r>
    <s v="C104225"/>
    <n v="773"/>
    <s v="Alto Potencial"/>
    <x v="0"/>
    <x v="1"/>
    <x v="1"/>
    <d v="2024-11-26T08:26:22"/>
    <d v="2024-12-09T08:26:22"/>
    <d v="2024-12-15T08:26:22"/>
    <m/>
    <n v="0.26600000000000001"/>
    <x v="4"/>
  </r>
  <r>
    <s v="C104226"/>
    <n v="556"/>
    <s v="Alto Potencial"/>
    <x v="7"/>
    <x v="0"/>
    <x v="2"/>
    <d v="2024-03-08T12:57:54"/>
    <d v="2024-03-23T12:57:54"/>
    <d v="2024-04-02T12:57:54"/>
    <m/>
    <n v="0.50900000000000001"/>
    <x v="8"/>
  </r>
  <r>
    <s v="C104227"/>
    <n v="805"/>
    <s v="Médio"/>
    <x v="0"/>
    <x v="4"/>
    <x v="1"/>
    <d v="2025-04-09T06:13:54"/>
    <d v="2025-04-14T06:13:54"/>
    <d v="2025-04-18T06:13:54"/>
    <d v="2025-04-26T06:13:54"/>
    <n v="0.17299999999999999"/>
    <x v="19"/>
  </r>
  <r>
    <s v="C104228"/>
    <n v="687"/>
    <s v="Baixo"/>
    <x v="4"/>
    <x v="0"/>
    <x v="0"/>
    <d v="2024-01-30T13:44:36"/>
    <d v="2024-02-12T13:44:36"/>
    <d v="2024-02-14T13:44:36"/>
    <d v="2024-03-06T13:44:36"/>
    <n v="0.60099999999999998"/>
    <x v="9"/>
  </r>
  <r>
    <s v="C104229"/>
    <n v="697"/>
    <s v="Digital First"/>
    <x v="0"/>
    <x v="0"/>
    <x v="3"/>
    <d v="2024-01-31T21:54:08"/>
    <d v="2024-02-10T21:54:08"/>
    <d v="2024-02-13T21:54:08"/>
    <d v="2024-03-25T21:54:08"/>
    <n v="0.23100000000000001"/>
    <x v="19"/>
  </r>
  <r>
    <s v="C104230"/>
    <n v="665"/>
    <s v="Alto Potencial"/>
    <x v="7"/>
    <x v="2"/>
    <x v="1"/>
    <d v="2025-06-29T05:56:27"/>
    <d v="2025-07-21T05:56:27"/>
    <d v="2025-08-08T05:56:27"/>
    <d v="2025-09-03T05:56:27"/>
    <n v="0.33300000000000002"/>
    <x v="13"/>
  </r>
  <r>
    <s v="C104231"/>
    <n v="589"/>
    <s v="Médio"/>
    <x v="3"/>
    <x v="0"/>
    <x v="4"/>
    <d v="2023-10-16T15:26:18"/>
    <m/>
    <m/>
    <m/>
    <n v="0.16400000000000001"/>
    <x v="1"/>
  </r>
  <r>
    <s v="C104232"/>
    <n v="608"/>
    <s v="Médio"/>
    <x v="3"/>
    <x v="0"/>
    <x v="2"/>
    <d v="2025-01-15T22:27:03"/>
    <d v="2025-01-20T22:27:03"/>
    <m/>
    <m/>
    <n v="0.155"/>
    <x v="2"/>
  </r>
  <r>
    <s v="C104233"/>
    <n v="577"/>
    <s v="Digital First"/>
    <x v="7"/>
    <x v="0"/>
    <x v="3"/>
    <d v="2023-08-02T22:39:18"/>
    <m/>
    <m/>
    <m/>
    <n v="0.54600000000000004"/>
    <x v="13"/>
  </r>
  <r>
    <s v="C104234"/>
    <n v="763"/>
    <s v="Médio"/>
    <x v="3"/>
    <x v="1"/>
    <x v="4"/>
    <d v="2023-08-31T16:45:12"/>
    <m/>
    <m/>
    <m/>
    <n v="0.26500000000000001"/>
    <x v="8"/>
  </r>
  <r>
    <s v="C104235"/>
    <n v="488"/>
    <s v="Médio"/>
    <x v="3"/>
    <x v="0"/>
    <x v="4"/>
    <d v="2024-10-14T23:49:40"/>
    <d v="2024-10-18T23:49:40"/>
    <m/>
    <m/>
    <n v="0.124"/>
    <x v="10"/>
  </r>
  <r>
    <s v="C104236"/>
    <n v="477"/>
    <s v="Médio"/>
    <x v="0"/>
    <x v="3"/>
    <x v="0"/>
    <d v="2024-05-14T01:11:26"/>
    <m/>
    <m/>
    <m/>
    <n v="0.53100000000000003"/>
    <x v="16"/>
  </r>
  <r>
    <s v="C104237"/>
    <n v="827"/>
    <s v="Médio"/>
    <x v="2"/>
    <x v="3"/>
    <x v="2"/>
    <d v="2024-12-03T16:40:25"/>
    <d v="2024-12-31T16:40:25"/>
    <d v="2025-01-12T16:40:25"/>
    <d v="2025-02-08T16:40:25"/>
    <n v="0.26300000000000001"/>
    <x v="11"/>
  </r>
  <r>
    <s v="C104238"/>
    <n v="674"/>
    <s v="Baixo"/>
    <x v="7"/>
    <x v="0"/>
    <x v="0"/>
    <d v="2025-03-09T03:04:19"/>
    <d v="2025-03-27T03:04:19"/>
    <d v="2025-03-31T03:04:19"/>
    <d v="2025-04-07T03:04:19"/>
    <n v="0.22"/>
    <x v="11"/>
  </r>
  <r>
    <s v="C104239"/>
    <n v="753"/>
    <s v="Alto Potencial"/>
    <x v="7"/>
    <x v="0"/>
    <x v="3"/>
    <d v="2024-02-04T19:29:28"/>
    <m/>
    <m/>
    <m/>
    <n v="0.309"/>
    <x v="1"/>
  </r>
  <r>
    <s v="C104240"/>
    <n v="516"/>
    <s v="Médio"/>
    <x v="0"/>
    <x v="0"/>
    <x v="1"/>
    <d v="2025-02-15T07:36:12"/>
    <d v="2025-02-27T07:36:12"/>
    <d v="2025-03-15T07:36:12"/>
    <m/>
    <n v="0.42499999999999999"/>
    <x v="18"/>
  </r>
  <r>
    <s v="C104241"/>
    <n v="341"/>
    <s v="Baixo"/>
    <x v="0"/>
    <x v="0"/>
    <x v="0"/>
    <d v="2024-01-10T17:42:55"/>
    <m/>
    <m/>
    <m/>
    <n v="0.14499999999999999"/>
    <x v="11"/>
  </r>
  <r>
    <s v="C104242"/>
    <n v="493"/>
    <s v="Médio"/>
    <x v="4"/>
    <x v="0"/>
    <x v="1"/>
    <d v="2025-01-31T07:31:43"/>
    <d v="2025-02-01T07:31:43"/>
    <d v="2025-02-05T07:31:43"/>
    <d v="2025-03-02T07:31:43"/>
    <n v="0.47599999999999998"/>
    <x v="6"/>
  </r>
  <r>
    <s v="C104243"/>
    <n v="626"/>
    <s v="Baixo"/>
    <x v="4"/>
    <x v="0"/>
    <x v="0"/>
    <d v="2023-09-11T21:45:40"/>
    <m/>
    <m/>
    <m/>
    <n v="0.20200000000000001"/>
    <x v="9"/>
  </r>
  <r>
    <s v="C104244"/>
    <n v="672"/>
    <s v="Médio"/>
    <x v="4"/>
    <x v="0"/>
    <x v="1"/>
    <d v="2024-12-09T00:00:35"/>
    <d v="2024-12-31T00:00:35"/>
    <d v="2024-12-31T00:00:35"/>
    <d v="2025-01-05T00:00:35"/>
    <n v="4.1000000000000002E-2"/>
    <x v="14"/>
  </r>
  <r>
    <s v="C104245"/>
    <n v="764"/>
    <s v="Baixo"/>
    <x v="3"/>
    <x v="0"/>
    <x v="4"/>
    <d v="2023-12-25T17:44:13"/>
    <m/>
    <m/>
    <m/>
    <n v="0.14699999999999999"/>
    <x v="6"/>
  </r>
  <r>
    <s v="C104246"/>
    <n v="462"/>
    <s v="Alto Potencial"/>
    <x v="1"/>
    <x v="2"/>
    <x v="3"/>
    <d v="2024-06-14T15:42:33"/>
    <d v="2024-06-25T15:42:33"/>
    <m/>
    <m/>
    <n v="0.21"/>
    <x v="11"/>
  </r>
  <r>
    <s v="C104247"/>
    <n v="575"/>
    <s v="Digital First"/>
    <x v="6"/>
    <x v="0"/>
    <x v="0"/>
    <d v="2023-10-08T01:48:25"/>
    <m/>
    <m/>
    <m/>
    <n v="3.7999999999999999E-2"/>
    <x v="7"/>
  </r>
  <r>
    <s v="C104248"/>
    <n v="663"/>
    <s v="Médio"/>
    <x v="0"/>
    <x v="1"/>
    <x v="0"/>
    <d v="2023-06-29T23:47:50"/>
    <m/>
    <m/>
    <m/>
    <n v="0.372"/>
    <x v="19"/>
  </r>
  <r>
    <s v="C104249"/>
    <n v="779"/>
    <s v="Médio"/>
    <x v="4"/>
    <x v="0"/>
    <x v="1"/>
    <d v="2024-10-09T21:40:31"/>
    <d v="2024-11-01T21:40:31"/>
    <m/>
    <m/>
    <n v="0.42899999999999999"/>
    <x v="13"/>
  </r>
  <r>
    <s v="C104250"/>
    <n v="759"/>
    <s v="Digital First"/>
    <x v="4"/>
    <x v="2"/>
    <x v="1"/>
    <d v="2023-03-07T14:08:32"/>
    <m/>
    <m/>
    <m/>
    <n v="0.35299999999999998"/>
    <x v="14"/>
  </r>
  <r>
    <s v="C104251"/>
    <n v="564"/>
    <s v="Digital First"/>
    <x v="4"/>
    <x v="1"/>
    <x v="2"/>
    <d v="2023-10-31T16:16:48"/>
    <d v="2023-11-22T16:16:48"/>
    <m/>
    <m/>
    <n v="0.376"/>
    <x v="6"/>
  </r>
  <r>
    <s v="C104252"/>
    <n v="838"/>
    <s v="Alto Potencial"/>
    <x v="4"/>
    <x v="0"/>
    <x v="1"/>
    <d v="2024-03-14T08:14:12"/>
    <m/>
    <m/>
    <m/>
    <n v="0.223"/>
    <x v="17"/>
  </r>
  <r>
    <s v="C104253"/>
    <n v="685"/>
    <s v="Digital First"/>
    <x v="4"/>
    <x v="2"/>
    <x v="3"/>
    <d v="2025-05-31T09:36:08"/>
    <d v="2025-06-24T09:36:08"/>
    <d v="2025-07-08T09:36:08"/>
    <d v="2025-08-18T09:36:08"/>
    <n v="0.14899999999999999"/>
    <x v="16"/>
  </r>
  <r>
    <s v="C104254"/>
    <n v="384"/>
    <s v="Médio"/>
    <x v="7"/>
    <x v="2"/>
    <x v="2"/>
    <d v="2025-01-22T15:38:45"/>
    <m/>
    <m/>
    <m/>
    <n v="0.29799999999999999"/>
    <x v="11"/>
  </r>
  <r>
    <s v="C104255"/>
    <n v="615"/>
    <s v="Baixo"/>
    <x v="4"/>
    <x v="1"/>
    <x v="0"/>
    <d v="2025-03-24T19:41:32"/>
    <m/>
    <m/>
    <m/>
    <n v="0.13400000000000001"/>
    <x v="10"/>
  </r>
  <r>
    <s v="C104256"/>
    <n v="542"/>
    <s v="Alto Potencial"/>
    <x v="3"/>
    <x v="3"/>
    <x v="4"/>
    <d v="2023-06-05T17:10:58"/>
    <d v="2023-06-25T17:10:58"/>
    <m/>
    <m/>
    <n v="0.39100000000000001"/>
    <x v="3"/>
  </r>
  <r>
    <s v="C104257"/>
    <n v="768"/>
    <s v="Médio"/>
    <x v="5"/>
    <x v="0"/>
    <x v="3"/>
    <d v="2023-09-13T12:20:54"/>
    <d v="2023-09-24T12:20:54"/>
    <d v="2023-10-15T12:20:54"/>
    <m/>
    <n v="0.50900000000000001"/>
    <x v="8"/>
  </r>
  <r>
    <s v="C104258"/>
    <n v="641"/>
    <s v="Médio"/>
    <x v="5"/>
    <x v="3"/>
    <x v="4"/>
    <d v="2023-11-13T07:26:13"/>
    <d v="2023-12-03T07:26:13"/>
    <d v="2023-12-16T07:26:13"/>
    <m/>
    <n v="0.35699999999999998"/>
    <x v="6"/>
  </r>
  <r>
    <s v="C104259"/>
    <n v="476"/>
    <s v="Baixo"/>
    <x v="3"/>
    <x v="2"/>
    <x v="1"/>
    <d v="2025-01-18T23:21:25"/>
    <m/>
    <m/>
    <m/>
    <n v="0.38400000000000001"/>
    <x v="16"/>
  </r>
  <r>
    <s v="C104260"/>
    <n v="429"/>
    <s v="Baixo"/>
    <x v="2"/>
    <x v="0"/>
    <x v="1"/>
    <d v="2024-10-19T22:43:16"/>
    <d v="2024-10-30T22:43:16"/>
    <d v="2024-10-30T22:43:16"/>
    <m/>
    <n v="0.126"/>
    <x v="17"/>
  </r>
  <r>
    <s v="C104261"/>
    <n v="382"/>
    <s v="Médio"/>
    <x v="3"/>
    <x v="3"/>
    <x v="0"/>
    <d v="2025-10-25T13:03:37"/>
    <d v="2025-11-20T13:03:37"/>
    <m/>
    <m/>
    <n v="0.16"/>
    <x v="2"/>
  </r>
  <r>
    <s v="C104262"/>
    <n v="659"/>
    <s v="Pensionista"/>
    <x v="2"/>
    <x v="3"/>
    <x v="1"/>
    <d v="2024-04-11T02:39:18"/>
    <m/>
    <m/>
    <m/>
    <n v="0.29899999999999999"/>
    <x v="3"/>
  </r>
  <r>
    <s v="C104263"/>
    <n v="387"/>
    <s v="Médio"/>
    <x v="4"/>
    <x v="0"/>
    <x v="3"/>
    <d v="2023-02-21T06:31:39"/>
    <d v="2023-03-10T06:31:39"/>
    <m/>
    <m/>
    <n v="0.27500000000000002"/>
    <x v="2"/>
  </r>
  <r>
    <s v="C104264"/>
    <n v="831"/>
    <s v="Médio"/>
    <x v="0"/>
    <x v="4"/>
    <x v="4"/>
    <d v="2025-01-16T08:44:06"/>
    <m/>
    <m/>
    <m/>
    <n v="0.111"/>
    <x v="12"/>
  </r>
  <r>
    <s v="C104265"/>
    <n v="770"/>
    <s v="Baixo"/>
    <x v="1"/>
    <x v="0"/>
    <x v="1"/>
    <d v="2024-02-15T21:48:13"/>
    <d v="2024-02-27T21:48:13"/>
    <m/>
    <m/>
    <n v="0.30299999999999999"/>
    <x v="6"/>
  </r>
  <r>
    <s v="C104266"/>
    <n v="797"/>
    <s v="Alto Potencial"/>
    <x v="4"/>
    <x v="2"/>
    <x v="1"/>
    <d v="2023-03-27T00:50:00"/>
    <d v="2023-04-01T00:50:00"/>
    <d v="2023-04-10T00:50:00"/>
    <d v="2023-04-17T00:50:00"/>
    <n v="0.27800000000000002"/>
    <x v="13"/>
  </r>
  <r>
    <s v="C104267"/>
    <n v="806"/>
    <s v="Médio"/>
    <x v="5"/>
    <x v="0"/>
    <x v="0"/>
    <d v="2024-10-20T17:06:06"/>
    <m/>
    <m/>
    <m/>
    <n v="0.25800000000000001"/>
    <x v="12"/>
  </r>
  <r>
    <s v="C104268"/>
    <n v="653"/>
    <s v="Médio"/>
    <x v="5"/>
    <x v="4"/>
    <x v="4"/>
    <d v="2025-04-14T23:18:45"/>
    <d v="2025-04-18T23:18:45"/>
    <d v="2025-04-26T23:18:45"/>
    <d v="2025-05-06T23:18:45"/>
    <n v="0.34100000000000003"/>
    <x v="9"/>
  </r>
  <r>
    <s v="C104269"/>
    <n v="715"/>
    <s v="Médio"/>
    <x v="4"/>
    <x v="3"/>
    <x v="3"/>
    <d v="2024-12-31T09:18:00"/>
    <d v="2025-01-13T09:18:00"/>
    <d v="2025-01-25T09:18:00"/>
    <d v="2025-01-27T09:18:00"/>
    <n v="0.28000000000000003"/>
    <x v="10"/>
  </r>
  <r>
    <s v="C104270"/>
    <n v="350"/>
    <s v="Digital First"/>
    <x v="3"/>
    <x v="2"/>
    <x v="1"/>
    <d v="2023-07-24T13:52:28"/>
    <m/>
    <m/>
    <m/>
    <n v="0.27300000000000002"/>
    <x v="9"/>
  </r>
  <r>
    <s v="C104271"/>
    <n v="362"/>
    <s v="Médio"/>
    <x v="2"/>
    <x v="1"/>
    <x v="1"/>
    <d v="2025-05-14T17:32:20"/>
    <d v="2025-05-31T17:32:20"/>
    <d v="2025-06-04T17:32:20"/>
    <d v="2025-06-25T17:32:20"/>
    <n v="0.25700000000000001"/>
    <x v="8"/>
  </r>
  <r>
    <s v="C104272"/>
    <n v="388"/>
    <s v="Médio"/>
    <x v="2"/>
    <x v="0"/>
    <x v="1"/>
    <d v="2023-08-29T18:39:18"/>
    <m/>
    <m/>
    <m/>
    <n v="7.6999999999999999E-2"/>
    <x v="12"/>
  </r>
  <r>
    <s v="C104273"/>
    <n v="489"/>
    <s v="Médio"/>
    <x v="5"/>
    <x v="0"/>
    <x v="1"/>
    <d v="2023-06-08T00:58:07"/>
    <m/>
    <m/>
    <m/>
    <n v="0.2"/>
    <x v="14"/>
  </r>
  <r>
    <s v="C104274"/>
    <n v="647"/>
    <s v="Médio"/>
    <x v="1"/>
    <x v="2"/>
    <x v="1"/>
    <d v="2023-11-17T14:39:41"/>
    <d v="2023-11-30T14:39:41"/>
    <d v="2023-12-07T14:39:41"/>
    <d v="2023-12-27T14:39:41"/>
    <n v="0.51900000000000002"/>
    <x v="7"/>
  </r>
  <r>
    <s v="C104275"/>
    <n v="837"/>
    <s v="Médio"/>
    <x v="2"/>
    <x v="0"/>
    <x v="3"/>
    <d v="2024-05-02T08:10:27"/>
    <d v="2024-05-04T08:10:27"/>
    <m/>
    <m/>
    <n v="0.17299999999999999"/>
    <x v="5"/>
  </r>
  <r>
    <s v="C104276"/>
    <n v="475"/>
    <s v="Baixo"/>
    <x v="5"/>
    <x v="2"/>
    <x v="1"/>
    <d v="2024-06-23T06:21:34"/>
    <m/>
    <m/>
    <m/>
    <n v="0.27800000000000002"/>
    <x v="7"/>
  </r>
  <r>
    <s v="C104277"/>
    <n v="663"/>
    <s v="Baixo"/>
    <x v="4"/>
    <x v="2"/>
    <x v="1"/>
    <d v="2025-10-22T08:18:55"/>
    <d v="2025-11-13T08:18:55"/>
    <d v="2025-11-13T08:18:55"/>
    <m/>
    <n v="0.29399999999999998"/>
    <x v="11"/>
  </r>
  <r>
    <s v="C104278"/>
    <n v="782"/>
    <s v="Baixo"/>
    <x v="0"/>
    <x v="2"/>
    <x v="1"/>
    <d v="2024-03-25T02:33:52"/>
    <d v="2024-03-30T02:33:52"/>
    <d v="2024-04-10T02:33:52"/>
    <m/>
    <n v="0.40400000000000003"/>
    <x v="16"/>
  </r>
  <r>
    <s v="C104279"/>
    <n v="418"/>
    <s v="Médio"/>
    <x v="4"/>
    <x v="0"/>
    <x v="3"/>
    <d v="2023-04-10T00:42:15"/>
    <m/>
    <m/>
    <m/>
    <n v="0.11799999999999999"/>
    <x v="2"/>
  </r>
  <r>
    <s v="C104280"/>
    <n v="468"/>
    <s v="Alto Potencial"/>
    <x v="0"/>
    <x v="4"/>
    <x v="4"/>
    <d v="2025-08-13T13:12:52"/>
    <d v="2025-08-14T13:12:52"/>
    <d v="2025-08-14T13:12:52"/>
    <d v="2025-09-21T13:12:52"/>
    <n v="0.311"/>
    <x v="3"/>
  </r>
  <r>
    <s v="C104281"/>
    <n v="446"/>
    <s v="Pensionista"/>
    <x v="0"/>
    <x v="3"/>
    <x v="4"/>
    <d v="2023-02-01T18:26:44"/>
    <m/>
    <m/>
    <m/>
    <n v="0.28199999999999997"/>
    <x v="15"/>
  </r>
  <r>
    <s v="C104282"/>
    <n v="736"/>
    <s v="Alto Potencial"/>
    <x v="7"/>
    <x v="4"/>
    <x v="3"/>
    <d v="2024-11-09T14:19:49"/>
    <d v="2024-11-15T14:19:49"/>
    <d v="2024-11-28T14:19:49"/>
    <m/>
    <n v="0.26300000000000001"/>
    <x v="0"/>
  </r>
  <r>
    <s v="C104283"/>
    <n v="738"/>
    <s v="Pensionista"/>
    <x v="5"/>
    <x v="1"/>
    <x v="4"/>
    <d v="2024-02-11T17:44:11"/>
    <d v="2024-02-17T17:44:11"/>
    <d v="2024-02-21T17:44:11"/>
    <d v="2024-03-21T17:44:11"/>
    <n v="0.28599999999999998"/>
    <x v="1"/>
  </r>
  <r>
    <s v="C104284"/>
    <n v="488"/>
    <s v="Digital First"/>
    <x v="2"/>
    <x v="0"/>
    <x v="1"/>
    <d v="2025-01-12T08:10:57"/>
    <d v="2025-01-20T08:10:57"/>
    <d v="2025-01-20T08:10:57"/>
    <m/>
    <n v="0.505"/>
    <x v="9"/>
  </r>
  <r>
    <s v="C104285"/>
    <n v="459"/>
    <s v="Digital First"/>
    <x v="3"/>
    <x v="3"/>
    <x v="0"/>
    <d v="2025-02-11T07:59:25"/>
    <m/>
    <m/>
    <m/>
    <n v="0.111"/>
    <x v="9"/>
  </r>
  <r>
    <s v="C104286"/>
    <n v="701"/>
    <s v="Médio"/>
    <x v="4"/>
    <x v="0"/>
    <x v="4"/>
    <d v="2023-09-12T03:48:37"/>
    <m/>
    <m/>
    <m/>
    <n v="0.48099999999999998"/>
    <x v="2"/>
  </r>
  <r>
    <s v="C104287"/>
    <n v="317"/>
    <s v="Médio"/>
    <x v="0"/>
    <x v="4"/>
    <x v="4"/>
    <d v="2024-05-18T01:10:13"/>
    <m/>
    <m/>
    <m/>
    <n v="8.1000000000000003E-2"/>
    <x v="5"/>
  </r>
  <r>
    <s v="C104288"/>
    <n v="439"/>
    <s v="Baixo"/>
    <x v="7"/>
    <x v="3"/>
    <x v="0"/>
    <d v="2023-03-15T13:39:41"/>
    <d v="2023-04-03T13:39:41"/>
    <d v="2023-04-18T13:39:41"/>
    <m/>
    <n v="5.5E-2"/>
    <x v="10"/>
  </r>
  <r>
    <s v="C104289"/>
    <n v="414"/>
    <s v="Baixo"/>
    <x v="0"/>
    <x v="0"/>
    <x v="1"/>
    <d v="2025-08-08T21:44:48"/>
    <d v="2025-08-24T21:44:48"/>
    <d v="2025-09-06T21:44:48"/>
    <m/>
    <n v="0.503"/>
    <x v="4"/>
  </r>
  <r>
    <s v="C104290"/>
    <n v="627"/>
    <s v="Médio"/>
    <x v="3"/>
    <x v="1"/>
    <x v="1"/>
    <d v="2024-01-31T05:49:49"/>
    <d v="2024-02-11T05:49:49"/>
    <d v="2024-03-01T05:49:49"/>
    <m/>
    <n v="0.52700000000000002"/>
    <x v="5"/>
  </r>
  <r>
    <s v="C104291"/>
    <n v="524"/>
    <s v="Baixo"/>
    <x v="0"/>
    <x v="3"/>
    <x v="2"/>
    <d v="2024-04-17T03:45:46"/>
    <d v="2024-05-11T03:45:46"/>
    <d v="2024-05-11T03:45:46"/>
    <d v="2024-05-21T03:45:46"/>
    <n v="0.755"/>
    <x v="12"/>
  </r>
  <r>
    <s v="C104292"/>
    <n v="738"/>
    <s v="Médio"/>
    <x v="4"/>
    <x v="1"/>
    <x v="4"/>
    <d v="2024-11-10T05:37:35"/>
    <d v="2024-12-07T05:37:35"/>
    <d v="2024-12-12T05:37:35"/>
    <m/>
    <n v="0.188"/>
    <x v="13"/>
  </r>
  <r>
    <s v="C104293"/>
    <n v="849"/>
    <s v="Médio"/>
    <x v="0"/>
    <x v="0"/>
    <x v="1"/>
    <d v="2025-02-27T04:23:05"/>
    <m/>
    <m/>
    <m/>
    <n v="0.26"/>
    <x v="7"/>
  </r>
  <r>
    <s v="C104294"/>
    <n v="685"/>
    <s v="Digital First"/>
    <x v="3"/>
    <x v="4"/>
    <x v="0"/>
    <d v="2023-11-28T04:39:14"/>
    <d v="2023-12-10T04:39:14"/>
    <d v="2023-12-20T04:39:14"/>
    <d v="2024-01-19T04:39:14"/>
    <n v="0.33700000000000002"/>
    <x v="2"/>
  </r>
  <r>
    <s v="C104295"/>
    <n v="820"/>
    <s v="Médio"/>
    <x v="2"/>
    <x v="3"/>
    <x v="1"/>
    <d v="2024-06-07T00:25:45"/>
    <m/>
    <m/>
    <m/>
    <n v="0.14000000000000001"/>
    <x v="10"/>
  </r>
  <r>
    <s v="C104296"/>
    <n v="552"/>
    <s v="Médio"/>
    <x v="3"/>
    <x v="2"/>
    <x v="1"/>
    <d v="2024-04-24T04:05:02"/>
    <d v="2024-05-02T04:05:02"/>
    <m/>
    <m/>
    <n v="0.19500000000000001"/>
    <x v="0"/>
  </r>
  <r>
    <s v="C104297"/>
    <n v="397"/>
    <s v="Alto Potencial"/>
    <x v="5"/>
    <x v="4"/>
    <x v="1"/>
    <d v="2024-07-30T09:57:15"/>
    <m/>
    <m/>
    <m/>
    <n v="0.28100000000000003"/>
    <x v="16"/>
  </r>
  <r>
    <s v="C104298"/>
    <n v="370"/>
    <s v="Médio"/>
    <x v="6"/>
    <x v="2"/>
    <x v="3"/>
    <d v="2025-09-03T11:58:42"/>
    <d v="2025-09-03T11:58:42"/>
    <d v="2025-09-17T11:58:42"/>
    <m/>
    <n v="0.55300000000000005"/>
    <x v="11"/>
  </r>
  <r>
    <s v="C104299"/>
    <n v="746"/>
    <s v="Médio"/>
    <x v="5"/>
    <x v="3"/>
    <x v="1"/>
    <d v="2023-06-29T12:27:15"/>
    <d v="2023-07-23T12:27:15"/>
    <d v="2023-07-23T12:27:15"/>
    <d v="2023-07-28T12:27:15"/>
    <n v="0.48499999999999999"/>
    <x v="11"/>
  </r>
  <r>
    <s v="C104300"/>
    <n v="389"/>
    <s v="Médio"/>
    <x v="2"/>
    <x v="0"/>
    <x v="0"/>
    <d v="2025-08-13T15:48:24"/>
    <d v="2025-08-29T15:48:24"/>
    <d v="2025-09-11T15:48:24"/>
    <d v="2025-09-22T15:48:24"/>
    <n v="0.27300000000000002"/>
    <x v="14"/>
  </r>
  <r>
    <s v="C104301"/>
    <n v="729"/>
    <s v="Médio"/>
    <x v="4"/>
    <x v="4"/>
    <x v="1"/>
    <d v="2024-11-27T01:51:23"/>
    <d v="2024-12-19T01:51:23"/>
    <m/>
    <m/>
    <n v="0.20499999999999999"/>
    <x v="12"/>
  </r>
  <r>
    <s v="C104302"/>
    <n v="518"/>
    <s v="Baixo"/>
    <x v="2"/>
    <x v="3"/>
    <x v="3"/>
    <d v="2024-06-14T23:00:54"/>
    <d v="2024-07-12T23:00:54"/>
    <d v="2024-07-17T23:00:54"/>
    <m/>
    <n v="0.36199999999999999"/>
    <x v="15"/>
  </r>
  <r>
    <s v="C104303"/>
    <n v="406"/>
    <s v="Digital First"/>
    <x v="3"/>
    <x v="4"/>
    <x v="1"/>
    <d v="2025-03-07T23:57:41"/>
    <d v="2025-03-28T23:57:41"/>
    <d v="2025-03-28T23:57:41"/>
    <m/>
    <n v="0.47299999999999998"/>
    <x v="0"/>
  </r>
  <r>
    <s v="C104304"/>
    <n v="775"/>
    <s v="Médio"/>
    <x v="0"/>
    <x v="0"/>
    <x v="1"/>
    <d v="2025-05-24T22:34:38"/>
    <d v="2025-06-13T22:34:38"/>
    <d v="2025-06-17T22:34:38"/>
    <m/>
    <n v="0.44800000000000001"/>
    <x v="11"/>
  </r>
  <r>
    <s v="C104305"/>
    <n v="753"/>
    <s v="Médio"/>
    <x v="0"/>
    <x v="0"/>
    <x v="0"/>
    <d v="2025-02-07T04:35:30"/>
    <m/>
    <m/>
    <m/>
    <n v="0.14099999999999999"/>
    <x v="0"/>
  </r>
  <r>
    <s v="C104306"/>
    <n v="843"/>
    <s v="Médio"/>
    <x v="0"/>
    <x v="0"/>
    <x v="4"/>
    <d v="2023-02-09T23:06:54"/>
    <m/>
    <m/>
    <m/>
    <n v="0.16600000000000001"/>
    <x v="6"/>
  </r>
  <r>
    <s v="C104307"/>
    <n v="425"/>
    <s v="Baixo"/>
    <x v="4"/>
    <x v="3"/>
    <x v="4"/>
    <d v="2024-04-12T21:11:51"/>
    <m/>
    <m/>
    <m/>
    <n v="0.34"/>
    <x v="19"/>
  </r>
  <r>
    <s v="C104308"/>
    <n v="446"/>
    <s v="Baixo"/>
    <x v="1"/>
    <x v="0"/>
    <x v="1"/>
    <d v="2025-05-19T18:20:26"/>
    <d v="2025-05-31T18:20:26"/>
    <d v="2025-06-13T18:20:26"/>
    <d v="2025-07-04T18:20:26"/>
    <n v="0.17899999999999999"/>
    <x v="10"/>
  </r>
  <r>
    <s v="C104309"/>
    <n v="579"/>
    <s v="Pensionista"/>
    <x v="5"/>
    <x v="0"/>
    <x v="0"/>
    <d v="2024-02-26T19:59:04"/>
    <m/>
    <m/>
    <m/>
    <n v="0.17899999999999999"/>
    <x v="16"/>
  </r>
  <r>
    <s v="C104310"/>
    <n v="323"/>
    <s v="Alto Potencial"/>
    <x v="7"/>
    <x v="3"/>
    <x v="1"/>
    <d v="2024-04-18T11:53:18"/>
    <d v="2024-05-17T11:53:18"/>
    <m/>
    <m/>
    <n v="0.47599999999999998"/>
    <x v="6"/>
  </r>
  <r>
    <s v="C104311"/>
    <n v="419"/>
    <s v="Baixo"/>
    <x v="3"/>
    <x v="0"/>
    <x v="3"/>
    <d v="2023-07-12T03:12:32"/>
    <d v="2023-07-30T03:12:32"/>
    <d v="2023-07-30T03:12:32"/>
    <d v="2023-08-05T03:12:32"/>
    <n v="0.28599999999999998"/>
    <x v="4"/>
  </r>
  <r>
    <s v="C104312"/>
    <n v="596"/>
    <s v="Médio"/>
    <x v="5"/>
    <x v="1"/>
    <x v="0"/>
    <d v="2024-04-24T22:52:02"/>
    <d v="2024-05-18T22:52:02"/>
    <d v="2024-06-01T22:52:02"/>
    <d v="2024-07-03T22:52:02"/>
    <n v="0.378"/>
    <x v="14"/>
  </r>
  <r>
    <s v="C104313"/>
    <n v="381"/>
    <s v="Digital First"/>
    <x v="4"/>
    <x v="2"/>
    <x v="1"/>
    <d v="2024-03-19T21:40:25"/>
    <d v="2024-04-03T21:40:25"/>
    <d v="2024-04-14T21:40:25"/>
    <d v="2024-05-31T21:40:25"/>
    <n v="0.26500000000000001"/>
    <x v="12"/>
  </r>
  <r>
    <s v="C104314"/>
    <n v="747"/>
    <s v="Baixo"/>
    <x v="5"/>
    <x v="1"/>
    <x v="1"/>
    <d v="2023-10-07T02:38:31"/>
    <d v="2023-10-14T02:38:31"/>
    <d v="2023-10-22T02:38:31"/>
    <m/>
    <n v="0.59799999999999998"/>
    <x v="14"/>
  </r>
  <r>
    <s v="C104315"/>
    <n v="769"/>
    <s v="Médio"/>
    <x v="5"/>
    <x v="0"/>
    <x v="3"/>
    <d v="2024-12-29T01:28:14"/>
    <d v="2025-01-08T01:28:14"/>
    <d v="2025-01-08T01:28:14"/>
    <d v="2025-01-24T01:28:14"/>
    <n v="0.40500000000000003"/>
    <x v="7"/>
  </r>
  <r>
    <s v="C104316"/>
    <n v="722"/>
    <s v="Baixo"/>
    <x v="1"/>
    <x v="0"/>
    <x v="1"/>
    <d v="2023-06-28T16:33:45"/>
    <d v="2023-07-03T16:33:45"/>
    <d v="2023-07-03T16:33:45"/>
    <m/>
    <n v="9.8000000000000004E-2"/>
    <x v="16"/>
  </r>
  <r>
    <s v="C104317"/>
    <n v="844"/>
    <s v="Digital First"/>
    <x v="3"/>
    <x v="0"/>
    <x v="0"/>
    <d v="2025-02-06T17:17:52"/>
    <m/>
    <m/>
    <m/>
    <n v="0.155"/>
    <x v="3"/>
  </r>
  <r>
    <s v="C104318"/>
    <n v="323"/>
    <s v="Médio"/>
    <x v="3"/>
    <x v="3"/>
    <x v="1"/>
    <d v="2025-03-14T16:09:00"/>
    <m/>
    <m/>
    <m/>
    <n v="0.13500000000000001"/>
    <x v="4"/>
  </r>
  <r>
    <s v="C104319"/>
    <n v="360"/>
    <s v="Alto Potencial"/>
    <x v="0"/>
    <x v="0"/>
    <x v="4"/>
    <d v="2023-01-06T14:31:13"/>
    <m/>
    <m/>
    <m/>
    <n v="0.248"/>
    <x v="10"/>
  </r>
  <r>
    <s v="C104320"/>
    <n v="383"/>
    <s v="Médio"/>
    <x v="5"/>
    <x v="0"/>
    <x v="1"/>
    <d v="2025-01-18T05:55:45"/>
    <m/>
    <m/>
    <m/>
    <n v="0.47399999999999998"/>
    <x v="9"/>
  </r>
  <r>
    <s v="C104321"/>
    <n v="524"/>
    <s v="Médio"/>
    <x v="1"/>
    <x v="1"/>
    <x v="1"/>
    <d v="2023-10-11T18:01:22"/>
    <d v="2023-10-13T18:01:22"/>
    <d v="2023-10-20T18:01:22"/>
    <d v="2023-11-01T18:01:22"/>
    <n v="0.24099999999999999"/>
    <x v="3"/>
  </r>
  <r>
    <s v="C104322"/>
    <n v="485"/>
    <s v="Médio"/>
    <x v="3"/>
    <x v="0"/>
    <x v="1"/>
    <d v="2025-02-06T06:58:20"/>
    <m/>
    <m/>
    <m/>
    <n v="0.34799999999999998"/>
    <x v="6"/>
  </r>
  <r>
    <s v="C104323"/>
    <n v="674"/>
    <s v="Pensionista"/>
    <x v="0"/>
    <x v="3"/>
    <x v="1"/>
    <d v="2024-10-03T17:29:36"/>
    <m/>
    <m/>
    <m/>
    <n v="0.34399999999999997"/>
    <x v="6"/>
  </r>
  <r>
    <s v="C104324"/>
    <n v="371"/>
    <s v="Baixo"/>
    <x v="4"/>
    <x v="3"/>
    <x v="1"/>
    <d v="2023-11-16T02:04:17"/>
    <d v="2023-12-08T02:04:17"/>
    <d v="2023-12-10T02:04:17"/>
    <m/>
    <n v="0.107"/>
    <x v="7"/>
  </r>
  <r>
    <s v="C104325"/>
    <n v="373"/>
    <s v="Baixo"/>
    <x v="4"/>
    <x v="0"/>
    <x v="4"/>
    <d v="2023-03-04T08:09:19"/>
    <d v="2023-04-02T08:09:19"/>
    <d v="2023-04-09T08:09:19"/>
    <d v="2023-04-27T08:09:19"/>
    <n v="0.45400000000000001"/>
    <x v="2"/>
  </r>
  <r>
    <s v="C104326"/>
    <n v="640"/>
    <s v="Baixo"/>
    <x v="5"/>
    <x v="3"/>
    <x v="4"/>
    <d v="2024-01-14T12:05:02"/>
    <m/>
    <m/>
    <m/>
    <n v="0.19900000000000001"/>
    <x v="10"/>
  </r>
  <r>
    <s v="C104327"/>
    <n v="452"/>
    <s v="Digital First"/>
    <x v="4"/>
    <x v="2"/>
    <x v="1"/>
    <d v="2024-03-29T17:15:27"/>
    <d v="2024-04-24T17:15:27"/>
    <d v="2024-05-10T17:15:27"/>
    <d v="2024-05-23T17:15:27"/>
    <n v="0.52400000000000002"/>
    <x v="7"/>
  </r>
  <r>
    <s v="C104328"/>
    <n v="395"/>
    <s v="Pensionista"/>
    <x v="1"/>
    <x v="0"/>
    <x v="1"/>
    <d v="2024-08-13T22:48:16"/>
    <m/>
    <m/>
    <m/>
    <n v="7.9000000000000001E-2"/>
    <x v="17"/>
  </r>
  <r>
    <s v="C104329"/>
    <n v="744"/>
    <s v="Baixo"/>
    <x v="4"/>
    <x v="0"/>
    <x v="1"/>
    <d v="2023-03-21T07:35:02"/>
    <d v="2023-03-25T07:35:02"/>
    <d v="2023-04-02T07:35:02"/>
    <d v="2023-04-25T07:35:02"/>
    <n v="7.3999999999999996E-2"/>
    <x v="8"/>
  </r>
  <r>
    <s v="C104330"/>
    <n v="409"/>
    <s v="Médio"/>
    <x v="0"/>
    <x v="4"/>
    <x v="3"/>
    <d v="2025-06-05T22:17:35"/>
    <d v="2025-06-14T22:17:35"/>
    <d v="2025-06-21T22:17:35"/>
    <d v="2025-06-25T22:17:35"/>
    <n v="0.32500000000000001"/>
    <x v="7"/>
  </r>
  <r>
    <s v="C104331"/>
    <n v="757"/>
    <s v="Médio"/>
    <x v="1"/>
    <x v="0"/>
    <x v="4"/>
    <d v="2024-08-03T21:25:43"/>
    <d v="2024-08-25T21:25:43"/>
    <m/>
    <m/>
    <n v="0.1"/>
    <x v="18"/>
  </r>
  <r>
    <s v="C104332"/>
    <n v="350"/>
    <s v="Médio"/>
    <x v="3"/>
    <x v="2"/>
    <x v="2"/>
    <d v="2023-08-16T08:34:33"/>
    <d v="2023-09-14T08:34:33"/>
    <d v="2023-09-21T08:34:33"/>
    <d v="2023-10-14T08:34:33"/>
    <n v="0.111"/>
    <x v="8"/>
  </r>
  <r>
    <s v="C104333"/>
    <n v="676"/>
    <s v="Médio"/>
    <x v="1"/>
    <x v="3"/>
    <x v="1"/>
    <d v="2024-09-02T16:17:20"/>
    <m/>
    <m/>
    <m/>
    <n v="0.216"/>
    <x v="14"/>
  </r>
  <r>
    <s v="C104334"/>
    <n v="372"/>
    <s v="Médio"/>
    <x v="4"/>
    <x v="0"/>
    <x v="1"/>
    <d v="2025-07-21T04:08:38"/>
    <m/>
    <m/>
    <m/>
    <n v="0.22800000000000001"/>
    <x v="17"/>
  </r>
  <r>
    <s v="C104335"/>
    <n v="511"/>
    <s v="Baixo"/>
    <x v="0"/>
    <x v="1"/>
    <x v="1"/>
    <d v="2025-10-17T20:07:40"/>
    <d v="2025-11-05T20:07:40"/>
    <m/>
    <m/>
    <n v="0.28499999999999998"/>
    <x v="6"/>
  </r>
  <r>
    <s v="C104336"/>
    <n v="731"/>
    <s v="Baixo"/>
    <x v="0"/>
    <x v="0"/>
    <x v="1"/>
    <d v="2025-04-18T02:00:36"/>
    <d v="2025-04-20T02:00:36"/>
    <d v="2025-05-07T02:00:36"/>
    <d v="2025-06-18T02:00:36"/>
    <n v="0.251"/>
    <x v="18"/>
  </r>
  <r>
    <s v="C104337"/>
    <n v="467"/>
    <s v="Médio"/>
    <x v="0"/>
    <x v="0"/>
    <x v="2"/>
    <d v="2025-01-05T18:14:49"/>
    <m/>
    <m/>
    <m/>
    <n v="0.49399999999999999"/>
    <x v="9"/>
  </r>
  <r>
    <s v="C104338"/>
    <n v="630"/>
    <s v="Pensionista"/>
    <x v="1"/>
    <x v="3"/>
    <x v="4"/>
    <d v="2025-10-24T17:58:08"/>
    <m/>
    <m/>
    <m/>
    <n v="0.59599999999999997"/>
    <x v="6"/>
  </r>
  <r>
    <s v="C104339"/>
    <n v="793"/>
    <s v="Médio"/>
    <x v="4"/>
    <x v="0"/>
    <x v="4"/>
    <d v="2025-04-15T22:43:18"/>
    <d v="2025-04-24T22:43:18"/>
    <d v="2025-05-13T22:43:18"/>
    <d v="2025-05-14T22:43:18"/>
    <n v="0.40200000000000002"/>
    <x v="4"/>
  </r>
  <r>
    <s v="C104340"/>
    <n v="442"/>
    <s v="Baixo"/>
    <x v="7"/>
    <x v="2"/>
    <x v="1"/>
    <d v="2024-01-23T23:48:00"/>
    <d v="2024-02-16T23:48:00"/>
    <d v="2024-02-28T23:48:00"/>
    <d v="2024-03-04T23:48:00"/>
    <n v="0.57199999999999995"/>
    <x v="12"/>
  </r>
  <r>
    <s v="C104341"/>
    <n v="744"/>
    <s v="Baixo"/>
    <x v="1"/>
    <x v="1"/>
    <x v="0"/>
    <d v="2024-11-24T01:29:10"/>
    <m/>
    <m/>
    <m/>
    <n v="0.25"/>
    <x v="7"/>
  </r>
  <r>
    <s v="C104342"/>
    <n v="693"/>
    <s v="Baixo"/>
    <x v="3"/>
    <x v="0"/>
    <x v="3"/>
    <d v="2024-10-09T07:26:44"/>
    <m/>
    <m/>
    <m/>
    <n v="0.1"/>
    <x v="17"/>
  </r>
  <r>
    <s v="C104343"/>
    <n v="811"/>
    <s v="Médio"/>
    <x v="7"/>
    <x v="0"/>
    <x v="4"/>
    <d v="2025-06-19T22:49:20"/>
    <d v="2025-07-13T22:49:20"/>
    <m/>
    <m/>
    <n v="0.35"/>
    <x v="19"/>
  </r>
  <r>
    <s v="C104344"/>
    <n v="627"/>
    <s v="Baixo"/>
    <x v="4"/>
    <x v="0"/>
    <x v="0"/>
    <d v="2025-05-24T05:38:05"/>
    <d v="2025-06-08T05:38:05"/>
    <d v="2025-06-18T05:38:05"/>
    <d v="2025-07-02T05:38:05"/>
    <n v="0.37"/>
    <x v="16"/>
  </r>
  <r>
    <s v="C104345"/>
    <n v="558"/>
    <s v="Alto Potencial"/>
    <x v="0"/>
    <x v="4"/>
    <x v="2"/>
    <d v="2024-07-26T01:42:40"/>
    <m/>
    <m/>
    <m/>
    <n v="0.46600000000000003"/>
    <x v="3"/>
  </r>
  <r>
    <s v="C104346"/>
    <n v="736"/>
    <s v="Baixo"/>
    <x v="5"/>
    <x v="0"/>
    <x v="1"/>
    <d v="2024-11-05T00:24:10"/>
    <m/>
    <m/>
    <m/>
    <n v="0.10199999999999999"/>
    <x v="9"/>
  </r>
  <r>
    <s v="C104347"/>
    <n v="648"/>
    <s v="Médio"/>
    <x v="4"/>
    <x v="0"/>
    <x v="1"/>
    <d v="2023-11-22T09:34:16"/>
    <d v="2023-12-12T09:34:16"/>
    <m/>
    <m/>
    <n v="0.189"/>
    <x v="14"/>
  </r>
  <r>
    <s v="C104348"/>
    <n v="814"/>
    <s v="Baixo"/>
    <x v="7"/>
    <x v="2"/>
    <x v="1"/>
    <d v="2025-04-24T21:32:42"/>
    <d v="2025-05-08T21:32:42"/>
    <m/>
    <m/>
    <n v="0.17699999999999999"/>
    <x v="8"/>
  </r>
  <r>
    <s v="C104349"/>
    <n v="748"/>
    <s v="Médio"/>
    <x v="7"/>
    <x v="0"/>
    <x v="4"/>
    <d v="2023-10-01T15:45:00"/>
    <m/>
    <m/>
    <m/>
    <n v="0.161"/>
    <x v="8"/>
  </r>
  <r>
    <s v="C104350"/>
    <n v="698"/>
    <s v="Baixo"/>
    <x v="6"/>
    <x v="0"/>
    <x v="1"/>
    <d v="2023-04-03T21:52:02"/>
    <d v="2023-04-15T21:52:02"/>
    <d v="2023-04-26T21:52:02"/>
    <m/>
    <n v="0.183"/>
    <x v="3"/>
  </r>
  <r>
    <s v="C104351"/>
    <n v="513"/>
    <s v="Médio"/>
    <x v="6"/>
    <x v="1"/>
    <x v="0"/>
    <d v="2024-06-11T21:52:28"/>
    <d v="2024-06-19T21:52:28"/>
    <m/>
    <m/>
    <n v="0.36899999999999999"/>
    <x v="6"/>
  </r>
  <r>
    <s v="C104352"/>
    <n v="845"/>
    <s v="Digital First"/>
    <x v="3"/>
    <x v="0"/>
    <x v="4"/>
    <d v="2023-06-20T07:55:32"/>
    <d v="2023-07-16T07:55:32"/>
    <d v="2023-08-04T07:55:32"/>
    <d v="2023-08-30T07:55:32"/>
    <n v="0.34300000000000003"/>
    <x v="13"/>
  </r>
  <r>
    <s v="C104353"/>
    <n v="588"/>
    <s v="Digital First"/>
    <x v="5"/>
    <x v="0"/>
    <x v="0"/>
    <d v="2023-06-06T14:38:34"/>
    <d v="2023-06-20T14:38:34"/>
    <d v="2023-07-03T14:38:34"/>
    <d v="2023-08-02T14:38:34"/>
    <n v="0.441"/>
    <x v="11"/>
  </r>
  <r>
    <s v="C104354"/>
    <n v="558"/>
    <s v="Médio"/>
    <x v="0"/>
    <x v="0"/>
    <x v="4"/>
    <d v="2023-02-26T06:05:19"/>
    <m/>
    <m/>
    <m/>
    <n v="0.17499999999999999"/>
    <x v="3"/>
  </r>
  <r>
    <s v="C104355"/>
    <n v="557"/>
    <s v="Médio"/>
    <x v="1"/>
    <x v="4"/>
    <x v="0"/>
    <d v="2023-06-12T16:06:19"/>
    <d v="2023-06-17T16:06:19"/>
    <d v="2023-07-07T16:06:19"/>
    <d v="2023-08-05T16:06:19"/>
    <n v="0.22600000000000001"/>
    <x v="15"/>
  </r>
  <r>
    <s v="C104356"/>
    <n v="687"/>
    <s v="Baixo"/>
    <x v="0"/>
    <x v="0"/>
    <x v="4"/>
    <d v="2023-11-23T06:30:39"/>
    <m/>
    <m/>
    <m/>
    <n v="0.24299999999999999"/>
    <x v="18"/>
  </r>
  <r>
    <s v="C104357"/>
    <n v="844"/>
    <s v="Alto Potencial"/>
    <x v="1"/>
    <x v="0"/>
    <x v="2"/>
    <d v="2024-05-11T01:08:40"/>
    <d v="2024-05-25T01:08:40"/>
    <d v="2024-06-01T01:08:40"/>
    <d v="2024-06-02T01:08:40"/>
    <n v="0.26800000000000002"/>
    <x v="3"/>
  </r>
  <r>
    <s v="C104358"/>
    <n v="564"/>
    <s v="Alto Potencial"/>
    <x v="7"/>
    <x v="0"/>
    <x v="3"/>
    <d v="2024-09-16T16:26:29"/>
    <d v="2024-09-16T16:26:29"/>
    <d v="2024-09-16T16:26:29"/>
    <d v="2024-09-27T16:26:29"/>
    <n v="8.5000000000000006E-2"/>
    <x v="13"/>
  </r>
  <r>
    <s v="C104359"/>
    <n v="612"/>
    <s v="Médio"/>
    <x v="0"/>
    <x v="1"/>
    <x v="4"/>
    <d v="2023-08-22T07:45:31"/>
    <d v="2023-08-28T07:45:31"/>
    <d v="2023-09-02T07:45:31"/>
    <m/>
    <n v="0.1"/>
    <x v="16"/>
  </r>
  <r>
    <s v="C104360"/>
    <n v="339"/>
    <s v="Baixo"/>
    <x v="0"/>
    <x v="0"/>
    <x v="4"/>
    <d v="2024-04-30T22:31:36"/>
    <m/>
    <m/>
    <m/>
    <n v="0.51"/>
    <x v="2"/>
  </r>
  <r>
    <s v="C104361"/>
    <n v="509"/>
    <s v="Médio"/>
    <x v="4"/>
    <x v="0"/>
    <x v="2"/>
    <d v="2023-08-08T01:16:39"/>
    <m/>
    <m/>
    <m/>
    <n v="0.58799999999999997"/>
    <x v="2"/>
  </r>
  <r>
    <s v="C104362"/>
    <n v="571"/>
    <s v="Médio"/>
    <x v="1"/>
    <x v="2"/>
    <x v="1"/>
    <d v="2023-05-12T03:36:23"/>
    <d v="2023-05-23T03:36:23"/>
    <d v="2023-05-29T03:36:23"/>
    <d v="2023-06-07T03:36:23"/>
    <n v="0.42699999999999999"/>
    <x v="8"/>
  </r>
  <r>
    <s v="C104363"/>
    <n v="435"/>
    <s v="Baixo"/>
    <x v="1"/>
    <x v="0"/>
    <x v="0"/>
    <d v="2024-03-17T20:13:44"/>
    <m/>
    <m/>
    <m/>
    <n v="0.374"/>
    <x v="1"/>
  </r>
  <r>
    <s v="C104364"/>
    <n v="359"/>
    <s v="Alto Potencial"/>
    <x v="5"/>
    <x v="3"/>
    <x v="4"/>
    <d v="2025-03-03T04:57:12"/>
    <m/>
    <m/>
    <m/>
    <n v="5.8999999999999997E-2"/>
    <x v="16"/>
  </r>
  <r>
    <s v="C104365"/>
    <n v="809"/>
    <s v="Médio"/>
    <x v="1"/>
    <x v="3"/>
    <x v="0"/>
    <d v="2025-03-23T11:56:34"/>
    <m/>
    <m/>
    <m/>
    <n v="0.34300000000000003"/>
    <x v="16"/>
  </r>
  <r>
    <s v="C104366"/>
    <n v="814"/>
    <s v="Digital First"/>
    <x v="0"/>
    <x v="0"/>
    <x v="2"/>
    <d v="2023-04-29T15:06:19"/>
    <d v="2023-05-17T15:06:19"/>
    <d v="2023-06-07T15:06:19"/>
    <d v="2023-06-26T15:06:19"/>
    <n v="0.41599999999999998"/>
    <x v="14"/>
  </r>
  <r>
    <s v="C104367"/>
    <n v="314"/>
    <s v="Baixo"/>
    <x v="5"/>
    <x v="2"/>
    <x v="4"/>
    <d v="2023-07-31T16:55:17"/>
    <m/>
    <m/>
    <m/>
    <n v="4.9000000000000002E-2"/>
    <x v="19"/>
  </r>
  <r>
    <s v="C104368"/>
    <n v="554"/>
    <s v="Médio"/>
    <x v="3"/>
    <x v="0"/>
    <x v="4"/>
    <d v="2024-05-27T10:09:44"/>
    <d v="2024-05-30T10:09:44"/>
    <d v="2024-06-14T10:09:44"/>
    <d v="2024-07-04T10:09:44"/>
    <n v="0.28999999999999998"/>
    <x v="2"/>
  </r>
  <r>
    <s v="C104369"/>
    <n v="834"/>
    <s v="Alto Potencial"/>
    <x v="0"/>
    <x v="0"/>
    <x v="1"/>
    <d v="2023-01-17T06:35:50"/>
    <d v="2023-02-05T06:35:50"/>
    <d v="2023-02-10T06:35:50"/>
    <m/>
    <n v="0.43"/>
    <x v="15"/>
  </r>
  <r>
    <s v="C104370"/>
    <n v="534"/>
    <s v="Baixo"/>
    <x v="4"/>
    <x v="3"/>
    <x v="1"/>
    <d v="2024-11-16T17:01:01"/>
    <m/>
    <m/>
    <m/>
    <n v="0.06"/>
    <x v="7"/>
  </r>
  <r>
    <s v="C104371"/>
    <n v="430"/>
    <s v="Médio"/>
    <x v="2"/>
    <x v="0"/>
    <x v="3"/>
    <d v="2024-06-09T00:43:08"/>
    <d v="2024-07-05T00:43:08"/>
    <d v="2024-07-20T00:43:08"/>
    <d v="2024-07-23T00:43:08"/>
    <n v="0.17"/>
    <x v="1"/>
  </r>
  <r>
    <s v="C104372"/>
    <n v="316"/>
    <s v="Pensionista"/>
    <x v="7"/>
    <x v="0"/>
    <x v="1"/>
    <d v="2024-02-07T14:11:30"/>
    <d v="2024-02-21T14:11:30"/>
    <d v="2024-03-01T14:11:30"/>
    <d v="2024-03-15T14:11:30"/>
    <n v="0.315"/>
    <x v="12"/>
  </r>
  <r>
    <s v="C104373"/>
    <n v="484"/>
    <s v="Baixo"/>
    <x v="5"/>
    <x v="0"/>
    <x v="4"/>
    <d v="2024-07-11T22:46:25"/>
    <d v="2024-07-17T22:46:25"/>
    <d v="2024-08-07T22:46:25"/>
    <d v="2024-09-02T22:46:25"/>
    <n v="0.20799999999999999"/>
    <x v="8"/>
  </r>
  <r>
    <s v="C104374"/>
    <n v="690"/>
    <s v="Pensionista"/>
    <x v="6"/>
    <x v="4"/>
    <x v="1"/>
    <d v="2024-01-11T19:17:00"/>
    <m/>
    <m/>
    <m/>
    <n v="0.158"/>
    <x v="3"/>
  </r>
  <r>
    <s v="C104375"/>
    <n v="722"/>
    <s v="Digital First"/>
    <x v="0"/>
    <x v="4"/>
    <x v="1"/>
    <d v="2025-02-14T04:52:30"/>
    <m/>
    <m/>
    <m/>
    <n v="0.155"/>
    <x v="8"/>
  </r>
  <r>
    <s v="C104376"/>
    <n v="741"/>
    <s v="Médio"/>
    <x v="7"/>
    <x v="0"/>
    <x v="3"/>
    <d v="2024-10-26T12:16:10"/>
    <d v="2024-11-13T12:16:10"/>
    <d v="2024-11-20T12:16:10"/>
    <d v="2024-12-02T12:16:10"/>
    <n v="0.47899999999999998"/>
    <x v="6"/>
  </r>
  <r>
    <s v="C104377"/>
    <n v="311"/>
    <s v="Baixo"/>
    <x v="0"/>
    <x v="0"/>
    <x v="1"/>
    <d v="2024-10-18T03:53:24"/>
    <m/>
    <m/>
    <m/>
    <n v="0.14299999999999999"/>
    <x v="13"/>
  </r>
  <r>
    <s v="C104378"/>
    <n v="819"/>
    <s v="Baixo"/>
    <x v="3"/>
    <x v="1"/>
    <x v="0"/>
    <d v="2023-06-23T10:49:17"/>
    <d v="2023-06-24T10:49:17"/>
    <d v="2023-06-24T10:49:17"/>
    <m/>
    <n v="0.308"/>
    <x v="2"/>
  </r>
  <r>
    <s v="C104379"/>
    <n v="379"/>
    <s v="Baixo"/>
    <x v="4"/>
    <x v="2"/>
    <x v="1"/>
    <d v="2024-09-29T14:07:25"/>
    <d v="2024-10-14T14:07:25"/>
    <d v="2024-10-22T14:07:25"/>
    <d v="2024-11-08T14:07:25"/>
    <n v="0.216"/>
    <x v="17"/>
  </r>
  <r>
    <s v="C104380"/>
    <n v="601"/>
    <s v="Alto Potencial"/>
    <x v="1"/>
    <x v="2"/>
    <x v="1"/>
    <d v="2025-02-09T22:09:21"/>
    <m/>
    <m/>
    <m/>
    <n v="0.16600000000000001"/>
    <x v="18"/>
  </r>
  <r>
    <s v="C104381"/>
    <n v="515"/>
    <s v="Médio"/>
    <x v="0"/>
    <x v="3"/>
    <x v="1"/>
    <d v="2025-03-05T00:13:35"/>
    <d v="2025-03-21T00:13:35"/>
    <d v="2025-03-28T00:13:35"/>
    <d v="2025-05-07T00:13:35"/>
    <n v="0.22900000000000001"/>
    <x v="3"/>
  </r>
  <r>
    <s v="C104382"/>
    <n v="547"/>
    <s v="Médio"/>
    <x v="0"/>
    <x v="0"/>
    <x v="1"/>
    <d v="2025-10-13T21:23:13"/>
    <d v="2025-10-25T21:23:13"/>
    <m/>
    <m/>
    <n v="0.111"/>
    <x v="3"/>
  </r>
  <r>
    <s v="C104383"/>
    <n v="840"/>
    <s v="Baixo"/>
    <x v="4"/>
    <x v="2"/>
    <x v="4"/>
    <d v="2023-08-11T09:14:07"/>
    <d v="2023-09-06T09:14:07"/>
    <d v="2023-09-06T09:14:07"/>
    <d v="2023-10-19T09:14:07"/>
    <n v="0.215"/>
    <x v="14"/>
  </r>
  <r>
    <s v="C104384"/>
    <n v="571"/>
    <s v="Baixo"/>
    <x v="0"/>
    <x v="4"/>
    <x v="1"/>
    <d v="2024-06-17T15:51:35"/>
    <m/>
    <m/>
    <m/>
    <n v="0.42"/>
    <x v="15"/>
  </r>
  <r>
    <s v="C104385"/>
    <n v="432"/>
    <s v="Pensionista"/>
    <x v="4"/>
    <x v="0"/>
    <x v="4"/>
    <d v="2023-04-27T20:12:05"/>
    <d v="2023-05-02T20:12:05"/>
    <d v="2023-05-16T20:12:05"/>
    <d v="2023-05-17T20:12:05"/>
    <n v="0.32100000000000001"/>
    <x v="6"/>
  </r>
  <r>
    <s v="C104386"/>
    <n v="304"/>
    <s v="Baixo"/>
    <x v="3"/>
    <x v="3"/>
    <x v="1"/>
    <d v="2024-06-06T11:01:25"/>
    <m/>
    <m/>
    <m/>
    <n v="0.193"/>
    <x v="16"/>
  </r>
  <r>
    <s v="C104387"/>
    <n v="841"/>
    <s v="Baixo"/>
    <x v="4"/>
    <x v="2"/>
    <x v="1"/>
    <d v="2024-12-17T01:45:47"/>
    <m/>
    <m/>
    <m/>
    <n v="0.215"/>
    <x v="3"/>
  </r>
  <r>
    <s v="C104388"/>
    <n v="440"/>
    <s v="Médio"/>
    <x v="0"/>
    <x v="1"/>
    <x v="3"/>
    <d v="2024-06-06T12:04:08"/>
    <d v="2024-06-15T12:04:08"/>
    <d v="2024-07-04T12:04:08"/>
    <m/>
    <n v="0.223"/>
    <x v="0"/>
  </r>
  <r>
    <s v="C104389"/>
    <n v="782"/>
    <s v="Médio"/>
    <x v="0"/>
    <x v="0"/>
    <x v="0"/>
    <d v="2023-07-27T16:24:46"/>
    <m/>
    <m/>
    <m/>
    <n v="0.41299999999999998"/>
    <x v="13"/>
  </r>
  <r>
    <s v="C104390"/>
    <n v="604"/>
    <s v="Digital First"/>
    <x v="0"/>
    <x v="4"/>
    <x v="4"/>
    <d v="2023-07-22T01:24:43"/>
    <d v="2023-08-10T01:24:43"/>
    <d v="2023-08-12T01:24:43"/>
    <m/>
    <n v="0.108"/>
    <x v="17"/>
  </r>
  <r>
    <s v="C104391"/>
    <n v="644"/>
    <s v="Baixo"/>
    <x v="3"/>
    <x v="0"/>
    <x v="1"/>
    <d v="2024-12-13T14:32:19"/>
    <d v="2025-01-02T14:32:19"/>
    <m/>
    <m/>
    <n v="0.35599999999999998"/>
    <x v="9"/>
  </r>
  <r>
    <s v="C104392"/>
    <n v="569"/>
    <s v="Baixo"/>
    <x v="5"/>
    <x v="0"/>
    <x v="4"/>
    <d v="2024-10-06T02:42:56"/>
    <m/>
    <m/>
    <m/>
    <n v="0.27500000000000002"/>
    <x v="4"/>
  </r>
  <r>
    <s v="C104393"/>
    <n v="407"/>
    <s v="Médio"/>
    <x v="4"/>
    <x v="0"/>
    <x v="0"/>
    <d v="2024-07-30T21:48:28"/>
    <m/>
    <m/>
    <m/>
    <n v="0.51200000000000001"/>
    <x v="4"/>
  </r>
  <r>
    <s v="C104394"/>
    <n v="773"/>
    <s v="Baixo"/>
    <x v="0"/>
    <x v="4"/>
    <x v="3"/>
    <d v="2024-10-07T04:02:25"/>
    <d v="2024-10-13T04:02:25"/>
    <m/>
    <m/>
    <n v="0.18"/>
    <x v="2"/>
  </r>
  <r>
    <s v="C104395"/>
    <n v="381"/>
    <s v="Digital First"/>
    <x v="3"/>
    <x v="0"/>
    <x v="1"/>
    <d v="2023-01-24T07:26:57"/>
    <d v="2023-02-14T07:26:57"/>
    <d v="2023-03-02T07:26:57"/>
    <m/>
    <n v="0.42699999999999999"/>
    <x v="0"/>
  </r>
  <r>
    <s v="C104396"/>
    <n v="383"/>
    <s v="Médio"/>
    <x v="3"/>
    <x v="4"/>
    <x v="4"/>
    <d v="2024-10-26T12:53:32"/>
    <d v="2024-11-19T12:53:32"/>
    <m/>
    <m/>
    <n v="0.157"/>
    <x v="6"/>
  </r>
  <r>
    <s v="C104397"/>
    <n v="589"/>
    <s v="Baixo"/>
    <x v="4"/>
    <x v="2"/>
    <x v="2"/>
    <d v="2025-10-14T10:59:01"/>
    <d v="2025-11-01T10:59:01"/>
    <d v="2025-11-06T10:59:01"/>
    <m/>
    <n v="0.11700000000000001"/>
    <x v="11"/>
  </r>
  <r>
    <s v="C104398"/>
    <n v="370"/>
    <s v="Médio"/>
    <x v="4"/>
    <x v="4"/>
    <x v="4"/>
    <d v="2024-09-28T05:07:31"/>
    <d v="2024-10-16T05:07:31"/>
    <d v="2024-10-25T05:07:31"/>
    <m/>
    <n v="0.41599999999999998"/>
    <x v="2"/>
  </r>
  <r>
    <s v="C104399"/>
    <n v="474"/>
    <s v="Alto Potencial"/>
    <x v="0"/>
    <x v="0"/>
    <x v="4"/>
    <d v="2023-09-08T20:02:36"/>
    <d v="2023-09-10T20:02:36"/>
    <d v="2023-09-19T20:02:36"/>
    <d v="2023-10-10T20:02:36"/>
    <n v="0.23"/>
    <x v="16"/>
  </r>
  <r>
    <s v="C104400"/>
    <n v="762"/>
    <s v="Baixo"/>
    <x v="0"/>
    <x v="0"/>
    <x v="1"/>
    <d v="2024-07-30T00:29:29"/>
    <m/>
    <m/>
    <m/>
    <n v="0.58599999999999997"/>
    <x v="6"/>
  </r>
  <r>
    <s v="C104401"/>
    <n v="694"/>
    <s v="Médio"/>
    <x v="4"/>
    <x v="2"/>
    <x v="4"/>
    <d v="2024-03-06T14:21:16"/>
    <d v="2024-03-27T14:21:16"/>
    <d v="2024-04-05T14:21:16"/>
    <m/>
    <n v="0.309"/>
    <x v="6"/>
  </r>
  <r>
    <s v="C104402"/>
    <n v="390"/>
    <s v="Médio"/>
    <x v="0"/>
    <x v="2"/>
    <x v="1"/>
    <d v="2024-03-17T18:28:18"/>
    <d v="2024-03-26T18:28:18"/>
    <d v="2024-04-08T18:28:18"/>
    <m/>
    <n v="0.16800000000000001"/>
    <x v="18"/>
  </r>
  <r>
    <s v="C104403"/>
    <n v="768"/>
    <s v="Baixo"/>
    <x v="4"/>
    <x v="0"/>
    <x v="1"/>
    <d v="2023-03-09T16:07:46"/>
    <m/>
    <m/>
    <m/>
    <n v="0.193"/>
    <x v="4"/>
  </r>
  <r>
    <s v="C104404"/>
    <n v="733"/>
    <s v="Baixo"/>
    <x v="3"/>
    <x v="3"/>
    <x v="3"/>
    <d v="2024-01-09T00:02:10"/>
    <m/>
    <m/>
    <m/>
    <n v="0.54"/>
    <x v="15"/>
  </r>
  <r>
    <s v="C104405"/>
    <n v="548"/>
    <s v="Médio"/>
    <x v="6"/>
    <x v="0"/>
    <x v="1"/>
    <d v="2023-12-03T13:33:41"/>
    <d v="2023-12-27T13:33:41"/>
    <d v="2023-12-29T13:33:41"/>
    <m/>
    <n v="0.20399999999999999"/>
    <x v="19"/>
  </r>
  <r>
    <s v="C104406"/>
    <n v="540"/>
    <s v="Pensionista"/>
    <x v="3"/>
    <x v="2"/>
    <x v="2"/>
    <d v="2024-06-05T04:47:09"/>
    <d v="2024-06-19T04:47:09"/>
    <d v="2024-07-08T04:47:09"/>
    <d v="2024-09-01T04:47:09"/>
    <n v="0.28299999999999997"/>
    <x v="4"/>
  </r>
  <r>
    <s v="C104407"/>
    <n v="795"/>
    <s v="Médio"/>
    <x v="3"/>
    <x v="0"/>
    <x v="1"/>
    <d v="2024-12-29T16:47:35"/>
    <m/>
    <m/>
    <m/>
    <n v="0.17599999999999999"/>
    <x v="15"/>
  </r>
  <r>
    <s v="C104408"/>
    <n v="639"/>
    <s v="Pensionista"/>
    <x v="4"/>
    <x v="0"/>
    <x v="4"/>
    <d v="2023-11-05T21:12:26"/>
    <d v="2023-11-19T21:12:26"/>
    <d v="2023-12-02T21:12:26"/>
    <m/>
    <n v="0.36399999999999999"/>
    <x v="0"/>
  </r>
  <r>
    <s v="C104409"/>
    <n v="770"/>
    <s v="Baixo"/>
    <x v="0"/>
    <x v="1"/>
    <x v="1"/>
    <d v="2025-08-09T04:04:06"/>
    <d v="2025-08-20T04:04:06"/>
    <d v="2025-09-04T04:04:06"/>
    <m/>
    <n v="0.66100000000000003"/>
    <x v="4"/>
  </r>
  <r>
    <s v="C104410"/>
    <n v="762"/>
    <s v="Médio"/>
    <x v="4"/>
    <x v="2"/>
    <x v="4"/>
    <d v="2023-07-18T05:34:43"/>
    <m/>
    <m/>
    <m/>
    <n v="0.32400000000000001"/>
    <x v="7"/>
  </r>
  <r>
    <s v="C104411"/>
    <n v="574"/>
    <s v="Médio"/>
    <x v="3"/>
    <x v="3"/>
    <x v="2"/>
    <d v="2024-11-30T09:18:02"/>
    <d v="2024-12-02T09:18:02"/>
    <m/>
    <m/>
    <n v="0.115"/>
    <x v="13"/>
  </r>
  <r>
    <s v="C104412"/>
    <n v="314"/>
    <s v="Médio"/>
    <x v="5"/>
    <x v="0"/>
    <x v="1"/>
    <d v="2023-01-24T20:03:05"/>
    <d v="2023-01-28T20:03:05"/>
    <d v="2023-02-01T20:03:05"/>
    <d v="2023-02-26T20:03:05"/>
    <n v="0.16700000000000001"/>
    <x v="6"/>
  </r>
  <r>
    <s v="C104413"/>
    <n v="340"/>
    <s v="Médio"/>
    <x v="1"/>
    <x v="0"/>
    <x v="0"/>
    <d v="2023-11-04T22:51:10"/>
    <d v="2023-11-04T22:51:10"/>
    <m/>
    <m/>
    <n v="0.29799999999999999"/>
    <x v="9"/>
  </r>
  <r>
    <s v="C104414"/>
    <n v="507"/>
    <s v="Baixo"/>
    <x v="4"/>
    <x v="2"/>
    <x v="4"/>
    <d v="2024-02-20T18:15:54"/>
    <d v="2024-02-27T18:15:54"/>
    <m/>
    <m/>
    <n v="0.32500000000000001"/>
    <x v="5"/>
  </r>
  <r>
    <s v="C104415"/>
    <n v="359"/>
    <s v="Médio"/>
    <x v="0"/>
    <x v="0"/>
    <x v="3"/>
    <d v="2023-07-30T02:27:41"/>
    <d v="2023-08-02T02:27:41"/>
    <m/>
    <m/>
    <n v="0.47499999999999998"/>
    <x v="19"/>
  </r>
  <r>
    <s v="C104416"/>
    <n v="664"/>
    <s v="Médio"/>
    <x v="3"/>
    <x v="0"/>
    <x v="1"/>
    <d v="2025-07-26T22:02:41"/>
    <m/>
    <m/>
    <m/>
    <n v="0.34100000000000003"/>
    <x v="0"/>
  </r>
  <r>
    <s v="C104417"/>
    <n v="539"/>
    <s v="Baixo"/>
    <x v="3"/>
    <x v="0"/>
    <x v="0"/>
    <d v="2023-09-28T03:21:33"/>
    <d v="2023-10-12T03:21:33"/>
    <d v="2023-10-14T03:21:33"/>
    <d v="2023-11-03T03:21:33"/>
    <n v="0.434"/>
    <x v="14"/>
  </r>
  <r>
    <s v="C104418"/>
    <n v="459"/>
    <s v="Médio"/>
    <x v="0"/>
    <x v="0"/>
    <x v="1"/>
    <d v="2025-01-27T13:16:32"/>
    <d v="2025-02-03T13:16:32"/>
    <d v="2025-02-21T13:16:32"/>
    <m/>
    <n v="0.22800000000000001"/>
    <x v="19"/>
  </r>
  <r>
    <s v="C104419"/>
    <n v="696"/>
    <s v="Baixo"/>
    <x v="3"/>
    <x v="0"/>
    <x v="2"/>
    <d v="2023-09-22T03:13:31"/>
    <d v="2023-10-04T03:13:31"/>
    <d v="2023-10-05T03:13:31"/>
    <m/>
    <n v="0.155"/>
    <x v="5"/>
  </r>
  <r>
    <s v="C104420"/>
    <n v="799"/>
    <s v="Médio"/>
    <x v="4"/>
    <x v="4"/>
    <x v="0"/>
    <d v="2023-12-14T09:49:18"/>
    <m/>
    <m/>
    <m/>
    <n v="0.28699999999999998"/>
    <x v="5"/>
  </r>
  <r>
    <s v="C104421"/>
    <n v="508"/>
    <s v="Baixo"/>
    <x v="3"/>
    <x v="0"/>
    <x v="4"/>
    <d v="2023-03-22T14:38:25"/>
    <d v="2023-04-17T14:38:25"/>
    <m/>
    <m/>
    <n v="0.28100000000000003"/>
    <x v="12"/>
  </r>
  <r>
    <s v="C104422"/>
    <n v="432"/>
    <s v="Baixo"/>
    <x v="4"/>
    <x v="3"/>
    <x v="2"/>
    <d v="2024-05-08T13:15:35"/>
    <d v="2024-05-26T13:15:35"/>
    <d v="2024-06-06T13:15:35"/>
    <d v="2024-07-11T13:15:35"/>
    <n v="0.115"/>
    <x v="3"/>
  </r>
  <r>
    <s v="C104423"/>
    <n v="680"/>
    <s v="Baixo"/>
    <x v="3"/>
    <x v="0"/>
    <x v="1"/>
    <d v="2025-05-03T11:36:46"/>
    <m/>
    <m/>
    <m/>
    <n v="0.154"/>
    <x v="1"/>
  </r>
  <r>
    <s v="C104424"/>
    <n v="732"/>
    <s v="Alto Potencial"/>
    <x v="1"/>
    <x v="4"/>
    <x v="2"/>
    <d v="2025-05-15T08:09:19"/>
    <d v="2025-06-03T08:09:19"/>
    <d v="2025-06-20T08:09:19"/>
    <d v="2025-07-12T08:09:19"/>
    <n v="0.63900000000000001"/>
    <x v="3"/>
  </r>
  <r>
    <s v="C104425"/>
    <n v="688"/>
    <s v="Médio"/>
    <x v="7"/>
    <x v="0"/>
    <x v="3"/>
    <d v="2023-07-17T00:26:00"/>
    <d v="2023-08-02T00:26:00"/>
    <d v="2023-08-11T00:26:00"/>
    <m/>
    <n v="0.24399999999999999"/>
    <x v="16"/>
  </r>
  <r>
    <s v="C104426"/>
    <n v="731"/>
    <s v="Médio"/>
    <x v="6"/>
    <x v="0"/>
    <x v="1"/>
    <d v="2025-07-09T09:21:39"/>
    <d v="2025-07-19T09:21:39"/>
    <d v="2025-08-06T09:21:39"/>
    <m/>
    <n v="0.22"/>
    <x v="13"/>
  </r>
  <r>
    <s v="C104427"/>
    <n v="573"/>
    <s v="Médio"/>
    <x v="3"/>
    <x v="0"/>
    <x v="4"/>
    <d v="2025-03-31T23:13:11"/>
    <d v="2025-04-18T23:13:11"/>
    <d v="2025-04-26T23:13:11"/>
    <d v="2025-05-24T23:13:11"/>
    <n v="0.309"/>
    <x v="8"/>
  </r>
  <r>
    <s v="C104428"/>
    <n v="650"/>
    <s v="Alto Potencial"/>
    <x v="4"/>
    <x v="0"/>
    <x v="3"/>
    <d v="2025-09-12T07:20:40"/>
    <d v="2025-09-27T07:20:40"/>
    <d v="2025-09-28T07:20:40"/>
    <d v="2025-10-15T07:20:40"/>
    <n v="0.40600000000000003"/>
    <x v="11"/>
  </r>
  <r>
    <s v="C104429"/>
    <n v="433"/>
    <s v="Baixo"/>
    <x v="4"/>
    <x v="4"/>
    <x v="3"/>
    <d v="2025-04-14T06:07:53"/>
    <m/>
    <m/>
    <m/>
    <n v="0.27600000000000002"/>
    <x v="0"/>
  </r>
  <r>
    <s v="C104430"/>
    <n v="365"/>
    <s v="Baixo"/>
    <x v="0"/>
    <x v="0"/>
    <x v="4"/>
    <d v="2023-02-05T07:01:56"/>
    <d v="2023-02-19T07:01:56"/>
    <d v="2023-03-03T07:01:56"/>
    <d v="2023-03-25T07:01:56"/>
    <n v="0.10199999999999999"/>
    <x v="8"/>
  </r>
  <r>
    <s v="C104431"/>
    <n v="504"/>
    <s v="Digital First"/>
    <x v="0"/>
    <x v="1"/>
    <x v="1"/>
    <d v="2023-03-28T20:14:36"/>
    <d v="2023-04-25T20:14:36"/>
    <d v="2023-05-06T20:14:36"/>
    <m/>
    <n v="0.34100000000000003"/>
    <x v="4"/>
  </r>
  <r>
    <s v="C104432"/>
    <n v="597"/>
    <s v="Médio"/>
    <x v="0"/>
    <x v="4"/>
    <x v="1"/>
    <d v="2023-11-17T18:43:09"/>
    <d v="2023-11-20T18:43:09"/>
    <d v="2023-12-18T18:43:09"/>
    <m/>
    <n v="0.245"/>
    <x v="8"/>
  </r>
  <r>
    <s v="C104433"/>
    <n v="416"/>
    <s v="Baixo"/>
    <x v="5"/>
    <x v="0"/>
    <x v="2"/>
    <d v="2025-06-14T04:27:37"/>
    <d v="2025-06-23T04:27:37"/>
    <d v="2025-06-26T04:27:37"/>
    <m/>
    <n v="0.73199999999999998"/>
    <x v="13"/>
  </r>
  <r>
    <s v="C104434"/>
    <n v="566"/>
    <s v="Pensionista"/>
    <x v="4"/>
    <x v="0"/>
    <x v="1"/>
    <d v="2024-02-27T15:08:35"/>
    <d v="2024-03-18T15:08:35"/>
    <m/>
    <m/>
    <n v="0.47699999999999998"/>
    <x v="5"/>
  </r>
  <r>
    <s v="C104435"/>
    <n v="448"/>
    <s v="Baixo"/>
    <x v="0"/>
    <x v="1"/>
    <x v="2"/>
    <d v="2025-01-31T18:52:00"/>
    <m/>
    <m/>
    <m/>
    <n v="7.6999999999999999E-2"/>
    <x v="15"/>
  </r>
  <r>
    <s v="C104436"/>
    <n v="493"/>
    <s v="Baixo"/>
    <x v="5"/>
    <x v="0"/>
    <x v="1"/>
    <d v="2024-12-28T04:11:14"/>
    <d v="2025-01-15T04:11:14"/>
    <d v="2025-01-23T04:11:14"/>
    <d v="2025-02-17T04:11:14"/>
    <n v="0.28000000000000003"/>
    <x v="12"/>
  </r>
  <r>
    <s v="C104437"/>
    <n v="478"/>
    <s v="Pensionista"/>
    <x v="3"/>
    <x v="3"/>
    <x v="4"/>
    <d v="2025-01-11T01:18:28"/>
    <m/>
    <m/>
    <m/>
    <n v="0.34799999999999998"/>
    <x v="16"/>
  </r>
  <r>
    <s v="C104438"/>
    <n v="447"/>
    <s v="Pensionista"/>
    <x v="5"/>
    <x v="1"/>
    <x v="1"/>
    <d v="2025-09-08T09:28:50"/>
    <d v="2025-09-20T09:28:50"/>
    <m/>
    <m/>
    <n v="0.20699999999999999"/>
    <x v="15"/>
  </r>
  <r>
    <s v="C104439"/>
    <n v="764"/>
    <s v="Médio"/>
    <x v="3"/>
    <x v="3"/>
    <x v="2"/>
    <d v="2024-07-31T15:24:42"/>
    <d v="2024-08-06T15:24:42"/>
    <m/>
    <m/>
    <n v="0.47399999999999998"/>
    <x v="3"/>
  </r>
  <r>
    <s v="C104440"/>
    <n v="304"/>
    <s v="Baixo"/>
    <x v="0"/>
    <x v="3"/>
    <x v="1"/>
    <d v="2024-11-08T14:25:10"/>
    <d v="2024-11-10T14:25:10"/>
    <d v="2024-11-14T14:25:10"/>
    <m/>
    <n v="0.24399999999999999"/>
    <x v="8"/>
  </r>
  <r>
    <s v="C104441"/>
    <n v="825"/>
    <s v="Médio"/>
    <x v="0"/>
    <x v="4"/>
    <x v="4"/>
    <d v="2023-11-06T21:23:39"/>
    <d v="2023-11-21T21:23:39"/>
    <d v="2023-11-30T21:23:39"/>
    <m/>
    <n v="0.18099999999999999"/>
    <x v="5"/>
  </r>
  <r>
    <s v="C104442"/>
    <n v="579"/>
    <s v="Baixo"/>
    <x v="1"/>
    <x v="3"/>
    <x v="0"/>
    <d v="2024-01-07T14:15:36"/>
    <d v="2024-01-14T14:15:36"/>
    <d v="2024-01-22T14:15:36"/>
    <m/>
    <n v="0.39700000000000002"/>
    <x v="16"/>
  </r>
  <r>
    <s v="C104443"/>
    <n v="798"/>
    <s v="Digital First"/>
    <x v="0"/>
    <x v="0"/>
    <x v="0"/>
    <d v="2023-06-09T16:51:10"/>
    <d v="2023-06-17T16:51:10"/>
    <d v="2023-06-20T16:51:10"/>
    <m/>
    <n v="0.505"/>
    <x v="10"/>
  </r>
  <r>
    <s v="C104444"/>
    <n v="735"/>
    <s v="Médio"/>
    <x v="3"/>
    <x v="0"/>
    <x v="0"/>
    <d v="2025-02-05T00:16:27"/>
    <m/>
    <m/>
    <m/>
    <n v="0.47499999999999998"/>
    <x v="0"/>
  </r>
  <r>
    <s v="C104445"/>
    <n v="515"/>
    <s v="Baixo"/>
    <x v="4"/>
    <x v="3"/>
    <x v="2"/>
    <d v="2025-02-22T04:37:25"/>
    <d v="2025-02-22T04:37:25"/>
    <d v="2025-03-07T04:37:25"/>
    <d v="2025-04-06T04:37:25"/>
    <n v="0.125"/>
    <x v="15"/>
  </r>
  <r>
    <s v="C104446"/>
    <n v="814"/>
    <s v="Baixo"/>
    <x v="6"/>
    <x v="1"/>
    <x v="2"/>
    <d v="2023-05-01T17:45:29"/>
    <d v="2023-05-28T17:45:29"/>
    <m/>
    <m/>
    <n v="0.22500000000000001"/>
    <x v="15"/>
  </r>
  <r>
    <s v="C104447"/>
    <n v="436"/>
    <s v="Médio"/>
    <x v="3"/>
    <x v="2"/>
    <x v="0"/>
    <d v="2023-04-09T08:25:52"/>
    <d v="2023-04-27T08:25:52"/>
    <m/>
    <m/>
    <n v="0.28399999999999997"/>
    <x v="9"/>
  </r>
  <r>
    <s v="C104448"/>
    <n v="579"/>
    <s v="Baixo"/>
    <x v="3"/>
    <x v="2"/>
    <x v="4"/>
    <d v="2024-02-14T03:59:11"/>
    <d v="2024-03-10T03:59:11"/>
    <m/>
    <m/>
    <n v="0.50900000000000001"/>
    <x v="11"/>
  </r>
  <r>
    <s v="C104449"/>
    <n v="431"/>
    <s v="Médio"/>
    <x v="4"/>
    <x v="0"/>
    <x v="4"/>
    <d v="2024-03-09T05:47:02"/>
    <d v="2024-04-06T05:47:02"/>
    <d v="2024-04-14T05:47:02"/>
    <d v="2024-04-28T05:47:02"/>
    <n v="0.13600000000000001"/>
    <x v="6"/>
  </r>
  <r>
    <s v="C104450"/>
    <n v="692"/>
    <s v="Médio"/>
    <x v="7"/>
    <x v="4"/>
    <x v="1"/>
    <d v="2024-08-02T17:01:18"/>
    <d v="2024-08-17T17:01:18"/>
    <d v="2024-09-05T17:01:18"/>
    <d v="2024-09-19T17:01:18"/>
    <n v="0.2"/>
    <x v="1"/>
  </r>
  <r>
    <s v="C104451"/>
    <n v="780"/>
    <s v="Pensionista"/>
    <x v="3"/>
    <x v="0"/>
    <x v="3"/>
    <d v="2023-06-19T06:41:06"/>
    <d v="2023-07-03T06:41:06"/>
    <m/>
    <m/>
    <n v="0.32500000000000001"/>
    <x v="14"/>
  </r>
  <r>
    <s v="C104452"/>
    <n v="812"/>
    <s v="Médio"/>
    <x v="0"/>
    <x v="2"/>
    <x v="1"/>
    <d v="2024-12-03T07:15:47"/>
    <m/>
    <m/>
    <m/>
    <n v="0.438"/>
    <x v="9"/>
  </r>
  <r>
    <s v="C104453"/>
    <n v="718"/>
    <s v="Baixo"/>
    <x v="3"/>
    <x v="1"/>
    <x v="0"/>
    <d v="2024-03-15T04:30:33"/>
    <m/>
    <m/>
    <m/>
    <n v="0.108"/>
    <x v="4"/>
  </r>
  <r>
    <s v="C104454"/>
    <n v="501"/>
    <s v="Baixo"/>
    <x v="4"/>
    <x v="0"/>
    <x v="4"/>
    <d v="2025-03-21T14:42:44"/>
    <d v="2025-03-30T14:42:44"/>
    <d v="2025-04-04T14:42:44"/>
    <d v="2025-04-05T14:42:44"/>
    <n v="0.09"/>
    <x v="1"/>
  </r>
  <r>
    <s v="C104455"/>
    <n v="761"/>
    <s v="Pensionista"/>
    <x v="0"/>
    <x v="1"/>
    <x v="2"/>
    <d v="2024-05-31T19:24:36"/>
    <d v="2024-06-04T19:24:36"/>
    <d v="2024-06-27T19:24:36"/>
    <d v="2024-07-12T19:24:36"/>
    <n v="0.35799999999999998"/>
    <x v="16"/>
  </r>
  <r>
    <s v="C104456"/>
    <n v="501"/>
    <s v="Digital First"/>
    <x v="4"/>
    <x v="1"/>
    <x v="1"/>
    <d v="2024-01-03T10:11:33"/>
    <m/>
    <m/>
    <m/>
    <n v="0.22700000000000001"/>
    <x v="4"/>
  </r>
  <r>
    <s v="C104457"/>
    <n v="451"/>
    <s v="Baixo"/>
    <x v="1"/>
    <x v="1"/>
    <x v="3"/>
    <d v="2024-02-15T23:16:13"/>
    <d v="2024-03-03T23:16:13"/>
    <d v="2024-03-14T23:16:13"/>
    <d v="2024-04-14T23:16:13"/>
    <n v="0.214"/>
    <x v="0"/>
  </r>
  <r>
    <s v="C104458"/>
    <n v="521"/>
    <s v="Baixo"/>
    <x v="3"/>
    <x v="2"/>
    <x v="4"/>
    <d v="2023-01-12T06:28:57"/>
    <d v="2023-02-08T06:28:57"/>
    <d v="2023-02-26T06:28:57"/>
    <m/>
    <n v="0.24399999999999999"/>
    <x v="2"/>
  </r>
  <r>
    <s v="C104459"/>
    <n v="378"/>
    <s v="Médio"/>
    <x v="3"/>
    <x v="0"/>
    <x v="2"/>
    <d v="2023-09-15T01:30:17"/>
    <d v="2023-10-02T01:30:17"/>
    <d v="2023-10-12T01:30:17"/>
    <m/>
    <n v="0.23100000000000001"/>
    <x v="11"/>
  </r>
  <r>
    <s v="C104460"/>
    <n v="499"/>
    <s v="Médio"/>
    <x v="3"/>
    <x v="3"/>
    <x v="1"/>
    <d v="2024-03-09T12:49:00"/>
    <d v="2024-03-15T12:49:00"/>
    <d v="2024-03-19T12:49:00"/>
    <d v="2024-04-13T12:49:00"/>
    <n v="0.58099999999999996"/>
    <x v="5"/>
  </r>
  <r>
    <s v="C104461"/>
    <n v="398"/>
    <s v="Pensionista"/>
    <x v="5"/>
    <x v="0"/>
    <x v="1"/>
    <d v="2024-07-11T08:25:51"/>
    <d v="2024-08-09T08:25:51"/>
    <m/>
    <m/>
    <n v="0.26300000000000001"/>
    <x v="13"/>
  </r>
  <r>
    <s v="C104462"/>
    <n v="512"/>
    <s v="Baixo"/>
    <x v="4"/>
    <x v="0"/>
    <x v="4"/>
    <d v="2025-01-03T10:25:11"/>
    <d v="2025-01-29T10:25:11"/>
    <d v="2025-02-06T10:25:11"/>
    <d v="2025-02-14T10:25:11"/>
    <n v="0.63300000000000001"/>
    <x v="19"/>
  </r>
  <r>
    <s v="C104463"/>
    <n v="442"/>
    <s v="Alto Potencial"/>
    <x v="4"/>
    <x v="1"/>
    <x v="4"/>
    <d v="2023-03-07T22:56:58"/>
    <d v="2023-03-17T22:56:58"/>
    <d v="2023-03-17T22:56:58"/>
    <m/>
    <n v="0.17899999999999999"/>
    <x v="11"/>
  </r>
  <r>
    <s v="C104464"/>
    <n v="688"/>
    <s v="Alto Potencial"/>
    <x v="0"/>
    <x v="2"/>
    <x v="1"/>
    <d v="2023-10-27T07:42:36"/>
    <d v="2023-11-18T07:42:36"/>
    <m/>
    <m/>
    <n v="0.33100000000000002"/>
    <x v="16"/>
  </r>
  <r>
    <s v="C104465"/>
    <n v="673"/>
    <s v="Digital First"/>
    <x v="0"/>
    <x v="0"/>
    <x v="2"/>
    <d v="2025-06-02T00:55:29"/>
    <m/>
    <m/>
    <m/>
    <n v="0.47399999999999998"/>
    <x v="5"/>
  </r>
  <r>
    <s v="C104466"/>
    <n v="351"/>
    <s v="Digital First"/>
    <x v="7"/>
    <x v="0"/>
    <x v="1"/>
    <d v="2025-07-13T15:40:13"/>
    <d v="2025-08-11T15:40:13"/>
    <m/>
    <m/>
    <n v="0.42399999999999999"/>
    <x v="9"/>
  </r>
  <r>
    <s v="C104467"/>
    <n v="434"/>
    <s v="Médio"/>
    <x v="1"/>
    <x v="3"/>
    <x v="4"/>
    <d v="2023-03-20T23:10:03"/>
    <d v="2023-03-24T23:10:03"/>
    <d v="2023-04-02T23:10:03"/>
    <m/>
    <n v="0.52900000000000003"/>
    <x v="4"/>
  </r>
  <r>
    <s v="C104468"/>
    <n v="710"/>
    <s v="Baixo"/>
    <x v="4"/>
    <x v="4"/>
    <x v="1"/>
    <d v="2023-10-06T02:23:05"/>
    <d v="2023-11-02T02:23:05"/>
    <d v="2023-11-13T02:23:05"/>
    <d v="2023-11-14T02:23:05"/>
    <n v="0.19"/>
    <x v="4"/>
  </r>
  <r>
    <s v="C104469"/>
    <n v="769"/>
    <s v="Médio"/>
    <x v="4"/>
    <x v="0"/>
    <x v="1"/>
    <d v="2023-12-17T22:28:59"/>
    <m/>
    <m/>
    <m/>
    <n v="0.24399999999999999"/>
    <x v="5"/>
  </r>
  <r>
    <s v="C104470"/>
    <n v="411"/>
    <s v="Baixo"/>
    <x v="6"/>
    <x v="0"/>
    <x v="2"/>
    <d v="2023-01-21T21:31:58"/>
    <m/>
    <m/>
    <m/>
    <n v="0.61499999999999999"/>
    <x v="4"/>
  </r>
  <r>
    <s v="C104471"/>
    <n v="824"/>
    <s v="Baixo"/>
    <x v="4"/>
    <x v="2"/>
    <x v="4"/>
    <d v="2024-12-20T09:22:24"/>
    <m/>
    <m/>
    <m/>
    <n v="0.192"/>
    <x v="14"/>
  </r>
  <r>
    <s v="C104472"/>
    <n v="343"/>
    <s v="Baixo"/>
    <x v="3"/>
    <x v="0"/>
    <x v="0"/>
    <d v="2024-03-06T07:10:57"/>
    <d v="2024-03-13T07:10:57"/>
    <d v="2024-03-23T07:10:57"/>
    <m/>
    <n v="0.13400000000000001"/>
    <x v="7"/>
  </r>
  <r>
    <s v="C104473"/>
    <n v="696"/>
    <s v="Médio"/>
    <x v="0"/>
    <x v="0"/>
    <x v="0"/>
    <d v="2024-03-06T00:32:49"/>
    <m/>
    <m/>
    <m/>
    <n v="0.32800000000000001"/>
    <x v="14"/>
  </r>
  <r>
    <s v="C104474"/>
    <n v="560"/>
    <s v="Médio"/>
    <x v="3"/>
    <x v="2"/>
    <x v="0"/>
    <d v="2024-01-23T16:17:15"/>
    <m/>
    <m/>
    <m/>
    <n v="0.45800000000000002"/>
    <x v="0"/>
  </r>
  <r>
    <s v="C104475"/>
    <n v="844"/>
    <s v="Médio"/>
    <x v="6"/>
    <x v="2"/>
    <x v="4"/>
    <d v="2023-11-13T02:48:18"/>
    <d v="2023-11-14T02:48:18"/>
    <m/>
    <m/>
    <n v="0.129"/>
    <x v="13"/>
  </r>
  <r>
    <s v="C104476"/>
    <n v="687"/>
    <s v="Pensionista"/>
    <x v="2"/>
    <x v="2"/>
    <x v="0"/>
    <d v="2024-04-08T20:15:21"/>
    <d v="2024-04-28T20:15:21"/>
    <d v="2024-05-17T20:15:21"/>
    <m/>
    <n v="0.35699999999999998"/>
    <x v="13"/>
  </r>
  <r>
    <s v="C104477"/>
    <n v="775"/>
    <s v="Pensionista"/>
    <x v="3"/>
    <x v="4"/>
    <x v="4"/>
    <d v="2024-10-21T23:13:26"/>
    <d v="2024-11-06T23:13:26"/>
    <d v="2024-11-14T23:13:26"/>
    <d v="2024-12-02T23:13:26"/>
    <n v="7.0000000000000007E-2"/>
    <x v="16"/>
  </r>
  <r>
    <s v="C104478"/>
    <n v="709"/>
    <s v="Baixo"/>
    <x v="3"/>
    <x v="2"/>
    <x v="4"/>
    <d v="2023-06-12T02:14:41"/>
    <m/>
    <m/>
    <m/>
    <n v="0.17"/>
    <x v="5"/>
  </r>
  <r>
    <s v="C104479"/>
    <n v="315"/>
    <s v="Digital First"/>
    <x v="3"/>
    <x v="1"/>
    <x v="1"/>
    <d v="2025-01-15T05:30:07"/>
    <d v="2025-01-25T05:30:07"/>
    <d v="2025-01-25T05:30:07"/>
    <d v="2025-02-25T05:30:07"/>
    <n v="0.22700000000000001"/>
    <x v="4"/>
  </r>
  <r>
    <s v="C104480"/>
    <n v="401"/>
    <s v="Baixo"/>
    <x v="0"/>
    <x v="4"/>
    <x v="4"/>
    <d v="2025-06-18T09:22:05"/>
    <d v="2025-07-17T09:22:05"/>
    <m/>
    <m/>
    <n v="0.58299999999999996"/>
    <x v="9"/>
  </r>
  <r>
    <s v="C104481"/>
    <n v="485"/>
    <s v="Médio"/>
    <x v="0"/>
    <x v="3"/>
    <x v="2"/>
    <d v="2023-08-30T12:55:01"/>
    <m/>
    <m/>
    <m/>
    <n v="0.35"/>
    <x v="12"/>
  </r>
  <r>
    <s v="C104482"/>
    <n v="324"/>
    <s v="Baixo"/>
    <x v="7"/>
    <x v="0"/>
    <x v="4"/>
    <d v="2023-04-10T11:46:00"/>
    <m/>
    <m/>
    <m/>
    <n v="0.42099999999999999"/>
    <x v="3"/>
  </r>
  <r>
    <s v="C104483"/>
    <n v="371"/>
    <s v="Médio"/>
    <x v="4"/>
    <x v="4"/>
    <x v="0"/>
    <d v="2024-11-30T00:35:58"/>
    <m/>
    <m/>
    <m/>
    <n v="0.55000000000000004"/>
    <x v="18"/>
  </r>
  <r>
    <s v="C104484"/>
    <n v="317"/>
    <s v="Médio"/>
    <x v="4"/>
    <x v="1"/>
    <x v="1"/>
    <d v="2024-08-07T16:16:02"/>
    <m/>
    <m/>
    <m/>
    <n v="0.182"/>
    <x v="13"/>
  </r>
  <r>
    <s v="C104485"/>
    <n v="631"/>
    <s v="Médio"/>
    <x v="3"/>
    <x v="0"/>
    <x v="2"/>
    <d v="2023-03-19T23:15:49"/>
    <d v="2023-03-19T23:15:49"/>
    <d v="2023-04-22T23:15:49"/>
    <d v="2023-05-06T23:15:49"/>
    <n v="0.309"/>
    <x v="0"/>
  </r>
  <r>
    <s v="C104486"/>
    <n v="396"/>
    <s v="Médio"/>
    <x v="7"/>
    <x v="2"/>
    <x v="1"/>
    <d v="2024-07-19T10:03:09"/>
    <m/>
    <m/>
    <m/>
    <n v="0.34399999999999997"/>
    <x v="3"/>
  </r>
  <r>
    <s v="C104487"/>
    <n v="311"/>
    <s v="Baixo"/>
    <x v="5"/>
    <x v="0"/>
    <x v="2"/>
    <d v="2023-11-09T18:30:20"/>
    <d v="2023-11-29T18:30:20"/>
    <d v="2023-12-04T18:30:20"/>
    <m/>
    <n v="0.50700000000000001"/>
    <x v="16"/>
  </r>
  <r>
    <s v="C104488"/>
    <n v="310"/>
    <s v="Alto Potencial"/>
    <x v="3"/>
    <x v="0"/>
    <x v="0"/>
    <d v="2024-08-20T02:37:52"/>
    <m/>
    <m/>
    <m/>
    <n v="0.11899999999999999"/>
    <x v="12"/>
  </r>
  <r>
    <s v="C104489"/>
    <n v="462"/>
    <s v="Alto Potencial"/>
    <x v="3"/>
    <x v="2"/>
    <x v="1"/>
    <d v="2025-08-27T22:33:16"/>
    <d v="2025-09-08T22:33:16"/>
    <d v="2025-09-24T22:33:16"/>
    <d v="2025-09-26T22:33:16"/>
    <n v="0.55700000000000005"/>
    <x v="13"/>
  </r>
  <r>
    <s v="C104490"/>
    <n v="582"/>
    <s v="Baixo"/>
    <x v="5"/>
    <x v="0"/>
    <x v="3"/>
    <d v="2024-10-28T23:57:19"/>
    <m/>
    <m/>
    <m/>
    <n v="0.152"/>
    <x v="2"/>
  </r>
  <r>
    <s v="C104491"/>
    <n v="540"/>
    <s v="Baixo"/>
    <x v="5"/>
    <x v="0"/>
    <x v="0"/>
    <d v="2023-06-20T08:04:43"/>
    <m/>
    <m/>
    <m/>
    <n v="0.50900000000000001"/>
    <x v="1"/>
  </r>
  <r>
    <s v="C104492"/>
    <n v="344"/>
    <s v="Baixo"/>
    <x v="6"/>
    <x v="2"/>
    <x v="4"/>
    <d v="2023-12-21T23:30:01"/>
    <m/>
    <m/>
    <m/>
    <n v="0.21299999999999999"/>
    <x v="11"/>
  </r>
  <r>
    <s v="C104493"/>
    <n v="554"/>
    <s v="Médio"/>
    <x v="3"/>
    <x v="4"/>
    <x v="1"/>
    <d v="2023-03-19T05:06:43"/>
    <d v="2023-03-23T05:06:43"/>
    <m/>
    <m/>
    <n v="0.42399999999999999"/>
    <x v="11"/>
  </r>
  <r>
    <s v="C104494"/>
    <n v="366"/>
    <s v="Médio"/>
    <x v="4"/>
    <x v="4"/>
    <x v="0"/>
    <d v="2024-07-14T02:31:34"/>
    <d v="2024-07-23T02:31:34"/>
    <d v="2024-07-23T02:31:34"/>
    <m/>
    <n v="2.5999999999999999E-2"/>
    <x v="15"/>
  </r>
  <r>
    <s v="C104495"/>
    <n v="341"/>
    <s v="Baixo"/>
    <x v="1"/>
    <x v="1"/>
    <x v="4"/>
    <d v="2024-12-28T12:16:21"/>
    <m/>
    <m/>
    <m/>
    <n v="0.29499999999999998"/>
    <x v="4"/>
  </r>
  <r>
    <s v="C104496"/>
    <n v="683"/>
    <s v="Baixo"/>
    <x v="1"/>
    <x v="2"/>
    <x v="1"/>
    <d v="2023-02-01T19:53:45"/>
    <d v="2023-02-02T19:53:45"/>
    <d v="2023-02-13T19:53:45"/>
    <d v="2023-02-25T19:53:45"/>
    <n v="0.25600000000000001"/>
    <x v="18"/>
  </r>
  <r>
    <s v="C104497"/>
    <n v="533"/>
    <s v="Alto Potencial"/>
    <x v="0"/>
    <x v="2"/>
    <x v="1"/>
    <d v="2023-10-12T06:57:42"/>
    <m/>
    <m/>
    <m/>
    <n v="9.9000000000000005E-2"/>
    <x v="17"/>
  </r>
  <r>
    <s v="C104498"/>
    <n v="784"/>
    <s v="Pensionista"/>
    <x v="0"/>
    <x v="4"/>
    <x v="3"/>
    <d v="2023-05-02T06:42:22"/>
    <d v="2023-05-02T06:42:22"/>
    <d v="2023-05-06T06:42:22"/>
    <d v="2023-05-29T06:42:22"/>
    <n v="0.52100000000000002"/>
    <x v="11"/>
  </r>
  <r>
    <s v="C104499"/>
    <n v="338"/>
    <s v="Médio"/>
    <x v="7"/>
    <x v="3"/>
    <x v="1"/>
    <d v="2024-03-30T17:54:22"/>
    <m/>
    <m/>
    <m/>
    <n v="0.373"/>
    <x v="18"/>
  </r>
  <r>
    <s v="C104500"/>
    <n v="310"/>
    <s v="Médio"/>
    <x v="4"/>
    <x v="0"/>
    <x v="0"/>
    <d v="2024-06-23T10:08:22"/>
    <d v="2024-07-11T10:08:22"/>
    <m/>
    <m/>
    <n v="0.20100000000000001"/>
    <x v="17"/>
  </r>
  <r>
    <s v="C104501"/>
    <n v="708"/>
    <s v="Médio"/>
    <x v="3"/>
    <x v="0"/>
    <x v="0"/>
    <d v="2024-12-24T13:34:46"/>
    <m/>
    <m/>
    <m/>
    <n v="0.11799999999999999"/>
    <x v="18"/>
  </r>
  <r>
    <s v="C104502"/>
    <n v="407"/>
    <s v="Médio"/>
    <x v="4"/>
    <x v="1"/>
    <x v="1"/>
    <d v="2023-01-12T01:20:05"/>
    <m/>
    <m/>
    <m/>
    <n v="0.19800000000000001"/>
    <x v="19"/>
  </r>
  <r>
    <s v="C104503"/>
    <n v="393"/>
    <s v="Pensionista"/>
    <x v="4"/>
    <x v="0"/>
    <x v="4"/>
    <d v="2023-09-29T08:03:35"/>
    <d v="2023-10-16T08:03:35"/>
    <d v="2023-10-16T08:03:35"/>
    <m/>
    <n v="0.371"/>
    <x v="6"/>
  </r>
  <r>
    <s v="C104504"/>
    <n v="383"/>
    <s v="Alto Potencial"/>
    <x v="5"/>
    <x v="0"/>
    <x v="3"/>
    <d v="2024-07-23T02:58:44"/>
    <d v="2024-07-28T02:58:44"/>
    <d v="2024-08-05T02:58:44"/>
    <m/>
    <n v="0.51100000000000001"/>
    <x v="4"/>
  </r>
  <r>
    <s v="C104505"/>
    <n v="357"/>
    <s v="Médio"/>
    <x v="4"/>
    <x v="0"/>
    <x v="2"/>
    <d v="2024-04-21T01:09:18"/>
    <d v="2024-04-24T01:09:18"/>
    <d v="2024-05-03T01:09:18"/>
    <m/>
    <n v="0.55900000000000005"/>
    <x v="12"/>
  </r>
  <r>
    <s v="C104506"/>
    <n v="592"/>
    <s v="Médio"/>
    <x v="4"/>
    <x v="1"/>
    <x v="4"/>
    <d v="2024-11-27T03:50:45"/>
    <d v="2024-12-26T03:50:45"/>
    <d v="2025-01-03T03:50:45"/>
    <d v="2025-02-06T03:50:45"/>
    <n v="0.48699999999999999"/>
    <x v="13"/>
  </r>
  <r>
    <s v="C104507"/>
    <n v="315"/>
    <s v="Médio"/>
    <x v="0"/>
    <x v="0"/>
    <x v="2"/>
    <d v="2023-05-01T14:48:37"/>
    <d v="2023-05-27T14:48:37"/>
    <d v="2023-06-07T14:48:37"/>
    <m/>
    <n v="0.26300000000000001"/>
    <x v="8"/>
  </r>
  <r>
    <s v="C104508"/>
    <n v="776"/>
    <s v="Alto Potencial"/>
    <x v="6"/>
    <x v="3"/>
    <x v="1"/>
    <d v="2024-03-22T22:38:52"/>
    <m/>
    <m/>
    <m/>
    <n v="0.105"/>
    <x v="19"/>
  </r>
  <r>
    <s v="C104509"/>
    <n v="464"/>
    <s v="Alto Potencial"/>
    <x v="2"/>
    <x v="0"/>
    <x v="4"/>
    <d v="2023-07-28T01:49:08"/>
    <d v="2023-08-22T01:49:08"/>
    <d v="2023-08-30T01:49:08"/>
    <d v="2023-09-15T01:49:08"/>
    <n v="0.247"/>
    <x v="15"/>
  </r>
  <r>
    <s v="C104510"/>
    <n v="736"/>
    <s v="Médio"/>
    <x v="1"/>
    <x v="2"/>
    <x v="1"/>
    <d v="2024-10-31T07:18:55"/>
    <d v="2024-11-21T07:18:55"/>
    <m/>
    <m/>
    <n v="0.28499999999999998"/>
    <x v="8"/>
  </r>
  <r>
    <s v="C104511"/>
    <n v="702"/>
    <s v="Baixo"/>
    <x v="5"/>
    <x v="2"/>
    <x v="4"/>
    <d v="2024-08-10T22:01:50"/>
    <d v="2024-08-29T22:01:50"/>
    <d v="2024-09-08T22:01:50"/>
    <d v="2024-10-10T22:01:50"/>
    <n v="8.1000000000000003E-2"/>
    <x v="14"/>
  </r>
  <r>
    <s v="C104512"/>
    <n v="685"/>
    <s v="Baixo"/>
    <x v="3"/>
    <x v="0"/>
    <x v="4"/>
    <d v="2023-09-08T12:48:59"/>
    <d v="2023-09-09T12:48:59"/>
    <d v="2023-09-20T12:48:59"/>
    <m/>
    <n v="0.317"/>
    <x v="11"/>
  </r>
  <r>
    <s v="C104513"/>
    <n v="437"/>
    <s v="Baixo"/>
    <x v="2"/>
    <x v="1"/>
    <x v="0"/>
    <d v="2024-01-20T05:26:15"/>
    <d v="2024-02-05T05:26:15"/>
    <d v="2024-02-14T05:26:15"/>
    <d v="2024-03-16T05:26:15"/>
    <n v="0.49399999999999999"/>
    <x v="2"/>
  </r>
  <r>
    <s v="C104514"/>
    <n v="830"/>
    <s v="Baixo"/>
    <x v="1"/>
    <x v="4"/>
    <x v="2"/>
    <d v="2024-12-15T08:32:45"/>
    <m/>
    <m/>
    <m/>
    <n v="0.05"/>
    <x v="16"/>
  </r>
  <r>
    <s v="C104515"/>
    <n v="592"/>
    <s v="Médio"/>
    <x v="1"/>
    <x v="0"/>
    <x v="2"/>
    <d v="2024-06-10T19:10:41"/>
    <m/>
    <m/>
    <m/>
    <n v="0.59899999999999998"/>
    <x v="8"/>
  </r>
  <r>
    <s v="C104516"/>
    <n v="774"/>
    <s v="Digital First"/>
    <x v="4"/>
    <x v="0"/>
    <x v="1"/>
    <d v="2023-05-06T09:19:43"/>
    <d v="2023-05-22T09:19:43"/>
    <d v="2023-05-30T09:19:43"/>
    <m/>
    <n v="5.1999999999999998E-2"/>
    <x v="4"/>
  </r>
  <r>
    <s v="C104517"/>
    <n v="761"/>
    <s v="Médio"/>
    <x v="4"/>
    <x v="0"/>
    <x v="1"/>
    <d v="2024-06-07T07:36:37"/>
    <d v="2024-07-06T07:36:37"/>
    <d v="2024-07-09T07:36:37"/>
    <m/>
    <n v="0.40500000000000003"/>
    <x v="1"/>
  </r>
  <r>
    <s v="C104518"/>
    <n v="672"/>
    <s v="Médio"/>
    <x v="5"/>
    <x v="4"/>
    <x v="1"/>
    <d v="2024-11-05T07:51:09"/>
    <m/>
    <m/>
    <m/>
    <n v="0.63800000000000001"/>
    <x v="16"/>
  </r>
  <r>
    <s v="C104519"/>
    <n v="461"/>
    <s v="Baixo"/>
    <x v="4"/>
    <x v="0"/>
    <x v="1"/>
    <d v="2024-10-14T02:36:42"/>
    <d v="2024-11-05T02:36:42"/>
    <d v="2024-11-19T02:36:42"/>
    <d v="2024-11-24T02:36:42"/>
    <n v="0.28999999999999998"/>
    <x v="9"/>
  </r>
  <r>
    <s v="C104520"/>
    <n v="343"/>
    <s v="Baixo"/>
    <x v="4"/>
    <x v="0"/>
    <x v="1"/>
    <d v="2024-12-06T22:30:15"/>
    <d v="2024-12-06T22:30:15"/>
    <m/>
    <m/>
    <n v="0.65300000000000002"/>
    <x v="14"/>
  </r>
  <r>
    <s v="C104521"/>
    <n v="382"/>
    <s v="Médio"/>
    <x v="3"/>
    <x v="2"/>
    <x v="4"/>
    <d v="2024-09-27T19:47:51"/>
    <d v="2024-09-30T19:47:51"/>
    <d v="2024-10-08T19:47:51"/>
    <m/>
    <n v="6.3E-2"/>
    <x v="4"/>
  </r>
  <r>
    <s v="C104522"/>
    <n v="838"/>
    <s v="Alto Potencial"/>
    <x v="4"/>
    <x v="0"/>
    <x v="0"/>
    <d v="2025-05-18T21:07:10"/>
    <d v="2025-06-12T21:07:10"/>
    <d v="2025-06-19T21:07:10"/>
    <d v="2025-07-24T21:07:10"/>
    <n v="0.254"/>
    <x v="5"/>
  </r>
  <r>
    <s v="C104523"/>
    <n v="818"/>
    <s v="Alto Potencial"/>
    <x v="1"/>
    <x v="0"/>
    <x v="4"/>
    <d v="2024-06-07T01:07:24"/>
    <m/>
    <m/>
    <m/>
    <n v="0.16400000000000001"/>
    <x v="7"/>
  </r>
  <r>
    <s v="C104524"/>
    <n v="710"/>
    <s v="Digital First"/>
    <x v="0"/>
    <x v="2"/>
    <x v="0"/>
    <d v="2024-10-04T00:59:17"/>
    <m/>
    <m/>
    <m/>
    <n v="0.24299999999999999"/>
    <x v="4"/>
  </r>
  <r>
    <s v="C104525"/>
    <n v="640"/>
    <s v="Alto Potencial"/>
    <x v="5"/>
    <x v="0"/>
    <x v="2"/>
    <d v="2023-01-29T16:53:37"/>
    <d v="2023-02-01T16:53:37"/>
    <d v="2023-02-14T16:53:37"/>
    <m/>
    <n v="0.377"/>
    <x v="5"/>
  </r>
  <r>
    <s v="C104526"/>
    <n v="388"/>
    <s v="Baixo"/>
    <x v="0"/>
    <x v="4"/>
    <x v="4"/>
    <d v="2023-02-25T17:48:49"/>
    <d v="2023-03-06T17:48:49"/>
    <d v="2023-03-17T17:48:49"/>
    <m/>
    <n v="0.45200000000000001"/>
    <x v="11"/>
  </r>
  <r>
    <s v="C104527"/>
    <n v="529"/>
    <s v="Médio"/>
    <x v="6"/>
    <x v="1"/>
    <x v="0"/>
    <d v="2023-01-11T14:51:12"/>
    <m/>
    <m/>
    <m/>
    <n v="0.628"/>
    <x v="19"/>
  </r>
  <r>
    <s v="C104528"/>
    <n v="317"/>
    <s v="Médio"/>
    <x v="4"/>
    <x v="0"/>
    <x v="1"/>
    <d v="2024-12-07T00:07:17"/>
    <m/>
    <m/>
    <m/>
    <n v="0.30499999999999999"/>
    <x v="11"/>
  </r>
  <r>
    <s v="C104529"/>
    <n v="580"/>
    <s v="Médio"/>
    <x v="1"/>
    <x v="2"/>
    <x v="4"/>
    <d v="2025-08-19T06:58:04"/>
    <m/>
    <m/>
    <m/>
    <n v="0.127"/>
    <x v="17"/>
  </r>
  <r>
    <s v="C104530"/>
    <n v="721"/>
    <s v="Alto Potencial"/>
    <x v="3"/>
    <x v="2"/>
    <x v="4"/>
    <d v="2023-08-25T10:01:35"/>
    <m/>
    <m/>
    <m/>
    <n v="0.52900000000000003"/>
    <x v="13"/>
  </r>
  <r>
    <s v="C104531"/>
    <n v="637"/>
    <s v="Médio"/>
    <x v="0"/>
    <x v="3"/>
    <x v="1"/>
    <d v="2023-02-28T01:23:59"/>
    <d v="2023-03-01T01:23:59"/>
    <d v="2023-03-06T01:23:59"/>
    <d v="2023-03-29T01:23:59"/>
    <n v="5.8999999999999997E-2"/>
    <x v="9"/>
  </r>
  <r>
    <s v="C104532"/>
    <n v="565"/>
    <s v="Baixo"/>
    <x v="3"/>
    <x v="0"/>
    <x v="4"/>
    <d v="2024-12-04T12:03:38"/>
    <m/>
    <m/>
    <m/>
    <n v="0.45100000000000001"/>
    <x v="10"/>
  </r>
  <r>
    <s v="C104533"/>
    <n v="654"/>
    <s v="Médio"/>
    <x v="6"/>
    <x v="0"/>
    <x v="4"/>
    <d v="2024-12-03T20:46:34"/>
    <m/>
    <m/>
    <m/>
    <n v="0.49399999999999999"/>
    <x v="8"/>
  </r>
  <r>
    <s v="C104534"/>
    <n v="659"/>
    <s v="Baixo"/>
    <x v="0"/>
    <x v="4"/>
    <x v="0"/>
    <d v="2025-09-26T01:50:18"/>
    <d v="2025-10-08T01:50:18"/>
    <d v="2025-10-26T01:50:18"/>
    <m/>
    <n v="5.0999999999999997E-2"/>
    <x v="18"/>
  </r>
  <r>
    <s v="C104535"/>
    <n v="516"/>
    <s v="Alto Potencial"/>
    <x v="4"/>
    <x v="0"/>
    <x v="0"/>
    <d v="2025-06-14T05:23:08"/>
    <m/>
    <m/>
    <m/>
    <n v="0.47"/>
    <x v="19"/>
  </r>
  <r>
    <s v="C104536"/>
    <n v="620"/>
    <s v="Digital First"/>
    <x v="4"/>
    <x v="2"/>
    <x v="3"/>
    <d v="2024-12-10T12:40:41"/>
    <d v="2024-12-20T12:40:41"/>
    <m/>
    <m/>
    <n v="0.17899999999999999"/>
    <x v="5"/>
  </r>
  <r>
    <s v="C104537"/>
    <n v="511"/>
    <s v="Pensionista"/>
    <x v="4"/>
    <x v="2"/>
    <x v="3"/>
    <d v="2023-10-12T06:31:30"/>
    <d v="2023-10-14T06:31:30"/>
    <d v="2023-10-15T06:31:30"/>
    <d v="2023-10-20T06:31:30"/>
    <n v="0.248"/>
    <x v="11"/>
  </r>
  <r>
    <s v="C104538"/>
    <n v="502"/>
    <s v="Alto Potencial"/>
    <x v="6"/>
    <x v="0"/>
    <x v="1"/>
    <d v="2024-03-06T14:31:58"/>
    <d v="2024-03-16T14:31:58"/>
    <d v="2024-03-18T14:31:58"/>
    <d v="2024-04-28T14:31:58"/>
    <n v="0.438"/>
    <x v="8"/>
  </r>
  <r>
    <s v="C104539"/>
    <n v="452"/>
    <s v="Pensionista"/>
    <x v="4"/>
    <x v="3"/>
    <x v="4"/>
    <d v="2024-03-28T09:42:38"/>
    <d v="2024-04-05T09:42:38"/>
    <m/>
    <m/>
    <n v="0.33300000000000002"/>
    <x v="12"/>
  </r>
  <r>
    <s v="C104540"/>
    <n v="728"/>
    <s v="Médio"/>
    <x v="5"/>
    <x v="4"/>
    <x v="1"/>
    <d v="2023-09-03T15:27:56"/>
    <d v="2023-09-19T15:27:56"/>
    <d v="2023-10-03T15:27:56"/>
    <m/>
    <n v="0.371"/>
    <x v="7"/>
  </r>
  <r>
    <s v="C104541"/>
    <n v="586"/>
    <s v="Baixo"/>
    <x v="0"/>
    <x v="0"/>
    <x v="1"/>
    <d v="2023-10-06T14:22:04"/>
    <d v="2023-10-26T14:22:04"/>
    <d v="2023-11-17T14:22:04"/>
    <m/>
    <n v="0.19"/>
    <x v="16"/>
  </r>
  <r>
    <s v="C104542"/>
    <n v="620"/>
    <s v="Médio"/>
    <x v="0"/>
    <x v="4"/>
    <x v="1"/>
    <d v="2023-09-10T13:28:16"/>
    <d v="2023-10-05T13:28:16"/>
    <d v="2023-10-10T13:28:16"/>
    <d v="2023-10-28T13:28:16"/>
    <n v="0.32100000000000001"/>
    <x v="0"/>
  </r>
  <r>
    <s v="C104543"/>
    <n v="735"/>
    <s v="Baixo"/>
    <x v="0"/>
    <x v="0"/>
    <x v="3"/>
    <d v="2025-04-10T16:50:18"/>
    <d v="2025-05-03T16:50:18"/>
    <d v="2025-05-15T16:50:18"/>
    <d v="2025-05-16T16:50:18"/>
    <n v="0.36899999999999999"/>
    <x v="6"/>
  </r>
  <r>
    <s v="C104544"/>
    <n v="795"/>
    <s v="Médio"/>
    <x v="4"/>
    <x v="4"/>
    <x v="4"/>
    <d v="2025-04-09T00:13:46"/>
    <d v="2025-04-22T00:13:46"/>
    <d v="2025-04-23T00:13:46"/>
    <m/>
    <n v="0.41599999999999998"/>
    <x v="13"/>
  </r>
  <r>
    <s v="C104545"/>
    <n v="448"/>
    <s v="Médio"/>
    <x v="3"/>
    <x v="2"/>
    <x v="1"/>
    <d v="2023-09-27T21:03:16"/>
    <d v="2023-09-28T21:03:16"/>
    <d v="2023-10-01T21:03:16"/>
    <d v="2023-10-12T21:03:16"/>
    <n v="0.39400000000000002"/>
    <x v="11"/>
  </r>
  <r>
    <s v="C104546"/>
    <n v="841"/>
    <s v="Baixo"/>
    <x v="0"/>
    <x v="2"/>
    <x v="1"/>
    <d v="2023-05-04T16:36:02"/>
    <m/>
    <m/>
    <m/>
    <n v="0.19600000000000001"/>
    <x v="8"/>
  </r>
  <r>
    <s v="C104547"/>
    <n v="781"/>
    <s v="Baixo"/>
    <x v="1"/>
    <x v="0"/>
    <x v="0"/>
    <d v="2023-07-02T23:14:18"/>
    <d v="2023-07-21T23:14:18"/>
    <d v="2023-08-07T23:14:18"/>
    <m/>
    <n v="0.46200000000000002"/>
    <x v="1"/>
  </r>
  <r>
    <s v="C104548"/>
    <n v="625"/>
    <s v="Médio"/>
    <x v="3"/>
    <x v="0"/>
    <x v="0"/>
    <d v="2024-11-11T23:00:45"/>
    <d v="2024-11-25T23:00:45"/>
    <m/>
    <m/>
    <n v="0.17599999999999999"/>
    <x v="12"/>
  </r>
  <r>
    <s v="C104549"/>
    <n v="328"/>
    <s v="Pensionista"/>
    <x v="0"/>
    <x v="1"/>
    <x v="4"/>
    <d v="2023-01-14T19:39:42"/>
    <m/>
    <m/>
    <m/>
    <n v="0.38700000000000001"/>
    <x v="15"/>
  </r>
  <r>
    <s v="C104550"/>
    <n v="558"/>
    <s v="Pensionista"/>
    <x v="0"/>
    <x v="2"/>
    <x v="1"/>
    <d v="2025-05-30T23:27:55"/>
    <m/>
    <m/>
    <m/>
    <n v="9.7000000000000003E-2"/>
    <x v="17"/>
  </r>
  <r>
    <s v="C104551"/>
    <n v="374"/>
    <s v="Pensionista"/>
    <x v="0"/>
    <x v="2"/>
    <x v="1"/>
    <d v="2024-10-21T13:33:22"/>
    <m/>
    <m/>
    <m/>
    <n v="0.21099999999999999"/>
    <x v="10"/>
  </r>
  <r>
    <s v="C104552"/>
    <n v="797"/>
    <s v="Digital First"/>
    <x v="4"/>
    <x v="1"/>
    <x v="1"/>
    <d v="2025-02-21T14:01:57"/>
    <d v="2025-03-17T14:01:57"/>
    <d v="2025-03-29T14:01:57"/>
    <m/>
    <n v="0.16"/>
    <x v="3"/>
  </r>
  <r>
    <s v="C104553"/>
    <n v="715"/>
    <s v="Médio"/>
    <x v="4"/>
    <x v="2"/>
    <x v="3"/>
    <d v="2024-12-15T21:44:05"/>
    <d v="2024-12-21T21:44:05"/>
    <d v="2025-01-08T21:44:05"/>
    <m/>
    <n v="0.33200000000000002"/>
    <x v="1"/>
  </r>
  <r>
    <s v="C104554"/>
    <n v="639"/>
    <s v="Médio"/>
    <x v="2"/>
    <x v="0"/>
    <x v="3"/>
    <d v="2025-05-02T12:29:18"/>
    <m/>
    <m/>
    <m/>
    <n v="0.26100000000000001"/>
    <x v="8"/>
  </r>
  <r>
    <s v="C104555"/>
    <n v="607"/>
    <s v="Médio"/>
    <x v="6"/>
    <x v="4"/>
    <x v="3"/>
    <d v="2024-12-14T12:15:09"/>
    <d v="2024-12-24T12:15:09"/>
    <d v="2025-01-10T12:15:09"/>
    <m/>
    <n v="0.19700000000000001"/>
    <x v="15"/>
  </r>
  <r>
    <s v="C104556"/>
    <n v="540"/>
    <s v="Pensionista"/>
    <x v="1"/>
    <x v="1"/>
    <x v="4"/>
    <d v="2024-05-29T15:58:15"/>
    <d v="2024-06-20T15:58:15"/>
    <d v="2024-06-20T15:58:15"/>
    <d v="2024-06-28T15:58:15"/>
    <n v="0.22"/>
    <x v="6"/>
  </r>
  <r>
    <s v="C104557"/>
    <n v="552"/>
    <s v="Médio"/>
    <x v="4"/>
    <x v="0"/>
    <x v="0"/>
    <d v="2025-07-16T12:27:28"/>
    <d v="2025-07-19T12:27:28"/>
    <d v="2025-07-20T12:27:28"/>
    <d v="2025-07-31T12:27:28"/>
    <n v="0.317"/>
    <x v="10"/>
  </r>
  <r>
    <s v="C104558"/>
    <n v="519"/>
    <s v="Médio"/>
    <x v="4"/>
    <x v="2"/>
    <x v="4"/>
    <d v="2024-09-03T13:36:31"/>
    <m/>
    <m/>
    <m/>
    <n v="0.32"/>
    <x v="0"/>
  </r>
  <r>
    <s v="C104559"/>
    <n v="696"/>
    <s v="Médio"/>
    <x v="7"/>
    <x v="1"/>
    <x v="1"/>
    <d v="2024-01-18T04:10:07"/>
    <d v="2024-01-24T04:10:07"/>
    <d v="2024-02-04T04:10:07"/>
    <d v="2024-02-18T04:10:07"/>
    <n v="0.127"/>
    <x v="19"/>
  </r>
  <r>
    <s v="C104560"/>
    <n v="635"/>
    <s v="Médio"/>
    <x v="5"/>
    <x v="0"/>
    <x v="1"/>
    <d v="2024-01-16T00:20:06"/>
    <m/>
    <m/>
    <m/>
    <n v="0.61299999999999999"/>
    <x v="12"/>
  </r>
  <r>
    <s v="C104561"/>
    <n v="328"/>
    <s v="Médio"/>
    <x v="4"/>
    <x v="0"/>
    <x v="0"/>
    <d v="2024-08-01T09:57:19"/>
    <m/>
    <m/>
    <m/>
    <n v="0.23100000000000001"/>
    <x v="13"/>
  </r>
  <r>
    <s v="C104562"/>
    <n v="793"/>
    <s v="Baixo"/>
    <x v="4"/>
    <x v="2"/>
    <x v="3"/>
    <d v="2023-09-23T18:13:13"/>
    <d v="2023-10-16T18:13:13"/>
    <m/>
    <m/>
    <n v="0.219"/>
    <x v="19"/>
  </r>
  <r>
    <s v="C104563"/>
    <n v="801"/>
    <s v="Alto Potencial"/>
    <x v="4"/>
    <x v="0"/>
    <x v="1"/>
    <d v="2023-02-14T12:11:14"/>
    <m/>
    <m/>
    <m/>
    <n v="0.69899999999999995"/>
    <x v="3"/>
  </r>
  <r>
    <s v="C104564"/>
    <n v="453"/>
    <s v="Baixo"/>
    <x v="3"/>
    <x v="2"/>
    <x v="0"/>
    <d v="2023-02-15T10:08:02"/>
    <m/>
    <m/>
    <m/>
    <n v="0.22500000000000001"/>
    <x v="15"/>
  </r>
  <r>
    <s v="C104565"/>
    <n v="530"/>
    <s v="Baixo"/>
    <x v="2"/>
    <x v="3"/>
    <x v="1"/>
    <d v="2024-03-01T18:34:44"/>
    <m/>
    <m/>
    <m/>
    <n v="1.4E-2"/>
    <x v="11"/>
  </r>
  <r>
    <s v="C104566"/>
    <n v="401"/>
    <s v="Baixo"/>
    <x v="0"/>
    <x v="0"/>
    <x v="3"/>
    <d v="2025-10-25T04:04:36"/>
    <d v="2025-11-15T04:04:36"/>
    <d v="2025-11-15T04:04:36"/>
    <d v="2025-12-01T04:04:36"/>
    <n v="0.505"/>
    <x v="6"/>
  </r>
  <r>
    <s v="C104567"/>
    <n v="476"/>
    <s v="Médio"/>
    <x v="0"/>
    <x v="4"/>
    <x v="2"/>
    <d v="2025-02-14T03:53:54"/>
    <m/>
    <m/>
    <m/>
    <n v="0.378"/>
    <x v="12"/>
  </r>
  <r>
    <s v="C104568"/>
    <n v="531"/>
    <s v="Digital First"/>
    <x v="4"/>
    <x v="0"/>
    <x v="1"/>
    <d v="2025-07-06T04:10:00"/>
    <d v="2025-07-29T04:10:00"/>
    <d v="2025-07-31T04:10:00"/>
    <d v="2025-08-16T04:10:00"/>
    <n v="0.4"/>
    <x v="14"/>
  </r>
  <r>
    <s v="C104569"/>
    <n v="311"/>
    <s v="Baixo"/>
    <x v="0"/>
    <x v="0"/>
    <x v="1"/>
    <d v="2023-12-06T10:30:27"/>
    <m/>
    <m/>
    <m/>
    <n v="0.34399999999999997"/>
    <x v="6"/>
  </r>
  <r>
    <s v="C104570"/>
    <n v="485"/>
    <s v="Alto Potencial"/>
    <x v="3"/>
    <x v="0"/>
    <x v="4"/>
    <d v="2024-10-24T06:03:08"/>
    <d v="2024-11-17T06:03:08"/>
    <m/>
    <m/>
    <n v="0.21299999999999999"/>
    <x v="4"/>
  </r>
  <r>
    <s v="C104571"/>
    <n v="565"/>
    <s v="Baixo"/>
    <x v="5"/>
    <x v="4"/>
    <x v="3"/>
    <d v="2023-12-01T13:24:14"/>
    <d v="2023-12-24T13:24:14"/>
    <m/>
    <m/>
    <n v="0.376"/>
    <x v="4"/>
  </r>
  <r>
    <s v="C104572"/>
    <n v="434"/>
    <s v="Baixo"/>
    <x v="4"/>
    <x v="0"/>
    <x v="1"/>
    <d v="2024-12-09T13:13:54"/>
    <m/>
    <m/>
    <m/>
    <n v="0.42799999999999999"/>
    <x v="4"/>
  </r>
  <r>
    <s v="C104573"/>
    <n v="330"/>
    <s v="Médio"/>
    <x v="5"/>
    <x v="0"/>
    <x v="4"/>
    <d v="2023-08-27T07:13:46"/>
    <m/>
    <m/>
    <m/>
    <n v="0.39100000000000001"/>
    <x v="8"/>
  </r>
  <r>
    <s v="C104574"/>
    <n v="755"/>
    <s v="Alto Potencial"/>
    <x v="4"/>
    <x v="1"/>
    <x v="1"/>
    <d v="2025-09-15T00:16:01"/>
    <d v="2025-10-12T00:16:01"/>
    <d v="2025-10-31T00:16:01"/>
    <m/>
    <n v="0.17899999999999999"/>
    <x v="8"/>
  </r>
  <r>
    <s v="C104575"/>
    <n v="558"/>
    <s v="Baixo"/>
    <x v="3"/>
    <x v="1"/>
    <x v="1"/>
    <d v="2025-09-16T02:02:49"/>
    <d v="2025-09-24T02:02:49"/>
    <m/>
    <m/>
    <n v="0.39400000000000002"/>
    <x v="2"/>
  </r>
  <r>
    <s v="C104576"/>
    <n v="403"/>
    <s v="Baixo"/>
    <x v="3"/>
    <x v="0"/>
    <x v="3"/>
    <d v="2024-10-29T21:10:20"/>
    <d v="2024-11-21T21:10:20"/>
    <d v="2024-11-27T21:10:20"/>
    <d v="2024-12-15T21:10:20"/>
    <n v="0.50900000000000001"/>
    <x v="0"/>
  </r>
  <r>
    <s v="C104577"/>
    <n v="730"/>
    <s v="Médio"/>
    <x v="4"/>
    <x v="0"/>
    <x v="3"/>
    <d v="2024-12-08T09:36:42"/>
    <m/>
    <m/>
    <m/>
    <n v="0.125"/>
    <x v="8"/>
  </r>
  <r>
    <s v="C104578"/>
    <n v="681"/>
    <s v="Baixo"/>
    <x v="3"/>
    <x v="2"/>
    <x v="3"/>
    <d v="2025-03-23T06:35:04"/>
    <m/>
    <m/>
    <m/>
    <n v="0.71099999999999997"/>
    <x v="17"/>
  </r>
  <r>
    <s v="C104579"/>
    <n v="768"/>
    <s v="Médio"/>
    <x v="4"/>
    <x v="2"/>
    <x v="1"/>
    <d v="2024-05-18T08:08:51"/>
    <m/>
    <m/>
    <m/>
    <n v="0.158"/>
    <x v="3"/>
  </r>
  <r>
    <s v="C104580"/>
    <n v="812"/>
    <s v="Baixo"/>
    <x v="4"/>
    <x v="1"/>
    <x v="0"/>
    <d v="2023-12-14T04:48:47"/>
    <d v="2023-12-15T04:48:47"/>
    <d v="2023-12-29T04:48:47"/>
    <m/>
    <n v="0.184"/>
    <x v="19"/>
  </r>
  <r>
    <s v="C104581"/>
    <n v="506"/>
    <s v="Médio"/>
    <x v="4"/>
    <x v="0"/>
    <x v="4"/>
    <d v="2023-06-04T04:40:50"/>
    <d v="2023-06-27T04:40:50"/>
    <d v="2023-07-06T04:40:50"/>
    <d v="2023-08-02T04:40:50"/>
    <n v="0.64800000000000002"/>
    <x v="11"/>
  </r>
  <r>
    <s v="C104582"/>
    <n v="746"/>
    <s v="Médio"/>
    <x v="4"/>
    <x v="0"/>
    <x v="4"/>
    <d v="2023-07-25T04:28:58"/>
    <m/>
    <m/>
    <m/>
    <n v="0.49199999999999999"/>
    <x v="16"/>
  </r>
  <r>
    <s v="C104583"/>
    <n v="388"/>
    <s v="Digital First"/>
    <x v="1"/>
    <x v="2"/>
    <x v="4"/>
    <d v="2024-02-06T07:03:26"/>
    <m/>
    <m/>
    <m/>
    <n v="0.23699999999999999"/>
    <x v="15"/>
  </r>
  <r>
    <s v="C104584"/>
    <n v="494"/>
    <s v="Baixo"/>
    <x v="0"/>
    <x v="2"/>
    <x v="0"/>
    <d v="2023-01-27T14:32:36"/>
    <d v="2023-01-29T14:32:36"/>
    <d v="2023-02-03T14:32:36"/>
    <m/>
    <n v="0.33700000000000002"/>
    <x v="15"/>
  </r>
  <r>
    <s v="C104585"/>
    <n v="713"/>
    <s v="Médio"/>
    <x v="5"/>
    <x v="3"/>
    <x v="3"/>
    <d v="2023-10-04T08:34:28"/>
    <m/>
    <m/>
    <m/>
    <n v="4.1000000000000002E-2"/>
    <x v="5"/>
  </r>
  <r>
    <s v="C104586"/>
    <n v="421"/>
    <s v="Médio"/>
    <x v="6"/>
    <x v="4"/>
    <x v="4"/>
    <d v="2024-09-06T19:29:15"/>
    <d v="2024-10-03T19:29:15"/>
    <d v="2024-10-03T19:29:15"/>
    <m/>
    <n v="0.04"/>
    <x v="16"/>
  </r>
  <r>
    <s v="C104587"/>
    <n v="761"/>
    <s v="Baixo"/>
    <x v="4"/>
    <x v="2"/>
    <x v="0"/>
    <d v="2025-05-09T18:05:41"/>
    <d v="2025-05-18T18:05:41"/>
    <m/>
    <m/>
    <n v="0.64300000000000002"/>
    <x v="9"/>
  </r>
  <r>
    <s v="C104588"/>
    <n v="415"/>
    <s v="Baixo"/>
    <x v="0"/>
    <x v="0"/>
    <x v="0"/>
    <d v="2023-05-01T21:14:13"/>
    <d v="2023-05-16T21:14:13"/>
    <d v="2023-05-27T21:14:13"/>
    <d v="2023-06-07T21:14:13"/>
    <n v="0.248"/>
    <x v="3"/>
  </r>
  <r>
    <s v="C104589"/>
    <n v="495"/>
    <s v="Baixo"/>
    <x v="0"/>
    <x v="2"/>
    <x v="1"/>
    <d v="2023-07-19T00:40:45"/>
    <d v="2023-08-02T00:40:45"/>
    <d v="2023-08-22T00:40:45"/>
    <m/>
    <n v="0.36199999999999999"/>
    <x v="18"/>
  </r>
  <r>
    <s v="C104590"/>
    <n v="335"/>
    <s v="Baixo"/>
    <x v="0"/>
    <x v="0"/>
    <x v="4"/>
    <d v="2024-08-04T15:28:31"/>
    <d v="2024-08-30T15:28:31"/>
    <m/>
    <m/>
    <n v="0.161"/>
    <x v="6"/>
  </r>
  <r>
    <s v="C104591"/>
    <n v="366"/>
    <s v="Pensionista"/>
    <x v="0"/>
    <x v="2"/>
    <x v="1"/>
    <d v="2025-05-08T05:09:30"/>
    <d v="2025-05-10T05:09:30"/>
    <d v="2025-05-15T05:09:30"/>
    <d v="2025-06-18T05:09:30"/>
    <n v="0.23300000000000001"/>
    <x v="18"/>
  </r>
  <r>
    <s v="C104592"/>
    <n v="580"/>
    <s v="Baixo"/>
    <x v="5"/>
    <x v="1"/>
    <x v="1"/>
    <d v="2025-10-07T16:54:20"/>
    <d v="2025-10-14T16:54:20"/>
    <d v="2025-10-24T16:54:20"/>
    <m/>
    <n v="0.13800000000000001"/>
    <x v="11"/>
  </r>
  <r>
    <s v="C104593"/>
    <n v="778"/>
    <s v="Alto Potencial"/>
    <x v="4"/>
    <x v="2"/>
    <x v="0"/>
    <d v="2025-07-10T10:40:17"/>
    <m/>
    <m/>
    <m/>
    <n v="0.317"/>
    <x v="16"/>
  </r>
  <r>
    <s v="C104594"/>
    <n v="310"/>
    <s v="Baixo"/>
    <x v="5"/>
    <x v="0"/>
    <x v="2"/>
    <d v="2025-07-17T15:41:14"/>
    <d v="2025-07-23T15:41:14"/>
    <m/>
    <m/>
    <n v="5.8000000000000003E-2"/>
    <x v="6"/>
  </r>
  <r>
    <s v="C104595"/>
    <n v="621"/>
    <s v="Médio"/>
    <x v="0"/>
    <x v="0"/>
    <x v="1"/>
    <d v="2025-09-15T19:23:33"/>
    <d v="2025-09-26T19:23:33"/>
    <m/>
    <m/>
    <n v="5.6000000000000001E-2"/>
    <x v="14"/>
  </r>
  <r>
    <s v="C104596"/>
    <n v="539"/>
    <s v="Baixo"/>
    <x v="4"/>
    <x v="0"/>
    <x v="1"/>
    <d v="2025-03-21T22:30:15"/>
    <d v="2025-04-12T22:30:15"/>
    <d v="2025-04-12T22:30:15"/>
    <d v="2025-04-17T22:30:15"/>
    <n v="0.27"/>
    <x v="4"/>
  </r>
  <r>
    <s v="C104597"/>
    <n v="359"/>
    <s v="Alto Potencial"/>
    <x v="0"/>
    <x v="0"/>
    <x v="4"/>
    <d v="2023-07-28T09:13:58"/>
    <d v="2023-08-22T09:13:58"/>
    <d v="2023-08-27T09:13:58"/>
    <d v="2023-09-23T09:13:58"/>
    <n v="0.20100000000000001"/>
    <x v="2"/>
  </r>
  <r>
    <s v="C104598"/>
    <n v="464"/>
    <s v="Médio"/>
    <x v="4"/>
    <x v="3"/>
    <x v="1"/>
    <d v="2025-07-23T09:54:18"/>
    <m/>
    <m/>
    <m/>
    <n v="0.51500000000000001"/>
    <x v="17"/>
  </r>
  <r>
    <s v="C104599"/>
    <n v="488"/>
    <s v="Médio"/>
    <x v="0"/>
    <x v="2"/>
    <x v="3"/>
    <d v="2024-07-06T03:12:20"/>
    <d v="2024-07-28T03:12:20"/>
    <d v="2024-08-09T03:12:20"/>
    <d v="2024-09-17T03:12:20"/>
    <n v="0.45500000000000002"/>
    <x v="3"/>
  </r>
  <r>
    <s v="C104600"/>
    <n v="786"/>
    <s v="Médio"/>
    <x v="3"/>
    <x v="2"/>
    <x v="4"/>
    <d v="2023-11-27T06:01:15"/>
    <m/>
    <m/>
    <m/>
    <n v="0.59599999999999997"/>
    <x v="12"/>
  </r>
  <r>
    <s v="C104601"/>
    <n v="391"/>
    <s v="Médio"/>
    <x v="5"/>
    <x v="0"/>
    <x v="4"/>
    <d v="2023-01-18T20:50:12"/>
    <m/>
    <m/>
    <m/>
    <n v="0.45100000000000001"/>
    <x v="18"/>
  </r>
  <r>
    <s v="C104602"/>
    <n v="588"/>
    <s v="Baixo"/>
    <x v="0"/>
    <x v="0"/>
    <x v="1"/>
    <d v="2023-06-18T05:14:16"/>
    <d v="2023-06-23T05:14:16"/>
    <d v="2023-07-08T05:14:16"/>
    <m/>
    <n v="0.17599999999999999"/>
    <x v="9"/>
  </r>
  <r>
    <s v="C104603"/>
    <n v="808"/>
    <s v="Médio"/>
    <x v="5"/>
    <x v="0"/>
    <x v="0"/>
    <d v="2025-08-15T06:10:02"/>
    <d v="2025-08-22T06:10:02"/>
    <d v="2025-09-04T06:10:02"/>
    <d v="2025-09-21T06:10:02"/>
    <n v="0.32500000000000001"/>
    <x v="0"/>
  </r>
  <r>
    <s v="C104604"/>
    <n v="374"/>
    <s v="Baixo"/>
    <x v="4"/>
    <x v="0"/>
    <x v="1"/>
    <d v="2024-04-23T23:57:50"/>
    <d v="2024-05-14T23:57:50"/>
    <m/>
    <m/>
    <n v="0.08"/>
    <x v="0"/>
  </r>
  <r>
    <s v="C104605"/>
    <n v="727"/>
    <s v="Baixo"/>
    <x v="4"/>
    <x v="4"/>
    <x v="1"/>
    <d v="2023-10-01T06:57:28"/>
    <d v="2023-10-20T06:57:28"/>
    <d v="2023-10-20T06:57:28"/>
    <d v="2023-11-11T06:57:28"/>
    <n v="0.47399999999999998"/>
    <x v="5"/>
  </r>
  <r>
    <s v="C104606"/>
    <n v="684"/>
    <s v="Baixo"/>
    <x v="1"/>
    <x v="3"/>
    <x v="4"/>
    <d v="2023-12-29T22:01:25"/>
    <m/>
    <m/>
    <m/>
    <n v="0.52200000000000002"/>
    <x v="7"/>
  </r>
  <r>
    <s v="C104607"/>
    <n v="352"/>
    <s v="Baixo"/>
    <x v="6"/>
    <x v="1"/>
    <x v="1"/>
    <d v="2024-06-27T20:19:11"/>
    <d v="2024-07-26T20:19:11"/>
    <d v="2024-08-01T20:19:11"/>
    <d v="2024-08-09T20:19:11"/>
    <n v="0.35899999999999999"/>
    <x v="8"/>
  </r>
  <r>
    <s v="C104608"/>
    <n v="474"/>
    <s v="Alto Potencial"/>
    <x v="1"/>
    <x v="3"/>
    <x v="3"/>
    <d v="2023-10-03T23:55:47"/>
    <d v="2023-10-22T23:55:47"/>
    <d v="2023-10-25T23:55:47"/>
    <d v="2023-11-07T23:55:47"/>
    <n v="0.38300000000000001"/>
    <x v="0"/>
  </r>
  <r>
    <s v="C104609"/>
    <n v="773"/>
    <s v="Médio"/>
    <x v="0"/>
    <x v="2"/>
    <x v="1"/>
    <d v="2024-01-12T16:16:00"/>
    <d v="2024-01-20T16:16:00"/>
    <d v="2024-01-27T16:16:00"/>
    <d v="2024-03-05T16:16:00"/>
    <n v="0.11799999999999999"/>
    <x v="7"/>
  </r>
  <r>
    <s v="C104610"/>
    <n v="660"/>
    <s v="Baixo"/>
    <x v="7"/>
    <x v="0"/>
    <x v="2"/>
    <d v="2025-04-08T11:58:31"/>
    <d v="2025-04-19T11:58:31"/>
    <d v="2025-04-28T11:58:31"/>
    <d v="2025-05-26T11:58:31"/>
    <n v="0.184"/>
    <x v="0"/>
  </r>
  <r>
    <s v="C104611"/>
    <n v="569"/>
    <s v="Médio"/>
    <x v="5"/>
    <x v="0"/>
    <x v="1"/>
    <d v="2025-05-26T20:19:23"/>
    <d v="2025-06-23T20:19:23"/>
    <d v="2025-07-10T20:19:23"/>
    <m/>
    <n v="0.311"/>
    <x v="5"/>
  </r>
  <r>
    <s v="C104612"/>
    <n v="706"/>
    <s v="Baixo"/>
    <x v="3"/>
    <x v="2"/>
    <x v="4"/>
    <d v="2024-07-05T09:36:21"/>
    <d v="2024-07-26T09:36:21"/>
    <d v="2024-08-07T09:36:21"/>
    <m/>
    <n v="0.39600000000000002"/>
    <x v="1"/>
  </r>
  <r>
    <s v="C104613"/>
    <n v="423"/>
    <s v="Baixo"/>
    <x v="7"/>
    <x v="2"/>
    <x v="4"/>
    <d v="2025-05-28T11:30:29"/>
    <d v="2025-06-22T11:30:29"/>
    <m/>
    <m/>
    <n v="4.3999999999999997E-2"/>
    <x v="10"/>
  </r>
  <r>
    <s v="C104614"/>
    <n v="675"/>
    <s v="Alto Potencial"/>
    <x v="1"/>
    <x v="3"/>
    <x v="0"/>
    <d v="2025-05-06T07:36:17"/>
    <d v="2025-05-14T07:36:17"/>
    <d v="2025-06-02T07:36:17"/>
    <d v="2025-06-27T07:36:17"/>
    <n v="0.14799999999999999"/>
    <x v="14"/>
  </r>
  <r>
    <s v="C104615"/>
    <n v="691"/>
    <s v="Baixo"/>
    <x v="5"/>
    <x v="0"/>
    <x v="3"/>
    <d v="2024-07-26T04:40:14"/>
    <m/>
    <m/>
    <m/>
    <n v="0.32800000000000001"/>
    <x v="10"/>
  </r>
  <r>
    <s v="C104616"/>
    <n v="481"/>
    <s v="Alto Potencial"/>
    <x v="1"/>
    <x v="1"/>
    <x v="1"/>
    <d v="2025-02-05T02:07:12"/>
    <m/>
    <m/>
    <m/>
    <n v="0.02"/>
    <x v="3"/>
  </r>
  <r>
    <s v="C104617"/>
    <n v="335"/>
    <s v="Pensionista"/>
    <x v="4"/>
    <x v="0"/>
    <x v="4"/>
    <d v="2024-07-12T23:05:17"/>
    <d v="2024-07-24T23:05:17"/>
    <d v="2024-07-29T23:05:17"/>
    <m/>
    <n v="0.55100000000000005"/>
    <x v="16"/>
  </r>
  <r>
    <s v="C104618"/>
    <n v="511"/>
    <s v="Médio"/>
    <x v="5"/>
    <x v="0"/>
    <x v="4"/>
    <d v="2024-11-01T00:23:41"/>
    <d v="2024-11-25T00:23:41"/>
    <d v="2024-11-25T00:23:41"/>
    <m/>
    <n v="0.245"/>
    <x v="15"/>
  </r>
  <r>
    <s v="C104619"/>
    <n v="433"/>
    <s v="Médio"/>
    <x v="0"/>
    <x v="4"/>
    <x v="3"/>
    <d v="2025-08-09T16:42:59"/>
    <m/>
    <m/>
    <m/>
    <n v="0.42499999999999999"/>
    <x v="6"/>
  </r>
  <r>
    <s v="C104620"/>
    <n v="790"/>
    <s v="Alto Potencial"/>
    <x v="7"/>
    <x v="0"/>
    <x v="4"/>
    <d v="2025-03-03T18:01:26"/>
    <d v="2025-03-19T18:01:26"/>
    <d v="2025-04-08T18:01:26"/>
    <d v="2025-04-09T18:01:26"/>
    <n v="0.21"/>
    <x v="11"/>
  </r>
  <r>
    <s v="C104621"/>
    <n v="737"/>
    <s v="Digital First"/>
    <x v="3"/>
    <x v="4"/>
    <x v="4"/>
    <d v="2025-01-24T19:25:46"/>
    <d v="2025-02-22T19:25:46"/>
    <d v="2025-03-07T19:25:46"/>
    <m/>
    <n v="0.64"/>
    <x v="10"/>
  </r>
  <r>
    <s v="C104622"/>
    <n v="345"/>
    <s v="Pensionista"/>
    <x v="1"/>
    <x v="0"/>
    <x v="0"/>
    <d v="2024-08-26T11:04:10"/>
    <d v="2024-08-30T11:04:10"/>
    <d v="2024-09-03T11:04:10"/>
    <d v="2024-09-14T11:04:10"/>
    <n v="0.45800000000000002"/>
    <x v="19"/>
  </r>
  <r>
    <s v="C104623"/>
    <n v="700"/>
    <s v="Médio"/>
    <x v="4"/>
    <x v="3"/>
    <x v="4"/>
    <d v="2025-03-10T06:59:26"/>
    <m/>
    <m/>
    <m/>
    <n v="0.47899999999999998"/>
    <x v="18"/>
  </r>
  <r>
    <s v="C104624"/>
    <n v="787"/>
    <s v="Médio"/>
    <x v="1"/>
    <x v="0"/>
    <x v="2"/>
    <d v="2025-05-13T14:07:35"/>
    <d v="2025-05-17T14:07:35"/>
    <d v="2025-05-30T14:07:35"/>
    <d v="2025-07-09T14:07:35"/>
    <n v="0.19400000000000001"/>
    <x v="14"/>
  </r>
  <r>
    <s v="C104625"/>
    <n v="731"/>
    <s v="Alto Potencial"/>
    <x v="4"/>
    <x v="0"/>
    <x v="2"/>
    <d v="2023-07-17T00:04:53"/>
    <m/>
    <m/>
    <m/>
    <n v="0.30299999999999999"/>
    <x v="1"/>
  </r>
  <r>
    <s v="C104626"/>
    <n v="727"/>
    <s v="Baixo"/>
    <x v="3"/>
    <x v="3"/>
    <x v="3"/>
    <d v="2023-08-21T21:30:42"/>
    <m/>
    <m/>
    <m/>
    <n v="0.27800000000000002"/>
    <x v="2"/>
  </r>
  <r>
    <s v="C104627"/>
    <n v="816"/>
    <s v="Médio"/>
    <x v="1"/>
    <x v="0"/>
    <x v="0"/>
    <d v="2024-11-28T13:01:15"/>
    <m/>
    <m/>
    <m/>
    <n v="0.316"/>
    <x v="6"/>
  </r>
  <r>
    <s v="C104628"/>
    <n v="761"/>
    <s v="Baixo"/>
    <x v="0"/>
    <x v="0"/>
    <x v="4"/>
    <d v="2025-09-08T13:27:19"/>
    <m/>
    <m/>
    <m/>
    <n v="7.0999999999999994E-2"/>
    <x v="12"/>
  </r>
  <r>
    <s v="C104629"/>
    <n v="480"/>
    <s v="Alto Potencial"/>
    <x v="4"/>
    <x v="4"/>
    <x v="4"/>
    <d v="2025-03-08T02:37:13"/>
    <d v="2025-04-06T02:37:13"/>
    <d v="2025-04-21T02:37:13"/>
    <d v="2025-05-15T02:37:13"/>
    <n v="7.4999999999999997E-2"/>
    <x v="2"/>
  </r>
  <r>
    <s v="C104630"/>
    <n v="444"/>
    <s v="Baixo"/>
    <x v="3"/>
    <x v="1"/>
    <x v="1"/>
    <d v="2023-11-25T20:46:04"/>
    <d v="2023-12-17T20:46:04"/>
    <d v="2023-12-27T20:46:04"/>
    <d v="2024-01-22T20:46:04"/>
    <n v="0.52500000000000002"/>
    <x v="1"/>
  </r>
  <r>
    <s v="C104631"/>
    <n v="564"/>
    <s v="Baixo"/>
    <x v="4"/>
    <x v="0"/>
    <x v="0"/>
    <d v="2024-05-17T10:23:32"/>
    <m/>
    <m/>
    <m/>
    <n v="0.18099999999999999"/>
    <x v="5"/>
  </r>
  <r>
    <s v="C104632"/>
    <n v="705"/>
    <s v="Baixo"/>
    <x v="4"/>
    <x v="0"/>
    <x v="4"/>
    <d v="2025-05-23T18:53:53"/>
    <m/>
    <m/>
    <m/>
    <n v="0.48699999999999999"/>
    <x v="12"/>
  </r>
  <r>
    <s v="C104633"/>
    <n v="783"/>
    <s v="Baixo"/>
    <x v="4"/>
    <x v="3"/>
    <x v="4"/>
    <d v="2025-01-18T12:18:43"/>
    <d v="2025-02-11T12:18:43"/>
    <d v="2025-02-15T12:18:43"/>
    <d v="2025-03-09T12:18:43"/>
    <n v="0.157"/>
    <x v="6"/>
  </r>
  <r>
    <s v="C104634"/>
    <n v="781"/>
    <s v="Alto Potencial"/>
    <x v="0"/>
    <x v="4"/>
    <x v="0"/>
    <d v="2025-03-09T05:44:21"/>
    <m/>
    <m/>
    <m/>
    <n v="0.311"/>
    <x v="3"/>
  </r>
  <r>
    <s v="C104635"/>
    <n v="536"/>
    <s v="Baixo"/>
    <x v="1"/>
    <x v="1"/>
    <x v="0"/>
    <d v="2025-10-25T13:05:29"/>
    <d v="2025-11-23T13:05:29"/>
    <m/>
    <m/>
    <n v="0.71699999999999997"/>
    <x v="6"/>
  </r>
  <r>
    <s v="C104636"/>
    <n v="824"/>
    <s v="Baixo"/>
    <x v="6"/>
    <x v="0"/>
    <x v="1"/>
    <d v="2023-02-27T14:04:27"/>
    <d v="2023-03-25T14:04:27"/>
    <d v="2023-03-31T14:04:27"/>
    <m/>
    <n v="0.34799999999999998"/>
    <x v="10"/>
  </r>
  <r>
    <s v="C104637"/>
    <n v="638"/>
    <s v="Médio"/>
    <x v="5"/>
    <x v="2"/>
    <x v="1"/>
    <d v="2024-07-09T11:53:11"/>
    <d v="2024-07-31T11:53:11"/>
    <d v="2024-08-12T11:53:11"/>
    <d v="2024-08-24T11:53:11"/>
    <n v="2.5999999999999999E-2"/>
    <x v="11"/>
  </r>
  <r>
    <s v="C104638"/>
    <n v="567"/>
    <s v="Médio"/>
    <x v="0"/>
    <x v="0"/>
    <x v="1"/>
    <d v="2023-01-17T13:01:30"/>
    <d v="2023-01-27T13:01:30"/>
    <m/>
    <m/>
    <n v="0.29699999999999999"/>
    <x v="8"/>
  </r>
  <r>
    <s v="C104639"/>
    <n v="565"/>
    <s v="Baixo"/>
    <x v="1"/>
    <x v="0"/>
    <x v="1"/>
    <d v="2025-10-27T23:00:37"/>
    <d v="2025-10-27T23:00:37"/>
    <m/>
    <m/>
    <n v="0.29299999999999998"/>
    <x v="3"/>
  </r>
  <r>
    <s v="C104640"/>
    <n v="827"/>
    <s v="Pensionista"/>
    <x v="3"/>
    <x v="0"/>
    <x v="1"/>
    <d v="2025-01-22T14:58:27"/>
    <d v="2025-02-03T14:58:27"/>
    <m/>
    <m/>
    <n v="0.36499999999999999"/>
    <x v="5"/>
  </r>
  <r>
    <s v="C104641"/>
    <n v="391"/>
    <s v="Pensionista"/>
    <x v="1"/>
    <x v="0"/>
    <x v="1"/>
    <d v="2023-01-25T13:05:11"/>
    <d v="2023-02-19T13:05:11"/>
    <m/>
    <m/>
    <n v="4.2999999999999997E-2"/>
    <x v="9"/>
  </r>
  <r>
    <s v="C104642"/>
    <n v="547"/>
    <s v="Baixo"/>
    <x v="4"/>
    <x v="2"/>
    <x v="4"/>
    <d v="2023-07-20T05:07:40"/>
    <d v="2023-08-07T05:07:40"/>
    <d v="2023-08-18T05:07:40"/>
    <d v="2023-09-10T05:07:40"/>
    <n v="0.40799999999999997"/>
    <x v="3"/>
  </r>
  <r>
    <s v="C104643"/>
    <n v="318"/>
    <s v="Médio"/>
    <x v="0"/>
    <x v="0"/>
    <x v="1"/>
    <d v="2025-04-29T07:22:15"/>
    <d v="2025-05-21T07:22:15"/>
    <d v="2025-06-08T07:22:15"/>
    <d v="2025-06-09T07:22:15"/>
    <n v="0.16500000000000001"/>
    <x v="2"/>
  </r>
  <r>
    <s v="C104644"/>
    <n v="689"/>
    <s v="Médio"/>
    <x v="5"/>
    <x v="4"/>
    <x v="1"/>
    <d v="2024-08-21T17:50:17"/>
    <m/>
    <m/>
    <m/>
    <n v="0.38200000000000001"/>
    <x v="4"/>
  </r>
  <r>
    <s v="C104645"/>
    <n v="687"/>
    <s v="Alto Potencial"/>
    <x v="4"/>
    <x v="3"/>
    <x v="0"/>
    <d v="2024-04-13T09:09:36"/>
    <d v="2024-04-30T09:09:36"/>
    <d v="2024-05-08T09:09:36"/>
    <m/>
    <n v="0.37"/>
    <x v="10"/>
  </r>
  <r>
    <s v="C104646"/>
    <n v="394"/>
    <s v="Médio"/>
    <x v="2"/>
    <x v="0"/>
    <x v="4"/>
    <d v="2024-10-13T01:16:47"/>
    <d v="2024-11-04T01:16:47"/>
    <m/>
    <m/>
    <n v="0.309"/>
    <x v="1"/>
  </r>
  <r>
    <s v="C104647"/>
    <n v="729"/>
    <s v="Médio"/>
    <x v="5"/>
    <x v="4"/>
    <x v="4"/>
    <d v="2023-10-24T22:04:35"/>
    <d v="2023-10-30T22:04:35"/>
    <d v="2023-11-02T22:04:35"/>
    <m/>
    <n v="0.27400000000000002"/>
    <x v="6"/>
  </r>
  <r>
    <s v="C104648"/>
    <n v="336"/>
    <s v="Médio"/>
    <x v="4"/>
    <x v="1"/>
    <x v="1"/>
    <d v="2024-01-29T10:44:31"/>
    <d v="2024-01-31T10:44:31"/>
    <d v="2024-02-28T10:44:31"/>
    <d v="2024-02-29T10:44:31"/>
    <n v="0.19400000000000001"/>
    <x v="13"/>
  </r>
  <r>
    <s v="C104649"/>
    <n v="692"/>
    <s v="Digital First"/>
    <x v="5"/>
    <x v="2"/>
    <x v="0"/>
    <d v="2023-06-08T01:36:45"/>
    <m/>
    <m/>
    <m/>
    <n v="0.48599999999999999"/>
    <x v="9"/>
  </r>
  <r>
    <s v="C104650"/>
    <n v="590"/>
    <s v="Pensionista"/>
    <x v="4"/>
    <x v="0"/>
    <x v="2"/>
    <d v="2023-05-19T23:03:25"/>
    <d v="2023-06-16T23:03:25"/>
    <d v="2023-06-27T23:03:25"/>
    <m/>
    <n v="6.0999999999999999E-2"/>
    <x v="6"/>
  </r>
  <r>
    <s v="C104651"/>
    <n v="602"/>
    <s v="Pensionista"/>
    <x v="0"/>
    <x v="0"/>
    <x v="4"/>
    <d v="2023-05-31T10:39:38"/>
    <m/>
    <m/>
    <m/>
    <n v="0.55300000000000005"/>
    <x v="8"/>
  </r>
  <r>
    <s v="C104652"/>
    <n v="700"/>
    <s v="Médio"/>
    <x v="4"/>
    <x v="0"/>
    <x v="2"/>
    <d v="2023-03-20T07:52:47"/>
    <d v="2023-03-27T07:52:47"/>
    <d v="2023-04-11T07:52:47"/>
    <m/>
    <n v="0.41299999999999998"/>
    <x v="12"/>
  </r>
  <r>
    <s v="C104653"/>
    <n v="643"/>
    <s v="Digital First"/>
    <x v="0"/>
    <x v="2"/>
    <x v="4"/>
    <d v="2025-08-14T18:21:32"/>
    <d v="2025-09-11T18:21:32"/>
    <d v="2025-09-24T18:21:32"/>
    <d v="2025-10-05T18:21:32"/>
    <n v="0.27"/>
    <x v="6"/>
  </r>
  <r>
    <s v="C104654"/>
    <n v="817"/>
    <s v="Médio"/>
    <x v="0"/>
    <x v="0"/>
    <x v="1"/>
    <d v="2024-01-05T16:39:22"/>
    <d v="2024-01-17T16:39:22"/>
    <m/>
    <m/>
    <n v="0.314"/>
    <x v="12"/>
  </r>
  <r>
    <s v="C104655"/>
    <n v="676"/>
    <s v="Médio"/>
    <x v="0"/>
    <x v="2"/>
    <x v="1"/>
    <d v="2024-07-05T10:58:54"/>
    <d v="2024-07-16T10:58:54"/>
    <m/>
    <m/>
    <n v="0.25900000000000001"/>
    <x v="15"/>
  </r>
  <r>
    <s v="C104656"/>
    <n v="464"/>
    <s v="Baixo"/>
    <x v="0"/>
    <x v="0"/>
    <x v="1"/>
    <d v="2024-03-31T00:39:11"/>
    <d v="2024-03-31T00:39:11"/>
    <d v="2024-04-11T00:39:11"/>
    <d v="2024-05-03T00:39:11"/>
    <n v="0.13600000000000001"/>
    <x v="1"/>
  </r>
  <r>
    <s v="C104657"/>
    <n v="312"/>
    <s v="Médio"/>
    <x v="0"/>
    <x v="2"/>
    <x v="3"/>
    <d v="2023-01-22T22:15:54"/>
    <d v="2023-01-28T22:15:54"/>
    <m/>
    <m/>
    <n v="0.28499999999999998"/>
    <x v="8"/>
  </r>
  <r>
    <s v="C104658"/>
    <n v="324"/>
    <s v="Pensionista"/>
    <x v="1"/>
    <x v="0"/>
    <x v="1"/>
    <d v="2025-07-17T09:26:12"/>
    <d v="2025-08-01T09:26:12"/>
    <d v="2025-08-09T09:26:12"/>
    <d v="2025-08-10T09:26:12"/>
    <n v="0.2"/>
    <x v="3"/>
  </r>
  <r>
    <s v="C104659"/>
    <n v="422"/>
    <s v="Médio"/>
    <x v="0"/>
    <x v="0"/>
    <x v="3"/>
    <d v="2025-07-24T17:13:58"/>
    <d v="2025-07-29T17:13:58"/>
    <m/>
    <m/>
    <n v="0.32800000000000001"/>
    <x v="13"/>
  </r>
  <r>
    <s v="C104660"/>
    <n v="428"/>
    <s v="Baixo"/>
    <x v="4"/>
    <x v="0"/>
    <x v="4"/>
    <d v="2023-09-19T22:48:55"/>
    <m/>
    <m/>
    <m/>
    <n v="5.0999999999999997E-2"/>
    <x v="11"/>
  </r>
  <r>
    <s v="C104661"/>
    <n v="846"/>
    <s v="Alto Potencial"/>
    <x v="4"/>
    <x v="2"/>
    <x v="1"/>
    <d v="2024-04-21T09:18:55"/>
    <d v="2024-05-06T09:18:55"/>
    <m/>
    <m/>
    <n v="0.45100000000000001"/>
    <x v="13"/>
  </r>
  <r>
    <s v="C104662"/>
    <n v="608"/>
    <s v="Digital First"/>
    <x v="0"/>
    <x v="4"/>
    <x v="1"/>
    <d v="2023-01-11T23:07:52"/>
    <d v="2023-01-17T23:07:52"/>
    <m/>
    <m/>
    <n v="0.13100000000000001"/>
    <x v="8"/>
  </r>
  <r>
    <s v="C104663"/>
    <n v="735"/>
    <s v="Médio"/>
    <x v="7"/>
    <x v="3"/>
    <x v="1"/>
    <d v="2024-10-10T20:48:50"/>
    <d v="2024-10-19T20:48:50"/>
    <d v="2024-10-19T20:48:50"/>
    <m/>
    <n v="0.14899999999999999"/>
    <x v="6"/>
  </r>
  <r>
    <s v="C104664"/>
    <n v="481"/>
    <s v="Baixo"/>
    <x v="3"/>
    <x v="0"/>
    <x v="0"/>
    <d v="2023-07-04T12:21:36"/>
    <d v="2023-08-02T12:21:36"/>
    <d v="2023-08-04T12:21:36"/>
    <d v="2023-08-25T12:21:36"/>
    <n v="0.16400000000000001"/>
    <x v="3"/>
  </r>
  <r>
    <s v="C104665"/>
    <n v="342"/>
    <s v="Baixo"/>
    <x v="1"/>
    <x v="1"/>
    <x v="0"/>
    <d v="2024-04-06T18:52:14"/>
    <d v="2024-04-09T18:52:14"/>
    <d v="2024-04-21T18:52:14"/>
    <d v="2024-04-29T18:52:14"/>
    <n v="0.122"/>
    <x v="13"/>
  </r>
  <r>
    <s v="C104666"/>
    <n v="703"/>
    <s v="Baixo"/>
    <x v="4"/>
    <x v="3"/>
    <x v="4"/>
    <d v="2023-08-19T06:55:50"/>
    <m/>
    <m/>
    <m/>
    <n v="0.17499999999999999"/>
    <x v="17"/>
  </r>
  <r>
    <s v="C104667"/>
    <n v="562"/>
    <s v="Médio"/>
    <x v="5"/>
    <x v="0"/>
    <x v="1"/>
    <d v="2023-06-12T17:11:42"/>
    <m/>
    <m/>
    <m/>
    <n v="0.26200000000000001"/>
    <x v="8"/>
  </r>
  <r>
    <s v="C104668"/>
    <n v="369"/>
    <s v="Médio"/>
    <x v="7"/>
    <x v="0"/>
    <x v="1"/>
    <d v="2023-06-30T20:13:18"/>
    <d v="2023-07-12T20:13:18"/>
    <m/>
    <m/>
    <n v="0.24"/>
    <x v="3"/>
  </r>
  <r>
    <s v="C104669"/>
    <n v="591"/>
    <s v="Baixo"/>
    <x v="4"/>
    <x v="0"/>
    <x v="2"/>
    <d v="2023-05-26T23:53:17"/>
    <d v="2023-06-17T23:53:17"/>
    <m/>
    <m/>
    <n v="0.44400000000000001"/>
    <x v="12"/>
  </r>
  <r>
    <s v="C104670"/>
    <n v="513"/>
    <s v="Pensionista"/>
    <x v="3"/>
    <x v="0"/>
    <x v="1"/>
    <d v="2023-07-06T18:22:51"/>
    <d v="2023-07-07T18:22:51"/>
    <d v="2023-07-07T18:22:51"/>
    <m/>
    <n v="0.20300000000000001"/>
    <x v="5"/>
  </r>
  <r>
    <s v="C104671"/>
    <n v="446"/>
    <s v="Digital First"/>
    <x v="3"/>
    <x v="0"/>
    <x v="1"/>
    <d v="2023-08-13T12:26:14"/>
    <m/>
    <m/>
    <m/>
    <n v="0.38"/>
    <x v="17"/>
  </r>
  <r>
    <s v="C104672"/>
    <n v="324"/>
    <s v="Alto Potencial"/>
    <x v="7"/>
    <x v="2"/>
    <x v="4"/>
    <d v="2023-11-24T17:55:02"/>
    <d v="2023-12-14T17:55:02"/>
    <m/>
    <m/>
    <n v="0.316"/>
    <x v="5"/>
  </r>
  <r>
    <s v="C104673"/>
    <n v="622"/>
    <s v="Alto Potencial"/>
    <x v="0"/>
    <x v="4"/>
    <x v="1"/>
    <d v="2023-08-11T09:34:40"/>
    <d v="2023-08-24T09:34:40"/>
    <d v="2023-09-03T09:34:40"/>
    <d v="2023-09-12T09:34:40"/>
    <n v="0.22500000000000001"/>
    <x v="18"/>
  </r>
  <r>
    <s v="C104674"/>
    <n v="408"/>
    <s v="Médio"/>
    <x v="5"/>
    <x v="0"/>
    <x v="2"/>
    <d v="2024-10-11T03:31:28"/>
    <d v="2024-10-21T03:31:28"/>
    <m/>
    <m/>
    <n v="0.23300000000000001"/>
    <x v="17"/>
  </r>
  <r>
    <s v="C104675"/>
    <n v="550"/>
    <s v="Baixo"/>
    <x v="0"/>
    <x v="0"/>
    <x v="4"/>
    <d v="2024-03-13T07:43:59"/>
    <m/>
    <m/>
    <m/>
    <n v="0.48099999999999998"/>
    <x v="1"/>
  </r>
  <r>
    <s v="C104676"/>
    <n v="781"/>
    <s v="Médio"/>
    <x v="6"/>
    <x v="0"/>
    <x v="2"/>
    <d v="2025-04-19T18:15:05"/>
    <d v="2025-05-09T18:15:05"/>
    <m/>
    <m/>
    <n v="0.42399999999999999"/>
    <x v="19"/>
  </r>
  <r>
    <s v="C104677"/>
    <n v="474"/>
    <s v="Baixo"/>
    <x v="3"/>
    <x v="1"/>
    <x v="0"/>
    <d v="2023-01-24T03:02:53"/>
    <d v="2023-02-01T03:02:53"/>
    <d v="2023-02-15T03:02:53"/>
    <m/>
    <n v="0.19500000000000001"/>
    <x v="0"/>
  </r>
  <r>
    <s v="C104678"/>
    <n v="646"/>
    <s v="Digital First"/>
    <x v="2"/>
    <x v="0"/>
    <x v="3"/>
    <d v="2025-10-22T09:07:57"/>
    <m/>
    <m/>
    <m/>
    <n v="0.33300000000000002"/>
    <x v="17"/>
  </r>
  <r>
    <s v="C104679"/>
    <n v="469"/>
    <s v="Médio"/>
    <x v="2"/>
    <x v="0"/>
    <x v="0"/>
    <d v="2024-06-10T19:24:58"/>
    <d v="2024-07-08T19:24:58"/>
    <m/>
    <m/>
    <n v="0.16700000000000001"/>
    <x v="10"/>
  </r>
  <r>
    <s v="C104680"/>
    <n v="301"/>
    <s v="Médio"/>
    <x v="3"/>
    <x v="0"/>
    <x v="3"/>
    <d v="2024-02-10T14:34:09"/>
    <m/>
    <m/>
    <m/>
    <n v="0.45300000000000001"/>
    <x v="16"/>
  </r>
  <r>
    <s v="C104681"/>
    <n v="661"/>
    <s v="Digital First"/>
    <x v="5"/>
    <x v="2"/>
    <x v="1"/>
    <d v="2024-02-29T06:31:13"/>
    <d v="2024-03-05T06:31:13"/>
    <m/>
    <m/>
    <n v="0.378"/>
    <x v="16"/>
  </r>
  <r>
    <s v="C104682"/>
    <n v="595"/>
    <s v="Médio"/>
    <x v="5"/>
    <x v="0"/>
    <x v="4"/>
    <d v="2024-05-10T12:21:26"/>
    <m/>
    <m/>
    <m/>
    <n v="0.34699999999999998"/>
    <x v="7"/>
  </r>
  <r>
    <s v="C104683"/>
    <n v="501"/>
    <s v="Médio"/>
    <x v="4"/>
    <x v="3"/>
    <x v="1"/>
    <d v="2024-08-12T23:14:01"/>
    <m/>
    <m/>
    <m/>
    <n v="0.436"/>
    <x v="12"/>
  </r>
  <r>
    <s v="C104684"/>
    <n v="588"/>
    <s v="Médio"/>
    <x v="4"/>
    <x v="0"/>
    <x v="4"/>
    <d v="2024-06-11T17:06:41"/>
    <d v="2024-06-16T17:06:41"/>
    <d v="2024-07-01T17:06:41"/>
    <d v="2024-08-05T17:06:41"/>
    <n v="0.21099999999999999"/>
    <x v="8"/>
  </r>
  <r>
    <s v="C104685"/>
    <n v="361"/>
    <s v="Médio"/>
    <x v="0"/>
    <x v="0"/>
    <x v="4"/>
    <d v="2023-11-05T06:02:34"/>
    <m/>
    <m/>
    <m/>
    <n v="0.27600000000000002"/>
    <x v="9"/>
  </r>
  <r>
    <s v="C104686"/>
    <n v="801"/>
    <s v="Baixo"/>
    <x v="4"/>
    <x v="0"/>
    <x v="1"/>
    <d v="2023-01-18T18:10:27"/>
    <d v="2023-02-09T18:10:27"/>
    <d v="2023-02-23T18:10:27"/>
    <d v="2023-03-15T18:10:27"/>
    <n v="0.27400000000000002"/>
    <x v="13"/>
  </r>
  <r>
    <s v="C104687"/>
    <n v="425"/>
    <s v="Médio"/>
    <x v="7"/>
    <x v="4"/>
    <x v="1"/>
    <d v="2025-07-11T17:31:17"/>
    <m/>
    <m/>
    <m/>
    <n v="0.124"/>
    <x v="8"/>
  </r>
  <r>
    <s v="C104688"/>
    <n v="348"/>
    <s v="Médio"/>
    <x v="4"/>
    <x v="0"/>
    <x v="1"/>
    <d v="2023-08-31T18:11:35"/>
    <d v="2023-09-07T18:11:35"/>
    <m/>
    <m/>
    <n v="0.23200000000000001"/>
    <x v="4"/>
  </r>
  <r>
    <s v="C104689"/>
    <n v="478"/>
    <s v="Baixo"/>
    <x v="1"/>
    <x v="4"/>
    <x v="0"/>
    <d v="2023-12-26T07:28:09"/>
    <m/>
    <m/>
    <m/>
    <n v="0.16"/>
    <x v="13"/>
  </r>
  <r>
    <s v="C104690"/>
    <n v="792"/>
    <s v="Médio"/>
    <x v="0"/>
    <x v="0"/>
    <x v="0"/>
    <d v="2024-09-04T11:46:39"/>
    <d v="2024-09-23T11:46:39"/>
    <d v="2024-10-09T11:46:39"/>
    <m/>
    <n v="0.20899999999999999"/>
    <x v="4"/>
  </r>
  <r>
    <s v="C104691"/>
    <n v="732"/>
    <s v="Médio"/>
    <x v="4"/>
    <x v="0"/>
    <x v="0"/>
    <d v="2024-07-12T19:08:35"/>
    <m/>
    <m/>
    <m/>
    <n v="0.247"/>
    <x v="7"/>
  </r>
  <r>
    <s v="C104692"/>
    <n v="601"/>
    <s v="Baixo"/>
    <x v="0"/>
    <x v="3"/>
    <x v="1"/>
    <d v="2023-02-17T13:24:30"/>
    <d v="2023-03-05T13:24:30"/>
    <m/>
    <m/>
    <n v="0.496"/>
    <x v="2"/>
  </r>
  <r>
    <s v="C104693"/>
    <n v="468"/>
    <s v="Digital First"/>
    <x v="4"/>
    <x v="0"/>
    <x v="1"/>
    <d v="2023-08-04T02:03:46"/>
    <m/>
    <m/>
    <m/>
    <n v="0.34699999999999998"/>
    <x v="2"/>
  </r>
  <r>
    <s v="C104694"/>
    <n v="568"/>
    <s v="Médio"/>
    <x v="0"/>
    <x v="0"/>
    <x v="1"/>
    <d v="2025-04-02T21:29:08"/>
    <m/>
    <m/>
    <m/>
    <n v="0.156"/>
    <x v="7"/>
  </r>
  <r>
    <s v="C104695"/>
    <n v="663"/>
    <s v="Médio"/>
    <x v="3"/>
    <x v="0"/>
    <x v="4"/>
    <d v="2024-04-06T22:23:57"/>
    <d v="2024-04-19T22:23:57"/>
    <d v="2024-05-10T22:23:57"/>
    <m/>
    <n v="0.21099999999999999"/>
    <x v="9"/>
  </r>
  <r>
    <s v="C104696"/>
    <n v="399"/>
    <s v="Baixo"/>
    <x v="3"/>
    <x v="0"/>
    <x v="4"/>
    <d v="2024-04-30T18:14:16"/>
    <m/>
    <m/>
    <m/>
    <n v="0.36299999999999999"/>
    <x v="0"/>
  </r>
  <r>
    <s v="C104697"/>
    <n v="514"/>
    <s v="Baixo"/>
    <x v="1"/>
    <x v="0"/>
    <x v="0"/>
    <d v="2025-10-25T02:00:39"/>
    <m/>
    <m/>
    <m/>
    <n v="0.28499999999999998"/>
    <x v="19"/>
  </r>
  <r>
    <s v="C104698"/>
    <n v="396"/>
    <s v="Médio"/>
    <x v="3"/>
    <x v="0"/>
    <x v="3"/>
    <d v="2023-04-22T09:00:23"/>
    <d v="2023-05-04T09:00:23"/>
    <d v="2023-05-21T09:00:23"/>
    <d v="2023-05-30T09:00:23"/>
    <n v="0.19700000000000001"/>
    <x v="3"/>
  </r>
  <r>
    <s v="C104699"/>
    <n v="847"/>
    <s v="Alto Potencial"/>
    <x v="6"/>
    <x v="0"/>
    <x v="1"/>
    <d v="2024-03-08T18:50:19"/>
    <d v="2024-03-29T18:50:19"/>
    <m/>
    <m/>
    <n v="0.216"/>
    <x v="14"/>
  </r>
  <r>
    <s v="C104700"/>
    <n v="636"/>
    <s v="Alto Potencial"/>
    <x v="1"/>
    <x v="2"/>
    <x v="2"/>
    <d v="2025-04-27T05:19:35"/>
    <d v="2025-05-23T05:19:35"/>
    <d v="2025-06-03T05:19:35"/>
    <d v="2025-06-25T05:19:35"/>
    <n v="0.13900000000000001"/>
    <x v="2"/>
  </r>
  <r>
    <s v="C104701"/>
    <n v="658"/>
    <s v="Baixo"/>
    <x v="0"/>
    <x v="2"/>
    <x v="0"/>
    <d v="2025-09-09T22:04:58"/>
    <d v="2025-09-23T22:04:58"/>
    <d v="2025-10-02T22:04:58"/>
    <d v="2025-10-04T22:04:58"/>
    <n v="0.25"/>
    <x v="11"/>
  </r>
  <r>
    <s v="C104702"/>
    <n v="589"/>
    <s v="Médio"/>
    <x v="4"/>
    <x v="0"/>
    <x v="3"/>
    <d v="2024-11-14T17:03:41"/>
    <d v="2024-11-14T17:03:41"/>
    <d v="2024-11-24T17:03:41"/>
    <m/>
    <n v="0.16400000000000001"/>
    <x v="0"/>
  </r>
  <r>
    <s v="C104703"/>
    <n v="695"/>
    <s v="Digital First"/>
    <x v="0"/>
    <x v="2"/>
    <x v="1"/>
    <d v="2023-10-05T10:19:43"/>
    <d v="2023-10-16T10:19:43"/>
    <m/>
    <m/>
    <n v="8.8999999999999996E-2"/>
    <x v="11"/>
  </r>
  <r>
    <s v="C104704"/>
    <n v="659"/>
    <s v="Baixo"/>
    <x v="4"/>
    <x v="0"/>
    <x v="2"/>
    <d v="2025-06-20T09:57:27"/>
    <d v="2025-07-04T09:57:27"/>
    <m/>
    <m/>
    <n v="0.58099999999999996"/>
    <x v="1"/>
  </r>
  <r>
    <s v="C104705"/>
    <n v="646"/>
    <s v="Baixo"/>
    <x v="3"/>
    <x v="3"/>
    <x v="4"/>
    <d v="2023-02-17T13:30:04"/>
    <d v="2023-03-11T13:30:04"/>
    <d v="2023-03-19T13:30:04"/>
    <d v="2023-04-12T13:30:04"/>
    <n v="0.28699999999999998"/>
    <x v="2"/>
  </r>
  <r>
    <s v="C104706"/>
    <n v="423"/>
    <s v="Digital First"/>
    <x v="6"/>
    <x v="2"/>
    <x v="1"/>
    <d v="2024-11-14T19:32:45"/>
    <d v="2024-11-22T19:32:45"/>
    <d v="2024-12-09T19:32:45"/>
    <d v="2025-01-11T19:32:45"/>
    <n v="5.2999999999999999E-2"/>
    <x v="17"/>
  </r>
  <r>
    <s v="C104707"/>
    <n v="837"/>
    <s v="Médio"/>
    <x v="3"/>
    <x v="2"/>
    <x v="3"/>
    <d v="2025-10-17T02:17:27"/>
    <m/>
    <m/>
    <m/>
    <n v="0.52"/>
    <x v="11"/>
  </r>
  <r>
    <s v="C104708"/>
    <n v="721"/>
    <s v="Baixo"/>
    <x v="1"/>
    <x v="3"/>
    <x v="1"/>
    <d v="2023-08-21T14:14:19"/>
    <m/>
    <m/>
    <m/>
    <n v="0.27"/>
    <x v="9"/>
  </r>
  <r>
    <s v="C104709"/>
    <n v="635"/>
    <s v="Alto Potencial"/>
    <x v="4"/>
    <x v="0"/>
    <x v="2"/>
    <d v="2024-12-02T19:50:33"/>
    <d v="2024-12-06T19:50:33"/>
    <d v="2024-12-20T19:50:33"/>
    <d v="2025-01-16T19:50:33"/>
    <n v="5.6000000000000001E-2"/>
    <x v="15"/>
  </r>
  <r>
    <s v="C104710"/>
    <n v="802"/>
    <s v="Médio"/>
    <x v="0"/>
    <x v="0"/>
    <x v="0"/>
    <d v="2023-11-18T06:43:50"/>
    <m/>
    <m/>
    <m/>
    <n v="0.314"/>
    <x v="6"/>
  </r>
  <r>
    <s v="C104711"/>
    <n v="356"/>
    <s v="Médio"/>
    <x v="1"/>
    <x v="2"/>
    <x v="4"/>
    <d v="2024-07-29T03:14:56"/>
    <m/>
    <m/>
    <m/>
    <n v="0.185"/>
    <x v="6"/>
  </r>
  <r>
    <s v="C104712"/>
    <n v="375"/>
    <s v="Médio"/>
    <x v="0"/>
    <x v="0"/>
    <x v="1"/>
    <d v="2024-05-09T10:51:15"/>
    <m/>
    <m/>
    <m/>
    <n v="0.29099999999999998"/>
    <x v="7"/>
  </r>
  <r>
    <s v="C104713"/>
    <n v="765"/>
    <s v="Digital First"/>
    <x v="2"/>
    <x v="0"/>
    <x v="4"/>
    <d v="2025-06-01T01:40:12"/>
    <d v="2025-06-01T01:40:12"/>
    <d v="2025-06-08T01:40:12"/>
    <m/>
    <n v="0.42199999999999999"/>
    <x v="13"/>
  </r>
  <r>
    <s v="C104714"/>
    <n v="584"/>
    <s v="Baixo"/>
    <x v="0"/>
    <x v="0"/>
    <x v="1"/>
    <d v="2023-01-04T05:21:35"/>
    <d v="2023-01-16T05:21:35"/>
    <d v="2023-02-04T05:21:35"/>
    <m/>
    <n v="0.18099999999999999"/>
    <x v="14"/>
  </r>
  <r>
    <s v="C104715"/>
    <n v="685"/>
    <s v="Digital First"/>
    <x v="2"/>
    <x v="0"/>
    <x v="1"/>
    <d v="2023-11-26T05:52:35"/>
    <m/>
    <m/>
    <m/>
    <n v="0.1"/>
    <x v="3"/>
  </r>
  <r>
    <s v="C104716"/>
    <n v="558"/>
    <s v="Médio"/>
    <x v="1"/>
    <x v="3"/>
    <x v="4"/>
    <d v="2024-11-20T06:05:13"/>
    <m/>
    <m/>
    <m/>
    <n v="0.35799999999999998"/>
    <x v="6"/>
  </r>
  <r>
    <s v="C104717"/>
    <n v="776"/>
    <s v="Baixo"/>
    <x v="3"/>
    <x v="0"/>
    <x v="1"/>
    <d v="2024-11-25T22:43:49"/>
    <m/>
    <m/>
    <m/>
    <n v="0.34699999999999998"/>
    <x v="19"/>
  </r>
  <r>
    <s v="C104718"/>
    <n v="310"/>
    <s v="Alto Potencial"/>
    <x v="2"/>
    <x v="0"/>
    <x v="0"/>
    <d v="2025-06-12T17:54:31"/>
    <m/>
    <m/>
    <m/>
    <n v="0.17100000000000001"/>
    <x v="18"/>
  </r>
  <r>
    <s v="C104719"/>
    <n v="559"/>
    <s v="Médio"/>
    <x v="4"/>
    <x v="1"/>
    <x v="1"/>
    <d v="2025-10-02T23:29:26"/>
    <d v="2025-10-06T23:29:26"/>
    <d v="2025-10-13T23:29:26"/>
    <m/>
    <n v="8.6999999999999994E-2"/>
    <x v="0"/>
  </r>
  <r>
    <s v="C104720"/>
    <n v="692"/>
    <s v="Baixo"/>
    <x v="0"/>
    <x v="0"/>
    <x v="0"/>
    <d v="2023-08-29T05:54:29"/>
    <d v="2023-09-23T05:54:29"/>
    <d v="2023-09-26T05:54:29"/>
    <d v="2023-11-10T05:54:29"/>
    <n v="0.30499999999999999"/>
    <x v="8"/>
  </r>
  <r>
    <s v="C104721"/>
    <n v="668"/>
    <s v="Alto Potencial"/>
    <x v="0"/>
    <x v="0"/>
    <x v="1"/>
    <d v="2025-02-23T19:48:17"/>
    <d v="2025-03-06T19:48:17"/>
    <d v="2025-03-15T19:48:17"/>
    <d v="2025-03-16T19:48:17"/>
    <n v="0.57399999999999995"/>
    <x v="13"/>
  </r>
  <r>
    <s v="C104722"/>
    <n v="483"/>
    <s v="Baixo"/>
    <x v="4"/>
    <x v="4"/>
    <x v="4"/>
    <d v="2025-04-15T20:10:06"/>
    <d v="2025-04-24T20:10:06"/>
    <m/>
    <m/>
    <n v="0.21099999999999999"/>
    <x v="5"/>
  </r>
  <r>
    <s v="C104723"/>
    <n v="315"/>
    <s v="Médio"/>
    <x v="4"/>
    <x v="0"/>
    <x v="0"/>
    <d v="2025-08-11T05:18:02"/>
    <m/>
    <m/>
    <m/>
    <n v="0.68100000000000005"/>
    <x v="9"/>
  </r>
  <r>
    <s v="C104724"/>
    <n v="805"/>
    <s v="Médio"/>
    <x v="2"/>
    <x v="1"/>
    <x v="1"/>
    <d v="2023-02-15T03:43:23"/>
    <d v="2023-02-21T03:43:23"/>
    <d v="2023-02-25T03:43:23"/>
    <d v="2023-03-18T03:43:23"/>
    <n v="0.56899999999999995"/>
    <x v="9"/>
  </r>
  <r>
    <s v="C104725"/>
    <n v="385"/>
    <s v="Baixo"/>
    <x v="0"/>
    <x v="0"/>
    <x v="3"/>
    <d v="2024-08-26T21:42:28"/>
    <d v="2024-09-18T21:42:28"/>
    <d v="2024-10-04T21:42:28"/>
    <d v="2024-10-07T21:42:28"/>
    <n v="0.29399999999999998"/>
    <x v="16"/>
  </r>
  <r>
    <s v="C104726"/>
    <n v="309"/>
    <s v="Pensionista"/>
    <x v="6"/>
    <x v="0"/>
    <x v="3"/>
    <d v="2024-04-29T11:34:23"/>
    <m/>
    <m/>
    <m/>
    <n v="0.65800000000000003"/>
    <x v="18"/>
  </r>
  <r>
    <s v="C104727"/>
    <n v="776"/>
    <s v="Alto Potencial"/>
    <x v="6"/>
    <x v="0"/>
    <x v="3"/>
    <d v="2025-06-23T16:20:53"/>
    <d v="2025-07-02T16:20:53"/>
    <d v="2025-07-06T16:20:53"/>
    <d v="2025-07-23T16:20:53"/>
    <n v="0.19500000000000001"/>
    <x v="9"/>
  </r>
  <r>
    <s v="C104728"/>
    <n v="463"/>
    <s v="Baixo"/>
    <x v="5"/>
    <x v="2"/>
    <x v="4"/>
    <d v="2023-10-01T20:12:23"/>
    <m/>
    <m/>
    <m/>
    <n v="0.42599999999999999"/>
    <x v="1"/>
  </r>
  <r>
    <s v="C104729"/>
    <n v="323"/>
    <s v="Baixo"/>
    <x v="6"/>
    <x v="1"/>
    <x v="0"/>
    <d v="2025-08-06T09:52:45"/>
    <m/>
    <m/>
    <m/>
    <n v="0.34599999999999997"/>
    <x v="13"/>
  </r>
  <r>
    <s v="C104730"/>
    <n v="611"/>
    <s v="Alto Potencial"/>
    <x v="1"/>
    <x v="4"/>
    <x v="3"/>
    <d v="2023-06-06T03:14:51"/>
    <d v="2023-07-03T03:14:51"/>
    <m/>
    <m/>
    <n v="0.60799999999999998"/>
    <x v="1"/>
  </r>
  <r>
    <s v="C104731"/>
    <n v="537"/>
    <s v="Baixo"/>
    <x v="3"/>
    <x v="2"/>
    <x v="4"/>
    <d v="2025-06-13T10:58:03"/>
    <d v="2025-06-21T10:58:03"/>
    <m/>
    <m/>
    <n v="0.184"/>
    <x v="1"/>
  </r>
  <r>
    <s v="C104732"/>
    <n v="761"/>
    <s v="Médio"/>
    <x v="3"/>
    <x v="0"/>
    <x v="0"/>
    <d v="2025-08-06T16:28:45"/>
    <d v="2025-08-21T16:28:45"/>
    <d v="2025-08-30T16:28:45"/>
    <m/>
    <n v="0.374"/>
    <x v="13"/>
  </r>
  <r>
    <s v="C104733"/>
    <n v="761"/>
    <s v="Alto Potencial"/>
    <x v="3"/>
    <x v="4"/>
    <x v="1"/>
    <d v="2023-01-21T03:56:06"/>
    <d v="2023-02-11T03:56:06"/>
    <d v="2023-02-27T03:56:06"/>
    <m/>
    <n v="0.218"/>
    <x v="4"/>
  </r>
  <r>
    <s v="C104734"/>
    <n v="537"/>
    <s v="Médio"/>
    <x v="0"/>
    <x v="3"/>
    <x v="1"/>
    <d v="2025-09-09T21:18:08"/>
    <d v="2025-09-24T21:18:08"/>
    <d v="2025-09-29T21:18:08"/>
    <m/>
    <n v="0.41799999999999998"/>
    <x v="5"/>
  </r>
  <r>
    <s v="C104735"/>
    <n v="321"/>
    <s v="Digital First"/>
    <x v="0"/>
    <x v="0"/>
    <x v="4"/>
    <d v="2023-07-31T02:15:28"/>
    <d v="2023-08-14T02:15:28"/>
    <m/>
    <m/>
    <n v="0.44600000000000001"/>
    <x v="5"/>
  </r>
  <r>
    <s v="C104736"/>
    <n v="479"/>
    <s v="Alto Potencial"/>
    <x v="3"/>
    <x v="4"/>
    <x v="1"/>
    <d v="2025-02-08T17:43:58"/>
    <m/>
    <m/>
    <m/>
    <n v="0.48599999999999999"/>
    <x v="16"/>
  </r>
  <r>
    <s v="C104737"/>
    <n v="798"/>
    <s v="Médio"/>
    <x v="0"/>
    <x v="4"/>
    <x v="1"/>
    <d v="2025-10-26T09:33:29"/>
    <d v="2025-11-02T09:33:29"/>
    <m/>
    <m/>
    <n v="0.47"/>
    <x v="19"/>
  </r>
  <r>
    <s v="C104738"/>
    <n v="774"/>
    <s v="Médio"/>
    <x v="7"/>
    <x v="3"/>
    <x v="4"/>
    <d v="2024-05-06T04:44:40"/>
    <m/>
    <m/>
    <m/>
    <n v="0.16300000000000001"/>
    <x v="17"/>
  </r>
  <r>
    <s v="C104739"/>
    <n v="638"/>
    <s v="Médio"/>
    <x v="3"/>
    <x v="0"/>
    <x v="4"/>
    <d v="2023-02-03T06:12:04"/>
    <d v="2023-02-03T06:12:04"/>
    <m/>
    <m/>
    <n v="0.49"/>
    <x v="7"/>
  </r>
  <r>
    <s v="C104740"/>
    <n v="830"/>
    <s v="Médio"/>
    <x v="4"/>
    <x v="1"/>
    <x v="1"/>
    <d v="2024-09-06T06:48:23"/>
    <d v="2024-10-05T06:48:23"/>
    <m/>
    <m/>
    <n v="5.0999999999999997E-2"/>
    <x v="11"/>
  </r>
  <r>
    <s v="C104741"/>
    <n v="461"/>
    <s v="Médio"/>
    <x v="0"/>
    <x v="0"/>
    <x v="2"/>
    <d v="2025-09-24T04:04:49"/>
    <m/>
    <m/>
    <m/>
    <n v="0.36399999999999999"/>
    <x v="14"/>
  </r>
  <r>
    <s v="C104742"/>
    <n v="360"/>
    <s v="Médio"/>
    <x v="4"/>
    <x v="3"/>
    <x v="1"/>
    <d v="2023-06-10T08:45:09"/>
    <d v="2023-06-24T08:45:09"/>
    <m/>
    <m/>
    <n v="8.7999999999999995E-2"/>
    <x v="4"/>
  </r>
  <r>
    <s v="C104743"/>
    <n v="384"/>
    <s v="Alto Potencial"/>
    <x v="4"/>
    <x v="0"/>
    <x v="0"/>
    <d v="2023-11-07T23:47:24"/>
    <d v="2023-11-16T23:47:24"/>
    <d v="2023-11-28T23:47:24"/>
    <d v="2023-12-18T23:47:24"/>
    <n v="0.13100000000000001"/>
    <x v="1"/>
  </r>
  <r>
    <s v="C104744"/>
    <n v="846"/>
    <s v="Baixo"/>
    <x v="0"/>
    <x v="1"/>
    <x v="4"/>
    <d v="2023-06-14T15:48:40"/>
    <m/>
    <m/>
    <m/>
    <n v="0.434"/>
    <x v="1"/>
  </r>
  <r>
    <s v="C104745"/>
    <n v="789"/>
    <s v="Baixo"/>
    <x v="7"/>
    <x v="0"/>
    <x v="3"/>
    <d v="2024-08-08T23:07:27"/>
    <m/>
    <m/>
    <m/>
    <n v="0.113"/>
    <x v="16"/>
  </r>
  <r>
    <s v="C104746"/>
    <n v="304"/>
    <s v="Médio"/>
    <x v="4"/>
    <x v="2"/>
    <x v="1"/>
    <d v="2025-03-05T17:51:13"/>
    <m/>
    <m/>
    <m/>
    <n v="0.151"/>
    <x v="14"/>
  </r>
  <r>
    <s v="C104747"/>
    <n v="375"/>
    <s v="Médio"/>
    <x v="5"/>
    <x v="0"/>
    <x v="4"/>
    <d v="2024-06-28T22:34:26"/>
    <d v="2024-07-13T22:34:26"/>
    <m/>
    <m/>
    <n v="0.19400000000000001"/>
    <x v="12"/>
  </r>
  <r>
    <s v="C104748"/>
    <n v="552"/>
    <s v="Alto Potencial"/>
    <x v="0"/>
    <x v="2"/>
    <x v="2"/>
    <d v="2024-01-31T06:45:36"/>
    <d v="2024-02-12T06:45:36"/>
    <d v="2024-02-15T06:45:36"/>
    <d v="2024-04-02T06:45:36"/>
    <n v="0.30399999999999999"/>
    <x v="10"/>
  </r>
  <r>
    <s v="C104749"/>
    <n v="306"/>
    <s v="Baixo"/>
    <x v="6"/>
    <x v="1"/>
    <x v="3"/>
    <d v="2025-07-06T07:15:26"/>
    <m/>
    <m/>
    <m/>
    <n v="8.2000000000000003E-2"/>
    <x v="14"/>
  </r>
  <r>
    <s v="C104750"/>
    <n v="772"/>
    <s v="Médio"/>
    <x v="3"/>
    <x v="1"/>
    <x v="0"/>
    <d v="2024-08-06T21:28:09"/>
    <m/>
    <m/>
    <m/>
    <n v="0.314"/>
    <x v="19"/>
  </r>
  <r>
    <s v="C104751"/>
    <n v="437"/>
    <s v="Alto Potencial"/>
    <x v="5"/>
    <x v="0"/>
    <x v="1"/>
    <d v="2023-03-10T09:02:06"/>
    <d v="2023-04-01T09:02:06"/>
    <d v="2023-04-12T09:02:06"/>
    <m/>
    <n v="0.35199999999999998"/>
    <x v="11"/>
  </r>
  <r>
    <s v="C104752"/>
    <n v="657"/>
    <s v="Médio"/>
    <x v="1"/>
    <x v="0"/>
    <x v="0"/>
    <d v="2024-11-12T14:23:10"/>
    <m/>
    <m/>
    <m/>
    <n v="4.5999999999999999E-2"/>
    <x v="12"/>
  </r>
  <r>
    <s v="C104753"/>
    <n v="462"/>
    <s v="Médio"/>
    <x v="3"/>
    <x v="0"/>
    <x v="4"/>
    <d v="2023-12-03T16:09:34"/>
    <d v="2023-12-25T16:09:34"/>
    <d v="2024-01-07T16:09:34"/>
    <d v="2024-01-26T16:09:34"/>
    <n v="0.26700000000000002"/>
    <x v="5"/>
  </r>
  <r>
    <s v="C104754"/>
    <n v="617"/>
    <s v="Baixo"/>
    <x v="0"/>
    <x v="2"/>
    <x v="4"/>
    <d v="2023-03-09T10:20:38"/>
    <d v="2023-03-30T10:20:38"/>
    <d v="2023-04-08T10:20:38"/>
    <m/>
    <n v="0.40300000000000002"/>
    <x v="11"/>
  </r>
  <r>
    <s v="C104755"/>
    <n v="757"/>
    <s v="Médio"/>
    <x v="4"/>
    <x v="4"/>
    <x v="1"/>
    <d v="2023-01-03T17:51:08"/>
    <d v="2023-01-10T17:51:08"/>
    <d v="2023-01-20T17:51:08"/>
    <m/>
    <n v="0.627"/>
    <x v="3"/>
  </r>
  <r>
    <s v="C104756"/>
    <n v="552"/>
    <s v="Alto Potencial"/>
    <x v="4"/>
    <x v="3"/>
    <x v="4"/>
    <d v="2025-10-26T01:24:32"/>
    <d v="2025-11-16T01:24:32"/>
    <m/>
    <m/>
    <n v="6.6000000000000003E-2"/>
    <x v="17"/>
  </r>
  <r>
    <s v="C104757"/>
    <n v="500"/>
    <s v="Médio"/>
    <x v="4"/>
    <x v="0"/>
    <x v="4"/>
    <d v="2025-01-23T14:58:39"/>
    <d v="2025-02-18T14:58:39"/>
    <m/>
    <m/>
    <n v="0.22900000000000001"/>
    <x v="9"/>
  </r>
  <r>
    <s v="C104758"/>
    <n v="831"/>
    <s v="Baixo"/>
    <x v="4"/>
    <x v="0"/>
    <x v="3"/>
    <d v="2024-12-22T18:12:24"/>
    <d v="2024-12-23T18:12:24"/>
    <m/>
    <m/>
    <n v="0.316"/>
    <x v="3"/>
  </r>
  <r>
    <s v="C104759"/>
    <n v="464"/>
    <s v="Alto Potencial"/>
    <x v="1"/>
    <x v="3"/>
    <x v="0"/>
    <d v="2023-05-26T02:44:55"/>
    <d v="2023-06-17T02:44:55"/>
    <d v="2023-06-30T02:44:55"/>
    <m/>
    <n v="0.55300000000000005"/>
    <x v="2"/>
  </r>
  <r>
    <s v="C104760"/>
    <n v="531"/>
    <s v="Médio"/>
    <x v="0"/>
    <x v="0"/>
    <x v="1"/>
    <d v="2025-02-25T13:47:05"/>
    <m/>
    <m/>
    <m/>
    <n v="0.17299999999999999"/>
    <x v="13"/>
  </r>
  <r>
    <s v="C104761"/>
    <n v="627"/>
    <s v="Médio"/>
    <x v="0"/>
    <x v="0"/>
    <x v="2"/>
    <d v="2024-01-17T02:30:50"/>
    <m/>
    <m/>
    <m/>
    <n v="0.27600000000000002"/>
    <x v="18"/>
  </r>
  <r>
    <s v="C104762"/>
    <n v="537"/>
    <s v="Médio"/>
    <x v="7"/>
    <x v="0"/>
    <x v="0"/>
    <d v="2025-10-23T03:30:25"/>
    <m/>
    <m/>
    <m/>
    <n v="0.40200000000000002"/>
    <x v="12"/>
  </r>
  <r>
    <s v="C104763"/>
    <n v="419"/>
    <s v="Médio"/>
    <x v="6"/>
    <x v="0"/>
    <x v="4"/>
    <d v="2023-04-16T06:06:04"/>
    <m/>
    <m/>
    <m/>
    <n v="0.20399999999999999"/>
    <x v="18"/>
  </r>
  <r>
    <s v="C104764"/>
    <n v="549"/>
    <s v="Alto Potencial"/>
    <x v="7"/>
    <x v="0"/>
    <x v="1"/>
    <d v="2024-12-18T08:41:15"/>
    <d v="2024-12-18T08:41:15"/>
    <d v="2024-12-26T08:41:15"/>
    <m/>
    <n v="0.48799999999999999"/>
    <x v="10"/>
  </r>
  <r>
    <s v="C104765"/>
    <n v="635"/>
    <s v="Baixo"/>
    <x v="3"/>
    <x v="1"/>
    <x v="1"/>
    <d v="2023-04-02T02:21:47"/>
    <d v="2023-04-29T02:21:47"/>
    <m/>
    <m/>
    <n v="0.34899999999999998"/>
    <x v="13"/>
  </r>
  <r>
    <s v="C104766"/>
    <n v="583"/>
    <s v="Pensionista"/>
    <x v="0"/>
    <x v="0"/>
    <x v="1"/>
    <d v="2025-05-27T13:46:46"/>
    <m/>
    <m/>
    <m/>
    <n v="0.307"/>
    <x v="19"/>
  </r>
  <r>
    <s v="C104767"/>
    <n v="497"/>
    <s v="Baixo"/>
    <x v="2"/>
    <x v="4"/>
    <x v="0"/>
    <d v="2025-03-08T14:02:10"/>
    <d v="2025-04-04T14:02:10"/>
    <d v="2025-04-20T14:02:10"/>
    <d v="2025-05-09T14:02:10"/>
    <n v="0.10299999999999999"/>
    <x v="16"/>
  </r>
  <r>
    <s v="C104768"/>
    <n v="715"/>
    <s v="Médio"/>
    <x v="0"/>
    <x v="2"/>
    <x v="1"/>
    <d v="2025-07-07T01:04:47"/>
    <d v="2025-07-23T01:04:47"/>
    <m/>
    <m/>
    <n v="0.03"/>
    <x v="16"/>
  </r>
  <r>
    <s v="C104769"/>
    <n v="694"/>
    <s v="Baixo"/>
    <x v="0"/>
    <x v="2"/>
    <x v="1"/>
    <d v="2023-01-28T13:54:25"/>
    <d v="2023-02-03T13:54:25"/>
    <m/>
    <m/>
    <n v="0.111"/>
    <x v="6"/>
  </r>
  <r>
    <s v="C104770"/>
    <n v="450"/>
    <s v="Baixo"/>
    <x v="0"/>
    <x v="0"/>
    <x v="1"/>
    <d v="2025-02-21T02:19:34"/>
    <m/>
    <m/>
    <m/>
    <n v="0.157"/>
    <x v="19"/>
  </r>
  <r>
    <s v="C104771"/>
    <n v="564"/>
    <s v="Digital First"/>
    <x v="5"/>
    <x v="0"/>
    <x v="1"/>
    <d v="2024-07-02T08:02:46"/>
    <d v="2024-07-25T08:02:46"/>
    <d v="2024-08-13T08:02:46"/>
    <d v="2024-09-14T08:02:46"/>
    <n v="0.121"/>
    <x v="18"/>
  </r>
  <r>
    <s v="C104772"/>
    <n v="519"/>
    <s v="Baixo"/>
    <x v="0"/>
    <x v="0"/>
    <x v="1"/>
    <d v="2025-03-30T17:13:39"/>
    <m/>
    <m/>
    <m/>
    <n v="0.17899999999999999"/>
    <x v="17"/>
  </r>
  <r>
    <s v="C104773"/>
    <n v="515"/>
    <s v="Baixo"/>
    <x v="1"/>
    <x v="3"/>
    <x v="1"/>
    <d v="2024-05-06T21:38:02"/>
    <d v="2024-06-04T21:38:02"/>
    <d v="2024-06-07T21:38:02"/>
    <m/>
    <n v="0.14499999999999999"/>
    <x v="19"/>
  </r>
  <r>
    <s v="C104774"/>
    <n v="614"/>
    <s v="Médio"/>
    <x v="0"/>
    <x v="3"/>
    <x v="2"/>
    <d v="2024-09-10T17:48:08"/>
    <m/>
    <m/>
    <m/>
    <n v="0.33900000000000002"/>
    <x v="8"/>
  </r>
  <r>
    <s v="C104775"/>
    <n v="515"/>
    <s v="Médio"/>
    <x v="0"/>
    <x v="1"/>
    <x v="1"/>
    <d v="2024-11-19T12:34:39"/>
    <m/>
    <m/>
    <m/>
    <n v="0.115"/>
    <x v="4"/>
  </r>
  <r>
    <s v="C104776"/>
    <n v="634"/>
    <s v="Médio"/>
    <x v="4"/>
    <x v="0"/>
    <x v="1"/>
    <d v="2023-02-19T19:27:57"/>
    <m/>
    <m/>
    <m/>
    <n v="0.16200000000000001"/>
    <x v="3"/>
  </r>
  <r>
    <s v="C104777"/>
    <n v="658"/>
    <s v="Alto Potencial"/>
    <x v="4"/>
    <x v="2"/>
    <x v="2"/>
    <d v="2024-03-19T09:02:04"/>
    <d v="2024-04-07T09:02:04"/>
    <d v="2024-04-29T09:02:04"/>
    <d v="2024-05-18T09:02:04"/>
    <n v="0.70199999999999996"/>
    <x v="5"/>
  </r>
  <r>
    <s v="C104778"/>
    <n v="460"/>
    <s v="Médio"/>
    <x v="7"/>
    <x v="2"/>
    <x v="4"/>
    <d v="2025-01-09T20:58:20"/>
    <d v="2025-02-03T20:58:20"/>
    <d v="2025-02-10T20:58:20"/>
    <d v="2025-03-23T20:58:20"/>
    <n v="0.32500000000000001"/>
    <x v="13"/>
  </r>
  <r>
    <s v="C104779"/>
    <n v="810"/>
    <s v="Médio"/>
    <x v="7"/>
    <x v="0"/>
    <x v="1"/>
    <d v="2024-11-24T04:49:20"/>
    <m/>
    <m/>
    <m/>
    <n v="0.255"/>
    <x v="16"/>
  </r>
  <r>
    <s v="C104780"/>
    <n v="456"/>
    <s v="Baixo"/>
    <x v="0"/>
    <x v="0"/>
    <x v="1"/>
    <d v="2023-09-24T06:19:28"/>
    <d v="2023-10-12T06:19:28"/>
    <d v="2023-11-04T06:19:28"/>
    <m/>
    <n v="3.6999999999999998E-2"/>
    <x v="12"/>
  </r>
  <r>
    <s v="C104781"/>
    <n v="461"/>
    <s v="Digital First"/>
    <x v="6"/>
    <x v="4"/>
    <x v="1"/>
    <d v="2025-08-14T12:09:08"/>
    <d v="2025-09-02T12:09:08"/>
    <d v="2025-09-09T12:09:08"/>
    <m/>
    <n v="0.46100000000000002"/>
    <x v="12"/>
  </r>
  <r>
    <s v="C104782"/>
    <n v="341"/>
    <s v="Médio"/>
    <x v="5"/>
    <x v="0"/>
    <x v="4"/>
    <d v="2024-05-19T11:29:09"/>
    <d v="2024-05-23T11:29:09"/>
    <d v="2024-06-06T11:29:09"/>
    <d v="2024-07-04T11:29:09"/>
    <n v="0.26700000000000002"/>
    <x v="7"/>
  </r>
  <r>
    <s v="C104783"/>
    <n v="479"/>
    <s v="Médio"/>
    <x v="4"/>
    <x v="4"/>
    <x v="1"/>
    <d v="2023-09-17T20:25:54"/>
    <m/>
    <m/>
    <m/>
    <n v="0.45800000000000002"/>
    <x v="0"/>
  </r>
  <r>
    <s v="C104784"/>
    <n v="602"/>
    <s v="Digital First"/>
    <x v="5"/>
    <x v="0"/>
    <x v="4"/>
    <d v="2025-05-19T10:09:16"/>
    <d v="2025-05-23T10:09:16"/>
    <m/>
    <m/>
    <n v="4.2999999999999997E-2"/>
    <x v="18"/>
  </r>
  <r>
    <s v="C104785"/>
    <n v="629"/>
    <s v="Pensionista"/>
    <x v="6"/>
    <x v="0"/>
    <x v="3"/>
    <d v="2025-04-15T20:26:32"/>
    <m/>
    <m/>
    <m/>
    <n v="0.217"/>
    <x v="15"/>
  </r>
  <r>
    <s v="C104786"/>
    <n v="728"/>
    <s v="Médio"/>
    <x v="0"/>
    <x v="2"/>
    <x v="1"/>
    <d v="2024-10-03T02:47:23"/>
    <d v="2024-10-23T02:47:23"/>
    <m/>
    <m/>
    <n v="0.57499999999999996"/>
    <x v="15"/>
  </r>
  <r>
    <s v="C104787"/>
    <n v="649"/>
    <s v="Alto Potencial"/>
    <x v="0"/>
    <x v="0"/>
    <x v="4"/>
    <d v="2025-09-08T13:00:14"/>
    <d v="2025-09-28T13:00:14"/>
    <d v="2025-10-12T13:00:14"/>
    <m/>
    <n v="0.59"/>
    <x v="0"/>
  </r>
  <r>
    <s v="C104788"/>
    <n v="419"/>
    <s v="Médio"/>
    <x v="4"/>
    <x v="1"/>
    <x v="2"/>
    <d v="2024-07-04T15:02:27"/>
    <m/>
    <m/>
    <m/>
    <n v="0.28699999999999998"/>
    <x v="10"/>
  </r>
  <r>
    <s v="C104789"/>
    <n v="374"/>
    <s v="Alto Potencial"/>
    <x v="0"/>
    <x v="4"/>
    <x v="0"/>
    <d v="2023-03-15T20:05:15"/>
    <d v="2023-03-18T20:05:15"/>
    <m/>
    <m/>
    <n v="0.251"/>
    <x v="8"/>
  </r>
  <r>
    <s v="C104790"/>
    <n v="422"/>
    <s v="Digital First"/>
    <x v="4"/>
    <x v="3"/>
    <x v="3"/>
    <d v="2023-09-27T07:02:55"/>
    <d v="2023-10-26T07:02:55"/>
    <m/>
    <m/>
    <n v="4.1000000000000002E-2"/>
    <x v="15"/>
  </r>
  <r>
    <s v="C104791"/>
    <n v="481"/>
    <s v="Baixo"/>
    <x v="3"/>
    <x v="1"/>
    <x v="4"/>
    <d v="2025-03-17T11:26:29"/>
    <m/>
    <m/>
    <m/>
    <n v="0.29399999999999998"/>
    <x v="13"/>
  </r>
  <r>
    <s v="C104792"/>
    <n v="556"/>
    <s v="Médio"/>
    <x v="1"/>
    <x v="0"/>
    <x v="4"/>
    <d v="2023-11-27T18:02:38"/>
    <m/>
    <m/>
    <m/>
    <n v="0.16600000000000001"/>
    <x v="2"/>
  </r>
  <r>
    <s v="C104793"/>
    <n v="568"/>
    <s v="Digital First"/>
    <x v="4"/>
    <x v="0"/>
    <x v="4"/>
    <d v="2024-02-21T10:38:29"/>
    <d v="2024-02-29T10:38:29"/>
    <d v="2024-03-07T10:38:29"/>
    <m/>
    <n v="0.33500000000000002"/>
    <x v="2"/>
  </r>
  <r>
    <s v="C104794"/>
    <n v="792"/>
    <s v="Baixo"/>
    <x v="4"/>
    <x v="4"/>
    <x v="0"/>
    <d v="2024-06-28T11:58:47"/>
    <m/>
    <m/>
    <m/>
    <n v="0.45400000000000001"/>
    <x v="17"/>
  </r>
  <r>
    <s v="C104795"/>
    <n v="479"/>
    <s v="Pensionista"/>
    <x v="1"/>
    <x v="0"/>
    <x v="4"/>
    <d v="2024-03-25T23:48:04"/>
    <m/>
    <m/>
    <m/>
    <n v="0.35099999999999998"/>
    <x v="12"/>
  </r>
  <r>
    <s v="C104796"/>
    <n v="448"/>
    <s v="Pensionista"/>
    <x v="4"/>
    <x v="0"/>
    <x v="0"/>
    <d v="2024-06-06T11:51:30"/>
    <m/>
    <m/>
    <m/>
    <n v="4.5999999999999999E-2"/>
    <x v="11"/>
  </r>
  <r>
    <s v="C104797"/>
    <n v="817"/>
    <s v="Alto Potencial"/>
    <x v="1"/>
    <x v="0"/>
    <x v="2"/>
    <d v="2023-01-16T06:00:21"/>
    <d v="2023-02-09T06:00:21"/>
    <d v="2023-02-19T06:00:21"/>
    <d v="2023-03-20T06:00:21"/>
    <n v="0.11"/>
    <x v="18"/>
  </r>
  <r>
    <s v="C104798"/>
    <n v="447"/>
    <s v="Médio"/>
    <x v="7"/>
    <x v="0"/>
    <x v="3"/>
    <d v="2024-10-18T17:16:17"/>
    <d v="2024-11-14T17:16:17"/>
    <m/>
    <m/>
    <n v="0.59299999999999997"/>
    <x v="11"/>
  </r>
  <r>
    <s v="C104799"/>
    <n v="308"/>
    <s v="Baixo"/>
    <x v="7"/>
    <x v="3"/>
    <x v="3"/>
    <d v="2023-08-10T14:05:09"/>
    <m/>
    <m/>
    <m/>
    <n v="0.25700000000000001"/>
    <x v="19"/>
  </r>
  <r>
    <s v="C104800"/>
    <n v="477"/>
    <s v="Pensionista"/>
    <x v="5"/>
    <x v="0"/>
    <x v="4"/>
    <d v="2024-05-17T02:56:31"/>
    <m/>
    <m/>
    <m/>
    <n v="0.27400000000000002"/>
    <x v="18"/>
  </r>
  <r>
    <s v="C104801"/>
    <n v="694"/>
    <s v="Pensionista"/>
    <x v="4"/>
    <x v="0"/>
    <x v="1"/>
    <d v="2024-12-02T14:39:33"/>
    <d v="2024-12-24T14:39:33"/>
    <m/>
    <m/>
    <n v="0.33900000000000002"/>
    <x v="4"/>
  </r>
  <r>
    <s v="C104802"/>
    <n v="630"/>
    <s v="Baixo"/>
    <x v="0"/>
    <x v="0"/>
    <x v="4"/>
    <d v="2023-02-28T11:38:47"/>
    <d v="2023-03-13T11:38:47"/>
    <d v="2023-04-02T11:38:47"/>
    <d v="2023-04-03T11:38:47"/>
    <n v="0.17"/>
    <x v="8"/>
  </r>
  <r>
    <s v="C104803"/>
    <n v="355"/>
    <s v="Médio"/>
    <x v="5"/>
    <x v="2"/>
    <x v="4"/>
    <d v="2024-03-11T11:38:47"/>
    <d v="2024-03-30T11:38:47"/>
    <d v="2024-04-06T11:38:47"/>
    <d v="2024-05-19T11:38:47"/>
    <n v="0.23100000000000001"/>
    <x v="6"/>
  </r>
  <r>
    <s v="C104804"/>
    <n v="506"/>
    <s v="Médio"/>
    <x v="7"/>
    <x v="4"/>
    <x v="1"/>
    <d v="2025-06-13T20:10:32"/>
    <d v="2025-07-02T20:10:32"/>
    <m/>
    <m/>
    <n v="0.14199999999999999"/>
    <x v="0"/>
  </r>
  <r>
    <s v="C104805"/>
    <n v="404"/>
    <s v="Baixo"/>
    <x v="0"/>
    <x v="2"/>
    <x v="4"/>
    <d v="2023-08-07T09:10:29"/>
    <d v="2023-08-21T09:10:29"/>
    <d v="2023-08-28T09:10:29"/>
    <m/>
    <n v="0.55000000000000004"/>
    <x v="8"/>
  </r>
  <r>
    <s v="C104806"/>
    <n v="846"/>
    <s v="Baixo"/>
    <x v="0"/>
    <x v="0"/>
    <x v="0"/>
    <d v="2023-05-20T02:40:31"/>
    <d v="2023-06-02T02:40:31"/>
    <d v="2023-06-03T02:40:31"/>
    <d v="2023-06-15T02:40:31"/>
    <n v="0.28100000000000003"/>
    <x v="7"/>
  </r>
  <r>
    <s v="C104807"/>
    <n v="654"/>
    <s v="Baixo"/>
    <x v="1"/>
    <x v="0"/>
    <x v="2"/>
    <d v="2025-03-30T08:05:54"/>
    <m/>
    <m/>
    <m/>
    <n v="0.64200000000000002"/>
    <x v="9"/>
  </r>
  <r>
    <s v="C104808"/>
    <n v="788"/>
    <s v="Médio"/>
    <x v="0"/>
    <x v="0"/>
    <x v="0"/>
    <d v="2023-03-11T08:15:05"/>
    <d v="2023-03-14T08:15:05"/>
    <d v="2023-04-03T08:15:05"/>
    <d v="2023-04-22T08:15:05"/>
    <n v="0.47099999999999997"/>
    <x v="19"/>
  </r>
  <r>
    <s v="C104809"/>
    <n v="802"/>
    <s v="Baixo"/>
    <x v="0"/>
    <x v="0"/>
    <x v="1"/>
    <d v="2025-08-01T18:14:23"/>
    <m/>
    <m/>
    <m/>
    <n v="0.20100000000000001"/>
    <x v="5"/>
  </r>
  <r>
    <s v="C104810"/>
    <n v="349"/>
    <s v="Digital First"/>
    <x v="6"/>
    <x v="3"/>
    <x v="1"/>
    <d v="2024-06-16T14:01:30"/>
    <d v="2024-06-24T14:01:30"/>
    <m/>
    <m/>
    <n v="0.35299999999999998"/>
    <x v="1"/>
  </r>
  <r>
    <s v="C104811"/>
    <n v="386"/>
    <s v="Médio"/>
    <x v="0"/>
    <x v="0"/>
    <x v="4"/>
    <d v="2023-03-10T03:29:34"/>
    <d v="2023-03-27T03:29:34"/>
    <d v="2023-04-02T03:29:34"/>
    <d v="2023-04-14T03:29:34"/>
    <n v="0.41099999999999998"/>
    <x v="1"/>
  </r>
  <r>
    <s v="C104812"/>
    <n v="602"/>
    <s v="Médio"/>
    <x v="0"/>
    <x v="0"/>
    <x v="1"/>
    <d v="2024-06-17T01:16:12"/>
    <d v="2024-06-20T01:16:12"/>
    <m/>
    <m/>
    <n v="0.12"/>
    <x v="17"/>
  </r>
  <r>
    <s v="C104813"/>
    <n v="300"/>
    <s v="Baixo"/>
    <x v="3"/>
    <x v="3"/>
    <x v="3"/>
    <d v="2024-12-30T13:37:02"/>
    <d v="2025-01-12T13:37:02"/>
    <d v="2025-01-30T13:37:02"/>
    <m/>
    <n v="0.127"/>
    <x v="11"/>
  </r>
  <r>
    <s v="C104814"/>
    <n v="680"/>
    <s v="Digital First"/>
    <x v="1"/>
    <x v="3"/>
    <x v="1"/>
    <d v="2025-07-27T04:31:57"/>
    <m/>
    <m/>
    <m/>
    <n v="0.32900000000000001"/>
    <x v="8"/>
  </r>
  <r>
    <s v="C104815"/>
    <n v="661"/>
    <s v="Médio"/>
    <x v="4"/>
    <x v="2"/>
    <x v="4"/>
    <d v="2025-09-09T20:29:39"/>
    <m/>
    <m/>
    <m/>
    <n v="0.184"/>
    <x v="3"/>
  </r>
  <r>
    <s v="C104816"/>
    <n v="680"/>
    <s v="Médio"/>
    <x v="4"/>
    <x v="2"/>
    <x v="1"/>
    <d v="2025-03-31T22:42:32"/>
    <d v="2025-04-11T22:42:32"/>
    <d v="2025-04-16T22:42:32"/>
    <d v="2025-04-23T22:42:32"/>
    <n v="0.29399999999999998"/>
    <x v="19"/>
  </r>
  <r>
    <s v="C104817"/>
    <n v="461"/>
    <s v="Médio"/>
    <x v="3"/>
    <x v="0"/>
    <x v="4"/>
    <d v="2023-03-29T04:55:04"/>
    <d v="2023-04-21T04:55:04"/>
    <d v="2023-05-09T04:55:04"/>
    <m/>
    <n v="0.59799999999999998"/>
    <x v="14"/>
  </r>
  <r>
    <s v="C104818"/>
    <n v="318"/>
    <s v="Médio"/>
    <x v="3"/>
    <x v="0"/>
    <x v="0"/>
    <d v="2023-05-12T12:50:38"/>
    <d v="2023-06-04T12:50:38"/>
    <m/>
    <m/>
    <n v="0.27"/>
    <x v="14"/>
  </r>
  <r>
    <s v="C104819"/>
    <n v="542"/>
    <s v="Médio"/>
    <x v="0"/>
    <x v="2"/>
    <x v="2"/>
    <d v="2025-09-24T21:17:08"/>
    <m/>
    <m/>
    <m/>
    <n v="4.4999999999999998E-2"/>
    <x v="18"/>
  </r>
  <r>
    <s v="C104820"/>
    <n v="428"/>
    <s v="Baixo"/>
    <x v="0"/>
    <x v="0"/>
    <x v="2"/>
    <d v="2024-10-20T12:41:57"/>
    <m/>
    <m/>
    <m/>
    <n v="0.36899999999999999"/>
    <x v="16"/>
  </r>
  <r>
    <s v="C104821"/>
    <n v="475"/>
    <s v="Médio"/>
    <x v="3"/>
    <x v="0"/>
    <x v="4"/>
    <d v="2023-03-25T07:45:07"/>
    <d v="2023-04-19T07:45:07"/>
    <d v="2023-05-04T07:45:07"/>
    <m/>
    <n v="0.17100000000000001"/>
    <x v="15"/>
  </r>
  <r>
    <s v="C104822"/>
    <n v="708"/>
    <s v="Baixo"/>
    <x v="1"/>
    <x v="3"/>
    <x v="0"/>
    <d v="2023-02-02T11:31:24"/>
    <m/>
    <m/>
    <m/>
    <n v="0.127"/>
    <x v="19"/>
  </r>
  <r>
    <s v="C104823"/>
    <n v="383"/>
    <s v="Alto Potencial"/>
    <x v="1"/>
    <x v="3"/>
    <x v="4"/>
    <d v="2023-11-21T16:19:53"/>
    <m/>
    <m/>
    <m/>
    <n v="0.13100000000000001"/>
    <x v="13"/>
  </r>
  <r>
    <s v="C104824"/>
    <n v="675"/>
    <s v="Alto Potencial"/>
    <x v="5"/>
    <x v="0"/>
    <x v="3"/>
    <d v="2024-07-17T22:53:37"/>
    <d v="2024-07-17T22:53:37"/>
    <d v="2024-07-25T22:53:37"/>
    <d v="2024-07-30T22:53:37"/>
    <n v="0.36699999999999999"/>
    <x v="8"/>
  </r>
  <r>
    <s v="C104825"/>
    <n v="521"/>
    <s v="Baixo"/>
    <x v="1"/>
    <x v="0"/>
    <x v="0"/>
    <d v="2023-04-26T18:31:47"/>
    <d v="2023-05-16T18:31:47"/>
    <d v="2023-05-20T18:31:47"/>
    <d v="2023-06-10T18:31:47"/>
    <n v="0.41"/>
    <x v="5"/>
  </r>
  <r>
    <s v="C104826"/>
    <n v="624"/>
    <s v="Médio"/>
    <x v="0"/>
    <x v="2"/>
    <x v="1"/>
    <d v="2023-03-18T01:42:11"/>
    <m/>
    <m/>
    <m/>
    <n v="0.36099999999999999"/>
    <x v="8"/>
  </r>
  <r>
    <s v="C104827"/>
    <n v="750"/>
    <s v="Médio"/>
    <x v="2"/>
    <x v="0"/>
    <x v="2"/>
    <d v="2023-01-14T05:04:12"/>
    <m/>
    <m/>
    <m/>
    <n v="0.11"/>
    <x v="10"/>
  </r>
  <r>
    <s v="C104828"/>
    <n v="715"/>
    <s v="Digital First"/>
    <x v="2"/>
    <x v="0"/>
    <x v="4"/>
    <d v="2024-10-23T10:22:08"/>
    <d v="2024-11-19T10:22:08"/>
    <d v="2024-11-24T10:22:08"/>
    <m/>
    <n v="0.34499999999999997"/>
    <x v="7"/>
  </r>
  <r>
    <s v="C104829"/>
    <n v="744"/>
    <s v="Médio"/>
    <x v="3"/>
    <x v="3"/>
    <x v="1"/>
    <d v="2025-02-03T01:15:15"/>
    <d v="2025-03-01T01:15:15"/>
    <d v="2025-03-06T01:15:15"/>
    <m/>
    <n v="0.35"/>
    <x v="13"/>
  </r>
  <r>
    <s v="C104830"/>
    <n v="624"/>
    <s v="Médio"/>
    <x v="0"/>
    <x v="0"/>
    <x v="1"/>
    <d v="2024-01-07T07:19:42"/>
    <d v="2024-01-24T07:19:42"/>
    <d v="2024-02-10T07:19:42"/>
    <m/>
    <n v="0.32500000000000001"/>
    <x v="2"/>
  </r>
  <r>
    <s v="C104831"/>
    <n v="822"/>
    <s v="Baixo"/>
    <x v="3"/>
    <x v="0"/>
    <x v="0"/>
    <d v="2024-08-19T18:54:04"/>
    <d v="2024-09-14T18:54:04"/>
    <d v="2024-09-25T18:54:04"/>
    <m/>
    <n v="0.26500000000000001"/>
    <x v="1"/>
  </r>
  <r>
    <s v="C104832"/>
    <n v="465"/>
    <s v="Digital First"/>
    <x v="3"/>
    <x v="2"/>
    <x v="3"/>
    <d v="2023-01-02T07:38:56"/>
    <m/>
    <m/>
    <m/>
    <n v="0.47699999999999998"/>
    <x v="11"/>
  </r>
  <r>
    <s v="C104833"/>
    <n v="537"/>
    <s v="Médio"/>
    <x v="0"/>
    <x v="4"/>
    <x v="3"/>
    <d v="2024-09-23T06:37:11"/>
    <d v="2024-10-13T06:37:11"/>
    <d v="2024-10-15T06:37:11"/>
    <d v="2024-10-16T06:37:11"/>
    <n v="0.3"/>
    <x v="10"/>
  </r>
  <r>
    <s v="C104834"/>
    <n v="312"/>
    <s v="Médio"/>
    <x v="3"/>
    <x v="4"/>
    <x v="1"/>
    <d v="2025-05-13T23:43:53"/>
    <m/>
    <m/>
    <m/>
    <n v="0.45500000000000002"/>
    <x v="19"/>
  </r>
  <r>
    <s v="C104835"/>
    <n v="556"/>
    <s v="Baixo"/>
    <x v="1"/>
    <x v="4"/>
    <x v="1"/>
    <d v="2025-06-30T10:09:11"/>
    <m/>
    <m/>
    <m/>
    <n v="0.14099999999999999"/>
    <x v="9"/>
  </r>
  <r>
    <s v="C104836"/>
    <n v="813"/>
    <s v="Médio"/>
    <x v="1"/>
    <x v="0"/>
    <x v="3"/>
    <d v="2024-12-21T06:49:21"/>
    <d v="2024-12-28T06:49:21"/>
    <d v="2025-01-05T06:49:21"/>
    <d v="2025-01-22T06:49:21"/>
    <n v="0.253"/>
    <x v="16"/>
  </r>
  <r>
    <s v="C104837"/>
    <n v="509"/>
    <s v="Baixo"/>
    <x v="0"/>
    <x v="3"/>
    <x v="1"/>
    <d v="2024-06-30T23:01:46"/>
    <d v="2024-07-22T23:01:46"/>
    <m/>
    <m/>
    <n v="0.124"/>
    <x v="0"/>
  </r>
  <r>
    <s v="C104838"/>
    <n v="783"/>
    <s v="Médio"/>
    <x v="0"/>
    <x v="4"/>
    <x v="1"/>
    <d v="2024-03-13T21:41:00"/>
    <d v="2024-04-02T21:41:00"/>
    <m/>
    <m/>
    <n v="0.13200000000000001"/>
    <x v="16"/>
  </r>
  <r>
    <s v="C104839"/>
    <n v="664"/>
    <s v="Digital First"/>
    <x v="5"/>
    <x v="2"/>
    <x v="1"/>
    <d v="2023-12-23T05:03:18"/>
    <m/>
    <m/>
    <m/>
    <n v="0.19800000000000001"/>
    <x v="14"/>
  </r>
  <r>
    <s v="C104840"/>
    <n v="524"/>
    <s v="Médio"/>
    <x v="2"/>
    <x v="0"/>
    <x v="1"/>
    <d v="2024-05-22T14:05:33"/>
    <d v="2024-06-03T14:05:33"/>
    <d v="2024-06-12T14:05:33"/>
    <d v="2024-07-14T14:05:33"/>
    <n v="0.34"/>
    <x v="17"/>
  </r>
  <r>
    <s v="C104841"/>
    <n v="493"/>
    <s v="Pensionista"/>
    <x v="3"/>
    <x v="3"/>
    <x v="4"/>
    <d v="2025-03-15T21:16:55"/>
    <m/>
    <m/>
    <m/>
    <n v="0.155"/>
    <x v="18"/>
  </r>
  <r>
    <s v="C104842"/>
    <n v="495"/>
    <s v="Médio"/>
    <x v="5"/>
    <x v="1"/>
    <x v="1"/>
    <d v="2025-09-23T05:45:43"/>
    <m/>
    <m/>
    <m/>
    <n v="0.42899999999999999"/>
    <x v="10"/>
  </r>
  <r>
    <s v="C104843"/>
    <n v="699"/>
    <s v="Digital First"/>
    <x v="0"/>
    <x v="1"/>
    <x v="0"/>
    <d v="2025-06-27T07:54:34"/>
    <d v="2025-07-17T07:54:34"/>
    <d v="2025-07-17T07:54:34"/>
    <d v="2025-08-13T07:54:34"/>
    <n v="0.19500000000000001"/>
    <x v="5"/>
  </r>
  <r>
    <s v="C104844"/>
    <n v="356"/>
    <s v="Médio"/>
    <x v="3"/>
    <x v="0"/>
    <x v="3"/>
    <d v="2025-08-22T05:06:33"/>
    <m/>
    <m/>
    <m/>
    <n v="0.20300000000000001"/>
    <x v="12"/>
  </r>
  <r>
    <s v="C104845"/>
    <n v="512"/>
    <s v="Médio"/>
    <x v="7"/>
    <x v="1"/>
    <x v="3"/>
    <d v="2023-08-15T19:26:38"/>
    <m/>
    <m/>
    <m/>
    <n v="0.13500000000000001"/>
    <x v="9"/>
  </r>
  <r>
    <s v="C104846"/>
    <n v="578"/>
    <s v="Médio"/>
    <x v="5"/>
    <x v="2"/>
    <x v="4"/>
    <d v="2023-04-19T14:16:26"/>
    <d v="2023-04-24T14:16:26"/>
    <d v="2023-05-02T14:16:26"/>
    <m/>
    <n v="0.249"/>
    <x v="18"/>
  </r>
  <r>
    <s v="C104847"/>
    <n v="679"/>
    <s v="Digital First"/>
    <x v="6"/>
    <x v="0"/>
    <x v="3"/>
    <d v="2023-11-16T21:30:12"/>
    <d v="2023-11-27T21:30:12"/>
    <d v="2023-12-12T21:30:12"/>
    <m/>
    <n v="0.29599999999999999"/>
    <x v="0"/>
  </r>
  <r>
    <s v="C104848"/>
    <n v="416"/>
    <s v="Médio"/>
    <x v="3"/>
    <x v="1"/>
    <x v="4"/>
    <d v="2024-06-09T17:14:00"/>
    <m/>
    <m/>
    <m/>
    <n v="5.1999999999999998E-2"/>
    <x v="5"/>
  </r>
  <r>
    <s v="C104849"/>
    <n v="750"/>
    <s v="Médio"/>
    <x v="1"/>
    <x v="4"/>
    <x v="1"/>
    <d v="2025-01-15T01:47:40"/>
    <m/>
    <m/>
    <m/>
    <n v="0.56200000000000006"/>
    <x v="11"/>
  </r>
  <r>
    <s v="C104850"/>
    <n v="709"/>
    <s v="Médio"/>
    <x v="0"/>
    <x v="3"/>
    <x v="1"/>
    <d v="2025-07-09T09:40:17"/>
    <d v="2025-07-13T09:40:17"/>
    <d v="2025-07-22T09:40:17"/>
    <m/>
    <n v="0.109"/>
    <x v="19"/>
  </r>
  <r>
    <s v="C104851"/>
    <n v="666"/>
    <s v="Pensionista"/>
    <x v="0"/>
    <x v="4"/>
    <x v="3"/>
    <d v="2024-06-02T04:41:25"/>
    <d v="2024-06-02T04:41:25"/>
    <m/>
    <m/>
    <n v="0.29199999999999998"/>
    <x v="17"/>
  </r>
  <r>
    <s v="C104852"/>
    <n v="412"/>
    <s v="Médio"/>
    <x v="0"/>
    <x v="3"/>
    <x v="1"/>
    <d v="2024-10-04T08:44:46"/>
    <d v="2024-10-12T08:44:46"/>
    <d v="2024-10-23T08:44:46"/>
    <d v="2024-11-17T08:44:46"/>
    <n v="0.17599999999999999"/>
    <x v="18"/>
  </r>
  <r>
    <s v="C104853"/>
    <n v="463"/>
    <s v="Médio"/>
    <x v="4"/>
    <x v="0"/>
    <x v="1"/>
    <d v="2023-06-07T02:50:56"/>
    <m/>
    <m/>
    <m/>
    <n v="0.187"/>
    <x v="2"/>
  </r>
  <r>
    <s v="C104854"/>
    <n v="303"/>
    <s v="Pensionista"/>
    <x v="4"/>
    <x v="1"/>
    <x v="4"/>
    <d v="2025-04-04T08:36:45"/>
    <d v="2025-04-12T08:36:45"/>
    <d v="2025-04-25T08:36:45"/>
    <d v="2025-05-04T08:36:45"/>
    <n v="9.0999999999999998E-2"/>
    <x v="16"/>
  </r>
  <r>
    <s v="C104855"/>
    <n v="322"/>
    <s v="Digital First"/>
    <x v="5"/>
    <x v="1"/>
    <x v="3"/>
    <d v="2025-08-24T19:26:23"/>
    <d v="2025-09-18T19:26:23"/>
    <d v="2025-09-25T19:26:23"/>
    <d v="2025-09-26T19:26:23"/>
    <n v="0.15"/>
    <x v="8"/>
  </r>
  <r>
    <s v="C104856"/>
    <n v="391"/>
    <s v="Médio"/>
    <x v="6"/>
    <x v="0"/>
    <x v="0"/>
    <d v="2023-02-10T00:25:21"/>
    <m/>
    <m/>
    <m/>
    <n v="0.69399999999999995"/>
    <x v="19"/>
  </r>
  <r>
    <s v="C104857"/>
    <n v="768"/>
    <s v="Digital First"/>
    <x v="3"/>
    <x v="0"/>
    <x v="0"/>
    <d v="2025-10-22T02:48:13"/>
    <d v="2025-10-23T02:48:13"/>
    <d v="2025-11-07T02:48:13"/>
    <m/>
    <n v="0.38100000000000001"/>
    <x v="3"/>
  </r>
  <r>
    <s v="C104858"/>
    <n v="454"/>
    <s v="Médio"/>
    <x v="0"/>
    <x v="0"/>
    <x v="1"/>
    <d v="2025-01-18T06:59:41"/>
    <m/>
    <m/>
    <m/>
    <n v="0.13100000000000001"/>
    <x v="16"/>
  </r>
  <r>
    <s v="C104859"/>
    <n v="506"/>
    <s v="Alto Potencial"/>
    <x v="6"/>
    <x v="4"/>
    <x v="2"/>
    <d v="2023-12-11T21:08:33"/>
    <d v="2023-12-24T21:08:33"/>
    <m/>
    <m/>
    <n v="6.8000000000000005E-2"/>
    <x v="12"/>
  </r>
  <r>
    <s v="C104860"/>
    <n v="380"/>
    <s v="Digital First"/>
    <x v="3"/>
    <x v="3"/>
    <x v="0"/>
    <d v="2024-12-19T17:29:48"/>
    <m/>
    <m/>
    <m/>
    <n v="0.14799999999999999"/>
    <x v="11"/>
  </r>
  <r>
    <s v="C104861"/>
    <n v="782"/>
    <s v="Baixo"/>
    <x v="5"/>
    <x v="1"/>
    <x v="1"/>
    <d v="2025-06-21T05:22:50"/>
    <d v="2025-07-05T05:22:50"/>
    <d v="2025-07-25T05:22:50"/>
    <d v="2025-08-26T05:22:50"/>
    <n v="0.35"/>
    <x v="11"/>
  </r>
  <r>
    <s v="C104862"/>
    <n v="706"/>
    <s v="Médio"/>
    <x v="2"/>
    <x v="2"/>
    <x v="0"/>
    <d v="2024-10-02T22:21:17"/>
    <m/>
    <m/>
    <m/>
    <n v="8.6999999999999994E-2"/>
    <x v="6"/>
  </r>
  <r>
    <s v="C104863"/>
    <n v="402"/>
    <s v="Alto Potencial"/>
    <x v="7"/>
    <x v="3"/>
    <x v="4"/>
    <d v="2025-04-22T12:12:04"/>
    <m/>
    <m/>
    <m/>
    <n v="0.24"/>
    <x v="0"/>
  </r>
  <r>
    <s v="C104864"/>
    <n v="539"/>
    <s v="Médio"/>
    <x v="3"/>
    <x v="4"/>
    <x v="1"/>
    <d v="2024-12-07T00:14:39"/>
    <d v="2024-12-18T00:14:39"/>
    <d v="2024-12-18T00:14:39"/>
    <d v="2025-01-01T00:14:39"/>
    <n v="8.1000000000000003E-2"/>
    <x v="2"/>
  </r>
  <r>
    <s v="C104865"/>
    <n v="564"/>
    <s v="Baixo"/>
    <x v="1"/>
    <x v="0"/>
    <x v="1"/>
    <d v="2024-06-09T23:20:07"/>
    <d v="2024-06-10T23:20:07"/>
    <m/>
    <m/>
    <n v="0.46899999999999997"/>
    <x v="4"/>
  </r>
  <r>
    <s v="C104866"/>
    <n v="332"/>
    <s v="Pensionista"/>
    <x v="3"/>
    <x v="2"/>
    <x v="4"/>
    <d v="2024-02-02T05:51:14"/>
    <d v="2024-02-22T05:51:14"/>
    <d v="2024-02-29T05:51:14"/>
    <d v="2024-03-19T05:51:14"/>
    <n v="0.45600000000000002"/>
    <x v="19"/>
  </r>
  <r>
    <s v="C104867"/>
    <n v="334"/>
    <s v="Médio"/>
    <x v="4"/>
    <x v="2"/>
    <x v="4"/>
    <d v="2024-11-16T03:12:14"/>
    <d v="2024-11-30T03:12:14"/>
    <d v="2024-12-26T03:12:14"/>
    <m/>
    <n v="0.23599999999999999"/>
    <x v="12"/>
  </r>
  <r>
    <s v="C104868"/>
    <n v="548"/>
    <s v="Baixo"/>
    <x v="3"/>
    <x v="3"/>
    <x v="2"/>
    <d v="2023-08-05T12:34:16"/>
    <m/>
    <m/>
    <m/>
    <n v="0.19800000000000001"/>
    <x v="10"/>
  </r>
  <r>
    <s v="C104869"/>
    <n v="349"/>
    <s v="Médio"/>
    <x v="4"/>
    <x v="3"/>
    <x v="1"/>
    <d v="2024-05-04T20:17:13"/>
    <m/>
    <m/>
    <m/>
    <n v="0.222"/>
    <x v="0"/>
  </r>
  <r>
    <s v="C104870"/>
    <n v="579"/>
    <s v="Baixo"/>
    <x v="4"/>
    <x v="4"/>
    <x v="4"/>
    <d v="2023-03-05T09:54:38"/>
    <d v="2023-03-27T09:54:38"/>
    <d v="2023-04-07T09:54:38"/>
    <d v="2023-04-24T09:54:38"/>
    <n v="0.42"/>
    <x v="6"/>
  </r>
  <r>
    <s v="C104871"/>
    <n v="451"/>
    <s v="Alto Potencial"/>
    <x v="5"/>
    <x v="0"/>
    <x v="1"/>
    <d v="2025-08-02T03:32:38"/>
    <m/>
    <m/>
    <m/>
    <n v="0.34300000000000003"/>
    <x v="13"/>
  </r>
  <r>
    <s v="C104872"/>
    <n v="836"/>
    <s v="Baixo"/>
    <x v="0"/>
    <x v="0"/>
    <x v="4"/>
    <d v="2023-03-07T17:38:07"/>
    <m/>
    <m/>
    <m/>
    <n v="0.39"/>
    <x v="13"/>
  </r>
  <r>
    <s v="C104873"/>
    <n v="529"/>
    <s v="Médio"/>
    <x v="3"/>
    <x v="4"/>
    <x v="2"/>
    <d v="2023-07-02T00:24:19"/>
    <m/>
    <m/>
    <m/>
    <n v="0.27600000000000002"/>
    <x v="9"/>
  </r>
  <r>
    <s v="C104874"/>
    <n v="587"/>
    <s v="Digital First"/>
    <x v="5"/>
    <x v="0"/>
    <x v="4"/>
    <d v="2025-09-16T17:30:08"/>
    <d v="2025-10-07T17:30:08"/>
    <d v="2025-10-16T17:30:08"/>
    <d v="2025-11-13T17:30:08"/>
    <n v="0.13700000000000001"/>
    <x v="17"/>
  </r>
  <r>
    <s v="C104875"/>
    <n v="694"/>
    <s v="Médio"/>
    <x v="2"/>
    <x v="0"/>
    <x v="4"/>
    <d v="2024-04-03T22:12:08"/>
    <d v="2024-04-16T22:12:08"/>
    <d v="2024-04-24T22:12:08"/>
    <d v="2024-06-05T22:12:08"/>
    <n v="0.20599999999999999"/>
    <x v="11"/>
  </r>
  <r>
    <s v="C104876"/>
    <n v="752"/>
    <s v="Médio"/>
    <x v="4"/>
    <x v="0"/>
    <x v="0"/>
    <d v="2023-02-03T17:36:51"/>
    <d v="2023-02-16T17:36:51"/>
    <m/>
    <m/>
    <n v="0.152"/>
    <x v="18"/>
  </r>
  <r>
    <s v="C104877"/>
    <n v="332"/>
    <s v="Digital First"/>
    <x v="2"/>
    <x v="0"/>
    <x v="1"/>
    <d v="2023-08-09T04:41:36"/>
    <d v="2023-09-04T04:41:36"/>
    <d v="2023-09-22T04:41:36"/>
    <m/>
    <n v="0.03"/>
    <x v="16"/>
  </r>
  <r>
    <s v="C104878"/>
    <n v="662"/>
    <s v="Médio"/>
    <x v="6"/>
    <x v="3"/>
    <x v="2"/>
    <d v="2025-01-03T14:16:11"/>
    <d v="2025-01-25T14:16:11"/>
    <d v="2025-01-28T14:16:11"/>
    <d v="2025-03-06T14:16:11"/>
    <n v="0.33200000000000002"/>
    <x v="17"/>
  </r>
  <r>
    <s v="C104879"/>
    <n v="410"/>
    <s v="Médio"/>
    <x v="3"/>
    <x v="3"/>
    <x v="4"/>
    <d v="2023-07-05T14:55:06"/>
    <d v="2023-07-27T14:55:06"/>
    <d v="2023-08-12T14:55:06"/>
    <d v="2023-08-13T14:55:06"/>
    <n v="0.33700000000000002"/>
    <x v="14"/>
  </r>
  <r>
    <s v="C104880"/>
    <n v="420"/>
    <s v="Baixo"/>
    <x v="1"/>
    <x v="2"/>
    <x v="3"/>
    <d v="2024-07-27T14:17:05"/>
    <d v="2024-07-31T14:17:05"/>
    <d v="2024-08-08T14:17:05"/>
    <m/>
    <n v="0.155"/>
    <x v="19"/>
  </r>
  <r>
    <s v="C104881"/>
    <n v="315"/>
    <s v="Digital First"/>
    <x v="4"/>
    <x v="3"/>
    <x v="0"/>
    <d v="2025-07-20T00:02:16"/>
    <m/>
    <m/>
    <m/>
    <n v="0.63100000000000001"/>
    <x v="8"/>
  </r>
  <r>
    <s v="C104882"/>
    <n v="822"/>
    <s v="Médio"/>
    <x v="7"/>
    <x v="0"/>
    <x v="3"/>
    <d v="2025-07-01T21:33:02"/>
    <d v="2025-07-11T21:33:02"/>
    <d v="2025-07-15T21:33:02"/>
    <d v="2025-07-31T21:33:02"/>
    <n v="0.33200000000000002"/>
    <x v="8"/>
  </r>
  <r>
    <s v="C104883"/>
    <n v="397"/>
    <s v="Médio"/>
    <x v="5"/>
    <x v="0"/>
    <x v="3"/>
    <d v="2023-10-18T17:16:16"/>
    <d v="2023-10-27T17:16:16"/>
    <m/>
    <m/>
    <n v="0.20499999999999999"/>
    <x v="6"/>
  </r>
  <r>
    <s v="C104884"/>
    <n v="415"/>
    <s v="Médio"/>
    <x v="4"/>
    <x v="4"/>
    <x v="3"/>
    <d v="2025-06-05T23:31:25"/>
    <d v="2025-06-25T23:31:25"/>
    <d v="2025-07-03T23:31:25"/>
    <m/>
    <n v="0.182"/>
    <x v="14"/>
  </r>
  <r>
    <s v="C104885"/>
    <n v="770"/>
    <s v="Pensionista"/>
    <x v="4"/>
    <x v="0"/>
    <x v="1"/>
    <d v="2024-03-09T06:26:00"/>
    <d v="2024-03-20T06:26:00"/>
    <m/>
    <m/>
    <n v="0.52800000000000002"/>
    <x v="17"/>
  </r>
  <r>
    <s v="C104886"/>
    <n v="738"/>
    <s v="Alto Potencial"/>
    <x v="3"/>
    <x v="0"/>
    <x v="4"/>
    <d v="2024-12-25T06:05:44"/>
    <d v="2025-01-23T06:05:44"/>
    <d v="2025-02-01T06:05:44"/>
    <d v="2025-02-04T06:05:44"/>
    <n v="0.504"/>
    <x v="19"/>
  </r>
  <r>
    <s v="C104887"/>
    <n v="580"/>
    <s v="Médio"/>
    <x v="0"/>
    <x v="3"/>
    <x v="2"/>
    <d v="2023-03-23T11:31:19"/>
    <d v="2023-04-10T11:31:19"/>
    <d v="2023-04-16T11:31:19"/>
    <m/>
    <n v="0.26700000000000002"/>
    <x v="2"/>
  </r>
  <r>
    <s v="C104888"/>
    <n v="648"/>
    <s v="Baixo"/>
    <x v="1"/>
    <x v="0"/>
    <x v="1"/>
    <d v="2025-03-12T04:54:50"/>
    <d v="2025-04-03T04:54:50"/>
    <d v="2025-04-20T04:54:50"/>
    <m/>
    <n v="0.113"/>
    <x v="4"/>
  </r>
  <r>
    <s v="C104889"/>
    <n v="531"/>
    <s v="Alto Potencial"/>
    <x v="0"/>
    <x v="0"/>
    <x v="4"/>
    <d v="2025-05-07T07:20:29"/>
    <d v="2025-06-02T07:20:29"/>
    <d v="2025-06-06T07:20:29"/>
    <d v="2025-07-07T07:20:29"/>
    <n v="0.33700000000000002"/>
    <x v="13"/>
  </r>
  <r>
    <s v="C104890"/>
    <n v="410"/>
    <s v="Médio"/>
    <x v="3"/>
    <x v="0"/>
    <x v="1"/>
    <d v="2024-02-08T21:05:15"/>
    <d v="2024-02-18T21:05:15"/>
    <d v="2024-02-28T21:05:15"/>
    <d v="2024-03-19T21:05:15"/>
    <n v="0.39600000000000002"/>
    <x v="3"/>
  </r>
  <r>
    <s v="C104891"/>
    <n v="651"/>
    <s v="Pensionista"/>
    <x v="5"/>
    <x v="1"/>
    <x v="1"/>
    <d v="2023-08-25T04:46:56"/>
    <d v="2023-09-01T04:46:56"/>
    <d v="2023-09-14T04:46:56"/>
    <d v="2023-10-11T04:46:56"/>
    <n v="0.36299999999999999"/>
    <x v="16"/>
  </r>
  <r>
    <s v="C104892"/>
    <n v="311"/>
    <s v="Alto Potencial"/>
    <x v="2"/>
    <x v="2"/>
    <x v="3"/>
    <d v="2025-04-26T02:31:06"/>
    <m/>
    <m/>
    <m/>
    <n v="0.26900000000000002"/>
    <x v="14"/>
  </r>
  <r>
    <s v="C104893"/>
    <n v="787"/>
    <s v="Baixo"/>
    <x v="5"/>
    <x v="0"/>
    <x v="3"/>
    <d v="2025-09-30T22:29:59"/>
    <d v="2025-10-21T22:29:59"/>
    <d v="2025-10-31T22:29:59"/>
    <m/>
    <n v="3.6999999999999998E-2"/>
    <x v="11"/>
  </r>
  <r>
    <s v="C104894"/>
    <n v="832"/>
    <s v="Digital First"/>
    <x v="1"/>
    <x v="3"/>
    <x v="4"/>
    <d v="2024-09-05T11:42:33"/>
    <d v="2024-09-25T11:42:33"/>
    <d v="2024-10-10T11:42:33"/>
    <d v="2024-10-25T11:42:33"/>
    <n v="0.32"/>
    <x v="0"/>
  </r>
  <r>
    <s v="C104895"/>
    <n v="584"/>
    <s v="Médio"/>
    <x v="6"/>
    <x v="4"/>
    <x v="2"/>
    <d v="2025-04-29T17:26:21"/>
    <d v="2025-04-30T17:26:21"/>
    <d v="2025-05-06T17:26:21"/>
    <d v="2025-05-13T17:26:21"/>
    <n v="0.5"/>
    <x v="11"/>
  </r>
  <r>
    <s v="C104896"/>
    <n v="844"/>
    <s v="Médio"/>
    <x v="3"/>
    <x v="2"/>
    <x v="0"/>
    <d v="2023-02-08T06:13:30"/>
    <d v="2023-03-04T06:13:30"/>
    <d v="2023-03-18T06:13:30"/>
    <m/>
    <n v="0.104"/>
    <x v="11"/>
  </r>
  <r>
    <s v="C104897"/>
    <n v="691"/>
    <s v="Digital First"/>
    <x v="1"/>
    <x v="0"/>
    <x v="1"/>
    <d v="2023-10-24T12:24:06"/>
    <d v="2023-11-20T12:24:06"/>
    <d v="2023-12-04T12:24:06"/>
    <m/>
    <n v="0.57099999999999995"/>
    <x v="6"/>
  </r>
  <r>
    <s v="C104898"/>
    <n v="469"/>
    <s v="Baixo"/>
    <x v="0"/>
    <x v="0"/>
    <x v="4"/>
    <d v="2023-01-25T04:10:18"/>
    <d v="2023-02-21T04:10:18"/>
    <d v="2023-03-09T04:10:18"/>
    <d v="2023-03-18T04:10:18"/>
    <n v="0.40500000000000003"/>
    <x v="12"/>
  </r>
  <r>
    <s v="C104899"/>
    <n v="376"/>
    <s v="Alto Potencial"/>
    <x v="1"/>
    <x v="0"/>
    <x v="0"/>
    <d v="2025-06-22T21:33:19"/>
    <m/>
    <m/>
    <m/>
    <n v="0.34100000000000003"/>
    <x v="4"/>
  </r>
  <r>
    <s v="C104900"/>
    <n v="596"/>
    <s v="Médio"/>
    <x v="0"/>
    <x v="2"/>
    <x v="1"/>
    <d v="2024-09-25T11:28:20"/>
    <d v="2024-10-03T11:28:20"/>
    <m/>
    <m/>
    <n v="0.53300000000000003"/>
    <x v="3"/>
  </r>
  <r>
    <s v="C104901"/>
    <n v="629"/>
    <s v="Baixo"/>
    <x v="6"/>
    <x v="2"/>
    <x v="4"/>
    <d v="2023-06-13T03:02:44"/>
    <d v="2023-06-25T03:02:44"/>
    <d v="2023-06-25T03:02:44"/>
    <d v="2023-06-26T03:02:44"/>
    <n v="0.22900000000000001"/>
    <x v="16"/>
  </r>
  <r>
    <s v="C104902"/>
    <n v="362"/>
    <s v="Médio"/>
    <x v="4"/>
    <x v="0"/>
    <x v="1"/>
    <d v="2024-09-04T13:20:05"/>
    <m/>
    <m/>
    <m/>
    <n v="0.115"/>
    <x v="4"/>
  </r>
  <r>
    <s v="C104903"/>
    <n v="569"/>
    <s v="Médio"/>
    <x v="0"/>
    <x v="2"/>
    <x v="1"/>
    <d v="2023-07-02T04:44:33"/>
    <m/>
    <m/>
    <m/>
    <n v="0.40400000000000003"/>
    <x v="8"/>
  </r>
  <r>
    <s v="C104904"/>
    <n v="515"/>
    <s v="Pensionista"/>
    <x v="0"/>
    <x v="2"/>
    <x v="2"/>
    <d v="2023-10-03T20:53:57"/>
    <d v="2023-10-09T20:53:57"/>
    <d v="2023-10-22T20:53:57"/>
    <m/>
    <n v="0.377"/>
    <x v="4"/>
  </r>
  <r>
    <s v="C104905"/>
    <n v="489"/>
    <s v="Médio"/>
    <x v="0"/>
    <x v="1"/>
    <x v="0"/>
    <d v="2025-08-10T05:22:44"/>
    <d v="2025-09-03T05:22:44"/>
    <d v="2025-09-19T05:22:44"/>
    <d v="2025-09-23T05:22:44"/>
    <n v="0.40100000000000002"/>
    <x v="1"/>
  </r>
  <r>
    <s v="C104906"/>
    <n v="374"/>
    <s v="Digital First"/>
    <x v="4"/>
    <x v="2"/>
    <x v="1"/>
    <d v="2024-12-14T18:26:07"/>
    <d v="2024-12-24T18:26:07"/>
    <d v="2024-12-31T18:26:07"/>
    <m/>
    <n v="0.151"/>
    <x v="13"/>
  </r>
  <r>
    <s v="C104907"/>
    <n v="809"/>
    <s v="Baixo"/>
    <x v="3"/>
    <x v="2"/>
    <x v="0"/>
    <d v="2023-03-19T02:34:24"/>
    <d v="2023-03-22T02:34:24"/>
    <d v="2023-03-28T02:34:24"/>
    <d v="2023-03-30T02:34:24"/>
    <n v="0.33900000000000002"/>
    <x v="18"/>
  </r>
  <r>
    <s v="C104908"/>
    <n v="392"/>
    <s v="Médio"/>
    <x v="6"/>
    <x v="4"/>
    <x v="1"/>
    <d v="2025-02-18T05:42:58"/>
    <d v="2025-03-06T05:42:58"/>
    <d v="2025-03-11T05:42:58"/>
    <m/>
    <n v="0.14499999999999999"/>
    <x v="5"/>
  </r>
  <r>
    <s v="C104909"/>
    <n v="352"/>
    <s v="Baixo"/>
    <x v="4"/>
    <x v="0"/>
    <x v="4"/>
    <d v="2024-09-05T00:59:30"/>
    <d v="2024-09-12T00:59:30"/>
    <d v="2024-09-14T00:59:30"/>
    <m/>
    <n v="0.3"/>
    <x v="15"/>
  </r>
  <r>
    <s v="C104910"/>
    <n v="795"/>
    <s v="Baixo"/>
    <x v="0"/>
    <x v="0"/>
    <x v="3"/>
    <d v="2023-03-08T07:13:14"/>
    <m/>
    <m/>
    <m/>
    <n v="6.4000000000000001E-2"/>
    <x v="2"/>
  </r>
  <r>
    <s v="C104911"/>
    <n v="393"/>
    <s v="Médio"/>
    <x v="5"/>
    <x v="3"/>
    <x v="4"/>
    <d v="2024-07-14T01:22:31"/>
    <d v="2024-08-09T01:22:31"/>
    <d v="2024-08-23T01:22:31"/>
    <d v="2024-08-30T01:22:31"/>
    <n v="0.28699999999999998"/>
    <x v="5"/>
  </r>
  <r>
    <s v="C104912"/>
    <n v="528"/>
    <s v="Médio"/>
    <x v="0"/>
    <x v="0"/>
    <x v="0"/>
    <d v="2025-09-06T13:39:32"/>
    <d v="2025-09-13T13:39:32"/>
    <d v="2025-10-08T13:39:32"/>
    <d v="2025-10-14T13:39:32"/>
    <n v="0.19500000000000001"/>
    <x v="19"/>
  </r>
  <r>
    <s v="C104913"/>
    <n v="549"/>
    <s v="Baixo"/>
    <x v="2"/>
    <x v="0"/>
    <x v="3"/>
    <d v="2024-09-14T15:58:57"/>
    <d v="2024-09-14T15:58:57"/>
    <d v="2024-09-20T15:58:57"/>
    <d v="2024-10-14T15:58:57"/>
    <n v="0.23300000000000001"/>
    <x v="2"/>
  </r>
  <r>
    <s v="C104914"/>
    <n v="690"/>
    <s v="Baixo"/>
    <x v="4"/>
    <x v="4"/>
    <x v="4"/>
    <d v="2024-07-31T12:42:38"/>
    <m/>
    <m/>
    <m/>
    <n v="0.125"/>
    <x v="14"/>
  </r>
  <r>
    <s v="C104915"/>
    <n v="481"/>
    <s v="Pensionista"/>
    <x v="3"/>
    <x v="2"/>
    <x v="2"/>
    <d v="2024-05-24T11:43:35"/>
    <d v="2024-06-01T11:43:35"/>
    <d v="2024-06-07T11:43:35"/>
    <d v="2024-07-01T11:43:35"/>
    <n v="8.7999999999999995E-2"/>
    <x v="9"/>
  </r>
  <r>
    <s v="C104916"/>
    <n v="566"/>
    <s v="Digital First"/>
    <x v="0"/>
    <x v="4"/>
    <x v="1"/>
    <d v="2024-08-24T05:32:22"/>
    <m/>
    <m/>
    <m/>
    <n v="0.16300000000000001"/>
    <x v="2"/>
  </r>
  <r>
    <s v="C104917"/>
    <n v="580"/>
    <s v="Médio"/>
    <x v="0"/>
    <x v="4"/>
    <x v="4"/>
    <d v="2025-02-09T07:56:11"/>
    <d v="2025-02-25T07:56:11"/>
    <m/>
    <m/>
    <n v="0.152"/>
    <x v="0"/>
  </r>
  <r>
    <s v="C104918"/>
    <n v="382"/>
    <s v="Baixo"/>
    <x v="1"/>
    <x v="0"/>
    <x v="3"/>
    <d v="2023-06-26T02:16:26"/>
    <d v="2023-07-25T02:16:26"/>
    <d v="2023-08-04T02:16:26"/>
    <m/>
    <n v="0.42099999999999999"/>
    <x v="4"/>
  </r>
  <r>
    <s v="C104919"/>
    <n v="485"/>
    <s v="Alto Potencial"/>
    <x v="4"/>
    <x v="3"/>
    <x v="0"/>
    <d v="2025-05-30T13:09:36"/>
    <d v="2025-06-14T13:09:36"/>
    <d v="2025-06-14T13:09:36"/>
    <m/>
    <n v="0.30499999999999999"/>
    <x v="3"/>
  </r>
  <r>
    <s v="C104920"/>
    <n v="830"/>
    <s v="Médio"/>
    <x v="7"/>
    <x v="1"/>
    <x v="4"/>
    <d v="2023-08-28T02:25:59"/>
    <d v="2023-09-01T02:25:59"/>
    <d v="2023-09-06T02:25:59"/>
    <d v="2023-09-30T02:25:59"/>
    <n v="0.189"/>
    <x v="0"/>
  </r>
  <r>
    <s v="C104921"/>
    <n v="647"/>
    <s v="Médio"/>
    <x v="3"/>
    <x v="2"/>
    <x v="0"/>
    <d v="2023-09-09T00:31:33"/>
    <d v="2023-09-20T00:31:33"/>
    <d v="2023-09-29T00:31:33"/>
    <d v="2023-11-02T00:31:33"/>
    <n v="0.09"/>
    <x v="1"/>
  </r>
  <r>
    <s v="C104922"/>
    <n v="722"/>
    <s v="Baixo"/>
    <x v="1"/>
    <x v="3"/>
    <x v="4"/>
    <d v="2024-12-17T01:17:15"/>
    <d v="2024-12-26T01:17:15"/>
    <d v="2024-12-29T01:17:15"/>
    <m/>
    <n v="0.13400000000000001"/>
    <x v="7"/>
  </r>
  <r>
    <s v="C104923"/>
    <n v="753"/>
    <s v="Médio"/>
    <x v="7"/>
    <x v="2"/>
    <x v="1"/>
    <d v="2023-08-05T16:45:53"/>
    <d v="2023-08-26T16:45:53"/>
    <d v="2023-09-13T16:45:53"/>
    <d v="2023-10-02T16:45:53"/>
    <n v="9.0999999999999998E-2"/>
    <x v="1"/>
  </r>
  <r>
    <s v="C104924"/>
    <n v="566"/>
    <s v="Médio"/>
    <x v="4"/>
    <x v="0"/>
    <x v="2"/>
    <d v="2024-04-25T06:34:30"/>
    <m/>
    <m/>
    <m/>
    <n v="0.121"/>
    <x v="12"/>
  </r>
  <r>
    <s v="C104925"/>
    <n v="806"/>
    <s v="Médio"/>
    <x v="1"/>
    <x v="0"/>
    <x v="3"/>
    <d v="2023-10-20T04:12:20"/>
    <d v="2023-11-02T04:12:20"/>
    <d v="2023-11-02T04:12:20"/>
    <d v="2023-11-12T04:12:20"/>
    <n v="0.23300000000000001"/>
    <x v="5"/>
  </r>
  <r>
    <s v="C104926"/>
    <n v="441"/>
    <s v="Médio"/>
    <x v="0"/>
    <x v="0"/>
    <x v="4"/>
    <d v="2024-05-04T21:36:50"/>
    <d v="2024-05-04T21:36:50"/>
    <m/>
    <m/>
    <n v="0.255"/>
    <x v="9"/>
  </r>
  <r>
    <s v="C104927"/>
    <n v="615"/>
    <s v="Pensionista"/>
    <x v="5"/>
    <x v="2"/>
    <x v="0"/>
    <d v="2023-11-11T16:21:07"/>
    <d v="2023-12-06T16:21:07"/>
    <d v="2023-12-22T16:21:07"/>
    <m/>
    <n v="0.52300000000000002"/>
    <x v="6"/>
  </r>
  <r>
    <s v="C104928"/>
    <n v="531"/>
    <s v="Pensionista"/>
    <x v="5"/>
    <x v="2"/>
    <x v="3"/>
    <d v="2025-10-06T23:05:39"/>
    <m/>
    <m/>
    <m/>
    <n v="1.2E-2"/>
    <x v="14"/>
  </r>
  <r>
    <s v="C104929"/>
    <n v="596"/>
    <s v="Baixo"/>
    <x v="4"/>
    <x v="1"/>
    <x v="3"/>
    <d v="2023-11-28T05:34:13"/>
    <m/>
    <m/>
    <m/>
    <n v="0.3"/>
    <x v="7"/>
  </r>
  <r>
    <s v="C104930"/>
    <n v="321"/>
    <s v="Baixo"/>
    <x v="0"/>
    <x v="0"/>
    <x v="3"/>
    <d v="2023-11-29T02:45:04"/>
    <d v="2023-12-28T02:45:04"/>
    <d v="2024-01-17T02:45:04"/>
    <d v="2024-03-03T02:45:04"/>
    <n v="0.183"/>
    <x v="12"/>
  </r>
  <r>
    <s v="C104931"/>
    <n v="683"/>
    <s v="Baixo"/>
    <x v="3"/>
    <x v="0"/>
    <x v="3"/>
    <d v="2023-01-19T04:42:18"/>
    <d v="2023-02-11T04:42:18"/>
    <d v="2023-02-23T04:42:18"/>
    <m/>
    <n v="0.59899999999999998"/>
    <x v="18"/>
  </r>
  <r>
    <s v="C104932"/>
    <n v="425"/>
    <s v="Baixo"/>
    <x v="2"/>
    <x v="2"/>
    <x v="4"/>
    <d v="2025-06-19T16:59:56"/>
    <d v="2025-07-17T16:59:56"/>
    <d v="2025-07-26T16:59:56"/>
    <d v="2025-08-25T16:59:56"/>
    <n v="0.17399999999999999"/>
    <x v="7"/>
  </r>
  <r>
    <s v="C104933"/>
    <n v="402"/>
    <s v="Baixo"/>
    <x v="6"/>
    <x v="1"/>
    <x v="4"/>
    <d v="2024-05-26T05:52:51"/>
    <m/>
    <m/>
    <m/>
    <n v="0.105"/>
    <x v="9"/>
  </r>
  <r>
    <s v="C104934"/>
    <n v="409"/>
    <s v="Alto Potencial"/>
    <x v="5"/>
    <x v="2"/>
    <x v="2"/>
    <d v="2024-08-08T03:51:44"/>
    <m/>
    <m/>
    <m/>
    <n v="0.43"/>
    <x v="4"/>
  </r>
  <r>
    <s v="C104935"/>
    <n v="771"/>
    <s v="Médio"/>
    <x v="4"/>
    <x v="3"/>
    <x v="4"/>
    <d v="2025-07-20T21:02:32"/>
    <d v="2025-08-05T21:02:32"/>
    <d v="2025-08-16T21:02:32"/>
    <m/>
    <n v="0.192"/>
    <x v="1"/>
  </r>
  <r>
    <s v="C104936"/>
    <n v="364"/>
    <s v="Médio"/>
    <x v="2"/>
    <x v="3"/>
    <x v="1"/>
    <d v="2023-06-05T21:21:39"/>
    <d v="2023-06-16T21:21:39"/>
    <d v="2023-06-22T21:21:39"/>
    <m/>
    <n v="2.9000000000000001E-2"/>
    <x v="1"/>
  </r>
  <r>
    <s v="C104937"/>
    <n v="771"/>
    <s v="Médio"/>
    <x v="2"/>
    <x v="2"/>
    <x v="4"/>
    <d v="2024-10-19T16:58:58"/>
    <d v="2024-11-01T16:58:58"/>
    <d v="2024-11-01T16:58:58"/>
    <m/>
    <n v="0.251"/>
    <x v="15"/>
  </r>
  <r>
    <s v="C104938"/>
    <n v="375"/>
    <s v="Médio"/>
    <x v="4"/>
    <x v="0"/>
    <x v="1"/>
    <d v="2025-05-07T18:18:21"/>
    <d v="2025-06-01T18:18:21"/>
    <m/>
    <m/>
    <n v="0.36599999999999999"/>
    <x v="19"/>
  </r>
  <r>
    <s v="C104939"/>
    <n v="318"/>
    <s v="Baixo"/>
    <x v="0"/>
    <x v="0"/>
    <x v="3"/>
    <d v="2025-03-28T04:58:15"/>
    <m/>
    <m/>
    <m/>
    <n v="0.375"/>
    <x v="5"/>
  </r>
  <r>
    <s v="C104940"/>
    <n v="683"/>
    <s v="Baixo"/>
    <x v="2"/>
    <x v="0"/>
    <x v="1"/>
    <d v="2023-02-02T23:13:59"/>
    <d v="2023-02-27T23:13:59"/>
    <d v="2023-03-02T23:13:59"/>
    <d v="2023-03-23T23:13:59"/>
    <n v="8.7999999999999995E-2"/>
    <x v="3"/>
  </r>
  <r>
    <s v="C104941"/>
    <n v="489"/>
    <s v="Alto Potencial"/>
    <x v="2"/>
    <x v="0"/>
    <x v="1"/>
    <d v="2023-09-21T08:55:22"/>
    <d v="2023-09-24T08:55:22"/>
    <d v="2023-10-03T08:55:22"/>
    <m/>
    <n v="0.29299999999999998"/>
    <x v="15"/>
  </r>
  <r>
    <s v="C104942"/>
    <n v="659"/>
    <s v="Médio"/>
    <x v="0"/>
    <x v="0"/>
    <x v="2"/>
    <d v="2023-10-15T12:50:35"/>
    <m/>
    <m/>
    <m/>
    <n v="0.32900000000000001"/>
    <x v="14"/>
  </r>
  <r>
    <s v="C104943"/>
    <n v="751"/>
    <s v="Baixo"/>
    <x v="7"/>
    <x v="2"/>
    <x v="0"/>
    <d v="2024-07-03T05:24:16"/>
    <m/>
    <m/>
    <m/>
    <n v="0.46100000000000002"/>
    <x v="17"/>
  </r>
  <r>
    <s v="C104944"/>
    <n v="378"/>
    <s v="Médio"/>
    <x v="3"/>
    <x v="0"/>
    <x v="4"/>
    <d v="2024-04-29T19:39:12"/>
    <d v="2024-05-13T19:39:12"/>
    <d v="2024-05-16T19:39:12"/>
    <m/>
    <n v="5.6000000000000001E-2"/>
    <x v="12"/>
  </r>
  <r>
    <s v="C104945"/>
    <n v="471"/>
    <s v="Alto Potencial"/>
    <x v="7"/>
    <x v="0"/>
    <x v="1"/>
    <d v="2025-03-11T02:58:19"/>
    <m/>
    <m/>
    <m/>
    <n v="0.307"/>
    <x v="13"/>
  </r>
  <r>
    <s v="C104946"/>
    <n v="511"/>
    <s v="Digital First"/>
    <x v="4"/>
    <x v="3"/>
    <x v="0"/>
    <d v="2023-03-16T09:18:15"/>
    <d v="2023-04-06T09:18:15"/>
    <d v="2023-04-13T09:18:15"/>
    <m/>
    <n v="0.47399999999999998"/>
    <x v="3"/>
  </r>
  <r>
    <s v="C104947"/>
    <n v="744"/>
    <s v="Médio"/>
    <x v="3"/>
    <x v="0"/>
    <x v="2"/>
    <d v="2025-01-31T05:58:09"/>
    <m/>
    <m/>
    <m/>
    <n v="0.23100000000000001"/>
    <x v="11"/>
  </r>
  <r>
    <s v="C104948"/>
    <n v="448"/>
    <s v="Digital First"/>
    <x v="4"/>
    <x v="0"/>
    <x v="4"/>
    <d v="2024-06-30T08:51:49"/>
    <m/>
    <m/>
    <m/>
    <n v="0.2"/>
    <x v="2"/>
  </r>
  <r>
    <s v="C104949"/>
    <n v="309"/>
    <s v="Digital First"/>
    <x v="2"/>
    <x v="1"/>
    <x v="4"/>
    <d v="2024-03-05T05:41:46"/>
    <d v="2024-03-31T05:41:46"/>
    <m/>
    <m/>
    <n v="0.318"/>
    <x v="17"/>
  </r>
  <r>
    <s v="C104950"/>
    <n v="841"/>
    <s v="Digital First"/>
    <x v="4"/>
    <x v="0"/>
    <x v="1"/>
    <d v="2023-11-22T03:42:07"/>
    <m/>
    <m/>
    <m/>
    <n v="0.16800000000000001"/>
    <x v="11"/>
  </r>
  <r>
    <s v="C104951"/>
    <n v="354"/>
    <s v="Alto Potencial"/>
    <x v="1"/>
    <x v="0"/>
    <x v="4"/>
    <d v="2023-03-14T17:13:47"/>
    <m/>
    <m/>
    <m/>
    <n v="0.40799999999999997"/>
    <x v="6"/>
  </r>
  <r>
    <s v="C104952"/>
    <n v="479"/>
    <s v="Médio"/>
    <x v="0"/>
    <x v="0"/>
    <x v="4"/>
    <d v="2024-07-14T16:08:12"/>
    <d v="2024-08-07T16:08:12"/>
    <d v="2024-08-20T16:08:12"/>
    <d v="2024-09-09T16:08:12"/>
    <n v="0.379"/>
    <x v="4"/>
  </r>
  <r>
    <s v="C104953"/>
    <n v="680"/>
    <s v="Médio"/>
    <x v="1"/>
    <x v="4"/>
    <x v="0"/>
    <d v="2024-04-03T01:21:28"/>
    <d v="2024-04-18T01:21:28"/>
    <d v="2024-04-29T01:21:28"/>
    <m/>
    <n v="0.51700000000000002"/>
    <x v="0"/>
  </r>
  <r>
    <s v="C104954"/>
    <n v="721"/>
    <s v="Médio"/>
    <x v="4"/>
    <x v="2"/>
    <x v="4"/>
    <d v="2023-12-14T02:39:58"/>
    <m/>
    <m/>
    <m/>
    <n v="0.16800000000000001"/>
    <x v="14"/>
  </r>
  <r>
    <s v="C104955"/>
    <n v="750"/>
    <s v="Médio"/>
    <x v="0"/>
    <x v="0"/>
    <x v="3"/>
    <d v="2023-03-17T10:59:45"/>
    <d v="2023-03-28T10:59:45"/>
    <m/>
    <m/>
    <n v="0.14099999999999999"/>
    <x v="19"/>
  </r>
  <r>
    <s v="C104956"/>
    <n v="392"/>
    <s v="Baixo"/>
    <x v="0"/>
    <x v="2"/>
    <x v="1"/>
    <d v="2023-04-05T02:56:02"/>
    <d v="2023-04-24T02:56:02"/>
    <m/>
    <m/>
    <n v="0.32400000000000001"/>
    <x v="13"/>
  </r>
  <r>
    <s v="C104957"/>
    <n v="819"/>
    <s v="Pensionista"/>
    <x v="0"/>
    <x v="0"/>
    <x v="1"/>
    <d v="2023-09-07T20:54:47"/>
    <m/>
    <m/>
    <m/>
    <n v="0.443"/>
    <x v="17"/>
  </r>
  <r>
    <s v="C104958"/>
    <n v="712"/>
    <s v="Digital First"/>
    <x v="1"/>
    <x v="2"/>
    <x v="1"/>
    <d v="2023-04-20T20:56:29"/>
    <m/>
    <m/>
    <m/>
    <n v="9.1999999999999998E-2"/>
    <x v="18"/>
  </r>
  <r>
    <s v="C104959"/>
    <n v="693"/>
    <s v="Médio"/>
    <x v="4"/>
    <x v="3"/>
    <x v="4"/>
    <d v="2023-10-09T12:58:17"/>
    <d v="2023-10-29T12:58:17"/>
    <d v="2023-11-15T12:58:17"/>
    <m/>
    <n v="7.2999999999999995E-2"/>
    <x v="5"/>
  </r>
  <r>
    <s v="C104960"/>
    <n v="630"/>
    <s v="Baixo"/>
    <x v="0"/>
    <x v="0"/>
    <x v="1"/>
    <d v="2023-02-28T12:22:49"/>
    <d v="2023-03-10T12:22:49"/>
    <d v="2023-03-22T12:22:49"/>
    <d v="2023-04-14T12:22:49"/>
    <n v="0.29099999999999998"/>
    <x v="0"/>
  </r>
  <r>
    <s v="C104961"/>
    <n v="732"/>
    <s v="Médio"/>
    <x v="4"/>
    <x v="2"/>
    <x v="2"/>
    <d v="2023-07-12T06:48:31"/>
    <d v="2023-07-29T06:48:31"/>
    <m/>
    <m/>
    <n v="0.192"/>
    <x v="15"/>
  </r>
  <r>
    <s v="C104962"/>
    <n v="462"/>
    <s v="Médio"/>
    <x v="3"/>
    <x v="2"/>
    <x v="0"/>
    <d v="2025-02-04T02:18:49"/>
    <d v="2025-02-18T02:18:49"/>
    <d v="2025-03-02T02:18:49"/>
    <d v="2025-03-19T02:18:49"/>
    <n v="0.23599999999999999"/>
    <x v="15"/>
  </r>
  <r>
    <s v="C104963"/>
    <n v="339"/>
    <s v="Digital First"/>
    <x v="0"/>
    <x v="1"/>
    <x v="3"/>
    <d v="2024-10-09T01:34:15"/>
    <d v="2024-10-17T01:34:15"/>
    <m/>
    <m/>
    <n v="6.4000000000000001E-2"/>
    <x v="7"/>
  </r>
  <r>
    <s v="C104964"/>
    <n v="384"/>
    <s v="Alto Potencial"/>
    <x v="4"/>
    <x v="1"/>
    <x v="0"/>
    <d v="2023-09-01T23:17:24"/>
    <m/>
    <m/>
    <m/>
    <n v="0.193"/>
    <x v="2"/>
  </r>
  <r>
    <s v="C104965"/>
    <n v="390"/>
    <s v="Baixo"/>
    <x v="5"/>
    <x v="3"/>
    <x v="1"/>
    <d v="2023-12-17T08:43:37"/>
    <d v="2023-12-29T08:43:37"/>
    <d v="2024-01-03T08:43:37"/>
    <d v="2024-01-24T08:43:37"/>
    <n v="0.253"/>
    <x v="8"/>
  </r>
  <r>
    <s v="C104966"/>
    <n v="783"/>
    <s v="Digital First"/>
    <x v="3"/>
    <x v="4"/>
    <x v="0"/>
    <d v="2023-07-20T11:27:22"/>
    <d v="2023-08-11T11:27:22"/>
    <d v="2023-08-11T11:27:22"/>
    <m/>
    <n v="0.45700000000000002"/>
    <x v="0"/>
  </r>
  <r>
    <s v="C104967"/>
    <n v="684"/>
    <s v="Médio"/>
    <x v="3"/>
    <x v="2"/>
    <x v="2"/>
    <d v="2023-05-27T22:51:28"/>
    <d v="2023-06-15T22:51:28"/>
    <m/>
    <m/>
    <n v="0.21099999999999999"/>
    <x v="5"/>
  </r>
  <r>
    <s v="C104968"/>
    <n v="492"/>
    <s v="Pensionista"/>
    <x v="4"/>
    <x v="4"/>
    <x v="1"/>
    <d v="2023-12-08T21:43:42"/>
    <m/>
    <m/>
    <m/>
    <n v="7.9000000000000001E-2"/>
    <x v="7"/>
  </r>
  <r>
    <s v="C104969"/>
    <n v="552"/>
    <s v="Alto Potencial"/>
    <x v="0"/>
    <x v="0"/>
    <x v="2"/>
    <d v="2023-12-28T13:44:20"/>
    <d v="2024-01-16T13:44:20"/>
    <d v="2024-01-23T13:44:20"/>
    <d v="2024-02-17T13:44:20"/>
    <n v="0.312"/>
    <x v="11"/>
  </r>
  <r>
    <s v="C104970"/>
    <n v="543"/>
    <s v="Digital First"/>
    <x v="1"/>
    <x v="2"/>
    <x v="1"/>
    <d v="2023-09-03T22:35:05"/>
    <d v="2023-09-06T22:35:05"/>
    <d v="2023-09-10T22:35:05"/>
    <m/>
    <n v="0.28899999999999998"/>
    <x v="8"/>
  </r>
  <r>
    <s v="C104971"/>
    <n v="569"/>
    <s v="Médio"/>
    <x v="6"/>
    <x v="4"/>
    <x v="1"/>
    <d v="2024-09-07T12:53:42"/>
    <d v="2024-09-11T12:53:42"/>
    <m/>
    <m/>
    <n v="0.48299999999999998"/>
    <x v="5"/>
  </r>
  <r>
    <s v="C104972"/>
    <n v="318"/>
    <s v="Médio"/>
    <x v="3"/>
    <x v="1"/>
    <x v="4"/>
    <d v="2024-04-21T13:36:30"/>
    <d v="2024-05-20T13:36:30"/>
    <m/>
    <m/>
    <n v="0.27900000000000003"/>
    <x v="14"/>
  </r>
  <r>
    <s v="C104973"/>
    <n v="339"/>
    <s v="Médio"/>
    <x v="4"/>
    <x v="0"/>
    <x v="2"/>
    <d v="2024-10-09T03:55:29"/>
    <d v="2024-11-07T03:55:29"/>
    <d v="2024-11-15T03:55:29"/>
    <m/>
    <n v="6.3E-2"/>
    <x v="14"/>
  </r>
  <r>
    <s v="C104974"/>
    <n v="815"/>
    <s v="Baixo"/>
    <x v="3"/>
    <x v="0"/>
    <x v="3"/>
    <d v="2025-10-19T04:25:55"/>
    <d v="2025-11-08T04:25:55"/>
    <d v="2025-11-10T04:25:55"/>
    <m/>
    <n v="0.14599999999999999"/>
    <x v="12"/>
  </r>
  <r>
    <s v="C104975"/>
    <n v="332"/>
    <s v="Digital First"/>
    <x v="2"/>
    <x v="1"/>
    <x v="3"/>
    <d v="2024-01-07T01:25:31"/>
    <d v="2024-01-28T01:25:31"/>
    <d v="2024-02-12T01:25:31"/>
    <m/>
    <n v="0.35599999999999998"/>
    <x v="6"/>
  </r>
  <r>
    <s v="C104976"/>
    <n v="749"/>
    <s v="Baixo"/>
    <x v="5"/>
    <x v="2"/>
    <x v="1"/>
    <d v="2023-05-26T09:58:46"/>
    <d v="2023-05-28T09:58:46"/>
    <m/>
    <m/>
    <n v="0.214"/>
    <x v="17"/>
  </r>
  <r>
    <s v="C104977"/>
    <n v="838"/>
    <s v="Digital First"/>
    <x v="2"/>
    <x v="1"/>
    <x v="1"/>
    <d v="2024-11-18T02:42:11"/>
    <d v="2024-12-13T02:42:11"/>
    <d v="2024-12-17T02:42:11"/>
    <d v="2024-12-28T02:42:11"/>
    <n v="0.13600000000000001"/>
    <x v="16"/>
  </r>
  <r>
    <s v="C104978"/>
    <n v="618"/>
    <s v="Digital First"/>
    <x v="4"/>
    <x v="3"/>
    <x v="0"/>
    <d v="2023-03-10T12:06:46"/>
    <d v="2023-04-04T12:06:46"/>
    <m/>
    <m/>
    <n v="0.11"/>
    <x v="13"/>
  </r>
  <r>
    <s v="C104979"/>
    <n v="423"/>
    <s v="Alto Potencial"/>
    <x v="5"/>
    <x v="4"/>
    <x v="4"/>
    <d v="2025-05-25T06:07:43"/>
    <d v="2025-06-01T06:07:43"/>
    <m/>
    <m/>
    <n v="0.28399999999999997"/>
    <x v="13"/>
  </r>
  <r>
    <s v="C104980"/>
    <n v="671"/>
    <s v="Baixo"/>
    <x v="5"/>
    <x v="0"/>
    <x v="1"/>
    <d v="2023-06-26T18:15:18"/>
    <d v="2023-07-01T18:15:18"/>
    <m/>
    <m/>
    <n v="0.39"/>
    <x v="4"/>
  </r>
  <r>
    <s v="C104981"/>
    <n v="650"/>
    <s v="Médio"/>
    <x v="3"/>
    <x v="0"/>
    <x v="1"/>
    <d v="2024-10-23T12:05:03"/>
    <d v="2024-10-29T12:05:03"/>
    <d v="2024-11-05T12:05:03"/>
    <d v="2024-11-06T12:05:03"/>
    <n v="0.30499999999999999"/>
    <x v="13"/>
  </r>
  <r>
    <s v="C104982"/>
    <n v="622"/>
    <s v="Médio"/>
    <x v="3"/>
    <x v="2"/>
    <x v="1"/>
    <d v="2023-05-08T03:52:21"/>
    <d v="2023-05-13T03:52:21"/>
    <d v="2023-05-22T03:52:21"/>
    <m/>
    <n v="0.24"/>
    <x v="12"/>
  </r>
  <r>
    <s v="C104983"/>
    <n v="787"/>
    <s v="Alto Potencial"/>
    <x v="3"/>
    <x v="4"/>
    <x v="3"/>
    <d v="2023-06-04T14:10:32"/>
    <m/>
    <m/>
    <m/>
    <n v="0.19400000000000001"/>
    <x v="13"/>
  </r>
  <r>
    <s v="C104984"/>
    <n v="750"/>
    <s v="Médio"/>
    <x v="1"/>
    <x v="3"/>
    <x v="0"/>
    <d v="2024-06-28T22:03:45"/>
    <d v="2024-07-07T22:03:45"/>
    <m/>
    <m/>
    <n v="0.33600000000000002"/>
    <x v="11"/>
  </r>
  <r>
    <s v="C104985"/>
    <n v="652"/>
    <s v="Baixo"/>
    <x v="6"/>
    <x v="2"/>
    <x v="4"/>
    <d v="2023-05-16T06:02:42"/>
    <d v="2023-05-28T06:02:42"/>
    <d v="2023-06-14T06:02:42"/>
    <d v="2023-06-15T06:02:42"/>
    <n v="0.13100000000000001"/>
    <x v="5"/>
  </r>
  <r>
    <s v="C104986"/>
    <n v="415"/>
    <s v="Médio"/>
    <x v="0"/>
    <x v="3"/>
    <x v="1"/>
    <d v="2024-05-14T10:31:48"/>
    <d v="2024-05-22T10:31:48"/>
    <m/>
    <m/>
    <n v="0.215"/>
    <x v="11"/>
  </r>
  <r>
    <s v="C104987"/>
    <n v="312"/>
    <s v="Baixo"/>
    <x v="3"/>
    <x v="3"/>
    <x v="1"/>
    <d v="2025-08-21T15:50:43"/>
    <m/>
    <m/>
    <m/>
    <n v="0.53600000000000003"/>
    <x v="10"/>
  </r>
  <r>
    <s v="C104988"/>
    <n v="619"/>
    <s v="Digital First"/>
    <x v="6"/>
    <x v="1"/>
    <x v="1"/>
    <d v="2025-07-06T02:42:56"/>
    <m/>
    <m/>
    <m/>
    <n v="0.20300000000000001"/>
    <x v="8"/>
  </r>
  <r>
    <s v="C104989"/>
    <n v="464"/>
    <s v="Alto Potencial"/>
    <x v="0"/>
    <x v="0"/>
    <x v="0"/>
    <d v="2024-05-11T20:05:07"/>
    <d v="2024-05-22T20:05:07"/>
    <d v="2024-06-13T20:05:07"/>
    <d v="2024-07-13T20:05:07"/>
    <n v="9.1999999999999998E-2"/>
    <x v="18"/>
  </r>
  <r>
    <s v="C104990"/>
    <n v="384"/>
    <s v="Baixo"/>
    <x v="4"/>
    <x v="0"/>
    <x v="4"/>
    <d v="2025-04-29T16:48:20"/>
    <d v="2025-05-15T16:48:20"/>
    <m/>
    <m/>
    <n v="0.4"/>
    <x v="19"/>
  </r>
  <r>
    <s v="C104991"/>
    <n v="547"/>
    <s v="Baixo"/>
    <x v="0"/>
    <x v="2"/>
    <x v="1"/>
    <d v="2025-03-15T02:32:29"/>
    <d v="2025-03-25T02:32:29"/>
    <d v="2025-04-16T02:32:29"/>
    <m/>
    <n v="0.45200000000000001"/>
    <x v="1"/>
  </r>
  <r>
    <s v="C104992"/>
    <n v="731"/>
    <s v="Alto Potencial"/>
    <x v="0"/>
    <x v="0"/>
    <x v="1"/>
    <d v="2025-04-28T10:14:20"/>
    <d v="2025-05-22T10:14:20"/>
    <m/>
    <m/>
    <n v="0.13500000000000001"/>
    <x v="2"/>
  </r>
  <r>
    <s v="C104993"/>
    <n v="778"/>
    <s v="Baixo"/>
    <x v="6"/>
    <x v="1"/>
    <x v="4"/>
    <d v="2023-01-11T04:28:16"/>
    <d v="2023-01-11T04:28:16"/>
    <m/>
    <m/>
    <n v="0.22"/>
    <x v="12"/>
  </r>
  <r>
    <s v="C104994"/>
    <n v="667"/>
    <s v="Médio"/>
    <x v="4"/>
    <x v="0"/>
    <x v="3"/>
    <d v="2023-11-29T19:51:01"/>
    <m/>
    <m/>
    <m/>
    <n v="0.186"/>
    <x v="4"/>
  </r>
  <r>
    <s v="C104995"/>
    <n v="656"/>
    <s v="Médio"/>
    <x v="5"/>
    <x v="1"/>
    <x v="1"/>
    <d v="2024-09-08T09:23:05"/>
    <d v="2024-10-04T09:23:05"/>
    <d v="2024-10-05T09:23:05"/>
    <m/>
    <n v="0.14399999999999999"/>
    <x v="6"/>
  </r>
  <r>
    <s v="C104996"/>
    <n v="707"/>
    <s v="Alto Potencial"/>
    <x v="0"/>
    <x v="1"/>
    <x v="4"/>
    <d v="2025-07-18T04:30:49"/>
    <m/>
    <m/>
    <m/>
    <n v="8.8999999999999996E-2"/>
    <x v="7"/>
  </r>
  <r>
    <s v="C104997"/>
    <n v="644"/>
    <s v="Baixo"/>
    <x v="0"/>
    <x v="0"/>
    <x v="4"/>
    <d v="2024-08-23T23:17:01"/>
    <d v="2024-08-31T23:17:01"/>
    <d v="2024-09-07T23:17:01"/>
    <d v="2024-09-08T23:17:01"/>
    <n v="0.27"/>
    <x v="19"/>
  </r>
  <r>
    <s v="C104998"/>
    <n v="478"/>
    <s v="Médio"/>
    <x v="2"/>
    <x v="4"/>
    <x v="3"/>
    <d v="2023-04-26T22:07:47"/>
    <m/>
    <m/>
    <m/>
    <n v="0.23"/>
    <x v="1"/>
  </r>
  <r>
    <s v="C104999"/>
    <n v="724"/>
    <s v="Médio"/>
    <x v="3"/>
    <x v="2"/>
    <x v="0"/>
    <d v="2025-01-22T06:31:42"/>
    <m/>
    <m/>
    <m/>
    <n v="0.34200000000000003"/>
    <x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100000"/>
    <n v="795"/>
    <s v="Médio"/>
    <s v="google_cpc"/>
    <s v="Mídia Paga"/>
    <s v="Cartão"/>
    <d v="2025-01-30T05:14:27"/>
    <d v="2025-02-20T05:14:27"/>
    <d v="2025-02-28T05:14:27"/>
    <d v="2025-03-13T05:14:27"/>
    <n v="0.38600000000000001"/>
    <s v="CE"/>
    <x v="0"/>
  </r>
  <r>
    <s v="C100001"/>
    <n v="725"/>
    <s v="Médio"/>
    <s v="crm_push"/>
    <s v="Indicação"/>
    <s v="Consignado"/>
    <d v="2024-10-18T21:17:16"/>
    <d v="2024-10-26T21:17:16"/>
    <d v="2024-10-29T21:17:16"/>
    <d v="2024-11-22T21:17:16"/>
    <n v="0.159"/>
    <s v="PE"/>
    <x v="1"/>
  </r>
  <r>
    <s v="C100002"/>
    <n v="774"/>
    <s v="Baixo"/>
    <s v="afiliado"/>
    <s v="CRM"/>
    <s v="Empréstimo Pessoal"/>
    <d v="2024-10-20T08:38:02"/>
    <d v="2024-10-25T08:38:02"/>
    <d v="2024-10-31T08:38:02"/>
    <d v="2024-11-23T08:38:02"/>
    <n v="0.33300000000000002"/>
    <s v="BA"/>
    <x v="2"/>
  </r>
  <r>
    <s v="C100003"/>
    <n v="544"/>
    <s v="Baixo"/>
    <s v="tiktok"/>
    <s v="CRM"/>
    <s v="Conta"/>
    <d v="2023-09-02T00:03:08"/>
    <d v="2023-09-29T00:03:08"/>
    <d v="2023-10-04T00:03:08"/>
    <d v="2023-10-17T00:03:08"/>
    <n v="0.28499999999999998"/>
    <s v="SP"/>
    <x v="3"/>
  </r>
  <r>
    <s v="C100004"/>
    <n v="749"/>
    <s v="Digital First"/>
    <s v="google_cpc"/>
    <s v="CRM"/>
    <s v="Cartão"/>
    <d v="2023-06-04T02:38:12"/>
    <m/>
    <m/>
    <m/>
    <n v="0.58199999999999996"/>
    <s v="DF"/>
    <x v="4"/>
  </r>
  <r>
    <s v="C100005"/>
    <n v="650"/>
    <s v="Baixo"/>
    <s v="google_cpc"/>
    <s v="Mídia Paga"/>
    <s v="Conta"/>
    <d v="2024-02-19T05:22:01"/>
    <d v="2024-03-07T05:22:01"/>
    <d v="2024-03-19T05:22:01"/>
    <m/>
    <n v="0.17100000000000001"/>
    <s v="DF"/>
    <x v="4"/>
  </r>
  <r>
    <s v="C100006"/>
    <n v="460"/>
    <s v="Médio"/>
    <s v="afiliado"/>
    <s v="CRM"/>
    <s v="FGTS"/>
    <d v="2023-11-06T10:37:10"/>
    <m/>
    <m/>
    <m/>
    <n v="7.2999999999999995E-2"/>
    <s v="SC"/>
    <x v="4"/>
  </r>
  <r>
    <s v="C100007"/>
    <n v="439"/>
    <s v="Médio"/>
    <s v="google_cpc"/>
    <s v="CRM"/>
    <s v="Consignado"/>
    <d v="2024-01-02T02:48:03"/>
    <m/>
    <m/>
    <m/>
    <n v="0.26900000000000002"/>
    <s v="AL"/>
    <x v="4"/>
  </r>
  <r>
    <s v="C100008"/>
    <n v="792"/>
    <s v="Baixo"/>
    <s v="google_cpc"/>
    <s v="Mídia Paga"/>
    <s v="Consignado"/>
    <d v="2025-06-07T03:56:23"/>
    <m/>
    <m/>
    <m/>
    <n v="0.372"/>
    <s v="PE"/>
    <x v="4"/>
  </r>
  <r>
    <s v="C100009"/>
    <n v="830"/>
    <s v="Médio"/>
    <s v="meta_paid"/>
    <s v="Orgânico"/>
    <s v="FGTS"/>
    <d v="2025-10-19T16:02:31"/>
    <m/>
    <m/>
    <m/>
    <n v="0.375"/>
    <s v="MA"/>
    <x v="4"/>
  </r>
  <r>
    <s v="C100010"/>
    <n v="692"/>
    <s v="Alto Potencial"/>
    <s v="orgânico"/>
    <s v="Mídia Paga"/>
    <s v="Cartão"/>
    <d v="2025-10-20T06:15:49"/>
    <d v="2025-11-17T06:15:49"/>
    <d v="2025-11-17T06:15:49"/>
    <m/>
    <n v="0.45200000000000001"/>
    <s v="GO"/>
    <x v="4"/>
  </r>
  <r>
    <s v="C100011"/>
    <n v="700"/>
    <s v="Digital First"/>
    <s v="meta_paid"/>
    <s v="Orgânico"/>
    <s v="Consignado"/>
    <d v="2023-02-27T15:45:05"/>
    <m/>
    <m/>
    <m/>
    <n v="0.251"/>
    <s v="PA"/>
    <x v="4"/>
  </r>
  <r>
    <s v="C100012"/>
    <n v="349"/>
    <s v="Médio"/>
    <s v="google_cpc"/>
    <s v="Mídia Paga"/>
    <s v="Empréstimo Pessoal"/>
    <d v="2023-06-11T11:56:07"/>
    <m/>
    <m/>
    <m/>
    <n v="6.0999999999999999E-2"/>
    <s v="RJ"/>
    <x v="4"/>
  </r>
  <r>
    <s v="C100013"/>
    <n v="594"/>
    <s v="Digital First"/>
    <s v="orgânico"/>
    <s v="Indicação"/>
    <s v="Cartão"/>
    <d v="2025-09-18T08:29:31"/>
    <d v="2025-10-07T08:29:31"/>
    <m/>
    <m/>
    <n v="0.61699999999999999"/>
    <s v="GO"/>
    <x v="4"/>
  </r>
  <r>
    <s v="C100014"/>
    <n v="724"/>
    <s v="Digital First"/>
    <s v="tiktok"/>
    <s v="Loja"/>
    <s v="FGTS"/>
    <d v="2023-02-22T07:56:13"/>
    <d v="2023-03-10T07:56:13"/>
    <d v="2023-03-24T07:56:13"/>
    <m/>
    <n v="0.45900000000000002"/>
    <s v="PI"/>
    <x v="4"/>
  </r>
  <r>
    <s v="C100015"/>
    <n v="311"/>
    <s v="Médio"/>
    <s v="orgânico"/>
    <s v="Mídia Paga"/>
    <s v="Consignado"/>
    <d v="2023-02-08T17:06:09"/>
    <d v="2023-02-08T17:06:09"/>
    <d v="2023-02-17T17:06:09"/>
    <d v="2023-03-01T17:06:09"/>
    <n v="0.20699999999999999"/>
    <s v="MA"/>
    <x v="5"/>
  </r>
  <r>
    <s v="C100016"/>
    <n v="634"/>
    <s v="Baixo"/>
    <s v="google_cpc"/>
    <s v="Indicação"/>
    <s v="Empréstimo Pessoal"/>
    <d v="2025-06-08T23:18:17"/>
    <m/>
    <m/>
    <m/>
    <n v="0.374"/>
    <s v="SE"/>
    <x v="4"/>
  </r>
  <r>
    <s v="C100017"/>
    <n v="314"/>
    <s v="Médio"/>
    <s v="crm_push"/>
    <s v="CRM"/>
    <s v="Consignado"/>
    <d v="2023-12-18T06:26:04"/>
    <m/>
    <m/>
    <m/>
    <n v="0.14699999999999999"/>
    <s v="RJ"/>
    <x v="4"/>
  </r>
  <r>
    <s v="C100018"/>
    <n v="327"/>
    <s v="Digital First"/>
    <s v="meta_paid"/>
    <s v="Orgânico"/>
    <s v="Consignado"/>
    <d v="2024-05-11T01:34:40"/>
    <d v="2024-05-16T01:34:40"/>
    <d v="2024-05-31T01:34:40"/>
    <d v="2024-06-08T01:34:40"/>
    <n v="0.39"/>
    <s v="RN"/>
    <x v="6"/>
  </r>
  <r>
    <s v="C100019"/>
    <n v="687"/>
    <s v="Digital First"/>
    <s v="tiktok"/>
    <s v="Loja"/>
    <s v="Consignado"/>
    <d v="2025-06-18T21:35:54"/>
    <d v="2025-07-16T21:35:54"/>
    <d v="2025-07-20T21:35:54"/>
    <d v="2025-07-21T21:35:54"/>
    <n v="0.17899999999999999"/>
    <s v="MG"/>
    <x v="7"/>
  </r>
  <r>
    <s v="C100020"/>
    <n v="591"/>
    <s v="Alto Potencial"/>
    <s v="tiktok"/>
    <s v="Mídia Paga"/>
    <s v="Empréstimo Pessoal"/>
    <d v="2024-12-21T11:51:05"/>
    <d v="2025-01-13T11:51:05"/>
    <d v="2025-01-16T11:51:05"/>
    <d v="2025-01-20T11:51:05"/>
    <n v="0.30499999999999999"/>
    <s v="BA"/>
    <x v="8"/>
  </r>
  <r>
    <s v="C100021"/>
    <n v="549"/>
    <s v="Baixo"/>
    <s v="meta_paid"/>
    <s v="Mídia Paga"/>
    <s v="Conta"/>
    <d v="2025-02-05T07:36:31"/>
    <d v="2025-02-10T07:36:31"/>
    <d v="2025-02-17T07:36:31"/>
    <m/>
    <n v="0.318"/>
    <s v="RS"/>
    <x v="4"/>
  </r>
  <r>
    <s v="C100022"/>
    <n v="804"/>
    <s v="Baixo"/>
    <s v="meta_paid"/>
    <s v="Mídia Paga"/>
    <s v="Consignado"/>
    <d v="2024-06-25T13:49:15"/>
    <m/>
    <m/>
    <m/>
    <n v="0.33600000000000002"/>
    <s v="ES"/>
    <x v="4"/>
  </r>
  <r>
    <s v="C100023"/>
    <n v="397"/>
    <s v="Alto Potencial"/>
    <s v="google_cpc"/>
    <s v="CRM"/>
    <s v="Consignado"/>
    <d v="2023-09-06T19:49:15"/>
    <d v="2023-09-16T19:49:15"/>
    <d v="2023-09-22T19:49:15"/>
    <m/>
    <n v="0.53500000000000003"/>
    <s v="PI"/>
    <x v="4"/>
  </r>
  <r>
    <s v="C100024"/>
    <n v="636"/>
    <s v="Pensionista"/>
    <s v="meta_paid"/>
    <s v="Mídia Paga"/>
    <s v="FGTS"/>
    <d v="2024-11-28T00:06:38"/>
    <d v="2024-12-01T00:06:38"/>
    <d v="2024-12-16T00:06:38"/>
    <m/>
    <n v="0.13300000000000001"/>
    <s v="ES"/>
    <x v="4"/>
  </r>
  <r>
    <s v="C100025"/>
    <n v="338"/>
    <s v="Médio"/>
    <s v="meta_paid"/>
    <s v="CRM"/>
    <s v="Consignado"/>
    <d v="2025-07-12T02:51:41"/>
    <d v="2025-08-10T02:51:41"/>
    <d v="2025-08-25T02:51:41"/>
    <m/>
    <n v="0.10199999999999999"/>
    <s v="RS"/>
    <x v="4"/>
  </r>
  <r>
    <s v="C100026"/>
    <n v="337"/>
    <s v="Médio"/>
    <s v="orgânico"/>
    <s v="Mídia Paga"/>
    <s v="Cartão"/>
    <d v="2023-07-15T03:51:10"/>
    <m/>
    <m/>
    <m/>
    <n v="0.39200000000000002"/>
    <s v="MA"/>
    <x v="4"/>
  </r>
  <r>
    <s v="C100027"/>
    <n v="599"/>
    <s v="Médio"/>
    <s v="google_cpc"/>
    <s v="Orgânico"/>
    <s v="FGTS"/>
    <d v="2024-08-28T03:53:22"/>
    <d v="2024-08-29T03:53:22"/>
    <d v="2024-09-21T03:53:22"/>
    <m/>
    <n v="0.65100000000000002"/>
    <s v="AL"/>
    <x v="4"/>
  </r>
  <r>
    <s v="C100028"/>
    <n v="478"/>
    <s v="Baixo"/>
    <s v="loja"/>
    <s v="Mídia Paga"/>
    <s v="Conta"/>
    <d v="2024-01-06T22:30:03"/>
    <m/>
    <m/>
    <m/>
    <n v="0.49399999999999999"/>
    <s v="PI"/>
    <x v="4"/>
  </r>
  <r>
    <s v="C100029"/>
    <n v="768"/>
    <s v="Baixo"/>
    <s v="meta_paid"/>
    <s v="Mídia Paga"/>
    <s v="Consignado"/>
    <d v="2024-12-08T14:20:38"/>
    <d v="2025-01-03T14:20:38"/>
    <d v="2025-01-09T14:20:38"/>
    <d v="2025-02-08T14:20:38"/>
    <n v="0.11899999999999999"/>
    <s v="MG"/>
    <x v="9"/>
  </r>
  <r>
    <s v="C100030"/>
    <n v="581"/>
    <s v="Baixo"/>
    <s v="meta_paid"/>
    <s v="Mídia Paga"/>
    <s v="FGTS"/>
    <d v="2024-12-20T20:22:11"/>
    <d v="2024-12-25T20:22:11"/>
    <m/>
    <m/>
    <n v="0.59699999999999998"/>
    <s v="RJ"/>
    <x v="4"/>
  </r>
  <r>
    <s v="C100031"/>
    <n v="463"/>
    <s v="Baixo"/>
    <s v="google_cpc"/>
    <s v="Orgânico"/>
    <s v="Consignado"/>
    <d v="2025-01-25T14:47:30"/>
    <d v="2025-02-02T14:47:30"/>
    <d v="2025-02-02T14:47:30"/>
    <d v="2025-03-11T14:47:30"/>
    <n v="3.9E-2"/>
    <s v="DF"/>
    <x v="3"/>
  </r>
  <r>
    <s v="C100032"/>
    <n v="752"/>
    <s v="Baixo"/>
    <s v="orgânico"/>
    <s v="Loja"/>
    <s v="Cartão"/>
    <d v="2025-03-15T19:54:12"/>
    <d v="2025-04-12T19:54:12"/>
    <m/>
    <m/>
    <n v="0.38"/>
    <s v="PA"/>
    <x v="4"/>
  </r>
  <r>
    <s v="C100033"/>
    <n v="396"/>
    <s v="Médio"/>
    <s v="orgânico"/>
    <s v="Mídia Paga"/>
    <s v="Cartão"/>
    <d v="2024-11-16T17:53:54"/>
    <d v="2024-11-30T17:53:54"/>
    <d v="2024-12-07T17:53:54"/>
    <d v="2025-01-12T17:53:54"/>
    <n v="0.34"/>
    <s v="RS"/>
    <x v="10"/>
  </r>
  <r>
    <s v="C100034"/>
    <n v="608"/>
    <s v="Médio"/>
    <s v="loja"/>
    <s v="Orgânico"/>
    <s v="Consignado"/>
    <d v="2024-12-10T13:41:40"/>
    <m/>
    <m/>
    <m/>
    <n v="6.0000000000000001E-3"/>
    <s v="AM"/>
    <x v="4"/>
  </r>
  <r>
    <s v="C100035"/>
    <n v="561"/>
    <s v="Médio"/>
    <s v="meta_paid"/>
    <s v="Loja"/>
    <s v="Consignado"/>
    <d v="2024-10-08T04:42:48"/>
    <m/>
    <m/>
    <m/>
    <n v="0.23400000000000001"/>
    <s v="PE"/>
    <x v="4"/>
  </r>
  <r>
    <s v="C100036"/>
    <n v="592"/>
    <s v="Alto Potencial"/>
    <s v="meta_paid"/>
    <s v="Indicação"/>
    <s v="Cartão"/>
    <d v="2023-05-07T20:10:14"/>
    <m/>
    <m/>
    <m/>
    <n v="0.48199999999999998"/>
    <s v="PR"/>
    <x v="4"/>
  </r>
  <r>
    <s v="C100037"/>
    <n v="548"/>
    <s v="Alto Potencial"/>
    <s v="orgânico"/>
    <s v="CRM"/>
    <s v="Consignado"/>
    <d v="2024-10-21T09:42:41"/>
    <d v="2024-11-02T09:42:41"/>
    <d v="2024-11-13T09:42:41"/>
    <d v="2024-12-13T09:42:41"/>
    <n v="0.187"/>
    <s v="ES"/>
    <x v="11"/>
  </r>
  <r>
    <s v="C100038"/>
    <n v="544"/>
    <s v="Pensionista"/>
    <s v="orgânico"/>
    <s v="Mídia Paga"/>
    <s v="FGTS"/>
    <d v="2024-07-19T23:28:03"/>
    <m/>
    <m/>
    <m/>
    <n v="0.36099999999999999"/>
    <s v="SC"/>
    <x v="4"/>
  </r>
  <r>
    <s v="C100039"/>
    <n v="550"/>
    <s v="Pensionista"/>
    <s v="loja"/>
    <s v="Mídia Paga"/>
    <s v="FGTS"/>
    <d v="2023-08-22T17:24:40"/>
    <d v="2023-09-12T17:24:40"/>
    <d v="2023-09-27T17:24:40"/>
    <d v="2023-10-04T17:24:40"/>
    <n v="0.34799999999999998"/>
    <s v="DF"/>
    <x v="12"/>
  </r>
  <r>
    <s v="C100040"/>
    <n v="422"/>
    <s v="Alto Potencial"/>
    <s v="google_cpc"/>
    <s v="Mídia Paga"/>
    <s v="Consignado"/>
    <d v="2023-02-09T04:22:37"/>
    <d v="2023-02-26T04:22:37"/>
    <m/>
    <m/>
    <n v="0.21"/>
    <s v="PE"/>
    <x v="4"/>
  </r>
  <r>
    <s v="C100041"/>
    <n v="624"/>
    <s v="Médio"/>
    <s v="orgânico"/>
    <s v="CRM"/>
    <s v="FGTS"/>
    <d v="2024-06-01T19:22:33"/>
    <d v="2024-06-03T19:22:33"/>
    <d v="2024-06-15T19:22:33"/>
    <d v="2024-06-20T19:22:33"/>
    <n v="0.41499999999999998"/>
    <s v="CE"/>
    <x v="13"/>
  </r>
  <r>
    <s v="C100042"/>
    <n v="800"/>
    <s v="Alto Potencial"/>
    <s v="google_cpc"/>
    <s v="CRM"/>
    <s v="FGTS"/>
    <d v="2025-03-04T16:29:13"/>
    <d v="2025-03-06T16:29:13"/>
    <d v="2025-03-12T16:29:13"/>
    <d v="2025-03-13T16:29:13"/>
    <n v="8.8999999999999996E-2"/>
    <s v="BA"/>
    <x v="14"/>
  </r>
  <r>
    <s v="C100043"/>
    <n v="365"/>
    <s v="Digital First"/>
    <s v="meta_paid"/>
    <s v="Orgânico"/>
    <s v="FGTS"/>
    <d v="2023-07-14T23:16:04"/>
    <m/>
    <m/>
    <m/>
    <n v="0.41399999999999998"/>
    <s v="RS"/>
    <x v="4"/>
  </r>
  <r>
    <s v="C100044"/>
    <n v="358"/>
    <s v="Médio"/>
    <s v="google_cpc"/>
    <s v="Mídia Paga"/>
    <s v="FGTS"/>
    <d v="2024-08-26T16:08:33"/>
    <d v="2024-09-17T16:08:33"/>
    <d v="2024-10-08T16:08:33"/>
    <m/>
    <n v="0.42299999999999999"/>
    <s v="BA"/>
    <x v="4"/>
  </r>
  <r>
    <s v="C100045"/>
    <n v="797"/>
    <s v="Baixo"/>
    <s v="orgânico"/>
    <s v="Mídia Paga"/>
    <s v="Cartão"/>
    <d v="2023-05-12T20:32:46"/>
    <d v="2023-05-23T20:32:46"/>
    <m/>
    <m/>
    <n v="0.187"/>
    <s v="ES"/>
    <x v="4"/>
  </r>
  <r>
    <s v="C100046"/>
    <n v="672"/>
    <s v="Baixo"/>
    <s v="tiktok"/>
    <s v="Indicação"/>
    <s v="Consignado"/>
    <d v="2025-03-18T15:00:59"/>
    <m/>
    <m/>
    <m/>
    <n v="0.28100000000000003"/>
    <s v="AL"/>
    <x v="4"/>
  </r>
  <r>
    <s v="C100047"/>
    <n v="565"/>
    <s v="Baixo"/>
    <s v="google_cpc"/>
    <s v="Indicação"/>
    <s v="FGTS"/>
    <d v="2025-10-25T17:59:35"/>
    <d v="2025-11-06T17:59:35"/>
    <d v="2025-11-08T17:59:35"/>
    <d v="2025-11-21T17:59:35"/>
    <n v="0.441"/>
    <s v="MA"/>
    <x v="15"/>
  </r>
  <r>
    <s v="C100048"/>
    <n v="535"/>
    <s v="Médio"/>
    <s v="meta_paid"/>
    <s v="Orgânico"/>
    <s v="Consignado"/>
    <d v="2023-06-06T00:24:14"/>
    <d v="2023-07-04T00:24:14"/>
    <m/>
    <m/>
    <n v="0.40899999999999997"/>
    <s v="PE"/>
    <x v="4"/>
  </r>
  <r>
    <s v="C100049"/>
    <n v="517"/>
    <s v="Médio"/>
    <s v="meta_paid"/>
    <s v="Mídia Paga"/>
    <s v="Cartão"/>
    <d v="2025-04-30T18:34:10"/>
    <d v="2025-05-17T18:34:10"/>
    <d v="2025-05-25T18:34:10"/>
    <d v="2025-06-15T18:34:10"/>
    <n v="0.127"/>
    <s v="DF"/>
    <x v="16"/>
  </r>
  <r>
    <s v="C100050"/>
    <n v="826"/>
    <s v="Alto Potencial"/>
    <s v="google_cpc"/>
    <s v="Indicação"/>
    <s v="Consignado"/>
    <d v="2023-06-02T15:07:57"/>
    <m/>
    <m/>
    <m/>
    <n v="0.23100000000000001"/>
    <s v="PA"/>
    <x v="4"/>
  </r>
  <r>
    <s v="C100051"/>
    <n v="740"/>
    <s v="Médio"/>
    <s v="google_cpc"/>
    <s v="Mídia Paga"/>
    <s v="Cartão"/>
    <d v="2025-03-09T09:03:12"/>
    <m/>
    <m/>
    <m/>
    <n v="0.46"/>
    <s v="SC"/>
    <x v="4"/>
  </r>
  <r>
    <s v="C100052"/>
    <n v="705"/>
    <s v="Digital First"/>
    <s v="meta_paid"/>
    <s v="Orgânico"/>
    <s v="Conta"/>
    <d v="2024-03-12T10:55:31"/>
    <d v="2024-04-04T10:55:31"/>
    <d v="2024-04-06T10:55:31"/>
    <d v="2024-04-13T10:55:31"/>
    <n v="0.16200000000000001"/>
    <s v="PB"/>
    <x v="17"/>
  </r>
  <r>
    <s v="C100053"/>
    <n v="768"/>
    <s v="Médio"/>
    <s v="crm_push"/>
    <s v="Mídia Paga"/>
    <s v="Cartão"/>
    <d v="2023-11-08T19:07:19"/>
    <d v="2023-11-25T19:07:19"/>
    <m/>
    <m/>
    <n v="0.26200000000000001"/>
    <s v="PE"/>
    <x v="4"/>
  </r>
  <r>
    <s v="C100054"/>
    <n v="409"/>
    <s v="Médio"/>
    <s v="meta_paid"/>
    <s v="CRM"/>
    <s v="FGTS"/>
    <d v="2023-09-24T12:24:35"/>
    <d v="2023-10-12T12:24:35"/>
    <d v="2023-10-22T12:24:35"/>
    <m/>
    <n v="0.13"/>
    <s v="DF"/>
    <x v="4"/>
  </r>
  <r>
    <s v="C100055"/>
    <n v="652"/>
    <s v="Digital First"/>
    <s v="meta_paid"/>
    <s v="Orgânico"/>
    <s v="FGTS"/>
    <d v="2025-07-28T19:35:25"/>
    <m/>
    <m/>
    <m/>
    <n v="0.25600000000000001"/>
    <s v="SP"/>
    <x v="4"/>
  </r>
  <r>
    <s v="C100056"/>
    <n v="390"/>
    <s v="Alto Potencial"/>
    <s v="loja"/>
    <s v="Loja"/>
    <s v="Cartão"/>
    <d v="2025-09-24T14:04:53"/>
    <d v="2025-10-10T14:04:53"/>
    <d v="2025-10-31T14:04:53"/>
    <m/>
    <n v="0.56699999999999995"/>
    <s v="RN"/>
    <x v="4"/>
  </r>
  <r>
    <s v="C100057"/>
    <n v="713"/>
    <s v="Alto Potencial"/>
    <s v="google_cpc"/>
    <s v="Orgânico"/>
    <s v="FGTS"/>
    <d v="2025-10-13T03:51:17"/>
    <d v="2025-10-23T03:51:17"/>
    <m/>
    <m/>
    <n v="0.13200000000000001"/>
    <s v="SC"/>
    <x v="4"/>
  </r>
  <r>
    <s v="C100058"/>
    <n v="372"/>
    <s v="Digital First"/>
    <s v="crm_push"/>
    <s v="Indicação"/>
    <s v="Cartão"/>
    <d v="2025-02-07T12:49:45"/>
    <d v="2025-02-11T12:49:45"/>
    <d v="2025-02-20T12:49:45"/>
    <d v="2025-03-17T12:49:45"/>
    <n v="0.53"/>
    <s v="AL"/>
    <x v="18"/>
  </r>
  <r>
    <s v="C100059"/>
    <n v="846"/>
    <s v="Baixo"/>
    <s v="meta_paid"/>
    <s v="CRM"/>
    <s v="Consignado"/>
    <d v="2023-09-16T12:13:55"/>
    <d v="2023-10-09T12:13:55"/>
    <m/>
    <m/>
    <n v="0.105"/>
    <s v="ES"/>
    <x v="4"/>
  </r>
  <r>
    <s v="C100060"/>
    <n v="597"/>
    <s v="Médio"/>
    <s v="loja"/>
    <s v="Orgânico"/>
    <s v="FGTS"/>
    <d v="2023-01-04T03:30:36"/>
    <d v="2023-01-28T03:30:36"/>
    <d v="2023-02-06T03:30:36"/>
    <m/>
    <n v="0.11700000000000001"/>
    <s v="SE"/>
    <x v="4"/>
  </r>
  <r>
    <s v="C100061"/>
    <n v="582"/>
    <s v="Baixo"/>
    <s v="meta_paid"/>
    <s v="Mídia Paga"/>
    <s v="Cartão"/>
    <d v="2023-02-11T11:45:02"/>
    <m/>
    <m/>
    <m/>
    <n v="0.28299999999999997"/>
    <s v="RS"/>
    <x v="4"/>
  </r>
  <r>
    <s v="C100062"/>
    <n v="804"/>
    <s v="Baixo"/>
    <s v="orgânico"/>
    <s v="Mídia Paga"/>
    <s v="Cartão"/>
    <d v="2024-09-01T03:44:43"/>
    <d v="2024-09-12T03:44:43"/>
    <d v="2024-09-12T03:44:43"/>
    <d v="2024-10-09T03:44:43"/>
    <n v="0.17599999999999999"/>
    <s v="PR"/>
    <x v="18"/>
  </r>
  <r>
    <s v="C100063"/>
    <n v="497"/>
    <s v="Alto Potencial"/>
    <s v="google_cpc"/>
    <s v="Orgânico"/>
    <s v="Cartão"/>
    <d v="2023-04-10T08:49:37"/>
    <d v="2023-04-29T08:49:37"/>
    <d v="2023-05-06T08:49:37"/>
    <d v="2023-05-20T08:49:37"/>
    <n v="0.27800000000000002"/>
    <s v="RJ"/>
    <x v="19"/>
  </r>
  <r>
    <s v="C100064"/>
    <n v="331"/>
    <s v="Baixo"/>
    <s v="loja"/>
    <s v="Loja"/>
    <s v="Conta"/>
    <d v="2025-09-28T16:09:45"/>
    <m/>
    <m/>
    <m/>
    <n v="0.29799999999999999"/>
    <s v="ES"/>
    <x v="4"/>
  </r>
  <r>
    <s v="C100065"/>
    <n v="640"/>
    <s v="Baixo"/>
    <s v="meta_paid"/>
    <s v="Mídia Paga"/>
    <s v="Empréstimo Pessoal"/>
    <d v="2025-09-12T14:57:01"/>
    <m/>
    <m/>
    <m/>
    <n v="4.2999999999999997E-2"/>
    <s v="DF"/>
    <x v="4"/>
  </r>
  <r>
    <s v="C100066"/>
    <n v="633"/>
    <s v="Pensionista"/>
    <s v="tiktok"/>
    <s v="Mídia Paga"/>
    <s v="Consignado"/>
    <d v="2025-10-11T12:43:15"/>
    <d v="2025-10-30T12:43:15"/>
    <d v="2025-11-17T12:43:15"/>
    <m/>
    <n v="0.29799999999999999"/>
    <s v="BA"/>
    <x v="4"/>
  </r>
  <r>
    <s v="C100067"/>
    <n v="442"/>
    <s v="Pensionista"/>
    <s v="google_cpc"/>
    <s v="Mídia Paga"/>
    <s v="Consignado"/>
    <d v="2023-07-26T07:06:53"/>
    <d v="2023-08-17T07:06:53"/>
    <d v="2023-08-25T07:06:53"/>
    <m/>
    <n v="0.26700000000000002"/>
    <s v="SC"/>
    <x v="4"/>
  </r>
  <r>
    <s v="C100068"/>
    <n v="709"/>
    <s v="Médio"/>
    <s v="loja"/>
    <s v="Loja"/>
    <s v="Consignado"/>
    <d v="2024-02-28T15:08:14"/>
    <d v="2024-03-14T15:08:14"/>
    <d v="2024-03-21T15:08:14"/>
    <m/>
    <n v="0.437"/>
    <s v="RS"/>
    <x v="4"/>
  </r>
  <r>
    <s v="C100069"/>
    <n v="343"/>
    <s v="Baixo"/>
    <s v="orgânico"/>
    <s v="Mídia Paga"/>
    <s v="Empréstimo Pessoal"/>
    <d v="2025-02-15T16:26:23"/>
    <m/>
    <m/>
    <m/>
    <n v="9.7000000000000003E-2"/>
    <s v="DF"/>
    <x v="4"/>
  </r>
  <r>
    <s v="C100070"/>
    <n v="331"/>
    <s v="Médio"/>
    <s v="google_cpc"/>
    <s v="Mídia Paga"/>
    <s v="Consignado"/>
    <d v="2024-11-28T23:17:34"/>
    <d v="2024-12-03T23:17:34"/>
    <d v="2024-12-20T23:17:34"/>
    <d v="2024-12-23T23:17:34"/>
    <n v="0.104"/>
    <s v="PB"/>
    <x v="20"/>
  </r>
  <r>
    <s v="C100071"/>
    <n v="327"/>
    <s v="Alto Potencial"/>
    <s v="google_cpc"/>
    <s v="Mídia Paga"/>
    <s v="Cartão"/>
    <d v="2024-01-30T21:31:57"/>
    <m/>
    <m/>
    <m/>
    <n v="0.154"/>
    <s v="GO"/>
    <x v="4"/>
  </r>
  <r>
    <s v="C100072"/>
    <n v="722"/>
    <s v="Médio"/>
    <s v="meta_paid"/>
    <s v="Mídia Paga"/>
    <s v="Consignado"/>
    <d v="2024-02-26T16:27:02"/>
    <m/>
    <m/>
    <m/>
    <n v="9.9000000000000005E-2"/>
    <s v="CE"/>
    <x v="4"/>
  </r>
  <r>
    <s v="C100073"/>
    <n v="790"/>
    <s v="Baixo"/>
    <s v="google_cpc"/>
    <s v="Orgânico"/>
    <s v="Consignado"/>
    <d v="2024-11-25T19:33:12"/>
    <d v="2024-12-21T19:33:12"/>
    <d v="2024-12-28T19:33:12"/>
    <m/>
    <n v="0.26100000000000001"/>
    <s v="PR"/>
    <x v="4"/>
  </r>
  <r>
    <s v="C100074"/>
    <n v="459"/>
    <s v="Baixo"/>
    <s v="meta_paid"/>
    <s v="Indicação"/>
    <s v="Conta"/>
    <d v="2024-09-29T19:10:31"/>
    <d v="2024-09-30T19:10:31"/>
    <d v="2024-10-19T19:10:31"/>
    <d v="2024-11-24T19:10:31"/>
    <n v="0.41199999999999998"/>
    <s v="AM"/>
    <x v="21"/>
  </r>
  <r>
    <s v="C100075"/>
    <n v="506"/>
    <s v="Médio"/>
    <s v="indicação"/>
    <s v="Mídia Paga"/>
    <s v="FGTS"/>
    <d v="2023-02-08T23:10:12"/>
    <d v="2023-03-03T23:10:12"/>
    <d v="2023-03-04T23:10:12"/>
    <d v="2023-03-24T23:10:12"/>
    <n v="0.61799999999999999"/>
    <s v="BA"/>
    <x v="22"/>
  </r>
  <r>
    <s v="C100076"/>
    <n v="317"/>
    <s v="Baixo"/>
    <s v="orgânico"/>
    <s v="Mídia Paga"/>
    <s v="Consignado"/>
    <d v="2024-11-10T21:38:23"/>
    <d v="2024-11-30T21:38:23"/>
    <d v="2024-12-14T21:38:23"/>
    <d v="2025-01-26T21:38:23"/>
    <n v="0.16400000000000001"/>
    <s v="DF"/>
    <x v="23"/>
  </r>
  <r>
    <s v="C100077"/>
    <n v="402"/>
    <s v="Baixo"/>
    <s v="loja"/>
    <s v="Loja"/>
    <s v="FGTS"/>
    <d v="2024-02-24T15:51:10"/>
    <d v="2024-03-03T15:51:10"/>
    <d v="2024-03-24T15:51:10"/>
    <m/>
    <n v="0.56100000000000005"/>
    <s v="DF"/>
    <x v="4"/>
  </r>
  <r>
    <s v="C100078"/>
    <n v="531"/>
    <s v="Baixo"/>
    <s v="meta_paid"/>
    <s v="Loja"/>
    <s v="Consignado"/>
    <d v="2025-03-18T04:06:12"/>
    <m/>
    <m/>
    <m/>
    <n v="0.377"/>
    <s v="PB"/>
    <x v="4"/>
  </r>
  <r>
    <s v="C100079"/>
    <n v="723"/>
    <s v="Alto Potencial"/>
    <s v="orgânico"/>
    <s v="Mídia Paga"/>
    <s v="FGTS"/>
    <d v="2024-10-08T09:34:17"/>
    <m/>
    <m/>
    <m/>
    <n v="0.46300000000000002"/>
    <s v="SE"/>
    <x v="4"/>
  </r>
  <r>
    <s v="C100080"/>
    <n v="846"/>
    <s v="Baixo"/>
    <s v="meta_paid"/>
    <s v="Mídia Paga"/>
    <s v="Consignado"/>
    <d v="2024-10-22T08:43:39"/>
    <d v="2024-11-19T08:43:39"/>
    <d v="2024-12-06T08:43:39"/>
    <d v="2024-12-27T08:43:39"/>
    <n v="3.7999999999999999E-2"/>
    <s v="PI"/>
    <x v="24"/>
  </r>
  <r>
    <s v="C100081"/>
    <n v="538"/>
    <s v="Digital First"/>
    <s v="meta_paid"/>
    <s v="Indicação"/>
    <s v="Conta"/>
    <d v="2024-07-22T23:42:51"/>
    <m/>
    <m/>
    <m/>
    <n v="0.54600000000000004"/>
    <s v="PR"/>
    <x v="4"/>
  </r>
  <r>
    <s v="C100082"/>
    <n v="633"/>
    <s v="Alto Potencial"/>
    <s v="tiktok"/>
    <s v="Orgânico"/>
    <s v="Consignado"/>
    <d v="2025-03-02T14:20:24"/>
    <d v="2025-03-05T14:20:24"/>
    <d v="2025-03-05T14:20:24"/>
    <m/>
    <n v="0.30099999999999999"/>
    <s v="RN"/>
    <x v="4"/>
  </r>
  <r>
    <s v="C100083"/>
    <n v="448"/>
    <s v="Médio"/>
    <s v="meta_paid"/>
    <s v="Indicação"/>
    <s v="FGTS"/>
    <d v="2025-01-16T19:44:28"/>
    <d v="2025-02-05T19:44:28"/>
    <m/>
    <m/>
    <n v="0.27200000000000002"/>
    <s v="AL"/>
    <x v="4"/>
  </r>
  <r>
    <s v="C100084"/>
    <n v="707"/>
    <s v="Pensionista"/>
    <s v="indicação"/>
    <s v="Mídia Paga"/>
    <s v="Consignado"/>
    <d v="2024-03-24T05:37:48"/>
    <d v="2024-03-29T05:37:48"/>
    <d v="2024-04-03T05:37:48"/>
    <d v="2024-04-24T05:37:48"/>
    <n v="6.5000000000000002E-2"/>
    <s v="BA"/>
    <x v="25"/>
  </r>
  <r>
    <s v="C100085"/>
    <n v="316"/>
    <s v="Baixo"/>
    <s v="meta_paid"/>
    <s v="CRM"/>
    <s v="FGTS"/>
    <d v="2024-08-22T00:58:40"/>
    <m/>
    <m/>
    <m/>
    <n v="0.42899999999999999"/>
    <s v="AL"/>
    <x v="4"/>
  </r>
  <r>
    <s v="C100086"/>
    <n v="525"/>
    <s v="Médio"/>
    <s v="crm_push"/>
    <s v="Orgânico"/>
    <s v="FGTS"/>
    <d v="2025-02-16T06:57:28"/>
    <m/>
    <m/>
    <m/>
    <n v="0.13600000000000001"/>
    <s v="DF"/>
    <x v="4"/>
  </r>
  <r>
    <s v="C100087"/>
    <n v="559"/>
    <s v="Médio"/>
    <s v="orgânico"/>
    <s v="Loja"/>
    <s v="Cartão"/>
    <d v="2025-06-20T14:12:22"/>
    <m/>
    <m/>
    <m/>
    <n v="0.20499999999999999"/>
    <s v="ES"/>
    <x v="4"/>
  </r>
  <r>
    <s v="C100088"/>
    <n v="473"/>
    <s v="Baixo"/>
    <s v="meta_paid"/>
    <s v="Indicação"/>
    <s v="Conta"/>
    <d v="2025-05-02T14:30:32"/>
    <d v="2025-05-05T14:30:32"/>
    <d v="2025-05-13T14:30:32"/>
    <m/>
    <n v="0.32500000000000001"/>
    <s v="GO"/>
    <x v="4"/>
  </r>
  <r>
    <s v="C100089"/>
    <n v="504"/>
    <s v="Médio"/>
    <s v="meta_paid"/>
    <s v="Mídia Paga"/>
    <s v="Empréstimo Pessoal"/>
    <d v="2025-09-15T07:34:24"/>
    <d v="2025-10-02T07:34:24"/>
    <d v="2025-10-19T07:34:24"/>
    <d v="2025-10-27T07:34:24"/>
    <n v="0.504"/>
    <s v="MG"/>
    <x v="0"/>
  </r>
  <r>
    <s v="C100090"/>
    <n v="714"/>
    <s v="Médio"/>
    <s v="meta_paid"/>
    <s v="CRM"/>
    <s v="Empréstimo Pessoal"/>
    <d v="2024-07-11T12:49:47"/>
    <d v="2024-08-07T12:49:47"/>
    <d v="2024-08-07T12:49:47"/>
    <m/>
    <n v="0.315"/>
    <s v="MA"/>
    <x v="4"/>
  </r>
  <r>
    <s v="C100091"/>
    <n v="807"/>
    <s v="Médio"/>
    <s v="google_cpc"/>
    <s v="Mídia Paga"/>
    <s v="Conta"/>
    <d v="2024-08-31T08:42:47"/>
    <d v="2024-09-20T08:42:47"/>
    <d v="2024-09-22T08:42:47"/>
    <d v="2024-10-06T08:42:47"/>
    <n v="0.63200000000000001"/>
    <s v="AL"/>
    <x v="26"/>
  </r>
  <r>
    <s v="C100092"/>
    <n v="452"/>
    <s v="Médio"/>
    <s v="crm_push"/>
    <s v="Loja"/>
    <s v="Cartão"/>
    <d v="2023-10-02T12:08:55"/>
    <m/>
    <m/>
    <m/>
    <n v="5.2999999999999999E-2"/>
    <s v="PB"/>
    <x v="4"/>
  </r>
  <r>
    <s v="C100093"/>
    <n v="402"/>
    <s v="Baixo"/>
    <s v="loja"/>
    <s v="Orgânico"/>
    <s v="Conta"/>
    <d v="2024-11-30T21:53:02"/>
    <m/>
    <m/>
    <m/>
    <n v="0.30599999999999999"/>
    <s v="SC"/>
    <x v="4"/>
  </r>
  <r>
    <s v="C100094"/>
    <n v="364"/>
    <s v="Pensionista"/>
    <s v="google_cpc"/>
    <s v="Loja"/>
    <s v="Conta"/>
    <d v="2023-05-28T05:07:22"/>
    <m/>
    <m/>
    <m/>
    <n v="0.113"/>
    <s v="DF"/>
    <x v="4"/>
  </r>
  <r>
    <s v="C100095"/>
    <n v="416"/>
    <s v="Médio"/>
    <s v="loja"/>
    <s v="Mídia Paga"/>
    <s v="Conta"/>
    <d v="2024-07-17T20:00:50"/>
    <d v="2024-08-04T20:00:50"/>
    <d v="2024-08-04T20:00:50"/>
    <d v="2024-08-05T20:00:50"/>
    <n v="0.246"/>
    <s v="GO"/>
    <x v="13"/>
  </r>
  <r>
    <s v="C100096"/>
    <n v="455"/>
    <s v="Baixo"/>
    <s v="google_cpc"/>
    <s v="Mídia Paga"/>
    <s v="Consignado"/>
    <d v="2025-08-20T06:12:32"/>
    <d v="2025-09-01T06:12:32"/>
    <m/>
    <m/>
    <n v="0.40400000000000003"/>
    <s v="CE"/>
    <x v="4"/>
  </r>
  <r>
    <s v="C100097"/>
    <n v="381"/>
    <s v="Médio"/>
    <s v="tiktok"/>
    <s v="Mídia Paga"/>
    <s v="FGTS"/>
    <d v="2024-05-24T21:16:18"/>
    <d v="2024-05-29T21:16:18"/>
    <d v="2024-06-02T21:16:18"/>
    <m/>
    <n v="0.45500000000000002"/>
    <s v="SE"/>
    <x v="4"/>
  </r>
  <r>
    <s v="C100098"/>
    <n v="817"/>
    <s v="Médio"/>
    <s v="meta_paid"/>
    <s v="Mídia Paga"/>
    <s v="FGTS"/>
    <d v="2024-03-19T16:34:42"/>
    <d v="2024-04-05T16:34:42"/>
    <d v="2024-04-06T16:34:42"/>
    <d v="2024-04-09T16:34:42"/>
    <n v="0.14499999999999999"/>
    <s v="AL"/>
    <x v="5"/>
  </r>
  <r>
    <s v="C100099"/>
    <n v="366"/>
    <s v="Pensionista"/>
    <s v="google_cpc"/>
    <s v="Mídia Paga"/>
    <s v="Conta"/>
    <d v="2024-08-29T23:04:26"/>
    <d v="2024-09-18T23:04:26"/>
    <d v="2024-10-09T23:04:26"/>
    <d v="2024-11-06T23:04:26"/>
    <n v="6.7000000000000004E-2"/>
    <s v="AM"/>
    <x v="27"/>
  </r>
  <r>
    <s v="C100100"/>
    <n v="537"/>
    <s v="Médio"/>
    <s v="google_cpc"/>
    <s v="Indicação"/>
    <s v="FGTS"/>
    <d v="2024-07-27T21:17:56"/>
    <m/>
    <m/>
    <m/>
    <n v="6.9000000000000006E-2"/>
    <s v="GO"/>
    <x v="4"/>
  </r>
  <r>
    <s v="C100101"/>
    <n v="625"/>
    <s v="Alto Potencial"/>
    <s v="meta_paid"/>
    <s v="CRM"/>
    <s v="Consignado"/>
    <d v="2025-09-23T17:37:45"/>
    <m/>
    <m/>
    <m/>
    <n v="0.224"/>
    <s v="ES"/>
    <x v="4"/>
  </r>
  <r>
    <s v="C100102"/>
    <n v="366"/>
    <s v="Médio"/>
    <s v="google_cpc"/>
    <s v="CRM"/>
    <s v="FGTS"/>
    <d v="2025-01-01T12:32:38"/>
    <d v="2025-01-04T12:32:38"/>
    <m/>
    <m/>
    <n v="0.104"/>
    <s v="AM"/>
    <x v="4"/>
  </r>
  <r>
    <s v="C100103"/>
    <n v="475"/>
    <s v="Baixo"/>
    <s v="google_cpc"/>
    <s v="Loja"/>
    <s v="Empréstimo Pessoal"/>
    <d v="2024-03-08T23:02:51"/>
    <d v="2024-03-27T23:02:51"/>
    <m/>
    <m/>
    <n v="0.114"/>
    <s v="RS"/>
    <x v="4"/>
  </r>
  <r>
    <s v="C100104"/>
    <n v="777"/>
    <s v="Médio"/>
    <s v="google_cpc"/>
    <s v="Loja"/>
    <s v="Consignado"/>
    <d v="2025-08-20T01:31:50"/>
    <d v="2025-08-29T01:31:50"/>
    <d v="2025-09-03T01:31:50"/>
    <m/>
    <n v="0.308"/>
    <s v="ES"/>
    <x v="4"/>
  </r>
  <r>
    <s v="C100105"/>
    <n v="554"/>
    <s v="Médio"/>
    <s v="google_cpc"/>
    <s v="CRM"/>
    <s v="Conta"/>
    <d v="2023-11-09T14:33:44"/>
    <d v="2023-11-16T14:33:44"/>
    <d v="2023-11-30T14:33:44"/>
    <m/>
    <n v="0.48199999999999998"/>
    <s v="BA"/>
    <x v="4"/>
  </r>
  <r>
    <s v="C100106"/>
    <n v="362"/>
    <s v="Baixo"/>
    <s v="google_cpc"/>
    <s v="Mídia Paga"/>
    <s v="Empréstimo Pessoal"/>
    <d v="2024-08-17T01:42:35"/>
    <m/>
    <m/>
    <m/>
    <n v="0.155"/>
    <s v="MG"/>
    <x v="4"/>
  </r>
  <r>
    <s v="C100107"/>
    <n v="702"/>
    <s v="Médio"/>
    <s v="tiktok"/>
    <s v="Mídia Paga"/>
    <s v="FGTS"/>
    <d v="2025-07-03T13:41:53"/>
    <d v="2025-07-05T13:41:53"/>
    <d v="2025-07-15T13:41:53"/>
    <m/>
    <n v="0.23799999999999999"/>
    <s v="PA"/>
    <x v="4"/>
  </r>
  <r>
    <s v="C100108"/>
    <n v="491"/>
    <s v="Médio"/>
    <s v="crm_push"/>
    <s v="CRM"/>
    <s v="Cartão"/>
    <d v="2023-03-24T12:35:44"/>
    <d v="2023-04-13T12:35:44"/>
    <d v="2023-04-23T12:35:44"/>
    <m/>
    <n v="0.22500000000000001"/>
    <s v="MG"/>
    <x v="4"/>
  </r>
  <r>
    <s v="C100109"/>
    <n v="628"/>
    <s v="Médio"/>
    <s v="google_cpc"/>
    <s v="Orgânico"/>
    <s v="Cartão"/>
    <d v="2023-02-22T14:39:43"/>
    <d v="2023-03-02T14:39:43"/>
    <d v="2023-03-07T14:39:43"/>
    <m/>
    <n v="0.44400000000000001"/>
    <s v="RJ"/>
    <x v="4"/>
  </r>
  <r>
    <s v="C100110"/>
    <n v="370"/>
    <s v="Médio"/>
    <s v="google_cpc"/>
    <s v="Orgânico"/>
    <s v="Consignado"/>
    <d v="2024-09-17T21:57:17"/>
    <m/>
    <m/>
    <m/>
    <n v="0.61899999999999999"/>
    <s v="PE"/>
    <x v="4"/>
  </r>
  <r>
    <s v="C100111"/>
    <n v="362"/>
    <s v="Médio"/>
    <s v="orgânico"/>
    <s v="CRM"/>
    <s v="Consignado"/>
    <d v="2024-09-22T11:47:35"/>
    <d v="2024-10-19T11:47:35"/>
    <m/>
    <m/>
    <n v="0.215"/>
    <s v="SC"/>
    <x v="4"/>
  </r>
  <r>
    <s v="C100112"/>
    <n v="596"/>
    <s v="Baixo"/>
    <s v="google_cpc"/>
    <s v="Loja"/>
    <s v="Consignado"/>
    <d v="2024-04-25T19:33:56"/>
    <d v="2024-05-06T19:33:56"/>
    <m/>
    <m/>
    <n v="0.63900000000000001"/>
    <s v="RJ"/>
    <x v="4"/>
  </r>
  <r>
    <s v="C100113"/>
    <n v="544"/>
    <s v="Baixo"/>
    <s v="orgânico"/>
    <s v="Loja"/>
    <s v="FGTS"/>
    <d v="2024-06-23T15:55:14"/>
    <d v="2024-07-18T15:55:14"/>
    <d v="2024-08-02T15:55:14"/>
    <d v="2024-08-18T15:55:14"/>
    <n v="3.5999999999999997E-2"/>
    <s v="AL"/>
    <x v="21"/>
  </r>
  <r>
    <s v="C100114"/>
    <n v="818"/>
    <s v="Médio"/>
    <s v="google_cpc"/>
    <s v="Indicação"/>
    <s v="Empréstimo Pessoal"/>
    <d v="2024-09-16T05:38:47"/>
    <m/>
    <m/>
    <m/>
    <n v="0.16200000000000001"/>
    <s v="RN"/>
    <x v="4"/>
  </r>
  <r>
    <s v="C100115"/>
    <n v="692"/>
    <s v="Médio"/>
    <s v="google_cpc"/>
    <s v="Loja"/>
    <s v="Consignado"/>
    <d v="2024-08-30T02:22:18"/>
    <m/>
    <m/>
    <m/>
    <n v="0.188"/>
    <s v="PA"/>
    <x v="4"/>
  </r>
  <r>
    <s v="C100116"/>
    <n v="476"/>
    <s v="Alto Potencial"/>
    <s v="google_cpc"/>
    <s v="Mídia Paga"/>
    <s v="Empréstimo Pessoal"/>
    <d v="2023-06-22T05:48:48"/>
    <d v="2023-07-03T05:48:48"/>
    <d v="2023-07-14T05:48:48"/>
    <d v="2023-07-28T05:48:48"/>
    <n v="0.189"/>
    <s v="ES"/>
    <x v="26"/>
  </r>
  <r>
    <s v="C100117"/>
    <n v="503"/>
    <s v="Médio"/>
    <s v="google_cpc"/>
    <s v="Mídia Paga"/>
    <s v="Consignado"/>
    <d v="2024-01-30T01:07:46"/>
    <m/>
    <m/>
    <m/>
    <n v="0.191"/>
    <s v="AL"/>
    <x v="4"/>
  </r>
  <r>
    <s v="C100118"/>
    <n v="832"/>
    <s v="Alto Potencial"/>
    <s v="crm_push"/>
    <s v="Mídia Paga"/>
    <s v="Empréstimo Pessoal"/>
    <d v="2023-05-28T05:54:54"/>
    <m/>
    <m/>
    <m/>
    <n v="0.51800000000000002"/>
    <s v="RN"/>
    <x v="4"/>
  </r>
  <r>
    <s v="C100119"/>
    <n v="427"/>
    <s v="Médio"/>
    <s v="google_cpc"/>
    <s v="CRM"/>
    <s v="Consignado"/>
    <d v="2023-09-14T16:40:34"/>
    <m/>
    <m/>
    <m/>
    <n v="0.35599999999999998"/>
    <s v="PB"/>
    <x v="4"/>
  </r>
  <r>
    <s v="C100120"/>
    <n v="494"/>
    <s v="Médio"/>
    <s v="indicação"/>
    <s v="CRM"/>
    <s v="Conta"/>
    <d v="2024-06-20T03:03:28"/>
    <m/>
    <m/>
    <m/>
    <n v="0.28199999999999997"/>
    <s v="GO"/>
    <x v="4"/>
  </r>
  <r>
    <s v="C100121"/>
    <n v="493"/>
    <s v="Baixo"/>
    <s v="meta_paid"/>
    <s v="Mídia Paga"/>
    <s v="Consignado"/>
    <d v="2023-05-29T02:42:12"/>
    <m/>
    <m/>
    <m/>
    <n v="0.317"/>
    <s v="BA"/>
    <x v="4"/>
  </r>
  <r>
    <s v="C100122"/>
    <n v="483"/>
    <s v="Médio"/>
    <s v="loja"/>
    <s v="Loja"/>
    <s v="Consignado"/>
    <d v="2025-05-06T18:03:34"/>
    <d v="2025-05-26T18:03:34"/>
    <d v="2025-06-05T18:03:34"/>
    <d v="2025-06-16T18:03:34"/>
    <n v="4.4999999999999998E-2"/>
    <s v="RJ"/>
    <x v="28"/>
  </r>
  <r>
    <s v="C100123"/>
    <n v="546"/>
    <s v="Alto Potencial"/>
    <s v="google_cpc"/>
    <s v="Mídia Paga"/>
    <s v="Consignado"/>
    <d v="2023-10-29T15:47:25"/>
    <m/>
    <m/>
    <m/>
    <n v="0.42799999999999999"/>
    <s v="RS"/>
    <x v="4"/>
  </r>
  <r>
    <s v="C100124"/>
    <n v="623"/>
    <s v="Médio"/>
    <s v="google_cpc"/>
    <s v="Indicação"/>
    <s v="Consignado"/>
    <d v="2024-04-01T12:27:06"/>
    <d v="2024-04-27T12:27:06"/>
    <m/>
    <m/>
    <n v="0.38700000000000001"/>
    <s v="PA"/>
    <x v="4"/>
  </r>
  <r>
    <s v="C100125"/>
    <n v="459"/>
    <s v="Médio"/>
    <s v="tiktok"/>
    <s v="CRM"/>
    <s v="Consignado"/>
    <d v="2025-05-02T01:48:09"/>
    <m/>
    <m/>
    <m/>
    <n v="0.14000000000000001"/>
    <s v="GO"/>
    <x v="4"/>
  </r>
  <r>
    <s v="C100126"/>
    <n v="365"/>
    <s v="Baixo"/>
    <s v="google_cpc"/>
    <s v="Mídia Paga"/>
    <s v="FGTS"/>
    <d v="2023-04-02T07:02:19"/>
    <d v="2023-04-23T07:02:19"/>
    <d v="2023-04-28T07:02:19"/>
    <d v="2023-05-13T07:02:19"/>
    <n v="0.28499999999999998"/>
    <s v="PE"/>
    <x v="28"/>
  </r>
  <r>
    <s v="C100127"/>
    <n v="553"/>
    <s v="Médio"/>
    <s v="crm_push"/>
    <s v="Mídia Paga"/>
    <s v="FGTS"/>
    <d v="2024-12-03T23:22:52"/>
    <m/>
    <m/>
    <m/>
    <n v="0.23300000000000001"/>
    <s v="SP"/>
    <x v="4"/>
  </r>
  <r>
    <s v="C100128"/>
    <n v="582"/>
    <s v="Médio"/>
    <s v="meta_paid"/>
    <s v="Mídia Paga"/>
    <s v="Conta"/>
    <d v="2024-12-07T20:10:26"/>
    <m/>
    <m/>
    <m/>
    <n v="0.121"/>
    <s v="CE"/>
    <x v="4"/>
  </r>
  <r>
    <s v="C100129"/>
    <n v="359"/>
    <s v="Médio"/>
    <s v="orgânico"/>
    <s v="Mídia Paga"/>
    <s v="Conta"/>
    <d v="2023-01-09T21:46:38"/>
    <d v="2023-01-16T21:46:38"/>
    <d v="2023-01-22T21:46:38"/>
    <d v="2023-02-24T21:46:38"/>
    <n v="9.7000000000000003E-2"/>
    <s v="RS"/>
    <x v="16"/>
  </r>
  <r>
    <s v="C100130"/>
    <n v="417"/>
    <s v="Médio"/>
    <s v="google_cpc"/>
    <s v="Orgânico"/>
    <s v="Cartão"/>
    <d v="2025-10-29T03:56:15"/>
    <m/>
    <m/>
    <m/>
    <n v="3.9E-2"/>
    <s v="CE"/>
    <x v="4"/>
  </r>
  <r>
    <s v="C100131"/>
    <n v="722"/>
    <s v="Baixo"/>
    <s v="tiktok"/>
    <s v="Mídia Paga"/>
    <s v="Cartão"/>
    <d v="2024-07-21T05:08:54"/>
    <d v="2024-08-17T05:08:54"/>
    <d v="2024-08-31T05:08:54"/>
    <m/>
    <n v="0.151"/>
    <s v="CE"/>
    <x v="4"/>
  </r>
  <r>
    <s v="C100132"/>
    <n v="335"/>
    <s v="Pensionista"/>
    <s v="tiktok"/>
    <s v="Loja"/>
    <s v="Cartão"/>
    <d v="2023-11-26T02:14:08"/>
    <m/>
    <m/>
    <m/>
    <n v="0.51700000000000002"/>
    <s v="AL"/>
    <x v="4"/>
  </r>
  <r>
    <s v="C100133"/>
    <n v="830"/>
    <s v="Alto Potencial"/>
    <s v="crm_push"/>
    <s v="Mídia Paga"/>
    <s v="FGTS"/>
    <d v="2023-04-03T06:16:19"/>
    <d v="2023-04-24T06:16:19"/>
    <d v="2023-05-05T06:16:19"/>
    <m/>
    <n v="0.59199999999999997"/>
    <s v="RS"/>
    <x v="4"/>
  </r>
  <r>
    <s v="C100134"/>
    <n v="390"/>
    <s v="Baixo"/>
    <s v="meta_paid"/>
    <s v="Mídia Paga"/>
    <s v="Consignado"/>
    <d v="2023-02-08T13:17:48"/>
    <d v="2023-02-26T13:17:48"/>
    <d v="2023-03-08T13:17:48"/>
    <d v="2023-03-29T13:17:48"/>
    <n v="0.60699999999999998"/>
    <s v="PB"/>
    <x v="29"/>
  </r>
  <r>
    <s v="C100135"/>
    <n v="600"/>
    <s v="Médio"/>
    <s v="loja"/>
    <s v="Loja"/>
    <s v="FGTS"/>
    <d v="2024-03-02T01:14:07"/>
    <m/>
    <m/>
    <m/>
    <n v="0.17499999999999999"/>
    <s v="RJ"/>
    <x v="4"/>
  </r>
  <r>
    <s v="C100136"/>
    <n v="516"/>
    <s v="Alto Potencial"/>
    <s v="indicação"/>
    <s v="CRM"/>
    <s v="FGTS"/>
    <d v="2024-02-03T11:33:23"/>
    <d v="2024-02-15T11:33:23"/>
    <d v="2024-02-19T11:33:23"/>
    <d v="2024-02-24T11:33:23"/>
    <n v="0.123"/>
    <s v="BA"/>
    <x v="5"/>
  </r>
  <r>
    <s v="C100137"/>
    <n v="397"/>
    <s v="Alto Potencial"/>
    <s v="afiliado"/>
    <s v="CRM"/>
    <s v="Consignado"/>
    <d v="2023-03-07T10:37:17"/>
    <m/>
    <m/>
    <m/>
    <n v="0.45300000000000001"/>
    <s v="AL"/>
    <x v="4"/>
  </r>
  <r>
    <s v="C100138"/>
    <n v="755"/>
    <s v="Digital First"/>
    <s v="tiktok"/>
    <s v="Mídia Paga"/>
    <s v="FGTS"/>
    <d v="2024-12-13T10:05:24"/>
    <d v="2025-01-06T10:05:24"/>
    <m/>
    <m/>
    <n v="0.49199999999999999"/>
    <s v="RS"/>
    <x v="4"/>
  </r>
  <r>
    <s v="C100139"/>
    <n v="830"/>
    <s v="Médio"/>
    <s v="meta_paid"/>
    <s v="Mídia Paga"/>
    <s v="Consignado"/>
    <d v="2024-06-14T06:40:38"/>
    <d v="2024-07-09T06:40:38"/>
    <d v="2024-08-01T06:40:38"/>
    <m/>
    <n v="0.32300000000000001"/>
    <s v="PE"/>
    <x v="4"/>
  </r>
  <r>
    <s v="C100140"/>
    <n v="837"/>
    <s v="Pensionista"/>
    <s v="google_cpc"/>
    <s v="Mídia Paga"/>
    <s v="Consignado"/>
    <d v="2023-07-25T10:46:04"/>
    <d v="2023-08-09T10:46:04"/>
    <d v="2023-08-15T10:46:04"/>
    <m/>
    <n v="7.0999999999999994E-2"/>
    <s v="ES"/>
    <x v="4"/>
  </r>
  <r>
    <s v="C100141"/>
    <n v="327"/>
    <s v="Médio"/>
    <s v="loja"/>
    <s v="CRM"/>
    <s v="Conta"/>
    <d v="2024-03-03T01:34:06"/>
    <d v="2024-03-31T01:34:06"/>
    <m/>
    <m/>
    <n v="0.42599999999999999"/>
    <s v="PA"/>
    <x v="4"/>
  </r>
  <r>
    <s v="C100142"/>
    <n v="623"/>
    <s v="Médio"/>
    <s v="indicação"/>
    <s v="Mídia Paga"/>
    <s v="Consignado"/>
    <d v="2023-10-03T22:46:02"/>
    <d v="2023-10-19T22:46:02"/>
    <d v="2023-10-28T22:46:02"/>
    <d v="2023-11-29T22:46:02"/>
    <n v="0.28499999999999998"/>
    <s v="RN"/>
    <x v="10"/>
  </r>
  <r>
    <s v="C100143"/>
    <n v="522"/>
    <s v="Baixo"/>
    <s v="google_cpc"/>
    <s v="CRM"/>
    <s v="Consignado"/>
    <d v="2025-02-12T13:16:12"/>
    <d v="2025-02-13T13:16:12"/>
    <d v="2025-02-21T13:16:12"/>
    <d v="2025-04-02T13:16:12"/>
    <n v="0.222"/>
    <s v="ES"/>
    <x v="29"/>
  </r>
  <r>
    <s v="C100144"/>
    <n v="379"/>
    <s v="Digital First"/>
    <s v="meta_paid"/>
    <s v="Loja"/>
    <s v="Consignado"/>
    <d v="2024-05-14T11:55:15"/>
    <d v="2024-05-27T11:55:15"/>
    <d v="2024-06-19T11:55:15"/>
    <m/>
    <n v="0.54800000000000004"/>
    <s v="RJ"/>
    <x v="4"/>
  </r>
  <r>
    <s v="C100145"/>
    <n v="757"/>
    <s v="Baixo"/>
    <s v="afiliado"/>
    <s v="Mídia Paga"/>
    <s v="FGTS"/>
    <d v="2023-09-24T03:03:40"/>
    <d v="2023-09-24T03:03:40"/>
    <d v="2023-10-01T03:03:40"/>
    <m/>
    <n v="0.58399999999999996"/>
    <s v="BA"/>
    <x v="4"/>
  </r>
  <r>
    <s v="C100146"/>
    <n v="475"/>
    <s v="Baixo"/>
    <s v="google_cpc"/>
    <s v="Indicação"/>
    <s v="Consignado"/>
    <d v="2024-12-20T19:12:31"/>
    <m/>
    <m/>
    <m/>
    <n v="0.13800000000000001"/>
    <s v="DF"/>
    <x v="4"/>
  </r>
  <r>
    <s v="C100147"/>
    <n v="821"/>
    <s v="Médio"/>
    <s v="google_cpc"/>
    <s v="Mídia Paga"/>
    <s v="FGTS"/>
    <d v="2023-09-12T06:59:18"/>
    <m/>
    <m/>
    <m/>
    <n v="6.9000000000000006E-2"/>
    <s v="ES"/>
    <x v="4"/>
  </r>
  <r>
    <s v="C100148"/>
    <n v="756"/>
    <s v="Alto Potencial"/>
    <s v="indicação"/>
    <s v="Loja"/>
    <s v="Consignado"/>
    <d v="2024-02-27T14:37:46"/>
    <d v="2024-03-17T14:37:46"/>
    <d v="2024-03-24T14:37:46"/>
    <d v="2024-04-18T14:37:46"/>
    <n v="0.53900000000000003"/>
    <s v="PI"/>
    <x v="30"/>
  </r>
  <r>
    <s v="C100149"/>
    <n v="722"/>
    <s v="Médio"/>
    <s v="crm_push"/>
    <s v="Loja"/>
    <s v="Consignado"/>
    <d v="2023-12-29T03:16:02"/>
    <m/>
    <m/>
    <m/>
    <n v="0.40899999999999997"/>
    <s v="RJ"/>
    <x v="4"/>
  </r>
  <r>
    <s v="C100150"/>
    <n v="399"/>
    <s v="Médio"/>
    <s v="loja"/>
    <s v="Mídia Paga"/>
    <s v="Consignado"/>
    <d v="2023-09-05T02:58:29"/>
    <d v="2023-09-22T02:58:29"/>
    <m/>
    <m/>
    <n v="0.499"/>
    <s v="GO"/>
    <x v="4"/>
  </r>
  <r>
    <s v="C100151"/>
    <n v="702"/>
    <s v="Pensionista"/>
    <s v="google_cpc"/>
    <s v="Indicação"/>
    <s v="FGTS"/>
    <d v="2023-09-29T19:23:07"/>
    <m/>
    <m/>
    <m/>
    <n v="0.18099999999999999"/>
    <s v="GO"/>
    <x v="4"/>
  </r>
  <r>
    <s v="C100152"/>
    <n v="679"/>
    <s v="Baixo"/>
    <s v="google_cpc"/>
    <s v="Mídia Paga"/>
    <s v="Consignado"/>
    <d v="2024-12-16T00:24:29"/>
    <m/>
    <m/>
    <m/>
    <n v="0.21099999999999999"/>
    <s v="RJ"/>
    <x v="4"/>
  </r>
  <r>
    <s v="C100153"/>
    <n v="830"/>
    <s v="Digital First"/>
    <s v="tiktok"/>
    <s v="Mídia Paga"/>
    <s v="Cartão"/>
    <d v="2024-02-22T18:04:40"/>
    <m/>
    <m/>
    <m/>
    <n v="0.48399999999999999"/>
    <s v="PI"/>
    <x v="4"/>
  </r>
  <r>
    <s v="C100154"/>
    <n v="631"/>
    <s v="Médio"/>
    <s v="tiktok"/>
    <s v="CRM"/>
    <s v="FGTS"/>
    <d v="2024-08-06T19:26:44"/>
    <d v="2024-08-26T19:26:44"/>
    <d v="2024-09-05T19:26:44"/>
    <m/>
    <n v="0.44800000000000001"/>
    <s v="SE"/>
    <x v="4"/>
  </r>
  <r>
    <s v="C100155"/>
    <n v="617"/>
    <s v="Baixo"/>
    <s v="meta_paid"/>
    <s v="Indicação"/>
    <s v="FGTS"/>
    <d v="2025-08-04T05:07:39"/>
    <m/>
    <m/>
    <m/>
    <n v="0.22900000000000001"/>
    <s v="BA"/>
    <x v="4"/>
  </r>
  <r>
    <s v="C100156"/>
    <n v="836"/>
    <s v="Digital First"/>
    <s v="afiliado"/>
    <s v="Loja"/>
    <s v="FGTS"/>
    <d v="2024-05-25T00:35:31"/>
    <d v="2024-06-07T00:35:31"/>
    <d v="2024-06-12T00:35:31"/>
    <d v="2024-07-12T00:35:31"/>
    <n v="0.36"/>
    <s v="AL"/>
    <x v="31"/>
  </r>
  <r>
    <s v="C100157"/>
    <n v="388"/>
    <s v="Médio"/>
    <s v="loja"/>
    <s v="Mídia Paga"/>
    <s v="FGTS"/>
    <d v="2025-05-22T20:42:05"/>
    <m/>
    <m/>
    <m/>
    <n v="0.55200000000000005"/>
    <s v="SE"/>
    <x v="4"/>
  </r>
  <r>
    <s v="C100158"/>
    <n v="810"/>
    <s v="Médio"/>
    <s v="meta_paid"/>
    <s v="CRM"/>
    <s v="Empréstimo Pessoal"/>
    <d v="2024-02-16T14:44:13"/>
    <d v="2024-02-17T14:44:13"/>
    <d v="2024-02-27T14:44:13"/>
    <m/>
    <n v="0.20899999999999999"/>
    <s v="AL"/>
    <x v="4"/>
  </r>
  <r>
    <s v="C100159"/>
    <n v="341"/>
    <s v="Baixo"/>
    <s v="google_cpc"/>
    <s v="Mídia Paga"/>
    <s v="Consignado"/>
    <d v="2024-02-07T06:25:14"/>
    <m/>
    <m/>
    <m/>
    <n v="0.46899999999999997"/>
    <s v="PA"/>
    <x v="4"/>
  </r>
  <r>
    <s v="C100160"/>
    <n v="688"/>
    <s v="Baixo"/>
    <s v="google_cpc"/>
    <s v="CRM"/>
    <s v="Consignado"/>
    <d v="2024-08-11T19:39:43"/>
    <m/>
    <m/>
    <m/>
    <n v="0.44800000000000001"/>
    <s v="SE"/>
    <x v="4"/>
  </r>
  <r>
    <s v="C100161"/>
    <n v="380"/>
    <s v="Pensionista"/>
    <s v="meta_paid"/>
    <s v="CRM"/>
    <s v="Consignado"/>
    <d v="2024-09-15T18:09:28"/>
    <m/>
    <m/>
    <m/>
    <n v="0.42199999999999999"/>
    <s v="AM"/>
    <x v="4"/>
  </r>
  <r>
    <s v="C100162"/>
    <n v="701"/>
    <s v="Médio"/>
    <s v="google_cpc"/>
    <s v="Mídia Paga"/>
    <s v="Cartão"/>
    <d v="2023-10-01T13:53:42"/>
    <d v="2023-10-07T13:53:42"/>
    <m/>
    <m/>
    <n v="0.17799999999999999"/>
    <s v="MA"/>
    <x v="4"/>
  </r>
  <r>
    <s v="C100163"/>
    <n v="406"/>
    <s v="Médio"/>
    <s v="meta_paid"/>
    <s v="CRM"/>
    <s v="Empréstimo Pessoal"/>
    <d v="2023-01-29T18:06:53"/>
    <m/>
    <m/>
    <m/>
    <n v="0.311"/>
    <s v="MA"/>
    <x v="4"/>
  </r>
  <r>
    <s v="C100164"/>
    <n v="410"/>
    <s v="Médio"/>
    <s v="meta_paid"/>
    <s v="Indicação"/>
    <s v="Cartão"/>
    <d v="2025-03-21T08:57:04"/>
    <d v="2025-03-30T08:57:04"/>
    <d v="2025-04-25T08:57:04"/>
    <d v="2025-05-29T08:57:04"/>
    <n v="0.114"/>
    <s v="SE"/>
    <x v="27"/>
  </r>
  <r>
    <s v="C100165"/>
    <n v="576"/>
    <s v="Médio"/>
    <s v="afiliado"/>
    <s v="CRM"/>
    <s v="FGTS"/>
    <d v="2024-04-01T14:19:36"/>
    <m/>
    <m/>
    <m/>
    <n v="0.155"/>
    <s v="BA"/>
    <x v="4"/>
  </r>
  <r>
    <s v="C100166"/>
    <n v="513"/>
    <s v="Baixo"/>
    <s v="meta_paid"/>
    <s v="Loja"/>
    <s v="Empréstimo Pessoal"/>
    <d v="2023-01-26T20:50:00"/>
    <d v="2023-02-06T20:50:00"/>
    <m/>
    <m/>
    <n v="0.502"/>
    <s v="MA"/>
    <x v="4"/>
  </r>
  <r>
    <s v="C100167"/>
    <n v="805"/>
    <s v="Médio"/>
    <s v="tiktok"/>
    <s v="Mídia Paga"/>
    <s v="Consignado"/>
    <d v="2023-10-02T03:22:27"/>
    <d v="2023-10-17T03:22:27"/>
    <m/>
    <m/>
    <n v="0.73"/>
    <s v="PA"/>
    <x v="4"/>
  </r>
  <r>
    <s v="C100168"/>
    <n v="420"/>
    <s v="Pensionista"/>
    <s v="orgânico"/>
    <s v="Indicação"/>
    <s v="Conta"/>
    <d v="2024-03-14T09:18:04"/>
    <d v="2024-04-10T09:18:04"/>
    <d v="2024-04-22T09:18:04"/>
    <d v="2024-04-23T09:18:04"/>
    <n v="0.13600000000000001"/>
    <s v="SC"/>
    <x v="19"/>
  </r>
  <r>
    <s v="C100169"/>
    <n v="433"/>
    <s v="Digital First"/>
    <s v="tiktok"/>
    <s v="Mídia Paga"/>
    <s v="Empréstimo Pessoal"/>
    <d v="2025-04-24T02:37:28"/>
    <d v="2025-05-14T02:37:28"/>
    <d v="2025-05-25T02:37:28"/>
    <d v="2025-07-06T02:37:28"/>
    <n v="0.214"/>
    <s v="RN"/>
    <x v="32"/>
  </r>
  <r>
    <s v="C100170"/>
    <n v="670"/>
    <s v="Médio"/>
    <s v="indicação"/>
    <s v="CRM"/>
    <s v="Cartão"/>
    <d v="2023-12-12T14:12:54"/>
    <d v="2023-12-20T14:12:54"/>
    <d v="2023-12-24T14:12:54"/>
    <m/>
    <n v="0.75600000000000001"/>
    <s v="CE"/>
    <x v="4"/>
  </r>
  <r>
    <s v="C100171"/>
    <n v="556"/>
    <s v="Médio"/>
    <s v="tiktok"/>
    <s v="Orgânico"/>
    <s v="Consignado"/>
    <d v="2024-02-22T20:34:13"/>
    <d v="2024-03-01T20:34:13"/>
    <d v="2024-03-22T20:34:13"/>
    <d v="2024-04-24T20:34:13"/>
    <n v="0.46700000000000003"/>
    <s v="BA"/>
    <x v="9"/>
  </r>
  <r>
    <s v="C100172"/>
    <n v="479"/>
    <s v="Médio"/>
    <s v="loja"/>
    <s v="Loja"/>
    <s v="Conta"/>
    <d v="2024-06-18T06:01:43"/>
    <d v="2024-07-08T06:01:43"/>
    <d v="2024-07-31T06:01:43"/>
    <m/>
    <n v="0.53500000000000003"/>
    <s v="AL"/>
    <x v="4"/>
  </r>
  <r>
    <s v="C100173"/>
    <n v="347"/>
    <s v="Baixo"/>
    <s v="google_cpc"/>
    <s v="Mídia Paga"/>
    <s v="Consignado"/>
    <d v="2023-05-22T03:33:46"/>
    <m/>
    <m/>
    <m/>
    <n v="0.69899999999999995"/>
    <s v="AM"/>
    <x v="4"/>
  </r>
  <r>
    <s v="C100174"/>
    <n v="318"/>
    <s v="Médio"/>
    <s v="tiktok"/>
    <s v="Mídia Paga"/>
    <s v="Consignado"/>
    <d v="2024-07-08T19:35:36"/>
    <m/>
    <m/>
    <m/>
    <n v="0.16200000000000001"/>
    <s v="MA"/>
    <x v="4"/>
  </r>
  <r>
    <s v="C100175"/>
    <n v="345"/>
    <s v="Alto Potencial"/>
    <s v="tiktok"/>
    <s v="CRM"/>
    <s v="Conta"/>
    <d v="2025-03-10T08:09:33"/>
    <d v="2025-03-14T08:09:33"/>
    <d v="2025-03-29T08:09:33"/>
    <m/>
    <n v="0.152"/>
    <s v="BA"/>
    <x v="4"/>
  </r>
  <r>
    <s v="C100176"/>
    <n v="750"/>
    <s v="Baixo"/>
    <s v="indicação"/>
    <s v="Mídia Paga"/>
    <s v="Consignado"/>
    <d v="2023-06-16T22:01:08"/>
    <d v="2023-07-05T22:01:08"/>
    <d v="2023-07-19T22:01:08"/>
    <d v="2023-08-13T22:01:08"/>
    <n v="0.13700000000000001"/>
    <s v="AL"/>
    <x v="33"/>
  </r>
  <r>
    <s v="C100177"/>
    <n v="355"/>
    <s v="Baixo"/>
    <s v="google_cpc"/>
    <s v="Orgânico"/>
    <s v="Consignado"/>
    <d v="2023-09-03T08:54:56"/>
    <d v="2023-09-08T08:54:56"/>
    <d v="2023-09-16T08:54:56"/>
    <d v="2023-10-04T08:54:56"/>
    <n v="0.35499999999999998"/>
    <s v="GO"/>
    <x v="25"/>
  </r>
  <r>
    <s v="C100178"/>
    <n v="391"/>
    <s v="Médio"/>
    <s v="google_cpc"/>
    <s v="Mídia Paga"/>
    <s v="FGTS"/>
    <d v="2025-08-22T23:48:57"/>
    <d v="2025-08-22T23:48:57"/>
    <d v="2025-09-03T23:48:57"/>
    <m/>
    <n v="0.27800000000000002"/>
    <s v="SC"/>
    <x v="4"/>
  </r>
  <r>
    <s v="C100179"/>
    <n v="381"/>
    <s v="Baixo"/>
    <s v="tiktok"/>
    <s v="Mídia Paga"/>
    <s v="Conta"/>
    <d v="2023-09-26T22:01:50"/>
    <m/>
    <m/>
    <m/>
    <n v="0.19400000000000001"/>
    <s v="PR"/>
    <x v="4"/>
  </r>
  <r>
    <s v="C100180"/>
    <n v="378"/>
    <s v="Pensionista"/>
    <s v="google_cpc"/>
    <s v="Mídia Paga"/>
    <s v="Consignado"/>
    <d v="2024-08-21T13:31:38"/>
    <m/>
    <m/>
    <m/>
    <n v="0.13"/>
    <s v="AM"/>
    <x v="4"/>
  </r>
  <r>
    <s v="C100181"/>
    <n v="582"/>
    <s v="Médio"/>
    <s v="tiktok"/>
    <s v="Mídia Paga"/>
    <s v="Consignado"/>
    <d v="2024-06-16T01:05:57"/>
    <d v="2024-06-24T01:05:57"/>
    <m/>
    <m/>
    <n v="0.56399999999999995"/>
    <s v="AL"/>
    <x v="4"/>
  </r>
  <r>
    <s v="C100182"/>
    <n v="610"/>
    <s v="Médio"/>
    <s v="indicação"/>
    <s v="Loja"/>
    <s v="Cartão"/>
    <d v="2023-01-01T16:58:07"/>
    <d v="2023-01-12T16:58:07"/>
    <m/>
    <m/>
    <n v="0.23300000000000001"/>
    <s v="CE"/>
    <x v="4"/>
  </r>
  <r>
    <s v="C100183"/>
    <n v="459"/>
    <s v="Alto Potencial"/>
    <s v="loja"/>
    <s v="CRM"/>
    <s v="Consignado"/>
    <d v="2025-07-23T02:05:19"/>
    <d v="2025-07-24T02:05:19"/>
    <d v="2025-07-28T02:05:19"/>
    <m/>
    <n v="0.51900000000000002"/>
    <s v="DF"/>
    <x v="4"/>
  </r>
  <r>
    <s v="C100184"/>
    <n v="615"/>
    <s v="Médio"/>
    <s v="google_cpc"/>
    <s v="CRM"/>
    <s v="FGTS"/>
    <d v="2025-02-10T10:50:16"/>
    <m/>
    <m/>
    <m/>
    <n v="0.47599999999999998"/>
    <s v="PB"/>
    <x v="4"/>
  </r>
  <r>
    <s v="C100185"/>
    <n v="455"/>
    <s v="Alto Potencial"/>
    <s v="google_cpc"/>
    <s v="Mídia Paga"/>
    <s v="Empréstimo Pessoal"/>
    <d v="2025-09-15T05:17:36"/>
    <m/>
    <m/>
    <m/>
    <n v="0.56899999999999995"/>
    <s v="PE"/>
    <x v="4"/>
  </r>
  <r>
    <s v="C100186"/>
    <n v="767"/>
    <s v="Médio"/>
    <s v="tiktok"/>
    <s v="Mídia Paga"/>
    <s v="FGTS"/>
    <d v="2023-04-29T22:03:41"/>
    <d v="2023-05-05T22:03:41"/>
    <d v="2023-05-07T22:03:41"/>
    <m/>
    <n v="0.106"/>
    <s v="RS"/>
    <x v="4"/>
  </r>
  <r>
    <s v="C100187"/>
    <n v="761"/>
    <s v="Digital First"/>
    <s v="tiktok"/>
    <s v="Mídia Paga"/>
    <s v="Consignado"/>
    <d v="2023-05-31T17:25:04"/>
    <d v="2023-06-11T17:25:04"/>
    <d v="2023-06-11T17:25:04"/>
    <d v="2023-06-14T17:25:04"/>
    <n v="0.48799999999999999"/>
    <s v="MA"/>
    <x v="34"/>
  </r>
  <r>
    <s v="C100188"/>
    <n v="416"/>
    <s v="Baixo"/>
    <s v="orgânico"/>
    <s v="Mídia Paga"/>
    <s v="FGTS"/>
    <d v="2023-07-14T15:16:09"/>
    <m/>
    <m/>
    <m/>
    <n v="0.373"/>
    <s v="RJ"/>
    <x v="4"/>
  </r>
  <r>
    <s v="C100189"/>
    <n v="663"/>
    <s v="Médio"/>
    <s v="orgânico"/>
    <s v="Loja"/>
    <s v="Conta"/>
    <d v="2023-03-30T14:21:49"/>
    <m/>
    <m/>
    <m/>
    <n v="0.215"/>
    <s v="RS"/>
    <x v="4"/>
  </r>
  <r>
    <s v="C100190"/>
    <n v="765"/>
    <s v="Alto Potencial"/>
    <s v="tiktok"/>
    <s v="Indicação"/>
    <s v="Cartão"/>
    <d v="2024-03-13T15:54:14"/>
    <d v="2024-04-02T15:54:14"/>
    <m/>
    <m/>
    <n v="0.19"/>
    <s v="GO"/>
    <x v="4"/>
  </r>
  <r>
    <s v="C100191"/>
    <n v="483"/>
    <s v="Baixo"/>
    <s v="google_cpc"/>
    <s v="Loja"/>
    <s v="Conta"/>
    <d v="2025-09-02T17:29:20"/>
    <d v="2025-09-04T17:29:20"/>
    <m/>
    <m/>
    <n v="0.27100000000000002"/>
    <s v="PI"/>
    <x v="4"/>
  </r>
  <r>
    <s v="C100192"/>
    <n v="465"/>
    <s v="Médio"/>
    <s v="crm_push"/>
    <s v="CRM"/>
    <s v="Consignado"/>
    <d v="2023-06-28T11:37:20"/>
    <d v="2023-06-29T11:37:20"/>
    <d v="2023-07-11T11:37:20"/>
    <d v="2023-07-27T11:37:20"/>
    <n v="0.61199999999999999"/>
    <s v="PA"/>
    <x v="35"/>
  </r>
  <r>
    <s v="C100193"/>
    <n v="374"/>
    <s v="Médio"/>
    <s v="google_cpc"/>
    <s v="CRM"/>
    <s v="Consignado"/>
    <d v="2023-10-08T05:08:32"/>
    <d v="2023-11-05T05:08:32"/>
    <d v="2023-11-05T05:08:32"/>
    <d v="2023-11-30T05:08:32"/>
    <n v="0.48299999999999998"/>
    <s v="AM"/>
    <x v="11"/>
  </r>
  <r>
    <s v="C100194"/>
    <n v="571"/>
    <s v="Médio"/>
    <s v="google_cpc"/>
    <s v="Indicação"/>
    <s v="FGTS"/>
    <d v="2025-04-14T04:31:54"/>
    <d v="2025-05-03T04:31:54"/>
    <d v="2025-05-09T04:31:54"/>
    <m/>
    <n v="0.54700000000000004"/>
    <s v="PA"/>
    <x v="4"/>
  </r>
  <r>
    <s v="C100195"/>
    <n v="802"/>
    <s v="Digital First"/>
    <s v="crm_push"/>
    <s v="CRM"/>
    <s v="Conta"/>
    <d v="2025-02-25T03:13:52"/>
    <d v="2025-02-26T03:13:52"/>
    <d v="2025-03-07T03:13:52"/>
    <m/>
    <n v="0.13900000000000001"/>
    <s v="BA"/>
    <x v="4"/>
  </r>
  <r>
    <s v="C100196"/>
    <n v="642"/>
    <s v="Alto Potencial"/>
    <s v="tiktok"/>
    <s v="CRM"/>
    <s v="FGTS"/>
    <d v="2024-01-26T23:15:13"/>
    <d v="2024-02-24T23:15:13"/>
    <m/>
    <m/>
    <n v="0.14099999999999999"/>
    <s v="SC"/>
    <x v="4"/>
  </r>
  <r>
    <s v="C100197"/>
    <n v="550"/>
    <s v="Baixo"/>
    <s v="orgânico"/>
    <s v="CRM"/>
    <s v="Consignado"/>
    <d v="2023-05-14T04:11:45"/>
    <d v="2023-05-14T04:11:45"/>
    <d v="2023-05-30T04:11:45"/>
    <m/>
    <n v="0.161"/>
    <s v="AL"/>
    <x v="4"/>
  </r>
  <r>
    <s v="C100198"/>
    <n v="429"/>
    <s v="Alto Potencial"/>
    <s v="meta_paid"/>
    <s v="Orgânico"/>
    <s v="Cartão"/>
    <d v="2023-08-26T23:08:11"/>
    <m/>
    <m/>
    <m/>
    <n v="0.373"/>
    <s v="PR"/>
    <x v="4"/>
  </r>
  <r>
    <s v="C100199"/>
    <n v="657"/>
    <s v="Baixo"/>
    <s v="google_cpc"/>
    <s v="CRM"/>
    <s v="Conta"/>
    <d v="2025-10-02T13:50:45"/>
    <d v="2025-10-17T13:50:45"/>
    <m/>
    <m/>
    <n v="0.44400000000000001"/>
    <s v="MA"/>
    <x v="4"/>
  </r>
  <r>
    <s v="C100200"/>
    <n v="707"/>
    <s v="Baixo"/>
    <s v="meta_paid"/>
    <s v="Orgânico"/>
    <s v="Cartão"/>
    <d v="2023-03-31T12:21:42"/>
    <d v="2023-04-02T12:21:42"/>
    <d v="2023-04-07T12:21:42"/>
    <m/>
    <n v="0.30099999999999999"/>
    <s v="DF"/>
    <x v="4"/>
  </r>
  <r>
    <s v="C100201"/>
    <n v="794"/>
    <s v="Baixo"/>
    <s v="tiktok"/>
    <s v="Orgânico"/>
    <s v="FGTS"/>
    <d v="2023-03-07T16:18:39"/>
    <d v="2023-04-05T16:18:39"/>
    <d v="2023-04-22T16:18:39"/>
    <m/>
    <n v="0.107"/>
    <s v="RN"/>
    <x v="4"/>
  </r>
  <r>
    <s v="C100202"/>
    <n v="781"/>
    <s v="Baixo"/>
    <s v="google_cpc"/>
    <s v="Loja"/>
    <s v="FGTS"/>
    <d v="2023-04-11T05:02:24"/>
    <d v="2023-04-30T05:02:24"/>
    <d v="2023-05-16T05:02:24"/>
    <d v="2023-05-22T05:02:24"/>
    <n v="0.749"/>
    <s v="GO"/>
    <x v="28"/>
  </r>
  <r>
    <s v="C100203"/>
    <n v="377"/>
    <s v="Médio"/>
    <s v="orgânico"/>
    <s v="Mídia Paga"/>
    <s v="FGTS"/>
    <d v="2024-04-09T20:35:12"/>
    <m/>
    <m/>
    <m/>
    <n v="6.5000000000000002E-2"/>
    <s v="PB"/>
    <x v="4"/>
  </r>
  <r>
    <s v="C100204"/>
    <n v="813"/>
    <s v="Médio"/>
    <s v="crm_push"/>
    <s v="Orgânico"/>
    <s v="Conta"/>
    <d v="2025-09-15T23:30:09"/>
    <d v="2025-10-12T23:30:09"/>
    <d v="2025-10-14T23:30:09"/>
    <d v="2025-11-02T23:30:09"/>
    <n v="0.19600000000000001"/>
    <s v="PI"/>
    <x v="31"/>
  </r>
  <r>
    <s v="C100205"/>
    <n v="620"/>
    <s v="Alto Potencial"/>
    <s v="meta_paid"/>
    <s v="Mídia Paga"/>
    <s v="Cartão"/>
    <d v="2025-10-26T03:21:15"/>
    <d v="2025-11-08T03:21:15"/>
    <m/>
    <m/>
    <n v="0.39"/>
    <s v="DF"/>
    <x v="4"/>
  </r>
  <r>
    <s v="C100206"/>
    <n v="589"/>
    <s v="Baixo"/>
    <s v="afiliado"/>
    <s v="Loja"/>
    <s v="Conta"/>
    <d v="2024-05-26T04:17:29"/>
    <m/>
    <m/>
    <m/>
    <n v="0.24399999999999999"/>
    <s v="SC"/>
    <x v="4"/>
  </r>
  <r>
    <s v="C100207"/>
    <n v="596"/>
    <s v="Digital First"/>
    <s v="afiliado"/>
    <s v="Mídia Paga"/>
    <s v="Consignado"/>
    <d v="2025-04-20T03:01:51"/>
    <d v="2025-05-03T03:01:51"/>
    <m/>
    <m/>
    <n v="0.16500000000000001"/>
    <s v="PA"/>
    <x v="4"/>
  </r>
  <r>
    <s v="C100208"/>
    <n v="774"/>
    <s v="Médio"/>
    <s v="afiliado"/>
    <s v="Mídia Paga"/>
    <s v="Conta"/>
    <d v="2025-02-28T16:11:47"/>
    <m/>
    <m/>
    <m/>
    <n v="0.435"/>
    <s v="SP"/>
    <x v="4"/>
  </r>
  <r>
    <s v="C100209"/>
    <n v="322"/>
    <s v="Baixo"/>
    <s v="orgânico"/>
    <s v="Loja"/>
    <s v="Consignado"/>
    <d v="2025-07-01T08:22:14"/>
    <d v="2025-07-19T08:22:14"/>
    <m/>
    <m/>
    <n v="0.15"/>
    <s v="RN"/>
    <x v="4"/>
  </r>
  <r>
    <s v="C100210"/>
    <n v="471"/>
    <s v="Médio"/>
    <s v="meta_paid"/>
    <s v="CRM"/>
    <s v="Cartão"/>
    <d v="2024-07-31T14:44:26"/>
    <d v="2024-08-27T14:44:26"/>
    <d v="2024-09-13T14:44:26"/>
    <d v="2024-09-18T14:44:26"/>
    <n v="0.34799999999999998"/>
    <s v="AM"/>
    <x v="29"/>
  </r>
  <r>
    <s v="C100211"/>
    <n v="617"/>
    <s v="Médio"/>
    <s v="meta_paid"/>
    <s v="Mídia Paga"/>
    <s v="Consignado"/>
    <d v="2025-07-27T21:43:22"/>
    <d v="2025-07-29T21:43:22"/>
    <d v="2025-08-06T21:43:22"/>
    <m/>
    <n v="0.47599999999999998"/>
    <s v="PE"/>
    <x v="4"/>
  </r>
  <r>
    <s v="C100212"/>
    <n v="492"/>
    <s v="Médio"/>
    <s v="orgânico"/>
    <s v="Mídia Paga"/>
    <s v="Consignado"/>
    <d v="2024-04-15T13:47:42"/>
    <d v="2024-05-06T13:47:42"/>
    <m/>
    <m/>
    <n v="0.185"/>
    <s v="PI"/>
    <x v="4"/>
  </r>
  <r>
    <s v="C100213"/>
    <n v="417"/>
    <s v="Alto Potencial"/>
    <s v="google_cpc"/>
    <s v="Indicação"/>
    <s v="Consignado"/>
    <d v="2023-03-19T01:58:28"/>
    <m/>
    <m/>
    <m/>
    <n v="6.3E-2"/>
    <s v="PE"/>
    <x v="4"/>
  </r>
  <r>
    <s v="C100214"/>
    <n v="305"/>
    <s v="Médio"/>
    <s v="orgânico"/>
    <s v="Mídia Paga"/>
    <s v="Consignado"/>
    <d v="2023-12-30T04:11:31"/>
    <m/>
    <m/>
    <m/>
    <n v="9.4E-2"/>
    <s v="RN"/>
    <x v="4"/>
  </r>
  <r>
    <s v="C100215"/>
    <n v="782"/>
    <s v="Baixo"/>
    <s v="tiktok"/>
    <s v="Mídia Paga"/>
    <s v="Consignado"/>
    <d v="2024-12-30T09:44:01"/>
    <d v="2025-01-10T09:44:01"/>
    <m/>
    <m/>
    <n v="0.60199999999999998"/>
    <s v="RS"/>
    <x v="4"/>
  </r>
  <r>
    <s v="C100216"/>
    <n v="431"/>
    <s v="Médio"/>
    <s v="google_cpc"/>
    <s v="Orgânico"/>
    <s v="Consignado"/>
    <d v="2024-02-29T00:20:21"/>
    <d v="2024-03-11T00:20:21"/>
    <d v="2024-03-17T00:20:21"/>
    <m/>
    <n v="0.152"/>
    <s v="DF"/>
    <x v="4"/>
  </r>
  <r>
    <s v="C100217"/>
    <n v="392"/>
    <s v="Baixo"/>
    <s v="tiktok"/>
    <s v="CRM"/>
    <s v="Consignado"/>
    <d v="2023-08-13T22:09:14"/>
    <m/>
    <m/>
    <m/>
    <n v="0.503"/>
    <s v="PA"/>
    <x v="4"/>
  </r>
  <r>
    <s v="C100218"/>
    <n v="821"/>
    <s v="Baixo"/>
    <s v="google_cpc"/>
    <s v="Orgânico"/>
    <s v="Consignado"/>
    <d v="2023-07-15T10:54:54"/>
    <m/>
    <m/>
    <m/>
    <n v="0.20799999999999999"/>
    <s v="GO"/>
    <x v="4"/>
  </r>
  <r>
    <s v="C100219"/>
    <n v="593"/>
    <s v="Médio"/>
    <s v="google_cpc"/>
    <s v="Orgânico"/>
    <s v="Cartão"/>
    <d v="2025-04-29T19:16:31"/>
    <d v="2025-05-03T19:16:31"/>
    <d v="2025-05-11T19:16:31"/>
    <d v="2025-05-26T19:16:31"/>
    <n v="0.17399999999999999"/>
    <s v="ES"/>
    <x v="15"/>
  </r>
  <r>
    <s v="C100220"/>
    <n v="691"/>
    <s v="Baixo"/>
    <s v="afiliado"/>
    <s v="Loja"/>
    <s v="Consignado"/>
    <d v="2024-02-16T14:30:19"/>
    <d v="2024-03-09T14:30:19"/>
    <d v="2024-03-18T14:30:19"/>
    <m/>
    <n v="0.60599999999999998"/>
    <s v="MG"/>
    <x v="4"/>
  </r>
  <r>
    <s v="C100221"/>
    <n v="548"/>
    <s v="Médio"/>
    <s v="meta_paid"/>
    <s v="Indicação"/>
    <s v="Empréstimo Pessoal"/>
    <d v="2024-02-12T13:31:38"/>
    <d v="2024-02-28T13:31:38"/>
    <m/>
    <m/>
    <n v="0.14000000000000001"/>
    <s v="CE"/>
    <x v="4"/>
  </r>
  <r>
    <s v="C100222"/>
    <n v="716"/>
    <s v="Médio"/>
    <s v="tiktok"/>
    <s v="Orgânico"/>
    <s v="Cartão"/>
    <d v="2024-02-18T05:34:07"/>
    <m/>
    <m/>
    <m/>
    <n v="0.318"/>
    <s v="DF"/>
    <x v="4"/>
  </r>
  <r>
    <s v="C100223"/>
    <n v="442"/>
    <s v="Médio"/>
    <s v="meta_paid"/>
    <s v="Mídia Paga"/>
    <s v="Consignado"/>
    <d v="2024-04-18T11:56:12"/>
    <d v="2024-04-22T11:56:12"/>
    <m/>
    <m/>
    <n v="0.34799999999999998"/>
    <s v="CE"/>
    <x v="4"/>
  </r>
  <r>
    <s v="C100224"/>
    <n v="536"/>
    <s v="Médio"/>
    <s v="tiktok"/>
    <s v="CRM"/>
    <s v="Consignado"/>
    <d v="2024-12-27T04:58:42"/>
    <d v="2025-01-06T04:58:42"/>
    <d v="2025-01-13T04:58:42"/>
    <m/>
    <n v="0.183"/>
    <s v="SP"/>
    <x v="4"/>
  </r>
  <r>
    <s v="C100225"/>
    <n v="586"/>
    <s v="Baixo"/>
    <s v="google_cpc"/>
    <s v="CRM"/>
    <s v="Consignado"/>
    <d v="2024-10-31T01:06:03"/>
    <m/>
    <m/>
    <m/>
    <n v="0.35199999999999998"/>
    <s v="AL"/>
    <x v="4"/>
  </r>
  <r>
    <s v="C100226"/>
    <n v="576"/>
    <s v="Digital First"/>
    <s v="orgânico"/>
    <s v="CRM"/>
    <s v="FGTS"/>
    <d v="2023-03-16T02:53:23"/>
    <d v="2023-03-18T02:53:23"/>
    <d v="2023-03-22T02:53:23"/>
    <m/>
    <n v="3.6999999999999998E-2"/>
    <s v="MG"/>
    <x v="4"/>
  </r>
  <r>
    <s v="C100227"/>
    <n v="686"/>
    <s v="Médio"/>
    <s v="crm_push"/>
    <s v="Mídia Paga"/>
    <s v="Conta"/>
    <d v="2025-04-04T14:02:58"/>
    <d v="2025-04-28T14:02:58"/>
    <d v="2025-05-02T14:02:58"/>
    <d v="2025-05-05T14:02:58"/>
    <n v="0.38400000000000001"/>
    <s v="PA"/>
    <x v="25"/>
  </r>
  <r>
    <s v="C100228"/>
    <n v="681"/>
    <s v="Alto Potencial"/>
    <s v="afiliado"/>
    <s v="CRM"/>
    <s v="Consignado"/>
    <d v="2024-08-24T03:34:26"/>
    <d v="2024-09-15T03:34:26"/>
    <d v="2024-09-25T03:34:26"/>
    <d v="2024-09-27T03:34:26"/>
    <n v="0.246"/>
    <s v="BA"/>
    <x v="2"/>
  </r>
  <r>
    <s v="C100229"/>
    <n v="749"/>
    <s v="Médio"/>
    <s v="google_cpc"/>
    <s v="Loja"/>
    <s v="Consignado"/>
    <d v="2024-01-21T01:04:18"/>
    <d v="2024-02-06T01:04:18"/>
    <m/>
    <m/>
    <n v="0.191"/>
    <s v="RS"/>
    <x v="4"/>
  </r>
  <r>
    <s v="C100230"/>
    <n v="590"/>
    <s v="Baixo"/>
    <s v="tiktok"/>
    <s v="Mídia Paga"/>
    <s v="FGTS"/>
    <d v="2023-09-02T09:00:03"/>
    <d v="2023-09-21T09:00:03"/>
    <d v="2023-09-29T09:00:03"/>
    <m/>
    <n v="0.47699999999999998"/>
    <s v="GO"/>
    <x v="4"/>
  </r>
  <r>
    <s v="C100231"/>
    <n v="468"/>
    <s v="Médio"/>
    <s v="crm_push"/>
    <s v="Orgânico"/>
    <s v="Consignado"/>
    <d v="2025-09-29T19:05:03"/>
    <d v="2025-10-25T19:05:03"/>
    <d v="2025-11-07T19:05:03"/>
    <d v="2025-12-01T19:05:03"/>
    <n v="0.08"/>
    <s v="RS"/>
    <x v="36"/>
  </r>
  <r>
    <s v="C100232"/>
    <n v="742"/>
    <s v="Baixo"/>
    <s v="google_cpc"/>
    <s v="CRM"/>
    <s v="Empréstimo Pessoal"/>
    <d v="2023-05-01T14:59:18"/>
    <d v="2023-05-09T14:59:18"/>
    <d v="2023-05-19T14:59:18"/>
    <m/>
    <n v="0.52"/>
    <s v="MG"/>
    <x v="4"/>
  </r>
  <r>
    <s v="C100233"/>
    <n v="483"/>
    <s v="Baixo"/>
    <s v="google_cpc"/>
    <s v="Mídia Paga"/>
    <s v="FGTS"/>
    <d v="2025-06-19T13:44:19"/>
    <d v="2025-07-17T13:44:19"/>
    <d v="2025-07-27T13:44:19"/>
    <m/>
    <n v="8.2000000000000003E-2"/>
    <s v="SE"/>
    <x v="4"/>
  </r>
  <r>
    <s v="C100234"/>
    <n v="344"/>
    <s v="Médio"/>
    <s v="crm_push"/>
    <s v="CRM"/>
    <s v="Consignado"/>
    <d v="2023-05-31T06:53:28"/>
    <m/>
    <m/>
    <m/>
    <n v="0.3"/>
    <s v="CE"/>
    <x v="4"/>
  </r>
  <r>
    <s v="C100235"/>
    <n v="567"/>
    <s v="Pensionista"/>
    <s v="crm_push"/>
    <s v="Mídia Paga"/>
    <s v="Consignado"/>
    <d v="2023-06-20T21:22:40"/>
    <m/>
    <m/>
    <m/>
    <n v="0.53600000000000003"/>
    <s v="ES"/>
    <x v="4"/>
  </r>
  <r>
    <s v="C100236"/>
    <n v="775"/>
    <s v="Médio"/>
    <s v="meta_paid"/>
    <s v="CRM"/>
    <s v="Conta"/>
    <d v="2024-08-06T08:49:03"/>
    <d v="2024-08-13T08:49:03"/>
    <d v="2024-08-27T08:49:03"/>
    <d v="2024-09-09T08:49:03"/>
    <n v="0.317"/>
    <s v="RJ"/>
    <x v="2"/>
  </r>
  <r>
    <s v="C100237"/>
    <n v="552"/>
    <s v="Pensionista"/>
    <s v="google_cpc"/>
    <s v="Orgânico"/>
    <s v="Consignado"/>
    <d v="2025-06-01T10:10:46"/>
    <d v="2025-06-08T10:10:46"/>
    <d v="2025-06-27T10:10:46"/>
    <d v="2025-07-11T10:10:46"/>
    <n v="0.217"/>
    <s v="DF"/>
    <x v="19"/>
  </r>
  <r>
    <s v="C100238"/>
    <n v="695"/>
    <s v="Médio"/>
    <s v="tiktok"/>
    <s v="Orgânico"/>
    <s v="Consignado"/>
    <d v="2024-09-14T10:03:44"/>
    <d v="2024-09-27T10:03:44"/>
    <m/>
    <m/>
    <n v="5.0999999999999997E-2"/>
    <s v="SP"/>
    <x v="4"/>
  </r>
  <r>
    <s v="C100239"/>
    <n v="588"/>
    <s v="Alto Potencial"/>
    <s v="meta_paid"/>
    <s v="Mídia Paga"/>
    <s v="Consignado"/>
    <d v="2025-08-24T08:57:46"/>
    <d v="2025-09-11T08:57:46"/>
    <d v="2025-10-01T08:57:46"/>
    <d v="2025-10-13T08:57:46"/>
    <n v="0.56000000000000005"/>
    <s v="PB"/>
    <x v="37"/>
  </r>
  <r>
    <s v="C100240"/>
    <n v="511"/>
    <s v="Baixo"/>
    <s v="tiktok"/>
    <s v="Mídia Paga"/>
    <s v="Consignado"/>
    <d v="2025-03-29T12:51:04"/>
    <d v="2025-04-18T12:51:04"/>
    <d v="2025-05-07T12:51:04"/>
    <d v="2025-06-28T12:51:04"/>
    <n v="0.38200000000000001"/>
    <s v="MG"/>
    <x v="38"/>
  </r>
  <r>
    <s v="C100241"/>
    <n v="320"/>
    <s v="Baixo"/>
    <s v="meta_paid"/>
    <s v="Orgânico"/>
    <s v="Conta"/>
    <d v="2025-09-07T11:04:56"/>
    <m/>
    <m/>
    <m/>
    <n v="0.43"/>
    <s v="AM"/>
    <x v="4"/>
  </r>
  <r>
    <s v="C100242"/>
    <n v="615"/>
    <s v="Baixo"/>
    <s v="tiktok"/>
    <s v="Mídia Paga"/>
    <s v="Consignado"/>
    <d v="2025-07-05T20:05:42"/>
    <d v="2025-07-07T20:05:42"/>
    <d v="2025-07-23T20:05:42"/>
    <d v="2025-08-19T20:05:42"/>
    <n v="0.627"/>
    <s v="MA"/>
    <x v="3"/>
  </r>
  <r>
    <s v="C100243"/>
    <n v="737"/>
    <s v="Médio"/>
    <s v="orgânico"/>
    <s v="Mídia Paga"/>
    <s v="Conta"/>
    <d v="2024-05-21T22:39:26"/>
    <d v="2024-05-22T22:39:26"/>
    <d v="2024-06-15T22:39:26"/>
    <m/>
    <n v="0.44600000000000001"/>
    <s v="SP"/>
    <x v="4"/>
  </r>
  <r>
    <s v="C100244"/>
    <n v="722"/>
    <s v="Digital First"/>
    <s v="crm_push"/>
    <s v="Mídia Paga"/>
    <s v="Consignado"/>
    <d v="2023-04-27T06:57:33"/>
    <d v="2023-05-16T06:57:33"/>
    <d v="2023-05-29T06:57:33"/>
    <m/>
    <n v="7.0999999999999994E-2"/>
    <s v="PB"/>
    <x v="4"/>
  </r>
  <r>
    <s v="C100245"/>
    <n v="532"/>
    <s v="Alto Potencial"/>
    <s v="tiktok"/>
    <s v="Orgânico"/>
    <s v="FGTS"/>
    <d v="2024-02-16T19:40:25"/>
    <m/>
    <m/>
    <m/>
    <n v="0.38800000000000001"/>
    <s v="MA"/>
    <x v="4"/>
  </r>
  <r>
    <s v="C100246"/>
    <n v="422"/>
    <s v="Alto Potencial"/>
    <s v="google_cpc"/>
    <s v="Loja"/>
    <s v="Conta"/>
    <d v="2024-01-30T18:43:46"/>
    <d v="2024-02-08T18:43:46"/>
    <d v="2024-02-20T18:43:46"/>
    <d v="2024-03-19T18:43:46"/>
    <n v="0.22"/>
    <s v="PR"/>
    <x v="29"/>
  </r>
  <r>
    <s v="C100247"/>
    <n v="513"/>
    <s v="Médio"/>
    <s v="meta_paid"/>
    <s v="Indicação"/>
    <s v="FGTS"/>
    <d v="2024-05-02T03:52:38"/>
    <m/>
    <m/>
    <m/>
    <n v="0.193"/>
    <s v="MA"/>
    <x v="4"/>
  </r>
  <r>
    <s v="C100248"/>
    <n v="339"/>
    <s v="Baixo"/>
    <s v="google_cpc"/>
    <s v="Mídia Paga"/>
    <s v="Conta"/>
    <d v="2023-07-05T14:53:47"/>
    <d v="2023-07-17T14:53:47"/>
    <d v="2023-08-11T14:53:47"/>
    <d v="2023-08-21T14:53:47"/>
    <n v="0.152"/>
    <s v="SE"/>
    <x v="39"/>
  </r>
  <r>
    <s v="C100249"/>
    <n v="631"/>
    <s v="Baixo"/>
    <s v="meta_paid"/>
    <s v="Mídia Paga"/>
    <s v="Consignado"/>
    <d v="2025-07-18T19:50:39"/>
    <m/>
    <m/>
    <m/>
    <n v="0.26"/>
    <s v="AL"/>
    <x v="4"/>
  </r>
  <r>
    <s v="C100250"/>
    <n v="481"/>
    <s v="Médio"/>
    <s v="indicação"/>
    <s v="CRM"/>
    <s v="Empréstimo Pessoal"/>
    <d v="2023-08-23T17:48:09"/>
    <m/>
    <m/>
    <m/>
    <n v="0.38500000000000001"/>
    <s v="RN"/>
    <x v="4"/>
  </r>
  <r>
    <s v="C100251"/>
    <n v="564"/>
    <s v="Médio"/>
    <s v="tiktok"/>
    <s v="Loja"/>
    <s v="FGTS"/>
    <d v="2024-10-29T00:42:23"/>
    <d v="2024-11-12T00:42:23"/>
    <d v="2024-11-12T00:42:23"/>
    <d v="2024-12-08T00:42:23"/>
    <n v="0.128"/>
    <s v="PA"/>
    <x v="19"/>
  </r>
  <r>
    <s v="C100252"/>
    <n v="832"/>
    <s v="Alto Potencial"/>
    <s v="google_cpc"/>
    <s v="Mídia Paga"/>
    <s v="Consignado"/>
    <d v="2025-04-06T23:23:31"/>
    <d v="2025-04-17T23:23:31"/>
    <d v="2025-04-25T23:23:31"/>
    <m/>
    <n v="0.28799999999999998"/>
    <s v="AL"/>
    <x v="4"/>
  </r>
  <r>
    <s v="C100253"/>
    <n v="731"/>
    <s v="Médio"/>
    <s v="meta_paid"/>
    <s v="Mídia Paga"/>
    <s v="Consignado"/>
    <d v="2024-06-22T07:42:40"/>
    <d v="2024-07-12T07:42:40"/>
    <d v="2024-07-30T07:42:40"/>
    <m/>
    <n v="0.17899999999999999"/>
    <s v="RN"/>
    <x v="4"/>
  </r>
  <r>
    <s v="C100254"/>
    <n v="495"/>
    <s v="Médio"/>
    <s v="google_cpc"/>
    <s v="Mídia Paga"/>
    <s v="Consignado"/>
    <d v="2024-01-15T14:30:55"/>
    <d v="2024-01-27T14:30:55"/>
    <d v="2024-02-12T14:30:55"/>
    <d v="2024-02-29T14:30:55"/>
    <n v="0.20100000000000001"/>
    <s v="SP"/>
    <x v="3"/>
  </r>
  <r>
    <s v="C100255"/>
    <n v="808"/>
    <s v="Baixo"/>
    <s v="google_cpc"/>
    <s v="Orgânico"/>
    <s v="Conta"/>
    <d v="2024-02-07T17:25:14"/>
    <m/>
    <m/>
    <m/>
    <n v="0.19900000000000001"/>
    <s v="PA"/>
    <x v="4"/>
  </r>
  <r>
    <s v="C100256"/>
    <n v="746"/>
    <s v="Baixo"/>
    <s v="meta_paid"/>
    <s v="Mídia Paga"/>
    <s v="Consignado"/>
    <d v="2023-03-02T00:08:22"/>
    <m/>
    <m/>
    <m/>
    <n v="0.52500000000000002"/>
    <s v="SC"/>
    <x v="4"/>
  </r>
  <r>
    <s v="C100257"/>
    <n v="827"/>
    <s v="Pensionista"/>
    <s v="meta_paid"/>
    <s v="Indicação"/>
    <s v="Empréstimo Pessoal"/>
    <d v="2023-09-29T09:31:14"/>
    <m/>
    <m/>
    <m/>
    <n v="0.187"/>
    <s v="SP"/>
    <x v="4"/>
  </r>
  <r>
    <s v="C100258"/>
    <n v="501"/>
    <s v="Alto Potencial"/>
    <s v="google_cpc"/>
    <s v="CRM"/>
    <s v="Consignado"/>
    <d v="2024-10-01T03:59:14"/>
    <m/>
    <m/>
    <m/>
    <n v="0.11700000000000001"/>
    <s v="MG"/>
    <x v="4"/>
  </r>
  <r>
    <s v="C100259"/>
    <n v="432"/>
    <s v="Médio"/>
    <s v="google_cpc"/>
    <s v="Mídia Paga"/>
    <s v="FGTS"/>
    <d v="2023-12-25T04:42:23"/>
    <d v="2024-01-13T04:42:23"/>
    <d v="2024-02-09T04:42:23"/>
    <m/>
    <n v="0.33600000000000002"/>
    <s v="DF"/>
    <x v="4"/>
  </r>
  <r>
    <s v="C100260"/>
    <n v="438"/>
    <s v="Médio"/>
    <s v="orgânico"/>
    <s v="Mídia Paga"/>
    <s v="Conta"/>
    <d v="2023-05-25T17:07:27"/>
    <d v="2023-06-01T17:07:27"/>
    <m/>
    <m/>
    <n v="0.312"/>
    <s v="AL"/>
    <x v="4"/>
  </r>
  <r>
    <s v="C100261"/>
    <n v="792"/>
    <s v="Baixo"/>
    <s v="tiktok"/>
    <s v="Mídia Paga"/>
    <s v="Cartão"/>
    <d v="2024-09-17T01:42:43"/>
    <m/>
    <m/>
    <m/>
    <n v="0.23499999999999999"/>
    <s v="PA"/>
    <x v="4"/>
  </r>
  <r>
    <s v="C100262"/>
    <n v="369"/>
    <s v="Médio"/>
    <s v="crm_push"/>
    <s v="Orgânico"/>
    <s v="Consignado"/>
    <d v="2024-08-23T19:40:07"/>
    <d v="2024-09-10T19:40:07"/>
    <m/>
    <m/>
    <n v="0.38300000000000001"/>
    <s v="MG"/>
    <x v="4"/>
  </r>
  <r>
    <s v="C100263"/>
    <n v="314"/>
    <s v="Digital First"/>
    <s v="google_cpc"/>
    <s v="Orgânico"/>
    <s v="Empréstimo Pessoal"/>
    <d v="2024-09-26T19:18:56"/>
    <m/>
    <m/>
    <m/>
    <n v="0.39300000000000002"/>
    <s v="RJ"/>
    <x v="4"/>
  </r>
  <r>
    <s v="C100264"/>
    <n v="511"/>
    <s v="Baixo"/>
    <s v="crm_push"/>
    <s v="Mídia Paga"/>
    <s v="Empréstimo Pessoal"/>
    <d v="2025-04-26T15:32:39"/>
    <d v="2025-05-09T15:32:39"/>
    <d v="2025-05-19T15:32:39"/>
    <m/>
    <n v="0.09"/>
    <s v="SE"/>
    <x v="4"/>
  </r>
  <r>
    <s v="C100265"/>
    <n v="359"/>
    <s v="Alto Potencial"/>
    <s v="tiktok"/>
    <s v="CRM"/>
    <s v="Empréstimo Pessoal"/>
    <d v="2023-12-23T20:13:39"/>
    <d v="2023-12-27T20:13:39"/>
    <d v="2024-01-02T20:13:39"/>
    <d v="2024-01-12T20:13:39"/>
    <n v="0.29299999999999998"/>
    <s v="MA"/>
    <x v="40"/>
  </r>
  <r>
    <s v="C100266"/>
    <n v="551"/>
    <s v="Alto Potencial"/>
    <s v="meta_paid"/>
    <s v="Orgânico"/>
    <s v="Cartão"/>
    <d v="2023-09-25T09:03:03"/>
    <m/>
    <m/>
    <m/>
    <n v="0.26200000000000001"/>
    <s v="SC"/>
    <x v="4"/>
  </r>
  <r>
    <s v="C100267"/>
    <n v="745"/>
    <s v="Baixo"/>
    <s v="meta_paid"/>
    <s v="Mídia Paga"/>
    <s v="Cartão"/>
    <d v="2023-07-23T08:19:47"/>
    <d v="2023-07-30T08:19:47"/>
    <d v="2023-08-06T08:19:47"/>
    <d v="2023-09-18T08:19:47"/>
    <n v="0.22800000000000001"/>
    <s v="AM"/>
    <x v="10"/>
  </r>
  <r>
    <s v="C100268"/>
    <n v="301"/>
    <s v="Baixo"/>
    <s v="meta_paid"/>
    <s v="Mídia Paga"/>
    <s v="FGTS"/>
    <d v="2024-09-25T05:19:35"/>
    <m/>
    <m/>
    <m/>
    <n v="4.2000000000000003E-2"/>
    <s v="BA"/>
    <x v="4"/>
  </r>
  <r>
    <s v="C100269"/>
    <n v="635"/>
    <s v="Médio"/>
    <s v="meta_paid"/>
    <s v="Mídia Paga"/>
    <s v="Cartão"/>
    <d v="2024-09-22T06:42:27"/>
    <m/>
    <m/>
    <m/>
    <n v="0.03"/>
    <s v="PE"/>
    <x v="4"/>
  </r>
  <r>
    <s v="C100270"/>
    <n v="318"/>
    <s v="Alto Potencial"/>
    <s v="google_cpc"/>
    <s v="Mídia Paga"/>
    <s v="FGTS"/>
    <d v="2025-06-23T01:29:33"/>
    <m/>
    <m/>
    <m/>
    <n v="0.215"/>
    <s v="RJ"/>
    <x v="4"/>
  </r>
  <r>
    <s v="C100271"/>
    <n v="377"/>
    <s v="Baixo"/>
    <s v="crm_push"/>
    <s v="CRM"/>
    <s v="FGTS"/>
    <d v="2024-04-02T04:30:26"/>
    <m/>
    <m/>
    <m/>
    <n v="0.222"/>
    <s v="AM"/>
    <x v="4"/>
  </r>
  <r>
    <s v="C100272"/>
    <n v="771"/>
    <s v="Baixo"/>
    <s v="google_cpc"/>
    <s v="Mídia Paga"/>
    <s v="FGTS"/>
    <d v="2024-01-19T20:09:33"/>
    <d v="2024-02-16T20:09:33"/>
    <d v="2024-02-28T20:09:33"/>
    <d v="2024-03-25T20:09:33"/>
    <n v="0.20399999999999999"/>
    <s v="BA"/>
    <x v="24"/>
  </r>
  <r>
    <s v="C100273"/>
    <n v="327"/>
    <s v="Médio"/>
    <s v="meta_paid"/>
    <s v="Mídia Paga"/>
    <s v="Empréstimo Pessoal"/>
    <d v="2023-05-11T21:49:12"/>
    <m/>
    <m/>
    <m/>
    <n v="0.53200000000000003"/>
    <s v="AM"/>
    <x v="4"/>
  </r>
  <r>
    <s v="C100274"/>
    <n v="464"/>
    <s v="Médio"/>
    <s v="meta_paid"/>
    <s v="Indicação"/>
    <s v="Consignado"/>
    <d v="2023-12-27T11:41:22"/>
    <d v="2024-01-10T11:41:22"/>
    <d v="2024-01-31T11:41:22"/>
    <m/>
    <n v="0.5"/>
    <s v="PB"/>
    <x v="4"/>
  </r>
  <r>
    <s v="C100275"/>
    <n v="757"/>
    <s v="Médio"/>
    <s v="tiktok"/>
    <s v="Mídia Paga"/>
    <s v="Cartão"/>
    <d v="2023-09-02T06:26:32"/>
    <d v="2023-09-25T06:26:32"/>
    <m/>
    <m/>
    <n v="0.111"/>
    <s v="ES"/>
    <x v="4"/>
  </r>
  <r>
    <s v="C100276"/>
    <n v="475"/>
    <s v="Digital First"/>
    <s v="afiliado"/>
    <s v="Mídia Paga"/>
    <s v="Consignado"/>
    <d v="2023-09-09T14:42:36"/>
    <m/>
    <m/>
    <m/>
    <n v="0.39600000000000002"/>
    <s v="AM"/>
    <x v="4"/>
  </r>
  <r>
    <s v="C100277"/>
    <n v="328"/>
    <s v="Médio"/>
    <s v="indicação"/>
    <s v="Orgânico"/>
    <s v="FGTS"/>
    <d v="2023-05-13T18:36:01"/>
    <d v="2023-06-02T18:36:01"/>
    <d v="2023-06-23T18:36:01"/>
    <m/>
    <n v="0.23799999999999999"/>
    <s v="SP"/>
    <x v="4"/>
  </r>
  <r>
    <s v="C100278"/>
    <n v="578"/>
    <s v="Baixo"/>
    <s v="google_cpc"/>
    <s v="Mídia Paga"/>
    <s v="Consignado"/>
    <d v="2023-08-15T13:58:23"/>
    <d v="2023-09-05T13:58:23"/>
    <d v="2023-09-14T13:58:23"/>
    <m/>
    <n v="0.23400000000000001"/>
    <s v="MG"/>
    <x v="4"/>
  </r>
  <r>
    <s v="C100279"/>
    <n v="582"/>
    <s v="Médio"/>
    <s v="meta_paid"/>
    <s v="Mídia Paga"/>
    <s v="FGTS"/>
    <d v="2025-05-19T02:58:25"/>
    <d v="2025-06-04T02:58:25"/>
    <m/>
    <m/>
    <n v="0.28299999999999997"/>
    <s v="MG"/>
    <x v="4"/>
  </r>
  <r>
    <s v="C100280"/>
    <n v="778"/>
    <s v="Alto Potencial"/>
    <s v="crm_push"/>
    <s v="CRM"/>
    <s v="Empréstimo Pessoal"/>
    <d v="2025-04-18T07:14:09"/>
    <d v="2025-05-16T07:14:09"/>
    <m/>
    <m/>
    <n v="0.20699999999999999"/>
    <s v="ES"/>
    <x v="4"/>
  </r>
  <r>
    <s v="C100281"/>
    <n v="818"/>
    <s v="Médio"/>
    <s v="meta_paid"/>
    <s v="Indicação"/>
    <s v="FGTS"/>
    <d v="2023-08-07T11:40:37"/>
    <m/>
    <m/>
    <m/>
    <n v="0.127"/>
    <s v="BA"/>
    <x v="4"/>
  </r>
  <r>
    <s v="C100282"/>
    <n v="604"/>
    <s v="Alto Potencial"/>
    <s v="tiktok"/>
    <s v="Mídia Paga"/>
    <s v="Conta"/>
    <d v="2024-06-27T01:00:18"/>
    <d v="2024-07-07T01:00:18"/>
    <d v="2024-07-18T01:00:18"/>
    <d v="2024-08-13T01:00:18"/>
    <n v="0.33300000000000002"/>
    <s v="SP"/>
    <x v="39"/>
  </r>
  <r>
    <s v="C100283"/>
    <n v="408"/>
    <s v="Baixo"/>
    <s v="indicação"/>
    <s v="Indicação"/>
    <s v="Consignado"/>
    <d v="2023-10-02T08:47:36"/>
    <m/>
    <m/>
    <m/>
    <n v="0.27"/>
    <s v="RN"/>
    <x v="4"/>
  </r>
  <r>
    <s v="C100284"/>
    <n v="623"/>
    <s v="Baixo"/>
    <s v="tiktok"/>
    <s v="Orgânico"/>
    <s v="Empréstimo Pessoal"/>
    <d v="2025-09-05T01:29:07"/>
    <m/>
    <m/>
    <m/>
    <n v="0.44700000000000001"/>
    <s v="SE"/>
    <x v="4"/>
  </r>
  <r>
    <s v="C100285"/>
    <n v="505"/>
    <s v="Alto Potencial"/>
    <s v="google_cpc"/>
    <s v="Orgânico"/>
    <s v="Cartão"/>
    <d v="2025-06-17T12:44:51"/>
    <m/>
    <m/>
    <m/>
    <n v="0.432"/>
    <s v="CE"/>
    <x v="4"/>
  </r>
  <r>
    <s v="C100286"/>
    <n v="533"/>
    <s v="Médio"/>
    <s v="crm_push"/>
    <s v="Orgânico"/>
    <s v="FGTS"/>
    <d v="2025-07-08T14:16:00"/>
    <d v="2025-08-04T14:16:00"/>
    <d v="2025-08-09T14:16:00"/>
    <m/>
    <n v="0.14799999999999999"/>
    <s v="RS"/>
    <x v="4"/>
  </r>
  <r>
    <s v="C100287"/>
    <n v="757"/>
    <s v="Baixo"/>
    <s v="indicação"/>
    <s v="Mídia Paga"/>
    <s v="Consignado"/>
    <d v="2024-10-03T05:56:36"/>
    <m/>
    <m/>
    <m/>
    <n v="0.2"/>
    <s v="MG"/>
    <x v="4"/>
  </r>
  <r>
    <s v="C100288"/>
    <n v="486"/>
    <s v="Médio"/>
    <s v="orgânico"/>
    <s v="Mídia Paga"/>
    <s v="FGTS"/>
    <d v="2023-09-30T02:01:42"/>
    <d v="2023-09-30T02:01:42"/>
    <d v="2023-10-06T02:01:42"/>
    <m/>
    <n v="0.20300000000000001"/>
    <s v="SC"/>
    <x v="4"/>
  </r>
  <r>
    <s v="C100289"/>
    <n v="781"/>
    <s v="Médio"/>
    <s v="meta_paid"/>
    <s v="Mídia Paga"/>
    <s v="FGTS"/>
    <d v="2023-04-19T20:40:34"/>
    <m/>
    <m/>
    <m/>
    <n v="3.4000000000000002E-2"/>
    <s v="MG"/>
    <x v="4"/>
  </r>
  <r>
    <s v="C100290"/>
    <n v="706"/>
    <s v="Médio"/>
    <s v="loja"/>
    <s v="Mídia Paga"/>
    <s v="Consignado"/>
    <d v="2023-03-09T17:59:44"/>
    <d v="2023-03-11T17:59:44"/>
    <d v="2023-03-28T17:59:44"/>
    <d v="2023-04-05T17:59:44"/>
    <n v="0.42199999999999999"/>
    <s v="RS"/>
    <x v="15"/>
  </r>
  <r>
    <s v="C100291"/>
    <n v="808"/>
    <s v="Digital First"/>
    <s v="indicação"/>
    <s v="Indicação"/>
    <s v="Empréstimo Pessoal"/>
    <d v="2023-10-16T17:55:44"/>
    <m/>
    <m/>
    <m/>
    <n v="0.124"/>
    <s v="ES"/>
    <x v="4"/>
  </r>
  <r>
    <s v="C100292"/>
    <n v="819"/>
    <s v="Baixo"/>
    <s v="loja"/>
    <s v="CRM"/>
    <s v="Cartão"/>
    <d v="2024-07-15T05:46:23"/>
    <m/>
    <m/>
    <m/>
    <n v="0.63500000000000001"/>
    <s v="MG"/>
    <x v="4"/>
  </r>
  <r>
    <s v="C100293"/>
    <n v="352"/>
    <s v="Baixo"/>
    <s v="meta_paid"/>
    <s v="CRM"/>
    <s v="Consignado"/>
    <d v="2024-03-14T03:36:26"/>
    <d v="2024-03-28T03:36:26"/>
    <d v="2024-04-18T03:36:26"/>
    <d v="2024-04-22T03:36:26"/>
    <n v="0.30099999999999999"/>
    <s v="SP"/>
    <x v="41"/>
  </r>
  <r>
    <s v="C100294"/>
    <n v="697"/>
    <s v="Alto Potencial"/>
    <s v="crm_push"/>
    <s v="Orgânico"/>
    <s v="Empréstimo Pessoal"/>
    <d v="2024-07-17T08:20:37"/>
    <d v="2024-07-27T08:20:37"/>
    <d v="2024-08-01T08:20:37"/>
    <m/>
    <n v="0.28000000000000003"/>
    <s v="MG"/>
    <x v="4"/>
  </r>
  <r>
    <s v="C100295"/>
    <n v="498"/>
    <s v="Alto Potencial"/>
    <s v="orgânico"/>
    <s v="Indicação"/>
    <s v="Consignado"/>
    <d v="2025-01-25T17:08:06"/>
    <m/>
    <m/>
    <m/>
    <n v="0.27"/>
    <s v="PB"/>
    <x v="4"/>
  </r>
  <r>
    <s v="C100296"/>
    <n v="690"/>
    <s v="Médio"/>
    <s v="google_cpc"/>
    <s v="Indicação"/>
    <s v="FGTS"/>
    <d v="2023-01-23T22:58:29"/>
    <d v="2023-02-04T22:58:29"/>
    <d v="2023-02-15T22:58:29"/>
    <m/>
    <n v="0.16500000000000001"/>
    <s v="AL"/>
    <x v="4"/>
  </r>
  <r>
    <s v="C100297"/>
    <n v="797"/>
    <s v="Médio"/>
    <s v="tiktok"/>
    <s v="Orgânico"/>
    <s v="FGTS"/>
    <d v="2023-07-31T19:01:57"/>
    <m/>
    <m/>
    <m/>
    <n v="0.16400000000000001"/>
    <s v="MG"/>
    <x v="4"/>
  </r>
  <r>
    <s v="C100298"/>
    <n v="471"/>
    <s v="Baixo"/>
    <s v="orgânico"/>
    <s v="Mídia Paga"/>
    <s v="Consignado"/>
    <d v="2024-05-19T04:53:57"/>
    <d v="2024-05-24T04:53:57"/>
    <m/>
    <m/>
    <n v="0.38700000000000001"/>
    <s v="RS"/>
    <x v="4"/>
  </r>
  <r>
    <s v="C100299"/>
    <n v="385"/>
    <s v="Baixo"/>
    <s v="afiliado"/>
    <s v="Mídia Paga"/>
    <s v="Consignado"/>
    <d v="2025-06-18T15:25:32"/>
    <d v="2025-06-24T15:25:32"/>
    <d v="2025-07-02T15:25:32"/>
    <m/>
    <n v="0.128"/>
    <s v="RS"/>
    <x v="4"/>
  </r>
  <r>
    <s v="C100300"/>
    <n v="485"/>
    <s v="Médio"/>
    <s v="afiliado"/>
    <s v="Mídia Paga"/>
    <s v="Consignado"/>
    <d v="2025-06-13T09:28:18"/>
    <m/>
    <m/>
    <m/>
    <n v="0.26100000000000001"/>
    <s v="CE"/>
    <x v="4"/>
  </r>
  <r>
    <s v="C100301"/>
    <n v="455"/>
    <s v="Baixo"/>
    <s v="google_cpc"/>
    <s v="Mídia Paga"/>
    <s v="Conta"/>
    <d v="2025-04-27T09:19:49"/>
    <m/>
    <m/>
    <m/>
    <n v="0.41299999999999998"/>
    <s v="ES"/>
    <x v="4"/>
  </r>
  <r>
    <s v="C100302"/>
    <n v="792"/>
    <s v="Médio"/>
    <s v="meta_paid"/>
    <s v="Mídia Paga"/>
    <s v="Empréstimo Pessoal"/>
    <d v="2023-11-02T03:40:10"/>
    <m/>
    <m/>
    <m/>
    <n v="0.60199999999999998"/>
    <s v="PB"/>
    <x v="4"/>
  </r>
  <r>
    <s v="C100303"/>
    <n v="820"/>
    <s v="Alto Potencial"/>
    <s v="meta_paid"/>
    <s v="Indicação"/>
    <s v="Conta"/>
    <d v="2024-11-05T03:15:45"/>
    <d v="2024-11-21T03:15:45"/>
    <d v="2024-12-07T03:15:45"/>
    <m/>
    <n v="0.56000000000000005"/>
    <s v="CE"/>
    <x v="4"/>
  </r>
  <r>
    <s v="C100304"/>
    <n v="429"/>
    <s v="Digital First"/>
    <s v="afiliado"/>
    <s v="Indicação"/>
    <s v="FGTS"/>
    <d v="2023-11-11T14:05:08"/>
    <m/>
    <m/>
    <m/>
    <n v="0.111"/>
    <s v="AL"/>
    <x v="4"/>
  </r>
  <r>
    <s v="C100305"/>
    <n v="380"/>
    <s v="Baixo"/>
    <s v="google_cpc"/>
    <s v="Orgânico"/>
    <s v="FGTS"/>
    <d v="2023-05-12T02:10:37"/>
    <d v="2023-06-10T02:10:37"/>
    <d v="2023-06-17T02:10:37"/>
    <m/>
    <n v="0.11700000000000001"/>
    <s v="DF"/>
    <x v="4"/>
  </r>
  <r>
    <s v="C100306"/>
    <n v="683"/>
    <s v="Baixo"/>
    <s v="orgânico"/>
    <s v="Orgânico"/>
    <s v="FGTS"/>
    <d v="2025-09-26T08:14:24"/>
    <m/>
    <m/>
    <m/>
    <n v="2.5999999999999999E-2"/>
    <s v="RN"/>
    <x v="4"/>
  </r>
  <r>
    <s v="C100307"/>
    <n v="594"/>
    <s v="Médio"/>
    <s v="tiktok"/>
    <s v="CRM"/>
    <s v="Cartão"/>
    <d v="2024-12-17T00:30:19"/>
    <m/>
    <m/>
    <m/>
    <n v="0.13800000000000001"/>
    <s v="SP"/>
    <x v="4"/>
  </r>
  <r>
    <s v="C100308"/>
    <n v="568"/>
    <s v="Médio"/>
    <s v="loja"/>
    <s v="Mídia Paga"/>
    <s v="FGTS"/>
    <d v="2024-09-22T00:44:30"/>
    <d v="2024-10-20T00:44:30"/>
    <m/>
    <m/>
    <n v="0.23499999999999999"/>
    <s v="MG"/>
    <x v="4"/>
  </r>
  <r>
    <s v="C100309"/>
    <n v="834"/>
    <s v="Alto Potencial"/>
    <s v="meta_paid"/>
    <s v="Indicação"/>
    <s v="Consignado"/>
    <d v="2025-10-11T23:06:08"/>
    <d v="2025-11-01T23:06:08"/>
    <d v="2025-11-01T23:06:08"/>
    <m/>
    <n v="0.19800000000000001"/>
    <s v="RS"/>
    <x v="4"/>
  </r>
  <r>
    <s v="C100310"/>
    <n v="677"/>
    <s v="Digital First"/>
    <s v="orgânico"/>
    <s v="Mídia Paga"/>
    <s v="Consignado"/>
    <d v="2024-01-20T21:44:36"/>
    <d v="2024-02-02T21:44:36"/>
    <d v="2024-02-19T21:44:36"/>
    <m/>
    <n v="0.29899999999999999"/>
    <s v="SP"/>
    <x v="4"/>
  </r>
  <r>
    <s v="C100311"/>
    <n v="675"/>
    <s v="Baixo"/>
    <s v="indicação"/>
    <s v="Orgânico"/>
    <s v="Empréstimo Pessoal"/>
    <d v="2024-07-22T10:48:27"/>
    <m/>
    <m/>
    <m/>
    <n v="0.40100000000000002"/>
    <s v="MA"/>
    <x v="4"/>
  </r>
  <r>
    <s v="C100312"/>
    <n v="387"/>
    <s v="Alto Potencial"/>
    <s v="orgânico"/>
    <s v="Mídia Paga"/>
    <s v="Consignado"/>
    <d v="2023-07-04T00:47:56"/>
    <d v="2023-07-15T00:47:56"/>
    <d v="2023-07-22T00:47:56"/>
    <m/>
    <n v="0.46100000000000002"/>
    <s v="RN"/>
    <x v="4"/>
  </r>
  <r>
    <s v="C100313"/>
    <n v="410"/>
    <s v="Baixo"/>
    <s v="google_cpc"/>
    <s v="Loja"/>
    <s v="Empréstimo Pessoal"/>
    <d v="2024-04-17T10:57:07"/>
    <m/>
    <m/>
    <m/>
    <n v="0.22900000000000001"/>
    <s v="BA"/>
    <x v="4"/>
  </r>
  <r>
    <s v="C100314"/>
    <n v="453"/>
    <s v="Médio"/>
    <s v="google_cpc"/>
    <s v="Orgânico"/>
    <s v="Consignado"/>
    <d v="2025-07-11T07:48:15"/>
    <d v="2025-07-22T07:48:15"/>
    <d v="2025-07-30T07:48:15"/>
    <m/>
    <n v="0.32300000000000001"/>
    <s v="PA"/>
    <x v="4"/>
  </r>
  <r>
    <s v="C100315"/>
    <n v="762"/>
    <s v="Baixo"/>
    <s v="crm_push"/>
    <s v="CRM"/>
    <s v="Conta"/>
    <d v="2025-10-14T16:24:16"/>
    <m/>
    <m/>
    <m/>
    <n v="0.13900000000000001"/>
    <s v="RJ"/>
    <x v="4"/>
  </r>
  <r>
    <s v="C100316"/>
    <n v="455"/>
    <s v="Alto Potencial"/>
    <s v="meta_paid"/>
    <s v="Mídia Paga"/>
    <s v="Consignado"/>
    <d v="2024-09-06T02:37:51"/>
    <m/>
    <m/>
    <m/>
    <n v="0.312"/>
    <s v="BA"/>
    <x v="4"/>
  </r>
  <r>
    <s v="C100317"/>
    <n v="617"/>
    <s v="Alto Potencial"/>
    <s v="orgânico"/>
    <s v="Mídia Paga"/>
    <s v="Cartão"/>
    <d v="2023-05-28T01:43:55"/>
    <d v="2023-06-07T01:43:55"/>
    <d v="2023-06-20T01:43:55"/>
    <m/>
    <n v="0.17"/>
    <s v="RS"/>
    <x v="4"/>
  </r>
  <r>
    <s v="C100318"/>
    <n v="537"/>
    <s v="Médio"/>
    <s v="orgânico"/>
    <s v="CRM"/>
    <s v="FGTS"/>
    <d v="2023-03-01T09:06:37"/>
    <d v="2023-03-03T09:06:37"/>
    <d v="2023-03-15T09:06:37"/>
    <d v="2023-04-03T09:06:37"/>
    <n v="0.25800000000000001"/>
    <s v="SC"/>
    <x v="7"/>
  </r>
  <r>
    <s v="C100319"/>
    <n v="633"/>
    <s v="Médio"/>
    <s v="indicação"/>
    <s v="Mídia Paga"/>
    <s v="Consignado"/>
    <d v="2025-03-27T16:03:40"/>
    <d v="2025-04-02T16:03:40"/>
    <m/>
    <m/>
    <n v="0.52400000000000002"/>
    <s v="BA"/>
    <x v="4"/>
  </r>
  <r>
    <s v="C100320"/>
    <n v="405"/>
    <s v="Baixo"/>
    <s v="meta_paid"/>
    <s v="Loja"/>
    <s v="Consignado"/>
    <d v="2024-03-04T05:21:56"/>
    <m/>
    <m/>
    <m/>
    <n v="0.35299999999999998"/>
    <s v="PE"/>
    <x v="4"/>
  </r>
  <r>
    <s v="C100321"/>
    <n v="781"/>
    <s v="Baixo"/>
    <s v="orgânico"/>
    <s v="Loja"/>
    <s v="Consignado"/>
    <d v="2024-02-27T05:45:41"/>
    <m/>
    <m/>
    <m/>
    <n v="0.35299999999999998"/>
    <s v="DF"/>
    <x v="4"/>
  </r>
  <r>
    <s v="C100322"/>
    <n v="681"/>
    <s v="Baixo"/>
    <s v="google_cpc"/>
    <s v="CRM"/>
    <s v="Cartão"/>
    <d v="2025-02-07T08:27:20"/>
    <d v="2025-02-09T08:27:20"/>
    <d v="2025-02-22T08:27:20"/>
    <d v="2025-03-07T08:27:20"/>
    <n v="0.13100000000000001"/>
    <s v="PE"/>
    <x v="6"/>
  </r>
  <r>
    <s v="C100323"/>
    <n v="560"/>
    <s v="Digital First"/>
    <s v="meta_paid"/>
    <s v="Mídia Paga"/>
    <s v="Cartão"/>
    <d v="2025-02-13T01:55:48"/>
    <m/>
    <m/>
    <m/>
    <n v="0.23300000000000001"/>
    <s v="BA"/>
    <x v="4"/>
  </r>
  <r>
    <s v="C100324"/>
    <n v="592"/>
    <s v="Médio"/>
    <s v="google_cpc"/>
    <s v="Loja"/>
    <s v="Cartão"/>
    <d v="2025-06-26T05:27:56"/>
    <d v="2025-07-13T05:27:56"/>
    <m/>
    <m/>
    <n v="5.8999999999999997E-2"/>
    <s v="DF"/>
    <x v="4"/>
  </r>
  <r>
    <s v="C100325"/>
    <n v="634"/>
    <s v="Digital First"/>
    <s v="crm_push"/>
    <s v="Mídia Paga"/>
    <s v="Consignado"/>
    <d v="2024-05-01T18:52:14"/>
    <d v="2024-05-24T18:52:14"/>
    <d v="2024-05-24T18:52:14"/>
    <d v="2024-06-20T18:52:14"/>
    <n v="0.29299999999999998"/>
    <s v="ES"/>
    <x v="37"/>
  </r>
  <r>
    <s v="C100326"/>
    <n v="775"/>
    <s v="Digital First"/>
    <s v="crm_push"/>
    <s v="Mídia Paga"/>
    <s v="FGTS"/>
    <d v="2024-07-29T17:22:03"/>
    <m/>
    <m/>
    <m/>
    <n v="0.156"/>
    <s v="RJ"/>
    <x v="4"/>
  </r>
  <r>
    <s v="C100327"/>
    <n v="524"/>
    <s v="Médio"/>
    <s v="google_cpc"/>
    <s v="Mídia Paga"/>
    <s v="Empréstimo Pessoal"/>
    <d v="2024-04-05T06:57:36"/>
    <d v="2024-04-21T06:57:36"/>
    <d v="2024-05-04T06:57:36"/>
    <d v="2024-06-01T06:57:36"/>
    <n v="0.33200000000000002"/>
    <s v="MA"/>
    <x v="10"/>
  </r>
  <r>
    <s v="C100328"/>
    <n v="753"/>
    <s v="Alto Potencial"/>
    <s v="meta_paid"/>
    <s v="Mídia Paga"/>
    <s v="Cartão"/>
    <d v="2024-09-30T14:10:59"/>
    <d v="2024-10-23T14:10:59"/>
    <m/>
    <m/>
    <n v="0.435"/>
    <s v="PA"/>
    <x v="4"/>
  </r>
  <r>
    <s v="C100329"/>
    <n v="595"/>
    <s v="Baixo"/>
    <s v="orgânico"/>
    <s v="CRM"/>
    <s v="Consignado"/>
    <d v="2024-10-18T02:53:50"/>
    <d v="2024-10-18T02:53:50"/>
    <m/>
    <m/>
    <n v="0.45300000000000001"/>
    <s v="PI"/>
    <x v="4"/>
  </r>
  <r>
    <s v="C100330"/>
    <n v="762"/>
    <s v="Médio"/>
    <s v="orgânico"/>
    <s v="Mídia Paga"/>
    <s v="Conta"/>
    <d v="2024-05-16T23:03:48"/>
    <d v="2024-05-20T23:03:48"/>
    <m/>
    <m/>
    <n v="0.26500000000000001"/>
    <s v="RN"/>
    <x v="4"/>
  </r>
  <r>
    <s v="C100331"/>
    <n v="513"/>
    <s v="Baixo"/>
    <s v="orgânico"/>
    <s v="Orgânico"/>
    <s v="Conta"/>
    <d v="2023-06-19T13:31:11"/>
    <d v="2023-07-01T13:31:11"/>
    <m/>
    <m/>
    <n v="0.1"/>
    <s v="PB"/>
    <x v="4"/>
  </r>
  <r>
    <s v="C100332"/>
    <n v="457"/>
    <s v="Médio"/>
    <s v="indicação"/>
    <s v="Orgânico"/>
    <s v="FGTS"/>
    <d v="2024-01-03T04:38:46"/>
    <d v="2024-01-04T04:38:46"/>
    <m/>
    <m/>
    <n v="0.22900000000000001"/>
    <s v="RS"/>
    <x v="4"/>
  </r>
  <r>
    <s v="C100333"/>
    <n v="571"/>
    <s v="Baixo"/>
    <s v="afiliado"/>
    <s v="CRM"/>
    <s v="Consignado"/>
    <d v="2025-07-07T09:21:36"/>
    <m/>
    <m/>
    <m/>
    <n v="0.56100000000000005"/>
    <s v="SE"/>
    <x v="4"/>
  </r>
  <r>
    <s v="C100334"/>
    <n v="537"/>
    <s v="Médio"/>
    <s v="meta_paid"/>
    <s v="Mídia Paga"/>
    <s v="Consignado"/>
    <d v="2023-08-08T19:39:43"/>
    <d v="2023-08-29T19:39:43"/>
    <d v="2023-08-29T19:39:43"/>
    <m/>
    <n v="0.56899999999999995"/>
    <s v="SP"/>
    <x v="4"/>
  </r>
  <r>
    <s v="C100335"/>
    <n v="602"/>
    <s v="Alto Potencial"/>
    <s v="meta_paid"/>
    <s v="Loja"/>
    <s v="Empréstimo Pessoal"/>
    <d v="2025-04-01T16:54:26"/>
    <d v="2025-04-28T16:54:26"/>
    <d v="2025-05-13T16:54:26"/>
    <m/>
    <n v="0.111"/>
    <s v="GO"/>
    <x v="4"/>
  </r>
  <r>
    <s v="C100336"/>
    <n v="820"/>
    <s v="Médio"/>
    <s v="tiktok"/>
    <s v="Orgânico"/>
    <s v="Consignado"/>
    <d v="2024-10-20T07:13:03"/>
    <d v="2024-10-28T07:13:03"/>
    <d v="2024-11-14T07:13:03"/>
    <d v="2024-12-04T07:13:03"/>
    <n v="0.214"/>
    <s v="SC"/>
    <x v="3"/>
  </r>
  <r>
    <s v="C100337"/>
    <n v="620"/>
    <s v="Alto Potencial"/>
    <s v="crm_push"/>
    <s v="Mídia Paga"/>
    <s v="FGTS"/>
    <d v="2025-09-05T20:49:45"/>
    <d v="2025-09-19T20:49:45"/>
    <d v="2025-09-19T20:49:45"/>
    <m/>
    <n v="2.4E-2"/>
    <s v="GO"/>
    <x v="4"/>
  </r>
  <r>
    <s v="C100338"/>
    <n v="358"/>
    <s v="Médio"/>
    <s v="meta_paid"/>
    <s v="CRM"/>
    <s v="Cartão"/>
    <d v="2023-01-24T00:32:53"/>
    <m/>
    <m/>
    <m/>
    <n v="0.36099999999999999"/>
    <s v="PB"/>
    <x v="4"/>
  </r>
  <r>
    <s v="C100339"/>
    <n v="657"/>
    <s v="Digital First"/>
    <s v="orgânico"/>
    <s v="Mídia Paga"/>
    <s v="Conta"/>
    <d v="2024-02-29T00:26:33"/>
    <m/>
    <m/>
    <m/>
    <n v="0.63600000000000001"/>
    <s v="RS"/>
    <x v="4"/>
  </r>
  <r>
    <s v="C100340"/>
    <n v="550"/>
    <s v="Médio"/>
    <s v="google_cpc"/>
    <s v="Mídia Paga"/>
    <s v="Empréstimo Pessoal"/>
    <d v="2024-01-11T20:49:43"/>
    <d v="2024-01-13T20:49:43"/>
    <d v="2024-01-25T20:49:43"/>
    <d v="2024-02-23T20:49:43"/>
    <n v="0.123"/>
    <s v="PI"/>
    <x v="12"/>
  </r>
  <r>
    <s v="C100341"/>
    <n v="735"/>
    <s v="Baixo"/>
    <s v="loja"/>
    <s v="Indicação"/>
    <s v="Consignado"/>
    <d v="2024-01-29T12:18:53"/>
    <m/>
    <m/>
    <m/>
    <n v="0.249"/>
    <s v="PR"/>
    <x v="4"/>
  </r>
  <r>
    <s v="C100342"/>
    <n v="445"/>
    <s v="Médio"/>
    <s v="crm_push"/>
    <s v="Mídia Paga"/>
    <s v="Conta"/>
    <d v="2023-06-20T07:58:15"/>
    <d v="2023-07-18T07:58:15"/>
    <d v="2023-08-04T07:58:15"/>
    <d v="2023-08-26T07:58:15"/>
    <n v="0.191"/>
    <s v="ES"/>
    <x v="42"/>
  </r>
  <r>
    <s v="C100343"/>
    <n v="651"/>
    <s v="Baixo"/>
    <s v="meta_paid"/>
    <s v="Orgânico"/>
    <s v="Consignado"/>
    <d v="2025-01-10T08:39:10"/>
    <d v="2025-02-07T08:39:10"/>
    <m/>
    <m/>
    <n v="0.64100000000000001"/>
    <s v="PR"/>
    <x v="4"/>
  </r>
  <r>
    <s v="C100344"/>
    <n v="544"/>
    <s v="Digital First"/>
    <s v="meta_paid"/>
    <s v="Mídia Paga"/>
    <s v="Consignado"/>
    <d v="2025-01-10T12:33:26"/>
    <d v="2025-02-04T12:33:26"/>
    <d v="2025-02-10T12:33:26"/>
    <m/>
    <n v="0.39200000000000002"/>
    <s v="GO"/>
    <x v="4"/>
  </r>
  <r>
    <s v="C100345"/>
    <n v="600"/>
    <s v="Médio"/>
    <s v="google_cpc"/>
    <s v="Indicação"/>
    <s v="Consignado"/>
    <d v="2025-01-19T19:55:45"/>
    <d v="2025-01-22T19:55:45"/>
    <m/>
    <m/>
    <n v="0.29199999999999998"/>
    <s v="GO"/>
    <x v="4"/>
  </r>
  <r>
    <s v="C100346"/>
    <n v="737"/>
    <s v="Digital First"/>
    <s v="crm_push"/>
    <s v="Mídia Paga"/>
    <s v="Conta"/>
    <d v="2023-07-26T23:25:50"/>
    <d v="2023-07-30T23:25:50"/>
    <d v="2023-08-13T23:25:50"/>
    <m/>
    <n v="0.28899999999999998"/>
    <s v="AM"/>
    <x v="4"/>
  </r>
  <r>
    <s v="C100347"/>
    <n v="399"/>
    <s v="Médio"/>
    <s v="crm_push"/>
    <s v="Mídia Paga"/>
    <s v="Conta"/>
    <d v="2025-06-30T04:07:54"/>
    <m/>
    <m/>
    <m/>
    <n v="0.25"/>
    <s v="PI"/>
    <x v="4"/>
  </r>
  <r>
    <s v="C100348"/>
    <n v="779"/>
    <s v="Médio"/>
    <s v="tiktok"/>
    <s v="CRM"/>
    <s v="FGTS"/>
    <d v="2024-11-28T23:04:09"/>
    <d v="2024-12-15T23:04:09"/>
    <d v="2024-12-15T23:04:09"/>
    <m/>
    <n v="0.36299999999999999"/>
    <s v="RN"/>
    <x v="4"/>
  </r>
  <r>
    <s v="C100349"/>
    <n v="714"/>
    <s v="Digital First"/>
    <s v="google_cpc"/>
    <s v="CRM"/>
    <s v="Consignado"/>
    <d v="2023-04-28T23:10:57"/>
    <m/>
    <m/>
    <m/>
    <n v="0.221"/>
    <s v="PB"/>
    <x v="4"/>
  </r>
  <r>
    <s v="C100350"/>
    <n v="464"/>
    <s v="Alto Potencial"/>
    <s v="meta_paid"/>
    <s v="CRM"/>
    <s v="Conta"/>
    <d v="2024-05-14T15:01:45"/>
    <d v="2024-06-03T15:01:45"/>
    <m/>
    <m/>
    <n v="0.29499999999999998"/>
    <s v="BA"/>
    <x v="4"/>
  </r>
  <r>
    <s v="C100351"/>
    <n v="601"/>
    <s v="Alto Potencial"/>
    <s v="meta_paid"/>
    <s v="CRM"/>
    <s v="Consignado"/>
    <d v="2023-09-02T13:32:23"/>
    <d v="2023-09-09T13:32:23"/>
    <m/>
    <m/>
    <n v="0.372"/>
    <s v="SE"/>
    <x v="4"/>
  </r>
  <r>
    <s v="C100352"/>
    <n v="420"/>
    <s v="Baixo"/>
    <s v="meta_paid"/>
    <s v="Mídia Paga"/>
    <s v="Consignado"/>
    <d v="2024-04-18T00:43:12"/>
    <m/>
    <m/>
    <m/>
    <n v="0.312"/>
    <s v="MG"/>
    <x v="4"/>
  </r>
  <r>
    <s v="C100353"/>
    <n v="387"/>
    <s v="Baixo"/>
    <s v="meta_paid"/>
    <s v="Mídia Paga"/>
    <s v="FGTS"/>
    <d v="2024-07-31T16:47:04"/>
    <d v="2024-08-14T16:47:04"/>
    <d v="2024-08-31T16:47:04"/>
    <d v="2024-09-09T16:47:04"/>
    <n v="0.67300000000000004"/>
    <s v="RS"/>
    <x v="19"/>
  </r>
  <r>
    <s v="C100354"/>
    <n v="516"/>
    <s v="Baixo"/>
    <s v="google_cpc"/>
    <s v="CRM"/>
    <s v="Consignado"/>
    <d v="2025-01-14T20:42:18"/>
    <d v="2025-02-09T20:42:18"/>
    <d v="2025-02-19T20:42:18"/>
    <m/>
    <n v="0.39"/>
    <s v="AM"/>
    <x v="4"/>
  </r>
  <r>
    <s v="C100355"/>
    <n v="478"/>
    <s v="Alto Potencial"/>
    <s v="meta_paid"/>
    <s v="Orgânico"/>
    <s v="FGTS"/>
    <d v="2025-02-21T11:55:27"/>
    <m/>
    <m/>
    <m/>
    <n v="0.3"/>
    <s v="PA"/>
    <x v="4"/>
  </r>
  <r>
    <s v="C100356"/>
    <n v="462"/>
    <s v="Pensionista"/>
    <s v="orgânico"/>
    <s v="Mídia Paga"/>
    <s v="Conta"/>
    <d v="2024-09-05T12:23:56"/>
    <m/>
    <m/>
    <m/>
    <n v="0.309"/>
    <s v="CE"/>
    <x v="4"/>
  </r>
  <r>
    <s v="C100357"/>
    <n v="469"/>
    <s v="Baixo"/>
    <s v="afiliado"/>
    <s v="Orgânico"/>
    <s v="Consignado"/>
    <d v="2025-01-28T14:03:21"/>
    <m/>
    <m/>
    <m/>
    <n v="0.27"/>
    <s v="CE"/>
    <x v="4"/>
  </r>
  <r>
    <s v="C100358"/>
    <n v="600"/>
    <s v="Pensionista"/>
    <s v="meta_paid"/>
    <s v="Indicação"/>
    <s v="Cartão"/>
    <d v="2024-11-03T14:56:25"/>
    <m/>
    <m/>
    <m/>
    <n v="0.222"/>
    <s v="PE"/>
    <x v="4"/>
  </r>
  <r>
    <s v="C100359"/>
    <n v="673"/>
    <s v="Médio"/>
    <s v="orgânico"/>
    <s v="Orgânico"/>
    <s v="FGTS"/>
    <d v="2023-11-05T13:10:09"/>
    <m/>
    <m/>
    <m/>
    <n v="0.54900000000000004"/>
    <s v="GO"/>
    <x v="4"/>
  </r>
  <r>
    <s v="C100360"/>
    <n v="502"/>
    <s v="Baixo"/>
    <s v="google_cpc"/>
    <s v="Mídia Paga"/>
    <s v="Consignado"/>
    <d v="2025-06-02T00:55:51"/>
    <m/>
    <m/>
    <m/>
    <n v="2.5999999999999999E-2"/>
    <s v="SE"/>
    <x v="4"/>
  </r>
  <r>
    <s v="C100361"/>
    <n v="346"/>
    <s v="Digital First"/>
    <s v="tiktok"/>
    <s v="CRM"/>
    <s v="Conta"/>
    <d v="2023-12-14T12:03:24"/>
    <d v="2023-12-28T12:03:24"/>
    <d v="2024-01-05T12:03:24"/>
    <m/>
    <n v="0.22900000000000001"/>
    <s v="AL"/>
    <x v="4"/>
  </r>
  <r>
    <s v="C100362"/>
    <n v="762"/>
    <s v="Médio"/>
    <s v="loja"/>
    <s v="Mídia Paga"/>
    <s v="FGTS"/>
    <d v="2025-08-07T04:14:51"/>
    <d v="2025-08-07T04:14:51"/>
    <d v="2025-08-23T04:14:51"/>
    <m/>
    <n v="0.39500000000000002"/>
    <s v="ES"/>
    <x v="4"/>
  </r>
  <r>
    <s v="C100363"/>
    <n v="707"/>
    <s v="Pensionista"/>
    <s v="google_cpc"/>
    <s v="Mídia Paga"/>
    <s v="Conta"/>
    <d v="2024-07-17T20:00:57"/>
    <d v="2024-07-30T20:00:57"/>
    <m/>
    <m/>
    <n v="0.26200000000000001"/>
    <s v="AM"/>
    <x v="4"/>
  </r>
  <r>
    <s v="C100364"/>
    <n v="493"/>
    <s v="Médio"/>
    <s v="meta_paid"/>
    <s v="CRM"/>
    <s v="Cartão"/>
    <d v="2023-09-15T17:46:46"/>
    <d v="2023-09-25T17:46:46"/>
    <d v="2023-10-17T17:46:46"/>
    <d v="2023-11-03T17:46:46"/>
    <n v="0.313"/>
    <s v="PB"/>
    <x v="29"/>
  </r>
  <r>
    <s v="C100365"/>
    <n v="726"/>
    <s v="Médio"/>
    <s v="google_cpc"/>
    <s v="Mídia Paga"/>
    <s v="Empréstimo Pessoal"/>
    <d v="2023-03-17T09:00:40"/>
    <m/>
    <m/>
    <m/>
    <n v="0.372"/>
    <s v="MG"/>
    <x v="4"/>
  </r>
  <r>
    <s v="C100366"/>
    <n v="616"/>
    <s v="Digital First"/>
    <s v="tiktok"/>
    <s v="Mídia Paga"/>
    <s v="Empréstimo Pessoal"/>
    <d v="2023-05-24T21:09:55"/>
    <m/>
    <m/>
    <m/>
    <n v="0.48"/>
    <s v="CE"/>
    <x v="4"/>
  </r>
  <r>
    <s v="C100367"/>
    <n v="778"/>
    <s v="Pensionista"/>
    <s v="orgânico"/>
    <s v="Mídia Paga"/>
    <s v="FGTS"/>
    <d v="2025-04-27T07:41:32"/>
    <d v="2025-05-26T07:41:32"/>
    <d v="2025-06-08T07:41:32"/>
    <d v="2025-06-29T07:41:32"/>
    <n v="0.36199999999999999"/>
    <s v="PB"/>
    <x v="36"/>
  </r>
  <r>
    <s v="C100368"/>
    <n v="720"/>
    <s v="Médio"/>
    <s v="google_cpc"/>
    <s v="Mídia Paga"/>
    <s v="FGTS"/>
    <d v="2023-12-03T17:38:27"/>
    <d v="2023-12-03T17:38:27"/>
    <d v="2023-12-24T17:38:27"/>
    <d v="2024-01-24T17:38:27"/>
    <n v="0.58299999999999996"/>
    <s v="RN"/>
    <x v="43"/>
  </r>
  <r>
    <s v="C100369"/>
    <n v="568"/>
    <s v="Médio"/>
    <s v="google_cpc"/>
    <s v="Mídia Paga"/>
    <s v="Consignado"/>
    <d v="2024-02-24T14:24:07"/>
    <m/>
    <m/>
    <m/>
    <n v="0.05"/>
    <s v="PB"/>
    <x v="4"/>
  </r>
  <r>
    <s v="C100370"/>
    <n v="780"/>
    <s v="Baixo"/>
    <s v="afiliado"/>
    <s v="Mídia Paga"/>
    <s v="Cartão"/>
    <d v="2024-12-20T03:39:43"/>
    <d v="2025-01-05T03:39:43"/>
    <d v="2025-01-05T03:39:43"/>
    <d v="2025-01-27T03:39:43"/>
    <n v="0.51500000000000001"/>
    <s v="GO"/>
    <x v="18"/>
  </r>
  <r>
    <s v="C100371"/>
    <n v="562"/>
    <s v="Digital First"/>
    <s v="meta_paid"/>
    <s v="Mídia Paga"/>
    <s v="Consignado"/>
    <d v="2024-12-23T22:05:03"/>
    <m/>
    <m/>
    <m/>
    <n v="0.17799999999999999"/>
    <s v="AL"/>
    <x v="4"/>
  </r>
  <r>
    <s v="C100372"/>
    <n v="725"/>
    <s v="Baixo"/>
    <s v="meta_paid"/>
    <s v="Mídia Paga"/>
    <s v="Conta"/>
    <d v="2025-08-28T06:30:37"/>
    <d v="2025-09-24T06:30:37"/>
    <d v="2025-10-08T06:30:37"/>
    <m/>
    <n v="0.26"/>
    <s v="RJ"/>
    <x v="4"/>
  </r>
  <r>
    <s v="C100373"/>
    <n v="465"/>
    <s v="Baixo"/>
    <s v="loja"/>
    <s v="Loja"/>
    <s v="Consignado"/>
    <d v="2025-01-15T22:03:55"/>
    <d v="2025-02-01T22:03:55"/>
    <d v="2025-02-10T22:03:55"/>
    <m/>
    <n v="0.39400000000000002"/>
    <s v="PA"/>
    <x v="4"/>
  </r>
  <r>
    <s v="C100374"/>
    <n v="727"/>
    <s v="Baixo"/>
    <s v="meta_paid"/>
    <s v="Orgânico"/>
    <s v="Consignado"/>
    <d v="2024-07-31T11:48:02"/>
    <d v="2024-08-06T11:48:02"/>
    <m/>
    <m/>
    <n v="0.17"/>
    <s v="RS"/>
    <x v="4"/>
  </r>
  <r>
    <s v="C100375"/>
    <n v="696"/>
    <s v="Médio"/>
    <s v="afiliado"/>
    <s v="Mídia Paga"/>
    <s v="Consignado"/>
    <d v="2023-01-29T23:29:31"/>
    <d v="2023-02-02T23:29:31"/>
    <d v="2023-02-06T23:29:31"/>
    <d v="2023-02-19T23:29:31"/>
    <n v="0.36099999999999999"/>
    <s v="PR"/>
    <x v="5"/>
  </r>
  <r>
    <s v="C100376"/>
    <n v="515"/>
    <s v="Pensionista"/>
    <s v="indicação"/>
    <s v="Loja"/>
    <s v="Consignado"/>
    <d v="2025-03-24T12:04:49"/>
    <m/>
    <m/>
    <m/>
    <n v="0.317"/>
    <s v="SE"/>
    <x v="4"/>
  </r>
  <r>
    <s v="C100377"/>
    <n v="406"/>
    <s v="Médio"/>
    <s v="google_cpc"/>
    <s v="Mídia Paga"/>
    <s v="Consignado"/>
    <d v="2023-01-12T12:42:41"/>
    <m/>
    <m/>
    <m/>
    <n v="0.113"/>
    <s v="SP"/>
    <x v="4"/>
  </r>
  <r>
    <s v="C100378"/>
    <n v="397"/>
    <s v="Baixo"/>
    <s v="tiktok"/>
    <s v="CRM"/>
    <s v="Consignado"/>
    <d v="2023-02-18T10:10:39"/>
    <m/>
    <m/>
    <m/>
    <n v="0.254"/>
    <s v="MA"/>
    <x v="4"/>
  </r>
  <r>
    <s v="C100379"/>
    <n v="781"/>
    <s v="Médio"/>
    <s v="tiktok"/>
    <s v="Mídia Paga"/>
    <s v="FGTS"/>
    <d v="2025-02-23T10:26:30"/>
    <d v="2025-02-28T10:26:30"/>
    <m/>
    <m/>
    <n v="0.13500000000000001"/>
    <s v="MG"/>
    <x v="4"/>
  </r>
  <r>
    <s v="C100380"/>
    <n v="798"/>
    <s v="Médio"/>
    <s v="afiliado"/>
    <s v="Loja"/>
    <s v="FGTS"/>
    <d v="2025-02-23T05:40:14"/>
    <d v="2025-03-15T05:40:14"/>
    <d v="2025-03-15T05:40:14"/>
    <m/>
    <n v="0.41099999999999998"/>
    <s v="PI"/>
    <x v="4"/>
  </r>
  <r>
    <s v="C100381"/>
    <n v="529"/>
    <s v="Baixo"/>
    <s v="meta_paid"/>
    <s v="Mídia Paga"/>
    <s v="FGTS"/>
    <d v="2023-08-22T06:06:13"/>
    <m/>
    <m/>
    <m/>
    <n v="0.39"/>
    <s v="AL"/>
    <x v="4"/>
  </r>
  <r>
    <s v="C100382"/>
    <n v="556"/>
    <s v="Pensionista"/>
    <s v="crm_push"/>
    <s v="Mídia Paga"/>
    <s v="FGTS"/>
    <d v="2025-02-17T02:21:38"/>
    <m/>
    <m/>
    <m/>
    <n v="0.125"/>
    <s v="MA"/>
    <x v="4"/>
  </r>
  <r>
    <s v="C100383"/>
    <n v="342"/>
    <s v="Baixo"/>
    <s v="indicação"/>
    <s v="Mídia Paga"/>
    <s v="Cartão"/>
    <d v="2024-07-20T10:19:42"/>
    <d v="2024-07-25T10:19:42"/>
    <d v="2024-08-08T10:19:42"/>
    <d v="2024-09-08T10:19:42"/>
    <n v="0.52400000000000002"/>
    <s v="AL"/>
    <x v="37"/>
  </r>
  <r>
    <s v="C100384"/>
    <n v="541"/>
    <s v="Baixo"/>
    <s v="crm_push"/>
    <s v="Indicação"/>
    <s v="Conta"/>
    <d v="2024-10-12T18:02:37"/>
    <d v="2024-10-12T18:02:37"/>
    <d v="2024-10-28T18:02:37"/>
    <d v="2024-11-21T18:02:37"/>
    <n v="0.218"/>
    <s v="SP"/>
    <x v="19"/>
  </r>
  <r>
    <s v="C100385"/>
    <n v="394"/>
    <s v="Alto Potencial"/>
    <s v="loja"/>
    <s v="Mídia Paga"/>
    <s v="Consignado"/>
    <d v="2023-09-21T00:42:36"/>
    <m/>
    <m/>
    <m/>
    <n v="0.38200000000000001"/>
    <s v="PA"/>
    <x v="4"/>
  </r>
  <r>
    <s v="C100386"/>
    <n v="487"/>
    <s v="Baixo"/>
    <s v="orgânico"/>
    <s v="Mídia Paga"/>
    <s v="Consignado"/>
    <d v="2025-04-07T21:44:25"/>
    <d v="2025-04-24T21:44:25"/>
    <d v="2025-05-13T21:44:25"/>
    <d v="2025-06-20T21:44:25"/>
    <n v="0.33800000000000002"/>
    <s v="RN"/>
    <x v="44"/>
  </r>
  <r>
    <s v="C100387"/>
    <n v="684"/>
    <s v="Médio"/>
    <s v="loja"/>
    <s v="Mídia Paga"/>
    <s v="Consignado"/>
    <d v="2023-01-13T11:53:20"/>
    <d v="2023-01-25T11:53:20"/>
    <d v="2023-02-12T11:53:20"/>
    <m/>
    <n v="0.55100000000000005"/>
    <s v="SE"/>
    <x v="4"/>
  </r>
  <r>
    <s v="C100388"/>
    <n v="699"/>
    <s v="Médio"/>
    <s v="google_cpc"/>
    <s v="Loja"/>
    <s v="Empréstimo Pessoal"/>
    <d v="2023-10-31T03:25:39"/>
    <d v="2023-10-31T03:25:39"/>
    <d v="2023-11-04T03:25:39"/>
    <d v="2023-11-25T03:25:39"/>
    <n v="0.85899999999999999"/>
    <s v="PE"/>
    <x v="20"/>
  </r>
  <r>
    <s v="C100389"/>
    <n v="805"/>
    <s v="Alto Potencial"/>
    <s v="orgânico"/>
    <s v="Mídia Paga"/>
    <s v="Consignado"/>
    <d v="2024-01-13T00:56:09"/>
    <d v="2024-02-09T00:56:09"/>
    <m/>
    <m/>
    <n v="0.38400000000000001"/>
    <s v="PE"/>
    <x v="4"/>
  </r>
  <r>
    <s v="C100390"/>
    <n v="466"/>
    <s v="Baixo"/>
    <s v="orgânico"/>
    <s v="CRM"/>
    <s v="Conta"/>
    <d v="2024-05-17T02:26:13"/>
    <m/>
    <m/>
    <m/>
    <n v="0.41499999999999998"/>
    <s v="RN"/>
    <x v="4"/>
  </r>
  <r>
    <s v="C100391"/>
    <n v="424"/>
    <s v="Pensionista"/>
    <s v="meta_paid"/>
    <s v="Mídia Paga"/>
    <s v="Consignado"/>
    <d v="2025-03-28T06:27:01"/>
    <m/>
    <m/>
    <m/>
    <n v="0.13700000000000001"/>
    <s v="SP"/>
    <x v="4"/>
  </r>
  <r>
    <s v="C100392"/>
    <n v="386"/>
    <s v="Baixo"/>
    <s v="google_cpc"/>
    <s v="CRM"/>
    <s v="FGTS"/>
    <d v="2023-10-17T22:21:30"/>
    <d v="2023-11-14T22:21:30"/>
    <d v="2023-12-03T22:21:30"/>
    <m/>
    <n v="0.371"/>
    <s v="SC"/>
    <x v="4"/>
  </r>
  <r>
    <s v="C100393"/>
    <n v="788"/>
    <s v="Médio"/>
    <s v="tiktok"/>
    <s v="Mídia Paga"/>
    <s v="Cartão"/>
    <d v="2023-04-13T10:17:31"/>
    <d v="2023-05-08T10:17:31"/>
    <d v="2023-05-27T10:17:31"/>
    <d v="2023-06-03T10:17:31"/>
    <n v="0.16600000000000001"/>
    <s v="PA"/>
    <x v="30"/>
  </r>
  <r>
    <s v="C100394"/>
    <n v="525"/>
    <s v="Médio"/>
    <s v="google_cpc"/>
    <s v="Mídia Paga"/>
    <s v="Consignado"/>
    <d v="2024-12-04T11:05:08"/>
    <d v="2024-12-08T11:05:08"/>
    <d v="2024-12-16T11:05:08"/>
    <d v="2025-01-19T11:05:08"/>
    <n v="0.51900000000000002"/>
    <s v="PR"/>
    <x v="16"/>
  </r>
  <r>
    <s v="C100395"/>
    <n v="644"/>
    <s v="Baixo"/>
    <s v="meta_paid"/>
    <s v="Loja"/>
    <s v="FGTS"/>
    <d v="2025-02-02T23:55:51"/>
    <d v="2025-03-01T23:55:51"/>
    <d v="2025-03-11T23:55:51"/>
    <d v="2025-03-24T23:55:51"/>
    <n v="0.42899999999999999"/>
    <s v="RN"/>
    <x v="37"/>
  </r>
  <r>
    <s v="C100396"/>
    <n v="817"/>
    <s v="Alto Potencial"/>
    <s v="meta_paid"/>
    <s v="Orgânico"/>
    <s v="Empréstimo Pessoal"/>
    <d v="2025-09-20T21:14:28"/>
    <d v="2025-10-08T21:14:28"/>
    <d v="2025-10-11T21:14:28"/>
    <m/>
    <n v="0.439"/>
    <s v="PA"/>
    <x v="4"/>
  </r>
  <r>
    <s v="C100397"/>
    <n v="330"/>
    <s v="Médio"/>
    <s v="indicação"/>
    <s v="Indicação"/>
    <s v="Consignado"/>
    <d v="2025-09-09T12:45:26"/>
    <m/>
    <m/>
    <m/>
    <n v="0.23799999999999999"/>
    <s v="SC"/>
    <x v="4"/>
  </r>
  <r>
    <s v="C100398"/>
    <n v="595"/>
    <s v="Baixo"/>
    <s v="meta_paid"/>
    <s v="Orgânico"/>
    <s v="FGTS"/>
    <d v="2025-10-12T15:59:40"/>
    <d v="2025-10-31T15:59:40"/>
    <d v="2025-11-20T15:59:40"/>
    <d v="2025-12-13T15:59:40"/>
    <n v="0.38300000000000001"/>
    <s v="MA"/>
    <x v="9"/>
  </r>
  <r>
    <s v="C100399"/>
    <n v="713"/>
    <s v="Pensionista"/>
    <s v="crm_push"/>
    <s v="CRM"/>
    <s v="FGTS"/>
    <d v="2023-12-09T00:12:15"/>
    <d v="2023-12-21T00:12:15"/>
    <m/>
    <m/>
    <n v="0.16"/>
    <s v="PE"/>
    <x v="4"/>
  </r>
  <r>
    <s v="C100400"/>
    <n v="434"/>
    <s v="Médio"/>
    <s v="google_cpc"/>
    <s v="Orgânico"/>
    <s v="Empréstimo Pessoal"/>
    <d v="2023-01-06T04:49:55"/>
    <d v="2023-01-10T04:49:55"/>
    <d v="2023-01-10T04:49:55"/>
    <m/>
    <n v="0.222"/>
    <s v="PB"/>
    <x v="4"/>
  </r>
  <r>
    <s v="C100401"/>
    <n v="824"/>
    <s v="Médio"/>
    <s v="tiktok"/>
    <s v="Orgânico"/>
    <s v="Cartão"/>
    <d v="2023-09-11T17:11:57"/>
    <d v="2023-09-26T17:11:57"/>
    <d v="2023-10-09T17:11:57"/>
    <m/>
    <n v="0.26400000000000001"/>
    <s v="GO"/>
    <x v="4"/>
  </r>
  <r>
    <s v="C100402"/>
    <n v="303"/>
    <s v="Baixo"/>
    <s v="tiktok"/>
    <s v="Mídia Paga"/>
    <s v="Consignado"/>
    <d v="2024-04-11T12:53:02"/>
    <d v="2024-04-15T12:53:02"/>
    <d v="2024-04-20T12:53:02"/>
    <m/>
    <n v="0.214"/>
    <s v="CE"/>
    <x v="4"/>
  </r>
  <r>
    <s v="C100403"/>
    <n v="477"/>
    <s v="Baixo"/>
    <s v="tiktok"/>
    <s v="Mídia Paga"/>
    <s v="Empréstimo Pessoal"/>
    <d v="2024-08-20T03:07:14"/>
    <d v="2024-08-28T03:07:14"/>
    <d v="2024-08-30T03:07:14"/>
    <d v="2024-09-21T03:07:14"/>
    <n v="0.25600000000000001"/>
    <s v="PI"/>
    <x v="17"/>
  </r>
  <r>
    <s v="C100404"/>
    <n v="558"/>
    <s v="Digital First"/>
    <s v="crm_push"/>
    <s v="Mídia Paga"/>
    <s v="Consignado"/>
    <d v="2024-09-09T21:27:18"/>
    <m/>
    <m/>
    <m/>
    <n v="0.19500000000000001"/>
    <s v="RJ"/>
    <x v="4"/>
  </r>
  <r>
    <s v="C100405"/>
    <n v="364"/>
    <s v="Médio"/>
    <s v="crm_push"/>
    <s v="Mídia Paga"/>
    <s v="Consignado"/>
    <d v="2024-10-25T18:51:19"/>
    <d v="2024-11-16T18:51:19"/>
    <d v="2024-11-16T18:51:19"/>
    <m/>
    <n v="0.314"/>
    <s v="PE"/>
    <x v="4"/>
  </r>
  <r>
    <s v="C100406"/>
    <n v="662"/>
    <s v="Médio"/>
    <s v="crm_push"/>
    <s v="Mídia Paga"/>
    <s v="FGTS"/>
    <d v="2023-12-31T22:33:23"/>
    <d v="2024-01-26T22:33:23"/>
    <d v="2024-02-03T22:33:23"/>
    <d v="2024-02-23T22:33:23"/>
    <n v="6.9000000000000006E-2"/>
    <s v="DF"/>
    <x v="45"/>
  </r>
  <r>
    <s v="C100407"/>
    <n v="316"/>
    <s v="Pensionista"/>
    <s v="meta_paid"/>
    <s v="Indicação"/>
    <s v="Conta"/>
    <d v="2024-01-21T00:38:39"/>
    <m/>
    <m/>
    <m/>
    <n v="0.33"/>
    <s v="BA"/>
    <x v="4"/>
  </r>
  <r>
    <s v="C100408"/>
    <n v="499"/>
    <s v="Médio"/>
    <s v="orgânico"/>
    <s v="Loja"/>
    <s v="Conta"/>
    <d v="2023-12-20T01:06:20"/>
    <m/>
    <m/>
    <m/>
    <n v="8.4000000000000005E-2"/>
    <s v="AL"/>
    <x v="4"/>
  </r>
  <r>
    <s v="C100409"/>
    <n v="843"/>
    <s v="Baixo"/>
    <s v="meta_paid"/>
    <s v="CRM"/>
    <s v="FGTS"/>
    <d v="2023-02-09T02:46:09"/>
    <d v="2023-03-10T02:46:09"/>
    <d v="2023-03-11T02:46:09"/>
    <m/>
    <n v="0.22900000000000001"/>
    <s v="AL"/>
    <x v="4"/>
  </r>
  <r>
    <s v="C100410"/>
    <n v="511"/>
    <s v="Médio"/>
    <s v="google_cpc"/>
    <s v="Mídia Paga"/>
    <s v="FGTS"/>
    <d v="2025-03-21T07:04:27"/>
    <m/>
    <m/>
    <m/>
    <n v="0.27600000000000002"/>
    <s v="RJ"/>
    <x v="4"/>
  </r>
  <r>
    <s v="C100411"/>
    <n v="734"/>
    <s v="Médio"/>
    <s v="afiliado"/>
    <s v="Mídia Paga"/>
    <s v="Empréstimo Pessoal"/>
    <d v="2024-06-03T19:03:57"/>
    <d v="2024-06-19T19:03:57"/>
    <m/>
    <m/>
    <n v="0.19600000000000001"/>
    <s v="RS"/>
    <x v="4"/>
  </r>
  <r>
    <s v="C100412"/>
    <n v="572"/>
    <s v="Baixo"/>
    <s v="afiliado"/>
    <s v="CRM"/>
    <s v="Cartão"/>
    <d v="2024-05-03T00:45:06"/>
    <d v="2024-05-18T00:45:06"/>
    <d v="2024-05-28T00:45:06"/>
    <d v="2024-06-14T00:45:06"/>
    <n v="0.217"/>
    <s v="PA"/>
    <x v="0"/>
  </r>
  <r>
    <s v="C100413"/>
    <n v="589"/>
    <s v="Médio"/>
    <s v="meta_paid"/>
    <s v="CRM"/>
    <s v="Conta"/>
    <d v="2024-11-23T18:31:44"/>
    <d v="2024-12-13T18:31:44"/>
    <d v="2025-01-04T18:31:44"/>
    <d v="2025-01-05T18:31:44"/>
    <n v="0.25"/>
    <s v="AM"/>
    <x v="12"/>
  </r>
  <r>
    <s v="C100414"/>
    <n v="782"/>
    <s v="Baixo"/>
    <s v="loja"/>
    <s v="Orgânico"/>
    <s v="Consignado"/>
    <d v="2023-03-15T03:28:27"/>
    <m/>
    <m/>
    <m/>
    <n v="0.22900000000000001"/>
    <s v="PE"/>
    <x v="4"/>
  </r>
  <r>
    <s v="C100415"/>
    <n v="533"/>
    <s v="Médio"/>
    <s v="crm_push"/>
    <s v="Indicação"/>
    <s v="Cartão"/>
    <d v="2025-03-04T04:42:30"/>
    <m/>
    <m/>
    <m/>
    <n v="0.52500000000000002"/>
    <s v="DF"/>
    <x v="4"/>
  </r>
  <r>
    <s v="C100416"/>
    <n v="707"/>
    <s v="Pensionista"/>
    <s v="meta_paid"/>
    <s v="Mídia Paga"/>
    <s v="Conta"/>
    <d v="2023-02-12T18:39:21"/>
    <d v="2023-02-27T18:39:21"/>
    <m/>
    <m/>
    <n v="0.27"/>
    <s v="PE"/>
    <x v="4"/>
  </r>
  <r>
    <s v="C100417"/>
    <n v="445"/>
    <s v="Médio"/>
    <s v="meta_paid"/>
    <s v="Mídia Paga"/>
    <s v="Empréstimo Pessoal"/>
    <d v="2025-07-02T07:48:13"/>
    <d v="2025-07-08T07:48:13"/>
    <m/>
    <m/>
    <n v="0.36"/>
    <s v="MA"/>
    <x v="4"/>
  </r>
  <r>
    <s v="C100418"/>
    <n v="729"/>
    <s v="Médio"/>
    <s v="indicação"/>
    <s v="Mídia Paga"/>
    <s v="Consignado"/>
    <d v="2024-02-26T06:07:04"/>
    <m/>
    <m/>
    <m/>
    <n v="0.77400000000000002"/>
    <s v="PR"/>
    <x v="4"/>
  </r>
  <r>
    <s v="C100419"/>
    <n v="731"/>
    <s v="Médio"/>
    <s v="orgânico"/>
    <s v="Mídia Paga"/>
    <s v="Conta"/>
    <d v="2023-02-19T16:55:39"/>
    <d v="2023-02-25T16:55:39"/>
    <d v="2023-03-08T16:55:39"/>
    <d v="2023-03-15T16:55:39"/>
    <n v="0.252"/>
    <s v="RN"/>
    <x v="46"/>
  </r>
  <r>
    <s v="C100420"/>
    <n v="844"/>
    <s v="Baixo"/>
    <s v="meta_paid"/>
    <s v="Mídia Paga"/>
    <s v="Empréstimo Pessoal"/>
    <d v="2023-05-15T08:44:36"/>
    <d v="2023-06-12T08:44:36"/>
    <d v="2023-07-05T08:44:36"/>
    <m/>
    <n v="0.35799999999999998"/>
    <s v="DF"/>
    <x v="4"/>
  </r>
  <r>
    <s v="C100421"/>
    <n v="796"/>
    <s v="Digital First"/>
    <s v="tiktok"/>
    <s v="Loja"/>
    <s v="FGTS"/>
    <d v="2025-04-27T06:39:53"/>
    <m/>
    <m/>
    <m/>
    <n v="0.13300000000000001"/>
    <s v="SC"/>
    <x v="4"/>
  </r>
  <r>
    <s v="C100422"/>
    <n v="388"/>
    <s v="Médio"/>
    <s v="tiktok"/>
    <s v="Indicação"/>
    <s v="Conta"/>
    <d v="2024-03-21T14:08:57"/>
    <m/>
    <m/>
    <m/>
    <n v="0.52900000000000003"/>
    <s v="RJ"/>
    <x v="4"/>
  </r>
  <r>
    <s v="C100423"/>
    <n v="710"/>
    <s v="Baixo"/>
    <s v="tiktok"/>
    <s v="Indicação"/>
    <s v="Empréstimo Pessoal"/>
    <d v="2023-01-10T07:08:48"/>
    <m/>
    <m/>
    <m/>
    <n v="0.158"/>
    <s v="MG"/>
    <x v="4"/>
  </r>
  <r>
    <s v="C100424"/>
    <n v="540"/>
    <s v="Digital First"/>
    <s v="tiktok"/>
    <s v="Loja"/>
    <s v="FGTS"/>
    <d v="2023-08-30T04:56:14"/>
    <m/>
    <m/>
    <m/>
    <n v="0.17399999999999999"/>
    <s v="AL"/>
    <x v="4"/>
  </r>
  <r>
    <s v="C100425"/>
    <n v="522"/>
    <s v="Baixo"/>
    <s v="tiktok"/>
    <s v="Indicação"/>
    <s v="Conta"/>
    <d v="2023-01-13T01:47:13"/>
    <d v="2023-02-06T01:47:13"/>
    <d v="2023-02-09T01:47:13"/>
    <d v="2023-03-14T01:47:13"/>
    <n v="0.255"/>
    <s v="SE"/>
    <x v="47"/>
  </r>
  <r>
    <s v="C100426"/>
    <n v="767"/>
    <s v="Baixo"/>
    <s v="orgânico"/>
    <s v="Indicação"/>
    <s v="Consignado"/>
    <d v="2025-06-12T15:00:13"/>
    <m/>
    <m/>
    <m/>
    <n v="0.44700000000000001"/>
    <s v="PA"/>
    <x v="4"/>
  </r>
  <r>
    <s v="C100427"/>
    <n v="621"/>
    <s v="Baixo"/>
    <s v="loja"/>
    <s v="Orgânico"/>
    <s v="FGTS"/>
    <d v="2023-01-07T03:05:25"/>
    <m/>
    <m/>
    <m/>
    <n v="0.53300000000000003"/>
    <s v="CE"/>
    <x v="4"/>
  </r>
  <r>
    <s v="C100428"/>
    <n v="674"/>
    <s v="Baixo"/>
    <s v="indicação"/>
    <s v="Mídia Paga"/>
    <s v="Consignado"/>
    <d v="2023-07-16T05:23:51"/>
    <d v="2023-07-25T05:23:51"/>
    <m/>
    <m/>
    <n v="0.20100000000000001"/>
    <s v="PE"/>
    <x v="4"/>
  </r>
  <r>
    <s v="C100429"/>
    <n v="411"/>
    <s v="Alto Potencial"/>
    <s v="orgânico"/>
    <s v="Mídia Paga"/>
    <s v="Consignado"/>
    <d v="2024-10-21T16:25:36"/>
    <d v="2024-10-22T16:25:36"/>
    <m/>
    <m/>
    <n v="0.09"/>
    <s v="AL"/>
    <x v="4"/>
  </r>
  <r>
    <s v="C100430"/>
    <n v="826"/>
    <s v="Alto Potencial"/>
    <s v="loja"/>
    <s v="Mídia Paga"/>
    <s v="Conta"/>
    <d v="2025-05-13T05:35:11"/>
    <d v="2025-05-27T05:35:11"/>
    <m/>
    <m/>
    <n v="0.10299999999999999"/>
    <s v="ES"/>
    <x v="4"/>
  </r>
  <r>
    <s v="C100431"/>
    <n v="711"/>
    <s v="Pensionista"/>
    <s v="afiliado"/>
    <s v="Mídia Paga"/>
    <s v="Consignado"/>
    <d v="2025-04-09T23:24:44"/>
    <d v="2025-05-01T23:24:44"/>
    <d v="2025-05-02T23:24:44"/>
    <d v="2025-05-27T23:24:44"/>
    <n v="0.10299999999999999"/>
    <s v="ES"/>
    <x v="31"/>
  </r>
  <r>
    <s v="C100432"/>
    <n v="568"/>
    <s v="Médio"/>
    <s v="meta_paid"/>
    <s v="Loja"/>
    <s v="Empréstimo Pessoal"/>
    <d v="2025-08-09T19:09:26"/>
    <m/>
    <m/>
    <m/>
    <n v="0.75700000000000001"/>
    <s v="GO"/>
    <x v="4"/>
  </r>
  <r>
    <s v="C100433"/>
    <n v="551"/>
    <s v="Médio"/>
    <s v="loja"/>
    <s v="CRM"/>
    <s v="FGTS"/>
    <d v="2023-02-12T19:36:31"/>
    <m/>
    <m/>
    <m/>
    <n v="0.15"/>
    <s v="CE"/>
    <x v="4"/>
  </r>
  <r>
    <s v="C100434"/>
    <n v="673"/>
    <s v="Digital First"/>
    <s v="google_cpc"/>
    <s v="Mídia Paga"/>
    <s v="Conta"/>
    <d v="2025-06-12T07:56:05"/>
    <d v="2025-06-21T07:56:05"/>
    <d v="2025-06-23T07:56:05"/>
    <d v="2025-08-04T07:56:05"/>
    <n v="0.32200000000000001"/>
    <s v="RJ"/>
    <x v="11"/>
  </r>
  <r>
    <s v="C100435"/>
    <n v="749"/>
    <s v="Médio"/>
    <s v="meta_paid"/>
    <s v="Mídia Paga"/>
    <s v="Consignado"/>
    <d v="2024-07-15T04:41:00"/>
    <d v="2024-07-21T04:41:00"/>
    <m/>
    <m/>
    <n v="0.219"/>
    <s v="DF"/>
    <x v="4"/>
  </r>
  <r>
    <s v="C100436"/>
    <n v="836"/>
    <s v="Digital First"/>
    <s v="tiktok"/>
    <s v="Mídia Paga"/>
    <s v="Consignado"/>
    <d v="2024-10-25T15:15:02"/>
    <m/>
    <m/>
    <m/>
    <n v="0.32"/>
    <s v="GO"/>
    <x v="4"/>
  </r>
  <r>
    <s v="C100437"/>
    <n v="667"/>
    <s v="Baixo"/>
    <s v="tiktok"/>
    <s v="Mídia Paga"/>
    <s v="Consignado"/>
    <d v="2025-03-29T12:51:14"/>
    <d v="2025-04-03T12:51:14"/>
    <d v="2025-04-12T12:51:14"/>
    <m/>
    <n v="0.57299999999999995"/>
    <s v="PE"/>
    <x v="4"/>
  </r>
  <r>
    <s v="C100438"/>
    <n v="554"/>
    <s v="Pensionista"/>
    <s v="tiktok"/>
    <s v="Mídia Paga"/>
    <s v="Consignado"/>
    <d v="2023-06-25T20:03:37"/>
    <d v="2023-07-18T20:03:37"/>
    <d v="2023-08-16T20:03:37"/>
    <m/>
    <n v="0.48599999999999999"/>
    <s v="RS"/>
    <x v="4"/>
  </r>
  <r>
    <s v="C100439"/>
    <n v="762"/>
    <s v="Médio"/>
    <s v="crm_push"/>
    <s v="Mídia Paga"/>
    <s v="Cartão"/>
    <d v="2024-08-30T14:13:35"/>
    <d v="2024-09-28T14:13:35"/>
    <m/>
    <m/>
    <n v="0.59899999999999998"/>
    <s v="RS"/>
    <x v="4"/>
  </r>
  <r>
    <s v="C100440"/>
    <n v="567"/>
    <s v="Médio"/>
    <s v="google_cpc"/>
    <s v="Mídia Paga"/>
    <s v="Cartão"/>
    <d v="2023-04-30T03:04:18"/>
    <d v="2023-05-27T03:04:18"/>
    <d v="2023-05-27T03:04:18"/>
    <d v="2023-06-03T03:04:18"/>
    <n v="0.39400000000000002"/>
    <s v="CE"/>
    <x v="2"/>
  </r>
  <r>
    <s v="C100441"/>
    <n v="425"/>
    <s v="Digital First"/>
    <s v="indicação"/>
    <s v="CRM"/>
    <s v="Cartão"/>
    <d v="2024-01-26T00:46:28"/>
    <d v="2024-01-30T00:46:28"/>
    <d v="2024-02-13T00:46:28"/>
    <d v="2024-03-03T00:46:28"/>
    <n v="2.1999999999999999E-2"/>
    <s v="DF"/>
    <x v="48"/>
  </r>
  <r>
    <s v="C100442"/>
    <n v="692"/>
    <s v="Médio"/>
    <s v="meta_paid"/>
    <s v="Mídia Paga"/>
    <s v="Conta"/>
    <d v="2024-12-16T12:06:16"/>
    <d v="2024-12-18T12:06:16"/>
    <m/>
    <m/>
    <n v="0.36599999999999999"/>
    <s v="ES"/>
    <x v="4"/>
  </r>
  <r>
    <s v="C100443"/>
    <n v="633"/>
    <s v="Baixo"/>
    <s v="loja"/>
    <s v="Orgânico"/>
    <s v="Conta"/>
    <d v="2025-01-03T08:35:16"/>
    <d v="2025-01-08T08:35:16"/>
    <d v="2025-01-13T08:35:16"/>
    <m/>
    <n v="0.318"/>
    <s v="RS"/>
    <x v="4"/>
  </r>
  <r>
    <s v="C100444"/>
    <n v="667"/>
    <s v="Baixo"/>
    <s v="meta_paid"/>
    <s v="Mídia Paga"/>
    <s v="FGTS"/>
    <d v="2023-01-21T05:33:34"/>
    <d v="2023-02-19T05:33:34"/>
    <d v="2023-02-27T05:33:34"/>
    <m/>
    <n v="0.26700000000000002"/>
    <s v="PR"/>
    <x v="4"/>
  </r>
  <r>
    <s v="C100445"/>
    <n v="755"/>
    <s v="Médio"/>
    <s v="tiktok"/>
    <s v="Mídia Paga"/>
    <s v="Consignado"/>
    <d v="2024-04-16T04:39:12"/>
    <d v="2024-05-13T04:39:12"/>
    <m/>
    <m/>
    <n v="0.26100000000000001"/>
    <s v="SP"/>
    <x v="4"/>
  </r>
  <r>
    <s v="C100446"/>
    <n v="366"/>
    <s v="Digital First"/>
    <s v="meta_paid"/>
    <s v="CRM"/>
    <s v="Conta"/>
    <d v="2024-08-05T03:15:57"/>
    <d v="2024-08-16T03:15:57"/>
    <d v="2024-08-17T03:15:57"/>
    <d v="2024-09-19T03:15:57"/>
    <n v="0.151"/>
    <s v="PB"/>
    <x v="3"/>
  </r>
  <r>
    <s v="C100447"/>
    <n v="365"/>
    <s v="Baixo"/>
    <s v="orgânico"/>
    <s v="Mídia Paga"/>
    <s v="Consignado"/>
    <d v="2024-06-18T21:48:45"/>
    <m/>
    <m/>
    <m/>
    <n v="0.113"/>
    <s v="PA"/>
    <x v="4"/>
  </r>
  <r>
    <s v="C100448"/>
    <n v="699"/>
    <s v="Alto Potencial"/>
    <s v="google_cpc"/>
    <s v="Mídia Paga"/>
    <s v="FGTS"/>
    <d v="2025-03-14T05:04:51"/>
    <m/>
    <m/>
    <m/>
    <n v="0.183"/>
    <s v="PA"/>
    <x v="4"/>
  </r>
  <r>
    <s v="C100449"/>
    <n v="586"/>
    <s v="Médio"/>
    <s v="meta_paid"/>
    <s v="Indicação"/>
    <s v="Consignado"/>
    <d v="2025-08-06T11:38:44"/>
    <d v="2025-08-08T11:38:44"/>
    <d v="2025-08-24T11:38:44"/>
    <m/>
    <n v="0.33600000000000002"/>
    <s v="AM"/>
    <x v="4"/>
  </r>
  <r>
    <s v="C100450"/>
    <n v="485"/>
    <s v="Médio"/>
    <s v="google_cpc"/>
    <s v="CRM"/>
    <s v="FGTS"/>
    <d v="2023-09-27T14:52:59"/>
    <d v="2023-10-21T14:52:59"/>
    <d v="2023-10-30T14:52:59"/>
    <d v="2023-11-12T14:52:59"/>
    <n v="0.187"/>
    <s v="ES"/>
    <x v="16"/>
  </r>
  <r>
    <s v="C100451"/>
    <n v="583"/>
    <s v="Médio"/>
    <s v="tiktok"/>
    <s v="CRM"/>
    <s v="Consignado"/>
    <d v="2025-05-03T01:59:43"/>
    <m/>
    <m/>
    <m/>
    <n v="0.496"/>
    <s v="SC"/>
    <x v="4"/>
  </r>
  <r>
    <s v="C100452"/>
    <n v="815"/>
    <s v="Baixo"/>
    <s v="indicação"/>
    <s v="Loja"/>
    <s v="Consignado"/>
    <d v="2023-07-23T00:35:37"/>
    <d v="2023-08-04T00:35:37"/>
    <d v="2023-08-21T00:35:37"/>
    <m/>
    <n v="0.106"/>
    <s v="PR"/>
    <x v="4"/>
  </r>
  <r>
    <s v="C100453"/>
    <n v="536"/>
    <s v="Alto Potencial"/>
    <s v="google_cpc"/>
    <s v="Indicação"/>
    <s v="FGTS"/>
    <d v="2024-10-26T08:22:49"/>
    <d v="2024-11-10T08:22:49"/>
    <d v="2024-11-21T08:22:49"/>
    <d v="2024-12-05T08:22:49"/>
    <n v="0.379"/>
    <s v="CE"/>
    <x v="19"/>
  </r>
  <r>
    <s v="C100454"/>
    <n v="317"/>
    <s v="Médio"/>
    <s v="orgânico"/>
    <s v="Mídia Paga"/>
    <s v="Consignado"/>
    <d v="2023-08-23T17:17:26"/>
    <m/>
    <m/>
    <m/>
    <n v="0.152"/>
    <s v="PB"/>
    <x v="4"/>
  </r>
  <r>
    <s v="C100455"/>
    <n v="713"/>
    <s v="Digital First"/>
    <s v="crm_push"/>
    <s v="Loja"/>
    <s v="Consignado"/>
    <d v="2023-05-07T23:25:23"/>
    <m/>
    <m/>
    <m/>
    <n v="0.19700000000000001"/>
    <s v="CE"/>
    <x v="4"/>
  </r>
  <r>
    <s v="C100456"/>
    <n v="308"/>
    <s v="Baixo"/>
    <s v="google_cpc"/>
    <s v="Loja"/>
    <s v="FGTS"/>
    <d v="2025-04-22T16:21:52"/>
    <m/>
    <m/>
    <m/>
    <n v="0.19800000000000001"/>
    <s v="PA"/>
    <x v="4"/>
  </r>
  <r>
    <s v="C100457"/>
    <n v="719"/>
    <s v="Médio"/>
    <s v="meta_paid"/>
    <s v="Mídia Paga"/>
    <s v="FGTS"/>
    <d v="2025-04-15T13:49:45"/>
    <d v="2025-05-14T13:49:45"/>
    <d v="2025-05-14T13:49:45"/>
    <d v="2025-05-30T13:49:45"/>
    <n v="0.39200000000000002"/>
    <s v="CE"/>
    <x v="3"/>
  </r>
  <r>
    <s v="C100458"/>
    <n v="328"/>
    <s v="Pensionista"/>
    <s v="google_cpc"/>
    <s v="Orgânico"/>
    <s v="Cartão"/>
    <d v="2024-08-01T21:53:57"/>
    <m/>
    <m/>
    <m/>
    <n v="0.20599999999999999"/>
    <s v="BA"/>
    <x v="4"/>
  </r>
  <r>
    <s v="C100459"/>
    <n v="647"/>
    <s v="Médio"/>
    <s v="meta_paid"/>
    <s v="Mídia Paga"/>
    <s v="FGTS"/>
    <d v="2024-05-16T18:11:16"/>
    <d v="2024-06-03T18:11:16"/>
    <d v="2024-06-20T18:11:16"/>
    <m/>
    <n v="0.28299999999999997"/>
    <s v="CE"/>
    <x v="4"/>
  </r>
  <r>
    <s v="C100460"/>
    <n v="749"/>
    <s v="Digital First"/>
    <s v="google_cpc"/>
    <s v="CRM"/>
    <s v="Cartão"/>
    <d v="2024-08-03T15:14:43"/>
    <m/>
    <m/>
    <m/>
    <n v="0.01"/>
    <s v="PE"/>
    <x v="4"/>
  </r>
  <r>
    <s v="C100461"/>
    <n v="679"/>
    <s v="Baixo"/>
    <s v="meta_paid"/>
    <s v="Orgânico"/>
    <s v="Consignado"/>
    <d v="2024-11-29T15:05:05"/>
    <d v="2024-12-22T15:05:05"/>
    <d v="2024-12-22T15:05:05"/>
    <d v="2025-01-05T15:05:05"/>
    <n v="0.30299999999999999"/>
    <s v="PA"/>
    <x v="48"/>
  </r>
  <r>
    <s v="C100462"/>
    <n v="665"/>
    <s v="Baixo"/>
    <s v="meta_paid"/>
    <s v="Mídia Paga"/>
    <s v="FGTS"/>
    <d v="2024-06-25T12:36:03"/>
    <d v="2024-07-04T12:36:03"/>
    <d v="2024-07-04T12:36:03"/>
    <m/>
    <n v="0.62"/>
    <s v="RS"/>
    <x v="4"/>
  </r>
  <r>
    <s v="C100463"/>
    <n v="526"/>
    <s v="Baixo"/>
    <s v="crm_push"/>
    <s v="Loja"/>
    <s v="FGTS"/>
    <d v="2025-01-30T19:01:29"/>
    <m/>
    <m/>
    <m/>
    <n v="0.20300000000000001"/>
    <s v="PB"/>
    <x v="4"/>
  </r>
  <r>
    <s v="C100464"/>
    <n v="417"/>
    <s v="Médio"/>
    <s v="crm_push"/>
    <s v="Loja"/>
    <s v="Consignado"/>
    <d v="2023-02-12T17:55:05"/>
    <d v="2023-03-11T17:55:05"/>
    <d v="2023-03-14T17:55:05"/>
    <d v="2023-04-09T17:55:05"/>
    <n v="0.28599999999999998"/>
    <s v="GO"/>
    <x v="21"/>
  </r>
  <r>
    <s v="C100465"/>
    <n v="711"/>
    <s v="Baixo"/>
    <s v="crm_push"/>
    <s v="Indicação"/>
    <s v="Consignado"/>
    <d v="2023-06-05T21:42:17"/>
    <d v="2023-06-22T21:42:17"/>
    <d v="2023-06-25T21:42:17"/>
    <m/>
    <n v="0.26600000000000001"/>
    <s v="MG"/>
    <x v="4"/>
  </r>
  <r>
    <s v="C100466"/>
    <n v="655"/>
    <s v="Digital First"/>
    <s v="tiktok"/>
    <s v="Mídia Paga"/>
    <s v="Conta"/>
    <d v="2023-02-21T16:37:51"/>
    <m/>
    <m/>
    <m/>
    <n v="7.3999999999999996E-2"/>
    <s v="CE"/>
    <x v="4"/>
  </r>
  <r>
    <s v="C100467"/>
    <n v="553"/>
    <s v="Médio"/>
    <s v="meta_paid"/>
    <s v="Mídia Paga"/>
    <s v="Conta"/>
    <d v="2024-09-25T07:13:04"/>
    <d v="2024-09-26T07:13:04"/>
    <m/>
    <m/>
    <n v="0.115"/>
    <s v="MG"/>
    <x v="4"/>
  </r>
  <r>
    <s v="C100468"/>
    <n v="842"/>
    <s v="Médio"/>
    <s v="meta_paid"/>
    <s v="Loja"/>
    <s v="Consignado"/>
    <d v="2024-02-09T00:25:27"/>
    <d v="2024-02-24T00:25:27"/>
    <m/>
    <m/>
    <n v="0.312"/>
    <s v="PI"/>
    <x v="4"/>
  </r>
  <r>
    <s v="C100469"/>
    <n v="743"/>
    <s v="Digital First"/>
    <s v="meta_paid"/>
    <s v="Mídia Paga"/>
    <s v="Consignado"/>
    <d v="2023-05-02T11:21:40"/>
    <d v="2023-05-04T11:21:40"/>
    <d v="2023-05-23T11:21:40"/>
    <d v="2023-05-24T11:21:40"/>
    <n v="0.36799999999999999"/>
    <s v="PI"/>
    <x v="49"/>
  </r>
  <r>
    <s v="C100470"/>
    <n v="380"/>
    <s v="Baixo"/>
    <s v="tiktok"/>
    <s v="CRM"/>
    <s v="Conta"/>
    <d v="2023-11-29T06:49:39"/>
    <m/>
    <m/>
    <m/>
    <n v="0.157"/>
    <s v="SP"/>
    <x v="4"/>
  </r>
  <r>
    <s v="C100471"/>
    <n v="345"/>
    <s v="Digital First"/>
    <s v="loja"/>
    <s v="Loja"/>
    <s v="Consignado"/>
    <d v="2024-02-06T02:23:19"/>
    <m/>
    <m/>
    <m/>
    <n v="0.504"/>
    <s v="PI"/>
    <x v="4"/>
  </r>
  <r>
    <s v="C100472"/>
    <n v="348"/>
    <s v="Baixo"/>
    <s v="meta_paid"/>
    <s v="Mídia Paga"/>
    <s v="Empréstimo Pessoal"/>
    <d v="2023-11-14T17:28:47"/>
    <d v="2023-11-30T17:28:47"/>
    <d v="2023-12-08T17:28:47"/>
    <m/>
    <n v="0.28599999999999998"/>
    <s v="MA"/>
    <x v="4"/>
  </r>
  <r>
    <s v="C100473"/>
    <n v="748"/>
    <s v="Baixo"/>
    <s v="meta_paid"/>
    <s v="Mídia Paga"/>
    <s v="Empréstimo Pessoal"/>
    <d v="2025-05-15T22:00:22"/>
    <m/>
    <m/>
    <m/>
    <n v="0.19"/>
    <s v="PI"/>
    <x v="4"/>
  </r>
  <r>
    <s v="C100474"/>
    <n v="706"/>
    <s v="Alto Potencial"/>
    <s v="orgânico"/>
    <s v="Mídia Paga"/>
    <s v="Cartão"/>
    <d v="2023-12-02T14:58:09"/>
    <d v="2023-12-21T14:58:09"/>
    <d v="2024-01-08T14:58:09"/>
    <m/>
    <n v="0.433"/>
    <s v="SC"/>
    <x v="4"/>
  </r>
  <r>
    <s v="C100475"/>
    <n v="582"/>
    <s v="Médio"/>
    <s v="crm_push"/>
    <s v="Mídia Paga"/>
    <s v="Consignado"/>
    <d v="2024-07-20T21:01:19"/>
    <m/>
    <m/>
    <m/>
    <n v="0.16500000000000001"/>
    <s v="SP"/>
    <x v="4"/>
  </r>
  <r>
    <s v="C100476"/>
    <n v="772"/>
    <s v="Médio"/>
    <s v="meta_paid"/>
    <s v="CRM"/>
    <s v="Consignado"/>
    <d v="2023-05-16T17:18:18"/>
    <d v="2023-06-07T17:18:18"/>
    <d v="2023-06-13T17:18:18"/>
    <d v="2023-07-22T17:18:18"/>
    <n v="0.32300000000000001"/>
    <s v="PB"/>
    <x v="42"/>
  </r>
  <r>
    <s v="C100477"/>
    <n v="715"/>
    <s v="Baixo"/>
    <s v="meta_paid"/>
    <s v="Mídia Paga"/>
    <s v="Empréstimo Pessoal"/>
    <d v="2025-09-06T06:10:27"/>
    <d v="2025-09-26T06:10:27"/>
    <m/>
    <m/>
    <n v="0.33500000000000002"/>
    <s v="PE"/>
    <x v="4"/>
  </r>
  <r>
    <s v="C100478"/>
    <n v="420"/>
    <s v="Baixo"/>
    <s v="afiliado"/>
    <s v="Mídia Paga"/>
    <s v="Consignado"/>
    <d v="2024-10-06T22:47:51"/>
    <m/>
    <m/>
    <m/>
    <n v="0.312"/>
    <s v="ES"/>
    <x v="4"/>
  </r>
  <r>
    <s v="C100479"/>
    <n v="302"/>
    <s v="Baixo"/>
    <s v="google_cpc"/>
    <s v="Loja"/>
    <s v="Consignado"/>
    <d v="2024-10-16T16:20:01"/>
    <d v="2024-10-28T16:20:01"/>
    <d v="2024-11-09T16:20:01"/>
    <m/>
    <n v="0.32700000000000001"/>
    <s v="PR"/>
    <x v="4"/>
  </r>
  <r>
    <s v="C100480"/>
    <n v="615"/>
    <s v="Baixo"/>
    <s v="tiktok"/>
    <s v="Mídia Paga"/>
    <s v="Consignado"/>
    <d v="2024-06-24T04:52:50"/>
    <d v="2024-06-30T04:52:50"/>
    <d v="2024-07-13T04:52:50"/>
    <d v="2024-07-21T04:52:50"/>
    <n v="0.29699999999999999"/>
    <s v="GO"/>
    <x v="15"/>
  </r>
  <r>
    <s v="C100481"/>
    <n v="759"/>
    <s v="Digital First"/>
    <s v="afiliado"/>
    <s v="CRM"/>
    <s v="Consignado"/>
    <d v="2025-06-28T02:42:03"/>
    <d v="2025-07-27T02:42:03"/>
    <d v="2025-08-10T02:42:03"/>
    <d v="2025-08-11T02:42:03"/>
    <n v="0.20200000000000001"/>
    <s v="PA"/>
    <x v="22"/>
  </r>
  <r>
    <s v="C100482"/>
    <n v="526"/>
    <s v="Médio"/>
    <s v="loja"/>
    <s v="Mídia Paga"/>
    <s v="Conta"/>
    <d v="2023-06-24T00:04:48"/>
    <m/>
    <m/>
    <m/>
    <n v="0.188"/>
    <s v="RS"/>
    <x v="4"/>
  </r>
  <r>
    <s v="C100483"/>
    <n v="378"/>
    <s v="Baixo"/>
    <s v="google_cpc"/>
    <s v="CRM"/>
    <s v="Empréstimo Pessoal"/>
    <d v="2025-10-28T15:09:20"/>
    <d v="2025-11-15T15:09:20"/>
    <d v="2025-11-21T15:09:20"/>
    <d v="2025-12-10T15:09:20"/>
    <n v="0.33300000000000002"/>
    <s v="BA"/>
    <x v="12"/>
  </r>
  <r>
    <s v="C100484"/>
    <n v="843"/>
    <s v="Alto Potencial"/>
    <s v="meta_paid"/>
    <s v="Indicação"/>
    <s v="Cartão"/>
    <d v="2024-12-15T04:14:42"/>
    <d v="2024-12-18T04:14:42"/>
    <d v="2024-12-25T04:14:42"/>
    <d v="2025-01-09T04:14:42"/>
    <n v="0.13700000000000001"/>
    <s v="PA"/>
    <x v="20"/>
  </r>
  <r>
    <s v="C100485"/>
    <n v="370"/>
    <s v="Médio"/>
    <s v="meta_paid"/>
    <s v="CRM"/>
    <s v="Conta"/>
    <d v="2024-02-09T14:46:02"/>
    <d v="2024-02-25T14:46:02"/>
    <d v="2024-03-03T14:46:02"/>
    <d v="2024-03-20T14:46:02"/>
    <n v="0.61199999999999999"/>
    <s v="RN"/>
    <x v="19"/>
  </r>
  <r>
    <s v="C100486"/>
    <n v="496"/>
    <s v="Médio"/>
    <s v="tiktok"/>
    <s v="CRM"/>
    <s v="Consignado"/>
    <d v="2023-07-17T02:11:48"/>
    <d v="2023-08-11T02:11:48"/>
    <d v="2023-08-11T02:11:48"/>
    <d v="2023-09-03T02:11:48"/>
    <n v="2.8000000000000001E-2"/>
    <s v="SP"/>
    <x v="31"/>
  </r>
  <r>
    <s v="C100487"/>
    <n v="357"/>
    <s v="Médio"/>
    <s v="tiktok"/>
    <s v="Mídia Paga"/>
    <s v="FGTS"/>
    <d v="2023-02-16T17:04:11"/>
    <d v="2023-02-24T17:04:11"/>
    <m/>
    <m/>
    <n v="0.54500000000000004"/>
    <s v="RN"/>
    <x v="4"/>
  </r>
  <r>
    <s v="C100488"/>
    <n v="723"/>
    <s v="Médio"/>
    <s v="indicação"/>
    <s v="Mídia Paga"/>
    <s v="Consignado"/>
    <d v="2024-07-05T21:57:22"/>
    <m/>
    <m/>
    <m/>
    <n v="0.17"/>
    <s v="SE"/>
    <x v="4"/>
  </r>
  <r>
    <s v="C100489"/>
    <n v="768"/>
    <s v="Alto Potencial"/>
    <s v="tiktok"/>
    <s v="Loja"/>
    <s v="Consignado"/>
    <d v="2024-01-30T01:05:04"/>
    <m/>
    <m/>
    <m/>
    <n v="0.23599999999999999"/>
    <s v="CE"/>
    <x v="4"/>
  </r>
  <r>
    <s v="C100490"/>
    <n v="347"/>
    <s v="Médio"/>
    <s v="tiktok"/>
    <s v="Loja"/>
    <s v="Consignado"/>
    <d v="2025-08-11T15:50:02"/>
    <d v="2025-09-02T15:50:02"/>
    <m/>
    <m/>
    <n v="0.24199999999999999"/>
    <s v="PB"/>
    <x v="4"/>
  </r>
  <r>
    <s v="C100491"/>
    <n v="734"/>
    <s v="Pensionista"/>
    <s v="meta_paid"/>
    <s v="CRM"/>
    <s v="Conta"/>
    <d v="2024-02-17T03:42:35"/>
    <d v="2024-03-05T03:42:35"/>
    <d v="2024-03-14T03:42:35"/>
    <m/>
    <n v="0.30599999999999999"/>
    <s v="MG"/>
    <x v="4"/>
  </r>
  <r>
    <s v="C100492"/>
    <n v="484"/>
    <s v="Médio"/>
    <s v="google_cpc"/>
    <s v="Indicação"/>
    <s v="Consignado"/>
    <d v="2023-12-08T01:51:08"/>
    <d v="2023-12-28T01:51:08"/>
    <m/>
    <m/>
    <n v="0.20799999999999999"/>
    <s v="GO"/>
    <x v="4"/>
  </r>
  <r>
    <s v="C100493"/>
    <n v="464"/>
    <s v="Baixo"/>
    <s v="meta_paid"/>
    <s v="Mídia Paga"/>
    <s v="Empréstimo Pessoal"/>
    <d v="2023-12-16T08:44:14"/>
    <d v="2023-12-21T08:44:14"/>
    <d v="2023-12-28T08:44:14"/>
    <d v="2024-01-24T08:44:14"/>
    <n v="0.27600000000000002"/>
    <s v="RN"/>
    <x v="41"/>
  </r>
  <r>
    <s v="C100494"/>
    <n v="630"/>
    <s v="Baixo"/>
    <s v="google_cpc"/>
    <s v="Orgânico"/>
    <s v="Empréstimo Pessoal"/>
    <d v="2023-04-23T07:11:41"/>
    <m/>
    <m/>
    <m/>
    <n v="0.33100000000000002"/>
    <s v="PB"/>
    <x v="4"/>
  </r>
  <r>
    <s v="C100495"/>
    <n v="629"/>
    <s v="Médio"/>
    <s v="crm_push"/>
    <s v="Mídia Paga"/>
    <s v="Consignado"/>
    <d v="2025-06-24T19:29:05"/>
    <d v="2025-07-14T19:29:05"/>
    <d v="2025-07-28T19:29:05"/>
    <m/>
    <n v="0.66"/>
    <s v="SP"/>
    <x v="4"/>
  </r>
  <r>
    <s v="C100496"/>
    <n v="420"/>
    <s v="Alto Potencial"/>
    <s v="tiktok"/>
    <s v="CRM"/>
    <s v="FGTS"/>
    <d v="2024-01-19T10:07:56"/>
    <d v="2024-02-07T10:07:56"/>
    <d v="2024-02-17T10:07:56"/>
    <m/>
    <n v="0.159"/>
    <s v="PI"/>
    <x v="4"/>
  </r>
  <r>
    <s v="C100497"/>
    <n v="512"/>
    <s v="Médio"/>
    <s v="meta_paid"/>
    <s v="Mídia Paga"/>
    <s v="Cartão"/>
    <d v="2023-02-04T10:44:02"/>
    <m/>
    <m/>
    <m/>
    <n v="0.17199999999999999"/>
    <s v="MA"/>
    <x v="4"/>
  </r>
  <r>
    <s v="C100498"/>
    <n v="806"/>
    <s v="Baixo"/>
    <s v="meta_paid"/>
    <s v="Indicação"/>
    <s v="Empréstimo Pessoal"/>
    <d v="2024-03-07T21:57:36"/>
    <d v="2024-03-29T21:57:36"/>
    <d v="2024-04-17T21:57:36"/>
    <d v="2024-05-27T21:57:36"/>
    <n v="0.41399999999999998"/>
    <s v="SC"/>
    <x v="50"/>
  </r>
  <r>
    <s v="C100499"/>
    <n v="467"/>
    <s v="Médio"/>
    <s v="google_cpc"/>
    <s v="Orgânico"/>
    <s v="Cartão"/>
    <d v="2023-11-18T21:43:35"/>
    <m/>
    <m/>
    <m/>
    <n v="0.32100000000000001"/>
    <s v="PE"/>
    <x v="4"/>
  </r>
  <r>
    <s v="C100500"/>
    <n v="845"/>
    <s v="Médio"/>
    <s v="google_cpc"/>
    <s v="Mídia Paga"/>
    <s v="Consignado"/>
    <d v="2024-05-31T19:39:08"/>
    <d v="2024-06-03T19:39:08"/>
    <m/>
    <m/>
    <n v="0.41899999999999998"/>
    <s v="BA"/>
    <x v="4"/>
  </r>
  <r>
    <s v="C100501"/>
    <n v="726"/>
    <s v="Médio"/>
    <s v="afiliado"/>
    <s v="CRM"/>
    <s v="Consignado"/>
    <d v="2023-02-25T22:32:57"/>
    <m/>
    <m/>
    <m/>
    <n v="0.52400000000000002"/>
    <s v="ES"/>
    <x v="4"/>
  </r>
  <r>
    <s v="C100502"/>
    <n v="520"/>
    <s v="Baixo"/>
    <s v="loja"/>
    <s v="Orgânico"/>
    <s v="Consignado"/>
    <d v="2023-04-08T20:29:21"/>
    <m/>
    <m/>
    <m/>
    <n v="0.71499999999999997"/>
    <s v="RJ"/>
    <x v="4"/>
  </r>
  <r>
    <s v="C100503"/>
    <n v="309"/>
    <s v="Baixo"/>
    <s v="google_cpc"/>
    <s v="Mídia Paga"/>
    <s v="FGTS"/>
    <d v="2024-06-15T15:04:18"/>
    <m/>
    <m/>
    <m/>
    <n v="0.41799999999999998"/>
    <s v="SC"/>
    <x v="4"/>
  </r>
  <r>
    <s v="C100504"/>
    <n v="419"/>
    <s v="Médio"/>
    <s v="crm_push"/>
    <s v="Mídia Paga"/>
    <s v="FGTS"/>
    <d v="2023-01-31T01:31:20"/>
    <m/>
    <m/>
    <m/>
    <n v="0.61899999999999999"/>
    <s v="PR"/>
    <x v="4"/>
  </r>
  <r>
    <s v="C100505"/>
    <n v="546"/>
    <s v="Médio"/>
    <s v="meta_paid"/>
    <s v="Mídia Paga"/>
    <s v="Cartão"/>
    <d v="2023-09-25T22:56:57"/>
    <d v="2023-10-02T22:56:57"/>
    <m/>
    <m/>
    <n v="0.44900000000000001"/>
    <s v="RJ"/>
    <x v="4"/>
  </r>
  <r>
    <s v="C100506"/>
    <n v="659"/>
    <s v="Médio"/>
    <s v="meta_paid"/>
    <s v="Mídia Paga"/>
    <s v="Consignado"/>
    <d v="2024-04-04T04:22:12"/>
    <d v="2024-04-27T04:22:12"/>
    <m/>
    <m/>
    <n v="0.129"/>
    <s v="SC"/>
    <x v="4"/>
  </r>
  <r>
    <s v="C100507"/>
    <n v="520"/>
    <s v="Alto Potencial"/>
    <s v="orgânico"/>
    <s v="CRM"/>
    <s v="Cartão"/>
    <d v="2023-08-17T00:01:53"/>
    <m/>
    <m/>
    <m/>
    <n v="5.8999999999999997E-2"/>
    <s v="RJ"/>
    <x v="4"/>
  </r>
  <r>
    <s v="C100508"/>
    <n v="805"/>
    <s v="Médio"/>
    <s v="meta_paid"/>
    <s v="Mídia Paga"/>
    <s v="Consignado"/>
    <d v="2023-07-15T23:59:40"/>
    <d v="2023-08-13T23:59:40"/>
    <m/>
    <m/>
    <n v="0.13300000000000001"/>
    <s v="BA"/>
    <x v="4"/>
  </r>
  <r>
    <s v="C100509"/>
    <n v="357"/>
    <s v="Baixo"/>
    <s v="google_cpc"/>
    <s v="CRM"/>
    <s v="FGTS"/>
    <d v="2023-05-03T21:14:04"/>
    <d v="2023-05-23T21:14:04"/>
    <d v="2023-06-02T21:14:04"/>
    <m/>
    <n v="0.23"/>
    <s v="PB"/>
    <x v="4"/>
  </r>
  <r>
    <s v="C100510"/>
    <n v="759"/>
    <s v="Baixo"/>
    <s v="google_cpc"/>
    <s v="CRM"/>
    <s v="FGTS"/>
    <d v="2024-01-30T12:24:23"/>
    <d v="2024-02-15T12:24:23"/>
    <d v="2024-02-21T12:24:23"/>
    <d v="2024-03-03T12:24:23"/>
    <n v="0.115"/>
    <s v="PR"/>
    <x v="7"/>
  </r>
  <r>
    <s v="C100511"/>
    <n v="427"/>
    <s v="Baixo"/>
    <s v="google_cpc"/>
    <s v="Indicação"/>
    <s v="Consignado"/>
    <d v="2025-03-22T07:45:39"/>
    <d v="2025-03-28T07:45:39"/>
    <d v="2025-04-07T07:45:39"/>
    <d v="2025-05-06T07:45:39"/>
    <n v="0.316"/>
    <s v="GO"/>
    <x v="3"/>
  </r>
  <r>
    <s v="C100512"/>
    <n v="385"/>
    <s v="Baixo"/>
    <s v="google_cpc"/>
    <s v="Orgânico"/>
    <s v="Cartão"/>
    <d v="2024-08-04T09:54:32"/>
    <d v="2024-08-23T09:54:32"/>
    <m/>
    <m/>
    <n v="0.122"/>
    <s v="PA"/>
    <x v="4"/>
  </r>
  <r>
    <s v="C100513"/>
    <n v="403"/>
    <s v="Médio"/>
    <s v="meta_paid"/>
    <s v="CRM"/>
    <s v="FGTS"/>
    <d v="2023-02-09T00:02:00"/>
    <d v="2023-02-17T00:02:00"/>
    <m/>
    <m/>
    <n v="0.55200000000000005"/>
    <s v="MG"/>
    <x v="4"/>
  </r>
  <r>
    <s v="C100514"/>
    <n v="442"/>
    <s v="Médio"/>
    <s v="meta_paid"/>
    <s v="Mídia Paga"/>
    <s v="Cartão"/>
    <d v="2025-04-11T05:58:59"/>
    <m/>
    <m/>
    <m/>
    <n v="0.70599999999999996"/>
    <s v="PA"/>
    <x v="4"/>
  </r>
  <r>
    <s v="C100515"/>
    <n v="504"/>
    <s v="Médio"/>
    <s v="orgânico"/>
    <s v="Mídia Paga"/>
    <s v="Empréstimo Pessoal"/>
    <d v="2025-05-06T01:22:44"/>
    <d v="2025-05-16T01:22:44"/>
    <d v="2025-05-31T01:22:44"/>
    <d v="2025-06-28T01:22:44"/>
    <n v="0.30299999999999999"/>
    <s v="DF"/>
    <x v="11"/>
  </r>
  <r>
    <s v="C100516"/>
    <n v="337"/>
    <s v="Baixo"/>
    <s v="meta_paid"/>
    <s v="Mídia Paga"/>
    <s v="Cartão"/>
    <d v="2023-01-31T13:25:28"/>
    <d v="2023-02-02T13:25:28"/>
    <d v="2023-02-02T13:25:28"/>
    <m/>
    <n v="0.28100000000000003"/>
    <s v="DF"/>
    <x v="4"/>
  </r>
  <r>
    <s v="C100517"/>
    <n v="662"/>
    <s v="Alto Potencial"/>
    <s v="google_cpc"/>
    <s v="Orgânico"/>
    <s v="FGTS"/>
    <d v="2023-10-27T06:28:39"/>
    <d v="2023-11-23T06:28:39"/>
    <d v="2023-11-27T06:28:39"/>
    <d v="2023-11-28T06:28:39"/>
    <n v="0.22700000000000001"/>
    <s v="DF"/>
    <x v="17"/>
  </r>
  <r>
    <s v="C100518"/>
    <n v="608"/>
    <s v="Pensionista"/>
    <s v="google_cpc"/>
    <s v="Mídia Paga"/>
    <s v="FGTS"/>
    <d v="2024-10-29T08:08:02"/>
    <d v="2024-11-27T08:08:02"/>
    <m/>
    <m/>
    <n v="3.2000000000000001E-2"/>
    <s v="BA"/>
    <x v="4"/>
  </r>
  <r>
    <s v="C100519"/>
    <n v="351"/>
    <s v="Baixo"/>
    <s v="afiliado"/>
    <s v="Mídia Paga"/>
    <s v="Consignado"/>
    <d v="2024-10-03T03:37:06"/>
    <m/>
    <m/>
    <m/>
    <n v="0.13600000000000001"/>
    <s v="RS"/>
    <x v="4"/>
  </r>
  <r>
    <s v="C100520"/>
    <n v="300"/>
    <s v="Médio"/>
    <s v="google_cpc"/>
    <s v="Loja"/>
    <s v="FGTS"/>
    <d v="2023-11-13T12:56:15"/>
    <d v="2023-12-11T12:56:15"/>
    <m/>
    <m/>
    <n v="0.216"/>
    <s v="PR"/>
    <x v="4"/>
  </r>
  <r>
    <s v="C100521"/>
    <n v="310"/>
    <s v="Baixo"/>
    <s v="afiliado"/>
    <s v="CRM"/>
    <s v="Empréstimo Pessoal"/>
    <d v="2023-05-14T16:58:11"/>
    <d v="2023-05-31T16:58:11"/>
    <m/>
    <m/>
    <n v="4.3999999999999997E-2"/>
    <s v="PA"/>
    <x v="4"/>
  </r>
  <r>
    <s v="C100522"/>
    <n v="513"/>
    <s v="Alto Potencial"/>
    <s v="meta_paid"/>
    <s v="Loja"/>
    <s v="Consignado"/>
    <d v="2023-01-01T19:37:20"/>
    <m/>
    <m/>
    <m/>
    <n v="0.105"/>
    <s v="SC"/>
    <x v="4"/>
  </r>
  <r>
    <s v="C100523"/>
    <n v="817"/>
    <s v="Médio"/>
    <s v="loja"/>
    <s v="Loja"/>
    <s v="Cartão"/>
    <d v="2025-06-15T23:21:03"/>
    <d v="2025-07-12T23:21:03"/>
    <m/>
    <m/>
    <n v="0.121"/>
    <s v="PR"/>
    <x v="4"/>
  </r>
  <r>
    <s v="C100524"/>
    <n v="714"/>
    <s v="Médio"/>
    <s v="meta_paid"/>
    <s v="Mídia Paga"/>
    <s v="Cartão"/>
    <d v="2024-12-29T21:20:36"/>
    <d v="2025-01-01T21:20:36"/>
    <m/>
    <m/>
    <n v="0.30099999999999999"/>
    <s v="PA"/>
    <x v="4"/>
  </r>
  <r>
    <s v="C100525"/>
    <n v="307"/>
    <s v="Médio"/>
    <s v="google_cpc"/>
    <s v="Indicação"/>
    <s v="Empréstimo Pessoal"/>
    <d v="2025-09-13T14:13:31"/>
    <d v="2025-10-11T14:13:31"/>
    <d v="2025-10-16T14:13:31"/>
    <m/>
    <n v="0.53500000000000003"/>
    <s v="PB"/>
    <x v="4"/>
  </r>
  <r>
    <s v="C100526"/>
    <n v="304"/>
    <s v="Digital First"/>
    <s v="tiktok"/>
    <s v="Mídia Paga"/>
    <s v="Consignado"/>
    <d v="2023-02-13T07:13:16"/>
    <m/>
    <m/>
    <m/>
    <n v="6.8000000000000005E-2"/>
    <s v="BA"/>
    <x v="4"/>
  </r>
  <r>
    <s v="C100527"/>
    <n v="661"/>
    <s v="Baixo"/>
    <s v="tiktok"/>
    <s v="Indicação"/>
    <s v="FGTS"/>
    <d v="2023-08-14T19:51:52"/>
    <d v="2023-09-02T19:51:52"/>
    <d v="2023-09-14T19:51:52"/>
    <d v="2023-09-24T19:51:52"/>
    <n v="0.154"/>
    <s v="AL"/>
    <x v="28"/>
  </r>
  <r>
    <s v="C100528"/>
    <n v="411"/>
    <s v="Médio"/>
    <s v="tiktok"/>
    <s v="CRM"/>
    <s v="Consignado"/>
    <d v="2025-08-26T15:53:06"/>
    <d v="2025-09-09T15:53:06"/>
    <d v="2025-09-22T15:53:06"/>
    <d v="2025-09-26T15:53:06"/>
    <n v="0.55800000000000005"/>
    <s v="SC"/>
    <x v="25"/>
  </r>
  <r>
    <s v="C100529"/>
    <n v="572"/>
    <s v="Médio"/>
    <s v="meta_paid"/>
    <s v="Orgânico"/>
    <s v="Cartão"/>
    <d v="2024-04-10T23:27:36"/>
    <d v="2024-04-17T23:27:36"/>
    <m/>
    <m/>
    <n v="5.2999999999999999E-2"/>
    <s v="PI"/>
    <x v="4"/>
  </r>
  <r>
    <s v="C100530"/>
    <n v="721"/>
    <s v="Alto Potencial"/>
    <s v="google_cpc"/>
    <s v="Orgânico"/>
    <s v="Consignado"/>
    <d v="2023-05-16T15:41:17"/>
    <d v="2023-05-23T15:41:17"/>
    <m/>
    <m/>
    <n v="0.245"/>
    <s v="PA"/>
    <x v="4"/>
  </r>
  <r>
    <s v="C100531"/>
    <n v="564"/>
    <s v="Digital First"/>
    <s v="tiktok"/>
    <s v="CRM"/>
    <s v="Consignado"/>
    <d v="2023-06-02T23:34:08"/>
    <d v="2023-06-23T23:34:08"/>
    <m/>
    <m/>
    <n v="0.16700000000000001"/>
    <s v="MA"/>
    <x v="4"/>
  </r>
  <r>
    <s v="C100532"/>
    <n v="757"/>
    <s v="Médio"/>
    <s v="loja"/>
    <s v="CRM"/>
    <s v="Consignado"/>
    <d v="2023-09-19T02:19:41"/>
    <d v="2023-10-18T02:19:41"/>
    <m/>
    <m/>
    <n v="3.5999999999999997E-2"/>
    <s v="PR"/>
    <x v="4"/>
  </r>
  <r>
    <s v="C100533"/>
    <n v="511"/>
    <s v="Médio"/>
    <s v="indicação"/>
    <s v="Indicação"/>
    <s v="FGTS"/>
    <d v="2024-11-24T19:54:23"/>
    <d v="2024-11-28T19:54:23"/>
    <d v="2024-12-08T19:54:23"/>
    <m/>
    <n v="0.65300000000000002"/>
    <s v="GO"/>
    <x v="4"/>
  </r>
  <r>
    <s v="C100534"/>
    <n v="377"/>
    <s v="Médio"/>
    <s v="tiktok"/>
    <s v="Indicação"/>
    <s v="FGTS"/>
    <d v="2024-12-27T16:03:36"/>
    <m/>
    <m/>
    <m/>
    <n v="0.38"/>
    <s v="MG"/>
    <x v="4"/>
  </r>
  <r>
    <s v="C100535"/>
    <n v="520"/>
    <s v="Médio"/>
    <s v="google_cpc"/>
    <s v="Orgânico"/>
    <s v="FGTS"/>
    <d v="2024-01-11T07:01:41"/>
    <m/>
    <m/>
    <m/>
    <n v="0.72599999999999998"/>
    <s v="AM"/>
    <x v="4"/>
  </r>
  <r>
    <s v="C100536"/>
    <n v="668"/>
    <s v="Baixo"/>
    <s v="google_cpc"/>
    <s v="Orgânico"/>
    <s v="Empréstimo Pessoal"/>
    <d v="2025-03-25T12:16:12"/>
    <d v="2025-04-23T12:16:12"/>
    <m/>
    <m/>
    <n v="0.24099999999999999"/>
    <s v="PI"/>
    <x v="4"/>
  </r>
  <r>
    <s v="C100537"/>
    <n v="646"/>
    <s v="Baixo"/>
    <s v="crm_push"/>
    <s v="Mídia Paga"/>
    <s v="Consignado"/>
    <d v="2025-10-17T05:10:18"/>
    <m/>
    <m/>
    <m/>
    <n v="0.40799999999999997"/>
    <s v="AL"/>
    <x v="4"/>
  </r>
  <r>
    <s v="C100538"/>
    <n v="324"/>
    <s v="Médio"/>
    <s v="crm_push"/>
    <s v="Loja"/>
    <s v="Cartão"/>
    <d v="2023-11-06T22:30:42"/>
    <d v="2023-11-10T22:30:42"/>
    <d v="2023-11-10T22:30:42"/>
    <m/>
    <n v="0.52500000000000002"/>
    <s v="MG"/>
    <x v="4"/>
  </r>
  <r>
    <s v="C100539"/>
    <n v="719"/>
    <s v="Baixo"/>
    <s v="loja"/>
    <s v="CRM"/>
    <s v="Conta"/>
    <d v="2024-12-06T23:16:00"/>
    <d v="2024-12-29T23:16:00"/>
    <m/>
    <m/>
    <n v="0.30099999999999999"/>
    <s v="MG"/>
    <x v="4"/>
  </r>
  <r>
    <s v="C100540"/>
    <n v="653"/>
    <s v="Médio"/>
    <s v="tiktok"/>
    <s v="Loja"/>
    <s v="Consignado"/>
    <d v="2024-06-22T17:48:59"/>
    <m/>
    <m/>
    <m/>
    <n v="0.33700000000000002"/>
    <s v="RN"/>
    <x v="4"/>
  </r>
  <r>
    <s v="C100541"/>
    <n v="716"/>
    <s v="Alto Potencial"/>
    <s v="afiliado"/>
    <s v="Orgânico"/>
    <s v="Cartão"/>
    <d v="2023-06-18T16:10:58"/>
    <m/>
    <m/>
    <m/>
    <n v="0.16300000000000001"/>
    <s v="SC"/>
    <x v="4"/>
  </r>
  <r>
    <s v="C100542"/>
    <n v="814"/>
    <s v="Alto Potencial"/>
    <s v="crm_push"/>
    <s v="Mídia Paga"/>
    <s v="Consignado"/>
    <d v="2024-07-08T12:39:36"/>
    <m/>
    <m/>
    <m/>
    <n v="0.123"/>
    <s v="RJ"/>
    <x v="4"/>
  </r>
  <r>
    <s v="C100543"/>
    <n v="514"/>
    <s v="Médio"/>
    <s v="tiktok"/>
    <s v="Mídia Paga"/>
    <s v="Conta"/>
    <d v="2023-12-05T16:58:46"/>
    <d v="2023-12-18T16:58:46"/>
    <m/>
    <m/>
    <n v="0.316"/>
    <s v="RS"/>
    <x v="4"/>
  </r>
  <r>
    <s v="C100544"/>
    <n v="411"/>
    <s v="Baixo"/>
    <s v="crm_push"/>
    <s v="Mídia Paga"/>
    <s v="Conta"/>
    <d v="2025-08-17T10:51:07"/>
    <m/>
    <m/>
    <m/>
    <n v="0.156"/>
    <s v="CE"/>
    <x v="4"/>
  </r>
  <r>
    <s v="C100545"/>
    <n v="727"/>
    <s v="Digital First"/>
    <s v="google_cpc"/>
    <s v="CRM"/>
    <s v="Conta"/>
    <d v="2024-09-16T11:00:29"/>
    <d v="2024-09-22T11:00:29"/>
    <d v="2024-09-22T11:00:29"/>
    <d v="2024-10-17T11:00:29"/>
    <n v="0.56799999999999995"/>
    <s v="MG"/>
    <x v="25"/>
  </r>
  <r>
    <s v="C100546"/>
    <n v="515"/>
    <s v="Alto Potencial"/>
    <s v="tiktok"/>
    <s v="Mídia Paga"/>
    <s v="Consignado"/>
    <d v="2025-10-17T01:11:58"/>
    <m/>
    <m/>
    <m/>
    <n v="0.34699999999999998"/>
    <s v="PE"/>
    <x v="4"/>
  </r>
  <r>
    <s v="C100547"/>
    <n v="712"/>
    <s v="Médio"/>
    <s v="indicação"/>
    <s v="CRM"/>
    <s v="FGTS"/>
    <d v="2024-10-13T13:26:23"/>
    <m/>
    <m/>
    <m/>
    <n v="0.50900000000000001"/>
    <s v="BA"/>
    <x v="4"/>
  </r>
  <r>
    <s v="C100548"/>
    <n v="679"/>
    <s v="Médio"/>
    <s v="google_cpc"/>
    <s v="Mídia Paga"/>
    <s v="Cartão"/>
    <d v="2024-11-15T13:22:59"/>
    <d v="2024-11-23T13:22:59"/>
    <m/>
    <m/>
    <n v="9.4E-2"/>
    <s v="MG"/>
    <x v="4"/>
  </r>
  <r>
    <s v="C100549"/>
    <n v="531"/>
    <s v="Baixo"/>
    <s v="orgânico"/>
    <s v="Mídia Paga"/>
    <s v="Conta"/>
    <d v="2024-06-27T17:24:34"/>
    <m/>
    <m/>
    <m/>
    <n v="0.626"/>
    <s v="AL"/>
    <x v="4"/>
  </r>
  <r>
    <s v="C100550"/>
    <n v="557"/>
    <s v="Digital First"/>
    <s v="meta_paid"/>
    <s v="Mídia Paga"/>
    <s v="Cartão"/>
    <d v="2023-12-06T21:06:54"/>
    <d v="2023-12-08T21:06:54"/>
    <d v="2023-12-16T21:06:54"/>
    <m/>
    <n v="0.41499999999999998"/>
    <s v="MA"/>
    <x v="4"/>
  </r>
  <r>
    <s v="C100551"/>
    <n v="555"/>
    <s v="Médio"/>
    <s v="crm_push"/>
    <s v="Mídia Paga"/>
    <s v="Conta"/>
    <d v="2025-10-30T04:46:07"/>
    <d v="2025-11-19T04:46:07"/>
    <d v="2025-11-25T04:46:07"/>
    <m/>
    <n v="0.37"/>
    <s v="DF"/>
    <x v="4"/>
  </r>
  <r>
    <s v="C100552"/>
    <n v="702"/>
    <s v="Baixo"/>
    <s v="orgânico"/>
    <s v="Mídia Paga"/>
    <s v="Consignado"/>
    <d v="2024-06-28T02:31:16"/>
    <d v="2024-07-23T02:31:16"/>
    <m/>
    <m/>
    <n v="0.35499999999999998"/>
    <s v="RS"/>
    <x v="4"/>
  </r>
  <r>
    <s v="C100553"/>
    <n v="723"/>
    <s v="Baixo"/>
    <s v="loja"/>
    <s v="Orgânico"/>
    <s v="Consignado"/>
    <d v="2024-08-17T13:45:06"/>
    <d v="2024-09-15T13:45:06"/>
    <d v="2024-09-25T13:45:06"/>
    <d v="2024-10-19T13:45:06"/>
    <n v="0.47599999999999998"/>
    <s v="PB"/>
    <x v="36"/>
  </r>
  <r>
    <s v="C100554"/>
    <n v="364"/>
    <s v="Médio"/>
    <s v="orgânico"/>
    <s v="Mídia Paga"/>
    <s v="Conta"/>
    <d v="2024-03-08T00:40:43"/>
    <m/>
    <m/>
    <m/>
    <n v="0.156"/>
    <s v="PI"/>
    <x v="4"/>
  </r>
  <r>
    <s v="C100555"/>
    <n v="489"/>
    <s v="Médio"/>
    <s v="meta_paid"/>
    <s v="Mídia Paga"/>
    <s v="Cartão"/>
    <d v="2025-03-14T13:03:20"/>
    <m/>
    <m/>
    <m/>
    <n v="0.51500000000000001"/>
    <s v="BA"/>
    <x v="4"/>
  </r>
  <r>
    <s v="C100556"/>
    <n v="472"/>
    <s v="Baixo"/>
    <s v="google_cpc"/>
    <s v="Indicação"/>
    <s v="Consignado"/>
    <d v="2025-03-19T17:01:46"/>
    <d v="2025-04-12T17:01:46"/>
    <d v="2025-04-18T17:01:46"/>
    <m/>
    <n v="0.20699999999999999"/>
    <s v="DF"/>
    <x v="4"/>
  </r>
  <r>
    <s v="C100557"/>
    <n v="526"/>
    <s v="Alto Potencial"/>
    <s v="crm_push"/>
    <s v="Mídia Paga"/>
    <s v="Consignado"/>
    <d v="2023-04-29T00:54:59"/>
    <m/>
    <m/>
    <m/>
    <n v="0.59799999999999998"/>
    <s v="ES"/>
    <x v="4"/>
  </r>
  <r>
    <s v="C100558"/>
    <n v="687"/>
    <s v="Médio"/>
    <s v="meta_paid"/>
    <s v="Loja"/>
    <s v="Consignado"/>
    <d v="2024-03-08T04:59:32"/>
    <m/>
    <m/>
    <m/>
    <n v="0.42"/>
    <s v="RS"/>
    <x v="4"/>
  </r>
  <r>
    <s v="C100559"/>
    <n v="700"/>
    <s v="Médio"/>
    <s v="orgânico"/>
    <s v="Indicação"/>
    <s v="FGTS"/>
    <d v="2024-05-28T11:01:42"/>
    <d v="2024-05-29T11:01:42"/>
    <d v="2024-06-18T11:01:42"/>
    <d v="2024-07-12T11:01:42"/>
    <n v="8.3000000000000004E-2"/>
    <s v="GO"/>
    <x v="3"/>
  </r>
  <r>
    <s v="C100560"/>
    <n v="512"/>
    <s v="Baixo"/>
    <s v="google_cpc"/>
    <s v="CRM"/>
    <s v="FGTS"/>
    <d v="2023-01-03T06:56:15"/>
    <m/>
    <m/>
    <m/>
    <n v="0.20100000000000001"/>
    <s v="GO"/>
    <x v="4"/>
  </r>
  <r>
    <s v="C100561"/>
    <n v="352"/>
    <s v="Digital First"/>
    <s v="afiliado"/>
    <s v="CRM"/>
    <s v="FGTS"/>
    <d v="2024-02-20T23:35:20"/>
    <d v="2024-02-24T23:35:20"/>
    <d v="2024-02-24T23:35:20"/>
    <d v="2024-03-11T23:35:20"/>
    <n v="8.8999999999999996E-2"/>
    <s v="PI"/>
    <x v="40"/>
  </r>
  <r>
    <s v="C100562"/>
    <n v="438"/>
    <s v="Baixo"/>
    <s v="meta_paid"/>
    <s v="Mídia Paga"/>
    <s v="Consignado"/>
    <d v="2025-09-07T00:26:14"/>
    <m/>
    <m/>
    <m/>
    <n v="0.69699999999999995"/>
    <s v="RS"/>
    <x v="4"/>
  </r>
  <r>
    <s v="C100563"/>
    <n v="717"/>
    <s v="Alto Potencial"/>
    <s v="loja"/>
    <s v="Mídia Paga"/>
    <s v="FGTS"/>
    <d v="2023-10-01T07:37:29"/>
    <d v="2023-10-15T07:37:29"/>
    <m/>
    <m/>
    <n v="0.47799999999999998"/>
    <s v="RS"/>
    <x v="4"/>
  </r>
  <r>
    <s v="C100564"/>
    <n v="442"/>
    <s v="Alto Potencial"/>
    <s v="orgânico"/>
    <s v="CRM"/>
    <s v="Cartão"/>
    <d v="2025-06-27T15:33:50"/>
    <d v="2025-07-03T15:33:50"/>
    <m/>
    <m/>
    <n v="0.48499999999999999"/>
    <s v="BA"/>
    <x v="4"/>
  </r>
  <r>
    <s v="C100565"/>
    <n v="808"/>
    <s v="Baixo"/>
    <s v="google_cpc"/>
    <s v="Mídia Paga"/>
    <s v="Consignado"/>
    <d v="2023-07-20T08:34:12"/>
    <d v="2023-08-10T08:34:12"/>
    <d v="2023-08-22T08:34:12"/>
    <m/>
    <n v="0.30599999999999999"/>
    <s v="BA"/>
    <x v="4"/>
  </r>
  <r>
    <s v="C100566"/>
    <n v="785"/>
    <s v="Médio"/>
    <s v="tiktok"/>
    <s v="Mídia Paga"/>
    <s v="Consignado"/>
    <d v="2025-06-27T23:30:42"/>
    <m/>
    <m/>
    <m/>
    <n v="0.222"/>
    <s v="RJ"/>
    <x v="4"/>
  </r>
  <r>
    <s v="C100567"/>
    <n v="736"/>
    <s v="Baixo"/>
    <s v="loja"/>
    <s v="Loja"/>
    <s v="Conta"/>
    <d v="2024-09-23T12:40:54"/>
    <d v="2024-10-12T12:40:54"/>
    <d v="2024-10-27T12:40:54"/>
    <m/>
    <n v="0.251"/>
    <s v="MG"/>
    <x v="4"/>
  </r>
  <r>
    <s v="C100568"/>
    <n v="842"/>
    <s v="Médio"/>
    <s v="crm_push"/>
    <s v="Mídia Paga"/>
    <s v="Cartão"/>
    <d v="2024-12-30T00:57:00"/>
    <d v="2025-01-01T00:57:00"/>
    <d v="2025-01-15T00:57:00"/>
    <d v="2025-02-01T00:57:00"/>
    <n v="0.17299999999999999"/>
    <s v="BA"/>
    <x v="7"/>
  </r>
  <r>
    <s v="C100569"/>
    <n v="592"/>
    <s v="Baixo"/>
    <s v="meta_paid"/>
    <s v="Orgânico"/>
    <s v="Consignado"/>
    <d v="2023-12-23T04:11:22"/>
    <d v="2024-01-21T04:11:22"/>
    <m/>
    <m/>
    <n v="0.20599999999999999"/>
    <s v="PE"/>
    <x v="4"/>
  </r>
  <r>
    <s v="C100570"/>
    <n v="583"/>
    <s v="Digital First"/>
    <s v="indicação"/>
    <s v="Orgânico"/>
    <s v="Empréstimo Pessoal"/>
    <d v="2025-06-30T06:18:50"/>
    <m/>
    <m/>
    <m/>
    <n v="0.17899999999999999"/>
    <s v="CE"/>
    <x v="4"/>
  </r>
  <r>
    <s v="C100571"/>
    <n v="313"/>
    <s v="Digital First"/>
    <s v="meta_paid"/>
    <s v="Mídia Paga"/>
    <s v="Consignado"/>
    <d v="2025-06-13T08:54:35"/>
    <d v="2025-07-02T08:54:35"/>
    <d v="2025-07-17T08:54:35"/>
    <d v="2025-08-05T08:54:35"/>
    <n v="0.26800000000000002"/>
    <s v="PE"/>
    <x v="11"/>
  </r>
  <r>
    <s v="C100572"/>
    <n v="571"/>
    <s v="Médio"/>
    <s v="meta_paid"/>
    <s v="Mídia Paga"/>
    <s v="Consignado"/>
    <d v="2023-01-27T08:19:20"/>
    <d v="2023-02-06T08:19:20"/>
    <m/>
    <m/>
    <n v="0.5"/>
    <s v="ES"/>
    <x v="4"/>
  </r>
  <r>
    <s v="C100573"/>
    <n v="324"/>
    <s v="Baixo"/>
    <s v="orgânico"/>
    <s v="Mídia Paga"/>
    <s v="FGTS"/>
    <d v="2024-07-26T04:42:49"/>
    <d v="2024-08-17T04:42:49"/>
    <d v="2024-09-02T04:42:49"/>
    <m/>
    <n v="0.23300000000000001"/>
    <s v="GO"/>
    <x v="4"/>
  </r>
  <r>
    <s v="C100574"/>
    <n v="621"/>
    <s v="Médio"/>
    <s v="google_cpc"/>
    <s v="Orgânico"/>
    <s v="Conta"/>
    <d v="2024-01-02T11:56:44"/>
    <d v="2024-01-04T11:56:44"/>
    <m/>
    <m/>
    <n v="0.17"/>
    <s v="RS"/>
    <x v="4"/>
  </r>
  <r>
    <s v="C100575"/>
    <n v="402"/>
    <s v="Baixo"/>
    <s v="tiktok"/>
    <s v="Mídia Paga"/>
    <s v="FGTS"/>
    <d v="2025-09-13T07:47:57"/>
    <m/>
    <m/>
    <m/>
    <n v="0.30499999999999999"/>
    <s v="RS"/>
    <x v="4"/>
  </r>
  <r>
    <s v="C100576"/>
    <n v="339"/>
    <s v="Médio"/>
    <s v="orgânico"/>
    <s v="Orgânico"/>
    <s v="FGTS"/>
    <d v="2024-10-31T13:18:04"/>
    <m/>
    <m/>
    <m/>
    <n v="0.50700000000000001"/>
    <s v="MA"/>
    <x v="4"/>
  </r>
  <r>
    <s v="C100577"/>
    <n v="534"/>
    <s v="Baixo"/>
    <s v="tiktok"/>
    <s v="Orgânico"/>
    <s v="Consignado"/>
    <d v="2023-07-10T05:05:43"/>
    <d v="2023-08-08T05:05:43"/>
    <d v="2023-08-13T05:05:43"/>
    <d v="2023-08-28T05:05:43"/>
    <n v="0.47"/>
    <s v="SE"/>
    <x v="29"/>
  </r>
  <r>
    <s v="C100578"/>
    <n v="388"/>
    <s v="Médio"/>
    <s v="google_cpc"/>
    <s v="Loja"/>
    <s v="FGTS"/>
    <d v="2024-05-25T04:14:33"/>
    <d v="2024-06-11T04:14:33"/>
    <m/>
    <m/>
    <n v="0.38600000000000001"/>
    <s v="MG"/>
    <x v="4"/>
  </r>
  <r>
    <s v="C100579"/>
    <n v="399"/>
    <s v="Digital First"/>
    <s v="tiktok"/>
    <s v="Mídia Paga"/>
    <s v="Consignado"/>
    <d v="2024-04-10T06:58:57"/>
    <m/>
    <m/>
    <m/>
    <n v="0.11799999999999999"/>
    <s v="RJ"/>
    <x v="4"/>
  </r>
  <r>
    <s v="C100580"/>
    <n v="443"/>
    <s v="Baixo"/>
    <s v="tiktok"/>
    <s v="CRM"/>
    <s v="FGTS"/>
    <d v="2025-04-19T22:47:54"/>
    <d v="2025-05-16T22:47:54"/>
    <d v="2025-05-18T22:47:54"/>
    <m/>
    <n v="0.13100000000000001"/>
    <s v="MA"/>
    <x v="4"/>
  </r>
  <r>
    <s v="C100581"/>
    <n v="381"/>
    <s v="Médio"/>
    <s v="tiktok"/>
    <s v="Mídia Paga"/>
    <s v="FGTS"/>
    <d v="2025-07-20T16:21:13"/>
    <m/>
    <m/>
    <m/>
    <n v="0.2"/>
    <s v="AM"/>
    <x v="4"/>
  </r>
  <r>
    <s v="C100582"/>
    <n v="528"/>
    <s v="Digital First"/>
    <s v="crm_push"/>
    <s v="Mídia Paga"/>
    <s v="Cartão"/>
    <d v="2025-07-25T23:28:04"/>
    <m/>
    <m/>
    <m/>
    <n v="0.25"/>
    <s v="ES"/>
    <x v="4"/>
  </r>
  <r>
    <s v="C100583"/>
    <n v="694"/>
    <s v="Médio"/>
    <s v="google_cpc"/>
    <s v="Mídia Paga"/>
    <s v="FGTS"/>
    <d v="2024-10-24T10:44:44"/>
    <m/>
    <m/>
    <m/>
    <n v="0.41899999999999998"/>
    <s v="PA"/>
    <x v="4"/>
  </r>
  <r>
    <s v="C100584"/>
    <n v="812"/>
    <s v="Pensionista"/>
    <s v="crm_push"/>
    <s v="Orgânico"/>
    <s v="Conta"/>
    <d v="2024-12-20T17:00:21"/>
    <d v="2025-01-18T17:00:21"/>
    <d v="2025-01-18T17:00:21"/>
    <m/>
    <n v="0.26800000000000002"/>
    <s v="ES"/>
    <x v="4"/>
  </r>
  <r>
    <s v="C100585"/>
    <n v="496"/>
    <s v="Baixo"/>
    <s v="crm_push"/>
    <s v="Indicação"/>
    <s v="FGTS"/>
    <d v="2025-06-08T07:05:54"/>
    <d v="2025-06-28T07:05:54"/>
    <d v="2025-07-05T07:05:54"/>
    <d v="2025-08-03T07:05:54"/>
    <n v="0.39"/>
    <s v="MA"/>
    <x v="21"/>
  </r>
  <r>
    <s v="C100586"/>
    <n v="573"/>
    <s v="Pensionista"/>
    <s v="orgânico"/>
    <s v="Mídia Paga"/>
    <s v="Empréstimo Pessoal"/>
    <d v="2025-07-23T19:44:07"/>
    <m/>
    <m/>
    <m/>
    <n v="0.154"/>
    <s v="AM"/>
    <x v="4"/>
  </r>
  <r>
    <s v="C100587"/>
    <n v="671"/>
    <s v="Alto Potencial"/>
    <s v="tiktok"/>
    <s v="CRM"/>
    <s v="Cartão"/>
    <d v="2025-08-21T19:24:28"/>
    <d v="2025-09-17T19:24:28"/>
    <d v="2025-09-21T19:24:28"/>
    <d v="2025-09-28T19:24:28"/>
    <n v="9.7000000000000003E-2"/>
    <s v="MG"/>
    <x v="18"/>
  </r>
  <r>
    <s v="C100588"/>
    <n v="379"/>
    <s v="Médio"/>
    <s v="meta_paid"/>
    <s v="Mídia Paga"/>
    <s v="Cartão"/>
    <d v="2023-09-24T10:41:25"/>
    <m/>
    <m/>
    <m/>
    <n v="0.33700000000000002"/>
    <s v="MA"/>
    <x v="4"/>
  </r>
  <r>
    <s v="C100589"/>
    <n v="534"/>
    <s v="Baixo"/>
    <s v="meta_paid"/>
    <s v="Orgânico"/>
    <s v="Conta"/>
    <d v="2023-01-15T21:24:03"/>
    <d v="2023-01-26T21:24:03"/>
    <d v="2023-02-13T21:24:03"/>
    <m/>
    <n v="0.52300000000000002"/>
    <s v="SE"/>
    <x v="4"/>
  </r>
  <r>
    <s v="C100590"/>
    <n v="586"/>
    <s v="Digital First"/>
    <s v="orgânico"/>
    <s v="Mídia Paga"/>
    <s v="FGTS"/>
    <d v="2025-06-10T13:30:56"/>
    <m/>
    <m/>
    <m/>
    <n v="0.38700000000000001"/>
    <s v="AL"/>
    <x v="4"/>
  </r>
  <r>
    <s v="C100591"/>
    <n v="844"/>
    <s v="Alto Potencial"/>
    <s v="meta_paid"/>
    <s v="CRM"/>
    <s v="Consignado"/>
    <d v="2024-04-29T14:30:22"/>
    <d v="2024-05-27T14:30:22"/>
    <d v="2024-06-03T14:30:22"/>
    <d v="2024-06-13T14:30:22"/>
    <n v="0.45100000000000001"/>
    <s v="PR"/>
    <x v="3"/>
  </r>
  <r>
    <s v="C100592"/>
    <n v="736"/>
    <s v="Alto Potencial"/>
    <s v="meta_paid"/>
    <s v="CRM"/>
    <s v="Cartão"/>
    <d v="2023-03-13T18:24:06"/>
    <d v="2023-03-22T18:24:06"/>
    <d v="2023-03-24T18:24:06"/>
    <m/>
    <n v="0.193"/>
    <s v="MA"/>
    <x v="4"/>
  </r>
  <r>
    <s v="C100593"/>
    <n v="426"/>
    <s v="Médio"/>
    <s v="tiktok"/>
    <s v="Orgânico"/>
    <s v="Consignado"/>
    <d v="2025-05-07T13:19:20"/>
    <d v="2025-05-09T13:19:20"/>
    <d v="2025-05-10T13:19:20"/>
    <d v="2025-05-31T13:19:20"/>
    <n v="4.7E-2"/>
    <s v="ES"/>
    <x v="46"/>
  </r>
  <r>
    <s v="C100594"/>
    <n v="716"/>
    <s v="Digital First"/>
    <s v="crm_push"/>
    <s v="Mídia Paga"/>
    <s v="Consignado"/>
    <d v="2023-06-17T22:19:47"/>
    <m/>
    <m/>
    <m/>
    <n v="0.39300000000000002"/>
    <s v="RJ"/>
    <x v="4"/>
  </r>
  <r>
    <s v="C100595"/>
    <n v="340"/>
    <s v="Baixo"/>
    <s v="google_cpc"/>
    <s v="CRM"/>
    <s v="Conta"/>
    <d v="2023-11-18T12:54:59"/>
    <m/>
    <m/>
    <m/>
    <n v="0.48"/>
    <s v="RS"/>
    <x v="4"/>
  </r>
  <r>
    <s v="C100596"/>
    <n v="768"/>
    <s v="Médio"/>
    <s v="indicação"/>
    <s v="Mídia Paga"/>
    <s v="Consignado"/>
    <d v="2023-03-04T14:44:21"/>
    <d v="2023-03-30T14:44:21"/>
    <d v="2023-04-22T14:44:21"/>
    <d v="2023-05-07T14:44:21"/>
    <n v="0.23300000000000001"/>
    <s v="RN"/>
    <x v="51"/>
  </r>
  <r>
    <s v="C100597"/>
    <n v="596"/>
    <s v="Alto Potencial"/>
    <s v="google_cpc"/>
    <s v="Mídia Paga"/>
    <s v="Empréstimo Pessoal"/>
    <d v="2025-10-25T01:38:03"/>
    <d v="2025-11-05T01:38:03"/>
    <d v="2025-11-14T01:38:03"/>
    <d v="2025-11-20T01:38:03"/>
    <n v="0.28399999999999997"/>
    <s v="AM"/>
    <x v="52"/>
  </r>
  <r>
    <s v="C100598"/>
    <n v="341"/>
    <s v="Baixo"/>
    <s v="tiktok"/>
    <s v="Mídia Paga"/>
    <s v="Cartão"/>
    <d v="2024-10-04T02:33:54"/>
    <m/>
    <m/>
    <m/>
    <n v="0.40799999999999997"/>
    <s v="AM"/>
    <x v="4"/>
  </r>
  <r>
    <s v="C100599"/>
    <n v="578"/>
    <s v="Médio"/>
    <s v="tiktok"/>
    <s v="Loja"/>
    <s v="Conta"/>
    <d v="2023-05-29T12:19:55"/>
    <d v="2023-06-02T12:19:55"/>
    <d v="2023-06-06T12:19:55"/>
    <m/>
    <n v="0.246"/>
    <s v="BA"/>
    <x v="4"/>
  </r>
  <r>
    <s v="C100600"/>
    <n v="758"/>
    <s v="Baixo"/>
    <s v="google_cpc"/>
    <s v="Loja"/>
    <s v="Consignado"/>
    <d v="2025-05-24T02:57:42"/>
    <d v="2025-06-15T02:57:42"/>
    <d v="2025-06-25T02:57:42"/>
    <m/>
    <n v="0.40400000000000003"/>
    <s v="PB"/>
    <x v="4"/>
  </r>
  <r>
    <s v="C100601"/>
    <n v="332"/>
    <s v="Médio"/>
    <s v="loja"/>
    <s v="Mídia Paga"/>
    <s v="Conta"/>
    <d v="2025-06-12T09:26:50"/>
    <d v="2025-06-20T09:26:50"/>
    <m/>
    <m/>
    <n v="0.27900000000000003"/>
    <s v="PE"/>
    <x v="4"/>
  </r>
  <r>
    <s v="C100602"/>
    <n v="575"/>
    <s v="Baixo"/>
    <s v="meta_paid"/>
    <s v="Orgânico"/>
    <s v="FGTS"/>
    <d v="2023-01-06T04:32:25"/>
    <d v="2023-01-15T04:32:25"/>
    <d v="2023-02-07T04:32:25"/>
    <m/>
    <n v="0.51900000000000002"/>
    <s v="MG"/>
    <x v="4"/>
  </r>
  <r>
    <s v="C100603"/>
    <n v="389"/>
    <s v="Digital First"/>
    <s v="google_cpc"/>
    <s v="CRM"/>
    <s v="Consignado"/>
    <d v="2025-06-01T11:35:46"/>
    <d v="2025-06-11T11:35:46"/>
    <d v="2025-06-18T11:35:46"/>
    <d v="2025-07-14T11:35:46"/>
    <n v="0.248"/>
    <s v="SE"/>
    <x v="12"/>
  </r>
  <r>
    <s v="C100604"/>
    <n v="823"/>
    <s v="Baixo"/>
    <s v="orgânico"/>
    <s v="Indicação"/>
    <s v="Empréstimo Pessoal"/>
    <d v="2025-05-17T07:39:18"/>
    <d v="2025-06-05T07:39:18"/>
    <d v="2025-06-19T07:39:18"/>
    <m/>
    <n v="0.14899999999999999"/>
    <s v="RJ"/>
    <x v="4"/>
  </r>
  <r>
    <s v="C100605"/>
    <n v="459"/>
    <s v="Médio"/>
    <s v="orgânico"/>
    <s v="Indicação"/>
    <s v="Consignado"/>
    <d v="2023-07-03T01:00:28"/>
    <d v="2023-07-05T01:00:28"/>
    <d v="2023-07-23T01:00:28"/>
    <d v="2023-08-05T01:00:28"/>
    <n v="0.50900000000000001"/>
    <s v="MG"/>
    <x v="7"/>
  </r>
  <r>
    <s v="C100606"/>
    <n v="757"/>
    <s v="Baixo"/>
    <s v="indicação"/>
    <s v="CRM"/>
    <s v="Cartão"/>
    <d v="2024-07-18T09:25:32"/>
    <d v="2024-08-06T09:25:32"/>
    <d v="2024-08-06T09:25:32"/>
    <d v="2024-08-15T09:25:32"/>
    <n v="0.372"/>
    <s v="DF"/>
    <x v="6"/>
  </r>
  <r>
    <s v="C100607"/>
    <n v="698"/>
    <s v="Médio"/>
    <s v="meta_paid"/>
    <s v="Mídia Paga"/>
    <s v="Cartão"/>
    <d v="2024-03-22T01:14:37"/>
    <d v="2024-04-16T01:14:37"/>
    <d v="2024-04-21T01:14:37"/>
    <d v="2024-05-08T01:14:37"/>
    <n v="0.21099999999999999"/>
    <s v="DF"/>
    <x v="39"/>
  </r>
  <r>
    <s v="C100608"/>
    <n v="390"/>
    <s v="Digital First"/>
    <s v="meta_paid"/>
    <s v="CRM"/>
    <s v="Empréstimo Pessoal"/>
    <d v="2025-05-04T18:15:35"/>
    <d v="2025-05-28T18:15:35"/>
    <d v="2025-06-14T18:15:35"/>
    <d v="2025-06-23T18:15:35"/>
    <n v="0.129"/>
    <s v="GO"/>
    <x v="37"/>
  </r>
  <r>
    <s v="C100609"/>
    <n v="765"/>
    <s v="Alto Potencial"/>
    <s v="google_cpc"/>
    <s v="Orgânico"/>
    <s v="FGTS"/>
    <d v="2024-05-26T12:52:14"/>
    <d v="2024-06-14T12:52:14"/>
    <d v="2024-06-19T12:52:14"/>
    <d v="2024-07-08T12:52:14"/>
    <n v="0.19700000000000001"/>
    <s v="DF"/>
    <x v="12"/>
  </r>
  <r>
    <s v="C100610"/>
    <n v="519"/>
    <s v="Digital First"/>
    <s v="orgânico"/>
    <s v="Indicação"/>
    <s v="FGTS"/>
    <d v="2025-07-21T09:20:27"/>
    <m/>
    <m/>
    <m/>
    <n v="0.56699999999999995"/>
    <s v="RN"/>
    <x v="4"/>
  </r>
  <r>
    <s v="C100611"/>
    <n v="718"/>
    <s v="Alto Potencial"/>
    <s v="tiktok"/>
    <s v="Mídia Paga"/>
    <s v="Empréstimo Pessoal"/>
    <d v="2024-03-21T15:32:11"/>
    <d v="2024-03-28T15:32:11"/>
    <d v="2024-04-09T15:32:11"/>
    <m/>
    <n v="0.105"/>
    <s v="SC"/>
    <x v="4"/>
  </r>
  <r>
    <s v="C100612"/>
    <n v="678"/>
    <s v="Alto Potencial"/>
    <s v="indicação"/>
    <s v="Orgânico"/>
    <s v="Cartão"/>
    <d v="2023-08-10T19:28:48"/>
    <d v="2023-09-04T19:28:48"/>
    <m/>
    <m/>
    <n v="0.28199999999999997"/>
    <s v="SP"/>
    <x v="4"/>
  </r>
  <r>
    <s v="C100613"/>
    <n v="746"/>
    <s v="Médio"/>
    <s v="orgânico"/>
    <s v="Orgânico"/>
    <s v="Cartão"/>
    <d v="2025-10-10T15:47:36"/>
    <d v="2025-10-13T15:47:36"/>
    <d v="2025-10-17T15:47:36"/>
    <m/>
    <n v="9.5000000000000001E-2"/>
    <s v="SE"/>
    <x v="4"/>
  </r>
  <r>
    <s v="C100614"/>
    <n v="445"/>
    <s v="Pensionista"/>
    <s v="loja"/>
    <s v="Mídia Paga"/>
    <s v="Cartão"/>
    <d v="2023-08-29T21:18:29"/>
    <d v="2023-09-01T21:18:29"/>
    <d v="2023-09-07T21:18:29"/>
    <d v="2023-09-22T21:18:29"/>
    <n v="0.16"/>
    <s v="MA"/>
    <x v="46"/>
  </r>
  <r>
    <s v="C100615"/>
    <n v="532"/>
    <s v="Pensionista"/>
    <s v="indicação"/>
    <s v="CRM"/>
    <s v="FGTS"/>
    <d v="2024-08-27T04:50:51"/>
    <d v="2024-09-24T04:50:51"/>
    <d v="2024-09-30T04:50:51"/>
    <m/>
    <n v="0.375"/>
    <s v="SC"/>
    <x v="4"/>
  </r>
  <r>
    <s v="C100616"/>
    <n v="670"/>
    <s v="Médio"/>
    <s v="meta_paid"/>
    <s v="Mídia Paga"/>
    <s v="Consignado"/>
    <d v="2024-03-30T21:10:04"/>
    <d v="2024-04-27T21:10:04"/>
    <d v="2024-05-11T21:10:04"/>
    <m/>
    <n v="0.50900000000000001"/>
    <s v="BA"/>
    <x v="4"/>
  </r>
  <r>
    <s v="C100617"/>
    <n v="533"/>
    <s v="Médio"/>
    <s v="google_cpc"/>
    <s v="Orgânico"/>
    <s v="Consignado"/>
    <d v="2023-02-26T02:44:47"/>
    <m/>
    <m/>
    <m/>
    <n v="9.1999999999999998E-2"/>
    <s v="MG"/>
    <x v="4"/>
  </r>
  <r>
    <s v="C100618"/>
    <n v="666"/>
    <s v="Médio"/>
    <s v="google_cpc"/>
    <s v="CRM"/>
    <s v="Conta"/>
    <d v="2024-08-15T01:05:00"/>
    <d v="2024-09-11T01:05:00"/>
    <d v="2024-09-22T01:05:00"/>
    <d v="2024-10-05T01:05:00"/>
    <n v="0.58799999999999997"/>
    <s v="SE"/>
    <x v="30"/>
  </r>
  <r>
    <s v="C100619"/>
    <n v="780"/>
    <s v="Médio"/>
    <s v="meta_paid"/>
    <s v="Indicação"/>
    <s v="FGTS"/>
    <d v="2024-05-21T08:49:50"/>
    <m/>
    <m/>
    <m/>
    <n v="0.122"/>
    <s v="MG"/>
    <x v="4"/>
  </r>
  <r>
    <s v="C100620"/>
    <n v="662"/>
    <s v="Baixo"/>
    <s v="tiktok"/>
    <s v="Indicação"/>
    <s v="Conta"/>
    <d v="2025-03-13T11:29:24"/>
    <d v="2025-03-15T11:29:24"/>
    <d v="2025-03-25T11:29:24"/>
    <m/>
    <n v="0.114"/>
    <s v="SE"/>
    <x v="4"/>
  </r>
  <r>
    <s v="C100621"/>
    <n v="810"/>
    <s v="Médio"/>
    <s v="google_cpc"/>
    <s v="Mídia Paga"/>
    <s v="FGTS"/>
    <d v="2024-08-27T00:26:55"/>
    <d v="2024-08-31T00:26:55"/>
    <d v="2024-09-27T00:26:55"/>
    <d v="2024-10-10T00:26:55"/>
    <n v="0.10100000000000001"/>
    <s v="GO"/>
    <x v="22"/>
  </r>
  <r>
    <s v="C100622"/>
    <n v="394"/>
    <s v="Baixo"/>
    <s v="meta_paid"/>
    <s v="Mídia Paga"/>
    <s v="FGTS"/>
    <d v="2025-07-03T08:05:40"/>
    <d v="2025-07-05T08:05:40"/>
    <d v="2025-07-27T08:05:40"/>
    <m/>
    <n v="0.192"/>
    <s v="MG"/>
    <x v="4"/>
  </r>
  <r>
    <s v="C100623"/>
    <n v="515"/>
    <s v="Baixo"/>
    <s v="meta_paid"/>
    <s v="Orgânico"/>
    <s v="Consignado"/>
    <d v="2024-10-01T13:24:11"/>
    <d v="2024-10-10T13:24:11"/>
    <m/>
    <m/>
    <n v="8.3000000000000004E-2"/>
    <s v="RS"/>
    <x v="4"/>
  </r>
  <r>
    <s v="C100624"/>
    <n v="842"/>
    <s v="Baixo"/>
    <s v="google_cpc"/>
    <s v="Orgânico"/>
    <s v="Conta"/>
    <d v="2024-07-15T13:19:32"/>
    <d v="2024-08-11T13:19:32"/>
    <d v="2024-08-11T13:19:32"/>
    <d v="2024-09-11T13:19:32"/>
    <n v="0.27500000000000002"/>
    <s v="SE"/>
    <x v="33"/>
  </r>
  <r>
    <s v="C100625"/>
    <n v="434"/>
    <s v="Digital First"/>
    <s v="meta_paid"/>
    <s v="Loja"/>
    <s v="Empréstimo Pessoal"/>
    <d v="2023-05-29T15:24:19"/>
    <m/>
    <m/>
    <m/>
    <n v="0.37"/>
    <s v="PI"/>
    <x v="4"/>
  </r>
  <r>
    <s v="C100626"/>
    <n v="382"/>
    <s v="Médio"/>
    <s v="google_cpc"/>
    <s v="Mídia Paga"/>
    <s v="Cartão"/>
    <d v="2024-01-29T06:20:02"/>
    <d v="2024-01-31T06:20:02"/>
    <m/>
    <m/>
    <n v="0.151"/>
    <s v="GO"/>
    <x v="4"/>
  </r>
  <r>
    <s v="C100627"/>
    <n v="690"/>
    <s v="Médio"/>
    <s v="meta_paid"/>
    <s v="Loja"/>
    <s v="Consignado"/>
    <d v="2023-01-28T11:12:19"/>
    <m/>
    <m/>
    <m/>
    <n v="0.05"/>
    <s v="CE"/>
    <x v="4"/>
  </r>
  <r>
    <s v="C100628"/>
    <n v="346"/>
    <s v="Baixo"/>
    <s v="google_cpc"/>
    <s v="Mídia Paga"/>
    <s v="FGTS"/>
    <d v="2024-10-04T23:31:04"/>
    <m/>
    <m/>
    <m/>
    <n v="0.26600000000000001"/>
    <s v="DF"/>
    <x v="4"/>
  </r>
  <r>
    <s v="C100629"/>
    <n v="691"/>
    <s v="Médio"/>
    <s v="crm_push"/>
    <s v="Mídia Paga"/>
    <s v="Cartão"/>
    <d v="2024-05-10T09:13:18"/>
    <d v="2024-05-24T09:13:18"/>
    <d v="2024-05-30T09:13:18"/>
    <m/>
    <n v="8.3000000000000004E-2"/>
    <s v="SP"/>
    <x v="4"/>
  </r>
  <r>
    <s v="C100630"/>
    <n v="684"/>
    <s v="Alto Potencial"/>
    <s v="google_cpc"/>
    <s v="Mídia Paga"/>
    <s v="FGTS"/>
    <d v="2023-08-07T15:46:48"/>
    <d v="2023-08-10T15:46:48"/>
    <d v="2023-09-05T15:46:48"/>
    <d v="2023-09-29T15:46:48"/>
    <n v="0.13400000000000001"/>
    <s v="SE"/>
    <x v="11"/>
  </r>
  <r>
    <s v="C100631"/>
    <n v="680"/>
    <s v="Digital First"/>
    <s v="afiliado"/>
    <s v="Loja"/>
    <s v="FGTS"/>
    <d v="2024-02-15T01:04:13"/>
    <d v="2024-02-23T01:04:13"/>
    <d v="2024-02-28T01:04:13"/>
    <d v="2024-02-29T01:04:13"/>
    <n v="0.48399999999999999"/>
    <s v="AM"/>
    <x v="34"/>
  </r>
  <r>
    <s v="C100632"/>
    <n v="376"/>
    <s v="Baixo"/>
    <s v="tiktok"/>
    <s v="CRM"/>
    <s v="Consignado"/>
    <d v="2024-10-20T08:38:38"/>
    <d v="2024-10-26T08:38:38"/>
    <d v="2024-11-19T08:38:38"/>
    <d v="2024-12-19T08:38:38"/>
    <n v="0.24399999999999999"/>
    <s v="BA"/>
    <x v="47"/>
  </r>
  <r>
    <s v="C100633"/>
    <n v="558"/>
    <s v="Médio"/>
    <s v="meta_paid"/>
    <s v="Indicação"/>
    <s v="Consignado"/>
    <d v="2025-04-27T02:46:54"/>
    <d v="2025-05-03T02:46:54"/>
    <d v="2025-05-10T02:46:54"/>
    <d v="2025-06-05T02:46:54"/>
    <n v="0.54200000000000004"/>
    <s v="GO"/>
    <x v="41"/>
  </r>
  <r>
    <s v="C100634"/>
    <n v="698"/>
    <s v="Baixo"/>
    <s v="tiktok"/>
    <s v="Orgânico"/>
    <s v="Consignado"/>
    <d v="2023-05-08T03:54:28"/>
    <d v="2023-06-02T03:54:28"/>
    <d v="2023-06-10T03:54:28"/>
    <d v="2023-07-05T03:54:28"/>
    <n v="0.54"/>
    <s v="BA"/>
    <x v="33"/>
  </r>
  <r>
    <s v="C100635"/>
    <n v="399"/>
    <s v="Médio"/>
    <s v="meta_paid"/>
    <s v="Mídia Paga"/>
    <s v="Consignado"/>
    <d v="2024-04-13T12:31:49"/>
    <d v="2024-04-25T12:31:49"/>
    <d v="2024-05-11T12:31:49"/>
    <d v="2024-06-10T12:31:49"/>
    <n v="0.57599999999999996"/>
    <s v="PE"/>
    <x v="33"/>
  </r>
  <r>
    <s v="C100636"/>
    <n v="800"/>
    <s v="Pensionista"/>
    <s v="google_cpc"/>
    <s v="CRM"/>
    <s v="FGTS"/>
    <d v="2024-04-02T10:12:18"/>
    <d v="2024-04-19T10:12:18"/>
    <d v="2024-04-28T10:12:18"/>
    <d v="2024-05-18T10:12:18"/>
    <n v="0.50900000000000001"/>
    <s v="RN"/>
    <x v="16"/>
  </r>
  <r>
    <s v="C100637"/>
    <n v="682"/>
    <s v="Alto Potencial"/>
    <s v="crm_push"/>
    <s v="Mídia Paga"/>
    <s v="FGTS"/>
    <d v="2025-07-01T05:15:02"/>
    <m/>
    <m/>
    <m/>
    <n v="0.27600000000000002"/>
    <s v="RJ"/>
    <x v="4"/>
  </r>
  <r>
    <s v="C100638"/>
    <n v="491"/>
    <s v="Baixo"/>
    <s v="loja"/>
    <s v="CRM"/>
    <s v="Conta"/>
    <d v="2024-12-06T16:56:24"/>
    <m/>
    <m/>
    <m/>
    <n v="0.37"/>
    <s v="SC"/>
    <x v="4"/>
  </r>
  <r>
    <s v="C100639"/>
    <n v="644"/>
    <s v="Baixo"/>
    <s v="indicação"/>
    <s v="Mídia Paga"/>
    <s v="Consignado"/>
    <d v="2024-03-23T14:35:54"/>
    <m/>
    <m/>
    <m/>
    <n v="0.33300000000000002"/>
    <s v="MG"/>
    <x v="4"/>
  </r>
  <r>
    <s v="C100640"/>
    <n v="309"/>
    <s v="Médio"/>
    <s v="orgânico"/>
    <s v="CRM"/>
    <s v="FGTS"/>
    <d v="2024-10-03T20:00:31"/>
    <d v="2024-10-10T20:00:31"/>
    <d v="2024-10-23T20:00:31"/>
    <d v="2024-11-19T20:00:31"/>
    <n v="0.20899999999999999"/>
    <s v="DF"/>
    <x v="39"/>
  </r>
  <r>
    <s v="C100641"/>
    <n v="563"/>
    <s v="Baixo"/>
    <s v="meta_paid"/>
    <s v="CRM"/>
    <s v="Conta"/>
    <d v="2025-01-28T18:24:07"/>
    <d v="2025-02-16T18:24:07"/>
    <d v="2025-03-09T18:24:07"/>
    <m/>
    <n v="0.39400000000000002"/>
    <s v="AL"/>
    <x v="4"/>
  </r>
  <r>
    <s v="C100642"/>
    <n v="567"/>
    <s v="Digital First"/>
    <s v="meta_paid"/>
    <s v="Mídia Paga"/>
    <s v="Empréstimo Pessoal"/>
    <d v="2025-08-28T10:24:37"/>
    <d v="2025-09-24T10:24:37"/>
    <d v="2025-10-09T10:24:37"/>
    <d v="2025-10-23T10:24:37"/>
    <n v="0.63500000000000001"/>
    <s v="PR"/>
    <x v="21"/>
  </r>
  <r>
    <s v="C100643"/>
    <n v="494"/>
    <s v="Baixo"/>
    <s v="orgânico"/>
    <s v="Mídia Paga"/>
    <s v="Consignado"/>
    <d v="2025-06-21T13:51:07"/>
    <d v="2025-06-24T13:51:07"/>
    <d v="2025-07-04T13:51:07"/>
    <d v="2025-08-03T13:51:07"/>
    <n v="0.10100000000000001"/>
    <s v="SE"/>
    <x v="12"/>
  </r>
  <r>
    <s v="C100644"/>
    <n v="706"/>
    <s v="Médio"/>
    <s v="crm_push"/>
    <s v="Mídia Paga"/>
    <s v="Consignado"/>
    <d v="2024-10-08T12:50:31"/>
    <d v="2024-10-08T12:50:31"/>
    <m/>
    <m/>
    <n v="0.29699999999999999"/>
    <s v="PA"/>
    <x v="4"/>
  </r>
  <r>
    <s v="C100645"/>
    <n v="595"/>
    <s v="Baixo"/>
    <s v="meta_paid"/>
    <s v="Indicação"/>
    <s v="FGTS"/>
    <d v="2024-10-29T14:30:17"/>
    <m/>
    <m/>
    <m/>
    <n v="0.42599999999999999"/>
    <s v="AM"/>
    <x v="4"/>
  </r>
  <r>
    <s v="C100646"/>
    <n v="396"/>
    <s v="Digital First"/>
    <s v="loja"/>
    <s v="Mídia Paga"/>
    <s v="Conta"/>
    <d v="2023-01-31T21:04:27"/>
    <m/>
    <m/>
    <m/>
    <n v="0.16"/>
    <s v="RJ"/>
    <x v="4"/>
  </r>
  <r>
    <s v="C100647"/>
    <n v="761"/>
    <s v="Médio"/>
    <s v="meta_paid"/>
    <s v="Orgânico"/>
    <s v="Empréstimo Pessoal"/>
    <d v="2024-10-21T13:47:51"/>
    <d v="2024-11-10T13:47:51"/>
    <m/>
    <m/>
    <n v="0.50700000000000001"/>
    <s v="PB"/>
    <x v="4"/>
  </r>
  <r>
    <s v="C100648"/>
    <n v="386"/>
    <s v="Baixo"/>
    <s v="tiktok"/>
    <s v="Mídia Paga"/>
    <s v="FGTS"/>
    <d v="2024-04-22T07:54:33"/>
    <d v="2024-05-16T07:54:33"/>
    <d v="2024-06-06T07:54:33"/>
    <d v="2024-06-28T07:54:33"/>
    <n v="0.02"/>
    <s v="PE"/>
    <x v="42"/>
  </r>
  <r>
    <s v="C100649"/>
    <n v="376"/>
    <s v="Médio"/>
    <s v="indicação"/>
    <s v="Mídia Paga"/>
    <s v="Cartão"/>
    <d v="2024-06-13T03:40:43"/>
    <d v="2024-07-03T03:40:43"/>
    <d v="2024-07-19T03:40:43"/>
    <d v="2024-07-22T03:40:43"/>
    <n v="0.46800000000000003"/>
    <s v="MA"/>
    <x v="41"/>
  </r>
  <r>
    <s v="C100650"/>
    <n v="782"/>
    <s v="Médio"/>
    <s v="loja"/>
    <s v="CRM"/>
    <s v="FGTS"/>
    <d v="2025-03-03T06:41:31"/>
    <d v="2025-03-04T06:41:31"/>
    <d v="2025-03-08T06:41:31"/>
    <m/>
    <n v="0.53400000000000003"/>
    <s v="AM"/>
    <x v="4"/>
  </r>
  <r>
    <s v="C100651"/>
    <n v="445"/>
    <s v="Alto Potencial"/>
    <s v="orgânico"/>
    <s v="Orgânico"/>
    <s v="Consignado"/>
    <d v="2025-01-27T07:38:03"/>
    <d v="2025-02-12T07:38:03"/>
    <d v="2025-03-07T07:38:03"/>
    <d v="2025-04-08T07:38:03"/>
    <n v="0.14499999999999999"/>
    <s v="SP"/>
    <x v="53"/>
  </r>
  <r>
    <s v="C100652"/>
    <n v="410"/>
    <s v="Pensionista"/>
    <s v="meta_paid"/>
    <s v="CRM"/>
    <s v="Cartão"/>
    <d v="2025-04-04T22:42:44"/>
    <d v="2025-04-12T22:42:44"/>
    <d v="2025-04-26T22:42:44"/>
    <d v="2025-05-14T22:42:44"/>
    <n v="0.40899999999999997"/>
    <s v="RJ"/>
    <x v="19"/>
  </r>
  <r>
    <s v="C100653"/>
    <n v="596"/>
    <s v="Baixo"/>
    <s v="google_cpc"/>
    <s v="CRM"/>
    <s v="Consignado"/>
    <d v="2023-10-08T14:31:04"/>
    <d v="2023-10-12T14:31:04"/>
    <m/>
    <m/>
    <n v="0.10199999999999999"/>
    <s v="BA"/>
    <x v="4"/>
  </r>
  <r>
    <s v="C100654"/>
    <n v="725"/>
    <s v="Alto Potencial"/>
    <s v="google_cpc"/>
    <s v="Orgânico"/>
    <s v="Consignado"/>
    <d v="2024-05-09T14:38:27"/>
    <m/>
    <m/>
    <m/>
    <n v="0.45200000000000001"/>
    <s v="AM"/>
    <x v="4"/>
  </r>
  <r>
    <s v="C100655"/>
    <n v="633"/>
    <s v="Digital First"/>
    <s v="orgânico"/>
    <s v="Mídia Paga"/>
    <s v="Empréstimo Pessoal"/>
    <d v="2025-05-17T23:29:03"/>
    <d v="2025-06-15T23:29:03"/>
    <m/>
    <m/>
    <n v="0.501"/>
    <s v="ES"/>
    <x v="4"/>
  </r>
  <r>
    <s v="C100656"/>
    <n v="822"/>
    <s v="Baixo"/>
    <s v="tiktok"/>
    <s v="Mídia Paga"/>
    <s v="Consignado"/>
    <d v="2025-02-21T11:33:46"/>
    <m/>
    <m/>
    <m/>
    <n v="0.17699999999999999"/>
    <s v="ES"/>
    <x v="4"/>
  </r>
  <r>
    <s v="C100657"/>
    <n v="837"/>
    <s v="Baixo"/>
    <s v="tiktok"/>
    <s v="Mídia Paga"/>
    <s v="Consignado"/>
    <d v="2024-06-13T23:55:33"/>
    <d v="2024-06-28T23:55:33"/>
    <d v="2024-07-06T23:55:33"/>
    <m/>
    <n v="0.10100000000000001"/>
    <s v="SP"/>
    <x v="4"/>
  </r>
  <r>
    <s v="C100658"/>
    <n v="461"/>
    <s v="Médio"/>
    <s v="meta_paid"/>
    <s v="Mídia Paga"/>
    <s v="Consignado"/>
    <d v="2023-02-22T23:43:58"/>
    <d v="2023-03-13T23:43:58"/>
    <d v="2023-03-13T23:43:58"/>
    <m/>
    <n v="0.16800000000000001"/>
    <s v="PR"/>
    <x v="4"/>
  </r>
  <r>
    <s v="C100659"/>
    <n v="729"/>
    <s v="Digital First"/>
    <s v="meta_paid"/>
    <s v="Indicação"/>
    <s v="FGTS"/>
    <d v="2023-08-29T21:56:32"/>
    <d v="2023-09-09T21:56:32"/>
    <d v="2023-09-09T21:56:32"/>
    <m/>
    <n v="0.156"/>
    <s v="DF"/>
    <x v="4"/>
  </r>
  <r>
    <s v="C100660"/>
    <n v="368"/>
    <s v="Baixo"/>
    <s v="tiktok"/>
    <s v="CRM"/>
    <s v="Consignado"/>
    <d v="2023-09-04T09:35:48"/>
    <d v="2023-09-08T09:35:48"/>
    <d v="2023-09-29T09:35:48"/>
    <m/>
    <n v="0.53700000000000003"/>
    <s v="PB"/>
    <x v="4"/>
  </r>
  <r>
    <s v="C100661"/>
    <n v="432"/>
    <s v="Baixo"/>
    <s v="loja"/>
    <s v="Mídia Paga"/>
    <s v="FGTS"/>
    <d v="2023-03-06T09:01:07"/>
    <d v="2023-03-14T09:01:07"/>
    <d v="2023-04-05T09:01:07"/>
    <d v="2023-04-21T09:01:07"/>
    <n v="0.19700000000000001"/>
    <s v="RJ"/>
    <x v="16"/>
  </r>
  <r>
    <s v="C100662"/>
    <n v="488"/>
    <s v="Alto Potencial"/>
    <s v="google_cpc"/>
    <s v="Indicação"/>
    <s v="Conta"/>
    <d v="2024-03-24T23:27:08"/>
    <m/>
    <m/>
    <m/>
    <n v="5.8999999999999997E-2"/>
    <s v="MG"/>
    <x v="4"/>
  </r>
  <r>
    <s v="C100663"/>
    <n v="578"/>
    <s v="Médio"/>
    <s v="crm_push"/>
    <s v="Indicação"/>
    <s v="Empréstimo Pessoal"/>
    <d v="2023-11-13T12:03:40"/>
    <m/>
    <m/>
    <m/>
    <n v="0.40699999999999997"/>
    <s v="DF"/>
    <x v="4"/>
  </r>
  <r>
    <s v="C100664"/>
    <n v="729"/>
    <s v="Médio"/>
    <s v="meta_paid"/>
    <s v="Mídia Paga"/>
    <s v="FGTS"/>
    <d v="2024-02-11T21:13:48"/>
    <d v="2024-03-09T21:13:48"/>
    <d v="2024-03-19T21:13:48"/>
    <d v="2024-04-02T21:13:48"/>
    <n v="0.42099999999999999"/>
    <s v="CE"/>
    <x v="30"/>
  </r>
  <r>
    <s v="C100665"/>
    <n v="841"/>
    <s v="Pensionista"/>
    <s v="orgânico"/>
    <s v="Loja"/>
    <s v="FGTS"/>
    <d v="2023-08-21T12:06:05"/>
    <d v="2023-09-13T12:06:05"/>
    <m/>
    <m/>
    <n v="0.56299999999999994"/>
    <s v="SC"/>
    <x v="4"/>
  </r>
  <r>
    <s v="C100666"/>
    <n v="460"/>
    <s v="Médio"/>
    <s v="loja"/>
    <s v="Mídia Paga"/>
    <s v="Conta"/>
    <d v="2024-11-12T01:10:58"/>
    <m/>
    <m/>
    <m/>
    <n v="0.55500000000000005"/>
    <s v="BA"/>
    <x v="4"/>
  </r>
  <r>
    <s v="C100667"/>
    <n v="752"/>
    <s v="Baixo"/>
    <s v="meta_paid"/>
    <s v="Loja"/>
    <s v="Consignado"/>
    <d v="2024-05-13T22:53:48"/>
    <d v="2024-05-16T22:53:48"/>
    <d v="2024-05-16T22:53:48"/>
    <d v="2024-05-31T22:53:48"/>
    <n v="0.28000000000000003"/>
    <s v="GO"/>
    <x v="54"/>
  </r>
  <r>
    <s v="C100668"/>
    <n v="469"/>
    <s v="Alto Potencial"/>
    <s v="google_cpc"/>
    <s v="Mídia Paga"/>
    <s v="Consignado"/>
    <d v="2023-05-31T17:06:13"/>
    <d v="2023-06-14T17:06:13"/>
    <d v="2023-06-16T17:06:13"/>
    <m/>
    <n v="0.249"/>
    <s v="SP"/>
    <x v="4"/>
  </r>
  <r>
    <s v="C100669"/>
    <n v="356"/>
    <s v="Médio"/>
    <s v="google_cpc"/>
    <s v="CRM"/>
    <s v="Conta"/>
    <d v="2024-09-03T10:22:09"/>
    <d v="2024-09-20T10:22:09"/>
    <d v="2024-09-20T10:22:09"/>
    <d v="2024-10-12T10:22:09"/>
    <n v="0.63500000000000001"/>
    <s v="AM"/>
    <x v="41"/>
  </r>
  <r>
    <s v="C100670"/>
    <n v="539"/>
    <s v="Médio"/>
    <s v="google_cpc"/>
    <s v="Mídia Paga"/>
    <s v="Conta"/>
    <d v="2024-05-31T10:37:38"/>
    <m/>
    <m/>
    <m/>
    <n v="0.5"/>
    <s v="BA"/>
    <x v="4"/>
  </r>
  <r>
    <s v="C100671"/>
    <n v="657"/>
    <s v="Baixo"/>
    <s v="orgânico"/>
    <s v="Indicação"/>
    <s v="FGTS"/>
    <d v="2023-12-13T10:57:03"/>
    <m/>
    <m/>
    <m/>
    <n v="0.20499999999999999"/>
    <s v="AM"/>
    <x v="4"/>
  </r>
  <r>
    <s v="C100672"/>
    <n v="500"/>
    <s v="Baixo"/>
    <s v="google_cpc"/>
    <s v="Mídia Paga"/>
    <s v="Consignado"/>
    <d v="2025-07-16T17:22:12"/>
    <d v="2025-07-28T17:22:12"/>
    <d v="2025-07-28T17:22:12"/>
    <d v="2025-08-05T17:22:12"/>
    <n v="0.39800000000000002"/>
    <s v="DF"/>
    <x v="40"/>
  </r>
  <r>
    <s v="C100673"/>
    <n v="743"/>
    <s v="Pensionista"/>
    <s v="google_cpc"/>
    <s v="Mídia Paga"/>
    <s v="Consignado"/>
    <d v="2025-09-04T13:29:18"/>
    <m/>
    <m/>
    <m/>
    <n v="0.1"/>
    <s v="MA"/>
    <x v="4"/>
  </r>
  <r>
    <s v="C100674"/>
    <n v="601"/>
    <s v="Digital First"/>
    <s v="orgânico"/>
    <s v="CRM"/>
    <s v="FGTS"/>
    <d v="2024-10-04T13:58:48"/>
    <m/>
    <m/>
    <m/>
    <n v="0.14599999999999999"/>
    <s v="AM"/>
    <x v="4"/>
  </r>
  <r>
    <s v="C100675"/>
    <n v="405"/>
    <s v="Alto Potencial"/>
    <s v="tiktok"/>
    <s v="CRM"/>
    <s v="FGTS"/>
    <d v="2024-08-19T04:14:57"/>
    <d v="2024-08-30T04:14:57"/>
    <d v="2024-09-23T04:14:57"/>
    <d v="2024-09-24T04:14:57"/>
    <n v="0.35"/>
    <s v="BA"/>
    <x v="26"/>
  </r>
  <r>
    <s v="C100676"/>
    <n v="400"/>
    <s v="Digital First"/>
    <s v="meta_paid"/>
    <s v="Orgânico"/>
    <s v="FGTS"/>
    <d v="2025-10-03T13:18:01"/>
    <d v="2025-10-22T13:18:01"/>
    <d v="2025-11-15T13:18:01"/>
    <m/>
    <n v="0.56100000000000005"/>
    <s v="PR"/>
    <x v="4"/>
  </r>
  <r>
    <s v="C100677"/>
    <n v="396"/>
    <s v="Médio"/>
    <s v="tiktok"/>
    <s v="Orgânico"/>
    <s v="Conta"/>
    <d v="2023-03-24T14:13:49"/>
    <d v="2023-04-13T14:13:49"/>
    <d v="2023-04-15T14:13:49"/>
    <d v="2023-04-22T14:13:49"/>
    <n v="0.42799999999999999"/>
    <s v="RJ"/>
    <x v="35"/>
  </r>
  <r>
    <s v="C100678"/>
    <n v="328"/>
    <s v="Digital First"/>
    <s v="orgânico"/>
    <s v="Orgânico"/>
    <s v="Empréstimo Pessoal"/>
    <d v="2025-10-08T00:02:02"/>
    <m/>
    <m/>
    <m/>
    <n v="0.55500000000000005"/>
    <s v="RJ"/>
    <x v="4"/>
  </r>
  <r>
    <s v="C100679"/>
    <n v="805"/>
    <s v="Alto Potencial"/>
    <s v="google_cpc"/>
    <s v="Mídia Paga"/>
    <s v="Empréstimo Pessoal"/>
    <d v="2024-11-25T09:16:28"/>
    <d v="2024-12-04T09:16:28"/>
    <d v="2024-12-13T09:16:28"/>
    <d v="2025-01-06T09:16:28"/>
    <n v="0.19900000000000001"/>
    <s v="PR"/>
    <x v="0"/>
  </r>
  <r>
    <s v="C100680"/>
    <n v="737"/>
    <s v="Digital First"/>
    <s v="tiktok"/>
    <s v="Mídia Paga"/>
    <s v="Conta"/>
    <d v="2024-03-02T17:25:24"/>
    <m/>
    <m/>
    <m/>
    <n v="0.13600000000000001"/>
    <s v="MG"/>
    <x v="4"/>
  </r>
  <r>
    <s v="C100681"/>
    <n v="678"/>
    <s v="Médio"/>
    <s v="crm_push"/>
    <s v="Mídia Paga"/>
    <s v="FGTS"/>
    <d v="2023-09-06T19:20:23"/>
    <d v="2023-09-22T19:20:23"/>
    <d v="2023-09-23T19:20:23"/>
    <d v="2023-10-11T19:20:23"/>
    <n v="0.68100000000000005"/>
    <s v="SE"/>
    <x v="1"/>
  </r>
  <r>
    <s v="C100682"/>
    <n v="372"/>
    <s v="Médio"/>
    <s v="meta_paid"/>
    <s v="Indicação"/>
    <s v="Consignado"/>
    <d v="2023-03-14T17:51:28"/>
    <m/>
    <m/>
    <m/>
    <n v="0.36499999999999999"/>
    <s v="DF"/>
    <x v="4"/>
  </r>
  <r>
    <s v="C100683"/>
    <n v="553"/>
    <s v="Alto Potencial"/>
    <s v="crm_push"/>
    <s v="Mídia Paga"/>
    <s v="FGTS"/>
    <d v="2024-07-31T15:17:37"/>
    <d v="2024-08-21T15:17:37"/>
    <m/>
    <m/>
    <n v="2.5999999999999999E-2"/>
    <s v="MA"/>
    <x v="4"/>
  </r>
  <r>
    <s v="C100684"/>
    <n v="815"/>
    <s v="Médio"/>
    <s v="crm_push"/>
    <s v="Mídia Paga"/>
    <s v="FGTS"/>
    <d v="2025-07-09T22:31:59"/>
    <d v="2025-08-06T22:31:59"/>
    <m/>
    <m/>
    <n v="0.43099999999999999"/>
    <s v="CE"/>
    <x v="4"/>
  </r>
  <r>
    <s v="C100685"/>
    <n v="849"/>
    <s v="Médio"/>
    <s v="crm_push"/>
    <s v="CRM"/>
    <s v="Empréstimo Pessoal"/>
    <d v="2025-04-02T00:16:46"/>
    <m/>
    <m/>
    <m/>
    <n v="0.40300000000000002"/>
    <s v="SC"/>
    <x v="4"/>
  </r>
  <r>
    <s v="C100686"/>
    <n v="319"/>
    <s v="Baixo"/>
    <s v="orgânico"/>
    <s v="Mídia Paga"/>
    <s v="Consignado"/>
    <d v="2023-03-28T10:40:10"/>
    <m/>
    <m/>
    <m/>
    <n v="0.44900000000000001"/>
    <s v="MA"/>
    <x v="4"/>
  </r>
  <r>
    <s v="C100687"/>
    <n v="834"/>
    <s v="Baixo"/>
    <s v="orgânico"/>
    <s v="Mídia Paga"/>
    <s v="Cartão"/>
    <d v="2023-01-19T22:12:36"/>
    <m/>
    <m/>
    <m/>
    <n v="0.35699999999999998"/>
    <s v="GO"/>
    <x v="4"/>
  </r>
  <r>
    <s v="C100688"/>
    <n v="720"/>
    <s v="Médio"/>
    <s v="crm_push"/>
    <s v="Orgânico"/>
    <s v="Empréstimo Pessoal"/>
    <d v="2023-10-20T20:04:14"/>
    <d v="2023-10-22T20:04:14"/>
    <d v="2023-10-31T20:04:14"/>
    <d v="2023-12-03T20:04:14"/>
    <n v="0.68200000000000005"/>
    <s v="DF"/>
    <x v="22"/>
  </r>
  <r>
    <s v="C100689"/>
    <n v="745"/>
    <s v="Médio"/>
    <s v="orgânico"/>
    <s v="Mídia Paga"/>
    <s v="Cartão"/>
    <d v="2025-06-13T06:14:48"/>
    <m/>
    <m/>
    <m/>
    <n v="0.61"/>
    <s v="RJ"/>
    <x v="4"/>
  </r>
  <r>
    <s v="C100690"/>
    <n v="435"/>
    <s v="Médio"/>
    <s v="meta_paid"/>
    <s v="CRM"/>
    <s v="Cartão"/>
    <d v="2023-02-27T21:10:45"/>
    <d v="2023-03-05T21:10:45"/>
    <d v="2023-03-26T21:10:45"/>
    <d v="2023-04-14T21:10:45"/>
    <n v="0.22500000000000001"/>
    <s v="PA"/>
    <x v="16"/>
  </r>
  <r>
    <s v="C100691"/>
    <n v="804"/>
    <s v="Digital First"/>
    <s v="google_cpc"/>
    <s v="Mídia Paga"/>
    <s v="Consignado"/>
    <d v="2025-04-08T09:11:22"/>
    <d v="2025-04-28T09:11:22"/>
    <d v="2025-05-15T09:11:22"/>
    <d v="2025-06-14T09:11:22"/>
    <n v="8.5999999999999993E-2"/>
    <s v="PB"/>
    <x v="42"/>
  </r>
  <r>
    <s v="C100692"/>
    <n v="600"/>
    <s v="Alto Potencial"/>
    <s v="meta_paid"/>
    <s v="Mídia Paga"/>
    <s v="Consignado"/>
    <d v="2023-11-24T03:59:44"/>
    <d v="2023-12-21T03:59:44"/>
    <m/>
    <m/>
    <n v="0.29599999999999999"/>
    <s v="CE"/>
    <x v="4"/>
  </r>
  <r>
    <s v="C100693"/>
    <n v="332"/>
    <s v="Baixo"/>
    <s v="google_cpc"/>
    <s v="Indicação"/>
    <s v="Consignado"/>
    <d v="2023-02-20T07:09:20"/>
    <d v="2023-03-12T07:09:20"/>
    <d v="2023-03-27T07:09:20"/>
    <m/>
    <n v="0.13900000000000001"/>
    <s v="PB"/>
    <x v="4"/>
  </r>
  <r>
    <s v="C100694"/>
    <n v="577"/>
    <s v="Alto Potencial"/>
    <s v="meta_paid"/>
    <s v="Mídia Paga"/>
    <s v="Cartão"/>
    <d v="2023-10-04T23:29:44"/>
    <d v="2023-10-29T23:29:44"/>
    <d v="2023-11-06T23:29:44"/>
    <d v="2023-11-17T23:29:44"/>
    <n v="0.51600000000000001"/>
    <s v="SP"/>
    <x v="22"/>
  </r>
  <r>
    <s v="C100695"/>
    <n v="432"/>
    <s v="Médio"/>
    <s v="meta_paid"/>
    <s v="Mídia Paga"/>
    <s v="Consignado"/>
    <d v="2024-03-01T23:48:50"/>
    <m/>
    <m/>
    <m/>
    <n v="0.32800000000000001"/>
    <s v="RJ"/>
    <x v="4"/>
  </r>
  <r>
    <s v="C100696"/>
    <n v="826"/>
    <s v="Médio"/>
    <s v="indicação"/>
    <s v="Loja"/>
    <s v="Consignado"/>
    <d v="2024-03-16T00:59:42"/>
    <d v="2024-03-22T00:59:42"/>
    <d v="2024-04-09T00:59:42"/>
    <m/>
    <n v="0.111"/>
    <s v="SC"/>
    <x v="4"/>
  </r>
  <r>
    <s v="C100697"/>
    <n v="425"/>
    <s v="Alto Potencial"/>
    <s v="indicação"/>
    <s v="Mídia Paga"/>
    <s v="FGTS"/>
    <d v="2024-11-10T15:17:40"/>
    <m/>
    <m/>
    <m/>
    <n v="0.48399999999999999"/>
    <s v="ES"/>
    <x v="4"/>
  </r>
  <r>
    <s v="C100698"/>
    <n v="644"/>
    <s v="Médio"/>
    <s v="crm_push"/>
    <s v="Mídia Paga"/>
    <s v="FGTS"/>
    <d v="2024-10-01T05:27:18"/>
    <d v="2024-10-20T05:27:18"/>
    <m/>
    <m/>
    <n v="0.51400000000000001"/>
    <s v="AL"/>
    <x v="4"/>
  </r>
  <r>
    <s v="C100699"/>
    <n v="316"/>
    <s v="Médio"/>
    <s v="indicação"/>
    <s v="Mídia Paga"/>
    <s v="FGTS"/>
    <d v="2023-07-29T11:58:19"/>
    <d v="2023-08-04T11:58:19"/>
    <d v="2023-08-18T11:58:19"/>
    <d v="2023-09-01T11:58:19"/>
    <n v="0.23100000000000001"/>
    <s v="PR"/>
    <x v="2"/>
  </r>
  <r>
    <s v="C100700"/>
    <n v="677"/>
    <s v="Médio"/>
    <s v="indicação"/>
    <s v="CRM"/>
    <s v="Empréstimo Pessoal"/>
    <d v="2023-01-20T22:25:20"/>
    <d v="2023-01-27T22:25:20"/>
    <m/>
    <m/>
    <n v="0.38600000000000001"/>
    <s v="RJ"/>
    <x v="4"/>
  </r>
  <r>
    <s v="C100701"/>
    <n v="359"/>
    <s v="Baixo"/>
    <s v="afiliado"/>
    <s v="Mídia Paga"/>
    <s v="Consignado"/>
    <d v="2023-06-03T21:59:32"/>
    <m/>
    <m/>
    <m/>
    <n v="0.309"/>
    <s v="PA"/>
    <x v="4"/>
  </r>
  <r>
    <s v="C100702"/>
    <n v="766"/>
    <s v="Alto Potencial"/>
    <s v="google_cpc"/>
    <s v="CRM"/>
    <s v="FGTS"/>
    <d v="2023-12-10T18:48:34"/>
    <m/>
    <m/>
    <m/>
    <n v="0.16200000000000001"/>
    <s v="PB"/>
    <x v="4"/>
  </r>
  <r>
    <s v="C100703"/>
    <n v="690"/>
    <s v="Alto Potencial"/>
    <s v="meta_paid"/>
    <s v="Mídia Paga"/>
    <s v="FGTS"/>
    <d v="2025-08-01T20:51:48"/>
    <m/>
    <m/>
    <m/>
    <n v="0.376"/>
    <s v="GO"/>
    <x v="4"/>
  </r>
  <r>
    <s v="C100704"/>
    <n v="486"/>
    <s v="Médio"/>
    <s v="tiktok"/>
    <s v="Mídia Paga"/>
    <s v="Consignado"/>
    <d v="2024-01-02T09:45:24"/>
    <m/>
    <m/>
    <m/>
    <n v="0.36599999999999999"/>
    <s v="RS"/>
    <x v="4"/>
  </r>
  <r>
    <s v="C100705"/>
    <n v="797"/>
    <s v="Digital First"/>
    <s v="google_cpc"/>
    <s v="CRM"/>
    <s v="FGTS"/>
    <d v="2023-12-28T04:20:52"/>
    <d v="2024-01-07T04:20:52"/>
    <d v="2024-01-19T04:20:52"/>
    <m/>
    <n v="0.129"/>
    <s v="PB"/>
    <x v="4"/>
  </r>
  <r>
    <s v="C100706"/>
    <n v="660"/>
    <s v="Baixo"/>
    <s v="crm_push"/>
    <s v="Mídia Paga"/>
    <s v="Conta"/>
    <d v="2023-12-19T00:11:53"/>
    <d v="2024-01-05T00:11:53"/>
    <m/>
    <m/>
    <n v="0.49099999999999999"/>
    <s v="SC"/>
    <x v="4"/>
  </r>
  <r>
    <s v="C100707"/>
    <n v="748"/>
    <s v="Baixo"/>
    <s v="google_cpc"/>
    <s v="Mídia Paga"/>
    <s v="Conta"/>
    <d v="2023-10-21T03:51:37"/>
    <m/>
    <m/>
    <m/>
    <n v="0.34100000000000003"/>
    <s v="MA"/>
    <x v="4"/>
  </r>
  <r>
    <s v="C100708"/>
    <n v="480"/>
    <s v="Médio"/>
    <s v="meta_paid"/>
    <s v="CRM"/>
    <s v="Consignado"/>
    <d v="2023-05-22T16:50:26"/>
    <d v="2023-06-15T16:50:26"/>
    <d v="2023-06-24T16:50:26"/>
    <d v="2023-07-14T16:50:26"/>
    <n v="0.219"/>
    <s v="AM"/>
    <x v="11"/>
  </r>
  <r>
    <s v="C100709"/>
    <n v="429"/>
    <s v="Médio"/>
    <s v="google_cpc"/>
    <s v="Indicação"/>
    <s v="Cartão"/>
    <d v="2024-10-10T10:15:41"/>
    <d v="2024-10-30T10:15:41"/>
    <m/>
    <m/>
    <n v="0.22600000000000001"/>
    <s v="RN"/>
    <x v="4"/>
  </r>
  <r>
    <s v="C100710"/>
    <n v="448"/>
    <s v="Alto Potencial"/>
    <s v="tiktok"/>
    <s v="Mídia Paga"/>
    <s v="Empréstimo Pessoal"/>
    <d v="2025-05-22T04:23:36"/>
    <d v="2025-06-08T04:23:36"/>
    <m/>
    <m/>
    <n v="0.124"/>
    <s v="AL"/>
    <x v="4"/>
  </r>
  <r>
    <s v="C100711"/>
    <n v="771"/>
    <s v="Médio"/>
    <s v="tiktok"/>
    <s v="CRM"/>
    <s v="Consignado"/>
    <d v="2023-07-26T18:22:37"/>
    <d v="2023-08-24T18:22:37"/>
    <d v="2023-09-05T18:22:37"/>
    <m/>
    <n v="0.26400000000000001"/>
    <s v="AL"/>
    <x v="4"/>
  </r>
  <r>
    <s v="C100712"/>
    <n v="799"/>
    <s v="Baixo"/>
    <s v="orgânico"/>
    <s v="Mídia Paga"/>
    <s v="FGTS"/>
    <d v="2023-03-13T16:53:20"/>
    <d v="2023-04-10T16:53:20"/>
    <d v="2023-04-22T16:53:20"/>
    <m/>
    <n v="5.0999999999999997E-2"/>
    <s v="RN"/>
    <x v="4"/>
  </r>
  <r>
    <s v="C100713"/>
    <n v="654"/>
    <s v="Digital First"/>
    <s v="meta_paid"/>
    <s v="Loja"/>
    <s v="FGTS"/>
    <d v="2025-04-02T18:08:50"/>
    <d v="2025-04-10T18:08:50"/>
    <d v="2025-04-16T18:08:50"/>
    <d v="2025-05-04T18:08:50"/>
    <n v="0.25900000000000001"/>
    <s v="MG"/>
    <x v="17"/>
  </r>
  <r>
    <s v="C100714"/>
    <n v="510"/>
    <s v="Digital First"/>
    <s v="tiktok"/>
    <s v="Indicação"/>
    <s v="Consignado"/>
    <d v="2024-09-09T15:10:04"/>
    <d v="2024-10-02T15:10:04"/>
    <m/>
    <m/>
    <n v="0.223"/>
    <s v="ES"/>
    <x v="4"/>
  </r>
  <r>
    <s v="C100715"/>
    <n v="329"/>
    <s v="Médio"/>
    <s v="orgânico"/>
    <s v="Indicação"/>
    <s v="FGTS"/>
    <d v="2025-09-07T16:00:03"/>
    <d v="2025-10-04T16:00:03"/>
    <d v="2025-10-08T16:00:03"/>
    <d v="2025-10-25T16:00:03"/>
    <n v="0.45300000000000001"/>
    <s v="PR"/>
    <x v="31"/>
  </r>
  <r>
    <s v="C100716"/>
    <n v="323"/>
    <s v="Médio"/>
    <s v="crm_push"/>
    <s v="Mídia Paga"/>
    <s v="Consignado"/>
    <d v="2024-05-06T18:34:37"/>
    <d v="2024-06-03T18:34:37"/>
    <m/>
    <m/>
    <n v="0.14199999999999999"/>
    <s v="ES"/>
    <x v="4"/>
  </r>
  <r>
    <s v="C100717"/>
    <n v="521"/>
    <s v="Médio"/>
    <s v="meta_paid"/>
    <s v="Mídia Paga"/>
    <s v="Empréstimo Pessoal"/>
    <d v="2023-06-10T02:24:00"/>
    <d v="2023-06-20T02:24:00"/>
    <d v="2023-06-23T02:24:00"/>
    <d v="2023-07-02T02:24:00"/>
    <n v="0.316"/>
    <s v="DF"/>
    <x v="49"/>
  </r>
  <r>
    <s v="C100718"/>
    <n v="700"/>
    <s v="Médio"/>
    <s v="google_cpc"/>
    <s v="Mídia Paga"/>
    <s v="FGTS"/>
    <d v="2025-02-07T01:22:56"/>
    <m/>
    <m/>
    <m/>
    <n v="9.0999999999999998E-2"/>
    <s v="CE"/>
    <x v="4"/>
  </r>
  <r>
    <s v="C100719"/>
    <n v="811"/>
    <s v="Digital First"/>
    <s v="google_cpc"/>
    <s v="Mídia Paga"/>
    <s v="Empréstimo Pessoal"/>
    <d v="2023-12-14T22:17:11"/>
    <d v="2023-12-15T22:17:11"/>
    <d v="2023-12-18T22:17:11"/>
    <m/>
    <n v="4.2999999999999997E-2"/>
    <s v="PI"/>
    <x v="4"/>
  </r>
  <r>
    <s v="C100720"/>
    <n v="387"/>
    <s v="Médio"/>
    <s v="crm_push"/>
    <s v="Orgânico"/>
    <s v="Consignado"/>
    <d v="2025-02-16T18:57:37"/>
    <d v="2025-03-05T18:57:37"/>
    <d v="2025-03-13T18:57:37"/>
    <m/>
    <n v="0.32700000000000001"/>
    <s v="PI"/>
    <x v="4"/>
  </r>
  <r>
    <s v="C100721"/>
    <n v="764"/>
    <s v="Pensionista"/>
    <s v="meta_paid"/>
    <s v="Mídia Paga"/>
    <s v="Consignado"/>
    <d v="2024-12-17T11:02:51"/>
    <m/>
    <m/>
    <m/>
    <n v="0.59799999999999998"/>
    <s v="RJ"/>
    <x v="4"/>
  </r>
  <r>
    <s v="C100722"/>
    <n v="349"/>
    <s v="Médio"/>
    <s v="google_cpc"/>
    <s v="Orgânico"/>
    <s v="FGTS"/>
    <d v="2025-07-17T05:08:46"/>
    <d v="2025-08-14T05:08:46"/>
    <d v="2025-08-21T05:08:46"/>
    <d v="2025-08-22T05:08:46"/>
    <n v="0.108"/>
    <s v="AM"/>
    <x v="26"/>
  </r>
  <r>
    <s v="C100723"/>
    <n v="402"/>
    <s v="Médio"/>
    <s v="google_cpc"/>
    <s v="Indicação"/>
    <s v="Cartão"/>
    <d v="2025-09-11T15:22:47"/>
    <d v="2025-09-24T15:22:47"/>
    <d v="2025-09-29T15:22:47"/>
    <m/>
    <n v="0.48399999999999999"/>
    <s v="AL"/>
    <x v="4"/>
  </r>
  <r>
    <s v="C100724"/>
    <n v="667"/>
    <s v="Médio"/>
    <s v="crm_push"/>
    <s v="Mídia Paga"/>
    <s v="FGTS"/>
    <d v="2025-01-31T17:17:13"/>
    <m/>
    <m/>
    <m/>
    <n v="0.42699999999999999"/>
    <s v="BA"/>
    <x v="4"/>
  </r>
  <r>
    <s v="C100725"/>
    <n v="791"/>
    <s v="Baixo"/>
    <s v="tiktok"/>
    <s v="Orgânico"/>
    <s v="Conta"/>
    <d v="2025-10-06T12:01:37"/>
    <d v="2025-11-03T12:01:37"/>
    <m/>
    <m/>
    <n v="0.34100000000000003"/>
    <s v="PA"/>
    <x v="4"/>
  </r>
  <r>
    <s v="C100726"/>
    <n v="567"/>
    <s v="Médio"/>
    <s v="tiktok"/>
    <s v="Mídia Paga"/>
    <s v="FGTS"/>
    <d v="2024-01-06T20:57:25"/>
    <m/>
    <m/>
    <m/>
    <n v="0.45600000000000002"/>
    <s v="PA"/>
    <x v="4"/>
  </r>
  <r>
    <s v="C100727"/>
    <n v="696"/>
    <s v="Médio"/>
    <s v="tiktok"/>
    <s v="Mídia Paga"/>
    <s v="Consignado"/>
    <d v="2025-07-27T02:33:38"/>
    <m/>
    <m/>
    <m/>
    <n v="0.49299999999999999"/>
    <s v="RS"/>
    <x v="4"/>
  </r>
  <r>
    <s v="C100728"/>
    <n v="619"/>
    <s v="Médio"/>
    <s v="google_cpc"/>
    <s v="Mídia Paga"/>
    <s v="Conta"/>
    <d v="2025-09-29T07:59:54"/>
    <m/>
    <m/>
    <m/>
    <n v="9.9000000000000005E-2"/>
    <s v="PI"/>
    <x v="4"/>
  </r>
  <r>
    <s v="C100729"/>
    <n v="819"/>
    <s v="Alto Potencial"/>
    <s v="meta_paid"/>
    <s v="Mídia Paga"/>
    <s v="Conta"/>
    <d v="2024-02-24T03:10:03"/>
    <d v="2024-03-19T03:10:03"/>
    <d v="2024-03-24T03:10:03"/>
    <d v="2024-04-20T03:10:03"/>
    <n v="0.152"/>
    <s v="RJ"/>
    <x v="21"/>
  </r>
  <r>
    <s v="C100730"/>
    <n v="748"/>
    <s v="Médio"/>
    <s v="meta_paid"/>
    <s v="Mídia Paga"/>
    <s v="Consignado"/>
    <d v="2023-07-13T03:51:28"/>
    <d v="2023-07-19T03:51:28"/>
    <d v="2023-07-31T03:51:28"/>
    <d v="2023-08-26T03:51:28"/>
    <n v="0.48499999999999999"/>
    <s v="PB"/>
    <x v="22"/>
  </r>
  <r>
    <s v="C100731"/>
    <n v="775"/>
    <s v="Médio"/>
    <s v="meta_paid"/>
    <s v="CRM"/>
    <s v="Consignado"/>
    <d v="2025-10-23T20:33:57"/>
    <d v="2025-11-05T20:33:57"/>
    <d v="2025-11-24T20:33:57"/>
    <m/>
    <n v="0.24199999999999999"/>
    <s v="PR"/>
    <x v="4"/>
  </r>
  <r>
    <s v="C100732"/>
    <n v="539"/>
    <s v="Baixo"/>
    <s v="afiliado"/>
    <s v="Orgânico"/>
    <s v="FGTS"/>
    <d v="2023-03-24T04:49:33"/>
    <d v="2023-04-13T04:49:33"/>
    <d v="2023-04-22T04:49:33"/>
    <d v="2023-05-04T04:49:33"/>
    <n v="0.26700000000000002"/>
    <s v="DF"/>
    <x v="28"/>
  </r>
  <r>
    <s v="C100733"/>
    <n v="557"/>
    <s v="Baixo"/>
    <s v="tiktok"/>
    <s v="Mídia Paga"/>
    <s v="FGTS"/>
    <d v="2024-06-09T07:55:38"/>
    <d v="2024-07-08T07:55:38"/>
    <d v="2024-07-17T07:55:38"/>
    <d v="2024-08-10T07:55:38"/>
    <n v="0.20100000000000001"/>
    <s v="ES"/>
    <x v="9"/>
  </r>
  <r>
    <s v="C100734"/>
    <n v="689"/>
    <s v="Médio"/>
    <s v="orgânico"/>
    <s v="Loja"/>
    <s v="Cartão"/>
    <d v="2024-03-24T03:35:11"/>
    <d v="2024-04-18T03:35:11"/>
    <d v="2024-04-21T03:35:11"/>
    <m/>
    <n v="0.35399999999999998"/>
    <s v="AM"/>
    <x v="4"/>
  </r>
  <r>
    <s v="C100735"/>
    <n v="642"/>
    <s v="Baixo"/>
    <s v="google_cpc"/>
    <s v="Loja"/>
    <s v="FGTS"/>
    <d v="2024-07-15T12:37:18"/>
    <d v="2024-07-29T12:37:18"/>
    <d v="2024-08-06T12:37:18"/>
    <m/>
    <n v="4.3999999999999997E-2"/>
    <s v="GO"/>
    <x v="4"/>
  </r>
  <r>
    <s v="C100736"/>
    <n v="686"/>
    <s v="Médio"/>
    <s v="meta_paid"/>
    <s v="Orgânico"/>
    <s v="Conta"/>
    <d v="2024-12-11T03:35:50"/>
    <d v="2024-12-11T03:35:50"/>
    <d v="2024-12-29T03:35:50"/>
    <m/>
    <n v="6.2E-2"/>
    <s v="PA"/>
    <x v="4"/>
  </r>
  <r>
    <s v="C100737"/>
    <n v="693"/>
    <s v="Baixo"/>
    <s v="google_cpc"/>
    <s v="Mídia Paga"/>
    <s v="Conta"/>
    <d v="2023-09-13T08:58:54"/>
    <d v="2023-10-07T08:58:54"/>
    <d v="2023-10-24T08:58:54"/>
    <m/>
    <n v="0.41699999999999998"/>
    <s v="BA"/>
    <x v="4"/>
  </r>
  <r>
    <s v="C100738"/>
    <n v="569"/>
    <s v="Alto Potencial"/>
    <s v="orgânico"/>
    <s v="Mídia Paga"/>
    <s v="Conta"/>
    <d v="2023-06-19T22:08:36"/>
    <d v="2023-07-03T22:08:36"/>
    <d v="2023-07-19T22:08:36"/>
    <d v="2023-08-06T22:08:36"/>
    <n v="5.8999999999999997E-2"/>
    <s v="RJ"/>
    <x v="31"/>
  </r>
  <r>
    <s v="C100739"/>
    <n v="448"/>
    <s v="Médio"/>
    <s v="meta_paid"/>
    <s v="Orgânico"/>
    <s v="FGTS"/>
    <d v="2024-12-14T21:45:49"/>
    <m/>
    <m/>
    <m/>
    <n v="0.35499999999999998"/>
    <s v="PI"/>
    <x v="4"/>
  </r>
  <r>
    <s v="C100740"/>
    <n v="679"/>
    <s v="Médio"/>
    <s v="meta_paid"/>
    <s v="Loja"/>
    <s v="Cartão"/>
    <d v="2025-04-04T04:25:37"/>
    <d v="2025-04-05T04:25:37"/>
    <d v="2025-04-21T04:25:37"/>
    <m/>
    <n v="2.7E-2"/>
    <s v="PI"/>
    <x v="4"/>
  </r>
  <r>
    <s v="C100741"/>
    <n v="327"/>
    <s v="Baixo"/>
    <s v="orgânico"/>
    <s v="Mídia Paga"/>
    <s v="Conta"/>
    <d v="2024-07-19T06:41:41"/>
    <d v="2024-08-17T06:41:41"/>
    <d v="2024-08-30T06:41:41"/>
    <d v="2024-10-02T06:41:41"/>
    <n v="0.41699999999999998"/>
    <s v="MA"/>
    <x v="55"/>
  </r>
  <r>
    <s v="C100742"/>
    <n v="448"/>
    <s v="Alto Potencial"/>
    <s v="indicação"/>
    <s v="Orgânico"/>
    <s v="Cartão"/>
    <d v="2024-12-24T00:27:39"/>
    <m/>
    <m/>
    <m/>
    <n v="0.73"/>
    <s v="CE"/>
    <x v="4"/>
  </r>
  <r>
    <s v="C100743"/>
    <n v="719"/>
    <s v="Médio"/>
    <s v="google_cpc"/>
    <s v="Mídia Paga"/>
    <s v="Conta"/>
    <d v="2024-08-05T05:49:21"/>
    <d v="2024-08-13T05:49:21"/>
    <d v="2024-08-25T05:49:21"/>
    <m/>
    <n v="0.36099999999999999"/>
    <s v="BA"/>
    <x v="4"/>
  </r>
  <r>
    <s v="C100744"/>
    <n v="579"/>
    <s v="Médio"/>
    <s v="google_cpc"/>
    <s v="Orgânico"/>
    <s v="Consignado"/>
    <d v="2023-12-06T21:31:17"/>
    <d v="2023-12-29T21:31:17"/>
    <d v="2024-01-09T21:31:17"/>
    <d v="2024-01-13T21:31:17"/>
    <n v="0.128"/>
    <s v="AM"/>
    <x v="18"/>
  </r>
  <r>
    <s v="C100745"/>
    <n v="481"/>
    <s v="Alto Potencial"/>
    <s v="google_cpc"/>
    <s v="Mídia Paga"/>
    <s v="Consignado"/>
    <d v="2024-12-13T17:43:13"/>
    <d v="2024-12-17T17:43:13"/>
    <d v="2024-12-24T17:43:13"/>
    <d v="2025-01-11T17:43:13"/>
    <n v="0.13"/>
    <s v="CE"/>
    <x v="35"/>
  </r>
  <r>
    <s v="C100746"/>
    <n v="465"/>
    <s v="Baixo"/>
    <s v="orgânico"/>
    <s v="CRM"/>
    <s v="Consignado"/>
    <d v="2024-08-01T20:13:05"/>
    <m/>
    <m/>
    <m/>
    <n v="0.52600000000000002"/>
    <s v="ES"/>
    <x v="4"/>
  </r>
  <r>
    <s v="C100747"/>
    <n v="316"/>
    <s v="Baixo"/>
    <s v="google_cpc"/>
    <s v="CRM"/>
    <s v="Consignado"/>
    <d v="2025-05-07T04:57:01"/>
    <d v="2025-06-03T04:57:01"/>
    <d v="2025-06-13T04:57:01"/>
    <m/>
    <n v="0.51700000000000002"/>
    <s v="PA"/>
    <x v="4"/>
  </r>
  <r>
    <s v="C100748"/>
    <n v="449"/>
    <s v="Digital First"/>
    <s v="tiktok"/>
    <s v="Mídia Paga"/>
    <s v="Conta"/>
    <d v="2024-01-16T03:15:45"/>
    <d v="2024-02-05T03:15:45"/>
    <d v="2024-02-16T03:15:45"/>
    <m/>
    <n v="0.52200000000000002"/>
    <s v="ES"/>
    <x v="4"/>
  </r>
  <r>
    <s v="C100749"/>
    <n v="638"/>
    <s v="Alto Potencial"/>
    <s v="tiktok"/>
    <s v="Mídia Paga"/>
    <s v="FGTS"/>
    <d v="2023-08-12T23:13:55"/>
    <d v="2023-09-07T23:13:55"/>
    <d v="2023-09-21T23:13:55"/>
    <m/>
    <n v="0.16700000000000001"/>
    <s v="AM"/>
    <x v="4"/>
  </r>
  <r>
    <s v="C100750"/>
    <n v="344"/>
    <s v="Médio"/>
    <s v="meta_paid"/>
    <s v="Indicação"/>
    <s v="FGTS"/>
    <d v="2025-03-16T02:56:56"/>
    <m/>
    <m/>
    <m/>
    <n v="0.52200000000000002"/>
    <s v="AL"/>
    <x v="4"/>
  </r>
  <r>
    <s v="C100751"/>
    <n v="801"/>
    <s v="Baixo"/>
    <s v="google_cpc"/>
    <s v="CRM"/>
    <s v="FGTS"/>
    <d v="2024-11-26T10:06:29"/>
    <d v="2024-12-05T10:06:29"/>
    <m/>
    <m/>
    <n v="0.36799999999999999"/>
    <s v="RS"/>
    <x v="4"/>
  </r>
  <r>
    <s v="C100752"/>
    <n v="488"/>
    <s v="Baixo"/>
    <s v="meta_paid"/>
    <s v="CRM"/>
    <s v="FGTS"/>
    <d v="2024-10-28T15:16:48"/>
    <d v="2024-10-29T15:16:48"/>
    <d v="2024-11-08T15:16:48"/>
    <d v="2024-11-25T15:16:48"/>
    <n v="5.0999999999999997E-2"/>
    <s v="PI"/>
    <x v="6"/>
  </r>
  <r>
    <s v="C100753"/>
    <n v="360"/>
    <s v="Médio"/>
    <s v="google_cpc"/>
    <s v="CRM"/>
    <s v="Consignado"/>
    <d v="2023-04-30T10:54:15"/>
    <m/>
    <m/>
    <m/>
    <n v="0.40500000000000003"/>
    <s v="MG"/>
    <x v="4"/>
  </r>
  <r>
    <s v="C100754"/>
    <n v="593"/>
    <s v="Baixo"/>
    <s v="google_cpc"/>
    <s v="Loja"/>
    <s v="Consignado"/>
    <d v="2023-07-29T20:10:54"/>
    <d v="2023-08-26T20:10:54"/>
    <d v="2023-09-19T20:10:54"/>
    <d v="2023-10-10T20:10:54"/>
    <n v="0.224"/>
    <s v="RN"/>
    <x v="32"/>
  </r>
  <r>
    <s v="C100755"/>
    <n v="332"/>
    <s v="Baixo"/>
    <s v="tiktok"/>
    <s v="Mídia Paga"/>
    <s v="Conta"/>
    <d v="2025-04-10T15:09:17"/>
    <m/>
    <m/>
    <m/>
    <n v="0.16300000000000001"/>
    <s v="SE"/>
    <x v="4"/>
  </r>
  <r>
    <s v="C100756"/>
    <n v="598"/>
    <s v="Alto Potencial"/>
    <s v="orgânico"/>
    <s v="Loja"/>
    <s v="Consignado"/>
    <d v="2025-07-14T07:01:06"/>
    <d v="2025-08-12T07:01:06"/>
    <m/>
    <m/>
    <n v="0.12"/>
    <s v="SC"/>
    <x v="4"/>
  </r>
  <r>
    <s v="C100757"/>
    <n v="714"/>
    <s v="Baixo"/>
    <s v="google_cpc"/>
    <s v="Mídia Paga"/>
    <s v="Consignado"/>
    <d v="2024-05-19T03:43:12"/>
    <m/>
    <m/>
    <m/>
    <n v="0.316"/>
    <s v="MG"/>
    <x v="4"/>
  </r>
  <r>
    <s v="C100758"/>
    <n v="848"/>
    <s v="Médio"/>
    <s v="tiktok"/>
    <s v="Mídia Paga"/>
    <s v="Consignado"/>
    <d v="2024-08-20T13:09:24"/>
    <d v="2024-09-10T13:09:24"/>
    <m/>
    <m/>
    <n v="0.251"/>
    <s v="SC"/>
    <x v="4"/>
  </r>
  <r>
    <s v="C100759"/>
    <n v="730"/>
    <s v="Pensionista"/>
    <s v="google_cpc"/>
    <s v="Orgânico"/>
    <s v="Consignado"/>
    <d v="2025-01-26T16:17:32"/>
    <m/>
    <m/>
    <m/>
    <n v="0.29699999999999999"/>
    <s v="PR"/>
    <x v="4"/>
  </r>
  <r>
    <s v="C100760"/>
    <n v="794"/>
    <s v="Baixo"/>
    <s v="orgânico"/>
    <s v="Indicação"/>
    <s v="Consignado"/>
    <d v="2025-10-07T23:43:51"/>
    <m/>
    <m/>
    <m/>
    <n v="6.4000000000000001E-2"/>
    <s v="PA"/>
    <x v="4"/>
  </r>
  <r>
    <s v="C100761"/>
    <n v="399"/>
    <s v="Alto Potencial"/>
    <s v="crm_push"/>
    <s v="Mídia Paga"/>
    <s v="FGTS"/>
    <d v="2025-07-29T09:44:48"/>
    <d v="2025-08-26T09:44:48"/>
    <d v="2025-08-27T09:44:48"/>
    <d v="2025-10-04T09:44:48"/>
    <n v="0.38200000000000001"/>
    <s v="SP"/>
    <x v="42"/>
  </r>
  <r>
    <s v="C100762"/>
    <n v="322"/>
    <s v="Médio"/>
    <s v="crm_push"/>
    <s v="Mídia Paga"/>
    <s v="Consignado"/>
    <d v="2024-02-14T19:56:43"/>
    <d v="2024-02-23T19:56:43"/>
    <d v="2024-03-09T19:56:43"/>
    <d v="2024-03-27T19:56:43"/>
    <n v="0.42699999999999999"/>
    <s v="PA"/>
    <x v="0"/>
  </r>
  <r>
    <s v="C100763"/>
    <n v="719"/>
    <s v="Pensionista"/>
    <s v="meta_paid"/>
    <s v="CRM"/>
    <s v="Consignado"/>
    <d v="2023-07-05T17:11:47"/>
    <d v="2023-07-18T17:11:47"/>
    <d v="2023-07-27T17:11:47"/>
    <m/>
    <n v="0.45"/>
    <s v="DF"/>
    <x v="4"/>
  </r>
  <r>
    <s v="C100764"/>
    <n v="723"/>
    <s v="Baixo"/>
    <s v="tiktok"/>
    <s v="Mídia Paga"/>
    <s v="Cartão"/>
    <d v="2024-12-27T07:54:44"/>
    <d v="2025-01-05T07:54:44"/>
    <m/>
    <m/>
    <n v="0.46500000000000002"/>
    <s v="CE"/>
    <x v="4"/>
  </r>
  <r>
    <s v="C100765"/>
    <n v="786"/>
    <s v="Médio"/>
    <s v="crm_push"/>
    <s v="Indicação"/>
    <s v="Consignado"/>
    <d v="2024-07-14T20:37:53"/>
    <d v="2024-07-26T20:37:53"/>
    <m/>
    <m/>
    <n v="0.49399999999999999"/>
    <s v="GO"/>
    <x v="4"/>
  </r>
  <r>
    <s v="C100766"/>
    <n v="388"/>
    <s v="Baixo"/>
    <s v="google_cpc"/>
    <s v="CRM"/>
    <s v="FGTS"/>
    <d v="2023-07-02T02:36:49"/>
    <d v="2023-07-17T02:36:49"/>
    <m/>
    <m/>
    <n v="0.48599999999999999"/>
    <s v="DF"/>
    <x v="4"/>
  </r>
  <r>
    <s v="C100767"/>
    <n v="508"/>
    <s v="Baixo"/>
    <s v="tiktok"/>
    <s v="Loja"/>
    <s v="Consignado"/>
    <d v="2025-03-18T20:55:40"/>
    <d v="2025-04-14T20:55:40"/>
    <d v="2025-04-24T20:55:40"/>
    <m/>
    <n v="0.38"/>
    <s v="AL"/>
    <x v="4"/>
  </r>
  <r>
    <s v="C100768"/>
    <n v="570"/>
    <s v="Alto Potencial"/>
    <s v="crm_push"/>
    <s v="Mídia Paga"/>
    <s v="Empréstimo Pessoal"/>
    <d v="2024-02-22T14:36:26"/>
    <d v="2024-03-22T14:36:26"/>
    <d v="2024-03-26T14:36:26"/>
    <m/>
    <n v="0.86499999999999999"/>
    <s v="RN"/>
    <x v="4"/>
  </r>
  <r>
    <s v="C100769"/>
    <n v="705"/>
    <s v="Médio"/>
    <s v="meta_paid"/>
    <s v="Mídia Paga"/>
    <s v="Conta"/>
    <d v="2025-05-02T12:40:10"/>
    <d v="2025-05-23T12:40:10"/>
    <d v="2025-06-09T12:40:10"/>
    <d v="2025-07-07T12:40:10"/>
    <n v="0.378"/>
    <s v="PA"/>
    <x v="24"/>
  </r>
  <r>
    <s v="C100770"/>
    <n v="577"/>
    <s v="Baixo"/>
    <s v="meta_paid"/>
    <s v="CRM"/>
    <s v="FGTS"/>
    <d v="2024-10-26T07:04:18"/>
    <m/>
    <m/>
    <m/>
    <n v="0.39800000000000002"/>
    <s v="RN"/>
    <x v="4"/>
  </r>
  <r>
    <s v="C100771"/>
    <n v="505"/>
    <s v="Médio"/>
    <s v="orgânico"/>
    <s v="Mídia Paga"/>
    <s v="Consignado"/>
    <d v="2023-10-26T22:17:18"/>
    <d v="2023-10-30T22:17:18"/>
    <d v="2023-11-13T22:17:18"/>
    <m/>
    <n v="0.66500000000000004"/>
    <s v="SC"/>
    <x v="4"/>
  </r>
  <r>
    <s v="C100772"/>
    <n v="627"/>
    <s v="Médio"/>
    <s v="google_cpc"/>
    <s v="Orgânico"/>
    <s v="Consignado"/>
    <d v="2023-07-12T20:41:28"/>
    <d v="2023-07-16T20:41:28"/>
    <d v="2023-07-31T20:41:28"/>
    <d v="2023-08-18T20:41:28"/>
    <n v="0.38"/>
    <s v="PE"/>
    <x v="48"/>
  </r>
  <r>
    <s v="C100773"/>
    <n v="635"/>
    <s v="Baixo"/>
    <s v="meta_paid"/>
    <s v="Mídia Paga"/>
    <s v="Cartão"/>
    <d v="2023-06-01T09:49:42"/>
    <d v="2023-06-09T09:49:42"/>
    <d v="2023-06-20T09:49:42"/>
    <d v="2023-07-22T09:49:42"/>
    <n v="0.35699999999999998"/>
    <s v="PE"/>
    <x v="30"/>
  </r>
  <r>
    <s v="C100774"/>
    <n v="337"/>
    <s v="Médio"/>
    <s v="meta_paid"/>
    <s v="Mídia Paga"/>
    <s v="FGTS"/>
    <d v="2024-11-18T08:27:33"/>
    <d v="2024-12-13T08:27:33"/>
    <d v="2024-12-20T08:27:33"/>
    <d v="2025-01-18T08:27:33"/>
    <n v="6.4000000000000001E-2"/>
    <s v="PI"/>
    <x v="56"/>
  </r>
  <r>
    <s v="C100775"/>
    <n v="527"/>
    <s v="Médio"/>
    <s v="google_cpc"/>
    <s v="Loja"/>
    <s v="Consignado"/>
    <d v="2024-05-20T10:23:11"/>
    <d v="2024-05-30T10:23:11"/>
    <d v="2024-06-08T10:23:11"/>
    <d v="2024-06-24T10:23:11"/>
    <n v="0.23899999999999999"/>
    <s v="RS"/>
    <x v="1"/>
  </r>
  <r>
    <s v="C100776"/>
    <n v="782"/>
    <s v="Médio"/>
    <s v="google_cpc"/>
    <s v="Orgânico"/>
    <s v="Empréstimo Pessoal"/>
    <d v="2025-02-28T03:18:31"/>
    <d v="2025-03-14T03:18:31"/>
    <d v="2025-03-27T03:18:31"/>
    <d v="2025-04-11T03:18:31"/>
    <n v="0.13800000000000001"/>
    <s v="SC"/>
    <x v="0"/>
  </r>
  <r>
    <s v="C100777"/>
    <n v="433"/>
    <s v="Baixo"/>
    <s v="meta_paid"/>
    <s v="Mídia Paga"/>
    <s v="FGTS"/>
    <d v="2024-03-23T11:09:55"/>
    <d v="2024-04-12T11:09:55"/>
    <d v="2024-04-12T11:09:55"/>
    <m/>
    <n v="0.22500000000000001"/>
    <s v="AM"/>
    <x v="4"/>
  </r>
  <r>
    <s v="C100778"/>
    <n v="689"/>
    <s v="Baixo"/>
    <s v="google_cpc"/>
    <s v="Loja"/>
    <s v="FGTS"/>
    <d v="2023-04-06T07:24:39"/>
    <m/>
    <m/>
    <m/>
    <n v="0.35599999999999998"/>
    <s v="MA"/>
    <x v="4"/>
  </r>
  <r>
    <s v="C100779"/>
    <n v="724"/>
    <s v="Baixo"/>
    <s v="tiktok"/>
    <s v="CRM"/>
    <s v="Cartão"/>
    <d v="2023-09-26T23:49:44"/>
    <d v="2023-09-26T23:49:44"/>
    <d v="2023-10-12T23:49:44"/>
    <m/>
    <n v="0.108"/>
    <s v="PA"/>
    <x v="4"/>
  </r>
  <r>
    <s v="C100780"/>
    <n v="809"/>
    <s v="Médio"/>
    <s v="meta_paid"/>
    <s v="Orgânico"/>
    <s v="Cartão"/>
    <d v="2023-09-17T01:43:30"/>
    <m/>
    <m/>
    <m/>
    <n v="0.104"/>
    <s v="MA"/>
    <x v="4"/>
  </r>
  <r>
    <s v="C100781"/>
    <n v="726"/>
    <s v="Baixo"/>
    <s v="google_cpc"/>
    <s v="Mídia Paga"/>
    <s v="Conta"/>
    <d v="2025-01-27T09:19:22"/>
    <m/>
    <m/>
    <m/>
    <n v="0.13800000000000001"/>
    <s v="PA"/>
    <x v="4"/>
  </r>
  <r>
    <s v="C100782"/>
    <n v="773"/>
    <s v="Digital First"/>
    <s v="meta_paid"/>
    <s v="Mídia Paga"/>
    <s v="Cartão"/>
    <d v="2024-07-16T02:39:24"/>
    <m/>
    <m/>
    <m/>
    <n v="0.372"/>
    <s v="AM"/>
    <x v="4"/>
  </r>
  <r>
    <s v="C100783"/>
    <n v="660"/>
    <s v="Médio"/>
    <s v="google_cpc"/>
    <s v="Loja"/>
    <s v="Empréstimo Pessoal"/>
    <d v="2023-08-05T18:06:23"/>
    <m/>
    <m/>
    <m/>
    <n v="0.18"/>
    <s v="SE"/>
    <x v="4"/>
  </r>
  <r>
    <s v="C100784"/>
    <n v="510"/>
    <s v="Médio"/>
    <s v="meta_paid"/>
    <s v="Mídia Paga"/>
    <s v="Empréstimo Pessoal"/>
    <d v="2025-03-09T20:06:09"/>
    <d v="2025-03-10T20:06:09"/>
    <d v="2025-04-05T20:06:09"/>
    <m/>
    <n v="0.34699999999999998"/>
    <s v="BA"/>
    <x v="4"/>
  </r>
  <r>
    <s v="C100785"/>
    <n v="478"/>
    <s v="Baixo"/>
    <s v="meta_paid"/>
    <s v="Mídia Paga"/>
    <s v="Consignado"/>
    <d v="2024-02-11T21:33:48"/>
    <d v="2024-02-18T21:33:48"/>
    <d v="2024-03-02T21:33:48"/>
    <m/>
    <n v="0.57699999999999996"/>
    <s v="CE"/>
    <x v="4"/>
  </r>
  <r>
    <s v="C100786"/>
    <n v="357"/>
    <s v="Médio"/>
    <s v="orgânico"/>
    <s v="Mídia Paga"/>
    <s v="FGTS"/>
    <d v="2023-08-27T01:31:37"/>
    <m/>
    <m/>
    <m/>
    <n v="0.38800000000000001"/>
    <s v="PA"/>
    <x v="4"/>
  </r>
  <r>
    <s v="C100787"/>
    <n v="372"/>
    <s v="Médio"/>
    <s v="meta_paid"/>
    <s v="Mídia Paga"/>
    <s v="Consignado"/>
    <d v="2023-09-11T11:25:38"/>
    <d v="2023-10-03T11:25:38"/>
    <d v="2023-10-11T11:25:38"/>
    <m/>
    <n v="9.8000000000000004E-2"/>
    <s v="RN"/>
    <x v="4"/>
  </r>
  <r>
    <s v="C100788"/>
    <n v="514"/>
    <s v="Alto Potencial"/>
    <s v="meta_paid"/>
    <s v="Orgânico"/>
    <s v="Cartão"/>
    <d v="2024-04-23T03:27:14"/>
    <d v="2024-05-21T03:27:14"/>
    <d v="2024-05-29T03:27:14"/>
    <m/>
    <n v="0.183"/>
    <s v="SP"/>
    <x v="4"/>
  </r>
  <r>
    <s v="C100789"/>
    <n v="372"/>
    <s v="Médio"/>
    <s v="orgânico"/>
    <s v="Mídia Paga"/>
    <s v="Consignado"/>
    <d v="2024-04-06T20:09:56"/>
    <m/>
    <m/>
    <m/>
    <n v="0.17599999999999999"/>
    <s v="SP"/>
    <x v="4"/>
  </r>
  <r>
    <s v="C100790"/>
    <n v="766"/>
    <s v="Médio"/>
    <s v="meta_paid"/>
    <s v="Mídia Paga"/>
    <s v="FGTS"/>
    <d v="2024-09-22T13:52:04"/>
    <m/>
    <m/>
    <m/>
    <n v="0.27"/>
    <s v="BA"/>
    <x v="4"/>
  </r>
  <r>
    <s v="C100791"/>
    <n v="570"/>
    <s v="Alto Potencial"/>
    <s v="tiktok"/>
    <s v="Loja"/>
    <s v="Consignado"/>
    <d v="2023-03-08T05:53:21"/>
    <m/>
    <m/>
    <m/>
    <n v="0.21299999999999999"/>
    <s v="SE"/>
    <x v="4"/>
  </r>
  <r>
    <s v="C100792"/>
    <n v="798"/>
    <s v="Digital First"/>
    <s v="crm_push"/>
    <s v="CRM"/>
    <s v="FGTS"/>
    <d v="2023-07-12T08:09:13"/>
    <m/>
    <m/>
    <m/>
    <n v="0.23"/>
    <s v="PE"/>
    <x v="4"/>
  </r>
  <r>
    <s v="C100793"/>
    <n v="653"/>
    <s v="Médio"/>
    <s v="google_cpc"/>
    <s v="Mídia Paga"/>
    <s v="Conta"/>
    <d v="2025-10-29T00:13:48"/>
    <m/>
    <m/>
    <m/>
    <n v="0.48699999999999999"/>
    <s v="RS"/>
    <x v="4"/>
  </r>
  <r>
    <s v="C100794"/>
    <n v="533"/>
    <s v="Baixo"/>
    <s v="indicação"/>
    <s v="CRM"/>
    <s v="Consignado"/>
    <d v="2023-01-28T13:45:57"/>
    <d v="2023-02-11T13:45:57"/>
    <d v="2023-02-25T13:45:57"/>
    <m/>
    <n v="0.35399999999999998"/>
    <s v="PA"/>
    <x v="4"/>
  </r>
  <r>
    <s v="C100795"/>
    <n v="618"/>
    <s v="Médio"/>
    <s v="loja"/>
    <s v="Mídia Paga"/>
    <s v="Conta"/>
    <d v="2025-05-18T04:55:33"/>
    <m/>
    <m/>
    <m/>
    <n v="0.182"/>
    <s v="SE"/>
    <x v="4"/>
  </r>
  <r>
    <s v="C100796"/>
    <n v="318"/>
    <s v="Baixo"/>
    <s v="meta_paid"/>
    <s v="Mídia Paga"/>
    <s v="FGTS"/>
    <d v="2023-06-07T18:08:04"/>
    <d v="2023-06-09T18:08:04"/>
    <d v="2023-06-17T18:08:04"/>
    <d v="2023-07-12T18:08:04"/>
    <n v="0.33500000000000002"/>
    <s v="PA"/>
    <x v="1"/>
  </r>
  <r>
    <s v="C100797"/>
    <n v="671"/>
    <s v="Médio"/>
    <s v="afiliado"/>
    <s v="CRM"/>
    <s v="Consignado"/>
    <d v="2024-08-31T12:39:39"/>
    <d v="2024-09-11T12:39:39"/>
    <d v="2024-09-27T12:39:39"/>
    <d v="2024-10-09T12:39:39"/>
    <n v="0.63900000000000001"/>
    <s v="RJ"/>
    <x v="41"/>
  </r>
  <r>
    <s v="C100798"/>
    <n v="483"/>
    <s v="Baixo"/>
    <s v="crm_push"/>
    <s v="Orgânico"/>
    <s v="Empréstimo Pessoal"/>
    <d v="2025-07-25T05:30:01"/>
    <m/>
    <m/>
    <m/>
    <n v="0.221"/>
    <s v="ES"/>
    <x v="4"/>
  </r>
  <r>
    <s v="C100799"/>
    <n v="576"/>
    <s v="Digital First"/>
    <s v="loja"/>
    <s v="Loja"/>
    <s v="FGTS"/>
    <d v="2025-08-13T07:05:17"/>
    <d v="2025-08-25T07:05:17"/>
    <d v="2025-09-02T07:05:17"/>
    <m/>
    <n v="0.14299999999999999"/>
    <s v="AL"/>
    <x v="4"/>
  </r>
  <r>
    <s v="C100800"/>
    <n v="444"/>
    <s v="Baixo"/>
    <s v="orgânico"/>
    <s v="Orgânico"/>
    <s v="Consignado"/>
    <d v="2025-10-17T01:08:49"/>
    <d v="2025-10-28T01:08:49"/>
    <d v="2025-11-18T01:08:49"/>
    <d v="2025-12-10T01:08:49"/>
    <n v="0.31"/>
    <s v="PR"/>
    <x v="45"/>
  </r>
  <r>
    <s v="C100801"/>
    <n v="380"/>
    <s v="Médio"/>
    <s v="orgânico"/>
    <s v="Indicação"/>
    <s v="Empréstimo Pessoal"/>
    <d v="2023-07-06T08:00:48"/>
    <d v="2023-07-12T08:00:48"/>
    <d v="2023-08-02T08:00:48"/>
    <m/>
    <n v="8.0000000000000002E-3"/>
    <s v="CE"/>
    <x v="4"/>
  </r>
  <r>
    <s v="C100802"/>
    <n v="621"/>
    <s v="Baixo"/>
    <s v="google_cpc"/>
    <s v="Indicação"/>
    <s v="FGTS"/>
    <d v="2023-06-19T20:57:49"/>
    <m/>
    <m/>
    <m/>
    <n v="0.29499999999999998"/>
    <s v="CE"/>
    <x v="4"/>
  </r>
  <r>
    <s v="C100803"/>
    <n v="734"/>
    <s v="Médio"/>
    <s v="meta_paid"/>
    <s v="Orgânico"/>
    <s v="Conta"/>
    <d v="2025-05-24T21:02:17"/>
    <d v="2025-06-18T21:02:17"/>
    <d v="2025-06-25T21:02:17"/>
    <d v="2025-07-10T21:02:17"/>
    <n v="0.29599999999999999"/>
    <s v="BA"/>
    <x v="39"/>
  </r>
  <r>
    <s v="C100804"/>
    <n v="342"/>
    <s v="Alto Potencial"/>
    <s v="google_cpc"/>
    <s v="Loja"/>
    <s v="Conta"/>
    <d v="2023-05-24T21:39:56"/>
    <m/>
    <m/>
    <m/>
    <n v="0.27500000000000002"/>
    <s v="GO"/>
    <x v="4"/>
  </r>
  <r>
    <s v="C100805"/>
    <n v="612"/>
    <s v="Alto Potencial"/>
    <s v="meta_paid"/>
    <s v="Orgânico"/>
    <s v="FGTS"/>
    <d v="2024-03-27T12:10:02"/>
    <d v="2024-04-07T12:10:02"/>
    <d v="2024-04-16T12:10:02"/>
    <d v="2024-05-10T12:10:02"/>
    <n v="4.4999999999999998E-2"/>
    <s v="ES"/>
    <x v="22"/>
  </r>
  <r>
    <s v="C100806"/>
    <n v="592"/>
    <s v="Pensionista"/>
    <s v="indicação"/>
    <s v="Mídia Paga"/>
    <s v="FGTS"/>
    <d v="2024-02-05T18:30:32"/>
    <m/>
    <m/>
    <m/>
    <n v="0.51"/>
    <s v="PE"/>
    <x v="4"/>
  </r>
  <r>
    <s v="C100807"/>
    <n v="368"/>
    <s v="Médio"/>
    <s v="google_cpc"/>
    <s v="Mídia Paga"/>
    <s v="Consignado"/>
    <d v="2025-06-21T18:12:08"/>
    <m/>
    <m/>
    <m/>
    <n v="0.34799999999999998"/>
    <s v="SE"/>
    <x v="4"/>
  </r>
  <r>
    <s v="C100808"/>
    <n v="355"/>
    <s v="Baixo"/>
    <s v="orgânico"/>
    <s v="Mídia Paga"/>
    <s v="FGTS"/>
    <d v="2024-09-08T04:16:46"/>
    <d v="2024-09-23T04:16:46"/>
    <d v="2024-10-02T04:16:46"/>
    <m/>
    <n v="0.27800000000000002"/>
    <s v="PB"/>
    <x v="4"/>
  </r>
  <r>
    <s v="C100809"/>
    <n v="503"/>
    <s v="Médio"/>
    <s v="google_cpc"/>
    <s v="Indicação"/>
    <s v="Consignado"/>
    <d v="2023-05-25T04:18:00"/>
    <d v="2023-06-14T04:18:00"/>
    <d v="2023-06-23T04:18:00"/>
    <d v="2023-07-11T04:18:00"/>
    <n v="0.24"/>
    <s v="ES"/>
    <x v="39"/>
  </r>
  <r>
    <s v="C100810"/>
    <n v="719"/>
    <s v="Médio"/>
    <s v="google_cpc"/>
    <s v="Orgânico"/>
    <s v="FGTS"/>
    <d v="2023-01-15T03:41:09"/>
    <d v="2023-01-25T03:41:09"/>
    <d v="2023-01-28T03:41:09"/>
    <m/>
    <n v="0.375"/>
    <s v="RN"/>
    <x v="4"/>
  </r>
  <r>
    <s v="C100811"/>
    <n v="849"/>
    <s v="Baixo"/>
    <s v="tiktok"/>
    <s v="Orgânico"/>
    <s v="Conta"/>
    <d v="2025-08-15T08:55:10"/>
    <m/>
    <m/>
    <m/>
    <n v="0.34300000000000003"/>
    <s v="RN"/>
    <x v="4"/>
  </r>
  <r>
    <s v="C100812"/>
    <n v="542"/>
    <s v="Médio"/>
    <s v="google_cpc"/>
    <s v="Mídia Paga"/>
    <s v="Conta"/>
    <d v="2024-08-02T11:21:27"/>
    <m/>
    <m/>
    <m/>
    <n v="0.28000000000000003"/>
    <s v="PI"/>
    <x v="4"/>
  </r>
  <r>
    <s v="C100813"/>
    <n v="500"/>
    <s v="Baixo"/>
    <s v="indicação"/>
    <s v="CRM"/>
    <s v="Cartão"/>
    <d v="2023-02-06T04:09:14"/>
    <m/>
    <m/>
    <m/>
    <n v="0.57899999999999996"/>
    <s v="SC"/>
    <x v="4"/>
  </r>
  <r>
    <s v="C100814"/>
    <n v="773"/>
    <s v="Baixo"/>
    <s v="google_cpc"/>
    <s v="Mídia Paga"/>
    <s v="Consignado"/>
    <d v="2024-12-27T21:12:30"/>
    <d v="2025-01-11T21:12:30"/>
    <m/>
    <m/>
    <n v="0.41499999999999998"/>
    <s v="SE"/>
    <x v="4"/>
  </r>
  <r>
    <s v="C100815"/>
    <n v="826"/>
    <s v="Baixo"/>
    <s v="google_cpc"/>
    <s v="Loja"/>
    <s v="Consignado"/>
    <d v="2023-04-24T15:15:59"/>
    <m/>
    <m/>
    <m/>
    <n v="0.621"/>
    <s v="BA"/>
    <x v="4"/>
  </r>
  <r>
    <s v="C100816"/>
    <n v="376"/>
    <s v="Baixo"/>
    <s v="google_cpc"/>
    <s v="Loja"/>
    <s v="Consignado"/>
    <d v="2023-05-09T23:59:12"/>
    <m/>
    <m/>
    <m/>
    <n v="0.46300000000000002"/>
    <s v="SE"/>
    <x v="4"/>
  </r>
  <r>
    <s v="C100817"/>
    <n v="777"/>
    <s v="Alto Potencial"/>
    <s v="meta_paid"/>
    <s v="Orgânico"/>
    <s v="Empréstimo Pessoal"/>
    <d v="2023-06-25T09:09:54"/>
    <m/>
    <m/>
    <m/>
    <n v="0.41899999999999998"/>
    <s v="CE"/>
    <x v="4"/>
  </r>
  <r>
    <s v="C100818"/>
    <n v="739"/>
    <s v="Médio"/>
    <s v="google_cpc"/>
    <s v="Mídia Paga"/>
    <s v="Cartão"/>
    <d v="2025-05-20T06:39:47"/>
    <m/>
    <m/>
    <m/>
    <n v="0.33600000000000002"/>
    <s v="ES"/>
    <x v="4"/>
  </r>
  <r>
    <s v="C100819"/>
    <n v="562"/>
    <s v="Alto Potencial"/>
    <s v="meta_paid"/>
    <s v="Mídia Paga"/>
    <s v="Empréstimo Pessoal"/>
    <d v="2023-09-23T11:38:22"/>
    <d v="2023-10-12T11:38:22"/>
    <d v="2023-10-14T11:38:22"/>
    <m/>
    <n v="0.379"/>
    <s v="AM"/>
    <x v="4"/>
  </r>
  <r>
    <s v="C100820"/>
    <n v="484"/>
    <s v="Médio"/>
    <s v="tiktok"/>
    <s v="Mídia Paga"/>
    <s v="Consignado"/>
    <d v="2025-06-03T10:23:51"/>
    <d v="2025-06-09T10:23:51"/>
    <m/>
    <m/>
    <n v="0.29899999999999999"/>
    <s v="CE"/>
    <x v="4"/>
  </r>
  <r>
    <s v="C100821"/>
    <n v="354"/>
    <s v="Digital First"/>
    <s v="google_cpc"/>
    <s v="Mídia Paga"/>
    <s v="FGTS"/>
    <d v="2025-02-23T01:54:29"/>
    <m/>
    <m/>
    <m/>
    <n v="9.5000000000000001E-2"/>
    <s v="DF"/>
    <x v="4"/>
  </r>
  <r>
    <s v="C100822"/>
    <n v="607"/>
    <s v="Baixo"/>
    <s v="google_cpc"/>
    <s v="Loja"/>
    <s v="FGTS"/>
    <d v="2025-05-13T07:04:45"/>
    <m/>
    <m/>
    <m/>
    <n v="6.7000000000000004E-2"/>
    <s v="RS"/>
    <x v="4"/>
  </r>
  <r>
    <s v="C100823"/>
    <n v="815"/>
    <s v="Baixo"/>
    <s v="crm_push"/>
    <s v="Mídia Paga"/>
    <s v="FGTS"/>
    <d v="2024-05-09T21:16:11"/>
    <d v="2024-06-06T21:16:11"/>
    <m/>
    <m/>
    <n v="3.9E-2"/>
    <s v="PE"/>
    <x v="4"/>
  </r>
  <r>
    <s v="C100824"/>
    <n v="598"/>
    <s v="Baixo"/>
    <s v="meta_paid"/>
    <s v="CRM"/>
    <s v="Conta"/>
    <d v="2023-01-01T18:47:41"/>
    <d v="2023-01-11T18:47:41"/>
    <d v="2023-01-29T18:47:41"/>
    <m/>
    <n v="0.34499999999999997"/>
    <s v="SE"/>
    <x v="4"/>
  </r>
  <r>
    <s v="C100825"/>
    <n v="529"/>
    <s v="Médio"/>
    <s v="meta_paid"/>
    <s v="CRM"/>
    <s v="FGTS"/>
    <d v="2023-03-29T18:59:13"/>
    <d v="2023-04-23T18:59:13"/>
    <d v="2023-05-10T18:59:13"/>
    <d v="2023-05-21T18:59:13"/>
    <n v="0.154"/>
    <s v="ES"/>
    <x v="11"/>
  </r>
  <r>
    <s v="C100826"/>
    <n v="676"/>
    <s v="Baixo"/>
    <s v="orgânico"/>
    <s v="Mídia Paga"/>
    <s v="Conta"/>
    <d v="2023-09-28T02:03:57"/>
    <d v="2023-10-13T02:03:57"/>
    <d v="2023-10-30T02:03:57"/>
    <m/>
    <n v="4.9000000000000002E-2"/>
    <s v="PB"/>
    <x v="4"/>
  </r>
  <r>
    <s v="C100827"/>
    <n v="585"/>
    <s v="Baixo"/>
    <s v="orgânico"/>
    <s v="Mídia Paga"/>
    <s v="Cartão"/>
    <d v="2023-05-02T03:23:35"/>
    <d v="2023-05-23T03:23:35"/>
    <d v="2023-06-01T03:23:35"/>
    <d v="2023-07-04T03:23:35"/>
    <n v="2.3E-2"/>
    <s v="GO"/>
    <x v="36"/>
  </r>
  <r>
    <s v="C100828"/>
    <n v="437"/>
    <s v="Médio"/>
    <s v="crm_push"/>
    <s v="Indicação"/>
    <s v="Consignado"/>
    <d v="2024-02-08T11:52:18"/>
    <m/>
    <m/>
    <m/>
    <n v="0.214"/>
    <s v="MA"/>
    <x v="4"/>
  </r>
  <r>
    <s v="C100829"/>
    <n v="777"/>
    <s v="Baixo"/>
    <s v="crm_push"/>
    <s v="Mídia Paga"/>
    <s v="Empréstimo Pessoal"/>
    <d v="2025-10-01T11:41:34"/>
    <m/>
    <m/>
    <m/>
    <n v="0.29899999999999999"/>
    <s v="ES"/>
    <x v="4"/>
  </r>
  <r>
    <s v="C100830"/>
    <n v="306"/>
    <s v="Baixo"/>
    <s v="google_cpc"/>
    <s v="Orgânico"/>
    <s v="FGTS"/>
    <d v="2023-02-04T08:00:22"/>
    <d v="2023-02-15T08:00:22"/>
    <m/>
    <m/>
    <n v="0.16700000000000001"/>
    <s v="PA"/>
    <x v="4"/>
  </r>
  <r>
    <s v="C100831"/>
    <n v="718"/>
    <s v="Alto Potencial"/>
    <s v="google_cpc"/>
    <s v="Mídia Paga"/>
    <s v="Conta"/>
    <d v="2024-08-03T11:43:41"/>
    <d v="2024-08-23T11:43:41"/>
    <d v="2024-09-15T11:43:41"/>
    <m/>
    <n v="0.20599999999999999"/>
    <s v="AM"/>
    <x v="4"/>
  </r>
  <r>
    <s v="C100832"/>
    <n v="771"/>
    <s v="Médio"/>
    <s v="meta_paid"/>
    <s v="Loja"/>
    <s v="Conta"/>
    <d v="2023-02-12T22:10:54"/>
    <d v="2023-02-25T22:10:54"/>
    <d v="2023-03-06T22:10:54"/>
    <m/>
    <n v="0.1"/>
    <s v="PB"/>
    <x v="4"/>
  </r>
  <r>
    <s v="C100833"/>
    <n v="719"/>
    <s v="Médio"/>
    <s v="afiliado"/>
    <s v="Mídia Paga"/>
    <s v="FGTS"/>
    <d v="2024-10-29T05:04:44"/>
    <d v="2024-11-07T05:04:44"/>
    <m/>
    <m/>
    <n v="0.61699999999999999"/>
    <s v="GO"/>
    <x v="4"/>
  </r>
  <r>
    <s v="C100834"/>
    <n v="575"/>
    <s v="Médio"/>
    <s v="google_cpc"/>
    <s v="Orgânico"/>
    <s v="Consignado"/>
    <d v="2024-05-07T17:55:05"/>
    <m/>
    <m/>
    <m/>
    <n v="0.46200000000000002"/>
    <s v="PE"/>
    <x v="4"/>
  </r>
  <r>
    <s v="C100835"/>
    <n v="389"/>
    <s v="Baixo"/>
    <s v="tiktok"/>
    <s v="CRM"/>
    <s v="Conta"/>
    <d v="2024-05-31T19:42:29"/>
    <m/>
    <m/>
    <m/>
    <n v="0.54900000000000004"/>
    <s v="SE"/>
    <x v="4"/>
  </r>
  <r>
    <s v="C100836"/>
    <n v="581"/>
    <s v="Digital First"/>
    <s v="orgânico"/>
    <s v="Mídia Paga"/>
    <s v="Consignado"/>
    <d v="2023-03-09T23:12:34"/>
    <d v="2023-03-27T23:12:34"/>
    <d v="2023-04-12T23:12:34"/>
    <m/>
    <n v="0.28899999999999998"/>
    <s v="PA"/>
    <x v="4"/>
  </r>
  <r>
    <s v="C100837"/>
    <n v="847"/>
    <s v="Baixo"/>
    <s v="meta_paid"/>
    <s v="Mídia Paga"/>
    <s v="Empréstimo Pessoal"/>
    <d v="2024-07-06T17:41:19"/>
    <m/>
    <m/>
    <m/>
    <n v="0.45400000000000001"/>
    <s v="RS"/>
    <x v="4"/>
  </r>
  <r>
    <s v="C100838"/>
    <n v="470"/>
    <s v="Digital First"/>
    <s v="meta_paid"/>
    <s v="Indicação"/>
    <s v="Consignado"/>
    <d v="2025-08-14T14:04:08"/>
    <m/>
    <m/>
    <m/>
    <n v="0.29699999999999999"/>
    <s v="PR"/>
    <x v="4"/>
  </r>
  <r>
    <s v="C100839"/>
    <n v="654"/>
    <s v="Digital First"/>
    <s v="meta_paid"/>
    <s v="Mídia Paga"/>
    <s v="Consignado"/>
    <d v="2025-07-16T08:31:50"/>
    <m/>
    <m/>
    <m/>
    <n v="0.29899999999999999"/>
    <s v="CE"/>
    <x v="4"/>
  </r>
  <r>
    <s v="C100840"/>
    <n v="503"/>
    <s v="Digital First"/>
    <s v="google_cpc"/>
    <s v="Orgânico"/>
    <s v="Empréstimo Pessoal"/>
    <d v="2023-04-24T13:06:44"/>
    <d v="2023-05-03T13:06:44"/>
    <m/>
    <m/>
    <n v="0.45400000000000001"/>
    <s v="AM"/>
    <x v="4"/>
  </r>
  <r>
    <s v="C100841"/>
    <n v="588"/>
    <s v="Alto Potencial"/>
    <s v="meta_paid"/>
    <s v="Orgânico"/>
    <s v="Consignado"/>
    <d v="2025-09-24T17:52:09"/>
    <m/>
    <m/>
    <m/>
    <n v="0.22800000000000001"/>
    <s v="AM"/>
    <x v="4"/>
  </r>
  <r>
    <s v="C100842"/>
    <n v="761"/>
    <s v="Médio"/>
    <s v="google_cpc"/>
    <s v="Mídia Paga"/>
    <s v="Consignado"/>
    <d v="2023-03-14T19:55:18"/>
    <d v="2023-04-01T19:55:18"/>
    <m/>
    <m/>
    <n v="0.03"/>
    <s v="RJ"/>
    <x v="4"/>
  </r>
  <r>
    <s v="C100843"/>
    <n v="472"/>
    <s v="Alto Potencial"/>
    <s v="orgânico"/>
    <s v="Mídia Paga"/>
    <s v="Cartão"/>
    <d v="2024-04-21T04:23:20"/>
    <d v="2024-05-07T04:23:20"/>
    <d v="2024-05-07T04:23:20"/>
    <d v="2024-05-29T04:23:20"/>
    <n v="0.40300000000000002"/>
    <s v="AM"/>
    <x v="18"/>
  </r>
  <r>
    <s v="C100844"/>
    <n v="600"/>
    <s v="Médio"/>
    <s v="afiliado"/>
    <s v="Mídia Paga"/>
    <s v="Consignado"/>
    <d v="2025-01-15T12:32:25"/>
    <d v="2025-01-18T12:32:25"/>
    <d v="2025-01-26T12:32:25"/>
    <d v="2025-02-14T12:32:25"/>
    <n v="0.52800000000000002"/>
    <s v="RJ"/>
    <x v="8"/>
  </r>
  <r>
    <s v="C100845"/>
    <n v="828"/>
    <s v="Digital First"/>
    <s v="tiktok"/>
    <s v="CRM"/>
    <s v="Consignado"/>
    <d v="2023-07-23T02:16:29"/>
    <d v="2023-08-16T02:16:29"/>
    <d v="2023-08-24T02:16:29"/>
    <d v="2023-09-18T02:16:29"/>
    <n v="0.23400000000000001"/>
    <s v="MA"/>
    <x v="10"/>
  </r>
  <r>
    <s v="C100846"/>
    <n v="439"/>
    <s v="Médio"/>
    <s v="orgânico"/>
    <s v="CRM"/>
    <s v="Consignado"/>
    <d v="2024-12-20T03:06:00"/>
    <d v="2024-12-25T03:06:00"/>
    <d v="2025-01-03T03:06:00"/>
    <m/>
    <n v="8.8999999999999996E-2"/>
    <s v="ES"/>
    <x v="4"/>
  </r>
  <r>
    <s v="C100847"/>
    <n v="577"/>
    <s v="Baixo"/>
    <s v="meta_paid"/>
    <s v="Loja"/>
    <s v="Cartão"/>
    <d v="2025-02-10T20:46:08"/>
    <d v="2025-02-22T20:46:08"/>
    <d v="2025-02-22T20:46:08"/>
    <d v="2025-02-23T20:46:08"/>
    <n v="0.254"/>
    <s v="GO"/>
    <x v="57"/>
  </r>
  <r>
    <s v="C100848"/>
    <n v="810"/>
    <s v="Baixo"/>
    <s v="google_cpc"/>
    <s v="CRM"/>
    <s v="Consignado"/>
    <d v="2023-09-17T11:38:00"/>
    <d v="2023-10-02T11:38:00"/>
    <d v="2023-10-16T11:38:00"/>
    <d v="2023-11-30T11:38:00"/>
    <n v="0.52100000000000002"/>
    <s v="BA"/>
    <x v="44"/>
  </r>
  <r>
    <s v="C100849"/>
    <n v="645"/>
    <s v="Médio"/>
    <s v="google_cpc"/>
    <s v="Loja"/>
    <s v="Conta"/>
    <d v="2024-07-18T10:12:25"/>
    <m/>
    <m/>
    <m/>
    <n v="0.35099999999999998"/>
    <s v="PE"/>
    <x v="4"/>
  </r>
  <r>
    <s v="C100850"/>
    <n v="439"/>
    <s v="Médio"/>
    <s v="meta_paid"/>
    <s v="Mídia Paga"/>
    <s v="FGTS"/>
    <d v="2024-01-29T18:24:02"/>
    <m/>
    <m/>
    <m/>
    <n v="7.9000000000000001E-2"/>
    <s v="BA"/>
    <x v="4"/>
  </r>
  <r>
    <s v="C100851"/>
    <n v="413"/>
    <s v="Médio"/>
    <s v="crm_push"/>
    <s v="Orgânico"/>
    <s v="Consignado"/>
    <d v="2024-06-22T11:12:17"/>
    <d v="2024-07-07T11:12:17"/>
    <d v="2024-07-24T11:12:17"/>
    <m/>
    <n v="0.09"/>
    <s v="RJ"/>
    <x v="4"/>
  </r>
  <r>
    <s v="C100852"/>
    <n v="806"/>
    <s v="Médio"/>
    <s v="indicação"/>
    <s v="Mídia Paga"/>
    <s v="Consignado"/>
    <d v="2023-10-19T03:07:26"/>
    <m/>
    <m/>
    <m/>
    <n v="8.2000000000000003E-2"/>
    <s v="AL"/>
    <x v="4"/>
  </r>
  <r>
    <s v="C100853"/>
    <n v="665"/>
    <s v="Baixo"/>
    <s v="meta_paid"/>
    <s v="Mídia Paga"/>
    <s v="Empréstimo Pessoal"/>
    <d v="2025-06-17T09:18:13"/>
    <m/>
    <m/>
    <m/>
    <n v="0.38800000000000001"/>
    <s v="AL"/>
    <x v="4"/>
  </r>
  <r>
    <s v="C100854"/>
    <n v="696"/>
    <s v="Médio"/>
    <s v="meta_paid"/>
    <s v="Orgânico"/>
    <s v="FGTS"/>
    <d v="2023-04-08T08:38:03"/>
    <m/>
    <m/>
    <m/>
    <n v="0.188"/>
    <s v="PA"/>
    <x v="4"/>
  </r>
  <r>
    <s v="C100855"/>
    <n v="410"/>
    <s v="Médio"/>
    <s v="meta_paid"/>
    <s v="Orgânico"/>
    <s v="Consignado"/>
    <d v="2023-05-09T06:25:22"/>
    <d v="2023-05-16T06:25:22"/>
    <d v="2023-05-20T06:25:22"/>
    <d v="2023-06-09T06:25:22"/>
    <n v="0.126"/>
    <s v="GO"/>
    <x v="25"/>
  </r>
  <r>
    <s v="C100856"/>
    <n v="657"/>
    <s v="Médio"/>
    <s v="meta_paid"/>
    <s v="Mídia Paga"/>
    <s v="Consignado"/>
    <d v="2023-07-07T12:55:05"/>
    <m/>
    <m/>
    <m/>
    <n v="0.25800000000000001"/>
    <s v="ES"/>
    <x v="4"/>
  </r>
  <r>
    <s v="C100857"/>
    <n v="537"/>
    <s v="Médio"/>
    <s v="tiktok"/>
    <s v="Orgânico"/>
    <s v="FGTS"/>
    <d v="2023-05-06T13:31:20"/>
    <m/>
    <m/>
    <m/>
    <n v="0.51700000000000002"/>
    <s v="PE"/>
    <x v="4"/>
  </r>
  <r>
    <s v="C100858"/>
    <n v="302"/>
    <s v="Alto Potencial"/>
    <s v="orgânico"/>
    <s v="Mídia Paga"/>
    <s v="FGTS"/>
    <d v="2025-08-19T00:19:17"/>
    <m/>
    <m/>
    <m/>
    <n v="0.246"/>
    <s v="RN"/>
    <x v="4"/>
  </r>
  <r>
    <s v="C100859"/>
    <n v="703"/>
    <s v="Digital First"/>
    <s v="crm_push"/>
    <s v="Loja"/>
    <s v="Consignado"/>
    <d v="2024-11-17T06:16:31"/>
    <d v="2024-12-03T06:16:31"/>
    <m/>
    <m/>
    <n v="0.185"/>
    <s v="ES"/>
    <x v="4"/>
  </r>
  <r>
    <s v="C100860"/>
    <n v="324"/>
    <s v="Médio"/>
    <s v="tiktok"/>
    <s v="Mídia Paga"/>
    <s v="Consignado"/>
    <d v="2024-02-16T12:24:01"/>
    <d v="2024-03-12T12:24:01"/>
    <d v="2024-03-13T12:24:01"/>
    <d v="2024-03-14T12:24:01"/>
    <n v="2.5000000000000001E-2"/>
    <s v="SE"/>
    <x v="15"/>
  </r>
  <r>
    <s v="C100861"/>
    <n v="808"/>
    <s v="Digital First"/>
    <s v="meta_paid"/>
    <s v="Mídia Paga"/>
    <s v="Cartão"/>
    <d v="2024-09-05T18:13:11"/>
    <m/>
    <m/>
    <m/>
    <n v="0.25700000000000001"/>
    <s v="MG"/>
    <x v="4"/>
  </r>
  <r>
    <s v="C100862"/>
    <n v="764"/>
    <s v="Baixo"/>
    <s v="indicação"/>
    <s v="Orgânico"/>
    <s v="FGTS"/>
    <d v="2025-06-02T02:46:04"/>
    <d v="2025-06-27T02:46:04"/>
    <d v="2025-07-01T02:46:04"/>
    <d v="2025-08-04T02:46:04"/>
    <n v="0.185"/>
    <s v="GO"/>
    <x v="36"/>
  </r>
  <r>
    <s v="C100863"/>
    <n v="360"/>
    <s v="Baixo"/>
    <s v="orgânico"/>
    <s v="CRM"/>
    <s v="Consignado"/>
    <d v="2025-06-06T06:03:49"/>
    <d v="2025-06-11T06:03:49"/>
    <d v="2025-06-24T06:03:49"/>
    <m/>
    <n v="0.25"/>
    <s v="DF"/>
    <x v="4"/>
  </r>
  <r>
    <s v="C100864"/>
    <n v="807"/>
    <s v="Médio"/>
    <s v="meta_paid"/>
    <s v="CRM"/>
    <s v="Consignado"/>
    <d v="2024-08-20T18:09:40"/>
    <d v="2024-09-04T18:09:40"/>
    <d v="2024-09-09T18:09:40"/>
    <d v="2024-09-19T18:09:40"/>
    <n v="0.16200000000000001"/>
    <s v="PA"/>
    <x v="8"/>
  </r>
  <r>
    <s v="C100865"/>
    <n v="422"/>
    <s v="Médio"/>
    <s v="meta_paid"/>
    <s v="CRM"/>
    <s v="FGTS"/>
    <d v="2025-07-07T11:40:16"/>
    <m/>
    <m/>
    <m/>
    <n v="3.7999999999999999E-2"/>
    <s v="SC"/>
    <x v="4"/>
  </r>
  <r>
    <s v="C100866"/>
    <n v="796"/>
    <s v="Médio"/>
    <s v="crm_push"/>
    <s v="Indicação"/>
    <s v="Consignado"/>
    <d v="2024-01-10T12:51:00"/>
    <m/>
    <m/>
    <m/>
    <n v="0.04"/>
    <s v="RS"/>
    <x v="4"/>
  </r>
  <r>
    <s v="C100867"/>
    <n v="354"/>
    <s v="Alto Potencial"/>
    <s v="meta_paid"/>
    <s v="Orgânico"/>
    <s v="Consignado"/>
    <d v="2024-02-04T07:07:01"/>
    <d v="2024-02-10T07:07:01"/>
    <m/>
    <m/>
    <n v="0.14699999999999999"/>
    <s v="SP"/>
    <x v="4"/>
  </r>
  <r>
    <s v="C100868"/>
    <n v="462"/>
    <s v="Digital First"/>
    <s v="tiktok"/>
    <s v="CRM"/>
    <s v="Conta"/>
    <d v="2023-11-24T05:35:16"/>
    <m/>
    <m/>
    <m/>
    <n v="0.308"/>
    <s v="ES"/>
    <x v="4"/>
  </r>
  <r>
    <s v="C100869"/>
    <n v="338"/>
    <s v="Médio"/>
    <s v="meta_paid"/>
    <s v="Orgânico"/>
    <s v="FGTS"/>
    <d v="2025-08-05T11:13:51"/>
    <d v="2025-08-21T11:13:51"/>
    <m/>
    <m/>
    <n v="0.151"/>
    <s v="PB"/>
    <x v="4"/>
  </r>
  <r>
    <s v="C100870"/>
    <n v="382"/>
    <s v="Pensionista"/>
    <s v="crm_push"/>
    <s v="Loja"/>
    <s v="FGTS"/>
    <d v="2023-08-09T06:49:39"/>
    <m/>
    <m/>
    <m/>
    <n v="0.58799999999999997"/>
    <s v="PR"/>
    <x v="4"/>
  </r>
  <r>
    <s v="C100871"/>
    <n v="845"/>
    <s v="Baixo"/>
    <s v="tiktok"/>
    <s v="Mídia Paga"/>
    <s v="FGTS"/>
    <d v="2023-12-18T07:53:01"/>
    <m/>
    <m/>
    <m/>
    <n v="0.47399999999999998"/>
    <s v="SE"/>
    <x v="4"/>
  </r>
  <r>
    <s v="C100872"/>
    <n v="412"/>
    <s v="Alto Potencial"/>
    <s v="tiktok"/>
    <s v="CRM"/>
    <s v="Cartão"/>
    <d v="2023-07-11T03:27:57"/>
    <m/>
    <m/>
    <m/>
    <n v="0.17899999999999999"/>
    <s v="GO"/>
    <x v="4"/>
  </r>
  <r>
    <s v="C100873"/>
    <n v="724"/>
    <s v="Baixo"/>
    <s v="afiliado"/>
    <s v="CRM"/>
    <s v="Consignado"/>
    <d v="2025-05-01T05:15:10"/>
    <m/>
    <m/>
    <m/>
    <n v="0.16500000000000001"/>
    <s v="MA"/>
    <x v="4"/>
  </r>
  <r>
    <s v="C100874"/>
    <n v="529"/>
    <s v="Médio"/>
    <s v="loja"/>
    <s v="Mídia Paga"/>
    <s v="Consignado"/>
    <d v="2025-05-31T13:11:18"/>
    <d v="2025-06-15T13:11:18"/>
    <d v="2025-06-24T13:11:18"/>
    <m/>
    <n v="0.36799999999999999"/>
    <s v="MA"/>
    <x v="4"/>
  </r>
  <r>
    <s v="C100875"/>
    <n v="582"/>
    <s v="Médio"/>
    <s v="crm_push"/>
    <s v="CRM"/>
    <s v="Consignado"/>
    <d v="2025-10-10T08:49:06"/>
    <m/>
    <m/>
    <m/>
    <n v="0.34599999999999997"/>
    <s v="PR"/>
    <x v="4"/>
  </r>
  <r>
    <s v="C100876"/>
    <n v="586"/>
    <s v="Médio"/>
    <s v="google_cpc"/>
    <s v="Mídia Paga"/>
    <s v="Empréstimo Pessoal"/>
    <d v="2025-06-25T20:07:58"/>
    <d v="2025-07-01T20:07:58"/>
    <d v="2025-07-03T20:07:58"/>
    <d v="2025-08-04T20:07:58"/>
    <n v="8.7999999999999995E-2"/>
    <s v="SP"/>
    <x v="19"/>
  </r>
  <r>
    <s v="C100877"/>
    <n v="454"/>
    <s v="Digital First"/>
    <s v="meta_paid"/>
    <s v="Mídia Paga"/>
    <s v="FGTS"/>
    <d v="2023-07-26T03:21:11"/>
    <m/>
    <m/>
    <m/>
    <n v="0.28999999999999998"/>
    <s v="PR"/>
    <x v="4"/>
  </r>
  <r>
    <s v="C100878"/>
    <n v="464"/>
    <s v="Médio"/>
    <s v="meta_paid"/>
    <s v="Indicação"/>
    <s v="Consignado"/>
    <d v="2024-04-15T07:57:24"/>
    <m/>
    <m/>
    <m/>
    <n v="0.27800000000000002"/>
    <s v="AM"/>
    <x v="4"/>
  </r>
  <r>
    <s v="C100879"/>
    <n v="481"/>
    <s v="Baixo"/>
    <s v="google_cpc"/>
    <s v="Mídia Paga"/>
    <s v="Consignado"/>
    <d v="2024-11-08T11:33:55"/>
    <m/>
    <m/>
    <m/>
    <n v="0.26900000000000002"/>
    <s v="DF"/>
    <x v="4"/>
  </r>
  <r>
    <s v="C100880"/>
    <n v="538"/>
    <s v="Médio"/>
    <s v="loja"/>
    <s v="CRM"/>
    <s v="Conta"/>
    <d v="2025-06-28T03:30:38"/>
    <d v="2025-07-10T03:30:38"/>
    <d v="2025-08-02T03:30:38"/>
    <d v="2025-08-23T03:30:38"/>
    <n v="0.41699999999999998"/>
    <s v="SE"/>
    <x v="21"/>
  </r>
  <r>
    <s v="C100881"/>
    <n v="638"/>
    <s v="Baixo"/>
    <s v="afiliado"/>
    <s v="Mídia Paga"/>
    <s v="Consignado"/>
    <d v="2024-11-02T00:14:11"/>
    <m/>
    <m/>
    <m/>
    <n v="0.128"/>
    <s v="SE"/>
    <x v="4"/>
  </r>
  <r>
    <s v="C100882"/>
    <n v="811"/>
    <s v="Médio"/>
    <s v="meta_paid"/>
    <s v="CRM"/>
    <s v="Conta"/>
    <d v="2023-02-05T19:30:35"/>
    <d v="2023-02-13T19:30:35"/>
    <d v="2023-02-23T19:30:35"/>
    <d v="2023-02-24T19:30:35"/>
    <n v="0.13700000000000001"/>
    <s v="SE"/>
    <x v="13"/>
  </r>
  <r>
    <s v="C100883"/>
    <n v="565"/>
    <s v="Médio"/>
    <s v="google_cpc"/>
    <s v="Mídia Paga"/>
    <s v="Empréstimo Pessoal"/>
    <d v="2024-07-08T01:13:46"/>
    <d v="2024-07-10T01:13:46"/>
    <m/>
    <m/>
    <n v="0.45600000000000002"/>
    <s v="ES"/>
    <x v="4"/>
  </r>
  <r>
    <s v="C100884"/>
    <n v="486"/>
    <s v="Médio"/>
    <s v="google_cpc"/>
    <s v="Mídia Paga"/>
    <s v="Consignado"/>
    <d v="2023-09-21T11:09:02"/>
    <m/>
    <m/>
    <m/>
    <n v="0.41399999999999998"/>
    <s v="PA"/>
    <x v="4"/>
  </r>
  <r>
    <s v="C100885"/>
    <n v="339"/>
    <s v="Médio"/>
    <s v="meta_paid"/>
    <s v="Loja"/>
    <s v="Consignado"/>
    <d v="2023-08-16T06:41:09"/>
    <d v="2023-09-08T06:41:09"/>
    <d v="2023-09-26T06:41:09"/>
    <m/>
    <n v="0.29899999999999999"/>
    <s v="CE"/>
    <x v="4"/>
  </r>
  <r>
    <s v="C100886"/>
    <n v="792"/>
    <s v="Baixo"/>
    <s v="google_cpc"/>
    <s v="Mídia Paga"/>
    <s v="Consignado"/>
    <d v="2023-11-11T00:40:21"/>
    <m/>
    <m/>
    <m/>
    <n v="0.56000000000000005"/>
    <s v="AM"/>
    <x v="4"/>
  </r>
  <r>
    <s v="C100887"/>
    <n v="690"/>
    <s v="Médio"/>
    <s v="tiktok"/>
    <s v="Mídia Paga"/>
    <s v="Consignado"/>
    <d v="2024-01-28T20:26:24"/>
    <d v="2024-02-16T20:26:24"/>
    <d v="2024-02-29T20:26:24"/>
    <d v="2024-03-23T20:26:24"/>
    <n v="0.41299999999999998"/>
    <s v="BA"/>
    <x v="58"/>
  </r>
  <r>
    <s v="C100888"/>
    <n v="559"/>
    <s v="Pensionista"/>
    <s v="tiktok"/>
    <s v="Mídia Paga"/>
    <s v="Conta"/>
    <d v="2024-12-28T15:19:19"/>
    <d v="2025-01-05T15:19:19"/>
    <d v="2025-01-14T15:19:19"/>
    <d v="2025-02-05T15:19:19"/>
    <n v="0.121"/>
    <s v="CE"/>
    <x v="41"/>
  </r>
  <r>
    <s v="C100889"/>
    <n v="475"/>
    <s v="Médio"/>
    <s v="afiliado"/>
    <s v="Mídia Paga"/>
    <s v="Consignado"/>
    <d v="2023-07-26T02:28:53"/>
    <m/>
    <m/>
    <m/>
    <n v="0.26600000000000001"/>
    <s v="SP"/>
    <x v="4"/>
  </r>
  <r>
    <s v="C100890"/>
    <n v="628"/>
    <s v="Médio"/>
    <s v="google_cpc"/>
    <s v="Mídia Paga"/>
    <s v="FGTS"/>
    <d v="2024-09-08T01:41:06"/>
    <d v="2024-10-05T01:41:06"/>
    <d v="2024-10-14T01:41:06"/>
    <m/>
    <n v="0.16500000000000001"/>
    <s v="PE"/>
    <x v="4"/>
  </r>
  <r>
    <s v="C100891"/>
    <n v="499"/>
    <s v="Alto Potencial"/>
    <s v="meta_paid"/>
    <s v="Mídia Paga"/>
    <s v="FGTS"/>
    <d v="2024-02-20T15:37:33"/>
    <d v="2024-02-29T15:37:33"/>
    <d v="2024-03-04T15:37:33"/>
    <d v="2024-04-06T15:37:33"/>
    <n v="9.0999999999999998E-2"/>
    <s v="RJ"/>
    <x v="16"/>
  </r>
  <r>
    <s v="C100892"/>
    <n v="495"/>
    <s v="Alto Potencial"/>
    <s v="afiliado"/>
    <s v="CRM"/>
    <s v="Empréstimo Pessoal"/>
    <d v="2023-07-08T05:44:42"/>
    <m/>
    <m/>
    <m/>
    <n v="0.34200000000000003"/>
    <s v="AM"/>
    <x v="4"/>
  </r>
  <r>
    <s v="C100893"/>
    <n v="830"/>
    <s v="Digital First"/>
    <s v="meta_paid"/>
    <s v="Loja"/>
    <s v="FGTS"/>
    <d v="2024-03-28T23:51:35"/>
    <d v="2024-04-22T23:51:35"/>
    <d v="2024-04-28T23:51:35"/>
    <d v="2024-05-24T23:51:35"/>
    <n v="0.29199999999999998"/>
    <s v="AM"/>
    <x v="10"/>
  </r>
  <r>
    <s v="C100894"/>
    <n v="361"/>
    <s v="Baixo"/>
    <s v="google_cpc"/>
    <s v="CRM"/>
    <s v="Consignado"/>
    <d v="2024-01-27T04:39:53"/>
    <m/>
    <m/>
    <m/>
    <n v="0.14699999999999999"/>
    <s v="SP"/>
    <x v="4"/>
  </r>
  <r>
    <s v="C100895"/>
    <n v="626"/>
    <s v="Baixo"/>
    <s v="google_cpc"/>
    <s v="CRM"/>
    <s v="Consignado"/>
    <d v="2025-08-26T23:58:35"/>
    <d v="2025-09-18T23:58:35"/>
    <m/>
    <m/>
    <n v="3.6999999999999998E-2"/>
    <s v="SP"/>
    <x v="4"/>
  </r>
  <r>
    <s v="C100896"/>
    <n v="580"/>
    <s v="Digital First"/>
    <s v="crm_push"/>
    <s v="Mídia Paga"/>
    <s v="Conta"/>
    <d v="2025-05-23T18:50:44"/>
    <m/>
    <m/>
    <m/>
    <n v="0.23799999999999999"/>
    <s v="PR"/>
    <x v="4"/>
  </r>
  <r>
    <s v="C100897"/>
    <n v="526"/>
    <s v="Baixo"/>
    <s v="orgânico"/>
    <s v="Loja"/>
    <s v="Consignado"/>
    <d v="2024-07-09T17:20:53"/>
    <m/>
    <m/>
    <m/>
    <n v="0.16900000000000001"/>
    <s v="PB"/>
    <x v="4"/>
  </r>
  <r>
    <s v="C100898"/>
    <n v="357"/>
    <s v="Baixo"/>
    <s v="afiliado"/>
    <s v="Mídia Paga"/>
    <s v="Consignado"/>
    <d v="2025-08-11T18:18:58"/>
    <m/>
    <m/>
    <m/>
    <n v="0.437"/>
    <s v="RN"/>
    <x v="4"/>
  </r>
  <r>
    <s v="C100899"/>
    <n v="776"/>
    <s v="Digital First"/>
    <s v="google_cpc"/>
    <s v="Indicação"/>
    <s v="Empréstimo Pessoal"/>
    <d v="2024-08-19T20:49:23"/>
    <d v="2024-08-24T20:49:23"/>
    <m/>
    <m/>
    <n v="0.31900000000000001"/>
    <s v="AM"/>
    <x v="4"/>
  </r>
  <r>
    <s v="C100900"/>
    <n v="675"/>
    <s v="Médio"/>
    <s v="crm_push"/>
    <s v="Mídia Paga"/>
    <s v="Consignado"/>
    <d v="2024-01-14T07:31:44"/>
    <m/>
    <m/>
    <m/>
    <n v="0.318"/>
    <s v="AL"/>
    <x v="4"/>
  </r>
  <r>
    <s v="C100901"/>
    <n v="542"/>
    <s v="Baixo"/>
    <s v="orgânico"/>
    <s v="Indicação"/>
    <s v="Consignado"/>
    <d v="2025-05-19T18:57:23"/>
    <m/>
    <m/>
    <m/>
    <n v="0.21"/>
    <s v="MG"/>
    <x v="4"/>
  </r>
  <r>
    <s v="C100902"/>
    <n v="666"/>
    <s v="Baixo"/>
    <s v="google_cpc"/>
    <s v="CRM"/>
    <s v="Cartão"/>
    <d v="2025-09-07T18:54:56"/>
    <m/>
    <m/>
    <m/>
    <n v="0.36299999999999999"/>
    <s v="MA"/>
    <x v="4"/>
  </r>
  <r>
    <s v="C100903"/>
    <n v="799"/>
    <s v="Alto Potencial"/>
    <s v="indicação"/>
    <s v="Mídia Paga"/>
    <s v="Consignado"/>
    <d v="2025-04-18T14:44:41"/>
    <d v="2025-05-06T14:44:41"/>
    <d v="2025-05-08T14:44:41"/>
    <m/>
    <n v="0.33200000000000002"/>
    <s v="RJ"/>
    <x v="4"/>
  </r>
  <r>
    <s v="C100904"/>
    <n v="551"/>
    <s v="Digital First"/>
    <s v="tiktok"/>
    <s v="Indicação"/>
    <s v="Consignado"/>
    <d v="2025-06-02T19:46:21"/>
    <m/>
    <m/>
    <m/>
    <n v="0.28599999999999998"/>
    <s v="PR"/>
    <x v="4"/>
  </r>
  <r>
    <s v="C100905"/>
    <n v="621"/>
    <s v="Médio"/>
    <s v="loja"/>
    <s v="Mídia Paga"/>
    <s v="Consignado"/>
    <d v="2024-01-02T21:21:03"/>
    <m/>
    <m/>
    <m/>
    <n v="0.28599999999999998"/>
    <s v="SE"/>
    <x v="4"/>
  </r>
  <r>
    <s v="C100906"/>
    <n v="675"/>
    <s v="Digital First"/>
    <s v="afiliado"/>
    <s v="Orgânico"/>
    <s v="Conta"/>
    <d v="2025-07-20T11:33:56"/>
    <d v="2025-07-25T11:33:56"/>
    <d v="2025-07-27T11:33:56"/>
    <m/>
    <n v="0.38800000000000001"/>
    <s v="PA"/>
    <x v="4"/>
  </r>
  <r>
    <s v="C100907"/>
    <n v="708"/>
    <s v="Médio"/>
    <s v="meta_paid"/>
    <s v="Loja"/>
    <s v="Empréstimo Pessoal"/>
    <d v="2023-10-31T10:18:37"/>
    <d v="2023-11-20T10:18:37"/>
    <m/>
    <m/>
    <n v="0.53300000000000003"/>
    <s v="AL"/>
    <x v="4"/>
  </r>
  <r>
    <s v="C100908"/>
    <n v="787"/>
    <s v="Médio"/>
    <s v="tiktok"/>
    <s v="Mídia Paga"/>
    <s v="FGTS"/>
    <d v="2024-09-07T21:57:55"/>
    <m/>
    <m/>
    <m/>
    <n v="0.53400000000000003"/>
    <s v="BA"/>
    <x v="4"/>
  </r>
  <r>
    <s v="C100909"/>
    <n v="642"/>
    <s v="Alto Potencial"/>
    <s v="meta_paid"/>
    <s v="Mídia Paga"/>
    <s v="Consignado"/>
    <d v="2024-02-09T18:00:44"/>
    <d v="2024-02-11T18:00:44"/>
    <m/>
    <m/>
    <n v="0.19600000000000001"/>
    <s v="PE"/>
    <x v="4"/>
  </r>
  <r>
    <s v="C100910"/>
    <n v="539"/>
    <s v="Digital First"/>
    <s v="orgânico"/>
    <s v="CRM"/>
    <s v="Consignado"/>
    <d v="2023-03-08T14:00:10"/>
    <m/>
    <m/>
    <m/>
    <n v="0.27100000000000002"/>
    <s v="RJ"/>
    <x v="4"/>
  </r>
  <r>
    <s v="C100911"/>
    <n v="438"/>
    <s v="Médio"/>
    <s v="tiktok"/>
    <s v="Orgânico"/>
    <s v="FGTS"/>
    <d v="2023-01-07T14:47:30"/>
    <m/>
    <m/>
    <m/>
    <n v="0.14599999999999999"/>
    <s v="RJ"/>
    <x v="4"/>
  </r>
  <r>
    <s v="C100912"/>
    <n v="421"/>
    <s v="Baixo"/>
    <s v="crm_push"/>
    <s v="Loja"/>
    <s v="Conta"/>
    <d v="2025-10-19T17:10:56"/>
    <m/>
    <m/>
    <m/>
    <n v="0.16400000000000001"/>
    <s v="RN"/>
    <x v="4"/>
  </r>
  <r>
    <s v="C100913"/>
    <n v="719"/>
    <s v="Baixo"/>
    <s v="google_cpc"/>
    <s v="Orgânico"/>
    <s v="Conta"/>
    <d v="2025-04-13T12:58:31"/>
    <d v="2025-04-26T12:58:31"/>
    <d v="2025-05-20T12:58:31"/>
    <d v="2025-05-25T12:58:31"/>
    <n v="0.52300000000000002"/>
    <s v="BA"/>
    <x v="0"/>
  </r>
  <r>
    <s v="C100914"/>
    <n v="603"/>
    <s v="Médio"/>
    <s v="orgânico"/>
    <s v="Mídia Paga"/>
    <s v="FGTS"/>
    <d v="2024-04-13T00:08:41"/>
    <d v="2024-04-25T00:08:41"/>
    <d v="2024-05-06T00:08:41"/>
    <d v="2024-06-07T00:08:41"/>
    <n v="0.24199999999999999"/>
    <s v="PB"/>
    <x v="58"/>
  </r>
  <r>
    <s v="C100915"/>
    <n v="414"/>
    <s v="Pensionista"/>
    <s v="meta_paid"/>
    <s v="Loja"/>
    <s v="Empréstimo Pessoal"/>
    <d v="2025-05-12T15:04:36"/>
    <m/>
    <m/>
    <m/>
    <n v="0.35"/>
    <s v="RJ"/>
    <x v="4"/>
  </r>
  <r>
    <s v="C100916"/>
    <n v="642"/>
    <s v="Alto Potencial"/>
    <s v="google_cpc"/>
    <s v="Indicação"/>
    <s v="Consignado"/>
    <d v="2023-02-13T11:52:54"/>
    <d v="2023-02-27T11:52:54"/>
    <d v="2023-03-19T11:52:54"/>
    <d v="2023-04-03T11:52:54"/>
    <n v="0.32900000000000001"/>
    <s v="PI"/>
    <x v="29"/>
  </r>
  <r>
    <s v="C100917"/>
    <n v="550"/>
    <s v="Baixo"/>
    <s v="crm_push"/>
    <s v="Mídia Paga"/>
    <s v="Consignado"/>
    <d v="2025-05-28T11:29:13"/>
    <m/>
    <m/>
    <m/>
    <n v="0.4"/>
    <s v="PR"/>
    <x v="4"/>
  </r>
  <r>
    <s v="C100918"/>
    <n v="306"/>
    <s v="Médio"/>
    <s v="google_cpc"/>
    <s v="Mídia Paga"/>
    <s v="Cartão"/>
    <d v="2024-12-08T09:36:01"/>
    <d v="2024-12-27T09:36:01"/>
    <d v="2024-12-31T09:36:01"/>
    <m/>
    <n v="0.41499999999999998"/>
    <s v="RJ"/>
    <x v="4"/>
  </r>
  <r>
    <s v="C100919"/>
    <n v="478"/>
    <s v="Médio"/>
    <s v="google_cpc"/>
    <s v="Mídia Paga"/>
    <s v="Consignado"/>
    <d v="2024-05-04T20:05:32"/>
    <d v="2024-05-10T20:05:32"/>
    <d v="2024-05-11T20:05:32"/>
    <m/>
    <n v="0.249"/>
    <s v="CE"/>
    <x v="4"/>
  </r>
  <r>
    <s v="C100920"/>
    <n v="444"/>
    <s v="Médio"/>
    <s v="google_cpc"/>
    <s v="Loja"/>
    <s v="Consignado"/>
    <d v="2023-08-19T16:30:56"/>
    <d v="2023-08-19T16:30:56"/>
    <m/>
    <m/>
    <n v="0.44600000000000001"/>
    <s v="PR"/>
    <x v="4"/>
  </r>
  <r>
    <s v="C100921"/>
    <n v="715"/>
    <s v="Baixo"/>
    <s v="meta_paid"/>
    <s v="Mídia Paga"/>
    <s v="FGTS"/>
    <d v="2024-11-18T05:35:58"/>
    <d v="2024-12-15T05:35:58"/>
    <m/>
    <m/>
    <n v="0.32100000000000001"/>
    <s v="PR"/>
    <x v="4"/>
  </r>
  <r>
    <s v="C100922"/>
    <n v="420"/>
    <s v="Digital First"/>
    <s v="meta_paid"/>
    <s v="Loja"/>
    <s v="FGTS"/>
    <d v="2023-05-15T18:13:28"/>
    <m/>
    <m/>
    <m/>
    <n v="0.30399999999999999"/>
    <s v="PE"/>
    <x v="4"/>
  </r>
  <r>
    <s v="C100923"/>
    <n v="423"/>
    <s v="Alto Potencial"/>
    <s v="orgânico"/>
    <s v="Indicação"/>
    <s v="Consignado"/>
    <d v="2024-05-23T10:18:56"/>
    <d v="2024-06-10T10:18:56"/>
    <d v="2024-06-13T10:18:56"/>
    <d v="2024-07-23T10:18:56"/>
    <n v="0.30499999999999999"/>
    <s v="SP"/>
    <x v="56"/>
  </r>
  <r>
    <s v="C100924"/>
    <n v="449"/>
    <s v="Médio"/>
    <s v="orgânico"/>
    <s v="Mídia Paga"/>
    <s v="Empréstimo Pessoal"/>
    <d v="2023-04-04T21:21:14"/>
    <d v="2023-04-21T21:21:14"/>
    <m/>
    <m/>
    <n v="0.63600000000000001"/>
    <s v="PB"/>
    <x v="4"/>
  </r>
  <r>
    <s v="C100925"/>
    <n v="696"/>
    <s v="Pensionista"/>
    <s v="meta_paid"/>
    <s v="CRM"/>
    <s v="Consignado"/>
    <d v="2023-08-08T12:43:58"/>
    <d v="2023-08-25T12:43:58"/>
    <d v="2023-09-01T12:43:58"/>
    <d v="2023-09-16T12:43:58"/>
    <n v="0.57299999999999995"/>
    <s v="GO"/>
    <x v="41"/>
  </r>
  <r>
    <s v="C100926"/>
    <n v="680"/>
    <s v="Alto Potencial"/>
    <s v="meta_paid"/>
    <s v="Mídia Paga"/>
    <s v="FGTS"/>
    <d v="2023-05-21T11:46:31"/>
    <d v="2023-06-16T11:46:31"/>
    <m/>
    <m/>
    <n v="6.6000000000000003E-2"/>
    <s v="PI"/>
    <x v="4"/>
  </r>
  <r>
    <s v="C100927"/>
    <n v="300"/>
    <s v="Médio"/>
    <s v="google_cpc"/>
    <s v="Mídia Paga"/>
    <s v="Consignado"/>
    <d v="2024-09-06T00:21:57"/>
    <d v="2024-09-28T00:21:57"/>
    <d v="2024-10-08T00:21:57"/>
    <d v="2024-10-25T00:21:57"/>
    <n v="0.34699999999999998"/>
    <s v="AL"/>
    <x v="29"/>
  </r>
  <r>
    <s v="C100928"/>
    <n v="543"/>
    <s v="Médio"/>
    <s v="orgânico"/>
    <s v="CRM"/>
    <s v="Cartão"/>
    <d v="2023-10-05T22:13:10"/>
    <m/>
    <m/>
    <m/>
    <n v="0.48199999999999998"/>
    <s v="PB"/>
    <x v="4"/>
  </r>
  <r>
    <s v="C100929"/>
    <n v="697"/>
    <s v="Médio"/>
    <s v="meta_paid"/>
    <s v="Orgânico"/>
    <s v="Consignado"/>
    <d v="2024-10-10T04:40:02"/>
    <d v="2024-11-04T04:40:02"/>
    <d v="2024-11-12T04:40:02"/>
    <d v="2024-11-22T04:40:02"/>
    <n v="0.14199999999999999"/>
    <s v="SP"/>
    <x v="12"/>
  </r>
  <r>
    <s v="C100930"/>
    <n v="550"/>
    <s v="Baixo"/>
    <s v="google_cpc"/>
    <s v="CRM"/>
    <s v="Cartão"/>
    <d v="2023-09-12T10:20:13"/>
    <d v="2023-10-07T10:20:13"/>
    <d v="2023-10-11T10:20:13"/>
    <m/>
    <n v="0.18"/>
    <s v="MA"/>
    <x v="4"/>
  </r>
  <r>
    <s v="C100931"/>
    <n v="598"/>
    <s v="Pensionista"/>
    <s v="google_cpc"/>
    <s v="Indicação"/>
    <s v="Consignado"/>
    <d v="2024-10-05T17:03:26"/>
    <d v="2024-10-11T17:03:26"/>
    <m/>
    <m/>
    <n v="0.32900000000000001"/>
    <s v="PB"/>
    <x v="4"/>
  </r>
  <r>
    <s v="C100932"/>
    <n v="596"/>
    <s v="Médio"/>
    <s v="meta_paid"/>
    <s v="Mídia Paga"/>
    <s v="FGTS"/>
    <d v="2023-12-13T20:25:40"/>
    <m/>
    <m/>
    <m/>
    <n v="5.8000000000000003E-2"/>
    <s v="DF"/>
    <x v="4"/>
  </r>
  <r>
    <s v="C100933"/>
    <n v="799"/>
    <s v="Baixo"/>
    <s v="orgânico"/>
    <s v="CRM"/>
    <s v="Conta"/>
    <d v="2025-06-19T17:17:49"/>
    <d v="2025-07-01T17:17:49"/>
    <d v="2025-07-11T17:17:49"/>
    <m/>
    <n v="0.248"/>
    <s v="PR"/>
    <x v="4"/>
  </r>
  <r>
    <s v="C100934"/>
    <n v="414"/>
    <s v="Baixo"/>
    <s v="google_cpc"/>
    <s v="Loja"/>
    <s v="Consignado"/>
    <d v="2023-04-23T18:10:57"/>
    <d v="2023-04-26T18:10:57"/>
    <m/>
    <m/>
    <n v="0.32500000000000001"/>
    <s v="PA"/>
    <x v="4"/>
  </r>
  <r>
    <s v="C100935"/>
    <n v="300"/>
    <s v="Médio"/>
    <s v="meta_paid"/>
    <s v="Mídia Paga"/>
    <s v="Consignado"/>
    <d v="2024-08-25T08:42:31"/>
    <m/>
    <m/>
    <m/>
    <n v="0.121"/>
    <s v="PB"/>
    <x v="4"/>
  </r>
  <r>
    <s v="C100936"/>
    <n v="781"/>
    <s v="Alto Potencial"/>
    <s v="google_cpc"/>
    <s v="CRM"/>
    <s v="Conta"/>
    <d v="2023-02-11T18:42:16"/>
    <d v="2023-03-12T18:42:16"/>
    <d v="2023-03-23T18:42:16"/>
    <d v="2023-04-06T18:42:16"/>
    <n v="2.8000000000000001E-2"/>
    <s v="BA"/>
    <x v="45"/>
  </r>
  <r>
    <s v="C100937"/>
    <n v="809"/>
    <s v="Baixo"/>
    <s v="indicação"/>
    <s v="Orgânico"/>
    <s v="Consignado"/>
    <d v="2025-05-20T00:28:17"/>
    <d v="2025-06-09T00:28:17"/>
    <d v="2025-06-23T00:28:17"/>
    <m/>
    <n v="0.34300000000000003"/>
    <s v="PE"/>
    <x v="4"/>
  </r>
  <r>
    <s v="C100938"/>
    <n v="634"/>
    <s v="Médio"/>
    <s v="orgânico"/>
    <s v="Loja"/>
    <s v="Empréstimo Pessoal"/>
    <d v="2023-07-30T04:53:54"/>
    <d v="2023-08-20T04:53:54"/>
    <d v="2023-09-09T04:53:54"/>
    <m/>
    <n v="0.312"/>
    <s v="PI"/>
    <x v="4"/>
  </r>
  <r>
    <s v="C100939"/>
    <n v="764"/>
    <s v="Médio"/>
    <s v="google_cpc"/>
    <s v="Mídia Paga"/>
    <s v="Consignado"/>
    <d v="2023-07-18T15:43:30"/>
    <m/>
    <m/>
    <m/>
    <n v="0.42"/>
    <s v="PI"/>
    <x v="4"/>
  </r>
  <r>
    <s v="C100940"/>
    <n v="440"/>
    <s v="Pensionista"/>
    <s v="google_cpc"/>
    <s v="CRM"/>
    <s v="Conta"/>
    <d v="2025-10-01T02:50:40"/>
    <d v="2025-10-10T02:50:40"/>
    <d v="2025-10-17T02:50:40"/>
    <d v="2025-10-27T02:50:40"/>
    <n v="0.158"/>
    <s v="SP"/>
    <x v="52"/>
  </r>
  <r>
    <s v="C100941"/>
    <n v="436"/>
    <s v="Baixo"/>
    <s v="afiliado"/>
    <s v="Indicação"/>
    <s v="Cartão"/>
    <d v="2023-05-22T12:04:15"/>
    <m/>
    <m/>
    <m/>
    <n v="0.28199999999999997"/>
    <s v="MG"/>
    <x v="4"/>
  </r>
  <r>
    <s v="C100942"/>
    <n v="466"/>
    <s v="Pensionista"/>
    <s v="google_cpc"/>
    <s v="Mídia Paga"/>
    <s v="FGTS"/>
    <d v="2024-08-18T04:29:09"/>
    <m/>
    <m/>
    <m/>
    <n v="0.214"/>
    <s v="PE"/>
    <x v="4"/>
  </r>
  <r>
    <s v="C100943"/>
    <n v="642"/>
    <s v="Médio"/>
    <s v="indicação"/>
    <s v="Mídia Paga"/>
    <s v="Consignado"/>
    <d v="2025-04-17T08:26:35"/>
    <d v="2025-05-07T08:26:35"/>
    <d v="2025-05-25T08:26:35"/>
    <m/>
    <n v="0.14299999999999999"/>
    <s v="AM"/>
    <x v="4"/>
  </r>
  <r>
    <s v="C100944"/>
    <n v="709"/>
    <s v="Digital First"/>
    <s v="meta_paid"/>
    <s v="CRM"/>
    <s v="Consignado"/>
    <d v="2023-01-14T03:32:44"/>
    <d v="2023-02-05T03:32:44"/>
    <m/>
    <m/>
    <n v="0.48099999999999998"/>
    <s v="PI"/>
    <x v="4"/>
  </r>
  <r>
    <s v="C100945"/>
    <n v="364"/>
    <s v="Baixo"/>
    <s v="google_cpc"/>
    <s v="Mídia Paga"/>
    <s v="Empréstimo Pessoal"/>
    <d v="2025-01-04T08:07:35"/>
    <d v="2025-01-16T08:07:35"/>
    <m/>
    <m/>
    <n v="0.626"/>
    <s v="SP"/>
    <x v="4"/>
  </r>
  <r>
    <s v="C100946"/>
    <n v="366"/>
    <s v="Pensionista"/>
    <s v="orgânico"/>
    <s v="CRM"/>
    <s v="Conta"/>
    <d v="2025-02-06T13:41:30"/>
    <m/>
    <m/>
    <m/>
    <n v="0.40300000000000002"/>
    <s v="AM"/>
    <x v="4"/>
  </r>
  <r>
    <s v="C100947"/>
    <n v="732"/>
    <s v="Pensionista"/>
    <s v="tiktok"/>
    <s v="Mídia Paga"/>
    <s v="FGTS"/>
    <d v="2024-11-27T19:18:00"/>
    <d v="2024-12-22T19:18:00"/>
    <d v="2025-01-01T19:18:00"/>
    <d v="2025-02-04T19:18:00"/>
    <n v="0.122"/>
    <s v="GO"/>
    <x v="27"/>
  </r>
  <r>
    <s v="C100948"/>
    <n v="349"/>
    <s v="Pensionista"/>
    <s v="indicação"/>
    <s v="Loja"/>
    <s v="Consignado"/>
    <d v="2023-01-25T22:49:08"/>
    <d v="2023-02-10T22:49:08"/>
    <m/>
    <m/>
    <n v="0.27200000000000002"/>
    <s v="PB"/>
    <x v="4"/>
  </r>
  <r>
    <s v="C100949"/>
    <n v="613"/>
    <s v="Pensionista"/>
    <s v="crm_push"/>
    <s v="Loja"/>
    <s v="Consignado"/>
    <d v="2024-12-03T06:32:45"/>
    <d v="2025-01-01T06:32:45"/>
    <d v="2025-01-01T06:32:45"/>
    <d v="2025-01-05T06:32:45"/>
    <n v="5.8999999999999997E-2"/>
    <s v="CE"/>
    <x v="7"/>
  </r>
  <r>
    <s v="C100950"/>
    <n v="608"/>
    <s v="Alto Potencial"/>
    <s v="meta_paid"/>
    <s v="Mídia Paga"/>
    <s v="Conta"/>
    <d v="2025-06-28T01:24:11"/>
    <m/>
    <m/>
    <m/>
    <n v="0.156"/>
    <s v="RJ"/>
    <x v="4"/>
  </r>
  <r>
    <s v="C100951"/>
    <n v="414"/>
    <s v="Baixo"/>
    <s v="orgânico"/>
    <s v="Mídia Paga"/>
    <s v="Empréstimo Pessoal"/>
    <d v="2024-01-04T03:38:05"/>
    <d v="2024-01-25T03:38:05"/>
    <d v="2024-02-16T03:38:05"/>
    <m/>
    <n v="0.19800000000000001"/>
    <s v="PE"/>
    <x v="4"/>
  </r>
  <r>
    <s v="C100952"/>
    <n v="641"/>
    <s v="Médio"/>
    <s v="crm_push"/>
    <s v="Orgânico"/>
    <s v="Consignado"/>
    <d v="2024-09-19T23:22:10"/>
    <m/>
    <m/>
    <m/>
    <n v="7.6999999999999999E-2"/>
    <s v="MG"/>
    <x v="4"/>
  </r>
  <r>
    <s v="C100953"/>
    <n v="829"/>
    <s v="Baixo"/>
    <s v="tiktok"/>
    <s v="Mídia Paga"/>
    <s v="Cartão"/>
    <d v="2024-02-03T11:13:24"/>
    <d v="2024-02-20T11:13:24"/>
    <d v="2024-03-16T11:13:24"/>
    <m/>
    <n v="0.32500000000000001"/>
    <s v="SE"/>
    <x v="4"/>
  </r>
  <r>
    <s v="C100954"/>
    <n v="794"/>
    <s v="Pensionista"/>
    <s v="meta_paid"/>
    <s v="CRM"/>
    <s v="Consignado"/>
    <d v="2023-04-14T03:14:12"/>
    <d v="2023-04-16T03:14:12"/>
    <d v="2023-04-30T03:14:12"/>
    <d v="2023-05-29T03:14:12"/>
    <n v="0.23899999999999999"/>
    <s v="RJ"/>
    <x v="3"/>
  </r>
  <r>
    <s v="C100955"/>
    <n v="568"/>
    <s v="Alto Potencial"/>
    <s v="google_cpc"/>
    <s v="Mídia Paga"/>
    <s v="Cartão"/>
    <d v="2025-04-22T04:17:22"/>
    <d v="2025-05-02T04:17:22"/>
    <d v="2025-05-12T04:17:22"/>
    <d v="2025-06-10T04:17:22"/>
    <n v="0.29899999999999999"/>
    <s v="BA"/>
    <x v="29"/>
  </r>
  <r>
    <s v="C100956"/>
    <n v="379"/>
    <s v="Baixo"/>
    <s v="meta_paid"/>
    <s v="Mídia Paga"/>
    <s v="FGTS"/>
    <d v="2024-03-20T18:27:06"/>
    <d v="2024-04-09T18:27:06"/>
    <m/>
    <m/>
    <n v="0.41199999999999998"/>
    <s v="PB"/>
    <x v="4"/>
  </r>
  <r>
    <s v="C100957"/>
    <n v="755"/>
    <s v="Baixo"/>
    <s v="crm_push"/>
    <s v="Mídia Paga"/>
    <s v="Conta"/>
    <d v="2024-03-11T09:22:21"/>
    <d v="2024-03-21T09:22:21"/>
    <d v="2024-03-29T09:22:21"/>
    <m/>
    <n v="0.42199999999999999"/>
    <s v="PE"/>
    <x v="4"/>
  </r>
  <r>
    <s v="C100958"/>
    <n v="598"/>
    <s v="Médio"/>
    <s v="meta_paid"/>
    <s v="Mídia Paga"/>
    <s v="Empréstimo Pessoal"/>
    <d v="2023-03-22T08:07:25"/>
    <d v="2023-03-22T08:07:25"/>
    <d v="2023-03-28T08:07:25"/>
    <d v="2023-05-03T08:07:25"/>
    <n v="0.14599999999999999"/>
    <s v="MA"/>
    <x v="0"/>
  </r>
  <r>
    <s v="C100959"/>
    <n v="501"/>
    <s v="Médio"/>
    <s v="meta_paid"/>
    <s v="Mídia Paga"/>
    <s v="Conta"/>
    <d v="2025-01-19T15:42:59"/>
    <m/>
    <m/>
    <m/>
    <n v="0.24"/>
    <s v="PB"/>
    <x v="4"/>
  </r>
  <r>
    <s v="C100960"/>
    <n v="802"/>
    <s v="Alto Potencial"/>
    <s v="crm_push"/>
    <s v="Orgânico"/>
    <s v="Empréstimo Pessoal"/>
    <d v="2023-07-03T18:11:36"/>
    <m/>
    <m/>
    <m/>
    <n v="0.251"/>
    <s v="AL"/>
    <x v="4"/>
  </r>
  <r>
    <s v="C100961"/>
    <n v="784"/>
    <s v="Alto Potencial"/>
    <s v="google_cpc"/>
    <s v="CRM"/>
    <s v="Consignado"/>
    <d v="2023-04-20T09:20:44"/>
    <m/>
    <m/>
    <m/>
    <n v="0.29499999999999998"/>
    <s v="GO"/>
    <x v="4"/>
  </r>
  <r>
    <s v="C100962"/>
    <n v="317"/>
    <s v="Baixo"/>
    <s v="tiktok"/>
    <s v="CRM"/>
    <s v="Empréstimo Pessoal"/>
    <d v="2025-05-17T04:49:28"/>
    <d v="2025-05-25T04:49:28"/>
    <m/>
    <m/>
    <n v="0.36599999999999999"/>
    <s v="PI"/>
    <x v="4"/>
  </r>
  <r>
    <s v="C100963"/>
    <n v="777"/>
    <s v="Médio"/>
    <s v="afiliado"/>
    <s v="CRM"/>
    <s v="Cartão"/>
    <d v="2023-07-23T18:49:11"/>
    <d v="2023-07-29T18:49:11"/>
    <d v="2023-08-16T18:49:11"/>
    <d v="2023-09-05T18:49:11"/>
    <n v="0.437"/>
    <s v="PA"/>
    <x v="22"/>
  </r>
  <r>
    <s v="C100964"/>
    <n v="787"/>
    <s v="Alto Potencial"/>
    <s v="meta_paid"/>
    <s v="Mídia Paga"/>
    <s v="Consignado"/>
    <d v="2024-12-19T05:51:03"/>
    <d v="2024-12-22T05:51:03"/>
    <m/>
    <m/>
    <n v="0.53900000000000003"/>
    <s v="PI"/>
    <x v="4"/>
  </r>
  <r>
    <s v="C100965"/>
    <n v="745"/>
    <s v="Pensionista"/>
    <s v="meta_paid"/>
    <s v="Mídia Paga"/>
    <s v="FGTS"/>
    <d v="2023-03-23T06:31:02"/>
    <m/>
    <m/>
    <m/>
    <n v="0.315"/>
    <s v="PA"/>
    <x v="4"/>
  </r>
  <r>
    <s v="C100966"/>
    <n v="639"/>
    <s v="Baixo"/>
    <s v="meta_paid"/>
    <s v="Mídia Paga"/>
    <s v="Empréstimo Pessoal"/>
    <d v="2023-04-07T15:47:25"/>
    <m/>
    <m/>
    <m/>
    <n v="0.29699999999999999"/>
    <s v="MG"/>
    <x v="4"/>
  </r>
  <r>
    <s v="C100967"/>
    <n v="830"/>
    <s v="Médio"/>
    <s v="orgânico"/>
    <s v="Orgânico"/>
    <s v="Consignado"/>
    <d v="2025-09-27T13:29:09"/>
    <d v="2025-10-18T13:29:09"/>
    <d v="2025-10-27T13:29:09"/>
    <d v="2025-11-03T13:29:09"/>
    <n v="0.20200000000000001"/>
    <s v="PA"/>
    <x v="48"/>
  </r>
  <r>
    <s v="C100968"/>
    <n v="415"/>
    <s v="Médio"/>
    <s v="tiktok"/>
    <s v="Orgânico"/>
    <s v="FGTS"/>
    <d v="2024-02-29T01:56:48"/>
    <d v="2024-03-05T01:56:48"/>
    <d v="2024-03-26T01:56:48"/>
    <m/>
    <n v="0.47399999999999998"/>
    <s v="RJ"/>
    <x v="4"/>
  </r>
  <r>
    <s v="C100969"/>
    <n v="373"/>
    <s v="Baixo"/>
    <s v="google_cpc"/>
    <s v="CRM"/>
    <s v="Conta"/>
    <d v="2023-03-03T20:57:34"/>
    <d v="2023-03-28T20:57:34"/>
    <d v="2023-04-07T20:57:34"/>
    <m/>
    <n v="0.113"/>
    <s v="RJ"/>
    <x v="4"/>
  </r>
  <r>
    <s v="C100970"/>
    <n v="568"/>
    <s v="Médio"/>
    <s v="google_cpc"/>
    <s v="CRM"/>
    <s v="Consignado"/>
    <d v="2023-05-16T05:33:02"/>
    <d v="2023-06-02T05:33:02"/>
    <m/>
    <m/>
    <n v="0.224"/>
    <s v="MG"/>
    <x v="4"/>
  </r>
  <r>
    <s v="C100971"/>
    <n v="415"/>
    <s v="Baixo"/>
    <s v="orgânico"/>
    <s v="Mídia Paga"/>
    <s v="Cartão"/>
    <d v="2025-01-14T23:18:56"/>
    <d v="2025-02-01T23:18:56"/>
    <d v="2025-02-08T23:18:56"/>
    <d v="2025-02-25T23:18:56"/>
    <n v="0.20599999999999999"/>
    <s v="RJ"/>
    <x v="0"/>
  </r>
  <r>
    <s v="C100972"/>
    <n v="463"/>
    <s v="Baixo"/>
    <s v="meta_paid"/>
    <s v="Loja"/>
    <s v="FGTS"/>
    <d v="2024-10-31T05:37:28"/>
    <m/>
    <m/>
    <m/>
    <n v="0.27600000000000002"/>
    <s v="PR"/>
    <x v="4"/>
  </r>
  <r>
    <s v="C100973"/>
    <n v="521"/>
    <s v="Alto Potencial"/>
    <s v="crm_push"/>
    <s v="Loja"/>
    <s v="Consignado"/>
    <d v="2024-07-31T06:11:28"/>
    <m/>
    <m/>
    <m/>
    <n v="0.31"/>
    <s v="BA"/>
    <x v="4"/>
  </r>
  <r>
    <s v="C100974"/>
    <n v="425"/>
    <s v="Digital First"/>
    <s v="tiktok"/>
    <s v="Mídia Paga"/>
    <s v="FGTS"/>
    <d v="2025-03-30T07:55:26"/>
    <d v="2025-04-04T07:55:26"/>
    <d v="2025-04-09T07:55:26"/>
    <m/>
    <n v="3.7999999999999999E-2"/>
    <s v="SP"/>
    <x v="4"/>
  </r>
  <r>
    <s v="C100975"/>
    <n v="475"/>
    <s v="Médio"/>
    <s v="tiktok"/>
    <s v="CRM"/>
    <s v="FGTS"/>
    <d v="2024-03-17T23:38:30"/>
    <d v="2024-03-18T23:38:30"/>
    <d v="2024-03-22T23:38:30"/>
    <d v="2024-04-18T23:38:30"/>
    <n v="0.04"/>
    <s v="MG"/>
    <x v="17"/>
  </r>
  <r>
    <s v="C100976"/>
    <n v="674"/>
    <s v="Médio"/>
    <s v="loja"/>
    <s v="CRM"/>
    <s v="Cartão"/>
    <d v="2023-01-31T04:44:49"/>
    <m/>
    <m/>
    <m/>
    <n v="0.315"/>
    <s v="PB"/>
    <x v="4"/>
  </r>
  <r>
    <s v="C100977"/>
    <n v="797"/>
    <s v="Pensionista"/>
    <s v="google_cpc"/>
    <s v="CRM"/>
    <s v="Conta"/>
    <d v="2024-09-03T13:53:17"/>
    <d v="2024-09-14T13:53:17"/>
    <m/>
    <m/>
    <n v="0.55100000000000005"/>
    <s v="MA"/>
    <x v="4"/>
  </r>
  <r>
    <s v="C100978"/>
    <n v="384"/>
    <s v="Médio"/>
    <s v="google_cpc"/>
    <s v="Indicação"/>
    <s v="FGTS"/>
    <d v="2023-07-24T18:17:24"/>
    <d v="2023-07-26T18:17:24"/>
    <d v="2023-08-08T18:17:24"/>
    <m/>
    <n v="0.33700000000000002"/>
    <s v="DF"/>
    <x v="4"/>
  </r>
  <r>
    <s v="C100979"/>
    <n v="682"/>
    <s v="Baixo"/>
    <s v="tiktok"/>
    <s v="Orgânico"/>
    <s v="Conta"/>
    <d v="2023-01-12T00:59:19"/>
    <d v="2023-01-21T00:59:19"/>
    <d v="2023-01-21T00:59:19"/>
    <d v="2023-02-11T00:59:19"/>
    <n v="0.13600000000000001"/>
    <s v="PI"/>
    <x v="8"/>
  </r>
  <r>
    <s v="C100980"/>
    <n v="762"/>
    <s v="Baixo"/>
    <s v="google_cpc"/>
    <s v="Orgânico"/>
    <s v="Cartão"/>
    <d v="2024-05-25T19:00:55"/>
    <d v="2024-05-26T19:00:55"/>
    <d v="2024-05-30T19:00:55"/>
    <d v="2024-06-23T19:00:55"/>
    <n v="0.35899999999999999"/>
    <s v="BA"/>
    <x v="35"/>
  </r>
  <r>
    <s v="C100981"/>
    <n v="750"/>
    <s v="Médio"/>
    <s v="tiktok"/>
    <s v="CRM"/>
    <s v="Empréstimo Pessoal"/>
    <d v="2024-07-30T14:31:02"/>
    <d v="2024-08-18T14:31:02"/>
    <m/>
    <m/>
    <n v="0.55400000000000005"/>
    <s v="SP"/>
    <x v="4"/>
  </r>
  <r>
    <s v="C100982"/>
    <n v="817"/>
    <s v="Pensionista"/>
    <s v="indicação"/>
    <s v="Mídia Paga"/>
    <s v="Conta"/>
    <d v="2023-04-26T22:19:49"/>
    <m/>
    <m/>
    <m/>
    <n v="0.128"/>
    <s v="RJ"/>
    <x v="4"/>
  </r>
  <r>
    <s v="C100983"/>
    <n v="849"/>
    <s v="Médio"/>
    <s v="afiliado"/>
    <s v="Mídia Paga"/>
    <s v="FGTS"/>
    <d v="2025-10-06T21:40:18"/>
    <d v="2025-10-23T21:40:18"/>
    <d v="2025-11-11T21:40:18"/>
    <m/>
    <n v="5.5E-2"/>
    <s v="GO"/>
    <x v="4"/>
  </r>
  <r>
    <s v="C100984"/>
    <n v="415"/>
    <s v="Médio"/>
    <s v="tiktok"/>
    <s v="Mídia Paga"/>
    <s v="FGTS"/>
    <d v="2023-05-15T14:49:42"/>
    <d v="2023-06-06T14:49:42"/>
    <d v="2023-06-09T14:49:42"/>
    <m/>
    <n v="0.23300000000000001"/>
    <s v="MG"/>
    <x v="4"/>
  </r>
  <r>
    <s v="C100985"/>
    <n v="307"/>
    <s v="Digital First"/>
    <s v="afiliado"/>
    <s v="Mídia Paga"/>
    <s v="Cartão"/>
    <d v="2024-08-09T12:55:14"/>
    <m/>
    <m/>
    <m/>
    <n v="0.154"/>
    <s v="RN"/>
    <x v="4"/>
  </r>
  <r>
    <s v="C100986"/>
    <n v="517"/>
    <s v="Baixo"/>
    <s v="google_cpc"/>
    <s v="Indicação"/>
    <s v="Cartão"/>
    <d v="2023-11-06T01:53:45"/>
    <d v="2023-12-01T01:53:45"/>
    <d v="2023-12-17T01:53:45"/>
    <d v="2024-01-22T01:53:45"/>
    <n v="0.20799999999999999"/>
    <s v="ES"/>
    <x v="23"/>
  </r>
  <r>
    <s v="C100987"/>
    <n v="703"/>
    <s v="Baixo"/>
    <s v="meta_paid"/>
    <s v="Mídia Paga"/>
    <s v="Consignado"/>
    <d v="2024-12-10T11:15:11"/>
    <m/>
    <m/>
    <m/>
    <n v="0.40400000000000003"/>
    <s v="RJ"/>
    <x v="4"/>
  </r>
  <r>
    <s v="C100988"/>
    <n v="603"/>
    <s v="Digital First"/>
    <s v="meta_paid"/>
    <s v="Loja"/>
    <s v="Conta"/>
    <d v="2024-06-05T00:01:55"/>
    <m/>
    <m/>
    <m/>
    <n v="0.22900000000000001"/>
    <s v="AM"/>
    <x v="4"/>
  </r>
  <r>
    <s v="C100989"/>
    <n v="766"/>
    <s v="Médio"/>
    <s v="meta_paid"/>
    <s v="Loja"/>
    <s v="FGTS"/>
    <d v="2024-09-27T01:23:26"/>
    <d v="2024-09-27T01:23:26"/>
    <d v="2024-09-27T01:23:26"/>
    <d v="2024-10-23T01:23:26"/>
    <n v="0.46800000000000003"/>
    <s v="BA"/>
    <x v="52"/>
  </r>
  <r>
    <s v="C100990"/>
    <n v="387"/>
    <s v="Médio"/>
    <s v="google_cpc"/>
    <s v="Loja"/>
    <s v="Consignado"/>
    <d v="2023-06-30T09:42:06"/>
    <m/>
    <m/>
    <m/>
    <n v="7.4999999999999997E-2"/>
    <s v="MA"/>
    <x v="4"/>
  </r>
  <r>
    <s v="C100991"/>
    <n v="309"/>
    <s v="Alto Potencial"/>
    <s v="afiliado"/>
    <s v="Mídia Paga"/>
    <s v="FGTS"/>
    <d v="2023-04-20T21:56:03"/>
    <d v="2023-05-13T21:56:03"/>
    <d v="2023-06-02T21:56:03"/>
    <m/>
    <n v="0.40400000000000003"/>
    <s v="RN"/>
    <x v="4"/>
  </r>
  <r>
    <s v="C100992"/>
    <n v="607"/>
    <s v="Digital First"/>
    <s v="crm_push"/>
    <s v="Mídia Paga"/>
    <s v="Consignado"/>
    <d v="2025-07-28T03:43:34"/>
    <m/>
    <m/>
    <m/>
    <n v="0.255"/>
    <s v="DF"/>
    <x v="4"/>
  </r>
  <r>
    <s v="C100993"/>
    <n v="733"/>
    <s v="Médio"/>
    <s v="orgânico"/>
    <s v="Mídia Paga"/>
    <s v="Conta"/>
    <d v="2024-06-13T10:57:30"/>
    <d v="2024-07-07T10:57:30"/>
    <d v="2024-07-08T10:57:30"/>
    <m/>
    <n v="0.45100000000000001"/>
    <s v="SP"/>
    <x v="4"/>
  </r>
  <r>
    <s v="C100994"/>
    <n v="463"/>
    <s v="Médio"/>
    <s v="google_cpc"/>
    <s v="Indicação"/>
    <s v="Consignado"/>
    <d v="2024-01-01T05:33:23"/>
    <m/>
    <m/>
    <m/>
    <n v="0.26700000000000002"/>
    <s v="RJ"/>
    <x v="4"/>
  </r>
  <r>
    <s v="C100995"/>
    <n v="538"/>
    <s v="Médio"/>
    <s v="meta_paid"/>
    <s v="Loja"/>
    <s v="Consignado"/>
    <d v="2023-04-30T11:02:16"/>
    <m/>
    <m/>
    <m/>
    <n v="0.184"/>
    <s v="GO"/>
    <x v="4"/>
  </r>
  <r>
    <s v="C100996"/>
    <n v="616"/>
    <s v="Médio"/>
    <s v="loja"/>
    <s v="Mídia Paga"/>
    <s v="Consignado"/>
    <d v="2025-08-26T09:06:04"/>
    <d v="2025-09-07T09:06:04"/>
    <d v="2025-09-10T09:06:04"/>
    <m/>
    <n v="0.45100000000000001"/>
    <s v="SC"/>
    <x v="4"/>
  </r>
  <r>
    <s v="C100997"/>
    <n v="634"/>
    <s v="Baixo"/>
    <s v="tiktok"/>
    <s v="Mídia Paga"/>
    <s v="FGTS"/>
    <d v="2025-06-20T03:31:44"/>
    <d v="2025-07-16T03:31:44"/>
    <d v="2025-07-30T03:31:44"/>
    <m/>
    <n v="0.27200000000000002"/>
    <s v="DF"/>
    <x v="4"/>
  </r>
  <r>
    <s v="C100998"/>
    <n v="317"/>
    <s v="Pensionista"/>
    <s v="tiktok"/>
    <s v="CRM"/>
    <s v="Consignado"/>
    <d v="2023-04-24T11:03:25"/>
    <m/>
    <m/>
    <m/>
    <n v="0.41099999999999998"/>
    <s v="PI"/>
    <x v="4"/>
  </r>
  <r>
    <s v="C100999"/>
    <n v="370"/>
    <s v="Médio"/>
    <s v="loja"/>
    <s v="Mídia Paga"/>
    <s v="Cartão"/>
    <d v="2025-04-27T06:59:15"/>
    <m/>
    <m/>
    <m/>
    <n v="0.67600000000000005"/>
    <s v="GO"/>
    <x v="4"/>
  </r>
  <r>
    <s v="C101000"/>
    <n v="474"/>
    <s v="Médio"/>
    <s v="tiktok"/>
    <s v="Loja"/>
    <s v="Consignado"/>
    <d v="2024-01-03T08:14:13"/>
    <d v="2024-01-07T08:14:13"/>
    <d v="2024-01-18T08:14:13"/>
    <d v="2024-02-09T08:14:13"/>
    <n v="0.313"/>
    <s v="RJ"/>
    <x v="48"/>
  </r>
  <r>
    <s v="C101001"/>
    <n v="638"/>
    <s v="Baixo"/>
    <s v="tiktok"/>
    <s v="Loja"/>
    <s v="Cartão"/>
    <d v="2024-09-11T07:47:21"/>
    <m/>
    <m/>
    <m/>
    <n v="0.06"/>
    <s v="PA"/>
    <x v="4"/>
  </r>
  <r>
    <s v="C101002"/>
    <n v="547"/>
    <s v="Médio"/>
    <s v="meta_paid"/>
    <s v="Orgânico"/>
    <s v="FGTS"/>
    <d v="2023-03-29T18:29:14"/>
    <d v="2023-04-15T18:29:14"/>
    <d v="2023-05-01T18:29:14"/>
    <m/>
    <n v="9.9000000000000005E-2"/>
    <s v="SC"/>
    <x v="4"/>
  </r>
  <r>
    <s v="C101003"/>
    <n v="492"/>
    <s v="Digital First"/>
    <s v="meta_paid"/>
    <s v="Orgânico"/>
    <s v="Empréstimo Pessoal"/>
    <d v="2023-08-19T10:07:05"/>
    <d v="2023-08-19T10:07:05"/>
    <d v="2023-08-20T10:07:05"/>
    <m/>
    <n v="0.224"/>
    <s v="AM"/>
    <x v="4"/>
  </r>
  <r>
    <s v="C101004"/>
    <n v="718"/>
    <s v="Médio"/>
    <s v="orgânico"/>
    <s v="CRM"/>
    <s v="Consignado"/>
    <d v="2024-03-31T15:29:57"/>
    <d v="2024-04-20T15:29:57"/>
    <d v="2024-04-27T15:29:57"/>
    <d v="2024-04-28T15:29:57"/>
    <n v="0.30599999999999999"/>
    <s v="RJ"/>
    <x v="6"/>
  </r>
  <r>
    <s v="C101005"/>
    <n v="624"/>
    <s v="Médio"/>
    <s v="meta_paid"/>
    <s v="Mídia Paga"/>
    <s v="Consignado"/>
    <d v="2024-03-11T07:52:05"/>
    <d v="2024-03-22T07:52:05"/>
    <d v="2024-03-27T07:52:05"/>
    <d v="2024-04-06T07:52:05"/>
    <n v="0.28199999999999997"/>
    <s v="PR"/>
    <x v="52"/>
  </r>
  <r>
    <s v="C101006"/>
    <n v="605"/>
    <s v="Pensionista"/>
    <s v="tiktok"/>
    <s v="Loja"/>
    <s v="Conta"/>
    <d v="2023-09-18T01:14:52"/>
    <m/>
    <m/>
    <m/>
    <n v="0.29699999999999999"/>
    <s v="SP"/>
    <x v="4"/>
  </r>
  <r>
    <s v="C101007"/>
    <n v="503"/>
    <s v="Médio"/>
    <s v="meta_paid"/>
    <s v="Loja"/>
    <s v="Conta"/>
    <d v="2025-04-19T04:42:06"/>
    <d v="2025-05-05T04:42:06"/>
    <d v="2025-05-07T04:42:06"/>
    <d v="2025-05-22T04:42:06"/>
    <n v="8.9999999999999993E-3"/>
    <s v="DF"/>
    <x v="7"/>
  </r>
  <r>
    <s v="C101008"/>
    <n v="422"/>
    <s v="Médio"/>
    <s v="google_cpc"/>
    <s v="Mídia Paga"/>
    <s v="FGTS"/>
    <d v="2023-07-09T23:18:06"/>
    <m/>
    <m/>
    <m/>
    <n v="0.54100000000000004"/>
    <s v="SC"/>
    <x v="4"/>
  </r>
  <r>
    <s v="C101009"/>
    <n v="746"/>
    <s v="Médio"/>
    <s v="meta_paid"/>
    <s v="Mídia Paga"/>
    <s v="Consignado"/>
    <d v="2023-05-15T07:57:23"/>
    <d v="2023-05-15T07:57:23"/>
    <d v="2023-05-29T07:57:23"/>
    <d v="2023-05-30T07:57:23"/>
    <n v="0.47599999999999998"/>
    <s v="RS"/>
    <x v="59"/>
  </r>
  <r>
    <s v="C101010"/>
    <n v="790"/>
    <s v="Pensionista"/>
    <s v="google_cpc"/>
    <s v="Mídia Paga"/>
    <s v="FGTS"/>
    <d v="2025-08-27T08:40:12"/>
    <d v="2025-09-11T08:40:12"/>
    <d v="2025-09-27T08:40:12"/>
    <m/>
    <n v="0.13800000000000001"/>
    <s v="AL"/>
    <x v="4"/>
  </r>
  <r>
    <s v="C101011"/>
    <n v="732"/>
    <s v="Baixo"/>
    <s v="afiliado"/>
    <s v="Loja"/>
    <s v="Consignado"/>
    <d v="2023-05-04T17:05:27"/>
    <d v="2023-05-16T17:05:27"/>
    <d v="2023-05-23T17:05:27"/>
    <m/>
    <n v="0.39"/>
    <s v="SE"/>
    <x v="4"/>
  </r>
  <r>
    <s v="C101012"/>
    <n v="427"/>
    <s v="Médio"/>
    <s v="meta_paid"/>
    <s v="Mídia Paga"/>
    <s v="Consignado"/>
    <d v="2024-05-22T10:28:03"/>
    <d v="2024-06-02T10:28:03"/>
    <m/>
    <m/>
    <n v="0.16900000000000001"/>
    <s v="ES"/>
    <x v="4"/>
  </r>
  <r>
    <s v="C101013"/>
    <n v="847"/>
    <s v="Digital First"/>
    <s v="tiktok"/>
    <s v="Orgânico"/>
    <s v="FGTS"/>
    <d v="2023-04-24T18:06:06"/>
    <d v="2023-04-27T18:06:06"/>
    <d v="2023-05-17T18:06:06"/>
    <d v="2023-05-23T18:06:06"/>
    <n v="0.14499999999999999"/>
    <s v="AL"/>
    <x v="35"/>
  </r>
  <r>
    <s v="C101014"/>
    <n v="346"/>
    <s v="Baixo"/>
    <s v="meta_paid"/>
    <s v="Mídia Paga"/>
    <s v="Conta"/>
    <d v="2025-03-08T14:52:12"/>
    <d v="2025-03-17T14:52:12"/>
    <d v="2025-03-21T14:52:12"/>
    <d v="2025-04-06T14:52:12"/>
    <n v="0.33300000000000002"/>
    <s v="CE"/>
    <x v="35"/>
  </r>
  <r>
    <s v="C101015"/>
    <n v="804"/>
    <s v="Médio"/>
    <s v="meta_paid"/>
    <s v="Loja"/>
    <s v="Empréstimo Pessoal"/>
    <d v="2024-03-04T00:53:27"/>
    <d v="2024-03-31T00:53:27"/>
    <d v="2024-04-20T00:53:27"/>
    <m/>
    <n v="0.40400000000000003"/>
    <s v="RJ"/>
    <x v="4"/>
  </r>
  <r>
    <s v="C101016"/>
    <n v="414"/>
    <s v="Baixo"/>
    <s v="meta_paid"/>
    <s v="CRM"/>
    <s v="Consignado"/>
    <d v="2025-05-25T06:33:00"/>
    <d v="2025-06-08T06:33:00"/>
    <d v="2025-06-21T06:33:00"/>
    <d v="2025-07-09T06:33:00"/>
    <n v="0.189"/>
    <s v="AL"/>
    <x v="3"/>
  </r>
  <r>
    <s v="C101017"/>
    <n v="715"/>
    <s v="Baixo"/>
    <s v="loja"/>
    <s v="Mídia Paga"/>
    <s v="Conta"/>
    <d v="2024-06-06T00:39:10"/>
    <d v="2024-06-26T00:39:10"/>
    <m/>
    <m/>
    <n v="0.23499999999999999"/>
    <s v="RJ"/>
    <x v="4"/>
  </r>
  <r>
    <s v="C101018"/>
    <n v="522"/>
    <s v="Médio"/>
    <s v="meta_paid"/>
    <s v="Mídia Paga"/>
    <s v="Consignado"/>
    <d v="2023-05-15T11:23:47"/>
    <d v="2023-06-02T11:23:47"/>
    <d v="2023-06-03T11:23:47"/>
    <m/>
    <n v="0.23799999999999999"/>
    <s v="RJ"/>
    <x v="4"/>
  </r>
  <r>
    <s v="C101019"/>
    <n v="802"/>
    <s v="Alto Potencial"/>
    <s v="crm_push"/>
    <s v="Mídia Paga"/>
    <s v="Consignado"/>
    <d v="2023-06-24T02:43:23"/>
    <m/>
    <m/>
    <m/>
    <n v="0.43099999999999999"/>
    <s v="PA"/>
    <x v="4"/>
  </r>
  <r>
    <s v="C101020"/>
    <n v="395"/>
    <s v="Alto Potencial"/>
    <s v="google_cpc"/>
    <s v="Orgânico"/>
    <s v="Conta"/>
    <d v="2023-03-05T22:53:53"/>
    <m/>
    <m/>
    <m/>
    <n v="0.33100000000000002"/>
    <s v="SC"/>
    <x v="4"/>
  </r>
  <r>
    <s v="C101021"/>
    <n v="406"/>
    <s v="Baixo"/>
    <s v="google_cpc"/>
    <s v="Orgânico"/>
    <s v="Cartão"/>
    <d v="2024-08-29T14:50:02"/>
    <d v="2024-09-22T14:50:02"/>
    <d v="2024-10-15T14:50:02"/>
    <m/>
    <n v="0.44600000000000001"/>
    <s v="SP"/>
    <x v="4"/>
  </r>
  <r>
    <s v="C101022"/>
    <n v="331"/>
    <s v="Digital First"/>
    <s v="crm_push"/>
    <s v="Mídia Paga"/>
    <s v="Empréstimo Pessoal"/>
    <d v="2025-03-13T16:52:46"/>
    <d v="2025-03-29T16:52:46"/>
    <d v="2025-04-04T16:52:46"/>
    <d v="2025-04-30T16:52:46"/>
    <n v="0.313"/>
    <s v="CE"/>
    <x v="31"/>
  </r>
  <r>
    <s v="C101023"/>
    <n v="792"/>
    <s v="Baixo"/>
    <s v="tiktok"/>
    <s v="CRM"/>
    <s v="Cartão"/>
    <d v="2023-08-22T06:36:34"/>
    <d v="2023-08-27T06:36:34"/>
    <d v="2023-09-14T06:36:34"/>
    <d v="2023-10-01T06:36:34"/>
    <n v="0.32800000000000001"/>
    <s v="ES"/>
    <x v="19"/>
  </r>
  <r>
    <s v="C101024"/>
    <n v="365"/>
    <s v="Digital First"/>
    <s v="tiktok"/>
    <s v="Mídia Paga"/>
    <s v="Consignado"/>
    <d v="2023-11-17T13:17:38"/>
    <m/>
    <m/>
    <m/>
    <n v="0.30599999999999999"/>
    <s v="SP"/>
    <x v="4"/>
  </r>
  <r>
    <s v="C101025"/>
    <n v="478"/>
    <s v="Baixo"/>
    <s v="meta_paid"/>
    <s v="Loja"/>
    <s v="Consignado"/>
    <d v="2023-05-30T13:05:39"/>
    <d v="2023-06-02T13:05:39"/>
    <d v="2023-06-13T13:05:39"/>
    <m/>
    <n v="0.20200000000000001"/>
    <s v="SP"/>
    <x v="4"/>
  </r>
  <r>
    <s v="C101026"/>
    <n v="742"/>
    <s v="Digital First"/>
    <s v="google_cpc"/>
    <s v="Mídia Paga"/>
    <s v="Cartão"/>
    <d v="2024-07-24T09:32:19"/>
    <d v="2024-08-07T09:32:19"/>
    <d v="2024-08-19T09:32:19"/>
    <m/>
    <n v="0.51200000000000001"/>
    <s v="CE"/>
    <x v="4"/>
  </r>
  <r>
    <s v="C101027"/>
    <n v="848"/>
    <s v="Médio"/>
    <s v="meta_paid"/>
    <s v="Loja"/>
    <s v="FGTS"/>
    <d v="2023-03-31T10:21:30"/>
    <d v="2023-04-14T10:21:30"/>
    <d v="2023-04-30T10:21:30"/>
    <d v="2023-05-22T10:21:30"/>
    <n v="0.33"/>
    <s v="PB"/>
    <x v="43"/>
  </r>
  <r>
    <s v="C101028"/>
    <n v="500"/>
    <s v="Médio"/>
    <s v="afiliado"/>
    <s v="CRM"/>
    <s v="Consignado"/>
    <d v="2023-09-20T10:31:54"/>
    <d v="2023-10-06T10:31:54"/>
    <d v="2023-10-21T10:31:54"/>
    <d v="2023-11-04T10:31:54"/>
    <n v="0.26400000000000001"/>
    <s v="RN"/>
    <x v="3"/>
  </r>
  <r>
    <s v="C101029"/>
    <n v="348"/>
    <s v="Médio"/>
    <s v="google_cpc"/>
    <s v="CRM"/>
    <s v="FGTS"/>
    <d v="2023-04-07T17:39:16"/>
    <d v="2023-04-15T17:39:16"/>
    <d v="2023-04-22T17:39:16"/>
    <m/>
    <n v="0.74099999999999999"/>
    <s v="SP"/>
    <x v="4"/>
  </r>
  <r>
    <s v="C101030"/>
    <n v="562"/>
    <s v="Médio"/>
    <s v="loja"/>
    <s v="Mídia Paga"/>
    <s v="Empréstimo Pessoal"/>
    <d v="2024-12-11T19:10:11"/>
    <m/>
    <m/>
    <m/>
    <n v="0.20599999999999999"/>
    <s v="RS"/>
    <x v="4"/>
  </r>
  <r>
    <s v="C101031"/>
    <n v="432"/>
    <s v="Baixo"/>
    <s v="meta_paid"/>
    <s v="Mídia Paga"/>
    <s v="Cartão"/>
    <d v="2023-04-20T09:22:17"/>
    <d v="2023-04-26T09:22:17"/>
    <m/>
    <m/>
    <n v="0.16700000000000001"/>
    <s v="PB"/>
    <x v="4"/>
  </r>
  <r>
    <s v="C101032"/>
    <n v="643"/>
    <s v="Digital First"/>
    <s v="tiktok"/>
    <s v="CRM"/>
    <s v="FGTS"/>
    <d v="2024-03-03T13:22:13"/>
    <m/>
    <m/>
    <m/>
    <n v="6.7000000000000004E-2"/>
    <s v="RS"/>
    <x v="4"/>
  </r>
  <r>
    <s v="C101033"/>
    <n v="475"/>
    <s v="Médio"/>
    <s v="google_cpc"/>
    <s v="CRM"/>
    <s v="Empréstimo Pessoal"/>
    <d v="2025-05-12T07:36:54"/>
    <d v="2025-05-18T07:36:54"/>
    <d v="2025-05-31T07:36:54"/>
    <m/>
    <n v="0.31900000000000001"/>
    <s v="SC"/>
    <x v="4"/>
  </r>
  <r>
    <s v="C101034"/>
    <n v="690"/>
    <s v="Pensionista"/>
    <s v="meta_paid"/>
    <s v="Mídia Paga"/>
    <s v="Cartão"/>
    <d v="2023-11-29T01:05:29"/>
    <d v="2023-12-02T01:05:29"/>
    <d v="2023-12-15T01:05:29"/>
    <m/>
    <n v="0.30299999999999999"/>
    <s v="SE"/>
    <x v="4"/>
  </r>
  <r>
    <s v="C101035"/>
    <n v="310"/>
    <s v="Médio"/>
    <s v="google_cpc"/>
    <s v="Loja"/>
    <s v="Consignado"/>
    <d v="2024-05-01T07:58:37"/>
    <m/>
    <m/>
    <m/>
    <n v="0.32500000000000001"/>
    <s v="RN"/>
    <x v="4"/>
  </r>
  <r>
    <s v="C101036"/>
    <n v="500"/>
    <s v="Baixo"/>
    <s v="google_cpc"/>
    <s v="Mídia Paga"/>
    <s v="Consignado"/>
    <d v="2023-10-06T11:56:09"/>
    <d v="2023-10-15T11:56:09"/>
    <d v="2023-10-26T11:56:09"/>
    <d v="2023-11-15T11:56:09"/>
    <n v="0.223"/>
    <s v="PR"/>
    <x v="19"/>
  </r>
  <r>
    <s v="C101037"/>
    <n v="302"/>
    <s v="Baixo"/>
    <s v="indicação"/>
    <s v="Mídia Paga"/>
    <s v="FGTS"/>
    <d v="2024-12-02T17:16:23"/>
    <m/>
    <m/>
    <m/>
    <n v="7.8E-2"/>
    <s v="MG"/>
    <x v="4"/>
  </r>
  <r>
    <s v="C101038"/>
    <n v="513"/>
    <s v="Médio"/>
    <s v="orgânico"/>
    <s v="Orgânico"/>
    <s v="Consignado"/>
    <d v="2023-10-20T17:28:29"/>
    <d v="2023-11-16T17:28:29"/>
    <m/>
    <m/>
    <n v="0.45300000000000001"/>
    <s v="SC"/>
    <x v="4"/>
  </r>
  <r>
    <s v="C101039"/>
    <n v="606"/>
    <s v="Médio"/>
    <s v="orgânico"/>
    <s v="Indicação"/>
    <s v="Cartão"/>
    <d v="2023-12-17T04:32:17"/>
    <d v="2023-12-20T04:32:17"/>
    <d v="2023-12-28T04:32:17"/>
    <m/>
    <n v="0.439"/>
    <s v="PA"/>
    <x v="4"/>
  </r>
  <r>
    <s v="C101040"/>
    <n v="843"/>
    <s v="Baixo"/>
    <s v="google_cpc"/>
    <s v="Mídia Paga"/>
    <s v="Cartão"/>
    <d v="2025-05-30T01:58:48"/>
    <m/>
    <m/>
    <m/>
    <n v="0.20300000000000001"/>
    <s v="RN"/>
    <x v="4"/>
  </r>
  <r>
    <s v="C101041"/>
    <n v="626"/>
    <s v="Pensionista"/>
    <s v="loja"/>
    <s v="Orgânico"/>
    <s v="Consignado"/>
    <d v="2023-10-27T00:48:32"/>
    <d v="2023-11-08T00:48:32"/>
    <m/>
    <m/>
    <n v="0.67200000000000004"/>
    <s v="PA"/>
    <x v="4"/>
  </r>
  <r>
    <s v="C101042"/>
    <n v="498"/>
    <s v="Baixo"/>
    <s v="meta_paid"/>
    <s v="Orgânico"/>
    <s v="Cartão"/>
    <d v="2025-06-19T06:17:18"/>
    <m/>
    <m/>
    <m/>
    <n v="0.26400000000000001"/>
    <s v="SE"/>
    <x v="4"/>
  </r>
  <r>
    <s v="C101043"/>
    <n v="408"/>
    <s v="Médio"/>
    <s v="afiliado"/>
    <s v="Indicação"/>
    <s v="FGTS"/>
    <d v="2024-01-01T03:37:11"/>
    <d v="2024-01-09T03:37:11"/>
    <d v="2024-01-20T03:37:11"/>
    <m/>
    <n v="0.20799999999999999"/>
    <s v="ES"/>
    <x v="4"/>
  </r>
  <r>
    <s v="C101044"/>
    <n v="590"/>
    <s v="Alto Potencial"/>
    <s v="google_cpc"/>
    <s v="Mídia Paga"/>
    <s v="FGTS"/>
    <d v="2024-02-25T16:20:59"/>
    <m/>
    <m/>
    <m/>
    <n v="0.152"/>
    <s v="CE"/>
    <x v="4"/>
  </r>
  <r>
    <s v="C101045"/>
    <n v="407"/>
    <s v="Pensionista"/>
    <s v="meta_paid"/>
    <s v="Indicação"/>
    <s v="Cartão"/>
    <d v="2023-05-11T21:30:11"/>
    <d v="2023-05-11T21:30:11"/>
    <d v="2023-06-03T21:30:11"/>
    <d v="2023-06-28T21:30:11"/>
    <n v="0.20300000000000001"/>
    <s v="PR"/>
    <x v="31"/>
  </r>
  <r>
    <s v="C101046"/>
    <n v="707"/>
    <s v="Médio"/>
    <s v="indicação"/>
    <s v="Mídia Paga"/>
    <s v="FGTS"/>
    <d v="2024-09-13T09:42:07"/>
    <d v="2024-10-08T09:42:07"/>
    <d v="2024-10-15T09:42:07"/>
    <d v="2024-11-21T09:42:07"/>
    <n v="6.8000000000000005E-2"/>
    <s v="RJ"/>
    <x v="27"/>
  </r>
  <r>
    <s v="C101047"/>
    <n v="351"/>
    <s v="Digital First"/>
    <s v="meta_paid"/>
    <s v="Mídia Paga"/>
    <s v="Conta"/>
    <d v="2024-03-30T21:21:07"/>
    <m/>
    <m/>
    <m/>
    <n v="6.4000000000000001E-2"/>
    <s v="PR"/>
    <x v="4"/>
  </r>
  <r>
    <s v="C101048"/>
    <n v="411"/>
    <s v="Baixo"/>
    <s v="afiliado"/>
    <s v="Mídia Paga"/>
    <s v="Consignado"/>
    <d v="2024-03-15T04:07:32"/>
    <m/>
    <m/>
    <m/>
    <n v="0.04"/>
    <s v="CE"/>
    <x v="4"/>
  </r>
  <r>
    <s v="C101049"/>
    <n v="594"/>
    <s v="Baixo"/>
    <s v="meta_paid"/>
    <s v="Mídia Paga"/>
    <s v="FGTS"/>
    <d v="2025-03-18T18:16:23"/>
    <m/>
    <m/>
    <m/>
    <n v="8.6999999999999994E-2"/>
    <s v="DF"/>
    <x v="4"/>
  </r>
  <r>
    <s v="C101050"/>
    <n v="488"/>
    <s v="Baixo"/>
    <s v="tiktok"/>
    <s v="Orgânico"/>
    <s v="Consignado"/>
    <d v="2025-09-08T05:06:15"/>
    <m/>
    <m/>
    <m/>
    <n v="0.17100000000000001"/>
    <s v="SP"/>
    <x v="4"/>
  </r>
  <r>
    <s v="C101051"/>
    <n v="364"/>
    <s v="Médio"/>
    <s v="afiliado"/>
    <s v="CRM"/>
    <s v="FGTS"/>
    <d v="2024-11-16T10:09:31"/>
    <m/>
    <m/>
    <m/>
    <n v="7.0999999999999994E-2"/>
    <s v="ES"/>
    <x v="4"/>
  </r>
  <r>
    <s v="C101052"/>
    <n v="764"/>
    <s v="Baixo"/>
    <s v="tiktok"/>
    <s v="Mídia Paga"/>
    <s v="Consignado"/>
    <d v="2024-10-06T11:54:33"/>
    <d v="2024-10-15T11:54:33"/>
    <d v="2024-11-02T11:54:33"/>
    <d v="2024-11-15T11:54:33"/>
    <n v="0.16200000000000001"/>
    <s v="RS"/>
    <x v="19"/>
  </r>
  <r>
    <s v="C101053"/>
    <n v="557"/>
    <s v="Baixo"/>
    <s v="orgânico"/>
    <s v="Mídia Paga"/>
    <s v="Conta"/>
    <d v="2023-11-16T05:11:36"/>
    <d v="2023-11-30T05:11:36"/>
    <d v="2023-12-05T05:11:36"/>
    <m/>
    <n v="0.30199999999999999"/>
    <s v="AM"/>
    <x v="4"/>
  </r>
  <r>
    <s v="C101054"/>
    <n v="630"/>
    <s v="Baixo"/>
    <s v="google_cpc"/>
    <s v="Mídia Paga"/>
    <s v="Consignado"/>
    <d v="2025-06-07T20:28:37"/>
    <d v="2025-06-21T20:28:37"/>
    <m/>
    <m/>
    <n v="0.377"/>
    <s v="MA"/>
    <x v="4"/>
  </r>
  <r>
    <s v="C101055"/>
    <n v="800"/>
    <s v="Digital First"/>
    <s v="google_cpc"/>
    <s v="Mídia Paga"/>
    <s v="Consignado"/>
    <d v="2025-01-06T18:13:06"/>
    <d v="2025-01-24T18:13:06"/>
    <d v="2025-01-27T18:13:06"/>
    <m/>
    <n v="0.64400000000000002"/>
    <s v="AM"/>
    <x v="4"/>
  </r>
  <r>
    <s v="C101056"/>
    <n v="509"/>
    <s v="Médio"/>
    <s v="google_cpc"/>
    <s v="Mídia Paga"/>
    <s v="Consignado"/>
    <d v="2025-05-29T14:03:08"/>
    <d v="2025-06-17T14:03:08"/>
    <m/>
    <m/>
    <n v="0.32600000000000001"/>
    <s v="RJ"/>
    <x v="4"/>
  </r>
  <r>
    <s v="C101057"/>
    <n v="388"/>
    <s v="Baixo"/>
    <s v="meta_paid"/>
    <s v="Mídia Paga"/>
    <s v="Cartão"/>
    <d v="2024-06-05T19:21:49"/>
    <d v="2024-07-02T19:21:49"/>
    <d v="2024-08-03T19:21:49"/>
    <d v="2024-08-24T19:21:49"/>
    <n v="0.24299999999999999"/>
    <s v="CE"/>
    <x v="60"/>
  </r>
  <r>
    <s v="C101058"/>
    <n v="327"/>
    <s v="Alto Potencial"/>
    <s v="crm_push"/>
    <s v="Mídia Paga"/>
    <s v="Consignado"/>
    <d v="2025-08-18T07:52:53"/>
    <d v="2025-08-25T07:52:53"/>
    <d v="2025-09-07T07:52:53"/>
    <m/>
    <n v="0.21099999999999999"/>
    <s v="PE"/>
    <x v="4"/>
  </r>
  <r>
    <s v="C101059"/>
    <n v="537"/>
    <s v="Alto Potencial"/>
    <s v="meta_paid"/>
    <s v="CRM"/>
    <s v="Conta"/>
    <d v="2023-08-09T12:35:22"/>
    <m/>
    <m/>
    <m/>
    <n v="0.34"/>
    <s v="BA"/>
    <x v="4"/>
  </r>
  <r>
    <s v="C101060"/>
    <n v="635"/>
    <s v="Baixo"/>
    <s v="tiktok"/>
    <s v="Loja"/>
    <s v="Consignado"/>
    <d v="2024-10-25T02:29:42"/>
    <d v="2024-11-02T02:29:42"/>
    <d v="2024-11-15T02:29:42"/>
    <m/>
    <n v="0.27"/>
    <s v="MA"/>
    <x v="4"/>
  </r>
  <r>
    <s v="C101061"/>
    <n v="362"/>
    <s v="Alto Potencial"/>
    <s v="crm_push"/>
    <s v="Mídia Paga"/>
    <s v="FGTS"/>
    <d v="2025-08-26T18:08:45"/>
    <d v="2025-09-10T18:08:45"/>
    <d v="2025-09-24T18:08:45"/>
    <m/>
    <n v="0.755"/>
    <s v="RS"/>
    <x v="4"/>
  </r>
  <r>
    <s v="C101062"/>
    <n v="799"/>
    <s v="Baixo"/>
    <s v="google_cpc"/>
    <s v="Mídia Paga"/>
    <s v="Cartão"/>
    <d v="2025-05-02T19:56:20"/>
    <d v="2025-05-27T19:56:20"/>
    <d v="2025-06-15T19:56:20"/>
    <m/>
    <n v="0.25600000000000001"/>
    <s v="GO"/>
    <x v="4"/>
  </r>
  <r>
    <s v="C101063"/>
    <n v="840"/>
    <s v="Médio"/>
    <s v="afiliado"/>
    <s v="CRM"/>
    <s v="Consignado"/>
    <d v="2025-03-10T21:33:08"/>
    <m/>
    <m/>
    <m/>
    <n v="0.51300000000000001"/>
    <s v="CE"/>
    <x v="4"/>
  </r>
  <r>
    <s v="C101064"/>
    <n v="768"/>
    <s v="Médio"/>
    <s v="indicação"/>
    <s v="Mídia Paga"/>
    <s v="Consignado"/>
    <d v="2024-04-05T20:08:57"/>
    <m/>
    <m/>
    <m/>
    <n v="6.5000000000000002E-2"/>
    <s v="BA"/>
    <x v="4"/>
  </r>
  <r>
    <s v="C101065"/>
    <n v="350"/>
    <s v="Médio"/>
    <s v="google_cpc"/>
    <s v="CRM"/>
    <s v="Consignado"/>
    <d v="2024-12-26T08:47:52"/>
    <m/>
    <m/>
    <m/>
    <n v="0.27800000000000002"/>
    <s v="SP"/>
    <x v="4"/>
  </r>
  <r>
    <s v="C101066"/>
    <n v="411"/>
    <s v="Médio"/>
    <s v="google_cpc"/>
    <s v="Indicação"/>
    <s v="Conta"/>
    <d v="2025-09-03T15:04:32"/>
    <d v="2025-09-10T15:04:32"/>
    <d v="2025-09-22T15:04:32"/>
    <m/>
    <n v="0.39900000000000002"/>
    <s v="DF"/>
    <x v="4"/>
  </r>
  <r>
    <s v="C101067"/>
    <n v="600"/>
    <s v="Digital First"/>
    <s v="google_cpc"/>
    <s v="Orgânico"/>
    <s v="Consignado"/>
    <d v="2025-07-25T10:40:54"/>
    <d v="2025-08-21T10:40:54"/>
    <d v="2025-09-05T10:40:54"/>
    <d v="2025-10-05T10:40:54"/>
    <n v="0.372"/>
    <s v="DF"/>
    <x v="61"/>
  </r>
  <r>
    <s v="C101068"/>
    <n v="389"/>
    <s v="Baixo"/>
    <s v="crm_push"/>
    <s v="Orgânico"/>
    <s v="FGTS"/>
    <d v="2024-03-05T18:37:38"/>
    <d v="2024-03-09T18:37:38"/>
    <m/>
    <m/>
    <n v="0.13500000000000001"/>
    <s v="CE"/>
    <x v="4"/>
  </r>
  <r>
    <s v="C101069"/>
    <n v="528"/>
    <s v="Pensionista"/>
    <s v="google_cpc"/>
    <s v="Mídia Paga"/>
    <s v="Consignado"/>
    <d v="2024-12-04T02:55:10"/>
    <d v="2024-12-22T02:55:10"/>
    <d v="2024-12-24T02:55:10"/>
    <m/>
    <n v="0.19400000000000001"/>
    <s v="RS"/>
    <x v="4"/>
  </r>
  <r>
    <s v="C101070"/>
    <n v="449"/>
    <s v="Alto Potencial"/>
    <s v="orgânico"/>
    <s v="Mídia Paga"/>
    <s v="FGTS"/>
    <d v="2023-08-03T00:54:06"/>
    <d v="2023-08-23T00:54:06"/>
    <m/>
    <m/>
    <n v="0.26600000000000001"/>
    <s v="PI"/>
    <x v="4"/>
  </r>
  <r>
    <s v="C101071"/>
    <n v="437"/>
    <s v="Baixo"/>
    <s v="meta_paid"/>
    <s v="CRM"/>
    <s v="Conta"/>
    <d v="2025-06-17T18:02:49"/>
    <d v="2025-06-18T18:02:49"/>
    <d v="2025-07-04T18:02:49"/>
    <d v="2025-07-06T18:02:49"/>
    <n v="0.31"/>
    <s v="MG"/>
    <x v="13"/>
  </r>
  <r>
    <s v="C101072"/>
    <n v="434"/>
    <s v="Baixo"/>
    <s v="crm_push"/>
    <s v="Loja"/>
    <s v="Consignado"/>
    <d v="2023-11-22T02:23:52"/>
    <d v="2023-12-05T02:23:52"/>
    <m/>
    <m/>
    <n v="0.224"/>
    <s v="PE"/>
    <x v="4"/>
  </r>
  <r>
    <s v="C101073"/>
    <n v="756"/>
    <s v="Médio"/>
    <s v="crm_push"/>
    <s v="Loja"/>
    <s v="Cartão"/>
    <d v="2023-08-19T06:13:08"/>
    <m/>
    <m/>
    <m/>
    <n v="0.751"/>
    <s v="PB"/>
    <x v="4"/>
  </r>
  <r>
    <s v="C101074"/>
    <n v="793"/>
    <s v="Baixo"/>
    <s v="indicação"/>
    <s v="Mídia Paga"/>
    <s v="Empréstimo Pessoal"/>
    <d v="2024-05-10T16:30:17"/>
    <m/>
    <m/>
    <m/>
    <n v="0.33500000000000002"/>
    <s v="RN"/>
    <x v="4"/>
  </r>
  <r>
    <s v="C101075"/>
    <n v="826"/>
    <s v="Baixo"/>
    <s v="meta_paid"/>
    <s v="Mídia Paga"/>
    <s v="Consignado"/>
    <d v="2025-10-16T22:05:22"/>
    <d v="2025-11-02T22:05:22"/>
    <d v="2025-11-10T22:05:22"/>
    <d v="2025-12-23T22:05:22"/>
    <n v="3.2000000000000001E-2"/>
    <s v="BA"/>
    <x v="62"/>
  </r>
  <r>
    <s v="C101076"/>
    <n v="632"/>
    <s v="Médio"/>
    <s v="google_cpc"/>
    <s v="Mídia Paga"/>
    <s v="Cartão"/>
    <d v="2024-02-15T08:06:11"/>
    <d v="2024-02-17T08:06:11"/>
    <d v="2024-03-02T08:06:11"/>
    <m/>
    <n v="0.26300000000000001"/>
    <s v="MA"/>
    <x v="4"/>
  </r>
  <r>
    <s v="C101077"/>
    <n v="661"/>
    <s v="Baixo"/>
    <s v="google_cpc"/>
    <s v="Mídia Paga"/>
    <s v="Consignado"/>
    <d v="2023-11-02T11:59:20"/>
    <d v="2023-11-10T11:59:20"/>
    <d v="2023-11-10T11:59:20"/>
    <m/>
    <n v="0.16600000000000001"/>
    <s v="AM"/>
    <x v="4"/>
  </r>
  <r>
    <s v="C101078"/>
    <n v="473"/>
    <s v="Médio"/>
    <s v="meta_paid"/>
    <s v="Loja"/>
    <s v="Conta"/>
    <d v="2025-09-09T16:18:33"/>
    <d v="2025-09-28T16:18:33"/>
    <d v="2025-10-12T16:18:33"/>
    <m/>
    <n v="0.38300000000000001"/>
    <s v="CE"/>
    <x v="4"/>
  </r>
  <r>
    <s v="C101079"/>
    <n v="512"/>
    <s v="Médio"/>
    <s v="meta_paid"/>
    <s v="Mídia Paga"/>
    <s v="Consignado"/>
    <d v="2024-11-07T08:07:38"/>
    <m/>
    <m/>
    <m/>
    <n v="0.38200000000000001"/>
    <s v="GO"/>
    <x v="4"/>
  </r>
  <r>
    <s v="C101080"/>
    <n v="642"/>
    <s v="Médio"/>
    <s v="indicação"/>
    <s v="Mídia Paga"/>
    <s v="Cartão"/>
    <d v="2025-04-10T16:04:53"/>
    <d v="2025-04-17T16:04:53"/>
    <m/>
    <m/>
    <n v="0.55300000000000005"/>
    <s v="RJ"/>
    <x v="4"/>
  </r>
  <r>
    <s v="C101081"/>
    <n v="360"/>
    <s v="Digital First"/>
    <s v="crm_push"/>
    <s v="Loja"/>
    <s v="Consignado"/>
    <d v="2023-05-10T01:08:17"/>
    <m/>
    <m/>
    <m/>
    <n v="0.13800000000000001"/>
    <s v="PR"/>
    <x v="4"/>
  </r>
  <r>
    <s v="C101082"/>
    <n v="360"/>
    <s v="Médio"/>
    <s v="google_cpc"/>
    <s v="Mídia Paga"/>
    <s v="Cartão"/>
    <d v="2023-06-09T05:34:09"/>
    <d v="2023-06-14T05:34:09"/>
    <m/>
    <m/>
    <n v="0.34499999999999997"/>
    <s v="SE"/>
    <x v="4"/>
  </r>
  <r>
    <s v="C101083"/>
    <n v="823"/>
    <s v="Médio"/>
    <s v="crm_push"/>
    <s v="CRM"/>
    <s v="Cartão"/>
    <d v="2024-08-23T20:19:38"/>
    <m/>
    <m/>
    <m/>
    <n v="0.35699999999999998"/>
    <s v="RS"/>
    <x v="4"/>
  </r>
  <r>
    <s v="C101084"/>
    <n v="515"/>
    <s v="Baixo"/>
    <s v="google_cpc"/>
    <s v="Mídia Paga"/>
    <s v="Consignado"/>
    <d v="2025-07-21T03:06:09"/>
    <d v="2025-08-09T03:06:09"/>
    <d v="2025-08-09T03:06:09"/>
    <m/>
    <n v="0.14799999999999999"/>
    <s v="RN"/>
    <x v="4"/>
  </r>
  <r>
    <s v="C101085"/>
    <n v="722"/>
    <s v="Baixo"/>
    <s v="google_cpc"/>
    <s v="Mídia Paga"/>
    <s v="Consignado"/>
    <d v="2024-08-29T16:48:26"/>
    <m/>
    <m/>
    <m/>
    <n v="0.61"/>
    <s v="BA"/>
    <x v="4"/>
  </r>
  <r>
    <s v="C101086"/>
    <n v="722"/>
    <s v="Baixo"/>
    <s v="crm_push"/>
    <s v="Mídia Paga"/>
    <s v="Cartão"/>
    <d v="2025-01-01T15:11:12"/>
    <d v="2025-01-18T15:11:12"/>
    <d v="2025-01-26T15:11:12"/>
    <d v="2025-03-01T15:11:12"/>
    <n v="0.35499999999999998"/>
    <s v="PE"/>
    <x v="63"/>
  </r>
  <r>
    <s v="C101087"/>
    <n v="670"/>
    <s v="Alto Potencial"/>
    <s v="indicação"/>
    <s v="CRM"/>
    <s v="FGTS"/>
    <d v="2023-10-19T01:04:42"/>
    <m/>
    <m/>
    <m/>
    <n v="0.20599999999999999"/>
    <s v="SP"/>
    <x v="4"/>
  </r>
  <r>
    <s v="C101088"/>
    <n v="505"/>
    <s v="Baixo"/>
    <s v="google_cpc"/>
    <s v="Orgânico"/>
    <s v="Empréstimo Pessoal"/>
    <d v="2023-03-21T08:54:18"/>
    <d v="2023-03-30T08:54:18"/>
    <d v="2023-03-30T08:54:18"/>
    <m/>
    <n v="0.54300000000000004"/>
    <s v="BA"/>
    <x v="4"/>
  </r>
  <r>
    <s v="C101089"/>
    <n v="585"/>
    <s v="Médio"/>
    <s v="crm_push"/>
    <s v="Orgânico"/>
    <s v="Empréstimo Pessoal"/>
    <d v="2025-01-12T15:31:55"/>
    <d v="2025-01-19T15:31:55"/>
    <d v="2025-02-02T15:31:55"/>
    <d v="2025-02-03T15:31:55"/>
    <n v="0.36699999999999999"/>
    <s v="AL"/>
    <x v="49"/>
  </r>
  <r>
    <s v="C101090"/>
    <n v="404"/>
    <s v="Baixo"/>
    <s v="afiliado"/>
    <s v="CRM"/>
    <s v="Conta"/>
    <d v="2023-11-20T02:10:02"/>
    <m/>
    <m/>
    <m/>
    <n v="0.125"/>
    <s v="AM"/>
    <x v="4"/>
  </r>
  <r>
    <s v="C101091"/>
    <n v="842"/>
    <s v="Baixo"/>
    <s v="google_cpc"/>
    <s v="Loja"/>
    <s v="FGTS"/>
    <d v="2025-02-27T06:09:54"/>
    <m/>
    <m/>
    <m/>
    <n v="0.24399999999999999"/>
    <s v="AL"/>
    <x v="4"/>
  </r>
  <r>
    <s v="C101092"/>
    <n v="541"/>
    <s v="Baixo"/>
    <s v="meta_paid"/>
    <s v="Mídia Paga"/>
    <s v="Consignado"/>
    <d v="2025-09-28T00:21:43"/>
    <m/>
    <m/>
    <m/>
    <n v="0.16300000000000001"/>
    <s v="MG"/>
    <x v="4"/>
  </r>
  <r>
    <s v="C101093"/>
    <n v="790"/>
    <s v="Digital First"/>
    <s v="orgânico"/>
    <s v="Loja"/>
    <s v="Cartão"/>
    <d v="2025-01-22T05:07:36"/>
    <m/>
    <m/>
    <m/>
    <n v="0.13700000000000001"/>
    <s v="AL"/>
    <x v="4"/>
  </r>
  <r>
    <s v="C101094"/>
    <n v="797"/>
    <s v="Baixo"/>
    <s v="crm_push"/>
    <s v="Mídia Paga"/>
    <s v="Consignado"/>
    <d v="2024-04-05T11:34:11"/>
    <m/>
    <m/>
    <m/>
    <n v="0.23599999999999999"/>
    <s v="GO"/>
    <x v="4"/>
  </r>
  <r>
    <s v="C101095"/>
    <n v="734"/>
    <s v="Baixo"/>
    <s v="meta_paid"/>
    <s v="Mídia Paga"/>
    <s v="FGTS"/>
    <d v="2024-09-22T02:24:05"/>
    <d v="2024-09-25T02:24:05"/>
    <m/>
    <m/>
    <n v="8.8999999999999996E-2"/>
    <s v="PI"/>
    <x v="4"/>
  </r>
  <r>
    <s v="C101096"/>
    <n v="783"/>
    <s v="Médio"/>
    <s v="google_cpc"/>
    <s v="Mídia Paga"/>
    <s v="Consignado"/>
    <d v="2023-05-11T16:42:28"/>
    <d v="2023-05-27T16:42:28"/>
    <d v="2023-06-06T16:42:28"/>
    <d v="2023-06-30T16:42:28"/>
    <n v="0.53400000000000003"/>
    <s v="RJ"/>
    <x v="37"/>
  </r>
  <r>
    <s v="C101097"/>
    <n v="746"/>
    <s v="Médio"/>
    <s v="tiktok"/>
    <s v="Mídia Paga"/>
    <s v="Empréstimo Pessoal"/>
    <d v="2024-03-03T07:18:47"/>
    <d v="2024-03-18T07:18:47"/>
    <d v="2024-03-22T07:18:47"/>
    <d v="2024-04-04T07:18:47"/>
    <n v="1.7000000000000001E-2"/>
    <s v="PA"/>
    <x v="17"/>
  </r>
  <r>
    <s v="C101098"/>
    <n v="683"/>
    <s v="Pensionista"/>
    <s v="orgânico"/>
    <s v="Indicação"/>
    <s v="Consignado"/>
    <d v="2025-07-15T19:02:08"/>
    <m/>
    <m/>
    <m/>
    <n v="0.34200000000000003"/>
    <s v="PI"/>
    <x v="4"/>
  </r>
  <r>
    <s v="C101099"/>
    <n v="809"/>
    <s v="Médio"/>
    <s v="tiktok"/>
    <s v="Mídia Paga"/>
    <s v="Cartão"/>
    <d v="2025-06-18T04:14:54"/>
    <d v="2025-07-05T04:14:54"/>
    <d v="2025-07-25T04:14:54"/>
    <d v="2025-08-09T04:14:54"/>
    <n v="0.35799999999999998"/>
    <s v="RS"/>
    <x v="43"/>
  </r>
  <r>
    <s v="C101100"/>
    <n v="469"/>
    <s v="Baixo"/>
    <s v="google_cpc"/>
    <s v="Mídia Paga"/>
    <s v="FGTS"/>
    <d v="2023-12-28T02:38:13"/>
    <d v="2024-01-04T02:38:13"/>
    <d v="2024-01-07T02:38:13"/>
    <m/>
    <n v="0.436"/>
    <s v="PB"/>
    <x v="4"/>
  </r>
  <r>
    <s v="C101101"/>
    <n v="622"/>
    <s v="Baixo"/>
    <s v="crm_push"/>
    <s v="CRM"/>
    <s v="Consignado"/>
    <d v="2023-03-08T23:17:45"/>
    <d v="2023-04-06T23:17:45"/>
    <d v="2023-04-06T23:17:45"/>
    <m/>
    <n v="0.46200000000000002"/>
    <s v="GO"/>
    <x v="4"/>
  </r>
  <r>
    <s v="C101102"/>
    <n v="773"/>
    <s v="Alto Potencial"/>
    <s v="tiktok"/>
    <s v="Mídia Paga"/>
    <s v="Conta"/>
    <d v="2024-10-12T22:18:03"/>
    <m/>
    <m/>
    <m/>
    <n v="0.56399999999999995"/>
    <s v="RS"/>
    <x v="4"/>
  </r>
  <r>
    <s v="C101103"/>
    <n v="531"/>
    <s v="Digital First"/>
    <s v="afiliado"/>
    <s v="Loja"/>
    <s v="Consignado"/>
    <d v="2023-12-29T06:10:28"/>
    <d v="2024-01-17T06:10:28"/>
    <d v="2024-01-30T06:10:28"/>
    <d v="2024-02-23T06:10:28"/>
    <n v="0.25600000000000001"/>
    <s v="PA"/>
    <x v="21"/>
  </r>
  <r>
    <s v="C101104"/>
    <n v="658"/>
    <s v="Baixo"/>
    <s v="loja"/>
    <s v="Indicação"/>
    <s v="Consignado"/>
    <d v="2025-01-24T06:54:40"/>
    <d v="2025-01-30T06:54:40"/>
    <d v="2025-01-30T06:54:40"/>
    <m/>
    <n v="0.27400000000000002"/>
    <s v="SC"/>
    <x v="4"/>
  </r>
  <r>
    <s v="C101105"/>
    <n v="574"/>
    <s v="Baixo"/>
    <s v="crm_push"/>
    <s v="Mídia Paga"/>
    <s v="Cartão"/>
    <d v="2023-12-04T14:21:04"/>
    <d v="2023-12-13T14:21:04"/>
    <d v="2023-12-16T14:21:04"/>
    <m/>
    <n v="0.19800000000000001"/>
    <s v="GO"/>
    <x v="4"/>
  </r>
  <r>
    <s v="C101106"/>
    <n v="331"/>
    <s v="Alto Potencial"/>
    <s v="indicação"/>
    <s v="Mídia Paga"/>
    <s v="Consignado"/>
    <d v="2024-02-21T06:43:01"/>
    <d v="2024-03-03T06:43:01"/>
    <d v="2024-03-09T06:43:01"/>
    <d v="2024-04-10T06:43:01"/>
    <n v="0.11600000000000001"/>
    <s v="DF"/>
    <x v="29"/>
  </r>
  <r>
    <s v="C101107"/>
    <n v="476"/>
    <s v="Baixo"/>
    <s v="indicação"/>
    <s v="Mídia Paga"/>
    <s v="Consignado"/>
    <d v="2025-04-19T05:02:13"/>
    <d v="2025-05-03T05:02:13"/>
    <d v="2025-05-03T05:02:13"/>
    <m/>
    <n v="0.26"/>
    <s v="PI"/>
    <x v="4"/>
  </r>
  <r>
    <s v="C101108"/>
    <n v="364"/>
    <s v="Alto Potencial"/>
    <s v="tiktok"/>
    <s v="CRM"/>
    <s v="FGTS"/>
    <d v="2023-07-09T21:06:06"/>
    <m/>
    <m/>
    <m/>
    <n v="0.34"/>
    <s v="DF"/>
    <x v="4"/>
  </r>
  <r>
    <s v="C101109"/>
    <n v="326"/>
    <s v="Baixo"/>
    <s v="orgânico"/>
    <s v="Mídia Paga"/>
    <s v="FGTS"/>
    <d v="2023-04-20T02:45:04"/>
    <m/>
    <m/>
    <m/>
    <n v="0.25900000000000001"/>
    <s v="MG"/>
    <x v="4"/>
  </r>
  <r>
    <s v="C101110"/>
    <n v="778"/>
    <s v="Baixo"/>
    <s v="orgânico"/>
    <s v="CRM"/>
    <s v="Cartão"/>
    <d v="2025-06-30T23:31:18"/>
    <m/>
    <m/>
    <m/>
    <n v="5.6000000000000001E-2"/>
    <s v="SC"/>
    <x v="4"/>
  </r>
  <r>
    <s v="C101111"/>
    <n v="567"/>
    <s v="Médio"/>
    <s v="tiktok"/>
    <s v="Orgânico"/>
    <s v="Consignado"/>
    <d v="2023-03-23T06:38:56"/>
    <d v="2023-04-10T06:38:56"/>
    <d v="2023-04-16T06:38:56"/>
    <m/>
    <n v="0.248"/>
    <s v="PA"/>
    <x v="4"/>
  </r>
  <r>
    <s v="C101112"/>
    <n v="365"/>
    <s v="Baixo"/>
    <s v="google_cpc"/>
    <s v="Mídia Paga"/>
    <s v="Consignado"/>
    <d v="2023-08-16T11:57:00"/>
    <m/>
    <m/>
    <m/>
    <n v="0.31900000000000001"/>
    <s v="PR"/>
    <x v="4"/>
  </r>
  <r>
    <s v="C101113"/>
    <n v="432"/>
    <s v="Médio"/>
    <s v="meta_paid"/>
    <s v="Mídia Paga"/>
    <s v="Consignado"/>
    <d v="2025-10-17T23:52:18"/>
    <d v="2025-10-27T23:52:18"/>
    <d v="2025-10-27T23:52:18"/>
    <d v="2025-11-10T23:52:18"/>
    <n v="0.17499999999999999"/>
    <s v="SE"/>
    <x v="46"/>
  </r>
  <r>
    <s v="C101114"/>
    <n v="665"/>
    <s v="Baixo"/>
    <s v="google_cpc"/>
    <s v="Mídia Paga"/>
    <s v="FGTS"/>
    <d v="2025-07-10T05:33:43"/>
    <d v="2025-08-02T05:33:43"/>
    <d v="2025-08-13T05:33:43"/>
    <d v="2025-08-27T05:33:43"/>
    <n v="0.46300000000000002"/>
    <s v="AM"/>
    <x v="31"/>
  </r>
  <r>
    <s v="C101115"/>
    <n v="381"/>
    <s v="Baixo"/>
    <s v="meta_paid"/>
    <s v="Orgânico"/>
    <s v="FGTS"/>
    <d v="2023-10-08T05:12:29"/>
    <m/>
    <m/>
    <m/>
    <n v="0.505"/>
    <s v="PA"/>
    <x v="4"/>
  </r>
  <r>
    <s v="C101116"/>
    <n v="627"/>
    <s v="Médio"/>
    <s v="google_cpc"/>
    <s v="Mídia Paga"/>
    <s v="Consignado"/>
    <d v="2025-05-26T20:54:55"/>
    <d v="2025-06-04T20:54:55"/>
    <d v="2025-06-05T20:54:55"/>
    <d v="2025-06-29T20:54:55"/>
    <n v="0.47899999999999998"/>
    <s v="SE"/>
    <x v="2"/>
  </r>
  <r>
    <s v="C101117"/>
    <n v="397"/>
    <s v="Médio"/>
    <s v="loja"/>
    <s v="Mídia Paga"/>
    <s v="Cartão"/>
    <d v="2023-06-08T11:06:04"/>
    <d v="2023-06-13T11:06:04"/>
    <d v="2023-06-23T11:06:04"/>
    <m/>
    <n v="0.20399999999999999"/>
    <s v="MA"/>
    <x v="4"/>
  </r>
  <r>
    <s v="C101118"/>
    <n v="626"/>
    <s v="Digital First"/>
    <s v="meta_paid"/>
    <s v="Mídia Paga"/>
    <s v="Empréstimo Pessoal"/>
    <d v="2023-09-21T10:45:00"/>
    <m/>
    <m/>
    <m/>
    <n v="0.35599999999999998"/>
    <s v="AL"/>
    <x v="4"/>
  </r>
  <r>
    <s v="C101119"/>
    <n v="841"/>
    <s v="Médio"/>
    <s v="google_cpc"/>
    <s v="CRM"/>
    <s v="Cartão"/>
    <d v="2023-05-16T12:11:08"/>
    <d v="2023-06-02T12:11:08"/>
    <m/>
    <m/>
    <n v="0.26600000000000001"/>
    <s v="DF"/>
    <x v="4"/>
  </r>
  <r>
    <s v="C101120"/>
    <n v="424"/>
    <s v="Médio"/>
    <s v="tiktok"/>
    <s v="Mídia Paga"/>
    <s v="Consignado"/>
    <d v="2023-06-14T21:16:13"/>
    <m/>
    <m/>
    <m/>
    <n v="5.6000000000000001E-2"/>
    <s v="GO"/>
    <x v="4"/>
  </r>
  <r>
    <s v="C101121"/>
    <n v="509"/>
    <s v="Alto Potencial"/>
    <s v="google_cpc"/>
    <s v="Indicação"/>
    <s v="FGTS"/>
    <d v="2023-04-27T09:04:39"/>
    <d v="2023-04-28T09:04:39"/>
    <m/>
    <m/>
    <n v="0.13700000000000001"/>
    <s v="DF"/>
    <x v="4"/>
  </r>
  <r>
    <s v="C101122"/>
    <n v="432"/>
    <s v="Médio"/>
    <s v="crm_push"/>
    <s v="Orgânico"/>
    <s v="Cartão"/>
    <d v="2023-06-09T12:03:29"/>
    <m/>
    <m/>
    <m/>
    <n v="0.372"/>
    <s v="PI"/>
    <x v="4"/>
  </r>
  <r>
    <s v="C101123"/>
    <n v="802"/>
    <s v="Digital First"/>
    <s v="meta_paid"/>
    <s v="Orgânico"/>
    <s v="Consignado"/>
    <d v="2024-09-28T00:38:24"/>
    <d v="2024-10-13T00:38:24"/>
    <d v="2024-10-31T00:38:24"/>
    <d v="2024-11-26T00:38:24"/>
    <n v="0.27400000000000002"/>
    <s v="MA"/>
    <x v="63"/>
  </r>
  <r>
    <s v="C101124"/>
    <n v="456"/>
    <s v="Baixo"/>
    <s v="meta_paid"/>
    <s v="Loja"/>
    <s v="Cartão"/>
    <d v="2025-02-23T20:48:46"/>
    <d v="2025-02-25T20:48:46"/>
    <d v="2025-03-12T20:48:46"/>
    <m/>
    <n v="0.41699999999999998"/>
    <s v="MG"/>
    <x v="4"/>
  </r>
  <r>
    <s v="C101125"/>
    <n v="681"/>
    <s v="Médio"/>
    <s v="afiliado"/>
    <s v="Orgânico"/>
    <s v="Cartão"/>
    <d v="2023-06-09T08:46:45"/>
    <m/>
    <m/>
    <m/>
    <n v="8.4000000000000005E-2"/>
    <s v="MG"/>
    <x v="4"/>
  </r>
  <r>
    <s v="C101126"/>
    <n v="321"/>
    <s v="Médio"/>
    <s v="tiktok"/>
    <s v="Orgânico"/>
    <s v="Consignado"/>
    <d v="2023-06-12T04:36:43"/>
    <d v="2023-06-24T04:36:43"/>
    <m/>
    <m/>
    <n v="0.23"/>
    <s v="SP"/>
    <x v="4"/>
  </r>
  <r>
    <s v="C101127"/>
    <n v="718"/>
    <s v="Médio"/>
    <s v="afiliado"/>
    <s v="Mídia Paga"/>
    <s v="FGTS"/>
    <d v="2024-09-05T07:44:48"/>
    <d v="2024-09-24T07:44:48"/>
    <d v="2024-10-03T07:44:48"/>
    <d v="2024-10-10T07:44:48"/>
    <n v="0.29399999999999998"/>
    <s v="MA"/>
    <x v="1"/>
  </r>
  <r>
    <s v="C101128"/>
    <n v="771"/>
    <s v="Pensionista"/>
    <s v="meta_paid"/>
    <s v="CRM"/>
    <s v="Consignado"/>
    <d v="2025-02-02T08:45:38"/>
    <d v="2025-02-06T08:45:38"/>
    <d v="2025-02-09T08:45:38"/>
    <d v="2025-03-21T08:45:38"/>
    <n v="0.39"/>
    <s v="AM"/>
    <x v="39"/>
  </r>
  <r>
    <s v="C101129"/>
    <n v="533"/>
    <s v="Baixo"/>
    <s v="meta_paid"/>
    <s v="Mídia Paga"/>
    <s v="Consignado"/>
    <d v="2024-04-03T21:34:59"/>
    <d v="2024-04-10T21:34:59"/>
    <d v="2024-04-21T21:34:59"/>
    <d v="2024-05-03T21:34:59"/>
    <n v="0.44"/>
    <s v="MA"/>
    <x v="8"/>
  </r>
  <r>
    <s v="C101130"/>
    <n v="753"/>
    <s v="Baixo"/>
    <s v="tiktok"/>
    <s v="Mídia Paga"/>
    <s v="Cartão"/>
    <d v="2025-06-15T13:20:28"/>
    <d v="2025-06-29T13:20:28"/>
    <m/>
    <m/>
    <n v="0.17899999999999999"/>
    <s v="AL"/>
    <x v="4"/>
  </r>
  <r>
    <s v="C101131"/>
    <n v="461"/>
    <s v="Baixo"/>
    <s v="google_cpc"/>
    <s v="Mídia Paga"/>
    <s v="Empréstimo Pessoal"/>
    <d v="2024-10-08T09:36:54"/>
    <d v="2024-10-12T09:36:54"/>
    <m/>
    <m/>
    <n v="0.20899999999999999"/>
    <s v="AL"/>
    <x v="4"/>
  </r>
  <r>
    <s v="C101132"/>
    <n v="600"/>
    <s v="Digital First"/>
    <s v="google_cpc"/>
    <s v="CRM"/>
    <s v="Empréstimo Pessoal"/>
    <d v="2024-03-04T06:38:30"/>
    <m/>
    <m/>
    <m/>
    <n v="7.1999999999999995E-2"/>
    <s v="CE"/>
    <x v="4"/>
  </r>
  <r>
    <s v="C101133"/>
    <n v="605"/>
    <s v="Pensionista"/>
    <s v="google_cpc"/>
    <s v="CRM"/>
    <s v="Consignado"/>
    <d v="2023-06-11T08:53:22"/>
    <d v="2023-06-11T08:53:22"/>
    <d v="2023-06-16T08:53:22"/>
    <m/>
    <n v="0.30099999999999999"/>
    <s v="AL"/>
    <x v="4"/>
  </r>
  <r>
    <s v="C101134"/>
    <n v="301"/>
    <s v="Alto Potencial"/>
    <s v="crm_push"/>
    <s v="CRM"/>
    <s v="Empréstimo Pessoal"/>
    <d v="2025-10-28T05:21:13"/>
    <d v="2025-11-21T05:21:13"/>
    <d v="2025-12-02T05:21:13"/>
    <m/>
    <n v="5.8999999999999997E-2"/>
    <s v="DF"/>
    <x v="4"/>
  </r>
  <r>
    <s v="C101135"/>
    <n v="570"/>
    <s v="Pensionista"/>
    <s v="orgânico"/>
    <s v="Orgânico"/>
    <s v="Cartão"/>
    <d v="2025-08-02T11:20:13"/>
    <d v="2025-08-08T11:20:13"/>
    <d v="2025-08-08T11:20:13"/>
    <d v="2025-09-08T11:20:13"/>
    <n v="0.215"/>
    <s v="AL"/>
    <x v="48"/>
  </r>
  <r>
    <s v="C101136"/>
    <n v="720"/>
    <s v="Digital First"/>
    <s v="google_cpc"/>
    <s v="Mídia Paga"/>
    <s v="Cartão"/>
    <d v="2023-05-04T11:43:55"/>
    <d v="2023-05-19T11:43:55"/>
    <d v="2023-06-03T11:43:55"/>
    <m/>
    <n v="0.11700000000000001"/>
    <s v="PR"/>
    <x v="4"/>
  </r>
  <r>
    <s v="C101137"/>
    <n v="442"/>
    <s v="Médio"/>
    <s v="meta_paid"/>
    <s v="Mídia Paga"/>
    <s v="Empréstimo Pessoal"/>
    <d v="2025-08-27T08:08:00"/>
    <m/>
    <m/>
    <m/>
    <n v="0.22700000000000001"/>
    <s v="RN"/>
    <x v="4"/>
  </r>
  <r>
    <s v="C101138"/>
    <n v="834"/>
    <s v="Digital First"/>
    <s v="loja"/>
    <s v="Mídia Paga"/>
    <s v="FGTS"/>
    <d v="2024-05-21T02:55:50"/>
    <d v="2024-05-29T02:55:50"/>
    <d v="2024-06-08T02:55:50"/>
    <d v="2024-07-03T02:55:50"/>
    <n v="0.437"/>
    <s v="RN"/>
    <x v="12"/>
  </r>
  <r>
    <s v="C101139"/>
    <n v="336"/>
    <s v="Baixo"/>
    <s v="google_cpc"/>
    <s v="Mídia Paga"/>
    <s v="Consignado"/>
    <d v="2023-05-13T22:08:28"/>
    <m/>
    <m/>
    <m/>
    <n v="7.9000000000000001E-2"/>
    <s v="CE"/>
    <x v="4"/>
  </r>
  <r>
    <s v="C101140"/>
    <n v="406"/>
    <s v="Baixo"/>
    <s v="tiktok"/>
    <s v="CRM"/>
    <s v="Consignado"/>
    <d v="2023-03-28T05:20:07"/>
    <d v="2023-04-07T05:20:07"/>
    <d v="2023-05-02T05:20:07"/>
    <m/>
    <n v="0.35199999999999998"/>
    <s v="SE"/>
    <x v="4"/>
  </r>
  <r>
    <s v="C101141"/>
    <n v="596"/>
    <s v="Médio"/>
    <s v="tiktok"/>
    <s v="Orgânico"/>
    <s v="Consignado"/>
    <d v="2025-10-14T16:45:44"/>
    <m/>
    <m/>
    <m/>
    <n v="0.123"/>
    <s v="MG"/>
    <x v="4"/>
  </r>
  <r>
    <s v="C101142"/>
    <n v="396"/>
    <s v="Baixo"/>
    <s v="orgânico"/>
    <s v="Mídia Paga"/>
    <s v="Conta"/>
    <d v="2023-06-10T04:11:34"/>
    <d v="2023-07-07T04:11:34"/>
    <d v="2023-07-26T04:11:34"/>
    <d v="2023-08-22T04:11:34"/>
    <n v="0.503"/>
    <s v="ES"/>
    <x v="32"/>
  </r>
  <r>
    <s v="C101143"/>
    <n v="580"/>
    <s v="Alto Potencial"/>
    <s v="meta_paid"/>
    <s v="Loja"/>
    <s v="Consignado"/>
    <d v="2023-07-13T07:14:10"/>
    <m/>
    <m/>
    <m/>
    <n v="0.32600000000000001"/>
    <s v="MG"/>
    <x v="4"/>
  </r>
  <r>
    <s v="C101144"/>
    <n v="409"/>
    <s v="Digital First"/>
    <s v="loja"/>
    <s v="Loja"/>
    <s v="FGTS"/>
    <d v="2024-09-04T16:03:35"/>
    <d v="2024-10-01T16:03:35"/>
    <d v="2024-10-14T16:03:35"/>
    <m/>
    <n v="0.28100000000000003"/>
    <s v="BA"/>
    <x v="4"/>
  </r>
  <r>
    <s v="C101145"/>
    <n v="848"/>
    <s v="Pensionista"/>
    <s v="meta_paid"/>
    <s v="Mídia Paga"/>
    <s v="Consignado"/>
    <d v="2024-03-04T03:49:42"/>
    <d v="2024-03-30T03:49:42"/>
    <d v="2024-04-08T03:49:42"/>
    <m/>
    <n v="8.7999999999999995E-2"/>
    <s v="GO"/>
    <x v="4"/>
  </r>
  <r>
    <s v="C101146"/>
    <n v="487"/>
    <s v="Baixo"/>
    <s v="meta_paid"/>
    <s v="Orgânico"/>
    <s v="Empréstimo Pessoal"/>
    <d v="2025-02-16T14:31:22"/>
    <d v="2025-02-25T14:31:22"/>
    <m/>
    <m/>
    <n v="1.4999999999999999E-2"/>
    <s v="RS"/>
    <x v="4"/>
  </r>
  <r>
    <s v="C101147"/>
    <n v="787"/>
    <s v="Médio"/>
    <s v="meta_paid"/>
    <s v="Mídia Paga"/>
    <s v="Consignado"/>
    <d v="2023-10-01T19:09:50"/>
    <d v="2023-10-09T19:09:50"/>
    <d v="2023-10-13T19:09:50"/>
    <m/>
    <n v="0.214"/>
    <s v="SE"/>
    <x v="4"/>
  </r>
  <r>
    <s v="C101148"/>
    <n v="653"/>
    <s v="Baixo"/>
    <s v="meta_paid"/>
    <s v="Orgânico"/>
    <s v="FGTS"/>
    <d v="2025-09-06T19:35:24"/>
    <m/>
    <m/>
    <m/>
    <n v="0.49099999999999999"/>
    <s v="MG"/>
    <x v="4"/>
  </r>
  <r>
    <s v="C101149"/>
    <n v="318"/>
    <s v="Médio"/>
    <s v="google_cpc"/>
    <s v="Mídia Paga"/>
    <s v="FGTS"/>
    <d v="2023-03-06T13:44:39"/>
    <d v="2023-03-22T13:44:39"/>
    <d v="2023-04-07T13:44:39"/>
    <m/>
    <n v="0.20100000000000001"/>
    <s v="SC"/>
    <x v="4"/>
  </r>
  <r>
    <s v="C101150"/>
    <n v="692"/>
    <s v="Baixo"/>
    <s v="loja"/>
    <s v="Orgânico"/>
    <s v="Consignado"/>
    <d v="2024-05-29T22:16:21"/>
    <d v="2024-06-16T22:16:21"/>
    <d v="2024-06-24T22:16:21"/>
    <m/>
    <n v="0.17599999999999999"/>
    <s v="RJ"/>
    <x v="4"/>
  </r>
  <r>
    <s v="C101151"/>
    <n v="560"/>
    <s v="Baixo"/>
    <s v="google_cpc"/>
    <s v="Mídia Paga"/>
    <s v="Conta"/>
    <d v="2025-07-16T21:30:22"/>
    <m/>
    <m/>
    <m/>
    <n v="0.155"/>
    <s v="PR"/>
    <x v="4"/>
  </r>
  <r>
    <s v="C101152"/>
    <n v="709"/>
    <s v="Médio"/>
    <s v="afiliado"/>
    <s v="Indicação"/>
    <s v="FGTS"/>
    <d v="2023-12-12T03:56:20"/>
    <d v="2023-12-28T03:56:20"/>
    <d v="2024-01-15T03:56:20"/>
    <d v="2024-01-27T03:56:20"/>
    <n v="0.443"/>
    <s v="PI"/>
    <x v="16"/>
  </r>
  <r>
    <s v="C101153"/>
    <n v="702"/>
    <s v="Médio"/>
    <s v="meta_paid"/>
    <s v="CRM"/>
    <s v="FGTS"/>
    <d v="2024-09-11T09:56:02"/>
    <m/>
    <m/>
    <m/>
    <n v="0.13200000000000001"/>
    <s v="GO"/>
    <x v="4"/>
  </r>
  <r>
    <s v="C101154"/>
    <n v="783"/>
    <s v="Baixo"/>
    <s v="meta_paid"/>
    <s v="Mídia Paga"/>
    <s v="Cartão"/>
    <d v="2025-08-24T00:12:30"/>
    <m/>
    <m/>
    <m/>
    <n v="0.35199999999999998"/>
    <s v="PE"/>
    <x v="4"/>
  </r>
  <r>
    <s v="C101155"/>
    <n v="603"/>
    <s v="Médio"/>
    <s v="google_cpc"/>
    <s v="CRM"/>
    <s v="Consignado"/>
    <d v="2023-04-13T13:22:15"/>
    <d v="2023-05-12T13:22:15"/>
    <d v="2023-05-24T13:22:15"/>
    <m/>
    <n v="0.32700000000000001"/>
    <s v="PB"/>
    <x v="4"/>
  </r>
  <r>
    <s v="C101156"/>
    <n v="317"/>
    <s v="Digital First"/>
    <s v="tiktok"/>
    <s v="Orgânico"/>
    <s v="Cartão"/>
    <d v="2023-10-10T22:05:21"/>
    <m/>
    <m/>
    <m/>
    <n v="0.43099999999999999"/>
    <s v="RJ"/>
    <x v="4"/>
  </r>
  <r>
    <s v="C101157"/>
    <n v="483"/>
    <s v="Médio"/>
    <s v="orgânico"/>
    <s v="CRM"/>
    <s v="Cartão"/>
    <d v="2025-09-20T03:36:55"/>
    <d v="2025-09-22T03:36:55"/>
    <d v="2025-10-04T03:36:55"/>
    <m/>
    <n v="0.39300000000000002"/>
    <s v="PB"/>
    <x v="4"/>
  </r>
  <r>
    <s v="C101158"/>
    <n v="704"/>
    <s v="Alto Potencial"/>
    <s v="afiliado"/>
    <s v="Indicação"/>
    <s v="Cartão"/>
    <d v="2023-06-24T19:51:41"/>
    <d v="2023-07-06T19:51:41"/>
    <d v="2023-07-20T19:51:41"/>
    <d v="2023-07-21T19:51:41"/>
    <n v="0.17899999999999999"/>
    <s v="PA"/>
    <x v="15"/>
  </r>
  <r>
    <s v="C101159"/>
    <n v="430"/>
    <s v="Baixo"/>
    <s v="orgânico"/>
    <s v="Loja"/>
    <s v="Consignado"/>
    <d v="2024-04-14T15:11:27"/>
    <d v="2024-05-07T15:11:27"/>
    <d v="2024-05-10T15:11:27"/>
    <m/>
    <n v="0.27"/>
    <s v="AM"/>
    <x v="4"/>
  </r>
  <r>
    <s v="C101160"/>
    <n v="778"/>
    <s v="Baixo"/>
    <s v="meta_paid"/>
    <s v="CRM"/>
    <s v="Consignado"/>
    <d v="2024-08-16T20:41:27"/>
    <d v="2024-08-27T20:41:27"/>
    <m/>
    <m/>
    <n v="0.48099999999999998"/>
    <s v="CE"/>
    <x v="4"/>
  </r>
  <r>
    <s v="C101161"/>
    <n v="307"/>
    <s v="Baixo"/>
    <s v="google_cpc"/>
    <s v="Mídia Paga"/>
    <s v="FGTS"/>
    <d v="2025-05-30T20:36:58"/>
    <m/>
    <m/>
    <m/>
    <n v="0.33400000000000002"/>
    <s v="CE"/>
    <x v="4"/>
  </r>
  <r>
    <s v="C101162"/>
    <n v="617"/>
    <s v="Baixo"/>
    <s v="loja"/>
    <s v="Mídia Paga"/>
    <s v="Consignado"/>
    <d v="2023-12-10T11:37:23"/>
    <m/>
    <m/>
    <m/>
    <n v="0.39"/>
    <s v="PE"/>
    <x v="4"/>
  </r>
  <r>
    <s v="C101163"/>
    <n v="690"/>
    <s v="Baixo"/>
    <s v="loja"/>
    <s v="Indicação"/>
    <s v="Consignado"/>
    <d v="2024-08-11T07:52:04"/>
    <d v="2024-09-01T07:52:04"/>
    <m/>
    <m/>
    <n v="0.41199999999999998"/>
    <s v="SC"/>
    <x v="4"/>
  </r>
  <r>
    <s v="C101164"/>
    <n v="818"/>
    <s v="Baixo"/>
    <s v="meta_paid"/>
    <s v="Indicação"/>
    <s v="Consignado"/>
    <d v="2025-03-10T10:23:49"/>
    <d v="2025-03-27T10:23:49"/>
    <d v="2025-03-29T10:23:49"/>
    <m/>
    <n v="0.38400000000000001"/>
    <s v="PB"/>
    <x v="4"/>
  </r>
  <r>
    <s v="C101165"/>
    <n v="435"/>
    <s v="Alto Potencial"/>
    <s v="google_cpc"/>
    <s v="Mídia Paga"/>
    <s v="FGTS"/>
    <d v="2025-05-19T03:34:44"/>
    <m/>
    <m/>
    <m/>
    <n v="0.15"/>
    <s v="PR"/>
    <x v="4"/>
  </r>
  <r>
    <s v="C101166"/>
    <n v="830"/>
    <s v="Médio"/>
    <s v="orgânico"/>
    <s v="CRM"/>
    <s v="Consignado"/>
    <d v="2023-01-08T01:46:53"/>
    <d v="2023-01-30T01:46:53"/>
    <m/>
    <m/>
    <n v="0.59699999999999998"/>
    <s v="DF"/>
    <x v="4"/>
  </r>
  <r>
    <s v="C101167"/>
    <n v="666"/>
    <s v="Médio"/>
    <s v="crm_push"/>
    <s v="Orgânico"/>
    <s v="Empréstimo Pessoal"/>
    <d v="2024-08-14T10:33:02"/>
    <d v="2024-09-07T10:33:02"/>
    <m/>
    <m/>
    <n v="0.186"/>
    <s v="PI"/>
    <x v="4"/>
  </r>
  <r>
    <s v="C101168"/>
    <n v="788"/>
    <s v="Alto Potencial"/>
    <s v="tiktok"/>
    <s v="CRM"/>
    <s v="Conta"/>
    <d v="2024-07-25T04:10:30"/>
    <d v="2024-08-11T04:10:30"/>
    <d v="2024-08-13T04:10:30"/>
    <d v="2024-09-01T04:10:30"/>
    <n v="0.156"/>
    <s v="PE"/>
    <x v="18"/>
  </r>
  <r>
    <s v="C101169"/>
    <n v="310"/>
    <s v="Médio"/>
    <s v="meta_paid"/>
    <s v="Loja"/>
    <s v="Consignado"/>
    <d v="2024-10-08T07:53:42"/>
    <m/>
    <m/>
    <m/>
    <n v="0.33100000000000002"/>
    <s v="PI"/>
    <x v="4"/>
  </r>
  <r>
    <s v="C101170"/>
    <n v="745"/>
    <s v="Médio"/>
    <s v="afiliado"/>
    <s v="Mídia Paga"/>
    <s v="Cartão"/>
    <d v="2024-02-14T15:37:45"/>
    <d v="2024-03-13T15:37:45"/>
    <d v="2024-03-30T15:37:45"/>
    <m/>
    <n v="0.38900000000000001"/>
    <s v="MA"/>
    <x v="4"/>
  </r>
  <r>
    <s v="C101171"/>
    <n v="413"/>
    <s v="Pensionista"/>
    <s v="google_cpc"/>
    <s v="Loja"/>
    <s v="Empréstimo Pessoal"/>
    <d v="2025-05-02T18:14:56"/>
    <m/>
    <m/>
    <m/>
    <n v="0.40300000000000002"/>
    <s v="DF"/>
    <x v="4"/>
  </r>
  <r>
    <s v="C101172"/>
    <n v="495"/>
    <s v="Médio"/>
    <s v="meta_paid"/>
    <s v="Mídia Paga"/>
    <s v="Consignado"/>
    <d v="2025-10-10T09:44:54"/>
    <m/>
    <m/>
    <m/>
    <n v="0.157"/>
    <s v="CE"/>
    <x v="4"/>
  </r>
  <r>
    <s v="C101173"/>
    <n v="622"/>
    <s v="Médio"/>
    <s v="google_cpc"/>
    <s v="CRM"/>
    <s v="Consignado"/>
    <d v="2023-08-06T15:16:36"/>
    <d v="2023-08-23T15:16:36"/>
    <d v="2023-08-26T15:16:36"/>
    <m/>
    <n v="0.46100000000000002"/>
    <s v="PB"/>
    <x v="4"/>
  </r>
  <r>
    <s v="C101174"/>
    <n v="811"/>
    <s v="Digital First"/>
    <s v="google_cpc"/>
    <s v="Mídia Paga"/>
    <s v="Consignado"/>
    <d v="2023-03-13T18:50:58"/>
    <d v="2023-04-03T18:50:58"/>
    <m/>
    <m/>
    <n v="0.32400000000000001"/>
    <s v="AM"/>
    <x v="4"/>
  </r>
  <r>
    <s v="C101175"/>
    <n v="464"/>
    <s v="Médio"/>
    <s v="loja"/>
    <s v="CRM"/>
    <s v="Cartão"/>
    <d v="2025-10-18T03:01:55"/>
    <m/>
    <m/>
    <m/>
    <n v="7.2999999999999995E-2"/>
    <s v="GO"/>
    <x v="4"/>
  </r>
  <r>
    <s v="C101176"/>
    <n v="551"/>
    <s v="Médio"/>
    <s v="tiktok"/>
    <s v="CRM"/>
    <s v="Consignado"/>
    <d v="2025-06-10T02:02:04"/>
    <d v="2025-06-28T02:02:04"/>
    <d v="2025-07-02T02:02:04"/>
    <d v="2025-07-21T02:02:04"/>
    <n v="0.36699999999999999"/>
    <s v="GO"/>
    <x v="28"/>
  </r>
  <r>
    <s v="C101177"/>
    <n v="343"/>
    <s v="Médio"/>
    <s v="crm_push"/>
    <s v="Orgânico"/>
    <s v="Cartão"/>
    <d v="2025-01-24T07:56:43"/>
    <m/>
    <m/>
    <m/>
    <n v="0.56699999999999995"/>
    <s v="SE"/>
    <x v="4"/>
  </r>
  <r>
    <s v="C101178"/>
    <n v="769"/>
    <s v="Médio"/>
    <s v="meta_paid"/>
    <s v="CRM"/>
    <s v="Conta"/>
    <d v="2025-03-28T13:00:01"/>
    <m/>
    <m/>
    <m/>
    <n v="0.40300000000000002"/>
    <s v="CE"/>
    <x v="4"/>
  </r>
  <r>
    <s v="C101179"/>
    <n v="788"/>
    <s v="Médio"/>
    <s v="crm_push"/>
    <s v="Orgânico"/>
    <s v="Conta"/>
    <d v="2025-05-28T11:09:53"/>
    <m/>
    <m/>
    <m/>
    <n v="0.72399999999999998"/>
    <s v="RJ"/>
    <x v="4"/>
  </r>
  <r>
    <s v="C101180"/>
    <n v="480"/>
    <s v="Médio"/>
    <s v="tiktok"/>
    <s v="Mídia Paga"/>
    <s v="FGTS"/>
    <d v="2023-08-06T10:22:56"/>
    <m/>
    <m/>
    <m/>
    <n v="0.123"/>
    <s v="SP"/>
    <x v="4"/>
  </r>
  <r>
    <s v="C101181"/>
    <n v="376"/>
    <s v="Digital First"/>
    <s v="google_cpc"/>
    <s v="Indicação"/>
    <s v="FGTS"/>
    <d v="2023-09-03T17:53:50"/>
    <m/>
    <m/>
    <m/>
    <n v="0.113"/>
    <s v="PE"/>
    <x v="4"/>
  </r>
  <r>
    <s v="C101182"/>
    <n v="673"/>
    <s v="Médio"/>
    <s v="afiliado"/>
    <s v="Mídia Paga"/>
    <s v="Consignado"/>
    <d v="2024-04-13T10:35:21"/>
    <m/>
    <m/>
    <m/>
    <n v="0.36699999999999999"/>
    <s v="PB"/>
    <x v="4"/>
  </r>
  <r>
    <s v="C101183"/>
    <n v="366"/>
    <s v="Médio"/>
    <s v="google_cpc"/>
    <s v="CRM"/>
    <s v="FGTS"/>
    <d v="2024-09-18T17:08:14"/>
    <d v="2024-10-07T17:08:14"/>
    <d v="2024-10-20T17:08:14"/>
    <m/>
    <n v="0.24299999999999999"/>
    <s v="DF"/>
    <x v="4"/>
  </r>
  <r>
    <s v="C101184"/>
    <n v="824"/>
    <s v="Baixo"/>
    <s v="meta_paid"/>
    <s v="Mídia Paga"/>
    <s v="Conta"/>
    <d v="2023-08-22T06:15:29"/>
    <d v="2023-08-24T06:15:29"/>
    <m/>
    <m/>
    <n v="0.52700000000000002"/>
    <s v="CE"/>
    <x v="4"/>
  </r>
  <r>
    <s v="C101185"/>
    <n v="391"/>
    <s v="Médio"/>
    <s v="meta_paid"/>
    <s v="Mídia Paga"/>
    <s v="Cartão"/>
    <d v="2025-08-17T20:46:58"/>
    <d v="2025-09-06T20:46:58"/>
    <d v="2025-09-14T20:46:58"/>
    <d v="2025-09-22T20:46:58"/>
    <n v="0.19500000000000001"/>
    <s v="PI"/>
    <x v="26"/>
  </r>
  <r>
    <s v="C101186"/>
    <n v="543"/>
    <s v="Médio"/>
    <s v="google_cpc"/>
    <s v="Mídia Paga"/>
    <s v="Cartão"/>
    <d v="2023-05-29T01:01:42"/>
    <m/>
    <m/>
    <m/>
    <n v="0.25"/>
    <s v="AL"/>
    <x v="4"/>
  </r>
  <r>
    <s v="C101187"/>
    <n v="640"/>
    <s v="Baixo"/>
    <s v="google_cpc"/>
    <s v="Indicação"/>
    <s v="Consignado"/>
    <d v="2025-06-16T22:45:31"/>
    <d v="2025-07-08T22:45:31"/>
    <d v="2025-07-15T22:45:31"/>
    <d v="2025-08-15T22:45:31"/>
    <n v="0.36299999999999999"/>
    <s v="SC"/>
    <x v="47"/>
  </r>
  <r>
    <s v="C101188"/>
    <n v="603"/>
    <s v="Digital First"/>
    <s v="crm_push"/>
    <s v="Mídia Paga"/>
    <s v="Consignado"/>
    <d v="2025-06-21T11:10:11"/>
    <m/>
    <m/>
    <m/>
    <n v="0.02"/>
    <s v="GO"/>
    <x v="4"/>
  </r>
  <r>
    <s v="C101189"/>
    <n v="697"/>
    <s v="Baixo"/>
    <s v="meta_paid"/>
    <s v="Mídia Paga"/>
    <s v="Cartão"/>
    <d v="2023-03-13T16:32:36"/>
    <d v="2023-03-30T16:32:36"/>
    <d v="2023-04-05T16:32:36"/>
    <m/>
    <n v="0.65200000000000002"/>
    <s v="PR"/>
    <x v="4"/>
  </r>
  <r>
    <s v="C101190"/>
    <n v="747"/>
    <s v="Médio"/>
    <s v="meta_paid"/>
    <s v="Orgânico"/>
    <s v="Empréstimo Pessoal"/>
    <d v="2023-06-07T03:59:33"/>
    <m/>
    <m/>
    <m/>
    <n v="0.16800000000000001"/>
    <s v="BA"/>
    <x v="4"/>
  </r>
  <r>
    <s v="C101191"/>
    <n v="396"/>
    <s v="Pensionista"/>
    <s v="tiktok"/>
    <s v="Mídia Paga"/>
    <s v="Consignado"/>
    <d v="2025-10-30T20:00:29"/>
    <d v="2025-11-08T20:00:29"/>
    <d v="2025-11-08T20:00:29"/>
    <m/>
    <n v="0.26"/>
    <s v="SP"/>
    <x v="4"/>
  </r>
  <r>
    <s v="C101192"/>
    <n v="630"/>
    <s v="Médio"/>
    <s v="meta_paid"/>
    <s v="Loja"/>
    <s v="Conta"/>
    <d v="2025-08-02T21:18:00"/>
    <m/>
    <m/>
    <m/>
    <n v="0.20300000000000001"/>
    <s v="BA"/>
    <x v="4"/>
  </r>
  <r>
    <s v="C101193"/>
    <n v="504"/>
    <s v="Médio"/>
    <s v="crm_push"/>
    <s v="Loja"/>
    <s v="FGTS"/>
    <d v="2025-05-10T21:12:20"/>
    <d v="2025-06-06T21:12:20"/>
    <d v="2025-06-09T21:12:20"/>
    <m/>
    <n v="0.156"/>
    <s v="MG"/>
    <x v="4"/>
  </r>
  <r>
    <s v="C101194"/>
    <n v="748"/>
    <s v="Médio"/>
    <s v="afiliado"/>
    <s v="Orgânico"/>
    <s v="FGTS"/>
    <d v="2024-10-18T23:00:59"/>
    <d v="2024-10-28T23:00:59"/>
    <d v="2024-11-15T23:00:59"/>
    <m/>
    <n v="0.42299999999999999"/>
    <s v="MG"/>
    <x v="4"/>
  </r>
  <r>
    <s v="C101195"/>
    <n v="717"/>
    <s v="Baixo"/>
    <s v="google_cpc"/>
    <s v="Mídia Paga"/>
    <s v="Conta"/>
    <d v="2023-02-07T19:20:02"/>
    <d v="2023-02-21T19:20:02"/>
    <d v="2023-02-27T19:20:02"/>
    <m/>
    <n v="0.52"/>
    <s v="PA"/>
    <x v="4"/>
  </r>
  <r>
    <s v="C101196"/>
    <n v="376"/>
    <s v="Alto Potencial"/>
    <s v="tiktok"/>
    <s v="Mídia Paga"/>
    <s v="Cartão"/>
    <d v="2024-06-28T11:48:03"/>
    <m/>
    <m/>
    <m/>
    <n v="0.311"/>
    <s v="RS"/>
    <x v="4"/>
  </r>
  <r>
    <s v="C101197"/>
    <n v="848"/>
    <s v="Baixo"/>
    <s v="meta_paid"/>
    <s v="Mídia Paga"/>
    <s v="Consignado"/>
    <d v="2023-10-16T04:24:25"/>
    <d v="2023-11-09T04:24:25"/>
    <d v="2023-11-09T04:24:25"/>
    <m/>
    <n v="0.18"/>
    <s v="SP"/>
    <x v="4"/>
  </r>
  <r>
    <s v="C101198"/>
    <n v="724"/>
    <s v="Digital First"/>
    <s v="tiktok"/>
    <s v="Mídia Paga"/>
    <s v="Conta"/>
    <d v="2024-11-07T08:20:37"/>
    <d v="2024-11-17T08:20:37"/>
    <m/>
    <m/>
    <n v="0.33500000000000002"/>
    <s v="DF"/>
    <x v="4"/>
  </r>
  <r>
    <s v="C101199"/>
    <n v="728"/>
    <s v="Médio"/>
    <s v="meta_paid"/>
    <s v="Mídia Paga"/>
    <s v="Conta"/>
    <d v="2025-01-21T06:43:35"/>
    <m/>
    <m/>
    <m/>
    <n v="0.47399999999999998"/>
    <s v="PR"/>
    <x v="4"/>
  </r>
  <r>
    <s v="C101200"/>
    <n v="784"/>
    <s v="Baixo"/>
    <s v="meta_paid"/>
    <s v="Loja"/>
    <s v="FGTS"/>
    <d v="2025-10-15T11:02:40"/>
    <m/>
    <m/>
    <m/>
    <n v="0.18099999999999999"/>
    <s v="RJ"/>
    <x v="4"/>
  </r>
  <r>
    <s v="C101201"/>
    <n v="434"/>
    <s v="Médio"/>
    <s v="google_cpc"/>
    <s v="CRM"/>
    <s v="Conta"/>
    <d v="2023-06-12T21:09:49"/>
    <m/>
    <m/>
    <m/>
    <n v="0.14899999999999999"/>
    <s v="AM"/>
    <x v="4"/>
  </r>
  <r>
    <s v="C101202"/>
    <n v="553"/>
    <s v="Médio"/>
    <s v="tiktok"/>
    <s v="Mídia Paga"/>
    <s v="Consignado"/>
    <d v="2025-07-17T15:32:07"/>
    <d v="2025-08-07T15:32:07"/>
    <d v="2025-08-09T15:32:07"/>
    <m/>
    <n v="0.22"/>
    <s v="SP"/>
    <x v="4"/>
  </r>
  <r>
    <s v="C101203"/>
    <n v="554"/>
    <s v="Médio"/>
    <s v="google_cpc"/>
    <s v="Mídia Paga"/>
    <s v="Consignado"/>
    <d v="2025-04-06T01:13:30"/>
    <d v="2025-04-29T01:13:30"/>
    <d v="2025-05-11T01:13:30"/>
    <m/>
    <n v="0.29199999999999998"/>
    <s v="PE"/>
    <x v="4"/>
  </r>
  <r>
    <s v="C101204"/>
    <n v="798"/>
    <s v="Baixo"/>
    <s v="google_cpc"/>
    <s v="CRM"/>
    <s v="FGTS"/>
    <d v="2025-08-29T22:42:53"/>
    <m/>
    <m/>
    <m/>
    <n v="0.47299999999999998"/>
    <s v="GO"/>
    <x v="4"/>
  </r>
  <r>
    <s v="C101205"/>
    <n v="783"/>
    <s v="Médio"/>
    <s v="indicação"/>
    <s v="Mídia Paga"/>
    <s v="FGTS"/>
    <d v="2023-04-26T02:26:30"/>
    <d v="2023-05-22T02:26:30"/>
    <d v="2023-06-03T02:26:30"/>
    <d v="2023-06-22T02:26:30"/>
    <n v="0.42399999999999999"/>
    <s v="MA"/>
    <x v="10"/>
  </r>
  <r>
    <s v="C101206"/>
    <n v="345"/>
    <s v="Digital First"/>
    <s v="meta_paid"/>
    <s v="Loja"/>
    <s v="Consignado"/>
    <d v="2025-07-13T20:56:31"/>
    <m/>
    <m/>
    <m/>
    <n v="0.17599999999999999"/>
    <s v="MG"/>
    <x v="4"/>
  </r>
  <r>
    <s v="C101207"/>
    <n v="742"/>
    <s v="Pensionista"/>
    <s v="tiktok"/>
    <s v="Mídia Paga"/>
    <s v="FGTS"/>
    <d v="2025-07-31T16:20:32"/>
    <d v="2025-08-12T16:20:32"/>
    <m/>
    <m/>
    <n v="0.14499999999999999"/>
    <s v="PR"/>
    <x v="4"/>
  </r>
  <r>
    <s v="C101208"/>
    <n v="303"/>
    <s v="Digital First"/>
    <s v="meta_paid"/>
    <s v="Loja"/>
    <s v="Cartão"/>
    <d v="2025-03-07T18:35:29"/>
    <d v="2025-03-29T18:35:29"/>
    <m/>
    <m/>
    <n v="0.17799999999999999"/>
    <s v="RJ"/>
    <x v="4"/>
  </r>
  <r>
    <s v="C101209"/>
    <n v="300"/>
    <s v="Médio"/>
    <s v="afiliado"/>
    <s v="Orgânico"/>
    <s v="FGTS"/>
    <d v="2024-09-11T06:33:52"/>
    <d v="2024-09-17T06:33:52"/>
    <d v="2024-09-24T06:33:52"/>
    <m/>
    <n v="7.2999999999999995E-2"/>
    <s v="SE"/>
    <x v="4"/>
  </r>
  <r>
    <s v="C101210"/>
    <n v="589"/>
    <s v="Alto Potencial"/>
    <s v="meta_paid"/>
    <s v="Indicação"/>
    <s v="FGTS"/>
    <d v="2025-07-17T10:57:17"/>
    <d v="2025-07-27T10:57:17"/>
    <d v="2025-08-01T10:57:17"/>
    <m/>
    <n v="0.375"/>
    <s v="MG"/>
    <x v="4"/>
  </r>
  <r>
    <s v="C101211"/>
    <n v="408"/>
    <s v="Médio"/>
    <s v="meta_paid"/>
    <s v="Mídia Paga"/>
    <s v="Conta"/>
    <d v="2024-05-31T04:50:47"/>
    <d v="2024-05-31T04:50:47"/>
    <d v="2024-05-31T04:50:47"/>
    <m/>
    <n v="0.158"/>
    <s v="CE"/>
    <x v="4"/>
  </r>
  <r>
    <s v="C101212"/>
    <n v="759"/>
    <s v="Baixo"/>
    <s v="tiktok"/>
    <s v="Mídia Paga"/>
    <s v="Consignado"/>
    <d v="2024-07-18T00:07:29"/>
    <d v="2024-07-19T00:07:29"/>
    <d v="2024-07-31T00:07:29"/>
    <d v="2024-08-10T00:07:29"/>
    <n v="0.22500000000000001"/>
    <s v="SE"/>
    <x v="64"/>
  </r>
  <r>
    <s v="C101213"/>
    <n v="565"/>
    <s v="Pensionista"/>
    <s v="afiliado"/>
    <s v="CRM"/>
    <s v="FGTS"/>
    <d v="2024-02-26T10:54:36"/>
    <m/>
    <m/>
    <m/>
    <n v="0.33600000000000002"/>
    <s v="RS"/>
    <x v="4"/>
  </r>
  <r>
    <s v="C101214"/>
    <n v="437"/>
    <s v="Baixo"/>
    <s v="crm_push"/>
    <s v="Indicação"/>
    <s v="Consignado"/>
    <d v="2024-01-28T02:22:30"/>
    <d v="2024-02-09T02:22:30"/>
    <m/>
    <m/>
    <n v="0.129"/>
    <s v="PR"/>
    <x v="4"/>
  </r>
  <r>
    <s v="C101215"/>
    <n v="733"/>
    <s v="Baixo"/>
    <s v="meta_paid"/>
    <s v="Orgânico"/>
    <s v="FGTS"/>
    <d v="2024-12-14T15:27:49"/>
    <m/>
    <m/>
    <m/>
    <n v="0.32"/>
    <s v="GO"/>
    <x v="4"/>
  </r>
  <r>
    <s v="C101216"/>
    <n v="343"/>
    <s v="Alto Potencial"/>
    <s v="crm_push"/>
    <s v="CRM"/>
    <s v="FGTS"/>
    <d v="2025-09-23T21:33:09"/>
    <m/>
    <m/>
    <m/>
    <n v="0.59699999999999998"/>
    <s v="CE"/>
    <x v="4"/>
  </r>
  <r>
    <s v="C101217"/>
    <n v="809"/>
    <s v="Digital First"/>
    <s v="orgânico"/>
    <s v="Mídia Paga"/>
    <s v="Consignado"/>
    <d v="2025-02-07T05:15:25"/>
    <d v="2025-03-06T05:15:25"/>
    <d v="2025-03-21T05:15:25"/>
    <d v="2025-04-17T05:15:25"/>
    <n v="0.49"/>
    <s v="SP"/>
    <x v="27"/>
  </r>
  <r>
    <s v="C101218"/>
    <n v="561"/>
    <s v="Médio"/>
    <s v="indicação"/>
    <s v="Mídia Paga"/>
    <s v="Consignado"/>
    <d v="2025-02-17T01:46:43"/>
    <d v="2025-02-24T01:46:43"/>
    <d v="2025-03-15T01:46:43"/>
    <m/>
    <n v="0.39"/>
    <s v="PB"/>
    <x v="4"/>
  </r>
  <r>
    <s v="C101219"/>
    <n v="451"/>
    <s v="Alto Potencial"/>
    <s v="loja"/>
    <s v="Mídia Paga"/>
    <s v="Consignado"/>
    <d v="2023-12-28T16:51:37"/>
    <m/>
    <m/>
    <m/>
    <n v="0.19500000000000001"/>
    <s v="PR"/>
    <x v="4"/>
  </r>
  <r>
    <s v="C101220"/>
    <n v="512"/>
    <s v="Digital First"/>
    <s v="tiktok"/>
    <s v="CRM"/>
    <s v="FGTS"/>
    <d v="2025-02-05T23:51:08"/>
    <m/>
    <m/>
    <m/>
    <n v="0.47"/>
    <s v="PB"/>
    <x v="4"/>
  </r>
  <r>
    <s v="C101221"/>
    <n v="533"/>
    <s v="Baixo"/>
    <s v="orgânico"/>
    <s v="Mídia Paga"/>
    <s v="Consignado"/>
    <d v="2023-07-05T00:20:49"/>
    <m/>
    <m/>
    <m/>
    <n v="4.2999999999999997E-2"/>
    <s v="SE"/>
    <x v="4"/>
  </r>
  <r>
    <s v="C101222"/>
    <n v="660"/>
    <s v="Médio"/>
    <s v="tiktok"/>
    <s v="Mídia Paga"/>
    <s v="Consignado"/>
    <d v="2025-07-03T04:55:38"/>
    <m/>
    <m/>
    <m/>
    <n v="0.42799999999999999"/>
    <s v="SE"/>
    <x v="4"/>
  </r>
  <r>
    <s v="C101223"/>
    <n v="619"/>
    <s v="Médio"/>
    <s v="tiktok"/>
    <s v="CRM"/>
    <s v="Conta"/>
    <d v="2024-05-16T06:31:33"/>
    <m/>
    <m/>
    <m/>
    <n v="0.189"/>
    <s v="MG"/>
    <x v="4"/>
  </r>
  <r>
    <s v="C101224"/>
    <n v="521"/>
    <s v="Alto Potencial"/>
    <s v="google_cpc"/>
    <s v="Indicação"/>
    <s v="Consignado"/>
    <d v="2024-02-05T02:36:01"/>
    <d v="2024-03-04T02:36:01"/>
    <m/>
    <m/>
    <n v="0.60099999999999998"/>
    <s v="PA"/>
    <x v="4"/>
  </r>
  <r>
    <s v="C101225"/>
    <n v="509"/>
    <s v="Baixo"/>
    <s v="google_cpc"/>
    <s v="Orgânico"/>
    <s v="FGTS"/>
    <d v="2023-05-07T23:32:57"/>
    <d v="2023-05-24T23:32:57"/>
    <d v="2023-05-26T23:32:57"/>
    <d v="2023-06-22T23:32:57"/>
    <n v="0.47099999999999997"/>
    <s v="PE"/>
    <x v="16"/>
  </r>
  <r>
    <s v="C101226"/>
    <n v="695"/>
    <s v="Médio"/>
    <s v="google_cpc"/>
    <s v="Orgânico"/>
    <s v="Empréstimo Pessoal"/>
    <d v="2024-11-27T18:18:11"/>
    <m/>
    <m/>
    <m/>
    <n v="0.48199999999999998"/>
    <s v="SE"/>
    <x v="4"/>
  </r>
  <r>
    <s v="C101227"/>
    <n v="788"/>
    <s v="Digital First"/>
    <s v="indicação"/>
    <s v="Indicação"/>
    <s v="Cartão"/>
    <d v="2023-08-21T09:57:53"/>
    <d v="2023-08-24T09:57:53"/>
    <d v="2023-09-12T09:57:53"/>
    <d v="2023-09-23T09:57:53"/>
    <n v="0.55100000000000005"/>
    <s v="PA"/>
    <x v="7"/>
  </r>
  <r>
    <s v="C101228"/>
    <n v="763"/>
    <s v="Médio"/>
    <s v="google_cpc"/>
    <s v="Mídia Paga"/>
    <s v="Consignado"/>
    <d v="2025-05-07T02:16:25"/>
    <m/>
    <m/>
    <m/>
    <n v="0.443"/>
    <s v="MA"/>
    <x v="4"/>
  </r>
  <r>
    <s v="C101229"/>
    <n v="751"/>
    <s v="Médio"/>
    <s v="google_cpc"/>
    <s v="Mídia Paga"/>
    <s v="FGTS"/>
    <d v="2023-03-14T04:59:55"/>
    <d v="2023-03-19T04:59:55"/>
    <d v="2023-03-28T04:59:55"/>
    <d v="2023-05-01T04:59:55"/>
    <n v="4.3999999999999997E-2"/>
    <s v="GO"/>
    <x v="31"/>
  </r>
  <r>
    <s v="C101230"/>
    <n v="712"/>
    <s v="Alto Potencial"/>
    <s v="meta_paid"/>
    <s v="Orgânico"/>
    <s v="Conta"/>
    <d v="2025-07-29T13:57:42"/>
    <d v="2025-08-14T13:57:42"/>
    <d v="2025-08-24T13:57:42"/>
    <d v="2025-10-09T13:57:42"/>
    <n v="0.33400000000000002"/>
    <s v="RN"/>
    <x v="61"/>
  </r>
  <r>
    <s v="C101231"/>
    <n v="775"/>
    <s v="Médio"/>
    <s v="tiktok"/>
    <s v="Mídia Paga"/>
    <s v="Empréstimo Pessoal"/>
    <d v="2024-09-29T17:16:36"/>
    <m/>
    <m/>
    <m/>
    <n v="8.3000000000000004E-2"/>
    <s v="PE"/>
    <x v="4"/>
  </r>
  <r>
    <s v="C101232"/>
    <n v="555"/>
    <s v="Baixo"/>
    <s v="loja"/>
    <s v="Mídia Paga"/>
    <s v="FGTS"/>
    <d v="2024-06-30T14:32:09"/>
    <d v="2024-07-29T14:32:09"/>
    <d v="2024-08-14T14:32:09"/>
    <d v="2024-08-20T14:32:09"/>
    <n v="0.38"/>
    <s v="PI"/>
    <x v="30"/>
  </r>
  <r>
    <s v="C101233"/>
    <n v="449"/>
    <s v="Baixo"/>
    <s v="orgânico"/>
    <s v="Mídia Paga"/>
    <s v="FGTS"/>
    <d v="2025-01-16T13:49:09"/>
    <d v="2025-02-04T13:49:09"/>
    <m/>
    <m/>
    <n v="0.17"/>
    <s v="BA"/>
    <x v="4"/>
  </r>
  <r>
    <s v="C101234"/>
    <n v="426"/>
    <s v="Médio"/>
    <s v="meta_paid"/>
    <s v="CRM"/>
    <s v="Cartão"/>
    <d v="2024-08-13T20:06:44"/>
    <d v="2024-09-05T20:06:44"/>
    <d v="2024-09-11T20:06:44"/>
    <m/>
    <n v="0.37"/>
    <s v="GO"/>
    <x v="4"/>
  </r>
  <r>
    <s v="C101235"/>
    <n v="691"/>
    <s v="Médio"/>
    <s v="loja"/>
    <s v="Mídia Paga"/>
    <s v="Consignado"/>
    <d v="2024-11-11T05:24:42"/>
    <m/>
    <m/>
    <m/>
    <n v="0.111"/>
    <s v="BA"/>
    <x v="4"/>
  </r>
  <r>
    <s v="C101236"/>
    <n v="779"/>
    <s v="Baixo"/>
    <s v="google_cpc"/>
    <s v="Mídia Paga"/>
    <s v="Conta"/>
    <d v="2025-03-31T03:21:02"/>
    <d v="2025-04-17T03:21:02"/>
    <m/>
    <m/>
    <n v="6.3E-2"/>
    <s v="SE"/>
    <x v="4"/>
  </r>
  <r>
    <s v="C101237"/>
    <n v="696"/>
    <s v="Médio"/>
    <s v="indicação"/>
    <s v="Mídia Paga"/>
    <s v="FGTS"/>
    <d v="2024-10-29T20:04:42"/>
    <m/>
    <m/>
    <m/>
    <n v="0.08"/>
    <s v="BA"/>
    <x v="4"/>
  </r>
  <r>
    <s v="C101238"/>
    <n v="701"/>
    <s v="Médio"/>
    <s v="google_cpc"/>
    <s v="Mídia Paga"/>
    <s v="Empréstimo Pessoal"/>
    <d v="2023-07-02T02:15:03"/>
    <d v="2023-07-06T02:15:03"/>
    <d v="2023-07-06T02:15:03"/>
    <d v="2023-07-23T02:15:03"/>
    <n v="0.10100000000000001"/>
    <s v="GO"/>
    <x v="5"/>
  </r>
  <r>
    <s v="C101239"/>
    <n v="573"/>
    <s v="Médio"/>
    <s v="crm_push"/>
    <s v="Indicação"/>
    <s v="Empréstimo Pessoal"/>
    <d v="2023-02-06T07:42:25"/>
    <m/>
    <m/>
    <m/>
    <n v="0.53400000000000003"/>
    <s v="MG"/>
    <x v="4"/>
  </r>
  <r>
    <s v="C101240"/>
    <n v="438"/>
    <s v="Baixo"/>
    <s v="google_cpc"/>
    <s v="Indicação"/>
    <s v="Consignado"/>
    <d v="2023-12-03T09:10:35"/>
    <m/>
    <m/>
    <m/>
    <n v="0.51600000000000001"/>
    <s v="AL"/>
    <x v="4"/>
  </r>
  <r>
    <s v="C101241"/>
    <n v="402"/>
    <s v="Alto Potencial"/>
    <s v="loja"/>
    <s v="Loja"/>
    <s v="Consignado"/>
    <d v="2024-02-07T13:21:48"/>
    <d v="2024-02-16T13:21:48"/>
    <d v="2024-03-01T13:21:48"/>
    <m/>
    <n v="0.54600000000000004"/>
    <s v="PA"/>
    <x v="4"/>
  </r>
  <r>
    <s v="C101242"/>
    <n v="541"/>
    <s v="Médio"/>
    <s v="google_cpc"/>
    <s v="Indicação"/>
    <s v="Consignado"/>
    <d v="2024-03-12T18:54:48"/>
    <d v="2024-04-02T18:54:48"/>
    <m/>
    <m/>
    <n v="0.28299999999999997"/>
    <s v="SE"/>
    <x v="4"/>
  </r>
  <r>
    <s v="C101243"/>
    <n v="416"/>
    <s v="Baixo"/>
    <s v="google_cpc"/>
    <s v="Mídia Paga"/>
    <s v="Consignado"/>
    <d v="2025-08-08T12:34:14"/>
    <d v="2025-08-16T12:34:14"/>
    <d v="2025-08-28T12:34:14"/>
    <d v="2025-09-21T12:34:14"/>
    <n v="0.14599999999999999"/>
    <s v="PA"/>
    <x v="22"/>
  </r>
  <r>
    <s v="C101244"/>
    <n v="513"/>
    <s v="Pensionista"/>
    <s v="afiliado"/>
    <s v="Loja"/>
    <s v="FGTS"/>
    <d v="2024-06-20T14:11:21"/>
    <m/>
    <m/>
    <m/>
    <n v="0.28499999999999998"/>
    <s v="SE"/>
    <x v="4"/>
  </r>
  <r>
    <s v="C101245"/>
    <n v="783"/>
    <s v="Médio"/>
    <s v="google_cpc"/>
    <s v="Mídia Paga"/>
    <s v="FGTS"/>
    <d v="2024-02-10T17:34:36"/>
    <d v="2024-03-07T17:34:36"/>
    <d v="2024-03-14T17:34:36"/>
    <d v="2024-04-30T17:34:36"/>
    <n v="8.6999999999999994E-2"/>
    <s v="PA"/>
    <x v="60"/>
  </r>
  <r>
    <s v="C101246"/>
    <n v="828"/>
    <s v="Médio"/>
    <s v="crm_push"/>
    <s v="Orgânico"/>
    <s v="FGTS"/>
    <d v="2024-09-14T09:34:17"/>
    <m/>
    <m/>
    <m/>
    <n v="0.28899999999999998"/>
    <s v="SC"/>
    <x v="4"/>
  </r>
  <r>
    <s v="C101247"/>
    <n v="523"/>
    <s v="Baixo"/>
    <s v="orgânico"/>
    <s v="Mídia Paga"/>
    <s v="Conta"/>
    <d v="2024-02-09T13:38:35"/>
    <d v="2024-02-18T13:38:35"/>
    <d v="2024-03-03T13:38:35"/>
    <m/>
    <n v="0.14699999999999999"/>
    <s v="CE"/>
    <x v="4"/>
  </r>
  <r>
    <s v="C101248"/>
    <n v="569"/>
    <s v="Médio"/>
    <s v="tiktok"/>
    <s v="Loja"/>
    <s v="Consignado"/>
    <d v="2025-07-29T09:42:17"/>
    <d v="2025-08-08T09:42:17"/>
    <m/>
    <m/>
    <n v="0.27700000000000002"/>
    <s v="RJ"/>
    <x v="4"/>
  </r>
  <r>
    <s v="C101249"/>
    <n v="433"/>
    <s v="Médio"/>
    <s v="meta_paid"/>
    <s v="Mídia Paga"/>
    <s v="Conta"/>
    <d v="2025-02-23T17:30:21"/>
    <d v="2025-02-25T17:30:21"/>
    <d v="2025-03-12T17:30:21"/>
    <d v="2025-03-23T17:30:21"/>
    <n v="0.41499999999999998"/>
    <s v="SE"/>
    <x v="6"/>
  </r>
  <r>
    <s v="C101250"/>
    <n v="413"/>
    <s v="Baixo"/>
    <s v="loja"/>
    <s v="Mídia Paga"/>
    <s v="Empréstimo Pessoal"/>
    <d v="2025-02-20T05:53:03"/>
    <d v="2025-03-08T05:53:03"/>
    <d v="2025-03-08T05:53:03"/>
    <d v="2025-03-16T05:53:03"/>
    <n v="0.35099999999999998"/>
    <s v="MG"/>
    <x v="46"/>
  </r>
  <r>
    <s v="C101251"/>
    <n v="740"/>
    <s v="Digital First"/>
    <s v="afiliado"/>
    <s v="Loja"/>
    <s v="FGTS"/>
    <d v="2024-05-18T03:16:17"/>
    <d v="2024-06-14T03:16:17"/>
    <d v="2024-06-24T03:16:17"/>
    <d v="2024-07-02T03:16:17"/>
    <n v="0.5"/>
    <s v="ES"/>
    <x v="3"/>
  </r>
  <r>
    <s v="C101252"/>
    <n v="664"/>
    <s v="Digital First"/>
    <s v="meta_paid"/>
    <s v="Orgânico"/>
    <s v="Consignado"/>
    <d v="2024-05-13T18:16:27"/>
    <m/>
    <m/>
    <m/>
    <n v="0.249"/>
    <s v="PI"/>
    <x v="4"/>
  </r>
  <r>
    <s v="C101253"/>
    <n v="531"/>
    <s v="Médio"/>
    <s v="google_cpc"/>
    <s v="CRM"/>
    <s v="Consignado"/>
    <d v="2025-08-16T14:15:06"/>
    <m/>
    <m/>
    <m/>
    <n v="0.29199999999999998"/>
    <s v="PB"/>
    <x v="4"/>
  </r>
  <r>
    <s v="C101254"/>
    <n v="757"/>
    <s v="Baixo"/>
    <s v="meta_paid"/>
    <s v="Orgânico"/>
    <s v="Consignado"/>
    <d v="2025-10-06T01:15:30"/>
    <d v="2025-10-27T01:15:30"/>
    <d v="2025-10-27T01:15:30"/>
    <d v="2025-11-30T01:15:30"/>
    <n v="9.4E-2"/>
    <s v="SC"/>
    <x v="58"/>
  </r>
  <r>
    <s v="C101255"/>
    <n v="674"/>
    <s v="Médio"/>
    <s v="google_cpc"/>
    <s v="Mídia Paga"/>
    <s v="Cartão"/>
    <d v="2024-04-12T09:08:51"/>
    <m/>
    <m/>
    <m/>
    <n v="0.36199999999999999"/>
    <s v="ES"/>
    <x v="4"/>
  </r>
  <r>
    <s v="C101256"/>
    <n v="506"/>
    <s v="Médio"/>
    <s v="tiktok"/>
    <s v="Orgânico"/>
    <s v="Consignado"/>
    <d v="2023-10-13T19:40:12"/>
    <m/>
    <m/>
    <m/>
    <n v="0.17599999999999999"/>
    <s v="GO"/>
    <x v="4"/>
  </r>
  <r>
    <s v="C101257"/>
    <n v="819"/>
    <s v="Digital First"/>
    <s v="afiliado"/>
    <s v="Mídia Paga"/>
    <s v="Cartão"/>
    <d v="2024-12-11T15:19:48"/>
    <m/>
    <m/>
    <m/>
    <n v="0.51800000000000002"/>
    <s v="MG"/>
    <x v="4"/>
  </r>
  <r>
    <s v="C101258"/>
    <n v="767"/>
    <s v="Digital First"/>
    <s v="crm_push"/>
    <s v="Loja"/>
    <s v="Cartão"/>
    <d v="2024-01-06T00:43:19"/>
    <d v="2024-02-01T00:43:19"/>
    <d v="2024-02-10T00:43:19"/>
    <m/>
    <n v="0.126"/>
    <s v="PE"/>
    <x v="4"/>
  </r>
  <r>
    <s v="C101259"/>
    <n v="742"/>
    <s v="Médio"/>
    <s v="crm_push"/>
    <s v="CRM"/>
    <s v="FGTS"/>
    <d v="2024-08-15T16:21:19"/>
    <d v="2024-08-27T16:21:19"/>
    <d v="2024-09-03T16:21:19"/>
    <m/>
    <n v="0.17299999999999999"/>
    <s v="SC"/>
    <x v="4"/>
  </r>
  <r>
    <s v="C101260"/>
    <n v="620"/>
    <s v="Alto Potencial"/>
    <s v="meta_paid"/>
    <s v="Indicação"/>
    <s v="Consignado"/>
    <d v="2024-04-05T11:59:31"/>
    <d v="2024-04-07T11:59:31"/>
    <m/>
    <m/>
    <n v="0.38100000000000001"/>
    <s v="CE"/>
    <x v="4"/>
  </r>
  <r>
    <s v="C101261"/>
    <n v="392"/>
    <s v="Médio"/>
    <s v="meta_paid"/>
    <s v="CRM"/>
    <s v="FGTS"/>
    <d v="2023-01-15T17:01:36"/>
    <m/>
    <m/>
    <m/>
    <n v="0.54100000000000004"/>
    <s v="PI"/>
    <x v="4"/>
  </r>
  <r>
    <s v="C101262"/>
    <n v="707"/>
    <s v="Baixo"/>
    <s v="crm_push"/>
    <s v="Mídia Paga"/>
    <s v="Cartão"/>
    <d v="2023-05-19T08:05:14"/>
    <d v="2023-05-25T08:05:14"/>
    <m/>
    <m/>
    <n v="0.25600000000000001"/>
    <s v="RS"/>
    <x v="4"/>
  </r>
  <r>
    <s v="C101263"/>
    <n v="457"/>
    <s v="Digital First"/>
    <s v="crm_push"/>
    <s v="CRM"/>
    <s v="Consignado"/>
    <d v="2025-02-27T23:41:26"/>
    <d v="2025-03-14T23:41:26"/>
    <d v="2025-03-27T23:41:26"/>
    <m/>
    <n v="0.26900000000000002"/>
    <s v="CE"/>
    <x v="4"/>
  </r>
  <r>
    <s v="C101264"/>
    <n v="398"/>
    <s v="Alto Potencial"/>
    <s v="orgânico"/>
    <s v="Mídia Paga"/>
    <s v="Empréstimo Pessoal"/>
    <d v="2025-04-07T21:47:19"/>
    <d v="2025-05-03T21:47:19"/>
    <d v="2025-05-05T21:47:19"/>
    <d v="2025-05-16T21:47:19"/>
    <n v="0.122"/>
    <s v="PB"/>
    <x v="41"/>
  </r>
  <r>
    <s v="C101265"/>
    <n v="524"/>
    <s v="Médio"/>
    <s v="google_cpc"/>
    <s v="Mídia Paga"/>
    <s v="Conta"/>
    <d v="2023-07-14T02:24:34"/>
    <d v="2023-08-11T02:24:34"/>
    <m/>
    <m/>
    <n v="9.5000000000000001E-2"/>
    <s v="SE"/>
    <x v="4"/>
  </r>
  <r>
    <s v="C101266"/>
    <n v="740"/>
    <s v="Médio"/>
    <s v="tiktok"/>
    <s v="Loja"/>
    <s v="FGTS"/>
    <d v="2024-08-09T22:03:33"/>
    <m/>
    <m/>
    <m/>
    <n v="0.19600000000000001"/>
    <s v="CE"/>
    <x v="4"/>
  </r>
  <r>
    <s v="C101267"/>
    <n v="700"/>
    <s v="Alto Potencial"/>
    <s v="meta_paid"/>
    <s v="Mídia Paga"/>
    <s v="FGTS"/>
    <d v="2023-12-29T21:42:57"/>
    <d v="2024-01-06T21:42:57"/>
    <d v="2024-01-13T21:42:57"/>
    <m/>
    <n v="0.16300000000000001"/>
    <s v="ES"/>
    <x v="4"/>
  </r>
  <r>
    <s v="C101268"/>
    <n v="363"/>
    <s v="Baixo"/>
    <s v="google_cpc"/>
    <s v="CRM"/>
    <s v="FGTS"/>
    <d v="2024-01-04T21:47:26"/>
    <d v="2024-01-22T21:47:26"/>
    <d v="2024-01-22T21:47:26"/>
    <d v="2024-01-31T21:47:26"/>
    <n v="0.35299999999999998"/>
    <s v="SE"/>
    <x v="15"/>
  </r>
  <r>
    <s v="C101269"/>
    <n v="578"/>
    <s v="Baixo"/>
    <s v="orgânico"/>
    <s v="Mídia Paga"/>
    <s v="FGTS"/>
    <d v="2025-04-04T12:59:03"/>
    <m/>
    <m/>
    <m/>
    <n v="0.41899999999999998"/>
    <s v="MA"/>
    <x v="4"/>
  </r>
  <r>
    <s v="C101270"/>
    <n v="818"/>
    <s v="Médio"/>
    <s v="meta_paid"/>
    <s v="Mídia Paga"/>
    <s v="FGTS"/>
    <d v="2024-05-12T03:59:17"/>
    <m/>
    <m/>
    <m/>
    <n v="0.21299999999999999"/>
    <s v="AL"/>
    <x v="4"/>
  </r>
  <r>
    <s v="C101271"/>
    <n v="547"/>
    <s v="Médio"/>
    <s v="loja"/>
    <s v="CRM"/>
    <s v="Consignado"/>
    <d v="2024-11-18T02:24:04"/>
    <m/>
    <m/>
    <m/>
    <n v="0.14399999999999999"/>
    <s v="CE"/>
    <x v="4"/>
  </r>
  <r>
    <s v="C101272"/>
    <n v="667"/>
    <s v="Médio"/>
    <s v="meta_paid"/>
    <s v="Loja"/>
    <s v="Consignado"/>
    <d v="2025-01-15T21:35:51"/>
    <m/>
    <m/>
    <m/>
    <n v="0.377"/>
    <s v="MG"/>
    <x v="4"/>
  </r>
  <r>
    <s v="C101273"/>
    <n v="397"/>
    <s v="Médio"/>
    <s v="tiktok"/>
    <s v="CRM"/>
    <s v="Consignado"/>
    <d v="2025-09-16T19:01:13"/>
    <m/>
    <m/>
    <m/>
    <n v="0.186"/>
    <s v="DF"/>
    <x v="4"/>
  </r>
  <r>
    <s v="C101274"/>
    <n v="567"/>
    <s v="Médio"/>
    <s v="crm_push"/>
    <s v="Mídia Paga"/>
    <s v="FGTS"/>
    <d v="2024-03-03T03:35:10"/>
    <d v="2024-04-01T03:35:10"/>
    <d v="2024-04-14T03:35:10"/>
    <m/>
    <n v="0.53600000000000003"/>
    <s v="PR"/>
    <x v="4"/>
  </r>
  <r>
    <s v="C101275"/>
    <n v="359"/>
    <s v="Médio"/>
    <s v="meta_paid"/>
    <s v="Mídia Paga"/>
    <s v="FGTS"/>
    <d v="2024-09-01T15:34:43"/>
    <d v="2024-09-10T15:34:43"/>
    <d v="2024-09-19T15:34:43"/>
    <d v="2024-10-11T15:34:43"/>
    <n v="1.9E-2"/>
    <s v="CE"/>
    <x v="19"/>
  </r>
  <r>
    <s v="C101276"/>
    <n v="799"/>
    <s v="Médio"/>
    <s v="crm_push"/>
    <s v="Loja"/>
    <s v="Conta"/>
    <d v="2023-10-14T12:34:26"/>
    <m/>
    <m/>
    <m/>
    <n v="0.11799999999999999"/>
    <s v="MG"/>
    <x v="4"/>
  </r>
  <r>
    <s v="C101277"/>
    <n v="607"/>
    <s v="Médio"/>
    <s v="orgânico"/>
    <s v="Orgânico"/>
    <s v="Consignado"/>
    <d v="2023-03-08T00:16:34"/>
    <m/>
    <m/>
    <m/>
    <n v="7.8E-2"/>
    <s v="CE"/>
    <x v="4"/>
  </r>
  <r>
    <s v="C101278"/>
    <n v="792"/>
    <s v="Baixo"/>
    <s v="loja"/>
    <s v="Indicação"/>
    <s v="Consignado"/>
    <d v="2025-09-29T22:40:42"/>
    <m/>
    <m/>
    <m/>
    <n v="0.26700000000000002"/>
    <s v="MG"/>
    <x v="4"/>
  </r>
  <r>
    <s v="C101279"/>
    <n v="710"/>
    <s v="Médio"/>
    <s v="meta_paid"/>
    <s v="Mídia Paga"/>
    <s v="Consignado"/>
    <d v="2023-05-13T02:56:16"/>
    <d v="2023-06-06T02:56:16"/>
    <m/>
    <m/>
    <n v="5.2999999999999999E-2"/>
    <s v="PI"/>
    <x v="4"/>
  </r>
  <r>
    <s v="C101280"/>
    <n v="439"/>
    <s v="Baixo"/>
    <s v="google_cpc"/>
    <s v="Indicação"/>
    <s v="Consignado"/>
    <d v="2025-05-31T16:14:50"/>
    <d v="2025-06-26T16:14:50"/>
    <m/>
    <m/>
    <n v="0.61199999999999999"/>
    <s v="BA"/>
    <x v="4"/>
  </r>
  <r>
    <s v="C101281"/>
    <n v="627"/>
    <s v="Baixo"/>
    <s v="meta_paid"/>
    <s v="Loja"/>
    <s v="Consignado"/>
    <d v="2023-06-03T17:54:52"/>
    <d v="2023-06-19T17:54:52"/>
    <d v="2023-06-29T17:54:52"/>
    <d v="2023-07-22T17:54:52"/>
    <n v="0.63100000000000001"/>
    <s v="AM"/>
    <x v="29"/>
  </r>
  <r>
    <s v="C101282"/>
    <n v="763"/>
    <s v="Digital First"/>
    <s v="crm_push"/>
    <s v="Loja"/>
    <s v="Cartão"/>
    <d v="2023-09-30T18:36:49"/>
    <d v="2023-10-25T18:36:49"/>
    <d v="2023-10-25T18:36:49"/>
    <d v="2023-11-26T18:36:49"/>
    <n v="0.19800000000000001"/>
    <s v="RN"/>
    <x v="10"/>
  </r>
  <r>
    <s v="C101283"/>
    <n v="462"/>
    <s v="Alto Potencial"/>
    <s v="meta_paid"/>
    <s v="Mídia Paga"/>
    <s v="Conta"/>
    <d v="2024-09-30T16:33:56"/>
    <d v="2024-10-09T16:33:56"/>
    <d v="2024-10-21T16:33:56"/>
    <d v="2024-11-11T16:33:56"/>
    <n v="0.13700000000000001"/>
    <s v="RJ"/>
    <x v="0"/>
  </r>
  <r>
    <s v="C101284"/>
    <n v="359"/>
    <s v="Baixo"/>
    <s v="meta_paid"/>
    <s v="Orgânico"/>
    <s v="Empréstimo Pessoal"/>
    <d v="2023-02-01T12:04:24"/>
    <m/>
    <m/>
    <m/>
    <n v="0.159"/>
    <s v="PB"/>
    <x v="4"/>
  </r>
  <r>
    <s v="C101285"/>
    <n v="330"/>
    <s v="Alto Potencial"/>
    <s v="google_cpc"/>
    <s v="CRM"/>
    <s v="Consignado"/>
    <d v="2024-09-20T05:27:36"/>
    <d v="2024-09-29T05:27:36"/>
    <m/>
    <m/>
    <n v="0.253"/>
    <s v="SP"/>
    <x v="4"/>
  </r>
  <r>
    <s v="C101286"/>
    <n v="632"/>
    <s v="Pensionista"/>
    <s v="meta_paid"/>
    <s v="CRM"/>
    <s v="Cartão"/>
    <d v="2024-01-23T06:01:11"/>
    <d v="2024-01-27T06:01:11"/>
    <d v="2024-02-17T06:01:11"/>
    <d v="2024-03-10T06:01:11"/>
    <n v="0.377"/>
    <s v="MG"/>
    <x v="39"/>
  </r>
  <r>
    <s v="C101287"/>
    <n v="375"/>
    <s v="Baixo"/>
    <s v="orgânico"/>
    <s v="CRM"/>
    <s v="Conta"/>
    <d v="2024-04-14T04:52:32"/>
    <d v="2024-05-05T04:52:32"/>
    <m/>
    <m/>
    <n v="5.6000000000000001E-2"/>
    <s v="PB"/>
    <x v="4"/>
  </r>
  <r>
    <s v="C101288"/>
    <n v="616"/>
    <s v="Médio"/>
    <s v="google_cpc"/>
    <s v="Orgânico"/>
    <s v="Conta"/>
    <d v="2023-11-22T06:45:20"/>
    <m/>
    <m/>
    <m/>
    <n v="8.5000000000000006E-2"/>
    <s v="PR"/>
    <x v="4"/>
  </r>
  <r>
    <s v="C101289"/>
    <n v="716"/>
    <s v="Médio"/>
    <s v="meta_paid"/>
    <s v="Indicação"/>
    <s v="FGTS"/>
    <d v="2025-05-16T05:29:32"/>
    <d v="2025-06-06T05:29:32"/>
    <m/>
    <m/>
    <n v="0.19400000000000001"/>
    <s v="PE"/>
    <x v="4"/>
  </r>
  <r>
    <s v="C101290"/>
    <n v="489"/>
    <s v="Digital First"/>
    <s v="google_cpc"/>
    <s v="Orgânico"/>
    <s v="FGTS"/>
    <d v="2023-02-14T20:35:54"/>
    <d v="2023-02-27T20:35:54"/>
    <d v="2023-03-07T20:35:54"/>
    <d v="2023-03-25T20:35:54"/>
    <n v="0.08"/>
    <s v="RS"/>
    <x v="41"/>
  </r>
  <r>
    <s v="C101291"/>
    <n v="788"/>
    <s v="Digital First"/>
    <s v="orgânico"/>
    <s v="Orgânico"/>
    <s v="Cartão"/>
    <d v="2023-08-14T11:43:35"/>
    <d v="2023-09-10T11:43:35"/>
    <m/>
    <m/>
    <n v="0.21299999999999999"/>
    <s v="PE"/>
    <x v="4"/>
  </r>
  <r>
    <s v="C101292"/>
    <n v="614"/>
    <s v="Digital First"/>
    <s v="afiliado"/>
    <s v="Orgânico"/>
    <s v="Conta"/>
    <d v="2024-10-29T18:40:34"/>
    <d v="2024-11-15T18:40:34"/>
    <d v="2024-11-29T18:40:34"/>
    <d v="2024-12-03T18:40:34"/>
    <n v="2.7E-2"/>
    <s v="SP"/>
    <x v="1"/>
  </r>
  <r>
    <s v="C101293"/>
    <n v="595"/>
    <s v="Baixo"/>
    <s v="tiktok"/>
    <s v="Orgânico"/>
    <s v="Conta"/>
    <d v="2023-11-25T04:52:18"/>
    <m/>
    <m/>
    <m/>
    <n v="0.41699999999999998"/>
    <s v="PI"/>
    <x v="4"/>
  </r>
  <r>
    <s v="C101294"/>
    <n v="800"/>
    <s v="Baixo"/>
    <s v="google_cpc"/>
    <s v="Mídia Paga"/>
    <s v="Consignado"/>
    <d v="2025-01-28T20:15:45"/>
    <m/>
    <m/>
    <m/>
    <n v="0.3"/>
    <s v="RJ"/>
    <x v="4"/>
  </r>
  <r>
    <s v="C101295"/>
    <n v="476"/>
    <s v="Baixo"/>
    <s v="google_cpc"/>
    <s v="Mídia Paga"/>
    <s v="Consignado"/>
    <d v="2025-06-22T00:44:20"/>
    <d v="2025-07-17T00:44:20"/>
    <m/>
    <m/>
    <n v="0.27600000000000002"/>
    <s v="PR"/>
    <x v="4"/>
  </r>
  <r>
    <s v="C101296"/>
    <n v="514"/>
    <s v="Alto Potencial"/>
    <s v="meta_paid"/>
    <s v="Orgânico"/>
    <s v="Empréstimo Pessoal"/>
    <d v="2023-04-27T06:59:55"/>
    <d v="2023-05-13T06:59:55"/>
    <d v="2023-05-16T06:59:55"/>
    <d v="2023-06-02T06:59:55"/>
    <n v="0.28399999999999997"/>
    <s v="PR"/>
    <x v="26"/>
  </r>
  <r>
    <s v="C101297"/>
    <n v="631"/>
    <s v="Alto Potencial"/>
    <s v="tiktok"/>
    <s v="Mídia Paga"/>
    <s v="FGTS"/>
    <d v="2023-12-24T17:43:07"/>
    <m/>
    <m/>
    <m/>
    <n v="0.189"/>
    <s v="SE"/>
    <x v="4"/>
  </r>
  <r>
    <s v="C101298"/>
    <n v="427"/>
    <s v="Baixo"/>
    <s v="meta_paid"/>
    <s v="Orgânico"/>
    <s v="Cartão"/>
    <d v="2023-09-19T04:02:45"/>
    <d v="2023-09-20T04:02:45"/>
    <m/>
    <m/>
    <n v="0.40699999999999997"/>
    <s v="SE"/>
    <x v="4"/>
  </r>
  <r>
    <s v="C101299"/>
    <n v="568"/>
    <s v="Médio"/>
    <s v="loja"/>
    <s v="Loja"/>
    <s v="FGTS"/>
    <d v="2024-04-09T11:31:23"/>
    <d v="2024-05-02T11:31:23"/>
    <d v="2024-05-11T11:31:23"/>
    <d v="2024-05-31T11:31:23"/>
    <n v="0.20399999999999999"/>
    <s v="CE"/>
    <x v="43"/>
  </r>
  <r>
    <s v="C101300"/>
    <n v="834"/>
    <s v="Baixo"/>
    <s v="loja"/>
    <s v="CRM"/>
    <s v="Cartão"/>
    <d v="2025-05-06T04:54:42"/>
    <d v="2025-05-22T04:54:42"/>
    <d v="2025-05-22T04:54:42"/>
    <d v="2025-06-05T04:54:42"/>
    <n v="0.28199999999999997"/>
    <s v="SP"/>
    <x v="8"/>
  </r>
  <r>
    <s v="C101301"/>
    <n v="665"/>
    <s v="Médio"/>
    <s v="google_cpc"/>
    <s v="Indicação"/>
    <s v="Consignado"/>
    <d v="2023-04-15T05:17:24"/>
    <m/>
    <m/>
    <m/>
    <n v="0.17799999999999999"/>
    <s v="RJ"/>
    <x v="4"/>
  </r>
  <r>
    <s v="C101302"/>
    <n v="647"/>
    <s v="Baixo"/>
    <s v="google_cpc"/>
    <s v="CRM"/>
    <s v="Consignado"/>
    <d v="2024-07-03T23:21:30"/>
    <d v="2024-07-03T23:21:30"/>
    <d v="2024-07-18T23:21:30"/>
    <d v="2024-07-19T23:21:30"/>
    <n v="0.41099999999999998"/>
    <s v="SE"/>
    <x v="65"/>
  </r>
  <r>
    <s v="C101303"/>
    <n v="441"/>
    <s v="Médio"/>
    <s v="meta_paid"/>
    <s v="Mídia Paga"/>
    <s v="FGTS"/>
    <d v="2024-08-10T12:10:36"/>
    <d v="2024-09-06T12:10:36"/>
    <m/>
    <m/>
    <n v="0.31"/>
    <s v="PI"/>
    <x v="4"/>
  </r>
  <r>
    <s v="C101304"/>
    <n v="444"/>
    <s v="Médio"/>
    <s v="meta_paid"/>
    <s v="Mídia Paga"/>
    <s v="FGTS"/>
    <d v="2024-03-11T15:19:44"/>
    <m/>
    <m/>
    <m/>
    <n v="0.41499999999999998"/>
    <s v="PB"/>
    <x v="4"/>
  </r>
  <r>
    <s v="C101305"/>
    <n v="544"/>
    <s v="Médio"/>
    <s v="tiktok"/>
    <s v="Indicação"/>
    <s v="Consignado"/>
    <d v="2024-09-25T04:15:05"/>
    <d v="2024-10-19T04:15:05"/>
    <d v="2024-10-30T04:15:05"/>
    <d v="2024-11-05T04:15:05"/>
    <n v="0.36199999999999999"/>
    <s v="CE"/>
    <x v="28"/>
  </r>
  <r>
    <s v="C101306"/>
    <n v="741"/>
    <s v="Médio"/>
    <s v="crm_push"/>
    <s v="Indicação"/>
    <s v="Conta"/>
    <d v="2023-06-02T03:00:08"/>
    <d v="2023-06-06T03:00:08"/>
    <d v="2023-06-07T03:00:08"/>
    <d v="2023-06-26T03:00:08"/>
    <n v="0.28999999999999998"/>
    <s v="RS"/>
    <x v="46"/>
  </r>
  <r>
    <s v="C101307"/>
    <n v="589"/>
    <s v="Digital First"/>
    <s v="google_cpc"/>
    <s v="Mídia Paga"/>
    <s v="FGTS"/>
    <d v="2024-02-27T19:47:02"/>
    <m/>
    <m/>
    <m/>
    <n v="0.27400000000000002"/>
    <s v="SE"/>
    <x v="4"/>
  </r>
  <r>
    <s v="C101308"/>
    <n v="411"/>
    <s v="Baixo"/>
    <s v="crm_push"/>
    <s v="Mídia Paga"/>
    <s v="Empréstimo Pessoal"/>
    <d v="2024-06-13T11:04:29"/>
    <d v="2024-07-08T11:04:29"/>
    <d v="2024-07-12T11:04:29"/>
    <m/>
    <n v="0.17399999999999999"/>
    <s v="DF"/>
    <x v="4"/>
  </r>
  <r>
    <s v="C101309"/>
    <n v="513"/>
    <s v="Digital First"/>
    <s v="tiktok"/>
    <s v="Mídia Paga"/>
    <s v="Consignado"/>
    <d v="2025-10-24T13:12:47"/>
    <m/>
    <m/>
    <m/>
    <n v="0.34899999999999998"/>
    <s v="SE"/>
    <x v="4"/>
  </r>
  <r>
    <s v="C101310"/>
    <n v="499"/>
    <s v="Médio"/>
    <s v="indicação"/>
    <s v="CRM"/>
    <s v="Consignado"/>
    <d v="2024-02-22T04:32:18"/>
    <d v="2024-03-04T04:32:18"/>
    <d v="2024-03-14T04:32:18"/>
    <d v="2024-04-14T04:32:18"/>
    <n v="0.14199999999999999"/>
    <s v="PA"/>
    <x v="43"/>
  </r>
  <r>
    <s v="C101311"/>
    <n v="704"/>
    <s v="Médio"/>
    <s v="orgânico"/>
    <s v="CRM"/>
    <s v="Empréstimo Pessoal"/>
    <d v="2024-10-31T20:09:43"/>
    <d v="2024-11-24T20:09:43"/>
    <d v="2024-12-10T20:09:43"/>
    <m/>
    <n v="0.69799999999999995"/>
    <s v="AM"/>
    <x v="4"/>
  </r>
  <r>
    <s v="C101312"/>
    <n v="720"/>
    <s v="Alto Potencial"/>
    <s v="orgânico"/>
    <s v="CRM"/>
    <s v="Conta"/>
    <d v="2024-11-24T10:15:58"/>
    <d v="2024-12-15T10:15:58"/>
    <d v="2025-01-04T10:15:58"/>
    <m/>
    <n v="0.33400000000000002"/>
    <s v="MG"/>
    <x v="4"/>
  </r>
  <r>
    <s v="C101313"/>
    <n v="306"/>
    <s v="Alto Potencial"/>
    <s v="google_cpc"/>
    <s v="Loja"/>
    <s v="Conta"/>
    <d v="2024-03-25T04:10:56"/>
    <d v="2024-03-28T04:10:56"/>
    <d v="2024-04-06T04:10:56"/>
    <m/>
    <n v="0.21099999999999999"/>
    <s v="RJ"/>
    <x v="4"/>
  </r>
  <r>
    <s v="C101314"/>
    <n v="824"/>
    <s v="Médio"/>
    <s v="crm_push"/>
    <s v="Orgânico"/>
    <s v="Consignado"/>
    <d v="2023-05-06T22:25:26"/>
    <d v="2023-05-11T22:25:26"/>
    <d v="2023-05-11T22:25:26"/>
    <d v="2023-06-20T22:25:26"/>
    <n v="0.40600000000000003"/>
    <s v="PB"/>
    <x v="3"/>
  </r>
  <r>
    <s v="C101315"/>
    <n v="585"/>
    <s v="Alto Potencial"/>
    <s v="google_cpc"/>
    <s v="Mídia Paga"/>
    <s v="Empréstimo Pessoal"/>
    <d v="2023-09-24T02:45:56"/>
    <m/>
    <m/>
    <m/>
    <n v="7.0000000000000007E-2"/>
    <s v="DF"/>
    <x v="4"/>
  </r>
  <r>
    <s v="C101316"/>
    <n v="688"/>
    <s v="Digital First"/>
    <s v="orgânico"/>
    <s v="Mídia Paga"/>
    <s v="Cartão"/>
    <d v="2023-08-26T10:39:49"/>
    <d v="2023-09-06T10:39:49"/>
    <d v="2023-09-17T10:39:49"/>
    <m/>
    <n v="0.35799999999999998"/>
    <s v="MG"/>
    <x v="4"/>
  </r>
  <r>
    <s v="C101317"/>
    <n v="715"/>
    <s v="Digital First"/>
    <s v="google_cpc"/>
    <s v="Loja"/>
    <s v="Cartão"/>
    <d v="2024-08-31T00:50:23"/>
    <d v="2024-09-09T00:50:23"/>
    <d v="2024-10-01T00:50:23"/>
    <d v="2024-10-18T00:50:23"/>
    <n v="0.28299999999999997"/>
    <s v="MA"/>
    <x v="31"/>
  </r>
  <r>
    <s v="C101318"/>
    <n v="449"/>
    <s v="Digital First"/>
    <s v="google_cpc"/>
    <s v="CRM"/>
    <s v="Empréstimo Pessoal"/>
    <d v="2023-09-28T16:54:29"/>
    <d v="2023-10-23T16:54:29"/>
    <d v="2023-10-23T16:54:29"/>
    <m/>
    <n v="0.40600000000000003"/>
    <s v="MG"/>
    <x v="4"/>
  </r>
  <r>
    <s v="C101319"/>
    <n v="727"/>
    <s v="Pensionista"/>
    <s v="google_cpc"/>
    <s v="Mídia Paga"/>
    <s v="FGTS"/>
    <d v="2024-08-10T21:55:19"/>
    <m/>
    <m/>
    <m/>
    <n v="0.32700000000000001"/>
    <s v="PI"/>
    <x v="4"/>
  </r>
  <r>
    <s v="C101320"/>
    <n v="592"/>
    <s v="Médio"/>
    <s v="google_cpc"/>
    <s v="Mídia Paga"/>
    <s v="FGTS"/>
    <d v="2025-10-24T18:11:36"/>
    <d v="2025-10-27T18:11:36"/>
    <d v="2025-10-30T18:11:36"/>
    <m/>
    <n v="0.36699999999999999"/>
    <s v="BA"/>
    <x v="4"/>
  </r>
  <r>
    <s v="C101321"/>
    <n v="633"/>
    <s v="Baixo"/>
    <s v="meta_paid"/>
    <s v="Orgânico"/>
    <s v="FGTS"/>
    <d v="2023-05-03T06:13:34"/>
    <d v="2023-05-31T06:13:34"/>
    <m/>
    <m/>
    <n v="0.253"/>
    <s v="RS"/>
    <x v="4"/>
  </r>
  <r>
    <s v="C101322"/>
    <n v="571"/>
    <s v="Médio"/>
    <s v="indicação"/>
    <s v="Mídia Paga"/>
    <s v="Cartão"/>
    <d v="2023-10-10T02:47:22"/>
    <d v="2023-10-15T02:47:22"/>
    <d v="2023-10-29T02:47:22"/>
    <m/>
    <n v="0.47099999999999997"/>
    <s v="CE"/>
    <x v="4"/>
  </r>
  <r>
    <s v="C101323"/>
    <n v="342"/>
    <s v="Médio"/>
    <s v="meta_paid"/>
    <s v="Orgânico"/>
    <s v="Cartão"/>
    <d v="2025-07-29T10:04:09"/>
    <d v="2025-07-30T10:04:09"/>
    <d v="2025-08-10T10:04:09"/>
    <m/>
    <n v="0.108"/>
    <s v="SC"/>
    <x v="4"/>
  </r>
  <r>
    <s v="C101324"/>
    <n v="767"/>
    <s v="Baixo"/>
    <s v="crm_push"/>
    <s v="CRM"/>
    <s v="Conta"/>
    <d v="2025-10-08T09:29:12"/>
    <d v="2025-10-10T09:29:12"/>
    <d v="2025-10-16T09:29:12"/>
    <m/>
    <n v="6.8000000000000005E-2"/>
    <s v="AM"/>
    <x v="4"/>
  </r>
  <r>
    <s v="C101325"/>
    <n v="618"/>
    <s v="Digital First"/>
    <s v="google_cpc"/>
    <s v="Mídia Paga"/>
    <s v="Consignado"/>
    <d v="2023-11-23T01:35:40"/>
    <m/>
    <m/>
    <m/>
    <n v="0.251"/>
    <s v="AL"/>
    <x v="4"/>
  </r>
  <r>
    <s v="C101326"/>
    <n v="791"/>
    <s v="Baixo"/>
    <s v="meta_paid"/>
    <s v="Orgânico"/>
    <s v="Cartão"/>
    <d v="2024-11-10T09:55:37"/>
    <d v="2024-11-15T09:55:37"/>
    <m/>
    <m/>
    <n v="0.25"/>
    <s v="MA"/>
    <x v="4"/>
  </r>
  <r>
    <s v="C101327"/>
    <n v="826"/>
    <s v="Digital First"/>
    <s v="google_cpc"/>
    <s v="Mídia Paga"/>
    <s v="Conta"/>
    <d v="2024-02-11T11:19:10"/>
    <d v="2024-02-13T11:19:10"/>
    <d v="2024-02-24T11:19:10"/>
    <d v="2024-03-06T11:19:10"/>
    <n v="0.61199999999999999"/>
    <s v="ES"/>
    <x v="46"/>
  </r>
  <r>
    <s v="C101328"/>
    <n v="471"/>
    <s v="Médio"/>
    <s v="google_cpc"/>
    <s v="Mídia Paga"/>
    <s v="Consignado"/>
    <d v="2024-10-04T00:43:11"/>
    <d v="2024-10-25T00:43:11"/>
    <d v="2024-11-10T00:43:11"/>
    <m/>
    <n v="0.17100000000000001"/>
    <s v="GO"/>
    <x v="4"/>
  </r>
  <r>
    <s v="C101329"/>
    <n v="620"/>
    <s v="Médio"/>
    <s v="google_cpc"/>
    <s v="Mídia Paga"/>
    <s v="FGTS"/>
    <d v="2025-06-17T12:31:05"/>
    <m/>
    <m/>
    <m/>
    <n v="0.27200000000000002"/>
    <s v="RN"/>
    <x v="4"/>
  </r>
  <r>
    <s v="C101330"/>
    <n v="343"/>
    <s v="Médio"/>
    <s v="meta_paid"/>
    <s v="Orgânico"/>
    <s v="Empréstimo Pessoal"/>
    <d v="2025-08-02T09:52:06"/>
    <d v="2025-08-15T09:52:06"/>
    <m/>
    <m/>
    <n v="0.23200000000000001"/>
    <s v="PR"/>
    <x v="4"/>
  </r>
  <r>
    <s v="C101331"/>
    <n v="831"/>
    <s v="Pensionista"/>
    <s v="google_cpc"/>
    <s v="Orgânico"/>
    <s v="Consignado"/>
    <d v="2023-09-28T16:24:52"/>
    <d v="2023-10-19T16:24:52"/>
    <m/>
    <m/>
    <n v="0.36799999999999999"/>
    <s v="DF"/>
    <x v="4"/>
  </r>
  <r>
    <s v="C101332"/>
    <n v="753"/>
    <s v="Pensionista"/>
    <s v="loja"/>
    <s v="Mídia Paga"/>
    <s v="Consignado"/>
    <d v="2023-08-10T17:07:33"/>
    <d v="2023-08-11T17:07:33"/>
    <d v="2023-08-20T17:07:33"/>
    <m/>
    <n v="0.45500000000000002"/>
    <s v="MG"/>
    <x v="4"/>
  </r>
  <r>
    <s v="C101333"/>
    <n v="382"/>
    <s v="Baixo"/>
    <s v="meta_paid"/>
    <s v="Loja"/>
    <s v="Consignado"/>
    <d v="2024-04-04T05:43:21"/>
    <d v="2024-04-26T05:43:21"/>
    <d v="2024-05-04T05:43:21"/>
    <d v="2024-05-19T05:43:21"/>
    <n v="0.375"/>
    <s v="PR"/>
    <x v="3"/>
  </r>
  <r>
    <s v="C101334"/>
    <n v="842"/>
    <s v="Médio"/>
    <s v="crm_push"/>
    <s v="Mídia Paga"/>
    <s v="Consignado"/>
    <d v="2023-01-18T15:21:42"/>
    <d v="2023-02-15T15:21:42"/>
    <d v="2023-03-01T15:21:42"/>
    <d v="2023-03-08T15:21:42"/>
    <n v="0.11600000000000001"/>
    <s v="SE"/>
    <x v="29"/>
  </r>
  <r>
    <s v="C101335"/>
    <n v="621"/>
    <s v="Médio"/>
    <s v="indicação"/>
    <s v="CRM"/>
    <s v="Consignado"/>
    <d v="2023-05-15T00:25:49"/>
    <d v="2023-06-12T00:25:49"/>
    <d v="2023-06-20T00:25:49"/>
    <d v="2023-07-19T00:25:49"/>
    <n v="0.35899999999999999"/>
    <s v="ES"/>
    <x v="66"/>
  </r>
  <r>
    <s v="C101336"/>
    <n v="533"/>
    <s v="Médio"/>
    <s v="orgânico"/>
    <s v="CRM"/>
    <s v="Cartão"/>
    <d v="2024-05-08T03:20:20"/>
    <d v="2024-05-24T03:20:20"/>
    <m/>
    <m/>
    <n v="0.46500000000000002"/>
    <s v="MG"/>
    <x v="4"/>
  </r>
  <r>
    <s v="C101337"/>
    <n v="839"/>
    <s v="Digital First"/>
    <s v="loja"/>
    <s v="CRM"/>
    <s v="Consignado"/>
    <d v="2024-09-02T03:03:34"/>
    <d v="2024-09-17T03:03:34"/>
    <m/>
    <m/>
    <n v="0.36699999999999999"/>
    <s v="RJ"/>
    <x v="4"/>
  </r>
  <r>
    <s v="C101338"/>
    <n v="551"/>
    <s v="Médio"/>
    <s v="google_cpc"/>
    <s v="Mídia Paga"/>
    <s v="Cartão"/>
    <d v="2025-03-11T06:51:52"/>
    <d v="2025-03-16T06:51:52"/>
    <d v="2025-04-02T06:51:52"/>
    <m/>
    <n v="0.151"/>
    <s v="MG"/>
    <x v="4"/>
  </r>
  <r>
    <s v="C101339"/>
    <n v="748"/>
    <s v="Médio"/>
    <s v="crm_push"/>
    <s v="Mídia Paga"/>
    <s v="Consignado"/>
    <d v="2023-09-11T11:22:26"/>
    <d v="2023-09-29T11:22:26"/>
    <d v="2023-10-23T11:22:26"/>
    <m/>
    <n v="0.16800000000000001"/>
    <s v="AM"/>
    <x v="4"/>
  </r>
  <r>
    <s v="C101340"/>
    <n v="538"/>
    <s v="Médio"/>
    <s v="meta_paid"/>
    <s v="CRM"/>
    <s v="Empréstimo Pessoal"/>
    <d v="2025-06-21T01:15:27"/>
    <d v="2025-06-25T01:15:27"/>
    <d v="2025-06-28T01:15:27"/>
    <d v="2025-08-12T01:15:27"/>
    <n v="0.214"/>
    <s v="SE"/>
    <x v="43"/>
  </r>
  <r>
    <s v="C101341"/>
    <n v="789"/>
    <s v="Digital First"/>
    <s v="meta_paid"/>
    <s v="Mídia Paga"/>
    <s v="Consignado"/>
    <d v="2023-04-25T17:50:41"/>
    <m/>
    <m/>
    <m/>
    <n v="0.501"/>
    <s v="CE"/>
    <x v="4"/>
  </r>
  <r>
    <s v="C101342"/>
    <n v="763"/>
    <s v="Médio"/>
    <s v="tiktok"/>
    <s v="Loja"/>
    <s v="Conta"/>
    <d v="2025-02-10T03:19:22"/>
    <m/>
    <m/>
    <m/>
    <n v="5.7000000000000002E-2"/>
    <s v="RN"/>
    <x v="4"/>
  </r>
  <r>
    <s v="C101343"/>
    <n v="613"/>
    <s v="Baixo"/>
    <s v="loja"/>
    <s v="Mídia Paga"/>
    <s v="Consignado"/>
    <d v="2023-12-03T08:44:06"/>
    <m/>
    <m/>
    <m/>
    <n v="0.13100000000000001"/>
    <s v="PA"/>
    <x v="4"/>
  </r>
  <r>
    <s v="C101344"/>
    <n v="474"/>
    <s v="Médio"/>
    <s v="loja"/>
    <s v="Mídia Paga"/>
    <s v="FGTS"/>
    <d v="2024-12-01T12:13:16"/>
    <m/>
    <m/>
    <m/>
    <n v="0.39"/>
    <s v="SE"/>
    <x v="4"/>
  </r>
  <r>
    <s v="C101345"/>
    <n v="479"/>
    <s v="Médio"/>
    <s v="google_cpc"/>
    <s v="Mídia Paga"/>
    <s v="Consignado"/>
    <d v="2023-09-29T15:03:45"/>
    <m/>
    <m/>
    <m/>
    <n v="0.23100000000000001"/>
    <s v="PE"/>
    <x v="4"/>
  </r>
  <r>
    <s v="C101346"/>
    <n v="684"/>
    <s v="Médio"/>
    <s v="meta_paid"/>
    <s v="CRM"/>
    <s v="FGTS"/>
    <d v="2025-06-28T07:59:25"/>
    <m/>
    <m/>
    <m/>
    <n v="7.3999999999999996E-2"/>
    <s v="BA"/>
    <x v="4"/>
  </r>
  <r>
    <s v="C101347"/>
    <n v="594"/>
    <s v="Baixo"/>
    <s v="crm_push"/>
    <s v="Orgânico"/>
    <s v="Consignado"/>
    <d v="2023-02-09T17:43:02"/>
    <d v="2023-02-23T17:43:02"/>
    <d v="2023-02-24T17:43:02"/>
    <m/>
    <n v="0.218"/>
    <s v="SP"/>
    <x v="4"/>
  </r>
  <r>
    <s v="C101348"/>
    <n v="514"/>
    <s v="Digital First"/>
    <s v="orgânico"/>
    <s v="CRM"/>
    <s v="Cartão"/>
    <d v="2025-05-27T01:44:02"/>
    <m/>
    <m/>
    <m/>
    <n v="0.23400000000000001"/>
    <s v="GO"/>
    <x v="4"/>
  </r>
  <r>
    <s v="C101349"/>
    <n v="374"/>
    <s v="Médio"/>
    <s v="google_cpc"/>
    <s v="Mídia Paga"/>
    <s v="Consignado"/>
    <d v="2023-11-25T02:40:17"/>
    <d v="2023-12-17T02:40:17"/>
    <d v="2023-12-29T02:40:17"/>
    <d v="2024-01-09T02:40:17"/>
    <n v="6.4000000000000001E-2"/>
    <s v="AM"/>
    <x v="3"/>
  </r>
  <r>
    <s v="C101350"/>
    <n v="643"/>
    <s v="Médio"/>
    <s v="meta_paid"/>
    <s v="Orgânico"/>
    <s v="Consignado"/>
    <d v="2025-03-27T00:25:13"/>
    <d v="2025-04-20T00:25:13"/>
    <d v="2025-04-21T00:25:13"/>
    <d v="2025-04-26T00:25:13"/>
    <n v="0.17"/>
    <s v="RJ"/>
    <x v="8"/>
  </r>
  <r>
    <s v="C101351"/>
    <n v="441"/>
    <s v="Baixo"/>
    <s v="crm_push"/>
    <s v="Mídia Paga"/>
    <s v="Consignado"/>
    <d v="2025-08-29T16:03:50"/>
    <m/>
    <m/>
    <m/>
    <n v="0.108"/>
    <s v="RS"/>
    <x v="4"/>
  </r>
  <r>
    <s v="C101352"/>
    <n v="498"/>
    <s v="Baixo"/>
    <s v="orgânico"/>
    <s v="CRM"/>
    <s v="FGTS"/>
    <d v="2023-10-14T05:07:28"/>
    <d v="2023-10-28T05:07:28"/>
    <d v="2023-10-28T05:07:28"/>
    <m/>
    <n v="0.10299999999999999"/>
    <s v="PR"/>
    <x v="4"/>
  </r>
  <r>
    <s v="C101353"/>
    <n v="470"/>
    <s v="Alto Potencial"/>
    <s v="meta_paid"/>
    <s v="Loja"/>
    <s v="Consignado"/>
    <d v="2023-05-06T06:20:14"/>
    <d v="2023-05-21T06:20:14"/>
    <d v="2023-05-21T06:20:14"/>
    <d v="2023-06-22T06:20:14"/>
    <n v="0.108"/>
    <s v="SP"/>
    <x v="39"/>
  </r>
  <r>
    <s v="C101354"/>
    <n v="705"/>
    <s v="Médio"/>
    <s v="orgânico"/>
    <s v="Mídia Paga"/>
    <s v="Consignado"/>
    <d v="2024-07-13T16:18:42"/>
    <m/>
    <m/>
    <m/>
    <n v="0.26300000000000001"/>
    <s v="RS"/>
    <x v="4"/>
  </r>
  <r>
    <s v="C101355"/>
    <n v="527"/>
    <s v="Baixo"/>
    <s v="tiktok"/>
    <s v="Mídia Paga"/>
    <s v="Conta"/>
    <d v="2024-09-04T00:39:08"/>
    <d v="2024-09-06T00:39:08"/>
    <m/>
    <m/>
    <n v="0.22800000000000001"/>
    <s v="MA"/>
    <x v="4"/>
  </r>
  <r>
    <s v="C101356"/>
    <n v="710"/>
    <s v="Baixo"/>
    <s v="loja"/>
    <s v="Mídia Paga"/>
    <s v="Consignado"/>
    <d v="2024-12-19T11:20:01"/>
    <d v="2025-01-12T11:20:01"/>
    <d v="2025-01-19T11:20:01"/>
    <d v="2025-02-11T11:20:01"/>
    <n v="0.23"/>
    <s v="PE"/>
    <x v="45"/>
  </r>
  <r>
    <s v="C101357"/>
    <n v="361"/>
    <s v="Pensionista"/>
    <s v="tiktok"/>
    <s v="Loja"/>
    <s v="Conta"/>
    <d v="2024-05-12T00:29:54"/>
    <m/>
    <m/>
    <m/>
    <n v="0.28100000000000003"/>
    <s v="AL"/>
    <x v="4"/>
  </r>
  <r>
    <s v="C101358"/>
    <n v="626"/>
    <s v="Digital First"/>
    <s v="meta_paid"/>
    <s v="Orgânico"/>
    <s v="Consignado"/>
    <d v="2024-03-12T21:24:52"/>
    <m/>
    <m/>
    <m/>
    <n v="0.15"/>
    <s v="AL"/>
    <x v="4"/>
  </r>
  <r>
    <s v="C101359"/>
    <n v="432"/>
    <s v="Alto Potencial"/>
    <s v="afiliado"/>
    <s v="Mídia Paga"/>
    <s v="FGTS"/>
    <d v="2023-06-25T14:02:01"/>
    <d v="2023-07-22T14:02:01"/>
    <d v="2023-07-31T14:02:01"/>
    <m/>
    <n v="0.254"/>
    <s v="BA"/>
    <x v="4"/>
  </r>
  <r>
    <s v="C101360"/>
    <n v="488"/>
    <s v="Baixo"/>
    <s v="google_cpc"/>
    <s v="Mídia Paga"/>
    <s v="Empréstimo Pessoal"/>
    <d v="2023-10-27T02:17:26"/>
    <d v="2023-11-08T02:17:26"/>
    <d v="2023-11-14T02:17:26"/>
    <d v="2023-12-08T02:17:26"/>
    <n v="0.128"/>
    <s v="SE"/>
    <x v="0"/>
  </r>
  <r>
    <s v="C101361"/>
    <n v="655"/>
    <s v="Médio"/>
    <s v="loja"/>
    <s v="Orgânico"/>
    <s v="Consignado"/>
    <d v="2023-05-22T23:44:43"/>
    <d v="2023-06-08T23:44:43"/>
    <m/>
    <m/>
    <n v="0.64600000000000002"/>
    <s v="SE"/>
    <x v="4"/>
  </r>
  <r>
    <s v="C101362"/>
    <n v="370"/>
    <s v="Baixo"/>
    <s v="orgânico"/>
    <s v="Mídia Paga"/>
    <s v="Consignado"/>
    <d v="2024-05-08T12:16:38"/>
    <m/>
    <m/>
    <m/>
    <n v="0.38400000000000001"/>
    <s v="SC"/>
    <x v="4"/>
  </r>
  <r>
    <s v="C101363"/>
    <n v="562"/>
    <s v="Baixo"/>
    <s v="loja"/>
    <s v="Mídia Paga"/>
    <s v="Cartão"/>
    <d v="2023-05-19T16:59:58"/>
    <d v="2023-06-15T16:59:58"/>
    <m/>
    <m/>
    <n v="0.186"/>
    <s v="PE"/>
    <x v="4"/>
  </r>
  <r>
    <s v="C101364"/>
    <n v="605"/>
    <s v="Médio"/>
    <s v="meta_paid"/>
    <s v="CRM"/>
    <s v="Conta"/>
    <d v="2024-02-14T16:14:40"/>
    <d v="2024-03-10T16:14:40"/>
    <m/>
    <m/>
    <n v="0.53"/>
    <s v="SE"/>
    <x v="4"/>
  </r>
  <r>
    <s v="C101365"/>
    <n v="523"/>
    <s v="Digital First"/>
    <s v="orgânico"/>
    <s v="Orgânico"/>
    <s v="FGTS"/>
    <d v="2023-12-22T12:03:15"/>
    <d v="2023-12-26T12:03:15"/>
    <d v="2024-01-14T12:03:15"/>
    <m/>
    <n v="0.60799999999999998"/>
    <s v="AM"/>
    <x v="4"/>
  </r>
  <r>
    <s v="C101366"/>
    <n v="627"/>
    <s v="Baixo"/>
    <s v="crm_push"/>
    <s v="Mídia Paga"/>
    <s v="FGTS"/>
    <d v="2024-04-15T21:55:40"/>
    <d v="2024-04-15T21:55:40"/>
    <d v="2024-05-04T21:55:40"/>
    <d v="2024-06-12T21:55:40"/>
    <n v="0.27800000000000002"/>
    <s v="BA"/>
    <x v="33"/>
  </r>
  <r>
    <s v="C101367"/>
    <n v="373"/>
    <s v="Digital First"/>
    <s v="orgânico"/>
    <s v="Mídia Paga"/>
    <s v="Consignado"/>
    <d v="2023-09-26T16:37:41"/>
    <m/>
    <m/>
    <m/>
    <n v="0.219"/>
    <s v="AL"/>
    <x v="4"/>
  </r>
  <r>
    <s v="C101368"/>
    <n v="810"/>
    <s v="Médio"/>
    <s v="google_cpc"/>
    <s v="Loja"/>
    <s v="Cartão"/>
    <d v="2023-11-07T19:31:36"/>
    <d v="2023-11-25T19:31:36"/>
    <d v="2023-12-18T19:31:36"/>
    <d v="2023-12-21T19:31:36"/>
    <n v="2.5999999999999999E-2"/>
    <s v="AM"/>
    <x v="22"/>
  </r>
  <r>
    <s v="C101369"/>
    <n v="441"/>
    <s v="Médio"/>
    <s v="meta_paid"/>
    <s v="Mídia Paga"/>
    <s v="Conta"/>
    <d v="2025-08-07T18:03:56"/>
    <m/>
    <m/>
    <m/>
    <n v="0.65700000000000003"/>
    <s v="PA"/>
    <x v="4"/>
  </r>
  <r>
    <s v="C101370"/>
    <n v="401"/>
    <s v="Baixo"/>
    <s v="tiktok"/>
    <s v="CRM"/>
    <s v="Conta"/>
    <d v="2023-02-14T07:27:13"/>
    <d v="2023-02-17T07:27:13"/>
    <m/>
    <m/>
    <n v="0.30499999999999999"/>
    <s v="CE"/>
    <x v="4"/>
  </r>
  <r>
    <s v="C101371"/>
    <n v="364"/>
    <s v="Pensionista"/>
    <s v="meta_paid"/>
    <s v="Orgânico"/>
    <s v="Empréstimo Pessoal"/>
    <d v="2025-09-29T13:29:04"/>
    <m/>
    <m/>
    <m/>
    <n v="0.13300000000000001"/>
    <s v="ES"/>
    <x v="4"/>
  </r>
  <r>
    <s v="C101372"/>
    <n v="492"/>
    <s v="Médio"/>
    <s v="orgânico"/>
    <s v="Mídia Paga"/>
    <s v="FGTS"/>
    <d v="2024-06-29T16:57:51"/>
    <m/>
    <m/>
    <m/>
    <n v="0.39800000000000002"/>
    <s v="CE"/>
    <x v="4"/>
  </r>
  <r>
    <s v="C101373"/>
    <n v="361"/>
    <s v="Alto Potencial"/>
    <s v="meta_paid"/>
    <s v="CRM"/>
    <s v="FGTS"/>
    <d v="2025-10-19T09:27:08"/>
    <d v="2025-11-16T09:27:08"/>
    <m/>
    <m/>
    <n v="0.20899999999999999"/>
    <s v="SP"/>
    <x v="4"/>
  </r>
  <r>
    <s v="C101374"/>
    <n v="831"/>
    <s v="Médio"/>
    <s v="afiliado"/>
    <s v="CRM"/>
    <s v="Empréstimo Pessoal"/>
    <d v="2023-03-24T18:52:27"/>
    <d v="2023-03-30T18:52:27"/>
    <d v="2023-04-09T18:52:27"/>
    <d v="2023-04-12T18:52:27"/>
    <n v="0.59299999999999997"/>
    <s v="CE"/>
    <x v="13"/>
  </r>
  <r>
    <s v="C101375"/>
    <n v="540"/>
    <s v="Baixo"/>
    <s v="meta_paid"/>
    <s v="CRM"/>
    <s v="Consignado"/>
    <d v="2024-12-07T08:34:05"/>
    <d v="2025-01-05T08:34:05"/>
    <d v="2025-01-23T08:34:05"/>
    <m/>
    <n v="0.313"/>
    <s v="SC"/>
    <x v="4"/>
  </r>
  <r>
    <s v="C101376"/>
    <n v="709"/>
    <s v="Baixo"/>
    <s v="google_cpc"/>
    <s v="CRM"/>
    <s v="Consignado"/>
    <d v="2024-07-13T13:01:53"/>
    <m/>
    <m/>
    <m/>
    <n v="0.504"/>
    <s v="SP"/>
    <x v="4"/>
  </r>
  <r>
    <s v="C101377"/>
    <n v="599"/>
    <s v="Baixo"/>
    <s v="google_cpc"/>
    <s v="Loja"/>
    <s v="Consignado"/>
    <d v="2023-01-12T19:22:34"/>
    <d v="2023-02-01T19:22:34"/>
    <d v="2023-02-13T19:22:34"/>
    <m/>
    <n v="0.224"/>
    <s v="RJ"/>
    <x v="4"/>
  </r>
  <r>
    <s v="C101378"/>
    <n v="494"/>
    <s v="Pensionista"/>
    <s v="tiktok"/>
    <s v="Orgânico"/>
    <s v="Empréstimo Pessoal"/>
    <d v="2024-03-21T14:20:01"/>
    <m/>
    <m/>
    <m/>
    <n v="0.08"/>
    <s v="AL"/>
    <x v="4"/>
  </r>
  <r>
    <s v="C101379"/>
    <n v="753"/>
    <s v="Baixo"/>
    <s v="tiktok"/>
    <s v="Mídia Paga"/>
    <s v="Conta"/>
    <d v="2023-03-19T22:20:15"/>
    <m/>
    <m/>
    <m/>
    <n v="0.15"/>
    <s v="PE"/>
    <x v="4"/>
  </r>
  <r>
    <s v="C101380"/>
    <n v="600"/>
    <s v="Médio"/>
    <s v="tiktok"/>
    <s v="Mídia Paga"/>
    <s v="Consignado"/>
    <d v="2025-05-21T13:57:54"/>
    <m/>
    <m/>
    <m/>
    <n v="0.38600000000000001"/>
    <s v="SP"/>
    <x v="4"/>
  </r>
  <r>
    <s v="C101381"/>
    <n v="755"/>
    <s v="Baixo"/>
    <s v="crm_push"/>
    <s v="Mídia Paga"/>
    <s v="Consignado"/>
    <d v="2024-01-10T07:17:14"/>
    <m/>
    <m/>
    <m/>
    <n v="0.50800000000000001"/>
    <s v="MG"/>
    <x v="4"/>
  </r>
  <r>
    <s v="C101382"/>
    <n v="501"/>
    <s v="Baixo"/>
    <s v="meta_paid"/>
    <s v="Indicação"/>
    <s v="Consignado"/>
    <d v="2024-04-16T12:33:49"/>
    <d v="2024-04-22T12:33:49"/>
    <m/>
    <m/>
    <n v="0.16900000000000001"/>
    <s v="SP"/>
    <x v="4"/>
  </r>
  <r>
    <s v="C101383"/>
    <n v="601"/>
    <s v="Pensionista"/>
    <s v="indicação"/>
    <s v="Indicação"/>
    <s v="Consignado"/>
    <d v="2023-12-13T01:46:27"/>
    <d v="2023-12-28T01:46:27"/>
    <m/>
    <m/>
    <n v="0.28299999999999997"/>
    <s v="SE"/>
    <x v="4"/>
  </r>
  <r>
    <s v="C101384"/>
    <n v="636"/>
    <s v="Médio"/>
    <s v="loja"/>
    <s v="Mídia Paga"/>
    <s v="Empréstimo Pessoal"/>
    <d v="2025-05-04T10:26:05"/>
    <d v="2025-05-14T10:26:05"/>
    <d v="2025-05-25T10:26:05"/>
    <m/>
    <n v="0.40600000000000003"/>
    <s v="MG"/>
    <x v="4"/>
  </r>
  <r>
    <s v="C101385"/>
    <n v="331"/>
    <s v="Médio"/>
    <s v="google_cpc"/>
    <s v="CRM"/>
    <s v="Conta"/>
    <d v="2023-11-12T11:59:57"/>
    <m/>
    <m/>
    <m/>
    <n v="0.32"/>
    <s v="PE"/>
    <x v="4"/>
  </r>
  <r>
    <s v="C101386"/>
    <n v="397"/>
    <s v="Médio"/>
    <s v="afiliado"/>
    <s v="Mídia Paga"/>
    <s v="Empréstimo Pessoal"/>
    <d v="2024-07-07T01:23:00"/>
    <m/>
    <m/>
    <m/>
    <n v="0.34100000000000003"/>
    <s v="ES"/>
    <x v="4"/>
  </r>
  <r>
    <s v="C101387"/>
    <n v="490"/>
    <s v="Baixo"/>
    <s v="orgânico"/>
    <s v="Indicação"/>
    <s v="FGTS"/>
    <d v="2024-07-02T08:52:59"/>
    <m/>
    <m/>
    <m/>
    <n v="0.215"/>
    <s v="SC"/>
    <x v="4"/>
  </r>
  <r>
    <s v="C101388"/>
    <n v="840"/>
    <s v="Médio"/>
    <s v="tiktok"/>
    <s v="Mídia Paga"/>
    <s v="Conta"/>
    <d v="2023-05-05T13:08:08"/>
    <d v="2023-05-20T13:08:08"/>
    <d v="2023-05-26T13:08:08"/>
    <d v="2023-06-13T13:08:08"/>
    <n v="0.17599999999999999"/>
    <s v="SE"/>
    <x v="41"/>
  </r>
  <r>
    <s v="C101389"/>
    <n v="347"/>
    <s v="Baixo"/>
    <s v="tiktok"/>
    <s v="CRM"/>
    <s v="FGTS"/>
    <d v="2025-06-26T13:41:35"/>
    <d v="2025-07-05T13:41:35"/>
    <d v="2025-07-05T13:41:35"/>
    <d v="2025-07-25T13:41:35"/>
    <n v="0.39400000000000002"/>
    <s v="SP"/>
    <x v="35"/>
  </r>
  <r>
    <s v="C101390"/>
    <n v="549"/>
    <s v="Baixo"/>
    <s v="crm_push"/>
    <s v="Mídia Paga"/>
    <s v="Cartão"/>
    <d v="2025-02-01T05:32:30"/>
    <m/>
    <m/>
    <m/>
    <n v="0.21299999999999999"/>
    <s v="MG"/>
    <x v="4"/>
  </r>
  <r>
    <s v="C101391"/>
    <n v="525"/>
    <s v="Médio"/>
    <s v="indicação"/>
    <s v="Mídia Paga"/>
    <s v="Empréstimo Pessoal"/>
    <d v="2025-06-27T09:02:01"/>
    <d v="2025-07-20T09:02:01"/>
    <d v="2025-08-03T09:02:01"/>
    <d v="2025-08-18T09:02:01"/>
    <n v="0.41099999999999998"/>
    <s v="ES"/>
    <x v="43"/>
  </r>
  <r>
    <s v="C101392"/>
    <n v="571"/>
    <s v="Baixo"/>
    <s v="tiktok"/>
    <s v="Mídia Paga"/>
    <s v="Empréstimo Pessoal"/>
    <d v="2024-07-26T12:03:36"/>
    <d v="2024-08-06T12:03:36"/>
    <m/>
    <m/>
    <n v="0.32300000000000001"/>
    <s v="PE"/>
    <x v="4"/>
  </r>
  <r>
    <s v="C101393"/>
    <n v="784"/>
    <s v="Digital First"/>
    <s v="google_cpc"/>
    <s v="CRM"/>
    <s v="FGTS"/>
    <d v="2025-01-20T23:21:10"/>
    <m/>
    <m/>
    <m/>
    <n v="0.122"/>
    <s v="CE"/>
    <x v="4"/>
  </r>
  <r>
    <s v="C101394"/>
    <n v="627"/>
    <s v="Baixo"/>
    <s v="tiktok"/>
    <s v="Mídia Paga"/>
    <s v="Consignado"/>
    <d v="2025-07-25T03:48:20"/>
    <d v="2025-07-27T03:48:20"/>
    <d v="2025-08-14T03:48:20"/>
    <m/>
    <n v="0.10100000000000001"/>
    <s v="MA"/>
    <x v="4"/>
  </r>
  <r>
    <s v="C101395"/>
    <n v="479"/>
    <s v="Médio"/>
    <s v="google_cpc"/>
    <s v="Mídia Paga"/>
    <s v="Conta"/>
    <d v="2024-11-03T04:08:32"/>
    <d v="2024-11-19T04:08:32"/>
    <d v="2024-11-19T04:08:32"/>
    <m/>
    <n v="0.158"/>
    <s v="DF"/>
    <x v="4"/>
  </r>
  <r>
    <s v="C101396"/>
    <n v="322"/>
    <s v="Médio"/>
    <s v="tiktok"/>
    <s v="Mídia Paga"/>
    <s v="Consignado"/>
    <d v="2025-09-22T13:19:25"/>
    <d v="2025-10-15T13:19:25"/>
    <m/>
    <m/>
    <n v="0.33300000000000002"/>
    <s v="PR"/>
    <x v="4"/>
  </r>
  <r>
    <s v="C101397"/>
    <n v="669"/>
    <s v="Baixo"/>
    <s v="crm_push"/>
    <s v="CRM"/>
    <s v="Consignado"/>
    <d v="2023-06-16T08:22:08"/>
    <d v="2023-06-23T08:22:08"/>
    <d v="2023-07-02T08:22:08"/>
    <m/>
    <n v="0.317"/>
    <s v="RS"/>
    <x v="4"/>
  </r>
  <r>
    <s v="C101398"/>
    <n v="544"/>
    <s v="Médio"/>
    <s v="meta_paid"/>
    <s v="Loja"/>
    <s v="Consignado"/>
    <d v="2025-04-11T08:38:26"/>
    <m/>
    <m/>
    <m/>
    <n v="0.6"/>
    <s v="RS"/>
    <x v="4"/>
  </r>
  <r>
    <s v="C101399"/>
    <n v="459"/>
    <s v="Baixo"/>
    <s v="google_cpc"/>
    <s v="Orgânico"/>
    <s v="FGTS"/>
    <d v="2024-06-24T10:59:25"/>
    <d v="2024-07-04T10:59:25"/>
    <m/>
    <m/>
    <n v="0.34799999999999998"/>
    <s v="PB"/>
    <x v="4"/>
  </r>
  <r>
    <s v="C101400"/>
    <n v="672"/>
    <s v="Pensionista"/>
    <s v="orgânico"/>
    <s v="Orgânico"/>
    <s v="FGTS"/>
    <d v="2025-02-22T01:55:03"/>
    <d v="2025-02-28T01:55:03"/>
    <d v="2025-03-16T01:55:03"/>
    <m/>
    <n v="0.25700000000000001"/>
    <s v="MA"/>
    <x v="4"/>
  </r>
  <r>
    <s v="C101401"/>
    <n v="584"/>
    <s v="Baixo"/>
    <s v="meta_paid"/>
    <s v="Mídia Paga"/>
    <s v="Consignado"/>
    <d v="2023-10-25T17:08:45"/>
    <d v="2023-11-04T17:08:45"/>
    <d v="2023-11-11T17:08:45"/>
    <m/>
    <n v="0.215"/>
    <s v="DF"/>
    <x v="4"/>
  </r>
  <r>
    <s v="C101402"/>
    <n v="820"/>
    <s v="Médio"/>
    <s v="google_cpc"/>
    <s v="Orgânico"/>
    <s v="FGTS"/>
    <d v="2024-03-26T23:06:25"/>
    <m/>
    <m/>
    <m/>
    <n v="0.71199999999999997"/>
    <s v="SE"/>
    <x v="4"/>
  </r>
  <r>
    <s v="C101403"/>
    <n v="749"/>
    <s v="Médio"/>
    <s v="orgânico"/>
    <s v="CRM"/>
    <s v="Consignado"/>
    <d v="2025-01-18T13:01:55"/>
    <d v="2025-02-08T13:01:55"/>
    <d v="2025-02-26T13:01:55"/>
    <m/>
    <n v="3.7999999999999999E-2"/>
    <s v="RN"/>
    <x v="4"/>
  </r>
  <r>
    <s v="C101404"/>
    <n v="435"/>
    <s v="Digital First"/>
    <s v="indicação"/>
    <s v="Mídia Paga"/>
    <s v="Conta"/>
    <d v="2025-01-08T13:59:25"/>
    <d v="2025-02-05T13:59:25"/>
    <d v="2025-02-14T13:59:25"/>
    <d v="2025-04-04T13:59:25"/>
    <n v="0.18"/>
    <s v="PI"/>
    <x v="67"/>
  </r>
  <r>
    <s v="C101405"/>
    <n v="395"/>
    <s v="Digital First"/>
    <s v="orgânico"/>
    <s v="Mídia Paga"/>
    <s v="Conta"/>
    <d v="2024-06-23T00:26:00"/>
    <d v="2024-06-24T00:26:00"/>
    <d v="2024-06-30T00:26:00"/>
    <d v="2024-07-16T00:26:00"/>
    <n v="0.16900000000000001"/>
    <s v="RN"/>
    <x v="64"/>
  </r>
  <r>
    <s v="C101406"/>
    <n v="418"/>
    <s v="Médio"/>
    <s v="meta_paid"/>
    <s v="Mídia Paga"/>
    <s v="Consignado"/>
    <d v="2025-06-07T12:25:36"/>
    <d v="2025-06-08T12:25:36"/>
    <m/>
    <m/>
    <n v="0.43099999999999999"/>
    <s v="MA"/>
    <x v="4"/>
  </r>
  <r>
    <s v="C101407"/>
    <n v="673"/>
    <s v="Médio"/>
    <s v="tiktok"/>
    <s v="Mídia Paga"/>
    <s v="Cartão"/>
    <d v="2023-07-23T06:29:08"/>
    <d v="2023-08-14T06:29:08"/>
    <d v="2023-09-01T06:29:08"/>
    <d v="2023-09-14T06:29:08"/>
    <n v="0.32300000000000001"/>
    <s v="AM"/>
    <x v="11"/>
  </r>
  <r>
    <s v="C101408"/>
    <n v="573"/>
    <s v="Baixo"/>
    <s v="google_cpc"/>
    <s v="Mídia Paga"/>
    <s v="Conta"/>
    <d v="2025-08-01T02:56:45"/>
    <m/>
    <m/>
    <m/>
    <n v="0.20899999999999999"/>
    <s v="AL"/>
    <x v="4"/>
  </r>
  <r>
    <s v="C101409"/>
    <n v="476"/>
    <s v="Médio"/>
    <s v="crm_push"/>
    <s v="Mídia Paga"/>
    <s v="FGTS"/>
    <d v="2024-11-19T12:30:06"/>
    <m/>
    <m/>
    <m/>
    <n v="0.48599999999999999"/>
    <s v="PB"/>
    <x v="4"/>
  </r>
  <r>
    <s v="C101410"/>
    <n v="576"/>
    <s v="Alto Potencial"/>
    <s v="tiktok"/>
    <s v="Mídia Paga"/>
    <s v="FGTS"/>
    <d v="2025-02-20T07:49:34"/>
    <d v="2025-02-24T07:49:34"/>
    <d v="2025-02-27T07:49:34"/>
    <d v="2025-03-20T07:49:34"/>
    <n v="0.13700000000000001"/>
    <s v="SE"/>
    <x v="6"/>
  </r>
  <r>
    <s v="C101411"/>
    <n v="437"/>
    <s v="Médio"/>
    <s v="indicação"/>
    <s v="Orgânico"/>
    <s v="FGTS"/>
    <d v="2024-04-08T15:07:28"/>
    <d v="2024-05-04T15:07:28"/>
    <m/>
    <m/>
    <n v="0.06"/>
    <s v="SP"/>
    <x v="4"/>
  </r>
  <r>
    <s v="C101412"/>
    <n v="431"/>
    <s v="Médio"/>
    <s v="indicação"/>
    <s v="CRM"/>
    <s v="Consignado"/>
    <d v="2025-04-06T16:31:52"/>
    <m/>
    <m/>
    <m/>
    <n v="0.13"/>
    <s v="SE"/>
    <x v="4"/>
  </r>
  <r>
    <s v="C101413"/>
    <n v="343"/>
    <s v="Médio"/>
    <s v="meta_paid"/>
    <s v="Loja"/>
    <s v="Conta"/>
    <d v="2025-07-29T07:18:18"/>
    <d v="2025-08-17T07:18:18"/>
    <d v="2025-08-21T07:18:18"/>
    <d v="2025-09-21T07:18:18"/>
    <n v="5.0999999999999997E-2"/>
    <s v="AM"/>
    <x v="45"/>
  </r>
  <r>
    <s v="C101414"/>
    <n v="422"/>
    <s v="Médio"/>
    <s v="indicação"/>
    <s v="Mídia Paga"/>
    <s v="FGTS"/>
    <d v="2024-09-11T10:46:17"/>
    <m/>
    <m/>
    <m/>
    <n v="0.121"/>
    <s v="BA"/>
    <x v="4"/>
  </r>
  <r>
    <s v="C101415"/>
    <n v="435"/>
    <s v="Alto Potencial"/>
    <s v="indicação"/>
    <s v="Mídia Paga"/>
    <s v="Consignado"/>
    <d v="2025-04-12T02:47:00"/>
    <d v="2025-04-18T02:47:00"/>
    <d v="2025-04-21T02:47:00"/>
    <m/>
    <n v="7.0000000000000007E-2"/>
    <s v="ES"/>
    <x v="4"/>
  </r>
  <r>
    <s v="C101416"/>
    <n v="666"/>
    <s v="Baixo"/>
    <s v="tiktok"/>
    <s v="Indicação"/>
    <s v="Conta"/>
    <d v="2023-09-11T06:35:40"/>
    <m/>
    <m/>
    <m/>
    <n v="0.46700000000000003"/>
    <s v="MA"/>
    <x v="4"/>
  </r>
  <r>
    <s v="C101417"/>
    <n v="672"/>
    <s v="Baixo"/>
    <s v="meta_paid"/>
    <s v="Mídia Paga"/>
    <s v="Conta"/>
    <d v="2024-03-22T12:43:16"/>
    <m/>
    <m/>
    <m/>
    <n v="0.65600000000000003"/>
    <s v="SE"/>
    <x v="4"/>
  </r>
  <r>
    <s v="C101418"/>
    <n v="425"/>
    <s v="Médio"/>
    <s v="crm_push"/>
    <s v="Orgânico"/>
    <s v="Consignado"/>
    <d v="2024-07-17T06:08:05"/>
    <m/>
    <m/>
    <m/>
    <n v="9.5000000000000001E-2"/>
    <s v="ES"/>
    <x v="4"/>
  </r>
  <r>
    <s v="C101419"/>
    <n v="738"/>
    <s v="Pensionista"/>
    <s v="meta_paid"/>
    <s v="CRM"/>
    <s v="Cartão"/>
    <d v="2024-11-06T02:10:46"/>
    <m/>
    <m/>
    <m/>
    <n v="0.19900000000000001"/>
    <s v="PI"/>
    <x v="4"/>
  </r>
  <r>
    <s v="C101420"/>
    <n v="350"/>
    <s v="Médio"/>
    <s v="tiktok"/>
    <s v="CRM"/>
    <s v="FGTS"/>
    <d v="2023-07-24T17:19:51"/>
    <d v="2023-08-11T17:19:51"/>
    <m/>
    <m/>
    <n v="0.193"/>
    <s v="PI"/>
    <x v="4"/>
  </r>
  <r>
    <s v="C101421"/>
    <n v="436"/>
    <s v="Alto Potencial"/>
    <s v="google_cpc"/>
    <s v="Mídia Paga"/>
    <s v="Consignado"/>
    <d v="2024-04-02T06:48:30"/>
    <m/>
    <m/>
    <m/>
    <n v="0.252"/>
    <s v="MA"/>
    <x v="4"/>
  </r>
  <r>
    <s v="C101422"/>
    <n v="457"/>
    <s v="Médio"/>
    <s v="tiktok"/>
    <s v="Loja"/>
    <s v="Conta"/>
    <d v="2023-12-26T12:08:13"/>
    <d v="2024-01-08T12:08:13"/>
    <d v="2024-01-10T12:08:13"/>
    <m/>
    <n v="0.45900000000000002"/>
    <s v="RS"/>
    <x v="4"/>
  </r>
  <r>
    <s v="C101423"/>
    <n v="355"/>
    <s v="Baixo"/>
    <s v="indicação"/>
    <s v="Mídia Paga"/>
    <s v="FGTS"/>
    <d v="2023-12-17T09:07:35"/>
    <d v="2024-01-02T09:07:35"/>
    <d v="2024-01-13T09:07:35"/>
    <m/>
    <n v="6.9000000000000006E-2"/>
    <s v="DF"/>
    <x v="4"/>
  </r>
  <r>
    <s v="C101424"/>
    <n v="727"/>
    <s v="Médio"/>
    <s v="google_cpc"/>
    <s v="Mídia Paga"/>
    <s v="Consignado"/>
    <d v="2025-09-04T08:56:44"/>
    <m/>
    <m/>
    <m/>
    <n v="0.371"/>
    <s v="AL"/>
    <x v="4"/>
  </r>
  <r>
    <s v="C101425"/>
    <n v="742"/>
    <s v="Alto Potencial"/>
    <s v="crm_push"/>
    <s v="Orgânico"/>
    <s v="Cartão"/>
    <d v="2025-10-12T19:47:45"/>
    <m/>
    <m/>
    <m/>
    <n v="0.25800000000000001"/>
    <s v="GO"/>
    <x v="4"/>
  </r>
  <r>
    <s v="C101426"/>
    <n v="625"/>
    <s v="Baixo"/>
    <s v="meta_paid"/>
    <s v="CRM"/>
    <s v="Cartão"/>
    <d v="2024-06-20T01:44:56"/>
    <m/>
    <m/>
    <m/>
    <n v="0.307"/>
    <s v="AM"/>
    <x v="4"/>
  </r>
  <r>
    <s v="C101427"/>
    <n v="379"/>
    <s v="Médio"/>
    <s v="orgânico"/>
    <s v="Loja"/>
    <s v="Cartão"/>
    <d v="2023-05-04T14:24:03"/>
    <d v="2023-05-14T14:24:03"/>
    <d v="2023-05-20T14:24:03"/>
    <d v="2023-05-31T14:24:03"/>
    <n v="0.19600000000000001"/>
    <s v="PI"/>
    <x v="15"/>
  </r>
  <r>
    <s v="C101428"/>
    <n v="773"/>
    <s v="Baixo"/>
    <s v="orgânico"/>
    <s v="Mídia Paga"/>
    <s v="FGTS"/>
    <d v="2024-10-04T08:11:38"/>
    <m/>
    <m/>
    <m/>
    <n v="0.25"/>
    <s v="SE"/>
    <x v="4"/>
  </r>
  <r>
    <s v="C101429"/>
    <n v="676"/>
    <s v="Baixo"/>
    <s v="google_cpc"/>
    <s v="CRM"/>
    <s v="Cartão"/>
    <d v="2023-09-18T01:44:51"/>
    <m/>
    <m/>
    <m/>
    <n v="0.35199999999999998"/>
    <s v="MA"/>
    <x v="4"/>
  </r>
  <r>
    <s v="C101430"/>
    <n v="632"/>
    <s v="Pensionista"/>
    <s v="tiktok"/>
    <s v="CRM"/>
    <s v="Cartão"/>
    <d v="2024-08-10T12:51:01"/>
    <d v="2024-08-13T12:51:01"/>
    <d v="2024-08-26T12:51:01"/>
    <d v="2024-09-13T12:51:01"/>
    <n v="0.13800000000000001"/>
    <s v="AL"/>
    <x v="2"/>
  </r>
  <r>
    <s v="C101431"/>
    <n v="474"/>
    <s v="Alto Potencial"/>
    <s v="afiliado"/>
    <s v="Mídia Paga"/>
    <s v="Empréstimo Pessoal"/>
    <d v="2024-11-26T06:53:40"/>
    <d v="2024-12-15T06:53:40"/>
    <d v="2024-12-15T06:53:40"/>
    <d v="2025-01-15T06:53:40"/>
    <n v="0.63700000000000001"/>
    <s v="PE"/>
    <x v="37"/>
  </r>
  <r>
    <s v="C101432"/>
    <n v="740"/>
    <s v="Alto Potencial"/>
    <s v="meta_paid"/>
    <s v="Orgânico"/>
    <s v="Empréstimo Pessoal"/>
    <d v="2025-06-20T20:52:02"/>
    <d v="2025-07-04T20:52:02"/>
    <m/>
    <m/>
    <n v="0.18099999999999999"/>
    <s v="MG"/>
    <x v="4"/>
  </r>
  <r>
    <s v="C101433"/>
    <n v="425"/>
    <s v="Pensionista"/>
    <s v="orgânico"/>
    <s v="Mídia Paga"/>
    <s v="FGTS"/>
    <d v="2024-09-22T17:59:08"/>
    <d v="2024-10-07T17:59:08"/>
    <m/>
    <m/>
    <n v="0.41899999999999998"/>
    <s v="DF"/>
    <x v="4"/>
  </r>
  <r>
    <s v="C101434"/>
    <n v="518"/>
    <s v="Baixo"/>
    <s v="orgânico"/>
    <s v="CRM"/>
    <s v="Consignado"/>
    <d v="2024-08-15T12:53:29"/>
    <m/>
    <m/>
    <m/>
    <n v="0.158"/>
    <s v="RS"/>
    <x v="4"/>
  </r>
  <r>
    <s v="C101435"/>
    <n v="577"/>
    <s v="Baixo"/>
    <s v="meta_paid"/>
    <s v="Indicação"/>
    <s v="Consignado"/>
    <d v="2025-02-19T05:17:30"/>
    <m/>
    <m/>
    <m/>
    <n v="0.52100000000000002"/>
    <s v="ES"/>
    <x v="4"/>
  </r>
  <r>
    <s v="C101436"/>
    <n v="784"/>
    <s v="Alto Potencial"/>
    <s v="loja"/>
    <s v="CRM"/>
    <s v="FGTS"/>
    <d v="2025-10-05T00:37:53"/>
    <m/>
    <m/>
    <m/>
    <n v="0.28299999999999997"/>
    <s v="SP"/>
    <x v="4"/>
  </r>
  <r>
    <s v="C101437"/>
    <n v="440"/>
    <s v="Alto Potencial"/>
    <s v="tiktok"/>
    <s v="Loja"/>
    <s v="Cartão"/>
    <d v="2024-03-27T21:31:36"/>
    <m/>
    <m/>
    <m/>
    <n v="0.22900000000000001"/>
    <s v="PR"/>
    <x v="4"/>
  </r>
  <r>
    <s v="C101438"/>
    <n v="409"/>
    <s v="Médio"/>
    <s v="meta_paid"/>
    <s v="Orgânico"/>
    <s v="Conta"/>
    <d v="2023-03-28T07:23:05"/>
    <d v="2023-04-15T07:23:05"/>
    <d v="2023-04-17T07:23:05"/>
    <m/>
    <n v="3.6999999999999998E-2"/>
    <s v="PR"/>
    <x v="4"/>
  </r>
  <r>
    <s v="C101439"/>
    <n v="351"/>
    <s v="Médio"/>
    <s v="google_cpc"/>
    <s v="Orgânico"/>
    <s v="Cartão"/>
    <d v="2023-09-30T12:12:24"/>
    <m/>
    <m/>
    <m/>
    <n v="0.214"/>
    <s v="ES"/>
    <x v="4"/>
  </r>
  <r>
    <s v="C101440"/>
    <n v="618"/>
    <s v="Alto Potencial"/>
    <s v="meta_paid"/>
    <s v="Loja"/>
    <s v="FGTS"/>
    <d v="2025-09-09T18:50:33"/>
    <d v="2025-09-30T18:50:33"/>
    <d v="2025-10-10T18:50:33"/>
    <d v="2025-11-11T18:50:33"/>
    <n v="0.317"/>
    <s v="MA"/>
    <x v="36"/>
  </r>
  <r>
    <s v="C101441"/>
    <n v="498"/>
    <s v="Médio"/>
    <s v="orgânico"/>
    <s v="Mídia Paga"/>
    <s v="Consignado"/>
    <d v="2024-11-12T07:32:07"/>
    <m/>
    <m/>
    <m/>
    <n v="0.14299999999999999"/>
    <s v="BA"/>
    <x v="4"/>
  </r>
  <r>
    <s v="C101442"/>
    <n v="345"/>
    <s v="Baixo"/>
    <s v="tiktok"/>
    <s v="Loja"/>
    <s v="Consignado"/>
    <d v="2023-11-13T21:58:29"/>
    <d v="2023-11-22T21:58:29"/>
    <d v="2023-12-12T21:58:29"/>
    <d v="2024-01-03T21:58:29"/>
    <n v="4.3999999999999997E-2"/>
    <s v="AL"/>
    <x v="30"/>
  </r>
  <r>
    <s v="C101443"/>
    <n v="804"/>
    <s v="Alto Potencial"/>
    <s v="orgânico"/>
    <s v="Mídia Paga"/>
    <s v="Conta"/>
    <d v="2025-08-28T07:53:40"/>
    <m/>
    <m/>
    <m/>
    <n v="0.55800000000000005"/>
    <s v="ES"/>
    <x v="4"/>
  </r>
  <r>
    <s v="C101444"/>
    <n v="839"/>
    <s v="Alto Potencial"/>
    <s v="crm_push"/>
    <s v="Loja"/>
    <s v="Cartão"/>
    <d v="2023-08-26T12:16:53"/>
    <d v="2023-09-05T12:16:53"/>
    <d v="2023-09-17T12:16:53"/>
    <m/>
    <n v="0.123"/>
    <s v="SC"/>
    <x v="4"/>
  </r>
  <r>
    <s v="C101445"/>
    <n v="813"/>
    <s v="Médio"/>
    <s v="meta_paid"/>
    <s v="CRM"/>
    <s v="Cartão"/>
    <d v="2023-01-18T12:42:22"/>
    <d v="2023-02-03T12:42:22"/>
    <d v="2023-02-08T12:42:22"/>
    <d v="2023-03-29T12:42:22"/>
    <n v="0.28899999999999998"/>
    <s v="RS"/>
    <x v="68"/>
  </r>
  <r>
    <s v="C101446"/>
    <n v="316"/>
    <s v="Alto Potencial"/>
    <s v="tiktok"/>
    <s v="Loja"/>
    <s v="FGTS"/>
    <d v="2024-03-12T17:58:08"/>
    <m/>
    <m/>
    <m/>
    <n v="0.105"/>
    <s v="MG"/>
    <x v="4"/>
  </r>
  <r>
    <s v="C101447"/>
    <n v="614"/>
    <s v="Médio"/>
    <s v="indicação"/>
    <s v="Loja"/>
    <s v="Empréstimo Pessoal"/>
    <d v="2025-06-26T17:27:36"/>
    <d v="2025-07-15T17:27:36"/>
    <d v="2025-07-15T17:27:36"/>
    <m/>
    <n v="0.38500000000000001"/>
    <s v="RS"/>
    <x v="4"/>
  </r>
  <r>
    <s v="C101448"/>
    <n v="735"/>
    <s v="Médio"/>
    <s v="indicação"/>
    <s v="CRM"/>
    <s v="Consignado"/>
    <d v="2023-06-25T04:22:43"/>
    <m/>
    <m/>
    <m/>
    <n v="0.19400000000000001"/>
    <s v="RN"/>
    <x v="4"/>
  </r>
  <r>
    <s v="C101449"/>
    <n v="687"/>
    <s v="Médio"/>
    <s v="meta_paid"/>
    <s v="CRM"/>
    <s v="FGTS"/>
    <d v="2025-05-27T03:36:28"/>
    <d v="2025-06-18T03:36:28"/>
    <d v="2025-06-23T03:36:28"/>
    <m/>
    <n v="0.34799999999999998"/>
    <s v="PR"/>
    <x v="4"/>
  </r>
  <r>
    <s v="C101450"/>
    <n v="376"/>
    <s v="Baixo"/>
    <s v="orgânico"/>
    <s v="Orgânico"/>
    <s v="Consignado"/>
    <d v="2024-05-23T16:53:14"/>
    <m/>
    <m/>
    <m/>
    <n v="0.16500000000000001"/>
    <s v="SE"/>
    <x v="4"/>
  </r>
  <r>
    <s v="C101451"/>
    <n v="670"/>
    <s v="Médio"/>
    <s v="meta_paid"/>
    <s v="Mídia Paga"/>
    <s v="Consignado"/>
    <d v="2025-01-27T23:28:34"/>
    <d v="2025-02-07T23:28:34"/>
    <d v="2025-02-16T23:28:34"/>
    <m/>
    <n v="0.39700000000000002"/>
    <s v="RJ"/>
    <x v="4"/>
  </r>
  <r>
    <s v="C101452"/>
    <n v="464"/>
    <s v="Baixo"/>
    <s v="google_cpc"/>
    <s v="Mídia Paga"/>
    <s v="Empréstimo Pessoal"/>
    <d v="2024-02-14T12:53:05"/>
    <d v="2024-02-16T12:53:05"/>
    <m/>
    <m/>
    <n v="0.311"/>
    <s v="PI"/>
    <x v="4"/>
  </r>
  <r>
    <s v="C101453"/>
    <n v="323"/>
    <s v="Digital First"/>
    <s v="crm_push"/>
    <s v="Mídia Paga"/>
    <s v="Cartão"/>
    <d v="2024-02-28T13:29:33"/>
    <d v="2024-03-13T13:29:33"/>
    <d v="2024-03-13T13:29:33"/>
    <m/>
    <n v="0.19900000000000001"/>
    <s v="MA"/>
    <x v="4"/>
  </r>
  <r>
    <s v="C101454"/>
    <n v="334"/>
    <s v="Baixo"/>
    <s v="meta_paid"/>
    <s v="CRM"/>
    <s v="Consignado"/>
    <d v="2023-06-15T16:34:39"/>
    <d v="2023-07-08T16:34:39"/>
    <d v="2023-07-09T16:34:39"/>
    <m/>
    <n v="0.18099999999999999"/>
    <s v="MG"/>
    <x v="4"/>
  </r>
  <r>
    <s v="C101455"/>
    <n v="813"/>
    <s v="Alto Potencial"/>
    <s v="google_cpc"/>
    <s v="Mídia Paga"/>
    <s v="Consignado"/>
    <d v="2023-10-10T21:06:45"/>
    <d v="2023-10-18T21:06:45"/>
    <d v="2023-10-22T21:06:45"/>
    <d v="2023-12-04T21:06:45"/>
    <n v="0.38500000000000001"/>
    <s v="SP"/>
    <x v="58"/>
  </r>
  <r>
    <s v="C101456"/>
    <n v="760"/>
    <s v="Médio"/>
    <s v="crm_push"/>
    <s v="Mídia Paga"/>
    <s v="Consignado"/>
    <d v="2023-09-09T21:53:59"/>
    <d v="2023-09-26T21:53:59"/>
    <d v="2023-10-04T21:53:59"/>
    <m/>
    <n v="0.183"/>
    <s v="PI"/>
    <x v="4"/>
  </r>
  <r>
    <s v="C101457"/>
    <n v="437"/>
    <s v="Baixo"/>
    <s v="loja"/>
    <s v="Mídia Paga"/>
    <s v="Consignado"/>
    <d v="2023-10-12T13:30:22"/>
    <d v="2023-10-31T13:30:22"/>
    <d v="2023-11-09T13:30:22"/>
    <d v="2023-11-12T13:30:22"/>
    <n v="0.26200000000000001"/>
    <s v="SC"/>
    <x v="25"/>
  </r>
  <r>
    <s v="C101458"/>
    <n v="564"/>
    <s v="Pensionista"/>
    <s v="loja"/>
    <s v="Mídia Paga"/>
    <s v="Conta"/>
    <d v="2023-06-29T17:03:20"/>
    <d v="2023-07-01T17:03:20"/>
    <d v="2023-07-06T17:03:20"/>
    <m/>
    <n v="0.106"/>
    <s v="GO"/>
    <x v="4"/>
  </r>
  <r>
    <s v="C101459"/>
    <n v="632"/>
    <s v="Pensionista"/>
    <s v="tiktok"/>
    <s v="Mídia Paga"/>
    <s v="FGTS"/>
    <d v="2025-09-17T07:12:03"/>
    <d v="2025-10-16T07:12:03"/>
    <m/>
    <m/>
    <n v="0.36099999999999999"/>
    <s v="CE"/>
    <x v="4"/>
  </r>
  <r>
    <s v="C101460"/>
    <n v="487"/>
    <s v="Médio"/>
    <s v="meta_paid"/>
    <s v="Mídia Paga"/>
    <s v="FGTS"/>
    <d v="2025-05-24T05:09:33"/>
    <m/>
    <m/>
    <m/>
    <n v="0.16900000000000001"/>
    <s v="PB"/>
    <x v="4"/>
  </r>
  <r>
    <s v="C101461"/>
    <n v="362"/>
    <s v="Baixo"/>
    <s v="google_cpc"/>
    <s v="Mídia Paga"/>
    <s v="Consignado"/>
    <d v="2025-03-25T02:18:12"/>
    <d v="2025-04-01T02:18:12"/>
    <d v="2025-04-14T02:18:12"/>
    <d v="2025-04-15T02:18:12"/>
    <n v="0.50700000000000001"/>
    <s v="MA"/>
    <x v="5"/>
  </r>
  <r>
    <s v="C101462"/>
    <n v="578"/>
    <s v="Digital First"/>
    <s v="crm_push"/>
    <s v="CRM"/>
    <s v="Consignado"/>
    <d v="2025-09-17T19:54:50"/>
    <d v="2025-10-16T19:54:50"/>
    <m/>
    <m/>
    <n v="0.40100000000000002"/>
    <s v="AM"/>
    <x v="4"/>
  </r>
  <r>
    <s v="C101463"/>
    <n v="841"/>
    <s v="Digital First"/>
    <s v="loja"/>
    <s v="Mídia Paga"/>
    <s v="FGTS"/>
    <d v="2023-05-03T07:55:20"/>
    <m/>
    <m/>
    <m/>
    <n v="0.254"/>
    <s v="PE"/>
    <x v="4"/>
  </r>
  <r>
    <s v="C101464"/>
    <n v="470"/>
    <s v="Médio"/>
    <s v="afiliado"/>
    <s v="Indicação"/>
    <s v="Cartão"/>
    <d v="2025-03-14T19:17:11"/>
    <d v="2025-04-03T19:17:11"/>
    <d v="2025-04-13T19:17:11"/>
    <d v="2025-05-12T19:17:11"/>
    <n v="0.27200000000000002"/>
    <s v="DF"/>
    <x v="63"/>
  </r>
  <r>
    <s v="C101465"/>
    <n v="802"/>
    <s v="Médio"/>
    <s v="crm_push"/>
    <s v="CRM"/>
    <s v="Empréstimo Pessoal"/>
    <d v="2025-02-14T11:34:26"/>
    <m/>
    <m/>
    <m/>
    <n v="0.29899999999999999"/>
    <s v="SP"/>
    <x v="4"/>
  </r>
  <r>
    <s v="C101466"/>
    <n v="832"/>
    <s v="Médio"/>
    <s v="google_cpc"/>
    <s v="Mídia Paga"/>
    <s v="Consignado"/>
    <d v="2023-08-13T10:30:51"/>
    <d v="2023-09-02T10:30:51"/>
    <d v="2023-09-09T10:30:51"/>
    <m/>
    <n v="0.45100000000000001"/>
    <s v="PE"/>
    <x v="4"/>
  </r>
  <r>
    <s v="C101467"/>
    <n v="598"/>
    <s v="Médio"/>
    <s v="meta_paid"/>
    <s v="Mídia Paga"/>
    <s v="Consignado"/>
    <d v="2024-01-30T01:04:28"/>
    <d v="2024-02-24T01:04:28"/>
    <d v="2024-03-09T01:04:28"/>
    <d v="2024-04-14T01:04:28"/>
    <n v="0.11899999999999999"/>
    <s v="ES"/>
    <x v="55"/>
  </r>
  <r>
    <s v="C101468"/>
    <n v="500"/>
    <s v="Baixo"/>
    <s v="meta_paid"/>
    <s v="Orgânico"/>
    <s v="Consignado"/>
    <d v="2024-11-14T10:06:00"/>
    <d v="2024-11-14T10:06:00"/>
    <d v="2024-11-27T10:06:00"/>
    <d v="2024-12-14T10:06:00"/>
    <n v="0.159"/>
    <s v="PI"/>
    <x v="8"/>
  </r>
  <r>
    <s v="C101469"/>
    <n v="434"/>
    <s v="Pensionista"/>
    <s v="afiliado"/>
    <s v="Mídia Paga"/>
    <s v="Consignado"/>
    <d v="2024-10-14T12:42:42"/>
    <m/>
    <m/>
    <m/>
    <n v="0.44500000000000001"/>
    <s v="PR"/>
    <x v="4"/>
  </r>
  <r>
    <s v="C101470"/>
    <n v="571"/>
    <s v="Digital First"/>
    <s v="google_cpc"/>
    <s v="Indicação"/>
    <s v="Consignado"/>
    <d v="2025-06-21T07:34:48"/>
    <m/>
    <m/>
    <m/>
    <n v="0.51800000000000002"/>
    <s v="PB"/>
    <x v="4"/>
  </r>
  <r>
    <s v="C101471"/>
    <n v="834"/>
    <s v="Médio"/>
    <s v="tiktok"/>
    <s v="Mídia Paga"/>
    <s v="Empréstimo Pessoal"/>
    <d v="2024-02-24T17:31:13"/>
    <d v="2024-02-25T17:31:13"/>
    <d v="2024-02-25T17:31:13"/>
    <m/>
    <n v="0.24399999999999999"/>
    <s v="PA"/>
    <x v="4"/>
  </r>
  <r>
    <s v="C101472"/>
    <n v="741"/>
    <s v="Baixo"/>
    <s v="google_cpc"/>
    <s v="CRM"/>
    <s v="Cartão"/>
    <d v="2025-07-02T13:21:15"/>
    <d v="2025-07-20T13:21:15"/>
    <d v="2025-07-29T13:21:15"/>
    <d v="2025-08-11T13:21:15"/>
    <n v="0.40899999999999997"/>
    <s v="SC"/>
    <x v="19"/>
  </r>
  <r>
    <s v="C101473"/>
    <n v="386"/>
    <s v="Médio"/>
    <s v="orgânico"/>
    <s v="Indicação"/>
    <s v="Consignado"/>
    <d v="2023-07-27T09:49:29"/>
    <m/>
    <m/>
    <m/>
    <n v="0.44800000000000001"/>
    <s v="MG"/>
    <x v="4"/>
  </r>
  <r>
    <s v="C101474"/>
    <n v="330"/>
    <s v="Baixo"/>
    <s v="crm_push"/>
    <s v="CRM"/>
    <s v="FGTS"/>
    <d v="2025-04-02T18:32:46"/>
    <d v="2025-04-23T18:32:46"/>
    <d v="2025-05-09T18:32:46"/>
    <d v="2025-05-19T18:32:46"/>
    <n v="0.23"/>
    <s v="GO"/>
    <x v="39"/>
  </r>
  <r>
    <s v="C101475"/>
    <n v="420"/>
    <s v="Baixo"/>
    <s v="tiktok"/>
    <s v="Indicação"/>
    <s v="Consignado"/>
    <d v="2025-09-01T16:29:56"/>
    <d v="2025-09-26T16:29:56"/>
    <d v="2025-10-13T16:29:56"/>
    <d v="2025-10-18T16:29:56"/>
    <n v="0.46200000000000002"/>
    <s v="SP"/>
    <x v="39"/>
  </r>
  <r>
    <s v="C101476"/>
    <n v="368"/>
    <s v="Médio"/>
    <s v="crm_push"/>
    <s v="Indicação"/>
    <s v="Consignado"/>
    <d v="2025-03-29T08:42:50"/>
    <m/>
    <m/>
    <m/>
    <n v="0.105"/>
    <s v="PR"/>
    <x v="4"/>
  </r>
  <r>
    <s v="C101477"/>
    <n v="795"/>
    <s v="Médio"/>
    <s v="tiktok"/>
    <s v="Indicação"/>
    <s v="Conta"/>
    <d v="2023-01-08T00:10:09"/>
    <m/>
    <m/>
    <m/>
    <n v="0.29699999999999999"/>
    <s v="RS"/>
    <x v="4"/>
  </r>
  <r>
    <s v="C101478"/>
    <n v="445"/>
    <s v="Alto Potencial"/>
    <s v="google_cpc"/>
    <s v="Loja"/>
    <s v="FGTS"/>
    <d v="2023-04-20T12:32:23"/>
    <d v="2023-05-19T12:32:23"/>
    <m/>
    <m/>
    <n v="0.112"/>
    <s v="MA"/>
    <x v="4"/>
  </r>
  <r>
    <s v="C101479"/>
    <n v="632"/>
    <s v="Alto Potencial"/>
    <s v="meta_paid"/>
    <s v="Mídia Paga"/>
    <s v="FGTS"/>
    <d v="2023-05-12T16:29:47"/>
    <m/>
    <m/>
    <m/>
    <n v="0.28699999999999998"/>
    <s v="AL"/>
    <x v="4"/>
  </r>
  <r>
    <s v="C101480"/>
    <n v="780"/>
    <s v="Digital First"/>
    <s v="indicação"/>
    <s v="Mídia Paga"/>
    <s v="Cartão"/>
    <d v="2023-09-10T15:13:41"/>
    <m/>
    <m/>
    <m/>
    <n v="0.76400000000000001"/>
    <s v="BA"/>
    <x v="4"/>
  </r>
  <r>
    <s v="C101481"/>
    <n v="562"/>
    <s v="Alto Potencial"/>
    <s v="meta_paid"/>
    <s v="Mídia Paga"/>
    <s v="Conta"/>
    <d v="2024-04-29T20:42:47"/>
    <d v="2024-05-21T20:42:47"/>
    <d v="2024-06-02T20:42:47"/>
    <d v="2024-07-05T20:42:47"/>
    <n v="7.9000000000000001E-2"/>
    <s v="RS"/>
    <x v="42"/>
  </r>
  <r>
    <s v="C101482"/>
    <n v="592"/>
    <s v="Alto Potencial"/>
    <s v="google_cpc"/>
    <s v="Indicação"/>
    <s v="Consignado"/>
    <d v="2024-02-13T08:02:02"/>
    <d v="2024-03-07T08:02:02"/>
    <m/>
    <m/>
    <n v="0.629"/>
    <s v="GO"/>
    <x v="4"/>
  </r>
  <r>
    <s v="C101483"/>
    <n v="728"/>
    <s v="Médio"/>
    <s v="meta_paid"/>
    <s v="Mídia Paga"/>
    <s v="FGTS"/>
    <d v="2023-08-21T03:39:48"/>
    <d v="2023-09-09T03:39:48"/>
    <d v="2023-09-17T03:39:48"/>
    <m/>
    <n v="0.58499999999999996"/>
    <s v="BA"/>
    <x v="4"/>
  </r>
  <r>
    <s v="C101484"/>
    <n v="385"/>
    <s v="Digital First"/>
    <s v="meta_paid"/>
    <s v="Mídia Paga"/>
    <s v="Consignado"/>
    <d v="2025-05-21T14:22:39"/>
    <m/>
    <m/>
    <m/>
    <n v="0.214"/>
    <s v="GO"/>
    <x v="4"/>
  </r>
  <r>
    <s v="C101485"/>
    <n v="315"/>
    <s v="Médio"/>
    <s v="meta_paid"/>
    <s v="Orgânico"/>
    <s v="FGTS"/>
    <d v="2023-03-09T05:37:21"/>
    <m/>
    <m/>
    <m/>
    <n v="0.49399999999999999"/>
    <s v="SE"/>
    <x v="4"/>
  </r>
  <r>
    <s v="C101486"/>
    <n v="417"/>
    <s v="Médio"/>
    <s v="tiktok"/>
    <s v="Mídia Paga"/>
    <s v="FGTS"/>
    <d v="2025-07-10T22:29:25"/>
    <d v="2025-07-14T22:29:25"/>
    <d v="2025-07-26T22:29:25"/>
    <d v="2025-08-10T22:29:25"/>
    <n v="0.28999999999999998"/>
    <s v="BA"/>
    <x v="25"/>
  </r>
  <r>
    <s v="C101487"/>
    <n v="569"/>
    <s v="Baixo"/>
    <s v="indicação"/>
    <s v="CRM"/>
    <s v="Cartão"/>
    <d v="2023-03-13T05:52:59"/>
    <m/>
    <m/>
    <m/>
    <n v="2.1000000000000001E-2"/>
    <s v="ES"/>
    <x v="4"/>
  </r>
  <r>
    <s v="C101488"/>
    <n v="694"/>
    <s v="Médio"/>
    <s v="crm_push"/>
    <s v="Indicação"/>
    <s v="Cartão"/>
    <d v="2025-02-20T09:19:43"/>
    <d v="2025-03-16T09:19:43"/>
    <d v="2025-03-31T09:19:43"/>
    <m/>
    <n v="0.221"/>
    <s v="CE"/>
    <x v="4"/>
  </r>
  <r>
    <s v="C101489"/>
    <n v="461"/>
    <s v="Médio"/>
    <s v="google_cpc"/>
    <s v="CRM"/>
    <s v="Cartão"/>
    <d v="2025-08-26T08:28:11"/>
    <d v="2025-08-29T08:28:11"/>
    <d v="2025-09-08T08:28:11"/>
    <d v="2025-10-01T08:28:11"/>
    <n v="0.56899999999999995"/>
    <s v="RJ"/>
    <x v="26"/>
  </r>
  <r>
    <s v="C101490"/>
    <n v="403"/>
    <s v="Baixo"/>
    <s v="orgânico"/>
    <s v="CRM"/>
    <s v="FGTS"/>
    <d v="2024-11-08T14:14:28"/>
    <d v="2024-12-05T14:14:28"/>
    <d v="2024-12-16T14:14:28"/>
    <m/>
    <n v="0.17399999999999999"/>
    <s v="RS"/>
    <x v="4"/>
  </r>
  <r>
    <s v="C101491"/>
    <n v="466"/>
    <s v="Médio"/>
    <s v="crm_push"/>
    <s v="CRM"/>
    <s v="Conta"/>
    <d v="2024-01-06T16:26:56"/>
    <d v="2024-01-26T16:26:56"/>
    <d v="2024-02-03T16:26:56"/>
    <m/>
    <n v="0.19600000000000001"/>
    <s v="PB"/>
    <x v="4"/>
  </r>
  <r>
    <s v="C101492"/>
    <n v="599"/>
    <s v="Digital First"/>
    <s v="afiliado"/>
    <s v="CRM"/>
    <s v="Cartão"/>
    <d v="2024-01-29T00:32:44"/>
    <m/>
    <m/>
    <m/>
    <n v="0.40699999999999997"/>
    <s v="PI"/>
    <x v="4"/>
  </r>
  <r>
    <s v="C101493"/>
    <n v="327"/>
    <s v="Baixo"/>
    <s v="meta_paid"/>
    <s v="Mídia Paga"/>
    <s v="Consignado"/>
    <d v="2024-08-11T09:35:27"/>
    <d v="2024-08-21T09:35:27"/>
    <d v="2024-08-21T09:35:27"/>
    <m/>
    <n v="9.7000000000000003E-2"/>
    <s v="PA"/>
    <x v="4"/>
  </r>
  <r>
    <s v="C101494"/>
    <n v="723"/>
    <s v="Baixo"/>
    <s v="meta_paid"/>
    <s v="CRM"/>
    <s v="Consignado"/>
    <d v="2025-03-10T07:01:17"/>
    <m/>
    <m/>
    <m/>
    <n v="0.27900000000000003"/>
    <s v="MA"/>
    <x v="4"/>
  </r>
  <r>
    <s v="C101495"/>
    <n v="455"/>
    <s v="Médio"/>
    <s v="crm_push"/>
    <s v="Mídia Paga"/>
    <s v="Consignado"/>
    <d v="2023-01-14T02:37:38"/>
    <d v="2023-02-10T02:37:38"/>
    <m/>
    <m/>
    <n v="0.48499999999999999"/>
    <s v="PI"/>
    <x v="4"/>
  </r>
  <r>
    <s v="C101496"/>
    <n v="623"/>
    <s v="Digital First"/>
    <s v="crm_push"/>
    <s v="CRM"/>
    <s v="FGTS"/>
    <d v="2024-08-28T12:27:37"/>
    <d v="2024-08-30T12:27:37"/>
    <d v="2024-09-07T12:27:37"/>
    <m/>
    <n v="0.29299999999999998"/>
    <s v="AL"/>
    <x v="4"/>
  </r>
  <r>
    <s v="C101497"/>
    <n v="647"/>
    <s v="Baixo"/>
    <s v="tiktok"/>
    <s v="CRM"/>
    <s v="Cartão"/>
    <d v="2024-03-14T09:24:18"/>
    <m/>
    <m/>
    <m/>
    <n v="0.17499999999999999"/>
    <s v="DF"/>
    <x v="4"/>
  </r>
  <r>
    <s v="C101498"/>
    <n v="420"/>
    <s v="Médio"/>
    <s v="google_cpc"/>
    <s v="Mídia Paga"/>
    <s v="Consignado"/>
    <d v="2023-07-21T18:49:27"/>
    <d v="2023-08-15T18:49:27"/>
    <m/>
    <m/>
    <n v="0.51600000000000001"/>
    <s v="AM"/>
    <x v="4"/>
  </r>
  <r>
    <s v="C101499"/>
    <n v="827"/>
    <s v="Médio"/>
    <s v="orgânico"/>
    <s v="CRM"/>
    <s v="Conta"/>
    <d v="2023-10-19T09:38:47"/>
    <d v="2023-11-02T09:38:47"/>
    <d v="2023-11-07T09:38:47"/>
    <d v="2023-11-08T09:38:47"/>
    <n v="0.432"/>
    <s v="GO"/>
    <x v="40"/>
  </r>
  <r>
    <s v="C101500"/>
    <n v="463"/>
    <s v="Médio"/>
    <s v="google_cpc"/>
    <s v="CRM"/>
    <s v="FGTS"/>
    <d v="2024-09-14T19:33:59"/>
    <d v="2024-10-07T19:33:59"/>
    <d v="2024-10-12T19:33:59"/>
    <m/>
    <n v="3.5000000000000003E-2"/>
    <s v="SC"/>
    <x v="4"/>
  </r>
  <r>
    <s v="C101501"/>
    <n v="361"/>
    <s v="Baixo"/>
    <s v="google_cpc"/>
    <s v="Mídia Paga"/>
    <s v="Empréstimo Pessoal"/>
    <d v="2023-06-10T15:52:58"/>
    <m/>
    <m/>
    <m/>
    <n v="0.44800000000000001"/>
    <s v="SP"/>
    <x v="4"/>
  </r>
  <r>
    <s v="C101502"/>
    <n v="639"/>
    <s v="Digital First"/>
    <s v="meta_paid"/>
    <s v="Mídia Paga"/>
    <s v="Conta"/>
    <d v="2025-10-28T03:13:16"/>
    <d v="2025-11-12T03:13:16"/>
    <d v="2025-12-02T03:13:16"/>
    <m/>
    <n v="0.22"/>
    <s v="AL"/>
    <x v="4"/>
  </r>
  <r>
    <s v="C101503"/>
    <n v="611"/>
    <s v="Baixo"/>
    <s v="meta_paid"/>
    <s v="Orgânico"/>
    <s v="Empréstimo Pessoal"/>
    <d v="2025-04-26T11:30:52"/>
    <d v="2025-05-05T11:30:52"/>
    <d v="2025-05-21T11:30:52"/>
    <m/>
    <n v="0.54500000000000004"/>
    <s v="BA"/>
    <x v="4"/>
  </r>
  <r>
    <s v="C101504"/>
    <n v="675"/>
    <s v="Médio"/>
    <s v="meta_paid"/>
    <s v="Orgânico"/>
    <s v="Consignado"/>
    <d v="2025-01-23T14:28:48"/>
    <d v="2025-01-29T14:28:48"/>
    <d v="2025-01-29T14:28:48"/>
    <d v="2025-03-02T14:28:48"/>
    <n v="0.65600000000000003"/>
    <s v="PB"/>
    <x v="18"/>
  </r>
  <r>
    <s v="C101505"/>
    <n v="645"/>
    <s v="Médio"/>
    <s v="meta_paid"/>
    <s v="CRM"/>
    <s v="Empréstimo Pessoal"/>
    <d v="2023-06-30T10:44:21"/>
    <d v="2023-07-14T10:44:21"/>
    <d v="2023-07-16T10:44:21"/>
    <d v="2023-08-12T10:44:21"/>
    <n v="0.35899999999999999"/>
    <s v="AL"/>
    <x v="12"/>
  </r>
  <r>
    <s v="C101506"/>
    <n v="449"/>
    <s v="Baixo"/>
    <s v="google_cpc"/>
    <s v="Orgânico"/>
    <s v="FGTS"/>
    <d v="2025-03-15T02:44:34"/>
    <m/>
    <m/>
    <m/>
    <n v="0.30299999999999999"/>
    <s v="PI"/>
    <x v="4"/>
  </r>
  <r>
    <s v="C101507"/>
    <n v="476"/>
    <s v="Pensionista"/>
    <s v="google_cpc"/>
    <s v="CRM"/>
    <s v="Conta"/>
    <d v="2023-04-20T10:53:27"/>
    <d v="2023-05-13T10:53:27"/>
    <d v="2023-05-20T10:53:27"/>
    <m/>
    <n v="0.26500000000000001"/>
    <s v="MA"/>
    <x v="4"/>
  </r>
  <r>
    <s v="C101508"/>
    <n v="653"/>
    <s v="Médio"/>
    <s v="google_cpc"/>
    <s v="Loja"/>
    <s v="Consignado"/>
    <d v="2023-12-06T14:34:08"/>
    <d v="2023-12-17T14:34:08"/>
    <d v="2023-12-22T14:34:08"/>
    <d v="2023-12-25T14:34:08"/>
    <n v="0.33400000000000002"/>
    <s v="GO"/>
    <x v="13"/>
  </r>
  <r>
    <s v="C101509"/>
    <n v="813"/>
    <s v="Médio"/>
    <s v="meta_paid"/>
    <s v="Mídia Paga"/>
    <s v="Cartão"/>
    <d v="2023-02-24T05:12:26"/>
    <d v="2023-03-04T05:12:26"/>
    <d v="2023-03-16T05:12:26"/>
    <m/>
    <n v="0.218"/>
    <s v="SC"/>
    <x v="4"/>
  </r>
  <r>
    <s v="C101510"/>
    <n v="608"/>
    <s v="Alto Potencial"/>
    <s v="google_cpc"/>
    <s v="Indicação"/>
    <s v="Empréstimo Pessoal"/>
    <d v="2023-07-26T07:15:59"/>
    <d v="2023-08-11T07:15:59"/>
    <d v="2023-08-12T07:15:59"/>
    <d v="2023-09-04T07:15:59"/>
    <n v="0.27"/>
    <s v="SP"/>
    <x v="19"/>
  </r>
  <r>
    <s v="C101511"/>
    <n v="418"/>
    <s v="Médio"/>
    <s v="meta_paid"/>
    <s v="CRM"/>
    <s v="Cartão"/>
    <d v="2025-09-18T05:22:52"/>
    <m/>
    <m/>
    <m/>
    <n v="0.30099999999999999"/>
    <s v="SP"/>
    <x v="4"/>
  </r>
  <r>
    <s v="C101512"/>
    <n v="818"/>
    <s v="Baixo"/>
    <s v="meta_paid"/>
    <s v="CRM"/>
    <s v="Conta"/>
    <d v="2024-05-10T16:24:56"/>
    <d v="2024-05-27T16:24:56"/>
    <d v="2024-06-12T16:24:56"/>
    <m/>
    <n v="0.35699999999999998"/>
    <s v="SP"/>
    <x v="4"/>
  </r>
  <r>
    <s v="C101513"/>
    <n v="777"/>
    <s v="Pensionista"/>
    <s v="google_cpc"/>
    <s v="Orgânico"/>
    <s v="FGTS"/>
    <d v="2024-08-23T16:52:51"/>
    <m/>
    <m/>
    <m/>
    <n v="0.38800000000000001"/>
    <s v="PI"/>
    <x v="4"/>
  </r>
  <r>
    <s v="C101514"/>
    <n v="713"/>
    <s v="Médio"/>
    <s v="google_cpc"/>
    <s v="Mídia Paga"/>
    <s v="Consignado"/>
    <d v="2024-07-25T04:59:06"/>
    <d v="2024-08-18T04:59:06"/>
    <m/>
    <m/>
    <n v="0.44500000000000001"/>
    <s v="SC"/>
    <x v="4"/>
  </r>
  <r>
    <s v="C101515"/>
    <n v="650"/>
    <s v="Médio"/>
    <s v="crm_push"/>
    <s v="Orgânico"/>
    <s v="FGTS"/>
    <d v="2023-05-16T01:04:37"/>
    <d v="2023-05-24T01:04:37"/>
    <d v="2023-06-02T01:04:37"/>
    <m/>
    <n v="0.41699999999999998"/>
    <s v="MA"/>
    <x v="4"/>
  </r>
  <r>
    <s v="C101516"/>
    <n v="805"/>
    <s v="Médio"/>
    <s v="tiktok"/>
    <s v="Mídia Paga"/>
    <s v="Consignado"/>
    <d v="2023-03-27T13:52:59"/>
    <m/>
    <m/>
    <m/>
    <n v="0.36699999999999999"/>
    <s v="AM"/>
    <x v="4"/>
  </r>
  <r>
    <s v="C101517"/>
    <n v="494"/>
    <s v="Digital First"/>
    <s v="afiliado"/>
    <s v="Mídia Paga"/>
    <s v="Cartão"/>
    <d v="2023-04-28T01:44:38"/>
    <d v="2023-05-21T01:44:38"/>
    <m/>
    <m/>
    <n v="0.752"/>
    <s v="CE"/>
    <x v="4"/>
  </r>
  <r>
    <s v="C101518"/>
    <n v="486"/>
    <s v="Médio"/>
    <s v="tiktok"/>
    <s v="Orgânico"/>
    <s v="Cartão"/>
    <d v="2023-11-26T22:24:04"/>
    <m/>
    <m/>
    <m/>
    <n v="0.54900000000000004"/>
    <s v="PA"/>
    <x v="4"/>
  </r>
  <r>
    <s v="C101519"/>
    <n v="749"/>
    <s v="Médio"/>
    <s v="loja"/>
    <s v="Mídia Paga"/>
    <s v="Empréstimo Pessoal"/>
    <d v="2023-10-19T20:04:58"/>
    <m/>
    <m/>
    <m/>
    <n v="0.26900000000000002"/>
    <s v="PR"/>
    <x v="4"/>
  </r>
  <r>
    <s v="C101520"/>
    <n v="795"/>
    <s v="Médio"/>
    <s v="meta_paid"/>
    <s v="Mídia Paga"/>
    <s v="FGTS"/>
    <d v="2023-07-22T09:27:58"/>
    <d v="2023-07-24T09:27:58"/>
    <m/>
    <m/>
    <n v="0.192"/>
    <s v="SC"/>
    <x v="4"/>
  </r>
  <r>
    <s v="C101521"/>
    <n v="814"/>
    <s v="Médio"/>
    <s v="tiktok"/>
    <s v="Loja"/>
    <s v="FGTS"/>
    <d v="2024-10-23T23:30:30"/>
    <d v="2024-10-27T23:30:30"/>
    <d v="2024-11-03T23:30:30"/>
    <d v="2024-11-23T23:30:30"/>
    <n v="0.49099999999999999"/>
    <s v="PA"/>
    <x v="25"/>
  </r>
  <r>
    <s v="C101522"/>
    <n v="572"/>
    <s v="Baixo"/>
    <s v="tiktok"/>
    <s v="Indicação"/>
    <s v="FGTS"/>
    <d v="2023-09-13T18:25:45"/>
    <m/>
    <m/>
    <m/>
    <n v="0.25"/>
    <s v="DF"/>
    <x v="4"/>
  </r>
  <r>
    <s v="C101523"/>
    <n v="351"/>
    <s v="Médio"/>
    <s v="loja"/>
    <s v="CRM"/>
    <s v="Conta"/>
    <d v="2023-07-12T08:55:37"/>
    <d v="2023-07-26T08:55:37"/>
    <m/>
    <m/>
    <n v="0.21299999999999999"/>
    <s v="MG"/>
    <x v="4"/>
  </r>
  <r>
    <s v="C101524"/>
    <n v="562"/>
    <s v="Médio"/>
    <s v="meta_paid"/>
    <s v="Loja"/>
    <s v="Consignado"/>
    <d v="2024-01-06T04:31:27"/>
    <d v="2024-01-15T04:31:27"/>
    <d v="2024-01-24T04:31:27"/>
    <d v="2024-02-07T04:31:27"/>
    <n v="0.189"/>
    <s v="DF"/>
    <x v="17"/>
  </r>
  <r>
    <s v="C101525"/>
    <n v="667"/>
    <s v="Baixo"/>
    <s v="afiliado"/>
    <s v="Indicação"/>
    <s v="Cartão"/>
    <d v="2024-05-05T21:31:32"/>
    <d v="2024-05-06T21:31:32"/>
    <m/>
    <m/>
    <n v="0.50600000000000001"/>
    <s v="PE"/>
    <x v="4"/>
  </r>
  <r>
    <s v="C101526"/>
    <n v="432"/>
    <s v="Médio"/>
    <s v="tiktok"/>
    <s v="CRM"/>
    <s v="Consignado"/>
    <d v="2023-05-02T20:31:34"/>
    <d v="2023-05-03T20:31:34"/>
    <d v="2023-05-10T20:31:34"/>
    <m/>
    <n v="0.36799999999999999"/>
    <s v="PR"/>
    <x v="4"/>
  </r>
  <r>
    <s v="C101527"/>
    <n v="524"/>
    <s v="Médio"/>
    <s v="orgânico"/>
    <s v="Indicação"/>
    <s v="FGTS"/>
    <d v="2023-08-13T04:31:26"/>
    <m/>
    <m/>
    <m/>
    <n v="0.29699999999999999"/>
    <s v="MG"/>
    <x v="4"/>
  </r>
  <r>
    <s v="C101528"/>
    <n v="609"/>
    <s v="Digital First"/>
    <s v="afiliado"/>
    <s v="Mídia Paga"/>
    <s v="Cartão"/>
    <d v="2023-02-25T16:20:33"/>
    <d v="2023-03-03T16:20:33"/>
    <d v="2023-03-03T16:20:33"/>
    <d v="2023-03-04T16:20:33"/>
    <n v="0.23599999999999999"/>
    <s v="ES"/>
    <x v="69"/>
  </r>
  <r>
    <s v="C101529"/>
    <n v="315"/>
    <s v="Baixo"/>
    <s v="indicação"/>
    <s v="Orgânico"/>
    <s v="Empréstimo Pessoal"/>
    <d v="2023-09-29T18:24:35"/>
    <d v="2023-10-22T18:24:35"/>
    <d v="2023-11-01T18:24:35"/>
    <d v="2023-11-13T18:24:35"/>
    <n v="0.20100000000000001"/>
    <s v="AL"/>
    <x v="3"/>
  </r>
  <r>
    <s v="C101530"/>
    <n v="494"/>
    <s v="Baixo"/>
    <s v="orgânico"/>
    <s v="Mídia Paga"/>
    <s v="Cartão"/>
    <d v="2025-09-03T00:29:01"/>
    <m/>
    <m/>
    <m/>
    <n v="0.374"/>
    <s v="DF"/>
    <x v="4"/>
  </r>
  <r>
    <s v="C101531"/>
    <n v="742"/>
    <s v="Baixo"/>
    <s v="meta_paid"/>
    <s v="Orgânico"/>
    <s v="Consignado"/>
    <d v="2023-11-26T20:49:16"/>
    <d v="2023-12-17T20:49:16"/>
    <m/>
    <m/>
    <n v="0.77200000000000002"/>
    <s v="SC"/>
    <x v="4"/>
  </r>
  <r>
    <s v="C101532"/>
    <n v="602"/>
    <s v="Pensionista"/>
    <s v="meta_paid"/>
    <s v="Loja"/>
    <s v="FGTS"/>
    <d v="2024-01-07T05:21:32"/>
    <d v="2024-01-08T05:21:32"/>
    <d v="2024-01-15T05:21:32"/>
    <d v="2024-02-07T05:21:32"/>
    <n v="0.113"/>
    <s v="GO"/>
    <x v="25"/>
  </r>
  <r>
    <s v="C101533"/>
    <n v="347"/>
    <s v="Médio"/>
    <s v="meta_paid"/>
    <s v="Mídia Paga"/>
    <s v="Consignado"/>
    <d v="2024-03-07T21:35:07"/>
    <m/>
    <m/>
    <m/>
    <n v="0.46899999999999997"/>
    <s v="PB"/>
    <x v="4"/>
  </r>
  <r>
    <s v="C101534"/>
    <n v="420"/>
    <s v="Médio"/>
    <s v="google_cpc"/>
    <s v="CRM"/>
    <s v="Empréstimo Pessoal"/>
    <d v="2023-11-14T10:38:30"/>
    <d v="2023-11-14T10:38:30"/>
    <m/>
    <m/>
    <n v="0.23799999999999999"/>
    <s v="PB"/>
    <x v="4"/>
  </r>
  <r>
    <s v="C101535"/>
    <n v="798"/>
    <s v="Médio"/>
    <s v="google_cpc"/>
    <s v="Loja"/>
    <s v="Consignado"/>
    <d v="2023-10-08T00:16:01"/>
    <m/>
    <m/>
    <m/>
    <n v="0.32200000000000001"/>
    <s v="MA"/>
    <x v="4"/>
  </r>
  <r>
    <s v="C101536"/>
    <n v="768"/>
    <s v="Médio"/>
    <s v="tiktok"/>
    <s v="Loja"/>
    <s v="Empréstimo Pessoal"/>
    <d v="2023-10-15T17:31:11"/>
    <m/>
    <m/>
    <m/>
    <n v="0.76700000000000002"/>
    <s v="AM"/>
    <x v="4"/>
  </r>
  <r>
    <s v="C101537"/>
    <n v="340"/>
    <s v="Médio"/>
    <s v="crm_push"/>
    <s v="Mídia Paga"/>
    <s v="Empréstimo Pessoal"/>
    <d v="2024-11-23T15:24:10"/>
    <d v="2024-12-14T15:24:10"/>
    <m/>
    <m/>
    <n v="0.25800000000000001"/>
    <s v="BA"/>
    <x v="4"/>
  </r>
  <r>
    <s v="C101538"/>
    <n v="755"/>
    <s v="Pensionista"/>
    <s v="google_cpc"/>
    <s v="Loja"/>
    <s v="Cartão"/>
    <d v="2024-09-10T04:56:16"/>
    <d v="2024-10-06T04:56:16"/>
    <d v="2024-10-09T04:56:16"/>
    <m/>
    <n v="0.29099999999999998"/>
    <s v="BA"/>
    <x v="4"/>
  </r>
  <r>
    <s v="C101539"/>
    <n v="833"/>
    <s v="Digital First"/>
    <s v="tiktok"/>
    <s v="Mídia Paga"/>
    <s v="Consignado"/>
    <d v="2023-12-05T16:51:28"/>
    <d v="2023-12-28T16:51:28"/>
    <m/>
    <m/>
    <n v="0.19800000000000001"/>
    <s v="PR"/>
    <x v="4"/>
  </r>
  <r>
    <s v="C101540"/>
    <n v="670"/>
    <s v="Médio"/>
    <s v="meta_paid"/>
    <s v="Orgânico"/>
    <s v="Consignado"/>
    <d v="2024-05-02T08:07:58"/>
    <d v="2024-05-21T08:07:58"/>
    <m/>
    <m/>
    <n v="0.378"/>
    <s v="AL"/>
    <x v="4"/>
  </r>
  <r>
    <s v="C101541"/>
    <n v="481"/>
    <s v="Médio"/>
    <s v="afiliado"/>
    <s v="Mídia Paga"/>
    <s v="Cartão"/>
    <d v="2023-03-26T06:38:25"/>
    <m/>
    <m/>
    <m/>
    <n v="0.126"/>
    <s v="SP"/>
    <x v="4"/>
  </r>
  <r>
    <s v="C101542"/>
    <n v="816"/>
    <s v="Alto Potencial"/>
    <s v="google_cpc"/>
    <s v="Mídia Paga"/>
    <s v="Cartão"/>
    <d v="2024-03-23T16:13:47"/>
    <m/>
    <m/>
    <m/>
    <n v="0.22800000000000001"/>
    <s v="GO"/>
    <x v="4"/>
  </r>
  <r>
    <s v="C101543"/>
    <n v="530"/>
    <s v="Digital First"/>
    <s v="tiktok"/>
    <s v="Mídia Paga"/>
    <s v="Empréstimo Pessoal"/>
    <d v="2024-03-26T23:48:15"/>
    <d v="2024-04-11T23:48:15"/>
    <m/>
    <m/>
    <n v="0.192"/>
    <s v="MG"/>
    <x v="4"/>
  </r>
  <r>
    <s v="C101544"/>
    <n v="647"/>
    <s v="Médio"/>
    <s v="indicação"/>
    <s v="Mídia Paga"/>
    <s v="Consignado"/>
    <d v="2024-03-10T05:42:47"/>
    <m/>
    <m/>
    <m/>
    <n v="0.25"/>
    <s v="PA"/>
    <x v="4"/>
  </r>
  <r>
    <s v="C101545"/>
    <n v="778"/>
    <s v="Baixo"/>
    <s v="meta_paid"/>
    <s v="Orgânico"/>
    <s v="Conta"/>
    <d v="2023-11-04T04:19:56"/>
    <m/>
    <m/>
    <m/>
    <n v="0.16200000000000001"/>
    <s v="DF"/>
    <x v="4"/>
  </r>
  <r>
    <s v="C101546"/>
    <n v="508"/>
    <s v="Digital First"/>
    <s v="orgânico"/>
    <s v="Mídia Paga"/>
    <s v="FGTS"/>
    <d v="2023-06-21T10:29:03"/>
    <m/>
    <m/>
    <m/>
    <n v="0.25600000000000001"/>
    <s v="RS"/>
    <x v="4"/>
  </r>
  <r>
    <s v="C101547"/>
    <n v="577"/>
    <s v="Médio"/>
    <s v="afiliado"/>
    <s v="Loja"/>
    <s v="Consignado"/>
    <d v="2024-10-19T16:45:57"/>
    <d v="2024-11-13T16:45:57"/>
    <d v="2024-11-30T16:45:57"/>
    <d v="2024-12-13T16:45:57"/>
    <n v="0.69499999999999995"/>
    <s v="RJ"/>
    <x v="58"/>
  </r>
  <r>
    <s v="C101548"/>
    <n v="352"/>
    <s v="Baixo"/>
    <s v="google_cpc"/>
    <s v="Indicação"/>
    <s v="Conta"/>
    <d v="2023-04-15T00:58:58"/>
    <d v="2023-05-07T00:58:58"/>
    <m/>
    <m/>
    <n v="3.1E-2"/>
    <s v="CE"/>
    <x v="4"/>
  </r>
  <r>
    <s v="C101549"/>
    <n v="309"/>
    <s v="Médio"/>
    <s v="indicação"/>
    <s v="Orgânico"/>
    <s v="FGTS"/>
    <d v="2024-07-02T04:48:29"/>
    <d v="2024-07-15T04:48:29"/>
    <d v="2024-07-29T04:48:29"/>
    <d v="2024-08-15T04:48:29"/>
    <n v="0.222"/>
    <s v="RN"/>
    <x v="22"/>
  </r>
  <r>
    <s v="C101550"/>
    <n v="763"/>
    <s v="Baixo"/>
    <s v="crm_push"/>
    <s v="CRM"/>
    <s v="Consignado"/>
    <d v="2025-07-05T01:07:18"/>
    <m/>
    <m/>
    <m/>
    <n v="0.52500000000000002"/>
    <s v="PI"/>
    <x v="4"/>
  </r>
  <r>
    <s v="C101551"/>
    <n v="457"/>
    <s v="Médio"/>
    <s v="google_cpc"/>
    <s v="CRM"/>
    <s v="Consignado"/>
    <d v="2024-05-12T22:14:33"/>
    <d v="2024-05-19T22:14:33"/>
    <d v="2024-06-15T22:14:33"/>
    <m/>
    <n v="0.153"/>
    <s v="RN"/>
    <x v="4"/>
  </r>
  <r>
    <s v="C101552"/>
    <n v="318"/>
    <s v="Médio"/>
    <s v="meta_paid"/>
    <s v="Mídia Paga"/>
    <s v="FGTS"/>
    <d v="2025-05-02T14:11:39"/>
    <d v="2025-05-30T14:11:39"/>
    <d v="2025-06-14T14:11:39"/>
    <m/>
    <n v="0.127"/>
    <s v="SE"/>
    <x v="4"/>
  </r>
  <r>
    <s v="C101553"/>
    <n v="354"/>
    <s v="Pensionista"/>
    <s v="tiktok"/>
    <s v="Mídia Paga"/>
    <s v="FGTS"/>
    <d v="2024-01-14T21:16:43"/>
    <d v="2024-01-28T21:16:43"/>
    <d v="2024-02-02T21:16:43"/>
    <m/>
    <n v="0.11700000000000001"/>
    <s v="GO"/>
    <x v="4"/>
  </r>
  <r>
    <s v="C101554"/>
    <n v="320"/>
    <s v="Baixo"/>
    <s v="afiliado"/>
    <s v="Loja"/>
    <s v="Consignado"/>
    <d v="2023-07-03T20:52:52"/>
    <d v="2023-07-16T20:52:52"/>
    <d v="2023-07-19T20:52:52"/>
    <m/>
    <n v="0.34"/>
    <s v="RN"/>
    <x v="4"/>
  </r>
  <r>
    <s v="C101555"/>
    <n v="581"/>
    <s v="Médio"/>
    <s v="google_cpc"/>
    <s v="Mídia Paga"/>
    <s v="Consignado"/>
    <d v="2024-03-11T10:45:48"/>
    <d v="2024-03-31T10:45:48"/>
    <d v="2024-04-06T10:45:48"/>
    <m/>
    <n v="0.157"/>
    <s v="DF"/>
    <x v="4"/>
  </r>
  <r>
    <s v="C101556"/>
    <n v="839"/>
    <s v="Médio"/>
    <s v="orgânico"/>
    <s v="Indicação"/>
    <s v="Empréstimo Pessoal"/>
    <d v="2024-01-11T15:49:41"/>
    <m/>
    <m/>
    <m/>
    <n v="0.30299999999999999"/>
    <s v="SC"/>
    <x v="4"/>
  </r>
  <r>
    <s v="C101557"/>
    <n v="716"/>
    <s v="Alto Potencial"/>
    <s v="meta_paid"/>
    <s v="Mídia Paga"/>
    <s v="Cartão"/>
    <d v="2025-05-20T02:27:31"/>
    <d v="2025-05-22T02:27:31"/>
    <m/>
    <m/>
    <n v="8.4000000000000005E-2"/>
    <s v="SP"/>
    <x v="4"/>
  </r>
  <r>
    <s v="C101558"/>
    <n v="584"/>
    <s v="Baixo"/>
    <s v="crm_push"/>
    <s v="Mídia Paga"/>
    <s v="Cartão"/>
    <d v="2023-01-20T04:11:11"/>
    <d v="2023-02-17T04:11:11"/>
    <m/>
    <m/>
    <n v="0.221"/>
    <s v="PB"/>
    <x v="4"/>
  </r>
  <r>
    <s v="C101559"/>
    <n v="831"/>
    <s v="Médio"/>
    <s v="orgânico"/>
    <s v="Mídia Paga"/>
    <s v="Consignado"/>
    <d v="2023-09-23T07:21:21"/>
    <d v="2023-09-27T07:21:21"/>
    <d v="2023-10-02T07:21:21"/>
    <d v="2023-11-08T07:21:21"/>
    <n v="0.106"/>
    <s v="MG"/>
    <x v="16"/>
  </r>
  <r>
    <s v="C101560"/>
    <n v="831"/>
    <s v="Digital First"/>
    <s v="tiktok"/>
    <s v="Orgânico"/>
    <s v="Consignado"/>
    <d v="2024-05-02T01:20:03"/>
    <d v="2024-05-09T01:20:03"/>
    <d v="2024-05-19T01:20:03"/>
    <d v="2024-06-07T01:20:03"/>
    <n v="6.3E-2"/>
    <s v="MA"/>
    <x v="26"/>
  </r>
  <r>
    <s v="C101561"/>
    <n v="810"/>
    <s v="Médio"/>
    <s v="tiktok"/>
    <s v="CRM"/>
    <s v="Cartão"/>
    <d v="2025-09-06T23:12:26"/>
    <d v="2025-09-27T23:12:26"/>
    <d v="2025-09-27T23:12:26"/>
    <d v="2025-09-28T23:12:26"/>
    <n v="0.115"/>
    <s v="BA"/>
    <x v="49"/>
  </r>
  <r>
    <s v="C101562"/>
    <n v="695"/>
    <s v="Médio"/>
    <s v="afiliado"/>
    <s v="Mídia Paga"/>
    <s v="Consignado"/>
    <d v="2024-05-18T10:41:03"/>
    <d v="2024-06-12T10:41:03"/>
    <m/>
    <m/>
    <n v="1.4999999999999999E-2"/>
    <s v="BA"/>
    <x v="4"/>
  </r>
  <r>
    <s v="C101563"/>
    <n v="419"/>
    <s v="Baixo"/>
    <s v="meta_paid"/>
    <s v="Orgânico"/>
    <s v="FGTS"/>
    <d v="2025-10-24T14:45:36"/>
    <d v="2025-11-05T14:45:36"/>
    <d v="2025-11-19T14:45:36"/>
    <d v="2025-12-06T14:45:36"/>
    <n v="0.125"/>
    <s v="RS"/>
    <x v="12"/>
  </r>
  <r>
    <s v="C101564"/>
    <n v="396"/>
    <s v="Médio"/>
    <s v="crm_push"/>
    <s v="Indicação"/>
    <s v="Consignado"/>
    <d v="2023-08-30T02:59:33"/>
    <d v="2023-09-14T02:59:33"/>
    <m/>
    <m/>
    <n v="0.221"/>
    <s v="MA"/>
    <x v="4"/>
  </r>
  <r>
    <s v="C101565"/>
    <n v="419"/>
    <s v="Digital First"/>
    <s v="google_cpc"/>
    <s v="CRM"/>
    <s v="FGTS"/>
    <d v="2025-09-04T19:46:17"/>
    <d v="2025-09-08T19:46:17"/>
    <d v="2025-09-18T19:46:17"/>
    <d v="2025-10-09T19:46:17"/>
    <n v="0.47399999999999998"/>
    <s v="DF"/>
    <x v="1"/>
  </r>
  <r>
    <s v="C101566"/>
    <n v="836"/>
    <s v="Baixo"/>
    <s v="orgânico"/>
    <s v="Mídia Paga"/>
    <s v="Cartão"/>
    <d v="2023-08-28T19:07:33"/>
    <d v="2023-09-12T19:07:33"/>
    <d v="2023-09-25T19:07:33"/>
    <m/>
    <n v="2.9000000000000001E-2"/>
    <s v="PI"/>
    <x v="4"/>
  </r>
  <r>
    <s v="C101567"/>
    <n v="452"/>
    <s v="Médio"/>
    <s v="crm_push"/>
    <s v="Mídia Paga"/>
    <s v="Cartão"/>
    <d v="2023-04-17T00:50:08"/>
    <m/>
    <m/>
    <m/>
    <n v="0.45600000000000002"/>
    <s v="PE"/>
    <x v="4"/>
  </r>
  <r>
    <s v="C101568"/>
    <n v="544"/>
    <s v="Baixo"/>
    <s v="meta_paid"/>
    <s v="Orgânico"/>
    <s v="Empréstimo Pessoal"/>
    <d v="2024-08-29T04:30:47"/>
    <m/>
    <m/>
    <m/>
    <n v="0.45700000000000002"/>
    <s v="DF"/>
    <x v="4"/>
  </r>
  <r>
    <s v="C101569"/>
    <n v="815"/>
    <s v="Alto Potencial"/>
    <s v="crm_push"/>
    <s v="CRM"/>
    <s v="Empréstimo Pessoal"/>
    <d v="2024-12-21T09:40:10"/>
    <d v="2025-01-06T09:40:10"/>
    <m/>
    <m/>
    <n v="0.13700000000000001"/>
    <s v="DF"/>
    <x v="4"/>
  </r>
  <r>
    <s v="C101570"/>
    <n v="692"/>
    <s v="Médio"/>
    <s v="tiktok"/>
    <s v="Indicação"/>
    <s v="Conta"/>
    <d v="2024-03-06T17:20:17"/>
    <d v="2024-04-03T17:20:17"/>
    <m/>
    <m/>
    <n v="0.21"/>
    <s v="CE"/>
    <x v="4"/>
  </r>
  <r>
    <s v="C101571"/>
    <n v="442"/>
    <s v="Médio"/>
    <s v="loja"/>
    <s v="CRM"/>
    <s v="FGTS"/>
    <d v="2023-08-24T13:48:47"/>
    <m/>
    <m/>
    <m/>
    <n v="0.4"/>
    <s v="PA"/>
    <x v="4"/>
  </r>
  <r>
    <s v="C101572"/>
    <n v="803"/>
    <s v="Baixo"/>
    <s v="google_cpc"/>
    <s v="Mídia Paga"/>
    <s v="Consignado"/>
    <d v="2025-09-11T09:00:30"/>
    <d v="2025-09-11T09:00:30"/>
    <d v="2025-09-12T09:00:30"/>
    <d v="2025-09-22T09:00:30"/>
    <n v="0.15"/>
    <s v="PA"/>
    <x v="70"/>
  </r>
  <r>
    <s v="C101573"/>
    <n v="519"/>
    <s v="Médio"/>
    <s v="google_cpc"/>
    <s v="Mídia Paga"/>
    <s v="Conta"/>
    <d v="2023-01-07T08:32:28"/>
    <m/>
    <m/>
    <m/>
    <n v="0.26600000000000001"/>
    <s v="AM"/>
    <x v="4"/>
  </r>
  <r>
    <s v="C101574"/>
    <n v="459"/>
    <s v="Médio"/>
    <s v="crm_push"/>
    <s v="Orgânico"/>
    <s v="Consignado"/>
    <d v="2024-02-25T11:08:59"/>
    <m/>
    <m/>
    <m/>
    <n v="0.29299999999999998"/>
    <s v="SP"/>
    <x v="4"/>
  </r>
  <r>
    <s v="C101575"/>
    <n v="375"/>
    <s v="Médio"/>
    <s v="crm_push"/>
    <s v="Mídia Paga"/>
    <s v="Cartão"/>
    <d v="2023-09-10T20:06:58"/>
    <d v="2023-09-14T20:06:58"/>
    <d v="2023-09-25T20:06:58"/>
    <d v="2023-10-23T20:06:58"/>
    <n v="0.30199999999999999"/>
    <s v="CE"/>
    <x v="12"/>
  </r>
  <r>
    <s v="C101576"/>
    <n v="331"/>
    <s v="Alto Potencial"/>
    <s v="meta_paid"/>
    <s v="Indicação"/>
    <s v="FGTS"/>
    <d v="2023-02-02T02:32:19"/>
    <d v="2023-02-10T02:32:19"/>
    <d v="2023-03-01T02:32:19"/>
    <d v="2023-03-03T02:32:19"/>
    <n v="0.14000000000000001"/>
    <s v="PE"/>
    <x v="35"/>
  </r>
  <r>
    <s v="C101577"/>
    <n v="633"/>
    <s v="Alto Potencial"/>
    <s v="indicação"/>
    <s v="Mídia Paga"/>
    <s v="Conta"/>
    <d v="2024-02-15T18:22:52"/>
    <m/>
    <m/>
    <m/>
    <n v="0.42899999999999999"/>
    <s v="AL"/>
    <x v="4"/>
  </r>
  <r>
    <s v="C101578"/>
    <n v="824"/>
    <s v="Médio"/>
    <s v="orgânico"/>
    <s v="CRM"/>
    <s v="Conta"/>
    <d v="2024-03-04T02:49:47"/>
    <d v="2024-03-30T02:49:47"/>
    <m/>
    <m/>
    <n v="0.68799999999999994"/>
    <s v="MG"/>
    <x v="4"/>
  </r>
  <r>
    <s v="C101579"/>
    <n v="739"/>
    <s v="Médio"/>
    <s v="indicação"/>
    <s v="Mídia Paga"/>
    <s v="Consignado"/>
    <d v="2023-06-05T09:38:36"/>
    <d v="2023-06-05T09:38:36"/>
    <d v="2023-06-08T09:38:36"/>
    <m/>
    <n v="0.17199999999999999"/>
    <s v="MG"/>
    <x v="4"/>
  </r>
  <r>
    <s v="C101580"/>
    <n v="651"/>
    <s v="Alto Potencial"/>
    <s v="tiktok"/>
    <s v="Mídia Paga"/>
    <s v="Cartão"/>
    <d v="2024-03-24T00:51:44"/>
    <d v="2024-04-05T00:51:44"/>
    <d v="2024-04-08T00:51:44"/>
    <d v="2024-04-26T00:51:44"/>
    <n v="0.33100000000000002"/>
    <s v="RJ"/>
    <x v="7"/>
  </r>
  <r>
    <s v="C101581"/>
    <n v="638"/>
    <s v="Médio"/>
    <s v="google_cpc"/>
    <s v="CRM"/>
    <s v="Cartão"/>
    <d v="2024-07-06T07:00:21"/>
    <d v="2024-07-28T07:00:21"/>
    <d v="2024-08-11T07:00:21"/>
    <m/>
    <n v="0.28299999999999997"/>
    <s v="BA"/>
    <x v="4"/>
  </r>
  <r>
    <s v="C101582"/>
    <n v="699"/>
    <s v="Digital First"/>
    <s v="meta_paid"/>
    <s v="CRM"/>
    <s v="Conta"/>
    <d v="2025-09-15T21:29:50"/>
    <m/>
    <m/>
    <m/>
    <n v="0.49"/>
    <s v="CE"/>
    <x v="4"/>
  </r>
  <r>
    <s v="C101583"/>
    <n v="695"/>
    <s v="Baixo"/>
    <s v="indicação"/>
    <s v="Mídia Paga"/>
    <s v="Cartão"/>
    <d v="2023-11-09T11:03:59"/>
    <m/>
    <m/>
    <m/>
    <n v="0.16200000000000001"/>
    <s v="MA"/>
    <x v="4"/>
  </r>
  <r>
    <s v="C101584"/>
    <n v="501"/>
    <s v="Médio"/>
    <s v="meta_paid"/>
    <s v="Mídia Paga"/>
    <s v="FGTS"/>
    <d v="2025-10-11T11:00:02"/>
    <m/>
    <m/>
    <m/>
    <n v="0.45300000000000001"/>
    <s v="AL"/>
    <x v="4"/>
  </r>
  <r>
    <s v="C101585"/>
    <n v="829"/>
    <s v="Digital First"/>
    <s v="indicação"/>
    <s v="CRM"/>
    <s v="Empréstimo Pessoal"/>
    <d v="2023-05-05T17:03:06"/>
    <d v="2023-05-19T17:03:06"/>
    <m/>
    <m/>
    <n v="0.20499999999999999"/>
    <s v="RN"/>
    <x v="4"/>
  </r>
  <r>
    <s v="C101586"/>
    <n v="392"/>
    <s v="Alto Potencial"/>
    <s v="crm_push"/>
    <s v="Loja"/>
    <s v="FGTS"/>
    <d v="2023-02-21T04:13:10"/>
    <d v="2023-03-19T04:13:10"/>
    <d v="2023-03-22T04:13:10"/>
    <m/>
    <n v="0.67800000000000005"/>
    <s v="DF"/>
    <x v="4"/>
  </r>
  <r>
    <s v="C101587"/>
    <n v="657"/>
    <s v="Médio"/>
    <s v="meta_paid"/>
    <s v="Mídia Paga"/>
    <s v="Cartão"/>
    <d v="2024-02-22T16:49:29"/>
    <d v="2024-03-19T16:49:29"/>
    <d v="2024-03-27T16:49:29"/>
    <d v="2024-03-29T16:49:29"/>
    <n v="0.53600000000000003"/>
    <s v="SP"/>
    <x v="26"/>
  </r>
  <r>
    <s v="C101588"/>
    <n v="695"/>
    <s v="Digital First"/>
    <s v="tiktok"/>
    <s v="CRM"/>
    <s v="Cartão"/>
    <d v="2023-05-14T15:14:41"/>
    <d v="2023-06-03T15:14:41"/>
    <d v="2023-06-23T15:14:41"/>
    <d v="2023-07-09T15:14:41"/>
    <n v="0.24399999999999999"/>
    <s v="PR"/>
    <x v="21"/>
  </r>
  <r>
    <s v="C101589"/>
    <n v="359"/>
    <s v="Baixo"/>
    <s v="tiktok"/>
    <s v="Mídia Paga"/>
    <s v="Consignado"/>
    <d v="2023-12-05T05:02:59"/>
    <d v="2023-12-13T05:02:59"/>
    <d v="2023-12-16T05:02:59"/>
    <m/>
    <n v="0.60799999999999998"/>
    <s v="PA"/>
    <x v="4"/>
  </r>
  <r>
    <s v="C101590"/>
    <n v="776"/>
    <s v="Pensionista"/>
    <s v="orgânico"/>
    <s v="Orgânico"/>
    <s v="Empréstimo Pessoal"/>
    <d v="2025-09-17T18:58:24"/>
    <m/>
    <m/>
    <m/>
    <n v="0.27900000000000003"/>
    <s v="RS"/>
    <x v="4"/>
  </r>
  <r>
    <s v="C101591"/>
    <n v="300"/>
    <s v="Pensionista"/>
    <s v="google_cpc"/>
    <s v="Orgânico"/>
    <s v="Empréstimo Pessoal"/>
    <d v="2024-02-24T17:37:38"/>
    <m/>
    <m/>
    <m/>
    <n v="0.54900000000000004"/>
    <s v="MG"/>
    <x v="4"/>
  </r>
  <r>
    <s v="C101592"/>
    <n v="610"/>
    <s v="Médio"/>
    <s v="loja"/>
    <s v="Mídia Paga"/>
    <s v="Conta"/>
    <d v="2024-11-21T07:51:40"/>
    <d v="2024-12-15T07:51:40"/>
    <m/>
    <m/>
    <n v="0.47799999999999998"/>
    <s v="PI"/>
    <x v="4"/>
  </r>
  <r>
    <s v="C101593"/>
    <n v="467"/>
    <s v="Pensionista"/>
    <s v="tiktok"/>
    <s v="Orgânico"/>
    <s v="Cartão"/>
    <d v="2024-06-03T22:59:52"/>
    <m/>
    <m/>
    <m/>
    <n v="0.46200000000000002"/>
    <s v="SP"/>
    <x v="4"/>
  </r>
  <r>
    <s v="C101594"/>
    <n v="491"/>
    <s v="Pensionista"/>
    <s v="loja"/>
    <s v="Mídia Paga"/>
    <s v="Empréstimo Pessoal"/>
    <d v="2024-01-02T13:18:30"/>
    <d v="2024-01-13T13:18:30"/>
    <d v="2024-02-02T13:18:30"/>
    <d v="2024-03-01T13:18:30"/>
    <n v="0.42399999999999999"/>
    <s v="BA"/>
    <x v="63"/>
  </r>
  <r>
    <s v="C101595"/>
    <n v="333"/>
    <s v="Médio"/>
    <s v="tiktok"/>
    <s v="Mídia Paga"/>
    <s v="Consignado"/>
    <d v="2024-11-05T01:10:14"/>
    <d v="2024-12-02T01:10:14"/>
    <d v="2024-12-09T01:10:14"/>
    <m/>
    <n v="0.36099999999999999"/>
    <s v="PB"/>
    <x v="4"/>
  </r>
  <r>
    <s v="C101596"/>
    <n v="333"/>
    <s v="Pensionista"/>
    <s v="meta_paid"/>
    <s v="CRM"/>
    <s v="Empréstimo Pessoal"/>
    <d v="2024-10-29T03:35:56"/>
    <m/>
    <m/>
    <m/>
    <n v="0.29599999999999999"/>
    <s v="PR"/>
    <x v="4"/>
  </r>
  <r>
    <s v="C101597"/>
    <n v="716"/>
    <s v="Alto Potencial"/>
    <s v="tiktok"/>
    <s v="CRM"/>
    <s v="Conta"/>
    <d v="2023-11-04T07:41:16"/>
    <d v="2023-11-29T07:41:16"/>
    <d v="2023-12-01T07:41:16"/>
    <m/>
    <n v="0.23"/>
    <s v="RS"/>
    <x v="4"/>
  </r>
  <r>
    <s v="C101598"/>
    <n v="457"/>
    <s v="Baixo"/>
    <s v="crm_push"/>
    <s v="Orgânico"/>
    <s v="Cartão"/>
    <d v="2025-05-01T06:14:34"/>
    <m/>
    <m/>
    <m/>
    <n v="0.151"/>
    <s v="SC"/>
    <x v="4"/>
  </r>
  <r>
    <s v="C101599"/>
    <n v="799"/>
    <s v="Médio"/>
    <s v="meta_paid"/>
    <s v="Mídia Paga"/>
    <s v="FGTS"/>
    <d v="2023-04-11T09:29:23"/>
    <m/>
    <m/>
    <m/>
    <n v="7.6999999999999999E-2"/>
    <s v="GO"/>
    <x v="4"/>
  </r>
  <r>
    <s v="C101600"/>
    <n v="665"/>
    <s v="Médio"/>
    <s v="indicação"/>
    <s v="Orgânico"/>
    <s v="FGTS"/>
    <d v="2025-09-15T07:00:17"/>
    <d v="2025-10-03T07:00:17"/>
    <d v="2025-10-17T07:00:17"/>
    <d v="2025-11-04T07:00:17"/>
    <n v="0.29199999999999998"/>
    <s v="SP"/>
    <x v="37"/>
  </r>
  <r>
    <s v="C101601"/>
    <n v="639"/>
    <s v="Baixo"/>
    <s v="meta_paid"/>
    <s v="Mídia Paga"/>
    <s v="Cartão"/>
    <d v="2024-07-15T21:49:07"/>
    <m/>
    <m/>
    <m/>
    <n v="0.27800000000000002"/>
    <s v="PI"/>
    <x v="4"/>
  </r>
  <r>
    <s v="C101602"/>
    <n v="634"/>
    <s v="Médio"/>
    <s v="indicação"/>
    <s v="Mídia Paga"/>
    <s v="FGTS"/>
    <d v="2023-11-11T22:06:02"/>
    <d v="2023-11-19T22:06:02"/>
    <d v="2023-11-29T22:06:02"/>
    <d v="2023-12-16T22:06:02"/>
    <n v="0.41699999999999998"/>
    <s v="PA"/>
    <x v="1"/>
  </r>
  <r>
    <s v="C101603"/>
    <n v="626"/>
    <s v="Baixo"/>
    <s v="afiliado"/>
    <s v="CRM"/>
    <s v="FGTS"/>
    <d v="2024-10-26T07:20:48"/>
    <d v="2024-11-14T07:20:48"/>
    <d v="2024-11-24T07:20:48"/>
    <d v="2024-12-14T07:20:48"/>
    <n v="0.77500000000000002"/>
    <s v="BA"/>
    <x v="29"/>
  </r>
  <r>
    <s v="C101604"/>
    <n v="413"/>
    <s v="Baixo"/>
    <s v="crm_push"/>
    <s v="CRM"/>
    <s v="Conta"/>
    <d v="2023-01-03T14:24:55"/>
    <d v="2023-01-20T14:24:55"/>
    <d v="2023-01-24T14:24:55"/>
    <d v="2023-02-13T14:24:55"/>
    <n v="0.42699999999999999"/>
    <s v="MA"/>
    <x v="28"/>
  </r>
  <r>
    <s v="C101605"/>
    <n v="717"/>
    <s v="Médio"/>
    <s v="meta_paid"/>
    <s v="Indicação"/>
    <s v="FGTS"/>
    <d v="2024-09-14T09:01:16"/>
    <d v="2024-10-05T09:01:16"/>
    <m/>
    <m/>
    <n v="0.55600000000000005"/>
    <s v="PR"/>
    <x v="4"/>
  </r>
  <r>
    <s v="C101606"/>
    <n v="767"/>
    <s v="Médio"/>
    <s v="tiktok"/>
    <s v="CRM"/>
    <s v="FGTS"/>
    <d v="2023-11-01T00:34:28"/>
    <m/>
    <m/>
    <m/>
    <n v="0.44400000000000001"/>
    <s v="SE"/>
    <x v="4"/>
  </r>
  <r>
    <s v="C101607"/>
    <n v="442"/>
    <s v="Baixo"/>
    <s v="crm_push"/>
    <s v="Mídia Paga"/>
    <s v="Consignado"/>
    <d v="2023-06-12T18:38:38"/>
    <d v="2023-07-06T18:38:38"/>
    <d v="2023-07-16T18:38:38"/>
    <d v="2023-08-13T18:38:38"/>
    <n v="0.371"/>
    <s v="GO"/>
    <x v="9"/>
  </r>
  <r>
    <s v="C101608"/>
    <n v="608"/>
    <s v="Digital First"/>
    <s v="tiktok"/>
    <s v="Indicação"/>
    <s v="FGTS"/>
    <d v="2024-10-31T23:03:43"/>
    <m/>
    <m/>
    <m/>
    <n v="0.128"/>
    <s v="MA"/>
    <x v="4"/>
  </r>
  <r>
    <s v="C101609"/>
    <n v="700"/>
    <s v="Baixo"/>
    <s v="orgânico"/>
    <s v="Mídia Paga"/>
    <s v="Consignado"/>
    <d v="2024-11-07T13:28:04"/>
    <d v="2024-12-05T13:28:04"/>
    <d v="2024-12-05T13:28:04"/>
    <d v="2025-01-02T13:28:04"/>
    <n v="0.503"/>
    <s v="PI"/>
    <x v="21"/>
  </r>
  <r>
    <s v="C101610"/>
    <n v="619"/>
    <s v="Baixo"/>
    <s v="crm_push"/>
    <s v="Mídia Paga"/>
    <s v="FGTS"/>
    <d v="2024-11-03T09:04:58"/>
    <d v="2024-11-20T09:04:58"/>
    <d v="2024-12-01T09:04:58"/>
    <m/>
    <n v="0.45800000000000002"/>
    <s v="PE"/>
    <x v="4"/>
  </r>
  <r>
    <s v="C101611"/>
    <n v="511"/>
    <s v="Médio"/>
    <s v="tiktok"/>
    <s v="CRM"/>
    <s v="FGTS"/>
    <d v="2024-05-16T18:42:26"/>
    <m/>
    <m/>
    <m/>
    <n v="0.31900000000000001"/>
    <s v="AM"/>
    <x v="4"/>
  </r>
  <r>
    <s v="C101612"/>
    <n v="616"/>
    <s v="Médio"/>
    <s v="tiktok"/>
    <s v="Indicação"/>
    <s v="Conta"/>
    <d v="2023-08-27T13:08:20"/>
    <d v="2023-09-07T13:08:20"/>
    <m/>
    <m/>
    <n v="0.38500000000000001"/>
    <s v="PI"/>
    <x v="4"/>
  </r>
  <r>
    <s v="C101613"/>
    <n v="484"/>
    <s v="Médio"/>
    <s v="google_cpc"/>
    <s v="Orgânico"/>
    <s v="Consignado"/>
    <d v="2025-01-26T23:17:22"/>
    <d v="2025-02-06T23:17:22"/>
    <m/>
    <m/>
    <n v="0.27"/>
    <s v="PB"/>
    <x v="4"/>
  </r>
  <r>
    <s v="C101614"/>
    <n v="504"/>
    <s v="Pensionista"/>
    <s v="google_cpc"/>
    <s v="Orgânico"/>
    <s v="Consignado"/>
    <d v="2023-06-03T07:21:36"/>
    <d v="2023-06-28T07:21:36"/>
    <d v="2023-07-17T07:21:36"/>
    <d v="2023-08-23T07:21:36"/>
    <n v="0.28499999999999998"/>
    <s v="AL"/>
    <x v="50"/>
  </r>
  <r>
    <s v="C101615"/>
    <n v="663"/>
    <s v="Baixo"/>
    <s v="loja"/>
    <s v="Orgânico"/>
    <s v="Conta"/>
    <d v="2024-02-14T17:58:17"/>
    <d v="2024-02-27T17:58:17"/>
    <d v="2024-02-27T17:58:17"/>
    <m/>
    <n v="0.35499999999999998"/>
    <s v="CE"/>
    <x v="4"/>
  </r>
  <r>
    <s v="C101616"/>
    <n v="515"/>
    <s v="Médio"/>
    <s v="crm_push"/>
    <s v="Orgânico"/>
    <s v="FGTS"/>
    <d v="2025-08-07T10:14:19"/>
    <d v="2025-08-07T10:14:19"/>
    <d v="2025-08-14T10:14:19"/>
    <d v="2025-09-05T10:14:19"/>
    <n v="0.25600000000000001"/>
    <s v="MA"/>
    <x v="35"/>
  </r>
  <r>
    <s v="C101617"/>
    <n v="545"/>
    <s v="Médio"/>
    <s v="google_cpc"/>
    <s v="Orgânico"/>
    <s v="FGTS"/>
    <d v="2023-10-09T23:45:41"/>
    <m/>
    <m/>
    <m/>
    <n v="0.308"/>
    <s v="PE"/>
    <x v="4"/>
  </r>
  <r>
    <s v="C101618"/>
    <n v="538"/>
    <s v="Médio"/>
    <s v="afiliado"/>
    <s v="Mídia Paga"/>
    <s v="Consignado"/>
    <d v="2024-07-10T23:36:46"/>
    <d v="2024-08-04T23:36:46"/>
    <m/>
    <m/>
    <n v="0.29299999999999998"/>
    <s v="RN"/>
    <x v="4"/>
  </r>
  <r>
    <s v="C101619"/>
    <n v="690"/>
    <s v="Baixo"/>
    <s v="google_cpc"/>
    <s v="Mídia Paga"/>
    <s v="FGTS"/>
    <d v="2024-10-01T05:33:22"/>
    <d v="2024-10-23T05:33:22"/>
    <d v="2024-10-26T05:33:22"/>
    <m/>
    <n v="0.36499999999999999"/>
    <s v="BA"/>
    <x v="4"/>
  </r>
  <r>
    <s v="C101620"/>
    <n v="819"/>
    <s v="Médio"/>
    <s v="meta_paid"/>
    <s v="Mídia Paga"/>
    <s v="Cartão"/>
    <d v="2023-01-13T10:36:01"/>
    <m/>
    <m/>
    <m/>
    <n v="8.5999999999999993E-2"/>
    <s v="CE"/>
    <x v="4"/>
  </r>
  <r>
    <s v="C101621"/>
    <n v="576"/>
    <s v="Baixo"/>
    <s v="google_cpc"/>
    <s v="Loja"/>
    <s v="FGTS"/>
    <d v="2025-10-21T10:35:58"/>
    <d v="2025-11-18T10:35:58"/>
    <d v="2025-11-18T10:35:58"/>
    <m/>
    <n v="0.371"/>
    <s v="PE"/>
    <x v="4"/>
  </r>
  <r>
    <s v="C101622"/>
    <n v="501"/>
    <s v="Médio"/>
    <s v="indicação"/>
    <s v="Orgânico"/>
    <s v="Consignado"/>
    <d v="2023-05-19T07:36:11"/>
    <m/>
    <m/>
    <m/>
    <n v="0.45100000000000001"/>
    <s v="CE"/>
    <x v="4"/>
  </r>
  <r>
    <s v="C101623"/>
    <n v="513"/>
    <s v="Médio"/>
    <s v="indicação"/>
    <s v="CRM"/>
    <s v="Consignado"/>
    <d v="2023-08-10T16:52:31"/>
    <d v="2023-08-16T16:52:31"/>
    <d v="2023-08-16T16:52:31"/>
    <d v="2023-08-17T16:52:31"/>
    <n v="0.35399999999999998"/>
    <s v="BA"/>
    <x v="69"/>
  </r>
  <r>
    <s v="C101624"/>
    <n v="777"/>
    <s v="Digital First"/>
    <s v="tiktok"/>
    <s v="Mídia Paga"/>
    <s v="Empréstimo Pessoal"/>
    <d v="2024-08-18T16:02:34"/>
    <d v="2024-09-15T16:02:34"/>
    <d v="2024-09-16T16:02:34"/>
    <d v="2024-10-16T16:02:34"/>
    <n v="0.40200000000000002"/>
    <s v="PE"/>
    <x v="63"/>
  </r>
  <r>
    <s v="C101625"/>
    <n v="807"/>
    <s v="Médio"/>
    <s v="meta_paid"/>
    <s v="Mídia Paga"/>
    <s v="FGTS"/>
    <d v="2023-05-29T22:03:39"/>
    <m/>
    <m/>
    <m/>
    <n v="0.35099999999999998"/>
    <s v="RN"/>
    <x v="4"/>
  </r>
  <r>
    <s v="C101626"/>
    <n v="374"/>
    <s v="Pensionista"/>
    <s v="tiktok"/>
    <s v="Loja"/>
    <s v="Consignado"/>
    <d v="2025-03-16T08:50:32"/>
    <d v="2025-04-14T08:50:32"/>
    <m/>
    <m/>
    <n v="0.51200000000000001"/>
    <s v="PR"/>
    <x v="4"/>
  </r>
  <r>
    <s v="C101627"/>
    <n v="441"/>
    <s v="Médio"/>
    <s v="crm_push"/>
    <s v="Mídia Paga"/>
    <s v="Empréstimo Pessoal"/>
    <d v="2025-03-15T23:45:30"/>
    <m/>
    <m/>
    <m/>
    <n v="0.17699999999999999"/>
    <s v="GO"/>
    <x v="4"/>
  </r>
  <r>
    <s v="C101628"/>
    <n v="621"/>
    <s v="Médio"/>
    <s v="google_cpc"/>
    <s v="Orgânico"/>
    <s v="Consignado"/>
    <d v="2023-02-21T08:41:17"/>
    <d v="2023-03-11T08:41:17"/>
    <d v="2023-03-19T08:41:17"/>
    <d v="2023-04-24T08:41:17"/>
    <n v="0.36899999999999999"/>
    <s v="RJ"/>
    <x v="9"/>
  </r>
  <r>
    <s v="C101629"/>
    <n v="760"/>
    <s v="Médio"/>
    <s v="meta_paid"/>
    <s v="Mídia Paga"/>
    <s v="Conta"/>
    <d v="2024-07-02T00:08:19"/>
    <d v="2024-07-06T00:08:19"/>
    <d v="2024-07-24T00:08:19"/>
    <m/>
    <n v="0.32800000000000001"/>
    <s v="ES"/>
    <x v="4"/>
  </r>
  <r>
    <s v="C101630"/>
    <n v="445"/>
    <s v="Baixo"/>
    <s v="orgânico"/>
    <s v="CRM"/>
    <s v="Consignado"/>
    <d v="2025-06-06T22:03:50"/>
    <d v="2025-06-28T22:03:50"/>
    <d v="2025-06-28T22:03:50"/>
    <d v="2025-08-16T22:03:50"/>
    <n v="0.33700000000000002"/>
    <s v="PI"/>
    <x v="53"/>
  </r>
  <r>
    <s v="C101631"/>
    <n v="353"/>
    <s v="Baixo"/>
    <s v="meta_paid"/>
    <s v="CRM"/>
    <s v="Consignado"/>
    <d v="2023-03-02T15:53:38"/>
    <d v="2023-03-21T15:53:38"/>
    <d v="2023-04-02T15:53:38"/>
    <m/>
    <n v="0.186"/>
    <s v="RS"/>
    <x v="4"/>
  </r>
  <r>
    <s v="C101632"/>
    <n v="655"/>
    <s v="Médio"/>
    <s v="google_cpc"/>
    <s v="Orgânico"/>
    <s v="FGTS"/>
    <d v="2025-02-11T21:17:16"/>
    <m/>
    <m/>
    <m/>
    <n v="0.20200000000000001"/>
    <s v="PB"/>
    <x v="4"/>
  </r>
  <r>
    <s v="C101633"/>
    <n v="576"/>
    <s v="Médio"/>
    <s v="tiktok"/>
    <s v="Mídia Paga"/>
    <s v="Consignado"/>
    <d v="2023-11-07T10:26:07"/>
    <d v="2023-11-19T10:26:07"/>
    <d v="2023-11-30T10:26:07"/>
    <m/>
    <n v="0.246"/>
    <s v="RS"/>
    <x v="4"/>
  </r>
  <r>
    <s v="C101634"/>
    <n v="699"/>
    <s v="Baixo"/>
    <s v="orgânico"/>
    <s v="CRM"/>
    <s v="Consignado"/>
    <d v="2024-10-04T03:44:43"/>
    <m/>
    <m/>
    <m/>
    <n v="0.28299999999999997"/>
    <s v="SP"/>
    <x v="4"/>
  </r>
  <r>
    <s v="C101635"/>
    <n v="815"/>
    <s v="Médio"/>
    <s v="indicação"/>
    <s v="CRM"/>
    <s v="Empréstimo Pessoal"/>
    <d v="2023-03-05T10:32:20"/>
    <m/>
    <m/>
    <m/>
    <n v="7.2999999999999995E-2"/>
    <s v="GO"/>
    <x v="4"/>
  </r>
  <r>
    <s v="C101636"/>
    <n v="798"/>
    <s v="Médio"/>
    <s v="google_cpc"/>
    <s v="Indicação"/>
    <s v="Consignado"/>
    <d v="2023-10-05T16:23:51"/>
    <d v="2023-10-17T16:23:51"/>
    <m/>
    <m/>
    <n v="0.33400000000000002"/>
    <s v="RJ"/>
    <x v="4"/>
  </r>
  <r>
    <s v="C101637"/>
    <n v="610"/>
    <s v="Médio"/>
    <s v="tiktok"/>
    <s v="CRM"/>
    <s v="Conta"/>
    <d v="2024-12-26T15:54:35"/>
    <d v="2025-01-12T15:54:35"/>
    <d v="2025-02-02T15:54:35"/>
    <m/>
    <n v="0.28100000000000003"/>
    <s v="PB"/>
    <x v="4"/>
  </r>
  <r>
    <s v="C101638"/>
    <n v="570"/>
    <s v="Baixo"/>
    <s v="meta_paid"/>
    <s v="Mídia Paga"/>
    <s v="Consignado"/>
    <d v="2025-01-29T22:26:53"/>
    <m/>
    <m/>
    <m/>
    <n v="0.432"/>
    <s v="CE"/>
    <x v="4"/>
  </r>
  <r>
    <s v="C101639"/>
    <n v="748"/>
    <s v="Médio"/>
    <s v="google_cpc"/>
    <s v="Orgânico"/>
    <s v="Empréstimo Pessoal"/>
    <d v="2024-09-26T22:00:56"/>
    <m/>
    <m/>
    <m/>
    <n v="0.219"/>
    <s v="SC"/>
    <x v="4"/>
  </r>
  <r>
    <s v="C101640"/>
    <n v="411"/>
    <s v="Médio"/>
    <s v="tiktok"/>
    <s v="CRM"/>
    <s v="Empréstimo Pessoal"/>
    <d v="2023-03-03T05:38:37"/>
    <d v="2023-03-25T05:38:37"/>
    <d v="2023-04-07T05:38:37"/>
    <d v="2023-05-14T05:38:37"/>
    <n v="0.223"/>
    <s v="AM"/>
    <x v="61"/>
  </r>
  <r>
    <s v="C101641"/>
    <n v="538"/>
    <s v="Médio"/>
    <s v="google_cpc"/>
    <s v="Loja"/>
    <s v="Consignado"/>
    <d v="2023-08-16T12:53:26"/>
    <d v="2023-09-01T12:53:26"/>
    <d v="2023-09-15T12:53:26"/>
    <d v="2023-09-29T12:53:26"/>
    <n v="0.22600000000000001"/>
    <s v="BA"/>
    <x v="22"/>
  </r>
  <r>
    <s v="C101642"/>
    <n v="443"/>
    <s v="Alto Potencial"/>
    <s v="meta_paid"/>
    <s v="Mídia Paga"/>
    <s v="FGTS"/>
    <d v="2023-01-10T05:39:28"/>
    <d v="2023-02-05T05:39:28"/>
    <d v="2023-02-19T05:39:28"/>
    <d v="2023-03-13T05:39:28"/>
    <n v="0.216"/>
    <s v="SC"/>
    <x v="9"/>
  </r>
  <r>
    <s v="C101643"/>
    <n v="673"/>
    <s v="Baixo"/>
    <s v="crm_push"/>
    <s v="Mídia Paga"/>
    <s v="Cartão"/>
    <d v="2024-11-04T21:28:29"/>
    <m/>
    <m/>
    <m/>
    <n v="0.13700000000000001"/>
    <s v="GO"/>
    <x v="4"/>
  </r>
  <r>
    <s v="C101644"/>
    <n v="319"/>
    <s v="Digital First"/>
    <s v="meta_paid"/>
    <s v="Indicação"/>
    <s v="Consignado"/>
    <d v="2024-10-09T11:06:13"/>
    <d v="2024-10-22T11:06:13"/>
    <m/>
    <m/>
    <n v="0.61399999999999999"/>
    <s v="ES"/>
    <x v="4"/>
  </r>
  <r>
    <s v="C101645"/>
    <n v="588"/>
    <s v="Alto Potencial"/>
    <s v="indicação"/>
    <s v="Indicação"/>
    <s v="Conta"/>
    <d v="2023-12-04T12:57:19"/>
    <m/>
    <m/>
    <m/>
    <n v="0.376"/>
    <s v="RJ"/>
    <x v="4"/>
  </r>
  <r>
    <s v="C101646"/>
    <n v="496"/>
    <s v="Alto Potencial"/>
    <s v="meta_paid"/>
    <s v="Mídia Paga"/>
    <s v="Empréstimo Pessoal"/>
    <d v="2023-08-16T10:45:15"/>
    <d v="2023-08-18T10:45:15"/>
    <d v="2023-08-21T10:45:15"/>
    <m/>
    <n v="0.40799999999999997"/>
    <s v="RS"/>
    <x v="4"/>
  </r>
  <r>
    <s v="C101647"/>
    <n v="681"/>
    <s v="Alto Potencial"/>
    <s v="meta_paid"/>
    <s v="Mídia Paga"/>
    <s v="Consignado"/>
    <d v="2023-03-26T22:50:38"/>
    <d v="2023-03-28T22:50:38"/>
    <d v="2023-04-02T22:50:38"/>
    <d v="2023-04-18T22:50:38"/>
    <n v="0.313"/>
    <s v="MA"/>
    <x v="64"/>
  </r>
  <r>
    <s v="C101648"/>
    <n v="791"/>
    <s v="Digital First"/>
    <s v="meta_paid"/>
    <s v="Mídia Paga"/>
    <s v="Cartão"/>
    <d v="2025-08-25T22:17:25"/>
    <d v="2025-09-13T22:17:25"/>
    <m/>
    <m/>
    <n v="0.254"/>
    <s v="DF"/>
    <x v="4"/>
  </r>
  <r>
    <s v="C101649"/>
    <n v="463"/>
    <s v="Alto Potencial"/>
    <s v="google_cpc"/>
    <s v="Mídia Paga"/>
    <s v="Consignado"/>
    <d v="2024-10-29T09:12:20"/>
    <d v="2024-11-15T09:12:20"/>
    <d v="2024-12-02T09:12:20"/>
    <d v="2024-12-17T09:12:20"/>
    <n v="6.7000000000000004E-2"/>
    <s v="RJ"/>
    <x v="29"/>
  </r>
  <r>
    <s v="C101650"/>
    <n v="548"/>
    <s v="Pensionista"/>
    <s v="loja"/>
    <s v="Mídia Paga"/>
    <s v="FGTS"/>
    <d v="2025-08-02T04:00:52"/>
    <d v="2025-08-17T04:00:52"/>
    <d v="2025-08-17T04:00:52"/>
    <d v="2025-09-04T04:00:52"/>
    <n v="0.40799999999999997"/>
    <s v="MA"/>
    <x v="7"/>
  </r>
  <r>
    <s v="C101651"/>
    <n v="367"/>
    <s v="Médio"/>
    <s v="orgânico"/>
    <s v="Mídia Paga"/>
    <s v="Consignado"/>
    <d v="2025-03-21T17:31:03"/>
    <d v="2025-04-14T17:31:03"/>
    <m/>
    <m/>
    <n v="0.127"/>
    <s v="PI"/>
    <x v="4"/>
  </r>
  <r>
    <s v="C101652"/>
    <n v="320"/>
    <s v="Médio"/>
    <s v="meta_paid"/>
    <s v="Loja"/>
    <s v="FGTS"/>
    <d v="2025-02-14T13:12:31"/>
    <d v="2025-03-02T13:12:31"/>
    <d v="2025-03-07T13:12:31"/>
    <d v="2025-04-11T13:12:31"/>
    <n v="0.17799999999999999"/>
    <s v="RS"/>
    <x v="21"/>
  </r>
  <r>
    <s v="C101653"/>
    <n v="811"/>
    <s v="Alto Potencial"/>
    <s v="orgânico"/>
    <s v="Mídia Paga"/>
    <s v="Consignado"/>
    <d v="2025-05-30T20:57:48"/>
    <d v="2025-06-08T20:57:48"/>
    <m/>
    <m/>
    <n v="0.23400000000000001"/>
    <s v="PB"/>
    <x v="4"/>
  </r>
  <r>
    <s v="C101654"/>
    <n v="689"/>
    <s v="Baixo"/>
    <s v="indicação"/>
    <s v="CRM"/>
    <s v="Consignado"/>
    <d v="2024-07-31T15:50:31"/>
    <d v="2024-08-15T15:50:31"/>
    <d v="2024-08-15T15:50:31"/>
    <d v="2024-08-16T15:50:31"/>
    <n v="0.622"/>
    <s v="PE"/>
    <x v="65"/>
  </r>
  <r>
    <s v="C101655"/>
    <n v="835"/>
    <s v="Baixo"/>
    <s v="google_cpc"/>
    <s v="Orgânico"/>
    <s v="Conta"/>
    <d v="2024-05-09T11:05:53"/>
    <m/>
    <m/>
    <m/>
    <n v="0.222"/>
    <s v="SC"/>
    <x v="4"/>
  </r>
  <r>
    <s v="C101656"/>
    <n v="410"/>
    <s v="Médio"/>
    <s v="meta_paid"/>
    <s v="Orgânico"/>
    <s v="Consignado"/>
    <d v="2025-05-19T14:37:51"/>
    <d v="2025-06-08T14:37:51"/>
    <d v="2025-06-19T14:37:51"/>
    <m/>
    <n v="0.39700000000000002"/>
    <s v="MG"/>
    <x v="4"/>
  </r>
  <r>
    <s v="C101657"/>
    <n v="759"/>
    <s v="Médio"/>
    <s v="google_cpc"/>
    <s v="CRM"/>
    <s v="FGTS"/>
    <d v="2025-10-18T07:14:25"/>
    <d v="2025-11-09T07:14:25"/>
    <d v="2025-11-16T07:14:25"/>
    <d v="2025-11-23T07:14:25"/>
    <n v="0.59799999999999998"/>
    <s v="PE"/>
    <x v="26"/>
  </r>
  <r>
    <s v="C101658"/>
    <n v="377"/>
    <s v="Médio"/>
    <s v="afiliado"/>
    <s v="CRM"/>
    <s v="Consignado"/>
    <d v="2024-07-10T04:47:41"/>
    <d v="2024-08-07T04:47:41"/>
    <d v="2024-08-21T04:47:41"/>
    <m/>
    <n v="0.17799999999999999"/>
    <s v="RS"/>
    <x v="4"/>
  </r>
  <r>
    <s v="C101659"/>
    <n v="733"/>
    <s v="Médio"/>
    <s v="google_cpc"/>
    <s v="Loja"/>
    <s v="Consignado"/>
    <d v="2023-10-23T18:26:54"/>
    <m/>
    <m/>
    <m/>
    <n v="0.106"/>
    <s v="PA"/>
    <x v="4"/>
  </r>
  <r>
    <s v="C101660"/>
    <n v="679"/>
    <s v="Médio"/>
    <s v="meta_paid"/>
    <s v="Orgânico"/>
    <s v="Conta"/>
    <d v="2023-11-08T17:03:26"/>
    <d v="2023-11-20T17:03:26"/>
    <d v="2023-11-29T17:03:26"/>
    <m/>
    <n v="0.16400000000000001"/>
    <s v="RJ"/>
    <x v="4"/>
  </r>
  <r>
    <s v="C101661"/>
    <n v="739"/>
    <s v="Médio"/>
    <s v="tiktok"/>
    <s v="Mídia Paga"/>
    <s v="Consignado"/>
    <d v="2023-06-05T23:20:05"/>
    <m/>
    <m/>
    <m/>
    <n v="0.29299999999999998"/>
    <s v="GO"/>
    <x v="4"/>
  </r>
  <r>
    <s v="C101662"/>
    <n v="638"/>
    <s v="Baixo"/>
    <s v="tiktok"/>
    <s v="Mídia Paga"/>
    <s v="Cartão"/>
    <d v="2024-06-01T14:41:35"/>
    <m/>
    <m/>
    <m/>
    <n v="0.27300000000000002"/>
    <s v="AL"/>
    <x v="4"/>
  </r>
  <r>
    <s v="C101663"/>
    <n v="723"/>
    <s v="Médio"/>
    <s v="crm_push"/>
    <s v="Loja"/>
    <s v="FGTS"/>
    <d v="2023-02-06T11:31:22"/>
    <m/>
    <m/>
    <m/>
    <n v="0.38200000000000001"/>
    <s v="RN"/>
    <x v="4"/>
  </r>
  <r>
    <s v="C101664"/>
    <n v="468"/>
    <s v="Médio"/>
    <s v="meta_paid"/>
    <s v="CRM"/>
    <s v="Cartão"/>
    <d v="2024-01-07T22:14:04"/>
    <d v="2024-01-11T22:14:04"/>
    <d v="2024-01-11T22:14:04"/>
    <m/>
    <n v="0.23599999999999999"/>
    <s v="PR"/>
    <x v="4"/>
  </r>
  <r>
    <s v="C101665"/>
    <n v="561"/>
    <s v="Médio"/>
    <s v="tiktok"/>
    <s v="Indicação"/>
    <s v="Consignado"/>
    <d v="2023-12-17T22:02:00"/>
    <m/>
    <m/>
    <m/>
    <n v="0.41399999999999998"/>
    <s v="RN"/>
    <x v="4"/>
  </r>
  <r>
    <s v="C101666"/>
    <n v="528"/>
    <s v="Alto Potencial"/>
    <s v="indicação"/>
    <s v="Mídia Paga"/>
    <s v="Conta"/>
    <d v="2025-03-24T21:01:20"/>
    <d v="2025-03-27T21:01:20"/>
    <d v="2025-03-27T21:01:20"/>
    <d v="2025-04-30T21:01:20"/>
    <n v="0.15"/>
    <s v="RN"/>
    <x v="48"/>
  </r>
  <r>
    <s v="C101667"/>
    <n v="460"/>
    <s v="Médio"/>
    <s v="meta_paid"/>
    <s v="Mídia Paga"/>
    <s v="FGTS"/>
    <d v="2025-01-23T01:01:47"/>
    <d v="2025-02-21T01:01:47"/>
    <m/>
    <m/>
    <n v="0.29799999999999999"/>
    <s v="PI"/>
    <x v="4"/>
  </r>
  <r>
    <s v="C101668"/>
    <n v="726"/>
    <s v="Médio"/>
    <s v="google_cpc"/>
    <s v="CRM"/>
    <s v="Consignado"/>
    <d v="2023-03-19T23:28:40"/>
    <m/>
    <m/>
    <m/>
    <n v="0.36899999999999999"/>
    <s v="PB"/>
    <x v="4"/>
  </r>
  <r>
    <s v="C101669"/>
    <n v="421"/>
    <s v="Alto Potencial"/>
    <s v="orgânico"/>
    <s v="Mídia Paga"/>
    <s v="Cartão"/>
    <d v="2024-02-21T00:23:35"/>
    <d v="2024-03-02T00:23:35"/>
    <d v="2024-03-11T00:23:35"/>
    <m/>
    <n v="0.13400000000000001"/>
    <s v="RJ"/>
    <x v="4"/>
  </r>
  <r>
    <s v="C101670"/>
    <n v="448"/>
    <s v="Digital First"/>
    <s v="crm_push"/>
    <s v="CRM"/>
    <s v="Cartão"/>
    <d v="2023-10-03T03:52:42"/>
    <m/>
    <m/>
    <m/>
    <n v="0.44500000000000001"/>
    <s v="RS"/>
    <x v="4"/>
  </r>
  <r>
    <s v="C101671"/>
    <n v="410"/>
    <s v="Médio"/>
    <s v="meta_paid"/>
    <s v="Loja"/>
    <s v="Consignado"/>
    <d v="2024-08-07T10:35:01"/>
    <d v="2024-08-08T10:35:01"/>
    <d v="2024-08-12T10:35:01"/>
    <d v="2024-09-18T10:35:01"/>
    <n v="0.3"/>
    <s v="ES"/>
    <x v="0"/>
  </r>
  <r>
    <s v="C101672"/>
    <n v="520"/>
    <s v="Médio"/>
    <s v="google_cpc"/>
    <s v="Orgânico"/>
    <s v="Empréstimo Pessoal"/>
    <d v="2024-07-09T18:28:39"/>
    <m/>
    <m/>
    <m/>
    <n v="0.11799999999999999"/>
    <s v="SP"/>
    <x v="4"/>
  </r>
  <r>
    <s v="C101673"/>
    <n v="363"/>
    <s v="Digital First"/>
    <s v="crm_push"/>
    <s v="Mídia Paga"/>
    <s v="Cartão"/>
    <d v="2024-03-25T12:00:11"/>
    <d v="2024-04-17T12:00:11"/>
    <d v="2024-04-23T12:00:11"/>
    <m/>
    <n v="0.27500000000000002"/>
    <s v="RS"/>
    <x v="4"/>
  </r>
  <r>
    <s v="C101674"/>
    <n v="653"/>
    <s v="Médio"/>
    <s v="orgânico"/>
    <s v="Orgânico"/>
    <s v="Consignado"/>
    <d v="2025-06-09T10:33:28"/>
    <d v="2025-06-19T10:33:28"/>
    <d v="2025-07-05T10:33:28"/>
    <d v="2025-07-17T10:33:28"/>
    <n v="0.16"/>
    <s v="PE"/>
    <x v="18"/>
  </r>
  <r>
    <s v="C101675"/>
    <n v="773"/>
    <s v="Digital First"/>
    <s v="afiliado"/>
    <s v="CRM"/>
    <s v="Consignado"/>
    <d v="2024-02-22T18:57:49"/>
    <d v="2024-02-28T18:57:49"/>
    <d v="2024-03-14T18:57:49"/>
    <d v="2024-04-22T18:57:49"/>
    <n v="9.4E-2"/>
    <s v="GO"/>
    <x v="47"/>
  </r>
  <r>
    <s v="C101676"/>
    <n v="784"/>
    <s v="Médio"/>
    <s v="crm_push"/>
    <s v="CRM"/>
    <s v="FGTS"/>
    <d v="2025-05-19T17:00:15"/>
    <m/>
    <m/>
    <m/>
    <n v="0.19400000000000001"/>
    <s v="MG"/>
    <x v="4"/>
  </r>
  <r>
    <s v="C101677"/>
    <n v="312"/>
    <s v="Baixo"/>
    <s v="google_cpc"/>
    <s v="Orgânico"/>
    <s v="Consignado"/>
    <d v="2025-07-02T01:26:38"/>
    <d v="2025-07-05T01:26:38"/>
    <d v="2025-07-27T01:26:38"/>
    <m/>
    <n v="0.26300000000000001"/>
    <s v="PR"/>
    <x v="4"/>
  </r>
  <r>
    <s v="C101678"/>
    <n v="452"/>
    <s v="Baixo"/>
    <s v="crm_push"/>
    <s v="CRM"/>
    <s v="Consignado"/>
    <d v="2024-11-07T09:02:45"/>
    <d v="2024-11-16T09:02:45"/>
    <d v="2024-11-23T09:02:45"/>
    <m/>
    <n v="0.68799999999999994"/>
    <s v="AM"/>
    <x v="4"/>
  </r>
  <r>
    <s v="C101679"/>
    <n v="538"/>
    <s v="Digital First"/>
    <s v="google_cpc"/>
    <s v="CRM"/>
    <s v="FGTS"/>
    <d v="2025-01-13T21:54:27"/>
    <d v="2025-01-30T21:54:27"/>
    <d v="2025-02-04T21:54:27"/>
    <d v="2025-03-07T21:54:27"/>
    <n v="0.19700000000000001"/>
    <s v="SE"/>
    <x v="11"/>
  </r>
  <r>
    <s v="C101680"/>
    <n v="489"/>
    <s v="Baixo"/>
    <s v="afiliado"/>
    <s v="CRM"/>
    <s v="Consignado"/>
    <d v="2023-04-23T16:06:56"/>
    <m/>
    <m/>
    <m/>
    <n v="0.373"/>
    <s v="PE"/>
    <x v="4"/>
  </r>
  <r>
    <s v="C101681"/>
    <n v="385"/>
    <s v="Médio"/>
    <s v="crm_push"/>
    <s v="Orgânico"/>
    <s v="FGTS"/>
    <d v="2024-04-30T17:04:31"/>
    <d v="2024-05-27T17:04:31"/>
    <m/>
    <m/>
    <n v="0.71099999999999997"/>
    <s v="AL"/>
    <x v="4"/>
  </r>
  <r>
    <s v="C101682"/>
    <n v="320"/>
    <s v="Baixo"/>
    <s v="tiktok"/>
    <s v="Mídia Paga"/>
    <s v="Consignado"/>
    <d v="2023-07-05T19:01:05"/>
    <d v="2023-07-11T19:01:05"/>
    <d v="2023-07-23T19:01:05"/>
    <d v="2023-08-08T19:01:05"/>
    <n v="0.38200000000000001"/>
    <s v="RS"/>
    <x v="2"/>
  </r>
  <r>
    <s v="C101683"/>
    <n v="618"/>
    <s v="Médio"/>
    <s v="tiktok"/>
    <s v="CRM"/>
    <s v="Consignado"/>
    <d v="2024-11-25T00:29:47"/>
    <d v="2024-12-09T00:29:47"/>
    <d v="2024-12-15T00:29:47"/>
    <d v="2024-12-16T00:29:47"/>
    <n v="0.42199999999999999"/>
    <s v="PR"/>
    <x v="5"/>
  </r>
  <r>
    <s v="C101684"/>
    <n v="457"/>
    <s v="Baixo"/>
    <s v="google_cpc"/>
    <s v="CRM"/>
    <s v="Consignado"/>
    <d v="2024-05-07T22:34:08"/>
    <d v="2024-05-18T22:34:08"/>
    <d v="2024-05-24T22:34:08"/>
    <d v="2024-05-25T22:34:08"/>
    <n v="0.254"/>
    <s v="RJ"/>
    <x v="54"/>
  </r>
  <r>
    <s v="C101685"/>
    <n v="780"/>
    <s v="Médio"/>
    <s v="google_cpc"/>
    <s v="Mídia Paga"/>
    <s v="FGTS"/>
    <d v="2025-05-30T10:48:33"/>
    <d v="2025-06-09T10:48:33"/>
    <m/>
    <m/>
    <n v="0.438"/>
    <s v="SC"/>
    <x v="4"/>
  </r>
  <r>
    <s v="C101686"/>
    <n v="375"/>
    <s v="Baixo"/>
    <s v="meta_paid"/>
    <s v="Loja"/>
    <s v="FGTS"/>
    <d v="2023-05-29T17:50:24"/>
    <d v="2023-06-18T17:50:24"/>
    <d v="2023-06-26T17:50:24"/>
    <d v="2023-07-08T17:50:24"/>
    <n v="0.48"/>
    <s v="PB"/>
    <x v="19"/>
  </r>
  <r>
    <s v="C101687"/>
    <n v="628"/>
    <s v="Baixo"/>
    <s v="crm_push"/>
    <s v="Mídia Paga"/>
    <s v="Cartão"/>
    <d v="2024-01-10T11:47:52"/>
    <m/>
    <m/>
    <m/>
    <n v="0.34"/>
    <s v="GO"/>
    <x v="4"/>
  </r>
  <r>
    <s v="C101688"/>
    <n v="715"/>
    <s v="Digital First"/>
    <s v="meta_paid"/>
    <s v="Mídia Paga"/>
    <s v="Empréstimo Pessoal"/>
    <d v="2023-12-08T20:30:04"/>
    <d v="2023-12-18T20:30:04"/>
    <m/>
    <m/>
    <n v="0.55300000000000005"/>
    <s v="SE"/>
    <x v="4"/>
  </r>
  <r>
    <s v="C101689"/>
    <n v="502"/>
    <s v="Médio"/>
    <s v="google_cpc"/>
    <s v="CRM"/>
    <s v="Consignado"/>
    <d v="2025-09-21T15:07:09"/>
    <d v="2025-10-09T15:07:09"/>
    <m/>
    <m/>
    <n v="5.6000000000000001E-2"/>
    <s v="GO"/>
    <x v="4"/>
  </r>
  <r>
    <s v="C101690"/>
    <n v="528"/>
    <s v="Baixo"/>
    <s v="crm_push"/>
    <s v="Mídia Paga"/>
    <s v="Consignado"/>
    <d v="2023-04-08T02:08:32"/>
    <d v="2023-04-27T02:08:32"/>
    <d v="2023-05-18T02:08:32"/>
    <m/>
    <n v="0.255"/>
    <s v="RJ"/>
    <x v="4"/>
  </r>
  <r>
    <s v="C101691"/>
    <n v="451"/>
    <s v="Médio"/>
    <s v="google_cpc"/>
    <s v="Orgânico"/>
    <s v="Conta"/>
    <d v="2024-08-20T05:19:08"/>
    <m/>
    <m/>
    <m/>
    <n v="0.24099999999999999"/>
    <s v="PE"/>
    <x v="4"/>
  </r>
  <r>
    <s v="C101692"/>
    <n v="371"/>
    <s v="Médio"/>
    <s v="crm_push"/>
    <s v="CRM"/>
    <s v="Consignado"/>
    <d v="2025-03-10T06:23:47"/>
    <m/>
    <m/>
    <m/>
    <n v="0.5"/>
    <s v="RJ"/>
    <x v="4"/>
  </r>
  <r>
    <s v="C101693"/>
    <n v="524"/>
    <s v="Baixo"/>
    <s v="meta_paid"/>
    <s v="Mídia Paga"/>
    <s v="Consignado"/>
    <d v="2024-11-29T11:55:05"/>
    <m/>
    <m/>
    <m/>
    <n v="9.9000000000000005E-2"/>
    <s v="RJ"/>
    <x v="4"/>
  </r>
  <r>
    <s v="C101694"/>
    <n v="772"/>
    <s v="Baixo"/>
    <s v="meta_paid"/>
    <s v="Indicação"/>
    <s v="Consignado"/>
    <d v="2024-04-21T22:55:34"/>
    <d v="2024-05-03T22:55:34"/>
    <d v="2024-05-17T22:55:34"/>
    <m/>
    <n v="0.189"/>
    <s v="AM"/>
    <x v="4"/>
  </r>
  <r>
    <s v="C101695"/>
    <n v="659"/>
    <s v="Baixo"/>
    <s v="meta_paid"/>
    <s v="Mídia Paga"/>
    <s v="FGTS"/>
    <d v="2024-01-19T13:14:41"/>
    <d v="2024-01-22T13:14:41"/>
    <m/>
    <m/>
    <n v="0.46200000000000002"/>
    <s v="BA"/>
    <x v="4"/>
  </r>
  <r>
    <s v="C101696"/>
    <n v="839"/>
    <s v="Baixo"/>
    <s v="loja"/>
    <s v="CRM"/>
    <s v="FGTS"/>
    <d v="2024-03-09T07:03:01"/>
    <d v="2024-03-24T07:03:01"/>
    <d v="2024-04-08T07:03:01"/>
    <m/>
    <n v="0.186"/>
    <s v="SC"/>
    <x v="4"/>
  </r>
  <r>
    <s v="C101697"/>
    <n v="345"/>
    <s v="Médio"/>
    <s v="google_cpc"/>
    <s v="Loja"/>
    <s v="Empréstimo Pessoal"/>
    <d v="2023-09-08T13:57:58"/>
    <d v="2023-09-21T13:57:58"/>
    <d v="2023-10-12T13:57:58"/>
    <m/>
    <n v="0.30399999999999999"/>
    <s v="PA"/>
    <x v="4"/>
  </r>
  <r>
    <s v="C101698"/>
    <n v="300"/>
    <s v="Baixo"/>
    <s v="google_cpc"/>
    <s v="CRM"/>
    <s v="FGTS"/>
    <d v="2024-10-26T02:00:57"/>
    <d v="2024-11-20T02:00:57"/>
    <d v="2024-12-06T02:00:57"/>
    <d v="2025-01-04T02:00:57"/>
    <n v="0.14799999999999999"/>
    <s v="SE"/>
    <x v="68"/>
  </r>
  <r>
    <s v="C101699"/>
    <n v="544"/>
    <s v="Médio"/>
    <s v="tiktok"/>
    <s v="Indicação"/>
    <s v="Conta"/>
    <d v="2023-04-08T16:17:49"/>
    <m/>
    <m/>
    <m/>
    <n v="0.32300000000000001"/>
    <s v="RS"/>
    <x v="4"/>
  </r>
  <r>
    <s v="C101700"/>
    <n v="518"/>
    <s v="Médio"/>
    <s v="afiliado"/>
    <s v="Loja"/>
    <s v="FGTS"/>
    <d v="2023-10-11T01:08:09"/>
    <m/>
    <m/>
    <m/>
    <n v="0.52100000000000002"/>
    <s v="SP"/>
    <x v="4"/>
  </r>
  <r>
    <s v="C101701"/>
    <n v="590"/>
    <s v="Alto Potencial"/>
    <s v="google_cpc"/>
    <s v="Indicação"/>
    <s v="Consignado"/>
    <d v="2025-08-19T05:34:41"/>
    <m/>
    <m/>
    <m/>
    <n v="0.52700000000000002"/>
    <s v="SP"/>
    <x v="4"/>
  </r>
  <r>
    <s v="C101702"/>
    <n v="757"/>
    <s v="Baixo"/>
    <s v="orgânico"/>
    <s v="Mídia Paga"/>
    <s v="Consignado"/>
    <d v="2024-03-20T10:42:22"/>
    <d v="2024-04-06T10:42:22"/>
    <d v="2024-04-08T10:42:22"/>
    <d v="2024-05-07T10:42:22"/>
    <n v="0.16900000000000001"/>
    <s v="PI"/>
    <x v="31"/>
  </r>
  <r>
    <s v="C101703"/>
    <n v="503"/>
    <s v="Médio"/>
    <s v="orgânico"/>
    <s v="CRM"/>
    <s v="Cartão"/>
    <d v="2024-09-20T20:19:45"/>
    <m/>
    <m/>
    <m/>
    <n v="0.14299999999999999"/>
    <s v="PR"/>
    <x v="4"/>
  </r>
  <r>
    <s v="C101704"/>
    <n v="501"/>
    <s v="Médio"/>
    <s v="tiktok"/>
    <s v="Loja"/>
    <s v="Consignado"/>
    <d v="2024-05-08T19:07:21"/>
    <d v="2024-05-23T19:07:21"/>
    <d v="2024-06-08T19:07:21"/>
    <d v="2024-06-22T19:07:21"/>
    <n v="0.48699999999999999"/>
    <s v="PB"/>
    <x v="3"/>
  </r>
  <r>
    <s v="C101705"/>
    <n v="781"/>
    <s v="Baixo"/>
    <s v="meta_paid"/>
    <s v="Indicação"/>
    <s v="Consignado"/>
    <d v="2024-07-12T08:59:34"/>
    <d v="2024-07-15T08:59:34"/>
    <m/>
    <m/>
    <n v="0.188"/>
    <s v="ES"/>
    <x v="4"/>
  </r>
  <r>
    <s v="C101706"/>
    <n v="810"/>
    <s v="Médio"/>
    <s v="meta_paid"/>
    <s v="Indicação"/>
    <s v="Consignado"/>
    <d v="2024-12-03T16:15:39"/>
    <m/>
    <m/>
    <m/>
    <n v="0.13"/>
    <s v="SP"/>
    <x v="4"/>
  </r>
  <r>
    <s v="C101707"/>
    <n v="577"/>
    <s v="Digital First"/>
    <s v="meta_paid"/>
    <s v="Loja"/>
    <s v="Consignado"/>
    <d v="2024-06-21T18:10:56"/>
    <d v="2024-06-21T18:10:56"/>
    <d v="2024-07-08T18:10:56"/>
    <d v="2024-07-25T18:10:56"/>
    <n v="0.23599999999999999"/>
    <s v="ES"/>
    <x v="2"/>
  </r>
  <r>
    <s v="C101708"/>
    <n v="315"/>
    <s v="Baixo"/>
    <s v="orgânico"/>
    <s v="Orgânico"/>
    <s v="Consignado"/>
    <d v="2024-11-29T10:16:07"/>
    <d v="2024-12-19T10:16:07"/>
    <d v="2025-01-02T10:16:07"/>
    <m/>
    <n v="0.224"/>
    <s v="SE"/>
    <x v="4"/>
  </r>
  <r>
    <s v="C101709"/>
    <n v="824"/>
    <s v="Alto Potencial"/>
    <s v="google_cpc"/>
    <s v="Mídia Paga"/>
    <s v="Conta"/>
    <d v="2024-07-22T04:49:14"/>
    <d v="2024-08-07T04:49:14"/>
    <d v="2024-08-15T04:49:14"/>
    <m/>
    <n v="0.504"/>
    <s v="AL"/>
    <x v="4"/>
  </r>
  <r>
    <s v="C101710"/>
    <n v="655"/>
    <s v="Pensionista"/>
    <s v="tiktok"/>
    <s v="Mídia Paga"/>
    <s v="Consignado"/>
    <d v="2025-08-01T06:54:58"/>
    <m/>
    <m/>
    <m/>
    <n v="0.20599999999999999"/>
    <s v="RJ"/>
    <x v="4"/>
  </r>
  <r>
    <s v="C101711"/>
    <n v="655"/>
    <s v="Alto Potencial"/>
    <s v="meta_paid"/>
    <s v="Mídia Paga"/>
    <s v="Consignado"/>
    <d v="2023-01-17T17:01:57"/>
    <m/>
    <m/>
    <m/>
    <n v="0.51900000000000002"/>
    <s v="AL"/>
    <x v="4"/>
  </r>
  <r>
    <s v="C101712"/>
    <n v="377"/>
    <s v="Baixo"/>
    <s v="meta_paid"/>
    <s v="Mídia Paga"/>
    <s v="Cartão"/>
    <d v="2023-02-21T00:49:12"/>
    <d v="2023-03-08T00:49:12"/>
    <d v="2023-03-21T00:49:12"/>
    <m/>
    <n v="0.30499999999999999"/>
    <s v="GO"/>
    <x v="4"/>
  </r>
  <r>
    <s v="C101713"/>
    <n v="366"/>
    <s v="Médio"/>
    <s v="tiktok"/>
    <s v="Mídia Paga"/>
    <s v="Cartão"/>
    <d v="2025-10-27T01:27:02"/>
    <m/>
    <m/>
    <m/>
    <n v="0.41399999999999998"/>
    <s v="GO"/>
    <x v="4"/>
  </r>
  <r>
    <s v="C101714"/>
    <n v="513"/>
    <s v="Médio"/>
    <s v="afiliado"/>
    <s v="Mídia Paga"/>
    <s v="FGTS"/>
    <d v="2025-08-12T03:32:46"/>
    <d v="2025-08-26T03:32:46"/>
    <d v="2025-09-04T03:32:46"/>
    <m/>
    <n v="0.214"/>
    <s v="PR"/>
    <x v="4"/>
  </r>
  <r>
    <s v="C101715"/>
    <n v="748"/>
    <s v="Baixo"/>
    <s v="tiktok"/>
    <s v="Mídia Paga"/>
    <s v="Conta"/>
    <d v="2024-05-14T09:45:03"/>
    <d v="2024-06-05T09:45:03"/>
    <d v="2024-06-08T09:45:03"/>
    <d v="2024-06-27T09:45:03"/>
    <n v="0.24199999999999999"/>
    <s v="RJ"/>
    <x v="22"/>
  </r>
  <r>
    <s v="C101716"/>
    <n v="732"/>
    <s v="Médio"/>
    <s v="google_cpc"/>
    <s v="Indicação"/>
    <s v="Consignado"/>
    <d v="2025-05-24T04:46:32"/>
    <m/>
    <m/>
    <m/>
    <n v="0.17100000000000001"/>
    <s v="PB"/>
    <x v="4"/>
  </r>
  <r>
    <s v="C101717"/>
    <n v="844"/>
    <s v="Digital First"/>
    <s v="google_cpc"/>
    <s v="Mídia Paga"/>
    <s v="Cartão"/>
    <d v="2024-05-04T16:03:19"/>
    <m/>
    <m/>
    <m/>
    <n v="0.27500000000000002"/>
    <s v="RS"/>
    <x v="4"/>
  </r>
  <r>
    <s v="C101718"/>
    <n v="414"/>
    <s v="Médio"/>
    <s v="tiktok"/>
    <s v="Mídia Paga"/>
    <s v="FGTS"/>
    <d v="2023-01-16T03:28:27"/>
    <m/>
    <m/>
    <m/>
    <n v="2.8000000000000001E-2"/>
    <s v="PR"/>
    <x v="4"/>
  </r>
  <r>
    <s v="C101719"/>
    <n v="719"/>
    <s v="Médio"/>
    <s v="tiktok"/>
    <s v="Orgânico"/>
    <s v="FGTS"/>
    <d v="2025-10-14T23:18:21"/>
    <d v="2025-10-25T23:18:21"/>
    <d v="2025-10-29T23:18:21"/>
    <d v="2025-11-15T23:18:21"/>
    <n v="4.8000000000000001E-2"/>
    <s v="SP"/>
    <x v="17"/>
  </r>
  <r>
    <s v="C101720"/>
    <n v="798"/>
    <s v="Baixo"/>
    <s v="orgânico"/>
    <s v="Loja"/>
    <s v="Conta"/>
    <d v="2023-04-19T00:09:55"/>
    <m/>
    <m/>
    <m/>
    <n v="0.308"/>
    <s v="BA"/>
    <x v="4"/>
  </r>
  <r>
    <s v="C101721"/>
    <n v="679"/>
    <s v="Alto Potencial"/>
    <s v="meta_paid"/>
    <s v="Mídia Paga"/>
    <s v="FGTS"/>
    <d v="2025-07-09T00:53:02"/>
    <m/>
    <m/>
    <m/>
    <n v="0.52400000000000002"/>
    <s v="RN"/>
    <x v="4"/>
  </r>
  <r>
    <s v="C101722"/>
    <n v="442"/>
    <s v="Médio"/>
    <s v="crm_push"/>
    <s v="Mídia Paga"/>
    <s v="FGTS"/>
    <d v="2023-04-26T13:58:18"/>
    <m/>
    <m/>
    <m/>
    <n v="0.17"/>
    <s v="AM"/>
    <x v="4"/>
  </r>
  <r>
    <s v="C101723"/>
    <n v="323"/>
    <s v="Digital First"/>
    <s v="loja"/>
    <s v="Mídia Paga"/>
    <s v="FGTS"/>
    <d v="2025-02-16T21:19:58"/>
    <d v="2025-02-23T21:19:58"/>
    <d v="2025-03-09T21:19:58"/>
    <d v="2025-03-30T21:19:58"/>
    <n v="0.157"/>
    <s v="ES"/>
    <x v="0"/>
  </r>
  <r>
    <s v="C101724"/>
    <n v="838"/>
    <s v="Baixo"/>
    <s v="google_cpc"/>
    <s v="Mídia Paga"/>
    <s v="FGTS"/>
    <d v="2025-05-25T15:19:34"/>
    <m/>
    <m/>
    <m/>
    <n v="0.374"/>
    <s v="AM"/>
    <x v="4"/>
  </r>
  <r>
    <s v="C101725"/>
    <n v="374"/>
    <s v="Médio"/>
    <s v="orgânico"/>
    <s v="Mídia Paga"/>
    <s v="Cartão"/>
    <d v="2023-08-16T04:21:30"/>
    <d v="2023-09-13T04:21:30"/>
    <m/>
    <m/>
    <n v="0.16400000000000001"/>
    <s v="PI"/>
    <x v="4"/>
  </r>
  <r>
    <s v="C101726"/>
    <n v="834"/>
    <s v="Baixo"/>
    <s v="google_cpc"/>
    <s v="Orgânico"/>
    <s v="FGTS"/>
    <d v="2025-09-12T02:11:31"/>
    <d v="2025-09-25T02:11:31"/>
    <d v="2025-09-28T02:11:31"/>
    <d v="2025-10-17T02:11:31"/>
    <n v="0.48299999999999998"/>
    <s v="PB"/>
    <x v="1"/>
  </r>
  <r>
    <s v="C101727"/>
    <n v="340"/>
    <s v="Digital First"/>
    <s v="meta_paid"/>
    <s v="Loja"/>
    <s v="Consignado"/>
    <d v="2025-03-23T09:12:35"/>
    <d v="2025-04-15T09:12:35"/>
    <d v="2025-04-19T09:12:35"/>
    <d v="2025-04-20T09:12:35"/>
    <n v="0.29099999999999998"/>
    <s v="DF"/>
    <x v="6"/>
  </r>
  <r>
    <s v="C101728"/>
    <n v="712"/>
    <s v="Médio"/>
    <s v="meta_paid"/>
    <s v="Orgânico"/>
    <s v="Conta"/>
    <d v="2023-07-05T05:07:17"/>
    <d v="2023-07-21T05:07:17"/>
    <d v="2023-08-05T05:07:17"/>
    <d v="2023-08-22T05:07:17"/>
    <n v="0.29399999999999998"/>
    <s v="AL"/>
    <x v="31"/>
  </r>
  <r>
    <s v="C101729"/>
    <n v="714"/>
    <s v="Baixo"/>
    <s v="orgânico"/>
    <s v="Mídia Paga"/>
    <s v="Empréstimo Pessoal"/>
    <d v="2023-08-27T11:57:45"/>
    <d v="2023-09-24T11:57:45"/>
    <d v="2023-10-04T11:57:45"/>
    <d v="2023-10-23T11:57:45"/>
    <n v="0.26900000000000002"/>
    <s v="AL"/>
    <x v="10"/>
  </r>
  <r>
    <s v="C101730"/>
    <n v="748"/>
    <s v="Médio"/>
    <s v="meta_paid"/>
    <s v="Mídia Paga"/>
    <s v="Consignado"/>
    <d v="2023-05-09T09:06:29"/>
    <m/>
    <m/>
    <m/>
    <n v="0.311"/>
    <s v="SP"/>
    <x v="4"/>
  </r>
  <r>
    <s v="C101731"/>
    <n v="735"/>
    <s v="Digital First"/>
    <s v="crm_push"/>
    <s v="Mídia Paga"/>
    <s v="Cartão"/>
    <d v="2025-01-06T14:54:17"/>
    <d v="2025-02-03T14:54:17"/>
    <d v="2025-02-17T14:54:17"/>
    <d v="2025-03-20T14:54:17"/>
    <n v="0.26700000000000002"/>
    <s v="BA"/>
    <x v="32"/>
  </r>
  <r>
    <s v="C101732"/>
    <n v="538"/>
    <s v="Baixo"/>
    <s v="meta_paid"/>
    <s v="Mídia Paga"/>
    <s v="FGTS"/>
    <d v="2024-08-27T04:05:18"/>
    <m/>
    <m/>
    <m/>
    <n v="0.504"/>
    <s v="CE"/>
    <x v="4"/>
  </r>
  <r>
    <s v="C101733"/>
    <n v="341"/>
    <s v="Baixo"/>
    <s v="meta_paid"/>
    <s v="Orgânico"/>
    <s v="Conta"/>
    <d v="2025-07-12T12:03:14"/>
    <d v="2025-08-06T12:03:14"/>
    <m/>
    <m/>
    <n v="0.45300000000000001"/>
    <s v="MG"/>
    <x v="4"/>
  </r>
  <r>
    <s v="C101734"/>
    <n v="309"/>
    <s v="Pensionista"/>
    <s v="google_cpc"/>
    <s v="Indicação"/>
    <s v="Cartão"/>
    <d v="2024-04-17T10:50:38"/>
    <d v="2024-04-19T10:50:38"/>
    <d v="2024-04-20T10:50:38"/>
    <m/>
    <n v="9.6000000000000002E-2"/>
    <s v="PE"/>
    <x v="4"/>
  </r>
  <r>
    <s v="C101735"/>
    <n v="564"/>
    <s v="Médio"/>
    <s v="orgânico"/>
    <s v="Mídia Paga"/>
    <s v="Cartão"/>
    <d v="2024-01-21T05:29:31"/>
    <d v="2024-02-01T05:29:31"/>
    <m/>
    <m/>
    <n v="0.29599999999999999"/>
    <s v="CE"/>
    <x v="4"/>
  </r>
  <r>
    <s v="C101736"/>
    <n v="744"/>
    <s v="Alto Potencial"/>
    <s v="google_cpc"/>
    <s v="Indicação"/>
    <s v="Cartão"/>
    <d v="2024-09-30T06:08:41"/>
    <d v="2024-10-24T06:08:41"/>
    <d v="2024-11-06T06:08:41"/>
    <d v="2024-11-16T06:08:41"/>
    <n v="5.0999999999999997E-2"/>
    <s v="AL"/>
    <x v="39"/>
  </r>
  <r>
    <s v="C101737"/>
    <n v="438"/>
    <s v="Médio"/>
    <s v="meta_paid"/>
    <s v="Indicação"/>
    <s v="Consignado"/>
    <d v="2023-02-25T00:57:49"/>
    <d v="2023-03-12T00:57:49"/>
    <d v="2023-03-17T00:57:49"/>
    <d v="2023-04-08T00:57:49"/>
    <n v="0.193"/>
    <s v="RS"/>
    <x v="0"/>
  </r>
  <r>
    <s v="C101738"/>
    <n v="495"/>
    <s v="Médio"/>
    <s v="meta_paid"/>
    <s v="Mídia Paga"/>
    <s v="Consignado"/>
    <d v="2025-08-08T22:57:14"/>
    <d v="2025-08-17T22:57:14"/>
    <d v="2025-08-19T22:57:14"/>
    <d v="2025-09-14T22:57:14"/>
    <n v="0.307"/>
    <s v="RS"/>
    <x v="48"/>
  </r>
  <r>
    <s v="C101739"/>
    <n v="373"/>
    <s v="Baixo"/>
    <s v="google_cpc"/>
    <s v="Mídia Paga"/>
    <s v="FGTS"/>
    <d v="2023-10-30T01:37:21"/>
    <d v="2023-11-24T01:37:21"/>
    <d v="2023-11-30T01:37:21"/>
    <d v="2023-12-18T01:37:21"/>
    <n v="0.11899999999999999"/>
    <s v="RS"/>
    <x v="29"/>
  </r>
  <r>
    <s v="C101740"/>
    <n v="524"/>
    <s v="Baixo"/>
    <s v="google_cpc"/>
    <s v="Mídia Paga"/>
    <s v="Cartão"/>
    <d v="2023-06-13T18:42:20"/>
    <d v="2023-06-29T18:42:20"/>
    <d v="2023-07-18T18:42:20"/>
    <m/>
    <n v="0.40600000000000003"/>
    <s v="PB"/>
    <x v="4"/>
  </r>
  <r>
    <s v="C101741"/>
    <n v="401"/>
    <s v="Médio"/>
    <s v="google_cpc"/>
    <s v="CRM"/>
    <s v="Cartão"/>
    <d v="2024-06-07T09:30:00"/>
    <d v="2024-06-19T09:30:00"/>
    <d v="2024-06-26T09:30:00"/>
    <d v="2024-06-27T09:30:00"/>
    <n v="0.316"/>
    <s v="RS"/>
    <x v="40"/>
  </r>
  <r>
    <s v="C101742"/>
    <n v="563"/>
    <s v="Médio"/>
    <s v="meta_paid"/>
    <s v="Mídia Paga"/>
    <s v="Consignado"/>
    <d v="2023-01-24T01:33:45"/>
    <d v="2023-02-16T01:33:45"/>
    <d v="2023-03-13T01:33:45"/>
    <m/>
    <n v="0.188"/>
    <s v="RS"/>
    <x v="4"/>
  </r>
  <r>
    <s v="C101743"/>
    <n v="460"/>
    <s v="Baixo"/>
    <s v="tiktok"/>
    <s v="Mídia Paga"/>
    <s v="Consignado"/>
    <d v="2025-04-01T02:04:02"/>
    <d v="2025-04-07T02:04:02"/>
    <d v="2025-04-07T02:04:02"/>
    <d v="2025-05-09T02:04:02"/>
    <n v="9.1999999999999998E-2"/>
    <s v="ES"/>
    <x v="18"/>
  </r>
  <r>
    <s v="C101744"/>
    <n v="532"/>
    <s v="Médio"/>
    <s v="meta_paid"/>
    <s v="Indicação"/>
    <s v="Cartão"/>
    <d v="2023-12-20T16:49:58"/>
    <m/>
    <m/>
    <m/>
    <n v="0.48299999999999998"/>
    <s v="SC"/>
    <x v="4"/>
  </r>
  <r>
    <s v="C101745"/>
    <n v="790"/>
    <s v="Médio"/>
    <s v="orgânico"/>
    <s v="Mídia Paga"/>
    <s v="FGTS"/>
    <d v="2023-03-13T05:09:01"/>
    <m/>
    <m/>
    <m/>
    <n v="0.315"/>
    <s v="MG"/>
    <x v="4"/>
  </r>
  <r>
    <s v="C101746"/>
    <n v="610"/>
    <s v="Baixo"/>
    <s v="meta_paid"/>
    <s v="Mídia Paga"/>
    <s v="Conta"/>
    <d v="2024-02-24T23:27:50"/>
    <m/>
    <m/>
    <m/>
    <n v="0.40799999999999997"/>
    <s v="PE"/>
    <x v="4"/>
  </r>
  <r>
    <s v="C101747"/>
    <n v="526"/>
    <s v="Médio"/>
    <s v="meta_paid"/>
    <s v="Orgânico"/>
    <s v="Cartão"/>
    <d v="2023-05-03T04:14:46"/>
    <d v="2023-05-08T04:14:46"/>
    <d v="2023-05-08T04:14:46"/>
    <m/>
    <n v="0.69699999999999995"/>
    <s v="SE"/>
    <x v="4"/>
  </r>
  <r>
    <s v="C101748"/>
    <n v="572"/>
    <s v="Pensionista"/>
    <s v="crm_push"/>
    <s v="Loja"/>
    <s v="Consignado"/>
    <d v="2024-09-08T23:41:19"/>
    <m/>
    <m/>
    <m/>
    <n v="0.36299999999999999"/>
    <s v="AL"/>
    <x v="4"/>
  </r>
  <r>
    <s v="C101749"/>
    <n v="616"/>
    <s v="Médio"/>
    <s v="tiktok"/>
    <s v="Mídia Paga"/>
    <s v="Consignado"/>
    <d v="2023-09-27T13:20:43"/>
    <m/>
    <m/>
    <m/>
    <n v="0.32900000000000001"/>
    <s v="RS"/>
    <x v="4"/>
  </r>
  <r>
    <s v="C101750"/>
    <n v="385"/>
    <s v="Baixo"/>
    <s v="indicação"/>
    <s v="Mídia Paga"/>
    <s v="Cartão"/>
    <d v="2023-01-23T10:59:29"/>
    <m/>
    <m/>
    <m/>
    <n v="0.123"/>
    <s v="PR"/>
    <x v="4"/>
  </r>
  <r>
    <s v="C101751"/>
    <n v="590"/>
    <s v="Baixo"/>
    <s v="meta_paid"/>
    <s v="Orgânico"/>
    <s v="Consignado"/>
    <d v="2024-04-27T10:12:37"/>
    <d v="2024-05-02T10:12:37"/>
    <d v="2024-05-21T10:12:37"/>
    <m/>
    <n v="4.2000000000000003E-2"/>
    <s v="PR"/>
    <x v="4"/>
  </r>
  <r>
    <s v="C101752"/>
    <n v="768"/>
    <s v="Alto Potencial"/>
    <s v="crm_push"/>
    <s v="Orgânico"/>
    <s v="Consignado"/>
    <d v="2025-09-11T23:45:40"/>
    <m/>
    <m/>
    <m/>
    <n v="0.35899999999999999"/>
    <s v="PR"/>
    <x v="4"/>
  </r>
  <r>
    <s v="C101753"/>
    <n v="703"/>
    <s v="Alto Potencial"/>
    <s v="orgânico"/>
    <s v="Indicação"/>
    <s v="Consignado"/>
    <d v="2024-07-12T04:16:55"/>
    <m/>
    <m/>
    <m/>
    <n v="0.20599999999999999"/>
    <s v="DF"/>
    <x v="4"/>
  </r>
  <r>
    <s v="C101754"/>
    <n v="726"/>
    <s v="Médio"/>
    <s v="afiliado"/>
    <s v="Mídia Paga"/>
    <s v="Consignado"/>
    <d v="2023-10-28T09:46:16"/>
    <d v="2023-11-25T09:46:16"/>
    <d v="2023-12-16T09:46:16"/>
    <d v="2024-01-13T09:46:16"/>
    <n v="0.67400000000000004"/>
    <s v="AM"/>
    <x v="23"/>
  </r>
  <r>
    <s v="C101755"/>
    <n v="674"/>
    <s v="Médio"/>
    <s v="indicação"/>
    <s v="Orgânico"/>
    <s v="Consignado"/>
    <d v="2025-08-03T19:29:31"/>
    <m/>
    <m/>
    <m/>
    <n v="0.28599999999999998"/>
    <s v="PA"/>
    <x v="4"/>
  </r>
  <r>
    <s v="C101756"/>
    <n v="551"/>
    <s v="Médio"/>
    <s v="google_cpc"/>
    <s v="Mídia Paga"/>
    <s v="Conta"/>
    <d v="2024-08-21T15:12:09"/>
    <d v="2024-09-12T15:12:09"/>
    <d v="2024-09-15T15:12:09"/>
    <d v="2024-10-07T15:12:09"/>
    <n v="0.27"/>
    <s v="RN"/>
    <x v="39"/>
  </r>
  <r>
    <s v="C101757"/>
    <n v="832"/>
    <s v="Baixo"/>
    <s v="google_cpc"/>
    <s v="Indicação"/>
    <s v="Empréstimo Pessoal"/>
    <d v="2023-04-01T00:45:48"/>
    <d v="2023-04-27T00:45:48"/>
    <m/>
    <m/>
    <n v="0.52200000000000002"/>
    <s v="SP"/>
    <x v="4"/>
  </r>
  <r>
    <s v="C101758"/>
    <n v="606"/>
    <s v="Baixo"/>
    <s v="orgânico"/>
    <s v="Mídia Paga"/>
    <s v="Consignado"/>
    <d v="2024-04-27T02:39:24"/>
    <d v="2024-04-28T02:39:24"/>
    <d v="2024-05-08T02:39:24"/>
    <d v="2024-05-28T02:39:24"/>
    <n v="5.0999999999999997E-2"/>
    <s v="GO"/>
    <x v="25"/>
  </r>
  <r>
    <s v="C101759"/>
    <n v="729"/>
    <s v="Baixo"/>
    <s v="meta_paid"/>
    <s v="Mídia Paga"/>
    <s v="Cartão"/>
    <d v="2024-08-26T23:16:05"/>
    <m/>
    <m/>
    <m/>
    <n v="0.20799999999999999"/>
    <s v="RJ"/>
    <x v="4"/>
  </r>
  <r>
    <s v="C101760"/>
    <n v="563"/>
    <s v="Alto Potencial"/>
    <s v="crm_push"/>
    <s v="Mídia Paga"/>
    <s v="Consignado"/>
    <d v="2025-03-10T06:08:14"/>
    <d v="2025-03-14T06:08:14"/>
    <m/>
    <m/>
    <n v="0.28299999999999997"/>
    <s v="AM"/>
    <x v="4"/>
  </r>
  <r>
    <s v="C101761"/>
    <n v="367"/>
    <s v="Baixo"/>
    <s v="google_cpc"/>
    <s v="Mídia Paga"/>
    <s v="Consignado"/>
    <d v="2024-01-17T22:02:08"/>
    <d v="2024-02-07T22:02:08"/>
    <d v="2024-02-21T22:02:08"/>
    <m/>
    <n v="6.5000000000000002E-2"/>
    <s v="RN"/>
    <x v="4"/>
  </r>
  <r>
    <s v="C101762"/>
    <n v="406"/>
    <s v="Médio"/>
    <s v="crm_push"/>
    <s v="Mídia Paga"/>
    <s v="FGTS"/>
    <d v="2025-06-10T23:13:52"/>
    <d v="2025-06-24T23:13:52"/>
    <d v="2025-07-02T23:13:52"/>
    <d v="2025-07-03T23:13:52"/>
    <n v="0.105"/>
    <s v="PI"/>
    <x v="64"/>
  </r>
  <r>
    <s v="C101763"/>
    <n v="699"/>
    <s v="Digital First"/>
    <s v="google_cpc"/>
    <s v="Mídia Paga"/>
    <s v="Empréstimo Pessoal"/>
    <d v="2024-02-23T12:20:46"/>
    <d v="2024-03-21T12:20:46"/>
    <d v="2024-04-01T12:20:46"/>
    <m/>
    <n v="0.112"/>
    <s v="MG"/>
    <x v="4"/>
  </r>
  <r>
    <s v="C101764"/>
    <n v="498"/>
    <s v="Digital First"/>
    <s v="meta_paid"/>
    <s v="Mídia Paga"/>
    <s v="Empréstimo Pessoal"/>
    <d v="2024-04-25T01:41:13"/>
    <d v="2024-05-01T01:41:13"/>
    <m/>
    <m/>
    <n v="0.52200000000000002"/>
    <s v="BA"/>
    <x v="4"/>
  </r>
  <r>
    <s v="C101765"/>
    <n v="491"/>
    <s v="Baixo"/>
    <s v="indicação"/>
    <s v="Mídia Paga"/>
    <s v="Consignado"/>
    <d v="2023-05-05T01:00:07"/>
    <m/>
    <m/>
    <m/>
    <n v="0.432"/>
    <s v="PR"/>
    <x v="4"/>
  </r>
  <r>
    <s v="C101766"/>
    <n v="813"/>
    <s v="Baixo"/>
    <s v="google_cpc"/>
    <s v="Loja"/>
    <s v="Consignado"/>
    <d v="2025-08-14T14:11:31"/>
    <m/>
    <m/>
    <m/>
    <n v="7.2999999999999995E-2"/>
    <s v="AM"/>
    <x v="4"/>
  </r>
  <r>
    <s v="C101767"/>
    <n v="741"/>
    <s v="Alto Potencial"/>
    <s v="meta_paid"/>
    <s v="Mídia Paga"/>
    <s v="Empréstimo Pessoal"/>
    <d v="2023-07-07T03:36:04"/>
    <d v="2023-07-15T03:36:04"/>
    <d v="2023-07-25T03:36:04"/>
    <m/>
    <n v="0.16700000000000001"/>
    <s v="PA"/>
    <x v="4"/>
  </r>
  <r>
    <s v="C101768"/>
    <n v="300"/>
    <s v="Alto Potencial"/>
    <s v="google_cpc"/>
    <s v="Orgânico"/>
    <s v="Consignado"/>
    <d v="2023-04-19T14:47:31"/>
    <d v="2023-04-24T14:47:31"/>
    <d v="2023-04-24T14:47:31"/>
    <d v="2023-05-23T14:47:31"/>
    <n v="0.13500000000000001"/>
    <s v="CE"/>
    <x v="2"/>
  </r>
  <r>
    <s v="C101769"/>
    <n v="657"/>
    <s v="Digital First"/>
    <s v="afiliado"/>
    <s v="Orgânico"/>
    <s v="Conta"/>
    <d v="2025-04-05T04:55:55"/>
    <d v="2025-04-12T04:55:55"/>
    <d v="2025-04-19T04:55:55"/>
    <d v="2025-05-26T04:55:55"/>
    <n v="0.189"/>
    <s v="MA"/>
    <x v="30"/>
  </r>
  <r>
    <s v="C101770"/>
    <n v="414"/>
    <s v="Médio"/>
    <s v="orgânico"/>
    <s v="Mídia Paga"/>
    <s v="Consignado"/>
    <d v="2025-05-31T01:25:17"/>
    <m/>
    <m/>
    <m/>
    <n v="0.24199999999999999"/>
    <s v="PR"/>
    <x v="4"/>
  </r>
  <r>
    <s v="C101771"/>
    <n v="496"/>
    <s v="Médio"/>
    <s v="crm_push"/>
    <s v="Mídia Paga"/>
    <s v="Conta"/>
    <d v="2025-07-28T12:03:31"/>
    <d v="2025-08-23T12:03:31"/>
    <d v="2025-09-02T12:03:31"/>
    <m/>
    <n v="0.32600000000000001"/>
    <s v="SE"/>
    <x v="4"/>
  </r>
  <r>
    <s v="C101772"/>
    <n v="573"/>
    <s v="Digital First"/>
    <s v="tiktok"/>
    <s v="Loja"/>
    <s v="FGTS"/>
    <d v="2023-08-29T20:10:35"/>
    <d v="2023-09-21T20:10:35"/>
    <d v="2023-10-01T20:10:35"/>
    <d v="2023-10-07T20:10:35"/>
    <n v="0.224"/>
    <s v="DF"/>
    <x v="41"/>
  </r>
  <r>
    <s v="C101773"/>
    <n v="459"/>
    <s v="Baixo"/>
    <s v="meta_paid"/>
    <s v="Mídia Paga"/>
    <s v="FGTS"/>
    <d v="2024-03-16T09:25:43"/>
    <d v="2024-03-21T09:25:43"/>
    <d v="2024-03-21T09:25:43"/>
    <d v="2024-04-26T09:25:43"/>
    <n v="0.22800000000000001"/>
    <s v="SC"/>
    <x v="28"/>
  </r>
  <r>
    <s v="C101774"/>
    <n v="472"/>
    <s v="Médio"/>
    <s v="google_cpc"/>
    <s v="Mídia Paga"/>
    <s v="Cartão"/>
    <d v="2024-08-22T00:49:53"/>
    <m/>
    <m/>
    <m/>
    <n v="0.42299999999999999"/>
    <s v="AL"/>
    <x v="4"/>
  </r>
  <r>
    <s v="C101775"/>
    <n v="844"/>
    <s v="Médio"/>
    <s v="meta_paid"/>
    <s v="Mídia Paga"/>
    <s v="Consignado"/>
    <d v="2024-11-26T17:43:14"/>
    <m/>
    <m/>
    <m/>
    <n v="0.10100000000000001"/>
    <s v="RN"/>
    <x v="4"/>
  </r>
  <r>
    <s v="C101776"/>
    <n v="757"/>
    <s v="Alto Potencial"/>
    <s v="tiktok"/>
    <s v="Mídia Paga"/>
    <s v="FGTS"/>
    <d v="2025-03-15T02:01:03"/>
    <m/>
    <m/>
    <m/>
    <n v="0.46500000000000002"/>
    <s v="PA"/>
    <x v="4"/>
  </r>
  <r>
    <s v="C101777"/>
    <n v="732"/>
    <s v="Baixo"/>
    <s v="orgânico"/>
    <s v="Mídia Paga"/>
    <s v="FGTS"/>
    <d v="2023-02-25T10:44:51"/>
    <m/>
    <m/>
    <m/>
    <n v="0.22600000000000001"/>
    <s v="PE"/>
    <x v="4"/>
  </r>
  <r>
    <s v="C101778"/>
    <n v="780"/>
    <s v="Médio"/>
    <s v="google_cpc"/>
    <s v="Indicação"/>
    <s v="Consignado"/>
    <d v="2023-11-20T11:56:36"/>
    <d v="2023-11-23T11:56:36"/>
    <d v="2023-12-08T11:56:36"/>
    <m/>
    <n v="0.22700000000000001"/>
    <s v="PE"/>
    <x v="4"/>
  </r>
  <r>
    <s v="C101779"/>
    <n v="754"/>
    <s v="Pensionista"/>
    <s v="google_cpc"/>
    <s v="Loja"/>
    <s v="Consignado"/>
    <d v="2025-10-16T19:32:49"/>
    <d v="2025-10-21T19:32:49"/>
    <m/>
    <m/>
    <n v="0.34699999999999998"/>
    <s v="SC"/>
    <x v="4"/>
  </r>
  <r>
    <s v="C101780"/>
    <n v="495"/>
    <s v="Baixo"/>
    <s v="google_cpc"/>
    <s v="Loja"/>
    <s v="Consignado"/>
    <d v="2025-06-09T18:07:59"/>
    <d v="2025-06-11T18:07:59"/>
    <m/>
    <m/>
    <n v="0.219"/>
    <s v="CE"/>
    <x v="4"/>
  </r>
  <r>
    <s v="C101781"/>
    <n v="608"/>
    <s v="Alto Potencial"/>
    <s v="meta_paid"/>
    <s v="Mídia Paga"/>
    <s v="Consignado"/>
    <d v="2024-09-10T07:57:23"/>
    <d v="2024-09-22T07:57:23"/>
    <d v="2024-10-02T07:57:23"/>
    <d v="2024-11-04T07:57:23"/>
    <n v="0.35299999999999998"/>
    <s v="ES"/>
    <x v="58"/>
  </r>
  <r>
    <s v="C101782"/>
    <n v="793"/>
    <s v="Médio"/>
    <s v="google_cpc"/>
    <s v="Indicação"/>
    <s v="Empréstimo Pessoal"/>
    <d v="2023-07-17T12:38:38"/>
    <d v="2023-07-23T12:38:38"/>
    <m/>
    <m/>
    <n v="0.437"/>
    <s v="MG"/>
    <x v="4"/>
  </r>
  <r>
    <s v="C101783"/>
    <n v="738"/>
    <s v="Médio"/>
    <s v="google_cpc"/>
    <s v="Orgânico"/>
    <s v="FGTS"/>
    <d v="2024-08-04T21:54:43"/>
    <d v="2024-08-17T21:54:43"/>
    <d v="2024-08-19T21:54:43"/>
    <d v="2024-08-25T21:54:43"/>
    <n v="0.27400000000000002"/>
    <s v="SP"/>
    <x v="5"/>
  </r>
  <r>
    <s v="C101784"/>
    <n v="658"/>
    <s v="Digital First"/>
    <s v="google_cpc"/>
    <s v="Loja"/>
    <s v="FGTS"/>
    <d v="2025-02-08T01:31:49"/>
    <d v="2025-02-27T01:31:49"/>
    <d v="2025-03-21T01:31:49"/>
    <m/>
    <n v="0.184"/>
    <s v="MA"/>
    <x v="4"/>
  </r>
  <r>
    <s v="C101785"/>
    <n v="335"/>
    <s v="Médio"/>
    <s v="afiliado"/>
    <s v="CRM"/>
    <s v="Conta"/>
    <d v="2023-05-10T11:19:21"/>
    <m/>
    <m/>
    <m/>
    <n v="0.16700000000000001"/>
    <s v="CE"/>
    <x v="4"/>
  </r>
  <r>
    <s v="C101786"/>
    <n v="333"/>
    <s v="Digital First"/>
    <s v="google_cpc"/>
    <s v="Mídia Paga"/>
    <s v="Conta"/>
    <d v="2023-10-31T21:30:29"/>
    <m/>
    <m/>
    <m/>
    <n v="0.64300000000000002"/>
    <s v="RN"/>
    <x v="4"/>
  </r>
  <r>
    <s v="C101787"/>
    <n v="387"/>
    <s v="Médio"/>
    <s v="crm_push"/>
    <s v="Loja"/>
    <s v="FGTS"/>
    <d v="2025-02-04T14:09:00"/>
    <m/>
    <m/>
    <m/>
    <n v="0.44800000000000001"/>
    <s v="ES"/>
    <x v="4"/>
  </r>
  <r>
    <s v="C101788"/>
    <n v="315"/>
    <s v="Médio"/>
    <s v="meta_paid"/>
    <s v="CRM"/>
    <s v="Consignado"/>
    <d v="2024-03-15T19:03:30"/>
    <m/>
    <m/>
    <m/>
    <n v="0.16"/>
    <s v="RN"/>
    <x v="4"/>
  </r>
  <r>
    <s v="C101789"/>
    <n v="720"/>
    <s v="Digital First"/>
    <s v="tiktok"/>
    <s v="Indicação"/>
    <s v="Consignado"/>
    <d v="2023-11-23T02:38:31"/>
    <d v="2023-11-28T02:38:31"/>
    <d v="2023-12-05T02:38:31"/>
    <d v="2023-12-20T02:38:31"/>
    <n v="0.14699999999999999"/>
    <s v="AM"/>
    <x v="15"/>
  </r>
  <r>
    <s v="C101790"/>
    <n v="425"/>
    <s v="Alto Potencial"/>
    <s v="google_cpc"/>
    <s v="Mídia Paga"/>
    <s v="Consignado"/>
    <d v="2024-12-14T23:45:18"/>
    <m/>
    <m/>
    <m/>
    <n v="0.112"/>
    <s v="AM"/>
    <x v="4"/>
  </r>
  <r>
    <s v="C101791"/>
    <n v="307"/>
    <s v="Baixo"/>
    <s v="tiktok"/>
    <s v="Indicação"/>
    <s v="Cartão"/>
    <d v="2025-04-27T04:00:32"/>
    <d v="2025-05-10T04:00:32"/>
    <d v="2025-05-18T04:00:32"/>
    <d v="2025-05-21T04:00:32"/>
    <n v="2.1000000000000001E-2"/>
    <s v="MA"/>
    <x v="46"/>
  </r>
  <r>
    <s v="C101792"/>
    <n v="771"/>
    <s v="Alto Potencial"/>
    <s v="meta_paid"/>
    <s v="Mídia Paga"/>
    <s v="Cartão"/>
    <d v="2023-11-23T11:32:50"/>
    <m/>
    <m/>
    <m/>
    <n v="0.20899999999999999"/>
    <s v="AL"/>
    <x v="4"/>
  </r>
  <r>
    <s v="C101793"/>
    <n v="767"/>
    <s v="Baixo"/>
    <s v="google_cpc"/>
    <s v="Mídia Paga"/>
    <s v="Conta"/>
    <d v="2023-05-19T07:40:31"/>
    <d v="2023-06-05T07:40:31"/>
    <d v="2023-06-19T07:40:31"/>
    <d v="2023-07-08T07:40:31"/>
    <n v="0.374"/>
    <s v="MA"/>
    <x v="37"/>
  </r>
  <r>
    <s v="C101794"/>
    <n v="809"/>
    <s v="Digital First"/>
    <s v="loja"/>
    <s v="CRM"/>
    <s v="FGTS"/>
    <d v="2024-02-07T22:06:21"/>
    <m/>
    <m/>
    <m/>
    <n v="0.32100000000000001"/>
    <s v="AL"/>
    <x v="4"/>
  </r>
  <r>
    <s v="C101795"/>
    <n v="701"/>
    <s v="Digital First"/>
    <s v="tiktok"/>
    <s v="Orgânico"/>
    <s v="FGTS"/>
    <d v="2024-01-10T20:12:25"/>
    <d v="2024-01-23T20:12:25"/>
    <d v="2024-02-15T20:12:25"/>
    <d v="2024-03-11T20:12:25"/>
    <n v="0.45400000000000001"/>
    <s v="RS"/>
    <x v="56"/>
  </r>
  <r>
    <s v="C101796"/>
    <n v="475"/>
    <s v="Médio"/>
    <s v="google_cpc"/>
    <s v="Orgânico"/>
    <s v="FGTS"/>
    <d v="2025-07-23T05:18:35"/>
    <d v="2025-08-05T05:18:35"/>
    <d v="2025-08-19T05:18:35"/>
    <m/>
    <n v="0.57299999999999995"/>
    <s v="SC"/>
    <x v="4"/>
  </r>
  <r>
    <s v="C101797"/>
    <n v="666"/>
    <s v="Médio"/>
    <s v="meta_paid"/>
    <s v="CRM"/>
    <s v="Consignado"/>
    <d v="2023-05-12T11:43:09"/>
    <m/>
    <m/>
    <m/>
    <n v="3.1E-2"/>
    <s v="PR"/>
    <x v="4"/>
  </r>
  <r>
    <s v="C101798"/>
    <n v="787"/>
    <s v="Médio"/>
    <s v="meta_paid"/>
    <s v="Mídia Paga"/>
    <s v="Consignado"/>
    <d v="2024-09-19T02:31:29"/>
    <d v="2024-09-20T02:31:29"/>
    <m/>
    <m/>
    <n v="0.182"/>
    <s v="RS"/>
    <x v="4"/>
  </r>
  <r>
    <s v="C101799"/>
    <n v="317"/>
    <s v="Médio"/>
    <s v="orgânico"/>
    <s v="CRM"/>
    <s v="Cartão"/>
    <d v="2023-12-04T02:15:00"/>
    <m/>
    <m/>
    <m/>
    <n v="0.222"/>
    <s v="PI"/>
    <x v="4"/>
  </r>
  <r>
    <s v="C101800"/>
    <n v="355"/>
    <s v="Baixo"/>
    <s v="tiktok"/>
    <s v="Mídia Paga"/>
    <s v="Conta"/>
    <d v="2024-06-12T16:09:40"/>
    <m/>
    <m/>
    <m/>
    <n v="0.315"/>
    <s v="CE"/>
    <x v="4"/>
  </r>
  <r>
    <s v="C101801"/>
    <n v="334"/>
    <s v="Médio"/>
    <s v="google_cpc"/>
    <s v="Orgânico"/>
    <s v="Consignado"/>
    <d v="2023-11-26T17:13:09"/>
    <m/>
    <m/>
    <m/>
    <n v="0.38700000000000001"/>
    <s v="DF"/>
    <x v="4"/>
  </r>
  <r>
    <s v="C101802"/>
    <n v="646"/>
    <s v="Médio"/>
    <s v="google_cpc"/>
    <s v="Mídia Paga"/>
    <s v="Consignado"/>
    <d v="2023-07-01T02:44:05"/>
    <m/>
    <m/>
    <m/>
    <n v="0.34699999999999998"/>
    <s v="MG"/>
    <x v="4"/>
  </r>
  <r>
    <s v="C101803"/>
    <n v="331"/>
    <s v="Baixo"/>
    <s v="meta_paid"/>
    <s v="Mídia Paga"/>
    <s v="Consignado"/>
    <d v="2024-01-24T00:01:50"/>
    <m/>
    <m/>
    <m/>
    <n v="0.311"/>
    <s v="SC"/>
    <x v="4"/>
  </r>
  <r>
    <s v="C101804"/>
    <n v="432"/>
    <s v="Baixo"/>
    <s v="meta_paid"/>
    <s v="Indicação"/>
    <s v="Conta"/>
    <d v="2025-01-06T13:47:35"/>
    <d v="2025-01-09T13:47:35"/>
    <d v="2025-01-24T13:47:35"/>
    <d v="2025-01-28T13:47:35"/>
    <n v="6.6000000000000003E-2"/>
    <s v="MG"/>
    <x v="49"/>
  </r>
  <r>
    <s v="C101805"/>
    <n v="498"/>
    <s v="Pensionista"/>
    <s v="tiktok"/>
    <s v="Mídia Paga"/>
    <s v="Conta"/>
    <d v="2025-04-20T20:15:34"/>
    <m/>
    <m/>
    <m/>
    <n v="0.29199999999999998"/>
    <s v="PR"/>
    <x v="4"/>
  </r>
  <r>
    <s v="C101806"/>
    <n v="555"/>
    <s v="Médio"/>
    <s v="orgânico"/>
    <s v="CRM"/>
    <s v="FGTS"/>
    <d v="2025-02-08T16:22:48"/>
    <m/>
    <m/>
    <m/>
    <n v="0.24399999999999999"/>
    <s v="PI"/>
    <x v="4"/>
  </r>
  <r>
    <s v="C101807"/>
    <n v="641"/>
    <s v="Médio"/>
    <s v="orgânico"/>
    <s v="Mídia Paga"/>
    <s v="Empréstimo Pessoal"/>
    <d v="2023-11-13T17:13:55"/>
    <m/>
    <m/>
    <m/>
    <n v="0.65900000000000003"/>
    <s v="PB"/>
    <x v="4"/>
  </r>
  <r>
    <s v="C101808"/>
    <n v="530"/>
    <s v="Médio"/>
    <s v="meta_paid"/>
    <s v="Mídia Paga"/>
    <s v="Cartão"/>
    <d v="2023-03-17T03:17:58"/>
    <d v="2023-03-23T03:17:58"/>
    <m/>
    <m/>
    <n v="0.42299999999999999"/>
    <s v="PE"/>
    <x v="4"/>
  </r>
  <r>
    <s v="C101809"/>
    <n v="600"/>
    <s v="Médio"/>
    <s v="afiliado"/>
    <s v="CRM"/>
    <s v="Cartão"/>
    <d v="2023-12-28T14:03:49"/>
    <m/>
    <m/>
    <m/>
    <n v="5.8999999999999997E-2"/>
    <s v="PI"/>
    <x v="4"/>
  </r>
  <r>
    <s v="C101810"/>
    <n v="846"/>
    <s v="Médio"/>
    <s v="google_cpc"/>
    <s v="Mídia Paga"/>
    <s v="Consignado"/>
    <d v="2025-03-10T10:01:30"/>
    <m/>
    <m/>
    <m/>
    <n v="0.441"/>
    <s v="PI"/>
    <x v="4"/>
  </r>
  <r>
    <s v="C101811"/>
    <n v="325"/>
    <s v="Pensionista"/>
    <s v="tiktok"/>
    <s v="CRM"/>
    <s v="FGTS"/>
    <d v="2023-02-02T22:11:04"/>
    <m/>
    <m/>
    <m/>
    <n v="0.35099999999999998"/>
    <s v="PB"/>
    <x v="4"/>
  </r>
  <r>
    <s v="C101812"/>
    <n v="834"/>
    <s v="Alto Potencial"/>
    <s v="loja"/>
    <s v="Loja"/>
    <s v="FGTS"/>
    <d v="2024-02-09T07:33:21"/>
    <d v="2024-03-01T07:33:21"/>
    <d v="2024-03-03T07:33:21"/>
    <d v="2024-03-27T07:33:21"/>
    <n v="0.315"/>
    <s v="PE"/>
    <x v="39"/>
  </r>
  <r>
    <s v="C101813"/>
    <n v="773"/>
    <s v="Médio"/>
    <s v="tiktok"/>
    <s v="Loja"/>
    <s v="FGTS"/>
    <d v="2024-12-08T16:30:26"/>
    <d v="2024-12-09T16:30:26"/>
    <m/>
    <m/>
    <n v="0.255"/>
    <s v="GO"/>
    <x v="4"/>
  </r>
  <r>
    <s v="C101814"/>
    <n v="686"/>
    <s v="Alto Potencial"/>
    <s v="meta_paid"/>
    <s v="Loja"/>
    <s v="Cartão"/>
    <d v="2023-01-25T04:36:52"/>
    <d v="2023-02-12T04:36:52"/>
    <m/>
    <m/>
    <n v="0.37"/>
    <s v="CE"/>
    <x v="4"/>
  </r>
  <r>
    <s v="C101815"/>
    <n v="584"/>
    <s v="Médio"/>
    <s v="google_cpc"/>
    <s v="CRM"/>
    <s v="Consignado"/>
    <d v="2024-03-24T21:41:24"/>
    <m/>
    <m/>
    <m/>
    <n v="7.3999999999999996E-2"/>
    <s v="PB"/>
    <x v="4"/>
  </r>
  <r>
    <s v="C101816"/>
    <n v="749"/>
    <s v="Alto Potencial"/>
    <s v="crm_push"/>
    <s v="CRM"/>
    <s v="Cartão"/>
    <d v="2024-09-22T19:50:22"/>
    <m/>
    <m/>
    <m/>
    <n v="6.2E-2"/>
    <s v="PA"/>
    <x v="4"/>
  </r>
  <r>
    <s v="C101817"/>
    <n v="619"/>
    <s v="Médio"/>
    <s v="meta_paid"/>
    <s v="CRM"/>
    <s v="FGTS"/>
    <d v="2023-09-04T18:15:39"/>
    <d v="2023-09-26T18:15:39"/>
    <m/>
    <m/>
    <n v="7.4999999999999997E-2"/>
    <s v="GO"/>
    <x v="4"/>
  </r>
  <r>
    <s v="C101818"/>
    <n v="455"/>
    <s v="Médio"/>
    <s v="orgânico"/>
    <s v="Orgânico"/>
    <s v="Consignado"/>
    <d v="2023-10-19T23:33:11"/>
    <d v="2023-10-21T23:33:11"/>
    <m/>
    <m/>
    <n v="0.129"/>
    <s v="BA"/>
    <x v="4"/>
  </r>
  <r>
    <s v="C101819"/>
    <n v="770"/>
    <s v="Médio"/>
    <s v="google_cpc"/>
    <s v="CRM"/>
    <s v="FGTS"/>
    <d v="2023-02-23T05:48:28"/>
    <d v="2023-03-16T05:48:28"/>
    <d v="2023-03-26T05:48:28"/>
    <d v="2023-04-22T05:48:28"/>
    <n v="0.42499999999999999"/>
    <s v="GO"/>
    <x v="33"/>
  </r>
  <r>
    <s v="C101820"/>
    <n v="719"/>
    <s v="Médio"/>
    <s v="google_cpc"/>
    <s v="Mídia Paga"/>
    <s v="Consignado"/>
    <d v="2025-06-27T14:20:06"/>
    <d v="2025-07-20T14:20:06"/>
    <d v="2025-07-26T14:20:06"/>
    <m/>
    <n v="0.379"/>
    <s v="SE"/>
    <x v="4"/>
  </r>
  <r>
    <s v="C101821"/>
    <n v="412"/>
    <s v="Baixo"/>
    <s v="meta_paid"/>
    <s v="Mídia Paga"/>
    <s v="Consignado"/>
    <d v="2025-03-20T18:10:54"/>
    <m/>
    <m/>
    <m/>
    <n v="0.24099999999999999"/>
    <s v="MA"/>
    <x v="4"/>
  </r>
  <r>
    <s v="C101822"/>
    <n v="721"/>
    <s v="Médio"/>
    <s v="meta_paid"/>
    <s v="Mídia Paga"/>
    <s v="Cartão"/>
    <d v="2025-03-02T14:07:26"/>
    <m/>
    <m/>
    <m/>
    <n v="0.56799999999999995"/>
    <s v="PI"/>
    <x v="4"/>
  </r>
  <r>
    <s v="C101823"/>
    <n v="584"/>
    <s v="Alto Potencial"/>
    <s v="afiliado"/>
    <s v="Mídia Paga"/>
    <s v="Conta"/>
    <d v="2025-05-10T00:15:06"/>
    <d v="2025-05-25T00:15:06"/>
    <d v="2025-06-08T00:15:06"/>
    <d v="2025-07-05T00:15:06"/>
    <n v="0.316"/>
    <s v="DF"/>
    <x v="21"/>
  </r>
  <r>
    <s v="C101824"/>
    <n v="353"/>
    <s v="Digital First"/>
    <s v="afiliado"/>
    <s v="Mídia Paga"/>
    <s v="Consignado"/>
    <d v="2024-03-08T23:02:33"/>
    <d v="2024-04-03T23:02:33"/>
    <m/>
    <m/>
    <n v="0.27400000000000002"/>
    <s v="SE"/>
    <x v="4"/>
  </r>
  <r>
    <s v="C101825"/>
    <n v="624"/>
    <s v="Médio"/>
    <s v="tiktok"/>
    <s v="Orgânico"/>
    <s v="Empréstimo Pessoal"/>
    <d v="2024-06-30T15:37:38"/>
    <d v="2024-07-03T15:37:38"/>
    <m/>
    <m/>
    <n v="0.219"/>
    <s v="PA"/>
    <x v="4"/>
  </r>
  <r>
    <s v="C101826"/>
    <n v="757"/>
    <s v="Baixo"/>
    <s v="google_cpc"/>
    <s v="Mídia Paga"/>
    <s v="Consignado"/>
    <d v="2023-08-13T21:47:33"/>
    <m/>
    <m/>
    <m/>
    <n v="0.14699999999999999"/>
    <s v="MA"/>
    <x v="4"/>
  </r>
  <r>
    <s v="C101827"/>
    <n v="564"/>
    <s v="Digital First"/>
    <s v="google_cpc"/>
    <s v="CRM"/>
    <s v="Consignado"/>
    <d v="2024-11-02T11:33:33"/>
    <d v="2024-11-20T11:33:33"/>
    <d v="2024-12-05T11:33:33"/>
    <d v="2024-12-30T11:33:33"/>
    <n v="0.46"/>
    <s v="BA"/>
    <x v="33"/>
  </r>
  <r>
    <s v="C101828"/>
    <n v="681"/>
    <s v="Médio"/>
    <s v="tiktok"/>
    <s v="Orgânico"/>
    <s v="Consignado"/>
    <d v="2025-07-03T03:21:51"/>
    <d v="2025-07-26T03:21:51"/>
    <d v="2025-08-16T03:21:51"/>
    <m/>
    <n v="0.111"/>
    <s v="RN"/>
    <x v="4"/>
  </r>
  <r>
    <s v="C101829"/>
    <n v="512"/>
    <s v="Digital First"/>
    <s v="google_cpc"/>
    <s v="Mídia Paga"/>
    <s v="Consignado"/>
    <d v="2025-09-09T23:14:17"/>
    <d v="2025-09-26T23:14:17"/>
    <d v="2025-09-26T23:14:17"/>
    <m/>
    <n v="0.23799999999999999"/>
    <s v="SP"/>
    <x v="4"/>
  </r>
  <r>
    <s v="C101830"/>
    <n v="632"/>
    <s v="Digital First"/>
    <s v="orgânico"/>
    <s v="Mídia Paga"/>
    <s v="Consignado"/>
    <d v="2024-07-14T14:40:28"/>
    <m/>
    <m/>
    <m/>
    <n v="0.224"/>
    <s v="PI"/>
    <x v="4"/>
  </r>
  <r>
    <s v="C101831"/>
    <n v="309"/>
    <s v="Médio"/>
    <s v="google_cpc"/>
    <s v="Mídia Paga"/>
    <s v="Cartão"/>
    <d v="2024-10-15T05:06:19"/>
    <m/>
    <m/>
    <m/>
    <n v="0.34799999999999998"/>
    <s v="RS"/>
    <x v="4"/>
  </r>
  <r>
    <s v="C101832"/>
    <n v="657"/>
    <s v="Digital First"/>
    <s v="orgânico"/>
    <s v="CRM"/>
    <s v="Empréstimo Pessoal"/>
    <d v="2025-03-25T10:07:25"/>
    <m/>
    <m/>
    <m/>
    <n v="0.29299999999999998"/>
    <s v="AL"/>
    <x v="4"/>
  </r>
  <r>
    <s v="C101833"/>
    <n v="502"/>
    <s v="Alto Potencial"/>
    <s v="crm_push"/>
    <s v="Orgânico"/>
    <s v="Cartão"/>
    <d v="2025-10-28T19:32:56"/>
    <d v="2025-11-10T19:32:56"/>
    <d v="2025-11-15T19:32:56"/>
    <d v="2025-11-20T19:32:56"/>
    <n v="0.54"/>
    <s v="RN"/>
    <x v="64"/>
  </r>
  <r>
    <s v="C101834"/>
    <n v="357"/>
    <s v="Médio"/>
    <s v="meta_paid"/>
    <s v="CRM"/>
    <s v="Conta"/>
    <d v="2024-08-16T05:37:08"/>
    <d v="2024-08-31T05:37:08"/>
    <d v="2024-09-19T05:37:08"/>
    <d v="2024-10-07T05:37:08"/>
    <n v="0.253"/>
    <s v="GO"/>
    <x v="43"/>
  </r>
  <r>
    <s v="C101835"/>
    <n v="793"/>
    <s v="Baixo"/>
    <s v="crm_push"/>
    <s v="Mídia Paga"/>
    <s v="Conta"/>
    <d v="2024-07-04T22:57:15"/>
    <d v="2024-07-10T22:57:15"/>
    <d v="2024-07-10T22:57:15"/>
    <d v="2024-08-03T22:57:15"/>
    <n v="9.1999999999999998E-2"/>
    <s v="CE"/>
    <x v="8"/>
  </r>
  <r>
    <s v="C101836"/>
    <n v="809"/>
    <s v="Digital First"/>
    <s v="crm_push"/>
    <s v="CRM"/>
    <s v="FGTS"/>
    <d v="2025-08-16T06:36:48"/>
    <m/>
    <m/>
    <m/>
    <n v="0.128"/>
    <s v="BA"/>
    <x v="4"/>
  </r>
  <r>
    <s v="C101837"/>
    <n v="522"/>
    <s v="Baixo"/>
    <s v="orgânico"/>
    <s v="Orgânico"/>
    <s v="FGTS"/>
    <d v="2023-05-06T15:46:00"/>
    <d v="2023-05-07T15:46:00"/>
    <m/>
    <m/>
    <n v="0.80300000000000005"/>
    <s v="SE"/>
    <x v="4"/>
  </r>
  <r>
    <s v="C101838"/>
    <n v="668"/>
    <s v="Alto Potencial"/>
    <s v="meta_paid"/>
    <s v="Mídia Paga"/>
    <s v="Conta"/>
    <d v="2024-06-20T11:15:11"/>
    <d v="2024-07-19T11:15:11"/>
    <d v="2024-08-03T11:15:11"/>
    <d v="2024-09-09T11:15:11"/>
    <n v="8.3000000000000004E-2"/>
    <s v="PI"/>
    <x v="50"/>
  </r>
  <r>
    <s v="C101839"/>
    <n v="717"/>
    <s v="Baixo"/>
    <s v="meta_paid"/>
    <s v="Orgânico"/>
    <s v="Empréstimo Pessoal"/>
    <d v="2025-02-09T13:07:01"/>
    <m/>
    <m/>
    <m/>
    <n v="0.14000000000000001"/>
    <s v="MG"/>
    <x v="4"/>
  </r>
  <r>
    <s v="C101840"/>
    <n v="846"/>
    <s v="Baixo"/>
    <s v="afiliado"/>
    <s v="Orgânico"/>
    <s v="Consignado"/>
    <d v="2024-07-19T04:00:19"/>
    <m/>
    <m/>
    <m/>
    <n v="0.30299999999999999"/>
    <s v="AL"/>
    <x v="4"/>
  </r>
  <r>
    <s v="C101841"/>
    <n v="402"/>
    <s v="Médio"/>
    <s v="tiktok"/>
    <s v="Mídia Paga"/>
    <s v="Consignado"/>
    <d v="2023-08-05T16:00:27"/>
    <d v="2023-08-27T16:00:27"/>
    <d v="2023-09-13T16:00:27"/>
    <m/>
    <n v="0.443"/>
    <s v="MG"/>
    <x v="4"/>
  </r>
  <r>
    <s v="C101842"/>
    <n v="460"/>
    <s v="Pensionista"/>
    <s v="crm_push"/>
    <s v="CRM"/>
    <s v="Consignado"/>
    <d v="2023-09-27T12:00:56"/>
    <d v="2023-10-19T12:00:56"/>
    <d v="2023-10-28T12:00:56"/>
    <d v="2023-11-17T12:00:56"/>
    <n v="0.40699999999999997"/>
    <s v="PE"/>
    <x v="30"/>
  </r>
  <r>
    <s v="C101843"/>
    <n v="499"/>
    <s v="Médio"/>
    <s v="tiktok"/>
    <s v="Mídia Paga"/>
    <s v="FGTS"/>
    <d v="2024-08-08T23:48:58"/>
    <d v="2024-08-11T23:48:58"/>
    <d v="2024-08-11T23:48:58"/>
    <d v="2024-09-05T23:48:58"/>
    <n v="0.65400000000000003"/>
    <s v="RS"/>
    <x v="6"/>
  </r>
  <r>
    <s v="C101844"/>
    <n v="459"/>
    <s v="Médio"/>
    <s v="google_cpc"/>
    <s v="Mídia Paga"/>
    <s v="Conta"/>
    <d v="2025-05-27T11:40:20"/>
    <m/>
    <m/>
    <m/>
    <n v="0.309"/>
    <s v="SP"/>
    <x v="4"/>
  </r>
  <r>
    <s v="C101845"/>
    <n v="435"/>
    <s v="Alto Potencial"/>
    <s v="indicação"/>
    <s v="Mídia Paga"/>
    <s v="FGTS"/>
    <d v="2024-10-07T08:11:26"/>
    <m/>
    <m/>
    <m/>
    <n v="7.2999999999999995E-2"/>
    <s v="AL"/>
    <x v="4"/>
  </r>
  <r>
    <s v="C101846"/>
    <n v="697"/>
    <s v="Médio"/>
    <s v="google_cpc"/>
    <s v="Mídia Paga"/>
    <s v="Consignado"/>
    <d v="2024-01-11T12:53:56"/>
    <d v="2024-01-23T12:53:56"/>
    <d v="2024-02-01T12:53:56"/>
    <m/>
    <n v="0.40600000000000003"/>
    <s v="PA"/>
    <x v="4"/>
  </r>
  <r>
    <s v="C101847"/>
    <n v="691"/>
    <s v="Baixo"/>
    <s v="loja"/>
    <s v="Mídia Paga"/>
    <s v="FGTS"/>
    <d v="2023-04-23T10:34:51"/>
    <d v="2023-05-14T10:34:51"/>
    <d v="2023-06-03T10:34:51"/>
    <d v="2023-06-11T10:34:51"/>
    <n v="0.26900000000000002"/>
    <s v="SC"/>
    <x v="29"/>
  </r>
  <r>
    <s v="C101848"/>
    <n v="405"/>
    <s v="Médio"/>
    <s v="google_cpc"/>
    <s v="Orgânico"/>
    <s v="Conta"/>
    <d v="2023-10-20T08:09:08"/>
    <m/>
    <m/>
    <m/>
    <n v="0.35299999999999998"/>
    <s v="CE"/>
    <x v="4"/>
  </r>
  <r>
    <s v="C101849"/>
    <n v="353"/>
    <s v="Baixo"/>
    <s v="meta_paid"/>
    <s v="Indicação"/>
    <s v="FGTS"/>
    <d v="2023-01-27T20:38:08"/>
    <m/>
    <m/>
    <m/>
    <n v="0.32"/>
    <s v="PA"/>
    <x v="4"/>
  </r>
  <r>
    <s v="C101850"/>
    <n v="576"/>
    <s v="Médio"/>
    <s v="meta_paid"/>
    <s v="Orgânico"/>
    <s v="Cartão"/>
    <d v="2023-01-21T21:36:48"/>
    <d v="2023-02-02T21:36:48"/>
    <d v="2023-02-22T21:36:48"/>
    <m/>
    <n v="0.35699999999999998"/>
    <s v="PB"/>
    <x v="4"/>
  </r>
  <r>
    <s v="C101851"/>
    <n v="410"/>
    <s v="Médio"/>
    <s v="loja"/>
    <s v="Mídia Paga"/>
    <s v="FGTS"/>
    <d v="2025-06-08T02:20:39"/>
    <d v="2025-07-05T02:20:39"/>
    <d v="2025-07-16T02:20:39"/>
    <d v="2025-07-22T02:20:39"/>
    <n v="0.38600000000000001"/>
    <s v="PB"/>
    <x v="22"/>
  </r>
  <r>
    <s v="C101852"/>
    <n v="523"/>
    <s v="Baixo"/>
    <s v="afiliado"/>
    <s v="Indicação"/>
    <s v="Consignado"/>
    <d v="2024-03-16T20:42:31"/>
    <d v="2024-03-25T20:42:31"/>
    <d v="2024-03-28T20:42:31"/>
    <m/>
    <n v="0.19800000000000001"/>
    <s v="PR"/>
    <x v="4"/>
  </r>
  <r>
    <s v="C101853"/>
    <n v="374"/>
    <s v="Médio"/>
    <s v="crm_push"/>
    <s v="Mídia Paga"/>
    <s v="Consignado"/>
    <d v="2025-10-14T09:05:50"/>
    <d v="2025-10-19T09:05:50"/>
    <d v="2025-11-10T09:05:50"/>
    <d v="2025-11-14T09:05:50"/>
    <n v="0.46100000000000002"/>
    <s v="SC"/>
    <x v="25"/>
  </r>
  <r>
    <s v="C101854"/>
    <n v="805"/>
    <s v="Baixo"/>
    <s v="meta_paid"/>
    <s v="Mídia Paga"/>
    <s v="Consignado"/>
    <d v="2025-06-30T17:54:51"/>
    <m/>
    <m/>
    <m/>
    <n v="0.34"/>
    <s v="SP"/>
    <x v="4"/>
  </r>
  <r>
    <s v="C101855"/>
    <n v="313"/>
    <s v="Baixo"/>
    <s v="google_cpc"/>
    <s v="CRM"/>
    <s v="Consignado"/>
    <d v="2024-03-06T06:49:30"/>
    <m/>
    <m/>
    <m/>
    <n v="0.182"/>
    <s v="DF"/>
    <x v="4"/>
  </r>
  <r>
    <s v="C101856"/>
    <n v="781"/>
    <s v="Baixo"/>
    <s v="orgânico"/>
    <s v="CRM"/>
    <s v="FGTS"/>
    <d v="2025-06-22T05:12:28"/>
    <m/>
    <m/>
    <m/>
    <n v="0.47799999999999998"/>
    <s v="CE"/>
    <x v="4"/>
  </r>
  <r>
    <s v="C101857"/>
    <n v="488"/>
    <s v="Médio"/>
    <s v="meta_paid"/>
    <s v="Mídia Paga"/>
    <s v="Conta"/>
    <d v="2023-05-27T00:53:39"/>
    <d v="2023-05-29T00:53:39"/>
    <d v="2023-06-13T00:53:39"/>
    <d v="2023-06-27T00:53:39"/>
    <n v="7.9000000000000001E-2"/>
    <s v="SP"/>
    <x v="25"/>
  </r>
  <r>
    <s v="C101858"/>
    <n v="663"/>
    <s v="Digital First"/>
    <s v="crm_push"/>
    <s v="Orgânico"/>
    <s v="Consignado"/>
    <d v="2025-09-08T18:12:01"/>
    <m/>
    <m/>
    <m/>
    <n v="0.52100000000000002"/>
    <s v="AL"/>
    <x v="4"/>
  </r>
  <r>
    <s v="C101859"/>
    <n v="538"/>
    <s v="Pensionista"/>
    <s v="crm_push"/>
    <s v="Mídia Paga"/>
    <s v="Cartão"/>
    <d v="2025-06-10T22:48:45"/>
    <d v="2025-07-01T22:48:45"/>
    <m/>
    <m/>
    <n v="0.379"/>
    <s v="GO"/>
    <x v="4"/>
  </r>
  <r>
    <s v="C101860"/>
    <n v="700"/>
    <s v="Médio"/>
    <s v="meta_paid"/>
    <s v="CRM"/>
    <s v="Consignado"/>
    <d v="2024-09-07T10:59:48"/>
    <d v="2024-09-24T10:59:48"/>
    <d v="2024-09-27T10:59:48"/>
    <d v="2024-11-10T10:59:48"/>
    <n v="0.17100000000000001"/>
    <s v="AM"/>
    <x v="51"/>
  </r>
  <r>
    <s v="C101861"/>
    <n v="603"/>
    <s v="Baixo"/>
    <s v="orgânico"/>
    <s v="CRM"/>
    <s v="Consignado"/>
    <d v="2025-10-13T10:02:01"/>
    <d v="2025-11-09T10:02:01"/>
    <d v="2025-11-21T10:02:01"/>
    <m/>
    <n v="0.65300000000000002"/>
    <s v="RS"/>
    <x v="4"/>
  </r>
  <r>
    <s v="C101862"/>
    <n v="390"/>
    <s v="Alto Potencial"/>
    <s v="crm_push"/>
    <s v="Loja"/>
    <s v="Consignado"/>
    <d v="2024-02-07T07:58:20"/>
    <d v="2024-02-11T07:58:20"/>
    <d v="2024-02-23T07:58:20"/>
    <m/>
    <n v="0.47799999999999998"/>
    <s v="PE"/>
    <x v="4"/>
  </r>
  <r>
    <s v="C101863"/>
    <n v="691"/>
    <s v="Alto Potencial"/>
    <s v="loja"/>
    <s v="Indicação"/>
    <s v="Empréstimo Pessoal"/>
    <d v="2025-01-15T19:14:08"/>
    <m/>
    <m/>
    <m/>
    <n v="0.54600000000000004"/>
    <s v="AM"/>
    <x v="4"/>
  </r>
  <r>
    <s v="C101864"/>
    <n v="483"/>
    <s v="Médio"/>
    <s v="tiktok"/>
    <s v="Orgânico"/>
    <s v="FGTS"/>
    <d v="2023-10-23T20:01:38"/>
    <d v="2023-11-21T20:01:38"/>
    <d v="2023-11-26T20:01:38"/>
    <m/>
    <n v="0.34399999999999997"/>
    <s v="PB"/>
    <x v="4"/>
  </r>
  <r>
    <s v="C101865"/>
    <n v="316"/>
    <s v="Pensionista"/>
    <s v="crm_push"/>
    <s v="Mídia Paga"/>
    <s v="FGTS"/>
    <d v="2024-12-31T16:37:25"/>
    <d v="2025-01-09T16:37:25"/>
    <d v="2025-01-21T16:37:25"/>
    <d v="2025-02-05T16:37:25"/>
    <n v="0.105"/>
    <s v="SC"/>
    <x v="26"/>
  </r>
  <r>
    <s v="C101866"/>
    <n v="311"/>
    <s v="Baixo"/>
    <s v="meta_paid"/>
    <s v="Orgânico"/>
    <s v="Consignado"/>
    <d v="2023-07-01T17:54:12"/>
    <d v="2023-07-10T17:54:12"/>
    <d v="2023-07-27T17:54:12"/>
    <m/>
    <n v="0.13"/>
    <s v="PE"/>
    <x v="4"/>
  </r>
  <r>
    <s v="C101867"/>
    <n v="465"/>
    <s v="Médio"/>
    <s v="google_cpc"/>
    <s v="Mídia Paga"/>
    <s v="Conta"/>
    <d v="2024-04-20T04:16:32"/>
    <d v="2024-04-29T04:16:32"/>
    <d v="2024-05-06T04:16:32"/>
    <m/>
    <n v="0.10100000000000001"/>
    <s v="AL"/>
    <x v="4"/>
  </r>
  <r>
    <s v="C101868"/>
    <n v="445"/>
    <s v="Médio"/>
    <s v="google_cpc"/>
    <s v="Indicação"/>
    <s v="Conta"/>
    <d v="2023-12-26T15:27:44"/>
    <d v="2023-12-28T15:27:44"/>
    <d v="2024-01-15T15:27:44"/>
    <d v="2024-02-08T15:27:44"/>
    <n v="0.58699999999999997"/>
    <s v="CE"/>
    <x v="22"/>
  </r>
  <r>
    <s v="C101869"/>
    <n v="581"/>
    <s v="Digital First"/>
    <s v="google_cpc"/>
    <s v="Loja"/>
    <s v="FGTS"/>
    <d v="2024-05-28T03:38:53"/>
    <d v="2024-06-26T03:38:53"/>
    <d v="2024-06-26T03:38:53"/>
    <d v="2024-07-22T03:38:53"/>
    <n v="0.107"/>
    <s v="DF"/>
    <x v="58"/>
  </r>
  <r>
    <s v="C101870"/>
    <n v="848"/>
    <s v="Médio"/>
    <s v="google_cpc"/>
    <s v="Mídia Paga"/>
    <s v="Conta"/>
    <d v="2023-02-05T04:31:07"/>
    <m/>
    <m/>
    <m/>
    <n v="0.23200000000000001"/>
    <s v="RN"/>
    <x v="4"/>
  </r>
  <r>
    <s v="C101871"/>
    <n v="468"/>
    <s v="Médio"/>
    <s v="google_cpc"/>
    <s v="Orgânico"/>
    <s v="FGTS"/>
    <d v="2025-06-07T19:49:08"/>
    <d v="2025-06-07T19:49:08"/>
    <d v="2025-07-02T19:49:08"/>
    <d v="2025-07-08T19:49:08"/>
    <n v="0.158"/>
    <s v="PA"/>
    <x v="25"/>
  </r>
  <r>
    <s v="C101872"/>
    <n v="469"/>
    <s v="Digital First"/>
    <s v="afiliado"/>
    <s v="Mídia Paga"/>
    <s v="Consignado"/>
    <d v="2024-07-08T02:58:57"/>
    <d v="2024-07-10T02:58:57"/>
    <d v="2024-07-20T02:58:57"/>
    <m/>
    <n v="0.57999999999999996"/>
    <s v="RJ"/>
    <x v="4"/>
  </r>
  <r>
    <s v="C101873"/>
    <n v="645"/>
    <s v="Baixo"/>
    <s v="tiktok"/>
    <s v="Mídia Paga"/>
    <s v="Conta"/>
    <d v="2023-09-03T13:37:46"/>
    <d v="2023-10-01T13:37:46"/>
    <m/>
    <m/>
    <n v="0.57599999999999996"/>
    <s v="MA"/>
    <x v="4"/>
  </r>
  <r>
    <s v="C101874"/>
    <n v="798"/>
    <s v="Médio"/>
    <s v="meta_paid"/>
    <s v="Orgânico"/>
    <s v="Empréstimo Pessoal"/>
    <d v="2025-05-13T22:53:49"/>
    <m/>
    <m/>
    <m/>
    <n v="4.5999999999999999E-2"/>
    <s v="AL"/>
    <x v="4"/>
  </r>
  <r>
    <s v="C101875"/>
    <n v="759"/>
    <s v="Médio"/>
    <s v="meta_paid"/>
    <s v="Mídia Paga"/>
    <s v="Conta"/>
    <d v="2024-12-12T10:37:21"/>
    <d v="2024-12-28T10:37:21"/>
    <d v="2025-01-14T10:37:21"/>
    <m/>
    <n v="0.47199999999999998"/>
    <s v="RS"/>
    <x v="4"/>
  </r>
  <r>
    <s v="C101876"/>
    <n v="596"/>
    <s v="Digital First"/>
    <s v="meta_paid"/>
    <s v="Indicação"/>
    <s v="Consignado"/>
    <d v="2024-06-12T10:52:08"/>
    <d v="2024-06-29T10:52:08"/>
    <d v="2024-07-10T10:52:08"/>
    <d v="2024-07-24T10:52:08"/>
    <n v="5.7000000000000002E-2"/>
    <s v="SP"/>
    <x v="0"/>
  </r>
  <r>
    <s v="C101877"/>
    <n v="441"/>
    <s v="Digital First"/>
    <s v="google_cpc"/>
    <s v="Mídia Paga"/>
    <s v="Consignado"/>
    <d v="2024-12-02T21:44:17"/>
    <d v="2024-12-31T21:44:17"/>
    <d v="2025-01-04T21:44:17"/>
    <m/>
    <n v="0.33100000000000002"/>
    <s v="PB"/>
    <x v="4"/>
  </r>
  <r>
    <s v="C101878"/>
    <n v="352"/>
    <s v="Alto Potencial"/>
    <s v="meta_paid"/>
    <s v="Loja"/>
    <s v="Empréstimo Pessoal"/>
    <d v="2023-08-05T03:03:56"/>
    <d v="2023-08-18T03:03:56"/>
    <d v="2023-08-27T03:03:56"/>
    <m/>
    <n v="0.47"/>
    <s v="ES"/>
    <x v="4"/>
  </r>
  <r>
    <s v="C101879"/>
    <n v="417"/>
    <s v="Médio"/>
    <s v="afiliado"/>
    <s v="Orgânico"/>
    <s v="Consignado"/>
    <d v="2025-05-25T12:12:22"/>
    <d v="2025-05-26T12:12:22"/>
    <d v="2025-05-26T12:12:22"/>
    <m/>
    <n v="0.14799999999999999"/>
    <s v="PA"/>
    <x v="4"/>
  </r>
  <r>
    <s v="C101880"/>
    <n v="664"/>
    <s v="Médio"/>
    <s v="orgânico"/>
    <s v="Loja"/>
    <s v="Cartão"/>
    <d v="2025-05-06T23:57:18"/>
    <m/>
    <m/>
    <m/>
    <n v="0.20699999999999999"/>
    <s v="RN"/>
    <x v="4"/>
  </r>
  <r>
    <s v="C101881"/>
    <n v="435"/>
    <s v="Baixo"/>
    <s v="tiktok"/>
    <s v="Mídia Paga"/>
    <s v="Conta"/>
    <d v="2023-07-30T00:07:19"/>
    <m/>
    <m/>
    <m/>
    <n v="0.14399999999999999"/>
    <s v="SP"/>
    <x v="4"/>
  </r>
  <r>
    <s v="C101882"/>
    <n v="713"/>
    <s v="Baixo"/>
    <s v="meta_paid"/>
    <s v="CRM"/>
    <s v="FGTS"/>
    <d v="2025-02-14T06:47:10"/>
    <d v="2025-03-15T06:47:10"/>
    <d v="2025-03-29T06:47:10"/>
    <m/>
    <n v="0.17399999999999999"/>
    <s v="PA"/>
    <x v="4"/>
  </r>
  <r>
    <s v="C101883"/>
    <n v="376"/>
    <s v="Médio"/>
    <s v="meta_paid"/>
    <s v="Loja"/>
    <s v="Consignado"/>
    <d v="2025-09-26T00:09:21"/>
    <m/>
    <m/>
    <m/>
    <n v="0.18"/>
    <s v="MA"/>
    <x v="4"/>
  </r>
  <r>
    <s v="C101884"/>
    <n v="317"/>
    <s v="Baixo"/>
    <s v="meta_paid"/>
    <s v="CRM"/>
    <s v="Consignado"/>
    <d v="2024-06-11T15:18:03"/>
    <m/>
    <m/>
    <m/>
    <n v="4.2000000000000003E-2"/>
    <s v="ES"/>
    <x v="4"/>
  </r>
  <r>
    <s v="C101885"/>
    <n v="702"/>
    <s v="Baixo"/>
    <s v="tiktok"/>
    <s v="Mídia Paga"/>
    <s v="FGTS"/>
    <d v="2023-02-19T11:04:05"/>
    <d v="2023-03-01T11:04:05"/>
    <d v="2023-03-12T11:04:05"/>
    <d v="2023-04-08T11:04:05"/>
    <n v="0.17399999999999999"/>
    <s v="RN"/>
    <x v="31"/>
  </r>
  <r>
    <s v="C101886"/>
    <n v="504"/>
    <s v="Baixo"/>
    <s v="orgânico"/>
    <s v="CRM"/>
    <s v="Empréstimo Pessoal"/>
    <d v="2024-12-29T07:37:55"/>
    <d v="2025-01-15T07:37:55"/>
    <d v="2025-01-23T07:37:55"/>
    <m/>
    <n v="0.40699999999999997"/>
    <s v="CE"/>
    <x v="4"/>
  </r>
  <r>
    <s v="C101887"/>
    <n v="798"/>
    <s v="Pensionista"/>
    <s v="google_cpc"/>
    <s v="Indicação"/>
    <s v="Consignado"/>
    <d v="2023-02-06T20:39:50"/>
    <d v="2023-02-12T20:39:50"/>
    <d v="2023-02-27T20:39:50"/>
    <d v="2023-03-24T20:39:50"/>
    <n v="6.5000000000000002E-2"/>
    <s v="MG"/>
    <x v="16"/>
  </r>
  <r>
    <s v="C101888"/>
    <n v="623"/>
    <s v="Médio"/>
    <s v="crm_push"/>
    <s v="Orgânico"/>
    <s v="FGTS"/>
    <d v="2024-01-19T11:56:45"/>
    <d v="2024-01-25T11:56:45"/>
    <d v="2024-02-04T11:56:45"/>
    <m/>
    <n v="0.67500000000000004"/>
    <s v="ES"/>
    <x v="4"/>
  </r>
  <r>
    <s v="C101889"/>
    <n v="580"/>
    <s v="Médio"/>
    <s v="meta_paid"/>
    <s v="CRM"/>
    <s v="Conta"/>
    <d v="2025-07-10T17:53:55"/>
    <m/>
    <m/>
    <m/>
    <n v="0.09"/>
    <s v="AM"/>
    <x v="4"/>
  </r>
  <r>
    <s v="C101890"/>
    <n v="465"/>
    <s v="Baixo"/>
    <s v="tiktok"/>
    <s v="Loja"/>
    <s v="FGTS"/>
    <d v="2025-05-04T01:26:39"/>
    <m/>
    <m/>
    <m/>
    <n v="0.70099999999999996"/>
    <s v="RJ"/>
    <x v="4"/>
  </r>
  <r>
    <s v="C101891"/>
    <n v="542"/>
    <s v="Baixo"/>
    <s v="tiktok"/>
    <s v="Mídia Paga"/>
    <s v="FGTS"/>
    <d v="2023-04-26T07:37:21"/>
    <m/>
    <m/>
    <m/>
    <n v="0.2"/>
    <s v="MA"/>
    <x v="4"/>
  </r>
  <r>
    <s v="C101892"/>
    <n v="778"/>
    <s v="Médio"/>
    <s v="meta_paid"/>
    <s v="Indicação"/>
    <s v="Conta"/>
    <d v="2024-12-14T12:19:53"/>
    <m/>
    <m/>
    <m/>
    <n v="0.188"/>
    <s v="RJ"/>
    <x v="4"/>
  </r>
  <r>
    <s v="C101893"/>
    <n v="463"/>
    <s v="Digital First"/>
    <s v="tiktok"/>
    <s v="CRM"/>
    <s v="Cartão"/>
    <d v="2024-12-04T08:19:07"/>
    <d v="2024-12-13T08:19:07"/>
    <d v="2024-12-27T08:19:07"/>
    <d v="2024-12-28T08:19:07"/>
    <n v="0.188"/>
    <s v="RS"/>
    <x v="46"/>
  </r>
  <r>
    <s v="C101894"/>
    <n v="623"/>
    <s v="Alto Potencial"/>
    <s v="google_cpc"/>
    <s v="Mídia Paga"/>
    <s v="Consignado"/>
    <d v="2025-05-04T03:26:46"/>
    <d v="2025-05-09T03:26:46"/>
    <d v="2025-05-25T03:26:46"/>
    <d v="2025-06-21T03:26:46"/>
    <n v="0.59199999999999997"/>
    <s v="CE"/>
    <x v="31"/>
  </r>
  <r>
    <s v="C101895"/>
    <n v="507"/>
    <s v="Alto Potencial"/>
    <s v="meta_paid"/>
    <s v="Mídia Paga"/>
    <s v="Cartão"/>
    <d v="2023-11-01T19:37:43"/>
    <m/>
    <m/>
    <m/>
    <n v="0.16400000000000001"/>
    <s v="PA"/>
    <x v="4"/>
  </r>
  <r>
    <s v="C101896"/>
    <n v="614"/>
    <s v="Médio"/>
    <s v="meta_paid"/>
    <s v="Mídia Paga"/>
    <s v="FGTS"/>
    <d v="2023-02-27T18:22:41"/>
    <d v="2023-03-27T18:22:41"/>
    <d v="2023-04-02T18:22:41"/>
    <m/>
    <n v="0.39900000000000002"/>
    <s v="AM"/>
    <x v="4"/>
  </r>
  <r>
    <s v="C101897"/>
    <n v="603"/>
    <s v="Pensionista"/>
    <s v="google_cpc"/>
    <s v="CRM"/>
    <s v="Conta"/>
    <d v="2023-02-12T05:00:04"/>
    <m/>
    <m/>
    <m/>
    <n v="0.14099999999999999"/>
    <s v="BA"/>
    <x v="4"/>
  </r>
  <r>
    <s v="C101898"/>
    <n v="538"/>
    <s v="Baixo"/>
    <s v="google_cpc"/>
    <s v="Orgânico"/>
    <s v="Consignado"/>
    <d v="2023-01-08T11:48:16"/>
    <m/>
    <m/>
    <m/>
    <n v="0.224"/>
    <s v="PE"/>
    <x v="4"/>
  </r>
  <r>
    <s v="C101899"/>
    <n v="523"/>
    <s v="Alto Potencial"/>
    <s v="tiktok"/>
    <s v="Loja"/>
    <s v="FGTS"/>
    <d v="2024-08-23T11:22:30"/>
    <m/>
    <m/>
    <m/>
    <n v="0.45600000000000002"/>
    <s v="SC"/>
    <x v="4"/>
  </r>
  <r>
    <s v="C101900"/>
    <n v="387"/>
    <s v="Pensionista"/>
    <s v="google_cpc"/>
    <s v="Indicação"/>
    <s v="Consignado"/>
    <d v="2025-03-23T20:50:15"/>
    <m/>
    <m/>
    <m/>
    <n v="0.14499999999999999"/>
    <s v="RN"/>
    <x v="4"/>
  </r>
  <r>
    <s v="C101901"/>
    <n v="836"/>
    <s v="Baixo"/>
    <s v="google_cpc"/>
    <s v="Mídia Paga"/>
    <s v="FGTS"/>
    <d v="2023-11-07T16:48:31"/>
    <d v="2023-11-09T16:48:31"/>
    <d v="2023-11-13T16:48:31"/>
    <d v="2023-11-26T16:48:31"/>
    <n v="0.38400000000000001"/>
    <s v="PR"/>
    <x v="13"/>
  </r>
  <r>
    <s v="C101902"/>
    <n v="728"/>
    <s v="Digital First"/>
    <s v="tiktok"/>
    <s v="CRM"/>
    <s v="Consignado"/>
    <d v="2025-02-24T23:36:05"/>
    <m/>
    <m/>
    <m/>
    <n v="0.47699999999999998"/>
    <s v="PE"/>
    <x v="4"/>
  </r>
  <r>
    <s v="C101903"/>
    <n v="519"/>
    <s v="Médio"/>
    <s v="loja"/>
    <s v="Orgânico"/>
    <s v="Cartão"/>
    <d v="2023-09-21T18:55:42"/>
    <m/>
    <m/>
    <m/>
    <n v="0.41099999999999998"/>
    <s v="PE"/>
    <x v="4"/>
  </r>
  <r>
    <s v="C101904"/>
    <n v="574"/>
    <s v="Alto Potencial"/>
    <s v="crm_push"/>
    <s v="Mídia Paga"/>
    <s v="Conta"/>
    <d v="2023-09-12T19:29:37"/>
    <d v="2023-09-26T19:29:37"/>
    <d v="2023-09-26T19:29:37"/>
    <d v="2023-10-09T19:29:37"/>
    <n v="0.187"/>
    <s v="AM"/>
    <x v="15"/>
  </r>
  <r>
    <s v="C101905"/>
    <n v="365"/>
    <s v="Médio"/>
    <s v="loja"/>
    <s v="CRM"/>
    <s v="Cartão"/>
    <d v="2023-09-25T13:23:12"/>
    <m/>
    <m/>
    <m/>
    <n v="0.35899999999999999"/>
    <s v="PE"/>
    <x v="4"/>
  </r>
  <r>
    <s v="C101906"/>
    <n v="722"/>
    <s v="Baixo"/>
    <s v="tiktok"/>
    <s v="Mídia Paga"/>
    <s v="FGTS"/>
    <d v="2024-05-06T04:49:58"/>
    <d v="2024-05-21T04:49:58"/>
    <d v="2024-05-31T04:49:58"/>
    <d v="2024-06-24T04:49:58"/>
    <n v="0.54600000000000004"/>
    <s v="RS"/>
    <x v="29"/>
  </r>
  <r>
    <s v="C101907"/>
    <n v="554"/>
    <s v="Baixo"/>
    <s v="meta_paid"/>
    <s v="Mídia Paga"/>
    <s v="Cartão"/>
    <d v="2023-12-20T15:35:53"/>
    <m/>
    <m/>
    <m/>
    <n v="0.55400000000000005"/>
    <s v="CE"/>
    <x v="4"/>
  </r>
  <r>
    <s v="C101908"/>
    <n v="424"/>
    <s v="Baixo"/>
    <s v="orgânico"/>
    <s v="Mídia Paga"/>
    <s v="Cartão"/>
    <d v="2025-05-20T17:23:41"/>
    <d v="2025-05-21T17:23:41"/>
    <d v="2025-06-03T17:23:41"/>
    <d v="2025-07-11T17:23:41"/>
    <n v="0.24199999999999999"/>
    <s v="SE"/>
    <x v="43"/>
  </r>
  <r>
    <s v="C101909"/>
    <n v="445"/>
    <s v="Baixo"/>
    <s v="meta_paid"/>
    <s v="Orgânico"/>
    <s v="FGTS"/>
    <d v="2025-07-02T12:50:33"/>
    <d v="2025-07-30T12:50:33"/>
    <d v="2025-07-30T12:50:33"/>
    <m/>
    <n v="0.61"/>
    <s v="RJ"/>
    <x v="4"/>
  </r>
  <r>
    <s v="C101910"/>
    <n v="684"/>
    <s v="Médio"/>
    <s v="google_cpc"/>
    <s v="CRM"/>
    <s v="FGTS"/>
    <d v="2024-02-08T03:17:59"/>
    <d v="2024-02-16T03:17:59"/>
    <d v="2024-03-06T03:17:59"/>
    <d v="2024-03-23T03:17:59"/>
    <n v="0.39300000000000002"/>
    <s v="MG"/>
    <x v="22"/>
  </r>
  <r>
    <s v="C101911"/>
    <n v="746"/>
    <s v="Baixo"/>
    <s v="meta_paid"/>
    <s v="Orgânico"/>
    <s v="FGTS"/>
    <d v="2025-07-09T14:28:00"/>
    <m/>
    <m/>
    <m/>
    <n v="0.223"/>
    <s v="BA"/>
    <x v="4"/>
  </r>
  <r>
    <s v="C101912"/>
    <n v="686"/>
    <s v="Médio"/>
    <s v="meta_paid"/>
    <s v="Orgânico"/>
    <s v="Consignado"/>
    <d v="2025-08-20T09:09:46"/>
    <d v="2025-08-28T09:09:46"/>
    <d v="2025-09-01T09:09:46"/>
    <d v="2025-10-05T09:09:46"/>
    <n v="0.29799999999999999"/>
    <s v="PI"/>
    <x v="16"/>
  </r>
  <r>
    <s v="C101913"/>
    <n v="682"/>
    <s v="Alto Potencial"/>
    <s v="orgânico"/>
    <s v="Mídia Paga"/>
    <s v="Empréstimo Pessoal"/>
    <d v="2024-12-09T21:17:12"/>
    <d v="2024-12-20T21:17:12"/>
    <d v="2024-12-20T21:17:12"/>
    <d v="2024-12-22T21:17:12"/>
    <n v="0.34499999999999997"/>
    <s v="SC"/>
    <x v="57"/>
  </r>
  <r>
    <s v="C101914"/>
    <n v="576"/>
    <s v="Médio"/>
    <s v="tiktok"/>
    <s v="Mídia Paga"/>
    <s v="FGTS"/>
    <d v="2023-04-11T18:00:13"/>
    <d v="2023-05-05T18:00:13"/>
    <m/>
    <m/>
    <n v="0.19500000000000001"/>
    <s v="CE"/>
    <x v="4"/>
  </r>
  <r>
    <s v="C101915"/>
    <n v="681"/>
    <s v="Baixo"/>
    <s v="google_cpc"/>
    <s v="Mídia Paga"/>
    <s v="FGTS"/>
    <d v="2024-09-09T18:56:03"/>
    <m/>
    <m/>
    <m/>
    <n v="0.106"/>
    <s v="PR"/>
    <x v="4"/>
  </r>
  <r>
    <s v="C101916"/>
    <n v="423"/>
    <s v="Digital First"/>
    <s v="loja"/>
    <s v="Mídia Paga"/>
    <s v="Cartão"/>
    <d v="2025-10-04T07:09:20"/>
    <d v="2025-10-14T07:09:20"/>
    <m/>
    <m/>
    <n v="9.7000000000000003E-2"/>
    <s v="MG"/>
    <x v="4"/>
  </r>
  <r>
    <s v="C101917"/>
    <n v="566"/>
    <s v="Médio"/>
    <s v="tiktok"/>
    <s v="Indicação"/>
    <s v="Consignado"/>
    <d v="2023-12-07T23:45:04"/>
    <d v="2023-12-14T23:45:04"/>
    <d v="2024-01-03T23:45:04"/>
    <d v="2024-01-24T23:45:04"/>
    <n v="0.17899999999999999"/>
    <s v="PA"/>
    <x v="31"/>
  </r>
  <r>
    <s v="C101918"/>
    <n v="410"/>
    <s v="Médio"/>
    <s v="meta_paid"/>
    <s v="Orgânico"/>
    <s v="Consignado"/>
    <d v="2023-06-17T18:57:34"/>
    <m/>
    <m/>
    <m/>
    <n v="0.745"/>
    <s v="AM"/>
    <x v="4"/>
  </r>
  <r>
    <s v="C101919"/>
    <n v="680"/>
    <s v="Alto Potencial"/>
    <s v="loja"/>
    <s v="Mídia Paga"/>
    <s v="Consignado"/>
    <d v="2023-05-12T00:14:07"/>
    <d v="2023-06-06T00:14:07"/>
    <m/>
    <m/>
    <n v="0.184"/>
    <s v="AM"/>
    <x v="4"/>
  </r>
  <r>
    <s v="C101920"/>
    <n v="457"/>
    <s v="Pensionista"/>
    <s v="google_cpc"/>
    <s v="Mídia Paga"/>
    <s v="FGTS"/>
    <d v="2024-12-13T18:57:17"/>
    <m/>
    <m/>
    <m/>
    <n v="0.21299999999999999"/>
    <s v="SP"/>
    <x v="4"/>
  </r>
  <r>
    <s v="C101921"/>
    <n v="847"/>
    <s v="Baixo"/>
    <s v="crm_push"/>
    <s v="Orgânico"/>
    <s v="Consignado"/>
    <d v="2025-07-26T18:06:44"/>
    <d v="2025-08-02T18:06:44"/>
    <d v="2025-08-02T18:06:44"/>
    <d v="2025-08-15T18:06:44"/>
    <n v="0.36499999999999999"/>
    <s v="MA"/>
    <x v="40"/>
  </r>
  <r>
    <s v="C101922"/>
    <n v="417"/>
    <s v="Pensionista"/>
    <s v="meta_paid"/>
    <s v="CRM"/>
    <s v="Conta"/>
    <d v="2024-06-16T23:15:59"/>
    <m/>
    <m/>
    <m/>
    <n v="0.29499999999999998"/>
    <s v="RS"/>
    <x v="4"/>
  </r>
  <r>
    <s v="C101923"/>
    <n v="627"/>
    <s v="Digital First"/>
    <s v="orgânico"/>
    <s v="Orgânico"/>
    <s v="FGTS"/>
    <d v="2024-12-31T00:10:16"/>
    <d v="2025-01-11T00:10:16"/>
    <d v="2025-01-27T00:10:16"/>
    <m/>
    <n v="0.25900000000000001"/>
    <s v="RJ"/>
    <x v="4"/>
  </r>
  <r>
    <s v="C101924"/>
    <n v="367"/>
    <s v="Médio"/>
    <s v="loja"/>
    <s v="Mídia Paga"/>
    <s v="FGTS"/>
    <d v="2024-09-30T10:20:09"/>
    <d v="2024-10-07T10:20:09"/>
    <m/>
    <m/>
    <n v="0.51600000000000001"/>
    <s v="RS"/>
    <x v="4"/>
  </r>
  <r>
    <s v="C101925"/>
    <n v="733"/>
    <s v="Alto Potencial"/>
    <s v="tiktok"/>
    <s v="CRM"/>
    <s v="Consignado"/>
    <d v="2023-08-28T18:51:41"/>
    <m/>
    <m/>
    <m/>
    <n v="0.60399999999999998"/>
    <s v="RN"/>
    <x v="4"/>
  </r>
  <r>
    <s v="C101926"/>
    <n v="658"/>
    <s v="Médio"/>
    <s v="google_cpc"/>
    <s v="Mídia Paga"/>
    <s v="Consignado"/>
    <d v="2023-03-21T07:16:43"/>
    <d v="2023-04-19T07:16:43"/>
    <m/>
    <m/>
    <n v="0.50700000000000001"/>
    <s v="SP"/>
    <x v="4"/>
  </r>
  <r>
    <s v="C101927"/>
    <n v="742"/>
    <s v="Alto Potencial"/>
    <s v="google_cpc"/>
    <s v="Loja"/>
    <s v="Conta"/>
    <d v="2023-05-31T23:48:17"/>
    <m/>
    <m/>
    <m/>
    <n v="0.47299999999999998"/>
    <s v="BA"/>
    <x v="4"/>
  </r>
  <r>
    <s v="C101928"/>
    <n v="463"/>
    <s v="Médio"/>
    <s v="meta_paid"/>
    <s v="Mídia Paga"/>
    <s v="Consignado"/>
    <d v="2024-07-10T22:48:31"/>
    <d v="2024-07-25T22:48:31"/>
    <d v="2024-08-09T22:48:31"/>
    <d v="2024-09-01T22:48:31"/>
    <n v="0.20599999999999999"/>
    <s v="MA"/>
    <x v="11"/>
  </r>
  <r>
    <s v="C101929"/>
    <n v="660"/>
    <s v="Médio"/>
    <s v="crm_push"/>
    <s v="Mídia Paga"/>
    <s v="Cartão"/>
    <d v="2025-04-23T04:29:57"/>
    <d v="2025-05-15T04:29:57"/>
    <d v="2025-05-27T04:29:57"/>
    <m/>
    <n v="0.26600000000000001"/>
    <s v="MA"/>
    <x v="4"/>
  </r>
  <r>
    <s v="C101930"/>
    <n v="418"/>
    <s v="Baixo"/>
    <s v="meta_paid"/>
    <s v="CRM"/>
    <s v="Consignado"/>
    <d v="2023-10-06T22:50:38"/>
    <d v="2023-10-26T22:50:38"/>
    <d v="2023-11-01T22:50:38"/>
    <d v="2023-11-17T22:50:38"/>
    <n v="0.16"/>
    <s v="PB"/>
    <x v="0"/>
  </r>
  <r>
    <s v="C101931"/>
    <n v="494"/>
    <s v="Médio"/>
    <s v="meta_paid"/>
    <s v="Mídia Paga"/>
    <s v="Conta"/>
    <d v="2024-02-23T18:26:16"/>
    <m/>
    <m/>
    <m/>
    <n v="9.1999999999999998E-2"/>
    <s v="AM"/>
    <x v="4"/>
  </r>
  <r>
    <s v="C101932"/>
    <n v="540"/>
    <s v="Médio"/>
    <s v="crm_push"/>
    <s v="Orgânico"/>
    <s v="Conta"/>
    <d v="2023-02-02T16:58:16"/>
    <d v="2023-02-16T16:58:16"/>
    <d v="2023-03-01T16:58:16"/>
    <d v="2023-03-04T16:58:16"/>
    <n v="0.311"/>
    <s v="PA"/>
    <x v="8"/>
  </r>
  <r>
    <s v="C101933"/>
    <n v="808"/>
    <s v="Baixo"/>
    <s v="google_cpc"/>
    <s v="Mídia Paga"/>
    <s v="FGTS"/>
    <d v="2023-05-01T16:25:48"/>
    <d v="2023-05-15T16:25:48"/>
    <d v="2023-06-01T16:25:48"/>
    <d v="2023-06-10T16:25:48"/>
    <n v="0.249"/>
    <s v="RJ"/>
    <x v="19"/>
  </r>
  <r>
    <s v="C101934"/>
    <n v="441"/>
    <s v="Médio"/>
    <s v="crm_push"/>
    <s v="Mídia Paga"/>
    <s v="Empréstimo Pessoal"/>
    <d v="2023-02-26T10:41:12"/>
    <d v="2023-03-15T10:41:12"/>
    <d v="2023-03-18T10:41:12"/>
    <d v="2023-03-19T10:41:12"/>
    <n v="0.32"/>
    <s v="GO"/>
    <x v="5"/>
  </r>
  <r>
    <s v="C101935"/>
    <n v="330"/>
    <s v="Baixo"/>
    <s v="meta_paid"/>
    <s v="Loja"/>
    <s v="FGTS"/>
    <d v="2023-08-13T12:06:36"/>
    <d v="2023-09-10T12:06:36"/>
    <d v="2023-09-26T12:06:36"/>
    <m/>
    <n v="0.17"/>
    <s v="RS"/>
    <x v="4"/>
  </r>
  <r>
    <s v="C101936"/>
    <n v="522"/>
    <s v="Baixo"/>
    <s v="google_cpc"/>
    <s v="Mídia Paga"/>
    <s v="Cartão"/>
    <d v="2024-01-05T15:00:46"/>
    <d v="2024-01-17T15:00:46"/>
    <m/>
    <m/>
    <n v="0.22800000000000001"/>
    <s v="MG"/>
    <x v="4"/>
  </r>
  <r>
    <s v="C101937"/>
    <n v="565"/>
    <s v="Médio"/>
    <s v="google_cpc"/>
    <s v="Mídia Paga"/>
    <s v="Consignado"/>
    <d v="2025-09-06T06:04:24"/>
    <m/>
    <m/>
    <m/>
    <n v="0.34799999999999998"/>
    <s v="SE"/>
    <x v="4"/>
  </r>
  <r>
    <s v="C101938"/>
    <n v="581"/>
    <s v="Baixo"/>
    <s v="indicação"/>
    <s v="Mídia Paga"/>
    <s v="Consignado"/>
    <d v="2025-02-02T12:44:58"/>
    <d v="2025-02-15T12:44:58"/>
    <d v="2025-03-03T12:44:58"/>
    <m/>
    <n v="0.44900000000000001"/>
    <s v="DF"/>
    <x v="4"/>
  </r>
  <r>
    <s v="C101939"/>
    <n v="680"/>
    <s v="Médio"/>
    <s v="meta_paid"/>
    <s v="Loja"/>
    <s v="Consignado"/>
    <d v="2023-06-24T18:13:23"/>
    <m/>
    <m/>
    <m/>
    <n v="0.43"/>
    <s v="AM"/>
    <x v="4"/>
  </r>
  <r>
    <s v="C101940"/>
    <n v="361"/>
    <s v="Alto Potencial"/>
    <s v="meta_paid"/>
    <s v="Orgânico"/>
    <s v="Conta"/>
    <d v="2025-01-25T03:24:21"/>
    <d v="2025-01-30T03:24:21"/>
    <m/>
    <m/>
    <n v="0.30499999999999999"/>
    <s v="RJ"/>
    <x v="4"/>
  </r>
  <r>
    <s v="C101941"/>
    <n v="820"/>
    <s v="Médio"/>
    <s v="tiktok"/>
    <s v="Indicação"/>
    <s v="Conta"/>
    <d v="2024-12-23T10:43:57"/>
    <m/>
    <m/>
    <m/>
    <n v="0.59099999999999997"/>
    <s v="SC"/>
    <x v="4"/>
  </r>
  <r>
    <s v="C101942"/>
    <n v="370"/>
    <s v="Pensionista"/>
    <s v="orgânico"/>
    <s v="Loja"/>
    <s v="FGTS"/>
    <d v="2025-08-23T14:43:15"/>
    <m/>
    <m/>
    <m/>
    <n v="9.1999999999999998E-2"/>
    <s v="MG"/>
    <x v="4"/>
  </r>
  <r>
    <s v="C101943"/>
    <n v="835"/>
    <s v="Alto Potencial"/>
    <s v="meta_paid"/>
    <s v="Orgânico"/>
    <s v="Conta"/>
    <d v="2024-07-17T21:11:01"/>
    <d v="2024-07-25T21:11:01"/>
    <m/>
    <m/>
    <n v="0.44400000000000001"/>
    <s v="AM"/>
    <x v="4"/>
  </r>
  <r>
    <s v="C101944"/>
    <n v="439"/>
    <s v="Médio"/>
    <s v="orgânico"/>
    <s v="CRM"/>
    <s v="Cartão"/>
    <d v="2023-02-03T10:08:18"/>
    <m/>
    <m/>
    <m/>
    <n v="0.36599999999999999"/>
    <s v="PR"/>
    <x v="4"/>
  </r>
  <r>
    <s v="C101945"/>
    <n v="615"/>
    <s v="Digital First"/>
    <s v="meta_paid"/>
    <s v="Loja"/>
    <s v="Cartão"/>
    <d v="2024-09-02T16:44:01"/>
    <d v="2024-09-24T16:44:01"/>
    <d v="2024-10-06T16:44:01"/>
    <m/>
    <n v="0.17100000000000001"/>
    <s v="CE"/>
    <x v="4"/>
  </r>
  <r>
    <s v="C101946"/>
    <n v="639"/>
    <s v="Médio"/>
    <s v="google_cpc"/>
    <s v="Mídia Paga"/>
    <s v="Consignado"/>
    <d v="2023-05-24T17:17:00"/>
    <m/>
    <m/>
    <m/>
    <n v="0.182"/>
    <s v="SE"/>
    <x v="4"/>
  </r>
  <r>
    <s v="C101947"/>
    <n v="827"/>
    <s v="Médio"/>
    <s v="tiktok"/>
    <s v="Loja"/>
    <s v="Consignado"/>
    <d v="2025-04-03T09:12:08"/>
    <m/>
    <m/>
    <m/>
    <n v="0.20799999999999999"/>
    <s v="RJ"/>
    <x v="4"/>
  </r>
  <r>
    <s v="C101948"/>
    <n v="840"/>
    <s v="Digital First"/>
    <s v="google_cpc"/>
    <s v="Orgânico"/>
    <s v="FGTS"/>
    <d v="2023-08-22T10:12:38"/>
    <d v="2023-09-06T10:12:38"/>
    <m/>
    <m/>
    <n v="0.215"/>
    <s v="ES"/>
    <x v="4"/>
  </r>
  <r>
    <s v="C101949"/>
    <n v="715"/>
    <s v="Médio"/>
    <s v="loja"/>
    <s v="Orgânico"/>
    <s v="Consignado"/>
    <d v="2023-09-23T03:58:02"/>
    <d v="2023-10-02T03:58:02"/>
    <d v="2023-10-08T03:58:02"/>
    <m/>
    <n v="0.53700000000000003"/>
    <s v="MA"/>
    <x v="4"/>
  </r>
  <r>
    <s v="C101950"/>
    <n v="766"/>
    <s v="Baixo"/>
    <s v="google_cpc"/>
    <s v="Mídia Paga"/>
    <s v="FGTS"/>
    <d v="2023-02-03T10:01:36"/>
    <d v="2023-02-18T10:01:36"/>
    <d v="2023-03-06T10:01:36"/>
    <m/>
    <n v="0.17100000000000001"/>
    <s v="PB"/>
    <x v="4"/>
  </r>
  <r>
    <s v="C101951"/>
    <n v="674"/>
    <s v="Baixo"/>
    <s v="crm_push"/>
    <s v="CRM"/>
    <s v="Consignado"/>
    <d v="2025-02-15T10:31:25"/>
    <d v="2025-02-19T10:31:25"/>
    <d v="2025-03-04T10:31:25"/>
    <d v="2025-03-08T10:31:25"/>
    <n v="0.121"/>
    <s v="MG"/>
    <x v="5"/>
  </r>
  <r>
    <s v="C101952"/>
    <n v="590"/>
    <s v="Baixo"/>
    <s v="meta_paid"/>
    <s v="CRM"/>
    <s v="Empréstimo Pessoal"/>
    <d v="2024-10-20T02:51:33"/>
    <d v="2024-10-27T02:51:33"/>
    <d v="2024-10-29T02:51:33"/>
    <d v="2024-11-23T02:51:33"/>
    <n v="3.7999999999999999E-2"/>
    <s v="PA"/>
    <x v="2"/>
  </r>
  <r>
    <s v="C101953"/>
    <n v="342"/>
    <s v="Pensionista"/>
    <s v="crm_push"/>
    <s v="CRM"/>
    <s v="Cartão"/>
    <d v="2023-10-14T06:21:12"/>
    <d v="2023-10-19T06:21:12"/>
    <d v="2023-10-26T06:21:12"/>
    <d v="2023-11-11T06:21:12"/>
    <n v="0.40100000000000002"/>
    <s v="SP"/>
    <x v="6"/>
  </r>
  <r>
    <s v="C101954"/>
    <n v="352"/>
    <s v="Baixo"/>
    <s v="google_cpc"/>
    <s v="Indicação"/>
    <s v="Cartão"/>
    <d v="2025-02-28T11:02:44"/>
    <d v="2025-03-21T11:02:44"/>
    <d v="2025-04-05T11:02:44"/>
    <d v="2025-04-27T11:02:44"/>
    <n v="0.23300000000000001"/>
    <s v="PB"/>
    <x v="33"/>
  </r>
  <r>
    <s v="C101955"/>
    <n v="531"/>
    <s v="Baixo"/>
    <s v="indicação"/>
    <s v="CRM"/>
    <s v="Empréstimo Pessoal"/>
    <d v="2024-08-23T18:57:18"/>
    <m/>
    <m/>
    <m/>
    <n v="0.20499999999999999"/>
    <s v="PR"/>
    <x v="4"/>
  </r>
  <r>
    <s v="C101956"/>
    <n v="511"/>
    <s v="Digital First"/>
    <s v="google_cpc"/>
    <s v="Mídia Paga"/>
    <s v="Conta"/>
    <d v="2023-09-16T22:16:32"/>
    <d v="2023-09-23T22:16:32"/>
    <d v="2023-10-03T22:16:32"/>
    <d v="2023-11-13T22:16:32"/>
    <n v="7.8E-2"/>
    <s v="MA"/>
    <x v="33"/>
  </r>
  <r>
    <s v="C101957"/>
    <n v="307"/>
    <s v="Digital First"/>
    <s v="crm_push"/>
    <s v="CRM"/>
    <s v="Consignado"/>
    <d v="2025-03-10T10:20:41"/>
    <d v="2025-03-16T10:20:41"/>
    <d v="2025-04-02T10:20:41"/>
    <m/>
    <n v="0.59899999999999998"/>
    <s v="MA"/>
    <x v="4"/>
  </r>
  <r>
    <s v="C101958"/>
    <n v="782"/>
    <s v="Pensionista"/>
    <s v="tiktok"/>
    <s v="Orgânico"/>
    <s v="Cartão"/>
    <d v="2023-02-16T16:10:54"/>
    <m/>
    <m/>
    <m/>
    <n v="0.27300000000000002"/>
    <s v="MG"/>
    <x v="4"/>
  </r>
  <r>
    <s v="C101959"/>
    <n v="341"/>
    <s v="Baixo"/>
    <s v="meta_paid"/>
    <s v="Loja"/>
    <s v="Consignado"/>
    <d v="2024-02-01T01:15:00"/>
    <d v="2024-02-10T01:15:00"/>
    <d v="2024-02-17T01:15:00"/>
    <m/>
    <n v="0.123"/>
    <s v="BA"/>
    <x v="4"/>
  </r>
  <r>
    <s v="C101960"/>
    <n v="632"/>
    <s v="Médio"/>
    <s v="meta_paid"/>
    <s v="CRM"/>
    <s v="Consignado"/>
    <d v="2023-09-27T09:57:38"/>
    <d v="2023-10-01T09:57:38"/>
    <d v="2023-10-04T09:57:38"/>
    <d v="2023-10-20T09:57:38"/>
    <n v="0.28299999999999997"/>
    <s v="RN"/>
    <x v="64"/>
  </r>
  <r>
    <s v="C101961"/>
    <n v="532"/>
    <s v="Baixo"/>
    <s v="crm_push"/>
    <s v="Mídia Paga"/>
    <s v="Consignado"/>
    <d v="2024-11-04T23:26:51"/>
    <d v="2024-11-12T23:26:51"/>
    <d v="2024-12-07T23:26:51"/>
    <m/>
    <n v="0.441"/>
    <s v="AM"/>
    <x v="4"/>
  </r>
  <r>
    <s v="C101962"/>
    <n v="369"/>
    <s v="Alto Potencial"/>
    <s v="google_cpc"/>
    <s v="Mídia Paga"/>
    <s v="Consignado"/>
    <d v="2025-05-07T11:43:24"/>
    <m/>
    <m/>
    <m/>
    <n v="0.24299999999999999"/>
    <s v="RJ"/>
    <x v="4"/>
  </r>
  <r>
    <s v="C101963"/>
    <n v="315"/>
    <s v="Médio"/>
    <s v="orgânico"/>
    <s v="Mídia Paga"/>
    <s v="Cartão"/>
    <d v="2024-07-10T10:30:48"/>
    <m/>
    <m/>
    <m/>
    <n v="0.62"/>
    <s v="SP"/>
    <x v="4"/>
  </r>
  <r>
    <s v="C101964"/>
    <n v="368"/>
    <s v="Alto Potencial"/>
    <s v="meta_paid"/>
    <s v="Mídia Paga"/>
    <s v="Cartão"/>
    <d v="2023-05-16T23:32:48"/>
    <d v="2023-06-02T23:32:48"/>
    <m/>
    <m/>
    <n v="0.17599999999999999"/>
    <s v="SE"/>
    <x v="4"/>
  </r>
  <r>
    <s v="C101965"/>
    <n v="352"/>
    <s v="Pensionista"/>
    <s v="indicação"/>
    <s v="Orgânico"/>
    <s v="Consignado"/>
    <d v="2025-07-23T06:16:16"/>
    <m/>
    <m/>
    <m/>
    <n v="0.378"/>
    <s v="PR"/>
    <x v="4"/>
  </r>
  <r>
    <s v="C101966"/>
    <n v="678"/>
    <s v="Médio"/>
    <s v="tiktok"/>
    <s v="Mídia Paga"/>
    <s v="Consignado"/>
    <d v="2024-12-18T15:53:03"/>
    <d v="2025-01-13T15:53:03"/>
    <d v="2025-01-13T15:53:03"/>
    <m/>
    <n v="3.4000000000000002E-2"/>
    <s v="RS"/>
    <x v="4"/>
  </r>
  <r>
    <s v="C101967"/>
    <n v="762"/>
    <s v="Baixo"/>
    <s v="google_cpc"/>
    <s v="Mídia Paga"/>
    <s v="Consignado"/>
    <d v="2023-12-10T23:13:38"/>
    <m/>
    <m/>
    <m/>
    <n v="9.5000000000000001E-2"/>
    <s v="PR"/>
    <x v="4"/>
  </r>
  <r>
    <s v="C101968"/>
    <n v="826"/>
    <s v="Baixo"/>
    <s v="meta_paid"/>
    <s v="Orgânico"/>
    <s v="Conta"/>
    <d v="2024-02-28T12:18:51"/>
    <m/>
    <m/>
    <m/>
    <n v="0.32200000000000001"/>
    <s v="AL"/>
    <x v="4"/>
  </r>
  <r>
    <s v="C101969"/>
    <n v="362"/>
    <s v="Alto Potencial"/>
    <s v="google_cpc"/>
    <s v="Mídia Paga"/>
    <s v="FGTS"/>
    <d v="2024-12-30T02:28:53"/>
    <m/>
    <m/>
    <m/>
    <n v="0.248"/>
    <s v="SP"/>
    <x v="4"/>
  </r>
  <r>
    <s v="C101970"/>
    <n v="560"/>
    <s v="Baixo"/>
    <s v="meta_paid"/>
    <s v="Mídia Paga"/>
    <s v="Empréstimo Pessoal"/>
    <d v="2024-06-15T16:44:09"/>
    <d v="2024-06-28T16:44:09"/>
    <d v="2024-07-04T16:44:09"/>
    <m/>
    <n v="0.34899999999999998"/>
    <s v="AM"/>
    <x v="4"/>
  </r>
  <r>
    <s v="C101971"/>
    <n v="799"/>
    <s v="Baixo"/>
    <s v="meta_paid"/>
    <s v="CRM"/>
    <s v="Consignado"/>
    <d v="2024-04-27T02:52:18"/>
    <d v="2024-04-28T02:52:18"/>
    <m/>
    <m/>
    <n v="5.7000000000000002E-2"/>
    <s v="PR"/>
    <x v="4"/>
  </r>
  <r>
    <s v="C101972"/>
    <n v="420"/>
    <s v="Digital First"/>
    <s v="afiliado"/>
    <s v="Mídia Paga"/>
    <s v="Empréstimo Pessoal"/>
    <d v="2024-08-29T04:27:51"/>
    <d v="2024-09-20T04:27:51"/>
    <m/>
    <m/>
    <n v="0.35699999999999998"/>
    <s v="SE"/>
    <x v="4"/>
  </r>
  <r>
    <s v="C101973"/>
    <n v="539"/>
    <s v="Alto Potencial"/>
    <s v="crm_push"/>
    <s v="CRM"/>
    <s v="Consignado"/>
    <d v="2024-08-17T16:10:21"/>
    <m/>
    <m/>
    <m/>
    <n v="0.23799999999999999"/>
    <s v="ES"/>
    <x v="4"/>
  </r>
  <r>
    <s v="C101974"/>
    <n v="764"/>
    <s v="Médio"/>
    <s v="google_cpc"/>
    <s v="Orgânico"/>
    <s v="FGTS"/>
    <d v="2025-05-23T16:56:45"/>
    <d v="2025-06-20T16:56:45"/>
    <d v="2025-07-01T16:56:45"/>
    <m/>
    <n v="0.29399999999999998"/>
    <s v="GO"/>
    <x v="4"/>
  </r>
  <r>
    <s v="C101975"/>
    <n v="406"/>
    <s v="Baixo"/>
    <s v="tiktok"/>
    <s v="Indicação"/>
    <s v="Consignado"/>
    <d v="2024-04-09T12:12:49"/>
    <m/>
    <m/>
    <m/>
    <n v="5.7000000000000002E-2"/>
    <s v="PI"/>
    <x v="4"/>
  </r>
  <r>
    <s v="C101976"/>
    <n v="479"/>
    <s v="Alto Potencial"/>
    <s v="google_cpc"/>
    <s v="Mídia Paga"/>
    <s v="FGTS"/>
    <d v="2023-01-23T03:16:24"/>
    <m/>
    <m/>
    <m/>
    <n v="0.23"/>
    <s v="MG"/>
    <x v="4"/>
  </r>
  <r>
    <s v="C101977"/>
    <n v="315"/>
    <s v="Médio"/>
    <s v="meta_paid"/>
    <s v="Mídia Paga"/>
    <s v="Consignado"/>
    <d v="2023-08-26T21:39:14"/>
    <d v="2023-09-03T21:39:14"/>
    <d v="2023-09-19T21:39:14"/>
    <d v="2023-10-16T21:39:14"/>
    <n v="0.43"/>
    <s v="MA"/>
    <x v="30"/>
  </r>
  <r>
    <s v="C101978"/>
    <n v="654"/>
    <s v="Médio"/>
    <s v="google_cpc"/>
    <s v="Orgânico"/>
    <s v="Cartão"/>
    <d v="2024-07-06T11:07:00"/>
    <m/>
    <m/>
    <m/>
    <n v="0.42099999999999999"/>
    <s v="PA"/>
    <x v="4"/>
  </r>
  <r>
    <s v="C101979"/>
    <n v="608"/>
    <s v="Baixo"/>
    <s v="orgânico"/>
    <s v="Mídia Paga"/>
    <s v="Consignado"/>
    <d v="2025-08-31T12:12:09"/>
    <m/>
    <m/>
    <m/>
    <n v="0.20899999999999999"/>
    <s v="BA"/>
    <x v="4"/>
  </r>
  <r>
    <s v="C101980"/>
    <n v="480"/>
    <s v="Médio"/>
    <s v="indicação"/>
    <s v="CRM"/>
    <s v="FGTS"/>
    <d v="2024-11-25T21:04:07"/>
    <m/>
    <m/>
    <m/>
    <n v="0.45300000000000001"/>
    <s v="SC"/>
    <x v="4"/>
  </r>
  <r>
    <s v="C101981"/>
    <n v="473"/>
    <s v="Baixo"/>
    <s v="google_cpc"/>
    <s v="Mídia Paga"/>
    <s v="Consignado"/>
    <d v="2025-08-06T13:27:11"/>
    <m/>
    <m/>
    <m/>
    <n v="0.129"/>
    <s v="GO"/>
    <x v="4"/>
  </r>
  <r>
    <s v="C101982"/>
    <n v="653"/>
    <s v="Pensionista"/>
    <s v="meta_paid"/>
    <s v="Orgânico"/>
    <s v="Consignado"/>
    <d v="2023-06-19T21:04:01"/>
    <m/>
    <m/>
    <m/>
    <n v="0.19900000000000001"/>
    <s v="PA"/>
    <x v="4"/>
  </r>
  <r>
    <s v="C101983"/>
    <n v="653"/>
    <s v="Baixo"/>
    <s v="google_cpc"/>
    <s v="Loja"/>
    <s v="Consignado"/>
    <d v="2024-06-02T13:42:29"/>
    <d v="2024-06-14T13:42:29"/>
    <d v="2024-06-28T13:42:29"/>
    <d v="2024-07-18T13:42:29"/>
    <n v="0.22900000000000001"/>
    <s v="RJ"/>
    <x v="16"/>
  </r>
  <r>
    <s v="C101984"/>
    <n v="518"/>
    <s v="Médio"/>
    <s v="loja"/>
    <s v="Indicação"/>
    <s v="Empréstimo Pessoal"/>
    <d v="2024-02-02T00:17:31"/>
    <m/>
    <m/>
    <m/>
    <n v="8.5999999999999993E-2"/>
    <s v="SP"/>
    <x v="4"/>
  </r>
  <r>
    <s v="C101985"/>
    <n v="614"/>
    <s v="Médio"/>
    <s v="google_cpc"/>
    <s v="Loja"/>
    <s v="Consignado"/>
    <d v="2023-03-04T22:44:44"/>
    <d v="2023-03-09T22:44:44"/>
    <d v="2023-04-04T22:44:44"/>
    <d v="2023-05-27T22:44:44"/>
    <n v="0.10299999999999999"/>
    <s v="PB"/>
    <x v="71"/>
  </r>
  <r>
    <s v="C101986"/>
    <n v="733"/>
    <s v="Médio"/>
    <s v="tiktok"/>
    <s v="Mídia Paga"/>
    <s v="FGTS"/>
    <d v="2025-01-24T00:32:24"/>
    <m/>
    <m/>
    <m/>
    <n v="1.4E-2"/>
    <s v="PB"/>
    <x v="4"/>
  </r>
  <r>
    <s v="C101987"/>
    <n v="581"/>
    <s v="Alto Potencial"/>
    <s v="afiliado"/>
    <s v="Orgânico"/>
    <s v="Consignado"/>
    <d v="2023-09-16T06:36:59"/>
    <m/>
    <m/>
    <m/>
    <n v="7.6999999999999999E-2"/>
    <s v="AM"/>
    <x v="4"/>
  </r>
  <r>
    <s v="C101988"/>
    <n v="558"/>
    <s v="Médio"/>
    <s v="google_cpc"/>
    <s v="CRM"/>
    <s v="Conta"/>
    <d v="2025-05-28T11:57:24"/>
    <d v="2025-06-16T11:57:24"/>
    <m/>
    <m/>
    <n v="0.6"/>
    <s v="SP"/>
    <x v="4"/>
  </r>
  <r>
    <s v="C101989"/>
    <n v="304"/>
    <s v="Médio"/>
    <s v="tiktok"/>
    <s v="Indicação"/>
    <s v="Consignado"/>
    <d v="2023-04-27T22:41:47"/>
    <m/>
    <m/>
    <m/>
    <n v="7.8E-2"/>
    <s v="PR"/>
    <x v="4"/>
  </r>
  <r>
    <s v="C101990"/>
    <n v="693"/>
    <s v="Baixo"/>
    <s v="google_cpc"/>
    <s v="Indicação"/>
    <s v="Cartão"/>
    <d v="2024-01-30T23:18:59"/>
    <d v="2024-02-20T23:18:59"/>
    <d v="2024-02-29T23:18:59"/>
    <d v="2024-03-01T23:18:59"/>
    <n v="7.0000000000000007E-2"/>
    <s v="BA"/>
    <x v="25"/>
  </r>
  <r>
    <s v="C101991"/>
    <n v="635"/>
    <s v="Pensionista"/>
    <s v="crm_push"/>
    <s v="Indicação"/>
    <s v="FGTS"/>
    <d v="2024-12-04T15:41:02"/>
    <d v="2024-12-25T15:41:02"/>
    <d v="2024-12-28T15:41:02"/>
    <m/>
    <n v="0.24099999999999999"/>
    <s v="RJ"/>
    <x v="4"/>
  </r>
  <r>
    <s v="C101992"/>
    <n v="362"/>
    <s v="Pensionista"/>
    <s v="meta_paid"/>
    <s v="Loja"/>
    <s v="FGTS"/>
    <d v="2025-08-20T15:43:38"/>
    <d v="2025-09-04T15:43:38"/>
    <m/>
    <m/>
    <n v="0.318"/>
    <s v="SC"/>
    <x v="4"/>
  </r>
  <r>
    <s v="C101993"/>
    <n v="343"/>
    <s v="Alto Potencial"/>
    <s v="indicação"/>
    <s v="CRM"/>
    <s v="Consignado"/>
    <d v="2025-01-09T20:25:19"/>
    <m/>
    <m/>
    <m/>
    <n v="0.13400000000000001"/>
    <s v="PA"/>
    <x v="4"/>
  </r>
  <r>
    <s v="C101994"/>
    <n v="452"/>
    <s v="Baixo"/>
    <s v="loja"/>
    <s v="Orgânico"/>
    <s v="FGTS"/>
    <d v="2025-06-21T22:46:46"/>
    <m/>
    <m/>
    <m/>
    <n v="0.40799999999999997"/>
    <s v="SP"/>
    <x v="4"/>
  </r>
  <r>
    <s v="C101995"/>
    <n v="455"/>
    <s v="Alto Potencial"/>
    <s v="orgânico"/>
    <s v="Indicação"/>
    <s v="FGTS"/>
    <d v="2023-01-25T03:30:13"/>
    <m/>
    <m/>
    <m/>
    <n v="0.214"/>
    <s v="GO"/>
    <x v="4"/>
  </r>
  <r>
    <s v="C101996"/>
    <n v="777"/>
    <s v="Baixo"/>
    <s v="meta_paid"/>
    <s v="CRM"/>
    <s v="Consignado"/>
    <d v="2025-06-14T23:06:34"/>
    <d v="2025-06-22T23:06:34"/>
    <d v="2025-06-30T23:06:34"/>
    <d v="2025-07-11T23:06:34"/>
    <n v="0.19800000000000001"/>
    <s v="PR"/>
    <x v="15"/>
  </r>
  <r>
    <s v="C101997"/>
    <n v="574"/>
    <s v="Alto Potencial"/>
    <s v="crm_push"/>
    <s v="Loja"/>
    <s v="Consignado"/>
    <d v="2025-06-25T08:18:52"/>
    <m/>
    <m/>
    <m/>
    <n v="0.191"/>
    <s v="PE"/>
    <x v="4"/>
  </r>
  <r>
    <s v="C101998"/>
    <n v="657"/>
    <s v="Pensionista"/>
    <s v="google_cpc"/>
    <s v="Indicação"/>
    <s v="Conta"/>
    <d v="2024-05-06T19:18:44"/>
    <m/>
    <m/>
    <m/>
    <n v="0.71099999999999997"/>
    <s v="CE"/>
    <x v="4"/>
  </r>
  <r>
    <s v="C101999"/>
    <n v="725"/>
    <s v="Digital First"/>
    <s v="meta_paid"/>
    <s v="CRM"/>
    <s v="Consignado"/>
    <d v="2024-02-16T12:01:26"/>
    <d v="2024-02-28T12:01:26"/>
    <m/>
    <m/>
    <n v="0.255"/>
    <s v="DF"/>
    <x v="4"/>
  </r>
  <r>
    <s v="C102000"/>
    <n v="831"/>
    <s v="Alto Potencial"/>
    <s v="google_cpc"/>
    <s v="Mídia Paga"/>
    <s v="Consignado"/>
    <d v="2024-01-11T22:51:34"/>
    <d v="2024-01-14T22:51:34"/>
    <m/>
    <m/>
    <n v="0.497"/>
    <s v="PR"/>
    <x v="4"/>
  </r>
  <r>
    <s v="C102001"/>
    <n v="782"/>
    <s v="Baixo"/>
    <s v="tiktok"/>
    <s v="Mídia Paga"/>
    <s v="FGTS"/>
    <d v="2024-03-12T11:16:04"/>
    <d v="2024-03-25T11:16:04"/>
    <d v="2024-04-01T11:16:04"/>
    <m/>
    <n v="0.157"/>
    <s v="PE"/>
    <x v="4"/>
  </r>
  <r>
    <s v="C102002"/>
    <n v="513"/>
    <s v="Baixo"/>
    <s v="crm_push"/>
    <s v="Mídia Paga"/>
    <s v="Consignado"/>
    <d v="2025-05-03T00:42:54"/>
    <m/>
    <m/>
    <m/>
    <n v="0.28999999999999998"/>
    <s v="PB"/>
    <x v="4"/>
  </r>
  <r>
    <s v="C102003"/>
    <n v="378"/>
    <s v="Médio"/>
    <s v="loja"/>
    <s v="CRM"/>
    <s v="FGTS"/>
    <d v="2025-10-30T04:55:38"/>
    <m/>
    <m/>
    <m/>
    <n v="0.58199999999999996"/>
    <s v="RN"/>
    <x v="4"/>
  </r>
  <r>
    <s v="C102004"/>
    <n v="438"/>
    <s v="Baixo"/>
    <s v="orgânico"/>
    <s v="CRM"/>
    <s v="FGTS"/>
    <d v="2023-09-10T06:07:46"/>
    <m/>
    <m/>
    <m/>
    <n v="0.34100000000000003"/>
    <s v="SC"/>
    <x v="4"/>
  </r>
  <r>
    <s v="C102005"/>
    <n v="397"/>
    <s v="Baixo"/>
    <s v="orgânico"/>
    <s v="CRM"/>
    <s v="Consignado"/>
    <d v="2024-04-24T21:48:51"/>
    <d v="2024-05-06T21:48:51"/>
    <m/>
    <m/>
    <n v="0.14199999999999999"/>
    <s v="PE"/>
    <x v="4"/>
  </r>
  <r>
    <s v="C102006"/>
    <n v="497"/>
    <s v="Digital First"/>
    <s v="afiliado"/>
    <s v="CRM"/>
    <s v="Consignado"/>
    <d v="2024-06-02T15:19:40"/>
    <m/>
    <m/>
    <m/>
    <n v="0.32100000000000001"/>
    <s v="PE"/>
    <x v="4"/>
  </r>
  <r>
    <s v="C102007"/>
    <n v="455"/>
    <s v="Baixo"/>
    <s v="loja"/>
    <s v="Indicação"/>
    <s v="Consignado"/>
    <d v="2024-01-27T08:29:09"/>
    <d v="2024-01-28T08:29:09"/>
    <d v="2024-02-06T08:29:09"/>
    <d v="2024-03-04T08:29:09"/>
    <n v="0.154"/>
    <s v="GO"/>
    <x v="48"/>
  </r>
  <r>
    <s v="C102008"/>
    <n v="349"/>
    <s v="Baixo"/>
    <s v="meta_paid"/>
    <s v="Mídia Paga"/>
    <s v="FGTS"/>
    <d v="2023-12-17T20:54:42"/>
    <d v="2024-01-04T20:54:42"/>
    <d v="2024-01-07T20:54:42"/>
    <d v="2024-01-17T20:54:42"/>
    <n v="0.42"/>
    <s v="CE"/>
    <x v="25"/>
  </r>
  <r>
    <s v="C102009"/>
    <n v="778"/>
    <s v="Digital First"/>
    <s v="google_cpc"/>
    <s v="Loja"/>
    <s v="Empréstimo Pessoal"/>
    <d v="2024-01-17T07:39:13"/>
    <m/>
    <m/>
    <m/>
    <n v="0.155"/>
    <s v="PI"/>
    <x v="4"/>
  </r>
  <r>
    <s v="C102010"/>
    <n v="527"/>
    <s v="Pensionista"/>
    <s v="meta_paid"/>
    <s v="Mídia Paga"/>
    <s v="FGTS"/>
    <d v="2024-05-16T03:49:33"/>
    <d v="2024-05-23T03:49:33"/>
    <d v="2024-06-07T03:49:33"/>
    <m/>
    <n v="0.2"/>
    <s v="GO"/>
    <x v="4"/>
  </r>
  <r>
    <s v="C102011"/>
    <n v="756"/>
    <s v="Médio"/>
    <s v="tiktok"/>
    <s v="CRM"/>
    <s v="Conta"/>
    <d v="2025-05-01T03:03:24"/>
    <m/>
    <m/>
    <m/>
    <n v="0.26100000000000001"/>
    <s v="RN"/>
    <x v="4"/>
  </r>
  <r>
    <s v="C102012"/>
    <n v="821"/>
    <s v="Alto Potencial"/>
    <s v="tiktok"/>
    <s v="CRM"/>
    <s v="Conta"/>
    <d v="2023-12-03T20:45:35"/>
    <d v="2023-12-14T20:45:35"/>
    <m/>
    <m/>
    <n v="0.14799999999999999"/>
    <s v="CE"/>
    <x v="4"/>
  </r>
  <r>
    <s v="C102013"/>
    <n v="448"/>
    <s v="Baixo"/>
    <s v="indicação"/>
    <s v="Orgânico"/>
    <s v="Cartão"/>
    <d v="2023-06-30T02:17:23"/>
    <m/>
    <m/>
    <m/>
    <n v="5.3999999999999999E-2"/>
    <s v="PA"/>
    <x v="4"/>
  </r>
  <r>
    <s v="C102014"/>
    <n v="357"/>
    <s v="Pensionista"/>
    <s v="loja"/>
    <s v="CRM"/>
    <s v="Conta"/>
    <d v="2024-11-19T06:57:49"/>
    <d v="2024-12-09T06:57:49"/>
    <d v="2024-12-21T06:57:49"/>
    <m/>
    <n v="0.56999999999999995"/>
    <s v="RJ"/>
    <x v="4"/>
  </r>
  <r>
    <s v="C102015"/>
    <n v="461"/>
    <s v="Alto Potencial"/>
    <s v="meta_paid"/>
    <s v="Mídia Paga"/>
    <s v="Consignado"/>
    <d v="2023-02-20T05:14:03"/>
    <d v="2023-03-21T05:14:03"/>
    <d v="2023-03-22T05:14:03"/>
    <m/>
    <n v="0.35599999999999998"/>
    <s v="MG"/>
    <x v="4"/>
  </r>
  <r>
    <s v="C102016"/>
    <n v="776"/>
    <s v="Médio"/>
    <s v="google_cpc"/>
    <s v="Mídia Paga"/>
    <s v="Consignado"/>
    <d v="2024-01-29T06:30:58"/>
    <d v="2024-02-03T06:30:58"/>
    <d v="2024-02-19T06:30:58"/>
    <d v="2024-03-16T06:30:58"/>
    <n v="0.35399999999999998"/>
    <s v="SE"/>
    <x v="39"/>
  </r>
  <r>
    <s v="C102017"/>
    <n v="406"/>
    <s v="Alto Potencial"/>
    <s v="google_cpc"/>
    <s v="Mídia Paga"/>
    <s v="Cartão"/>
    <d v="2025-07-05T06:17:43"/>
    <d v="2025-07-05T06:17:43"/>
    <d v="2025-07-09T06:17:43"/>
    <d v="2025-07-28T06:17:43"/>
    <n v="0.44700000000000001"/>
    <s v="CE"/>
    <x v="64"/>
  </r>
  <r>
    <s v="C102018"/>
    <n v="726"/>
    <s v="Baixo"/>
    <s v="google_cpc"/>
    <s v="Mídia Paga"/>
    <s v="FGTS"/>
    <d v="2025-04-04T09:13:07"/>
    <m/>
    <m/>
    <m/>
    <n v="0.19800000000000001"/>
    <s v="PI"/>
    <x v="4"/>
  </r>
  <r>
    <s v="C102019"/>
    <n v="694"/>
    <s v="Pensionista"/>
    <s v="meta_paid"/>
    <s v="CRM"/>
    <s v="Consignado"/>
    <d v="2024-02-01T10:49:48"/>
    <d v="2024-02-14T10:49:48"/>
    <d v="2024-02-15T10:49:48"/>
    <m/>
    <n v="0.23"/>
    <s v="AL"/>
    <x v="4"/>
  </r>
  <r>
    <s v="C102020"/>
    <n v="485"/>
    <s v="Médio"/>
    <s v="afiliado"/>
    <s v="CRM"/>
    <s v="Consignado"/>
    <d v="2023-12-29T20:09:39"/>
    <m/>
    <m/>
    <m/>
    <n v="0.33600000000000002"/>
    <s v="AL"/>
    <x v="4"/>
  </r>
  <r>
    <s v="C102021"/>
    <n v="745"/>
    <s v="Médio"/>
    <s v="meta_paid"/>
    <s v="Loja"/>
    <s v="Consignado"/>
    <d v="2024-06-14T14:36:09"/>
    <m/>
    <m/>
    <m/>
    <n v="0.69"/>
    <s v="DF"/>
    <x v="4"/>
  </r>
  <r>
    <s v="C102022"/>
    <n v="747"/>
    <s v="Digital First"/>
    <s v="tiktok"/>
    <s v="Indicação"/>
    <s v="Cartão"/>
    <d v="2025-02-17T18:01:15"/>
    <d v="2025-02-27T18:01:15"/>
    <d v="2025-03-09T18:01:15"/>
    <m/>
    <n v="0.27800000000000002"/>
    <s v="CE"/>
    <x v="4"/>
  </r>
  <r>
    <s v="C102023"/>
    <n v="386"/>
    <s v="Médio"/>
    <s v="google_cpc"/>
    <s v="CRM"/>
    <s v="FGTS"/>
    <d v="2025-07-10T04:27:18"/>
    <d v="2025-07-23T04:27:18"/>
    <d v="2025-07-23T04:27:18"/>
    <d v="2025-08-22T04:27:18"/>
    <n v="0.107"/>
    <s v="ES"/>
    <x v="12"/>
  </r>
  <r>
    <s v="C102024"/>
    <n v="548"/>
    <s v="Digital First"/>
    <s v="meta_paid"/>
    <s v="Mídia Paga"/>
    <s v="Conta"/>
    <d v="2024-11-28T08:24:30"/>
    <m/>
    <m/>
    <m/>
    <n v="0.10299999999999999"/>
    <s v="PE"/>
    <x v="4"/>
  </r>
  <r>
    <s v="C102025"/>
    <n v="739"/>
    <s v="Médio"/>
    <s v="afiliado"/>
    <s v="Orgânico"/>
    <s v="FGTS"/>
    <d v="2024-10-14T13:01:43"/>
    <m/>
    <m/>
    <m/>
    <n v="0.5"/>
    <s v="AL"/>
    <x v="4"/>
  </r>
  <r>
    <s v="C102026"/>
    <n v="556"/>
    <s v="Baixo"/>
    <s v="crm_push"/>
    <s v="CRM"/>
    <s v="Consignado"/>
    <d v="2024-08-27T08:10:24"/>
    <m/>
    <m/>
    <m/>
    <n v="0.185"/>
    <s v="PE"/>
    <x v="4"/>
  </r>
  <r>
    <s v="C102027"/>
    <n v="576"/>
    <s v="Baixo"/>
    <s v="google_cpc"/>
    <s v="CRM"/>
    <s v="Consignado"/>
    <d v="2023-08-28T05:12:09"/>
    <d v="2023-09-22T05:12:09"/>
    <d v="2023-10-06T05:12:09"/>
    <d v="2023-10-12T05:12:09"/>
    <n v="3.5999999999999997E-2"/>
    <s v="BA"/>
    <x v="3"/>
  </r>
  <r>
    <s v="C102028"/>
    <n v="737"/>
    <s v="Baixo"/>
    <s v="afiliado"/>
    <s v="CRM"/>
    <s v="FGTS"/>
    <d v="2023-11-23T05:42:01"/>
    <m/>
    <m/>
    <m/>
    <n v="0.26"/>
    <s v="PR"/>
    <x v="4"/>
  </r>
  <r>
    <s v="C102029"/>
    <n v="815"/>
    <s v="Pensionista"/>
    <s v="meta_paid"/>
    <s v="Orgânico"/>
    <s v="Consignado"/>
    <d v="2024-07-25T19:00:07"/>
    <d v="2024-07-31T19:00:07"/>
    <d v="2024-07-31T19:00:07"/>
    <d v="2024-08-22T19:00:07"/>
    <n v="0.52700000000000002"/>
    <s v="PB"/>
    <x v="6"/>
  </r>
  <r>
    <s v="C102030"/>
    <n v="501"/>
    <s v="Pensionista"/>
    <s v="orgânico"/>
    <s v="Loja"/>
    <s v="Consignado"/>
    <d v="2025-06-27T13:49:07"/>
    <m/>
    <m/>
    <m/>
    <n v="2.1999999999999999E-2"/>
    <s v="AM"/>
    <x v="4"/>
  </r>
  <r>
    <s v="C102031"/>
    <n v="479"/>
    <s v="Digital First"/>
    <s v="google_cpc"/>
    <s v="Indicação"/>
    <s v="Consignado"/>
    <d v="2025-01-05T11:53:39"/>
    <m/>
    <m/>
    <m/>
    <n v="0.16300000000000001"/>
    <s v="PB"/>
    <x v="4"/>
  </r>
  <r>
    <s v="C102032"/>
    <n v="624"/>
    <s v="Médio"/>
    <s v="orgânico"/>
    <s v="Indicação"/>
    <s v="Conta"/>
    <d v="2023-06-11T11:47:01"/>
    <d v="2023-06-19T11:47:01"/>
    <d v="2023-06-21T11:47:01"/>
    <m/>
    <n v="0.16600000000000001"/>
    <s v="SE"/>
    <x v="4"/>
  </r>
  <r>
    <s v="C102033"/>
    <n v="774"/>
    <s v="Médio"/>
    <s v="google_cpc"/>
    <s v="Loja"/>
    <s v="Consignado"/>
    <d v="2025-08-01T07:53:36"/>
    <d v="2025-08-15T07:53:36"/>
    <d v="2025-09-05T07:53:36"/>
    <d v="2025-09-30T07:53:36"/>
    <n v="0.245"/>
    <s v="AL"/>
    <x v="47"/>
  </r>
  <r>
    <s v="C102034"/>
    <n v="699"/>
    <s v="Médio"/>
    <s v="tiktok"/>
    <s v="Loja"/>
    <s v="FGTS"/>
    <d v="2024-08-27T14:28:07"/>
    <d v="2024-09-01T14:28:07"/>
    <m/>
    <m/>
    <n v="0.13900000000000001"/>
    <s v="PE"/>
    <x v="4"/>
  </r>
  <r>
    <s v="C102035"/>
    <n v="516"/>
    <s v="Digital First"/>
    <s v="tiktok"/>
    <s v="Mídia Paga"/>
    <s v="Cartão"/>
    <d v="2024-02-10T04:58:17"/>
    <d v="2024-02-23T04:58:17"/>
    <d v="2024-02-28T04:58:17"/>
    <m/>
    <n v="0.32900000000000001"/>
    <s v="SP"/>
    <x v="4"/>
  </r>
  <r>
    <s v="C102036"/>
    <n v="752"/>
    <s v="Baixo"/>
    <s v="google_cpc"/>
    <s v="Loja"/>
    <s v="Consignado"/>
    <d v="2025-07-11T08:11:26"/>
    <m/>
    <m/>
    <m/>
    <n v="0.23300000000000001"/>
    <s v="PR"/>
    <x v="4"/>
  </r>
  <r>
    <s v="C102037"/>
    <n v="703"/>
    <s v="Pensionista"/>
    <s v="loja"/>
    <s v="Mídia Paga"/>
    <s v="Consignado"/>
    <d v="2024-11-22T03:20:26"/>
    <d v="2024-12-10T03:20:26"/>
    <m/>
    <m/>
    <n v="0.16200000000000001"/>
    <s v="AL"/>
    <x v="4"/>
  </r>
  <r>
    <s v="C102038"/>
    <n v="539"/>
    <s v="Pensionista"/>
    <s v="google_cpc"/>
    <s v="Orgânico"/>
    <s v="Cartão"/>
    <d v="2023-05-09T10:50:52"/>
    <d v="2023-05-13T10:50:52"/>
    <m/>
    <m/>
    <n v="0.16500000000000001"/>
    <s v="RJ"/>
    <x v="4"/>
  </r>
  <r>
    <s v="C102039"/>
    <n v="485"/>
    <s v="Baixo"/>
    <s v="afiliado"/>
    <s v="Mídia Paga"/>
    <s v="Conta"/>
    <d v="2024-01-26T19:31:02"/>
    <d v="2024-02-12T19:31:02"/>
    <d v="2024-02-18T19:31:02"/>
    <d v="2024-03-10T19:31:02"/>
    <n v="8.5000000000000006E-2"/>
    <s v="PE"/>
    <x v="22"/>
  </r>
  <r>
    <s v="C102040"/>
    <n v="347"/>
    <s v="Digital First"/>
    <s v="meta_paid"/>
    <s v="Mídia Paga"/>
    <s v="Cartão"/>
    <d v="2024-10-07T11:57:09"/>
    <m/>
    <m/>
    <m/>
    <n v="0.154"/>
    <s v="PR"/>
    <x v="4"/>
  </r>
  <r>
    <s v="C102041"/>
    <n v="685"/>
    <s v="Pensionista"/>
    <s v="orgânico"/>
    <s v="Mídia Paga"/>
    <s v="Consignado"/>
    <d v="2023-11-29T12:07:17"/>
    <m/>
    <m/>
    <m/>
    <n v="0.02"/>
    <s v="PR"/>
    <x v="4"/>
  </r>
  <r>
    <s v="C102042"/>
    <n v="507"/>
    <s v="Digital First"/>
    <s v="orgânico"/>
    <s v="Mídia Paga"/>
    <s v="Empréstimo Pessoal"/>
    <d v="2025-01-24T08:40:52"/>
    <d v="2025-02-13T08:40:52"/>
    <d v="2025-03-03T08:40:52"/>
    <d v="2025-03-24T08:40:52"/>
    <n v="0.255"/>
    <s v="PA"/>
    <x v="63"/>
  </r>
  <r>
    <s v="C102043"/>
    <n v="456"/>
    <s v="Baixo"/>
    <s v="google_cpc"/>
    <s v="Mídia Paga"/>
    <s v="Consignado"/>
    <d v="2024-04-02T15:44:21"/>
    <d v="2024-04-10T15:44:21"/>
    <d v="2024-04-14T15:44:21"/>
    <d v="2024-05-18T15:44:21"/>
    <n v="0.54600000000000004"/>
    <s v="MG"/>
    <x v="16"/>
  </r>
  <r>
    <s v="C102044"/>
    <n v="524"/>
    <s v="Digital First"/>
    <s v="meta_paid"/>
    <s v="Mídia Paga"/>
    <s v="Empréstimo Pessoal"/>
    <d v="2024-04-08T18:50:48"/>
    <m/>
    <m/>
    <m/>
    <n v="0.432"/>
    <s v="AL"/>
    <x v="4"/>
  </r>
  <r>
    <s v="C102045"/>
    <n v="443"/>
    <s v="Alto Potencial"/>
    <s v="tiktok"/>
    <s v="Loja"/>
    <s v="Empréstimo Pessoal"/>
    <d v="2024-09-13T01:44:57"/>
    <m/>
    <m/>
    <m/>
    <n v="0.68600000000000005"/>
    <s v="RS"/>
    <x v="4"/>
  </r>
  <r>
    <s v="C102046"/>
    <n v="718"/>
    <s v="Baixo"/>
    <s v="crm_push"/>
    <s v="Loja"/>
    <s v="FGTS"/>
    <d v="2025-05-06T13:22:17"/>
    <d v="2025-05-20T13:22:17"/>
    <d v="2025-06-04T13:22:17"/>
    <m/>
    <n v="0.183"/>
    <s v="PB"/>
    <x v="4"/>
  </r>
  <r>
    <s v="C102047"/>
    <n v="410"/>
    <s v="Médio"/>
    <s v="indicação"/>
    <s v="Orgânico"/>
    <s v="FGTS"/>
    <d v="2025-07-09T19:19:51"/>
    <d v="2025-07-12T19:19:51"/>
    <m/>
    <m/>
    <n v="0.26500000000000001"/>
    <s v="AL"/>
    <x v="4"/>
  </r>
  <r>
    <s v="C102048"/>
    <n v="764"/>
    <s v="Alto Potencial"/>
    <s v="google_cpc"/>
    <s v="Loja"/>
    <s v="Cartão"/>
    <d v="2023-08-26T12:56:25"/>
    <d v="2023-08-28T12:56:25"/>
    <m/>
    <m/>
    <n v="0.19700000000000001"/>
    <s v="CE"/>
    <x v="4"/>
  </r>
  <r>
    <s v="C102049"/>
    <n v="431"/>
    <s v="Digital First"/>
    <s v="meta_paid"/>
    <s v="Orgânico"/>
    <s v="Consignado"/>
    <d v="2025-04-26T04:39:20"/>
    <d v="2025-05-02T04:39:20"/>
    <d v="2025-05-20T04:39:20"/>
    <m/>
    <n v="0.23499999999999999"/>
    <s v="SP"/>
    <x v="4"/>
  </r>
  <r>
    <s v="C102050"/>
    <n v="633"/>
    <s v="Baixo"/>
    <s v="orgânico"/>
    <s v="Indicação"/>
    <s v="FGTS"/>
    <d v="2025-09-18T10:57:27"/>
    <d v="2025-10-17T10:57:27"/>
    <m/>
    <m/>
    <n v="0.14899999999999999"/>
    <s v="DF"/>
    <x v="4"/>
  </r>
  <r>
    <s v="C102051"/>
    <n v="374"/>
    <s v="Médio"/>
    <s v="tiktok"/>
    <s v="CRM"/>
    <s v="Empréstimo Pessoal"/>
    <d v="2024-04-25T18:24:15"/>
    <m/>
    <m/>
    <m/>
    <n v="0.17499999999999999"/>
    <s v="PE"/>
    <x v="4"/>
  </r>
  <r>
    <s v="C102052"/>
    <n v="711"/>
    <s v="Médio"/>
    <s v="loja"/>
    <s v="CRM"/>
    <s v="Consignado"/>
    <d v="2025-06-19T18:40:25"/>
    <d v="2025-07-13T18:40:25"/>
    <d v="2025-07-26T18:40:25"/>
    <d v="2025-07-27T18:40:25"/>
    <n v="0.34"/>
    <s v="PE"/>
    <x v="18"/>
  </r>
  <r>
    <s v="C102053"/>
    <n v="818"/>
    <s v="Pensionista"/>
    <s v="google_cpc"/>
    <s v="Loja"/>
    <s v="Empréstimo Pessoal"/>
    <d v="2023-10-08T14:44:42"/>
    <m/>
    <m/>
    <m/>
    <n v="0.56999999999999995"/>
    <s v="AM"/>
    <x v="4"/>
  </r>
  <r>
    <s v="C102054"/>
    <n v="335"/>
    <s v="Digital First"/>
    <s v="meta_paid"/>
    <s v="Mídia Paga"/>
    <s v="Conta"/>
    <d v="2024-10-18T13:50:15"/>
    <d v="2024-11-09T13:50:15"/>
    <d v="2024-11-09T13:50:15"/>
    <m/>
    <n v="0.252"/>
    <s v="PE"/>
    <x v="4"/>
  </r>
  <r>
    <s v="C102055"/>
    <n v="522"/>
    <s v="Alto Potencial"/>
    <s v="orgânico"/>
    <s v="Mídia Paga"/>
    <s v="Cartão"/>
    <d v="2024-05-17T18:50:58"/>
    <m/>
    <m/>
    <m/>
    <n v="0.26700000000000002"/>
    <s v="PB"/>
    <x v="4"/>
  </r>
  <r>
    <s v="C102056"/>
    <n v="829"/>
    <s v="Pensionista"/>
    <s v="google_cpc"/>
    <s v="Orgânico"/>
    <s v="Consignado"/>
    <d v="2024-01-05T01:29:07"/>
    <m/>
    <m/>
    <m/>
    <n v="0.318"/>
    <s v="AL"/>
    <x v="4"/>
  </r>
  <r>
    <s v="C102057"/>
    <n v="540"/>
    <s v="Médio"/>
    <s v="orgânico"/>
    <s v="Mídia Paga"/>
    <s v="Consignado"/>
    <d v="2025-05-19T08:18:03"/>
    <d v="2025-05-27T08:18:03"/>
    <d v="2025-06-01T08:18:03"/>
    <d v="2025-06-22T08:18:03"/>
    <n v="0.45700000000000002"/>
    <s v="CE"/>
    <x v="2"/>
  </r>
  <r>
    <s v="C102058"/>
    <n v="433"/>
    <s v="Baixo"/>
    <s v="google_cpc"/>
    <s v="CRM"/>
    <s v="Empréstimo Pessoal"/>
    <d v="2025-01-24T08:04:54"/>
    <d v="2025-02-11T08:04:54"/>
    <d v="2025-03-11T08:04:54"/>
    <d v="2025-03-16T08:04:54"/>
    <n v="0.21"/>
    <s v="ES"/>
    <x v="30"/>
  </r>
  <r>
    <s v="C102059"/>
    <n v="690"/>
    <s v="Baixo"/>
    <s v="meta_paid"/>
    <s v="Mídia Paga"/>
    <s v="Consignado"/>
    <d v="2024-07-15T17:18:01"/>
    <m/>
    <m/>
    <m/>
    <n v="0.24099999999999999"/>
    <s v="MG"/>
    <x v="4"/>
  </r>
  <r>
    <s v="C102060"/>
    <n v="401"/>
    <s v="Digital First"/>
    <s v="orgânico"/>
    <s v="Loja"/>
    <s v="Conta"/>
    <d v="2023-03-30T17:57:37"/>
    <d v="2023-04-02T17:57:37"/>
    <d v="2023-04-08T17:57:37"/>
    <m/>
    <n v="0.17399999999999999"/>
    <s v="SP"/>
    <x v="4"/>
  </r>
  <r>
    <s v="C102061"/>
    <n v="797"/>
    <s v="Digital First"/>
    <s v="meta_paid"/>
    <s v="Indicação"/>
    <s v="Cartão"/>
    <d v="2025-04-07T23:32:34"/>
    <d v="2025-04-25T23:32:34"/>
    <d v="2025-05-25T23:32:34"/>
    <d v="2025-06-23T23:32:34"/>
    <n v="0.221"/>
    <s v="SE"/>
    <x v="23"/>
  </r>
  <r>
    <s v="C102062"/>
    <n v="810"/>
    <s v="Médio"/>
    <s v="google_cpc"/>
    <s v="Mídia Paga"/>
    <s v="Consignado"/>
    <d v="2024-12-10T06:00:00"/>
    <d v="2025-01-05T06:00:00"/>
    <m/>
    <m/>
    <n v="0.79400000000000004"/>
    <s v="SE"/>
    <x v="4"/>
  </r>
  <r>
    <s v="C102063"/>
    <n v="836"/>
    <s v="Baixo"/>
    <s v="indicação"/>
    <s v="Mídia Paga"/>
    <s v="Conta"/>
    <d v="2025-05-29T14:44:06"/>
    <m/>
    <m/>
    <m/>
    <n v="0.32100000000000001"/>
    <s v="CE"/>
    <x v="4"/>
  </r>
  <r>
    <s v="C102064"/>
    <n v="844"/>
    <s v="Médio"/>
    <s v="loja"/>
    <s v="Mídia Paga"/>
    <s v="Consignado"/>
    <d v="2024-08-07T19:14:54"/>
    <d v="2024-08-30T19:14:54"/>
    <d v="2024-09-20T19:14:54"/>
    <d v="2024-09-29T19:14:54"/>
    <n v="0.42099999999999999"/>
    <s v="PE"/>
    <x v="11"/>
  </r>
  <r>
    <s v="C102065"/>
    <n v="642"/>
    <s v="Baixo"/>
    <s v="loja"/>
    <s v="Orgânico"/>
    <s v="FGTS"/>
    <d v="2025-03-30T12:04:00"/>
    <m/>
    <m/>
    <m/>
    <n v="0.68400000000000005"/>
    <s v="AM"/>
    <x v="4"/>
  </r>
  <r>
    <s v="C102066"/>
    <n v="305"/>
    <s v="Baixo"/>
    <s v="indicação"/>
    <s v="Mídia Paga"/>
    <s v="Consignado"/>
    <d v="2025-06-19T22:27:46"/>
    <d v="2025-07-10T22:27:46"/>
    <d v="2025-07-23T22:27:46"/>
    <d v="2025-07-24T22:27:46"/>
    <n v="0.45600000000000002"/>
    <s v="RN"/>
    <x v="1"/>
  </r>
  <r>
    <s v="C102067"/>
    <n v="493"/>
    <s v="Médio"/>
    <s v="google_cpc"/>
    <s v="CRM"/>
    <s v="Conta"/>
    <d v="2025-08-04T20:02:41"/>
    <m/>
    <m/>
    <m/>
    <n v="0.32800000000000001"/>
    <s v="SC"/>
    <x v="4"/>
  </r>
  <r>
    <s v="C102068"/>
    <n v="436"/>
    <s v="Médio"/>
    <s v="google_cpc"/>
    <s v="Mídia Paga"/>
    <s v="Cartão"/>
    <d v="2023-07-25T21:33:20"/>
    <d v="2023-08-23T21:33:20"/>
    <d v="2023-09-04T21:33:20"/>
    <m/>
    <n v="0.222"/>
    <s v="MA"/>
    <x v="4"/>
  </r>
  <r>
    <s v="C102069"/>
    <n v="772"/>
    <s v="Médio"/>
    <s v="google_cpc"/>
    <s v="Mídia Paga"/>
    <s v="Consignado"/>
    <d v="2023-07-24T05:09:40"/>
    <m/>
    <m/>
    <m/>
    <n v="0.26100000000000001"/>
    <s v="PA"/>
    <x v="4"/>
  </r>
  <r>
    <s v="C102070"/>
    <n v="515"/>
    <s v="Baixo"/>
    <s v="afiliado"/>
    <s v="Mídia Paga"/>
    <s v="FGTS"/>
    <d v="2023-04-08T15:48:32"/>
    <d v="2023-04-28T15:48:32"/>
    <d v="2023-05-04T15:48:32"/>
    <m/>
    <n v="0.41699999999999998"/>
    <s v="PB"/>
    <x v="4"/>
  </r>
  <r>
    <s v="C102071"/>
    <n v="648"/>
    <s v="Baixo"/>
    <s v="crm_push"/>
    <s v="CRM"/>
    <s v="FGTS"/>
    <d v="2025-04-23T15:47:26"/>
    <m/>
    <m/>
    <m/>
    <n v="0.23799999999999999"/>
    <s v="RN"/>
    <x v="4"/>
  </r>
  <r>
    <s v="C102072"/>
    <n v="482"/>
    <s v="Médio"/>
    <s v="tiktok"/>
    <s v="Mídia Paga"/>
    <s v="Consignado"/>
    <d v="2024-07-25T11:27:30"/>
    <m/>
    <m/>
    <m/>
    <n v="0.439"/>
    <s v="PB"/>
    <x v="4"/>
  </r>
  <r>
    <s v="C102073"/>
    <n v="467"/>
    <s v="Pensionista"/>
    <s v="loja"/>
    <s v="CRM"/>
    <s v="FGTS"/>
    <d v="2024-10-25T08:03:39"/>
    <d v="2024-11-14T08:03:39"/>
    <d v="2024-11-23T08:03:39"/>
    <m/>
    <n v="0.49299999999999999"/>
    <s v="AL"/>
    <x v="4"/>
  </r>
  <r>
    <s v="C102074"/>
    <n v="337"/>
    <s v="Alto Potencial"/>
    <s v="tiktok"/>
    <s v="Mídia Paga"/>
    <s v="Cartão"/>
    <d v="2025-07-17T21:27:34"/>
    <d v="2025-07-24T21:27:34"/>
    <d v="2025-07-29T21:27:34"/>
    <m/>
    <n v="0.28899999999999998"/>
    <s v="PA"/>
    <x v="4"/>
  </r>
  <r>
    <s v="C102075"/>
    <n v="770"/>
    <s v="Baixo"/>
    <s v="google_cpc"/>
    <s v="Mídia Paga"/>
    <s v="Empréstimo Pessoal"/>
    <d v="2025-02-06T21:29:03"/>
    <d v="2025-02-10T21:29:03"/>
    <d v="2025-02-19T21:29:03"/>
    <m/>
    <n v="0.29499999999999998"/>
    <s v="PR"/>
    <x v="4"/>
  </r>
  <r>
    <s v="C102076"/>
    <n v="751"/>
    <s v="Baixo"/>
    <s v="google_cpc"/>
    <s v="Mídia Paga"/>
    <s v="Consignado"/>
    <d v="2024-10-06T06:49:46"/>
    <d v="2024-10-06T06:49:46"/>
    <d v="2024-10-06T06:49:46"/>
    <d v="2024-11-04T06:49:46"/>
    <n v="0.21299999999999999"/>
    <s v="SE"/>
    <x v="35"/>
  </r>
  <r>
    <s v="C102077"/>
    <n v="789"/>
    <s v="Alto Potencial"/>
    <s v="google_cpc"/>
    <s v="Orgânico"/>
    <s v="Conta"/>
    <d v="2024-10-18T00:44:57"/>
    <m/>
    <m/>
    <m/>
    <n v="0.38100000000000001"/>
    <s v="MA"/>
    <x v="4"/>
  </r>
  <r>
    <s v="C102078"/>
    <n v="441"/>
    <s v="Médio"/>
    <s v="meta_paid"/>
    <s v="CRM"/>
    <s v="Conta"/>
    <d v="2023-12-09T04:44:56"/>
    <d v="2023-12-20T04:44:56"/>
    <d v="2023-12-20T04:44:56"/>
    <m/>
    <n v="0.44"/>
    <s v="RS"/>
    <x v="4"/>
  </r>
  <r>
    <s v="C102079"/>
    <n v="402"/>
    <s v="Digital First"/>
    <s v="meta_paid"/>
    <s v="Loja"/>
    <s v="Empréstimo Pessoal"/>
    <d v="2025-03-01T16:35:25"/>
    <d v="2025-03-11T16:35:25"/>
    <d v="2025-03-30T16:35:25"/>
    <d v="2025-04-15T16:35:25"/>
    <n v="0.186"/>
    <s v="RN"/>
    <x v="3"/>
  </r>
  <r>
    <s v="C102080"/>
    <n v="341"/>
    <s v="Baixo"/>
    <s v="crm_push"/>
    <s v="Mídia Paga"/>
    <s v="Consignado"/>
    <d v="2023-12-15T17:47:56"/>
    <m/>
    <m/>
    <m/>
    <n v="0.29699999999999999"/>
    <s v="SP"/>
    <x v="4"/>
  </r>
  <r>
    <s v="C102081"/>
    <n v="446"/>
    <s v="Médio"/>
    <s v="google_cpc"/>
    <s v="Mídia Paga"/>
    <s v="Cartão"/>
    <d v="2023-02-06T02:33:32"/>
    <d v="2023-02-22T02:33:32"/>
    <d v="2023-02-22T02:33:32"/>
    <d v="2023-03-18T02:33:32"/>
    <n v="0.40400000000000003"/>
    <s v="AM"/>
    <x v="19"/>
  </r>
  <r>
    <s v="C102082"/>
    <n v="365"/>
    <s v="Médio"/>
    <s v="orgânico"/>
    <s v="Mídia Paga"/>
    <s v="Empréstimo Pessoal"/>
    <d v="2025-04-13T20:37:44"/>
    <d v="2025-05-08T20:37:44"/>
    <d v="2025-05-24T20:37:44"/>
    <d v="2025-06-30T20:37:44"/>
    <n v="0.35399999999999998"/>
    <s v="SC"/>
    <x v="72"/>
  </r>
  <r>
    <s v="C102083"/>
    <n v="492"/>
    <s v="Digital First"/>
    <s v="meta_paid"/>
    <s v="Mídia Paga"/>
    <s v="Empréstimo Pessoal"/>
    <d v="2025-08-04T06:15:29"/>
    <d v="2025-08-12T06:15:29"/>
    <d v="2025-08-12T06:15:29"/>
    <d v="2025-09-05T06:15:29"/>
    <n v="0.32600000000000001"/>
    <s v="PI"/>
    <x v="17"/>
  </r>
  <r>
    <s v="C102084"/>
    <n v="597"/>
    <s v="Médio"/>
    <s v="indicação"/>
    <s v="Mídia Paga"/>
    <s v="FGTS"/>
    <d v="2024-07-22T16:09:06"/>
    <m/>
    <m/>
    <m/>
    <n v="0.29099999999999998"/>
    <s v="RS"/>
    <x v="4"/>
  </r>
  <r>
    <s v="C102085"/>
    <n v="337"/>
    <s v="Digital First"/>
    <s v="crm_push"/>
    <s v="Mídia Paga"/>
    <s v="Consignado"/>
    <d v="2023-06-13T21:22:14"/>
    <m/>
    <m/>
    <m/>
    <n v="0.78500000000000003"/>
    <s v="CE"/>
    <x v="4"/>
  </r>
  <r>
    <s v="C102086"/>
    <n v="801"/>
    <s v="Médio"/>
    <s v="indicação"/>
    <s v="Mídia Paga"/>
    <s v="Conta"/>
    <d v="2024-01-16T00:18:28"/>
    <m/>
    <m/>
    <m/>
    <n v="0.19500000000000001"/>
    <s v="BA"/>
    <x v="4"/>
  </r>
  <r>
    <s v="C102087"/>
    <n v="727"/>
    <s v="Baixo"/>
    <s v="meta_paid"/>
    <s v="Orgânico"/>
    <s v="Consignado"/>
    <d v="2025-08-31T21:16:01"/>
    <d v="2025-09-20T21:16:01"/>
    <d v="2025-10-04T21:16:01"/>
    <m/>
    <n v="8.5000000000000006E-2"/>
    <s v="SC"/>
    <x v="4"/>
  </r>
  <r>
    <s v="C102088"/>
    <n v="651"/>
    <s v="Médio"/>
    <s v="google_cpc"/>
    <s v="Orgânico"/>
    <s v="FGTS"/>
    <d v="2023-09-17T08:04:57"/>
    <m/>
    <m/>
    <m/>
    <n v="0.30599999999999999"/>
    <s v="AM"/>
    <x v="4"/>
  </r>
  <r>
    <s v="C102089"/>
    <n v="625"/>
    <s v="Digital First"/>
    <s v="tiktok"/>
    <s v="Mídia Paga"/>
    <s v="FGTS"/>
    <d v="2024-02-17T03:26:52"/>
    <d v="2024-02-24T03:26:52"/>
    <m/>
    <m/>
    <n v="0.53700000000000003"/>
    <s v="PE"/>
    <x v="4"/>
  </r>
  <r>
    <s v="C102090"/>
    <n v="337"/>
    <s v="Baixo"/>
    <s v="google_cpc"/>
    <s v="CRM"/>
    <s v="Consignado"/>
    <d v="2023-10-14T16:07:04"/>
    <d v="2023-10-14T16:07:04"/>
    <d v="2023-10-22T16:07:04"/>
    <m/>
    <n v="0.312"/>
    <s v="BA"/>
    <x v="4"/>
  </r>
  <r>
    <s v="C102091"/>
    <n v="396"/>
    <s v="Baixo"/>
    <s v="meta_paid"/>
    <s v="Orgânico"/>
    <s v="Consignado"/>
    <d v="2023-09-03T09:03:44"/>
    <d v="2023-09-03T09:03:44"/>
    <d v="2023-09-22T09:03:44"/>
    <m/>
    <n v="0.45600000000000002"/>
    <s v="PE"/>
    <x v="4"/>
  </r>
  <r>
    <s v="C102092"/>
    <n v="407"/>
    <s v="Alto Potencial"/>
    <s v="meta_paid"/>
    <s v="Mídia Paga"/>
    <s v="Consignado"/>
    <d v="2025-02-25T11:17:30"/>
    <d v="2025-03-26T11:17:30"/>
    <d v="2025-04-02T11:17:30"/>
    <d v="2025-04-24T11:17:30"/>
    <n v="0.28899999999999998"/>
    <s v="PB"/>
    <x v="33"/>
  </r>
  <r>
    <s v="C102093"/>
    <n v="450"/>
    <s v="Médio"/>
    <s v="meta_paid"/>
    <s v="Orgânico"/>
    <s v="Consignado"/>
    <d v="2023-06-18T17:32:43"/>
    <d v="2023-07-10T17:32:43"/>
    <d v="2023-07-10T17:32:43"/>
    <m/>
    <n v="0.26500000000000001"/>
    <s v="AM"/>
    <x v="4"/>
  </r>
  <r>
    <s v="C102094"/>
    <n v="373"/>
    <s v="Médio"/>
    <s v="loja"/>
    <s v="Indicação"/>
    <s v="FGTS"/>
    <d v="2023-11-05T13:18:37"/>
    <d v="2023-11-30T13:18:37"/>
    <d v="2023-12-08T13:18:37"/>
    <d v="2023-12-27T13:18:37"/>
    <n v="0.20899999999999999"/>
    <s v="GO"/>
    <x v="43"/>
  </r>
  <r>
    <s v="C102095"/>
    <n v="356"/>
    <s v="Médio"/>
    <s v="meta_paid"/>
    <s v="Loja"/>
    <s v="Consignado"/>
    <d v="2024-05-29T23:32:34"/>
    <d v="2024-05-29T23:32:34"/>
    <d v="2024-06-09T23:32:34"/>
    <d v="2024-06-15T23:32:34"/>
    <n v="0.224"/>
    <s v="PA"/>
    <x v="73"/>
  </r>
  <r>
    <s v="C102096"/>
    <n v="634"/>
    <s v="Digital First"/>
    <s v="indicação"/>
    <s v="CRM"/>
    <s v="Cartão"/>
    <d v="2024-04-15T17:26:27"/>
    <d v="2024-05-06T17:26:27"/>
    <d v="2024-05-15T17:26:27"/>
    <d v="2024-06-01T17:26:27"/>
    <n v="0.32900000000000001"/>
    <s v="SE"/>
    <x v="39"/>
  </r>
  <r>
    <s v="C102097"/>
    <n v="551"/>
    <s v="Baixo"/>
    <s v="google_cpc"/>
    <s v="CRM"/>
    <s v="FGTS"/>
    <d v="2023-10-05T19:43:21"/>
    <m/>
    <m/>
    <m/>
    <n v="0.63100000000000001"/>
    <s v="GO"/>
    <x v="4"/>
  </r>
  <r>
    <s v="C102098"/>
    <n v="553"/>
    <s v="Médio"/>
    <s v="google_cpc"/>
    <s v="Orgânico"/>
    <s v="Cartão"/>
    <d v="2025-02-28T17:49:29"/>
    <d v="2025-03-22T17:49:29"/>
    <m/>
    <m/>
    <n v="0.55200000000000005"/>
    <s v="AM"/>
    <x v="4"/>
  </r>
  <r>
    <s v="C102099"/>
    <n v="684"/>
    <s v="Pensionista"/>
    <s v="tiktok"/>
    <s v="Mídia Paga"/>
    <s v="Consignado"/>
    <d v="2025-04-21T01:35:41"/>
    <m/>
    <m/>
    <m/>
    <n v="0.252"/>
    <s v="PE"/>
    <x v="4"/>
  </r>
  <r>
    <s v="C102100"/>
    <n v="755"/>
    <s v="Digital First"/>
    <s v="crm_push"/>
    <s v="Orgânico"/>
    <s v="Cartão"/>
    <d v="2025-01-10T10:57:39"/>
    <d v="2025-01-21T10:57:39"/>
    <m/>
    <m/>
    <n v="0.28199999999999997"/>
    <s v="SE"/>
    <x v="4"/>
  </r>
  <r>
    <s v="C102101"/>
    <n v="558"/>
    <s v="Baixo"/>
    <s v="orgânico"/>
    <s v="Mídia Paga"/>
    <s v="Empréstimo Pessoal"/>
    <d v="2025-10-05T14:42:44"/>
    <m/>
    <m/>
    <m/>
    <n v="0.21299999999999999"/>
    <s v="RS"/>
    <x v="4"/>
  </r>
  <r>
    <s v="C102102"/>
    <n v="764"/>
    <s v="Baixo"/>
    <s v="orgânico"/>
    <s v="Loja"/>
    <s v="FGTS"/>
    <d v="2025-08-11T23:36:00"/>
    <d v="2025-09-09T23:36:00"/>
    <d v="2025-09-23T23:36:00"/>
    <m/>
    <n v="0.21099999999999999"/>
    <s v="PI"/>
    <x v="4"/>
  </r>
  <r>
    <s v="C102103"/>
    <n v="333"/>
    <s v="Digital First"/>
    <s v="meta_paid"/>
    <s v="Mídia Paga"/>
    <s v="Consignado"/>
    <d v="2023-04-10T10:57:39"/>
    <d v="2023-04-20T10:57:39"/>
    <d v="2023-04-26T10:57:39"/>
    <d v="2023-06-08T10:57:39"/>
    <n v="0.20100000000000001"/>
    <s v="AM"/>
    <x v="63"/>
  </r>
  <r>
    <s v="C102104"/>
    <n v="794"/>
    <s v="Baixo"/>
    <s v="google_cpc"/>
    <s v="Mídia Paga"/>
    <s v="Conta"/>
    <d v="2023-08-06T02:25:06"/>
    <d v="2023-08-17T02:25:06"/>
    <d v="2023-08-18T02:25:06"/>
    <d v="2023-09-02T02:25:06"/>
    <n v="0.32500000000000001"/>
    <s v="RJ"/>
    <x v="15"/>
  </r>
  <r>
    <s v="C102105"/>
    <n v="625"/>
    <s v="Baixo"/>
    <s v="google_cpc"/>
    <s v="CRM"/>
    <s v="Conta"/>
    <d v="2024-06-24T10:16:39"/>
    <m/>
    <m/>
    <m/>
    <n v="2.8000000000000001E-2"/>
    <s v="PB"/>
    <x v="4"/>
  </r>
  <r>
    <s v="C102106"/>
    <n v="537"/>
    <s v="Baixo"/>
    <s v="meta_paid"/>
    <s v="CRM"/>
    <s v="Consignado"/>
    <d v="2024-01-29T00:42:34"/>
    <m/>
    <m/>
    <m/>
    <n v="4.2999999999999997E-2"/>
    <s v="PA"/>
    <x v="4"/>
  </r>
  <r>
    <s v="C102107"/>
    <n v="840"/>
    <s v="Médio"/>
    <s v="indicação"/>
    <s v="Mídia Paga"/>
    <s v="Empréstimo Pessoal"/>
    <d v="2024-07-13T01:21:44"/>
    <d v="2024-08-02T01:21:44"/>
    <d v="2024-08-05T01:21:44"/>
    <d v="2024-08-23T01:21:44"/>
    <n v="0.32100000000000001"/>
    <s v="RN"/>
    <x v="28"/>
  </r>
  <r>
    <s v="C102108"/>
    <n v="765"/>
    <s v="Digital First"/>
    <s v="loja"/>
    <s v="CRM"/>
    <s v="FGTS"/>
    <d v="2023-12-11T04:27:47"/>
    <d v="2023-12-23T04:27:47"/>
    <m/>
    <m/>
    <n v="0.43"/>
    <s v="MG"/>
    <x v="4"/>
  </r>
  <r>
    <s v="C102109"/>
    <n v="603"/>
    <s v="Baixo"/>
    <s v="google_cpc"/>
    <s v="Mídia Paga"/>
    <s v="Cartão"/>
    <d v="2023-09-02T01:46:52"/>
    <m/>
    <m/>
    <m/>
    <n v="6.8000000000000005E-2"/>
    <s v="PB"/>
    <x v="4"/>
  </r>
  <r>
    <s v="C102110"/>
    <n v="416"/>
    <s v="Baixo"/>
    <s v="orgânico"/>
    <s v="CRM"/>
    <s v="FGTS"/>
    <d v="2025-08-05T11:12:48"/>
    <m/>
    <m/>
    <m/>
    <n v="0.25800000000000001"/>
    <s v="CE"/>
    <x v="4"/>
  </r>
  <r>
    <s v="C102111"/>
    <n v="506"/>
    <s v="Alto Potencial"/>
    <s v="tiktok"/>
    <s v="Mídia Paga"/>
    <s v="Consignado"/>
    <d v="2025-08-20T13:06:03"/>
    <d v="2025-09-11T13:06:03"/>
    <d v="2025-09-17T13:06:03"/>
    <d v="2025-10-22T13:06:03"/>
    <n v="7.4999999999999997E-2"/>
    <s v="SC"/>
    <x v="36"/>
  </r>
  <r>
    <s v="C102112"/>
    <n v="780"/>
    <s v="Médio"/>
    <s v="google_cpc"/>
    <s v="Mídia Paga"/>
    <s v="Consignado"/>
    <d v="2023-09-12T03:31:13"/>
    <d v="2023-10-06T03:31:13"/>
    <d v="2023-10-12T03:31:13"/>
    <d v="2023-10-13T03:31:13"/>
    <n v="0.628"/>
    <s v="RJ"/>
    <x v="25"/>
  </r>
  <r>
    <s v="C102113"/>
    <n v="702"/>
    <s v="Médio"/>
    <s v="meta_paid"/>
    <s v="Mídia Paga"/>
    <s v="Consignado"/>
    <d v="2024-10-25T18:17:31"/>
    <d v="2024-11-04T18:17:31"/>
    <d v="2024-11-30T18:17:31"/>
    <d v="2024-12-27T18:17:31"/>
    <n v="0.55200000000000005"/>
    <s v="DF"/>
    <x v="36"/>
  </r>
  <r>
    <s v="C102114"/>
    <n v="532"/>
    <s v="Médio"/>
    <s v="meta_paid"/>
    <s v="Mídia Paga"/>
    <s v="Empréstimo Pessoal"/>
    <d v="2025-08-07T18:57:08"/>
    <m/>
    <m/>
    <m/>
    <n v="0.39400000000000002"/>
    <s v="DF"/>
    <x v="4"/>
  </r>
  <r>
    <s v="C102115"/>
    <n v="583"/>
    <s v="Baixo"/>
    <s v="orgânico"/>
    <s v="Orgânico"/>
    <s v="Conta"/>
    <d v="2024-01-05T10:15:07"/>
    <d v="2024-01-22T10:15:07"/>
    <m/>
    <m/>
    <n v="0.29499999999999998"/>
    <s v="PA"/>
    <x v="4"/>
  </r>
  <r>
    <s v="C102116"/>
    <n v="779"/>
    <s v="Médio"/>
    <s v="meta_paid"/>
    <s v="Mídia Paga"/>
    <s v="Cartão"/>
    <d v="2025-01-13T18:27:38"/>
    <m/>
    <m/>
    <m/>
    <n v="0.47"/>
    <s v="PB"/>
    <x v="4"/>
  </r>
  <r>
    <s v="C102117"/>
    <n v="308"/>
    <s v="Médio"/>
    <s v="loja"/>
    <s v="Loja"/>
    <s v="Empréstimo Pessoal"/>
    <d v="2025-01-24T00:23:59"/>
    <d v="2025-02-17T00:23:59"/>
    <d v="2025-03-07T00:23:59"/>
    <m/>
    <n v="0.11799999999999999"/>
    <s v="PE"/>
    <x v="4"/>
  </r>
  <r>
    <s v="C102118"/>
    <n v="678"/>
    <s v="Baixo"/>
    <s v="meta_paid"/>
    <s v="Mídia Paga"/>
    <s v="Consignado"/>
    <d v="2024-03-11T13:22:28"/>
    <d v="2024-04-04T13:22:28"/>
    <d v="2024-04-18T13:22:28"/>
    <m/>
    <n v="0.20100000000000001"/>
    <s v="MA"/>
    <x v="4"/>
  </r>
  <r>
    <s v="C102119"/>
    <n v="680"/>
    <s v="Baixo"/>
    <s v="google_cpc"/>
    <s v="Mídia Paga"/>
    <s v="Consignado"/>
    <d v="2023-09-10T11:35:01"/>
    <d v="2023-10-08T11:35:01"/>
    <m/>
    <m/>
    <n v="0.33300000000000002"/>
    <s v="PB"/>
    <x v="4"/>
  </r>
  <r>
    <s v="C102120"/>
    <n v="659"/>
    <s v="Médio"/>
    <s v="meta_paid"/>
    <s v="CRM"/>
    <s v="Empréstimo Pessoal"/>
    <d v="2023-03-26T21:28:21"/>
    <m/>
    <m/>
    <m/>
    <n v="0.104"/>
    <s v="RJ"/>
    <x v="4"/>
  </r>
  <r>
    <s v="C102121"/>
    <n v="475"/>
    <s v="Alto Potencial"/>
    <s v="crm_push"/>
    <s v="Mídia Paga"/>
    <s v="FGTS"/>
    <d v="2024-08-23T11:02:03"/>
    <m/>
    <m/>
    <m/>
    <n v="6.0999999999999999E-2"/>
    <s v="BA"/>
    <x v="4"/>
  </r>
  <r>
    <s v="C102122"/>
    <n v="784"/>
    <s v="Digital First"/>
    <s v="tiktok"/>
    <s v="Mídia Paga"/>
    <s v="Conta"/>
    <d v="2024-08-11T06:13:16"/>
    <d v="2024-09-02T06:13:16"/>
    <m/>
    <m/>
    <n v="6.0999999999999999E-2"/>
    <s v="SP"/>
    <x v="4"/>
  </r>
  <r>
    <s v="C102123"/>
    <n v="704"/>
    <s v="Alto Potencial"/>
    <s v="orgânico"/>
    <s v="Mídia Paga"/>
    <s v="FGTS"/>
    <d v="2025-08-20T07:46:01"/>
    <m/>
    <m/>
    <m/>
    <n v="0.627"/>
    <s v="SC"/>
    <x v="4"/>
  </r>
  <r>
    <s v="C102124"/>
    <n v="332"/>
    <s v="Digital First"/>
    <s v="meta_paid"/>
    <s v="Mídia Paga"/>
    <s v="Cartão"/>
    <d v="2025-10-16T03:44:02"/>
    <d v="2025-11-14T03:44:02"/>
    <d v="2025-11-27T03:44:02"/>
    <d v="2025-11-28T03:44:02"/>
    <n v="0.37"/>
    <s v="DF"/>
    <x v="12"/>
  </r>
  <r>
    <s v="C102125"/>
    <n v="764"/>
    <s v="Médio"/>
    <s v="meta_paid"/>
    <s v="CRM"/>
    <s v="FGTS"/>
    <d v="2023-05-21T10:11:33"/>
    <d v="2023-06-14T10:11:33"/>
    <m/>
    <m/>
    <n v="0.121"/>
    <s v="AL"/>
    <x v="4"/>
  </r>
  <r>
    <s v="C102126"/>
    <n v="456"/>
    <s v="Baixo"/>
    <s v="meta_paid"/>
    <s v="CRM"/>
    <s v="Cartão"/>
    <d v="2024-10-20T00:18:13"/>
    <d v="2024-10-29T00:18:13"/>
    <d v="2024-11-10T00:18:13"/>
    <m/>
    <n v="0.24199999999999999"/>
    <s v="RS"/>
    <x v="4"/>
  </r>
  <r>
    <s v="C102127"/>
    <n v="501"/>
    <s v="Médio"/>
    <s v="google_cpc"/>
    <s v="Mídia Paga"/>
    <s v="Empréstimo Pessoal"/>
    <d v="2023-06-22T19:31:55"/>
    <d v="2023-07-15T19:31:55"/>
    <d v="2023-07-27T19:31:55"/>
    <m/>
    <n v="0.21299999999999999"/>
    <s v="RS"/>
    <x v="4"/>
  </r>
  <r>
    <s v="C102128"/>
    <n v="474"/>
    <s v="Digital First"/>
    <s v="orgânico"/>
    <s v="CRM"/>
    <s v="Conta"/>
    <d v="2023-10-05T20:09:37"/>
    <d v="2023-10-17T20:09:37"/>
    <d v="2023-10-28T20:09:37"/>
    <m/>
    <n v="0.70699999999999996"/>
    <s v="SE"/>
    <x v="4"/>
  </r>
  <r>
    <s v="C102129"/>
    <n v="543"/>
    <s v="Médio"/>
    <s v="meta_paid"/>
    <s v="Indicação"/>
    <s v="FGTS"/>
    <d v="2025-08-12T03:39:17"/>
    <m/>
    <m/>
    <m/>
    <n v="0.11899999999999999"/>
    <s v="RN"/>
    <x v="4"/>
  </r>
  <r>
    <s v="C102130"/>
    <n v="568"/>
    <s v="Médio"/>
    <s v="meta_paid"/>
    <s v="Loja"/>
    <s v="FGTS"/>
    <d v="2024-08-14T13:51:29"/>
    <d v="2024-08-30T13:51:29"/>
    <d v="2024-09-09T13:51:29"/>
    <m/>
    <n v="0.34200000000000003"/>
    <s v="BA"/>
    <x v="4"/>
  </r>
  <r>
    <s v="C102131"/>
    <n v="745"/>
    <s v="Médio"/>
    <s v="meta_paid"/>
    <s v="Mídia Paga"/>
    <s v="Consignado"/>
    <d v="2024-03-16T01:16:06"/>
    <m/>
    <m/>
    <m/>
    <n v="0.40899999999999997"/>
    <s v="CE"/>
    <x v="4"/>
  </r>
  <r>
    <s v="C102132"/>
    <n v="373"/>
    <s v="Digital First"/>
    <s v="meta_paid"/>
    <s v="Mídia Paga"/>
    <s v="Conta"/>
    <d v="2025-06-12T13:01:09"/>
    <d v="2025-07-08T13:01:09"/>
    <d v="2025-07-08T13:01:09"/>
    <m/>
    <n v="0.38300000000000001"/>
    <s v="PA"/>
    <x v="4"/>
  </r>
  <r>
    <s v="C102133"/>
    <n v="395"/>
    <s v="Digital First"/>
    <s v="crm_push"/>
    <s v="CRM"/>
    <s v="Consignado"/>
    <d v="2025-09-27T10:23:31"/>
    <m/>
    <m/>
    <m/>
    <n v="4.2000000000000003E-2"/>
    <s v="CE"/>
    <x v="4"/>
  </r>
  <r>
    <s v="C102134"/>
    <n v="472"/>
    <s v="Médio"/>
    <s v="crm_push"/>
    <s v="Mídia Paga"/>
    <s v="Empréstimo Pessoal"/>
    <d v="2025-08-05T03:02:36"/>
    <d v="2025-09-01T03:02:36"/>
    <d v="2025-09-08T03:02:36"/>
    <d v="2025-10-02T03:02:36"/>
    <n v="0.47899999999999998"/>
    <s v="AM"/>
    <x v="33"/>
  </r>
  <r>
    <s v="C102135"/>
    <n v="705"/>
    <s v="Médio"/>
    <s v="crm_push"/>
    <s v="Mídia Paga"/>
    <s v="Conta"/>
    <d v="2024-05-10T02:47:56"/>
    <d v="2024-05-16T02:47:56"/>
    <d v="2024-05-24T02:47:56"/>
    <d v="2024-06-12T02:47:56"/>
    <n v="0.16200000000000001"/>
    <s v="PB"/>
    <x v="7"/>
  </r>
  <r>
    <s v="C102136"/>
    <n v="454"/>
    <s v="Baixo"/>
    <s v="tiktok"/>
    <s v="Mídia Paga"/>
    <s v="Empréstimo Pessoal"/>
    <d v="2023-05-05T12:27:10"/>
    <d v="2023-05-23T12:27:10"/>
    <d v="2023-05-27T12:27:10"/>
    <m/>
    <n v="0.52400000000000002"/>
    <s v="SE"/>
    <x v="4"/>
  </r>
  <r>
    <s v="C102137"/>
    <n v="482"/>
    <s v="Digital First"/>
    <s v="meta_paid"/>
    <s v="Mídia Paga"/>
    <s v="Consignado"/>
    <d v="2023-08-29T11:44:46"/>
    <d v="2023-09-02T11:44:46"/>
    <d v="2023-09-08T11:44:46"/>
    <m/>
    <n v="0.26800000000000002"/>
    <s v="AM"/>
    <x v="4"/>
  </r>
  <r>
    <s v="C102138"/>
    <n v="622"/>
    <s v="Baixo"/>
    <s v="orgânico"/>
    <s v="CRM"/>
    <s v="Empréstimo Pessoal"/>
    <d v="2024-10-29T19:01:12"/>
    <m/>
    <m/>
    <m/>
    <n v="0.34599999999999997"/>
    <s v="CE"/>
    <x v="4"/>
  </r>
  <r>
    <s v="C102139"/>
    <n v="588"/>
    <s v="Digital First"/>
    <s v="google_cpc"/>
    <s v="CRM"/>
    <s v="Conta"/>
    <d v="2024-12-08T06:35:34"/>
    <d v="2024-12-30T06:35:34"/>
    <m/>
    <m/>
    <n v="3.6999999999999998E-2"/>
    <s v="ES"/>
    <x v="4"/>
  </r>
  <r>
    <s v="C102140"/>
    <n v="557"/>
    <s v="Médio"/>
    <s v="crm_push"/>
    <s v="Mídia Paga"/>
    <s v="Cartão"/>
    <d v="2023-08-16T13:23:27"/>
    <m/>
    <m/>
    <m/>
    <n v="0.123"/>
    <s v="ES"/>
    <x v="4"/>
  </r>
  <r>
    <s v="C102141"/>
    <n v="473"/>
    <s v="Médio"/>
    <s v="crm_push"/>
    <s v="CRM"/>
    <s v="Consignado"/>
    <d v="2023-06-10T10:58:49"/>
    <d v="2023-06-21T10:58:49"/>
    <d v="2023-07-03T10:58:49"/>
    <d v="2023-07-30T10:58:49"/>
    <n v="2.3E-2"/>
    <s v="GO"/>
    <x v="37"/>
  </r>
  <r>
    <s v="C102142"/>
    <n v="629"/>
    <s v="Médio"/>
    <s v="orgânico"/>
    <s v="CRM"/>
    <s v="FGTS"/>
    <d v="2023-05-26T11:23:41"/>
    <d v="2023-06-03T11:23:41"/>
    <d v="2023-06-18T11:23:41"/>
    <d v="2023-06-25T11:23:41"/>
    <n v="0.16700000000000001"/>
    <s v="RJ"/>
    <x v="8"/>
  </r>
  <r>
    <s v="C102143"/>
    <n v="530"/>
    <s v="Baixo"/>
    <s v="google_cpc"/>
    <s v="CRM"/>
    <s v="FGTS"/>
    <d v="2025-03-28T04:37:49"/>
    <d v="2025-04-17T04:37:49"/>
    <d v="2025-04-29T04:37:49"/>
    <m/>
    <n v="0.1"/>
    <s v="RS"/>
    <x v="4"/>
  </r>
  <r>
    <s v="C102144"/>
    <n v="460"/>
    <s v="Médio"/>
    <s v="indicação"/>
    <s v="Indicação"/>
    <s v="FGTS"/>
    <d v="2024-10-01T19:37:28"/>
    <m/>
    <m/>
    <m/>
    <n v="0.34699999999999998"/>
    <s v="DF"/>
    <x v="4"/>
  </r>
  <r>
    <s v="C102145"/>
    <n v="485"/>
    <s v="Médio"/>
    <s v="crm_push"/>
    <s v="Indicação"/>
    <s v="Consignado"/>
    <d v="2024-04-07T15:01:10"/>
    <m/>
    <m/>
    <m/>
    <n v="8.5000000000000006E-2"/>
    <s v="RJ"/>
    <x v="4"/>
  </r>
  <r>
    <s v="C102146"/>
    <n v="442"/>
    <s v="Médio"/>
    <s v="orgânico"/>
    <s v="CRM"/>
    <s v="Empréstimo Pessoal"/>
    <d v="2023-11-03T09:08:31"/>
    <d v="2023-11-23T09:08:31"/>
    <d v="2023-12-08T09:08:31"/>
    <d v="2023-12-21T09:08:31"/>
    <n v="0.39900000000000002"/>
    <s v="GO"/>
    <x v="31"/>
  </r>
  <r>
    <s v="C102147"/>
    <n v="581"/>
    <s v="Baixo"/>
    <s v="google_cpc"/>
    <s v="Loja"/>
    <s v="Consignado"/>
    <d v="2023-03-03T11:24:59"/>
    <d v="2023-03-28T11:24:59"/>
    <m/>
    <m/>
    <n v="0.25600000000000001"/>
    <s v="PE"/>
    <x v="4"/>
  </r>
  <r>
    <s v="C102148"/>
    <n v="326"/>
    <s v="Médio"/>
    <s v="meta_paid"/>
    <s v="Mídia Paga"/>
    <s v="Consignado"/>
    <d v="2023-07-09T23:15:28"/>
    <d v="2023-07-13T23:15:28"/>
    <d v="2023-07-28T23:15:28"/>
    <d v="2023-08-24T23:15:28"/>
    <n v="8.1000000000000003E-2"/>
    <s v="SE"/>
    <x v="16"/>
  </r>
  <r>
    <s v="C102149"/>
    <n v="545"/>
    <s v="Alto Potencial"/>
    <s v="google_cpc"/>
    <s v="CRM"/>
    <s v="Consignado"/>
    <d v="2025-09-01T11:25:03"/>
    <m/>
    <m/>
    <m/>
    <n v="0.63400000000000001"/>
    <s v="GO"/>
    <x v="4"/>
  </r>
  <r>
    <s v="C102150"/>
    <n v="786"/>
    <s v="Digital First"/>
    <s v="meta_paid"/>
    <s v="Orgânico"/>
    <s v="Empréstimo Pessoal"/>
    <d v="2024-03-06T13:50:03"/>
    <m/>
    <m/>
    <m/>
    <n v="0.34399999999999997"/>
    <s v="DF"/>
    <x v="4"/>
  </r>
  <r>
    <s v="C102151"/>
    <n v="501"/>
    <s v="Médio"/>
    <s v="tiktok"/>
    <s v="CRM"/>
    <s v="FGTS"/>
    <d v="2024-09-12T16:49:11"/>
    <d v="2024-09-26T16:49:11"/>
    <m/>
    <m/>
    <n v="8.8999999999999996E-2"/>
    <s v="CE"/>
    <x v="4"/>
  </r>
  <r>
    <s v="C102152"/>
    <n v="320"/>
    <s v="Médio"/>
    <s v="afiliado"/>
    <s v="Mídia Paga"/>
    <s v="FGTS"/>
    <d v="2024-12-06T21:12:51"/>
    <d v="2025-01-04T21:12:51"/>
    <m/>
    <m/>
    <n v="0.311"/>
    <s v="SC"/>
    <x v="4"/>
  </r>
  <r>
    <s v="C102153"/>
    <n v="393"/>
    <s v="Baixo"/>
    <s v="meta_paid"/>
    <s v="Mídia Paga"/>
    <s v="FGTS"/>
    <d v="2023-11-02T01:10:26"/>
    <d v="2023-11-07T01:10:26"/>
    <m/>
    <m/>
    <n v="0.16600000000000001"/>
    <s v="ES"/>
    <x v="4"/>
  </r>
  <r>
    <s v="C102154"/>
    <n v="307"/>
    <s v="Digital First"/>
    <s v="tiktok"/>
    <s v="Mídia Paga"/>
    <s v="Cartão"/>
    <d v="2024-01-10T03:12:29"/>
    <m/>
    <m/>
    <m/>
    <n v="0.22500000000000001"/>
    <s v="SC"/>
    <x v="4"/>
  </r>
  <r>
    <s v="C102155"/>
    <n v="771"/>
    <s v="Baixo"/>
    <s v="google_cpc"/>
    <s v="CRM"/>
    <s v="Consignado"/>
    <d v="2025-02-28T23:59:40"/>
    <d v="2025-03-08T23:59:40"/>
    <d v="2025-03-15T23:59:40"/>
    <d v="2025-03-28T23:59:40"/>
    <n v="0.4"/>
    <s v="PB"/>
    <x v="6"/>
  </r>
  <r>
    <s v="C102156"/>
    <n v="638"/>
    <s v="Médio"/>
    <s v="meta_paid"/>
    <s v="Indicação"/>
    <s v="Consignado"/>
    <d v="2023-09-27T03:54:26"/>
    <m/>
    <m/>
    <m/>
    <n v="0.17499999999999999"/>
    <s v="PI"/>
    <x v="4"/>
  </r>
  <r>
    <s v="C102157"/>
    <n v="558"/>
    <s v="Digital First"/>
    <s v="loja"/>
    <s v="Mídia Paga"/>
    <s v="Consignado"/>
    <d v="2025-09-22T12:22:13"/>
    <d v="2025-10-04T12:22:13"/>
    <d v="2025-10-17T12:22:13"/>
    <d v="2025-11-15T12:22:13"/>
    <n v="0.20899999999999999"/>
    <s v="PB"/>
    <x v="45"/>
  </r>
  <r>
    <s v="C102158"/>
    <n v="354"/>
    <s v="Médio"/>
    <s v="orgânico"/>
    <s v="Indicação"/>
    <s v="FGTS"/>
    <d v="2025-07-05T04:06:43"/>
    <m/>
    <m/>
    <m/>
    <n v="0.53100000000000003"/>
    <s v="MA"/>
    <x v="4"/>
  </r>
  <r>
    <s v="C102159"/>
    <n v="847"/>
    <s v="Médio"/>
    <s v="tiktok"/>
    <s v="Mídia Paga"/>
    <s v="FGTS"/>
    <d v="2025-10-28T12:51:51"/>
    <m/>
    <m/>
    <m/>
    <n v="0.29899999999999999"/>
    <s v="PA"/>
    <x v="4"/>
  </r>
  <r>
    <s v="C102160"/>
    <n v="305"/>
    <s v="Baixo"/>
    <s v="meta_paid"/>
    <s v="Indicação"/>
    <s v="Conta"/>
    <d v="2025-07-13T14:25:59"/>
    <m/>
    <m/>
    <m/>
    <n v="6.7000000000000004E-2"/>
    <s v="AM"/>
    <x v="4"/>
  </r>
  <r>
    <s v="C102161"/>
    <n v="676"/>
    <s v="Baixo"/>
    <s v="meta_paid"/>
    <s v="Loja"/>
    <s v="Conta"/>
    <d v="2024-03-08T20:00:43"/>
    <m/>
    <m/>
    <m/>
    <n v="0.29799999999999999"/>
    <s v="MG"/>
    <x v="4"/>
  </r>
  <r>
    <s v="C102162"/>
    <n v="349"/>
    <s v="Baixo"/>
    <s v="google_cpc"/>
    <s v="Mídia Paga"/>
    <s v="Consignado"/>
    <d v="2025-01-30T23:41:17"/>
    <m/>
    <m/>
    <m/>
    <n v="0.107"/>
    <s v="AM"/>
    <x v="4"/>
  </r>
  <r>
    <s v="C102163"/>
    <n v="411"/>
    <s v="Digital First"/>
    <s v="meta_paid"/>
    <s v="Mídia Paga"/>
    <s v="Consignado"/>
    <d v="2023-12-17T07:43:17"/>
    <d v="2023-12-20T07:43:17"/>
    <m/>
    <m/>
    <n v="0.43099999999999999"/>
    <s v="SC"/>
    <x v="4"/>
  </r>
  <r>
    <s v="C102164"/>
    <n v="445"/>
    <s v="Baixo"/>
    <s v="google_cpc"/>
    <s v="Mídia Paga"/>
    <s v="Consignado"/>
    <d v="2023-11-27T16:07:35"/>
    <d v="2023-12-13T16:07:35"/>
    <d v="2023-12-13T16:07:35"/>
    <d v="2024-01-04T16:07:35"/>
    <n v="0.45700000000000002"/>
    <s v="RJ"/>
    <x v="18"/>
  </r>
  <r>
    <s v="C102165"/>
    <n v="529"/>
    <s v="Digital First"/>
    <s v="crm_push"/>
    <s v="Indicação"/>
    <s v="Consignado"/>
    <d v="2023-09-19T23:51:02"/>
    <d v="2023-10-01T23:51:02"/>
    <d v="2023-10-08T23:51:02"/>
    <d v="2023-10-22T23:51:02"/>
    <n v="5.8999999999999997E-2"/>
    <s v="GO"/>
    <x v="7"/>
  </r>
  <r>
    <s v="C102166"/>
    <n v="796"/>
    <s v="Baixo"/>
    <s v="google_cpc"/>
    <s v="Mídia Paga"/>
    <s v="Consignado"/>
    <d v="2023-05-15T21:18:24"/>
    <m/>
    <m/>
    <m/>
    <n v="0.307"/>
    <s v="MA"/>
    <x v="4"/>
  </r>
  <r>
    <s v="C102167"/>
    <n v="605"/>
    <s v="Médio"/>
    <s v="google_cpc"/>
    <s v="Orgânico"/>
    <s v="Conta"/>
    <d v="2025-01-02T13:13:24"/>
    <d v="2025-01-21T13:13:24"/>
    <d v="2025-01-27T13:13:24"/>
    <d v="2025-02-12T13:13:24"/>
    <n v="0.112"/>
    <s v="MG"/>
    <x v="28"/>
  </r>
  <r>
    <s v="C102168"/>
    <n v="841"/>
    <s v="Baixo"/>
    <s v="orgânico"/>
    <s v="Mídia Paga"/>
    <s v="FGTS"/>
    <d v="2024-11-05T10:48:47"/>
    <m/>
    <m/>
    <m/>
    <n v="0.22600000000000001"/>
    <s v="PR"/>
    <x v="4"/>
  </r>
  <r>
    <s v="C102169"/>
    <n v="760"/>
    <s v="Alto Potencial"/>
    <s v="loja"/>
    <s v="Indicação"/>
    <s v="Cartão"/>
    <d v="2023-12-06T22:33:47"/>
    <m/>
    <m/>
    <m/>
    <n v="0.23"/>
    <s v="PA"/>
    <x v="4"/>
  </r>
  <r>
    <s v="C102170"/>
    <n v="525"/>
    <s v="Médio"/>
    <s v="indicação"/>
    <s v="Mídia Paga"/>
    <s v="FGTS"/>
    <d v="2023-02-08T16:17:41"/>
    <d v="2023-02-18T16:17:41"/>
    <m/>
    <m/>
    <n v="0.44400000000000001"/>
    <s v="BA"/>
    <x v="4"/>
  </r>
  <r>
    <s v="C102171"/>
    <n v="358"/>
    <s v="Baixo"/>
    <s v="crm_push"/>
    <s v="Mídia Paga"/>
    <s v="Consignado"/>
    <d v="2023-06-01T19:35:15"/>
    <d v="2023-06-12T19:35:15"/>
    <m/>
    <m/>
    <n v="0.19700000000000001"/>
    <s v="MA"/>
    <x v="4"/>
  </r>
  <r>
    <s v="C102172"/>
    <n v="375"/>
    <s v="Baixo"/>
    <s v="google_cpc"/>
    <s v="Mídia Paga"/>
    <s v="FGTS"/>
    <d v="2023-01-31T06:36:44"/>
    <d v="2023-02-14T06:36:44"/>
    <m/>
    <m/>
    <n v="0.378"/>
    <s v="RS"/>
    <x v="4"/>
  </r>
  <r>
    <s v="C102173"/>
    <n v="727"/>
    <s v="Médio"/>
    <s v="meta_paid"/>
    <s v="CRM"/>
    <s v="FGTS"/>
    <d v="2023-09-02T02:18:53"/>
    <d v="2023-09-22T02:18:53"/>
    <d v="2023-10-12T02:18:53"/>
    <m/>
    <n v="0.21299999999999999"/>
    <s v="PR"/>
    <x v="4"/>
  </r>
  <r>
    <s v="C102174"/>
    <n v="431"/>
    <s v="Médio"/>
    <s v="afiliado"/>
    <s v="Mídia Paga"/>
    <s v="Cartão"/>
    <d v="2024-03-03T20:54:46"/>
    <d v="2024-03-14T20:54:46"/>
    <d v="2024-03-26T20:54:46"/>
    <m/>
    <n v="0.19900000000000001"/>
    <s v="PI"/>
    <x v="4"/>
  </r>
  <r>
    <s v="C102175"/>
    <n v="797"/>
    <s v="Médio"/>
    <s v="afiliado"/>
    <s v="CRM"/>
    <s v="Cartão"/>
    <d v="2024-10-13T19:54:25"/>
    <d v="2024-10-13T19:54:25"/>
    <d v="2024-10-13T19:54:25"/>
    <d v="2024-11-02T19:54:25"/>
    <n v="3.6999999999999998E-2"/>
    <s v="AL"/>
    <x v="40"/>
  </r>
  <r>
    <s v="C102176"/>
    <n v="604"/>
    <s v="Digital First"/>
    <s v="tiktok"/>
    <s v="Mídia Paga"/>
    <s v="FGTS"/>
    <d v="2025-03-25T13:44:33"/>
    <m/>
    <m/>
    <m/>
    <n v="0.255"/>
    <s v="SE"/>
    <x v="4"/>
  </r>
  <r>
    <s v="C102177"/>
    <n v="366"/>
    <s v="Alto Potencial"/>
    <s v="meta_paid"/>
    <s v="CRM"/>
    <s v="Conta"/>
    <d v="2023-10-21T18:20:24"/>
    <m/>
    <m/>
    <m/>
    <n v="0.376"/>
    <s v="PR"/>
    <x v="4"/>
  </r>
  <r>
    <s v="C102178"/>
    <n v="529"/>
    <s v="Baixo"/>
    <s v="google_cpc"/>
    <s v="CRM"/>
    <s v="Consignado"/>
    <d v="2023-05-08T20:13:53"/>
    <d v="2023-05-25T20:13:53"/>
    <d v="2023-06-08T20:13:53"/>
    <d v="2023-06-25T20:13:53"/>
    <n v="0.27"/>
    <s v="BA"/>
    <x v="31"/>
  </r>
  <r>
    <s v="C102179"/>
    <n v="632"/>
    <s v="Baixo"/>
    <s v="afiliado"/>
    <s v="Mídia Paga"/>
    <s v="Conta"/>
    <d v="2025-10-06T09:12:24"/>
    <d v="2025-10-22T09:12:24"/>
    <d v="2025-11-07T09:12:24"/>
    <m/>
    <n v="0.307"/>
    <s v="ES"/>
    <x v="4"/>
  </r>
  <r>
    <s v="C102180"/>
    <n v="576"/>
    <s v="Médio"/>
    <s v="google_cpc"/>
    <s v="Mídia Paga"/>
    <s v="Empréstimo Pessoal"/>
    <d v="2024-04-28T09:28:32"/>
    <d v="2024-04-28T09:28:32"/>
    <d v="2024-05-07T09:28:32"/>
    <d v="2024-06-04T09:28:32"/>
    <n v="0.17699999999999999"/>
    <s v="PA"/>
    <x v="48"/>
  </r>
  <r>
    <s v="C102181"/>
    <n v="443"/>
    <s v="Médio"/>
    <s v="orgânico"/>
    <s v="Orgânico"/>
    <s v="Conta"/>
    <d v="2024-09-27T14:25:06"/>
    <m/>
    <m/>
    <m/>
    <n v="0.157"/>
    <s v="SC"/>
    <x v="4"/>
  </r>
  <r>
    <s v="C102182"/>
    <n v="550"/>
    <s v="Médio"/>
    <s v="indicação"/>
    <s v="Mídia Paga"/>
    <s v="Consignado"/>
    <d v="2024-04-27T07:34:46"/>
    <m/>
    <m/>
    <m/>
    <n v="0.36699999999999999"/>
    <s v="RJ"/>
    <x v="4"/>
  </r>
  <r>
    <s v="C102183"/>
    <n v="379"/>
    <s v="Baixo"/>
    <s v="orgânico"/>
    <s v="Mídia Paga"/>
    <s v="Conta"/>
    <d v="2023-08-31T22:26:33"/>
    <d v="2023-09-07T22:26:33"/>
    <d v="2023-09-21T22:26:33"/>
    <m/>
    <n v="0.21"/>
    <s v="RJ"/>
    <x v="4"/>
  </r>
  <r>
    <s v="C102184"/>
    <n v="356"/>
    <s v="Baixo"/>
    <s v="meta_paid"/>
    <s v="Orgânico"/>
    <s v="Empréstimo Pessoal"/>
    <d v="2023-12-07T05:36:03"/>
    <d v="2023-12-14T05:36:03"/>
    <d v="2023-12-14T05:36:03"/>
    <d v="2023-12-29T05:36:03"/>
    <n v="0.52"/>
    <s v="SE"/>
    <x v="49"/>
  </r>
  <r>
    <s v="C102185"/>
    <n v="665"/>
    <s v="Baixo"/>
    <s v="meta_paid"/>
    <s v="Mídia Paga"/>
    <s v="Consignado"/>
    <d v="2025-02-18T10:17:26"/>
    <m/>
    <m/>
    <m/>
    <n v="7.5999999999999998E-2"/>
    <s v="BA"/>
    <x v="4"/>
  </r>
  <r>
    <s v="C102186"/>
    <n v="607"/>
    <s v="Baixo"/>
    <s v="google_cpc"/>
    <s v="CRM"/>
    <s v="FGTS"/>
    <d v="2023-10-02T02:42:13"/>
    <m/>
    <m/>
    <m/>
    <n v="0.20300000000000001"/>
    <s v="SE"/>
    <x v="4"/>
  </r>
  <r>
    <s v="C102187"/>
    <n v="473"/>
    <s v="Médio"/>
    <s v="orgânico"/>
    <s v="Mídia Paga"/>
    <s v="Consignado"/>
    <d v="2024-10-15T06:58:42"/>
    <d v="2024-10-17T06:58:42"/>
    <d v="2024-10-17T06:58:42"/>
    <d v="2024-10-30T06:58:42"/>
    <n v="0.28799999999999998"/>
    <s v="MG"/>
    <x v="59"/>
  </r>
  <r>
    <s v="C102188"/>
    <n v="761"/>
    <s v="Alto Potencial"/>
    <s v="tiktok"/>
    <s v="Mídia Paga"/>
    <s v="Consignado"/>
    <d v="2023-09-07T20:12:05"/>
    <m/>
    <m/>
    <m/>
    <n v="0.14499999999999999"/>
    <s v="RJ"/>
    <x v="4"/>
  </r>
  <r>
    <s v="C102189"/>
    <n v="792"/>
    <s v="Digital First"/>
    <s v="google_cpc"/>
    <s v="Orgânico"/>
    <s v="FGTS"/>
    <d v="2024-08-23T20:48:14"/>
    <d v="2024-09-07T20:48:14"/>
    <d v="2024-09-08T20:48:14"/>
    <d v="2024-10-08T20:48:14"/>
    <n v="0.215"/>
    <s v="PR"/>
    <x v="16"/>
  </r>
  <r>
    <s v="C102190"/>
    <n v="673"/>
    <s v="Digital First"/>
    <s v="google_cpc"/>
    <s v="Mídia Paga"/>
    <s v="FGTS"/>
    <d v="2023-07-22T14:05:47"/>
    <d v="2023-08-09T14:05:47"/>
    <d v="2023-08-20T14:05:47"/>
    <m/>
    <n v="0.27400000000000002"/>
    <s v="PA"/>
    <x v="4"/>
  </r>
  <r>
    <s v="C102191"/>
    <n v="648"/>
    <s v="Baixo"/>
    <s v="google_cpc"/>
    <s v="Mídia Paga"/>
    <s v="Consignado"/>
    <d v="2024-01-17T12:34:44"/>
    <m/>
    <m/>
    <m/>
    <n v="0.52100000000000002"/>
    <s v="PE"/>
    <x v="4"/>
  </r>
  <r>
    <s v="C102192"/>
    <n v="366"/>
    <s v="Baixo"/>
    <s v="indicação"/>
    <s v="Orgânico"/>
    <s v="FGTS"/>
    <d v="2025-03-08T11:45:55"/>
    <m/>
    <m/>
    <m/>
    <n v="0.11899999999999999"/>
    <s v="DF"/>
    <x v="4"/>
  </r>
  <r>
    <s v="C102193"/>
    <n v="629"/>
    <s v="Médio"/>
    <s v="crm_push"/>
    <s v="Mídia Paga"/>
    <s v="Conta"/>
    <d v="2023-02-27T07:34:35"/>
    <d v="2023-03-19T07:34:35"/>
    <m/>
    <m/>
    <n v="0.28699999999999998"/>
    <s v="PI"/>
    <x v="4"/>
  </r>
  <r>
    <s v="C102194"/>
    <n v="493"/>
    <s v="Médio"/>
    <s v="meta_paid"/>
    <s v="CRM"/>
    <s v="Consignado"/>
    <d v="2024-02-26T16:09:09"/>
    <m/>
    <m/>
    <m/>
    <n v="0.19"/>
    <s v="MA"/>
    <x v="4"/>
  </r>
  <r>
    <s v="C102195"/>
    <n v="454"/>
    <s v="Baixo"/>
    <s v="loja"/>
    <s v="Indicação"/>
    <s v="Empréstimo Pessoal"/>
    <d v="2023-09-04T01:13:53"/>
    <d v="2023-09-24T01:13:53"/>
    <d v="2023-10-14T01:13:53"/>
    <m/>
    <n v="0.372"/>
    <s v="SE"/>
    <x v="4"/>
  </r>
  <r>
    <s v="C102196"/>
    <n v="459"/>
    <s v="Digital First"/>
    <s v="orgânico"/>
    <s v="CRM"/>
    <s v="Consignado"/>
    <d v="2023-05-27T15:33:00"/>
    <m/>
    <m/>
    <m/>
    <n v="0.251"/>
    <s v="SE"/>
    <x v="4"/>
  </r>
  <r>
    <s v="C102197"/>
    <n v="565"/>
    <s v="Médio"/>
    <s v="crm_push"/>
    <s v="Mídia Paga"/>
    <s v="Conta"/>
    <d v="2023-10-07T12:50:42"/>
    <d v="2023-10-31T12:50:42"/>
    <m/>
    <m/>
    <n v="0.251"/>
    <s v="SE"/>
    <x v="4"/>
  </r>
  <r>
    <s v="C102198"/>
    <n v="467"/>
    <s v="Médio"/>
    <s v="orgânico"/>
    <s v="CRM"/>
    <s v="Consignado"/>
    <d v="2025-06-16T11:01:49"/>
    <m/>
    <m/>
    <m/>
    <n v="0.29899999999999999"/>
    <s v="SE"/>
    <x v="4"/>
  </r>
  <r>
    <s v="C102199"/>
    <n v="444"/>
    <s v="Médio"/>
    <s v="crm_push"/>
    <s v="Mídia Paga"/>
    <s v="FGTS"/>
    <d v="2023-05-28T20:30:15"/>
    <m/>
    <m/>
    <m/>
    <n v="0.29199999999999998"/>
    <s v="PA"/>
    <x v="4"/>
  </r>
  <r>
    <s v="C102200"/>
    <n v="485"/>
    <s v="Alto Potencial"/>
    <s v="google_cpc"/>
    <s v="Mídia Paga"/>
    <s v="FGTS"/>
    <d v="2023-03-03T04:51:53"/>
    <d v="2023-03-07T04:51:53"/>
    <d v="2023-03-09T04:51:53"/>
    <d v="2023-03-23T04:51:53"/>
    <n v="0.11700000000000001"/>
    <s v="BA"/>
    <x v="40"/>
  </r>
  <r>
    <s v="C102201"/>
    <n v="722"/>
    <s v="Baixo"/>
    <s v="tiktok"/>
    <s v="Loja"/>
    <s v="Conta"/>
    <d v="2023-05-13T19:53:49"/>
    <m/>
    <m/>
    <m/>
    <n v="0.19900000000000001"/>
    <s v="GO"/>
    <x v="4"/>
  </r>
  <r>
    <s v="C102202"/>
    <n v="756"/>
    <s v="Pensionista"/>
    <s v="crm_push"/>
    <s v="Mídia Paga"/>
    <s v="Cartão"/>
    <d v="2025-03-20T04:27:46"/>
    <m/>
    <m/>
    <m/>
    <n v="0.193"/>
    <s v="PE"/>
    <x v="4"/>
  </r>
  <r>
    <s v="C102203"/>
    <n v="644"/>
    <s v="Baixo"/>
    <s v="google_cpc"/>
    <s v="Mídia Paga"/>
    <s v="Cartão"/>
    <d v="2024-03-12T11:28:15"/>
    <m/>
    <m/>
    <m/>
    <n v="0.45500000000000002"/>
    <s v="RS"/>
    <x v="4"/>
  </r>
  <r>
    <s v="C102204"/>
    <n v="815"/>
    <s v="Digital First"/>
    <s v="google_cpc"/>
    <s v="Mídia Paga"/>
    <s v="FGTS"/>
    <d v="2023-11-06T22:39:09"/>
    <d v="2023-11-16T22:39:09"/>
    <m/>
    <m/>
    <n v="8.5999999999999993E-2"/>
    <s v="AL"/>
    <x v="4"/>
  </r>
  <r>
    <s v="C102205"/>
    <n v="403"/>
    <s v="Baixo"/>
    <s v="google_cpc"/>
    <s v="Indicação"/>
    <s v="Consignado"/>
    <d v="2025-07-04T15:03:36"/>
    <m/>
    <m/>
    <m/>
    <n v="7.6999999999999999E-2"/>
    <s v="RN"/>
    <x v="4"/>
  </r>
  <r>
    <s v="C102206"/>
    <n v="546"/>
    <s v="Médio"/>
    <s v="meta_paid"/>
    <s v="Mídia Paga"/>
    <s v="FGTS"/>
    <d v="2024-05-13T11:50:38"/>
    <m/>
    <m/>
    <m/>
    <n v="0.32900000000000001"/>
    <s v="RS"/>
    <x v="4"/>
  </r>
  <r>
    <s v="C102207"/>
    <n v="322"/>
    <s v="Pensionista"/>
    <s v="google_cpc"/>
    <s v="Mídia Paga"/>
    <s v="FGTS"/>
    <d v="2025-05-08T17:17:53"/>
    <d v="2025-05-22T17:17:53"/>
    <m/>
    <m/>
    <n v="3.9E-2"/>
    <s v="MG"/>
    <x v="4"/>
  </r>
  <r>
    <s v="C102208"/>
    <n v="824"/>
    <s v="Médio"/>
    <s v="tiktok"/>
    <s v="CRM"/>
    <s v="Consignado"/>
    <d v="2024-01-06T09:29:37"/>
    <m/>
    <m/>
    <m/>
    <n v="8.2000000000000003E-2"/>
    <s v="GO"/>
    <x v="4"/>
  </r>
  <r>
    <s v="C102209"/>
    <n v="443"/>
    <s v="Digital First"/>
    <s v="meta_paid"/>
    <s v="CRM"/>
    <s v="Consignado"/>
    <d v="2023-08-30T19:29:38"/>
    <d v="2023-09-01T19:29:38"/>
    <d v="2023-09-05T19:29:38"/>
    <m/>
    <n v="0.44800000000000001"/>
    <s v="BA"/>
    <x v="4"/>
  </r>
  <r>
    <s v="C102210"/>
    <n v="492"/>
    <s v="Baixo"/>
    <s v="google_cpc"/>
    <s v="Mídia Paga"/>
    <s v="Consignado"/>
    <d v="2023-04-27T19:19:45"/>
    <d v="2023-05-04T19:19:45"/>
    <d v="2023-05-14T19:19:45"/>
    <d v="2023-05-27T19:19:45"/>
    <n v="0.14299999999999999"/>
    <s v="PI"/>
    <x v="8"/>
  </r>
  <r>
    <s v="C102211"/>
    <n v="764"/>
    <s v="Médio"/>
    <s v="loja"/>
    <s v="Indicação"/>
    <s v="Consignado"/>
    <d v="2025-09-12T09:37:17"/>
    <d v="2025-10-08T09:37:17"/>
    <d v="2025-10-14T09:37:17"/>
    <m/>
    <n v="0.28199999999999997"/>
    <s v="RS"/>
    <x v="4"/>
  </r>
  <r>
    <s v="C102212"/>
    <n v="674"/>
    <s v="Médio"/>
    <s v="orgânico"/>
    <s v="Mídia Paga"/>
    <s v="FGTS"/>
    <d v="2023-12-08T00:32:19"/>
    <d v="2024-01-05T00:32:19"/>
    <d v="2024-01-11T00:32:19"/>
    <d v="2024-01-12T00:32:19"/>
    <n v="0.29699999999999999"/>
    <s v="SP"/>
    <x v="1"/>
  </r>
  <r>
    <s v="C102213"/>
    <n v="565"/>
    <s v="Médio"/>
    <s v="google_cpc"/>
    <s v="Mídia Paga"/>
    <s v="Cartão"/>
    <d v="2024-06-08T00:24:49"/>
    <m/>
    <m/>
    <m/>
    <n v="0.36199999999999999"/>
    <s v="BA"/>
    <x v="4"/>
  </r>
  <r>
    <s v="C102214"/>
    <n v="677"/>
    <s v="Médio"/>
    <s v="meta_paid"/>
    <s v="Mídia Paga"/>
    <s v="FGTS"/>
    <d v="2025-03-04T23:25:51"/>
    <d v="2025-03-04T23:25:51"/>
    <m/>
    <m/>
    <n v="0.104"/>
    <s v="SP"/>
    <x v="4"/>
  </r>
  <r>
    <s v="C102215"/>
    <n v="849"/>
    <s v="Médio"/>
    <s v="orgânico"/>
    <s v="Orgânico"/>
    <s v="Empréstimo Pessoal"/>
    <d v="2024-05-11T03:16:40"/>
    <m/>
    <m/>
    <m/>
    <n v="0.10199999999999999"/>
    <s v="MA"/>
    <x v="4"/>
  </r>
  <r>
    <s v="C102216"/>
    <n v="373"/>
    <s v="Digital First"/>
    <s v="crm_push"/>
    <s v="Mídia Paga"/>
    <s v="Consignado"/>
    <d v="2024-09-21T11:57:53"/>
    <d v="2024-09-23T11:57:53"/>
    <m/>
    <m/>
    <n v="0.128"/>
    <s v="MG"/>
    <x v="4"/>
  </r>
  <r>
    <s v="C102217"/>
    <n v="737"/>
    <s v="Baixo"/>
    <s v="google_cpc"/>
    <s v="Loja"/>
    <s v="Consignado"/>
    <d v="2024-01-10T01:17:12"/>
    <d v="2024-01-17T01:17:12"/>
    <m/>
    <m/>
    <n v="0.48699999999999999"/>
    <s v="GO"/>
    <x v="4"/>
  </r>
  <r>
    <s v="C102218"/>
    <n v="525"/>
    <s v="Médio"/>
    <s v="loja"/>
    <s v="Indicação"/>
    <s v="Conta"/>
    <d v="2024-06-11T03:35:24"/>
    <d v="2024-06-11T03:35:24"/>
    <d v="2024-06-18T03:35:24"/>
    <m/>
    <n v="0.20899999999999999"/>
    <s v="RS"/>
    <x v="4"/>
  </r>
  <r>
    <s v="C102219"/>
    <n v="607"/>
    <s v="Médio"/>
    <s v="crm_push"/>
    <s v="Mídia Paga"/>
    <s v="Cartão"/>
    <d v="2025-06-26T22:22:45"/>
    <d v="2025-07-24T22:22:45"/>
    <d v="2025-08-12T22:22:45"/>
    <m/>
    <n v="0.504"/>
    <s v="DF"/>
    <x v="4"/>
  </r>
  <r>
    <s v="C102220"/>
    <n v="647"/>
    <s v="Baixo"/>
    <s v="afiliado"/>
    <s v="Indicação"/>
    <s v="Conta"/>
    <d v="2023-03-03T00:41:04"/>
    <m/>
    <m/>
    <m/>
    <n v="0.48899999999999999"/>
    <s v="RN"/>
    <x v="4"/>
  </r>
  <r>
    <s v="C102221"/>
    <n v="775"/>
    <s v="Médio"/>
    <s v="google_cpc"/>
    <s v="Mídia Paga"/>
    <s v="Conta"/>
    <d v="2025-03-31T13:50:27"/>
    <m/>
    <m/>
    <m/>
    <n v="0.629"/>
    <s v="CE"/>
    <x v="4"/>
  </r>
  <r>
    <s v="C102222"/>
    <n v="614"/>
    <s v="Médio"/>
    <s v="google_cpc"/>
    <s v="Mídia Paga"/>
    <s v="Cartão"/>
    <d v="2024-09-19T09:22:38"/>
    <m/>
    <m/>
    <m/>
    <n v="0.107"/>
    <s v="AM"/>
    <x v="4"/>
  </r>
  <r>
    <s v="C102223"/>
    <n v="824"/>
    <s v="Baixo"/>
    <s v="meta_paid"/>
    <s v="Orgânico"/>
    <s v="Conta"/>
    <d v="2025-06-29T06:58:21"/>
    <d v="2025-06-29T06:58:21"/>
    <d v="2025-07-16T06:58:21"/>
    <d v="2025-07-23T06:58:21"/>
    <n v="0.14699999999999999"/>
    <s v="PA"/>
    <x v="46"/>
  </r>
  <r>
    <s v="C102224"/>
    <n v="724"/>
    <s v="Médio"/>
    <s v="google_cpc"/>
    <s v="Orgânico"/>
    <s v="Cartão"/>
    <d v="2024-12-06T18:53:52"/>
    <d v="2025-01-02T18:53:52"/>
    <m/>
    <m/>
    <n v="0.32800000000000001"/>
    <s v="CE"/>
    <x v="4"/>
  </r>
  <r>
    <s v="C102225"/>
    <n v="823"/>
    <s v="Médio"/>
    <s v="google_cpc"/>
    <s v="Orgânico"/>
    <s v="Cartão"/>
    <d v="2024-09-13T12:34:53"/>
    <d v="2024-10-05T12:34:53"/>
    <d v="2024-10-15T12:34:53"/>
    <d v="2024-10-24T12:34:53"/>
    <n v="0.38100000000000001"/>
    <s v="RN"/>
    <x v="28"/>
  </r>
  <r>
    <s v="C102226"/>
    <n v="548"/>
    <s v="Baixo"/>
    <s v="google_cpc"/>
    <s v="CRM"/>
    <s v="Consignado"/>
    <d v="2025-01-06T04:46:45"/>
    <d v="2025-01-30T04:46:45"/>
    <d v="2025-02-20T04:46:45"/>
    <d v="2025-03-05T04:46:45"/>
    <n v="0.3"/>
    <s v="SC"/>
    <x v="33"/>
  </r>
  <r>
    <s v="C102227"/>
    <n v="481"/>
    <s v="Médio"/>
    <s v="orgânico"/>
    <s v="Indicação"/>
    <s v="Cartão"/>
    <d v="2025-04-16T17:50:37"/>
    <d v="2025-04-19T17:50:37"/>
    <m/>
    <m/>
    <n v="0.46200000000000002"/>
    <s v="PB"/>
    <x v="4"/>
  </r>
  <r>
    <s v="C102228"/>
    <n v="405"/>
    <s v="Médio"/>
    <s v="google_cpc"/>
    <s v="Orgânico"/>
    <s v="Consignado"/>
    <d v="2025-07-13T01:06:04"/>
    <m/>
    <m/>
    <m/>
    <n v="0.15"/>
    <s v="SE"/>
    <x v="4"/>
  </r>
  <r>
    <s v="C102229"/>
    <n v="490"/>
    <s v="Médio"/>
    <s v="google_cpc"/>
    <s v="Mídia Paga"/>
    <s v="Empréstimo Pessoal"/>
    <d v="2023-09-08T02:45:07"/>
    <d v="2023-10-03T02:45:07"/>
    <m/>
    <m/>
    <n v="0.23"/>
    <s v="AM"/>
    <x v="4"/>
  </r>
  <r>
    <s v="C102230"/>
    <n v="436"/>
    <s v="Médio"/>
    <s v="loja"/>
    <s v="Indicação"/>
    <s v="Consignado"/>
    <d v="2023-05-08T13:26:26"/>
    <m/>
    <m/>
    <m/>
    <n v="2.5000000000000001E-2"/>
    <s v="PA"/>
    <x v="4"/>
  </r>
  <r>
    <s v="C102231"/>
    <n v="419"/>
    <s v="Digital First"/>
    <s v="google_cpc"/>
    <s v="Indicação"/>
    <s v="FGTS"/>
    <d v="2025-01-30T10:39:30"/>
    <d v="2025-02-23T10:39:30"/>
    <d v="2025-03-08T10:39:30"/>
    <d v="2025-03-19T10:39:30"/>
    <n v="0.13500000000000001"/>
    <s v="AL"/>
    <x v="31"/>
  </r>
  <r>
    <s v="C102232"/>
    <n v="371"/>
    <s v="Baixo"/>
    <s v="tiktok"/>
    <s v="Mídia Paga"/>
    <s v="Empréstimo Pessoal"/>
    <d v="2024-09-23T08:36:21"/>
    <d v="2024-09-30T08:36:21"/>
    <m/>
    <m/>
    <n v="9.0999999999999998E-2"/>
    <s v="DF"/>
    <x v="4"/>
  </r>
  <r>
    <s v="C102233"/>
    <n v="430"/>
    <s v="Baixo"/>
    <s v="tiktok"/>
    <s v="Orgânico"/>
    <s v="Consignado"/>
    <d v="2024-05-14T22:19:56"/>
    <m/>
    <m/>
    <m/>
    <n v="0.13800000000000001"/>
    <s v="RJ"/>
    <x v="4"/>
  </r>
  <r>
    <s v="C102234"/>
    <n v="756"/>
    <s v="Médio"/>
    <s v="indicação"/>
    <s v="Loja"/>
    <s v="Conta"/>
    <d v="2023-10-09T23:19:35"/>
    <d v="2023-10-17T23:19:35"/>
    <d v="2023-11-04T23:19:35"/>
    <d v="2023-12-05T23:19:35"/>
    <n v="0.58299999999999996"/>
    <s v="PR"/>
    <x v="10"/>
  </r>
  <r>
    <s v="C102235"/>
    <n v="778"/>
    <s v="Alto Potencial"/>
    <s v="afiliado"/>
    <s v="Loja"/>
    <s v="FGTS"/>
    <d v="2024-04-16T10:53:08"/>
    <m/>
    <m/>
    <m/>
    <n v="0.53500000000000003"/>
    <s v="RS"/>
    <x v="4"/>
  </r>
  <r>
    <s v="C102236"/>
    <n v="351"/>
    <s v="Médio"/>
    <s v="meta_paid"/>
    <s v="Mídia Paga"/>
    <s v="Consignado"/>
    <d v="2023-10-31T14:35:47"/>
    <m/>
    <m/>
    <m/>
    <n v="0.29099999999999998"/>
    <s v="MG"/>
    <x v="4"/>
  </r>
  <r>
    <s v="C102237"/>
    <n v="418"/>
    <s v="Baixo"/>
    <s v="loja"/>
    <s v="CRM"/>
    <s v="Empréstimo Pessoal"/>
    <d v="2024-05-20T08:51:36"/>
    <d v="2024-05-27T08:51:36"/>
    <m/>
    <m/>
    <n v="7.6999999999999999E-2"/>
    <s v="SC"/>
    <x v="4"/>
  </r>
  <r>
    <s v="C102238"/>
    <n v="563"/>
    <s v="Médio"/>
    <s v="meta_paid"/>
    <s v="Indicação"/>
    <s v="Consignado"/>
    <d v="2024-11-17T01:39:26"/>
    <m/>
    <m/>
    <m/>
    <n v="0.25"/>
    <s v="MG"/>
    <x v="4"/>
  </r>
  <r>
    <s v="C102239"/>
    <n v="538"/>
    <s v="Baixo"/>
    <s v="orgânico"/>
    <s v="Mídia Paga"/>
    <s v="Cartão"/>
    <d v="2025-05-18T05:01:32"/>
    <d v="2025-06-12T05:01:32"/>
    <d v="2025-06-15T05:01:32"/>
    <m/>
    <n v="0.33100000000000002"/>
    <s v="AM"/>
    <x v="4"/>
  </r>
  <r>
    <s v="C102240"/>
    <n v="650"/>
    <s v="Médio"/>
    <s v="meta_paid"/>
    <s v="Orgânico"/>
    <s v="FGTS"/>
    <d v="2025-06-27T16:20:11"/>
    <d v="2025-06-30T16:20:11"/>
    <d v="2025-07-05T16:20:11"/>
    <m/>
    <n v="0.20899999999999999"/>
    <s v="RJ"/>
    <x v="4"/>
  </r>
  <r>
    <s v="C102241"/>
    <n v="554"/>
    <s v="Digital First"/>
    <s v="tiktok"/>
    <s v="CRM"/>
    <s v="Cartão"/>
    <d v="2023-01-27T21:08:43"/>
    <m/>
    <m/>
    <m/>
    <n v="0.47899999999999998"/>
    <s v="RJ"/>
    <x v="4"/>
  </r>
  <r>
    <s v="C102242"/>
    <n v="608"/>
    <s v="Digital First"/>
    <s v="tiktok"/>
    <s v="Mídia Paga"/>
    <s v="Cartão"/>
    <d v="2023-11-02T07:31:25"/>
    <d v="2023-11-14T07:31:25"/>
    <m/>
    <m/>
    <n v="0.378"/>
    <s v="AL"/>
    <x v="4"/>
  </r>
  <r>
    <s v="C102243"/>
    <n v="794"/>
    <s v="Médio"/>
    <s v="tiktok"/>
    <s v="Mídia Paga"/>
    <s v="Conta"/>
    <d v="2023-02-24T22:32:51"/>
    <m/>
    <m/>
    <m/>
    <n v="0.33900000000000002"/>
    <s v="BA"/>
    <x v="4"/>
  </r>
  <r>
    <s v="C102244"/>
    <n v="356"/>
    <s v="Baixo"/>
    <s v="orgânico"/>
    <s v="Orgânico"/>
    <s v="Empréstimo Pessoal"/>
    <d v="2023-04-11T00:02:25"/>
    <m/>
    <m/>
    <m/>
    <n v="0.23599999999999999"/>
    <s v="RN"/>
    <x v="4"/>
  </r>
  <r>
    <s v="C102245"/>
    <n v="702"/>
    <s v="Alto Potencial"/>
    <s v="google_cpc"/>
    <s v="Mídia Paga"/>
    <s v="Consignado"/>
    <d v="2024-08-15T06:46:19"/>
    <m/>
    <m/>
    <m/>
    <n v="0.105"/>
    <s v="DF"/>
    <x v="4"/>
  </r>
  <r>
    <s v="C102246"/>
    <n v="366"/>
    <s v="Baixo"/>
    <s v="meta_paid"/>
    <s v="Mídia Paga"/>
    <s v="Cartão"/>
    <d v="2024-01-18T16:50:06"/>
    <d v="2024-02-12T16:50:06"/>
    <d v="2024-02-17T16:50:06"/>
    <m/>
    <n v="0.35"/>
    <s v="SC"/>
    <x v="4"/>
  </r>
  <r>
    <s v="C102247"/>
    <n v="345"/>
    <s v="Médio"/>
    <s v="orgânico"/>
    <s v="CRM"/>
    <s v="Conta"/>
    <d v="2025-02-25T17:31:49"/>
    <d v="2025-03-19T17:31:49"/>
    <d v="2025-03-28T17:31:49"/>
    <m/>
    <n v="0.13800000000000001"/>
    <s v="RJ"/>
    <x v="4"/>
  </r>
  <r>
    <s v="C102248"/>
    <n v="668"/>
    <s v="Médio"/>
    <s v="google_cpc"/>
    <s v="CRM"/>
    <s v="Consignado"/>
    <d v="2023-01-17T12:42:07"/>
    <m/>
    <m/>
    <m/>
    <n v="0.33600000000000002"/>
    <s v="MA"/>
    <x v="4"/>
  </r>
  <r>
    <s v="C102249"/>
    <n v="531"/>
    <s v="Alto Potencial"/>
    <s v="meta_paid"/>
    <s v="Mídia Paga"/>
    <s v="FGTS"/>
    <d v="2025-05-29T06:22:34"/>
    <d v="2025-06-04T06:22:34"/>
    <d v="2025-06-14T06:22:34"/>
    <m/>
    <n v="0.41399999999999998"/>
    <s v="PA"/>
    <x v="4"/>
  </r>
  <r>
    <s v="C102250"/>
    <n v="701"/>
    <s v="Pensionista"/>
    <s v="orgânico"/>
    <s v="Orgânico"/>
    <s v="Conta"/>
    <d v="2024-03-13T14:34:41"/>
    <d v="2024-04-09T14:34:41"/>
    <d v="2024-04-21T14:34:41"/>
    <m/>
    <n v="0.151"/>
    <s v="PA"/>
    <x v="4"/>
  </r>
  <r>
    <s v="C102251"/>
    <n v="322"/>
    <s v="Digital First"/>
    <s v="loja"/>
    <s v="Orgânico"/>
    <s v="Conta"/>
    <d v="2024-07-23T17:19:26"/>
    <d v="2024-08-19T17:19:26"/>
    <d v="2024-09-11T17:19:26"/>
    <m/>
    <n v="0.47799999999999998"/>
    <s v="PR"/>
    <x v="4"/>
  </r>
  <r>
    <s v="C102252"/>
    <n v="566"/>
    <s v="Alto Potencial"/>
    <s v="google_cpc"/>
    <s v="Mídia Paga"/>
    <s v="Consignado"/>
    <d v="2023-04-07T11:48:20"/>
    <d v="2023-04-11T11:48:20"/>
    <d v="2023-04-26T11:48:20"/>
    <m/>
    <n v="0.45100000000000001"/>
    <s v="RS"/>
    <x v="4"/>
  </r>
  <r>
    <s v="C102253"/>
    <n v="417"/>
    <s v="Baixo"/>
    <s v="tiktok"/>
    <s v="CRM"/>
    <s v="Consignado"/>
    <d v="2023-08-01T21:09:53"/>
    <d v="2023-08-21T21:09:53"/>
    <d v="2023-08-27T21:09:53"/>
    <m/>
    <n v="0.17899999999999999"/>
    <s v="PA"/>
    <x v="4"/>
  </r>
  <r>
    <s v="C102254"/>
    <n v="354"/>
    <s v="Médio"/>
    <s v="google_cpc"/>
    <s v="CRM"/>
    <s v="Consignado"/>
    <d v="2025-02-26T23:40:45"/>
    <m/>
    <m/>
    <m/>
    <n v="0.25600000000000001"/>
    <s v="BA"/>
    <x v="4"/>
  </r>
  <r>
    <s v="C102255"/>
    <n v="452"/>
    <s v="Médio"/>
    <s v="meta_paid"/>
    <s v="Mídia Paga"/>
    <s v="Consignado"/>
    <d v="2023-07-31T10:40:49"/>
    <m/>
    <m/>
    <m/>
    <n v="0.29599999999999999"/>
    <s v="PA"/>
    <x v="4"/>
  </r>
  <r>
    <s v="C102256"/>
    <n v="538"/>
    <s v="Digital First"/>
    <s v="google_cpc"/>
    <s v="Loja"/>
    <s v="Consignado"/>
    <d v="2024-01-10T13:52:55"/>
    <d v="2024-01-14T13:52:55"/>
    <m/>
    <m/>
    <n v="0.255"/>
    <s v="RS"/>
    <x v="4"/>
  </r>
  <r>
    <s v="C102257"/>
    <n v="564"/>
    <s v="Alto Potencial"/>
    <s v="tiktok"/>
    <s v="CRM"/>
    <s v="FGTS"/>
    <d v="2025-03-11T14:03:58"/>
    <d v="2025-03-15T14:03:58"/>
    <d v="2025-03-24T14:03:58"/>
    <m/>
    <n v="8.7999999999999995E-2"/>
    <s v="ES"/>
    <x v="4"/>
  </r>
  <r>
    <s v="C102258"/>
    <n v="567"/>
    <s v="Baixo"/>
    <s v="crm_push"/>
    <s v="Mídia Paga"/>
    <s v="FGTS"/>
    <d v="2025-01-12T02:54:00"/>
    <d v="2025-01-25T02:54:00"/>
    <d v="2025-02-14T02:54:00"/>
    <m/>
    <n v="2.5000000000000001E-2"/>
    <s v="AM"/>
    <x v="4"/>
  </r>
  <r>
    <s v="C102259"/>
    <n v="412"/>
    <s v="Médio"/>
    <s v="google_cpc"/>
    <s v="Mídia Paga"/>
    <s v="Cartão"/>
    <d v="2025-10-12T14:04:02"/>
    <m/>
    <m/>
    <m/>
    <n v="0.59299999999999997"/>
    <s v="ES"/>
    <x v="4"/>
  </r>
  <r>
    <s v="C102260"/>
    <n v="465"/>
    <s v="Médio"/>
    <s v="orgânico"/>
    <s v="CRM"/>
    <s v="Conta"/>
    <d v="2024-12-17T13:28:40"/>
    <d v="2024-12-23T13:28:40"/>
    <m/>
    <m/>
    <n v="0.32800000000000001"/>
    <s v="RN"/>
    <x v="4"/>
  </r>
  <r>
    <s v="C102261"/>
    <n v="307"/>
    <s v="Médio"/>
    <s v="meta_paid"/>
    <s v="Mídia Paga"/>
    <s v="Consignado"/>
    <d v="2025-05-07T11:17:54"/>
    <m/>
    <m/>
    <m/>
    <n v="0.22600000000000001"/>
    <s v="AL"/>
    <x v="4"/>
  </r>
  <r>
    <s v="C102262"/>
    <n v="516"/>
    <s v="Pensionista"/>
    <s v="meta_paid"/>
    <s v="Mídia Paga"/>
    <s v="Consignado"/>
    <d v="2024-08-25T23:26:12"/>
    <d v="2024-08-30T23:26:12"/>
    <m/>
    <m/>
    <n v="0.34499999999999997"/>
    <s v="ES"/>
    <x v="4"/>
  </r>
  <r>
    <s v="C102263"/>
    <n v="730"/>
    <s v="Baixo"/>
    <s v="tiktok"/>
    <s v="Mídia Paga"/>
    <s v="Conta"/>
    <d v="2023-03-13T21:11:55"/>
    <m/>
    <m/>
    <m/>
    <n v="0.252"/>
    <s v="CE"/>
    <x v="4"/>
  </r>
  <r>
    <s v="C102264"/>
    <n v="591"/>
    <s v="Médio"/>
    <s v="meta_paid"/>
    <s v="CRM"/>
    <s v="Cartão"/>
    <d v="2025-02-03T21:53:49"/>
    <d v="2025-02-20T21:53:49"/>
    <d v="2025-03-07T21:53:49"/>
    <m/>
    <n v="0.24"/>
    <s v="PI"/>
    <x v="4"/>
  </r>
  <r>
    <s v="C102265"/>
    <n v="349"/>
    <s v="Digital First"/>
    <s v="google_cpc"/>
    <s v="Mídia Paga"/>
    <s v="Conta"/>
    <d v="2023-12-29T16:14:42"/>
    <m/>
    <m/>
    <m/>
    <n v="0.26500000000000001"/>
    <s v="MA"/>
    <x v="4"/>
  </r>
  <r>
    <s v="C102266"/>
    <n v="406"/>
    <s v="Digital First"/>
    <s v="crm_push"/>
    <s v="Loja"/>
    <s v="Conta"/>
    <d v="2023-08-20T17:11:43"/>
    <d v="2023-08-31T17:11:43"/>
    <m/>
    <m/>
    <n v="0.51600000000000001"/>
    <s v="CE"/>
    <x v="4"/>
  </r>
  <r>
    <s v="C102267"/>
    <n v="308"/>
    <s v="Médio"/>
    <s v="crm_push"/>
    <s v="CRM"/>
    <s v="Consignado"/>
    <d v="2023-07-24T17:02:07"/>
    <m/>
    <m/>
    <m/>
    <n v="0.42499999999999999"/>
    <s v="AM"/>
    <x v="4"/>
  </r>
  <r>
    <s v="C102268"/>
    <n v="755"/>
    <s v="Médio"/>
    <s v="crm_push"/>
    <s v="Orgânico"/>
    <s v="FGTS"/>
    <d v="2024-04-13T09:01:55"/>
    <d v="2024-04-24T09:01:55"/>
    <d v="2024-05-14T09:01:55"/>
    <d v="2024-05-24T09:01:55"/>
    <n v="0.498"/>
    <s v="MA"/>
    <x v="28"/>
  </r>
  <r>
    <s v="C102269"/>
    <n v="622"/>
    <s v="Médio"/>
    <s v="meta_paid"/>
    <s v="Orgânico"/>
    <s v="Conta"/>
    <d v="2024-02-12T02:35:47"/>
    <m/>
    <m/>
    <m/>
    <n v="0.38700000000000001"/>
    <s v="ES"/>
    <x v="4"/>
  </r>
  <r>
    <s v="C102270"/>
    <n v="608"/>
    <s v="Médio"/>
    <s v="google_cpc"/>
    <s v="CRM"/>
    <s v="Consignado"/>
    <d v="2024-05-19T06:58:47"/>
    <m/>
    <m/>
    <m/>
    <n v="9.6000000000000002E-2"/>
    <s v="GO"/>
    <x v="4"/>
  </r>
  <r>
    <s v="C102271"/>
    <n v="444"/>
    <s v="Baixo"/>
    <s v="crm_push"/>
    <s v="Orgânico"/>
    <s v="FGTS"/>
    <d v="2023-03-15T02:06:08"/>
    <d v="2023-03-21T02:06:08"/>
    <d v="2023-03-27T02:06:08"/>
    <d v="2023-04-07T02:06:08"/>
    <n v="0.45700000000000002"/>
    <s v="MG"/>
    <x v="64"/>
  </r>
  <r>
    <s v="C102272"/>
    <n v="711"/>
    <s v="Médio"/>
    <s v="meta_paid"/>
    <s v="CRM"/>
    <s v="Consignado"/>
    <d v="2024-11-21T18:01:08"/>
    <m/>
    <m/>
    <m/>
    <n v="0.38600000000000001"/>
    <s v="GO"/>
    <x v="4"/>
  </r>
  <r>
    <s v="C102273"/>
    <n v="413"/>
    <s v="Alto Potencial"/>
    <s v="orgânico"/>
    <s v="Mídia Paga"/>
    <s v="FGTS"/>
    <d v="2023-04-13T00:53:15"/>
    <d v="2023-05-12T00:53:15"/>
    <m/>
    <m/>
    <n v="0.16900000000000001"/>
    <s v="AL"/>
    <x v="4"/>
  </r>
  <r>
    <s v="C102274"/>
    <n v="698"/>
    <s v="Médio"/>
    <s v="crm_push"/>
    <s v="Mídia Paga"/>
    <s v="FGTS"/>
    <d v="2025-05-20T01:24:44"/>
    <d v="2025-05-26T01:24:44"/>
    <d v="2025-05-31T01:24:44"/>
    <m/>
    <n v="0.245"/>
    <s v="GO"/>
    <x v="4"/>
  </r>
  <r>
    <s v="C102275"/>
    <n v="574"/>
    <s v="Médio"/>
    <s v="crm_push"/>
    <s v="Loja"/>
    <s v="FGTS"/>
    <d v="2023-08-01T01:23:49"/>
    <d v="2023-08-22T01:23:49"/>
    <d v="2023-08-27T01:23:49"/>
    <d v="2023-09-17T01:23:49"/>
    <n v="0.16300000000000001"/>
    <s v="BA"/>
    <x v="39"/>
  </r>
  <r>
    <s v="C102276"/>
    <n v="423"/>
    <s v="Baixo"/>
    <s v="meta_paid"/>
    <s v="CRM"/>
    <s v="FGTS"/>
    <d v="2025-09-12T22:08:38"/>
    <d v="2025-09-20T22:08:38"/>
    <d v="2025-09-27T22:08:38"/>
    <d v="2025-10-03T22:08:38"/>
    <n v="0.311"/>
    <s v="MG"/>
    <x v="5"/>
  </r>
  <r>
    <s v="C102277"/>
    <n v="385"/>
    <s v="Baixo"/>
    <s v="loja"/>
    <s v="Mídia Paga"/>
    <s v="FGTS"/>
    <d v="2023-10-04T18:15:13"/>
    <m/>
    <m/>
    <m/>
    <n v="0.105"/>
    <s v="SE"/>
    <x v="4"/>
  </r>
  <r>
    <s v="C102278"/>
    <n v="346"/>
    <s v="Alto Potencial"/>
    <s v="orgânico"/>
    <s v="Mídia Paga"/>
    <s v="Empréstimo Pessoal"/>
    <d v="2023-10-11T20:44:46"/>
    <m/>
    <m/>
    <m/>
    <n v="0.20200000000000001"/>
    <s v="AL"/>
    <x v="4"/>
  </r>
  <r>
    <s v="C102279"/>
    <n v="500"/>
    <s v="Médio"/>
    <s v="tiktok"/>
    <s v="CRM"/>
    <s v="Conta"/>
    <d v="2024-06-23T00:57:08"/>
    <d v="2024-06-28T00:57:08"/>
    <d v="2024-06-30T00:57:08"/>
    <d v="2024-08-07T00:57:08"/>
    <n v="0.154"/>
    <s v="RN"/>
    <x v="3"/>
  </r>
  <r>
    <s v="C102280"/>
    <n v="575"/>
    <s v="Médio"/>
    <s v="orgânico"/>
    <s v="Mídia Paga"/>
    <s v="Cartão"/>
    <d v="2024-07-30T20:22:11"/>
    <d v="2024-08-24T20:22:11"/>
    <d v="2024-09-05T20:22:11"/>
    <m/>
    <n v="0.26500000000000001"/>
    <s v="RS"/>
    <x v="4"/>
  </r>
  <r>
    <s v="C102281"/>
    <n v="848"/>
    <s v="Pensionista"/>
    <s v="google_cpc"/>
    <s v="Indicação"/>
    <s v="Consignado"/>
    <d v="2024-09-02T16:09:33"/>
    <m/>
    <m/>
    <m/>
    <n v="3.7999999999999999E-2"/>
    <s v="SE"/>
    <x v="4"/>
  </r>
  <r>
    <s v="C102282"/>
    <n v="429"/>
    <s v="Médio"/>
    <s v="meta_paid"/>
    <s v="CRM"/>
    <s v="FGTS"/>
    <d v="2023-12-21T01:29:32"/>
    <m/>
    <m/>
    <m/>
    <n v="0.26"/>
    <s v="GO"/>
    <x v="4"/>
  </r>
  <r>
    <s v="C102283"/>
    <n v="747"/>
    <s v="Alto Potencial"/>
    <s v="afiliado"/>
    <s v="Mídia Paga"/>
    <s v="Consignado"/>
    <d v="2024-06-05T06:34:10"/>
    <d v="2024-06-30T06:34:10"/>
    <d v="2024-07-12T06:34:10"/>
    <m/>
    <n v="0.20799999999999999"/>
    <s v="RJ"/>
    <x v="4"/>
  </r>
  <r>
    <s v="C102284"/>
    <n v="688"/>
    <s v="Alto Potencial"/>
    <s v="google_cpc"/>
    <s v="Mídia Paga"/>
    <s v="Consignado"/>
    <d v="2024-01-27T16:54:51"/>
    <m/>
    <m/>
    <m/>
    <n v="0.21299999999999999"/>
    <s v="SP"/>
    <x v="4"/>
  </r>
  <r>
    <s v="C102285"/>
    <n v="562"/>
    <s v="Médio"/>
    <s v="meta_paid"/>
    <s v="Mídia Paga"/>
    <s v="Consignado"/>
    <d v="2024-10-02T12:13:09"/>
    <d v="2024-10-28T12:13:09"/>
    <d v="2024-11-16T12:13:09"/>
    <m/>
    <n v="0.33700000000000002"/>
    <s v="PB"/>
    <x v="4"/>
  </r>
  <r>
    <s v="C102286"/>
    <n v="577"/>
    <s v="Médio"/>
    <s v="meta_paid"/>
    <s v="Mídia Paga"/>
    <s v="FGTS"/>
    <d v="2025-01-17T12:54:37"/>
    <d v="2025-02-05T12:54:37"/>
    <m/>
    <m/>
    <n v="0.10199999999999999"/>
    <s v="GO"/>
    <x v="4"/>
  </r>
  <r>
    <s v="C102287"/>
    <n v="345"/>
    <s v="Baixo"/>
    <s v="meta_paid"/>
    <s v="Loja"/>
    <s v="FGTS"/>
    <d v="2025-10-22T21:04:06"/>
    <m/>
    <m/>
    <m/>
    <n v="0.27100000000000002"/>
    <s v="MG"/>
    <x v="4"/>
  </r>
  <r>
    <s v="C102288"/>
    <n v="467"/>
    <s v="Digital First"/>
    <s v="tiktok"/>
    <s v="Loja"/>
    <s v="Cartão"/>
    <d v="2025-01-08T21:53:40"/>
    <d v="2025-02-01T21:53:40"/>
    <d v="2025-02-01T21:53:40"/>
    <d v="2025-03-02T21:53:40"/>
    <n v="0.17299999999999999"/>
    <s v="BA"/>
    <x v="11"/>
  </r>
  <r>
    <s v="C102289"/>
    <n v="744"/>
    <s v="Médio"/>
    <s v="indicação"/>
    <s v="Indicação"/>
    <s v="Cartão"/>
    <d v="2024-08-23T10:31:24"/>
    <d v="2024-09-15T10:31:24"/>
    <d v="2024-09-18T10:31:24"/>
    <d v="2024-09-23T10:31:24"/>
    <n v="0.249"/>
    <s v="SP"/>
    <x v="25"/>
  </r>
  <r>
    <s v="C102290"/>
    <n v="345"/>
    <s v="Baixo"/>
    <s v="meta_paid"/>
    <s v="Orgânico"/>
    <s v="Consignado"/>
    <d v="2025-08-17T15:37:57"/>
    <d v="2025-09-10T15:37:57"/>
    <d v="2025-09-25T15:37:57"/>
    <m/>
    <n v="6.2E-2"/>
    <s v="ES"/>
    <x v="4"/>
  </r>
  <r>
    <s v="C102291"/>
    <n v="839"/>
    <s v="Baixo"/>
    <s v="orgânico"/>
    <s v="CRM"/>
    <s v="Conta"/>
    <d v="2024-07-02T08:49:01"/>
    <m/>
    <m/>
    <m/>
    <n v="0.114"/>
    <s v="AM"/>
    <x v="4"/>
  </r>
  <r>
    <s v="C102292"/>
    <n v="386"/>
    <s v="Médio"/>
    <s v="crm_push"/>
    <s v="Indicação"/>
    <s v="FGTS"/>
    <d v="2024-05-07T07:55:45"/>
    <m/>
    <m/>
    <m/>
    <n v="8.5999999999999993E-2"/>
    <s v="PE"/>
    <x v="4"/>
  </r>
  <r>
    <s v="C102293"/>
    <n v="684"/>
    <s v="Alto Potencial"/>
    <s v="tiktok"/>
    <s v="Indicação"/>
    <s v="Cartão"/>
    <d v="2024-03-13T15:16:13"/>
    <d v="2024-04-02T15:16:13"/>
    <d v="2024-04-13T15:16:13"/>
    <d v="2024-05-15T15:16:13"/>
    <n v="0.38400000000000001"/>
    <s v="PI"/>
    <x v="36"/>
  </r>
  <r>
    <s v="C102294"/>
    <n v="564"/>
    <s v="Médio"/>
    <s v="google_cpc"/>
    <s v="Loja"/>
    <s v="FGTS"/>
    <d v="2024-09-18T01:24:42"/>
    <d v="2024-10-04T01:24:42"/>
    <d v="2024-10-14T01:24:42"/>
    <d v="2024-11-17T01:24:42"/>
    <n v="0.184"/>
    <s v="RS"/>
    <x v="47"/>
  </r>
  <r>
    <s v="C102295"/>
    <n v="321"/>
    <s v="Digital First"/>
    <s v="tiktok"/>
    <s v="Loja"/>
    <s v="Consignado"/>
    <d v="2024-09-04T23:00:36"/>
    <d v="2024-09-28T23:00:36"/>
    <d v="2024-10-16T23:00:36"/>
    <m/>
    <n v="0.38300000000000001"/>
    <s v="ES"/>
    <x v="4"/>
  </r>
  <r>
    <s v="C102296"/>
    <n v="749"/>
    <s v="Digital First"/>
    <s v="indicação"/>
    <s v="Orgânico"/>
    <s v="Conta"/>
    <d v="2025-08-12T01:16:37"/>
    <d v="2025-09-09T01:16:37"/>
    <d v="2025-09-11T01:16:37"/>
    <d v="2025-09-17T01:16:37"/>
    <n v="0.13"/>
    <s v="PI"/>
    <x v="26"/>
  </r>
  <r>
    <s v="C102297"/>
    <n v="531"/>
    <s v="Alto Potencial"/>
    <s v="meta_paid"/>
    <s v="Mídia Paga"/>
    <s v="FGTS"/>
    <d v="2024-03-27T18:05:25"/>
    <d v="2024-04-07T18:05:25"/>
    <d v="2024-04-11T18:05:25"/>
    <d v="2024-04-17T18:05:25"/>
    <n v="0.109"/>
    <s v="BA"/>
    <x v="5"/>
  </r>
  <r>
    <s v="C102298"/>
    <n v="485"/>
    <s v="Médio"/>
    <s v="tiktok"/>
    <s v="Mídia Paga"/>
    <s v="Empréstimo Pessoal"/>
    <d v="2024-05-02T19:36:46"/>
    <m/>
    <m/>
    <m/>
    <n v="0.29699999999999999"/>
    <s v="MA"/>
    <x v="4"/>
  </r>
  <r>
    <s v="C102299"/>
    <n v="625"/>
    <s v="Baixo"/>
    <s v="indicação"/>
    <s v="CRM"/>
    <s v="Consignado"/>
    <d v="2025-09-03T17:15:00"/>
    <d v="2025-09-27T17:15:00"/>
    <m/>
    <m/>
    <n v="0.32500000000000001"/>
    <s v="AM"/>
    <x v="4"/>
  </r>
  <r>
    <s v="C102300"/>
    <n v="482"/>
    <s v="Médio"/>
    <s v="crm_push"/>
    <s v="CRM"/>
    <s v="Conta"/>
    <d v="2024-05-26T12:14:01"/>
    <d v="2024-06-11T12:14:01"/>
    <d v="2024-06-15T12:14:01"/>
    <m/>
    <n v="0.221"/>
    <s v="AM"/>
    <x v="4"/>
  </r>
  <r>
    <s v="C102301"/>
    <n v="696"/>
    <s v="Baixo"/>
    <s v="orgânico"/>
    <s v="Loja"/>
    <s v="FGTS"/>
    <d v="2024-08-24T23:26:49"/>
    <d v="2024-08-29T23:26:49"/>
    <d v="2024-08-29T23:26:49"/>
    <m/>
    <n v="0.375"/>
    <s v="MG"/>
    <x v="4"/>
  </r>
  <r>
    <s v="C102302"/>
    <n v="780"/>
    <s v="Médio"/>
    <s v="indicação"/>
    <s v="Loja"/>
    <s v="FGTS"/>
    <d v="2023-04-20T02:33:27"/>
    <d v="2023-05-01T02:33:27"/>
    <m/>
    <m/>
    <n v="0.21299999999999999"/>
    <s v="PE"/>
    <x v="4"/>
  </r>
  <r>
    <s v="C102303"/>
    <n v="702"/>
    <s v="Pensionista"/>
    <s v="google_cpc"/>
    <s v="CRM"/>
    <s v="Cartão"/>
    <d v="2023-07-21T19:55:18"/>
    <m/>
    <m/>
    <m/>
    <n v="0.16500000000000001"/>
    <s v="PR"/>
    <x v="4"/>
  </r>
  <r>
    <s v="C102304"/>
    <n v="762"/>
    <s v="Baixo"/>
    <s v="crm_push"/>
    <s v="Mídia Paga"/>
    <s v="Cartão"/>
    <d v="2024-06-30T19:59:08"/>
    <d v="2024-07-15T19:59:08"/>
    <d v="2024-07-25T19:59:08"/>
    <d v="2024-08-06T19:59:08"/>
    <n v="0.13300000000000001"/>
    <s v="RN"/>
    <x v="48"/>
  </r>
  <r>
    <s v="C102305"/>
    <n v="716"/>
    <s v="Médio"/>
    <s v="meta_paid"/>
    <s v="Mídia Paga"/>
    <s v="Conta"/>
    <d v="2024-08-25T12:38:44"/>
    <d v="2024-09-02T12:38:44"/>
    <d v="2024-09-08T12:38:44"/>
    <m/>
    <n v="0.10100000000000001"/>
    <s v="DF"/>
    <x v="4"/>
  </r>
  <r>
    <s v="C102306"/>
    <n v="501"/>
    <s v="Baixo"/>
    <s v="meta_paid"/>
    <s v="Mídia Paga"/>
    <s v="Consignado"/>
    <d v="2023-08-02T16:40:12"/>
    <d v="2023-08-25T16:40:12"/>
    <d v="2023-08-29T16:40:12"/>
    <d v="2023-09-01T16:40:12"/>
    <n v="0.251"/>
    <s v="SC"/>
    <x v="8"/>
  </r>
  <r>
    <s v="C102307"/>
    <n v="364"/>
    <s v="Alto Potencial"/>
    <s v="tiktok"/>
    <s v="Mídia Paga"/>
    <s v="Consignado"/>
    <d v="2023-12-21T02:58:28"/>
    <d v="2024-01-05T02:58:28"/>
    <d v="2024-01-08T02:58:28"/>
    <d v="2024-01-18T02:58:28"/>
    <n v="0.23400000000000001"/>
    <s v="MA"/>
    <x v="6"/>
  </r>
  <r>
    <s v="C102308"/>
    <n v="316"/>
    <s v="Médio"/>
    <s v="google_cpc"/>
    <s v="CRM"/>
    <s v="Consignado"/>
    <d v="2024-07-18T12:33:56"/>
    <d v="2024-07-19T12:33:56"/>
    <d v="2024-07-28T12:33:56"/>
    <m/>
    <n v="0.64600000000000002"/>
    <s v="BA"/>
    <x v="4"/>
  </r>
  <r>
    <s v="C102309"/>
    <n v="482"/>
    <s v="Baixo"/>
    <s v="meta_paid"/>
    <s v="Mídia Paga"/>
    <s v="Consignado"/>
    <d v="2025-10-05T11:28:17"/>
    <d v="2025-10-21T11:28:17"/>
    <d v="2025-10-25T11:28:17"/>
    <d v="2025-11-09T11:28:17"/>
    <n v="0.318"/>
    <s v="PE"/>
    <x v="1"/>
  </r>
  <r>
    <s v="C102310"/>
    <n v="690"/>
    <s v="Médio"/>
    <s v="google_cpc"/>
    <s v="Mídia Paga"/>
    <s v="Conta"/>
    <d v="2023-04-16T05:17:24"/>
    <d v="2023-05-13T05:17:24"/>
    <d v="2023-05-24T05:17:24"/>
    <m/>
    <n v="0.24299999999999999"/>
    <s v="RJ"/>
    <x v="4"/>
  </r>
  <r>
    <s v="C102311"/>
    <n v="343"/>
    <s v="Baixo"/>
    <s v="google_cpc"/>
    <s v="Mídia Paga"/>
    <s v="FGTS"/>
    <d v="2024-07-19T20:42:07"/>
    <d v="2024-08-15T20:42:07"/>
    <d v="2024-08-28T20:42:07"/>
    <m/>
    <n v="0.38900000000000001"/>
    <s v="DF"/>
    <x v="4"/>
  </r>
  <r>
    <s v="C102312"/>
    <n v="781"/>
    <s v="Médio"/>
    <s v="meta_paid"/>
    <s v="Orgânico"/>
    <s v="Conta"/>
    <d v="2025-08-07T16:00:35"/>
    <d v="2025-08-24T16:00:35"/>
    <d v="2025-08-31T16:00:35"/>
    <m/>
    <n v="0.64600000000000002"/>
    <s v="PE"/>
    <x v="4"/>
  </r>
  <r>
    <s v="C102313"/>
    <n v="562"/>
    <s v="Baixo"/>
    <s v="crm_push"/>
    <s v="Mídia Paga"/>
    <s v="FGTS"/>
    <d v="2025-03-05T16:16:34"/>
    <d v="2025-03-27T16:16:34"/>
    <d v="2025-04-03T16:16:34"/>
    <d v="2025-04-29T16:16:34"/>
    <n v="0.26300000000000001"/>
    <s v="PI"/>
    <x v="58"/>
  </r>
  <r>
    <s v="C102314"/>
    <n v="473"/>
    <s v="Médio"/>
    <s v="google_cpc"/>
    <s v="Loja"/>
    <s v="FGTS"/>
    <d v="2025-02-26T23:08:32"/>
    <m/>
    <m/>
    <m/>
    <n v="0.47399999999999998"/>
    <s v="RS"/>
    <x v="4"/>
  </r>
  <r>
    <s v="C102315"/>
    <n v="740"/>
    <s v="Baixo"/>
    <s v="tiktok"/>
    <s v="Mídia Paga"/>
    <s v="FGTS"/>
    <d v="2025-04-10T15:11:55"/>
    <d v="2025-04-28T15:11:55"/>
    <d v="2025-05-09T15:11:55"/>
    <d v="2025-05-29T15:11:55"/>
    <n v="0.54400000000000004"/>
    <s v="AL"/>
    <x v="29"/>
  </r>
  <r>
    <s v="C102316"/>
    <n v="519"/>
    <s v="Médio"/>
    <s v="orgânico"/>
    <s v="Mídia Paga"/>
    <s v="FGTS"/>
    <d v="2025-04-18T23:26:54"/>
    <d v="2025-04-30T23:26:54"/>
    <m/>
    <m/>
    <n v="0.438"/>
    <s v="PR"/>
    <x v="4"/>
  </r>
  <r>
    <s v="C102317"/>
    <n v="693"/>
    <s v="Médio"/>
    <s v="google_cpc"/>
    <s v="CRM"/>
    <s v="FGTS"/>
    <d v="2023-01-31T04:16:51"/>
    <d v="2023-02-12T04:16:51"/>
    <d v="2023-02-21T04:16:51"/>
    <m/>
    <n v="0.217"/>
    <s v="PI"/>
    <x v="4"/>
  </r>
  <r>
    <s v="C102318"/>
    <n v="494"/>
    <s v="Médio"/>
    <s v="loja"/>
    <s v="Indicação"/>
    <s v="Consignado"/>
    <d v="2025-03-07T07:45:03"/>
    <d v="2025-03-29T07:45:03"/>
    <d v="2025-04-17T07:45:03"/>
    <m/>
    <n v="0.48199999999999998"/>
    <s v="SE"/>
    <x v="4"/>
  </r>
  <r>
    <s v="C102319"/>
    <n v="708"/>
    <s v="Médio"/>
    <s v="afiliado"/>
    <s v="CRM"/>
    <s v="Cartão"/>
    <d v="2023-08-04T08:58:30"/>
    <m/>
    <m/>
    <m/>
    <n v="0.48199999999999998"/>
    <s v="RS"/>
    <x v="4"/>
  </r>
  <r>
    <s v="C102320"/>
    <n v="770"/>
    <s v="Médio"/>
    <s v="meta_paid"/>
    <s v="Orgânico"/>
    <s v="Cartão"/>
    <d v="2025-08-26T21:50:17"/>
    <d v="2025-09-05T21:50:17"/>
    <d v="2025-09-17T21:50:17"/>
    <d v="2025-10-05T21:50:17"/>
    <n v="0.128"/>
    <s v="AM"/>
    <x v="19"/>
  </r>
  <r>
    <s v="C102321"/>
    <n v="646"/>
    <s v="Médio"/>
    <s v="indicação"/>
    <s v="Loja"/>
    <s v="Cartão"/>
    <d v="2023-04-20T08:25:33"/>
    <m/>
    <m/>
    <m/>
    <n v="0.221"/>
    <s v="ES"/>
    <x v="4"/>
  </r>
  <r>
    <s v="C102322"/>
    <n v="761"/>
    <s v="Pensionista"/>
    <s v="orgânico"/>
    <s v="Orgânico"/>
    <s v="FGTS"/>
    <d v="2024-08-28T06:26:59"/>
    <d v="2024-08-29T06:26:59"/>
    <m/>
    <m/>
    <n v="0.25600000000000001"/>
    <s v="CE"/>
    <x v="4"/>
  </r>
  <r>
    <s v="C102323"/>
    <n v="360"/>
    <s v="Médio"/>
    <s v="meta_paid"/>
    <s v="Mídia Paga"/>
    <s v="FGTS"/>
    <d v="2025-07-13T23:06:35"/>
    <d v="2025-08-02T23:06:35"/>
    <d v="2025-08-19T23:06:35"/>
    <d v="2025-09-02T23:06:35"/>
    <n v="0.36499999999999999"/>
    <s v="RS"/>
    <x v="30"/>
  </r>
  <r>
    <s v="C102324"/>
    <n v="465"/>
    <s v="Baixo"/>
    <s v="orgânico"/>
    <s v="Orgânico"/>
    <s v="FGTS"/>
    <d v="2023-12-28T07:12:39"/>
    <m/>
    <m/>
    <m/>
    <n v="0.28599999999999998"/>
    <s v="RN"/>
    <x v="4"/>
  </r>
  <r>
    <s v="C102325"/>
    <n v="450"/>
    <s v="Baixo"/>
    <s v="orgânico"/>
    <s v="Indicação"/>
    <s v="Consignado"/>
    <d v="2023-02-14T03:45:44"/>
    <d v="2023-03-02T03:45:44"/>
    <d v="2023-03-16T03:45:44"/>
    <d v="2023-03-20T03:45:44"/>
    <n v="7.0000000000000007E-2"/>
    <s v="AL"/>
    <x v="2"/>
  </r>
  <r>
    <s v="C102326"/>
    <n v="410"/>
    <s v="Médio"/>
    <s v="tiktok"/>
    <s v="Orgânico"/>
    <s v="FGTS"/>
    <d v="2025-10-07T16:12:12"/>
    <d v="2025-11-04T16:12:12"/>
    <d v="2025-11-04T16:12:12"/>
    <m/>
    <n v="0.39"/>
    <s v="MG"/>
    <x v="4"/>
  </r>
  <r>
    <s v="C102327"/>
    <n v="787"/>
    <s v="Baixo"/>
    <s v="orgânico"/>
    <s v="Loja"/>
    <s v="Empréstimo Pessoal"/>
    <d v="2025-08-26T04:06:11"/>
    <d v="2025-09-05T04:06:11"/>
    <d v="2025-09-11T04:06:11"/>
    <d v="2025-10-08T04:06:11"/>
    <n v="0.24"/>
    <s v="PI"/>
    <x v="12"/>
  </r>
  <r>
    <s v="C102328"/>
    <n v="848"/>
    <s v="Digital First"/>
    <s v="meta_paid"/>
    <s v="CRM"/>
    <s v="Consignado"/>
    <d v="2025-02-25T04:18:36"/>
    <m/>
    <m/>
    <m/>
    <n v="0.31"/>
    <s v="MA"/>
    <x v="4"/>
  </r>
  <r>
    <s v="C102329"/>
    <n v="302"/>
    <s v="Médio"/>
    <s v="indicação"/>
    <s v="Mídia Paga"/>
    <s v="FGTS"/>
    <d v="2025-05-14T15:30:49"/>
    <d v="2025-05-16T15:30:49"/>
    <m/>
    <m/>
    <n v="0.21099999999999999"/>
    <s v="RN"/>
    <x v="4"/>
  </r>
  <r>
    <s v="C102330"/>
    <n v="782"/>
    <s v="Digital First"/>
    <s v="afiliado"/>
    <s v="Orgânico"/>
    <s v="Cartão"/>
    <d v="2023-07-07T05:39:32"/>
    <m/>
    <m/>
    <m/>
    <n v="0.32300000000000001"/>
    <s v="CE"/>
    <x v="4"/>
  </r>
  <r>
    <s v="C102331"/>
    <n v="312"/>
    <s v="Alto Potencial"/>
    <s v="orgânico"/>
    <s v="CRM"/>
    <s v="FGTS"/>
    <d v="2025-07-19T16:26:17"/>
    <d v="2025-07-28T16:26:17"/>
    <d v="2025-08-06T16:26:17"/>
    <d v="2025-09-01T16:26:17"/>
    <n v="0.106"/>
    <s v="BA"/>
    <x v="22"/>
  </r>
  <r>
    <s v="C102332"/>
    <n v="461"/>
    <s v="Baixo"/>
    <s v="google_cpc"/>
    <s v="Loja"/>
    <s v="Conta"/>
    <d v="2025-04-29T06:49:48"/>
    <m/>
    <m/>
    <m/>
    <n v="0.27900000000000003"/>
    <s v="CE"/>
    <x v="4"/>
  </r>
  <r>
    <s v="C102333"/>
    <n v="643"/>
    <s v="Médio"/>
    <s v="tiktok"/>
    <s v="Indicação"/>
    <s v="Cartão"/>
    <d v="2024-02-09T21:21:52"/>
    <d v="2024-02-26T21:21:52"/>
    <d v="2024-03-13T21:21:52"/>
    <m/>
    <n v="3.7999999999999999E-2"/>
    <s v="BA"/>
    <x v="4"/>
  </r>
  <r>
    <s v="C102334"/>
    <n v="748"/>
    <s v="Médio"/>
    <s v="orgânico"/>
    <s v="Loja"/>
    <s v="FGTS"/>
    <d v="2025-06-05T13:36:40"/>
    <m/>
    <m/>
    <m/>
    <n v="0.505"/>
    <s v="MG"/>
    <x v="4"/>
  </r>
  <r>
    <s v="C102335"/>
    <n v="631"/>
    <s v="Baixo"/>
    <s v="afiliado"/>
    <s v="Indicação"/>
    <s v="Conta"/>
    <d v="2024-02-22T13:01:51"/>
    <d v="2024-03-08T13:01:51"/>
    <m/>
    <m/>
    <n v="0.54500000000000004"/>
    <s v="CE"/>
    <x v="4"/>
  </r>
  <r>
    <s v="C102336"/>
    <n v="563"/>
    <s v="Médio"/>
    <s v="loja"/>
    <s v="Mídia Paga"/>
    <s v="Consignado"/>
    <d v="2023-10-09T00:45:04"/>
    <m/>
    <m/>
    <m/>
    <n v="0.34"/>
    <s v="DF"/>
    <x v="4"/>
  </r>
  <r>
    <s v="C102337"/>
    <n v="382"/>
    <s v="Médio"/>
    <s v="loja"/>
    <s v="Loja"/>
    <s v="Conta"/>
    <d v="2023-05-02T09:35:51"/>
    <d v="2023-05-08T09:35:51"/>
    <d v="2023-05-31T09:35:51"/>
    <m/>
    <n v="0.39700000000000002"/>
    <s v="DF"/>
    <x v="4"/>
  </r>
  <r>
    <s v="C102338"/>
    <n v="633"/>
    <s v="Médio"/>
    <s v="meta_paid"/>
    <s v="Mídia Paga"/>
    <s v="Consignado"/>
    <d v="2023-05-25T12:03:20"/>
    <d v="2023-06-02T12:03:20"/>
    <d v="2023-06-08T12:03:20"/>
    <m/>
    <n v="0.34200000000000003"/>
    <s v="SE"/>
    <x v="4"/>
  </r>
  <r>
    <s v="C102339"/>
    <n v="679"/>
    <s v="Baixo"/>
    <s v="afiliado"/>
    <s v="Mídia Paga"/>
    <s v="Consignado"/>
    <d v="2023-09-23T00:17:44"/>
    <d v="2023-10-17T00:17:44"/>
    <d v="2023-10-27T00:17:44"/>
    <m/>
    <n v="0.69199999999999995"/>
    <s v="PE"/>
    <x v="4"/>
  </r>
  <r>
    <s v="C102340"/>
    <n v="518"/>
    <s v="Médio"/>
    <s v="google_cpc"/>
    <s v="CRM"/>
    <s v="Conta"/>
    <d v="2023-02-01T13:13:36"/>
    <d v="2023-02-05T13:13:36"/>
    <m/>
    <m/>
    <n v="0.48499999999999999"/>
    <s v="RJ"/>
    <x v="4"/>
  </r>
  <r>
    <s v="C102341"/>
    <n v="753"/>
    <s v="Médio"/>
    <s v="meta_paid"/>
    <s v="CRM"/>
    <s v="FGTS"/>
    <d v="2023-01-06T03:02:19"/>
    <d v="2023-01-15T03:02:19"/>
    <d v="2023-01-30T03:02:19"/>
    <m/>
    <n v="0.59599999999999997"/>
    <s v="PB"/>
    <x v="4"/>
  </r>
  <r>
    <s v="C102342"/>
    <n v="388"/>
    <s v="Médio"/>
    <s v="google_cpc"/>
    <s v="Indicação"/>
    <s v="Cartão"/>
    <d v="2024-11-22T19:27:43"/>
    <m/>
    <m/>
    <m/>
    <n v="0.30599999999999999"/>
    <s v="RJ"/>
    <x v="4"/>
  </r>
  <r>
    <s v="C102343"/>
    <n v="632"/>
    <s v="Baixo"/>
    <s v="afiliado"/>
    <s v="CRM"/>
    <s v="Consignado"/>
    <d v="2023-08-21T04:16:28"/>
    <m/>
    <m/>
    <m/>
    <n v="0.54900000000000004"/>
    <s v="SE"/>
    <x v="4"/>
  </r>
  <r>
    <s v="C102344"/>
    <n v="609"/>
    <s v="Baixo"/>
    <s v="loja"/>
    <s v="Indicação"/>
    <s v="Cartão"/>
    <d v="2023-12-23T17:43:21"/>
    <d v="2024-01-10T17:43:21"/>
    <d v="2024-01-19T17:43:21"/>
    <d v="2024-01-31T17:43:21"/>
    <n v="0.26800000000000002"/>
    <s v="RS"/>
    <x v="41"/>
  </r>
  <r>
    <s v="C102345"/>
    <n v="719"/>
    <s v="Médio"/>
    <s v="meta_paid"/>
    <s v="Mídia Paga"/>
    <s v="Consignado"/>
    <d v="2023-06-02T00:51:11"/>
    <m/>
    <m/>
    <m/>
    <n v="6.5000000000000002E-2"/>
    <s v="CE"/>
    <x v="4"/>
  </r>
  <r>
    <s v="C102346"/>
    <n v="653"/>
    <s v="Médio"/>
    <s v="meta_paid"/>
    <s v="Loja"/>
    <s v="Empréstimo Pessoal"/>
    <d v="2024-09-19T22:47:55"/>
    <d v="2024-10-16T22:47:55"/>
    <d v="2024-11-06T22:47:55"/>
    <d v="2024-11-12T22:47:55"/>
    <n v="0.53100000000000003"/>
    <s v="RJ"/>
    <x v="45"/>
  </r>
  <r>
    <s v="C102347"/>
    <n v="399"/>
    <s v="Médio"/>
    <s v="indicação"/>
    <s v="Orgânico"/>
    <s v="FGTS"/>
    <d v="2024-08-29T12:55:38"/>
    <d v="2024-09-11T12:55:38"/>
    <d v="2024-09-11T12:55:38"/>
    <d v="2024-10-19T12:55:38"/>
    <n v="0.14599999999999999"/>
    <s v="CE"/>
    <x v="30"/>
  </r>
  <r>
    <s v="C102348"/>
    <n v="444"/>
    <s v="Digital First"/>
    <s v="tiktok"/>
    <s v="Orgânico"/>
    <s v="Consignado"/>
    <d v="2023-06-04T07:07:13"/>
    <m/>
    <m/>
    <m/>
    <n v="0.33100000000000002"/>
    <s v="DF"/>
    <x v="4"/>
  </r>
  <r>
    <s v="C102349"/>
    <n v="309"/>
    <s v="Baixo"/>
    <s v="meta_paid"/>
    <s v="Mídia Paga"/>
    <s v="Cartão"/>
    <d v="2024-07-18T03:46:15"/>
    <m/>
    <m/>
    <m/>
    <n v="0.51900000000000002"/>
    <s v="PE"/>
    <x v="4"/>
  </r>
  <r>
    <s v="C102350"/>
    <n v="343"/>
    <s v="Alto Potencial"/>
    <s v="tiktok"/>
    <s v="Orgânico"/>
    <s v="Empréstimo Pessoal"/>
    <d v="2025-09-27T01:24:10"/>
    <m/>
    <m/>
    <m/>
    <n v="0.28699999999999998"/>
    <s v="SC"/>
    <x v="4"/>
  </r>
  <r>
    <s v="C102351"/>
    <n v="685"/>
    <s v="Digital First"/>
    <s v="orgânico"/>
    <s v="CRM"/>
    <s v="Empréstimo Pessoal"/>
    <d v="2024-09-19T13:32:05"/>
    <d v="2024-10-02T13:32:05"/>
    <m/>
    <m/>
    <n v="0.219"/>
    <s v="PR"/>
    <x v="4"/>
  </r>
  <r>
    <s v="C102352"/>
    <n v="794"/>
    <s v="Alto Potencial"/>
    <s v="indicação"/>
    <s v="Orgânico"/>
    <s v="Consignado"/>
    <d v="2024-08-03T02:28:23"/>
    <m/>
    <m/>
    <m/>
    <n v="0.185"/>
    <s v="SE"/>
    <x v="4"/>
  </r>
  <r>
    <s v="C102353"/>
    <n v="792"/>
    <s v="Médio"/>
    <s v="meta_paid"/>
    <s v="CRM"/>
    <s v="Conta"/>
    <d v="2024-02-13T08:30:40"/>
    <d v="2024-02-15T08:30:40"/>
    <d v="2024-02-29T08:30:40"/>
    <m/>
    <n v="0.38300000000000001"/>
    <s v="MA"/>
    <x v="4"/>
  </r>
  <r>
    <s v="C102354"/>
    <n v="468"/>
    <s v="Digital First"/>
    <s v="google_cpc"/>
    <s v="Mídia Paga"/>
    <s v="FGTS"/>
    <d v="2025-09-30T07:57:02"/>
    <d v="2025-10-05T07:57:02"/>
    <m/>
    <m/>
    <n v="0.47899999999999998"/>
    <s v="MA"/>
    <x v="4"/>
  </r>
  <r>
    <s v="C102355"/>
    <n v="830"/>
    <s v="Digital First"/>
    <s v="google_cpc"/>
    <s v="Mídia Paga"/>
    <s v="Conta"/>
    <d v="2024-12-16T09:02:08"/>
    <d v="2024-12-16T09:02:08"/>
    <d v="2024-12-30T09:02:08"/>
    <d v="2025-01-21T09:02:08"/>
    <n v="0.16600000000000001"/>
    <s v="SC"/>
    <x v="26"/>
  </r>
  <r>
    <s v="C102356"/>
    <n v="635"/>
    <s v="Baixo"/>
    <s v="google_cpc"/>
    <s v="Mídia Paga"/>
    <s v="FGTS"/>
    <d v="2023-07-26T09:34:51"/>
    <m/>
    <m/>
    <m/>
    <n v="0.28699999999999998"/>
    <s v="PE"/>
    <x v="4"/>
  </r>
  <r>
    <s v="C102357"/>
    <n v="812"/>
    <s v="Médio"/>
    <s v="tiktok"/>
    <s v="Indicação"/>
    <s v="FGTS"/>
    <d v="2024-10-14T04:21:42"/>
    <m/>
    <m/>
    <m/>
    <n v="0.32900000000000001"/>
    <s v="RN"/>
    <x v="4"/>
  </r>
  <r>
    <s v="C102358"/>
    <n v="429"/>
    <s v="Médio"/>
    <s v="loja"/>
    <s v="CRM"/>
    <s v="Cartão"/>
    <d v="2025-07-04T01:37:27"/>
    <m/>
    <m/>
    <m/>
    <n v="0.47699999999999998"/>
    <s v="PI"/>
    <x v="4"/>
  </r>
  <r>
    <s v="C102359"/>
    <n v="838"/>
    <s v="Digital First"/>
    <s v="orgânico"/>
    <s v="Loja"/>
    <s v="Cartão"/>
    <d v="2024-01-06T19:27:40"/>
    <d v="2024-01-31T19:27:40"/>
    <d v="2024-02-18T19:27:40"/>
    <m/>
    <n v="0.222"/>
    <s v="RJ"/>
    <x v="4"/>
  </r>
  <r>
    <s v="C102360"/>
    <n v="813"/>
    <s v="Baixo"/>
    <s v="indicação"/>
    <s v="CRM"/>
    <s v="Cartão"/>
    <d v="2024-08-16T17:07:16"/>
    <d v="2024-08-31T17:07:16"/>
    <d v="2024-09-10T17:07:16"/>
    <m/>
    <n v="0.27100000000000002"/>
    <s v="CE"/>
    <x v="4"/>
  </r>
  <r>
    <s v="C102361"/>
    <n v="549"/>
    <s v="Médio"/>
    <s v="loja"/>
    <s v="Indicação"/>
    <s v="Conta"/>
    <d v="2025-07-17T18:36:15"/>
    <d v="2025-07-24T18:36:15"/>
    <m/>
    <m/>
    <n v="0.40300000000000002"/>
    <s v="RJ"/>
    <x v="4"/>
  </r>
  <r>
    <s v="C102362"/>
    <n v="437"/>
    <s v="Médio"/>
    <s v="meta_paid"/>
    <s v="Mídia Paga"/>
    <s v="Conta"/>
    <d v="2025-08-28T14:33:15"/>
    <d v="2025-09-11T14:33:15"/>
    <d v="2025-09-27T14:33:15"/>
    <m/>
    <n v="0.13"/>
    <s v="AM"/>
    <x v="4"/>
  </r>
  <r>
    <s v="C102363"/>
    <n v="574"/>
    <s v="Digital First"/>
    <s v="meta_paid"/>
    <s v="Mídia Paga"/>
    <s v="Consignado"/>
    <d v="2024-08-30T13:18:56"/>
    <d v="2024-09-17T13:18:56"/>
    <m/>
    <m/>
    <n v="0.20300000000000001"/>
    <s v="ES"/>
    <x v="4"/>
  </r>
  <r>
    <s v="C102364"/>
    <n v="763"/>
    <s v="Digital First"/>
    <s v="tiktok"/>
    <s v="Orgânico"/>
    <s v="Conta"/>
    <d v="2023-10-14T23:33:42"/>
    <m/>
    <m/>
    <m/>
    <n v="0.41"/>
    <s v="BA"/>
    <x v="4"/>
  </r>
  <r>
    <s v="C102365"/>
    <n v="440"/>
    <s v="Baixo"/>
    <s v="google_cpc"/>
    <s v="Orgânico"/>
    <s v="Conta"/>
    <d v="2025-04-04T05:41:27"/>
    <d v="2025-04-30T05:41:27"/>
    <d v="2025-05-08T05:41:27"/>
    <d v="2025-06-01T05:41:27"/>
    <n v="0.39900000000000002"/>
    <s v="PI"/>
    <x v="33"/>
  </r>
  <r>
    <s v="C102366"/>
    <n v="555"/>
    <s v="Baixo"/>
    <s v="tiktok"/>
    <s v="CRM"/>
    <s v="Consignado"/>
    <d v="2024-06-02T03:00:28"/>
    <d v="2024-06-05T03:00:28"/>
    <d v="2024-06-09T03:00:28"/>
    <m/>
    <n v="0.55600000000000005"/>
    <s v="PE"/>
    <x v="4"/>
  </r>
  <r>
    <s v="C102367"/>
    <n v="755"/>
    <s v="Alto Potencial"/>
    <s v="meta_paid"/>
    <s v="Mídia Paga"/>
    <s v="Cartão"/>
    <d v="2023-12-03T15:07:51"/>
    <d v="2023-12-03T15:07:51"/>
    <d v="2023-12-06T15:07:51"/>
    <m/>
    <n v="0.151"/>
    <s v="AM"/>
    <x v="4"/>
  </r>
  <r>
    <s v="C102368"/>
    <n v="733"/>
    <s v="Baixo"/>
    <s v="tiktok"/>
    <s v="Mídia Paga"/>
    <s v="Cartão"/>
    <d v="2023-05-19T11:16:16"/>
    <d v="2023-05-24T11:16:16"/>
    <d v="2023-05-24T11:16:16"/>
    <d v="2023-06-18T11:16:16"/>
    <n v="0.108"/>
    <s v="PA"/>
    <x v="8"/>
  </r>
  <r>
    <s v="C102369"/>
    <n v="472"/>
    <s v="Baixo"/>
    <s v="tiktok"/>
    <s v="CRM"/>
    <s v="Empréstimo Pessoal"/>
    <d v="2024-04-21T10:33:16"/>
    <d v="2024-05-11T10:33:16"/>
    <d v="2024-05-17T10:33:16"/>
    <d v="2024-05-22T10:33:16"/>
    <n v="4.8000000000000001E-2"/>
    <s v="SC"/>
    <x v="25"/>
  </r>
  <r>
    <s v="C102370"/>
    <n v="772"/>
    <s v="Alto Potencial"/>
    <s v="meta_paid"/>
    <s v="Orgânico"/>
    <s v="FGTS"/>
    <d v="2024-03-11T07:11:19"/>
    <m/>
    <m/>
    <m/>
    <n v="0.192"/>
    <s v="SP"/>
    <x v="4"/>
  </r>
  <r>
    <s v="C102371"/>
    <n v="722"/>
    <s v="Digital First"/>
    <s v="tiktok"/>
    <s v="CRM"/>
    <s v="FGTS"/>
    <d v="2024-07-31T12:15:30"/>
    <m/>
    <m/>
    <m/>
    <n v="0.65700000000000003"/>
    <s v="DF"/>
    <x v="4"/>
  </r>
  <r>
    <s v="C102372"/>
    <n v="738"/>
    <s v="Digital First"/>
    <s v="meta_paid"/>
    <s v="Mídia Paga"/>
    <s v="Empréstimo Pessoal"/>
    <d v="2024-08-24T21:58:47"/>
    <m/>
    <m/>
    <m/>
    <n v="0.46700000000000003"/>
    <s v="RN"/>
    <x v="4"/>
  </r>
  <r>
    <s v="C102373"/>
    <n v="356"/>
    <s v="Médio"/>
    <s v="google_cpc"/>
    <s v="CRM"/>
    <s v="Consignado"/>
    <d v="2023-08-03T18:59:28"/>
    <d v="2023-08-26T18:59:28"/>
    <m/>
    <m/>
    <n v="0.433"/>
    <s v="RN"/>
    <x v="4"/>
  </r>
  <r>
    <s v="C102374"/>
    <n v="797"/>
    <s v="Digital First"/>
    <s v="orgânico"/>
    <s v="Mídia Paga"/>
    <s v="Cartão"/>
    <d v="2025-08-02T13:32:52"/>
    <d v="2025-08-20T13:32:52"/>
    <d v="2025-09-01T13:32:52"/>
    <m/>
    <n v="0.17299999999999999"/>
    <s v="MA"/>
    <x v="4"/>
  </r>
  <r>
    <s v="C102375"/>
    <n v="468"/>
    <s v="Baixo"/>
    <s v="meta_paid"/>
    <s v="Orgânico"/>
    <s v="Empréstimo Pessoal"/>
    <d v="2024-03-02T11:29:23"/>
    <d v="2024-03-07T11:29:23"/>
    <m/>
    <m/>
    <n v="0.45700000000000002"/>
    <s v="GO"/>
    <x v="4"/>
  </r>
  <r>
    <s v="C102376"/>
    <n v="727"/>
    <s v="Baixo"/>
    <s v="afiliado"/>
    <s v="Orgânico"/>
    <s v="Conta"/>
    <d v="2025-07-21T11:35:48"/>
    <m/>
    <m/>
    <m/>
    <n v="0.19800000000000001"/>
    <s v="PB"/>
    <x v="4"/>
  </r>
  <r>
    <s v="C102377"/>
    <n v="718"/>
    <s v="Digital First"/>
    <s v="google_cpc"/>
    <s v="Mídia Paga"/>
    <s v="Empréstimo Pessoal"/>
    <d v="2024-09-18T02:41:43"/>
    <m/>
    <m/>
    <m/>
    <n v="0.20300000000000001"/>
    <s v="RS"/>
    <x v="4"/>
  </r>
  <r>
    <s v="C102378"/>
    <n v="646"/>
    <s v="Médio"/>
    <s v="tiktok"/>
    <s v="Mídia Paga"/>
    <s v="FGTS"/>
    <d v="2024-04-17T07:37:29"/>
    <d v="2024-04-25T07:37:29"/>
    <d v="2024-05-03T07:37:29"/>
    <d v="2024-06-09T07:37:29"/>
    <n v="0.28299999999999997"/>
    <s v="RJ"/>
    <x v="11"/>
  </r>
  <r>
    <s v="C102379"/>
    <n v="816"/>
    <s v="Baixo"/>
    <s v="tiktok"/>
    <s v="Mídia Paga"/>
    <s v="Consignado"/>
    <d v="2025-01-29T20:24:13"/>
    <d v="2025-02-23T20:24:13"/>
    <d v="2025-03-06T20:24:13"/>
    <m/>
    <n v="0.38400000000000001"/>
    <s v="SC"/>
    <x v="4"/>
  </r>
  <r>
    <s v="C102380"/>
    <n v="754"/>
    <s v="Médio"/>
    <s v="google_cpc"/>
    <s v="Indicação"/>
    <s v="Consignado"/>
    <d v="2023-10-23T22:28:26"/>
    <d v="2023-11-16T22:28:26"/>
    <m/>
    <m/>
    <n v="0.57199999999999995"/>
    <s v="MG"/>
    <x v="4"/>
  </r>
  <r>
    <s v="C102381"/>
    <n v="501"/>
    <s v="Baixo"/>
    <s v="meta_paid"/>
    <s v="CRM"/>
    <s v="Conta"/>
    <d v="2023-04-10T10:02:27"/>
    <m/>
    <m/>
    <m/>
    <n v="0.154"/>
    <s v="MA"/>
    <x v="4"/>
  </r>
  <r>
    <s v="C102382"/>
    <n v="478"/>
    <s v="Médio"/>
    <s v="orgânico"/>
    <s v="CRM"/>
    <s v="Consignado"/>
    <d v="2023-08-28T08:58:58"/>
    <m/>
    <m/>
    <m/>
    <n v="0.23699999999999999"/>
    <s v="DF"/>
    <x v="4"/>
  </r>
  <r>
    <s v="C102383"/>
    <n v="356"/>
    <s v="Alto Potencial"/>
    <s v="meta_paid"/>
    <s v="CRM"/>
    <s v="Conta"/>
    <d v="2023-09-12T13:07:18"/>
    <d v="2023-10-10T13:07:18"/>
    <d v="2023-10-28T13:07:18"/>
    <d v="2023-11-12T13:07:18"/>
    <n v="0.113"/>
    <s v="SP"/>
    <x v="56"/>
  </r>
  <r>
    <s v="C102384"/>
    <n v="800"/>
    <s v="Médio"/>
    <s v="google_cpc"/>
    <s v="Indicação"/>
    <s v="Consignado"/>
    <d v="2023-05-09T21:11:14"/>
    <d v="2023-06-05T21:11:14"/>
    <d v="2023-06-11T21:11:14"/>
    <d v="2023-07-10T21:11:14"/>
    <n v="0.32500000000000001"/>
    <s v="PB"/>
    <x v="9"/>
  </r>
  <r>
    <s v="C102385"/>
    <n v="411"/>
    <s v="Médio"/>
    <s v="tiktok"/>
    <s v="Orgânico"/>
    <s v="Empréstimo Pessoal"/>
    <d v="2024-07-05T08:30:42"/>
    <d v="2024-07-07T08:30:42"/>
    <m/>
    <m/>
    <n v="0.59599999999999997"/>
    <s v="DF"/>
    <x v="4"/>
  </r>
  <r>
    <s v="C102386"/>
    <n v="447"/>
    <s v="Alto Potencial"/>
    <s v="google_cpc"/>
    <s v="Mídia Paga"/>
    <s v="Consignado"/>
    <d v="2025-06-06T19:00:58"/>
    <d v="2025-06-09T19:00:58"/>
    <m/>
    <m/>
    <n v="0.28999999999999998"/>
    <s v="SE"/>
    <x v="4"/>
  </r>
  <r>
    <s v="C102387"/>
    <n v="677"/>
    <s v="Alto Potencial"/>
    <s v="orgânico"/>
    <s v="Mídia Paga"/>
    <s v="FGTS"/>
    <d v="2023-10-20T08:13:45"/>
    <d v="2023-10-29T08:13:45"/>
    <d v="2023-11-24T08:13:45"/>
    <d v="2023-12-31T08:13:45"/>
    <n v="0.31900000000000001"/>
    <s v="SE"/>
    <x v="61"/>
  </r>
  <r>
    <s v="C102388"/>
    <n v="647"/>
    <s v="Baixo"/>
    <s v="crm_push"/>
    <s v="Orgânico"/>
    <s v="Conta"/>
    <d v="2023-08-19T22:28:20"/>
    <d v="2023-08-20T22:28:20"/>
    <d v="2023-09-04T22:28:20"/>
    <d v="2023-09-24T22:28:20"/>
    <n v="0.44900000000000001"/>
    <s v="PI"/>
    <x v="26"/>
  </r>
  <r>
    <s v="C102389"/>
    <n v="657"/>
    <s v="Digital First"/>
    <s v="google_cpc"/>
    <s v="Mídia Paga"/>
    <s v="Cartão"/>
    <d v="2025-07-01T23:32:20"/>
    <m/>
    <m/>
    <m/>
    <n v="8.1000000000000003E-2"/>
    <s v="SC"/>
    <x v="4"/>
  </r>
  <r>
    <s v="C102390"/>
    <n v="355"/>
    <s v="Digital First"/>
    <s v="meta_paid"/>
    <s v="Mídia Paga"/>
    <s v="FGTS"/>
    <d v="2023-07-21T11:05:01"/>
    <m/>
    <m/>
    <m/>
    <n v="0.36099999999999999"/>
    <s v="AL"/>
    <x v="4"/>
  </r>
  <r>
    <s v="C102391"/>
    <n v="615"/>
    <s v="Digital First"/>
    <s v="meta_paid"/>
    <s v="Indicação"/>
    <s v="Empréstimo Pessoal"/>
    <d v="2025-06-15T11:56:37"/>
    <d v="2025-06-21T11:56:37"/>
    <d v="2025-06-29T11:56:37"/>
    <m/>
    <n v="8.7999999999999995E-2"/>
    <s v="GO"/>
    <x v="4"/>
  </r>
  <r>
    <s v="C102392"/>
    <n v="484"/>
    <s v="Digital First"/>
    <s v="tiktok"/>
    <s v="Indicação"/>
    <s v="FGTS"/>
    <d v="2024-12-15T11:15:43"/>
    <m/>
    <m/>
    <m/>
    <n v="0.27500000000000002"/>
    <s v="PE"/>
    <x v="4"/>
  </r>
  <r>
    <s v="C102393"/>
    <n v="353"/>
    <s v="Alto Potencial"/>
    <s v="meta_paid"/>
    <s v="Indicação"/>
    <s v="Consignado"/>
    <d v="2023-11-05T20:11:51"/>
    <d v="2023-11-12T20:11:51"/>
    <m/>
    <m/>
    <n v="0.55000000000000004"/>
    <s v="RJ"/>
    <x v="4"/>
  </r>
  <r>
    <s v="C102394"/>
    <n v="336"/>
    <s v="Baixo"/>
    <s v="meta_paid"/>
    <s v="Mídia Paga"/>
    <s v="FGTS"/>
    <d v="2025-01-17T23:05:35"/>
    <d v="2025-02-01T23:05:35"/>
    <d v="2025-02-09T23:05:35"/>
    <d v="2025-02-14T23:05:35"/>
    <n v="7.4999999999999997E-2"/>
    <s v="SC"/>
    <x v="6"/>
  </r>
  <r>
    <s v="C102395"/>
    <n v="569"/>
    <s v="Baixo"/>
    <s v="google_cpc"/>
    <s v="Mídia Paga"/>
    <s v="Conta"/>
    <d v="2025-06-16T02:46:33"/>
    <d v="2025-06-28T02:46:33"/>
    <m/>
    <m/>
    <n v="0.14199999999999999"/>
    <s v="PE"/>
    <x v="4"/>
  </r>
  <r>
    <s v="C102396"/>
    <n v="807"/>
    <s v="Médio"/>
    <s v="google_cpc"/>
    <s v="Mídia Paga"/>
    <s v="FGTS"/>
    <d v="2025-09-27T01:18:38"/>
    <d v="2025-10-15T01:18:38"/>
    <d v="2025-10-17T01:18:38"/>
    <m/>
    <n v="0.16700000000000001"/>
    <s v="PI"/>
    <x v="4"/>
  </r>
  <r>
    <s v="C102397"/>
    <n v="527"/>
    <s v="Baixo"/>
    <s v="tiktok"/>
    <s v="Loja"/>
    <s v="Conta"/>
    <d v="2025-09-04T21:13:03"/>
    <d v="2025-09-16T21:13:03"/>
    <m/>
    <m/>
    <n v="0.314"/>
    <s v="PR"/>
    <x v="4"/>
  </r>
  <r>
    <s v="C102398"/>
    <n v="727"/>
    <s v="Médio"/>
    <s v="google_cpc"/>
    <s v="Orgânico"/>
    <s v="FGTS"/>
    <d v="2024-12-29T15:10:39"/>
    <d v="2025-01-22T15:10:39"/>
    <d v="2025-01-31T15:10:39"/>
    <m/>
    <n v="0.55600000000000005"/>
    <s v="SP"/>
    <x v="4"/>
  </r>
  <r>
    <s v="C102399"/>
    <n v="300"/>
    <s v="Digital First"/>
    <s v="google_cpc"/>
    <s v="Loja"/>
    <s v="Consignado"/>
    <d v="2024-12-06T15:01:50"/>
    <d v="2024-12-26T15:01:50"/>
    <d v="2024-12-26T15:01:50"/>
    <d v="2024-12-27T15:01:50"/>
    <n v="0.32500000000000001"/>
    <s v="DF"/>
    <x v="5"/>
  </r>
  <r>
    <s v="C102400"/>
    <n v="322"/>
    <s v="Baixo"/>
    <s v="meta_paid"/>
    <s v="Indicação"/>
    <s v="Consignado"/>
    <d v="2023-03-03T09:19:03"/>
    <m/>
    <m/>
    <m/>
    <n v="0.48099999999999998"/>
    <s v="SE"/>
    <x v="4"/>
  </r>
  <r>
    <s v="C102401"/>
    <n v="802"/>
    <s v="Pensionista"/>
    <s v="google_cpc"/>
    <s v="Orgânico"/>
    <s v="Empréstimo Pessoal"/>
    <d v="2025-08-13T14:06:55"/>
    <d v="2025-08-15T14:06:55"/>
    <m/>
    <m/>
    <n v="5.5E-2"/>
    <s v="BA"/>
    <x v="4"/>
  </r>
  <r>
    <s v="C102402"/>
    <n v="747"/>
    <s v="Alto Potencial"/>
    <s v="google_cpc"/>
    <s v="Mídia Paga"/>
    <s v="Cartão"/>
    <d v="2024-03-27T23:40:23"/>
    <d v="2024-04-03T23:40:23"/>
    <d v="2024-04-21T23:40:23"/>
    <m/>
    <n v="0.57699999999999996"/>
    <s v="ES"/>
    <x v="4"/>
  </r>
  <r>
    <s v="C102403"/>
    <n v="795"/>
    <s v="Alto Potencial"/>
    <s v="meta_paid"/>
    <s v="Mídia Paga"/>
    <s v="Consignado"/>
    <d v="2023-12-26T22:40:08"/>
    <d v="2023-12-28T22:40:08"/>
    <m/>
    <m/>
    <n v="0.253"/>
    <s v="CE"/>
    <x v="4"/>
  </r>
  <r>
    <s v="C102404"/>
    <n v="724"/>
    <s v="Pensionista"/>
    <s v="google_cpc"/>
    <s v="Mídia Paga"/>
    <s v="Consignado"/>
    <d v="2023-12-11T23:18:25"/>
    <m/>
    <m/>
    <m/>
    <n v="0.434"/>
    <s v="PE"/>
    <x v="4"/>
  </r>
  <r>
    <s v="C102405"/>
    <n v="317"/>
    <s v="Alto Potencial"/>
    <s v="crm_push"/>
    <s v="Mídia Paga"/>
    <s v="FGTS"/>
    <d v="2024-07-05T19:17:34"/>
    <d v="2024-07-07T19:17:34"/>
    <d v="2024-07-07T19:17:34"/>
    <d v="2024-07-26T19:17:34"/>
    <n v="0.21"/>
    <s v="PR"/>
    <x v="5"/>
  </r>
  <r>
    <s v="C102406"/>
    <n v="744"/>
    <s v="Médio"/>
    <s v="google_cpc"/>
    <s v="Mídia Paga"/>
    <s v="Cartão"/>
    <d v="2025-06-23T02:15:13"/>
    <m/>
    <m/>
    <m/>
    <n v="0.219"/>
    <s v="AL"/>
    <x v="4"/>
  </r>
  <r>
    <s v="C102407"/>
    <n v="338"/>
    <s v="Baixo"/>
    <s v="orgânico"/>
    <s v="Orgânico"/>
    <s v="Consignado"/>
    <d v="2024-06-02T08:43:46"/>
    <d v="2024-06-27T08:43:46"/>
    <d v="2024-07-07T08:43:46"/>
    <d v="2024-07-30T08:43:46"/>
    <n v="0.19700000000000001"/>
    <s v="PI"/>
    <x v="33"/>
  </r>
  <r>
    <s v="C102408"/>
    <n v="509"/>
    <s v="Digital First"/>
    <s v="meta_paid"/>
    <s v="Mídia Paga"/>
    <s v="FGTS"/>
    <d v="2023-09-27T02:32:03"/>
    <d v="2023-10-23T02:32:03"/>
    <d v="2023-10-24T02:32:03"/>
    <m/>
    <n v="0.14499999999999999"/>
    <s v="SE"/>
    <x v="4"/>
  </r>
  <r>
    <s v="C102409"/>
    <n v="510"/>
    <s v="Médio"/>
    <s v="orgânico"/>
    <s v="Orgânico"/>
    <s v="Consignado"/>
    <d v="2024-06-16T13:27:31"/>
    <d v="2024-07-14T13:27:31"/>
    <m/>
    <m/>
    <n v="0.254"/>
    <s v="AL"/>
    <x v="4"/>
  </r>
  <r>
    <s v="C102410"/>
    <n v="580"/>
    <s v="Alto Potencial"/>
    <s v="google_cpc"/>
    <s v="Loja"/>
    <s v="Conta"/>
    <d v="2023-12-02T18:11:52"/>
    <d v="2023-12-10T18:11:52"/>
    <d v="2023-12-15T18:11:52"/>
    <d v="2023-12-28T18:11:52"/>
    <n v="0.16400000000000001"/>
    <s v="SP"/>
    <x v="52"/>
  </r>
  <r>
    <s v="C102411"/>
    <n v="432"/>
    <s v="Baixo"/>
    <s v="loja"/>
    <s v="Mídia Paga"/>
    <s v="Consignado"/>
    <d v="2025-07-28T17:38:48"/>
    <d v="2025-08-06T17:38:48"/>
    <d v="2025-08-11T17:38:48"/>
    <m/>
    <n v="0.16300000000000001"/>
    <s v="CE"/>
    <x v="4"/>
  </r>
  <r>
    <s v="C102412"/>
    <n v="748"/>
    <s v="Médio"/>
    <s v="crm_push"/>
    <s v="Mídia Paga"/>
    <s v="Consignado"/>
    <d v="2024-04-17T12:15:50"/>
    <d v="2024-05-02T12:15:50"/>
    <d v="2024-05-25T12:15:50"/>
    <d v="2024-06-15T12:15:50"/>
    <n v="0.29399999999999998"/>
    <s v="AM"/>
    <x v="63"/>
  </r>
  <r>
    <s v="C102413"/>
    <n v="563"/>
    <s v="Médio"/>
    <s v="google_cpc"/>
    <s v="Mídia Paga"/>
    <s v="Conta"/>
    <d v="2024-06-15T23:03:25"/>
    <d v="2024-07-14T23:03:25"/>
    <d v="2024-07-16T23:03:25"/>
    <d v="2024-08-10T23:03:25"/>
    <n v="0.44600000000000001"/>
    <s v="ES"/>
    <x v="21"/>
  </r>
  <r>
    <s v="C102414"/>
    <n v="410"/>
    <s v="Digital First"/>
    <s v="google_cpc"/>
    <s v="Mídia Paga"/>
    <s v="FGTS"/>
    <d v="2024-04-27T23:02:33"/>
    <d v="2024-05-07T23:02:33"/>
    <d v="2024-05-23T23:02:33"/>
    <d v="2024-06-23T23:02:33"/>
    <n v="0.47599999999999998"/>
    <s v="AL"/>
    <x v="10"/>
  </r>
  <r>
    <s v="C102415"/>
    <n v="537"/>
    <s v="Baixo"/>
    <s v="tiktok"/>
    <s v="CRM"/>
    <s v="Cartão"/>
    <d v="2025-05-18T03:35:48"/>
    <d v="2025-05-23T03:35:48"/>
    <d v="2025-06-10T03:35:48"/>
    <d v="2025-06-27T03:35:48"/>
    <n v="6.6000000000000003E-2"/>
    <s v="SC"/>
    <x v="19"/>
  </r>
  <r>
    <s v="C102416"/>
    <n v="756"/>
    <s v="Digital First"/>
    <s v="loja"/>
    <s v="Orgânico"/>
    <s v="Consignado"/>
    <d v="2023-01-12T14:39:31"/>
    <m/>
    <m/>
    <m/>
    <n v="0.108"/>
    <s v="DF"/>
    <x v="4"/>
  </r>
  <r>
    <s v="C102417"/>
    <n v="815"/>
    <s v="Médio"/>
    <s v="meta_paid"/>
    <s v="CRM"/>
    <s v="FGTS"/>
    <d v="2024-07-29T05:58:35"/>
    <d v="2024-07-30T05:58:35"/>
    <d v="2024-07-30T05:58:35"/>
    <m/>
    <n v="0.29599999999999999"/>
    <s v="AL"/>
    <x v="4"/>
  </r>
  <r>
    <s v="C102418"/>
    <n v="472"/>
    <s v="Baixo"/>
    <s v="meta_paid"/>
    <s v="Mídia Paga"/>
    <s v="Consignado"/>
    <d v="2023-10-05T16:29:14"/>
    <m/>
    <m/>
    <m/>
    <n v="0.29499999999999998"/>
    <s v="GO"/>
    <x v="4"/>
  </r>
  <r>
    <s v="C102419"/>
    <n v="492"/>
    <s v="Pensionista"/>
    <s v="google_cpc"/>
    <s v="CRM"/>
    <s v="Conta"/>
    <d v="2024-07-11T18:22:31"/>
    <m/>
    <m/>
    <m/>
    <n v="0.48299999999999998"/>
    <s v="PE"/>
    <x v="4"/>
  </r>
  <r>
    <s v="C102420"/>
    <n v="814"/>
    <s v="Baixo"/>
    <s v="meta_paid"/>
    <s v="CRM"/>
    <s v="Consignado"/>
    <d v="2025-10-01T11:26:57"/>
    <d v="2025-10-15T11:26:57"/>
    <d v="2025-10-20T11:26:57"/>
    <d v="2025-11-08T11:26:57"/>
    <n v="0.19500000000000001"/>
    <s v="PA"/>
    <x v="18"/>
  </r>
  <r>
    <s v="C102421"/>
    <n v="708"/>
    <s v="Médio"/>
    <s v="meta_paid"/>
    <s v="Mídia Paga"/>
    <s v="Consignado"/>
    <d v="2024-02-09T05:21:57"/>
    <d v="2024-02-15T05:21:57"/>
    <d v="2024-03-06T05:21:57"/>
    <d v="2024-03-23T05:21:57"/>
    <n v="0.254"/>
    <s v="PA"/>
    <x v="12"/>
  </r>
  <r>
    <s v="C102422"/>
    <n v="383"/>
    <s v="Pensionista"/>
    <s v="meta_paid"/>
    <s v="Mídia Paga"/>
    <s v="Consignado"/>
    <d v="2025-05-08T06:32:44"/>
    <d v="2025-05-15T06:32:44"/>
    <d v="2025-05-15T06:32:44"/>
    <d v="2025-06-04T06:32:44"/>
    <n v="0.112"/>
    <s v="AM"/>
    <x v="15"/>
  </r>
  <r>
    <s v="C102423"/>
    <n v="379"/>
    <s v="Baixo"/>
    <s v="google_cpc"/>
    <s v="Loja"/>
    <s v="FGTS"/>
    <d v="2025-09-17T08:39:16"/>
    <m/>
    <m/>
    <m/>
    <n v="0.123"/>
    <s v="SC"/>
    <x v="4"/>
  </r>
  <r>
    <s v="C102424"/>
    <n v="508"/>
    <s v="Digital First"/>
    <s v="google_cpc"/>
    <s v="Mídia Paga"/>
    <s v="FGTS"/>
    <d v="2024-11-29T06:56:31"/>
    <m/>
    <m/>
    <m/>
    <n v="7.0000000000000007E-2"/>
    <s v="MA"/>
    <x v="4"/>
  </r>
  <r>
    <s v="C102425"/>
    <n v="821"/>
    <s v="Médio"/>
    <s v="orgânico"/>
    <s v="Loja"/>
    <s v="FGTS"/>
    <d v="2025-10-29T09:21:19"/>
    <m/>
    <m/>
    <m/>
    <n v="3.3000000000000002E-2"/>
    <s v="PR"/>
    <x v="4"/>
  </r>
  <r>
    <s v="C102426"/>
    <n v="498"/>
    <s v="Baixo"/>
    <s v="orgânico"/>
    <s v="Mídia Paga"/>
    <s v="FGTS"/>
    <d v="2023-01-12T08:44:43"/>
    <m/>
    <m/>
    <m/>
    <n v="0.36599999999999999"/>
    <s v="ES"/>
    <x v="4"/>
  </r>
  <r>
    <s v="C102427"/>
    <n v="533"/>
    <s v="Digital First"/>
    <s v="meta_paid"/>
    <s v="Mídia Paga"/>
    <s v="Consignado"/>
    <d v="2023-01-20T07:25:21"/>
    <m/>
    <m/>
    <m/>
    <n v="0.122"/>
    <s v="DF"/>
    <x v="4"/>
  </r>
  <r>
    <s v="C102428"/>
    <n v="543"/>
    <s v="Baixo"/>
    <s v="afiliado"/>
    <s v="CRM"/>
    <s v="Consignado"/>
    <d v="2023-06-03T21:22:18"/>
    <d v="2023-06-10T21:22:18"/>
    <m/>
    <m/>
    <n v="0.30099999999999999"/>
    <s v="AL"/>
    <x v="4"/>
  </r>
  <r>
    <s v="C102429"/>
    <n v="692"/>
    <s v="Médio"/>
    <s v="meta_paid"/>
    <s v="Loja"/>
    <s v="Consignado"/>
    <d v="2024-09-12T15:55:53"/>
    <d v="2024-09-24T15:55:53"/>
    <d v="2024-10-12T15:55:53"/>
    <m/>
    <n v="0.22700000000000001"/>
    <s v="BA"/>
    <x v="4"/>
  </r>
  <r>
    <s v="C102430"/>
    <n v="745"/>
    <s v="Médio"/>
    <s v="meta_paid"/>
    <s v="Loja"/>
    <s v="Consignado"/>
    <d v="2025-04-27T22:56:16"/>
    <m/>
    <m/>
    <m/>
    <n v="6.6000000000000003E-2"/>
    <s v="BA"/>
    <x v="4"/>
  </r>
  <r>
    <s v="C102431"/>
    <n v="692"/>
    <s v="Médio"/>
    <s v="orgânico"/>
    <s v="Mídia Paga"/>
    <s v="Consignado"/>
    <d v="2023-08-26T16:38:41"/>
    <d v="2023-09-05T16:38:41"/>
    <m/>
    <m/>
    <n v="0.34599999999999997"/>
    <s v="AM"/>
    <x v="4"/>
  </r>
  <r>
    <s v="C102432"/>
    <n v="308"/>
    <s v="Médio"/>
    <s v="orgânico"/>
    <s v="Indicação"/>
    <s v="Consignado"/>
    <d v="2023-10-19T13:57:10"/>
    <d v="2023-10-22T13:57:10"/>
    <d v="2023-10-31T13:57:10"/>
    <d v="2023-11-13T13:57:10"/>
    <n v="0.41199999999999998"/>
    <s v="SC"/>
    <x v="20"/>
  </r>
  <r>
    <s v="C102433"/>
    <n v="452"/>
    <s v="Baixo"/>
    <s v="afiliado"/>
    <s v="CRM"/>
    <s v="Cartão"/>
    <d v="2023-03-04T17:15:52"/>
    <m/>
    <m/>
    <m/>
    <n v="0.36099999999999999"/>
    <s v="PI"/>
    <x v="4"/>
  </r>
  <r>
    <s v="C102434"/>
    <n v="409"/>
    <s v="Médio"/>
    <s v="google_cpc"/>
    <s v="Mídia Paga"/>
    <s v="Conta"/>
    <d v="2023-02-19T08:33:43"/>
    <d v="2023-03-11T08:33:43"/>
    <m/>
    <m/>
    <n v="0.216"/>
    <s v="BA"/>
    <x v="4"/>
  </r>
  <r>
    <s v="C102435"/>
    <n v="565"/>
    <s v="Alto Potencial"/>
    <s v="google_cpc"/>
    <s v="Mídia Paga"/>
    <s v="FGTS"/>
    <d v="2025-07-25T15:18:37"/>
    <m/>
    <m/>
    <m/>
    <n v="0.29899999999999999"/>
    <s v="SP"/>
    <x v="4"/>
  </r>
  <r>
    <s v="C102436"/>
    <n v="672"/>
    <s v="Médio"/>
    <s v="tiktok"/>
    <s v="CRM"/>
    <s v="Conta"/>
    <d v="2023-04-05T16:44:43"/>
    <m/>
    <m/>
    <m/>
    <n v="0.191"/>
    <s v="PE"/>
    <x v="4"/>
  </r>
  <r>
    <s v="C102437"/>
    <n v="451"/>
    <s v="Médio"/>
    <s v="meta_paid"/>
    <s v="CRM"/>
    <s v="Empréstimo Pessoal"/>
    <d v="2024-11-09T16:25:29"/>
    <d v="2024-11-13T16:25:29"/>
    <m/>
    <m/>
    <n v="0.19600000000000001"/>
    <s v="ES"/>
    <x v="4"/>
  </r>
  <r>
    <s v="C102438"/>
    <n v="714"/>
    <s v="Baixo"/>
    <s v="google_cpc"/>
    <s v="Mídia Paga"/>
    <s v="FGTS"/>
    <d v="2025-08-11T22:04:08"/>
    <m/>
    <m/>
    <m/>
    <n v="0.34"/>
    <s v="ES"/>
    <x v="4"/>
  </r>
  <r>
    <s v="C102439"/>
    <n v="625"/>
    <s v="Baixo"/>
    <s v="tiktok"/>
    <s v="Indicação"/>
    <s v="FGTS"/>
    <d v="2024-01-05T12:52:01"/>
    <d v="2024-01-17T12:52:01"/>
    <d v="2024-01-26T12:52:01"/>
    <m/>
    <n v="0.184"/>
    <s v="SE"/>
    <x v="4"/>
  </r>
  <r>
    <s v="C102440"/>
    <n v="475"/>
    <s v="Digital First"/>
    <s v="meta_paid"/>
    <s v="Orgânico"/>
    <s v="Empréstimo Pessoal"/>
    <d v="2023-10-05T04:14:13"/>
    <d v="2023-10-21T04:14:13"/>
    <d v="2023-10-31T04:14:13"/>
    <d v="2023-11-13T04:14:13"/>
    <n v="0.16500000000000001"/>
    <s v="DF"/>
    <x v="41"/>
  </r>
  <r>
    <s v="C102441"/>
    <n v="824"/>
    <s v="Médio"/>
    <s v="meta_paid"/>
    <s v="Loja"/>
    <s v="Cartão"/>
    <d v="2025-09-07T21:31:23"/>
    <d v="2025-09-27T21:31:23"/>
    <d v="2025-10-09T21:31:23"/>
    <d v="2025-10-23T21:31:23"/>
    <n v="0.313"/>
    <s v="RN"/>
    <x v="16"/>
  </r>
  <r>
    <s v="C102442"/>
    <n v="614"/>
    <s v="Baixo"/>
    <s v="meta_paid"/>
    <s v="CRM"/>
    <s v="Cartão"/>
    <d v="2024-05-10T15:15:43"/>
    <d v="2024-05-12T15:15:43"/>
    <m/>
    <m/>
    <n v="0.24399999999999999"/>
    <s v="RN"/>
    <x v="4"/>
  </r>
  <r>
    <s v="C102443"/>
    <n v="366"/>
    <s v="Médio"/>
    <s v="google_cpc"/>
    <s v="Orgânico"/>
    <s v="FGTS"/>
    <d v="2024-08-15T18:57:49"/>
    <d v="2024-09-08T18:57:49"/>
    <d v="2024-09-11T18:57:49"/>
    <d v="2024-10-02T18:57:49"/>
    <n v="0.06"/>
    <s v="ES"/>
    <x v="31"/>
  </r>
  <r>
    <s v="C102444"/>
    <n v="483"/>
    <s v="Alto Potencial"/>
    <s v="google_cpc"/>
    <s v="Mídia Paga"/>
    <s v="FGTS"/>
    <d v="2024-09-24T01:27:12"/>
    <d v="2024-09-30T01:27:12"/>
    <m/>
    <m/>
    <n v="0.188"/>
    <s v="ES"/>
    <x v="4"/>
  </r>
  <r>
    <s v="C102445"/>
    <n v="334"/>
    <s v="Baixo"/>
    <s v="meta_paid"/>
    <s v="Orgânico"/>
    <s v="FGTS"/>
    <d v="2023-08-20T11:45:38"/>
    <d v="2023-09-09T11:45:38"/>
    <d v="2023-09-17T11:45:38"/>
    <m/>
    <n v="0.29699999999999999"/>
    <s v="RN"/>
    <x v="4"/>
  </r>
  <r>
    <s v="C102446"/>
    <n v="804"/>
    <s v="Baixo"/>
    <s v="meta_paid"/>
    <s v="Indicação"/>
    <s v="Conta"/>
    <d v="2025-01-25T20:11:37"/>
    <d v="2025-02-11T20:11:37"/>
    <d v="2025-02-23T20:11:37"/>
    <d v="2025-03-04T20:11:37"/>
    <n v="0.41899999999999998"/>
    <s v="CE"/>
    <x v="18"/>
  </r>
  <r>
    <s v="C102447"/>
    <n v="375"/>
    <s v="Alto Potencial"/>
    <s v="afiliado"/>
    <s v="CRM"/>
    <s v="FGTS"/>
    <d v="2023-06-21T08:21:51"/>
    <m/>
    <m/>
    <m/>
    <n v="0.22700000000000001"/>
    <s v="AM"/>
    <x v="4"/>
  </r>
  <r>
    <s v="C102448"/>
    <n v="771"/>
    <s v="Alto Potencial"/>
    <s v="google_cpc"/>
    <s v="Mídia Paga"/>
    <s v="Cartão"/>
    <d v="2023-08-08T20:13:17"/>
    <m/>
    <m/>
    <m/>
    <n v="0.36099999999999999"/>
    <s v="RN"/>
    <x v="4"/>
  </r>
  <r>
    <s v="C102449"/>
    <n v="822"/>
    <s v="Baixo"/>
    <s v="afiliado"/>
    <s v="Mídia Paga"/>
    <s v="Empréstimo Pessoal"/>
    <d v="2025-05-25T21:28:22"/>
    <d v="2025-06-01T21:28:22"/>
    <m/>
    <m/>
    <n v="0.504"/>
    <s v="SP"/>
    <x v="4"/>
  </r>
  <r>
    <s v="C102450"/>
    <n v="582"/>
    <s v="Baixo"/>
    <s v="meta_paid"/>
    <s v="Indicação"/>
    <s v="FGTS"/>
    <d v="2023-08-01T04:42:14"/>
    <d v="2023-08-19T04:42:14"/>
    <d v="2023-08-30T04:42:14"/>
    <d v="2023-09-13T04:42:14"/>
    <n v="0.318"/>
    <s v="MG"/>
    <x v="12"/>
  </r>
  <r>
    <s v="C102451"/>
    <n v="835"/>
    <s v="Médio"/>
    <s v="meta_paid"/>
    <s v="Mídia Paga"/>
    <s v="FGTS"/>
    <d v="2023-05-18T09:59:12"/>
    <d v="2023-06-05T09:59:12"/>
    <d v="2023-06-17T09:59:12"/>
    <d v="2023-07-28T09:59:12"/>
    <n v="0.187"/>
    <s v="PE"/>
    <x v="53"/>
  </r>
  <r>
    <s v="C102452"/>
    <n v="573"/>
    <s v="Baixo"/>
    <s v="meta_paid"/>
    <s v="Loja"/>
    <s v="Conta"/>
    <d v="2024-02-24T03:18:35"/>
    <d v="2024-03-02T03:18:35"/>
    <m/>
    <m/>
    <n v="0.28999999999999998"/>
    <s v="PE"/>
    <x v="4"/>
  </r>
  <r>
    <s v="C102453"/>
    <n v="838"/>
    <s v="Pensionista"/>
    <s v="meta_paid"/>
    <s v="CRM"/>
    <s v="Consignado"/>
    <d v="2024-09-22T03:41:28"/>
    <m/>
    <m/>
    <m/>
    <n v="0.222"/>
    <s v="PE"/>
    <x v="4"/>
  </r>
  <r>
    <s v="C102454"/>
    <n v="353"/>
    <s v="Médio"/>
    <s v="tiktok"/>
    <s v="Mídia Paga"/>
    <s v="Empréstimo Pessoal"/>
    <d v="2024-09-26T15:07:26"/>
    <m/>
    <m/>
    <m/>
    <n v="5.2999999999999999E-2"/>
    <s v="PR"/>
    <x v="4"/>
  </r>
  <r>
    <s v="C102455"/>
    <n v="354"/>
    <s v="Médio"/>
    <s v="meta_paid"/>
    <s v="Orgânico"/>
    <s v="Conta"/>
    <d v="2023-04-22T09:38:25"/>
    <d v="2023-05-01T09:38:25"/>
    <d v="2023-05-05T09:38:25"/>
    <d v="2023-06-04T09:38:25"/>
    <n v="0.36099999999999999"/>
    <s v="MA"/>
    <x v="12"/>
  </r>
  <r>
    <s v="C102456"/>
    <n v="576"/>
    <s v="Médio"/>
    <s v="tiktok"/>
    <s v="Mídia Paga"/>
    <s v="Consignado"/>
    <d v="2024-07-04T07:56:04"/>
    <d v="2024-07-22T07:56:04"/>
    <d v="2024-08-05T07:56:04"/>
    <d v="2024-08-13T07:56:04"/>
    <n v="0.55000000000000004"/>
    <s v="RS"/>
    <x v="19"/>
  </r>
  <r>
    <s v="C102457"/>
    <n v="742"/>
    <s v="Baixo"/>
    <s v="meta_paid"/>
    <s v="CRM"/>
    <s v="FGTS"/>
    <d v="2023-09-08T15:15:24"/>
    <d v="2023-09-13T15:15:24"/>
    <d v="2023-09-23T15:15:24"/>
    <d v="2023-10-23T15:15:24"/>
    <n v="0.496"/>
    <s v="PR"/>
    <x v="3"/>
  </r>
  <r>
    <s v="C102458"/>
    <n v="717"/>
    <s v="Médio"/>
    <s v="orgânico"/>
    <s v="Mídia Paga"/>
    <s v="Cartão"/>
    <d v="2023-04-25T23:57:49"/>
    <m/>
    <m/>
    <m/>
    <n v="0.52200000000000002"/>
    <s v="PR"/>
    <x v="4"/>
  </r>
  <r>
    <s v="C102459"/>
    <n v="524"/>
    <s v="Pensionista"/>
    <s v="tiktok"/>
    <s v="Orgânico"/>
    <s v="Consignado"/>
    <d v="2024-04-24T13:39:09"/>
    <d v="2024-04-30T13:39:09"/>
    <d v="2024-04-30T13:39:09"/>
    <d v="2024-05-27T13:39:09"/>
    <n v="0.29399999999999998"/>
    <s v="GO"/>
    <x v="7"/>
  </r>
  <r>
    <s v="C102460"/>
    <n v="554"/>
    <s v="Baixo"/>
    <s v="google_cpc"/>
    <s v="Mídia Paga"/>
    <s v="Consignado"/>
    <d v="2024-04-29T05:04:39"/>
    <m/>
    <m/>
    <m/>
    <n v="0.33600000000000002"/>
    <s v="PI"/>
    <x v="4"/>
  </r>
  <r>
    <s v="C102461"/>
    <n v="475"/>
    <s v="Médio"/>
    <s v="crm_push"/>
    <s v="Mídia Paga"/>
    <s v="FGTS"/>
    <d v="2024-01-11T19:14:07"/>
    <m/>
    <m/>
    <m/>
    <n v="0.33500000000000002"/>
    <s v="RJ"/>
    <x v="4"/>
  </r>
  <r>
    <s v="C102462"/>
    <n v="445"/>
    <s v="Médio"/>
    <s v="crm_push"/>
    <s v="Loja"/>
    <s v="Cartão"/>
    <d v="2024-11-15T20:30:13"/>
    <d v="2024-12-04T20:30:13"/>
    <d v="2024-12-10T20:30:13"/>
    <m/>
    <n v="0.21099999999999999"/>
    <s v="SC"/>
    <x v="4"/>
  </r>
  <r>
    <s v="C102463"/>
    <n v="684"/>
    <s v="Baixo"/>
    <s v="indicação"/>
    <s v="Mídia Paga"/>
    <s v="Consignado"/>
    <d v="2023-06-08T10:38:13"/>
    <d v="2023-07-06T10:38:13"/>
    <m/>
    <m/>
    <n v="0.28000000000000003"/>
    <s v="PI"/>
    <x v="4"/>
  </r>
  <r>
    <s v="C102464"/>
    <n v="561"/>
    <s v="Médio"/>
    <s v="google_cpc"/>
    <s v="Mídia Paga"/>
    <s v="Conta"/>
    <d v="2025-03-02T08:59:22"/>
    <m/>
    <m/>
    <m/>
    <n v="0.16"/>
    <s v="AM"/>
    <x v="4"/>
  </r>
  <r>
    <s v="C102465"/>
    <n v="830"/>
    <s v="Digital First"/>
    <s v="crm_push"/>
    <s v="CRM"/>
    <s v="FGTS"/>
    <d v="2025-08-18T23:08:08"/>
    <d v="2025-09-14T23:08:08"/>
    <d v="2025-09-17T23:08:08"/>
    <d v="2025-10-05T23:08:08"/>
    <n v="0.158"/>
    <s v="BA"/>
    <x v="31"/>
  </r>
  <r>
    <s v="C102466"/>
    <n v="670"/>
    <s v="Médio"/>
    <s v="afiliado"/>
    <s v="CRM"/>
    <s v="Consignado"/>
    <d v="2024-02-17T21:42:51"/>
    <d v="2024-02-25T21:42:51"/>
    <m/>
    <m/>
    <n v="0.22900000000000001"/>
    <s v="DF"/>
    <x v="4"/>
  </r>
  <r>
    <s v="C102467"/>
    <n v="496"/>
    <s v="Médio"/>
    <s v="tiktok"/>
    <s v="Mídia Paga"/>
    <s v="Consignado"/>
    <d v="2024-08-15T17:34:20"/>
    <d v="2024-09-02T17:34:20"/>
    <d v="2024-09-05T17:34:20"/>
    <m/>
    <n v="0.44800000000000001"/>
    <s v="AL"/>
    <x v="4"/>
  </r>
  <r>
    <s v="C102468"/>
    <n v="583"/>
    <s v="Baixo"/>
    <s v="tiktok"/>
    <s v="Indicação"/>
    <s v="Consignado"/>
    <d v="2024-04-02T04:39:40"/>
    <m/>
    <m/>
    <m/>
    <n v="0.498"/>
    <s v="DF"/>
    <x v="4"/>
  </r>
  <r>
    <s v="C102469"/>
    <n v="601"/>
    <s v="Médio"/>
    <s v="indicação"/>
    <s v="Orgânico"/>
    <s v="Empréstimo Pessoal"/>
    <d v="2024-03-01T18:13:37"/>
    <m/>
    <m/>
    <m/>
    <n v="0.23"/>
    <s v="AM"/>
    <x v="4"/>
  </r>
  <r>
    <s v="C102470"/>
    <n v="431"/>
    <s v="Baixo"/>
    <s v="indicação"/>
    <s v="Mídia Paga"/>
    <s v="Empréstimo Pessoal"/>
    <d v="2024-12-06T13:45:37"/>
    <m/>
    <m/>
    <m/>
    <n v="0.47099999999999997"/>
    <s v="GO"/>
    <x v="4"/>
  </r>
  <r>
    <s v="C102471"/>
    <n v="419"/>
    <s v="Alto Potencial"/>
    <s v="tiktok"/>
    <s v="CRM"/>
    <s v="Consignado"/>
    <d v="2023-12-01T11:44:28"/>
    <m/>
    <m/>
    <m/>
    <n v="0.41399999999999998"/>
    <s v="RN"/>
    <x v="4"/>
  </r>
  <r>
    <s v="C102472"/>
    <n v="435"/>
    <s v="Baixo"/>
    <s v="meta_paid"/>
    <s v="Mídia Paga"/>
    <s v="FGTS"/>
    <d v="2023-12-26T09:37:18"/>
    <m/>
    <m/>
    <m/>
    <n v="0.159"/>
    <s v="BA"/>
    <x v="4"/>
  </r>
  <r>
    <s v="C102473"/>
    <n v="828"/>
    <s v="Baixo"/>
    <s v="crm_push"/>
    <s v="Mídia Paga"/>
    <s v="Empréstimo Pessoal"/>
    <d v="2023-09-20T17:38:34"/>
    <m/>
    <m/>
    <m/>
    <n v="0.312"/>
    <s v="MG"/>
    <x v="4"/>
  </r>
  <r>
    <s v="C102474"/>
    <n v="333"/>
    <s v="Baixo"/>
    <s v="google_cpc"/>
    <s v="Indicação"/>
    <s v="FGTS"/>
    <d v="2025-09-03T12:21:34"/>
    <d v="2025-09-07T12:21:34"/>
    <d v="2025-09-13T12:21:34"/>
    <d v="2025-09-24T12:21:34"/>
    <n v="0.13900000000000001"/>
    <s v="SC"/>
    <x v="5"/>
  </r>
  <r>
    <s v="C102475"/>
    <n v="831"/>
    <s v="Baixo"/>
    <s v="meta_paid"/>
    <s v="CRM"/>
    <s v="Consignado"/>
    <d v="2023-10-18T22:32:18"/>
    <d v="2023-11-14T22:32:18"/>
    <d v="2023-11-28T22:32:18"/>
    <d v="2023-12-08T22:32:18"/>
    <n v="0.23400000000000001"/>
    <s v="PB"/>
    <x v="30"/>
  </r>
  <r>
    <s v="C102476"/>
    <n v="507"/>
    <s v="Alto Potencial"/>
    <s v="indicação"/>
    <s v="Loja"/>
    <s v="Consignado"/>
    <d v="2024-11-29T12:08:44"/>
    <m/>
    <m/>
    <m/>
    <n v="0.218"/>
    <s v="PR"/>
    <x v="4"/>
  </r>
  <r>
    <s v="C102477"/>
    <n v="598"/>
    <s v="Médio"/>
    <s v="crm_push"/>
    <s v="Mídia Paga"/>
    <s v="Cartão"/>
    <d v="2023-12-23T05:54:29"/>
    <m/>
    <m/>
    <m/>
    <n v="0.71299999999999997"/>
    <s v="AL"/>
    <x v="4"/>
  </r>
  <r>
    <s v="C102478"/>
    <n v="821"/>
    <s v="Médio"/>
    <s v="loja"/>
    <s v="Mídia Paga"/>
    <s v="FGTS"/>
    <d v="2024-06-30T04:14:34"/>
    <m/>
    <m/>
    <m/>
    <n v="0.27"/>
    <s v="SP"/>
    <x v="4"/>
  </r>
  <r>
    <s v="C102479"/>
    <n v="393"/>
    <s v="Médio"/>
    <s v="tiktok"/>
    <s v="Mídia Paga"/>
    <s v="Conta"/>
    <d v="2024-02-11T21:05:40"/>
    <d v="2024-02-19T21:05:40"/>
    <d v="2024-02-24T21:05:40"/>
    <m/>
    <n v="0.13600000000000001"/>
    <s v="PI"/>
    <x v="4"/>
  </r>
  <r>
    <s v="C102480"/>
    <n v="713"/>
    <s v="Pensionista"/>
    <s v="meta_paid"/>
    <s v="Mídia Paga"/>
    <s v="FGTS"/>
    <d v="2024-02-20T14:31:19"/>
    <m/>
    <m/>
    <m/>
    <n v="0.159"/>
    <s v="GO"/>
    <x v="4"/>
  </r>
  <r>
    <s v="C102481"/>
    <n v="670"/>
    <s v="Médio"/>
    <s v="indicação"/>
    <s v="Orgânico"/>
    <s v="Consignado"/>
    <d v="2025-06-23T06:06:58"/>
    <m/>
    <m/>
    <m/>
    <n v="0.17499999999999999"/>
    <s v="MG"/>
    <x v="4"/>
  </r>
  <r>
    <s v="C102482"/>
    <n v="708"/>
    <s v="Baixo"/>
    <s v="meta_paid"/>
    <s v="CRM"/>
    <s v="Consignado"/>
    <d v="2025-03-21T04:49:02"/>
    <d v="2025-03-25T04:49:02"/>
    <d v="2025-04-05T04:49:02"/>
    <m/>
    <n v="0.32300000000000001"/>
    <s v="DF"/>
    <x v="4"/>
  </r>
  <r>
    <s v="C102483"/>
    <n v="682"/>
    <s v="Médio"/>
    <s v="crm_push"/>
    <s v="CRM"/>
    <s v="Empréstimo Pessoal"/>
    <d v="2024-08-28T12:09:25"/>
    <d v="2024-09-20T12:09:25"/>
    <d v="2024-09-30T12:09:25"/>
    <d v="2024-10-22T12:09:25"/>
    <n v="0.13"/>
    <s v="SC"/>
    <x v="58"/>
  </r>
  <r>
    <s v="C102484"/>
    <n v="740"/>
    <s v="Médio"/>
    <s v="tiktok"/>
    <s v="CRM"/>
    <s v="Cartão"/>
    <d v="2023-05-06T08:51:30"/>
    <d v="2023-05-14T08:51:30"/>
    <d v="2023-05-18T08:51:30"/>
    <m/>
    <n v="0.34"/>
    <s v="PR"/>
    <x v="4"/>
  </r>
  <r>
    <s v="C102485"/>
    <n v="746"/>
    <s v="Baixo"/>
    <s v="google_cpc"/>
    <s v="Orgânico"/>
    <s v="Conta"/>
    <d v="2023-03-10T20:44:12"/>
    <d v="2023-03-26T20:44:12"/>
    <d v="2023-04-02T20:44:12"/>
    <m/>
    <n v="0.47599999999999998"/>
    <s v="PA"/>
    <x v="4"/>
  </r>
  <r>
    <s v="C102486"/>
    <n v="370"/>
    <s v="Médio"/>
    <s v="google_cpc"/>
    <s v="Loja"/>
    <s v="Consignado"/>
    <d v="2023-01-01T08:15:25"/>
    <d v="2023-01-01T08:15:25"/>
    <d v="2023-01-17T08:15:25"/>
    <d v="2023-01-26T08:15:25"/>
    <n v="0.17299999999999999"/>
    <s v="SE"/>
    <x v="20"/>
  </r>
  <r>
    <s v="C102487"/>
    <n v="383"/>
    <s v="Baixo"/>
    <s v="meta_paid"/>
    <s v="Mídia Paga"/>
    <s v="FGTS"/>
    <d v="2024-12-30T09:18:35"/>
    <d v="2025-01-19T09:18:35"/>
    <d v="2025-01-30T09:18:35"/>
    <m/>
    <n v="0.247"/>
    <s v="PE"/>
    <x v="4"/>
  </r>
  <r>
    <s v="C102488"/>
    <n v="508"/>
    <s v="Alto Potencial"/>
    <s v="tiktok"/>
    <s v="Loja"/>
    <s v="FGTS"/>
    <d v="2024-07-15T07:06:22"/>
    <d v="2024-08-11T07:06:22"/>
    <d v="2024-08-24T07:06:22"/>
    <m/>
    <n v="0.34799999999999998"/>
    <s v="DF"/>
    <x v="4"/>
  </r>
  <r>
    <s v="C102489"/>
    <n v="558"/>
    <s v="Médio"/>
    <s v="google_cpc"/>
    <s v="CRM"/>
    <s v="FGTS"/>
    <d v="2023-04-17T07:15:36"/>
    <m/>
    <m/>
    <m/>
    <n v="0.32500000000000001"/>
    <s v="RJ"/>
    <x v="4"/>
  </r>
  <r>
    <s v="C102490"/>
    <n v="538"/>
    <s v="Baixo"/>
    <s v="meta_paid"/>
    <s v="Orgânico"/>
    <s v="Empréstimo Pessoal"/>
    <d v="2024-07-06T20:30:55"/>
    <m/>
    <m/>
    <m/>
    <n v="0.51600000000000001"/>
    <s v="SC"/>
    <x v="4"/>
  </r>
  <r>
    <s v="C102491"/>
    <n v="601"/>
    <s v="Médio"/>
    <s v="tiktok"/>
    <s v="Loja"/>
    <s v="Consignado"/>
    <d v="2023-07-09T23:23:26"/>
    <m/>
    <m/>
    <m/>
    <n v="0.379"/>
    <s v="RN"/>
    <x v="4"/>
  </r>
  <r>
    <s v="C102492"/>
    <n v="531"/>
    <s v="Baixo"/>
    <s v="orgânico"/>
    <s v="Mídia Paga"/>
    <s v="Conta"/>
    <d v="2023-08-17T13:49:59"/>
    <d v="2023-08-27T13:49:59"/>
    <d v="2023-09-14T13:49:59"/>
    <d v="2023-10-17T13:49:59"/>
    <n v="0.15"/>
    <s v="RS"/>
    <x v="56"/>
  </r>
  <r>
    <s v="C102493"/>
    <n v="581"/>
    <s v="Médio"/>
    <s v="google_cpc"/>
    <s v="CRM"/>
    <s v="Consignado"/>
    <d v="2024-04-08T21:03:11"/>
    <d v="2024-04-14T21:03:11"/>
    <d v="2024-04-27T21:03:11"/>
    <m/>
    <n v="0.64600000000000002"/>
    <s v="PR"/>
    <x v="4"/>
  </r>
  <r>
    <s v="C102494"/>
    <n v="693"/>
    <s v="Baixo"/>
    <s v="orgânico"/>
    <s v="Indicação"/>
    <s v="FGTS"/>
    <d v="2024-01-19T08:25:40"/>
    <m/>
    <m/>
    <m/>
    <n v="0.36299999999999999"/>
    <s v="RN"/>
    <x v="4"/>
  </r>
  <r>
    <s v="C102495"/>
    <n v="717"/>
    <s v="Médio"/>
    <s v="google_cpc"/>
    <s v="CRM"/>
    <s v="Conta"/>
    <d v="2023-11-17T16:04:18"/>
    <d v="2023-11-24T16:04:18"/>
    <m/>
    <m/>
    <n v="0.33800000000000002"/>
    <s v="MA"/>
    <x v="4"/>
  </r>
  <r>
    <s v="C102496"/>
    <n v="505"/>
    <s v="Baixo"/>
    <s v="google_cpc"/>
    <s v="Loja"/>
    <s v="FGTS"/>
    <d v="2023-09-27T19:58:31"/>
    <m/>
    <m/>
    <m/>
    <n v="0.42499999999999999"/>
    <s v="MG"/>
    <x v="4"/>
  </r>
  <r>
    <s v="C102497"/>
    <n v="563"/>
    <s v="Digital First"/>
    <s v="google_cpc"/>
    <s v="Mídia Paga"/>
    <s v="Consignado"/>
    <d v="2023-11-17T19:45:38"/>
    <m/>
    <m/>
    <m/>
    <n v="0.156"/>
    <s v="AL"/>
    <x v="4"/>
  </r>
  <r>
    <s v="C102498"/>
    <n v="610"/>
    <s v="Médio"/>
    <s v="orgânico"/>
    <s v="CRM"/>
    <s v="FGTS"/>
    <d v="2023-08-28T10:17:35"/>
    <d v="2023-09-22T10:17:35"/>
    <d v="2023-09-22T10:17:35"/>
    <d v="2023-10-28T10:17:35"/>
    <n v="0.29899999999999999"/>
    <s v="MA"/>
    <x v="56"/>
  </r>
  <r>
    <s v="C102499"/>
    <n v="378"/>
    <s v="Médio"/>
    <s v="google_cpc"/>
    <s v="Loja"/>
    <s v="Empréstimo Pessoal"/>
    <d v="2025-07-24T14:17:13"/>
    <m/>
    <m/>
    <m/>
    <n v="0.191"/>
    <s v="BA"/>
    <x v="4"/>
  </r>
  <r>
    <s v="C102500"/>
    <n v="641"/>
    <s v="Digital First"/>
    <s v="google_cpc"/>
    <s v="Mídia Paga"/>
    <s v="FGTS"/>
    <d v="2023-03-07T03:15:45"/>
    <d v="2023-03-11T03:15:45"/>
    <m/>
    <m/>
    <n v="0.51600000000000001"/>
    <s v="GO"/>
    <x v="4"/>
  </r>
  <r>
    <s v="C102501"/>
    <n v="394"/>
    <s v="Médio"/>
    <s v="google_cpc"/>
    <s v="CRM"/>
    <s v="Consignado"/>
    <d v="2025-04-01T23:46:50"/>
    <d v="2025-04-16T23:46:50"/>
    <d v="2025-04-27T23:46:50"/>
    <m/>
    <n v="0.41499999999999998"/>
    <s v="DF"/>
    <x v="4"/>
  </r>
  <r>
    <s v="C102502"/>
    <n v="650"/>
    <s v="Baixo"/>
    <s v="loja"/>
    <s v="Mídia Paga"/>
    <s v="Cartão"/>
    <d v="2024-12-12T21:58:23"/>
    <m/>
    <m/>
    <m/>
    <n v="0.17199999999999999"/>
    <s v="SP"/>
    <x v="4"/>
  </r>
  <r>
    <s v="C102503"/>
    <n v="361"/>
    <s v="Digital First"/>
    <s v="loja"/>
    <s v="Mídia Paga"/>
    <s v="Consignado"/>
    <d v="2023-05-11T03:51:09"/>
    <d v="2023-05-28T03:51:09"/>
    <d v="2023-06-02T03:51:09"/>
    <d v="2023-06-21T03:51:09"/>
    <n v="0.22600000000000001"/>
    <s v="GO"/>
    <x v="28"/>
  </r>
  <r>
    <s v="C102504"/>
    <n v="441"/>
    <s v="Baixo"/>
    <s v="google_cpc"/>
    <s v="CRM"/>
    <s v="FGTS"/>
    <d v="2023-01-27T02:02:02"/>
    <m/>
    <m/>
    <m/>
    <n v="0.23300000000000001"/>
    <s v="MA"/>
    <x v="4"/>
  </r>
  <r>
    <s v="C102505"/>
    <n v="410"/>
    <s v="Médio"/>
    <s v="meta_paid"/>
    <s v="Loja"/>
    <s v="FGTS"/>
    <d v="2023-01-20T02:15:29"/>
    <d v="2023-01-23T02:15:29"/>
    <m/>
    <m/>
    <n v="0.41099999999999998"/>
    <s v="PE"/>
    <x v="4"/>
  </r>
  <r>
    <s v="C102506"/>
    <n v="826"/>
    <s v="Médio"/>
    <s v="loja"/>
    <s v="Indicação"/>
    <s v="Consignado"/>
    <d v="2024-08-01T08:34:48"/>
    <d v="2024-08-28T08:34:48"/>
    <d v="2024-09-19T08:34:48"/>
    <m/>
    <n v="0.28299999999999997"/>
    <s v="CE"/>
    <x v="4"/>
  </r>
  <r>
    <s v="C102507"/>
    <n v="456"/>
    <s v="Médio"/>
    <s v="google_cpc"/>
    <s v="Orgânico"/>
    <s v="FGTS"/>
    <d v="2023-01-13T22:04:31"/>
    <d v="2023-02-11T22:04:31"/>
    <m/>
    <m/>
    <n v="0.443"/>
    <s v="SP"/>
    <x v="4"/>
  </r>
  <r>
    <s v="C102508"/>
    <n v="838"/>
    <s v="Médio"/>
    <s v="google_cpc"/>
    <s v="Loja"/>
    <s v="Cartão"/>
    <d v="2023-05-07T08:27:56"/>
    <m/>
    <m/>
    <m/>
    <n v="0.40899999999999997"/>
    <s v="ES"/>
    <x v="4"/>
  </r>
  <r>
    <s v="C102509"/>
    <n v="308"/>
    <s v="Médio"/>
    <s v="google_cpc"/>
    <s v="Orgânico"/>
    <s v="Consignado"/>
    <d v="2024-01-06T03:01:28"/>
    <d v="2024-01-18T03:01:28"/>
    <d v="2024-01-30T03:01:28"/>
    <d v="2024-03-03T03:01:28"/>
    <n v="0.16600000000000001"/>
    <s v="PB"/>
    <x v="10"/>
  </r>
  <r>
    <s v="C102510"/>
    <n v="575"/>
    <s v="Baixo"/>
    <s v="indicação"/>
    <s v="Orgânico"/>
    <s v="FGTS"/>
    <d v="2023-09-17T23:10:13"/>
    <d v="2023-10-05T23:10:13"/>
    <d v="2023-10-10T23:10:13"/>
    <d v="2023-10-25T23:10:13"/>
    <n v="0.26700000000000002"/>
    <s v="SC"/>
    <x v="18"/>
  </r>
  <r>
    <s v="C102511"/>
    <n v="526"/>
    <s v="Médio"/>
    <s v="orgânico"/>
    <s v="Orgânico"/>
    <s v="Consignado"/>
    <d v="2023-08-02T15:27:37"/>
    <m/>
    <m/>
    <m/>
    <n v="0.06"/>
    <s v="ES"/>
    <x v="4"/>
  </r>
  <r>
    <s v="C102512"/>
    <n v="485"/>
    <s v="Digital First"/>
    <s v="google_cpc"/>
    <s v="CRM"/>
    <s v="FGTS"/>
    <d v="2024-06-30T08:29:13"/>
    <d v="2024-07-09T08:29:13"/>
    <d v="2024-07-22T08:29:13"/>
    <d v="2024-08-02T08:29:13"/>
    <n v="0.35299999999999998"/>
    <s v="ES"/>
    <x v="7"/>
  </r>
  <r>
    <s v="C102513"/>
    <n v="515"/>
    <s v="Digital First"/>
    <s v="google_cpc"/>
    <s v="CRM"/>
    <s v="Consignado"/>
    <d v="2023-07-21T21:23:01"/>
    <m/>
    <m/>
    <m/>
    <n v="0.309"/>
    <s v="DF"/>
    <x v="4"/>
  </r>
  <r>
    <s v="C102514"/>
    <n v="732"/>
    <s v="Digital First"/>
    <s v="indicação"/>
    <s v="Mídia Paga"/>
    <s v="Consignado"/>
    <d v="2025-09-30T04:14:03"/>
    <d v="2025-10-28T04:14:03"/>
    <m/>
    <m/>
    <n v="8.8999999999999996E-2"/>
    <s v="PB"/>
    <x v="4"/>
  </r>
  <r>
    <s v="C102515"/>
    <n v="655"/>
    <s v="Médio"/>
    <s v="meta_paid"/>
    <s v="Loja"/>
    <s v="Consignado"/>
    <d v="2024-07-02T09:13:49"/>
    <m/>
    <m/>
    <m/>
    <n v="0.154"/>
    <s v="PE"/>
    <x v="4"/>
  </r>
  <r>
    <s v="C102516"/>
    <n v="691"/>
    <s v="Baixo"/>
    <s v="tiktok"/>
    <s v="Mídia Paga"/>
    <s v="Consignado"/>
    <d v="2025-01-14T16:30:05"/>
    <m/>
    <m/>
    <m/>
    <n v="0.107"/>
    <s v="PI"/>
    <x v="4"/>
  </r>
  <r>
    <s v="C102517"/>
    <n v="574"/>
    <s v="Médio"/>
    <s v="meta_paid"/>
    <s v="Mídia Paga"/>
    <s v="FGTS"/>
    <d v="2025-10-19T17:06:41"/>
    <d v="2025-10-29T17:06:41"/>
    <d v="2025-11-08T17:06:41"/>
    <m/>
    <n v="0.47399999999999998"/>
    <s v="PE"/>
    <x v="4"/>
  </r>
  <r>
    <s v="C102518"/>
    <n v="793"/>
    <s v="Médio"/>
    <s v="crm_push"/>
    <s v="CRM"/>
    <s v="FGTS"/>
    <d v="2024-03-07T07:20:20"/>
    <d v="2024-04-04T07:20:20"/>
    <d v="2024-04-04T07:20:20"/>
    <m/>
    <n v="0.40600000000000003"/>
    <s v="RS"/>
    <x v="4"/>
  </r>
  <r>
    <s v="C102519"/>
    <n v="750"/>
    <s v="Baixo"/>
    <s v="google_cpc"/>
    <s v="Indicação"/>
    <s v="FGTS"/>
    <d v="2024-12-18T09:35:06"/>
    <m/>
    <m/>
    <m/>
    <n v="0.46300000000000002"/>
    <s v="RN"/>
    <x v="4"/>
  </r>
  <r>
    <s v="C102520"/>
    <n v="719"/>
    <s v="Baixo"/>
    <s v="crm_push"/>
    <s v="Orgânico"/>
    <s v="Consignado"/>
    <d v="2023-11-08T10:01:51"/>
    <d v="2023-11-29T10:01:51"/>
    <d v="2023-12-15T10:01:51"/>
    <d v="2024-01-17T10:01:51"/>
    <n v="0.189"/>
    <s v="PB"/>
    <x v="68"/>
  </r>
  <r>
    <s v="C102521"/>
    <n v="463"/>
    <s v="Alto Potencial"/>
    <s v="google_cpc"/>
    <s v="Mídia Paga"/>
    <s v="Consignado"/>
    <d v="2023-03-19T23:56:53"/>
    <m/>
    <m/>
    <m/>
    <n v="0.504"/>
    <s v="BA"/>
    <x v="4"/>
  </r>
  <r>
    <s v="C102522"/>
    <n v="482"/>
    <s v="Médio"/>
    <s v="google_cpc"/>
    <s v="Orgânico"/>
    <s v="Conta"/>
    <d v="2023-03-24T01:26:15"/>
    <d v="2023-04-15T01:26:15"/>
    <d v="2023-04-22T01:26:15"/>
    <d v="2023-05-30T01:26:15"/>
    <n v="0.57899999999999996"/>
    <s v="AL"/>
    <x v="42"/>
  </r>
  <r>
    <s v="C102523"/>
    <n v="609"/>
    <s v="Médio"/>
    <s v="meta_paid"/>
    <s v="Indicação"/>
    <s v="Conta"/>
    <d v="2023-04-12T21:59:46"/>
    <d v="2023-04-19T21:59:46"/>
    <m/>
    <m/>
    <n v="0.09"/>
    <s v="ES"/>
    <x v="4"/>
  </r>
  <r>
    <s v="C102524"/>
    <n v="316"/>
    <s v="Baixo"/>
    <s v="crm_push"/>
    <s v="CRM"/>
    <s v="FGTS"/>
    <d v="2024-05-30T18:54:38"/>
    <d v="2024-06-18T18:54:38"/>
    <m/>
    <m/>
    <n v="0.24199999999999999"/>
    <s v="BA"/>
    <x v="4"/>
  </r>
  <r>
    <s v="C102525"/>
    <n v="745"/>
    <s v="Digital First"/>
    <s v="meta_paid"/>
    <s v="CRM"/>
    <s v="Empréstimo Pessoal"/>
    <d v="2024-07-06T07:30:04"/>
    <m/>
    <m/>
    <m/>
    <n v="0.186"/>
    <s v="AL"/>
    <x v="4"/>
  </r>
  <r>
    <s v="C102526"/>
    <n v="469"/>
    <s v="Alto Potencial"/>
    <s v="google_cpc"/>
    <s v="CRM"/>
    <s v="Empréstimo Pessoal"/>
    <d v="2025-07-01T22:30:27"/>
    <d v="2025-07-16T22:30:27"/>
    <d v="2025-08-04T22:30:27"/>
    <d v="2025-09-16T22:30:27"/>
    <n v="0.155"/>
    <s v="SC"/>
    <x v="23"/>
  </r>
  <r>
    <s v="C102527"/>
    <n v="579"/>
    <s v="Médio"/>
    <s v="tiktok"/>
    <s v="Mídia Paga"/>
    <s v="Consignado"/>
    <d v="2023-06-15T02:01:55"/>
    <m/>
    <m/>
    <m/>
    <n v="0.24299999999999999"/>
    <s v="RJ"/>
    <x v="4"/>
  </r>
  <r>
    <s v="C102528"/>
    <n v="639"/>
    <s v="Digital First"/>
    <s v="orgânico"/>
    <s v="Indicação"/>
    <s v="Consignado"/>
    <d v="2024-07-10T13:05:27"/>
    <m/>
    <m/>
    <m/>
    <n v="0.34100000000000003"/>
    <s v="RJ"/>
    <x v="4"/>
  </r>
  <r>
    <s v="C102529"/>
    <n v="818"/>
    <s v="Médio"/>
    <s v="orgânico"/>
    <s v="Orgânico"/>
    <s v="Cartão"/>
    <d v="2024-09-29T10:19:05"/>
    <d v="2024-10-16T10:19:05"/>
    <m/>
    <m/>
    <n v="0.17199999999999999"/>
    <s v="AM"/>
    <x v="4"/>
  </r>
  <r>
    <s v="C102530"/>
    <n v="310"/>
    <s v="Baixo"/>
    <s v="meta_paid"/>
    <s v="Orgânico"/>
    <s v="Consignado"/>
    <d v="2025-04-01T11:55:16"/>
    <d v="2025-04-05T11:55:16"/>
    <d v="2025-04-14T11:55:16"/>
    <m/>
    <n v="0.34399999999999997"/>
    <s v="BA"/>
    <x v="4"/>
  </r>
  <r>
    <s v="C102531"/>
    <n v="823"/>
    <s v="Alto Potencial"/>
    <s v="google_cpc"/>
    <s v="CRM"/>
    <s v="FGTS"/>
    <d v="2023-12-04T15:10:29"/>
    <m/>
    <m/>
    <m/>
    <n v="0.308"/>
    <s v="RS"/>
    <x v="4"/>
  </r>
  <r>
    <s v="C102532"/>
    <n v="432"/>
    <s v="Médio"/>
    <s v="tiktok"/>
    <s v="Indicação"/>
    <s v="Empréstimo Pessoal"/>
    <d v="2023-11-13T17:54:28"/>
    <d v="2023-11-28T17:54:28"/>
    <m/>
    <m/>
    <n v="0.30299999999999999"/>
    <s v="ES"/>
    <x v="4"/>
  </r>
  <r>
    <s v="C102533"/>
    <n v="447"/>
    <s v="Médio"/>
    <s v="meta_paid"/>
    <s v="Mídia Paga"/>
    <s v="Conta"/>
    <d v="2023-04-04T10:47:17"/>
    <m/>
    <m/>
    <m/>
    <n v="0.64900000000000002"/>
    <s v="DF"/>
    <x v="4"/>
  </r>
  <r>
    <s v="C102534"/>
    <n v="378"/>
    <s v="Baixo"/>
    <s v="loja"/>
    <s v="Mídia Paga"/>
    <s v="Consignado"/>
    <d v="2024-02-08T13:19:35"/>
    <d v="2024-03-01T13:19:35"/>
    <d v="2024-03-21T13:19:35"/>
    <m/>
    <n v="0.50700000000000001"/>
    <s v="MG"/>
    <x v="4"/>
  </r>
  <r>
    <s v="C102535"/>
    <n v="645"/>
    <s v="Médio"/>
    <s v="tiktok"/>
    <s v="Mídia Paga"/>
    <s v="Conta"/>
    <d v="2023-06-09T23:32:36"/>
    <d v="2023-07-03T23:32:36"/>
    <d v="2023-07-15T23:32:36"/>
    <d v="2023-08-07T23:32:36"/>
    <n v="0.39300000000000002"/>
    <s v="DF"/>
    <x v="63"/>
  </r>
  <r>
    <s v="C102536"/>
    <n v="548"/>
    <s v="Médio"/>
    <s v="meta_paid"/>
    <s v="Orgânico"/>
    <s v="FGTS"/>
    <d v="2024-06-12T16:11:25"/>
    <m/>
    <m/>
    <m/>
    <n v="0.16"/>
    <s v="CE"/>
    <x v="4"/>
  </r>
  <r>
    <s v="C102537"/>
    <n v="841"/>
    <s v="Médio"/>
    <s v="meta_paid"/>
    <s v="Orgânico"/>
    <s v="Empréstimo Pessoal"/>
    <d v="2024-08-06T17:57:23"/>
    <d v="2024-08-25T17:57:23"/>
    <d v="2024-09-10T17:57:23"/>
    <m/>
    <n v="0.35399999999999998"/>
    <s v="PE"/>
    <x v="4"/>
  </r>
  <r>
    <s v="C102538"/>
    <n v="323"/>
    <s v="Baixo"/>
    <s v="meta_paid"/>
    <s v="CRM"/>
    <s v="Consignado"/>
    <d v="2024-10-05T14:46:16"/>
    <d v="2024-10-27T14:46:16"/>
    <d v="2024-11-02T14:46:16"/>
    <m/>
    <n v="0.36099999999999999"/>
    <s v="PE"/>
    <x v="4"/>
  </r>
  <r>
    <s v="C102539"/>
    <n v="770"/>
    <s v="Digital First"/>
    <s v="tiktok"/>
    <s v="Orgânico"/>
    <s v="FGTS"/>
    <d v="2024-09-22T00:11:24"/>
    <d v="2024-10-10T00:11:24"/>
    <m/>
    <m/>
    <n v="0.752"/>
    <s v="GO"/>
    <x v="4"/>
  </r>
  <r>
    <s v="C102540"/>
    <n v="500"/>
    <s v="Digital First"/>
    <s v="meta_paid"/>
    <s v="Mídia Paga"/>
    <s v="Conta"/>
    <d v="2024-08-30T14:28:19"/>
    <d v="2024-09-17T14:28:19"/>
    <d v="2024-09-29T14:28:19"/>
    <d v="2024-10-29T14:28:19"/>
    <n v="0.13600000000000001"/>
    <s v="PR"/>
    <x v="47"/>
  </r>
  <r>
    <s v="C102541"/>
    <n v="430"/>
    <s v="Alto Potencial"/>
    <s v="afiliado"/>
    <s v="Mídia Paga"/>
    <s v="Consignado"/>
    <d v="2024-05-17T13:21:32"/>
    <d v="2024-06-12T13:21:32"/>
    <d v="2024-06-12T13:21:32"/>
    <m/>
    <n v="0.27300000000000002"/>
    <s v="AL"/>
    <x v="4"/>
  </r>
  <r>
    <s v="C102542"/>
    <n v="655"/>
    <s v="Digital First"/>
    <s v="meta_paid"/>
    <s v="Mídia Paga"/>
    <s v="Consignado"/>
    <d v="2025-05-11T06:09:17"/>
    <m/>
    <m/>
    <m/>
    <n v="9.1999999999999998E-2"/>
    <s v="PR"/>
    <x v="4"/>
  </r>
  <r>
    <s v="C102543"/>
    <n v="449"/>
    <s v="Alto Potencial"/>
    <s v="meta_paid"/>
    <s v="CRM"/>
    <s v="Consignado"/>
    <d v="2023-08-20T09:21:06"/>
    <d v="2023-09-07T09:21:06"/>
    <d v="2023-09-16T09:21:06"/>
    <d v="2023-10-09T09:21:06"/>
    <n v="0.53300000000000003"/>
    <s v="ES"/>
    <x v="37"/>
  </r>
  <r>
    <s v="C102544"/>
    <n v="825"/>
    <s v="Médio"/>
    <s v="google_cpc"/>
    <s v="Loja"/>
    <s v="FGTS"/>
    <d v="2023-04-27T23:57:11"/>
    <d v="2023-05-23T23:57:11"/>
    <m/>
    <m/>
    <n v="0.60299999999999998"/>
    <s v="PB"/>
    <x v="4"/>
  </r>
  <r>
    <s v="C102545"/>
    <n v="603"/>
    <s v="Baixo"/>
    <s v="orgânico"/>
    <s v="Orgânico"/>
    <s v="Empréstimo Pessoal"/>
    <d v="2024-05-31T08:35:48"/>
    <m/>
    <m/>
    <m/>
    <n v="0.15"/>
    <s v="PB"/>
    <x v="4"/>
  </r>
  <r>
    <s v="C102546"/>
    <n v="840"/>
    <s v="Alto Potencial"/>
    <s v="google_cpc"/>
    <s v="Mídia Paga"/>
    <s v="Consignado"/>
    <d v="2025-05-19T02:58:23"/>
    <d v="2025-06-01T02:58:23"/>
    <d v="2025-06-01T02:58:23"/>
    <m/>
    <n v="0.50600000000000001"/>
    <s v="BA"/>
    <x v="4"/>
  </r>
  <r>
    <s v="C102547"/>
    <n v="349"/>
    <s v="Alto Potencial"/>
    <s v="meta_paid"/>
    <s v="Mídia Paga"/>
    <s v="Consignado"/>
    <d v="2023-11-29T11:59:53"/>
    <d v="2023-12-12T11:59:53"/>
    <d v="2023-12-13T11:59:53"/>
    <d v="2024-01-18T11:59:53"/>
    <n v="0.42899999999999999"/>
    <s v="AL"/>
    <x v="37"/>
  </r>
  <r>
    <s v="C102548"/>
    <n v="763"/>
    <s v="Médio"/>
    <s v="tiktok"/>
    <s v="Loja"/>
    <s v="Conta"/>
    <d v="2025-02-06T16:44:35"/>
    <m/>
    <m/>
    <m/>
    <n v="0.221"/>
    <s v="AM"/>
    <x v="4"/>
  </r>
  <r>
    <s v="C102549"/>
    <n v="539"/>
    <s v="Baixo"/>
    <s v="meta_paid"/>
    <s v="Mídia Paga"/>
    <s v="Consignado"/>
    <d v="2024-04-29T01:29:33"/>
    <m/>
    <m/>
    <m/>
    <n v="0.48299999999999998"/>
    <s v="MG"/>
    <x v="4"/>
  </r>
  <r>
    <s v="C102550"/>
    <n v="781"/>
    <s v="Baixo"/>
    <s v="orgânico"/>
    <s v="Mídia Paga"/>
    <s v="FGTS"/>
    <d v="2025-06-06T05:05:27"/>
    <d v="2025-07-04T05:05:27"/>
    <d v="2025-07-07T05:05:27"/>
    <m/>
    <n v="0.6"/>
    <s v="ES"/>
    <x v="4"/>
  </r>
  <r>
    <s v="C102551"/>
    <n v="754"/>
    <s v="Médio"/>
    <s v="orgânico"/>
    <s v="Mídia Paga"/>
    <s v="FGTS"/>
    <d v="2025-10-02T00:56:01"/>
    <m/>
    <m/>
    <m/>
    <n v="0.16200000000000001"/>
    <s v="SE"/>
    <x v="4"/>
  </r>
  <r>
    <s v="C102552"/>
    <n v="582"/>
    <s v="Baixo"/>
    <s v="indicação"/>
    <s v="CRM"/>
    <s v="FGTS"/>
    <d v="2023-10-07T07:41:17"/>
    <d v="2023-10-08T07:41:17"/>
    <d v="2023-10-22T07:41:17"/>
    <m/>
    <n v="0.24299999999999999"/>
    <s v="PI"/>
    <x v="4"/>
  </r>
  <r>
    <s v="C102553"/>
    <n v="634"/>
    <s v="Baixo"/>
    <s v="tiktok"/>
    <s v="Mídia Paga"/>
    <s v="Consignado"/>
    <d v="2024-02-22T08:23:46"/>
    <m/>
    <m/>
    <m/>
    <n v="0.219"/>
    <s v="RS"/>
    <x v="4"/>
  </r>
  <r>
    <s v="C102554"/>
    <n v="651"/>
    <s v="Baixo"/>
    <s v="tiktok"/>
    <s v="Mídia Paga"/>
    <s v="Consignado"/>
    <d v="2025-09-12T07:02:54"/>
    <d v="2025-10-07T07:02:54"/>
    <m/>
    <m/>
    <n v="0.31900000000000001"/>
    <s v="PI"/>
    <x v="4"/>
  </r>
  <r>
    <s v="C102555"/>
    <n v="626"/>
    <s v="Médio"/>
    <s v="google_cpc"/>
    <s v="CRM"/>
    <s v="Conta"/>
    <d v="2024-09-15T20:02:03"/>
    <d v="2024-10-12T20:02:03"/>
    <d v="2024-10-20T20:02:03"/>
    <d v="2024-11-14T20:02:03"/>
    <n v="0.24399999999999999"/>
    <s v="PI"/>
    <x v="47"/>
  </r>
  <r>
    <s v="C102556"/>
    <n v="635"/>
    <s v="Alto Potencial"/>
    <s v="meta_paid"/>
    <s v="Mídia Paga"/>
    <s v="Consignado"/>
    <d v="2024-04-22T14:47:46"/>
    <d v="2024-05-09T14:47:46"/>
    <d v="2024-05-19T14:47:46"/>
    <d v="2024-06-17T14:47:46"/>
    <n v="0.41099999999999998"/>
    <s v="ES"/>
    <x v="21"/>
  </r>
  <r>
    <s v="C102557"/>
    <n v="380"/>
    <s v="Médio"/>
    <s v="google_cpc"/>
    <s v="Mídia Paga"/>
    <s v="Cartão"/>
    <d v="2024-07-25T04:53:18"/>
    <d v="2024-07-29T04:53:18"/>
    <m/>
    <m/>
    <n v="0.41299999999999998"/>
    <s v="RS"/>
    <x v="4"/>
  </r>
  <r>
    <s v="C102558"/>
    <n v="386"/>
    <s v="Baixo"/>
    <s v="orgânico"/>
    <s v="Orgânico"/>
    <s v="Cartão"/>
    <d v="2024-12-24T16:42:21"/>
    <d v="2025-01-02T16:42:21"/>
    <m/>
    <m/>
    <n v="0.16500000000000001"/>
    <s v="RJ"/>
    <x v="4"/>
  </r>
  <r>
    <s v="C102559"/>
    <n v="557"/>
    <s v="Baixo"/>
    <s v="meta_paid"/>
    <s v="Loja"/>
    <s v="Consignado"/>
    <d v="2024-01-29T11:44:23"/>
    <m/>
    <m/>
    <m/>
    <n v="0.13100000000000001"/>
    <s v="PB"/>
    <x v="4"/>
  </r>
  <r>
    <s v="C102560"/>
    <n v="484"/>
    <s v="Pensionista"/>
    <s v="tiktok"/>
    <s v="Mídia Paga"/>
    <s v="Empréstimo Pessoal"/>
    <d v="2023-07-01T07:00:45"/>
    <d v="2023-07-21T07:00:45"/>
    <d v="2023-07-29T07:00:45"/>
    <m/>
    <n v="7.6999999999999999E-2"/>
    <s v="BA"/>
    <x v="4"/>
  </r>
  <r>
    <s v="C102561"/>
    <n v="422"/>
    <s v="Médio"/>
    <s v="meta_paid"/>
    <s v="Mídia Paga"/>
    <s v="Consignado"/>
    <d v="2024-10-19T03:06:33"/>
    <d v="2024-11-11T03:06:33"/>
    <m/>
    <m/>
    <n v="0.188"/>
    <s v="MA"/>
    <x v="4"/>
  </r>
  <r>
    <s v="C102562"/>
    <n v="395"/>
    <s v="Médio"/>
    <s v="tiktok"/>
    <s v="Mídia Paga"/>
    <s v="Cartão"/>
    <d v="2025-09-30T04:47:33"/>
    <d v="2025-10-02T04:47:33"/>
    <d v="2025-10-19T04:47:33"/>
    <d v="2025-10-25T04:47:33"/>
    <n v="0.40100000000000002"/>
    <s v="GO"/>
    <x v="20"/>
  </r>
  <r>
    <s v="C102563"/>
    <n v="814"/>
    <s v="Médio"/>
    <s v="meta_paid"/>
    <s v="CRM"/>
    <s v="FGTS"/>
    <d v="2024-01-02T02:44:46"/>
    <d v="2024-01-03T02:44:46"/>
    <d v="2024-01-13T02:44:46"/>
    <d v="2024-01-30T02:44:46"/>
    <n v="0.55200000000000005"/>
    <s v="PR"/>
    <x v="6"/>
  </r>
  <r>
    <s v="C102564"/>
    <n v="742"/>
    <s v="Médio"/>
    <s v="meta_paid"/>
    <s v="Loja"/>
    <s v="Consignado"/>
    <d v="2024-09-19T20:58:11"/>
    <m/>
    <m/>
    <m/>
    <n v="0.129"/>
    <s v="SC"/>
    <x v="4"/>
  </r>
  <r>
    <s v="C102565"/>
    <n v="813"/>
    <s v="Baixo"/>
    <s v="loja"/>
    <s v="Mídia Paga"/>
    <s v="Empréstimo Pessoal"/>
    <d v="2025-05-08T10:47:27"/>
    <d v="2025-06-03T10:47:27"/>
    <d v="2025-06-14T10:47:27"/>
    <m/>
    <n v="7.2999999999999995E-2"/>
    <s v="RJ"/>
    <x v="4"/>
  </r>
  <r>
    <s v="C102566"/>
    <n v="670"/>
    <s v="Pensionista"/>
    <s v="orgânico"/>
    <s v="CRM"/>
    <s v="Empréstimo Pessoal"/>
    <d v="2025-10-05T22:45:38"/>
    <d v="2025-10-30T22:45:38"/>
    <d v="2025-11-05T22:45:38"/>
    <d v="2025-12-04T22:45:38"/>
    <n v="0.18099999999999999"/>
    <s v="BA"/>
    <x v="47"/>
  </r>
  <r>
    <s v="C102567"/>
    <n v="604"/>
    <s v="Baixo"/>
    <s v="meta_paid"/>
    <s v="Mídia Paga"/>
    <s v="FGTS"/>
    <d v="2023-05-15T04:01:51"/>
    <d v="2023-05-27T04:01:51"/>
    <m/>
    <m/>
    <n v="0.53200000000000003"/>
    <s v="MA"/>
    <x v="4"/>
  </r>
  <r>
    <s v="C102568"/>
    <n v="656"/>
    <s v="Baixo"/>
    <s v="tiktok"/>
    <s v="Mídia Paga"/>
    <s v="FGTS"/>
    <d v="2025-02-19T02:11:02"/>
    <m/>
    <m/>
    <m/>
    <n v="0.28399999999999997"/>
    <s v="AM"/>
    <x v="4"/>
  </r>
  <r>
    <s v="C102569"/>
    <n v="447"/>
    <s v="Baixo"/>
    <s v="meta_paid"/>
    <s v="Mídia Paga"/>
    <s v="Empréstimo Pessoal"/>
    <d v="2025-04-12T22:13:04"/>
    <d v="2025-04-20T22:13:04"/>
    <m/>
    <m/>
    <n v="5.6000000000000001E-2"/>
    <s v="CE"/>
    <x v="4"/>
  </r>
  <r>
    <s v="C102570"/>
    <n v="584"/>
    <s v="Alto Potencial"/>
    <s v="crm_push"/>
    <s v="Indicação"/>
    <s v="FGTS"/>
    <d v="2025-04-30T10:09:36"/>
    <d v="2025-05-09T10:09:36"/>
    <d v="2025-05-27T10:09:36"/>
    <m/>
    <n v="0.34499999999999997"/>
    <s v="RS"/>
    <x v="4"/>
  </r>
  <r>
    <s v="C102571"/>
    <n v="561"/>
    <s v="Baixo"/>
    <s v="crm_push"/>
    <s v="Orgânico"/>
    <s v="Consignado"/>
    <d v="2023-04-03T13:24:03"/>
    <d v="2023-04-26T13:24:03"/>
    <d v="2023-05-14T13:24:03"/>
    <m/>
    <n v="0.36499999999999999"/>
    <s v="RN"/>
    <x v="4"/>
  </r>
  <r>
    <s v="C102572"/>
    <n v="790"/>
    <s v="Baixo"/>
    <s v="meta_paid"/>
    <s v="Mídia Paga"/>
    <s v="FGTS"/>
    <d v="2023-01-03T02:22:40"/>
    <d v="2023-01-17T02:22:40"/>
    <m/>
    <m/>
    <n v="0.20100000000000001"/>
    <s v="PR"/>
    <x v="4"/>
  </r>
  <r>
    <s v="C102573"/>
    <n v="330"/>
    <s v="Médio"/>
    <s v="crm_push"/>
    <s v="Loja"/>
    <s v="Cartão"/>
    <d v="2023-08-11T11:14:02"/>
    <d v="2023-08-23T11:14:02"/>
    <d v="2023-09-01T11:14:02"/>
    <m/>
    <n v="0.29199999999999998"/>
    <s v="PA"/>
    <x v="4"/>
  </r>
  <r>
    <s v="C102574"/>
    <n v="567"/>
    <s v="Baixo"/>
    <s v="google_cpc"/>
    <s v="Mídia Paga"/>
    <s v="Cartão"/>
    <d v="2025-09-27T00:24:59"/>
    <m/>
    <m/>
    <m/>
    <n v="0.28499999999999998"/>
    <s v="RS"/>
    <x v="4"/>
  </r>
  <r>
    <s v="C102575"/>
    <n v="311"/>
    <s v="Baixo"/>
    <s v="crm_push"/>
    <s v="Mídia Paga"/>
    <s v="Empréstimo Pessoal"/>
    <d v="2025-04-20T18:07:54"/>
    <m/>
    <m/>
    <m/>
    <n v="0.28299999999999997"/>
    <s v="RJ"/>
    <x v="4"/>
  </r>
  <r>
    <s v="C102576"/>
    <n v="490"/>
    <s v="Alto Potencial"/>
    <s v="google_cpc"/>
    <s v="Indicação"/>
    <s v="Consignado"/>
    <d v="2025-04-04T14:52:30"/>
    <m/>
    <m/>
    <m/>
    <n v="0.14799999999999999"/>
    <s v="PA"/>
    <x v="4"/>
  </r>
  <r>
    <s v="C102577"/>
    <n v="699"/>
    <s v="Médio"/>
    <s v="meta_paid"/>
    <s v="Mídia Paga"/>
    <s v="Conta"/>
    <d v="2025-01-08T23:37:28"/>
    <d v="2025-01-28T23:37:28"/>
    <m/>
    <m/>
    <n v="0.24199999999999999"/>
    <s v="PI"/>
    <x v="4"/>
  </r>
  <r>
    <s v="C102578"/>
    <n v="836"/>
    <s v="Médio"/>
    <s v="afiliado"/>
    <s v="Indicação"/>
    <s v="Consignado"/>
    <d v="2025-06-23T09:42:13"/>
    <d v="2025-06-26T09:42:13"/>
    <d v="2025-07-01T09:42:13"/>
    <d v="2025-07-29T09:42:13"/>
    <n v="0.15"/>
    <s v="PI"/>
    <x v="26"/>
  </r>
  <r>
    <s v="C102579"/>
    <n v="390"/>
    <s v="Médio"/>
    <s v="meta_paid"/>
    <s v="CRM"/>
    <s v="Conta"/>
    <d v="2025-05-23T04:06:04"/>
    <d v="2025-06-05T04:06:04"/>
    <d v="2025-06-05T04:06:04"/>
    <d v="2025-07-05T04:06:04"/>
    <n v="0.23300000000000001"/>
    <s v="AM"/>
    <x v="12"/>
  </r>
  <r>
    <s v="C102580"/>
    <n v="800"/>
    <s v="Médio"/>
    <s v="indicação"/>
    <s v="Indicação"/>
    <s v="FGTS"/>
    <d v="2025-05-06T12:16:32"/>
    <m/>
    <m/>
    <m/>
    <n v="0.02"/>
    <s v="ES"/>
    <x v="4"/>
  </r>
  <r>
    <s v="C102581"/>
    <n v="600"/>
    <s v="Baixo"/>
    <s v="google_cpc"/>
    <s v="Orgânico"/>
    <s v="Consignado"/>
    <d v="2025-01-15T13:22:24"/>
    <d v="2025-02-13T13:22:24"/>
    <d v="2025-02-16T13:22:24"/>
    <d v="2025-03-09T13:22:24"/>
    <n v="0.123"/>
    <s v="SP"/>
    <x v="11"/>
  </r>
  <r>
    <s v="C102582"/>
    <n v="410"/>
    <s v="Médio"/>
    <s v="meta_paid"/>
    <s v="Mídia Paga"/>
    <s v="Conta"/>
    <d v="2024-09-16T00:37:25"/>
    <m/>
    <m/>
    <m/>
    <n v="0.29299999999999998"/>
    <s v="MG"/>
    <x v="4"/>
  </r>
  <r>
    <s v="C102583"/>
    <n v="379"/>
    <s v="Baixo"/>
    <s v="orgânico"/>
    <s v="Loja"/>
    <s v="Consignado"/>
    <d v="2024-07-09T15:06:43"/>
    <d v="2024-07-09T15:06:43"/>
    <d v="2024-07-09T15:06:43"/>
    <d v="2024-07-21T15:06:43"/>
    <n v="0.245"/>
    <s v="GO"/>
    <x v="74"/>
  </r>
  <r>
    <s v="C102584"/>
    <n v="732"/>
    <s v="Pensionista"/>
    <s v="google_cpc"/>
    <s v="Mídia Paga"/>
    <s v="Consignado"/>
    <d v="2023-08-07T19:20:15"/>
    <d v="2023-09-01T19:20:15"/>
    <d v="2023-09-04T19:20:15"/>
    <d v="2023-09-23T19:20:15"/>
    <n v="0.36"/>
    <s v="PE"/>
    <x v="39"/>
  </r>
  <r>
    <s v="C102585"/>
    <n v="716"/>
    <s v="Baixo"/>
    <s v="google_cpc"/>
    <s v="Orgânico"/>
    <s v="FGTS"/>
    <d v="2023-07-01T16:26:45"/>
    <d v="2023-07-02T16:26:45"/>
    <d v="2023-07-14T16:26:45"/>
    <d v="2023-08-03T16:26:45"/>
    <n v="0.42499999999999999"/>
    <s v="AM"/>
    <x v="7"/>
  </r>
  <r>
    <s v="C102586"/>
    <n v="513"/>
    <s v="Baixo"/>
    <s v="google_cpc"/>
    <s v="CRM"/>
    <s v="Cartão"/>
    <d v="2024-03-15T02:07:06"/>
    <d v="2024-04-12T02:07:06"/>
    <d v="2024-04-21T02:07:06"/>
    <m/>
    <n v="9.1999999999999998E-2"/>
    <s v="PI"/>
    <x v="4"/>
  </r>
  <r>
    <s v="C102587"/>
    <n v="746"/>
    <s v="Digital First"/>
    <s v="indicação"/>
    <s v="Orgânico"/>
    <s v="Consignado"/>
    <d v="2024-04-10T21:32:56"/>
    <m/>
    <m/>
    <m/>
    <n v="3.0000000000000001E-3"/>
    <s v="MG"/>
    <x v="4"/>
  </r>
  <r>
    <s v="C102588"/>
    <n v="317"/>
    <s v="Baixo"/>
    <s v="crm_push"/>
    <s v="Orgânico"/>
    <s v="Consignado"/>
    <d v="2024-09-28T22:12:41"/>
    <m/>
    <m/>
    <m/>
    <n v="0.44400000000000001"/>
    <s v="MG"/>
    <x v="4"/>
  </r>
  <r>
    <s v="C102589"/>
    <n v="353"/>
    <s v="Médio"/>
    <s v="meta_paid"/>
    <s v="Loja"/>
    <s v="Consignado"/>
    <d v="2025-02-06T08:18:12"/>
    <d v="2025-03-05T08:18:12"/>
    <m/>
    <m/>
    <n v="0.43099999999999999"/>
    <s v="AL"/>
    <x v="4"/>
  </r>
  <r>
    <s v="C102590"/>
    <n v="539"/>
    <s v="Médio"/>
    <s v="google_cpc"/>
    <s v="Loja"/>
    <s v="Conta"/>
    <d v="2023-06-01T14:45:07"/>
    <d v="2023-06-23T14:45:07"/>
    <m/>
    <m/>
    <n v="0.29799999999999999"/>
    <s v="MG"/>
    <x v="4"/>
  </r>
  <r>
    <s v="C102591"/>
    <n v="717"/>
    <s v="Baixo"/>
    <s v="google_cpc"/>
    <s v="Loja"/>
    <s v="Consignado"/>
    <d v="2025-07-07T21:59:24"/>
    <m/>
    <m/>
    <m/>
    <n v="0.32300000000000001"/>
    <s v="ES"/>
    <x v="4"/>
  </r>
  <r>
    <s v="C102592"/>
    <n v="785"/>
    <s v="Baixo"/>
    <s v="tiktok"/>
    <s v="Mídia Paga"/>
    <s v="Cartão"/>
    <d v="2024-06-25T16:17:13"/>
    <m/>
    <m/>
    <m/>
    <n v="0.17399999999999999"/>
    <s v="RJ"/>
    <x v="4"/>
  </r>
  <r>
    <s v="C102593"/>
    <n v="743"/>
    <s v="Pensionista"/>
    <s v="indicação"/>
    <s v="Loja"/>
    <s v="Empréstimo Pessoal"/>
    <d v="2024-03-25T14:02:42"/>
    <d v="2024-03-28T14:02:42"/>
    <m/>
    <m/>
    <n v="0.48899999999999999"/>
    <s v="PE"/>
    <x v="4"/>
  </r>
  <r>
    <s v="C102594"/>
    <n v="422"/>
    <s v="Baixo"/>
    <s v="orgânico"/>
    <s v="Orgânico"/>
    <s v="FGTS"/>
    <d v="2024-09-25T21:40:58"/>
    <d v="2024-10-18T21:40:58"/>
    <d v="2024-11-13T21:40:58"/>
    <d v="2024-12-05T21:40:58"/>
    <n v="6.5000000000000002E-2"/>
    <s v="PA"/>
    <x v="53"/>
  </r>
  <r>
    <s v="C102595"/>
    <n v="719"/>
    <s v="Digital First"/>
    <s v="meta_paid"/>
    <s v="Loja"/>
    <s v="Conta"/>
    <d v="2025-08-12T06:58:05"/>
    <d v="2025-08-24T06:58:05"/>
    <d v="2025-08-31T06:58:05"/>
    <d v="2025-09-08T06:58:05"/>
    <n v="0.111"/>
    <s v="PI"/>
    <x v="15"/>
  </r>
  <r>
    <s v="C102596"/>
    <n v="515"/>
    <s v="Alto Potencial"/>
    <s v="tiktok"/>
    <s v="Indicação"/>
    <s v="FGTS"/>
    <d v="2024-05-20T14:01:41"/>
    <d v="2024-06-12T14:01:41"/>
    <d v="2024-06-18T14:01:41"/>
    <m/>
    <n v="0.42199999999999999"/>
    <s v="DF"/>
    <x v="4"/>
  </r>
  <r>
    <s v="C102597"/>
    <n v="719"/>
    <s v="Baixo"/>
    <s v="indicação"/>
    <s v="Mídia Paga"/>
    <s v="Consignado"/>
    <d v="2025-06-17T16:48:16"/>
    <d v="2025-07-09T16:48:16"/>
    <d v="2025-07-26T16:48:16"/>
    <d v="2025-08-11T16:48:16"/>
    <n v="0.191"/>
    <s v="PB"/>
    <x v="58"/>
  </r>
  <r>
    <s v="C102598"/>
    <n v="527"/>
    <s v="Digital First"/>
    <s v="tiktok"/>
    <s v="Mídia Paga"/>
    <s v="Consignado"/>
    <d v="2025-05-18T17:10:04"/>
    <d v="2025-06-16T17:10:04"/>
    <d v="2025-06-16T17:10:04"/>
    <m/>
    <n v="0.23400000000000001"/>
    <s v="PA"/>
    <x v="4"/>
  </r>
  <r>
    <s v="C102599"/>
    <n v="536"/>
    <s v="Médio"/>
    <s v="indicação"/>
    <s v="Loja"/>
    <s v="FGTS"/>
    <d v="2023-03-08T05:03:46"/>
    <d v="2023-03-25T05:03:46"/>
    <d v="2023-03-25T05:03:46"/>
    <m/>
    <n v="0.32900000000000001"/>
    <s v="PE"/>
    <x v="4"/>
  </r>
  <r>
    <s v="C102600"/>
    <n v="629"/>
    <s v="Médio"/>
    <s v="google_cpc"/>
    <s v="Mídia Paga"/>
    <s v="Empréstimo Pessoal"/>
    <d v="2023-06-08T00:59:32"/>
    <d v="2023-06-16T00:59:32"/>
    <d v="2023-06-30T00:59:32"/>
    <d v="2023-07-18T00:59:32"/>
    <n v="0.26800000000000002"/>
    <s v="SE"/>
    <x v="19"/>
  </r>
  <r>
    <s v="C102601"/>
    <n v="768"/>
    <s v="Médio"/>
    <s v="orgânico"/>
    <s v="CRM"/>
    <s v="Cartão"/>
    <d v="2024-04-07T03:27:37"/>
    <d v="2024-05-02T03:27:37"/>
    <d v="2024-05-10T03:27:37"/>
    <d v="2024-05-11T03:27:37"/>
    <n v="0.438"/>
    <s v="PA"/>
    <x v="2"/>
  </r>
  <r>
    <s v="C102602"/>
    <n v="786"/>
    <s v="Baixo"/>
    <s v="tiktok"/>
    <s v="Loja"/>
    <s v="Empréstimo Pessoal"/>
    <d v="2024-03-22T07:11:30"/>
    <m/>
    <m/>
    <m/>
    <n v="0.23300000000000001"/>
    <s v="ES"/>
    <x v="4"/>
  </r>
  <r>
    <s v="C102603"/>
    <n v="848"/>
    <s v="Alto Potencial"/>
    <s v="orgânico"/>
    <s v="Mídia Paga"/>
    <s v="Empréstimo Pessoal"/>
    <d v="2023-12-04T14:22:17"/>
    <m/>
    <m/>
    <m/>
    <n v="0.60099999999999998"/>
    <s v="RN"/>
    <x v="4"/>
  </r>
  <r>
    <s v="C102604"/>
    <n v="714"/>
    <s v="Baixo"/>
    <s v="tiktok"/>
    <s v="Indicação"/>
    <s v="Consignado"/>
    <d v="2023-04-06T03:40:52"/>
    <d v="2023-04-22T03:40:52"/>
    <m/>
    <m/>
    <n v="0.17399999999999999"/>
    <s v="ES"/>
    <x v="4"/>
  </r>
  <r>
    <s v="C102605"/>
    <n v="518"/>
    <s v="Médio"/>
    <s v="google_cpc"/>
    <s v="Indicação"/>
    <s v="Consignado"/>
    <d v="2024-08-27T06:40:19"/>
    <m/>
    <m/>
    <m/>
    <n v="8.5000000000000006E-2"/>
    <s v="ES"/>
    <x v="4"/>
  </r>
  <r>
    <s v="C102606"/>
    <n v="680"/>
    <s v="Médio"/>
    <s v="google_cpc"/>
    <s v="Mídia Paga"/>
    <s v="FGTS"/>
    <d v="2025-10-25T08:24:41"/>
    <m/>
    <m/>
    <m/>
    <n v="6.2E-2"/>
    <s v="ES"/>
    <x v="4"/>
  </r>
  <r>
    <s v="C102607"/>
    <n v="386"/>
    <s v="Pensionista"/>
    <s v="loja"/>
    <s v="Orgânico"/>
    <s v="Conta"/>
    <d v="2024-12-07T19:46:12"/>
    <d v="2024-12-17T19:46:12"/>
    <d v="2024-12-25T19:46:12"/>
    <d v="2025-01-23T19:46:12"/>
    <n v="0.29599999999999999"/>
    <s v="SC"/>
    <x v="39"/>
  </r>
  <r>
    <s v="C102608"/>
    <n v="760"/>
    <s v="Médio"/>
    <s v="google_cpc"/>
    <s v="Mídia Paga"/>
    <s v="FGTS"/>
    <d v="2025-07-09T14:02:11"/>
    <d v="2025-07-10T14:02:11"/>
    <d v="2025-07-13T14:02:11"/>
    <m/>
    <n v="0.34599999999999997"/>
    <s v="GO"/>
    <x v="4"/>
  </r>
  <r>
    <s v="C102609"/>
    <n v="710"/>
    <s v="Alto Potencial"/>
    <s v="indicação"/>
    <s v="Orgânico"/>
    <s v="Cartão"/>
    <d v="2024-02-26T12:59:49"/>
    <m/>
    <m/>
    <m/>
    <n v="0.34200000000000003"/>
    <s v="PB"/>
    <x v="4"/>
  </r>
  <r>
    <s v="C102610"/>
    <n v="824"/>
    <s v="Médio"/>
    <s v="orgânico"/>
    <s v="CRM"/>
    <s v="Conta"/>
    <d v="2023-11-03T17:52:25"/>
    <m/>
    <m/>
    <m/>
    <n v="6.6000000000000003E-2"/>
    <s v="MG"/>
    <x v="4"/>
  </r>
  <r>
    <s v="C102611"/>
    <n v="746"/>
    <s v="Baixo"/>
    <s v="meta_paid"/>
    <s v="Loja"/>
    <s v="Conta"/>
    <d v="2025-06-18T19:56:51"/>
    <m/>
    <m/>
    <m/>
    <n v="0.05"/>
    <s v="MG"/>
    <x v="4"/>
  </r>
  <r>
    <s v="C102612"/>
    <n v="599"/>
    <s v="Médio"/>
    <s v="loja"/>
    <s v="Mídia Paga"/>
    <s v="Consignado"/>
    <d v="2025-07-13T05:09:17"/>
    <m/>
    <m/>
    <m/>
    <n v="0.104"/>
    <s v="SP"/>
    <x v="4"/>
  </r>
  <r>
    <s v="C102613"/>
    <n v="707"/>
    <s v="Baixo"/>
    <s v="crm_push"/>
    <s v="Orgânico"/>
    <s v="Consignado"/>
    <d v="2024-04-01T19:15:50"/>
    <m/>
    <m/>
    <m/>
    <n v="0.64900000000000002"/>
    <s v="RS"/>
    <x v="4"/>
  </r>
  <r>
    <s v="C102614"/>
    <n v="674"/>
    <s v="Pensionista"/>
    <s v="meta_paid"/>
    <s v="Orgânico"/>
    <s v="FGTS"/>
    <d v="2023-06-06T02:23:30"/>
    <d v="2023-07-02T02:23:30"/>
    <d v="2023-07-13T02:23:30"/>
    <m/>
    <n v="0.372"/>
    <s v="PE"/>
    <x v="4"/>
  </r>
  <r>
    <s v="C102615"/>
    <n v="532"/>
    <s v="Médio"/>
    <s v="google_cpc"/>
    <s v="Mídia Paga"/>
    <s v="Empréstimo Pessoal"/>
    <d v="2024-06-18T19:04:24"/>
    <d v="2024-06-19T19:04:24"/>
    <d v="2024-06-23T19:04:24"/>
    <m/>
    <n v="0.54500000000000004"/>
    <s v="RN"/>
    <x v="4"/>
  </r>
  <r>
    <s v="C102616"/>
    <n v="348"/>
    <s v="Médio"/>
    <s v="afiliado"/>
    <s v="Loja"/>
    <s v="Consignado"/>
    <d v="2023-12-16T10:09:39"/>
    <d v="2023-12-28T10:09:39"/>
    <m/>
    <m/>
    <n v="0.16900000000000001"/>
    <s v="PB"/>
    <x v="4"/>
  </r>
  <r>
    <s v="C102617"/>
    <n v="485"/>
    <s v="Médio"/>
    <s v="crm_push"/>
    <s v="Indicação"/>
    <s v="Conta"/>
    <d v="2025-02-10T03:36:37"/>
    <d v="2025-03-04T03:36:37"/>
    <d v="2025-03-14T03:36:37"/>
    <m/>
    <n v="0.10100000000000001"/>
    <s v="PB"/>
    <x v="4"/>
  </r>
  <r>
    <s v="C102618"/>
    <n v="504"/>
    <s v="Médio"/>
    <s v="crm_push"/>
    <s v="CRM"/>
    <s v="Empréstimo Pessoal"/>
    <d v="2023-05-13T03:19:17"/>
    <m/>
    <m/>
    <m/>
    <n v="0.18099999999999999"/>
    <s v="AL"/>
    <x v="4"/>
  </r>
  <r>
    <s v="C102619"/>
    <n v="377"/>
    <s v="Alto Potencial"/>
    <s v="orgânico"/>
    <s v="Orgânico"/>
    <s v="Consignado"/>
    <d v="2023-11-18T19:25:33"/>
    <d v="2023-12-15T19:25:33"/>
    <m/>
    <m/>
    <n v="0.503"/>
    <s v="AL"/>
    <x v="4"/>
  </r>
  <r>
    <s v="C102620"/>
    <n v="780"/>
    <s v="Baixo"/>
    <s v="meta_paid"/>
    <s v="CRM"/>
    <s v="Consignado"/>
    <d v="2025-03-29T23:37:31"/>
    <m/>
    <m/>
    <m/>
    <n v="0.439"/>
    <s v="PA"/>
    <x v="4"/>
  </r>
  <r>
    <s v="C102621"/>
    <n v="685"/>
    <s v="Pensionista"/>
    <s v="afiliado"/>
    <s v="CRM"/>
    <s v="FGTS"/>
    <d v="2023-11-12T15:08:27"/>
    <d v="2023-11-25T15:08:27"/>
    <d v="2023-11-26T15:08:27"/>
    <d v="2023-12-17T15:08:27"/>
    <n v="0.57499999999999996"/>
    <s v="ES"/>
    <x v="1"/>
  </r>
  <r>
    <s v="C102622"/>
    <n v="493"/>
    <s v="Médio"/>
    <s v="google_cpc"/>
    <s v="Mídia Paga"/>
    <s v="FGTS"/>
    <d v="2024-05-29T16:54:19"/>
    <d v="2024-06-26T16:54:19"/>
    <d v="2024-07-04T16:54:19"/>
    <d v="2024-07-27T16:54:19"/>
    <n v="0.44400000000000001"/>
    <s v="GO"/>
    <x v="63"/>
  </r>
  <r>
    <s v="C102623"/>
    <n v="402"/>
    <s v="Baixo"/>
    <s v="google_cpc"/>
    <s v="CRM"/>
    <s v="Empréstimo Pessoal"/>
    <d v="2023-03-10T08:32:30"/>
    <d v="2023-03-14T08:32:30"/>
    <d v="2023-04-07T08:32:30"/>
    <d v="2023-04-20T08:32:30"/>
    <n v="0.47599999999999998"/>
    <s v="RJ"/>
    <x v="28"/>
  </r>
  <r>
    <s v="C102624"/>
    <n v="675"/>
    <s v="Alto Potencial"/>
    <s v="google_cpc"/>
    <s v="CRM"/>
    <s v="Consignado"/>
    <d v="2025-03-24T21:49:07"/>
    <d v="2025-04-13T21:49:07"/>
    <d v="2025-04-20T21:49:07"/>
    <d v="2025-05-17T21:49:07"/>
    <n v="0.35099999999999998"/>
    <s v="MG"/>
    <x v="45"/>
  </r>
  <r>
    <s v="C102625"/>
    <n v="586"/>
    <s v="Baixo"/>
    <s v="google_cpc"/>
    <s v="Orgânico"/>
    <s v="FGTS"/>
    <d v="2023-02-05T01:17:11"/>
    <m/>
    <m/>
    <m/>
    <n v="0.28000000000000003"/>
    <s v="SP"/>
    <x v="4"/>
  </r>
  <r>
    <s v="C102626"/>
    <n v="781"/>
    <s v="Médio"/>
    <s v="tiktok"/>
    <s v="Mídia Paga"/>
    <s v="Consignado"/>
    <d v="2023-06-14T13:30:00"/>
    <m/>
    <m/>
    <m/>
    <n v="0.45100000000000001"/>
    <s v="CE"/>
    <x v="4"/>
  </r>
  <r>
    <s v="C102627"/>
    <n v="549"/>
    <s v="Baixo"/>
    <s v="google_cpc"/>
    <s v="Mídia Paga"/>
    <s v="FGTS"/>
    <d v="2025-08-08T04:37:55"/>
    <m/>
    <m/>
    <m/>
    <n v="0.17499999999999999"/>
    <s v="BA"/>
    <x v="4"/>
  </r>
  <r>
    <s v="C102628"/>
    <n v="500"/>
    <s v="Baixo"/>
    <s v="google_cpc"/>
    <s v="Orgânico"/>
    <s v="Consignado"/>
    <d v="2024-10-28T05:57:40"/>
    <d v="2024-11-10T05:57:40"/>
    <d v="2024-11-19T05:57:40"/>
    <m/>
    <n v="9.2999999999999999E-2"/>
    <s v="PB"/>
    <x v="4"/>
  </r>
  <r>
    <s v="C102629"/>
    <n v="835"/>
    <s v="Médio"/>
    <s v="google_cpc"/>
    <s v="Mídia Paga"/>
    <s v="Conta"/>
    <d v="2023-11-18T00:43:09"/>
    <d v="2023-12-12T00:43:09"/>
    <m/>
    <m/>
    <n v="0.37"/>
    <s v="BA"/>
    <x v="4"/>
  </r>
  <r>
    <s v="C102630"/>
    <n v="760"/>
    <s v="Baixo"/>
    <s v="orgânico"/>
    <s v="Mídia Paga"/>
    <s v="FGTS"/>
    <d v="2023-03-16T08:25:59"/>
    <d v="2023-04-01T08:25:59"/>
    <d v="2023-04-09T08:25:59"/>
    <d v="2023-04-19T08:25:59"/>
    <n v="0.155"/>
    <s v="RN"/>
    <x v="2"/>
  </r>
  <r>
    <s v="C102631"/>
    <n v="599"/>
    <s v="Baixo"/>
    <s v="meta_paid"/>
    <s v="Mídia Paga"/>
    <s v="Conta"/>
    <d v="2024-10-25T09:05:45"/>
    <d v="2024-11-16T09:05:45"/>
    <d v="2024-11-27T09:05:45"/>
    <d v="2024-12-08T09:05:45"/>
    <n v="0.14099999999999999"/>
    <s v="MA"/>
    <x v="22"/>
  </r>
  <r>
    <s v="C102632"/>
    <n v="777"/>
    <s v="Médio"/>
    <s v="meta_paid"/>
    <s v="CRM"/>
    <s v="FGTS"/>
    <d v="2023-02-16T13:58:53"/>
    <m/>
    <m/>
    <m/>
    <n v="0.20100000000000001"/>
    <s v="BA"/>
    <x v="4"/>
  </r>
  <r>
    <s v="C102633"/>
    <n v="382"/>
    <s v="Digital First"/>
    <s v="crm_push"/>
    <s v="Indicação"/>
    <s v="FGTS"/>
    <d v="2023-09-08T10:07:17"/>
    <m/>
    <m/>
    <m/>
    <n v="0.192"/>
    <s v="BA"/>
    <x v="4"/>
  </r>
  <r>
    <s v="C102634"/>
    <n v="757"/>
    <s v="Alto Potencial"/>
    <s v="meta_paid"/>
    <s v="Loja"/>
    <s v="Cartão"/>
    <d v="2024-08-04T21:25:47"/>
    <m/>
    <m/>
    <m/>
    <n v="0.40400000000000003"/>
    <s v="ES"/>
    <x v="4"/>
  </r>
  <r>
    <s v="C102635"/>
    <n v="597"/>
    <s v="Baixo"/>
    <s v="meta_paid"/>
    <s v="Mídia Paga"/>
    <s v="Consignado"/>
    <d v="2023-01-01T05:27:55"/>
    <d v="2023-01-11T05:27:55"/>
    <d v="2023-01-24T05:27:55"/>
    <d v="2023-02-20T05:27:55"/>
    <n v="0.182"/>
    <s v="MG"/>
    <x v="37"/>
  </r>
  <r>
    <s v="C102636"/>
    <n v="663"/>
    <s v="Médio"/>
    <s v="indicação"/>
    <s v="Mídia Paga"/>
    <s v="Consignado"/>
    <d v="2023-10-20T03:03:41"/>
    <m/>
    <m/>
    <m/>
    <n v="0.19500000000000001"/>
    <s v="SE"/>
    <x v="4"/>
  </r>
  <r>
    <s v="C102637"/>
    <n v="339"/>
    <s v="Baixo"/>
    <s v="google_cpc"/>
    <s v="Indicação"/>
    <s v="FGTS"/>
    <d v="2023-10-30T11:16:25"/>
    <d v="2023-11-01T11:16:25"/>
    <d v="2023-11-12T11:16:25"/>
    <m/>
    <n v="0.371"/>
    <s v="RS"/>
    <x v="4"/>
  </r>
  <r>
    <s v="C102638"/>
    <n v="639"/>
    <s v="Médio"/>
    <s v="meta_paid"/>
    <s v="Loja"/>
    <s v="Conta"/>
    <d v="2024-04-12T04:33:57"/>
    <m/>
    <m/>
    <m/>
    <n v="0.41399999999999998"/>
    <s v="PI"/>
    <x v="4"/>
  </r>
  <r>
    <s v="C102639"/>
    <n v="815"/>
    <s v="Médio"/>
    <s v="tiktok"/>
    <s v="Mídia Paga"/>
    <s v="FGTS"/>
    <d v="2024-08-31T10:41:45"/>
    <d v="2024-09-16T10:41:45"/>
    <d v="2024-09-27T10:41:45"/>
    <d v="2024-10-21T10:41:45"/>
    <n v="0.43099999999999999"/>
    <s v="PR"/>
    <x v="30"/>
  </r>
  <r>
    <s v="C102640"/>
    <n v="407"/>
    <s v="Alto Potencial"/>
    <s v="crm_push"/>
    <s v="Loja"/>
    <s v="FGTS"/>
    <d v="2023-02-21T16:05:44"/>
    <d v="2023-03-08T16:05:44"/>
    <m/>
    <m/>
    <n v="0.27700000000000002"/>
    <s v="CE"/>
    <x v="4"/>
  </r>
  <r>
    <s v="C102641"/>
    <n v="615"/>
    <s v="Baixo"/>
    <s v="crm_push"/>
    <s v="Mídia Paga"/>
    <s v="Consignado"/>
    <d v="2025-06-20T16:41:41"/>
    <d v="2025-07-15T16:41:41"/>
    <d v="2025-07-23T16:41:41"/>
    <d v="2025-07-27T16:41:41"/>
    <n v="0.55300000000000005"/>
    <s v="MG"/>
    <x v="48"/>
  </r>
  <r>
    <s v="C102642"/>
    <n v="413"/>
    <s v="Baixo"/>
    <s v="google_cpc"/>
    <s v="CRM"/>
    <s v="Consignado"/>
    <d v="2023-05-23T11:27:39"/>
    <m/>
    <m/>
    <m/>
    <n v="4.5999999999999999E-2"/>
    <s v="RJ"/>
    <x v="4"/>
  </r>
  <r>
    <s v="C102643"/>
    <n v="466"/>
    <s v="Baixo"/>
    <s v="orgânico"/>
    <s v="Mídia Paga"/>
    <s v="Consignado"/>
    <d v="2023-01-07T13:14:48"/>
    <d v="2023-01-09T13:14:48"/>
    <m/>
    <m/>
    <n v="0.17799999999999999"/>
    <s v="GO"/>
    <x v="4"/>
  </r>
  <r>
    <s v="C102644"/>
    <n v="560"/>
    <s v="Digital First"/>
    <s v="orgânico"/>
    <s v="Indicação"/>
    <s v="Empréstimo Pessoal"/>
    <d v="2025-07-24T14:33:16"/>
    <d v="2025-08-10T14:33:16"/>
    <d v="2025-08-20T14:33:16"/>
    <d v="2025-09-27T14:33:16"/>
    <n v="3.5000000000000003E-2"/>
    <s v="RS"/>
    <x v="66"/>
  </r>
  <r>
    <s v="C102645"/>
    <n v="523"/>
    <s v="Digital First"/>
    <s v="google_cpc"/>
    <s v="Orgânico"/>
    <s v="Cartão"/>
    <d v="2024-04-09T06:36:19"/>
    <m/>
    <m/>
    <m/>
    <n v="0.223"/>
    <s v="SC"/>
    <x v="4"/>
  </r>
  <r>
    <s v="C102646"/>
    <n v="561"/>
    <s v="Baixo"/>
    <s v="google_cpc"/>
    <s v="Mídia Paga"/>
    <s v="Consignado"/>
    <d v="2023-04-28T11:53:27"/>
    <d v="2023-05-17T11:53:27"/>
    <d v="2023-05-25T11:53:27"/>
    <m/>
    <n v="0.104"/>
    <s v="MA"/>
    <x v="4"/>
  </r>
  <r>
    <s v="C102647"/>
    <n v="550"/>
    <s v="Baixo"/>
    <s v="orgânico"/>
    <s v="Orgânico"/>
    <s v="Consignado"/>
    <d v="2025-01-28T02:39:38"/>
    <d v="2025-02-06T02:39:38"/>
    <d v="2025-02-06T02:39:38"/>
    <m/>
    <n v="0.57699999999999996"/>
    <s v="RJ"/>
    <x v="4"/>
  </r>
  <r>
    <s v="C102648"/>
    <n v="825"/>
    <s v="Alto Potencial"/>
    <s v="google_cpc"/>
    <s v="Mídia Paga"/>
    <s v="Consignado"/>
    <d v="2023-01-08T14:46:43"/>
    <d v="2023-01-29T14:46:43"/>
    <d v="2023-02-26T14:46:43"/>
    <d v="2023-03-08T14:46:43"/>
    <n v="0.623"/>
    <s v="GO"/>
    <x v="63"/>
  </r>
  <r>
    <s v="C102649"/>
    <n v="425"/>
    <s v="Digital First"/>
    <s v="google_cpc"/>
    <s v="Mídia Paga"/>
    <s v="Consignado"/>
    <d v="2023-01-10T07:38:33"/>
    <d v="2023-01-29T07:38:33"/>
    <d v="2023-02-13T07:38:33"/>
    <d v="2023-03-03T07:38:33"/>
    <n v="0.248"/>
    <s v="DF"/>
    <x v="43"/>
  </r>
  <r>
    <s v="C102650"/>
    <n v="505"/>
    <s v="Baixo"/>
    <s v="google_cpc"/>
    <s v="Mídia Paga"/>
    <s v="Cartão"/>
    <d v="2024-12-09T03:23:36"/>
    <m/>
    <m/>
    <m/>
    <n v="0.72"/>
    <s v="PE"/>
    <x v="4"/>
  </r>
  <r>
    <s v="C102651"/>
    <n v="439"/>
    <s v="Alto Potencial"/>
    <s v="google_cpc"/>
    <s v="CRM"/>
    <s v="Consignado"/>
    <d v="2023-04-18T21:26:44"/>
    <m/>
    <m/>
    <m/>
    <n v="0.46400000000000002"/>
    <s v="ES"/>
    <x v="4"/>
  </r>
  <r>
    <s v="C102652"/>
    <n v="361"/>
    <s v="Baixo"/>
    <s v="google_cpc"/>
    <s v="Mídia Paga"/>
    <s v="Consignado"/>
    <d v="2023-02-28T04:40:35"/>
    <d v="2023-03-25T04:40:35"/>
    <d v="2023-03-28T04:40:35"/>
    <d v="2023-05-07T04:40:35"/>
    <n v="0.104"/>
    <s v="BA"/>
    <x v="62"/>
  </r>
  <r>
    <s v="C102653"/>
    <n v="582"/>
    <s v="Digital First"/>
    <s v="meta_paid"/>
    <s v="CRM"/>
    <s v="FGTS"/>
    <d v="2023-05-14T16:43:29"/>
    <m/>
    <m/>
    <m/>
    <n v="0.54300000000000004"/>
    <s v="AM"/>
    <x v="4"/>
  </r>
  <r>
    <s v="C102654"/>
    <n v="353"/>
    <s v="Médio"/>
    <s v="meta_paid"/>
    <s v="CRM"/>
    <s v="Consignado"/>
    <d v="2023-08-29T21:01:20"/>
    <d v="2023-09-21T21:01:20"/>
    <d v="2023-10-02T21:01:20"/>
    <m/>
    <n v="0.27300000000000002"/>
    <s v="AL"/>
    <x v="4"/>
  </r>
  <r>
    <s v="C102655"/>
    <n v="645"/>
    <s v="Médio"/>
    <s v="loja"/>
    <s v="CRM"/>
    <s v="FGTS"/>
    <d v="2023-06-28T15:00:22"/>
    <d v="2023-06-30T15:00:22"/>
    <d v="2023-06-30T15:00:22"/>
    <d v="2023-07-01T15:00:22"/>
    <n v="0.57199999999999995"/>
    <s v="AL"/>
    <x v="75"/>
  </r>
  <r>
    <s v="C102656"/>
    <n v="823"/>
    <s v="Médio"/>
    <s v="google_cpc"/>
    <s v="Mídia Paga"/>
    <s v="Conta"/>
    <d v="2025-06-15T11:46:22"/>
    <d v="2025-06-28T11:46:22"/>
    <d v="2025-07-04T11:46:22"/>
    <m/>
    <n v="0.217"/>
    <s v="MG"/>
    <x v="4"/>
  </r>
  <r>
    <s v="C102657"/>
    <n v="435"/>
    <s v="Médio"/>
    <s v="meta_paid"/>
    <s v="Mídia Paga"/>
    <s v="FGTS"/>
    <d v="2024-11-11T23:13:35"/>
    <d v="2024-12-02T23:13:35"/>
    <d v="2024-12-02T23:13:35"/>
    <d v="2024-12-03T23:13:35"/>
    <n v="0.218"/>
    <s v="MG"/>
    <x v="49"/>
  </r>
  <r>
    <s v="C102658"/>
    <n v="629"/>
    <s v="Alto Potencial"/>
    <s v="indicação"/>
    <s v="Mídia Paga"/>
    <s v="Consignado"/>
    <d v="2024-01-10T19:11:51"/>
    <d v="2024-01-17T19:11:51"/>
    <d v="2024-01-26T19:11:51"/>
    <m/>
    <n v="0.58399999999999996"/>
    <s v="SC"/>
    <x v="4"/>
  </r>
  <r>
    <s v="C102659"/>
    <n v="443"/>
    <s v="Médio"/>
    <s v="afiliado"/>
    <s v="Mídia Paga"/>
    <s v="FGTS"/>
    <d v="2025-04-28T13:59:38"/>
    <m/>
    <m/>
    <m/>
    <n v="8.1000000000000003E-2"/>
    <s v="RN"/>
    <x v="4"/>
  </r>
  <r>
    <s v="C102660"/>
    <n v="735"/>
    <s v="Médio"/>
    <s v="meta_paid"/>
    <s v="CRM"/>
    <s v="Cartão"/>
    <d v="2023-05-29T13:04:23"/>
    <m/>
    <m/>
    <m/>
    <n v="0.32200000000000001"/>
    <s v="PR"/>
    <x v="4"/>
  </r>
  <r>
    <s v="C102661"/>
    <n v="581"/>
    <s v="Digital First"/>
    <s v="meta_paid"/>
    <s v="Indicação"/>
    <s v="Consignado"/>
    <d v="2023-12-21T17:06:55"/>
    <d v="2024-01-03T17:06:55"/>
    <m/>
    <m/>
    <n v="0.185"/>
    <s v="PB"/>
    <x v="4"/>
  </r>
  <r>
    <s v="C102662"/>
    <n v="435"/>
    <s v="Médio"/>
    <s v="tiktok"/>
    <s v="Mídia Paga"/>
    <s v="Consignado"/>
    <d v="2025-07-06T01:08:36"/>
    <d v="2025-08-04T01:08:36"/>
    <m/>
    <m/>
    <n v="0.183"/>
    <s v="RS"/>
    <x v="4"/>
  </r>
  <r>
    <s v="C102663"/>
    <n v="788"/>
    <s v="Médio"/>
    <s v="loja"/>
    <s v="Orgânico"/>
    <s v="Consignado"/>
    <d v="2025-02-02T23:11:21"/>
    <m/>
    <m/>
    <m/>
    <n v="0.34899999999999998"/>
    <s v="RN"/>
    <x v="4"/>
  </r>
  <r>
    <s v="C102664"/>
    <n v="700"/>
    <s v="Médio"/>
    <s v="google_cpc"/>
    <s v="Mídia Paga"/>
    <s v="FGTS"/>
    <d v="2024-09-15T12:45:31"/>
    <m/>
    <m/>
    <m/>
    <n v="0.106"/>
    <s v="DF"/>
    <x v="4"/>
  </r>
  <r>
    <s v="C102665"/>
    <n v="748"/>
    <s v="Médio"/>
    <s v="meta_paid"/>
    <s v="Mídia Paga"/>
    <s v="Consignado"/>
    <d v="2023-11-18T06:40:55"/>
    <m/>
    <m/>
    <m/>
    <n v="0.56599999999999995"/>
    <s v="ES"/>
    <x v="4"/>
  </r>
  <r>
    <s v="C102666"/>
    <n v="569"/>
    <s v="Pensionista"/>
    <s v="crm_push"/>
    <s v="CRM"/>
    <s v="Consignado"/>
    <d v="2024-05-19T22:43:11"/>
    <d v="2024-06-13T22:43:11"/>
    <d v="2024-06-13T22:43:11"/>
    <m/>
    <n v="0.23400000000000001"/>
    <s v="ES"/>
    <x v="4"/>
  </r>
  <r>
    <s v="C102667"/>
    <n v="316"/>
    <s v="Digital First"/>
    <s v="meta_paid"/>
    <s v="Orgânico"/>
    <s v="Consignado"/>
    <d v="2024-08-23T01:13:28"/>
    <m/>
    <m/>
    <m/>
    <n v="0.56100000000000005"/>
    <s v="BA"/>
    <x v="4"/>
  </r>
  <r>
    <s v="C102668"/>
    <n v="568"/>
    <s v="Baixo"/>
    <s v="orgânico"/>
    <s v="Loja"/>
    <s v="FGTS"/>
    <d v="2024-09-15T17:15:37"/>
    <d v="2024-10-13T17:15:37"/>
    <d v="2024-10-25T17:15:37"/>
    <d v="2024-11-19T17:15:37"/>
    <n v="0.16"/>
    <s v="CE"/>
    <x v="66"/>
  </r>
  <r>
    <s v="C102669"/>
    <n v="781"/>
    <s v="Médio"/>
    <s v="orgânico"/>
    <s v="Orgânico"/>
    <s v="Consignado"/>
    <d v="2024-06-20T21:54:28"/>
    <d v="2024-07-17T21:54:28"/>
    <d v="2024-07-31T21:54:28"/>
    <d v="2024-08-01T21:54:28"/>
    <n v="0.627"/>
    <s v="PA"/>
    <x v="0"/>
  </r>
  <r>
    <s v="C102670"/>
    <n v="518"/>
    <s v="Baixo"/>
    <s v="google_cpc"/>
    <s v="Mídia Paga"/>
    <s v="Conta"/>
    <d v="2023-11-21T14:40:17"/>
    <d v="2023-11-26T14:40:17"/>
    <d v="2023-11-30T14:40:17"/>
    <m/>
    <n v="0.32500000000000001"/>
    <s v="ES"/>
    <x v="4"/>
  </r>
  <r>
    <s v="C102671"/>
    <n v="618"/>
    <s v="Médio"/>
    <s v="meta_paid"/>
    <s v="Orgânico"/>
    <s v="FGTS"/>
    <d v="2025-09-19T11:15:16"/>
    <d v="2025-09-25T11:15:16"/>
    <d v="2025-10-06T11:15:16"/>
    <d v="2025-10-07T11:15:16"/>
    <n v="0.57299999999999995"/>
    <s v="GO"/>
    <x v="54"/>
  </r>
  <r>
    <s v="C102672"/>
    <n v="537"/>
    <s v="Alto Potencial"/>
    <s v="tiktok"/>
    <s v="Loja"/>
    <s v="FGTS"/>
    <d v="2023-11-15T10:20:06"/>
    <d v="2023-12-11T10:20:06"/>
    <d v="2023-12-14T10:20:06"/>
    <d v="2024-01-17T10:20:06"/>
    <n v="0.129"/>
    <s v="PE"/>
    <x v="36"/>
  </r>
  <r>
    <s v="C102673"/>
    <n v="844"/>
    <s v="Médio"/>
    <s v="orgânico"/>
    <s v="CRM"/>
    <s v="FGTS"/>
    <d v="2024-06-10T19:28:25"/>
    <d v="2024-06-23T19:28:25"/>
    <d v="2024-07-06T19:28:25"/>
    <d v="2024-07-21T19:28:25"/>
    <n v="0.48199999999999998"/>
    <s v="MG"/>
    <x v="28"/>
  </r>
  <r>
    <s v="C102674"/>
    <n v="584"/>
    <s v="Pensionista"/>
    <s v="crm_push"/>
    <s v="Indicação"/>
    <s v="Conta"/>
    <d v="2023-07-03T11:10:28"/>
    <d v="2023-07-04T11:10:28"/>
    <d v="2023-07-09T11:10:28"/>
    <m/>
    <n v="0.16500000000000001"/>
    <s v="AM"/>
    <x v="4"/>
  </r>
  <r>
    <s v="C102675"/>
    <n v="336"/>
    <s v="Médio"/>
    <s v="crm_push"/>
    <s v="Mídia Paga"/>
    <s v="Empréstimo Pessoal"/>
    <d v="2023-05-21T16:37:43"/>
    <m/>
    <m/>
    <m/>
    <n v="0.40799999999999997"/>
    <s v="PB"/>
    <x v="4"/>
  </r>
  <r>
    <s v="C102676"/>
    <n v="402"/>
    <s v="Baixo"/>
    <s v="google_cpc"/>
    <s v="Loja"/>
    <s v="Cartão"/>
    <d v="2023-06-11T19:45:28"/>
    <d v="2023-06-12T19:45:28"/>
    <d v="2023-06-27T19:45:28"/>
    <m/>
    <n v="0.42699999999999999"/>
    <s v="AM"/>
    <x v="4"/>
  </r>
  <r>
    <s v="C102677"/>
    <n v="729"/>
    <s v="Alto Potencial"/>
    <s v="orgânico"/>
    <s v="Mídia Paga"/>
    <s v="FGTS"/>
    <d v="2024-04-19T00:52:36"/>
    <d v="2024-05-18T00:52:36"/>
    <d v="2024-05-18T00:52:36"/>
    <d v="2024-07-03T00:52:36"/>
    <n v="0.22700000000000001"/>
    <s v="AM"/>
    <x v="55"/>
  </r>
  <r>
    <s v="C102678"/>
    <n v="538"/>
    <s v="Médio"/>
    <s v="meta_paid"/>
    <s v="Orgânico"/>
    <s v="Cartão"/>
    <d v="2025-01-04T13:58:23"/>
    <d v="2025-01-30T13:58:23"/>
    <d v="2025-02-01T13:58:23"/>
    <m/>
    <n v="0.26900000000000002"/>
    <s v="PI"/>
    <x v="4"/>
  </r>
  <r>
    <s v="C102679"/>
    <n v="424"/>
    <s v="Baixo"/>
    <s v="tiktok"/>
    <s v="Orgânico"/>
    <s v="FGTS"/>
    <d v="2023-10-14T03:37:28"/>
    <m/>
    <m/>
    <m/>
    <n v="0.21299999999999999"/>
    <s v="AL"/>
    <x v="4"/>
  </r>
  <r>
    <s v="C102680"/>
    <n v="487"/>
    <s v="Médio"/>
    <s v="meta_paid"/>
    <s v="Mídia Paga"/>
    <s v="Consignado"/>
    <d v="2025-10-08T09:28:08"/>
    <d v="2025-11-01T09:28:08"/>
    <d v="2025-11-03T09:28:08"/>
    <m/>
    <n v="0.379"/>
    <s v="PE"/>
    <x v="4"/>
  </r>
  <r>
    <s v="C102681"/>
    <n v="555"/>
    <s v="Digital First"/>
    <s v="orgânico"/>
    <s v="Indicação"/>
    <s v="Consignado"/>
    <d v="2023-03-04T12:54:12"/>
    <d v="2023-03-07T12:54:12"/>
    <m/>
    <m/>
    <n v="0.40300000000000002"/>
    <s v="SP"/>
    <x v="4"/>
  </r>
  <r>
    <s v="C102682"/>
    <n v="829"/>
    <s v="Médio"/>
    <s v="orgânico"/>
    <s v="Mídia Paga"/>
    <s v="FGTS"/>
    <d v="2023-11-23T10:38:59"/>
    <d v="2023-12-20T10:38:59"/>
    <d v="2023-12-31T10:38:59"/>
    <m/>
    <n v="0.158"/>
    <s v="RN"/>
    <x v="4"/>
  </r>
  <r>
    <s v="C102683"/>
    <n v="691"/>
    <s v="Médio"/>
    <s v="tiktok"/>
    <s v="Mídia Paga"/>
    <s v="Consignado"/>
    <d v="2024-08-06T14:17:34"/>
    <m/>
    <m/>
    <m/>
    <n v="0.41299999999999998"/>
    <s v="CE"/>
    <x v="4"/>
  </r>
  <r>
    <s v="C102684"/>
    <n v="767"/>
    <s v="Baixo"/>
    <s v="afiliado"/>
    <s v="Loja"/>
    <s v="Consignado"/>
    <d v="2023-02-18T01:16:25"/>
    <m/>
    <m/>
    <m/>
    <n v="0.39100000000000001"/>
    <s v="GO"/>
    <x v="4"/>
  </r>
  <r>
    <s v="C102685"/>
    <n v="552"/>
    <s v="Baixo"/>
    <s v="google_cpc"/>
    <s v="Mídia Paga"/>
    <s v="Consignado"/>
    <d v="2023-12-08T07:31:18"/>
    <d v="2023-12-29T07:31:18"/>
    <d v="2024-01-11T07:31:18"/>
    <m/>
    <n v="0.11700000000000001"/>
    <s v="CE"/>
    <x v="4"/>
  </r>
  <r>
    <s v="C102686"/>
    <n v="475"/>
    <s v="Alto Potencial"/>
    <s v="meta_paid"/>
    <s v="Mídia Paga"/>
    <s v="Empréstimo Pessoal"/>
    <d v="2024-11-19T18:17:04"/>
    <d v="2024-12-05T18:17:04"/>
    <d v="2024-12-16T18:17:04"/>
    <d v="2024-12-23T18:17:04"/>
    <n v="0.19900000000000001"/>
    <s v="ES"/>
    <x v="2"/>
  </r>
  <r>
    <s v="C102687"/>
    <n v="765"/>
    <s v="Médio"/>
    <s v="meta_paid"/>
    <s v="Orgânico"/>
    <s v="Consignado"/>
    <d v="2024-08-07T22:22:15"/>
    <m/>
    <m/>
    <m/>
    <n v="0.45800000000000002"/>
    <s v="GO"/>
    <x v="4"/>
  </r>
  <r>
    <s v="C102688"/>
    <n v="588"/>
    <s v="Baixo"/>
    <s v="indicação"/>
    <s v="Orgânico"/>
    <s v="FGTS"/>
    <d v="2024-03-06T11:10:52"/>
    <d v="2024-03-15T11:10:52"/>
    <d v="2024-03-21T11:10:52"/>
    <m/>
    <n v="0.16"/>
    <s v="PE"/>
    <x v="4"/>
  </r>
  <r>
    <s v="C102689"/>
    <n v="349"/>
    <s v="Alto Potencial"/>
    <s v="google_cpc"/>
    <s v="Indicação"/>
    <s v="Empréstimo Pessoal"/>
    <d v="2025-03-25T17:39:45"/>
    <m/>
    <m/>
    <m/>
    <n v="0.42799999999999999"/>
    <s v="BA"/>
    <x v="4"/>
  </r>
  <r>
    <s v="C102690"/>
    <n v="303"/>
    <s v="Digital First"/>
    <s v="meta_paid"/>
    <s v="Orgânico"/>
    <s v="Conta"/>
    <d v="2023-07-22T00:54:17"/>
    <d v="2023-08-11T00:54:17"/>
    <m/>
    <m/>
    <n v="0.46"/>
    <s v="PA"/>
    <x v="4"/>
  </r>
  <r>
    <s v="C102691"/>
    <n v="799"/>
    <s v="Médio"/>
    <s v="loja"/>
    <s v="Loja"/>
    <s v="FGTS"/>
    <d v="2024-07-15T12:25:14"/>
    <d v="2024-07-17T12:25:14"/>
    <d v="2024-07-17T12:25:14"/>
    <d v="2024-08-02T12:25:14"/>
    <n v="0.34399999999999997"/>
    <s v="SC"/>
    <x v="54"/>
  </r>
  <r>
    <s v="C102692"/>
    <n v="522"/>
    <s v="Médio"/>
    <s v="afiliado"/>
    <s v="Indicação"/>
    <s v="Conta"/>
    <d v="2023-09-14T22:05:28"/>
    <d v="2023-10-01T22:05:28"/>
    <d v="2023-10-11T22:05:28"/>
    <d v="2023-11-06T22:05:28"/>
    <n v="0.18099999999999999"/>
    <s v="GO"/>
    <x v="11"/>
  </r>
  <r>
    <s v="C102693"/>
    <n v="561"/>
    <s v="Baixo"/>
    <s v="afiliado"/>
    <s v="CRM"/>
    <s v="FGTS"/>
    <d v="2024-06-03T11:19:02"/>
    <d v="2024-06-16T11:19:02"/>
    <d v="2024-07-01T11:19:02"/>
    <d v="2024-07-26T11:19:02"/>
    <n v="0.31"/>
    <s v="GO"/>
    <x v="11"/>
  </r>
  <r>
    <s v="C102694"/>
    <n v="834"/>
    <s v="Médio"/>
    <s v="meta_paid"/>
    <s v="Mídia Paga"/>
    <s v="Consignado"/>
    <d v="2025-10-07T20:43:01"/>
    <m/>
    <m/>
    <m/>
    <n v="0.20399999999999999"/>
    <s v="MA"/>
    <x v="4"/>
  </r>
  <r>
    <s v="C102695"/>
    <n v="675"/>
    <s v="Baixo"/>
    <s v="crm_push"/>
    <s v="Orgânico"/>
    <s v="Cartão"/>
    <d v="2025-05-24T08:05:04"/>
    <m/>
    <m/>
    <m/>
    <n v="0.186"/>
    <s v="MA"/>
    <x v="4"/>
  </r>
  <r>
    <s v="C102696"/>
    <n v="360"/>
    <s v="Médio"/>
    <s v="tiktok"/>
    <s v="Mídia Paga"/>
    <s v="Consignado"/>
    <d v="2024-09-02T20:24:48"/>
    <d v="2024-09-15T20:24:48"/>
    <d v="2024-10-13T20:24:48"/>
    <m/>
    <n v="0.17100000000000001"/>
    <s v="RJ"/>
    <x v="4"/>
  </r>
  <r>
    <s v="C102697"/>
    <n v="655"/>
    <s v="Alto Potencial"/>
    <s v="tiktok"/>
    <s v="Mídia Paga"/>
    <s v="Cartão"/>
    <d v="2025-08-09T23:01:53"/>
    <m/>
    <m/>
    <m/>
    <n v="0.21099999999999999"/>
    <s v="PB"/>
    <x v="4"/>
  </r>
  <r>
    <s v="C102698"/>
    <n v="323"/>
    <s v="Digital First"/>
    <s v="google_cpc"/>
    <s v="Orgânico"/>
    <s v="Consignado"/>
    <d v="2025-08-13T16:43:49"/>
    <d v="2025-08-15T16:43:49"/>
    <d v="2025-08-22T16:43:49"/>
    <d v="2025-09-07T16:43:49"/>
    <n v="0.24299999999999999"/>
    <s v="GO"/>
    <x v="20"/>
  </r>
  <r>
    <s v="C102699"/>
    <n v="592"/>
    <s v="Baixo"/>
    <s v="orgânico"/>
    <s v="Indicação"/>
    <s v="Conta"/>
    <d v="2024-01-03T17:01:33"/>
    <d v="2024-01-29T17:01:33"/>
    <m/>
    <m/>
    <n v="0.28399999999999997"/>
    <s v="MA"/>
    <x v="4"/>
  </r>
  <r>
    <s v="C102700"/>
    <n v="655"/>
    <s v="Baixo"/>
    <s v="meta_paid"/>
    <s v="Mídia Paga"/>
    <s v="FGTS"/>
    <d v="2023-06-07T12:26:09"/>
    <d v="2023-06-10T12:26:09"/>
    <d v="2023-06-15T12:26:09"/>
    <d v="2023-06-27T12:26:09"/>
    <n v="0.33700000000000002"/>
    <s v="PI"/>
    <x v="40"/>
  </r>
  <r>
    <s v="C102701"/>
    <n v="328"/>
    <s v="Médio"/>
    <s v="meta_paid"/>
    <s v="Mídia Paga"/>
    <s v="Empréstimo Pessoal"/>
    <d v="2025-03-03T16:39:28"/>
    <m/>
    <m/>
    <m/>
    <n v="0.182"/>
    <s v="GO"/>
    <x v="4"/>
  </r>
  <r>
    <s v="C102702"/>
    <n v="656"/>
    <s v="Médio"/>
    <s v="tiktok"/>
    <s v="CRM"/>
    <s v="FGTS"/>
    <d v="2024-04-18T11:13:24"/>
    <m/>
    <m/>
    <m/>
    <n v="0.56299999999999994"/>
    <s v="SE"/>
    <x v="4"/>
  </r>
  <r>
    <s v="C102703"/>
    <n v="664"/>
    <s v="Baixo"/>
    <s v="google_cpc"/>
    <s v="Mídia Paga"/>
    <s v="Empréstimo Pessoal"/>
    <d v="2025-03-04T08:34:12"/>
    <m/>
    <m/>
    <m/>
    <n v="0.54700000000000004"/>
    <s v="MA"/>
    <x v="4"/>
  </r>
  <r>
    <s v="C102704"/>
    <n v="708"/>
    <s v="Baixo"/>
    <s v="google_cpc"/>
    <s v="Mídia Paga"/>
    <s v="FGTS"/>
    <d v="2024-02-12T12:45:53"/>
    <m/>
    <m/>
    <m/>
    <n v="0.6"/>
    <s v="RJ"/>
    <x v="4"/>
  </r>
  <r>
    <s v="C102705"/>
    <n v="565"/>
    <s v="Médio"/>
    <s v="meta_paid"/>
    <s v="CRM"/>
    <s v="Conta"/>
    <d v="2024-01-30T14:17:57"/>
    <m/>
    <m/>
    <m/>
    <n v="0.70599999999999996"/>
    <s v="PA"/>
    <x v="4"/>
  </r>
  <r>
    <s v="C102706"/>
    <n v="590"/>
    <s v="Médio"/>
    <s v="crm_push"/>
    <s v="Mídia Paga"/>
    <s v="Conta"/>
    <d v="2023-11-06T11:09:35"/>
    <m/>
    <m/>
    <m/>
    <n v="0.70799999999999996"/>
    <s v="MA"/>
    <x v="4"/>
  </r>
  <r>
    <s v="C102707"/>
    <n v="452"/>
    <s v="Médio"/>
    <s v="google_cpc"/>
    <s v="Mídia Paga"/>
    <s v="Consignado"/>
    <d v="2024-09-26T21:59:29"/>
    <m/>
    <m/>
    <m/>
    <n v="0.14499999999999999"/>
    <s v="GO"/>
    <x v="4"/>
  </r>
  <r>
    <s v="C102708"/>
    <n v="518"/>
    <s v="Médio"/>
    <s v="crm_push"/>
    <s v="Loja"/>
    <s v="Conta"/>
    <d v="2023-07-09T12:30:01"/>
    <m/>
    <m/>
    <m/>
    <n v="0.38100000000000001"/>
    <s v="CE"/>
    <x v="4"/>
  </r>
  <r>
    <s v="C102709"/>
    <n v="472"/>
    <s v="Baixo"/>
    <s v="orgânico"/>
    <s v="Orgânico"/>
    <s v="Consignado"/>
    <d v="2025-06-25T13:28:47"/>
    <d v="2025-07-20T13:28:47"/>
    <m/>
    <m/>
    <n v="0.157"/>
    <s v="PI"/>
    <x v="4"/>
  </r>
  <r>
    <s v="C102710"/>
    <n v="311"/>
    <s v="Alto Potencial"/>
    <s v="orgânico"/>
    <s v="Mídia Paga"/>
    <s v="FGTS"/>
    <d v="2023-10-02T04:17:51"/>
    <d v="2023-10-07T04:17:51"/>
    <d v="2023-10-19T04:17:51"/>
    <d v="2023-11-10T04:17:51"/>
    <n v="0.14899999999999999"/>
    <s v="PR"/>
    <x v="41"/>
  </r>
  <r>
    <s v="C102711"/>
    <n v="815"/>
    <s v="Médio"/>
    <s v="meta_paid"/>
    <s v="CRM"/>
    <s v="Cartão"/>
    <d v="2024-12-05T23:37:57"/>
    <d v="2024-12-31T23:37:57"/>
    <d v="2025-01-08T23:37:57"/>
    <d v="2025-02-13T23:37:57"/>
    <n v="0.35299999999999998"/>
    <s v="PE"/>
    <x v="68"/>
  </r>
  <r>
    <s v="C102712"/>
    <n v="661"/>
    <s v="Alto Potencial"/>
    <s v="orgânico"/>
    <s v="Mídia Paga"/>
    <s v="Empréstimo Pessoal"/>
    <d v="2024-04-09T04:08:43"/>
    <d v="2024-04-15T04:08:43"/>
    <d v="2024-05-03T04:08:43"/>
    <d v="2024-06-01T04:08:43"/>
    <n v="7.6999999999999999E-2"/>
    <s v="RJ"/>
    <x v="11"/>
  </r>
  <r>
    <s v="C102713"/>
    <n v="776"/>
    <s v="Médio"/>
    <s v="google_cpc"/>
    <s v="Indicação"/>
    <s v="FGTS"/>
    <d v="2023-10-12T08:23:10"/>
    <d v="2023-11-10T08:23:10"/>
    <d v="2023-11-14T08:23:10"/>
    <m/>
    <n v="0.27700000000000002"/>
    <s v="SP"/>
    <x v="4"/>
  </r>
  <r>
    <s v="C102714"/>
    <n v="381"/>
    <s v="Médio"/>
    <s v="meta_paid"/>
    <s v="Mídia Paga"/>
    <s v="FGTS"/>
    <d v="2024-09-13T12:14:31"/>
    <d v="2024-10-07T12:14:31"/>
    <m/>
    <m/>
    <n v="0.32600000000000001"/>
    <s v="AM"/>
    <x v="4"/>
  </r>
  <r>
    <s v="C102715"/>
    <n v="639"/>
    <s v="Digital First"/>
    <s v="orgânico"/>
    <s v="Indicação"/>
    <s v="FGTS"/>
    <d v="2025-06-23T00:39:01"/>
    <m/>
    <m/>
    <m/>
    <n v="0.43099999999999999"/>
    <s v="PR"/>
    <x v="4"/>
  </r>
  <r>
    <s v="C102716"/>
    <n v="740"/>
    <s v="Baixo"/>
    <s v="indicação"/>
    <s v="Loja"/>
    <s v="Cartão"/>
    <d v="2024-08-30T15:03:22"/>
    <d v="2024-08-30T15:03:22"/>
    <d v="2024-09-07T15:03:22"/>
    <m/>
    <n v="0.38300000000000001"/>
    <s v="MG"/>
    <x v="4"/>
  </r>
  <r>
    <s v="C102717"/>
    <n v="525"/>
    <s v="Alto Potencial"/>
    <s v="google_cpc"/>
    <s v="CRM"/>
    <s v="Empréstimo Pessoal"/>
    <d v="2024-04-07T21:25:54"/>
    <d v="2024-04-16T21:25:54"/>
    <d v="2024-05-02T21:25:54"/>
    <d v="2024-05-14T21:25:54"/>
    <n v="0.20399999999999999"/>
    <s v="RJ"/>
    <x v="48"/>
  </r>
  <r>
    <s v="C102718"/>
    <n v="670"/>
    <s v="Baixo"/>
    <s v="tiktok"/>
    <s v="Mídia Paga"/>
    <s v="Conta"/>
    <d v="2025-10-26T07:54:39"/>
    <d v="2025-11-19T07:54:39"/>
    <d v="2025-12-01T07:54:39"/>
    <d v="2025-12-09T07:54:39"/>
    <n v="4.5999999999999999E-2"/>
    <s v="GO"/>
    <x v="22"/>
  </r>
  <r>
    <s v="C102719"/>
    <n v="327"/>
    <s v="Baixo"/>
    <s v="loja"/>
    <s v="Loja"/>
    <s v="FGTS"/>
    <d v="2024-09-25T07:04:18"/>
    <m/>
    <m/>
    <m/>
    <n v="0.47299999999999998"/>
    <s v="PE"/>
    <x v="4"/>
  </r>
  <r>
    <s v="C102720"/>
    <n v="315"/>
    <s v="Médio"/>
    <s v="afiliado"/>
    <s v="Mídia Paga"/>
    <s v="Consignado"/>
    <d v="2023-09-07T22:52:46"/>
    <d v="2023-09-26T22:52:46"/>
    <m/>
    <m/>
    <n v="9.6000000000000002E-2"/>
    <s v="CE"/>
    <x v="4"/>
  </r>
  <r>
    <s v="C102721"/>
    <n v="576"/>
    <s v="Alto Potencial"/>
    <s v="google_cpc"/>
    <s v="Mídia Paga"/>
    <s v="Consignado"/>
    <d v="2024-11-20T04:08:31"/>
    <d v="2024-12-11T04:08:31"/>
    <d v="2024-12-29T04:08:31"/>
    <d v="2025-01-09T04:08:31"/>
    <n v="0.28899999999999998"/>
    <s v="SC"/>
    <x v="37"/>
  </r>
  <r>
    <s v="C102722"/>
    <n v="632"/>
    <s v="Alto Potencial"/>
    <s v="tiktok"/>
    <s v="Mídia Paga"/>
    <s v="Cartão"/>
    <d v="2024-03-04T13:03:02"/>
    <m/>
    <m/>
    <m/>
    <n v="6.9000000000000006E-2"/>
    <s v="AM"/>
    <x v="4"/>
  </r>
  <r>
    <s v="C102723"/>
    <n v="782"/>
    <s v="Médio"/>
    <s v="google_cpc"/>
    <s v="CRM"/>
    <s v="Empréstimo Pessoal"/>
    <d v="2024-02-25T08:49:23"/>
    <m/>
    <m/>
    <m/>
    <n v="0.24199999999999999"/>
    <s v="SC"/>
    <x v="4"/>
  </r>
  <r>
    <s v="C102724"/>
    <n v="587"/>
    <s v="Baixo"/>
    <s v="crm_push"/>
    <s v="Mídia Paga"/>
    <s v="Conta"/>
    <d v="2024-11-06T22:45:45"/>
    <d v="2024-11-20T22:45:45"/>
    <m/>
    <m/>
    <n v="0.20499999999999999"/>
    <s v="PI"/>
    <x v="4"/>
  </r>
  <r>
    <s v="C102725"/>
    <n v="413"/>
    <s v="Médio"/>
    <s v="meta_paid"/>
    <s v="Indicação"/>
    <s v="Empréstimo Pessoal"/>
    <d v="2025-05-30T14:53:50"/>
    <d v="2025-06-19T14:53:50"/>
    <d v="2025-06-25T14:53:50"/>
    <m/>
    <n v="0.46300000000000002"/>
    <s v="SP"/>
    <x v="4"/>
  </r>
  <r>
    <s v="C102726"/>
    <n v="337"/>
    <s v="Digital First"/>
    <s v="crm_push"/>
    <s v="Mídia Paga"/>
    <s v="Consignado"/>
    <d v="2024-02-23T19:25:55"/>
    <d v="2024-03-04T19:25:55"/>
    <m/>
    <m/>
    <n v="0.157"/>
    <s v="AM"/>
    <x v="4"/>
  </r>
  <r>
    <s v="C102727"/>
    <n v="753"/>
    <s v="Baixo"/>
    <s v="loja"/>
    <s v="Loja"/>
    <s v="Conta"/>
    <d v="2023-12-02T14:51:25"/>
    <m/>
    <m/>
    <m/>
    <n v="0.26500000000000001"/>
    <s v="RN"/>
    <x v="4"/>
  </r>
  <r>
    <s v="C102728"/>
    <n v="465"/>
    <s v="Médio"/>
    <s v="indicação"/>
    <s v="Mídia Paga"/>
    <s v="FGTS"/>
    <d v="2023-07-24T04:39:15"/>
    <d v="2023-07-30T04:39:15"/>
    <d v="2023-08-17T04:39:15"/>
    <m/>
    <n v="0.433"/>
    <s v="ES"/>
    <x v="4"/>
  </r>
  <r>
    <s v="C102729"/>
    <n v="504"/>
    <s v="Digital First"/>
    <s v="afiliado"/>
    <s v="Mídia Paga"/>
    <s v="FGTS"/>
    <d v="2025-08-21T16:14:13"/>
    <d v="2025-09-08T16:14:13"/>
    <d v="2025-09-08T16:14:13"/>
    <d v="2025-09-12T16:14:13"/>
    <n v="0.2"/>
    <s v="PA"/>
    <x v="49"/>
  </r>
  <r>
    <s v="C102730"/>
    <n v="544"/>
    <s v="Alto Potencial"/>
    <s v="google_cpc"/>
    <s v="Mídia Paga"/>
    <s v="Conta"/>
    <d v="2025-06-11T02:01:50"/>
    <d v="2025-06-12T02:01:50"/>
    <d v="2025-06-12T02:01:50"/>
    <d v="2025-07-03T02:01:50"/>
    <n v="0.64"/>
    <s v="PB"/>
    <x v="49"/>
  </r>
  <r>
    <s v="C102731"/>
    <n v="632"/>
    <s v="Alto Potencial"/>
    <s v="google_cpc"/>
    <s v="Indicação"/>
    <s v="Consignado"/>
    <d v="2025-05-14T00:40:23"/>
    <d v="2025-05-25T00:40:23"/>
    <d v="2025-06-12T00:40:23"/>
    <d v="2025-07-11T00:40:23"/>
    <n v="0.317"/>
    <s v="ES"/>
    <x v="33"/>
  </r>
  <r>
    <s v="C102732"/>
    <n v="695"/>
    <s v="Baixo"/>
    <s v="tiktok"/>
    <s v="Mídia Paga"/>
    <s v="Conta"/>
    <d v="2023-03-04T07:48:55"/>
    <m/>
    <m/>
    <m/>
    <n v="0.1"/>
    <s v="PB"/>
    <x v="4"/>
  </r>
  <r>
    <s v="C102733"/>
    <n v="806"/>
    <s v="Médio"/>
    <s v="tiktok"/>
    <s v="Orgânico"/>
    <s v="Conta"/>
    <d v="2023-05-21T16:24:52"/>
    <d v="2023-05-31T16:24:52"/>
    <d v="2023-06-10T16:24:52"/>
    <d v="2023-06-29T16:24:52"/>
    <n v="0.14799999999999999"/>
    <s v="RJ"/>
    <x v="41"/>
  </r>
  <r>
    <s v="C102734"/>
    <n v="420"/>
    <s v="Médio"/>
    <s v="google_cpc"/>
    <s v="Mídia Paga"/>
    <s v="Cartão"/>
    <d v="2023-06-17T23:44:14"/>
    <d v="2023-06-21T23:44:14"/>
    <d v="2023-07-07T23:44:14"/>
    <d v="2023-08-16T23:44:14"/>
    <n v="0.435"/>
    <s v="SE"/>
    <x v="47"/>
  </r>
  <r>
    <s v="C102735"/>
    <n v="558"/>
    <s v="Baixo"/>
    <s v="meta_paid"/>
    <s v="Loja"/>
    <s v="Conta"/>
    <d v="2023-08-16T18:22:13"/>
    <d v="2023-09-08T18:22:13"/>
    <d v="2023-09-18T18:22:13"/>
    <d v="2023-10-29T18:22:13"/>
    <n v="0.184"/>
    <s v="PI"/>
    <x v="44"/>
  </r>
  <r>
    <s v="C102736"/>
    <n v="709"/>
    <s v="Digital First"/>
    <s v="loja"/>
    <s v="Mídia Paga"/>
    <s v="Consignado"/>
    <d v="2023-09-24T22:25:55"/>
    <d v="2023-09-24T22:25:55"/>
    <m/>
    <m/>
    <n v="0.111"/>
    <s v="SC"/>
    <x v="4"/>
  </r>
  <r>
    <s v="C102737"/>
    <n v="609"/>
    <s v="Médio"/>
    <s v="afiliado"/>
    <s v="Mídia Paga"/>
    <s v="FGTS"/>
    <d v="2023-10-01T01:49:01"/>
    <d v="2023-10-05T01:49:01"/>
    <d v="2023-10-14T01:49:01"/>
    <d v="2023-11-06T01:49:01"/>
    <n v="0.27300000000000002"/>
    <s v="ES"/>
    <x v="26"/>
  </r>
  <r>
    <s v="C102738"/>
    <n v="367"/>
    <s v="Médio"/>
    <s v="google_cpc"/>
    <s v="Orgânico"/>
    <s v="Consignado"/>
    <d v="2025-09-23T12:03:38"/>
    <m/>
    <m/>
    <m/>
    <n v="0.53400000000000003"/>
    <s v="PA"/>
    <x v="4"/>
  </r>
  <r>
    <s v="C102739"/>
    <n v="413"/>
    <s v="Baixo"/>
    <s v="meta_paid"/>
    <s v="Mídia Paga"/>
    <s v="Consignado"/>
    <d v="2024-03-30T06:00:28"/>
    <m/>
    <m/>
    <m/>
    <n v="9.6000000000000002E-2"/>
    <s v="AL"/>
    <x v="4"/>
  </r>
  <r>
    <s v="C102740"/>
    <n v="519"/>
    <s v="Baixo"/>
    <s v="tiktok"/>
    <s v="CRM"/>
    <s v="FGTS"/>
    <d v="2024-11-13T23:40:24"/>
    <m/>
    <m/>
    <m/>
    <n v="0.11700000000000001"/>
    <s v="SC"/>
    <x v="4"/>
  </r>
  <r>
    <s v="C102741"/>
    <n v="519"/>
    <s v="Médio"/>
    <s v="afiliado"/>
    <s v="Mídia Paga"/>
    <s v="Consignado"/>
    <d v="2025-03-18T06:39:53"/>
    <m/>
    <m/>
    <m/>
    <n v="0.45200000000000001"/>
    <s v="RS"/>
    <x v="4"/>
  </r>
  <r>
    <s v="C102742"/>
    <n v="772"/>
    <s v="Digital First"/>
    <s v="tiktok"/>
    <s v="Orgânico"/>
    <s v="FGTS"/>
    <d v="2023-02-06T06:20:11"/>
    <m/>
    <m/>
    <m/>
    <n v="3.7999999999999999E-2"/>
    <s v="SP"/>
    <x v="4"/>
  </r>
  <r>
    <s v="C102743"/>
    <n v="685"/>
    <s v="Baixo"/>
    <s v="indicação"/>
    <s v="Mídia Paga"/>
    <s v="FGTS"/>
    <d v="2023-05-15T10:42:32"/>
    <d v="2023-05-17T10:42:32"/>
    <m/>
    <m/>
    <n v="0.27800000000000002"/>
    <s v="SC"/>
    <x v="4"/>
  </r>
  <r>
    <s v="C102744"/>
    <n v="597"/>
    <s v="Baixo"/>
    <s v="crm_push"/>
    <s v="Mídia Paga"/>
    <s v="Consignado"/>
    <d v="2023-01-20T23:29:59"/>
    <m/>
    <m/>
    <m/>
    <n v="0.38400000000000001"/>
    <s v="PB"/>
    <x v="4"/>
  </r>
  <r>
    <s v="C102745"/>
    <n v="552"/>
    <s v="Digital First"/>
    <s v="indicação"/>
    <s v="Orgânico"/>
    <s v="FGTS"/>
    <d v="2023-05-28T15:35:35"/>
    <m/>
    <m/>
    <m/>
    <n v="0.29899999999999999"/>
    <s v="PB"/>
    <x v="4"/>
  </r>
  <r>
    <s v="C102746"/>
    <n v="704"/>
    <s v="Digital First"/>
    <s v="orgânico"/>
    <s v="Mídia Paga"/>
    <s v="Consignado"/>
    <d v="2023-02-28T16:51:55"/>
    <m/>
    <m/>
    <m/>
    <n v="0.21099999999999999"/>
    <s v="RN"/>
    <x v="4"/>
  </r>
  <r>
    <s v="C102747"/>
    <n v="791"/>
    <s v="Médio"/>
    <s v="afiliado"/>
    <s v="CRM"/>
    <s v="Consignado"/>
    <d v="2024-01-06T10:20:16"/>
    <d v="2024-01-31T10:20:16"/>
    <d v="2024-01-31T10:20:16"/>
    <d v="2024-02-28T10:20:16"/>
    <n v="0.22"/>
    <s v="BA"/>
    <x v="11"/>
  </r>
  <r>
    <s v="C102748"/>
    <n v="656"/>
    <s v="Médio"/>
    <s v="crm_push"/>
    <s v="CRM"/>
    <s v="Consignado"/>
    <d v="2025-02-20T20:40:09"/>
    <d v="2025-03-03T20:40:09"/>
    <d v="2025-03-12T20:40:09"/>
    <m/>
    <n v="0.13900000000000001"/>
    <s v="PB"/>
    <x v="4"/>
  </r>
  <r>
    <s v="C102749"/>
    <n v="727"/>
    <s v="Baixo"/>
    <s v="meta_paid"/>
    <s v="Indicação"/>
    <s v="Consignado"/>
    <d v="2025-04-29T18:09:38"/>
    <m/>
    <m/>
    <m/>
    <n v="0.36399999999999999"/>
    <s v="BA"/>
    <x v="4"/>
  </r>
  <r>
    <s v="C102750"/>
    <n v="514"/>
    <s v="Pensionista"/>
    <s v="google_cpc"/>
    <s v="Mídia Paga"/>
    <s v="FGTS"/>
    <d v="2024-08-05T18:55:01"/>
    <m/>
    <m/>
    <m/>
    <n v="0.13300000000000001"/>
    <s v="RS"/>
    <x v="4"/>
  </r>
  <r>
    <s v="C102751"/>
    <n v="679"/>
    <s v="Baixo"/>
    <s v="afiliado"/>
    <s v="Orgânico"/>
    <s v="FGTS"/>
    <d v="2023-01-27T08:26:27"/>
    <m/>
    <m/>
    <m/>
    <n v="0.13600000000000001"/>
    <s v="RS"/>
    <x v="4"/>
  </r>
  <r>
    <s v="C102752"/>
    <n v="513"/>
    <s v="Médio"/>
    <s v="google_cpc"/>
    <s v="Mídia Paga"/>
    <s v="FGTS"/>
    <d v="2024-12-06T17:27:50"/>
    <d v="2024-12-13T17:27:50"/>
    <m/>
    <m/>
    <n v="0.10199999999999999"/>
    <s v="SE"/>
    <x v="4"/>
  </r>
  <r>
    <s v="C102753"/>
    <n v="397"/>
    <s v="Baixo"/>
    <s v="meta_paid"/>
    <s v="Mídia Paga"/>
    <s v="Consignado"/>
    <d v="2024-04-22T09:01:12"/>
    <d v="2024-05-03T09:01:12"/>
    <d v="2024-05-22T09:01:12"/>
    <d v="2024-05-31T09:01:12"/>
    <n v="0.26300000000000001"/>
    <s v="DF"/>
    <x v="41"/>
  </r>
  <r>
    <s v="C102754"/>
    <n v="827"/>
    <s v="Médio"/>
    <s v="crm_push"/>
    <s v="CRM"/>
    <s v="Consignado"/>
    <d v="2023-09-27T10:19:29"/>
    <d v="2023-10-07T10:19:29"/>
    <m/>
    <m/>
    <n v="0.22500000000000001"/>
    <s v="PA"/>
    <x v="4"/>
  </r>
  <r>
    <s v="C102755"/>
    <n v="827"/>
    <s v="Pensionista"/>
    <s v="crm_push"/>
    <s v="Mídia Paga"/>
    <s v="Conta"/>
    <d v="2023-06-27T13:44:36"/>
    <m/>
    <m/>
    <m/>
    <n v="0.21099999999999999"/>
    <s v="RN"/>
    <x v="4"/>
  </r>
  <r>
    <s v="C102756"/>
    <n v="834"/>
    <s v="Médio"/>
    <s v="google_cpc"/>
    <s v="CRM"/>
    <s v="Consignado"/>
    <d v="2024-02-08T02:44:26"/>
    <d v="2024-02-17T02:44:26"/>
    <d v="2024-02-27T02:44:26"/>
    <d v="2024-03-13T02:44:26"/>
    <n v="0.153"/>
    <s v="CE"/>
    <x v="2"/>
  </r>
  <r>
    <s v="C102757"/>
    <n v="848"/>
    <s v="Digital First"/>
    <s v="meta_paid"/>
    <s v="Orgânico"/>
    <s v="Conta"/>
    <d v="2025-03-19T14:38:47"/>
    <d v="2025-03-22T14:38:47"/>
    <m/>
    <m/>
    <n v="0.18099999999999999"/>
    <s v="RN"/>
    <x v="4"/>
  </r>
  <r>
    <s v="C102758"/>
    <n v="627"/>
    <s v="Médio"/>
    <s v="meta_paid"/>
    <s v="CRM"/>
    <s v="Consignado"/>
    <d v="2023-01-15T05:20:07"/>
    <m/>
    <m/>
    <m/>
    <n v="0.58899999999999997"/>
    <s v="PI"/>
    <x v="4"/>
  </r>
  <r>
    <s v="C102759"/>
    <n v="464"/>
    <s v="Digital First"/>
    <s v="meta_paid"/>
    <s v="Mídia Paga"/>
    <s v="Empréstimo Pessoal"/>
    <d v="2023-10-20T16:36:39"/>
    <d v="2023-10-21T16:36:39"/>
    <m/>
    <m/>
    <n v="0.32200000000000001"/>
    <s v="SP"/>
    <x v="4"/>
  </r>
  <r>
    <s v="C102760"/>
    <n v="415"/>
    <s v="Médio"/>
    <s v="loja"/>
    <s v="Mídia Paga"/>
    <s v="Consignado"/>
    <d v="2024-10-04T07:19:23"/>
    <m/>
    <m/>
    <m/>
    <n v="0.129"/>
    <s v="AM"/>
    <x v="4"/>
  </r>
  <r>
    <s v="C102761"/>
    <n v="449"/>
    <s v="Baixo"/>
    <s v="orgânico"/>
    <s v="Mídia Paga"/>
    <s v="Conta"/>
    <d v="2024-07-30T20:36:43"/>
    <d v="2024-08-17T20:36:43"/>
    <d v="2024-08-31T20:36:43"/>
    <m/>
    <n v="9.1999999999999998E-2"/>
    <s v="GO"/>
    <x v="4"/>
  </r>
  <r>
    <s v="C102762"/>
    <n v="817"/>
    <s v="Pensionista"/>
    <s v="indicação"/>
    <s v="Mídia Paga"/>
    <s v="Consignado"/>
    <d v="2024-01-07T22:14:00"/>
    <m/>
    <m/>
    <m/>
    <n v="0.217"/>
    <s v="GO"/>
    <x v="4"/>
  </r>
  <r>
    <s v="C102763"/>
    <n v="331"/>
    <s v="Baixo"/>
    <s v="google_cpc"/>
    <s v="Mídia Paga"/>
    <s v="FGTS"/>
    <d v="2025-01-20T07:05:07"/>
    <d v="2025-02-16T07:05:07"/>
    <d v="2025-03-02T07:05:07"/>
    <d v="2025-04-06T07:05:07"/>
    <n v="0.41399999999999998"/>
    <s v="SC"/>
    <x v="76"/>
  </r>
  <r>
    <s v="C102764"/>
    <n v="592"/>
    <s v="Baixo"/>
    <s v="meta_paid"/>
    <s v="Mídia Paga"/>
    <s v="FGTS"/>
    <d v="2024-04-21T08:16:20"/>
    <m/>
    <m/>
    <m/>
    <n v="0.18099999999999999"/>
    <s v="PR"/>
    <x v="4"/>
  </r>
  <r>
    <s v="C102765"/>
    <n v="476"/>
    <s v="Alto Potencial"/>
    <s v="crm_push"/>
    <s v="Orgânico"/>
    <s v="Consignado"/>
    <d v="2025-04-08T09:07:02"/>
    <m/>
    <m/>
    <m/>
    <n v="0.27700000000000002"/>
    <s v="SC"/>
    <x v="4"/>
  </r>
  <r>
    <s v="C102766"/>
    <n v="360"/>
    <s v="Médio"/>
    <s v="meta_paid"/>
    <s v="Mídia Paga"/>
    <s v="Consignado"/>
    <d v="2025-05-28T14:41:12"/>
    <d v="2025-05-28T14:41:12"/>
    <d v="2025-05-30T14:41:12"/>
    <d v="2025-06-12T14:41:12"/>
    <n v="0.4"/>
    <s v="RS"/>
    <x v="59"/>
  </r>
  <r>
    <s v="C102767"/>
    <n v="715"/>
    <s v="Digital First"/>
    <s v="meta_paid"/>
    <s v="Orgânico"/>
    <s v="Empréstimo Pessoal"/>
    <d v="2024-02-19T14:58:22"/>
    <d v="2024-02-22T14:58:22"/>
    <d v="2024-03-08T14:58:22"/>
    <d v="2024-04-14T14:58:22"/>
    <n v="0.19400000000000001"/>
    <s v="SC"/>
    <x v="58"/>
  </r>
  <r>
    <s v="C102768"/>
    <n v="682"/>
    <s v="Médio"/>
    <s v="indicação"/>
    <s v="Indicação"/>
    <s v="Cartão"/>
    <d v="2024-03-15T10:36:31"/>
    <d v="2024-03-27T10:36:31"/>
    <d v="2024-04-03T10:36:31"/>
    <d v="2024-05-06T10:36:31"/>
    <n v="0.313"/>
    <s v="MA"/>
    <x v="43"/>
  </r>
  <r>
    <s v="C102769"/>
    <n v="306"/>
    <s v="Baixo"/>
    <s v="afiliado"/>
    <s v="Mídia Paga"/>
    <s v="Conta"/>
    <d v="2023-03-30T10:16:07"/>
    <m/>
    <m/>
    <m/>
    <n v="0.34499999999999997"/>
    <s v="GO"/>
    <x v="4"/>
  </r>
  <r>
    <s v="C102770"/>
    <n v="384"/>
    <s v="Baixo"/>
    <s v="tiktok"/>
    <s v="Mídia Paga"/>
    <s v="Cartão"/>
    <d v="2025-09-30T16:14:09"/>
    <m/>
    <m/>
    <m/>
    <n v="8.1000000000000003E-2"/>
    <s v="SE"/>
    <x v="4"/>
  </r>
  <r>
    <s v="C102771"/>
    <n v="697"/>
    <s v="Médio"/>
    <s v="tiktok"/>
    <s v="CRM"/>
    <s v="Consignado"/>
    <d v="2023-03-26T17:55:53"/>
    <d v="2023-04-17T17:55:53"/>
    <d v="2023-04-25T17:55:53"/>
    <d v="2023-05-24T17:55:53"/>
    <n v="0.10299999999999999"/>
    <s v="AM"/>
    <x v="63"/>
  </r>
  <r>
    <s v="C102772"/>
    <n v="692"/>
    <s v="Médio"/>
    <s v="google_cpc"/>
    <s v="Mídia Paga"/>
    <s v="Conta"/>
    <d v="2024-05-17T05:16:43"/>
    <m/>
    <m/>
    <m/>
    <n v="0.249"/>
    <s v="CE"/>
    <x v="4"/>
  </r>
  <r>
    <s v="C102773"/>
    <n v="346"/>
    <s v="Médio"/>
    <s v="indicação"/>
    <s v="Orgânico"/>
    <s v="Consignado"/>
    <d v="2024-02-22T12:32:19"/>
    <d v="2024-03-02T12:32:19"/>
    <d v="2024-03-26T12:32:19"/>
    <m/>
    <n v="0.216"/>
    <s v="PR"/>
    <x v="4"/>
  </r>
  <r>
    <s v="C102774"/>
    <n v="640"/>
    <s v="Médio"/>
    <s v="crm_push"/>
    <s v="Mídia Paga"/>
    <s v="FGTS"/>
    <d v="2024-08-20T02:06:03"/>
    <m/>
    <m/>
    <m/>
    <n v="0.61699999999999999"/>
    <s v="SE"/>
    <x v="4"/>
  </r>
  <r>
    <s v="C102775"/>
    <n v="797"/>
    <s v="Digital First"/>
    <s v="google_cpc"/>
    <s v="Mídia Paga"/>
    <s v="Cartão"/>
    <d v="2024-05-01T09:08:17"/>
    <m/>
    <m/>
    <m/>
    <n v="8.2000000000000003E-2"/>
    <s v="SC"/>
    <x v="4"/>
  </r>
  <r>
    <s v="C102776"/>
    <n v="777"/>
    <s v="Baixo"/>
    <s v="google_cpc"/>
    <s v="Mídia Paga"/>
    <s v="Consignado"/>
    <d v="2023-07-31T20:22:30"/>
    <d v="2023-08-13T20:22:30"/>
    <d v="2023-08-27T20:22:30"/>
    <m/>
    <n v="0.128"/>
    <s v="PR"/>
    <x v="4"/>
  </r>
  <r>
    <s v="C102777"/>
    <n v="725"/>
    <s v="Médio"/>
    <s v="crm_push"/>
    <s v="Mídia Paga"/>
    <s v="Conta"/>
    <d v="2025-09-07T10:37:03"/>
    <d v="2025-10-01T10:37:03"/>
    <d v="2025-10-06T10:37:03"/>
    <m/>
    <n v="0.26300000000000001"/>
    <s v="PB"/>
    <x v="4"/>
  </r>
  <r>
    <s v="C102778"/>
    <n v="725"/>
    <s v="Médio"/>
    <s v="google_cpc"/>
    <s v="Mídia Paga"/>
    <s v="FGTS"/>
    <d v="2024-10-29T13:43:30"/>
    <d v="2024-11-02T13:43:30"/>
    <d v="2024-11-12T13:43:30"/>
    <m/>
    <n v="0.129"/>
    <s v="RJ"/>
    <x v="4"/>
  </r>
  <r>
    <s v="C102779"/>
    <n v="814"/>
    <s v="Baixo"/>
    <s v="loja"/>
    <s v="Mídia Paga"/>
    <s v="FGTS"/>
    <d v="2025-08-19T22:19:24"/>
    <d v="2025-09-15T22:19:24"/>
    <d v="2025-09-25T22:19:24"/>
    <d v="2025-09-30T22:19:24"/>
    <n v="0.253"/>
    <s v="MA"/>
    <x v="0"/>
  </r>
  <r>
    <s v="C102780"/>
    <n v="428"/>
    <s v="Médio"/>
    <s v="indicação"/>
    <s v="Mídia Paga"/>
    <s v="Empréstimo Pessoal"/>
    <d v="2024-09-18T13:23:54"/>
    <d v="2024-10-13T13:23:54"/>
    <d v="2024-11-03T13:23:54"/>
    <m/>
    <n v="0.152"/>
    <s v="MG"/>
    <x v="4"/>
  </r>
  <r>
    <s v="C102781"/>
    <n v="548"/>
    <s v="Médio"/>
    <s v="afiliado"/>
    <s v="CRM"/>
    <s v="Cartão"/>
    <d v="2025-01-04T07:03:03"/>
    <d v="2025-01-11T07:03:03"/>
    <d v="2025-01-21T07:03:03"/>
    <m/>
    <n v="0.20799999999999999"/>
    <s v="AM"/>
    <x v="4"/>
  </r>
  <r>
    <s v="C102782"/>
    <n v="430"/>
    <s v="Médio"/>
    <s v="orgânico"/>
    <s v="Mídia Paga"/>
    <s v="Consignado"/>
    <d v="2023-12-17T12:17:41"/>
    <d v="2024-01-08T12:17:41"/>
    <m/>
    <m/>
    <n v="0.67"/>
    <s v="RN"/>
    <x v="4"/>
  </r>
  <r>
    <s v="C102783"/>
    <n v="622"/>
    <s v="Digital First"/>
    <s v="meta_paid"/>
    <s v="Loja"/>
    <s v="Conta"/>
    <d v="2025-02-20T00:34:40"/>
    <d v="2025-03-08T00:34:40"/>
    <d v="2025-04-02T00:34:40"/>
    <d v="2025-04-18T00:34:40"/>
    <n v="0.156"/>
    <s v="PI"/>
    <x v="10"/>
  </r>
  <r>
    <s v="C102784"/>
    <n v="842"/>
    <s v="Alto Potencial"/>
    <s v="google_cpc"/>
    <s v="Mídia Paga"/>
    <s v="FGTS"/>
    <d v="2023-08-05T20:49:31"/>
    <d v="2023-08-31T20:49:31"/>
    <d v="2023-08-31T20:49:31"/>
    <m/>
    <n v="8.3000000000000004E-2"/>
    <s v="DF"/>
    <x v="4"/>
  </r>
  <r>
    <s v="C102785"/>
    <n v="365"/>
    <s v="Médio"/>
    <s v="orgânico"/>
    <s v="Mídia Paga"/>
    <s v="Consignado"/>
    <d v="2024-12-22T13:52:00"/>
    <d v="2025-01-20T13:52:00"/>
    <d v="2025-01-29T13:52:00"/>
    <d v="2025-02-25T13:52:00"/>
    <n v="0.60799999999999998"/>
    <s v="RJ"/>
    <x v="66"/>
  </r>
  <r>
    <s v="C102786"/>
    <n v="400"/>
    <s v="Pensionista"/>
    <s v="meta_paid"/>
    <s v="Mídia Paga"/>
    <s v="Cartão"/>
    <d v="2023-04-17T01:29:26"/>
    <d v="2023-04-17T01:29:26"/>
    <m/>
    <m/>
    <n v="0.23899999999999999"/>
    <s v="GO"/>
    <x v="4"/>
  </r>
  <r>
    <s v="C102787"/>
    <n v="330"/>
    <s v="Alto Potencial"/>
    <s v="tiktok"/>
    <s v="Orgânico"/>
    <s v="Consignado"/>
    <d v="2025-09-18T09:04:07"/>
    <m/>
    <m/>
    <m/>
    <n v="0.32700000000000001"/>
    <s v="ES"/>
    <x v="4"/>
  </r>
  <r>
    <s v="C102788"/>
    <n v="490"/>
    <s v="Digital First"/>
    <s v="meta_paid"/>
    <s v="CRM"/>
    <s v="Consignado"/>
    <d v="2025-08-01T23:36:04"/>
    <m/>
    <m/>
    <m/>
    <n v="7.6999999999999999E-2"/>
    <s v="AM"/>
    <x v="4"/>
  </r>
  <r>
    <s v="C102789"/>
    <n v="714"/>
    <s v="Médio"/>
    <s v="google_cpc"/>
    <s v="Mídia Paga"/>
    <s v="Consignado"/>
    <d v="2024-11-21T05:43:59"/>
    <d v="2024-12-09T05:43:59"/>
    <d v="2024-12-13T05:43:59"/>
    <d v="2024-12-21T05:43:59"/>
    <n v="0.30499999999999999"/>
    <s v="PR"/>
    <x v="8"/>
  </r>
  <r>
    <s v="C102790"/>
    <n v="799"/>
    <s v="Médio"/>
    <s v="meta_paid"/>
    <s v="Mídia Paga"/>
    <s v="Consignado"/>
    <d v="2024-01-27T14:14:07"/>
    <d v="2024-01-29T14:14:07"/>
    <d v="2024-02-04T14:14:07"/>
    <m/>
    <n v="0.58399999999999996"/>
    <s v="BA"/>
    <x v="4"/>
  </r>
  <r>
    <s v="C102791"/>
    <n v="345"/>
    <s v="Alto Potencial"/>
    <s v="crm_push"/>
    <s v="Indicação"/>
    <s v="Consignado"/>
    <d v="2023-02-02T21:47:16"/>
    <m/>
    <m/>
    <m/>
    <n v="0.11600000000000001"/>
    <s v="ES"/>
    <x v="4"/>
  </r>
  <r>
    <s v="C102792"/>
    <n v="388"/>
    <s v="Alto Potencial"/>
    <s v="meta_paid"/>
    <s v="Loja"/>
    <s v="Conta"/>
    <d v="2023-05-21T08:27:47"/>
    <m/>
    <m/>
    <m/>
    <n v="0.11899999999999999"/>
    <s v="MA"/>
    <x v="4"/>
  </r>
  <r>
    <s v="C102793"/>
    <n v="674"/>
    <s v="Médio"/>
    <s v="meta_paid"/>
    <s v="Mídia Paga"/>
    <s v="FGTS"/>
    <d v="2025-05-12T03:19:57"/>
    <d v="2025-05-24T03:19:57"/>
    <d v="2025-05-30T03:19:57"/>
    <m/>
    <n v="0.19900000000000001"/>
    <s v="PI"/>
    <x v="4"/>
  </r>
  <r>
    <s v="C102794"/>
    <n v="545"/>
    <s v="Alto Potencial"/>
    <s v="meta_paid"/>
    <s v="CRM"/>
    <s v="FGTS"/>
    <d v="2024-10-14T09:27:46"/>
    <d v="2024-10-30T09:27:46"/>
    <m/>
    <m/>
    <n v="0.53"/>
    <s v="PE"/>
    <x v="4"/>
  </r>
  <r>
    <s v="C102795"/>
    <n v="556"/>
    <s v="Médio"/>
    <s v="google_cpc"/>
    <s v="Mídia Paga"/>
    <s v="Consignado"/>
    <d v="2024-01-04T16:04:47"/>
    <d v="2024-01-13T16:04:47"/>
    <d v="2024-01-18T16:04:47"/>
    <d v="2024-02-04T16:04:47"/>
    <n v="0.14699999999999999"/>
    <s v="RS"/>
    <x v="25"/>
  </r>
  <r>
    <s v="C102796"/>
    <n v="651"/>
    <s v="Alto Potencial"/>
    <s v="afiliado"/>
    <s v="Mídia Paga"/>
    <s v="FGTS"/>
    <d v="2023-09-16T19:55:25"/>
    <d v="2023-10-14T19:55:25"/>
    <d v="2023-11-05T19:55:25"/>
    <m/>
    <n v="0.23200000000000001"/>
    <s v="BA"/>
    <x v="4"/>
  </r>
  <r>
    <s v="C102797"/>
    <n v="404"/>
    <s v="Baixo"/>
    <s v="tiktok"/>
    <s v="Orgânico"/>
    <s v="FGTS"/>
    <d v="2023-12-23T06:21:42"/>
    <d v="2023-12-30T06:21:42"/>
    <m/>
    <m/>
    <n v="0.109"/>
    <s v="AM"/>
    <x v="4"/>
  </r>
  <r>
    <s v="C102798"/>
    <n v="636"/>
    <s v="Baixo"/>
    <s v="google_cpc"/>
    <s v="Orgânico"/>
    <s v="FGTS"/>
    <d v="2025-09-04T14:26:08"/>
    <d v="2025-09-21T14:26:08"/>
    <d v="2025-10-10T14:26:08"/>
    <d v="2025-11-08T14:26:08"/>
    <n v="0.12"/>
    <s v="PR"/>
    <x v="66"/>
  </r>
  <r>
    <s v="C102799"/>
    <n v="825"/>
    <s v="Digital First"/>
    <s v="meta_paid"/>
    <s v="Mídia Paga"/>
    <s v="Consignado"/>
    <d v="2024-07-26T05:08:14"/>
    <m/>
    <m/>
    <m/>
    <n v="0.29699999999999999"/>
    <s v="SE"/>
    <x v="4"/>
  </r>
  <r>
    <s v="C102800"/>
    <n v="600"/>
    <s v="Baixo"/>
    <s v="indicação"/>
    <s v="Loja"/>
    <s v="Consignado"/>
    <d v="2025-04-05T15:17:00"/>
    <d v="2025-05-03T15:17:00"/>
    <m/>
    <m/>
    <n v="0.32500000000000001"/>
    <s v="PB"/>
    <x v="4"/>
  </r>
  <r>
    <s v="C102801"/>
    <n v="376"/>
    <s v="Pensionista"/>
    <s v="tiktok"/>
    <s v="CRM"/>
    <s v="Consignado"/>
    <d v="2025-02-02T13:34:46"/>
    <d v="2025-02-21T13:34:46"/>
    <d v="2025-03-05T13:34:46"/>
    <d v="2025-03-18T13:34:46"/>
    <n v="0.17399999999999999"/>
    <s v="GO"/>
    <x v="22"/>
  </r>
  <r>
    <s v="C102802"/>
    <n v="810"/>
    <s v="Alto Potencial"/>
    <s v="meta_paid"/>
    <s v="Mídia Paga"/>
    <s v="Conta"/>
    <d v="2024-08-03T02:51:00"/>
    <d v="2024-08-24T02:51:00"/>
    <d v="2024-08-30T02:51:00"/>
    <d v="2024-09-08T02:51:00"/>
    <n v="0.30299999999999999"/>
    <s v="RS"/>
    <x v="26"/>
  </r>
  <r>
    <s v="C102803"/>
    <n v="529"/>
    <s v="Médio"/>
    <s v="meta_paid"/>
    <s v="Mídia Paga"/>
    <s v="Consignado"/>
    <d v="2023-11-16T21:54:37"/>
    <d v="2023-12-14T21:54:37"/>
    <d v="2023-12-19T21:54:37"/>
    <d v="2023-12-20T21:54:37"/>
    <n v="0.17799999999999999"/>
    <s v="MA"/>
    <x v="2"/>
  </r>
  <r>
    <s v="C102804"/>
    <n v="331"/>
    <s v="Médio"/>
    <s v="meta_paid"/>
    <s v="CRM"/>
    <s v="FGTS"/>
    <d v="2024-04-25T18:16:44"/>
    <d v="2024-04-25T18:16:44"/>
    <d v="2024-05-10T18:16:44"/>
    <d v="2024-05-25T18:16:44"/>
    <n v="0.222"/>
    <s v="DF"/>
    <x v="8"/>
  </r>
  <r>
    <s v="C102805"/>
    <n v="357"/>
    <s v="Baixo"/>
    <s v="google_cpc"/>
    <s v="Mídia Paga"/>
    <s v="FGTS"/>
    <d v="2024-06-06T12:20:49"/>
    <d v="2024-06-09T12:20:49"/>
    <m/>
    <m/>
    <n v="0.155"/>
    <s v="SE"/>
    <x v="4"/>
  </r>
  <r>
    <s v="C102806"/>
    <n v="403"/>
    <s v="Digital First"/>
    <s v="crm_push"/>
    <s v="CRM"/>
    <s v="Empréstimo Pessoal"/>
    <d v="2024-04-27T10:22:59"/>
    <m/>
    <m/>
    <m/>
    <n v="9.8000000000000004E-2"/>
    <s v="CE"/>
    <x v="4"/>
  </r>
  <r>
    <s v="C102807"/>
    <n v="611"/>
    <s v="Baixo"/>
    <s v="meta_paid"/>
    <s v="Mídia Paga"/>
    <s v="Cartão"/>
    <d v="2023-12-11T09:07:49"/>
    <d v="2023-12-14T09:07:49"/>
    <m/>
    <m/>
    <n v="0.29199999999999998"/>
    <s v="AL"/>
    <x v="4"/>
  </r>
  <r>
    <s v="C102808"/>
    <n v="366"/>
    <s v="Médio"/>
    <s v="crm_push"/>
    <s v="Mídia Paga"/>
    <s v="Empréstimo Pessoal"/>
    <d v="2024-07-02T10:14:17"/>
    <m/>
    <m/>
    <m/>
    <n v="0.13400000000000001"/>
    <s v="SP"/>
    <x v="4"/>
  </r>
  <r>
    <s v="C102809"/>
    <n v="673"/>
    <s v="Baixo"/>
    <s v="meta_paid"/>
    <s v="Loja"/>
    <s v="Cartão"/>
    <d v="2023-10-25T10:29:10"/>
    <m/>
    <m/>
    <m/>
    <n v="0.27100000000000002"/>
    <s v="CE"/>
    <x v="4"/>
  </r>
  <r>
    <s v="C102810"/>
    <n v="534"/>
    <s v="Médio"/>
    <s v="google_cpc"/>
    <s v="Indicação"/>
    <s v="FGTS"/>
    <d v="2023-08-28T22:11:11"/>
    <d v="2023-09-10T22:11:11"/>
    <m/>
    <m/>
    <n v="0.16200000000000001"/>
    <s v="CE"/>
    <x v="4"/>
  </r>
  <r>
    <s v="C102811"/>
    <n v="411"/>
    <s v="Médio"/>
    <s v="crm_push"/>
    <s v="CRM"/>
    <s v="Cartão"/>
    <d v="2024-09-18T17:21:30"/>
    <d v="2024-10-06T17:21:30"/>
    <d v="2024-10-18T17:21:30"/>
    <d v="2024-11-16T17:21:30"/>
    <n v="0.10199999999999999"/>
    <s v="MA"/>
    <x v="63"/>
  </r>
  <r>
    <s v="C102812"/>
    <n v="688"/>
    <s v="Médio"/>
    <s v="meta_paid"/>
    <s v="CRM"/>
    <s v="FGTS"/>
    <d v="2023-01-31T00:08:56"/>
    <d v="2023-02-28T00:08:56"/>
    <d v="2023-03-08T00:08:56"/>
    <d v="2023-03-17T00:08:56"/>
    <n v="0.42199999999999999"/>
    <s v="BA"/>
    <x v="3"/>
  </r>
  <r>
    <s v="C102813"/>
    <n v="707"/>
    <s v="Alto Potencial"/>
    <s v="orgânico"/>
    <s v="Orgânico"/>
    <s v="FGTS"/>
    <d v="2024-06-03T21:24:35"/>
    <m/>
    <m/>
    <m/>
    <n v="0.28199999999999997"/>
    <s v="BA"/>
    <x v="4"/>
  </r>
  <r>
    <s v="C102814"/>
    <n v="353"/>
    <s v="Alto Potencial"/>
    <s v="crm_push"/>
    <s v="Orgânico"/>
    <s v="FGTS"/>
    <d v="2025-01-28T11:33:53"/>
    <m/>
    <m/>
    <m/>
    <n v="0.33100000000000002"/>
    <s v="SP"/>
    <x v="4"/>
  </r>
  <r>
    <s v="C102815"/>
    <n v="538"/>
    <s v="Baixo"/>
    <s v="indicação"/>
    <s v="Mídia Paga"/>
    <s v="FGTS"/>
    <d v="2025-04-20T10:20:45"/>
    <m/>
    <m/>
    <m/>
    <n v="0.219"/>
    <s v="SP"/>
    <x v="4"/>
  </r>
  <r>
    <s v="C102816"/>
    <n v="594"/>
    <s v="Baixo"/>
    <s v="google_cpc"/>
    <s v="Mídia Paga"/>
    <s v="Cartão"/>
    <d v="2023-07-20T04:33:01"/>
    <d v="2023-07-24T04:33:01"/>
    <d v="2023-08-06T04:33:01"/>
    <m/>
    <n v="0.27400000000000002"/>
    <s v="SP"/>
    <x v="4"/>
  </r>
  <r>
    <s v="C102817"/>
    <n v="411"/>
    <s v="Médio"/>
    <s v="google_cpc"/>
    <s v="CRM"/>
    <s v="Consignado"/>
    <d v="2024-09-25T15:08:52"/>
    <m/>
    <m/>
    <m/>
    <n v="0.57499999999999996"/>
    <s v="PR"/>
    <x v="4"/>
  </r>
  <r>
    <s v="C102818"/>
    <n v="387"/>
    <s v="Médio"/>
    <s v="tiktok"/>
    <s v="Mídia Paga"/>
    <s v="Consignado"/>
    <d v="2023-08-23T00:08:02"/>
    <d v="2023-09-12T00:08:02"/>
    <d v="2023-09-28T00:08:02"/>
    <m/>
    <n v="0.499"/>
    <s v="DF"/>
    <x v="4"/>
  </r>
  <r>
    <s v="C102819"/>
    <n v="775"/>
    <s v="Pensionista"/>
    <s v="meta_paid"/>
    <s v="Mídia Paga"/>
    <s v="Cartão"/>
    <d v="2024-12-18T04:09:00"/>
    <d v="2025-01-10T04:09:00"/>
    <d v="2025-01-18T04:09:00"/>
    <d v="2025-02-07T04:09:00"/>
    <n v="0.246"/>
    <s v="PB"/>
    <x v="30"/>
  </r>
  <r>
    <s v="C102820"/>
    <n v="603"/>
    <s v="Médio"/>
    <s v="meta_paid"/>
    <s v="Orgânico"/>
    <s v="Conta"/>
    <d v="2025-01-27T13:45:44"/>
    <d v="2025-01-29T13:45:44"/>
    <d v="2025-02-02T13:45:44"/>
    <d v="2025-02-19T13:45:44"/>
    <n v="0.34399999999999997"/>
    <s v="RS"/>
    <x v="64"/>
  </r>
  <r>
    <s v="C102821"/>
    <n v="604"/>
    <s v="Alto Potencial"/>
    <s v="google_cpc"/>
    <s v="Mídia Paga"/>
    <s v="Cartão"/>
    <d v="2023-11-23T06:34:27"/>
    <d v="2023-12-02T06:34:27"/>
    <m/>
    <m/>
    <n v="0.107"/>
    <s v="GO"/>
    <x v="4"/>
  </r>
  <r>
    <s v="C102822"/>
    <n v="589"/>
    <s v="Médio"/>
    <s v="tiktok"/>
    <s v="Mídia Paga"/>
    <s v="Empréstimo Pessoal"/>
    <d v="2024-08-17T10:26:45"/>
    <m/>
    <m/>
    <m/>
    <n v="0.11600000000000001"/>
    <s v="PB"/>
    <x v="4"/>
  </r>
  <r>
    <s v="C102823"/>
    <n v="507"/>
    <s v="Baixo"/>
    <s v="google_cpc"/>
    <s v="Mídia Paga"/>
    <s v="Consignado"/>
    <d v="2024-04-19T10:08:49"/>
    <d v="2024-05-11T10:08:49"/>
    <d v="2024-05-11T10:08:49"/>
    <d v="2024-05-23T10:08:49"/>
    <n v="0.42899999999999999"/>
    <s v="DF"/>
    <x v="2"/>
  </r>
  <r>
    <s v="C102824"/>
    <n v="669"/>
    <s v="Alto Potencial"/>
    <s v="crm_push"/>
    <s v="Mídia Paga"/>
    <s v="Consignado"/>
    <d v="2025-04-24T23:55:49"/>
    <d v="2025-05-09T23:55:49"/>
    <d v="2025-05-20T23:55:49"/>
    <d v="2025-06-19T23:55:49"/>
    <n v="0.40799999999999997"/>
    <s v="AL"/>
    <x v="21"/>
  </r>
  <r>
    <s v="C102825"/>
    <n v="519"/>
    <s v="Médio"/>
    <s v="crm_push"/>
    <s v="Loja"/>
    <s v="Consignado"/>
    <d v="2024-04-21T08:15:55"/>
    <d v="2024-05-10T08:15:55"/>
    <d v="2024-06-04T08:15:55"/>
    <d v="2024-07-13T08:15:55"/>
    <n v="9.9000000000000005E-2"/>
    <s v="PA"/>
    <x v="77"/>
  </r>
  <r>
    <s v="C102826"/>
    <n v="530"/>
    <s v="Médio"/>
    <s v="google_cpc"/>
    <s v="CRM"/>
    <s v="Cartão"/>
    <d v="2023-04-02T23:15:55"/>
    <m/>
    <m/>
    <m/>
    <n v="0.26600000000000001"/>
    <s v="AM"/>
    <x v="4"/>
  </r>
  <r>
    <s v="C102827"/>
    <n v="648"/>
    <s v="Médio"/>
    <s v="crm_push"/>
    <s v="Loja"/>
    <s v="Consignado"/>
    <d v="2025-08-18T04:22:16"/>
    <m/>
    <m/>
    <m/>
    <n v="0.11"/>
    <s v="SP"/>
    <x v="4"/>
  </r>
  <r>
    <s v="C102828"/>
    <n v="554"/>
    <s v="Médio"/>
    <s v="meta_paid"/>
    <s v="CRM"/>
    <s v="Consignado"/>
    <d v="2023-05-01T04:39:38"/>
    <d v="2023-05-14T04:39:38"/>
    <m/>
    <m/>
    <n v="0.314"/>
    <s v="MG"/>
    <x v="4"/>
  </r>
  <r>
    <s v="C102829"/>
    <n v="751"/>
    <s v="Baixo"/>
    <s v="meta_paid"/>
    <s v="CRM"/>
    <s v="Consignado"/>
    <d v="2024-03-30T04:44:30"/>
    <d v="2024-04-04T04:44:30"/>
    <d v="2024-04-06T04:44:30"/>
    <m/>
    <n v="8.8999999999999996E-2"/>
    <s v="MA"/>
    <x v="4"/>
  </r>
  <r>
    <s v="C102830"/>
    <n v="441"/>
    <s v="Pensionista"/>
    <s v="google_cpc"/>
    <s v="CRM"/>
    <s v="FGTS"/>
    <d v="2023-03-19T14:06:00"/>
    <d v="2023-03-31T14:06:00"/>
    <d v="2023-04-17T14:06:00"/>
    <m/>
    <n v="0.308"/>
    <s v="ES"/>
    <x v="4"/>
  </r>
  <r>
    <s v="C102831"/>
    <n v="368"/>
    <s v="Digital First"/>
    <s v="crm_push"/>
    <s v="Mídia Paga"/>
    <s v="Consignado"/>
    <d v="2024-11-29T08:14:12"/>
    <m/>
    <m/>
    <m/>
    <n v="8.9999999999999993E-3"/>
    <s v="RS"/>
    <x v="4"/>
  </r>
  <r>
    <s v="C102832"/>
    <n v="388"/>
    <s v="Baixo"/>
    <s v="meta_paid"/>
    <s v="CRM"/>
    <s v="Cartão"/>
    <d v="2023-08-03T20:19:35"/>
    <d v="2023-09-01T20:19:35"/>
    <d v="2023-09-06T20:19:35"/>
    <d v="2023-10-08T20:19:35"/>
    <n v="0.124"/>
    <s v="PB"/>
    <x v="24"/>
  </r>
  <r>
    <s v="C102833"/>
    <n v="435"/>
    <s v="Médio"/>
    <s v="google_cpc"/>
    <s v="CRM"/>
    <s v="Conta"/>
    <d v="2023-12-02T19:09:09"/>
    <d v="2023-12-28T19:09:09"/>
    <d v="2024-01-03T19:09:09"/>
    <m/>
    <n v="0.316"/>
    <s v="PA"/>
    <x v="4"/>
  </r>
  <r>
    <s v="C102834"/>
    <n v="822"/>
    <s v="Digital First"/>
    <s v="indicação"/>
    <s v="Indicação"/>
    <s v="Cartão"/>
    <d v="2025-02-21T21:34:58"/>
    <d v="2025-03-22T21:34:58"/>
    <d v="2025-04-07T21:34:58"/>
    <d v="2025-04-18T21:34:58"/>
    <n v="0.63100000000000001"/>
    <s v="GO"/>
    <x v="21"/>
  </r>
  <r>
    <s v="C102835"/>
    <n v="741"/>
    <s v="Digital First"/>
    <s v="meta_paid"/>
    <s v="Loja"/>
    <s v="FGTS"/>
    <d v="2023-08-28T16:46:03"/>
    <d v="2023-09-15T16:46:03"/>
    <d v="2023-09-23T16:46:03"/>
    <m/>
    <n v="0.41199999999999998"/>
    <s v="RS"/>
    <x v="4"/>
  </r>
  <r>
    <s v="C102836"/>
    <n v="337"/>
    <s v="Digital First"/>
    <s v="loja"/>
    <s v="Mídia Paga"/>
    <s v="FGTS"/>
    <d v="2025-05-20T12:08:57"/>
    <m/>
    <m/>
    <m/>
    <n v="8.1000000000000003E-2"/>
    <s v="SC"/>
    <x v="4"/>
  </r>
  <r>
    <s v="C102837"/>
    <n v="507"/>
    <s v="Médio"/>
    <s v="meta_paid"/>
    <s v="Mídia Paga"/>
    <s v="FGTS"/>
    <d v="2025-08-12T02:23:23"/>
    <d v="2025-09-07T02:23:23"/>
    <m/>
    <m/>
    <n v="0.24199999999999999"/>
    <s v="PB"/>
    <x v="4"/>
  </r>
  <r>
    <s v="C102838"/>
    <n v="509"/>
    <s v="Alto Potencial"/>
    <s v="crm_push"/>
    <s v="Orgânico"/>
    <s v="FGTS"/>
    <d v="2024-11-01T00:08:23"/>
    <d v="2024-11-06T00:08:23"/>
    <m/>
    <m/>
    <n v="0.156"/>
    <s v="MA"/>
    <x v="4"/>
  </r>
  <r>
    <s v="C102839"/>
    <n v="812"/>
    <s v="Pensionista"/>
    <s v="orgânico"/>
    <s v="Mídia Paga"/>
    <s v="Consignado"/>
    <d v="2023-12-09T09:05:01"/>
    <d v="2023-12-15T09:05:01"/>
    <m/>
    <m/>
    <n v="0.26900000000000002"/>
    <s v="PR"/>
    <x v="4"/>
  </r>
  <r>
    <s v="C102840"/>
    <n v="659"/>
    <s v="Pensionista"/>
    <s v="afiliado"/>
    <s v="Mídia Paga"/>
    <s v="Conta"/>
    <d v="2023-01-17T06:39:28"/>
    <d v="2023-02-12T06:39:28"/>
    <d v="2023-02-23T06:39:28"/>
    <m/>
    <n v="0.25900000000000001"/>
    <s v="SC"/>
    <x v="4"/>
  </r>
  <r>
    <s v="C102841"/>
    <n v="300"/>
    <s v="Baixo"/>
    <s v="indicação"/>
    <s v="Mídia Paga"/>
    <s v="FGTS"/>
    <d v="2024-11-20T10:02:10"/>
    <m/>
    <m/>
    <m/>
    <n v="0.29799999999999999"/>
    <s v="AL"/>
    <x v="4"/>
  </r>
  <r>
    <s v="C102842"/>
    <n v="680"/>
    <s v="Pensionista"/>
    <s v="afiliado"/>
    <s v="Mídia Paga"/>
    <s v="Consignado"/>
    <d v="2025-04-23T16:22:11"/>
    <d v="2025-05-08T16:22:11"/>
    <d v="2025-05-19T16:22:11"/>
    <d v="2025-07-01T16:22:11"/>
    <n v="0.28299999999999997"/>
    <s v="PI"/>
    <x v="27"/>
  </r>
  <r>
    <s v="C102843"/>
    <n v="836"/>
    <s v="Baixo"/>
    <s v="meta_paid"/>
    <s v="Mídia Paga"/>
    <s v="Consignado"/>
    <d v="2023-07-28T08:32:40"/>
    <m/>
    <m/>
    <m/>
    <n v="0.115"/>
    <s v="PI"/>
    <x v="4"/>
  </r>
  <r>
    <s v="C102844"/>
    <n v="693"/>
    <s v="Médio"/>
    <s v="crm_push"/>
    <s v="CRM"/>
    <s v="Consignado"/>
    <d v="2024-09-30T19:49:02"/>
    <m/>
    <m/>
    <m/>
    <n v="0.16"/>
    <s v="RN"/>
    <x v="4"/>
  </r>
  <r>
    <s v="C102845"/>
    <n v="349"/>
    <s v="Médio"/>
    <s v="orgânico"/>
    <s v="Indicação"/>
    <s v="Consignado"/>
    <d v="2023-07-06T22:21:05"/>
    <d v="2023-07-18T22:21:05"/>
    <d v="2023-07-23T22:21:05"/>
    <m/>
    <n v="0.24399999999999999"/>
    <s v="PA"/>
    <x v="4"/>
  </r>
  <r>
    <s v="C102846"/>
    <n v="695"/>
    <s v="Baixo"/>
    <s v="google_cpc"/>
    <s v="Mídia Paga"/>
    <s v="FGTS"/>
    <d v="2025-09-22T13:38:18"/>
    <d v="2025-09-23T13:38:18"/>
    <d v="2025-10-09T13:38:18"/>
    <d v="2025-11-10T13:38:18"/>
    <n v="0.253"/>
    <s v="CE"/>
    <x v="29"/>
  </r>
  <r>
    <s v="C102847"/>
    <n v="331"/>
    <s v="Médio"/>
    <s v="loja"/>
    <s v="Mídia Paga"/>
    <s v="Consignado"/>
    <d v="2025-01-03T05:07:11"/>
    <d v="2025-01-08T05:07:11"/>
    <d v="2025-01-17T05:07:11"/>
    <d v="2025-01-31T05:07:11"/>
    <n v="0.20300000000000001"/>
    <s v="PB"/>
    <x v="6"/>
  </r>
  <r>
    <s v="C102848"/>
    <n v="844"/>
    <s v="Pensionista"/>
    <s v="meta_paid"/>
    <s v="CRM"/>
    <s v="Consignado"/>
    <d v="2024-03-04T17:57:41"/>
    <m/>
    <m/>
    <m/>
    <n v="9.7000000000000003E-2"/>
    <s v="GO"/>
    <x v="4"/>
  </r>
  <r>
    <s v="C102849"/>
    <n v="533"/>
    <s v="Médio"/>
    <s v="google_cpc"/>
    <s v="Mídia Paga"/>
    <s v="FGTS"/>
    <d v="2025-08-18T08:36:32"/>
    <d v="2025-08-27T08:36:32"/>
    <d v="2025-08-27T08:36:32"/>
    <d v="2025-09-06T08:36:32"/>
    <n v="0.16"/>
    <s v="CE"/>
    <x v="13"/>
  </r>
  <r>
    <s v="C102850"/>
    <n v="325"/>
    <s v="Digital First"/>
    <s v="meta_paid"/>
    <s v="Indicação"/>
    <s v="Empréstimo Pessoal"/>
    <d v="2023-05-07T02:57:14"/>
    <d v="2023-05-25T02:57:14"/>
    <d v="2023-05-28T02:57:14"/>
    <m/>
    <n v="0.154"/>
    <s v="ES"/>
    <x v="4"/>
  </r>
  <r>
    <s v="C102851"/>
    <n v="733"/>
    <s v="Baixo"/>
    <s v="tiktok"/>
    <s v="Mídia Paga"/>
    <s v="Consignado"/>
    <d v="2024-05-29T17:55:26"/>
    <d v="2024-06-23T17:55:26"/>
    <d v="2024-06-23T17:55:26"/>
    <m/>
    <n v="0.30099999999999999"/>
    <s v="CE"/>
    <x v="4"/>
  </r>
  <r>
    <s v="C102852"/>
    <n v="360"/>
    <s v="Alto Potencial"/>
    <s v="tiktok"/>
    <s v="Indicação"/>
    <s v="Consignado"/>
    <d v="2023-07-17T14:12:42"/>
    <m/>
    <m/>
    <m/>
    <n v="0.182"/>
    <s v="PB"/>
    <x v="4"/>
  </r>
  <r>
    <s v="C102853"/>
    <n v="740"/>
    <s v="Alto Potencial"/>
    <s v="tiktok"/>
    <s v="Mídia Paga"/>
    <s v="FGTS"/>
    <d v="2024-03-30T10:59:46"/>
    <d v="2024-04-04T10:59:46"/>
    <d v="2024-04-14T10:59:46"/>
    <m/>
    <n v="0.14199999999999999"/>
    <s v="PB"/>
    <x v="4"/>
  </r>
  <r>
    <s v="C102854"/>
    <n v="429"/>
    <s v="Baixo"/>
    <s v="meta_paid"/>
    <s v="Loja"/>
    <s v="Conta"/>
    <d v="2023-03-04T20:53:39"/>
    <d v="2023-03-24T20:53:39"/>
    <m/>
    <m/>
    <n v="0.435"/>
    <s v="RJ"/>
    <x v="4"/>
  </r>
  <r>
    <s v="C102855"/>
    <n v="653"/>
    <s v="Médio"/>
    <s v="tiktok"/>
    <s v="CRM"/>
    <s v="Conta"/>
    <d v="2025-10-18T06:49:32"/>
    <d v="2025-11-11T06:49:32"/>
    <d v="2025-11-30T06:49:32"/>
    <d v="2026-01-02T06:49:32"/>
    <n v="0.22500000000000001"/>
    <s v="SC"/>
    <x v="76"/>
  </r>
  <r>
    <s v="C102856"/>
    <n v="497"/>
    <s v="Baixo"/>
    <s v="loja"/>
    <s v="Indicação"/>
    <s v="FGTS"/>
    <d v="2025-09-17T14:30:39"/>
    <d v="2025-10-14T14:30:39"/>
    <d v="2025-10-16T14:30:39"/>
    <m/>
    <n v="0.11799999999999999"/>
    <s v="SE"/>
    <x v="4"/>
  </r>
  <r>
    <s v="C102857"/>
    <n v="670"/>
    <s v="Médio"/>
    <s v="meta_paid"/>
    <s v="CRM"/>
    <s v="Conta"/>
    <d v="2024-09-18T00:53:53"/>
    <m/>
    <m/>
    <m/>
    <n v="0.18"/>
    <s v="SC"/>
    <x v="4"/>
  </r>
  <r>
    <s v="C102858"/>
    <n v="446"/>
    <s v="Médio"/>
    <s v="tiktok"/>
    <s v="CRM"/>
    <s v="Cartão"/>
    <d v="2024-09-18T13:10:25"/>
    <d v="2024-09-26T13:10:25"/>
    <m/>
    <m/>
    <n v="0.20300000000000001"/>
    <s v="SC"/>
    <x v="4"/>
  </r>
  <r>
    <s v="C102859"/>
    <n v="797"/>
    <s v="Alto Potencial"/>
    <s v="google_cpc"/>
    <s v="Orgânico"/>
    <s v="Empréstimo Pessoal"/>
    <d v="2023-05-01T06:40:34"/>
    <m/>
    <m/>
    <m/>
    <n v="0.503"/>
    <s v="PI"/>
    <x v="4"/>
  </r>
  <r>
    <s v="C102860"/>
    <n v="347"/>
    <s v="Médio"/>
    <s v="google_cpc"/>
    <s v="Orgânico"/>
    <s v="FGTS"/>
    <d v="2023-07-09T18:01:27"/>
    <m/>
    <m/>
    <m/>
    <n v="0.379"/>
    <s v="MG"/>
    <x v="4"/>
  </r>
  <r>
    <s v="C102861"/>
    <n v="471"/>
    <s v="Alto Potencial"/>
    <s v="tiktok"/>
    <s v="Loja"/>
    <s v="Empréstimo Pessoal"/>
    <d v="2023-12-21T23:43:23"/>
    <d v="2024-01-17T23:43:23"/>
    <d v="2024-01-31T23:43:23"/>
    <d v="2024-02-22T23:43:23"/>
    <n v="0.20599999999999999"/>
    <s v="GO"/>
    <x v="36"/>
  </r>
  <r>
    <s v="C102862"/>
    <n v="614"/>
    <s v="Pensionista"/>
    <s v="google_cpc"/>
    <s v="Mídia Paga"/>
    <s v="Conta"/>
    <d v="2025-07-15T04:10:14"/>
    <m/>
    <m/>
    <m/>
    <n v="0.56399999999999995"/>
    <s v="PR"/>
    <x v="4"/>
  </r>
  <r>
    <s v="C102863"/>
    <n v="675"/>
    <s v="Médio"/>
    <s v="orgânico"/>
    <s v="Mídia Paga"/>
    <s v="Conta"/>
    <d v="2024-06-24T22:44:21"/>
    <d v="2024-07-14T22:44:21"/>
    <d v="2024-07-27T22:44:21"/>
    <m/>
    <n v="0.39100000000000001"/>
    <s v="RJ"/>
    <x v="4"/>
  </r>
  <r>
    <s v="C102864"/>
    <n v="832"/>
    <s v="Digital First"/>
    <s v="orgânico"/>
    <s v="Mídia Paga"/>
    <s v="Conta"/>
    <d v="2024-08-18T21:21:12"/>
    <d v="2024-08-24T21:21:12"/>
    <d v="2024-08-28T21:21:12"/>
    <d v="2024-09-06T21:21:12"/>
    <n v="0.53700000000000003"/>
    <s v="SE"/>
    <x v="13"/>
  </r>
  <r>
    <s v="C102865"/>
    <n v="719"/>
    <s v="Pensionista"/>
    <s v="meta_paid"/>
    <s v="Mídia Paga"/>
    <s v="Empréstimo Pessoal"/>
    <d v="2024-02-24T00:51:07"/>
    <m/>
    <m/>
    <m/>
    <n v="0.29699999999999999"/>
    <s v="AL"/>
    <x v="4"/>
  </r>
  <r>
    <s v="C102866"/>
    <n v="695"/>
    <s v="Digital First"/>
    <s v="meta_paid"/>
    <s v="Loja"/>
    <s v="Empréstimo Pessoal"/>
    <d v="2024-05-20T14:19:34"/>
    <d v="2024-06-15T14:19:34"/>
    <d v="2024-07-05T14:19:34"/>
    <m/>
    <n v="0.26600000000000001"/>
    <s v="CE"/>
    <x v="4"/>
  </r>
  <r>
    <s v="C102867"/>
    <n v="821"/>
    <s v="Médio"/>
    <s v="loja"/>
    <s v="Mídia Paga"/>
    <s v="Consignado"/>
    <d v="2024-12-25T16:14:55"/>
    <m/>
    <m/>
    <m/>
    <n v="0.192"/>
    <s v="MA"/>
    <x v="4"/>
  </r>
  <r>
    <s v="C102868"/>
    <n v="486"/>
    <s v="Baixo"/>
    <s v="google_cpc"/>
    <s v="CRM"/>
    <s v="FGTS"/>
    <d v="2025-06-07T21:57:18"/>
    <d v="2025-06-23T21:57:18"/>
    <d v="2025-07-01T21:57:18"/>
    <d v="2025-07-19T21:57:18"/>
    <n v="0.32400000000000001"/>
    <s v="PA"/>
    <x v="0"/>
  </r>
  <r>
    <s v="C102869"/>
    <n v="332"/>
    <s v="Médio"/>
    <s v="tiktok"/>
    <s v="Orgânico"/>
    <s v="Empréstimo Pessoal"/>
    <d v="2023-11-27T14:26:11"/>
    <m/>
    <m/>
    <m/>
    <n v="0.35499999999999998"/>
    <s v="CE"/>
    <x v="4"/>
  </r>
  <r>
    <s v="C102870"/>
    <n v="368"/>
    <s v="Alto Potencial"/>
    <s v="loja"/>
    <s v="Loja"/>
    <s v="FGTS"/>
    <d v="2024-09-21T01:42:48"/>
    <d v="2024-10-20T01:42:48"/>
    <d v="2024-11-13T01:42:48"/>
    <d v="2024-11-28T01:42:48"/>
    <n v="0.17100000000000001"/>
    <s v="RJ"/>
    <x v="62"/>
  </r>
  <r>
    <s v="C102871"/>
    <n v="490"/>
    <s v="Digital First"/>
    <s v="loja"/>
    <s v="CRM"/>
    <s v="Consignado"/>
    <d v="2025-04-06T13:45:50"/>
    <d v="2025-04-10T13:45:50"/>
    <d v="2025-04-10T13:45:50"/>
    <m/>
    <n v="0.22500000000000001"/>
    <s v="GO"/>
    <x v="4"/>
  </r>
  <r>
    <s v="C102872"/>
    <n v="400"/>
    <s v="Alto Potencial"/>
    <s v="tiktok"/>
    <s v="Mídia Paga"/>
    <s v="Consignado"/>
    <d v="2023-10-26T12:44:04"/>
    <d v="2023-11-17T12:44:04"/>
    <d v="2023-11-25T12:44:04"/>
    <d v="2023-12-05T12:44:04"/>
    <n v="0.32100000000000001"/>
    <s v="BA"/>
    <x v="19"/>
  </r>
  <r>
    <s v="C102873"/>
    <n v="784"/>
    <s v="Pensionista"/>
    <s v="meta_paid"/>
    <s v="Indicação"/>
    <s v="FGTS"/>
    <d v="2023-04-07T09:44:02"/>
    <m/>
    <m/>
    <m/>
    <n v="0.28100000000000003"/>
    <s v="SP"/>
    <x v="4"/>
  </r>
  <r>
    <s v="C102874"/>
    <n v="584"/>
    <s v="Baixo"/>
    <s v="google_cpc"/>
    <s v="Mídia Paga"/>
    <s v="Conta"/>
    <d v="2024-10-15T22:52:40"/>
    <m/>
    <m/>
    <m/>
    <n v="0.249"/>
    <s v="DF"/>
    <x v="4"/>
  </r>
  <r>
    <s v="C102875"/>
    <n v="689"/>
    <s v="Médio"/>
    <s v="google_cpc"/>
    <s v="Orgânico"/>
    <s v="Consignado"/>
    <d v="2023-04-13T05:18:44"/>
    <d v="2023-05-07T05:18:44"/>
    <m/>
    <m/>
    <n v="0.27200000000000002"/>
    <s v="PB"/>
    <x v="4"/>
  </r>
  <r>
    <s v="C102876"/>
    <n v="459"/>
    <s v="Médio"/>
    <s v="orgânico"/>
    <s v="Mídia Paga"/>
    <s v="Conta"/>
    <d v="2024-04-04T18:09:55"/>
    <m/>
    <m/>
    <m/>
    <n v="0.51500000000000001"/>
    <s v="DF"/>
    <x v="4"/>
  </r>
  <r>
    <s v="C102877"/>
    <n v="346"/>
    <s v="Baixo"/>
    <s v="google_cpc"/>
    <s v="Mídia Paga"/>
    <s v="Cartão"/>
    <d v="2023-02-10T00:10:53"/>
    <d v="2023-02-23T00:10:53"/>
    <d v="2023-03-03T00:10:53"/>
    <m/>
    <n v="4.7E-2"/>
    <s v="AM"/>
    <x v="4"/>
  </r>
  <r>
    <s v="C102878"/>
    <n v="458"/>
    <s v="Baixo"/>
    <s v="afiliado"/>
    <s v="Loja"/>
    <s v="Consignado"/>
    <d v="2024-11-27T14:20:00"/>
    <d v="2024-12-17T14:20:00"/>
    <d v="2024-12-26T14:20:00"/>
    <d v="2025-01-27T14:20:00"/>
    <n v="0.109"/>
    <s v="PA"/>
    <x v="56"/>
  </r>
  <r>
    <s v="C102879"/>
    <n v="745"/>
    <s v="Baixo"/>
    <s v="tiktok"/>
    <s v="Orgânico"/>
    <s v="Consignado"/>
    <d v="2025-03-09T14:01:10"/>
    <m/>
    <m/>
    <m/>
    <n v="0.33600000000000002"/>
    <s v="SP"/>
    <x v="4"/>
  </r>
  <r>
    <s v="C102880"/>
    <n v="822"/>
    <s v="Médio"/>
    <s v="google_cpc"/>
    <s v="Mídia Paga"/>
    <s v="Cartão"/>
    <d v="2023-12-24T18:45:54"/>
    <m/>
    <m/>
    <m/>
    <n v="0.10299999999999999"/>
    <s v="CE"/>
    <x v="4"/>
  </r>
  <r>
    <s v="C102881"/>
    <n v="454"/>
    <s v="Alto Potencial"/>
    <s v="google_cpc"/>
    <s v="CRM"/>
    <s v="Empréstimo Pessoal"/>
    <d v="2024-03-10T05:08:28"/>
    <m/>
    <m/>
    <m/>
    <n v="0.316"/>
    <s v="AL"/>
    <x v="4"/>
  </r>
  <r>
    <s v="C102882"/>
    <n v="638"/>
    <s v="Médio"/>
    <s v="tiktok"/>
    <s v="CRM"/>
    <s v="Consignado"/>
    <d v="2024-05-26T08:41:53"/>
    <m/>
    <m/>
    <m/>
    <n v="0.47399999999999998"/>
    <s v="DF"/>
    <x v="4"/>
  </r>
  <r>
    <s v="C102883"/>
    <n v="664"/>
    <s v="Médio"/>
    <s v="google_cpc"/>
    <s v="Mídia Paga"/>
    <s v="Conta"/>
    <d v="2023-02-16T23:27:28"/>
    <d v="2023-02-20T23:27:28"/>
    <d v="2023-03-07T23:27:28"/>
    <m/>
    <n v="0.30099999999999999"/>
    <s v="MG"/>
    <x v="4"/>
  </r>
  <r>
    <s v="C102884"/>
    <n v="447"/>
    <s v="Alto Potencial"/>
    <s v="crm_push"/>
    <s v="Orgânico"/>
    <s v="FGTS"/>
    <d v="2024-12-20T22:04:42"/>
    <m/>
    <m/>
    <m/>
    <n v="0.28100000000000003"/>
    <s v="BA"/>
    <x v="4"/>
  </r>
  <r>
    <s v="C102885"/>
    <n v="443"/>
    <s v="Alto Potencial"/>
    <s v="loja"/>
    <s v="Orgânico"/>
    <s v="Consignado"/>
    <d v="2023-01-10T08:46:18"/>
    <d v="2023-01-26T08:46:18"/>
    <d v="2023-02-28T08:46:18"/>
    <d v="2023-03-29T08:46:18"/>
    <n v="0.186"/>
    <s v="DF"/>
    <x v="72"/>
  </r>
  <r>
    <s v="C102886"/>
    <n v="402"/>
    <s v="Médio"/>
    <s v="indicação"/>
    <s v="Loja"/>
    <s v="Cartão"/>
    <d v="2024-09-29T20:04:10"/>
    <d v="2024-10-07T20:04:10"/>
    <d v="2024-10-20T20:04:10"/>
    <d v="2024-11-19T20:04:10"/>
    <n v="0.28399999999999997"/>
    <s v="SC"/>
    <x v="30"/>
  </r>
  <r>
    <s v="C102887"/>
    <n v="392"/>
    <s v="Baixo"/>
    <s v="orgânico"/>
    <s v="CRM"/>
    <s v="FGTS"/>
    <d v="2025-05-06T23:29:30"/>
    <d v="2025-05-17T23:29:30"/>
    <d v="2025-05-27T23:29:30"/>
    <m/>
    <n v="0.11899999999999999"/>
    <s v="CE"/>
    <x v="4"/>
  </r>
  <r>
    <s v="C102888"/>
    <n v="585"/>
    <s v="Baixo"/>
    <s v="afiliado"/>
    <s v="Orgânico"/>
    <s v="Conta"/>
    <d v="2025-01-03T16:37:53"/>
    <d v="2025-01-23T16:37:53"/>
    <m/>
    <m/>
    <n v="0.48799999999999999"/>
    <s v="RS"/>
    <x v="4"/>
  </r>
  <r>
    <s v="C102889"/>
    <n v="723"/>
    <s v="Médio"/>
    <s v="tiktok"/>
    <s v="Mídia Paga"/>
    <s v="Consignado"/>
    <d v="2024-04-20T00:12:39"/>
    <d v="2024-05-02T00:12:39"/>
    <m/>
    <m/>
    <n v="0.44700000000000001"/>
    <s v="RJ"/>
    <x v="4"/>
  </r>
  <r>
    <s v="C102890"/>
    <n v="418"/>
    <s v="Baixo"/>
    <s v="meta_paid"/>
    <s v="Mídia Paga"/>
    <s v="Cartão"/>
    <d v="2023-08-12T20:10:21"/>
    <d v="2023-08-28T20:10:21"/>
    <d v="2023-08-30T20:10:21"/>
    <d v="2023-09-28T20:10:21"/>
    <n v="0.17599999999999999"/>
    <s v="ES"/>
    <x v="39"/>
  </r>
  <r>
    <s v="C102891"/>
    <n v="328"/>
    <s v="Baixo"/>
    <s v="orgânico"/>
    <s v="Mídia Paga"/>
    <s v="Consignado"/>
    <d v="2024-02-01T16:57:49"/>
    <d v="2024-02-07T16:57:49"/>
    <d v="2024-02-07T16:57:49"/>
    <m/>
    <n v="9.8000000000000004E-2"/>
    <s v="BA"/>
    <x v="4"/>
  </r>
  <r>
    <s v="C102892"/>
    <n v="810"/>
    <s v="Baixo"/>
    <s v="google_cpc"/>
    <s v="Indicação"/>
    <s v="FGTS"/>
    <d v="2023-11-25T16:21:08"/>
    <d v="2023-12-09T16:21:08"/>
    <d v="2023-12-27T16:21:08"/>
    <d v="2024-01-05T16:21:08"/>
    <n v="7.8E-2"/>
    <s v="AM"/>
    <x v="28"/>
  </r>
  <r>
    <s v="C102893"/>
    <n v="329"/>
    <s v="Baixo"/>
    <s v="google_cpc"/>
    <s v="Mídia Paga"/>
    <s v="FGTS"/>
    <d v="2025-02-04T10:47:35"/>
    <d v="2025-03-04T10:47:35"/>
    <d v="2025-03-10T10:47:35"/>
    <d v="2025-03-22T10:47:35"/>
    <n v="0.26300000000000001"/>
    <s v="RJ"/>
    <x v="16"/>
  </r>
  <r>
    <s v="C102894"/>
    <n v="665"/>
    <s v="Médio"/>
    <s v="crm_push"/>
    <s v="Mídia Paga"/>
    <s v="Consignado"/>
    <d v="2023-07-11T07:41:49"/>
    <d v="2023-08-02T07:41:49"/>
    <m/>
    <m/>
    <n v="0.22500000000000001"/>
    <s v="MA"/>
    <x v="4"/>
  </r>
  <r>
    <s v="C102895"/>
    <n v="437"/>
    <s v="Médio"/>
    <s v="indicação"/>
    <s v="CRM"/>
    <s v="Cartão"/>
    <d v="2023-09-26T11:06:10"/>
    <d v="2023-10-13T11:06:10"/>
    <m/>
    <m/>
    <n v="0.121"/>
    <s v="SP"/>
    <x v="4"/>
  </r>
  <r>
    <s v="C102896"/>
    <n v="774"/>
    <s v="Médio"/>
    <s v="tiktok"/>
    <s v="Mídia Paga"/>
    <s v="Consignado"/>
    <d v="2023-11-20T16:04:34"/>
    <m/>
    <m/>
    <m/>
    <n v="0.50700000000000001"/>
    <s v="AL"/>
    <x v="4"/>
  </r>
  <r>
    <s v="C102897"/>
    <n v="691"/>
    <s v="Médio"/>
    <s v="meta_paid"/>
    <s v="Loja"/>
    <s v="FGTS"/>
    <d v="2024-02-05T04:25:01"/>
    <m/>
    <m/>
    <m/>
    <n v="0.128"/>
    <s v="RJ"/>
    <x v="4"/>
  </r>
  <r>
    <s v="C102898"/>
    <n v="734"/>
    <s v="Baixo"/>
    <s v="tiktok"/>
    <s v="Mídia Paga"/>
    <s v="Cartão"/>
    <d v="2025-04-23T14:42:21"/>
    <m/>
    <m/>
    <m/>
    <n v="0.312"/>
    <s v="BA"/>
    <x v="4"/>
  </r>
  <r>
    <s v="C102899"/>
    <n v="533"/>
    <s v="Digital First"/>
    <s v="meta_paid"/>
    <s v="Orgânico"/>
    <s v="FGTS"/>
    <d v="2024-05-28T00:19:06"/>
    <d v="2024-06-13T00:19:06"/>
    <m/>
    <m/>
    <n v="0.28499999999999998"/>
    <s v="PI"/>
    <x v="4"/>
  </r>
  <r>
    <s v="C102900"/>
    <n v="354"/>
    <s v="Médio"/>
    <s v="meta_paid"/>
    <s v="Mídia Paga"/>
    <s v="Consignado"/>
    <d v="2025-03-21T04:47:15"/>
    <m/>
    <m/>
    <m/>
    <n v="0.41899999999999998"/>
    <s v="SE"/>
    <x v="4"/>
  </r>
  <r>
    <s v="C102901"/>
    <n v="591"/>
    <s v="Baixo"/>
    <s v="loja"/>
    <s v="Mídia Paga"/>
    <s v="Cartão"/>
    <d v="2025-06-13T18:56:48"/>
    <d v="2025-06-20T18:56:48"/>
    <m/>
    <m/>
    <n v="0.55400000000000005"/>
    <s v="GO"/>
    <x v="4"/>
  </r>
  <r>
    <s v="C102902"/>
    <n v="611"/>
    <s v="Baixo"/>
    <s v="meta_paid"/>
    <s v="Loja"/>
    <s v="FGTS"/>
    <d v="2024-06-19T14:41:28"/>
    <d v="2024-06-25T14:41:28"/>
    <d v="2024-07-23T14:41:28"/>
    <m/>
    <n v="0.45"/>
    <s v="AM"/>
    <x v="4"/>
  </r>
  <r>
    <s v="C102903"/>
    <n v="847"/>
    <s v="Médio"/>
    <s v="google_cpc"/>
    <s v="CRM"/>
    <s v="Consignado"/>
    <d v="2025-01-25T07:11:35"/>
    <d v="2025-02-11T07:11:35"/>
    <d v="2025-02-27T07:11:35"/>
    <d v="2025-04-05T07:11:35"/>
    <n v="0.40699999999999997"/>
    <s v="PI"/>
    <x v="68"/>
  </r>
  <r>
    <s v="C102904"/>
    <n v="388"/>
    <s v="Digital First"/>
    <s v="crm_push"/>
    <s v="Mídia Paga"/>
    <s v="Consignado"/>
    <d v="2024-08-10T21:37:29"/>
    <m/>
    <m/>
    <m/>
    <n v="0.39600000000000002"/>
    <s v="PE"/>
    <x v="4"/>
  </r>
  <r>
    <s v="C102905"/>
    <n v="511"/>
    <s v="Alto Potencial"/>
    <s v="meta_paid"/>
    <s v="Mídia Paga"/>
    <s v="FGTS"/>
    <d v="2023-05-02T23:41:09"/>
    <d v="2023-05-14T23:41:09"/>
    <d v="2023-05-26T23:41:09"/>
    <m/>
    <n v="0.48899999999999999"/>
    <s v="GO"/>
    <x v="4"/>
  </r>
  <r>
    <s v="C102906"/>
    <n v="617"/>
    <s v="Digital First"/>
    <s v="orgânico"/>
    <s v="Mídia Paga"/>
    <s v="Conta"/>
    <d v="2024-12-26T08:32:47"/>
    <d v="2024-12-29T08:32:47"/>
    <d v="2025-01-10T08:32:47"/>
    <m/>
    <n v="0.45800000000000002"/>
    <s v="PE"/>
    <x v="4"/>
  </r>
  <r>
    <s v="C102907"/>
    <n v="764"/>
    <s v="Médio"/>
    <s v="tiktok"/>
    <s v="Mídia Paga"/>
    <s v="FGTS"/>
    <d v="2025-09-30T13:36:56"/>
    <d v="2025-10-06T13:36:56"/>
    <d v="2025-10-18T13:36:56"/>
    <d v="2025-11-08T13:36:56"/>
    <n v="0.315"/>
    <s v="PI"/>
    <x v="41"/>
  </r>
  <r>
    <s v="C102908"/>
    <n v="386"/>
    <s v="Médio"/>
    <s v="orgânico"/>
    <s v="CRM"/>
    <s v="Consignado"/>
    <d v="2024-06-29T05:36:18"/>
    <m/>
    <m/>
    <m/>
    <n v="0.43099999999999999"/>
    <s v="CE"/>
    <x v="4"/>
  </r>
  <r>
    <s v="C102909"/>
    <n v="708"/>
    <s v="Baixo"/>
    <s v="google_cpc"/>
    <s v="CRM"/>
    <s v="FGTS"/>
    <d v="2023-07-20T03:35:09"/>
    <m/>
    <m/>
    <m/>
    <n v="0.38700000000000001"/>
    <s v="CE"/>
    <x v="4"/>
  </r>
  <r>
    <s v="C102910"/>
    <n v="539"/>
    <s v="Digital First"/>
    <s v="google_cpc"/>
    <s v="Mídia Paga"/>
    <s v="Consignado"/>
    <d v="2023-08-13T16:45:38"/>
    <d v="2023-08-25T16:45:38"/>
    <d v="2023-08-30T16:45:38"/>
    <d v="2023-09-01T16:45:38"/>
    <n v="0.21"/>
    <s v="AM"/>
    <x v="13"/>
  </r>
  <r>
    <s v="C102911"/>
    <n v="356"/>
    <s v="Médio"/>
    <s v="meta_paid"/>
    <s v="Mídia Paga"/>
    <s v="Consignado"/>
    <d v="2024-11-04T00:42:42"/>
    <d v="2024-12-01T00:42:42"/>
    <d v="2024-12-01T00:42:42"/>
    <m/>
    <n v="0.26600000000000001"/>
    <s v="SP"/>
    <x v="4"/>
  </r>
  <r>
    <s v="C102912"/>
    <n v="412"/>
    <s v="Baixo"/>
    <s v="orgânico"/>
    <s v="CRM"/>
    <s v="Empréstimo Pessoal"/>
    <d v="2023-07-16T22:43:53"/>
    <d v="2023-08-11T22:43:53"/>
    <d v="2023-08-17T22:43:53"/>
    <d v="2023-09-08T22:43:53"/>
    <n v="7.8E-2"/>
    <s v="ES"/>
    <x v="45"/>
  </r>
  <r>
    <s v="C102913"/>
    <n v="369"/>
    <s v="Baixo"/>
    <s v="google_cpc"/>
    <s v="Mídia Paga"/>
    <s v="Consignado"/>
    <d v="2024-08-10T08:17:22"/>
    <m/>
    <m/>
    <m/>
    <n v="0.11700000000000001"/>
    <s v="GO"/>
    <x v="4"/>
  </r>
  <r>
    <s v="C102914"/>
    <n v="483"/>
    <s v="Médio"/>
    <s v="meta_paid"/>
    <s v="CRM"/>
    <s v="Consignado"/>
    <d v="2025-06-14T02:39:15"/>
    <d v="2025-06-25T02:39:15"/>
    <d v="2025-07-04T02:39:15"/>
    <d v="2025-07-31T02:39:15"/>
    <n v="0.224"/>
    <s v="PI"/>
    <x v="39"/>
  </r>
  <r>
    <s v="C102915"/>
    <n v="575"/>
    <s v="Médio"/>
    <s v="indicação"/>
    <s v="CRM"/>
    <s v="Cartão"/>
    <d v="2024-10-10T15:41:32"/>
    <m/>
    <m/>
    <m/>
    <n v="0.32300000000000001"/>
    <s v="PE"/>
    <x v="4"/>
  </r>
  <r>
    <s v="C102916"/>
    <n v="532"/>
    <s v="Médio"/>
    <s v="google_cpc"/>
    <s v="Mídia Paga"/>
    <s v="Consignado"/>
    <d v="2024-01-29T18:06:54"/>
    <d v="2024-02-13T18:06:54"/>
    <m/>
    <m/>
    <n v="0.18099999999999999"/>
    <s v="DF"/>
    <x v="4"/>
  </r>
  <r>
    <s v="C102917"/>
    <n v="353"/>
    <s v="Médio"/>
    <s v="crm_push"/>
    <s v="Mídia Paga"/>
    <s v="FGTS"/>
    <d v="2023-06-10T23:12:59"/>
    <m/>
    <m/>
    <m/>
    <n v="0.47499999999999998"/>
    <s v="DF"/>
    <x v="4"/>
  </r>
  <r>
    <s v="C102918"/>
    <n v="556"/>
    <s v="Baixo"/>
    <s v="crm_push"/>
    <s v="Mídia Paga"/>
    <s v="Cartão"/>
    <d v="2025-04-19T20:07:18"/>
    <d v="2025-04-19T20:07:18"/>
    <d v="2025-04-24T20:07:18"/>
    <d v="2025-05-20T20:07:18"/>
    <n v="0.11799999999999999"/>
    <s v="PB"/>
    <x v="25"/>
  </r>
  <r>
    <s v="C102919"/>
    <n v="389"/>
    <s v="Digital First"/>
    <s v="afiliado"/>
    <s v="CRM"/>
    <s v="Consignado"/>
    <d v="2023-03-12T21:09:12"/>
    <d v="2023-03-30T21:09:12"/>
    <d v="2023-03-30T21:09:12"/>
    <d v="2023-04-07T21:09:12"/>
    <n v="0.255"/>
    <s v="DF"/>
    <x v="52"/>
  </r>
  <r>
    <s v="C102920"/>
    <n v="734"/>
    <s v="Baixo"/>
    <s v="loja"/>
    <s v="CRM"/>
    <s v="Cartão"/>
    <d v="2023-01-14T11:33:15"/>
    <d v="2023-01-31T11:33:15"/>
    <d v="2023-02-04T11:33:15"/>
    <m/>
    <n v="0.23599999999999999"/>
    <s v="SP"/>
    <x v="4"/>
  </r>
  <r>
    <s v="C102921"/>
    <n v="707"/>
    <s v="Pensionista"/>
    <s v="tiktok"/>
    <s v="CRM"/>
    <s v="Cartão"/>
    <d v="2024-05-16T12:46:10"/>
    <d v="2024-06-12T12:46:10"/>
    <d v="2024-06-29T12:46:10"/>
    <d v="2024-08-10T12:46:10"/>
    <n v="7.3999999999999996E-2"/>
    <s v="PR"/>
    <x v="67"/>
  </r>
  <r>
    <s v="C102922"/>
    <n v="568"/>
    <s v="Alto Potencial"/>
    <s v="orgânico"/>
    <s v="Indicação"/>
    <s v="FGTS"/>
    <d v="2024-09-05T12:49:55"/>
    <d v="2024-09-08T12:49:55"/>
    <d v="2024-09-23T12:49:55"/>
    <d v="2024-09-24T12:49:55"/>
    <n v="0.56799999999999995"/>
    <s v="AM"/>
    <x v="13"/>
  </r>
  <r>
    <s v="C102923"/>
    <n v="665"/>
    <s v="Alto Potencial"/>
    <s v="tiktok"/>
    <s v="CRM"/>
    <s v="Consignado"/>
    <d v="2025-07-25T01:31:57"/>
    <m/>
    <m/>
    <m/>
    <n v="0.129"/>
    <s v="DF"/>
    <x v="4"/>
  </r>
  <r>
    <s v="C102924"/>
    <n v="650"/>
    <s v="Digital First"/>
    <s v="meta_paid"/>
    <s v="Orgânico"/>
    <s v="Empréstimo Pessoal"/>
    <d v="2025-03-15T14:37:25"/>
    <d v="2025-03-25T14:37:25"/>
    <d v="2025-04-05T14:37:25"/>
    <m/>
    <n v="0.18099999999999999"/>
    <s v="MG"/>
    <x v="4"/>
  </r>
  <r>
    <s v="C102925"/>
    <n v="598"/>
    <s v="Digital First"/>
    <s v="meta_paid"/>
    <s v="Mídia Paga"/>
    <s v="Conta"/>
    <d v="2024-04-14T16:28:44"/>
    <m/>
    <m/>
    <m/>
    <n v="0.18099999999999999"/>
    <s v="SP"/>
    <x v="4"/>
  </r>
  <r>
    <s v="C102926"/>
    <n v="458"/>
    <s v="Alto Potencial"/>
    <s v="meta_paid"/>
    <s v="Mídia Paga"/>
    <s v="FGTS"/>
    <d v="2023-10-18T08:30:27"/>
    <m/>
    <m/>
    <m/>
    <n v="0.19600000000000001"/>
    <s v="PA"/>
    <x v="4"/>
  </r>
  <r>
    <s v="C102927"/>
    <n v="786"/>
    <s v="Médio"/>
    <s v="google_cpc"/>
    <s v="Mídia Paga"/>
    <s v="Cartão"/>
    <d v="2023-05-19T10:00:07"/>
    <d v="2023-06-16T10:00:07"/>
    <d v="2023-06-30T10:00:07"/>
    <d v="2023-07-21T10:00:07"/>
    <n v="0.28899999999999998"/>
    <s v="DF"/>
    <x v="36"/>
  </r>
  <r>
    <s v="C102928"/>
    <n v="825"/>
    <s v="Digital First"/>
    <s v="crm_push"/>
    <s v="CRM"/>
    <s v="FGTS"/>
    <d v="2024-10-23T22:21:04"/>
    <m/>
    <m/>
    <m/>
    <n v="0.66900000000000004"/>
    <s v="PA"/>
    <x v="4"/>
  </r>
  <r>
    <s v="C102929"/>
    <n v="654"/>
    <s v="Médio"/>
    <s v="indicação"/>
    <s v="Mídia Paga"/>
    <s v="FGTS"/>
    <d v="2025-01-09T08:51:20"/>
    <m/>
    <m/>
    <m/>
    <n v="0.217"/>
    <s v="GO"/>
    <x v="4"/>
  </r>
  <r>
    <s v="C102930"/>
    <n v="700"/>
    <s v="Médio"/>
    <s v="afiliado"/>
    <s v="CRM"/>
    <s v="Cartão"/>
    <d v="2024-09-08T14:35:43"/>
    <d v="2024-09-25T14:35:43"/>
    <d v="2024-09-27T14:35:43"/>
    <m/>
    <n v="0.27"/>
    <s v="RJ"/>
    <x v="4"/>
  </r>
  <r>
    <s v="C102931"/>
    <n v="704"/>
    <s v="Baixo"/>
    <s v="google_cpc"/>
    <s v="Orgânico"/>
    <s v="FGTS"/>
    <d v="2023-08-21T04:27:12"/>
    <m/>
    <m/>
    <m/>
    <n v="0.19"/>
    <s v="RS"/>
    <x v="4"/>
  </r>
  <r>
    <s v="C102932"/>
    <n v="395"/>
    <s v="Pensionista"/>
    <s v="google_cpc"/>
    <s v="Mídia Paga"/>
    <s v="Cartão"/>
    <d v="2023-01-01T21:26:15"/>
    <d v="2023-01-15T21:26:15"/>
    <d v="2023-01-19T21:26:15"/>
    <d v="2023-02-28T21:26:15"/>
    <n v="0.502"/>
    <s v="MA"/>
    <x v="33"/>
  </r>
  <r>
    <s v="C102933"/>
    <n v="691"/>
    <s v="Baixo"/>
    <s v="crm_push"/>
    <s v="CRM"/>
    <s v="Consignado"/>
    <d v="2023-05-09T04:12:35"/>
    <d v="2023-06-06T04:12:35"/>
    <d v="2023-06-18T04:12:35"/>
    <d v="2023-07-15T04:12:35"/>
    <n v="0.23300000000000001"/>
    <s v="AL"/>
    <x v="42"/>
  </r>
  <r>
    <s v="C102934"/>
    <n v="651"/>
    <s v="Baixo"/>
    <s v="meta_paid"/>
    <s v="Mídia Paga"/>
    <s v="Conta"/>
    <d v="2025-09-21T23:08:08"/>
    <m/>
    <m/>
    <m/>
    <n v="0.156"/>
    <s v="PB"/>
    <x v="4"/>
  </r>
  <r>
    <s v="C102935"/>
    <n v="587"/>
    <s v="Médio"/>
    <s v="crm_push"/>
    <s v="CRM"/>
    <s v="FGTS"/>
    <d v="2024-08-21T06:05:01"/>
    <d v="2024-09-08T06:05:01"/>
    <d v="2024-09-10T06:05:01"/>
    <d v="2024-10-10T06:05:01"/>
    <n v="0.248"/>
    <s v="SE"/>
    <x v="37"/>
  </r>
  <r>
    <s v="C102936"/>
    <n v="822"/>
    <s v="Baixo"/>
    <s v="crm_push"/>
    <s v="Orgânico"/>
    <s v="Consignado"/>
    <d v="2023-08-18T00:56:42"/>
    <d v="2023-09-02T00:56:42"/>
    <d v="2023-09-12T00:56:42"/>
    <d v="2023-09-19T00:56:42"/>
    <n v="0.19900000000000001"/>
    <s v="MG"/>
    <x v="17"/>
  </r>
  <r>
    <s v="C102937"/>
    <n v="461"/>
    <s v="Alto Potencial"/>
    <s v="tiktok"/>
    <s v="Orgânico"/>
    <s v="Consignado"/>
    <d v="2024-08-06T15:24:36"/>
    <d v="2024-08-28T15:24:36"/>
    <m/>
    <m/>
    <n v="0.28100000000000003"/>
    <s v="CE"/>
    <x v="4"/>
  </r>
  <r>
    <s v="C102938"/>
    <n v="481"/>
    <s v="Pensionista"/>
    <s v="meta_paid"/>
    <s v="Mídia Paga"/>
    <s v="FGTS"/>
    <d v="2025-03-05T18:11:46"/>
    <m/>
    <m/>
    <m/>
    <n v="0.46500000000000002"/>
    <s v="AL"/>
    <x v="4"/>
  </r>
  <r>
    <s v="C102939"/>
    <n v="848"/>
    <s v="Médio"/>
    <s v="google_cpc"/>
    <s v="Mídia Paga"/>
    <s v="Conta"/>
    <d v="2024-01-13T20:56:08"/>
    <m/>
    <m/>
    <m/>
    <n v="0.35399999999999998"/>
    <s v="PI"/>
    <x v="4"/>
  </r>
  <r>
    <s v="C102940"/>
    <n v="381"/>
    <s v="Baixo"/>
    <s v="meta_paid"/>
    <s v="Mídia Paga"/>
    <s v="Conta"/>
    <d v="2025-07-17T01:07:06"/>
    <d v="2025-08-13T01:07:06"/>
    <d v="2025-08-14T01:07:06"/>
    <m/>
    <n v="0.157"/>
    <s v="RS"/>
    <x v="4"/>
  </r>
  <r>
    <s v="C102941"/>
    <n v="823"/>
    <s v="Digital First"/>
    <s v="tiktok"/>
    <s v="Mídia Paga"/>
    <s v="Cartão"/>
    <d v="2024-07-25T11:26:05"/>
    <m/>
    <m/>
    <m/>
    <n v="0.214"/>
    <s v="BA"/>
    <x v="4"/>
  </r>
  <r>
    <s v="C102942"/>
    <n v="303"/>
    <s v="Alto Potencial"/>
    <s v="indicação"/>
    <s v="Indicação"/>
    <s v="FGTS"/>
    <d v="2023-09-09T10:47:04"/>
    <m/>
    <m/>
    <m/>
    <n v="2.9000000000000001E-2"/>
    <s v="PE"/>
    <x v="4"/>
  </r>
  <r>
    <s v="C102943"/>
    <n v="794"/>
    <s v="Pensionista"/>
    <s v="google_cpc"/>
    <s v="Mídia Paga"/>
    <s v="Cartão"/>
    <d v="2025-04-19T17:56:19"/>
    <d v="2025-04-23T17:56:19"/>
    <d v="2025-04-23T17:56:19"/>
    <m/>
    <n v="0.188"/>
    <s v="SC"/>
    <x v="4"/>
  </r>
  <r>
    <s v="C102944"/>
    <n v="350"/>
    <s v="Médio"/>
    <s v="google_cpc"/>
    <s v="Indicação"/>
    <s v="Consignado"/>
    <d v="2023-04-09T23:40:42"/>
    <d v="2023-04-20T23:40:42"/>
    <m/>
    <m/>
    <n v="0.29399999999999998"/>
    <s v="DF"/>
    <x v="4"/>
  </r>
  <r>
    <s v="C102945"/>
    <n v="560"/>
    <s v="Médio"/>
    <s v="tiktok"/>
    <s v="Indicação"/>
    <s v="FGTS"/>
    <d v="2023-04-22T07:46:35"/>
    <m/>
    <m/>
    <m/>
    <n v="0.29599999999999999"/>
    <s v="ES"/>
    <x v="4"/>
  </r>
  <r>
    <s v="C102946"/>
    <n v="433"/>
    <s v="Médio"/>
    <s v="meta_paid"/>
    <s v="Mídia Paga"/>
    <s v="Consignado"/>
    <d v="2024-02-28T05:26:31"/>
    <m/>
    <m/>
    <m/>
    <n v="0.20799999999999999"/>
    <s v="ES"/>
    <x v="4"/>
  </r>
  <r>
    <s v="C102947"/>
    <n v="661"/>
    <s v="Digital First"/>
    <s v="afiliado"/>
    <s v="Mídia Paga"/>
    <s v="Empréstimo Pessoal"/>
    <d v="2023-04-23T10:22:57"/>
    <m/>
    <m/>
    <m/>
    <n v="0.68899999999999995"/>
    <s v="PB"/>
    <x v="4"/>
  </r>
  <r>
    <s v="C102948"/>
    <n v="516"/>
    <s v="Digital First"/>
    <s v="google_cpc"/>
    <s v="Orgânico"/>
    <s v="FGTS"/>
    <d v="2024-07-28T09:16:24"/>
    <d v="2024-08-17T09:16:24"/>
    <d v="2024-09-01T09:16:24"/>
    <m/>
    <n v="0.28599999999999998"/>
    <s v="PB"/>
    <x v="4"/>
  </r>
  <r>
    <s v="C102949"/>
    <n v="367"/>
    <s v="Alto Potencial"/>
    <s v="indicação"/>
    <s v="Mídia Paga"/>
    <s v="Consignado"/>
    <d v="2025-06-09T05:05:00"/>
    <d v="2025-06-13T05:05:00"/>
    <m/>
    <m/>
    <n v="0.25"/>
    <s v="MA"/>
    <x v="4"/>
  </r>
  <r>
    <s v="C102950"/>
    <n v="442"/>
    <s v="Alto Potencial"/>
    <s v="loja"/>
    <s v="CRM"/>
    <s v="FGTS"/>
    <d v="2025-05-10T02:40:40"/>
    <d v="2025-05-31T02:40:40"/>
    <m/>
    <m/>
    <n v="0.49399999999999999"/>
    <s v="SP"/>
    <x v="4"/>
  </r>
  <r>
    <s v="C102951"/>
    <n v="645"/>
    <s v="Digital First"/>
    <s v="afiliado"/>
    <s v="Mídia Paga"/>
    <s v="FGTS"/>
    <d v="2025-10-05T01:01:43"/>
    <d v="2025-10-16T01:01:43"/>
    <d v="2025-11-02T01:01:43"/>
    <m/>
    <n v="0.32500000000000001"/>
    <s v="MA"/>
    <x v="4"/>
  </r>
  <r>
    <s v="C102952"/>
    <n v="493"/>
    <s v="Médio"/>
    <s v="google_cpc"/>
    <s v="Mídia Paga"/>
    <s v="Cartão"/>
    <d v="2023-02-28T11:14:06"/>
    <d v="2023-03-14T11:14:06"/>
    <d v="2023-03-19T11:14:06"/>
    <d v="2023-04-12T11:14:06"/>
    <n v="0.05"/>
    <s v="AL"/>
    <x v="12"/>
  </r>
  <r>
    <s v="C102953"/>
    <n v="545"/>
    <s v="Baixo"/>
    <s v="meta_paid"/>
    <s v="Mídia Paga"/>
    <s v="FGTS"/>
    <d v="2025-03-29T16:28:38"/>
    <m/>
    <m/>
    <m/>
    <n v="0.23300000000000001"/>
    <s v="PR"/>
    <x v="4"/>
  </r>
  <r>
    <s v="C102954"/>
    <n v="613"/>
    <s v="Baixo"/>
    <s v="crm_push"/>
    <s v="Mídia Paga"/>
    <s v="FGTS"/>
    <d v="2023-01-04T07:21:51"/>
    <d v="2023-01-07T07:21:51"/>
    <m/>
    <m/>
    <n v="9.5000000000000001E-2"/>
    <s v="CE"/>
    <x v="4"/>
  </r>
  <r>
    <s v="C102955"/>
    <n v="683"/>
    <s v="Digital First"/>
    <s v="crm_push"/>
    <s v="Orgânico"/>
    <s v="Empréstimo Pessoal"/>
    <d v="2025-10-28T23:50:52"/>
    <m/>
    <m/>
    <m/>
    <n v="0.32700000000000001"/>
    <s v="RN"/>
    <x v="4"/>
  </r>
  <r>
    <s v="C102956"/>
    <n v="576"/>
    <s v="Baixo"/>
    <s v="orgânico"/>
    <s v="Indicação"/>
    <s v="Empréstimo Pessoal"/>
    <d v="2024-10-24T13:15:28"/>
    <d v="2024-11-14T13:15:28"/>
    <d v="2024-11-14T13:15:28"/>
    <m/>
    <n v="0.23499999999999999"/>
    <s v="ES"/>
    <x v="4"/>
  </r>
  <r>
    <s v="C102957"/>
    <n v="371"/>
    <s v="Médio"/>
    <s v="meta_paid"/>
    <s v="Mídia Paga"/>
    <s v="Consignado"/>
    <d v="2023-07-20T20:18:55"/>
    <d v="2023-08-18T20:18:55"/>
    <d v="2023-08-18T20:18:55"/>
    <m/>
    <n v="0.34"/>
    <s v="RJ"/>
    <x v="4"/>
  </r>
  <r>
    <s v="C102958"/>
    <n v="428"/>
    <s v="Pensionista"/>
    <s v="meta_paid"/>
    <s v="CRM"/>
    <s v="Conta"/>
    <d v="2023-06-20T00:32:29"/>
    <d v="2023-06-24T00:32:29"/>
    <m/>
    <m/>
    <n v="0.41799999999999998"/>
    <s v="PB"/>
    <x v="4"/>
  </r>
  <r>
    <s v="C102959"/>
    <n v="657"/>
    <s v="Médio"/>
    <s v="indicação"/>
    <s v="Mídia Paga"/>
    <s v="FGTS"/>
    <d v="2025-10-06T10:59:46"/>
    <d v="2025-10-22T10:59:46"/>
    <d v="2025-11-13T10:59:46"/>
    <m/>
    <n v="0.217"/>
    <s v="MA"/>
    <x v="4"/>
  </r>
  <r>
    <s v="C102960"/>
    <n v="824"/>
    <s v="Médio"/>
    <s v="google_cpc"/>
    <s v="Mídia Paga"/>
    <s v="Conta"/>
    <d v="2025-06-02T16:23:38"/>
    <d v="2025-06-06T16:23:38"/>
    <d v="2025-06-16T16:23:38"/>
    <d v="2025-07-05T16:23:38"/>
    <n v="0.13100000000000001"/>
    <s v="ES"/>
    <x v="7"/>
  </r>
  <r>
    <s v="C102961"/>
    <n v="519"/>
    <s v="Alto Potencial"/>
    <s v="google_cpc"/>
    <s v="CRM"/>
    <s v="Conta"/>
    <d v="2024-01-29T06:00:13"/>
    <m/>
    <m/>
    <m/>
    <n v="0.21299999999999999"/>
    <s v="MA"/>
    <x v="4"/>
  </r>
  <r>
    <s v="C102962"/>
    <n v="305"/>
    <s v="Pensionista"/>
    <s v="google_cpc"/>
    <s v="Orgânico"/>
    <s v="Consignado"/>
    <d v="2024-08-16T20:14:41"/>
    <m/>
    <m/>
    <m/>
    <n v="7.2999999999999995E-2"/>
    <s v="AM"/>
    <x v="4"/>
  </r>
  <r>
    <s v="C102963"/>
    <n v="527"/>
    <s v="Baixo"/>
    <s v="crm_push"/>
    <s v="Mídia Paga"/>
    <s v="Empréstimo Pessoal"/>
    <d v="2024-06-23T07:46:28"/>
    <d v="2024-07-15T07:46:28"/>
    <d v="2024-07-20T07:46:28"/>
    <d v="2024-07-26T07:46:28"/>
    <n v="0.371"/>
    <s v="ES"/>
    <x v="7"/>
  </r>
  <r>
    <s v="C102964"/>
    <n v="316"/>
    <s v="Alto Potencial"/>
    <s v="google_cpc"/>
    <s v="Orgânico"/>
    <s v="FGTS"/>
    <d v="2023-05-09T00:11:00"/>
    <d v="2023-05-20T00:11:00"/>
    <d v="2023-05-27T00:11:00"/>
    <m/>
    <n v="0.41799999999999998"/>
    <s v="PI"/>
    <x v="4"/>
  </r>
  <r>
    <s v="C102965"/>
    <n v="311"/>
    <s v="Baixo"/>
    <s v="tiktok"/>
    <s v="Orgânico"/>
    <s v="Conta"/>
    <d v="2023-02-26T17:09:24"/>
    <m/>
    <m/>
    <m/>
    <n v="0.25900000000000001"/>
    <s v="PB"/>
    <x v="4"/>
  </r>
  <r>
    <s v="C102966"/>
    <n v="798"/>
    <s v="Médio"/>
    <s v="meta_paid"/>
    <s v="Mídia Paga"/>
    <s v="Cartão"/>
    <d v="2023-04-25T16:39:11"/>
    <d v="2023-05-12T16:39:11"/>
    <m/>
    <m/>
    <n v="1.7999999999999999E-2"/>
    <s v="SC"/>
    <x v="4"/>
  </r>
  <r>
    <s v="C102967"/>
    <n v="801"/>
    <s v="Pensionista"/>
    <s v="google_cpc"/>
    <s v="CRM"/>
    <s v="Consignado"/>
    <d v="2025-07-27T04:58:59"/>
    <d v="2025-08-04T04:58:59"/>
    <m/>
    <m/>
    <n v="0.16900000000000001"/>
    <s v="RN"/>
    <x v="4"/>
  </r>
  <r>
    <s v="C102968"/>
    <n v="369"/>
    <s v="Médio"/>
    <s v="orgânico"/>
    <s v="Mídia Paga"/>
    <s v="Consignado"/>
    <d v="2023-03-15T08:05:56"/>
    <d v="2023-04-12T08:05:56"/>
    <d v="2023-04-12T08:05:56"/>
    <m/>
    <n v="0.36199999999999999"/>
    <s v="GO"/>
    <x v="4"/>
  </r>
  <r>
    <s v="C102969"/>
    <n v="407"/>
    <s v="Baixo"/>
    <s v="google_cpc"/>
    <s v="Orgânico"/>
    <s v="Consignado"/>
    <d v="2023-09-17T21:50:58"/>
    <m/>
    <m/>
    <m/>
    <n v="0.65"/>
    <s v="CE"/>
    <x v="4"/>
  </r>
  <r>
    <s v="C102970"/>
    <n v="500"/>
    <s v="Baixo"/>
    <s v="meta_paid"/>
    <s v="CRM"/>
    <s v="Cartão"/>
    <d v="2025-09-02T13:05:47"/>
    <d v="2025-09-02T13:05:47"/>
    <m/>
    <m/>
    <n v="0.59099999999999997"/>
    <s v="PR"/>
    <x v="4"/>
  </r>
  <r>
    <s v="C102971"/>
    <n v="351"/>
    <s v="Alto Potencial"/>
    <s v="tiktok"/>
    <s v="Mídia Paga"/>
    <s v="Cartão"/>
    <d v="2025-07-24T08:04:04"/>
    <d v="2025-08-04T08:04:04"/>
    <d v="2025-08-18T08:04:04"/>
    <m/>
    <n v="0.23"/>
    <s v="CE"/>
    <x v="4"/>
  </r>
  <r>
    <s v="C102972"/>
    <n v="848"/>
    <s v="Digital First"/>
    <s v="meta_paid"/>
    <s v="Orgânico"/>
    <s v="Consignado"/>
    <d v="2023-01-06T07:59:56"/>
    <m/>
    <m/>
    <m/>
    <n v="7.6999999999999999E-2"/>
    <s v="SP"/>
    <x v="4"/>
  </r>
  <r>
    <s v="C102973"/>
    <n v="558"/>
    <s v="Médio"/>
    <s v="meta_paid"/>
    <s v="CRM"/>
    <s v="Consignado"/>
    <d v="2023-06-17T20:42:36"/>
    <d v="2023-06-25T20:42:36"/>
    <m/>
    <m/>
    <n v="0.33"/>
    <s v="PB"/>
    <x v="4"/>
  </r>
  <r>
    <s v="C102974"/>
    <n v="781"/>
    <s v="Baixo"/>
    <s v="loja"/>
    <s v="Orgânico"/>
    <s v="FGTS"/>
    <d v="2023-03-11T09:06:16"/>
    <d v="2023-03-16T09:06:16"/>
    <m/>
    <m/>
    <n v="0.214"/>
    <s v="PA"/>
    <x v="4"/>
  </r>
  <r>
    <s v="C102975"/>
    <n v="563"/>
    <s v="Baixo"/>
    <s v="loja"/>
    <s v="Mídia Paga"/>
    <s v="Conta"/>
    <d v="2024-10-05T18:15:31"/>
    <d v="2024-11-02T18:15:31"/>
    <d v="2024-11-26T18:15:31"/>
    <m/>
    <n v="0.20599999999999999"/>
    <s v="PE"/>
    <x v="4"/>
  </r>
  <r>
    <s v="C102976"/>
    <n v="602"/>
    <s v="Baixo"/>
    <s v="meta_paid"/>
    <s v="Orgânico"/>
    <s v="Conta"/>
    <d v="2025-04-14T11:26:08"/>
    <m/>
    <m/>
    <m/>
    <n v="0.44"/>
    <s v="MA"/>
    <x v="4"/>
  </r>
  <r>
    <s v="C102977"/>
    <n v="424"/>
    <s v="Alto Potencial"/>
    <s v="meta_paid"/>
    <s v="Mídia Paga"/>
    <s v="FGTS"/>
    <d v="2023-04-19T17:03:29"/>
    <d v="2023-05-12T17:03:29"/>
    <d v="2023-05-16T17:03:29"/>
    <d v="2023-06-15T17:03:29"/>
    <n v="0.53800000000000003"/>
    <s v="PB"/>
    <x v="10"/>
  </r>
  <r>
    <s v="C102978"/>
    <n v="569"/>
    <s v="Pensionista"/>
    <s v="meta_paid"/>
    <s v="Orgânico"/>
    <s v="Consignado"/>
    <d v="2023-07-17T19:00:39"/>
    <m/>
    <m/>
    <m/>
    <n v="0.186"/>
    <s v="PA"/>
    <x v="4"/>
  </r>
  <r>
    <s v="C102979"/>
    <n v="779"/>
    <s v="Médio"/>
    <s v="afiliado"/>
    <s v="CRM"/>
    <s v="FGTS"/>
    <d v="2025-06-29T21:57:51"/>
    <m/>
    <m/>
    <m/>
    <n v="0.11799999999999999"/>
    <s v="PB"/>
    <x v="4"/>
  </r>
  <r>
    <s v="C102980"/>
    <n v="431"/>
    <s v="Baixo"/>
    <s v="tiktok"/>
    <s v="Mídia Paga"/>
    <s v="Consignado"/>
    <d v="2024-04-05T22:20:48"/>
    <d v="2024-04-08T22:20:48"/>
    <m/>
    <m/>
    <n v="0.10299999999999999"/>
    <s v="SC"/>
    <x v="4"/>
  </r>
  <r>
    <s v="C102981"/>
    <n v="301"/>
    <s v="Baixo"/>
    <s v="google_cpc"/>
    <s v="Mídia Paga"/>
    <s v="Consignado"/>
    <d v="2025-05-17T06:18:20"/>
    <m/>
    <m/>
    <m/>
    <n v="0.29099999999999998"/>
    <s v="AL"/>
    <x v="4"/>
  </r>
  <r>
    <s v="C102982"/>
    <n v="414"/>
    <s v="Digital First"/>
    <s v="afiliado"/>
    <s v="Loja"/>
    <s v="Consignado"/>
    <d v="2023-12-12T12:13:10"/>
    <d v="2024-01-01T12:13:10"/>
    <m/>
    <m/>
    <n v="0.20899999999999999"/>
    <s v="RN"/>
    <x v="4"/>
  </r>
  <r>
    <s v="C102983"/>
    <n v="780"/>
    <s v="Baixo"/>
    <s v="tiktok"/>
    <s v="CRM"/>
    <s v="Conta"/>
    <d v="2025-09-06T15:26:31"/>
    <d v="2025-09-20T15:26:31"/>
    <m/>
    <m/>
    <n v="0.32"/>
    <s v="SP"/>
    <x v="4"/>
  </r>
  <r>
    <s v="C102984"/>
    <n v="300"/>
    <s v="Médio"/>
    <s v="meta_paid"/>
    <s v="Indicação"/>
    <s v="Consignado"/>
    <d v="2023-08-10T00:58:51"/>
    <d v="2023-09-06T00:58:51"/>
    <m/>
    <m/>
    <n v="0.248"/>
    <s v="DF"/>
    <x v="4"/>
  </r>
  <r>
    <s v="C102985"/>
    <n v="630"/>
    <s v="Digital First"/>
    <s v="meta_paid"/>
    <s v="Mídia Paga"/>
    <s v="FGTS"/>
    <d v="2023-08-09T01:07:01"/>
    <d v="2023-08-24T01:07:01"/>
    <d v="2023-09-19T01:07:01"/>
    <d v="2023-09-29T01:07:01"/>
    <n v="0.39200000000000002"/>
    <s v="SE"/>
    <x v="30"/>
  </r>
  <r>
    <s v="C102986"/>
    <n v="690"/>
    <s v="Médio"/>
    <s v="google_cpc"/>
    <s v="Orgânico"/>
    <s v="Conta"/>
    <d v="2024-09-14T13:26:38"/>
    <d v="2024-09-18T13:26:38"/>
    <d v="2024-09-27T13:26:38"/>
    <m/>
    <n v="0.154"/>
    <s v="RS"/>
    <x v="4"/>
  </r>
  <r>
    <s v="C102987"/>
    <n v="442"/>
    <s v="Alto Potencial"/>
    <s v="indicação"/>
    <s v="CRM"/>
    <s v="Cartão"/>
    <d v="2024-02-11T07:16:56"/>
    <d v="2024-02-11T07:16:56"/>
    <d v="2024-03-03T07:16:56"/>
    <d v="2024-03-14T07:16:56"/>
    <n v="0.19600000000000001"/>
    <s v="AM"/>
    <x v="17"/>
  </r>
  <r>
    <s v="C102988"/>
    <n v="627"/>
    <s v="Digital First"/>
    <s v="orgânico"/>
    <s v="CRM"/>
    <s v="FGTS"/>
    <d v="2025-05-21T02:06:17"/>
    <d v="2025-06-12T02:06:17"/>
    <m/>
    <m/>
    <n v="0.20399999999999999"/>
    <s v="PE"/>
    <x v="4"/>
  </r>
  <r>
    <s v="C102989"/>
    <n v="676"/>
    <s v="Baixo"/>
    <s v="google_cpc"/>
    <s v="Orgânico"/>
    <s v="Consignado"/>
    <d v="2024-03-02T05:59:15"/>
    <m/>
    <m/>
    <m/>
    <n v="0.53700000000000003"/>
    <s v="AL"/>
    <x v="4"/>
  </r>
  <r>
    <s v="C102990"/>
    <n v="389"/>
    <s v="Alto Potencial"/>
    <s v="tiktok"/>
    <s v="Mídia Paga"/>
    <s v="Empréstimo Pessoal"/>
    <d v="2023-10-20T07:08:12"/>
    <d v="2023-11-17T07:08:12"/>
    <d v="2023-11-29T07:08:12"/>
    <d v="2023-12-24T07:08:12"/>
    <n v="0.13200000000000001"/>
    <s v="AM"/>
    <x v="66"/>
  </r>
  <r>
    <s v="C102991"/>
    <n v="341"/>
    <s v="Baixo"/>
    <s v="tiktok"/>
    <s v="CRM"/>
    <s v="Consignado"/>
    <d v="2024-12-13T10:38:13"/>
    <m/>
    <m/>
    <m/>
    <n v="0.38"/>
    <s v="CE"/>
    <x v="4"/>
  </r>
  <r>
    <s v="C102992"/>
    <n v="334"/>
    <s v="Médio"/>
    <s v="google_cpc"/>
    <s v="CRM"/>
    <s v="FGTS"/>
    <d v="2024-10-25T02:43:51"/>
    <d v="2024-11-08T02:43:51"/>
    <m/>
    <m/>
    <n v="0.27700000000000002"/>
    <s v="DF"/>
    <x v="4"/>
  </r>
  <r>
    <s v="C102993"/>
    <n v="793"/>
    <s v="Alto Potencial"/>
    <s v="meta_paid"/>
    <s v="Mídia Paga"/>
    <s v="Empréstimo Pessoal"/>
    <d v="2024-06-11T08:13:08"/>
    <d v="2024-06-25T08:13:08"/>
    <d v="2024-07-07T08:13:08"/>
    <m/>
    <n v="0.35899999999999999"/>
    <s v="PR"/>
    <x v="4"/>
  </r>
  <r>
    <s v="C102994"/>
    <n v="423"/>
    <s v="Alto Potencial"/>
    <s v="tiktok"/>
    <s v="Mídia Paga"/>
    <s v="Conta"/>
    <d v="2023-11-10T13:12:18"/>
    <d v="2023-11-17T13:12:18"/>
    <d v="2023-12-09T13:12:18"/>
    <d v="2023-12-27T13:12:18"/>
    <n v="0.40200000000000002"/>
    <s v="DF"/>
    <x v="39"/>
  </r>
  <r>
    <s v="C102995"/>
    <n v="356"/>
    <s v="Baixo"/>
    <s v="meta_paid"/>
    <s v="CRM"/>
    <s v="Conta"/>
    <d v="2024-01-21T01:28:05"/>
    <d v="2024-01-29T01:28:05"/>
    <m/>
    <m/>
    <n v="0.311"/>
    <s v="MA"/>
    <x v="4"/>
  </r>
  <r>
    <s v="C102996"/>
    <n v="755"/>
    <s v="Baixo"/>
    <s v="meta_paid"/>
    <s v="Mídia Paga"/>
    <s v="Consignado"/>
    <d v="2024-01-11T10:12:08"/>
    <d v="2024-01-25T10:12:08"/>
    <m/>
    <m/>
    <n v="0.626"/>
    <s v="PA"/>
    <x v="4"/>
  </r>
  <r>
    <s v="C102997"/>
    <n v="534"/>
    <s v="Baixo"/>
    <s v="google_cpc"/>
    <s v="Mídia Paga"/>
    <s v="Consignado"/>
    <d v="2025-01-22T07:17:48"/>
    <m/>
    <m/>
    <m/>
    <n v="0.29799999999999999"/>
    <s v="PE"/>
    <x v="4"/>
  </r>
  <r>
    <s v="C102998"/>
    <n v="691"/>
    <s v="Médio"/>
    <s v="meta_paid"/>
    <s v="Orgânico"/>
    <s v="FGTS"/>
    <d v="2024-12-27T01:06:58"/>
    <m/>
    <m/>
    <m/>
    <n v="3.2000000000000001E-2"/>
    <s v="AL"/>
    <x v="4"/>
  </r>
  <r>
    <s v="C102999"/>
    <n v="791"/>
    <s v="Baixo"/>
    <s v="tiktok"/>
    <s v="Mídia Paga"/>
    <s v="FGTS"/>
    <d v="2025-07-17T18:14:27"/>
    <m/>
    <m/>
    <m/>
    <n v="0.35099999999999998"/>
    <s v="SP"/>
    <x v="4"/>
  </r>
  <r>
    <s v="C103000"/>
    <n v="642"/>
    <s v="Médio"/>
    <s v="google_cpc"/>
    <s v="Mídia Paga"/>
    <s v="Consignado"/>
    <d v="2025-09-29T23:20:22"/>
    <d v="2025-10-10T23:20:22"/>
    <d v="2025-10-25T23:20:22"/>
    <d v="2025-11-16T23:20:22"/>
    <n v="0.17799999999999999"/>
    <s v="CE"/>
    <x v="31"/>
  </r>
  <r>
    <s v="C103001"/>
    <n v="475"/>
    <s v="Médio"/>
    <s v="tiktok"/>
    <s v="Orgânico"/>
    <s v="Consignado"/>
    <d v="2024-09-06T14:33:42"/>
    <m/>
    <m/>
    <m/>
    <n v="0.19600000000000001"/>
    <s v="SC"/>
    <x v="4"/>
  </r>
  <r>
    <s v="C103002"/>
    <n v="351"/>
    <s v="Digital First"/>
    <s v="meta_paid"/>
    <s v="Mídia Paga"/>
    <s v="FGTS"/>
    <d v="2023-11-29T17:35:23"/>
    <d v="2023-12-15T17:35:23"/>
    <d v="2023-12-27T17:35:23"/>
    <d v="2024-01-13T17:35:23"/>
    <n v="0.28899999999999998"/>
    <s v="MA"/>
    <x v="3"/>
  </r>
  <r>
    <s v="C103003"/>
    <n v="849"/>
    <s v="Médio"/>
    <s v="orgânico"/>
    <s v="CRM"/>
    <s v="Conta"/>
    <d v="2024-06-04T16:55:55"/>
    <d v="2024-06-09T16:55:55"/>
    <d v="2024-06-09T16:55:55"/>
    <m/>
    <n v="0.44600000000000001"/>
    <s v="MA"/>
    <x v="4"/>
  </r>
  <r>
    <s v="C103004"/>
    <n v="777"/>
    <s v="Baixo"/>
    <s v="meta_paid"/>
    <s v="Mídia Paga"/>
    <s v="Empréstimo Pessoal"/>
    <d v="2025-02-06T06:00:35"/>
    <m/>
    <m/>
    <m/>
    <n v="0.42199999999999999"/>
    <s v="CE"/>
    <x v="4"/>
  </r>
  <r>
    <s v="C103005"/>
    <n v="788"/>
    <s v="Pensionista"/>
    <s v="tiktok"/>
    <s v="Loja"/>
    <s v="Conta"/>
    <d v="2024-04-17T19:27:17"/>
    <m/>
    <m/>
    <m/>
    <n v="0.36199999999999999"/>
    <s v="RS"/>
    <x v="4"/>
  </r>
  <r>
    <s v="C103006"/>
    <n v="304"/>
    <s v="Médio"/>
    <s v="tiktok"/>
    <s v="Mídia Paga"/>
    <s v="Cartão"/>
    <d v="2023-10-01T10:09:15"/>
    <d v="2023-10-09T10:09:15"/>
    <d v="2023-10-09T10:09:15"/>
    <d v="2023-11-14T10:09:15"/>
    <n v="0.34899999999999998"/>
    <s v="SC"/>
    <x v="22"/>
  </r>
  <r>
    <s v="C103007"/>
    <n v="508"/>
    <s v="Baixo"/>
    <s v="orgânico"/>
    <s v="Mídia Paga"/>
    <s v="Consignado"/>
    <d v="2025-07-29T08:56:12"/>
    <d v="2025-08-19T08:56:12"/>
    <d v="2025-09-01T08:56:12"/>
    <d v="2025-09-09T08:56:12"/>
    <n v="0.14599999999999999"/>
    <s v="ES"/>
    <x v="0"/>
  </r>
  <r>
    <s v="C103008"/>
    <n v="516"/>
    <s v="Baixo"/>
    <s v="crm_push"/>
    <s v="CRM"/>
    <s v="Consignado"/>
    <d v="2023-04-11T05:25:22"/>
    <d v="2023-04-25T05:25:22"/>
    <d v="2023-05-15T05:25:22"/>
    <d v="2023-05-29T05:25:22"/>
    <n v="0.106"/>
    <s v="PR"/>
    <x v="31"/>
  </r>
  <r>
    <s v="C103009"/>
    <n v="835"/>
    <s v="Médio"/>
    <s v="google_cpc"/>
    <s v="Mídia Paga"/>
    <s v="Consignado"/>
    <d v="2024-09-22T02:37:31"/>
    <m/>
    <m/>
    <m/>
    <n v="6.9000000000000006E-2"/>
    <s v="GO"/>
    <x v="4"/>
  </r>
  <r>
    <s v="C103010"/>
    <n v="641"/>
    <s v="Baixo"/>
    <s v="indicação"/>
    <s v="Orgânico"/>
    <s v="FGTS"/>
    <d v="2024-10-09T18:38:57"/>
    <d v="2024-10-31T18:38:57"/>
    <d v="2024-11-10T18:38:57"/>
    <m/>
    <n v="0.24199999999999999"/>
    <s v="MA"/>
    <x v="4"/>
  </r>
  <r>
    <s v="C103011"/>
    <n v="700"/>
    <s v="Baixo"/>
    <s v="crm_push"/>
    <s v="Orgânico"/>
    <s v="Conta"/>
    <d v="2023-12-10T01:17:21"/>
    <m/>
    <m/>
    <m/>
    <n v="0.107"/>
    <s v="BA"/>
    <x v="4"/>
  </r>
  <r>
    <s v="C103012"/>
    <n v="761"/>
    <s v="Médio"/>
    <s v="tiktok"/>
    <s v="Orgânico"/>
    <s v="Empréstimo Pessoal"/>
    <d v="2023-07-26T03:43:22"/>
    <d v="2023-07-28T03:43:22"/>
    <d v="2023-08-02T03:43:22"/>
    <d v="2023-08-27T03:43:22"/>
    <n v="0.35799999999999998"/>
    <s v="MA"/>
    <x v="17"/>
  </r>
  <r>
    <s v="C103013"/>
    <n v="510"/>
    <s v="Alto Potencial"/>
    <s v="afiliado"/>
    <s v="Mídia Paga"/>
    <s v="Cartão"/>
    <d v="2025-01-20T03:26:32"/>
    <d v="2025-02-06T03:26:32"/>
    <m/>
    <m/>
    <n v="0.68500000000000005"/>
    <s v="AL"/>
    <x v="4"/>
  </r>
  <r>
    <s v="C103014"/>
    <n v="325"/>
    <s v="Pensionista"/>
    <s v="meta_paid"/>
    <s v="Loja"/>
    <s v="Consignado"/>
    <d v="2023-11-08T11:41:52"/>
    <d v="2023-12-02T11:41:52"/>
    <d v="2023-12-02T11:41:52"/>
    <m/>
    <n v="0.13200000000000001"/>
    <s v="MG"/>
    <x v="4"/>
  </r>
  <r>
    <s v="C103015"/>
    <n v="551"/>
    <s v="Baixo"/>
    <s v="google_cpc"/>
    <s v="CRM"/>
    <s v="Cartão"/>
    <d v="2025-07-31T10:53:59"/>
    <d v="2025-08-25T10:53:59"/>
    <m/>
    <m/>
    <n v="0.16800000000000001"/>
    <s v="MA"/>
    <x v="4"/>
  </r>
  <r>
    <s v="C103016"/>
    <n v="302"/>
    <s v="Médio"/>
    <s v="orgânico"/>
    <s v="Mídia Paga"/>
    <s v="FGTS"/>
    <d v="2024-03-28T13:32:06"/>
    <d v="2024-04-12T13:32:06"/>
    <d v="2024-04-16T13:32:06"/>
    <m/>
    <n v="0.128"/>
    <s v="SE"/>
    <x v="4"/>
  </r>
  <r>
    <s v="C103017"/>
    <n v="301"/>
    <s v="Médio"/>
    <s v="loja"/>
    <s v="Mídia Paga"/>
    <s v="Consignado"/>
    <d v="2023-02-05T21:16:21"/>
    <m/>
    <m/>
    <m/>
    <n v="5.5E-2"/>
    <s v="RS"/>
    <x v="4"/>
  </r>
  <r>
    <s v="C103018"/>
    <n v="301"/>
    <s v="Baixo"/>
    <s v="google_cpc"/>
    <s v="Orgânico"/>
    <s v="FGTS"/>
    <d v="2024-02-24T04:01:09"/>
    <m/>
    <m/>
    <m/>
    <n v="9.0999999999999998E-2"/>
    <s v="RJ"/>
    <x v="4"/>
  </r>
  <r>
    <s v="C103019"/>
    <n v="449"/>
    <s v="Médio"/>
    <s v="tiktok"/>
    <s v="Loja"/>
    <s v="FGTS"/>
    <d v="2025-03-30T05:25:41"/>
    <m/>
    <m/>
    <m/>
    <n v="0.182"/>
    <s v="MA"/>
    <x v="4"/>
  </r>
  <r>
    <s v="C103020"/>
    <n v="303"/>
    <s v="Alto Potencial"/>
    <s v="crm_push"/>
    <s v="Mídia Paga"/>
    <s v="Cartão"/>
    <d v="2023-08-07T07:22:00"/>
    <m/>
    <m/>
    <m/>
    <n v="0.125"/>
    <s v="PE"/>
    <x v="4"/>
  </r>
  <r>
    <s v="C103021"/>
    <n v="796"/>
    <s v="Baixo"/>
    <s v="loja"/>
    <s v="Loja"/>
    <s v="Consignado"/>
    <d v="2023-05-26T04:55:45"/>
    <m/>
    <m/>
    <m/>
    <n v="0.439"/>
    <s v="RS"/>
    <x v="4"/>
  </r>
  <r>
    <s v="C103022"/>
    <n v="849"/>
    <s v="Baixo"/>
    <s v="meta_paid"/>
    <s v="Orgânico"/>
    <s v="Consignado"/>
    <d v="2025-06-18T21:50:08"/>
    <d v="2025-07-15T21:50:08"/>
    <m/>
    <m/>
    <n v="0.16600000000000001"/>
    <s v="CE"/>
    <x v="4"/>
  </r>
  <r>
    <s v="C103023"/>
    <n v="767"/>
    <s v="Médio"/>
    <s v="google_cpc"/>
    <s v="Mídia Paga"/>
    <s v="Consignado"/>
    <d v="2024-02-28T07:56:44"/>
    <m/>
    <m/>
    <m/>
    <n v="0.746"/>
    <s v="SC"/>
    <x v="4"/>
  </r>
  <r>
    <s v="C103024"/>
    <n v="369"/>
    <s v="Alto Potencial"/>
    <s v="google_cpc"/>
    <s v="Orgânico"/>
    <s v="Consignado"/>
    <d v="2023-07-06T01:59:39"/>
    <d v="2023-07-21T01:59:39"/>
    <m/>
    <m/>
    <n v="2.8000000000000001E-2"/>
    <s v="BA"/>
    <x v="4"/>
  </r>
  <r>
    <s v="C103025"/>
    <n v="500"/>
    <s v="Médio"/>
    <s v="tiktok"/>
    <s v="Mídia Paga"/>
    <s v="Empréstimo Pessoal"/>
    <d v="2024-05-28T02:14:29"/>
    <d v="2024-06-16T02:14:29"/>
    <m/>
    <m/>
    <n v="0.41499999999999998"/>
    <s v="PI"/>
    <x v="4"/>
  </r>
  <r>
    <s v="C103026"/>
    <n v="607"/>
    <s v="Médio"/>
    <s v="loja"/>
    <s v="Loja"/>
    <s v="Empréstimo Pessoal"/>
    <d v="2024-12-16T18:22:17"/>
    <d v="2024-12-31T18:22:17"/>
    <d v="2025-01-10T18:22:17"/>
    <m/>
    <n v="0.11700000000000001"/>
    <s v="PE"/>
    <x v="4"/>
  </r>
  <r>
    <s v="C103027"/>
    <n v="551"/>
    <s v="Médio"/>
    <s v="tiktok"/>
    <s v="Orgânico"/>
    <s v="Empréstimo Pessoal"/>
    <d v="2023-02-26T04:20:42"/>
    <d v="2023-03-21T04:20:42"/>
    <d v="2023-03-25T04:20:42"/>
    <d v="2023-04-02T04:20:42"/>
    <n v="0.254"/>
    <s v="PA"/>
    <x v="1"/>
  </r>
  <r>
    <s v="C103028"/>
    <n v="586"/>
    <s v="Médio"/>
    <s v="loja"/>
    <s v="Mídia Paga"/>
    <s v="Consignado"/>
    <d v="2025-01-16T20:26:47"/>
    <d v="2025-01-30T20:26:47"/>
    <d v="2025-02-02T20:26:47"/>
    <d v="2025-02-09T20:26:47"/>
    <n v="0.432"/>
    <s v="CE"/>
    <x v="46"/>
  </r>
  <r>
    <s v="C103029"/>
    <n v="591"/>
    <s v="Médio"/>
    <s v="crm_push"/>
    <s v="Loja"/>
    <s v="Consignado"/>
    <d v="2025-09-26T12:10:58"/>
    <m/>
    <m/>
    <m/>
    <n v="0.14899999999999999"/>
    <s v="RS"/>
    <x v="4"/>
  </r>
  <r>
    <s v="C103030"/>
    <n v="453"/>
    <s v="Médio"/>
    <s v="tiktok"/>
    <s v="Mídia Paga"/>
    <s v="Empréstimo Pessoal"/>
    <d v="2023-02-14T07:55:21"/>
    <d v="2023-03-01T07:55:21"/>
    <d v="2023-03-10T07:55:21"/>
    <d v="2023-03-31T07:55:21"/>
    <n v="0.26"/>
    <s v="PR"/>
    <x v="3"/>
  </r>
  <r>
    <s v="C103031"/>
    <n v="432"/>
    <s v="Pensionista"/>
    <s v="google_cpc"/>
    <s v="Loja"/>
    <s v="Empréstimo Pessoal"/>
    <d v="2023-05-19T07:52:32"/>
    <d v="2023-05-23T07:52:32"/>
    <d v="2023-06-12T07:52:32"/>
    <d v="2023-07-12T07:52:32"/>
    <n v="0.189"/>
    <s v="GO"/>
    <x v="45"/>
  </r>
  <r>
    <s v="C103032"/>
    <n v="573"/>
    <s v="Médio"/>
    <s v="meta_paid"/>
    <s v="Mídia Paga"/>
    <s v="Consignado"/>
    <d v="2024-10-06T12:12:40"/>
    <d v="2024-11-01T12:12:40"/>
    <d v="2024-11-15T12:12:40"/>
    <d v="2024-12-16T12:12:40"/>
    <n v="0.183"/>
    <s v="AM"/>
    <x v="53"/>
  </r>
  <r>
    <s v="C103033"/>
    <n v="808"/>
    <s v="Médio"/>
    <s v="google_cpc"/>
    <s v="Orgânico"/>
    <s v="Cartão"/>
    <d v="2025-07-25T21:21:32"/>
    <d v="2025-07-27T21:21:32"/>
    <d v="2025-08-08T21:21:32"/>
    <d v="2025-08-29T21:21:32"/>
    <n v="7.4999999999999997E-2"/>
    <s v="GO"/>
    <x v="1"/>
  </r>
  <r>
    <s v="C103034"/>
    <n v="652"/>
    <s v="Médio"/>
    <s v="meta_paid"/>
    <s v="CRM"/>
    <s v="Consignado"/>
    <d v="2023-07-29T20:15:40"/>
    <d v="2023-08-03T20:15:40"/>
    <d v="2023-08-14T20:15:40"/>
    <m/>
    <n v="0.315"/>
    <s v="AM"/>
    <x v="4"/>
  </r>
  <r>
    <s v="C103035"/>
    <n v="304"/>
    <s v="Médio"/>
    <s v="google_cpc"/>
    <s v="Orgânico"/>
    <s v="Empréstimo Pessoal"/>
    <d v="2024-10-22T16:50:56"/>
    <d v="2024-11-01T16:50:56"/>
    <d v="2024-11-14T16:50:56"/>
    <d v="2024-11-25T16:50:56"/>
    <n v="0.30599999999999999"/>
    <s v="MG"/>
    <x v="2"/>
  </r>
  <r>
    <s v="C103036"/>
    <n v="592"/>
    <s v="Digital First"/>
    <s v="google_cpc"/>
    <s v="Mídia Paga"/>
    <s v="Consignado"/>
    <d v="2024-03-03T09:28:07"/>
    <d v="2024-03-26T09:28:07"/>
    <m/>
    <m/>
    <n v="0.182"/>
    <s v="ES"/>
    <x v="4"/>
  </r>
  <r>
    <s v="C103037"/>
    <n v="659"/>
    <s v="Médio"/>
    <s v="meta_paid"/>
    <s v="Loja"/>
    <s v="Cartão"/>
    <d v="2023-02-19T09:36:13"/>
    <d v="2023-03-12T09:36:13"/>
    <m/>
    <m/>
    <n v="0.255"/>
    <s v="BA"/>
    <x v="4"/>
  </r>
  <r>
    <s v="C103038"/>
    <n v="513"/>
    <s v="Baixo"/>
    <s v="tiktok"/>
    <s v="Mídia Paga"/>
    <s v="Consignado"/>
    <d v="2025-04-26T13:39:46"/>
    <m/>
    <m/>
    <m/>
    <n v="0.46700000000000003"/>
    <s v="DF"/>
    <x v="4"/>
  </r>
  <r>
    <s v="C103039"/>
    <n v="705"/>
    <s v="Alto Potencial"/>
    <s v="google_cpc"/>
    <s v="Mídia Paga"/>
    <s v="FGTS"/>
    <d v="2024-05-10T12:27:27"/>
    <m/>
    <m/>
    <m/>
    <n v="2.3E-2"/>
    <s v="CE"/>
    <x v="4"/>
  </r>
  <r>
    <s v="C103040"/>
    <n v="735"/>
    <s v="Digital First"/>
    <s v="orgânico"/>
    <s v="Mídia Paga"/>
    <s v="Consignado"/>
    <d v="2023-10-03T07:35:47"/>
    <d v="2023-10-24T07:35:47"/>
    <d v="2023-11-02T07:35:47"/>
    <d v="2023-11-25T07:35:47"/>
    <n v="0.10299999999999999"/>
    <s v="PR"/>
    <x v="11"/>
  </r>
  <r>
    <s v="C103041"/>
    <n v="314"/>
    <s v="Médio"/>
    <s v="tiktok"/>
    <s v="Orgânico"/>
    <s v="FGTS"/>
    <d v="2025-08-26T23:33:11"/>
    <d v="2025-09-11T23:33:11"/>
    <d v="2025-09-18T23:33:11"/>
    <d v="2025-10-14T23:33:11"/>
    <n v="4.3999999999999997E-2"/>
    <s v="ES"/>
    <x v="29"/>
  </r>
  <r>
    <s v="C103042"/>
    <n v="572"/>
    <s v="Alto Potencial"/>
    <s v="orgânico"/>
    <s v="CRM"/>
    <s v="FGTS"/>
    <d v="2025-04-03T19:54:52"/>
    <d v="2025-04-18T19:54:52"/>
    <d v="2025-05-03T19:54:52"/>
    <m/>
    <n v="0.16900000000000001"/>
    <s v="PA"/>
    <x v="4"/>
  </r>
  <r>
    <s v="C103043"/>
    <n v="344"/>
    <s v="Médio"/>
    <s v="orgânico"/>
    <s v="CRM"/>
    <s v="Conta"/>
    <d v="2023-10-14T04:57:32"/>
    <m/>
    <m/>
    <m/>
    <n v="0.14399999999999999"/>
    <s v="CE"/>
    <x v="4"/>
  </r>
  <r>
    <s v="C103044"/>
    <n v="711"/>
    <s v="Médio"/>
    <s v="orgânico"/>
    <s v="Loja"/>
    <s v="Consignado"/>
    <d v="2023-10-01T16:40:05"/>
    <d v="2023-10-03T16:40:05"/>
    <d v="2023-10-11T16:40:05"/>
    <m/>
    <n v="0.432"/>
    <s v="PE"/>
    <x v="4"/>
  </r>
  <r>
    <s v="C103045"/>
    <n v="486"/>
    <s v="Médio"/>
    <s v="loja"/>
    <s v="Loja"/>
    <s v="Conta"/>
    <d v="2024-05-31T06:58:56"/>
    <d v="2024-05-31T06:58:56"/>
    <d v="2024-06-01T06:58:56"/>
    <d v="2024-06-24T06:58:56"/>
    <n v="0.41899999999999998"/>
    <s v="CE"/>
    <x v="46"/>
  </r>
  <r>
    <s v="C103046"/>
    <n v="469"/>
    <s v="Médio"/>
    <s v="google_cpc"/>
    <s v="Mídia Paga"/>
    <s v="Consignado"/>
    <d v="2024-01-16T23:33:01"/>
    <m/>
    <m/>
    <m/>
    <n v="0.23300000000000001"/>
    <s v="AM"/>
    <x v="4"/>
  </r>
  <r>
    <s v="C103047"/>
    <n v="700"/>
    <s v="Baixo"/>
    <s v="meta_paid"/>
    <s v="CRM"/>
    <s v="Consignado"/>
    <d v="2025-06-26T01:20:48"/>
    <d v="2025-07-19T01:20:48"/>
    <d v="2025-08-08T01:20:48"/>
    <m/>
    <n v="0.628"/>
    <s v="DF"/>
    <x v="4"/>
  </r>
  <r>
    <s v="C103048"/>
    <n v="545"/>
    <s v="Alto Potencial"/>
    <s v="google_cpc"/>
    <s v="Mídia Paga"/>
    <s v="Conta"/>
    <d v="2023-01-16T20:21:17"/>
    <d v="2023-01-22T20:21:17"/>
    <d v="2023-01-22T20:21:17"/>
    <m/>
    <n v="0.124"/>
    <s v="CE"/>
    <x v="4"/>
  </r>
  <r>
    <s v="C103049"/>
    <n v="342"/>
    <s v="Médio"/>
    <s v="tiktok"/>
    <s v="Loja"/>
    <s v="Consignado"/>
    <d v="2023-09-29T23:35:06"/>
    <d v="2023-10-10T23:35:06"/>
    <d v="2023-10-30T23:35:06"/>
    <d v="2023-12-03T23:35:06"/>
    <n v="0.28899999999999998"/>
    <s v="SE"/>
    <x v="66"/>
  </r>
  <r>
    <s v="C103050"/>
    <n v="478"/>
    <s v="Médio"/>
    <s v="meta_paid"/>
    <s v="Loja"/>
    <s v="Empréstimo Pessoal"/>
    <d v="2023-01-09T16:19:31"/>
    <m/>
    <m/>
    <m/>
    <n v="0.57899999999999996"/>
    <s v="PE"/>
    <x v="4"/>
  </r>
  <r>
    <s v="C103051"/>
    <n v="756"/>
    <s v="Baixo"/>
    <s v="meta_paid"/>
    <s v="Loja"/>
    <s v="Cartão"/>
    <d v="2024-12-10T15:38:35"/>
    <m/>
    <m/>
    <m/>
    <n v="0.10199999999999999"/>
    <s v="GO"/>
    <x v="4"/>
  </r>
  <r>
    <s v="C103052"/>
    <n v="834"/>
    <s v="Alto Potencial"/>
    <s v="google_cpc"/>
    <s v="Orgânico"/>
    <s v="Conta"/>
    <d v="2023-07-01T20:11:12"/>
    <m/>
    <m/>
    <m/>
    <n v="0.33200000000000002"/>
    <s v="CE"/>
    <x v="4"/>
  </r>
  <r>
    <s v="C103053"/>
    <n v="543"/>
    <s v="Alto Potencial"/>
    <s v="tiktok"/>
    <s v="CRM"/>
    <s v="Consignado"/>
    <d v="2023-02-21T14:57:56"/>
    <d v="2023-03-17T14:57:56"/>
    <d v="2023-03-30T14:57:56"/>
    <d v="2023-04-06T14:57:56"/>
    <n v="0.44400000000000001"/>
    <s v="BA"/>
    <x v="22"/>
  </r>
  <r>
    <s v="C103054"/>
    <n v="316"/>
    <s v="Médio"/>
    <s v="tiktok"/>
    <s v="Mídia Paga"/>
    <s v="Consignado"/>
    <d v="2024-04-19T15:58:40"/>
    <d v="2024-05-15T15:58:40"/>
    <d v="2024-05-18T15:58:40"/>
    <d v="2024-05-29T15:58:40"/>
    <n v="0.19900000000000001"/>
    <s v="GO"/>
    <x v="19"/>
  </r>
  <r>
    <s v="C103055"/>
    <n v="411"/>
    <s v="Baixo"/>
    <s v="meta_paid"/>
    <s v="Mídia Paga"/>
    <s v="Empréstimo Pessoal"/>
    <d v="2024-09-21T17:11:25"/>
    <m/>
    <m/>
    <m/>
    <n v="0.13300000000000001"/>
    <s v="RN"/>
    <x v="4"/>
  </r>
  <r>
    <s v="C103056"/>
    <n v="846"/>
    <s v="Baixo"/>
    <s v="meta_paid"/>
    <s v="Mídia Paga"/>
    <s v="Consignado"/>
    <d v="2024-08-31T09:29:14"/>
    <m/>
    <m/>
    <m/>
    <n v="2.9000000000000001E-2"/>
    <s v="PI"/>
    <x v="4"/>
  </r>
  <r>
    <s v="C103057"/>
    <n v="329"/>
    <s v="Alto Potencial"/>
    <s v="afiliado"/>
    <s v="Indicação"/>
    <s v="Cartão"/>
    <d v="2024-10-15T01:58:13"/>
    <d v="2024-10-25T01:58:13"/>
    <m/>
    <m/>
    <n v="0.13400000000000001"/>
    <s v="GO"/>
    <x v="4"/>
  </r>
  <r>
    <s v="C103058"/>
    <n v="491"/>
    <s v="Médio"/>
    <s v="crm_push"/>
    <s v="CRM"/>
    <s v="Consignado"/>
    <d v="2023-07-27T21:32:07"/>
    <m/>
    <m/>
    <m/>
    <n v="0.31"/>
    <s v="AL"/>
    <x v="4"/>
  </r>
  <r>
    <s v="C103059"/>
    <n v="736"/>
    <s v="Médio"/>
    <s v="google_cpc"/>
    <s v="Indicação"/>
    <s v="FGTS"/>
    <d v="2023-06-14T15:43:44"/>
    <d v="2023-06-23T15:43:44"/>
    <d v="2023-07-03T15:43:44"/>
    <d v="2023-08-05T15:43:44"/>
    <n v="0.16500000000000001"/>
    <s v="PB"/>
    <x v="43"/>
  </r>
  <r>
    <s v="C103060"/>
    <n v="478"/>
    <s v="Médio"/>
    <s v="afiliado"/>
    <s v="Loja"/>
    <s v="Conta"/>
    <d v="2023-10-11T16:19:28"/>
    <d v="2023-10-21T16:19:28"/>
    <d v="2023-10-27T16:19:28"/>
    <m/>
    <n v="0.55600000000000005"/>
    <s v="BA"/>
    <x v="4"/>
  </r>
  <r>
    <s v="C103061"/>
    <n v="773"/>
    <s v="Baixo"/>
    <s v="google_cpc"/>
    <s v="Loja"/>
    <s v="Empréstimo Pessoal"/>
    <d v="2025-09-25T14:23:19"/>
    <m/>
    <m/>
    <m/>
    <n v="0.10100000000000001"/>
    <s v="CE"/>
    <x v="4"/>
  </r>
  <r>
    <s v="C103062"/>
    <n v="433"/>
    <s v="Médio"/>
    <s v="meta_paid"/>
    <s v="CRM"/>
    <s v="Consignado"/>
    <d v="2023-01-18T08:55:48"/>
    <d v="2023-02-07T08:55:48"/>
    <d v="2023-02-22T08:55:48"/>
    <m/>
    <n v="0.106"/>
    <s v="CE"/>
    <x v="4"/>
  </r>
  <r>
    <s v="C103063"/>
    <n v="611"/>
    <s v="Médio"/>
    <s v="google_cpc"/>
    <s v="Mídia Paga"/>
    <s v="Consignado"/>
    <d v="2023-03-15T05:31:30"/>
    <m/>
    <m/>
    <m/>
    <n v="0.371"/>
    <s v="RJ"/>
    <x v="4"/>
  </r>
  <r>
    <s v="C103064"/>
    <n v="324"/>
    <s v="Baixo"/>
    <s v="loja"/>
    <s v="Mídia Paga"/>
    <s v="Cartão"/>
    <d v="2023-08-30T17:24:10"/>
    <d v="2023-09-03T17:24:10"/>
    <m/>
    <m/>
    <n v="0.50600000000000001"/>
    <s v="PI"/>
    <x v="4"/>
  </r>
  <r>
    <s v="C103065"/>
    <n v="670"/>
    <s v="Médio"/>
    <s v="google_cpc"/>
    <s v="CRM"/>
    <s v="Consignado"/>
    <d v="2024-01-04T10:47:02"/>
    <d v="2024-01-29T10:47:02"/>
    <d v="2024-02-13T10:47:02"/>
    <d v="2024-02-15T10:47:02"/>
    <n v="0.33200000000000002"/>
    <s v="PE"/>
    <x v="0"/>
  </r>
  <r>
    <s v="C103066"/>
    <n v="824"/>
    <s v="Médio"/>
    <s v="google_cpc"/>
    <s v="Mídia Paga"/>
    <s v="Consignado"/>
    <d v="2024-09-02T10:04:38"/>
    <m/>
    <m/>
    <m/>
    <n v="0.18"/>
    <s v="PI"/>
    <x v="4"/>
  </r>
  <r>
    <s v="C103067"/>
    <n v="618"/>
    <s v="Médio"/>
    <s v="loja"/>
    <s v="Mídia Paga"/>
    <s v="Consignado"/>
    <d v="2025-08-10T22:57:03"/>
    <m/>
    <m/>
    <m/>
    <n v="0.13600000000000001"/>
    <s v="BA"/>
    <x v="4"/>
  </r>
  <r>
    <s v="C103068"/>
    <n v="529"/>
    <s v="Médio"/>
    <s v="tiktok"/>
    <s v="Orgânico"/>
    <s v="FGTS"/>
    <d v="2025-01-03T15:53:46"/>
    <d v="2025-01-10T15:53:46"/>
    <d v="2025-01-23T15:53:46"/>
    <m/>
    <n v="0.20699999999999999"/>
    <s v="DF"/>
    <x v="4"/>
  </r>
  <r>
    <s v="C103069"/>
    <n v="401"/>
    <s v="Digital First"/>
    <s v="crm_push"/>
    <s v="Loja"/>
    <s v="Cartão"/>
    <d v="2024-11-07T05:41:01"/>
    <d v="2024-11-25T05:41:01"/>
    <d v="2024-12-10T05:41:01"/>
    <d v="2024-12-23T05:41:01"/>
    <n v="0.32700000000000001"/>
    <s v="MG"/>
    <x v="16"/>
  </r>
  <r>
    <s v="C103070"/>
    <n v="749"/>
    <s v="Baixo"/>
    <s v="google_cpc"/>
    <s v="Loja"/>
    <s v="Empréstimo Pessoal"/>
    <d v="2024-10-13T01:21:14"/>
    <m/>
    <m/>
    <m/>
    <n v="0.111"/>
    <s v="AL"/>
    <x v="4"/>
  </r>
  <r>
    <s v="C103071"/>
    <n v="677"/>
    <s v="Médio"/>
    <s v="meta_paid"/>
    <s v="Mídia Paga"/>
    <s v="Consignado"/>
    <d v="2023-11-19T13:49:00"/>
    <d v="2023-11-26T13:49:00"/>
    <d v="2023-12-05T13:49:00"/>
    <d v="2023-12-16T13:49:00"/>
    <n v="0.29099999999999998"/>
    <s v="RN"/>
    <x v="15"/>
  </r>
  <r>
    <s v="C103072"/>
    <n v="502"/>
    <s v="Médio"/>
    <s v="indicação"/>
    <s v="Indicação"/>
    <s v="Consignado"/>
    <d v="2024-03-21T02:27:56"/>
    <m/>
    <m/>
    <m/>
    <n v="0.106"/>
    <s v="PI"/>
    <x v="4"/>
  </r>
  <r>
    <s v="C103073"/>
    <n v="566"/>
    <s v="Médio"/>
    <s v="tiktok"/>
    <s v="Orgânico"/>
    <s v="FGTS"/>
    <d v="2025-08-31T03:09:52"/>
    <m/>
    <m/>
    <m/>
    <n v="0.40699999999999997"/>
    <s v="CE"/>
    <x v="4"/>
  </r>
  <r>
    <s v="C103074"/>
    <n v="761"/>
    <s v="Médio"/>
    <s v="crm_push"/>
    <s v="Orgânico"/>
    <s v="Consignado"/>
    <d v="2025-01-09T07:24:23"/>
    <d v="2025-01-17T07:24:23"/>
    <d v="2025-02-08T07:24:23"/>
    <d v="2025-02-09T07:24:23"/>
    <n v="0.32500000000000001"/>
    <s v="PB"/>
    <x v="25"/>
  </r>
  <r>
    <s v="C103075"/>
    <n v="664"/>
    <s v="Digital First"/>
    <s v="indicação"/>
    <s v="Mídia Paga"/>
    <s v="Consignado"/>
    <d v="2025-02-13T09:29:15"/>
    <d v="2025-02-19T09:29:15"/>
    <d v="2025-03-09T09:29:15"/>
    <m/>
    <n v="0.35699999999999998"/>
    <s v="PE"/>
    <x v="4"/>
  </r>
  <r>
    <s v="C103076"/>
    <n v="403"/>
    <s v="Médio"/>
    <s v="orgânico"/>
    <s v="Orgânico"/>
    <s v="Conta"/>
    <d v="2024-07-06T07:06:58"/>
    <d v="2024-07-10T07:06:58"/>
    <d v="2024-07-16T07:06:58"/>
    <d v="2024-08-02T07:06:58"/>
    <n v="0.107"/>
    <s v="CE"/>
    <x v="15"/>
  </r>
  <r>
    <s v="C103077"/>
    <n v="410"/>
    <s v="Digital First"/>
    <s v="meta_paid"/>
    <s v="Orgânico"/>
    <s v="Consignado"/>
    <d v="2023-08-26T04:06:35"/>
    <m/>
    <m/>
    <m/>
    <n v="0.23100000000000001"/>
    <s v="RS"/>
    <x v="4"/>
  </r>
  <r>
    <s v="C103078"/>
    <n v="727"/>
    <s v="Médio"/>
    <s v="meta_paid"/>
    <s v="CRM"/>
    <s v="Conta"/>
    <d v="2023-12-27T19:47:19"/>
    <d v="2024-01-05T19:47:19"/>
    <d v="2024-01-20T19:47:19"/>
    <m/>
    <n v="0.61099999999999999"/>
    <s v="RS"/>
    <x v="4"/>
  </r>
  <r>
    <s v="C103079"/>
    <n v="768"/>
    <s v="Digital First"/>
    <s v="google_cpc"/>
    <s v="Mídia Paga"/>
    <s v="Empréstimo Pessoal"/>
    <d v="2023-03-09T15:44:07"/>
    <d v="2023-03-29T15:44:07"/>
    <d v="2023-04-13T15:44:07"/>
    <d v="2023-05-11T15:44:07"/>
    <n v="0.28899999999999998"/>
    <s v="PA"/>
    <x v="36"/>
  </r>
  <r>
    <s v="C103080"/>
    <n v="549"/>
    <s v="Baixo"/>
    <s v="meta_paid"/>
    <s v="Loja"/>
    <s v="Cartão"/>
    <d v="2024-12-31T09:26:20"/>
    <d v="2025-01-22T09:26:20"/>
    <d v="2025-01-30T09:26:20"/>
    <d v="2025-02-20T09:26:20"/>
    <n v="0.54"/>
    <s v="PA"/>
    <x v="30"/>
  </r>
  <r>
    <s v="C103081"/>
    <n v="781"/>
    <s v="Baixo"/>
    <s v="loja"/>
    <s v="Indicação"/>
    <s v="FGTS"/>
    <d v="2024-02-11T07:04:12"/>
    <d v="2024-03-11T07:04:12"/>
    <d v="2024-03-18T07:04:12"/>
    <d v="2024-04-16T07:04:12"/>
    <n v="0.38200000000000001"/>
    <s v="RS"/>
    <x v="66"/>
  </r>
  <r>
    <s v="C103082"/>
    <n v="630"/>
    <s v="Médio"/>
    <s v="meta_paid"/>
    <s v="Loja"/>
    <s v="FGTS"/>
    <d v="2024-12-04T15:49:31"/>
    <d v="2024-12-07T15:49:31"/>
    <d v="2024-12-25T15:49:31"/>
    <m/>
    <n v="0.26300000000000001"/>
    <s v="BA"/>
    <x v="4"/>
  </r>
  <r>
    <s v="C103083"/>
    <n v="500"/>
    <s v="Digital First"/>
    <s v="loja"/>
    <s v="Mídia Paga"/>
    <s v="FGTS"/>
    <d v="2025-07-01T13:46:36"/>
    <d v="2025-07-12T13:46:36"/>
    <d v="2025-07-21T13:46:36"/>
    <m/>
    <n v="0.105"/>
    <s v="RN"/>
    <x v="4"/>
  </r>
  <r>
    <s v="C103084"/>
    <n v="753"/>
    <s v="Médio"/>
    <s v="crm_push"/>
    <s v="Mídia Paga"/>
    <s v="Cartão"/>
    <d v="2025-02-08T09:32:16"/>
    <m/>
    <m/>
    <m/>
    <n v="0.23200000000000001"/>
    <s v="PR"/>
    <x v="4"/>
  </r>
  <r>
    <s v="C103085"/>
    <n v="803"/>
    <s v="Digital First"/>
    <s v="indicação"/>
    <s v="Mídia Paga"/>
    <s v="Empréstimo Pessoal"/>
    <d v="2024-07-15T05:57:00"/>
    <m/>
    <m/>
    <m/>
    <n v="0.19900000000000001"/>
    <s v="SC"/>
    <x v="4"/>
  </r>
  <r>
    <s v="C103086"/>
    <n v="845"/>
    <s v="Baixo"/>
    <s v="loja"/>
    <s v="Orgânico"/>
    <s v="Cartão"/>
    <d v="2025-05-22T22:29:58"/>
    <m/>
    <m/>
    <m/>
    <n v="0.503"/>
    <s v="PA"/>
    <x v="4"/>
  </r>
  <r>
    <s v="C103087"/>
    <n v="410"/>
    <s v="Médio"/>
    <s v="orgânico"/>
    <s v="Loja"/>
    <s v="FGTS"/>
    <d v="2025-04-01T20:47:23"/>
    <d v="2025-04-01T20:47:23"/>
    <d v="2025-04-12T20:47:23"/>
    <m/>
    <n v="0.29899999999999999"/>
    <s v="MA"/>
    <x v="4"/>
  </r>
  <r>
    <s v="C103088"/>
    <n v="843"/>
    <s v="Pensionista"/>
    <s v="afiliado"/>
    <s v="Mídia Paga"/>
    <s v="Consignado"/>
    <d v="2024-03-08T09:27:21"/>
    <d v="2024-03-24T09:27:21"/>
    <m/>
    <m/>
    <n v="0.26"/>
    <s v="PR"/>
    <x v="4"/>
  </r>
  <r>
    <s v="C103089"/>
    <n v="508"/>
    <s v="Digital First"/>
    <s v="orgânico"/>
    <s v="Indicação"/>
    <s v="Empréstimo Pessoal"/>
    <d v="2023-05-12T09:45:40"/>
    <m/>
    <m/>
    <m/>
    <n v="0.23"/>
    <s v="GO"/>
    <x v="4"/>
  </r>
  <r>
    <s v="C103090"/>
    <n v="332"/>
    <s v="Baixo"/>
    <s v="orgânico"/>
    <s v="Orgânico"/>
    <s v="Cartão"/>
    <d v="2023-03-19T19:14:15"/>
    <d v="2023-04-01T19:14:15"/>
    <m/>
    <m/>
    <n v="0.36199999999999999"/>
    <s v="PE"/>
    <x v="4"/>
  </r>
  <r>
    <s v="C103091"/>
    <n v="406"/>
    <s v="Médio"/>
    <s v="orgânico"/>
    <s v="Mídia Paga"/>
    <s v="Cartão"/>
    <d v="2025-08-08T23:34:48"/>
    <m/>
    <m/>
    <m/>
    <n v="0.158"/>
    <s v="PE"/>
    <x v="4"/>
  </r>
  <r>
    <s v="C103092"/>
    <n v="564"/>
    <s v="Pensionista"/>
    <s v="orgânico"/>
    <s v="Mídia Paga"/>
    <s v="FGTS"/>
    <d v="2024-07-20T18:22:18"/>
    <m/>
    <m/>
    <m/>
    <n v="0.29799999999999999"/>
    <s v="RS"/>
    <x v="4"/>
  </r>
  <r>
    <s v="C103093"/>
    <n v="525"/>
    <s v="Baixo"/>
    <s v="meta_paid"/>
    <s v="Mídia Paga"/>
    <s v="FGTS"/>
    <d v="2023-04-15T13:59:09"/>
    <d v="2023-04-18T13:59:09"/>
    <d v="2023-05-07T13:59:09"/>
    <d v="2023-06-10T13:59:09"/>
    <n v="0.376"/>
    <s v="PB"/>
    <x v="21"/>
  </r>
  <r>
    <s v="C103094"/>
    <n v="786"/>
    <s v="Baixo"/>
    <s v="meta_paid"/>
    <s v="CRM"/>
    <s v="Consignado"/>
    <d v="2025-09-15T12:11:02"/>
    <m/>
    <m/>
    <m/>
    <n v="0.54300000000000004"/>
    <s v="SE"/>
    <x v="4"/>
  </r>
  <r>
    <s v="C103095"/>
    <n v="478"/>
    <s v="Digital First"/>
    <s v="meta_paid"/>
    <s v="Mídia Paga"/>
    <s v="Empréstimo Pessoal"/>
    <d v="2024-01-14T03:45:48"/>
    <m/>
    <m/>
    <m/>
    <n v="0.4"/>
    <s v="DF"/>
    <x v="4"/>
  </r>
  <r>
    <s v="C103096"/>
    <n v="521"/>
    <s v="Médio"/>
    <s v="google_cpc"/>
    <s v="Orgânico"/>
    <s v="Empréstimo Pessoal"/>
    <d v="2025-04-29T10:15:10"/>
    <d v="2025-05-02T10:15:10"/>
    <d v="2025-05-29T10:15:10"/>
    <m/>
    <n v="0.33200000000000002"/>
    <s v="SC"/>
    <x v="4"/>
  </r>
  <r>
    <s v="C103097"/>
    <n v="669"/>
    <s v="Médio"/>
    <s v="meta_paid"/>
    <s v="Orgânico"/>
    <s v="Consignado"/>
    <d v="2024-04-07T17:45:20"/>
    <d v="2024-05-03T17:45:20"/>
    <d v="2024-05-09T17:45:20"/>
    <d v="2024-05-24T17:45:20"/>
    <n v="0.57999999999999996"/>
    <s v="RJ"/>
    <x v="39"/>
  </r>
  <r>
    <s v="C103098"/>
    <n v="466"/>
    <s v="Baixo"/>
    <s v="afiliado"/>
    <s v="CRM"/>
    <s v="Conta"/>
    <d v="2024-05-14T08:41:18"/>
    <d v="2024-05-29T08:41:18"/>
    <d v="2024-06-06T08:41:18"/>
    <d v="2024-07-27T08:41:18"/>
    <n v="7.4999999999999997E-2"/>
    <s v="SC"/>
    <x v="44"/>
  </r>
  <r>
    <s v="C103099"/>
    <n v="599"/>
    <s v="Alto Potencial"/>
    <s v="orgânico"/>
    <s v="Mídia Paga"/>
    <s v="Consignado"/>
    <d v="2023-11-29T18:31:45"/>
    <d v="2023-12-18T18:31:45"/>
    <d v="2023-12-28T18:31:45"/>
    <m/>
    <n v="0.35199999999999998"/>
    <s v="PR"/>
    <x v="4"/>
  </r>
  <r>
    <s v="C103100"/>
    <n v="680"/>
    <s v="Baixo"/>
    <s v="google_cpc"/>
    <s v="CRM"/>
    <s v="FGTS"/>
    <d v="2025-10-27T20:57:37"/>
    <d v="2025-11-04T20:57:37"/>
    <d v="2025-11-14T20:57:37"/>
    <d v="2025-11-29T20:57:37"/>
    <n v="0.64500000000000002"/>
    <s v="PI"/>
    <x v="7"/>
  </r>
  <r>
    <s v="C103101"/>
    <n v="334"/>
    <s v="Médio"/>
    <s v="crm_push"/>
    <s v="Mídia Paga"/>
    <s v="Consignado"/>
    <d v="2024-03-25T11:38:43"/>
    <d v="2024-04-22T11:38:43"/>
    <d v="2024-05-04T11:38:43"/>
    <m/>
    <n v="0.28799999999999998"/>
    <s v="AL"/>
    <x v="4"/>
  </r>
  <r>
    <s v="C103102"/>
    <n v="706"/>
    <s v="Alto Potencial"/>
    <s v="loja"/>
    <s v="Indicação"/>
    <s v="FGTS"/>
    <d v="2024-03-15T09:11:57"/>
    <m/>
    <m/>
    <m/>
    <n v="0.33300000000000002"/>
    <s v="SP"/>
    <x v="4"/>
  </r>
  <r>
    <s v="C103103"/>
    <n v="801"/>
    <s v="Médio"/>
    <s v="crm_push"/>
    <s v="CRM"/>
    <s v="Consignado"/>
    <d v="2025-08-07T17:00:16"/>
    <d v="2025-09-01T17:00:16"/>
    <d v="2025-09-07T17:00:16"/>
    <d v="2025-09-24T17:00:16"/>
    <n v="0.22700000000000001"/>
    <s v="AL"/>
    <x v="31"/>
  </r>
  <r>
    <s v="C103104"/>
    <n v="613"/>
    <s v="Médio"/>
    <s v="orgânico"/>
    <s v="Mídia Paga"/>
    <s v="Consignado"/>
    <d v="2025-07-20T09:31:42"/>
    <d v="2025-07-24T09:31:42"/>
    <d v="2025-07-25T09:31:42"/>
    <d v="2025-08-05T09:31:42"/>
    <n v="0.04"/>
    <s v="ES"/>
    <x v="65"/>
  </r>
  <r>
    <s v="C103105"/>
    <n v="400"/>
    <s v="Médio"/>
    <s v="google_cpc"/>
    <s v="CRM"/>
    <s v="Cartão"/>
    <d v="2023-11-15T20:48:35"/>
    <m/>
    <m/>
    <m/>
    <n v="0.25600000000000001"/>
    <s v="RN"/>
    <x v="4"/>
  </r>
  <r>
    <s v="C103106"/>
    <n v="514"/>
    <s v="Alto Potencial"/>
    <s v="meta_paid"/>
    <s v="Orgânico"/>
    <s v="Consignado"/>
    <d v="2023-05-08T19:56:30"/>
    <d v="2023-05-25T19:56:30"/>
    <d v="2023-06-16T19:56:30"/>
    <m/>
    <n v="0.40899999999999997"/>
    <s v="PE"/>
    <x v="4"/>
  </r>
  <r>
    <s v="C103107"/>
    <n v="361"/>
    <s v="Médio"/>
    <s v="tiktok"/>
    <s v="Mídia Paga"/>
    <s v="Cartão"/>
    <d v="2024-09-23T05:03:23"/>
    <m/>
    <m/>
    <m/>
    <n v="0.34100000000000003"/>
    <s v="SE"/>
    <x v="4"/>
  </r>
  <r>
    <s v="C103108"/>
    <n v="668"/>
    <s v="Baixo"/>
    <s v="google_cpc"/>
    <s v="Mídia Paga"/>
    <s v="FGTS"/>
    <d v="2025-06-30T08:53:59"/>
    <d v="2025-07-21T08:53:59"/>
    <d v="2025-08-04T08:53:59"/>
    <d v="2025-08-30T08:53:59"/>
    <n v="0.19400000000000001"/>
    <s v="MG"/>
    <x v="56"/>
  </r>
  <r>
    <s v="C103109"/>
    <n v="667"/>
    <s v="Digital First"/>
    <s v="google_cpc"/>
    <s v="Orgânico"/>
    <s v="Cartão"/>
    <d v="2023-02-28T13:27:47"/>
    <d v="2023-03-09T13:27:47"/>
    <d v="2023-03-16T13:27:47"/>
    <m/>
    <n v="0.192"/>
    <s v="GO"/>
    <x v="4"/>
  </r>
  <r>
    <s v="C103110"/>
    <n v="393"/>
    <s v="Alto Potencial"/>
    <s v="loja"/>
    <s v="Mídia Paga"/>
    <s v="Empréstimo Pessoal"/>
    <d v="2024-02-27T22:02:08"/>
    <d v="2024-03-07T22:02:08"/>
    <d v="2024-03-20T22:02:08"/>
    <d v="2024-04-05T22:02:08"/>
    <n v="0.50800000000000001"/>
    <s v="PB"/>
    <x v="18"/>
  </r>
  <r>
    <s v="C103111"/>
    <n v="768"/>
    <s v="Baixo"/>
    <s v="orgânico"/>
    <s v="Mídia Paga"/>
    <s v="Consignado"/>
    <d v="2025-05-28T21:04:57"/>
    <m/>
    <m/>
    <m/>
    <n v="0.222"/>
    <s v="AL"/>
    <x v="4"/>
  </r>
  <r>
    <s v="C103112"/>
    <n v="325"/>
    <s v="Médio"/>
    <s v="meta_paid"/>
    <s v="Orgânico"/>
    <s v="Consignado"/>
    <d v="2024-03-02T13:38:58"/>
    <d v="2024-03-15T13:38:58"/>
    <d v="2024-04-06T13:38:58"/>
    <m/>
    <n v="0.182"/>
    <s v="SP"/>
    <x v="4"/>
  </r>
  <r>
    <s v="C103113"/>
    <n v="734"/>
    <s v="Médio"/>
    <s v="meta_paid"/>
    <s v="Orgânico"/>
    <s v="Consignado"/>
    <d v="2024-07-01T20:54:38"/>
    <m/>
    <m/>
    <m/>
    <n v="0.34200000000000003"/>
    <s v="PE"/>
    <x v="4"/>
  </r>
  <r>
    <s v="C103114"/>
    <n v="420"/>
    <s v="Digital First"/>
    <s v="meta_paid"/>
    <s v="Loja"/>
    <s v="FGTS"/>
    <d v="2023-07-30T01:28:06"/>
    <d v="2023-08-09T01:28:06"/>
    <d v="2023-08-13T01:28:06"/>
    <m/>
    <n v="7.9000000000000001E-2"/>
    <s v="PI"/>
    <x v="4"/>
  </r>
  <r>
    <s v="C103115"/>
    <n v="349"/>
    <s v="Médio"/>
    <s v="google_cpc"/>
    <s v="Mídia Paga"/>
    <s v="Consignado"/>
    <d v="2023-11-16T09:42:25"/>
    <d v="2023-12-02T09:42:25"/>
    <d v="2023-12-13T09:42:25"/>
    <d v="2024-01-01T09:42:25"/>
    <n v="0.161"/>
    <s v="MG"/>
    <x v="16"/>
  </r>
  <r>
    <s v="C103116"/>
    <n v="335"/>
    <s v="Médio"/>
    <s v="orgânico"/>
    <s v="Mídia Paga"/>
    <s v="FGTS"/>
    <d v="2024-09-04T13:29:34"/>
    <d v="2024-09-27T13:29:34"/>
    <d v="2024-09-27T13:29:34"/>
    <d v="2024-10-14T13:29:34"/>
    <n v="0.126"/>
    <s v="PB"/>
    <x v="19"/>
  </r>
  <r>
    <s v="C103117"/>
    <n v="709"/>
    <s v="Médio"/>
    <s v="google_cpc"/>
    <s v="CRM"/>
    <s v="Cartão"/>
    <d v="2025-06-22T05:38:09"/>
    <m/>
    <m/>
    <m/>
    <n v="0.39400000000000002"/>
    <s v="PB"/>
    <x v="4"/>
  </r>
  <r>
    <s v="C103118"/>
    <n v="588"/>
    <s v="Pensionista"/>
    <s v="crm_push"/>
    <s v="Orgânico"/>
    <s v="FGTS"/>
    <d v="2024-10-10T04:12:34"/>
    <m/>
    <m/>
    <m/>
    <n v="4.2999999999999997E-2"/>
    <s v="PB"/>
    <x v="4"/>
  </r>
  <r>
    <s v="C103119"/>
    <n v="678"/>
    <s v="Médio"/>
    <s v="crm_push"/>
    <s v="CRM"/>
    <s v="Consignado"/>
    <d v="2023-09-03T16:31:08"/>
    <d v="2023-09-13T16:31:08"/>
    <m/>
    <m/>
    <n v="0.17"/>
    <s v="ES"/>
    <x v="4"/>
  </r>
  <r>
    <s v="C103120"/>
    <n v="399"/>
    <s v="Baixo"/>
    <s v="tiktok"/>
    <s v="Mídia Paga"/>
    <s v="Consignado"/>
    <d v="2024-05-18T14:58:17"/>
    <d v="2024-06-04T14:58:17"/>
    <d v="2024-06-13T14:58:17"/>
    <m/>
    <n v="9.9000000000000005E-2"/>
    <s v="CE"/>
    <x v="4"/>
  </r>
  <r>
    <s v="C103121"/>
    <n v="623"/>
    <s v="Médio"/>
    <s v="crm_push"/>
    <s v="Mídia Paga"/>
    <s v="Consignado"/>
    <d v="2023-04-18T01:21:17"/>
    <d v="2023-04-25T01:21:17"/>
    <d v="2023-05-09T01:21:17"/>
    <m/>
    <n v="0.23400000000000001"/>
    <s v="AL"/>
    <x v="4"/>
  </r>
  <r>
    <s v="C103122"/>
    <n v="628"/>
    <s v="Médio"/>
    <s v="google_cpc"/>
    <s v="Orgânico"/>
    <s v="Conta"/>
    <d v="2024-07-05T14:06:09"/>
    <d v="2024-07-30T14:06:09"/>
    <d v="2024-08-01T14:06:09"/>
    <d v="2024-08-18T14:06:09"/>
    <n v="0.50900000000000001"/>
    <s v="DF"/>
    <x v="22"/>
  </r>
  <r>
    <s v="C103123"/>
    <n v="520"/>
    <s v="Baixo"/>
    <s v="tiktok"/>
    <s v="CRM"/>
    <s v="Consignado"/>
    <d v="2024-11-20T13:08:02"/>
    <d v="2024-12-13T13:08:02"/>
    <d v="2024-12-21T13:08:02"/>
    <d v="2025-01-11T13:08:02"/>
    <n v="0.55800000000000005"/>
    <s v="SE"/>
    <x v="43"/>
  </r>
  <r>
    <s v="C103124"/>
    <n v="409"/>
    <s v="Alto Potencial"/>
    <s v="orgânico"/>
    <s v="Mídia Paga"/>
    <s v="Empréstimo Pessoal"/>
    <d v="2023-12-16T19:24:37"/>
    <m/>
    <m/>
    <m/>
    <n v="0.55900000000000005"/>
    <s v="DF"/>
    <x v="4"/>
  </r>
  <r>
    <s v="C103125"/>
    <n v="448"/>
    <s v="Baixo"/>
    <s v="orgânico"/>
    <s v="Mídia Paga"/>
    <s v="FGTS"/>
    <d v="2025-07-24T17:16:40"/>
    <m/>
    <m/>
    <m/>
    <n v="0.27700000000000002"/>
    <s v="SE"/>
    <x v="4"/>
  </r>
  <r>
    <s v="C103126"/>
    <n v="705"/>
    <s v="Baixo"/>
    <s v="google_cpc"/>
    <s v="Loja"/>
    <s v="FGTS"/>
    <d v="2025-02-14T09:42:26"/>
    <d v="2025-03-05T09:42:26"/>
    <d v="2025-03-20T09:42:26"/>
    <d v="2025-04-03T09:42:26"/>
    <n v="0.44"/>
    <s v="ES"/>
    <x v="31"/>
  </r>
  <r>
    <s v="C103127"/>
    <n v="709"/>
    <s v="Médio"/>
    <s v="meta_paid"/>
    <s v="Indicação"/>
    <s v="Consignado"/>
    <d v="2023-09-17T15:20:51"/>
    <d v="2023-10-11T15:20:51"/>
    <m/>
    <m/>
    <n v="0.438"/>
    <s v="AL"/>
    <x v="4"/>
  </r>
  <r>
    <s v="C103128"/>
    <n v="428"/>
    <s v="Médio"/>
    <s v="meta_paid"/>
    <s v="Mídia Paga"/>
    <s v="FGTS"/>
    <d v="2024-10-02T02:58:13"/>
    <m/>
    <m/>
    <m/>
    <n v="0.28799999999999998"/>
    <s v="RJ"/>
    <x v="4"/>
  </r>
  <r>
    <s v="C103129"/>
    <n v="783"/>
    <s v="Baixo"/>
    <s v="tiktok"/>
    <s v="Mídia Paga"/>
    <s v="Cartão"/>
    <d v="2023-07-16T01:11:01"/>
    <m/>
    <m/>
    <m/>
    <n v="0.129"/>
    <s v="BA"/>
    <x v="4"/>
  </r>
  <r>
    <s v="C103130"/>
    <n v="407"/>
    <s v="Médio"/>
    <s v="crm_push"/>
    <s v="Mídia Paga"/>
    <s v="Empréstimo Pessoal"/>
    <d v="2025-04-01T02:25:06"/>
    <d v="2025-04-01T02:25:06"/>
    <d v="2025-04-15T02:25:06"/>
    <d v="2025-04-30T02:25:06"/>
    <n v="0.183"/>
    <s v="BA"/>
    <x v="35"/>
  </r>
  <r>
    <s v="C103131"/>
    <n v="688"/>
    <s v="Médio"/>
    <s v="tiktok"/>
    <s v="Mídia Paga"/>
    <s v="Consignado"/>
    <d v="2023-05-16T02:03:59"/>
    <d v="2023-06-01T02:03:59"/>
    <d v="2023-06-02T02:03:59"/>
    <m/>
    <n v="0.61099999999999999"/>
    <s v="PA"/>
    <x v="4"/>
  </r>
  <r>
    <s v="C103132"/>
    <n v="724"/>
    <s v="Alto Potencial"/>
    <s v="crm_push"/>
    <s v="Mídia Paga"/>
    <s v="Cartão"/>
    <d v="2025-05-01T21:22:47"/>
    <d v="2025-05-22T21:22:47"/>
    <m/>
    <m/>
    <n v="0.374"/>
    <s v="AM"/>
    <x v="4"/>
  </r>
  <r>
    <s v="C103133"/>
    <n v="746"/>
    <s v="Baixo"/>
    <s v="google_cpc"/>
    <s v="Mídia Paga"/>
    <s v="Consignado"/>
    <d v="2024-01-09T10:54:57"/>
    <d v="2024-01-20T10:54:57"/>
    <d v="2024-02-01T10:54:57"/>
    <m/>
    <n v="0.14799999999999999"/>
    <s v="CE"/>
    <x v="4"/>
  </r>
  <r>
    <s v="C103134"/>
    <n v="367"/>
    <s v="Digital First"/>
    <s v="afiliado"/>
    <s v="Orgânico"/>
    <s v="FGTS"/>
    <d v="2024-08-04T22:31:44"/>
    <d v="2024-08-13T22:31:44"/>
    <d v="2024-08-26T22:31:44"/>
    <d v="2024-09-27T22:31:44"/>
    <n v="0.28399999999999997"/>
    <s v="MA"/>
    <x v="45"/>
  </r>
  <r>
    <s v="C103135"/>
    <n v="365"/>
    <s v="Baixo"/>
    <s v="tiktok"/>
    <s v="CRM"/>
    <s v="FGTS"/>
    <d v="2024-01-02T23:30:48"/>
    <d v="2024-01-03T23:30:48"/>
    <d v="2024-01-13T23:30:48"/>
    <m/>
    <n v="0.189"/>
    <s v="GO"/>
    <x v="4"/>
  </r>
  <r>
    <s v="C103136"/>
    <n v="803"/>
    <s v="Médio"/>
    <s v="google_cpc"/>
    <s v="Loja"/>
    <s v="Empréstimo Pessoal"/>
    <d v="2025-02-23T15:21:33"/>
    <m/>
    <m/>
    <m/>
    <n v="0.28100000000000003"/>
    <s v="RS"/>
    <x v="4"/>
  </r>
  <r>
    <s v="C103137"/>
    <n v="803"/>
    <s v="Baixo"/>
    <s v="tiktok"/>
    <s v="Orgânico"/>
    <s v="Consignado"/>
    <d v="2023-03-03T18:35:55"/>
    <d v="2023-03-16T18:35:55"/>
    <d v="2023-04-02T18:35:55"/>
    <d v="2023-04-18T18:35:55"/>
    <n v="8.5999999999999993E-2"/>
    <s v="BA"/>
    <x v="16"/>
  </r>
  <r>
    <s v="C103138"/>
    <n v="620"/>
    <s v="Médio"/>
    <s v="tiktok"/>
    <s v="Mídia Paga"/>
    <s v="Consignado"/>
    <d v="2024-11-16T12:57:06"/>
    <d v="2024-11-18T12:57:06"/>
    <d v="2024-11-23T12:57:06"/>
    <d v="2024-12-17T12:57:06"/>
    <n v="0.628"/>
    <s v="AL"/>
    <x v="25"/>
  </r>
  <r>
    <s v="C103139"/>
    <n v="746"/>
    <s v="Médio"/>
    <s v="google_cpc"/>
    <s v="Mídia Paga"/>
    <s v="FGTS"/>
    <d v="2024-07-18T08:44:26"/>
    <d v="2024-07-29T08:44:26"/>
    <m/>
    <m/>
    <n v="0.26"/>
    <s v="BA"/>
    <x v="4"/>
  </r>
  <r>
    <s v="C103140"/>
    <n v="509"/>
    <s v="Digital First"/>
    <s v="crm_push"/>
    <s v="Loja"/>
    <s v="Cartão"/>
    <d v="2025-05-07T12:38:24"/>
    <m/>
    <m/>
    <m/>
    <n v="5.8000000000000003E-2"/>
    <s v="PB"/>
    <x v="4"/>
  </r>
  <r>
    <s v="C103141"/>
    <n v="669"/>
    <s v="Baixo"/>
    <s v="loja"/>
    <s v="Loja"/>
    <s v="Conta"/>
    <d v="2024-12-31T17:38:52"/>
    <m/>
    <m/>
    <m/>
    <n v="0.42699999999999999"/>
    <s v="DF"/>
    <x v="4"/>
  </r>
  <r>
    <s v="C103142"/>
    <n v="757"/>
    <s v="Baixo"/>
    <s v="meta_paid"/>
    <s v="CRM"/>
    <s v="Consignado"/>
    <d v="2024-09-12T20:02:33"/>
    <d v="2024-10-06T20:02:33"/>
    <m/>
    <m/>
    <n v="0.34599999999999997"/>
    <s v="SC"/>
    <x v="4"/>
  </r>
  <r>
    <s v="C103143"/>
    <n v="462"/>
    <s v="Médio"/>
    <s v="meta_paid"/>
    <s v="Mídia Paga"/>
    <s v="Empréstimo Pessoal"/>
    <d v="2023-07-13T02:33:08"/>
    <d v="2023-08-02T02:33:08"/>
    <d v="2023-08-14T02:33:08"/>
    <d v="2023-08-23T02:33:08"/>
    <n v="0.40699999999999997"/>
    <s v="SP"/>
    <x v="28"/>
  </r>
  <r>
    <s v="C103144"/>
    <n v="631"/>
    <s v="Digital First"/>
    <s v="google_cpc"/>
    <s v="Loja"/>
    <s v="Empréstimo Pessoal"/>
    <d v="2024-06-02T03:42:14"/>
    <m/>
    <m/>
    <m/>
    <n v="7.3999999999999996E-2"/>
    <s v="MG"/>
    <x v="4"/>
  </r>
  <r>
    <s v="C103145"/>
    <n v="649"/>
    <s v="Digital First"/>
    <s v="loja"/>
    <s v="Mídia Paga"/>
    <s v="Cartão"/>
    <d v="2023-07-29T22:28:39"/>
    <d v="2023-08-08T22:28:39"/>
    <m/>
    <m/>
    <n v="0.26"/>
    <s v="PB"/>
    <x v="4"/>
  </r>
  <r>
    <s v="C103146"/>
    <n v="767"/>
    <s v="Médio"/>
    <s v="meta_paid"/>
    <s v="Mídia Paga"/>
    <s v="Cartão"/>
    <d v="2023-08-31T19:29:41"/>
    <d v="2023-09-10T19:29:41"/>
    <d v="2023-09-11T19:29:41"/>
    <d v="2023-09-25T19:29:41"/>
    <n v="0.34200000000000003"/>
    <s v="BA"/>
    <x v="20"/>
  </r>
  <r>
    <s v="C103147"/>
    <n v="725"/>
    <s v="Médio"/>
    <s v="google_cpc"/>
    <s v="Indicação"/>
    <s v="Cartão"/>
    <d v="2023-04-03T04:20:43"/>
    <d v="2023-04-17T04:20:43"/>
    <d v="2023-04-17T04:20:43"/>
    <m/>
    <n v="0.32400000000000001"/>
    <s v="MG"/>
    <x v="4"/>
  </r>
  <r>
    <s v="C103148"/>
    <n v="626"/>
    <s v="Médio"/>
    <s v="meta_paid"/>
    <s v="Loja"/>
    <s v="Consignado"/>
    <d v="2024-09-08T00:55:48"/>
    <d v="2024-09-16T00:55:48"/>
    <m/>
    <m/>
    <n v="0.223"/>
    <s v="SE"/>
    <x v="4"/>
  </r>
  <r>
    <s v="C103149"/>
    <n v="405"/>
    <s v="Médio"/>
    <s v="google_cpc"/>
    <s v="Orgânico"/>
    <s v="Consignado"/>
    <d v="2023-09-06T04:40:21"/>
    <d v="2023-09-24T04:40:21"/>
    <m/>
    <m/>
    <n v="0.248"/>
    <s v="SP"/>
    <x v="4"/>
  </r>
  <r>
    <s v="C103150"/>
    <n v="554"/>
    <s v="Digital First"/>
    <s v="meta_paid"/>
    <s v="Mídia Paga"/>
    <s v="FGTS"/>
    <d v="2024-02-07T05:13:14"/>
    <m/>
    <m/>
    <m/>
    <n v="0.43"/>
    <s v="SP"/>
    <x v="4"/>
  </r>
  <r>
    <s v="C103151"/>
    <n v="657"/>
    <s v="Médio"/>
    <s v="google_cpc"/>
    <s v="CRM"/>
    <s v="Empréstimo Pessoal"/>
    <d v="2025-04-10T23:42:26"/>
    <m/>
    <m/>
    <m/>
    <n v="0.19800000000000001"/>
    <s v="GO"/>
    <x v="4"/>
  </r>
  <r>
    <s v="C103152"/>
    <n v="743"/>
    <s v="Baixo"/>
    <s v="google_cpc"/>
    <s v="Orgânico"/>
    <s v="Cartão"/>
    <d v="2025-01-21T08:28:28"/>
    <d v="2025-02-10T08:28:28"/>
    <m/>
    <m/>
    <n v="0.26800000000000002"/>
    <s v="ES"/>
    <x v="4"/>
  </r>
  <r>
    <s v="C103153"/>
    <n v="412"/>
    <s v="Baixo"/>
    <s v="google_cpc"/>
    <s v="Orgânico"/>
    <s v="Consignado"/>
    <d v="2024-07-14T22:46:32"/>
    <m/>
    <m/>
    <m/>
    <n v="0.33100000000000002"/>
    <s v="MG"/>
    <x v="4"/>
  </r>
  <r>
    <s v="C103154"/>
    <n v="329"/>
    <s v="Médio"/>
    <s v="afiliado"/>
    <s v="CRM"/>
    <s v="Consignado"/>
    <d v="2025-06-13T09:52:37"/>
    <d v="2025-06-15T09:52:37"/>
    <d v="2025-06-30T09:52:37"/>
    <d v="2025-07-05T09:52:37"/>
    <n v="0.31900000000000001"/>
    <s v="AM"/>
    <x v="49"/>
  </r>
  <r>
    <s v="C103155"/>
    <n v="823"/>
    <s v="Médio"/>
    <s v="loja"/>
    <s v="Indicação"/>
    <s v="Cartão"/>
    <d v="2024-01-20T12:24:25"/>
    <d v="2024-01-30T12:24:25"/>
    <d v="2024-02-09T12:24:25"/>
    <m/>
    <n v="0.35299999999999998"/>
    <s v="PR"/>
    <x v="4"/>
  </r>
  <r>
    <s v="C103156"/>
    <n v="345"/>
    <s v="Pensionista"/>
    <s v="meta_paid"/>
    <s v="Mídia Paga"/>
    <s v="Conta"/>
    <d v="2024-03-19T09:24:11"/>
    <d v="2024-04-16T09:24:11"/>
    <m/>
    <m/>
    <n v="0.30399999999999999"/>
    <s v="SE"/>
    <x v="4"/>
  </r>
  <r>
    <s v="C103157"/>
    <n v="470"/>
    <s v="Médio"/>
    <s v="tiktok"/>
    <s v="Mídia Paga"/>
    <s v="Consignado"/>
    <d v="2024-01-10T06:34:19"/>
    <m/>
    <m/>
    <m/>
    <n v="0.24299999999999999"/>
    <s v="GO"/>
    <x v="4"/>
  </r>
  <r>
    <s v="C103158"/>
    <n v="429"/>
    <s v="Baixo"/>
    <s v="orgânico"/>
    <s v="Mídia Paga"/>
    <s v="FGTS"/>
    <d v="2025-05-01T13:17:21"/>
    <d v="2025-05-02T13:17:21"/>
    <d v="2025-05-08T13:17:21"/>
    <d v="2025-06-19T13:17:21"/>
    <n v="0.27500000000000002"/>
    <s v="PR"/>
    <x v="29"/>
  </r>
  <r>
    <s v="C103159"/>
    <n v="652"/>
    <s v="Baixo"/>
    <s v="meta_paid"/>
    <s v="Orgânico"/>
    <s v="Consignado"/>
    <d v="2024-04-04T07:17:51"/>
    <d v="2024-04-24T07:17:51"/>
    <m/>
    <m/>
    <n v="0.32500000000000001"/>
    <s v="SP"/>
    <x v="4"/>
  </r>
  <r>
    <s v="C103160"/>
    <n v="502"/>
    <s v="Médio"/>
    <s v="meta_paid"/>
    <s v="Orgânico"/>
    <s v="Empréstimo Pessoal"/>
    <d v="2024-05-08T05:50:58"/>
    <m/>
    <m/>
    <m/>
    <n v="2.8000000000000001E-2"/>
    <s v="MA"/>
    <x v="4"/>
  </r>
  <r>
    <s v="C103161"/>
    <n v="525"/>
    <s v="Digital First"/>
    <s v="orgânico"/>
    <s v="Orgânico"/>
    <s v="Cartão"/>
    <d v="2024-09-19T12:14:58"/>
    <m/>
    <m/>
    <m/>
    <n v="0.245"/>
    <s v="PA"/>
    <x v="4"/>
  </r>
  <r>
    <s v="C103162"/>
    <n v="379"/>
    <s v="Médio"/>
    <s v="meta_paid"/>
    <s v="Mídia Paga"/>
    <s v="Empréstimo Pessoal"/>
    <d v="2024-11-17T14:45:47"/>
    <m/>
    <m/>
    <m/>
    <n v="0.55000000000000004"/>
    <s v="ES"/>
    <x v="4"/>
  </r>
  <r>
    <s v="C103163"/>
    <n v="609"/>
    <s v="Baixo"/>
    <s v="tiktok"/>
    <s v="Loja"/>
    <s v="Consignado"/>
    <d v="2025-04-13T11:02:03"/>
    <d v="2025-04-29T11:02:03"/>
    <m/>
    <m/>
    <n v="0.128"/>
    <s v="GO"/>
    <x v="4"/>
  </r>
  <r>
    <s v="C103164"/>
    <n v="334"/>
    <s v="Baixo"/>
    <s v="tiktok"/>
    <s v="Mídia Paga"/>
    <s v="Cartão"/>
    <d v="2024-05-31T06:03:58"/>
    <d v="2024-06-04T06:03:58"/>
    <d v="2024-06-06T06:03:58"/>
    <d v="2024-07-12T06:03:58"/>
    <n v="0.49399999999999999"/>
    <s v="CE"/>
    <x v="0"/>
  </r>
  <r>
    <s v="C103165"/>
    <n v="460"/>
    <s v="Médio"/>
    <s v="tiktok"/>
    <s v="Mídia Paga"/>
    <s v="FGTS"/>
    <d v="2024-04-09T20:12:24"/>
    <d v="2024-04-30T20:12:24"/>
    <d v="2024-05-15T20:12:24"/>
    <m/>
    <n v="0.36699999999999999"/>
    <s v="MA"/>
    <x v="4"/>
  </r>
  <r>
    <s v="C103166"/>
    <n v="734"/>
    <s v="Médio"/>
    <s v="crm_push"/>
    <s v="CRM"/>
    <s v="Consignado"/>
    <d v="2023-09-12T16:43:02"/>
    <d v="2023-09-18T16:43:02"/>
    <d v="2023-09-18T16:43:02"/>
    <d v="2023-10-15T16:43:02"/>
    <n v="0.17699999999999999"/>
    <s v="PA"/>
    <x v="7"/>
  </r>
  <r>
    <s v="C103167"/>
    <n v="837"/>
    <s v="Baixo"/>
    <s v="orgânico"/>
    <s v="Mídia Paga"/>
    <s v="FGTS"/>
    <d v="2023-11-13T11:54:15"/>
    <m/>
    <m/>
    <m/>
    <n v="0.223"/>
    <s v="GO"/>
    <x v="4"/>
  </r>
  <r>
    <s v="C103168"/>
    <n v="524"/>
    <s v="Baixo"/>
    <s v="indicação"/>
    <s v="CRM"/>
    <s v="Empréstimo Pessoal"/>
    <d v="2024-12-29T08:33:14"/>
    <d v="2025-01-21T08:33:14"/>
    <d v="2025-02-06T08:33:14"/>
    <d v="2025-03-23T08:33:14"/>
    <n v="0.30399999999999999"/>
    <s v="SP"/>
    <x v="71"/>
  </r>
  <r>
    <s v="C103169"/>
    <n v="745"/>
    <s v="Alto Potencial"/>
    <s v="crm_push"/>
    <s v="Mídia Paga"/>
    <s v="Conta"/>
    <d v="2025-09-06T05:31:27"/>
    <d v="2025-09-21T05:31:27"/>
    <d v="2025-10-04T05:31:27"/>
    <m/>
    <n v="0.255"/>
    <s v="SE"/>
    <x v="4"/>
  </r>
  <r>
    <s v="C103170"/>
    <n v="616"/>
    <s v="Baixo"/>
    <s v="google_cpc"/>
    <s v="Mídia Paga"/>
    <s v="FGTS"/>
    <d v="2024-09-03T22:03:11"/>
    <m/>
    <m/>
    <m/>
    <n v="0.34200000000000003"/>
    <s v="RJ"/>
    <x v="4"/>
  </r>
  <r>
    <s v="C103171"/>
    <n v="713"/>
    <s v="Baixo"/>
    <s v="orgânico"/>
    <s v="Mídia Paga"/>
    <s v="Empréstimo Pessoal"/>
    <d v="2023-12-31T02:04:40"/>
    <d v="2024-01-24T02:04:40"/>
    <d v="2024-01-24T02:04:40"/>
    <m/>
    <n v="5.2999999999999999E-2"/>
    <s v="RJ"/>
    <x v="4"/>
  </r>
  <r>
    <s v="C103172"/>
    <n v="394"/>
    <s v="Baixo"/>
    <s v="orgânico"/>
    <s v="Mídia Paga"/>
    <s v="Consignado"/>
    <d v="2025-06-18T01:16:19"/>
    <d v="2025-07-03T01:16:19"/>
    <d v="2025-07-13T01:16:19"/>
    <d v="2025-08-11T01:16:19"/>
    <n v="0.41899999999999998"/>
    <s v="RJ"/>
    <x v="45"/>
  </r>
  <r>
    <s v="C103173"/>
    <n v="524"/>
    <s v="Alto Potencial"/>
    <s v="tiktok"/>
    <s v="Mídia Paga"/>
    <s v="Cartão"/>
    <d v="2025-06-12T12:05:15"/>
    <m/>
    <m/>
    <m/>
    <n v="0.05"/>
    <s v="RJ"/>
    <x v="4"/>
  </r>
  <r>
    <s v="C103174"/>
    <n v="365"/>
    <s v="Médio"/>
    <s v="meta_paid"/>
    <s v="Mídia Paga"/>
    <s v="Cartão"/>
    <d v="2023-02-14T23:43:28"/>
    <m/>
    <m/>
    <m/>
    <n v="0.23100000000000001"/>
    <s v="PE"/>
    <x v="4"/>
  </r>
  <r>
    <s v="C103175"/>
    <n v="696"/>
    <s v="Alto Potencial"/>
    <s v="google_cpc"/>
    <s v="Orgânico"/>
    <s v="Conta"/>
    <d v="2024-08-03T16:26:09"/>
    <m/>
    <m/>
    <m/>
    <n v="0.27300000000000002"/>
    <s v="AL"/>
    <x v="4"/>
  </r>
  <r>
    <s v="C103176"/>
    <n v="509"/>
    <s v="Médio"/>
    <s v="indicação"/>
    <s v="Mídia Paga"/>
    <s v="Conta"/>
    <d v="2024-06-11T10:28:07"/>
    <d v="2024-06-13T10:28:07"/>
    <d v="2024-07-11T10:28:07"/>
    <d v="2024-07-28T10:28:07"/>
    <n v="0.28699999999999998"/>
    <s v="AM"/>
    <x v="39"/>
  </r>
  <r>
    <s v="C103177"/>
    <n v="773"/>
    <s v="Digital First"/>
    <s v="afiliado"/>
    <s v="CRM"/>
    <s v="Consignado"/>
    <d v="2024-04-11T04:48:27"/>
    <d v="2024-05-09T04:48:27"/>
    <d v="2024-05-27T04:48:27"/>
    <d v="2024-06-20T04:48:27"/>
    <n v="0.60699999999999998"/>
    <s v="RN"/>
    <x v="68"/>
  </r>
  <r>
    <s v="C103178"/>
    <n v="789"/>
    <s v="Alto Potencial"/>
    <s v="meta_paid"/>
    <s v="Orgânico"/>
    <s v="Empréstimo Pessoal"/>
    <d v="2025-10-28T00:23:34"/>
    <m/>
    <m/>
    <m/>
    <n v="0.224"/>
    <s v="PE"/>
    <x v="4"/>
  </r>
  <r>
    <s v="C103179"/>
    <n v="479"/>
    <s v="Médio"/>
    <s v="google_cpc"/>
    <s v="Loja"/>
    <s v="Consignado"/>
    <d v="2025-05-24T14:37:55"/>
    <d v="2025-05-30T14:37:55"/>
    <d v="2025-06-03T14:37:55"/>
    <d v="2025-07-09T14:37:55"/>
    <n v="0.215"/>
    <s v="GO"/>
    <x v="16"/>
  </r>
  <r>
    <s v="C103180"/>
    <n v="823"/>
    <s v="Baixo"/>
    <s v="crm_push"/>
    <s v="Loja"/>
    <s v="FGTS"/>
    <d v="2024-11-03T12:03:48"/>
    <d v="2024-11-14T12:03:48"/>
    <d v="2024-11-29T12:03:48"/>
    <d v="2024-12-08T12:03:48"/>
    <n v="0.32900000000000001"/>
    <s v="PA"/>
    <x v="1"/>
  </r>
  <r>
    <s v="C103181"/>
    <n v="758"/>
    <s v="Alto Potencial"/>
    <s v="meta_paid"/>
    <s v="Mídia Paga"/>
    <s v="Consignado"/>
    <d v="2025-01-20T11:27:51"/>
    <m/>
    <m/>
    <m/>
    <n v="8.6999999999999994E-2"/>
    <s v="PI"/>
    <x v="4"/>
  </r>
  <r>
    <s v="C103182"/>
    <n v="367"/>
    <s v="Alto Potencial"/>
    <s v="meta_paid"/>
    <s v="Mídia Paga"/>
    <s v="Consignado"/>
    <d v="2024-08-14T21:23:12"/>
    <d v="2024-08-15T21:23:12"/>
    <d v="2024-08-15T21:23:12"/>
    <m/>
    <n v="0.33400000000000002"/>
    <s v="PI"/>
    <x v="4"/>
  </r>
  <r>
    <s v="C103183"/>
    <n v="628"/>
    <s v="Baixo"/>
    <s v="orgânico"/>
    <s v="CRM"/>
    <s v="FGTS"/>
    <d v="2023-04-16T18:09:04"/>
    <m/>
    <m/>
    <m/>
    <n v="0.17100000000000001"/>
    <s v="RS"/>
    <x v="4"/>
  </r>
  <r>
    <s v="C103184"/>
    <n v="501"/>
    <s v="Baixo"/>
    <s v="crm_push"/>
    <s v="Orgânico"/>
    <s v="Cartão"/>
    <d v="2024-03-30T13:44:14"/>
    <d v="2024-04-22T13:44:14"/>
    <d v="2024-04-22T13:44:14"/>
    <d v="2024-04-27T13:44:14"/>
    <n v="0.21"/>
    <s v="AL"/>
    <x v="6"/>
  </r>
  <r>
    <s v="C103185"/>
    <n v="774"/>
    <s v="Baixo"/>
    <s v="google_cpc"/>
    <s v="Mídia Paga"/>
    <s v="FGTS"/>
    <d v="2025-05-06T23:22:49"/>
    <d v="2025-05-28T23:22:49"/>
    <d v="2025-06-06T23:22:49"/>
    <d v="2025-06-30T23:22:49"/>
    <n v="0.127"/>
    <s v="GO"/>
    <x v="58"/>
  </r>
  <r>
    <s v="C103186"/>
    <n v="817"/>
    <s v="Baixo"/>
    <s v="crm_push"/>
    <s v="CRM"/>
    <s v="Consignado"/>
    <d v="2023-07-14T09:08:33"/>
    <d v="2023-07-14T09:08:33"/>
    <d v="2023-07-27T09:08:33"/>
    <d v="2023-08-08T09:08:33"/>
    <n v="0.316"/>
    <s v="PB"/>
    <x v="20"/>
  </r>
  <r>
    <s v="C103187"/>
    <n v="314"/>
    <s v="Médio"/>
    <s v="orgânico"/>
    <s v="Orgânico"/>
    <s v="Conta"/>
    <d v="2024-08-14T16:01:31"/>
    <m/>
    <m/>
    <m/>
    <n v="0.35299999999999998"/>
    <s v="AL"/>
    <x v="4"/>
  </r>
  <r>
    <s v="C103188"/>
    <n v="341"/>
    <s v="Digital First"/>
    <s v="tiktok"/>
    <s v="Orgânico"/>
    <s v="Cartão"/>
    <d v="2023-11-30T13:48:18"/>
    <d v="2023-12-17T13:48:18"/>
    <d v="2024-01-01T13:48:18"/>
    <m/>
    <n v="0.45600000000000002"/>
    <s v="CE"/>
    <x v="4"/>
  </r>
  <r>
    <s v="C103189"/>
    <n v="842"/>
    <s v="Alto Potencial"/>
    <s v="meta_paid"/>
    <s v="Orgânico"/>
    <s v="Consignado"/>
    <d v="2024-06-24T13:47:26"/>
    <d v="2024-07-21T13:47:26"/>
    <d v="2024-08-05T13:47:26"/>
    <d v="2024-08-06T13:47:26"/>
    <n v="0.42799999999999999"/>
    <s v="GO"/>
    <x v="12"/>
  </r>
  <r>
    <s v="C103190"/>
    <n v="588"/>
    <s v="Médio"/>
    <s v="google_cpc"/>
    <s v="Mídia Paga"/>
    <s v="Conta"/>
    <d v="2024-04-02T22:12:46"/>
    <m/>
    <m/>
    <m/>
    <n v="4.9000000000000002E-2"/>
    <s v="ES"/>
    <x v="4"/>
  </r>
  <r>
    <s v="C103191"/>
    <n v="832"/>
    <s v="Médio"/>
    <s v="google_cpc"/>
    <s v="Mídia Paga"/>
    <s v="Consignado"/>
    <d v="2024-06-04T11:30:34"/>
    <m/>
    <m/>
    <m/>
    <n v="0.24199999999999999"/>
    <s v="RS"/>
    <x v="4"/>
  </r>
  <r>
    <s v="C103192"/>
    <n v="543"/>
    <s v="Médio"/>
    <s v="google_cpc"/>
    <s v="Mídia Paga"/>
    <s v="FGTS"/>
    <d v="2023-06-17T23:10:53"/>
    <m/>
    <m/>
    <m/>
    <n v="0.58199999999999996"/>
    <s v="MA"/>
    <x v="4"/>
  </r>
  <r>
    <s v="C103193"/>
    <n v="473"/>
    <s v="Médio"/>
    <s v="google_cpc"/>
    <s v="Mídia Paga"/>
    <s v="FGTS"/>
    <d v="2023-04-22T07:02:34"/>
    <d v="2023-05-18T07:02:34"/>
    <m/>
    <m/>
    <n v="0.33900000000000002"/>
    <s v="SC"/>
    <x v="4"/>
  </r>
  <r>
    <s v="C103194"/>
    <n v="833"/>
    <s v="Baixo"/>
    <s v="meta_paid"/>
    <s v="Indicação"/>
    <s v="Cartão"/>
    <d v="2024-01-09T07:40:32"/>
    <d v="2024-01-28T07:40:32"/>
    <d v="2024-02-10T07:40:32"/>
    <d v="2024-02-15T07:40:32"/>
    <n v="0.28100000000000003"/>
    <s v="SE"/>
    <x v="48"/>
  </r>
  <r>
    <s v="C103195"/>
    <n v="808"/>
    <s v="Baixo"/>
    <s v="google_cpc"/>
    <s v="Mídia Paga"/>
    <s v="Consignado"/>
    <d v="2023-06-18T11:49:19"/>
    <m/>
    <m/>
    <m/>
    <n v="0.189"/>
    <s v="SC"/>
    <x v="4"/>
  </r>
  <r>
    <s v="C103196"/>
    <n v="543"/>
    <s v="Médio"/>
    <s v="meta_paid"/>
    <s v="Mídia Paga"/>
    <s v="FGTS"/>
    <d v="2024-08-20T23:27:00"/>
    <m/>
    <m/>
    <m/>
    <n v="0.35099999999999998"/>
    <s v="MG"/>
    <x v="4"/>
  </r>
  <r>
    <s v="C103197"/>
    <n v="359"/>
    <s v="Baixo"/>
    <s v="meta_paid"/>
    <s v="Mídia Paga"/>
    <s v="Conta"/>
    <d v="2025-05-30T22:35:35"/>
    <d v="2025-06-13T22:35:35"/>
    <d v="2025-06-13T22:35:35"/>
    <m/>
    <n v="0.13600000000000001"/>
    <s v="MG"/>
    <x v="4"/>
  </r>
  <r>
    <s v="C103198"/>
    <n v="403"/>
    <s v="Baixo"/>
    <s v="meta_paid"/>
    <s v="CRM"/>
    <s v="Conta"/>
    <d v="2025-08-16T17:03:07"/>
    <d v="2025-08-22T17:03:07"/>
    <d v="2025-08-31T17:03:07"/>
    <d v="2025-09-16T17:03:07"/>
    <n v="0.46300000000000002"/>
    <s v="SC"/>
    <x v="25"/>
  </r>
  <r>
    <s v="C103199"/>
    <n v="602"/>
    <s v="Médio"/>
    <s v="orgânico"/>
    <s v="CRM"/>
    <s v="FGTS"/>
    <d v="2025-03-31T07:12:00"/>
    <m/>
    <m/>
    <m/>
    <n v="8.7999999999999995E-2"/>
    <s v="SP"/>
    <x v="4"/>
  </r>
  <r>
    <s v="C103200"/>
    <n v="376"/>
    <s v="Médio"/>
    <s v="meta_paid"/>
    <s v="Orgânico"/>
    <s v="Consignado"/>
    <d v="2024-07-26T02:59:42"/>
    <d v="2024-08-13T02:59:42"/>
    <m/>
    <m/>
    <n v="7.5999999999999998E-2"/>
    <s v="AL"/>
    <x v="4"/>
  </r>
  <r>
    <s v="C103201"/>
    <n v="317"/>
    <s v="Médio"/>
    <s v="google_cpc"/>
    <s v="Loja"/>
    <s v="Conta"/>
    <d v="2023-02-08T11:41:55"/>
    <m/>
    <m/>
    <m/>
    <n v="9.8000000000000004E-2"/>
    <s v="SP"/>
    <x v="4"/>
  </r>
  <r>
    <s v="C103202"/>
    <n v="833"/>
    <s v="Médio"/>
    <s v="google_cpc"/>
    <s v="CRM"/>
    <s v="Cartão"/>
    <d v="2024-07-06T06:25:52"/>
    <d v="2024-07-29T06:25:52"/>
    <d v="2024-08-14T06:25:52"/>
    <m/>
    <n v="0.56499999999999995"/>
    <s v="PR"/>
    <x v="4"/>
  </r>
  <r>
    <s v="C103203"/>
    <n v="483"/>
    <s v="Baixo"/>
    <s v="orgânico"/>
    <s v="Mídia Paga"/>
    <s v="Consignado"/>
    <d v="2025-02-12T03:24:28"/>
    <d v="2025-02-21T03:24:28"/>
    <d v="2025-03-06T03:24:28"/>
    <m/>
    <n v="0.35899999999999999"/>
    <s v="SE"/>
    <x v="4"/>
  </r>
  <r>
    <s v="C103204"/>
    <n v="849"/>
    <s v="Alto Potencial"/>
    <s v="meta_paid"/>
    <s v="Orgânico"/>
    <s v="Consignado"/>
    <d v="2023-06-12T19:32:01"/>
    <m/>
    <m/>
    <m/>
    <n v="0.50800000000000001"/>
    <s v="SC"/>
    <x v="4"/>
  </r>
  <r>
    <s v="C103205"/>
    <n v="580"/>
    <s v="Médio"/>
    <s v="loja"/>
    <s v="Loja"/>
    <s v="Conta"/>
    <d v="2025-04-17T02:32:36"/>
    <d v="2025-04-20T02:32:36"/>
    <m/>
    <m/>
    <n v="0.32300000000000001"/>
    <s v="ES"/>
    <x v="4"/>
  </r>
  <r>
    <s v="C103206"/>
    <n v="587"/>
    <s v="Alto Potencial"/>
    <s v="orgânico"/>
    <s v="Mídia Paga"/>
    <s v="Cartão"/>
    <d v="2024-04-29T00:23:57"/>
    <d v="2024-05-19T00:23:57"/>
    <d v="2024-05-30T00:23:57"/>
    <m/>
    <n v="0.47099999999999997"/>
    <s v="MG"/>
    <x v="4"/>
  </r>
  <r>
    <s v="C103207"/>
    <n v="824"/>
    <s v="Digital First"/>
    <s v="meta_paid"/>
    <s v="Mídia Paga"/>
    <s v="Cartão"/>
    <d v="2024-03-08T14:01:59"/>
    <d v="2024-04-04T14:01:59"/>
    <m/>
    <m/>
    <n v="0.373"/>
    <s v="RJ"/>
    <x v="4"/>
  </r>
  <r>
    <s v="C103208"/>
    <n v="773"/>
    <s v="Alto Potencial"/>
    <s v="tiktok"/>
    <s v="Orgânico"/>
    <s v="Conta"/>
    <d v="2023-09-29T04:12:42"/>
    <d v="2023-10-20T04:12:42"/>
    <m/>
    <m/>
    <n v="0.443"/>
    <s v="MA"/>
    <x v="4"/>
  </r>
  <r>
    <s v="C103209"/>
    <n v="566"/>
    <s v="Baixo"/>
    <s v="orgânico"/>
    <s v="Mídia Paga"/>
    <s v="FGTS"/>
    <d v="2023-02-02T22:37:54"/>
    <m/>
    <m/>
    <m/>
    <n v="8.1000000000000003E-2"/>
    <s v="SE"/>
    <x v="4"/>
  </r>
  <r>
    <s v="C103210"/>
    <n v="656"/>
    <s v="Alto Potencial"/>
    <s v="google_cpc"/>
    <s v="CRM"/>
    <s v="Conta"/>
    <d v="2024-06-20T07:50:04"/>
    <m/>
    <m/>
    <m/>
    <n v="1.2E-2"/>
    <s v="BA"/>
    <x v="4"/>
  </r>
  <r>
    <s v="C103211"/>
    <n v="300"/>
    <s v="Baixo"/>
    <s v="google_cpc"/>
    <s v="Loja"/>
    <s v="Consignado"/>
    <d v="2024-04-02T16:02:11"/>
    <m/>
    <m/>
    <m/>
    <n v="7.8E-2"/>
    <s v="SE"/>
    <x v="4"/>
  </r>
  <r>
    <s v="C103212"/>
    <n v="326"/>
    <s v="Digital First"/>
    <s v="tiktok"/>
    <s v="Mídia Paga"/>
    <s v="Consignado"/>
    <d v="2023-10-04T00:02:33"/>
    <d v="2023-10-05T00:02:33"/>
    <d v="2023-10-17T00:02:33"/>
    <d v="2023-11-06T00:02:33"/>
    <n v="0.47499999999999998"/>
    <s v="PI"/>
    <x v="7"/>
  </r>
  <r>
    <s v="C103213"/>
    <n v="847"/>
    <s v="Médio"/>
    <s v="loja"/>
    <s v="Orgânico"/>
    <s v="Empréstimo Pessoal"/>
    <d v="2024-01-21T01:21:30"/>
    <d v="2024-01-30T01:21:30"/>
    <d v="2024-02-11T01:21:30"/>
    <m/>
    <n v="0.14499999999999999"/>
    <s v="DF"/>
    <x v="4"/>
  </r>
  <r>
    <s v="C103214"/>
    <n v="459"/>
    <s v="Baixo"/>
    <s v="meta_paid"/>
    <s v="Mídia Paga"/>
    <s v="Empréstimo Pessoal"/>
    <d v="2025-08-21T17:59:06"/>
    <d v="2025-09-16T17:59:06"/>
    <d v="2025-09-16T17:59:06"/>
    <m/>
    <n v="0.43"/>
    <s v="SE"/>
    <x v="4"/>
  </r>
  <r>
    <s v="C103215"/>
    <n v="698"/>
    <s v="Baixo"/>
    <s v="meta_paid"/>
    <s v="Mídia Paga"/>
    <s v="Conta"/>
    <d v="2024-10-07T13:48:47"/>
    <m/>
    <m/>
    <m/>
    <n v="0.185"/>
    <s v="RS"/>
    <x v="4"/>
  </r>
  <r>
    <s v="C103216"/>
    <n v="842"/>
    <s v="Baixo"/>
    <s v="google_cpc"/>
    <s v="Orgânico"/>
    <s v="Consignado"/>
    <d v="2024-01-28T17:20:26"/>
    <m/>
    <m/>
    <m/>
    <n v="0.24099999999999999"/>
    <s v="SE"/>
    <x v="4"/>
  </r>
  <r>
    <s v="C103217"/>
    <n v="426"/>
    <s v="Baixo"/>
    <s v="tiktok"/>
    <s v="Mídia Paga"/>
    <s v="Conta"/>
    <d v="2023-07-07T15:40:25"/>
    <m/>
    <m/>
    <m/>
    <n v="0.42599999999999999"/>
    <s v="ES"/>
    <x v="4"/>
  </r>
  <r>
    <s v="C103218"/>
    <n v="509"/>
    <s v="Médio"/>
    <s v="orgânico"/>
    <s v="Orgânico"/>
    <s v="Conta"/>
    <d v="2025-10-12T19:02:10"/>
    <d v="2025-10-27T19:02:10"/>
    <d v="2025-11-14T19:02:10"/>
    <d v="2025-12-04T19:02:10"/>
    <n v="0.252"/>
    <s v="PB"/>
    <x v="11"/>
  </r>
  <r>
    <s v="C103219"/>
    <n v="449"/>
    <s v="Médio"/>
    <s v="meta_paid"/>
    <s v="Mídia Paga"/>
    <s v="FGTS"/>
    <d v="2023-02-05T02:35:49"/>
    <d v="2023-02-26T02:35:49"/>
    <d v="2023-03-07T02:35:49"/>
    <m/>
    <n v="0.36699999999999999"/>
    <s v="GO"/>
    <x v="4"/>
  </r>
  <r>
    <s v="C103220"/>
    <n v="330"/>
    <s v="Pensionista"/>
    <s v="crm_push"/>
    <s v="Mídia Paga"/>
    <s v="Conta"/>
    <d v="2023-11-05T21:08:10"/>
    <d v="2023-11-28T21:08:10"/>
    <d v="2023-12-12T21:08:10"/>
    <d v="2024-01-25T21:08:10"/>
    <n v="8.2000000000000003E-2"/>
    <s v="PR"/>
    <x v="50"/>
  </r>
  <r>
    <s v="C103221"/>
    <n v="601"/>
    <s v="Médio"/>
    <s v="meta_paid"/>
    <s v="Mídia Paga"/>
    <s v="Consignado"/>
    <d v="2025-08-07T12:37:08"/>
    <d v="2025-08-14T12:37:08"/>
    <d v="2025-08-14T12:37:08"/>
    <d v="2025-08-31T12:37:08"/>
    <n v="0.54400000000000004"/>
    <s v="ES"/>
    <x v="46"/>
  </r>
  <r>
    <s v="C103222"/>
    <n v="556"/>
    <s v="Pensionista"/>
    <s v="orgânico"/>
    <s v="Loja"/>
    <s v="Consignado"/>
    <d v="2024-02-02T10:08:29"/>
    <d v="2024-02-03T10:08:29"/>
    <d v="2024-02-24T10:08:29"/>
    <m/>
    <n v="0.53500000000000003"/>
    <s v="SC"/>
    <x v="4"/>
  </r>
  <r>
    <s v="C103223"/>
    <n v="356"/>
    <s v="Baixo"/>
    <s v="meta_paid"/>
    <s v="Mídia Paga"/>
    <s v="Cartão"/>
    <d v="2023-09-08T22:14:01"/>
    <m/>
    <m/>
    <m/>
    <n v="0.38100000000000001"/>
    <s v="GO"/>
    <x v="4"/>
  </r>
  <r>
    <s v="C103224"/>
    <n v="308"/>
    <s v="Médio"/>
    <s v="crm_push"/>
    <s v="Mídia Paga"/>
    <s v="Empréstimo Pessoal"/>
    <d v="2025-07-04T14:31:05"/>
    <d v="2025-07-16T14:31:05"/>
    <d v="2025-07-17T14:31:05"/>
    <m/>
    <n v="0.123"/>
    <s v="PB"/>
    <x v="4"/>
  </r>
  <r>
    <s v="C103225"/>
    <n v="304"/>
    <s v="Baixo"/>
    <s v="crm_push"/>
    <s v="CRM"/>
    <s v="Cartão"/>
    <d v="2023-03-14T21:51:32"/>
    <d v="2023-03-25T21:51:32"/>
    <d v="2023-04-21T21:51:32"/>
    <m/>
    <n v="0.23499999999999999"/>
    <s v="MG"/>
    <x v="4"/>
  </r>
  <r>
    <s v="C103226"/>
    <n v="413"/>
    <s v="Baixo"/>
    <s v="crm_push"/>
    <s v="CRM"/>
    <s v="Conta"/>
    <d v="2023-09-19T07:09:22"/>
    <d v="2023-09-23T07:09:22"/>
    <d v="2023-10-17T07:09:22"/>
    <d v="2023-11-09T07:09:22"/>
    <n v="0.13800000000000001"/>
    <s v="PB"/>
    <x v="30"/>
  </r>
  <r>
    <s v="C103227"/>
    <n v="504"/>
    <s v="Médio"/>
    <s v="google_cpc"/>
    <s v="Mídia Paga"/>
    <s v="Consignado"/>
    <d v="2024-10-28T07:12:22"/>
    <m/>
    <m/>
    <m/>
    <n v="0.32300000000000001"/>
    <s v="ES"/>
    <x v="4"/>
  </r>
  <r>
    <s v="C103228"/>
    <n v="323"/>
    <s v="Alto Potencial"/>
    <s v="orgânico"/>
    <s v="Loja"/>
    <s v="FGTS"/>
    <d v="2023-11-26T11:09:57"/>
    <d v="2023-12-24T11:09:57"/>
    <m/>
    <m/>
    <n v="0.20399999999999999"/>
    <s v="PE"/>
    <x v="4"/>
  </r>
  <r>
    <s v="C103229"/>
    <n v="792"/>
    <s v="Baixo"/>
    <s v="tiktok"/>
    <s v="Indicação"/>
    <s v="Consignado"/>
    <d v="2024-04-01T23:31:15"/>
    <m/>
    <m/>
    <m/>
    <n v="0.435"/>
    <s v="RS"/>
    <x v="4"/>
  </r>
  <r>
    <s v="C103230"/>
    <n v="705"/>
    <s v="Pensionista"/>
    <s v="indicação"/>
    <s v="Mídia Paga"/>
    <s v="Conta"/>
    <d v="2024-12-07T06:02:35"/>
    <m/>
    <m/>
    <m/>
    <n v="2.9000000000000001E-2"/>
    <s v="RN"/>
    <x v="4"/>
  </r>
  <r>
    <s v="C103231"/>
    <n v="402"/>
    <s v="Baixo"/>
    <s v="meta_paid"/>
    <s v="Mídia Paga"/>
    <s v="FGTS"/>
    <d v="2024-12-03T11:04:40"/>
    <d v="2024-12-20T11:04:40"/>
    <d v="2024-12-20T11:04:40"/>
    <m/>
    <n v="0.31"/>
    <s v="SE"/>
    <x v="4"/>
  </r>
  <r>
    <s v="C103232"/>
    <n v="359"/>
    <s v="Médio"/>
    <s v="crm_push"/>
    <s v="Loja"/>
    <s v="FGTS"/>
    <d v="2025-01-28T17:40:00"/>
    <m/>
    <m/>
    <m/>
    <n v="0.41299999999999998"/>
    <s v="SE"/>
    <x v="4"/>
  </r>
  <r>
    <s v="C103233"/>
    <n v="385"/>
    <s v="Médio"/>
    <s v="meta_paid"/>
    <s v="Mídia Paga"/>
    <s v="Empréstimo Pessoal"/>
    <d v="2023-12-22T16:46:04"/>
    <d v="2023-12-23T16:46:04"/>
    <d v="2024-01-07T16:46:04"/>
    <d v="2024-01-08T16:46:04"/>
    <n v="0.128"/>
    <s v="PA"/>
    <x v="73"/>
  </r>
  <r>
    <s v="C103234"/>
    <n v="671"/>
    <s v="Digital First"/>
    <s v="meta_paid"/>
    <s v="Loja"/>
    <s v="FGTS"/>
    <d v="2024-10-14T13:31:38"/>
    <d v="2024-10-23T13:31:38"/>
    <d v="2024-10-25T13:31:38"/>
    <d v="2024-11-13T13:31:38"/>
    <n v="0.19400000000000001"/>
    <s v="CE"/>
    <x v="8"/>
  </r>
  <r>
    <s v="C103235"/>
    <n v="501"/>
    <s v="Alto Potencial"/>
    <s v="google_cpc"/>
    <s v="Mídia Paga"/>
    <s v="Consignado"/>
    <d v="2024-12-20T21:34:43"/>
    <m/>
    <m/>
    <m/>
    <n v="0.13700000000000001"/>
    <s v="PI"/>
    <x v="4"/>
  </r>
  <r>
    <s v="C103236"/>
    <n v="388"/>
    <s v="Baixo"/>
    <s v="google_cpc"/>
    <s v="CRM"/>
    <s v="Consignado"/>
    <d v="2024-06-06T13:11:08"/>
    <m/>
    <m/>
    <m/>
    <n v="9.5000000000000001E-2"/>
    <s v="ES"/>
    <x v="4"/>
  </r>
  <r>
    <s v="C103237"/>
    <n v="736"/>
    <s v="Médio"/>
    <s v="google_cpc"/>
    <s v="Indicação"/>
    <s v="Consignado"/>
    <d v="2023-04-10T00:44:15"/>
    <d v="2023-04-27T00:44:15"/>
    <m/>
    <m/>
    <n v="0.156"/>
    <s v="DF"/>
    <x v="4"/>
  </r>
  <r>
    <s v="C103238"/>
    <n v="419"/>
    <s v="Médio"/>
    <s v="google_cpc"/>
    <s v="Mídia Paga"/>
    <s v="FGTS"/>
    <d v="2024-05-19T22:29:23"/>
    <d v="2024-06-06T22:29:23"/>
    <d v="2024-06-11T22:29:23"/>
    <d v="2024-07-05T22:29:23"/>
    <n v="0.39900000000000002"/>
    <s v="SP"/>
    <x v="39"/>
  </r>
  <r>
    <s v="C103239"/>
    <n v="455"/>
    <s v="Médio"/>
    <s v="google_cpc"/>
    <s v="Mídia Paga"/>
    <s v="Conta"/>
    <d v="2024-07-18T15:48:20"/>
    <d v="2024-08-13T15:48:20"/>
    <d v="2024-08-18T15:48:20"/>
    <m/>
    <n v="0.26400000000000001"/>
    <s v="DF"/>
    <x v="4"/>
  </r>
  <r>
    <s v="C103240"/>
    <n v="698"/>
    <s v="Médio"/>
    <s v="crm_push"/>
    <s v="CRM"/>
    <s v="FGTS"/>
    <d v="2024-03-29T18:39:36"/>
    <d v="2024-03-29T18:39:36"/>
    <d v="2024-04-11T18:39:36"/>
    <d v="2024-04-14T18:39:36"/>
    <n v="0.252"/>
    <s v="PE"/>
    <x v="65"/>
  </r>
  <r>
    <s v="C103241"/>
    <n v="487"/>
    <s v="Baixo"/>
    <s v="meta_paid"/>
    <s v="Indicação"/>
    <s v="Cartão"/>
    <d v="2023-02-20T02:01:48"/>
    <d v="2023-03-04T02:01:48"/>
    <d v="2023-03-16T02:01:48"/>
    <m/>
    <n v="0.248"/>
    <s v="SE"/>
    <x v="4"/>
  </r>
  <r>
    <s v="C103242"/>
    <n v="351"/>
    <s v="Médio"/>
    <s v="crm_push"/>
    <s v="Mídia Paga"/>
    <s v="Consignado"/>
    <d v="2024-06-03T17:04:33"/>
    <d v="2024-06-13T17:04:33"/>
    <d v="2024-06-14T17:04:33"/>
    <m/>
    <n v="0.183"/>
    <s v="BA"/>
    <x v="4"/>
  </r>
  <r>
    <s v="C103243"/>
    <n v="830"/>
    <s v="Médio"/>
    <s v="tiktok"/>
    <s v="Indicação"/>
    <s v="FGTS"/>
    <d v="2024-08-23T20:17:48"/>
    <d v="2024-09-04T20:17:48"/>
    <d v="2024-09-17T20:17:48"/>
    <d v="2024-09-25T20:17:48"/>
    <n v="0.29599999999999999"/>
    <s v="BA"/>
    <x v="7"/>
  </r>
  <r>
    <s v="C103244"/>
    <n v="779"/>
    <s v="Médio"/>
    <s v="crm_push"/>
    <s v="Orgânico"/>
    <s v="Conta"/>
    <d v="2024-08-14T15:25:09"/>
    <m/>
    <m/>
    <m/>
    <n v="9.7000000000000003E-2"/>
    <s v="DF"/>
    <x v="4"/>
  </r>
  <r>
    <s v="C103245"/>
    <n v="529"/>
    <s v="Digital First"/>
    <s v="tiktok"/>
    <s v="Indicação"/>
    <s v="Consignado"/>
    <d v="2023-05-27T05:10:10"/>
    <d v="2023-06-09T05:10:10"/>
    <d v="2023-06-17T05:10:10"/>
    <m/>
    <n v="4.5999999999999999E-2"/>
    <s v="PI"/>
    <x v="4"/>
  </r>
  <r>
    <s v="C103246"/>
    <n v="780"/>
    <s v="Baixo"/>
    <s v="google_cpc"/>
    <s v="Orgânico"/>
    <s v="FGTS"/>
    <d v="2024-09-10T04:18:10"/>
    <d v="2024-09-19T04:18:10"/>
    <d v="2024-09-19T04:18:10"/>
    <m/>
    <n v="0.26100000000000001"/>
    <s v="BA"/>
    <x v="4"/>
  </r>
  <r>
    <s v="C103247"/>
    <n v="429"/>
    <s v="Alto Potencial"/>
    <s v="tiktok"/>
    <s v="Orgânico"/>
    <s v="FGTS"/>
    <d v="2024-12-12T14:25:37"/>
    <d v="2025-01-06T14:25:37"/>
    <d v="2025-01-12T14:25:37"/>
    <m/>
    <n v="0.20899999999999999"/>
    <s v="PR"/>
    <x v="4"/>
  </r>
  <r>
    <s v="C103248"/>
    <n v="354"/>
    <s v="Alto Potencial"/>
    <s v="orgânico"/>
    <s v="Loja"/>
    <s v="Consignado"/>
    <d v="2024-04-09T00:58:07"/>
    <m/>
    <m/>
    <m/>
    <n v="0.17399999999999999"/>
    <s v="CE"/>
    <x v="4"/>
  </r>
  <r>
    <s v="C103249"/>
    <n v="570"/>
    <s v="Baixo"/>
    <s v="tiktok"/>
    <s v="Mídia Paga"/>
    <s v="Cartão"/>
    <d v="2023-12-21T03:04:18"/>
    <d v="2024-01-02T03:04:18"/>
    <d v="2024-01-23T03:04:18"/>
    <d v="2024-02-17T03:04:18"/>
    <n v="0.16"/>
    <s v="DF"/>
    <x v="33"/>
  </r>
  <r>
    <s v="C103250"/>
    <n v="399"/>
    <s v="Digital First"/>
    <s v="crm_push"/>
    <s v="Indicação"/>
    <s v="Consignado"/>
    <d v="2024-01-06T03:51:48"/>
    <d v="2024-01-09T03:51:48"/>
    <d v="2024-01-16T03:51:48"/>
    <d v="2024-01-29T03:51:48"/>
    <n v="0.33400000000000002"/>
    <s v="ES"/>
    <x v="64"/>
  </r>
  <r>
    <s v="C103251"/>
    <n v="368"/>
    <s v="Médio"/>
    <s v="orgânico"/>
    <s v="Mídia Paga"/>
    <s v="Consignado"/>
    <d v="2025-10-03T12:26:19"/>
    <d v="2025-10-20T12:26:19"/>
    <m/>
    <m/>
    <n v="0.59499999999999997"/>
    <s v="AL"/>
    <x v="4"/>
  </r>
  <r>
    <s v="C103252"/>
    <n v="598"/>
    <s v="Médio"/>
    <s v="meta_paid"/>
    <s v="Mídia Paga"/>
    <s v="Consignado"/>
    <d v="2025-03-20T15:24:04"/>
    <m/>
    <m/>
    <m/>
    <n v="0.26600000000000001"/>
    <s v="SE"/>
    <x v="4"/>
  </r>
  <r>
    <s v="C103253"/>
    <n v="828"/>
    <s v="Baixo"/>
    <s v="crm_push"/>
    <s v="Orgânico"/>
    <s v="FGTS"/>
    <d v="2025-06-23T03:44:10"/>
    <d v="2025-07-20T03:44:10"/>
    <m/>
    <m/>
    <n v="0.20100000000000001"/>
    <s v="CE"/>
    <x v="4"/>
  </r>
  <r>
    <s v="C103254"/>
    <n v="653"/>
    <s v="Baixo"/>
    <s v="orgânico"/>
    <s v="Mídia Paga"/>
    <s v="Consignado"/>
    <d v="2024-11-05T22:46:27"/>
    <m/>
    <m/>
    <m/>
    <n v="0.124"/>
    <s v="MA"/>
    <x v="4"/>
  </r>
  <r>
    <s v="C103255"/>
    <n v="451"/>
    <s v="Baixo"/>
    <s v="google_cpc"/>
    <s v="Orgânico"/>
    <s v="FGTS"/>
    <d v="2023-06-25T07:55:30"/>
    <m/>
    <m/>
    <m/>
    <n v="0.27300000000000002"/>
    <s v="RN"/>
    <x v="4"/>
  </r>
  <r>
    <s v="C103256"/>
    <n v="629"/>
    <s v="Médio"/>
    <s v="tiktok"/>
    <s v="Orgânico"/>
    <s v="Consignado"/>
    <d v="2024-03-22T23:55:44"/>
    <m/>
    <m/>
    <m/>
    <n v="0.50700000000000001"/>
    <s v="CE"/>
    <x v="4"/>
  </r>
  <r>
    <s v="C103257"/>
    <n v="415"/>
    <s v="Médio"/>
    <s v="orgânico"/>
    <s v="Mídia Paga"/>
    <s v="Consignado"/>
    <d v="2025-06-12T04:11:07"/>
    <m/>
    <m/>
    <m/>
    <n v="9.1999999999999998E-2"/>
    <s v="AM"/>
    <x v="4"/>
  </r>
  <r>
    <s v="C103258"/>
    <n v="841"/>
    <s v="Médio"/>
    <s v="tiktok"/>
    <s v="Mídia Paga"/>
    <s v="Consignado"/>
    <d v="2025-10-15T06:52:46"/>
    <d v="2025-11-08T06:52:46"/>
    <m/>
    <m/>
    <n v="0.14299999999999999"/>
    <s v="RJ"/>
    <x v="4"/>
  </r>
  <r>
    <s v="C103259"/>
    <n v="622"/>
    <s v="Médio"/>
    <s v="loja"/>
    <s v="CRM"/>
    <s v="Consignado"/>
    <d v="2024-12-06T17:19:19"/>
    <d v="2024-12-08T17:19:19"/>
    <d v="2024-12-08T17:19:19"/>
    <d v="2024-12-26T17:19:19"/>
    <n v="0.215"/>
    <s v="RN"/>
    <x v="40"/>
  </r>
  <r>
    <s v="C103260"/>
    <n v="528"/>
    <s v="Pensionista"/>
    <s v="google_cpc"/>
    <s v="Loja"/>
    <s v="Conta"/>
    <d v="2023-11-22T06:59:46"/>
    <m/>
    <m/>
    <m/>
    <n v="0.56899999999999995"/>
    <s v="AL"/>
    <x v="4"/>
  </r>
  <r>
    <s v="C103261"/>
    <n v="659"/>
    <s v="Alto Potencial"/>
    <s v="orgânico"/>
    <s v="Loja"/>
    <s v="FGTS"/>
    <d v="2023-03-03T08:35:58"/>
    <d v="2023-03-22T08:35:58"/>
    <d v="2023-04-06T08:35:58"/>
    <d v="2023-05-02T08:35:58"/>
    <n v="2.5999999999999999E-2"/>
    <s v="PR"/>
    <x v="47"/>
  </r>
  <r>
    <s v="C103262"/>
    <n v="304"/>
    <s v="Baixo"/>
    <s v="crm_push"/>
    <s v="Mídia Paga"/>
    <s v="Consignado"/>
    <d v="2023-07-31T14:42:41"/>
    <d v="2023-08-07T14:42:41"/>
    <d v="2023-08-10T14:42:41"/>
    <d v="2023-09-23T14:42:41"/>
    <n v="0.17799999999999999"/>
    <s v="RJ"/>
    <x v="45"/>
  </r>
  <r>
    <s v="C103263"/>
    <n v="327"/>
    <s v="Médio"/>
    <s v="orgânico"/>
    <s v="Indicação"/>
    <s v="Consignado"/>
    <d v="2025-09-28T13:18:02"/>
    <m/>
    <m/>
    <m/>
    <n v="0.27400000000000002"/>
    <s v="SP"/>
    <x v="4"/>
  </r>
  <r>
    <s v="C103264"/>
    <n v="663"/>
    <s v="Médio"/>
    <s v="meta_paid"/>
    <s v="Mídia Paga"/>
    <s v="Empréstimo Pessoal"/>
    <d v="2025-09-11T17:03:31"/>
    <d v="2025-09-25T17:03:31"/>
    <m/>
    <m/>
    <n v="0.24"/>
    <s v="RS"/>
    <x v="4"/>
  </r>
  <r>
    <s v="C103265"/>
    <n v="761"/>
    <s v="Digital First"/>
    <s v="meta_paid"/>
    <s v="Mídia Paga"/>
    <s v="Cartão"/>
    <d v="2023-02-26T14:04:44"/>
    <d v="2023-03-27T14:04:44"/>
    <m/>
    <m/>
    <n v="0.37"/>
    <s v="PA"/>
    <x v="4"/>
  </r>
  <r>
    <s v="C103266"/>
    <n v="530"/>
    <s v="Baixo"/>
    <s v="tiktok"/>
    <s v="Mídia Paga"/>
    <s v="Cartão"/>
    <d v="2025-02-25T19:26:26"/>
    <d v="2025-03-26T19:26:26"/>
    <d v="2025-04-06T19:26:26"/>
    <m/>
    <n v="0.23499999999999999"/>
    <s v="AL"/>
    <x v="4"/>
  </r>
  <r>
    <s v="C103267"/>
    <n v="694"/>
    <s v="Pensionista"/>
    <s v="meta_paid"/>
    <s v="Mídia Paga"/>
    <s v="Consignado"/>
    <d v="2023-09-22T04:45:47"/>
    <d v="2023-10-14T04:45:47"/>
    <m/>
    <m/>
    <n v="3.6999999999999998E-2"/>
    <s v="BA"/>
    <x v="4"/>
  </r>
  <r>
    <s v="C103268"/>
    <n v="570"/>
    <s v="Médio"/>
    <s v="afiliado"/>
    <s v="CRM"/>
    <s v="Consignado"/>
    <d v="2025-08-14T09:28:49"/>
    <m/>
    <m/>
    <m/>
    <n v="7.3999999999999996E-2"/>
    <s v="PA"/>
    <x v="4"/>
  </r>
  <r>
    <s v="C103269"/>
    <n v="603"/>
    <s v="Alto Potencial"/>
    <s v="google_cpc"/>
    <s v="CRM"/>
    <s v="Conta"/>
    <d v="2024-10-24T07:05:57"/>
    <d v="2024-11-06T07:05:57"/>
    <d v="2024-11-14T07:05:57"/>
    <d v="2024-12-01T07:05:57"/>
    <n v="0.245"/>
    <s v="MA"/>
    <x v="18"/>
  </r>
  <r>
    <s v="C103270"/>
    <n v="682"/>
    <s v="Médio"/>
    <s v="tiktok"/>
    <s v="Loja"/>
    <s v="Consignado"/>
    <d v="2023-12-08T21:00:40"/>
    <d v="2023-12-30T21:00:40"/>
    <d v="2024-01-21T21:00:40"/>
    <m/>
    <n v="0.28199999999999997"/>
    <s v="PE"/>
    <x v="4"/>
  </r>
  <r>
    <s v="C103271"/>
    <n v="327"/>
    <s v="Médio"/>
    <s v="google_cpc"/>
    <s v="CRM"/>
    <s v="FGTS"/>
    <d v="2024-07-14T07:17:43"/>
    <d v="2024-08-09T07:17:43"/>
    <d v="2024-08-17T07:17:43"/>
    <d v="2024-09-27T07:17:43"/>
    <n v="0.27400000000000002"/>
    <s v="RJ"/>
    <x v="55"/>
  </r>
  <r>
    <s v="C103272"/>
    <n v="818"/>
    <s v="Médio"/>
    <s v="tiktok"/>
    <s v="Mídia Paga"/>
    <s v="Consignado"/>
    <d v="2024-11-17T14:28:52"/>
    <m/>
    <m/>
    <m/>
    <n v="7.2999999999999995E-2"/>
    <s v="RN"/>
    <x v="4"/>
  </r>
  <r>
    <s v="C103273"/>
    <n v="498"/>
    <s v="Digital First"/>
    <s v="orgânico"/>
    <s v="CRM"/>
    <s v="Consignado"/>
    <d v="2024-08-22T21:43:02"/>
    <m/>
    <m/>
    <m/>
    <n v="0.14199999999999999"/>
    <s v="RN"/>
    <x v="4"/>
  </r>
  <r>
    <s v="C103274"/>
    <n v="381"/>
    <s v="Médio"/>
    <s v="google_cpc"/>
    <s v="Mídia Paga"/>
    <s v="Consignado"/>
    <d v="2025-09-28T01:16:04"/>
    <d v="2025-10-17T01:16:04"/>
    <d v="2025-10-18T01:16:04"/>
    <d v="2025-10-19T01:16:04"/>
    <n v="0.122"/>
    <s v="SE"/>
    <x v="5"/>
  </r>
  <r>
    <s v="C103275"/>
    <n v="387"/>
    <s v="Digital First"/>
    <s v="orgânico"/>
    <s v="CRM"/>
    <s v="FGTS"/>
    <d v="2024-02-13T02:21:15"/>
    <m/>
    <m/>
    <m/>
    <n v="0.378"/>
    <s v="PR"/>
    <x v="4"/>
  </r>
  <r>
    <s v="C103276"/>
    <n v="689"/>
    <s v="Médio"/>
    <s v="google_cpc"/>
    <s v="Mídia Paga"/>
    <s v="Conta"/>
    <d v="2024-03-13T20:05:24"/>
    <d v="2024-03-20T20:05:24"/>
    <m/>
    <m/>
    <n v="0.19700000000000001"/>
    <s v="PR"/>
    <x v="4"/>
  </r>
  <r>
    <s v="C103277"/>
    <n v="750"/>
    <s v="Baixo"/>
    <s v="tiktok"/>
    <s v="Mídia Paga"/>
    <s v="Consignado"/>
    <d v="2023-12-04T19:59:12"/>
    <m/>
    <m/>
    <m/>
    <n v="3.5999999999999997E-2"/>
    <s v="PI"/>
    <x v="4"/>
  </r>
  <r>
    <s v="C103278"/>
    <n v="732"/>
    <s v="Médio"/>
    <s v="tiktok"/>
    <s v="Mídia Paga"/>
    <s v="Consignado"/>
    <d v="2024-08-08T07:37:07"/>
    <d v="2024-08-27T07:37:07"/>
    <d v="2024-09-02T07:37:07"/>
    <m/>
    <n v="0.38100000000000001"/>
    <s v="SP"/>
    <x v="4"/>
  </r>
  <r>
    <s v="C103279"/>
    <n v="673"/>
    <s v="Médio"/>
    <s v="meta_paid"/>
    <s v="Loja"/>
    <s v="Conta"/>
    <d v="2023-02-04T10:33:25"/>
    <m/>
    <m/>
    <m/>
    <n v="0.13600000000000001"/>
    <s v="PR"/>
    <x v="4"/>
  </r>
  <r>
    <s v="C103280"/>
    <n v="734"/>
    <s v="Digital First"/>
    <s v="google_cpc"/>
    <s v="CRM"/>
    <s v="FGTS"/>
    <d v="2024-03-23T09:06:26"/>
    <d v="2024-03-24T09:06:26"/>
    <m/>
    <m/>
    <n v="0.13800000000000001"/>
    <s v="RS"/>
    <x v="4"/>
  </r>
  <r>
    <s v="C103281"/>
    <n v="486"/>
    <s v="Alto Potencial"/>
    <s v="orgânico"/>
    <s v="Indicação"/>
    <s v="Conta"/>
    <d v="2024-01-02T11:35:26"/>
    <d v="2024-01-12T11:35:26"/>
    <d v="2024-01-13T11:35:26"/>
    <m/>
    <n v="0.41699999999999998"/>
    <s v="BA"/>
    <x v="4"/>
  </r>
  <r>
    <s v="C103282"/>
    <n v="689"/>
    <s v="Baixo"/>
    <s v="meta_paid"/>
    <s v="Mídia Paga"/>
    <s v="Cartão"/>
    <d v="2023-06-09T07:15:00"/>
    <d v="2023-07-03T07:15:00"/>
    <d v="2023-07-11T07:15:00"/>
    <m/>
    <n v="0.16600000000000001"/>
    <s v="AM"/>
    <x v="4"/>
  </r>
  <r>
    <s v="C103283"/>
    <n v="517"/>
    <s v="Baixo"/>
    <s v="google_cpc"/>
    <s v="Indicação"/>
    <s v="Consignado"/>
    <d v="2023-09-24T23:21:05"/>
    <m/>
    <m/>
    <m/>
    <n v="9.0999999999999998E-2"/>
    <s v="SE"/>
    <x v="4"/>
  </r>
  <r>
    <s v="C103284"/>
    <n v="407"/>
    <s v="Digital First"/>
    <s v="crm_push"/>
    <s v="Mídia Paga"/>
    <s v="FGTS"/>
    <d v="2023-06-18T16:17:14"/>
    <d v="2023-07-14T16:17:14"/>
    <m/>
    <m/>
    <n v="7.3999999999999996E-2"/>
    <s v="RN"/>
    <x v="4"/>
  </r>
  <r>
    <s v="C103285"/>
    <n v="849"/>
    <s v="Baixo"/>
    <s v="google_cpc"/>
    <s v="Orgânico"/>
    <s v="Conta"/>
    <d v="2024-04-27T17:21:57"/>
    <m/>
    <m/>
    <m/>
    <n v="0.21"/>
    <s v="AM"/>
    <x v="4"/>
  </r>
  <r>
    <s v="C103286"/>
    <n v="648"/>
    <s v="Médio"/>
    <s v="orgânico"/>
    <s v="Mídia Paga"/>
    <s v="FGTS"/>
    <d v="2023-04-17T05:05:48"/>
    <d v="2023-05-11T05:05:48"/>
    <m/>
    <m/>
    <n v="0.46300000000000002"/>
    <s v="PB"/>
    <x v="4"/>
  </r>
  <r>
    <s v="C103287"/>
    <n v="821"/>
    <s v="Baixo"/>
    <s v="tiktok"/>
    <s v="Mídia Paga"/>
    <s v="Consignado"/>
    <d v="2023-12-01T15:04:21"/>
    <d v="2023-12-25T15:04:21"/>
    <d v="2024-01-16T15:04:21"/>
    <m/>
    <n v="0.40699999999999997"/>
    <s v="AM"/>
    <x v="4"/>
  </r>
  <r>
    <s v="C103288"/>
    <n v="325"/>
    <s v="Alto Potencial"/>
    <s v="google_cpc"/>
    <s v="Loja"/>
    <s v="Consignado"/>
    <d v="2023-10-08T23:30:28"/>
    <d v="2023-10-13T23:30:28"/>
    <m/>
    <m/>
    <n v="0.38300000000000001"/>
    <s v="SP"/>
    <x v="4"/>
  </r>
  <r>
    <s v="C103289"/>
    <n v="347"/>
    <s v="Médio"/>
    <s v="google_cpc"/>
    <s v="Orgânico"/>
    <s v="Cartão"/>
    <d v="2024-04-05T07:21:46"/>
    <m/>
    <m/>
    <m/>
    <n v="0.218"/>
    <s v="GO"/>
    <x v="4"/>
  </r>
  <r>
    <s v="C103290"/>
    <n v="669"/>
    <s v="Alto Potencial"/>
    <s v="tiktok"/>
    <s v="Loja"/>
    <s v="Empréstimo Pessoal"/>
    <d v="2025-06-17T09:18:30"/>
    <d v="2025-06-29T09:18:30"/>
    <d v="2025-07-17T09:18:30"/>
    <d v="2025-08-07T09:18:30"/>
    <n v="0.27500000000000002"/>
    <s v="AL"/>
    <x v="30"/>
  </r>
  <r>
    <s v="C103291"/>
    <n v="313"/>
    <s v="Médio"/>
    <s v="google_cpc"/>
    <s v="Mídia Paga"/>
    <s v="FGTS"/>
    <d v="2024-10-06T06:40:16"/>
    <m/>
    <m/>
    <m/>
    <n v="0.63300000000000001"/>
    <s v="RN"/>
    <x v="4"/>
  </r>
  <r>
    <s v="C103292"/>
    <n v="486"/>
    <s v="Alto Potencial"/>
    <s v="google_cpc"/>
    <s v="Orgânico"/>
    <s v="Consignado"/>
    <d v="2023-04-14T22:09:49"/>
    <m/>
    <m/>
    <m/>
    <n v="0.47699999999999998"/>
    <s v="RN"/>
    <x v="4"/>
  </r>
  <r>
    <s v="C103293"/>
    <n v="823"/>
    <s v="Pensionista"/>
    <s v="orgânico"/>
    <s v="Mídia Paga"/>
    <s v="FGTS"/>
    <d v="2023-06-09T15:10:49"/>
    <m/>
    <m/>
    <m/>
    <n v="3.1E-2"/>
    <s v="GO"/>
    <x v="4"/>
  </r>
  <r>
    <s v="C103294"/>
    <n v="578"/>
    <s v="Baixo"/>
    <s v="tiktok"/>
    <s v="Mídia Paga"/>
    <s v="Consignado"/>
    <d v="2023-11-22T05:00:59"/>
    <d v="2023-12-18T05:00:59"/>
    <d v="2024-01-11T05:00:59"/>
    <m/>
    <n v="0.33700000000000002"/>
    <s v="SE"/>
    <x v="4"/>
  </r>
  <r>
    <s v="C103295"/>
    <n v="640"/>
    <s v="Digital First"/>
    <s v="meta_paid"/>
    <s v="Loja"/>
    <s v="Consignado"/>
    <d v="2023-02-12T15:18:29"/>
    <m/>
    <m/>
    <m/>
    <n v="0.161"/>
    <s v="RJ"/>
    <x v="4"/>
  </r>
  <r>
    <s v="C103296"/>
    <n v="627"/>
    <s v="Alto Potencial"/>
    <s v="tiktok"/>
    <s v="CRM"/>
    <s v="FGTS"/>
    <d v="2024-07-31T05:49:38"/>
    <m/>
    <m/>
    <m/>
    <n v="0.16400000000000001"/>
    <s v="GO"/>
    <x v="4"/>
  </r>
  <r>
    <s v="C103297"/>
    <n v="324"/>
    <s v="Baixo"/>
    <s v="tiktok"/>
    <s v="Indicação"/>
    <s v="Conta"/>
    <d v="2024-10-03T09:10:49"/>
    <d v="2024-10-09T09:10:49"/>
    <d v="2024-10-22T09:10:49"/>
    <m/>
    <n v="0.34499999999999997"/>
    <s v="SE"/>
    <x v="4"/>
  </r>
  <r>
    <s v="C103298"/>
    <n v="828"/>
    <s v="Médio"/>
    <s v="tiktok"/>
    <s v="Mídia Paga"/>
    <s v="Consignado"/>
    <d v="2024-08-31T07:45:51"/>
    <m/>
    <m/>
    <m/>
    <n v="3.9E-2"/>
    <s v="PR"/>
    <x v="4"/>
  </r>
  <r>
    <s v="C103299"/>
    <n v="725"/>
    <s v="Médio"/>
    <s v="tiktok"/>
    <s v="Indicação"/>
    <s v="Empréstimo Pessoal"/>
    <d v="2024-12-29T14:59:55"/>
    <d v="2024-12-30T14:59:55"/>
    <d v="2025-01-10T14:59:55"/>
    <m/>
    <n v="0.27300000000000002"/>
    <s v="MG"/>
    <x v="4"/>
  </r>
  <r>
    <s v="C103300"/>
    <n v="328"/>
    <s v="Digital First"/>
    <s v="loja"/>
    <s v="CRM"/>
    <s v="Consignado"/>
    <d v="2023-08-18T17:19:47"/>
    <d v="2023-09-11T17:19:47"/>
    <d v="2023-09-14T17:19:47"/>
    <m/>
    <n v="0.30399999999999999"/>
    <s v="GO"/>
    <x v="4"/>
  </r>
  <r>
    <s v="C103301"/>
    <n v="622"/>
    <s v="Pensionista"/>
    <s v="meta_paid"/>
    <s v="CRM"/>
    <s v="FGTS"/>
    <d v="2025-09-11T03:22:07"/>
    <d v="2025-09-18T03:22:07"/>
    <m/>
    <m/>
    <n v="0.24299999999999999"/>
    <s v="PI"/>
    <x v="4"/>
  </r>
  <r>
    <s v="C103302"/>
    <n v="612"/>
    <s v="Médio"/>
    <s v="meta_paid"/>
    <s v="Mídia Paga"/>
    <s v="Cartão"/>
    <d v="2023-01-17T09:35:53"/>
    <d v="2023-01-26T09:35:53"/>
    <m/>
    <m/>
    <n v="0.20399999999999999"/>
    <s v="RN"/>
    <x v="4"/>
  </r>
  <r>
    <s v="C103303"/>
    <n v="569"/>
    <s v="Pensionista"/>
    <s v="google_cpc"/>
    <s v="Loja"/>
    <s v="Consignado"/>
    <d v="2023-08-14T08:44:21"/>
    <d v="2023-09-01T08:44:21"/>
    <d v="2023-09-12T08:44:21"/>
    <m/>
    <n v="0.16500000000000001"/>
    <s v="ES"/>
    <x v="4"/>
  </r>
  <r>
    <s v="C103304"/>
    <n v="594"/>
    <s v="Baixo"/>
    <s v="google_cpc"/>
    <s v="Loja"/>
    <s v="Consignado"/>
    <d v="2025-02-20T14:22:24"/>
    <d v="2025-03-13T14:22:24"/>
    <d v="2025-03-22T14:22:24"/>
    <d v="2025-04-06T14:22:24"/>
    <n v="0.20499999999999999"/>
    <s v="ES"/>
    <x v="3"/>
  </r>
  <r>
    <s v="C103305"/>
    <n v="522"/>
    <s v="Pensionista"/>
    <s v="google_cpc"/>
    <s v="Mídia Paga"/>
    <s v="Consignado"/>
    <d v="2023-01-11T12:34:05"/>
    <m/>
    <m/>
    <m/>
    <n v="7.9000000000000001E-2"/>
    <s v="PR"/>
    <x v="4"/>
  </r>
  <r>
    <s v="C103306"/>
    <n v="374"/>
    <s v="Baixo"/>
    <s v="meta_paid"/>
    <s v="Orgânico"/>
    <s v="Empréstimo Pessoal"/>
    <d v="2024-08-09T11:47:35"/>
    <d v="2024-08-12T11:47:35"/>
    <d v="2024-08-27T11:47:35"/>
    <m/>
    <n v="0.67500000000000004"/>
    <s v="ES"/>
    <x v="4"/>
  </r>
  <r>
    <s v="C103307"/>
    <n v="401"/>
    <s v="Pensionista"/>
    <s v="tiktok"/>
    <s v="Mídia Paga"/>
    <s v="FGTS"/>
    <d v="2023-07-05T02:33:58"/>
    <d v="2023-07-30T02:33:58"/>
    <d v="2023-08-01T02:33:58"/>
    <m/>
    <n v="0.41299999999999998"/>
    <s v="SE"/>
    <x v="4"/>
  </r>
  <r>
    <s v="C103308"/>
    <n v="831"/>
    <s v="Digital First"/>
    <s v="google_cpc"/>
    <s v="Orgânico"/>
    <s v="Consignado"/>
    <d v="2024-07-27T16:21:34"/>
    <d v="2024-08-05T16:21:34"/>
    <d v="2024-08-15T16:21:34"/>
    <d v="2024-08-28T16:21:34"/>
    <n v="0.443"/>
    <s v="PR"/>
    <x v="17"/>
  </r>
  <r>
    <s v="C103309"/>
    <n v="472"/>
    <s v="Médio"/>
    <s v="orgânico"/>
    <s v="Indicação"/>
    <s v="Cartão"/>
    <d v="2024-08-19T18:53:14"/>
    <d v="2024-09-16T18:53:14"/>
    <d v="2024-09-16T18:53:14"/>
    <d v="2024-10-13T18:53:14"/>
    <n v="0.52300000000000002"/>
    <s v="MG"/>
    <x v="58"/>
  </r>
  <r>
    <s v="C103310"/>
    <n v="303"/>
    <s v="Médio"/>
    <s v="meta_paid"/>
    <s v="Mídia Paga"/>
    <s v="FGTS"/>
    <d v="2024-07-14T12:08:42"/>
    <m/>
    <m/>
    <m/>
    <n v="0.63300000000000001"/>
    <s v="MG"/>
    <x v="4"/>
  </r>
  <r>
    <s v="C103311"/>
    <n v="778"/>
    <s v="Médio"/>
    <s v="indicação"/>
    <s v="CRM"/>
    <s v="Consignado"/>
    <d v="2024-09-12T14:50:39"/>
    <d v="2024-10-09T14:50:39"/>
    <m/>
    <m/>
    <n v="0.16700000000000001"/>
    <s v="CE"/>
    <x v="4"/>
  </r>
  <r>
    <s v="C103312"/>
    <n v="694"/>
    <s v="Baixo"/>
    <s v="tiktok"/>
    <s v="Mídia Paga"/>
    <s v="FGTS"/>
    <d v="2025-07-09T12:56:18"/>
    <m/>
    <m/>
    <m/>
    <n v="0.16700000000000001"/>
    <s v="SP"/>
    <x v="4"/>
  </r>
  <r>
    <s v="C103313"/>
    <n v="466"/>
    <s v="Baixo"/>
    <s v="crm_push"/>
    <s v="CRM"/>
    <s v="FGTS"/>
    <d v="2025-01-04T16:04:01"/>
    <d v="2025-01-20T16:04:01"/>
    <d v="2025-02-01T16:04:01"/>
    <m/>
    <n v="0.57299999999999995"/>
    <s v="BA"/>
    <x v="4"/>
  </r>
  <r>
    <s v="C103314"/>
    <n v="599"/>
    <s v="Baixo"/>
    <s v="afiliado"/>
    <s v="Loja"/>
    <s v="Consignado"/>
    <d v="2023-12-13T07:18:40"/>
    <m/>
    <m/>
    <m/>
    <n v="0.215"/>
    <s v="ES"/>
    <x v="4"/>
  </r>
  <r>
    <s v="C103315"/>
    <n v="417"/>
    <s v="Baixo"/>
    <s v="afiliado"/>
    <s v="Mídia Paga"/>
    <s v="FGTS"/>
    <d v="2025-08-24T23:48:04"/>
    <d v="2025-09-14T23:48:04"/>
    <m/>
    <m/>
    <n v="0.15"/>
    <s v="RS"/>
    <x v="4"/>
  </r>
  <r>
    <s v="C103316"/>
    <n v="811"/>
    <s v="Médio"/>
    <s v="tiktok"/>
    <s v="Mídia Paga"/>
    <s v="Consignado"/>
    <d v="2024-08-18T23:50:37"/>
    <d v="2024-09-11T23:50:37"/>
    <d v="2024-09-25T23:50:37"/>
    <d v="2024-10-12T23:50:37"/>
    <n v="0.37"/>
    <s v="AL"/>
    <x v="58"/>
  </r>
  <r>
    <s v="C103317"/>
    <n v="474"/>
    <s v="Médio"/>
    <s v="meta_paid"/>
    <s v="Orgânico"/>
    <s v="Conta"/>
    <d v="2025-07-07T14:38:18"/>
    <m/>
    <m/>
    <m/>
    <n v="0.314"/>
    <s v="PB"/>
    <x v="4"/>
  </r>
  <r>
    <s v="C103318"/>
    <n v="458"/>
    <s v="Médio"/>
    <s v="tiktok"/>
    <s v="CRM"/>
    <s v="Consignado"/>
    <d v="2023-03-08T07:46:25"/>
    <d v="2023-03-08T07:46:25"/>
    <d v="2023-03-08T07:46:25"/>
    <m/>
    <n v="0.27"/>
    <s v="GO"/>
    <x v="4"/>
  </r>
  <r>
    <s v="C103319"/>
    <n v="683"/>
    <s v="Baixo"/>
    <s v="meta_paid"/>
    <s v="Mídia Paga"/>
    <s v="Consignado"/>
    <d v="2023-10-24T01:35:23"/>
    <m/>
    <m/>
    <m/>
    <n v="0.39600000000000002"/>
    <s v="ES"/>
    <x v="4"/>
  </r>
  <r>
    <s v="C103320"/>
    <n v="526"/>
    <s v="Médio"/>
    <s v="google_cpc"/>
    <s v="Mídia Paga"/>
    <s v="Empréstimo Pessoal"/>
    <d v="2025-01-16T14:16:18"/>
    <m/>
    <m/>
    <m/>
    <n v="0.187"/>
    <s v="DF"/>
    <x v="4"/>
  </r>
  <r>
    <s v="C103321"/>
    <n v="337"/>
    <s v="Médio"/>
    <s v="meta_paid"/>
    <s v="Mídia Paga"/>
    <s v="FGTS"/>
    <d v="2024-02-20T22:11:58"/>
    <d v="2024-03-06T22:11:58"/>
    <d v="2024-03-06T22:11:58"/>
    <d v="2024-03-07T22:11:58"/>
    <n v="0.21199999999999999"/>
    <s v="PI"/>
    <x v="65"/>
  </r>
  <r>
    <s v="C103322"/>
    <n v="762"/>
    <s v="Médio"/>
    <s v="google_cpc"/>
    <s v="Mídia Paga"/>
    <s v="Consignado"/>
    <d v="2024-12-23T04:20:14"/>
    <d v="2024-12-27T04:20:14"/>
    <m/>
    <m/>
    <n v="3.5999999999999997E-2"/>
    <s v="RS"/>
    <x v="4"/>
  </r>
  <r>
    <s v="C103323"/>
    <n v="730"/>
    <s v="Alto Potencial"/>
    <s v="meta_paid"/>
    <s v="Orgânico"/>
    <s v="Cartão"/>
    <d v="2024-07-02T06:02:43"/>
    <d v="2024-07-06T06:02:43"/>
    <d v="2024-07-06T06:02:43"/>
    <m/>
    <n v="0.20699999999999999"/>
    <s v="MG"/>
    <x v="4"/>
  </r>
  <r>
    <s v="C103324"/>
    <n v="403"/>
    <s v="Médio"/>
    <s v="google_cpc"/>
    <s v="Mídia Paga"/>
    <s v="Cartão"/>
    <d v="2025-07-10T23:36:12"/>
    <m/>
    <m/>
    <m/>
    <n v="0.20899999999999999"/>
    <s v="PI"/>
    <x v="4"/>
  </r>
  <r>
    <s v="C103325"/>
    <n v="492"/>
    <s v="Médio"/>
    <s v="meta_paid"/>
    <s v="CRM"/>
    <s v="Consignado"/>
    <d v="2024-01-20T10:17:06"/>
    <m/>
    <m/>
    <m/>
    <n v="2.7E-2"/>
    <s v="PR"/>
    <x v="4"/>
  </r>
  <r>
    <s v="C103326"/>
    <n v="549"/>
    <s v="Pensionista"/>
    <s v="google_cpc"/>
    <s v="Mídia Paga"/>
    <s v="Conta"/>
    <d v="2024-10-06T23:11:43"/>
    <d v="2024-10-12T23:11:43"/>
    <m/>
    <m/>
    <n v="3.4000000000000002E-2"/>
    <s v="RN"/>
    <x v="4"/>
  </r>
  <r>
    <s v="C103327"/>
    <n v="312"/>
    <s v="Médio"/>
    <s v="meta_paid"/>
    <s v="Mídia Paga"/>
    <s v="Conta"/>
    <d v="2025-02-10T05:10:32"/>
    <d v="2025-02-27T05:10:32"/>
    <d v="2025-03-07T05:10:32"/>
    <m/>
    <n v="0.21099999999999999"/>
    <s v="AM"/>
    <x v="4"/>
  </r>
  <r>
    <s v="C103328"/>
    <n v="687"/>
    <s v="Digital First"/>
    <s v="crm_push"/>
    <s v="Mídia Paga"/>
    <s v="Conta"/>
    <d v="2024-05-22T15:21:23"/>
    <d v="2024-06-20T15:21:23"/>
    <m/>
    <m/>
    <n v="3.2000000000000001E-2"/>
    <s v="SC"/>
    <x v="4"/>
  </r>
  <r>
    <s v="C103329"/>
    <n v="370"/>
    <s v="Alto Potencial"/>
    <s v="meta_paid"/>
    <s v="Orgânico"/>
    <s v="Cartão"/>
    <d v="2023-06-07T11:23:24"/>
    <m/>
    <m/>
    <m/>
    <n v="0.621"/>
    <s v="PI"/>
    <x v="4"/>
  </r>
  <r>
    <s v="C103330"/>
    <n v="737"/>
    <s v="Digital First"/>
    <s v="indicação"/>
    <s v="Mídia Paga"/>
    <s v="Conta"/>
    <d v="2023-03-24T00:18:24"/>
    <d v="2023-03-26T00:18:24"/>
    <m/>
    <m/>
    <n v="0.19"/>
    <s v="PI"/>
    <x v="4"/>
  </r>
  <r>
    <s v="C103331"/>
    <n v="343"/>
    <s v="Baixo"/>
    <s v="google_cpc"/>
    <s v="Indicação"/>
    <s v="Empréstimo Pessoal"/>
    <d v="2025-01-25T12:17:20"/>
    <d v="2025-02-05T12:17:20"/>
    <d v="2025-02-05T12:17:20"/>
    <d v="2025-02-06T12:17:20"/>
    <n v="0.30199999999999999"/>
    <s v="ES"/>
    <x v="74"/>
  </r>
  <r>
    <s v="C103332"/>
    <n v="571"/>
    <s v="Digital First"/>
    <s v="afiliado"/>
    <s v="Mídia Paga"/>
    <s v="Cartão"/>
    <d v="2023-06-10T00:14:40"/>
    <m/>
    <m/>
    <m/>
    <n v="0.115"/>
    <s v="DF"/>
    <x v="4"/>
  </r>
  <r>
    <s v="C103333"/>
    <n v="313"/>
    <s v="Digital First"/>
    <s v="google_cpc"/>
    <s v="Mídia Paga"/>
    <s v="Consignado"/>
    <d v="2025-05-04T06:23:28"/>
    <d v="2025-05-04T06:23:28"/>
    <m/>
    <m/>
    <n v="0.22600000000000001"/>
    <s v="RN"/>
    <x v="4"/>
  </r>
  <r>
    <s v="C103334"/>
    <n v="670"/>
    <s v="Baixo"/>
    <s v="loja"/>
    <s v="CRM"/>
    <s v="Empréstimo Pessoal"/>
    <d v="2025-06-18T06:27:43"/>
    <d v="2025-06-28T06:27:43"/>
    <d v="2025-07-17T06:27:43"/>
    <m/>
    <n v="0.28100000000000003"/>
    <s v="RN"/>
    <x v="4"/>
  </r>
  <r>
    <s v="C103335"/>
    <n v="411"/>
    <s v="Digital First"/>
    <s v="google_cpc"/>
    <s v="Mídia Paga"/>
    <s v="FGTS"/>
    <d v="2024-02-25T18:51:17"/>
    <m/>
    <m/>
    <m/>
    <n v="0.14499999999999999"/>
    <s v="AL"/>
    <x v="4"/>
  </r>
  <r>
    <s v="C103336"/>
    <n v="678"/>
    <s v="Baixo"/>
    <s v="orgânico"/>
    <s v="Loja"/>
    <s v="Conta"/>
    <d v="2023-10-28T15:01:22"/>
    <m/>
    <m/>
    <m/>
    <n v="0.41199999999999998"/>
    <s v="MA"/>
    <x v="4"/>
  </r>
  <r>
    <s v="C103337"/>
    <n v="613"/>
    <s v="Baixo"/>
    <s v="google_cpc"/>
    <s v="Loja"/>
    <s v="Cartão"/>
    <d v="2024-06-21T19:38:34"/>
    <d v="2024-07-04T19:38:34"/>
    <d v="2024-07-17T19:38:34"/>
    <m/>
    <n v="0.40300000000000002"/>
    <s v="PR"/>
    <x v="4"/>
  </r>
  <r>
    <s v="C103338"/>
    <n v="714"/>
    <s v="Médio"/>
    <s v="tiktok"/>
    <s v="Mídia Paga"/>
    <s v="FGTS"/>
    <d v="2024-06-02T14:26:20"/>
    <d v="2024-06-05T14:26:20"/>
    <d v="2024-06-19T14:26:20"/>
    <d v="2024-07-17T14:26:20"/>
    <n v="0.65900000000000003"/>
    <s v="PE"/>
    <x v="3"/>
  </r>
  <r>
    <s v="C103339"/>
    <n v="784"/>
    <s v="Digital First"/>
    <s v="google_cpc"/>
    <s v="Orgânico"/>
    <s v="Consignado"/>
    <d v="2023-05-19T08:17:50"/>
    <d v="2023-05-20T08:17:50"/>
    <d v="2023-05-20T08:17:50"/>
    <m/>
    <n v="0.36899999999999999"/>
    <s v="DF"/>
    <x v="4"/>
  </r>
  <r>
    <s v="C103340"/>
    <n v="468"/>
    <s v="Digital First"/>
    <s v="orgânico"/>
    <s v="Orgânico"/>
    <s v="Empréstimo Pessoal"/>
    <d v="2023-03-21T03:56:29"/>
    <d v="2023-04-02T03:56:29"/>
    <m/>
    <m/>
    <n v="0.42599999999999999"/>
    <s v="AM"/>
    <x v="4"/>
  </r>
  <r>
    <s v="C103341"/>
    <n v="545"/>
    <s v="Médio"/>
    <s v="tiktok"/>
    <s v="Indicação"/>
    <s v="Consignado"/>
    <d v="2023-04-10T04:42:36"/>
    <m/>
    <m/>
    <m/>
    <n v="7.6999999999999999E-2"/>
    <s v="RN"/>
    <x v="4"/>
  </r>
  <r>
    <s v="C103342"/>
    <n v="565"/>
    <s v="Baixo"/>
    <s v="loja"/>
    <s v="Mídia Paga"/>
    <s v="Consignado"/>
    <d v="2025-09-27T19:08:14"/>
    <d v="2025-10-17T19:08:14"/>
    <d v="2025-11-05T19:08:14"/>
    <d v="2025-11-06T19:08:14"/>
    <n v="0.23100000000000001"/>
    <s v="RN"/>
    <x v="19"/>
  </r>
  <r>
    <s v="C103343"/>
    <n v="542"/>
    <s v="Digital First"/>
    <s v="tiktok"/>
    <s v="Mídia Paga"/>
    <s v="FGTS"/>
    <d v="2025-01-29T13:28:22"/>
    <m/>
    <m/>
    <m/>
    <n v="0.20899999999999999"/>
    <s v="AL"/>
    <x v="4"/>
  </r>
  <r>
    <s v="C103344"/>
    <n v="599"/>
    <s v="Baixo"/>
    <s v="meta_paid"/>
    <s v="CRM"/>
    <s v="Consignado"/>
    <d v="2025-08-08T06:23:11"/>
    <m/>
    <m/>
    <m/>
    <n v="0.29299999999999998"/>
    <s v="PB"/>
    <x v="4"/>
  </r>
  <r>
    <s v="C103345"/>
    <n v="626"/>
    <s v="Pensionista"/>
    <s v="google_cpc"/>
    <s v="Mídia Paga"/>
    <s v="Cartão"/>
    <d v="2024-09-18T04:05:05"/>
    <d v="2024-10-08T04:05:05"/>
    <m/>
    <m/>
    <n v="0.35199999999999998"/>
    <s v="PB"/>
    <x v="4"/>
  </r>
  <r>
    <s v="C103346"/>
    <n v="829"/>
    <s v="Médio"/>
    <s v="orgânico"/>
    <s v="Orgânico"/>
    <s v="Consignado"/>
    <d v="2024-02-07T07:53:03"/>
    <d v="2024-02-16T07:53:03"/>
    <d v="2024-03-01T07:53:03"/>
    <d v="2024-03-29T07:53:03"/>
    <n v="0.214"/>
    <s v="BA"/>
    <x v="30"/>
  </r>
  <r>
    <s v="C103347"/>
    <n v="641"/>
    <s v="Médio"/>
    <s v="google_cpc"/>
    <s v="Indicação"/>
    <s v="Empréstimo Pessoal"/>
    <d v="2023-01-12T00:54:52"/>
    <d v="2023-02-06T00:54:52"/>
    <d v="2023-02-11T00:54:52"/>
    <d v="2023-03-04T00:54:52"/>
    <n v="0.29599999999999999"/>
    <s v="RN"/>
    <x v="30"/>
  </r>
  <r>
    <s v="C103348"/>
    <n v="548"/>
    <s v="Médio"/>
    <s v="crm_push"/>
    <s v="Mídia Paga"/>
    <s v="Empréstimo Pessoal"/>
    <d v="2023-07-16T16:49:46"/>
    <m/>
    <m/>
    <m/>
    <n v="0.377"/>
    <s v="PE"/>
    <x v="4"/>
  </r>
  <r>
    <s v="C103349"/>
    <n v="679"/>
    <s v="Médio"/>
    <s v="google_cpc"/>
    <s v="Loja"/>
    <s v="Conta"/>
    <d v="2023-09-08T03:55:33"/>
    <m/>
    <m/>
    <m/>
    <n v="0.20799999999999999"/>
    <s v="SE"/>
    <x v="4"/>
  </r>
  <r>
    <s v="C103350"/>
    <n v="831"/>
    <s v="Médio"/>
    <s v="tiktok"/>
    <s v="Indicação"/>
    <s v="Conta"/>
    <d v="2024-04-14T00:32:41"/>
    <d v="2024-04-17T00:32:41"/>
    <d v="2024-04-17T00:32:41"/>
    <d v="2024-05-04T00:32:41"/>
    <n v="0.10100000000000001"/>
    <s v="SC"/>
    <x v="40"/>
  </r>
  <r>
    <s v="C103351"/>
    <n v="680"/>
    <s v="Baixo"/>
    <s v="tiktok"/>
    <s v="Indicação"/>
    <s v="FGTS"/>
    <d v="2024-01-11T00:28:47"/>
    <m/>
    <m/>
    <m/>
    <n v="9.0999999999999998E-2"/>
    <s v="PE"/>
    <x v="4"/>
  </r>
  <r>
    <s v="C103352"/>
    <n v="341"/>
    <s v="Médio"/>
    <s v="meta_paid"/>
    <s v="Orgânico"/>
    <s v="FGTS"/>
    <d v="2025-06-21T00:31:57"/>
    <d v="2025-07-19T00:31:57"/>
    <d v="2025-07-28T00:31:57"/>
    <d v="2025-08-16T00:31:57"/>
    <n v="0.17599999999999999"/>
    <s v="SP"/>
    <x v="21"/>
  </r>
  <r>
    <s v="C103353"/>
    <n v="644"/>
    <s v="Médio"/>
    <s v="orgânico"/>
    <s v="Orgânico"/>
    <s v="FGTS"/>
    <d v="2025-08-25T20:56:52"/>
    <m/>
    <m/>
    <m/>
    <n v="0.39600000000000002"/>
    <s v="RJ"/>
    <x v="4"/>
  </r>
  <r>
    <s v="C103354"/>
    <n v="560"/>
    <s v="Médio"/>
    <s v="meta_paid"/>
    <s v="Mídia Paga"/>
    <s v="Cartão"/>
    <d v="2025-01-13T22:33:51"/>
    <d v="2025-01-19T22:33:51"/>
    <d v="2025-01-25T22:33:51"/>
    <d v="2025-02-20T22:33:51"/>
    <n v="0.13700000000000001"/>
    <s v="AM"/>
    <x v="18"/>
  </r>
  <r>
    <s v="C103355"/>
    <n v="605"/>
    <s v="Baixo"/>
    <s v="google_cpc"/>
    <s v="Indicação"/>
    <s v="FGTS"/>
    <d v="2023-12-29T18:36:59"/>
    <d v="2024-01-24T18:36:59"/>
    <d v="2024-01-31T18:36:59"/>
    <d v="2024-02-05T18:36:59"/>
    <n v="0.35299999999999998"/>
    <s v="RJ"/>
    <x v="18"/>
  </r>
  <r>
    <s v="C103356"/>
    <n v="539"/>
    <s v="Médio"/>
    <s v="indicação"/>
    <s v="Mídia Paga"/>
    <s v="Cartão"/>
    <d v="2024-12-11T21:58:58"/>
    <m/>
    <m/>
    <m/>
    <n v="0.29099999999999998"/>
    <s v="RS"/>
    <x v="4"/>
  </r>
  <r>
    <s v="C103357"/>
    <n v="612"/>
    <s v="Médio"/>
    <s v="meta_paid"/>
    <s v="Mídia Paga"/>
    <s v="FGTS"/>
    <d v="2025-09-18T14:54:48"/>
    <d v="2025-10-08T14:54:48"/>
    <d v="2025-10-13T14:54:48"/>
    <d v="2025-11-02T14:54:48"/>
    <n v="0.25800000000000001"/>
    <s v="RS"/>
    <x v="3"/>
  </r>
  <r>
    <s v="C103358"/>
    <n v="740"/>
    <s v="Médio"/>
    <s v="orgânico"/>
    <s v="Mídia Paga"/>
    <s v="Consignado"/>
    <d v="2024-08-26T16:22:53"/>
    <d v="2024-09-19T16:22:53"/>
    <m/>
    <m/>
    <n v="0.23100000000000001"/>
    <s v="PR"/>
    <x v="4"/>
  </r>
  <r>
    <s v="C103359"/>
    <n v="432"/>
    <s v="Alto Potencial"/>
    <s v="tiktok"/>
    <s v="Orgânico"/>
    <s v="Consignado"/>
    <d v="2024-03-16T14:18:22"/>
    <d v="2024-03-19T14:18:22"/>
    <d v="2024-04-03T14:18:22"/>
    <m/>
    <n v="0.34699999999999998"/>
    <s v="AL"/>
    <x v="4"/>
  </r>
  <r>
    <s v="C103360"/>
    <n v="350"/>
    <s v="Digital First"/>
    <s v="orgânico"/>
    <s v="Mídia Paga"/>
    <s v="Consignado"/>
    <d v="2024-10-15T17:46:25"/>
    <d v="2024-10-28T17:46:25"/>
    <m/>
    <m/>
    <n v="0.26400000000000001"/>
    <s v="PB"/>
    <x v="4"/>
  </r>
  <r>
    <s v="C103361"/>
    <n v="691"/>
    <s v="Médio"/>
    <s v="google_cpc"/>
    <s v="Orgânico"/>
    <s v="Cartão"/>
    <d v="2025-10-19T14:30:31"/>
    <d v="2025-11-04T14:30:31"/>
    <m/>
    <m/>
    <n v="0.57599999999999996"/>
    <s v="RN"/>
    <x v="4"/>
  </r>
  <r>
    <s v="C103362"/>
    <n v="822"/>
    <s v="Digital First"/>
    <s v="tiktok"/>
    <s v="CRM"/>
    <s v="Conta"/>
    <d v="2025-03-04T20:07:12"/>
    <m/>
    <m/>
    <m/>
    <n v="0.13100000000000001"/>
    <s v="CE"/>
    <x v="4"/>
  </r>
  <r>
    <s v="C103363"/>
    <n v="807"/>
    <s v="Médio"/>
    <s v="meta_paid"/>
    <s v="Mídia Paga"/>
    <s v="Cartão"/>
    <d v="2024-10-26T14:18:46"/>
    <d v="2024-11-09T14:18:46"/>
    <d v="2024-11-09T14:18:46"/>
    <d v="2024-11-15T14:18:46"/>
    <n v="0.30399999999999999"/>
    <s v="PE"/>
    <x v="40"/>
  </r>
  <r>
    <s v="C103364"/>
    <n v="653"/>
    <s v="Digital First"/>
    <s v="meta_paid"/>
    <s v="Mídia Paga"/>
    <s v="Cartão"/>
    <d v="2023-04-26T04:57:01"/>
    <d v="2023-05-19T04:57:01"/>
    <d v="2023-06-08T04:57:01"/>
    <d v="2023-06-29T04:57:01"/>
    <n v="9.2999999999999999E-2"/>
    <s v="PE"/>
    <x v="51"/>
  </r>
  <r>
    <s v="C103365"/>
    <n v="694"/>
    <s v="Médio"/>
    <s v="indicação"/>
    <s v="Mídia Paga"/>
    <s v="Consignado"/>
    <d v="2024-12-12T14:47:34"/>
    <m/>
    <m/>
    <m/>
    <n v="0.54200000000000004"/>
    <s v="RJ"/>
    <x v="4"/>
  </r>
  <r>
    <s v="C103366"/>
    <n v="395"/>
    <s v="Médio"/>
    <s v="google_cpc"/>
    <s v="Mídia Paga"/>
    <s v="Consignado"/>
    <d v="2024-10-03T20:32:02"/>
    <d v="2024-10-11T20:32:02"/>
    <d v="2024-10-27T20:32:02"/>
    <m/>
    <n v="0.45900000000000002"/>
    <s v="CE"/>
    <x v="4"/>
  </r>
  <r>
    <s v="C103367"/>
    <n v="405"/>
    <s v="Digital First"/>
    <s v="crm_push"/>
    <s v="Mídia Paga"/>
    <s v="Consignado"/>
    <d v="2025-08-08T10:28:16"/>
    <d v="2025-09-01T10:28:16"/>
    <d v="2025-09-12T10:28:16"/>
    <d v="2025-10-09T10:28:16"/>
    <n v="0.20100000000000001"/>
    <s v="PR"/>
    <x v="9"/>
  </r>
  <r>
    <s v="C103368"/>
    <n v="812"/>
    <s v="Médio"/>
    <s v="meta_paid"/>
    <s v="Mídia Paga"/>
    <s v="Consignado"/>
    <d v="2024-01-29T00:36:52"/>
    <m/>
    <m/>
    <m/>
    <n v="0.124"/>
    <s v="PI"/>
    <x v="4"/>
  </r>
  <r>
    <s v="C103369"/>
    <n v="541"/>
    <s v="Baixo"/>
    <s v="meta_paid"/>
    <s v="Loja"/>
    <s v="Consignado"/>
    <d v="2023-11-21T14:02:54"/>
    <m/>
    <m/>
    <m/>
    <n v="0.59399999999999997"/>
    <s v="SP"/>
    <x v="4"/>
  </r>
  <r>
    <s v="C103370"/>
    <n v="787"/>
    <s v="Médio"/>
    <s v="meta_paid"/>
    <s v="CRM"/>
    <s v="Consignado"/>
    <d v="2025-06-06T08:13:24"/>
    <m/>
    <m/>
    <m/>
    <n v="9.4E-2"/>
    <s v="PI"/>
    <x v="4"/>
  </r>
  <r>
    <s v="C103371"/>
    <n v="814"/>
    <s v="Baixo"/>
    <s v="meta_paid"/>
    <s v="CRM"/>
    <s v="Cartão"/>
    <d v="2023-10-09T15:34:36"/>
    <m/>
    <m/>
    <m/>
    <n v="0.123"/>
    <s v="SP"/>
    <x v="4"/>
  </r>
  <r>
    <s v="C103372"/>
    <n v="360"/>
    <s v="Digital First"/>
    <s v="meta_paid"/>
    <s v="Mídia Paga"/>
    <s v="FGTS"/>
    <d v="2023-06-20T09:39:51"/>
    <d v="2023-06-26T09:39:51"/>
    <d v="2023-07-04T09:39:51"/>
    <d v="2023-07-25T09:39:51"/>
    <n v="0.64800000000000002"/>
    <s v="AM"/>
    <x v="1"/>
  </r>
  <r>
    <s v="C103373"/>
    <n v="715"/>
    <s v="Pensionista"/>
    <s v="meta_paid"/>
    <s v="Mídia Paga"/>
    <s v="Consignado"/>
    <d v="2025-07-29T15:45:08"/>
    <m/>
    <m/>
    <m/>
    <n v="0.23300000000000001"/>
    <s v="SC"/>
    <x v="4"/>
  </r>
  <r>
    <s v="C103374"/>
    <n v="593"/>
    <s v="Médio"/>
    <s v="orgânico"/>
    <s v="Orgânico"/>
    <s v="FGTS"/>
    <d v="2024-04-13T14:24:59"/>
    <d v="2024-04-19T14:24:59"/>
    <d v="2024-05-06T14:24:59"/>
    <d v="2024-06-02T14:24:59"/>
    <n v="0.26200000000000001"/>
    <s v="AM"/>
    <x v="37"/>
  </r>
  <r>
    <s v="C103375"/>
    <n v="601"/>
    <s v="Médio"/>
    <s v="google_cpc"/>
    <s v="Orgânico"/>
    <s v="Consignado"/>
    <d v="2023-04-24T20:41:35"/>
    <m/>
    <m/>
    <m/>
    <n v="0.216"/>
    <s v="AL"/>
    <x v="4"/>
  </r>
  <r>
    <s v="C103376"/>
    <n v="469"/>
    <s v="Pensionista"/>
    <s v="meta_paid"/>
    <s v="Mídia Paga"/>
    <s v="FGTS"/>
    <d v="2025-03-12T03:03:26"/>
    <d v="2025-03-25T03:03:26"/>
    <m/>
    <m/>
    <n v="0.42"/>
    <s v="RJ"/>
    <x v="4"/>
  </r>
  <r>
    <s v="C103377"/>
    <n v="340"/>
    <s v="Digital First"/>
    <s v="meta_paid"/>
    <s v="Mídia Paga"/>
    <s v="Consignado"/>
    <d v="2024-04-13T11:35:28"/>
    <m/>
    <m/>
    <m/>
    <n v="0.45"/>
    <s v="MG"/>
    <x v="4"/>
  </r>
  <r>
    <s v="C103378"/>
    <n v="530"/>
    <s v="Alto Potencial"/>
    <s v="crm_push"/>
    <s v="Indicação"/>
    <s v="Empréstimo Pessoal"/>
    <d v="2023-04-18T22:37:23"/>
    <m/>
    <m/>
    <m/>
    <n v="0.184"/>
    <s v="PR"/>
    <x v="4"/>
  </r>
  <r>
    <s v="C103379"/>
    <n v="708"/>
    <s v="Baixo"/>
    <s v="google_cpc"/>
    <s v="Mídia Paga"/>
    <s v="Consignado"/>
    <d v="2024-09-15T01:57:54"/>
    <m/>
    <m/>
    <m/>
    <n v="0.25"/>
    <s v="AM"/>
    <x v="4"/>
  </r>
  <r>
    <s v="C103380"/>
    <n v="596"/>
    <s v="Médio"/>
    <s v="loja"/>
    <s v="Mídia Paga"/>
    <s v="Cartão"/>
    <d v="2025-09-13T22:52:49"/>
    <d v="2025-09-23T22:52:49"/>
    <d v="2025-10-02T22:52:49"/>
    <d v="2025-10-13T22:52:49"/>
    <n v="0.49099999999999999"/>
    <s v="SE"/>
    <x v="8"/>
  </r>
  <r>
    <s v="C103381"/>
    <n v="754"/>
    <s v="Pensionista"/>
    <s v="google_cpc"/>
    <s v="Mídia Paga"/>
    <s v="Conta"/>
    <d v="2024-06-13T14:52:46"/>
    <d v="2024-07-05T14:52:46"/>
    <d v="2024-07-13T14:52:46"/>
    <d v="2024-08-01T14:52:46"/>
    <n v="9.0999999999999998E-2"/>
    <s v="CE"/>
    <x v="29"/>
  </r>
  <r>
    <s v="C103382"/>
    <n v="356"/>
    <s v="Médio"/>
    <s v="meta_paid"/>
    <s v="Orgânico"/>
    <s v="FGTS"/>
    <d v="2025-07-27T10:06:00"/>
    <m/>
    <m/>
    <m/>
    <n v="0.39700000000000002"/>
    <s v="MG"/>
    <x v="4"/>
  </r>
  <r>
    <s v="C103383"/>
    <n v="539"/>
    <s v="Baixo"/>
    <s v="google_cpc"/>
    <s v="Orgânico"/>
    <s v="Empréstimo Pessoal"/>
    <d v="2023-08-07T16:47:29"/>
    <m/>
    <m/>
    <m/>
    <n v="0.38"/>
    <s v="MA"/>
    <x v="4"/>
  </r>
  <r>
    <s v="C103384"/>
    <n v="475"/>
    <s v="Baixo"/>
    <s v="meta_paid"/>
    <s v="Mídia Paga"/>
    <s v="Consignado"/>
    <d v="2025-01-23T01:51:41"/>
    <d v="2025-01-28T01:51:41"/>
    <d v="2025-02-14T01:51:41"/>
    <d v="2025-03-03T01:51:41"/>
    <n v="3.5999999999999997E-2"/>
    <s v="BA"/>
    <x v="41"/>
  </r>
  <r>
    <s v="C103385"/>
    <n v="362"/>
    <s v="Digital First"/>
    <s v="crm_push"/>
    <s v="Mídia Paga"/>
    <s v="Consignado"/>
    <d v="2023-03-06T06:38:55"/>
    <m/>
    <m/>
    <m/>
    <n v="0.32400000000000001"/>
    <s v="RN"/>
    <x v="4"/>
  </r>
  <r>
    <s v="C103386"/>
    <n v="437"/>
    <s v="Digital First"/>
    <s v="meta_paid"/>
    <s v="CRM"/>
    <s v="Consignado"/>
    <d v="2023-02-12T13:50:21"/>
    <m/>
    <m/>
    <m/>
    <n v="0.501"/>
    <s v="RN"/>
    <x v="4"/>
  </r>
  <r>
    <s v="C103387"/>
    <n v="753"/>
    <s v="Médio"/>
    <s v="google_cpc"/>
    <s v="Mídia Paga"/>
    <s v="Cartão"/>
    <d v="2023-06-24T11:24:21"/>
    <d v="2023-07-07T11:24:21"/>
    <d v="2023-07-31T11:24:21"/>
    <m/>
    <n v="0.628"/>
    <s v="AM"/>
    <x v="4"/>
  </r>
  <r>
    <s v="C103388"/>
    <n v="748"/>
    <s v="Baixo"/>
    <s v="google_cpc"/>
    <s v="Mídia Paga"/>
    <s v="Consignado"/>
    <d v="2023-09-10T01:22:42"/>
    <m/>
    <m/>
    <m/>
    <n v="0.27600000000000002"/>
    <s v="DF"/>
    <x v="4"/>
  </r>
  <r>
    <s v="C103389"/>
    <n v="525"/>
    <s v="Pensionista"/>
    <s v="google_cpc"/>
    <s v="Mídia Paga"/>
    <s v="Consignado"/>
    <d v="2025-06-07T20:04:23"/>
    <d v="2025-07-02T20:04:23"/>
    <d v="2025-07-05T20:04:23"/>
    <d v="2025-07-21T20:04:23"/>
    <n v="0.155"/>
    <s v="PE"/>
    <x v="22"/>
  </r>
  <r>
    <s v="C103390"/>
    <n v="742"/>
    <s v="Baixo"/>
    <s v="loja"/>
    <s v="Mídia Paga"/>
    <s v="FGTS"/>
    <d v="2025-05-07T09:46:42"/>
    <d v="2025-05-30T09:46:42"/>
    <m/>
    <m/>
    <n v="0.46300000000000002"/>
    <s v="MG"/>
    <x v="4"/>
  </r>
  <r>
    <s v="C103391"/>
    <n v="505"/>
    <s v="Baixo"/>
    <s v="crm_push"/>
    <s v="Orgânico"/>
    <s v="Conta"/>
    <d v="2023-12-19T10:29:33"/>
    <d v="2024-01-03T10:29:33"/>
    <d v="2024-01-15T10:29:33"/>
    <d v="2024-01-25T10:29:33"/>
    <n v="7.0999999999999994E-2"/>
    <s v="AL"/>
    <x v="48"/>
  </r>
  <r>
    <s v="C103392"/>
    <n v="326"/>
    <s v="Baixo"/>
    <s v="meta_paid"/>
    <s v="CRM"/>
    <s v="Consignado"/>
    <d v="2024-12-23T19:41:00"/>
    <d v="2025-01-21T19:41:00"/>
    <d v="2025-01-23T19:41:00"/>
    <d v="2025-02-06T19:41:00"/>
    <n v="7.0999999999999994E-2"/>
    <s v="SP"/>
    <x v="3"/>
  </r>
  <r>
    <s v="C103393"/>
    <n v="756"/>
    <s v="Médio"/>
    <s v="meta_paid"/>
    <s v="Loja"/>
    <s v="FGTS"/>
    <d v="2024-05-21T10:47:08"/>
    <m/>
    <m/>
    <m/>
    <n v="0.48399999999999999"/>
    <s v="PE"/>
    <x v="4"/>
  </r>
  <r>
    <s v="C103394"/>
    <n v="406"/>
    <s v="Baixo"/>
    <s v="afiliado"/>
    <s v="CRM"/>
    <s v="Consignado"/>
    <d v="2024-05-24T20:13:19"/>
    <d v="2024-06-13T20:13:19"/>
    <d v="2024-06-26T20:13:19"/>
    <d v="2024-07-02T20:13:19"/>
    <n v="0.50700000000000001"/>
    <s v="CE"/>
    <x v="41"/>
  </r>
  <r>
    <s v="C103395"/>
    <n v="743"/>
    <s v="Médio"/>
    <s v="tiktok"/>
    <s v="Indicação"/>
    <s v="Consignado"/>
    <d v="2024-05-02T23:30:41"/>
    <m/>
    <m/>
    <m/>
    <n v="0.32600000000000001"/>
    <s v="RN"/>
    <x v="4"/>
  </r>
  <r>
    <s v="C103396"/>
    <n v="335"/>
    <s v="Médio"/>
    <s v="afiliado"/>
    <s v="Indicação"/>
    <s v="Conta"/>
    <d v="2023-10-30T16:09:16"/>
    <m/>
    <m/>
    <m/>
    <n v="0.38700000000000001"/>
    <s v="PE"/>
    <x v="4"/>
  </r>
  <r>
    <s v="C103397"/>
    <n v="454"/>
    <s v="Digital First"/>
    <s v="meta_paid"/>
    <s v="Mídia Paga"/>
    <s v="FGTS"/>
    <d v="2025-05-25T15:46:04"/>
    <m/>
    <m/>
    <m/>
    <n v="0.30299999999999999"/>
    <s v="DF"/>
    <x v="4"/>
  </r>
  <r>
    <s v="C103398"/>
    <n v="468"/>
    <s v="Alto Potencial"/>
    <s v="google_cpc"/>
    <s v="Mídia Paga"/>
    <s v="Cartão"/>
    <d v="2023-12-24T11:26:10"/>
    <d v="2023-12-26T11:26:10"/>
    <d v="2023-12-30T11:26:10"/>
    <m/>
    <n v="8.3000000000000004E-2"/>
    <s v="SP"/>
    <x v="4"/>
  </r>
  <r>
    <s v="C103399"/>
    <n v="571"/>
    <s v="Médio"/>
    <s v="orgânico"/>
    <s v="Orgânico"/>
    <s v="Conta"/>
    <d v="2025-06-29T11:27:11"/>
    <m/>
    <m/>
    <m/>
    <n v="0.29399999999999998"/>
    <s v="RJ"/>
    <x v="4"/>
  </r>
  <r>
    <s v="C103400"/>
    <n v="846"/>
    <s v="Médio"/>
    <s v="tiktok"/>
    <s v="Orgânico"/>
    <s v="Consignado"/>
    <d v="2024-12-14T22:37:27"/>
    <d v="2025-01-05T22:37:27"/>
    <m/>
    <m/>
    <n v="0.156"/>
    <s v="MA"/>
    <x v="4"/>
  </r>
  <r>
    <s v="C103401"/>
    <n v="719"/>
    <s v="Médio"/>
    <s v="orgânico"/>
    <s v="Indicação"/>
    <s v="FGTS"/>
    <d v="2025-08-11T12:35:28"/>
    <d v="2025-08-24T12:35:28"/>
    <m/>
    <m/>
    <n v="0.13300000000000001"/>
    <s v="RN"/>
    <x v="4"/>
  </r>
  <r>
    <s v="C103402"/>
    <n v="483"/>
    <s v="Digital First"/>
    <s v="google_cpc"/>
    <s v="Orgânico"/>
    <s v="Empréstimo Pessoal"/>
    <d v="2023-02-01T00:46:46"/>
    <d v="2023-02-13T00:46:46"/>
    <d v="2023-03-03T00:46:46"/>
    <d v="2023-03-04T00:46:46"/>
    <n v="0.30099999999999999"/>
    <s v="MA"/>
    <x v="25"/>
  </r>
  <r>
    <s v="C103403"/>
    <n v="536"/>
    <s v="Baixo"/>
    <s v="tiktok"/>
    <s v="CRM"/>
    <s v="Consignado"/>
    <d v="2024-10-21T10:24:41"/>
    <d v="2024-11-14T10:24:41"/>
    <d v="2024-11-23T10:24:41"/>
    <d v="2024-12-04T10:24:41"/>
    <n v="5.3999999999999999E-2"/>
    <s v="AL"/>
    <x v="22"/>
  </r>
  <r>
    <s v="C103404"/>
    <n v="808"/>
    <s v="Alto Potencial"/>
    <s v="meta_paid"/>
    <s v="Mídia Paga"/>
    <s v="FGTS"/>
    <d v="2025-08-31T15:34:39"/>
    <m/>
    <m/>
    <m/>
    <n v="0.27500000000000002"/>
    <s v="ES"/>
    <x v="4"/>
  </r>
  <r>
    <s v="C103405"/>
    <n v="740"/>
    <s v="Médio"/>
    <s v="meta_paid"/>
    <s v="Mídia Paga"/>
    <s v="Conta"/>
    <d v="2024-04-17T17:44:05"/>
    <d v="2024-05-05T17:44:05"/>
    <d v="2024-05-15T17:44:05"/>
    <m/>
    <n v="0.439"/>
    <s v="PA"/>
    <x v="4"/>
  </r>
  <r>
    <s v="C103406"/>
    <n v="421"/>
    <s v="Médio"/>
    <s v="orgânico"/>
    <s v="Loja"/>
    <s v="Consignado"/>
    <d v="2025-08-01T07:16:11"/>
    <m/>
    <m/>
    <m/>
    <n v="0.185"/>
    <s v="ES"/>
    <x v="4"/>
  </r>
  <r>
    <s v="C103407"/>
    <n v="716"/>
    <s v="Médio"/>
    <s v="tiktok"/>
    <s v="Indicação"/>
    <s v="Conta"/>
    <d v="2025-09-30T23:22:41"/>
    <d v="2025-10-04T23:22:41"/>
    <m/>
    <m/>
    <n v="0.22900000000000001"/>
    <s v="RJ"/>
    <x v="4"/>
  </r>
  <r>
    <s v="C103408"/>
    <n v="834"/>
    <s v="Baixo"/>
    <s v="tiktok"/>
    <s v="Mídia Paga"/>
    <s v="Conta"/>
    <d v="2024-06-01T01:52:01"/>
    <d v="2024-06-24T01:52:01"/>
    <d v="2024-07-15T01:52:01"/>
    <d v="2024-08-11T01:52:01"/>
    <n v="0.155"/>
    <s v="PB"/>
    <x v="53"/>
  </r>
  <r>
    <s v="C103409"/>
    <n v="674"/>
    <s v="Médio"/>
    <s v="indicação"/>
    <s v="CRM"/>
    <s v="FGTS"/>
    <d v="2024-06-11T03:34:15"/>
    <m/>
    <m/>
    <m/>
    <n v="0.41299999999999998"/>
    <s v="PI"/>
    <x v="4"/>
  </r>
  <r>
    <s v="C103410"/>
    <n v="625"/>
    <s v="Baixo"/>
    <s v="orgânico"/>
    <s v="CRM"/>
    <s v="Consignado"/>
    <d v="2024-11-28T22:57:50"/>
    <m/>
    <m/>
    <m/>
    <n v="0.22"/>
    <s v="SP"/>
    <x v="4"/>
  </r>
  <r>
    <s v="C103411"/>
    <n v="779"/>
    <s v="Médio"/>
    <s v="tiktok"/>
    <s v="Mídia Paga"/>
    <s v="Empréstimo Pessoal"/>
    <d v="2024-11-08T18:22:51"/>
    <d v="2024-11-18T18:22:51"/>
    <d v="2024-11-22T18:22:51"/>
    <m/>
    <n v="0.41899999999999998"/>
    <s v="RJ"/>
    <x v="4"/>
  </r>
  <r>
    <s v="C103412"/>
    <n v="449"/>
    <s v="Médio"/>
    <s v="tiktok"/>
    <s v="Loja"/>
    <s v="Consignado"/>
    <d v="2025-09-03T20:16:33"/>
    <d v="2025-09-28T20:16:33"/>
    <d v="2025-10-12T20:16:33"/>
    <d v="2025-11-03T20:16:33"/>
    <n v="0.40699999999999997"/>
    <s v="ES"/>
    <x v="56"/>
  </r>
  <r>
    <s v="C103413"/>
    <n v="789"/>
    <s v="Alto Potencial"/>
    <s v="meta_paid"/>
    <s v="CRM"/>
    <s v="FGTS"/>
    <d v="2024-07-13T23:46:30"/>
    <d v="2024-07-24T23:46:30"/>
    <m/>
    <m/>
    <n v="0.41699999999999998"/>
    <s v="BA"/>
    <x v="4"/>
  </r>
  <r>
    <s v="C103414"/>
    <n v="452"/>
    <s v="Médio"/>
    <s v="crm_push"/>
    <s v="Mídia Paga"/>
    <s v="Cartão"/>
    <d v="2025-03-14T17:11:18"/>
    <d v="2025-04-03T17:11:18"/>
    <d v="2025-04-08T17:11:18"/>
    <m/>
    <n v="0.309"/>
    <s v="SC"/>
    <x v="4"/>
  </r>
  <r>
    <s v="C103415"/>
    <n v="316"/>
    <s v="Digital First"/>
    <s v="meta_paid"/>
    <s v="Mídia Paga"/>
    <s v="Consignado"/>
    <d v="2024-03-23T04:17:32"/>
    <m/>
    <m/>
    <m/>
    <n v="9.6000000000000002E-2"/>
    <s v="RN"/>
    <x v="4"/>
  </r>
  <r>
    <s v="C103416"/>
    <n v="647"/>
    <s v="Alto Potencial"/>
    <s v="orgânico"/>
    <s v="Mídia Paga"/>
    <s v="Empréstimo Pessoal"/>
    <d v="2025-10-28T20:39:02"/>
    <m/>
    <m/>
    <m/>
    <n v="0.159"/>
    <s v="RS"/>
    <x v="4"/>
  </r>
  <r>
    <s v="C103417"/>
    <n v="758"/>
    <s v="Alto Potencial"/>
    <s v="meta_paid"/>
    <s v="Mídia Paga"/>
    <s v="FGTS"/>
    <d v="2024-01-18T02:55:48"/>
    <d v="2024-01-29T02:55:48"/>
    <d v="2024-02-16T02:55:48"/>
    <m/>
    <n v="0.40600000000000003"/>
    <s v="RJ"/>
    <x v="4"/>
  </r>
  <r>
    <s v="C103418"/>
    <n v="501"/>
    <s v="Pensionista"/>
    <s v="google_cpc"/>
    <s v="Mídia Paga"/>
    <s v="FGTS"/>
    <d v="2023-12-28T20:10:40"/>
    <m/>
    <m/>
    <m/>
    <n v="0.17599999999999999"/>
    <s v="AM"/>
    <x v="4"/>
  </r>
  <r>
    <s v="C103419"/>
    <n v="722"/>
    <s v="Baixo"/>
    <s v="google_cpc"/>
    <s v="Mídia Paga"/>
    <s v="FGTS"/>
    <d v="2025-05-31T09:14:56"/>
    <d v="2025-06-29T09:14:56"/>
    <d v="2025-07-21T09:14:56"/>
    <d v="2025-07-25T09:14:56"/>
    <n v="0.54800000000000004"/>
    <s v="PE"/>
    <x v="58"/>
  </r>
  <r>
    <s v="C103420"/>
    <n v="579"/>
    <s v="Alto Potencial"/>
    <s v="tiktok"/>
    <s v="CRM"/>
    <s v="Cartão"/>
    <d v="2025-02-08T07:38:16"/>
    <d v="2025-02-26T07:38:16"/>
    <d v="2025-03-06T07:38:16"/>
    <d v="2025-03-21T07:38:16"/>
    <n v="0.46200000000000002"/>
    <s v="AL"/>
    <x v="28"/>
  </r>
  <r>
    <s v="C103421"/>
    <n v="721"/>
    <s v="Pensionista"/>
    <s v="meta_paid"/>
    <s v="Orgânico"/>
    <s v="Empréstimo Pessoal"/>
    <d v="2023-01-27T01:06:37"/>
    <d v="2023-02-21T01:06:37"/>
    <m/>
    <m/>
    <n v="0.35899999999999999"/>
    <s v="BA"/>
    <x v="4"/>
  </r>
  <r>
    <s v="C103422"/>
    <n v="764"/>
    <s v="Médio"/>
    <s v="meta_paid"/>
    <s v="CRM"/>
    <s v="FGTS"/>
    <d v="2024-05-23T14:12:04"/>
    <m/>
    <m/>
    <m/>
    <n v="0.41899999999999998"/>
    <s v="PR"/>
    <x v="4"/>
  </r>
  <r>
    <s v="C103423"/>
    <n v="654"/>
    <s v="Baixo"/>
    <s v="tiktok"/>
    <s v="Orgânico"/>
    <s v="FGTS"/>
    <d v="2023-05-01T06:11:24"/>
    <d v="2023-05-28T06:11:24"/>
    <m/>
    <m/>
    <n v="0.25"/>
    <s v="CE"/>
    <x v="4"/>
  </r>
  <r>
    <s v="C103424"/>
    <n v="677"/>
    <s v="Alto Potencial"/>
    <s v="google_cpc"/>
    <s v="Indicação"/>
    <s v="Consignado"/>
    <d v="2024-04-29T07:58:12"/>
    <d v="2024-05-23T07:58:12"/>
    <d v="2024-05-23T07:58:12"/>
    <m/>
    <n v="0.26200000000000001"/>
    <s v="GO"/>
    <x v="4"/>
  </r>
  <r>
    <s v="C103425"/>
    <n v="423"/>
    <s v="Baixo"/>
    <s v="google_cpc"/>
    <s v="Loja"/>
    <s v="FGTS"/>
    <d v="2024-11-30T03:06:28"/>
    <d v="2024-12-25T03:06:28"/>
    <m/>
    <m/>
    <n v="0.19600000000000001"/>
    <s v="BA"/>
    <x v="4"/>
  </r>
  <r>
    <s v="C103426"/>
    <n v="379"/>
    <s v="Baixo"/>
    <s v="meta_paid"/>
    <s v="Mídia Paga"/>
    <s v="Consignado"/>
    <d v="2024-05-05T17:04:18"/>
    <d v="2024-05-13T17:04:18"/>
    <d v="2024-05-18T17:04:18"/>
    <d v="2024-06-15T17:04:18"/>
    <n v="0.20399999999999999"/>
    <s v="BA"/>
    <x v="28"/>
  </r>
  <r>
    <s v="C103427"/>
    <n v="532"/>
    <s v="Médio"/>
    <s v="orgânico"/>
    <s v="Mídia Paga"/>
    <s v="Cartão"/>
    <d v="2024-04-22T18:53:12"/>
    <m/>
    <m/>
    <m/>
    <n v="0.29699999999999999"/>
    <s v="SC"/>
    <x v="4"/>
  </r>
  <r>
    <s v="C103428"/>
    <n v="779"/>
    <s v="Baixo"/>
    <s v="tiktok"/>
    <s v="Mídia Paga"/>
    <s v="Empréstimo Pessoal"/>
    <d v="2023-01-18T01:02:22"/>
    <d v="2023-02-14T01:02:22"/>
    <m/>
    <m/>
    <n v="0.48699999999999999"/>
    <s v="PA"/>
    <x v="4"/>
  </r>
  <r>
    <s v="C103429"/>
    <n v="453"/>
    <s v="Baixo"/>
    <s v="afiliado"/>
    <s v="CRM"/>
    <s v="Cartão"/>
    <d v="2024-11-09T23:54:56"/>
    <d v="2024-11-15T23:54:56"/>
    <d v="2024-12-12T23:54:56"/>
    <m/>
    <n v="0.29699999999999999"/>
    <s v="ES"/>
    <x v="4"/>
  </r>
  <r>
    <s v="C103430"/>
    <n v="708"/>
    <s v="Baixo"/>
    <s v="meta_paid"/>
    <s v="Loja"/>
    <s v="FGTS"/>
    <d v="2023-02-21T18:30:14"/>
    <m/>
    <m/>
    <m/>
    <n v="0.28799999999999998"/>
    <s v="MA"/>
    <x v="4"/>
  </r>
  <r>
    <s v="C103431"/>
    <n v="330"/>
    <s v="Digital First"/>
    <s v="meta_paid"/>
    <s v="Orgânico"/>
    <s v="Cartão"/>
    <d v="2023-06-03T07:17:42"/>
    <m/>
    <m/>
    <m/>
    <n v="0.372"/>
    <s v="RN"/>
    <x v="4"/>
  </r>
  <r>
    <s v="C103432"/>
    <n v="802"/>
    <s v="Médio"/>
    <s v="google_cpc"/>
    <s v="CRM"/>
    <s v="Cartão"/>
    <d v="2024-08-12T01:17:49"/>
    <m/>
    <m/>
    <m/>
    <n v="0.42"/>
    <s v="AM"/>
    <x v="4"/>
  </r>
  <r>
    <s v="C103433"/>
    <n v="670"/>
    <s v="Médio"/>
    <s v="indicação"/>
    <s v="CRM"/>
    <s v="FGTS"/>
    <d v="2025-03-28T13:51:05"/>
    <d v="2025-04-15T13:51:05"/>
    <d v="2025-04-20T13:51:05"/>
    <d v="2025-05-04T13:51:05"/>
    <n v="0.46500000000000002"/>
    <s v="SP"/>
    <x v="48"/>
  </r>
  <r>
    <s v="C103434"/>
    <n v="622"/>
    <s v="Baixo"/>
    <s v="tiktok"/>
    <s v="CRM"/>
    <s v="Empréstimo Pessoal"/>
    <d v="2024-03-20T00:16:35"/>
    <d v="2024-03-26T00:16:35"/>
    <d v="2024-04-17T00:16:35"/>
    <m/>
    <n v="0.38300000000000001"/>
    <s v="AM"/>
    <x v="4"/>
  </r>
  <r>
    <s v="C103435"/>
    <n v="631"/>
    <s v="Baixo"/>
    <s v="tiktok"/>
    <s v="Indicação"/>
    <s v="Consignado"/>
    <d v="2024-04-06T02:28:03"/>
    <d v="2024-05-01T02:28:03"/>
    <d v="2024-05-06T02:28:03"/>
    <d v="2024-05-08T02:28:03"/>
    <n v="0.154"/>
    <s v="PB"/>
    <x v="17"/>
  </r>
  <r>
    <s v="C103436"/>
    <n v="542"/>
    <s v="Médio"/>
    <s v="loja"/>
    <s v="Loja"/>
    <s v="Consignado"/>
    <d v="2024-08-24T00:55:47"/>
    <d v="2024-08-29T00:55:47"/>
    <d v="2024-09-03T00:55:47"/>
    <d v="2024-10-20T00:55:47"/>
    <n v="0.14199999999999999"/>
    <s v="AM"/>
    <x v="10"/>
  </r>
  <r>
    <s v="C103437"/>
    <n v="729"/>
    <s v="Médio"/>
    <s v="meta_paid"/>
    <s v="Orgânico"/>
    <s v="Consignado"/>
    <d v="2025-03-01T13:32:29"/>
    <m/>
    <m/>
    <m/>
    <n v="0.40500000000000003"/>
    <s v="CE"/>
    <x v="4"/>
  </r>
  <r>
    <s v="C103438"/>
    <n v="481"/>
    <s v="Baixo"/>
    <s v="meta_paid"/>
    <s v="CRM"/>
    <s v="Consignado"/>
    <d v="2024-05-13T19:58:43"/>
    <d v="2024-05-22T19:58:43"/>
    <d v="2024-06-06T19:58:43"/>
    <d v="2024-06-23T19:58:43"/>
    <n v="0.30099999999999999"/>
    <s v="AL"/>
    <x v="28"/>
  </r>
  <r>
    <s v="C103439"/>
    <n v="772"/>
    <s v="Pensionista"/>
    <s v="orgânico"/>
    <s v="Mídia Paga"/>
    <s v="FGTS"/>
    <d v="2024-03-09T11:30:22"/>
    <d v="2024-03-21T11:30:22"/>
    <d v="2024-04-04T11:30:22"/>
    <m/>
    <n v="0.34300000000000003"/>
    <s v="PB"/>
    <x v="4"/>
  </r>
  <r>
    <s v="C103440"/>
    <n v="675"/>
    <s v="Baixo"/>
    <s v="crm_push"/>
    <s v="Mídia Paga"/>
    <s v="Empréstimo Pessoal"/>
    <d v="2023-02-09T05:14:05"/>
    <d v="2023-03-01T05:14:05"/>
    <d v="2023-03-16T05:14:05"/>
    <d v="2023-03-22T05:14:05"/>
    <n v="0.32800000000000001"/>
    <s v="SE"/>
    <x v="28"/>
  </r>
  <r>
    <s v="C103441"/>
    <n v="380"/>
    <s v="Médio"/>
    <s v="orgânico"/>
    <s v="Mídia Paga"/>
    <s v="Conta"/>
    <d v="2025-09-29T15:37:34"/>
    <d v="2025-10-18T15:37:34"/>
    <d v="2025-10-28T15:37:34"/>
    <d v="2025-11-19T15:37:34"/>
    <n v="0.108"/>
    <s v="ES"/>
    <x v="30"/>
  </r>
  <r>
    <s v="C103442"/>
    <n v="849"/>
    <s v="Baixo"/>
    <s v="crm_push"/>
    <s v="Mídia Paga"/>
    <s v="Conta"/>
    <d v="2025-06-07T14:50:52"/>
    <m/>
    <m/>
    <m/>
    <n v="0.307"/>
    <s v="PE"/>
    <x v="4"/>
  </r>
  <r>
    <s v="C103443"/>
    <n v="719"/>
    <s v="Baixo"/>
    <s v="tiktok"/>
    <s v="Indicação"/>
    <s v="FGTS"/>
    <d v="2024-06-08T00:43:38"/>
    <d v="2024-06-30T00:43:38"/>
    <d v="2024-07-17T00:43:38"/>
    <m/>
    <n v="0.17100000000000001"/>
    <s v="SP"/>
    <x v="4"/>
  </r>
  <r>
    <s v="C103444"/>
    <n v="766"/>
    <s v="Digital First"/>
    <s v="afiliado"/>
    <s v="Mídia Paga"/>
    <s v="FGTS"/>
    <d v="2023-04-05T16:55:35"/>
    <d v="2023-04-13T16:55:35"/>
    <d v="2023-04-29T16:55:35"/>
    <m/>
    <n v="9.9000000000000005E-2"/>
    <s v="AM"/>
    <x v="4"/>
  </r>
  <r>
    <s v="C103445"/>
    <n v="727"/>
    <s v="Baixo"/>
    <s v="tiktok"/>
    <s v="Mídia Paga"/>
    <s v="Consignado"/>
    <d v="2023-04-29T00:28:14"/>
    <d v="2023-05-12T00:28:14"/>
    <d v="2023-05-30T00:28:14"/>
    <m/>
    <n v="0.28999999999999998"/>
    <s v="PI"/>
    <x v="4"/>
  </r>
  <r>
    <s v="C103446"/>
    <n v="356"/>
    <s v="Digital First"/>
    <s v="google_cpc"/>
    <s v="CRM"/>
    <s v="FGTS"/>
    <d v="2023-05-31T07:52:45"/>
    <d v="2023-06-25T07:52:45"/>
    <d v="2023-06-30T07:52:45"/>
    <d v="2023-07-18T07:52:45"/>
    <n v="0.55100000000000005"/>
    <s v="AM"/>
    <x v="31"/>
  </r>
  <r>
    <s v="C103447"/>
    <n v="621"/>
    <s v="Médio"/>
    <s v="tiktok"/>
    <s v="CRM"/>
    <s v="Conta"/>
    <d v="2023-12-14T13:58:57"/>
    <d v="2023-12-21T13:58:57"/>
    <d v="2024-01-07T13:58:57"/>
    <d v="2024-01-08T13:58:57"/>
    <n v="0.53600000000000003"/>
    <s v="MG"/>
    <x v="20"/>
  </r>
  <r>
    <s v="C103448"/>
    <n v="841"/>
    <s v="Médio"/>
    <s v="orgânico"/>
    <s v="Indicação"/>
    <s v="FGTS"/>
    <d v="2024-03-14T20:38:41"/>
    <m/>
    <m/>
    <m/>
    <n v="2.8000000000000001E-2"/>
    <s v="SP"/>
    <x v="4"/>
  </r>
  <r>
    <s v="C103449"/>
    <n v="794"/>
    <s v="Baixo"/>
    <s v="orgânico"/>
    <s v="Mídia Paga"/>
    <s v="FGTS"/>
    <d v="2024-07-14T15:17:11"/>
    <d v="2024-08-11T15:17:11"/>
    <d v="2024-08-17T15:17:11"/>
    <d v="2024-09-07T15:17:11"/>
    <n v="0.33300000000000002"/>
    <s v="PA"/>
    <x v="58"/>
  </r>
  <r>
    <s v="C103450"/>
    <n v="565"/>
    <s v="Médio"/>
    <s v="google_cpc"/>
    <s v="Indicação"/>
    <s v="Cartão"/>
    <d v="2023-08-15T13:32:17"/>
    <m/>
    <m/>
    <m/>
    <n v="0.25600000000000001"/>
    <s v="SP"/>
    <x v="4"/>
  </r>
  <r>
    <s v="C103451"/>
    <n v="526"/>
    <s v="Médio"/>
    <s v="google_cpc"/>
    <s v="Mídia Paga"/>
    <s v="Consignado"/>
    <d v="2023-05-28T17:12:30"/>
    <m/>
    <m/>
    <m/>
    <n v="0.24299999999999999"/>
    <s v="RS"/>
    <x v="4"/>
  </r>
  <r>
    <s v="C103452"/>
    <n v="353"/>
    <s v="Digital First"/>
    <s v="meta_paid"/>
    <s v="Indicação"/>
    <s v="FGTS"/>
    <d v="2023-09-10T20:47:10"/>
    <m/>
    <m/>
    <m/>
    <n v="0.23300000000000001"/>
    <s v="RS"/>
    <x v="4"/>
  </r>
  <r>
    <s v="C103453"/>
    <n v="303"/>
    <s v="Baixo"/>
    <s v="indicação"/>
    <s v="CRM"/>
    <s v="Empréstimo Pessoal"/>
    <d v="2024-03-23T07:20:24"/>
    <m/>
    <m/>
    <m/>
    <n v="0.187"/>
    <s v="DF"/>
    <x v="4"/>
  </r>
  <r>
    <s v="C103454"/>
    <n v="738"/>
    <s v="Pensionista"/>
    <s v="google_cpc"/>
    <s v="Orgânico"/>
    <s v="Empréstimo Pessoal"/>
    <d v="2023-01-07T16:42:06"/>
    <d v="2023-01-19T16:42:06"/>
    <m/>
    <m/>
    <n v="0.19500000000000001"/>
    <s v="PI"/>
    <x v="4"/>
  </r>
  <r>
    <s v="C103455"/>
    <n v="609"/>
    <s v="Pensionista"/>
    <s v="meta_paid"/>
    <s v="Mídia Paga"/>
    <s v="Consignado"/>
    <d v="2023-03-18T12:43:28"/>
    <d v="2023-03-24T12:43:28"/>
    <d v="2023-04-01T12:43:28"/>
    <m/>
    <n v="0.30099999999999999"/>
    <s v="ES"/>
    <x v="4"/>
  </r>
  <r>
    <s v="C103456"/>
    <n v="388"/>
    <s v="Médio"/>
    <s v="tiktok"/>
    <s v="CRM"/>
    <s v="FGTS"/>
    <d v="2024-07-07T05:34:49"/>
    <d v="2024-07-22T05:34:49"/>
    <m/>
    <m/>
    <n v="0.223"/>
    <s v="PE"/>
    <x v="4"/>
  </r>
  <r>
    <s v="C103457"/>
    <n v="619"/>
    <s v="Digital First"/>
    <s v="afiliado"/>
    <s v="Orgânico"/>
    <s v="Consignado"/>
    <d v="2023-03-29T19:41:16"/>
    <m/>
    <m/>
    <m/>
    <n v="0.23499999999999999"/>
    <s v="GO"/>
    <x v="4"/>
  </r>
  <r>
    <s v="C103458"/>
    <n v="674"/>
    <s v="Alto Potencial"/>
    <s v="crm_push"/>
    <s v="Mídia Paga"/>
    <s v="Consignado"/>
    <d v="2025-02-14T13:48:09"/>
    <m/>
    <m/>
    <m/>
    <n v="0.157"/>
    <s v="AL"/>
    <x v="4"/>
  </r>
  <r>
    <s v="C103459"/>
    <n v="800"/>
    <s v="Baixo"/>
    <s v="loja"/>
    <s v="Mídia Paga"/>
    <s v="FGTS"/>
    <d v="2025-08-26T04:20:53"/>
    <m/>
    <m/>
    <m/>
    <n v="0.20799999999999999"/>
    <s v="CE"/>
    <x v="4"/>
  </r>
  <r>
    <s v="C103460"/>
    <n v="533"/>
    <s v="Médio"/>
    <s v="tiktok"/>
    <s v="Indicação"/>
    <s v="FGTS"/>
    <d v="2025-10-27T07:57:04"/>
    <d v="2025-11-01T07:57:04"/>
    <d v="2025-11-09T07:57:04"/>
    <d v="2025-12-10T07:57:04"/>
    <n v="0.34699999999999998"/>
    <s v="DF"/>
    <x v="22"/>
  </r>
  <r>
    <s v="C103461"/>
    <n v="636"/>
    <s v="Médio"/>
    <s v="afiliado"/>
    <s v="CRM"/>
    <s v="Conta"/>
    <d v="2023-01-10T10:13:42"/>
    <m/>
    <m/>
    <m/>
    <n v="0.54300000000000004"/>
    <s v="RS"/>
    <x v="4"/>
  </r>
  <r>
    <s v="C103462"/>
    <n v="484"/>
    <s v="Pensionista"/>
    <s v="meta_paid"/>
    <s v="Indicação"/>
    <s v="Consignado"/>
    <d v="2025-10-29T07:25:11"/>
    <d v="2025-11-19T07:25:11"/>
    <m/>
    <m/>
    <n v="0.35499999999999998"/>
    <s v="AM"/>
    <x v="4"/>
  </r>
  <r>
    <s v="C103463"/>
    <n v="737"/>
    <s v="Médio"/>
    <s v="meta_paid"/>
    <s v="Orgânico"/>
    <s v="Empréstimo Pessoal"/>
    <d v="2023-07-09T21:20:40"/>
    <d v="2023-07-09T21:20:40"/>
    <m/>
    <m/>
    <n v="9.2999999999999999E-2"/>
    <s v="AM"/>
    <x v="4"/>
  </r>
  <r>
    <s v="C103464"/>
    <n v="479"/>
    <s v="Baixo"/>
    <s v="crm_push"/>
    <s v="Mídia Paga"/>
    <s v="FGTS"/>
    <d v="2023-05-27T13:42:03"/>
    <d v="2023-06-18T13:42:03"/>
    <d v="2023-06-21T13:42:03"/>
    <d v="2023-07-08T13:42:03"/>
    <n v="0.52"/>
    <s v="BA"/>
    <x v="0"/>
  </r>
  <r>
    <s v="C103465"/>
    <n v="375"/>
    <s v="Médio"/>
    <s v="meta_paid"/>
    <s v="Mídia Paga"/>
    <s v="Conta"/>
    <d v="2025-10-01T21:59:27"/>
    <d v="2025-10-03T21:59:27"/>
    <d v="2025-10-03T21:59:27"/>
    <m/>
    <n v="0.48899999999999999"/>
    <s v="RN"/>
    <x v="4"/>
  </r>
  <r>
    <s v="C103466"/>
    <n v="571"/>
    <s v="Alto Potencial"/>
    <s v="afiliado"/>
    <s v="Indicação"/>
    <s v="Conta"/>
    <d v="2023-07-07T09:57:48"/>
    <d v="2023-08-03T09:57:48"/>
    <d v="2023-08-21T09:57:48"/>
    <m/>
    <n v="0.246"/>
    <s v="PA"/>
    <x v="4"/>
  </r>
  <r>
    <s v="C103467"/>
    <n v="354"/>
    <s v="Médio"/>
    <s v="meta_paid"/>
    <s v="CRM"/>
    <s v="Empréstimo Pessoal"/>
    <d v="2024-02-09T18:14:34"/>
    <d v="2024-02-25T18:14:34"/>
    <d v="2024-03-01T18:14:34"/>
    <d v="2024-03-02T18:14:34"/>
    <n v="0.13"/>
    <s v="CE"/>
    <x v="49"/>
  </r>
  <r>
    <s v="C103468"/>
    <n v="376"/>
    <s v="Baixo"/>
    <s v="meta_paid"/>
    <s v="Mídia Paga"/>
    <s v="Empréstimo Pessoal"/>
    <d v="2024-12-07T14:45:12"/>
    <d v="2024-12-30T14:45:12"/>
    <d v="2025-01-07T14:45:12"/>
    <d v="2025-01-31T14:45:12"/>
    <n v="3.2000000000000001E-2"/>
    <s v="RJ"/>
    <x v="58"/>
  </r>
  <r>
    <s v="C103469"/>
    <n v="595"/>
    <s v="Médio"/>
    <s v="meta_paid"/>
    <s v="Orgânico"/>
    <s v="Conta"/>
    <d v="2025-03-30T10:04:48"/>
    <m/>
    <m/>
    <m/>
    <n v="0.28899999999999998"/>
    <s v="BA"/>
    <x v="4"/>
  </r>
  <r>
    <s v="C103470"/>
    <n v="518"/>
    <s v="Médio"/>
    <s v="tiktok"/>
    <s v="Mídia Paga"/>
    <s v="Conta"/>
    <d v="2023-09-03T01:37:46"/>
    <m/>
    <m/>
    <m/>
    <n v="0.192"/>
    <s v="DF"/>
    <x v="4"/>
  </r>
  <r>
    <s v="C103471"/>
    <n v="576"/>
    <s v="Baixo"/>
    <s v="google_cpc"/>
    <s v="Loja"/>
    <s v="Conta"/>
    <d v="2025-10-10T18:08:18"/>
    <m/>
    <m/>
    <m/>
    <n v="0.371"/>
    <s v="GO"/>
    <x v="4"/>
  </r>
  <r>
    <s v="C103472"/>
    <n v="565"/>
    <s v="Alto Potencial"/>
    <s v="google_cpc"/>
    <s v="Mídia Paga"/>
    <s v="Consignado"/>
    <d v="2023-05-04T11:56:56"/>
    <d v="2023-05-25T11:56:56"/>
    <m/>
    <m/>
    <n v="0.35499999999999998"/>
    <s v="RS"/>
    <x v="4"/>
  </r>
  <r>
    <s v="C103473"/>
    <n v="342"/>
    <s v="Médio"/>
    <s v="afiliado"/>
    <s v="Mídia Paga"/>
    <s v="Consignado"/>
    <d v="2023-02-12T03:36:11"/>
    <m/>
    <m/>
    <m/>
    <n v="0.187"/>
    <s v="PB"/>
    <x v="4"/>
  </r>
  <r>
    <s v="C103474"/>
    <n v="660"/>
    <s v="Pensionista"/>
    <s v="loja"/>
    <s v="Mídia Paga"/>
    <s v="FGTS"/>
    <d v="2024-04-07T18:15:31"/>
    <m/>
    <m/>
    <m/>
    <n v="0.10100000000000001"/>
    <s v="PR"/>
    <x v="4"/>
  </r>
  <r>
    <s v="C103475"/>
    <n v="527"/>
    <s v="Médio"/>
    <s v="google_cpc"/>
    <s v="Mídia Paga"/>
    <s v="Conta"/>
    <d v="2024-01-17T21:32:19"/>
    <d v="2024-01-22T21:32:19"/>
    <d v="2024-01-26T21:32:19"/>
    <m/>
    <n v="0.52"/>
    <s v="RS"/>
    <x v="4"/>
  </r>
  <r>
    <s v="C103476"/>
    <n v="526"/>
    <s v="Médio"/>
    <s v="tiktok"/>
    <s v="CRM"/>
    <s v="Consignado"/>
    <d v="2023-02-17T05:10:41"/>
    <d v="2023-03-15T05:10:41"/>
    <d v="2023-03-23T05:10:41"/>
    <m/>
    <n v="0.27200000000000002"/>
    <s v="AM"/>
    <x v="4"/>
  </r>
  <r>
    <s v="C103477"/>
    <n v="362"/>
    <s v="Baixo"/>
    <s v="tiktok"/>
    <s v="Orgânico"/>
    <s v="FGTS"/>
    <d v="2025-04-18T17:14:54"/>
    <d v="2025-05-02T17:14:54"/>
    <d v="2025-05-08T17:14:54"/>
    <m/>
    <n v="0.114"/>
    <s v="CE"/>
    <x v="4"/>
  </r>
  <r>
    <s v="C103478"/>
    <n v="470"/>
    <s v="Baixo"/>
    <s v="meta_paid"/>
    <s v="Orgânico"/>
    <s v="FGTS"/>
    <d v="2023-09-30T14:26:58"/>
    <d v="2023-10-02T14:26:58"/>
    <d v="2023-10-20T14:26:58"/>
    <m/>
    <n v="0.255"/>
    <s v="GO"/>
    <x v="4"/>
  </r>
  <r>
    <s v="C103479"/>
    <n v="606"/>
    <s v="Baixo"/>
    <s v="tiktok"/>
    <s v="Orgânico"/>
    <s v="FGTS"/>
    <d v="2025-03-13T01:13:54"/>
    <m/>
    <m/>
    <m/>
    <n v="0.23599999999999999"/>
    <s v="RJ"/>
    <x v="4"/>
  </r>
  <r>
    <s v="C103480"/>
    <n v="333"/>
    <s v="Pensionista"/>
    <s v="meta_paid"/>
    <s v="Mídia Paga"/>
    <s v="Cartão"/>
    <d v="2023-07-03T14:05:36"/>
    <m/>
    <m/>
    <m/>
    <n v="0.16600000000000001"/>
    <s v="MA"/>
    <x v="4"/>
  </r>
  <r>
    <s v="C103481"/>
    <n v="429"/>
    <s v="Alto Potencial"/>
    <s v="meta_paid"/>
    <s v="CRM"/>
    <s v="Consignado"/>
    <d v="2023-04-26T00:18:13"/>
    <d v="2023-05-04T00:18:13"/>
    <d v="2023-05-09T00:18:13"/>
    <d v="2023-06-05T00:18:13"/>
    <n v="0.44800000000000001"/>
    <s v="ES"/>
    <x v="19"/>
  </r>
  <r>
    <s v="C103482"/>
    <n v="693"/>
    <s v="Pensionista"/>
    <s v="crm_push"/>
    <s v="Indicação"/>
    <s v="Cartão"/>
    <d v="2023-04-26T05:32:31"/>
    <m/>
    <m/>
    <m/>
    <n v="0.27100000000000002"/>
    <s v="ES"/>
    <x v="4"/>
  </r>
  <r>
    <s v="C103483"/>
    <n v="450"/>
    <s v="Pensionista"/>
    <s v="tiktok"/>
    <s v="Mídia Paga"/>
    <s v="Conta"/>
    <d v="2025-07-28T00:43:30"/>
    <m/>
    <m/>
    <m/>
    <n v="0.34100000000000003"/>
    <s v="MG"/>
    <x v="4"/>
  </r>
  <r>
    <s v="C103484"/>
    <n v="683"/>
    <s v="Digital First"/>
    <s v="meta_paid"/>
    <s v="Mídia Paga"/>
    <s v="Consignado"/>
    <d v="2024-07-02T21:19:18"/>
    <m/>
    <m/>
    <m/>
    <n v="0.54800000000000004"/>
    <s v="MA"/>
    <x v="4"/>
  </r>
  <r>
    <s v="C103485"/>
    <n v="316"/>
    <s v="Médio"/>
    <s v="tiktok"/>
    <s v="CRM"/>
    <s v="Conta"/>
    <d v="2023-04-16T20:03:40"/>
    <d v="2023-04-29T20:03:40"/>
    <m/>
    <m/>
    <n v="7.5999999999999998E-2"/>
    <s v="PI"/>
    <x v="4"/>
  </r>
  <r>
    <s v="C103486"/>
    <n v="313"/>
    <s v="Digital First"/>
    <s v="tiktok"/>
    <s v="Mídia Paga"/>
    <s v="FGTS"/>
    <d v="2024-09-20T18:36:16"/>
    <m/>
    <m/>
    <m/>
    <n v="0.38400000000000001"/>
    <s v="AM"/>
    <x v="4"/>
  </r>
  <r>
    <s v="C103487"/>
    <n v="380"/>
    <s v="Médio"/>
    <s v="orgânico"/>
    <s v="Mídia Paga"/>
    <s v="FGTS"/>
    <d v="2024-01-19T08:37:46"/>
    <d v="2024-02-04T08:37:46"/>
    <d v="2024-02-26T08:37:46"/>
    <m/>
    <n v="0.375"/>
    <s v="MG"/>
    <x v="4"/>
  </r>
  <r>
    <s v="C103488"/>
    <n v="506"/>
    <s v="Baixo"/>
    <s v="tiktok"/>
    <s v="Orgânico"/>
    <s v="FGTS"/>
    <d v="2023-01-25T18:58:32"/>
    <d v="2023-02-21T18:58:32"/>
    <d v="2023-03-10T18:58:32"/>
    <d v="2023-03-22T18:58:32"/>
    <n v="7.1999999999999995E-2"/>
    <s v="AM"/>
    <x v="21"/>
  </r>
  <r>
    <s v="C103489"/>
    <n v="503"/>
    <s v="Médio"/>
    <s v="orgânico"/>
    <s v="Loja"/>
    <s v="Empréstimo Pessoal"/>
    <d v="2025-03-24T02:46:15"/>
    <d v="2025-03-26T02:46:15"/>
    <m/>
    <m/>
    <n v="0.16400000000000001"/>
    <s v="RS"/>
    <x v="4"/>
  </r>
  <r>
    <s v="C103490"/>
    <n v="678"/>
    <s v="Baixo"/>
    <s v="meta_paid"/>
    <s v="CRM"/>
    <s v="Empréstimo Pessoal"/>
    <d v="2025-09-01T05:01:42"/>
    <d v="2025-09-03T05:01:42"/>
    <d v="2025-09-09T05:01:42"/>
    <d v="2025-09-22T05:01:42"/>
    <n v="0.104"/>
    <s v="DF"/>
    <x v="5"/>
  </r>
  <r>
    <s v="C103491"/>
    <n v="843"/>
    <s v="Baixo"/>
    <s v="meta_paid"/>
    <s v="Orgânico"/>
    <s v="Empréstimo Pessoal"/>
    <d v="2023-08-05T21:35:05"/>
    <m/>
    <m/>
    <m/>
    <n v="0.13500000000000001"/>
    <s v="RN"/>
    <x v="4"/>
  </r>
  <r>
    <s v="C103492"/>
    <n v="322"/>
    <s v="Alto Potencial"/>
    <s v="orgânico"/>
    <s v="Mídia Paga"/>
    <s v="Cartão"/>
    <d v="2024-12-02T16:51:58"/>
    <d v="2024-12-24T16:51:58"/>
    <m/>
    <m/>
    <n v="0.45300000000000001"/>
    <s v="PI"/>
    <x v="4"/>
  </r>
  <r>
    <s v="C103493"/>
    <n v="461"/>
    <s v="Digital First"/>
    <s v="crm_push"/>
    <s v="CRM"/>
    <s v="Consignado"/>
    <d v="2024-06-16T01:17:10"/>
    <d v="2024-06-28T01:17:10"/>
    <m/>
    <m/>
    <n v="0.40899999999999997"/>
    <s v="SE"/>
    <x v="4"/>
  </r>
  <r>
    <s v="C103494"/>
    <n v="443"/>
    <s v="Baixo"/>
    <s v="meta_paid"/>
    <s v="CRM"/>
    <s v="FGTS"/>
    <d v="2023-07-30T08:14:12"/>
    <d v="2023-08-08T08:14:12"/>
    <d v="2023-08-20T08:14:12"/>
    <d v="2023-10-06T08:14:12"/>
    <n v="0.18"/>
    <s v="ES"/>
    <x v="62"/>
  </r>
  <r>
    <s v="C103495"/>
    <n v="403"/>
    <s v="Baixo"/>
    <s v="meta_paid"/>
    <s v="CRM"/>
    <s v="Cartão"/>
    <d v="2023-01-26T09:54:50"/>
    <m/>
    <m/>
    <m/>
    <n v="0.309"/>
    <s v="RS"/>
    <x v="4"/>
  </r>
  <r>
    <s v="C103496"/>
    <n v="681"/>
    <s v="Médio"/>
    <s v="orgânico"/>
    <s v="Mídia Paga"/>
    <s v="Cartão"/>
    <d v="2024-05-18T20:01:16"/>
    <d v="2024-05-18T20:01:16"/>
    <d v="2024-05-31T20:01:16"/>
    <d v="2024-06-12T20:01:16"/>
    <n v="0.27100000000000002"/>
    <s v="RN"/>
    <x v="20"/>
  </r>
  <r>
    <s v="C103497"/>
    <n v="754"/>
    <s v="Digital First"/>
    <s v="google_cpc"/>
    <s v="Orgânico"/>
    <s v="FGTS"/>
    <d v="2024-07-02T16:35:55"/>
    <m/>
    <m/>
    <m/>
    <n v="0.17699999999999999"/>
    <s v="PI"/>
    <x v="4"/>
  </r>
  <r>
    <s v="C103498"/>
    <n v="716"/>
    <s v="Baixo"/>
    <s v="google_cpc"/>
    <s v="Loja"/>
    <s v="Cartão"/>
    <d v="2023-08-17T16:47:06"/>
    <d v="2023-08-20T16:47:06"/>
    <d v="2023-09-04T16:47:06"/>
    <d v="2023-09-10T16:47:06"/>
    <n v="0.19600000000000001"/>
    <s v="DF"/>
    <x v="46"/>
  </r>
  <r>
    <s v="C103499"/>
    <n v="623"/>
    <s v="Médio"/>
    <s v="meta_paid"/>
    <s v="CRM"/>
    <s v="Consignado"/>
    <d v="2024-10-21T18:57:20"/>
    <d v="2024-10-30T18:57:20"/>
    <d v="2024-11-15T18:57:20"/>
    <d v="2024-12-05T18:57:20"/>
    <n v="0.158"/>
    <s v="RJ"/>
    <x v="3"/>
  </r>
  <r>
    <s v="C103500"/>
    <n v="470"/>
    <s v="Baixo"/>
    <s v="google_cpc"/>
    <s v="Mídia Paga"/>
    <s v="FGTS"/>
    <d v="2025-09-14T03:47:15"/>
    <d v="2025-10-03T03:47:15"/>
    <d v="2025-10-14T03:47:15"/>
    <d v="2025-11-09T03:47:15"/>
    <n v="0.48499999999999999"/>
    <s v="PR"/>
    <x v="21"/>
  </r>
  <r>
    <s v="C103501"/>
    <n v="573"/>
    <s v="Baixo"/>
    <s v="meta_paid"/>
    <s v="Mídia Paga"/>
    <s v="FGTS"/>
    <d v="2025-01-17T16:00:46"/>
    <d v="2025-02-10T16:00:46"/>
    <d v="2025-02-13T16:00:46"/>
    <d v="2025-03-11T16:00:46"/>
    <n v="0.59599999999999997"/>
    <s v="MG"/>
    <x v="11"/>
  </r>
  <r>
    <s v="C103502"/>
    <n v="751"/>
    <s v="Baixo"/>
    <s v="meta_paid"/>
    <s v="Mídia Paga"/>
    <s v="FGTS"/>
    <d v="2023-11-19T05:41:44"/>
    <d v="2023-12-06T05:41:44"/>
    <d v="2023-12-20T05:41:44"/>
    <d v="2023-12-21T05:41:44"/>
    <n v="0.251"/>
    <s v="MA"/>
    <x v="17"/>
  </r>
  <r>
    <s v="C103503"/>
    <n v="424"/>
    <s v="Médio"/>
    <s v="crm_push"/>
    <s v="Mídia Paga"/>
    <s v="Conta"/>
    <d v="2025-04-15T05:49:17"/>
    <d v="2025-05-01T05:49:17"/>
    <d v="2025-05-09T05:49:17"/>
    <m/>
    <n v="0.114"/>
    <s v="AL"/>
    <x v="4"/>
  </r>
  <r>
    <s v="C103504"/>
    <n v="682"/>
    <s v="Médio"/>
    <s v="meta_paid"/>
    <s v="Loja"/>
    <s v="Empréstimo Pessoal"/>
    <d v="2025-07-31T21:44:40"/>
    <m/>
    <m/>
    <m/>
    <n v="0.125"/>
    <s v="RN"/>
    <x v="4"/>
  </r>
  <r>
    <s v="C103505"/>
    <n v="616"/>
    <s v="Baixo"/>
    <s v="tiktok"/>
    <s v="Orgânico"/>
    <s v="Consignado"/>
    <d v="2024-07-31T09:08:36"/>
    <m/>
    <m/>
    <m/>
    <n v="0.13300000000000001"/>
    <s v="MA"/>
    <x v="4"/>
  </r>
  <r>
    <s v="C103506"/>
    <n v="406"/>
    <s v="Digital First"/>
    <s v="orgânico"/>
    <s v="CRM"/>
    <s v="Cartão"/>
    <d v="2023-11-27T21:38:27"/>
    <d v="2023-11-28T21:38:27"/>
    <m/>
    <m/>
    <n v="0.47399999999999998"/>
    <s v="RJ"/>
    <x v="4"/>
  </r>
  <r>
    <s v="C103507"/>
    <n v="762"/>
    <s v="Baixo"/>
    <s v="meta_paid"/>
    <s v="Loja"/>
    <s v="Conta"/>
    <d v="2023-01-29T12:38:42"/>
    <d v="2023-02-19T12:38:42"/>
    <d v="2023-02-19T12:38:42"/>
    <d v="2023-03-03T12:38:42"/>
    <n v="0.442"/>
    <s v="RS"/>
    <x v="7"/>
  </r>
  <r>
    <s v="C103508"/>
    <n v="729"/>
    <s v="Médio"/>
    <s v="google_cpc"/>
    <s v="Mídia Paga"/>
    <s v="Conta"/>
    <d v="2024-04-09T06:44:34"/>
    <m/>
    <m/>
    <m/>
    <n v="0.22"/>
    <s v="RS"/>
    <x v="4"/>
  </r>
  <r>
    <s v="C103509"/>
    <n v="636"/>
    <s v="Médio"/>
    <s v="orgânico"/>
    <s v="Orgânico"/>
    <s v="FGTS"/>
    <d v="2025-08-09T21:54:19"/>
    <d v="2025-08-24T21:54:19"/>
    <m/>
    <m/>
    <n v="0.20100000000000001"/>
    <s v="CE"/>
    <x v="4"/>
  </r>
  <r>
    <s v="C103510"/>
    <n v="795"/>
    <s v="Baixo"/>
    <s v="google_cpc"/>
    <s v="Mídia Paga"/>
    <s v="Empréstimo Pessoal"/>
    <d v="2025-04-21T21:27:05"/>
    <d v="2025-04-25T21:27:05"/>
    <d v="2025-05-07T21:27:05"/>
    <m/>
    <n v="0.122"/>
    <s v="PR"/>
    <x v="4"/>
  </r>
  <r>
    <s v="C103511"/>
    <n v="661"/>
    <s v="Digital First"/>
    <s v="google_cpc"/>
    <s v="Mídia Paga"/>
    <s v="FGTS"/>
    <d v="2024-07-03T16:47:12"/>
    <m/>
    <m/>
    <m/>
    <n v="0.14699999999999999"/>
    <s v="PI"/>
    <x v="4"/>
  </r>
  <r>
    <s v="C103512"/>
    <n v="731"/>
    <s v="Alto Potencial"/>
    <s v="google_cpc"/>
    <s v="Mídia Paga"/>
    <s v="Consignado"/>
    <d v="2025-03-21T07:12:36"/>
    <m/>
    <m/>
    <m/>
    <n v="0.32700000000000001"/>
    <s v="GO"/>
    <x v="4"/>
  </r>
  <r>
    <s v="C103513"/>
    <n v="819"/>
    <s v="Baixo"/>
    <s v="meta_paid"/>
    <s v="Indicação"/>
    <s v="Conta"/>
    <d v="2025-08-17T09:34:39"/>
    <d v="2025-09-14T09:34:39"/>
    <d v="2025-09-18T09:34:39"/>
    <d v="2025-10-21T09:34:39"/>
    <n v="6.3E-2"/>
    <s v="PI"/>
    <x v="66"/>
  </r>
  <r>
    <s v="C103514"/>
    <n v="705"/>
    <s v="Médio"/>
    <s v="crm_push"/>
    <s v="Mídia Paga"/>
    <s v="Consignado"/>
    <d v="2024-05-18T01:46:14"/>
    <d v="2024-05-20T01:46:14"/>
    <d v="2024-05-26T01:46:14"/>
    <m/>
    <n v="0.33700000000000002"/>
    <s v="PI"/>
    <x v="4"/>
  </r>
  <r>
    <s v="C103515"/>
    <n v="676"/>
    <s v="Médio"/>
    <s v="orgânico"/>
    <s v="Mídia Paga"/>
    <s v="Consignado"/>
    <d v="2023-01-20T22:35:07"/>
    <d v="2023-01-27T22:35:07"/>
    <d v="2023-02-06T22:35:07"/>
    <m/>
    <n v="0.47399999999999998"/>
    <s v="PB"/>
    <x v="4"/>
  </r>
  <r>
    <s v="C103516"/>
    <n v="451"/>
    <s v="Alto Potencial"/>
    <s v="meta_paid"/>
    <s v="CRM"/>
    <s v="Consignado"/>
    <d v="2023-12-25T19:05:06"/>
    <m/>
    <m/>
    <m/>
    <n v="0.27"/>
    <s v="ES"/>
    <x v="4"/>
  </r>
  <r>
    <s v="C103517"/>
    <n v="621"/>
    <s v="Digital First"/>
    <s v="indicação"/>
    <s v="Mídia Paga"/>
    <s v="FGTS"/>
    <d v="2025-10-01T03:04:14"/>
    <d v="2025-10-11T03:04:14"/>
    <m/>
    <m/>
    <n v="0.113"/>
    <s v="CE"/>
    <x v="4"/>
  </r>
  <r>
    <s v="C103518"/>
    <n v="513"/>
    <s v="Digital First"/>
    <s v="google_cpc"/>
    <s v="Mídia Paga"/>
    <s v="Consignado"/>
    <d v="2025-05-06T09:14:23"/>
    <d v="2025-05-31T09:14:23"/>
    <m/>
    <m/>
    <n v="9.2999999999999999E-2"/>
    <s v="MG"/>
    <x v="4"/>
  </r>
  <r>
    <s v="C103519"/>
    <n v="364"/>
    <s v="Alto Potencial"/>
    <s v="tiktok"/>
    <s v="Orgânico"/>
    <s v="Consignado"/>
    <d v="2024-04-13T11:26:55"/>
    <d v="2024-05-10T11:26:55"/>
    <d v="2024-05-10T11:26:55"/>
    <d v="2024-06-02T11:26:55"/>
    <n v="0.4"/>
    <s v="RN"/>
    <x v="37"/>
  </r>
  <r>
    <s v="C103520"/>
    <n v="569"/>
    <s v="Baixo"/>
    <s v="crm_push"/>
    <s v="Mídia Paga"/>
    <s v="Cartão"/>
    <d v="2025-10-30T00:14:26"/>
    <d v="2025-11-13T00:14:26"/>
    <d v="2025-11-23T00:14:26"/>
    <d v="2025-11-28T00:14:26"/>
    <n v="3.9E-2"/>
    <s v="GO"/>
    <x v="35"/>
  </r>
  <r>
    <s v="C103521"/>
    <n v="836"/>
    <s v="Médio"/>
    <s v="crm_push"/>
    <s v="Indicação"/>
    <s v="FGTS"/>
    <d v="2023-05-24T05:28:08"/>
    <m/>
    <m/>
    <m/>
    <n v="0.17"/>
    <s v="AL"/>
    <x v="4"/>
  </r>
  <r>
    <s v="C103522"/>
    <n v="399"/>
    <s v="Baixo"/>
    <s v="google_cpc"/>
    <s v="CRM"/>
    <s v="FGTS"/>
    <d v="2025-01-25T22:16:38"/>
    <m/>
    <m/>
    <m/>
    <n v="0.46600000000000003"/>
    <s v="SC"/>
    <x v="4"/>
  </r>
  <r>
    <s v="C103523"/>
    <n v="404"/>
    <s v="Baixo"/>
    <s v="orgânico"/>
    <s v="Mídia Paga"/>
    <s v="Cartão"/>
    <d v="2025-05-23T06:59:52"/>
    <m/>
    <m/>
    <m/>
    <n v="0.63800000000000001"/>
    <s v="SC"/>
    <x v="4"/>
  </r>
  <r>
    <s v="C103524"/>
    <n v="430"/>
    <s v="Médio"/>
    <s v="meta_paid"/>
    <s v="Mídia Paga"/>
    <s v="FGTS"/>
    <d v="2024-05-24T18:00:49"/>
    <d v="2024-05-27T18:00:49"/>
    <d v="2024-06-03T18:00:49"/>
    <d v="2024-07-07T18:00:49"/>
    <n v="0.42199999999999999"/>
    <s v="CE"/>
    <x v="22"/>
  </r>
  <r>
    <s v="C103525"/>
    <n v="688"/>
    <s v="Alto Potencial"/>
    <s v="meta_paid"/>
    <s v="CRM"/>
    <s v="Conta"/>
    <d v="2024-04-26T04:33:16"/>
    <d v="2024-05-01T04:33:16"/>
    <m/>
    <m/>
    <n v="0.28599999999999998"/>
    <s v="PB"/>
    <x v="4"/>
  </r>
  <r>
    <s v="C103526"/>
    <n v="620"/>
    <s v="Digital First"/>
    <s v="meta_paid"/>
    <s v="Mídia Paga"/>
    <s v="Consignado"/>
    <d v="2024-04-19T14:36:19"/>
    <d v="2024-05-13T14:36:19"/>
    <m/>
    <m/>
    <n v="0.47399999999999998"/>
    <s v="DF"/>
    <x v="4"/>
  </r>
  <r>
    <s v="C103527"/>
    <n v="737"/>
    <s v="Baixo"/>
    <s v="crm_push"/>
    <s v="CRM"/>
    <s v="FGTS"/>
    <d v="2023-11-24T23:43:26"/>
    <d v="2023-12-02T23:43:26"/>
    <d v="2023-12-05T23:43:26"/>
    <m/>
    <n v="0.28899999999999998"/>
    <s v="CE"/>
    <x v="4"/>
  </r>
  <r>
    <s v="C103528"/>
    <n v="318"/>
    <s v="Alto Potencial"/>
    <s v="google_cpc"/>
    <s v="Orgânico"/>
    <s v="Conta"/>
    <d v="2023-02-14T22:17:37"/>
    <m/>
    <m/>
    <m/>
    <n v="0.249"/>
    <s v="SP"/>
    <x v="4"/>
  </r>
  <r>
    <s v="C103529"/>
    <n v="524"/>
    <s v="Baixo"/>
    <s v="google_cpc"/>
    <s v="Orgânico"/>
    <s v="Consignado"/>
    <d v="2023-02-24T20:30:00"/>
    <d v="2023-03-03T20:30:00"/>
    <d v="2023-03-13T20:30:00"/>
    <m/>
    <n v="0.42499999999999999"/>
    <s v="ES"/>
    <x v="4"/>
  </r>
  <r>
    <s v="C103530"/>
    <n v="759"/>
    <s v="Baixo"/>
    <s v="google_cpc"/>
    <s v="Orgânico"/>
    <s v="Conta"/>
    <d v="2023-06-25T13:36:10"/>
    <d v="2023-07-19T13:36:10"/>
    <m/>
    <m/>
    <n v="0.17899999999999999"/>
    <s v="MG"/>
    <x v="4"/>
  </r>
  <r>
    <s v="C103531"/>
    <n v="693"/>
    <s v="Baixo"/>
    <s v="google_cpc"/>
    <s v="Loja"/>
    <s v="FGTS"/>
    <d v="2024-08-06T21:57:09"/>
    <d v="2024-08-24T21:57:09"/>
    <d v="2024-08-24T21:57:09"/>
    <d v="2024-09-24T21:57:09"/>
    <n v="0.23699999999999999"/>
    <s v="SE"/>
    <x v="29"/>
  </r>
  <r>
    <s v="C103532"/>
    <n v="525"/>
    <s v="Médio"/>
    <s v="google_cpc"/>
    <s v="Mídia Paga"/>
    <s v="FGTS"/>
    <d v="2023-09-14T08:13:43"/>
    <m/>
    <m/>
    <m/>
    <n v="0.57299999999999995"/>
    <s v="PI"/>
    <x v="4"/>
  </r>
  <r>
    <s v="C103533"/>
    <n v="659"/>
    <s v="Baixo"/>
    <s v="loja"/>
    <s v="Mídia Paga"/>
    <s v="Conta"/>
    <d v="2025-01-15T04:28:19"/>
    <d v="2025-01-21T04:28:19"/>
    <m/>
    <m/>
    <n v="0.186"/>
    <s v="PE"/>
    <x v="4"/>
  </r>
  <r>
    <s v="C103534"/>
    <n v="729"/>
    <s v="Baixo"/>
    <s v="meta_paid"/>
    <s v="Orgânico"/>
    <s v="Consignado"/>
    <d v="2023-07-19T23:40:06"/>
    <d v="2023-08-09T23:40:06"/>
    <d v="2023-08-19T23:40:06"/>
    <m/>
    <n v="0.27900000000000003"/>
    <s v="SC"/>
    <x v="4"/>
  </r>
  <r>
    <s v="C103535"/>
    <n v="314"/>
    <s v="Baixo"/>
    <s v="google_cpc"/>
    <s v="Mídia Paga"/>
    <s v="Conta"/>
    <d v="2024-11-27T01:11:08"/>
    <d v="2024-12-10T01:11:08"/>
    <m/>
    <m/>
    <n v="0.247"/>
    <s v="RS"/>
    <x v="4"/>
  </r>
  <r>
    <s v="C103536"/>
    <n v="845"/>
    <s v="Pensionista"/>
    <s v="tiktok"/>
    <s v="CRM"/>
    <s v="FGTS"/>
    <d v="2023-08-22T01:48:28"/>
    <m/>
    <m/>
    <m/>
    <n v="0.17499999999999999"/>
    <s v="RS"/>
    <x v="4"/>
  </r>
  <r>
    <s v="C103537"/>
    <n v="713"/>
    <s v="Médio"/>
    <s v="crm_push"/>
    <s v="Orgânico"/>
    <s v="Consignado"/>
    <d v="2024-11-29T12:03:45"/>
    <d v="2024-12-01T12:03:45"/>
    <d v="2024-12-14T12:03:45"/>
    <d v="2024-12-30T12:03:45"/>
    <n v="0.51400000000000001"/>
    <s v="SE"/>
    <x v="25"/>
  </r>
  <r>
    <s v="C103538"/>
    <n v="654"/>
    <s v="Baixo"/>
    <s v="crm_push"/>
    <s v="Mídia Paga"/>
    <s v="Conta"/>
    <d v="2025-09-08T00:00:08"/>
    <m/>
    <m/>
    <m/>
    <n v="6.2E-2"/>
    <s v="RS"/>
    <x v="4"/>
  </r>
  <r>
    <s v="C103539"/>
    <n v="756"/>
    <s v="Médio"/>
    <s v="orgânico"/>
    <s v="Mídia Paga"/>
    <s v="Cartão"/>
    <d v="2024-07-30T16:24:55"/>
    <m/>
    <m/>
    <m/>
    <n v="0.41399999999999998"/>
    <s v="ES"/>
    <x v="4"/>
  </r>
  <r>
    <s v="C103540"/>
    <n v="830"/>
    <s v="Médio"/>
    <s v="google_cpc"/>
    <s v="Orgânico"/>
    <s v="Consignado"/>
    <d v="2023-02-06T00:04:51"/>
    <d v="2023-02-20T00:04:51"/>
    <d v="2023-03-04T00:04:51"/>
    <d v="2023-04-03T00:04:51"/>
    <n v="0.182"/>
    <s v="SE"/>
    <x v="21"/>
  </r>
  <r>
    <s v="C103541"/>
    <n v="495"/>
    <s v="Baixo"/>
    <s v="crm_push"/>
    <s v="Loja"/>
    <s v="Cartão"/>
    <d v="2025-09-13T14:56:17"/>
    <m/>
    <m/>
    <m/>
    <n v="0.45800000000000002"/>
    <s v="RS"/>
    <x v="4"/>
  </r>
  <r>
    <s v="C103542"/>
    <n v="414"/>
    <s v="Digital First"/>
    <s v="tiktok"/>
    <s v="Mídia Paga"/>
    <s v="Consignado"/>
    <d v="2025-07-01T00:17:06"/>
    <d v="2025-07-02T00:17:06"/>
    <d v="2025-07-17T00:17:06"/>
    <d v="2025-08-29T00:17:06"/>
    <n v="0.30599999999999999"/>
    <s v="SC"/>
    <x v="63"/>
  </r>
  <r>
    <s v="C103543"/>
    <n v="716"/>
    <s v="Médio"/>
    <s v="tiktok"/>
    <s v="CRM"/>
    <s v="Cartão"/>
    <d v="2023-06-05T11:03:55"/>
    <m/>
    <m/>
    <m/>
    <n v="0.20899999999999999"/>
    <s v="SP"/>
    <x v="4"/>
  </r>
  <r>
    <s v="C103544"/>
    <n v="651"/>
    <s v="Pensionista"/>
    <s v="indicação"/>
    <s v="CRM"/>
    <s v="Consignado"/>
    <d v="2023-10-18T09:32:53"/>
    <d v="2023-11-13T09:32:53"/>
    <d v="2023-12-01T09:32:53"/>
    <m/>
    <n v="0.49199999999999999"/>
    <s v="PI"/>
    <x v="4"/>
  </r>
  <r>
    <s v="C103545"/>
    <n v="374"/>
    <s v="Médio"/>
    <s v="crm_push"/>
    <s v="Mídia Paga"/>
    <s v="Consignado"/>
    <d v="2025-09-12T21:13:15"/>
    <d v="2025-09-27T21:13:15"/>
    <d v="2025-10-06T21:13:15"/>
    <m/>
    <n v="7.2999999999999995E-2"/>
    <s v="RJ"/>
    <x v="4"/>
  </r>
  <r>
    <s v="C103546"/>
    <n v="335"/>
    <s v="Médio"/>
    <s v="crm_push"/>
    <s v="Mídia Paga"/>
    <s v="Consignado"/>
    <d v="2025-09-27T17:06:28"/>
    <d v="2025-10-15T17:06:28"/>
    <m/>
    <m/>
    <n v="9.2999999999999999E-2"/>
    <s v="ES"/>
    <x v="4"/>
  </r>
  <r>
    <s v="C103547"/>
    <n v="541"/>
    <s v="Médio"/>
    <s v="google_cpc"/>
    <s v="Mídia Paga"/>
    <s v="Cartão"/>
    <d v="2024-08-05T08:52:05"/>
    <d v="2024-08-08T08:52:05"/>
    <d v="2024-08-25T08:52:05"/>
    <m/>
    <n v="7.8E-2"/>
    <s v="GO"/>
    <x v="4"/>
  </r>
  <r>
    <s v="C103548"/>
    <n v="362"/>
    <s v="Baixo"/>
    <s v="meta_paid"/>
    <s v="Orgânico"/>
    <s v="FGTS"/>
    <d v="2025-04-08T22:20:48"/>
    <m/>
    <m/>
    <m/>
    <n v="0.17699999999999999"/>
    <s v="PB"/>
    <x v="4"/>
  </r>
  <r>
    <s v="C103549"/>
    <n v="808"/>
    <s v="Baixo"/>
    <s v="loja"/>
    <s v="CRM"/>
    <s v="FGTS"/>
    <d v="2025-01-26T08:12:19"/>
    <d v="2025-01-27T08:12:19"/>
    <m/>
    <m/>
    <n v="0.217"/>
    <s v="DF"/>
    <x v="4"/>
  </r>
  <r>
    <s v="C103550"/>
    <n v="487"/>
    <s v="Médio"/>
    <s v="tiktok"/>
    <s v="Indicação"/>
    <s v="Cartão"/>
    <d v="2023-11-03T04:41:31"/>
    <m/>
    <m/>
    <m/>
    <n v="4.8000000000000001E-2"/>
    <s v="AL"/>
    <x v="4"/>
  </r>
  <r>
    <s v="C103551"/>
    <n v="392"/>
    <s v="Médio"/>
    <s v="google_cpc"/>
    <s v="Mídia Paga"/>
    <s v="Consignado"/>
    <d v="2024-08-07T10:35:22"/>
    <d v="2024-08-29T10:35:22"/>
    <d v="2024-09-07T10:35:22"/>
    <d v="2024-09-14T10:35:22"/>
    <n v="0.56499999999999995"/>
    <s v="ES"/>
    <x v="18"/>
  </r>
  <r>
    <s v="C103552"/>
    <n v="304"/>
    <s v="Baixo"/>
    <s v="orgânico"/>
    <s v="Indicação"/>
    <s v="FGTS"/>
    <d v="2024-06-11T18:10:20"/>
    <m/>
    <m/>
    <m/>
    <n v="0.42399999999999999"/>
    <s v="CE"/>
    <x v="4"/>
  </r>
  <r>
    <s v="C103553"/>
    <n v="737"/>
    <s v="Baixo"/>
    <s v="google_cpc"/>
    <s v="CRM"/>
    <s v="Conta"/>
    <d v="2024-06-21T08:09:20"/>
    <d v="2024-07-03T08:09:20"/>
    <m/>
    <m/>
    <n v="0.06"/>
    <s v="SC"/>
    <x v="4"/>
  </r>
  <r>
    <s v="C103554"/>
    <n v="465"/>
    <s v="Médio"/>
    <s v="orgânico"/>
    <s v="Mídia Paga"/>
    <s v="FGTS"/>
    <d v="2025-06-01T23:08:37"/>
    <d v="2025-06-27T23:08:37"/>
    <d v="2025-07-02T23:08:37"/>
    <m/>
    <n v="0.55800000000000005"/>
    <s v="SC"/>
    <x v="4"/>
  </r>
  <r>
    <s v="C103555"/>
    <n v="745"/>
    <s v="Digital First"/>
    <s v="afiliado"/>
    <s v="Mídia Paga"/>
    <s v="Consignado"/>
    <d v="2023-02-08T01:04:53"/>
    <d v="2023-03-04T01:04:53"/>
    <m/>
    <m/>
    <n v="8.4000000000000005E-2"/>
    <s v="AM"/>
    <x v="4"/>
  </r>
  <r>
    <s v="C103556"/>
    <n v="324"/>
    <s v="Baixo"/>
    <s v="meta_paid"/>
    <s v="CRM"/>
    <s v="Conta"/>
    <d v="2025-02-27T11:59:05"/>
    <m/>
    <m/>
    <m/>
    <n v="4.1000000000000002E-2"/>
    <s v="SE"/>
    <x v="4"/>
  </r>
  <r>
    <s v="C103557"/>
    <n v="807"/>
    <s v="Médio"/>
    <s v="meta_paid"/>
    <s v="Loja"/>
    <s v="FGTS"/>
    <d v="2024-09-16T03:34:12"/>
    <d v="2024-09-19T03:34:12"/>
    <d v="2024-09-26T03:34:12"/>
    <m/>
    <n v="0.313"/>
    <s v="AM"/>
    <x v="4"/>
  </r>
  <r>
    <s v="C103558"/>
    <n v="397"/>
    <s v="Médio"/>
    <s v="meta_paid"/>
    <s v="Orgânico"/>
    <s v="Consignado"/>
    <d v="2025-05-24T12:52:59"/>
    <d v="2025-06-02T12:52:59"/>
    <d v="2025-06-13T12:52:59"/>
    <d v="2025-07-09T12:52:59"/>
    <n v="0.23899999999999999"/>
    <s v="SE"/>
    <x v="16"/>
  </r>
  <r>
    <s v="C103559"/>
    <n v="567"/>
    <s v="Baixo"/>
    <s v="afiliado"/>
    <s v="Orgânico"/>
    <s v="Consignado"/>
    <d v="2023-11-01T01:38:54"/>
    <d v="2023-11-11T01:38:54"/>
    <m/>
    <m/>
    <n v="0.35299999999999998"/>
    <s v="RS"/>
    <x v="4"/>
  </r>
  <r>
    <s v="C103560"/>
    <n v="692"/>
    <s v="Alto Potencial"/>
    <s v="tiktok"/>
    <s v="Mídia Paga"/>
    <s v="Consignado"/>
    <d v="2023-01-28T01:32:57"/>
    <m/>
    <m/>
    <m/>
    <n v="7.5999999999999998E-2"/>
    <s v="PA"/>
    <x v="4"/>
  </r>
  <r>
    <s v="C103561"/>
    <n v="584"/>
    <s v="Baixo"/>
    <s v="tiktok"/>
    <s v="Mídia Paga"/>
    <s v="FGTS"/>
    <d v="2024-12-31T09:53:49"/>
    <d v="2025-01-09T09:53:49"/>
    <d v="2025-01-26T09:53:49"/>
    <d v="2025-03-10T09:53:49"/>
    <n v="0.49299999999999999"/>
    <s v="PB"/>
    <x v="27"/>
  </r>
  <r>
    <s v="C103562"/>
    <n v="408"/>
    <s v="Médio"/>
    <s v="orgânico"/>
    <s v="Mídia Paga"/>
    <s v="Consignado"/>
    <d v="2023-07-23T12:23:00"/>
    <d v="2023-08-20T12:23:00"/>
    <d v="2023-08-30T12:23:00"/>
    <m/>
    <n v="0.495"/>
    <s v="AM"/>
    <x v="4"/>
  </r>
  <r>
    <s v="C103563"/>
    <n v="326"/>
    <s v="Baixo"/>
    <s v="meta_paid"/>
    <s v="Mídia Paga"/>
    <s v="FGTS"/>
    <d v="2023-08-28T12:56:05"/>
    <d v="2023-09-07T12:56:05"/>
    <m/>
    <m/>
    <n v="0.35099999999999998"/>
    <s v="ES"/>
    <x v="4"/>
  </r>
  <r>
    <s v="C103564"/>
    <n v="354"/>
    <s v="Médio"/>
    <s v="meta_paid"/>
    <s v="Orgânico"/>
    <s v="Cartão"/>
    <d v="2025-08-18T18:45:41"/>
    <m/>
    <m/>
    <m/>
    <n v="5.2999999999999999E-2"/>
    <s v="SP"/>
    <x v="4"/>
  </r>
  <r>
    <s v="C103565"/>
    <n v="432"/>
    <s v="Pensionista"/>
    <s v="orgânico"/>
    <s v="Loja"/>
    <s v="Cartão"/>
    <d v="2024-07-18T00:15:09"/>
    <m/>
    <m/>
    <m/>
    <n v="0.41099999999999998"/>
    <s v="PE"/>
    <x v="4"/>
  </r>
  <r>
    <s v="C103566"/>
    <n v="351"/>
    <s v="Digital First"/>
    <s v="indicação"/>
    <s v="Mídia Paga"/>
    <s v="Cartão"/>
    <d v="2024-01-03T11:48:25"/>
    <d v="2024-01-28T11:48:25"/>
    <d v="2024-02-02T11:48:25"/>
    <d v="2024-02-29T11:48:25"/>
    <n v="0.315"/>
    <s v="PE"/>
    <x v="10"/>
  </r>
  <r>
    <s v="C103567"/>
    <n v="792"/>
    <s v="Digital First"/>
    <s v="google_cpc"/>
    <s v="Orgânico"/>
    <s v="Conta"/>
    <d v="2023-01-09T12:59:14"/>
    <d v="2023-01-26T12:59:14"/>
    <m/>
    <m/>
    <n v="0.28699999999999998"/>
    <s v="MA"/>
    <x v="4"/>
  </r>
  <r>
    <s v="C103568"/>
    <n v="597"/>
    <s v="Médio"/>
    <s v="google_cpc"/>
    <s v="Mídia Paga"/>
    <s v="FGTS"/>
    <d v="2025-05-17T11:09:54"/>
    <d v="2025-05-28T11:09:54"/>
    <m/>
    <m/>
    <n v="0.55100000000000005"/>
    <s v="MG"/>
    <x v="4"/>
  </r>
  <r>
    <s v="C103569"/>
    <n v="698"/>
    <s v="Digital First"/>
    <s v="meta_paid"/>
    <s v="Mídia Paga"/>
    <s v="FGTS"/>
    <d v="2025-05-31T23:57:25"/>
    <d v="2025-06-02T23:57:25"/>
    <d v="2025-06-22T23:57:25"/>
    <d v="2025-07-02T23:57:25"/>
    <n v="0.53300000000000003"/>
    <s v="PE"/>
    <x v="17"/>
  </r>
  <r>
    <s v="C103570"/>
    <n v="317"/>
    <s v="Baixo"/>
    <s v="orgânico"/>
    <s v="Mídia Paga"/>
    <s v="Empréstimo Pessoal"/>
    <d v="2023-03-10T16:24:21"/>
    <d v="2023-03-23T16:24:21"/>
    <m/>
    <m/>
    <n v="0.35299999999999998"/>
    <s v="AL"/>
    <x v="4"/>
  </r>
  <r>
    <s v="C103571"/>
    <n v="545"/>
    <s v="Baixo"/>
    <s v="meta_paid"/>
    <s v="Mídia Paga"/>
    <s v="Cartão"/>
    <d v="2025-04-08T22:17:23"/>
    <m/>
    <m/>
    <m/>
    <n v="0.23300000000000001"/>
    <s v="SC"/>
    <x v="4"/>
  </r>
  <r>
    <s v="C103572"/>
    <n v="802"/>
    <s v="Médio"/>
    <s v="indicação"/>
    <s v="Mídia Paga"/>
    <s v="Conta"/>
    <d v="2024-05-08T07:34:47"/>
    <d v="2024-06-03T07:34:47"/>
    <d v="2024-06-03T07:34:47"/>
    <m/>
    <n v="0.40200000000000002"/>
    <s v="ES"/>
    <x v="4"/>
  </r>
  <r>
    <s v="C103573"/>
    <n v="388"/>
    <s v="Baixo"/>
    <s v="google_cpc"/>
    <s v="Mídia Paga"/>
    <s v="FGTS"/>
    <d v="2023-10-31T13:20:28"/>
    <m/>
    <m/>
    <m/>
    <n v="0.61599999999999999"/>
    <s v="MA"/>
    <x v="4"/>
  </r>
  <r>
    <s v="C103574"/>
    <n v="502"/>
    <s v="Digital First"/>
    <s v="google_cpc"/>
    <s v="Mídia Paga"/>
    <s v="Conta"/>
    <d v="2023-05-12T14:00:56"/>
    <d v="2023-05-31T14:00:56"/>
    <d v="2023-06-05T14:00:56"/>
    <d v="2023-06-27T14:00:56"/>
    <n v="0.2"/>
    <s v="PE"/>
    <x v="16"/>
  </r>
  <r>
    <s v="C103575"/>
    <n v="539"/>
    <s v="Médio"/>
    <s v="google_cpc"/>
    <s v="Mídia Paga"/>
    <s v="Consignado"/>
    <d v="2024-06-01T07:49:13"/>
    <m/>
    <m/>
    <m/>
    <n v="0.627"/>
    <s v="PB"/>
    <x v="4"/>
  </r>
  <r>
    <s v="C103576"/>
    <n v="789"/>
    <s v="Médio"/>
    <s v="afiliado"/>
    <s v="CRM"/>
    <s v="Empréstimo Pessoal"/>
    <d v="2025-08-04T02:23:55"/>
    <d v="2025-08-28T02:23:55"/>
    <m/>
    <m/>
    <n v="0.45800000000000002"/>
    <s v="RS"/>
    <x v="4"/>
  </r>
  <r>
    <s v="C103577"/>
    <n v="312"/>
    <s v="Alto Potencial"/>
    <s v="google_cpc"/>
    <s v="Mídia Paga"/>
    <s v="FGTS"/>
    <d v="2024-09-03T21:14:40"/>
    <d v="2024-09-28T21:14:40"/>
    <d v="2024-10-14T21:14:40"/>
    <d v="2024-11-19T21:14:40"/>
    <n v="0.17299999999999999"/>
    <s v="RS"/>
    <x v="23"/>
  </r>
  <r>
    <s v="C103578"/>
    <n v="614"/>
    <s v="Médio"/>
    <s v="meta_paid"/>
    <s v="Indicação"/>
    <s v="FGTS"/>
    <d v="2025-05-15T21:32:38"/>
    <d v="2025-05-28T21:32:38"/>
    <d v="2025-06-19T21:32:38"/>
    <d v="2025-06-26T21:32:38"/>
    <n v="0.23599999999999999"/>
    <s v="CE"/>
    <x v="0"/>
  </r>
  <r>
    <s v="C103579"/>
    <n v="497"/>
    <s v="Baixo"/>
    <s v="meta_paid"/>
    <s v="Loja"/>
    <s v="Consignado"/>
    <d v="2025-05-07T15:11:11"/>
    <d v="2025-05-29T15:11:11"/>
    <m/>
    <m/>
    <n v="0.79500000000000004"/>
    <s v="AM"/>
    <x v="4"/>
  </r>
  <r>
    <s v="C103580"/>
    <n v="542"/>
    <s v="Digital First"/>
    <s v="orgânico"/>
    <s v="Indicação"/>
    <s v="Consignado"/>
    <d v="2023-02-22T11:04:48"/>
    <d v="2023-03-17T11:04:48"/>
    <d v="2023-03-30T11:04:48"/>
    <d v="2023-04-18T11:04:48"/>
    <n v="0.32"/>
    <s v="MA"/>
    <x v="58"/>
  </r>
  <r>
    <s v="C103581"/>
    <n v="806"/>
    <s v="Médio"/>
    <s v="google_cpc"/>
    <s v="CRM"/>
    <s v="Consignado"/>
    <d v="2023-11-21T00:35:39"/>
    <m/>
    <m/>
    <m/>
    <n v="0.435"/>
    <s v="PE"/>
    <x v="4"/>
  </r>
  <r>
    <s v="C103582"/>
    <n v="342"/>
    <s v="Baixo"/>
    <s v="orgânico"/>
    <s v="Orgânico"/>
    <s v="Consignado"/>
    <d v="2023-12-28T02:04:41"/>
    <m/>
    <m/>
    <m/>
    <n v="0.49199999999999999"/>
    <s v="ES"/>
    <x v="4"/>
  </r>
  <r>
    <s v="C103583"/>
    <n v="629"/>
    <s v="Médio"/>
    <s v="meta_paid"/>
    <s v="Mídia Paga"/>
    <s v="FGTS"/>
    <d v="2024-10-27T02:26:19"/>
    <d v="2024-11-12T02:26:19"/>
    <d v="2024-11-23T02:26:19"/>
    <m/>
    <n v="0.189"/>
    <s v="SE"/>
    <x v="4"/>
  </r>
  <r>
    <s v="C103584"/>
    <n v="728"/>
    <s v="Médio"/>
    <s v="loja"/>
    <s v="Orgânico"/>
    <s v="Consignado"/>
    <d v="2023-01-28T08:26:02"/>
    <d v="2023-01-30T08:26:02"/>
    <d v="2023-02-06T08:26:02"/>
    <d v="2023-02-23T08:26:02"/>
    <n v="0.36399999999999999"/>
    <s v="CE"/>
    <x v="52"/>
  </r>
  <r>
    <s v="C103585"/>
    <n v="461"/>
    <s v="Médio"/>
    <s v="crm_push"/>
    <s v="Mídia Paga"/>
    <s v="Empréstimo Pessoal"/>
    <d v="2024-10-01T01:05:57"/>
    <d v="2024-10-25T01:05:57"/>
    <d v="2024-11-07T01:05:57"/>
    <d v="2024-11-19T01:05:57"/>
    <n v="8.5000000000000006E-2"/>
    <s v="MA"/>
    <x v="29"/>
  </r>
  <r>
    <s v="C103586"/>
    <n v="734"/>
    <s v="Médio"/>
    <s v="meta_paid"/>
    <s v="Mídia Paga"/>
    <s v="FGTS"/>
    <d v="2025-04-22T11:21:24"/>
    <d v="2025-05-19T11:21:24"/>
    <d v="2025-05-29T11:21:24"/>
    <d v="2025-06-20T11:21:24"/>
    <n v="3.1E-2"/>
    <s v="MA"/>
    <x v="63"/>
  </r>
  <r>
    <s v="C103587"/>
    <n v="532"/>
    <s v="Baixo"/>
    <s v="indicação"/>
    <s v="Mídia Paga"/>
    <s v="Consignado"/>
    <d v="2024-11-21T05:22:49"/>
    <d v="2024-11-29T05:22:49"/>
    <m/>
    <m/>
    <n v="0.42699999999999999"/>
    <s v="AM"/>
    <x v="4"/>
  </r>
  <r>
    <s v="C103588"/>
    <n v="410"/>
    <s v="Alto Potencial"/>
    <s v="google_cpc"/>
    <s v="CRM"/>
    <s v="FGTS"/>
    <d v="2025-09-29T01:41:14"/>
    <m/>
    <m/>
    <m/>
    <n v="0.2"/>
    <s v="MA"/>
    <x v="4"/>
  </r>
  <r>
    <s v="C103589"/>
    <n v="531"/>
    <s v="Baixo"/>
    <s v="crm_push"/>
    <s v="Mídia Paga"/>
    <s v="Consignado"/>
    <d v="2024-01-12T19:40:30"/>
    <m/>
    <m/>
    <m/>
    <n v="9.6000000000000002E-2"/>
    <s v="RS"/>
    <x v="4"/>
  </r>
  <r>
    <s v="C103590"/>
    <n v="572"/>
    <s v="Médio"/>
    <s v="meta_paid"/>
    <s v="Indicação"/>
    <s v="Cartão"/>
    <d v="2025-02-13T15:02:29"/>
    <m/>
    <m/>
    <m/>
    <n v="7.6999999999999999E-2"/>
    <s v="GO"/>
    <x v="4"/>
  </r>
  <r>
    <s v="C103591"/>
    <n v="340"/>
    <s v="Pensionista"/>
    <s v="meta_paid"/>
    <s v="Mídia Paga"/>
    <s v="FGTS"/>
    <d v="2025-05-22T12:47:27"/>
    <d v="2025-05-31T12:47:27"/>
    <d v="2025-06-04T12:47:27"/>
    <d v="2025-06-22T12:47:27"/>
    <n v="0.114"/>
    <s v="ES"/>
    <x v="25"/>
  </r>
  <r>
    <s v="C103592"/>
    <n v="765"/>
    <s v="Digital First"/>
    <s v="google_cpc"/>
    <s v="Loja"/>
    <s v="Consignado"/>
    <d v="2025-09-01T06:57:35"/>
    <m/>
    <m/>
    <m/>
    <n v="0.33200000000000002"/>
    <s v="RN"/>
    <x v="4"/>
  </r>
  <r>
    <s v="C103593"/>
    <n v="376"/>
    <s v="Médio"/>
    <s v="tiktok"/>
    <s v="Mídia Paga"/>
    <s v="Consignado"/>
    <d v="2024-08-22T10:29:08"/>
    <m/>
    <m/>
    <m/>
    <n v="7.5999999999999998E-2"/>
    <s v="CE"/>
    <x v="4"/>
  </r>
  <r>
    <s v="C103594"/>
    <n v="789"/>
    <s v="Médio"/>
    <s v="google_cpc"/>
    <s v="Orgânico"/>
    <s v="FGTS"/>
    <d v="2025-10-04T22:52:38"/>
    <d v="2025-10-26T22:52:38"/>
    <d v="2025-11-02T22:52:38"/>
    <d v="2025-11-29T22:52:38"/>
    <n v="0.36099999999999999"/>
    <s v="RS"/>
    <x v="21"/>
  </r>
  <r>
    <s v="C103595"/>
    <n v="416"/>
    <s v="Médio"/>
    <s v="tiktok"/>
    <s v="Orgânico"/>
    <s v="FGTS"/>
    <d v="2025-06-11T19:44:57"/>
    <d v="2025-07-08T19:44:57"/>
    <d v="2025-07-11T19:44:57"/>
    <d v="2025-08-13T19:44:57"/>
    <n v="0.27800000000000002"/>
    <s v="CE"/>
    <x v="36"/>
  </r>
  <r>
    <s v="C103596"/>
    <n v="733"/>
    <s v="Baixo"/>
    <s v="google_cpc"/>
    <s v="CRM"/>
    <s v="FGTS"/>
    <d v="2023-08-13T08:40:38"/>
    <m/>
    <m/>
    <m/>
    <n v="0.40400000000000003"/>
    <s v="RS"/>
    <x v="4"/>
  </r>
  <r>
    <s v="C103597"/>
    <n v="318"/>
    <s v="Médio"/>
    <s v="orgânico"/>
    <s v="Mídia Paga"/>
    <s v="FGTS"/>
    <d v="2023-08-05T00:29:39"/>
    <d v="2023-08-29T00:29:39"/>
    <d v="2023-09-08T00:29:39"/>
    <d v="2023-09-12T00:29:39"/>
    <n v="0.25800000000000001"/>
    <s v="PA"/>
    <x v="18"/>
  </r>
  <r>
    <s v="C103598"/>
    <n v="495"/>
    <s v="Baixo"/>
    <s v="tiktok"/>
    <s v="Orgânico"/>
    <s v="Conta"/>
    <d v="2025-04-18T02:43:04"/>
    <d v="2025-05-06T02:43:04"/>
    <d v="2025-05-17T02:43:04"/>
    <d v="2025-06-06T02:43:04"/>
    <n v="0.27500000000000002"/>
    <s v="SC"/>
    <x v="29"/>
  </r>
  <r>
    <s v="C103599"/>
    <n v="750"/>
    <s v="Alto Potencial"/>
    <s v="orgânico"/>
    <s v="Mídia Paga"/>
    <s v="Conta"/>
    <d v="2024-02-10T02:52:59"/>
    <d v="2024-03-05T02:52:59"/>
    <d v="2024-03-26T02:52:59"/>
    <m/>
    <n v="0.27500000000000002"/>
    <s v="CE"/>
    <x v="4"/>
  </r>
  <r>
    <s v="C103600"/>
    <n v="724"/>
    <s v="Médio"/>
    <s v="orgânico"/>
    <s v="CRM"/>
    <s v="FGTS"/>
    <d v="2023-03-09T06:56:15"/>
    <d v="2023-04-06T06:56:15"/>
    <d v="2023-04-11T06:56:15"/>
    <d v="2023-04-30T06:56:15"/>
    <n v="0.14699999999999999"/>
    <s v="ES"/>
    <x v="43"/>
  </r>
  <r>
    <s v="C103601"/>
    <n v="693"/>
    <s v="Médio"/>
    <s v="google_cpc"/>
    <s v="CRM"/>
    <s v="Conta"/>
    <d v="2023-10-06T00:07:43"/>
    <d v="2023-10-15T00:07:43"/>
    <d v="2023-10-23T00:07:43"/>
    <m/>
    <n v="0.55800000000000005"/>
    <s v="RS"/>
    <x v="4"/>
  </r>
  <r>
    <s v="C103602"/>
    <n v="583"/>
    <s v="Alto Potencial"/>
    <s v="google_cpc"/>
    <s v="Mídia Paga"/>
    <s v="Consignado"/>
    <d v="2025-07-11T03:38:18"/>
    <m/>
    <m/>
    <m/>
    <n v="0.16600000000000001"/>
    <s v="SC"/>
    <x v="4"/>
  </r>
  <r>
    <s v="C103603"/>
    <n v="333"/>
    <s v="Baixo"/>
    <s v="meta_paid"/>
    <s v="Mídia Paga"/>
    <s v="FGTS"/>
    <d v="2023-12-02T21:49:40"/>
    <m/>
    <m/>
    <m/>
    <n v="0.216"/>
    <s v="RS"/>
    <x v="4"/>
  </r>
  <r>
    <s v="C103604"/>
    <n v="594"/>
    <s v="Alto Potencial"/>
    <s v="loja"/>
    <s v="Mídia Paga"/>
    <s v="Consignado"/>
    <d v="2025-05-01T15:18:36"/>
    <m/>
    <m/>
    <m/>
    <n v="0.22"/>
    <s v="SE"/>
    <x v="4"/>
  </r>
  <r>
    <s v="C103605"/>
    <n v="550"/>
    <s v="Digital First"/>
    <s v="tiktok"/>
    <s v="Loja"/>
    <s v="Consignado"/>
    <d v="2023-09-28T15:28:06"/>
    <d v="2023-10-02T15:28:06"/>
    <d v="2023-10-20T15:28:06"/>
    <d v="2023-11-11T15:28:06"/>
    <n v="0.42899999999999999"/>
    <s v="RN"/>
    <x v="22"/>
  </r>
  <r>
    <s v="C103606"/>
    <n v="638"/>
    <s v="Baixo"/>
    <s v="orgânico"/>
    <s v="Orgânico"/>
    <s v="FGTS"/>
    <d v="2023-07-31T12:32:35"/>
    <m/>
    <m/>
    <m/>
    <n v="0.379"/>
    <s v="DF"/>
    <x v="4"/>
  </r>
  <r>
    <s v="C103607"/>
    <n v="739"/>
    <s v="Médio"/>
    <s v="afiliado"/>
    <s v="Mídia Paga"/>
    <s v="Conta"/>
    <d v="2023-06-14T13:58:06"/>
    <d v="2023-06-20T13:58:06"/>
    <d v="2023-07-12T13:58:06"/>
    <m/>
    <n v="0.28699999999999998"/>
    <s v="RS"/>
    <x v="4"/>
  </r>
  <r>
    <s v="C103608"/>
    <n v="479"/>
    <s v="Médio"/>
    <s v="loja"/>
    <s v="Mídia Paga"/>
    <s v="Consignado"/>
    <d v="2025-08-18T21:42:10"/>
    <d v="2025-08-21T21:42:10"/>
    <d v="2025-09-03T21:42:10"/>
    <m/>
    <n v="0.20599999999999999"/>
    <s v="BA"/>
    <x v="4"/>
  </r>
  <r>
    <s v="C103609"/>
    <n v="527"/>
    <s v="Médio"/>
    <s v="tiktok"/>
    <s v="Mídia Paga"/>
    <s v="Consignado"/>
    <d v="2025-02-20T02:38:23"/>
    <d v="2025-03-18T02:38:23"/>
    <d v="2025-03-26T02:38:23"/>
    <m/>
    <n v="0.40600000000000003"/>
    <s v="SP"/>
    <x v="4"/>
  </r>
  <r>
    <s v="C103610"/>
    <n v="322"/>
    <s v="Baixo"/>
    <s v="tiktok"/>
    <s v="Mídia Paga"/>
    <s v="Empréstimo Pessoal"/>
    <d v="2025-05-08T03:41:59"/>
    <d v="2025-05-28T03:41:59"/>
    <d v="2025-06-03T03:41:59"/>
    <m/>
    <n v="0.11"/>
    <s v="SP"/>
    <x v="4"/>
  </r>
  <r>
    <s v="C103611"/>
    <n v="626"/>
    <s v="Médio"/>
    <s v="afiliado"/>
    <s v="Orgânico"/>
    <s v="Consignado"/>
    <d v="2023-04-07T20:32:32"/>
    <d v="2023-05-06T20:32:32"/>
    <d v="2023-05-06T20:32:32"/>
    <m/>
    <n v="0.46700000000000003"/>
    <s v="PA"/>
    <x v="4"/>
  </r>
  <r>
    <s v="C103612"/>
    <n v="453"/>
    <s v="Alto Potencial"/>
    <s v="crm_push"/>
    <s v="Orgânico"/>
    <s v="Consignado"/>
    <d v="2024-09-08T05:40:38"/>
    <d v="2024-09-12T05:40:38"/>
    <d v="2024-09-15T05:40:38"/>
    <d v="2024-10-04T05:40:38"/>
    <n v="0.11600000000000001"/>
    <s v="CE"/>
    <x v="52"/>
  </r>
  <r>
    <s v="C103613"/>
    <n v="445"/>
    <s v="Médio"/>
    <s v="orgânico"/>
    <s v="Orgânico"/>
    <s v="Consignado"/>
    <d v="2024-05-06T20:17:59"/>
    <d v="2024-05-27T20:17:59"/>
    <d v="2024-06-06T20:17:59"/>
    <m/>
    <n v="0.29399999999999998"/>
    <s v="SP"/>
    <x v="4"/>
  </r>
  <r>
    <s v="C103614"/>
    <n v="551"/>
    <s v="Médio"/>
    <s v="tiktok"/>
    <s v="Indicação"/>
    <s v="Conta"/>
    <d v="2025-10-15T20:23:35"/>
    <d v="2025-10-23T20:23:35"/>
    <d v="2025-10-31T20:23:35"/>
    <d v="2025-11-08T20:23:35"/>
    <n v="0.35499999999999998"/>
    <s v="PE"/>
    <x v="46"/>
  </r>
  <r>
    <s v="C103615"/>
    <n v="601"/>
    <s v="Pensionista"/>
    <s v="tiktok"/>
    <s v="CRM"/>
    <s v="FGTS"/>
    <d v="2025-09-01T01:38:52"/>
    <m/>
    <m/>
    <m/>
    <n v="0.27200000000000002"/>
    <s v="AM"/>
    <x v="4"/>
  </r>
  <r>
    <s v="C103616"/>
    <n v="369"/>
    <s v="Digital First"/>
    <s v="meta_paid"/>
    <s v="CRM"/>
    <s v="Consignado"/>
    <d v="2023-06-08T19:36:34"/>
    <d v="2023-07-06T19:36:34"/>
    <d v="2023-07-20T19:36:34"/>
    <d v="2023-08-26T19:36:34"/>
    <n v="0.45500000000000002"/>
    <s v="CE"/>
    <x v="78"/>
  </r>
  <r>
    <s v="C103617"/>
    <n v="842"/>
    <s v="Médio"/>
    <s v="crm_push"/>
    <s v="Orgânico"/>
    <s v="Conta"/>
    <d v="2024-04-16T12:28:24"/>
    <m/>
    <m/>
    <m/>
    <n v="0.23599999999999999"/>
    <s v="MA"/>
    <x v="4"/>
  </r>
  <r>
    <s v="C103618"/>
    <n v="392"/>
    <s v="Baixo"/>
    <s v="tiktok"/>
    <s v="Orgânico"/>
    <s v="FGTS"/>
    <d v="2024-04-19T07:48:49"/>
    <d v="2024-05-05T07:48:49"/>
    <d v="2024-05-13T07:48:49"/>
    <m/>
    <n v="0.40899999999999997"/>
    <s v="DF"/>
    <x v="4"/>
  </r>
  <r>
    <s v="C103619"/>
    <n v="462"/>
    <s v="Digital First"/>
    <s v="google_cpc"/>
    <s v="Loja"/>
    <s v="FGTS"/>
    <d v="2025-01-31T21:54:35"/>
    <d v="2025-02-04T21:54:35"/>
    <d v="2025-02-08T21:54:35"/>
    <m/>
    <n v="7.5999999999999998E-2"/>
    <s v="BA"/>
    <x v="4"/>
  </r>
  <r>
    <s v="C103620"/>
    <n v="380"/>
    <s v="Alto Potencial"/>
    <s v="google_cpc"/>
    <s v="Orgânico"/>
    <s v="Empréstimo Pessoal"/>
    <d v="2023-08-20T04:42:52"/>
    <m/>
    <m/>
    <m/>
    <n v="9.0999999999999998E-2"/>
    <s v="PE"/>
    <x v="4"/>
  </r>
  <r>
    <s v="C103621"/>
    <n v="362"/>
    <s v="Baixo"/>
    <s v="afiliado"/>
    <s v="Mídia Paga"/>
    <s v="Consignado"/>
    <d v="2023-09-09T12:36:38"/>
    <d v="2023-09-23T12:36:38"/>
    <d v="2023-10-05T12:36:38"/>
    <d v="2023-11-16T12:36:38"/>
    <n v="0.29799999999999999"/>
    <s v="AM"/>
    <x v="62"/>
  </r>
  <r>
    <s v="C103622"/>
    <n v="735"/>
    <s v="Médio"/>
    <s v="tiktok"/>
    <s v="Indicação"/>
    <s v="Empréstimo Pessoal"/>
    <d v="2025-02-04T03:42:35"/>
    <d v="2025-02-25T03:42:35"/>
    <d v="2025-03-24T03:42:35"/>
    <d v="2025-04-19T03:42:35"/>
    <n v="0.20899999999999999"/>
    <s v="RN"/>
    <x v="44"/>
  </r>
  <r>
    <s v="C103623"/>
    <n v="347"/>
    <s v="Baixo"/>
    <s v="meta_paid"/>
    <s v="Orgânico"/>
    <s v="Cartão"/>
    <d v="2025-09-06T17:27:31"/>
    <m/>
    <m/>
    <m/>
    <n v="0.122"/>
    <s v="BA"/>
    <x v="4"/>
  </r>
  <r>
    <s v="C103624"/>
    <n v="744"/>
    <s v="Baixo"/>
    <s v="google_cpc"/>
    <s v="Mídia Paga"/>
    <s v="FGTS"/>
    <d v="2025-10-05T14:40:25"/>
    <d v="2025-10-06T14:40:25"/>
    <d v="2025-10-13T14:40:25"/>
    <m/>
    <n v="0.24299999999999999"/>
    <s v="GO"/>
    <x v="4"/>
  </r>
  <r>
    <s v="C103625"/>
    <n v="373"/>
    <s v="Pensionista"/>
    <s v="tiktok"/>
    <s v="Orgânico"/>
    <s v="Cartão"/>
    <d v="2023-09-17T16:51:20"/>
    <m/>
    <m/>
    <m/>
    <n v="0.26800000000000002"/>
    <s v="RJ"/>
    <x v="4"/>
  </r>
  <r>
    <s v="C103626"/>
    <n v="841"/>
    <s v="Médio"/>
    <s v="google_cpc"/>
    <s v="Mídia Paga"/>
    <s v="Conta"/>
    <d v="2025-10-11T12:37:10"/>
    <d v="2025-11-06T12:37:10"/>
    <d v="2025-11-16T12:37:10"/>
    <m/>
    <n v="0.247"/>
    <s v="MA"/>
    <x v="4"/>
  </r>
  <r>
    <s v="C103627"/>
    <n v="456"/>
    <s v="Baixo"/>
    <s v="meta_paid"/>
    <s v="Loja"/>
    <s v="Cartão"/>
    <d v="2023-07-15T20:03:16"/>
    <d v="2023-07-28T20:03:16"/>
    <d v="2023-08-12T20:03:16"/>
    <m/>
    <n v="0.25700000000000001"/>
    <s v="SE"/>
    <x v="4"/>
  </r>
  <r>
    <s v="C103628"/>
    <n v="786"/>
    <s v="Médio"/>
    <s v="orgânico"/>
    <s v="Indicação"/>
    <s v="FGTS"/>
    <d v="2024-10-19T18:47:13"/>
    <d v="2024-10-22T18:47:13"/>
    <d v="2024-10-27T18:47:13"/>
    <d v="2024-11-23T18:47:13"/>
    <n v="0.35399999999999998"/>
    <s v="AL"/>
    <x v="1"/>
  </r>
  <r>
    <s v="C103629"/>
    <n v="565"/>
    <s v="Médio"/>
    <s v="tiktok"/>
    <s v="Mídia Paga"/>
    <s v="Consignado"/>
    <d v="2025-08-31T21:10:34"/>
    <d v="2025-09-08T21:10:34"/>
    <m/>
    <m/>
    <n v="0.23400000000000001"/>
    <s v="PA"/>
    <x v="4"/>
  </r>
  <r>
    <s v="C103630"/>
    <n v="555"/>
    <s v="Pensionista"/>
    <s v="loja"/>
    <s v="Loja"/>
    <s v="FGTS"/>
    <d v="2024-10-13T10:55:23"/>
    <m/>
    <m/>
    <m/>
    <n v="0.32800000000000001"/>
    <s v="MG"/>
    <x v="4"/>
  </r>
  <r>
    <s v="C103631"/>
    <n v="338"/>
    <s v="Baixo"/>
    <s v="google_cpc"/>
    <s v="Orgânico"/>
    <s v="Consignado"/>
    <d v="2025-05-18T23:53:52"/>
    <m/>
    <m/>
    <m/>
    <n v="0.33700000000000002"/>
    <s v="SP"/>
    <x v="4"/>
  </r>
  <r>
    <s v="C103632"/>
    <n v="354"/>
    <s v="Médio"/>
    <s v="meta_paid"/>
    <s v="Orgânico"/>
    <s v="Consignado"/>
    <d v="2023-11-26T15:24:42"/>
    <d v="2023-12-08T15:24:42"/>
    <m/>
    <m/>
    <n v="0.157"/>
    <s v="MG"/>
    <x v="4"/>
  </r>
  <r>
    <s v="C103633"/>
    <n v="327"/>
    <s v="Baixo"/>
    <s v="google_cpc"/>
    <s v="Mídia Paga"/>
    <s v="Conta"/>
    <d v="2023-12-08T20:49:29"/>
    <d v="2023-12-11T20:49:29"/>
    <m/>
    <m/>
    <n v="0.23400000000000001"/>
    <s v="AM"/>
    <x v="4"/>
  </r>
  <r>
    <s v="C103634"/>
    <n v="417"/>
    <s v="Alto Potencial"/>
    <s v="google_cpc"/>
    <s v="Mídia Paga"/>
    <s v="Empréstimo Pessoal"/>
    <d v="2024-02-19T05:45:15"/>
    <m/>
    <m/>
    <m/>
    <n v="0.23699999999999999"/>
    <s v="PE"/>
    <x v="4"/>
  </r>
  <r>
    <s v="C103635"/>
    <n v="669"/>
    <s v="Médio"/>
    <s v="google_cpc"/>
    <s v="CRM"/>
    <s v="FGTS"/>
    <d v="2025-02-24T13:38:49"/>
    <d v="2025-03-24T13:38:49"/>
    <d v="2025-04-11T13:38:49"/>
    <d v="2025-05-02T13:38:49"/>
    <n v="4.3999999999999997E-2"/>
    <s v="RN"/>
    <x v="42"/>
  </r>
  <r>
    <s v="C103636"/>
    <n v="508"/>
    <s v="Baixo"/>
    <s v="orgânico"/>
    <s v="Mídia Paga"/>
    <s v="Cartão"/>
    <d v="2023-06-21T05:22:32"/>
    <d v="2023-07-11T05:22:32"/>
    <d v="2023-07-11T05:22:32"/>
    <d v="2023-08-11T05:22:32"/>
    <n v="0.439"/>
    <s v="PB"/>
    <x v="30"/>
  </r>
  <r>
    <s v="C103637"/>
    <n v="615"/>
    <s v="Baixo"/>
    <s v="meta_paid"/>
    <s v="CRM"/>
    <s v="Consignado"/>
    <d v="2023-01-04T13:43:37"/>
    <d v="2023-01-22T13:43:37"/>
    <d v="2023-01-29T13:43:37"/>
    <m/>
    <n v="0.36"/>
    <s v="PB"/>
    <x v="4"/>
  </r>
  <r>
    <s v="C103638"/>
    <n v="692"/>
    <s v="Médio"/>
    <s v="loja"/>
    <s v="Loja"/>
    <s v="Conta"/>
    <d v="2023-05-12T14:02:34"/>
    <d v="2023-05-22T14:02:34"/>
    <d v="2023-05-29T14:02:34"/>
    <m/>
    <n v="0.19500000000000001"/>
    <s v="ES"/>
    <x v="4"/>
  </r>
  <r>
    <s v="C103639"/>
    <n v="743"/>
    <s v="Baixo"/>
    <s v="google_cpc"/>
    <s v="Indicação"/>
    <s v="Conta"/>
    <d v="2025-02-24T08:13:32"/>
    <m/>
    <m/>
    <m/>
    <n v="0.129"/>
    <s v="PI"/>
    <x v="4"/>
  </r>
  <r>
    <s v="C103640"/>
    <n v="558"/>
    <s v="Médio"/>
    <s v="orgânico"/>
    <s v="Mídia Paga"/>
    <s v="Consignado"/>
    <d v="2024-10-03T10:15:40"/>
    <m/>
    <m/>
    <m/>
    <n v="7.6999999999999999E-2"/>
    <s v="PB"/>
    <x v="4"/>
  </r>
  <r>
    <s v="C103641"/>
    <n v="497"/>
    <s v="Alto Potencial"/>
    <s v="indicação"/>
    <s v="Mídia Paga"/>
    <s v="Consignado"/>
    <d v="2024-06-28T13:28:07"/>
    <d v="2024-07-06T13:28:07"/>
    <d v="2024-07-17T13:28:07"/>
    <d v="2024-07-18T13:28:07"/>
    <n v="9.7000000000000003E-2"/>
    <s v="MA"/>
    <x v="40"/>
  </r>
  <r>
    <s v="C103642"/>
    <n v="744"/>
    <s v="Médio"/>
    <s v="google_cpc"/>
    <s v="Loja"/>
    <s v="Cartão"/>
    <d v="2023-01-09T11:57:55"/>
    <d v="2023-02-07T11:57:55"/>
    <d v="2023-02-07T11:57:55"/>
    <d v="2023-02-26T11:57:55"/>
    <n v="0.13400000000000001"/>
    <s v="CE"/>
    <x v="31"/>
  </r>
  <r>
    <s v="C103643"/>
    <n v="604"/>
    <s v="Digital First"/>
    <s v="meta_paid"/>
    <s v="CRM"/>
    <s v="FGTS"/>
    <d v="2024-10-16T11:18:06"/>
    <d v="2024-11-06T11:18:06"/>
    <d v="2024-11-25T11:18:06"/>
    <d v="2024-12-08T11:18:06"/>
    <n v="8.2000000000000003E-2"/>
    <s v="PB"/>
    <x v="11"/>
  </r>
  <r>
    <s v="C103644"/>
    <n v="638"/>
    <s v="Digital First"/>
    <s v="orgânico"/>
    <s v="Indicação"/>
    <s v="FGTS"/>
    <d v="2024-01-15T08:10:06"/>
    <d v="2024-02-06T08:10:06"/>
    <d v="2024-02-18T08:10:06"/>
    <d v="2024-03-10T08:10:06"/>
    <n v="0.24099999999999999"/>
    <s v="RJ"/>
    <x v="58"/>
  </r>
  <r>
    <s v="C103645"/>
    <n v="828"/>
    <s v="Médio"/>
    <s v="tiktok"/>
    <s v="Orgânico"/>
    <s v="Empréstimo Pessoal"/>
    <d v="2025-06-07T20:01:31"/>
    <d v="2025-06-19T20:01:31"/>
    <d v="2025-07-06T20:01:31"/>
    <d v="2025-08-08T20:01:31"/>
    <n v="0.25"/>
    <s v="GO"/>
    <x v="9"/>
  </r>
  <r>
    <s v="C103646"/>
    <n v="353"/>
    <s v="Alto Potencial"/>
    <s v="tiktok"/>
    <s v="Orgânico"/>
    <s v="Empréstimo Pessoal"/>
    <d v="2025-06-04T18:47:38"/>
    <m/>
    <m/>
    <m/>
    <n v="0.14199999999999999"/>
    <s v="ES"/>
    <x v="4"/>
  </r>
  <r>
    <s v="C103647"/>
    <n v="411"/>
    <s v="Baixo"/>
    <s v="meta_paid"/>
    <s v="Mídia Paga"/>
    <s v="Cartão"/>
    <d v="2024-05-07T09:05:46"/>
    <d v="2024-05-31T09:05:46"/>
    <d v="2024-06-21T09:05:46"/>
    <m/>
    <n v="0.435"/>
    <s v="AL"/>
    <x v="4"/>
  </r>
  <r>
    <s v="C103648"/>
    <n v="718"/>
    <s v="Baixo"/>
    <s v="orgânico"/>
    <s v="Mídia Paga"/>
    <s v="Cartão"/>
    <d v="2023-03-13T16:37:04"/>
    <d v="2023-04-09T16:37:04"/>
    <d v="2023-04-13T16:37:04"/>
    <m/>
    <n v="0.39700000000000002"/>
    <s v="AL"/>
    <x v="4"/>
  </r>
  <r>
    <s v="C103649"/>
    <n v="604"/>
    <s v="Médio"/>
    <s v="orgânico"/>
    <s v="Mídia Paga"/>
    <s v="Consignado"/>
    <d v="2024-05-06T21:29:18"/>
    <d v="2024-05-21T21:29:18"/>
    <d v="2024-05-21T21:29:18"/>
    <d v="2024-06-10T21:29:18"/>
    <n v="0.215"/>
    <s v="BA"/>
    <x v="1"/>
  </r>
  <r>
    <s v="C103650"/>
    <n v="737"/>
    <s v="Médio"/>
    <s v="google_cpc"/>
    <s v="Mídia Paga"/>
    <s v="Consignado"/>
    <d v="2024-07-12T12:53:07"/>
    <d v="2024-07-21T12:53:07"/>
    <d v="2024-08-08T12:53:07"/>
    <m/>
    <n v="0.252"/>
    <s v="RJ"/>
    <x v="4"/>
  </r>
  <r>
    <s v="C103651"/>
    <n v="384"/>
    <s v="Pensionista"/>
    <s v="indicação"/>
    <s v="Orgânico"/>
    <s v="Empréstimo Pessoal"/>
    <d v="2024-04-05T01:03:19"/>
    <d v="2024-04-09T01:03:19"/>
    <d v="2024-04-16T01:03:19"/>
    <d v="2024-05-01T01:03:19"/>
    <n v="0.36099999999999999"/>
    <s v="SC"/>
    <x v="52"/>
  </r>
  <r>
    <s v="C103652"/>
    <n v="823"/>
    <s v="Baixo"/>
    <s v="tiktok"/>
    <s v="CRM"/>
    <s v="Conta"/>
    <d v="2023-11-06T18:04:37"/>
    <m/>
    <m/>
    <m/>
    <n v="0.52700000000000002"/>
    <s v="PI"/>
    <x v="4"/>
  </r>
  <r>
    <s v="C103653"/>
    <n v="551"/>
    <s v="Médio"/>
    <s v="tiktok"/>
    <s v="CRM"/>
    <s v="Conta"/>
    <d v="2023-03-03T13:18:51"/>
    <d v="2023-03-12T13:18:51"/>
    <d v="2023-03-14T13:18:51"/>
    <d v="2023-03-17T13:18:51"/>
    <n v="0.35899999999999999"/>
    <s v="DF"/>
    <x v="34"/>
  </r>
  <r>
    <s v="C103654"/>
    <n v="425"/>
    <s v="Baixo"/>
    <s v="crm_push"/>
    <s v="Loja"/>
    <s v="Consignado"/>
    <d v="2024-01-11T23:01:12"/>
    <m/>
    <m/>
    <m/>
    <n v="0.20699999999999999"/>
    <s v="AM"/>
    <x v="4"/>
  </r>
  <r>
    <s v="C103655"/>
    <n v="704"/>
    <s v="Médio"/>
    <s v="tiktok"/>
    <s v="CRM"/>
    <s v="Cartão"/>
    <d v="2025-01-22T16:05:02"/>
    <d v="2025-02-10T16:05:02"/>
    <d v="2025-02-24T16:05:02"/>
    <m/>
    <n v="0.32500000000000001"/>
    <s v="SE"/>
    <x v="4"/>
  </r>
  <r>
    <s v="C103656"/>
    <n v="603"/>
    <s v="Médio"/>
    <s v="google_cpc"/>
    <s v="CRM"/>
    <s v="Consignado"/>
    <d v="2025-10-02T05:00:24"/>
    <d v="2025-10-22T05:00:24"/>
    <d v="2025-11-18T05:00:24"/>
    <m/>
    <n v="5.3999999999999999E-2"/>
    <s v="RN"/>
    <x v="4"/>
  </r>
  <r>
    <s v="C103657"/>
    <n v="327"/>
    <s v="Digital First"/>
    <s v="tiktok"/>
    <s v="Loja"/>
    <s v="Consignado"/>
    <d v="2023-05-05T06:18:21"/>
    <d v="2023-05-28T06:18:21"/>
    <d v="2023-06-06T06:18:21"/>
    <d v="2023-06-24T06:18:21"/>
    <n v="0.44700000000000001"/>
    <s v="GO"/>
    <x v="37"/>
  </r>
  <r>
    <s v="C103658"/>
    <n v="565"/>
    <s v="Médio"/>
    <s v="crm_push"/>
    <s v="Mídia Paga"/>
    <s v="Consignado"/>
    <d v="2023-05-10T01:49:13"/>
    <d v="2023-05-28T01:49:13"/>
    <m/>
    <m/>
    <n v="0.30399999999999999"/>
    <s v="PB"/>
    <x v="4"/>
  </r>
  <r>
    <s v="C103659"/>
    <n v="351"/>
    <s v="Médio"/>
    <s v="orgânico"/>
    <s v="Mídia Paga"/>
    <s v="Conta"/>
    <d v="2024-01-25T19:22:44"/>
    <d v="2024-01-30T19:22:44"/>
    <d v="2024-02-15T19:22:44"/>
    <m/>
    <n v="0.35099999999999998"/>
    <s v="SE"/>
    <x v="4"/>
  </r>
  <r>
    <s v="C103660"/>
    <n v="810"/>
    <s v="Baixo"/>
    <s v="indicação"/>
    <s v="CRM"/>
    <s v="Conta"/>
    <d v="2023-10-22T08:58:27"/>
    <d v="2023-11-06T08:58:27"/>
    <d v="2023-11-09T08:58:27"/>
    <m/>
    <n v="0.25"/>
    <s v="PB"/>
    <x v="4"/>
  </r>
  <r>
    <s v="C103661"/>
    <n v="506"/>
    <s v="Digital First"/>
    <s v="google_cpc"/>
    <s v="CRM"/>
    <s v="FGTS"/>
    <d v="2024-07-25T17:07:52"/>
    <m/>
    <m/>
    <m/>
    <n v="0.223"/>
    <s v="SE"/>
    <x v="4"/>
  </r>
  <r>
    <s v="C103662"/>
    <n v="810"/>
    <s v="Baixo"/>
    <s v="meta_paid"/>
    <s v="CRM"/>
    <s v="Consignado"/>
    <d v="2024-05-20T17:22:18"/>
    <m/>
    <m/>
    <m/>
    <n v="0.46300000000000002"/>
    <s v="SE"/>
    <x v="4"/>
  </r>
  <r>
    <s v="C103663"/>
    <n v="500"/>
    <s v="Alto Potencial"/>
    <s v="tiktok"/>
    <s v="Mídia Paga"/>
    <s v="Cartão"/>
    <d v="2024-10-23T20:00:55"/>
    <d v="2024-11-06T20:00:55"/>
    <m/>
    <m/>
    <n v="7.5999999999999998E-2"/>
    <s v="PB"/>
    <x v="4"/>
  </r>
  <r>
    <s v="C103664"/>
    <n v="583"/>
    <s v="Baixo"/>
    <s v="tiktok"/>
    <s v="Mídia Paga"/>
    <s v="Empréstimo Pessoal"/>
    <d v="2024-04-06T01:19:49"/>
    <d v="2024-04-29T01:19:49"/>
    <d v="2024-04-29T01:19:49"/>
    <d v="2024-05-27T01:19:49"/>
    <n v="0.39600000000000002"/>
    <s v="PI"/>
    <x v="30"/>
  </r>
  <r>
    <s v="C103665"/>
    <n v="656"/>
    <s v="Médio"/>
    <s v="meta_paid"/>
    <s v="Mídia Paga"/>
    <s v="Consignado"/>
    <d v="2024-04-11T21:18:24"/>
    <d v="2024-04-20T21:18:24"/>
    <d v="2024-05-06T21:18:24"/>
    <m/>
    <n v="0.30399999999999999"/>
    <s v="AM"/>
    <x v="4"/>
  </r>
  <r>
    <s v="C103666"/>
    <n v="346"/>
    <s v="Médio"/>
    <s v="crm_push"/>
    <s v="Mídia Paga"/>
    <s v="Cartão"/>
    <d v="2025-10-12T18:51:29"/>
    <d v="2025-10-22T18:51:29"/>
    <m/>
    <m/>
    <n v="0.499"/>
    <s v="SE"/>
    <x v="4"/>
  </r>
  <r>
    <s v="C103667"/>
    <n v="436"/>
    <s v="Baixo"/>
    <s v="google_cpc"/>
    <s v="Orgânico"/>
    <s v="Empréstimo Pessoal"/>
    <d v="2025-10-24T08:19:49"/>
    <d v="2025-10-25T08:19:49"/>
    <m/>
    <m/>
    <n v="0.66800000000000004"/>
    <s v="DF"/>
    <x v="4"/>
  </r>
  <r>
    <s v="C103668"/>
    <n v="429"/>
    <s v="Médio"/>
    <s v="google_cpc"/>
    <s v="CRM"/>
    <s v="Consignado"/>
    <d v="2024-07-05T04:51:45"/>
    <m/>
    <m/>
    <m/>
    <n v="9.0999999999999998E-2"/>
    <s v="ES"/>
    <x v="4"/>
  </r>
  <r>
    <s v="C103669"/>
    <n v="494"/>
    <s v="Pensionista"/>
    <s v="indicação"/>
    <s v="CRM"/>
    <s v="Consignado"/>
    <d v="2024-06-06T20:11:11"/>
    <d v="2024-06-16T20:11:11"/>
    <m/>
    <m/>
    <n v="0.36199999999999999"/>
    <s v="RN"/>
    <x v="4"/>
  </r>
  <r>
    <s v="C103670"/>
    <n v="663"/>
    <s v="Baixo"/>
    <s v="meta_paid"/>
    <s v="Mídia Paga"/>
    <s v="Empréstimo Pessoal"/>
    <d v="2023-01-31T00:05:16"/>
    <d v="2023-02-11T00:05:16"/>
    <d v="2023-02-24T00:05:16"/>
    <m/>
    <n v="0.11899999999999999"/>
    <s v="MA"/>
    <x v="4"/>
  </r>
  <r>
    <s v="C103671"/>
    <n v="731"/>
    <s v="Médio"/>
    <s v="indicação"/>
    <s v="Mídia Paga"/>
    <s v="Consignado"/>
    <d v="2024-07-29T04:58:33"/>
    <d v="2024-08-11T04:58:33"/>
    <d v="2024-08-17T04:58:33"/>
    <d v="2024-08-26T04:58:33"/>
    <n v="0.39900000000000002"/>
    <s v="MG"/>
    <x v="6"/>
  </r>
  <r>
    <s v="C103672"/>
    <n v="368"/>
    <s v="Baixo"/>
    <s v="meta_paid"/>
    <s v="Orgânico"/>
    <s v="Consignado"/>
    <d v="2024-11-13T23:31:16"/>
    <d v="2024-11-19T23:31:16"/>
    <m/>
    <m/>
    <n v="0.33200000000000002"/>
    <s v="CE"/>
    <x v="4"/>
  </r>
  <r>
    <s v="C103673"/>
    <n v="757"/>
    <s v="Médio"/>
    <s v="google_cpc"/>
    <s v="Orgânico"/>
    <s v="Conta"/>
    <d v="2024-06-23T13:44:29"/>
    <m/>
    <m/>
    <m/>
    <n v="0.19900000000000001"/>
    <s v="GO"/>
    <x v="4"/>
  </r>
  <r>
    <s v="C103674"/>
    <n v="839"/>
    <s v="Baixo"/>
    <s v="crm_push"/>
    <s v="Loja"/>
    <s v="Conta"/>
    <d v="2025-02-14T23:01:33"/>
    <d v="2025-02-17T23:01:33"/>
    <d v="2025-03-10T23:01:33"/>
    <d v="2025-03-11T23:01:33"/>
    <n v="0.28499999999999998"/>
    <s v="ES"/>
    <x v="20"/>
  </r>
  <r>
    <s v="C103675"/>
    <n v="634"/>
    <s v="Alto Potencial"/>
    <s v="crm_push"/>
    <s v="Mídia Paga"/>
    <s v="Conta"/>
    <d v="2025-01-31T21:59:37"/>
    <d v="2025-02-06T21:59:37"/>
    <d v="2025-02-06T21:59:37"/>
    <m/>
    <n v="0.56599999999999995"/>
    <s v="CE"/>
    <x v="4"/>
  </r>
  <r>
    <s v="C103676"/>
    <n v="825"/>
    <s v="Médio"/>
    <s v="meta_paid"/>
    <s v="CRM"/>
    <s v="Conta"/>
    <d v="2024-09-20T19:58:21"/>
    <m/>
    <m/>
    <m/>
    <n v="0.39"/>
    <s v="RS"/>
    <x v="4"/>
  </r>
  <r>
    <s v="C103677"/>
    <n v="315"/>
    <s v="Baixo"/>
    <s v="google_cpc"/>
    <s v="Orgânico"/>
    <s v="Conta"/>
    <d v="2024-04-17T05:40:45"/>
    <d v="2024-05-03T05:40:45"/>
    <m/>
    <m/>
    <n v="0.34699999999999998"/>
    <s v="RJ"/>
    <x v="4"/>
  </r>
  <r>
    <s v="C103678"/>
    <n v="755"/>
    <s v="Baixo"/>
    <s v="orgânico"/>
    <s v="Indicação"/>
    <s v="Consignado"/>
    <d v="2025-10-01T17:21:09"/>
    <m/>
    <m/>
    <m/>
    <n v="0.44500000000000001"/>
    <s v="AM"/>
    <x v="4"/>
  </r>
  <r>
    <s v="C103679"/>
    <n v="809"/>
    <s v="Médio"/>
    <s v="google_cpc"/>
    <s v="Indicação"/>
    <s v="Consignado"/>
    <d v="2024-02-04T18:03:08"/>
    <d v="2024-03-02T18:03:08"/>
    <m/>
    <m/>
    <n v="0.34799999999999998"/>
    <s v="DF"/>
    <x v="4"/>
  </r>
  <r>
    <s v="C103680"/>
    <n v="508"/>
    <s v="Baixo"/>
    <s v="crm_push"/>
    <s v="Indicação"/>
    <s v="FGTS"/>
    <d v="2024-09-17T12:33:11"/>
    <d v="2024-09-29T12:33:11"/>
    <d v="2024-09-30T12:33:11"/>
    <m/>
    <n v="0.10299999999999999"/>
    <s v="CE"/>
    <x v="4"/>
  </r>
  <r>
    <s v="C103681"/>
    <n v="457"/>
    <s v="Baixo"/>
    <s v="meta_paid"/>
    <s v="Loja"/>
    <s v="Cartão"/>
    <d v="2025-07-20T00:35:54"/>
    <m/>
    <m/>
    <m/>
    <n v="0.20599999999999999"/>
    <s v="PE"/>
    <x v="4"/>
  </r>
  <r>
    <s v="C103682"/>
    <n v="636"/>
    <s v="Médio"/>
    <s v="crm_push"/>
    <s v="CRM"/>
    <s v="Empréstimo Pessoal"/>
    <d v="2025-06-18T16:55:07"/>
    <d v="2025-06-23T16:55:07"/>
    <d v="2025-06-29T16:55:07"/>
    <m/>
    <n v="0.184"/>
    <s v="MA"/>
    <x v="4"/>
  </r>
  <r>
    <s v="C103683"/>
    <n v="540"/>
    <s v="Médio"/>
    <s v="meta_paid"/>
    <s v="Mídia Paga"/>
    <s v="FGTS"/>
    <d v="2024-08-19T11:26:08"/>
    <d v="2024-09-14T11:26:08"/>
    <d v="2024-09-21T11:26:08"/>
    <m/>
    <n v="0.26600000000000001"/>
    <s v="PB"/>
    <x v="4"/>
  </r>
  <r>
    <s v="C103684"/>
    <n v="357"/>
    <s v="Baixo"/>
    <s v="tiktok"/>
    <s v="Orgânico"/>
    <s v="Consignado"/>
    <d v="2024-09-10T12:30:39"/>
    <d v="2024-10-01T12:30:39"/>
    <d v="2024-10-21T12:30:39"/>
    <d v="2024-12-07T12:30:39"/>
    <n v="0.10100000000000001"/>
    <s v="GO"/>
    <x v="79"/>
  </r>
  <r>
    <s v="C103685"/>
    <n v="604"/>
    <s v="Médio"/>
    <s v="crm_push"/>
    <s v="Mídia Paga"/>
    <s v="Empréstimo Pessoal"/>
    <d v="2024-08-14T04:45:00"/>
    <d v="2024-08-27T04:45:00"/>
    <d v="2024-09-06T04:45:00"/>
    <d v="2024-09-30T04:45:00"/>
    <n v="0.29899999999999999"/>
    <s v="RJ"/>
    <x v="39"/>
  </r>
  <r>
    <s v="C103686"/>
    <n v="644"/>
    <s v="Digital First"/>
    <s v="google_cpc"/>
    <s v="Mídia Paga"/>
    <s v="Consignado"/>
    <d v="2024-05-13T20:07:38"/>
    <m/>
    <m/>
    <m/>
    <n v="0.29699999999999999"/>
    <s v="MA"/>
    <x v="4"/>
  </r>
  <r>
    <s v="C103687"/>
    <n v="313"/>
    <s v="Baixo"/>
    <s v="crm_push"/>
    <s v="Orgânico"/>
    <s v="Consignado"/>
    <d v="2025-04-18T00:44:14"/>
    <m/>
    <m/>
    <m/>
    <n v="0.14699999999999999"/>
    <s v="AL"/>
    <x v="4"/>
  </r>
  <r>
    <s v="C103688"/>
    <n v="658"/>
    <s v="Digital First"/>
    <s v="google_cpc"/>
    <s v="Orgânico"/>
    <s v="Cartão"/>
    <d v="2023-05-23T08:35:55"/>
    <m/>
    <m/>
    <m/>
    <n v="0.17899999999999999"/>
    <s v="AM"/>
    <x v="4"/>
  </r>
  <r>
    <s v="C103689"/>
    <n v="676"/>
    <s v="Médio"/>
    <s v="meta_paid"/>
    <s v="Orgânico"/>
    <s v="FGTS"/>
    <d v="2025-01-22T18:40:40"/>
    <m/>
    <m/>
    <m/>
    <n v="0.17299999999999999"/>
    <s v="RS"/>
    <x v="4"/>
  </r>
  <r>
    <s v="C103690"/>
    <n v="542"/>
    <s v="Baixo"/>
    <s v="meta_paid"/>
    <s v="Mídia Paga"/>
    <s v="FGTS"/>
    <d v="2024-04-13T13:18:07"/>
    <d v="2024-05-03T13:18:07"/>
    <d v="2024-05-11T13:18:07"/>
    <d v="2024-05-28T13:18:07"/>
    <n v="0.31900000000000001"/>
    <s v="PI"/>
    <x v="3"/>
  </r>
  <r>
    <s v="C103691"/>
    <n v="444"/>
    <s v="Alto Potencial"/>
    <s v="afiliado"/>
    <s v="CRM"/>
    <s v="Empréstimo Pessoal"/>
    <d v="2024-07-27T14:08:03"/>
    <d v="2024-08-07T14:08:03"/>
    <m/>
    <m/>
    <n v="0.20499999999999999"/>
    <s v="SP"/>
    <x v="4"/>
  </r>
  <r>
    <s v="C103692"/>
    <n v="714"/>
    <s v="Baixo"/>
    <s v="google_cpc"/>
    <s v="Indicação"/>
    <s v="Empréstimo Pessoal"/>
    <d v="2024-11-23T10:54:26"/>
    <d v="2024-12-05T10:54:26"/>
    <d v="2024-12-06T10:54:26"/>
    <m/>
    <n v="0.193"/>
    <s v="MG"/>
    <x v="4"/>
  </r>
  <r>
    <s v="C103693"/>
    <n v="693"/>
    <s v="Médio"/>
    <s v="tiktok"/>
    <s v="Orgânico"/>
    <s v="Consignado"/>
    <d v="2023-01-22T01:56:07"/>
    <d v="2023-02-14T01:56:07"/>
    <d v="2023-03-03T01:56:07"/>
    <m/>
    <n v="0.27700000000000002"/>
    <s v="GO"/>
    <x v="4"/>
  </r>
  <r>
    <s v="C103694"/>
    <n v="657"/>
    <s v="Médio"/>
    <s v="tiktok"/>
    <s v="CRM"/>
    <s v="Cartão"/>
    <d v="2025-02-10T12:06:18"/>
    <d v="2025-02-28T12:06:18"/>
    <d v="2025-03-02T12:06:18"/>
    <m/>
    <n v="0.14699999999999999"/>
    <s v="MA"/>
    <x v="4"/>
  </r>
  <r>
    <s v="C103695"/>
    <n v="457"/>
    <s v="Médio"/>
    <s v="meta_paid"/>
    <s v="CRM"/>
    <s v="Conta"/>
    <d v="2024-09-08T02:18:01"/>
    <m/>
    <m/>
    <m/>
    <n v="0.123"/>
    <s v="PB"/>
    <x v="4"/>
  </r>
  <r>
    <s v="C103696"/>
    <n v="317"/>
    <s v="Alto Potencial"/>
    <s v="meta_paid"/>
    <s v="Indicação"/>
    <s v="Consignado"/>
    <d v="2023-12-16T22:47:20"/>
    <d v="2024-01-03T22:47:20"/>
    <d v="2024-01-04T22:47:20"/>
    <d v="2024-02-09T22:47:20"/>
    <n v="0.4"/>
    <s v="BA"/>
    <x v="58"/>
  </r>
  <r>
    <s v="C103697"/>
    <n v="646"/>
    <s v="Baixo"/>
    <s v="meta_paid"/>
    <s v="Mídia Paga"/>
    <s v="Empréstimo Pessoal"/>
    <d v="2023-01-19T06:25:15"/>
    <d v="2023-02-06T06:25:15"/>
    <d v="2023-02-13T06:25:15"/>
    <m/>
    <n v="0.22"/>
    <s v="SE"/>
    <x v="4"/>
  </r>
  <r>
    <s v="C103698"/>
    <n v="357"/>
    <s v="Baixo"/>
    <s v="google_cpc"/>
    <s v="Mídia Paga"/>
    <s v="Consignado"/>
    <d v="2024-04-19T07:47:22"/>
    <d v="2024-05-08T07:47:22"/>
    <d v="2024-05-19T07:47:22"/>
    <d v="2024-06-09T07:47:22"/>
    <n v="0.39100000000000001"/>
    <s v="MG"/>
    <x v="30"/>
  </r>
  <r>
    <s v="C103699"/>
    <n v="454"/>
    <s v="Baixo"/>
    <s v="meta_paid"/>
    <s v="Mídia Paga"/>
    <s v="Consignado"/>
    <d v="2024-10-15T01:32:01"/>
    <m/>
    <m/>
    <m/>
    <n v="0.252"/>
    <s v="RS"/>
    <x v="4"/>
  </r>
  <r>
    <s v="C103700"/>
    <n v="786"/>
    <s v="Médio"/>
    <s v="crm_push"/>
    <s v="Mídia Paga"/>
    <s v="FGTS"/>
    <d v="2025-09-13T12:34:30"/>
    <m/>
    <m/>
    <m/>
    <n v="7.3999999999999996E-2"/>
    <s v="MG"/>
    <x v="4"/>
  </r>
  <r>
    <s v="C103701"/>
    <n v="830"/>
    <s v="Médio"/>
    <s v="crm_push"/>
    <s v="Mídia Paga"/>
    <s v="Conta"/>
    <d v="2024-06-10T00:17:58"/>
    <m/>
    <m/>
    <m/>
    <n v="0.22700000000000001"/>
    <s v="PE"/>
    <x v="4"/>
  </r>
  <r>
    <s v="C103702"/>
    <n v="786"/>
    <s v="Digital First"/>
    <s v="meta_paid"/>
    <s v="CRM"/>
    <s v="Consignado"/>
    <d v="2024-10-09T16:52:33"/>
    <d v="2024-10-25T16:52:33"/>
    <d v="2024-10-29T16:52:33"/>
    <d v="2024-12-03T16:52:33"/>
    <n v="0.191"/>
    <s v="PR"/>
    <x v="58"/>
  </r>
  <r>
    <s v="C103703"/>
    <n v="450"/>
    <s v="Baixo"/>
    <s v="tiktok"/>
    <s v="Mídia Paga"/>
    <s v="Cartão"/>
    <d v="2024-09-09T18:59:37"/>
    <m/>
    <m/>
    <m/>
    <n v="8.7999999999999995E-2"/>
    <s v="MA"/>
    <x v="4"/>
  </r>
  <r>
    <s v="C103704"/>
    <n v="658"/>
    <s v="Médio"/>
    <s v="google_cpc"/>
    <s v="Mídia Paga"/>
    <s v="Conta"/>
    <d v="2024-12-06T09:23:17"/>
    <d v="2024-12-07T09:23:17"/>
    <m/>
    <m/>
    <n v="0.23799999999999999"/>
    <s v="PR"/>
    <x v="4"/>
  </r>
  <r>
    <s v="C103705"/>
    <n v="667"/>
    <s v="Baixo"/>
    <s v="tiktok"/>
    <s v="Mídia Paga"/>
    <s v="Consignado"/>
    <d v="2023-05-10T15:02:27"/>
    <m/>
    <m/>
    <m/>
    <n v="0.17"/>
    <s v="SC"/>
    <x v="4"/>
  </r>
  <r>
    <s v="C103706"/>
    <n v="346"/>
    <s v="Digital First"/>
    <s v="indicação"/>
    <s v="Indicação"/>
    <s v="Conta"/>
    <d v="2025-04-19T16:29:31"/>
    <d v="2025-05-14T16:29:31"/>
    <d v="2025-05-28T16:29:31"/>
    <m/>
    <n v="0.28100000000000003"/>
    <s v="PE"/>
    <x v="4"/>
  </r>
  <r>
    <s v="C103707"/>
    <n v="506"/>
    <s v="Digital First"/>
    <s v="meta_paid"/>
    <s v="CRM"/>
    <s v="FGTS"/>
    <d v="2024-07-17T23:14:58"/>
    <d v="2024-08-05T23:14:58"/>
    <d v="2024-08-13T23:14:58"/>
    <m/>
    <n v="0.29099999999999998"/>
    <s v="PB"/>
    <x v="4"/>
  </r>
  <r>
    <s v="C103708"/>
    <n v="749"/>
    <s v="Alto Potencial"/>
    <s v="tiktok"/>
    <s v="Mídia Paga"/>
    <s v="Consignado"/>
    <d v="2024-10-26T18:08:28"/>
    <d v="2024-11-19T18:08:28"/>
    <d v="2024-12-06T18:08:28"/>
    <d v="2025-01-09T18:08:28"/>
    <n v="0.36399999999999999"/>
    <s v="AM"/>
    <x v="55"/>
  </r>
  <r>
    <s v="C103709"/>
    <n v="782"/>
    <s v="Baixo"/>
    <s v="crm_push"/>
    <s v="Mídia Paga"/>
    <s v="Consignado"/>
    <d v="2023-03-23T23:05:30"/>
    <m/>
    <m/>
    <m/>
    <n v="7.0000000000000007E-2"/>
    <s v="RS"/>
    <x v="4"/>
  </r>
  <r>
    <s v="C103710"/>
    <n v="442"/>
    <s v="Médio"/>
    <s v="tiktok"/>
    <s v="CRM"/>
    <s v="FGTS"/>
    <d v="2024-07-15T06:45:16"/>
    <d v="2024-07-15T06:45:16"/>
    <d v="2024-07-28T06:45:16"/>
    <m/>
    <n v="0.46500000000000002"/>
    <s v="SE"/>
    <x v="4"/>
  </r>
  <r>
    <s v="C103711"/>
    <n v="699"/>
    <s v="Baixo"/>
    <s v="meta_paid"/>
    <s v="Orgânico"/>
    <s v="Consignado"/>
    <d v="2023-11-05T06:46:57"/>
    <m/>
    <m/>
    <m/>
    <n v="0.24"/>
    <s v="RJ"/>
    <x v="4"/>
  </r>
  <r>
    <s v="C103712"/>
    <n v="396"/>
    <s v="Médio"/>
    <s v="google_cpc"/>
    <s v="CRM"/>
    <s v="Cartão"/>
    <d v="2024-06-21T10:12:32"/>
    <d v="2024-07-13T10:12:32"/>
    <d v="2024-08-04T10:12:32"/>
    <d v="2024-08-08T10:12:32"/>
    <n v="0.317"/>
    <s v="PA"/>
    <x v="31"/>
  </r>
  <r>
    <s v="C103713"/>
    <n v="346"/>
    <s v="Baixo"/>
    <s v="meta_paid"/>
    <s v="Indicação"/>
    <s v="Consignado"/>
    <d v="2025-10-01T10:36:26"/>
    <d v="2025-10-18T10:36:26"/>
    <m/>
    <m/>
    <n v="0.503"/>
    <s v="AL"/>
    <x v="4"/>
  </r>
  <r>
    <s v="C103714"/>
    <n v="490"/>
    <s v="Baixo"/>
    <s v="meta_paid"/>
    <s v="CRM"/>
    <s v="FGTS"/>
    <d v="2025-02-04T09:05:19"/>
    <d v="2025-02-10T09:05:19"/>
    <m/>
    <m/>
    <n v="0.5"/>
    <s v="AL"/>
    <x v="4"/>
  </r>
  <r>
    <s v="C103715"/>
    <n v="439"/>
    <s v="Médio"/>
    <s v="orgânico"/>
    <s v="Indicação"/>
    <s v="FGTS"/>
    <d v="2024-03-01T09:58:25"/>
    <d v="2024-03-22T09:58:25"/>
    <d v="2024-03-28T09:58:25"/>
    <d v="2024-04-22T09:58:25"/>
    <n v="0.44800000000000001"/>
    <s v="AL"/>
    <x v="43"/>
  </r>
  <r>
    <s v="C103716"/>
    <n v="530"/>
    <s v="Médio"/>
    <s v="meta_paid"/>
    <s v="Mídia Paga"/>
    <s v="FGTS"/>
    <d v="2023-12-30T09:25:10"/>
    <d v="2024-01-23T09:25:10"/>
    <d v="2024-02-07T09:25:10"/>
    <m/>
    <n v="0.161"/>
    <s v="MA"/>
    <x v="4"/>
  </r>
  <r>
    <s v="C103717"/>
    <n v="639"/>
    <s v="Baixo"/>
    <s v="crm_push"/>
    <s v="Loja"/>
    <s v="Consignado"/>
    <d v="2025-06-03T12:48:07"/>
    <d v="2025-06-23T12:48:07"/>
    <d v="2025-06-23T12:48:07"/>
    <d v="2025-08-02T12:48:07"/>
    <n v="0.252"/>
    <s v="RS"/>
    <x v="47"/>
  </r>
  <r>
    <s v="C103718"/>
    <n v="790"/>
    <s v="Médio"/>
    <s v="google_cpc"/>
    <s v="Orgânico"/>
    <s v="Consignado"/>
    <d v="2023-09-27T12:01:16"/>
    <m/>
    <m/>
    <m/>
    <n v="0.26700000000000002"/>
    <s v="RJ"/>
    <x v="4"/>
  </r>
  <r>
    <s v="C103719"/>
    <n v="348"/>
    <s v="Alto Potencial"/>
    <s v="meta_paid"/>
    <s v="Mídia Paga"/>
    <s v="Consignado"/>
    <d v="2024-06-04T13:28:09"/>
    <d v="2024-06-25T13:28:09"/>
    <d v="2024-07-25T13:28:09"/>
    <m/>
    <n v="0.315"/>
    <s v="DF"/>
    <x v="4"/>
  </r>
  <r>
    <s v="C103720"/>
    <n v="752"/>
    <s v="Alto Potencial"/>
    <s v="tiktok"/>
    <s v="Mídia Paga"/>
    <s v="FGTS"/>
    <d v="2024-02-10T03:27:03"/>
    <m/>
    <m/>
    <m/>
    <n v="8.5999999999999993E-2"/>
    <s v="SE"/>
    <x v="4"/>
  </r>
  <r>
    <s v="C103721"/>
    <n v="615"/>
    <s v="Baixo"/>
    <s v="google_cpc"/>
    <s v="CRM"/>
    <s v="Consignado"/>
    <d v="2024-10-22T15:23:09"/>
    <d v="2024-11-20T15:23:09"/>
    <d v="2024-12-05T15:23:09"/>
    <d v="2024-12-13T15:23:09"/>
    <n v="0.47299999999999998"/>
    <s v="GO"/>
    <x v="43"/>
  </r>
  <r>
    <s v="C103722"/>
    <n v="621"/>
    <s v="Digital First"/>
    <s v="tiktok"/>
    <s v="Mídia Paga"/>
    <s v="Consignado"/>
    <d v="2025-02-15T05:38:08"/>
    <m/>
    <m/>
    <m/>
    <n v="0.19500000000000001"/>
    <s v="RS"/>
    <x v="4"/>
  </r>
  <r>
    <s v="C103723"/>
    <n v="386"/>
    <s v="Baixo"/>
    <s v="meta_paid"/>
    <s v="Orgânico"/>
    <s v="Consignado"/>
    <d v="2025-10-27T17:23:54"/>
    <d v="2025-11-01T17:23:54"/>
    <d v="2025-11-08T17:23:54"/>
    <d v="2025-11-16T17:23:54"/>
    <n v="0.2"/>
    <s v="RJ"/>
    <x v="40"/>
  </r>
  <r>
    <s v="C103724"/>
    <n v="773"/>
    <s v="Médio"/>
    <s v="google_cpc"/>
    <s v="Orgânico"/>
    <s v="Cartão"/>
    <d v="2024-05-29T12:35:50"/>
    <d v="2024-06-17T12:35:50"/>
    <m/>
    <m/>
    <n v="0.22500000000000001"/>
    <s v="ES"/>
    <x v="4"/>
  </r>
  <r>
    <s v="C103725"/>
    <n v="581"/>
    <s v="Médio"/>
    <s v="google_cpc"/>
    <s v="Mídia Paga"/>
    <s v="Empréstimo Pessoal"/>
    <d v="2023-01-05T21:55:28"/>
    <d v="2023-01-21T21:55:28"/>
    <d v="2023-01-29T21:55:28"/>
    <m/>
    <n v="0.68600000000000005"/>
    <s v="RN"/>
    <x v="4"/>
  </r>
  <r>
    <s v="C103726"/>
    <n v="373"/>
    <s v="Médio"/>
    <s v="meta_paid"/>
    <s v="Mídia Paga"/>
    <s v="Conta"/>
    <d v="2023-11-17T14:50:34"/>
    <d v="2023-12-15T14:50:34"/>
    <m/>
    <m/>
    <n v="0.33500000000000002"/>
    <s v="RS"/>
    <x v="4"/>
  </r>
  <r>
    <s v="C103727"/>
    <n v="752"/>
    <s v="Pensionista"/>
    <s v="loja"/>
    <s v="Indicação"/>
    <s v="FGTS"/>
    <d v="2023-05-09T12:23:51"/>
    <m/>
    <m/>
    <m/>
    <n v="0.13900000000000001"/>
    <s v="AL"/>
    <x v="4"/>
  </r>
  <r>
    <s v="C103728"/>
    <n v="346"/>
    <s v="Médio"/>
    <s v="google_cpc"/>
    <s v="Mídia Paga"/>
    <s v="Consignado"/>
    <d v="2024-11-06T00:27:29"/>
    <d v="2024-11-09T00:27:29"/>
    <d v="2024-11-17T00:27:29"/>
    <m/>
    <n v="0.372"/>
    <s v="PB"/>
    <x v="4"/>
  </r>
  <r>
    <s v="C103729"/>
    <n v="395"/>
    <s v="Médio"/>
    <s v="afiliado"/>
    <s v="Mídia Paga"/>
    <s v="FGTS"/>
    <d v="2024-07-23T12:43:08"/>
    <d v="2024-07-26T12:43:08"/>
    <d v="2024-08-17T12:43:08"/>
    <d v="2024-08-27T12:43:08"/>
    <n v="0.19"/>
    <s v="PE"/>
    <x v="1"/>
  </r>
  <r>
    <s v="C103730"/>
    <n v="330"/>
    <s v="Baixo"/>
    <s v="meta_paid"/>
    <s v="Mídia Paga"/>
    <s v="FGTS"/>
    <d v="2024-04-08T00:24:11"/>
    <m/>
    <m/>
    <m/>
    <n v="7.0999999999999994E-2"/>
    <s v="BA"/>
    <x v="4"/>
  </r>
  <r>
    <s v="C103731"/>
    <n v="833"/>
    <s v="Digital First"/>
    <s v="tiktok"/>
    <s v="Indicação"/>
    <s v="FGTS"/>
    <d v="2024-08-24T15:34:32"/>
    <d v="2024-09-03T15:34:32"/>
    <d v="2024-09-19T15:34:32"/>
    <m/>
    <n v="0.26400000000000001"/>
    <s v="BA"/>
    <x v="4"/>
  </r>
  <r>
    <s v="C103732"/>
    <n v="316"/>
    <s v="Alto Potencial"/>
    <s v="tiktok"/>
    <s v="Orgânico"/>
    <s v="FGTS"/>
    <d v="2024-03-25T07:18:33"/>
    <m/>
    <m/>
    <m/>
    <n v="0.41499999999999998"/>
    <s v="BA"/>
    <x v="4"/>
  </r>
  <r>
    <s v="C103733"/>
    <n v="511"/>
    <s v="Médio"/>
    <s v="loja"/>
    <s v="CRM"/>
    <s v="FGTS"/>
    <d v="2023-06-07T14:58:43"/>
    <d v="2023-07-04T14:58:43"/>
    <m/>
    <m/>
    <n v="0.47899999999999998"/>
    <s v="RN"/>
    <x v="4"/>
  </r>
  <r>
    <s v="C103734"/>
    <n v="534"/>
    <s v="Baixo"/>
    <s v="crm_push"/>
    <s v="Mídia Paga"/>
    <s v="Consignado"/>
    <d v="2024-10-22T02:52:20"/>
    <m/>
    <m/>
    <m/>
    <n v="0.621"/>
    <s v="SE"/>
    <x v="4"/>
  </r>
  <r>
    <s v="C103735"/>
    <n v="691"/>
    <s v="Baixo"/>
    <s v="indicação"/>
    <s v="Mídia Paga"/>
    <s v="Consignado"/>
    <d v="2023-04-09T16:50:35"/>
    <d v="2023-04-15T16:50:35"/>
    <d v="2023-04-21T16:50:35"/>
    <d v="2023-05-21T16:50:35"/>
    <n v="0.32300000000000001"/>
    <s v="GO"/>
    <x v="0"/>
  </r>
  <r>
    <s v="C103736"/>
    <n v="653"/>
    <s v="Alto Potencial"/>
    <s v="crm_push"/>
    <s v="Mídia Paga"/>
    <s v="Consignado"/>
    <d v="2025-09-18T10:12:15"/>
    <d v="2025-09-24T10:12:15"/>
    <d v="2025-09-25T10:12:15"/>
    <d v="2025-10-18T10:12:15"/>
    <n v="0.374"/>
    <s v="SP"/>
    <x v="8"/>
  </r>
  <r>
    <s v="C103737"/>
    <n v="604"/>
    <s v="Baixo"/>
    <s v="meta_paid"/>
    <s v="Orgânico"/>
    <s v="Consignado"/>
    <d v="2025-10-28T00:08:59"/>
    <d v="2025-11-24T00:08:59"/>
    <m/>
    <m/>
    <n v="0.16900000000000001"/>
    <s v="AL"/>
    <x v="4"/>
  </r>
  <r>
    <s v="C103738"/>
    <n v="849"/>
    <s v="Baixo"/>
    <s v="indicação"/>
    <s v="Mídia Paga"/>
    <s v="Consignado"/>
    <d v="2024-05-08T11:06:17"/>
    <m/>
    <m/>
    <m/>
    <n v="0.34599999999999997"/>
    <s v="MA"/>
    <x v="4"/>
  </r>
  <r>
    <s v="C103739"/>
    <n v="839"/>
    <s v="Digital First"/>
    <s v="indicação"/>
    <s v="CRM"/>
    <s v="Consignado"/>
    <d v="2024-04-10T11:19:06"/>
    <d v="2024-04-30T11:19:06"/>
    <d v="2024-05-18T11:19:06"/>
    <d v="2024-05-19T11:19:06"/>
    <n v="4.2999999999999997E-2"/>
    <s v="GO"/>
    <x v="41"/>
  </r>
  <r>
    <s v="C103740"/>
    <n v="808"/>
    <s v="Médio"/>
    <s v="google_cpc"/>
    <s v="CRM"/>
    <s v="Consignado"/>
    <d v="2025-01-06T01:07:32"/>
    <d v="2025-01-22T01:07:32"/>
    <m/>
    <m/>
    <n v="0.219"/>
    <s v="PB"/>
    <x v="4"/>
  </r>
  <r>
    <s v="C103741"/>
    <n v="694"/>
    <s v="Médio"/>
    <s v="loja"/>
    <s v="Mídia Paga"/>
    <s v="Consignado"/>
    <d v="2023-06-15T07:55:03"/>
    <m/>
    <m/>
    <m/>
    <n v="0.35499999999999998"/>
    <s v="BA"/>
    <x v="4"/>
  </r>
  <r>
    <s v="C103742"/>
    <n v="730"/>
    <s v="Baixo"/>
    <s v="orgânico"/>
    <s v="Indicação"/>
    <s v="Consignado"/>
    <d v="2024-03-31T20:13:47"/>
    <m/>
    <m/>
    <m/>
    <n v="0.20499999999999999"/>
    <s v="AL"/>
    <x v="4"/>
  </r>
  <r>
    <s v="C103743"/>
    <n v="476"/>
    <s v="Baixo"/>
    <s v="loja"/>
    <s v="Mídia Paga"/>
    <s v="Consignado"/>
    <d v="2023-08-02T08:39:29"/>
    <m/>
    <m/>
    <m/>
    <n v="0.20699999999999999"/>
    <s v="DF"/>
    <x v="4"/>
  </r>
  <r>
    <s v="C103744"/>
    <n v="705"/>
    <s v="Baixo"/>
    <s v="loja"/>
    <s v="Mídia Paga"/>
    <s v="FGTS"/>
    <d v="2024-12-30T22:14:14"/>
    <m/>
    <m/>
    <m/>
    <n v="0.05"/>
    <s v="PE"/>
    <x v="4"/>
  </r>
  <r>
    <s v="C103745"/>
    <n v="600"/>
    <s v="Baixo"/>
    <s v="afiliado"/>
    <s v="Loja"/>
    <s v="Conta"/>
    <d v="2024-05-17T15:24:55"/>
    <d v="2024-05-18T15:24:55"/>
    <d v="2024-06-02T15:24:55"/>
    <d v="2024-06-26T15:24:55"/>
    <n v="0.28100000000000003"/>
    <s v="SP"/>
    <x v="19"/>
  </r>
  <r>
    <s v="C103746"/>
    <n v="744"/>
    <s v="Alto Potencial"/>
    <s v="afiliado"/>
    <s v="Mídia Paga"/>
    <s v="Empréstimo Pessoal"/>
    <d v="2023-03-23T23:40:10"/>
    <d v="2023-03-28T23:40:10"/>
    <d v="2023-04-11T23:40:10"/>
    <m/>
    <n v="0.46400000000000002"/>
    <s v="RJ"/>
    <x v="4"/>
  </r>
  <r>
    <s v="C103747"/>
    <n v="426"/>
    <s v="Médio"/>
    <s v="google_cpc"/>
    <s v="Mídia Paga"/>
    <s v="Empréstimo Pessoal"/>
    <d v="2023-07-09T22:43:33"/>
    <m/>
    <m/>
    <m/>
    <n v="0.64500000000000002"/>
    <s v="RN"/>
    <x v="4"/>
  </r>
  <r>
    <s v="C103748"/>
    <n v="648"/>
    <s v="Médio"/>
    <s v="google_cpc"/>
    <s v="CRM"/>
    <s v="FGTS"/>
    <d v="2024-08-26T11:45:06"/>
    <m/>
    <m/>
    <m/>
    <n v="8.5999999999999993E-2"/>
    <s v="SE"/>
    <x v="4"/>
  </r>
  <r>
    <s v="C103749"/>
    <n v="320"/>
    <s v="Digital First"/>
    <s v="google_cpc"/>
    <s v="Mídia Paga"/>
    <s v="FGTS"/>
    <d v="2025-09-03T10:46:03"/>
    <d v="2025-09-17T10:46:03"/>
    <d v="2025-09-26T10:46:03"/>
    <d v="2025-10-12T10:46:03"/>
    <n v="4.7E-2"/>
    <s v="PI"/>
    <x v="41"/>
  </r>
  <r>
    <s v="C103750"/>
    <n v="719"/>
    <s v="Médio"/>
    <s v="google_cpc"/>
    <s v="Indicação"/>
    <s v="Consignado"/>
    <d v="2023-11-04T09:49:00"/>
    <d v="2023-11-15T09:49:00"/>
    <m/>
    <m/>
    <n v="0.308"/>
    <s v="GO"/>
    <x v="4"/>
  </r>
  <r>
    <s v="C103751"/>
    <n v="451"/>
    <s v="Alto Potencial"/>
    <s v="meta_paid"/>
    <s v="Mídia Paga"/>
    <s v="Empréstimo Pessoal"/>
    <d v="2023-01-23T00:15:40"/>
    <m/>
    <m/>
    <m/>
    <n v="0.224"/>
    <s v="PE"/>
    <x v="4"/>
  </r>
  <r>
    <s v="C103752"/>
    <n v="459"/>
    <s v="Médio"/>
    <s v="orgânico"/>
    <s v="Mídia Paga"/>
    <s v="Cartão"/>
    <d v="2024-01-15T12:50:16"/>
    <d v="2024-01-17T12:50:16"/>
    <d v="2024-01-24T12:50:16"/>
    <d v="2024-02-11T12:50:16"/>
    <n v="0.16900000000000001"/>
    <s v="CE"/>
    <x v="15"/>
  </r>
  <r>
    <s v="C103753"/>
    <n v="779"/>
    <s v="Digital First"/>
    <s v="meta_paid"/>
    <s v="Loja"/>
    <s v="Cartão"/>
    <d v="2024-10-22T04:52:42"/>
    <d v="2024-11-09T04:52:42"/>
    <d v="2024-11-30T04:52:42"/>
    <d v="2024-12-09T04:52:42"/>
    <n v="0.11899999999999999"/>
    <s v="GO"/>
    <x v="31"/>
  </r>
  <r>
    <s v="C103754"/>
    <n v="742"/>
    <s v="Digital First"/>
    <s v="orgânico"/>
    <s v="Mídia Paga"/>
    <s v="Consignado"/>
    <d v="2025-05-12T07:45:37"/>
    <d v="2025-06-06T07:45:37"/>
    <d v="2025-06-28T07:45:37"/>
    <m/>
    <n v="0.157"/>
    <s v="SE"/>
    <x v="4"/>
  </r>
  <r>
    <s v="C103755"/>
    <n v="395"/>
    <s v="Digital First"/>
    <s v="crm_push"/>
    <s v="Indicação"/>
    <s v="FGTS"/>
    <d v="2024-11-10T02:34:07"/>
    <d v="2024-12-08T02:34:07"/>
    <d v="2024-12-22T02:34:07"/>
    <m/>
    <n v="0.24399999999999999"/>
    <s v="RS"/>
    <x v="4"/>
  </r>
  <r>
    <s v="C103756"/>
    <n v="651"/>
    <s v="Médio"/>
    <s v="orgânico"/>
    <s v="Mídia Paga"/>
    <s v="Consignado"/>
    <d v="2024-09-24T07:50:48"/>
    <m/>
    <m/>
    <m/>
    <n v="0.311"/>
    <s v="CE"/>
    <x v="4"/>
  </r>
  <r>
    <s v="C103757"/>
    <n v="374"/>
    <s v="Baixo"/>
    <s v="meta_paid"/>
    <s v="Mídia Paga"/>
    <s v="Empréstimo Pessoal"/>
    <d v="2024-07-01T04:58:04"/>
    <d v="2024-07-18T04:58:04"/>
    <m/>
    <m/>
    <n v="0.223"/>
    <s v="DF"/>
    <x v="4"/>
  </r>
  <r>
    <s v="C103758"/>
    <n v="658"/>
    <s v="Médio"/>
    <s v="meta_paid"/>
    <s v="Mídia Paga"/>
    <s v="Consignado"/>
    <d v="2024-09-28T06:12:22"/>
    <m/>
    <m/>
    <m/>
    <n v="0.375"/>
    <s v="AL"/>
    <x v="4"/>
  </r>
  <r>
    <s v="C103759"/>
    <n v="432"/>
    <s v="Médio"/>
    <s v="google_cpc"/>
    <s v="Mídia Paga"/>
    <s v="FGTS"/>
    <d v="2024-06-03T03:45:06"/>
    <d v="2024-07-02T03:45:06"/>
    <d v="2024-07-18T03:45:06"/>
    <m/>
    <n v="0.42699999999999999"/>
    <s v="SP"/>
    <x v="4"/>
  </r>
  <r>
    <s v="C103760"/>
    <n v="699"/>
    <s v="Alto Potencial"/>
    <s v="meta_paid"/>
    <s v="CRM"/>
    <s v="Consignado"/>
    <d v="2025-05-17T20:25:55"/>
    <d v="2025-06-13T20:25:55"/>
    <d v="2025-06-24T20:25:55"/>
    <d v="2025-07-18T20:25:55"/>
    <n v="0.254"/>
    <s v="PB"/>
    <x v="9"/>
  </r>
  <r>
    <s v="C103761"/>
    <n v="438"/>
    <s v="Médio"/>
    <s v="orgânico"/>
    <s v="Mídia Paga"/>
    <s v="Cartão"/>
    <d v="2023-08-01T00:19:00"/>
    <m/>
    <m/>
    <m/>
    <n v="0.40100000000000002"/>
    <s v="SE"/>
    <x v="4"/>
  </r>
  <r>
    <s v="C103762"/>
    <n v="545"/>
    <s v="Baixo"/>
    <s v="tiktok"/>
    <s v="CRM"/>
    <s v="Consignado"/>
    <d v="2023-03-10T00:01:33"/>
    <d v="2023-03-22T00:01:33"/>
    <m/>
    <m/>
    <n v="5.0999999999999997E-2"/>
    <s v="GO"/>
    <x v="4"/>
  </r>
  <r>
    <s v="C103763"/>
    <n v="590"/>
    <s v="Digital First"/>
    <s v="orgânico"/>
    <s v="Mídia Paga"/>
    <s v="Cartão"/>
    <d v="2024-08-28T07:02:58"/>
    <d v="2024-09-01T07:02:58"/>
    <m/>
    <m/>
    <n v="0.625"/>
    <s v="AL"/>
    <x v="4"/>
  </r>
  <r>
    <s v="C103764"/>
    <n v="411"/>
    <s v="Médio"/>
    <s v="meta_paid"/>
    <s v="Mídia Paga"/>
    <s v="FGTS"/>
    <d v="2024-10-29T12:56:16"/>
    <d v="2024-11-03T12:56:16"/>
    <d v="2024-11-03T12:56:16"/>
    <m/>
    <n v="0.40100000000000002"/>
    <s v="SP"/>
    <x v="4"/>
  </r>
  <r>
    <s v="C103765"/>
    <n v="469"/>
    <s v="Digital First"/>
    <s v="google_cpc"/>
    <s v="Mídia Paga"/>
    <s v="FGTS"/>
    <d v="2023-12-08T06:40:38"/>
    <d v="2023-12-19T06:40:38"/>
    <d v="2023-12-22T06:40:38"/>
    <m/>
    <n v="0.48899999999999999"/>
    <s v="PR"/>
    <x v="4"/>
  </r>
  <r>
    <s v="C103766"/>
    <n v="539"/>
    <s v="Médio"/>
    <s v="crm_push"/>
    <s v="CRM"/>
    <s v="Consignado"/>
    <d v="2024-12-27T21:25:46"/>
    <d v="2025-01-21T21:25:46"/>
    <d v="2025-02-08T21:25:46"/>
    <m/>
    <n v="0.217"/>
    <s v="SP"/>
    <x v="4"/>
  </r>
  <r>
    <s v="C103767"/>
    <n v="636"/>
    <s v="Médio"/>
    <s v="google_cpc"/>
    <s v="Mídia Paga"/>
    <s v="Cartão"/>
    <d v="2024-10-26T16:24:45"/>
    <m/>
    <m/>
    <m/>
    <n v="0.28000000000000003"/>
    <s v="MG"/>
    <x v="4"/>
  </r>
  <r>
    <s v="C103768"/>
    <n v="437"/>
    <s v="Médio"/>
    <s v="tiktok"/>
    <s v="Mídia Paga"/>
    <s v="Cartão"/>
    <d v="2023-11-10T03:05:53"/>
    <m/>
    <m/>
    <m/>
    <n v="0.40600000000000003"/>
    <s v="AM"/>
    <x v="4"/>
  </r>
  <r>
    <s v="C103769"/>
    <n v="535"/>
    <s v="Médio"/>
    <s v="crm_push"/>
    <s v="Loja"/>
    <s v="FGTS"/>
    <d v="2023-02-19T18:41:55"/>
    <m/>
    <m/>
    <m/>
    <n v="0.17799999999999999"/>
    <s v="ES"/>
    <x v="4"/>
  </r>
  <r>
    <s v="C103770"/>
    <n v="302"/>
    <s v="Médio"/>
    <s v="google_cpc"/>
    <s v="Mídia Paga"/>
    <s v="FGTS"/>
    <d v="2024-07-16T21:04:28"/>
    <d v="2024-08-02T21:04:28"/>
    <d v="2024-08-20T21:04:28"/>
    <d v="2024-09-21T21:04:28"/>
    <n v="0.23499999999999999"/>
    <s v="PA"/>
    <x v="42"/>
  </r>
  <r>
    <s v="C103771"/>
    <n v="415"/>
    <s v="Baixo"/>
    <s v="tiktok"/>
    <s v="Mídia Paga"/>
    <s v="Consignado"/>
    <d v="2023-03-20T05:53:23"/>
    <d v="2023-04-09T05:53:23"/>
    <d v="2023-04-26T05:53:23"/>
    <d v="2023-05-08T05:53:23"/>
    <n v="0.28899999999999998"/>
    <s v="RN"/>
    <x v="29"/>
  </r>
  <r>
    <s v="C103772"/>
    <n v="771"/>
    <s v="Baixo"/>
    <s v="orgânico"/>
    <s v="Mídia Paga"/>
    <s v="Consignado"/>
    <d v="2024-07-17T18:38:44"/>
    <d v="2024-08-05T18:38:44"/>
    <d v="2024-08-17T18:38:44"/>
    <d v="2024-08-18T18:38:44"/>
    <n v="0.35399999999999998"/>
    <s v="PB"/>
    <x v="17"/>
  </r>
  <r>
    <s v="C103773"/>
    <n v="430"/>
    <s v="Digital First"/>
    <s v="orgânico"/>
    <s v="Mídia Paga"/>
    <s v="FGTS"/>
    <d v="2025-01-07T03:02:50"/>
    <d v="2025-01-16T03:02:50"/>
    <d v="2025-02-02T03:02:50"/>
    <d v="2025-02-18T03:02:50"/>
    <n v="0.193"/>
    <s v="AM"/>
    <x v="0"/>
  </r>
  <r>
    <s v="C103774"/>
    <n v="782"/>
    <s v="Médio"/>
    <s v="google_cpc"/>
    <s v="Orgânico"/>
    <s v="Conta"/>
    <d v="2024-04-09T23:37:53"/>
    <d v="2024-04-12T23:37:53"/>
    <d v="2024-04-21T23:37:53"/>
    <d v="2024-05-20T23:37:53"/>
    <n v="6.7000000000000004E-2"/>
    <s v="BA"/>
    <x v="28"/>
  </r>
  <r>
    <s v="C103775"/>
    <n v="700"/>
    <s v="Baixo"/>
    <s v="crm_push"/>
    <s v="Mídia Paga"/>
    <s v="FGTS"/>
    <d v="2023-01-19T22:37:55"/>
    <d v="2023-02-17T22:37:55"/>
    <d v="2023-03-03T22:37:55"/>
    <d v="2023-03-17T22:37:55"/>
    <n v="0.155"/>
    <s v="MA"/>
    <x v="10"/>
  </r>
  <r>
    <s v="C103776"/>
    <n v="500"/>
    <s v="Baixo"/>
    <s v="google_cpc"/>
    <s v="CRM"/>
    <s v="FGTS"/>
    <d v="2023-06-25T01:30:40"/>
    <m/>
    <m/>
    <m/>
    <n v="0.22500000000000001"/>
    <s v="CE"/>
    <x v="4"/>
  </r>
  <r>
    <s v="C103777"/>
    <n v="591"/>
    <s v="Pensionista"/>
    <s v="tiktok"/>
    <s v="Mídia Paga"/>
    <s v="Conta"/>
    <d v="2023-07-23T11:04:25"/>
    <d v="2023-07-31T11:04:25"/>
    <m/>
    <m/>
    <n v="0.20799999999999999"/>
    <s v="RN"/>
    <x v="4"/>
  </r>
  <r>
    <s v="C103778"/>
    <n v="641"/>
    <s v="Médio"/>
    <s v="meta_paid"/>
    <s v="Indicação"/>
    <s v="Empréstimo Pessoal"/>
    <d v="2023-04-28T02:21:13"/>
    <d v="2023-04-30T02:21:13"/>
    <d v="2023-05-08T02:21:13"/>
    <m/>
    <n v="0.33"/>
    <s v="DF"/>
    <x v="4"/>
  </r>
  <r>
    <s v="C103779"/>
    <n v="515"/>
    <s v="Pensionista"/>
    <s v="google_cpc"/>
    <s v="Mídia Paga"/>
    <s v="FGTS"/>
    <d v="2024-08-18T23:31:56"/>
    <m/>
    <m/>
    <m/>
    <n v="0.28899999999999998"/>
    <s v="SE"/>
    <x v="4"/>
  </r>
  <r>
    <s v="C103780"/>
    <n v="665"/>
    <s v="Baixo"/>
    <s v="meta_paid"/>
    <s v="CRM"/>
    <s v="FGTS"/>
    <d v="2023-10-07T11:35:47"/>
    <d v="2023-10-19T11:35:47"/>
    <d v="2023-10-21T11:35:47"/>
    <d v="2023-10-23T11:35:47"/>
    <n v="0.10199999999999999"/>
    <s v="SC"/>
    <x v="65"/>
  </r>
  <r>
    <s v="C103781"/>
    <n v="768"/>
    <s v="Baixo"/>
    <s v="google_cpc"/>
    <s v="Mídia Paga"/>
    <s v="Cartão"/>
    <d v="2024-02-05T08:25:23"/>
    <m/>
    <m/>
    <m/>
    <n v="0.314"/>
    <s v="SC"/>
    <x v="4"/>
  </r>
  <r>
    <s v="C103782"/>
    <n v="717"/>
    <s v="Alto Potencial"/>
    <s v="meta_paid"/>
    <s v="CRM"/>
    <s v="FGTS"/>
    <d v="2023-10-24T04:03:21"/>
    <m/>
    <m/>
    <m/>
    <n v="0.40500000000000003"/>
    <s v="BA"/>
    <x v="4"/>
  </r>
  <r>
    <s v="C103783"/>
    <n v="326"/>
    <s v="Médio"/>
    <s v="google_cpc"/>
    <s v="CRM"/>
    <s v="FGTS"/>
    <d v="2023-04-15T12:42:50"/>
    <m/>
    <m/>
    <m/>
    <n v="0.20599999999999999"/>
    <s v="PE"/>
    <x v="4"/>
  </r>
  <r>
    <s v="C103784"/>
    <n v="754"/>
    <s v="Baixo"/>
    <s v="afiliado"/>
    <s v="Mídia Paga"/>
    <s v="Cartão"/>
    <d v="2023-03-30T02:17:12"/>
    <d v="2023-04-19T02:17:12"/>
    <d v="2023-05-05T02:17:12"/>
    <d v="2023-06-03T02:17:12"/>
    <n v="3.5999999999999997E-2"/>
    <s v="PI"/>
    <x v="66"/>
  </r>
  <r>
    <s v="C103785"/>
    <n v="313"/>
    <s v="Alto Potencial"/>
    <s v="google_cpc"/>
    <s v="CRM"/>
    <s v="Cartão"/>
    <d v="2024-01-17T18:33:12"/>
    <m/>
    <m/>
    <m/>
    <n v="0.71199999999999997"/>
    <s v="PA"/>
    <x v="4"/>
  </r>
  <r>
    <s v="C103786"/>
    <n v="397"/>
    <s v="Médio"/>
    <s v="afiliado"/>
    <s v="CRM"/>
    <s v="Conta"/>
    <d v="2024-05-09T08:08:36"/>
    <d v="2024-06-01T08:08:36"/>
    <d v="2024-06-19T08:08:36"/>
    <m/>
    <n v="0.434"/>
    <s v="BA"/>
    <x v="4"/>
  </r>
  <r>
    <s v="C103787"/>
    <n v="578"/>
    <s v="Pensionista"/>
    <s v="afiliado"/>
    <s v="Mídia Paga"/>
    <s v="Consignado"/>
    <d v="2023-08-26T01:25:13"/>
    <m/>
    <m/>
    <m/>
    <n v="6.0999999999999999E-2"/>
    <s v="RN"/>
    <x v="4"/>
  </r>
  <r>
    <s v="C103788"/>
    <n v="789"/>
    <s v="Médio"/>
    <s v="meta_paid"/>
    <s v="Mídia Paga"/>
    <s v="FGTS"/>
    <d v="2025-07-24T13:14:40"/>
    <d v="2025-08-15T13:14:40"/>
    <d v="2025-09-11T13:14:40"/>
    <m/>
    <n v="3.5000000000000003E-2"/>
    <s v="AL"/>
    <x v="4"/>
  </r>
  <r>
    <s v="C103789"/>
    <n v="506"/>
    <s v="Médio"/>
    <s v="meta_paid"/>
    <s v="Mídia Paga"/>
    <s v="Consignado"/>
    <d v="2025-08-01T02:12:32"/>
    <d v="2025-08-10T02:12:32"/>
    <d v="2025-08-21T02:12:32"/>
    <m/>
    <n v="0.156"/>
    <s v="MA"/>
    <x v="4"/>
  </r>
  <r>
    <s v="C103790"/>
    <n v="532"/>
    <s v="Médio"/>
    <s v="meta_paid"/>
    <s v="Mídia Paga"/>
    <s v="Consignado"/>
    <d v="2023-03-03T01:57:00"/>
    <d v="2023-03-28T01:57:00"/>
    <m/>
    <m/>
    <n v="0.48699999999999999"/>
    <s v="RS"/>
    <x v="4"/>
  </r>
  <r>
    <s v="C103791"/>
    <n v="538"/>
    <s v="Alto Potencial"/>
    <s v="indicação"/>
    <s v="Mídia Paga"/>
    <s v="FGTS"/>
    <d v="2023-11-02T05:33:28"/>
    <d v="2023-11-28T05:33:28"/>
    <d v="2023-11-30T05:33:28"/>
    <d v="2024-01-05T05:33:28"/>
    <n v="0.34300000000000003"/>
    <s v="MA"/>
    <x v="51"/>
  </r>
  <r>
    <s v="C103792"/>
    <n v="549"/>
    <s v="Médio"/>
    <s v="orgânico"/>
    <s v="CRM"/>
    <s v="Consignado"/>
    <d v="2024-10-06T04:53:48"/>
    <m/>
    <m/>
    <m/>
    <n v="4.4999999999999998E-2"/>
    <s v="BA"/>
    <x v="4"/>
  </r>
  <r>
    <s v="C103793"/>
    <n v="605"/>
    <s v="Baixo"/>
    <s v="indicação"/>
    <s v="Mídia Paga"/>
    <s v="FGTS"/>
    <d v="2025-08-08T13:46:44"/>
    <m/>
    <m/>
    <m/>
    <n v="4.2999999999999997E-2"/>
    <s v="BA"/>
    <x v="4"/>
  </r>
  <r>
    <s v="C103794"/>
    <n v="762"/>
    <s v="Médio"/>
    <s v="meta_paid"/>
    <s v="Mídia Paga"/>
    <s v="Conta"/>
    <d v="2023-01-21T09:01:51"/>
    <m/>
    <m/>
    <m/>
    <n v="0.13200000000000001"/>
    <s v="ES"/>
    <x v="4"/>
  </r>
  <r>
    <s v="C103795"/>
    <n v="535"/>
    <s v="Baixo"/>
    <s v="afiliado"/>
    <s v="Orgânico"/>
    <s v="Cartão"/>
    <d v="2023-02-10T23:50:15"/>
    <d v="2023-02-15T23:50:15"/>
    <m/>
    <m/>
    <n v="0.127"/>
    <s v="AL"/>
    <x v="4"/>
  </r>
  <r>
    <s v="C103796"/>
    <n v="590"/>
    <s v="Médio"/>
    <s v="meta_paid"/>
    <s v="CRM"/>
    <s v="Consignado"/>
    <d v="2025-05-24T08:17:54"/>
    <m/>
    <m/>
    <m/>
    <n v="0.50900000000000001"/>
    <s v="PI"/>
    <x v="4"/>
  </r>
  <r>
    <s v="C103797"/>
    <n v="338"/>
    <s v="Digital First"/>
    <s v="afiliado"/>
    <s v="Indicação"/>
    <s v="Consignado"/>
    <d v="2025-04-10T01:56:50"/>
    <d v="2025-05-05T01:56:50"/>
    <d v="2025-05-12T01:56:50"/>
    <m/>
    <n v="0.11600000000000001"/>
    <s v="AL"/>
    <x v="4"/>
  </r>
  <r>
    <s v="C103798"/>
    <n v="482"/>
    <s v="Pensionista"/>
    <s v="google_cpc"/>
    <s v="Loja"/>
    <s v="FGTS"/>
    <d v="2024-11-18T21:53:15"/>
    <m/>
    <m/>
    <m/>
    <n v="0.54900000000000004"/>
    <s v="SP"/>
    <x v="4"/>
  </r>
  <r>
    <s v="C103799"/>
    <n v="329"/>
    <s v="Alto Potencial"/>
    <s v="tiktok"/>
    <s v="Orgânico"/>
    <s v="Consignado"/>
    <d v="2024-03-12T06:28:41"/>
    <m/>
    <m/>
    <m/>
    <n v="0.29899999999999999"/>
    <s v="BA"/>
    <x v="4"/>
  </r>
  <r>
    <s v="C103800"/>
    <n v="687"/>
    <s v="Digital First"/>
    <s v="orgânico"/>
    <s v="Mídia Paga"/>
    <s v="Consignado"/>
    <d v="2023-03-03T22:37:06"/>
    <d v="2023-03-05T22:37:06"/>
    <d v="2023-03-14T22:37:06"/>
    <m/>
    <n v="0.39500000000000002"/>
    <s v="MA"/>
    <x v="4"/>
  </r>
  <r>
    <s v="C103801"/>
    <n v="442"/>
    <s v="Médio"/>
    <s v="orgânico"/>
    <s v="Orgânico"/>
    <s v="Cartão"/>
    <d v="2025-07-24T06:23:40"/>
    <m/>
    <m/>
    <m/>
    <n v="0.112"/>
    <s v="PR"/>
    <x v="4"/>
  </r>
  <r>
    <s v="C103802"/>
    <n v="718"/>
    <s v="Médio"/>
    <s v="meta_paid"/>
    <s v="Orgânico"/>
    <s v="Consignado"/>
    <d v="2024-04-07T07:48:11"/>
    <d v="2024-04-08T07:48:11"/>
    <d v="2024-04-19T07:48:11"/>
    <d v="2024-05-09T07:48:11"/>
    <n v="0.108"/>
    <s v="RJ"/>
    <x v="17"/>
  </r>
  <r>
    <s v="C103803"/>
    <n v="373"/>
    <s v="Médio"/>
    <s v="orgânico"/>
    <s v="Orgânico"/>
    <s v="FGTS"/>
    <d v="2025-08-07T04:23:10"/>
    <d v="2025-08-25T04:23:10"/>
    <d v="2025-09-07T04:23:10"/>
    <d v="2025-09-08T04:23:10"/>
    <n v="0.71599999999999997"/>
    <s v="RJ"/>
    <x v="17"/>
  </r>
  <r>
    <s v="C103804"/>
    <n v="354"/>
    <s v="Médio"/>
    <s v="google_cpc"/>
    <s v="Mídia Paga"/>
    <s v="Consignado"/>
    <d v="2024-03-21T05:31:50"/>
    <d v="2024-04-17T05:31:50"/>
    <d v="2024-04-29T05:31:50"/>
    <m/>
    <n v="0.34899999999999998"/>
    <s v="RJ"/>
    <x v="4"/>
  </r>
  <r>
    <s v="C103805"/>
    <n v="323"/>
    <s v="Pensionista"/>
    <s v="tiktok"/>
    <s v="CRM"/>
    <s v="Consignado"/>
    <d v="2023-04-15T08:51:37"/>
    <d v="2023-04-22T08:51:37"/>
    <d v="2023-05-07T08:51:37"/>
    <d v="2023-05-23T08:51:37"/>
    <n v="0.30499999999999999"/>
    <s v="DF"/>
    <x v="18"/>
  </r>
  <r>
    <s v="C103806"/>
    <n v="321"/>
    <s v="Médio"/>
    <s v="tiktok"/>
    <s v="CRM"/>
    <s v="Consignado"/>
    <d v="2025-05-22T19:46:47"/>
    <m/>
    <m/>
    <m/>
    <n v="0.14899999999999999"/>
    <s v="PE"/>
    <x v="4"/>
  </r>
  <r>
    <s v="C103807"/>
    <n v="727"/>
    <s v="Médio"/>
    <s v="meta_paid"/>
    <s v="Mídia Paga"/>
    <s v="Cartão"/>
    <d v="2024-10-18T01:49:08"/>
    <d v="2024-10-18T01:49:08"/>
    <d v="2024-10-29T01:49:08"/>
    <m/>
    <n v="6.8000000000000005E-2"/>
    <s v="RN"/>
    <x v="4"/>
  </r>
  <r>
    <s v="C103808"/>
    <n v="331"/>
    <s v="Médio"/>
    <s v="crm_push"/>
    <s v="Orgânico"/>
    <s v="Cartão"/>
    <d v="2024-10-13T14:53:01"/>
    <d v="2024-10-21T14:53:01"/>
    <d v="2024-10-21T14:53:01"/>
    <d v="2024-11-11T14:53:01"/>
    <n v="4.1000000000000002E-2"/>
    <s v="ES"/>
    <x v="35"/>
  </r>
  <r>
    <s v="C103809"/>
    <n v="638"/>
    <s v="Baixo"/>
    <s v="google_cpc"/>
    <s v="Mídia Paga"/>
    <s v="Conta"/>
    <d v="2024-06-13T22:52:06"/>
    <d v="2024-07-12T22:52:06"/>
    <d v="2024-07-23T22:52:06"/>
    <d v="2024-08-02T22:52:06"/>
    <n v="0.39400000000000002"/>
    <s v="BA"/>
    <x v="37"/>
  </r>
  <r>
    <s v="C103810"/>
    <n v="814"/>
    <s v="Digital First"/>
    <s v="google_cpc"/>
    <s v="CRM"/>
    <s v="FGTS"/>
    <d v="2024-01-13T02:07:37"/>
    <m/>
    <m/>
    <m/>
    <n v="0.1"/>
    <s v="SP"/>
    <x v="4"/>
  </r>
  <r>
    <s v="C103811"/>
    <n v="811"/>
    <s v="Baixo"/>
    <s v="meta_paid"/>
    <s v="CRM"/>
    <s v="Cartão"/>
    <d v="2024-11-21T08:20:35"/>
    <m/>
    <m/>
    <m/>
    <n v="0.45"/>
    <s v="GO"/>
    <x v="4"/>
  </r>
  <r>
    <s v="C103812"/>
    <n v="369"/>
    <s v="Médio"/>
    <s v="afiliado"/>
    <s v="Mídia Paga"/>
    <s v="Consignado"/>
    <d v="2024-10-20T22:45:05"/>
    <m/>
    <m/>
    <m/>
    <n v="0.34599999999999997"/>
    <s v="SC"/>
    <x v="4"/>
  </r>
  <r>
    <s v="C103813"/>
    <n v="387"/>
    <s v="Médio"/>
    <s v="tiktok"/>
    <s v="Loja"/>
    <s v="Cartão"/>
    <d v="2025-05-04T00:40:19"/>
    <m/>
    <m/>
    <m/>
    <n v="0.126"/>
    <s v="PB"/>
    <x v="4"/>
  </r>
  <r>
    <s v="C103814"/>
    <n v="518"/>
    <s v="Médio"/>
    <s v="crm_push"/>
    <s v="Loja"/>
    <s v="FGTS"/>
    <d v="2025-04-23T03:07:24"/>
    <d v="2025-05-12T03:07:24"/>
    <d v="2025-05-22T03:07:24"/>
    <m/>
    <n v="0.38400000000000001"/>
    <s v="RN"/>
    <x v="4"/>
  </r>
  <r>
    <s v="C103815"/>
    <n v="569"/>
    <s v="Alto Potencial"/>
    <s v="tiktok"/>
    <s v="Mídia Paga"/>
    <s v="Cartão"/>
    <d v="2023-09-21T21:58:31"/>
    <d v="2023-09-21T21:58:31"/>
    <m/>
    <m/>
    <n v="0.26500000000000001"/>
    <s v="PR"/>
    <x v="4"/>
  </r>
  <r>
    <s v="C103816"/>
    <n v="377"/>
    <s v="Médio"/>
    <s v="crm_push"/>
    <s v="Mídia Paga"/>
    <s v="Consignado"/>
    <d v="2024-12-19T01:10:07"/>
    <d v="2024-12-25T01:10:07"/>
    <d v="2025-01-07T01:10:07"/>
    <m/>
    <n v="0.26500000000000001"/>
    <s v="SP"/>
    <x v="4"/>
  </r>
  <r>
    <s v="C103817"/>
    <n v="309"/>
    <s v="Médio"/>
    <s v="meta_paid"/>
    <s v="CRM"/>
    <s v="Cartão"/>
    <d v="2025-08-05T17:04:18"/>
    <d v="2025-08-31T17:04:18"/>
    <m/>
    <m/>
    <n v="0.63500000000000001"/>
    <s v="DF"/>
    <x v="4"/>
  </r>
  <r>
    <s v="C103818"/>
    <n v="767"/>
    <s v="Digital First"/>
    <s v="crm_push"/>
    <s v="CRM"/>
    <s v="FGTS"/>
    <d v="2023-01-03T14:36:31"/>
    <m/>
    <m/>
    <m/>
    <n v="0.19"/>
    <s v="AM"/>
    <x v="4"/>
  </r>
  <r>
    <s v="C103819"/>
    <n v="635"/>
    <s v="Baixo"/>
    <s v="meta_paid"/>
    <s v="Mídia Paga"/>
    <s v="Consignado"/>
    <d v="2024-07-14T17:48:22"/>
    <d v="2024-08-03T17:48:22"/>
    <d v="2024-08-10T17:48:22"/>
    <d v="2024-09-06T17:48:22"/>
    <n v="6.7000000000000004E-2"/>
    <s v="AM"/>
    <x v="45"/>
  </r>
  <r>
    <s v="C103820"/>
    <n v="485"/>
    <s v="Digital First"/>
    <s v="tiktok"/>
    <s v="Orgânico"/>
    <s v="FGTS"/>
    <d v="2023-03-19T12:42:21"/>
    <m/>
    <m/>
    <m/>
    <n v="0.124"/>
    <s v="CE"/>
    <x v="4"/>
  </r>
  <r>
    <s v="C103821"/>
    <n v="845"/>
    <s v="Pensionista"/>
    <s v="google_cpc"/>
    <s v="Indicação"/>
    <s v="Consignado"/>
    <d v="2025-08-31T02:51:07"/>
    <d v="2025-09-26T02:51:07"/>
    <d v="2025-10-07T02:51:07"/>
    <m/>
    <n v="0.156"/>
    <s v="MG"/>
    <x v="4"/>
  </r>
  <r>
    <s v="C103822"/>
    <n v="420"/>
    <s v="Pensionista"/>
    <s v="loja"/>
    <s v="CRM"/>
    <s v="Consignado"/>
    <d v="2024-07-02T22:10:53"/>
    <d v="2024-07-05T22:10:53"/>
    <d v="2024-07-18T22:10:53"/>
    <d v="2024-07-27T22:10:53"/>
    <n v="0.376"/>
    <s v="RJ"/>
    <x v="20"/>
  </r>
  <r>
    <s v="C103823"/>
    <n v="573"/>
    <s v="Alto Potencial"/>
    <s v="orgânico"/>
    <s v="Mídia Paga"/>
    <s v="FGTS"/>
    <d v="2024-03-06T09:44:24"/>
    <d v="2024-03-15T09:44:24"/>
    <m/>
    <m/>
    <n v="0.16600000000000001"/>
    <s v="SP"/>
    <x v="4"/>
  </r>
  <r>
    <s v="C103824"/>
    <n v="709"/>
    <s v="Pensionista"/>
    <s v="afiliado"/>
    <s v="CRM"/>
    <s v="Consignado"/>
    <d v="2025-10-21T05:49:14"/>
    <m/>
    <m/>
    <m/>
    <n v="0.158"/>
    <s v="SC"/>
    <x v="4"/>
  </r>
  <r>
    <s v="C103825"/>
    <n v="657"/>
    <s v="Baixo"/>
    <s v="google_cpc"/>
    <s v="Orgânico"/>
    <s v="Consignado"/>
    <d v="2023-11-20T11:51:31"/>
    <m/>
    <m/>
    <m/>
    <n v="0.156"/>
    <s v="SE"/>
    <x v="4"/>
  </r>
  <r>
    <s v="C103826"/>
    <n v="397"/>
    <s v="Baixo"/>
    <s v="google_cpc"/>
    <s v="Loja"/>
    <s v="Consignado"/>
    <d v="2024-11-26T12:52:09"/>
    <m/>
    <m/>
    <m/>
    <n v="0.34599999999999997"/>
    <s v="GO"/>
    <x v="4"/>
  </r>
  <r>
    <s v="C103827"/>
    <n v="540"/>
    <s v="Alto Potencial"/>
    <s v="meta_paid"/>
    <s v="Mídia Paga"/>
    <s v="Consignado"/>
    <d v="2023-06-13T06:34:54"/>
    <d v="2023-06-18T06:34:54"/>
    <d v="2023-06-26T06:34:54"/>
    <d v="2023-07-16T06:34:54"/>
    <n v="0.20699999999999999"/>
    <s v="RJ"/>
    <x v="7"/>
  </r>
  <r>
    <s v="C103828"/>
    <n v="413"/>
    <s v="Médio"/>
    <s v="tiktok"/>
    <s v="CRM"/>
    <s v="Consignado"/>
    <d v="2023-08-12T12:36:50"/>
    <m/>
    <m/>
    <m/>
    <n v="4.8000000000000001E-2"/>
    <s v="BA"/>
    <x v="4"/>
  </r>
  <r>
    <s v="C103829"/>
    <n v="786"/>
    <s v="Pensionista"/>
    <s v="crm_push"/>
    <s v="Mídia Paga"/>
    <s v="Consignado"/>
    <d v="2023-12-11T00:24:04"/>
    <d v="2023-12-21T00:24:04"/>
    <d v="2024-01-04T00:24:04"/>
    <d v="2024-01-21T00:24:04"/>
    <n v="0.29899999999999999"/>
    <s v="PB"/>
    <x v="28"/>
  </r>
  <r>
    <s v="C103830"/>
    <n v="540"/>
    <s v="Médio"/>
    <s v="meta_paid"/>
    <s v="Orgânico"/>
    <s v="Consignado"/>
    <d v="2023-06-07T04:29:54"/>
    <d v="2023-06-07T04:29:54"/>
    <d v="2023-06-17T04:29:54"/>
    <d v="2023-07-14T04:29:54"/>
    <n v="0.47399999999999998"/>
    <s v="PE"/>
    <x v="48"/>
  </r>
  <r>
    <s v="C103831"/>
    <n v="455"/>
    <s v="Médio"/>
    <s v="meta_paid"/>
    <s v="Mídia Paga"/>
    <s v="Empréstimo Pessoal"/>
    <d v="2023-03-06T18:35:26"/>
    <m/>
    <m/>
    <m/>
    <n v="0.157"/>
    <s v="ES"/>
    <x v="4"/>
  </r>
  <r>
    <s v="C103832"/>
    <n v="651"/>
    <s v="Médio"/>
    <s v="meta_paid"/>
    <s v="Loja"/>
    <s v="Empréstimo Pessoal"/>
    <d v="2024-12-09T05:03:22"/>
    <d v="2024-12-23T05:03:22"/>
    <d v="2025-01-03T05:03:22"/>
    <m/>
    <n v="0.28699999999999998"/>
    <s v="RS"/>
    <x v="4"/>
  </r>
  <r>
    <s v="C103833"/>
    <n v="343"/>
    <s v="Digital First"/>
    <s v="orgânico"/>
    <s v="CRM"/>
    <s v="Cartão"/>
    <d v="2025-03-25T19:32:14"/>
    <m/>
    <m/>
    <m/>
    <n v="0.11700000000000001"/>
    <s v="SE"/>
    <x v="4"/>
  </r>
  <r>
    <s v="C103834"/>
    <n v="611"/>
    <s v="Médio"/>
    <s v="meta_paid"/>
    <s v="Loja"/>
    <s v="Consignado"/>
    <d v="2025-09-05T20:19:08"/>
    <d v="2025-09-13T20:19:08"/>
    <m/>
    <m/>
    <n v="0.186"/>
    <s v="MG"/>
    <x v="4"/>
  </r>
  <r>
    <s v="C103835"/>
    <n v="437"/>
    <s v="Digital First"/>
    <s v="indicação"/>
    <s v="Mídia Paga"/>
    <s v="Conta"/>
    <d v="2024-02-02T15:26:27"/>
    <d v="2024-03-02T15:26:27"/>
    <d v="2024-03-02T15:26:27"/>
    <d v="2024-03-21T15:26:27"/>
    <n v="5.8999999999999997E-2"/>
    <s v="SP"/>
    <x v="31"/>
  </r>
  <r>
    <s v="C103836"/>
    <n v="735"/>
    <s v="Médio"/>
    <s v="google_cpc"/>
    <s v="Orgânico"/>
    <s v="FGTS"/>
    <d v="2023-11-01T03:07:13"/>
    <m/>
    <m/>
    <m/>
    <n v="0.26200000000000001"/>
    <s v="PA"/>
    <x v="4"/>
  </r>
  <r>
    <s v="C103837"/>
    <n v="442"/>
    <s v="Médio"/>
    <s v="crm_push"/>
    <s v="Indicação"/>
    <s v="Consignado"/>
    <d v="2024-03-16T01:34:15"/>
    <d v="2024-04-01T01:34:15"/>
    <d v="2024-04-02T01:34:15"/>
    <d v="2024-04-19T01:34:15"/>
    <n v="0.26"/>
    <s v="PI"/>
    <x v="2"/>
  </r>
  <r>
    <s v="C103838"/>
    <n v="598"/>
    <s v="Médio"/>
    <s v="tiktok"/>
    <s v="Indicação"/>
    <s v="Cartão"/>
    <d v="2024-09-02T19:58:59"/>
    <m/>
    <m/>
    <m/>
    <n v="6.6000000000000003E-2"/>
    <s v="PB"/>
    <x v="4"/>
  </r>
  <r>
    <s v="C103839"/>
    <n v="561"/>
    <s v="Baixo"/>
    <s v="google_cpc"/>
    <s v="Indicação"/>
    <s v="Empréstimo Pessoal"/>
    <d v="2025-02-17T10:23:29"/>
    <d v="2025-02-26T10:23:29"/>
    <d v="2025-02-28T10:23:29"/>
    <m/>
    <n v="0.53600000000000003"/>
    <s v="CE"/>
    <x v="4"/>
  </r>
  <r>
    <s v="C103840"/>
    <n v="811"/>
    <s v="Médio"/>
    <s v="crm_push"/>
    <s v="Mídia Paga"/>
    <s v="Conta"/>
    <d v="2023-02-13T21:33:44"/>
    <m/>
    <m/>
    <m/>
    <n v="0.11799999999999999"/>
    <s v="RS"/>
    <x v="4"/>
  </r>
  <r>
    <s v="C103841"/>
    <n v="361"/>
    <s v="Médio"/>
    <s v="meta_paid"/>
    <s v="Mídia Paga"/>
    <s v="Consignado"/>
    <d v="2024-01-25T22:55:18"/>
    <d v="2024-02-10T22:55:18"/>
    <d v="2024-02-21T22:55:18"/>
    <d v="2024-03-02T22:55:18"/>
    <n v="8.5999999999999993E-2"/>
    <s v="BA"/>
    <x v="48"/>
  </r>
  <r>
    <s v="C103842"/>
    <n v="722"/>
    <s v="Médio"/>
    <s v="orgânico"/>
    <s v="Mídia Paga"/>
    <s v="FGTS"/>
    <d v="2024-12-04T13:31:32"/>
    <d v="2024-12-14T13:31:32"/>
    <d v="2025-01-01T13:31:32"/>
    <d v="2025-01-21T13:31:32"/>
    <n v="0.14599999999999999"/>
    <s v="PR"/>
    <x v="31"/>
  </r>
  <r>
    <s v="C103843"/>
    <n v="695"/>
    <s v="Médio"/>
    <s v="orgânico"/>
    <s v="Mídia Paga"/>
    <s v="Consignado"/>
    <d v="2023-03-02T18:24:55"/>
    <d v="2023-03-17T18:24:55"/>
    <d v="2023-03-26T18:24:55"/>
    <d v="2023-04-11T18:24:55"/>
    <n v="0.35699999999999998"/>
    <s v="ES"/>
    <x v="19"/>
  </r>
  <r>
    <s v="C103844"/>
    <n v="330"/>
    <s v="Baixo"/>
    <s v="google_cpc"/>
    <s v="Mídia Paga"/>
    <s v="Consignado"/>
    <d v="2024-03-12T09:59:15"/>
    <d v="2024-03-20T09:59:15"/>
    <d v="2024-04-04T09:59:15"/>
    <m/>
    <n v="0.106"/>
    <s v="PA"/>
    <x v="4"/>
  </r>
  <r>
    <s v="C103845"/>
    <n v="629"/>
    <s v="Médio"/>
    <s v="crm_push"/>
    <s v="CRM"/>
    <s v="Conta"/>
    <d v="2025-08-01T09:51:18"/>
    <m/>
    <m/>
    <m/>
    <n v="0.40699999999999997"/>
    <s v="PA"/>
    <x v="4"/>
  </r>
  <r>
    <s v="C103846"/>
    <n v="468"/>
    <s v="Alto Potencial"/>
    <s v="orgânico"/>
    <s v="Orgânico"/>
    <s v="Consignado"/>
    <d v="2023-11-11T05:21:08"/>
    <d v="2023-11-30T05:21:08"/>
    <d v="2023-12-14T05:21:08"/>
    <d v="2023-12-23T05:21:08"/>
    <n v="0.11"/>
    <s v="PR"/>
    <x v="0"/>
  </r>
  <r>
    <s v="C103847"/>
    <n v="565"/>
    <s v="Médio"/>
    <s v="crm_push"/>
    <s v="CRM"/>
    <s v="Consignado"/>
    <d v="2025-04-16T07:46:38"/>
    <d v="2025-04-28T07:46:38"/>
    <d v="2025-05-08T07:46:38"/>
    <m/>
    <n v="0.19400000000000001"/>
    <s v="RS"/>
    <x v="4"/>
  </r>
  <r>
    <s v="C103848"/>
    <n v="607"/>
    <s v="Médio"/>
    <s v="meta_paid"/>
    <s v="Orgânico"/>
    <s v="Consignado"/>
    <d v="2023-05-23T12:13:49"/>
    <d v="2023-06-14T12:13:49"/>
    <d v="2023-06-28T12:13:49"/>
    <d v="2023-07-19T12:13:49"/>
    <n v="0.49099999999999999"/>
    <s v="RJ"/>
    <x v="10"/>
  </r>
  <r>
    <s v="C103849"/>
    <n v="758"/>
    <s v="Digital First"/>
    <s v="google_cpc"/>
    <s v="Mídia Paga"/>
    <s v="FGTS"/>
    <d v="2025-02-07T01:11:16"/>
    <d v="2025-02-23T01:11:16"/>
    <d v="2025-03-06T01:11:16"/>
    <m/>
    <n v="0.153"/>
    <s v="MG"/>
    <x v="4"/>
  </r>
  <r>
    <s v="C103850"/>
    <n v="484"/>
    <s v="Médio"/>
    <s v="meta_paid"/>
    <s v="Loja"/>
    <s v="Empréstimo Pessoal"/>
    <d v="2025-02-11T19:59:57"/>
    <m/>
    <m/>
    <m/>
    <n v="0.34100000000000003"/>
    <s v="CE"/>
    <x v="4"/>
  </r>
  <r>
    <s v="C103851"/>
    <n v="633"/>
    <s v="Alto Potencial"/>
    <s v="loja"/>
    <s v="Mídia Paga"/>
    <s v="FGTS"/>
    <d v="2023-02-08T08:39:04"/>
    <m/>
    <m/>
    <m/>
    <n v="0.13300000000000001"/>
    <s v="SC"/>
    <x v="4"/>
  </r>
  <r>
    <s v="C103852"/>
    <n v="814"/>
    <s v="Médio"/>
    <s v="loja"/>
    <s v="CRM"/>
    <s v="Consignado"/>
    <d v="2023-01-01T13:52:56"/>
    <d v="2023-01-22T13:52:56"/>
    <d v="2023-01-31T13:52:56"/>
    <m/>
    <n v="0.34699999999999998"/>
    <s v="ES"/>
    <x v="4"/>
  </r>
  <r>
    <s v="C103853"/>
    <n v="740"/>
    <s v="Baixo"/>
    <s v="meta_paid"/>
    <s v="Mídia Paga"/>
    <s v="FGTS"/>
    <d v="2024-05-27T19:16:08"/>
    <m/>
    <m/>
    <m/>
    <n v="8.5999999999999993E-2"/>
    <s v="AL"/>
    <x v="4"/>
  </r>
  <r>
    <s v="C103854"/>
    <n v="690"/>
    <s v="Baixo"/>
    <s v="meta_paid"/>
    <s v="Loja"/>
    <s v="Conta"/>
    <d v="2025-07-04T23:22:45"/>
    <d v="2025-08-01T23:22:45"/>
    <m/>
    <m/>
    <n v="0.30499999999999999"/>
    <s v="AM"/>
    <x v="4"/>
  </r>
  <r>
    <s v="C103855"/>
    <n v="553"/>
    <s v="Médio"/>
    <s v="orgânico"/>
    <s v="Indicação"/>
    <s v="Cartão"/>
    <d v="2023-08-06T15:28:56"/>
    <d v="2023-08-13T15:28:56"/>
    <m/>
    <m/>
    <n v="0.13600000000000001"/>
    <s v="SP"/>
    <x v="4"/>
  </r>
  <r>
    <s v="C103856"/>
    <n v="634"/>
    <s v="Baixo"/>
    <s v="crm_push"/>
    <s v="Mídia Paga"/>
    <s v="FGTS"/>
    <d v="2023-08-04T03:42:01"/>
    <m/>
    <m/>
    <m/>
    <n v="0.161"/>
    <s v="SP"/>
    <x v="4"/>
  </r>
  <r>
    <s v="C103857"/>
    <n v="699"/>
    <s v="Baixo"/>
    <s v="crm_push"/>
    <s v="Mídia Paga"/>
    <s v="Consignado"/>
    <d v="2024-10-11T05:29:11"/>
    <d v="2024-11-05T05:29:11"/>
    <d v="2024-11-17T05:29:11"/>
    <m/>
    <n v="0.23400000000000001"/>
    <s v="SP"/>
    <x v="4"/>
  </r>
  <r>
    <s v="C103858"/>
    <n v="465"/>
    <s v="Médio"/>
    <s v="google_cpc"/>
    <s v="Orgânico"/>
    <s v="Consignado"/>
    <d v="2024-01-02T15:06:46"/>
    <m/>
    <m/>
    <m/>
    <n v="0.46200000000000002"/>
    <s v="SC"/>
    <x v="4"/>
  </r>
  <r>
    <s v="C103859"/>
    <n v="559"/>
    <s v="Médio"/>
    <s v="google_cpc"/>
    <s v="CRM"/>
    <s v="Cartão"/>
    <d v="2025-03-10T06:15:02"/>
    <m/>
    <m/>
    <m/>
    <n v="0.17799999999999999"/>
    <s v="CE"/>
    <x v="4"/>
  </r>
  <r>
    <s v="C103860"/>
    <n v="303"/>
    <s v="Baixo"/>
    <s v="meta_paid"/>
    <s v="CRM"/>
    <s v="Consignado"/>
    <d v="2024-05-16T14:33:56"/>
    <d v="2024-06-07T14:33:56"/>
    <d v="2024-06-27T14:33:56"/>
    <d v="2024-07-21T14:33:56"/>
    <n v="0.46100000000000002"/>
    <s v="SP"/>
    <x v="24"/>
  </r>
  <r>
    <s v="C103861"/>
    <n v="418"/>
    <s v="Baixo"/>
    <s v="google_cpc"/>
    <s v="Mídia Paga"/>
    <s v="Conta"/>
    <d v="2024-08-02T22:51:46"/>
    <m/>
    <m/>
    <m/>
    <n v="8.8999999999999996E-2"/>
    <s v="MA"/>
    <x v="4"/>
  </r>
  <r>
    <s v="C103862"/>
    <n v="769"/>
    <s v="Pensionista"/>
    <s v="crm_push"/>
    <s v="Orgânico"/>
    <s v="Consignado"/>
    <d v="2024-01-20T11:29:03"/>
    <m/>
    <m/>
    <m/>
    <n v="0.44500000000000001"/>
    <s v="ES"/>
    <x v="4"/>
  </r>
  <r>
    <s v="C103863"/>
    <n v="769"/>
    <s v="Médio"/>
    <s v="tiktok"/>
    <s v="Mídia Paga"/>
    <s v="Conta"/>
    <d v="2023-03-15T06:20:34"/>
    <d v="2023-04-08T06:20:34"/>
    <m/>
    <m/>
    <n v="0.54800000000000004"/>
    <s v="BA"/>
    <x v="4"/>
  </r>
  <r>
    <s v="C103864"/>
    <n v="792"/>
    <s v="Baixo"/>
    <s v="crm_push"/>
    <s v="Mídia Paga"/>
    <s v="Consignado"/>
    <d v="2025-10-23T13:32:05"/>
    <m/>
    <m/>
    <m/>
    <n v="9.7000000000000003E-2"/>
    <s v="GO"/>
    <x v="4"/>
  </r>
  <r>
    <s v="C103865"/>
    <n v="799"/>
    <s v="Alto Potencial"/>
    <s v="google_cpc"/>
    <s v="Mídia Paga"/>
    <s v="Consignado"/>
    <d v="2024-06-10T16:05:02"/>
    <d v="2024-06-26T16:05:02"/>
    <d v="2024-07-09T16:05:02"/>
    <d v="2024-07-24T16:05:02"/>
    <n v="0.33100000000000002"/>
    <s v="AL"/>
    <x v="22"/>
  </r>
  <r>
    <s v="C103866"/>
    <n v="369"/>
    <s v="Digital First"/>
    <s v="tiktok"/>
    <s v="Indicação"/>
    <s v="FGTS"/>
    <d v="2023-06-29T21:16:51"/>
    <m/>
    <m/>
    <m/>
    <n v="0.12"/>
    <s v="PI"/>
    <x v="4"/>
  </r>
  <r>
    <s v="C103867"/>
    <n v="669"/>
    <s v="Baixo"/>
    <s v="tiktok"/>
    <s v="Mídia Paga"/>
    <s v="FGTS"/>
    <d v="2023-10-03T13:37:41"/>
    <m/>
    <m/>
    <m/>
    <n v="0.29499999999999998"/>
    <s v="SE"/>
    <x v="4"/>
  </r>
  <r>
    <s v="C103868"/>
    <n v="480"/>
    <s v="Baixo"/>
    <s v="meta_paid"/>
    <s v="Orgânico"/>
    <s v="FGTS"/>
    <d v="2024-10-06T23:27:46"/>
    <d v="2024-10-08T23:27:46"/>
    <d v="2024-10-19T23:27:46"/>
    <d v="2024-11-19T23:27:46"/>
    <n v="0.189"/>
    <s v="RS"/>
    <x v="22"/>
  </r>
  <r>
    <s v="C103869"/>
    <n v="304"/>
    <s v="Médio"/>
    <s v="tiktok"/>
    <s v="Mídia Paga"/>
    <s v="FGTS"/>
    <d v="2023-12-04T21:22:06"/>
    <d v="2023-12-20T21:22:06"/>
    <d v="2023-12-23T21:22:06"/>
    <d v="2024-01-15T21:22:06"/>
    <n v="0.63100000000000001"/>
    <s v="RJ"/>
    <x v="0"/>
  </r>
  <r>
    <s v="C103870"/>
    <n v="496"/>
    <s v="Alto Potencial"/>
    <s v="tiktok"/>
    <s v="Mídia Paga"/>
    <s v="Consignado"/>
    <d v="2025-02-16T05:58:59"/>
    <m/>
    <m/>
    <m/>
    <n v="0.38500000000000001"/>
    <s v="SC"/>
    <x v="4"/>
  </r>
  <r>
    <s v="C103871"/>
    <n v="346"/>
    <s v="Baixo"/>
    <s v="afiliado"/>
    <s v="Indicação"/>
    <s v="Conta"/>
    <d v="2024-04-26T21:16:24"/>
    <d v="2024-04-28T21:16:24"/>
    <d v="2024-05-17T21:16:24"/>
    <m/>
    <n v="0.13400000000000001"/>
    <s v="PR"/>
    <x v="4"/>
  </r>
  <r>
    <s v="C103872"/>
    <n v="439"/>
    <s v="Alto Potencial"/>
    <s v="google_cpc"/>
    <s v="Mídia Paga"/>
    <s v="FGTS"/>
    <d v="2023-08-21T09:56:20"/>
    <d v="2023-08-22T09:56:20"/>
    <m/>
    <m/>
    <n v="0.255"/>
    <s v="PB"/>
    <x v="4"/>
  </r>
  <r>
    <s v="C103873"/>
    <n v="839"/>
    <s v="Médio"/>
    <s v="crm_push"/>
    <s v="Loja"/>
    <s v="Conta"/>
    <d v="2024-03-26T19:39:56"/>
    <d v="2024-04-17T19:39:56"/>
    <d v="2024-04-17T19:39:56"/>
    <m/>
    <n v="0.224"/>
    <s v="MA"/>
    <x v="4"/>
  </r>
  <r>
    <s v="C103874"/>
    <n v="726"/>
    <s v="Médio"/>
    <s v="indicação"/>
    <s v="Indicação"/>
    <s v="FGTS"/>
    <d v="2025-03-25T05:08:38"/>
    <d v="2025-04-10T05:08:38"/>
    <d v="2025-04-10T05:08:38"/>
    <d v="2025-04-14T05:08:38"/>
    <n v="0.08"/>
    <s v="CE"/>
    <x v="40"/>
  </r>
  <r>
    <s v="C103875"/>
    <n v="609"/>
    <s v="Alto Potencial"/>
    <s v="orgânico"/>
    <s v="Orgânico"/>
    <s v="Cartão"/>
    <d v="2025-02-28T10:47:21"/>
    <d v="2025-03-21T10:47:21"/>
    <d v="2025-04-02T10:47:21"/>
    <d v="2025-05-08T10:47:21"/>
    <n v="5.8000000000000003E-2"/>
    <s v="SC"/>
    <x v="27"/>
  </r>
  <r>
    <s v="C103876"/>
    <n v="573"/>
    <s v="Baixo"/>
    <s v="orgânico"/>
    <s v="Mídia Paga"/>
    <s v="FGTS"/>
    <d v="2024-09-28T01:11:25"/>
    <d v="2024-10-11T01:11:25"/>
    <d v="2024-10-14T01:11:25"/>
    <d v="2024-11-12T01:11:25"/>
    <n v="0.13400000000000001"/>
    <s v="GO"/>
    <x v="3"/>
  </r>
  <r>
    <s v="C103877"/>
    <n v="838"/>
    <s v="Médio"/>
    <s v="google_cpc"/>
    <s v="Loja"/>
    <s v="Consignado"/>
    <d v="2023-10-02T17:39:48"/>
    <d v="2023-10-10T17:39:48"/>
    <d v="2023-10-27T17:39:48"/>
    <m/>
    <n v="0.35299999999999998"/>
    <s v="RJ"/>
    <x v="4"/>
  </r>
  <r>
    <s v="C103878"/>
    <n v="689"/>
    <s v="Médio"/>
    <s v="tiktok"/>
    <s v="Loja"/>
    <s v="FGTS"/>
    <d v="2023-05-20T20:45:35"/>
    <m/>
    <m/>
    <m/>
    <n v="0.57199999999999995"/>
    <s v="MG"/>
    <x v="4"/>
  </r>
  <r>
    <s v="C103879"/>
    <n v="758"/>
    <s v="Médio"/>
    <s v="orgânico"/>
    <s v="Indicação"/>
    <s v="FGTS"/>
    <d v="2023-08-01T17:36:26"/>
    <d v="2023-08-26T17:36:26"/>
    <d v="2023-08-26T17:36:26"/>
    <m/>
    <n v="0.33200000000000002"/>
    <s v="PI"/>
    <x v="4"/>
  </r>
  <r>
    <s v="C103880"/>
    <n v="660"/>
    <s v="Digital First"/>
    <s v="tiktok"/>
    <s v="Loja"/>
    <s v="FGTS"/>
    <d v="2023-01-18T17:17:44"/>
    <d v="2023-01-28T17:17:44"/>
    <m/>
    <m/>
    <n v="0.33900000000000002"/>
    <s v="MG"/>
    <x v="4"/>
  </r>
  <r>
    <s v="C103881"/>
    <n v="368"/>
    <s v="Digital First"/>
    <s v="meta_paid"/>
    <s v="Mídia Paga"/>
    <s v="Cartão"/>
    <d v="2025-03-11T18:04:22"/>
    <d v="2025-03-26T18:04:22"/>
    <d v="2025-04-11T18:04:22"/>
    <m/>
    <n v="0.442"/>
    <s v="PE"/>
    <x v="4"/>
  </r>
  <r>
    <s v="C103882"/>
    <n v="730"/>
    <s v="Médio"/>
    <s v="loja"/>
    <s v="Orgânico"/>
    <s v="FGTS"/>
    <d v="2023-03-28T10:01:51"/>
    <d v="2023-04-26T10:01:51"/>
    <m/>
    <m/>
    <n v="0.189"/>
    <s v="RS"/>
    <x v="4"/>
  </r>
  <r>
    <s v="C103883"/>
    <n v="331"/>
    <s v="Baixo"/>
    <s v="tiktok"/>
    <s v="CRM"/>
    <s v="Cartão"/>
    <d v="2023-07-31T04:22:15"/>
    <d v="2023-08-03T04:22:15"/>
    <d v="2023-08-18T04:22:15"/>
    <m/>
    <n v="0.54800000000000004"/>
    <s v="SE"/>
    <x v="4"/>
  </r>
  <r>
    <s v="C103884"/>
    <n v="812"/>
    <s v="Médio"/>
    <s v="indicação"/>
    <s v="Mídia Paga"/>
    <s v="Conta"/>
    <d v="2024-09-12T12:39:49"/>
    <d v="2024-09-19T12:39:49"/>
    <d v="2024-09-29T12:39:49"/>
    <d v="2024-10-31T12:39:49"/>
    <n v="0.113"/>
    <s v="ES"/>
    <x v="29"/>
  </r>
  <r>
    <s v="C103885"/>
    <n v="481"/>
    <s v="Médio"/>
    <s v="tiktok"/>
    <s v="CRM"/>
    <s v="Consignado"/>
    <d v="2025-06-23T11:43:16"/>
    <d v="2025-06-26T11:43:16"/>
    <d v="2025-06-26T11:43:16"/>
    <d v="2025-07-20T11:43:16"/>
    <n v="0.25800000000000001"/>
    <s v="DF"/>
    <x v="15"/>
  </r>
  <r>
    <s v="C103886"/>
    <n v="547"/>
    <s v="Baixo"/>
    <s v="crm_push"/>
    <s v="Orgânico"/>
    <s v="Cartão"/>
    <d v="2024-07-11T19:10:45"/>
    <m/>
    <m/>
    <m/>
    <n v="0.33900000000000002"/>
    <s v="BA"/>
    <x v="4"/>
  </r>
  <r>
    <s v="C103887"/>
    <n v="596"/>
    <s v="Médio"/>
    <s v="orgânico"/>
    <s v="CRM"/>
    <s v="Cartão"/>
    <d v="2023-08-25T19:58:40"/>
    <m/>
    <m/>
    <m/>
    <n v="0.33300000000000002"/>
    <s v="BA"/>
    <x v="4"/>
  </r>
  <r>
    <s v="C103888"/>
    <n v="329"/>
    <s v="Médio"/>
    <s v="orgânico"/>
    <s v="Loja"/>
    <s v="Consignado"/>
    <d v="2023-10-10T20:03:27"/>
    <m/>
    <m/>
    <m/>
    <n v="0.29899999999999999"/>
    <s v="SP"/>
    <x v="4"/>
  </r>
  <r>
    <s v="C103889"/>
    <n v="601"/>
    <s v="Baixo"/>
    <s v="google_cpc"/>
    <s v="Mídia Paga"/>
    <s v="Consignado"/>
    <d v="2025-03-04T04:02:02"/>
    <m/>
    <m/>
    <m/>
    <n v="7.9000000000000001E-2"/>
    <s v="SC"/>
    <x v="4"/>
  </r>
  <r>
    <s v="C103890"/>
    <n v="775"/>
    <s v="Pensionista"/>
    <s v="google_cpc"/>
    <s v="Mídia Paga"/>
    <s v="FGTS"/>
    <d v="2024-02-13T14:30:14"/>
    <m/>
    <m/>
    <m/>
    <n v="0.371"/>
    <s v="SE"/>
    <x v="4"/>
  </r>
  <r>
    <s v="C103891"/>
    <n v="651"/>
    <s v="Digital First"/>
    <s v="tiktok"/>
    <s v="Mídia Paga"/>
    <s v="Consignado"/>
    <d v="2024-10-20T12:14:22"/>
    <d v="2024-11-12T12:14:22"/>
    <d v="2024-11-12T12:14:22"/>
    <d v="2024-11-13T12:14:22"/>
    <n v="0.13900000000000001"/>
    <s v="RJ"/>
    <x v="46"/>
  </r>
  <r>
    <s v="C103892"/>
    <n v="781"/>
    <s v="Baixo"/>
    <s v="loja"/>
    <s v="Mídia Paga"/>
    <s v="FGTS"/>
    <d v="2023-07-10T09:00:25"/>
    <m/>
    <m/>
    <m/>
    <n v="0.32200000000000001"/>
    <s v="SP"/>
    <x v="4"/>
  </r>
  <r>
    <s v="C103893"/>
    <n v="616"/>
    <s v="Médio"/>
    <s v="tiktok"/>
    <s v="Mídia Paga"/>
    <s v="Empréstimo Pessoal"/>
    <d v="2025-10-24T13:54:39"/>
    <d v="2025-10-25T13:54:39"/>
    <d v="2025-11-05T13:54:39"/>
    <d v="2025-12-08T13:54:39"/>
    <n v="0.24399999999999999"/>
    <s v="PI"/>
    <x v="3"/>
  </r>
  <r>
    <s v="C103894"/>
    <n v="696"/>
    <s v="Médio"/>
    <s v="google_cpc"/>
    <s v="Indicação"/>
    <s v="Consignado"/>
    <d v="2024-07-04T08:35:06"/>
    <m/>
    <m/>
    <m/>
    <n v="0.04"/>
    <s v="RN"/>
    <x v="4"/>
  </r>
  <r>
    <s v="C103895"/>
    <n v="388"/>
    <s v="Digital First"/>
    <s v="meta_paid"/>
    <s v="CRM"/>
    <s v="Consignado"/>
    <d v="2025-08-03T11:18:57"/>
    <m/>
    <m/>
    <m/>
    <n v="0.32500000000000001"/>
    <s v="DF"/>
    <x v="4"/>
  </r>
  <r>
    <s v="C103896"/>
    <n v="533"/>
    <s v="Médio"/>
    <s v="tiktok"/>
    <s v="Mídia Paga"/>
    <s v="Conta"/>
    <d v="2025-05-24T17:12:29"/>
    <d v="2025-06-18T17:12:29"/>
    <d v="2025-06-26T17:12:29"/>
    <d v="2025-07-16T17:12:29"/>
    <n v="0.433"/>
    <s v="RS"/>
    <x v="11"/>
  </r>
  <r>
    <s v="C103897"/>
    <n v="467"/>
    <s v="Baixo"/>
    <s v="tiktok"/>
    <s v="Mídia Paga"/>
    <s v="Consignado"/>
    <d v="2025-07-25T21:02:08"/>
    <d v="2025-08-11T21:02:08"/>
    <d v="2025-08-26T21:02:08"/>
    <d v="2025-09-19T21:02:08"/>
    <n v="8.4000000000000005E-2"/>
    <s v="PR"/>
    <x v="21"/>
  </r>
  <r>
    <s v="C103898"/>
    <n v="425"/>
    <s v="Médio"/>
    <s v="indicação"/>
    <s v="CRM"/>
    <s v="Cartão"/>
    <d v="2025-01-01T19:46:18"/>
    <d v="2025-01-14T19:46:18"/>
    <d v="2025-01-23T19:46:18"/>
    <m/>
    <n v="0.158"/>
    <s v="PR"/>
    <x v="4"/>
  </r>
  <r>
    <s v="C103899"/>
    <n v="419"/>
    <s v="Médio"/>
    <s v="tiktok"/>
    <s v="Mídia Paga"/>
    <s v="Consignado"/>
    <d v="2023-06-20T16:59:11"/>
    <m/>
    <m/>
    <m/>
    <n v="0.312"/>
    <s v="RN"/>
    <x v="4"/>
  </r>
  <r>
    <s v="C103900"/>
    <n v="727"/>
    <s v="Médio"/>
    <s v="meta_paid"/>
    <s v="CRM"/>
    <s v="FGTS"/>
    <d v="2024-07-09T09:04:09"/>
    <m/>
    <m/>
    <m/>
    <n v="0.27700000000000002"/>
    <s v="SE"/>
    <x v="4"/>
  </r>
  <r>
    <s v="C103901"/>
    <n v="489"/>
    <s v="Digital First"/>
    <s v="tiktok"/>
    <s v="Mídia Paga"/>
    <s v="Consignado"/>
    <d v="2024-10-14T01:45:57"/>
    <m/>
    <m/>
    <m/>
    <n v="9.8000000000000004E-2"/>
    <s v="GO"/>
    <x v="4"/>
  </r>
  <r>
    <s v="C103902"/>
    <n v="727"/>
    <s v="Alto Potencial"/>
    <s v="crm_push"/>
    <s v="Mídia Paga"/>
    <s v="Conta"/>
    <d v="2025-01-31T20:47:52"/>
    <d v="2025-02-17T20:47:52"/>
    <d v="2025-02-25T20:47:52"/>
    <d v="2025-03-23T20:47:52"/>
    <n v="0.57399999999999995"/>
    <s v="GO"/>
    <x v="30"/>
  </r>
  <r>
    <s v="C103903"/>
    <n v="501"/>
    <s v="Baixo"/>
    <s v="tiktok"/>
    <s v="Orgânico"/>
    <s v="FGTS"/>
    <d v="2025-06-11T19:25:04"/>
    <m/>
    <m/>
    <m/>
    <n v="0.20200000000000001"/>
    <s v="CE"/>
    <x v="4"/>
  </r>
  <r>
    <s v="C103904"/>
    <n v="358"/>
    <s v="Digital First"/>
    <s v="meta_paid"/>
    <s v="CRM"/>
    <s v="Empréstimo Pessoal"/>
    <d v="2024-01-23T22:22:59"/>
    <d v="2024-02-20T22:22:59"/>
    <d v="2024-02-20T22:22:59"/>
    <m/>
    <n v="0.27200000000000002"/>
    <s v="AL"/>
    <x v="4"/>
  </r>
  <r>
    <s v="C103905"/>
    <n v="522"/>
    <s v="Pensionista"/>
    <s v="meta_paid"/>
    <s v="Mídia Paga"/>
    <s v="FGTS"/>
    <d v="2024-08-05T00:56:15"/>
    <m/>
    <m/>
    <m/>
    <n v="0.40600000000000003"/>
    <s v="AM"/>
    <x v="4"/>
  </r>
  <r>
    <s v="C103906"/>
    <n v="791"/>
    <s v="Médio"/>
    <s v="crm_push"/>
    <s v="Indicação"/>
    <s v="Cartão"/>
    <d v="2025-01-31T01:26:11"/>
    <d v="2025-02-26T01:26:11"/>
    <d v="2025-03-13T01:26:11"/>
    <d v="2025-04-25T01:26:11"/>
    <n v="0.27600000000000002"/>
    <s v="PE"/>
    <x v="71"/>
  </r>
  <r>
    <s v="C103907"/>
    <n v="310"/>
    <s v="Médio"/>
    <s v="google_cpc"/>
    <s v="Mídia Paga"/>
    <s v="FGTS"/>
    <d v="2023-12-22T21:36:46"/>
    <d v="2024-01-16T21:36:46"/>
    <d v="2024-01-21T21:36:46"/>
    <d v="2024-02-03T21:36:46"/>
    <n v="0.128"/>
    <s v="DF"/>
    <x v="12"/>
  </r>
  <r>
    <s v="C103908"/>
    <n v="811"/>
    <s v="Pensionista"/>
    <s v="meta_paid"/>
    <s v="Mídia Paga"/>
    <s v="Empréstimo Pessoal"/>
    <d v="2023-09-03T15:17:14"/>
    <d v="2023-10-01T15:17:14"/>
    <d v="2023-10-08T15:17:14"/>
    <m/>
    <n v="0.113"/>
    <s v="SC"/>
    <x v="4"/>
  </r>
  <r>
    <s v="C103909"/>
    <n v="609"/>
    <s v="Médio"/>
    <s v="google_cpc"/>
    <s v="Orgânico"/>
    <s v="Consignado"/>
    <d v="2024-03-23T15:43:16"/>
    <m/>
    <m/>
    <m/>
    <n v="0.13"/>
    <s v="SC"/>
    <x v="4"/>
  </r>
  <r>
    <s v="C103910"/>
    <n v="333"/>
    <s v="Médio"/>
    <s v="loja"/>
    <s v="Orgânico"/>
    <s v="FGTS"/>
    <d v="2024-03-11T18:11:49"/>
    <m/>
    <m/>
    <m/>
    <n v="0.218"/>
    <s v="MG"/>
    <x v="4"/>
  </r>
  <r>
    <s v="C103911"/>
    <n v="639"/>
    <s v="Médio"/>
    <s v="google_cpc"/>
    <s v="Mídia Paga"/>
    <s v="FGTS"/>
    <d v="2024-11-19T17:00:48"/>
    <d v="2024-11-22T17:00:48"/>
    <d v="2024-11-24T17:00:48"/>
    <m/>
    <n v="8.4000000000000005E-2"/>
    <s v="PB"/>
    <x v="4"/>
  </r>
  <r>
    <s v="C103912"/>
    <n v="780"/>
    <s v="Alto Potencial"/>
    <s v="crm_push"/>
    <s v="CRM"/>
    <s v="Consignado"/>
    <d v="2024-03-17T22:51:04"/>
    <d v="2024-03-19T22:51:04"/>
    <d v="2024-03-19T22:51:04"/>
    <m/>
    <n v="0.33"/>
    <s v="AM"/>
    <x v="4"/>
  </r>
  <r>
    <s v="C103913"/>
    <n v="392"/>
    <s v="Médio"/>
    <s v="tiktok"/>
    <s v="Mídia Paga"/>
    <s v="FGTS"/>
    <d v="2025-02-26T08:56:18"/>
    <m/>
    <m/>
    <m/>
    <n v="0.22800000000000001"/>
    <s v="AL"/>
    <x v="4"/>
  </r>
  <r>
    <s v="C103914"/>
    <n v="432"/>
    <s v="Baixo"/>
    <s v="tiktok"/>
    <s v="Indicação"/>
    <s v="Cartão"/>
    <d v="2023-07-02T10:28:32"/>
    <d v="2023-07-28T10:28:32"/>
    <d v="2023-08-17T10:28:32"/>
    <m/>
    <n v="0.14000000000000001"/>
    <s v="AL"/>
    <x v="4"/>
  </r>
  <r>
    <s v="C103915"/>
    <n v="718"/>
    <s v="Baixo"/>
    <s v="crm_push"/>
    <s v="Orgânico"/>
    <s v="FGTS"/>
    <d v="2024-07-16T09:42:22"/>
    <m/>
    <m/>
    <m/>
    <n v="0.55200000000000005"/>
    <s v="ES"/>
    <x v="4"/>
  </r>
  <r>
    <s v="C103916"/>
    <n v="767"/>
    <s v="Alto Potencial"/>
    <s v="meta_paid"/>
    <s v="Mídia Paga"/>
    <s v="Consignado"/>
    <d v="2025-01-15T23:14:31"/>
    <d v="2025-02-08T23:14:31"/>
    <d v="2025-02-23T23:14:31"/>
    <d v="2025-03-08T23:14:31"/>
    <n v="0.315"/>
    <s v="AM"/>
    <x v="43"/>
  </r>
  <r>
    <s v="C103917"/>
    <n v="743"/>
    <s v="Baixo"/>
    <s v="meta_paid"/>
    <s v="Mídia Paga"/>
    <s v="Consignado"/>
    <d v="2023-05-18T22:42:09"/>
    <d v="2023-05-22T22:42:09"/>
    <m/>
    <m/>
    <n v="0.26200000000000001"/>
    <s v="MG"/>
    <x v="4"/>
  </r>
  <r>
    <s v="C103918"/>
    <n v="329"/>
    <s v="Médio"/>
    <s v="meta_paid"/>
    <s v="CRM"/>
    <s v="Consignado"/>
    <d v="2024-04-27T15:44:39"/>
    <m/>
    <m/>
    <m/>
    <n v="0.35499999999999998"/>
    <s v="MG"/>
    <x v="4"/>
  </r>
  <r>
    <s v="C103919"/>
    <n v="597"/>
    <s v="Baixo"/>
    <s v="tiktok"/>
    <s v="CRM"/>
    <s v="Empréstimo Pessoal"/>
    <d v="2023-08-11T22:48:06"/>
    <m/>
    <m/>
    <m/>
    <n v="8.4000000000000005E-2"/>
    <s v="RJ"/>
    <x v="4"/>
  </r>
  <r>
    <s v="C103920"/>
    <n v="360"/>
    <s v="Pensionista"/>
    <s v="loja"/>
    <s v="Loja"/>
    <s v="FGTS"/>
    <d v="2025-01-02T22:53:52"/>
    <d v="2025-01-17T22:53:52"/>
    <d v="2025-02-01T22:53:52"/>
    <m/>
    <n v="0.26200000000000001"/>
    <s v="SC"/>
    <x v="4"/>
  </r>
  <r>
    <s v="C103921"/>
    <n v="757"/>
    <s v="Médio"/>
    <s v="loja"/>
    <s v="Indicação"/>
    <s v="Consignado"/>
    <d v="2023-12-19T17:10:46"/>
    <d v="2024-01-03T17:10:46"/>
    <d v="2024-01-11T17:10:46"/>
    <d v="2024-01-20T17:10:46"/>
    <n v="0.221"/>
    <s v="RJ"/>
    <x v="17"/>
  </r>
  <r>
    <s v="C103922"/>
    <n v="603"/>
    <s v="Baixo"/>
    <s v="orgânico"/>
    <s v="Mídia Paga"/>
    <s v="FGTS"/>
    <d v="2023-01-07T05:26:17"/>
    <m/>
    <m/>
    <m/>
    <n v="0.19600000000000001"/>
    <s v="PR"/>
    <x v="4"/>
  </r>
  <r>
    <s v="C103923"/>
    <n v="639"/>
    <s v="Baixo"/>
    <s v="loja"/>
    <s v="Loja"/>
    <s v="Consignado"/>
    <d v="2024-05-23T14:07:34"/>
    <d v="2024-05-26T14:07:34"/>
    <d v="2024-05-26T14:07:34"/>
    <m/>
    <n v="3.6999999999999998E-2"/>
    <s v="AM"/>
    <x v="4"/>
  </r>
  <r>
    <s v="C103924"/>
    <n v="747"/>
    <s v="Baixo"/>
    <s v="indicação"/>
    <s v="CRM"/>
    <s v="Consignado"/>
    <d v="2023-12-01T03:11:56"/>
    <m/>
    <m/>
    <m/>
    <n v="0.151"/>
    <s v="DF"/>
    <x v="4"/>
  </r>
  <r>
    <s v="C103925"/>
    <n v="601"/>
    <s v="Médio"/>
    <s v="crm_push"/>
    <s v="CRM"/>
    <s v="FGTS"/>
    <d v="2025-06-10T20:20:13"/>
    <d v="2025-06-22T20:20:13"/>
    <d v="2025-07-16T20:20:13"/>
    <d v="2025-07-23T20:20:13"/>
    <n v="0.38800000000000001"/>
    <s v="RS"/>
    <x v="12"/>
  </r>
  <r>
    <s v="C103926"/>
    <n v="839"/>
    <s v="Médio"/>
    <s v="meta_paid"/>
    <s v="Orgânico"/>
    <s v="Cartão"/>
    <d v="2023-02-12T10:58:00"/>
    <d v="2023-03-13T10:58:00"/>
    <d v="2023-03-25T10:58:00"/>
    <d v="2023-04-01T10:58:00"/>
    <n v="0.2"/>
    <s v="SC"/>
    <x v="31"/>
  </r>
  <r>
    <s v="C103927"/>
    <n v="784"/>
    <s v="Baixo"/>
    <s v="meta_paid"/>
    <s v="Mídia Paga"/>
    <s v="Cartão"/>
    <d v="2025-10-23T06:48:08"/>
    <m/>
    <m/>
    <m/>
    <n v="0.60599999999999998"/>
    <s v="DF"/>
    <x v="4"/>
  </r>
  <r>
    <s v="C103928"/>
    <n v="376"/>
    <s v="Médio"/>
    <s v="loja"/>
    <s v="Mídia Paga"/>
    <s v="Cartão"/>
    <d v="2024-01-20T18:54:20"/>
    <m/>
    <m/>
    <m/>
    <n v="0.221"/>
    <s v="SC"/>
    <x v="4"/>
  </r>
  <r>
    <s v="C103929"/>
    <n v="814"/>
    <s v="Médio"/>
    <s v="orgânico"/>
    <s v="Loja"/>
    <s v="Empréstimo Pessoal"/>
    <d v="2025-05-03T13:08:24"/>
    <d v="2025-05-23T13:08:24"/>
    <d v="2025-06-02T13:08:24"/>
    <m/>
    <n v="0.50800000000000001"/>
    <s v="PE"/>
    <x v="4"/>
  </r>
  <r>
    <s v="C103930"/>
    <n v="848"/>
    <s v="Digital First"/>
    <s v="crm_push"/>
    <s v="CRM"/>
    <s v="Consignado"/>
    <d v="2023-03-21T03:16:28"/>
    <m/>
    <m/>
    <m/>
    <n v="0.28299999999999997"/>
    <s v="BA"/>
    <x v="4"/>
  </r>
  <r>
    <s v="C103931"/>
    <n v="391"/>
    <s v="Médio"/>
    <s v="google_cpc"/>
    <s v="Indicação"/>
    <s v="Consignado"/>
    <d v="2024-03-18T05:34:11"/>
    <d v="2024-04-04T05:34:11"/>
    <d v="2024-04-11T05:34:11"/>
    <d v="2024-04-12T05:34:11"/>
    <n v="0.3"/>
    <s v="GO"/>
    <x v="20"/>
  </r>
  <r>
    <s v="C103932"/>
    <n v="765"/>
    <s v="Digital First"/>
    <s v="google_cpc"/>
    <s v="Mídia Paga"/>
    <s v="Consignado"/>
    <d v="2024-04-30T22:35:31"/>
    <d v="2024-05-13T22:35:31"/>
    <d v="2024-05-13T22:35:31"/>
    <m/>
    <n v="0.17799999999999999"/>
    <s v="SE"/>
    <x v="4"/>
  </r>
  <r>
    <s v="C103933"/>
    <n v="765"/>
    <s v="Médio"/>
    <s v="meta_paid"/>
    <s v="Mídia Paga"/>
    <s v="Conta"/>
    <d v="2023-02-23T12:03:00"/>
    <m/>
    <m/>
    <m/>
    <n v="0.124"/>
    <s v="MA"/>
    <x v="4"/>
  </r>
  <r>
    <s v="C103934"/>
    <n v="339"/>
    <s v="Baixo"/>
    <s v="google_cpc"/>
    <s v="Mídia Paga"/>
    <s v="FGTS"/>
    <d v="2024-09-27T15:45:06"/>
    <m/>
    <m/>
    <m/>
    <n v="0.40500000000000003"/>
    <s v="MA"/>
    <x v="4"/>
  </r>
  <r>
    <s v="C103935"/>
    <n v="628"/>
    <s v="Pensionista"/>
    <s v="loja"/>
    <s v="Mídia Paga"/>
    <s v="Conta"/>
    <d v="2024-11-10T12:46:54"/>
    <m/>
    <m/>
    <m/>
    <n v="0.26100000000000001"/>
    <s v="PI"/>
    <x v="4"/>
  </r>
  <r>
    <s v="C103936"/>
    <n v="584"/>
    <s v="Pensionista"/>
    <s v="google_cpc"/>
    <s v="Indicação"/>
    <s v="FGTS"/>
    <d v="2025-01-01T16:37:04"/>
    <d v="2025-01-18T16:37:04"/>
    <d v="2025-02-04T16:37:04"/>
    <d v="2025-03-01T16:37:04"/>
    <n v="0.434"/>
    <s v="GO"/>
    <x v="63"/>
  </r>
  <r>
    <s v="C103937"/>
    <n v="365"/>
    <s v="Médio"/>
    <s v="tiktok"/>
    <s v="Mídia Paga"/>
    <s v="FGTS"/>
    <d v="2024-02-17T22:20:59"/>
    <d v="2024-02-19T22:20:59"/>
    <m/>
    <m/>
    <n v="0.37"/>
    <s v="RJ"/>
    <x v="4"/>
  </r>
  <r>
    <s v="C103938"/>
    <n v="408"/>
    <s v="Digital First"/>
    <s v="google_cpc"/>
    <s v="CRM"/>
    <s v="FGTS"/>
    <d v="2025-01-05T23:23:27"/>
    <d v="2025-01-06T23:23:27"/>
    <m/>
    <m/>
    <n v="0.435"/>
    <s v="PB"/>
    <x v="4"/>
  </r>
  <r>
    <s v="C103939"/>
    <n v="714"/>
    <s v="Médio"/>
    <s v="google_cpc"/>
    <s v="CRM"/>
    <s v="Consignado"/>
    <d v="2024-04-21T18:06:46"/>
    <d v="2024-05-18T18:06:46"/>
    <d v="2024-05-20T18:06:46"/>
    <d v="2024-07-02T18:06:46"/>
    <n v="0.36199999999999999"/>
    <s v="SE"/>
    <x v="61"/>
  </r>
  <r>
    <s v="C103940"/>
    <n v="391"/>
    <s v="Alto Potencial"/>
    <s v="google_cpc"/>
    <s v="Orgânico"/>
    <s v="Cartão"/>
    <d v="2025-06-16T18:09:03"/>
    <m/>
    <m/>
    <m/>
    <n v="0.313"/>
    <s v="RS"/>
    <x v="4"/>
  </r>
  <r>
    <s v="C103941"/>
    <n v="667"/>
    <s v="Baixo"/>
    <s v="indicação"/>
    <s v="CRM"/>
    <s v="Empréstimo Pessoal"/>
    <d v="2023-10-02T06:52:50"/>
    <d v="2023-10-28T06:52:50"/>
    <d v="2023-11-10T06:52:50"/>
    <d v="2023-12-24T06:52:50"/>
    <n v="0.47899999999999998"/>
    <s v="RN"/>
    <x v="77"/>
  </r>
  <r>
    <s v="C103942"/>
    <n v="722"/>
    <s v="Pensionista"/>
    <s v="crm_push"/>
    <s v="CRM"/>
    <s v="FGTS"/>
    <d v="2024-11-14T12:53:45"/>
    <m/>
    <m/>
    <m/>
    <n v="0.58499999999999996"/>
    <s v="MG"/>
    <x v="4"/>
  </r>
  <r>
    <s v="C103943"/>
    <n v="539"/>
    <s v="Pensionista"/>
    <s v="orgânico"/>
    <s v="Orgânico"/>
    <s v="Conta"/>
    <d v="2023-12-04T07:13:18"/>
    <d v="2023-12-05T07:13:18"/>
    <d v="2023-12-20T07:13:18"/>
    <m/>
    <n v="0.17599999999999999"/>
    <s v="PE"/>
    <x v="4"/>
  </r>
  <r>
    <s v="C103944"/>
    <n v="734"/>
    <s v="Médio"/>
    <s v="loja"/>
    <s v="Mídia Paga"/>
    <s v="FGTS"/>
    <d v="2023-11-28T16:46:27"/>
    <d v="2023-12-16T16:46:27"/>
    <d v="2023-12-28T16:46:27"/>
    <d v="2024-01-06T16:46:27"/>
    <n v="0.46700000000000003"/>
    <s v="DF"/>
    <x v="41"/>
  </r>
  <r>
    <s v="C103945"/>
    <n v="511"/>
    <s v="Baixo"/>
    <s v="indicação"/>
    <s v="Indicação"/>
    <s v="Consignado"/>
    <d v="2023-09-04T08:19:43"/>
    <d v="2023-09-15T08:19:43"/>
    <m/>
    <m/>
    <n v="0.20200000000000001"/>
    <s v="RS"/>
    <x v="4"/>
  </r>
  <r>
    <s v="C103946"/>
    <n v="699"/>
    <s v="Baixo"/>
    <s v="meta_paid"/>
    <s v="Loja"/>
    <s v="Consignado"/>
    <d v="2024-08-31T07:38:07"/>
    <d v="2024-09-22T07:38:07"/>
    <d v="2024-10-05T07:38:07"/>
    <d v="2024-10-21T07:38:07"/>
    <n v="0.18099999999999999"/>
    <s v="RN"/>
    <x v="30"/>
  </r>
  <r>
    <s v="C103947"/>
    <n v="825"/>
    <s v="Médio"/>
    <s v="meta_paid"/>
    <s v="Mídia Paga"/>
    <s v="Consignado"/>
    <d v="2025-02-19T03:35:27"/>
    <d v="2025-02-22T03:35:27"/>
    <d v="2025-03-13T03:35:27"/>
    <m/>
    <n v="0.34399999999999997"/>
    <s v="BA"/>
    <x v="4"/>
  </r>
  <r>
    <s v="C103948"/>
    <n v="767"/>
    <s v="Baixo"/>
    <s v="meta_paid"/>
    <s v="Orgânico"/>
    <s v="Conta"/>
    <d v="2023-01-17T00:24:35"/>
    <m/>
    <m/>
    <m/>
    <n v="0.41199999999999998"/>
    <s v="PE"/>
    <x v="4"/>
  </r>
  <r>
    <s v="C103949"/>
    <n v="469"/>
    <s v="Médio"/>
    <s v="google_cpc"/>
    <s v="Orgânico"/>
    <s v="Consignado"/>
    <d v="2024-04-10T01:00:01"/>
    <d v="2024-04-21T01:00:01"/>
    <d v="2024-04-25T01:00:01"/>
    <d v="2024-05-29T01:00:01"/>
    <n v="0.20799999999999999"/>
    <s v="RJ"/>
    <x v="29"/>
  </r>
  <r>
    <s v="C103950"/>
    <n v="509"/>
    <s v="Médio"/>
    <s v="meta_paid"/>
    <s v="Loja"/>
    <s v="Cartão"/>
    <d v="2025-03-09T10:33:20"/>
    <m/>
    <m/>
    <m/>
    <n v="0.10199999999999999"/>
    <s v="PB"/>
    <x v="4"/>
  </r>
  <r>
    <s v="C103951"/>
    <n v="555"/>
    <s v="Baixo"/>
    <s v="meta_paid"/>
    <s v="Mídia Paga"/>
    <s v="Empréstimo Pessoal"/>
    <d v="2023-02-15T19:06:18"/>
    <d v="2023-03-08T19:06:18"/>
    <m/>
    <m/>
    <n v="5.0999999999999997E-2"/>
    <s v="CE"/>
    <x v="4"/>
  </r>
  <r>
    <s v="C103952"/>
    <n v="372"/>
    <s v="Médio"/>
    <s v="google_cpc"/>
    <s v="Orgânico"/>
    <s v="Consignado"/>
    <d v="2024-07-21T14:10:47"/>
    <m/>
    <m/>
    <m/>
    <n v="0.27800000000000002"/>
    <s v="RN"/>
    <x v="4"/>
  </r>
  <r>
    <s v="C103953"/>
    <n v="446"/>
    <s v="Médio"/>
    <s v="afiliado"/>
    <s v="Mídia Paga"/>
    <s v="Consignado"/>
    <d v="2025-03-21T03:30:21"/>
    <d v="2025-04-17T03:30:21"/>
    <d v="2025-04-28T03:30:21"/>
    <d v="2025-05-23T03:30:21"/>
    <n v="0.35"/>
    <s v="GO"/>
    <x v="36"/>
  </r>
  <r>
    <s v="C103954"/>
    <n v="639"/>
    <s v="Médio"/>
    <s v="crm_push"/>
    <s v="Mídia Paga"/>
    <s v="Conta"/>
    <d v="2025-03-16T07:05:29"/>
    <m/>
    <m/>
    <m/>
    <n v="0.65500000000000003"/>
    <s v="AM"/>
    <x v="4"/>
  </r>
  <r>
    <s v="C103955"/>
    <n v="616"/>
    <s v="Baixo"/>
    <s v="meta_paid"/>
    <s v="Orgânico"/>
    <s v="Cartão"/>
    <d v="2023-03-16T22:02:53"/>
    <d v="2023-03-16T22:02:53"/>
    <d v="2023-03-24T22:02:53"/>
    <m/>
    <n v="0.45200000000000001"/>
    <s v="RN"/>
    <x v="4"/>
  </r>
  <r>
    <s v="C103956"/>
    <n v="453"/>
    <s v="Médio"/>
    <s v="crm_push"/>
    <s v="Loja"/>
    <s v="Consignado"/>
    <d v="2023-01-09T00:28:44"/>
    <m/>
    <m/>
    <m/>
    <n v="0.107"/>
    <s v="ES"/>
    <x v="4"/>
  </r>
  <r>
    <s v="C103957"/>
    <n v="554"/>
    <s v="Médio"/>
    <s v="crm_push"/>
    <s v="CRM"/>
    <s v="FGTS"/>
    <d v="2023-07-07T03:01:10"/>
    <m/>
    <m/>
    <m/>
    <n v="0.10199999999999999"/>
    <s v="CE"/>
    <x v="4"/>
  </r>
  <r>
    <s v="C103958"/>
    <n v="650"/>
    <s v="Baixo"/>
    <s v="meta_paid"/>
    <s v="CRM"/>
    <s v="Cartão"/>
    <d v="2025-03-17T11:16:19"/>
    <d v="2025-03-23T11:16:19"/>
    <d v="2025-03-23T11:16:19"/>
    <d v="2025-04-13T11:16:19"/>
    <n v="0.34799999999999998"/>
    <s v="MA"/>
    <x v="15"/>
  </r>
  <r>
    <s v="C103959"/>
    <n v="846"/>
    <s v="Médio"/>
    <s v="orgânico"/>
    <s v="Orgânico"/>
    <s v="FGTS"/>
    <d v="2025-05-13T12:25:30"/>
    <d v="2025-05-17T12:25:30"/>
    <d v="2025-05-29T12:25:30"/>
    <m/>
    <n v="8.7999999999999995E-2"/>
    <s v="GO"/>
    <x v="4"/>
  </r>
  <r>
    <s v="C103960"/>
    <n v="611"/>
    <s v="Digital First"/>
    <s v="meta_paid"/>
    <s v="Indicação"/>
    <s v="Consignado"/>
    <d v="2023-02-24T01:53:32"/>
    <d v="2023-03-17T01:53:32"/>
    <d v="2023-04-04T01:53:32"/>
    <d v="2023-04-20T01:53:32"/>
    <n v="0.307"/>
    <s v="PI"/>
    <x v="58"/>
  </r>
  <r>
    <s v="C103961"/>
    <n v="433"/>
    <s v="Médio"/>
    <s v="google_cpc"/>
    <s v="Mídia Paga"/>
    <s v="Empréstimo Pessoal"/>
    <d v="2023-08-19T01:35:14"/>
    <m/>
    <m/>
    <m/>
    <n v="0.30599999999999999"/>
    <s v="RN"/>
    <x v="4"/>
  </r>
  <r>
    <s v="C103962"/>
    <n v="428"/>
    <s v="Médio"/>
    <s v="tiktok"/>
    <s v="Mídia Paga"/>
    <s v="Consignado"/>
    <d v="2025-07-18T05:49:57"/>
    <d v="2025-08-14T05:49:57"/>
    <d v="2025-09-02T05:49:57"/>
    <d v="2025-10-06T05:49:57"/>
    <n v="0.189"/>
    <s v="SC"/>
    <x v="60"/>
  </r>
  <r>
    <s v="C103963"/>
    <n v="735"/>
    <s v="Médio"/>
    <s v="meta_paid"/>
    <s v="Loja"/>
    <s v="Consignado"/>
    <d v="2025-01-24T14:49:28"/>
    <d v="2025-02-19T14:49:28"/>
    <m/>
    <m/>
    <n v="0.28199999999999997"/>
    <s v="PA"/>
    <x v="4"/>
  </r>
  <r>
    <s v="C103964"/>
    <n v="579"/>
    <s v="Médio"/>
    <s v="google_cpc"/>
    <s v="Mídia Paga"/>
    <s v="FGTS"/>
    <d v="2023-06-01T03:30:40"/>
    <d v="2023-06-08T03:30:40"/>
    <d v="2023-07-01T03:30:40"/>
    <d v="2023-07-08T03:30:40"/>
    <n v="0.13300000000000001"/>
    <s v="AM"/>
    <x v="48"/>
  </r>
  <r>
    <s v="C103965"/>
    <n v="657"/>
    <s v="Digital First"/>
    <s v="meta_paid"/>
    <s v="Mídia Paga"/>
    <s v="Consignado"/>
    <d v="2024-04-16T11:31:51"/>
    <d v="2024-04-16T11:31:51"/>
    <d v="2024-04-16T11:31:51"/>
    <m/>
    <n v="0.39"/>
    <s v="RJ"/>
    <x v="4"/>
  </r>
  <r>
    <s v="C103966"/>
    <n v="551"/>
    <s v="Médio"/>
    <s v="loja"/>
    <s v="CRM"/>
    <s v="Empréstimo Pessoal"/>
    <d v="2025-10-12T00:29:06"/>
    <m/>
    <m/>
    <m/>
    <n v="0.20100000000000001"/>
    <s v="PB"/>
    <x v="4"/>
  </r>
  <r>
    <s v="C103967"/>
    <n v="434"/>
    <s v="Baixo"/>
    <s v="orgânico"/>
    <s v="CRM"/>
    <s v="FGTS"/>
    <d v="2023-08-27T09:22:08"/>
    <d v="2023-08-31T09:22:08"/>
    <d v="2023-09-21T09:22:08"/>
    <d v="2023-10-16T09:22:08"/>
    <n v="0.55300000000000005"/>
    <s v="RN"/>
    <x v="37"/>
  </r>
  <r>
    <s v="C103968"/>
    <n v="822"/>
    <s v="Alto Potencial"/>
    <s v="orgânico"/>
    <s v="CRM"/>
    <s v="Cartão"/>
    <d v="2024-11-02T19:15:27"/>
    <m/>
    <m/>
    <m/>
    <n v="0.24399999999999999"/>
    <s v="PR"/>
    <x v="4"/>
  </r>
  <r>
    <s v="C103969"/>
    <n v="618"/>
    <s v="Baixo"/>
    <s v="crm_push"/>
    <s v="Loja"/>
    <s v="Consignado"/>
    <d v="2025-07-28T01:12:37"/>
    <m/>
    <m/>
    <m/>
    <n v="0.35799999999999998"/>
    <s v="SP"/>
    <x v="4"/>
  </r>
  <r>
    <s v="C103970"/>
    <n v="379"/>
    <s v="Digital First"/>
    <s v="orgânico"/>
    <s v="Mídia Paga"/>
    <s v="Consignado"/>
    <d v="2025-07-21T05:46:39"/>
    <d v="2025-07-31T05:46:39"/>
    <m/>
    <m/>
    <n v="0.54900000000000004"/>
    <s v="PR"/>
    <x v="4"/>
  </r>
  <r>
    <s v="C103971"/>
    <n v="490"/>
    <s v="Médio"/>
    <s v="google_cpc"/>
    <s v="Mídia Paga"/>
    <s v="Conta"/>
    <d v="2025-01-14T00:28:02"/>
    <m/>
    <m/>
    <m/>
    <n v="0.54700000000000004"/>
    <s v="SP"/>
    <x v="4"/>
  </r>
  <r>
    <s v="C103972"/>
    <n v="752"/>
    <s v="Baixo"/>
    <s v="loja"/>
    <s v="Mídia Paga"/>
    <s v="Empréstimo Pessoal"/>
    <d v="2024-02-01T13:23:27"/>
    <d v="2024-02-04T13:23:27"/>
    <m/>
    <m/>
    <n v="0.35"/>
    <s v="GO"/>
    <x v="4"/>
  </r>
  <r>
    <s v="C103973"/>
    <n v="643"/>
    <s v="Pensionista"/>
    <s v="crm_push"/>
    <s v="Mídia Paga"/>
    <s v="Consignado"/>
    <d v="2023-11-30T19:20:26"/>
    <m/>
    <m/>
    <m/>
    <n v="0.51900000000000002"/>
    <s v="SE"/>
    <x v="4"/>
  </r>
  <r>
    <s v="C103974"/>
    <n v="329"/>
    <s v="Baixo"/>
    <s v="meta_paid"/>
    <s v="CRM"/>
    <s v="FGTS"/>
    <d v="2023-08-04T19:02:02"/>
    <d v="2023-08-12T19:02:02"/>
    <d v="2023-08-23T19:02:02"/>
    <d v="2023-09-16T19:02:02"/>
    <n v="4.4999999999999998E-2"/>
    <s v="PE"/>
    <x v="12"/>
  </r>
  <r>
    <s v="C103975"/>
    <n v="713"/>
    <s v="Alto Potencial"/>
    <s v="tiktok"/>
    <s v="Mídia Paga"/>
    <s v="Consignado"/>
    <d v="2023-02-20T20:44:03"/>
    <m/>
    <m/>
    <m/>
    <n v="0.17199999999999999"/>
    <s v="PB"/>
    <x v="4"/>
  </r>
  <r>
    <s v="C103976"/>
    <n v="667"/>
    <s v="Médio"/>
    <s v="tiktok"/>
    <s v="Loja"/>
    <s v="Cartão"/>
    <d v="2023-01-02T10:49:15"/>
    <d v="2023-01-17T10:49:15"/>
    <m/>
    <m/>
    <n v="0.14699999999999999"/>
    <s v="ES"/>
    <x v="4"/>
  </r>
  <r>
    <s v="C103977"/>
    <n v="801"/>
    <s v="Alto Potencial"/>
    <s v="google_cpc"/>
    <s v="Orgânico"/>
    <s v="Empréstimo Pessoal"/>
    <d v="2024-03-13T05:28:54"/>
    <d v="2024-04-05T05:28:54"/>
    <d v="2024-04-26T05:28:54"/>
    <m/>
    <n v="0.182"/>
    <s v="PI"/>
    <x v="4"/>
  </r>
  <r>
    <s v="C103978"/>
    <n v="320"/>
    <s v="Digital First"/>
    <s v="meta_paid"/>
    <s v="Mídia Paga"/>
    <s v="Conta"/>
    <d v="2023-07-21T07:25:53"/>
    <d v="2023-08-19T07:25:53"/>
    <d v="2023-08-26T07:25:53"/>
    <m/>
    <n v="0.32900000000000001"/>
    <s v="PA"/>
    <x v="4"/>
  </r>
  <r>
    <s v="C103979"/>
    <n v="848"/>
    <s v="Baixo"/>
    <s v="google_cpc"/>
    <s v="Mídia Paga"/>
    <s v="Conta"/>
    <d v="2023-07-14T09:44:53"/>
    <d v="2023-07-22T09:44:53"/>
    <d v="2023-07-28T09:44:53"/>
    <m/>
    <n v="0.33700000000000002"/>
    <s v="PE"/>
    <x v="4"/>
  </r>
  <r>
    <s v="C103980"/>
    <n v="545"/>
    <s v="Pensionista"/>
    <s v="afiliado"/>
    <s v="Mídia Paga"/>
    <s v="Consignado"/>
    <d v="2025-03-28T21:11:14"/>
    <m/>
    <m/>
    <m/>
    <n v="0.28000000000000003"/>
    <s v="PI"/>
    <x v="4"/>
  </r>
  <r>
    <s v="C103981"/>
    <n v="582"/>
    <s v="Alto Potencial"/>
    <s v="google_cpc"/>
    <s v="CRM"/>
    <s v="Consignado"/>
    <d v="2023-03-17T08:00:56"/>
    <d v="2023-04-01T08:00:56"/>
    <m/>
    <m/>
    <n v="0.316"/>
    <s v="MA"/>
    <x v="4"/>
  </r>
  <r>
    <s v="C103982"/>
    <n v="531"/>
    <s v="Médio"/>
    <s v="meta_paid"/>
    <s v="Mídia Paga"/>
    <s v="Consignado"/>
    <d v="2025-02-06T02:22:28"/>
    <m/>
    <m/>
    <m/>
    <n v="0.47199999999999998"/>
    <s v="RS"/>
    <x v="4"/>
  </r>
  <r>
    <s v="C103983"/>
    <n v="615"/>
    <s v="Alto Potencial"/>
    <s v="google_cpc"/>
    <s v="Orgânico"/>
    <s v="Consignado"/>
    <d v="2024-02-22T03:32:23"/>
    <d v="2024-02-29T03:32:23"/>
    <d v="2024-03-01T03:32:23"/>
    <d v="2024-03-21T03:32:23"/>
    <n v="0.49399999999999999"/>
    <s v="RN"/>
    <x v="6"/>
  </r>
  <r>
    <s v="C103984"/>
    <n v="635"/>
    <s v="Médio"/>
    <s v="crm_push"/>
    <s v="Mídia Paga"/>
    <s v="Cartão"/>
    <d v="2023-01-24T06:13:26"/>
    <m/>
    <m/>
    <m/>
    <n v="0.23100000000000001"/>
    <s v="PA"/>
    <x v="4"/>
  </r>
  <r>
    <s v="C103985"/>
    <n v="710"/>
    <s v="Médio"/>
    <s v="loja"/>
    <s v="Indicação"/>
    <s v="FGTS"/>
    <d v="2023-01-19T01:15:57"/>
    <d v="2023-01-25T01:15:57"/>
    <m/>
    <m/>
    <n v="0.156"/>
    <s v="MA"/>
    <x v="4"/>
  </r>
  <r>
    <s v="C103986"/>
    <n v="544"/>
    <s v="Médio"/>
    <s v="tiktok"/>
    <s v="CRM"/>
    <s v="Consignado"/>
    <d v="2024-04-04T14:52:50"/>
    <d v="2024-04-25T14:52:50"/>
    <m/>
    <m/>
    <n v="0.498"/>
    <s v="PE"/>
    <x v="4"/>
  </r>
  <r>
    <s v="C103987"/>
    <n v="686"/>
    <s v="Baixo"/>
    <s v="google_cpc"/>
    <s v="Loja"/>
    <s v="Cartão"/>
    <d v="2023-12-11T12:07:13"/>
    <d v="2023-12-23T12:07:13"/>
    <d v="2024-01-07T12:07:13"/>
    <d v="2024-02-05T12:07:13"/>
    <n v="0.13600000000000001"/>
    <s v="BA"/>
    <x v="21"/>
  </r>
  <r>
    <s v="C103988"/>
    <n v="657"/>
    <s v="Médio"/>
    <s v="tiktok"/>
    <s v="CRM"/>
    <s v="Empréstimo Pessoal"/>
    <d v="2025-10-07T15:04:47"/>
    <m/>
    <m/>
    <m/>
    <n v="0.19700000000000001"/>
    <s v="SC"/>
    <x v="4"/>
  </r>
  <r>
    <s v="C103989"/>
    <n v="321"/>
    <s v="Médio"/>
    <s v="crm_push"/>
    <s v="CRM"/>
    <s v="FGTS"/>
    <d v="2024-10-15T23:21:26"/>
    <d v="2024-10-28T23:21:26"/>
    <m/>
    <m/>
    <n v="0.32400000000000001"/>
    <s v="SC"/>
    <x v="4"/>
  </r>
  <r>
    <s v="C103990"/>
    <n v="318"/>
    <s v="Digital First"/>
    <s v="orgânico"/>
    <s v="Orgânico"/>
    <s v="FGTS"/>
    <d v="2023-05-29T19:14:58"/>
    <m/>
    <m/>
    <m/>
    <n v="0.52100000000000002"/>
    <s v="RS"/>
    <x v="4"/>
  </r>
  <r>
    <s v="C103991"/>
    <n v="586"/>
    <s v="Pensionista"/>
    <s v="orgânico"/>
    <s v="Loja"/>
    <s v="Consignado"/>
    <d v="2024-08-27T07:35:45"/>
    <m/>
    <m/>
    <m/>
    <n v="0.41199999999999998"/>
    <s v="GO"/>
    <x v="4"/>
  </r>
  <r>
    <s v="C103992"/>
    <n v="575"/>
    <s v="Médio"/>
    <s v="meta_paid"/>
    <s v="CRM"/>
    <s v="FGTS"/>
    <d v="2025-06-02T08:20:31"/>
    <d v="2025-06-11T08:20:31"/>
    <d v="2025-06-24T08:20:31"/>
    <m/>
    <n v="0.217"/>
    <s v="SE"/>
    <x v="4"/>
  </r>
  <r>
    <s v="C103993"/>
    <n v="371"/>
    <s v="Digital First"/>
    <s v="google_cpc"/>
    <s v="Orgânico"/>
    <s v="FGTS"/>
    <d v="2023-11-23T08:24:39"/>
    <m/>
    <m/>
    <m/>
    <n v="0.189"/>
    <s v="RS"/>
    <x v="4"/>
  </r>
  <r>
    <s v="C103994"/>
    <n v="664"/>
    <s v="Médio"/>
    <s v="google_cpc"/>
    <s v="Mídia Paga"/>
    <s v="Empréstimo Pessoal"/>
    <d v="2025-10-20T07:49:15"/>
    <d v="2025-10-24T07:49:15"/>
    <d v="2025-10-26T07:49:15"/>
    <d v="2025-11-15T07:49:15"/>
    <n v="0.41699999999999998"/>
    <s v="BA"/>
    <x v="52"/>
  </r>
  <r>
    <s v="C103995"/>
    <n v="634"/>
    <s v="Médio"/>
    <s v="indicação"/>
    <s v="Mídia Paga"/>
    <s v="Conta"/>
    <d v="2025-05-25T07:57:36"/>
    <d v="2025-06-13T07:57:36"/>
    <m/>
    <m/>
    <n v="0.311"/>
    <s v="DF"/>
    <x v="4"/>
  </r>
  <r>
    <s v="C103996"/>
    <n v="498"/>
    <s v="Digital First"/>
    <s v="tiktok"/>
    <s v="Mídia Paga"/>
    <s v="Cartão"/>
    <d v="2025-09-11T01:08:27"/>
    <m/>
    <m/>
    <m/>
    <n v="0.20100000000000001"/>
    <s v="PR"/>
    <x v="4"/>
  </r>
  <r>
    <s v="C103997"/>
    <n v="316"/>
    <s v="Baixo"/>
    <s v="orgânico"/>
    <s v="Orgânico"/>
    <s v="Consignado"/>
    <d v="2023-11-14T06:53:49"/>
    <m/>
    <m/>
    <m/>
    <n v="0.17"/>
    <s v="MA"/>
    <x v="4"/>
  </r>
  <r>
    <s v="C103998"/>
    <n v="517"/>
    <s v="Digital First"/>
    <s v="afiliado"/>
    <s v="Mídia Paga"/>
    <s v="FGTS"/>
    <d v="2025-02-18T13:29:24"/>
    <m/>
    <m/>
    <m/>
    <n v="0.22700000000000001"/>
    <s v="DF"/>
    <x v="4"/>
  </r>
  <r>
    <s v="C103999"/>
    <n v="446"/>
    <s v="Baixo"/>
    <s v="afiliado"/>
    <s v="Orgânico"/>
    <s v="Consignado"/>
    <d v="2023-07-15T05:54:12"/>
    <d v="2023-07-29T05:54:12"/>
    <d v="2023-07-29T05:54:12"/>
    <m/>
    <n v="0.33700000000000002"/>
    <s v="SC"/>
    <x v="4"/>
  </r>
  <r>
    <s v="C104000"/>
    <n v="509"/>
    <s v="Médio"/>
    <s v="google_cpc"/>
    <s v="Mídia Paga"/>
    <s v="Cartão"/>
    <d v="2024-04-02T18:10:34"/>
    <d v="2024-04-20T18:10:34"/>
    <m/>
    <m/>
    <n v="0.10299999999999999"/>
    <s v="PI"/>
    <x v="4"/>
  </r>
  <r>
    <s v="C104001"/>
    <n v="713"/>
    <s v="Baixo"/>
    <s v="google_cpc"/>
    <s v="Mídia Paga"/>
    <s v="Consignado"/>
    <d v="2023-09-26T16:57:47"/>
    <d v="2023-10-01T16:57:47"/>
    <m/>
    <m/>
    <n v="0.46500000000000002"/>
    <s v="RS"/>
    <x v="4"/>
  </r>
  <r>
    <s v="C104002"/>
    <n v="629"/>
    <s v="Médio"/>
    <s v="loja"/>
    <s v="Mídia Paga"/>
    <s v="FGTS"/>
    <d v="2024-11-24T09:51:52"/>
    <m/>
    <m/>
    <m/>
    <n v="0.32500000000000001"/>
    <s v="BA"/>
    <x v="4"/>
  </r>
  <r>
    <s v="C104003"/>
    <n v="651"/>
    <s v="Médio"/>
    <s v="indicação"/>
    <s v="Mídia Paga"/>
    <s v="Consignado"/>
    <d v="2023-05-29T08:38:51"/>
    <d v="2023-06-23T08:38:51"/>
    <d v="2023-07-05T08:38:51"/>
    <m/>
    <n v="0.30599999999999999"/>
    <s v="SP"/>
    <x v="4"/>
  </r>
  <r>
    <s v="C104004"/>
    <n v="462"/>
    <s v="Médio"/>
    <s v="tiktok"/>
    <s v="CRM"/>
    <s v="Conta"/>
    <d v="2024-08-07T07:59:00"/>
    <m/>
    <m/>
    <m/>
    <n v="0.505"/>
    <s v="PB"/>
    <x v="4"/>
  </r>
  <r>
    <s v="C104005"/>
    <n v="400"/>
    <s v="Médio"/>
    <s v="afiliado"/>
    <s v="CRM"/>
    <s v="FGTS"/>
    <d v="2023-10-18T23:08:37"/>
    <d v="2023-10-30T23:08:37"/>
    <m/>
    <m/>
    <n v="0.48699999999999999"/>
    <s v="ES"/>
    <x v="4"/>
  </r>
  <r>
    <s v="C104006"/>
    <n v="626"/>
    <s v="Digital First"/>
    <s v="google_cpc"/>
    <s v="Mídia Paga"/>
    <s v="FGTS"/>
    <d v="2023-05-05T18:21:46"/>
    <d v="2023-05-21T18:21:46"/>
    <d v="2023-06-03T18:21:46"/>
    <m/>
    <n v="0.4"/>
    <s v="SE"/>
    <x v="4"/>
  </r>
  <r>
    <s v="C104007"/>
    <n v="626"/>
    <s v="Digital First"/>
    <s v="google_cpc"/>
    <s v="Loja"/>
    <s v="Consignado"/>
    <d v="2024-08-24T17:32:16"/>
    <d v="2024-09-09T17:32:16"/>
    <d v="2024-09-12T17:32:16"/>
    <d v="2024-09-25T17:32:16"/>
    <n v="0.152"/>
    <s v="AL"/>
    <x v="17"/>
  </r>
  <r>
    <s v="C104008"/>
    <n v="454"/>
    <s v="Baixo"/>
    <s v="meta_paid"/>
    <s v="Mídia Paga"/>
    <s v="FGTS"/>
    <d v="2023-08-13T02:38:53"/>
    <d v="2023-08-14T02:38:53"/>
    <d v="2023-08-15T02:38:53"/>
    <m/>
    <n v="1.6E-2"/>
    <s v="SE"/>
    <x v="4"/>
  </r>
  <r>
    <s v="C104009"/>
    <n v="309"/>
    <s v="Médio"/>
    <s v="crm_push"/>
    <s v="CRM"/>
    <s v="FGTS"/>
    <d v="2025-09-19T00:37:24"/>
    <d v="2025-10-06T00:37:24"/>
    <d v="2025-10-20T00:37:24"/>
    <d v="2025-11-10T00:37:24"/>
    <n v="0.159"/>
    <s v="RJ"/>
    <x v="43"/>
  </r>
  <r>
    <s v="C104010"/>
    <n v="652"/>
    <s v="Baixo"/>
    <s v="orgânico"/>
    <s v="Loja"/>
    <s v="Empréstimo Pessoal"/>
    <d v="2024-04-22T18:29:14"/>
    <m/>
    <m/>
    <m/>
    <n v="0.7"/>
    <s v="AM"/>
    <x v="4"/>
  </r>
  <r>
    <s v="C104011"/>
    <n v="482"/>
    <s v="Baixo"/>
    <s v="tiktok"/>
    <s v="Mídia Paga"/>
    <s v="Consignado"/>
    <d v="2025-06-08T21:13:01"/>
    <m/>
    <m/>
    <m/>
    <n v="0.127"/>
    <s v="ES"/>
    <x v="4"/>
  </r>
  <r>
    <s v="C104012"/>
    <n v="754"/>
    <s v="Pensionista"/>
    <s v="google_cpc"/>
    <s v="Mídia Paga"/>
    <s v="Empréstimo Pessoal"/>
    <d v="2023-11-17T04:27:18"/>
    <d v="2023-12-12T04:27:18"/>
    <d v="2024-01-03T04:27:18"/>
    <d v="2024-01-04T04:27:18"/>
    <n v="6.4000000000000001E-2"/>
    <s v="BA"/>
    <x v="31"/>
  </r>
  <r>
    <s v="C104013"/>
    <n v="305"/>
    <s v="Médio"/>
    <s v="meta_paid"/>
    <s v="Mídia Paga"/>
    <s v="FGTS"/>
    <d v="2023-12-12T09:58:27"/>
    <d v="2024-01-03T09:58:27"/>
    <d v="2024-01-09T09:58:27"/>
    <d v="2024-02-05T09:58:27"/>
    <n v="0.43"/>
    <s v="BA"/>
    <x v="58"/>
  </r>
  <r>
    <s v="C104014"/>
    <n v="632"/>
    <s v="Médio"/>
    <s v="loja"/>
    <s v="CRM"/>
    <s v="Consignado"/>
    <d v="2024-10-23T02:57:36"/>
    <d v="2024-10-24T02:57:36"/>
    <d v="2024-10-27T02:57:36"/>
    <m/>
    <n v="0.26600000000000001"/>
    <s v="AM"/>
    <x v="4"/>
  </r>
  <r>
    <s v="C104015"/>
    <n v="632"/>
    <s v="Digital First"/>
    <s v="google_cpc"/>
    <s v="Mídia Paga"/>
    <s v="Conta"/>
    <d v="2025-04-11T20:54:36"/>
    <m/>
    <m/>
    <m/>
    <n v="0.42"/>
    <s v="MG"/>
    <x v="4"/>
  </r>
  <r>
    <s v="C104016"/>
    <n v="557"/>
    <s v="Digital First"/>
    <s v="orgânico"/>
    <s v="Mídia Paga"/>
    <s v="FGTS"/>
    <d v="2023-06-29T13:04:19"/>
    <d v="2023-06-29T13:04:19"/>
    <d v="2023-07-11T13:04:19"/>
    <m/>
    <n v="0.29899999999999999"/>
    <s v="RN"/>
    <x v="4"/>
  </r>
  <r>
    <s v="C104017"/>
    <n v="510"/>
    <s v="Médio"/>
    <s v="crm_push"/>
    <s v="Mídia Paga"/>
    <s v="Consignado"/>
    <d v="2025-01-27T01:04:53"/>
    <m/>
    <m/>
    <m/>
    <n v="0.41699999999999998"/>
    <s v="SC"/>
    <x v="4"/>
  </r>
  <r>
    <s v="C104018"/>
    <n v="350"/>
    <s v="Médio"/>
    <s v="orgânico"/>
    <s v="Mídia Paga"/>
    <s v="Conta"/>
    <d v="2025-01-02T13:37:10"/>
    <d v="2025-01-26T13:37:10"/>
    <d v="2025-02-09T13:37:10"/>
    <m/>
    <n v="0.495"/>
    <s v="AM"/>
    <x v="4"/>
  </r>
  <r>
    <s v="C104019"/>
    <n v="744"/>
    <s v="Baixo"/>
    <s v="indicação"/>
    <s v="Mídia Paga"/>
    <s v="FGTS"/>
    <d v="2023-12-28T23:57:02"/>
    <d v="2024-01-14T23:57:02"/>
    <d v="2024-01-21T23:57:02"/>
    <m/>
    <n v="0.51900000000000002"/>
    <s v="MA"/>
    <x v="4"/>
  </r>
  <r>
    <s v="C104020"/>
    <n v="676"/>
    <s v="Baixo"/>
    <s v="meta_paid"/>
    <s v="Mídia Paga"/>
    <s v="Conta"/>
    <d v="2024-07-25T06:39:09"/>
    <m/>
    <m/>
    <m/>
    <n v="0.25900000000000001"/>
    <s v="PA"/>
    <x v="4"/>
  </r>
  <r>
    <s v="C104021"/>
    <n v="785"/>
    <s v="Baixo"/>
    <s v="orgânico"/>
    <s v="CRM"/>
    <s v="Conta"/>
    <d v="2024-08-23T16:36:34"/>
    <d v="2024-08-24T16:36:34"/>
    <d v="2024-09-17T16:36:34"/>
    <m/>
    <n v="0.25600000000000001"/>
    <s v="PB"/>
    <x v="4"/>
  </r>
  <r>
    <s v="C104022"/>
    <n v="350"/>
    <s v="Médio"/>
    <s v="google_cpc"/>
    <s v="Mídia Paga"/>
    <s v="FGTS"/>
    <d v="2023-07-19T18:37:51"/>
    <d v="2023-08-17T18:37:51"/>
    <d v="2023-09-02T18:37:51"/>
    <d v="2023-10-02T18:37:51"/>
    <n v="0.53800000000000003"/>
    <s v="RN"/>
    <x v="55"/>
  </r>
  <r>
    <s v="C104023"/>
    <n v="453"/>
    <s v="Médio"/>
    <s v="meta_paid"/>
    <s v="Orgânico"/>
    <s v="FGTS"/>
    <d v="2023-02-16T17:13:25"/>
    <d v="2023-03-15T17:13:25"/>
    <d v="2023-03-22T17:13:25"/>
    <d v="2023-04-03T17:13:25"/>
    <n v="0.17100000000000001"/>
    <s v="PB"/>
    <x v="16"/>
  </r>
  <r>
    <s v="C104024"/>
    <n v="609"/>
    <s v="Alto Potencial"/>
    <s v="meta_paid"/>
    <s v="Loja"/>
    <s v="Consignado"/>
    <d v="2024-01-01T12:06:52"/>
    <d v="2024-01-11T12:06:52"/>
    <d v="2024-01-11T12:06:52"/>
    <m/>
    <n v="0.11"/>
    <s v="PB"/>
    <x v="4"/>
  </r>
  <r>
    <s v="C104025"/>
    <n v="698"/>
    <s v="Baixo"/>
    <s v="google_cpc"/>
    <s v="Orgânico"/>
    <s v="FGTS"/>
    <d v="2024-01-14T22:28:07"/>
    <d v="2024-02-04T22:28:07"/>
    <d v="2024-02-23T22:28:07"/>
    <m/>
    <n v="0.56399999999999995"/>
    <s v="SP"/>
    <x v="4"/>
  </r>
  <r>
    <s v="C104026"/>
    <n v="433"/>
    <s v="Médio"/>
    <s v="loja"/>
    <s v="Loja"/>
    <s v="Consignado"/>
    <d v="2024-09-26T00:00:23"/>
    <m/>
    <m/>
    <m/>
    <n v="0.17599999999999999"/>
    <s v="PA"/>
    <x v="4"/>
  </r>
  <r>
    <s v="C104027"/>
    <n v="519"/>
    <s v="Médio"/>
    <s v="orgânico"/>
    <s v="CRM"/>
    <s v="Consignado"/>
    <d v="2023-07-07T12:42:38"/>
    <m/>
    <m/>
    <m/>
    <n v="0.28999999999999998"/>
    <s v="RJ"/>
    <x v="4"/>
  </r>
  <r>
    <s v="C104028"/>
    <n v="462"/>
    <s v="Médio"/>
    <s v="meta_paid"/>
    <s v="CRM"/>
    <s v="Consignado"/>
    <d v="2024-02-26T14:21:28"/>
    <d v="2024-02-26T14:21:28"/>
    <d v="2024-03-15T14:21:28"/>
    <d v="2024-03-24T14:21:28"/>
    <n v="0.36599999999999999"/>
    <s v="CE"/>
    <x v="15"/>
  </r>
  <r>
    <s v="C104029"/>
    <n v="801"/>
    <s v="Médio"/>
    <s v="google_cpc"/>
    <s v="Mídia Paga"/>
    <s v="Consignado"/>
    <d v="2024-07-31T13:42:16"/>
    <m/>
    <m/>
    <m/>
    <n v="0.19600000000000001"/>
    <s v="PI"/>
    <x v="4"/>
  </r>
  <r>
    <s v="C104030"/>
    <n v="414"/>
    <s v="Médio"/>
    <s v="meta_paid"/>
    <s v="Mídia Paga"/>
    <s v="FGTS"/>
    <d v="2024-07-24T16:57:43"/>
    <d v="2024-08-01T16:57:43"/>
    <m/>
    <m/>
    <n v="7.2999999999999995E-2"/>
    <s v="RS"/>
    <x v="4"/>
  </r>
  <r>
    <s v="C104031"/>
    <n v="798"/>
    <s v="Médio"/>
    <s v="tiktok"/>
    <s v="Mídia Paga"/>
    <s v="FGTS"/>
    <d v="2023-09-06T16:16:25"/>
    <d v="2023-09-17T16:16:25"/>
    <m/>
    <m/>
    <n v="0.30299999999999999"/>
    <s v="GO"/>
    <x v="4"/>
  </r>
  <r>
    <s v="C104032"/>
    <n v="771"/>
    <s v="Pensionista"/>
    <s v="crm_push"/>
    <s v="Mídia Paga"/>
    <s v="Cartão"/>
    <d v="2024-09-19T04:06:21"/>
    <d v="2024-10-02T04:06:21"/>
    <d v="2024-10-09T04:06:21"/>
    <d v="2024-10-21T04:06:21"/>
    <n v="0.31900000000000001"/>
    <s v="PR"/>
    <x v="17"/>
  </r>
  <r>
    <s v="C104033"/>
    <n v="448"/>
    <s v="Médio"/>
    <s v="tiktok"/>
    <s v="Indicação"/>
    <s v="Consignado"/>
    <d v="2025-07-18T15:09:16"/>
    <d v="2025-07-19T15:09:16"/>
    <d v="2025-07-31T15:09:16"/>
    <d v="2025-08-19T15:09:16"/>
    <n v="0.24399999999999999"/>
    <s v="MG"/>
    <x v="17"/>
  </r>
  <r>
    <s v="C104034"/>
    <n v="540"/>
    <s v="Médio"/>
    <s v="google_cpc"/>
    <s v="Indicação"/>
    <s v="FGTS"/>
    <d v="2024-02-20T06:59:21"/>
    <d v="2024-02-26T06:59:21"/>
    <m/>
    <m/>
    <n v="0.27400000000000002"/>
    <s v="RJ"/>
    <x v="4"/>
  </r>
  <r>
    <s v="C104035"/>
    <n v="422"/>
    <s v="Médio"/>
    <s v="google_cpc"/>
    <s v="Mídia Paga"/>
    <s v="Conta"/>
    <d v="2024-04-10T20:27:45"/>
    <m/>
    <m/>
    <m/>
    <n v="0.35399999999999998"/>
    <s v="PI"/>
    <x v="4"/>
  </r>
  <r>
    <s v="C104036"/>
    <n v="368"/>
    <s v="Digital First"/>
    <s v="meta_paid"/>
    <s v="CRM"/>
    <s v="Empréstimo Pessoal"/>
    <d v="2023-04-06T18:27:17"/>
    <d v="2023-04-21T18:27:17"/>
    <m/>
    <m/>
    <n v="0.17100000000000001"/>
    <s v="PR"/>
    <x v="4"/>
  </r>
  <r>
    <s v="C104037"/>
    <n v="362"/>
    <s v="Médio"/>
    <s v="tiktok"/>
    <s v="CRM"/>
    <s v="Empréstimo Pessoal"/>
    <d v="2025-04-01T22:39:53"/>
    <d v="2025-04-06T22:39:53"/>
    <m/>
    <m/>
    <n v="0.35899999999999999"/>
    <s v="GO"/>
    <x v="4"/>
  </r>
  <r>
    <s v="C104038"/>
    <n v="315"/>
    <s v="Médio"/>
    <s v="google_cpc"/>
    <s v="Orgânico"/>
    <s v="FGTS"/>
    <d v="2025-08-30T00:13:56"/>
    <d v="2025-09-04T00:13:56"/>
    <m/>
    <m/>
    <n v="0.36099999999999999"/>
    <s v="AL"/>
    <x v="4"/>
  </r>
  <r>
    <s v="C104039"/>
    <n v="689"/>
    <s v="Alto Potencial"/>
    <s v="google_cpc"/>
    <s v="CRM"/>
    <s v="Conta"/>
    <d v="2024-05-22T10:02:03"/>
    <m/>
    <m/>
    <m/>
    <n v="0.36099999999999999"/>
    <s v="PA"/>
    <x v="4"/>
  </r>
  <r>
    <s v="C104040"/>
    <n v="557"/>
    <s v="Baixo"/>
    <s v="meta_paid"/>
    <s v="Mídia Paga"/>
    <s v="FGTS"/>
    <d v="2025-08-09T04:55:32"/>
    <m/>
    <m/>
    <m/>
    <n v="0.36699999999999999"/>
    <s v="RJ"/>
    <x v="4"/>
  </r>
  <r>
    <s v="C104041"/>
    <n v="516"/>
    <s v="Baixo"/>
    <s v="tiktok"/>
    <s v="Orgânico"/>
    <s v="FGTS"/>
    <d v="2023-04-26T02:15:45"/>
    <d v="2023-05-08T02:15:45"/>
    <m/>
    <m/>
    <n v="0.47699999999999998"/>
    <s v="BA"/>
    <x v="4"/>
  </r>
  <r>
    <s v="C104042"/>
    <n v="778"/>
    <s v="Médio"/>
    <s v="meta_paid"/>
    <s v="CRM"/>
    <s v="Conta"/>
    <d v="2025-04-27T18:43:37"/>
    <d v="2025-04-28T18:43:37"/>
    <d v="2025-05-06T18:43:37"/>
    <d v="2025-05-28T18:43:37"/>
    <n v="0.42099999999999999"/>
    <s v="MA"/>
    <x v="25"/>
  </r>
  <r>
    <s v="C104043"/>
    <n v="413"/>
    <s v="Médio"/>
    <s v="crm_push"/>
    <s v="CRM"/>
    <s v="FGTS"/>
    <d v="2025-09-05T11:00:35"/>
    <d v="2025-09-16T11:00:35"/>
    <m/>
    <m/>
    <n v="0.28199999999999997"/>
    <s v="PR"/>
    <x v="4"/>
  </r>
  <r>
    <s v="C104044"/>
    <n v="679"/>
    <s v="Médio"/>
    <s v="orgânico"/>
    <s v="Mídia Paga"/>
    <s v="Consignado"/>
    <d v="2025-03-30T03:46:48"/>
    <d v="2025-04-01T03:46:48"/>
    <d v="2025-04-14T03:46:48"/>
    <d v="2025-05-23T03:46:48"/>
    <n v="0.41099999999999998"/>
    <s v="PR"/>
    <x v="45"/>
  </r>
  <r>
    <s v="C104045"/>
    <n v="536"/>
    <s v="Baixo"/>
    <s v="orgânico"/>
    <s v="Indicação"/>
    <s v="Conta"/>
    <d v="2025-04-22T02:53:36"/>
    <d v="2025-04-27T02:53:36"/>
    <d v="2025-04-29T02:53:36"/>
    <d v="2025-06-05T02:53:36"/>
    <n v="0.314"/>
    <s v="CE"/>
    <x v="22"/>
  </r>
  <r>
    <s v="C104046"/>
    <n v="775"/>
    <s v="Baixo"/>
    <s v="google_cpc"/>
    <s v="Loja"/>
    <s v="Cartão"/>
    <d v="2023-05-18T21:42:50"/>
    <d v="2023-06-08T21:42:50"/>
    <m/>
    <m/>
    <n v="9.9000000000000005E-2"/>
    <s v="SE"/>
    <x v="4"/>
  </r>
  <r>
    <s v="C104047"/>
    <n v="428"/>
    <s v="Alto Potencial"/>
    <s v="google_cpc"/>
    <s v="CRM"/>
    <s v="Consignado"/>
    <d v="2025-09-06T12:06:08"/>
    <d v="2025-09-17T12:06:08"/>
    <m/>
    <m/>
    <n v="0.128"/>
    <s v="AL"/>
    <x v="4"/>
  </r>
  <r>
    <s v="C104048"/>
    <n v="809"/>
    <s v="Baixo"/>
    <s v="tiktok"/>
    <s v="Mídia Paga"/>
    <s v="Conta"/>
    <d v="2024-07-27T18:24:06"/>
    <d v="2024-08-21T18:24:06"/>
    <d v="2024-08-22T18:24:06"/>
    <m/>
    <n v="0.318"/>
    <s v="BA"/>
    <x v="4"/>
  </r>
  <r>
    <s v="C104049"/>
    <n v="464"/>
    <s v="Médio"/>
    <s v="google_cpc"/>
    <s v="Mídia Paga"/>
    <s v="FGTS"/>
    <d v="2024-12-10T16:14:50"/>
    <d v="2024-12-22T16:14:50"/>
    <d v="2025-01-06T16:14:50"/>
    <d v="2025-02-04T16:14:50"/>
    <n v="0.55600000000000005"/>
    <s v="SP"/>
    <x v="21"/>
  </r>
  <r>
    <s v="C104050"/>
    <n v="576"/>
    <s v="Baixo"/>
    <s v="meta_paid"/>
    <s v="Orgânico"/>
    <s v="Consignado"/>
    <d v="2024-08-06T05:37:06"/>
    <m/>
    <m/>
    <m/>
    <n v="0.25800000000000001"/>
    <s v="BA"/>
    <x v="4"/>
  </r>
  <r>
    <s v="C104051"/>
    <n v="556"/>
    <s v="Baixo"/>
    <s v="google_cpc"/>
    <s v="Mídia Paga"/>
    <s v="Conta"/>
    <d v="2025-06-05T11:31:21"/>
    <m/>
    <m/>
    <m/>
    <n v="0.29899999999999999"/>
    <s v="MG"/>
    <x v="4"/>
  </r>
  <r>
    <s v="C104052"/>
    <n v="431"/>
    <s v="Digital First"/>
    <s v="google_cpc"/>
    <s v="Mídia Paga"/>
    <s v="Empréstimo Pessoal"/>
    <d v="2025-04-14T15:10:25"/>
    <d v="2025-05-12T15:10:25"/>
    <d v="2025-05-28T15:10:25"/>
    <d v="2025-06-18T15:10:25"/>
    <n v="0.28499999999999998"/>
    <s v="AM"/>
    <x v="66"/>
  </r>
  <r>
    <s v="C104053"/>
    <n v="556"/>
    <s v="Médio"/>
    <s v="google_cpc"/>
    <s v="Mídia Paga"/>
    <s v="FGTS"/>
    <d v="2024-12-11T08:16:24"/>
    <d v="2024-12-28T08:16:24"/>
    <d v="2025-01-03T08:16:24"/>
    <m/>
    <n v="0.115"/>
    <s v="MA"/>
    <x v="4"/>
  </r>
  <r>
    <s v="C104054"/>
    <n v="440"/>
    <s v="Baixo"/>
    <s v="crm_push"/>
    <s v="Mídia Paga"/>
    <s v="Cartão"/>
    <d v="2025-07-10T07:37:51"/>
    <d v="2025-07-29T07:37:51"/>
    <d v="2025-08-02T07:37:51"/>
    <d v="2025-08-10T07:37:51"/>
    <n v="0.32700000000000001"/>
    <s v="SP"/>
    <x v="25"/>
  </r>
  <r>
    <s v="C104055"/>
    <n v="508"/>
    <s v="Médio"/>
    <s v="meta_paid"/>
    <s v="Mídia Paga"/>
    <s v="Consignado"/>
    <d v="2023-10-11T08:55:29"/>
    <d v="2023-10-31T08:55:29"/>
    <d v="2023-11-18T08:55:29"/>
    <d v="2023-12-28T08:55:29"/>
    <n v="0.14099999999999999"/>
    <s v="PB"/>
    <x v="72"/>
  </r>
  <r>
    <s v="C104056"/>
    <n v="818"/>
    <s v="Médio"/>
    <s v="google_cpc"/>
    <s v="Mídia Paga"/>
    <s v="Cartão"/>
    <d v="2023-11-05T18:48:27"/>
    <m/>
    <m/>
    <m/>
    <n v="0.66700000000000004"/>
    <s v="RJ"/>
    <x v="4"/>
  </r>
  <r>
    <s v="C104057"/>
    <n v="350"/>
    <s v="Alto Potencial"/>
    <s v="meta_paid"/>
    <s v="CRM"/>
    <s v="Cartão"/>
    <d v="2025-07-01T11:52:55"/>
    <d v="2025-07-23T11:52:55"/>
    <d v="2025-07-27T11:52:55"/>
    <d v="2025-08-13T11:52:55"/>
    <n v="0.24299999999999999"/>
    <s v="PR"/>
    <x v="12"/>
  </r>
  <r>
    <s v="C104058"/>
    <n v="802"/>
    <s v="Médio"/>
    <s v="orgânico"/>
    <s v="Loja"/>
    <s v="Cartão"/>
    <d v="2023-01-26T03:45:13"/>
    <m/>
    <m/>
    <m/>
    <n v="0.312"/>
    <s v="SP"/>
    <x v="4"/>
  </r>
  <r>
    <s v="C104059"/>
    <n v="558"/>
    <s v="Alto Potencial"/>
    <s v="orgânico"/>
    <s v="CRM"/>
    <s v="Empréstimo Pessoal"/>
    <d v="2023-04-24T06:45:57"/>
    <m/>
    <m/>
    <m/>
    <n v="0.16900000000000001"/>
    <s v="RN"/>
    <x v="4"/>
  </r>
  <r>
    <s v="C104060"/>
    <n v="477"/>
    <s v="Pensionista"/>
    <s v="google_cpc"/>
    <s v="CRM"/>
    <s v="Consignado"/>
    <d v="2025-07-30T14:35:05"/>
    <d v="2025-08-15T14:35:05"/>
    <m/>
    <m/>
    <n v="0.38"/>
    <s v="RN"/>
    <x v="4"/>
  </r>
  <r>
    <s v="C104061"/>
    <n v="842"/>
    <s v="Baixo"/>
    <s v="crm_push"/>
    <s v="Orgânico"/>
    <s v="FGTS"/>
    <d v="2024-05-06T11:53:14"/>
    <d v="2024-06-03T11:53:14"/>
    <d v="2024-06-13T11:53:14"/>
    <m/>
    <n v="0.63"/>
    <s v="SP"/>
    <x v="4"/>
  </r>
  <r>
    <s v="C104062"/>
    <n v="655"/>
    <s v="Médio"/>
    <s v="meta_paid"/>
    <s v="Mídia Paga"/>
    <s v="Conta"/>
    <d v="2023-03-22T00:24:22"/>
    <d v="2023-03-26T00:24:22"/>
    <d v="2023-04-04T00:24:22"/>
    <m/>
    <n v="0.13900000000000001"/>
    <s v="PB"/>
    <x v="4"/>
  </r>
  <r>
    <s v="C104063"/>
    <n v="617"/>
    <s v="Alto Potencial"/>
    <s v="orgânico"/>
    <s v="Mídia Paga"/>
    <s v="FGTS"/>
    <d v="2024-12-20T18:40:38"/>
    <d v="2024-12-30T18:40:38"/>
    <d v="2024-12-30T18:40:38"/>
    <d v="2025-01-22T18:40:38"/>
    <n v="2.9000000000000001E-2"/>
    <s v="CE"/>
    <x v="7"/>
  </r>
  <r>
    <s v="C104064"/>
    <n v="663"/>
    <s v="Médio"/>
    <s v="orgânico"/>
    <s v="Mídia Paga"/>
    <s v="Cartão"/>
    <d v="2025-02-27T10:26:34"/>
    <d v="2025-03-19T10:26:34"/>
    <m/>
    <m/>
    <n v="0.19700000000000001"/>
    <s v="RJ"/>
    <x v="4"/>
  </r>
  <r>
    <s v="C104065"/>
    <n v="354"/>
    <s v="Médio"/>
    <s v="crm_push"/>
    <s v="Orgânico"/>
    <s v="Consignado"/>
    <d v="2024-10-12T09:21:32"/>
    <d v="2024-10-22T09:21:32"/>
    <d v="2024-11-02T09:21:32"/>
    <m/>
    <n v="0.51900000000000002"/>
    <s v="RS"/>
    <x v="4"/>
  </r>
  <r>
    <s v="C104066"/>
    <n v="455"/>
    <s v="Médio"/>
    <s v="orgânico"/>
    <s v="Orgânico"/>
    <s v="Conta"/>
    <d v="2025-08-16T00:38:06"/>
    <m/>
    <m/>
    <m/>
    <n v="0.16500000000000001"/>
    <s v="PE"/>
    <x v="4"/>
  </r>
  <r>
    <s v="C104067"/>
    <n v="343"/>
    <s v="Médio"/>
    <s v="google_cpc"/>
    <s v="Mídia Paga"/>
    <s v="Conta"/>
    <d v="2024-11-23T03:03:01"/>
    <d v="2024-11-30T03:03:01"/>
    <m/>
    <m/>
    <n v="5.1999999999999998E-2"/>
    <s v="SP"/>
    <x v="4"/>
  </r>
  <r>
    <s v="C104068"/>
    <n v="841"/>
    <s v="Digital First"/>
    <s v="tiktok"/>
    <s v="Orgânico"/>
    <s v="Consignado"/>
    <d v="2023-10-18T00:21:39"/>
    <d v="2023-11-09T00:21:39"/>
    <d v="2023-11-19T00:21:39"/>
    <m/>
    <n v="0.53"/>
    <s v="CE"/>
    <x v="4"/>
  </r>
  <r>
    <s v="C104069"/>
    <n v="621"/>
    <s v="Baixo"/>
    <s v="google_cpc"/>
    <s v="Indicação"/>
    <s v="FGTS"/>
    <d v="2025-03-08T09:24:42"/>
    <m/>
    <m/>
    <m/>
    <n v="0.23200000000000001"/>
    <s v="PA"/>
    <x v="4"/>
  </r>
  <r>
    <s v="C104070"/>
    <n v="313"/>
    <s v="Baixo"/>
    <s v="indicação"/>
    <s v="Mídia Paga"/>
    <s v="Consignado"/>
    <d v="2024-02-17T11:16:35"/>
    <m/>
    <m/>
    <m/>
    <n v="0.19500000000000001"/>
    <s v="RN"/>
    <x v="4"/>
  </r>
  <r>
    <s v="C104071"/>
    <n v="656"/>
    <s v="Baixo"/>
    <s v="meta_paid"/>
    <s v="CRM"/>
    <s v="Cartão"/>
    <d v="2023-09-21T04:41:15"/>
    <d v="2023-10-10T04:41:15"/>
    <d v="2023-10-22T04:41:15"/>
    <m/>
    <n v="0.55400000000000005"/>
    <s v="RS"/>
    <x v="4"/>
  </r>
  <r>
    <s v="C104072"/>
    <n v="782"/>
    <s v="Alto Potencial"/>
    <s v="meta_paid"/>
    <s v="Mídia Paga"/>
    <s v="Consignado"/>
    <d v="2025-10-17T03:57:06"/>
    <m/>
    <m/>
    <m/>
    <n v="0.51300000000000001"/>
    <s v="PE"/>
    <x v="4"/>
  </r>
  <r>
    <s v="C104073"/>
    <n v="658"/>
    <s v="Médio"/>
    <s v="google_cpc"/>
    <s v="CRM"/>
    <s v="Consignado"/>
    <d v="2025-05-15T01:25:49"/>
    <d v="2025-06-12T01:25:49"/>
    <m/>
    <m/>
    <n v="0.23"/>
    <s v="RN"/>
    <x v="4"/>
  </r>
  <r>
    <s v="C104074"/>
    <n v="617"/>
    <s v="Médio"/>
    <s v="google_cpc"/>
    <s v="CRM"/>
    <s v="Consignado"/>
    <d v="2025-04-06T18:38:44"/>
    <d v="2025-04-27T18:38:44"/>
    <d v="2025-05-08T18:38:44"/>
    <d v="2025-06-04T18:38:44"/>
    <n v="0.39200000000000002"/>
    <s v="ES"/>
    <x v="63"/>
  </r>
  <r>
    <s v="C104075"/>
    <n v="374"/>
    <s v="Baixo"/>
    <s v="tiktok"/>
    <s v="Orgânico"/>
    <s v="Consignado"/>
    <d v="2025-01-21T03:44:33"/>
    <d v="2025-01-24T03:44:33"/>
    <d v="2025-02-17T03:44:33"/>
    <m/>
    <n v="0.123"/>
    <s v="PI"/>
    <x v="4"/>
  </r>
  <r>
    <s v="C104076"/>
    <n v="493"/>
    <s v="Médio"/>
    <s v="meta_paid"/>
    <s v="CRM"/>
    <s v="Conta"/>
    <d v="2025-03-20T21:28:53"/>
    <d v="2025-04-12T21:28:53"/>
    <d v="2025-04-30T21:28:53"/>
    <m/>
    <n v="0.223"/>
    <s v="PE"/>
    <x v="4"/>
  </r>
  <r>
    <s v="C104077"/>
    <n v="662"/>
    <s v="Médio"/>
    <s v="meta_paid"/>
    <s v="CRM"/>
    <s v="Cartão"/>
    <d v="2023-02-14T09:26:38"/>
    <m/>
    <m/>
    <m/>
    <n v="0.35599999999999998"/>
    <s v="PI"/>
    <x v="4"/>
  </r>
  <r>
    <s v="C104078"/>
    <n v="395"/>
    <s v="Digital First"/>
    <s v="google_cpc"/>
    <s v="Mídia Paga"/>
    <s v="FGTS"/>
    <d v="2023-02-27T15:54:02"/>
    <m/>
    <m/>
    <m/>
    <n v="3.3000000000000002E-2"/>
    <s v="ES"/>
    <x v="4"/>
  </r>
  <r>
    <s v="C104079"/>
    <n v="339"/>
    <s v="Médio"/>
    <s v="orgânico"/>
    <s v="Mídia Paga"/>
    <s v="Consignado"/>
    <d v="2025-09-10T02:01:45"/>
    <m/>
    <m/>
    <m/>
    <n v="0.36099999999999999"/>
    <s v="PE"/>
    <x v="4"/>
  </r>
  <r>
    <s v="C104080"/>
    <n v="696"/>
    <s v="Baixo"/>
    <s v="google_cpc"/>
    <s v="Orgânico"/>
    <s v="Consignado"/>
    <d v="2024-10-17T12:04:24"/>
    <d v="2024-11-10T12:04:24"/>
    <d v="2024-11-20T12:04:24"/>
    <m/>
    <n v="0.441"/>
    <s v="DF"/>
    <x v="4"/>
  </r>
  <r>
    <s v="C104081"/>
    <n v="406"/>
    <s v="Digital First"/>
    <s v="meta_paid"/>
    <s v="Mídia Paga"/>
    <s v="FGTS"/>
    <d v="2025-08-08T22:49:04"/>
    <d v="2025-08-13T22:49:04"/>
    <d v="2025-08-23T22:49:04"/>
    <d v="2025-09-12T22:49:04"/>
    <n v="0.33800000000000002"/>
    <s v="DF"/>
    <x v="1"/>
  </r>
  <r>
    <s v="C104082"/>
    <n v="316"/>
    <s v="Médio"/>
    <s v="tiktok"/>
    <s v="Mídia Paga"/>
    <s v="FGTS"/>
    <d v="2025-02-24T17:20:31"/>
    <d v="2025-02-24T17:20:31"/>
    <d v="2025-03-18T17:20:31"/>
    <m/>
    <n v="0.26"/>
    <s v="MA"/>
    <x v="4"/>
  </r>
  <r>
    <s v="C104083"/>
    <n v="826"/>
    <s v="Digital First"/>
    <s v="meta_paid"/>
    <s v="Mídia Paga"/>
    <s v="FGTS"/>
    <d v="2025-03-19T03:51:11"/>
    <d v="2025-04-03T03:51:11"/>
    <d v="2025-04-19T03:51:11"/>
    <d v="2025-05-22T03:51:11"/>
    <n v="0.61699999999999999"/>
    <s v="RJ"/>
    <x v="51"/>
  </r>
  <r>
    <s v="C104084"/>
    <n v="798"/>
    <s v="Baixo"/>
    <s v="google_cpc"/>
    <s v="Mídia Paga"/>
    <s v="Conta"/>
    <d v="2023-01-21T06:02:16"/>
    <m/>
    <m/>
    <m/>
    <n v="0.17899999999999999"/>
    <s v="MG"/>
    <x v="4"/>
  </r>
  <r>
    <s v="C104085"/>
    <n v="824"/>
    <s v="Digital First"/>
    <s v="crm_push"/>
    <s v="Mídia Paga"/>
    <s v="Consignado"/>
    <d v="2023-07-14T18:42:03"/>
    <m/>
    <m/>
    <m/>
    <n v="0.33800000000000002"/>
    <s v="SP"/>
    <x v="4"/>
  </r>
  <r>
    <s v="C104086"/>
    <n v="342"/>
    <s v="Médio"/>
    <s v="meta_paid"/>
    <s v="Orgânico"/>
    <s v="Conta"/>
    <d v="2023-04-11T08:10:41"/>
    <d v="2023-04-25T08:10:41"/>
    <d v="2023-04-26T08:10:41"/>
    <d v="2023-05-21T08:10:41"/>
    <n v="0.26100000000000001"/>
    <s v="SP"/>
    <x v="19"/>
  </r>
  <r>
    <s v="C104087"/>
    <n v="649"/>
    <s v="Digital First"/>
    <s v="google_cpc"/>
    <s v="Mídia Paga"/>
    <s v="FGTS"/>
    <d v="2025-06-05T10:00:35"/>
    <d v="2025-06-29T10:00:35"/>
    <d v="2025-07-15T10:00:35"/>
    <m/>
    <n v="0.53200000000000003"/>
    <s v="BA"/>
    <x v="4"/>
  </r>
  <r>
    <s v="C104088"/>
    <n v="329"/>
    <s v="Alto Potencial"/>
    <s v="tiktok"/>
    <s v="CRM"/>
    <s v="Consignado"/>
    <d v="2024-04-04T00:16:00"/>
    <d v="2024-04-25T00:16:00"/>
    <d v="2024-05-13T00:16:00"/>
    <d v="2024-06-13T00:16:00"/>
    <n v="0.20899999999999999"/>
    <s v="PI"/>
    <x v="68"/>
  </r>
  <r>
    <s v="C104089"/>
    <n v="740"/>
    <s v="Baixo"/>
    <s v="google_cpc"/>
    <s v="CRM"/>
    <s v="Empréstimo Pessoal"/>
    <d v="2024-08-27T06:26:33"/>
    <d v="2024-09-16T06:26:33"/>
    <d v="2024-10-07T06:26:33"/>
    <d v="2024-11-01T06:26:33"/>
    <n v="0.248"/>
    <s v="AL"/>
    <x v="24"/>
  </r>
  <r>
    <s v="C104090"/>
    <n v="841"/>
    <s v="Médio"/>
    <s v="meta_paid"/>
    <s v="Loja"/>
    <s v="Consignado"/>
    <d v="2024-07-29T21:08:40"/>
    <d v="2024-08-09T21:08:40"/>
    <m/>
    <m/>
    <n v="0.32"/>
    <s v="SP"/>
    <x v="4"/>
  </r>
  <r>
    <s v="C104091"/>
    <n v="754"/>
    <s v="Médio"/>
    <s v="crm_push"/>
    <s v="Mídia Paga"/>
    <s v="FGTS"/>
    <d v="2025-07-09T01:04:52"/>
    <d v="2025-07-15T01:04:52"/>
    <d v="2025-07-22T01:04:52"/>
    <m/>
    <n v="0.48699999999999999"/>
    <s v="PI"/>
    <x v="4"/>
  </r>
  <r>
    <s v="C104092"/>
    <n v="393"/>
    <s v="Alto Potencial"/>
    <s v="loja"/>
    <s v="Loja"/>
    <s v="Empréstimo Pessoal"/>
    <d v="2023-12-26T17:11:42"/>
    <d v="2024-01-04T17:11:42"/>
    <d v="2024-01-10T17:11:42"/>
    <d v="2024-01-29T17:11:42"/>
    <n v="0.32900000000000001"/>
    <s v="SP"/>
    <x v="2"/>
  </r>
  <r>
    <s v="C104093"/>
    <n v="594"/>
    <s v="Médio"/>
    <s v="tiktok"/>
    <s v="Mídia Paga"/>
    <s v="Consignado"/>
    <d v="2025-06-03T02:36:05"/>
    <d v="2025-06-05T02:36:05"/>
    <d v="2025-06-08T02:36:05"/>
    <m/>
    <n v="0.14799999999999999"/>
    <s v="GO"/>
    <x v="4"/>
  </r>
  <r>
    <s v="C104094"/>
    <n v="848"/>
    <s v="Médio"/>
    <s v="google_cpc"/>
    <s v="CRM"/>
    <s v="Consignado"/>
    <d v="2023-03-19T09:41:06"/>
    <d v="2023-03-28T09:41:06"/>
    <d v="2023-04-09T09:41:06"/>
    <d v="2023-04-29T09:41:06"/>
    <n v="0.19800000000000001"/>
    <s v="AM"/>
    <x v="28"/>
  </r>
  <r>
    <s v="C104095"/>
    <n v="388"/>
    <s v="Médio"/>
    <s v="google_cpc"/>
    <s v="Mídia Paga"/>
    <s v="FGTS"/>
    <d v="2024-02-02T09:00:31"/>
    <d v="2024-02-02T09:00:31"/>
    <d v="2024-02-17T09:00:31"/>
    <d v="2024-03-07T09:00:31"/>
    <n v="0.42799999999999999"/>
    <s v="PI"/>
    <x v="2"/>
  </r>
  <r>
    <s v="C104096"/>
    <n v="802"/>
    <s v="Médio"/>
    <s v="tiktok"/>
    <s v="Orgânico"/>
    <s v="Consignado"/>
    <d v="2023-11-29T04:05:40"/>
    <m/>
    <m/>
    <m/>
    <n v="0.32800000000000001"/>
    <s v="SE"/>
    <x v="4"/>
  </r>
  <r>
    <s v="C104097"/>
    <n v="513"/>
    <s v="Médio"/>
    <s v="meta_paid"/>
    <s v="Mídia Paga"/>
    <s v="FGTS"/>
    <d v="2025-01-22T05:56:10"/>
    <d v="2025-02-06T05:56:10"/>
    <d v="2025-02-12T05:56:10"/>
    <m/>
    <n v="0.107"/>
    <s v="PE"/>
    <x v="4"/>
  </r>
  <r>
    <s v="C104098"/>
    <n v="721"/>
    <s v="Médio"/>
    <s v="google_cpc"/>
    <s v="Mídia Paga"/>
    <s v="Cartão"/>
    <d v="2023-01-11T04:17:39"/>
    <m/>
    <m/>
    <m/>
    <n v="9.4E-2"/>
    <s v="RS"/>
    <x v="4"/>
  </r>
  <r>
    <s v="C104099"/>
    <n v="825"/>
    <s v="Médio"/>
    <s v="crm_push"/>
    <s v="Mídia Paga"/>
    <s v="FGTS"/>
    <d v="2024-11-09T00:40:01"/>
    <d v="2024-11-18T00:40:01"/>
    <d v="2024-11-27T00:40:01"/>
    <m/>
    <n v="0.33900000000000002"/>
    <s v="DF"/>
    <x v="4"/>
  </r>
  <r>
    <s v="C104100"/>
    <n v="491"/>
    <s v="Digital First"/>
    <s v="google_cpc"/>
    <s v="Loja"/>
    <s v="Conta"/>
    <d v="2025-08-14T08:57:16"/>
    <d v="2025-08-31T08:57:16"/>
    <d v="2025-08-31T08:57:16"/>
    <m/>
    <n v="0.378"/>
    <s v="PE"/>
    <x v="4"/>
  </r>
  <r>
    <s v="C104101"/>
    <n v="523"/>
    <s v="Baixo"/>
    <s v="meta_paid"/>
    <s v="Mídia Paga"/>
    <s v="Conta"/>
    <d v="2023-04-05T12:48:27"/>
    <d v="2023-04-22T12:48:27"/>
    <m/>
    <m/>
    <n v="0.157"/>
    <s v="PA"/>
    <x v="4"/>
  </r>
  <r>
    <s v="C104102"/>
    <n v="686"/>
    <s v="Alto Potencial"/>
    <s v="google_cpc"/>
    <s v="Orgânico"/>
    <s v="Cartão"/>
    <d v="2023-05-04T14:35:44"/>
    <d v="2023-05-04T14:35:44"/>
    <d v="2023-05-24T14:35:44"/>
    <d v="2023-05-28T14:35:44"/>
    <n v="0.373"/>
    <s v="ES"/>
    <x v="46"/>
  </r>
  <r>
    <s v="C104103"/>
    <n v="773"/>
    <s v="Médio"/>
    <s v="orgânico"/>
    <s v="Indicação"/>
    <s v="Conta"/>
    <d v="2025-02-04T06:49:20"/>
    <m/>
    <m/>
    <m/>
    <n v="0.38300000000000001"/>
    <s v="DF"/>
    <x v="4"/>
  </r>
  <r>
    <s v="C104104"/>
    <n v="502"/>
    <s v="Baixo"/>
    <s v="meta_paid"/>
    <s v="Mídia Paga"/>
    <s v="Empréstimo Pessoal"/>
    <d v="2024-06-11T14:24:44"/>
    <d v="2024-06-12T14:24:44"/>
    <d v="2024-06-12T14:24:44"/>
    <d v="2024-06-19T14:24:44"/>
    <n v="0.45800000000000002"/>
    <s v="AM"/>
    <x v="80"/>
  </r>
  <r>
    <s v="C104105"/>
    <n v="746"/>
    <s v="Alto Potencial"/>
    <s v="google_cpc"/>
    <s v="Indicação"/>
    <s v="FGTS"/>
    <d v="2025-10-12T09:13:39"/>
    <m/>
    <m/>
    <m/>
    <n v="9.1999999999999998E-2"/>
    <s v="GO"/>
    <x v="4"/>
  </r>
  <r>
    <s v="C104106"/>
    <n v="367"/>
    <s v="Médio"/>
    <s v="meta_paid"/>
    <s v="Mídia Paga"/>
    <s v="Consignado"/>
    <d v="2023-06-04T04:16:48"/>
    <m/>
    <m/>
    <m/>
    <n v="0.14799999999999999"/>
    <s v="SE"/>
    <x v="4"/>
  </r>
  <r>
    <s v="C104107"/>
    <n v="391"/>
    <s v="Médio"/>
    <s v="afiliado"/>
    <s v="Loja"/>
    <s v="FGTS"/>
    <d v="2024-06-17T21:24:24"/>
    <d v="2024-07-13T21:24:24"/>
    <m/>
    <m/>
    <n v="0.40100000000000002"/>
    <s v="PE"/>
    <x v="4"/>
  </r>
  <r>
    <s v="C104108"/>
    <n v="477"/>
    <s v="Pensionista"/>
    <s v="tiktok"/>
    <s v="Indicação"/>
    <s v="Cartão"/>
    <d v="2024-09-26T00:24:03"/>
    <d v="2024-10-23T00:24:03"/>
    <d v="2024-11-04T00:24:03"/>
    <m/>
    <n v="0.184"/>
    <s v="GO"/>
    <x v="4"/>
  </r>
  <r>
    <s v="C104109"/>
    <n v="302"/>
    <s v="Médio"/>
    <s v="google_cpc"/>
    <s v="Indicação"/>
    <s v="Consignado"/>
    <d v="2023-04-17T22:50:58"/>
    <m/>
    <m/>
    <m/>
    <n v="0.26"/>
    <s v="PR"/>
    <x v="4"/>
  </r>
  <r>
    <s v="C104110"/>
    <n v="402"/>
    <s v="Baixo"/>
    <s v="crm_push"/>
    <s v="CRM"/>
    <s v="Conta"/>
    <d v="2025-09-25T05:34:56"/>
    <d v="2025-10-14T05:34:56"/>
    <d v="2025-10-25T05:34:56"/>
    <d v="2025-11-22T05:34:56"/>
    <n v="0.317"/>
    <s v="SP"/>
    <x v="33"/>
  </r>
  <r>
    <s v="C104111"/>
    <n v="572"/>
    <s v="Médio"/>
    <s v="google_cpc"/>
    <s v="Loja"/>
    <s v="FGTS"/>
    <d v="2023-03-28T04:22:33"/>
    <m/>
    <m/>
    <m/>
    <n v="0.44600000000000001"/>
    <s v="CE"/>
    <x v="4"/>
  </r>
  <r>
    <s v="C104112"/>
    <n v="833"/>
    <s v="Baixo"/>
    <s v="meta_paid"/>
    <s v="Mídia Paga"/>
    <s v="Empréstimo Pessoal"/>
    <d v="2023-12-13T18:34:48"/>
    <d v="2023-12-15T18:34:48"/>
    <m/>
    <m/>
    <n v="0.248"/>
    <s v="BA"/>
    <x v="4"/>
  </r>
  <r>
    <s v="C104113"/>
    <n v="415"/>
    <s v="Médio"/>
    <s v="tiktok"/>
    <s v="Mídia Paga"/>
    <s v="Conta"/>
    <d v="2023-02-21T17:29:13"/>
    <d v="2023-02-23T17:29:13"/>
    <d v="2023-03-05T17:29:13"/>
    <m/>
    <n v="0.109"/>
    <s v="SP"/>
    <x v="4"/>
  </r>
  <r>
    <s v="C104114"/>
    <n v="763"/>
    <s v="Médio"/>
    <s v="tiktok"/>
    <s v="Mídia Paga"/>
    <s v="Conta"/>
    <d v="2025-10-23T22:13:51"/>
    <d v="2025-11-14T22:13:51"/>
    <d v="2025-11-24T22:13:51"/>
    <m/>
    <n v="0.23200000000000001"/>
    <s v="GO"/>
    <x v="4"/>
  </r>
  <r>
    <s v="C104115"/>
    <n v="403"/>
    <s v="Médio"/>
    <s v="google_cpc"/>
    <s v="Mídia Paga"/>
    <s v="Cartão"/>
    <d v="2025-03-16T19:53:03"/>
    <d v="2025-04-12T19:53:03"/>
    <d v="2025-04-14T19:53:03"/>
    <m/>
    <n v="0.245"/>
    <s v="SE"/>
    <x v="4"/>
  </r>
  <r>
    <s v="C104116"/>
    <n v="558"/>
    <s v="Digital First"/>
    <s v="crm_push"/>
    <s v="Orgânico"/>
    <s v="Empréstimo Pessoal"/>
    <d v="2024-02-15T10:55:43"/>
    <m/>
    <m/>
    <m/>
    <n v="0.23799999999999999"/>
    <s v="SC"/>
    <x v="4"/>
  </r>
  <r>
    <s v="C104117"/>
    <n v="607"/>
    <s v="Alto Potencial"/>
    <s v="meta_paid"/>
    <s v="Mídia Paga"/>
    <s v="FGTS"/>
    <d v="2024-03-10T16:36:53"/>
    <d v="2024-03-15T16:36:53"/>
    <d v="2024-03-22T16:36:53"/>
    <d v="2024-03-26T16:36:53"/>
    <n v="0.111"/>
    <s v="SC"/>
    <x v="65"/>
  </r>
  <r>
    <s v="C104118"/>
    <n v="666"/>
    <s v="Médio"/>
    <s v="indicação"/>
    <s v="Indicação"/>
    <s v="Empréstimo Pessoal"/>
    <d v="2024-02-09T19:05:52"/>
    <m/>
    <m/>
    <m/>
    <n v="7.5999999999999998E-2"/>
    <s v="RS"/>
    <x v="4"/>
  </r>
  <r>
    <s v="C104119"/>
    <n v="601"/>
    <s v="Baixo"/>
    <s v="orgânico"/>
    <s v="CRM"/>
    <s v="Consignado"/>
    <d v="2024-02-18T14:04:33"/>
    <d v="2024-02-28T14:04:33"/>
    <d v="2024-03-15T14:04:33"/>
    <d v="2024-03-30T14:04:33"/>
    <n v="0.128"/>
    <s v="RJ"/>
    <x v="28"/>
  </r>
  <r>
    <s v="C104120"/>
    <n v="326"/>
    <s v="Baixo"/>
    <s v="indicação"/>
    <s v="Loja"/>
    <s v="Cartão"/>
    <d v="2024-12-24T00:26:25"/>
    <d v="2025-01-12T00:26:25"/>
    <m/>
    <m/>
    <n v="0.124"/>
    <s v="CE"/>
    <x v="4"/>
  </r>
  <r>
    <s v="C104121"/>
    <n v="807"/>
    <s v="Médio"/>
    <s v="meta_paid"/>
    <s v="Loja"/>
    <s v="Consignado"/>
    <d v="2025-01-18T11:43:47"/>
    <d v="2025-02-02T11:43:47"/>
    <d v="2025-02-20T11:43:47"/>
    <m/>
    <n v="0.05"/>
    <s v="PR"/>
    <x v="4"/>
  </r>
  <r>
    <s v="C104122"/>
    <n v="826"/>
    <s v="Médio"/>
    <s v="google_cpc"/>
    <s v="Orgânico"/>
    <s v="FGTS"/>
    <d v="2024-02-17T12:41:34"/>
    <d v="2024-03-08T12:41:34"/>
    <d v="2024-03-15T12:41:34"/>
    <m/>
    <n v="0.156"/>
    <s v="CE"/>
    <x v="4"/>
  </r>
  <r>
    <s v="C104123"/>
    <n v="664"/>
    <s v="Médio"/>
    <s v="orgânico"/>
    <s v="Mídia Paga"/>
    <s v="Cartão"/>
    <d v="2025-05-23T09:22:54"/>
    <d v="2025-05-30T09:22:54"/>
    <d v="2025-05-30T09:22:54"/>
    <d v="2025-06-06T09:22:54"/>
    <n v="0.41899999999999998"/>
    <s v="MA"/>
    <x v="34"/>
  </r>
  <r>
    <s v="C104124"/>
    <n v="597"/>
    <s v="Médio"/>
    <s v="crm_push"/>
    <s v="CRM"/>
    <s v="Conta"/>
    <d v="2024-03-09T01:23:26"/>
    <d v="2024-04-03T01:23:26"/>
    <d v="2024-04-07T01:23:26"/>
    <d v="2024-04-21T01:23:26"/>
    <n v="0.497"/>
    <s v="AM"/>
    <x v="12"/>
  </r>
  <r>
    <s v="C104125"/>
    <n v="660"/>
    <s v="Baixo"/>
    <s v="afiliado"/>
    <s v="Mídia Paga"/>
    <s v="FGTS"/>
    <d v="2023-08-25T05:43:31"/>
    <m/>
    <m/>
    <m/>
    <n v="0.214"/>
    <s v="MA"/>
    <x v="4"/>
  </r>
  <r>
    <s v="C104126"/>
    <n v="803"/>
    <s v="Alto Potencial"/>
    <s v="meta_paid"/>
    <s v="Mídia Paga"/>
    <s v="Consignado"/>
    <d v="2024-09-24T15:10:50"/>
    <d v="2024-10-16T15:10:50"/>
    <m/>
    <m/>
    <n v="0.123"/>
    <s v="SP"/>
    <x v="4"/>
  </r>
  <r>
    <s v="C104127"/>
    <n v="329"/>
    <s v="Digital First"/>
    <s v="tiktok"/>
    <s v="Mídia Paga"/>
    <s v="Empréstimo Pessoal"/>
    <d v="2023-08-22T12:42:48"/>
    <d v="2023-09-15T12:42:48"/>
    <d v="2023-10-07T12:42:48"/>
    <d v="2023-10-25T12:42:48"/>
    <n v="0.28599999999999998"/>
    <s v="MA"/>
    <x v="51"/>
  </r>
  <r>
    <s v="C104128"/>
    <n v="738"/>
    <s v="Médio"/>
    <s v="afiliado"/>
    <s v="CRM"/>
    <s v="Consignado"/>
    <d v="2023-02-13T23:49:46"/>
    <m/>
    <m/>
    <m/>
    <n v="0.55500000000000005"/>
    <s v="AL"/>
    <x v="4"/>
  </r>
  <r>
    <s v="C104129"/>
    <n v="639"/>
    <s v="Médio"/>
    <s v="afiliado"/>
    <s v="Mídia Paga"/>
    <s v="Consignado"/>
    <d v="2024-03-26T02:02:01"/>
    <m/>
    <m/>
    <m/>
    <n v="0.16700000000000001"/>
    <s v="DF"/>
    <x v="4"/>
  </r>
  <r>
    <s v="C104130"/>
    <n v="425"/>
    <s v="Médio"/>
    <s v="google_cpc"/>
    <s v="Mídia Paga"/>
    <s v="FGTS"/>
    <d v="2024-06-02T01:52:27"/>
    <d v="2024-06-26T01:52:27"/>
    <d v="2024-06-30T01:52:27"/>
    <m/>
    <n v="0.30599999999999999"/>
    <s v="MG"/>
    <x v="4"/>
  </r>
  <r>
    <s v="C104131"/>
    <n v="665"/>
    <s v="Baixo"/>
    <s v="orgânico"/>
    <s v="Mídia Paga"/>
    <s v="FGTS"/>
    <d v="2025-08-29T10:08:16"/>
    <d v="2025-09-10T10:08:16"/>
    <d v="2025-09-19T10:08:16"/>
    <d v="2025-10-04T10:08:16"/>
    <n v="0.13300000000000001"/>
    <s v="SP"/>
    <x v="26"/>
  </r>
  <r>
    <s v="C104132"/>
    <n v="742"/>
    <s v="Alto Potencial"/>
    <s v="tiktok"/>
    <s v="Mídia Paga"/>
    <s v="FGTS"/>
    <d v="2025-02-15T18:30:02"/>
    <m/>
    <m/>
    <m/>
    <n v="0.439"/>
    <s v="BA"/>
    <x v="4"/>
  </r>
  <r>
    <s v="C104133"/>
    <n v="562"/>
    <s v="Baixo"/>
    <s v="google_cpc"/>
    <s v="CRM"/>
    <s v="Consignado"/>
    <d v="2024-09-22T17:40:08"/>
    <d v="2024-10-20T17:40:08"/>
    <d v="2024-11-08T17:40:08"/>
    <d v="2024-11-10T17:40:08"/>
    <n v="9.1999999999999998E-2"/>
    <s v="RJ"/>
    <x v="29"/>
  </r>
  <r>
    <s v="C104134"/>
    <n v="521"/>
    <s v="Baixo"/>
    <s v="loja"/>
    <s v="CRM"/>
    <s v="FGTS"/>
    <d v="2024-12-18T02:19:20"/>
    <d v="2024-12-29T02:19:20"/>
    <d v="2025-01-04T02:19:20"/>
    <d v="2025-01-21T02:19:20"/>
    <n v="0.28000000000000003"/>
    <s v="PB"/>
    <x v="2"/>
  </r>
  <r>
    <s v="C104135"/>
    <n v="301"/>
    <s v="Médio"/>
    <s v="meta_paid"/>
    <s v="Indicação"/>
    <s v="Empréstimo Pessoal"/>
    <d v="2024-10-26T12:12:33"/>
    <d v="2024-11-08T12:12:33"/>
    <d v="2024-11-16T12:12:33"/>
    <d v="2024-11-24T12:12:33"/>
    <n v="0.25"/>
    <s v="PI"/>
    <x v="35"/>
  </r>
  <r>
    <s v="C104136"/>
    <n v="693"/>
    <s v="Médio"/>
    <s v="orgânico"/>
    <s v="Mídia Paga"/>
    <s v="Empréstimo Pessoal"/>
    <d v="2025-04-01T10:41:48"/>
    <m/>
    <m/>
    <m/>
    <n v="0.48"/>
    <s v="PB"/>
    <x v="4"/>
  </r>
  <r>
    <s v="C104137"/>
    <n v="605"/>
    <s v="Médio"/>
    <s v="afiliado"/>
    <s v="Mídia Paga"/>
    <s v="Cartão"/>
    <d v="2024-08-08T02:33:20"/>
    <d v="2024-08-10T02:33:20"/>
    <d v="2024-08-25T02:33:20"/>
    <m/>
    <n v="0.20200000000000001"/>
    <s v="ES"/>
    <x v="4"/>
  </r>
  <r>
    <s v="C104138"/>
    <n v="445"/>
    <s v="Baixo"/>
    <s v="google_cpc"/>
    <s v="Mídia Paga"/>
    <s v="Cartão"/>
    <d v="2023-10-19T18:39:48"/>
    <m/>
    <m/>
    <m/>
    <n v="8.4000000000000005E-2"/>
    <s v="PE"/>
    <x v="4"/>
  </r>
  <r>
    <s v="C104139"/>
    <n v="829"/>
    <s v="Médio"/>
    <s v="afiliado"/>
    <s v="Indicação"/>
    <s v="Consignado"/>
    <d v="2023-05-03T18:53:10"/>
    <d v="2023-05-09T18:53:10"/>
    <d v="2023-05-30T18:53:10"/>
    <d v="2023-06-11T18:53:10"/>
    <n v="0.22600000000000001"/>
    <s v="BA"/>
    <x v="41"/>
  </r>
  <r>
    <s v="C104140"/>
    <n v="827"/>
    <s v="Baixo"/>
    <s v="orgânico"/>
    <s v="Mídia Paga"/>
    <s v="FGTS"/>
    <d v="2025-07-21T23:46:54"/>
    <m/>
    <m/>
    <m/>
    <n v="0.45"/>
    <s v="PB"/>
    <x v="4"/>
  </r>
  <r>
    <s v="C104141"/>
    <n v="607"/>
    <s v="Baixo"/>
    <s v="crm_push"/>
    <s v="Mídia Paga"/>
    <s v="Conta"/>
    <d v="2025-09-19T20:53:51"/>
    <d v="2025-10-08T20:53:51"/>
    <d v="2025-10-13T20:53:51"/>
    <m/>
    <n v="7.0999999999999994E-2"/>
    <s v="CE"/>
    <x v="4"/>
  </r>
  <r>
    <s v="C104142"/>
    <n v="639"/>
    <s v="Baixo"/>
    <s v="meta_paid"/>
    <s v="Mídia Paga"/>
    <s v="Consignado"/>
    <d v="2023-09-20T00:54:11"/>
    <d v="2023-10-14T00:54:11"/>
    <d v="2023-11-02T00:54:11"/>
    <m/>
    <n v="0.124"/>
    <s v="MA"/>
    <x v="4"/>
  </r>
  <r>
    <s v="C104143"/>
    <n v="651"/>
    <s v="Baixo"/>
    <s v="google_cpc"/>
    <s v="Mídia Paga"/>
    <s v="Consignado"/>
    <d v="2024-11-14T07:05:18"/>
    <m/>
    <m/>
    <m/>
    <n v="0.437"/>
    <s v="ES"/>
    <x v="4"/>
  </r>
  <r>
    <s v="C104144"/>
    <n v="508"/>
    <s v="Médio"/>
    <s v="orgânico"/>
    <s v="Mídia Paga"/>
    <s v="FGTS"/>
    <d v="2024-08-30T12:15:28"/>
    <d v="2024-09-19T12:15:28"/>
    <d v="2024-09-27T12:15:28"/>
    <d v="2024-10-25T12:15:28"/>
    <n v="0.23300000000000001"/>
    <s v="RN"/>
    <x v="21"/>
  </r>
  <r>
    <s v="C104145"/>
    <n v="504"/>
    <s v="Digital First"/>
    <s v="meta_paid"/>
    <s v="Orgânico"/>
    <s v="FGTS"/>
    <d v="2025-02-25T01:52:45"/>
    <d v="2025-03-23T01:52:45"/>
    <d v="2025-03-26T01:52:45"/>
    <d v="2025-04-26T01:52:45"/>
    <n v="0.41899999999999998"/>
    <s v="MA"/>
    <x v="47"/>
  </r>
  <r>
    <s v="C104146"/>
    <n v="314"/>
    <s v="Baixo"/>
    <s v="meta_paid"/>
    <s v="Orgânico"/>
    <s v="Consignado"/>
    <d v="2024-12-29T00:22:02"/>
    <d v="2024-12-31T00:22:02"/>
    <d v="2025-01-11T00:22:02"/>
    <d v="2025-01-15T00:22:02"/>
    <n v="0.40699999999999997"/>
    <s v="BA"/>
    <x v="73"/>
  </r>
  <r>
    <s v="C104147"/>
    <n v="727"/>
    <s v="Médio"/>
    <s v="meta_paid"/>
    <s v="Mídia Paga"/>
    <s v="Consignado"/>
    <d v="2023-09-02T11:44:33"/>
    <d v="2023-09-02T11:44:33"/>
    <d v="2023-09-03T11:44:33"/>
    <d v="2023-10-11T11:44:33"/>
    <n v="0.50600000000000001"/>
    <s v="PE"/>
    <x v="41"/>
  </r>
  <r>
    <s v="C104148"/>
    <n v="775"/>
    <s v="Baixo"/>
    <s v="meta_paid"/>
    <s v="CRM"/>
    <s v="Empréstimo Pessoal"/>
    <d v="2023-01-02T07:22:15"/>
    <d v="2023-01-14T07:22:15"/>
    <m/>
    <m/>
    <n v="9.2999999999999999E-2"/>
    <s v="MG"/>
    <x v="4"/>
  </r>
  <r>
    <s v="C104149"/>
    <n v="597"/>
    <s v="Baixo"/>
    <s v="orgânico"/>
    <s v="Mídia Paga"/>
    <s v="Consignado"/>
    <d v="2024-07-06T07:44:10"/>
    <m/>
    <m/>
    <m/>
    <n v="0.05"/>
    <s v="SC"/>
    <x v="4"/>
  </r>
  <r>
    <s v="C104150"/>
    <n v="393"/>
    <s v="Médio"/>
    <s v="orgânico"/>
    <s v="Orgânico"/>
    <s v="FGTS"/>
    <d v="2025-07-09T17:02:41"/>
    <d v="2025-07-15T17:02:41"/>
    <m/>
    <m/>
    <n v="0.253"/>
    <s v="SC"/>
    <x v="4"/>
  </r>
  <r>
    <s v="C104151"/>
    <n v="406"/>
    <s v="Médio"/>
    <s v="crm_push"/>
    <s v="Loja"/>
    <s v="FGTS"/>
    <d v="2024-11-26T02:56:02"/>
    <d v="2024-12-01T02:56:02"/>
    <d v="2024-12-14T02:56:02"/>
    <m/>
    <n v="7.4999999999999997E-2"/>
    <s v="MA"/>
    <x v="4"/>
  </r>
  <r>
    <s v="C104152"/>
    <n v="718"/>
    <s v="Médio"/>
    <s v="orgânico"/>
    <s v="Loja"/>
    <s v="Cartão"/>
    <d v="2024-10-07T07:48:09"/>
    <d v="2024-10-27T07:48:09"/>
    <d v="2024-11-28T07:48:09"/>
    <m/>
    <n v="0.21"/>
    <s v="SE"/>
    <x v="4"/>
  </r>
  <r>
    <s v="C104153"/>
    <n v="577"/>
    <s v="Pensionista"/>
    <s v="crm_push"/>
    <s v="Mídia Paga"/>
    <s v="Conta"/>
    <d v="2023-06-16T07:39:12"/>
    <m/>
    <m/>
    <m/>
    <n v="0.17199999999999999"/>
    <s v="RN"/>
    <x v="4"/>
  </r>
  <r>
    <s v="C104154"/>
    <n v="427"/>
    <s v="Baixo"/>
    <s v="google_cpc"/>
    <s v="Orgânico"/>
    <s v="Consignado"/>
    <d v="2025-04-06T06:25:14"/>
    <m/>
    <m/>
    <m/>
    <n v="4.8000000000000001E-2"/>
    <s v="GO"/>
    <x v="4"/>
  </r>
  <r>
    <s v="C104155"/>
    <n v="758"/>
    <s v="Alto Potencial"/>
    <s v="crm_push"/>
    <s v="Indicação"/>
    <s v="Consignado"/>
    <d v="2023-02-22T08:32:15"/>
    <d v="2023-03-02T08:32:15"/>
    <d v="2023-03-19T08:32:15"/>
    <m/>
    <n v="0.11799999999999999"/>
    <s v="PB"/>
    <x v="4"/>
  </r>
  <r>
    <s v="C104156"/>
    <n v="337"/>
    <s v="Médio"/>
    <s v="meta_paid"/>
    <s v="Orgânico"/>
    <s v="FGTS"/>
    <d v="2025-07-16T01:20:17"/>
    <d v="2025-07-19T01:20:17"/>
    <d v="2025-07-28T01:20:17"/>
    <m/>
    <n v="0.14199999999999999"/>
    <s v="PB"/>
    <x v="4"/>
  </r>
  <r>
    <s v="C104157"/>
    <n v="497"/>
    <s v="Alto Potencial"/>
    <s v="tiktok"/>
    <s v="Mídia Paga"/>
    <s v="Consignado"/>
    <d v="2024-11-26T11:34:07"/>
    <m/>
    <m/>
    <m/>
    <n v="0.22900000000000001"/>
    <s v="MA"/>
    <x v="4"/>
  </r>
  <r>
    <s v="C104158"/>
    <n v="656"/>
    <s v="Médio"/>
    <s v="meta_paid"/>
    <s v="CRM"/>
    <s v="FGTS"/>
    <d v="2025-10-17T19:03:18"/>
    <d v="2025-10-30T19:03:18"/>
    <d v="2025-11-16T19:03:18"/>
    <d v="2025-11-29T19:03:18"/>
    <n v="0.314"/>
    <s v="ES"/>
    <x v="12"/>
  </r>
  <r>
    <s v="C104159"/>
    <n v="306"/>
    <s v="Médio"/>
    <s v="meta_paid"/>
    <s v="Orgânico"/>
    <s v="FGTS"/>
    <d v="2024-05-10T07:52:49"/>
    <m/>
    <m/>
    <m/>
    <n v="0.36799999999999999"/>
    <s v="SC"/>
    <x v="4"/>
  </r>
  <r>
    <s v="C104160"/>
    <n v="631"/>
    <s v="Baixo"/>
    <s v="meta_paid"/>
    <s v="Mídia Paga"/>
    <s v="Consignado"/>
    <d v="2024-02-16T19:29:02"/>
    <m/>
    <m/>
    <m/>
    <n v="0.28100000000000003"/>
    <s v="MG"/>
    <x v="4"/>
  </r>
  <r>
    <s v="C104161"/>
    <n v="818"/>
    <s v="Pensionista"/>
    <s v="google_cpc"/>
    <s v="Mídia Paga"/>
    <s v="Consignado"/>
    <d v="2024-06-05T03:40:02"/>
    <m/>
    <m/>
    <m/>
    <n v="0.316"/>
    <s v="RJ"/>
    <x v="4"/>
  </r>
  <r>
    <s v="C104162"/>
    <n v="493"/>
    <s v="Pensionista"/>
    <s v="google_cpc"/>
    <s v="CRM"/>
    <s v="Consignado"/>
    <d v="2023-04-13T03:25:50"/>
    <d v="2023-04-21T03:25:50"/>
    <d v="2023-04-24T03:25:50"/>
    <m/>
    <n v="0.129"/>
    <s v="BA"/>
    <x v="4"/>
  </r>
  <r>
    <s v="C104163"/>
    <n v="615"/>
    <s v="Alto Potencial"/>
    <s v="meta_paid"/>
    <s v="Loja"/>
    <s v="Consignado"/>
    <d v="2024-10-08T10:19:56"/>
    <m/>
    <m/>
    <m/>
    <n v="0.32100000000000001"/>
    <s v="PE"/>
    <x v="4"/>
  </r>
  <r>
    <s v="C104164"/>
    <n v="300"/>
    <s v="Baixo"/>
    <s v="google_cpc"/>
    <s v="Indicação"/>
    <s v="Cartão"/>
    <d v="2023-10-02T09:01:43"/>
    <m/>
    <m/>
    <m/>
    <n v="0.185"/>
    <s v="GO"/>
    <x v="4"/>
  </r>
  <r>
    <s v="C104165"/>
    <n v="361"/>
    <s v="Baixo"/>
    <s v="google_cpc"/>
    <s v="Mídia Paga"/>
    <s v="Empréstimo Pessoal"/>
    <d v="2024-09-27T09:32:29"/>
    <d v="2024-10-26T09:32:29"/>
    <d v="2024-10-30T09:32:29"/>
    <m/>
    <n v="0.377"/>
    <s v="ES"/>
    <x v="4"/>
  </r>
  <r>
    <s v="C104166"/>
    <n v="642"/>
    <s v="Médio"/>
    <s v="google_cpc"/>
    <s v="Orgânico"/>
    <s v="Consignado"/>
    <d v="2024-11-07T14:36:21"/>
    <d v="2024-11-23T14:36:21"/>
    <m/>
    <m/>
    <n v="0.42899999999999999"/>
    <s v="ES"/>
    <x v="4"/>
  </r>
  <r>
    <s v="C104167"/>
    <n v="317"/>
    <s v="Baixo"/>
    <s v="google_cpc"/>
    <s v="Mídia Paga"/>
    <s v="Consignado"/>
    <d v="2023-06-16T21:15:34"/>
    <d v="2023-06-29T21:15:34"/>
    <d v="2023-07-08T21:15:34"/>
    <d v="2023-07-20T21:15:34"/>
    <n v="0.28199999999999997"/>
    <s v="CE"/>
    <x v="2"/>
  </r>
  <r>
    <s v="C104168"/>
    <n v="670"/>
    <s v="Digital First"/>
    <s v="afiliado"/>
    <s v="Indicação"/>
    <s v="Empréstimo Pessoal"/>
    <d v="2025-08-10T19:35:19"/>
    <d v="2025-08-16T19:35:19"/>
    <m/>
    <m/>
    <n v="0.39200000000000002"/>
    <s v="DF"/>
    <x v="4"/>
  </r>
  <r>
    <s v="C104169"/>
    <n v="534"/>
    <s v="Baixo"/>
    <s v="orgânico"/>
    <s v="Mídia Paga"/>
    <s v="Conta"/>
    <d v="2025-07-29T00:01:30"/>
    <d v="2025-08-23T00:01:30"/>
    <m/>
    <m/>
    <n v="5.6000000000000001E-2"/>
    <s v="AM"/>
    <x v="4"/>
  </r>
  <r>
    <s v="C104170"/>
    <n v="368"/>
    <s v="Médio"/>
    <s v="loja"/>
    <s v="Mídia Paga"/>
    <s v="Cartão"/>
    <d v="2024-05-24T07:38:47"/>
    <d v="2024-06-22T07:38:47"/>
    <d v="2024-07-02T07:38:47"/>
    <d v="2024-07-11T07:38:47"/>
    <n v="0.2"/>
    <s v="SP"/>
    <x v="31"/>
  </r>
  <r>
    <s v="C104171"/>
    <n v="746"/>
    <s v="Digital First"/>
    <s v="tiktok"/>
    <s v="Mídia Paga"/>
    <s v="FGTS"/>
    <d v="2023-10-24T05:01:38"/>
    <d v="2023-11-10T05:01:38"/>
    <m/>
    <m/>
    <n v="0.31900000000000001"/>
    <s v="MG"/>
    <x v="4"/>
  </r>
  <r>
    <s v="C104172"/>
    <n v="307"/>
    <s v="Digital First"/>
    <s v="crm_push"/>
    <s v="CRM"/>
    <s v="FGTS"/>
    <d v="2025-10-28T02:48:13"/>
    <d v="2025-11-20T02:48:13"/>
    <d v="2025-11-20T02:48:13"/>
    <m/>
    <n v="3.4000000000000002E-2"/>
    <s v="DF"/>
    <x v="4"/>
  </r>
  <r>
    <s v="C104173"/>
    <n v="761"/>
    <s v="Baixo"/>
    <s v="tiktok"/>
    <s v="Mídia Paga"/>
    <s v="Empréstimo Pessoal"/>
    <d v="2024-12-22T14:59:20"/>
    <d v="2025-01-09T14:59:20"/>
    <d v="2025-01-16T14:59:20"/>
    <d v="2025-02-05T14:59:20"/>
    <n v="0.33900000000000002"/>
    <s v="MA"/>
    <x v="3"/>
  </r>
  <r>
    <s v="C104174"/>
    <n v="610"/>
    <s v="Médio"/>
    <s v="meta_paid"/>
    <s v="Orgânico"/>
    <s v="FGTS"/>
    <d v="2025-07-19T10:44:12"/>
    <m/>
    <m/>
    <m/>
    <n v="9.9000000000000005E-2"/>
    <s v="SC"/>
    <x v="4"/>
  </r>
  <r>
    <s v="C104175"/>
    <n v="433"/>
    <s v="Baixo"/>
    <s v="tiktok"/>
    <s v="CRM"/>
    <s v="Conta"/>
    <d v="2025-07-07T02:05:30"/>
    <m/>
    <m/>
    <m/>
    <n v="0.23799999999999999"/>
    <s v="PB"/>
    <x v="4"/>
  </r>
  <r>
    <s v="C104176"/>
    <n v="684"/>
    <s v="Médio"/>
    <s v="meta_paid"/>
    <s v="Mídia Paga"/>
    <s v="Conta"/>
    <d v="2023-12-19T01:05:28"/>
    <d v="2023-12-27T01:05:28"/>
    <d v="2024-01-04T01:05:28"/>
    <m/>
    <n v="0.3"/>
    <s v="PR"/>
    <x v="4"/>
  </r>
  <r>
    <s v="C104177"/>
    <n v="355"/>
    <s v="Médio"/>
    <s v="orgânico"/>
    <s v="Mídia Paga"/>
    <s v="Cartão"/>
    <d v="2025-07-26T05:06:56"/>
    <d v="2025-08-14T05:06:56"/>
    <d v="2025-09-03T05:06:56"/>
    <m/>
    <n v="7.3999999999999996E-2"/>
    <s v="SE"/>
    <x v="4"/>
  </r>
  <r>
    <s v="C104178"/>
    <n v="659"/>
    <s v="Médio"/>
    <s v="afiliado"/>
    <s v="Mídia Paga"/>
    <s v="Empréstimo Pessoal"/>
    <d v="2024-03-23T17:58:56"/>
    <d v="2024-03-30T17:58:56"/>
    <d v="2024-03-30T17:58:56"/>
    <d v="2024-05-12T17:58:56"/>
    <n v="0.29499999999999998"/>
    <s v="GO"/>
    <x v="37"/>
  </r>
  <r>
    <s v="C104179"/>
    <n v="413"/>
    <s v="Pensionista"/>
    <s v="crm_push"/>
    <s v="Mídia Paga"/>
    <s v="Consignado"/>
    <d v="2025-10-08T09:49:41"/>
    <m/>
    <m/>
    <m/>
    <n v="0.128"/>
    <s v="BA"/>
    <x v="4"/>
  </r>
  <r>
    <s v="C104180"/>
    <n v="387"/>
    <s v="Baixo"/>
    <s v="meta_paid"/>
    <s v="CRM"/>
    <s v="Consignado"/>
    <d v="2025-03-10T00:49:40"/>
    <m/>
    <m/>
    <m/>
    <n v="0.54"/>
    <s v="PR"/>
    <x v="4"/>
  </r>
  <r>
    <s v="C104181"/>
    <n v="437"/>
    <s v="Baixo"/>
    <s v="indicação"/>
    <s v="CRM"/>
    <s v="Consignado"/>
    <d v="2024-05-22T16:38:32"/>
    <m/>
    <m/>
    <m/>
    <n v="0.42399999999999999"/>
    <s v="ES"/>
    <x v="4"/>
  </r>
  <r>
    <s v="C104182"/>
    <n v="407"/>
    <s v="Médio"/>
    <s v="indicação"/>
    <s v="Mídia Paga"/>
    <s v="Cartão"/>
    <d v="2023-07-06T19:21:53"/>
    <d v="2023-07-19T19:21:53"/>
    <d v="2023-07-19T19:21:53"/>
    <m/>
    <n v="0.44"/>
    <s v="MG"/>
    <x v="4"/>
  </r>
  <r>
    <s v="C104183"/>
    <n v="799"/>
    <s v="Médio"/>
    <s v="meta_paid"/>
    <s v="CRM"/>
    <s v="Consignado"/>
    <d v="2023-11-02T01:45:27"/>
    <m/>
    <m/>
    <m/>
    <n v="0.53400000000000003"/>
    <s v="ES"/>
    <x v="4"/>
  </r>
  <r>
    <s v="C104184"/>
    <n v="834"/>
    <s v="Digital First"/>
    <s v="afiliado"/>
    <s v="Mídia Paga"/>
    <s v="Consignado"/>
    <d v="2023-11-01T09:26:18"/>
    <d v="2023-11-04T09:26:18"/>
    <d v="2023-11-15T09:26:18"/>
    <d v="2023-11-16T09:26:18"/>
    <n v="0.14299999999999999"/>
    <s v="PB"/>
    <x v="59"/>
  </r>
  <r>
    <s v="C104185"/>
    <n v="443"/>
    <s v="Baixo"/>
    <s v="google_cpc"/>
    <s v="CRM"/>
    <s v="Cartão"/>
    <d v="2025-04-17T09:22:28"/>
    <m/>
    <m/>
    <m/>
    <n v="0.16900000000000001"/>
    <s v="ES"/>
    <x v="4"/>
  </r>
  <r>
    <s v="C104186"/>
    <n v="355"/>
    <s v="Baixo"/>
    <s v="google_cpc"/>
    <s v="Indicação"/>
    <s v="FGTS"/>
    <d v="2023-09-10T23:57:53"/>
    <d v="2023-09-12T23:57:53"/>
    <d v="2023-09-30T23:57:53"/>
    <d v="2023-10-01T23:57:53"/>
    <n v="0.28299999999999997"/>
    <s v="MA"/>
    <x v="5"/>
  </r>
  <r>
    <s v="C104187"/>
    <n v="305"/>
    <s v="Médio"/>
    <s v="google_cpc"/>
    <s v="Mídia Paga"/>
    <s v="Cartão"/>
    <d v="2023-09-18T20:10:36"/>
    <m/>
    <m/>
    <m/>
    <n v="0.28299999999999997"/>
    <s v="AL"/>
    <x v="4"/>
  </r>
  <r>
    <s v="C104188"/>
    <n v="841"/>
    <s v="Baixo"/>
    <s v="crm_push"/>
    <s v="Orgânico"/>
    <s v="FGTS"/>
    <d v="2024-10-05T23:02:18"/>
    <d v="2024-10-31T23:02:18"/>
    <d v="2024-11-13T23:02:18"/>
    <d v="2024-12-06T23:02:18"/>
    <n v="9.0999999999999998E-2"/>
    <s v="PB"/>
    <x v="9"/>
  </r>
  <r>
    <s v="C104189"/>
    <n v="746"/>
    <s v="Digital First"/>
    <s v="google_cpc"/>
    <s v="Orgânico"/>
    <s v="Consignado"/>
    <d v="2025-06-11T20:06:19"/>
    <m/>
    <m/>
    <m/>
    <n v="3.6999999999999998E-2"/>
    <s v="PR"/>
    <x v="4"/>
  </r>
  <r>
    <s v="C104190"/>
    <n v="684"/>
    <s v="Médio"/>
    <s v="google_cpc"/>
    <s v="Mídia Paga"/>
    <s v="Consignado"/>
    <d v="2023-09-08T19:31:47"/>
    <m/>
    <m/>
    <m/>
    <n v="0.312"/>
    <s v="RN"/>
    <x v="4"/>
  </r>
  <r>
    <s v="C104191"/>
    <n v="606"/>
    <s v="Alto Potencial"/>
    <s v="google_cpc"/>
    <s v="CRM"/>
    <s v="FGTS"/>
    <d v="2023-07-07T16:21:05"/>
    <d v="2023-07-14T16:21:05"/>
    <d v="2023-07-26T16:21:05"/>
    <m/>
    <n v="0.41"/>
    <s v="MG"/>
    <x v="4"/>
  </r>
  <r>
    <s v="C104192"/>
    <n v="601"/>
    <s v="Médio"/>
    <s v="meta_paid"/>
    <s v="CRM"/>
    <s v="Consignado"/>
    <d v="2025-08-21T18:20:26"/>
    <d v="2025-08-22T18:20:26"/>
    <m/>
    <m/>
    <n v="0.35199999999999998"/>
    <s v="AL"/>
    <x v="4"/>
  </r>
  <r>
    <s v="C104193"/>
    <n v="704"/>
    <s v="Digital First"/>
    <s v="meta_paid"/>
    <s v="Mídia Paga"/>
    <s v="Conta"/>
    <d v="2023-05-17T01:47:58"/>
    <m/>
    <m/>
    <m/>
    <n v="0.25700000000000001"/>
    <s v="DF"/>
    <x v="4"/>
  </r>
  <r>
    <s v="C104194"/>
    <n v="809"/>
    <s v="Baixo"/>
    <s v="google_cpc"/>
    <s v="Orgânico"/>
    <s v="FGTS"/>
    <d v="2023-03-16T21:08:43"/>
    <d v="2023-03-31T21:08:43"/>
    <d v="2023-04-07T21:08:43"/>
    <m/>
    <n v="0.31900000000000001"/>
    <s v="RN"/>
    <x v="4"/>
  </r>
  <r>
    <s v="C104195"/>
    <n v="372"/>
    <s v="Baixo"/>
    <s v="meta_paid"/>
    <s v="Orgânico"/>
    <s v="Consignado"/>
    <d v="2024-10-15T04:09:53"/>
    <d v="2024-10-21T04:09:53"/>
    <d v="2024-11-04T04:09:53"/>
    <m/>
    <n v="0.46600000000000003"/>
    <s v="PR"/>
    <x v="4"/>
  </r>
  <r>
    <s v="C104196"/>
    <n v="564"/>
    <s v="Médio"/>
    <s v="google_cpc"/>
    <s v="Indicação"/>
    <s v="FGTS"/>
    <d v="2024-08-31T14:44:49"/>
    <d v="2024-09-23T14:44:49"/>
    <m/>
    <m/>
    <n v="9.8000000000000004E-2"/>
    <s v="AL"/>
    <x v="4"/>
  </r>
  <r>
    <s v="C104197"/>
    <n v="526"/>
    <s v="Baixo"/>
    <s v="meta_paid"/>
    <s v="CRM"/>
    <s v="Cartão"/>
    <d v="2023-01-04T23:35:26"/>
    <d v="2023-02-02T23:35:26"/>
    <d v="2023-02-17T23:35:26"/>
    <d v="2023-03-15T23:35:26"/>
    <n v="0.113"/>
    <s v="RS"/>
    <x v="68"/>
  </r>
  <r>
    <s v="C104198"/>
    <n v="492"/>
    <s v="Baixo"/>
    <s v="crm_push"/>
    <s v="Mídia Paga"/>
    <s v="Empréstimo Pessoal"/>
    <d v="2024-07-07T10:19:01"/>
    <d v="2024-07-08T10:19:01"/>
    <d v="2024-07-16T10:19:01"/>
    <m/>
    <n v="0.246"/>
    <s v="PB"/>
    <x v="4"/>
  </r>
  <r>
    <s v="C104199"/>
    <n v="673"/>
    <s v="Médio"/>
    <s v="indicação"/>
    <s v="Orgânico"/>
    <s v="FGTS"/>
    <d v="2023-07-11T06:30:23"/>
    <d v="2023-07-24T06:30:23"/>
    <m/>
    <m/>
    <n v="0.64200000000000002"/>
    <s v="SE"/>
    <x v="4"/>
  </r>
  <r>
    <s v="C104200"/>
    <n v="309"/>
    <s v="Pensionista"/>
    <s v="meta_paid"/>
    <s v="CRM"/>
    <s v="Consignado"/>
    <d v="2023-11-16T02:42:18"/>
    <d v="2023-11-17T02:42:18"/>
    <d v="2023-11-20T02:42:18"/>
    <d v="2023-12-10T02:42:18"/>
    <n v="0.57699999999999996"/>
    <s v="GO"/>
    <x v="46"/>
  </r>
  <r>
    <s v="C104201"/>
    <n v="601"/>
    <s v="Médio"/>
    <s v="meta_paid"/>
    <s v="CRM"/>
    <s v="Cartão"/>
    <d v="2023-09-11T07:03:21"/>
    <d v="2023-10-02T07:03:21"/>
    <d v="2023-10-05T07:03:21"/>
    <d v="2023-11-01T07:03:21"/>
    <n v="0.32600000000000001"/>
    <s v="PB"/>
    <x v="30"/>
  </r>
  <r>
    <s v="C104202"/>
    <n v="658"/>
    <s v="Médio"/>
    <s v="loja"/>
    <s v="Loja"/>
    <s v="Conta"/>
    <d v="2024-11-06T23:54:52"/>
    <m/>
    <m/>
    <m/>
    <n v="0.10100000000000001"/>
    <s v="MG"/>
    <x v="4"/>
  </r>
  <r>
    <s v="C104203"/>
    <n v="351"/>
    <s v="Médio"/>
    <s v="tiktok"/>
    <s v="Indicação"/>
    <s v="Empréstimo Pessoal"/>
    <d v="2025-09-11T01:38:11"/>
    <m/>
    <m/>
    <m/>
    <n v="0.108"/>
    <s v="GO"/>
    <x v="4"/>
  </r>
  <r>
    <s v="C104204"/>
    <n v="398"/>
    <s v="Alto Potencial"/>
    <s v="orgânico"/>
    <s v="Mídia Paga"/>
    <s v="FGTS"/>
    <d v="2023-05-11T19:11:59"/>
    <m/>
    <m/>
    <m/>
    <n v="0.17100000000000001"/>
    <s v="AL"/>
    <x v="4"/>
  </r>
  <r>
    <s v="C104205"/>
    <n v="312"/>
    <s v="Baixo"/>
    <s v="meta_paid"/>
    <s v="Mídia Paga"/>
    <s v="FGTS"/>
    <d v="2023-03-10T17:48:54"/>
    <d v="2023-03-18T17:48:54"/>
    <d v="2023-04-03T17:48:54"/>
    <m/>
    <n v="9.5000000000000001E-2"/>
    <s v="PB"/>
    <x v="4"/>
  </r>
  <r>
    <s v="C104206"/>
    <n v="689"/>
    <s v="Médio"/>
    <s v="google_cpc"/>
    <s v="Orgânico"/>
    <s v="Empréstimo Pessoal"/>
    <d v="2023-02-08T13:15:22"/>
    <m/>
    <m/>
    <m/>
    <n v="0.48499999999999999"/>
    <s v="RN"/>
    <x v="4"/>
  </r>
  <r>
    <s v="C104207"/>
    <n v="656"/>
    <s v="Baixo"/>
    <s v="orgânico"/>
    <s v="CRM"/>
    <s v="FGTS"/>
    <d v="2024-08-01T18:54:06"/>
    <d v="2024-08-26T18:54:06"/>
    <d v="2024-08-26T18:54:06"/>
    <m/>
    <n v="0.41199999999999998"/>
    <s v="RN"/>
    <x v="4"/>
  </r>
  <r>
    <s v="C104208"/>
    <n v="310"/>
    <s v="Médio"/>
    <s v="orgânico"/>
    <s v="Orgânico"/>
    <s v="Consignado"/>
    <d v="2024-12-18T20:27:34"/>
    <d v="2024-12-25T20:27:34"/>
    <d v="2025-01-15T20:27:34"/>
    <m/>
    <n v="0.36199999999999999"/>
    <s v="GO"/>
    <x v="4"/>
  </r>
  <r>
    <s v="C104209"/>
    <n v="380"/>
    <s v="Médio"/>
    <s v="meta_paid"/>
    <s v="Mídia Paga"/>
    <s v="FGTS"/>
    <d v="2023-06-20T01:28:45"/>
    <m/>
    <m/>
    <m/>
    <n v="0.189"/>
    <s v="RS"/>
    <x v="4"/>
  </r>
  <r>
    <s v="C104210"/>
    <n v="560"/>
    <s v="Baixo"/>
    <s v="meta_paid"/>
    <s v="Mídia Paga"/>
    <s v="Consignado"/>
    <d v="2024-07-25T07:03:01"/>
    <m/>
    <m/>
    <m/>
    <n v="0.46200000000000002"/>
    <s v="BA"/>
    <x v="4"/>
  </r>
  <r>
    <s v="C104211"/>
    <n v="305"/>
    <s v="Baixo"/>
    <s v="crm_push"/>
    <s v="Mídia Paga"/>
    <s v="Conta"/>
    <d v="2023-05-06T15:08:40"/>
    <m/>
    <m/>
    <m/>
    <n v="0.88300000000000001"/>
    <s v="MA"/>
    <x v="4"/>
  </r>
  <r>
    <s v="C104212"/>
    <n v="757"/>
    <s v="Médio"/>
    <s v="meta_paid"/>
    <s v="CRM"/>
    <s v="FGTS"/>
    <d v="2024-05-23T20:43:44"/>
    <m/>
    <m/>
    <m/>
    <n v="0.254"/>
    <s v="PB"/>
    <x v="4"/>
  </r>
  <r>
    <s v="C104213"/>
    <n v="672"/>
    <s v="Pensionista"/>
    <s v="orgânico"/>
    <s v="Mídia Paga"/>
    <s v="Consignado"/>
    <d v="2025-06-02T16:37:57"/>
    <d v="2025-06-12T16:37:57"/>
    <d v="2025-06-18T16:37:57"/>
    <m/>
    <n v="0.156"/>
    <s v="AL"/>
    <x v="4"/>
  </r>
  <r>
    <s v="C104214"/>
    <n v="780"/>
    <s v="Baixo"/>
    <s v="meta_paid"/>
    <s v="Orgânico"/>
    <s v="Cartão"/>
    <d v="2023-06-11T04:10:13"/>
    <d v="2023-06-21T04:10:13"/>
    <d v="2023-07-03T04:10:13"/>
    <d v="2023-07-09T04:10:13"/>
    <n v="0.157"/>
    <s v="PI"/>
    <x v="6"/>
  </r>
  <r>
    <s v="C104215"/>
    <n v="521"/>
    <s v="Alto Potencial"/>
    <s v="meta_paid"/>
    <s v="Indicação"/>
    <s v="FGTS"/>
    <d v="2025-06-20T06:40:20"/>
    <m/>
    <m/>
    <m/>
    <n v="0.22800000000000001"/>
    <s v="GO"/>
    <x v="4"/>
  </r>
  <r>
    <s v="C104216"/>
    <n v="380"/>
    <s v="Médio"/>
    <s v="google_cpc"/>
    <s v="Mídia Paga"/>
    <s v="Consignado"/>
    <d v="2023-07-29T09:50:39"/>
    <d v="2023-08-08T09:50:39"/>
    <m/>
    <m/>
    <n v="0.315"/>
    <s v="DF"/>
    <x v="4"/>
  </r>
  <r>
    <s v="C104217"/>
    <n v="814"/>
    <s v="Médio"/>
    <s v="tiktok"/>
    <s v="Mídia Paga"/>
    <s v="Consignado"/>
    <d v="2025-03-27T11:03:56"/>
    <d v="2025-04-17T11:03:56"/>
    <d v="2025-05-01T11:03:56"/>
    <m/>
    <n v="0.17799999999999999"/>
    <s v="CE"/>
    <x v="4"/>
  </r>
  <r>
    <s v="C104218"/>
    <n v="359"/>
    <s v="Baixo"/>
    <s v="google_cpc"/>
    <s v="Mídia Paga"/>
    <s v="Cartão"/>
    <d v="2024-02-02T06:45:24"/>
    <m/>
    <m/>
    <m/>
    <n v="0.30099999999999999"/>
    <s v="RS"/>
    <x v="4"/>
  </r>
  <r>
    <s v="C104219"/>
    <n v="520"/>
    <s v="Médio"/>
    <s v="meta_paid"/>
    <s v="Mídia Paga"/>
    <s v="FGTS"/>
    <d v="2023-09-20T02:12:00"/>
    <m/>
    <m/>
    <m/>
    <n v="0.17699999999999999"/>
    <s v="PR"/>
    <x v="4"/>
  </r>
  <r>
    <s v="C104220"/>
    <n v="648"/>
    <s v="Médio"/>
    <s v="meta_paid"/>
    <s v="Mídia Paga"/>
    <s v="Cartão"/>
    <d v="2023-09-08T02:35:07"/>
    <d v="2023-09-30T02:35:07"/>
    <m/>
    <m/>
    <n v="0.51500000000000001"/>
    <s v="MG"/>
    <x v="4"/>
  </r>
  <r>
    <s v="C104221"/>
    <n v="527"/>
    <s v="Alto Potencial"/>
    <s v="indicação"/>
    <s v="CRM"/>
    <s v="Consignado"/>
    <d v="2024-02-01T03:50:44"/>
    <m/>
    <m/>
    <m/>
    <n v="0.13300000000000001"/>
    <s v="AM"/>
    <x v="4"/>
  </r>
  <r>
    <s v="C104222"/>
    <n v="589"/>
    <s v="Médio"/>
    <s v="indicação"/>
    <s v="CRM"/>
    <s v="Consignado"/>
    <d v="2023-11-29T14:12:22"/>
    <m/>
    <m/>
    <m/>
    <n v="0.17199999999999999"/>
    <s v="PR"/>
    <x v="4"/>
  </r>
  <r>
    <s v="C104223"/>
    <n v="592"/>
    <s v="Baixo"/>
    <s v="crm_push"/>
    <s v="Mídia Paga"/>
    <s v="Cartão"/>
    <d v="2023-04-01T06:01:38"/>
    <m/>
    <m/>
    <m/>
    <n v="0.42699999999999999"/>
    <s v="DF"/>
    <x v="4"/>
  </r>
  <r>
    <s v="C104224"/>
    <n v="492"/>
    <s v="Baixo"/>
    <s v="indicação"/>
    <s v="Orgânico"/>
    <s v="Conta"/>
    <d v="2023-03-22T19:30:52"/>
    <d v="2023-04-02T19:30:52"/>
    <d v="2023-04-07T19:30:52"/>
    <m/>
    <n v="0.57499999999999996"/>
    <s v="PB"/>
    <x v="4"/>
  </r>
  <r>
    <s v="C104225"/>
    <n v="773"/>
    <s v="Alto Potencial"/>
    <s v="google_cpc"/>
    <s v="Indicação"/>
    <s v="Consignado"/>
    <d v="2024-11-26T08:26:22"/>
    <d v="2024-12-09T08:26:22"/>
    <d v="2024-12-15T08:26:22"/>
    <m/>
    <n v="0.26600000000000001"/>
    <s v="DF"/>
    <x v="4"/>
  </r>
  <r>
    <s v="C104226"/>
    <n v="556"/>
    <s v="Alto Potencial"/>
    <s v="indicação"/>
    <s v="Mídia Paga"/>
    <s v="Empréstimo Pessoal"/>
    <d v="2024-03-08T12:57:54"/>
    <d v="2024-03-23T12:57:54"/>
    <d v="2024-04-02T12:57:54"/>
    <m/>
    <n v="0.50900000000000001"/>
    <s v="GO"/>
    <x v="4"/>
  </r>
  <r>
    <s v="C104227"/>
    <n v="805"/>
    <s v="Médio"/>
    <s v="google_cpc"/>
    <s v="Loja"/>
    <s v="Consignado"/>
    <d v="2025-04-09T06:13:54"/>
    <d v="2025-04-14T06:13:54"/>
    <d v="2025-04-18T06:13:54"/>
    <d v="2025-04-26T06:13:54"/>
    <n v="0.17299999999999999"/>
    <s v="PB"/>
    <x v="73"/>
  </r>
  <r>
    <s v="C104228"/>
    <n v="687"/>
    <s v="Baixo"/>
    <s v="meta_paid"/>
    <s v="Mídia Paga"/>
    <s v="Cartão"/>
    <d v="2024-01-30T13:44:36"/>
    <d v="2024-02-12T13:44:36"/>
    <d v="2024-02-14T13:44:36"/>
    <d v="2024-03-06T13:44:36"/>
    <n v="0.60099999999999998"/>
    <s v="PA"/>
    <x v="26"/>
  </r>
  <r>
    <s v="C104229"/>
    <n v="697"/>
    <s v="Digital First"/>
    <s v="google_cpc"/>
    <s v="Mídia Paga"/>
    <s v="Conta"/>
    <d v="2024-01-31T21:54:08"/>
    <d v="2024-02-10T21:54:08"/>
    <d v="2024-02-13T21:54:08"/>
    <d v="2024-03-25T21:54:08"/>
    <n v="0.23100000000000001"/>
    <s v="PB"/>
    <x v="45"/>
  </r>
  <r>
    <s v="C104230"/>
    <n v="665"/>
    <s v="Alto Potencial"/>
    <s v="indicação"/>
    <s v="CRM"/>
    <s v="Consignado"/>
    <d v="2025-06-29T05:56:27"/>
    <d v="2025-07-21T05:56:27"/>
    <d v="2025-08-08T05:56:27"/>
    <d v="2025-09-03T05:56:27"/>
    <n v="0.33300000000000002"/>
    <s v="RN"/>
    <x v="24"/>
  </r>
  <r>
    <s v="C104231"/>
    <n v="589"/>
    <s v="Médio"/>
    <s v="tiktok"/>
    <s v="Mídia Paga"/>
    <s v="FGTS"/>
    <d v="2023-10-16T15:26:18"/>
    <m/>
    <m/>
    <m/>
    <n v="0.16400000000000001"/>
    <s v="PE"/>
    <x v="4"/>
  </r>
  <r>
    <s v="C104232"/>
    <n v="608"/>
    <s v="Médio"/>
    <s v="tiktok"/>
    <s v="Mídia Paga"/>
    <s v="Empréstimo Pessoal"/>
    <d v="2025-01-15T22:27:03"/>
    <d v="2025-01-20T22:27:03"/>
    <m/>
    <m/>
    <n v="0.155"/>
    <s v="BA"/>
    <x v="4"/>
  </r>
  <r>
    <s v="C104233"/>
    <n v="577"/>
    <s v="Digital First"/>
    <s v="indicação"/>
    <s v="Mídia Paga"/>
    <s v="Conta"/>
    <d v="2023-08-02T22:39:18"/>
    <m/>
    <m/>
    <m/>
    <n v="0.54600000000000004"/>
    <s v="RN"/>
    <x v="4"/>
  </r>
  <r>
    <s v="C104234"/>
    <n v="763"/>
    <s v="Médio"/>
    <s v="tiktok"/>
    <s v="Indicação"/>
    <s v="FGTS"/>
    <d v="2023-08-31T16:45:12"/>
    <m/>
    <m/>
    <m/>
    <n v="0.26500000000000001"/>
    <s v="GO"/>
    <x v="4"/>
  </r>
  <r>
    <s v="C104235"/>
    <n v="488"/>
    <s v="Médio"/>
    <s v="tiktok"/>
    <s v="Mídia Paga"/>
    <s v="FGTS"/>
    <d v="2024-10-14T23:49:40"/>
    <d v="2024-10-18T23:49:40"/>
    <m/>
    <m/>
    <n v="0.124"/>
    <s v="RJ"/>
    <x v="4"/>
  </r>
  <r>
    <s v="C104236"/>
    <n v="477"/>
    <s v="Médio"/>
    <s v="google_cpc"/>
    <s v="Orgânico"/>
    <s v="Cartão"/>
    <d v="2024-05-14T01:11:26"/>
    <m/>
    <m/>
    <m/>
    <n v="0.53100000000000003"/>
    <s v="ES"/>
    <x v="4"/>
  </r>
  <r>
    <s v="C104237"/>
    <n v="827"/>
    <s v="Médio"/>
    <s v="afiliado"/>
    <s v="Orgânico"/>
    <s v="Empréstimo Pessoal"/>
    <d v="2024-12-03T16:40:25"/>
    <d v="2024-12-31T16:40:25"/>
    <d v="2025-01-12T16:40:25"/>
    <d v="2025-02-08T16:40:25"/>
    <n v="0.26300000000000001"/>
    <s v="PI"/>
    <x v="42"/>
  </r>
  <r>
    <s v="C104238"/>
    <n v="674"/>
    <s v="Baixo"/>
    <s v="indicação"/>
    <s v="Mídia Paga"/>
    <s v="Cartão"/>
    <d v="2025-03-09T03:04:19"/>
    <d v="2025-03-27T03:04:19"/>
    <d v="2025-03-31T03:04:19"/>
    <d v="2025-04-07T03:04:19"/>
    <n v="0.22"/>
    <s v="PI"/>
    <x v="35"/>
  </r>
  <r>
    <s v="C104239"/>
    <n v="753"/>
    <s v="Alto Potencial"/>
    <s v="indicação"/>
    <s v="Mídia Paga"/>
    <s v="Conta"/>
    <d v="2024-02-04T19:29:28"/>
    <m/>
    <m/>
    <m/>
    <n v="0.309"/>
    <s v="PE"/>
    <x v="4"/>
  </r>
  <r>
    <s v="C104240"/>
    <n v="516"/>
    <s v="Médio"/>
    <s v="google_cpc"/>
    <s v="Mídia Paga"/>
    <s v="Consignado"/>
    <d v="2025-02-15T07:36:12"/>
    <d v="2025-02-27T07:36:12"/>
    <d v="2025-03-15T07:36:12"/>
    <m/>
    <n v="0.42499999999999999"/>
    <s v="PR"/>
    <x v="4"/>
  </r>
  <r>
    <s v="C104241"/>
    <n v="341"/>
    <s v="Baixo"/>
    <s v="google_cpc"/>
    <s v="Mídia Paga"/>
    <s v="Cartão"/>
    <d v="2024-01-10T17:42:55"/>
    <m/>
    <m/>
    <m/>
    <n v="0.14499999999999999"/>
    <s v="PI"/>
    <x v="4"/>
  </r>
  <r>
    <s v="C104242"/>
    <n v="493"/>
    <s v="Médio"/>
    <s v="meta_paid"/>
    <s v="Mídia Paga"/>
    <s v="Consignado"/>
    <d v="2025-01-31T07:31:43"/>
    <d v="2025-02-01T07:31:43"/>
    <d v="2025-02-05T07:31:43"/>
    <d v="2025-03-02T07:31:43"/>
    <n v="0.47599999999999998"/>
    <s v="AL"/>
    <x v="8"/>
  </r>
  <r>
    <s v="C104243"/>
    <n v="626"/>
    <s v="Baixo"/>
    <s v="meta_paid"/>
    <s v="Mídia Paga"/>
    <s v="Cartão"/>
    <d v="2023-09-11T21:45:40"/>
    <m/>
    <m/>
    <m/>
    <n v="0.20200000000000001"/>
    <s v="PA"/>
    <x v="4"/>
  </r>
  <r>
    <s v="C104244"/>
    <n v="672"/>
    <s v="Médio"/>
    <s v="meta_paid"/>
    <s v="Mídia Paga"/>
    <s v="Consignado"/>
    <d v="2024-12-09T00:00:35"/>
    <d v="2024-12-31T00:00:35"/>
    <d v="2024-12-31T00:00:35"/>
    <d v="2025-01-05T00:00:35"/>
    <n v="4.1000000000000002E-2"/>
    <s v="MG"/>
    <x v="15"/>
  </r>
  <r>
    <s v="C104245"/>
    <n v="764"/>
    <s v="Baixo"/>
    <s v="tiktok"/>
    <s v="Mídia Paga"/>
    <s v="FGTS"/>
    <d v="2023-12-25T17:44:13"/>
    <m/>
    <m/>
    <m/>
    <n v="0.14699999999999999"/>
    <s v="AL"/>
    <x v="4"/>
  </r>
  <r>
    <s v="C104246"/>
    <n v="462"/>
    <s v="Alto Potencial"/>
    <s v="crm_push"/>
    <s v="CRM"/>
    <s v="Conta"/>
    <d v="2024-06-14T15:42:33"/>
    <d v="2024-06-25T15:42:33"/>
    <m/>
    <m/>
    <n v="0.21"/>
    <s v="PI"/>
    <x v="4"/>
  </r>
  <r>
    <s v="C104247"/>
    <n v="575"/>
    <s v="Digital First"/>
    <s v="loja"/>
    <s v="Mídia Paga"/>
    <s v="Cartão"/>
    <d v="2023-10-08T01:48:25"/>
    <m/>
    <m/>
    <m/>
    <n v="3.7999999999999999E-2"/>
    <s v="MA"/>
    <x v="4"/>
  </r>
  <r>
    <s v="C104248"/>
    <n v="663"/>
    <s v="Médio"/>
    <s v="google_cpc"/>
    <s v="Indicação"/>
    <s v="Cartão"/>
    <d v="2023-06-29T23:47:50"/>
    <m/>
    <m/>
    <m/>
    <n v="0.372"/>
    <s v="PB"/>
    <x v="4"/>
  </r>
  <r>
    <s v="C104249"/>
    <n v="779"/>
    <s v="Médio"/>
    <s v="meta_paid"/>
    <s v="Mídia Paga"/>
    <s v="Consignado"/>
    <d v="2024-10-09T21:40:31"/>
    <d v="2024-11-01T21:40:31"/>
    <m/>
    <m/>
    <n v="0.42899999999999999"/>
    <s v="RN"/>
    <x v="4"/>
  </r>
  <r>
    <s v="C104250"/>
    <n v="759"/>
    <s v="Digital First"/>
    <s v="meta_paid"/>
    <s v="CRM"/>
    <s v="Consignado"/>
    <d v="2023-03-07T14:08:32"/>
    <m/>
    <m/>
    <m/>
    <n v="0.35299999999999998"/>
    <s v="MG"/>
    <x v="4"/>
  </r>
  <r>
    <s v="C104251"/>
    <n v="564"/>
    <s v="Digital First"/>
    <s v="meta_paid"/>
    <s v="Indicação"/>
    <s v="Empréstimo Pessoal"/>
    <d v="2023-10-31T16:16:48"/>
    <d v="2023-11-22T16:16:48"/>
    <m/>
    <m/>
    <n v="0.376"/>
    <s v="AL"/>
    <x v="4"/>
  </r>
  <r>
    <s v="C104252"/>
    <n v="838"/>
    <s v="Alto Potencial"/>
    <s v="meta_paid"/>
    <s v="Mídia Paga"/>
    <s v="Consignado"/>
    <d v="2024-03-14T08:14:12"/>
    <m/>
    <m/>
    <m/>
    <n v="0.223"/>
    <s v="AM"/>
    <x v="4"/>
  </r>
  <r>
    <s v="C104253"/>
    <n v="685"/>
    <s v="Digital First"/>
    <s v="meta_paid"/>
    <s v="CRM"/>
    <s v="Conta"/>
    <d v="2025-05-31T09:36:08"/>
    <d v="2025-06-24T09:36:08"/>
    <d v="2025-07-08T09:36:08"/>
    <d v="2025-08-18T09:36:08"/>
    <n v="0.14899999999999999"/>
    <s v="ES"/>
    <x v="78"/>
  </r>
  <r>
    <s v="C104254"/>
    <n v="384"/>
    <s v="Médio"/>
    <s v="indicação"/>
    <s v="CRM"/>
    <s v="Empréstimo Pessoal"/>
    <d v="2025-01-22T15:38:45"/>
    <m/>
    <m/>
    <m/>
    <n v="0.29799999999999999"/>
    <s v="PI"/>
    <x v="4"/>
  </r>
  <r>
    <s v="C104255"/>
    <n v="615"/>
    <s v="Baixo"/>
    <s v="meta_paid"/>
    <s v="Indicação"/>
    <s v="Cartão"/>
    <d v="2025-03-24T19:41:32"/>
    <m/>
    <m/>
    <m/>
    <n v="0.13400000000000001"/>
    <s v="RJ"/>
    <x v="4"/>
  </r>
  <r>
    <s v="C104256"/>
    <n v="542"/>
    <s v="Alto Potencial"/>
    <s v="tiktok"/>
    <s v="Orgânico"/>
    <s v="FGTS"/>
    <d v="2023-06-05T17:10:58"/>
    <d v="2023-06-25T17:10:58"/>
    <m/>
    <m/>
    <n v="0.39100000000000001"/>
    <s v="SP"/>
    <x v="4"/>
  </r>
  <r>
    <s v="C104257"/>
    <n v="768"/>
    <s v="Médio"/>
    <s v="orgânico"/>
    <s v="Mídia Paga"/>
    <s v="Conta"/>
    <d v="2023-09-13T12:20:54"/>
    <d v="2023-09-24T12:20:54"/>
    <d v="2023-10-15T12:20:54"/>
    <m/>
    <n v="0.50900000000000001"/>
    <s v="GO"/>
    <x v="4"/>
  </r>
  <r>
    <s v="C104258"/>
    <n v="641"/>
    <s v="Médio"/>
    <s v="orgânico"/>
    <s v="Orgânico"/>
    <s v="FGTS"/>
    <d v="2023-11-13T07:26:13"/>
    <d v="2023-12-03T07:26:13"/>
    <d v="2023-12-16T07:26:13"/>
    <m/>
    <n v="0.35699999999999998"/>
    <s v="AL"/>
    <x v="4"/>
  </r>
  <r>
    <s v="C104259"/>
    <n v="476"/>
    <s v="Baixo"/>
    <s v="tiktok"/>
    <s v="CRM"/>
    <s v="Consignado"/>
    <d v="2025-01-18T23:21:25"/>
    <m/>
    <m/>
    <m/>
    <n v="0.38400000000000001"/>
    <s v="ES"/>
    <x v="4"/>
  </r>
  <r>
    <s v="C104260"/>
    <n v="429"/>
    <s v="Baixo"/>
    <s v="afiliado"/>
    <s v="Mídia Paga"/>
    <s v="Consignado"/>
    <d v="2024-10-19T22:43:16"/>
    <d v="2024-10-30T22:43:16"/>
    <d v="2024-10-30T22:43:16"/>
    <m/>
    <n v="0.126"/>
    <s v="AM"/>
    <x v="4"/>
  </r>
  <r>
    <s v="C104261"/>
    <n v="382"/>
    <s v="Médio"/>
    <s v="tiktok"/>
    <s v="Orgânico"/>
    <s v="Cartão"/>
    <d v="2025-10-25T13:03:37"/>
    <d v="2025-11-20T13:03:37"/>
    <m/>
    <m/>
    <n v="0.16"/>
    <s v="BA"/>
    <x v="4"/>
  </r>
  <r>
    <s v="C104262"/>
    <n v="659"/>
    <s v="Pensionista"/>
    <s v="afiliado"/>
    <s v="Orgânico"/>
    <s v="Consignado"/>
    <d v="2024-04-11T02:39:18"/>
    <m/>
    <m/>
    <m/>
    <n v="0.29899999999999999"/>
    <s v="SP"/>
    <x v="4"/>
  </r>
  <r>
    <s v="C104263"/>
    <n v="387"/>
    <s v="Médio"/>
    <s v="meta_paid"/>
    <s v="Mídia Paga"/>
    <s v="Conta"/>
    <d v="2023-02-21T06:31:39"/>
    <d v="2023-03-10T06:31:39"/>
    <m/>
    <m/>
    <n v="0.27500000000000002"/>
    <s v="BA"/>
    <x v="4"/>
  </r>
  <r>
    <s v="C104264"/>
    <n v="831"/>
    <s v="Médio"/>
    <s v="google_cpc"/>
    <s v="Loja"/>
    <s v="FGTS"/>
    <d v="2025-01-16T08:44:06"/>
    <m/>
    <m/>
    <m/>
    <n v="0.111"/>
    <s v="SE"/>
    <x v="4"/>
  </r>
  <r>
    <s v="C104265"/>
    <n v="770"/>
    <s v="Baixo"/>
    <s v="crm_push"/>
    <s v="Mídia Paga"/>
    <s v="Consignado"/>
    <d v="2024-02-15T21:48:13"/>
    <d v="2024-02-27T21:48:13"/>
    <m/>
    <m/>
    <n v="0.30299999999999999"/>
    <s v="AL"/>
    <x v="4"/>
  </r>
  <r>
    <s v="C104266"/>
    <n v="797"/>
    <s v="Alto Potencial"/>
    <s v="meta_paid"/>
    <s v="CRM"/>
    <s v="Consignado"/>
    <d v="2023-03-27T00:50:00"/>
    <d v="2023-04-01T00:50:00"/>
    <d v="2023-04-10T00:50:00"/>
    <d v="2023-04-17T00:50:00"/>
    <n v="0.27800000000000002"/>
    <s v="RN"/>
    <x v="5"/>
  </r>
  <r>
    <s v="C104267"/>
    <n v="806"/>
    <s v="Médio"/>
    <s v="orgânico"/>
    <s v="Mídia Paga"/>
    <s v="Cartão"/>
    <d v="2024-10-20T17:06:06"/>
    <m/>
    <m/>
    <m/>
    <n v="0.25800000000000001"/>
    <s v="SE"/>
    <x v="4"/>
  </r>
  <r>
    <s v="C104268"/>
    <n v="653"/>
    <s v="Médio"/>
    <s v="orgânico"/>
    <s v="Loja"/>
    <s v="FGTS"/>
    <d v="2025-04-14T23:18:45"/>
    <d v="2025-04-18T23:18:45"/>
    <d v="2025-04-26T23:18:45"/>
    <d v="2025-05-06T23:18:45"/>
    <n v="0.34100000000000003"/>
    <s v="PA"/>
    <x v="49"/>
  </r>
  <r>
    <s v="C104269"/>
    <n v="715"/>
    <s v="Médio"/>
    <s v="meta_paid"/>
    <s v="Orgânico"/>
    <s v="Conta"/>
    <d v="2024-12-31T09:18:00"/>
    <d v="2025-01-13T09:18:00"/>
    <d v="2025-01-25T09:18:00"/>
    <d v="2025-01-27T09:18:00"/>
    <n v="0.28000000000000003"/>
    <s v="RJ"/>
    <x v="15"/>
  </r>
  <r>
    <s v="C104270"/>
    <n v="350"/>
    <s v="Digital First"/>
    <s v="tiktok"/>
    <s v="CRM"/>
    <s v="Consignado"/>
    <d v="2023-07-24T13:52:28"/>
    <m/>
    <m/>
    <m/>
    <n v="0.27300000000000002"/>
    <s v="PA"/>
    <x v="4"/>
  </r>
  <r>
    <s v="C104271"/>
    <n v="362"/>
    <s v="Médio"/>
    <s v="afiliado"/>
    <s v="Indicação"/>
    <s v="Consignado"/>
    <d v="2025-05-14T17:32:20"/>
    <d v="2025-05-31T17:32:20"/>
    <d v="2025-06-04T17:32:20"/>
    <d v="2025-06-25T17:32:20"/>
    <n v="0.25700000000000001"/>
    <s v="GO"/>
    <x v="0"/>
  </r>
  <r>
    <s v="C104272"/>
    <n v="388"/>
    <s v="Médio"/>
    <s v="afiliado"/>
    <s v="Mídia Paga"/>
    <s v="Consignado"/>
    <d v="2023-08-29T18:39:18"/>
    <m/>
    <m/>
    <m/>
    <n v="7.6999999999999999E-2"/>
    <s v="SE"/>
    <x v="4"/>
  </r>
  <r>
    <s v="C104273"/>
    <n v="489"/>
    <s v="Médio"/>
    <s v="orgânico"/>
    <s v="Mídia Paga"/>
    <s v="Consignado"/>
    <d v="2023-06-08T00:58:07"/>
    <m/>
    <m/>
    <m/>
    <n v="0.2"/>
    <s v="MG"/>
    <x v="4"/>
  </r>
  <r>
    <s v="C104274"/>
    <n v="647"/>
    <s v="Médio"/>
    <s v="crm_push"/>
    <s v="CRM"/>
    <s v="Consignado"/>
    <d v="2023-11-17T14:39:41"/>
    <d v="2023-11-30T14:39:41"/>
    <d v="2023-12-07T14:39:41"/>
    <d v="2023-12-27T14:39:41"/>
    <n v="0.51900000000000002"/>
    <s v="MA"/>
    <x v="19"/>
  </r>
  <r>
    <s v="C104275"/>
    <n v="837"/>
    <s v="Médio"/>
    <s v="afiliado"/>
    <s v="Mídia Paga"/>
    <s v="Conta"/>
    <d v="2024-05-02T08:10:27"/>
    <d v="2024-05-04T08:10:27"/>
    <m/>
    <m/>
    <n v="0.17299999999999999"/>
    <s v="SC"/>
    <x v="4"/>
  </r>
  <r>
    <s v="C104276"/>
    <n v="475"/>
    <s v="Baixo"/>
    <s v="orgânico"/>
    <s v="CRM"/>
    <s v="Consignado"/>
    <d v="2024-06-23T06:21:34"/>
    <m/>
    <m/>
    <m/>
    <n v="0.27800000000000002"/>
    <s v="MA"/>
    <x v="4"/>
  </r>
  <r>
    <s v="C104277"/>
    <n v="663"/>
    <s v="Baixo"/>
    <s v="meta_paid"/>
    <s v="CRM"/>
    <s v="Consignado"/>
    <d v="2025-10-22T08:18:55"/>
    <d v="2025-11-13T08:18:55"/>
    <d v="2025-11-13T08:18:55"/>
    <m/>
    <n v="0.29399999999999998"/>
    <s v="PI"/>
    <x v="4"/>
  </r>
  <r>
    <s v="C104278"/>
    <n v="782"/>
    <s v="Baixo"/>
    <s v="google_cpc"/>
    <s v="CRM"/>
    <s v="Consignado"/>
    <d v="2024-03-25T02:33:52"/>
    <d v="2024-03-30T02:33:52"/>
    <d v="2024-04-10T02:33:52"/>
    <m/>
    <n v="0.40400000000000003"/>
    <s v="ES"/>
    <x v="4"/>
  </r>
  <r>
    <s v="C104279"/>
    <n v="418"/>
    <s v="Médio"/>
    <s v="meta_paid"/>
    <s v="Mídia Paga"/>
    <s v="Conta"/>
    <d v="2023-04-10T00:42:15"/>
    <m/>
    <m/>
    <m/>
    <n v="0.11799999999999999"/>
    <s v="BA"/>
    <x v="4"/>
  </r>
  <r>
    <s v="C104280"/>
    <n v="468"/>
    <s v="Alto Potencial"/>
    <s v="google_cpc"/>
    <s v="Loja"/>
    <s v="FGTS"/>
    <d v="2025-08-13T13:12:52"/>
    <d v="2025-08-14T13:12:52"/>
    <d v="2025-08-14T13:12:52"/>
    <d v="2025-09-21T13:12:52"/>
    <n v="0.311"/>
    <s v="SP"/>
    <x v="41"/>
  </r>
  <r>
    <s v="C104281"/>
    <n v="446"/>
    <s v="Pensionista"/>
    <s v="google_cpc"/>
    <s v="Orgânico"/>
    <s v="FGTS"/>
    <d v="2023-02-01T18:26:44"/>
    <m/>
    <m/>
    <m/>
    <n v="0.28199999999999997"/>
    <s v="RS"/>
    <x v="4"/>
  </r>
  <r>
    <s v="C104282"/>
    <n v="736"/>
    <s v="Alto Potencial"/>
    <s v="indicação"/>
    <s v="Loja"/>
    <s v="Conta"/>
    <d v="2024-11-09T14:19:49"/>
    <d v="2024-11-15T14:19:49"/>
    <d v="2024-11-28T14:19:49"/>
    <m/>
    <n v="0.26300000000000001"/>
    <s v="CE"/>
    <x v="4"/>
  </r>
  <r>
    <s v="C104283"/>
    <n v="738"/>
    <s v="Pensionista"/>
    <s v="orgânico"/>
    <s v="Indicação"/>
    <s v="FGTS"/>
    <d v="2024-02-11T17:44:11"/>
    <d v="2024-02-17T17:44:11"/>
    <d v="2024-02-21T17:44:11"/>
    <d v="2024-03-21T17:44:11"/>
    <n v="0.28599999999999998"/>
    <s v="PE"/>
    <x v="41"/>
  </r>
  <r>
    <s v="C104284"/>
    <n v="488"/>
    <s v="Digital First"/>
    <s v="afiliado"/>
    <s v="Mídia Paga"/>
    <s v="Consignado"/>
    <d v="2025-01-12T08:10:57"/>
    <d v="2025-01-20T08:10:57"/>
    <d v="2025-01-20T08:10:57"/>
    <m/>
    <n v="0.505"/>
    <s v="PA"/>
    <x v="4"/>
  </r>
  <r>
    <s v="C104285"/>
    <n v="459"/>
    <s v="Digital First"/>
    <s v="tiktok"/>
    <s v="Orgânico"/>
    <s v="Cartão"/>
    <d v="2025-02-11T07:59:25"/>
    <m/>
    <m/>
    <m/>
    <n v="0.111"/>
    <s v="PA"/>
    <x v="4"/>
  </r>
  <r>
    <s v="C104286"/>
    <n v="701"/>
    <s v="Médio"/>
    <s v="meta_paid"/>
    <s v="Mídia Paga"/>
    <s v="FGTS"/>
    <d v="2023-09-12T03:48:37"/>
    <m/>
    <m/>
    <m/>
    <n v="0.48099999999999998"/>
    <s v="BA"/>
    <x v="4"/>
  </r>
  <r>
    <s v="C104287"/>
    <n v="317"/>
    <s v="Médio"/>
    <s v="google_cpc"/>
    <s v="Loja"/>
    <s v="FGTS"/>
    <d v="2024-05-18T01:10:13"/>
    <m/>
    <m/>
    <m/>
    <n v="8.1000000000000003E-2"/>
    <s v="SC"/>
    <x v="4"/>
  </r>
  <r>
    <s v="C104288"/>
    <n v="439"/>
    <s v="Baixo"/>
    <s v="indicação"/>
    <s v="Orgânico"/>
    <s v="Cartão"/>
    <d v="2023-03-15T13:39:41"/>
    <d v="2023-04-03T13:39:41"/>
    <d v="2023-04-18T13:39:41"/>
    <m/>
    <n v="5.5E-2"/>
    <s v="RJ"/>
    <x v="4"/>
  </r>
  <r>
    <s v="C104289"/>
    <n v="414"/>
    <s v="Baixo"/>
    <s v="google_cpc"/>
    <s v="Mídia Paga"/>
    <s v="Consignado"/>
    <d v="2025-08-08T21:44:48"/>
    <d v="2025-08-24T21:44:48"/>
    <d v="2025-09-06T21:44:48"/>
    <m/>
    <n v="0.503"/>
    <s v="DF"/>
    <x v="4"/>
  </r>
  <r>
    <s v="C104290"/>
    <n v="627"/>
    <s v="Médio"/>
    <s v="tiktok"/>
    <s v="Indicação"/>
    <s v="Consignado"/>
    <d v="2024-01-31T05:49:49"/>
    <d v="2024-02-11T05:49:49"/>
    <d v="2024-03-01T05:49:49"/>
    <m/>
    <n v="0.52700000000000002"/>
    <s v="SC"/>
    <x v="4"/>
  </r>
  <r>
    <s v="C104291"/>
    <n v="524"/>
    <s v="Baixo"/>
    <s v="google_cpc"/>
    <s v="Orgânico"/>
    <s v="Empréstimo Pessoal"/>
    <d v="2024-04-17T03:45:46"/>
    <d v="2024-05-11T03:45:46"/>
    <d v="2024-05-11T03:45:46"/>
    <d v="2024-05-21T03:45:46"/>
    <n v="0.755"/>
    <s v="SE"/>
    <x v="2"/>
  </r>
  <r>
    <s v="C104292"/>
    <n v="738"/>
    <s v="Médio"/>
    <s v="meta_paid"/>
    <s v="Indicação"/>
    <s v="FGTS"/>
    <d v="2024-11-10T05:37:35"/>
    <d v="2024-12-07T05:37:35"/>
    <d v="2024-12-12T05:37:35"/>
    <m/>
    <n v="0.188"/>
    <s v="RN"/>
    <x v="4"/>
  </r>
  <r>
    <s v="C104293"/>
    <n v="849"/>
    <s v="Médio"/>
    <s v="google_cpc"/>
    <s v="Mídia Paga"/>
    <s v="Consignado"/>
    <d v="2025-02-27T04:23:05"/>
    <m/>
    <m/>
    <m/>
    <n v="0.26"/>
    <s v="MA"/>
    <x v="4"/>
  </r>
  <r>
    <s v="C104294"/>
    <n v="685"/>
    <s v="Digital First"/>
    <s v="tiktok"/>
    <s v="Loja"/>
    <s v="Cartão"/>
    <d v="2023-11-28T04:39:14"/>
    <d v="2023-12-10T04:39:14"/>
    <d v="2023-12-20T04:39:14"/>
    <d v="2024-01-19T04:39:14"/>
    <n v="0.33700000000000002"/>
    <s v="BA"/>
    <x v="43"/>
  </r>
  <r>
    <s v="C104295"/>
    <n v="820"/>
    <s v="Médio"/>
    <s v="afiliado"/>
    <s v="Orgânico"/>
    <s v="Consignado"/>
    <d v="2024-06-07T00:25:45"/>
    <m/>
    <m/>
    <m/>
    <n v="0.14000000000000001"/>
    <s v="RJ"/>
    <x v="4"/>
  </r>
  <r>
    <s v="C104296"/>
    <n v="552"/>
    <s v="Médio"/>
    <s v="tiktok"/>
    <s v="CRM"/>
    <s v="Consignado"/>
    <d v="2024-04-24T04:05:02"/>
    <d v="2024-05-02T04:05:02"/>
    <m/>
    <m/>
    <n v="0.19500000000000001"/>
    <s v="CE"/>
    <x v="4"/>
  </r>
  <r>
    <s v="C104297"/>
    <n v="397"/>
    <s v="Alto Potencial"/>
    <s v="orgânico"/>
    <s v="Loja"/>
    <s v="Consignado"/>
    <d v="2024-07-30T09:57:15"/>
    <m/>
    <m/>
    <m/>
    <n v="0.28100000000000003"/>
    <s v="ES"/>
    <x v="4"/>
  </r>
  <r>
    <s v="C104298"/>
    <n v="370"/>
    <s v="Médio"/>
    <s v="loja"/>
    <s v="CRM"/>
    <s v="Conta"/>
    <d v="2025-09-03T11:58:42"/>
    <d v="2025-09-03T11:58:42"/>
    <d v="2025-09-17T11:58:42"/>
    <m/>
    <n v="0.55300000000000005"/>
    <s v="PI"/>
    <x v="4"/>
  </r>
  <r>
    <s v="C104299"/>
    <n v="746"/>
    <s v="Médio"/>
    <s v="orgânico"/>
    <s v="Orgânico"/>
    <s v="Consignado"/>
    <d v="2023-06-29T12:27:15"/>
    <d v="2023-07-23T12:27:15"/>
    <d v="2023-07-23T12:27:15"/>
    <d v="2023-07-28T12:27:15"/>
    <n v="0.48499999999999999"/>
    <s v="PI"/>
    <x v="35"/>
  </r>
  <r>
    <s v="C104300"/>
    <n v="389"/>
    <s v="Médio"/>
    <s v="afiliado"/>
    <s v="Mídia Paga"/>
    <s v="Cartão"/>
    <d v="2025-08-13T15:48:24"/>
    <d v="2025-08-29T15:48:24"/>
    <d v="2025-09-11T15:48:24"/>
    <d v="2025-09-22T15:48:24"/>
    <n v="0.27300000000000002"/>
    <s v="MG"/>
    <x v="19"/>
  </r>
  <r>
    <s v="C104301"/>
    <n v="729"/>
    <s v="Médio"/>
    <s v="meta_paid"/>
    <s v="Loja"/>
    <s v="Consignado"/>
    <d v="2024-11-27T01:51:23"/>
    <d v="2024-12-19T01:51:23"/>
    <m/>
    <m/>
    <n v="0.20499999999999999"/>
    <s v="SE"/>
    <x v="4"/>
  </r>
  <r>
    <s v="C104302"/>
    <n v="518"/>
    <s v="Baixo"/>
    <s v="afiliado"/>
    <s v="Orgânico"/>
    <s v="Conta"/>
    <d v="2024-06-14T23:00:54"/>
    <d v="2024-07-12T23:00:54"/>
    <d v="2024-07-17T23:00:54"/>
    <m/>
    <n v="0.36199999999999999"/>
    <s v="RS"/>
    <x v="4"/>
  </r>
  <r>
    <s v="C104303"/>
    <n v="406"/>
    <s v="Digital First"/>
    <s v="tiktok"/>
    <s v="Loja"/>
    <s v="Consignado"/>
    <d v="2025-03-07T23:57:41"/>
    <d v="2025-03-28T23:57:41"/>
    <d v="2025-03-28T23:57:41"/>
    <m/>
    <n v="0.47299999999999998"/>
    <s v="CE"/>
    <x v="4"/>
  </r>
  <r>
    <s v="C104304"/>
    <n v="775"/>
    <s v="Médio"/>
    <s v="google_cpc"/>
    <s v="Mídia Paga"/>
    <s v="Consignado"/>
    <d v="2025-05-24T22:34:38"/>
    <d v="2025-06-13T22:34:38"/>
    <d v="2025-06-17T22:34:38"/>
    <m/>
    <n v="0.44800000000000001"/>
    <s v="PI"/>
    <x v="4"/>
  </r>
  <r>
    <s v="C104305"/>
    <n v="753"/>
    <s v="Médio"/>
    <s v="google_cpc"/>
    <s v="Mídia Paga"/>
    <s v="Cartão"/>
    <d v="2025-02-07T04:35:30"/>
    <m/>
    <m/>
    <m/>
    <n v="0.14099999999999999"/>
    <s v="CE"/>
    <x v="4"/>
  </r>
  <r>
    <s v="C104306"/>
    <n v="843"/>
    <s v="Médio"/>
    <s v="google_cpc"/>
    <s v="Mídia Paga"/>
    <s v="FGTS"/>
    <d v="2023-02-09T23:06:54"/>
    <m/>
    <m/>
    <m/>
    <n v="0.16600000000000001"/>
    <s v="AL"/>
    <x v="4"/>
  </r>
  <r>
    <s v="C104307"/>
    <n v="425"/>
    <s v="Baixo"/>
    <s v="meta_paid"/>
    <s v="Orgânico"/>
    <s v="FGTS"/>
    <d v="2024-04-12T21:11:51"/>
    <m/>
    <m/>
    <m/>
    <n v="0.34"/>
    <s v="PB"/>
    <x v="4"/>
  </r>
  <r>
    <s v="C104308"/>
    <n v="446"/>
    <s v="Baixo"/>
    <s v="crm_push"/>
    <s v="Mídia Paga"/>
    <s v="Consignado"/>
    <d v="2025-05-19T18:20:26"/>
    <d v="2025-05-31T18:20:26"/>
    <d v="2025-06-13T18:20:26"/>
    <d v="2025-07-04T18:20:26"/>
    <n v="0.17899999999999999"/>
    <s v="RJ"/>
    <x v="16"/>
  </r>
  <r>
    <s v="C104309"/>
    <n v="579"/>
    <s v="Pensionista"/>
    <s v="orgânico"/>
    <s v="Mídia Paga"/>
    <s v="Cartão"/>
    <d v="2024-02-26T19:59:04"/>
    <m/>
    <m/>
    <m/>
    <n v="0.17899999999999999"/>
    <s v="ES"/>
    <x v="4"/>
  </r>
  <r>
    <s v="C104310"/>
    <n v="323"/>
    <s v="Alto Potencial"/>
    <s v="indicação"/>
    <s v="Orgânico"/>
    <s v="Consignado"/>
    <d v="2024-04-18T11:53:18"/>
    <d v="2024-05-17T11:53:18"/>
    <m/>
    <m/>
    <n v="0.47599999999999998"/>
    <s v="AL"/>
    <x v="4"/>
  </r>
  <r>
    <s v="C104311"/>
    <n v="419"/>
    <s v="Baixo"/>
    <s v="tiktok"/>
    <s v="Mídia Paga"/>
    <s v="Conta"/>
    <d v="2023-07-12T03:12:32"/>
    <d v="2023-07-30T03:12:32"/>
    <d v="2023-07-30T03:12:32"/>
    <d v="2023-08-05T03:12:32"/>
    <n v="0.28599999999999998"/>
    <s v="DF"/>
    <x v="46"/>
  </r>
  <r>
    <s v="C104312"/>
    <n v="596"/>
    <s v="Médio"/>
    <s v="orgânico"/>
    <s v="Indicação"/>
    <s v="Cartão"/>
    <d v="2024-04-24T22:52:02"/>
    <d v="2024-05-18T22:52:02"/>
    <d v="2024-06-01T22:52:02"/>
    <d v="2024-07-03T22:52:02"/>
    <n v="0.378"/>
    <s v="MG"/>
    <x v="68"/>
  </r>
  <r>
    <s v="C104313"/>
    <n v="381"/>
    <s v="Digital First"/>
    <s v="meta_paid"/>
    <s v="CRM"/>
    <s v="Consignado"/>
    <d v="2024-03-19T21:40:25"/>
    <d v="2024-04-03T21:40:25"/>
    <d v="2024-04-14T21:40:25"/>
    <d v="2024-05-31T21:40:25"/>
    <n v="0.26500000000000001"/>
    <s v="SE"/>
    <x v="32"/>
  </r>
  <r>
    <s v="C104314"/>
    <n v="747"/>
    <s v="Baixo"/>
    <s v="orgânico"/>
    <s v="Indicação"/>
    <s v="Consignado"/>
    <d v="2023-10-07T02:38:31"/>
    <d v="2023-10-14T02:38:31"/>
    <d v="2023-10-22T02:38:31"/>
    <m/>
    <n v="0.59799999999999998"/>
    <s v="MG"/>
    <x v="4"/>
  </r>
  <r>
    <s v="C104315"/>
    <n v="769"/>
    <s v="Médio"/>
    <s v="orgânico"/>
    <s v="Mídia Paga"/>
    <s v="Conta"/>
    <d v="2024-12-29T01:28:14"/>
    <d v="2025-01-08T01:28:14"/>
    <d v="2025-01-08T01:28:14"/>
    <d v="2025-01-24T01:28:14"/>
    <n v="0.40500000000000003"/>
    <s v="MA"/>
    <x v="52"/>
  </r>
  <r>
    <s v="C104316"/>
    <n v="722"/>
    <s v="Baixo"/>
    <s v="crm_push"/>
    <s v="Mídia Paga"/>
    <s v="Consignado"/>
    <d v="2023-06-28T16:33:45"/>
    <d v="2023-07-03T16:33:45"/>
    <d v="2023-07-03T16:33:45"/>
    <m/>
    <n v="9.8000000000000004E-2"/>
    <s v="ES"/>
    <x v="4"/>
  </r>
  <r>
    <s v="C104317"/>
    <n v="844"/>
    <s v="Digital First"/>
    <s v="tiktok"/>
    <s v="Mídia Paga"/>
    <s v="Cartão"/>
    <d v="2025-02-06T17:17:52"/>
    <m/>
    <m/>
    <m/>
    <n v="0.155"/>
    <s v="SP"/>
    <x v="4"/>
  </r>
  <r>
    <s v="C104318"/>
    <n v="323"/>
    <s v="Médio"/>
    <s v="tiktok"/>
    <s v="Orgânico"/>
    <s v="Consignado"/>
    <d v="2025-03-14T16:09:00"/>
    <m/>
    <m/>
    <m/>
    <n v="0.13500000000000001"/>
    <s v="DF"/>
    <x v="4"/>
  </r>
  <r>
    <s v="C104319"/>
    <n v="360"/>
    <s v="Alto Potencial"/>
    <s v="google_cpc"/>
    <s v="Mídia Paga"/>
    <s v="FGTS"/>
    <d v="2023-01-06T14:31:13"/>
    <m/>
    <m/>
    <m/>
    <n v="0.248"/>
    <s v="RJ"/>
    <x v="4"/>
  </r>
  <r>
    <s v="C104320"/>
    <n v="383"/>
    <s v="Médio"/>
    <s v="orgânico"/>
    <s v="Mídia Paga"/>
    <s v="Consignado"/>
    <d v="2025-01-18T05:55:45"/>
    <m/>
    <m/>
    <m/>
    <n v="0.47399999999999998"/>
    <s v="PA"/>
    <x v="4"/>
  </r>
  <r>
    <s v="C104321"/>
    <n v="524"/>
    <s v="Médio"/>
    <s v="crm_push"/>
    <s v="Indicação"/>
    <s v="Consignado"/>
    <d v="2023-10-11T18:01:22"/>
    <d v="2023-10-13T18:01:22"/>
    <d v="2023-10-20T18:01:22"/>
    <d v="2023-11-01T18:01:22"/>
    <n v="0.24099999999999999"/>
    <s v="SP"/>
    <x v="5"/>
  </r>
  <r>
    <s v="C104322"/>
    <n v="485"/>
    <s v="Médio"/>
    <s v="tiktok"/>
    <s v="Mídia Paga"/>
    <s v="Consignado"/>
    <d v="2025-02-06T06:58:20"/>
    <m/>
    <m/>
    <m/>
    <n v="0.34799999999999998"/>
    <s v="AL"/>
    <x v="4"/>
  </r>
  <r>
    <s v="C104323"/>
    <n v="674"/>
    <s v="Pensionista"/>
    <s v="google_cpc"/>
    <s v="Orgânico"/>
    <s v="Consignado"/>
    <d v="2024-10-03T17:29:36"/>
    <m/>
    <m/>
    <m/>
    <n v="0.34399999999999997"/>
    <s v="AL"/>
    <x v="4"/>
  </r>
  <r>
    <s v="C104324"/>
    <n v="371"/>
    <s v="Baixo"/>
    <s v="meta_paid"/>
    <s v="Orgânico"/>
    <s v="Consignado"/>
    <d v="2023-11-16T02:04:17"/>
    <d v="2023-12-08T02:04:17"/>
    <d v="2023-12-10T02:04:17"/>
    <m/>
    <n v="0.107"/>
    <s v="MA"/>
    <x v="4"/>
  </r>
  <r>
    <s v="C104325"/>
    <n v="373"/>
    <s v="Baixo"/>
    <s v="meta_paid"/>
    <s v="Mídia Paga"/>
    <s v="FGTS"/>
    <d v="2023-03-04T08:09:19"/>
    <d v="2023-04-02T08:09:19"/>
    <d v="2023-04-09T08:09:19"/>
    <d v="2023-04-27T08:09:19"/>
    <n v="0.45400000000000001"/>
    <s v="BA"/>
    <x v="45"/>
  </r>
  <r>
    <s v="C104326"/>
    <n v="640"/>
    <s v="Baixo"/>
    <s v="orgânico"/>
    <s v="Orgânico"/>
    <s v="FGTS"/>
    <d v="2024-01-14T12:05:02"/>
    <m/>
    <m/>
    <m/>
    <n v="0.19900000000000001"/>
    <s v="RJ"/>
    <x v="4"/>
  </r>
  <r>
    <s v="C104327"/>
    <n v="452"/>
    <s v="Digital First"/>
    <s v="meta_paid"/>
    <s v="CRM"/>
    <s v="Consignado"/>
    <d v="2024-03-29T17:15:27"/>
    <d v="2024-04-24T17:15:27"/>
    <d v="2024-05-10T17:15:27"/>
    <d v="2024-05-23T17:15:27"/>
    <n v="0.52400000000000002"/>
    <s v="MA"/>
    <x v="58"/>
  </r>
  <r>
    <s v="C104328"/>
    <n v="395"/>
    <s v="Pensionista"/>
    <s v="crm_push"/>
    <s v="Mídia Paga"/>
    <s v="Consignado"/>
    <d v="2024-08-13T22:48:16"/>
    <m/>
    <m/>
    <m/>
    <n v="7.9000000000000001E-2"/>
    <s v="AM"/>
    <x v="4"/>
  </r>
  <r>
    <s v="C104329"/>
    <n v="744"/>
    <s v="Baixo"/>
    <s v="meta_paid"/>
    <s v="Mídia Paga"/>
    <s v="Consignado"/>
    <d v="2023-03-21T07:35:02"/>
    <d v="2023-03-25T07:35:02"/>
    <d v="2023-04-02T07:35:02"/>
    <d v="2023-04-25T07:35:02"/>
    <n v="7.3999999999999996E-2"/>
    <s v="GO"/>
    <x v="1"/>
  </r>
  <r>
    <s v="C104330"/>
    <n v="409"/>
    <s v="Médio"/>
    <s v="google_cpc"/>
    <s v="Loja"/>
    <s v="Conta"/>
    <d v="2025-06-05T22:17:35"/>
    <d v="2025-06-14T22:17:35"/>
    <d v="2025-06-21T22:17:35"/>
    <d v="2025-06-25T22:17:35"/>
    <n v="0.32500000000000001"/>
    <s v="MA"/>
    <x v="40"/>
  </r>
  <r>
    <s v="C104331"/>
    <n v="757"/>
    <s v="Médio"/>
    <s v="crm_push"/>
    <s v="Mídia Paga"/>
    <s v="FGTS"/>
    <d v="2024-08-03T21:25:43"/>
    <d v="2024-08-25T21:25:43"/>
    <m/>
    <m/>
    <n v="0.1"/>
    <s v="PR"/>
    <x v="4"/>
  </r>
  <r>
    <s v="C104332"/>
    <n v="350"/>
    <s v="Médio"/>
    <s v="tiktok"/>
    <s v="CRM"/>
    <s v="Empréstimo Pessoal"/>
    <d v="2023-08-16T08:34:33"/>
    <d v="2023-09-14T08:34:33"/>
    <d v="2023-09-21T08:34:33"/>
    <d v="2023-10-14T08:34:33"/>
    <n v="0.111"/>
    <s v="GO"/>
    <x v="63"/>
  </r>
  <r>
    <s v="C104333"/>
    <n v="676"/>
    <s v="Médio"/>
    <s v="crm_push"/>
    <s v="Orgânico"/>
    <s v="Consignado"/>
    <d v="2024-09-02T16:17:20"/>
    <m/>
    <m/>
    <m/>
    <n v="0.216"/>
    <s v="MG"/>
    <x v="4"/>
  </r>
  <r>
    <s v="C104334"/>
    <n v="372"/>
    <s v="Médio"/>
    <s v="meta_paid"/>
    <s v="Mídia Paga"/>
    <s v="Consignado"/>
    <d v="2025-07-21T04:08:38"/>
    <m/>
    <m/>
    <m/>
    <n v="0.22800000000000001"/>
    <s v="AM"/>
    <x v="4"/>
  </r>
  <r>
    <s v="C104335"/>
    <n v="511"/>
    <s v="Baixo"/>
    <s v="google_cpc"/>
    <s v="Indicação"/>
    <s v="Consignado"/>
    <d v="2025-10-17T20:07:40"/>
    <d v="2025-11-05T20:07:40"/>
    <m/>
    <m/>
    <n v="0.28499999999999998"/>
    <s v="AL"/>
    <x v="4"/>
  </r>
  <r>
    <s v="C104336"/>
    <n v="731"/>
    <s v="Baixo"/>
    <s v="google_cpc"/>
    <s v="Mídia Paga"/>
    <s v="Consignado"/>
    <d v="2025-04-18T02:00:36"/>
    <d v="2025-04-20T02:00:36"/>
    <d v="2025-05-07T02:00:36"/>
    <d v="2025-06-18T02:00:36"/>
    <n v="0.251"/>
    <s v="PR"/>
    <x v="56"/>
  </r>
  <r>
    <s v="C104337"/>
    <n v="467"/>
    <s v="Médio"/>
    <s v="google_cpc"/>
    <s v="Mídia Paga"/>
    <s v="Empréstimo Pessoal"/>
    <d v="2025-01-05T18:14:49"/>
    <m/>
    <m/>
    <m/>
    <n v="0.49399999999999999"/>
    <s v="PA"/>
    <x v="4"/>
  </r>
  <r>
    <s v="C104338"/>
    <n v="630"/>
    <s v="Pensionista"/>
    <s v="crm_push"/>
    <s v="Orgânico"/>
    <s v="FGTS"/>
    <d v="2025-10-24T17:58:08"/>
    <m/>
    <m/>
    <m/>
    <n v="0.59599999999999997"/>
    <s v="AL"/>
    <x v="4"/>
  </r>
  <r>
    <s v="C104339"/>
    <n v="793"/>
    <s v="Médio"/>
    <s v="meta_paid"/>
    <s v="Mídia Paga"/>
    <s v="FGTS"/>
    <d v="2025-04-15T22:43:18"/>
    <d v="2025-04-24T22:43:18"/>
    <d v="2025-05-13T22:43:18"/>
    <d v="2025-05-14T22:43:18"/>
    <n v="0.40200000000000002"/>
    <s v="DF"/>
    <x v="35"/>
  </r>
  <r>
    <s v="C104340"/>
    <n v="442"/>
    <s v="Baixo"/>
    <s v="indicação"/>
    <s v="CRM"/>
    <s v="Consignado"/>
    <d v="2024-01-23T23:48:00"/>
    <d v="2024-02-16T23:48:00"/>
    <d v="2024-02-28T23:48:00"/>
    <d v="2024-03-04T23:48:00"/>
    <n v="0.57199999999999995"/>
    <s v="SE"/>
    <x v="28"/>
  </r>
  <r>
    <s v="C104341"/>
    <n v="744"/>
    <s v="Baixo"/>
    <s v="crm_push"/>
    <s v="Indicação"/>
    <s v="Cartão"/>
    <d v="2024-11-24T01:29:10"/>
    <m/>
    <m/>
    <m/>
    <n v="0.25"/>
    <s v="MA"/>
    <x v="4"/>
  </r>
  <r>
    <s v="C104342"/>
    <n v="693"/>
    <s v="Baixo"/>
    <s v="tiktok"/>
    <s v="Mídia Paga"/>
    <s v="Conta"/>
    <d v="2024-10-09T07:26:44"/>
    <m/>
    <m/>
    <m/>
    <n v="0.1"/>
    <s v="AM"/>
    <x v="4"/>
  </r>
  <r>
    <s v="C104343"/>
    <n v="811"/>
    <s v="Médio"/>
    <s v="indicação"/>
    <s v="Mídia Paga"/>
    <s v="FGTS"/>
    <d v="2025-06-19T22:49:20"/>
    <d v="2025-07-13T22:49:20"/>
    <m/>
    <m/>
    <n v="0.35"/>
    <s v="PB"/>
    <x v="4"/>
  </r>
  <r>
    <s v="C104344"/>
    <n v="627"/>
    <s v="Baixo"/>
    <s v="meta_paid"/>
    <s v="Mídia Paga"/>
    <s v="Cartão"/>
    <d v="2025-05-24T05:38:05"/>
    <d v="2025-06-08T05:38:05"/>
    <d v="2025-06-18T05:38:05"/>
    <d v="2025-07-02T05:38:05"/>
    <n v="0.37"/>
    <s v="ES"/>
    <x v="41"/>
  </r>
  <r>
    <s v="C104345"/>
    <n v="558"/>
    <s v="Alto Potencial"/>
    <s v="google_cpc"/>
    <s v="Loja"/>
    <s v="Empréstimo Pessoal"/>
    <d v="2024-07-26T01:42:40"/>
    <m/>
    <m/>
    <m/>
    <n v="0.46600000000000003"/>
    <s v="SP"/>
    <x v="4"/>
  </r>
  <r>
    <s v="C104346"/>
    <n v="736"/>
    <s v="Baixo"/>
    <s v="orgânico"/>
    <s v="Mídia Paga"/>
    <s v="Consignado"/>
    <d v="2024-11-05T00:24:10"/>
    <m/>
    <m/>
    <m/>
    <n v="0.10199999999999999"/>
    <s v="PA"/>
    <x v="4"/>
  </r>
  <r>
    <s v="C104347"/>
    <n v="648"/>
    <s v="Médio"/>
    <s v="meta_paid"/>
    <s v="Mídia Paga"/>
    <s v="Consignado"/>
    <d v="2023-11-22T09:34:16"/>
    <d v="2023-12-12T09:34:16"/>
    <m/>
    <m/>
    <n v="0.189"/>
    <s v="MG"/>
    <x v="4"/>
  </r>
  <r>
    <s v="C104348"/>
    <n v="814"/>
    <s v="Baixo"/>
    <s v="indicação"/>
    <s v="CRM"/>
    <s v="Consignado"/>
    <d v="2025-04-24T21:32:42"/>
    <d v="2025-05-08T21:32:42"/>
    <m/>
    <m/>
    <n v="0.17699999999999999"/>
    <s v="GO"/>
    <x v="4"/>
  </r>
  <r>
    <s v="C104349"/>
    <n v="748"/>
    <s v="Médio"/>
    <s v="indicação"/>
    <s v="Mídia Paga"/>
    <s v="FGTS"/>
    <d v="2023-10-01T15:45:00"/>
    <m/>
    <m/>
    <m/>
    <n v="0.161"/>
    <s v="GO"/>
    <x v="4"/>
  </r>
  <r>
    <s v="C104350"/>
    <n v="698"/>
    <s v="Baixo"/>
    <s v="loja"/>
    <s v="Mídia Paga"/>
    <s v="Consignado"/>
    <d v="2023-04-03T21:52:02"/>
    <d v="2023-04-15T21:52:02"/>
    <d v="2023-04-26T21:52:02"/>
    <m/>
    <n v="0.183"/>
    <s v="SP"/>
    <x v="4"/>
  </r>
  <r>
    <s v="C104351"/>
    <n v="513"/>
    <s v="Médio"/>
    <s v="loja"/>
    <s v="Indicação"/>
    <s v="Cartão"/>
    <d v="2024-06-11T21:52:28"/>
    <d v="2024-06-19T21:52:28"/>
    <m/>
    <m/>
    <n v="0.36899999999999999"/>
    <s v="AL"/>
    <x v="4"/>
  </r>
  <r>
    <s v="C104352"/>
    <n v="845"/>
    <s v="Digital First"/>
    <s v="tiktok"/>
    <s v="Mídia Paga"/>
    <s v="FGTS"/>
    <d v="2023-06-20T07:55:32"/>
    <d v="2023-07-16T07:55:32"/>
    <d v="2023-08-04T07:55:32"/>
    <d v="2023-08-30T07:55:32"/>
    <n v="0.34300000000000003"/>
    <s v="RN"/>
    <x v="53"/>
  </r>
  <r>
    <s v="C104353"/>
    <n v="588"/>
    <s v="Digital First"/>
    <s v="orgânico"/>
    <s v="Mídia Paga"/>
    <s v="Cartão"/>
    <d v="2023-06-06T14:38:34"/>
    <d v="2023-06-20T14:38:34"/>
    <d v="2023-07-03T14:38:34"/>
    <d v="2023-08-02T14:38:34"/>
    <n v="0.441"/>
    <s v="PI"/>
    <x v="10"/>
  </r>
  <r>
    <s v="C104354"/>
    <n v="558"/>
    <s v="Médio"/>
    <s v="google_cpc"/>
    <s v="Mídia Paga"/>
    <s v="FGTS"/>
    <d v="2023-02-26T06:05:19"/>
    <m/>
    <m/>
    <m/>
    <n v="0.17499999999999999"/>
    <s v="SP"/>
    <x v="4"/>
  </r>
  <r>
    <s v="C104355"/>
    <n v="557"/>
    <s v="Médio"/>
    <s v="crm_push"/>
    <s v="Loja"/>
    <s v="Cartão"/>
    <d v="2023-06-12T16:06:19"/>
    <d v="2023-06-17T16:06:19"/>
    <d v="2023-07-07T16:06:19"/>
    <d v="2023-08-05T16:06:19"/>
    <n v="0.22600000000000001"/>
    <s v="RS"/>
    <x v="45"/>
  </r>
  <r>
    <s v="C104356"/>
    <n v="687"/>
    <s v="Baixo"/>
    <s v="google_cpc"/>
    <s v="Mídia Paga"/>
    <s v="FGTS"/>
    <d v="2023-11-23T06:30:39"/>
    <m/>
    <m/>
    <m/>
    <n v="0.24299999999999999"/>
    <s v="PR"/>
    <x v="4"/>
  </r>
  <r>
    <s v="C104357"/>
    <n v="844"/>
    <s v="Alto Potencial"/>
    <s v="crm_push"/>
    <s v="Mídia Paga"/>
    <s v="Empréstimo Pessoal"/>
    <d v="2024-05-11T01:08:40"/>
    <d v="2024-05-25T01:08:40"/>
    <d v="2024-06-01T01:08:40"/>
    <d v="2024-06-02T01:08:40"/>
    <n v="0.26800000000000002"/>
    <s v="SP"/>
    <x v="49"/>
  </r>
  <r>
    <s v="C104358"/>
    <n v="564"/>
    <s v="Alto Potencial"/>
    <s v="indicação"/>
    <s v="Mídia Paga"/>
    <s v="Conta"/>
    <d v="2024-09-16T16:26:29"/>
    <d v="2024-09-16T16:26:29"/>
    <d v="2024-09-16T16:26:29"/>
    <d v="2024-09-27T16:26:29"/>
    <n v="8.5000000000000006E-2"/>
    <s v="RN"/>
    <x v="70"/>
  </r>
  <r>
    <s v="C104359"/>
    <n v="612"/>
    <s v="Médio"/>
    <s v="google_cpc"/>
    <s v="Indicação"/>
    <s v="FGTS"/>
    <d v="2023-08-22T07:45:31"/>
    <d v="2023-08-28T07:45:31"/>
    <d v="2023-09-02T07:45:31"/>
    <m/>
    <n v="0.1"/>
    <s v="ES"/>
    <x v="4"/>
  </r>
  <r>
    <s v="C104360"/>
    <n v="339"/>
    <s v="Baixo"/>
    <s v="google_cpc"/>
    <s v="Mídia Paga"/>
    <s v="FGTS"/>
    <d v="2024-04-30T22:31:36"/>
    <m/>
    <m/>
    <m/>
    <n v="0.51"/>
    <s v="BA"/>
    <x v="4"/>
  </r>
  <r>
    <s v="C104361"/>
    <n v="509"/>
    <s v="Médio"/>
    <s v="meta_paid"/>
    <s v="Mídia Paga"/>
    <s v="Empréstimo Pessoal"/>
    <d v="2023-08-08T01:16:39"/>
    <m/>
    <m/>
    <m/>
    <n v="0.58799999999999997"/>
    <s v="BA"/>
    <x v="4"/>
  </r>
  <r>
    <s v="C104362"/>
    <n v="571"/>
    <s v="Médio"/>
    <s v="crm_push"/>
    <s v="CRM"/>
    <s v="Consignado"/>
    <d v="2023-05-12T03:36:23"/>
    <d v="2023-05-23T03:36:23"/>
    <d v="2023-05-29T03:36:23"/>
    <d v="2023-06-07T03:36:23"/>
    <n v="0.42699999999999999"/>
    <s v="GO"/>
    <x v="52"/>
  </r>
  <r>
    <s v="C104363"/>
    <n v="435"/>
    <s v="Baixo"/>
    <s v="crm_push"/>
    <s v="Mídia Paga"/>
    <s v="Cartão"/>
    <d v="2024-03-17T20:13:44"/>
    <m/>
    <m/>
    <m/>
    <n v="0.374"/>
    <s v="PE"/>
    <x v="4"/>
  </r>
  <r>
    <s v="C104364"/>
    <n v="359"/>
    <s v="Alto Potencial"/>
    <s v="orgânico"/>
    <s v="Orgânico"/>
    <s v="FGTS"/>
    <d v="2025-03-03T04:57:12"/>
    <m/>
    <m/>
    <m/>
    <n v="5.8999999999999997E-2"/>
    <s v="ES"/>
    <x v="4"/>
  </r>
  <r>
    <s v="C104365"/>
    <n v="809"/>
    <s v="Médio"/>
    <s v="crm_push"/>
    <s v="Orgânico"/>
    <s v="Cartão"/>
    <d v="2025-03-23T11:56:34"/>
    <m/>
    <m/>
    <m/>
    <n v="0.34300000000000003"/>
    <s v="ES"/>
    <x v="4"/>
  </r>
  <r>
    <s v="C104366"/>
    <n v="814"/>
    <s v="Digital First"/>
    <s v="google_cpc"/>
    <s v="Mídia Paga"/>
    <s v="Empréstimo Pessoal"/>
    <d v="2023-04-29T15:06:19"/>
    <d v="2023-05-17T15:06:19"/>
    <d v="2023-06-07T15:06:19"/>
    <d v="2023-06-26T15:06:19"/>
    <n v="0.41599999999999998"/>
    <s v="MG"/>
    <x v="33"/>
  </r>
  <r>
    <s v="C104367"/>
    <n v="314"/>
    <s v="Baixo"/>
    <s v="orgânico"/>
    <s v="CRM"/>
    <s v="FGTS"/>
    <d v="2023-07-31T16:55:17"/>
    <m/>
    <m/>
    <m/>
    <n v="4.9000000000000002E-2"/>
    <s v="PB"/>
    <x v="4"/>
  </r>
  <r>
    <s v="C104368"/>
    <n v="554"/>
    <s v="Médio"/>
    <s v="tiktok"/>
    <s v="Mídia Paga"/>
    <s v="FGTS"/>
    <d v="2024-05-27T10:09:44"/>
    <d v="2024-05-30T10:09:44"/>
    <d v="2024-06-14T10:09:44"/>
    <d v="2024-07-04T10:09:44"/>
    <n v="0.28999999999999998"/>
    <s v="BA"/>
    <x v="18"/>
  </r>
  <r>
    <s v="C104369"/>
    <n v="834"/>
    <s v="Alto Potencial"/>
    <s v="google_cpc"/>
    <s v="Mídia Paga"/>
    <s v="Consignado"/>
    <d v="2023-01-17T06:35:50"/>
    <d v="2023-02-05T06:35:50"/>
    <d v="2023-02-10T06:35:50"/>
    <m/>
    <n v="0.43"/>
    <s v="RS"/>
    <x v="4"/>
  </r>
  <r>
    <s v="C104370"/>
    <n v="534"/>
    <s v="Baixo"/>
    <s v="meta_paid"/>
    <s v="Orgânico"/>
    <s v="Consignado"/>
    <d v="2024-11-16T17:01:01"/>
    <m/>
    <m/>
    <m/>
    <n v="0.06"/>
    <s v="MA"/>
    <x v="4"/>
  </r>
  <r>
    <s v="C104371"/>
    <n v="430"/>
    <s v="Médio"/>
    <s v="afiliado"/>
    <s v="Mídia Paga"/>
    <s v="Conta"/>
    <d v="2024-06-09T00:43:08"/>
    <d v="2024-07-05T00:43:08"/>
    <d v="2024-07-20T00:43:08"/>
    <d v="2024-07-23T00:43:08"/>
    <n v="0.17"/>
    <s v="PE"/>
    <x v="22"/>
  </r>
  <r>
    <s v="C104372"/>
    <n v="316"/>
    <s v="Pensionista"/>
    <s v="indicação"/>
    <s v="Mídia Paga"/>
    <s v="Consignado"/>
    <d v="2024-02-07T14:11:30"/>
    <d v="2024-02-21T14:11:30"/>
    <d v="2024-03-01T14:11:30"/>
    <d v="2024-03-15T14:11:30"/>
    <n v="0.315"/>
    <s v="SE"/>
    <x v="48"/>
  </r>
  <r>
    <s v="C104373"/>
    <n v="484"/>
    <s v="Baixo"/>
    <s v="orgânico"/>
    <s v="Mídia Paga"/>
    <s v="FGTS"/>
    <d v="2024-07-11T22:46:25"/>
    <d v="2024-07-17T22:46:25"/>
    <d v="2024-08-07T22:46:25"/>
    <d v="2024-09-02T22:46:25"/>
    <n v="0.20799999999999999"/>
    <s v="GO"/>
    <x v="11"/>
  </r>
  <r>
    <s v="C104374"/>
    <n v="690"/>
    <s v="Pensionista"/>
    <s v="loja"/>
    <s v="Loja"/>
    <s v="Consignado"/>
    <d v="2024-01-11T19:17:00"/>
    <m/>
    <m/>
    <m/>
    <n v="0.158"/>
    <s v="SP"/>
    <x v="4"/>
  </r>
  <r>
    <s v="C104375"/>
    <n v="722"/>
    <s v="Digital First"/>
    <s v="google_cpc"/>
    <s v="Loja"/>
    <s v="Consignado"/>
    <d v="2025-02-14T04:52:30"/>
    <m/>
    <m/>
    <m/>
    <n v="0.155"/>
    <s v="GO"/>
    <x v="4"/>
  </r>
  <r>
    <s v="C104376"/>
    <n v="741"/>
    <s v="Médio"/>
    <s v="indicação"/>
    <s v="Mídia Paga"/>
    <s v="Conta"/>
    <d v="2024-10-26T12:16:10"/>
    <d v="2024-11-13T12:16:10"/>
    <d v="2024-11-20T12:16:10"/>
    <d v="2024-12-02T12:16:10"/>
    <n v="0.47899999999999998"/>
    <s v="AL"/>
    <x v="48"/>
  </r>
  <r>
    <s v="C104377"/>
    <n v="311"/>
    <s v="Baixo"/>
    <s v="google_cpc"/>
    <s v="Mídia Paga"/>
    <s v="Consignado"/>
    <d v="2024-10-18T03:53:24"/>
    <m/>
    <m/>
    <m/>
    <n v="0.14299999999999999"/>
    <s v="RN"/>
    <x v="4"/>
  </r>
  <r>
    <s v="C104378"/>
    <n v="819"/>
    <s v="Baixo"/>
    <s v="tiktok"/>
    <s v="Indicação"/>
    <s v="Cartão"/>
    <d v="2023-06-23T10:49:17"/>
    <d v="2023-06-24T10:49:17"/>
    <d v="2023-06-24T10:49:17"/>
    <m/>
    <n v="0.308"/>
    <s v="BA"/>
    <x v="4"/>
  </r>
  <r>
    <s v="C104379"/>
    <n v="379"/>
    <s v="Baixo"/>
    <s v="meta_paid"/>
    <s v="CRM"/>
    <s v="Consignado"/>
    <d v="2024-09-29T14:07:25"/>
    <d v="2024-10-14T14:07:25"/>
    <d v="2024-10-22T14:07:25"/>
    <d v="2024-11-08T14:07:25"/>
    <n v="0.216"/>
    <s v="AM"/>
    <x v="19"/>
  </r>
  <r>
    <s v="C104380"/>
    <n v="601"/>
    <s v="Alto Potencial"/>
    <s v="crm_push"/>
    <s v="CRM"/>
    <s v="Consignado"/>
    <d v="2025-02-09T22:09:21"/>
    <m/>
    <m/>
    <m/>
    <n v="0.16600000000000001"/>
    <s v="PR"/>
    <x v="4"/>
  </r>
  <r>
    <s v="C104381"/>
    <n v="515"/>
    <s v="Médio"/>
    <s v="google_cpc"/>
    <s v="Orgânico"/>
    <s v="Consignado"/>
    <d v="2025-03-05T00:13:35"/>
    <d v="2025-03-21T00:13:35"/>
    <d v="2025-03-28T00:13:35"/>
    <d v="2025-05-07T00:13:35"/>
    <n v="0.22900000000000001"/>
    <s v="SP"/>
    <x v="36"/>
  </r>
  <r>
    <s v="C104382"/>
    <n v="547"/>
    <s v="Médio"/>
    <s v="google_cpc"/>
    <s v="Mídia Paga"/>
    <s v="Consignado"/>
    <d v="2025-10-13T21:23:13"/>
    <d v="2025-10-25T21:23:13"/>
    <m/>
    <m/>
    <n v="0.111"/>
    <s v="SP"/>
    <x v="4"/>
  </r>
  <r>
    <s v="C104383"/>
    <n v="840"/>
    <s v="Baixo"/>
    <s v="meta_paid"/>
    <s v="CRM"/>
    <s v="FGTS"/>
    <d v="2023-08-11T09:14:07"/>
    <d v="2023-09-06T09:14:07"/>
    <d v="2023-09-06T09:14:07"/>
    <d v="2023-10-19T09:14:07"/>
    <n v="0.215"/>
    <s v="MG"/>
    <x v="27"/>
  </r>
  <r>
    <s v="C104384"/>
    <n v="571"/>
    <s v="Baixo"/>
    <s v="google_cpc"/>
    <s v="Loja"/>
    <s v="Consignado"/>
    <d v="2024-06-17T15:51:35"/>
    <m/>
    <m/>
    <m/>
    <n v="0.42"/>
    <s v="RS"/>
    <x v="4"/>
  </r>
  <r>
    <s v="C104385"/>
    <n v="432"/>
    <s v="Pensionista"/>
    <s v="meta_paid"/>
    <s v="Mídia Paga"/>
    <s v="FGTS"/>
    <d v="2023-04-27T20:12:05"/>
    <d v="2023-05-02T20:12:05"/>
    <d v="2023-05-16T20:12:05"/>
    <d v="2023-05-17T20:12:05"/>
    <n v="0.32100000000000001"/>
    <s v="AL"/>
    <x v="40"/>
  </r>
  <r>
    <s v="C104386"/>
    <n v="304"/>
    <s v="Baixo"/>
    <s v="tiktok"/>
    <s v="Orgânico"/>
    <s v="Consignado"/>
    <d v="2024-06-06T11:01:25"/>
    <m/>
    <m/>
    <m/>
    <n v="0.193"/>
    <s v="ES"/>
    <x v="4"/>
  </r>
  <r>
    <s v="C104387"/>
    <n v="841"/>
    <s v="Baixo"/>
    <s v="meta_paid"/>
    <s v="CRM"/>
    <s v="Consignado"/>
    <d v="2024-12-17T01:45:47"/>
    <m/>
    <m/>
    <m/>
    <n v="0.215"/>
    <s v="SP"/>
    <x v="4"/>
  </r>
  <r>
    <s v="C104388"/>
    <n v="440"/>
    <s v="Médio"/>
    <s v="google_cpc"/>
    <s v="Indicação"/>
    <s v="Conta"/>
    <d v="2024-06-06T12:04:08"/>
    <d v="2024-06-15T12:04:08"/>
    <d v="2024-07-04T12:04:08"/>
    <m/>
    <n v="0.223"/>
    <s v="CE"/>
    <x v="4"/>
  </r>
  <r>
    <s v="C104389"/>
    <n v="782"/>
    <s v="Médio"/>
    <s v="google_cpc"/>
    <s v="Mídia Paga"/>
    <s v="Cartão"/>
    <d v="2023-07-27T16:24:46"/>
    <m/>
    <m/>
    <m/>
    <n v="0.41299999999999998"/>
    <s v="RN"/>
    <x v="4"/>
  </r>
  <r>
    <s v="C104390"/>
    <n v="604"/>
    <s v="Digital First"/>
    <s v="google_cpc"/>
    <s v="Loja"/>
    <s v="FGTS"/>
    <d v="2023-07-22T01:24:43"/>
    <d v="2023-08-10T01:24:43"/>
    <d v="2023-08-12T01:24:43"/>
    <m/>
    <n v="0.108"/>
    <s v="AM"/>
    <x v="4"/>
  </r>
  <r>
    <s v="C104391"/>
    <n v="644"/>
    <s v="Baixo"/>
    <s v="tiktok"/>
    <s v="Mídia Paga"/>
    <s v="Consignado"/>
    <d v="2024-12-13T14:32:19"/>
    <d v="2025-01-02T14:32:19"/>
    <m/>
    <m/>
    <n v="0.35599999999999998"/>
    <s v="PA"/>
    <x v="4"/>
  </r>
  <r>
    <s v="C104392"/>
    <n v="569"/>
    <s v="Baixo"/>
    <s v="orgânico"/>
    <s v="Mídia Paga"/>
    <s v="FGTS"/>
    <d v="2024-10-06T02:42:56"/>
    <m/>
    <m/>
    <m/>
    <n v="0.27500000000000002"/>
    <s v="DF"/>
    <x v="4"/>
  </r>
  <r>
    <s v="C104393"/>
    <n v="407"/>
    <s v="Médio"/>
    <s v="meta_paid"/>
    <s v="Mídia Paga"/>
    <s v="Cartão"/>
    <d v="2024-07-30T21:48:28"/>
    <m/>
    <m/>
    <m/>
    <n v="0.51200000000000001"/>
    <s v="DF"/>
    <x v="4"/>
  </r>
  <r>
    <s v="C104394"/>
    <n v="773"/>
    <s v="Baixo"/>
    <s v="google_cpc"/>
    <s v="Loja"/>
    <s v="Conta"/>
    <d v="2024-10-07T04:02:25"/>
    <d v="2024-10-13T04:02:25"/>
    <m/>
    <m/>
    <n v="0.18"/>
    <s v="BA"/>
    <x v="4"/>
  </r>
  <r>
    <s v="C104395"/>
    <n v="381"/>
    <s v="Digital First"/>
    <s v="tiktok"/>
    <s v="Mídia Paga"/>
    <s v="Consignado"/>
    <d v="2023-01-24T07:26:57"/>
    <d v="2023-02-14T07:26:57"/>
    <d v="2023-03-02T07:26:57"/>
    <m/>
    <n v="0.42699999999999999"/>
    <s v="CE"/>
    <x v="4"/>
  </r>
  <r>
    <s v="C104396"/>
    <n v="383"/>
    <s v="Médio"/>
    <s v="tiktok"/>
    <s v="Loja"/>
    <s v="FGTS"/>
    <d v="2024-10-26T12:53:32"/>
    <d v="2024-11-19T12:53:32"/>
    <m/>
    <m/>
    <n v="0.157"/>
    <s v="AL"/>
    <x v="4"/>
  </r>
  <r>
    <s v="C104397"/>
    <n v="589"/>
    <s v="Baixo"/>
    <s v="meta_paid"/>
    <s v="CRM"/>
    <s v="Empréstimo Pessoal"/>
    <d v="2025-10-14T10:59:01"/>
    <d v="2025-11-01T10:59:01"/>
    <d v="2025-11-06T10:59:01"/>
    <m/>
    <n v="0.11700000000000001"/>
    <s v="PI"/>
    <x v="4"/>
  </r>
  <r>
    <s v="C104398"/>
    <n v="370"/>
    <s v="Médio"/>
    <s v="meta_paid"/>
    <s v="Loja"/>
    <s v="FGTS"/>
    <d v="2024-09-28T05:07:31"/>
    <d v="2024-10-16T05:07:31"/>
    <d v="2024-10-25T05:07:31"/>
    <m/>
    <n v="0.41599999999999998"/>
    <s v="BA"/>
    <x v="4"/>
  </r>
  <r>
    <s v="C104399"/>
    <n v="474"/>
    <s v="Alto Potencial"/>
    <s v="google_cpc"/>
    <s v="Mídia Paga"/>
    <s v="FGTS"/>
    <d v="2023-09-08T20:02:36"/>
    <d v="2023-09-10T20:02:36"/>
    <d v="2023-09-19T20:02:36"/>
    <d v="2023-10-10T20:02:36"/>
    <n v="0.23"/>
    <s v="ES"/>
    <x v="17"/>
  </r>
  <r>
    <s v="C104400"/>
    <n v="762"/>
    <s v="Baixo"/>
    <s v="google_cpc"/>
    <s v="Mídia Paga"/>
    <s v="Consignado"/>
    <d v="2024-07-30T00:29:29"/>
    <m/>
    <m/>
    <m/>
    <n v="0.58599999999999997"/>
    <s v="AL"/>
    <x v="4"/>
  </r>
  <r>
    <s v="C104401"/>
    <n v="694"/>
    <s v="Médio"/>
    <s v="meta_paid"/>
    <s v="CRM"/>
    <s v="FGTS"/>
    <d v="2024-03-06T14:21:16"/>
    <d v="2024-03-27T14:21:16"/>
    <d v="2024-04-05T14:21:16"/>
    <m/>
    <n v="0.309"/>
    <s v="AL"/>
    <x v="4"/>
  </r>
  <r>
    <s v="C104402"/>
    <n v="390"/>
    <s v="Médio"/>
    <s v="google_cpc"/>
    <s v="CRM"/>
    <s v="Consignado"/>
    <d v="2024-03-17T18:28:18"/>
    <d v="2024-03-26T18:28:18"/>
    <d v="2024-04-08T18:28:18"/>
    <m/>
    <n v="0.16800000000000001"/>
    <s v="PR"/>
    <x v="4"/>
  </r>
  <r>
    <s v="C104403"/>
    <n v="768"/>
    <s v="Baixo"/>
    <s v="meta_paid"/>
    <s v="Mídia Paga"/>
    <s v="Consignado"/>
    <d v="2023-03-09T16:07:46"/>
    <m/>
    <m/>
    <m/>
    <n v="0.193"/>
    <s v="DF"/>
    <x v="4"/>
  </r>
  <r>
    <s v="C104404"/>
    <n v="733"/>
    <s v="Baixo"/>
    <s v="tiktok"/>
    <s v="Orgânico"/>
    <s v="Conta"/>
    <d v="2024-01-09T00:02:10"/>
    <m/>
    <m/>
    <m/>
    <n v="0.54"/>
    <s v="RS"/>
    <x v="4"/>
  </r>
  <r>
    <s v="C104405"/>
    <n v="548"/>
    <s v="Médio"/>
    <s v="loja"/>
    <s v="Mídia Paga"/>
    <s v="Consignado"/>
    <d v="2023-12-03T13:33:41"/>
    <d v="2023-12-27T13:33:41"/>
    <d v="2023-12-29T13:33:41"/>
    <m/>
    <n v="0.20399999999999999"/>
    <s v="PB"/>
    <x v="4"/>
  </r>
  <r>
    <s v="C104406"/>
    <n v="540"/>
    <s v="Pensionista"/>
    <s v="tiktok"/>
    <s v="CRM"/>
    <s v="Empréstimo Pessoal"/>
    <d v="2024-06-05T04:47:09"/>
    <d v="2024-06-19T04:47:09"/>
    <d v="2024-07-08T04:47:09"/>
    <d v="2024-09-01T04:47:09"/>
    <n v="0.28299999999999997"/>
    <s v="DF"/>
    <x v="79"/>
  </r>
  <r>
    <s v="C104407"/>
    <n v="795"/>
    <s v="Médio"/>
    <s v="tiktok"/>
    <s v="Mídia Paga"/>
    <s v="Consignado"/>
    <d v="2024-12-29T16:47:35"/>
    <m/>
    <m/>
    <m/>
    <n v="0.17599999999999999"/>
    <s v="RS"/>
    <x v="4"/>
  </r>
  <r>
    <s v="C104408"/>
    <n v="639"/>
    <s v="Pensionista"/>
    <s v="meta_paid"/>
    <s v="Mídia Paga"/>
    <s v="FGTS"/>
    <d v="2023-11-05T21:12:26"/>
    <d v="2023-11-19T21:12:26"/>
    <d v="2023-12-02T21:12:26"/>
    <m/>
    <n v="0.36399999999999999"/>
    <s v="CE"/>
    <x v="4"/>
  </r>
  <r>
    <s v="C104409"/>
    <n v="770"/>
    <s v="Baixo"/>
    <s v="google_cpc"/>
    <s v="Indicação"/>
    <s v="Consignado"/>
    <d v="2025-08-09T04:04:06"/>
    <d v="2025-08-20T04:04:06"/>
    <d v="2025-09-04T04:04:06"/>
    <m/>
    <n v="0.66100000000000003"/>
    <s v="DF"/>
    <x v="4"/>
  </r>
  <r>
    <s v="C104410"/>
    <n v="762"/>
    <s v="Médio"/>
    <s v="meta_paid"/>
    <s v="CRM"/>
    <s v="FGTS"/>
    <d v="2023-07-18T05:34:43"/>
    <m/>
    <m/>
    <m/>
    <n v="0.32400000000000001"/>
    <s v="MA"/>
    <x v="4"/>
  </r>
  <r>
    <s v="C104411"/>
    <n v="574"/>
    <s v="Médio"/>
    <s v="tiktok"/>
    <s v="Orgânico"/>
    <s v="Empréstimo Pessoal"/>
    <d v="2024-11-30T09:18:02"/>
    <d v="2024-12-02T09:18:02"/>
    <m/>
    <m/>
    <n v="0.115"/>
    <s v="RN"/>
    <x v="4"/>
  </r>
  <r>
    <s v="C104412"/>
    <n v="314"/>
    <s v="Médio"/>
    <s v="orgânico"/>
    <s v="Mídia Paga"/>
    <s v="Consignado"/>
    <d v="2023-01-24T20:03:05"/>
    <d v="2023-01-28T20:03:05"/>
    <d v="2023-02-01T20:03:05"/>
    <d v="2023-02-26T20:03:05"/>
    <n v="0.16700000000000001"/>
    <s v="AL"/>
    <x v="7"/>
  </r>
  <r>
    <s v="C104413"/>
    <n v="340"/>
    <s v="Médio"/>
    <s v="crm_push"/>
    <s v="Mídia Paga"/>
    <s v="Cartão"/>
    <d v="2023-11-04T22:51:10"/>
    <d v="2023-11-04T22:51:10"/>
    <m/>
    <m/>
    <n v="0.29799999999999999"/>
    <s v="PA"/>
    <x v="4"/>
  </r>
  <r>
    <s v="C104414"/>
    <n v="507"/>
    <s v="Baixo"/>
    <s v="meta_paid"/>
    <s v="CRM"/>
    <s v="FGTS"/>
    <d v="2024-02-20T18:15:54"/>
    <d v="2024-02-27T18:15:54"/>
    <m/>
    <m/>
    <n v="0.32500000000000001"/>
    <s v="SC"/>
    <x v="4"/>
  </r>
  <r>
    <s v="C104415"/>
    <n v="359"/>
    <s v="Médio"/>
    <s v="google_cpc"/>
    <s v="Mídia Paga"/>
    <s v="Conta"/>
    <d v="2023-07-30T02:27:41"/>
    <d v="2023-08-02T02:27:41"/>
    <m/>
    <m/>
    <n v="0.47499999999999998"/>
    <s v="PB"/>
    <x v="4"/>
  </r>
  <r>
    <s v="C104416"/>
    <n v="664"/>
    <s v="Médio"/>
    <s v="tiktok"/>
    <s v="Mídia Paga"/>
    <s v="Consignado"/>
    <d v="2025-07-26T22:02:41"/>
    <m/>
    <m/>
    <m/>
    <n v="0.34100000000000003"/>
    <s v="CE"/>
    <x v="4"/>
  </r>
  <r>
    <s v="C104417"/>
    <n v="539"/>
    <s v="Baixo"/>
    <s v="tiktok"/>
    <s v="Mídia Paga"/>
    <s v="Cartão"/>
    <d v="2023-09-28T03:21:33"/>
    <d v="2023-10-12T03:21:33"/>
    <d v="2023-10-14T03:21:33"/>
    <d v="2023-11-03T03:21:33"/>
    <n v="0.434"/>
    <s v="MG"/>
    <x v="26"/>
  </r>
  <r>
    <s v="C104418"/>
    <n v="459"/>
    <s v="Médio"/>
    <s v="google_cpc"/>
    <s v="Mídia Paga"/>
    <s v="Consignado"/>
    <d v="2025-01-27T13:16:32"/>
    <d v="2025-02-03T13:16:32"/>
    <d v="2025-02-21T13:16:32"/>
    <m/>
    <n v="0.22800000000000001"/>
    <s v="PB"/>
    <x v="4"/>
  </r>
  <r>
    <s v="C104419"/>
    <n v="696"/>
    <s v="Baixo"/>
    <s v="tiktok"/>
    <s v="Mídia Paga"/>
    <s v="Empréstimo Pessoal"/>
    <d v="2023-09-22T03:13:31"/>
    <d v="2023-10-04T03:13:31"/>
    <d v="2023-10-05T03:13:31"/>
    <m/>
    <n v="0.155"/>
    <s v="SC"/>
    <x v="4"/>
  </r>
  <r>
    <s v="C104420"/>
    <n v="799"/>
    <s v="Médio"/>
    <s v="meta_paid"/>
    <s v="Loja"/>
    <s v="Cartão"/>
    <d v="2023-12-14T09:49:18"/>
    <m/>
    <m/>
    <m/>
    <n v="0.28699999999999998"/>
    <s v="SC"/>
    <x v="4"/>
  </r>
  <r>
    <s v="C104421"/>
    <n v="508"/>
    <s v="Baixo"/>
    <s v="tiktok"/>
    <s v="Mídia Paga"/>
    <s v="FGTS"/>
    <d v="2023-03-22T14:38:25"/>
    <d v="2023-04-17T14:38:25"/>
    <m/>
    <m/>
    <n v="0.28100000000000003"/>
    <s v="SE"/>
    <x v="4"/>
  </r>
  <r>
    <s v="C104422"/>
    <n v="432"/>
    <s v="Baixo"/>
    <s v="meta_paid"/>
    <s v="Orgânico"/>
    <s v="Empréstimo Pessoal"/>
    <d v="2024-05-08T13:15:35"/>
    <d v="2024-05-26T13:15:35"/>
    <d v="2024-06-06T13:15:35"/>
    <d v="2024-07-11T13:15:35"/>
    <n v="0.115"/>
    <s v="SP"/>
    <x v="51"/>
  </r>
  <r>
    <s v="C104423"/>
    <n v="680"/>
    <s v="Baixo"/>
    <s v="tiktok"/>
    <s v="Mídia Paga"/>
    <s v="Consignado"/>
    <d v="2025-05-03T11:36:46"/>
    <m/>
    <m/>
    <m/>
    <n v="0.154"/>
    <s v="PE"/>
    <x v="4"/>
  </r>
  <r>
    <s v="C104424"/>
    <n v="732"/>
    <s v="Alto Potencial"/>
    <s v="crm_push"/>
    <s v="Loja"/>
    <s v="Empréstimo Pessoal"/>
    <d v="2025-05-15T08:09:19"/>
    <d v="2025-06-03T08:09:19"/>
    <d v="2025-06-20T08:09:19"/>
    <d v="2025-07-12T08:09:19"/>
    <n v="0.63900000000000001"/>
    <s v="SP"/>
    <x v="33"/>
  </r>
  <r>
    <s v="C104425"/>
    <n v="688"/>
    <s v="Médio"/>
    <s v="indicação"/>
    <s v="Mídia Paga"/>
    <s v="Conta"/>
    <d v="2023-07-17T00:26:00"/>
    <d v="2023-08-02T00:26:00"/>
    <d v="2023-08-11T00:26:00"/>
    <m/>
    <n v="0.24399999999999999"/>
    <s v="ES"/>
    <x v="4"/>
  </r>
  <r>
    <s v="C104426"/>
    <n v="731"/>
    <s v="Médio"/>
    <s v="loja"/>
    <s v="Mídia Paga"/>
    <s v="Consignado"/>
    <d v="2025-07-09T09:21:39"/>
    <d v="2025-07-19T09:21:39"/>
    <d v="2025-08-06T09:21:39"/>
    <m/>
    <n v="0.22"/>
    <s v="RN"/>
    <x v="4"/>
  </r>
  <r>
    <s v="C104427"/>
    <n v="573"/>
    <s v="Médio"/>
    <s v="tiktok"/>
    <s v="Mídia Paga"/>
    <s v="FGTS"/>
    <d v="2025-03-31T23:13:11"/>
    <d v="2025-04-18T23:13:11"/>
    <d v="2025-04-26T23:13:11"/>
    <d v="2025-05-24T23:13:11"/>
    <n v="0.309"/>
    <s v="GO"/>
    <x v="45"/>
  </r>
  <r>
    <s v="C104428"/>
    <n v="650"/>
    <s v="Alto Potencial"/>
    <s v="meta_paid"/>
    <s v="Mídia Paga"/>
    <s v="Conta"/>
    <d v="2025-09-12T07:20:40"/>
    <d v="2025-09-27T07:20:40"/>
    <d v="2025-09-28T07:20:40"/>
    <d v="2025-10-15T07:20:40"/>
    <n v="0.40600000000000003"/>
    <s v="PI"/>
    <x v="7"/>
  </r>
  <r>
    <s v="C104429"/>
    <n v="433"/>
    <s v="Baixo"/>
    <s v="meta_paid"/>
    <s v="Loja"/>
    <s v="Conta"/>
    <d v="2025-04-14T06:07:53"/>
    <m/>
    <m/>
    <m/>
    <n v="0.27600000000000002"/>
    <s v="CE"/>
    <x v="4"/>
  </r>
  <r>
    <s v="C104430"/>
    <n v="365"/>
    <s v="Baixo"/>
    <s v="google_cpc"/>
    <s v="Mídia Paga"/>
    <s v="FGTS"/>
    <d v="2023-02-05T07:01:56"/>
    <d v="2023-02-19T07:01:56"/>
    <d v="2023-03-03T07:01:56"/>
    <d v="2023-03-25T07:01:56"/>
    <n v="0.10199999999999999"/>
    <s v="GO"/>
    <x v="31"/>
  </r>
  <r>
    <s v="C104431"/>
    <n v="504"/>
    <s v="Digital First"/>
    <s v="google_cpc"/>
    <s v="Indicação"/>
    <s v="Consignado"/>
    <d v="2023-03-28T20:14:36"/>
    <d v="2023-04-25T20:14:36"/>
    <d v="2023-05-06T20:14:36"/>
    <m/>
    <n v="0.34100000000000003"/>
    <s v="DF"/>
    <x v="4"/>
  </r>
  <r>
    <s v="C104432"/>
    <n v="597"/>
    <s v="Médio"/>
    <s v="google_cpc"/>
    <s v="Loja"/>
    <s v="Consignado"/>
    <d v="2023-11-17T18:43:09"/>
    <d v="2023-11-20T18:43:09"/>
    <d v="2023-12-18T18:43:09"/>
    <m/>
    <n v="0.245"/>
    <s v="GO"/>
    <x v="4"/>
  </r>
  <r>
    <s v="C104433"/>
    <n v="416"/>
    <s v="Baixo"/>
    <s v="orgânico"/>
    <s v="Mídia Paga"/>
    <s v="Empréstimo Pessoal"/>
    <d v="2025-06-14T04:27:37"/>
    <d v="2025-06-23T04:27:37"/>
    <d v="2025-06-26T04:27:37"/>
    <m/>
    <n v="0.73199999999999998"/>
    <s v="RN"/>
    <x v="4"/>
  </r>
  <r>
    <s v="C104434"/>
    <n v="566"/>
    <s v="Pensionista"/>
    <s v="meta_paid"/>
    <s v="Mídia Paga"/>
    <s v="Consignado"/>
    <d v="2024-02-27T15:08:35"/>
    <d v="2024-03-18T15:08:35"/>
    <m/>
    <m/>
    <n v="0.47699999999999998"/>
    <s v="SC"/>
    <x v="4"/>
  </r>
  <r>
    <s v="C104435"/>
    <n v="448"/>
    <s v="Baixo"/>
    <s v="google_cpc"/>
    <s v="Indicação"/>
    <s v="Empréstimo Pessoal"/>
    <d v="2025-01-31T18:52:00"/>
    <m/>
    <m/>
    <m/>
    <n v="7.6999999999999999E-2"/>
    <s v="RS"/>
    <x v="4"/>
  </r>
  <r>
    <s v="C104436"/>
    <n v="493"/>
    <s v="Baixo"/>
    <s v="orgânico"/>
    <s v="Mídia Paga"/>
    <s v="Consignado"/>
    <d v="2024-12-28T04:11:14"/>
    <d v="2025-01-15T04:11:14"/>
    <d v="2025-01-23T04:11:14"/>
    <d v="2025-02-17T04:11:14"/>
    <n v="0.28000000000000003"/>
    <s v="SE"/>
    <x v="30"/>
  </r>
  <r>
    <s v="C104437"/>
    <n v="478"/>
    <s v="Pensionista"/>
    <s v="tiktok"/>
    <s v="Orgânico"/>
    <s v="FGTS"/>
    <d v="2025-01-11T01:18:28"/>
    <m/>
    <m/>
    <m/>
    <n v="0.34799999999999998"/>
    <s v="ES"/>
    <x v="4"/>
  </r>
  <r>
    <s v="C104438"/>
    <n v="447"/>
    <s v="Pensionista"/>
    <s v="orgânico"/>
    <s v="Indicação"/>
    <s v="Consignado"/>
    <d v="2025-09-08T09:28:50"/>
    <d v="2025-09-20T09:28:50"/>
    <m/>
    <m/>
    <n v="0.20699999999999999"/>
    <s v="RS"/>
    <x v="4"/>
  </r>
  <r>
    <s v="C104439"/>
    <n v="764"/>
    <s v="Médio"/>
    <s v="tiktok"/>
    <s v="Orgânico"/>
    <s v="Empréstimo Pessoal"/>
    <d v="2024-07-31T15:24:42"/>
    <d v="2024-08-06T15:24:42"/>
    <m/>
    <m/>
    <n v="0.47399999999999998"/>
    <s v="SP"/>
    <x v="4"/>
  </r>
  <r>
    <s v="C104440"/>
    <n v="304"/>
    <s v="Baixo"/>
    <s v="google_cpc"/>
    <s v="Orgânico"/>
    <s v="Consignado"/>
    <d v="2024-11-08T14:25:10"/>
    <d v="2024-11-10T14:25:10"/>
    <d v="2024-11-14T14:25:10"/>
    <m/>
    <n v="0.24399999999999999"/>
    <s v="GO"/>
    <x v="4"/>
  </r>
  <r>
    <s v="C104441"/>
    <n v="825"/>
    <s v="Médio"/>
    <s v="google_cpc"/>
    <s v="Loja"/>
    <s v="FGTS"/>
    <d v="2023-11-06T21:23:39"/>
    <d v="2023-11-21T21:23:39"/>
    <d v="2023-11-30T21:23:39"/>
    <m/>
    <n v="0.18099999999999999"/>
    <s v="SC"/>
    <x v="4"/>
  </r>
  <r>
    <s v="C104442"/>
    <n v="579"/>
    <s v="Baixo"/>
    <s v="crm_push"/>
    <s v="Orgânico"/>
    <s v="Cartão"/>
    <d v="2024-01-07T14:15:36"/>
    <d v="2024-01-14T14:15:36"/>
    <d v="2024-01-22T14:15:36"/>
    <m/>
    <n v="0.39700000000000002"/>
    <s v="ES"/>
    <x v="4"/>
  </r>
  <r>
    <s v="C104443"/>
    <n v="798"/>
    <s v="Digital First"/>
    <s v="google_cpc"/>
    <s v="Mídia Paga"/>
    <s v="Cartão"/>
    <d v="2023-06-09T16:51:10"/>
    <d v="2023-06-17T16:51:10"/>
    <d v="2023-06-20T16:51:10"/>
    <m/>
    <n v="0.505"/>
    <s v="RJ"/>
    <x v="4"/>
  </r>
  <r>
    <s v="C104444"/>
    <n v="735"/>
    <s v="Médio"/>
    <s v="tiktok"/>
    <s v="Mídia Paga"/>
    <s v="Cartão"/>
    <d v="2025-02-05T00:16:27"/>
    <m/>
    <m/>
    <m/>
    <n v="0.47499999999999998"/>
    <s v="CE"/>
    <x v="4"/>
  </r>
  <r>
    <s v="C104445"/>
    <n v="515"/>
    <s v="Baixo"/>
    <s v="meta_paid"/>
    <s v="Orgânico"/>
    <s v="Empréstimo Pessoal"/>
    <d v="2025-02-22T04:37:25"/>
    <d v="2025-02-22T04:37:25"/>
    <d v="2025-03-07T04:37:25"/>
    <d v="2025-04-06T04:37:25"/>
    <n v="0.125"/>
    <s v="RS"/>
    <x v="12"/>
  </r>
  <r>
    <s v="C104446"/>
    <n v="814"/>
    <s v="Baixo"/>
    <s v="loja"/>
    <s v="Indicação"/>
    <s v="Empréstimo Pessoal"/>
    <d v="2023-05-01T17:45:29"/>
    <d v="2023-05-28T17:45:29"/>
    <m/>
    <m/>
    <n v="0.22500000000000001"/>
    <s v="RS"/>
    <x v="4"/>
  </r>
  <r>
    <s v="C104447"/>
    <n v="436"/>
    <s v="Médio"/>
    <s v="tiktok"/>
    <s v="CRM"/>
    <s v="Cartão"/>
    <d v="2023-04-09T08:25:52"/>
    <d v="2023-04-27T08:25:52"/>
    <m/>
    <m/>
    <n v="0.28399999999999997"/>
    <s v="PA"/>
    <x v="4"/>
  </r>
  <r>
    <s v="C104448"/>
    <n v="579"/>
    <s v="Baixo"/>
    <s v="tiktok"/>
    <s v="CRM"/>
    <s v="FGTS"/>
    <d v="2024-02-14T03:59:11"/>
    <d v="2024-03-10T03:59:11"/>
    <m/>
    <m/>
    <n v="0.50900000000000001"/>
    <s v="PI"/>
    <x v="4"/>
  </r>
  <r>
    <s v="C104449"/>
    <n v="431"/>
    <s v="Médio"/>
    <s v="meta_paid"/>
    <s v="Mídia Paga"/>
    <s v="FGTS"/>
    <d v="2024-03-09T05:47:02"/>
    <d v="2024-04-06T05:47:02"/>
    <d v="2024-04-14T05:47:02"/>
    <d v="2024-04-28T05:47:02"/>
    <n v="0.13600000000000001"/>
    <s v="AL"/>
    <x v="37"/>
  </r>
  <r>
    <s v="C104450"/>
    <n v="692"/>
    <s v="Médio"/>
    <s v="indicação"/>
    <s v="Loja"/>
    <s v="Consignado"/>
    <d v="2024-08-02T17:01:18"/>
    <d v="2024-08-17T17:01:18"/>
    <d v="2024-09-05T17:01:18"/>
    <d v="2024-09-19T17:01:18"/>
    <n v="0.2"/>
    <s v="PE"/>
    <x v="31"/>
  </r>
  <r>
    <s v="C104451"/>
    <n v="780"/>
    <s v="Pensionista"/>
    <s v="tiktok"/>
    <s v="Mídia Paga"/>
    <s v="Conta"/>
    <d v="2023-06-19T06:41:06"/>
    <d v="2023-07-03T06:41:06"/>
    <m/>
    <m/>
    <n v="0.32500000000000001"/>
    <s v="MG"/>
    <x v="4"/>
  </r>
  <r>
    <s v="C104452"/>
    <n v="812"/>
    <s v="Médio"/>
    <s v="google_cpc"/>
    <s v="CRM"/>
    <s v="Consignado"/>
    <d v="2024-12-03T07:15:47"/>
    <m/>
    <m/>
    <m/>
    <n v="0.438"/>
    <s v="PA"/>
    <x v="4"/>
  </r>
  <r>
    <s v="C104453"/>
    <n v="718"/>
    <s v="Baixo"/>
    <s v="tiktok"/>
    <s v="Indicação"/>
    <s v="Cartão"/>
    <d v="2024-03-15T04:30:33"/>
    <m/>
    <m/>
    <m/>
    <n v="0.108"/>
    <s v="DF"/>
    <x v="4"/>
  </r>
  <r>
    <s v="C104454"/>
    <n v="501"/>
    <s v="Baixo"/>
    <s v="meta_paid"/>
    <s v="Mídia Paga"/>
    <s v="FGTS"/>
    <d v="2025-03-21T14:42:44"/>
    <d v="2025-03-30T14:42:44"/>
    <d v="2025-04-04T14:42:44"/>
    <d v="2025-04-05T14:42:44"/>
    <n v="0.09"/>
    <s v="PE"/>
    <x v="59"/>
  </r>
  <r>
    <s v="C104455"/>
    <n v="761"/>
    <s v="Pensionista"/>
    <s v="google_cpc"/>
    <s v="Indicação"/>
    <s v="Empréstimo Pessoal"/>
    <d v="2024-05-31T19:24:36"/>
    <d v="2024-06-04T19:24:36"/>
    <d v="2024-06-27T19:24:36"/>
    <d v="2024-07-12T19:24:36"/>
    <n v="0.35799999999999998"/>
    <s v="ES"/>
    <x v="0"/>
  </r>
  <r>
    <s v="C104456"/>
    <n v="501"/>
    <s v="Digital First"/>
    <s v="meta_paid"/>
    <s v="Indicação"/>
    <s v="Consignado"/>
    <d v="2024-01-03T10:11:33"/>
    <m/>
    <m/>
    <m/>
    <n v="0.22700000000000001"/>
    <s v="DF"/>
    <x v="4"/>
  </r>
  <r>
    <s v="C104457"/>
    <n v="451"/>
    <s v="Baixo"/>
    <s v="crm_push"/>
    <s v="Indicação"/>
    <s v="Conta"/>
    <d v="2024-02-15T23:16:13"/>
    <d v="2024-03-03T23:16:13"/>
    <d v="2024-03-14T23:16:13"/>
    <d v="2024-04-14T23:16:13"/>
    <n v="0.214"/>
    <s v="CE"/>
    <x v="63"/>
  </r>
  <r>
    <s v="C104458"/>
    <n v="521"/>
    <s v="Baixo"/>
    <s v="tiktok"/>
    <s v="CRM"/>
    <s v="FGTS"/>
    <d v="2023-01-12T06:28:57"/>
    <d v="2023-02-08T06:28:57"/>
    <d v="2023-02-26T06:28:57"/>
    <m/>
    <n v="0.24399999999999999"/>
    <s v="BA"/>
    <x v="4"/>
  </r>
  <r>
    <s v="C104459"/>
    <n v="378"/>
    <s v="Médio"/>
    <s v="tiktok"/>
    <s v="Mídia Paga"/>
    <s v="Empréstimo Pessoal"/>
    <d v="2023-09-15T01:30:17"/>
    <d v="2023-10-02T01:30:17"/>
    <d v="2023-10-12T01:30:17"/>
    <m/>
    <n v="0.23100000000000001"/>
    <s v="PI"/>
    <x v="4"/>
  </r>
  <r>
    <s v="C104460"/>
    <n v="499"/>
    <s v="Médio"/>
    <s v="tiktok"/>
    <s v="Orgânico"/>
    <s v="Consignado"/>
    <d v="2024-03-09T12:49:00"/>
    <d v="2024-03-15T12:49:00"/>
    <d v="2024-03-19T12:49:00"/>
    <d v="2024-04-13T12:49:00"/>
    <n v="0.58099999999999996"/>
    <s v="SC"/>
    <x v="1"/>
  </r>
  <r>
    <s v="C104461"/>
    <n v="398"/>
    <s v="Pensionista"/>
    <s v="orgânico"/>
    <s v="Mídia Paga"/>
    <s v="Consignado"/>
    <d v="2024-07-11T08:25:51"/>
    <d v="2024-08-09T08:25:51"/>
    <m/>
    <m/>
    <n v="0.26300000000000001"/>
    <s v="RN"/>
    <x v="4"/>
  </r>
  <r>
    <s v="C104462"/>
    <n v="512"/>
    <s v="Baixo"/>
    <s v="meta_paid"/>
    <s v="Mídia Paga"/>
    <s v="FGTS"/>
    <d v="2025-01-03T10:25:11"/>
    <d v="2025-01-29T10:25:11"/>
    <d v="2025-02-06T10:25:11"/>
    <d v="2025-02-14T10:25:11"/>
    <n v="0.63300000000000001"/>
    <s v="PB"/>
    <x v="0"/>
  </r>
  <r>
    <s v="C104463"/>
    <n v="442"/>
    <s v="Alto Potencial"/>
    <s v="meta_paid"/>
    <s v="Indicação"/>
    <s v="FGTS"/>
    <d v="2023-03-07T22:56:58"/>
    <d v="2023-03-17T22:56:58"/>
    <d v="2023-03-17T22:56:58"/>
    <m/>
    <n v="0.17899999999999999"/>
    <s v="PI"/>
    <x v="4"/>
  </r>
  <r>
    <s v="C104464"/>
    <n v="688"/>
    <s v="Alto Potencial"/>
    <s v="google_cpc"/>
    <s v="CRM"/>
    <s v="Consignado"/>
    <d v="2023-10-27T07:42:36"/>
    <d v="2023-11-18T07:42:36"/>
    <m/>
    <m/>
    <n v="0.33100000000000002"/>
    <s v="ES"/>
    <x v="4"/>
  </r>
  <r>
    <s v="C104465"/>
    <n v="673"/>
    <s v="Digital First"/>
    <s v="google_cpc"/>
    <s v="Mídia Paga"/>
    <s v="Empréstimo Pessoal"/>
    <d v="2025-06-02T00:55:29"/>
    <m/>
    <m/>
    <m/>
    <n v="0.47399999999999998"/>
    <s v="SC"/>
    <x v="4"/>
  </r>
  <r>
    <s v="C104466"/>
    <n v="351"/>
    <s v="Digital First"/>
    <s v="indicação"/>
    <s v="Mídia Paga"/>
    <s v="Consignado"/>
    <d v="2025-07-13T15:40:13"/>
    <d v="2025-08-11T15:40:13"/>
    <m/>
    <m/>
    <n v="0.42399999999999999"/>
    <s v="PA"/>
    <x v="4"/>
  </r>
  <r>
    <s v="C104467"/>
    <n v="434"/>
    <s v="Médio"/>
    <s v="crm_push"/>
    <s v="Orgânico"/>
    <s v="FGTS"/>
    <d v="2023-03-20T23:10:03"/>
    <d v="2023-03-24T23:10:03"/>
    <d v="2023-04-02T23:10:03"/>
    <m/>
    <n v="0.52900000000000003"/>
    <s v="DF"/>
    <x v="4"/>
  </r>
  <r>
    <s v="C104468"/>
    <n v="710"/>
    <s v="Baixo"/>
    <s v="meta_paid"/>
    <s v="Loja"/>
    <s v="Consignado"/>
    <d v="2023-10-06T02:23:05"/>
    <d v="2023-11-02T02:23:05"/>
    <d v="2023-11-13T02:23:05"/>
    <d v="2023-11-14T02:23:05"/>
    <n v="0.19"/>
    <s v="DF"/>
    <x v="41"/>
  </r>
  <r>
    <s v="C104469"/>
    <n v="769"/>
    <s v="Médio"/>
    <s v="meta_paid"/>
    <s v="Mídia Paga"/>
    <s v="Consignado"/>
    <d v="2023-12-17T22:28:59"/>
    <m/>
    <m/>
    <m/>
    <n v="0.24399999999999999"/>
    <s v="SC"/>
    <x v="4"/>
  </r>
  <r>
    <s v="C104470"/>
    <n v="411"/>
    <s v="Baixo"/>
    <s v="loja"/>
    <s v="Mídia Paga"/>
    <s v="Empréstimo Pessoal"/>
    <d v="2023-01-21T21:31:58"/>
    <m/>
    <m/>
    <m/>
    <n v="0.61499999999999999"/>
    <s v="DF"/>
    <x v="4"/>
  </r>
  <r>
    <s v="C104471"/>
    <n v="824"/>
    <s v="Baixo"/>
    <s v="meta_paid"/>
    <s v="CRM"/>
    <s v="FGTS"/>
    <d v="2024-12-20T09:22:24"/>
    <m/>
    <m/>
    <m/>
    <n v="0.192"/>
    <s v="MG"/>
    <x v="4"/>
  </r>
  <r>
    <s v="C104472"/>
    <n v="343"/>
    <s v="Baixo"/>
    <s v="tiktok"/>
    <s v="Mídia Paga"/>
    <s v="Cartão"/>
    <d v="2024-03-06T07:10:57"/>
    <d v="2024-03-13T07:10:57"/>
    <d v="2024-03-23T07:10:57"/>
    <m/>
    <n v="0.13400000000000001"/>
    <s v="MA"/>
    <x v="4"/>
  </r>
  <r>
    <s v="C104473"/>
    <n v="696"/>
    <s v="Médio"/>
    <s v="google_cpc"/>
    <s v="Mídia Paga"/>
    <s v="Cartão"/>
    <d v="2024-03-06T00:32:49"/>
    <m/>
    <m/>
    <m/>
    <n v="0.32800000000000001"/>
    <s v="MG"/>
    <x v="4"/>
  </r>
  <r>
    <s v="C104474"/>
    <n v="560"/>
    <s v="Médio"/>
    <s v="tiktok"/>
    <s v="CRM"/>
    <s v="Cartão"/>
    <d v="2024-01-23T16:17:15"/>
    <m/>
    <m/>
    <m/>
    <n v="0.45800000000000002"/>
    <s v="CE"/>
    <x v="4"/>
  </r>
  <r>
    <s v="C104475"/>
    <n v="844"/>
    <s v="Médio"/>
    <s v="loja"/>
    <s v="CRM"/>
    <s v="FGTS"/>
    <d v="2023-11-13T02:48:18"/>
    <d v="2023-11-14T02:48:18"/>
    <m/>
    <m/>
    <n v="0.129"/>
    <s v="RN"/>
    <x v="4"/>
  </r>
  <r>
    <s v="C104476"/>
    <n v="687"/>
    <s v="Pensionista"/>
    <s v="afiliado"/>
    <s v="CRM"/>
    <s v="Cartão"/>
    <d v="2024-04-08T20:15:21"/>
    <d v="2024-04-28T20:15:21"/>
    <d v="2024-05-17T20:15:21"/>
    <m/>
    <n v="0.35699999999999998"/>
    <s v="RN"/>
    <x v="4"/>
  </r>
  <r>
    <s v="C104477"/>
    <n v="775"/>
    <s v="Pensionista"/>
    <s v="tiktok"/>
    <s v="Loja"/>
    <s v="FGTS"/>
    <d v="2024-10-21T23:13:26"/>
    <d v="2024-11-06T23:13:26"/>
    <d v="2024-11-14T23:13:26"/>
    <d v="2024-12-02T23:13:26"/>
    <n v="7.0000000000000007E-2"/>
    <s v="ES"/>
    <x v="0"/>
  </r>
  <r>
    <s v="C104478"/>
    <n v="709"/>
    <s v="Baixo"/>
    <s v="tiktok"/>
    <s v="CRM"/>
    <s v="FGTS"/>
    <d v="2023-06-12T02:14:41"/>
    <m/>
    <m/>
    <m/>
    <n v="0.17"/>
    <s v="SC"/>
    <x v="4"/>
  </r>
  <r>
    <s v="C104479"/>
    <n v="315"/>
    <s v="Digital First"/>
    <s v="tiktok"/>
    <s v="Indicação"/>
    <s v="Consignado"/>
    <d v="2025-01-15T05:30:07"/>
    <d v="2025-01-25T05:30:07"/>
    <d v="2025-01-25T05:30:07"/>
    <d v="2025-02-25T05:30:07"/>
    <n v="0.22700000000000001"/>
    <s v="DF"/>
    <x v="28"/>
  </r>
  <r>
    <s v="C104480"/>
    <n v="401"/>
    <s v="Baixo"/>
    <s v="google_cpc"/>
    <s v="Loja"/>
    <s v="FGTS"/>
    <d v="2025-06-18T09:22:05"/>
    <d v="2025-07-17T09:22:05"/>
    <m/>
    <m/>
    <n v="0.58299999999999996"/>
    <s v="PA"/>
    <x v="4"/>
  </r>
  <r>
    <s v="C104481"/>
    <n v="485"/>
    <s v="Médio"/>
    <s v="google_cpc"/>
    <s v="Orgânico"/>
    <s v="Empréstimo Pessoal"/>
    <d v="2023-08-30T12:55:01"/>
    <m/>
    <m/>
    <m/>
    <n v="0.35"/>
    <s v="SE"/>
    <x v="4"/>
  </r>
  <r>
    <s v="C104482"/>
    <n v="324"/>
    <s v="Baixo"/>
    <s v="indicação"/>
    <s v="Mídia Paga"/>
    <s v="FGTS"/>
    <d v="2023-04-10T11:46:00"/>
    <m/>
    <m/>
    <m/>
    <n v="0.42099999999999999"/>
    <s v="SP"/>
    <x v="4"/>
  </r>
  <r>
    <s v="C104483"/>
    <n v="371"/>
    <s v="Médio"/>
    <s v="meta_paid"/>
    <s v="Loja"/>
    <s v="Cartão"/>
    <d v="2024-11-30T00:35:58"/>
    <m/>
    <m/>
    <m/>
    <n v="0.55000000000000004"/>
    <s v="PR"/>
    <x v="4"/>
  </r>
  <r>
    <s v="C104484"/>
    <n v="317"/>
    <s v="Médio"/>
    <s v="meta_paid"/>
    <s v="Indicação"/>
    <s v="Consignado"/>
    <d v="2024-08-07T16:16:02"/>
    <m/>
    <m/>
    <m/>
    <n v="0.182"/>
    <s v="RN"/>
    <x v="4"/>
  </r>
  <r>
    <s v="C104485"/>
    <n v="631"/>
    <s v="Médio"/>
    <s v="tiktok"/>
    <s v="Mídia Paga"/>
    <s v="Empréstimo Pessoal"/>
    <d v="2023-03-19T23:15:49"/>
    <d v="2023-03-19T23:15:49"/>
    <d v="2023-04-22T23:15:49"/>
    <d v="2023-05-06T23:15:49"/>
    <n v="0.309"/>
    <s v="CE"/>
    <x v="31"/>
  </r>
  <r>
    <s v="C104486"/>
    <n v="396"/>
    <s v="Médio"/>
    <s v="indicação"/>
    <s v="CRM"/>
    <s v="Consignado"/>
    <d v="2024-07-19T10:03:09"/>
    <m/>
    <m/>
    <m/>
    <n v="0.34399999999999997"/>
    <s v="SP"/>
    <x v="4"/>
  </r>
  <r>
    <s v="C104487"/>
    <n v="311"/>
    <s v="Baixo"/>
    <s v="orgânico"/>
    <s v="Mídia Paga"/>
    <s v="Empréstimo Pessoal"/>
    <d v="2023-11-09T18:30:20"/>
    <d v="2023-11-29T18:30:20"/>
    <d v="2023-12-04T18:30:20"/>
    <m/>
    <n v="0.50700000000000001"/>
    <s v="ES"/>
    <x v="4"/>
  </r>
  <r>
    <s v="C104488"/>
    <n v="310"/>
    <s v="Alto Potencial"/>
    <s v="tiktok"/>
    <s v="Mídia Paga"/>
    <s v="Cartão"/>
    <d v="2024-08-20T02:37:52"/>
    <m/>
    <m/>
    <m/>
    <n v="0.11899999999999999"/>
    <s v="SE"/>
    <x v="4"/>
  </r>
  <r>
    <s v="C104489"/>
    <n v="462"/>
    <s v="Alto Potencial"/>
    <s v="tiktok"/>
    <s v="CRM"/>
    <s v="Consignado"/>
    <d v="2025-08-27T22:33:16"/>
    <d v="2025-09-08T22:33:16"/>
    <d v="2025-09-24T22:33:16"/>
    <d v="2025-09-26T22:33:16"/>
    <n v="0.55700000000000005"/>
    <s v="RN"/>
    <x v="8"/>
  </r>
  <r>
    <s v="C104490"/>
    <n v="582"/>
    <s v="Baixo"/>
    <s v="orgânico"/>
    <s v="Mídia Paga"/>
    <s v="Conta"/>
    <d v="2024-10-28T23:57:19"/>
    <m/>
    <m/>
    <m/>
    <n v="0.152"/>
    <s v="BA"/>
    <x v="4"/>
  </r>
  <r>
    <s v="C104491"/>
    <n v="540"/>
    <s v="Baixo"/>
    <s v="orgânico"/>
    <s v="Mídia Paga"/>
    <s v="Cartão"/>
    <d v="2023-06-20T08:04:43"/>
    <m/>
    <m/>
    <m/>
    <n v="0.50900000000000001"/>
    <s v="PE"/>
    <x v="4"/>
  </r>
  <r>
    <s v="C104492"/>
    <n v="344"/>
    <s v="Baixo"/>
    <s v="loja"/>
    <s v="CRM"/>
    <s v="FGTS"/>
    <d v="2023-12-21T23:30:01"/>
    <m/>
    <m/>
    <m/>
    <n v="0.21299999999999999"/>
    <s v="PI"/>
    <x v="4"/>
  </r>
  <r>
    <s v="C104493"/>
    <n v="554"/>
    <s v="Médio"/>
    <s v="tiktok"/>
    <s v="Loja"/>
    <s v="Consignado"/>
    <d v="2023-03-19T05:06:43"/>
    <d v="2023-03-23T05:06:43"/>
    <m/>
    <m/>
    <n v="0.42399999999999999"/>
    <s v="PI"/>
    <x v="4"/>
  </r>
  <r>
    <s v="C104494"/>
    <n v="366"/>
    <s v="Médio"/>
    <s v="meta_paid"/>
    <s v="Loja"/>
    <s v="Cartão"/>
    <d v="2024-07-14T02:31:34"/>
    <d v="2024-07-23T02:31:34"/>
    <d v="2024-07-23T02:31:34"/>
    <m/>
    <n v="2.5999999999999999E-2"/>
    <s v="RS"/>
    <x v="4"/>
  </r>
  <r>
    <s v="C104495"/>
    <n v="341"/>
    <s v="Baixo"/>
    <s v="crm_push"/>
    <s v="Indicação"/>
    <s v="FGTS"/>
    <d v="2024-12-28T12:16:21"/>
    <m/>
    <m/>
    <m/>
    <n v="0.29499999999999998"/>
    <s v="DF"/>
    <x v="4"/>
  </r>
  <r>
    <s v="C104496"/>
    <n v="683"/>
    <s v="Baixo"/>
    <s v="crm_push"/>
    <s v="CRM"/>
    <s v="Consignado"/>
    <d v="2023-02-01T19:53:45"/>
    <d v="2023-02-02T19:53:45"/>
    <d v="2023-02-13T19:53:45"/>
    <d v="2023-02-25T19:53:45"/>
    <n v="0.25600000000000001"/>
    <s v="PR"/>
    <x v="46"/>
  </r>
  <r>
    <s v="C104497"/>
    <n v="533"/>
    <s v="Alto Potencial"/>
    <s v="google_cpc"/>
    <s v="CRM"/>
    <s v="Consignado"/>
    <d v="2023-10-12T06:57:42"/>
    <m/>
    <m/>
    <m/>
    <n v="9.9000000000000005E-2"/>
    <s v="AM"/>
    <x v="4"/>
  </r>
  <r>
    <s v="C104498"/>
    <n v="784"/>
    <s v="Pensionista"/>
    <s v="google_cpc"/>
    <s v="Loja"/>
    <s v="Conta"/>
    <d v="2023-05-02T06:42:22"/>
    <d v="2023-05-02T06:42:22"/>
    <d v="2023-05-06T06:42:22"/>
    <d v="2023-05-29T06:42:22"/>
    <n v="0.52100000000000002"/>
    <s v="PI"/>
    <x v="15"/>
  </r>
  <r>
    <s v="C104499"/>
    <n v="338"/>
    <s v="Médio"/>
    <s v="indicação"/>
    <s v="Orgânico"/>
    <s v="Consignado"/>
    <d v="2024-03-30T17:54:22"/>
    <m/>
    <m/>
    <m/>
    <n v="0.373"/>
    <s v="PR"/>
    <x v="4"/>
  </r>
  <r>
    <s v="C104500"/>
    <n v="310"/>
    <s v="Médio"/>
    <s v="meta_paid"/>
    <s v="Mídia Paga"/>
    <s v="Cartão"/>
    <d v="2024-06-23T10:08:22"/>
    <d v="2024-07-11T10:08:22"/>
    <m/>
    <m/>
    <n v="0.20100000000000001"/>
    <s v="AM"/>
    <x v="4"/>
  </r>
  <r>
    <s v="C104501"/>
    <n v="708"/>
    <s v="Médio"/>
    <s v="tiktok"/>
    <s v="Mídia Paga"/>
    <s v="Cartão"/>
    <d v="2024-12-24T13:34:46"/>
    <m/>
    <m/>
    <m/>
    <n v="0.11799999999999999"/>
    <s v="PR"/>
    <x v="4"/>
  </r>
  <r>
    <s v="C104502"/>
    <n v="407"/>
    <s v="Médio"/>
    <s v="meta_paid"/>
    <s v="Indicação"/>
    <s v="Consignado"/>
    <d v="2023-01-12T01:20:05"/>
    <m/>
    <m/>
    <m/>
    <n v="0.19800000000000001"/>
    <s v="PB"/>
    <x v="4"/>
  </r>
  <r>
    <s v="C104503"/>
    <n v="393"/>
    <s v="Pensionista"/>
    <s v="meta_paid"/>
    <s v="Mídia Paga"/>
    <s v="FGTS"/>
    <d v="2023-09-29T08:03:35"/>
    <d v="2023-10-16T08:03:35"/>
    <d v="2023-10-16T08:03:35"/>
    <m/>
    <n v="0.371"/>
    <s v="AL"/>
    <x v="4"/>
  </r>
  <r>
    <s v="C104504"/>
    <n v="383"/>
    <s v="Alto Potencial"/>
    <s v="orgânico"/>
    <s v="Mídia Paga"/>
    <s v="Conta"/>
    <d v="2024-07-23T02:58:44"/>
    <d v="2024-07-28T02:58:44"/>
    <d v="2024-08-05T02:58:44"/>
    <m/>
    <n v="0.51100000000000001"/>
    <s v="DF"/>
    <x v="4"/>
  </r>
  <r>
    <s v="C104505"/>
    <n v="357"/>
    <s v="Médio"/>
    <s v="meta_paid"/>
    <s v="Mídia Paga"/>
    <s v="Empréstimo Pessoal"/>
    <d v="2024-04-21T01:09:18"/>
    <d v="2024-04-24T01:09:18"/>
    <d v="2024-05-03T01:09:18"/>
    <m/>
    <n v="0.55900000000000005"/>
    <s v="SE"/>
    <x v="4"/>
  </r>
  <r>
    <s v="C104506"/>
    <n v="592"/>
    <s v="Médio"/>
    <s v="meta_paid"/>
    <s v="Indicação"/>
    <s v="FGTS"/>
    <d v="2024-11-27T03:50:45"/>
    <d v="2024-12-26T03:50:45"/>
    <d v="2025-01-03T03:50:45"/>
    <d v="2025-02-06T03:50:45"/>
    <n v="0.48699999999999999"/>
    <s v="RN"/>
    <x v="53"/>
  </r>
  <r>
    <s v="C104507"/>
    <n v="315"/>
    <s v="Médio"/>
    <s v="google_cpc"/>
    <s v="Mídia Paga"/>
    <s v="Empréstimo Pessoal"/>
    <d v="2023-05-01T14:48:37"/>
    <d v="2023-05-27T14:48:37"/>
    <d v="2023-06-07T14:48:37"/>
    <m/>
    <n v="0.26300000000000001"/>
    <s v="GO"/>
    <x v="4"/>
  </r>
  <r>
    <s v="C104508"/>
    <n v="776"/>
    <s v="Alto Potencial"/>
    <s v="loja"/>
    <s v="Orgânico"/>
    <s v="Consignado"/>
    <d v="2024-03-22T22:38:52"/>
    <m/>
    <m/>
    <m/>
    <n v="0.105"/>
    <s v="PB"/>
    <x v="4"/>
  </r>
  <r>
    <s v="C104509"/>
    <n v="464"/>
    <s v="Alto Potencial"/>
    <s v="afiliado"/>
    <s v="Mídia Paga"/>
    <s v="FGTS"/>
    <d v="2023-07-28T01:49:08"/>
    <d v="2023-08-22T01:49:08"/>
    <d v="2023-08-30T01:49:08"/>
    <d v="2023-09-15T01:49:08"/>
    <n v="0.247"/>
    <s v="RS"/>
    <x v="29"/>
  </r>
  <r>
    <s v="C104510"/>
    <n v="736"/>
    <s v="Médio"/>
    <s v="crm_push"/>
    <s v="CRM"/>
    <s v="Consignado"/>
    <d v="2024-10-31T07:18:55"/>
    <d v="2024-11-21T07:18:55"/>
    <m/>
    <m/>
    <n v="0.28499999999999998"/>
    <s v="GO"/>
    <x v="4"/>
  </r>
  <r>
    <s v="C104511"/>
    <n v="702"/>
    <s v="Baixo"/>
    <s v="orgânico"/>
    <s v="CRM"/>
    <s v="FGTS"/>
    <d v="2024-08-10T22:01:50"/>
    <d v="2024-08-29T22:01:50"/>
    <d v="2024-09-08T22:01:50"/>
    <d v="2024-10-10T22:01:50"/>
    <n v="8.1000000000000003E-2"/>
    <s v="MG"/>
    <x v="56"/>
  </r>
  <r>
    <s v="C104512"/>
    <n v="685"/>
    <s v="Baixo"/>
    <s v="tiktok"/>
    <s v="Mídia Paga"/>
    <s v="FGTS"/>
    <d v="2023-09-08T12:48:59"/>
    <d v="2023-09-09T12:48:59"/>
    <d v="2023-09-20T12:48:59"/>
    <m/>
    <n v="0.317"/>
    <s v="PI"/>
    <x v="4"/>
  </r>
  <r>
    <s v="C104513"/>
    <n v="437"/>
    <s v="Baixo"/>
    <s v="afiliado"/>
    <s v="Indicação"/>
    <s v="Cartão"/>
    <d v="2024-01-20T05:26:15"/>
    <d v="2024-02-05T05:26:15"/>
    <d v="2024-02-14T05:26:15"/>
    <d v="2024-03-16T05:26:15"/>
    <n v="0.49399999999999999"/>
    <s v="BA"/>
    <x v="21"/>
  </r>
  <r>
    <s v="C104514"/>
    <n v="830"/>
    <s v="Baixo"/>
    <s v="crm_push"/>
    <s v="Loja"/>
    <s v="Empréstimo Pessoal"/>
    <d v="2024-12-15T08:32:45"/>
    <m/>
    <m/>
    <m/>
    <n v="0.05"/>
    <s v="ES"/>
    <x v="4"/>
  </r>
  <r>
    <s v="C104515"/>
    <n v="592"/>
    <s v="Médio"/>
    <s v="crm_push"/>
    <s v="Mídia Paga"/>
    <s v="Empréstimo Pessoal"/>
    <d v="2024-06-10T19:10:41"/>
    <m/>
    <m/>
    <m/>
    <n v="0.59899999999999998"/>
    <s v="GO"/>
    <x v="4"/>
  </r>
  <r>
    <s v="C104516"/>
    <n v="774"/>
    <s v="Digital First"/>
    <s v="meta_paid"/>
    <s v="Mídia Paga"/>
    <s v="Consignado"/>
    <d v="2023-05-06T09:19:43"/>
    <d v="2023-05-22T09:19:43"/>
    <d v="2023-05-30T09:19:43"/>
    <m/>
    <n v="5.1999999999999998E-2"/>
    <s v="DF"/>
    <x v="4"/>
  </r>
  <r>
    <s v="C104517"/>
    <n v="761"/>
    <s v="Médio"/>
    <s v="meta_paid"/>
    <s v="Mídia Paga"/>
    <s v="Consignado"/>
    <d v="2024-06-07T07:36:37"/>
    <d v="2024-07-06T07:36:37"/>
    <d v="2024-07-09T07:36:37"/>
    <m/>
    <n v="0.40500000000000003"/>
    <s v="PE"/>
    <x v="4"/>
  </r>
  <r>
    <s v="C104518"/>
    <n v="672"/>
    <s v="Médio"/>
    <s v="orgânico"/>
    <s v="Loja"/>
    <s v="Consignado"/>
    <d v="2024-11-05T07:51:09"/>
    <m/>
    <m/>
    <m/>
    <n v="0.63800000000000001"/>
    <s v="ES"/>
    <x v="4"/>
  </r>
  <r>
    <s v="C104519"/>
    <n v="461"/>
    <s v="Baixo"/>
    <s v="meta_paid"/>
    <s v="Mídia Paga"/>
    <s v="Consignado"/>
    <d v="2024-10-14T02:36:42"/>
    <d v="2024-11-05T02:36:42"/>
    <d v="2024-11-19T02:36:42"/>
    <d v="2024-11-24T02:36:42"/>
    <n v="0.28999999999999998"/>
    <s v="PA"/>
    <x v="28"/>
  </r>
  <r>
    <s v="C104520"/>
    <n v="343"/>
    <s v="Baixo"/>
    <s v="meta_paid"/>
    <s v="Mídia Paga"/>
    <s v="Consignado"/>
    <d v="2024-12-06T22:30:15"/>
    <d v="2024-12-06T22:30:15"/>
    <m/>
    <m/>
    <n v="0.65300000000000002"/>
    <s v="MG"/>
    <x v="4"/>
  </r>
  <r>
    <s v="C104521"/>
    <n v="382"/>
    <s v="Médio"/>
    <s v="tiktok"/>
    <s v="CRM"/>
    <s v="FGTS"/>
    <d v="2024-09-27T19:47:51"/>
    <d v="2024-09-30T19:47:51"/>
    <d v="2024-10-08T19:47:51"/>
    <m/>
    <n v="6.3E-2"/>
    <s v="DF"/>
    <x v="4"/>
  </r>
  <r>
    <s v="C104522"/>
    <n v="838"/>
    <s v="Alto Potencial"/>
    <s v="meta_paid"/>
    <s v="Mídia Paga"/>
    <s v="Cartão"/>
    <d v="2025-05-18T21:07:10"/>
    <d v="2025-06-12T21:07:10"/>
    <d v="2025-06-19T21:07:10"/>
    <d v="2025-07-24T21:07:10"/>
    <n v="0.254"/>
    <s v="SC"/>
    <x v="42"/>
  </r>
  <r>
    <s v="C104523"/>
    <n v="818"/>
    <s v="Alto Potencial"/>
    <s v="crm_push"/>
    <s v="Mídia Paga"/>
    <s v="FGTS"/>
    <d v="2024-06-07T01:07:24"/>
    <m/>
    <m/>
    <m/>
    <n v="0.16400000000000001"/>
    <s v="MA"/>
    <x v="4"/>
  </r>
  <r>
    <s v="C104524"/>
    <n v="710"/>
    <s v="Digital First"/>
    <s v="google_cpc"/>
    <s v="CRM"/>
    <s v="Cartão"/>
    <d v="2024-10-04T00:59:17"/>
    <m/>
    <m/>
    <m/>
    <n v="0.24299999999999999"/>
    <s v="DF"/>
    <x v="4"/>
  </r>
  <r>
    <s v="C104525"/>
    <n v="640"/>
    <s v="Alto Potencial"/>
    <s v="orgânico"/>
    <s v="Mídia Paga"/>
    <s v="Empréstimo Pessoal"/>
    <d v="2023-01-29T16:53:37"/>
    <d v="2023-02-01T16:53:37"/>
    <d v="2023-02-14T16:53:37"/>
    <m/>
    <n v="0.377"/>
    <s v="SC"/>
    <x v="4"/>
  </r>
  <r>
    <s v="C104526"/>
    <n v="388"/>
    <s v="Baixo"/>
    <s v="google_cpc"/>
    <s v="Loja"/>
    <s v="FGTS"/>
    <d v="2023-02-25T17:48:49"/>
    <d v="2023-03-06T17:48:49"/>
    <d v="2023-03-17T17:48:49"/>
    <m/>
    <n v="0.45200000000000001"/>
    <s v="PI"/>
    <x v="4"/>
  </r>
  <r>
    <s v="C104527"/>
    <n v="529"/>
    <s v="Médio"/>
    <s v="loja"/>
    <s v="Indicação"/>
    <s v="Cartão"/>
    <d v="2023-01-11T14:51:12"/>
    <m/>
    <m/>
    <m/>
    <n v="0.628"/>
    <s v="PB"/>
    <x v="4"/>
  </r>
  <r>
    <s v="C104528"/>
    <n v="317"/>
    <s v="Médio"/>
    <s v="meta_paid"/>
    <s v="Mídia Paga"/>
    <s v="Consignado"/>
    <d v="2024-12-07T00:07:17"/>
    <m/>
    <m/>
    <m/>
    <n v="0.30499999999999999"/>
    <s v="PI"/>
    <x v="4"/>
  </r>
  <r>
    <s v="C104529"/>
    <n v="580"/>
    <s v="Médio"/>
    <s v="crm_push"/>
    <s v="CRM"/>
    <s v="FGTS"/>
    <d v="2025-08-19T06:58:04"/>
    <m/>
    <m/>
    <m/>
    <n v="0.127"/>
    <s v="AM"/>
    <x v="4"/>
  </r>
  <r>
    <s v="C104530"/>
    <n v="721"/>
    <s v="Alto Potencial"/>
    <s v="tiktok"/>
    <s v="CRM"/>
    <s v="FGTS"/>
    <d v="2023-08-25T10:01:35"/>
    <m/>
    <m/>
    <m/>
    <n v="0.52900000000000003"/>
    <s v="RN"/>
    <x v="4"/>
  </r>
  <r>
    <s v="C104531"/>
    <n v="637"/>
    <s v="Médio"/>
    <s v="google_cpc"/>
    <s v="Orgânico"/>
    <s v="Consignado"/>
    <d v="2023-02-28T01:23:59"/>
    <d v="2023-03-01T01:23:59"/>
    <d v="2023-03-06T01:23:59"/>
    <d v="2023-03-29T01:23:59"/>
    <n v="5.8999999999999997E-2"/>
    <s v="PA"/>
    <x v="35"/>
  </r>
  <r>
    <s v="C104532"/>
    <n v="565"/>
    <s v="Baixo"/>
    <s v="tiktok"/>
    <s v="Mídia Paga"/>
    <s v="FGTS"/>
    <d v="2024-12-04T12:03:38"/>
    <m/>
    <m/>
    <m/>
    <n v="0.45100000000000001"/>
    <s v="RJ"/>
    <x v="4"/>
  </r>
  <r>
    <s v="C104533"/>
    <n v="654"/>
    <s v="Médio"/>
    <s v="loja"/>
    <s v="Mídia Paga"/>
    <s v="FGTS"/>
    <d v="2024-12-03T20:46:34"/>
    <m/>
    <m/>
    <m/>
    <n v="0.49399999999999999"/>
    <s v="GO"/>
    <x v="4"/>
  </r>
  <r>
    <s v="C104534"/>
    <n v="659"/>
    <s v="Baixo"/>
    <s v="google_cpc"/>
    <s v="Loja"/>
    <s v="Cartão"/>
    <d v="2025-09-26T01:50:18"/>
    <d v="2025-10-08T01:50:18"/>
    <d v="2025-10-26T01:50:18"/>
    <m/>
    <n v="5.0999999999999997E-2"/>
    <s v="PR"/>
    <x v="4"/>
  </r>
  <r>
    <s v="C104535"/>
    <n v="516"/>
    <s v="Alto Potencial"/>
    <s v="meta_paid"/>
    <s v="Mídia Paga"/>
    <s v="Cartão"/>
    <d v="2025-06-14T05:23:08"/>
    <m/>
    <m/>
    <m/>
    <n v="0.47"/>
    <s v="PB"/>
    <x v="4"/>
  </r>
  <r>
    <s v="C104536"/>
    <n v="620"/>
    <s v="Digital First"/>
    <s v="meta_paid"/>
    <s v="CRM"/>
    <s v="Conta"/>
    <d v="2024-12-10T12:40:41"/>
    <d v="2024-12-20T12:40:41"/>
    <m/>
    <m/>
    <n v="0.17899999999999999"/>
    <s v="SC"/>
    <x v="4"/>
  </r>
  <r>
    <s v="C104537"/>
    <n v="511"/>
    <s v="Pensionista"/>
    <s v="meta_paid"/>
    <s v="CRM"/>
    <s v="Conta"/>
    <d v="2023-10-12T06:31:30"/>
    <d v="2023-10-14T06:31:30"/>
    <d v="2023-10-15T06:31:30"/>
    <d v="2023-10-20T06:31:30"/>
    <n v="0.248"/>
    <s v="PI"/>
    <x v="80"/>
  </r>
  <r>
    <s v="C104538"/>
    <n v="502"/>
    <s v="Alto Potencial"/>
    <s v="loja"/>
    <s v="Mídia Paga"/>
    <s v="Consignado"/>
    <d v="2024-03-06T14:31:58"/>
    <d v="2024-03-16T14:31:58"/>
    <d v="2024-03-18T14:31:58"/>
    <d v="2024-04-28T14:31:58"/>
    <n v="0.438"/>
    <s v="GO"/>
    <x v="11"/>
  </r>
  <r>
    <s v="C104539"/>
    <n v="452"/>
    <s v="Pensionista"/>
    <s v="meta_paid"/>
    <s v="Orgânico"/>
    <s v="FGTS"/>
    <d v="2024-03-28T09:42:38"/>
    <d v="2024-04-05T09:42:38"/>
    <m/>
    <m/>
    <n v="0.33300000000000002"/>
    <s v="SE"/>
    <x v="4"/>
  </r>
  <r>
    <s v="C104540"/>
    <n v="728"/>
    <s v="Médio"/>
    <s v="orgânico"/>
    <s v="Loja"/>
    <s v="Consignado"/>
    <d v="2023-09-03T15:27:56"/>
    <d v="2023-09-19T15:27:56"/>
    <d v="2023-10-03T15:27:56"/>
    <m/>
    <n v="0.371"/>
    <s v="MA"/>
    <x v="4"/>
  </r>
  <r>
    <s v="C104541"/>
    <n v="586"/>
    <s v="Baixo"/>
    <s v="google_cpc"/>
    <s v="Mídia Paga"/>
    <s v="Consignado"/>
    <d v="2023-10-06T14:22:04"/>
    <d v="2023-10-26T14:22:04"/>
    <d v="2023-11-17T14:22:04"/>
    <m/>
    <n v="0.19"/>
    <s v="ES"/>
    <x v="4"/>
  </r>
  <r>
    <s v="C104542"/>
    <n v="620"/>
    <s v="Médio"/>
    <s v="google_cpc"/>
    <s v="Loja"/>
    <s v="Consignado"/>
    <d v="2023-09-10T13:28:16"/>
    <d v="2023-10-05T13:28:16"/>
    <d v="2023-10-10T13:28:16"/>
    <d v="2023-10-28T13:28:16"/>
    <n v="0.32100000000000001"/>
    <s v="CE"/>
    <x v="31"/>
  </r>
  <r>
    <s v="C104543"/>
    <n v="735"/>
    <s v="Baixo"/>
    <s v="google_cpc"/>
    <s v="Mídia Paga"/>
    <s v="Conta"/>
    <d v="2025-04-10T16:50:18"/>
    <d v="2025-05-03T16:50:18"/>
    <d v="2025-05-15T16:50:18"/>
    <d v="2025-05-16T16:50:18"/>
    <n v="0.36899999999999999"/>
    <s v="AL"/>
    <x v="26"/>
  </r>
  <r>
    <s v="C104544"/>
    <n v="795"/>
    <s v="Médio"/>
    <s v="meta_paid"/>
    <s v="Loja"/>
    <s v="FGTS"/>
    <d v="2025-04-09T00:13:46"/>
    <d v="2025-04-22T00:13:46"/>
    <d v="2025-04-23T00:13:46"/>
    <m/>
    <n v="0.41599999999999998"/>
    <s v="RN"/>
    <x v="4"/>
  </r>
  <r>
    <s v="C104545"/>
    <n v="448"/>
    <s v="Médio"/>
    <s v="tiktok"/>
    <s v="CRM"/>
    <s v="Consignado"/>
    <d v="2023-09-27T21:03:16"/>
    <d v="2023-09-28T21:03:16"/>
    <d v="2023-10-01T21:03:16"/>
    <d v="2023-10-12T21:03:16"/>
    <n v="0.39400000000000002"/>
    <s v="PI"/>
    <x v="59"/>
  </r>
  <r>
    <s v="C104546"/>
    <n v="841"/>
    <s v="Baixo"/>
    <s v="google_cpc"/>
    <s v="CRM"/>
    <s v="Consignado"/>
    <d v="2023-05-04T16:36:02"/>
    <m/>
    <m/>
    <m/>
    <n v="0.19600000000000001"/>
    <s v="GO"/>
    <x v="4"/>
  </r>
  <r>
    <s v="C104547"/>
    <n v="781"/>
    <s v="Baixo"/>
    <s v="crm_push"/>
    <s v="Mídia Paga"/>
    <s v="Cartão"/>
    <d v="2023-07-02T23:14:18"/>
    <d v="2023-07-21T23:14:18"/>
    <d v="2023-08-07T23:14:18"/>
    <m/>
    <n v="0.46200000000000002"/>
    <s v="PE"/>
    <x v="4"/>
  </r>
  <r>
    <s v="C104548"/>
    <n v="625"/>
    <s v="Médio"/>
    <s v="tiktok"/>
    <s v="Mídia Paga"/>
    <s v="Cartão"/>
    <d v="2024-11-11T23:00:45"/>
    <d v="2024-11-25T23:00:45"/>
    <m/>
    <m/>
    <n v="0.17599999999999999"/>
    <s v="SE"/>
    <x v="4"/>
  </r>
  <r>
    <s v="C104549"/>
    <n v="328"/>
    <s v="Pensionista"/>
    <s v="google_cpc"/>
    <s v="Indicação"/>
    <s v="FGTS"/>
    <d v="2023-01-14T19:39:42"/>
    <m/>
    <m/>
    <m/>
    <n v="0.38700000000000001"/>
    <s v="RS"/>
    <x v="4"/>
  </r>
  <r>
    <s v="C104550"/>
    <n v="558"/>
    <s v="Pensionista"/>
    <s v="google_cpc"/>
    <s v="CRM"/>
    <s v="Consignado"/>
    <d v="2025-05-30T23:27:55"/>
    <m/>
    <m/>
    <m/>
    <n v="9.7000000000000003E-2"/>
    <s v="AM"/>
    <x v="4"/>
  </r>
  <r>
    <s v="C104551"/>
    <n v="374"/>
    <s v="Pensionista"/>
    <s v="google_cpc"/>
    <s v="CRM"/>
    <s v="Consignado"/>
    <d v="2024-10-21T13:33:22"/>
    <m/>
    <m/>
    <m/>
    <n v="0.21099999999999999"/>
    <s v="RJ"/>
    <x v="4"/>
  </r>
  <r>
    <s v="C104552"/>
    <n v="797"/>
    <s v="Digital First"/>
    <s v="meta_paid"/>
    <s v="Indicação"/>
    <s v="Consignado"/>
    <d v="2025-02-21T14:01:57"/>
    <d v="2025-03-17T14:01:57"/>
    <d v="2025-03-29T14:01:57"/>
    <m/>
    <n v="0.16"/>
    <s v="SP"/>
    <x v="4"/>
  </r>
  <r>
    <s v="C104553"/>
    <n v="715"/>
    <s v="Médio"/>
    <s v="meta_paid"/>
    <s v="CRM"/>
    <s v="Conta"/>
    <d v="2024-12-15T21:44:05"/>
    <d v="2024-12-21T21:44:05"/>
    <d v="2025-01-08T21:44:05"/>
    <m/>
    <n v="0.33200000000000002"/>
    <s v="PE"/>
    <x v="4"/>
  </r>
  <r>
    <s v="C104554"/>
    <n v="639"/>
    <s v="Médio"/>
    <s v="afiliado"/>
    <s v="Mídia Paga"/>
    <s v="Conta"/>
    <d v="2025-05-02T12:29:18"/>
    <m/>
    <m/>
    <m/>
    <n v="0.26100000000000001"/>
    <s v="GO"/>
    <x v="4"/>
  </r>
  <r>
    <s v="C104555"/>
    <n v="607"/>
    <s v="Médio"/>
    <s v="loja"/>
    <s v="Loja"/>
    <s v="Conta"/>
    <d v="2024-12-14T12:15:09"/>
    <d v="2024-12-24T12:15:09"/>
    <d v="2025-01-10T12:15:09"/>
    <m/>
    <n v="0.19700000000000001"/>
    <s v="RS"/>
    <x v="4"/>
  </r>
  <r>
    <s v="C104556"/>
    <n v="540"/>
    <s v="Pensionista"/>
    <s v="crm_push"/>
    <s v="Indicação"/>
    <s v="FGTS"/>
    <d v="2024-05-29T15:58:15"/>
    <d v="2024-06-20T15:58:15"/>
    <d v="2024-06-20T15:58:15"/>
    <d v="2024-06-28T15:58:15"/>
    <n v="0.22"/>
    <s v="AL"/>
    <x v="8"/>
  </r>
  <r>
    <s v="C104557"/>
    <n v="552"/>
    <s v="Médio"/>
    <s v="meta_paid"/>
    <s v="Mídia Paga"/>
    <s v="Cartão"/>
    <d v="2025-07-16T12:27:28"/>
    <d v="2025-07-19T12:27:28"/>
    <d v="2025-07-20T12:27:28"/>
    <d v="2025-07-31T12:27:28"/>
    <n v="0.317"/>
    <s v="RJ"/>
    <x v="59"/>
  </r>
  <r>
    <s v="C104558"/>
    <n v="519"/>
    <s v="Médio"/>
    <s v="meta_paid"/>
    <s v="CRM"/>
    <s v="FGTS"/>
    <d v="2024-09-03T13:36:31"/>
    <m/>
    <m/>
    <m/>
    <n v="0.32"/>
    <s v="CE"/>
    <x v="4"/>
  </r>
  <r>
    <s v="C104559"/>
    <n v="696"/>
    <s v="Médio"/>
    <s v="indicação"/>
    <s v="Indicação"/>
    <s v="Consignado"/>
    <d v="2024-01-18T04:10:07"/>
    <d v="2024-01-24T04:10:07"/>
    <d v="2024-02-04T04:10:07"/>
    <d v="2024-02-18T04:10:07"/>
    <n v="0.127"/>
    <s v="PB"/>
    <x v="25"/>
  </r>
  <r>
    <s v="C104560"/>
    <n v="635"/>
    <s v="Médio"/>
    <s v="orgânico"/>
    <s v="Mídia Paga"/>
    <s v="Consignado"/>
    <d v="2024-01-16T00:20:06"/>
    <m/>
    <m/>
    <m/>
    <n v="0.61299999999999999"/>
    <s v="SE"/>
    <x v="4"/>
  </r>
  <r>
    <s v="C104561"/>
    <n v="328"/>
    <s v="Médio"/>
    <s v="meta_paid"/>
    <s v="Mídia Paga"/>
    <s v="Cartão"/>
    <d v="2024-08-01T09:57:19"/>
    <m/>
    <m/>
    <m/>
    <n v="0.23100000000000001"/>
    <s v="RN"/>
    <x v="4"/>
  </r>
  <r>
    <s v="C104562"/>
    <n v="793"/>
    <s v="Baixo"/>
    <s v="meta_paid"/>
    <s v="CRM"/>
    <s v="Conta"/>
    <d v="2023-09-23T18:13:13"/>
    <d v="2023-10-16T18:13:13"/>
    <m/>
    <m/>
    <n v="0.219"/>
    <s v="PB"/>
    <x v="4"/>
  </r>
  <r>
    <s v="C104563"/>
    <n v="801"/>
    <s v="Alto Potencial"/>
    <s v="meta_paid"/>
    <s v="Mídia Paga"/>
    <s v="Consignado"/>
    <d v="2023-02-14T12:11:14"/>
    <m/>
    <m/>
    <m/>
    <n v="0.69899999999999995"/>
    <s v="SP"/>
    <x v="4"/>
  </r>
  <r>
    <s v="C104564"/>
    <n v="453"/>
    <s v="Baixo"/>
    <s v="tiktok"/>
    <s v="CRM"/>
    <s v="Cartão"/>
    <d v="2023-02-15T10:08:02"/>
    <m/>
    <m/>
    <m/>
    <n v="0.22500000000000001"/>
    <s v="RS"/>
    <x v="4"/>
  </r>
  <r>
    <s v="C104565"/>
    <n v="530"/>
    <s v="Baixo"/>
    <s v="afiliado"/>
    <s v="Orgânico"/>
    <s v="Consignado"/>
    <d v="2024-03-01T18:34:44"/>
    <m/>
    <m/>
    <m/>
    <n v="1.4E-2"/>
    <s v="PI"/>
    <x v="4"/>
  </r>
  <r>
    <s v="C104566"/>
    <n v="401"/>
    <s v="Baixo"/>
    <s v="google_cpc"/>
    <s v="Mídia Paga"/>
    <s v="Conta"/>
    <d v="2025-10-25T04:04:36"/>
    <d v="2025-11-15T04:04:36"/>
    <d v="2025-11-15T04:04:36"/>
    <d v="2025-12-01T04:04:36"/>
    <n v="0.505"/>
    <s v="AL"/>
    <x v="48"/>
  </r>
  <r>
    <s v="C104567"/>
    <n v="476"/>
    <s v="Médio"/>
    <s v="google_cpc"/>
    <s v="Loja"/>
    <s v="Empréstimo Pessoal"/>
    <d v="2025-02-14T03:53:54"/>
    <m/>
    <m/>
    <m/>
    <n v="0.378"/>
    <s v="SE"/>
    <x v="4"/>
  </r>
  <r>
    <s v="C104568"/>
    <n v="531"/>
    <s v="Digital First"/>
    <s v="meta_paid"/>
    <s v="Mídia Paga"/>
    <s v="Consignado"/>
    <d v="2025-07-06T04:10:00"/>
    <d v="2025-07-29T04:10:00"/>
    <d v="2025-07-31T04:10:00"/>
    <d v="2025-08-16T04:10:00"/>
    <n v="0.4"/>
    <s v="MG"/>
    <x v="28"/>
  </r>
  <r>
    <s v="C104569"/>
    <n v="311"/>
    <s v="Baixo"/>
    <s v="google_cpc"/>
    <s v="Mídia Paga"/>
    <s v="Consignado"/>
    <d v="2023-12-06T10:30:27"/>
    <m/>
    <m/>
    <m/>
    <n v="0.34399999999999997"/>
    <s v="AL"/>
    <x v="4"/>
  </r>
  <r>
    <s v="C104570"/>
    <n v="485"/>
    <s v="Alto Potencial"/>
    <s v="tiktok"/>
    <s v="Mídia Paga"/>
    <s v="FGTS"/>
    <d v="2024-10-24T06:03:08"/>
    <d v="2024-11-17T06:03:08"/>
    <m/>
    <m/>
    <n v="0.21299999999999999"/>
    <s v="DF"/>
    <x v="4"/>
  </r>
  <r>
    <s v="C104571"/>
    <n v="565"/>
    <s v="Baixo"/>
    <s v="orgânico"/>
    <s v="Loja"/>
    <s v="Conta"/>
    <d v="2023-12-01T13:24:14"/>
    <d v="2023-12-24T13:24:14"/>
    <m/>
    <m/>
    <n v="0.376"/>
    <s v="DF"/>
    <x v="4"/>
  </r>
  <r>
    <s v="C104572"/>
    <n v="434"/>
    <s v="Baixo"/>
    <s v="meta_paid"/>
    <s v="Mídia Paga"/>
    <s v="Consignado"/>
    <d v="2024-12-09T13:13:54"/>
    <m/>
    <m/>
    <m/>
    <n v="0.42799999999999999"/>
    <s v="DF"/>
    <x v="4"/>
  </r>
  <r>
    <s v="C104573"/>
    <n v="330"/>
    <s v="Médio"/>
    <s v="orgânico"/>
    <s v="Mídia Paga"/>
    <s v="FGTS"/>
    <d v="2023-08-27T07:13:46"/>
    <m/>
    <m/>
    <m/>
    <n v="0.39100000000000001"/>
    <s v="GO"/>
    <x v="4"/>
  </r>
  <r>
    <s v="C104574"/>
    <n v="755"/>
    <s v="Alto Potencial"/>
    <s v="meta_paid"/>
    <s v="Indicação"/>
    <s v="Consignado"/>
    <d v="2025-09-15T00:16:01"/>
    <d v="2025-10-12T00:16:01"/>
    <d v="2025-10-31T00:16:01"/>
    <m/>
    <n v="0.17899999999999999"/>
    <s v="GO"/>
    <x v="4"/>
  </r>
  <r>
    <s v="C104575"/>
    <n v="558"/>
    <s v="Baixo"/>
    <s v="tiktok"/>
    <s v="Indicação"/>
    <s v="Consignado"/>
    <d v="2025-09-16T02:02:49"/>
    <d v="2025-09-24T02:02:49"/>
    <m/>
    <m/>
    <n v="0.39400000000000002"/>
    <s v="BA"/>
    <x v="4"/>
  </r>
  <r>
    <s v="C104576"/>
    <n v="403"/>
    <s v="Baixo"/>
    <s v="tiktok"/>
    <s v="Mídia Paga"/>
    <s v="Conta"/>
    <d v="2024-10-29T21:10:20"/>
    <d v="2024-11-21T21:10:20"/>
    <d v="2024-11-27T21:10:20"/>
    <d v="2024-12-15T21:10:20"/>
    <n v="0.50900000000000001"/>
    <s v="CE"/>
    <x v="39"/>
  </r>
  <r>
    <s v="C104577"/>
    <n v="730"/>
    <s v="Médio"/>
    <s v="meta_paid"/>
    <s v="Mídia Paga"/>
    <s v="Conta"/>
    <d v="2024-12-08T09:36:42"/>
    <m/>
    <m/>
    <m/>
    <n v="0.125"/>
    <s v="GO"/>
    <x v="4"/>
  </r>
  <r>
    <s v="C104578"/>
    <n v="681"/>
    <s v="Baixo"/>
    <s v="tiktok"/>
    <s v="CRM"/>
    <s v="Conta"/>
    <d v="2025-03-23T06:35:04"/>
    <m/>
    <m/>
    <m/>
    <n v="0.71099999999999997"/>
    <s v="AM"/>
    <x v="4"/>
  </r>
  <r>
    <s v="C104579"/>
    <n v="768"/>
    <s v="Médio"/>
    <s v="meta_paid"/>
    <s v="CRM"/>
    <s v="Consignado"/>
    <d v="2024-05-18T08:08:51"/>
    <m/>
    <m/>
    <m/>
    <n v="0.158"/>
    <s v="SP"/>
    <x v="4"/>
  </r>
  <r>
    <s v="C104580"/>
    <n v="812"/>
    <s v="Baixo"/>
    <s v="meta_paid"/>
    <s v="Indicação"/>
    <s v="Cartão"/>
    <d v="2023-12-14T04:48:47"/>
    <d v="2023-12-15T04:48:47"/>
    <d v="2023-12-29T04:48:47"/>
    <m/>
    <n v="0.184"/>
    <s v="PB"/>
    <x v="4"/>
  </r>
  <r>
    <s v="C104581"/>
    <n v="506"/>
    <s v="Médio"/>
    <s v="meta_paid"/>
    <s v="Mídia Paga"/>
    <s v="FGTS"/>
    <d v="2023-06-04T04:40:50"/>
    <d v="2023-06-27T04:40:50"/>
    <d v="2023-07-06T04:40:50"/>
    <d v="2023-08-02T04:40:50"/>
    <n v="0.64800000000000002"/>
    <s v="PI"/>
    <x v="63"/>
  </r>
  <r>
    <s v="C104582"/>
    <n v="746"/>
    <s v="Médio"/>
    <s v="meta_paid"/>
    <s v="Mídia Paga"/>
    <s v="FGTS"/>
    <d v="2023-07-25T04:28:58"/>
    <m/>
    <m/>
    <m/>
    <n v="0.49199999999999999"/>
    <s v="ES"/>
    <x v="4"/>
  </r>
  <r>
    <s v="C104583"/>
    <n v="388"/>
    <s v="Digital First"/>
    <s v="crm_push"/>
    <s v="CRM"/>
    <s v="FGTS"/>
    <d v="2024-02-06T07:03:26"/>
    <m/>
    <m/>
    <m/>
    <n v="0.23699999999999999"/>
    <s v="RS"/>
    <x v="4"/>
  </r>
  <r>
    <s v="C104584"/>
    <n v="494"/>
    <s v="Baixo"/>
    <s v="google_cpc"/>
    <s v="CRM"/>
    <s v="Cartão"/>
    <d v="2023-01-27T14:32:36"/>
    <d v="2023-01-29T14:32:36"/>
    <d v="2023-02-03T14:32:36"/>
    <m/>
    <n v="0.33700000000000002"/>
    <s v="RS"/>
    <x v="4"/>
  </r>
  <r>
    <s v="C104585"/>
    <n v="713"/>
    <s v="Médio"/>
    <s v="orgânico"/>
    <s v="Orgânico"/>
    <s v="Conta"/>
    <d v="2023-10-04T08:34:28"/>
    <m/>
    <m/>
    <m/>
    <n v="4.1000000000000002E-2"/>
    <s v="SC"/>
    <x v="4"/>
  </r>
  <r>
    <s v="C104586"/>
    <n v="421"/>
    <s v="Médio"/>
    <s v="loja"/>
    <s v="Loja"/>
    <s v="FGTS"/>
    <d v="2024-09-06T19:29:15"/>
    <d v="2024-10-03T19:29:15"/>
    <d v="2024-10-03T19:29:15"/>
    <m/>
    <n v="0.04"/>
    <s v="ES"/>
    <x v="4"/>
  </r>
  <r>
    <s v="C104587"/>
    <n v="761"/>
    <s v="Baixo"/>
    <s v="meta_paid"/>
    <s v="CRM"/>
    <s v="Cartão"/>
    <d v="2025-05-09T18:05:41"/>
    <d v="2025-05-18T18:05:41"/>
    <m/>
    <m/>
    <n v="0.64300000000000002"/>
    <s v="PA"/>
    <x v="4"/>
  </r>
  <r>
    <s v="C104588"/>
    <n v="415"/>
    <s v="Baixo"/>
    <s v="google_cpc"/>
    <s v="Mídia Paga"/>
    <s v="Cartão"/>
    <d v="2023-05-01T21:14:13"/>
    <d v="2023-05-16T21:14:13"/>
    <d v="2023-05-27T21:14:13"/>
    <d v="2023-06-07T21:14:13"/>
    <n v="0.248"/>
    <s v="SP"/>
    <x v="48"/>
  </r>
  <r>
    <s v="C104589"/>
    <n v="495"/>
    <s v="Baixo"/>
    <s v="google_cpc"/>
    <s v="CRM"/>
    <s v="Consignado"/>
    <d v="2023-07-19T00:40:45"/>
    <d v="2023-08-02T00:40:45"/>
    <d v="2023-08-22T00:40:45"/>
    <m/>
    <n v="0.36199999999999999"/>
    <s v="PR"/>
    <x v="4"/>
  </r>
  <r>
    <s v="C104590"/>
    <n v="335"/>
    <s v="Baixo"/>
    <s v="google_cpc"/>
    <s v="Mídia Paga"/>
    <s v="FGTS"/>
    <d v="2024-08-04T15:28:31"/>
    <d v="2024-08-30T15:28:31"/>
    <m/>
    <m/>
    <n v="0.161"/>
    <s v="AL"/>
    <x v="4"/>
  </r>
  <r>
    <s v="C104591"/>
    <n v="366"/>
    <s v="Pensionista"/>
    <s v="google_cpc"/>
    <s v="CRM"/>
    <s v="Consignado"/>
    <d v="2025-05-08T05:09:30"/>
    <d v="2025-05-10T05:09:30"/>
    <d v="2025-05-15T05:09:30"/>
    <d v="2025-06-18T05:09:30"/>
    <n v="0.23300000000000001"/>
    <s v="PR"/>
    <x v="28"/>
  </r>
  <r>
    <s v="C104592"/>
    <n v="580"/>
    <s v="Baixo"/>
    <s v="orgânico"/>
    <s v="Indicação"/>
    <s v="Consignado"/>
    <d v="2025-10-07T16:54:20"/>
    <d v="2025-10-14T16:54:20"/>
    <d v="2025-10-24T16:54:20"/>
    <m/>
    <n v="0.13800000000000001"/>
    <s v="PI"/>
    <x v="4"/>
  </r>
  <r>
    <s v="C104593"/>
    <n v="778"/>
    <s v="Alto Potencial"/>
    <s v="meta_paid"/>
    <s v="CRM"/>
    <s v="Cartão"/>
    <d v="2025-07-10T10:40:17"/>
    <m/>
    <m/>
    <m/>
    <n v="0.317"/>
    <s v="ES"/>
    <x v="4"/>
  </r>
  <r>
    <s v="C104594"/>
    <n v="310"/>
    <s v="Baixo"/>
    <s v="orgânico"/>
    <s v="Mídia Paga"/>
    <s v="Empréstimo Pessoal"/>
    <d v="2025-07-17T15:41:14"/>
    <d v="2025-07-23T15:41:14"/>
    <m/>
    <m/>
    <n v="5.8000000000000003E-2"/>
    <s v="AL"/>
    <x v="4"/>
  </r>
  <r>
    <s v="C104595"/>
    <n v="621"/>
    <s v="Médio"/>
    <s v="google_cpc"/>
    <s v="Mídia Paga"/>
    <s v="Consignado"/>
    <d v="2025-09-15T19:23:33"/>
    <d v="2025-09-26T19:23:33"/>
    <m/>
    <m/>
    <n v="5.6000000000000001E-2"/>
    <s v="MG"/>
    <x v="4"/>
  </r>
  <r>
    <s v="C104596"/>
    <n v="539"/>
    <s v="Baixo"/>
    <s v="meta_paid"/>
    <s v="Mídia Paga"/>
    <s v="Consignado"/>
    <d v="2025-03-21T22:30:15"/>
    <d v="2025-04-12T22:30:15"/>
    <d v="2025-04-12T22:30:15"/>
    <d v="2025-04-17T22:30:15"/>
    <n v="0.27"/>
    <s v="DF"/>
    <x v="15"/>
  </r>
  <r>
    <s v="C104597"/>
    <n v="359"/>
    <s v="Alto Potencial"/>
    <s v="google_cpc"/>
    <s v="Mídia Paga"/>
    <s v="FGTS"/>
    <d v="2023-07-28T09:13:58"/>
    <d v="2023-08-22T09:13:58"/>
    <d v="2023-08-27T09:13:58"/>
    <d v="2023-09-23T09:13:58"/>
    <n v="0.20100000000000001"/>
    <s v="BA"/>
    <x v="10"/>
  </r>
  <r>
    <s v="C104598"/>
    <n v="464"/>
    <s v="Médio"/>
    <s v="meta_paid"/>
    <s v="Orgânico"/>
    <s v="Consignado"/>
    <d v="2025-07-23T09:54:18"/>
    <m/>
    <m/>
    <m/>
    <n v="0.51500000000000001"/>
    <s v="AM"/>
    <x v="4"/>
  </r>
  <r>
    <s v="C104599"/>
    <n v="488"/>
    <s v="Médio"/>
    <s v="google_cpc"/>
    <s v="CRM"/>
    <s v="Conta"/>
    <d v="2024-07-06T03:12:20"/>
    <d v="2024-07-28T03:12:20"/>
    <d v="2024-08-09T03:12:20"/>
    <d v="2024-09-17T03:12:20"/>
    <n v="0.45500000000000002"/>
    <s v="SP"/>
    <x v="32"/>
  </r>
  <r>
    <s v="C104600"/>
    <n v="786"/>
    <s v="Médio"/>
    <s v="tiktok"/>
    <s v="CRM"/>
    <s v="FGTS"/>
    <d v="2023-11-27T06:01:15"/>
    <m/>
    <m/>
    <m/>
    <n v="0.59599999999999997"/>
    <s v="SE"/>
    <x v="4"/>
  </r>
  <r>
    <s v="C104601"/>
    <n v="391"/>
    <s v="Médio"/>
    <s v="orgânico"/>
    <s v="Mídia Paga"/>
    <s v="FGTS"/>
    <d v="2023-01-18T20:50:12"/>
    <m/>
    <m/>
    <m/>
    <n v="0.45100000000000001"/>
    <s v="PR"/>
    <x v="4"/>
  </r>
  <r>
    <s v="C104602"/>
    <n v="588"/>
    <s v="Baixo"/>
    <s v="google_cpc"/>
    <s v="Mídia Paga"/>
    <s v="Consignado"/>
    <d v="2023-06-18T05:14:16"/>
    <d v="2023-06-23T05:14:16"/>
    <d v="2023-07-08T05:14:16"/>
    <m/>
    <n v="0.17599999999999999"/>
    <s v="PA"/>
    <x v="4"/>
  </r>
  <r>
    <s v="C104603"/>
    <n v="808"/>
    <s v="Médio"/>
    <s v="orgânico"/>
    <s v="Mídia Paga"/>
    <s v="Cartão"/>
    <d v="2025-08-15T06:10:02"/>
    <d v="2025-08-22T06:10:02"/>
    <d v="2025-09-04T06:10:02"/>
    <d v="2025-09-21T06:10:02"/>
    <n v="0.32500000000000001"/>
    <s v="CE"/>
    <x v="48"/>
  </r>
  <r>
    <s v="C104604"/>
    <n v="374"/>
    <s v="Baixo"/>
    <s v="meta_paid"/>
    <s v="Mídia Paga"/>
    <s v="Consignado"/>
    <d v="2024-04-23T23:57:50"/>
    <d v="2024-05-14T23:57:50"/>
    <m/>
    <m/>
    <n v="0.08"/>
    <s v="CE"/>
    <x v="4"/>
  </r>
  <r>
    <s v="C104605"/>
    <n v="727"/>
    <s v="Baixo"/>
    <s v="meta_paid"/>
    <s v="Loja"/>
    <s v="Consignado"/>
    <d v="2023-10-01T06:57:28"/>
    <d v="2023-10-20T06:57:28"/>
    <d v="2023-10-20T06:57:28"/>
    <d v="2023-11-11T06:57:28"/>
    <n v="0.47399999999999998"/>
    <s v="SC"/>
    <x v="28"/>
  </r>
  <r>
    <s v="C104606"/>
    <n v="684"/>
    <s v="Baixo"/>
    <s v="crm_push"/>
    <s v="Orgânico"/>
    <s v="FGTS"/>
    <d v="2023-12-29T22:01:25"/>
    <m/>
    <m/>
    <m/>
    <n v="0.52200000000000002"/>
    <s v="MA"/>
    <x v="4"/>
  </r>
  <r>
    <s v="C104607"/>
    <n v="352"/>
    <s v="Baixo"/>
    <s v="loja"/>
    <s v="Indicação"/>
    <s v="Consignado"/>
    <d v="2024-06-27T20:19:11"/>
    <d v="2024-07-26T20:19:11"/>
    <d v="2024-08-01T20:19:11"/>
    <d v="2024-08-09T20:19:11"/>
    <n v="0.35899999999999999"/>
    <s v="GO"/>
    <x v="12"/>
  </r>
  <r>
    <s v="C104608"/>
    <n v="474"/>
    <s v="Alto Potencial"/>
    <s v="crm_push"/>
    <s v="Orgânico"/>
    <s v="Conta"/>
    <d v="2023-10-03T23:55:47"/>
    <d v="2023-10-22T23:55:47"/>
    <d v="2023-10-25T23:55:47"/>
    <d v="2023-11-07T23:55:47"/>
    <n v="0.38300000000000001"/>
    <s v="CE"/>
    <x v="1"/>
  </r>
  <r>
    <s v="C104609"/>
    <n v="773"/>
    <s v="Médio"/>
    <s v="google_cpc"/>
    <s v="CRM"/>
    <s v="Consignado"/>
    <d v="2024-01-12T16:16:00"/>
    <d v="2024-01-20T16:16:00"/>
    <d v="2024-01-27T16:16:00"/>
    <d v="2024-03-05T16:16:00"/>
    <n v="0.11799999999999999"/>
    <s v="MA"/>
    <x v="11"/>
  </r>
  <r>
    <s v="C104610"/>
    <n v="660"/>
    <s v="Baixo"/>
    <s v="indicação"/>
    <s v="Mídia Paga"/>
    <s v="Empréstimo Pessoal"/>
    <d v="2025-04-08T11:58:31"/>
    <d v="2025-04-19T11:58:31"/>
    <d v="2025-04-28T11:58:31"/>
    <d v="2025-05-26T11:58:31"/>
    <n v="0.184"/>
    <s v="CE"/>
    <x v="31"/>
  </r>
  <r>
    <s v="C104611"/>
    <n v="569"/>
    <s v="Médio"/>
    <s v="orgânico"/>
    <s v="Mídia Paga"/>
    <s v="Consignado"/>
    <d v="2025-05-26T20:19:23"/>
    <d v="2025-06-23T20:19:23"/>
    <d v="2025-07-10T20:19:23"/>
    <m/>
    <n v="0.311"/>
    <s v="SC"/>
    <x v="4"/>
  </r>
  <r>
    <s v="C104612"/>
    <n v="706"/>
    <s v="Baixo"/>
    <s v="tiktok"/>
    <s v="CRM"/>
    <s v="FGTS"/>
    <d v="2024-07-05T09:36:21"/>
    <d v="2024-07-26T09:36:21"/>
    <d v="2024-08-07T09:36:21"/>
    <m/>
    <n v="0.39600000000000002"/>
    <s v="PE"/>
    <x v="4"/>
  </r>
  <r>
    <s v="C104613"/>
    <n v="423"/>
    <s v="Baixo"/>
    <s v="indicação"/>
    <s v="CRM"/>
    <s v="FGTS"/>
    <d v="2025-05-28T11:30:29"/>
    <d v="2025-06-22T11:30:29"/>
    <m/>
    <m/>
    <n v="4.3999999999999997E-2"/>
    <s v="RJ"/>
    <x v="4"/>
  </r>
  <r>
    <s v="C104614"/>
    <n v="675"/>
    <s v="Alto Potencial"/>
    <s v="crm_push"/>
    <s v="Orgânico"/>
    <s v="Cartão"/>
    <d v="2025-05-06T07:36:17"/>
    <d v="2025-05-14T07:36:17"/>
    <d v="2025-06-02T07:36:17"/>
    <d v="2025-06-27T07:36:17"/>
    <n v="0.14799999999999999"/>
    <s v="MG"/>
    <x v="43"/>
  </r>
  <r>
    <s v="C104615"/>
    <n v="691"/>
    <s v="Baixo"/>
    <s v="orgânico"/>
    <s v="Mídia Paga"/>
    <s v="Conta"/>
    <d v="2024-07-26T04:40:14"/>
    <m/>
    <m/>
    <m/>
    <n v="0.32800000000000001"/>
    <s v="RJ"/>
    <x v="4"/>
  </r>
  <r>
    <s v="C104616"/>
    <n v="481"/>
    <s v="Alto Potencial"/>
    <s v="crm_push"/>
    <s v="Indicação"/>
    <s v="Consignado"/>
    <d v="2025-02-05T02:07:12"/>
    <m/>
    <m/>
    <m/>
    <n v="0.02"/>
    <s v="SP"/>
    <x v="4"/>
  </r>
  <r>
    <s v="C104617"/>
    <n v="335"/>
    <s v="Pensionista"/>
    <s v="meta_paid"/>
    <s v="Mídia Paga"/>
    <s v="FGTS"/>
    <d v="2024-07-12T23:05:17"/>
    <d v="2024-07-24T23:05:17"/>
    <d v="2024-07-29T23:05:17"/>
    <m/>
    <n v="0.55100000000000005"/>
    <s v="ES"/>
    <x v="4"/>
  </r>
  <r>
    <s v="C104618"/>
    <n v="511"/>
    <s v="Médio"/>
    <s v="orgânico"/>
    <s v="Mídia Paga"/>
    <s v="FGTS"/>
    <d v="2024-11-01T00:23:41"/>
    <d v="2024-11-25T00:23:41"/>
    <d v="2024-11-25T00:23:41"/>
    <m/>
    <n v="0.245"/>
    <s v="RS"/>
    <x v="4"/>
  </r>
  <r>
    <s v="C104619"/>
    <n v="433"/>
    <s v="Médio"/>
    <s v="google_cpc"/>
    <s v="Loja"/>
    <s v="Conta"/>
    <d v="2025-08-09T16:42:59"/>
    <m/>
    <m/>
    <m/>
    <n v="0.42499999999999999"/>
    <s v="AL"/>
    <x v="4"/>
  </r>
  <r>
    <s v="C104620"/>
    <n v="790"/>
    <s v="Alto Potencial"/>
    <s v="indicação"/>
    <s v="Mídia Paga"/>
    <s v="FGTS"/>
    <d v="2025-03-03T18:01:26"/>
    <d v="2025-03-19T18:01:26"/>
    <d v="2025-04-08T18:01:26"/>
    <d v="2025-04-09T18:01:26"/>
    <n v="0.21"/>
    <s v="PI"/>
    <x v="48"/>
  </r>
  <r>
    <s v="C104621"/>
    <n v="737"/>
    <s v="Digital First"/>
    <s v="tiktok"/>
    <s v="Loja"/>
    <s v="FGTS"/>
    <d v="2025-01-24T19:25:46"/>
    <d v="2025-02-22T19:25:46"/>
    <d v="2025-03-07T19:25:46"/>
    <m/>
    <n v="0.64"/>
    <s v="RJ"/>
    <x v="4"/>
  </r>
  <r>
    <s v="C104622"/>
    <n v="345"/>
    <s v="Pensionista"/>
    <s v="crm_push"/>
    <s v="Mídia Paga"/>
    <s v="Cartão"/>
    <d v="2024-08-26T11:04:10"/>
    <d v="2024-08-30T11:04:10"/>
    <d v="2024-09-03T11:04:10"/>
    <d v="2024-09-14T11:04:10"/>
    <n v="0.45800000000000002"/>
    <s v="PB"/>
    <x v="13"/>
  </r>
  <r>
    <s v="C104623"/>
    <n v="700"/>
    <s v="Médio"/>
    <s v="meta_paid"/>
    <s v="Orgânico"/>
    <s v="FGTS"/>
    <d v="2025-03-10T06:59:26"/>
    <m/>
    <m/>
    <m/>
    <n v="0.47899999999999998"/>
    <s v="PR"/>
    <x v="4"/>
  </r>
  <r>
    <s v="C104624"/>
    <n v="787"/>
    <s v="Médio"/>
    <s v="crm_push"/>
    <s v="Mídia Paga"/>
    <s v="Empréstimo Pessoal"/>
    <d v="2025-05-13T14:07:35"/>
    <d v="2025-05-17T14:07:35"/>
    <d v="2025-05-30T14:07:35"/>
    <d v="2025-07-09T14:07:35"/>
    <n v="0.19400000000000001"/>
    <s v="MG"/>
    <x v="10"/>
  </r>
  <r>
    <s v="C104625"/>
    <n v="731"/>
    <s v="Alto Potencial"/>
    <s v="meta_paid"/>
    <s v="Mídia Paga"/>
    <s v="Empréstimo Pessoal"/>
    <d v="2023-07-17T00:04:53"/>
    <m/>
    <m/>
    <m/>
    <n v="0.30299999999999999"/>
    <s v="PE"/>
    <x v="4"/>
  </r>
  <r>
    <s v="C104626"/>
    <n v="727"/>
    <s v="Baixo"/>
    <s v="tiktok"/>
    <s v="Orgânico"/>
    <s v="Conta"/>
    <d v="2023-08-21T21:30:42"/>
    <m/>
    <m/>
    <m/>
    <n v="0.27800000000000002"/>
    <s v="BA"/>
    <x v="4"/>
  </r>
  <r>
    <s v="C104627"/>
    <n v="816"/>
    <s v="Médio"/>
    <s v="crm_push"/>
    <s v="Mídia Paga"/>
    <s v="Cartão"/>
    <d v="2024-11-28T13:01:15"/>
    <m/>
    <m/>
    <m/>
    <n v="0.316"/>
    <s v="AL"/>
    <x v="4"/>
  </r>
  <r>
    <s v="C104628"/>
    <n v="761"/>
    <s v="Baixo"/>
    <s v="google_cpc"/>
    <s v="Mídia Paga"/>
    <s v="FGTS"/>
    <d v="2025-09-08T13:27:19"/>
    <m/>
    <m/>
    <m/>
    <n v="7.0999999999999994E-2"/>
    <s v="SE"/>
    <x v="4"/>
  </r>
  <r>
    <s v="C104629"/>
    <n v="480"/>
    <s v="Alto Potencial"/>
    <s v="meta_paid"/>
    <s v="Loja"/>
    <s v="FGTS"/>
    <d v="2025-03-08T02:37:13"/>
    <d v="2025-04-06T02:37:13"/>
    <d v="2025-04-21T02:37:13"/>
    <d v="2025-05-15T02:37:13"/>
    <n v="7.4999999999999997E-2"/>
    <s v="BA"/>
    <x v="62"/>
  </r>
  <r>
    <s v="C104630"/>
    <n v="444"/>
    <s v="Baixo"/>
    <s v="tiktok"/>
    <s v="Indicação"/>
    <s v="Consignado"/>
    <d v="2023-11-25T20:46:04"/>
    <d v="2023-12-17T20:46:04"/>
    <d v="2023-12-27T20:46:04"/>
    <d v="2024-01-22T20:46:04"/>
    <n v="0.52500000000000002"/>
    <s v="PE"/>
    <x v="33"/>
  </r>
  <r>
    <s v="C104631"/>
    <n v="564"/>
    <s v="Baixo"/>
    <s v="meta_paid"/>
    <s v="Mídia Paga"/>
    <s v="Cartão"/>
    <d v="2024-05-17T10:23:32"/>
    <m/>
    <m/>
    <m/>
    <n v="0.18099999999999999"/>
    <s v="SC"/>
    <x v="4"/>
  </r>
  <r>
    <s v="C104632"/>
    <n v="705"/>
    <s v="Baixo"/>
    <s v="meta_paid"/>
    <s v="Mídia Paga"/>
    <s v="FGTS"/>
    <d v="2025-05-23T18:53:53"/>
    <m/>
    <m/>
    <m/>
    <n v="0.48699999999999999"/>
    <s v="SE"/>
    <x v="4"/>
  </r>
  <r>
    <s v="C104633"/>
    <n v="783"/>
    <s v="Baixo"/>
    <s v="meta_paid"/>
    <s v="Orgânico"/>
    <s v="FGTS"/>
    <d v="2025-01-18T12:18:43"/>
    <d v="2025-02-11T12:18:43"/>
    <d v="2025-02-15T12:18:43"/>
    <d v="2025-03-09T12:18:43"/>
    <n v="0.157"/>
    <s v="AL"/>
    <x v="37"/>
  </r>
  <r>
    <s v="C104634"/>
    <n v="781"/>
    <s v="Alto Potencial"/>
    <s v="google_cpc"/>
    <s v="Loja"/>
    <s v="Cartão"/>
    <d v="2025-03-09T05:44:21"/>
    <m/>
    <m/>
    <m/>
    <n v="0.311"/>
    <s v="SP"/>
    <x v="4"/>
  </r>
  <r>
    <s v="C104635"/>
    <n v="536"/>
    <s v="Baixo"/>
    <s v="crm_push"/>
    <s v="Indicação"/>
    <s v="Cartão"/>
    <d v="2025-10-25T13:05:29"/>
    <d v="2025-11-23T13:05:29"/>
    <m/>
    <m/>
    <n v="0.71699999999999997"/>
    <s v="AL"/>
    <x v="4"/>
  </r>
  <r>
    <s v="C104636"/>
    <n v="824"/>
    <s v="Baixo"/>
    <s v="loja"/>
    <s v="Mídia Paga"/>
    <s v="Consignado"/>
    <d v="2023-02-27T14:04:27"/>
    <d v="2023-03-25T14:04:27"/>
    <d v="2023-03-31T14:04:27"/>
    <m/>
    <n v="0.34799999999999998"/>
    <s v="RJ"/>
    <x v="4"/>
  </r>
  <r>
    <s v="C104637"/>
    <n v="638"/>
    <s v="Médio"/>
    <s v="orgânico"/>
    <s v="CRM"/>
    <s v="Consignado"/>
    <d v="2024-07-09T11:53:11"/>
    <d v="2024-07-31T11:53:11"/>
    <d v="2024-08-12T11:53:11"/>
    <d v="2024-08-24T11:53:11"/>
    <n v="2.5999999999999999E-2"/>
    <s v="PI"/>
    <x v="16"/>
  </r>
  <r>
    <s v="C104638"/>
    <n v="567"/>
    <s v="Médio"/>
    <s v="google_cpc"/>
    <s v="Mídia Paga"/>
    <s v="Consignado"/>
    <d v="2023-01-17T13:01:30"/>
    <d v="2023-01-27T13:01:30"/>
    <m/>
    <m/>
    <n v="0.29699999999999999"/>
    <s v="GO"/>
    <x v="4"/>
  </r>
  <r>
    <s v="C104639"/>
    <n v="565"/>
    <s v="Baixo"/>
    <s v="crm_push"/>
    <s v="Mídia Paga"/>
    <s v="Consignado"/>
    <d v="2025-10-27T23:00:37"/>
    <d v="2025-10-27T23:00:37"/>
    <m/>
    <m/>
    <n v="0.29299999999999998"/>
    <s v="SP"/>
    <x v="4"/>
  </r>
  <r>
    <s v="C104640"/>
    <n v="827"/>
    <s v="Pensionista"/>
    <s v="tiktok"/>
    <s v="Mídia Paga"/>
    <s v="Consignado"/>
    <d v="2025-01-22T14:58:27"/>
    <d v="2025-02-03T14:58:27"/>
    <m/>
    <m/>
    <n v="0.36499999999999999"/>
    <s v="SC"/>
    <x v="4"/>
  </r>
  <r>
    <s v="C104641"/>
    <n v="391"/>
    <s v="Pensionista"/>
    <s v="crm_push"/>
    <s v="Mídia Paga"/>
    <s v="Consignado"/>
    <d v="2023-01-25T13:05:11"/>
    <d v="2023-02-19T13:05:11"/>
    <m/>
    <m/>
    <n v="4.2999999999999997E-2"/>
    <s v="PA"/>
    <x v="4"/>
  </r>
  <r>
    <s v="C104642"/>
    <n v="547"/>
    <s v="Baixo"/>
    <s v="meta_paid"/>
    <s v="CRM"/>
    <s v="FGTS"/>
    <d v="2023-07-20T05:07:40"/>
    <d v="2023-08-07T05:07:40"/>
    <d v="2023-08-18T05:07:40"/>
    <d v="2023-09-10T05:07:40"/>
    <n v="0.40799999999999997"/>
    <s v="SP"/>
    <x v="43"/>
  </r>
  <r>
    <s v="C104643"/>
    <n v="318"/>
    <s v="Médio"/>
    <s v="google_cpc"/>
    <s v="Mídia Paga"/>
    <s v="Consignado"/>
    <d v="2025-04-29T07:22:15"/>
    <d v="2025-05-21T07:22:15"/>
    <d v="2025-06-08T07:22:15"/>
    <d v="2025-06-09T07:22:15"/>
    <n v="0.16500000000000001"/>
    <s v="BA"/>
    <x v="28"/>
  </r>
  <r>
    <s v="C104644"/>
    <n v="689"/>
    <s v="Médio"/>
    <s v="orgânico"/>
    <s v="Loja"/>
    <s v="Consignado"/>
    <d v="2024-08-21T17:50:17"/>
    <m/>
    <m/>
    <m/>
    <n v="0.38200000000000001"/>
    <s v="DF"/>
    <x v="4"/>
  </r>
  <r>
    <s v="C104645"/>
    <n v="687"/>
    <s v="Alto Potencial"/>
    <s v="meta_paid"/>
    <s v="Orgânico"/>
    <s v="Cartão"/>
    <d v="2024-04-13T09:09:36"/>
    <d v="2024-04-30T09:09:36"/>
    <d v="2024-05-08T09:09:36"/>
    <m/>
    <n v="0.37"/>
    <s v="RJ"/>
    <x v="4"/>
  </r>
  <r>
    <s v="C104646"/>
    <n v="394"/>
    <s v="Médio"/>
    <s v="afiliado"/>
    <s v="Mídia Paga"/>
    <s v="FGTS"/>
    <d v="2024-10-13T01:16:47"/>
    <d v="2024-11-04T01:16:47"/>
    <m/>
    <m/>
    <n v="0.309"/>
    <s v="PE"/>
    <x v="4"/>
  </r>
  <r>
    <s v="C104647"/>
    <n v="729"/>
    <s v="Médio"/>
    <s v="orgânico"/>
    <s v="Loja"/>
    <s v="FGTS"/>
    <d v="2023-10-24T22:04:35"/>
    <d v="2023-10-30T22:04:35"/>
    <d v="2023-11-02T22:04:35"/>
    <m/>
    <n v="0.27400000000000002"/>
    <s v="AL"/>
    <x v="4"/>
  </r>
  <r>
    <s v="C104648"/>
    <n v="336"/>
    <s v="Médio"/>
    <s v="meta_paid"/>
    <s v="Indicação"/>
    <s v="Consignado"/>
    <d v="2024-01-29T10:44:31"/>
    <d v="2024-01-31T10:44:31"/>
    <d v="2024-02-28T10:44:31"/>
    <d v="2024-02-29T10:44:31"/>
    <n v="0.19400000000000001"/>
    <s v="RN"/>
    <x v="25"/>
  </r>
  <r>
    <s v="C104649"/>
    <n v="692"/>
    <s v="Digital First"/>
    <s v="orgânico"/>
    <s v="CRM"/>
    <s v="Cartão"/>
    <d v="2023-06-08T01:36:45"/>
    <m/>
    <m/>
    <m/>
    <n v="0.48599999999999999"/>
    <s v="PA"/>
    <x v="4"/>
  </r>
  <r>
    <s v="C104650"/>
    <n v="590"/>
    <s v="Pensionista"/>
    <s v="meta_paid"/>
    <s v="Mídia Paga"/>
    <s v="Empréstimo Pessoal"/>
    <d v="2023-05-19T23:03:25"/>
    <d v="2023-06-16T23:03:25"/>
    <d v="2023-06-27T23:03:25"/>
    <m/>
    <n v="6.0999999999999999E-2"/>
    <s v="AL"/>
    <x v="4"/>
  </r>
  <r>
    <s v="C104651"/>
    <n v="602"/>
    <s v="Pensionista"/>
    <s v="google_cpc"/>
    <s v="Mídia Paga"/>
    <s v="FGTS"/>
    <d v="2023-05-31T10:39:38"/>
    <m/>
    <m/>
    <m/>
    <n v="0.55300000000000005"/>
    <s v="GO"/>
    <x v="4"/>
  </r>
  <r>
    <s v="C104652"/>
    <n v="700"/>
    <s v="Médio"/>
    <s v="meta_paid"/>
    <s v="Mídia Paga"/>
    <s v="Empréstimo Pessoal"/>
    <d v="2023-03-20T07:52:47"/>
    <d v="2023-03-27T07:52:47"/>
    <d v="2023-04-11T07:52:47"/>
    <m/>
    <n v="0.41299999999999998"/>
    <s v="SE"/>
    <x v="4"/>
  </r>
  <r>
    <s v="C104653"/>
    <n v="643"/>
    <s v="Digital First"/>
    <s v="google_cpc"/>
    <s v="CRM"/>
    <s v="FGTS"/>
    <d v="2025-08-14T18:21:32"/>
    <d v="2025-09-11T18:21:32"/>
    <d v="2025-09-24T18:21:32"/>
    <d v="2025-10-05T18:21:32"/>
    <n v="0.27"/>
    <s v="AL"/>
    <x v="43"/>
  </r>
  <r>
    <s v="C104654"/>
    <n v="817"/>
    <s v="Médio"/>
    <s v="google_cpc"/>
    <s v="Mídia Paga"/>
    <s v="Consignado"/>
    <d v="2024-01-05T16:39:22"/>
    <d v="2024-01-17T16:39:22"/>
    <m/>
    <m/>
    <n v="0.314"/>
    <s v="SE"/>
    <x v="4"/>
  </r>
  <r>
    <s v="C104655"/>
    <n v="676"/>
    <s v="Médio"/>
    <s v="google_cpc"/>
    <s v="CRM"/>
    <s v="Consignado"/>
    <d v="2024-07-05T10:58:54"/>
    <d v="2024-07-16T10:58:54"/>
    <m/>
    <m/>
    <n v="0.25900000000000001"/>
    <s v="RS"/>
    <x v="4"/>
  </r>
  <r>
    <s v="C104656"/>
    <n v="464"/>
    <s v="Baixo"/>
    <s v="google_cpc"/>
    <s v="Mídia Paga"/>
    <s v="Consignado"/>
    <d v="2024-03-31T00:39:11"/>
    <d v="2024-03-31T00:39:11"/>
    <d v="2024-04-11T00:39:11"/>
    <d v="2024-05-03T00:39:11"/>
    <n v="0.13600000000000001"/>
    <s v="PE"/>
    <x v="7"/>
  </r>
  <r>
    <s v="C104657"/>
    <n v="312"/>
    <s v="Médio"/>
    <s v="google_cpc"/>
    <s v="CRM"/>
    <s v="Conta"/>
    <d v="2023-01-22T22:15:54"/>
    <d v="2023-01-28T22:15:54"/>
    <m/>
    <m/>
    <n v="0.28499999999999998"/>
    <s v="GO"/>
    <x v="4"/>
  </r>
  <r>
    <s v="C104658"/>
    <n v="324"/>
    <s v="Pensionista"/>
    <s v="crm_push"/>
    <s v="Mídia Paga"/>
    <s v="Consignado"/>
    <d v="2025-07-17T09:26:12"/>
    <d v="2025-08-01T09:26:12"/>
    <d v="2025-08-09T09:26:12"/>
    <d v="2025-08-10T09:26:12"/>
    <n v="0.2"/>
    <s v="SP"/>
    <x v="46"/>
  </r>
  <r>
    <s v="C104659"/>
    <n v="422"/>
    <s v="Médio"/>
    <s v="google_cpc"/>
    <s v="Mídia Paga"/>
    <s v="Conta"/>
    <d v="2025-07-24T17:13:58"/>
    <d v="2025-07-29T17:13:58"/>
    <m/>
    <m/>
    <n v="0.32800000000000001"/>
    <s v="RN"/>
    <x v="4"/>
  </r>
  <r>
    <s v="C104660"/>
    <n v="428"/>
    <s v="Baixo"/>
    <s v="meta_paid"/>
    <s v="Mídia Paga"/>
    <s v="FGTS"/>
    <d v="2023-09-19T22:48:55"/>
    <m/>
    <m/>
    <m/>
    <n v="5.0999999999999997E-2"/>
    <s v="PI"/>
    <x v="4"/>
  </r>
  <r>
    <s v="C104661"/>
    <n v="846"/>
    <s v="Alto Potencial"/>
    <s v="meta_paid"/>
    <s v="CRM"/>
    <s v="Consignado"/>
    <d v="2024-04-21T09:18:55"/>
    <d v="2024-05-06T09:18:55"/>
    <m/>
    <m/>
    <n v="0.45100000000000001"/>
    <s v="RN"/>
    <x v="4"/>
  </r>
  <r>
    <s v="C104662"/>
    <n v="608"/>
    <s v="Digital First"/>
    <s v="google_cpc"/>
    <s v="Loja"/>
    <s v="Consignado"/>
    <d v="2023-01-11T23:07:52"/>
    <d v="2023-01-17T23:07:52"/>
    <m/>
    <m/>
    <n v="0.13100000000000001"/>
    <s v="GO"/>
    <x v="4"/>
  </r>
  <r>
    <s v="C104663"/>
    <n v="735"/>
    <s v="Médio"/>
    <s v="indicação"/>
    <s v="Orgânico"/>
    <s v="Consignado"/>
    <d v="2024-10-10T20:48:50"/>
    <d v="2024-10-19T20:48:50"/>
    <d v="2024-10-19T20:48:50"/>
    <m/>
    <n v="0.14899999999999999"/>
    <s v="AL"/>
    <x v="4"/>
  </r>
  <r>
    <s v="C104664"/>
    <n v="481"/>
    <s v="Baixo"/>
    <s v="tiktok"/>
    <s v="Mídia Paga"/>
    <s v="Cartão"/>
    <d v="2023-07-04T12:21:36"/>
    <d v="2023-08-02T12:21:36"/>
    <d v="2023-08-04T12:21:36"/>
    <d v="2023-08-25T12:21:36"/>
    <n v="0.16400000000000001"/>
    <s v="SP"/>
    <x v="43"/>
  </r>
  <r>
    <s v="C104665"/>
    <n v="342"/>
    <s v="Baixo"/>
    <s v="crm_push"/>
    <s v="Indicação"/>
    <s v="Cartão"/>
    <d v="2024-04-06T18:52:14"/>
    <d v="2024-04-09T18:52:14"/>
    <d v="2024-04-21T18:52:14"/>
    <d v="2024-04-29T18:52:14"/>
    <n v="0.122"/>
    <s v="RN"/>
    <x v="64"/>
  </r>
  <r>
    <s v="C104666"/>
    <n v="703"/>
    <s v="Baixo"/>
    <s v="meta_paid"/>
    <s v="Orgânico"/>
    <s v="FGTS"/>
    <d v="2023-08-19T06:55:50"/>
    <m/>
    <m/>
    <m/>
    <n v="0.17499999999999999"/>
    <s v="AM"/>
    <x v="4"/>
  </r>
  <r>
    <s v="C104667"/>
    <n v="562"/>
    <s v="Médio"/>
    <s v="orgânico"/>
    <s v="Mídia Paga"/>
    <s v="Consignado"/>
    <d v="2023-06-12T17:11:42"/>
    <m/>
    <m/>
    <m/>
    <n v="0.26200000000000001"/>
    <s v="GO"/>
    <x v="4"/>
  </r>
  <r>
    <s v="C104668"/>
    <n v="369"/>
    <s v="Médio"/>
    <s v="indicação"/>
    <s v="Mídia Paga"/>
    <s v="Consignado"/>
    <d v="2023-06-30T20:13:18"/>
    <d v="2023-07-12T20:13:18"/>
    <m/>
    <m/>
    <n v="0.24"/>
    <s v="SP"/>
    <x v="4"/>
  </r>
  <r>
    <s v="C104669"/>
    <n v="591"/>
    <s v="Baixo"/>
    <s v="meta_paid"/>
    <s v="Mídia Paga"/>
    <s v="Empréstimo Pessoal"/>
    <d v="2023-05-26T23:53:17"/>
    <d v="2023-06-17T23:53:17"/>
    <m/>
    <m/>
    <n v="0.44400000000000001"/>
    <s v="SE"/>
    <x v="4"/>
  </r>
  <r>
    <s v="C104670"/>
    <n v="513"/>
    <s v="Pensionista"/>
    <s v="tiktok"/>
    <s v="Mídia Paga"/>
    <s v="Consignado"/>
    <d v="2023-07-06T18:22:51"/>
    <d v="2023-07-07T18:22:51"/>
    <d v="2023-07-07T18:22:51"/>
    <m/>
    <n v="0.20300000000000001"/>
    <s v="SC"/>
    <x v="4"/>
  </r>
  <r>
    <s v="C104671"/>
    <n v="446"/>
    <s v="Digital First"/>
    <s v="tiktok"/>
    <s v="Mídia Paga"/>
    <s v="Consignado"/>
    <d v="2023-08-13T12:26:14"/>
    <m/>
    <m/>
    <m/>
    <n v="0.38"/>
    <s v="AM"/>
    <x v="4"/>
  </r>
  <r>
    <s v="C104672"/>
    <n v="324"/>
    <s v="Alto Potencial"/>
    <s v="indicação"/>
    <s v="CRM"/>
    <s v="FGTS"/>
    <d v="2023-11-24T17:55:02"/>
    <d v="2023-12-14T17:55:02"/>
    <m/>
    <m/>
    <n v="0.316"/>
    <s v="SC"/>
    <x v="4"/>
  </r>
  <r>
    <s v="C104673"/>
    <n v="622"/>
    <s v="Alto Potencial"/>
    <s v="google_cpc"/>
    <s v="Loja"/>
    <s v="Consignado"/>
    <d v="2023-08-11T09:34:40"/>
    <d v="2023-08-24T09:34:40"/>
    <d v="2023-09-03T09:34:40"/>
    <d v="2023-09-12T09:34:40"/>
    <n v="0.22500000000000001"/>
    <s v="PR"/>
    <x v="17"/>
  </r>
  <r>
    <s v="C104674"/>
    <n v="408"/>
    <s v="Médio"/>
    <s v="orgânico"/>
    <s v="Mídia Paga"/>
    <s v="Empréstimo Pessoal"/>
    <d v="2024-10-11T03:31:28"/>
    <d v="2024-10-21T03:31:28"/>
    <m/>
    <m/>
    <n v="0.23300000000000001"/>
    <s v="AM"/>
    <x v="4"/>
  </r>
  <r>
    <s v="C104675"/>
    <n v="550"/>
    <s v="Baixo"/>
    <s v="google_cpc"/>
    <s v="Mídia Paga"/>
    <s v="FGTS"/>
    <d v="2024-03-13T07:43:59"/>
    <m/>
    <m/>
    <m/>
    <n v="0.48099999999999998"/>
    <s v="PE"/>
    <x v="4"/>
  </r>
  <r>
    <s v="C104676"/>
    <n v="781"/>
    <s v="Médio"/>
    <s v="loja"/>
    <s v="Mídia Paga"/>
    <s v="Empréstimo Pessoal"/>
    <d v="2025-04-19T18:15:05"/>
    <d v="2025-05-09T18:15:05"/>
    <m/>
    <m/>
    <n v="0.42399999999999999"/>
    <s v="PB"/>
    <x v="4"/>
  </r>
  <r>
    <s v="C104677"/>
    <n v="474"/>
    <s v="Baixo"/>
    <s v="tiktok"/>
    <s v="Indicação"/>
    <s v="Cartão"/>
    <d v="2023-01-24T03:02:53"/>
    <d v="2023-02-01T03:02:53"/>
    <d v="2023-02-15T03:02:53"/>
    <m/>
    <n v="0.19500000000000001"/>
    <s v="CE"/>
    <x v="4"/>
  </r>
  <r>
    <s v="C104678"/>
    <n v="646"/>
    <s v="Digital First"/>
    <s v="afiliado"/>
    <s v="Mídia Paga"/>
    <s v="Conta"/>
    <d v="2025-10-22T09:07:57"/>
    <m/>
    <m/>
    <m/>
    <n v="0.33300000000000002"/>
    <s v="AM"/>
    <x v="4"/>
  </r>
  <r>
    <s v="C104679"/>
    <n v="469"/>
    <s v="Médio"/>
    <s v="afiliado"/>
    <s v="Mídia Paga"/>
    <s v="Cartão"/>
    <d v="2024-06-10T19:24:58"/>
    <d v="2024-07-08T19:24:58"/>
    <m/>
    <m/>
    <n v="0.16700000000000001"/>
    <s v="RJ"/>
    <x v="4"/>
  </r>
  <r>
    <s v="C104680"/>
    <n v="301"/>
    <s v="Médio"/>
    <s v="tiktok"/>
    <s v="Mídia Paga"/>
    <s v="Conta"/>
    <d v="2024-02-10T14:34:09"/>
    <m/>
    <m/>
    <m/>
    <n v="0.45300000000000001"/>
    <s v="ES"/>
    <x v="4"/>
  </r>
  <r>
    <s v="C104681"/>
    <n v="661"/>
    <s v="Digital First"/>
    <s v="orgânico"/>
    <s v="CRM"/>
    <s v="Consignado"/>
    <d v="2024-02-29T06:31:13"/>
    <d v="2024-03-05T06:31:13"/>
    <m/>
    <m/>
    <n v="0.378"/>
    <s v="ES"/>
    <x v="4"/>
  </r>
  <r>
    <s v="C104682"/>
    <n v="595"/>
    <s v="Médio"/>
    <s v="orgânico"/>
    <s v="Mídia Paga"/>
    <s v="FGTS"/>
    <d v="2024-05-10T12:21:26"/>
    <m/>
    <m/>
    <m/>
    <n v="0.34699999999999998"/>
    <s v="MA"/>
    <x v="4"/>
  </r>
  <r>
    <s v="C104683"/>
    <n v="501"/>
    <s v="Médio"/>
    <s v="meta_paid"/>
    <s v="Orgânico"/>
    <s v="Consignado"/>
    <d v="2024-08-12T23:14:01"/>
    <m/>
    <m/>
    <m/>
    <n v="0.436"/>
    <s v="SE"/>
    <x v="4"/>
  </r>
  <r>
    <s v="C104684"/>
    <n v="588"/>
    <s v="Médio"/>
    <s v="meta_paid"/>
    <s v="Mídia Paga"/>
    <s v="FGTS"/>
    <d v="2024-06-11T17:06:41"/>
    <d v="2024-06-16T17:06:41"/>
    <d v="2024-07-01T17:06:41"/>
    <d v="2024-08-05T17:06:41"/>
    <n v="0.21099999999999999"/>
    <s v="GO"/>
    <x v="58"/>
  </r>
  <r>
    <s v="C104685"/>
    <n v="361"/>
    <s v="Médio"/>
    <s v="google_cpc"/>
    <s v="Mídia Paga"/>
    <s v="FGTS"/>
    <d v="2023-11-05T06:02:34"/>
    <m/>
    <m/>
    <m/>
    <n v="0.27600000000000002"/>
    <s v="PA"/>
    <x v="4"/>
  </r>
  <r>
    <s v="C104686"/>
    <n v="801"/>
    <s v="Baixo"/>
    <s v="meta_paid"/>
    <s v="Mídia Paga"/>
    <s v="Consignado"/>
    <d v="2023-01-18T18:10:27"/>
    <d v="2023-02-09T18:10:27"/>
    <d v="2023-02-23T18:10:27"/>
    <d v="2023-03-15T18:10:27"/>
    <n v="0.27400000000000002"/>
    <s v="RN"/>
    <x v="21"/>
  </r>
  <r>
    <s v="C104687"/>
    <n v="425"/>
    <s v="Médio"/>
    <s v="indicação"/>
    <s v="Loja"/>
    <s v="Consignado"/>
    <d v="2025-07-11T17:31:17"/>
    <m/>
    <m/>
    <m/>
    <n v="0.124"/>
    <s v="GO"/>
    <x v="4"/>
  </r>
  <r>
    <s v="C104688"/>
    <n v="348"/>
    <s v="Médio"/>
    <s v="meta_paid"/>
    <s v="Mídia Paga"/>
    <s v="Consignado"/>
    <d v="2023-08-31T18:11:35"/>
    <d v="2023-09-07T18:11:35"/>
    <m/>
    <m/>
    <n v="0.23200000000000001"/>
    <s v="DF"/>
    <x v="4"/>
  </r>
  <r>
    <s v="C104689"/>
    <n v="478"/>
    <s v="Baixo"/>
    <s v="crm_push"/>
    <s v="Loja"/>
    <s v="Cartão"/>
    <d v="2023-12-26T07:28:09"/>
    <m/>
    <m/>
    <m/>
    <n v="0.16"/>
    <s v="RN"/>
    <x v="4"/>
  </r>
  <r>
    <s v="C104690"/>
    <n v="792"/>
    <s v="Médio"/>
    <s v="google_cpc"/>
    <s v="Mídia Paga"/>
    <s v="Cartão"/>
    <d v="2024-09-04T11:46:39"/>
    <d v="2024-09-23T11:46:39"/>
    <d v="2024-10-09T11:46:39"/>
    <m/>
    <n v="0.20899999999999999"/>
    <s v="DF"/>
    <x v="4"/>
  </r>
  <r>
    <s v="C104691"/>
    <n v="732"/>
    <s v="Médio"/>
    <s v="meta_paid"/>
    <s v="Mídia Paga"/>
    <s v="Cartão"/>
    <d v="2024-07-12T19:08:35"/>
    <m/>
    <m/>
    <m/>
    <n v="0.247"/>
    <s v="MA"/>
    <x v="4"/>
  </r>
  <r>
    <s v="C104692"/>
    <n v="601"/>
    <s v="Baixo"/>
    <s v="google_cpc"/>
    <s v="Orgânico"/>
    <s v="Consignado"/>
    <d v="2023-02-17T13:24:30"/>
    <d v="2023-03-05T13:24:30"/>
    <m/>
    <m/>
    <n v="0.496"/>
    <s v="BA"/>
    <x v="4"/>
  </r>
  <r>
    <s v="C104693"/>
    <n v="468"/>
    <s v="Digital First"/>
    <s v="meta_paid"/>
    <s v="Mídia Paga"/>
    <s v="Consignado"/>
    <d v="2023-08-04T02:03:46"/>
    <m/>
    <m/>
    <m/>
    <n v="0.34699999999999998"/>
    <s v="BA"/>
    <x v="4"/>
  </r>
  <r>
    <s v="C104694"/>
    <n v="568"/>
    <s v="Médio"/>
    <s v="google_cpc"/>
    <s v="Mídia Paga"/>
    <s v="Consignado"/>
    <d v="2025-04-02T21:29:08"/>
    <m/>
    <m/>
    <m/>
    <n v="0.156"/>
    <s v="MA"/>
    <x v="4"/>
  </r>
  <r>
    <s v="C104695"/>
    <n v="663"/>
    <s v="Médio"/>
    <s v="tiktok"/>
    <s v="Mídia Paga"/>
    <s v="FGTS"/>
    <d v="2024-04-06T22:23:57"/>
    <d v="2024-04-19T22:23:57"/>
    <d v="2024-05-10T22:23:57"/>
    <m/>
    <n v="0.21099999999999999"/>
    <s v="PA"/>
    <x v="4"/>
  </r>
  <r>
    <s v="C104696"/>
    <n v="399"/>
    <s v="Baixo"/>
    <s v="tiktok"/>
    <s v="Mídia Paga"/>
    <s v="FGTS"/>
    <d v="2024-04-30T18:14:16"/>
    <m/>
    <m/>
    <m/>
    <n v="0.36299999999999999"/>
    <s v="CE"/>
    <x v="4"/>
  </r>
  <r>
    <s v="C104697"/>
    <n v="514"/>
    <s v="Baixo"/>
    <s v="crm_push"/>
    <s v="Mídia Paga"/>
    <s v="Cartão"/>
    <d v="2025-10-25T02:00:39"/>
    <m/>
    <m/>
    <m/>
    <n v="0.28499999999999998"/>
    <s v="PB"/>
    <x v="4"/>
  </r>
  <r>
    <s v="C104698"/>
    <n v="396"/>
    <s v="Médio"/>
    <s v="tiktok"/>
    <s v="Mídia Paga"/>
    <s v="Conta"/>
    <d v="2023-04-22T09:00:23"/>
    <d v="2023-05-04T09:00:23"/>
    <d v="2023-05-21T09:00:23"/>
    <d v="2023-05-30T09:00:23"/>
    <n v="0.19700000000000001"/>
    <s v="SP"/>
    <x v="18"/>
  </r>
  <r>
    <s v="C104699"/>
    <n v="847"/>
    <s v="Alto Potencial"/>
    <s v="loja"/>
    <s v="Mídia Paga"/>
    <s v="Consignado"/>
    <d v="2024-03-08T18:50:19"/>
    <d v="2024-03-29T18:50:19"/>
    <m/>
    <m/>
    <n v="0.216"/>
    <s v="MG"/>
    <x v="4"/>
  </r>
  <r>
    <s v="C104700"/>
    <n v="636"/>
    <s v="Alto Potencial"/>
    <s v="crm_push"/>
    <s v="CRM"/>
    <s v="Empréstimo Pessoal"/>
    <d v="2025-04-27T05:19:35"/>
    <d v="2025-05-23T05:19:35"/>
    <d v="2025-06-03T05:19:35"/>
    <d v="2025-06-25T05:19:35"/>
    <n v="0.13900000000000001"/>
    <s v="BA"/>
    <x v="63"/>
  </r>
  <r>
    <s v="C104701"/>
    <n v="658"/>
    <s v="Baixo"/>
    <s v="google_cpc"/>
    <s v="CRM"/>
    <s v="Cartão"/>
    <d v="2025-09-09T22:04:58"/>
    <d v="2025-09-23T22:04:58"/>
    <d v="2025-10-02T22:04:58"/>
    <d v="2025-10-04T22:04:58"/>
    <n v="0.25"/>
    <s v="PI"/>
    <x v="20"/>
  </r>
  <r>
    <s v="C104702"/>
    <n v="589"/>
    <s v="Médio"/>
    <s v="meta_paid"/>
    <s v="Mídia Paga"/>
    <s v="Conta"/>
    <d v="2024-11-14T17:03:41"/>
    <d v="2024-11-14T17:03:41"/>
    <d v="2024-11-24T17:03:41"/>
    <m/>
    <n v="0.16400000000000001"/>
    <s v="CE"/>
    <x v="4"/>
  </r>
  <r>
    <s v="C104703"/>
    <n v="695"/>
    <s v="Digital First"/>
    <s v="google_cpc"/>
    <s v="CRM"/>
    <s v="Consignado"/>
    <d v="2023-10-05T10:19:43"/>
    <d v="2023-10-16T10:19:43"/>
    <m/>
    <m/>
    <n v="8.8999999999999996E-2"/>
    <s v="PI"/>
    <x v="4"/>
  </r>
  <r>
    <s v="C104704"/>
    <n v="659"/>
    <s v="Baixo"/>
    <s v="meta_paid"/>
    <s v="Mídia Paga"/>
    <s v="Empréstimo Pessoal"/>
    <d v="2025-06-20T09:57:27"/>
    <d v="2025-07-04T09:57:27"/>
    <m/>
    <m/>
    <n v="0.58099999999999996"/>
    <s v="PE"/>
    <x v="4"/>
  </r>
  <r>
    <s v="C104705"/>
    <n v="646"/>
    <s v="Baixo"/>
    <s v="tiktok"/>
    <s v="Orgânico"/>
    <s v="FGTS"/>
    <d v="2023-02-17T13:30:04"/>
    <d v="2023-03-11T13:30:04"/>
    <d v="2023-03-19T13:30:04"/>
    <d v="2023-04-12T13:30:04"/>
    <n v="0.28699999999999998"/>
    <s v="BA"/>
    <x v="45"/>
  </r>
  <r>
    <s v="C104706"/>
    <n v="423"/>
    <s v="Digital First"/>
    <s v="loja"/>
    <s v="CRM"/>
    <s v="Consignado"/>
    <d v="2024-11-14T19:32:45"/>
    <d v="2024-11-22T19:32:45"/>
    <d v="2024-12-09T19:32:45"/>
    <d v="2025-01-11T19:32:45"/>
    <n v="5.2999999999999999E-2"/>
    <s v="AM"/>
    <x v="33"/>
  </r>
  <r>
    <s v="C104707"/>
    <n v="837"/>
    <s v="Médio"/>
    <s v="tiktok"/>
    <s v="CRM"/>
    <s v="Conta"/>
    <d v="2025-10-17T02:17:27"/>
    <m/>
    <m/>
    <m/>
    <n v="0.52"/>
    <s v="PI"/>
    <x v="4"/>
  </r>
  <r>
    <s v="C104708"/>
    <n v="721"/>
    <s v="Baixo"/>
    <s v="crm_push"/>
    <s v="Orgânico"/>
    <s v="Consignado"/>
    <d v="2023-08-21T14:14:19"/>
    <m/>
    <m/>
    <m/>
    <n v="0.27"/>
    <s v="PA"/>
    <x v="4"/>
  </r>
  <r>
    <s v="C104709"/>
    <n v="635"/>
    <s v="Alto Potencial"/>
    <s v="meta_paid"/>
    <s v="Mídia Paga"/>
    <s v="Empréstimo Pessoal"/>
    <d v="2024-12-02T19:50:33"/>
    <d v="2024-12-06T19:50:33"/>
    <d v="2024-12-20T19:50:33"/>
    <d v="2025-01-16T19:50:33"/>
    <n v="5.6000000000000001E-2"/>
    <s v="RS"/>
    <x v="3"/>
  </r>
  <r>
    <s v="C104710"/>
    <n v="802"/>
    <s v="Médio"/>
    <s v="google_cpc"/>
    <s v="Mídia Paga"/>
    <s v="Cartão"/>
    <d v="2023-11-18T06:43:50"/>
    <m/>
    <m/>
    <m/>
    <n v="0.314"/>
    <s v="AL"/>
    <x v="4"/>
  </r>
  <r>
    <s v="C104711"/>
    <n v="356"/>
    <s v="Médio"/>
    <s v="crm_push"/>
    <s v="CRM"/>
    <s v="FGTS"/>
    <d v="2024-07-29T03:14:56"/>
    <m/>
    <m/>
    <m/>
    <n v="0.185"/>
    <s v="AL"/>
    <x v="4"/>
  </r>
  <r>
    <s v="C104712"/>
    <n v="375"/>
    <s v="Médio"/>
    <s v="google_cpc"/>
    <s v="Mídia Paga"/>
    <s v="Consignado"/>
    <d v="2024-05-09T10:51:15"/>
    <m/>
    <m/>
    <m/>
    <n v="0.29099999999999998"/>
    <s v="MA"/>
    <x v="4"/>
  </r>
  <r>
    <s v="C104713"/>
    <n v="765"/>
    <s v="Digital First"/>
    <s v="afiliado"/>
    <s v="Mídia Paga"/>
    <s v="FGTS"/>
    <d v="2025-06-01T01:40:12"/>
    <d v="2025-06-01T01:40:12"/>
    <d v="2025-06-08T01:40:12"/>
    <m/>
    <n v="0.42199999999999999"/>
    <s v="RN"/>
    <x v="4"/>
  </r>
  <r>
    <s v="C104714"/>
    <n v="584"/>
    <s v="Baixo"/>
    <s v="google_cpc"/>
    <s v="Mídia Paga"/>
    <s v="Consignado"/>
    <d v="2023-01-04T05:21:35"/>
    <d v="2023-01-16T05:21:35"/>
    <d v="2023-02-04T05:21:35"/>
    <m/>
    <n v="0.18099999999999999"/>
    <s v="MG"/>
    <x v="4"/>
  </r>
  <r>
    <s v="C104715"/>
    <n v="685"/>
    <s v="Digital First"/>
    <s v="afiliado"/>
    <s v="Mídia Paga"/>
    <s v="Consignado"/>
    <d v="2023-11-26T05:52:35"/>
    <m/>
    <m/>
    <m/>
    <n v="0.1"/>
    <s v="SP"/>
    <x v="4"/>
  </r>
  <r>
    <s v="C104716"/>
    <n v="558"/>
    <s v="Médio"/>
    <s v="crm_push"/>
    <s v="Orgânico"/>
    <s v="FGTS"/>
    <d v="2024-11-20T06:05:13"/>
    <m/>
    <m/>
    <m/>
    <n v="0.35799999999999998"/>
    <s v="AL"/>
    <x v="4"/>
  </r>
  <r>
    <s v="C104717"/>
    <n v="776"/>
    <s v="Baixo"/>
    <s v="tiktok"/>
    <s v="Mídia Paga"/>
    <s v="Consignado"/>
    <d v="2024-11-25T22:43:49"/>
    <m/>
    <m/>
    <m/>
    <n v="0.34699999999999998"/>
    <s v="PB"/>
    <x v="4"/>
  </r>
  <r>
    <s v="C104718"/>
    <n v="310"/>
    <s v="Alto Potencial"/>
    <s v="afiliado"/>
    <s v="Mídia Paga"/>
    <s v="Cartão"/>
    <d v="2025-06-12T17:54:31"/>
    <m/>
    <m/>
    <m/>
    <n v="0.17100000000000001"/>
    <s v="PR"/>
    <x v="4"/>
  </r>
  <r>
    <s v="C104719"/>
    <n v="559"/>
    <s v="Médio"/>
    <s v="meta_paid"/>
    <s v="Indicação"/>
    <s v="Consignado"/>
    <d v="2025-10-02T23:29:26"/>
    <d v="2025-10-06T23:29:26"/>
    <d v="2025-10-13T23:29:26"/>
    <m/>
    <n v="8.6999999999999994E-2"/>
    <s v="CE"/>
    <x v="4"/>
  </r>
  <r>
    <s v="C104720"/>
    <n v="692"/>
    <s v="Baixo"/>
    <s v="google_cpc"/>
    <s v="Mídia Paga"/>
    <s v="Cartão"/>
    <d v="2023-08-29T05:54:29"/>
    <d v="2023-09-23T05:54:29"/>
    <d v="2023-09-26T05:54:29"/>
    <d v="2023-11-10T05:54:29"/>
    <n v="0.30499999999999999"/>
    <s v="GO"/>
    <x v="32"/>
  </r>
  <r>
    <s v="C104721"/>
    <n v="668"/>
    <s v="Alto Potencial"/>
    <s v="google_cpc"/>
    <s v="Mídia Paga"/>
    <s v="Consignado"/>
    <d v="2025-02-23T19:48:17"/>
    <d v="2025-03-06T19:48:17"/>
    <d v="2025-03-15T19:48:17"/>
    <d v="2025-03-16T19:48:17"/>
    <n v="0.57399999999999995"/>
    <s v="RN"/>
    <x v="5"/>
  </r>
  <r>
    <s v="C104722"/>
    <n v="483"/>
    <s v="Baixo"/>
    <s v="meta_paid"/>
    <s v="Loja"/>
    <s v="FGTS"/>
    <d v="2025-04-15T20:10:06"/>
    <d v="2025-04-24T20:10:06"/>
    <m/>
    <m/>
    <n v="0.21099999999999999"/>
    <s v="SC"/>
    <x v="4"/>
  </r>
  <r>
    <s v="C104723"/>
    <n v="315"/>
    <s v="Médio"/>
    <s v="meta_paid"/>
    <s v="Mídia Paga"/>
    <s v="Cartão"/>
    <d v="2025-08-11T05:18:02"/>
    <m/>
    <m/>
    <m/>
    <n v="0.68100000000000005"/>
    <s v="PA"/>
    <x v="4"/>
  </r>
  <r>
    <s v="C104724"/>
    <n v="805"/>
    <s v="Médio"/>
    <s v="afiliado"/>
    <s v="Indicação"/>
    <s v="Consignado"/>
    <d v="2023-02-15T03:43:23"/>
    <d v="2023-02-21T03:43:23"/>
    <d v="2023-02-25T03:43:23"/>
    <d v="2023-03-18T03:43:23"/>
    <n v="0.56899999999999995"/>
    <s v="PA"/>
    <x v="25"/>
  </r>
  <r>
    <s v="C104725"/>
    <n v="385"/>
    <s v="Baixo"/>
    <s v="google_cpc"/>
    <s v="Mídia Paga"/>
    <s v="Conta"/>
    <d v="2024-08-26T21:42:28"/>
    <d v="2024-09-18T21:42:28"/>
    <d v="2024-10-04T21:42:28"/>
    <d v="2024-10-07T21:42:28"/>
    <n v="0.29399999999999998"/>
    <s v="ES"/>
    <x v="0"/>
  </r>
  <r>
    <s v="C104726"/>
    <n v="309"/>
    <s v="Pensionista"/>
    <s v="loja"/>
    <s v="Mídia Paga"/>
    <s v="Conta"/>
    <d v="2024-04-29T11:34:23"/>
    <m/>
    <m/>
    <m/>
    <n v="0.65800000000000003"/>
    <s v="PR"/>
    <x v="4"/>
  </r>
  <r>
    <s v="C104727"/>
    <n v="776"/>
    <s v="Alto Potencial"/>
    <s v="loja"/>
    <s v="Mídia Paga"/>
    <s v="Conta"/>
    <d v="2025-06-23T16:20:53"/>
    <d v="2025-07-02T16:20:53"/>
    <d v="2025-07-06T16:20:53"/>
    <d v="2025-07-23T16:20:53"/>
    <n v="0.19500000000000001"/>
    <s v="PA"/>
    <x v="8"/>
  </r>
  <r>
    <s v="C104728"/>
    <n v="463"/>
    <s v="Baixo"/>
    <s v="orgânico"/>
    <s v="CRM"/>
    <s v="FGTS"/>
    <d v="2023-10-01T20:12:23"/>
    <m/>
    <m/>
    <m/>
    <n v="0.42599999999999999"/>
    <s v="PE"/>
    <x v="4"/>
  </r>
  <r>
    <s v="C104729"/>
    <n v="323"/>
    <s v="Baixo"/>
    <s v="loja"/>
    <s v="Indicação"/>
    <s v="Cartão"/>
    <d v="2025-08-06T09:52:45"/>
    <m/>
    <m/>
    <m/>
    <n v="0.34599999999999997"/>
    <s v="RN"/>
    <x v="4"/>
  </r>
  <r>
    <s v="C104730"/>
    <n v="611"/>
    <s v="Alto Potencial"/>
    <s v="crm_push"/>
    <s v="Loja"/>
    <s v="Conta"/>
    <d v="2023-06-06T03:14:51"/>
    <d v="2023-07-03T03:14:51"/>
    <m/>
    <m/>
    <n v="0.60799999999999998"/>
    <s v="PE"/>
    <x v="4"/>
  </r>
  <r>
    <s v="C104731"/>
    <n v="537"/>
    <s v="Baixo"/>
    <s v="tiktok"/>
    <s v="CRM"/>
    <s v="FGTS"/>
    <d v="2025-06-13T10:58:03"/>
    <d v="2025-06-21T10:58:03"/>
    <m/>
    <m/>
    <n v="0.184"/>
    <s v="PE"/>
    <x v="4"/>
  </r>
  <r>
    <s v="C104732"/>
    <n v="761"/>
    <s v="Médio"/>
    <s v="tiktok"/>
    <s v="Mídia Paga"/>
    <s v="Cartão"/>
    <d v="2025-08-06T16:28:45"/>
    <d v="2025-08-21T16:28:45"/>
    <d v="2025-08-30T16:28:45"/>
    <m/>
    <n v="0.374"/>
    <s v="RN"/>
    <x v="4"/>
  </r>
  <r>
    <s v="C104733"/>
    <n v="761"/>
    <s v="Alto Potencial"/>
    <s v="tiktok"/>
    <s v="Loja"/>
    <s v="Consignado"/>
    <d v="2023-01-21T03:56:06"/>
    <d v="2023-02-11T03:56:06"/>
    <d v="2023-02-27T03:56:06"/>
    <m/>
    <n v="0.218"/>
    <s v="DF"/>
    <x v="4"/>
  </r>
  <r>
    <s v="C104734"/>
    <n v="537"/>
    <s v="Médio"/>
    <s v="google_cpc"/>
    <s v="Orgânico"/>
    <s v="Consignado"/>
    <d v="2025-09-09T21:18:08"/>
    <d v="2025-09-24T21:18:08"/>
    <d v="2025-09-29T21:18:08"/>
    <m/>
    <n v="0.41799999999999998"/>
    <s v="SC"/>
    <x v="4"/>
  </r>
  <r>
    <s v="C104735"/>
    <n v="321"/>
    <s v="Digital First"/>
    <s v="google_cpc"/>
    <s v="Mídia Paga"/>
    <s v="FGTS"/>
    <d v="2023-07-31T02:15:28"/>
    <d v="2023-08-14T02:15:28"/>
    <m/>
    <m/>
    <n v="0.44600000000000001"/>
    <s v="SC"/>
    <x v="4"/>
  </r>
  <r>
    <s v="C104736"/>
    <n v="479"/>
    <s v="Alto Potencial"/>
    <s v="tiktok"/>
    <s v="Loja"/>
    <s v="Consignado"/>
    <d v="2025-02-08T17:43:58"/>
    <m/>
    <m/>
    <m/>
    <n v="0.48599999999999999"/>
    <s v="ES"/>
    <x v="4"/>
  </r>
  <r>
    <s v="C104737"/>
    <n v="798"/>
    <s v="Médio"/>
    <s v="google_cpc"/>
    <s v="Loja"/>
    <s v="Consignado"/>
    <d v="2025-10-26T09:33:29"/>
    <d v="2025-11-02T09:33:29"/>
    <m/>
    <m/>
    <n v="0.47"/>
    <s v="PB"/>
    <x v="4"/>
  </r>
  <r>
    <s v="C104738"/>
    <n v="774"/>
    <s v="Médio"/>
    <s v="indicação"/>
    <s v="Orgânico"/>
    <s v="FGTS"/>
    <d v="2024-05-06T04:44:40"/>
    <m/>
    <m/>
    <m/>
    <n v="0.16300000000000001"/>
    <s v="AM"/>
    <x v="4"/>
  </r>
  <r>
    <s v="C104739"/>
    <n v="638"/>
    <s v="Médio"/>
    <s v="tiktok"/>
    <s v="Mídia Paga"/>
    <s v="FGTS"/>
    <d v="2023-02-03T06:12:04"/>
    <d v="2023-02-03T06:12:04"/>
    <m/>
    <m/>
    <n v="0.49"/>
    <s v="MA"/>
    <x v="4"/>
  </r>
  <r>
    <s v="C104740"/>
    <n v="830"/>
    <s v="Médio"/>
    <s v="meta_paid"/>
    <s v="Indicação"/>
    <s v="Consignado"/>
    <d v="2024-09-06T06:48:23"/>
    <d v="2024-10-05T06:48:23"/>
    <m/>
    <m/>
    <n v="5.0999999999999997E-2"/>
    <s v="PI"/>
    <x v="4"/>
  </r>
  <r>
    <s v="C104741"/>
    <n v="461"/>
    <s v="Médio"/>
    <s v="google_cpc"/>
    <s v="Mídia Paga"/>
    <s v="Empréstimo Pessoal"/>
    <d v="2025-09-24T04:04:49"/>
    <m/>
    <m/>
    <m/>
    <n v="0.36399999999999999"/>
    <s v="MG"/>
    <x v="4"/>
  </r>
  <r>
    <s v="C104742"/>
    <n v="360"/>
    <s v="Médio"/>
    <s v="meta_paid"/>
    <s v="Orgânico"/>
    <s v="Consignado"/>
    <d v="2023-06-10T08:45:09"/>
    <d v="2023-06-24T08:45:09"/>
    <m/>
    <m/>
    <n v="8.7999999999999995E-2"/>
    <s v="DF"/>
    <x v="4"/>
  </r>
  <r>
    <s v="C104743"/>
    <n v="384"/>
    <s v="Alto Potencial"/>
    <s v="meta_paid"/>
    <s v="Mídia Paga"/>
    <s v="Cartão"/>
    <d v="2023-11-07T23:47:24"/>
    <d v="2023-11-16T23:47:24"/>
    <d v="2023-11-28T23:47:24"/>
    <d v="2023-12-18T23:47:24"/>
    <n v="0.13100000000000001"/>
    <s v="PE"/>
    <x v="28"/>
  </r>
  <r>
    <s v="C104744"/>
    <n v="846"/>
    <s v="Baixo"/>
    <s v="google_cpc"/>
    <s v="Indicação"/>
    <s v="FGTS"/>
    <d v="2023-06-14T15:48:40"/>
    <m/>
    <m/>
    <m/>
    <n v="0.434"/>
    <s v="PE"/>
    <x v="4"/>
  </r>
  <r>
    <s v="C104745"/>
    <n v="789"/>
    <s v="Baixo"/>
    <s v="indicação"/>
    <s v="Mídia Paga"/>
    <s v="Conta"/>
    <d v="2024-08-08T23:07:27"/>
    <m/>
    <m/>
    <m/>
    <n v="0.113"/>
    <s v="ES"/>
    <x v="4"/>
  </r>
  <r>
    <s v="C104746"/>
    <n v="304"/>
    <s v="Médio"/>
    <s v="meta_paid"/>
    <s v="CRM"/>
    <s v="Consignado"/>
    <d v="2025-03-05T17:51:13"/>
    <m/>
    <m/>
    <m/>
    <n v="0.151"/>
    <s v="MG"/>
    <x v="4"/>
  </r>
  <r>
    <s v="C104747"/>
    <n v="375"/>
    <s v="Médio"/>
    <s v="orgânico"/>
    <s v="Mídia Paga"/>
    <s v="FGTS"/>
    <d v="2024-06-28T22:34:26"/>
    <d v="2024-07-13T22:34:26"/>
    <m/>
    <m/>
    <n v="0.19400000000000001"/>
    <s v="SE"/>
    <x v="4"/>
  </r>
  <r>
    <s v="C104748"/>
    <n v="552"/>
    <s v="Alto Potencial"/>
    <s v="google_cpc"/>
    <s v="CRM"/>
    <s v="Empréstimo Pessoal"/>
    <d v="2024-01-31T06:45:36"/>
    <d v="2024-02-12T06:45:36"/>
    <d v="2024-02-15T06:45:36"/>
    <d v="2024-04-02T06:45:36"/>
    <n v="0.30399999999999999"/>
    <s v="RJ"/>
    <x v="9"/>
  </r>
  <r>
    <s v="C104749"/>
    <n v="306"/>
    <s v="Baixo"/>
    <s v="loja"/>
    <s v="Indicação"/>
    <s v="Conta"/>
    <d v="2025-07-06T07:15:26"/>
    <m/>
    <m/>
    <m/>
    <n v="8.2000000000000003E-2"/>
    <s v="MG"/>
    <x v="4"/>
  </r>
  <r>
    <s v="C104750"/>
    <n v="772"/>
    <s v="Médio"/>
    <s v="tiktok"/>
    <s v="Indicação"/>
    <s v="Cartão"/>
    <d v="2024-08-06T21:28:09"/>
    <m/>
    <m/>
    <m/>
    <n v="0.314"/>
    <s v="PB"/>
    <x v="4"/>
  </r>
  <r>
    <s v="C104751"/>
    <n v="437"/>
    <s v="Alto Potencial"/>
    <s v="orgânico"/>
    <s v="Mídia Paga"/>
    <s v="Consignado"/>
    <d v="2023-03-10T09:02:06"/>
    <d v="2023-04-01T09:02:06"/>
    <d v="2023-04-12T09:02:06"/>
    <m/>
    <n v="0.35199999999999998"/>
    <s v="PI"/>
    <x v="4"/>
  </r>
  <r>
    <s v="C104752"/>
    <n v="657"/>
    <s v="Médio"/>
    <s v="crm_push"/>
    <s v="Mídia Paga"/>
    <s v="Cartão"/>
    <d v="2024-11-12T14:23:10"/>
    <m/>
    <m/>
    <m/>
    <n v="4.5999999999999999E-2"/>
    <s v="SE"/>
    <x v="4"/>
  </r>
  <r>
    <s v="C104753"/>
    <n v="462"/>
    <s v="Médio"/>
    <s v="tiktok"/>
    <s v="Mídia Paga"/>
    <s v="FGTS"/>
    <d v="2023-12-03T16:09:34"/>
    <d v="2023-12-25T16:09:34"/>
    <d v="2024-01-07T16:09:34"/>
    <d v="2024-01-26T16:09:34"/>
    <n v="0.26700000000000002"/>
    <s v="SC"/>
    <x v="45"/>
  </r>
  <r>
    <s v="C104754"/>
    <n v="617"/>
    <s v="Baixo"/>
    <s v="google_cpc"/>
    <s v="CRM"/>
    <s v="FGTS"/>
    <d v="2023-03-09T10:20:38"/>
    <d v="2023-03-30T10:20:38"/>
    <d v="2023-04-08T10:20:38"/>
    <m/>
    <n v="0.40300000000000002"/>
    <s v="PI"/>
    <x v="4"/>
  </r>
  <r>
    <s v="C104755"/>
    <n v="757"/>
    <s v="Médio"/>
    <s v="meta_paid"/>
    <s v="Loja"/>
    <s v="Consignado"/>
    <d v="2023-01-03T17:51:08"/>
    <d v="2023-01-10T17:51:08"/>
    <d v="2023-01-20T17:51:08"/>
    <m/>
    <n v="0.627"/>
    <s v="SP"/>
    <x v="4"/>
  </r>
  <r>
    <s v="C104756"/>
    <n v="552"/>
    <s v="Alto Potencial"/>
    <s v="meta_paid"/>
    <s v="Orgânico"/>
    <s v="FGTS"/>
    <d v="2025-10-26T01:24:32"/>
    <d v="2025-11-16T01:24:32"/>
    <m/>
    <m/>
    <n v="6.6000000000000003E-2"/>
    <s v="AM"/>
    <x v="4"/>
  </r>
  <r>
    <s v="C104757"/>
    <n v="500"/>
    <s v="Médio"/>
    <s v="meta_paid"/>
    <s v="Mídia Paga"/>
    <s v="FGTS"/>
    <d v="2025-01-23T14:58:39"/>
    <d v="2025-02-18T14:58:39"/>
    <m/>
    <m/>
    <n v="0.22900000000000001"/>
    <s v="PA"/>
    <x v="4"/>
  </r>
  <r>
    <s v="C104758"/>
    <n v="831"/>
    <s v="Baixo"/>
    <s v="meta_paid"/>
    <s v="Mídia Paga"/>
    <s v="Conta"/>
    <d v="2024-12-22T18:12:24"/>
    <d v="2024-12-23T18:12:24"/>
    <m/>
    <m/>
    <n v="0.316"/>
    <s v="SP"/>
    <x v="4"/>
  </r>
  <r>
    <s v="C104759"/>
    <n v="464"/>
    <s v="Alto Potencial"/>
    <s v="crm_push"/>
    <s v="Orgânico"/>
    <s v="Cartão"/>
    <d v="2023-05-26T02:44:55"/>
    <d v="2023-06-17T02:44:55"/>
    <d v="2023-06-30T02:44:55"/>
    <m/>
    <n v="0.55300000000000005"/>
    <s v="BA"/>
    <x v="4"/>
  </r>
  <r>
    <s v="C104760"/>
    <n v="531"/>
    <s v="Médio"/>
    <s v="google_cpc"/>
    <s v="Mídia Paga"/>
    <s v="Consignado"/>
    <d v="2025-02-25T13:47:05"/>
    <m/>
    <m/>
    <m/>
    <n v="0.17299999999999999"/>
    <s v="RN"/>
    <x v="4"/>
  </r>
  <r>
    <s v="C104761"/>
    <n v="627"/>
    <s v="Médio"/>
    <s v="google_cpc"/>
    <s v="Mídia Paga"/>
    <s v="Empréstimo Pessoal"/>
    <d v="2024-01-17T02:30:50"/>
    <m/>
    <m/>
    <m/>
    <n v="0.27600000000000002"/>
    <s v="PR"/>
    <x v="4"/>
  </r>
  <r>
    <s v="C104762"/>
    <n v="537"/>
    <s v="Médio"/>
    <s v="indicação"/>
    <s v="Mídia Paga"/>
    <s v="Cartão"/>
    <d v="2025-10-23T03:30:25"/>
    <m/>
    <m/>
    <m/>
    <n v="0.40200000000000002"/>
    <s v="SE"/>
    <x v="4"/>
  </r>
  <r>
    <s v="C104763"/>
    <n v="419"/>
    <s v="Médio"/>
    <s v="loja"/>
    <s v="Mídia Paga"/>
    <s v="FGTS"/>
    <d v="2023-04-16T06:06:04"/>
    <m/>
    <m/>
    <m/>
    <n v="0.20399999999999999"/>
    <s v="PR"/>
    <x v="4"/>
  </r>
  <r>
    <s v="C104764"/>
    <n v="549"/>
    <s v="Alto Potencial"/>
    <s v="indicação"/>
    <s v="Mídia Paga"/>
    <s v="Consignado"/>
    <d v="2024-12-18T08:41:15"/>
    <d v="2024-12-18T08:41:15"/>
    <d v="2024-12-26T08:41:15"/>
    <m/>
    <n v="0.48799999999999999"/>
    <s v="RJ"/>
    <x v="4"/>
  </r>
  <r>
    <s v="C104765"/>
    <n v="635"/>
    <s v="Baixo"/>
    <s v="tiktok"/>
    <s v="Indicação"/>
    <s v="Consignado"/>
    <d v="2023-04-02T02:21:47"/>
    <d v="2023-04-29T02:21:47"/>
    <m/>
    <m/>
    <n v="0.34899999999999998"/>
    <s v="RN"/>
    <x v="4"/>
  </r>
  <r>
    <s v="C104766"/>
    <n v="583"/>
    <s v="Pensionista"/>
    <s v="google_cpc"/>
    <s v="Mídia Paga"/>
    <s v="Consignado"/>
    <d v="2025-05-27T13:46:46"/>
    <m/>
    <m/>
    <m/>
    <n v="0.307"/>
    <s v="PB"/>
    <x v="4"/>
  </r>
  <r>
    <s v="C104767"/>
    <n v="497"/>
    <s v="Baixo"/>
    <s v="afiliado"/>
    <s v="Loja"/>
    <s v="Cartão"/>
    <d v="2025-03-08T14:02:10"/>
    <d v="2025-04-04T14:02:10"/>
    <d v="2025-04-20T14:02:10"/>
    <d v="2025-05-09T14:02:10"/>
    <n v="0.10299999999999999"/>
    <s v="ES"/>
    <x v="9"/>
  </r>
  <r>
    <s v="C104768"/>
    <n v="715"/>
    <s v="Médio"/>
    <s v="google_cpc"/>
    <s v="CRM"/>
    <s v="Consignado"/>
    <d v="2025-07-07T01:04:47"/>
    <d v="2025-07-23T01:04:47"/>
    <m/>
    <m/>
    <n v="0.03"/>
    <s v="ES"/>
    <x v="4"/>
  </r>
  <r>
    <s v="C104769"/>
    <n v="694"/>
    <s v="Baixo"/>
    <s v="google_cpc"/>
    <s v="CRM"/>
    <s v="Consignado"/>
    <d v="2023-01-28T13:54:25"/>
    <d v="2023-02-03T13:54:25"/>
    <m/>
    <m/>
    <n v="0.111"/>
    <s v="AL"/>
    <x v="4"/>
  </r>
  <r>
    <s v="C104770"/>
    <n v="450"/>
    <s v="Baixo"/>
    <s v="google_cpc"/>
    <s v="Mídia Paga"/>
    <s v="Consignado"/>
    <d v="2025-02-21T02:19:34"/>
    <m/>
    <m/>
    <m/>
    <n v="0.157"/>
    <s v="PB"/>
    <x v="4"/>
  </r>
  <r>
    <s v="C104771"/>
    <n v="564"/>
    <s v="Digital First"/>
    <s v="orgânico"/>
    <s v="Mídia Paga"/>
    <s v="Consignado"/>
    <d v="2024-07-02T08:02:46"/>
    <d v="2024-07-25T08:02:46"/>
    <d v="2024-08-13T08:02:46"/>
    <d v="2024-09-14T08:02:46"/>
    <n v="0.121"/>
    <s v="PR"/>
    <x v="44"/>
  </r>
  <r>
    <s v="C104772"/>
    <n v="519"/>
    <s v="Baixo"/>
    <s v="google_cpc"/>
    <s v="Mídia Paga"/>
    <s v="Consignado"/>
    <d v="2025-03-30T17:13:39"/>
    <m/>
    <m/>
    <m/>
    <n v="0.17899999999999999"/>
    <s v="AM"/>
    <x v="4"/>
  </r>
  <r>
    <s v="C104773"/>
    <n v="515"/>
    <s v="Baixo"/>
    <s v="crm_push"/>
    <s v="Orgânico"/>
    <s v="Consignado"/>
    <d v="2024-05-06T21:38:02"/>
    <d v="2024-06-04T21:38:02"/>
    <d v="2024-06-07T21:38:02"/>
    <m/>
    <n v="0.14499999999999999"/>
    <s v="PB"/>
    <x v="4"/>
  </r>
  <r>
    <s v="C104774"/>
    <n v="614"/>
    <s v="Médio"/>
    <s v="google_cpc"/>
    <s v="Orgânico"/>
    <s v="Empréstimo Pessoal"/>
    <d v="2024-09-10T17:48:08"/>
    <m/>
    <m/>
    <m/>
    <n v="0.33900000000000002"/>
    <s v="GO"/>
    <x v="4"/>
  </r>
  <r>
    <s v="C104775"/>
    <n v="515"/>
    <s v="Médio"/>
    <s v="google_cpc"/>
    <s v="Indicação"/>
    <s v="Consignado"/>
    <d v="2024-11-19T12:34:39"/>
    <m/>
    <m/>
    <m/>
    <n v="0.115"/>
    <s v="DF"/>
    <x v="4"/>
  </r>
  <r>
    <s v="C104776"/>
    <n v="634"/>
    <s v="Médio"/>
    <s v="meta_paid"/>
    <s v="Mídia Paga"/>
    <s v="Consignado"/>
    <d v="2023-02-19T19:27:57"/>
    <m/>
    <m/>
    <m/>
    <n v="0.16200000000000001"/>
    <s v="SP"/>
    <x v="4"/>
  </r>
  <r>
    <s v="C104777"/>
    <n v="658"/>
    <s v="Alto Potencial"/>
    <s v="meta_paid"/>
    <s v="CRM"/>
    <s v="Empréstimo Pessoal"/>
    <d v="2024-03-19T09:02:04"/>
    <d v="2024-04-07T09:02:04"/>
    <d v="2024-04-29T09:02:04"/>
    <d v="2024-05-18T09:02:04"/>
    <n v="0.70199999999999996"/>
    <s v="SC"/>
    <x v="47"/>
  </r>
  <r>
    <s v="C104778"/>
    <n v="460"/>
    <s v="Médio"/>
    <s v="indicação"/>
    <s v="CRM"/>
    <s v="FGTS"/>
    <d v="2025-01-09T20:58:20"/>
    <d v="2025-02-03T20:58:20"/>
    <d v="2025-02-10T20:58:20"/>
    <d v="2025-03-23T20:58:20"/>
    <n v="0.32500000000000001"/>
    <s v="RN"/>
    <x v="32"/>
  </r>
  <r>
    <s v="C104779"/>
    <n v="810"/>
    <s v="Médio"/>
    <s v="indicação"/>
    <s v="Mídia Paga"/>
    <s v="Consignado"/>
    <d v="2024-11-24T04:49:20"/>
    <m/>
    <m/>
    <m/>
    <n v="0.255"/>
    <s v="ES"/>
    <x v="4"/>
  </r>
  <r>
    <s v="C104780"/>
    <n v="456"/>
    <s v="Baixo"/>
    <s v="google_cpc"/>
    <s v="Mídia Paga"/>
    <s v="Consignado"/>
    <d v="2023-09-24T06:19:28"/>
    <d v="2023-10-12T06:19:28"/>
    <d v="2023-11-04T06:19:28"/>
    <m/>
    <n v="3.6999999999999998E-2"/>
    <s v="SE"/>
    <x v="4"/>
  </r>
  <r>
    <s v="C104781"/>
    <n v="461"/>
    <s v="Digital First"/>
    <s v="loja"/>
    <s v="Loja"/>
    <s v="Consignado"/>
    <d v="2025-08-14T12:09:08"/>
    <d v="2025-09-02T12:09:08"/>
    <d v="2025-09-09T12:09:08"/>
    <m/>
    <n v="0.46100000000000002"/>
    <s v="SE"/>
    <x v="4"/>
  </r>
  <r>
    <s v="C104782"/>
    <n v="341"/>
    <s v="Médio"/>
    <s v="orgânico"/>
    <s v="Mídia Paga"/>
    <s v="FGTS"/>
    <d v="2024-05-19T11:29:09"/>
    <d v="2024-05-23T11:29:09"/>
    <d v="2024-06-06T11:29:09"/>
    <d v="2024-07-04T11:29:09"/>
    <n v="0.26700000000000002"/>
    <s v="MA"/>
    <x v="16"/>
  </r>
  <r>
    <s v="C104783"/>
    <n v="479"/>
    <s v="Médio"/>
    <s v="meta_paid"/>
    <s v="Loja"/>
    <s v="Consignado"/>
    <d v="2023-09-17T20:25:54"/>
    <m/>
    <m/>
    <m/>
    <n v="0.45800000000000002"/>
    <s v="CE"/>
    <x v="4"/>
  </r>
  <r>
    <s v="C104784"/>
    <n v="602"/>
    <s v="Digital First"/>
    <s v="orgânico"/>
    <s v="Mídia Paga"/>
    <s v="FGTS"/>
    <d v="2025-05-19T10:09:16"/>
    <d v="2025-05-23T10:09:16"/>
    <m/>
    <m/>
    <n v="4.2999999999999997E-2"/>
    <s v="PR"/>
    <x v="4"/>
  </r>
  <r>
    <s v="C104785"/>
    <n v="629"/>
    <s v="Pensionista"/>
    <s v="loja"/>
    <s v="Mídia Paga"/>
    <s v="Conta"/>
    <d v="2025-04-15T20:26:32"/>
    <m/>
    <m/>
    <m/>
    <n v="0.217"/>
    <s v="RS"/>
    <x v="4"/>
  </r>
  <r>
    <s v="C104786"/>
    <n v="728"/>
    <s v="Médio"/>
    <s v="google_cpc"/>
    <s v="CRM"/>
    <s v="Consignado"/>
    <d v="2024-10-03T02:47:23"/>
    <d v="2024-10-23T02:47:23"/>
    <m/>
    <m/>
    <n v="0.57499999999999996"/>
    <s v="RS"/>
    <x v="4"/>
  </r>
  <r>
    <s v="C104787"/>
    <n v="649"/>
    <s v="Alto Potencial"/>
    <s v="google_cpc"/>
    <s v="Mídia Paga"/>
    <s v="FGTS"/>
    <d v="2025-09-08T13:00:14"/>
    <d v="2025-09-28T13:00:14"/>
    <d v="2025-10-12T13:00:14"/>
    <m/>
    <n v="0.59"/>
    <s v="CE"/>
    <x v="4"/>
  </r>
  <r>
    <s v="C104788"/>
    <n v="419"/>
    <s v="Médio"/>
    <s v="meta_paid"/>
    <s v="Indicação"/>
    <s v="Empréstimo Pessoal"/>
    <d v="2024-07-04T15:02:27"/>
    <m/>
    <m/>
    <m/>
    <n v="0.28699999999999998"/>
    <s v="RJ"/>
    <x v="4"/>
  </r>
  <r>
    <s v="C104789"/>
    <n v="374"/>
    <s v="Alto Potencial"/>
    <s v="google_cpc"/>
    <s v="Loja"/>
    <s v="Cartão"/>
    <d v="2023-03-15T20:05:15"/>
    <d v="2023-03-18T20:05:15"/>
    <m/>
    <m/>
    <n v="0.251"/>
    <s v="GO"/>
    <x v="4"/>
  </r>
  <r>
    <s v="C104790"/>
    <n v="422"/>
    <s v="Digital First"/>
    <s v="meta_paid"/>
    <s v="Orgânico"/>
    <s v="Conta"/>
    <d v="2023-09-27T07:02:55"/>
    <d v="2023-10-26T07:02:55"/>
    <m/>
    <m/>
    <n v="4.1000000000000002E-2"/>
    <s v="RS"/>
    <x v="4"/>
  </r>
  <r>
    <s v="C104791"/>
    <n v="481"/>
    <s v="Baixo"/>
    <s v="tiktok"/>
    <s v="Indicação"/>
    <s v="FGTS"/>
    <d v="2025-03-17T11:26:29"/>
    <m/>
    <m/>
    <m/>
    <n v="0.29399999999999998"/>
    <s v="RN"/>
    <x v="4"/>
  </r>
  <r>
    <s v="C104792"/>
    <n v="556"/>
    <s v="Médio"/>
    <s v="crm_push"/>
    <s v="Mídia Paga"/>
    <s v="FGTS"/>
    <d v="2023-11-27T18:02:38"/>
    <m/>
    <m/>
    <m/>
    <n v="0.16600000000000001"/>
    <s v="BA"/>
    <x v="4"/>
  </r>
  <r>
    <s v="C104793"/>
    <n v="568"/>
    <s v="Digital First"/>
    <s v="meta_paid"/>
    <s v="Mídia Paga"/>
    <s v="FGTS"/>
    <d v="2024-02-21T10:38:29"/>
    <d v="2024-02-29T10:38:29"/>
    <d v="2024-03-07T10:38:29"/>
    <m/>
    <n v="0.33500000000000002"/>
    <s v="BA"/>
    <x v="4"/>
  </r>
  <r>
    <s v="C104794"/>
    <n v="792"/>
    <s v="Baixo"/>
    <s v="meta_paid"/>
    <s v="Loja"/>
    <s v="Cartão"/>
    <d v="2024-06-28T11:58:47"/>
    <m/>
    <m/>
    <m/>
    <n v="0.45400000000000001"/>
    <s v="AM"/>
    <x v="4"/>
  </r>
  <r>
    <s v="C104795"/>
    <n v="479"/>
    <s v="Pensionista"/>
    <s v="crm_push"/>
    <s v="Mídia Paga"/>
    <s v="FGTS"/>
    <d v="2024-03-25T23:48:04"/>
    <m/>
    <m/>
    <m/>
    <n v="0.35099999999999998"/>
    <s v="SE"/>
    <x v="4"/>
  </r>
  <r>
    <s v="C104796"/>
    <n v="448"/>
    <s v="Pensionista"/>
    <s v="meta_paid"/>
    <s v="Mídia Paga"/>
    <s v="Cartão"/>
    <d v="2024-06-06T11:51:30"/>
    <m/>
    <m/>
    <m/>
    <n v="4.5999999999999999E-2"/>
    <s v="PI"/>
    <x v="4"/>
  </r>
  <r>
    <s v="C104797"/>
    <n v="817"/>
    <s v="Alto Potencial"/>
    <s v="crm_push"/>
    <s v="Mídia Paga"/>
    <s v="Empréstimo Pessoal"/>
    <d v="2023-01-16T06:00:21"/>
    <d v="2023-02-09T06:00:21"/>
    <d v="2023-02-19T06:00:21"/>
    <d v="2023-03-20T06:00:21"/>
    <n v="0.11"/>
    <s v="PR"/>
    <x v="36"/>
  </r>
  <r>
    <s v="C104798"/>
    <n v="447"/>
    <s v="Médio"/>
    <s v="indicação"/>
    <s v="Mídia Paga"/>
    <s v="Conta"/>
    <d v="2024-10-18T17:16:17"/>
    <d v="2024-11-14T17:16:17"/>
    <m/>
    <m/>
    <n v="0.59299999999999997"/>
    <s v="PI"/>
    <x v="4"/>
  </r>
  <r>
    <s v="C104799"/>
    <n v="308"/>
    <s v="Baixo"/>
    <s v="indicação"/>
    <s v="Orgânico"/>
    <s v="Conta"/>
    <d v="2023-08-10T14:05:09"/>
    <m/>
    <m/>
    <m/>
    <n v="0.25700000000000001"/>
    <s v="PB"/>
    <x v="4"/>
  </r>
  <r>
    <s v="C104800"/>
    <n v="477"/>
    <s v="Pensionista"/>
    <s v="orgânico"/>
    <s v="Mídia Paga"/>
    <s v="FGTS"/>
    <d v="2024-05-17T02:56:31"/>
    <m/>
    <m/>
    <m/>
    <n v="0.27400000000000002"/>
    <s v="PR"/>
    <x v="4"/>
  </r>
  <r>
    <s v="C104801"/>
    <n v="694"/>
    <s v="Pensionista"/>
    <s v="meta_paid"/>
    <s v="Mídia Paga"/>
    <s v="Consignado"/>
    <d v="2024-12-02T14:39:33"/>
    <d v="2024-12-24T14:39:33"/>
    <m/>
    <m/>
    <n v="0.33900000000000002"/>
    <s v="DF"/>
    <x v="4"/>
  </r>
  <r>
    <s v="C104802"/>
    <n v="630"/>
    <s v="Baixo"/>
    <s v="google_cpc"/>
    <s v="Mídia Paga"/>
    <s v="FGTS"/>
    <d v="2023-02-28T11:38:47"/>
    <d v="2023-03-13T11:38:47"/>
    <d v="2023-04-02T11:38:47"/>
    <d v="2023-04-03T11:38:47"/>
    <n v="0.17"/>
    <s v="GO"/>
    <x v="2"/>
  </r>
  <r>
    <s v="C104803"/>
    <n v="355"/>
    <s v="Médio"/>
    <s v="orgânico"/>
    <s v="CRM"/>
    <s v="FGTS"/>
    <d v="2024-03-11T11:38:47"/>
    <d v="2024-03-30T11:38:47"/>
    <d v="2024-04-06T11:38:47"/>
    <d v="2024-05-19T11:38:47"/>
    <n v="0.23100000000000001"/>
    <s v="AL"/>
    <x v="27"/>
  </r>
  <r>
    <s v="C104804"/>
    <n v="506"/>
    <s v="Médio"/>
    <s v="indicação"/>
    <s v="Loja"/>
    <s v="Consignado"/>
    <d v="2025-06-13T20:10:32"/>
    <d v="2025-07-02T20:10:32"/>
    <m/>
    <m/>
    <n v="0.14199999999999999"/>
    <s v="CE"/>
    <x v="4"/>
  </r>
  <r>
    <s v="C104805"/>
    <n v="404"/>
    <s v="Baixo"/>
    <s v="google_cpc"/>
    <s v="CRM"/>
    <s v="FGTS"/>
    <d v="2023-08-07T09:10:29"/>
    <d v="2023-08-21T09:10:29"/>
    <d v="2023-08-28T09:10:29"/>
    <m/>
    <n v="0.55000000000000004"/>
    <s v="GO"/>
    <x v="4"/>
  </r>
  <r>
    <s v="C104806"/>
    <n v="846"/>
    <s v="Baixo"/>
    <s v="google_cpc"/>
    <s v="Mídia Paga"/>
    <s v="Cartão"/>
    <d v="2023-05-20T02:40:31"/>
    <d v="2023-06-02T02:40:31"/>
    <d v="2023-06-03T02:40:31"/>
    <d v="2023-06-15T02:40:31"/>
    <n v="0.28100000000000003"/>
    <s v="MA"/>
    <x v="52"/>
  </r>
  <r>
    <s v="C104807"/>
    <n v="654"/>
    <s v="Baixo"/>
    <s v="crm_push"/>
    <s v="Mídia Paga"/>
    <s v="Empréstimo Pessoal"/>
    <d v="2025-03-30T08:05:54"/>
    <m/>
    <m/>
    <m/>
    <n v="0.64200000000000002"/>
    <s v="PA"/>
    <x v="4"/>
  </r>
  <r>
    <s v="C104808"/>
    <n v="788"/>
    <s v="Médio"/>
    <s v="google_cpc"/>
    <s v="Mídia Paga"/>
    <s v="Cartão"/>
    <d v="2023-03-11T08:15:05"/>
    <d v="2023-03-14T08:15:05"/>
    <d v="2023-04-03T08:15:05"/>
    <d v="2023-04-22T08:15:05"/>
    <n v="0.47099999999999997"/>
    <s v="PB"/>
    <x v="0"/>
  </r>
  <r>
    <s v="C104809"/>
    <n v="802"/>
    <s v="Baixo"/>
    <s v="google_cpc"/>
    <s v="Mídia Paga"/>
    <s v="Consignado"/>
    <d v="2025-08-01T18:14:23"/>
    <m/>
    <m/>
    <m/>
    <n v="0.20100000000000001"/>
    <s v="SC"/>
    <x v="4"/>
  </r>
  <r>
    <s v="C104810"/>
    <n v="349"/>
    <s v="Digital First"/>
    <s v="loja"/>
    <s v="Orgânico"/>
    <s v="Consignado"/>
    <d v="2024-06-16T14:01:30"/>
    <d v="2024-06-24T14:01:30"/>
    <m/>
    <m/>
    <n v="0.35299999999999998"/>
    <s v="PE"/>
    <x v="4"/>
  </r>
  <r>
    <s v="C104811"/>
    <n v="386"/>
    <s v="Médio"/>
    <s v="google_cpc"/>
    <s v="Mídia Paga"/>
    <s v="FGTS"/>
    <d v="2023-03-10T03:29:34"/>
    <d v="2023-03-27T03:29:34"/>
    <d v="2023-04-02T03:29:34"/>
    <d v="2023-04-14T03:29:34"/>
    <n v="0.41099999999999998"/>
    <s v="PE"/>
    <x v="1"/>
  </r>
  <r>
    <s v="C104812"/>
    <n v="602"/>
    <s v="Médio"/>
    <s v="google_cpc"/>
    <s v="Mídia Paga"/>
    <s v="Consignado"/>
    <d v="2024-06-17T01:16:12"/>
    <d v="2024-06-20T01:16:12"/>
    <m/>
    <m/>
    <n v="0.12"/>
    <s v="AM"/>
    <x v="4"/>
  </r>
  <r>
    <s v="C104813"/>
    <n v="300"/>
    <s v="Baixo"/>
    <s v="tiktok"/>
    <s v="Orgânico"/>
    <s v="Conta"/>
    <d v="2024-12-30T13:37:02"/>
    <d v="2025-01-12T13:37:02"/>
    <d v="2025-01-30T13:37:02"/>
    <m/>
    <n v="0.127"/>
    <s v="PI"/>
    <x v="4"/>
  </r>
  <r>
    <s v="C104814"/>
    <n v="680"/>
    <s v="Digital First"/>
    <s v="crm_push"/>
    <s v="Orgânico"/>
    <s v="Consignado"/>
    <d v="2025-07-27T04:31:57"/>
    <m/>
    <m/>
    <m/>
    <n v="0.32900000000000001"/>
    <s v="GO"/>
    <x v="4"/>
  </r>
  <r>
    <s v="C104815"/>
    <n v="661"/>
    <s v="Médio"/>
    <s v="meta_paid"/>
    <s v="CRM"/>
    <s v="FGTS"/>
    <d v="2025-09-09T20:29:39"/>
    <m/>
    <m/>
    <m/>
    <n v="0.184"/>
    <s v="SP"/>
    <x v="4"/>
  </r>
  <r>
    <s v="C104816"/>
    <n v="680"/>
    <s v="Médio"/>
    <s v="meta_paid"/>
    <s v="CRM"/>
    <s v="Consignado"/>
    <d v="2025-03-31T22:42:32"/>
    <d v="2025-04-11T22:42:32"/>
    <d v="2025-04-16T22:42:32"/>
    <d v="2025-04-23T22:42:32"/>
    <n v="0.29399999999999998"/>
    <s v="PB"/>
    <x v="64"/>
  </r>
  <r>
    <s v="C104817"/>
    <n v="461"/>
    <s v="Médio"/>
    <s v="tiktok"/>
    <s v="Mídia Paga"/>
    <s v="FGTS"/>
    <d v="2023-03-29T04:55:04"/>
    <d v="2023-04-21T04:55:04"/>
    <d v="2023-05-09T04:55:04"/>
    <m/>
    <n v="0.59799999999999998"/>
    <s v="MG"/>
    <x v="4"/>
  </r>
  <r>
    <s v="C104818"/>
    <n v="318"/>
    <s v="Médio"/>
    <s v="tiktok"/>
    <s v="Mídia Paga"/>
    <s v="Cartão"/>
    <d v="2023-05-12T12:50:38"/>
    <d v="2023-06-04T12:50:38"/>
    <m/>
    <m/>
    <n v="0.27"/>
    <s v="MG"/>
    <x v="4"/>
  </r>
  <r>
    <s v="C104819"/>
    <n v="542"/>
    <s v="Médio"/>
    <s v="google_cpc"/>
    <s v="CRM"/>
    <s v="Empréstimo Pessoal"/>
    <d v="2025-09-24T21:17:08"/>
    <m/>
    <m/>
    <m/>
    <n v="4.4999999999999998E-2"/>
    <s v="PR"/>
    <x v="4"/>
  </r>
  <r>
    <s v="C104820"/>
    <n v="428"/>
    <s v="Baixo"/>
    <s v="google_cpc"/>
    <s v="Mídia Paga"/>
    <s v="Empréstimo Pessoal"/>
    <d v="2024-10-20T12:41:57"/>
    <m/>
    <m/>
    <m/>
    <n v="0.36899999999999999"/>
    <s v="ES"/>
    <x v="4"/>
  </r>
  <r>
    <s v="C104821"/>
    <n v="475"/>
    <s v="Médio"/>
    <s v="tiktok"/>
    <s v="Mídia Paga"/>
    <s v="FGTS"/>
    <d v="2023-03-25T07:45:07"/>
    <d v="2023-04-19T07:45:07"/>
    <d v="2023-05-04T07:45:07"/>
    <m/>
    <n v="0.17100000000000001"/>
    <s v="RS"/>
    <x v="4"/>
  </r>
  <r>
    <s v="C104822"/>
    <n v="708"/>
    <s v="Baixo"/>
    <s v="crm_push"/>
    <s v="Orgânico"/>
    <s v="Cartão"/>
    <d v="2023-02-02T11:31:24"/>
    <m/>
    <m/>
    <m/>
    <n v="0.127"/>
    <s v="PB"/>
    <x v="4"/>
  </r>
  <r>
    <s v="C104823"/>
    <n v="383"/>
    <s v="Alto Potencial"/>
    <s v="crm_push"/>
    <s v="Orgânico"/>
    <s v="FGTS"/>
    <d v="2023-11-21T16:19:53"/>
    <m/>
    <m/>
    <m/>
    <n v="0.13100000000000001"/>
    <s v="RN"/>
    <x v="4"/>
  </r>
  <r>
    <s v="C104824"/>
    <n v="675"/>
    <s v="Alto Potencial"/>
    <s v="orgânico"/>
    <s v="Mídia Paga"/>
    <s v="Conta"/>
    <d v="2024-07-17T22:53:37"/>
    <d v="2024-07-17T22:53:37"/>
    <d v="2024-07-25T22:53:37"/>
    <d v="2024-07-30T22:53:37"/>
    <n v="0.36699999999999999"/>
    <s v="GO"/>
    <x v="57"/>
  </r>
  <r>
    <s v="C104825"/>
    <n v="521"/>
    <s v="Baixo"/>
    <s v="crm_push"/>
    <s v="Mídia Paga"/>
    <s v="Cartão"/>
    <d v="2023-04-26T18:31:47"/>
    <d v="2023-05-16T18:31:47"/>
    <d v="2023-05-20T18:31:47"/>
    <d v="2023-06-10T18:31:47"/>
    <n v="0.41"/>
    <s v="SC"/>
    <x v="3"/>
  </r>
  <r>
    <s v="C104826"/>
    <n v="624"/>
    <s v="Médio"/>
    <s v="google_cpc"/>
    <s v="CRM"/>
    <s v="Consignado"/>
    <d v="2023-03-18T01:42:11"/>
    <m/>
    <m/>
    <m/>
    <n v="0.36099999999999999"/>
    <s v="GO"/>
    <x v="4"/>
  </r>
  <r>
    <s v="C104827"/>
    <n v="750"/>
    <s v="Médio"/>
    <s v="afiliado"/>
    <s v="Mídia Paga"/>
    <s v="Empréstimo Pessoal"/>
    <d v="2023-01-14T05:04:12"/>
    <m/>
    <m/>
    <m/>
    <n v="0.11"/>
    <s v="RJ"/>
    <x v="4"/>
  </r>
  <r>
    <s v="C104828"/>
    <n v="715"/>
    <s v="Digital First"/>
    <s v="afiliado"/>
    <s v="Mídia Paga"/>
    <s v="FGTS"/>
    <d v="2024-10-23T10:22:08"/>
    <d v="2024-11-19T10:22:08"/>
    <d v="2024-11-24T10:22:08"/>
    <m/>
    <n v="0.34499999999999997"/>
    <s v="MA"/>
    <x v="4"/>
  </r>
  <r>
    <s v="C104829"/>
    <n v="744"/>
    <s v="Médio"/>
    <s v="tiktok"/>
    <s v="Orgânico"/>
    <s v="Consignado"/>
    <d v="2025-02-03T01:15:15"/>
    <d v="2025-03-01T01:15:15"/>
    <d v="2025-03-06T01:15:15"/>
    <m/>
    <n v="0.35"/>
    <s v="RN"/>
    <x v="4"/>
  </r>
  <r>
    <s v="C104830"/>
    <n v="624"/>
    <s v="Médio"/>
    <s v="google_cpc"/>
    <s v="Mídia Paga"/>
    <s v="Consignado"/>
    <d v="2024-01-07T07:19:42"/>
    <d v="2024-01-24T07:19:42"/>
    <d v="2024-02-10T07:19:42"/>
    <m/>
    <n v="0.32500000000000001"/>
    <s v="BA"/>
    <x v="4"/>
  </r>
  <r>
    <s v="C104831"/>
    <n v="822"/>
    <s v="Baixo"/>
    <s v="tiktok"/>
    <s v="Mídia Paga"/>
    <s v="Cartão"/>
    <d v="2024-08-19T18:54:04"/>
    <d v="2024-09-14T18:54:04"/>
    <d v="2024-09-25T18:54:04"/>
    <m/>
    <n v="0.26500000000000001"/>
    <s v="PE"/>
    <x v="4"/>
  </r>
  <r>
    <s v="C104832"/>
    <n v="465"/>
    <s v="Digital First"/>
    <s v="tiktok"/>
    <s v="CRM"/>
    <s v="Conta"/>
    <d v="2023-01-02T07:38:56"/>
    <m/>
    <m/>
    <m/>
    <n v="0.47699999999999998"/>
    <s v="PI"/>
    <x v="4"/>
  </r>
  <r>
    <s v="C104833"/>
    <n v="537"/>
    <s v="Médio"/>
    <s v="google_cpc"/>
    <s v="Loja"/>
    <s v="Conta"/>
    <d v="2024-09-23T06:37:11"/>
    <d v="2024-10-13T06:37:11"/>
    <d v="2024-10-15T06:37:11"/>
    <d v="2024-10-16T06:37:11"/>
    <n v="0.3"/>
    <s v="RJ"/>
    <x v="64"/>
  </r>
  <r>
    <s v="C104834"/>
    <n v="312"/>
    <s v="Médio"/>
    <s v="tiktok"/>
    <s v="Loja"/>
    <s v="Consignado"/>
    <d v="2025-05-13T23:43:53"/>
    <m/>
    <m/>
    <m/>
    <n v="0.45500000000000002"/>
    <s v="PB"/>
    <x v="4"/>
  </r>
  <r>
    <s v="C104835"/>
    <n v="556"/>
    <s v="Baixo"/>
    <s v="crm_push"/>
    <s v="Loja"/>
    <s v="Consignado"/>
    <d v="2025-06-30T10:09:11"/>
    <m/>
    <m/>
    <m/>
    <n v="0.14099999999999999"/>
    <s v="PA"/>
    <x v="4"/>
  </r>
  <r>
    <s v="C104836"/>
    <n v="813"/>
    <s v="Médio"/>
    <s v="crm_push"/>
    <s v="Mídia Paga"/>
    <s v="Conta"/>
    <d v="2024-12-21T06:49:21"/>
    <d v="2024-12-28T06:49:21"/>
    <d v="2025-01-05T06:49:21"/>
    <d v="2025-01-22T06:49:21"/>
    <n v="0.253"/>
    <s v="ES"/>
    <x v="17"/>
  </r>
  <r>
    <s v="C104837"/>
    <n v="509"/>
    <s v="Baixo"/>
    <s v="google_cpc"/>
    <s v="Orgânico"/>
    <s v="Consignado"/>
    <d v="2024-06-30T23:01:46"/>
    <d v="2024-07-22T23:01:46"/>
    <m/>
    <m/>
    <n v="0.124"/>
    <s v="CE"/>
    <x v="4"/>
  </r>
  <r>
    <s v="C104838"/>
    <n v="783"/>
    <s v="Médio"/>
    <s v="google_cpc"/>
    <s v="Loja"/>
    <s v="Consignado"/>
    <d v="2024-03-13T21:41:00"/>
    <d v="2024-04-02T21:41:00"/>
    <m/>
    <m/>
    <n v="0.13200000000000001"/>
    <s v="ES"/>
    <x v="4"/>
  </r>
  <r>
    <s v="C104839"/>
    <n v="664"/>
    <s v="Digital First"/>
    <s v="orgânico"/>
    <s v="CRM"/>
    <s v="Consignado"/>
    <d v="2023-12-23T05:03:18"/>
    <m/>
    <m/>
    <m/>
    <n v="0.19800000000000001"/>
    <s v="MG"/>
    <x v="4"/>
  </r>
  <r>
    <s v="C104840"/>
    <n v="524"/>
    <s v="Médio"/>
    <s v="afiliado"/>
    <s v="Mídia Paga"/>
    <s v="Consignado"/>
    <d v="2024-05-22T14:05:33"/>
    <d v="2024-06-03T14:05:33"/>
    <d v="2024-06-12T14:05:33"/>
    <d v="2024-07-14T14:05:33"/>
    <n v="0.34"/>
    <s v="AM"/>
    <x v="11"/>
  </r>
  <r>
    <s v="C104841"/>
    <n v="493"/>
    <s v="Pensionista"/>
    <s v="tiktok"/>
    <s v="Orgânico"/>
    <s v="FGTS"/>
    <d v="2025-03-15T21:16:55"/>
    <m/>
    <m/>
    <m/>
    <n v="0.155"/>
    <s v="PR"/>
    <x v="4"/>
  </r>
  <r>
    <s v="C104842"/>
    <n v="495"/>
    <s v="Médio"/>
    <s v="orgânico"/>
    <s v="Indicação"/>
    <s v="Consignado"/>
    <d v="2025-09-23T05:45:43"/>
    <m/>
    <m/>
    <m/>
    <n v="0.42899999999999999"/>
    <s v="RJ"/>
    <x v="4"/>
  </r>
  <r>
    <s v="C104843"/>
    <n v="699"/>
    <s v="Digital First"/>
    <s v="google_cpc"/>
    <s v="Indicação"/>
    <s v="Cartão"/>
    <d v="2025-06-27T07:54:34"/>
    <d v="2025-07-17T07:54:34"/>
    <d v="2025-07-17T07:54:34"/>
    <d v="2025-08-13T07:54:34"/>
    <n v="0.19500000000000001"/>
    <s v="SC"/>
    <x v="39"/>
  </r>
  <r>
    <s v="C104844"/>
    <n v="356"/>
    <s v="Médio"/>
    <s v="tiktok"/>
    <s v="Mídia Paga"/>
    <s v="Conta"/>
    <d v="2025-08-22T05:06:33"/>
    <m/>
    <m/>
    <m/>
    <n v="0.20300000000000001"/>
    <s v="SE"/>
    <x v="4"/>
  </r>
  <r>
    <s v="C104845"/>
    <n v="512"/>
    <s v="Médio"/>
    <s v="indicação"/>
    <s v="Indicação"/>
    <s v="Conta"/>
    <d v="2023-08-15T19:26:38"/>
    <m/>
    <m/>
    <m/>
    <n v="0.13500000000000001"/>
    <s v="PA"/>
    <x v="4"/>
  </r>
  <r>
    <s v="C104846"/>
    <n v="578"/>
    <s v="Médio"/>
    <s v="orgânico"/>
    <s v="CRM"/>
    <s v="FGTS"/>
    <d v="2023-04-19T14:16:26"/>
    <d v="2023-04-24T14:16:26"/>
    <d v="2023-05-02T14:16:26"/>
    <m/>
    <n v="0.249"/>
    <s v="PR"/>
    <x v="4"/>
  </r>
  <r>
    <s v="C104847"/>
    <n v="679"/>
    <s v="Digital First"/>
    <s v="loja"/>
    <s v="Mídia Paga"/>
    <s v="Conta"/>
    <d v="2023-11-16T21:30:12"/>
    <d v="2023-11-27T21:30:12"/>
    <d v="2023-12-12T21:30:12"/>
    <m/>
    <n v="0.29599999999999999"/>
    <s v="CE"/>
    <x v="4"/>
  </r>
  <r>
    <s v="C104848"/>
    <n v="416"/>
    <s v="Médio"/>
    <s v="tiktok"/>
    <s v="Indicação"/>
    <s v="FGTS"/>
    <d v="2024-06-09T17:14:00"/>
    <m/>
    <m/>
    <m/>
    <n v="5.1999999999999998E-2"/>
    <s v="SC"/>
    <x v="4"/>
  </r>
  <r>
    <s v="C104849"/>
    <n v="750"/>
    <s v="Médio"/>
    <s v="crm_push"/>
    <s v="Loja"/>
    <s v="Consignado"/>
    <d v="2025-01-15T01:47:40"/>
    <m/>
    <m/>
    <m/>
    <n v="0.56200000000000006"/>
    <s v="PI"/>
    <x v="4"/>
  </r>
  <r>
    <s v="C104850"/>
    <n v="709"/>
    <s v="Médio"/>
    <s v="google_cpc"/>
    <s v="Orgânico"/>
    <s v="Consignado"/>
    <d v="2025-07-09T09:40:17"/>
    <d v="2025-07-13T09:40:17"/>
    <d v="2025-07-22T09:40:17"/>
    <m/>
    <n v="0.109"/>
    <s v="PB"/>
    <x v="4"/>
  </r>
  <r>
    <s v="C104851"/>
    <n v="666"/>
    <s v="Pensionista"/>
    <s v="google_cpc"/>
    <s v="Loja"/>
    <s v="Conta"/>
    <d v="2024-06-02T04:41:25"/>
    <d v="2024-06-02T04:41:25"/>
    <m/>
    <m/>
    <n v="0.29199999999999998"/>
    <s v="AM"/>
    <x v="4"/>
  </r>
  <r>
    <s v="C104852"/>
    <n v="412"/>
    <s v="Médio"/>
    <s v="google_cpc"/>
    <s v="Orgânico"/>
    <s v="Consignado"/>
    <d v="2024-10-04T08:44:46"/>
    <d v="2024-10-12T08:44:46"/>
    <d v="2024-10-23T08:44:46"/>
    <d v="2024-11-17T08:44:46"/>
    <n v="0.17599999999999999"/>
    <s v="PR"/>
    <x v="22"/>
  </r>
  <r>
    <s v="C104853"/>
    <n v="463"/>
    <s v="Médio"/>
    <s v="meta_paid"/>
    <s v="Mídia Paga"/>
    <s v="Consignado"/>
    <d v="2023-06-07T02:50:56"/>
    <m/>
    <m/>
    <m/>
    <n v="0.187"/>
    <s v="BA"/>
    <x v="4"/>
  </r>
  <r>
    <s v="C104854"/>
    <n v="303"/>
    <s v="Pensionista"/>
    <s v="meta_paid"/>
    <s v="Indicação"/>
    <s v="FGTS"/>
    <d v="2025-04-04T08:36:45"/>
    <d v="2025-04-12T08:36:45"/>
    <d v="2025-04-25T08:36:45"/>
    <d v="2025-05-04T08:36:45"/>
    <n v="9.0999999999999998E-2"/>
    <s v="ES"/>
    <x v="8"/>
  </r>
  <r>
    <s v="C104855"/>
    <n v="322"/>
    <s v="Digital First"/>
    <s v="orgânico"/>
    <s v="Indicação"/>
    <s v="Conta"/>
    <d v="2025-08-24T19:26:23"/>
    <d v="2025-09-18T19:26:23"/>
    <d v="2025-09-25T19:26:23"/>
    <d v="2025-09-26T19:26:23"/>
    <n v="0.15"/>
    <s v="GO"/>
    <x v="7"/>
  </r>
  <r>
    <s v="C104856"/>
    <n v="391"/>
    <s v="Médio"/>
    <s v="loja"/>
    <s v="Mídia Paga"/>
    <s v="Cartão"/>
    <d v="2023-02-10T00:25:21"/>
    <m/>
    <m/>
    <m/>
    <n v="0.69399999999999995"/>
    <s v="PB"/>
    <x v="4"/>
  </r>
  <r>
    <s v="C104857"/>
    <n v="768"/>
    <s v="Digital First"/>
    <s v="tiktok"/>
    <s v="Mídia Paga"/>
    <s v="Cartão"/>
    <d v="2025-10-22T02:48:13"/>
    <d v="2025-10-23T02:48:13"/>
    <d v="2025-11-07T02:48:13"/>
    <m/>
    <n v="0.38100000000000001"/>
    <s v="SP"/>
    <x v="4"/>
  </r>
  <r>
    <s v="C104858"/>
    <n v="454"/>
    <s v="Médio"/>
    <s v="google_cpc"/>
    <s v="Mídia Paga"/>
    <s v="Consignado"/>
    <d v="2025-01-18T06:59:41"/>
    <m/>
    <m/>
    <m/>
    <n v="0.13100000000000001"/>
    <s v="ES"/>
    <x v="4"/>
  </r>
  <r>
    <s v="C104859"/>
    <n v="506"/>
    <s v="Alto Potencial"/>
    <s v="loja"/>
    <s v="Loja"/>
    <s v="Empréstimo Pessoal"/>
    <d v="2023-12-11T21:08:33"/>
    <d v="2023-12-24T21:08:33"/>
    <m/>
    <m/>
    <n v="6.8000000000000005E-2"/>
    <s v="SE"/>
    <x v="4"/>
  </r>
  <r>
    <s v="C104860"/>
    <n v="380"/>
    <s v="Digital First"/>
    <s v="tiktok"/>
    <s v="Orgânico"/>
    <s v="Cartão"/>
    <d v="2024-12-19T17:29:48"/>
    <m/>
    <m/>
    <m/>
    <n v="0.14799999999999999"/>
    <s v="PI"/>
    <x v="4"/>
  </r>
  <r>
    <s v="C104861"/>
    <n v="782"/>
    <s v="Baixo"/>
    <s v="orgânico"/>
    <s v="Indicação"/>
    <s v="Consignado"/>
    <d v="2025-06-21T05:22:50"/>
    <d v="2025-07-05T05:22:50"/>
    <d v="2025-07-25T05:22:50"/>
    <d v="2025-08-26T05:22:50"/>
    <n v="0.35"/>
    <s v="PI"/>
    <x v="24"/>
  </r>
  <r>
    <s v="C104862"/>
    <n v="706"/>
    <s v="Médio"/>
    <s v="afiliado"/>
    <s v="CRM"/>
    <s v="Cartão"/>
    <d v="2024-10-02T22:21:17"/>
    <m/>
    <m/>
    <m/>
    <n v="8.6999999999999994E-2"/>
    <s v="AL"/>
    <x v="4"/>
  </r>
  <r>
    <s v="C104863"/>
    <n v="402"/>
    <s v="Alto Potencial"/>
    <s v="indicação"/>
    <s v="Orgânico"/>
    <s v="FGTS"/>
    <d v="2025-04-22T12:12:04"/>
    <m/>
    <m/>
    <m/>
    <n v="0.24"/>
    <s v="CE"/>
    <x v="4"/>
  </r>
  <r>
    <s v="C104864"/>
    <n v="539"/>
    <s v="Médio"/>
    <s v="tiktok"/>
    <s v="Loja"/>
    <s v="Consignado"/>
    <d v="2024-12-07T00:14:39"/>
    <d v="2024-12-18T00:14:39"/>
    <d v="2024-12-18T00:14:39"/>
    <d v="2025-01-01T00:14:39"/>
    <n v="8.1000000000000003E-2"/>
    <s v="BA"/>
    <x v="20"/>
  </r>
  <r>
    <s v="C104865"/>
    <n v="564"/>
    <s v="Baixo"/>
    <s v="crm_push"/>
    <s v="Mídia Paga"/>
    <s v="Consignado"/>
    <d v="2024-06-09T23:20:07"/>
    <d v="2024-06-10T23:20:07"/>
    <m/>
    <m/>
    <n v="0.46899999999999997"/>
    <s v="DF"/>
    <x v="4"/>
  </r>
  <r>
    <s v="C104866"/>
    <n v="332"/>
    <s v="Pensionista"/>
    <s v="tiktok"/>
    <s v="CRM"/>
    <s v="FGTS"/>
    <d v="2024-02-02T05:51:14"/>
    <d v="2024-02-22T05:51:14"/>
    <d v="2024-02-29T05:51:14"/>
    <d v="2024-03-19T05:51:14"/>
    <n v="0.45600000000000002"/>
    <s v="PB"/>
    <x v="16"/>
  </r>
  <r>
    <s v="C104867"/>
    <n v="334"/>
    <s v="Médio"/>
    <s v="meta_paid"/>
    <s v="CRM"/>
    <s v="FGTS"/>
    <d v="2024-11-16T03:12:14"/>
    <d v="2024-11-30T03:12:14"/>
    <d v="2024-12-26T03:12:14"/>
    <m/>
    <n v="0.23599999999999999"/>
    <s v="SE"/>
    <x v="4"/>
  </r>
  <r>
    <s v="C104868"/>
    <n v="548"/>
    <s v="Baixo"/>
    <s v="tiktok"/>
    <s v="Orgânico"/>
    <s v="Empréstimo Pessoal"/>
    <d v="2023-08-05T12:34:16"/>
    <m/>
    <m/>
    <m/>
    <n v="0.19800000000000001"/>
    <s v="RJ"/>
    <x v="4"/>
  </r>
  <r>
    <s v="C104869"/>
    <n v="349"/>
    <s v="Médio"/>
    <s v="meta_paid"/>
    <s v="Orgânico"/>
    <s v="Consignado"/>
    <d v="2024-05-04T20:17:13"/>
    <m/>
    <m/>
    <m/>
    <n v="0.222"/>
    <s v="CE"/>
    <x v="4"/>
  </r>
  <r>
    <s v="C104870"/>
    <n v="579"/>
    <s v="Baixo"/>
    <s v="meta_paid"/>
    <s v="Loja"/>
    <s v="FGTS"/>
    <d v="2023-03-05T09:54:38"/>
    <d v="2023-03-27T09:54:38"/>
    <d v="2023-04-07T09:54:38"/>
    <d v="2023-04-24T09:54:38"/>
    <n v="0.42"/>
    <s v="AL"/>
    <x v="37"/>
  </r>
  <r>
    <s v="C104871"/>
    <n v="451"/>
    <s v="Alto Potencial"/>
    <s v="orgânico"/>
    <s v="Mídia Paga"/>
    <s v="Consignado"/>
    <d v="2025-08-02T03:32:38"/>
    <m/>
    <m/>
    <m/>
    <n v="0.34300000000000003"/>
    <s v="RN"/>
    <x v="4"/>
  </r>
  <r>
    <s v="C104872"/>
    <n v="836"/>
    <s v="Baixo"/>
    <s v="google_cpc"/>
    <s v="Mídia Paga"/>
    <s v="FGTS"/>
    <d v="2023-03-07T17:38:07"/>
    <m/>
    <m/>
    <m/>
    <n v="0.39"/>
    <s v="RN"/>
    <x v="4"/>
  </r>
  <r>
    <s v="C104873"/>
    <n v="529"/>
    <s v="Médio"/>
    <s v="tiktok"/>
    <s v="Loja"/>
    <s v="Empréstimo Pessoal"/>
    <d v="2023-07-02T00:24:19"/>
    <m/>
    <m/>
    <m/>
    <n v="0.27600000000000002"/>
    <s v="PA"/>
    <x v="4"/>
  </r>
  <r>
    <s v="C104874"/>
    <n v="587"/>
    <s v="Digital First"/>
    <s v="orgânico"/>
    <s v="Mídia Paga"/>
    <s v="FGTS"/>
    <d v="2025-09-16T17:30:08"/>
    <d v="2025-10-07T17:30:08"/>
    <d v="2025-10-16T17:30:08"/>
    <d v="2025-11-13T17:30:08"/>
    <n v="0.13700000000000001"/>
    <s v="AM"/>
    <x v="33"/>
  </r>
  <r>
    <s v="C104875"/>
    <n v="694"/>
    <s v="Médio"/>
    <s v="afiliado"/>
    <s v="Mídia Paga"/>
    <s v="FGTS"/>
    <d v="2024-04-03T22:12:08"/>
    <d v="2024-04-16T22:12:08"/>
    <d v="2024-04-24T22:12:08"/>
    <d v="2024-06-05T22:12:08"/>
    <n v="0.20599999999999999"/>
    <s v="PI"/>
    <x v="36"/>
  </r>
  <r>
    <s v="C104876"/>
    <n v="752"/>
    <s v="Médio"/>
    <s v="meta_paid"/>
    <s v="Mídia Paga"/>
    <s v="Cartão"/>
    <d v="2023-02-03T17:36:51"/>
    <d v="2023-02-16T17:36:51"/>
    <m/>
    <m/>
    <n v="0.152"/>
    <s v="PR"/>
    <x v="4"/>
  </r>
  <r>
    <s v="C104877"/>
    <n v="332"/>
    <s v="Digital First"/>
    <s v="afiliado"/>
    <s v="Mídia Paga"/>
    <s v="Consignado"/>
    <d v="2023-08-09T04:41:36"/>
    <d v="2023-09-04T04:41:36"/>
    <d v="2023-09-22T04:41:36"/>
    <m/>
    <n v="0.03"/>
    <s v="ES"/>
    <x v="4"/>
  </r>
  <r>
    <s v="C104878"/>
    <n v="662"/>
    <s v="Médio"/>
    <s v="loja"/>
    <s v="Orgânico"/>
    <s v="Empréstimo Pessoal"/>
    <d v="2025-01-03T14:16:11"/>
    <d v="2025-01-25T14:16:11"/>
    <d v="2025-01-28T14:16:11"/>
    <d v="2025-03-06T14:16:11"/>
    <n v="0.33200000000000002"/>
    <s v="AM"/>
    <x v="9"/>
  </r>
  <r>
    <s v="C104879"/>
    <n v="410"/>
    <s v="Médio"/>
    <s v="tiktok"/>
    <s v="Orgânico"/>
    <s v="FGTS"/>
    <d v="2023-07-05T14:55:06"/>
    <d v="2023-07-27T14:55:06"/>
    <d v="2023-08-12T14:55:06"/>
    <d v="2023-08-13T14:55:06"/>
    <n v="0.33700000000000002"/>
    <s v="MG"/>
    <x v="41"/>
  </r>
  <r>
    <s v="C104880"/>
    <n v="420"/>
    <s v="Baixo"/>
    <s v="crm_push"/>
    <s v="CRM"/>
    <s v="Conta"/>
    <d v="2024-07-27T14:17:05"/>
    <d v="2024-07-31T14:17:05"/>
    <d v="2024-08-08T14:17:05"/>
    <m/>
    <n v="0.155"/>
    <s v="PB"/>
    <x v="4"/>
  </r>
  <r>
    <s v="C104881"/>
    <n v="315"/>
    <s v="Digital First"/>
    <s v="meta_paid"/>
    <s v="Orgânico"/>
    <s v="Cartão"/>
    <d v="2025-07-20T00:02:16"/>
    <m/>
    <m/>
    <m/>
    <n v="0.63100000000000001"/>
    <s v="GO"/>
    <x v="4"/>
  </r>
  <r>
    <s v="C104882"/>
    <n v="822"/>
    <s v="Médio"/>
    <s v="indicação"/>
    <s v="Mídia Paga"/>
    <s v="Conta"/>
    <d v="2025-07-01T21:33:02"/>
    <d v="2025-07-11T21:33:02"/>
    <d v="2025-07-15T21:33:02"/>
    <d v="2025-07-31T21:33:02"/>
    <n v="0.33200000000000002"/>
    <s v="GO"/>
    <x v="8"/>
  </r>
  <r>
    <s v="C104883"/>
    <n v="397"/>
    <s v="Médio"/>
    <s v="orgânico"/>
    <s v="Mídia Paga"/>
    <s v="Conta"/>
    <d v="2023-10-18T17:16:16"/>
    <d v="2023-10-27T17:16:16"/>
    <m/>
    <m/>
    <n v="0.20499999999999999"/>
    <s v="AL"/>
    <x v="4"/>
  </r>
  <r>
    <s v="C104884"/>
    <n v="415"/>
    <s v="Médio"/>
    <s v="meta_paid"/>
    <s v="Loja"/>
    <s v="Conta"/>
    <d v="2025-06-05T23:31:25"/>
    <d v="2025-06-25T23:31:25"/>
    <d v="2025-07-03T23:31:25"/>
    <m/>
    <n v="0.182"/>
    <s v="MG"/>
    <x v="4"/>
  </r>
  <r>
    <s v="C104885"/>
    <n v="770"/>
    <s v="Pensionista"/>
    <s v="meta_paid"/>
    <s v="Mídia Paga"/>
    <s v="Consignado"/>
    <d v="2024-03-09T06:26:00"/>
    <d v="2024-03-20T06:26:00"/>
    <m/>
    <m/>
    <n v="0.52800000000000002"/>
    <s v="AM"/>
    <x v="4"/>
  </r>
  <r>
    <s v="C104886"/>
    <n v="738"/>
    <s v="Alto Potencial"/>
    <s v="tiktok"/>
    <s v="Mídia Paga"/>
    <s v="FGTS"/>
    <d v="2024-12-25T06:05:44"/>
    <d v="2025-01-23T06:05:44"/>
    <d v="2025-02-01T06:05:44"/>
    <d v="2025-02-04T06:05:44"/>
    <n v="0.504"/>
    <s v="PB"/>
    <x v="28"/>
  </r>
  <r>
    <s v="C104887"/>
    <n v="580"/>
    <s v="Médio"/>
    <s v="google_cpc"/>
    <s v="Orgânico"/>
    <s v="Empréstimo Pessoal"/>
    <d v="2023-03-23T11:31:19"/>
    <d v="2023-04-10T11:31:19"/>
    <d v="2023-04-16T11:31:19"/>
    <m/>
    <n v="0.26700000000000002"/>
    <s v="BA"/>
    <x v="4"/>
  </r>
  <r>
    <s v="C104888"/>
    <n v="648"/>
    <s v="Baixo"/>
    <s v="crm_push"/>
    <s v="Mídia Paga"/>
    <s v="Consignado"/>
    <d v="2025-03-12T04:54:50"/>
    <d v="2025-04-03T04:54:50"/>
    <d v="2025-04-20T04:54:50"/>
    <m/>
    <n v="0.113"/>
    <s v="DF"/>
    <x v="4"/>
  </r>
  <r>
    <s v="C104889"/>
    <n v="531"/>
    <s v="Alto Potencial"/>
    <s v="google_cpc"/>
    <s v="Mídia Paga"/>
    <s v="FGTS"/>
    <d v="2025-05-07T07:20:29"/>
    <d v="2025-06-02T07:20:29"/>
    <d v="2025-06-06T07:20:29"/>
    <d v="2025-07-07T07:20:29"/>
    <n v="0.33700000000000002"/>
    <s v="RN"/>
    <x v="56"/>
  </r>
  <r>
    <s v="C104890"/>
    <n v="410"/>
    <s v="Médio"/>
    <s v="tiktok"/>
    <s v="Mídia Paga"/>
    <s v="Consignado"/>
    <d v="2024-02-08T21:05:15"/>
    <d v="2024-02-18T21:05:15"/>
    <d v="2024-02-28T21:05:15"/>
    <d v="2024-03-19T21:05:15"/>
    <n v="0.39600000000000002"/>
    <s v="SP"/>
    <x v="19"/>
  </r>
  <r>
    <s v="C104891"/>
    <n v="651"/>
    <s v="Pensionista"/>
    <s v="orgânico"/>
    <s v="Indicação"/>
    <s v="Consignado"/>
    <d v="2023-08-25T04:46:56"/>
    <d v="2023-09-01T04:46:56"/>
    <d v="2023-09-14T04:46:56"/>
    <d v="2023-10-11T04:46:56"/>
    <n v="0.36299999999999999"/>
    <s v="ES"/>
    <x v="39"/>
  </r>
  <r>
    <s v="C104892"/>
    <n v="311"/>
    <s v="Alto Potencial"/>
    <s v="afiliado"/>
    <s v="CRM"/>
    <s v="Conta"/>
    <d v="2025-04-26T02:31:06"/>
    <m/>
    <m/>
    <m/>
    <n v="0.26900000000000002"/>
    <s v="MG"/>
    <x v="4"/>
  </r>
  <r>
    <s v="C104893"/>
    <n v="787"/>
    <s v="Baixo"/>
    <s v="orgânico"/>
    <s v="Mídia Paga"/>
    <s v="Conta"/>
    <d v="2025-09-30T22:29:59"/>
    <d v="2025-10-21T22:29:59"/>
    <d v="2025-10-31T22:29:59"/>
    <m/>
    <n v="3.6999999999999998E-2"/>
    <s v="PI"/>
    <x v="4"/>
  </r>
  <r>
    <s v="C104894"/>
    <n v="832"/>
    <s v="Digital First"/>
    <s v="crm_push"/>
    <s v="Orgânico"/>
    <s v="FGTS"/>
    <d v="2024-09-05T11:42:33"/>
    <d v="2024-09-25T11:42:33"/>
    <d v="2024-10-10T11:42:33"/>
    <d v="2024-10-25T11:42:33"/>
    <n v="0.32"/>
    <s v="CE"/>
    <x v="37"/>
  </r>
  <r>
    <s v="C104895"/>
    <n v="584"/>
    <s v="Médio"/>
    <s v="loja"/>
    <s v="Loja"/>
    <s v="Empréstimo Pessoal"/>
    <d v="2025-04-29T17:26:21"/>
    <d v="2025-04-30T17:26:21"/>
    <d v="2025-05-06T17:26:21"/>
    <d v="2025-05-13T17:26:21"/>
    <n v="0.5"/>
    <s v="PI"/>
    <x v="34"/>
  </r>
  <r>
    <s v="C104896"/>
    <n v="844"/>
    <s v="Médio"/>
    <s v="tiktok"/>
    <s v="CRM"/>
    <s v="Cartão"/>
    <d v="2023-02-08T06:13:30"/>
    <d v="2023-03-04T06:13:30"/>
    <d v="2023-03-18T06:13:30"/>
    <m/>
    <n v="0.104"/>
    <s v="PI"/>
    <x v="4"/>
  </r>
  <r>
    <s v="C104897"/>
    <n v="691"/>
    <s v="Digital First"/>
    <s v="crm_push"/>
    <s v="Mídia Paga"/>
    <s v="Consignado"/>
    <d v="2023-10-24T12:24:06"/>
    <d v="2023-11-20T12:24:06"/>
    <d v="2023-12-04T12:24:06"/>
    <m/>
    <n v="0.57099999999999995"/>
    <s v="AL"/>
    <x v="4"/>
  </r>
  <r>
    <s v="C104898"/>
    <n v="469"/>
    <s v="Baixo"/>
    <s v="google_cpc"/>
    <s v="Mídia Paga"/>
    <s v="FGTS"/>
    <d v="2023-01-25T04:10:18"/>
    <d v="2023-02-21T04:10:18"/>
    <d v="2023-03-09T04:10:18"/>
    <d v="2023-03-18T04:10:18"/>
    <n v="0.40500000000000003"/>
    <s v="SE"/>
    <x v="43"/>
  </r>
  <r>
    <s v="C104899"/>
    <n v="376"/>
    <s v="Alto Potencial"/>
    <s v="crm_push"/>
    <s v="Mídia Paga"/>
    <s v="Cartão"/>
    <d v="2025-06-22T21:33:19"/>
    <m/>
    <m/>
    <m/>
    <n v="0.34100000000000003"/>
    <s v="DF"/>
    <x v="4"/>
  </r>
  <r>
    <s v="C104900"/>
    <n v="596"/>
    <s v="Médio"/>
    <s v="google_cpc"/>
    <s v="CRM"/>
    <s v="Consignado"/>
    <d v="2024-09-25T11:28:20"/>
    <d v="2024-10-03T11:28:20"/>
    <m/>
    <m/>
    <n v="0.53300000000000003"/>
    <s v="SP"/>
    <x v="4"/>
  </r>
  <r>
    <s v="C104901"/>
    <n v="629"/>
    <s v="Baixo"/>
    <s v="loja"/>
    <s v="CRM"/>
    <s v="FGTS"/>
    <d v="2023-06-13T03:02:44"/>
    <d v="2023-06-25T03:02:44"/>
    <d v="2023-06-25T03:02:44"/>
    <d v="2023-06-26T03:02:44"/>
    <n v="0.22900000000000001"/>
    <s v="ES"/>
    <x v="57"/>
  </r>
  <r>
    <s v="C104902"/>
    <n v="362"/>
    <s v="Médio"/>
    <s v="meta_paid"/>
    <s v="Mídia Paga"/>
    <s v="Consignado"/>
    <d v="2024-09-04T13:20:05"/>
    <m/>
    <m/>
    <m/>
    <n v="0.115"/>
    <s v="DF"/>
    <x v="4"/>
  </r>
  <r>
    <s v="C104903"/>
    <n v="569"/>
    <s v="Médio"/>
    <s v="google_cpc"/>
    <s v="CRM"/>
    <s v="Consignado"/>
    <d v="2023-07-02T04:44:33"/>
    <m/>
    <m/>
    <m/>
    <n v="0.40400000000000003"/>
    <s v="GO"/>
    <x v="4"/>
  </r>
  <r>
    <s v="C104904"/>
    <n v="515"/>
    <s v="Pensionista"/>
    <s v="google_cpc"/>
    <s v="CRM"/>
    <s v="Empréstimo Pessoal"/>
    <d v="2023-10-03T20:53:57"/>
    <d v="2023-10-09T20:53:57"/>
    <d v="2023-10-22T20:53:57"/>
    <m/>
    <n v="0.377"/>
    <s v="DF"/>
    <x v="4"/>
  </r>
  <r>
    <s v="C104905"/>
    <n v="489"/>
    <s v="Médio"/>
    <s v="google_cpc"/>
    <s v="Indicação"/>
    <s v="Cartão"/>
    <d v="2025-08-10T05:22:44"/>
    <d v="2025-09-03T05:22:44"/>
    <d v="2025-09-19T05:22:44"/>
    <d v="2025-09-23T05:22:44"/>
    <n v="0.40100000000000002"/>
    <s v="PE"/>
    <x v="22"/>
  </r>
  <r>
    <s v="C104906"/>
    <n v="374"/>
    <s v="Digital First"/>
    <s v="meta_paid"/>
    <s v="CRM"/>
    <s v="Consignado"/>
    <d v="2024-12-14T18:26:07"/>
    <d v="2024-12-24T18:26:07"/>
    <d v="2024-12-31T18:26:07"/>
    <m/>
    <n v="0.151"/>
    <s v="RN"/>
    <x v="4"/>
  </r>
  <r>
    <s v="C104907"/>
    <n v="809"/>
    <s v="Baixo"/>
    <s v="tiktok"/>
    <s v="CRM"/>
    <s v="Cartão"/>
    <d v="2023-03-19T02:34:24"/>
    <d v="2023-03-22T02:34:24"/>
    <d v="2023-03-28T02:34:24"/>
    <d v="2023-03-30T02:34:24"/>
    <n v="0.33900000000000002"/>
    <s v="PR"/>
    <x v="70"/>
  </r>
  <r>
    <s v="C104908"/>
    <n v="392"/>
    <s v="Médio"/>
    <s v="loja"/>
    <s v="Loja"/>
    <s v="Consignado"/>
    <d v="2025-02-18T05:42:58"/>
    <d v="2025-03-06T05:42:58"/>
    <d v="2025-03-11T05:42:58"/>
    <m/>
    <n v="0.14499999999999999"/>
    <s v="SC"/>
    <x v="4"/>
  </r>
  <r>
    <s v="C104909"/>
    <n v="352"/>
    <s v="Baixo"/>
    <s v="meta_paid"/>
    <s v="Mídia Paga"/>
    <s v="FGTS"/>
    <d v="2024-09-05T00:59:30"/>
    <d v="2024-09-12T00:59:30"/>
    <d v="2024-09-14T00:59:30"/>
    <m/>
    <n v="0.3"/>
    <s v="RS"/>
    <x v="4"/>
  </r>
  <r>
    <s v="C104910"/>
    <n v="795"/>
    <s v="Baixo"/>
    <s v="google_cpc"/>
    <s v="Mídia Paga"/>
    <s v="Conta"/>
    <d v="2023-03-08T07:13:14"/>
    <m/>
    <m/>
    <m/>
    <n v="6.4000000000000001E-2"/>
    <s v="BA"/>
    <x v="4"/>
  </r>
  <r>
    <s v="C104911"/>
    <n v="393"/>
    <s v="Médio"/>
    <s v="orgânico"/>
    <s v="Orgânico"/>
    <s v="FGTS"/>
    <d v="2024-07-14T01:22:31"/>
    <d v="2024-08-09T01:22:31"/>
    <d v="2024-08-23T01:22:31"/>
    <d v="2024-08-30T01:22:31"/>
    <n v="0.28699999999999998"/>
    <s v="SC"/>
    <x v="39"/>
  </r>
  <r>
    <s v="C104912"/>
    <n v="528"/>
    <s v="Médio"/>
    <s v="google_cpc"/>
    <s v="Mídia Paga"/>
    <s v="Cartão"/>
    <d v="2025-09-06T13:39:32"/>
    <d v="2025-09-13T13:39:32"/>
    <d v="2025-10-08T13:39:32"/>
    <d v="2025-10-14T13:39:32"/>
    <n v="0.19500000000000001"/>
    <s v="PB"/>
    <x v="18"/>
  </r>
  <r>
    <s v="C104913"/>
    <n v="549"/>
    <s v="Baixo"/>
    <s v="afiliado"/>
    <s v="Mídia Paga"/>
    <s v="Conta"/>
    <d v="2024-09-14T15:58:57"/>
    <d v="2024-09-14T15:58:57"/>
    <d v="2024-09-20T15:58:57"/>
    <d v="2024-10-14T15:58:57"/>
    <n v="0.23300000000000001"/>
    <s v="BA"/>
    <x v="8"/>
  </r>
  <r>
    <s v="C104914"/>
    <n v="690"/>
    <s v="Baixo"/>
    <s v="meta_paid"/>
    <s v="Loja"/>
    <s v="FGTS"/>
    <d v="2024-07-31T12:42:38"/>
    <m/>
    <m/>
    <m/>
    <n v="0.125"/>
    <s v="MG"/>
    <x v="4"/>
  </r>
  <r>
    <s v="C104915"/>
    <n v="481"/>
    <s v="Pensionista"/>
    <s v="tiktok"/>
    <s v="CRM"/>
    <s v="Empréstimo Pessoal"/>
    <d v="2024-05-24T11:43:35"/>
    <d v="2024-06-01T11:43:35"/>
    <d v="2024-06-07T11:43:35"/>
    <d v="2024-07-01T11:43:35"/>
    <n v="8.7999999999999995E-2"/>
    <s v="PA"/>
    <x v="18"/>
  </r>
  <r>
    <s v="C104916"/>
    <n v="566"/>
    <s v="Digital First"/>
    <s v="google_cpc"/>
    <s v="Loja"/>
    <s v="Consignado"/>
    <d v="2024-08-24T05:32:22"/>
    <m/>
    <m/>
    <m/>
    <n v="0.16300000000000001"/>
    <s v="BA"/>
    <x v="4"/>
  </r>
  <r>
    <s v="C104917"/>
    <n v="580"/>
    <s v="Médio"/>
    <s v="google_cpc"/>
    <s v="Loja"/>
    <s v="FGTS"/>
    <d v="2025-02-09T07:56:11"/>
    <d v="2025-02-25T07:56:11"/>
    <m/>
    <m/>
    <n v="0.152"/>
    <s v="CE"/>
    <x v="4"/>
  </r>
  <r>
    <s v="C104918"/>
    <n v="382"/>
    <s v="Baixo"/>
    <s v="crm_push"/>
    <s v="Mídia Paga"/>
    <s v="Conta"/>
    <d v="2023-06-26T02:16:26"/>
    <d v="2023-07-25T02:16:26"/>
    <d v="2023-08-04T02:16:26"/>
    <m/>
    <n v="0.42099999999999999"/>
    <s v="DF"/>
    <x v="4"/>
  </r>
  <r>
    <s v="C104919"/>
    <n v="485"/>
    <s v="Alto Potencial"/>
    <s v="meta_paid"/>
    <s v="Orgânico"/>
    <s v="Cartão"/>
    <d v="2025-05-30T13:09:36"/>
    <d v="2025-06-14T13:09:36"/>
    <d v="2025-06-14T13:09:36"/>
    <m/>
    <n v="0.30499999999999999"/>
    <s v="SP"/>
    <x v="4"/>
  </r>
  <r>
    <s v="C104920"/>
    <n v="830"/>
    <s v="Médio"/>
    <s v="indicação"/>
    <s v="Indicação"/>
    <s v="FGTS"/>
    <d v="2023-08-28T02:25:59"/>
    <d v="2023-09-01T02:25:59"/>
    <d v="2023-09-06T02:25:59"/>
    <d v="2023-09-30T02:25:59"/>
    <n v="0.189"/>
    <s v="CE"/>
    <x v="7"/>
  </r>
  <r>
    <s v="C104921"/>
    <n v="647"/>
    <s v="Médio"/>
    <s v="tiktok"/>
    <s v="CRM"/>
    <s v="Cartão"/>
    <d v="2023-09-09T00:31:33"/>
    <d v="2023-09-20T00:31:33"/>
    <d v="2023-09-29T00:31:33"/>
    <d v="2023-11-02T00:31:33"/>
    <n v="0.09"/>
    <s v="PE"/>
    <x v="45"/>
  </r>
  <r>
    <s v="C104922"/>
    <n v="722"/>
    <s v="Baixo"/>
    <s v="crm_push"/>
    <s v="Orgânico"/>
    <s v="FGTS"/>
    <d v="2024-12-17T01:17:15"/>
    <d v="2024-12-26T01:17:15"/>
    <d v="2024-12-29T01:17:15"/>
    <m/>
    <n v="0.13400000000000001"/>
    <s v="MA"/>
    <x v="4"/>
  </r>
  <r>
    <s v="C104923"/>
    <n v="753"/>
    <s v="Médio"/>
    <s v="indicação"/>
    <s v="CRM"/>
    <s v="Consignado"/>
    <d v="2023-08-05T16:45:53"/>
    <d v="2023-08-26T16:45:53"/>
    <d v="2023-09-13T16:45:53"/>
    <d v="2023-10-02T16:45:53"/>
    <n v="9.0999999999999998E-2"/>
    <s v="PE"/>
    <x v="33"/>
  </r>
  <r>
    <s v="C104924"/>
    <n v="566"/>
    <s v="Médio"/>
    <s v="meta_paid"/>
    <s v="Mídia Paga"/>
    <s v="Empréstimo Pessoal"/>
    <d v="2024-04-25T06:34:30"/>
    <m/>
    <m/>
    <m/>
    <n v="0.121"/>
    <s v="SE"/>
    <x v="4"/>
  </r>
  <r>
    <s v="C104925"/>
    <n v="806"/>
    <s v="Médio"/>
    <s v="crm_push"/>
    <s v="Mídia Paga"/>
    <s v="Conta"/>
    <d v="2023-10-20T04:12:20"/>
    <d v="2023-11-02T04:12:20"/>
    <d v="2023-11-02T04:12:20"/>
    <d v="2023-11-12T04:12:20"/>
    <n v="0.23300000000000001"/>
    <s v="SC"/>
    <x v="64"/>
  </r>
  <r>
    <s v="C104926"/>
    <n v="441"/>
    <s v="Médio"/>
    <s v="google_cpc"/>
    <s v="Mídia Paga"/>
    <s v="FGTS"/>
    <d v="2024-05-04T21:36:50"/>
    <d v="2024-05-04T21:36:50"/>
    <m/>
    <m/>
    <n v="0.255"/>
    <s v="PA"/>
    <x v="4"/>
  </r>
  <r>
    <s v="C104927"/>
    <n v="615"/>
    <s v="Pensionista"/>
    <s v="orgânico"/>
    <s v="CRM"/>
    <s v="Cartão"/>
    <d v="2023-11-11T16:21:07"/>
    <d v="2023-12-06T16:21:07"/>
    <d v="2023-12-22T16:21:07"/>
    <m/>
    <n v="0.52300000000000002"/>
    <s v="AL"/>
    <x v="4"/>
  </r>
  <r>
    <s v="C104928"/>
    <n v="531"/>
    <s v="Pensionista"/>
    <s v="orgânico"/>
    <s v="CRM"/>
    <s v="Conta"/>
    <d v="2025-10-06T23:05:39"/>
    <m/>
    <m/>
    <m/>
    <n v="1.2E-2"/>
    <s v="MG"/>
    <x v="4"/>
  </r>
  <r>
    <s v="C104929"/>
    <n v="596"/>
    <s v="Baixo"/>
    <s v="meta_paid"/>
    <s v="Indicação"/>
    <s v="Conta"/>
    <d v="2023-11-28T05:34:13"/>
    <m/>
    <m/>
    <m/>
    <n v="0.3"/>
    <s v="MA"/>
    <x v="4"/>
  </r>
  <r>
    <s v="C104930"/>
    <n v="321"/>
    <s v="Baixo"/>
    <s v="google_cpc"/>
    <s v="Mídia Paga"/>
    <s v="Conta"/>
    <d v="2023-11-29T02:45:04"/>
    <d v="2023-12-28T02:45:04"/>
    <d v="2024-01-17T02:45:04"/>
    <d v="2024-03-03T02:45:04"/>
    <n v="0.183"/>
    <s v="SE"/>
    <x v="81"/>
  </r>
  <r>
    <s v="C104931"/>
    <n v="683"/>
    <s v="Baixo"/>
    <s v="tiktok"/>
    <s v="Mídia Paga"/>
    <s v="Conta"/>
    <d v="2023-01-19T04:42:18"/>
    <d v="2023-02-11T04:42:18"/>
    <d v="2023-02-23T04:42:18"/>
    <m/>
    <n v="0.59899999999999998"/>
    <s v="PR"/>
    <x v="4"/>
  </r>
  <r>
    <s v="C104932"/>
    <n v="425"/>
    <s v="Baixo"/>
    <s v="afiliado"/>
    <s v="CRM"/>
    <s v="FGTS"/>
    <d v="2025-06-19T16:59:56"/>
    <d v="2025-07-17T16:59:56"/>
    <d v="2025-07-26T16:59:56"/>
    <d v="2025-08-25T16:59:56"/>
    <n v="0.17399999999999999"/>
    <s v="MA"/>
    <x v="42"/>
  </r>
  <r>
    <s v="C104933"/>
    <n v="402"/>
    <s v="Baixo"/>
    <s v="loja"/>
    <s v="Indicação"/>
    <s v="FGTS"/>
    <d v="2024-05-26T05:52:51"/>
    <m/>
    <m/>
    <m/>
    <n v="0.105"/>
    <s v="PA"/>
    <x v="4"/>
  </r>
  <r>
    <s v="C104934"/>
    <n v="409"/>
    <s v="Alto Potencial"/>
    <s v="orgânico"/>
    <s v="CRM"/>
    <s v="Empréstimo Pessoal"/>
    <d v="2024-08-08T03:51:44"/>
    <m/>
    <m/>
    <m/>
    <n v="0.43"/>
    <s v="DF"/>
    <x v="4"/>
  </r>
  <r>
    <s v="C104935"/>
    <n v="771"/>
    <s v="Médio"/>
    <s v="meta_paid"/>
    <s v="Orgânico"/>
    <s v="FGTS"/>
    <d v="2025-07-20T21:02:32"/>
    <d v="2025-08-05T21:02:32"/>
    <d v="2025-08-16T21:02:32"/>
    <m/>
    <n v="0.192"/>
    <s v="PE"/>
    <x v="4"/>
  </r>
  <r>
    <s v="C104936"/>
    <n v="364"/>
    <s v="Médio"/>
    <s v="afiliado"/>
    <s v="Orgânico"/>
    <s v="Consignado"/>
    <d v="2023-06-05T21:21:39"/>
    <d v="2023-06-16T21:21:39"/>
    <d v="2023-06-22T21:21:39"/>
    <m/>
    <n v="2.9000000000000001E-2"/>
    <s v="PE"/>
    <x v="4"/>
  </r>
  <r>
    <s v="C104937"/>
    <n v="771"/>
    <s v="Médio"/>
    <s v="afiliado"/>
    <s v="CRM"/>
    <s v="FGTS"/>
    <d v="2024-10-19T16:58:58"/>
    <d v="2024-11-01T16:58:58"/>
    <d v="2024-11-01T16:58:58"/>
    <m/>
    <n v="0.251"/>
    <s v="RS"/>
    <x v="4"/>
  </r>
  <r>
    <s v="C104938"/>
    <n v="375"/>
    <s v="Médio"/>
    <s v="meta_paid"/>
    <s v="Mídia Paga"/>
    <s v="Consignado"/>
    <d v="2025-05-07T18:18:21"/>
    <d v="2025-06-01T18:18:21"/>
    <m/>
    <m/>
    <n v="0.36599999999999999"/>
    <s v="PB"/>
    <x v="4"/>
  </r>
  <r>
    <s v="C104939"/>
    <n v="318"/>
    <s v="Baixo"/>
    <s v="google_cpc"/>
    <s v="Mídia Paga"/>
    <s v="Conta"/>
    <d v="2025-03-28T04:58:15"/>
    <m/>
    <m/>
    <m/>
    <n v="0.375"/>
    <s v="SC"/>
    <x v="4"/>
  </r>
  <r>
    <s v="C104940"/>
    <n v="683"/>
    <s v="Baixo"/>
    <s v="afiliado"/>
    <s v="Mídia Paga"/>
    <s v="Consignado"/>
    <d v="2023-02-02T23:13:59"/>
    <d v="2023-02-27T23:13:59"/>
    <d v="2023-03-02T23:13:59"/>
    <d v="2023-03-23T23:13:59"/>
    <n v="8.7999999999999995E-2"/>
    <s v="SP"/>
    <x v="29"/>
  </r>
  <r>
    <s v="C104941"/>
    <n v="489"/>
    <s v="Alto Potencial"/>
    <s v="afiliado"/>
    <s v="Mídia Paga"/>
    <s v="Consignado"/>
    <d v="2023-09-21T08:55:22"/>
    <d v="2023-09-24T08:55:22"/>
    <d v="2023-10-03T08:55:22"/>
    <m/>
    <n v="0.29299999999999998"/>
    <s v="RS"/>
    <x v="4"/>
  </r>
  <r>
    <s v="C104942"/>
    <n v="659"/>
    <s v="Médio"/>
    <s v="google_cpc"/>
    <s v="Mídia Paga"/>
    <s v="Empréstimo Pessoal"/>
    <d v="2023-10-15T12:50:35"/>
    <m/>
    <m/>
    <m/>
    <n v="0.32900000000000001"/>
    <s v="MG"/>
    <x v="4"/>
  </r>
  <r>
    <s v="C104943"/>
    <n v="751"/>
    <s v="Baixo"/>
    <s v="indicação"/>
    <s v="CRM"/>
    <s v="Cartão"/>
    <d v="2024-07-03T05:24:16"/>
    <m/>
    <m/>
    <m/>
    <n v="0.46100000000000002"/>
    <s v="AM"/>
    <x v="4"/>
  </r>
  <r>
    <s v="C104944"/>
    <n v="378"/>
    <s v="Médio"/>
    <s v="tiktok"/>
    <s v="Mídia Paga"/>
    <s v="FGTS"/>
    <d v="2024-04-29T19:39:12"/>
    <d v="2024-05-13T19:39:12"/>
    <d v="2024-05-16T19:39:12"/>
    <m/>
    <n v="5.6000000000000001E-2"/>
    <s v="SE"/>
    <x v="4"/>
  </r>
  <r>
    <s v="C104945"/>
    <n v="471"/>
    <s v="Alto Potencial"/>
    <s v="indicação"/>
    <s v="Mídia Paga"/>
    <s v="Consignado"/>
    <d v="2025-03-11T02:58:19"/>
    <m/>
    <m/>
    <m/>
    <n v="0.307"/>
    <s v="RN"/>
    <x v="4"/>
  </r>
  <r>
    <s v="C104946"/>
    <n v="511"/>
    <s v="Digital First"/>
    <s v="meta_paid"/>
    <s v="Orgânico"/>
    <s v="Cartão"/>
    <d v="2023-03-16T09:18:15"/>
    <d v="2023-04-06T09:18:15"/>
    <d v="2023-04-13T09:18:15"/>
    <m/>
    <n v="0.47399999999999998"/>
    <s v="SP"/>
    <x v="4"/>
  </r>
  <r>
    <s v="C104947"/>
    <n v="744"/>
    <s v="Médio"/>
    <s v="tiktok"/>
    <s v="Mídia Paga"/>
    <s v="Empréstimo Pessoal"/>
    <d v="2025-01-31T05:58:09"/>
    <m/>
    <m/>
    <m/>
    <n v="0.23100000000000001"/>
    <s v="PI"/>
    <x v="4"/>
  </r>
  <r>
    <s v="C104948"/>
    <n v="448"/>
    <s v="Digital First"/>
    <s v="meta_paid"/>
    <s v="Mídia Paga"/>
    <s v="FGTS"/>
    <d v="2024-06-30T08:51:49"/>
    <m/>
    <m/>
    <m/>
    <n v="0.2"/>
    <s v="BA"/>
    <x v="4"/>
  </r>
  <r>
    <s v="C104949"/>
    <n v="309"/>
    <s v="Digital First"/>
    <s v="afiliado"/>
    <s v="Indicação"/>
    <s v="FGTS"/>
    <d v="2024-03-05T05:41:46"/>
    <d v="2024-03-31T05:41:46"/>
    <m/>
    <m/>
    <n v="0.318"/>
    <s v="AM"/>
    <x v="4"/>
  </r>
  <r>
    <s v="C104950"/>
    <n v="841"/>
    <s v="Digital First"/>
    <s v="meta_paid"/>
    <s v="Mídia Paga"/>
    <s v="Consignado"/>
    <d v="2023-11-22T03:42:07"/>
    <m/>
    <m/>
    <m/>
    <n v="0.16800000000000001"/>
    <s v="PI"/>
    <x v="4"/>
  </r>
  <r>
    <s v="C104951"/>
    <n v="354"/>
    <s v="Alto Potencial"/>
    <s v="crm_push"/>
    <s v="Mídia Paga"/>
    <s v="FGTS"/>
    <d v="2023-03-14T17:13:47"/>
    <m/>
    <m/>
    <m/>
    <n v="0.40799999999999997"/>
    <s v="AL"/>
    <x v="4"/>
  </r>
  <r>
    <s v="C104952"/>
    <n v="479"/>
    <s v="Médio"/>
    <s v="google_cpc"/>
    <s v="Mídia Paga"/>
    <s v="FGTS"/>
    <d v="2024-07-14T16:08:12"/>
    <d v="2024-08-07T16:08:12"/>
    <d v="2024-08-20T16:08:12"/>
    <d v="2024-09-09T16:08:12"/>
    <n v="0.379"/>
    <s v="DF"/>
    <x v="10"/>
  </r>
  <r>
    <s v="C104953"/>
    <n v="680"/>
    <s v="Médio"/>
    <s v="crm_push"/>
    <s v="Loja"/>
    <s v="Cartão"/>
    <d v="2024-04-03T01:21:28"/>
    <d v="2024-04-18T01:21:28"/>
    <d v="2024-04-29T01:21:28"/>
    <m/>
    <n v="0.51700000000000002"/>
    <s v="CE"/>
    <x v="4"/>
  </r>
  <r>
    <s v="C104954"/>
    <n v="721"/>
    <s v="Médio"/>
    <s v="meta_paid"/>
    <s v="CRM"/>
    <s v="FGTS"/>
    <d v="2023-12-14T02:39:58"/>
    <m/>
    <m/>
    <m/>
    <n v="0.16800000000000001"/>
    <s v="MG"/>
    <x v="4"/>
  </r>
  <r>
    <s v="C104955"/>
    <n v="750"/>
    <s v="Médio"/>
    <s v="google_cpc"/>
    <s v="Mídia Paga"/>
    <s v="Conta"/>
    <d v="2023-03-17T10:59:45"/>
    <d v="2023-03-28T10:59:45"/>
    <m/>
    <m/>
    <n v="0.14099999999999999"/>
    <s v="PB"/>
    <x v="4"/>
  </r>
  <r>
    <s v="C104956"/>
    <n v="392"/>
    <s v="Baixo"/>
    <s v="google_cpc"/>
    <s v="CRM"/>
    <s v="Consignado"/>
    <d v="2023-04-05T02:56:02"/>
    <d v="2023-04-24T02:56:02"/>
    <m/>
    <m/>
    <n v="0.32400000000000001"/>
    <s v="RN"/>
    <x v="4"/>
  </r>
  <r>
    <s v="C104957"/>
    <n v="819"/>
    <s v="Pensionista"/>
    <s v="google_cpc"/>
    <s v="Mídia Paga"/>
    <s v="Consignado"/>
    <d v="2023-09-07T20:54:47"/>
    <m/>
    <m/>
    <m/>
    <n v="0.443"/>
    <s v="AM"/>
    <x v="4"/>
  </r>
  <r>
    <s v="C104958"/>
    <n v="712"/>
    <s v="Digital First"/>
    <s v="crm_push"/>
    <s v="CRM"/>
    <s v="Consignado"/>
    <d v="2023-04-20T20:56:29"/>
    <m/>
    <m/>
    <m/>
    <n v="9.1999999999999998E-2"/>
    <s v="PR"/>
    <x v="4"/>
  </r>
  <r>
    <s v="C104959"/>
    <n v="693"/>
    <s v="Médio"/>
    <s v="meta_paid"/>
    <s v="Orgânico"/>
    <s v="FGTS"/>
    <d v="2023-10-09T12:58:17"/>
    <d v="2023-10-29T12:58:17"/>
    <d v="2023-11-15T12:58:17"/>
    <m/>
    <n v="7.2999999999999995E-2"/>
    <s v="SC"/>
    <x v="4"/>
  </r>
  <r>
    <s v="C104960"/>
    <n v="630"/>
    <s v="Baixo"/>
    <s v="google_cpc"/>
    <s v="Mídia Paga"/>
    <s v="Consignado"/>
    <d v="2023-02-28T12:22:49"/>
    <d v="2023-03-10T12:22:49"/>
    <d v="2023-03-22T12:22:49"/>
    <d v="2023-04-14T12:22:49"/>
    <n v="0.29099999999999998"/>
    <s v="CE"/>
    <x v="3"/>
  </r>
  <r>
    <s v="C104961"/>
    <n v="732"/>
    <s v="Médio"/>
    <s v="meta_paid"/>
    <s v="CRM"/>
    <s v="Empréstimo Pessoal"/>
    <d v="2023-07-12T06:48:31"/>
    <d v="2023-07-29T06:48:31"/>
    <m/>
    <m/>
    <n v="0.192"/>
    <s v="RS"/>
    <x v="4"/>
  </r>
  <r>
    <s v="C104962"/>
    <n v="462"/>
    <s v="Médio"/>
    <s v="tiktok"/>
    <s v="CRM"/>
    <s v="Cartão"/>
    <d v="2025-02-04T02:18:49"/>
    <d v="2025-02-18T02:18:49"/>
    <d v="2025-03-02T02:18:49"/>
    <d v="2025-03-19T02:18:49"/>
    <n v="0.23599999999999999"/>
    <s v="RS"/>
    <x v="12"/>
  </r>
  <r>
    <s v="C104963"/>
    <n v="339"/>
    <s v="Digital First"/>
    <s v="google_cpc"/>
    <s v="Indicação"/>
    <s v="Conta"/>
    <d v="2024-10-09T01:34:15"/>
    <d v="2024-10-17T01:34:15"/>
    <m/>
    <m/>
    <n v="6.4000000000000001E-2"/>
    <s v="MA"/>
    <x v="4"/>
  </r>
  <r>
    <s v="C104964"/>
    <n v="384"/>
    <s v="Alto Potencial"/>
    <s v="meta_paid"/>
    <s v="Indicação"/>
    <s v="Cartão"/>
    <d v="2023-09-01T23:17:24"/>
    <m/>
    <m/>
    <m/>
    <n v="0.193"/>
    <s v="BA"/>
    <x v="4"/>
  </r>
  <r>
    <s v="C104965"/>
    <n v="390"/>
    <s v="Baixo"/>
    <s v="orgânico"/>
    <s v="Orgânico"/>
    <s v="Consignado"/>
    <d v="2023-12-17T08:43:37"/>
    <d v="2023-12-29T08:43:37"/>
    <d v="2024-01-03T08:43:37"/>
    <d v="2024-01-24T08:43:37"/>
    <n v="0.253"/>
    <s v="GO"/>
    <x v="18"/>
  </r>
  <r>
    <s v="C104966"/>
    <n v="783"/>
    <s v="Digital First"/>
    <s v="tiktok"/>
    <s v="Loja"/>
    <s v="Cartão"/>
    <d v="2023-07-20T11:27:22"/>
    <d v="2023-08-11T11:27:22"/>
    <d v="2023-08-11T11:27:22"/>
    <m/>
    <n v="0.45700000000000002"/>
    <s v="CE"/>
    <x v="4"/>
  </r>
  <r>
    <s v="C104967"/>
    <n v="684"/>
    <s v="Médio"/>
    <s v="tiktok"/>
    <s v="CRM"/>
    <s v="Empréstimo Pessoal"/>
    <d v="2023-05-27T22:51:28"/>
    <d v="2023-06-15T22:51:28"/>
    <m/>
    <m/>
    <n v="0.21099999999999999"/>
    <s v="SC"/>
    <x v="4"/>
  </r>
  <r>
    <s v="C104968"/>
    <n v="492"/>
    <s v="Pensionista"/>
    <s v="meta_paid"/>
    <s v="Loja"/>
    <s v="Consignado"/>
    <d v="2023-12-08T21:43:42"/>
    <m/>
    <m/>
    <m/>
    <n v="7.9000000000000001E-2"/>
    <s v="MA"/>
    <x v="4"/>
  </r>
  <r>
    <s v="C104969"/>
    <n v="552"/>
    <s v="Alto Potencial"/>
    <s v="google_cpc"/>
    <s v="Mídia Paga"/>
    <s v="Empréstimo Pessoal"/>
    <d v="2023-12-28T13:44:20"/>
    <d v="2024-01-16T13:44:20"/>
    <d v="2024-01-23T13:44:20"/>
    <d v="2024-02-17T13:44:20"/>
    <n v="0.312"/>
    <s v="PI"/>
    <x v="30"/>
  </r>
  <r>
    <s v="C104970"/>
    <n v="543"/>
    <s v="Digital First"/>
    <s v="crm_push"/>
    <s v="CRM"/>
    <s v="Consignado"/>
    <d v="2023-09-03T22:35:05"/>
    <d v="2023-09-06T22:35:05"/>
    <d v="2023-09-10T22:35:05"/>
    <m/>
    <n v="0.28899999999999998"/>
    <s v="GO"/>
    <x v="4"/>
  </r>
  <r>
    <s v="C104971"/>
    <n v="569"/>
    <s v="Médio"/>
    <s v="loja"/>
    <s v="Loja"/>
    <s v="Consignado"/>
    <d v="2024-09-07T12:53:42"/>
    <d v="2024-09-11T12:53:42"/>
    <m/>
    <m/>
    <n v="0.48299999999999998"/>
    <s v="SC"/>
    <x v="4"/>
  </r>
  <r>
    <s v="C104972"/>
    <n v="318"/>
    <s v="Médio"/>
    <s v="tiktok"/>
    <s v="Indicação"/>
    <s v="FGTS"/>
    <d v="2024-04-21T13:36:30"/>
    <d v="2024-05-20T13:36:30"/>
    <m/>
    <m/>
    <n v="0.27900000000000003"/>
    <s v="MG"/>
    <x v="4"/>
  </r>
  <r>
    <s v="C104973"/>
    <n v="339"/>
    <s v="Médio"/>
    <s v="meta_paid"/>
    <s v="Mídia Paga"/>
    <s v="Empréstimo Pessoal"/>
    <d v="2024-10-09T03:55:29"/>
    <d v="2024-11-07T03:55:29"/>
    <d v="2024-11-15T03:55:29"/>
    <m/>
    <n v="6.3E-2"/>
    <s v="MG"/>
    <x v="4"/>
  </r>
  <r>
    <s v="C104974"/>
    <n v="815"/>
    <s v="Baixo"/>
    <s v="tiktok"/>
    <s v="Mídia Paga"/>
    <s v="Conta"/>
    <d v="2025-10-19T04:25:55"/>
    <d v="2025-11-08T04:25:55"/>
    <d v="2025-11-10T04:25:55"/>
    <m/>
    <n v="0.14599999999999999"/>
    <s v="SE"/>
    <x v="4"/>
  </r>
  <r>
    <s v="C104975"/>
    <n v="332"/>
    <s v="Digital First"/>
    <s v="afiliado"/>
    <s v="Indicação"/>
    <s v="Conta"/>
    <d v="2024-01-07T01:25:31"/>
    <d v="2024-01-28T01:25:31"/>
    <d v="2024-02-12T01:25:31"/>
    <m/>
    <n v="0.35599999999999998"/>
    <s v="AL"/>
    <x v="4"/>
  </r>
  <r>
    <s v="C104976"/>
    <n v="749"/>
    <s v="Baixo"/>
    <s v="orgânico"/>
    <s v="CRM"/>
    <s v="Consignado"/>
    <d v="2023-05-26T09:58:46"/>
    <d v="2023-05-28T09:58:46"/>
    <m/>
    <m/>
    <n v="0.214"/>
    <s v="AM"/>
    <x v="4"/>
  </r>
  <r>
    <s v="C104977"/>
    <n v="838"/>
    <s v="Digital First"/>
    <s v="afiliado"/>
    <s v="Indicação"/>
    <s v="Consignado"/>
    <d v="2024-11-18T02:42:11"/>
    <d v="2024-12-13T02:42:11"/>
    <d v="2024-12-17T02:42:11"/>
    <d v="2024-12-28T02:42:11"/>
    <n v="0.13600000000000001"/>
    <s v="ES"/>
    <x v="19"/>
  </r>
  <r>
    <s v="C104978"/>
    <n v="618"/>
    <s v="Digital First"/>
    <s v="meta_paid"/>
    <s v="Orgânico"/>
    <s v="Cartão"/>
    <d v="2023-03-10T12:06:46"/>
    <d v="2023-04-04T12:06:46"/>
    <m/>
    <m/>
    <n v="0.11"/>
    <s v="RN"/>
    <x v="4"/>
  </r>
  <r>
    <s v="C104979"/>
    <n v="423"/>
    <s v="Alto Potencial"/>
    <s v="orgânico"/>
    <s v="Loja"/>
    <s v="FGTS"/>
    <d v="2025-05-25T06:07:43"/>
    <d v="2025-06-01T06:07:43"/>
    <m/>
    <m/>
    <n v="0.28399999999999997"/>
    <s v="RN"/>
    <x v="4"/>
  </r>
  <r>
    <s v="C104980"/>
    <n v="671"/>
    <s v="Baixo"/>
    <s v="orgânico"/>
    <s v="Mídia Paga"/>
    <s v="Consignado"/>
    <d v="2023-06-26T18:15:18"/>
    <d v="2023-07-01T18:15:18"/>
    <m/>
    <m/>
    <n v="0.39"/>
    <s v="DF"/>
    <x v="4"/>
  </r>
  <r>
    <s v="C104981"/>
    <n v="650"/>
    <s v="Médio"/>
    <s v="tiktok"/>
    <s v="Mídia Paga"/>
    <s v="Consignado"/>
    <d v="2024-10-23T12:05:03"/>
    <d v="2024-10-29T12:05:03"/>
    <d v="2024-11-05T12:05:03"/>
    <d v="2024-11-06T12:05:03"/>
    <n v="0.30499999999999999"/>
    <s v="RN"/>
    <x v="34"/>
  </r>
  <r>
    <s v="C104982"/>
    <n v="622"/>
    <s v="Médio"/>
    <s v="tiktok"/>
    <s v="CRM"/>
    <s v="Consignado"/>
    <d v="2023-05-08T03:52:21"/>
    <d v="2023-05-13T03:52:21"/>
    <d v="2023-05-22T03:52:21"/>
    <m/>
    <n v="0.24"/>
    <s v="SE"/>
    <x v="4"/>
  </r>
  <r>
    <s v="C104983"/>
    <n v="787"/>
    <s v="Alto Potencial"/>
    <s v="tiktok"/>
    <s v="Loja"/>
    <s v="Conta"/>
    <d v="2023-06-04T14:10:32"/>
    <m/>
    <m/>
    <m/>
    <n v="0.19400000000000001"/>
    <s v="RN"/>
    <x v="4"/>
  </r>
  <r>
    <s v="C104984"/>
    <n v="750"/>
    <s v="Médio"/>
    <s v="crm_push"/>
    <s v="Orgânico"/>
    <s v="Cartão"/>
    <d v="2024-06-28T22:03:45"/>
    <d v="2024-07-07T22:03:45"/>
    <m/>
    <m/>
    <n v="0.33600000000000002"/>
    <s v="PI"/>
    <x v="4"/>
  </r>
  <r>
    <s v="C104985"/>
    <n v="652"/>
    <s v="Baixo"/>
    <s v="loja"/>
    <s v="CRM"/>
    <s v="FGTS"/>
    <d v="2023-05-16T06:02:42"/>
    <d v="2023-05-28T06:02:42"/>
    <d v="2023-06-14T06:02:42"/>
    <d v="2023-06-15T06:02:42"/>
    <n v="0.13100000000000001"/>
    <s v="SC"/>
    <x v="8"/>
  </r>
  <r>
    <s v="C104986"/>
    <n v="415"/>
    <s v="Médio"/>
    <s v="google_cpc"/>
    <s v="Orgânico"/>
    <s v="Consignado"/>
    <d v="2024-05-14T10:31:48"/>
    <d v="2024-05-22T10:31:48"/>
    <m/>
    <m/>
    <n v="0.215"/>
    <s v="PI"/>
    <x v="4"/>
  </r>
  <r>
    <s v="C104987"/>
    <n v="312"/>
    <s v="Baixo"/>
    <s v="tiktok"/>
    <s v="Orgânico"/>
    <s v="Consignado"/>
    <d v="2025-08-21T15:50:43"/>
    <m/>
    <m/>
    <m/>
    <n v="0.53600000000000003"/>
    <s v="RJ"/>
    <x v="4"/>
  </r>
  <r>
    <s v="C104988"/>
    <n v="619"/>
    <s v="Digital First"/>
    <s v="loja"/>
    <s v="Indicação"/>
    <s v="Consignado"/>
    <d v="2025-07-06T02:42:56"/>
    <m/>
    <m/>
    <m/>
    <n v="0.20300000000000001"/>
    <s v="GO"/>
    <x v="4"/>
  </r>
  <r>
    <s v="C104989"/>
    <n v="464"/>
    <s v="Alto Potencial"/>
    <s v="google_cpc"/>
    <s v="Mídia Paga"/>
    <s v="Cartão"/>
    <d v="2024-05-11T20:05:07"/>
    <d v="2024-05-22T20:05:07"/>
    <d v="2024-06-13T20:05:07"/>
    <d v="2024-07-13T20:05:07"/>
    <n v="9.1999999999999998E-2"/>
    <s v="PR"/>
    <x v="36"/>
  </r>
  <r>
    <s v="C104990"/>
    <n v="384"/>
    <s v="Baixo"/>
    <s v="meta_paid"/>
    <s v="Mídia Paga"/>
    <s v="FGTS"/>
    <d v="2025-04-29T16:48:20"/>
    <d v="2025-05-15T16:48:20"/>
    <m/>
    <m/>
    <n v="0.4"/>
    <s v="PB"/>
    <x v="4"/>
  </r>
  <r>
    <s v="C104991"/>
    <n v="547"/>
    <s v="Baixo"/>
    <s v="google_cpc"/>
    <s v="CRM"/>
    <s v="Consignado"/>
    <d v="2025-03-15T02:32:29"/>
    <d v="2025-03-25T02:32:29"/>
    <d v="2025-04-16T02:32:29"/>
    <m/>
    <n v="0.45200000000000001"/>
    <s v="PE"/>
    <x v="4"/>
  </r>
  <r>
    <s v="C104992"/>
    <n v="731"/>
    <s v="Alto Potencial"/>
    <s v="google_cpc"/>
    <s v="Mídia Paga"/>
    <s v="Consignado"/>
    <d v="2025-04-28T10:14:20"/>
    <d v="2025-05-22T10:14:20"/>
    <m/>
    <m/>
    <n v="0.13500000000000001"/>
    <s v="BA"/>
    <x v="4"/>
  </r>
  <r>
    <s v="C104993"/>
    <n v="778"/>
    <s v="Baixo"/>
    <s v="loja"/>
    <s v="Indicação"/>
    <s v="FGTS"/>
    <d v="2023-01-11T04:28:16"/>
    <d v="2023-01-11T04:28:16"/>
    <m/>
    <m/>
    <n v="0.22"/>
    <s v="SE"/>
    <x v="4"/>
  </r>
  <r>
    <s v="C104994"/>
    <n v="667"/>
    <s v="Médio"/>
    <s v="meta_paid"/>
    <s v="Mídia Paga"/>
    <s v="Conta"/>
    <d v="2023-11-29T19:51:01"/>
    <m/>
    <m/>
    <m/>
    <n v="0.186"/>
    <s v="DF"/>
    <x v="4"/>
  </r>
  <r>
    <s v="C104995"/>
    <n v="656"/>
    <s v="Médio"/>
    <s v="orgânico"/>
    <s v="Indicação"/>
    <s v="Consignado"/>
    <d v="2024-09-08T09:23:05"/>
    <d v="2024-10-04T09:23:05"/>
    <d v="2024-10-05T09:23:05"/>
    <m/>
    <n v="0.14399999999999999"/>
    <s v="AL"/>
    <x v="4"/>
  </r>
  <r>
    <s v="C104996"/>
    <n v="707"/>
    <s v="Alto Potencial"/>
    <s v="google_cpc"/>
    <s v="Indicação"/>
    <s v="FGTS"/>
    <d v="2025-07-18T04:30:49"/>
    <m/>
    <m/>
    <m/>
    <n v="8.8999999999999996E-2"/>
    <s v="MA"/>
    <x v="4"/>
  </r>
  <r>
    <s v="C104997"/>
    <n v="644"/>
    <s v="Baixo"/>
    <s v="google_cpc"/>
    <s v="Mídia Paga"/>
    <s v="FGTS"/>
    <d v="2024-08-23T23:17:01"/>
    <d v="2024-08-31T23:17:01"/>
    <d v="2024-09-07T23:17:01"/>
    <d v="2024-09-08T23:17:01"/>
    <n v="0.27"/>
    <s v="PB"/>
    <x v="65"/>
  </r>
  <r>
    <s v="C104998"/>
    <n v="478"/>
    <s v="Médio"/>
    <s v="afiliado"/>
    <s v="Loja"/>
    <s v="Conta"/>
    <d v="2023-04-26T22:07:47"/>
    <m/>
    <m/>
    <m/>
    <n v="0.23"/>
    <s v="PE"/>
    <x v="4"/>
  </r>
  <r>
    <s v="C104999"/>
    <n v="724"/>
    <s v="Médio"/>
    <s v="tiktok"/>
    <s v="CRM"/>
    <s v="Cartão"/>
    <d v="2025-01-22T06:31:42"/>
    <m/>
    <m/>
    <m/>
    <n v="0.34200000000000003"/>
    <s v="RN"/>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100000"/>
    <n v="795"/>
    <s v="Médio"/>
    <s v="google_cpc"/>
    <s v="Mídia Paga"/>
    <s v="Cartão"/>
    <x v="0"/>
    <d v="2025-02-20T05:14:27"/>
    <d v="2025-02-28T05:14:27"/>
    <d v="2025-03-13T05:14:27"/>
    <n v="0.38600000000000001"/>
    <s v="CE"/>
    <x v="0"/>
    <x v="0"/>
  </r>
  <r>
    <s v="C100001"/>
    <n v="725"/>
    <s v="Médio"/>
    <s v="crm_push"/>
    <s v="Indicação"/>
    <s v="Consignado"/>
    <x v="1"/>
    <d v="2024-10-26T21:17:16"/>
    <d v="2024-10-29T21:17:16"/>
    <d v="2024-11-22T21:17:16"/>
    <n v="0.159"/>
    <s v="PE"/>
    <x v="1"/>
    <x v="1"/>
  </r>
  <r>
    <s v="C100002"/>
    <n v="774"/>
    <s v="Baixo"/>
    <s v="afiliado"/>
    <s v="CRM"/>
    <s v="Empréstimo Pessoal"/>
    <x v="2"/>
    <d v="2024-10-25T08:38:02"/>
    <d v="2024-10-31T08:38:02"/>
    <d v="2024-11-23T08:38:02"/>
    <n v="0.33300000000000002"/>
    <s v="BA"/>
    <x v="2"/>
    <x v="1"/>
  </r>
  <r>
    <s v="C100003"/>
    <n v="544"/>
    <s v="Baixo"/>
    <s v="tiktok"/>
    <s v="CRM"/>
    <s v="Conta"/>
    <x v="3"/>
    <d v="2023-09-29T00:03:08"/>
    <d v="2023-10-04T00:03:08"/>
    <d v="2023-10-17T00:03:08"/>
    <n v="0.28499999999999998"/>
    <s v="SP"/>
    <x v="3"/>
    <x v="2"/>
  </r>
  <r>
    <s v="C100004"/>
    <n v="749"/>
    <s v="Digital First"/>
    <s v="google_cpc"/>
    <s v="CRM"/>
    <s v="Cartão"/>
    <x v="4"/>
    <m/>
    <m/>
    <m/>
    <n v="0.58199999999999996"/>
    <s v="DF"/>
    <x v="4"/>
    <x v="3"/>
  </r>
  <r>
    <s v="C100005"/>
    <n v="650"/>
    <s v="Baixo"/>
    <s v="google_cpc"/>
    <s v="Mídia Paga"/>
    <s v="Conta"/>
    <x v="5"/>
    <d v="2024-03-07T05:22:01"/>
    <d v="2024-03-19T05:22:01"/>
    <m/>
    <n v="0.17100000000000001"/>
    <s v="DF"/>
    <x v="4"/>
    <x v="4"/>
  </r>
  <r>
    <s v="C100006"/>
    <n v="460"/>
    <s v="Médio"/>
    <s v="afiliado"/>
    <s v="CRM"/>
    <s v="FGTS"/>
    <x v="6"/>
    <m/>
    <m/>
    <m/>
    <n v="7.2999999999999995E-2"/>
    <s v="SC"/>
    <x v="4"/>
    <x v="5"/>
  </r>
  <r>
    <s v="C100007"/>
    <n v="439"/>
    <s v="Médio"/>
    <s v="google_cpc"/>
    <s v="CRM"/>
    <s v="Consignado"/>
    <x v="7"/>
    <m/>
    <m/>
    <m/>
    <n v="0.26900000000000002"/>
    <s v="AL"/>
    <x v="4"/>
    <x v="6"/>
  </r>
  <r>
    <s v="C100008"/>
    <n v="792"/>
    <s v="Baixo"/>
    <s v="google_cpc"/>
    <s v="Mídia Paga"/>
    <s v="Consignado"/>
    <x v="8"/>
    <m/>
    <m/>
    <m/>
    <n v="0.372"/>
    <s v="PE"/>
    <x v="4"/>
    <x v="7"/>
  </r>
  <r>
    <s v="C100009"/>
    <n v="830"/>
    <s v="Médio"/>
    <s v="meta_paid"/>
    <s v="Orgânico"/>
    <s v="FGTS"/>
    <x v="9"/>
    <m/>
    <m/>
    <m/>
    <n v="0.375"/>
    <s v="MA"/>
    <x v="4"/>
    <x v="8"/>
  </r>
  <r>
    <s v="C100010"/>
    <n v="692"/>
    <s v="Alto Potencial"/>
    <s v="orgânico"/>
    <s v="Mídia Paga"/>
    <s v="Cartão"/>
    <x v="10"/>
    <d v="2025-11-17T06:15:49"/>
    <d v="2025-11-17T06:15:49"/>
    <m/>
    <n v="0.45200000000000001"/>
    <s v="GO"/>
    <x v="4"/>
    <x v="8"/>
  </r>
  <r>
    <s v="C100011"/>
    <n v="700"/>
    <s v="Digital First"/>
    <s v="meta_paid"/>
    <s v="Orgânico"/>
    <s v="Consignado"/>
    <x v="11"/>
    <m/>
    <m/>
    <m/>
    <n v="0.251"/>
    <s v="PA"/>
    <x v="4"/>
    <x v="9"/>
  </r>
  <r>
    <s v="C100012"/>
    <n v="349"/>
    <s v="Médio"/>
    <s v="google_cpc"/>
    <s v="Mídia Paga"/>
    <s v="Empréstimo Pessoal"/>
    <x v="12"/>
    <m/>
    <m/>
    <m/>
    <n v="6.0999999999999999E-2"/>
    <s v="RJ"/>
    <x v="4"/>
    <x v="3"/>
  </r>
  <r>
    <s v="C100013"/>
    <n v="594"/>
    <s v="Digital First"/>
    <s v="orgânico"/>
    <s v="Indicação"/>
    <s v="Cartão"/>
    <x v="13"/>
    <d v="2025-10-07T08:29:31"/>
    <m/>
    <m/>
    <n v="0.61699999999999999"/>
    <s v="GO"/>
    <x v="4"/>
    <x v="10"/>
  </r>
  <r>
    <s v="C100014"/>
    <n v="724"/>
    <s v="Digital First"/>
    <s v="tiktok"/>
    <s v="Loja"/>
    <s v="FGTS"/>
    <x v="14"/>
    <d v="2023-03-10T07:56:13"/>
    <d v="2023-03-24T07:56:13"/>
    <m/>
    <n v="0.45900000000000002"/>
    <s v="PI"/>
    <x v="4"/>
    <x v="9"/>
  </r>
  <r>
    <s v="C100015"/>
    <n v="311"/>
    <s v="Médio"/>
    <s v="orgânico"/>
    <s v="Mídia Paga"/>
    <s v="Consignado"/>
    <x v="15"/>
    <d v="2023-02-08T17:06:09"/>
    <d v="2023-02-17T17:06:09"/>
    <d v="2023-03-01T17:06:09"/>
    <n v="0.20699999999999999"/>
    <s v="MA"/>
    <x v="5"/>
    <x v="9"/>
  </r>
  <r>
    <s v="C100016"/>
    <n v="634"/>
    <s v="Baixo"/>
    <s v="google_cpc"/>
    <s v="Indicação"/>
    <s v="Empréstimo Pessoal"/>
    <x v="16"/>
    <m/>
    <m/>
    <m/>
    <n v="0.374"/>
    <s v="SE"/>
    <x v="4"/>
    <x v="7"/>
  </r>
  <r>
    <s v="C100017"/>
    <n v="314"/>
    <s v="Médio"/>
    <s v="crm_push"/>
    <s v="CRM"/>
    <s v="Consignado"/>
    <x v="17"/>
    <m/>
    <m/>
    <m/>
    <n v="0.14699999999999999"/>
    <s v="RJ"/>
    <x v="4"/>
    <x v="11"/>
  </r>
  <r>
    <s v="C100018"/>
    <n v="327"/>
    <s v="Digital First"/>
    <s v="meta_paid"/>
    <s v="Orgânico"/>
    <s v="Consignado"/>
    <x v="18"/>
    <d v="2024-05-16T01:34:40"/>
    <d v="2024-05-31T01:34:40"/>
    <d v="2024-06-08T01:34:40"/>
    <n v="0.39"/>
    <s v="RN"/>
    <x v="6"/>
    <x v="12"/>
  </r>
  <r>
    <s v="C100019"/>
    <n v="687"/>
    <s v="Digital First"/>
    <s v="tiktok"/>
    <s v="Loja"/>
    <s v="Consignado"/>
    <x v="19"/>
    <d v="2025-07-16T21:35:54"/>
    <d v="2025-07-20T21:35:54"/>
    <d v="2025-07-21T21:35:54"/>
    <n v="0.17899999999999999"/>
    <s v="MG"/>
    <x v="7"/>
    <x v="7"/>
  </r>
  <r>
    <s v="C100020"/>
    <n v="591"/>
    <s v="Alto Potencial"/>
    <s v="tiktok"/>
    <s v="Mídia Paga"/>
    <s v="Empréstimo Pessoal"/>
    <x v="20"/>
    <d v="2025-01-13T11:51:05"/>
    <d v="2025-01-16T11:51:05"/>
    <d v="2025-01-20T11:51:05"/>
    <n v="0.30499999999999999"/>
    <s v="BA"/>
    <x v="8"/>
    <x v="13"/>
  </r>
  <r>
    <s v="C100021"/>
    <n v="549"/>
    <s v="Baixo"/>
    <s v="meta_paid"/>
    <s v="Mídia Paga"/>
    <s v="Conta"/>
    <x v="21"/>
    <d v="2025-02-10T07:36:31"/>
    <d v="2025-02-17T07:36:31"/>
    <m/>
    <n v="0.318"/>
    <s v="RS"/>
    <x v="4"/>
    <x v="14"/>
  </r>
  <r>
    <s v="C100022"/>
    <n v="804"/>
    <s v="Baixo"/>
    <s v="meta_paid"/>
    <s v="Mídia Paga"/>
    <s v="Consignado"/>
    <x v="22"/>
    <m/>
    <m/>
    <m/>
    <n v="0.33600000000000002"/>
    <s v="ES"/>
    <x v="4"/>
    <x v="15"/>
  </r>
  <r>
    <s v="C100023"/>
    <n v="397"/>
    <s v="Alto Potencial"/>
    <s v="google_cpc"/>
    <s v="CRM"/>
    <s v="Consignado"/>
    <x v="23"/>
    <d v="2023-09-16T19:49:15"/>
    <d v="2023-09-22T19:49:15"/>
    <m/>
    <n v="0.53500000000000003"/>
    <s v="PI"/>
    <x v="4"/>
    <x v="2"/>
  </r>
  <r>
    <s v="C100024"/>
    <n v="636"/>
    <s v="Pensionista"/>
    <s v="meta_paid"/>
    <s v="Mídia Paga"/>
    <s v="FGTS"/>
    <x v="24"/>
    <d v="2024-12-01T00:06:38"/>
    <d v="2024-12-16T00:06:38"/>
    <m/>
    <n v="0.13300000000000001"/>
    <s v="ES"/>
    <x v="4"/>
    <x v="16"/>
  </r>
  <r>
    <s v="C100025"/>
    <n v="338"/>
    <s v="Médio"/>
    <s v="meta_paid"/>
    <s v="CRM"/>
    <s v="Consignado"/>
    <x v="25"/>
    <d v="2025-08-10T02:51:41"/>
    <d v="2025-08-25T02:51:41"/>
    <m/>
    <n v="0.10199999999999999"/>
    <s v="RS"/>
    <x v="4"/>
    <x v="17"/>
  </r>
  <r>
    <s v="C100026"/>
    <n v="337"/>
    <s v="Médio"/>
    <s v="orgânico"/>
    <s v="Mídia Paga"/>
    <s v="Cartão"/>
    <x v="26"/>
    <m/>
    <m/>
    <m/>
    <n v="0.39200000000000002"/>
    <s v="MA"/>
    <x v="4"/>
    <x v="18"/>
  </r>
  <r>
    <s v="C100027"/>
    <n v="599"/>
    <s v="Médio"/>
    <s v="google_cpc"/>
    <s v="Orgânico"/>
    <s v="FGTS"/>
    <x v="27"/>
    <d v="2024-08-29T03:53:22"/>
    <d v="2024-09-21T03:53:22"/>
    <m/>
    <n v="0.65100000000000002"/>
    <s v="AL"/>
    <x v="4"/>
    <x v="19"/>
  </r>
  <r>
    <s v="C100028"/>
    <n v="478"/>
    <s v="Baixo"/>
    <s v="loja"/>
    <s v="Mídia Paga"/>
    <s v="Conta"/>
    <x v="28"/>
    <m/>
    <m/>
    <m/>
    <n v="0.49399999999999999"/>
    <s v="PI"/>
    <x v="4"/>
    <x v="6"/>
  </r>
  <r>
    <s v="C100029"/>
    <n v="768"/>
    <s v="Baixo"/>
    <s v="meta_paid"/>
    <s v="Mídia Paga"/>
    <s v="Consignado"/>
    <x v="29"/>
    <d v="2025-01-03T14:20:38"/>
    <d v="2025-01-09T14:20:38"/>
    <d v="2025-02-08T14:20:38"/>
    <n v="0.11899999999999999"/>
    <s v="MG"/>
    <x v="9"/>
    <x v="13"/>
  </r>
  <r>
    <s v="C100030"/>
    <n v="581"/>
    <s v="Baixo"/>
    <s v="meta_paid"/>
    <s v="Mídia Paga"/>
    <s v="FGTS"/>
    <x v="30"/>
    <d v="2024-12-25T20:22:11"/>
    <m/>
    <m/>
    <n v="0.59699999999999998"/>
    <s v="RJ"/>
    <x v="4"/>
    <x v="13"/>
  </r>
  <r>
    <s v="C100031"/>
    <n v="463"/>
    <s v="Baixo"/>
    <s v="google_cpc"/>
    <s v="Orgânico"/>
    <s v="Consignado"/>
    <x v="31"/>
    <d v="2025-02-02T14:47:30"/>
    <d v="2025-02-02T14:47:30"/>
    <d v="2025-03-11T14:47:30"/>
    <n v="3.9E-2"/>
    <s v="DF"/>
    <x v="3"/>
    <x v="0"/>
  </r>
  <r>
    <s v="C100032"/>
    <n v="752"/>
    <s v="Baixo"/>
    <s v="orgânico"/>
    <s v="Loja"/>
    <s v="Cartão"/>
    <x v="32"/>
    <d v="2025-04-12T19:54:12"/>
    <m/>
    <m/>
    <n v="0.38"/>
    <s v="PA"/>
    <x v="4"/>
    <x v="20"/>
  </r>
  <r>
    <s v="C100033"/>
    <n v="396"/>
    <s v="Médio"/>
    <s v="orgânico"/>
    <s v="Mídia Paga"/>
    <s v="Cartão"/>
    <x v="33"/>
    <d v="2024-11-30T17:53:54"/>
    <d v="2024-12-07T17:53:54"/>
    <d v="2025-01-12T17:53:54"/>
    <n v="0.34"/>
    <s v="RS"/>
    <x v="10"/>
    <x v="16"/>
  </r>
  <r>
    <s v="C100034"/>
    <n v="608"/>
    <s v="Médio"/>
    <s v="loja"/>
    <s v="Orgânico"/>
    <s v="Consignado"/>
    <x v="34"/>
    <m/>
    <m/>
    <m/>
    <n v="6.0000000000000001E-3"/>
    <s v="AM"/>
    <x v="4"/>
    <x v="13"/>
  </r>
  <r>
    <s v="C100035"/>
    <n v="561"/>
    <s v="Médio"/>
    <s v="meta_paid"/>
    <s v="Loja"/>
    <s v="Consignado"/>
    <x v="35"/>
    <m/>
    <m/>
    <m/>
    <n v="0.23400000000000001"/>
    <s v="PE"/>
    <x v="4"/>
    <x v="1"/>
  </r>
  <r>
    <s v="C100036"/>
    <n v="592"/>
    <s v="Alto Potencial"/>
    <s v="meta_paid"/>
    <s v="Indicação"/>
    <s v="Cartão"/>
    <x v="36"/>
    <m/>
    <m/>
    <m/>
    <n v="0.48199999999999998"/>
    <s v="PR"/>
    <x v="4"/>
    <x v="21"/>
  </r>
  <r>
    <s v="C100037"/>
    <n v="548"/>
    <s v="Alto Potencial"/>
    <s v="orgânico"/>
    <s v="CRM"/>
    <s v="Consignado"/>
    <x v="37"/>
    <d v="2024-11-02T09:42:41"/>
    <d v="2024-11-13T09:42:41"/>
    <d v="2024-12-13T09:42:41"/>
    <n v="0.187"/>
    <s v="ES"/>
    <x v="11"/>
    <x v="1"/>
  </r>
  <r>
    <s v="C100038"/>
    <n v="544"/>
    <s v="Pensionista"/>
    <s v="orgânico"/>
    <s v="Mídia Paga"/>
    <s v="FGTS"/>
    <x v="38"/>
    <m/>
    <m/>
    <m/>
    <n v="0.36099999999999999"/>
    <s v="SC"/>
    <x v="4"/>
    <x v="22"/>
  </r>
  <r>
    <s v="C100039"/>
    <n v="550"/>
    <s v="Pensionista"/>
    <s v="loja"/>
    <s v="Mídia Paga"/>
    <s v="FGTS"/>
    <x v="39"/>
    <d v="2023-09-12T17:24:40"/>
    <d v="2023-09-27T17:24:40"/>
    <d v="2023-10-04T17:24:40"/>
    <n v="0.34799999999999998"/>
    <s v="DF"/>
    <x v="12"/>
    <x v="23"/>
  </r>
  <r>
    <s v="C100040"/>
    <n v="422"/>
    <s v="Alto Potencial"/>
    <s v="google_cpc"/>
    <s v="Mídia Paga"/>
    <s v="Consignado"/>
    <x v="40"/>
    <d v="2023-02-26T04:22:37"/>
    <m/>
    <m/>
    <n v="0.21"/>
    <s v="PE"/>
    <x v="4"/>
    <x v="9"/>
  </r>
  <r>
    <s v="C100041"/>
    <n v="624"/>
    <s v="Médio"/>
    <s v="orgânico"/>
    <s v="CRM"/>
    <s v="FGTS"/>
    <x v="41"/>
    <d v="2024-06-03T19:22:33"/>
    <d v="2024-06-15T19:22:33"/>
    <d v="2024-06-20T19:22:33"/>
    <n v="0.41499999999999998"/>
    <s v="CE"/>
    <x v="13"/>
    <x v="15"/>
  </r>
  <r>
    <s v="C100042"/>
    <n v="800"/>
    <s v="Alto Potencial"/>
    <s v="google_cpc"/>
    <s v="CRM"/>
    <s v="FGTS"/>
    <x v="42"/>
    <d v="2025-03-06T16:29:13"/>
    <d v="2025-03-12T16:29:13"/>
    <d v="2025-03-13T16:29:13"/>
    <n v="8.8999999999999996E-2"/>
    <s v="BA"/>
    <x v="14"/>
    <x v="20"/>
  </r>
  <r>
    <s v="C100043"/>
    <n v="365"/>
    <s v="Digital First"/>
    <s v="meta_paid"/>
    <s v="Orgânico"/>
    <s v="FGTS"/>
    <x v="43"/>
    <m/>
    <m/>
    <m/>
    <n v="0.41399999999999998"/>
    <s v="RS"/>
    <x v="4"/>
    <x v="18"/>
  </r>
  <r>
    <s v="C100044"/>
    <n v="358"/>
    <s v="Médio"/>
    <s v="google_cpc"/>
    <s v="Mídia Paga"/>
    <s v="FGTS"/>
    <x v="44"/>
    <d v="2024-09-17T16:08:33"/>
    <d v="2024-10-08T16:08:33"/>
    <m/>
    <n v="0.42299999999999999"/>
    <s v="BA"/>
    <x v="4"/>
    <x v="19"/>
  </r>
  <r>
    <s v="C100045"/>
    <n v="797"/>
    <s v="Baixo"/>
    <s v="orgânico"/>
    <s v="Mídia Paga"/>
    <s v="Cartão"/>
    <x v="45"/>
    <d v="2023-05-23T20:32:46"/>
    <m/>
    <m/>
    <n v="0.187"/>
    <s v="ES"/>
    <x v="4"/>
    <x v="21"/>
  </r>
  <r>
    <s v="C100046"/>
    <n v="672"/>
    <s v="Baixo"/>
    <s v="tiktok"/>
    <s v="Indicação"/>
    <s v="Consignado"/>
    <x v="46"/>
    <m/>
    <m/>
    <m/>
    <n v="0.28100000000000003"/>
    <s v="AL"/>
    <x v="4"/>
    <x v="20"/>
  </r>
  <r>
    <s v="C100047"/>
    <n v="565"/>
    <s v="Baixo"/>
    <s v="google_cpc"/>
    <s v="Indicação"/>
    <s v="FGTS"/>
    <x v="47"/>
    <d v="2025-11-06T17:59:35"/>
    <d v="2025-11-08T17:59:35"/>
    <d v="2025-11-21T17:59:35"/>
    <n v="0.441"/>
    <s v="MA"/>
    <x v="15"/>
    <x v="8"/>
  </r>
  <r>
    <s v="C100048"/>
    <n v="535"/>
    <s v="Médio"/>
    <s v="meta_paid"/>
    <s v="Orgânico"/>
    <s v="Consignado"/>
    <x v="48"/>
    <d v="2023-07-04T00:24:14"/>
    <m/>
    <m/>
    <n v="0.40899999999999997"/>
    <s v="PE"/>
    <x v="4"/>
    <x v="3"/>
  </r>
  <r>
    <s v="C100049"/>
    <n v="517"/>
    <s v="Médio"/>
    <s v="meta_paid"/>
    <s v="Mídia Paga"/>
    <s v="Cartão"/>
    <x v="49"/>
    <d v="2025-05-17T18:34:10"/>
    <d v="2025-05-25T18:34:10"/>
    <d v="2025-06-15T18:34:10"/>
    <n v="0.127"/>
    <s v="DF"/>
    <x v="16"/>
    <x v="24"/>
  </r>
  <r>
    <s v="C100050"/>
    <n v="826"/>
    <s v="Alto Potencial"/>
    <s v="google_cpc"/>
    <s v="Indicação"/>
    <s v="Consignado"/>
    <x v="50"/>
    <m/>
    <m/>
    <m/>
    <n v="0.23100000000000001"/>
    <s v="PA"/>
    <x v="4"/>
    <x v="3"/>
  </r>
  <r>
    <s v="C100051"/>
    <n v="740"/>
    <s v="Médio"/>
    <s v="google_cpc"/>
    <s v="Mídia Paga"/>
    <s v="Cartão"/>
    <x v="51"/>
    <m/>
    <m/>
    <m/>
    <n v="0.46"/>
    <s v="SC"/>
    <x v="4"/>
    <x v="20"/>
  </r>
  <r>
    <s v="C100052"/>
    <n v="705"/>
    <s v="Digital First"/>
    <s v="meta_paid"/>
    <s v="Orgânico"/>
    <s v="Conta"/>
    <x v="52"/>
    <d v="2024-04-04T10:55:31"/>
    <d v="2024-04-06T10:55:31"/>
    <d v="2024-04-13T10:55:31"/>
    <n v="0.16200000000000001"/>
    <s v="PB"/>
    <x v="17"/>
    <x v="25"/>
  </r>
  <r>
    <s v="C100053"/>
    <n v="768"/>
    <s v="Médio"/>
    <s v="crm_push"/>
    <s v="Mídia Paga"/>
    <s v="Cartão"/>
    <x v="53"/>
    <d v="2023-11-25T19:07:19"/>
    <m/>
    <m/>
    <n v="0.26200000000000001"/>
    <s v="PE"/>
    <x v="4"/>
    <x v="5"/>
  </r>
  <r>
    <s v="C100054"/>
    <n v="409"/>
    <s v="Médio"/>
    <s v="meta_paid"/>
    <s v="CRM"/>
    <s v="FGTS"/>
    <x v="54"/>
    <d v="2023-10-12T12:24:35"/>
    <d v="2023-10-22T12:24:35"/>
    <m/>
    <n v="0.13"/>
    <s v="DF"/>
    <x v="4"/>
    <x v="2"/>
  </r>
  <r>
    <s v="C100055"/>
    <n v="652"/>
    <s v="Digital First"/>
    <s v="meta_paid"/>
    <s v="Orgânico"/>
    <s v="FGTS"/>
    <x v="55"/>
    <m/>
    <m/>
    <m/>
    <n v="0.25600000000000001"/>
    <s v="SP"/>
    <x v="4"/>
    <x v="17"/>
  </r>
  <r>
    <s v="C100056"/>
    <n v="390"/>
    <s v="Alto Potencial"/>
    <s v="loja"/>
    <s v="Loja"/>
    <s v="Cartão"/>
    <x v="56"/>
    <d v="2025-10-10T14:04:53"/>
    <d v="2025-10-31T14:04:53"/>
    <m/>
    <n v="0.56699999999999995"/>
    <s v="RN"/>
    <x v="4"/>
    <x v="10"/>
  </r>
  <r>
    <s v="C100057"/>
    <n v="713"/>
    <s v="Alto Potencial"/>
    <s v="google_cpc"/>
    <s v="Orgânico"/>
    <s v="FGTS"/>
    <x v="57"/>
    <d v="2025-10-23T03:51:17"/>
    <m/>
    <m/>
    <n v="0.13200000000000001"/>
    <s v="SC"/>
    <x v="4"/>
    <x v="8"/>
  </r>
  <r>
    <s v="C100058"/>
    <n v="372"/>
    <s v="Digital First"/>
    <s v="crm_push"/>
    <s v="Indicação"/>
    <s v="Cartão"/>
    <x v="58"/>
    <d v="2025-02-11T12:49:45"/>
    <d v="2025-02-20T12:49:45"/>
    <d v="2025-03-17T12:49:45"/>
    <n v="0.53"/>
    <s v="AL"/>
    <x v="18"/>
    <x v="14"/>
  </r>
  <r>
    <s v="C100059"/>
    <n v="846"/>
    <s v="Baixo"/>
    <s v="meta_paid"/>
    <s v="CRM"/>
    <s v="Consignado"/>
    <x v="59"/>
    <d v="2023-10-09T12:13:55"/>
    <m/>
    <m/>
    <n v="0.105"/>
    <s v="ES"/>
    <x v="4"/>
    <x v="2"/>
  </r>
  <r>
    <s v="C100060"/>
    <n v="597"/>
    <s v="Médio"/>
    <s v="loja"/>
    <s v="Orgânico"/>
    <s v="FGTS"/>
    <x v="60"/>
    <d v="2023-01-28T03:30:36"/>
    <d v="2023-02-06T03:30:36"/>
    <m/>
    <n v="0.11700000000000001"/>
    <s v="SE"/>
    <x v="4"/>
    <x v="26"/>
  </r>
  <r>
    <s v="C100061"/>
    <n v="582"/>
    <s v="Baixo"/>
    <s v="meta_paid"/>
    <s v="Mídia Paga"/>
    <s v="Cartão"/>
    <x v="61"/>
    <m/>
    <m/>
    <m/>
    <n v="0.28299999999999997"/>
    <s v="RS"/>
    <x v="4"/>
    <x v="9"/>
  </r>
  <r>
    <s v="C100062"/>
    <n v="804"/>
    <s v="Baixo"/>
    <s v="orgânico"/>
    <s v="Mídia Paga"/>
    <s v="Cartão"/>
    <x v="62"/>
    <d v="2024-09-12T03:44:43"/>
    <d v="2024-09-12T03:44:43"/>
    <d v="2024-10-09T03:44:43"/>
    <n v="0.17599999999999999"/>
    <s v="PR"/>
    <x v="18"/>
    <x v="27"/>
  </r>
  <r>
    <s v="C100063"/>
    <n v="497"/>
    <s v="Alto Potencial"/>
    <s v="google_cpc"/>
    <s v="Orgânico"/>
    <s v="Cartão"/>
    <x v="63"/>
    <d v="2023-04-29T08:49:37"/>
    <d v="2023-05-06T08:49:37"/>
    <d v="2023-05-20T08:49:37"/>
    <n v="0.27800000000000002"/>
    <s v="RJ"/>
    <x v="19"/>
    <x v="28"/>
  </r>
  <r>
    <s v="C100064"/>
    <n v="331"/>
    <s v="Baixo"/>
    <s v="loja"/>
    <s v="Loja"/>
    <s v="Conta"/>
    <x v="64"/>
    <m/>
    <m/>
    <m/>
    <n v="0.29799999999999999"/>
    <s v="ES"/>
    <x v="4"/>
    <x v="10"/>
  </r>
  <r>
    <s v="C100065"/>
    <n v="640"/>
    <s v="Baixo"/>
    <s v="meta_paid"/>
    <s v="Mídia Paga"/>
    <s v="Empréstimo Pessoal"/>
    <x v="65"/>
    <m/>
    <m/>
    <m/>
    <n v="4.2999999999999997E-2"/>
    <s v="DF"/>
    <x v="4"/>
    <x v="10"/>
  </r>
  <r>
    <s v="C100066"/>
    <n v="633"/>
    <s v="Pensionista"/>
    <s v="tiktok"/>
    <s v="Mídia Paga"/>
    <s v="Consignado"/>
    <x v="66"/>
    <d v="2025-10-30T12:43:15"/>
    <d v="2025-11-17T12:43:15"/>
    <m/>
    <n v="0.29799999999999999"/>
    <s v="BA"/>
    <x v="4"/>
    <x v="8"/>
  </r>
  <r>
    <s v="C100067"/>
    <n v="442"/>
    <s v="Pensionista"/>
    <s v="google_cpc"/>
    <s v="Mídia Paga"/>
    <s v="Consignado"/>
    <x v="67"/>
    <d v="2023-08-17T07:06:53"/>
    <d v="2023-08-25T07:06:53"/>
    <m/>
    <n v="0.26700000000000002"/>
    <s v="SC"/>
    <x v="4"/>
    <x v="18"/>
  </r>
  <r>
    <s v="C100068"/>
    <n v="709"/>
    <s v="Médio"/>
    <s v="loja"/>
    <s v="Loja"/>
    <s v="Consignado"/>
    <x v="68"/>
    <d v="2024-03-14T15:08:14"/>
    <d v="2024-03-21T15:08:14"/>
    <m/>
    <n v="0.437"/>
    <s v="RS"/>
    <x v="4"/>
    <x v="4"/>
  </r>
  <r>
    <s v="C100069"/>
    <n v="343"/>
    <s v="Baixo"/>
    <s v="orgânico"/>
    <s v="Mídia Paga"/>
    <s v="Empréstimo Pessoal"/>
    <x v="69"/>
    <m/>
    <m/>
    <m/>
    <n v="9.7000000000000003E-2"/>
    <s v="DF"/>
    <x v="4"/>
    <x v="14"/>
  </r>
  <r>
    <s v="C100070"/>
    <n v="331"/>
    <s v="Médio"/>
    <s v="google_cpc"/>
    <s v="Mídia Paga"/>
    <s v="Consignado"/>
    <x v="70"/>
    <d v="2024-12-03T23:17:34"/>
    <d v="2024-12-20T23:17:34"/>
    <d v="2024-12-23T23:17:34"/>
    <n v="0.104"/>
    <s v="PB"/>
    <x v="20"/>
    <x v="16"/>
  </r>
  <r>
    <s v="C100071"/>
    <n v="327"/>
    <s v="Alto Potencial"/>
    <s v="google_cpc"/>
    <s v="Mídia Paga"/>
    <s v="Cartão"/>
    <x v="71"/>
    <m/>
    <m/>
    <m/>
    <n v="0.154"/>
    <s v="GO"/>
    <x v="4"/>
    <x v="6"/>
  </r>
  <r>
    <s v="C100072"/>
    <n v="722"/>
    <s v="Médio"/>
    <s v="meta_paid"/>
    <s v="Mídia Paga"/>
    <s v="Consignado"/>
    <x v="72"/>
    <m/>
    <m/>
    <m/>
    <n v="9.9000000000000005E-2"/>
    <s v="CE"/>
    <x v="4"/>
    <x v="4"/>
  </r>
  <r>
    <s v="C100073"/>
    <n v="790"/>
    <s v="Baixo"/>
    <s v="google_cpc"/>
    <s v="Orgânico"/>
    <s v="Consignado"/>
    <x v="73"/>
    <d v="2024-12-21T19:33:12"/>
    <d v="2024-12-28T19:33:12"/>
    <m/>
    <n v="0.26100000000000001"/>
    <s v="PR"/>
    <x v="4"/>
    <x v="16"/>
  </r>
  <r>
    <s v="C100074"/>
    <n v="459"/>
    <s v="Baixo"/>
    <s v="meta_paid"/>
    <s v="Indicação"/>
    <s v="Conta"/>
    <x v="74"/>
    <d v="2024-09-30T19:10:31"/>
    <d v="2024-10-19T19:10:31"/>
    <d v="2024-11-24T19:10:31"/>
    <n v="0.41199999999999998"/>
    <s v="AM"/>
    <x v="21"/>
    <x v="27"/>
  </r>
  <r>
    <s v="C100075"/>
    <n v="506"/>
    <s v="Médio"/>
    <s v="indicação"/>
    <s v="Mídia Paga"/>
    <s v="FGTS"/>
    <x v="75"/>
    <d v="2023-03-03T23:10:12"/>
    <d v="2023-03-04T23:10:12"/>
    <d v="2023-03-24T23:10:12"/>
    <n v="0.61799999999999999"/>
    <s v="BA"/>
    <x v="22"/>
    <x v="9"/>
  </r>
  <r>
    <s v="C100076"/>
    <n v="317"/>
    <s v="Baixo"/>
    <s v="orgânico"/>
    <s v="Mídia Paga"/>
    <s v="Consignado"/>
    <x v="76"/>
    <d v="2024-11-30T21:38:23"/>
    <d v="2024-12-14T21:38:23"/>
    <d v="2025-01-26T21:38:23"/>
    <n v="0.16400000000000001"/>
    <s v="DF"/>
    <x v="23"/>
    <x v="16"/>
  </r>
  <r>
    <s v="C100077"/>
    <n v="402"/>
    <s v="Baixo"/>
    <s v="loja"/>
    <s v="Loja"/>
    <s v="FGTS"/>
    <x v="77"/>
    <d v="2024-03-03T15:51:10"/>
    <d v="2024-03-24T15:51:10"/>
    <m/>
    <n v="0.56100000000000005"/>
    <s v="DF"/>
    <x v="4"/>
    <x v="4"/>
  </r>
  <r>
    <s v="C100078"/>
    <n v="531"/>
    <s v="Baixo"/>
    <s v="meta_paid"/>
    <s v="Loja"/>
    <s v="Consignado"/>
    <x v="78"/>
    <m/>
    <m/>
    <m/>
    <n v="0.377"/>
    <s v="PB"/>
    <x v="4"/>
    <x v="20"/>
  </r>
  <r>
    <s v="C100079"/>
    <n v="723"/>
    <s v="Alto Potencial"/>
    <s v="orgânico"/>
    <s v="Mídia Paga"/>
    <s v="FGTS"/>
    <x v="79"/>
    <m/>
    <m/>
    <m/>
    <n v="0.46300000000000002"/>
    <s v="SE"/>
    <x v="4"/>
    <x v="1"/>
  </r>
  <r>
    <s v="C100080"/>
    <n v="846"/>
    <s v="Baixo"/>
    <s v="meta_paid"/>
    <s v="Mídia Paga"/>
    <s v="Consignado"/>
    <x v="80"/>
    <d v="2024-11-19T08:43:39"/>
    <d v="2024-12-06T08:43:39"/>
    <d v="2024-12-27T08:43:39"/>
    <n v="3.7999999999999999E-2"/>
    <s v="PI"/>
    <x v="24"/>
    <x v="1"/>
  </r>
  <r>
    <s v="C100081"/>
    <n v="538"/>
    <s v="Digital First"/>
    <s v="meta_paid"/>
    <s v="Indicação"/>
    <s v="Conta"/>
    <x v="81"/>
    <m/>
    <m/>
    <m/>
    <n v="0.54600000000000004"/>
    <s v="PR"/>
    <x v="4"/>
    <x v="22"/>
  </r>
  <r>
    <s v="C100082"/>
    <n v="633"/>
    <s v="Alto Potencial"/>
    <s v="tiktok"/>
    <s v="Orgânico"/>
    <s v="Consignado"/>
    <x v="82"/>
    <d v="2025-03-05T14:20:24"/>
    <d v="2025-03-05T14:20:24"/>
    <m/>
    <n v="0.30099999999999999"/>
    <s v="RN"/>
    <x v="4"/>
    <x v="20"/>
  </r>
  <r>
    <s v="C100083"/>
    <n v="448"/>
    <s v="Médio"/>
    <s v="meta_paid"/>
    <s v="Indicação"/>
    <s v="FGTS"/>
    <x v="83"/>
    <d v="2025-02-05T19:44:28"/>
    <m/>
    <m/>
    <n v="0.27200000000000002"/>
    <s v="AL"/>
    <x v="4"/>
    <x v="0"/>
  </r>
  <r>
    <s v="C100084"/>
    <n v="707"/>
    <s v="Pensionista"/>
    <s v="indicação"/>
    <s v="Mídia Paga"/>
    <s v="Consignado"/>
    <x v="84"/>
    <d v="2024-03-29T05:37:48"/>
    <d v="2024-04-03T05:37:48"/>
    <d v="2024-04-24T05:37:48"/>
    <n v="6.5000000000000002E-2"/>
    <s v="BA"/>
    <x v="25"/>
    <x v="25"/>
  </r>
  <r>
    <s v="C100085"/>
    <n v="316"/>
    <s v="Baixo"/>
    <s v="meta_paid"/>
    <s v="CRM"/>
    <s v="FGTS"/>
    <x v="85"/>
    <m/>
    <m/>
    <m/>
    <n v="0.42899999999999999"/>
    <s v="AL"/>
    <x v="4"/>
    <x v="19"/>
  </r>
  <r>
    <s v="C100086"/>
    <n v="525"/>
    <s v="Médio"/>
    <s v="crm_push"/>
    <s v="Orgânico"/>
    <s v="FGTS"/>
    <x v="86"/>
    <m/>
    <m/>
    <m/>
    <n v="0.13600000000000001"/>
    <s v="DF"/>
    <x v="4"/>
    <x v="14"/>
  </r>
  <r>
    <s v="C100087"/>
    <n v="559"/>
    <s v="Médio"/>
    <s v="orgânico"/>
    <s v="Loja"/>
    <s v="Cartão"/>
    <x v="87"/>
    <m/>
    <m/>
    <m/>
    <n v="0.20499999999999999"/>
    <s v="ES"/>
    <x v="4"/>
    <x v="7"/>
  </r>
  <r>
    <s v="C100088"/>
    <n v="473"/>
    <s v="Baixo"/>
    <s v="meta_paid"/>
    <s v="Indicação"/>
    <s v="Conta"/>
    <x v="88"/>
    <d v="2025-05-05T14:30:32"/>
    <d v="2025-05-13T14:30:32"/>
    <m/>
    <n v="0.32500000000000001"/>
    <s v="GO"/>
    <x v="4"/>
    <x v="29"/>
  </r>
  <r>
    <s v="C100089"/>
    <n v="504"/>
    <s v="Médio"/>
    <s v="meta_paid"/>
    <s v="Mídia Paga"/>
    <s v="Empréstimo Pessoal"/>
    <x v="89"/>
    <d v="2025-10-02T07:34:24"/>
    <d v="2025-10-19T07:34:24"/>
    <d v="2025-10-27T07:34:24"/>
    <n v="0.504"/>
    <s v="MG"/>
    <x v="0"/>
    <x v="10"/>
  </r>
  <r>
    <s v="C100090"/>
    <n v="714"/>
    <s v="Médio"/>
    <s v="meta_paid"/>
    <s v="CRM"/>
    <s v="Empréstimo Pessoal"/>
    <x v="90"/>
    <d v="2024-08-07T12:49:47"/>
    <d v="2024-08-07T12:49:47"/>
    <m/>
    <n v="0.315"/>
    <s v="MA"/>
    <x v="4"/>
    <x v="22"/>
  </r>
  <r>
    <s v="C100091"/>
    <n v="807"/>
    <s v="Médio"/>
    <s v="google_cpc"/>
    <s v="Mídia Paga"/>
    <s v="Conta"/>
    <x v="91"/>
    <d v="2024-09-20T08:42:47"/>
    <d v="2024-09-22T08:42:47"/>
    <d v="2024-10-06T08:42:47"/>
    <n v="0.63200000000000001"/>
    <s v="AL"/>
    <x v="26"/>
    <x v="19"/>
  </r>
  <r>
    <s v="C100092"/>
    <n v="452"/>
    <s v="Médio"/>
    <s v="crm_push"/>
    <s v="Loja"/>
    <s v="Cartão"/>
    <x v="92"/>
    <m/>
    <m/>
    <m/>
    <n v="5.2999999999999999E-2"/>
    <s v="PB"/>
    <x v="4"/>
    <x v="30"/>
  </r>
  <r>
    <s v="C100093"/>
    <n v="402"/>
    <s v="Baixo"/>
    <s v="loja"/>
    <s v="Orgânico"/>
    <s v="Conta"/>
    <x v="93"/>
    <m/>
    <m/>
    <m/>
    <n v="0.30599999999999999"/>
    <s v="SC"/>
    <x v="4"/>
    <x v="16"/>
  </r>
  <r>
    <s v="C100094"/>
    <n v="364"/>
    <s v="Pensionista"/>
    <s v="google_cpc"/>
    <s v="Loja"/>
    <s v="Conta"/>
    <x v="94"/>
    <m/>
    <m/>
    <m/>
    <n v="0.113"/>
    <s v="DF"/>
    <x v="4"/>
    <x v="21"/>
  </r>
  <r>
    <s v="C100095"/>
    <n v="416"/>
    <s v="Médio"/>
    <s v="loja"/>
    <s v="Mídia Paga"/>
    <s v="Conta"/>
    <x v="95"/>
    <d v="2024-08-04T20:00:50"/>
    <d v="2024-08-04T20:00:50"/>
    <d v="2024-08-05T20:00:50"/>
    <n v="0.246"/>
    <s v="GO"/>
    <x v="13"/>
    <x v="22"/>
  </r>
  <r>
    <s v="C100096"/>
    <n v="455"/>
    <s v="Baixo"/>
    <s v="google_cpc"/>
    <s v="Mídia Paga"/>
    <s v="Consignado"/>
    <x v="96"/>
    <d v="2025-09-01T06:12:32"/>
    <m/>
    <m/>
    <n v="0.40400000000000003"/>
    <s v="CE"/>
    <x v="4"/>
    <x v="31"/>
  </r>
  <r>
    <s v="C100097"/>
    <n v="381"/>
    <s v="Médio"/>
    <s v="tiktok"/>
    <s v="Mídia Paga"/>
    <s v="FGTS"/>
    <x v="97"/>
    <d v="2024-05-29T21:16:18"/>
    <d v="2024-06-02T21:16:18"/>
    <m/>
    <n v="0.45500000000000002"/>
    <s v="SE"/>
    <x v="4"/>
    <x v="12"/>
  </r>
  <r>
    <s v="C100098"/>
    <n v="817"/>
    <s v="Médio"/>
    <s v="meta_paid"/>
    <s v="Mídia Paga"/>
    <s v="FGTS"/>
    <x v="98"/>
    <d v="2024-04-05T16:34:42"/>
    <d v="2024-04-06T16:34:42"/>
    <d v="2024-04-09T16:34:42"/>
    <n v="0.14499999999999999"/>
    <s v="AL"/>
    <x v="5"/>
    <x v="25"/>
  </r>
  <r>
    <s v="C100099"/>
    <n v="366"/>
    <s v="Pensionista"/>
    <s v="google_cpc"/>
    <s v="Mídia Paga"/>
    <s v="Conta"/>
    <x v="99"/>
    <d v="2024-09-18T23:04:26"/>
    <d v="2024-10-09T23:04:26"/>
    <d v="2024-11-06T23:04:26"/>
    <n v="6.7000000000000004E-2"/>
    <s v="AM"/>
    <x v="27"/>
    <x v="19"/>
  </r>
  <r>
    <s v="C100100"/>
    <n v="537"/>
    <s v="Médio"/>
    <s v="google_cpc"/>
    <s v="Indicação"/>
    <s v="FGTS"/>
    <x v="100"/>
    <m/>
    <m/>
    <m/>
    <n v="6.9000000000000006E-2"/>
    <s v="GO"/>
    <x v="4"/>
    <x v="22"/>
  </r>
  <r>
    <s v="C100101"/>
    <n v="625"/>
    <s v="Alto Potencial"/>
    <s v="meta_paid"/>
    <s v="CRM"/>
    <s v="Consignado"/>
    <x v="101"/>
    <m/>
    <m/>
    <m/>
    <n v="0.224"/>
    <s v="ES"/>
    <x v="4"/>
    <x v="10"/>
  </r>
  <r>
    <s v="C100102"/>
    <n v="366"/>
    <s v="Médio"/>
    <s v="google_cpc"/>
    <s v="CRM"/>
    <s v="FGTS"/>
    <x v="102"/>
    <d v="2025-01-04T12:32:38"/>
    <m/>
    <m/>
    <n v="0.104"/>
    <s v="AM"/>
    <x v="4"/>
    <x v="0"/>
  </r>
  <r>
    <s v="C100103"/>
    <n v="475"/>
    <s v="Baixo"/>
    <s v="google_cpc"/>
    <s v="Loja"/>
    <s v="Empréstimo Pessoal"/>
    <x v="103"/>
    <d v="2024-03-27T23:02:51"/>
    <m/>
    <m/>
    <n v="0.114"/>
    <s v="RS"/>
    <x v="4"/>
    <x v="25"/>
  </r>
  <r>
    <s v="C100104"/>
    <n v="777"/>
    <s v="Médio"/>
    <s v="google_cpc"/>
    <s v="Loja"/>
    <s v="Consignado"/>
    <x v="104"/>
    <d v="2025-08-29T01:31:50"/>
    <d v="2025-09-03T01:31:50"/>
    <m/>
    <n v="0.308"/>
    <s v="ES"/>
    <x v="4"/>
    <x v="31"/>
  </r>
  <r>
    <s v="C100105"/>
    <n v="554"/>
    <s v="Médio"/>
    <s v="google_cpc"/>
    <s v="CRM"/>
    <s v="Conta"/>
    <x v="105"/>
    <d v="2023-11-16T14:33:44"/>
    <d v="2023-11-30T14:33:44"/>
    <m/>
    <n v="0.48199999999999998"/>
    <s v="BA"/>
    <x v="4"/>
    <x v="5"/>
  </r>
  <r>
    <s v="C100106"/>
    <n v="362"/>
    <s v="Baixo"/>
    <s v="google_cpc"/>
    <s v="Mídia Paga"/>
    <s v="Empréstimo Pessoal"/>
    <x v="106"/>
    <m/>
    <m/>
    <m/>
    <n v="0.155"/>
    <s v="MG"/>
    <x v="4"/>
    <x v="19"/>
  </r>
  <r>
    <s v="C100107"/>
    <n v="702"/>
    <s v="Médio"/>
    <s v="tiktok"/>
    <s v="Mídia Paga"/>
    <s v="FGTS"/>
    <x v="107"/>
    <d v="2025-07-05T13:41:53"/>
    <d v="2025-07-15T13:41:53"/>
    <m/>
    <n v="0.23799999999999999"/>
    <s v="PA"/>
    <x v="4"/>
    <x v="17"/>
  </r>
  <r>
    <s v="C100108"/>
    <n v="491"/>
    <s v="Médio"/>
    <s v="crm_push"/>
    <s v="CRM"/>
    <s v="Cartão"/>
    <x v="108"/>
    <d v="2023-04-13T12:35:44"/>
    <d v="2023-04-23T12:35:44"/>
    <m/>
    <n v="0.22500000000000001"/>
    <s v="MG"/>
    <x v="4"/>
    <x v="32"/>
  </r>
  <r>
    <s v="C100109"/>
    <n v="628"/>
    <s v="Médio"/>
    <s v="google_cpc"/>
    <s v="Orgânico"/>
    <s v="Cartão"/>
    <x v="109"/>
    <d v="2023-03-02T14:39:43"/>
    <d v="2023-03-07T14:39:43"/>
    <m/>
    <n v="0.44400000000000001"/>
    <s v="RJ"/>
    <x v="4"/>
    <x v="9"/>
  </r>
  <r>
    <s v="C100110"/>
    <n v="370"/>
    <s v="Médio"/>
    <s v="google_cpc"/>
    <s v="Orgânico"/>
    <s v="Consignado"/>
    <x v="110"/>
    <m/>
    <m/>
    <m/>
    <n v="0.61899999999999999"/>
    <s v="PE"/>
    <x v="4"/>
    <x v="27"/>
  </r>
  <r>
    <s v="C100111"/>
    <n v="362"/>
    <s v="Médio"/>
    <s v="orgânico"/>
    <s v="CRM"/>
    <s v="Consignado"/>
    <x v="111"/>
    <d v="2024-10-19T11:47:35"/>
    <m/>
    <m/>
    <n v="0.215"/>
    <s v="SC"/>
    <x v="4"/>
    <x v="27"/>
  </r>
  <r>
    <s v="C100112"/>
    <n v="596"/>
    <s v="Baixo"/>
    <s v="google_cpc"/>
    <s v="Loja"/>
    <s v="Consignado"/>
    <x v="112"/>
    <d v="2024-05-06T19:33:56"/>
    <m/>
    <m/>
    <n v="0.63900000000000001"/>
    <s v="RJ"/>
    <x v="4"/>
    <x v="33"/>
  </r>
  <r>
    <s v="C100113"/>
    <n v="544"/>
    <s v="Baixo"/>
    <s v="orgânico"/>
    <s v="Loja"/>
    <s v="FGTS"/>
    <x v="113"/>
    <d v="2024-07-18T15:55:14"/>
    <d v="2024-08-02T15:55:14"/>
    <d v="2024-08-18T15:55:14"/>
    <n v="3.5999999999999997E-2"/>
    <s v="AL"/>
    <x v="21"/>
    <x v="15"/>
  </r>
  <r>
    <s v="C100114"/>
    <n v="818"/>
    <s v="Médio"/>
    <s v="google_cpc"/>
    <s v="Indicação"/>
    <s v="Empréstimo Pessoal"/>
    <x v="114"/>
    <m/>
    <m/>
    <m/>
    <n v="0.16200000000000001"/>
    <s v="RN"/>
    <x v="4"/>
    <x v="27"/>
  </r>
  <r>
    <s v="C100115"/>
    <n v="692"/>
    <s v="Médio"/>
    <s v="google_cpc"/>
    <s v="Loja"/>
    <s v="Consignado"/>
    <x v="115"/>
    <m/>
    <m/>
    <m/>
    <n v="0.188"/>
    <s v="PA"/>
    <x v="4"/>
    <x v="19"/>
  </r>
  <r>
    <s v="C100116"/>
    <n v="476"/>
    <s v="Alto Potencial"/>
    <s v="google_cpc"/>
    <s v="Mídia Paga"/>
    <s v="Empréstimo Pessoal"/>
    <x v="116"/>
    <d v="2023-07-03T05:48:48"/>
    <d v="2023-07-14T05:48:48"/>
    <d v="2023-07-28T05:48:48"/>
    <n v="0.189"/>
    <s v="ES"/>
    <x v="26"/>
    <x v="3"/>
  </r>
  <r>
    <s v="C100117"/>
    <n v="503"/>
    <s v="Médio"/>
    <s v="google_cpc"/>
    <s v="Mídia Paga"/>
    <s v="Consignado"/>
    <x v="117"/>
    <m/>
    <m/>
    <m/>
    <n v="0.191"/>
    <s v="AL"/>
    <x v="4"/>
    <x v="6"/>
  </r>
  <r>
    <s v="C100118"/>
    <n v="832"/>
    <s v="Alto Potencial"/>
    <s v="crm_push"/>
    <s v="Mídia Paga"/>
    <s v="Empréstimo Pessoal"/>
    <x v="118"/>
    <m/>
    <m/>
    <m/>
    <n v="0.51800000000000002"/>
    <s v="RN"/>
    <x v="4"/>
    <x v="21"/>
  </r>
  <r>
    <s v="C100119"/>
    <n v="427"/>
    <s v="Médio"/>
    <s v="google_cpc"/>
    <s v="CRM"/>
    <s v="Consignado"/>
    <x v="119"/>
    <m/>
    <m/>
    <m/>
    <n v="0.35599999999999998"/>
    <s v="PB"/>
    <x v="4"/>
    <x v="2"/>
  </r>
  <r>
    <s v="C100120"/>
    <n v="494"/>
    <s v="Médio"/>
    <s v="indicação"/>
    <s v="CRM"/>
    <s v="Conta"/>
    <x v="120"/>
    <m/>
    <m/>
    <m/>
    <n v="0.28199999999999997"/>
    <s v="GO"/>
    <x v="4"/>
    <x v="15"/>
  </r>
  <r>
    <s v="C100121"/>
    <n v="493"/>
    <s v="Baixo"/>
    <s v="meta_paid"/>
    <s v="Mídia Paga"/>
    <s v="Consignado"/>
    <x v="121"/>
    <m/>
    <m/>
    <m/>
    <n v="0.317"/>
    <s v="BA"/>
    <x v="4"/>
    <x v="21"/>
  </r>
  <r>
    <s v="C100122"/>
    <n v="483"/>
    <s v="Médio"/>
    <s v="loja"/>
    <s v="Loja"/>
    <s v="Consignado"/>
    <x v="122"/>
    <d v="2025-05-26T18:03:34"/>
    <d v="2025-06-05T18:03:34"/>
    <d v="2025-06-16T18:03:34"/>
    <n v="4.4999999999999998E-2"/>
    <s v="RJ"/>
    <x v="28"/>
    <x v="29"/>
  </r>
  <r>
    <s v="C100123"/>
    <n v="546"/>
    <s v="Alto Potencial"/>
    <s v="google_cpc"/>
    <s v="Mídia Paga"/>
    <s v="Consignado"/>
    <x v="123"/>
    <m/>
    <m/>
    <m/>
    <n v="0.42799999999999999"/>
    <s v="RS"/>
    <x v="4"/>
    <x v="30"/>
  </r>
  <r>
    <s v="C100124"/>
    <n v="623"/>
    <s v="Médio"/>
    <s v="google_cpc"/>
    <s v="Indicação"/>
    <s v="Consignado"/>
    <x v="124"/>
    <d v="2024-04-27T12:27:06"/>
    <m/>
    <m/>
    <n v="0.38700000000000001"/>
    <s v="PA"/>
    <x v="4"/>
    <x v="33"/>
  </r>
  <r>
    <s v="C100125"/>
    <n v="459"/>
    <s v="Médio"/>
    <s v="tiktok"/>
    <s v="CRM"/>
    <s v="Consignado"/>
    <x v="125"/>
    <m/>
    <m/>
    <m/>
    <n v="0.14000000000000001"/>
    <s v="GO"/>
    <x v="4"/>
    <x v="29"/>
  </r>
  <r>
    <s v="C100126"/>
    <n v="365"/>
    <s v="Baixo"/>
    <s v="google_cpc"/>
    <s v="Mídia Paga"/>
    <s v="FGTS"/>
    <x v="126"/>
    <d v="2023-04-23T07:02:19"/>
    <d v="2023-04-28T07:02:19"/>
    <d v="2023-05-13T07:02:19"/>
    <n v="0.28499999999999998"/>
    <s v="PE"/>
    <x v="28"/>
    <x v="28"/>
  </r>
  <r>
    <s v="C100127"/>
    <n v="553"/>
    <s v="Médio"/>
    <s v="crm_push"/>
    <s v="Mídia Paga"/>
    <s v="FGTS"/>
    <x v="127"/>
    <m/>
    <m/>
    <m/>
    <n v="0.23300000000000001"/>
    <s v="SP"/>
    <x v="4"/>
    <x v="13"/>
  </r>
  <r>
    <s v="C100128"/>
    <n v="582"/>
    <s v="Médio"/>
    <s v="meta_paid"/>
    <s v="Mídia Paga"/>
    <s v="Conta"/>
    <x v="128"/>
    <m/>
    <m/>
    <m/>
    <n v="0.121"/>
    <s v="CE"/>
    <x v="4"/>
    <x v="13"/>
  </r>
  <r>
    <s v="C100129"/>
    <n v="359"/>
    <s v="Médio"/>
    <s v="orgânico"/>
    <s v="Mídia Paga"/>
    <s v="Conta"/>
    <x v="129"/>
    <d v="2023-01-16T21:46:38"/>
    <d v="2023-01-22T21:46:38"/>
    <d v="2023-02-24T21:46:38"/>
    <n v="9.7000000000000003E-2"/>
    <s v="RS"/>
    <x v="16"/>
    <x v="26"/>
  </r>
  <r>
    <s v="C100130"/>
    <n v="417"/>
    <s v="Médio"/>
    <s v="google_cpc"/>
    <s v="Orgânico"/>
    <s v="Cartão"/>
    <x v="130"/>
    <m/>
    <m/>
    <m/>
    <n v="3.9E-2"/>
    <s v="CE"/>
    <x v="4"/>
    <x v="8"/>
  </r>
  <r>
    <s v="C100131"/>
    <n v="722"/>
    <s v="Baixo"/>
    <s v="tiktok"/>
    <s v="Mídia Paga"/>
    <s v="Cartão"/>
    <x v="131"/>
    <d v="2024-08-17T05:08:54"/>
    <d v="2024-08-31T05:08:54"/>
    <m/>
    <n v="0.151"/>
    <s v="CE"/>
    <x v="4"/>
    <x v="22"/>
  </r>
  <r>
    <s v="C100132"/>
    <n v="335"/>
    <s v="Pensionista"/>
    <s v="tiktok"/>
    <s v="Loja"/>
    <s v="Cartão"/>
    <x v="132"/>
    <m/>
    <m/>
    <m/>
    <n v="0.51700000000000002"/>
    <s v="AL"/>
    <x v="4"/>
    <x v="5"/>
  </r>
  <r>
    <s v="C100133"/>
    <n v="830"/>
    <s v="Alto Potencial"/>
    <s v="crm_push"/>
    <s v="Mídia Paga"/>
    <s v="FGTS"/>
    <x v="133"/>
    <d v="2023-04-24T06:16:19"/>
    <d v="2023-05-05T06:16:19"/>
    <m/>
    <n v="0.59199999999999997"/>
    <s v="RS"/>
    <x v="4"/>
    <x v="28"/>
  </r>
  <r>
    <s v="C100134"/>
    <n v="390"/>
    <s v="Baixo"/>
    <s v="meta_paid"/>
    <s v="Mídia Paga"/>
    <s v="Consignado"/>
    <x v="134"/>
    <d v="2023-02-26T13:17:48"/>
    <d v="2023-03-08T13:17:48"/>
    <d v="2023-03-29T13:17:48"/>
    <n v="0.60699999999999998"/>
    <s v="PB"/>
    <x v="29"/>
    <x v="9"/>
  </r>
  <r>
    <s v="C100135"/>
    <n v="600"/>
    <s v="Médio"/>
    <s v="loja"/>
    <s v="Loja"/>
    <s v="FGTS"/>
    <x v="135"/>
    <m/>
    <m/>
    <m/>
    <n v="0.17499999999999999"/>
    <s v="RJ"/>
    <x v="4"/>
    <x v="25"/>
  </r>
  <r>
    <s v="C100136"/>
    <n v="516"/>
    <s v="Alto Potencial"/>
    <s v="indicação"/>
    <s v="CRM"/>
    <s v="FGTS"/>
    <x v="136"/>
    <d v="2024-02-15T11:33:23"/>
    <d v="2024-02-19T11:33:23"/>
    <d v="2024-02-24T11:33:23"/>
    <n v="0.123"/>
    <s v="BA"/>
    <x v="5"/>
    <x v="4"/>
  </r>
  <r>
    <s v="C100137"/>
    <n v="397"/>
    <s v="Alto Potencial"/>
    <s v="afiliado"/>
    <s v="CRM"/>
    <s v="Consignado"/>
    <x v="137"/>
    <m/>
    <m/>
    <m/>
    <n v="0.45300000000000001"/>
    <s v="AL"/>
    <x v="4"/>
    <x v="32"/>
  </r>
  <r>
    <s v="C100138"/>
    <n v="755"/>
    <s v="Digital First"/>
    <s v="tiktok"/>
    <s v="Mídia Paga"/>
    <s v="FGTS"/>
    <x v="138"/>
    <d v="2025-01-06T10:05:24"/>
    <m/>
    <m/>
    <n v="0.49199999999999999"/>
    <s v="RS"/>
    <x v="4"/>
    <x v="13"/>
  </r>
  <r>
    <s v="C100139"/>
    <n v="830"/>
    <s v="Médio"/>
    <s v="meta_paid"/>
    <s v="Mídia Paga"/>
    <s v="Consignado"/>
    <x v="139"/>
    <d v="2024-07-09T06:40:38"/>
    <d v="2024-08-01T06:40:38"/>
    <m/>
    <n v="0.32300000000000001"/>
    <s v="PE"/>
    <x v="4"/>
    <x v="15"/>
  </r>
  <r>
    <s v="C100140"/>
    <n v="837"/>
    <s v="Pensionista"/>
    <s v="google_cpc"/>
    <s v="Mídia Paga"/>
    <s v="Consignado"/>
    <x v="140"/>
    <d v="2023-08-09T10:46:04"/>
    <d v="2023-08-15T10:46:04"/>
    <m/>
    <n v="7.0999999999999994E-2"/>
    <s v="ES"/>
    <x v="4"/>
    <x v="18"/>
  </r>
  <r>
    <s v="C100141"/>
    <n v="327"/>
    <s v="Médio"/>
    <s v="loja"/>
    <s v="CRM"/>
    <s v="Conta"/>
    <x v="141"/>
    <d v="2024-03-31T01:34:06"/>
    <m/>
    <m/>
    <n v="0.42599999999999999"/>
    <s v="PA"/>
    <x v="4"/>
    <x v="25"/>
  </r>
  <r>
    <s v="C100142"/>
    <n v="623"/>
    <s v="Médio"/>
    <s v="indicação"/>
    <s v="Mídia Paga"/>
    <s v="Consignado"/>
    <x v="142"/>
    <d v="2023-10-19T22:46:02"/>
    <d v="2023-10-28T22:46:02"/>
    <d v="2023-11-29T22:46:02"/>
    <n v="0.28499999999999998"/>
    <s v="RN"/>
    <x v="10"/>
    <x v="30"/>
  </r>
  <r>
    <s v="C100143"/>
    <n v="522"/>
    <s v="Baixo"/>
    <s v="google_cpc"/>
    <s v="CRM"/>
    <s v="Consignado"/>
    <x v="143"/>
    <d v="2025-02-13T13:16:12"/>
    <d v="2025-02-21T13:16:12"/>
    <d v="2025-04-02T13:16:12"/>
    <n v="0.222"/>
    <s v="ES"/>
    <x v="29"/>
    <x v="14"/>
  </r>
  <r>
    <s v="C100144"/>
    <n v="379"/>
    <s v="Digital First"/>
    <s v="meta_paid"/>
    <s v="Loja"/>
    <s v="Consignado"/>
    <x v="144"/>
    <d v="2024-05-27T11:55:15"/>
    <d v="2024-06-19T11:55:15"/>
    <m/>
    <n v="0.54800000000000004"/>
    <s v="RJ"/>
    <x v="4"/>
    <x v="12"/>
  </r>
  <r>
    <s v="C100145"/>
    <n v="757"/>
    <s v="Baixo"/>
    <s v="afiliado"/>
    <s v="Mídia Paga"/>
    <s v="FGTS"/>
    <x v="145"/>
    <d v="2023-09-24T03:03:40"/>
    <d v="2023-10-01T03:03:40"/>
    <m/>
    <n v="0.58399999999999996"/>
    <s v="BA"/>
    <x v="4"/>
    <x v="2"/>
  </r>
  <r>
    <s v="C100146"/>
    <n v="475"/>
    <s v="Baixo"/>
    <s v="google_cpc"/>
    <s v="Indicação"/>
    <s v="Consignado"/>
    <x v="146"/>
    <m/>
    <m/>
    <m/>
    <n v="0.13800000000000001"/>
    <s v="DF"/>
    <x v="4"/>
    <x v="13"/>
  </r>
  <r>
    <s v="C100147"/>
    <n v="821"/>
    <s v="Médio"/>
    <s v="google_cpc"/>
    <s v="Mídia Paga"/>
    <s v="FGTS"/>
    <x v="147"/>
    <m/>
    <m/>
    <m/>
    <n v="6.9000000000000006E-2"/>
    <s v="ES"/>
    <x v="4"/>
    <x v="2"/>
  </r>
  <r>
    <s v="C100148"/>
    <n v="756"/>
    <s v="Alto Potencial"/>
    <s v="indicação"/>
    <s v="Loja"/>
    <s v="Consignado"/>
    <x v="148"/>
    <d v="2024-03-17T14:37:46"/>
    <d v="2024-03-24T14:37:46"/>
    <d v="2024-04-18T14:37:46"/>
    <n v="0.53900000000000003"/>
    <s v="PI"/>
    <x v="30"/>
    <x v="4"/>
  </r>
  <r>
    <s v="C100149"/>
    <n v="722"/>
    <s v="Médio"/>
    <s v="crm_push"/>
    <s v="Loja"/>
    <s v="Consignado"/>
    <x v="149"/>
    <m/>
    <m/>
    <m/>
    <n v="0.40899999999999997"/>
    <s v="RJ"/>
    <x v="4"/>
    <x v="11"/>
  </r>
  <r>
    <s v="C100150"/>
    <n v="399"/>
    <s v="Médio"/>
    <s v="loja"/>
    <s v="Mídia Paga"/>
    <s v="Consignado"/>
    <x v="150"/>
    <d v="2023-09-22T02:58:29"/>
    <m/>
    <m/>
    <n v="0.499"/>
    <s v="GO"/>
    <x v="4"/>
    <x v="2"/>
  </r>
  <r>
    <s v="C100151"/>
    <n v="702"/>
    <s v="Pensionista"/>
    <s v="google_cpc"/>
    <s v="Indicação"/>
    <s v="FGTS"/>
    <x v="151"/>
    <m/>
    <m/>
    <m/>
    <n v="0.18099999999999999"/>
    <s v="GO"/>
    <x v="4"/>
    <x v="2"/>
  </r>
  <r>
    <s v="C100152"/>
    <n v="679"/>
    <s v="Baixo"/>
    <s v="google_cpc"/>
    <s v="Mídia Paga"/>
    <s v="Consignado"/>
    <x v="152"/>
    <m/>
    <m/>
    <m/>
    <n v="0.21099999999999999"/>
    <s v="RJ"/>
    <x v="4"/>
    <x v="13"/>
  </r>
  <r>
    <s v="C100153"/>
    <n v="830"/>
    <s v="Digital First"/>
    <s v="tiktok"/>
    <s v="Mídia Paga"/>
    <s v="Cartão"/>
    <x v="153"/>
    <m/>
    <m/>
    <m/>
    <n v="0.48399999999999999"/>
    <s v="PI"/>
    <x v="4"/>
    <x v="4"/>
  </r>
  <r>
    <s v="C100154"/>
    <n v="631"/>
    <s v="Médio"/>
    <s v="tiktok"/>
    <s v="CRM"/>
    <s v="FGTS"/>
    <x v="154"/>
    <d v="2024-08-26T19:26:44"/>
    <d v="2024-09-05T19:26:44"/>
    <m/>
    <n v="0.44800000000000001"/>
    <s v="SE"/>
    <x v="4"/>
    <x v="19"/>
  </r>
  <r>
    <s v="C100155"/>
    <n v="617"/>
    <s v="Baixo"/>
    <s v="meta_paid"/>
    <s v="Indicação"/>
    <s v="FGTS"/>
    <x v="155"/>
    <m/>
    <m/>
    <m/>
    <n v="0.22900000000000001"/>
    <s v="BA"/>
    <x v="4"/>
    <x v="31"/>
  </r>
  <r>
    <s v="C100156"/>
    <n v="836"/>
    <s v="Digital First"/>
    <s v="afiliado"/>
    <s v="Loja"/>
    <s v="FGTS"/>
    <x v="156"/>
    <d v="2024-06-07T00:35:31"/>
    <d v="2024-06-12T00:35:31"/>
    <d v="2024-07-12T00:35:31"/>
    <n v="0.36"/>
    <s v="AL"/>
    <x v="31"/>
    <x v="12"/>
  </r>
  <r>
    <s v="C100157"/>
    <n v="388"/>
    <s v="Médio"/>
    <s v="loja"/>
    <s v="Mídia Paga"/>
    <s v="FGTS"/>
    <x v="157"/>
    <m/>
    <m/>
    <m/>
    <n v="0.55200000000000005"/>
    <s v="SE"/>
    <x v="4"/>
    <x v="29"/>
  </r>
  <r>
    <s v="C100158"/>
    <n v="810"/>
    <s v="Médio"/>
    <s v="meta_paid"/>
    <s v="CRM"/>
    <s v="Empréstimo Pessoal"/>
    <x v="158"/>
    <d v="2024-02-17T14:44:13"/>
    <d v="2024-02-27T14:44:13"/>
    <m/>
    <n v="0.20899999999999999"/>
    <s v="AL"/>
    <x v="4"/>
    <x v="4"/>
  </r>
  <r>
    <s v="C100159"/>
    <n v="341"/>
    <s v="Baixo"/>
    <s v="google_cpc"/>
    <s v="Mídia Paga"/>
    <s v="Consignado"/>
    <x v="159"/>
    <m/>
    <m/>
    <m/>
    <n v="0.46899999999999997"/>
    <s v="PA"/>
    <x v="4"/>
    <x v="4"/>
  </r>
  <r>
    <s v="C100160"/>
    <n v="688"/>
    <s v="Baixo"/>
    <s v="google_cpc"/>
    <s v="CRM"/>
    <s v="Consignado"/>
    <x v="160"/>
    <m/>
    <m/>
    <m/>
    <n v="0.44800000000000001"/>
    <s v="SE"/>
    <x v="4"/>
    <x v="19"/>
  </r>
  <r>
    <s v="C100161"/>
    <n v="380"/>
    <s v="Pensionista"/>
    <s v="meta_paid"/>
    <s v="CRM"/>
    <s v="Consignado"/>
    <x v="161"/>
    <m/>
    <m/>
    <m/>
    <n v="0.42199999999999999"/>
    <s v="AM"/>
    <x v="4"/>
    <x v="27"/>
  </r>
  <r>
    <s v="C100162"/>
    <n v="701"/>
    <s v="Médio"/>
    <s v="google_cpc"/>
    <s v="Mídia Paga"/>
    <s v="Cartão"/>
    <x v="162"/>
    <d v="2023-10-07T13:53:42"/>
    <m/>
    <m/>
    <n v="0.17799999999999999"/>
    <s v="MA"/>
    <x v="4"/>
    <x v="30"/>
  </r>
  <r>
    <s v="C100163"/>
    <n v="406"/>
    <s v="Médio"/>
    <s v="meta_paid"/>
    <s v="CRM"/>
    <s v="Empréstimo Pessoal"/>
    <x v="163"/>
    <m/>
    <m/>
    <m/>
    <n v="0.311"/>
    <s v="MA"/>
    <x v="4"/>
    <x v="26"/>
  </r>
  <r>
    <s v="C100164"/>
    <n v="410"/>
    <s v="Médio"/>
    <s v="meta_paid"/>
    <s v="Indicação"/>
    <s v="Cartão"/>
    <x v="164"/>
    <d v="2025-03-30T08:57:04"/>
    <d v="2025-04-25T08:57:04"/>
    <d v="2025-05-29T08:57:04"/>
    <n v="0.114"/>
    <s v="SE"/>
    <x v="27"/>
    <x v="20"/>
  </r>
  <r>
    <s v="C100165"/>
    <n v="576"/>
    <s v="Médio"/>
    <s v="afiliado"/>
    <s v="CRM"/>
    <s v="FGTS"/>
    <x v="165"/>
    <m/>
    <m/>
    <m/>
    <n v="0.155"/>
    <s v="BA"/>
    <x v="4"/>
    <x v="33"/>
  </r>
  <r>
    <s v="C100166"/>
    <n v="513"/>
    <s v="Baixo"/>
    <s v="meta_paid"/>
    <s v="Loja"/>
    <s v="Empréstimo Pessoal"/>
    <x v="166"/>
    <d v="2023-02-06T20:50:00"/>
    <m/>
    <m/>
    <n v="0.502"/>
    <s v="MA"/>
    <x v="4"/>
    <x v="26"/>
  </r>
  <r>
    <s v="C100167"/>
    <n v="805"/>
    <s v="Médio"/>
    <s v="tiktok"/>
    <s v="Mídia Paga"/>
    <s v="Consignado"/>
    <x v="167"/>
    <d v="2023-10-17T03:22:27"/>
    <m/>
    <m/>
    <n v="0.73"/>
    <s v="PA"/>
    <x v="4"/>
    <x v="30"/>
  </r>
  <r>
    <s v="C100168"/>
    <n v="420"/>
    <s v="Pensionista"/>
    <s v="orgânico"/>
    <s v="Indicação"/>
    <s v="Conta"/>
    <x v="168"/>
    <d v="2024-04-10T09:18:04"/>
    <d v="2024-04-22T09:18:04"/>
    <d v="2024-04-23T09:18:04"/>
    <n v="0.13600000000000001"/>
    <s v="SC"/>
    <x v="19"/>
    <x v="25"/>
  </r>
  <r>
    <s v="C100169"/>
    <n v="433"/>
    <s v="Digital First"/>
    <s v="tiktok"/>
    <s v="Mídia Paga"/>
    <s v="Empréstimo Pessoal"/>
    <x v="169"/>
    <d v="2025-05-14T02:37:28"/>
    <d v="2025-05-25T02:37:28"/>
    <d v="2025-07-06T02:37:28"/>
    <n v="0.214"/>
    <s v="RN"/>
    <x v="32"/>
    <x v="24"/>
  </r>
  <r>
    <s v="C100170"/>
    <n v="670"/>
    <s v="Médio"/>
    <s v="indicação"/>
    <s v="CRM"/>
    <s v="Cartão"/>
    <x v="170"/>
    <d v="2023-12-20T14:12:54"/>
    <d v="2023-12-24T14:12:54"/>
    <m/>
    <n v="0.75600000000000001"/>
    <s v="CE"/>
    <x v="4"/>
    <x v="11"/>
  </r>
  <r>
    <s v="C100171"/>
    <n v="556"/>
    <s v="Médio"/>
    <s v="tiktok"/>
    <s v="Orgânico"/>
    <s v="Consignado"/>
    <x v="171"/>
    <d v="2024-03-01T20:34:13"/>
    <d v="2024-03-22T20:34:13"/>
    <d v="2024-04-24T20:34:13"/>
    <n v="0.46700000000000003"/>
    <s v="BA"/>
    <x v="9"/>
    <x v="4"/>
  </r>
  <r>
    <s v="C100172"/>
    <n v="479"/>
    <s v="Médio"/>
    <s v="loja"/>
    <s v="Loja"/>
    <s v="Conta"/>
    <x v="172"/>
    <d v="2024-07-08T06:01:43"/>
    <d v="2024-07-31T06:01:43"/>
    <m/>
    <n v="0.53500000000000003"/>
    <s v="AL"/>
    <x v="4"/>
    <x v="15"/>
  </r>
  <r>
    <s v="C100173"/>
    <n v="347"/>
    <s v="Baixo"/>
    <s v="google_cpc"/>
    <s v="Mídia Paga"/>
    <s v="Consignado"/>
    <x v="173"/>
    <m/>
    <m/>
    <m/>
    <n v="0.69899999999999995"/>
    <s v="AM"/>
    <x v="4"/>
    <x v="21"/>
  </r>
  <r>
    <s v="C100174"/>
    <n v="318"/>
    <s v="Médio"/>
    <s v="tiktok"/>
    <s v="Mídia Paga"/>
    <s v="Consignado"/>
    <x v="174"/>
    <m/>
    <m/>
    <m/>
    <n v="0.16200000000000001"/>
    <s v="MA"/>
    <x v="4"/>
    <x v="22"/>
  </r>
  <r>
    <s v="C100175"/>
    <n v="345"/>
    <s v="Alto Potencial"/>
    <s v="tiktok"/>
    <s v="CRM"/>
    <s v="Conta"/>
    <x v="175"/>
    <d v="2025-03-14T08:09:33"/>
    <d v="2025-03-29T08:09:33"/>
    <m/>
    <n v="0.152"/>
    <s v="BA"/>
    <x v="4"/>
    <x v="20"/>
  </r>
  <r>
    <s v="C100176"/>
    <n v="750"/>
    <s v="Baixo"/>
    <s v="indicação"/>
    <s v="Mídia Paga"/>
    <s v="Consignado"/>
    <x v="176"/>
    <d v="2023-07-05T22:01:08"/>
    <d v="2023-07-19T22:01:08"/>
    <d v="2023-08-13T22:01:08"/>
    <n v="0.13700000000000001"/>
    <s v="AL"/>
    <x v="33"/>
    <x v="3"/>
  </r>
  <r>
    <s v="C100177"/>
    <n v="355"/>
    <s v="Baixo"/>
    <s v="google_cpc"/>
    <s v="Orgânico"/>
    <s v="Consignado"/>
    <x v="177"/>
    <d v="2023-09-08T08:54:56"/>
    <d v="2023-09-16T08:54:56"/>
    <d v="2023-10-04T08:54:56"/>
    <n v="0.35499999999999998"/>
    <s v="GO"/>
    <x v="25"/>
    <x v="2"/>
  </r>
  <r>
    <s v="C100178"/>
    <n v="391"/>
    <s v="Médio"/>
    <s v="google_cpc"/>
    <s v="Mídia Paga"/>
    <s v="FGTS"/>
    <x v="178"/>
    <d v="2025-08-22T23:48:57"/>
    <d v="2025-09-03T23:48:57"/>
    <m/>
    <n v="0.27800000000000002"/>
    <s v="SC"/>
    <x v="4"/>
    <x v="31"/>
  </r>
  <r>
    <s v="C100179"/>
    <n v="381"/>
    <s v="Baixo"/>
    <s v="tiktok"/>
    <s v="Mídia Paga"/>
    <s v="Conta"/>
    <x v="179"/>
    <m/>
    <m/>
    <m/>
    <n v="0.19400000000000001"/>
    <s v="PR"/>
    <x v="4"/>
    <x v="2"/>
  </r>
  <r>
    <s v="C100180"/>
    <n v="378"/>
    <s v="Pensionista"/>
    <s v="google_cpc"/>
    <s v="Mídia Paga"/>
    <s v="Consignado"/>
    <x v="180"/>
    <m/>
    <m/>
    <m/>
    <n v="0.13"/>
    <s v="AM"/>
    <x v="4"/>
    <x v="19"/>
  </r>
  <r>
    <s v="C100181"/>
    <n v="582"/>
    <s v="Médio"/>
    <s v="tiktok"/>
    <s v="Mídia Paga"/>
    <s v="Consignado"/>
    <x v="181"/>
    <d v="2024-06-24T01:05:57"/>
    <m/>
    <m/>
    <n v="0.56399999999999995"/>
    <s v="AL"/>
    <x v="4"/>
    <x v="15"/>
  </r>
  <r>
    <s v="C100182"/>
    <n v="610"/>
    <s v="Médio"/>
    <s v="indicação"/>
    <s v="Loja"/>
    <s v="Cartão"/>
    <x v="182"/>
    <d v="2023-01-12T16:58:07"/>
    <m/>
    <m/>
    <n v="0.23300000000000001"/>
    <s v="CE"/>
    <x v="4"/>
    <x v="26"/>
  </r>
  <r>
    <s v="C100183"/>
    <n v="459"/>
    <s v="Alto Potencial"/>
    <s v="loja"/>
    <s v="CRM"/>
    <s v="Consignado"/>
    <x v="183"/>
    <d v="2025-07-24T02:05:19"/>
    <d v="2025-07-28T02:05:19"/>
    <m/>
    <n v="0.51900000000000002"/>
    <s v="DF"/>
    <x v="4"/>
    <x v="17"/>
  </r>
  <r>
    <s v="C100184"/>
    <n v="615"/>
    <s v="Médio"/>
    <s v="google_cpc"/>
    <s v="CRM"/>
    <s v="FGTS"/>
    <x v="184"/>
    <m/>
    <m/>
    <m/>
    <n v="0.47599999999999998"/>
    <s v="PB"/>
    <x v="4"/>
    <x v="14"/>
  </r>
  <r>
    <s v="C100185"/>
    <n v="455"/>
    <s v="Alto Potencial"/>
    <s v="google_cpc"/>
    <s v="Mídia Paga"/>
    <s v="Empréstimo Pessoal"/>
    <x v="185"/>
    <m/>
    <m/>
    <m/>
    <n v="0.56899999999999995"/>
    <s v="PE"/>
    <x v="4"/>
    <x v="10"/>
  </r>
  <r>
    <s v="C100186"/>
    <n v="767"/>
    <s v="Médio"/>
    <s v="tiktok"/>
    <s v="Mídia Paga"/>
    <s v="FGTS"/>
    <x v="186"/>
    <d v="2023-05-05T22:03:41"/>
    <d v="2023-05-07T22:03:41"/>
    <m/>
    <n v="0.106"/>
    <s v="RS"/>
    <x v="4"/>
    <x v="28"/>
  </r>
  <r>
    <s v="C100187"/>
    <n v="761"/>
    <s v="Digital First"/>
    <s v="tiktok"/>
    <s v="Mídia Paga"/>
    <s v="Consignado"/>
    <x v="187"/>
    <d v="2023-06-11T17:25:04"/>
    <d v="2023-06-11T17:25:04"/>
    <d v="2023-06-14T17:25:04"/>
    <n v="0.48799999999999999"/>
    <s v="MA"/>
    <x v="34"/>
    <x v="21"/>
  </r>
  <r>
    <s v="C100188"/>
    <n v="416"/>
    <s v="Baixo"/>
    <s v="orgânico"/>
    <s v="Mídia Paga"/>
    <s v="FGTS"/>
    <x v="188"/>
    <m/>
    <m/>
    <m/>
    <n v="0.373"/>
    <s v="RJ"/>
    <x v="4"/>
    <x v="18"/>
  </r>
  <r>
    <s v="C100189"/>
    <n v="663"/>
    <s v="Médio"/>
    <s v="orgânico"/>
    <s v="Loja"/>
    <s v="Conta"/>
    <x v="189"/>
    <m/>
    <m/>
    <m/>
    <n v="0.215"/>
    <s v="RS"/>
    <x v="4"/>
    <x v="32"/>
  </r>
  <r>
    <s v="C100190"/>
    <n v="765"/>
    <s v="Alto Potencial"/>
    <s v="tiktok"/>
    <s v="Indicação"/>
    <s v="Cartão"/>
    <x v="190"/>
    <d v="2024-04-02T15:54:14"/>
    <m/>
    <m/>
    <n v="0.19"/>
    <s v="GO"/>
    <x v="4"/>
    <x v="25"/>
  </r>
  <r>
    <s v="C100191"/>
    <n v="483"/>
    <s v="Baixo"/>
    <s v="google_cpc"/>
    <s v="Loja"/>
    <s v="Conta"/>
    <x v="191"/>
    <d v="2025-09-04T17:29:20"/>
    <m/>
    <m/>
    <n v="0.27100000000000002"/>
    <s v="PI"/>
    <x v="4"/>
    <x v="10"/>
  </r>
  <r>
    <s v="C100192"/>
    <n v="465"/>
    <s v="Médio"/>
    <s v="crm_push"/>
    <s v="CRM"/>
    <s v="Consignado"/>
    <x v="192"/>
    <d v="2023-06-29T11:37:20"/>
    <d v="2023-07-11T11:37:20"/>
    <d v="2023-07-27T11:37:20"/>
    <n v="0.61199999999999999"/>
    <s v="PA"/>
    <x v="35"/>
    <x v="3"/>
  </r>
  <r>
    <s v="C100193"/>
    <n v="374"/>
    <s v="Médio"/>
    <s v="google_cpc"/>
    <s v="CRM"/>
    <s v="Consignado"/>
    <x v="193"/>
    <d v="2023-11-05T05:08:32"/>
    <d v="2023-11-05T05:08:32"/>
    <d v="2023-11-30T05:08:32"/>
    <n v="0.48299999999999998"/>
    <s v="AM"/>
    <x v="11"/>
    <x v="30"/>
  </r>
  <r>
    <s v="C100194"/>
    <n v="571"/>
    <s v="Médio"/>
    <s v="google_cpc"/>
    <s v="Indicação"/>
    <s v="FGTS"/>
    <x v="194"/>
    <d v="2025-05-03T04:31:54"/>
    <d v="2025-05-09T04:31:54"/>
    <m/>
    <n v="0.54700000000000004"/>
    <s v="PA"/>
    <x v="4"/>
    <x v="24"/>
  </r>
  <r>
    <s v="C100195"/>
    <n v="802"/>
    <s v="Digital First"/>
    <s v="crm_push"/>
    <s v="CRM"/>
    <s v="Conta"/>
    <x v="195"/>
    <d v="2025-02-26T03:13:52"/>
    <d v="2025-03-07T03:13:52"/>
    <m/>
    <n v="0.13900000000000001"/>
    <s v="BA"/>
    <x v="4"/>
    <x v="14"/>
  </r>
  <r>
    <s v="C100196"/>
    <n v="642"/>
    <s v="Alto Potencial"/>
    <s v="tiktok"/>
    <s v="CRM"/>
    <s v="FGTS"/>
    <x v="196"/>
    <d v="2024-02-24T23:15:13"/>
    <m/>
    <m/>
    <n v="0.14099999999999999"/>
    <s v="SC"/>
    <x v="4"/>
    <x v="6"/>
  </r>
  <r>
    <s v="C100197"/>
    <n v="550"/>
    <s v="Baixo"/>
    <s v="orgânico"/>
    <s v="CRM"/>
    <s v="Consignado"/>
    <x v="197"/>
    <d v="2023-05-14T04:11:45"/>
    <d v="2023-05-30T04:11:45"/>
    <m/>
    <n v="0.161"/>
    <s v="AL"/>
    <x v="4"/>
    <x v="21"/>
  </r>
  <r>
    <s v="C100198"/>
    <n v="429"/>
    <s v="Alto Potencial"/>
    <s v="meta_paid"/>
    <s v="Orgânico"/>
    <s v="Cartão"/>
    <x v="198"/>
    <m/>
    <m/>
    <m/>
    <n v="0.373"/>
    <s v="PR"/>
    <x v="4"/>
    <x v="23"/>
  </r>
  <r>
    <s v="C100199"/>
    <n v="657"/>
    <s v="Baixo"/>
    <s v="google_cpc"/>
    <s v="CRM"/>
    <s v="Conta"/>
    <x v="199"/>
    <d v="2025-10-17T13:50:45"/>
    <m/>
    <m/>
    <n v="0.44400000000000001"/>
    <s v="MA"/>
    <x v="4"/>
    <x v="8"/>
  </r>
  <r>
    <s v="C100200"/>
    <n v="707"/>
    <s v="Baixo"/>
    <s v="meta_paid"/>
    <s v="Orgânico"/>
    <s v="Cartão"/>
    <x v="200"/>
    <d v="2023-04-02T12:21:42"/>
    <d v="2023-04-07T12:21:42"/>
    <m/>
    <n v="0.30099999999999999"/>
    <s v="DF"/>
    <x v="4"/>
    <x v="32"/>
  </r>
  <r>
    <s v="C100201"/>
    <n v="794"/>
    <s v="Baixo"/>
    <s v="tiktok"/>
    <s v="Orgânico"/>
    <s v="FGTS"/>
    <x v="201"/>
    <d v="2023-04-05T16:18:39"/>
    <d v="2023-04-22T16:18:39"/>
    <m/>
    <n v="0.107"/>
    <s v="RN"/>
    <x v="4"/>
    <x v="32"/>
  </r>
  <r>
    <s v="C100202"/>
    <n v="781"/>
    <s v="Baixo"/>
    <s v="google_cpc"/>
    <s v="Loja"/>
    <s v="FGTS"/>
    <x v="202"/>
    <d v="2023-04-30T05:02:24"/>
    <d v="2023-05-16T05:02:24"/>
    <d v="2023-05-22T05:02:24"/>
    <n v="0.749"/>
    <s v="GO"/>
    <x v="28"/>
    <x v="28"/>
  </r>
  <r>
    <s v="C100203"/>
    <n v="377"/>
    <s v="Médio"/>
    <s v="orgânico"/>
    <s v="Mídia Paga"/>
    <s v="FGTS"/>
    <x v="203"/>
    <m/>
    <m/>
    <m/>
    <n v="6.5000000000000002E-2"/>
    <s v="PB"/>
    <x v="4"/>
    <x v="33"/>
  </r>
  <r>
    <s v="C100204"/>
    <n v="813"/>
    <s v="Médio"/>
    <s v="crm_push"/>
    <s v="Orgânico"/>
    <s v="Conta"/>
    <x v="204"/>
    <d v="2025-10-12T23:30:09"/>
    <d v="2025-10-14T23:30:09"/>
    <d v="2025-11-02T23:30:09"/>
    <n v="0.19600000000000001"/>
    <s v="PI"/>
    <x v="31"/>
    <x v="10"/>
  </r>
  <r>
    <s v="C100205"/>
    <n v="620"/>
    <s v="Alto Potencial"/>
    <s v="meta_paid"/>
    <s v="Mídia Paga"/>
    <s v="Cartão"/>
    <x v="205"/>
    <d v="2025-11-08T03:21:15"/>
    <m/>
    <m/>
    <n v="0.39"/>
    <s v="DF"/>
    <x v="4"/>
    <x v="8"/>
  </r>
  <r>
    <s v="C100206"/>
    <n v="589"/>
    <s v="Baixo"/>
    <s v="afiliado"/>
    <s v="Loja"/>
    <s v="Conta"/>
    <x v="206"/>
    <m/>
    <m/>
    <m/>
    <n v="0.24399999999999999"/>
    <s v="SC"/>
    <x v="4"/>
    <x v="12"/>
  </r>
  <r>
    <s v="C100207"/>
    <n v="596"/>
    <s v="Digital First"/>
    <s v="afiliado"/>
    <s v="Mídia Paga"/>
    <s v="Consignado"/>
    <x v="207"/>
    <d v="2025-05-03T03:01:51"/>
    <m/>
    <m/>
    <n v="0.16500000000000001"/>
    <s v="PA"/>
    <x v="4"/>
    <x v="24"/>
  </r>
  <r>
    <s v="C100208"/>
    <n v="774"/>
    <s v="Médio"/>
    <s v="afiliado"/>
    <s v="Mídia Paga"/>
    <s v="Conta"/>
    <x v="208"/>
    <m/>
    <m/>
    <m/>
    <n v="0.435"/>
    <s v="SP"/>
    <x v="4"/>
    <x v="14"/>
  </r>
  <r>
    <s v="C100209"/>
    <n v="322"/>
    <s v="Baixo"/>
    <s v="orgânico"/>
    <s v="Loja"/>
    <s v="Consignado"/>
    <x v="209"/>
    <d v="2025-07-19T08:22:14"/>
    <m/>
    <m/>
    <n v="0.15"/>
    <s v="RN"/>
    <x v="4"/>
    <x v="17"/>
  </r>
  <r>
    <s v="C100210"/>
    <n v="471"/>
    <s v="Médio"/>
    <s v="meta_paid"/>
    <s v="CRM"/>
    <s v="Cartão"/>
    <x v="210"/>
    <d v="2024-08-27T14:44:26"/>
    <d v="2024-09-13T14:44:26"/>
    <d v="2024-09-18T14:44:26"/>
    <n v="0.34799999999999998"/>
    <s v="AM"/>
    <x v="29"/>
    <x v="22"/>
  </r>
  <r>
    <s v="C100211"/>
    <n v="617"/>
    <s v="Médio"/>
    <s v="meta_paid"/>
    <s v="Mídia Paga"/>
    <s v="Consignado"/>
    <x v="211"/>
    <d v="2025-07-29T21:43:22"/>
    <d v="2025-08-06T21:43:22"/>
    <m/>
    <n v="0.47599999999999998"/>
    <s v="PE"/>
    <x v="4"/>
    <x v="17"/>
  </r>
  <r>
    <s v="C100212"/>
    <n v="492"/>
    <s v="Médio"/>
    <s v="orgânico"/>
    <s v="Mídia Paga"/>
    <s v="Consignado"/>
    <x v="212"/>
    <d v="2024-05-06T13:47:42"/>
    <m/>
    <m/>
    <n v="0.185"/>
    <s v="PI"/>
    <x v="4"/>
    <x v="33"/>
  </r>
  <r>
    <s v="C100213"/>
    <n v="417"/>
    <s v="Alto Potencial"/>
    <s v="google_cpc"/>
    <s v="Indicação"/>
    <s v="Consignado"/>
    <x v="213"/>
    <m/>
    <m/>
    <m/>
    <n v="6.3E-2"/>
    <s v="PE"/>
    <x v="4"/>
    <x v="32"/>
  </r>
  <r>
    <s v="C100214"/>
    <n v="305"/>
    <s v="Médio"/>
    <s v="orgânico"/>
    <s v="Mídia Paga"/>
    <s v="Consignado"/>
    <x v="214"/>
    <m/>
    <m/>
    <m/>
    <n v="9.4E-2"/>
    <s v="RN"/>
    <x v="4"/>
    <x v="11"/>
  </r>
  <r>
    <s v="C100215"/>
    <n v="782"/>
    <s v="Baixo"/>
    <s v="tiktok"/>
    <s v="Mídia Paga"/>
    <s v="Consignado"/>
    <x v="215"/>
    <d v="2025-01-10T09:44:01"/>
    <m/>
    <m/>
    <n v="0.60199999999999998"/>
    <s v="RS"/>
    <x v="4"/>
    <x v="13"/>
  </r>
  <r>
    <s v="C100216"/>
    <n v="431"/>
    <s v="Médio"/>
    <s v="google_cpc"/>
    <s v="Orgânico"/>
    <s v="Consignado"/>
    <x v="216"/>
    <d v="2024-03-11T00:20:21"/>
    <d v="2024-03-17T00:20:21"/>
    <m/>
    <n v="0.152"/>
    <s v="DF"/>
    <x v="4"/>
    <x v="4"/>
  </r>
  <r>
    <s v="C100217"/>
    <n v="392"/>
    <s v="Baixo"/>
    <s v="tiktok"/>
    <s v="CRM"/>
    <s v="Consignado"/>
    <x v="217"/>
    <m/>
    <m/>
    <m/>
    <n v="0.503"/>
    <s v="PA"/>
    <x v="4"/>
    <x v="23"/>
  </r>
  <r>
    <s v="C100218"/>
    <n v="821"/>
    <s v="Baixo"/>
    <s v="google_cpc"/>
    <s v="Orgânico"/>
    <s v="Consignado"/>
    <x v="218"/>
    <m/>
    <m/>
    <m/>
    <n v="0.20799999999999999"/>
    <s v="GO"/>
    <x v="4"/>
    <x v="18"/>
  </r>
  <r>
    <s v="C100219"/>
    <n v="593"/>
    <s v="Médio"/>
    <s v="google_cpc"/>
    <s v="Orgânico"/>
    <s v="Cartão"/>
    <x v="219"/>
    <d v="2025-05-03T19:16:31"/>
    <d v="2025-05-11T19:16:31"/>
    <d v="2025-05-26T19:16:31"/>
    <n v="0.17399999999999999"/>
    <s v="ES"/>
    <x v="15"/>
    <x v="24"/>
  </r>
  <r>
    <s v="C100220"/>
    <n v="691"/>
    <s v="Baixo"/>
    <s v="afiliado"/>
    <s v="Loja"/>
    <s v="Consignado"/>
    <x v="220"/>
    <d v="2024-03-09T14:30:19"/>
    <d v="2024-03-18T14:30:19"/>
    <m/>
    <n v="0.60599999999999998"/>
    <s v="MG"/>
    <x v="4"/>
    <x v="4"/>
  </r>
  <r>
    <s v="C100221"/>
    <n v="548"/>
    <s v="Médio"/>
    <s v="meta_paid"/>
    <s v="Indicação"/>
    <s v="Empréstimo Pessoal"/>
    <x v="221"/>
    <d v="2024-02-28T13:31:38"/>
    <m/>
    <m/>
    <n v="0.14000000000000001"/>
    <s v="CE"/>
    <x v="4"/>
    <x v="4"/>
  </r>
  <r>
    <s v="C100222"/>
    <n v="716"/>
    <s v="Médio"/>
    <s v="tiktok"/>
    <s v="Orgânico"/>
    <s v="Cartão"/>
    <x v="222"/>
    <m/>
    <m/>
    <m/>
    <n v="0.318"/>
    <s v="DF"/>
    <x v="4"/>
    <x v="4"/>
  </r>
  <r>
    <s v="C100223"/>
    <n v="442"/>
    <s v="Médio"/>
    <s v="meta_paid"/>
    <s v="Mídia Paga"/>
    <s v="Consignado"/>
    <x v="223"/>
    <d v="2024-04-22T11:56:12"/>
    <m/>
    <m/>
    <n v="0.34799999999999998"/>
    <s v="CE"/>
    <x v="4"/>
    <x v="33"/>
  </r>
  <r>
    <s v="C100224"/>
    <n v="536"/>
    <s v="Médio"/>
    <s v="tiktok"/>
    <s v="CRM"/>
    <s v="Consignado"/>
    <x v="224"/>
    <d v="2025-01-06T04:58:42"/>
    <d v="2025-01-13T04:58:42"/>
    <m/>
    <n v="0.183"/>
    <s v="SP"/>
    <x v="4"/>
    <x v="13"/>
  </r>
  <r>
    <s v="C100225"/>
    <n v="586"/>
    <s v="Baixo"/>
    <s v="google_cpc"/>
    <s v="CRM"/>
    <s v="Consignado"/>
    <x v="225"/>
    <m/>
    <m/>
    <m/>
    <n v="0.35199999999999998"/>
    <s v="AL"/>
    <x v="4"/>
    <x v="1"/>
  </r>
  <r>
    <s v="C100226"/>
    <n v="576"/>
    <s v="Digital First"/>
    <s v="orgânico"/>
    <s v="CRM"/>
    <s v="FGTS"/>
    <x v="226"/>
    <d v="2023-03-18T02:53:23"/>
    <d v="2023-03-22T02:53:23"/>
    <m/>
    <n v="3.6999999999999998E-2"/>
    <s v="MG"/>
    <x v="4"/>
    <x v="32"/>
  </r>
  <r>
    <s v="C100227"/>
    <n v="686"/>
    <s v="Médio"/>
    <s v="crm_push"/>
    <s v="Mídia Paga"/>
    <s v="Conta"/>
    <x v="227"/>
    <d v="2025-04-28T14:02:58"/>
    <d v="2025-05-02T14:02:58"/>
    <d v="2025-05-05T14:02:58"/>
    <n v="0.38400000000000001"/>
    <s v="PA"/>
    <x v="25"/>
    <x v="24"/>
  </r>
  <r>
    <s v="C100228"/>
    <n v="681"/>
    <s v="Alto Potencial"/>
    <s v="afiliado"/>
    <s v="CRM"/>
    <s v="Consignado"/>
    <x v="228"/>
    <d v="2024-09-15T03:34:26"/>
    <d v="2024-09-25T03:34:26"/>
    <d v="2024-09-27T03:34:26"/>
    <n v="0.246"/>
    <s v="BA"/>
    <x v="2"/>
    <x v="19"/>
  </r>
  <r>
    <s v="C100229"/>
    <n v="749"/>
    <s v="Médio"/>
    <s v="google_cpc"/>
    <s v="Loja"/>
    <s v="Consignado"/>
    <x v="229"/>
    <d v="2024-02-06T01:04:18"/>
    <m/>
    <m/>
    <n v="0.191"/>
    <s v="RS"/>
    <x v="4"/>
    <x v="6"/>
  </r>
  <r>
    <s v="C100230"/>
    <n v="590"/>
    <s v="Baixo"/>
    <s v="tiktok"/>
    <s v="Mídia Paga"/>
    <s v="FGTS"/>
    <x v="230"/>
    <d v="2023-09-21T09:00:03"/>
    <d v="2023-09-29T09:00:03"/>
    <m/>
    <n v="0.47699999999999998"/>
    <s v="GO"/>
    <x v="4"/>
    <x v="2"/>
  </r>
  <r>
    <s v="C100231"/>
    <n v="468"/>
    <s v="Médio"/>
    <s v="crm_push"/>
    <s v="Orgânico"/>
    <s v="Consignado"/>
    <x v="231"/>
    <d v="2025-10-25T19:05:03"/>
    <d v="2025-11-07T19:05:03"/>
    <d v="2025-12-01T19:05:03"/>
    <n v="0.08"/>
    <s v="RS"/>
    <x v="36"/>
    <x v="10"/>
  </r>
  <r>
    <s v="C100232"/>
    <n v="742"/>
    <s v="Baixo"/>
    <s v="google_cpc"/>
    <s v="CRM"/>
    <s v="Empréstimo Pessoal"/>
    <x v="232"/>
    <d v="2023-05-09T14:59:18"/>
    <d v="2023-05-19T14:59:18"/>
    <m/>
    <n v="0.52"/>
    <s v="MG"/>
    <x v="4"/>
    <x v="21"/>
  </r>
  <r>
    <s v="C100233"/>
    <n v="483"/>
    <s v="Baixo"/>
    <s v="google_cpc"/>
    <s v="Mídia Paga"/>
    <s v="FGTS"/>
    <x v="233"/>
    <d v="2025-07-17T13:44:19"/>
    <d v="2025-07-27T13:44:19"/>
    <m/>
    <n v="8.2000000000000003E-2"/>
    <s v="SE"/>
    <x v="4"/>
    <x v="7"/>
  </r>
  <r>
    <s v="C100234"/>
    <n v="344"/>
    <s v="Médio"/>
    <s v="crm_push"/>
    <s v="CRM"/>
    <s v="Consignado"/>
    <x v="234"/>
    <m/>
    <m/>
    <m/>
    <n v="0.3"/>
    <s v="CE"/>
    <x v="4"/>
    <x v="21"/>
  </r>
  <r>
    <s v="C100235"/>
    <n v="567"/>
    <s v="Pensionista"/>
    <s v="crm_push"/>
    <s v="Mídia Paga"/>
    <s v="Consignado"/>
    <x v="235"/>
    <m/>
    <m/>
    <m/>
    <n v="0.53600000000000003"/>
    <s v="ES"/>
    <x v="4"/>
    <x v="3"/>
  </r>
  <r>
    <s v="C100236"/>
    <n v="775"/>
    <s v="Médio"/>
    <s v="meta_paid"/>
    <s v="CRM"/>
    <s v="Conta"/>
    <x v="236"/>
    <d v="2024-08-13T08:49:03"/>
    <d v="2024-08-27T08:49:03"/>
    <d v="2024-09-09T08:49:03"/>
    <n v="0.317"/>
    <s v="RJ"/>
    <x v="2"/>
    <x v="19"/>
  </r>
  <r>
    <s v="C100237"/>
    <n v="552"/>
    <s v="Pensionista"/>
    <s v="google_cpc"/>
    <s v="Orgânico"/>
    <s v="Consignado"/>
    <x v="237"/>
    <d v="2025-06-08T10:10:46"/>
    <d v="2025-06-27T10:10:46"/>
    <d v="2025-07-11T10:10:46"/>
    <n v="0.217"/>
    <s v="DF"/>
    <x v="19"/>
    <x v="7"/>
  </r>
  <r>
    <s v="C100238"/>
    <n v="695"/>
    <s v="Médio"/>
    <s v="tiktok"/>
    <s v="Orgânico"/>
    <s v="Consignado"/>
    <x v="238"/>
    <d v="2024-09-27T10:03:44"/>
    <m/>
    <m/>
    <n v="5.0999999999999997E-2"/>
    <s v="SP"/>
    <x v="4"/>
    <x v="27"/>
  </r>
  <r>
    <s v="C100239"/>
    <n v="588"/>
    <s v="Alto Potencial"/>
    <s v="meta_paid"/>
    <s v="Mídia Paga"/>
    <s v="Consignado"/>
    <x v="239"/>
    <d v="2025-09-11T08:57:46"/>
    <d v="2025-10-01T08:57:46"/>
    <d v="2025-10-13T08:57:46"/>
    <n v="0.56000000000000005"/>
    <s v="PB"/>
    <x v="37"/>
    <x v="31"/>
  </r>
  <r>
    <s v="C100240"/>
    <n v="511"/>
    <s v="Baixo"/>
    <s v="tiktok"/>
    <s v="Mídia Paga"/>
    <s v="Consignado"/>
    <x v="240"/>
    <d v="2025-04-18T12:51:04"/>
    <d v="2025-05-07T12:51:04"/>
    <d v="2025-06-28T12:51:04"/>
    <n v="0.38200000000000001"/>
    <s v="MG"/>
    <x v="38"/>
    <x v="20"/>
  </r>
  <r>
    <s v="C100241"/>
    <n v="320"/>
    <s v="Baixo"/>
    <s v="meta_paid"/>
    <s v="Orgânico"/>
    <s v="Conta"/>
    <x v="241"/>
    <m/>
    <m/>
    <m/>
    <n v="0.43"/>
    <s v="AM"/>
    <x v="4"/>
    <x v="10"/>
  </r>
  <r>
    <s v="C100242"/>
    <n v="615"/>
    <s v="Baixo"/>
    <s v="tiktok"/>
    <s v="Mídia Paga"/>
    <s v="Consignado"/>
    <x v="242"/>
    <d v="2025-07-07T20:05:42"/>
    <d v="2025-07-23T20:05:42"/>
    <d v="2025-08-19T20:05:42"/>
    <n v="0.627"/>
    <s v="MA"/>
    <x v="3"/>
    <x v="17"/>
  </r>
  <r>
    <s v="C100243"/>
    <n v="737"/>
    <s v="Médio"/>
    <s v="orgânico"/>
    <s v="Mídia Paga"/>
    <s v="Conta"/>
    <x v="243"/>
    <d v="2024-05-22T22:39:26"/>
    <d v="2024-06-15T22:39:26"/>
    <m/>
    <n v="0.44600000000000001"/>
    <s v="SP"/>
    <x v="4"/>
    <x v="12"/>
  </r>
  <r>
    <s v="C100244"/>
    <n v="722"/>
    <s v="Digital First"/>
    <s v="crm_push"/>
    <s v="Mídia Paga"/>
    <s v="Consignado"/>
    <x v="244"/>
    <d v="2023-05-16T06:57:33"/>
    <d v="2023-05-29T06:57:33"/>
    <m/>
    <n v="7.0999999999999994E-2"/>
    <s v="PB"/>
    <x v="4"/>
    <x v="28"/>
  </r>
  <r>
    <s v="C100245"/>
    <n v="532"/>
    <s v="Alto Potencial"/>
    <s v="tiktok"/>
    <s v="Orgânico"/>
    <s v="FGTS"/>
    <x v="245"/>
    <m/>
    <m/>
    <m/>
    <n v="0.38800000000000001"/>
    <s v="MA"/>
    <x v="4"/>
    <x v="4"/>
  </r>
  <r>
    <s v="C100246"/>
    <n v="422"/>
    <s v="Alto Potencial"/>
    <s v="google_cpc"/>
    <s v="Loja"/>
    <s v="Conta"/>
    <x v="246"/>
    <d v="2024-02-08T18:43:46"/>
    <d v="2024-02-20T18:43:46"/>
    <d v="2024-03-19T18:43:46"/>
    <n v="0.22"/>
    <s v="PR"/>
    <x v="29"/>
    <x v="6"/>
  </r>
  <r>
    <s v="C100247"/>
    <n v="513"/>
    <s v="Médio"/>
    <s v="meta_paid"/>
    <s v="Indicação"/>
    <s v="FGTS"/>
    <x v="247"/>
    <m/>
    <m/>
    <m/>
    <n v="0.193"/>
    <s v="MA"/>
    <x v="4"/>
    <x v="12"/>
  </r>
  <r>
    <s v="C100248"/>
    <n v="339"/>
    <s v="Baixo"/>
    <s v="google_cpc"/>
    <s v="Mídia Paga"/>
    <s v="Conta"/>
    <x v="248"/>
    <d v="2023-07-17T14:53:47"/>
    <d v="2023-08-11T14:53:47"/>
    <d v="2023-08-21T14:53:47"/>
    <n v="0.152"/>
    <s v="SE"/>
    <x v="39"/>
    <x v="18"/>
  </r>
  <r>
    <s v="C100249"/>
    <n v="631"/>
    <s v="Baixo"/>
    <s v="meta_paid"/>
    <s v="Mídia Paga"/>
    <s v="Consignado"/>
    <x v="249"/>
    <m/>
    <m/>
    <m/>
    <n v="0.26"/>
    <s v="AL"/>
    <x v="4"/>
    <x v="17"/>
  </r>
  <r>
    <s v="C100250"/>
    <n v="481"/>
    <s v="Médio"/>
    <s v="indicação"/>
    <s v="CRM"/>
    <s v="Empréstimo Pessoal"/>
    <x v="250"/>
    <m/>
    <m/>
    <m/>
    <n v="0.38500000000000001"/>
    <s v="RN"/>
    <x v="4"/>
    <x v="23"/>
  </r>
  <r>
    <s v="C100251"/>
    <n v="564"/>
    <s v="Médio"/>
    <s v="tiktok"/>
    <s v="Loja"/>
    <s v="FGTS"/>
    <x v="251"/>
    <d v="2024-11-12T00:42:23"/>
    <d v="2024-11-12T00:42:23"/>
    <d v="2024-12-08T00:42:23"/>
    <n v="0.128"/>
    <s v="PA"/>
    <x v="19"/>
    <x v="1"/>
  </r>
  <r>
    <s v="C100252"/>
    <n v="832"/>
    <s v="Alto Potencial"/>
    <s v="google_cpc"/>
    <s v="Mídia Paga"/>
    <s v="Consignado"/>
    <x v="252"/>
    <d v="2025-04-17T23:23:31"/>
    <d v="2025-04-25T23:23:31"/>
    <m/>
    <n v="0.28799999999999998"/>
    <s v="AL"/>
    <x v="4"/>
    <x v="24"/>
  </r>
  <r>
    <s v="C100253"/>
    <n v="731"/>
    <s v="Médio"/>
    <s v="meta_paid"/>
    <s v="Mídia Paga"/>
    <s v="Consignado"/>
    <x v="253"/>
    <d v="2024-07-12T07:42:40"/>
    <d v="2024-07-30T07:42:40"/>
    <m/>
    <n v="0.17899999999999999"/>
    <s v="RN"/>
    <x v="4"/>
    <x v="15"/>
  </r>
  <r>
    <s v="C100254"/>
    <n v="495"/>
    <s v="Médio"/>
    <s v="google_cpc"/>
    <s v="Mídia Paga"/>
    <s v="Consignado"/>
    <x v="254"/>
    <d v="2024-01-27T14:30:55"/>
    <d v="2024-02-12T14:30:55"/>
    <d v="2024-02-29T14:30:55"/>
    <n v="0.20100000000000001"/>
    <s v="SP"/>
    <x v="3"/>
    <x v="6"/>
  </r>
  <r>
    <s v="C100255"/>
    <n v="808"/>
    <s v="Baixo"/>
    <s v="google_cpc"/>
    <s v="Orgânico"/>
    <s v="Conta"/>
    <x v="255"/>
    <m/>
    <m/>
    <m/>
    <n v="0.19900000000000001"/>
    <s v="PA"/>
    <x v="4"/>
    <x v="4"/>
  </r>
  <r>
    <s v="C100256"/>
    <n v="746"/>
    <s v="Baixo"/>
    <s v="meta_paid"/>
    <s v="Mídia Paga"/>
    <s v="Consignado"/>
    <x v="256"/>
    <m/>
    <m/>
    <m/>
    <n v="0.52500000000000002"/>
    <s v="SC"/>
    <x v="4"/>
    <x v="32"/>
  </r>
  <r>
    <s v="C100257"/>
    <n v="827"/>
    <s v="Pensionista"/>
    <s v="meta_paid"/>
    <s v="Indicação"/>
    <s v="Empréstimo Pessoal"/>
    <x v="257"/>
    <m/>
    <m/>
    <m/>
    <n v="0.187"/>
    <s v="SP"/>
    <x v="4"/>
    <x v="2"/>
  </r>
  <r>
    <s v="C100258"/>
    <n v="501"/>
    <s v="Alto Potencial"/>
    <s v="google_cpc"/>
    <s v="CRM"/>
    <s v="Consignado"/>
    <x v="258"/>
    <m/>
    <m/>
    <m/>
    <n v="0.11700000000000001"/>
    <s v="MG"/>
    <x v="4"/>
    <x v="1"/>
  </r>
  <r>
    <s v="C100259"/>
    <n v="432"/>
    <s v="Médio"/>
    <s v="google_cpc"/>
    <s v="Mídia Paga"/>
    <s v="FGTS"/>
    <x v="259"/>
    <d v="2024-01-13T04:42:23"/>
    <d v="2024-02-09T04:42:23"/>
    <m/>
    <n v="0.33600000000000002"/>
    <s v="DF"/>
    <x v="4"/>
    <x v="11"/>
  </r>
  <r>
    <s v="C100260"/>
    <n v="438"/>
    <s v="Médio"/>
    <s v="orgânico"/>
    <s v="Mídia Paga"/>
    <s v="Conta"/>
    <x v="260"/>
    <d v="2023-06-01T17:07:27"/>
    <m/>
    <m/>
    <n v="0.312"/>
    <s v="AL"/>
    <x v="4"/>
    <x v="21"/>
  </r>
  <r>
    <s v="C100261"/>
    <n v="792"/>
    <s v="Baixo"/>
    <s v="tiktok"/>
    <s v="Mídia Paga"/>
    <s v="Cartão"/>
    <x v="261"/>
    <m/>
    <m/>
    <m/>
    <n v="0.23499999999999999"/>
    <s v="PA"/>
    <x v="4"/>
    <x v="27"/>
  </r>
  <r>
    <s v="C100262"/>
    <n v="369"/>
    <s v="Médio"/>
    <s v="crm_push"/>
    <s v="Orgânico"/>
    <s v="Consignado"/>
    <x v="262"/>
    <d v="2024-09-10T19:40:07"/>
    <m/>
    <m/>
    <n v="0.38300000000000001"/>
    <s v="MG"/>
    <x v="4"/>
    <x v="19"/>
  </r>
  <r>
    <s v="C100263"/>
    <n v="314"/>
    <s v="Digital First"/>
    <s v="google_cpc"/>
    <s v="Orgânico"/>
    <s v="Empréstimo Pessoal"/>
    <x v="263"/>
    <m/>
    <m/>
    <m/>
    <n v="0.39300000000000002"/>
    <s v="RJ"/>
    <x v="4"/>
    <x v="27"/>
  </r>
  <r>
    <s v="C100264"/>
    <n v="511"/>
    <s v="Baixo"/>
    <s v="crm_push"/>
    <s v="Mídia Paga"/>
    <s v="Empréstimo Pessoal"/>
    <x v="264"/>
    <d v="2025-05-09T15:32:39"/>
    <d v="2025-05-19T15:32:39"/>
    <m/>
    <n v="0.09"/>
    <s v="SE"/>
    <x v="4"/>
    <x v="24"/>
  </r>
  <r>
    <s v="C100265"/>
    <n v="359"/>
    <s v="Alto Potencial"/>
    <s v="tiktok"/>
    <s v="CRM"/>
    <s v="Empréstimo Pessoal"/>
    <x v="265"/>
    <d v="2023-12-27T20:13:39"/>
    <d v="2024-01-02T20:13:39"/>
    <d v="2024-01-12T20:13:39"/>
    <n v="0.29299999999999998"/>
    <s v="MA"/>
    <x v="40"/>
    <x v="11"/>
  </r>
  <r>
    <s v="C100266"/>
    <n v="551"/>
    <s v="Alto Potencial"/>
    <s v="meta_paid"/>
    <s v="Orgânico"/>
    <s v="Cartão"/>
    <x v="266"/>
    <m/>
    <m/>
    <m/>
    <n v="0.26200000000000001"/>
    <s v="SC"/>
    <x v="4"/>
    <x v="2"/>
  </r>
  <r>
    <s v="C100267"/>
    <n v="745"/>
    <s v="Baixo"/>
    <s v="meta_paid"/>
    <s v="Mídia Paga"/>
    <s v="Cartão"/>
    <x v="267"/>
    <d v="2023-07-30T08:19:47"/>
    <d v="2023-08-06T08:19:47"/>
    <d v="2023-09-18T08:19:47"/>
    <n v="0.22800000000000001"/>
    <s v="AM"/>
    <x v="10"/>
    <x v="18"/>
  </r>
  <r>
    <s v="C100268"/>
    <n v="301"/>
    <s v="Baixo"/>
    <s v="meta_paid"/>
    <s v="Mídia Paga"/>
    <s v="FGTS"/>
    <x v="268"/>
    <m/>
    <m/>
    <m/>
    <n v="4.2000000000000003E-2"/>
    <s v="BA"/>
    <x v="4"/>
    <x v="27"/>
  </r>
  <r>
    <s v="C100269"/>
    <n v="635"/>
    <s v="Médio"/>
    <s v="meta_paid"/>
    <s v="Mídia Paga"/>
    <s v="Cartão"/>
    <x v="269"/>
    <m/>
    <m/>
    <m/>
    <n v="0.03"/>
    <s v="PE"/>
    <x v="4"/>
    <x v="27"/>
  </r>
  <r>
    <s v="C100270"/>
    <n v="318"/>
    <s v="Alto Potencial"/>
    <s v="google_cpc"/>
    <s v="Mídia Paga"/>
    <s v="FGTS"/>
    <x v="270"/>
    <m/>
    <m/>
    <m/>
    <n v="0.215"/>
    <s v="RJ"/>
    <x v="4"/>
    <x v="7"/>
  </r>
  <r>
    <s v="C100271"/>
    <n v="377"/>
    <s v="Baixo"/>
    <s v="crm_push"/>
    <s v="CRM"/>
    <s v="FGTS"/>
    <x v="271"/>
    <m/>
    <m/>
    <m/>
    <n v="0.222"/>
    <s v="AM"/>
    <x v="4"/>
    <x v="33"/>
  </r>
  <r>
    <s v="C100272"/>
    <n v="771"/>
    <s v="Baixo"/>
    <s v="google_cpc"/>
    <s v="Mídia Paga"/>
    <s v="FGTS"/>
    <x v="272"/>
    <d v="2024-02-16T20:09:33"/>
    <d v="2024-02-28T20:09:33"/>
    <d v="2024-03-25T20:09:33"/>
    <n v="0.20399999999999999"/>
    <s v="BA"/>
    <x v="24"/>
    <x v="6"/>
  </r>
  <r>
    <s v="C100273"/>
    <n v="327"/>
    <s v="Médio"/>
    <s v="meta_paid"/>
    <s v="Mídia Paga"/>
    <s v="Empréstimo Pessoal"/>
    <x v="273"/>
    <m/>
    <m/>
    <m/>
    <n v="0.53200000000000003"/>
    <s v="AM"/>
    <x v="4"/>
    <x v="21"/>
  </r>
  <r>
    <s v="C100274"/>
    <n v="464"/>
    <s v="Médio"/>
    <s v="meta_paid"/>
    <s v="Indicação"/>
    <s v="Consignado"/>
    <x v="274"/>
    <d v="2024-01-10T11:41:22"/>
    <d v="2024-01-31T11:41:22"/>
    <m/>
    <n v="0.5"/>
    <s v="PB"/>
    <x v="4"/>
    <x v="11"/>
  </r>
  <r>
    <s v="C100275"/>
    <n v="757"/>
    <s v="Médio"/>
    <s v="tiktok"/>
    <s v="Mídia Paga"/>
    <s v="Cartão"/>
    <x v="275"/>
    <d v="2023-09-25T06:26:32"/>
    <m/>
    <m/>
    <n v="0.111"/>
    <s v="ES"/>
    <x v="4"/>
    <x v="2"/>
  </r>
  <r>
    <s v="C100276"/>
    <n v="475"/>
    <s v="Digital First"/>
    <s v="afiliado"/>
    <s v="Mídia Paga"/>
    <s v="Consignado"/>
    <x v="276"/>
    <m/>
    <m/>
    <m/>
    <n v="0.39600000000000002"/>
    <s v="AM"/>
    <x v="4"/>
    <x v="2"/>
  </r>
  <r>
    <s v="C100277"/>
    <n v="328"/>
    <s v="Médio"/>
    <s v="indicação"/>
    <s v="Orgânico"/>
    <s v="FGTS"/>
    <x v="277"/>
    <d v="2023-06-02T18:36:01"/>
    <d v="2023-06-23T18:36:01"/>
    <m/>
    <n v="0.23799999999999999"/>
    <s v="SP"/>
    <x v="4"/>
    <x v="21"/>
  </r>
  <r>
    <s v="C100278"/>
    <n v="578"/>
    <s v="Baixo"/>
    <s v="google_cpc"/>
    <s v="Mídia Paga"/>
    <s v="Consignado"/>
    <x v="278"/>
    <d v="2023-09-05T13:58:23"/>
    <d v="2023-09-14T13:58:23"/>
    <m/>
    <n v="0.23400000000000001"/>
    <s v="MG"/>
    <x v="4"/>
    <x v="23"/>
  </r>
  <r>
    <s v="C100279"/>
    <n v="582"/>
    <s v="Médio"/>
    <s v="meta_paid"/>
    <s v="Mídia Paga"/>
    <s v="FGTS"/>
    <x v="279"/>
    <d v="2025-06-04T02:58:25"/>
    <m/>
    <m/>
    <n v="0.28299999999999997"/>
    <s v="MG"/>
    <x v="4"/>
    <x v="29"/>
  </r>
  <r>
    <s v="C100280"/>
    <n v="778"/>
    <s v="Alto Potencial"/>
    <s v="crm_push"/>
    <s v="CRM"/>
    <s v="Empréstimo Pessoal"/>
    <x v="280"/>
    <d v="2025-05-16T07:14:09"/>
    <m/>
    <m/>
    <n v="0.20699999999999999"/>
    <s v="ES"/>
    <x v="4"/>
    <x v="24"/>
  </r>
  <r>
    <s v="C100281"/>
    <n v="818"/>
    <s v="Médio"/>
    <s v="meta_paid"/>
    <s v="Indicação"/>
    <s v="FGTS"/>
    <x v="281"/>
    <m/>
    <m/>
    <m/>
    <n v="0.127"/>
    <s v="BA"/>
    <x v="4"/>
    <x v="23"/>
  </r>
  <r>
    <s v="C100282"/>
    <n v="604"/>
    <s v="Alto Potencial"/>
    <s v="tiktok"/>
    <s v="Mídia Paga"/>
    <s v="Conta"/>
    <x v="282"/>
    <d v="2024-07-07T01:00:18"/>
    <d v="2024-07-18T01:00:18"/>
    <d v="2024-08-13T01:00:18"/>
    <n v="0.33300000000000002"/>
    <s v="SP"/>
    <x v="39"/>
    <x v="15"/>
  </r>
  <r>
    <s v="C100283"/>
    <n v="408"/>
    <s v="Baixo"/>
    <s v="indicação"/>
    <s v="Indicação"/>
    <s v="Consignado"/>
    <x v="283"/>
    <m/>
    <m/>
    <m/>
    <n v="0.27"/>
    <s v="RN"/>
    <x v="4"/>
    <x v="30"/>
  </r>
  <r>
    <s v="C100284"/>
    <n v="623"/>
    <s v="Baixo"/>
    <s v="tiktok"/>
    <s v="Orgânico"/>
    <s v="Empréstimo Pessoal"/>
    <x v="284"/>
    <m/>
    <m/>
    <m/>
    <n v="0.44700000000000001"/>
    <s v="SE"/>
    <x v="4"/>
    <x v="10"/>
  </r>
  <r>
    <s v="C100285"/>
    <n v="505"/>
    <s v="Alto Potencial"/>
    <s v="google_cpc"/>
    <s v="Orgânico"/>
    <s v="Cartão"/>
    <x v="285"/>
    <m/>
    <m/>
    <m/>
    <n v="0.432"/>
    <s v="CE"/>
    <x v="4"/>
    <x v="7"/>
  </r>
  <r>
    <s v="C100286"/>
    <n v="533"/>
    <s v="Médio"/>
    <s v="crm_push"/>
    <s v="Orgânico"/>
    <s v="FGTS"/>
    <x v="286"/>
    <d v="2025-08-04T14:16:00"/>
    <d v="2025-08-09T14:16:00"/>
    <m/>
    <n v="0.14799999999999999"/>
    <s v="RS"/>
    <x v="4"/>
    <x v="17"/>
  </r>
  <r>
    <s v="C100287"/>
    <n v="757"/>
    <s v="Baixo"/>
    <s v="indicação"/>
    <s v="Mídia Paga"/>
    <s v="Consignado"/>
    <x v="287"/>
    <m/>
    <m/>
    <m/>
    <n v="0.2"/>
    <s v="MG"/>
    <x v="4"/>
    <x v="1"/>
  </r>
  <r>
    <s v="C100288"/>
    <n v="486"/>
    <s v="Médio"/>
    <s v="orgânico"/>
    <s v="Mídia Paga"/>
    <s v="FGTS"/>
    <x v="288"/>
    <d v="2023-09-30T02:01:42"/>
    <d v="2023-10-06T02:01:42"/>
    <m/>
    <n v="0.20300000000000001"/>
    <s v="SC"/>
    <x v="4"/>
    <x v="2"/>
  </r>
  <r>
    <s v="C100289"/>
    <n v="781"/>
    <s v="Médio"/>
    <s v="meta_paid"/>
    <s v="Mídia Paga"/>
    <s v="FGTS"/>
    <x v="289"/>
    <m/>
    <m/>
    <m/>
    <n v="3.4000000000000002E-2"/>
    <s v="MG"/>
    <x v="4"/>
    <x v="28"/>
  </r>
  <r>
    <s v="C100290"/>
    <n v="706"/>
    <s v="Médio"/>
    <s v="loja"/>
    <s v="Mídia Paga"/>
    <s v="Consignado"/>
    <x v="290"/>
    <d v="2023-03-11T17:59:44"/>
    <d v="2023-03-28T17:59:44"/>
    <d v="2023-04-05T17:59:44"/>
    <n v="0.42199999999999999"/>
    <s v="RS"/>
    <x v="15"/>
    <x v="32"/>
  </r>
  <r>
    <s v="C100291"/>
    <n v="808"/>
    <s v="Digital First"/>
    <s v="indicação"/>
    <s v="Indicação"/>
    <s v="Empréstimo Pessoal"/>
    <x v="291"/>
    <m/>
    <m/>
    <m/>
    <n v="0.124"/>
    <s v="ES"/>
    <x v="4"/>
    <x v="30"/>
  </r>
  <r>
    <s v="C100292"/>
    <n v="819"/>
    <s v="Baixo"/>
    <s v="loja"/>
    <s v="CRM"/>
    <s v="Cartão"/>
    <x v="292"/>
    <m/>
    <m/>
    <m/>
    <n v="0.63500000000000001"/>
    <s v="MG"/>
    <x v="4"/>
    <x v="22"/>
  </r>
  <r>
    <s v="C100293"/>
    <n v="352"/>
    <s v="Baixo"/>
    <s v="meta_paid"/>
    <s v="CRM"/>
    <s v="Consignado"/>
    <x v="293"/>
    <d v="2024-03-28T03:36:26"/>
    <d v="2024-04-18T03:36:26"/>
    <d v="2024-04-22T03:36:26"/>
    <n v="0.30099999999999999"/>
    <s v="SP"/>
    <x v="41"/>
    <x v="25"/>
  </r>
  <r>
    <s v="C100294"/>
    <n v="697"/>
    <s v="Alto Potencial"/>
    <s v="crm_push"/>
    <s v="Orgânico"/>
    <s v="Empréstimo Pessoal"/>
    <x v="294"/>
    <d v="2024-07-27T08:20:37"/>
    <d v="2024-08-01T08:20:37"/>
    <m/>
    <n v="0.28000000000000003"/>
    <s v="MG"/>
    <x v="4"/>
    <x v="22"/>
  </r>
  <r>
    <s v="C100295"/>
    <n v="498"/>
    <s v="Alto Potencial"/>
    <s v="orgânico"/>
    <s v="Indicação"/>
    <s v="Consignado"/>
    <x v="295"/>
    <m/>
    <m/>
    <m/>
    <n v="0.27"/>
    <s v="PB"/>
    <x v="4"/>
    <x v="0"/>
  </r>
  <r>
    <s v="C100296"/>
    <n v="690"/>
    <s v="Médio"/>
    <s v="google_cpc"/>
    <s v="Indicação"/>
    <s v="FGTS"/>
    <x v="296"/>
    <d v="2023-02-04T22:58:29"/>
    <d v="2023-02-15T22:58:29"/>
    <m/>
    <n v="0.16500000000000001"/>
    <s v="AL"/>
    <x v="4"/>
    <x v="26"/>
  </r>
  <r>
    <s v="C100297"/>
    <n v="797"/>
    <s v="Médio"/>
    <s v="tiktok"/>
    <s v="Orgânico"/>
    <s v="FGTS"/>
    <x v="297"/>
    <m/>
    <m/>
    <m/>
    <n v="0.16400000000000001"/>
    <s v="MG"/>
    <x v="4"/>
    <x v="18"/>
  </r>
  <r>
    <s v="C100298"/>
    <n v="471"/>
    <s v="Baixo"/>
    <s v="orgânico"/>
    <s v="Mídia Paga"/>
    <s v="Consignado"/>
    <x v="298"/>
    <d v="2024-05-24T04:53:57"/>
    <m/>
    <m/>
    <n v="0.38700000000000001"/>
    <s v="RS"/>
    <x v="4"/>
    <x v="12"/>
  </r>
  <r>
    <s v="C100299"/>
    <n v="385"/>
    <s v="Baixo"/>
    <s v="afiliado"/>
    <s v="Mídia Paga"/>
    <s v="Consignado"/>
    <x v="299"/>
    <d v="2025-06-24T15:25:32"/>
    <d v="2025-07-02T15:25:32"/>
    <m/>
    <n v="0.128"/>
    <s v="RS"/>
    <x v="4"/>
    <x v="7"/>
  </r>
  <r>
    <s v="C100300"/>
    <n v="485"/>
    <s v="Médio"/>
    <s v="afiliado"/>
    <s v="Mídia Paga"/>
    <s v="Consignado"/>
    <x v="300"/>
    <m/>
    <m/>
    <m/>
    <n v="0.26100000000000001"/>
    <s v="CE"/>
    <x v="4"/>
    <x v="7"/>
  </r>
  <r>
    <s v="C100301"/>
    <n v="455"/>
    <s v="Baixo"/>
    <s v="google_cpc"/>
    <s v="Mídia Paga"/>
    <s v="Conta"/>
    <x v="301"/>
    <m/>
    <m/>
    <m/>
    <n v="0.41299999999999998"/>
    <s v="ES"/>
    <x v="4"/>
    <x v="24"/>
  </r>
  <r>
    <s v="C100302"/>
    <n v="792"/>
    <s v="Médio"/>
    <s v="meta_paid"/>
    <s v="Mídia Paga"/>
    <s v="Empréstimo Pessoal"/>
    <x v="302"/>
    <m/>
    <m/>
    <m/>
    <n v="0.60199999999999998"/>
    <s v="PB"/>
    <x v="4"/>
    <x v="5"/>
  </r>
  <r>
    <s v="C100303"/>
    <n v="820"/>
    <s v="Alto Potencial"/>
    <s v="meta_paid"/>
    <s v="Indicação"/>
    <s v="Conta"/>
    <x v="303"/>
    <d v="2024-11-21T03:15:45"/>
    <d v="2024-12-07T03:15:45"/>
    <m/>
    <n v="0.56000000000000005"/>
    <s v="CE"/>
    <x v="4"/>
    <x v="16"/>
  </r>
  <r>
    <s v="C100304"/>
    <n v="429"/>
    <s v="Digital First"/>
    <s v="afiliado"/>
    <s v="Indicação"/>
    <s v="FGTS"/>
    <x v="304"/>
    <m/>
    <m/>
    <m/>
    <n v="0.111"/>
    <s v="AL"/>
    <x v="4"/>
    <x v="5"/>
  </r>
  <r>
    <s v="C100305"/>
    <n v="380"/>
    <s v="Baixo"/>
    <s v="google_cpc"/>
    <s v="Orgânico"/>
    <s v="FGTS"/>
    <x v="305"/>
    <d v="2023-06-10T02:10:37"/>
    <d v="2023-06-17T02:10:37"/>
    <m/>
    <n v="0.11700000000000001"/>
    <s v="DF"/>
    <x v="4"/>
    <x v="21"/>
  </r>
  <r>
    <s v="C100306"/>
    <n v="683"/>
    <s v="Baixo"/>
    <s v="orgânico"/>
    <s v="Orgânico"/>
    <s v="FGTS"/>
    <x v="306"/>
    <m/>
    <m/>
    <m/>
    <n v="2.5999999999999999E-2"/>
    <s v="RN"/>
    <x v="4"/>
    <x v="10"/>
  </r>
  <r>
    <s v="C100307"/>
    <n v="594"/>
    <s v="Médio"/>
    <s v="tiktok"/>
    <s v="CRM"/>
    <s v="Cartão"/>
    <x v="307"/>
    <m/>
    <m/>
    <m/>
    <n v="0.13800000000000001"/>
    <s v="SP"/>
    <x v="4"/>
    <x v="13"/>
  </r>
  <r>
    <s v="C100308"/>
    <n v="568"/>
    <s v="Médio"/>
    <s v="loja"/>
    <s v="Mídia Paga"/>
    <s v="FGTS"/>
    <x v="308"/>
    <d v="2024-10-20T00:44:30"/>
    <m/>
    <m/>
    <n v="0.23499999999999999"/>
    <s v="MG"/>
    <x v="4"/>
    <x v="27"/>
  </r>
  <r>
    <s v="C100309"/>
    <n v="834"/>
    <s v="Alto Potencial"/>
    <s v="meta_paid"/>
    <s v="Indicação"/>
    <s v="Consignado"/>
    <x v="309"/>
    <d v="2025-11-01T23:06:08"/>
    <d v="2025-11-01T23:06:08"/>
    <m/>
    <n v="0.19800000000000001"/>
    <s v="RS"/>
    <x v="4"/>
    <x v="8"/>
  </r>
  <r>
    <s v="C100310"/>
    <n v="677"/>
    <s v="Digital First"/>
    <s v="orgânico"/>
    <s v="Mídia Paga"/>
    <s v="Consignado"/>
    <x v="310"/>
    <d v="2024-02-02T21:44:36"/>
    <d v="2024-02-19T21:44:36"/>
    <m/>
    <n v="0.29899999999999999"/>
    <s v="SP"/>
    <x v="4"/>
    <x v="6"/>
  </r>
  <r>
    <s v="C100311"/>
    <n v="675"/>
    <s v="Baixo"/>
    <s v="indicação"/>
    <s v="Orgânico"/>
    <s v="Empréstimo Pessoal"/>
    <x v="311"/>
    <m/>
    <m/>
    <m/>
    <n v="0.40100000000000002"/>
    <s v="MA"/>
    <x v="4"/>
    <x v="22"/>
  </r>
  <r>
    <s v="C100312"/>
    <n v="387"/>
    <s v="Alto Potencial"/>
    <s v="orgânico"/>
    <s v="Mídia Paga"/>
    <s v="Consignado"/>
    <x v="312"/>
    <d v="2023-07-15T00:47:56"/>
    <d v="2023-07-22T00:47:56"/>
    <m/>
    <n v="0.46100000000000002"/>
    <s v="RN"/>
    <x v="4"/>
    <x v="18"/>
  </r>
  <r>
    <s v="C100313"/>
    <n v="410"/>
    <s v="Baixo"/>
    <s v="google_cpc"/>
    <s v="Loja"/>
    <s v="Empréstimo Pessoal"/>
    <x v="313"/>
    <m/>
    <m/>
    <m/>
    <n v="0.22900000000000001"/>
    <s v="BA"/>
    <x v="4"/>
    <x v="33"/>
  </r>
  <r>
    <s v="C100314"/>
    <n v="453"/>
    <s v="Médio"/>
    <s v="google_cpc"/>
    <s v="Orgânico"/>
    <s v="Consignado"/>
    <x v="314"/>
    <d v="2025-07-22T07:48:15"/>
    <d v="2025-07-30T07:48:15"/>
    <m/>
    <n v="0.32300000000000001"/>
    <s v="PA"/>
    <x v="4"/>
    <x v="17"/>
  </r>
  <r>
    <s v="C100315"/>
    <n v="762"/>
    <s v="Baixo"/>
    <s v="crm_push"/>
    <s v="CRM"/>
    <s v="Conta"/>
    <x v="315"/>
    <m/>
    <m/>
    <m/>
    <n v="0.13900000000000001"/>
    <s v="RJ"/>
    <x v="4"/>
    <x v="8"/>
  </r>
  <r>
    <s v="C100316"/>
    <n v="455"/>
    <s v="Alto Potencial"/>
    <s v="meta_paid"/>
    <s v="Mídia Paga"/>
    <s v="Consignado"/>
    <x v="316"/>
    <m/>
    <m/>
    <m/>
    <n v="0.312"/>
    <s v="BA"/>
    <x v="4"/>
    <x v="27"/>
  </r>
  <r>
    <s v="C100317"/>
    <n v="617"/>
    <s v="Alto Potencial"/>
    <s v="orgânico"/>
    <s v="Mídia Paga"/>
    <s v="Cartão"/>
    <x v="317"/>
    <d v="2023-06-07T01:43:55"/>
    <d v="2023-06-20T01:43:55"/>
    <m/>
    <n v="0.17"/>
    <s v="RS"/>
    <x v="4"/>
    <x v="21"/>
  </r>
  <r>
    <s v="C100318"/>
    <n v="537"/>
    <s v="Médio"/>
    <s v="orgânico"/>
    <s v="CRM"/>
    <s v="FGTS"/>
    <x v="318"/>
    <d v="2023-03-03T09:06:37"/>
    <d v="2023-03-15T09:06:37"/>
    <d v="2023-04-03T09:06:37"/>
    <n v="0.25800000000000001"/>
    <s v="SC"/>
    <x v="7"/>
    <x v="32"/>
  </r>
  <r>
    <s v="C100319"/>
    <n v="633"/>
    <s v="Médio"/>
    <s v="indicação"/>
    <s v="Mídia Paga"/>
    <s v="Consignado"/>
    <x v="319"/>
    <d v="2025-04-02T16:03:40"/>
    <m/>
    <m/>
    <n v="0.52400000000000002"/>
    <s v="BA"/>
    <x v="4"/>
    <x v="20"/>
  </r>
  <r>
    <s v="C100320"/>
    <n v="405"/>
    <s v="Baixo"/>
    <s v="meta_paid"/>
    <s v="Loja"/>
    <s v="Consignado"/>
    <x v="320"/>
    <m/>
    <m/>
    <m/>
    <n v="0.35299999999999998"/>
    <s v="PE"/>
    <x v="4"/>
    <x v="25"/>
  </r>
  <r>
    <s v="C100321"/>
    <n v="781"/>
    <s v="Baixo"/>
    <s v="orgânico"/>
    <s v="Loja"/>
    <s v="Consignado"/>
    <x v="321"/>
    <m/>
    <m/>
    <m/>
    <n v="0.35299999999999998"/>
    <s v="DF"/>
    <x v="4"/>
    <x v="4"/>
  </r>
  <r>
    <s v="C100322"/>
    <n v="681"/>
    <s v="Baixo"/>
    <s v="google_cpc"/>
    <s v="CRM"/>
    <s v="Cartão"/>
    <x v="322"/>
    <d v="2025-02-09T08:27:20"/>
    <d v="2025-02-22T08:27:20"/>
    <d v="2025-03-07T08:27:20"/>
    <n v="0.13100000000000001"/>
    <s v="PE"/>
    <x v="6"/>
    <x v="14"/>
  </r>
  <r>
    <s v="C100323"/>
    <n v="560"/>
    <s v="Digital First"/>
    <s v="meta_paid"/>
    <s v="Mídia Paga"/>
    <s v="Cartão"/>
    <x v="323"/>
    <m/>
    <m/>
    <m/>
    <n v="0.23300000000000001"/>
    <s v="BA"/>
    <x v="4"/>
    <x v="14"/>
  </r>
  <r>
    <s v="C100324"/>
    <n v="592"/>
    <s v="Médio"/>
    <s v="google_cpc"/>
    <s v="Loja"/>
    <s v="Cartão"/>
    <x v="324"/>
    <d v="2025-07-13T05:27:56"/>
    <m/>
    <m/>
    <n v="5.8999999999999997E-2"/>
    <s v="DF"/>
    <x v="4"/>
    <x v="7"/>
  </r>
  <r>
    <s v="C100325"/>
    <n v="634"/>
    <s v="Digital First"/>
    <s v="crm_push"/>
    <s v="Mídia Paga"/>
    <s v="Consignado"/>
    <x v="325"/>
    <d v="2024-05-24T18:52:14"/>
    <d v="2024-05-24T18:52:14"/>
    <d v="2024-06-20T18:52:14"/>
    <n v="0.29299999999999998"/>
    <s v="ES"/>
    <x v="37"/>
    <x v="12"/>
  </r>
  <r>
    <s v="C100326"/>
    <n v="775"/>
    <s v="Digital First"/>
    <s v="crm_push"/>
    <s v="Mídia Paga"/>
    <s v="FGTS"/>
    <x v="326"/>
    <m/>
    <m/>
    <m/>
    <n v="0.156"/>
    <s v="RJ"/>
    <x v="4"/>
    <x v="22"/>
  </r>
  <r>
    <s v="C100327"/>
    <n v="524"/>
    <s v="Médio"/>
    <s v="google_cpc"/>
    <s v="Mídia Paga"/>
    <s v="Empréstimo Pessoal"/>
    <x v="327"/>
    <d v="2024-04-21T06:57:36"/>
    <d v="2024-05-04T06:57:36"/>
    <d v="2024-06-01T06:57:36"/>
    <n v="0.33200000000000002"/>
    <s v="MA"/>
    <x v="10"/>
    <x v="33"/>
  </r>
  <r>
    <s v="C100328"/>
    <n v="753"/>
    <s v="Alto Potencial"/>
    <s v="meta_paid"/>
    <s v="Mídia Paga"/>
    <s v="Cartão"/>
    <x v="328"/>
    <d v="2024-10-23T14:10:59"/>
    <m/>
    <m/>
    <n v="0.435"/>
    <s v="PA"/>
    <x v="4"/>
    <x v="27"/>
  </r>
  <r>
    <s v="C100329"/>
    <n v="595"/>
    <s v="Baixo"/>
    <s v="orgânico"/>
    <s v="CRM"/>
    <s v="Consignado"/>
    <x v="329"/>
    <d v="2024-10-18T02:53:50"/>
    <m/>
    <m/>
    <n v="0.45300000000000001"/>
    <s v="PI"/>
    <x v="4"/>
    <x v="1"/>
  </r>
  <r>
    <s v="C100330"/>
    <n v="762"/>
    <s v="Médio"/>
    <s v="orgânico"/>
    <s v="Mídia Paga"/>
    <s v="Conta"/>
    <x v="330"/>
    <d v="2024-05-20T23:03:48"/>
    <m/>
    <m/>
    <n v="0.26500000000000001"/>
    <s v="RN"/>
    <x v="4"/>
    <x v="12"/>
  </r>
  <r>
    <s v="C100331"/>
    <n v="513"/>
    <s v="Baixo"/>
    <s v="orgânico"/>
    <s v="Orgânico"/>
    <s v="Conta"/>
    <x v="331"/>
    <d v="2023-07-01T13:31:11"/>
    <m/>
    <m/>
    <n v="0.1"/>
    <s v="PB"/>
    <x v="4"/>
    <x v="3"/>
  </r>
  <r>
    <s v="C100332"/>
    <n v="457"/>
    <s v="Médio"/>
    <s v="indicação"/>
    <s v="Orgânico"/>
    <s v="FGTS"/>
    <x v="332"/>
    <d v="2024-01-04T04:38:46"/>
    <m/>
    <m/>
    <n v="0.22900000000000001"/>
    <s v="RS"/>
    <x v="4"/>
    <x v="6"/>
  </r>
  <r>
    <s v="C100333"/>
    <n v="571"/>
    <s v="Baixo"/>
    <s v="afiliado"/>
    <s v="CRM"/>
    <s v="Consignado"/>
    <x v="333"/>
    <m/>
    <m/>
    <m/>
    <n v="0.56100000000000005"/>
    <s v="SE"/>
    <x v="4"/>
    <x v="17"/>
  </r>
  <r>
    <s v="C100334"/>
    <n v="537"/>
    <s v="Médio"/>
    <s v="meta_paid"/>
    <s v="Mídia Paga"/>
    <s v="Consignado"/>
    <x v="334"/>
    <d v="2023-08-29T19:39:43"/>
    <d v="2023-08-29T19:39:43"/>
    <m/>
    <n v="0.56899999999999995"/>
    <s v="SP"/>
    <x v="4"/>
    <x v="23"/>
  </r>
  <r>
    <s v="C100335"/>
    <n v="602"/>
    <s v="Alto Potencial"/>
    <s v="meta_paid"/>
    <s v="Loja"/>
    <s v="Empréstimo Pessoal"/>
    <x v="335"/>
    <d v="2025-04-28T16:54:26"/>
    <d v="2025-05-13T16:54:26"/>
    <m/>
    <n v="0.111"/>
    <s v="GO"/>
    <x v="4"/>
    <x v="24"/>
  </r>
  <r>
    <s v="C100336"/>
    <n v="820"/>
    <s v="Médio"/>
    <s v="tiktok"/>
    <s v="Orgânico"/>
    <s v="Consignado"/>
    <x v="336"/>
    <d v="2024-10-28T07:13:03"/>
    <d v="2024-11-14T07:13:03"/>
    <d v="2024-12-04T07:13:03"/>
    <n v="0.214"/>
    <s v="SC"/>
    <x v="3"/>
    <x v="1"/>
  </r>
  <r>
    <s v="C100337"/>
    <n v="620"/>
    <s v="Alto Potencial"/>
    <s v="crm_push"/>
    <s v="Mídia Paga"/>
    <s v="FGTS"/>
    <x v="337"/>
    <d v="2025-09-19T20:49:45"/>
    <d v="2025-09-19T20:49:45"/>
    <m/>
    <n v="2.4E-2"/>
    <s v="GO"/>
    <x v="4"/>
    <x v="10"/>
  </r>
  <r>
    <s v="C100338"/>
    <n v="358"/>
    <s v="Médio"/>
    <s v="meta_paid"/>
    <s v="CRM"/>
    <s v="Cartão"/>
    <x v="338"/>
    <m/>
    <m/>
    <m/>
    <n v="0.36099999999999999"/>
    <s v="PB"/>
    <x v="4"/>
    <x v="26"/>
  </r>
  <r>
    <s v="C100339"/>
    <n v="657"/>
    <s v="Digital First"/>
    <s v="orgânico"/>
    <s v="Mídia Paga"/>
    <s v="Conta"/>
    <x v="339"/>
    <m/>
    <m/>
    <m/>
    <n v="0.63600000000000001"/>
    <s v="RS"/>
    <x v="4"/>
    <x v="4"/>
  </r>
  <r>
    <s v="C100340"/>
    <n v="550"/>
    <s v="Médio"/>
    <s v="google_cpc"/>
    <s v="Mídia Paga"/>
    <s v="Empréstimo Pessoal"/>
    <x v="340"/>
    <d v="2024-01-13T20:49:43"/>
    <d v="2024-01-25T20:49:43"/>
    <d v="2024-02-23T20:49:43"/>
    <n v="0.123"/>
    <s v="PI"/>
    <x v="12"/>
    <x v="6"/>
  </r>
  <r>
    <s v="C100341"/>
    <n v="735"/>
    <s v="Baixo"/>
    <s v="loja"/>
    <s v="Indicação"/>
    <s v="Consignado"/>
    <x v="341"/>
    <m/>
    <m/>
    <m/>
    <n v="0.249"/>
    <s v="PR"/>
    <x v="4"/>
    <x v="6"/>
  </r>
  <r>
    <s v="C100342"/>
    <n v="445"/>
    <s v="Médio"/>
    <s v="crm_push"/>
    <s v="Mídia Paga"/>
    <s v="Conta"/>
    <x v="342"/>
    <d v="2023-07-18T07:58:15"/>
    <d v="2023-08-04T07:58:15"/>
    <d v="2023-08-26T07:58:15"/>
    <n v="0.191"/>
    <s v="ES"/>
    <x v="42"/>
    <x v="3"/>
  </r>
  <r>
    <s v="C100343"/>
    <n v="651"/>
    <s v="Baixo"/>
    <s v="meta_paid"/>
    <s v="Orgânico"/>
    <s v="Consignado"/>
    <x v="343"/>
    <d v="2025-02-07T08:39:10"/>
    <m/>
    <m/>
    <n v="0.64100000000000001"/>
    <s v="PR"/>
    <x v="4"/>
    <x v="0"/>
  </r>
  <r>
    <s v="C100344"/>
    <n v="544"/>
    <s v="Digital First"/>
    <s v="meta_paid"/>
    <s v="Mídia Paga"/>
    <s v="Consignado"/>
    <x v="344"/>
    <d v="2025-02-04T12:33:26"/>
    <d v="2025-02-10T12:33:26"/>
    <m/>
    <n v="0.39200000000000002"/>
    <s v="GO"/>
    <x v="4"/>
    <x v="0"/>
  </r>
  <r>
    <s v="C100345"/>
    <n v="600"/>
    <s v="Médio"/>
    <s v="google_cpc"/>
    <s v="Indicação"/>
    <s v="Consignado"/>
    <x v="345"/>
    <d v="2025-01-22T19:55:45"/>
    <m/>
    <m/>
    <n v="0.29199999999999998"/>
    <s v="GO"/>
    <x v="4"/>
    <x v="0"/>
  </r>
  <r>
    <s v="C100346"/>
    <n v="737"/>
    <s v="Digital First"/>
    <s v="crm_push"/>
    <s v="Mídia Paga"/>
    <s v="Conta"/>
    <x v="346"/>
    <d v="2023-07-30T23:25:50"/>
    <d v="2023-08-13T23:25:50"/>
    <m/>
    <n v="0.28899999999999998"/>
    <s v="AM"/>
    <x v="4"/>
    <x v="18"/>
  </r>
  <r>
    <s v="C100347"/>
    <n v="399"/>
    <s v="Médio"/>
    <s v="crm_push"/>
    <s v="Mídia Paga"/>
    <s v="Conta"/>
    <x v="347"/>
    <m/>
    <m/>
    <m/>
    <n v="0.25"/>
    <s v="PI"/>
    <x v="4"/>
    <x v="7"/>
  </r>
  <r>
    <s v="C100348"/>
    <n v="779"/>
    <s v="Médio"/>
    <s v="tiktok"/>
    <s v="CRM"/>
    <s v="FGTS"/>
    <x v="348"/>
    <d v="2024-12-15T23:04:09"/>
    <d v="2024-12-15T23:04:09"/>
    <m/>
    <n v="0.36299999999999999"/>
    <s v="RN"/>
    <x v="4"/>
    <x v="16"/>
  </r>
  <r>
    <s v="C100349"/>
    <n v="714"/>
    <s v="Digital First"/>
    <s v="google_cpc"/>
    <s v="CRM"/>
    <s v="Consignado"/>
    <x v="349"/>
    <m/>
    <m/>
    <m/>
    <n v="0.221"/>
    <s v="PB"/>
    <x v="4"/>
    <x v="28"/>
  </r>
  <r>
    <s v="C100350"/>
    <n v="464"/>
    <s v="Alto Potencial"/>
    <s v="meta_paid"/>
    <s v="CRM"/>
    <s v="Conta"/>
    <x v="350"/>
    <d v="2024-06-03T15:01:45"/>
    <m/>
    <m/>
    <n v="0.29499999999999998"/>
    <s v="BA"/>
    <x v="4"/>
    <x v="12"/>
  </r>
  <r>
    <s v="C100351"/>
    <n v="601"/>
    <s v="Alto Potencial"/>
    <s v="meta_paid"/>
    <s v="CRM"/>
    <s v="Consignado"/>
    <x v="351"/>
    <d v="2023-09-09T13:32:23"/>
    <m/>
    <m/>
    <n v="0.372"/>
    <s v="SE"/>
    <x v="4"/>
    <x v="2"/>
  </r>
  <r>
    <s v="C100352"/>
    <n v="420"/>
    <s v="Baixo"/>
    <s v="meta_paid"/>
    <s v="Mídia Paga"/>
    <s v="Consignado"/>
    <x v="352"/>
    <m/>
    <m/>
    <m/>
    <n v="0.312"/>
    <s v="MG"/>
    <x v="4"/>
    <x v="33"/>
  </r>
  <r>
    <s v="C100353"/>
    <n v="387"/>
    <s v="Baixo"/>
    <s v="meta_paid"/>
    <s v="Mídia Paga"/>
    <s v="FGTS"/>
    <x v="353"/>
    <d v="2024-08-14T16:47:04"/>
    <d v="2024-08-31T16:47:04"/>
    <d v="2024-09-09T16:47:04"/>
    <n v="0.67300000000000004"/>
    <s v="RS"/>
    <x v="19"/>
    <x v="22"/>
  </r>
  <r>
    <s v="C100354"/>
    <n v="516"/>
    <s v="Baixo"/>
    <s v="google_cpc"/>
    <s v="CRM"/>
    <s v="Consignado"/>
    <x v="354"/>
    <d v="2025-02-09T20:42:18"/>
    <d v="2025-02-19T20:42:18"/>
    <m/>
    <n v="0.39"/>
    <s v="AM"/>
    <x v="4"/>
    <x v="0"/>
  </r>
  <r>
    <s v="C100355"/>
    <n v="478"/>
    <s v="Alto Potencial"/>
    <s v="meta_paid"/>
    <s v="Orgânico"/>
    <s v="FGTS"/>
    <x v="355"/>
    <m/>
    <m/>
    <m/>
    <n v="0.3"/>
    <s v="PA"/>
    <x v="4"/>
    <x v="14"/>
  </r>
  <r>
    <s v="C100356"/>
    <n v="462"/>
    <s v="Pensionista"/>
    <s v="orgânico"/>
    <s v="Mídia Paga"/>
    <s v="Conta"/>
    <x v="356"/>
    <m/>
    <m/>
    <m/>
    <n v="0.309"/>
    <s v="CE"/>
    <x v="4"/>
    <x v="27"/>
  </r>
  <r>
    <s v="C100357"/>
    <n v="469"/>
    <s v="Baixo"/>
    <s v="afiliado"/>
    <s v="Orgânico"/>
    <s v="Consignado"/>
    <x v="357"/>
    <m/>
    <m/>
    <m/>
    <n v="0.27"/>
    <s v="CE"/>
    <x v="4"/>
    <x v="0"/>
  </r>
  <r>
    <s v="C100358"/>
    <n v="600"/>
    <s v="Pensionista"/>
    <s v="meta_paid"/>
    <s v="Indicação"/>
    <s v="Cartão"/>
    <x v="358"/>
    <m/>
    <m/>
    <m/>
    <n v="0.222"/>
    <s v="PE"/>
    <x v="4"/>
    <x v="16"/>
  </r>
  <r>
    <s v="C100359"/>
    <n v="673"/>
    <s v="Médio"/>
    <s v="orgânico"/>
    <s v="Orgânico"/>
    <s v="FGTS"/>
    <x v="359"/>
    <m/>
    <m/>
    <m/>
    <n v="0.54900000000000004"/>
    <s v="GO"/>
    <x v="4"/>
    <x v="5"/>
  </r>
  <r>
    <s v="C100360"/>
    <n v="502"/>
    <s v="Baixo"/>
    <s v="google_cpc"/>
    <s v="Mídia Paga"/>
    <s v="Consignado"/>
    <x v="360"/>
    <m/>
    <m/>
    <m/>
    <n v="2.5999999999999999E-2"/>
    <s v="SE"/>
    <x v="4"/>
    <x v="7"/>
  </r>
  <r>
    <s v="C100361"/>
    <n v="346"/>
    <s v="Digital First"/>
    <s v="tiktok"/>
    <s v="CRM"/>
    <s v="Conta"/>
    <x v="361"/>
    <d v="2023-12-28T12:03:24"/>
    <d v="2024-01-05T12:03:24"/>
    <m/>
    <n v="0.22900000000000001"/>
    <s v="AL"/>
    <x v="4"/>
    <x v="11"/>
  </r>
  <r>
    <s v="C100362"/>
    <n v="762"/>
    <s v="Médio"/>
    <s v="loja"/>
    <s v="Mídia Paga"/>
    <s v="FGTS"/>
    <x v="362"/>
    <d v="2025-08-07T04:14:51"/>
    <d v="2025-08-23T04:14:51"/>
    <m/>
    <n v="0.39500000000000002"/>
    <s v="ES"/>
    <x v="4"/>
    <x v="31"/>
  </r>
  <r>
    <s v="C100363"/>
    <n v="707"/>
    <s v="Pensionista"/>
    <s v="google_cpc"/>
    <s v="Mídia Paga"/>
    <s v="Conta"/>
    <x v="363"/>
    <d v="2024-07-30T20:00:57"/>
    <m/>
    <m/>
    <n v="0.26200000000000001"/>
    <s v="AM"/>
    <x v="4"/>
    <x v="22"/>
  </r>
  <r>
    <s v="C100364"/>
    <n v="493"/>
    <s v="Médio"/>
    <s v="meta_paid"/>
    <s v="CRM"/>
    <s v="Cartão"/>
    <x v="364"/>
    <d v="2023-09-25T17:46:46"/>
    <d v="2023-10-17T17:46:46"/>
    <d v="2023-11-03T17:46:46"/>
    <n v="0.313"/>
    <s v="PB"/>
    <x v="29"/>
    <x v="2"/>
  </r>
  <r>
    <s v="C100365"/>
    <n v="726"/>
    <s v="Médio"/>
    <s v="google_cpc"/>
    <s v="Mídia Paga"/>
    <s v="Empréstimo Pessoal"/>
    <x v="365"/>
    <m/>
    <m/>
    <m/>
    <n v="0.372"/>
    <s v="MG"/>
    <x v="4"/>
    <x v="32"/>
  </r>
  <r>
    <s v="C100366"/>
    <n v="616"/>
    <s v="Digital First"/>
    <s v="tiktok"/>
    <s v="Mídia Paga"/>
    <s v="Empréstimo Pessoal"/>
    <x v="366"/>
    <m/>
    <m/>
    <m/>
    <n v="0.48"/>
    <s v="CE"/>
    <x v="4"/>
    <x v="21"/>
  </r>
  <r>
    <s v="C100367"/>
    <n v="778"/>
    <s v="Pensionista"/>
    <s v="orgânico"/>
    <s v="Mídia Paga"/>
    <s v="FGTS"/>
    <x v="367"/>
    <d v="2025-05-26T07:41:32"/>
    <d v="2025-06-08T07:41:32"/>
    <d v="2025-06-29T07:41:32"/>
    <n v="0.36199999999999999"/>
    <s v="PB"/>
    <x v="36"/>
    <x v="24"/>
  </r>
  <r>
    <s v="C100368"/>
    <n v="720"/>
    <s v="Médio"/>
    <s v="google_cpc"/>
    <s v="Mídia Paga"/>
    <s v="FGTS"/>
    <x v="368"/>
    <d v="2023-12-03T17:38:27"/>
    <d v="2023-12-24T17:38:27"/>
    <d v="2024-01-24T17:38:27"/>
    <n v="0.58299999999999996"/>
    <s v="RN"/>
    <x v="43"/>
    <x v="11"/>
  </r>
  <r>
    <s v="C100369"/>
    <n v="568"/>
    <s v="Médio"/>
    <s v="google_cpc"/>
    <s v="Mídia Paga"/>
    <s v="Consignado"/>
    <x v="369"/>
    <m/>
    <m/>
    <m/>
    <n v="0.05"/>
    <s v="PB"/>
    <x v="4"/>
    <x v="4"/>
  </r>
  <r>
    <s v="C100370"/>
    <n v="780"/>
    <s v="Baixo"/>
    <s v="afiliado"/>
    <s v="Mídia Paga"/>
    <s v="Cartão"/>
    <x v="370"/>
    <d v="2025-01-05T03:39:43"/>
    <d v="2025-01-05T03:39:43"/>
    <d v="2025-01-27T03:39:43"/>
    <n v="0.51500000000000001"/>
    <s v="GO"/>
    <x v="18"/>
    <x v="13"/>
  </r>
  <r>
    <s v="C100371"/>
    <n v="562"/>
    <s v="Digital First"/>
    <s v="meta_paid"/>
    <s v="Mídia Paga"/>
    <s v="Consignado"/>
    <x v="371"/>
    <m/>
    <m/>
    <m/>
    <n v="0.17799999999999999"/>
    <s v="AL"/>
    <x v="4"/>
    <x v="13"/>
  </r>
  <r>
    <s v="C100372"/>
    <n v="725"/>
    <s v="Baixo"/>
    <s v="meta_paid"/>
    <s v="Mídia Paga"/>
    <s v="Conta"/>
    <x v="372"/>
    <d v="2025-09-24T06:30:37"/>
    <d v="2025-10-08T06:30:37"/>
    <m/>
    <n v="0.26"/>
    <s v="RJ"/>
    <x v="4"/>
    <x v="31"/>
  </r>
  <r>
    <s v="C100373"/>
    <n v="465"/>
    <s v="Baixo"/>
    <s v="loja"/>
    <s v="Loja"/>
    <s v="Consignado"/>
    <x v="373"/>
    <d v="2025-02-01T22:03:55"/>
    <d v="2025-02-10T22:03:55"/>
    <m/>
    <n v="0.39400000000000002"/>
    <s v="PA"/>
    <x v="4"/>
    <x v="0"/>
  </r>
  <r>
    <s v="C100374"/>
    <n v="727"/>
    <s v="Baixo"/>
    <s v="meta_paid"/>
    <s v="Orgânico"/>
    <s v="Consignado"/>
    <x v="374"/>
    <d v="2024-08-06T11:48:02"/>
    <m/>
    <m/>
    <n v="0.17"/>
    <s v="RS"/>
    <x v="4"/>
    <x v="22"/>
  </r>
  <r>
    <s v="C100375"/>
    <n v="696"/>
    <s v="Médio"/>
    <s v="afiliado"/>
    <s v="Mídia Paga"/>
    <s v="Consignado"/>
    <x v="375"/>
    <d v="2023-02-02T23:29:31"/>
    <d v="2023-02-06T23:29:31"/>
    <d v="2023-02-19T23:29:31"/>
    <n v="0.36099999999999999"/>
    <s v="PR"/>
    <x v="5"/>
    <x v="26"/>
  </r>
  <r>
    <s v="C100376"/>
    <n v="515"/>
    <s v="Pensionista"/>
    <s v="indicação"/>
    <s v="Loja"/>
    <s v="Consignado"/>
    <x v="376"/>
    <m/>
    <m/>
    <m/>
    <n v="0.317"/>
    <s v="SE"/>
    <x v="4"/>
    <x v="20"/>
  </r>
  <r>
    <s v="C100377"/>
    <n v="406"/>
    <s v="Médio"/>
    <s v="google_cpc"/>
    <s v="Mídia Paga"/>
    <s v="Consignado"/>
    <x v="377"/>
    <m/>
    <m/>
    <m/>
    <n v="0.113"/>
    <s v="SP"/>
    <x v="4"/>
    <x v="26"/>
  </r>
  <r>
    <s v="C100378"/>
    <n v="397"/>
    <s v="Baixo"/>
    <s v="tiktok"/>
    <s v="CRM"/>
    <s v="Consignado"/>
    <x v="378"/>
    <m/>
    <m/>
    <m/>
    <n v="0.254"/>
    <s v="MA"/>
    <x v="4"/>
    <x v="9"/>
  </r>
  <r>
    <s v="C100379"/>
    <n v="781"/>
    <s v="Médio"/>
    <s v="tiktok"/>
    <s v="Mídia Paga"/>
    <s v="FGTS"/>
    <x v="379"/>
    <d v="2025-02-28T10:26:30"/>
    <m/>
    <m/>
    <n v="0.13500000000000001"/>
    <s v="MG"/>
    <x v="4"/>
    <x v="14"/>
  </r>
  <r>
    <s v="C100380"/>
    <n v="798"/>
    <s v="Médio"/>
    <s v="afiliado"/>
    <s v="Loja"/>
    <s v="FGTS"/>
    <x v="380"/>
    <d v="2025-03-15T05:40:14"/>
    <d v="2025-03-15T05:40:14"/>
    <m/>
    <n v="0.41099999999999998"/>
    <s v="PI"/>
    <x v="4"/>
    <x v="14"/>
  </r>
  <r>
    <s v="C100381"/>
    <n v="529"/>
    <s v="Baixo"/>
    <s v="meta_paid"/>
    <s v="Mídia Paga"/>
    <s v="FGTS"/>
    <x v="381"/>
    <m/>
    <m/>
    <m/>
    <n v="0.39"/>
    <s v="AL"/>
    <x v="4"/>
    <x v="23"/>
  </r>
  <r>
    <s v="C100382"/>
    <n v="556"/>
    <s v="Pensionista"/>
    <s v="crm_push"/>
    <s v="Mídia Paga"/>
    <s v="FGTS"/>
    <x v="382"/>
    <m/>
    <m/>
    <m/>
    <n v="0.125"/>
    <s v="MA"/>
    <x v="4"/>
    <x v="14"/>
  </r>
  <r>
    <s v="C100383"/>
    <n v="342"/>
    <s v="Baixo"/>
    <s v="indicação"/>
    <s v="Mídia Paga"/>
    <s v="Cartão"/>
    <x v="383"/>
    <d v="2024-07-25T10:19:42"/>
    <d v="2024-08-08T10:19:42"/>
    <d v="2024-09-08T10:19:42"/>
    <n v="0.52400000000000002"/>
    <s v="AL"/>
    <x v="37"/>
    <x v="22"/>
  </r>
  <r>
    <s v="C100384"/>
    <n v="541"/>
    <s v="Baixo"/>
    <s v="crm_push"/>
    <s v="Indicação"/>
    <s v="Conta"/>
    <x v="384"/>
    <d v="2024-10-12T18:02:37"/>
    <d v="2024-10-28T18:02:37"/>
    <d v="2024-11-21T18:02:37"/>
    <n v="0.218"/>
    <s v="SP"/>
    <x v="19"/>
    <x v="1"/>
  </r>
  <r>
    <s v="C100385"/>
    <n v="394"/>
    <s v="Alto Potencial"/>
    <s v="loja"/>
    <s v="Mídia Paga"/>
    <s v="Consignado"/>
    <x v="385"/>
    <m/>
    <m/>
    <m/>
    <n v="0.38200000000000001"/>
    <s v="PA"/>
    <x v="4"/>
    <x v="2"/>
  </r>
  <r>
    <s v="C100386"/>
    <n v="487"/>
    <s v="Baixo"/>
    <s v="orgânico"/>
    <s v="Mídia Paga"/>
    <s v="Consignado"/>
    <x v="386"/>
    <d v="2025-04-24T21:44:25"/>
    <d v="2025-05-13T21:44:25"/>
    <d v="2025-06-20T21:44:25"/>
    <n v="0.33800000000000002"/>
    <s v="RN"/>
    <x v="44"/>
    <x v="24"/>
  </r>
  <r>
    <s v="C100387"/>
    <n v="684"/>
    <s v="Médio"/>
    <s v="loja"/>
    <s v="Mídia Paga"/>
    <s v="Consignado"/>
    <x v="387"/>
    <d v="2023-01-25T11:53:20"/>
    <d v="2023-02-12T11:53:20"/>
    <m/>
    <n v="0.55100000000000005"/>
    <s v="SE"/>
    <x v="4"/>
    <x v="26"/>
  </r>
  <r>
    <s v="C100388"/>
    <n v="699"/>
    <s v="Médio"/>
    <s v="google_cpc"/>
    <s v="Loja"/>
    <s v="Empréstimo Pessoal"/>
    <x v="388"/>
    <d v="2023-10-31T03:25:39"/>
    <d v="2023-11-04T03:25:39"/>
    <d v="2023-11-25T03:25:39"/>
    <n v="0.85899999999999999"/>
    <s v="PE"/>
    <x v="20"/>
    <x v="30"/>
  </r>
  <r>
    <s v="C100389"/>
    <n v="805"/>
    <s v="Alto Potencial"/>
    <s v="orgânico"/>
    <s v="Mídia Paga"/>
    <s v="Consignado"/>
    <x v="389"/>
    <d v="2024-02-09T00:56:09"/>
    <m/>
    <m/>
    <n v="0.38400000000000001"/>
    <s v="PE"/>
    <x v="4"/>
    <x v="6"/>
  </r>
  <r>
    <s v="C100390"/>
    <n v="466"/>
    <s v="Baixo"/>
    <s v="orgânico"/>
    <s v="CRM"/>
    <s v="Conta"/>
    <x v="390"/>
    <m/>
    <m/>
    <m/>
    <n v="0.41499999999999998"/>
    <s v="RN"/>
    <x v="4"/>
    <x v="12"/>
  </r>
  <r>
    <s v="C100391"/>
    <n v="424"/>
    <s v="Pensionista"/>
    <s v="meta_paid"/>
    <s v="Mídia Paga"/>
    <s v="Consignado"/>
    <x v="391"/>
    <m/>
    <m/>
    <m/>
    <n v="0.13700000000000001"/>
    <s v="SP"/>
    <x v="4"/>
    <x v="20"/>
  </r>
  <r>
    <s v="C100392"/>
    <n v="386"/>
    <s v="Baixo"/>
    <s v="google_cpc"/>
    <s v="CRM"/>
    <s v="FGTS"/>
    <x v="392"/>
    <d v="2023-11-14T22:21:30"/>
    <d v="2023-12-03T22:21:30"/>
    <m/>
    <n v="0.371"/>
    <s v="SC"/>
    <x v="4"/>
    <x v="30"/>
  </r>
  <r>
    <s v="C100393"/>
    <n v="788"/>
    <s v="Médio"/>
    <s v="tiktok"/>
    <s v="Mídia Paga"/>
    <s v="Cartão"/>
    <x v="393"/>
    <d v="2023-05-08T10:17:31"/>
    <d v="2023-05-27T10:17:31"/>
    <d v="2023-06-03T10:17:31"/>
    <n v="0.16600000000000001"/>
    <s v="PA"/>
    <x v="30"/>
    <x v="28"/>
  </r>
  <r>
    <s v="C100394"/>
    <n v="525"/>
    <s v="Médio"/>
    <s v="google_cpc"/>
    <s v="Mídia Paga"/>
    <s v="Consignado"/>
    <x v="394"/>
    <d v="2024-12-08T11:05:08"/>
    <d v="2024-12-16T11:05:08"/>
    <d v="2025-01-19T11:05:08"/>
    <n v="0.51900000000000002"/>
    <s v="PR"/>
    <x v="16"/>
    <x v="13"/>
  </r>
  <r>
    <s v="C100395"/>
    <n v="644"/>
    <s v="Baixo"/>
    <s v="meta_paid"/>
    <s v="Loja"/>
    <s v="FGTS"/>
    <x v="395"/>
    <d v="2025-03-01T23:55:51"/>
    <d v="2025-03-11T23:55:51"/>
    <d v="2025-03-24T23:55:51"/>
    <n v="0.42899999999999999"/>
    <s v="RN"/>
    <x v="37"/>
    <x v="14"/>
  </r>
  <r>
    <s v="C100396"/>
    <n v="817"/>
    <s v="Alto Potencial"/>
    <s v="meta_paid"/>
    <s v="Orgânico"/>
    <s v="Empréstimo Pessoal"/>
    <x v="396"/>
    <d v="2025-10-08T21:14:28"/>
    <d v="2025-10-11T21:14:28"/>
    <m/>
    <n v="0.439"/>
    <s v="PA"/>
    <x v="4"/>
    <x v="10"/>
  </r>
  <r>
    <s v="C100397"/>
    <n v="330"/>
    <s v="Médio"/>
    <s v="indicação"/>
    <s v="Indicação"/>
    <s v="Consignado"/>
    <x v="397"/>
    <m/>
    <m/>
    <m/>
    <n v="0.23799999999999999"/>
    <s v="SC"/>
    <x v="4"/>
    <x v="10"/>
  </r>
  <r>
    <s v="C100398"/>
    <n v="595"/>
    <s v="Baixo"/>
    <s v="meta_paid"/>
    <s v="Orgânico"/>
    <s v="FGTS"/>
    <x v="398"/>
    <d v="2025-10-31T15:59:40"/>
    <d v="2025-11-20T15:59:40"/>
    <d v="2025-12-13T15:59:40"/>
    <n v="0.38300000000000001"/>
    <s v="MA"/>
    <x v="9"/>
    <x v="8"/>
  </r>
  <r>
    <s v="C100399"/>
    <n v="713"/>
    <s v="Pensionista"/>
    <s v="crm_push"/>
    <s v="CRM"/>
    <s v="FGTS"/>
    <x v="399"/>
    <d v="2023-12-21T00:12:15"/>
    <m/>
    <m/>
    <n v="0.16"/>
    <s v="PE"/>
    <x v="4"/>
    <x v="11"/>
  </r>
  <r>
    <s v="C100400"/>
    <n v="434"/>
    <s v="Médio"/>
    <s v="google_cpc"/>
    <s v="Orgânico"/>
    <s v="Empréstimo Pessoal"/>
    <x v="400"/>
    <d v="2023-01-10T04:49:55"/>
    <d v="2023-01-10T04:49:55"/>
    <m/>
    <n v="0.222"/>
    <s v="PB"/>
    <x v="4"/>
    <x v="26"/>
  </r>
  <r>
    <s v="C100401"/>
    <n v="824"/>
    <s v="Médio"/>
    <s v="tiktok"/>
    <s v="Orgânico"/>
    <s v="Cartão"/>
    <x v="401"/>
    <d v="2023-09-26T17:11:57"/>
    <d v="2023-10-09T17:11:57"/>
    <m/>
    <n v="0.26400000000000001"/>
    <s v="GO"/>
    <x v="4"/>
    <x v="2"/>
  </r>
  <r>
    <s v="C100402"/>
    <n v="303"/>
    <s v="Baixo"/>
    <s v="tiktok"/>
    <s v="Mídia Paga"/>
    <s v="Consignado"/>
    <x v="402"/>
    <d v="2024-04-15T12:53:02"/>
    <d v="2024-04-20T12:53:02"/>
    <m/>
    <n v="0.214"/>
    <s v="CE"/>
    <x v="4"/>
    <x v="33"/>
  </r>
  <r>
    <s v="C100403"/>
    <n v="477"/>
    <s v="Baixo"/>
    <s v="tiktok"/>
    <s v="Mídia Paga"/>
    <s v="Empréstimo Pessoal"/>
    <x v="403"/>
    <d v="2024-08-28T03:07:14"/>
    <d v="2024-08-30T03:07:14"/>
    <d v="2024-09-21T03:07:14"/>
    <n v="0.25600000000000001"/>
    <s v="PI"/>
    <x v="17"/>
    <x v="19"/>
  </r>
  <r>
    <s v="C100404"/>
    <n v="558"/>
    <s v="Digital First"/>
    <s v="crm_push"/>
    <s v="Mídia Paga"/>
    <s v="Consignado"/>
    <x v="404"/>
    <m/>
    <m/>
    <m/>
    <n v="0.19500000000000001"/>
    <s v="RJ"/>
    <x v="4"/>
    <x v="27"/>
  </r>
  <r>
    <s v="C100405"/>
    <n v="364"/>
    <s v="Médio"/>
    <s v="crm_push"/>
    <s v="Mídia Paga"/>
    <s v="Consignado"/>
    <x v="405"/>
    <d v="2024-11-16T18:51:19"/>
    <d v="2024-11-16T18:51:19"/>
    <m/>
    <n v="0.314"/>
    <s v="PE"/>
    <x v="4"/>
    <x v="1"/>
  </r>
  <r>
    <s v="C100406"/>
    <n v="662"/>
    <s v="Médio"/>
    <s v="crm_push"/>
    <s v="Mídia Paga"/>
    <s v="FGTS"/>
    <x v="406"/>
    <d v="2024-01-26T22:33:23"/>
    <d v="2024-02-03T22:33:23"/>
    <d v="2024-02-23T22:33:23"/>
    <n v="6.9000000000000006E-2"/>
    <s v="DF"/>
    <x v="45"/>
    <x v="11"/>
  </r>
  <r>
    <s v="C100407"/>
    <n v="316"/>
    <s v="Pensionista"/>
    <s v="meta_paid"/>
    <s v="Indicação"/>
    <s v="Conta"/>
    <x v="407"/>
    <m/>
    <m/>
    <m/>
    <n v="0.33"/>
    <s v="BA"/>
    <x v="4"/>
    <x v="6"/>
  </r>
  <r>
    <s v="C100408"/>
    <n v="499"/>
    <s v="Médio"/>
    <s v="orgânico"/>
    <s v="Loja"/>
    <s v="Conta"/>
    <x v="408"/>
    <m/>
    <m/>
    <m/>
    <n v="8.4000000000000005E-2"/>
    <s v="AL"/>
    <x v="4"/>
    <x v="11"/>
  </r>
  <r>
    <s v="C100409"/>
    <n v="843"/>
    <s v="Baixo"/>
    <s v="meta_paid"/>
    <s v="CRM"/>
    <s v="FGTS"/>
    <x v="409"/>
    <d v="2023-03-10T02:46:09"/>
    <d v="2023-03-11T02:46:09"/>
    <m/>
    <n v="0.22900000000000001"/>
    <s v="AL"/>
    <x v="4"/>
    <x v="9"/>
  </r>
  <r>
    <s v="C100410"/>
    <n v="511"/>
    <s v="Médio"/>
    <s v="google_cpc"/>
    <s v="Mídia Paga"/>
    <s v="FGTS"/>
    <x v="410"/>
    <m/>
    <m/>
    <m/>
    <n v="0.27600000000000002"/>
    <s v="RJ"/>
    <x v="4"/>
    <x v="20"/>
  </r>
  <r>
    <s v="C100411"/>
    <n v="734"/>
    <s v="Médio"/>
    <s v="afiliado"/>
    <s v="Mídia Paga"/>
    <s v="Empréstimo Pessoal"/>
    <x v="411"/>
    <d v="2024-06-19T19:03:57"/>
    <m/>
    <m/>
    <n v="0.19600000000000001"/>
    <s v="RS"/>
    <x v="4"/>
    <x v="15"/>
  </r>
  <r>
    <s v="C100412"/>
    <n v="572"/>
    <s v="Baixo"/>
    <s v="afiliado"/>
    <s v="CRM"/>
    <s v="Cartão"/>
    <x v="412"/>
    <d v="2024-05-18T00:45:06"/>
    <d v="2024-05-28T00:45:06"/>
    <d v="2024-06-14T00:45:06"/>
    <n v="0.217"/>
    <s v="PA"/>
    <x v="0"/>
    <x v="12"/>
  </r>
  <r>
    <s v="C100413"/>
    <n v="589"/>
    <s v="Médio"/>
    <s v="meta_paid"/>
    <s v="CRM"/>
    <s v="Conta"/>
    <x v="413"/>
    <d v="2024-12-13T18:31:44"/>
    <d v="2025-01-04T18:31:44"/>
    <d v="2025-01-05T18:31:44"/>
    <n v="0.25"/>
    <s v="AM"/>
    <x v="12"/>
    <x v="16"/>
  </r>
  <r>
    <s v="C100414"/>
    <n v="782"/>
    <s v="Baixo"/>
    <s v="loja"/>
    <s v="Orgânico"/>
    <s v="Consignado"/>
    <x v="414"/>
    <m/>
    <m/>
    <m/>
    <n v="0.22900000000000001"/>
    <s v="PE"/>
    <x v="4"/>
    <x v="32"/>
  </r>
  <r>
    <s v="C100415"/>
    <n v="533"/>
    <s v="Médio"/>
    <s v="crm_push"/>
    <s v="Indicação"/>
    <s v="Cartão"/>
    <x v="415"/>
    <m/>
    <m/>
    <m/>
    <n v="0.52500000000000002"/>
    <s v="DF"/>
    <x v="4"/>
    <x v="20"/>
  </r>
  <r>
    <s v="C100416"/>
    <n v="707"/>
    <s v="Pensionista"/>
    <s v="meta_paid"/>
    <s v="Mídia Paga"/>
    <s v="Conta"/>
    <x v="416"/>
    <d v="2023-02-27T18:39:21"/>
    <m/>
    <m/>
    <n v="0.27"/>
    <s v="PE"/>
    <x v="4"/>
    <x v="9"/>
  </r>
  <r>
    <s v="C100417"/>
    <n v="445"/>
    <s v="Médio"/>
    <s v="meta_paid"/>
    <s v="Mídia Paga"/>
    <s v="Empréstimo Pessoal"/>
    <x v="417"/>
    <d v="2025-07-08T07:48:13"/>
    <m/>
    <m/>
    <n v="0.36"/>
    <s v="MA"/>
    <x v="4"/>
    <x v="17"/>
  </r>
  <r>
    <s v="C100418"/>
    <n v="729"/>
    <s v="Médio"/>
    <s v="indicação"/>
    <s v="Mídia Paga"/>
    <s v="Consignado"/>
    <x v="418"/>
    <m/>
    <m/>
    <m/>
    <n v="0.77400000000000002"/>
    <s v="PR"/>
    <x v="4"/>
    <x v="4"/>
  </r>
  <r>
    <s v="C100419"/>
    <n v="731"/>
    <s v="Médio"/>
    <s v="orgânico"/>
    <s v="Mídia Paga"/>
    <s v="Conta"/>
    <x v="419"/>
    <d v="2023-02-25T16:55:39"/>
    <d v="2023-03-08T16:55:39"/>
    <d v="2023-03-15T16:55:39"/>
    <n v="0.252"/>
    <s v="RN"/>
    <x v="46"/>
    <x v="9"/>
  </r>
  <r>
    <s v="C100420"/>
    <n v="844"/>
    <s v="Baixo"/>
    <s v="meta_paid"/>
    <s v="Mídia Paga"/>
    <s v="Empréstimo Pessoal"/>
    <x v="420"/>
    <d v="2023-06-12T08:44:36"/>
    <d v="2023-07-05T08:44:36"/>
    <m/>
    <n v="0.35799999999999998"/>
    <s v="DF"/>
    <x v="4"/>
    <x v="21"/>
  </r>
  <r>
    <s v="C100421"/>
    <n v="796"/>
    <s v="Digital First"/>
    <s v="tiktok"/>
    <s v="Loja"/>
    <s v="FGTS"/>
    <x v="421"/>
    <m/>
    <m/>
    <m/>
    <n v="0.13300000000000001"/>
    <s v="SC"/>
    <x v="4"/>
    <x v="24"/>
  </r>
  <r>
    <s v="C100422"/>
    <n v="388"/>
    <s v="Médio"/>
    <s v="tiktok"/>
    <s v="Indicação"/>
    <s v="Conta"/>
    <x v="422"/>
    <m/>
    <m/>
    <m/>
    <n v="0.52900000000000003"/>
    <s v="RJ"/>
    <x v="4"/>
    <x v="25"/>
  </r>
  <r>
    <s v="C100423"/>
    <n v="710"/>
    <s v="Baixo"/>
    <s v="tiktok"/>
    <s v="Indicação"/>
    <s v="Empréstimo Pessoal"/>
    <x v="423"/>
    <m/>
    <m/>
    <m/>
    <n v="0.158"/>
    <s v="MG"/>
    <x v="4"/>
    <x v="26"/>
  </r>
  <r>
    <s v="C100424"/>
    <n v="540"/>
    <s v="Digital First"/>
    <s v="tiktok"/>
    <s v="Loja"/>
    <s v="FGTS"/>
    <x v="424"/>
    <m/>
    <m/>
    <m/>
    <n v="0.17399999999999999"/>
    <s v="AL"/>
    <x v="4"/>
    <x v="23"/>
  </r>
  <r>
    <s v="C100425"/>
    <n v="522"/>
    <s v="Baixo"/>
    <s v="tiktok"/>
    <s v="Indicação"/>
    <s v="Conta"/>
    <x v="425"/>
    <d v="2023-02-06T01:47:13"/>
    <d v="2023-02-09T01:47:13"/>
    <d v="2023-03-14T01:47:13"/>
    <n v="0.255"/>
    <s v="SE"/>
    <x v="47"/>
    <x v="26"/>
  </r>
  <r>
    <s v="C100426"/>
    <n v="767"/>
    <s v="Baixo"/>
    <s v="orgânico"/>
    <s v="Indicação"/>
    <s v="Consignado"/>
    <x v="426"/>
    <m/>
    <m/>
    <m/>
    <n v="0.44700000000000001"/>
    <s v="PA"/>
    <x v="4"/>
    <x v="7"/>
  </r>
  <r>
    <s v="C100427"/>
    <n v="621"/>
    <s v="Baixo"/>
    <s v="loja"/>
    <s v="Orgânico"/>
    <s v="FGTS"/>
    <x v="427"/>
    <m/>
    <m/>
    <m/>
    <n v="0.53300000000000003"/>
    <s v="CE"/>
    <x v="4"/>
    <x v="26"/>
  </r>
  <r>
    <s v="C100428"/>
    <n v="674"/>
    <s v="Baixo"/>
    <s v="indicação"/>
    <s v="Mídia Paga"/>
    <s v="Consignado"/>
    <x v="428"/>
    <d v="2023-07-25T05:23:51"/>
    <m/>
    <m/>
    <n v="0.20100000000000001"/>
    <s v="PE"/>
    <x v="4"/>
    <x v="18"/>
  </r>
  <r>
    <s v="C100429"/>
    <n v="411"/>
    <s v="Alto Potencial"/>
    <s v="orgânico"/>
    <s v="Mídia Paga"/>
    <s v="Consignado"/>
    <x v="429"/>
    <d v="2024-10-22T16:25:36"/>
    <m/>
    <m/>
    <n v="0.09"/>
    <s v="AL"/>
    <x v="4"/>
    <x v="1"/>
  </r>
  <r>
    <s v="C100430"/>
    <n v="826"/>
    <s v="Alto Potencial"/>
    <s v="loja"/>
    <s v="Mídia Paga"/>
    <s v="Conta"/>
    <x v="430"/>
    <d v="2025-05-27T05:35:11"/>
    <m/>
    <m/>
    <n v="0.10299999999999999"/>
    <s v="ES"/>
    <x v="4"/>
    <x v="29"/>
  </r>
  <r>
    <s v="C100431"/>
    <n v="711"/>
    <s v="Pensionista"/>
    <s v="afiliado"/>
    <s v="Mídia Paga"/>
    <s v="Consignado"/>
    <x v="431"/>
    <d v="2025-05-01T23:24:44"/>
    <d v="2025-05-02T23:24:44"/>
    <d v="2025-05-27T23:24:44"/>
    <n v="0.10299999999999999"/>
    <s v="ES"/>
    <x v="31"/>
    <x v="24"/>
  </r>
  <r>
    <s v="C100432"/>
    <n v="568"/>
    <s v="Médio"/>
    <s v="meta_paid"/>
    <s v="Loja"/>
    <s v="Empréstimo Pessoal"/>
    <x v="432"/>
    <m/>
    <m/>
    <m/>
    <n v="0.75700000000000001"/>
    <s v="GO"/>
    <x v="4"/>
    <x v="31"/>
  </r>
  <r>
    <s v="C100433"/>
    <n v="551"/>
    <s v="Médio"/>
    <s v="loja"/>
    <s v="CRM"/>
    <s v="FGTS"/>
    <x v="433"/>
    <m/>
    <m/>
    <m/>
    <n v="0.15"/>
    <s v="CE"/>
    <x v="4"/>
    <x v="9"/>
  </r>
  <r>
    <s v="C100434"/>
    <n v="673"/>
    <s v="Digital First"/>
    <s v="google_cpc"/>
    <s v="Mídia Paga"/>
    <s v="Conta"/>
    <x v="434"/>
    <d v="2025-06-21T07:56:05"/>
    <d v="2025-06-23T07:56:05"/>
    <d v="2025-08-04T07:56:05"/>
    <n v="0.32200000000000001"/>
    <s v="RJ"/>
    <x v="11"/>
    <x v="7"/>
  </r>
  <r>
    <s v="C100435"/>
    <n v="749"/>
    <s v="Médio"/>
    <s v="meta_paid"/>
    <s v="Mídia Paga"/>
    <s v="Consignado"/>
    <x v="435"/>
    <d v="2024-07-21T04:41:00"/>
    <m/>
    <m/>
    <n v="0.219"/>
    <s v="DF"/>
    <x v="4"/>
    <x v="22"/>
  </r>
  <r>
    <s v="C100436"/>
    <n v="836"/>
    <s v="Digital First"/>
    <s v="tiktok"/>
    <s v="Mídia Paga"/>
    <s v="Consignado"/>
    <x v="436"/>
    <m/>
    <m/>
    <m/>
    <n v="0.32"/>
    <s v="GO"/>
    <x v="4"/>
    <x v="1"/>
  </r>
  <r>
    <s v="C100437"/>
    <n v="667"/>
    <s v="Baixo"/>
    <s v="tiktok"/>
    <s v="Mídia Paga"/>
    <s v="Consignado"/>
    <x v="437"/>
    <d v="2025-04-03T12:51:14"/>
    <d v="2025-04-12T12:51:14"/>
    <m/>
    <n v="0.57299999999999995"/>
    <s v="PE"/>
    <x v="4"/>
    <x v="20"/>
  </r>
  <r>
    <s v="C100438"/>
    <n v="554"/>
    <s v="Pensionista"/>
    <s v="tiktok"/>
    <s v="Mídia Paga"/>
    <s v="Consignado"/>
    <x v="438"/>
    <d v="2023-07-18T20:03:37"/>
    <d v="2023-08-16T20:03:37"/>
    <m/>
    <n v="0.48599999999999999"/>
    <s v="RS"/>
    <x v="4"/>
    <x v="3"/>
  </r>
  <r>
    <s v="C100439"/>
    <n v="762"/>
    <s v="Médio"/>
    <s v="crm_push"/>
    <s v="Mídia Paga"/>
    <s v="Cartão"/>
    <x v="439"/>
    <d v="2024-09-28T14:13:35"/>
    <m/>
    <m/>
    <n v="0.59899999999999998"/>
    <s v="RS"/>
    <x v="4"/>
    <x v="19"/>
  </r>
  <r>
    <s v="C100440"/>
    <n v="567"/>
    <s v="Médio"/>
    <s v="google_cpc"/>
    <s v="Mídia Paga"/>
    <s v="Cartão"/>
    <x v="440"/>
    <d v="2023-05-27T03:04:18"/>
    <d v="2023-05-27T03:04:18"/>
    <d v="2023-06-03T03:04:18"/>
    <n v="0.39400000000000002"/>
    <s v="CE"/>
    <x v="2"/>
    <x v="28"/>
  </r>
  <r>
    <s v="C100441"/>
    <n v="425"/>
    <s v="Digital First"/>
    <s v="indicação"/>
    <s v="CRM"/>
    <s v="Cartão"/>
    <x v="441"/>
    <d v="2024-01-30T00:46:28"/>
    <d v="2024-02-13T00:46:28"/>
    <d v="2024-03-03T00:46:28"/>
    <n v="2.1999999999999999E-2"/>
    <s v="DF"/>
    <x v="48"/>
    <x v="6"/>
  </r>
  <r>
    <s v="C100442"/>
    <n v="692"/>
    <s v="Médio"/>
    <s v="meta_paid"/>
    <s v="Mídia Paga"/>
    <s v="Conta"/>
    <x v="442"/>
    <d v="2024-12-18T12:06:16"/>
    <m/>
    <m/>
    <n v="0.36599999999999999"/>
    <s v="ES"/>
    <x v="4"/>
    <x v="13"/>
  </r>
  <r>
    <s v="C100443"/>
    <n v="633"/>
    <s v="Baixo"/>
    <s v="loja"/>
    <s v="Orgânico"/>
    <s v="Conta"/>
    <x v="443"/>
    <d v="2025-01-08T08:35:16"/>
    <d v="2025-01-13T08:35:16"/>
    <m/>
    <n v="0.318"/>
    <s v="RS"/>
    <x v="4"/>
    <x v="0"/>
  </r>
  <r>
    <s v="C100444"/>
    <n v="667"/>
    <s v="Baixo"/>
    <s v="meta_paid"/>
    <s v="Mídia Paga"/>
    <s v="FGTS"/>
    <x v="444"/>
    <d v="2023-02-19T05:33:34"/>
    <d v="2023-02-27T05:33:34"/>
    <m/>
    <n v="0.26700000000000002"/>
    <s v="PR"/>
    <x v="4"/>
    <x v="26"/>
  </r>
  <r>
    <s v="C100445"/>
    <n v="755"/>
    <s v="Médio"/>
    <s v="tiktok"/>
    <s v="Mídia Paga"/>
    <s v="Consignado"/>
    <x v="445"/>
    <d v="2024-05-13T04:39:12"/>
    <m/>
    <m/>
    <n v="0.26100000000000001"/>
    <s v="SP"/>
    <x v="4"/>
    <x v="33"/>
  </r>
  <r>
    <s v="C100446"/>
    <n v="366"/>
    <s v="Digital First"/>
    <s v="meta_paid"/>
    <s v="CRM"/>
    <s v="Conta"/>
    <x v="446"/>
    <d v="2024-08-16T03:15:57"/>
    <d v="2024-08-17T03:15:57"/>
    <d v="2024-09-19T03:15:57"/>
    <n v="0.151"/>
    <s v="PB"/>
    <x v="3"/>
    <x v="19"/>
  </r>
  <r>
    <s v="C100447"/>
    <n v="365"/>
    <s v="Baixo"/>
    <s v="orgânico"/>
    <s v="Mídia Paga"/>
    <s v="Consignado"/>
    <x v="447"/>
    <m/>
    <m/>
    <m/>
    <n v="0.113"/>
    <s v="PA"/>
    <x v="4"/>
    <x v="15"/>
  </r>
  <r>
    <s v="C100448"/>
    <n v="699"/>
    <s v="Alto Potencial"/>
    <s v="google_cpc"/>
    <s v="Mídia Paga"/>
    <s v="FGTS"/>
    <x v="448"/>
    <m/>
    <m/>
    <m/>
    <n v="0.183"/>
    <s v="PA"/>
    <x v="4"/>
    <x v="20"/>
  </r>
  <r>
    <s v="C100449"/>
    <n v="586"/>
    <s v="Médio"/>
    <s v="meta_paid"/>
    <s v="Indicação"/>
    <s v="Consignado"/>
    <x v="449"/>
    <d v="2025-08-08T11:38:44"/>
    <d v="2025-08-24T11:38:44"/>
    <m/>
    <n v="0.33600000000000002"/>
    <s v="AM"/>
    <x v="4"/>
    <x v="31"/>
  </r>
  <r>
    <s v="C100450"/>
    <n v="485"/>
    <s v="Médio"/>
    <s v="google_cpc"/>
    <s v="CRM"/>
    <s v="FGTS"/>
    <x v="450"/>
    <d v="2023-10-21T14:52:59"/>
    <d v="2023-10-30T14:52:59"/>
    <d v="2023-11-12T14:52:59"/>
    <n v="0.187"/>
    <s v="ES"/>
    <x v="16"/>
    <x v="2"/>
  </r>
  <r>
    <s v="C100451"/>
    <n v="583"/>
    <s v="Médio"/>
    <s v="tiktok"/>
    <s v="CRM"/>
    <s v="Consignado"/>
    <x v="451"/>
    <m/>
    <m/>
    <m/>
    <n v="0.496"/>
    <s v="SC"/>
    <x v="4"/>
    <x v="29"/>
  </r>
  <r>
    <s v="C100452"/>
    <n v="815"/>
    <s v="Baixo"/>
    <s v="indicação"/>
    <s v="Loja"/>
    <s v="Consignado"/>
    <x v="452"/>
    <d v="2023-08-04T00:35:37"/>
    <d v="2023-08-21T00:35:37"/>
    <m/>
    <n v="0.106"/>
    <s v="PR"/>
    <x v="4"/>
    <x v="18"/>
  </r>
  <r>
    <s v="C100453"/>
    <n v="536"/>
    <s v="Alto Potencial"/>
    <s v="google_cpc"/>
    <s v="Indicação"/>
    <s v="FGTS"/>
    <x v="453"/>
    <d v="2024-11-10T08:22:49"/>
    <d v="2024-11-21T08:22:49"/>
    <d v="2024-12-05T08:22:49"/>
    <n v="0.379"/>
    <s v="CE"/>
    <x v="19"/>
    <x v="1"/>
  </r>
  <r>
    <s v="C100454"/>
    <n v="317"/>
    <s v="Médio"/>
    <s v="orgânico"/>
    <s v="Mídia Paga"/>
    <s v="Consignado"/>
    <x v="454"/>
    <m/>
    <m/>
    <m/>
    <n v="0.152"/>
    <s v="PB"/>
    <x v="4"/>
    <x v="23"/>
  </r>
  <r>
    <s v="C100455"/>
    <n v="713"/>
    <s v="Digital First"/>
    <s v="crm_push"/>
    <s v="Loja"/>
    <s v="Consignado"/>
    <x v="455"/>
    <m/>
    <m/>
    <m/>
    <n v="0.19700000000000001"/>
    <s v="CE"/>
    <x v="4"/>
    <x v="21"/>
  </r>
  <r>
    <s v="C100456"/>
    <n v="308"/>
    <s v="Baixo"/>
    <s v="google_cpc"/>
    <s v="Loja"/>
    <s v="FGTS"/>
    <x v="456"/>
    <m/>
    <m/>
    <m/>
    <n v="0.19800000000000001"/>
    <s v="PA"/>
    <x v="4"/>
    <x v="24"/>
  </r>
  <r>
    <s v="C100457"/>
    <n v="719"/>
    <s v="Médio"/>
    <s v="meta_paid"/>
    <s v="Mídia Paga"/>
    <s v="FGTS"/>
    <x v="457"/>
    <d v="2025-05-14T13:49:45"/>
    <d v="2025-05-14T13:49:45"/>
    <d v="2025-05-30T13:49:45"/>
    <n v="0.39200000000000002"/>
    <s v="CE"/>
    <x v="3"/>
    <x v="24"/>
  </r>
  <r>
    <s v="C100458"/>
    <n v="328"/>
    <s v="Pensionista"/>
    <s v="google_cpc"/>
    <s v="Orgânico"/>
    <s v="Cartão"/>
    <x v="458"/>
    <m/>
    <m/>
    <m/>
    <n v="0.20599999999999999"/>
    <s v="BA"/>
    <x v="4"/>
    <x v="19"/>
  </r>
  <r>
    <s v="C100459"/>
    <n v="647"/>
    <s v="Médio"/>
    <s v="meta_paid"/>
    <s v="Mídia Paga"/>
    <s v="FGTS"/>
    <x v="459"/>
    <d v="2024-06-03T18:11:16"/>
    <d v="2024-06-20T18:11:16"/>
    <m/>
    <n v="0.28299999999999997"/>
    <s v="CE"/>
    <x v="4"/>
    <x v="12"/>
  </r>
  <r>
    <s v="C100460"/>
    <n v="749"/>
    <s v="Digital First"/>
    <s v="google_cpc"/>
    <s v="CRM"/>
    <s v="Cartão"/>
    <x v="460"/>
    <m/>
    <m/>
    <m/>
    <n v="0.01"/>
    <s v="PE"/>
    <x v="4"/>
    <x v="19"/>
  </r>
  <r>
    <s v="C100461"/>
    <n v="679"/>
    <s v="Baixo"/>
    <s v="meta_paid"/>
    <s v="Orgânico"/>
    <s v="Consignado"/>
    <x v="461"/>
    <d v="2024-12-22T15:05:05"/>
    <d v="2024-12-22T15:05:05"/>
    <d v="2025-01-05T15:05:05"/>
    <n v="0.30299999999999999"/>
    <s v="PA"/>
    <x v="48"/>
    <x v="16"/>
  </r>
  <r>
    <s v="C100462"/>
    <n v="665"/>
    <s v="Baixo"/>
    <s v="meta_paid"/>
    <s v="Mídia Paga"/>
    <s v="FGTS"/>
    <x v="462"/>
    <d v="2024-07-04T12:36:03"/>
    <d v="2024-07-04T12:36:03"/>
    <m/>
    <n v="0.62"/>
    <s v="RS"/>
    <x v="4"/>
    <x v="15"/>
  </r>
  <r>
    <s v="C100463"/>
    <n v="526"/>
    <s v="Baixo"/>
    <s v="crm_push"/>
    <s v="Loja"/>
    <s v="FGTS"/>
    <x v="463"/>
    <m/>
    <m/>
    <m/>
    <n v="0.20300000000000001"/>
    <s v="PB"/>
    <x v="4"/>
    <x v="0"/>
  </r>
  <r>
    <s v="C100464"/>
    <n v="417"/>
    <s v="Médio"/>
    <s v="crm_push"/>
    <s v="Loja"/>
    <s v="Consignado"/>
    <x v="464"/>
    <d v="2023-03-11T17:55:05"/>
    <d v="2023-03-14T17:55:05"/>
    <d v="2023-04-09T17:55:05"/>
    <n v="0.28599999999999998"/>
    <s v="GO"/>
    <x v="21"/>
    <x v="9"/>
  </r>
  <r>
    <s v="C100465"/>
    <n v="711"/>
    <s v="Baixo"/>
    <s v="crm_push"/>
    <s v="Indicação"/>
    <s v="Consignado"/>
    <x v="465"/>
    <d v="2023-06-22T21:42:17"/>
    <d v="2023-06-25T21:42:17"/>
    <m/>
    <n v="0.26600000000000001"/>
    <s v="MG"/>
    <x v="4"/>
    <x v="3"/>
  </r>
  <r>
    <s v="C100466"/>
    <n v="655"/>
    <s v="Digital First"/>
    <s v="tiktok"/>
    <s v="Mídia Paga"/>
    <s v="Conta"/>
    <x v="466"/>
    <m/>
    <m/>
    <m/>
    <n v="7.3999999999999996E-2"/>
    <s v="CE"/>
    <x v="4"/>
    <x v="9"/>
  </r>
  <r>
    <s v="C100467"/>
    <n v="553"/>
    <s v="Médio"/>
    <s v="meta_paid"/>
    <s v="Mídia Paga"/>
    <s v="Conta"/>
    <x v="467"/>
    <d v="2024-09-26T07:13:04"/>
    <m/>
    <m/>
    <n v="0.115"/>
    <s v="MG"/>
    <x v="4"/>
    <x v="27"/>
  </r>
  <r>
    <s v="C100468"/>
    <n v="842"/>
    <s v="Médio"/>
    <s v="meta_paid"/>
    <s v="Loja"/>
    <s v="Consignado"/>
    <x v="468"/>
    <d v="2024-02-24T00:25:27"/>
    <m/>
    <m/>
    <n v="0.312"/>
    <s v="PI"/>
    <x v="4"/>
    <x v="4"/>
  </r>
  <r>
    <s v="C100469"/>
    <n v="743"/>
    <s v="Digital First"/>
    <s v="meta_paid"/>
    <s v="Mídia Paga"/>
    <s v="Consignado"/>
    <x v="469"/>
    <d v="2023-05-04T11:21:40"/>
    <d v="2023-05-23T11:21:40"/>
    <d v="2023-05-24T11:21:40"/>
    <n v="0.36799999999999999"/>
    <s v="PI"/>
    <x v="49"/>
    <x v="21"/>
  </r>
  <r>
    <s v="C100470"/>
    <n v="380"/>
    <s v="Baixo"/>
    <s v="tiktok"/>
    <s v="CRM"/>
    <s v="Conta"/>
    <x v="470"/>
    <m/>
    <m/>
    <m/>
    <n v="0.157"/>
    <s v="SP"/>
    <x v="4"/>
    <x v="5"/>
  </r>
  <r>
    <s v="C100471"/>
    <n v="345"/>
    <s v="Digital First"/>
    <s v="loja"/>
    <s v="Loja"/>
    <s v="Consignado"/>
    <x v="471"/>
    <m/>
    <m/>
    <m/>
    <n v="0.504"/>
    <s v="PI"/>
    <x v="4"/>
    <x v="4"/>
  </r>
  <r>
    <s v="C100472"/>
    <n v="348"/>
    <s v="Baixo"/>
    <s v="meta_paid"/>
    <s v="Mídia Paga"/>
    <s v="Empréstimo Pessoal"/>
    <x v="472"/>
    <d v="2023-11-30T17:28:47"/>
    <d v="2023-12-08T17:28:47"/>
    <m/>
    <n v="0.28599999999999998"/>
    <s v="MA"/>
    <x v="4"/>
    <x v="5"/>
  </r>
  <r>
    <s v="C100473"/>
    <n v="748"/>
    <s v="Baixo"/>
    <s v="meta_paid"/>
    <s v="Mídia Paga"/>
    <s v="Empréstimo Pessoal"/>
    <x v="473"/>
    <m/>
    <m/>
    <m/>
    <n v="0.19"/>
    <s v="PI"/>
    <x v="4"/>
    <x v="29"/>
  </r>
  <r>
    <s v="C100474"/>
    <n v="706"/>
    <s v="Alto Potencial"/>
    <s v="orgânico"/>
    <s v="Mídia Paga"/>
    <s v="Cartão"/>
    <x v="474"/>
    <d v="2023-12-21T14:58:09"/>
    <d v="2024-01-08T14:58:09"/>
    <m/>
    <n v="0.433"/>
    <s v="SC"/>
    <x v="4"/>
    <x v="11"/>
  </r>
  <r>
    <s v="C100475"/>
    <n v="582"/>
    <s v="Médio"/>
    <s v="crm_push"/>
    <s v="Mídia Paga"/>
    <s v="Consignado"/>
    <x v="475"/>
    <m/>
    <m/>
    <m/>
    <n v="0.16500000000000001"/>
    <s v="SP"/>
    <x v="4"/>
    <x v="22"/>
  </r>
  <r>
    <s v="C100476"/>
    <n v="772"/>
    <s v="Médio"/>
    <s v="meta_paid"/>
    <s v="CRM"/>
    <s v="Consignado"/>
    <x v="476"/>
    <d v="2023-06-07T17:18:18"/>
    <d v="2023-06-13T17:18:18"/>
    <d v="2023-07-22T17:18:18"/>
    <n v="0.32300000000000001"/>
    <s v="PB"/>
    <x v="42"/>
    <x v="21"/>
  </r>
  <r>
    <s v="C100477"/>
    <n v="715"/>
    <s v="Baixo"/>
    <s v="meta_paid"/>
    <s v="Mídia Paga"/>
    <s v="Empréstimo Pessoal"/>
    <x v="477"/>
    <d v="2025-09-26T06:10:27"/>
    <m/>
    <m/>
    <n v="0.33500000000000002"/>
    <s v="PE"/>
    <x v="4"/>
    <x v="10"/>
  </r>
  <r>
    <s v="C100478"/>
    <n v="420"/>
    <s v="Baixo"/>
    <s v="afiliado"/>
    <s v="Mídia Paga"/>
    <s v="Consignado"/>
    <x v="478"/>
    <m/>
    <m/>
    <m/>
    <n v="0.312"/>
    <s v="ES"/>
    <x v="4"/>
    <x v="1"/>
  </r>
  <r>
    <s v="C100479"/>
    <n v="302"/>
    <s v="Baixo"/>
    <s v="google_cpc"/>
    <s v="Loja"/>
    <s v="Consignado"/>
    <x v="479"/>
    <d v="2024-10-28T16:20:01"/>
    <d v="2024-11-09T16:20:01"/>
    <m/>
    <n v="0.32700000000000001"/>
    <s v="PR"/>
    <x v="4"/>
    <x v="1"/>
  </r>
  <r>
    <s v="C100480"/>
    <n v="615"/>
    <s v="Baixo"/>
    <s v="tiktok"/>
    <s v="Mídia Paga"/>
    <s v="Consignado"/>
    <x v="480"/>
    <d v="2024-06-30T04:52:50"/>
    <d v="2024-07-13T04:52:50"/>
    <d v="2024-07-21T04:52:50"/>
    <n v="0.29699999999999999"/>
    <s v="GO"/>
    <x v="15"/>
    <x v="15"/>
  </r>
  <r>
    <s v="C100481"/>
    <n v="759"/>
    <s v="Digital First"/>
    <s v="afiliado"/>
    <s v="CRM"/>
    <s v="Consignado"/>
    <x v="481"/>
    <d v="2025-07-27T02:42:03"/>
    <d v="2025-08-10T02:42:03"/>
    <d v="2025-08-11T02:42:03"/>
    <n v="0.20200000000000001"/>
    <s v="PA"/>
    <x v="22"/>
    <x v="7"/>
  </r>
  <r>
    <s v="C100482"/>
    <n v="526"/>
    <s v="Médio"/>
    <s v="loja"/>
    <s v="Mídia Paga"/>
    <s v="Conta"/>
    <x v="482"/>
    <m/>
    <m/>
    <m/>
    <n v="0.188"/>
    <s v="RS"/>
    <x v="4"/>
    <x v="3"/>
  </r>
  <r>
    <s v="C100483"/>
    <n v="378"/>
    <s v="Baixo"/>
    <s v="google_cpc"/>
    <s v="CRM"/>
    <s v="Empréstimo Pessoal"/>
    <x v="483"/>
    <d v="2025-11-15T15:09:20"/>
    <d v="2025-11-21T15:09:20"/>
    <d v="2025-12-10T15:09:20"/>
    <n v="0.33300000000000002"/>
    <s v="BA"/>
    <x v="12"/>
    <x v="8"/>
  </r>
  <r>
    <s v="C100484"/>
    <n v="843"/>
    <s v="Alto Potencial"/>
    <s v="meta_paid"/>
    <s v="Indicação"/>
    <s v="Cartão"/>
    <x v="484"/>
    <d v="2024-12-18T04:14:42"/>
    <d v="2024-12-25T04:14:42"/>
    <d v="2025-01-09T04:14:42"/>
    <n v="0.13700000000000001"/>
    <s v="PA"/>
    <x v="20"/>
    <x v="13"/>
  </r>
  <r>
    <s v="C100485"/>
    <n v="370"/>
    <s v="Médio"/>
    <s v="meta_paid"/>
    <s v="CRM"/>
    <s v="Conta"/>
    <x v="485"/>
    <d v="2024-02-25T14:46:02"/>
    <d v="2024-03-03T14:46:02"/>
    <d v="2024-03-20T14:46:02"/>
    <n v="0.61199999999999999"/>
    <s v="RN"/>
    <x v="19"/>
    <x v="4"/>
  </r>
  <r>
    <s v="C100486"/>
    <n v="496"/>
    <s v="Médio"/>
    <s v="tiktok"/>
    <s v="CRM"/>
    <s v="Consignado"/>
    <x v="486"/>
    <d v="2023-08-11T02:11:48"/>
    <d v="2023-08-11T02:11:48"/>
    <d v="2023-09-03T02:11:48"/>
    <n v="2.8000000000000001E-2"/>
    <s v="SP"/>
    <x v="31"/>
    <x v="18"/>
  </r>
  <r>
    <s v="C100487"/>
    <n v="357"/>
    <s v="Médio"/>
    <s v="tiktok"/>
    <s v="Mídia Paga"/>
    <s v="FGTS"/>
    <x v="487"/>
    <d v="2023-02-24T17:04:11"/>
    <m/>
    <m/>
    <n v="0.54500000000000004"/>
    <s v="RN"/>
    <x v="4"/>
    <x v="9"/>
  </r>
  <r>
    <s v="C100488"/>
    <n v="723"/>
    <s v="Médio"/>
    <s v="indicação"/>
    <s v="Mídia Paga"/>
    <s v="Consignado"/>
    <x v="488"/>
    <m/>
    <m/>
    <m/>
    <n v="0.17"/>
    <s v="SE"/>
    <x v="4"/>
    <x v="22"/>
  </r>
  <r>
    <s v="C100489"/>
    <n v="768"/>
    <s v="Alto Potencial"/>
    <s v="tiktok"/>
    <s v="Loja"/>
    <s v="Consignado"/>
    <x v="489"/>
    <m/>
    <m/>
    <m/>
    <n v="0.23599999999999999"/>
    <s v="CE"/>
    <x v="4"/>
    <x v="6"/>
  </r>
  <r>
    <s v="C100490"/>
    <n v="347"/>
    <s v="Médio"/>
    <s v="tiktok"/>
    <s v="Loja"/>
    <s v="Consignado"/>
    <x v="490"/>
    <d v="2025-09-02T15:50:02"/>
    <m/>
    <m/>
    <n v="0.24199999999999999"/>
    <s v="PB"/>
    <x v="4"/>
    <x v="31"/>
  </r>
  <r>
    <s v="C100491"/>
    <n v="734"/>
    <s v="Pensionista"/>
    <s v="meta_paid"/>
    <s v="CRM"/>
    <s v="Conta"/>
    <x v="491"/>
    <d v="2024-03-05T03:42:35"/>
    <d v="2024-03-14T03:42:35"/>
    <m/>
    <n v="0.30599999999999999"/>
    <s v="MG"/>
    <x v="4"/>
    <x v="4"/>
  </r>
  <r>
    <s v="C100492"/>
    <n v="484"/>
    <s v="Médio"/>
    <s v="google_cpc"/>
    <s v="Indicação"/>
    <s v="Consignado"/>
    <x v="492"/>
    <d v="2023-12-28T01:51:08"/>
    <m/>
    <m/>
    <n v="0.20799999999999999"/>
    <s v="GO"/>
    <x v="4"/>
    <x v="11"/>
  </r>
  <r>
    <s v="C100493"/>
    <n v="464"/>
    <s v="Baixo"/>
    <s v="meta_paid"/>
    <s v="Mídia Paga"/>
    <s v="Empréstimo Pessoal"/>
    <x v="493"/>
    <d v="2023-12-21T08:44:14"/>
    <d v="2023-12-28T08:44:14"/>
    <d v="2024-01-24T08:44:14"/>
    <n v="0.27600000000000002"/>
    <s v="RN"/>
    <x v="41"/>
    <x v="11"/>
  </r>
  <r>
    <s v="C100494"/>
    <n v="630"/>
    <s v="Baixo"/>
    <s v="google_cpc"/>
    <s v="Orgânico"/>
    <s v="Empréstimo Pessoal"/>
    <x v="494"/>
    <m/>
    <m/>
    <m/>
    <n v="0.33100000000000002"/>
    <s v="PB"/>
    <x v="4"/>
    <x v="28"/>
  </r>
  <r>
    <s v="C100495"/>
    <n v="629"/>
    <s v="Médio"/>
    <s v="crm_push"/>
    <s v="Mídia Paga"/>
    <s v="Consignado"/>
    <x v="495"/>
    <d v="2025-07-14T19:29:05"/>
    <d v="2025-07-28T19:29:05"/>
    <m/>
    <n v="0.66"/>
    <s v="SP"/>
    <x v="4"/>
    <x v="7"/>
  </r>
  <r>
    <s v="C100496"/>
    <n v="420"/>
    <s v="Alto Potencial"/>
    <s v="tiktok"/>
    <s v="CRM"/>
    <s v="FGTS"/>
    <x v="496"/>
    <d v="2024-02-07T10:07:56"/>
    <d v="2024-02-17T10:07:56"/>
    <m/>
    <n v="0.159"/>
    <s v="PI"/>
    <x v="4"/>
    <x v="6"/>
  </r>
  <r>
    <s v="C100497"/>
    <n v="512"/>
    <s v="Médio"/>
    <s v="meta_paid"/>
    <s v="Mídia Paga"/>
    <s v="Cartão"/>
    <x v="497"/>
    <m/>
    <m/>
    <m/>
    <n v="0.17199999999999999"/>
    <s v="MA"/>
    <x v="4"/>
    <x v="9"/>
  </r>
  <r>
    <s v="C100498"/>
    <n v="806"/>
    <s v="Baixo"/>
    <s v="meta_paid"/>
    <s v="Indicação"/>
    <s v="Empréstimo Pessoal"/>
    <x v="498"/>
    <d v="2024-03-29T21:57:36"/>
    <d v="2024-04-17T21:57:36"/>
    <d v="2024-05-27T21:57:36"/>
    <n v="0.41399999999999998"/>
    <s v="SC"/>
    <x v="50"/>
    <x v="25"/>
  </r>
  <r>
    <s v="C100499"/>
    <n v="467"/>
    <s v="Médio"/>
    <s v="google_cpc"/>
    <s v="Orgânico"/>
    <s v="Cartão"/>
    <x v="499"/>
    <m/>
    <m/>
    <m/>
    <n v="0.32100000000000001"/>
    <s v="PE"/>
    <x v="4"/>
    <x v="5"/>
  </r>
  <r>
    <s v="C100500"/>
    <n v="845"/>
    <s v="Médio"/>
    <s v="google_cpc"/>
    <s v="Mídia Paga"/>
    <s v="Consignado"/>
    <x v="500"/>
    <d v="2024-06-03T19:39:08"/>
    <m/>
    <m/>
    <n v="0.41899999999999998"/>
    <s v="BA"/>
    <x v="4"/>
    <x v="12"/>
  </r>
  <r>
    <s v="C100501"/>
    <n v="726"/>
    <s v="Médio"/>
    <s v="afiliado"/>
    <s v="CRM"/>
    <s v="Consignado"/>
    <x v="501"/>
    <m/>
    <m/>
    <m/>
    <n v="0.52400000000000002"/>
    <s v="ES"/>
    <x v="4"/>
    <x v="9"/>
  </r>
  <r>
    <s v="C100502"/>
    <n v="520"/>
    <s v="Baixo"/>
    <s v="loja"/>
    <s v="Orgânico"/>
    <s v="Consignado"/>
    <x v="502"/>
    <m/>
    <m/>
    <m/>
    <n v="0.71499999999999997"/>
    <s v="RJ"/>
    <x v="4"/>
    <x v="28"/>
  </r>
  <r>
    <s v="C100503"/>
    <n v="309"/>
    <s v="Baixo"/>
    <s v="google_cpc"/>
    <s v="Mídia Paga"/>
    <s v="FGTS"/>
    <x v="503"/>
    <m/>
    <m/>
    <m/>
    <n v="0.41799999999999998"/>
    <s v="SC"/>
    <x v="4"/>
    <x v="15"/>
  </r>
  <r>
    <s v="C100504"/>
    <n v="419"/>
    <s v="Médio"/>
    <s v="crm_push"/>
    <s v="Mídia Paga"/>
    <s v="FGTS"/>
    <x v="504"/>
    <m/>
    <m/>
    <m/>
    <n v="0.61899999999999999"/>
    <s v="PR"/>
    <x v="4"/>
    <x v="26"/>
  </r>
  <r>
    <s v="C100505"/>
    <n v="546"/>
    <s v="Médio"/>
    <s v="meta_paid"/>
    <s v="Mídia Paga"/>
    <s v="Cartão"/>
    <x v="505"/>
    <d v="2023-10-02T22:56:57"/>
    <m/>
    <m/>
    <n v="0.44900000000000001"/>
    <s v="RJ"/>
    <x v="4"/>
    <x v="2"/>
  </r>
  <r>
    <s v="C100506"/>
    <n v="659"/>
    <s v="Médio"/>
    <s v="meta_paid"/>
    <s v="Mídia Paga"/>
    <s v="Consignado"/>
    <x v="506"/>
    <d v="2024-04-27T04:22:12"/>
    <m/>
    <m/>
    <n v="0.129"/>
    <s v="SC"/>
    <x v="4"/>
    <x v="33"/>
  </r>
  <r>
    <s v="C100507"/>
    <n v="520"/>
    <s v="Alto Potencial"/>
    <s v="orgânico"/>
    <s v="CRM"/>
    <s v="Cartão"/>
    <x v="507"/>
    <m/>
    <m/>
    <m/>
    <n v="5.8999999999999997E-2"/>
    <s v="RJ"/>
    <x v="4"/>
    <x v="23"/>
  </r>
  <r>
    <s v="C100508"/>
    <n v="805"/>
    <s v="Médio"/>
    <s v="meta_paid"/>
    <s v="Mídia Paga"/>
    <s v="Consignado"/>
    <x v="508"/>
    <d v="2023-08-13T23:59:40"/>
    <m/>
    <m/>
    <n v="0.13300000000000001"/>
    <s v="BA"/>
    <x v="4"/>
    <x v="18"/>
  </r>
  <r>
    <s v="C100509"/>
    <n v="357"/>
    <s v="Baixo"/>
    <s v="google_cpc"/>
    <s v="CRM"/>
    <s v="FGTS"/>
    <x v="509"/>
    <d v="2023-05-23T21:14:04"/>
    <d v="2023-06-02T21:14:04"/>
    <m/>
    <n v="0.23"/>
    <s v="PB"/>
    <x v="4"/>
    <x v="21"/>
  </r>
  <r>
    <s v="C100510"/>
    <n v="759"/>
    <s v="Baixo"/>
    <s v="google_cpc"/>
    <s v="CRM"/>
    <s v="FGTS"/>
    <x v="510"/>
    <d v="2024-02-15T12:24:23"/>
    <d v="2024-02-21T12:24:23"/>
    <d v="2024-03-03T12:24:23"/>
    <n v="0.115"/>
    <s v="PR"/>
    <x v="7"/>
    <x v="6"/>
  </r>
  <r>
    <s v="C100511"/>
    <n v="427"/>
    <s v="Baixo"/>
    <s v="google_cpc"/>
    <s v="Indicação"/>
    <s v="Consignado"/>
    <x v="511"/>
    <d v="2025-03-28T07:45:39"/>
    <d v="2025-04-07T07:45:39"/>
    <d v="2025-05-06T07:45:39"/>
    <n v="0.316"/>
    <s v="GO"/>
    <x v="3"/>
    <x v="20"/>
  </r>
  <r>
    <s v="C100512"/>
    <n v="385"/>
    <s v="Baixo"/>
    <s v="google_cpc"/>
    <s v="Orgânico"/>
    <s v="Cartão"/>
    <x v="512"/>
    <d v="2024-08-23T09:54:32"/>
    <m/>
    <m/>
    <n v="0.122"/>
    <s v="PA"/>
    <x v="4"/>
    <x v="19"/>
  </r>
  <r>
    <s v="C100513"/>
    <n v="403"/>
    <s v="Médio"/>
    <s v="meta_paid"/>
    <s v="CRM"/>
    <s v="FGTS"/>
    <x v="513"/>
    <d v="2023-02-17T00:02:00"/>
    <m/>
    <m/>
    <n v="0.55200000000000005"/>
    <s v="MG"/>
    <x v="4"/>
    <x v="9"/>
  </r>
  <r>
    <s v="C100514"/>
    <n v="442"/>
    <s v="Médio"/>
    <s v="meta_paid"/>
    <s v="Mídia Paga"/>
    <s v="Cartão"/>
    <x v="514"/>
    <m/>
    <m/>
    <m/>
    <n v="0.70599999999999996"/>
    <s v="PA"/>
    <x v="4"/>
    <x v="24"/>
  </r>
  <r>
    <s v="C100515"/>
    <n v="504"/>
    <s v="Médio"/>
    <s v="orgânico"/>
    <s v="Mídia Paga"/>
    <s v="Empréstimo Pessoal"/>
    <x v="515"/>
    <d v="2025-05-16T01:22:44"/>
    <d v="2025-05-31T01:22:44"/>
    <d v="2025-06-28T01:22:44"/>
    <n v="0.30299999999999999"/>
    <s v="DF"/>
    <x v="11"/>
    <x v="29"/>
  </r>
  <r>
    <s v="C100516"/>
    <n v="337"/>
    <s v="Baixo"/>
    <s v="meta_paid"/>
    <s v="Mídia Paga"/>
    <s v="Cartão"/>
    <x v="516"/>
    <d v="2023-02-02T13:25:28"/>
    <d v="2023-02-02T13:25:28"/>
    <m/>
    <n v="0.28100000000000003"/>
    <s v="DF"/>
    <x v="4"/>
    <x v="26"/>
  </r>
  <r>
    <s v="C100517"/>
    <n v="662"/>
    <s v="Alto Potencial"/>
    <s v="google_cpc"/>
    <s v="Orgânico"/>
    <s v="FGTS"/>
    <x v="517"/>
    <d v="2023-11-23T06:28:39"/>
    <d v="2023-11-27T06:28:39"/>
    <d v="2023-11-28T06:28:39"/>
    <n v="0.22700000000000001"/>
    <s v="DF"/>
    <x v="17"/>
    <x v="30"/>
  </r>
  <r>
    <s v="C100518"/>
    <n v="608"/>
    <s v="Pensionista"/>
    <s v="google_cpc"/>
    <s v="Mídia Paga"/>
    <s v="FGTS"/>
    <x v="518"/>
    <d v="2024-11-27T08:08:02"/>
    <m/>
    <m/>
    <n v="3.2000000000000001E-2"/>
    <s v="BA"/>
    <x v="4"/>
    <x v="1"/>
  </r>
  <r>
    <s v="C100519"/>
    <n v="351"/>
    <s v="Baixo"/>
    <s v="afiliado"/>
    <s v="Mídia Paga"/>
    <s v="Consignado"/>
    <x v="519"/>
    <m/>
    <m/>
    <m/>
    <n v="0.13600000000000001"/>
    <s v="RS"/>
    <x v="4"/>
    <x v="1"/>
  </r>
  <r>
    <s v="C100520"/>
    <n v="300"/>
    <s v="Médio"/>
    <s v="google_cpc"/>
    <s v="Loja"/>
    <s v="FGTS"/>
    <x v="520"/>
    <d v="2023-12-11T12:56:15"/>
    <m/>
    <m/>
    <n v="0.216"/>
    <s v="PR"/>
    <x v="4"/>
    <x v="5"/>
  </r>
  <r>
    <s v="C100521"/>
    <n v="310"/>
    <s v="Baixo"/>
    <s v="afiliado"/>
    <s v="CRM"/>
    <s v="Empréstimo Pessoal"/>
    <x v="521"/>
    <d v="2023-05-31T16:58:11"/>
    <m/>
    <m/>
    <n v="4.3999999999999997E-2"/>
    <s v="PA"/>
    <x v="4"/>
    <x v="21"/>
  </r>
  <r>
    <s v="C100522"/>
    <n v="513"/>
    <s v="Alto Potencial"/>
    <s v="meta_paid"/>
    <s v="Loja"/>
    <s v="Consignado"/>
    <x v="522"/>
    <m/>
    <m/>
    <m/>
    <n v="0.105"/>
    <s v="SC"/>
    <x v="4"/>
    <x v="26"/>
  </r>
  <r>
    <s v="C100523"/>
    <n v="817"/>
    <s v="Médio"/>
    <s v="loja"/>
    <s v="Loja"/>
    <s v="Cartão"/>
    <x v="523"/>
    <d v="2025-07-12T23:21:03"/>
    <m/>
    <m/>
    <n v="0.121"/>
    <s v="PR"/>
    <x v="4"/>
    <x v="7"/>
  </r>
  <r>
    <s v="C100524"/>
    <n v="714"/>
    <s v="Médio"/>
    <s v="meta_paid"/>
    <s v="Mídia Paga"/>
    <s v="Cartão"/>
    <x v="524"/>
    <d v="2025-01-01T21:20:36"/>
    <m/>
    <m/>
    <n v="0.30099999999999999"/>
    <s v="PA"/>
    <x v="4"/>
    <x v="13"/>
  </r>
  <r>
    <s v="C100525"/>
    <n v="307"/>
    <s v="Médio"/>
    <s v="google_cpc"/>
    <s v="Indicação"/>
    <s v="Empréstimo Pessoal"/>
    <x v="525"/>
    <d v="2025-10-11T14:13:31"/>
    <d v="2025-10-16T14:13:31"/>
    <m/>
    <n v="0.53500000000000003"/>
    <s v="PB"/>
    <x v="4"/>
    <x v="10"/>
  </r>
  <r>
    <s v="C100526"/>
    <n v="304"/>
    <s v="Digital First"/>
    <s v="tiktok"/>
    <s v="Mídia Paga"/>
    <s v="Consignado"/>
    <x v="526"/>
    <m/>
    <m/>
    <m/>
    <n v="6.8000000000000005E-2"/>
    <s v="BA"/>
    <x v="4"/>
    <x v="9"/>
  </r>
  <r>
    <s v="C100527"/>
    <n v="661"/>
    <s v="Baixo"/>
    <s v="tiktok"/>
    <s v="Indicação"/>
    <s v="FGTS"/>
    <x v="527"/>
    <d v="2023-09-02T19:51:52"/>
    <d v="2023-09-14T19:51:52"/>
    <d v="2023-09-24T19:51:52"/>
    <n v="0.154"/>
    <s v="AL"/>
    <x v="28"/>
    <x v="23"/>
  </r>
  <r>
    <s v="C100528"/>
    <n v="411"/>
    <s v="Médio"/>
    <s v="tiktok"/>
    <s v="CRM"/>
    <s v="Consignado"/>
    <x v="528"/>
    <d v="2025-09-09T15:53:06"/>
    <d v="2025-09-22T15:53:06"/>
    <d v="2025-09-26T15:53:06"/>
    <n v="0.55800000000000005"/>
    <s v="SC"/>
    <x v="25"/>
    <x v="31"/>
  </r>
  <r>
    <s v="C100529"/>
    <n v="572"/>
    <s v="Médio"/>
    <s v="meta_paid"/>
    <s v="Orgânico"/>
    <s v="Cartão"/>
    <x v="529"/>
    <d v="2024-04-17T23:27:36"/>
    <m/>
    <m/>
    <n v="5.2999999999999999E-2"/>
    <s v="PI"/>
    <x v="4"/>
    <x v="33"/>
  </r>
  <r>
    <s v="C100530"/>
    <n v="721"/>
    <s v="Alto Potencial"/>
    <s v="google_cpc"/>
    <s v="Orgânico"/>
    <s v="Consignado"/>
    <x v="530"/>
    <d v="2023-05-23T15:41:17"/>
    <m/>
    <m/>
    <n v="0.245"/>
    <s v="PA"/>
    <x v="4"/>
    <x v="21"/>
  </r>
  <r>
    <s v="C100531"/>
    <n v="564"/>
    <s v="Digital First"/>
    <s v="tiktok"/>
    <s v="CRM"/>
    <s v="Consignado"/>
    <x v="531"/>
    <d v="2023-06-23T23:34:08"/>
    <m/>
    <m/>
    <n v="0.16700000000000001"/>
    <s v="MA"/>
    <x v="4"/>
    <x v="3"/>
  </r>
  <r>
    <s v="C100532"/>
    <n v="757"/>
    <s v="Médio"/>
    <s v="loja"/>
    <s v="CRM"/>
    <s v="Consignado"/>
    <x v="532"/>
    <d v="2023-10-18T02:19:41"/>
    <m/>
    <m/>
    <n v="3.5999999999999997E-2"/>
    <s v="PR"/>
    <x v="4"/>
    <x v="2"/>
  </r>
  <r>
    <s v="C100533"/>
    <n v="511"/>
    <s v="Médio"/>
    <s v="indicação"/>
    <s v="Indicação"/>
    <s v="FGTS"/>
    <x v="533"/>
    <d v="2024-11-28T19:54:23"/>
    <d v="2024-12-08T19:54:23"/>
    <m/>
    <n v="0.65300000000000002"/>
    <s v="GO"/>
    <x v="4"/>
    <x v="16"/>
  </r>
  <r>
    <s v="C100534"/>
    <n v="377"/>
    <s v="Médio"/>
    <s v="tiktok"/>
    <s v="Indicação"/>
    <s v="FGTS"/>
    <x v="534"/>
    <m/>
    <m/>
    <m/>
    <n v="0.38"/>
    <s v="MG"/>
    <x v="4"/>
    <x v="13"/>
  </r>
  <r>
    <s v="C100535"/>
    <n v="520"/>
    <s v="Médio"/>
    <s v="google_cpc"/>
    <s v="Orgânico"/>
    <s v="FGTS"/>
    <x v="535"/>
    <m/>
    <m/>
    <m/>
    <n v="0.72599999999999998"/>
    <s v="AM"/>
    <x v="4"/>
    <x v="6"/>
  </r>
  <r>
    <s v="C100536"/>
    <n v="668"/>
    <s v="Baixo"/>
    <s v="google_cpc"/>
    <s v="Orgânico"/>
    <s v="Empréstimo Pessoal"/>
    <x v="536"/>
    <d v="2025-04-23T12:16:12"/>
    <m/>
    <m/>
    <n v="0.24099999999999999"/>
    <s v="PI"/>
    <x v="4"/>
    <x v="20"/>
  </r>
  <r>
    <s v="C100537"/>
    <n v="646"/>
    <s v="Baixo"/>
    <s v="crm_push"/>
    <s v="Mídia Paga"/>
    <s v="Consignado"/>
    <x v="537"/>
    <m/>
    <m/>
    <m/>
    <n v="0.40799999999999997"/>
    <s v="AL"/>
    <x v="4"/>
    <x v="8"/>
  </r>
  <r>
    <s v="C100538"/>
    <n v="324"/>
    <s v="Médio"/>
    <s v="crm_push"/>
    <s v="Loja"/>
    <s v="Cartão"/>
    <x v="538"/>
    <d v="2023-11-10T22:30:42"/>
    <d v="2023-11-10T22:30:42"/>
    <m/>
    <n v="0.52500000000000002"/>
    <s v="MG"/>
    <x v="4"/>
    <x v="5"/>
  </r>
  <r>
    <s v="C100539"/>
    <n v="719"/>
    <s v="Baixo"/>
    <s v="loja"/>
    <s v="CRM"/>
    <s v="Conta"/>
    <x v="539"/>
    <d v="2024-12-29T23:16:00"/>
    <m/>
    <m/>
    <n v="0.30099999999999999"/>
    <s v="MG"/>
    <x v="4"/>
    <x v="13"/>
  </r>
  <r>
    <s v="C100540"/>
    <n v="653"/>
    <s v="Médio"/>
    <s v="tiktok"/>
    <s v="Loja"/>
    <s v="Consignado"/>
    <x v="540"/>
    <m/>
    <m/>
    <m/>
    <n v="0.33700000000000002"/>
    <s v="RN"/>
    <x v="4"/>
    <x v="15"/>
  </r>
  <r>
    <s v="C100541"/>
    <n v="716"/>
    <s v="Alto Potencial"/>
    <s v="afiliado"/>
    <s v="Orgânico"/>
    <s v="Cartão"/>
    <x v="541"/>
    <m/>
    <m/>
    <m/>
    <n v="0.16300000000000001"/>
    <s v="SC"/>
    <x v="4"/>
    <x v="3"/>
  </r>
  <r>
    <s v="C100542"/>
    <n v="814"/>
    <s v="Alto Potencial"/>
    <s v="crm_push"/>
    <s v="Mídia Paga"/>
    <s v="Consignado"/>
    <x v="542"/>
    <m/>
    <m/>
    <m/>
    <n v="0.123"/>
    <s v="RJ"/>
    <x v="4"/>
    <x v="22"/>
  </r>
  <r>
    <s v="C100543"/>
    <n v="514"/>
    <s v="Médio"/>
    <s v="tiktok"/>
    <s v="Mídia Paga"/>
    <s v="Conta"/>
    <x v="543"/>
    <d v="2023-12-18T16:58:46"/>
    <m/>
    <m/>
    <n v="0.316"/>
    <s v="RS"/>
    <x v="4"/>
    <x v="11"/>
  </r>
  <r>
    <s v="C100544"/>
    <n v="411"/>
    <s v="Baixo"/>
    <s v="crm_push"/>
    <s v="Mídia Paga"/>
    <s v="Conta"/>
    <x v="544"/>
    <m/>
    <m/>
    <m/>
    <n v="0.156"/>
    <s v="CE"/>
    <x v="4"/>
    <x v="31"/>
  </r>
  <r>
    <s v="C100545"/>
    <n v="727"/>
    <s v="Digital First"/>
    <s v="google_cpc"/>
    <s v="CRM"/>
    <s v="Conta"/>
    <x v="545"/>
    <d v="2024-09-22T11:00:29"/>
    <d v="2024-09-22T11:00:29"/>
    <d v="2024-10-17T11:00:29"/>
    <n v="0.56799999999999995"/>
    <s v="MG"/>
    <x v="25"/>
    <x v="27"/>
  </r>
  <r>
    <s v="C100546"/>
    <n v="515"/>
    <s v="Alto Potencial"/>
    <s v="tiktok"/>
    <s v="Mídia Paga"/>
    <s v="Consignado"/>
    <x v="546"/>
    <m/>
    <m/>
    <m/>
    <n v="0.34699999999999998"/>
    <s v="PE"/>
    <x v="4"/>
    <x v="8"/>
  </r>
  <r>
    <s v="C100547"/>
    <n v="712"/>
    <s v="Médio"/>
    <s v="indicação"/>
    <s v="CRM"/>
    <s v="FGTS"/>
    <x v="547"/>
    <m/>
    <m/>
    <m/>
    <n v="0.50900000000000001"/>
    <s v="BA"/>
    <x v="4"/>
    <x v="1"/>
  </r>
  <r>
    <s v="C100548"/>
    <n v="679"/>
    <s v="Médio"/>
    <s v="google_cpc"/>
    <s v="Mídia Paga"/>
    <s v="Cartão"/>
    <x v="548"/>
    <d v="2024-11-23T13:22:59"/>
    <m/>
    <m/>
    <n v="9.4E-2"/>
    <s v="MG"/>
    <x v="4"/>
    <x v="16"/>
  </r>
  <r>
    <s v="C100549"/>
    <n v="531"/>
    <s v="Baixo"/>
    <s v="orgânico"/>
    <s v="Mídia Paga"/>
    <s v="Conta"/>
    <x v="549"/>
    <m/>
    <m/>
    <m/>
    <n v="0.626"/>
    <s v="AL"/>
    <x v="4"/>
    <x v="15"/>
  </r>
  <r>
    <s v="C100550"/>
    <n v="557"/>
    <s v="Digital First"/>
    <s v="meta_paid"/>
    <s v="Mídia Paga"/>
    <s v="Cartão"/>
    <x v="550"/>
    <d v="2023-12-08T21:06:54"/>
    <d v="2023-12-16T21:06:54"/>
    <m/>
    <n v="0.41499999999999998"/>
    <s v="MA"/>
    <x v="4"/>
    <x v="11"/>
  </r>
  <r>
    <s v="C100551"/>
    <n v="555"/>
    <s v="Médio"/>
    <s v="crm_push"/>
    <s v="Mídia Paga"/>
    <s v="Conta"/>
    <x v="551"/>
    <d v="2025-11-19T04:46:07"/>
    <d v="2025-11-25T04:46:07"/>
    <m/>
    <n v="0.37"/>
    <s v="DF"/>
    <x v="4"/>
    <x v="8"/>
  </r>
  <r>
    <s v="C100552"/>
    <n v="702"/>
    <s v="Baixo"/>
    <s v="orgânico"/>
    <s v="Mídia Paga"/>
    <s v="Consignado"/>
    <x v="552"/>
    <d v="2024-07-23T02:31:16"/>
    <m/>
    <m/>
    <n v="0.35499999999999998"/>
    <s v="RS"/>
    <x v="4"/>
    <x v="15"/>
  </r>
  <r>
    <s v="C100553"/>
    <n v="723"/>
    <s v="Baixo"/>
    <s v="loja"/>
    <s v="Orgânico"/>
    <s v="Consignado"/>
    <x v="553"/>
    <d v="2024-09-15T13:45:06"/>
    <d v="2024-09-25T13:45:06"/>
    <d v="2024-10-19T13:45:06"/>
    <n v="0.47599999999999998"/>
    <s v="PB"/>
    <x v="36"/>
    <x v="19"/>
  </r>
  <r>
    <s v="C100554"/>
    <n v="364"/>
    <s v="Médio"/>
    <s v="orgânico"/>
    <s v="Mídia Paga"/>
    <s v="Conta"/>
    <x v="554"/>
    <m/>
    <m/>
    <m/>
    <n v="0.156"/>
    <s v="PI"/>
    <x v="4"/>
    <x v="25"/>
  </r>
  <r>
    <s v="C100555"/>
    <n v="489"/>
    <s v="Médio"/>
    <s v="meta_paid"/>
    <s v="Mídia Paga"/>
    <s v="Cartão"/>
    <x v="555"/>
    <m/>
    <m/>
    <m/>
    <n v="0.51500000000000001"/>
    <s v="BA"/>
    <x v="4"/>
    <x v="20"/>
  </r>
  <r>
    <s v="C100556"/>
    <n v="472"/>
    <s v="Baixo"/>
    <s v="google_cpc"/>
    <s v="Indicação"/>
    <s v="Consignado"/>
    <x v="556"/>
    <d v="2025-04-12T17:01:46"/>
    <d v="2025-04-18T17:01:46"/>
    <m/>
    <n v="0.20699999999999999"/>
    <s v="DF"/>
    <x v="4"/>
    <x v="20"/>
  </r>
  <r>
    <s v="C100557"/>
    <n v="526"/>
    <s v="Alto Potencial"/>
    <s v="crm_push"/>
    <s v="Mídia Paga"/>
    <s v="Consignado"/>
    <x v="557"/>
    <m/>
    <m/>
    <m/>
    <n v="0.59799999999999998"/>
    <s v="ES"/>
    <x v="4"/>
    <x v="28"/>
  </r>
  <r>
    <s v="C100558"/>
    <n v="687"/>
    <s v="Médio"/>
    <s v="meta_paid"/>
    <s v="Loja"/>
    <s v="Consignado"/>
    <x v="558"/>
    <m/>
    <m/>
    <m/>
    <n v="0.42"/>
    <s v="RS"/>
    <x v="4"/>
    <x v="25"/>
  </r>
  <r>
    <s v="C100559"/>
    <n v="700"/>
    <s v="Médio"/>
    <s v="orgânico"/>
    <s v="Indicação"/>
    <s v="FGTS"/>
    <x v="559"/>
    <d v="2024-05-29T11:01:42"/>
    <d v="2024-06-18T11:01:42"/>
    <d v="2024-07-12T11:01:42"/>
    <n v="8.3000000000000004E-2"/>
    <s v="GO"/>
    <x v="3"/>
    <x v="12"/>
  </r>
  <r>
    <s v="C100560"/>
    <n v="512"/>
    <s v="Baixo"/>
    <s v="google_cpc"/>
    <s v="CRM"/>
    <s v="FGTS"/>
    <x v="560"/>
    <m/>
    <m/>
    <m/>
    <n v="0.20100000000000001"/>
    <s v="GO"/>
    <x v="4"/>
    <x v="26"/>
  </r>
  <r>
    <s v="C100561"/>
    <n v="352"/>
    <s v="Digital First"/>
    <s v="afiliado"/>
    <s v="CRM"/>
    <s v="FGTS"/>
    <x v="561"/>
    <d v="2024-02-24T23:35:20"/>
    <d v="2024-02-24T23:35:20"/>
    <d v="2024-03-11T23:35:20"/>
    <n v="8.8999999999999996E-2"/>
    <s v="PI"/>
    <x v="40"/>
    <x v="4"/>
  </r>
  <r>
    <s v="C100562"/>
    <n v="438"/>
    <s v="Baixo"/>
    <s v="meta_paid"/>
    <s v="Mídia Paga"/>
    <s v="Consignado"/>
    <x v="562"/>
    <m/>
    <m/>
    <m/>
    <n v="0.69699999999999995"/>
    <s v="RS"/>
    <x v="4"/>
    <x v="10"/>
  </r>
  <r>
    <s v="C100563"/>
    <n v="717"/>
    <s v="Alto Potencial"/>
    <s v="loja"/>
    <s v="Mídia Paga"/>
    <s v="FGTS"/>
    <x v="563"/>
    <d v="2023-10-15T07:37:29"/>
    <m/>
    <m/>
    <n v="0.47799999999999998"/>
    <s v="RS"/>
    <x v="4"/>
    <x v="30"/>
  </r>
  <r>
    <s v="C100564"/>
    <n v="442"/>
    <s v="Alto Potencial"/>
    <s v="orgânico"/>
    <s v="CRM"/>
    <s v="Cartão"/>
    <x v="564"/>
    <d v="2025-07-03T15:33:50"/>
    <m/>
    <m/>
    <n v="0.48499999999999999"/>
    <s v="BA"/>
    <x v="4"/>
    <x v="7"/>
  </r>
  <r>
    <s v="C100565"/>
    <n v="808"/>
    <s v="Baixo"/>
    <s v="google_cpc"/>
    <s v="Mídia Paga"/>
    <s v="Consignado"/>
    <x v="565"/>
    <d v="2023-08-10T08:34:12"/>
    <d v="2023-08-22T08:34:12"/>
    <m/>
    <n v="0.30599999999999999"/>
    <s v="BA"/>
    <x v="4"/>
    <x v="18"/>
  </r>
  <r>
    <s v="C100566"/>
    <n v="785"/>
    <s v="Médio"/>
    <s v="tiktok"/>
    <s v="Mídia Paga"/>
    <s v="Consignado"/>
    <x v="566"/>
    <m/>
    <m/>
    <m/>
    <n v="0.222"/>
    <s v="RJ"/>
    <x v="4"/>
    <x v="7"/>
  </r>
  <r>
    <s v="C100567"/>
    <n v="736"/>
    <s v="Baixo"/>
    <s v="loja"/>
    <s v="Loja"/>
    <s v="Conta"/>
    <x v="567"/>
    <d v="2024-10-12T12:40:54"/>
    <d v="2024-10-27T12:40:54"/>
    <m/>
    <n v="0.251"/>
    <s v="MG"/>
    <x v="4"/>
    <x v="27"/>
  </r>
  <r>
    <s v="C100568"/>
    <n v="842"/>
    <s v="Médio"/>
    <s v="crm_push"/>
    <s v="Mídia Paga"/>
    <s v="Cartão"/>
    <x v="568"/>
    <d v="2025-01-01T00:57:00"/>
    <d v="2025-01-15T00:57:00"/>
    <d v="2025-02-01T00:57:00"/>
    <n v="0.17299999999999999"/>
    <s v="BA"/>
    <x v="7"/>
    <x v="13"/>
  </r>
  <r>
    <s v="C100569"/>
    <n v="592"/>
    <s v="Baixo"/>
    <s v="meta_paid"/>
    <s v="Orgânico"/>
    <s v="Consignado"/>
    <x v="569"/>
    <d v="2024-01-21T04:11:22"/>
    <m/>
    <m/>
    <n v="0.20599999999999999"/>
    <s v="PE"/>
    <x v="4"/>
    <x v="11"/>
  </r>
  <r>
    <s v="C100570"/>
    <n v="583"/>
    <s v="Digital First"/>
    <s v="indicação"/>
    <s v="Orgânico"/>
    <s v="Empréstimo Pessoal"/>
    <x v="570"/>
    <m/>
    <m/>
    <m/>
    <n v="0.17899999999999999"/>
    <s v="CE"/>
    <x v="4"/>
    <x v="7"/>
  </r>
  <r>
    <s v="C100571"/>
    <n v="313"/>
    <s v="Digital First"/>
    <s v="meta_paid"/>
    <s v="Mídia Paga"/>
    <s v="Consignado"/>
    <x v="571"/>
    <d v="2025-07-02T08:54:35"/>
    <d v="2025-07-17T08:54:35"/>
    <d v="2025-08-05T08:54:35"/>
    <n v="0.26800000000000002"/>
    <s v="PE"/>
    <x v="11"/>
    <x v="7"/>
  </r>
  <r>
    <s v="C100572"/>
    <n v="571"/>
    <s v="Médio"/>
    <s v="meta_paid"/>
    <s v="Mídia Paga"/>
    <s v="Consignado"/>
    <x v="572"/>
    <d v="2023-02-06T08:19:20"/>
    <m/>
    <m/>
    <n v="0.5"/>
    <s v="ES"/>
    <x v="4"/>
    <x v="26"/>
  </r>
  <r>
    <s v="C100573"/>
    <n v="324"/>
    <s v="Baixo"/>
    <s v="orgânico"/>
    <s v="Mídia Paga"/>
    <s v="FGTS"/>
    <x v="573"/>
    <d v="2024-08-17T04:42:49"/>
    <d v="2024-09-02T04:42:49"/>
    <m/>
    <n v="0.23300000000000001"/>
    <s v="GO"/>
    <x v="4"/>
    <x v="22"/>
  </r>
  <r>
    <s v="C100574"/>
    <n v="621"/>
    <s v="Médio"/>
    <s v="google_cpc"/>
    <s v="Orgânico"/>
    <s v="Conta"/>
    <x v="574"/>
    <d v="2024-01-04T11:56:44"/>
    <m/>
    <m/>
    <n v="0.17"/>
    <s v="RS"/>
    <x v="4"/>
    <x v="6"/>
  </r>
  <r>
    <s v="C100575"/>
    <n v="402"/>
    <s v="Baixo"/>
    <s v="tiktok"/>
    <s v="Mídia Paga"/>
    <s v="FGTS"/>
    <x v="575"/>
    <m/>
    <m/>
    <m/>
    <n v="0.30499999999999999"/>
    <s v="RS"/>
    <x v="4"/>
    <x v="10"/>
  </r>
  <r>
    <s v="C100576"/>
    <n v="339"/>
    <s v="Médio"/>
    <s v="orgânico"/>
    <s v="Orgânico"/>
    <s v="FGTS"/>
    <x v="576"/>
    <m/>
    <m/>
    <m/>
    <n v="0.50700000000000001"/>
    <s v="MA"/>
    <x v="4"/>
    <x v="1"/>
  </r>
  <r>
    <s v="C100577"/>
    <n v="534"/>
    <s v="Baixo"/>
    <s v="tiktok"/>
    <s v="Orgânico"/>
    <s v="Consignado"/>
    <x v="577"/>
    <d v="2023-08-08T05:05:43"/>
    <d v="2023-08-13T05:05:43"/>
    <d v="2023-08-28T05:05:43"/>
    <n v="0.47"/>
    <s v="SE"/>
    <x v="29"/>
    <x v="18"/>
  </r>
  <r>
    <s v="C100578"/>
    <n v="388"/>
    <s v="Médio"/>
    <s v="google_cpc"/>
    <s v="Loja"/>
    <s v="FGTS"/>
    <x v="578"/>
    <d v="2024-06-11T04:14:33"/>
    <m/>
    <m/>
    <n v="0.38600000000000001"/>
    <s v="MG"/>
    <x v="4"/>
    <x v="12"/>
  </r>
  <r>
    <s v="C100579"/>
    <n v="399"/>
    <s v="Digital First"/>
    <s v="tiktok"/>
    <s v="Mídia Paga"/>
    <s v="Consignado"/>
    <x v="579"/>
    <m/>
    <m/>
    <m/>
    <n v="0.11799999999999999"/>
    <s v="RJ"/>
    <x v="4"/>
    <x v="33"/>
  </r>
  <r>
    <s v="C100580"/>
    <n v="443"/>
    <s v="Baixo"/>
    <s v="tiktok"/>
    <s v="CRM"/>
    <s v="FGTS"/>
    <x v="580"/>
    <d v="2025-05-16T22:47:54"/>
    <d v="2025-05-18T22:47:54"/>
    <m/>
    <n v="0.13100000000000001"/>
    <s v="MA"/>
    <x v="4"/>
    <x v="24"/>
  </r>
  <r>
    <s v="C100581"/>
    <n v="381"/>
    <s v="Médio"/>
    <s v="tiktok"/>
    <s v="Mídia Paga"/>
    <s v="FGTS"/>
    <x v="581"/>
    <m/>
    <m/>
    <m/>
    <n v="0.2"/>
    <s v="AM"/>
    <x v="4"/>
    <x v="17"/>
  </r>
  <r>
    <s v="C100582"/>
    <n v="528"/>
    <s v="Digital First"/>
    <s v="crm_push"/>
    <s v="Mídia Paga"/>
    <s v="Cartão"/>
    <x v="582"/>
    <m/>
    <m/>
    <m/>
    <n v="0.25"/>
    <s v="ES"/>
    <x v="4"/>
    <x v="17"/>
  </r>
  <r>
    <s v="C100583"/>
    <n v="694"/>
    <s v="Médio"/>
    <s v="google_cpc"/>
    <s v="Mídia Paga"/>
    <s v="FGTS"/>
    <x v="583"/>
    <m/>
    <m/>
    <m/>
    <n v="0.41899999999999998"/>
    <s v="PA"/>
    <x v="4"/>
    <x v="1"/>
  </r>
  <r>
    <s v="C100584"/>
    <n v="812"/>
    <s v="Pensionista"/>
    <s v="crm_push"/>
    <s v="Orgânico"/>
    <s v="Conta"/>
    <x v="584"/>
    <d v="2025-01-18T17:00:21"/>
    <d v="2025-01-18T17:00:21"/>
    <m/>
    <n v="0.26800000000000002"/>
    <s v="ES"/>
    <x v="4"/>
    <x v="13"/>
  </r>
  <r>
    <s v="C100585"/>
    <n v="496"/>
    <s v="Baixo"/>
    <s v="crm_push"/>
    <s v="Indicação"/>
    <s v="FGTS"/>
    <x v="585"/>
    <d v="2025-06-28T07:05:54"/>
    <d v="2025-07-05T07:05:54"/>
    <d v="2025-08-03T07:05:54"/>
    <n v="0.39"/>
    <s v="MA"/>
    <x v="21"/>
    <x v="7"/>
  </r>
  <r>
    <s v="C100586"/>
    <n v="573"/>
    <s v="Pensionista"/>
    <s v="orgânico"/>
    <s v="Mídia Paga"/>
    <s v="Empréstimo Pessoal"/>
    <x v="586"/>
    <m/>
    <m/>
    <m/>
    <n v="0.154"/>
    <s v="AM"/>
    <x v="4"/>
    <x v="17"/>
  </r>
  <r>
    <s v="C100587"/>
    <n v="671"/>
    <s v="Alto Potencial"/>
    <s v="tiktok"/>
    <s v="CRM"/>
    <s v="Cartão"/>
    <x v="587"/>
    <d v="2025-09-17T19:24:28"/>
    <d v="2025-09-21T19:24:28"/>
    <d v="2025-09-28T19:24:28"/>
    <n v="9.7000000000000003E-2"/>
    <s v="MG"/>
    <x v="18"/>
    <x v="31"/>
  </r>
  <r>
    <s v="C100588"/>
    <n v="379"/>
    <s v="Médio"/>
    <s v="meta_paid"/>
    <s v="Mídia Paga"/>
    <s v="Cartão"/>
    <x v="588"/>
    <m/>
    <m/>
    <m/>
    <n v="0.33700000000000002"/>
    <s v="MA"/>
    <x v="4"/>
    <x v="2"/>
  </r>
  <r>
    <s v="C100589"/>
    <n v="534"/>
    <s v="Baixo"/>
    <s v="meta_paid"/>
    <s v="Orgânico"/>
    <s v="Conta"/>
    <x v="589"/>
    <d v="2023-01-26T21:24:03"/>
    <d v="2023-02-13T21:24:03"/>
    <m/>
    <n v="0.52300000000000002"/>
    <s v="SE"/>
    <x v="4"/>
    <x v="26"/>
  </r>
  <r>
    <s v="C100590"/>
    <n v="586"/>
    <s v="Digital First"/>
    <s v="orgânico"/>
    <s v="Mídia Paga"/>
    <s v="FGTS"/>
    <x v="590"/>
    <m/>
    <m/>
    <m/>
    <n v="0.38700000000000001"/>
    <s v="AL"/>
    <x v="4"/>
    <x v="7"/>
  </r>
  <r>
    <s v="C100591"/>
    <n v="844"/>
    <s v="Alto Potencial"/>
    <s v="meta_paid"/>
    <s v="CRM"/>
    <s v="Consignado"/>
    <x v="591"/>
    <d v="2024-05-27T14:30:22"/>
    <d v="2024-06-03T14:30:22"/>
    <d v="2024-06-13T14:30:22"/>
    <n v="0.45100000000000001"/>
    <s v="PR"/>
    <x v="3"/>
    <x v="33"/>
  </r>
  <r>
    <s v="C100592"/>
    <n v="736"/>
    <s v="Alto Potencial"/>
    <s v="meta_paid"/>
    <s v="CRM"/>
    <s v="Cartão"/>
    <x v="592"/>
    <d v="2023-03-22T18:24:06"/>
    <d v="2023-03-24T18:24:06"/>
    <m/>
    <n v="0.193"/>
    <s v="MA"/>
    <x v="4"/>
    <x v="32"/>
  </r>
  <r>
    <s v="C100593"/>
    <n v="426"/>
    <s v="Médio"/>
    <s v="tiktok"/>
    <s v="Orgânico"/>
    <s v="Consignado"/>
    <x v="593"/>
    <d v="2025-05-09T13:19:20"/>
    <d v="2025-05-10T13:19:20"/>
    <d v="2025-05-31T13:19:20"/>
    <n v="4.7E-2"/>
    <s v="ES"/>
    <x v="46"/>
    <x v="29"/>
  </r>
  <r>
    <s v="C100594"/>
    <n v="716"/>
    <s v="Digital First"/>
    <s v="crm_push"/>
    <s v="Mídia Paga"/>
    <s v="Consignado"/>
    <x v="594"/>
    <m/>
    <m/>
    <m/>
    <n v="0.39300000000000002"/>
    <s v="RJ"/>
    <x v="4"/>
    <x v="3"/>
  </r>
  <r>
    <s v="C100595"/>
    <n v="340"/>
    <s v="Baixo"/>
    <s v="google_cpc"/>
    <s v="CRM"/>
    <s v="Conta"/>
    <x v="595"/>
    <m/>
    <m/>
    <m/>
    <n v="0.48"/>
    <s v="RS"/>
    <x v="4"/>
    <x v="5"/>
  </r>
  <r>
    <s v="C100596"/>
    <n v="768"/>
    <s v="Médio"/>
    <s v="indicação"/>
    <s v="Mídia Paga"/>
    <s v="Consignado"/>
    <x v="596"/>
    <d v="2023-03-30T14:44:21"/>
    <d v="2023-04-22T14:44:21"/>
    <d v="2023-05-07T14:44:21"/>
    <n v="0.23300000000000001"/>
    <s v="RN"/>
    <x v="51"/>
    <x v="32"/>
  </r>
  <r>
    <s v="C100597"/>
    <n v="596"/>
    <s v="Alto Potencial"/>
    <s v="google_cpc"/>
    <s v="Mídia Paga"/>
    <s v="Empréstimo Pessoal"/>
    <x v="597"/>
    <d v="2025-11-05T01:38:03"/>
    <d v="2025-11-14T01:38:03"/>
    <d v="2025-11-20T01:38:03"/>
    <n v="0.28399999999999997"/>
    <s v="AM"/>
    <x v="52"/>
    <x v="8"/>
  </r>
  <r>
    <s v="C100598"/>
    <n v="341"/>
    <s v="Baixo"/>
    <s v="tiktok"/>
    <s v="Mídia Paga"/>
    <s v="Cartão"/>
    <x v="598"/>
    <m/>
    <m/>
    <m/>
    <n v="0.40799999999999997"/>
    <s v="AM"/>
    <x v="4"/>
    <x v="1"/>
  </r>
  <r>
    <s v="C100599"/>
    <n v="578"/>
    <s v="Médio"/>
    <s v="tiktok"/>
    <s v="Loja"/>
    <s v="Conta"/>
    <x v="599"/>
    <d v="2023-06-02T12:19:55"/>
    <d v="2023-06-06T12:19:55"/>
    <m/>
    <n v="0.246"/>
    <s v="BA"/>
    <x v="4"/>
    <x v="21"/>
  </r>
  <r>
    <s v="C100600"/>
    <n v="758"/>
    <s v="Baixo"/>
    <s v="google_cpc"/>
    <s v="Loja"/>
    <s v="Consignado"/>
    <x v="600"/>
    <d v="2025-06-15T02:57:42"/>
    <d v="2025-06-25T02:57:42"/>
    <m/>
    <n v="0.40400000000000003"/>
    <s v="PB"/>
    <x v="4"/>
    <x v="29"/>
  </r>
  <r>
    <s v="C100601"/>
    <n v="332"/>
    <s v="Médio"/>
    <s v="loja"/>
    <s v="Mídia Paga"/>
    <s v="Conta"/>
    <x v="601"/>
    <d v="2025-06-20T09:26:50"/>
    <m/>
    <m/>
    <n v="0.27900000000000003"/>
    <s v="PE"/>
    <x v="4"/>
    <x v="7"/>
  </r>
  <r>
    <s v="C100602"/>
    <n v="575"/>
    <s v="Baixo"/>
    <s v="meta_paid"/>
    <s v="Orgânico"/>
    <s v="FGTS"/>
    <x v="602"/>
    <d v="2023-01-15T04:32:25"/>
    <d v="2023-02-07T04:32:25"/>
    <m/>
    <n v="0.51900000000000002"/>
    <s v="MG"/>
    <x v="4"/>
    <x v="26"/>
  </r>
  <r>
    <s v="C100603"/>
    <n v="389"/>
    <s v="Digital First"/>
    <s v="google_cpc"/>
    <s v="CRM"/>
    <s v="Consignado"/>
    <x v="603"/>
    <d v="2025-06-11T11:35:46"/>
    <d v="2025-06-18T11:35:46"/>
    <d v="2025-07-14T11:35:46"/>
    <n v="0.248"/>
    <s v="SE"/>
    <x v="12"/>
    <x v="7"/>
  </r>
  <r>
    <s v="C100604"/>
    <n v="823"/>
    <s v="Baixo"/>
    <s v="orgânico"/>
    <s v="Indicação"/>
    <s v="Empréstimo Pessoal"/>
    <x v="604"/>
    <d v="2025-06-05T07:39:18"/>
    <d v="2025-06-19T07:39:18"/>
    <m/>
    <n v="0.14899999999999999"/>
    <s v="RJ"/>
    <x v="4"/>
    <x v="29"/>
  </r>
  <r>
    <s v="C100605"/>
    <n v="459"/>
    <s v="Médio"/>
    <s v="orgânico"/>
    <s v="Indicação"/>
    <s v="Consignado"/>
    <x v="605"/>
    <d v="2023-07-05T01:00:28"/>
    <d v="2023-07-23T01:00:28"/>
    <d v="2023-08-05T01:00:28"/>
    <n v="0.50900000000000001"/>
    <s v="MG"/>
    <x v="7"/>
    <x v="18"/>
  </r>
  <r>
    <s v="C100606"/>
    <n v="757"/>
    <s v="Baixo"/>
    <s v="indicação"/>
    <s v="CRM"/>
    <s v="Cartão"/>
    <x v="606"/>
    <d v="2024-08-06T09:25:32"/>
    <d v="2024-08-06T09:25:32"/>
    <d v="2024-08-15T09:25:32"/>
    <n v="0.372"/>
    <s v="DF"/>
    <x v="6"/>
    <x v="22"/>
  </r>
  <r>
    <s v="C100607"/>
    <n v="698"/>
    <s v="Médio"/>
    <s v="meta_paid"/>
    <s v="Mídia Paga"/>
    <s v="Cartão"/>
    <x v="607"/>
    <d v="2024-04-16T01:14:37"/>
    <d v="2024-04-21T01:14:37"/>
    <d v="2024-05-08T01:14:37"/>
    <n v="0.21099999999999999"/>
    <s v="DF"/>
    <x v="39"/>
    <x v="25"/>
  </r>
  <r>
    <s v="C100608"/>
    <n v="390"/>
    <s v="Digital First"/>
    <s v="meta_paid"/>
    <s v="CRM"/>
    <s v="Empréstimo Pessoal"/>
    <x v="608"/>
    <d v="2025-05-28T18:15:35"/>
    <d v="2025-06-14T18:15:35"/>
    <d v="2025-06-23T18:15:35"/>
    <n v="0.129"/>
    <s v="GO"/>
    <x v="37"/>
    <x v="29"/>
  </r>
  <r>
    <s v="C100609"/>
    <n v="765"/>
    <s v="Alto Potencial"/>
    <s v="google_cpc"/>
    <s v="Orgânico"/>
    <s v="FGTS"/>
    <x v="609"/>
    <d v="2024-06-14T12:52:14"/>
    <d v="2024-06-19T12:52:14"/>
    <d v="2024-07-08T12:52:14"/>
    <n v="0.19700000000000001"/>
    <s v="DF"/>
    <x v="12"/>
    <x v="12"/>
  </r>
  <r>
    <s v="C100610"/>
    <n v="519"/>
    <s v="Digital First"/>
    <s v="orgânico"/>
    <s v="Indicação"/>
    <s v="FGTS"/>
    <x v="610"/>
    <m/>
    <m/>
    <m/>
    <n v="0.56699999999999995"/>
    <s v="RN"/>
    <x v="4"/>
    <x v="17"/>
  </r>
  <r>
    <s v="C100611"/>
    <n v="718"/>
    <s v="Alto Potencial"/>
    <s v="tiktok"/>
    <s v="Mídia Paga"/>
    <s v="Empréstimo Pessoal"/>
    <x v="611"/>
    <d v="2024-03-28T15:32:11"/>
    <d v="2024-04-09T15:32:11"/>
    <m/>
    <n v="0.105"/>
    <s v="SC"/>
    <x v="4"/>
    <x v="25"/>
  </r>
  <r>
    <s v="C100612"/>
    <n v="678"/>
    <s v="Alto Potencial"/>
    <s v="indicação"/>
    <s v="Orgânico"/>
    <s v="Cartão"/>
    <x v="612"/>
    <d v="2023-09-04T19:28:48"/>
    <m/>
    <m/>
    <n v="0.28199999999999997"/>
    <s v="SP"/>
    <x v="4"/>
    <x v="23"/>
  </r>
  <r>
    <s v="C100613"/>
    <n v="746"/>
    <s v="Médio"/>
    <s v="orgânico"/>
    <s v="Orgânico"/>
    <s v="Cartão"/>
    <x v="613"/>
    <d v="2025-10-13T15:47:36"/>
    <d v="2025-10-17T15:47:36"/>
    <m/>
    <n v="9.5000000000000001E-2"/>
    <s v="SE"/>
    <x v="4"/>
    <x v="8"/>
  </r>
  <r>
    <s v="C100614"/>
    <n v="445"/>
    <s v="Pensionista"/>
    <s v="loja"/>
    <s v="Mídia Paga"/>
    <s v="Cartão"/>
    <x v="614"/>
    <d v="2023-09-01T21:18:29"/>
    <d v="2023-09-07T21:18:29"/>
    <d v="2023-09-22T21:18:29"/>
    <n v="0.16"/>
    <s v="MA"/>
    <x v="46"/>
    <x v="23"/>
  </r>
  <r>
    <s v="C100615"/>
    <n v="532"/>
    <s v="Pensionista"/>
    <s v="indicação"/>
    <s v="CRM"/>
    <s v="FGTS"/>
    <x v="615"/>
    <d v="2024-09-24T04:50:51"/>
    <d v="2024-09-30T04:50:51"/>
    <m/>
    <n v="0.375"/>
    <s v="SC"/>
    <x v="4"/>
    <x v="19"/>
  </r>
  <r>
    <s v="C100616"/>
    <n v="670"/>
    <s v="Médio"/>
    <s v="meta_paid"/>
    <s v="Mídia Paga"/>
    <s v="Consignado"/>
    <x v="616"/>
    <d v="2024-04-27T21:10:04"/>
    <d v="2024-05-11T21:10:04"/>
    <m/>
    <n v="0.50900000000000001"/>
    <s v="BA"/>
    <x v="4"/>
    <x v="25"/>
  </r>
  <r>
    <s v="C100617"/>
    <n v="533"/>
    <s v="Médio"/>
    <s v="google_cpc"/>
    <s v="Orgânico"/>
    <s v="Consignado"/>
    <x v="617"/>
    <m/>
    <m/>
    <m/>
    <n v="9.1999999999999998E-2"/>
    <s v="MG"/>
    <x v="4"/>
    <x v="9"/>
  </r>
  <r>
    <s v="C100618"/>
    <n v="666"/>
    <s v="Médio"/>
    <s v="google_cpc"/>
    <s v="CRM"/>
    <s v="Conta"/>
    <x v="618"/>
    <d v="2024-09-11T01:05:00"/>
    <d v="2024-09-22T01:05:00"/>
    <d v="2024-10-05T01:05:00"/>
    <n v="0.58799999999999997"/>
    <s v="SE"/>
    <x v="30"/>
    <x v="19"/>
  </r>
  <r>
    <s v="C100619"/>
    <n v="780"/>
    <s v="Médio"/>
    <s v="meta_paid"/>
    <s v="Indicação"/>
    <s v="FGTS"/>
    <x v="619"/>
    <m/>
    <m/>
    <m/>
    <n v="0.122"/>
    <s v="MG"/>
    <x v="4"/>
    <x v="12"/>
  </r>
  <r>
    <s v="C100620"/>
    <n v="662"/>
    <s v="Baixo"/>
    <s v="tiktok"/>
    <s v="Indicação"/>
    <s v="Conta"/>
    <x v="620"/>
    <d v="2025-03-15T11:29:24"/>
    <d v="2025-03-25T11:29:24"/>
    <m/>
    <n v="0.114"/>
    <s v="SE"/>
    <x v="4"/>
    <x v="20"/>
  </r>
  <r>
    <s v="C100621"/>
    <n v="810"/>
    <s v="Médio"/>
    <s v="google_cpc"/>
    <s v="Mídia Paga"/>
    <s v="FGTS"/>
    <x v="621"/>
    <d v="2024-08-31T00:26:55"/>
    <d v="2024-09-27T00:26:55"/>
    <d v="2024-10-10T00:26:55"/>
    <n v="0.10100000000000001"/>
    <s v="GO"/>
    <x v="22"/>
    <x v="19"/>
  </r>
  <r>
    <s v="C100622"/>
    <n v="394"/>
    <s v="Baixo"/>
    <s v="meta_paid"/>
    <s v="Mídia Paga"/>
    <s v="FGTS"/>
    <x v="622"/>
    <d v="2025-07-05T08:05:40"/>
    <d v="2025-07-27T08:05:40"/>
    <m/>
    <n v="0.192"/>
    <s v="MG"/>
    <x v="4"/>
    <x v="17"/>
  </r>
  <r>
    <s v="C100623"/>
    <n v="515"/>
    <s v="Baixo"/>
    <s v="meta_paid"/>
    <s v="Orgânico"/>
    <s v="Consignado"/>
    <x v="623"/>
    <d v="2024-10-10T13:24:11"/>
    <m/>
    <m/>
    <n v="8.3000000000000004E-2"/>
    <s v="RS"/>
    <x v="4"/>
    <x v="1"/>
  </r>
  <r>
    <s v="C100624"/>
    <n v="842"/>
    <s v="Baixo"/>
    <s v="google_cpc"/>
    <s v="Orgânico"/>
    <s v="Conta"/>
    <x v="624"/>
    <d v="2024-08-11T13:19:32"/>
    <d v="2024-08-11T13:19:32"/>
    <d v="2024-09-11T13:19:32"/>
    <n v="0.27500000000000002"/>
    <s v="SE"/>
    <x v="33"/>
    <x v="22"/>
  </r>
  <r>
    <s v="C100625"/>
    <n v="434"/>
    <s v="Digital First"/>
    <s v="meta_paid"/>
    <s v="Loja"/>
    <s v="Empréstimo Pessoal"/>
    <x v="625"/>
    <m/>
    <m/>
    <m/>
    <n v="0.37"/>
    <s v="PI"/>
    <x v="4"/>
    <x v="21"/>
  </r>
  <r>
    <s v="C100626"/>
    <n v="382"/>
    <s v="Médio"/>
    <s v="google_cpc"/>
    <s v="Mídia Paga"/>
    <s v="Cartão"/>
    <x v="626"/>
    <d v="2024-01-31T06:20:02"/>
    <m/>
    <m/>
    <n v="0.151"/>
    <s v="GO"/>
    <x v="4"/>
    <x v="6"/>
  </r>
  <r>
    <s v="C100627"/>
    <n v="690"/>
    <s v="Médio"/>
    <s v="meta_paid"/>
    <s v="Loja"/>
    <s v="Consignado"/>
    <x v="627"/>
    <m/>
    <m/>
    <m/>
    <n v="0.05"/>
    <s v="CE"/>
    <x v="4"/>
    <x v="26"/>
  </r>
  <r>
    <s v="C100628"/>
    <n v="346"/>
    <s v="Baixo"/>
    <s v="google_cpc"/>
    <s v="Mídia Paga"/>
    <s v="FGTS"/>
    <x v="628"/>
    <m/>
    <m/>
    <m/>
    <n v="0.26600000000000001"/>
    <s v="DF"/>
    <x v="4"/>
    <x v="1"/>
  </r>
  <r>
    <s v="C100629"/>
    <n v="691"/>
    <s v="Médio"/>
    <s v="crm_push"/>
    <s v="Mídia Paga"/>
    <s v="Cartão"/>
    <x v="629"/>
    <d v="2024-05-24T09:13:18"/>
    <d v="2024-05-30T09:13:18"/>
    <m/>
    <n v="8.3000000000000004E-2"/>
    <s v="SP"/>
    <x v="4"/>
    <x v="12"/>
  </r>
  <r>
    <s v="C100630"/>
    <n v="684"/>
    <s v="Alto Potencial"/>
    <s v="google_cpc"/>
    <s v="Mídia Paga"/>
    <s v="FGTS"/>
    <x v="630"/>
    <d v="2023-08-10T15:46:48"/>
    <d v="2023-09-05T15:46:48"/>
    <d v="2023-09-29T15:46:48"/>
    <n v="0.13400000000000001"/>
    <s v="SE"/>
    <x v="11"/>
    <x v="23"/>
  </r>
  <r>
    <s v="C100631"/>
    <n v="680"/>
    <s v="Digital First"/>
    <s v="afiliado"/>
    <s v="Loja"/>
    <s v="FGTS"/>
    <x v="631"/>
    <d v="2024-02-23T01:04:13"/>
    <d v="2024-02-28T01:04:13"/>
    <d v="2024-02-29T01:04:13"/>
    <n v="0.48399999999999999"/>
    <s v="AM"/>
    <x v="34"/>
    <x v="4"/>
  </r>
  <r>
    <s v="C100632"/>
    <n v="376"/>
    <s v="Baixo"/>
    <s v="tiktok"/>
    <s v="CRM"/>
    <s v="Consignado"/>
    <x v="632"/>
    <d v="2024-10-26T08:38:38"/>
    <d v="2024-11-19T08:38:38"/>
    <d v="2024-12-19T08:38:38"/>
    <n v="0.24399999999999999"/>
    <s v="BA"/>
    <x v="47"/>
    <x v="1"/>
  </r>
  <r>
    <s v="C100633"/>
    <n v="558"/>
    <s v="Médio"/>
    <s v="meta_paid"/>
    <s v="Indicação"/>
    <s v="Consignado"/>
    <x v="633"/>
    <d v="2025-05-03T02:46:54"/>
    <d v="2025-05-10T02:46:54"/>
    <d v="2025-06-05T02:46:54"/>
    <n v="0.54200000000000004"/>
    <s v="GO"/>
    <x v="41"/>
    <x v="24"/>
  </r>
  <r>
    <s v="C100634"/>
    <n v="698"/>
    <s v="Baixo"/>
    <s v="tiktok"/>
    <s v="Orgânico"/>
    <s v="Consignado"/>
    <x v="634"/>
    <d v="2023-06-02T03:54:28"/>
    <d v="2023-06-10T03:54:28"/>
    <d v="2023-07-05T03:54:28"/>
    <n v="0.54"/>
    <s v="BA"/>
    <x v="33"/>
    <x v="21"/>
  </r>
  <r>
    <s v="C100635"/>
    <n v="399"/>
    <s v="Médio"/>
    <s v="meta_paid"/>
    <s v="Mídia Paga"/>
    <s v="Consignado"/>
    <x v="635"/>
    <d v="2024-04-25T12:31:49"/>
    <d v="2024-05-11T12:31:49"/>
    <d v="2024-06-10T12:31:49"/>
    <n v="0.57599999999999996"/>
    <s v="PE"/>
    <x v="33"/>
    <x v="33"/>
  </r>
  <r>
    <s v="C100636"/>
    <n v="800"/>
    <s v="Pensionista"/>
    <s v="google_cpc"/>
    <s v="CRM"/>
    <s v="FGTS"/>
    <x v="636"/>
    <d v="2024-04-19T10:12:18"/>
    <d v="2024-04-28T10:12:18"/>
    <d v="2024-05-18T10:12:18"/>
    <n v="0.50900000000000001"/>
    <s v="RN"/>
    <x v="16"/>
    <x v="33"/>
  </r>
  <r>
    <s v="C100637"/>
    <n v="682"/>
    <s v="Alto Potencial"/>
    <s v="crm_push"/>
    <s v="Mídia Paga"/>
    <s v="FGTS"/>
    <x v="637"/>
    <m/>
    <m/>
    <m/>
    <n v="0.27600000000000002"/>
    <s v="RJ"/>
    <x v="4"/>
    <x v="17"/>
  </r>
  <r>
    <s v="C100638"/>
    <n v="491"/>
    <s v="Baixo"/>
    <s v="loja"/>
    <s v="CRM"/>
    <s v="Conta"/>
    <x v="638"/>
    <m/>
    <m/>
    <m/>
    <n v="0.37"/>
    <s v="SC"/>
    <x v="4"/>
    <x v="13"/>
  </r>
  <r>
    <s v="C100639"/>
    <n v="644"/>
    <s v="Baixo"/>
    <s v="indicação"/>
    <s v="Mídia Paga"/>
    <s v="Consignado"/>
    <x v="639"/>
    <m/>
    <m/>
    <m/>
    <n v="0.33300000000000002"/>
    <s v="MG"/>
    <x v="4"/>
    <x v="25"/>
  </r>
  <r>
    <s v="C100640"/>
    <n v="309"/>
    <s v="Médio"/>
    <s v="orgânico"/>
    <s v="CRM"/>
    <s v="FGTS"/>
    <x v="640"/>
    <d v="2024-10-10T20:00:31"/>
    <d v="2024-10-23T20:00:31"/>
    <d v="2024-11-19T20:00:31"/>
    <n v="0.20899999999999999"/>
    <s v="DF"/>
    <x v="39"/>
    <x v="1"/>
  </r>
  <r>
    <s v="C100641"/>
    <n v="563"/>
    <s v="Baixo"/>
    <s v="meta_paid"/>
    <s v="CRM"/>
    <s v="Conta"/>
    <x v="641"/>
    <d v="2025-02-16T18:24:07"/>
    <d v="2025-03-09T18:24:07"/>
    <m/>
    <n v="0.39400000000000002"/>
    <s v="AL"/>
    <x v="4"/>
    <x v="0"/>
  </r>
  <r>
    <s v="C100642"/>
    <n v="567"/>
    <s v="Digital First"/>
    <s v="meta_paid"/>
    <s v="Mídia Paga"/>
    <s v="Empréstimo Pessoal"/>
    <x v="642"/>
    <d v="2025-09-24T10:24:37"/>
    <d v="2025-10-09T10:24:37"/>
    <d v="2025-10-23T10:24:37"/>
    <n v="0.63500000000000001"/>
    <s v="PR"/>
    <x v="21"/>
    <x v="31"/>
  </r>
  <r>
    <s v="C100643"/>
    <n v="494"/>
    <s v="Baixo"/>
    <s v="orgânico"/>
    <s v="Mídia Paga"/>
    <s v="Consignado"/>
    <x v="643"/>
    <d v="2025-06-24T13:51:07"/>
    <d v="2025-07-04T13:51:07"/>
    <d v="2025-08-03T13:51:07"/>
    <n v="0.10100000000000001"/>
    <s v="SE"/>
    <x v="12"/>
    <x v="7"/>
  </r>
  <r>
    <s v="C100644"/>
    <n v="706"/>
    <s v="Médio"/>
    <s v="crm_push"/>
    <s v="Mídia Paga"/>
    <s v="Consignado"/>
    <x v="644"/>
    <d v="2024-10-08T12:50:31"/>
    <m/>
    <m/>
    <n v="0.29699999999999999"/>
    <s v="PA"/>
    <x v="4"/>
    <x v="1"/>
  </r>
  <r>
    <s v="C100645"/>
    <n v="595"/>
    <s v="Baixo"/>
    <s v="meta_paid"/>
    <s v="Indicação"/>
    <s v="FGTS"/>
    <x v="645"/>
    <m/>
    <m/>
    <m/>
    <n v="0.42599999999999999"/>
    <s v="AM"/>
    <x v="4"/>
    <x v="1"/>
  </r>
  <r>
    <s v="C100646"/>
    <n v="396"/>
    <s v="Digital First"/>
    <s v="loja"/>
    <s v="Mídia Paga"/>
    <s v="Conta"/>
    <x v="646"/>
    <m/>
    <m/>
    <m/>
    <n v="0.16"/>
    <s v="RJ"/>
    <x v="4"/>
    <x v="26"/>
  </r>
  <r>
    <s v="C100647"/>
    <n v="761"/>
    <s v="Médio"/>
    <s v="meta_paid"/>
    <s v="Orgânico"/>
    <s v="Empréstimo Pessoal"/>
    <x v="647"/>
    <d v="2024-11-10T13:47:51"/>
    <m/>
    <m/>
    <n v="0.50700000000000001"/>
    <s v="PB"/>
    <x v="4"/>
    <x v="1"/>
  </r>
  <r>
    <s v="C100648"/>
    <n v="386"/>
    <s v="Baixo"/>
    <s v="tiktok"/>
    <s v="Mídia Paga"/>
    <s v="FGTS"/>
    <x v="648"/>
    <d v="2024-05-16T07:54:33"/>
    <d v="2024-06-06T07:54:33"/>
    <d v="2024-06-28T07:54:33"/>
    <n v="0.02"/>
    <s v="PE"/>
    <x v="42"/>
    <x v="33"/>
  </r>
  <r>
    <s v="C100649"/>
    <n v="376"/>
    <s v="Médio"/>
    <s v="indicação"/>
    <s v="Mídia Paga"/>
    <s v="Cartão"/>
    <x v="649"/>
    <d v="2024-07-03T03:40:43"/>
    <d v="2024-07-19T03:40:43"/>
    <d v="2024-07-22T03:40:43"/>
    <n v="0.46800000000000003"/>
    <s v="MA"/>
    <x v="41"/>
    <x v="15"/>
  </r>
  <r>
    <s v="C100650"/>
    <n v="782"/>
    <s v="Médio"/>
    <s v="loja"/>
    <s v="CRM"/>
    <s v="FGTS"/>
    <x v="650"/>
    <d v="2025-03-04T06:41:31"/>
    <d v="2025-03-08T06:41:31"/>
    <m/>
    <n v="0.53400000000000003"/>
    <s v="AM"/>
    <x v="4"/>
    <x v="20"/>
  </r>
  <r>
    <s v="C100651"/>
    <n v="445"/>
    <s v="Alto Potencial"/>
    <s v="orgânico"/>
    <s v="Orgânico"/>
    <s v="Consignado"/>
    <x v="651"/>
    <d v="2025-02-12T07:38:03"/>
    <d v="2025-03-07T07:38:03"/>
    <d v="2025-04-08T07:38:03"/>
    <n v="0.14499999999999999"/>
    <s v="SP"/>
    <x v="53"/>
    <x v="0"/>
  </r>
  <r>
    <s v="C100652"/>
    <n v="410"/>
    <s v="Pensionista"/>
    <s v="meta_paid"/>
    <s v="CRM"/>
    <s v="Cartão"/>
    <x v="652"/>
    <d v="2025-04-12T22:42:44"/>
    <d v="2025-04-26T22:42:44"/>
    <d v="2025-05-14T22:42:44"/>
    <n v="0.40899999999999997"/>
    <s v="RJ"/>
    <x v="19"/>
    <x v="24"/>
  </r>
  <r>
    <s v="C100653"/>
    <n v="596"/>
    <s v="Baixo"/>
    <s v="google_cpc"/>
    <s v="CRM"/>
    <s v="Consignado"/>
    <x v="653"/>
    <d v="2023-10-12T14:31:04"/>
    <m/>
    <m/>
    <n v="0.10199999999999999"/>
    <s v="BA"/>
    <x v="4"/>
    <x v="30"/>
  </r>
  <r>
    <s v="C100654"/>
    <n v="725"/>
    <s v="Alto Potencial"/>
    <s v="google_cpc"/>
    <s v="Orgânico"/>
    <s v="Consignado"/>
    <x v="654"/>
    <m/>
    <m/>
    <m/>
    <n v="0.45200000000000001"/>
    <s v="AM"/>
    <x v="4"/>
    <x v="12"/>
  </r>
  <r>
    <s v="C100655"/>
    <n v="633"/>
    <s v="Digital First"/>
    <s v="orgânico"/>
    <s v="Mídia Paga"/>
    <s v="Empréstimo Pessoal"/>
    <x v="655"/>
    <d v="2025-06-15T23:29:03"/>
    <m/>
    <m/>
    <n v="0.501"/>
    <s v="ES"/>
    <x v="4"/>
    <x v="29"/>
  </r>
  <r>
    <s v="C100656"/>
    <n v="822"/>
    <s v="Baixo"/>
    <s v="tiktok"/>
    <s v="Mídia Paga"/>
    <s v="Consignado"/>
    <x v="656"/>
    <m/>
    <m/>
    <m/>
    <n v="0.17699999999999999"/>
    <s v="ES"/>
    <x v="4"/>
    <x v="14"/>
  </r>
  <r>
    <s v="C100657"/>
    <n v="837"/>
    <s v="Baixo"/>
    <s v="tiktok"/>
    <s v="Mídia Paga"/>
    <s v="Consignado"/>
    <x v="657"/>
    <d v="2024-06-28T23:55:33"/>
    <d v="2024-07-06T23:55:33"/>
    <m/>
    <n v="0.10100000000000001"/>
    <s v="SP"/>
    <x v="4"/>
    <x v="15"/>
  </r>
  <r>
    <s v="C100658"/>
    <n v="461"/>
    <s v="Médio"/>
    <s v="meta_paid"/>
    <s v="Mídia Paga"/>
    <s v="Consignado"/>
    <x v="658"/>
    <d v="2023-03-13T23:43:58"/>
    <d v="2023-03-13T23:43:58"/>
    <m/>
    <n v="0.16800000000000001"/>
    <s v="PR"/>
    <x v="4"/>
    <x v="9"/>
  </r>
  <r>
    <s v="C100659"/>
    <n v="729"/>
    <s v="Digital First"/>
    <s v="meta_paid"/>
    <s v="Indicação"/>
    <s v="FGTS"/>
    <x v="659"/>
    <d v="2023-09-09T21:56:32"/>
    <d v="2023-09-09T21:56:32"/>
    <m/>
    <n v="0.156"/>
    <s v="DF"/>
    <x v="4"/>
    <x v="23"/>
  </r>
  <r>
    <s v="C100660"/>
    <n v="368"/>
    <s v="Baixo"/>
    <s v="tiktok"/>
    <s v="CRM"/>
    <s v="Consignado"/>
    <x v="660"/>
    <d v="2023-09-08T09:35:48"/>
    <d v="2023-09-29T09:35:48"/>
    <m/>
    <n v="0.53700000000000003"/>
    <s v="PB"/>
    <x v="4"/>
    <x v="2"/>
  </r>
  <r>
    <s v="C100661"/>
    <n v="432"/>
    <s v="Baixo"/>
    <s v="loja"/>
    <s v="Mídia Paga"/>
    <s v="FGTS"/>
    <x v="661"/>
    <d v="2023-03-14T09:01:07"/>
    <d v="2023-04-05T09:01:07"/>
    <d v="2023-04-21T09:01:07"/>
    <n v="0.19700000000000001"/>
    <s v="RJ"/>
    <x v="16"/>
    <x v="32"/>
  </r>
  <r>
    <s v="C100662"/>
    <n v="488"/>
    <s v="Alto Potencial"/>
    <s v="google_cpc"/>
    <s v="Indicação"/>
    <s v="Conta"/>
    <x v="662"/>
    <m/>
    <m/>
    <m/>
    <n v="5.8999999999999997E-2"/>
    <s v="MG"/>
    <x v="4"/>
    <x v="25"/>
  </r>
  <r>
    <s v="C100663"/>
    <n v="578"/>
    <s v="Médio"/>
    <s v="crm_push"/>
    <s v="Indicação"/>
    <s v="Empréstimo Pessoal"/>
    <x v="663"/>
    <m/>
    <m/>
    <m/>
    <n v="0.40699999999999997"/>
    <s v="DF"/>
    <x v="4"/>
    <x v="5"/>
  </r>
  <r>
    <s v="C100664"/>
    <n v="729"/>
    <s v="Médio"/>
    <s v="meta_paid"/>
    <s v="Mídia Paga"/>
    <s v="FGTS"/>
    <x v="664"/>
    <d v="2024-03-09T21:13:48"/>
    <d v="2024-03-19T21:13:48"/>
    <d v="2024-04-02T21:13:48"/>
    <n v="0.42099999999999999"/>
    <s v="CE"/>
    <x v="30"/>
    <x v="4"/>
  </r>
  <r>
    <s v="C100665"/>
    <n v="841"/>
    <s v="Pensionista"/>
    <s v="orgânico"/>
    <s v="Loja"/>
    <s v="FGTS"/>
    <x v="665"/>
    <d v="2023-09-13T12:06:05"/>
    <m/>
    <m/>
    <n v="0.56299999999999994"/>
    <s v="SC"/>
    <x v="4"/>
    <x v="23"/>
  </r>
  <r>
    <s v="C100666"/>
    <n v="460"/>
    <s v="Médio"/>
    <s v="loja"/>
    <s v="Mídia Paga"/>
    <s v="Conta"/>
    <x v="666"/>
    <m/>
    <m/>
    <m/>
    <n v="0.55500000000000005"/>
    <s v="BA"/>
    <x v="4"/>
    <x v="16"/>
  </r>
  <r>
    <s v="C100667"/>
    <n v="752"/>
    <s v="Baixo"/>
    <s v="meta_paid"/>
    <s v="Loja"/>
    <s v="Consignado"/>
    <x v="667"/>
    <d v="2024-05-16T22:53:48"/>
    <d v="2024-05-16T22:53:48"/>
    <d v="2024-05-31T22:53:48"/>
    <n v="0.28000000000000003"/>
    <s v="GO"/>
    <x v="54"/>
    <x v="12"/>
  </r>
  <r>
    <s v="C100668"/>
    <n v="469"/>
    <s v="Alto Potencial"/>
    <s v="google_cpc"/>
    <s v="Mídia Paga"/>
    <s v="Consignado"/>
    <x v="668"/>
    <d v="2023-06-14T17:06:13"/>
    <d v="2023-06-16T17:06:13"/>
    <m/>
    <n v="0.249"/>
    <s v="SP"/>
    <x v="4"/>
    <x v="21"/>
  </r>
  <r>
    <s v="C100669"/>
    <n v="356"/>
    <s v="Médio"/>
    <s v="google_cpc"/>
    <s v="CRM"/>
    <s v="Conta"/>
    <x v="669"/>
    <d v="2024-09-20T10:22:09"/>
    <d v="2024-09-20T10:22:09"/>
    <d v="2024-10-12T10:22:09"/>
    <n v="0.63500000000000001"/>
    <s v="AM"/>
    <x v="41"/>
    <x v="27"/>
  </r>
  <r>
    <s v="C100670"/>
    <n v="539"/>
    <s v="Médio"/>
    <s v="google_cpc"/>
    <s v="Mídia Paga"/>
    <s v="Conta"/>
    <x v="670"/>
    <m/>
    <m/>
    <m/>
    <n v="0.5"/>
    <s v="BA"/>
    <x v="4"/>
    <x v="12"/>
  </r>
  <r>
    <s v="C100671"/>
    <n v="657"/>
    <s v="Baixo"/>
    <s v="orgânico"/>
    <s v="Indicação"/>
    <s v="FGTS"/>
    <x v="671"/>
    <m/>
    <m/>
    <m/>
    <n v="0.20499999999999999"/>
    <s v="AM"/>
    <x v="4"/>
    <x v="11"/>
  </r>
  <r>
    <s v="C100672"/>
    <n v="500"/>
    <s v="Baixo"/>
    <s v="google_cpc"/>
    <s v="Mídia Paga"/>
    <s v="Consignado"/>
    <x v="672"/>
    <d v="2025-07-28T17:22:12"/>
    <d v="2025-07-28T17:22:12"/>
    <d v="2025-08-05T17:22:12"/>
    <n v="0.39800000000000002"/>
    <s v="DF"/>
    <x v="40"/>
    <x v="17"/>
  </r>
  <r>
    <s v="C100673"/>
    <n v="743"/>
    <s v="Pensionista"/>
    <s v="google_cpc"/>
    <s v="Mídia Paga"/>
    <s v="Consignado"/>
    <x v="673"/>
    <m/>
    <m/>
    <m/>
    <n v="0.1"/>
    <s v="MA"/>
    <x v="4"/>
    <x v="10"/>
  </r>
  <r>
    <s v="C100674"/>
    <n v="601"/>
    <s v="Digital First"/>
    <s v="orgânico"/>
    <s v="CRM"/>
    <s v="FGTS"/>
    <x v="674"/>
    <m/>
    <m/>
    <m/>
    <n v="0.14599999999999999"/>
    <s v="AM"/>
    <x v="4"/>
    <x v="1"/>
  </r>
  <r>
    <s v="C100675"/>
    <n v="405"/>
    <s v="Alto Potencial"/>
    <s v="tiktok"/>
    <s v="CRM"/>
    <s v="FGTS"/>
    <x v="675"/>
    <d v="2024-08-30T04:14:57"/>
    <d v="2024-09-23T04:14:57"/>
    <d v="2024-09-24T04:14:57"/>
    <n v="0.35"/>
    <s v="BA"/>
    <x v="26"/>
    <x v="19"/>
  </r>
  <r>
    <s v="C100676"/>
    <n v="400"/>
    <s v="Digital First"/>
    <s v="meta_paid"/>
    <s v="Orgânico"/>
    <s v="FGTS"/>
    <x v="676"/>
    <d v="2025-10-22T13:18:01"/>
    <d v="2025-11-15T13:18:01"/>
    <m/>
    <n v="0.56100000000000005"/>
    <s v="PR"/>
    <x v="4"/>
    <x v="8"/>
  </r>
  <r>
    <s v="C100677"/>
    <n v="396"/>
    <s v="Médio"/>
    <s v="tiktok"/>
    <s v="Orgânico"/>
    <s v="Conta"/>
    <x v="677"/>
    <d v="2023-04-13T14:13:49"/>
    <d v="2023-04-15T14:13:49"/>
    <d v="2023-04-22T14:13:49"/>
    <n v="0.42799999999999999"/>
    <s v="RJ"/>
    <x v="35"/>
    <x v="32"/>
  </r>
  <r>
    <s v="C100678"/>
    <n v="328"/>
    <s v="Digital First"/>
    <s v="orgânico"/>
    <s v="Orgânico"/>
    <s v="Empréstimo Pessoal"/>
    <x v="678"/>
    <m/>
    <m/>
    <m/>
    <n v="0.55500000000000005"/>
    <s v="RJ"/>
    <x v="4"/>
    <x v="8"/>
  </r>
  <r>
    <s v="C100679"/>
    <n v="805"/>
    <s v="Alto Potencial"/>
    <s v="google_cpc"/>
    <s v="Mídia Paga"/>
    <s v="Empréstimo Pessoal"/>
    <x v="679"/>
    <d v="2024-12-04T09:16:28"/>
    <d v="2024-12-13T09:16:28"/>
    <d v="2025-01-06T09:16:28"/>
    <n v="0.19900000000000001"/>
    <s v="PR"/>
    <x v="0"/>
    <x v="16"/>
  </r>
  <r>
    <s v="C100680"/>
    <n v="737"/>
    <s v="Digital First"/>
    <s v="tiktok"/>
    <s v="Mídia Paga"/>
    <s v="Conta"/>
    <x v="680"/>
    <m/>
    <m/>
    <m/>
    <n v="0.13600000000000001"/>
    <s v="MG"/>
    <x v="4"/>
    <x v="25"/>
  </r>
  <r>
    <s v="C100681"/>
    <n v="678"/>
    <s v="Médio"/>
    <s v="crm_push"/>
    <s v="Mídia Paga"/>
    <s v="FGTS"/>
    <x v="681"/>
    <d v="2023-09-22T19:20:23"/>
    <d v="2023-09-23T19:20:23"/>
    <d v="2023-10-11T19:20:23"/>
    <n v="0.68100000000000005"/>
    <s v="SE"/>
    <x v="1"/>
    <x v="2"/>
  </r>
  <r>
    <s v="C100682"/>
    <n v="372"/>
    <s v="Médio"/>
    <s v="meta_paid"/>
    <s v="Indicação"/>
    <s v="Consignado"/>
    <x v="682"/>
    <m/>
    <m/>
    <m/>
    <n v="0.36499999999999999"/>
    <s v="DF"/>
    <x v="4"/>
    <x v="32"/>
  </r>
  <r>
    <s v="C100683"/>
    <n v="553"/>
    <s v="Alto Potencial"/>
    <s v="crm_push"/>
    <s v="Mídia Paga"/>
    <s v="FGTS"/>
    <x v="683"/>
    <d v="2024-08-21T15:17:37"/>
    <m/>
    <m/>
    <n v="2.5999999999999999E-2"/>
    <s v="MA"/>
    <x v="4"/>
    <x v="22"/>
  </r>
  <r>
    <s v="C100684"/>
    <n v="815"/>
    <s v="Médio"/>
    <s v="crm_push"/>
    <s v="Mídia Paga"/>
    <s v="FGTS"/>
    <x v="684"/>
    <d v="2025-08-06T22:31:59"/>
    <m/>
    <m/>
    <n v="0.43099999999999999"/>
    <s v="CE"/>
    <x v="4"/>
    <x v="17"/>
  </r>
  <r>
    <s v="C100685"/>
    <n v="849"/>
    <s v="Médio"/>
    <s v="crm_push"/>
    <s v="CRM"/>
    <s v="Empréstimo Pessoal"/>
    <x v="685"/>
    <m/>
    <m/>
    <m/>
    <n v="0.40300000000000002"/>
    <s v="SC"/>
    <x v="4"/>
    <x v="24"/>
  </r>
  <r>
    <s v="C100686"/>
    <n v="319"/>
    <s v="Baixo"/>
    <s v="orgânico"/>
    <s v="Mídia Paga"/>
    <s v="Consignado"/>
    <x v="686"/>
    <m/>
    <m/>
    <m/>
    <n v="0.44900000000000001"/>
    <s v="MA"/>
    <x v="4"/>
    <x v="32"/>
  </r>
  <r>
    <s v="C100687"/>
    <n v="834"/>
    <s v="Baixo"/>
    <s v="orgânico"/>
    <s v="Mídia Paga"/>
    <s v="Cartão"/>
    <x v="687"/>
    <m/>
    <m/>
    <m/>
    <n v="0.35699999999999998"/>
    <s v="GO"/>
    <x v="4"/>
    <x v="26"/>
  </r>
  <r>
    <s v="C100688"/>
    <n v="720"/>
    <s v="Médio"/>
    <s v="crm_push"/>
    <s v="Orgânico"/>
    <s v="Empréstimo Pessoal"/>
    <x v="688"/>
    <d v="2023-10-22T20:04:14"/>
    <d v="2023-10-31T20:04:14"/>
    <d v="2023-12-03T20:04:14"/>
    <n v="0.68200000000000005"/>
    <s v="DF"/>
    <x v="22"/>
    <x v="30"/>
  </r>
  <r>
    <s v="C100689"/>
    <n v="745"/>
    <s v="Médio"/>
    <s v="orgânico"/>
    <s v="Mídia Paga"/>
    <s v="Cartão"/>
    <x v="689"/>
    <m/>
    <m/>
    <m/>
    <n v="0.61"/>
    <s v="RJ"/>
    <x v="4"/>
    <x v="7"/>
  </r>
  <r>
    <s v="C100690"/>
    <n v="435"/>
    <s v="Médio"/>
    <s v="meta_paid"/>
    <s v="CRM"/>
    <s v="Cartão"/>
    <x v="690"/>
    <d v="2023-03-05T21:10:45"/>
    <d v="2023-03-26T21:10:45"/>
    <d v="2023-04-14T21:10:45"/>
    <n v="0.22500000000000001"/>
    <s v="PA"/>
    <x v="16"/>
    <x v="9"/>
  </r>
  <r>
    <s v="C100691"/>
    <n v="804"/>
    <s v="Digital First"/>
    <s v="google_cpc"/>
    <s v="Mídia Paga"/>
    <s v="Consignado"/>
    <x v="691"/>
    <d v="2025-04-28T09:11:22"/>
    <d v="2025-05-15T09:11:22"/>
    <d v="2025-06-14T09:11:22"/>
    <n v="8.5999999999999993E-2"/>
    <s v="PB"/>
    <x v="42"/>
    <x v="24"/>
  </r>
  <r>
    <s v="C100692"/>
    <n v="600"/>
    <s v="Alto Potencial"/>
    <s v="meta_paid"/>
    <s v="Mídia Paga"/>
    <s v="Consignado"/>
    <x v="692"/>
    <d v="2023-12-21T03:59:44"/>
    <m/>
    <m/>
    <n v="0.29599999999999999"/>
    <s v="CE"/>
    <x v="4"/>
    <x v="5"/>
  </r>
  <r>
    <s v="C100693"/>
    <n v="332"/>
    <s v="Baixo"/>
    <s v="google_cpc"/>
    <s v="Indicação"/>
    <s v="Consignado"/>
    <x v="693"/>
    <d v="2023-03-12T07:09:20"/>
    <d v="2023-03-27T07:09:20"/>
    <m/>
    <n v="0.13900000000000001"/>
    <s v="PB"/>
    <x v="4"/>
    <x v="9"/>
  </r>
  <r>
    <s v="C100694"/>
    <n v="577"/>
    <s v="Alto Potencial"/>
    <s v="meta_paid"/>
    <s v="Mídia Paga"/>
    <s v="Cartão"/>
    <x v="694"/>
    <d v="2023-10-29T23:29:44"/>
    <d v="2023-11-06T23:29:44"/>
    <d v="2023-11-17T23:29:44"/>
    <n v="0.51600000000000001"/>
    <s v="SP"/>
    <x v="22"/>
    <x v="30"/>
  </r>
  <r>
    <s v="C100695"/>
    <n v="432"/>
    <s v="Médio"/>
    <s v="meta_paid"/>
    <s v="Mídia Paga"/>
    <s v="Consignado"/>
    <x v="695"/>
    <m/>
    <m/>
    <m/>
    <n v="0.32800000000000001"/>
    <s v="RJ"/>
    <x v="4"/>
    <x v="25"/>
  </r>
  <r>
    <s v="C100696"/>
    <n v="826"/>
    <s v="Médio"/>
    <s v="indicação"/>
    <s v="Loja"/>
    <s v="Consignado"/>
    <x v="696"/>
    <d v="2024-03-22T00:59:42"/>
    <d v="2024-04-09T00:59:42"/>
    <m/>
    <n v="0.111"/>
    <s v="SC"/>
    <x v="4"/>
    <x v="25"/>
  </r>
  <r>
    <s v="C100697"/>
    <n v="425"/>
    <s v="Alto Potencial"/>
    <s v="indicação"/>
    <s v="Mídia Paga"/>
    <s v="FGTS"/>
    <x v="697"/>
    <m/>
    <m/>
    <m/>
    <n v="0.48399999999999999"/>
    <s v="ES"/>
    <x v="4"/>
    <x v="16"/>
  </r>
  <r>
    <s v="C100698"/>
    <n v="644"/>
    <s v="Médio"/>
    <s v="crm_push"/>
    <s v="Mídia Paga"/>
    <s v="FGTS"/>
    <x v="698"/>
    <d v="2024-10-20T05:27:18"/>
    <m/>
    <m/>
    <n v="0.51400000000000001"/>
    <s v="AL"/>
    <x v="4"/>
    <x v="1"/>
  </r>
  <r>
    <s v="C100699"/>
    <n v="316"/>
    <s v="Médio"/>
    <s v="indicação"/>
    <s v="Mídia Paga"/>
    <s v="FGTS"/>
    <x v="699"/>
    <d v="2023-08-04T11:58:19"/>
    <d v="2023-08-18T11:58:19"/>
    <d v="2023-09-01T11:58:19"/>
    <n v="0.23100000000000001"/>
    <s v="PR"/>
    <x v="2"/>
    <x v="18"/>
  </r>
  <r>
    <s v="C100700"/>
    <n v="677"/>
    <s v="Médio"/>
    <s v="indicação"/>
    <s v="CRM"/>
    <s v="Empréstimo Pessoal"/>
    <x v="700"/>
    <d v="2023-01-27T22:25:20"/>
    <m/>
    <m/>
    <n v="0.38600000000000001"/>
    <s v="RJ"/>
    <x v="4"/>
    <x v="26"/>
  </r>
  <r>
    <s v="C100701"/>
    <n v="359"/>
    <s v="Baixo"/>
    <s v="afiliado"/>
    <s v="Mídia Paga"/>
    <s v="Consignado"/>
    <x v="701"/>
    <m/>
    <m/>
    <m/>
    <n v="0.309"/>
    <s v="PA"/>
    <x v="4"/>
    <x v="3"/>
  </r>
  <r>
    <s v="C100702"/>
    <n v="766"/>
    <s v="Alto Potencial"/>
    <s v="google_cpc"/>
    <s v="CRM"/>
    <s v="FGTS"/>
    <x v="702"/>
    <m/>
    <m/>
    <m/>
    <n v="0.16200000000000001"/>
    <s v="PB"/>
    <x v="4"/>
    <x v="11"/>
  </r>
  <r>
    <s v="C100703"/>
    <n v="690"/>
    <s v="Alto Potencial"/>
    <s v="meta_paid"/>
    <s v="Mídia Paga"/>
    <s v="FGTS"/>
    <x v="703"/>
    <m/>
    <m/>
    <m/>
    <n v="0.376"/>
    <s v="GO"/>
    <x v="4"/>
    <x v="31"/>
  </r>
  <r>
    <s v="C100704"/>
    <n v="486"/>
    <s v="Médio"/>
    <s v="tiktok"/>
    <s v="Mídia Paga"/>
    <s v="Consignado"/>
    <x v="704"/>
    <m/>
    <m/>
    <m/>
    <n v="0.36599999999999999"/>
    <s v="RS"/>
    <x v="4"/>
    <x v="6"/>
  </r>
  <r>
    <s v="C100705"/>
    <n v="797"/>
    <s v="Digital First"/>
    <s v="google_cpc"/>
    <s v="CRM"/>
    <s v="FGTS"/>
    <x v="705"/>
    <d v="2024-01-07T04:20:52"/>
    <d v="2024-01-19T04:20:52"/>
    <m/>
    <n v="0.129"/>
    <s v="PB"/>
    <x v="4"/>
    <x v="11"/>
  </r>
  <r>
    <s v="C100706"/>
    <n v="660"/>
    <s v="Baixo"/>
    <s v="crm_push"/>
    <s v="Mídia Paga"/>
    <s v="Conta"/>
    <x v="706"/>
    <d v="2024-01-05T00:11:53"/>
    <m/>
    <m/>
    <n v="0.49099999999999999"/>
    <s v="SC"/>
    <x v="4"/>
    <x v="11"/>
  </r>
  <r>
    <s v="C100707"/>
    <n v="748"/>
    <s v="Baixo"/>
    <s v="google_cpc"/>
    <s v="Mídia Paga"/>
    <s v="Conta"/>
    <x v="707"/>
    <m/>
    <m/>
    <m/>
    <n v="0.34100000000000003"/>
    <s v="MA"/>
    <x v="4"/>
    <x v="30"/>
  </r>
  <r>
    <s v="C100708"/>
    <n v="480"/>
    <s v="Médio"/>
    <s v="meta_paid"/>
    <s v="CRM"/>
    <s v="Consignado"/>
    <x v="708"/>
    <d v="2023-06-15T16:50:26"/>
    <d v="2023-06-24T16:50:26"/>
    <d v="2023-07-14T16:50:26"/>
    <n v="0.219"/>
    <s v="AM"/>
    <x v="11"/>
    <x v="21"/>
  </r>
  <r>
    <s v="C100709"/>
    <n v="429"/>
    <s v="Médio"/>
    <s v="google_cpc"/>
    <s v="Indicação"/>
    <s v="Cartão"/>
    <x v="709"/>
    <d v="2024-10-30T10:15:41"/>
    <m/>
    <m/>
    <n v="0.22600000000000001"/>
    <s v="RN"/>
    <x v="4"/>
    <x v="1"/>
  </r>
  <r>
    <s v="C100710"/>
    <n v="448"/>
    <s v="Alto Potencial"/>
    <s v="tiktok"/>
    <s v="Mídia Paga"/>
    <s v="Empréstimo Pessoal"/>
    <x v="710"/>
    <d v="2025-06-08T04:23:36"/>
    <m/>
    <m/>
    <n v="0.124"/>
    <s v="AL"/>
    <x v="4"/>
    <x v="29"/>
  </r>
  <r>
    <s v="C100711"/>
    <n v="771"/>
    <s v="Médio"/>
    <s v="tiktok"/>
    <s v="CRM"/>
    <s v="Consignado"/>
    <x v="711"/>
    <d v="2023-08-24T18:22:37"/>
    <d v="2023-09-05T18:22:37"/>
    <m/>
    <n v="0.26400000000000001"/>
    <s v="AL"/>
    <x v="4"/>
    <x v="18"/>
  </r>
  <r>
    <s v="C100712"/>
    <n v="799"/>
    <s v="Baixo"/>
    <s v="orgânico"/>
    <s v="Mídia Paga"/>
    <s v="FGTS"/>
    <x v="712"/>
    <d v="2023-04-10T16:53:20"/>
    <d v="2023-04-22T16:53:20"/>
    <m/>
    <n v="5.0999999999999997E-2"/>
    <s v="RN"/>
    <x v="4"/>
    <x v="32"/>
  </r>
  <r>
    <s v="C100713"/>
    <n v="654"/>
    <s v="Digital First"/>
    <s v="meta_paid"/>
    <s v="Loja"/>
    <s v="FGTS"/>
    <x v="713"/>
    <d v="2025-04-10T18:08:50"/>
    <d v="2025-04-16T18:08:50"/>
    <d v="2025-05-04T18:08:50"/>
    <n v="0.25900000000000001"/>
    <s v="MG"/>
    <x v="17"/>
    <x v="24"/>
  </r>
  <r>
    <s v="C100714"/>
    <n v="510"/>
    <s v="Digital First"/>
    <s v="tiktok"/>
    <s v="Indicação"/>
    <s v="Consignado"/>
    <x v="714"/>
    <d v="2024-10-02T15:10:04"/>
    <m/>
    <m/>
    <n v="0.223"/>
    <s v="ES"/>
    <x v="4"/>
    <x v="27"/>
  </r>
  <r>
    <s v="C100715"/>
    <n v="329"/>
    <s v="Médio"/>
    <s v="orgânico"/>
    <s v="Indicação"/>
    <s v="FGTS"/>
    <x v="715"/>
    <d v="2025-10-04T16:00:03"/>
    <d v="2025-10-08T16:00:03"/>
    <d v="2025-10-25T16:00:03"/>
    <n v="0.45300000000000001"/>
    <s v="PR"/>
    <x v="31"/>
    <x v="10"/>
  </r>
  <r>
    <s v="C100716"/>
    <n v="323"/>
    <s v="Médio"/>
    <s v="crm_push"/>
    <s v="Mídia Paga"/>
    <s v="Consignado"/>
    <x v="716"/>
    <d v="2024-06-03T18:34:37"/>
    <m/>
    <m/>
    <n v="0.14199999999999999"/>
    <s v="ES"/>
    <x v="4"/>
    <x v="12"/>
  </r>
  <r>
    <s v="C100717"/>
    <n v="521"/>
    <s v="Médio"/>
    <s v="meta_paid"/>
    <s v="Mídia Paga"/>
    <s v="Empréstimo Pessoal"/>
    <x v="717"/>
    <d v="2023-06-20T02:24:00"/>
    <d v="2023-06-23T02:24:00"/>
    <d v="2023-07-02T02:24:00"/>
    <n v="0.316"/>
    <s v="DF"/>
    <x v="49"/>
    <x v="3"/>
  </r>
  <r>
    <s v="C100718"/>
    <n v="700"/>
    <s v="Médio"/>
    <s v="google_cpc"/>
    <s v="Mídia Paga"/>
    <s v="FGTS"/>
    <x v="718"/>
    <m/>
    <m/>
    <m/>
    <n v="9.0999999999999998E-2"/>
    <s v="CE"/>
    <x v="4"/>
    <x v="14"/>
  </r>
  <r>
    <s v="C100719"/>
    <n v="811"/>
    <s v="Digital First"/>
    <s v="google_cpc"/>
    <s v="Mídia Paga"/>
    <s v="Empréstimo Pessoal"/>
    <x v="719"/>
    <d v="2023-12-15T22:17:11"/>
    <d v="2023-12-18T22:17:11"/>
    <m/>
    <n v="4.2999999999999997E-2"/>
    <s v="PI"/>
    <x v="4"/>
    <x v="11"/>
  </r>
  <r>
    <s v="C100720"/>
    <n v="387"/>
    <s v="Médio"/>
    <s v="crm_push"/>
    <s v="Orgânico"/>
    <s v="Consignado"/>
    <x v="720"/>
    <d v="2025-03-05T18:57:37"/>
    <d v="2025-03-13T18:57:37"/>
    <m/>
    <n v="0.32700000000000001"/>
    <s v="PI"/>
    <x v="4"/>
    <x v="14"/>
  </r>
  <r>
    <s v="C100721"/>
    <n v="764"/>
    <s v="Pensionista"/>
    <s v="meta_paid"/>
    <s v="Mídia Paga"/>
    <s v="Consignado"/>
    <x v="721"/>
    <m/>
    <m/>
    <m/>
    <n v="0.59799999999999998"/>
    <s v="RJ"/>
    <x v="4"/>
    <x v="13"/>
  </r>
  <r>
    <s v="C100722"/>
    <n v="349"/>
    <s v="Médio"/>
    <s v="google_cpc"/>
    <s v="Orgânico"/>
    <s v="FGTS"/>
    <x v="722"/>
    <d v="2025-08-14T05:08:46"/>
    <d v="2025-08-21T05:08:46"/>
    <d v="2025-08-22T05:08:46"/>
    <n v="0.108"/>
    <s v="AM"/>
    <x v="26"/>
    <x v="17"/>
  </r>
  <r>
    <s v="C100723"/>
    <n v="402"/>
    <s v="Médio"/>
    <s v="google_cpc"/>
    <s v="Indicação"/>
    <s v="Cartão"/>
    <x v="723"/>
    <d v="2025-09-24T15:22:47"/>
    <d v="2025-09-29T15:22:47"/>
    <m/>
    <n v="0.48399999999999999"/>
    <s v="AL"/>
    <x v="4"/>
    <x v="10"/>
  </r>
  <r>
    <s v="C100724"/>
    <n v="667"/>
    <s v="Médio"/>
    <s v="crm_push"/>
    <s v="Mídia Paga"/>
    <s v="FGTS"/>
    <x v="724"/>
    <m/>
    <m/>
    <m/>
    <n v="0.42699999999999999"/>
    <s v="BA"/>
    <x v="4"/>
    <x v="0"/>
  </r>
  <r>
    <s v="C100725"/>
    <n v="791"/>
    <s v="Baixo"/>
    <s v="tiktok"/>
    <s v="Orgânico"/>
    <s v="Conta"/>
    <x v="725"/>
    <d v="2025-11-03T12:01:37"/>
    <m/>
    <m/>
    <n v="0.34100000000000003"/>
    <s v="PA"/>
    <x v="4"/>
    <x v="8"/>
  </r>
  <r>
    <s v="C100726"/>
    <n v="567"/>
    <s v="Médio"/>
    <s v="tiktok"/>
    <s v="Mídia Paga"/>
    <s v="FGTS"/>
    <x v="726"/>
    <m/>
    <m/>
    <m/>
    <n v="0.45600000000000002"/>
    <s v="PA"/>
    <x v="4"/>
    <x v="6"/>
  </r>
  <r>
    <s v="C100727"/>
    <n v="696"/>
    <s v="Médio"/>
    <s v="tiktok"/>
    <s v="Mídia Paga"/>
    <s v="Consignado"/>
    <x v="727"/>
    <m/>
    <m/>
    <m/>
    <n v="0.49299999999999999"/>
    <s v="RS"/>
    <x v="4"/>
    <x v="17"/>
  </r>
  <r>
    <s v="C100728"/>
    <n v="619"/>
    <s v="Médio"/>
    <s v="google_cpc"/>
    <s v="Mídia Paga"/>
    <s v="Conta"/>
    <x v="728"/>
    <m/>
    <m/>
    <m/>
    <n v="9.9000000000000005E-2"/>
    <s v="PI"/>
    <x v="4"/>
    <x v="10"/>
  </r>
  <r>
    <s v="C100729"/>
    <n v="819"/>
    <s v="Alto Potencial"/>
    <s v="meta_paid"/>
    <s v="Mídia Paga"/>
    <s v="Conta"/>
    <x v="729"/>
    <d v="2024-03-19T03:10:03"/>
    <d v="2024-03-24T03:10:03"/>
    <d v="2024-04-20T03:10:03"/>
    <n v="0.152"/>
    <s v="RJ"/>
    <x v="21"/>
    <x v="4"/>
  </r>
  <r>
    <s v="C100730"/>
    <n v="748"/>
    <s v="Médio"/>
    <s v="meta_paid"/>
    <s v="Mídia Paga"/>
    <s v="Consignado"/>
    <x v="730"/>
    <d v="2023-07-19T03:51:28"/>
    <d v="2023-07-31T03:51:28"/>
    <d v="2023-08-26T03:51:28"/>
    <n v="0.48499999999999999"/>
    <s v="PB"/>
    <x v="22"/>
    <x v="18"/>
  </r>
  <r>
    <s v="C100731"/>
    <n v="775"/>
    <s v="Médio"/>
    <s v="meta_paid"/>
    <s v="CRM"/>
    <s v="Consignado"/>
    <x v="731"/>
    <d v="2025-11-05T20:33:57"/>
    <d v="2025-11-24T20:33:57"/>
    <m/>
    <n v="0.24199999999999999"/>
    <s v="PR"/>
    <x v="4"/>
    <x v="8"/>
  </r>
  <r>
    <s v="C100732"/>
    <n v="539"/>
    <s v="Baixo"/>
    <s v="afiliado"/>
    <s v="Orgânico"/>
    <s v="FGTS"/>
    <x v="732"/>
    <d v="2023-04-13T04:49:33"/>
    <d v="2023-04-22T04:49:33"/>
    <d v="2023-05-04T04:49:33"/>
    <n v="0.26700000000000002"/>
    <s v="DF"/>
    <x v="28"/>
    <x v="32"/>
  </r>
  <r>
    <s v="C100733"/>
    <n v="557"/>
    <s v="Baixo"/>
    <s v="tiktok"/>
    <s v="Mídia Paga"/>
    <s v="FGTS"/>
    <x v="733"/>
    <d v="2024-07-08T07:55:38"/>
    <d v="2024-07-17T07:55:38"/>
    <d v="2024-08-10T07:55:38"/>
    <n v="0.20100000000000001"/>
    <s v="ES"/>
    <x v="9"/>
    <x v="15"/>
  </r>
  <r>
    <s v="C100734"/>
    <n v="689"/>
    <s v="Médio"/>
    <s v="orgânico"/>
    <s v="Loja"/>
    <s v="Cartão"/>
    <x v="734"/>
    <d v="2024-04-18T03:35:11"/>
    <d v="2024-04-21T03:35:11"/>
    <m/>
    <n v="0.35399999999999998"/>
    <s v="AM"/>
    <x v="4"/>
    <x v="25"/>
  </r>
  <r>
    <s v="C100735"/>
    <n v="642"/>
    <s v="Baixo"/>
    <s v="google_cpc"/>
    <s v="Loja"/>
    <s v="FGTS"/>
    <x v="735"/>
    <d v="2024-07-29T12:37:18"/>
    <d v="2024-08-06T12:37:18"/>
    <m/>
    <n v="4.3999999999999997E-2"/>
    <s v="GO"/>
    <x v="4"/>
    <x v="22"/>
  </r>
  <r>
    <s v="C100736"/>
    <n v="686"/>
    <s v="Médio"/>
    <s v="meta_paid"/>
    <s v="Orgânico"/>
    <s v="Conta"/>
    <x v="736"/>
    <d v="2024-12-11T03:35:50"/>
    <d v="2024-12-29T03:35:50"/>
    <m/>
    <n v="6.2E-2"/>
    <s v="PA"/>
    <x v="4"/>
    <x v="13"/>
  </r>
  <r>
    <s v="C100737"/>
    <n v="693"/>
    <s v="Baixo"/>
    <s v="google_cpc"/>
    <s v="Mídia Paga"/>
    <s v="Conta"/>
    <x v="737"/>
    <d v="2023-10-07T08:58:54"/>
    <d v="2023-10-24T08:58:54"/>
    <m/>
    <n v="0.41699999999999998"/>
    <s v="BA"/>
    <x v="4"/>
    <x v="2"/>
  </r>
  <r>
    <s v="C100738"/>
    <n v="569"/>
    <s v="Alto Potencial"/>
    <s v="orgânico"/>
    <s v="Mídia Paga"/>
    <s v="Conta"/>
    <x v="738"/>
    <d v="2023-07-03T22:08:36"/>
    <d v="2023-07-19T22:08:36"/>
    <d v="2023-08-06T22:08:36"/>
    <n v="5.8999999999999997E-2"/>
    <s v="RJ"/>
    <x v="31"/>
    <x v="3"/>
  </r>
  <r>
    <s v="C100739"/>
    <n v="448"/>
    <s v="Médio"/>
    <s v="meta_paid"/>
    <s v="Orgânico"/>
    <s v="FGTS"/>
    <x v="739"/>
    <m/>
    <m/>
    <m/>
    <n v="0.35499999999999998"/>
    <s v="PI"/>
    <x v="4"/>
    <x v="13"/>
  </r>
  <r>
    <s v="C100740"/>
    <n v="679"/>
    <s v="Médio"/>
    <s v="meta_paid"/>
    <s v="Loja"/>
    <s v="Cartão"/>
    <x v="740"/>
    <d v="2025-04-05T04:25:37"/>
    <d v="2025-04-21T04:25:37"/>
    <m/>
    <n v="2.7E-2"/>
    <s v="PI"/>
    <x v="4"/>
    <x v="24"/>
  </r>
  <r>
    <s v="C100741"/>
    <n v="327"/>
    <s v="Baixo"/>
    <s v="orgânico"/>
    <s v="Mídia Paga"/>
    <s v="Conta"/>
    <x v="741"/>
    <d v="2024-08-17T06:41:41"/>
    <d v="2024-08-30T06:41:41"/>
    <d v="2024-10-02T06:41:41"/>
    <n v="0.41699999999999998"/>
    <s v="MA"/>
    <x v="55"/>
    <x v="22"/>
  </r>
  <r>
    <s v="C100742"/>
    <n v="448"/>
    <s v="Alto Potencial"/>
    <s v="indicação"/>
    <s v="Orgânico"/>
    <s v="Cartão"/>
    <x v="742"/>
    <m/>
    <m/>
    <m/>
    <n v="0.73"/>
    <s v="CE"/>
    <x v="4"/>
    <x v="13"/>
  </r>
  <r>
    <s v="C100743"/>
    <n v="719"/>
    <s v="Médio"/>
    <s v="google_cpc"/>
    <s v="Mídia Paga"/>
    <s v="Conta"/>
    <x v="743"/>
    <d v="2024-08-13T05:49:21"/>
    <d v="2024-08-25T05:49:21"/>
    <m/>
    <n v="0.36099999999999999"/>
    <s v="BA"/>
    <x v="4"/>
    <x v="19"/>
  </r>
  <r>
    <s v="C100744"/>
    <n v="579"/>
    <s v="Médio"/>
    <s v="google_cpc"/>
    <s v="Orgânico"/>
    <s v="Consignado"/>
    <x v="744"/>
    <d v="2023-12-29T21:31:17"/>
    <d v="2024-01-09T21:31:17"/>
    <d v="2024-01-13T21:31:17"/>
    <n v="0.128"/>
    <s v="AM"/>
    <x v="18"/>
    <x v="11"/>
  </r>
  <r>
    <s v="C100745"/>
    <n v="481"/>
    <s v="Alto Potencial"/>
    <s v="google_cpc"/>
    <s v="Mídia Paga"/>
    <s v="Consignado"/>
    <x v="745"/>
    <d v="2024-12-17T17:43:13"/>
    <d v="2024-12-24T17:43:13"/>
    <d v="2025-01-11T17:43:13"/>
    <n v="0.13"/>
    <s v="CE"/>
    <x v="35"/>
    <x v="13"/>
  </r>
  <r>
    <s v="C100746"/>
    <n v="465"/>
    <s v="Baixo"/>
    <s v="orgânico"/>
    <s v="CRM"/>
    <s v="Consignado"/>
    <x v="746"/>
    <m/>
    <m/>
    <m/>
    <n v="0.52600000000000002"/>
    <s v="ES"/>
    <x v="4"/>
    <x v="19"/>
  </r>
  <r>
    <s v="C100747"/>
    <n v="316"/>
    <s v="Baixo"/>
    <s v="google_cpc"/>
    <s v="CRM"/>
    <s v="Consignado"/>
    <x v="747"/>
    <d v="2025-06-03T04:57:01"/>
    <d v="2025-06-13T04:57:01"/>
    <m/>
    <n v="0.51700000000000002"/>
    <s v="PA"/>
    <x v="4"/>
    <x v="29"/>
  </r>
  <r>
    <s v="C100748"/>
    <n v="449"/>
    <s v="Digital First"/>
    <s v="tiktok"/>
    <s v="Mídia Paga"/>
    <s v="Conta"/>
    <x v="748"/>
    <d v="2024-02-05T03:15:45"/>
    <d v="2024-02-16T03:15:45"/>
    <m/>
    <n v="0.52200000000000002"/>
    <s v="ES"/>
    <x v="4"/>
    <x v="6"/>
  </r>
  <r>
    <s v="C100749"/>
    <n v="638"/>
    <s v="Alto Potencial"/>
    <s v="tiktok"/>
    <s v="Mídia Paga"/>
    <s v="FGTS"/>
    <x v="749"/>
    <d v="2023-09-07T23:13:55"/>
    <d v="2023-09-21T23:13:55"/>
    <m/>
    <n v="0.16700000000000001"/>
    <s v="AM"/>
    <x v="4"/>
    <x v="23"/>
  </r>
  <r>
    <s v="C100750"/>
    <n v="344"/>
    <s v="Médio"/>
    <s v="meta_paid"/>
    <s v="Indicação"/>
    <s v="FGTS"/>
    <x v="750"/>
    <m/>
    <m/>
    <m/>
    <n v="0.52200000000000002"/>
    <s v="AL"/>
    <x v="4"/>
    <x v="20"/>
  </r>
  <r>
    <s v="C100751"/>
    <n v="801"/>
    <s v="Baixo"/>
    <s v="google_cpc"/>
    <s v="CRM"/>
    <s v="FGTS"/>
    <x v="751"/>
    <d v="2024-12-05T10:06:29"/>
    <m/>
    <m/>
    <n v="0.36799999999999999"/>
    <s v="RS"/>
    <x v="4"/>
    <x v="16"/>
  </r>
  <r>
    <s v="C100752"/>
    <n v="488"/>
    <s v="Baixo"/>
    <s v="meta_paid"/>
    <s v="CRM"/>
    <s v="FGTS"/>
    <x v="752"/>
    <d v="2024-10-29T15:16:48"/>
    <d v="2024-11-08T15:16:48"/>
    <d v="2024-11-25T15:16:48"/>
    <n v="5.0999999999999997E-2"/>
    <s v="PI"/>
    <x v="6"/>
    <x v="1"/>
  </r>
  <r>
    <s v="C100753"/>
    <n v="360"/>
    <s v="Médio"/>
    <s v="google_cpc"/>
    <s v="CRM"/>
    <s v="Consignado"/>
    <x v="753"/>
    <m/>
    <m/>
    <m/>
    <n v="0.40500000000000003"/>
    <s v="MG"/>
    <x v="4"/>
    <x v="28"/>
  </r>
  <r>
    <s v="C100754"/>
    <n v="593"/>
    <s v="Baixo"/>
    <s v="google_cpc"/>
    <s v="Loja"/>
    <s v="Consignado"/>
    <x v="754"/>
    <d v="2023-08-26T20:10:54"/>
    <d v="2023-09-19T20:10:54"/>
    <d v="2023-10-10T20:10:54"/>
    <n v="0.224"/>
    <s v="RN"/>
    <x v="32"/>
    <x v="18"/>
  </r>
  <r>
    <s v="C100755"/>
    <n v="332"/>
    <s v="Baixo"/>
    <s v="tiktok"/>
    <s v="Mídia Paga"/>
    <s v="Conta"/>
    <x v="755"/>
    <m/>
    <m/>
    <m/>
    <n v="0.16300000000000001"/>
    <s v="SE"/>
    <x v="4"/>
    <x v="24"/>
  </r>
  <r>
    <s v="C100756"/>
    <n v="598"/>
    <s v="Alto Potencial"/>
    <s v="orgânico"/>
    <s v="Loja"/>
    <s v="Consignado"/>
    <x v="756"/>
    <d v="2025-08-12T07:01:06"/>
    <m/>
    <m/>
    <n v="0.12"/>
    <s v="SC"/>
    <x v="4"/>
    <x v="17"/>
  </r>
  <r>
    <s v="C100757"/>
    <n v="714"/>
    <s v="Baixo"/>
    <s v="google_cpc"/>
    <s v="Mídia Paga"/>
    <s v="Consignado"/>
    <x v="757"/>
    <m/>
    <m/>
    <m/>
    <n v="0.316"/>
    <s v="MG"/>
    <x v="4"/>
    <x v="12"/>
  </r>
  <r>
    <s v="C100758"/>
    <n v="848"/>
    <s v="Médio"/>
    <s v="tiktok"/>
    <s v="Mídia Paga"/>
    <s v="Consignado"/>
    <x v="758"/>
    <d v="2024-09-10T13:09:24"/>
    <m/>
    <m/>
    <n v="0.251"/>
    <s v="SC"/>
    <x v="4"/>
    <x v="19"/>
  </r>
  <r>
    <s v="C100759"/>
    <n v="730"/>
    <s v="Pensionista"/>
    <s v="google_cpc"/>
    <s v="Orgânico"/>
    <s v="Consignado"/>
    <x v="759"/>
    <m/>
    <m/>
    <m/>
    <n v="0.29699999999999999"/>
    <s v="PR"/>
    <x v="4"/>
    <x v="0"/>
  </r>
  <r>
    <s v="C100760"/>
    <n v="794"/>
    <s v="Baixo"/>
    <s v="orgânico"/>
    <s v="Indicação"/>
    <s v="Consignado"/>
    <x v="760"/>
    <m/>
    <m/>
    <m/>
    <n v="6.4000000000000001E-2"/>
    <s v="PA"/>
    <x v="4"/>
    <x v="8"/>
  </r>
  <r>
    <s v="C100761"/>
    <n v="399"/>
    <s v="Alto Potencial"/>
    <s v="crm_push"/>
    <s v="Mídia Paga"/>
    <s v="FGTS"/>
    <x v="761"/>
    <d v="2025-08-26T09:44:48"/>
    <d v="2025-08-27T09:44:48"/>
    <d v="2025-10-04T09:44:48"/>
    <n v="0.38200000000000001"/>
    <s v="SP"/>
    <x v="42"/>
    <x v="17"/>
  </r>
  <r>
    <s v="C100762"/>
    <n v="322"/>
    <s v="Médio"/>
    <s v="crm_push"/>
    <s v="Mídia Paga"/>
    <s v="Consignado"/>
    <x v="762"/>
    <d v="2024-02-23T19:56:43"/>
    <d v="2024-03-09T19:56:43"/>
    <d v="2024-03-27T19:56:43"/>
    <n v="0.42699999999999999"/>
    <s v="PA"/>
    <x v="0"/>
    <x v="4"/>
  </r>
  <r>
    <s v="C100763"/>
    <n v="719"/>
    <s v="Pensionista"/>
    <s v="meta_paid"/>
    <s v="CRM"/>
    <s v="Consignado"/>
    <x v="763"/>
    <d v="2023-07-18T17:11:47"/>
    <d v="2023-07-27T17:11:47"/>
    <m/>
    <n v="0.45"/>
    <s v="DF"/>
    <x v="4"/>
    <x v="18"/>
  </r>
  <r>
    <s v="C100764"/>
    <n v="723"/>
    <s v="Baixo"/>
    <s v="tiktok"/>
    <s v="Mídia Paga"/>
    <s v="Cartão"/>
    <x v="764"/>
    <d v="2025-01-05T07:54:44"/>
    <m/>
    <m/>
    <n v="0.46500000000000002"/>
    <s v="CE"/>
    <x v="4"/>
    <x v="13"/>
  </r>
  <r>
    <s v="C100765"/>
    <n v="786"/>
    <s v="Médio"/>
    <s v="crm_push"/>
    <s v="Indicação"/>
    <s v="Consignado"/>
    <x v="765"/>
    <d v="2024-07-26T20:37:53"/>
    <m/>
    <m/>
    <n v="0.49399999999999999"/>
    <s v="GO"/>
    <x v="4"/>
    <x v="22"/>
  </r>
  <r>
    <s v="C100766"/>
    <n v="388"/>
    <s v="Baixo"/>
    <s v="google_cpc"/>
    <s v="CRM"/>
    <s v="FGTS"/>
    <x v="766"/>
    <d v="2023-07-17T02:36:49"/>
    <m/>
    <m/>
    <n v="0.48599999999999999"/>
    <s v="DF"/>
    <x v="4"/>
    <x v="18"/>
  </r>
  <r>
    <s v="C100767"/>
    <n v="508"/>
    <s v="Baixo"/>
    <s v="tiktok"/>
    <s v="Loja"/>
    <s v="Consignado"/>
    <x v="767"/>
    <d v="2025-04-14T20:55:40"/>
    <d v="2025-04-24T20:55:40"/>
    <m/>
    <n v="0.38"/>
    <s v="AL"/>
    <x v="4"/>
    <x v="20"/>
  </r>
  <r>
    <s v="C100768"/>
    <n v="570"/>
    <s v="Alto Potencial"/>
    <s v="crm_push"/>
    <s v="Mídia Paga"/>
    <s v="Empréstimo Pessoal"/>
    <x v="768"/>
    <d v="2024-03-22T14:36:26"/>
    <d v="2024-03-26T14:36:26"/>
    <m/>
    <n v="0.86499999999999999"/>
    <s v="RN"/>
    <x v="4"/>
    <x v="4"/>
  </r>
  <r>
    <s v="C100769"/>
    <n v="705"/>
    <s v="Médio"/>
    <s v="meta_paid"/>
    <s v="Mídia Paga"/>
    <s v="Conta"/>
    <x v="769"/>
    <d v="2025-05-23T12:40:10"/>
    <d v="2025-06-09T12:40:10"/>
    <d v="2025-07-07T12:40:10"/>
    <n v="0.378"/>
    <s v="PA"/>
    <x v="24"/>
    <x v="29"/>
  </r>
  <r>
    <s v="C100770"/>
    <n v="577"/>
    <s v="Baixo"/>
    <s v="meta_paid"/>
    <s v="CRM"/>
    <s v="FGTS"/>
    <x v="770"/>
    <m/>
    <m/>
    <m/>
    <n v="0.39800000000000002"/>
    <s v="RN"/>
    <x v="4"/>
    <x v="1"/>
  </r>
  <r>
    <s v="C100771"/>
    <n v="505"/>
    <s v="Médio"/>
    <s v="orgânico"/>
    <s v="Mídia Paga"/>
    <s v="Consignado"/>
    <x v="771"/>
    <d v="2023-10-30T22:17:18"/>
    <d v="2023-11-13T22:17:18"/>
    <m/>
    <n v="0.66500000000000004"/>
    <s v="SC"/>
    <x v="4"/>
    <x v="30"/>
  </r>
  <r>
    <s v="C100772"/>
    <n v="627"/>
    <s v="Médio"/>
    <s v="google_cpc"/>
    <s v="Orgânico"/>
    <s v="Consignado"/>
    <x v="772"/>
    <d v="2023-07-16T20:41:28"/>
    <d v="2023-07-31T20:41:28"/>
    <d v="2023-08-18T20:41:28"/>
    <n v="0.38"/>
    <s v="PE"/>
    <x v="48"/>
    <x v="18"/>
  </r>
  <r>
    <s v="C100773"/>
    <n v="635"/>
    <s v="Baixo"/>
    <s v="meta_paid"/>
    <s v="Mídia Paga"/>
    <s v="Cartão"/>
    <x v="773"/>
    <d v="2023-06-09T09:49:42"/>
    <d v="2023-06-20T09:49:42"/>
    <d v="2023-07-22T09:49:42"/>
    <n v="0.35699999999999998"/>
    <s v="PE"/>
    <x v="30"/>
    <x v="3"/>
  </r>
  <r>
    <s v="C100774"/>
    <n v="337"/>
    <s v="Médio"/>
    <s v="meta_paid"/>
    <s v="Mídia Paga"/>
    <s v="FGTS"/>
    <x v="774"/>
    <d v="2024-12-13T08:27:33"/>
    <d v="2024-12-20T08:27:33"/>
    <d v="2025-01-18T08:27:33"/>
    <n v="6.4000000000000001E-2"/>
    <s v="PI"/>
    <x v="56"/>
    <x v="16"/>
  </r>
  <r>
    <s v="C100775"/>
    <n v="527"/>
    <s v="Médio"/>
    <s v="google_cpc"/>
    <s v="Loja"/>
    <s v="Consignado"/>
    <x v="775"/>
    <d v="2024-05-30T10:23:11"/>
    <d v="2024-06-08T10:23:11"/>
    <d v="2024-06-24T10:23:11"/>
    <n v="0.23899999999999999"/>
    <s v="RS"/>
    <x v="1"/>
    <x v="12"/>
  </r>
  <r>
    <s v="C100776"/>
    <n v="782"/>
    <s v="Médio"/>
    <s v="google_cpc"/>
    <s v="Orgânico"/>
    <s v="Empréstimo Pessoal"/>
    <x v="776"/>
    <d v="2025-03-14T03:18:31"/>
    <d v="2025-03-27T03:18:31"/>
    <d v="2025-04-11T03:18:31"/>
    <n v="0.13800000000000001"/>
    <s v="SC"/>
    <x v="0"/>
    <x v="14"/>
  </r>
  <r>
    <s v="C100777"/>
    <n v="433"/>
    <s v="Baixo"/>
    <s v="meta_paid"/>
    <s v="Mídia Paga"/>
    <s v="FGTS"/>
    <x v="777"/>
    <d v="2024-04-12T11:09:55"/>
    <d v="2024-04-12T11:09:55"/>
    <m/>
    <n v="0.22500000000000001"/>
    <s v="AM"/>
    <x v="4"/>
    <x v="25"/>
  </r>
  <r>
    <s v="C100778"/>
    <n v="689"/>
    <s v="Baixo"/>
    <s v="google_cpc"/>
    <s v="Loja"/>
    <s v="FGTS"/>
    <x v="778"/>
    <m/>
    <m/>
    <m/>
    <n v="0.35599999999999998"/>
    <s v="MA"/>
    <x v="4"/>
    <x v="28"/>
  </r>
  <r>
    <s v="C100779"/>
    <n v="724"/>
    <s v="Baixo"/>
    <s v="tiktok"/>
    <s v="CRM"/>
    <s v="Cartão"/>
    <x v="779"/>
    <d v="2023-09-26T23:49:44"/>
    <d v="2023-10-12T23:49:44"/>
    <m/>
    <n v="0.108"/>
    <s v="PA"/>
    <x v="4"/>
    <x v="2"/>
  </r>
  <r>
    <s v="C100780"/>
    <n v="809"/>
    <s v="Médio"/>
    <s v="meta_paid"/>
    <s v="Orgânico"/>
    <s v="Cartão"/>
    <x v="780"/>
    <m/>
    <m/>
    <m/>
    <n v="0.104"/>
    <s v="MA"/>
    <x v="4"/>
    <x v="2"/>
  </r>
  <r>
    <s v="C100781"/>
    <n v="726"/>
    <s v="Baixo"/>
    <s v="google_cpc"/>
    <s v="Mídia Paga"/>
    <s v="Conta"/>
    <x v="781"/>
    <m/>
    <m/>
    <m/>
    <n v="0.13800000000000001"/>
    <s v="PA"/>
    <x v="4"/>
    <x v="0"/>
  </r>
  <r>
    <s v="C100782"/>
    <n v="773"/>
    <s v="Digital First"/>
    <s v="meta_paid"/>
    <s v="Mídia Paga"/>
    <s v="Cartão"/>
    <x v="782"/>
    <m/>
    <m/>
    <m/>
    <n v="0.372"/>
    <s v="AM"/>
    <x v="4"/>
    <x v="22"/>
  </r>
  <r>
    <s v="C100783"/>
    <n v="660"/>
    <s v="Médio"/>
    <s v="google_cpc"/>
    <s v="Loja"/>
    <s v="Empréstimo Pessoal"/>
    <x v="783"/>
    <m/>
    <m/>
    <m/>
    <n v="0.18"/>
    <s v="SE"/>
    <x v="4"/>
    <x v="23"/>
  </r>
  <r>
    <s v="C100784"/>
    <n v="510"/>
    <s v="Médio"/>
    <s v="meta_paid"/>
    <s v="Mídia Paga"/>
    <s v="Empréstimo Pessoal"/>
    <x v="784"/>
    <d v="2025-03-10T20:06:09"/>
    <d v="2025-04-05T20:06:09"/>
    <m/>
    <n v="0.34699999999999998"/>
    <s v="BA"/>
    <x v="4"/>
    <x v="20"/>
  </r>
  <r>
    <s v="C100785"/>
    <n v="478"/>
    <s v="Baixo"/>
    <s v="meta_paid"/>
    <s v="Mídia Paga"/>
    <s v="Consignado"/>
    <x v="785"/>
    <d v="2024-02-18T21:33:48"/>
    <d v="2024-03-02T21:33:48"/>
    <m/>
    <n v="0.57699999999999996"/>
    <s v="CE"/>
    <x v="4"/>
    <x v="4"/>
  </r>
  <r>
    <s v="C100786"/>
    <n v="357"/>
    <s v="Médio"/>
    <s v="orgânico"/>
    <s v="Mídia Paga"/>
    <s v="FGTS"/>
    <x v="786"/>
    <m/>
    <m/>
    <m/>
    <n v="0.38800000000000001"/>
    <s v="PA"/>
    <x v="4"/>
    <x v="23"/>
  </r>
  <r>
    <s v="C100787"/>
    <n v="372"/>
    <s v="Médio"/>
    <s v="meta_paid"/>
    <s v="Mídia Paga"/>
    <s v="Consignado"/>
    <x v="787"/>
    <d v="2023-10-03T11:25:38"/>
    <d v="2023-10-11T11:25:38"/>
    <m/>
    <n v="9.8000000000000004E-2"/>
    <s v="RN"/>
    <x v="4"/>
    <x v="2"/>
  </r>
  <r>
    <s v="C100788"/>
    <n v="514"/>
    <s v="Alto Potencial"/>
    <s v="meta_paid"/>
    <s v="Orgânico"/>
    <s v="Cartão"/>
    <x v="788"/>
    <d v="2024-05-21T03:27:14"/>
    <d v="2024-05-29T03:27:14"/>
    <m/>
    <n v="0.183"/>
    <s v="SP"/>
    <x v="4"/>
    <x v="33"/>
  </r>
  <r>
    <s v="C100789"/>
    <n v="372"/>
    <s v="Médio"/>
    <s v="orgânico"/>
    <s v="Mídia Paga"/>
    <s v="Consignado"/>
    <x v="789"/>
    <m/>
    <m/>
    <m/>
    <n v="0.17599999999999999"/>
    <s v="SP"/>
    <x v="4"/>
    <x v="33"/>
  </r>
  <r>
    <s v="C100790"/>
    <n v="766"/>
    <s v="Médio"/>
    <s v="meta_paid"/>
    <s v="Mídia Paga"/>
    <s v="FGTS"/>
    <x v="790"/>
    <m/>
    <m/>
    <m/>
    <n v="0.27"/>
    <s v="BA"/>
    <x v="4"/>
    <x v="27"/>
  </r>
  <r>
    <s v="C100791"/>
    <n v="570"/>
    <s v="Alto Potencial"/>
    <s v="tiktok"/>
    <s v="Loja"/>
    <s v="Consignado"/>
    <x v="791"/>
    <m/>
    <m/>
    <m/>
    <n v="0.21299999999999999"/>
    <s v="SE"/>
    <x v="4"/>
    <x v="32"/>
  </r>
  <r>
    <s v="C100792"/>
    <n v="798"/>
    <s v="Digital First"/>
    <s v="crm_push"/>
    <s v="CRM"/>
    <s v="FGTS"/>
    <x v="792"/>
    <m/>
    <m/>
    <m/>
    <n v="0.23"/>
    <s v="PE"/>
    <x v="4"/>
    <x v="18"/>
  </r>
  <r>
    <s v="C100793"/>
    <n v="653"/>
    <s v="Médio"/>
    <s v="google_cpc"/>
    <s v="Mídia Paga"/>
    <s v="Conta"/>
    <x v="793"/>
    <m/>
    <m/>
    <m/>
    <n v="0.48699999999999999"/>
    <s v="RS"/>
    <x v="4"/>
    <x v="8"/>
  </r>
  <r>
    <s v="C100794"/>
    <n v="533"/>
    <s v="Baixo"/>
    <s v="indicação"/>
    <s v="CRM"/>
    <s v="Consignado"/>
    <x v="794"/>
    <d v="2023-02-11T13:45:57"/>
    <d v="2023-02-25T13:45:57"/>
    <m/>
    <n v="0.35399999999999998"/>
    <s v="PA"/>
    <x v="4"/>
    <x v="26"/>
  </r>
  <r>
    <s v="C100795"/>
    <n v="618"/>
    <s v="Médio"/>
    <s v="loja"/>
    <s v="Mídia Paga"/>
    <s v="Conta"/>
    <x v="795"/>
    <m/>
    <m/>
    <m/>
    <n v="0.182"/>
    <s v="SE"/>
    <x v="4"/>
    <x v="29"/>
  </r>
  <r>
    <s v="C100796"/>
    <n v="318"/>
    <s v="Baixo"/>
    <s v="meta_paid"/>
    <s v="Mídia Paga"/>
    <s v="FGTS"/>
    <x v="796"/>
    <d v="2023-06-09T18:08:04"/>
    <d v="2023-06-17T18:08:04"/>
    <d v="2023-07-12T18:08:04"/>
    <n v="0.33500000000000002"/>
    <s v="PA"/>
    <x v="1"/>
    <x v="3"/>
  </r>
  <r>
    <s v="C100797"/>
    <n v="671"/>
    <s v="Médio"/>
    <s v="afiliado"/>
    <s v="CRM"/>
    <s v="Consignado"/>
    <x v="797"/>
    <d v="2024-09-11T12:39:39"/>
    <d v="2024-09-27T12:39:39"/>
    <d v="2024-10-09T12:39:39"/>
    <n v="0.63900000000000001"/>
    <s v="RJ"/>
    <x v="41"/>
    <x v="19"/>
  </r>
  <r>
    <s v="C100798"/>
    <n v="483"/>
    <s v="Baixo"/>
    <s v="crm_push"/>
    <s v="Orgânico"/>
    <s v="Empréstimo Pessoal"/>
    <x v="798"/>
    <m/>
    <m/>
    <m/>
    <n v="0.221"/>
    <s v="ES"/>
    <x v="4"/>
    <x v="17"/>
  </r>
  <r>
    <s v="C100799"/>
    <n v="576"/>
    <s v="Digital First"/>
    <s v="loja"/>
    <s v="Loja"/>
    <s v="FGTS"/>
    <x v="799"/>
    <d v="2025-08-25T07:05:17"/>
    <d v="2025-09-02T07:05:17"/>
    <m/>
    <n v="0.14299999999999999"/>
    <s v="AL"/>
    <x v="4"/>
    <x v="31"/>
  </r>
  <r>
    <s v="C100800"/>
    <n v="444"/>
    <s v="Baixo"/>
    <s v="orgânico"/>
    <s v="Orgânico"/>
    <s v="Consignado"/>
    <x v="800"/>
    <d v="2025-10-28T01:08:49"/>
    <d v="2025-11-18T01:08:49"/>
    <d v="2025-12-10T01:08:49"/>
    <n v="0.31"/>
    <s v="PR"/>
    <x v="45"/>
    <x v="8"/>
  </r>
  <r>
    <s v="C100801"/>
    <n v="380"/>
    <s v="Médio"/>
    <s v="orgânico"/>
    <s v="Indicação"/>
    <s v="Empréstimo Pessoal"/>
    <x v="801"/>
    <d v="2023-07-12T08:00:48"/>
    <d v="2023-08-02T08:00:48"/>
    <m/>
    <n v="8.0000000000000002E-3"/>
    <s v="CE"/>
    <x v="4"/>
    <x v="18"/>
  </r>
  <r>
    <s v="C100802"/>
    <n v="621"/>
    <s v="Baixo"/>
    <s v="google_cpc"/>
    <s v="Indicação"/>
    <s v="FGTS"/>
    <x v="802"/>
    <m/>
    <m/>
    <m/>
    <n v="0.29499999999999998"/>
    <s v="CE"/>
    <x v="4"/>
    <x v="3"/>
  </r>
  <r>
    <s v="C100803"/>
    <n v="734"/>
    <s v="Médio"/>
    <s v="meta_paid"/>
    <s v="Orgânico"/>
    <s v="Conta"/>
    <x v="803"/>
    <d v="2025-06-18T21:02:17"/>
    <d v="2025-06-25T21:02:17"/>
    <d v="2025-07-10T21:02:17"/>
    <n v="0.29599999999999999"/>
    <s v="BA"/>
    <x v="39"/>
    <x v="29"/>
  </r>
  <r>
    <s v="C100804"/>
    <n v="342"/>
    <s v="Alto Potencial"/>
    <s v="google_cpc"/>
    <s v="Loja"/>
    <s v="Conta"/>
    <x v="804"/>
    <m/>
    <m/>
    <m/>
    <n v="0.27500000000000002"/>
    <s v="GO"/>
    <x v="4"/>
    <x v="21"/>
  </r>
  <r>
    <s v="C100805"/>
    <n v="612"/>
    <s v="Alto Potencial"/>
    <s v="meta_paid"/>
    <s v="Orgânico"/>
    <s v="FGTS"/>
    <x v="805"/>
    <d v="2024-04-07T12:10:02"/>
    <d v="2024-04-16T12:10:02"/>
    <d v="2024-05-10T12:10:02"/>
    <n v="4.4999999999999998E-2"/>
    <s v="ES"/>
    <x v="22"/>
    <x v="25"/>
  </r>
  <r>
    <s v="C100806"/>
    <n v="592"/>
    <s v="Pensionista"/>
    <s v="indicação"/>
    <s v="Mídia Paga"/>
    <s v="FGTS"/>
    <x v="806"/>
    <m/>
    <m/>
    <m/>
    <n v="0.51"/>
    <s v="PE"/>
    <x v="4"/>
    <x v="4"/>
  </r>
  <r>
    <s v="C100807"/>
    <n v="368"/>
    <s v="Médio"/>
    <s v="google_cpc"/>
    <s v="Mídia Paga"/>
    <s v="Consignado"/>
    <x v="807"/>
    <m/>
    <m/>
    <m/>
    <n v="0.34799999999999998"/>
    <s v="SE"/>
    <x v="4"/>
    <x v="7"/>
  </r>
  <r>
    <s v="C100808"/>
    <n v="355"/>
    <s v="Baixo"/>
    <s v="orgânico"/>
    <s v="Mídia Paga"/>
    <s v="FGTS"/>
    <x v="808"/>
    <d v="2024-09-23T04:16:46"/>
    <d v="2024-10-02T04:16:46"/>
    <m/>
    <n v="0.27800000000000002"/>
    <s v="PB"/>
    <x v="4"/>
    <x v="27"/>
  </r>
  <r>
    <s v="C100809"/>
    <n v="503"/>
    <s v="Médio"/>
    <s v="google_cpc"/>
    <s v="Indicação"/>
    <s v="Consignado"/>
    <x v="809"/>
    <d v="2023-06-14T04:18:00"/>
    <d v="2023-06-23T04:18:00"/>
    <d v="2023-07-11T04:18:00"/>
    <n v="0.24"/>
    <s v="ES"/>
    <x v="39"/>
    <x v="21"/>
  </r>
  <r>
    <s v="C100810"/>
    <n v="719"/>
    <s v="Médio"/>
    <s v="google_cpc"/>
    <s v="Orgânico"/>
    <s v="FGTS"/>
    <x v="810"/>
    <d v="2023-01-25T03:41:09"/>
    <d v="2023-01-28T03:41:09"/>
    <m/>
    <n v="0.375"/>
    <s v="RN"/>
    <x v="4"/>
    <x v="26"/>
  </r>
  <r>
    <s v="C100811"/>
    <n v="849"/>
    <s v="Baixo"/>
    <s v="tiktok"/>
    <s v="Orgânico"/>
    <s v="Conta"/>
    <x v="811"/>
    <m/>
    <m/>
    <m/>
    <n v="0.34300000000000003"/>
    <s v="RN"/>
    <x v="4"/>
    <x v="31"/>
  </r>
  <r>
    <s v="C100812"/>
    <n v="542"/>
    <s v="Médio"/>
    <s v="google_cpc"/>
    <s v="Mídia Paga"/>
    <s v="Conta"/>
    <x v="812"/>
    <m/>
    <m/>
    <m/>
    <n v="0.28000000000000003"/>
    <s v="PI"/>
    <x v="4"/>
    <x v="19"/>
  </r>
  <r>
    <s v="C100813"/>
    <n v="500"/>
    <s v="Baixo"/>
    <s v="indicação"/>
    <s v="CRM"/>
    <s v="Cartão"/>
    <x v="813"/>
    <m/>
    <m/>
    <m/>
    <n v="0.57899999999999996"/>
    <s v="SC"/>
    <x v="4"/>
    <x v="9"/>
  </r>
  <r>
    <s v="C100814"/>
    <n v="773"/>
    <s v="Baixo"/>
    <s v="google_cpc"/>
    <s v="Mídia Paga"/>
    <s v="Consignado"/>
    <x v="814"/>
    <d v="2025-01-11T21:12:30"/>
    <m/>
    <m/>
    <n v="0.41499999999999998"/>
    <s v="SE"/>
    <x v="4"/>
    <x v="13"/>
  </r>
  <r>
    <s v="C100815"/>
    <n v="826"/>
    <s v="Baixo"/>
    <s v="google_cpc"/>
    <s v="Loja"/>
    <s v="Consignado"/>
    <x v="815"/>
    <m/>
    <m/>
    <m/>
    <n v="0.621"/>
    <s v="BA"/>
    <x v="4"/>
    <x v="28"/>
  </r>
  <r>
    <s v="C100816"/>
    <n v="376"/>
    <s v="Baixo"/>
    <s v="google_cpc"/>
    <s v="Loja"/>
    <s v="Consignado"/>
    <x v="816"/>
    <m/>
    <m/>
    <m/>
    <n v="0.46300000000000002"/>
    <s v="SE"/>
    <x v="4"/>
    <x v="21"/>
  </r>
  <r>
    <s v="C100817"/>
    <n v="777"/>
    <s v="Alto Potencial"/>
    <s v="meta_paid"/>
    <s v="Orgânico"/>
    <s v="Empréstimo Pessoal"/>
    <x v="817"/>
    <m/>
    <m/>
    <m/>
    <n v="0.41899999999999998"/>
    <s v="CE"/>
    <x v="4"/>
    <x v="3"/>
  </r>
  <r>
    <s v="C100818"/>
    <n v="739"/>
    <s v="Médio"/>
    <s v="google_cpc"/>
    <s v="Mídia Paga"/>
    <s v="Cartão"/>
    <x v="818"/>
    <m/>
    <m/>
    <m/>
    <n v="0.33600000000000002"/>
    <s v="ES"/>
    <x v="4"/>
    <x v="29"/>
  </r>
  <r>
    <s v="C100819"/>
    <n v="562"/>
    <s v="Alto Potencial"/>
    <s v="meta_paid"/>
    <s v="Mídia Paga"/>
    <s v="Empréstimo Pessoal"/>
    <x v="819"/>
    <d v="2023-10-12T11:38:22"/>
    <d v="2023-10-14T11:38:22"/>
    <m/>
    <n v="0.379"/>
    <s v="AM"/>
    <x v="4"/>
    <x v="2"/>
  </r>
  <r>
    <s v="C100820"/>
    <n v="484"/>
    <s v="Médio"/>
    <s v="tiktok"/>
    <s v="Mídia Paga"/>
    <s v="Consignado"/>
    <x v="820"/>
    <d v="2025-06-09T10:23:51"/>
    <m/>
    <m/>
    <n v="0.29899999999999999"/>
    <s v="CE"/>
    <x v="4"/>
    <x v="7"/>
  </r>
  <r>
    <s v="C100821"/>
    <n v="354"/>
    <s v="Digital First"/>
    <s v="google_cpc"/>
    <s v="Mídia Paga"/>
    <s v="FGTS"/>
    <x v="821"/>
    <m/>
    <m/>
    <m/>
    <n v="9.5000000000000001E-2"/>
    <s v="DF"/>
    <x v="4"/>
    <x v="14"/>
  </r>
  <r>
    <s v="C100822"/>
    <n v="607"/>
    <s v="Baixo"/>
    <s v="google_cpc"/>
    <s v="Loja"/>
    <s v="FGTS"/>
    <x v="822"/>
    <m/>
    <m/>
    <m/>
    <n v="6.7000000000000004E-2"/>
    <s v="RS"/>
    <x v="4"/>
    <x v="29"/>
  </r>
  <r>
    <s v="C100823"/>
    <n v="815"/>
    <s v="Baixo"/>
    <s v="crm_push"/>
    <s v="Mídia Paga"/>
    <s v="FGTS"/>
    <x v="823"/>
    <d v="2024-06-06T21:16:11"/>
    <m/>
    <m/>
    <n v="3.9E-2"/>
    <s v="PE"/>
    <x v="4"/>
    <x v="12"/>
  </r>
  <r>
    <s v="C100824"/>
    <n v="598"/>
    <s v="Baixo"/>
    <s v="meta_paid"/>
    <s v="CRM"/>
    <s v="Conta"/>
    <x v="824"/>
    <d v="2023-01-11T18:47:41"/>
    <d v="2023-01-29T18:47:41"/>
    <m/>
    <n v="0.34499999999999997"/>
    <s v="SE"/>
    <x v="4"/>
    <x v="26"/>
  </r>
  <r>
    <s v="C100825"/>
    <n v="529"/>
    <s v="Médio"/>
    <s v="meta_paid"/>
    <s v="CRM"/>
    <s v="FGTS"/>
    <x v="825"/>
    <d v="2023-04-23T18:59:13"/>
    <d v="2023-05-10T18:59:13"/>
    <d v="2023-05-21T18:59:13"/>
    <n v="0.154"/>
    <s v="ES"/>
    <x v="11"/>
    <x v="32"/>
  </r>
  <r>
    <s v="C100826"/>
    <n v="676"/>
    <s v="Baixo"/>
    <s v="orgânico"/>
    <s v="Mídia Paga"/>
    <s v="Conta"/>
    <x v="826"/>
    <d v="2023-10-13T02:03:57"/>
    <d v="2023-10-30T02:03:57"/>
    <m/>
    <n v="4.9000000000000002E-2"/>
    <s v="PB"/>
    <x v="4"/>
    <x v="2"/>
  </r>
  <r>
    <s v="C100827"/>
    <n v="585"/>
    <s v="Baixo"/>
    <s v="orgânico"/>
    <s v="Mídia Paga"/>
    <s v="Cartão"/>
    <x v="827"/>
    <d v="2023-05-23T03:23:35"/>
    <d v="2023-06-01T03:23:35"/>
    <d v="2023-07-04T03:23:35"/>
    <n v="2.3E-2"/>
    <s v="GO"/>
    <x v="36"/>
    <x v="21"/>
  </r>
  <r>
    <s v="C100828"/>
    <n v="437"/>
    <s v="Médio"/>
    <s v="crm_push"/>
    <s v="Indicação"/>
    <s v="Consignado"/>
    <x v="828"/>
    <m/>
    <m/>
    <m/>
    <n v="0.214"/>
    <s v="MA"/>
    <x v="4"/>
    <x v="4"/>
  </r>
  <r>
    <s v="C100829"/>
    <n v="777"/>
    <s v="Baixo"/>
    <s v="crm_push"/>
    <s v="Mídia Paga"/>
    <s v="Empréstimo Pessoal"/>
    <x v="829"/>
    <m/>
    <m/>
    <m/>
    <n v="0.29899999999999999"/>
    <s v="ES"/>
    <x v="4"/>
    <x v="8"/>
  </r>
  <r>
    <s v="C100830"/>
    <n v="306"/>
    <s v="Baixo"/>
    <s v="google_cpc"/>
    <s v="Orgânico"/>
    <s v="FGTS"/>
    <x v="830"/>
    <d v="2023-02-15T08:00:22"/>
    <m/>
    <m/>
    <n v="0.16700000000000001"/>
    <s v="PA"/>
    <x v="4"/>
    <x v="9"/>
  </r>
  <r>
    <s v="C100831"/>
    <n v="718"/>
    <s v="Alto Potencial"/>
    <s v="google_cpc"/>
    <s v="Mídia Paga"/>
    <s v="Conta"/>
    <x v="831"/>
    <d v="2024-08-23T11:43:41"/>
    <d v="2024-09-15T11:43:41"/>
    <m/>
    <n v="0.20599999999999999"/>
    <s v="AM"/>
    <x v="4"/>
    <x v="19"/>
  </r>
  <r>
    <s v="C100832"/>
    <n v="771"/>
    <s v="Médio"/>
    <s v="meta_paid"/>
    <s v="Loja"/>
    <s v="Conta"/>
    <x v="832"/>
    <d v="2023-02-25T22:10:54"/>
    <d v="2023-03-06T22:10:54"/>
    <m/>
    <n v="0.1"/>
    <s v="PB"/>
    <x v="4"/>
    <x v="9"/>
  </r>
  <r>
    <s v="C100833"/>
    <n v="719"/>
    <s v="Médio"/>
    <s v="afiliado"/>
    <s v="Mídia Paga"/>
    <s v="FGTS"/>
    <x v="833"/>
    <d v="2024-11-07T05:04:44"/>
    <m/>
    <m/>
    <n v="0.61699999999999999"/>
    <s v="GO"/>
    <x v="4"/>
    <x v="1"/>
  </r>
  <r>
    <s v="C100834"/>
    <n v="575"/>
    <s v="Médio"/>
    <s v="google_cpc"/>
    <s v="Orgânico"/>
    <s v="Consignado"/>
    <x v="834"/>
    <m/>
    <m/>
    <m/>
    <n v="0.46200000000000002"/>
    <s v="PE"/>
    <x v="4"/>
    <x v="12"/>
  </r>
  <r>
    <s v="C100835"/>
    <n v="389"/>
    <s v="Baixo"/>
    <s v="tiktok"/>
    <s v="CRM"/>
    <s v="Conta"/>
    <x v="835"/>
    <m/>
    <m/>
    <m/>
    <n v="0.54900000000000004"/>
    <s v="SE"/>
    <x v="4"/>
    <x v="12"/>
  </r>
  <r>
    <s v="C100836"/>
    <n v="581"/>
    <s v="Digital First"/>
    <s v="orgânico"/>
    <s v="Mídia Paga"/>
    <s v="Consignado"/>
    <x v="836"/>
    <d v="2023-03-27T23:12:34"/>
    <d v="2023-04-12T23:12:34"/>
    <m/>
    <n v="0.28899999999999998"/>
    <s v="PA"/>
    <x v="4"/>
    <x v="32"/>
  </r>
  <r>
    <s v="C100837"/>
    <n v="847"/>
    <s v="Baixo"/>
    <s v="meta_paid"/>
    <s v="Mídia Paga"/>
    <s v="Empréstimo Pessoal"/>
    <x v="837"/>
    <m/>
    <m/>
    <m/>
    <n v="0.45400000000000001"/>
    <s v="RS"/>
    <x v="4"/>
    <x v="22"/>
  </r>
  <r>
    <s v="C100838"/>
    <n v="470"/>
    <s v="Digital First"/>
    <s v="meta_paid"/>
    <s v="Indicação"/>
    <s v="Consignado"/>
    <x v="838"/>
    <m/>
    <m/>
    <m/>
    <n v="0.29699999999999999"/>
    <s v="PR"/>
    <x v="4"/>
    <x v="31"/>
  </r>
  <r>
    <s v="C100839"/>
    <n v="654"/>
    <s v="Digital First"/>
    <s v="meta_paid"/>
    <s v="Mídia Paga"/>
    <s v="Consignado"/>
    <x v="839"/>
    <m/>
    <m/>
    <m/>
    <n v="0.29899999999999999"/>
    <s v="CE"/>
    <x v="4"/>
    <x v="17"/>
  </r>
  <r>
    <s v="C100840"/>
    <n v="503"/>
    <s v="Digital First"/>
    <s v="google_cpc"/>
    <s v="Orgânico"/>
    <s v="Empréstimo Pessoal"/>
    <x v="840"/>
    <d v="2023-05-03T13:06:44"/>
    <m/>
    <m/>
    <n v="0.45400000000000001"/>
    <s v="AM"/>
    <x v="4"/>
    <x v="28"/>
  </r>
  <r>
    <s v="C100841"/>
    <n v="588"/>
    <s v="Alto Potencial"/>
    <s v="meta_paid"/>
    <s v="Orgânico"/>
    <s v="Consignado"/>
    <x v="841"/>
    <m/>
    <m/>
    <m/>
    <n v="0.22800000000000001"/>
    <s v="AM"/>
    <x v="4"/>
    <x v="10"/>
  </r>
  <r>
    <s v="C100842"/>
    <n v="761"/>
    <s v="Médio"/>
    <s v="google_cpc"/>
    <s v="Mídia Paga"/>
    <s v="Consignado"/>
    <x v="842"/>
    <d v="2023-04-01T19:55:18"/>
    <m/>
    <m/>
    <n v="0.03"/>
    <s v="RJ"/>
    <x v="4"/>
    <x v="32"/>
  </r>
  <r>
    <s v="C100843"/>
    <n v="472"/>
    <s v="Alto Potencial"/>
    <s v="orgânico"/>
    <s v="Mídia Paga"/>
    <s v="Cartão"/>
    <x v="843"/>
    <d v="2024-05-07T04:23:20"/>
    <d v="2024-05-07T04:23:20"/>
    <d v="2024-05-29T04:23:20"/>
    <n v="0.40300000000000002"/>
    <s v="AM"/>
    <x v="18"/>
    <x v="33"/>
  </r>
  <r>
    <s v="C100844"/>
    <n v="600"/>
    <s v="Médio"/>
    <s v="afiliado"/>
    <s v="Mídia Paga"/>
    <s v="Consignado"/>
    <x v="844"/>
    <d v="2025-01-18T12:32:25"/>
    <d v="2025-01-26T12:32:25"/>
    <d v="2025-02-14T12:32:25"/>
    <n v="0.52800000000000002"/>
    <s v="RJ"/>
    <x v="8"/>
    <x v="0"/>
  </r>
  <r>
    <s v="C100845"/>
    <n v="828"/>
    <s v="Digital First"/>
    <s v="tiktok"/>
    <s v="CRM"/>
    <s v="Consignado"/>
    <x v="845"/>
    <d v="2023-08-16T02:16:29"/>
    <d v="2023-08-24T02:16:29"/>
    <d v="2023-09-18T02:16:29"/>
    <n v="0.23400000000000001"/>
    <s v="MA"/>
    <x v="10"/>
    <x v="18"/>
  </r>
  <r>
    <s v="C100846"/>
    <n v="439"/>
    <s v="Médio"/>
    <s v="orgânico"/>
    <s v="CRM"/>
    <s v="Consignado"/>
    <x v="846"/>
    <d v="2024-12-25T03:06:00"/>
    <d v="2025-01-03T03:06:00"/>
    <m/>
    <n v="8.8999999999999996E-2"/>
    <s v="ES"/>
    <x v="4"/>
    <x v="13"/>
  </r>
  <r>
    <s v="C100847"/>
    <n v="577"/>
    <s v="Baixo"/>
    <s v="meta_paid"/>
    <s v="Loja"/>
    <s v="Cartão"/>
    <x v="847"/>
    <d v="2025-02-22T20:46:08"/>
    <d v="2025-02-22T20:46:08"/>
    <d v="2025-02-23T20:46:08"/>
    <n v="0.254"/>
    <s v="GO"/>
    <x v="57"/>
    <x v="14"/>
  </r>
  <r>
    <s v="C100848"/>
    <n v="810"/>
    <s v="Baixo"/>
    <s v="google_cpc"/>
    <s v="CRM"/>
    <s v="Consignado"/>
    <x v="848"/>
    <d v="2023-10-02T11:38:00"/>
    <d v="2023-10-16T11:38:00"/>
    <d v="2023-11-30T11:38:00"/>
    <n v="0.52100000000000002"/>
    <s v="BA"/>
    <x v="44"/>
    <x v="2"/>
  </r>
  <r>
    <s v="C100849"/>
    <n v="645"/>
    <s v="Médio"/>
    <s v="google_cpc"/>
    <s v="Loja"/>
    <s v="Conta"/>
    <x v="849"/>
    <m/>
    <m/>
    <m/>
    <n v="0.35099999999999998"/>
    <s v="PE"/>
    <x v="4"/>
    <x v="22"/>
  </r>
  <r>
    <s v="C100850"/>
    <n v="439"/>
    <s v="Médio"/>
    <s v="meta_paid"/>
    <s v="Mídia Paga"/>
    <s v="FGTS"/>
    <x v="850"/>
    <m/>
    <m/>
    <m/>
    <n v="7.9000000000000001E-2"/>
    <s v="BA"/>
    <x v="4"/>
    <x v="6"/>
  </r>
  <r>
    <s v="C100851"/>
    <n v="413"/>
    <s v="Médio"/>
    <s v="crm_push"/>
    <s v="Orgânico"/>
    <s v="Consignado"/>
    <x v="851"/>
    <d v="2024-07-07T11:12:17"/>
    <d v="2024-07-24T11:12:17"/>
    <m/>
    <n v="0.09"/>
    <s v="RJ"/>
    <x v="4"/>
    <x v="15"/>
  </r>
  <r>
    <s v="C100852"/>
    <n v="806"/>
    <s v="Médio"/>
    <s v="indicação"/>
    <s v="Mídia Paga"/>
    <s v="Consignado"/>
    <x v="852"/>
    <m/>
    <m/>
    <m/>
    <n v="8.2000000000000003E-2"/>
    <s v="AL"/>
    <x v="4"/>
    <x v="30"/>
  </r>
  <r>
    <s v="C100853"/>
    <n v="665"/>
    <s v="Baixo"/>
    <s v="meta_paid"/>
    <s v="Mídia Paga"/>
    <s v="Empréstimo Pessoal"/>
    <x v="853"/>
    <m/>
    <m/>
    <m/>
    <n v="0.38800000000000001"/>
    <s v="AL"/>
    <x v="4"/>
    <x v="7"/>
  </r>
  <r>
    <s v="C100854"/>
    <n v="696"/>
    <s v="Médio"/>
    <s v="meta_paid"/>
    <s v="Orgânico"/>
    <s v="FGTS"/>
    <x v="854"/>
    <m/>
    <m/>
    <m/>
    <n v="0.188"/>
    <s v="PA"/>
    <x v="4"/>
    <x v="28"/>
  </r>
  <r>
    <s v="C100855"/>
    <n v="410"/>
    <s v="Médio"/>
    <s v="meta_paid"/>
    <s v="Orgânico"/>
    <s v="Consignado"/>
    <x v="855"/>
    <d v="2023-05-16T06:25:22"/>
    <d v="2023-05-20T06:25:22"/>
    <d v="2023-06-09T06:25:22"/>
    <n v="0.126"/>
    <s v="GO"/>
    <x v="25"/>
    <x v="21"/>
  </r>
  <r>
    <s v="C100856"/>
    <n v="657"/>
    <s v="Médio"/>
    <s v="meta_paid"/>
    <s v="Mídia Paga"/>
    <s v="Consignado"/>
    <x v="856"/>
    <m/>
    <m/>
    <m/>
    <n v="0.25800000000000001"/>
    <s v="ES"/>
    <x v="4"/>
    <x v="18"/>
  </r>
  <r>
    <s v="C100857"/>
    <n v="537"/>
    <s v="Médio"/>
    <s v="tiktok"/>
    <s v="Orgânico"/>
    <s v="FGTS"/>
    <x v="857"/>
    <m/>
    <m/>
    <m/>
    <n v="0.51700000000000002"/>
    <s v="PE"/>
    <x v="4"/>
    <x v="21"/>
  </r>
  <r>
    <s v="C100858"/>
    <n v="302"/>
    <s v="Alto Potencial"/>
    <s v="orgânico"/>
    <s v="Mídia Paga"/>
    <s v="FGTS"/>
    <x v="858"/>
    <m/>
    <m/>
    <m/>
    <n v="0.246"/>
    <s v="RN"/>
    <x v="4"/>
    <x v="31"/>
  </r>
  <r>
    <s v="C100859"/>
    <n v="703"/>
    <s v="Digital First"/>
    <s v="crm_push"/>
    <s v="Loja"/>
    <s v="Consignado"/>
    <x v="859"/>
    <d v="2024-12-03T06:16:31"/>
    <m/>
    <m/>
    <n v="0.185"/>
    <s v="ES"/>
    <x v="4"/>
    <x v="16"/>
  </r>
  <r>
    <s v="C100860"/>
    <n v="324"/>
    <s v="Médio"/>
    <s v="tiktok"/>
    <s v="Mídia Paga"/>
    <s v="Consignado"/>
    <x v="860"/>
    <d v="2024-03-12T12:24:01"/>
    <d v="2024-03-13T12:24:01"/>
    <d v="2024-03-14T12:24:01"/>
    <n v="2.5000000000000001E-2"/>
    <s v="SE"/>
    <x v="15"/>
    <x v="4"/>
  </r>
  <r>
    <s v="C100861"/>
    <n v="808"/>
    <s v="Digital First"/>
    <s v="meta_paid"/>
    <s v="Mídia Paga"/>
    <s v="Cartão"/>
    <x v="861"/>
    <m/>
    <m/>
    <m/>
    <n v="0.25700000000000001"/>
    <s v="MG"/>
    <x v="4"/>
    <x v="27"/>
  </r>
  <r>
    <s v="C100862"/>
    <n v="764"/>
    <s v="Baixo"/>
    <s v="indicação"/>
    <s v="Orgânico"/>
    <s v="FGTS"/>
    <x v="862"/>
    <d v="2025-06-27T02:46:04"/>
    <d v="2025-07-01T02:46:04"/>
    <d v="2025-08-04T02:46:04"/>
    <n v="0.185"/>
    <s v="GO"/>
    <x v="36"/>
    <x v="7"/>
  </r>
  <r>
    <s v="C100863"/>
    <n v="360"/>
    <s v="Baixo"/>
    <s v="orgânico"/>
    <s v="CRM"/>
    <s v="Consignado"/>
    <x v="863"/>
    <d v="2025-06-11T06:03:49"/>
    <d v="2025-06-24T06:03:49"/>
    <m/>
    <n v="0.25"/>
    <s v="DF"/>
    <x v="4"/>
    <x v="7"/>
  </r>
  <r>
    <s v="C100864"/>
    <n v="807"/>
    <s v="Médio"/>
    <s v="meta_paid"/>
    <s v="CRM"/>
    <s v="Consignado"/>
    <x v="864"/>
    <d v="2024-09-04T18:09:40"/>
    <d v="2024-09-09T18:09:40"/>
    <d v="2024-09-19T18:09:40"/>
    <n v="0.16200000000000001"/>
    <s v="PA"/>
    <x v="8"/>
    <x v="19"/>
  </r>
  <r>
    <s v="C100865"/>
    <n v="422"/>
    <s v="Médio"/>
    <s v="meta_paid"/>
    <s v="CRM"/>
    <s v="FGTS"/>
    <x v="865"/>
    <m/>
    <m/>
    <m/>
    <n v="3.7999999999999999E-2"/>
    <s v="SC"/>
    <x v="4"/>
    <x v="17"/>
  </r>
  <r>
    <s v="C100866"/>
    <n v="796"/>
    <s v="Médio"/>
    <s v="crm_push"/>
    <s v="Indicação"/>
    <s v="Consignado"/>
    <x v="866"/>
    <m/>
    <m/>
    <m/>
    <n v="0.04"/>
    <s v="RS"/>
    <x v="4"/>
    <x v="6"/>
  </r>
  <r>
    <s v="C100867"/>
    <n v="354"/>
    <s v="Alto Potencial"/>
    <s v="meta_paid"/>
    <s v="Orgânico"/>
    <s v="Consignado"/>
    <x v="867"/>
    <d v="2024-02-10T07:07:01"/>
    <m/>
    <m/>
    <n v="0.14699999999999999"/>
    <s v="SP"/>
    <x v="4"/>
    <x v="4"/>
  </r>
  <r>
    <s v="C100868"/>
    <n v="462"/>
    <s v="Digital First"/>
    <s v="tiktok"/>
    <s v="CRM"/>
    <s v="Conta"/>
    <x v="868"/>
    <m/>
    <m/>
    <m/>
    <n v="0.308"/>
    <s v="ES"/>
    <x v="4"/>
    <x v="5"/>
  </r>
  <r>
    <s v="C100869"/>
    <n v="338"/>
    <s v="Médio"/>
    <s v="meta_paid"/>
    <s v="Orgânico"/>
    <s v="FGTS"/>
    <x v="869"/>
    <d v="2025-08-21T11:13:51"/>
    <m/>
    <m/>
    <n v="0.151"/>
    <s v="PB"/>
    <x v="4"/>
    <x v="31"/>
  </r>
  <r>
    <s v="C100870"/>
    <n v="382"/>
    <s v="Pensionista"/>
    <s v="crm_push"/>
    <s v="Loja"/>
    <s v="FGTS"/>
    <x v="870"/>
    <m/>
    <m/>
    <m/>
    <n v="0.58799999999999997"/>
    <s v="PR"/>
    <x v="4"/>
    <x v="23"/>
  </r>
  <r>
    <s v="C100871"/>
    <n v="845"/>
    <s v="Baixo"/>
    <s v="tiktok"/>
    <s v="Mídia Paga"/>
    <s v="FGTS"/>
    <x v="871"/>
    <m/>
    <m/>
    <m/>
    <n v="0.47399999999999998"/>
    <s v="SE"/>
    <x v="4"/>
    <x v="11"/>
  </r>
  <r>
    <s v="C100872"/>
    <n v="412"/>
    <s v="Alto Potencial"/>
    <s v="tiktok"/>
    <s v="CRM"/>
    <s v="Cartão"/>
    <x v="872"/>
    <m/>
    <m/>
    <m/>
    <n v="0.17899999999999999"/>
    <s v="GO"/>
    <x v="4"/>
    <x v="18"/>
  </r>
  <r>
    <s v="C100873"/>
    <n v="724"/>
    <s v="Baixo"/>
    <s v="afiliado"/>
    <s v="CRM"/>
    <s v="Consignado"/>
    <x v="873"/>
    <m/>
    <m/>
    <m/>
    <n v="0.16500000000000001"/>
    <s v="MA"/>
    <x v="4"/>
    <x v="29"/>
  </r>
  <r>
    <s v="C100874"/>
    <n v="529"/>
    <s v="Médio"/>
    <s v="loja"/>
    <s v="Mídia Paga"/>
    <s v="Consignado"/>
    <x v="874"/>
    <d v="2025-06-15T13:11:18"/>
    <d v="2025-06-24T13:11:18"/>
    <m/>
    <n v="0.36799999999999999"/>
    <s v="MA"/>
    <x v="4"/>
    <x v="29"/>
  </r>
  <r>
    <s v="C100875"/>
    <n v="582"/>
    <s v="Médio"/>
    <s v="crm_push"/>
    <s v="CRM"/>
    <s v="Consignado"/>
    <x v="875"/>
    <m/>
    <m/>
    <m/>
    <n v="0.34599999999999997"/>
    <s v="PR"/>
    <x v="4"/>
    <x v="8"/>
  </r>
  <r>
    <s v="C100876"/>
    <n v="586"/>
    <s v="Médio"/>
    <s v="google_cpc"/>
    <s v="Mídia Paga"/>
    <s v="Empréstimo Pessoal"/>
    <x v="876"/>
    <d v="2025-07-01T20:07:58"/>
    <d v="2025-07-03T20:07:58"/>
    <d v="2025-08-04T20:07:58"/>
    <n v="8.7999999999999995E-2"/>
    <s v="SP"/>
    <x v="19"/>
    <x v="7"/>
  </r>
  <r>
    <s v="C100877"/>
    <n v="454"/>
    <s v="Digital First"/>
    <s v="meta_paid"/>
    <s v="Mídia Paga"/>
    <s v="FGTS"/>
    <x v="877"/>
    <m/>
    <m/>
    <m/>
    <n v="0.28999999999999998"/>
    <s v="PR"/>
    <x v="4"/>
    <x v="18"/>
  </r>
  <r>
    <s v="C100878"/>
    <n v="464"/>
    <s v="Médio"/>
    <s v="meta_paid"/>
    <s v="Indicação"/>
    <s v="Consignado"/>
    <x v="878"/>
    <m/>
    <m/>
    <m/>
    <n v="0.27800000000000002"/>
    <s v="AM"/>
    <x v="4"/>
    <x v="33"/>
  </r>
  <r>
    <s v="C100879"/>
    <n v="481"/>
    <s v="Baixo"/>
    <s v="google_cpc"/>
    <s v="Mídia Paga"/>
    <s v="Consignado"/>
    <x v="879"/>
    <m/>
    <m/>
    <m/>
    <n v="0.26900000000000002"/>
    <s v="DF"/>
    <x v="4"/>
    <x v="16"/>
  </r>
  <r>
    <s v="C100880"/>
    <n v="538"/>
    <s v="Médio"/>
    <s v="loja"/>
    <s v="CRM"/>
    <s v="Conta"/>
    <x v="880"/>
    <d v="2025-07-10T03:30:38"/>
    <d v="2025-08-02T03:30:38"/>
    <d v="2025-08-23T03:30:38"/>
    <n v="0.41699999999999998"/>
    <s v="SE"/>
    <x v="21"/>
    <x v="7"/>
  </r>
  <r>
    <s v="C100881"/>
    <n v="638"/>
    <s v="Baixo"/>
    <s v="afiliado"/>
    <s v="Mídia Paga"/>
    <s v="Consignado"/>
    <x v="881"/>
    <m/>
    <m/>
    <m/>
    <n v="0.128"/>
    <s v="SE"/>
    <x v="4"/>
    <x v="16"/>
  </r>
  <r>
    <s v="C100882"/>
    <n v="811"/>
    <s v="Médio"/>
    <s v="meta_paid"/>
    <s v="CRM"/>
    <s v="Conta"/>
    <x v="882"/>
    <d v="2023-02-13T19:30:35"/>
    <d v="2023-02-23T19:30:35"/>
    <d v="2023-02-24T19:30:35"/>
    <n v="0.13700000000000001"/>
    <s v="SE"/>
    <x v="13"/>
    <x v="9"/>
  </r>
  <r>
    <s v="C100883"/>
    <n v="565"/>
    <s v="Médio"/>
    <s v="google_cpc"/>
    <s v="Mídia Paga"/>
    <s v="Empréstimo Pessoal"/>
    <x v="883"/>
    <d v="2024-07-10T01:13:46"/>
    <m/>
    <m/>
    <n v="0.45600000000000002"/>
    <s v="ES"/>
    <x v="4"/>
    <x v="22"/>
  </r>
  <r>
    <s v="C100884"/>
    <n v="486"/>
    <s v="Médio"/>
    <s v="google_cpc"/>
    <s v="Mídia Paga"/>
    <s v="Consignado"/>
    <x v="884"/>
    <m/>
    <m/>
    <m/>
    <n v="0.41399999999999998"/>
    <s v="PA"/>
    <x v="4"/>
    <x v="2"/>
  </r>
  <r>
    <s v="C100885"/>
    <n v="339"/>
    <s v="Médio"/>
    <s v="meta_paid"/>
    <s v="Loja"/>
    <s v="Consignado"/>
    <x v="885"/>
    <d v="2023-09-08T06:41:09"/>
    <d v="2023-09-26T06:41:09"/>
    <m/>
    <n v="0.29899999999999999"/>
    <s v="CE"/>
    <x v="4"/>
    <x v="23"/>
  </r>
  <r>
    <s v="C100886"/>
    <n v="792"/>
    <s v="Baixo"/>
    <s v="google_cpc"/>
    <s v="Mídia Paga"/>
    <s v="Consignado"/>
    <x v="886"/>
    <m/>
    <m/>
    <m/>
    <n v="0.56000000000000005"/>
    <s v="AM"/>
    <x v="4"/>
    <x v="5"/>
  </r>
  <r>
    <s v="C100887"/>
    <n v="690"/>
    <s v="Médio"/>
    <s v="tiktok"/>
    <s v="Mídia Paga"/>
    <s v="Consignado"/>
    <x v="887"/>
    <d v="2024-02-16T20:26:24"/>
    <d v="2024-02-29T20:26:24"/>
    <d v="2024-03-23T20:26:24"/>
    <n v="0.41299999999999998"/>
    <s v="BA"/>
    <x v="58"/>
    <x v="6"/>
  </r>
  <r>
    <s v="C100888"/>
    <n v="559"/>
    <s v="Pensionista"/>
    <s v="tiktok"/>
    <s v="Mídia Paga"/>
    <s v="Conta"/>
    <x v="888"/>
    <d v="2025-01-05T15:19:19"/>
    <d v="2025-01-14T15:19:19"/>
    <d v="2025-02-05T15:19:19"/>
    <n v="0.121"/>
    <s v="CE"/>
    <x v="41"/>
    <x v="13"/>
  </r>
  <r>
    <s v="C100889"/>
    <n v="475"/>
    <s v="Médio"/>
    <s v="afiliado"/>
    <s v="Mídia Paga"/>
    <s v="Consignado"/>
    <x v="889"/>
    <m/>
    <m/>
    <m/>
    <n v="0.26600000000000001"/>
    <s v="SP"/>
    <x v="4"/>
    <x v="18"/>
  </r>
  <r>
    <s v="C100890"/>
    <n v="628"/>
    <s v="Médio"/>
    <s v="google_cpc"/>
    <s v="Mídia Paga"/>
    <s v="FGTS"/>
    <x v="890"/>
    <d v="2024-10-05T01:41:06"/>
    <d v="2024-10-14T01:41:06"/>
    <m/>
    <n v="0.16500000000000001"/>
    <s v="PE"/>
    <x v="4"/>
    <x v="27"/>
  </r>
  <r>
    <s v="C100891"/>
    <n v="499"/>
    <s v="Alto Potencial"/>
    <s v="meta_paid"/>
    <s v="Mídia Paga"/>
    <s v="FGTS"/>
    <x v="891"/>
    <d v="2024-02-29T15:37:33"/>
    <d v="2024-03-04T15:37:33"/>
    <d v="2024-04-06T15:37:33"/>
    <n v="9.0999999999999998E-2"/>
    <s v="RJ"/>
    <x v="16"/>
    <x v="4"/>
  </r>
  <r>
    <s v="C100892"/>
    <n v="495"/>
    <s v="Alto Potencial"/>
    <s v="afiliado"/>
    <s v="CRM"/>
    <s v="Empréstimo Pessoal"/>
    <x v="892"/>
    <m/>
    <m/>
    <m/>
    <n v="0.34200000000000003"/>
    <s v="AM"/>
    <x v="4"/>
    <x v="18"/>
  </r>
  <r>
    <s v="C100893"/>
    <n v="830"/>
    <s v="Digital First"/>
    <s v="meta_paid"/>
    <s v="Loja"/>
    <s v="FGTS"/>
    <x v="893"/>
    <d v="2024-04-22T23:51:35"/>
    <d v="2024-04-28T23:51:35"/>
    <d v="2024-05-24T23:51:35"/>
    <n v="0.29199999999999998"/>
    <s v="AM"/>
    <x v="10"/>
    <x v="25"/>
  </r>
  <r>
    <s v="C100894"/>
    <n v="361"/>
    <s v="Baixo"/>
    <s v="google_cpc"/>
    <s v="CRM"/>
    <s v="Consignado"/>
    <x v="894"/>
    <m/>
    <m/>
    <m/>
    <n v="0.14699999999999999"/>
    <s v="SP"/>
    <x v="4"/>
    <x v="6"/>
  </r>
  <r>
    <s v="C100895"/>
    <n v="626"/>
    <s v="Baixo"/>
    <s v="google_cpc"/>
    <s v="CRM"/>
    <s v="Consignado"/>
    <x v="895"/>
    <d v="2025-09-18T23:58:35"/>
    <m/>
    <m/>
    <n v="3.6999999999999998E-2"/>
    <s v="SP"/>
    <x v="4"/>
    <x v="31"/>
  </r>
  <r>
    <s v="C100896"/>
    <n v="580"/>
    <s v="Digital First"/>
    <s v="crm_push"/>
    <s v="Mídia Paga"/>
    <s v="Conta"/>
    <x v="896"/>
    <m/>
    <m/>
    <m/>
    <n v="0.23799999999999999"/>
    <s v="PR"/>
    <x v="4"/>
    <x v="29"/>
  </r>
  <r>
    <s v="C100897"/>
    <n v="526"/>
    <s v="Baixo"/>
    <s v="orgânico"/>
    <s v="Loja"/>
    <s v="Consignado"/>
    <x v="897"/>
    <m/>
    <m/>
    <m/>
    <n v="0.16900000000000001"/>
    <s v="PB"/>
    <x v="4"/>
    <x v="22"/>
  </r>
  <r>
    <s v="C100898"/>
    <n v="357"/>
    <s v="Baixo"/>
    <s v="afiliado"/>
    <s v="Mídia Paga"/>
    <s v="Consignado"/>
    <x v="898"/>
    <m/>
    <m/>
    <m/>
    <n v="0.437"/>
    <s v="RN"/>
    <x v="4"/>
    <x v="31"/>
  </r>
  <r>
    <s v="C100899"/>
    <n v="776"/>
    <s v="Digital First"/>
    <s v="google_cpc"/>
    <s v="Indicação"/>
    <s v="Empréstimo Pessoal"/>
    <x v="899"/>
    <d v="2024-08-24T20:49:23"/>
    <m/>
    <m/>
    <n v="0.31900000000000001"/>
    <s v="AM"/>
    <x v="4"/>
    <x v="19"/>
  </r>
  <r>
    <s v="C100900"/>
    <n v="675"/>
    <s v="Médio"/>
    <s v="crm_push"/>
    <s v="Mídia Paga"/>
    <s v="Consignado"/>
    <x v="900"/>
    <m/>
    <m/>
    <m/>
    <n v="0.318"/>
    <s v="AL"/>
    <x v="4"/>
    <x v="6"/>
  </r>
  <r>
    <s v="C100901"/>
    <n v="542"/>
    <s v="Baixo"/>
    <s v="orgânico"/>
    <s v="Indicação"/>
    <s v="Consignado"/>
    <x v="901"/>
    <m/>
    <m/>
    <m/>
    <n v="0.21"/>
    <s v="MG"/>
    <x v="4"/>
    <x v="29"/>
  </r>
  <r>
    <s v="C100902"/>
    <n v="666"/>
    <s v="Baixo"/>
    <s v="google_cpc"/>
    <s v="CRM"/>
    <s v="Cartão"/>
    <x v="902"/>
    <m/>
    <m/>
    <m/>
    <n v="0.36299999999999999"/>
    <s v="MA"/>
    <x v="4"/>
    <x v="10"/>
  </r>
  <r>
    <s v="C100903"/>
    <n v="799"/>
    <s v="Alto Potencial"/>
    <s v="indicação"/>
    <s v="Mídia Paga"/>
    <s v="Consignado"/>
    <x v="903"/>
    <d v="2025-05-06T14:44:41"/>
    <d v="2025-05-08T14:44:41"/>
    <m/>
    <n v="0.33200000000000002"/>
    <s v="RJ"/>
    <x v="4"/>
    <x v="24"/>
  </r>
  <r>
    <s v="C100904"/>
    <n v="551"/>
    <s v="Digital First"/>
    <s v="tiktok"/>
    <s v="Indicação"/>
    <s v="Consignado"/>
    <x v="904"/>
    <m/>
    <m/>
    <m/>
    <n v="0.28599999999999998"/>
    <s v="PR"/>
    <x v="4"/>
    <x v="7"/>
  </r>
  <r>
    <s v="C100905"/>
    <n v="621"/>
    <s v="Médio"/>
    <s v="loja"/>
    <s v="Mídia Paga"/>
    <s v="Consignado"/>
    <x v="905"/>
    <m/>
    <m/>
    <m/>
    <n v="0.28599999999999998"/>
    <s v="SE"/>
    <x v="4"/>
    <x v="6"/>
  </r>
  <r>
    <s v="C100906"/>
    <n v="675"/>
    <s v="Digital First"/>
    <s v="afiliado"/>
    <s v="Orgânico"/>
    <s v="Conta"/>
    <x v="906"/>
    <d v="2025-07-25T11:33:56"/>
    <d v="2025-07-27T11:33:56"/>
    <m/>
    <n v="0.38800000000000001"/>
    <s v="PA"/>
    <x v="4"/>
    <x v="17"/>
  </r>
  <r>
    <s v="C100907"/>
    <n v="708"/>
    <s v="Médio"/>
    <s v="meta_paid"/>
    <s v="Loja"/>
    <s v="Empréstimo Pessoal"/>
    <x v="907"/>
    <d v="2023-11-20T10:18:37"/>
    <m/>
    <m/>
    <n v="0.53300000000000003"/>
    <s v="AL"/>
    <x v="4"/>
    <x v="30"/>
  </r>
  <r>
    <s v="C100908"/>
    <n v="787"/>
    <s v="Médio"/>
    <s v="tiktok"/>
    <s v="Mídia Paga"/>
    <s v="FGTS"/>
    <x v="908"/>
    <m/>
    <m/>
    <m/>
    <n v="0.53400000000000003"/>
    <s v="BA"/>
    <x v="4"/>
    <x v="27"/>
  </r>
  <r>
    <s v="C100909"/>
    <n v="642"/>
    <s v="Alto Potencial"/>
    <s v="meta_paid"/>
    <s v="Mídia Paga"/>
    <s v="Consignado"/>
    <x v="909"/>
    <d v="2024-02-11T18:00:44"/>
    <m/>
    <m/>
    <n v="0.19600000000000001"/>
    <s v="PE"/>
    <x v="4"/>
    <x v="4"/>
  </r>
  <r>
    <s v="C100910"/>
    <n v="539"/>
    <s v="Digital First"/>
    <s v="orgânico"/>
    <s v="CRM"/>
    <s v="Consignado"/>
    <x v="910"/>
    <m/>
    <m/>
    <m/>
    <n v="0.27100000000000002"/>
    <s v="RJ"/>
    <x v="4"/>
    <x v="32"/>
  </r>
  <r>
    <s v="C100911"/>
    <n v="438"/>
    <s v="Médio"/>
    <s v="tiktok"/>
    <s v="Orgânico"/>
    <s v="FGTS"/>
    <x v="911"/>
    <m/>
    <m/>
    <m/>
    <n v="0.14599999999999999"/>
    <s v="RJ"/>
    <x v="4"/>
    <x v="26"/>
  </r>
  <r>
    <s v="C100912"/>
    <n v="421"/>
    <s v="Baixo"/>
    <s v="crm_push"/>
    <s v="Loja"/>
    <s v="Conta"/>
    <x v="912"/>
    <m/>
    <m/>
    <m/>
    <n v="0.16400000000000001"/>
    <s v="RN"/>
    <x v="4"/>
    <x v="8"/>
  </r>
  <r>
    <s v="C100913"/>
    <n v="719"/>
    <s v="Baixo"/>
    <s v="google_cpc"/>
    <s v="Orgânico"/>
    <s v="Conta"/>
    <x v="913"/>
    <d v="2025-04-26T12:58:31"/>
    <d v="2025-05-20T12:58:31"/>
    <d v="2025-05-25T12:58:31"/>
    <n v="0.52300000000000002"/>
    <s v="BA"/>
    <x v="0"/>
    <x v="24"/>
  </r>
  <r>
    <s v="C100914"/>
    <n v="603"/>
    <s v="Médio"/>
    <s v="orgânico"/>
    <s v="Mídia Paga"/>
    <s v="FGTS"/>
    <x v="914"/>
    <d v="2024-04-25T00:08:41"/>
    <d v="2024-05-06T00:08:41"/>
    <d v="2024-06-07T00:08:41"/>
    <n v="0.24199999999999999"/>
    <s v="PB"/>
    <x v="58"/>
    <x v="33"/>
  </r>
  <r>
    <s v="C100915"/>
    <n v="414"/>
    <s v="Pensionista"/>
    <s v="meta_paid"/>
    <s v="Loja"/>
    <s v="Empréstimo Pessoal"/>
    <x v="915"/>
    <m/>
    <m/>
    <m/>
    <n v="0.35"/>
    <s v="RJ"/>
    <x v="4"/>
    <x v="29"/>
  </r>
  <r>
    <s v="C100916"/>
    <n v="642"/>
    <s v="Alto Potencial"/>
    <s v="google_cpc"/>
    <s v="Indicação"/>
    <s v="Consignado"/>
    <x v="916"/>
    <d v="2023-02-27T11:52:54"/>
    <d v="2023-03-19T11:52:54"/>
    <d v="2023-04-03T11:52:54"/>
    <n v="0.32900000000000001"/>
    <s v="PI"/>
    <x v="29"/>
    <x v="9"/>
  </r>
  <r>
    <s v="C100917"/>
    <n v="550"/>
    <s v="Baixo"/>
    <s v="crm_push"/>
    <s v="Mídia Paga"/>
    <s v="Consignado"/>
    <x v="917"/>
    <m/>
    <m/>
    <m/>
    <n v="0.4"/>
    <s v="PR"/>
    <x v="4"/>
    <x v="29"/>
  </r>
  <r>
    <s v="C100918"/>
    <n v="306"/>
    <s v="Médio"/>
    <s v="google_cpc"/>
    <s v="Mídia Paga"/>
    <s v="Cartão"/>
    <x v="918"/>
    <d v="2024-12-27T09:36:01"/>
    <d v="2024-12-31T09:36:01"/>
    <m/>
    <n v="0.41499999999999998"/>
    <s v="RJ"/>
    <x v="4"/>
    <x v="13"/>
  </r>
  <r>
    <s v="C100919"/>
    <n v="478"/>
    <s v="Médio"/>
    <s v="google_cpc"/>
    <s v="Mídia Paga"/>
    <s v="Consignado"/>
    <x v="919"/>
    <d v="2024-05-10T20:05:32"/>
    <d v="2024-05-11T20:05:32"/>
    <m/>
    <n v="0.249"/>
    <s v="CE"/>
    <x v="4"/>
    <x v="12"/>
  </r>
  <r>
    <s v="C100920"/>
    <n v="444"/>
    <s v="Médio"/>
    <s v="google_cpc"/>
    <s v="Loja"/>
    <s v="Consignado"/>
    <x v="920"/>
    <d v="2023-08-19T16:30:56"/>
    <m/>
    <m/>
    <n v="0.44600000000000001"/>
    <s v="PR"/>
    <x v="4"/>
    <x v="23"/>
  </r>
  <r>
    <s v="C100921"/>
    <n v="715"/>
    <s v="Baixo"/>
    <s v="meta_paid"/>
    <s v="Mídia Paga"/>
    <s v="FGTS"/>
    <x v="921"/>
    <d v="2024-12-15T05:35:58"/>
    <m/>
    <m/>
    <n v="0.32100000000000001"/>
    <s v="PR"/>
    <x v="4"/>
    <x v="16"/>
  </r>
  <r>
    <s v="C100922"/>
    <n v="420"/>
    <s v="Digital First"/>
    <s v="meta_paid"/>
    <s v="Loja"/>
    <s v="FGTS"/>
    <x v="922"/>
    <m/>
    <m/>
    <m/>
    <n v="0.30399999999999999"/>
    <s v="PE"/>
    <x v="4"/>
    <x v="21"/>
  </r>
  <r>
    <s v="C100923"/>
    <n v="423"/>
    <s v="Alto Potencial"/>
    <s v="orgânico"/>
    <s v="Indicação"/>
    <s v="Consignado"/>
    <x v="923"/>
    <d v="2024-06-10T10:18:56"/>
    <d v="2024-06-13T10:18:56"/>
    <d v="2024-07-23T10:18:56"/>
    <n v="0.30499999999999999"/>
    <s v="SP"/>
    <x v="56"/>
    <x v="12"/>
  </r>
  <r>
    <s v="C100924"/>
    <n v="449"/>
    <s v="Médio"/>
    <s v="orgânico"/>
    <s v="Mídia Paga"/>
    <s v="Empréstimo Pessoal"/>
    <x v="924"/>
    <d v="2023-04-21T21:21:14"/>
    <m/>
    <m/>
    <n v="0.63600000000000001"/>
    <s v="PB"/>
    <x v="4"/>
    <x v="28"/>
  </r>
  <r>
    <s v="C100925"/>
    <n v="696"/>
    <s v="Pensionista"/>
    <s v="meta_paid"/>
    <s v="CRM"/>
    <s v="Consignado"/>
    <x v="925"/>
    <d v="2023-08-25T12:43:58"/>
    <d v="2023-09-01T12:43:58"/>
    <d v="2023-09-16T12:43:58"/>
    <n v="0.57299999999999995"/>
    <s v="GO"/>
    <x v="41"/>
    <x v="23"/>
  </r>
  <r>
    <s v="C100926"/>
    <n v="680"/>
    <s v="Alto Potencial"/>
    <s v="meta_paid"/>
    <s v="Mídia Paga"/>
    <s v="FGTS"/>
    <x v="926"/>
    <d v="2023-06-16T11:46:31"/>
    <m/>
    <m/>
    <n v="6.6000000000000003E-2"/>
    <s v="PI"/>
    <x v="4"/>
    <x v="21"/>
  </r>
  <r>
    <s v="C100927"/>
    <n v="300"/>
    <s v="Médio"/>
    <s v="google_cpc"/>
    <s v="Mídia Paga"/>
    <s v="Consignado"/>
    <x v="927"/>
    <d v="2024-09-28T00:21:57"/>
    <d v="2024-10-08T00:21:57"/>
    <d v="2024-10-25T00:21:57"/>
    <n v="0.34699999999999998"/>
    <s v="AL"/>
    <x v="29"/>
    <x v="27"/>
  </r>
  <r>
    <s v="C100928"/>
    <n v="543"/>
    <s v="Médio"/>
    <s v="orgânico"/>
    <s v="CRM"/>
    <s v="Cartão"/>
    <x v="928"/>
    <m/>
    <m/>
    <m/>
    <n v="0.48199999999999998"/>
    <s v="PB"/>
    <x v="4"/>
    <x v="30"/>
  </r>
  <r>
    <s v="C100929"/>
    <n v="697"/>
    <s v="Médio"/>
    <s v="meta_paid"/>
    <s v="Orgânico"/>
    <s v="Consignado"/>
    <x v="929"/>
    <d v="2024-11-04T04:40:02"/>
    <d v="2024-11-12T04:40:02"/>
    <d v="2024-11-22T04:40:02"/>
    <n v="0.14199999999999999"/>
    <s v="SP"/>
    <x v="12"/>
    <x v="1"/>
  </r>
  <r>
    <s v="C100930"/>
    <n v="550"/>
    <s v="Baixo"/>
    <s v="google_cpc"/>
    <s v="CRM"/>
    <s v="Cartão"/>
    <x v="930"/>
    <d v="2023-10-07T10:20:13"/>
    <d v="2023-10-11T10:20:13"/>
    <m/>
    <n v="0.18"/>
    <s v="MA"/>
    <x v="4"/>
    <x v="2"/>
  </r>
  <r>
    <s v="C100931"/>
    <n v="598"/>
    <s v="Pensionista"/>
    <s v="google_cpc"/>
    <s v="Indicação"/>
    <s v="Consignado"/>
    <x v="931"/>
    <d v="2024-10-11T17:03:26"/>
    <m/>
    <m/>
    <n v="0.32900000000000001"/>
    <s v="PB"/>
    <x v="4"/>
    <x v="1"/>
  </r>
  <r>
    <s v="C100932"/>
    <n v="596"/>
    <s v="Médio"/>
    <s v="meta_paid"/>
    <s v="Mídia Paga"/>
    <s v="FGTS"/>
    <x v="932"/>
    <m/>
    <m/>
    <m/>
    <n v="5.8000000000000003E-2"/>
    <s v="DF"/>
    <x v="4"/>
    <x v="11"/>
  </r>
  <r>
    <s v="C100933"/>
    <n v="799"/>
    <s v="Baixo"/>
    <s v="orgânico"/>
    <s v="CRM"/>
    <s v="Conta"/>
    <x v="933"/>
    <d v="2025-07-01T17:17:49"/>
    <d v="2025-07-11T17:17:49"/>
    <m/>
    <n v="0.248"/>
    <s v="PR"/>
    <x v="4"/>
    <x v="7"/>
  </r>
  <r>
    <s v="C100934"/>
    <n v="414"/>
    <s v="Baixo"/>
    <s v="google_cpc"/>
    <s v="Loja"/>
    <s v="Consignado"/>
    <x v="934"/>
    <d v="2023-04-26T18:10:57"/>
    <m/>
    <m/>
    <n v="0.32500000000000001"/>
    <s v="PA"/>
    <x v="4"/>
    <x v="28"/>
  </r>
  <r>
    <s v="C100935"/>
    <n v="300"/>
    <s v="Médio"/>
    <s v="meta_paid"/>
    <s v="Mídia Paga"/>
    <s v="Consignado"/>
    <x v="935"/>
    <m/>
    <m/>
    <m/>
    <n v="0.121"/>
    <s v="PB"/>
    <x v="4"/>
    <x v="19"/>
  </r>
  <r>
    <s v="C100936"/>
    <n v="781"/>
    <s v="Alto Potencial"/>
    <s v="google_cpc"/>
    <s v="CRM"/>
    <s v="Conta"/>
    <x v="936"/>
    <d v="2023-03-12T18:42:16"/>
    <d v="2023-03-23T18:42:16"/>
    <d v="2023-04-06T18:42:16"/>
    <n v="2.8000000000000001E-2"/>
    <s v="BA"/>
    <x v="45"/>
    <x v="9"/>
  </r>
  <r>
    <s v="C100937"/>
    <n v="809"/>
    <s v="Baixo"/>
    <s v="indicação"/>
    <s v="Orgânico"/>
    <s v="Consignado"/>
    <x v="937"/>
    <d v="2025-06-09T00:28:17"/>
    <d v="2025-06-23T00:28:17"/>
    <m/>
    <n v="0.34300000000000003"/>
    <s v="PE"/>
    <x v="4"/>
    <x v="29"/>
  </r>
  <r>
    <s v="C100938"/>
    <n v="634"/>
    <s v="Médio"/>
    <s v="orgânico"/>
    <s v="Loja"/>
    <s v="Empréstimo Pessoal"/>
    <x v="938"/>
    <d v="2023-08-20T04:53:54"/>
    <d v="2023-09-09T04:53:54"/>
    <m/>
    <n v="0.312"/>
    <s v="PI"/>
    <x v="4"/>
    <x v="18"/>
  </r>
  <r>
    <s v="C100939"/>
    <n v="764"/>
    <s v="Médio"/>
    <s v="google_cpc"/>
    <s v="Mídia Paga"/>
    <s v="Consignado"/>
    <x v="939"/>
    <m/>
    <m/>
    <m/>
    <n v="0.42"/>
    <s v="PI"/>
    <x v="4"/>
    <x v="18"/>
  </r>
  <r>
    <s v="C100940"/>
    <n v="440"/>
    <s v="Pensionista"/>
    <s v="google_cpc"/>
    <s v="CRM"/>
    <s v="Conta"/>
    <x v="940"/>
    <d v="2025-10-10T02:50:40"/>
    <d v="2025-10-17T02:50:40"/>
    <d v="2025-10-27T02:50:40"/>
    <n v="0.158"/>
    <s v="SP"/>
    <x v="52"/>
    <x v="8"/>
  </r>
  <r>
    <s v="C100941"/>
    <n v="436"/>
    <s v="Baixo"/>
    <s v="afiliado"/>
    <s v="Indicação"/>
    <s v="Cartão"/>
    <x v="941"/>
    <m/>
    <m/>
    <m/>
    <n v="0.28199999999999997"/>
    <s v="MG"/>
    <x v="4"/>
    <x v="21"/>
  </r>
  <r>
    <s v="C100942"/>
    <n v="466"/>
    <s v="Pensionista"/>
    <s v="google_cpc"/>
    <s v="Mídia Paga"/>
    <s v="FGTS"/>
    <x v="942"/>
    <m/>
    <m/>
    <m/>
    <n v="0.214"/>
    <s v="PE"/>
    <x v="4"/>
    <x v="19"/>
  </r>
  <r>
    <s v="C100943"/>
    <n v="642"/>
    <s v="Médio"/>
    <s v="indicação"/>
    <s v="Mídia Paga"/>
    <s v="Consignado"/>
    <x v="943"/>
    <d v="2025-05-07T08:26:35"/>
    <d v="2025-05-25T08:26:35"/>
    <m/>
    <n v="0.14299999999999999"/>
    <s v="AM"/>
    <x v="4"/>
    <x v="24"/>
  </r>
  <r>
    <s v="C100944"/>
    <n v="709"/>
    <s v="Digital First"/>
    <s v="meta_paid"/>
    <s v="CRM"/>
    <s v="Consignado"/>
    <x v="944"/>
    <d v="2023-02-05T03:32:44"/>
    <m/>
    <m/>
    <n v="0.48099999999999998"/>
    <s v="PI"/>
    <x v="4"/>
    <x v="26"/>
  </r>
  <r>
    <s v="C100945"/>
    <n v="364"/>
    <s v="Baixo"/>
    <s v="google_cpc"/>
    <s v="Mídia Paga"/>
    <s v="Empréstimo Pessoal"/>
    <x v="945"/>
    <d v="2025-01-16T08:07:35"/>
    <m/>
    <m/>
    <n v="0.626"/>
    <s v="SP"/>
    <x v="4"/>
    <x v="0"/>
  </r>
  <r>
    <s v="C100946"/>
    <n v="366"/>
    <s v="Pensionista"/>
    <s v="orgânico"/>
    <s v="CRM"/>
    <s v="Conta"/>
    <x v="946"/>
    <m/>
    <m/>
    <m/>
    <n v="0.40300000000000002"/>
    <s v="AM"/>
    <x v="4"/>
    <x v="14"/>
  </r>
  <r>
    <s v="C100947"/>
    <n v="732"/>
    <s v="Pensionista"/>
    <s v="tiktok"/>
    <s v="Mídia Paga"/>
    <s v="FGTS"/>
    <x v="947"/>
    <d v="2024-12-22T19:18:00"/>
    <d v="2025-01-01T19:18:00"/>
    <d v="2025-02-04T19:18:00"/>
    <n v="0.122"/>
    <s v="GO"/>
    <x v="27"/>
    <x v="16"/>
  </r>
  <r>
    <s v="C100948"/>
    <n v="349"/>
    <s v="Pensionista"/>
    <s v="indicação"/>
    <s v="Loja"/>
    <s v="Consignado"/>
    <x v="948"/>
    <d v="2023-02-10T22:49:08"/>
    <m/>
    <m/>
    <n v="0.27200000000000002"/>
    <s v="PB"/>
    <x v="4"/>
    <x v="26"/>
  </r>
  <r>
    <s v="C100949"/>
    <n v="613"/>
    <s v="Pensionista"/>
    <s v="crm_push"/>
    <s v="Loja"/>
    <s v="Consignado"/>
    <x v="949"/>
    <d v="2025-01-01T06:32:45"/>
    <d v="2025-01-01T06:32:45"/>
    <d v="2025-01-05T06:32:45"/>
    <n v="5.8999999999999997E-2"/>
    <s v="CE"/>
    <x v="7"/>
    <x v="13"/>
  </r>
  <r>
    <s v="C100950"/>
    <n v="608"/>
    <s v="Alto Potencial"/>
    <s v="meta_paid"/>
    <s v="Mídia Paga"/>
    <s v="Conta"/>
    <x v="950"/>
    <m/>
    <m/>
    <m/>
    <n v="0.156"/>
    <s v="RJ"/>
    <x v="4"/>
    <x v="7"/>
  </r>
  <r>
    <s v="C100951"/>
    <n v="414"/>
    <s v="Baixo"/>
    <s v="orgânico"/>
    <s v="Mídia Paga"/>
    <s v="Empréstimo Pessoal"/>
    <x v="951"/>
    <d v="2024-01-25T03:38:05"/>
    <d v="2024-02-16T03:38:05"/>
    <m/>
    <n v="0.19800000000000001"/>
    <s v="PE"/>
    <x v="4"/>
    <x v="6"/>
  </r>
  <r>
    <s v="C100952"/>
    <n v="641"/>
    <s v="Médio"/>
    <s v="crm_push"/>
    <s v="Orgânico"/>
    <s v="Consignado"/>
    <x v="952"/>
    <m/>
    <m/>
    <m/>
    <n v="7.6999999999999999E-2"/>
    <s v="MG"/>
    <x v="4"/>
    <x v="27"/>
  </r>
  <r>
    <s v="C100953"/>
    <n v="829"/>
    <s v="Baixo"/>
    <s v="tiktok"/>
    <s v="Mídia Paga"/>
    <s v="Cartão"/>
    <x v="953"/>
    <d v="2024-02-20T11:13:24"/>
    <d v="2024-03-16T11:13:24"/>
    <m/>
    <n v="0.32500000000000001"/>
    <s v="SE"/>
    <x v="4"/>
    <x v="4"/>
  </r>
  <r>
    <s v="C100954"/>
    <n v="794"/>
    <s v="Pensionista"/>
    <s v="meta_paid"/>
    <s v="CRM"/>
    <s v="Consignado"/>
    <x v="954"/>
    <d v="2023-04-16T03:14:12"/>
    <d v="2023-04-30T03:14:12"/>
    <d v="2023-05-29T03:14:12"/>
    <n v="0.23899999999999999"/>
    <s v="RJ"/>
    <x v="3"/>
    <x v="28"/>
  </r>
  <r>
    <s v="C100955"/>
    <n v="568"/>
    <s v="Alto Potencial"/>
    <s v="google_cpc"/>
    <s v="Mídia Paga"/>
    <s v="Cartão"/>
    <x v="955"/>
    <d v="2025-05-02T04:17:22"/>
    <d v="2025-05-12T04:17:22"/>
    <d v="2025-06-10T04:17:22"/>
    <n v="0.29899999999999999"/>
    <s v="BA"/>
    <x v="29"/>
    <x v="24"/>
  </r>
  <r>
    <s v="C100956"/>
    <n v="379"/>
    <s v="Baixo"/>
    <s v="meta_paid"/>
    <s v="Mídia Paga"/>
    <s v="FGTS"/>
    <x v="956"/>
    <d v="2024-04-09T18:27:06"/>
    <m/>
    <m/>
    <n v="0.41199999999999998"/>
    <s v="PB"/>
    <x v="4"/>
    <x v="25"/>
  </r>
  <r>
    <s v="C100957"/>
    <n v="755"/>
    <s v="Baixo"/>
    <s v="crm_push"/>
    <s v="Mídia Paga"/>
    <s v="Conta"/>
    <x v="957"/>
    <d v="2024-03-21T09:22:21"/>
    <d v="2024-03-29T09:22:21"/>
    <m/>
    <n v="0.42199999999999999"/>
    <s v="PE"/>
    <x v="4"/>
    <x v="25"/>
  </r>
  <r>
    <s v="C100958"/>
    <n v="598"/>
    <s v="Médio"/>
    <s v="meta_paid"/>
    <s v="Mídia Paga"/>
    <s v="Empréstimo Pessoal"/>
    <x v="958"/>
    <d v="2023-03-22T08:07:25"/>
    <d v="2023-03-28T08:07:25"/>
    <d v="2023-05-03T08:07:25"/>
    <n v="0.14599999999999999"/>
    <s v="MA"/>
    <x v="0"/>
    <x v="32"/>
  </r>
  <r>
    <s v="C100959"/>
    <n v="501"/>
    <s v="Médio"/>
    <s v="meta_paid"/>
    <s v="Mídia Paga"/>
    <s v="Conta"/>
    <x v="959"/>
    <m/>
    <m/>
    <m/>
    <n v="0.24"/>
    <s v="PB"/>
    <x v="4"/>
    <x v="0"/>
  </r>
  <r>
    <s v="C100960"/>
    <n v="802"/>
    <s v="Alto Potencial"/>
    <s v="crm_push"/>
    <s v="Orgânico"/>
    <s v="Empréstimo Pessoal"/>
    <x v="960"/>
    <m/>
    <m/>
    <m/>
    <n v="0.251"/>
    <s v="AL"/>
    <x v="4"/>
    <x v="18"/>
  </r>
  <r>
    <s v="C100961"/>
    <n v="784"/>
    <s v="Alto Potencial"/>
    <s v="google_cpc"/>
    <s v="CRM"/>
    <s v="Consignado"/>
    <x v="961"/>
    <m/>
    <m/>
    <m/>
    <n v="0.29499999999999998"/>
    <s v="GO"/>
    <x v="4"/>
    <x v="28"/>
  </r>
  <r>
    <s v="C100962"/>
    <n v="317"/>
    <s v="Baixo"/>
    <s v="tiktok"/>
    <s v="CRM"/>
    <s v="Empréstimo Pessoal"/>
    <x v="962"/>
    <d v="2025-05-25T04:49:28"/>
    <m/>
    <m/>
    <n v="0.36599999999999999"/>
    <s v="PI"/>
    <x v="4"/>
    <x v="29"/>
  </r>
  <r>
    <s v="C100963"/>
    <n v="777"/>
    <s v="Médio"/>
    <s v="afiliado"/>
    <s v="CRM"/>
    <s v="Cartão"/>
    <x v="963"/>
    <d v="2023-07-29T18:49:11"/>
    <d v="2023-08-16T18:49:11"/>
    <d v="2023-09-05T18:49:11"/>
    <n v="0.437"/>
    <s v="PA"/>
    <x v="22"/>
    <x v="18"/>
  </r>
  <r>
    <s v="C100964"/>
    <n v="787"/>
    <s v="Alto Potencial"/>
    <s v="meta_paid"/>
    <s v="Mídia Paga"/>
    <s v="Consignado"/>
    <x v="964"/>
    <d v="2024-12-22T05:51:03"/>
    <m/>
    <m/>
    <n v="0.53900000000000003"/>
    <s v="PI"/>
    <x v="4"/>
    <x v="13"/>
  </r>
  <r>
    <s v="C100965"/>
    <n v="745"/>
    <s v="Pensionista"/>
    <s v="meta_paid"/>
    <s v="Mídia Paga"/>
    <s v="FGTS"/>
    <x v="965"/>
    <m/>
    <m/>
    <m/>
    <n v="0.315"/>
    <s v="PA"/>
    <x v="4"/>
    <x v="32"/>
  </r>
  <r>
    <s v="C100966"/>
    <n v="639"/>
    <s v="Baixo"/>
    <s v="meta_paid"/>
    <s v="Mídia Paga"/>
    <s v="Empréstimo Pessoal"/>
    <x v="966"/>
    <m/>
    <m/>
    <m/>
    <n v="0.29699999999999999"/>
    <s v="MG"/>
    <x v="4"/>
    <x v="28"/>
  </r>
  <r>
    <s v="C100967"/>
    <n v="830"/>
    <s v="Médio"/>
    <s v="orgânico"/>
    <s v="Orgânico"/>
    <s v="Consignado"/>
    <x v="967"/>
    <d v="2025-10-18T13:29:09"/>
    <d v="2025-10-27T13:29:09"/>
    <d v="2025-11-03T13:29:09"/>
    <n v="0.20200000000000001"/>
    <s v="PA"/>
    <x v="48"/>
    <x v="10"/>
  </r>
  <r>
    <s v="C100968"/>
    <n v="415"/>
    <s v="Médio"/>
    <s v="tiktok"/>
    <s v="Orgânico"/>
    <s v="FGTS"/>
    <x v="968"/>
    <d v="2024-03-05T01:56:48"/>
    <d v="2024-03-26T01:56:48"/>
    <m/>
    <n v="0.47399999999999998"/>
    <s v="RJ"/>
    <x v="4"/>
    <x v="4"/>
  </r>
  <r>
    <s v="C100969"/>
    <n v="373"/>
    <s v="Baixo"/>
    <s v="google_cpc"/>
    <s v="CRM"/>
    <s v="Conta"/>
    <x v="969"/>
    <d v="2023-03-28T20:57:34"/>
    <d v="2023-04-07T20:57:34"/>
    <m/>
    <n v="0.113"/>
    <s v="RJ"/>
    <x v="4"/>
    <x v="32"/>
  </r>
  <r>
    <s v="C100970"/>
    <n v="568"/>
    <s v="Médio"/>
    <s v="google_cpc"/>
    <s v="CRM"/>
    <s v="Consignado"/>
    <x v="970"/>
    <d v="2023-06-02T05:33:02"/>
    <m/>
    <m/>
    <n v="0.224"/>
    <s v="MG"/>
    <x v="4"/>
    <x v="21"/>
  </r>
  <r>
    <s v="C100971"/>
    <n v="415"/>
    <s v="Baixo"/>
    <s v="orgânico"/>
    <s v="Mídia Paga"/>
    <s v="Cartão"/>
    <x v="971"/>
    <d v="2025-02-01T23:18:56"/>
    <d v="2025-02-08T23:18:56"/>
    <d v="2025-02-25T23:18:56"/>
    <n v="0.20599999999999999"/>
    <s v="RJ"/>
    <x v="0"/>
    <x v="0"/>
  </r>
  <r>
    <s v="C100972"/>
    <n v="463"/>
    <s v="Baixo"/>
    <s v="meta_paid"/>
    <s v="Loja"/>
    <s v="FGTS"/>
    <x v="972"/>
    <m/>
    <m/>
    <m/>
    <n v="0.27600000000000002"/>
    <s v="PR"/>
    <x v="4"/>
    <x v="1"/>
  </r>
  <r>
    <s v="C100973"/>
    <n v="521"/>
    <s v="Alto Potencial"/>
    <s v="crm_push"/>
    <s v="Loja"/>
    <s v="Consignado"/>
    <x v="973"/>
    <m/>
    <m/>
    <m/>
    <n v="0.31"/>
    <s v="BA"/>
    <x v="4"/>
    <x v="22"/>
  </r>
  <r>
    <s v="C100974"/>
    <n v="425"/>
    <s v="Digital First"/>
    <s v="tiktok"/>
    <s v="Mídia Paga"/>
    <s v="FGTS"/>
    <x v="974"/>
    <d v="2025-04-04T07:55:26"/>
    <d v="2025-04-09T07:55:26"/>
    <m/>
    <n v="3.7999999999999999E-2"/>
    <s v="SP"/>
    <x v="4"/>
    <x v="20"/>
  </r>
  <r>
    <s v="C100975"/>
    <n v="475"/>
    <s v="Médio"/>
    <s v="tiktok"/>
    <s v="CRM"/>
    <s v="FGTS"/>
    <x v="975"/>
    <d v="2024-03-18T23:38:30"/>
    <d v="2024-03-22T23:38:30"/>
    <d v="2024-04-18T23:38:30"/>
    <n v="0.04"/>
    <s v="MG"/>
    <x v="17"/>
    <x v="25"/>
  </r>
  <r>
    <s v="C100976"/>
    <n v="674"/>
    <s v="Médio"/>
    <s v="loja"/>
    <s v="CRM"/>
    <s v="Cartão"/>
    <x v="976"/>
    <m/>
    <m/>
    <m/>
    <n v="0.315"/>
    <s v="PB"/>
    <x v="4"/>
    <x v="26"/>
  </r>
  <r>
    <s v="C100977"/>
    <n v="797"/>
    <s v="Pensionista"/>
    <s v="google_cpc"/>
    <s v="CRM"/>
    <s v="Conta"/>
    <x v="977"/>
    <d v="2024-09-14T13:53:17"/>
    <m/>
    <m/>
    <n v="0.55100000000000005"/>
    <s v="MA"/>
    <x v="4"/>
    <x v="27"/>
  </r>
  <r>
    <s v="C100978"/>
    <n v="384"/>
    <s v="Médio"/>
    <s v="google_cpc"/>
    <s v="Indicação"/>
    <s v="FGTS"/>
    <x v="978"/>
    <d v="2023-07-26T18:17:24"/>
    <d v="2023-08-08T18:17:24"/>
    <m/>
    <n v="0.33700000000000002"/>
    <s v="DF"/>
    <x v="4"/>
    <x v="18"/>
  </r>
  <r>
    <s v="C100979"/>
    <n v="682"/>
    <s v="Baixo"/>
    <s v="tiktok"/>
    <s v="Orgânico"/>
    <s v="Conta"/>
    <x v="979"/>
    <d v="2023-01-21T00:59:19"/>
    <d v="2023-01-21T00:59:19"/>
    <d v="2023-02-11T00:59:19"/>
    <n v="0.13600000000000001"/>
    <s v="PI"/>
    <x v="8"/>
    <x v="26"/>
  </r>
  <r>
    <s v="C100980"/>
    <n v="762"/>
    <s v="Baixo"/>
    <s v="google_cpc"/>
    <s v="Orgânico"/>
    <s v="Cartão"/>
    <x v="980"/>
    <d v="2024-05-26T19:00:55"/>
    <d v="2024-05-30T19:00:55"/>
    <d v="2024-06-23T19:00:55"/>
    <n v="0.35899999999999999"/>
    <s v="BA"/>
    <x v="35"/>
    <x v="12"/>
  </r>
  <r>
    <s v="C100981"/>
    <n v="750"/>
    <s v="Médio"/>
    <s v="tiktok"/>
    <s v="CRM"/>
    <s v="Empréstimo Pessoal"/>
    <x v="981"/>
    <d v="2024-08-18T14:31:02"/>
    <m/>
    <m/>
    <n v="0.55400000000000005"/>
    <s v="SP"/>
    <x v="4"/>
    <x v="22"/>
  </r>
  <r>
    <s v="C100982"/>
    <n v="817"/>
    <s v="Pensionista"/>
    <s v="indicação"/>
    <s v="Mídia Paga"/>
    <s v="Conta"/>
    <x v="982"/>
    <m/>
    <m/>
    <m/>
    <n v="0.128"/>
    <s v="RJ"/>
    <x v="4"/>
    <x v="28"/>
  </r>
  <r>
    <s v="C100983"/>
    <n v="849"/>
    <s v="Médio"/>
    <s v="afiliado"/>
    <s v="Mídia Paga"/>
    <s v="FGTS"/>
    <x v="983"/>
    <d v="2025-10-23T21:40:18"/>
    <d v="2025-11-11T21:40:18"/>
    <m/>
    <n v="5.5E-2"/>
    <s v="GO"/>
    <x v="4"/>
    <x v="8"/>
  </r>
  <r>
    <s v="C100984"/>
    <n v="415"/>
    <s v="Médio"/>
    <s v="tiktok"/>
    <s v="Mídia Paga"/>
    <s v="FGTS"/>
    <x v="984"/>
    <d v="2023-06-06T14:49:42"/>
    <d v="2023-06-09T14:49:42"/>
    <m/>
    <n v="0.23300000000000001"/>
    <s v="MG"/>
    <x v="4"/>
    <x v="21"/>
  </r>
  <r>
    <s v="C100985"/>
    <n v="307"/>
    <s v="Digital First"/>
    <s v="afiliado"/>
    <s v="Mídia Paga"/>
    <s v="Cartão"/>
    <x v="985"/>
    <m/>
    <m/>
    <m/>
    <n v="0.154"/>
    <s v="RN"/>
    <x v="4"/>
    <x v="19"/>
  </r>
  <r>
    <s v="C100986"/>
    <n v="517"/>
    <s v="Baixo"/>
    <s v="google_cpc"/>
    <s v="Indicação"/>
    <s v="Cartão"/>
    <x v="986"/>
    <d v="2023-12-01T01:53:45"/>
    <d v="2023-12-17T01:53:45"/>
    <d v="2024-01-22T01:53:45"/>
    <n v="0.20799999999999999"/>
    <s v="ES"/>
    <x v="23"/>
    <x v="5"/>
  </r>
  <r>
    <s v="C100987"/>
    <n v="703"/>
    <s v="Baixo"/>
    <s v="meta_paid"/>
    <s v="Mídia Paga"/>
    <s v="Consignado"/>
    <x v="987"/>
    <m/>
    <m/>
    <m/>
    <n v="0.40400000000000003"/>
    <s v="RJ"/>
    <x v="4"/>
    <x v="13"/>
  </r>
  <r>
    <s v="C100988"/>
    <n v="603"/>
    <s v="Digital First"/>
    <s v="meta_paid"/>
    <s v="Loja"/>
    <s v="Conta"/>
    <x v="988"/>
    <m/>
    <m/>
    <m/>
    <n v="0.22900000000000001"/>
    <s v="AM"/>
    <x v="4"/>
    <x v="15"/>
  </r>
  <r>
    <s v="C100989"/>
    <n v="766"/>
    <s v="Médio"/>
    <s v="meta_paid"/>
    <s v="Loja"/>
    <s v="FGTS"/>
    <x v="989"/>
    <d v="2024-09-27T01:23:26"/>
    <d v="2024-09-27T01:23:26"/>
    <d v="2024-10-23T01:23:26"/>
    <n v="0.46800000000000003"/>
    <s v="BA"/>
    <x v="52"/>
    <x v="27"/>
  </r>
  <r>
    <s v="C100990"/>
    <n v="387"/>
    <s v="Médio"/>
    <s v="google_cpc"/>
    <s v="Loja"/>
    <s v="Consignado"/>
    <x v="990"/>
    <m/>
    <m/>
    <m/>
    <n v="7.4999999999999997E-2"/>
    <s v="MA"/>
    <x v="4"/>
    <x v="3"/>
  </r>
  <r>
    <s v="C100991"/>
    <n v="309"/>
    <s v="Alto Potencial"/>
    <s v="afiliado"/>
    <s v="Mídia Paga"/>
    <s v="FGTS"/>
    <x v="991"/>
    <d v="2023-05-13T21:56:03"/>
    <d v="2023-06-02T21:56:03"/>
    <m/>
    <n v="0.40400000000000003"/>
    <s v="RN"/>
    <x v="4"/>
    <x v="28"/>
  </r>
  <r>
    <s v="C100992"/>
    <n v="607"/>
    <s v="Digital First"/>
    <s v="crm_push"/>
    <s v="Mídia Paga"/>
    <s v="Consignado"/>
    <x v="992"/>
    <m/>
    <m/>
    <m/>
    <n v="0.255"/>
    <s v="DF"/>
    <x v="4"/>
    <x v="17"/>
  </r>
  <r>
    <s v="C100993"/>
    <n v="733"/>
    <s v="Médio"/>
    <s v="orgânico"/>
    <s v="Mídia Paga"/>
    <s v="Conta"/>
    <x v="993"/>
    <d v="2024-07-07T10:57:30"/>
    <d v="2024-07-08T10:57:30"/>
    <m/>
    <n v="0.45100000000000001"/>
    <s v="SP"/>
    <x v="4"/>
    <x v="15"/>
  </r>
  <r>
    <s v="C100994"/>
    <n v="463"/>
    <s v="Médio"/>
    <s v="google_cpc"/>
    <s v="Indicação"/>
    <s v="Consignado"/>
    <x v="994"/>
    <m/>
    <m/>
    <m/>
    <n v="0.26700000000000002"/>
    <s v="RJ"/>
    <x v="4"/>
    <x v="6"/>
  </r>
  <r>
    <s v="C100995"/>
    <n v="538"/>
    <s v="Médio"/>
    <s v="meta_paid"/>
    <s v="Loja"/>
    <s v="Consignado"/>
    <x v="995"/>
    <m/>
    <m/>
    <m/>
    <n v="0.184"/>
    <s v="GO"/>
    <x v="4"/>
    <x v="28"/>
  </r>
  <r>
    <s v="C100996"/>
    <n v="616"/>
    <s v="Médio"/>
    <s v="loja"/>
    <s v="Mídia Paga"/>
    <s v="Consignado"/>
    <x v="996"/>
    <d v="2025-09-07T09:06:04"/>
    <d v="2025-09-10T09:06:04"/>
    <m/>
    <n v="0.45100000000000001"/>
    <s v="SC"/>
    <x v="4"/>
    <x v="31"/>
  </r>
  <r>
    <s v="C100997"/>
    <n v="634"/>
    <s v="Baixo"/>
    <s v="tiktok"/>
    <s v="Mídia Paga"/>
    <s v="FGTS"/>
    <x v="997"/>
    <d v="2025-07-16T03:31:44"/>
    <d v="2025-07-30T03:31:44"/>
    <m/>
    <n v="0.27200000000000002"/>
    <s v="DF"/>
    <x v="4"/>
    <x v="7"/>
  </r>
  <r>
    <s v="C100998"/>
    <n v="317"/>
    <s v="Pensionista"/>
    <s v="tiktok"/>
    <s v="CRM"/>
    <s v="Consignado"/>
    <x v="998"/>
    <m/>
    <m/>
    <m/>
    <n v="0.41099999999999998"/>
    <s v="PI"/>
    <x v="4"/>
    <x v="28"/>
  </r>
  <r>
    <s v="C100999"/>
    <n v="370"/>
    <s v="Médio"/>
    <s v="loja"/>
    <s v="Mídia Paga"/>
    <s v="Cartão"/>
    <x v="999"/>
    <m/>
    <m/>
    <m/>
    <n v="0.67600000000000005"/>
    <s v="GO"/>
    <x v="4"/>
    <x v="24"/>
  </r>
  <r>
    <s v="C101000"/>
    <n v="474"/>
    <s v="Médio"/>
    <s v="tiktok"/>
    <s v="Loja"/>
    <s v="Consignado"/>
    <x v="1000"/>
    <d v="2024-01-07T08:14:13"/>
    <d v="2024-01-18T08:14:13"/>
    <d v="2024-02-09T08:14:13"/>
    <n v="0.313"/>
    <s v="RJ"/>
    <x v="48"/>
    <x v="6"/>
  </r>
  <r>
    <s v="C101001"/>
    <n v="638"/>
    <s v="Baixo"/>
    <s v="tiktok"/>
    <s v="Loja"/>
    <s v="Cartão"/>
    <x v="1001"/>
    <m/>
    <m/>
    <m/>
    <n v="0.06"/>
    <s v="PA"/>
    <x v="4"/>
    <x v="27"/>
  </r>
  <r>
    <s v="C101002"/>
    <n v="547"/>
    <s v="Médio"/>
    <s v="meta_paid"/>
    <s v="Orgânico"/>
    <s v="FGTS"/>
    <x v="1002"/>
    <d v="2023-04-15T18:29:14"/>
    <d v="2023-05-01T18:29:14"/>
    <m/>
    <n v="9.9000000000000005E-2"/>
    <s v="SC"/>
    <x v="4"/>
    <x v="32"/>
  </r>
  <r>
    <s v="C101003"/>
    <n v="492"/>
    <s v="Digital First"/>
    <s v="meta_paid"/>
    <s v="Orgânico"/>
    <s v="Empréstimo Pessoal"/>
    <x v="1003"/>
    <d v="2023-08-19T10:07:05"/>
    <d v="2023-08-20T10:07:05"/>
    <m/>
    <n v="0.224"/>
    <s v="AM"/>
    <x v="4"/>
    <x v="23"/>
  </r>
  <r>
    <s v="C101004"/>
    <n v="718"/>
    <s v="Médio"/>
    <s v="orgânico"/>
    <s v="CRM"/>
    <s v="Consignado"/>
    <x v="1004"/>
    <d v="2024-04-20T15:29:57"/>
    <d v="2024-04-27T15:29:57"/>
    <d v="2024-04-28T15:29:57"/>
    <n v="0.30599999999999999"/>
    <s v="RJ"/>
    <x v="6"/>
    <x v="25"/>
  </r>
  <r>
    <s v="C101005"/>
    <n v="624"/>
    <s v="Médio"/>
    <s v="meta_paid"/>
    <s v="Mídia Paga"/>
    <s v="Consignado"/>
    <x v="1005"/>
    <d v="2024-03-22T07:52:05"/>
    <d v="2024-03-27T07:52:05"/>
    <d v="2024-04-06T07:52:05"/>
    <n v="0.28199999999999997"/>
    <s v="PR"/>
    <x v="52"/>
    <x v="25"/>
  </r>
  <r>
    <s v="C101006"/>
    <n v="605"/>
    <s v="Pensionista"/>
    <s v="tiktok"/>
    <s v="Loja"/>
    <s v="Conta"/>
    <x v="1006"/>
    <m/>
    <m/>
    <m/>
    <n v="0.29699999999999999"/>
    <s v="SP"/>
    <x v="4"/>
    <x v="2"/>
  </r>
  <r>
    <s v="C101007"/>
    <n v="503"/>
    <s v="Médio"/>
    <s v="meta_paid"/>
    <s v="Loja"/>
    <s v="Conta"/>
    <x v="1007"/>
    <d v="2025-05-05T04:42:06"/>
    <d v="2025-05-07T04:42:06"/>
    <d v="2025-05-22T04:42:06"/>
    <n v="8.9999999999999993E-3"/>
    <s v="DF"/>
    <x v="7"/>
    <x v="24"/>
  </r>
  <r>
    <s v="C101008"/>
    <n v="422"/>
    <s v="Médio"/>
    <s v="google_cpc"/>
    <s v="Mídia Paga"/>
    <s v="FGTS"/>
    <x v="1008"/>
    <m/>
    <m/>
    <m/>
    <n v="0.54100000000000004"/>
    <s v="SC"/>
    <x v="4"/>
    <x v="18"/>
  </r>
  <r>
    <s v="C101009"/>
    <n v="746"/>
    <s v="Médio"/>
    <s v="meta_paid"/>
    <s v="Mídia Paga"/>
    <s v="Consignado"/>
    <x v="1009"/>
    <d v="2023-05-15T07:57:23"/>
    <d v="2023-05-29T07:57:23"/>
    <d v="2023-05-30T07:57:23"/>
    <n v="0.47599999999999998"/>
    <s v="RS"/>
    <x v="59"/>
    <x v="21"/>
  </r>
  <r>
    <s v="C101010"/>
    <n v="790"/>
    <s v="Pensionista"/>
    <s v="google_cpc"/>
    <s v="Mídia Paga"/>
    <s v="FGTS"/>
    <x v="1010"/>
    <d v="2025-09-11T08:40:12"/>
    <d v="2025-09-27T08:40:12"/>
    <m/>
    <n v="0.13800000000000001"/>
    <s v="AL"/>
    <x v="4"/>
    <x v="31"/>
  </r>
  <r>
    <s v="C101011"/>
    <n v="732"/>
    <s v="Baixo"/>
    <s v="afiliado"/>
    <s v="Loja"/>
    <s v="Consignado"/>
    <x v="1011"/>
    <d v="2023-05-16T17:05:27"/>
    <d v="2023-05-23T17:05:27"/>
    <m/>
    <n v="0.39"/>
    <s v="SE"/>
    <x v="4"/>
    <x v="21"/>
  </r>
  <r>
    <s v="C101012"/>
    <n v="427"/>
    <s v="Médio"/>
    <s v="meta_paid"/>
    <s v="Mídia Paga"/>
    <s v="Consignado"/>
    <x v="1012"/>
    <d v="2024-06-02T10:28:03"/>
    <m/>
    <m/>
    <n v="0.16900000000000001"/>
    <s v="ES"/>
    <x v="4"/>
    <x v="12"/>
  </r>
  <r>
    <s v="C101013"/>
    <n v="847"/>
    <s v="Digital First"/>
    <s v="tiktok"/>
    <s v="Orgânico"/>
    <s v="FGTS"/>
    <x v="1013"/>
    <d v="2023-04-27T18:06:06"/>
    <d v="2023-05-17T18:06:06"/>
    <d v="2023-05-23T18:06:06"/>
    <n v="0.14499999999999999"/>
    <s v="AL"/>
    <x v="35"/>
    <x v="28"/>
  </r>
  <r>
    <s v="C101014"/>
    <n v="346"/>
    <s v="Baixo"/>
    <s v="meta_paid"/>
    <s v="Mídia Paga"/>
    <s v="Conta"/>
    <x v="1014"/>
    <d v="2025-03-17T14:52:12"/>
    <d v="2025-03-21T14:52:12"/>
    <d v="2025-04-06T14:52:12"/>
    <n v="0.33300000000000002"/>
    <s v="CE"/>
    <x v="35"/>
    <x v="20"/>
  </r>
  <r>
    <s v="C101015"/>
    <n v="804"/>
    <s v="Médio"/>
    <s v="meta_paid"/>
    <s v="Loja"/>
    <s v="Empréstimo Pessoal"/>
    <x v="1015"/>
    <d v="2024-03-31T00:53:27"/>
    <d v="2024-04-20T00:53:27"/>
    <m/>
    <n v="0.40400000000000003"/>
    <s v="RJ"/>
    <x v="4"/>
    <x v="25"/>
  </r>
  <r>
    <s v="C101016"/>
    <n v="414"/>
    <s v="Baixo"/>
    <s v="meta_paid"/>
    <s v="CRM"/>
    <s v="Consignado"/>
    <x v="1016"/>
    <d v="2025-06-08T06:33:00"/>
    <d v="2025-06-21T06:33:00"/>
    <d v="2025-07-09T06:33:00"/>
    <n v="0.189"/>
    <s v="AL"/>
    <x v="3"/>
    <x v="29"/>
  </r>
  <r>
    <s v="C101017"/>
    <n v="715"/>
    <s v="Baixo"/>
    <s v="loja"/>
    <s v="Mídia Paga"/>
    <s v="Conta"/>
    <x v="1017"/>
    <d v="2024-06-26T00:39:10"/>
    <m/>
    <m/>
    <n v="0.23499999999999999"/>
    <s v="RJ"/>
    <x v="4"/>
    <x v="15"/>
  </r>
  <r>
    <s v="C101018"/>
    <n v="522"/>
    <s v="Médio"/>
    <s v="meta_paid"/>
    <s v="Mídia Paga"/>
    <s v="Consignado"/>
    <x v="1018"/>
    <d v="2023-06-02T11:23:47"/>
    <d v="2023-06-03T11:23:47"/>
    <m/>
    <n v="0.23799999999999999"/>
    <s v="RJ"/>
    <x v="4"/>
    <x v="21"/>
  </r>
  <r>
    <s v="C101019"/>
    <n v="802"/>
    <s v="Alto Potencial"/>
    <s v="crm_push"/>
    <s v="Mídia Paga"/>
    <s v="Consignado"/>
    <x v="1019"/>
    <m/>
    <m/>
    <m/>
    <n v="0.43099999999999999"/>
    <s v="PA"/>
    <x v="4"/>
    <x v="3"/>
  </r>
  <r>
    <s v="C101020"/>
    <n v="395"/>
    <s v="Alto Potencial"/>
    <s v="google_cpc"/>
    <s v="Orgânico"/>
    <s v="Conta"/>
    <x v="1020"/>
    <m/>
    <m/>
    <m/>
    <n v="0.33100000000000002"/>
    <s v="SC"/>
    <x v="4"/>
    <x v="32"/>
  </r>
  <r>
    <s v="C101021"/>
    <n v="406"/>
    <s v="Baixo"/>
    <s v="google_cpc"/>
    <s v="Orgânico"/>
    <s v="Cartão"/>
    <x v="1021"/>
    <d v="2024-09-22T14:50:02"/>
    <d v="2024-10-15T14:50:02"/>
    <m/>
    <n v="0.44600000000000001"/>
    <s v="SP"/>
    <x v="4"/>
    <x v="19"/>
  </r>
  <r>
    <s v="C101022"/>
    <n v="331"/>
    <s v="Digital First"/>
    <s v="crm_push"/>
    <s v="Mídia Paga"/>
    <s v="Empréstimo Pessoal"/>
    <x v="1022"/>
    <d v="2025-03-29T16:52:46"/>
    <d v="2025-04-04T16:52:46"/>
    <d v="2025-04-30T16:52:46"/>
    <n v="0.313"/>
    <s v="CE"/>
    <x v="31"/>
    <x v="20"/>
  </r>
  <r>
    <s v="C101023"/>
    <n v="792"/>
    <s v="Baixo"/>
    <s v="tiktok"/>
    <s v="CRM"/>
    <s v="Cartão"/>
    <x v="1023"/>
    <d v="2023-08-27T06:36:34"/>
    <d v="2023-09-14T06:36:34"/>
    <d v="2023-10-01T06:36:34"/>
    <n v="0.32800000000000001"/>
    <s v="ES"/>
    <x v="19"/>
    <x v="23"/>
  </r>
  <r>
    <s v="C101024"/>
    <n v="365"/>
    <s v="Digital First"/>
    <s v="tiktok"/>
    <s v="Mídia Paga"/>
    <s v="Consignado"/>
    <x v="1024"/>
    <m/>
    <m/>
    <m/>
    <n v="0.30599999999999999"/>
    <s v="SP"/>
    <x v="4"/>
    <x v="5"/>
  </r>
  <r>
    <s v="C101025"/>
    <n v="478"/>
    <s v="Baixo"/>
    <s v="meta_paid"/>
    <s v="Loja"/>
    <s v="Consignado"/>
    <x v="1025"/>
    <d v="2023-06-02T13:05:39"/>
    <d v="2023-06-13T13:05:39"/>
    <m/>
    <n v="0.20200000000000001"/>
    <s v="SP"/>
    <x v="4"/>
    <x v="21"/>
  </r>
  <r>
    <s v="C101026"/>
    <n v="742"/>
    <s v="Digital First"/>
    <s v="google_cpc"/>
    <s v="Mídia Paga"/>
    <s v="Cartão"/>
    <x v="1026"/>
    <d v="2024-08-07T09:32:19"/>
    <d v="2024-08-19T09:32:19"/>
    <m/>
    <n v="0.51200000000000001"/>
    <s v="CE"/>
    <x v="4"/>
    <x v="22"/>
  </r>
  <r>
    <s v="C101027"/>
    <n v="848"/>
    <s v="Médio"/>
    <s v="meta_paid"/>
    <s v="Loja"/>
    <s v="FGTS"/>
    <x v="1027"/>
    <d v="2023-04-14T10:21:30"/>
    <d v="2023-04-30T10:21:30"/>
    <d v="2023-05-22T10:21:30"/>
    <n v="0.33"/>
    <s v="PB"/>
    <x v="43"/>
    <x v="32"/>
  </r>
  <r>
    <s v="C101028"/>
    <n v="500"/>
    <s v="Médio"/>
    <s v="afiliado"/>
    <s v="CRM"/>
    <s v="Consignado"/>
    <x v="1028"/>
    <d v="2023-10-06T10:31:54"/>
    <d v="2023-10-21T10:31:54"/>
    <d v="2023-11-04T10:31:54"/>
    <n v="0.26400000000000001"/>
    <s v="RN"/>
    <x v="3"/>
    <x v="2"/>
  </r>
  <r>
    <s v="C101029"/>
    <n v="348"/>
    <s v="Médio"/>
    <s v="google_cpc"/>
    <s v="CRM"/>
    <s v="FGTS"/>
    <x v="1029"/>
    <d v="2023-04-15T17:39:16"/>
    <d v="2023-04-22T17:39:16"/>
    <m/>
    <n v="0.74099999999999999"/>
    <s v="SP"/>
    <x v="4"/>
    <x v="28"/>
  </r>
  <r>
    <s v="C101030"/>
    <n v="562"/>
    <s v="Médio"/>
    <s v="loja"/>
    <s v="Mídia Paga"/>
    <s v="Empréstimo Pessoal"/>
    <x v="1030"/>
    <m/>
    <m/>
    <m/>
    <n v="0.20599999999999999"/>
    <s v="RS"/>
    <x v="4"/>
    <x v="13"/>
  </r>
  <r>
    <s v="C101031"/>
    <n v="432"/>
    <s v="Baixo"/>
    <s v="meta_paid"/>
    <s v="Mídia Paga"/>
    <s v="Cartão"/>
    <x v="1031"/>
    <d v="2023-04-26T09:22:17"/>
    <m/>
    <m/>
    <n v="0.16700000000000001"/>
    <s v="PB"/>
    <x v="4"/>
    <x v="28"/>
  </r>
  <r>
    <s v="C101032"/>
    <n v="643"/>
    <s v="Digital First"/>
    <s v="tiktok"/>
    <s v="CRM"/>
    <s v="FGTS"/>
    <x v="1032"/>
    <m/>
    <m/>
    <m/>
    <n v="6.7000000000000004E-2"/>
    <s v="RS"/>
    <x v="4"/>
    <x v="25"/>
  </r>
  <r>
    <s v="C101033"/>
    <n v="475"/>
    <s v="Médio"/>
    <s v="google_cpc"/>
    <s v="CRM"/>
    <s v="Empréstimo Pessoal"/>
    <x v="1033"/>
    <d v="2025-05-18T07:36:54"/>
    <d v="2025-05-31T07:36:54"/>
    <m/>
    <n v="0.31900000000000001"/>
    <s v="SC"/>
    <x v="4"/>
    <x v="29"/>
  </r>
  <r>
    <s v="C101034"/>
    <n v="690"/>
    <s v="Pensionista"/>
    <s v="meta_paid"/>
    <s v="Mídia Paga"/>
    <s v="Cartão"/>
    <x v="1034"/>
    <d v="2023-12-02T01:05:29"/>
    <d v="2023-12-15T01:05:29"/>
    <m/>
    <n v="0.30299999999999999"/>
    <s v="SE"/>
    <x v="4"/>
    <x v="5"/>
  </r>
  <r>
    <s v="C101035"/>
    <n v="310"/>
    <s v="Médio"/>
    <s v="google_cpc"/>
    <s v="Loja"/>
    <s v="Consignado"/>
    <x v="1035"/>
    <m/>
    <m/>
    <m/>
    <n v="0.32500000000000001"/>
    <s v="RN"/>
    <x v="4"/>
    <x v="12"/>
  </r>
  <r>
    <s v="C101036"/>
    <n v="500"/>
    <s v="Baixo"/>
    <s v="google_cpc"/>
    <s v="Mídia Paga"/>
    <s v="Consignado"/>
    <x v="1036"/>
    <d v="2023-10-15T11:56:09"/>
    <d v="2023-10-26T11:56:09"/>
    <d v="2023-11-15T11:56:09"/>
    <n v="0.223"/>
    <s v="PR"/>
    <x v="19"/>
    <x v="30"/>
  </r>
  <r>
    <s v="C101037"/>
    <n v="302"/>
    <s v="Baixo"/>
    <s v="indicação"/>
    <s v="Mídia Paga"/>
    <s v="FGTS"/>
    <x v="1037"/>
    <m/>
    <m/>
    <m/>
    <n v="7.8E-2"/>
    <s v="MG"/>
    <x v="4"/>
    <x v="13"/>
  </r>
  <r>
    <s v="C101038"/>
    <n v="513"/>
    <s v="Médio"/>
    <s v="orgânico"/>
    <s v="Orgânico"/>
    <s v="Consignado"/>
    <x v="1038"/>
    <d v="2023-11-16T17:28:29"/>
    <m/>
    <m/>
    <n v="0.45300000000000001"/>
    <s v="SC"/>
    <x v="4"/>
    <x v="30"/>
  </r>
  <r>
    <s v="C101039"/>
    <n v="606"/>
    <s v="Médio"/>
    <s v="orgânico"/>
    <s v="Indicação"/>
    <s v="Cartão"/>
    <x v="1039"/>
    <d v="2023-12-20T04:32:17"/>
    <d v="2023-12-28T04:32:17"/>
    <m/>
    <n v="0.439"/>
    <s v="PA"/>
    <x v="4"/>
    <x v="11"/>
  </r>
  <r>
    <s v="C101040"/>
    <n v="843"/>
    <s v="Baixo"/>
    <s v="google_cpc"/>
    <s v="Mídia Paga"/>
    <s v="Cartão"/>
    <x v="1040"/>
    <m/>
    <m/>
    <m/>
    <n v="0.20300000000000001"/>
    <s v="RN"/>
    <x v="4"/>
    <x v="29"/>
  </r>
  <r>
    <s v="C101041"/>
    <n v="626"/>
    <s v="Pensionista"/>
    <s v="loja"/>
    <s v="Orgânico"/>
    <s v="Consignado"/>
    <x v="1041"/>
    <d v="2023-11-08T00:48:32"/>
    <m/>
    <m/>
    <n v="0.67200000000000004"/>
    <s v="PA"/>
    <x v="4"/>
    <x v="30"/>
  </r>
  <r>
    <s v="C101042"/>
    <n v="498"/>
    <s v="Baixo"/>
    <s v="meta_paid"/>
    <s v="Orgânico"/>
    <s v="Cartão"/>
    <x v="1042"/>
    <m/>
    <m/>
    <m/>
    <n v="0.26400000000000001"/>
    <s v="SE"/>
    <x v="4"/>
    <x v="7"/>
  </r>
  <r>
    <s v="C101043"/>
    <n v="408"/>
    <s v="Médio"/>
    <s v="afiliado"/>
    <s v="Indicação"/>
    <s v="FGTS"/>
    <x v="1043"/>
    <d v="2024-01-09T03:37:11"/>
    <d v="2024-01-20T03:37:11"/>
    <m/>
    <n v="0.20799999999999999"/>
    <s v="ES"/>
    <x v="4"/>
    <x v="6"/>
  </r>
  <r>
    <s v="C101044"/>
    <n v="590"/>
    <s v="Alto Potencial"/>
    <s v="google_cpc"/>
    <s v="Mídia Paga"/>
    <s v="FGTS"/>
    <x v="1044"/>
    <m/>
    <m/>
    <m/>
    <n v="0.152"/>
    <s v="CE"/>
    <x v="4"/>
    <x v="4"/>
  </r>
  <r>
    <s v="C101045"/>
    <n v="407"/>
    <s v="Pensionista"/>
    <s v="meta_paid"/>
    <s v="Indicação"/>
    <s v="Cartão"/>
    <x v="1045"/>
    <d v="2023-05-11T21:30:11"/>
    <d v="2023-06-03T21:30:11"/>
    <d v="2023-06-28T21:30:11"/>
    <n v="0.20300000000000001"/>
    <s v="PR"/>
    <x v="31"/>
    <x v="21"/>
  </r>
  <r>
    <s v="C101046"/>
    <n v="707"/>
    <s v="Médio"/>
    <s v="indicação"/>
    <s v="Mídia Paga"/>
    <s v="FGTS"/>
    <x v="1046"/>
    <d v="2024-10-08T09:42:07"/>
    <d v="2024-10-15T09:42:07"/>
    <d v="2024-11-21T09:42:07"/>
    <n v="6.8000000000000005E-2"/>
    <s v="RJ"/>
    <x v="27"/>
    <x v="27"/>
  </r>
  <r>
    <s v="C101047"/>
    <n v="351"/>
    <s v="Digital First"/>
    <s v="meta_paid"/>
    <s v="Mídia Paga"/>
    <s v="Conta"/>
    <x v="1047"/>
    <m/>
    <m/>
    <m/>
    <n v="6.4000000000000001E-2"/>
    <s v="PR"/>
    <x v="4"/>
    <x v="25"/>
  </r>
  <r>
    <s v="C101048"/>
    <n v="411"/>
    <s v="Baixo"/>
    <s v="afiliado"/>
    <s v="Mídia Paga"/>
    <s v="Consignado"/>
    <x v="1048"/>
    <m/>
    <m/>
    <m/>
    <n v="0.04"/>
    <s v="CE"/>
    <x v="4"/>
    <x v="25"/>
  </r>
  <r>
    <s v="C101049"/>
    <n v="594"/>
    <s v="Baixo"/>
    <s v="meta_paid"/>
    <s v="Mídia Paga"/>
    <s v="FGTS"/>
    <x v="1049"/>
    <m/>
    <m/>
    <m/>
    <n v="8.6999999999999994E-2"/>
    <s v="DF"/>
    <x v="4"/>
    <x v="20"/>
  </r>
  <r>
    <s v="C101050"/>
    <n v="488"/>
    <s v="Baixo"/>
    <s v="tiktok"/>
    <s v="Orgânico"/>
    <s v="Consignado"/>
    <x v="1050"/>
    <m/>
    <m/>
    <m/>
    <n v="0.17100000000000001"/>
    <s v="SP"/>
    <x v="4"/>
    <x v="10"/>
  </r>
  <r>
    <s v="C101051"/>
    <n v="364"/>
    <s v="Médio"/>
    <s v="afiliado"/>
    <s v="CRM"/>
    <s v="FGTS"/>
    <x v="1051"/>
    <m/>
    <m/>
    <m/>
    <n v="7.0999999999999994E-2"/>
    <s v="ES"/>
    <x v="4"/>
    <x v="16"/>
  </r>
  <r>
    <s v="C101052"/>
    <n v="764"/>
    <s v="Baixo"/>
    <s v="tiktok"/>
    <s v="Mídia Paga"/>
    <s v="Consignado"/>
    <x v="1052"/>
    <d v="2024-10-15T11:54:33"/>
    <d v="2024-11-02T11:54:33"/>
    <d v="2024-11-15T11:54:33"/>
    <n v="0.16200000000000001"/>
    <s v="RS"/>
    <x v="19"/>
    <x v="1"/>
  </r>
  <r>
    <s v="C101053"/>
    <n v="557"/>
    <s v="Baixo"/>
    <s v="orgânico"/>
    <s v="Mídia Paga"/>
    <s v="Conta"/>
    <x v="1053"/>
    <d v="2023-11-30T05:11:36"/>
    <d v="2023-12-05T05:11:36"/>
    <m/>
    <n v="0.30199999999999999"/>
    <s v="AM"/>
    <x v="4"/>
    <x v="5"/>
  </r>
  <r>
    <s v="C101054"/>
    <n v="630"/>
    <s v="Baixo"/>
    <s v="google_cpc"/>
    <s v="Mídia Paga"/>
    <s v="Consignado"/>
    <x v="1054"/>
    <d v="2025-06-21T20:28:37"/>
    <m/>
    <m/>
    <n v="0.377"/>
    <s v="MA"/>
    <x v="4"/>
    <x v="7"/>
  </r>
  <r>
    <s v="C101055"/>
    <n v="800"/>
    <s v="Digital First"/>
    <s v="google_cpc"/>
    <s v="Mídia Paga"/>
    <s v="Consignado"/>
    <x v="1055"/>
    <d v="2025-01-24T18:13:06"/>
    <d v="2025-01-27T18:13:06"/>
    <m/>
    <n v="0.64400000000000002"/>
    <s v="AM"/>
    <x v="4"/>
    <x v="0"/>
  </r>
  <r>
    <s v="C101056"/>
    <n v="509"/>
    <s v="Médio"/>
    <s v="google_cpc"/>
    <s v="Mídia Paga"/>
    <s v="Consignado"/>
    <x v="1056"/>
    <d v="2025-06-17T14:03:08"/>
    <m/>
    <m/>
    <n v="0.32600000000000001"/>
    <s v="RJ"/>
    <x v="4"/>
    <x v="29"/>
  </r>
  <r>
    <s v="C101057"/>
    <n v="388"/>
    <s v="Baixo"/>
    <s v="meta_paid"/>
    <s v="Mídia Paga"/>
    <s v="Cartão"/>
    <x v="1057"/>
    <d v="2024-07-02T19:21:49"/>
    <d v="2024-08-03T19:21:49"/>
    <d v="2024-08-24T19:21:49"/>
    <n v="0.24299999999999999"/>
    <s v="CE"/>
    <x v="60"/>
    <x v="15"/>
  </r>
  <r>
    <s v="C101058"/>
    <n v="327"/>
    <s v="Alto Potencial"/>
    <s v="crm_push"/>
    <s v="Mídia Paga"/>
    <s v="Consignado"/>
    <x v="1058"/>
    <d v="2025-08-25T07:52:53"/>
    <d v="2025-09-07T07:52:53"/>
    <m/>
    <n v="0.21099999999999999"/>
    <s v="PE"/>
    <x v="4"/>
    <x v="31"/>
  </r>
  <r>
    <s v="C101059"/>
    <n v="537"/>
    <s v="Alto Potencial"/>
    <s v="meta_paid"/>
    <s v="CRM"/>
    <s v="Conta"/>
    <x v="1059"/>
    <m/>
    <m/>
    <m/>
    <n v="0.34"/>
    <s v="BA"/>
    <x v="4"/>
    <x v="23"/>
  </r>
  <r>
    <s v="C101060"/>
    <n v="635"/>
    <s v="Baixo"/>
    <s v="tiktok"/>
    <s v="Loja"/>
    <s v="Consignado"/>
    <x v="1060"/>
    <d v="2024-11-02T02:29:42"/>
    <d v="2024-11-15T02:29:42"/>
    <m/>
    <n v="0.27"/>
    <s v="MA"/>
    <x v="4"/>
    <x v="1"/>
  </r>
  <r>
    <s v="C101061"/>
    <n v="362"/>
    <s v="Alto Potencial"/>
    <s v="crm_push"/>
    <s v="Mídia Paga"/>
    <s v="FGTS"/>
    <x v="1061"/>
    <d v="2025-09-10T18:08:45"/>
    <d v="2025-09-24T18:08:45"/>
    <m/>
    <n v="0.755"/>
    <s v="RS"/>
    <x v="4"/>
    <x v="31"/>
  </r>
  <r>
    <s v="C101062"/>
    <n v="799"/>
    <s v="Baixo"/>
    <s v="google_cpc"/>
    <s v="Mídia Paga"/>
    <s v="Cartão"/>
    <x v="1062"/>
    <d v="2025-05-27T19:56:20"/>
    <d v="2025-06-15T19:56:20"/>
    <m/>
    <n v="0.25600000000000001"/>
    <s v="GO"/>
    <x v="4"/>
    <x v="29"/>
  </r>
  <r>
    <s v="C101063"/>
    <n v="840"/>
    <s v="Médio"/>
    <s v="afiliado"/>
    <s v="CRM"/>
    <s v="Consignado"/>
    <x v="1063"/>
    <m/>
    <m/>
    <m/>
    <n v="0.51300000000000001"/>
    <s v="CE"/>
    <x v="4"/>
    <x v="20"/>
  </r>
  <r>
    <s v="C101064"/>
    <n v="768"/>
    <s v="Médio"/>
    <s v="indicação"/>
    <s v="Mídia Paga"/>
    <s v="Consignado"/>
    <x v="1064"/>
    <m/>
    <m/>
    <m/>
    <n v="6.5000000000000002E-2"/>
    <s v="BA"/>
    <x v="4"/>
    <x v="33"/>
  </r>
  <r>
    <s v="C101065"/>
    <n v="350"/>
    <s v="Médio"/>
    <s v="google_cpc"/>
    <s v="CRM"/>
    <s v="Consignado"/>
    <x v="1065"/>
    <m/>
    <m/>
    <m/>
    <n v="0.27800000000000002"/>
    <s v="SP"/>
    <x v="4"/>
    <x v="13"/>
  </r>
  <r>
    <s v="C101066"/>
    <n v="411"/>
    <s v="Médio"/>
    <s v="google_cpc"/>
    <s v="Indicação"/>
    <s v="Conta"/>
    <x v="1066"/>
    <d v="2025-09-10T15:04:32"/>
    <d v="2025-09-22T15:04:32"/>
    <m/>
    <n v="0.39900000000000002"/>
    <s v="DF"/>
    <x v="4"/>
    <x v="10"/>
  </r>
  <r>
    <s v="C101067"/>
    <n v="600"/>
    <s v="Digital First"/>
    <s v="google_cpc"/>
    <s v="Orgânico"/>
    <s v="Consignado"/>
    <x v="1067"/>
    <d v="2025-08-21T10:40:54"/>
    <d v="2025-09-05T10:40:54"/>
    <d v="2025-10-05T10:40:54"/>
    <n v="0.372"/>
    <s v="DF"/>
    <x v="61"/>
    <x v="17"/>
  </r>
  <r>
    <s v="C101068"/>
    <n v="389"/>
    <s v="Baixo"/>
    <s v="crm_push"/>
    <s v="Orgânico"/>
    <s v="FGTS"/>
    <x v="1068"/>
    <d v="2024-03-09T18:37:38"/>
    <m/>
    <m/>
    <n v="0.13500000000000001"/>
    <s v="CE"/>
    <x v="4"/>
    <x v="25"/>
  </r>
  <r>
    <s v="C101069"/>
    <n v="528"/>
    <s v="Pensionista"/>
    <s v="google_cpc"/>
    <s v="Mídia Paga"/>
    <s v="Consignado"/>
    <x v="1069"/>
    <d v="2024-12-22T02:55:10"/>
    <d v="2024-12-24T02:55:10"/>
    <m/>
    <n v="0.19400000000000001"/>
    <s v="RS"/>
    <x v="4"/>
    <x v="13"/>
  </r>
  <r>
    <s v="C101070"/>
    <n v="449"/>
    <s v="Alto Potencial"/>
    <s v="orgânico"/>
    <s v="Mídia Paga"/>
    <s v="FGTS"/>
    <x v="1070"/>
    <d v="2023-08-23T00:54:06"/>
    <m/>
    <m/>
    <n v="0.26600000000000001"/>
    <s v="PI"/>
    <x v="4"/>
    <x v="23"/>
  </r>
  <r>
    <s v="C101071"/>
    <n v="437"/>
    <s v="Baixo"/>
    <s v="meta_paid"/>
    <s v="CRM"/>
    <s v="Conta"/>
    <x v="1071"/>
    <d v="2025-06-18T18:02:49"/>
    <d v="2025-07-04T18:02:49"/>
    <d v="2025-07-06T18:02:49"/>
    <n v="0.31"/>
    <s v="MG"/>
    <x v="13"/>
    <x v="7"/>
  </r>
  <r>
    <s v="C101072"/>
    <n v="434"/>
    <s v="Baixo"/>
    <s v="crm_push"/>
    <s v="Loja"/>
    <s v="Consignado"/>
    <x v="1072"/>
    <d v="2023-12-05T02:23:52"/>
    <m/>
    <m/>
    <n v="0.224"/>
    <s v="PE"/>
    <x v="4"/>
    <x v="5"/>
  </r>
  <r>
    <s v="C101073"/>
    <n v="756"/>
    <s v="Médio"/>
    <s v="crm_push"/>
    <s v="Loja"/>
    <s v="Cartão"/>
    <x v="1073"/>
    <m/>
    <m/>
    <m/>
    <n v="0.751"/>
    <s v="PB"/>
    <x v="4"/>
    <x v="23"/>
  </r>
  <r>
    <s v="C101074"/>
    <n v="793"/>
    <s v="Baixo"/>
    <s v="indicação"/>
    <s v="Mídia Paga"/>
    <s v="Empréstimo Pessoal"/>
    <x v="1074"/>
    <m/>
    <m/>
    <m/>
    <n v="0.33500000000000002"/>
    <s v="RN"/>
    <x v="4"/>
    <x v="12"/>
  </r>
  <r>
    <s v="C101075"/>
    <n v="826"/>
    <s v="Baixo"/>
    <s v="meta_paid"/>
    <s v="Mídia Paga"/>
    <s v="Consignado"/>
    <x v="1075"/>
    <d v="2025-11-02T22:05:22"/>
    <d v="2025-11-10T22:05:22"/>
    <d v="2025-12-23T22:05:22"/>
    <n v="3.2000000000000001E-2"/>
    <s v="BA"/>
    <x v="62"/>
    <x v="8"/>
  </r>
  <r>
    <s v="C101076"/>
    <n v="632"/>
    <s v="Médio"/>
    <s v="google_cpc"/>
    <s v="Mídia Paga"/>
    <s v="Cartão"/>
    <x v="1076"/>
    <d v="2024-02-17T08:06:11"/>
    <d v="2024-03-02T08:06:11"/>
    <m/>
    <n v="0.26300000000000001"/>
    <s v="MA"/>
    <x v="4"/>
    <x v="4"/>
  </r>
  <r>
    <s v="C101077"/>
    <n v="661"/>
    <s v="Baixo"/>
    <s v="google_cpc"/>
    <s v="Mídia Paga"/>
    <s v="Consignado"/>
    <x v="1077"/>
    <d v="2023-11-10T11:59:20"/>
    <d v="2023-11-10T11:59:20"/>
    <m/>
    <n v="0.16600000000000001"/>
    <s v="AM"/>
    <x v="4"/>
    <x v="5"/>
  </r>
  <r>
    <s v="C101078"/>
    <n v="473"/>
    <s v="Médio"/>
    <s v="meta_paid"/>
    <s v="Loja"/>
    <s v="Conta"/>
    <x v="1078"/>
    <d v="2025-09-28T16:18:33"/>
    <d v="2025-10-12T16:18:33"/>
    <m/>
    <n v="0.38300000000000001"/>
    <s v="CE"/>
    <x v="4"/>
    <x v="10"/>
  </r>
  <r>
    <s v="C101079"/>
    <n v="512"/>
    <s v="Médio"/>
    <s v="meta_paid"/>
    <s v="Mídia Paga"/>
    <s v="Consignado"/>
    <x v="1079"/>
    <m/>
    <m/>
    <m/>
    <n v="0.38200000000000001"/>
    <s v="GO"/>
    <x v="4"/>
    <x v="16"/>
  </r>
  <r>
    <s v="C101080"/>
    <n v="642"/>
    <s v="Médio"/>
    <s v="indicação"/>
    <s v="Mídia Paga"/>
    <s v="Cartão"/>
    <x v="1080"/>
    <d v="2025-04-17T16:04:53"/>
    <m/>
    <m/>
    <n v="0.55300000000000005"/>
    <s v="RJ"/>
    <x v="4"/>
    <x v="24"/>
  </r>
  <r>
    <s v="C101081"/>
    <n v="360"/>
    <s v="Digital First"/>
    <s v="crm_push"/>
    <s v="Loja"/>
    <s v="Consignado"/>
    <x v="1081"/>
    <m/>
    <m/>
    <m/>
    <n v="0.13800000000000001"/>
    <s v="PR"/>
    <x v="4"/>
    <x v="21"/>
  </r>
  <r>
    <s v="C101082"/>
    <n v="360"/>
    <s v="Médio"/>
    <s v="google_cpc"/>
    <s v="Mídia Paga"/>
    <s v="Cartão"/>
    <x v="1082"/>
    <d v="2023-06-14T05:34:09"/>
    <m/>
    <m/>
    <n v="0.34499999999999997"/>
    <s v="SE"/>
    <x v="4"/>
    <x v="3"/>
  </r>
  <r>
    <s v="C101083"/>
    <n v="823"/>
    <s v="Médio"/>
    <s v="crm_push"/>
    <s v="CRM"/>
    <s v="Cartão"/>
    <x v="1083"/>
    <m/>
    <m/>
    <m/>
    <n v="0.35699999999999998"/>
    <s v="RS"/>
    <x v="4"/>
    <x v="19"/>
  </r>
  <r>
    <s v="C101084"/>
    <n v="515"/>
    <s v="Baixo"/>
    <s v="google_cpc"/>
    <s v="Mídia Paga"/>
    <s v="Consignado"/>
    <x v="1084"/>
    <d v="2025-08-09T03:06:09"/>
    <d v="2025-08-09T03:06:09"/>
    <m/>
    <n v="0.14799999999999999"/>
    <s v="RN"/>
    <x v="4"/>
    <x v="17"/>
  </r>
  <r>
    <s v="C101085"/>
    <n v="722"/>
    <s v="Baixo"/>
    <s v="google_cpc"/>
    <s v="Mídia Paga"/>
    <s v="Consignado"/>
    <x v="1085"/>
    <m/>
    <m/>
    <m/>
    <n v="0.61"/>
    <s v="BA"/>
    <x v="4"/>
    <x v="19"/>
  </r>
  <r>
    <s v="C101086"/>
    <n v="722"/>
    <s v="Baixo"/>
    <s v="crm_push"/>
    <s v="Mídia Paga"/>
    <s v="Cartão"/>
    <x v="1086"/>
    <d v="2025-01-18T15:11:12"/>
    <d v="2025-01-26T15:11:12"/>
    <d v="2025-03-01T15:11:12"/>
    <n v="0.35499999999999998"/>
    <s v="PE"/>
    <x v="63"/>
    <x v="0"/>
  </r>
  <r>
    <s v="C101087"/>
    <n v="670"/>
    <s v="Alto Potencial"/>
    <s v="indicação"/>
    <s v="CRM"/>
    <s v="FGTS"/>
    <x v="1087"/>
    <m/>
    <m/>
    <m/>
    <n v="0.20599999999999999"/>
    <s v="SP"/>
    <x v="4"/>
    <x v="30"/>
  </r>
  <r>
    <s v="C101088"/>
    <n v="505"/>
    <s v="Baixo"/>
    <s v="google_cpc"/>
    <s v="Orgânico"/>
    <s v="Empréstimo Pessoal"/>
    <x v="1088"/>
    <d v="2023-03-30T08:54:18"/>
    <d v="2023-03-30T08:54:18"/>
    <m/>
    <n v="0.54300000000000004"/>
    <s v="BA"/>
    <x v="4"/>
    <x v="32"/>
  </r>
  <r>
    <s v="C101089"/>
    <n v="585"/>
    <s v="Médio"/>
    <s v="crm_push"/>
    <s v="Orgânico"/>
    <s v="Empréstimo Pessoal"/>
    <x v="1089"/>
    <d v="2025-01-19T15:31:55"/>
    <d v="2025-02-02T15:31:55"/>
    <d v="2025-02-03T15:31:55"/>
    <n v="0.36699999999999999"/>
    <s v="AL"/>
    <x v="49"/>
    <x v="0"/>
  </r>
  <r>
    <s v="C101090"/>
    <n v="404"/>
    <s v="Baixo"/>
    <s v="afiliado"/>
    <s v="CRM"/>
    <s v="Conta"/>
    <x v="1090"/>
    <m/>
    <m/>
    <m/>
    <n v="0.125"/>
    <s v="AM"/>
    <x v="4"/>
    <x v="5"/>
  </r>
  <r>
    <s v="C101091"/>
    <n v="842"/>
    <s v="Baixo"/>
    <s v="google_cpc"/>
    <s v="Loja"/>
    <s v="FGTS"/>
    <x v="1091"/>
    <m/>
    <m/>
    <m/>
    <n v="0.24399999999999999"/>
    <s v="AL"/>
    <x v="4"/>
    <x v="14"/>
  </r>
  <r>
    <s v="C101092"/>
    <n v="541"/>
    <s v="Baixo"/>
    <s v="meta_paid"/>
    <s v="Mídia Paga"/>
    <s v="Consignado"/>
    <x v="1092"/>
    <m/>
    <m/>
    <m/>
    <n v="0.16300000000000001"/>
    <s v="MG"/>
    <x v="4"/>
    <x v="10"/>
  </r>
  <r>
    <s v="C101093"/>
    <n v="790"/>
    <s v="Digital First"/>
    <s v="orgânico"/>
    <s v="Loja"/>
    <s v="Cartão"/>
    <x v="1093"/>
    <m/>
    <m/>
    <m/>
    <n v="0.13700000000000001"/>
    <s v="AL"/>
    <x v="4"/>
    <x v="0"/>
  </r>
  <r>
    <s v="C101094"/>
    <n v="797"/>
    <s v="Baixo"/>
    <s v="crm_push"/>
    <s v="Mídia Paga"/>
    <s v="Consignado"/>
    <x v="1094"/>
    <m/>
    <m/>
    <m/>
    <n v="0.23599999999999999"/>
    <s v="GO"/>
    <x v="4"/>
    <x v="33"/>
  </r>
  <r>
    <s v="C101095"/>
    <n v="734"/>
    <s v="Baixo"/>
    <s v="meta_paid"/>
    <s v="Mídia Paga"/>
    <s v="FGTS"/>
    <x v="1095"/>
    <d v="2024-09-25T02:24:05"/>
    <m/>
    <m/>
    <n v="8.8999999999999996E-2"/>
    <s v="PI"/>
    <x v="4"/>
    <x v="27"/>
  </r>
  <r>
    <s v="C101096"/>
    <n v="783"/>
    <s v="Médio"/>
    <s v="google_cpc"/>
    <s v="Mídia Paga"/>
    <s v="Consignado"/>
    <x v="1096"/>
    <d v="2023-05-27T16:42:28"/>
    <d v="2023-06-06T16:42:28"/>
    <d v="2023-06-30T16:42:28"/>
    <n v="0.53400000000000003"/>
    <s v="RJ"/>
    <x v="37"/>
    <x v="21"/>
  </r>
  <r>
    <s v="C101097"/>
    <n v="746"/>
    <s v="Médio"/>
    <s v="tiktok"/>
    <s v="Mídia Paga"/>
    <s v="Empréstimo Pessoal"/>
    <x v="1097"/>
    <d v="2024-03-18T07:18:47"/>
    <d v="2024-03-22T07:18:47"/>
    <d v="2024-04-04T07:18:47"/>
    <n v="1.7000000000000001E-2"/>
    <s v="PA"/>
    <x v="17"/>
    <x v="25"/>
  </r>
  <r>
    <s v="C101098"/>
    <n v="683"/>
    <s v="Pensionista"/>
    <s v="orgânico"/>
    <s v="Indicação"/>
    <s v="Consignado"/>
    <x v="1098"/>
    <m/>
    <m/>
    <m/>
    <n v="0.34200000000000003"/>
    <s v="PI"/>
    <x v="4"/>
    <x v="17"/>
  </r>
  <r>
    <s v="C101099"/>
    <n v="809"/>
    <s v="Médio"/>
    <s v="tiktok"/>
    <s v="Mídia Paga"/>
    <s v="Cartão"/>
    <x v="1099"/>
    <d v="2025-07-05T04:14:54"/>
    <d v="2025-07-25T04:14:54"/>
    <d v="2025-08-09T04:14:54"/>
    <n v="0.35799999999999998"/>
    <s v="RS"/>
    <x v="43"/>
    <x v="7"/>
  </r>
  <r>
    <s v="C101100"/>
    <n v="469"/>
    <s v="Baixo"/>
    <s v="google_cpc"/>
    <s v="Mídia Paga"/>
    <s v="FGTS"/>
    <x v="1100"/>
    <d v="2024-01-04T02:38:13"/>
    <d v="2024-01-07T02:38:13"/>
    <m/>
    <n v="0.436"/>
    <s v="PB"/>
    <x v="4"/>
    <x v="11"/>
  </r>
  <r>
    <s v="C101101"/>
    <n v="622"/>
    <s v="Baixo"/>
    <s v="crm_push"/>
    <s v="CRM"/>
    <s v="Consignado"/>
    <x v="1101"/>
    <d v="2023-04-06T23:17:45"/>
    <d v="2023-04-06T23:17:45"/>
    <m/>
    <n v="0.46200000000000002"/>
    <s v="GO"/>
    <x v="4"/>
    <x v="32"/>
  </r>
  <r>
    <s v="C101102"/>
    <n v="773"/>
    <s v="Alto Potencial"/>
    <s v="tiktok"/>
    <s v="Mídia Paga"/>
    <s v="Conta"/>
    <x v="1102"/>
    <m/>
    <m/>
    <m/>
    <n v="0.56399999999999995"/>
    <s v="RS"/>
    <x v="4"/>
    <x v="1"/>
  </r>
  <r>
    <s v="C101103"/>
    <n v="531"/>
    <s v="Digital First"/>
    <s v="afiliado"/>
    <s v="Loja"/>
    <s v="Consignado"/>
    <x v="1103"/>
    <d v="2024-01-17T06:10:28"/>
    <d v="2024-01-30T06:10:28"/>
    <d v="2024-02-23T06:10:28"/>
    <n v="0.25600000000000001"/>
    <s v="PA"/>
    <x v="21"/>
    <x v="11"/>
  </r>
  <r>
    <s v="C101104"/>
    <n v="658"/>
    <s v="Baixo"/>
    <s v="loja"/>
    <s v="Indicação"/>
    <s v="Consignado"/>
    <x v="1104"/>
    <d v="2025-01-30T06:54:40"/>
    <d v="2025-01-30T06:54:40"/>
    <m/>
    <n v="0.27400000000000002"/>
    <s v="SC"/>
    <x v="4"/>
    <x v="0"/>
  </r>
  <r>
    <s v="C101105"/>
    <n v="574"/>
    <s v="Baixo"/>
    <s v="crm_push"/>
    <s v="Mídia Paga"/>
    <s v="Cartão"/>
    <x v="1105"/>
    <d v="2023-12-13T14:21:04"/>
    <d v="2023-12-16T14:21:04"/>
    <m/>
    <n v="0.19800000000000001"/>
    <s v="GO"/>
    <x v="4"/>
    <x v="11"/>
  </r>
  <r>
    <s v="C101106"/>
    <n v="331"/>
    <s v="Alto Potencial"/>
    <s v="indicação"/>
    <s v="Mídia Paga"/>
    <s v="Consignado"/>
    <x v="1106"/>
    <d v="2024-03-03T06:43:01"/>
    <d v="2024-03-09T06:43:01"/>
    <d v="2024-04-10T06:43:01"/>
    <n v="0.11600000000000001"/>
    <s v="DF"/>
    <x v="29"/>
    <x v="4"/>
  </r>
  <r>
    <s v="C101107"/>
    <n v="476"/>
    <s v="Baixo"/>
    <s v="indicação"/>
    <s v="Mídia Paga"/>
    <s v="Consignado"/>
    <x v="1107"/>
    <d v="2025-05-03T05:02:13"/>
    <d v="2025-05-03T05:02:13"/>
    <m/>
    <n v="0.26"/>
    <s v="PI"/>
    <x v="4"/>
    <x v="24"/>
  </r>
  <r>
    <s v="C101108"/>
    <n v="364"/>
    <s v="Alto Potencial"/>
    <s v="tiktok"/>
    <s v="CRM"/>
    <s v="FGTS"/>
    <x v="1108"/>
    <m/>
    <m/>
    <m/>
    <n v="0.34"/>
    <s v="DF"/>
    <x v="4"/>
    <x v="18"/>
  </r>
  <r>
    <s v="C101109"/>
    <n v="326"/>
    <s v="Baixo"/>
    <s v="orgânico"/>
    <s v="Mídia Paga"/>
    <s v="FGTS"/>
    <x v="1109"/>
    <m/>
    <m/>
    <m/>
    <n v="0.25900000000000001"/>
    <s v="MG"/>
    <x v="4"/>
    <x v="28"/>
  </r>
  <r>
    <s v="C101110"/>
    <n v="778"/>
    <s v="Baixo"/>
    <s v="orgânico"/>
    <s v="CRM"/>
    <s v="Cartão"/>
    <x v="1110"/>
    <m/>
    <m/>
    <m/>
    <n v="5.6000000000000001E-2"/>
    <s v="SC"/>
    <x v="4"/>
    <x v="7"/>
  </r>
  <r>
    <s v="C101111"/>
    <n v="567"/>
    <s v="Médio"/>
    <s v="tiktok"/>
    <s v="Orgânico"/>
    <s v="Consignado"/>
    <x v="1111"/>
    <d v="2023-04-10T06:38:56"/>
    <d v="2023-04-16T06:38:56"/>
    <m/>
    <n v="0.248"/>
    <s v="PA"/>
    <x v="4"/>
    <x v="32"/>
  </r>
  <r>
    <s v="C101112"/>
    <n v="365"/>
    <s v="Baixo"/>
    <s v="google_cpc"/>
    <s v="Mídia Paga"/>
    <s v="Consignado"/>
    <x v="1112"/>
    <m/>
    <m/>
    <m/>
    <n v="0.31900000000000001"/>
    <s v="PR"/>
    <x v="4"/>
    <x v="23"/>
  </r>
  <r>
    <s v="C101113"/>
    <n v="432"/>
    <s v="Médio"/>
    <s v="meta_paid"/>
    <s v="Mídia Paga"/>
    <s v="Consignado"/>
    <x v="1113"/>
    <d v="2025-10-27T23:52:18"/>
    <d v="2025-10-27T23:52:18"/>
    <d v="2025-11-10T23:52:18"/>
    <n v="0.17499999999999999"/>
    <s v="SE"/>
    <x v="46"/>
    <x v="8"/>
  </r>
  <r>
    <s v="C101114"/>
    <n v="665"/>
    <s v="Baixo"/>
    <s v="google_cpc"/>
    <s v="Mídia Paga"/>
    <s v="FGTS"/>
    <x v="1114"/>
    <d v="2025-08-02T05:33:43"/>
    <d v="2025-08-13T05:33:43"/>
    <d v="2025-08-27T05:33:43"/>
    <n v="0.46300000000000002"/>
    <s v="AM"/>
    <x v="31"/>
    <x v="17"/>
  </r>
  <r>
    <s v="C101115"/>
    <n v="381"/>
    <s v="Baixo"/>
    <s v="meta_paid"/>
    <s v="Orgânico"/>
    <s v="FGTS"/>
    <x v="1115"/>
    <m/>
    <m/>
    <m/>
    <n v="0.505"/>
    <s v="PA"/>
    <x v="4"/>
    <x v="30"/>
  </r>
  <r>
    <s v="C101116"/>
    <n v="627"/>
    <s v="Médio"/>
    <s v="google_cpc"/>
    <s v="Mídia Paga"/>
    <s v="Consignado"/>
    <x v="1116"/>
    <d v="2025-06-04T20:54:55"/>
    <d v="2025-06-05T20:54:55"/>
    <d v="2025-06-29T20:54:55"/>
    <n v="0.47899999999999998"/>
    <s v="SE"/>
    <x v="2"/>
    <x v="29"/>
  </r>
  <r>
    <s v="C101117"/>
    <n v="397"/>
    <s v="Médio"/>
    <s v="loja"/>
    <s v="Mídia Paga"/>
    <s v="Cartão"/>
    <x v="1117"/>
    <d v="2023-06-13T11:06:04"/>
    <d v="2023-06-23T11:06:04"/>
    <m/>
    <n v="0.20399999999999999"/>
    <s v="MA"/>
    <x v="4"/>
    <x v="3"/>
  </r>
  <r>
    <s v="C101118"/>
    <n v="626"/>
    <s v="Digital First"/>
    <s v="meta_paid"/>
    <s v="Mídia Paga"/>
    <s v="Empréstimo Pessoal"/>
    <x v="1118"/>
    <m/>
    <m/>
    <m/>
    <n v="0.35599999999999998"/>
    <s v="AL"/>
    <x v="4"/>
    <x v="2"/>
  </r>
  <r>
    <s v="C101119"/>
    <n v="841"/>
    <s v="Médio"/>
    <s v="google_cpc"/>
    <s v="CRM"/>
    <s v="Cartão"/>
    <x v="1119"/>
    <d v="2023-06-02T12:11:08"/>
    <m/>
    <m/>
    <n v="0.26600000000000001"/>
    <s v="DF"/>
    <x v="4"/>
    <x v="21"/>
  </r>
  <r>
    <s v="C101120"/>
    <n v="424"/>
    <s v="Médio"/>
    <s v="tiktok"/>
    <s v="Mídia Paga"/>
    <s v="Consignado"/>
    <x v="1120"/>
    <m/>
    <m/>
    <m/>
    <n v="5.6000000000000001E-2"/>
    <s v="GO"/>
    <x v="4"/>
    <x v="3"/>
  </r>
  <r>
    <s v="C101121"/>
    <n v="509"/>
    <s v="Alto Potencial"/>
    <s v="google_cpc"/>
    <s v="Indicação"/>
    <s v="FGTS"/>
    <x v="1121"/>
    <d v="2023-04-28T09:04:39"/>
    <m/>
    <m/>
    <n v="0.13700000000000001"/>
    <s v="DF"/>
    <x v="4"/>
    <x v="28"/>
  </r>
  <r>
    <s v="C101122"/>
    <n v="432"/>
    <s v="Médio"/>
    <s v="crm_push"/>
    <s v="Orgânico"/>
    <s v="Cartão"/>
    <x v="1122"/>
    <m/>
    <m/>
    <m/>
    <n v="0.372"/>
    <s v="PI"/>
    <x v="4"/>
    <x v="3"/>
  </r>
  <r>
    <s v="C101123"/>
    <n v="802"/>
    <s v="Digital First"/>
    <s v="meta_paid"/>
    <s v="Orgânico"/>
    <s v="Consignado"/>
    <x v="1123"/>
    <d v="2024-10-13T00:38:24"/>
    <d v="2024-10-31T00:38:24"/>
    <d v="2024-11-26T00:38:24"/>
    <n v="0.27400000000000002"/>
    <s v="MA"/>
    <x v="63"/>
    <x v="27"/>
  </r>
  <r>
    <s v="C101124"/>
    <n v="456"/>
    <s v="Baixo"/>
    <s v="meta_paid"/>
    <s v="Loja"/>
    <s v="Cartão"/>
    <x v="1124"/>
    <d v="2025-02-25T20:48:46"/>
    <d v="2025-03-12T20:48:46"/>
    <m/>
    <n v="0.41699999999999998"/>
    <s v="MG"/>
    <x v="4"/>
    <x v="14"/>
  </r>
  <r>
    <s v="C101125"/>
    <n v="681"/>
    <s v="Médio"/>
    <s v="afiliado"/>
    <s v="Orgânico"/>
    <s v="Cartão"/>
    <x v="1125"/>
    <m/>
    <m/>
    <m/>
    <n v="8.4000000000000005E-2"/>
    <s v="MG"/>
    <x v="4"/>
    <x v="3"/>
  </r>
  <r>
    <s v="C101126"/>
    <n v="321"/>
    <s v="Médio"/>
    <s v="tiktok"/>
    <s v="Orgânico"/>
    <s v="Consignado"/>
    <x v="1126"/>
    <d v="2023-06-24T04:36:43"/>
    <m/>
    <m/>
    <n v="0.23"/>
    <s v="SP"/>
    <x v="4"/>
    <x v="3"/>
  </r>
  <r>
    <s v="C101127"/>
    <n v="718"/>
    <s v="Médio"/>
    <s v="afiliado"/>
    <s v="Mídia Paga"/>
    <s v="FGTS"/>
    <x v="1127"/>
    <d v="2024-09-24T07:44:48"/>
    <d v="2024-10-03T07:44:48"/>
    <d v="2024-10-10T07:44:48"/>
    <n v="0.29399999999999998"/>
    <s v="MA"/>
    <x v="1"/>
    <x v="27"/>
  </r>
  <r>
    <s v="C101128"/>
    <n v="771"/>
    <s v="Pensionista"/>
    <s v="meta_paid"/>
    <s v="CRM"/>
    <s v="Consignado"/>
    <x v="1128"/>
    <d v="2025-02-06T08:45:38"/>
    <d v="2025-02-09T08:45:38"/>
    <d v="2025-03-21T08:45:38"/>
    <n v="0.39"/>
    <s v="AM"/>
    <x v="39"/>
    <x v="14"/>
  </r>
  <r>
    <s v="C101129"/>
    <n v="533"/>
    <s v="Baixo"/>
    <s v="meta_paid"/>
    <s v="Mídia Paga"/>
    <s v="Consignado"/>
    <x v="1129"/>
    <d v="2024-04-10T21:34:59"/>
    <d v="2024-04-21T21:34:59"/>
    <d v="2024-05-03T21:34:59"/>
    <n v="0.44"/>
    <s v="MA"/>
    <x v="8"/>
    <x v="33"/>
  </r>
  <r>
    <s v="C101130"/>
    <n v="753"/>
    <s v="Baixo"/>
    <s v="tiktok"/>
    <s v="Mídia Paga"/>
    <s v="Cartão"/>
    <x v="1130"/>
    <d v="2025-06-29T13:20:28"/>
    <m/>
    <m/>
    <n v="0.17899999999999999"/>
    <s v="AL"/>
    <x v="4"/>
    <x v="7"/>
  </r>
  <r>
    <s v="C101131"/>
    <n v="461"/>
    <s v="Baixo"/>
    <s v="google_cpc"/>
    <s v="Mídia Paga"/>
    <s v="Empréstimo Pessoal"/>
    <x v="1131"/>
    <d v="2024-10-12T09:36:54"/>
    <m/>
    <m/>
    <n v="0.20899999999999999"/>
    <s v="AL"/>
    <x v="4"/>
    <x v="1"/>
  </r>
  <r>
    <s v="C101132"/>
    <n v="600"/>
    <s v="Digital First"/>
    <s v="google_cpc"/>
    <s v="CRM"/>
    <s v="Empréstimo Pessoal"/>
    <x v="1132"/>
    <m/>
    <m/>
    <m/>
    <n v="7.1999999999999995E-2"/>
    <s v="CE"/>
    <x v="4"/>
    <x v="25"/>
  </r>
  <r>
    <s v="C101133"/>
    <n v="605"/>
    <s v="Pensionista"/>
    <s v="google_cpc"/>
    <s v="CRM"/>
    <s v="Consignado"/>
    <x v="1133"/>
    <d v="2023-06-11T08:53:22"/>
    <d v="2023-06-16T08:53:22"/>
    <m/>
    <n v="0.30099999999999999"/>
    <s v="AL"/>
    <x v="4"/>
    <x v="3"/>
  </r>
  <r>
    <s v="C101134"/>
    <n v="301"/>
    <s v="Alto Potencial"/>
    <s v="crm_push"/>
    <s v="CRM"/>
    <s v="Empréstimo Pessoal"/>
    <x v="1134"/>
    <d v="2025-11-21T05:21:13"/>
    <d v="2025-12-02T05:21:13"/>
    <m/>
    <n v="5.8999999999999997E-2"/>
    <s v="DF"/>
    <x v="4"/>
    <x v="8"/>
  </r>
  <r>
    <s v="C101135"/>
    <n v="570"/>
    <s v="Pensionista"/>
    <s v="orgânico"/>
    <s v="Orgânico"/>
    <s v="Cartão"/>
    <x v="1135"/>
    <d v="2025-08-08T11:20:13"/>
    <d v="2025-08-08T11:20:13"/>
    <d v="2025-09-08T11:20:13"/>
    <n v="0.215"/>
    <s v="AL"/>
    <x v="48"/>
    <x v="31"/>
  </r>
  <r>
    <s v="C101136"/>
    <n v="720"/>
    <s v="Digital First"/>
    <s v="google_cpc"/>
    <s v="Mídia Paga"/>
    <s v="Cartão"/>
    <x v="1136"/>
    <d v="2023-05-19T11:43:55"/>
    <d v="2023-06-03T11:43:55"/>
    <m/>
    <n v="0.11700000000000001"/>
    <s v="PR"/>
    <x v="4"/>
    <x v="21"/>
  </r>
  <r>
    <s v="C101137"/>
    <n v="442"/>
    <s v="Médio"/>
    <s v="meta_paid"/>
    <s v="Mídia Paga"/>
    <s v="Empréstimo Pessoal"/>
    <x v="1137"/>
    <m/>
    <m/>
    <m/>
    <n v="0.22700000000000001"/>
    <s v="RN"/>
    <x v="4"/>
    <x v="31"/>
  </r>
  <r>
    <s v="C101138"/>
    <n v="834"/>
    <s v="Digital First"/>
    <s v="loja"/>
    <s v="Mídia Paga"/>
    <s v="FGTS"/>
    <x v="1138"/>
    <d v="2024-05-29T02:55:50"/>
    <d v="2024-06-08T02:55:50"/>
    <d v="2024-07-03T02:55:50"/>
    <n v="0.437"/>
    <s v="RN"/>
    <x v="12"/>
    <x v="12"/>
  </r>
  <r>
    <s v="C101139"/>
    <n v="336"/>
    <s v="Baixo"/>
    <s v="google_cpc"/>
    <s v="Mídia Paga"/>
    <s v="Consignado"/>
    <x v="1139"/>
    <m/>
    <m/>
    <m/>
    <n v="7.9000000000000001E-2"/>
    <s v="CE"/>
    <x v="4"/>
    <x v="21"/>
  </r>
  <r>
    <s v="C101140"/>
    <n v="406"/>
    <s v="Baixo"/>
    <s v="tiktok"/>
    <s v="CRM"/>
    <s v="Consignado"/>
    <x v="1140"/>
    <d v="2023-04-07T05:20:07"/>
    <d v="2023-05-02T05:20:07"/>
    <m/>
    <n v="0.35199999999999998"/>
    <s v="SE"/>
    <x v="4"/>
    <x v="32"/>
  </r>
  <r>
    <s v="C101141"/>
    <n v="596"/>
    <s v="Médio"/>
    <s v="tiktok"/>
    <s v="Orgânico"/>
    <s v="Consignado"/>
    <x v="1141"/>
    <m/>
    <m/>
    <m/>
    <n v="0.123"/>
    <s v="MG"/>
    <x v="4"/>
    <x v="8"/>
  </r>
  <r>
    <s v="C101142"/>
    <n v="396"/>
    <s v="Baixo"/>
    <s v="orgânico"/>
    <s v="Mídia Paga"/>
    <s v="Conta"/>
    <x v="1142"/>
    <d v="2023-07-07T04:11:34"/>
    <d v="2023-07-26T04:11:34"/>
    <d v="2023-08-22T04:11:34"/>
    <n v="0.503"/>
    <s v="ES"/>
    <x v="32"/>
    <x v="3"/>
  </r>
  <r>
    <s v="C101143"/>
    <n v="580"/>
    <s v="Alto Potencial"/>
    <s v="meta_paid"/>
    <s v="Loja"/>
    <s v="Consignado"/>
    <x v="1143"/>
    <m/>
    <m/>
    <m/>
    <n v="0.32600000000000001"/>
    <s v="MG"/>
    <x v="4"/>
    <x v="18"/>
  </r>
  <r>
    <s v="C101144"/>
    <n v="409"/>
    <s v="Digital First"/>
    <s v="loja"/>
    <s v="Loja"/>
    <s v="FGTS"/>
    <x v="1144"/>
    <d v="2024-10-01T16:03:35"/>
    <d v="2024-10-14T16:03:35"/>
    <m/>
    <n v="0.28100000000000003"/>
    <s v="BA"/>
    <x v="4"/>
    <x v="27"/>
  </r>
  <r>
    <s v="C101145"/>
    <n v="848"/>
    <s v="Pensionista"/>
    <s v="meta_paid"/>
    <s v="Mídia Paga"/>
    <s v="Consignado"/>
    <x v="1145"/>
    <d v="2024-03-30T03:49:42"/>
    <d v="2024-04-08T03:49:42"/>
    <m/>
    <n v="8.7999999999999995E-2"/>
    <s v="GO"/>
    <x v="4"/>
    <x v="25"/>
  </r>
  <r>
    <s v="C101146"/>
    <n v="487"/>
    <s v="Baixo"/>
    <s v="meta_paid"/>
    <s v="Orgânico"/>
    <s v="Empréstimo Pessoal"/>
    <x v="1146"/>
    <d v="2025-02-25T14:31:22"/>
    <m/>
    <m/>
    <n v="1.4999999999999999E-2"/>
    <s v="RS"/>
    <x v="4"/>
    <x v="14"/>
  </r>
  <r>
    <s v="C101147"/>
    <n v="787"/>
    <s v="Médio"/>
    <s v="meta_paid"/>
    <s v="Mídia Paga"/>
    <s v="Consignado"/>
    <x v="1147"/>
    <d v="2023-10-09T19:09:50"/>
    <d v="2023-10-13T19:09:50"/>
    <m/>
    <n v="0.214"/>
    <s v="SE"/>
    <x v="4"/>
    <x v="30"/>
  </r>
  <r>
    <s v="C101148"/>
    <n v="653"/>
    <s v="Baixo"/>
    <s v="meta_paid"/>
    <s v="Orgânico"/>
    <s v="FGTS"/>
    <x v="1148"/>
    <m/>
    <m/>
    <m/>
    <n v="0.49099999999999999"/>
    <s v="MG"/>
    <x v="4"/>
    <x v="10"/>
  </r>
  <r>
    <s v="C101149"/>
    <n v="318"/>
    <s v="Médio"/>
    <s v="google_cpc"/>
    <s v="Mídia Paga"/>
    <s v="FGTS"/>
    <x v="1149"/>
    <d v="2023-03-22T13:44:39"/>
    <d v="2023-04-07T13:44:39"/>
    <m/>
    <n v="0.20100000000000001"/>
    <s v="SC"/>
    <x v="4"/>
    <x v="32"/>
  </r>
  <r>
    <s v="C101150"/>
    <n v="692"/>
    <s v="Baixo"/>
    <s v="loja"/>
    <s v="Orgânico"/>
    <s v="Consignado"/>
    <x v="1150"/>
    <d v="2024-06-16T22:16:21"/>
    <d v="2024-06-24T22:16:21"/>
    <m/>
    <n v="0.17599999999999999"/>
    <s v="RJ"/>
    <x v="4"/>
    <x v="12"/>
  </r>
  <r>
    <s v="C101151"/>
    <n v="560"/>
    <s v="Baixo"/>
    <s v="google_cpc"/>
    <s v="Mídia Paga"/>
    <s v="Conta"/>
    <x v="1151"/>
    <m/>
    <m/>
    <m/>
    <n v="0.155"/>
    <s v="PR"/>
    <x v="4"/>
    <x v="17"/>
  </r>
  <r>
    <s v="C101152"/>
    <n v="709"/>
    <s v="Médio"/>
    <s v="afiliado"/>
    <s v="Indicação"/>
    <s v="FGTS"/>
    <x v="1152"/>
    <d v="2023-12-28T03:56:20"/>
    <d v="2024-01-15T03:56:20"/>
    <d v="2024-01-27T03:56:20"/>
    <n v="0.443"/>
    <s v="PI"/>
    <x v="16"/>
    <x v="11"/>
  </r>
  <r>
    <s v="C101153"/>
    <n v="702"/>
    <s v="Médio"/>
    <s v="meta_paid"/>
    <s v="CRM"/>
    <s v="FGTS"/>
    <x v="1153"/>
    <m/>
    <m/>
    <m/>
    <n v="0.13200000000000001"/>
    <s v="GO"/>
    <x v="4"/>
    <x v="27"/>
  </r>
  <r>
    <s v="C101154"/>
    <n v="783"/>
    <s v="Baixo"/>
    <s v="meta_paid"/>
    <s v="Mídia Paga"/>
    <s v="Cartão"/>
    <x v="1154"/>
    <m/>
    <m/>
    <m/>
    <n v="0.35199999999999998"/>
    <s v="PE"/>
    <x v="4"/>
    <x v="31"/>
  </r>
  <r>
    <s v="C101155"/>
    <n v="603"/>
    <s v="Médio"/>
    <s v="google_cpc"/>
    <s v="CRM"/>
    <s v="Consignado"/>
    <x v="1155"/>
    <d v="2023-05-12T13:22:15"/>
    <d v="2023-05-24T13:22:15"/>
    <m/>
    <n v="0.32700000000000001"/>
    <s v="PB"/>
    <x v="4"/>
    <x v="28"/>
  </r>
  <r>
    <s v="C101156"/>
    <n v="317"/>
    <s v="Digital First"/>
    <s v="tiktok"/>
    <s v="Orgânico"/>
    <s v="Cartão"/>
    <x v="1156"/>
    <m/>
    <m/>
    <m/>
    <n v="0.43099999999999999"/>
    <s v="RJ"/>
    <x v="4"/>
    <x v="30"/>
  </r>
  <r>
    <s v="C101157"/>
    <n v="483"/>
    <s v="Médio"/>
    <s v="orgânico"/>
    <s v="CRM"/>
    <s v="Cartão"/>
    <x v="1157"/>
    <d v="2025-09-22T03:36:55"/>
    <d v="2025-10-04T03:36:55"/>
    <m/>
    <n v="0.39300000000000002"/>
    <s v="PB"/>
    <x v="4"/>
    <x v="10"/>
  </r>
  <r>
    <s v="C101158"/>
    <n v="704"/>
    <s v="Alto Potencial"/>
    <s v="afiliado"/>
    <s v="Indicação"/>
    <s v="Cartão"/>
    <x v="1158"/>
    <d v="2023-07-06T19:51:41"/>
    <d v="2023-07-20T19:51:41"/>
    <d v="2023-07-21T19:51:41"/>
    <n v="0.17899999999999999"/>
    <s v="PA"/>
    <x v="15"/>
    <x v="3"/>
  </r>
  <r>
    <s v="C101159"/>
    <n v="430"/>
    <s v="Baixo"/>
    <s v="orgânico"/>
    <s v="Loja"/>
    <s v="Consignado"/>
    <x v="1159"/>
    <d v="2024-05-07T15:11:27"/>
    <d v="2024-05-10T15:11:27"/>
    <m/>
    <n v="0.27"/>
    <s v="AM"/>
    <x v="4"/>
    <x v="33"/>
  </r>
  <r>
    <s v="C101160"/>
    <n v="778"/>
    <s v="Baixo"/>
    <s v="meta_paid"/>
    <s v="CRM"/>
    <s v="Consignado"/>
    <x v="1160"/>
    <d v="2024-08-27T20:41:27"/>
    <m/>
    <m/>
    <n v="0.48099999999999998"/>
    <s v="CE"/>
    <x v="4"/>
    <x v="19"/>
  </r>
  <r>
    <s v="C101161"/>
    <n v="307"/>
    <s v="Baixo"/>
    <s v="google_cpc"/>
    <s v="Mídia Paga"/>
    <s v="FGTS"/>
    <x v="1161"/>
    <m/>
    <m/>
    <m/>
    <n v="0.33400000000000002"/>
    <s v="CE"/>
    <x v="4"/>
    <x v="29"/>
  </r>
  <r>
    <s v="C101162"/>
    <n v="617"/>
    <s v="Baixo"/>
    <s v="loja"/>
    <s v="Mídia Paga"/>
    <s v="Consignado"/>
    <x v="1162"/>
    <m/>
    <m/>
    <m/>
    <n v="0.39"/>
    <s v="PE"/>
    <x v="4"/>
    <x v="11"/>
  </r>
  <r>
    <s v="C101163"/>
    <n v="690"/>
    <s v="Baixo"/>
    <s v="loja"/>
    <s v="Indicação"/>
    <s v="Consignado"/>
    <x v="1163"/>
    <d v="2024-09-01T07:52:04"/>
    <m/>
    <m/>
    <n v="0.41199999999999998"/>
    <s v="SC"/>
    <x v="4"/>
    <x v="19"/>
  </r>
  <r>
    <s v="C101164"/>
    <n v="818"/>
    <s v="Baixo"/>
    <s v="meta_paid"/>
    <s v="Indicação"/>
    <s v="Consignado"/>
    <x v="1164"/>
    <d v="2025-03-27T10:23:49"/>
    <d v="2025-03-29T10:23:49"/>
    <m/>
    <n v="0.38400000000000001"/>
    <s v="PB"/>
    <x v="4"/>
    <x v="20"/>
  </r>
  <r>
    <s v="C101165"/>
    <n v="435"/>
    <s v="Alto Potencial"/>
    <s v="google_cpc"/>
    <s v="Mídia Paga"/>
    <s v="FGTS"/>
    <x v="1165"/>
    <m/>
    <m/>
    <m/>
    <n v="0.15"/>
    <s v="PR"/>
    <x v="4"/>
    <x v="29"/>
  </r>
  <r>
    <s v="C101166"/>
    <n v="830"/>
    <s v="Médio"/>
    <s v="orgânico"/>
    <s v="CRM"/>
    <s v="Consignado"/>
    <x v="1166"/>
    <d v="2023-01-30T01:46:53"/>
    <m/>
    <m/>
    <n v="0.59699999999999998"/>
    <s v="DF"/>
    <x v="4"/>
    <x v="26"/>
  </r>
  <r>
    <s v="C101167"/>
    <n v="666"/>
    <s v="Médio"/>
    <s v="crm_push"/>
    <s v="Orgânico"/>
    <s v="Empréstimo Pessoal"/>
    <x v="1167"/>
    <d v="2024-09-07T10:33:02"/>
    <m/>
    <m/>
    <n v="0.186"/>
    <s v="PI"/>
    <x v="4"/>
    <x v="19"/>
  </r>
  <r>
    <s v="C101168"/>
    <n v="788"/>
    <s v="Alto Potencial"/>
    <s v="tiktok"/>
    <s v="CRM"/>
    <s v="Conta"/>
    <x v="1168"/>
    <d v="2024-08-11T04:10:30"/>
    <d v="2024-08-13T04:10:30"/>
    <d v="2024-09-01T04:10:30"/>
    <n v="0.156"/>
    <s v="PE"/>
    <x v="18"/>
    <x v="22"/>
  </r>
  <r>
    <s v="C101169"/>
    <n v="310"/>
    <s v="Médio"/>
    <s v="meta_paid"/>
    <s v="Loja"/>
    <s v="Consignado"/>
    <x v="1169"/>
    <m/>
    <m/>
    <m/>
    <n v="0.33100000000000002"/>
    <s v="PI"/>
    <x v="4"/>
    <x v="1"/>
  </r>
  <r>
    <s v="C101170"/>
    <n v="745"/>
    <s v="Médio"/>
    <s v="afiliado"/>
    <s v="Mídia Paga"/>
    <s v="Cartão"/>
    <x v="1170"/>
    <d v="2024-03-13T15:37:45"/>
    <d v="2024-03-30T15:37:45"/>
    <m/>
    <n v="0.38900000000000001"/>
    <s v="MA"/>
    <x v="4"/>
    <x v="4"/>
  </r>
  <r>
    <s v="C101171"/>
    <n v="413"/>
    <s v="Pensionista"/>
    <s v="google_cpc"/>
    <s v="Loja"/>
    <s v="Empréstimo Pessoal"/>
    <x v="1171"/>
    <m/>
    <m/>
    <m/>
    <n v="0.40300000000000002"/>
    <s v="DF"/>
    <x v="4"/>
    <x v="29"/>
  </r>
  <r>
    <s v="C101172"/>
    <n v="495"/>
    <s v="Médio"/>
    <s v="meta_paid"/>
    <s v="Mídia Paga"/>
    <s v="Consignado"/>
    <x v="1172"/>
    <m/>
    <m/>
    <m/>
    <n v="0.157"/>
    <s v="CE"/>
    <x v="4"/>
    <x v="8"/>
  </r>
  <r>
    <s v="C101173"/>
    <n v="622"/>
    <s v="Médio"/>
    <s v="google_cpc"/>
    <s v="CRM"/>
    <s v="Consignado"/>
    <x v="1173"/>
    <d v="2023-08-23T15:16:36"/>
    <d v="2023-08-26T15:16:36"/>
    <m/>
    <n v="0.46100000000000002"/>
    <s v="PB"/>
    <x v="4"/>
    <x v="23"/>
  </r>
  <r>
    <s v="C101174"/>
    <n v="811"/>
    <s v="Digital First"/>
    <s v="google_cpc"/>
    <s v="Mídia Paga"/>
    <s v="Consignado"/>
    <x v="1174"/>
    <d v="2023-04-03T18:50:58"/>
    <m/>
    <m/>
    <n v="0.32400000000000001"/>
    <s v="AM"/>
    <x v="4"/>
    <x v="32"/>
  </r>
  <r>
    <s v="C101175"/>
    <n v="464"/>
    <s v="Médio"/>
    <s v="loja"/>
    <s v="CRM"/>
    <s v="Cartão"/>
    <x v="1175"/>
    <m/>
    <m/>
    <m/>
    <n v="7.2999999999999995E-2"/>
    <s v="GO"/>
    <x v="4"/>
    <x v="8"/>
  </r>
  <r>
    <s v="C101176"/>
    <n v="551"/>
    <s v="Médio"/>
    <s v="tiktok"/>
    <s v="CRM"/>
    <s v="Consignado"/>
    <x v="1176"/>
    <d v="2025-06-28T02:02:04"/>
    <d v="2025-07-02T02:02:04"/>
    <d v="2025-07-21T02:02:04"/>
    <n v="0.36699999999999999"/>
    <s v="GO"/>
    <x v="28"/>
    <x v="7"/>
  </r>
  <r>
    <s v="C101177"/>
    <n v="343"/>
    <s v="Médio"/>
    <s v="crm_push"/>
    <s v="Orgânico"/>
    <s v="Cartão"/>
    <x v="1177"/>
    <m/>
    <m/>
    <m/>
    <n v="0.56699999999999995"/>
    <s v="SE"/>
    <x v="4"/>
    <x v="0"/>
  </r>
  <r>
    <s v="C101178"/>
    <n v="769"/>
    <s v="Médio"/>
    <s v="meta_paid"/>
    <s v="CRM"/>
    <s v="Conta"/>
    <x v="1178"/>
    <m/>
    <m/>
    <m/>
    <n v="0.40300000000000002"/>
    <s v="CE"/>
    <x v="4"/>
    <x v="20"/>
  </r>
  <r>
    <s v="C101179"/>
    <n v="788"/>
    <s v="Médio"/>
    <s v="crm_push"/>
    <s v="Orgânico"/>
    <s v="Conta"/>
    <x v="1179"/>
    <m/>
    <m/>
    <m/>
    <n v="0.72399999999999998"/>
    <s v="RJ"/>
    <x v="4"/>
    <x v="29"/>
  </r>
  <r>
    <s v="C101180"/>
    <n v="480"/>
    <s v="Médio"/>
    <s v="tiktok"/>
    <s v="Mídia Paga"/>
    <s v="FGTS"/>
    <x v="1180"/>
    <m/>
    <m/>
    <m/>
    <n v="0.123"/>
    <s v="SP"/>
    <x v="4"/>
    <x v="23"/>
  </r>
  <r>
    <s v="C101181"/>
    <n v="376"/>
    <s v="Digital First"/>
    <s v="google_cpc"/>
    <s v="Indicação"/>
    <s v="FGTS"/>
    <x v="1181"/>
    <m/>
    <m/>
    <m/>
    <n v="0.113"/>
    <s v="PE"/>
    <x v="4"/>
    <x v="2"/>
  </r>
  <r>
    <s v="C101182"/>
    <n v="673"/>
    <s v="Médio"/>
    <s v="afiliado"/>
    <s v="Mídia Paga"/>
    <s v="Consignado"/>
    <x v="1182"/>
    <m/>
    <m/>
    <m/>
    <n v="0.36699999999999999"/>
    <s v="PB"/>
    <x v="4"/>
    <x v="33"/>
  </r>
  <r>
    <s v="C101183"/>
    <n v="366"/>
    <s v="Médio"/>
    <s v="google_cpc"/>
    <s v="CRM"/>
    <s v="FGTS"/>
    <x v="1183"/>
    <d v="2024-10-07T17:08:14"/>
    <d v="2024-10-20T17:08:14"/>
    <m/>
    <n v="0.24299999999999999"/>
    <s v="DF"/>
    <x v="4"/>
    <x v="27"/>
  </r>
  <r>
    <s v="C101184"/>
    <n v="824"/>
    <s v="Baixo"/>
    <s v="meta_paid"/>
    <s v="Mídia Paga"/>
    <s v="Conta"/>
    <x v="1184"/>
    <d v="2023-08-24T06:15:29"/>
    <m/>
    <m/>
    <n v="0.52700000000000002"/>
    <s v="CE"/>
    <x v="4"/>
    <x v="23"/>
  </r>
  <r>
    <s v="C101185"/>
    <n v="391"/>
    <s v="Médio"/>
    <s v="meta_paid"/>
    <s v="Mídia Paga"/>
    <s v="Cartão"/>
    <x v="1185"/>
    <d v="2025-09-06T20:46:58"/>
    <d v="2025-09-14T20:46:58"/>
    <d v="2025-09-22T20:46:58"/>
    <n v="0.19500000000000001"/>
    <s v="PI"/>
    <x v="26"/>
    <x v="31"/>
  </r>
  <r>
    <s v="C101186"/>
    <n v="543"/>
    <s v="Médio"/>
    <s v="google_cpc"/>
    <s v="Mídia Paga"/>
    <s v="Cartão"/>
    <x v="1186"/>
    <m/>
    <m/>
    <m/>
    <n v="0.25"/>
    <s v="AL"/>
    <x v="4"/>
    <x v="21"/>
  </r>
  <r>
    <s v="C101187"/>
    <n v="640"/>
    <s v="Baixo"/>
    <s v="google_cpc"/>
    <s v="Indicação"/>
    <s v="Consignado"/>
    <x v="1187"/>
    <d v="2025-07-08T22:45:31"/>
    <d v="2025-07-15T22:45:31"/>
    <d v="2025-08-15T22:45:31"/>
    <n v="0.36299999999999999"/>
    <s v="SC"/>
    <x v="47"/>
    <x v="7"/>
  </r>
  <r>
    <s v="C101188"/>
    <n v="603"/>
    <s v="Digital First"/>
    <s v="crm_push"/>
    <s v="Mídia Paga"/>
    <s v="Consignado"/>
    <x v="1188"/>
    <m/>
    <m/>
    <m/>
    <n v="0.02"/>
    <s v="GO"/>
    <x v="4"/>
    <x v="7"/>
  </r>
  <r>
    <s v="C101189"/>
    <n v="697"/>
    <s v="Baixo"/>
    <s v="meta_paid"/>
    <s v="Mídia Paga"/>
    <s v="Cartão"/>
    <x v="1189"/>
    <d v="2023-03-30T16:32:36"/>
    <d v="2023-04-05T16:32:36"/>
    <m/>
    <n v="0.65200000000000002"/>
    <s v="PR"/>
    <x v="4"/>
    <x v="32"/>
  </r>
  <r>
    <s v="C101190"/>
    <n v="747"/>
    <s v="Médio"/>
    <s v="meta_paid"/>
    <s v="Orgânico"/>
    <s v="Empréstimo Pessoal"/>
    <x v="1190"/>
    <m/>
    <m/>
    <m/>
    <n v="0.16800000000000001"/>
    <s v="BA"/>
    <x v="4"/>
    <x v="3"/>
  </r>
  <r>
    <s v="C101191"/>
    <n v="396"/>
    <s v="Pensionista"/>
    <s v="tiktok"/>
    <s v="Mídia Paga"/>
    <s v="Consignado"/>
    <x v="1191"/>
    <d v="2025-11-08T20:00:29"/>
    <d v="2025-11-08T20:00:29"/>
    <m/>
    <n v="0.26"/>
    <s v="SP"/>
    <x v="4"/>
    <x v="8"/>
  </r>
  <r>
    <s v="C101192"/>
    <n v="630"/>
    <s v="Médio"/>
    <s v="meta_paid"/>
    <s v="Loja"/>
    <s v="Conta"/>
    <x v="1192"/>
    <m/>
    <m/>
    <m/>
    <n v="0.20300000000000001"/>
    <s v="BA"/>
    <x v="4"/>
    <x v="31"/>
  </r>
  <r>
    <s v="C101193"/>
    <n v="504"/>
    <s v="Médio"/>
    <s v="crm_push"/>
    <s v="Loja"/>
    <s v="FGTS"/>
    <x v="1193"/>
    <d v="2025-06-06T21:12:20"/>
    <d v="2025-06-09T21:12:20"/>
    <m/>
    <n v="0.156"/>
    <s v="MG"/>
    <x v="4"/>
    <x v="29"/>
  </r>
  <r>
    <s v="C101194"/>
    <n v="748"/>
    <s v="Médio"/>
    <s v="afiliado"/>
    <s v="Orgânico"/>
    <s v="FGTS"/>
    <x v="1194"/>
    <d v="2024-10-28T23:00:59"/>
    <d v="2024-11-15T23:00:59"/>
    <m/>
    <n v="0.42299999999999999"/>
    <s v="MG"/>
    <x v="4"/>
    <x v="1"/>
  </r>
  <r>
    <s v="C101195"/>
    <n v="717"/>
    <s v="Baixo"/>
    <s v="google_cpc"/>
    <s v="Mídia Paga"/>
    <s v="Conta"/>
    <x v="1195"/>
    <d v="2023-02-21T19:20:02"/>
    <d v="2023-02-27T19:20:02"/>
    <m/>
    <n v="0.52"/>
    <s v="PA"/>
    <x v="4"/>
    <x v="9"/>
  </r>
  <r>
    <s v="C101196"/>
    <n v="376"/>
    <s v="Alto Potencial"/>
    <s v="tiktok"/>
    <s v="Mídia Paga"/>
    <s v="Cartão"/>
    <x v="1196"/>
    <m/>
    <m/>
    <m/>
    <n v="0.311"/>
    <s v="RS"/>
    <x v="4"/>
    <x v="15"/>
  </r>
  <r>
    <s v="C101197"/>
    <n v="848"/>
    <s v="Baixo"/>
    <s v="meta_paid"/>
    <s v="Mídia Paga"/>
    <s v="Consignado"/>
    <x v="1197"/>
    <d v="2023-11-09T04:24:25"/>
    <d v="2023-11-09T04:24:25"/>
    <m/>
    <n v="0.18"/>
    <s v="SP"/>
    <x v="4"/>
    <x v="30"/>
  </r>
  <r>
    <s v="C101198"/>
    <n v="724"/>
    <s v="Digital First"/>
    <s v="tiktok"/>
    <s v="Mídia Paga"/>
    <s v="Conta"/>
    <x v="1198"/>
    <d v="2024-11-17T08:20:37"/>
    <m/>
    <m/>
    <n v="0.33500000000000002"/>
    <s v="DF"/>
    <x v="4"/>
    <x v="16"/>
  </r>
  <r>
    <s v="C101199"/>
    <n v="728"/>
    <s v="Médio"/>
    <s v="meta_paid"/>
    <s v="Mídia Paga"/>
    <s v="Conta"/>
    <x v="1199"/>
    <m/>
    <m/>
    <m/>
    <n v="0.47399999999999998"/>
    <s v="PR"/>
    <x v="4"/>
    <x v="0"/>
  </r>
  <r>
    <s v="C101200"/>
    <n v="784"/>
    <s v="Baixo"/>
    <s v="meta_paid"/>
    <s v="Loja"/>
    <s v="FGTS"/>
    <x v="1200"/>
    <m/>
    <m/>
    <m/>
    <n v="0.18099999999999999"/>
    <s v="RJ"/>
    <x v="4"/>
    <x v="8"/>
  </r>
  <r>
    <s v="C101201"/>
    <n v="434"/>
    <s v="Médio"/>
    <s v="google_cpc"/>
    <s v="CRM"/>
    <s v="Conta"/>
    <x v="1201"/>
    <m/>
    <m/>
    <m/>
    <n v="0.14899999999999999"/>
    <s v="AM"/>
    <x v="4"/>
    <x v="3"/>
  </r>
  <r>
    <s v="C101202"/>
    <n v="553"/>
    <s v="Médio"/>
    <s v="tiktok"/>
    <s v="Mídia Paga"/>
    <s v="Consignado"/>
    <x v="1202"/>
    <d v="2025-08-07T15:32:07"/>
    <d v="2025-08-09T15:32:07"/>
    <m/>
    <n v="0.22"/>
    <s v="SP"/>
    <x v="4"/>
    <x v="17"/>
  </r>
  <r>
    <s v="C101203"/>
    <n v="554"/>
    <s v="Médio"/>
    <s v="google_cpc"/>
    <s v="Mídia Paga"/>
    <s v="Consignado"/>
    <x v="1203"/>
    <d v="2025-04-29T01:13:30"/>
    <d v="2025-05-11T01:13:30"/>
    <m/>
    <n v="0.29199999999999998"/>
    <s v="PE"/>
    <x v="4"/>
    <x v="24"/>
  </r>
  <r>
    <s v="C101204"/>
    <n v="798"/>
    <s v="Baixo"/>
    <s v="google_cpc"/>
    <s v="CRM"/>
    <s v="FGTS"/>
    <x v="1204"/>
    <m/>
    <m/>
    <m/>
    <n v="0.47299999999999998"/>
    <s v="GO"/>
    <x v="4"/>
    <x v="31"/>
  </r>
  <r>
    <s v="C101205"/>
    <n v="783"/>
    <s v="Médio"/>
    <s v="indicação"/>
    <s v="Mídia Paga"/>
    <s v="FGTS"/>
    <x v="1205"/>
    <d v="2023-05-22T02:26:30"/>
    <d v="2023-06-03T02:26:30"/>
    <d v="2023-06-22T02:26:30"/>
    <n v="0.42399999999999999"/>
    <s v="MA"/>
    <x v="10"/>
    <x v="28"/>
  </r>
  <r>
    <s v="C101206"/>
    <n v="345"/>
    <s v="Digital First"/>
    <s v="meta_paid"/>
    <s v="Loja"/>
    <s v="Consignado"/>
    <x v="1206"/>
    <m/>
    <m/>
    <m/>
    <n v="0.17599999999999999"/>
    <s v="MG"/>
    <x v="4"/>
    <x v="17"/>
  </r>
  <r>
    <s v="C101207"/>
    <n v="742"/>
    <s v="Pensionista"/>
    <s v="tiktok"/>
    <s v="Mídia Paga"/>
    <s v="FGTS"/>
    <x v="1207"/>
    <d v="2025-08-12T16:20:32"/>
    <m/>
    <m/>
    <n v="0.14499999999999999"/>
    <s v="PR"/>
    <x v="4"/>
    <x v="17"/>
  </r>
  <r>
    <s v="C101208"/>
    <n v="303"/>
    <s v="Digital First"/>
    <s v="meta_paid"/>
    <s v="Loja"/>
    <s v="Cartão"/>
    <x v="1208"/>
    <d v="2025-03-29T18:35:29"/>
    <m/>
    <m/>
    <n v="0.17799999999999999"/>
    <s v="RJ"/>
    <x v="4"/>
    <x v="20"/>
  </r>
  <r>
    <s v="C101209"/>
    <n v="300"/>
    <s v="Médio"/>
    <s v="afiliado"/>
    <s v="Orgânico"/>
    <s v="FGTS"/>
    <x v="1209"/>
    <d v="2024-09-17T06:33:52"/>
    <d v="2024-09-24T06:33:52"/>
    <m/>
    <n v="7.2999999999999995E-2"/>
    <s v="SE"/>
    <x v="4"/>
    <x v="27"/>
  </r>
  <r>
    <s v="C101210"/>
    <n v="589"/>
    <s v="Alto Potencial"/>
    <s v="meta_paid"/>
    <s v="Indicação"/>
    <s v="FGTS"/>
    <x v="1210"/>
    <d v="2025-07-27T10:57:17"/>
    <d v="2025-08-01T10:57:17"/>
    <m/>
    <n v="0.375"/>
    <s v="MG"/>
    <x v="4"/>
    <x v="17"/>
  </r>
  <r>
    <s v="C101211"/>
    <n v="408"/>
    <s v="Médio"/>
    <s v="meta_paid"/>
    <s v="Mídia Paga"/>
    <s v="Conta"/>
    <x v="1211"/>
    <d v="2024-05-31T04:50:47"/>
    <d v="2024-05-31T04:50:47"/>
    <m/>
    <n v="0.158"/>
    <s v="CE"/>
    <x v="4"/>
    <x v="12"/>
  </r>
  <r>
    <s v="C101212"/>
    <n v="759"/>
    <s v="Baixo"/>
    <s v="tiktok"/>
    <s v="Mídia Paga"/>
    <s v="Consignado"/>
    <x v="1212"/>
    <d v="2024-07-19T00:07:29"/>
    <d v="2024-07-31T00:07:29"/>
    <d v="2024-08-10T00:07:29"/>
    <n v="0.22500000000000001"/>
    <s v="SE"/>
    <x v="64"/>
    <x v="22"/>
  </r>
  <r>
    <s v="C101213"/>
    <n v="565"/>
    <s v="Pensionista"/>
    <s v="afiliado"/>
    <s v="CRM"/>
    <s v="FGTS"/>
    <x v="1213"/>
    <m/>
    <m/>
    <m/>
    <n v="0.33600000000000002"/>
    <s v="RS"/>
    <x v="4"/>
    <x v="4"/>
  </r>
  <r>
    <s v="C101214"/>
    <n v="437"/>
    <s v="Baixo"/>
    <s v="crm_push"/>
    <s v="Indicação"/>
    <s v="Consignado"/>
    <x v="1214"/>
    <d v="2024-02-09T02:22:30"/>
    <m/>
    <m/>
    <n v="0.129"/>
    <s v="PR"/>
    <x v="4"/>
    <x v="6"/>
  </r>
  <r>
    <s v="C101215"/>
    <n v="733"/>
    <s v="Baixo"/>
    <s v="meta_paid"/>
    <s v="Orgânico"/>
    <s v="FGTS"/>
    <x v="1215"/>
    <m/>
    <m/>
    <m/>
    <n v="0.32"/>
    <s v="GO"/>
    <x v="4"/>
    <x v="13"/>
  </r>
  <r>
    <s v="C101216"/>
    <n v="343"/>
    <s v="Alto Potencial"/>
    <s v="crm_push"/>
    <s v="CRM"/>
    <s v="FGTS"/>
    <x v="1216"/>
    <m/>
    <m/>
    <m/>
    <n v="0.59699999999999998"/>
    <s v="CE"/>
    <x v="4"/>
    <x v="10"/>
  </r>
  <r>
    <s v="C101217"/>
    <n v="809"/>
    <s v="Digital First"/>
    <s v="orgânico"/>
    <s v="Mídia Paga"/>
    <s v="Consignado"/>
    <x v="1217"/>
    <d v="2025-03-06T05:15:25"/>
    <d v="2025-03-21T05:15:25"/>
    <d v="2025-04-17T05:15:25"/>
    <n v="0.49"/>
    <s v="SP"/>
    <x v="27"/>
    <x v="14"/>
  </r>
  <r>
    <s v="C101218"/>
    <n v="561"/>
    <s v="Médio"/>
    <s v="indicação"/>
    <s v="Mídia Paga"/>
    <s v="Consignado"/>
    <x v="1218"/>
    <d v="2025-02-24T01:46:43"/>
    <d v="2025-03-15T01:46:43"/>
    <m/>
    <n v="0.39"/>
    <s v="PB"/>
    <x v="4"/>
    <x v="14"/>
  </r>
  <r>
    <s v="C101219"/>
    <n v="451"/>
    <s v="Alto Potencial"/>
    <s v="loja"/>
    <s v="Mídia Paga"/>
    <s v="Consignado"/>
    <x v="1219"/>
    <m/>
    <m/>
    <m/>
    <n v="0.19500000000000001"/>
    <s v="PR"/>
    <x v="4"/>
    <x v="11"/>
  </r>
  <r>
    <s v="C101220"/>
    <n v="512"/>
    <s v="Digital First"/>
    <s v="tiktok"/>
    <s v="CRM"/>
    <s v="FGTS"/>
    <x v="1220"/>
    <m/>
    <m/>
    <m/>
    <n v="0.47"/>
    <s v="PB"/>
    <x v="4"/>
    <x v="14"/>
  </r>
  <r>
    <s v="C101221"/>
    <n v="533"/>
    <s v="Baixo"/>
    <s v="orgânico"/>
    <s v="Mídia Paga"/>
    <s v="Consignado"/>
    <x v="1221"/>
    <m/>
    <m/>
    <m/>
    <n v="4.2999999999999997E-2"/>
    <s v="SE"/>
    <x v="4"/>
    <x v="18"/>
  </r>
  <r>
    <s v="C101222"/>
    <n v="660"/>
    <s v="Médio"/>
    <s v="tiktok"/>
    <s v="Mídia Paga"/>
    <s v="Consignado"/>
    <x v="1222"/>
    <m/>
    <m/>
    <m/>
    <n v="0.42799999999999999"/>
    <s v="SE"/>
    <x v="4"/>
    <x v="17"/>
  </r>
  <r>
    <s v="C101223"/>
    <n v="619"/>
    <s v="Médio"/>
    <s v="tiktok"/>
    <s v="CRM"/>
    <s v="Conta"/>
    <x v="1223"/>
    <m/>
    <m/>
    <m/>
    <n v="0.189"/>
    <s v="MG"/>
    <x v="4"/>
    <x v="12"/>
  </r>
  <r>
    <s v="C101224"/>
    <n v="521"/>
    <s v="Alto Potencial"/>
    <s v="google_cpc"/>
    <s v="Indicação"/>
    <s v="Consignado"/>
    <x v="1224"/>
    <d v="2024-03-04T02:36:01"/>
    <m/>
    <m/>
    <n v="0.60099999999999998"/>
    <s v="PA"/>
    <x v="4"/>
    <x v="4"/>
  </r>
  <r>
    <s v="C101225"/>
    <n v="509"/>
    <s v="Baixo"/>
    <s v="google_cpc"/>
    <s v="Orgânico"/>
    <s v="FGTS"/>
    <x v="1225"/>
    <d v="2023-05-24T23:32:57"/>
    <d v="2023-05-26T23:32:57"/>
    <d v="2023-06-22T23:32:57"/>
    <n v="0.47099999999999997"/>
    <s v="PE"/>
    <x v="16"/>
    <x v="21"/>
  </r>
  <r>
    <s v="C101226"/>
    <n v="695"/>
    <s v="Médio"/>
    <s v="google_cpc"/>
    <s v="Orgânico"/>
    <s v="Empréstimo Pessoal"/>
    <x v="1226"/>
    <m/>
    <m/>
    <m/>
    <n v="0.48199999999999998"/>
    <s v="SE"/>
    <x v="4"/>
    <x v="16"/>
  </r>
  <r>
    <s v="C101227"/>
    <n v="788"/>
    <s v="Digital First"/>
    <s v="indicação"/>
    <s v="Indicação"/>
    <s v="Cartão"/>
    <x v="1227"/>
    <d v="2023-08-24T09:57:53"/>
    <d v="2023-09-12T09:57:53"/>
    <d v="2023-09-23T09:57:53"/>
    <n v="0.55100000000000005"/>
    <s v="PA"/>
    <x v="7"/>
    <x v="23"/>
  </r>
  <r>
    <s v="C101228"/>
    <n v="763"/>
    <s v="Médio"/>
    <s v="google_cpc"/>
    <s v="Mídia Paga"/>
    <s v="Consignado"/>
    <x v="1228"/>
    <m/>
    <m/>
    <m/>
    <n v="0.443"/>
    <s v="MA"/>
    <x v="4"/>
    <x v="29"/>
  </r>
  <r>
    <s v="C101229"/>
    <n v="751"/>
    <s v="Médio"/>
    <s v="google_cpc"/>
    <s v="Mídia Paga"/>
    <s v="FGTS"/>
    <x v="1229"/>
    <d v="2023-03-19T04:59:55"/>
    <d v="2023-03-28T04:59:55"/>
    <d v="2023-05-01T04:59:55"/>
    <n v="4.3999999999999997E-2"/>
    <s v="GO"/>
    <x v="31"/>
    <x v="32"/>
  </r>
  <r>
    <s v="C101230"/>
    <n v="712"/>
    <s v="Alto Potencial"/>
    <s v="meta_paid"/>
    <s v="Orgânico"/>
    <s v="Conta"/>
    <x v="1230"/>
    <d v="2025-08-14T13:57:42"/>
    <d v="2025-08-24T13:57:42"/>
    <d v="2025-10-09T13:57:42"/>
    <n v="0.33400000000000002"/>
    <s v="RN"/>
    <x v="61"/>
    <x v="17"/>
  </r>
  <r>
    <s v="C101231"/>
    <n v="775"/>
    <s v="Médio"/>
    <s v="tiktok"/>
    <s v="Mídia Paga"/>
    <s v="Empréstimo Pessoal"/>
    <x v="1231"/>
    <m/>
    <m/>
    <m/>
    <n v="8.3000000000000004E-2"/>
    <s v="PE"/>
    <x v="4"/>
    <x v="27"/>
  </r>
  <r>
    <s v="C101232"/>
    <n v="555"/>
    <s v="Baixo"/>
    <s v="loja"/>
    <s v="Mídia Paga"/>
    <s v="FGTS"/>
    <x v="1232"/>
    <d v="2024-07-29T14:32:09"/>
    <d v="2024-08-14T14:32:09"/>
    <d v="2024-08-20T14:32:09"/>
    <n v="0.38"/>
    <s v="PI"/>
    <x v="30"/>
    <x v="15"/>
  </r>
  <r>
    <s v="C101233"/>
    <n v="449"/>
    <s v="Baixo"/>
    <s v="orgânico"/>
    <s v="Mídia Paga"/>
    <s v="FGTS"/>
    <x v="1233"/>
    <d v="2025-02-04T13:49:09"/>
    <m/>
    <m/>
    <n v="0.17"/>
    <s v="BA"/>
    <x v="4"/>
    <x v="0"/>
  </r>
  <r>
    <s v="C101234"/>
    <n v="426"/>
    <s v="Médio"/>
    <s v="meta_paid"/>
    <s v="CRM"/>
    <s v="Cartão"/>
    <x v="1234"/>
    <d v="2024-09-05T20:06:44"/>
    <d v="2024-09-11T20:06:44"/>
    <m/>
    <n v="0.37"/>
    <s v="GO"/>
    <x v="4"/>
    <x v="19"/>
  </r>
  <r>
    <s v="C101235"/>
    <n v="691"/>
    <s v="Médio"/>
    <s v="loja"/>
    <s v="Mídia Paga"/>
    <s v="Consignado"/>
    <x v="1235"/>
    <m/>
    <m/>
    <m/>
    <n v="0.111"/>
    <s v="BA"/>
    <x v="4"/>
    <x v="16"/>
  </r>
  <r>
    <s v="C101236"/>
    <n v="779"/>
    <s v="Baixo"/>
    <s v="google_cpc"/>
    <s v="Mídia Paga"/>
    <s v="Conta"/>
    <x v="1236"/>
    <d v="2025-04-17T03:21:02"/>
    <m/>
    <m/>
    <n v="6.3E-2"/>
    <s v="SE"/>
    <x v="4"/>
    <x v="20"/>
  </r>
  <r>
    <s v="C101237"/>
    <n v="696"/>
    <s v="Médio"/>
    <s v="indicação"/>
    <s v="Mídia Paga"/>
    <s v="FGTS"/>
    <x v="1237"/>
    <m/>
    <m/>
    <m/>
    <n v="0.08"/>
    <s v="BA"/>
    <x v="4"/>
    <x v="1"/>
  </r>
  <r>
    <s v="C101238"/>
    <n v="701"/>
    <s v="Médio"/>
    <s v="google_cpc"/>
    <s v="Mídia Paga"/>
    <s v="Empréstimo Pessoal"/>
    <x v="1238"/>
    <d v="2023-07-06T02:15:03"/>
    <d v="2023-07-06T02:15:03"/>
    <d v="2023-07-23T02:15:03"/>
    <n v="0.10100000000000001"/>
    <s v="GO"/>
    <x v="5"/>
    <x v="18"/>
  </r>
  <r>
    <s v="C101239"/>
    <n v="573"/>
    <s v="Médio"/>
    <s v="crm_push"/>
    <s v="Indicação"/>
    <s v="Empréstimo Pessoal"/>
    <x v="1239"/>
    <m/>
    <m/>
    <m/>
    <n v="0.53400000000000003"/>
    <s v="MG"/>
    <x v="4"/>
    <x v="9"/>
  </r>
  <r>
    <s v="C101240"/>
    <n v="438"/>
    <s v="Baixo"/>
    <s v="google_cpc"/>
    <s v="Indicação"/>
    <s v="Consignado"/>
    <x v="1240"/>
    <m/>
    <m/>
    <m/>
    <n v="0.51600000000000001"/>
    <s v="AL"/>
    <x v="4"/>
    <x v="11"/>
  </r>
  <r>
    <s v="C101241"/>
    <n v="402"/>
    <s v="Alto Potencial"/>
    <s v="loja"/>
    <s v="Loja"/>
    <s v="Consignado"/>
    <x v="1241"/>
    <d v="2024-02-16T13:21:48"/>
    <d v="2024-03-01T13:21:48"/>
    <m/>
    <n v="0.54600000000000004"/>
    <s v="PA"/>
    <x v="4"/>
    <x v="4"/>
  </r>
  <r>
    <s v="C101242"/>
    <n v="541"/>
    <s v="Médio"/>
    <s v="google_cpc"/>
    <s v="Indicação"/>
    <s v="Consignado"/>
    <x v="1242"/>
    <d v="2024-04-02T18:54:48"/>
    <m/>
    <m/>
    <n v="0.28299999999999997"/>
    <s v="SE"/>
    <x v="4"/>
    <x v="25"/>
  </r>
  <r>
    <s v="C101243"/>
    <n v="416"/>
    <s v="Baixo"/>
    <s v="google_cpc"/>
    <s v="Mídia Paga"/>
    <s v="Consignado"/>
    <x v="1243"/>
    <d v="2025-08-16T12:34:14"/>
    <d v="2025-08-28T12:34:14"/>
    <d v="2025-09-21T12:34:14"/>
    <n v="0.14599999999999999"/>
    <s v="PA"/>
    <x v="22"/>
    <x v="31"/>
  </r>
  <r>
    <s v="C101244"/>
    <n v="513"/>
    <s v="Pensionista"/>
    <s v="afiliado"/>
    <s v="Loja"/>
    <s v="FGTS"/>
    <x v="1244"/>
    <m/>
    <m/>
    <m/>
    <n v="0.28499999999999998"/>
    <s v="SE"/>
    <x v="4"/>
    <x v="15"/>
  </r>
  <r>
    <s v="C101245"/>
    <n v="783"/>
    <s v="Médio"/>
    <s v="google_cpc"/>
    <s v="Mídia Paga"/>
    <s v="FGTS"/>
    <x v="1245"/>
    <d v="2024-03-07T17:34:36"/>
    <d v="2024-03-14T17:34:36"/>
    <d v="2024-04-30T17:34:36"/>
    <n v="8.6999999999999994E-2"/>
    <s v="PA"/>
    <x v="60"/>
    <x v="4"/>
  </r>
  <r>
    <s v="C101246"/>
    <n v="828"/>
    <s v="Médio"/>
    <s v="crm_push"/>
    <s v="Orgânico"/>
    <s v="FGTS"/>
    <x v="1246"/>
    <m/>
    <m/>
    <m/>
    <n v="0.28899999999999998"/>
    <s v="SC"/>
    <x v="4"/>
    <x v="27"/>
  </r>
  <r>
    <s v="C101247"/>
    <n v="523"/>
    <s v="Baixo"/>
    <s v="orgânico"/>
    <s v="Mídia Paga"/>
    <s v="Conta"/>
    <x v="1247"/>
    <d v="2024-02-18T13:38:35"/>
    <d v="2024-03-03T13:38:35"/>
    <m/>
    <n v="0.14699999999999999"/>
    <s v="CE"/>
    <x v="4"/>
    <x v="4"/>
  </r>
  <r>
    <s v="C101248"/>
    <n v="569"/>
    <s v="Médio"/>
    <s v="tiktok"/>
    <s v="Loja"/>
    <s v="Consignado"/>
    <x v="1248"/>
    <d v="2025-08-08T09:42:17"/>
    <m/>
    <m/>
    <n v="0.27700000000000002"/>
    <s v="RJ"/>
    <x v="4"/>
    <x v="17"/>
  </r>
  <r>
    <s v="C101249"/>
    <n v="433"/>
    <s v="Médio"/>
    <s v="meta_paid"/>
    <s v="Mídia Paga"/>
    <s v="Conta"/>
    <x v="1249"/>
    <d v="2025-02-25T17:30:21"/>
    <d v="2025-03-12T17:30:21"/>
    <d v="2025-03-23T17:30:21"/>
    <n v="0.41499999999999998"/>
    <s v="SE"/>
    <x v="6"/>
    <x v="14"/>
  </r>
  <r>
    <s v="C101250"/>
    <n v="413"/>
    <s v="Baixo"/>
    <s v="loja"/>
    <s v="Mídia Paga"/>
    <s v="Empréstimo Pessoal"/>
    <x v="1250"/>
    <d v="2025-03-08T05:53:03"/>
    <d v="2025-03-08T05:53:03"/>
    <d v="2025-03-16T05:53:03"/>
    <n v="0.35099999999999998"/>
    <s v="MG"/>
    <x v="46"/>
    <x v="14"/>
  </r>
  <r>
    <s v="C101251"/>
    <n v="740"/>
    <s v="Digital First"/>
    <s v="afiliado"/>
    <s v="Loja"/>
    <s v="FGTS"/>
    <x v="1251"/>
    <d v="2024-06-14T03:16:17"/>
    <d v="2024-06-24T03:16:17"/>
    <d v="2024-07-02T03:16:17"/>
    <n v="0.5"/>
    <s v="ES"/>
    <x v="3"/>
    <x v="12"/>
  </r>
  <r>
    <s v="C101252"/>
    <n v="664"/>
    <s v="Digital First"/>
    <s v="meta_paid"/>
    <s v="Orgânico"/>
    <s v="Consignado"/>
    <x v="1252"/>
    <m/>
    <m/>
    <m/>
    <n v="0.249"/>
    <s v="PI"/>
    <x v="4"/>
    <x v="12"/>
  </r>
  <r>
    <s v="C101253"/>
    <n v="531"/>
    <s v="Médio"/>
    <s v="google_cpc"/>
    <s v="CRM"/>
    <s v="Consignado"/>
    <x v="1253"/>
    <m/>
    <m/>
    <m/>
    <n v="0.29199999999999998"/>
    <s v="PB"/>
    <x v="4"/>
    <x v="31"/>
  </r>
  <r>
    <s v="C101254"/>
    <n v="757"/>
    <s v="Baixo"/>
    <s v="meta_paid"/>
    <s v="Orgânico"/>
    <s v="Consignado"/>
    <x v="1254"/>
    <d v="2025-10-27T01:15:30"/>
    <d v="2025-10-27T01:15:30"/>
    <d v="2025-11-30T01:15:30"/>
    <n v="9.4E-2"/>
    <s v="SC"/>
    <x v="58"/>
    <x v="8"/>
  </r>
  <r>
    <s v="C101255"/>
    <n v="674"/>
    <s v="Médio"/>
    <s v="google_cpc"/>
    <s v="Mídia Paga"/>
    <s v="Cartão"/>
    <x v="1255"/>
    <m/>
    <m/>
    <m/>
    <n v="0.36199999999999999"/>
    <s v="ES"/>
    <x v="4"/>
    <x v="33"/>
  </r>
  <r>
    <s v="C101256"/>
    <n v="506"/>
    <s v="Médio"/>
    <s v="tiktok"/>
    <s v="Orgânico"/>
    <s v="Consignado"/>
    <x v="1256"/>
    <m/>
    <m/>
    <m/>
    <n v="0.17599999999999999"/>
    <s v="GO"/>
    <x v="4"/>
    <x v="30"/>
  </r>
  <r>
    <s v="C101257"/>
    <n v="819"/>
    <s v="Digital First"/>
    <s v="afiliado"/>
    <s v="Mídia Paga"/>
    <s v="Cartão"/>
    <x v="1257"/>
    <m/>
    <m/>
    <m/>
    <n v="0.51800000000000002"/>
    <s v="MG"/>
    <x v="4"/>
    <x v="13"/>
  </r>
  <r>
    <s v="C101258"/>
    <n v="767"/>
    <s v="Digital First"/>
    <s v="crm_push"/>
    <s v="Loja"/>
    <s v="Cartão"/>
    <x v="1258"/>
    <d v="2024-02-01T00:43:19"/>
    <d v="2024-02-10T00:43:19"/>
    <m/>
    <n v="0.126"/>
    <s v="PE"/>
    <x v="4"/>
    <x v="6"/>
  </r>
  <r>
    <s v="C101259"/>
    <n v="742"/>
    <s v="Médio"/>
    <s v="crm_push"/>
    <s v="CRM"/>
    <s v="FGTS"/>
    <x v="1259"/>
    <d v="2024-08-27T16:21:19"/>
    <d v="2024-09-03T16:21:19"/>
    <m/>
    <n v="0.17299999999999999"/>
    <s v="SC"/>
    <x v="4"/>
    <x v="19"/>
  </r>
  <r>
    <s v="C101260"/>
    <n v="620"/>
    <s v="Alto Potencial"/>
    <s v="meta_paid"/>
    <s v="Indicação"/>
    <s v="Consignado"/>
    <x v="1260"/>
    <d v="2024-04-07T11:59:31"/>
    <m/>
    <m/>
    <n v="0.38100000000000001"/>
    <s v="CE"/>
    <x v="4"/>
    <x v="33"/>
  </r>
  <r>
    <s v="C101261"/>
    <n v="392"/>
    <s v="Médio"/>
    <s v="meta_paid"/>
    <s v="CRM"/>
    <s v="FGTS"/>
    <x v="1261"/>
    <m/>
    <m/>
    <m/>
    <n v="0.54100000000000004"/>
    <s v="PI"/>
    <x v="4"/>
    <x v="26"/>
  </r>
  <r>
    <s v="C101262"/>
    <n v="707"/>
    <s v="Baixo"/>
    <s v="crm_push"/>
    <s v="Mídia Paga"/>
    <s v="Cartão"/>
    <x v="1262"/>
    <d v="2023-05-25T08:05:14"/>
    <m/>
    <m/>
    <n v="0.25600000000000001"/>
    <s v="RS"/>
    <x v="4"/>
    <x v="21"/>
  </r>
  <r>
    <s v="C101263"/>
    <n v="457"/>
    <s v="Digital First"/>
    <s v="crm_push"/>
    <s v="CRM"/>
    <s v="Consignado"/>
    <x v="1263"/>
    <d v="2025-03-14T23:41:26"/>
    <d v="2025-03-27T23:41:26"/>
    <m/>
    <n v="0.26900000000000002"/>
    <s v="CE"/>
    <x v="4"/>
    <x v="14"/>
  </r>
  <r>
    <s v="C101264"/>
    <n v="398"/>
    <s v="Alto Potencial"/>
    <s v="orgânico"/>
    <s v="Mídia Paga"/>
    <s v="Empréstimo Pessoal"/>
    <x v="1264"/>
    <d v="2025-05-03T21:47:19"/>
    <d v="2025-05-05T21:47:19"/>
    <d v="2025-05-16T21:47:19"/>
    <n v="0.122"/>
    <s v="PB"/>
    <x v="41"/>
    <x v="24"/>
  </r>
  <r>
    <s v="C101265"/>
    <n v="524"/>
    <s v="Médio"/>
    <s v="google_cpc"/>
    <s v="Mídia Paga"/>
    <s v="Conta"/>
    <x v="1265"/>
    <d v="2023-08-11T02:24:34"/>
    <m/>
    <m/>
    <n v="9.5000000000000001E-2"/>
    <s v="SE"/>
    <x v="4"/>
    <x v="18"/>
  </r>
  <r>
    <s v="C101266"/>
    <n v="740"/>
    <s v="Médio"/>
    <s v="tiktok"/>
    <s v="Loja"/>
    <s v="FGTS"/>
    <x v="1266"/>
    <m/>
    <m/>
    <m/>
    <n v="0.19600000000000001"/>
    <s v="CE"/>
    <x v="4"/>
    <x v="19"/>
  </r>
  <r>
    <s v="C101267"/>
    <n v="700"/>
    <s v="Alto Potencial"/>
    <s v="meta_paid"/>
    <s v="Mídia Paga"/>
    <s v="FGTS"/>
    <x v="1267"/>
    <d v="2024-01-06T21:42:57"/>
    <d v="2024-01-13T21:42:57"/>
    <m/>
    <n v="0.16300000000000001"/>
    <s v="ES"/>
    <x v="4"/>
    <x v="11"/>
  </r>
  <r>
    <s v="C101268"/>
    <n v="363"/>
    <s v="Baixo"/>
    <s v="google_cpc"/>
    <s v="CRM"/>
    <s v="FGTS"/>
    <x v="1268"/>
    <d v="2024-01-22T21:47:26"/>
    <d v="2024-01-22T21:47:26"/>
    <d v="2024-01-31T21:47:26"/>
    <n v="0.35299999999999998"/>
    <s v="SE"/>
    <x v="15"/>
    <x v="6"/>
  </r>
  <r>
    <s v="C101269"/>
    <n v="578"/>
    <s v="Baixo"/>
    <s v="orgânico"/>
    <s v="Mídia Paga"/>
    <s v="FGTS"/>
    <x v="1269"/>
    <m/>
    <m/>
    <m/>
    <n v="0.41899999999999998"/>
    <s v="MA"/>
    <x v="4"/>
    <x v="24"/>
  </r>
  <r>
    <s v="C101270"/>
    <n v="818"/>
    <s v="Médio"/>
    <s v="meta_paid"/>
    <s v="Mídia Paga"/>
    <s v="FGTS"/>
    <x v="1270"/>
    <m/>
    <m/>
    <m/>
    <n v="0.21299999999999999"/>
    <s v="AL"/>
    <x v="4"/>
    <x v="12"/>
  </r>
  <r>
    <s v="C101271"/>
    <n v="547"/>
    <s v="Médio"/>
    <s v="loja"/>
    <s v="CRM"/>
    <s v="Consignado"/>
    <x v="1271"/>
    <m/>
    <m/>
    <m/>
    <n v="0.14399999999999999"/>
    <s v="CE"/>
    <x v="4"/>
    <x v="16"/>
  </r>
  <r>
    <s v="C101272"/>
    <n v="667"/>
    <s v="Médio"/>
    <s v="meta_paid"/>
    <s v="Loja"/>
    <s v="Consignado"/>
    <x v="1272"/>
    <m/>
    <m/>
    <m/>
    <n v="0.377"/>
    <s v="MG"/>
    <x v="4"/>
    <x v="0"/>
  </r>
  <r>
    <s v="C101273"/>
    <n v="397"/>
    <s v="Médio"/>
    <s v="tiktok"/>
    <s v="CRM"/>
    <s v="Consignado"/>
    <x v="1273"/>
    <m/>
    <m/>
    <m/>
    <n v="0.186"/>
    <s v="DF"/>
    <x v="4"/>
    <x v="10"/>
  </r>
  <r>
    <s v="C101274"/>
    <n v="567"/>
    <s v="Médio"/>
    <s v="crm_push"/>
    <s v="Mídia Paga"/>
    <s v="FGTS"/>
    <x v="1274"/>
    <d v="2024-04-01T03:35:10"/>
    <d v="2024-04-14T03:35:10"/>
    <m/>
    <n v="0.53600000000000003"/>
    <s v="PR"/>
    <x v="4"/>
    <x v="25"/>
  </r>
  <r>
    <s v="C101275"/>
    <n v="359"/>
    <s v="Médio"/>
    <s v="meta_paid"/>
    <s v="Mídia Paga"/>
    <s v="FGTS"/>
    <x v="1275"/>
    <d v="2024-09-10T15:34:43"/>
    <d v="2024-09-19T15:34:43"/>
    <d v="2024-10-11T15:34:43"/>
    <n v="1.9E-2"/>
    <s v="CE"/>
    <x v="19"/>
    <x v="27"/>
  </r>
  <r>
    <s v="C101276"/>
    <n v="799"/>
    <s v="Médio"/>
    <s v="crm_push"/>
    <s v="Loja"/>
    <s v="Conta"/>
    <x v="1276"/>
    <m/>
    <m/>
    <m/>
    <n v="0.11799999999999999"/>
    <s v="MG"/>
    <x v="4"/>
    <x v="30"/>
  </r>
  <r>
    <s v="C101277"/>
    <n v="607"/>
    <s v="Médio"/>
    <s v="orgânico"/>
    <s v="Orgânico"/>
    <s v="Consignado"/>
    <x v="1277"/>
    <m/>
    <m/>
    <m/>
    <n v="7.8E-2"/>
    <s v="CE"/>
    <x v="4"/>
    <x v="32"/>
  </r>
  <r>
    <s v="C101278"/>
    <n v="792"/>
    <s v="Baixo"/>
    <s v="loja"/>
    <s v="Indicação"/>
    <s v="Consignado"/>
    <x v="1278"/>
    <m/>
    <m/>
    <m/>
    <n v="0.26700000000000002"/>
    <s v="MG"/>
    <x v="4"/>
    <x v="10"/>
  </r>
  <r>
    <s v="C101279"/>
    <n v="710"/>
    <s v="Médio"/>
    <s v="meta_paid"/>
    <s v="Mídia Paga"/>
    <s v="Consignado"/>
    <x v="1279"/>
    <d v="2023-06-06T02:56:16"/>
    <m/>
    <m/>
    <n v="5.2999999999999999E-2"/>
    <s v="PI"/>
    <x v="4"/>
    <x v="21"/>
  </r>
  <r>
    <s v="C101280"/>
    <n v="439"/>
    <s v="Baixo"/>
    <s v="google_cpc"/>
    <s v="Indicação"/>
    <s v="Consignado"/>
    <x v="1280"/>
    <d v="2025-06-26T16:14:50"/>
    <m/>
    <m/>
    <n v="0.61199999999999999"/>
    <s v="BA"/>
    <x v="4"/>
    <x v="29"/>
  </r>
  <r>
    <s v="C101281"/>
    <n v="627"/>
    <s v="Baixo"/>
    <s v="meta_paid"/>
    <s v="Loja"/>
    <s v="Consignado"/>
    <x v="1281"/>
    <d v="2023-06-19T17:54:52"/>
    <d v="2023-06-29T17:54:52"/>
    <d v="2023-07-22T17:54:52"/>
    <n v="0.63100000000000001"/>
    <s v="AM"/>
    <x v="29"/>
    <x v="3"/>
  </r>
  <r>
    <s v="C101282"/>
    <n v="763"/>
    <s v="Digital First"/>
    <s v="crm_push"/>
    <s v="Loja"/>
    <s v="Cartão"/>
    <x v="1282"/>
    <d v="2023-10-25T18:36:49"/>
    <d v="2023-10-25T18:36:49"/>
    <d v="2023-11-26T18:36:49"/>
    <n v="0.19800000000000001"/>
    <s v="RN"/>
    <x v="10"/>
    <x v="2"/>
  </r>
  <r>
    <s v="C101283"/>
    <n v="462"/>
    <s v="Alto Potencial"/>
    <s v="meta_paid"/>
    <s v="Mídia Paga"/>
    <s v="Conta"/>
    <x v="1283"/>
    <d v="2024-10-09T16:33:56"/>
    <d v="2024-10-21T16:33:56"/>
    <d v="2024-11-11T16:33:56"/>
    <n v="0.13700000000000001"/>
    <s v="RJ"/>
    <x v="0"/>
    <x v="27"/>
  </r>
  <r>
    <s v="C101284"/>
    <n v="359"/>
    <s v="Baixo"/>
    <s v="meta_paid"/>
    <s v="Orgânico"/>
    <s v="Empréstimo Pessoal"/>
    <x v="1284"/>
    <m/>
    <m/>
    <m/>
    <n v="0.159"/>
    <s v="PB"/>
    <x v="4"/>
    <x v="9"/>
  </r>
  <r>
    <s v="C101285"/>
    <n v="330"/>
    <s v="Alto Potencial"/>
    <s v="google_cpc"/>
    <s v="CRM"/>
    <s v="Consignado"/>
    <x v="1285"/>
    <d v="2024-09-29T05:27:36"/>
    <m/>
    <m/>
    <n v="0.253"/>
    <s v="SP"/>
    <x v="4"/>
    <x v="27"/>
  </r>
  <r>
    <s v="C101286"/>
    <n v="632"/>
    <s v="Pensionista"/>
    <s v="meta_paid"/>
    <s v="CRM"/>
    <s v="Cartão"/>
    <x v="1286"/>
    <d v="2024-01-27T06:01:11"/>
    <d v="2024-02-17T06:01:11"/>
    <d v="2024-03-10T06:01:11"/>
    <n v="0.377"/>
    <s v="MG"/>
    <x v="39"/>
    <x v="6"/>
  </r>
  <r>
    <s v="C101287"/>
    <n v="375"/>
    <s v="Baixo"/>
    <s v="orgânico"/>
    <s v="CRM"/>
    <s v="Conta"/>
    <x v="1287"/>
    <d v="2024-05-05T04:52:32"/>
    <m/>
    <m/>
    <n v="5.6000000000000001E-2"/>
    <s v="PB"/>
    <x v="4"/>
    <x v="33"/>
  </r>
  <r>
    <s v="C101288"/>
    <n v="616"/>
    <s v="Médio"/>
    <s v="google_cpc"/>
    <s v="Orgânico"/>
    <s v="Conta"/>
    <x v="1288"/>
    <m/>
    <m/>
    <m/>
    <n v="8.5000000000000006E-2"/>
    <s v="PR"/>
    <x v="4"/>
    <x v="5"/>
  </r>
  <r>
    <s v="C101289"/>
    <n v="716"/>
    <s v="Médio"/>
    <s v="meta_paid"/>
    <s v="Indicação"/>
    <s v="FGTS"/>
    <x v="1289"/>
    <d v="2025-06-06T05:29:32"/>
    <m/>
    <m/>
    <n v="0.19400000000000001"/>
    <s v="PE"/>
    <x v="4"/>
    <x v="29"/>
  </r>
  <r>
    <s v="C101290"/>
    <n v="489"/>
    <s v="Digital First"/>
    <s v="google_cpc"/>
    <s v="Orgânico"/>
    <s v="FGTS"/>
    <x v="1290"/>
    <d v="2023-02-27T20:35:54"/>
    <d v="2023-03-07T20:35:54"/>
    <d v="2023-03-25T20:35:54"/>
    <n v="0.08"/>
    <s v="RS"/>
    <x v="41"/>
    <x v="9"/>
  </r>
  <r>
    <s v="C101291"/>
    <n v="788"/>
    <s v="Digital First"/>
    <s v="orgânico"/>
    <s v="Orgânico"/>
    <s v="Cartão"/>
    <x v="1291"/>
    <d v="2023-09-10T11:43:35"/>
    <m/>
    <m/>
    <n v="0.21299999999999999"/>
    <s v="PE"/>
    <x v="4"/>
    <x v="23"/>
  </r>
  <r>
    <s v="C101292"/>
    <n v="614"/>
    <s v="Digital First"/>
    <s v="afiliado"/>
    <s v="Orgânico"/>
    <s v="Conta"/>
    <x v="1292"/>
    <d v="2024-11-15T18:40:34"/>
    <d v="2024-11-29T18:40:34"/>
    <d v="2024-12-03T18:40:34"/>
    <n v="2.7E-2"/>
    <s v="SP"/>
    <x v="1"/>
    <x v="1"/>
  </r>
  <r>
    <s v="C101293"/>
    <n v="595"/>
    <s v="Baixo"/>
    <s v="tiktok"/>
    <s v="Orgânico"/>
    <s v="Conta"/>
    <x v="1293"/>
    <m/>
    <m/>
    <m/>
    <n v="0.41699999999999998"/>
    <s v="PI"/>
    <x v="4"/>
    <x v="5"/>
  </r>
  <r>
    <s v="C101294"/>
    <n v="800"/>
    <s v="Baixo"/>
    <s v="google_cpc"/>
    <s v="Mídia Paga"/>
    <s v="Consignado"/>
    <x v="1294"/>
    <m/>
    <m/>
    <m/>
    <n v="0.3"/>
    <s v="RJ"/>
    <x v="4"/>
    <x v="0"/>
  </r>
  <r>
    <s v="C101295"/>
    <n v="476"/>
    <s v="Baixo"/>
    <s v="google_cpc"/>
    <s v="Mídia Paga"/>
    <s v="Consignado"/>
    <x v="1295"/>
    <d v="2025-07-17T00:44:20"/>
    <m/>
    <m/>
    <n v="0.27600000000000002"/>
    <s v="PR"/>
    <x v="4"/>
    <x v="7"/>
  </r>
  <r>
    <s v="C101296"/>
    <n v="514"/>
    <s v="Alto Potencial"/>
    <s v="meta_paid"/>
    <s v="Orgânico"/>
    <s v="Empréstimo Pessoal"/>
    <x v="1296"/>
    <d v="2023-05-13T06:59:55"/>
    <d v="2023-05-16T06:59:55"/>
    <d v="2023-06-02T06:59:55"/>
    <n v="0.28399999999999997"/>
    <s v="PR"/>
    <x v="26"/>
    <x v="28"/>
  </r>
  <r>
    <s v="C101297"/>
    <n v="631"/>
    <s v="Alto Potencial"/>
    <s v="tiktok"/>
    <s v="Mídia Paga"/>
    <s v="FGTS"/>
    <x v="1297"/>
    <m/>
    <m/>
    <m/>
    <n v="0.189"/>
    <s v="SE"/>
    <x v="4"/>
    <x v="11"/>
  </r>
  <r>
    <s v="C101298"/>
    <n v="427"/>
    <s v="Baixo"/>
    <s v="meta_paid"/>
    <s v="Orgânico"/>
    <s v="Cartão"/>
    <x v="1298"/>
    <d v="2023-09-20T04:02:45"/>
    <m/>
    <m/>
    <n v="0.40699999999999997"/>
    <s v="SE"/>
    <x v="4"/>
    <x v="2"/>
  </r>
  <r>
    <s v="C101299"/>
    <n v="568"/>
    <s v="Médio"/>
    <s v="loja"/>
    <s v="Loja"/>
    <s v="FGTS"/>
    <x v="1299"/>
    <d v="2024-05-02T11:31:23"/>
    <d v="2024-05-11T11:31:23"/>
    <d v="2024-05-31T11:31:23"/>
    <n v="0.20399999999999999"/>
    <s v="CE"/>
    <x v="43"/>
    <x v="33"/>
  </r>
  <r>
    <s v="C101300"/>
    <n v="834"/>
    <s v="Baixo"/>
    <s v="loja"/>
    <s v="CRM"/>
    <s v="Cartão"/>
    <x v="1300"/>
    <d v="2025-05-22T04:54:42"/>
    <d v="2025-05-22T04:54:42"/>
    <d v="2025-06-05T04:54:42"/>
    <n v="0.28199999999999997"/>
    <s v="SP"/>
    <x v="8"/>
    <x v="29"/>
  </r>
  <r>
    <s v="C101301"/>
    <n v="665"/>
    <s v="Médio"/>
    <s v="google_cpc"/>
    <s v="Indicação"/>
    <s v="Consignado"/>
    <x v="1301"/>
    <m/>
    <m/>
    <m/>
    <n v="0.17799999999999999"/>
    <s v="RJ"/>
    <x v="4"/>
    <x v="28"/>
  </r>
  <r>
    <s v="C101302"/>
    <n v="647"/>
    <s v="Baixo"/>
    <s v="google_cpc"/>
    <s v="CRM"/>
    <s v="Consignado"/>
    <x v="1302"/>
    <d v="2024-07-03T23:21:30"/>
    <d v="2024-07-18T23:21:30"/>
    <d v="2024-07-19T23:21:30"/>
    <n v="0.41099999999999998"/>
    <s v="SE"/>
    <x v="65"/>
    <x v="22"/>
  </r>
  <r>
    <s v="C101303"/>
    <n v="441"/>
    <s v="Médio"/>
    <s v="meta_paid"/>
    <s v="Mídia Paga"/>
    <s v="FGTS"/>
    <x v="1303"/>
    <d v="2024-09-06T12:10:36"/>
    <m/>
    <m/>
    <n v="0.31"/>
    <s v="PI"/>
    <x v="4"/>
    <x v="19"/>
  </r>
  <r>
    <s v="C101304"/>
    <n v="444"/>
    <s v="Médio"/>
    <s v="meta_paid"/>
    <s v="Mídia Paga"/>
    <s v="FGTS"/>
    <x v="1304"/>
    <m/>
    <m/>
    <m/>
    <n v="0.41499999999999998"/>
    <s v="PB"/>
    <x v="4"/>
    <x v="25"/>
  </r>
  <r>
    <s v="C101305"/>
    <n v="544"/>
    <s v="Médio"/>
    <s v="tiktok"/>
    <s v="Indicação"/>
    <s v="Consignado"/>
    <x v="1305"/>
    <d v="2024-10-19T04:15:05"/>
    <d v="2024-10-30T04:15:05"/>
    <d v="2024-11-05T04:15:05"/>
    <n v="0.36199999999999999"/>
    <s v="CE"/>
    <x v="28"/>
    <x v="27"/>
  </r>
  <r>
    <s v="C101306"/>
    <n v="741"/>
    <s v="Médio"/>
    <s v="crm_push"/>
    <s v="Indicação"/>
    <s v="Conta"/>
    <x v="1306"/>
    <d v="2023-06-06T03:00:08"/>
    <d v="2023-06-07T03:00:08"/>
    <d v="2023-06-26T03:00:08"/>
    <n v="0.28999999999999998"/>
    <s v="RS"/>
    <x v="46"/>
    <x v="3"/>
  </r>
  <r>
    <s v="C101307"/>
    <n v="589"/>
    <s v="Digital First"/>
    <s v="google_cpc"/>
    <s v="Mídia Paga"/>
    <s v="FGTS"/>
    <x v="1307"/>
    <m/>
    <m/>
    <m/>
    <n v="0.27400000000000002"/>
    <s v="SE"/>
    <x v="4"/>
    <x v="4"/>
  </r>
  <r>
    <s v="C101308"/>
    <n v="411"/>
    <s v="Baixo"/>
    <s v="crm_push"/>
    <s v="Mídia Paga"/>
    <s v="Empréstimo Pessoal"/>
    <x v="1308"/>
    <d v="2024-07-08T11:04:29"/>
    <d v="2024-07-12T11:04:29"/>
    <m/>
    <n v="0.17399999999999999"/>
    <s v="DF"/>
    <x v="4"/>
    <x v="15"/>
  </r>
  <r>
    <s v="C101309"/>
    <n v="513"/>
    <s v="Digital First"/>
    <s v="tiktok"/>
    <s v="Mídia Paga"/>
    <s v="Consignado"/>
    <x v="1309"/>
    <m/>
    <m/>
    <m/>
    <n v="0.34899999999999998"/>
    <s v="SE"/>
    <x v="4"/>
    <x v="8"/>
  </r>
  <r>
    <s v="C101310"/>
    <n v="499"/>
    <s v="Médio"/>
    <s v="indicação"/>
    <s v="CRM"/>
    <s v="Consignado"/>
    <x v="1310"/>
    <d v="2024-03-04T04:32:18"/>
    <d v="2024-03-14T04:32:18"/>
    <d v="2024-04-14T04:32:18"/>
    <n v="0.14199999999999999"/>
    <s v="PA"/>
    <x v="43"/>
    <x v="4"/>
  </r>
  <r>
    <s v="C101311"/>
    <n v="704"/>
    <s v="Médio"/>
    <s v="orgânico"/>
    <s v="CRM"/>
    <s v="Empréstimo Pessoal"/>
    <x v="1311"/>
    <d v="2024-11-24T20:09:43"/>
    <d v="2024-12-10T20:09:43"/>
    <m/>
    <n v="0.69799999999999995"/>
    <s v="AM"/>
    <x v="4"/>
    <x v="1"/>
  </r>
  <r>
    <s v="C101312"/>
    <n v="720"/>
    <s v="Alto Potencial"/>
    <s v="orgânico"/>
    <s v="CRM"/>
    <s v="Conta"/>
    <x v="1312"/>
    <d v="2024-12-15T10:15:58"/>
    <d v="2025-01-04T10:15:58"/>
    <m/>
    <n v="0.33400000000000002"/>
    <s v="MG"/>
    <x v="4"/>
    <x v="16"/>
  </r>
  <r>
    <s v="C101313"/>
    <n v="306"/>
    <s v="Alto Potencial"/>
    <s v="google_cpc"/>
    <s v="Loja"/>
    <s v="Conta"/>
    <x v="1313"/>
    <d v="2024-03-28T04:10:56"/>
    <d v="2024-04-06T04:10:56"/>
    <m/>
    <n v="0.21099999999999999"/>
    <s v="RJ"/>
    <x v="4"/>
    <x v="25"/>
  </r>
  <r>
    <s v="C101314"/>
    <n v="824"/>
    <s v="Médio"/>
    <s v="crm_push"/>
    <s v="Orgânico"/>
    <s v="Consignado"/>
    <x v="1314"/>
    <d v="2023-05-11T22:25:26"/>
    <d v="2023-05-11T22:25:26"/>
    <d v="2023-06-20T22:25:26"/>
    <n v="0.40600000000000003"/>
    <s v="PB"/>
    <x v="3"/>
    <x v="21"/>
  </r>
  <r>
    <s v="C101315"/>
    <n v="585"/>
    <s v="Alto Potencial"/>
    <s v="google_cpc"/>
    <s v="Mídia Paga"/>
    <s v="Empréstimo Pessoal"/>
    <x v="1315"/>
    <m/>
    <m/>
    <m/>
    <n v="7.0000000000000007E-2"/>
    <s v="DF"/>
    <x v="4"/>
    <x v="2"/>
  </r>
  <r>
    <s v="C101316"/>
    <n v="688"/>
    <s v="Digital First"/>
    <s v="orgânico"/>
    <s v="Mídia Paga"/>
    <s v="Cartão"/>
    <x v="1316"/>
    <d v="2023-09-06T10:39:49"/>
    <d v="2023-09-17T10:39:49"/>
    <m/>
    <n v="0.35799999999999998"/>
    <s v="MG"/>
    <x v="4"/>
    <x v="23"/>
  </r>
  <r>
    <s v="C101317"/>
    <n v="715"/>
    <s v="Digital First"/>
    <s v="google_cpc"/>
    <s v="Loja"/>
    <s v="Cartão"/>
    <x v="1317"/>
    <d v="2024-09-09T00:50:23"/>
    <d v="2024-10-01T00:50:23"/>
    <d v="2024-10-18T00:50:23"/>
    <n v="0.28299999999999997"/>
    <s v="MA"/>
    <x v="31"/>
    <x v="19"/>
  </r>
  <r>
    <s v="C101318"/>
    <n v="449"/>
    <s v="Digital First"/>
    <s v="google_cpc"/>
    <s v="CRM"/>
    <s v="Empréstimo Pessoal"/>
    <x v="1318"/>
    <d v="2023-10-23T16:54:29"/>
    <d v="2023-10-23T16:54:29"/>
    <m/>
    <n v="0.40600000000000003"/>
    <s v="MG"/>
    <x v="4"/>
    <x v="2"/>
  </r>
  <r>
    <s v="C101319"/>
    <n v="727"/>
    <s v="Pensionista"/>
    <s v="google_cpc"/>
    <s v="Mídia Paga"/>
    <s v="FGTS"/>
    <x v="1319"/>
    <m/>
    <m/>
    <m/>
    <n v="0.32700000000000001"/>
    <s v="PI"/>
    <x v="4"/>
    <x v="19"/>
  </r>
  <r>
    <s v="C101320"/>
    <n v="592"/>
    <s v="Médio"/>
    <s v="google_cpc"/>
    <s v="Mídia Paga"/>
    <s v="FGTS"/>
    <x v="1320"/>
    <d v="2025-10-27T18:11:36"/>
    <d v="2025-10-30T18:11:36"/>
    <m/>
    <n v="0.36699999999999999"/>
    <s v="BA"/>
    <x v="4"/>
    <x v="8"/>
  </r>
  <r>
    <s v="C101321"/>
    <n v="633"/>
    <s v="Baixo"/>
    <s v="meta_paid"/>
    <s v="Orgânico"/>
    <s v="FGTS"/>
    <x v="1321"/>
    <d v="2023-05-31T06:13:34"/>
    <m/>
    <m/>
    <n v="0.253"/>
    <s v="RS"/>
    <x v="4"/>
    <x v="21"/>
  </r>
  <r>
    <s v="C101322"/>
    <n v="571"/>
    <s v="Médio"/>
    <s v="indicação"/>
    <s v="Mídia Paga"/>
    <s v="Cartão"/>
    <x v="1322"/>
    <d v="2023-10-15T02:47:22"/>
    <d v="2023-10-29T02:47:22"/>
    <m/>
    <n v="0.47099999999999997"/>
    <s v="CE"/>
    <x v="4"/>
    <x v="30"/>
  </r>
  <r>
    <s v="C101323"/>
    <n v="342"/>
    <s v="Médio"/>
    <s v="meta_paid"/>
    <s v="Orgânico"/>
    <s v="Cartão"/>
    <x v="1323"/>
    <d v="2025-07-30T10:04:09"/>
    <d v="2025-08-10T10:04:09"/>
    <m/>
    <n v="0.108"/>
    <s v="SC"/>
    <x v="4"/>
    <x v="17"/>
  </r>
  <r>
    <s v="C101324"/>
    <n v="767"/>
    <s v="Baixo"/>
    <s v="crm_push"/>
    <s v="CRM"/>
    <s v="Conta"/>
    <x v="1324"/>
    <d v="2025-10-10T09:29:12"/>
    <d v="2025-10-16T09:29:12"/>
    <m/>
    <n v="6.8000000000000005E-2"/>
    <s v="AM"/>
    <x v="4"/>
    <x v="8"/>
  </r>
  <r>
    <s v="C101325"/>
    <n v="618"/>
    <s v="Digital First"/>
    <s v="google_cpc"/>
    <s v="Mídia Paga"/>
    <s v="Consignado"/>
    <x v="1325"/>
    <m/>
    <m/>
    <m/>
    <n v="0.251"/>
    <s v="AL"/>
    <x v="4"/>
    <x v="5"/>
  </r>
  <r>
    <s v="C101326"/>
    <n v="791"/>
    <s v="Baixo"/>
    <s v="meta_paid"/>
    <s v="Orgânico"/>
    <s v="Cartão"/>
    <x v="1326"/>
    <d v="2024-11-15T09:55:37"/>
    <m/>
    <m/>
    <n v="0.25"/>
    <s v="MA"/>
    <x v="4"/>
    <x v="16"/>
  </r>
  <r>
    <s v="C101327"/>
    <n v="826"/>
    <s v="Digital First"/>
    <s v="google_cpc"/>
    <s v="Mídia Paga"/>
    <s v="Conta"/>
    <x v="1327"/>
    <d v="2024-02-13T11:19:10"/>
    <d v="2024-02-24T11:19:10"/>
    <d v="2024-03-06T11:19:10"/>
    <n v="0.61199999999999999"/>
    <s v="ES"/>
    <x v="46"/>
    <x v="4"/>
  </r>
  <r>
    <s v="C101328"/>
    <n v="471"/>
    <s v="Médio"/>
    <s v="google_cpc"/>
    <s v="Mídia Paga"/>
    <s v="Consignado"/>
    <x v="1328"/>
    <d v="2024-10-25T00:43:11"/>
    <d v="2024-11-10T00:43:11"/>
    <m/>
    <n v="0.17100000000000001"/>
    <s v="GO"/>
    <x v="4"/>
    <x v="1"/>
  </r>
  <r>
    <s v="C101329"/>
    <n v="620"/>
    <s v="Médio"/>
    <s v="google_cpc"/>
    <s v="Mídia Paga"/>
    <s v="FGTS"/>
    <x v="1329"/>
    <m/>
    <m/>
    <m/>
    <n v="0.27200000000000002"/>
    <s v="RN"/>
    <x v="4"/>
    <x v="7"/>
  </r>
  <r>
    <s v="C101330"/>
    <n v="343"/>
    <s v="Médio"/>
    <s v="meta_paid"/>
    <s v="Orgânico"/>
    <s v="Empréstimo Pessoal"/>
    <x v="1330"/>
    <d v="2025-08-15T09:52:06"/>
    <m/>
    <m/>
    <n v="0.23200000000000001"/>
    <s v="PR"/>
    <x v="4"/>
    <x v="31"/>
  </r>
  <r>
    <s v="C101331"/>
    <n v="831"/>
    <s v="Pensionista"/>
    <s v="google_cpc"/>
    <s v="Orgânico"/>
    <s v="Consignado"/>
    <x v="1331"/>
    <d v="2023-10-19T16:24:52"/>
    <m/>
    <m/>
    <n v="0.36799999999999999"/>
    <s v="DF"/>
    <x v="4"/>
    <x v="2"/>
  </r>
  <r>
    <s v="C101332"/>
    <n v="753"/>
    <s v="Pensionista"/>
    <s v="loja"/>
    <s v="Mídia Paga"/>
    <s v="Consignado"/>
    <x v="1332"/>
    <d v="2023-08-11T17:07:33"/>
    <d v="2023-08-20T17:07:33"/>
    <m/>
    <n v="0.45500000000000002"/>
    <s v="MG"/>
    <x v="4"/>
    <x v="23"/>
  </r>
  <r>
    <s v="C101333"/>
    <n v="382"/>
    <s v="Baixo"/>
    <s v="meta_paid"/>
    <s v="Loja"/>
    <s v="Consignado"/>
    <x v="1333"/>
    <d v="2024-04-26T05:43:21"/>
    <d v="2024-05-04T05:43:21"/>
    <d v="2024-05-19T05:43:21"/>
    <n v="0.375"/>
    <s v="PR"/>
    <x v="3"/>
    <x v="33"/>
  </r>
  <r>
    <s v="C101334"/>
    <n v="842"/>
    <s v="Médio"/>
    <s v="crm_push"/>
    <s v="Mídia Paga"/>
    <s v="Consignado"/>
    <x v="1334"/>
    <d v="2023-02-15T15:21:42"/>
    <d v="2023-03-01T15:21:42"/>
    <d v="2023-03-08T15:21:42"/>
    <n v="0.11600000000000001"/>
    <s v="SE"/>
    <x v="29"/>
    <x v="26"/>
  </r>
  <r>
    <s v="C101335"/>
    <n v="621"/>
    <s v="Médio"/>
    <s v="indicação"/>
    <s v="CRM"/>
    <s v="Consignado"/>
    <x v="1335"/>
    <d v="2023-06-12T00:25:49"/>
    <d v="2023-06-20T00:25:49"/>
    <d v="2023-07-19T00:25:49"/>
    <n v="0.35899999999999999"/>
    <s v="ES"/>
    <x v="66"/>
    <x v="21"/>
  </r>
  <r>
    <s v="C101336"/>
    <n v="533"/>
    <s v="Médio"/>
    <s v="orgânico"/>
    <s v="CRM"/>
    <s v="Cartão"/>
    <x v="1336"/>
    <d v="2024-05-24T03:20:20"/>
    <m/>
    <m/>
    <n v="0.46500000000000002"/>
    <s v="MG"/>
    <x v="4"/>
    <x v="12"/>
  </r>
  <r>
    <s v="C101337"/>
    <n v="839"/>
    <s v="Digital First"/>
    <s v="loja"/>
    <s v="CRM"/>
    <s v="Consignado"/>
    <x v="1337"/>
    <d v="2024-09-17T03:03:34"/>
    <m/>
    <m/>
    <n v="0.36699999999999999"/>
    <s v="RJ"/>
    <x v="4"/>
    <x v="27"/>
  </r>
  <r>
    <s v="C101338"/>
    <n v="551"/>
    <s v="Médio"/>
    <s v="google_cpc"/>
    <s v="Mídia Paga"/>
    <s v="Cartão"/>
    <x v="1338"/>
    <d v="2025-03-16T06:51:52"/>
    <d v="2025-04-02T06:51:52"/>
    <m/>
    <n v="0.151"/>
    <s v="MG"/>
    <x v="4"/>
    <x v="20"/>
  </r>
  <r>
    <s v="C101339"/>
    <n v="748"/>
    <s v="Médio"/>
    <s v="crm_push"/>
    <s v="Mídia Paga"/>
    <s v="Consignado"/>
    <x v="1339"/>
    <d v="2023-09-29T11:22:26"/>
    <d v="2023-10-23T11:22:26"/>
    <m/>
    <n v="0.16800000000000001"/>
    <s v="AM"/>
    <x v="4"/>
    <x v="2"/>
  </r>
  <r>
    <s v="C101340"/>
    <n v="538"/>
    <s v="Médio"/>
    <s v="meta_paid"/>
    <s v="CRM"/>
    <s v="Empréstimo Pessoal"/>
    <x v="1340"/>
    <d v="2025-06-25T01:15:27"/>
    <d v="2025-06-28T01:15:27"/>
    <d v="2025-08-12T01:15:27"/>
    <n v="0.214"/>
    <s v="SE"/>
    <x v="43"/>
    <x v="7"/>
  </r>
  <r>
    <s v="C101341"/>
    <n v="789"/>
    <s v="Digital First"/>
    <s v="meta_paid"/>
    <s v="Mídia Paga"/>
    <s v="Consignado"/>
    <x v="1341"/>
    <m/>
    <m/>
    <m/>
    <n v="0.501"/>
    <s v="CE"/>
    <x v="4"/>
    <x v="28"/>
  </r>
  <r>
    <s v="C101342"/>
    <n v="763"/>
    <s v="Médio"/>
    <s v="tiktok"/>
    <s v="Loja"/>
    <s v="Conta"/>
    <x v="1342"/>
    <m/>
    <m/>
    <m/>
    <n v="5.7000000000000002E-2"/>
    <s v="RN"/>
    <x v="4"/>
    <x v="14"/>
  </r>
  <r>
    <s v="C101343"/>
    <n v="613"/>
    <s v="Baixo"/>
    <s v="loja"/>
    <s v="Mídia Paga"/>
    <s v="Consignado"/>
    <x v="1343"/>
    <m/>
    <m/>
    <m/>
    <n v="0.13100000000000001"/>
    <s v="PA"/>
    <x v="4"/>
    <x v="11"/>
  </r>
  <r>
    <s v="C101344"/>
    <n v="474"/>
    <s v="Médio"/>
    <s v="loja"/>
    <s v="Mídia Paga"/>
    <s v="FGTS"/>
    <x v="1344"/>
    <m/>
    <m/>
    <m/>
    <n v="0.39"/>
    <s v="SE"/>
    <x v="4"/>
    <x v="13"/>
  </r>
  <r>
    <s v="C101345"/>
    <n v="479"/>
    <s v="Médio"/>
    <s v="google_cpc"/>
    <s v="Mídia Paga"/>
    <s v="Consignado"/>
    <x v="1345"/>
    <m/>
    <m/>
    <m/>
    <n v="0.23100000000000001"/>
    <s v="PE"/>
    <x v="4"/>
    <x v="2"/>
  </r>
  <r>
    <s v="C101346"/>
    <n v="684"/>
    <s v="Médio"/>
    <s v="meta_paid"/>
    <s v="CRM"/>
    <s v="FGTS"/>
    <x v="1346"/>
    <m/>
    <m/>
    <m/>
    <n v="7.3999999999999996E-2"/>
    <s v="BA"/>
    <x v="4"/>
    <x v="7"/>
  </r>
  <r>
    <s v="C101347"/>
    <n v="594"/>
    <s v="Baixo"/>
    <s v="crm_push"/>
    <s v="Orgânico"/>
    <s v="Consignado"/>
    <x v="1347"/>
    <d v="2023-02-23T17:43:02"/>
    <d v="2023-02-24T17:43:02"/>
    <m/>
    <n v="0.218"/>
    <s v="SP"/>
    <x v="4"/>
    <x v="9"/>
  </r>
  <r>
    <s v="C101348"/>
    <n v="514"/>
    <s v="Digital First"/>
    <s v="orgânico"/>
    <s v="CRM"/>
    <s v="Cartão"/>
    <x v="1348"/>
    <m/>
    <m/>
    <m/>
    <n v="0.23400000000000001"/>
    <s v="GO"/>
    <x v="4"/>
    <x v="29"/>
  </r>
  <r>
    <s v="C101349"/>
    <n v="374"/>
    <s v="Médio"/>
    <s v="google_cpc"/>
    <s v="Mídia Paga"/>
    <s v="Consignado"/>
    <x v="1349"/>
    <d v="2023-12-17T02:40:17"/>
    <d v="2023-12-29T02:40:17"/>
    <d v="2024-01-09T02:40:17"/>
    <n v="6.4000000000000001E-2"/>
    <s v="AM"/>
    <x v="3"/>
    <x v="5"/>
  </r>
  <r>
    <s v="C101350"/>
    <n v="643"/>
    <s v="Médio"/>
    <s v="meta_paid"/>
    <s v="Orgânico"/>
    <s v="Consignado"/>
    <x v="1350"/>
    <d v="2025-04-20T00:25:13"/>
    <d v="2025-04-21T00:25:13"/>
    <d v="2025-04-26T00:25:13"/>
    <n v="0.17"/>
    <s v="RJ"/>
    <x v="8"/>
    <x v="20"/>
  </r>
  <r>
    <s v="C101351"/>
    <n v="441"/>
    <s v="Baixo"/>
    <s v="crm_push"/>
    <s v="Mídia Paga"/>
    <s v="Consignado"/>
    <x v="1351"/>
    <m/>
    <m/>
    <m/>
    <n v="0.108"/>
    <s v="RS"/>
    <x v="4"/>
    <x v="31"/>
  </r>
  <r>
    <s v="C101352"/>
    <n v="498"/>
    <s v="Baixo"/>
    <s v="orgânico"/>
    <s v="CRM"/>
    <s v="FGTS"/>
    <x v="1352"/>
    <d v="2023-10-28T05:07:28"/>
    <d v="2023-10-28T05:07:28"/>
    <m/>
    <n v="0.10299999999999999"/>
    <s v="PR"/>
    <x v="4"/>
    <x v="30"/>
  </r>
  <r>
    <s v="C101353"/>
    <n v="470"/>
    <s v="Alto Potencial"/>
    <s v="meta_paid"/>
    <s v="Loja"/>
    <s v="Consignado"/>
    <x v="1353"/>
    <d v="2023-05-21T06:20:14"/>
    <d v="2023-05-21T06:20:14"/>
    <d v="2023-06-22T06:20:14"/>
    <n v="0.108"/>
    <s v="SP"/>
    <x v="39"/>
    <x v="21"/>
  </r>
  <r>
    <s v="C101354"/>
    <n v="705"/>
    <s v="Médio"/>
    <s v="orgânico"/>
    <s v="Mídia Paga"/>
    <s v="Consignado"/>
    <x v="1354"/>
    <m/>
    <m/>
    <m/>
    <n v="0.26300000000000001"/>
    <s v="RS"/>
    <x v="4"/>
    <x v="22"/>
  </r>
  <r>
    <s v="C101355"/>
    <n v="527"/>
    <s v="Baixo"/>
    <s v="tiktok"/>
    <s v="Mídia Paga"/>
    <s v="Conta"/>
    <x v="1355"/>
    <d v="2024-09-06T00:39:08"/>
    <m/>
    <m/>
    <n v="0.22800000000000001"/>
    <s v="MA"/>
    <x v="4"/>
    <x v="27"/>
  </r>
  <r>
    <s v="C101356"/>
    <n v="710"/>
    <s v="Baixo"/>
    <s v="loja"/>
    <s v="Mídia Paga"/>
    <s v="Consignado"/>
    <x v="1356"/>
    <d v="2025-01-12T11:20:01"/>
    <d v="2025-01-19T11:20:01"/>
    <d v="2025-02-11T11:20:01"/>
    <n v="0.23"/>
    <s v="PE"/>
    <x v="45"/>
    <x v="13"/>
  </r>
  <r>
    <s v="C101357"/>
    <n v="361"/>
    <s v="Pensionista"/>
    <s v="tiktok"/>
    <s v="Loja"/>
    <s v="Conta"/>
    <x v="1357"/>
    <m/>
    <m/>
    <m/>
    <n v="0.28100000000000003"/>
    <s v="AL"/>
    <x v="4"/>
    <x v="12"/>
  </r>
  <r>
    <s v="C101358"/>
    <n v="626"/>
    <s v="Digital First"/>
    <s v="meta_paid"/>
    <s v="Orgânico"/>
    <s v="Consignado"/>
    <x v="1358"/>
    <m/>
    <m/>
    <m/>
    <n v="0.15"/>
    <s v="AL"/>
    <x v="4"/>
    <x v="25"/>
  </r>
  <r>
    <s v="C101359"/>
    <n v="432"/>
    <s v="Alto Potencial"/>
    <s v="afiliado"/>
    <s v="Mídia Paga"/>
    <s v="FGTS"/>
    <x v="1359"/>
    <d v="2023-07-22T14:02:01"/>
    <d v="2023-07-31T14:02:01"/>
    <m/>
    <n v="0.254"/>
    <s v="BA"/>
    <x v="4"/>
    <x v="3"/>
  </r>
  <r>
    <s v="C101360"/>
    <n v="488"/>
    <s v="Baixo"/>
    <s v="google_cpc"/>
    <s v="Mídia Paga"/>
    <s v="Empréstimo Pessoal"/>
    <x v="1360"/>
    <d v="2023-11-08T02:17:26"/>
    <d v="2023-11-14T02:17:26"/>
    <d v="2023-12-08T02:17:26"/>
    <n v="0.128"/>
    <s v="SE"/>
    <x v="0"/>
    <x v="30"/>
  </r>
  <r>
    <s v="C101361"/>
    <n v="655"/>
    <s v="Médio"/>
    <s v="loja"/>
    <s v="Orgânico"/>
    <s v="Consignado"/>
    <x v="1361"/>
    <d v="2023-06-08T23:44:43"/>
    <m/>
    <m/>
    <n v="0.64600000000000002"/>
    <s v="SE"/>
    <x v="4"/>
    <x v="21"/>
  </r>
  <r>
    <s v="C101362"/>
    <n v="370"/>
    <s v="Baixo"/>
    <s v="orgânico"/>
    <s v="Mídia Paga"/>
    <s v="Consignado"/>
    <x v="1362"/>
    <m/>
    <m/>
    <m/>
    <n v="0.38400000000000001"/>
    <s v="SC"/>
    <x v="4"/>
    <x v="12"/>
  </r>
  <r>
    <s v="C101363"/>
    <n v="562"/>
    <s v="Baixo"/>
    <s v="loja"/>
    <s v="Mídia Paga"/>
    <s v="Cartão"/>
    <x v="1363"/>
    <d v="2023-06-15T16:59:58"/>
    <m/>
    <m/>
    <n v="0.186"/>
    <s v="PE"/>
    <x v="4"/>
    <x v="21"/>
  </r>
  <r>
    <s v="C101364"/>
    <n v="605"/>
    <s v="Médio"/>
    <s v="meta_paid"/>
    <s v="CRM"/>
    <s v="Conta"/>
    <x v="1364"/>
    <d v="2024-03-10T16:14:40"/>
    <m/>
    <m/>
    <n v="0.53"/>
    <s v="SE"/>
    <x v="4"/>
    <x v="4"/>
  </r>
  <r>
    <s v="C101365"/>
    <n v="523"/>
    <s v="Digital First"/>
    <s v="orgânico"/>
    <s v="Orgânico"/>
    <s v="FGTS"/>
    <x v="1365"/>
    <d v="2023-12-26T12:03:15"/>
    <d v="2024-01-14T12:03:15"/>
    <m/>
    <n v="0.60799999999999998"/>
    <s v="AM"/>
    <x v="4"/>
    <x v="11"/>
  </r>
  <r>
    <s v="C101366"/>
    <n v="627"/>
    <s v="Baixo"/>
    <s v="crm_push"/>
    <s v="Mídia Paga"/>
    <s v="FGTS"/>
    <x v="1366"/>
    <d v="2024-04-15T21:55:40"/>
    <d v="2024-05-04T21:55:40"/>
    <d v="2024-06-12T21:55:40"/>
    <n v="0.27800000000000002"/>
    <s v="BA"/>
    <x v="33"/>
    <x v="33"/>
  </r>
  <r>
    <s v="C101367"/>
    <n v="373"/>
    <s v="Digital First"/>
    <s v="orgânico"/>
    <s v="Mídia Paga"/>
    <s v="Consignado"/>
    <x v="1367"/>
    <m/>
    <m/>
    <m/>
    <n v="0.219"/>
    <s v="AL"/>
    <x v="4"/>
    <x v="2"/>
  </r>
  <r>
    <s v="C101368"/>
    <n v="810"/>
    <s v="Médio"/>
    <s v="google_cpc"/>
    <s v="Loja"/>
    <s v="Cartão"/>
    <x v="1368"/>
    <d v="2023-11-25T19:31:36"/>
    <d v="2023-12-18T19:31:36"/>
    <d v="2023-12-21T19:31:36"/>
    <n v="2.5999999999999999E-2"/>
    <s v="AM"/>
    <x v="22"/>
    <x v="5"/>
  </r>
  <r>
    <s v="C101369"/>
    <n v="441"/>
    <s v="Médio"/>
    <s v="meta_paid"/>
    <s v="Mídia Paga"/>
    <s v="Conta"/>
    <x v="1369"/>
    <m/>
    <m/>
    <m/>
    <n v="0.65700000000000003"/>
    <s v="PA"/>
    <x v="4"/>
    <x v="31"/>
  </r>
  <r>
    <s v="C101370"/>
    <n v="401"/>
    <s v="Baixo"/>
    <s v="tiktok"/>
    <s v="CRM"/>
    <s v="Conta"/>
    <x v="1370"/>
    <d v="2023-02-17T07:27:13"/>
    <m/>
    <m/>
    <n v="0.30499999999999999"/>
    <s v="CE"/>
    <x v="4"/>
    <x v="9"/>
  </r>
  <r>
    <s v="C101371"/>
    <n v="364"/>
    <s v="Pensionista"/>
    <s v="meta_paid"/>
    <s v="Orgânico"/>
    <s v="Empréstimo Pessoal"/>
    <x v="1371"/>
    <m/>
    <m/>
    <m/>
    <n v="0.13300000000000001"/>
    <s v="ES"/>
    <x v="4"/>
    <x v="10"/>
  </r>
  <r>
    <s v="C101372"/>
    <n v="492"/>
    <s v="Médio"/>
    <s v="orgânico"/>
    <s v="Mídia Paga"/>
    <s v="FGTS"/>
    <x v="1372"/>
    <m/>
    <m/>
    <m/>
    <n v="0.39800000000000002"/>
    <s v="CE"/>
    <x v="4"/>
    <x v="15"/>
  </r>
  <r>
    <s v="C101373"/>
    <n v="361"/>
    <s v="Alto Potencial"/>
    <s v="meta_paid"/>
    <s v="CRM"/>
    <s v="FGTS"/>
    <x v="1373"/>
    <d v="2025-11-16T09:27:08"/>
    <m/>
    <m/>
    <n v="0.20899999999999999"/>
    <s v="SP"/>
    <x v="4"/>
    <x v="8"/>
  </r>
  <r>
    <s v="C101374"/>
    <n v="831"/>
    <s v="Médio"/>
    <s v="afiliado"/>
    <s v="CRM"/>
    <s v="Empréstimo Pessoal"/>
    <x v="1374"/>
    <d v="2023-03-30T18:52:27"/>
    <d v="2023-04-09T18:52:27"/>
    <d v="2023-04-12T18:52:27"/>
    <n v="0.59299999999999997"/>
    <s v="CE"/>
    <x v="13"/>
    <x v="32"/>
  </r>
  <r>
    <s v="C101375"/>
    <n v="540"/>
    <s v="Baixo"/>
    <s v="meta_paid"/>
    <s v="CRM"/>
    <s v="Consignado"/>
    <x v="1375"/>
    <d v="2025-01-05T08:34:05"/>
    <d v="2025-01-23T08:34:05"/>
    <m/>
    <n v="0.313"/>
    <s v="SC"/>
    <x v="4"/>
    <x v="13"/>
  </r>
  <r>
    <s v="C101376"/>
    <n v="709"/>
    <s v="Baixo"/>
    <s v="google_cpc"/>
    <s v="CRM"/>
    <s v="Consignado"/>
    <x v="1376"/>
    <m/>
    <m/>
    <m/>
    <n v="0.504"/>
    <s v="SP"/>
    <x v="4"/>
    <x v="22"/>
  </r>
  <r>
    <s v="C101377"/>
    <n v="599"/>
    <s v="Baixo"/>
    <s v="google_cpc"/>
    <s v="Loja"/>
    <s v="Consignado"/>
    <x v="1377"/>
    <d v="2023-02-01T19:22:34"/>
    <d v="2023-02-13T19:22:34"/>
    <m/>
    <n v="0.224"/>
    <s v="RJ"/>
    <x v="4"/>
    <x v="26"/>
  </r>
  <r>
    <s v="C101378"/>
    <n v="494"/>
    <s v="Pensionista"/>
    <s v="tiktok"/>
    <s v="Orgânico"/>
    <s v="Empréstimo Pessoal"/>
    <x v="1378"/>
    <m/>
    <m/>
    <m/>
    <n v="0.08"/>
    <s v="AL"/>
    <x v="4"/>
    <x v="25"/>
  </r>
  <r>
    <s v="C101379"/>
    <n v="753"/>
    <s v="Baixo"/>
    <s v="tiktok"/>
    <s v="Mídia Paga"/>
    <s v="Conta"/>
    <x v="1379"/>
    <m/>
    <m/>
    <m/>
    <n v="0.15"/>
    <s v="PE"/>
    <x v="4"/>
    <x v="32"/>
  </r>
  <r>
    <s v="C101380"/>
    <n v="600"/>
    <s v="Médio"/>
    <s v="tiktok"/>
    <s v="Mídia Paga"/>
    <s v="Consignado"/>
    <x v="1380"/>
    <m/>
    <m/>
    <m/>
    <n v="0.38600000000000001"/>
    <s v="SP"/>
    <x v="4"/>
    <x v="29"/>
  </r>
  <r>
    <s v="C101381"/>
    <n v="755"/>
    <s v="Baixo"/>
    <s v="crm_push"/>
    <s v="Mídia Paga"/>
    <s v="Consignado"/>
    <x v="1381"/>
    <m/>
    <m/>
    <m/>
    <n v="0.50800000000000001"/>
    <s v="MG"/>
    <x v="4"/>
    <x v="6"/>
  </r>
  <r>
    <s v="C101382"/>
    <n v="501"/>
    <s v="Baixo"/>
    <s v="meta_paid"/>
    <s v="Indicação"/>
    <s v="Consignado"/>
    <x v="1382"/>
    <d v="2024-04-22T12:33:49"/>
    <m/>
    <m/>
    <n v="0.16900000000000001"/>
    <s v="SP"/>
    <x v="4"/>
    <x v="33"/>
  </r>
  <r>
    <s v="C101383"/>
    <n v="601"/>
    <s v="Pensionista"/>
    <s v="indicação"/>
    <s v="Indicação"/>
    <s v="Consignado"/>
    <x v="1383"/>
    <d v="2023-12-28T01:46:27"/>
    <m/>
    <m/>
    <n v="0.28299999999999997"/>
    <s v="SE"/>
    <x v="4"/>
    <x v="11"/>
  </r>
  <r>
    <s v="C101384"/>
    <n v="636"/>
    <s v="Médio"/>
    <s v="loja"/>
    <s v="Mídia Paga"/>
    <s v="Empréstimo Pessoal"/>
    <x v="1384"/>
    <d v="2025-05-14T10:26:05"/>
    <d v="2025-05-25T10:26:05"/>
    <m/>
    <n v="0.40600000000000003"/>
    <s v="MG"/>
    <x v="4"/>
    <x v="29"/>
  </r>
  <r>
    <s v="C101385"/>
    <n v="331"/>
    <s v="Médio"/>
    <s v="google_cpc"/>
    <s v="CRM"/>
    <s v="Conta"/>
    <x v="1385"/>
    <m/>
    <m/>
    <m/>
    <n v="0.32"/>
    <s v="PE"/>
    <x v="4"/>
    <x v="5"/>
  </r>
  <r>
    <s v="C101386"/>
    <n v="397"/>
    <s v="Médio"/>
    <s v="afiliado"/>
    <s v="Mídia Paga"/>
    <s v="Empréstimo Pessoal"/>
    <x v="1386"/>
    <m/>
    <m/>
    <m/>
    <n v="0.34100000000000003"/>
    <s v="ES"/>
    <x v="4"/>
    <x v="22"/>
  </r>
  <r>
    <s v="C101387"/>
    <n v="490"/>
    <s v="Baixo"/>
    <s v="orgânico"/>
    <s v="Indicação"/>
    <s v="FGTS"/>
    <x v="1387"/>
    <m/>
    <m/>
    <m/>
    <n v="0.215"/>
    <s v="SC"/>
    <x v="4"/>
    <x v="22"/>
  </r>
  <r>
    <s v="C101388"/>
    <n v="840"/>
    <s v="Médio"/>
    <s v="tiktok"/>
    <s v="Mídia Paga"/>
    <s v="Conta"/>
    <x v="1388"/>
    <d v="2023-05-20T13:08:08"/>
    <d v="2023-05-26T13:08:08"/>
    <d v="2023-06-13T13:08:08"/>
    <n v="0.17599999999999999"/>
    <s v="SE"/>
    <x v="41"/>
    <x v="21"/>
  </r>
  <r>
    <s v="C101389"/>
    <n v="347"/>
    <s v="Baixo"/>
    <s v="tiktok"/>
    <s v="CRM"/>
    <s v="FGTS"/>
    <x v="1389"/>
    <d v="2025-07-05T13:41:35"/>
    <d v="2025-07-05T13:41:35"/>
    <d v="2025-07-25T13:41:35"/>
    <n v="0.39400000000000002"/>
    <s v="SP"/>
    <x v="35"/>
    <x v="7"/>
  </r>
  <r>
    <s v="C101390"/>
    <n v="549"/>
    <s v="Baixo"/>
    <s v="crm_push"/>
    <s v="Mídia Paga"/>
    <s v="Cartão"/>
    <x v="1390"/>
    <m/>
    <m/>
    <m/>
    <n v="0.21299999999999999"/>
    <s v="MG"/>
    <x v="4"/>
    <x v="14"/>
  </r>
  <r>
    <s v="C101391"/>
    <n v="525"/>
    <s v="Médio"/>
    <s v="indicação"/>
    <s v="Mídia Paga"/>
    <s v="Empréstimo Pessoal"/>
    <x v="1391"/>
    <d v="2025-07-20T09:02:01"/>
    <d v="2025-08-03T09:02:01"/>
    <d v="2025-08-18T09:02:01"/>
    <n v="0.41099999999999998"/>
    <s v="ES"/>
    <x v="43"/>
    <x v="7"/>
  </r>
  <r>
    <s v="C101392"/>
    <n v="571"/>
    <s v="Baixo"/>
    <s v="tiktok"/>
    <s v="Mídia Paga"/>
    <s v="Empréstimo Pessoal"/>
    <x v="1392"/>
    <d v="2024-08-06T12:03:36"/>
    <m/>
    <m/>
    <n v="0.32300000000000001"/>
    <s v="PE"/>
    <x v="4"/>
    <x v="22"/>
  </r>
  <r>
    <s v="C101393"/>
    <n v="784"/>
    <s v="Digital First"/>
    <s v="google_cpc"/>
    <s v="CRM"/>
    <s v="FGTS"/>
    <x v="1393"/>
    <m/>
    <m/>
    <m/>
    <n v="0.122"/>
    <s v="CE"/>
    <x v="4"/>
    <x v="0"/>
  </r>
  <r>
    <s v="C101394"/>
    <n v="627"/>
    <s v="Baixo"/>
    <s v="tiktok"/>
    <s v="Mídia Paga"/>
    <s v="Consignado"/>
    <x v="1394"/>
    <d v="2025-07-27T03:48:20"/>
    <d v="2025-08-14T03:48:20"/>
    <m/>
    <n v="0.10100000000000001"/>
    <s v="MA"/>
    <x v="4"/>
    <x v="17"/>
  </r>
  <r>
    <s v="C101395"/>
    <n v="479"/>
    <s v="Médio"/>
    <s v="google_cpc"/>
    <s v="Mídia Paga"/>
    <s v="Conta"/>
    <x v="1395"/>
    <d v="2024-11-19T04:08:32"/>
    <d v="2024-11-19T04:08:32"/>
    <m/>
    <n v="0.158"/>
    <s v="DF"/>
    <x v="4"/>
    <x v="16"/>
  </r>
  <r>
    <s v="C101396"/>
    <n v="322"/>
    <s v="Médio"/>
    <s v="tiktok"/>
    <s v="Mídia Paga"/>
    <s v="Consignado"/>
    <x v="1396"/>
    <d v="2025-10-15T13:19:25"/>
    <m/>
    <m/>
    <n v="0.33300000000000002"/>
    <s v="PR"/>
    <x v="4"/>
    <x v="10"/>
  </r>
  <r>
    <s v="C101397"/>
    <n v="669"/>
    <s v="Baixo"/>
    <s v="crm_push"/>
    <s v="CRM"/>
    <s v="Consignado"/>
    <x v="1397"/>
    <d v="2023-06-23T08:22:08"/>
    <d v="2023-07-02T08:22:08"/>
    <m/>
    <n v="0.317"/>
    <s v="RS"/>
    <x v="4"/>
    <x v="3"/>
  </r>
  <r>
    <s v="C101398"/>
    <n v="544"/>
    <s v="Médio"/>
    <s v="meta_paid"/>
    <s v="Loja"/>
    <s v="Consignado"/>
    <x v="1398"/>
    <m/>
    <m/>
    <m/>
    <n v="0.6"/>
    <s v="RS"/>
    <x v="4"/>
    <x v="24"/>
  </r>
  <r>
    <s v="C101399"/>
    <n v="459"/>
    <s v="Baixo"/>
    <s v="google_cpc"/>
    <s v="Orgânico"/>
    <s v="FGTS"/>
    <x v="1399"/>
    <d v="2024-07-04T10:59:25"/>
    <m/>
    <m/>
    <n v="0.34799999999999998"/>
    <s v="PB"/>
    <x v="4"/>
    <x v="15"/>
  </r>
  <r>
    <s v="C101400"/>
    <n v="672"/>
    <s v="Pensionista"/>
    <s v="orgânico"/>
    <s v="Orgânico"/>
    <s v="FGTS"/>
    <x v="1400"/>
    <d v="2025-02-28T01:55:03"/>
    <d v="2025-03-16T01:55:03"/>
    <m/>
    <n v="0.25700000000000001"/>
    <s v="MA"/>
    <x v="4"/>
    <x v="14"/>
  </r>
  <r>
    <s v="C101401"/>
    <n v="584"/>
    <s v="Baixo"/>
    <s v="meta_paid"/>
    <s v="Mídia Paga"/>
    <s v="Consignado"/>
    <x v="1401"/>
    <d v="2023-11-04T17:08:45"/>
    <d v="2023-11-11T17:08:45"/>
    <m/>
    <n v="0.215"/>
    <s v="DF"/>
    <x v="4"/>
    <x v="30"/>
  </r>
  <r>
    <s v="C101402"/>
    <n v="820"/>
    <s v="Médio"/>
    <s v="google_cpc"/>
    <s v="Orgânico"/>
    <s v="FGTS"/>
    <x v="1402"/>
    <m/>
    <m/>
    <m/>
    <n v="0.71199999999999997"/>
    <s v="SE"/>
    <x v="4"/>
    <x v="25"/>
  </r>
  <r>
    <s v="C101403"/>
    <n v="749"/>
    <s v="Médio"/>
    <s v="orgânico"/>
    <s v="CRM"/>
    <s v="Consignado"/>
    <x v="1403"/>
    <d v="2025-02-08T13:01:55"/>
    <d v="2025-02-26T13:01:55"/>
    <m/>
    <n v="3.7999999999999999E-2"/>
    <s v="RN"/>
    <x v="4"/>
    <x v="0"/>
  </r>
  <r>
    <s v="C101404"/>
    <n v="435"/>
    <s v="Digital First"/>
    <s v="indicação"/>
    <s v="Mídia Paga"/>
    <s v="Conta"/>
    <x v="1404"/>
    <d v="2025-02-05T13:59:25"/>
    <d v="2025-02-14T13:59:25"/>
    <d v="2025-04-04T13:59:25"/>
    <n v="0.18"/>
    <s v="PI"/>
    <x v="67"/>
    <x v="0"/>
  </r>
  <r>
    <s v="C101405"/>
    <n v="395"/>
    <s v="Digital First"/>
    <s v="orgânico"/>
    <s v="Mídia Paga"/>
    <s v="Conta"/>
    <x v="1405"/>
    <d v="2024-06-24T00:26:00"/>
    <d v="2024-06-30T00:26:00"/>
    <d v="2024-07-16T00:26:00"/>
    <n v="0.16900000000000001"/>
    <s v="RN"/>
    <x v="64"/>
    <x v="15"/>
  </r>
  <r>
    <s v="C101406"/>
    <n v="418"/>
    <s v="Médio"/>
    <s v="meta_paid"/>
    <s v="Mídia Paga"/>
    <s v="Consignado"/>
    <x v="1406"/>
    <d v="2025-06-08T12:25:36"/>
    <m/>
    <m/>
    <n v="0.43099999999999999"/>
    <s v="MA"/>
    <x v="4"/>
    <x v="7"/>
  </r>
  <r>
    <s v="C101407"/>
    <n v="673"/>
    <s v="Médio"/>
    <s v="tiktok"/>
    <s v="Mídia Paga"/>
    <s v="Cartão"/>
    <x v="1407"/>
    <d v="2023-08-14T06:29:08"/>
    <d v="2023-09-01T06:29:08"/>
    <d v="2023-09-14T06:29:08"/>
    <n v="0.32300000000000001"/>
    <s v="AM"/>
    <x v="11"/>
    <x v="18"/>
  </r>
  <r>
    <s v="C101408"/>
    <n v="573"/>
    <s v="Baixo"/>
    <s v="google_cpc"/>
    <s v="Mídia Paga"/>
    <s v="Conta"/>
    <x v="1408"/>
    <m/>
    <m/>
    <m/>
    <n v="0.20899999999999999"/>
    <s v="AL"/>
    <x v="4"/>
    <x v="31"/>
  </r>
  <r>
    <s v="C101409"/>
    <n v="476"/>
    <s v="Médio"/>
    <s v="crm_push"/>
    <s v="Mídia Paga"/>
    <s v="FGTS"/>
    <x v="1409"/>
    <m/>
    <m/>
    <m/>
    <n v="0.48599999999999999"/>
    <s v="PB"/>
    <x v="4"/>
    <x v="16"/>
  </r>
  <r>
    <s v="C101410"/>
    <n v="576"/>
    <s v="Alto Potencial"/>
    <s v="tiktok"/>
    <s v="Mídia Paga"/>
    <s v="FGTS"/>
    <x v="1410"/>
    <d v="2025-02-24T07:49:34"/>
    <d v="2025-02-27T07:49:34"/>
    <d v="2025-03-20T07:49:34"/>
    <n v="0.13700000000000001"/>
    <s v="SE"/>
    <x v="6"/>
    <x v="14"/>
  </r>
  <r>
    <s v="C101411"/>
    <n v="437"/>
    <s v="Médio"/>
    <s v="indicação"/>
    <s v="Orgânico"/>
    <s v="FGTS"/>
    <x v="1411"/>
    <d v="2024-05-04T15:07:28"/>
    <m/>
    <m/>
    <n v="0.06"/>
    <s v="SP"/>
    <x v="4"/>
    <x v="33"/>
  </r>
  <r>
    <s v="C101412"/>
    <n v="431"/>
    <s v="Médio"/>
    <s v="indicação"/>
    <s v="CRM"/>
    <s v="Consignado"/>
    <x v="1412"/>
    <m/>
    <m/>
    <m/>
    <n v="0.13"/>
    <s v="SE"/>
    <x v="4"/>
    <x v="24"/>
  </r>
  <r>
    <s v="C101413"/>
    <n v="343"/>
    <s v="Médio"/>
    <s v="meta_paid"/>
    <s v="Loja"/>
    <s v="Conta"/>
    <x v="1413"/>
    <d v="2025-08-17T07:18:18"/>
    <d v="2025-08-21T07:18:18"/>
    <d v="2025-09-21T07:18:18"/>
    <n v="5.0999999999999997E-2"/>
    <s v="AM"/>
    <x v="45"/>
    <x v="17"/>
  </r>
  <r>
    <s v="C101414"/>
    <n v="422"/>
    <s v="Médio"/>
    <s v="indicação"/>
    <s v="Mídia Paga"/>
    <s v="FGTS"/>
    <x v="1414"/>
    <m/>
    <m/>
    <m/>
    <n v="0.121"/>
    <s v="BA"/>
    <x v="4"/>
    <x v="27"/>
  </r>
  <r>
    <s v="C101415"/>
    <n v="435"/>
    <s v="Alto Potencial"/>
    <s v="indicação"/>
    <s v="Mídia Paga"/>
    <s v="Consignado"/>
    <x v="1415"/>
    <d v="2025-04-18T02:47:00"/>
    <d v="2025-04-21T02:47:00"/>
    <m/>
    <n v="7.0000000000000007E-2"/>
    <s v="ES"/>
    <x v="4"/>
    <x v="24"/>
  </r>
  <r>
    <s v="C101416"/>
    <n v="666"/>
    <s v="Baixo"/>
    <s v="tiktok"/>
    <s v="Indicação"/>
    <s v="Conta"/>
    <x v="1416"/>
    <m/>
    <m/>
    <m/>
    <n v="0.46700000000000003"/>
    <s v="MA"/>
    <x v="4"/>
    <x v="2"/>
  </r>
  <r>
    <s v="C101417"/>
    <n v="672"/>
    <s v="Baixo"/>
    <s v="meta_paid"/>
    <s v="Mídia Paga"/>
    <s v="Conta"/>
    <x v="1417"/>
    <m/>
    <m/>
    <m/>
    <n v="0.65600000000000003"/>
    <s v="SE"/>
    <x v="4"/>
    <x v="25"/>
  </r>
  <r>
    <s v="C101418"/>
    <n v="425"/>
    <s v="Médio"/>
    <s v="crm_push"/>
    <s v="Orgânico"/>
    <s v="Consignado"/>
    <x v="1418"/>
    <m/>
    <m/>
    <m/>
    <n v="9.5000000000000001E-2"/>
    <s v="ES"/>
    <x v="4"/>
    <x v="22"/>
  </r>
  <r>
    <s v="C101419"/>
    <n v="738"/>
    <s v="Pensionista"/>
    <s v="meta_paid"/>
    <s v="CRM"/>
    <s v="Cartão"/>
    <x v="1419"/>
    <m/>
    <m/>
    <m/>
    <n v="0.19900000000000001"/>
    <s v="PI"/>
    <x v="4"/>
    <x v="16"/>
  </r>
  <r>
    <s v="C101420"/>
    <n v="350"/>
    <s v="Médio"/>
    <s v="tiktok"/>
    <s v="CRM"/>
    <s v="FGTS"/>
    <x v="1420"/>
    <d v="2023-08-11T17:19:51"/>
    <m/>
    <m/>
    <n v="0.193"/>
    <s v="PI"/>
    <x v="4"/>
    <x v="18"/>
  </r>
  <r>
    <s v="C101421"/>
    <n v="436"/>
    <s v="Alto Potencial"/>
    <s v="google_cpc"/>
    <s v="Mídia Paga"/>
    <s v="Consignado"/>
    <x v="1421"/>
    <m/>
    <m/>
    <m/>
    <n v="0.252"/>
    <s v="MA"/>
    <x v="4"/>
    <x v="33"/>
  </r>
  <r>
    <s v="C101422"/>
    <n v="457"/>
    <s v="Médio"/>
    <s v="tiktok"/>
    <s v="Loja"/>
    <s v="Conta"/>
    <x v="1422"/>
    <d v="2024-01-08T12:08:13"/>
    <d v="2024-01-10T12:08:13"/>
    <m/>
    <n v="0.45900000000000002"/>
    <s v="RS"/>
    <x v="4"/>
    <x v="11"/>
  </r>
  <r>
    <s v="C101423"/>
    <n v="355"/>
    <s v="Baixo"/>
    <s v="indicação"/>
    <s v="Mídia Paga"/>
    <s v="FGTS"/>
    <x v="1423"/>
    <d v="2024-01-02T09:07:35"/>
    <d v="2024-01-13T09:07:35"/>
    <m/>
    <n v="6.9000000000000006E-2"/>
    <s v="DF"/>
    <x v="4"/>
    <x v="11"/>
  </r>
  <r>
    <s v="C101424"/>
    <n v="727"/>
    <s v="Médio"/>
    <s v="google_cpc"/>
    <s v="Mídia Paga"/>
    <s v="Consignado"/>
    <x v="1424"/>
    <m/>
    <m/>
    <m/>
    <n v="0.371"/>
    <s v="AL"/>
    <x v="4"/>
    <x v="10"/>
  </r>
  <r>
    <s v="C101425"/>
    <n v="742"/>
    <s v="Alto Potencial"/>
    <s v="crm_push"/>
    <s v="Orgânico"/>
    <s v="Cartão"/>
    <x v="1425"/>
    <m/>
    <m/>
    <m/>
    <n v="0.25800000000000001"/>
    <s v="GO"/>
    <x v="4"/>
    <x v="8"/>
  </r>
  <r>
    <s v="C101426"/>
    <n v="625"/>
    <s v="Baixo"/>
    <s v="meta_paid"/>
    <s v="CRM"/>
    <s v="Cartão"/>
    <x v="1426"/>
    <m/>
    <m/>
    <m/>
    <n v="0.307"/>
    <s v="AM"/>
    <x v="4"/>
    <x v="15"/>
  </r>
  <r>
    <s v="C101427"/>
    <n v="379"/>
    <s v="Médio"/>
    <s v="orgânico"/>
    <s v="Loja"/>
    <s v="Cartão"/>
    <x v="1427"/>
    <d v="2023-05-14T14:24:03"/>
    <d v="2023-05-20T14:24:03"/>
    <d v="2023-05-31T14:24:03"/>
    <n v="0.19600000000000001"/>
    <s v="PI"/>
    <x v="15"/>
    <x v="21"/>
  </r>
  <r>
    <s v="C101428"/>
    <n v="773"/>
    <s v="Baixo"/>
    <s v="orgânico"/>
    <s v="Mídia Paga"/>
    <s v="FGTS"/>
    <x v="1428"/>
    <m/>
    <m/>
    <m/>
    <n v="0.25"/>
    <s v="SE"/>
    <x v="4"/>
    <x v="1"/>
  </r>
  <r>
    <s v="C101429"/>
    <n v="676"/>
    <s v="Baixo"/>
    <s v="google_cpc"/>
    <s v="CRM"/>
    <s v="Cartão"/>
    <x v="1429"/>
    <m/>
    <m/>
    <m/>
    <n v="0.35199999999999998"/>
    <s v="MA"/>
    <x v="4"/>
    <x v="2"/>
  </r>
  <r>
    <s v="C101430"/>
    <n v="632"/>
    <s v="Pensionista"/>
    <s v="tiktok"/>
    <s v="CRM"/>
    <s v="Cartão"/>
    <x v="1430"/>
    <d v="2024-08-13T12:51:01"/>
    <d v="2024-08-26T12:51:01"/>
    <d v="2024-09-13T12:51:01"/>
    <n v="0.13800000000000001"/>
    <s v="AL"/>
    <x v="2"/>
    <x v="19"/>
  </r>
  <r>
    <s v="C101431"/>
    <n v="474"/>
    <s v="Alto Potencial"/>
    <s v="afiliado"/>
    <s v="Mídia Paga"/>
    <s v="Empréstimo Pessoal"/>
    <x v="1431"/>
    <d v="2024-12-15T06:53:40"/>
    <d v="2024-12-15T06:53:40"/>
    <d v="2025-01-15T06:53:40"/>
    <n v="0.63700000000000001"/>
    <s v="PE"/>
    <x v="37"/>
    <x v="16"/>
  </r>
  <r>
    <s v="C101432"/>
    <n v="740"/>
    <s v="Alto Potencial"/>
    <s v="meta_paid"/>
    <s v="Orgânico"/>
    <s v="Empréstimo Pessoal"/>
    <x v="1432"/>
    <d v="2025-07-04T20:52:02"/>
    <m/>
    <m/>
    <n v="0.18099999999999999"/>
    <s v="MG"/>
    <x v="4"/>
    <x v="7"/>
  </r>
  <r>
    <s v="C101433"/>
    <n v="425"/>
    <s v="Pensionista"/>
    <s v="orgânico"/>
    <s v="Mídia Paga"/>
    <s v="FGTS"/>
    <x v="1433"/>
    <d v="2024-10-07T17:59:08"/>
    <m/>
    <m/>
    <n v="0.41899999999999998"/>
    <s v="DF"/>
    <x v="4"/>
    <x v="27"/>
  </r>
  <r>
    <s v="C101434"/>
    <n v="518"/>
    <s v="Baixo"/>
    <s v="orgânico"/>
    <s v="CRM"/>
    <s v="Consignado"/>
    <x v="1434"/>
    <m/>
    <m/>
    <m/>
    <n v="0.158"/>
    <s v="RS"/>
    <x v="4"/>
    <x v="19"/>
  </r>
  <r>
    <s v="C101435"/>
    <n v="577"/>
    <s v="Baixo"/>
    <s v="meta_paid"/>
    <s v="Indicação"/>
    <s v="Consignado"/>
    <x v="1435"/>
    <m/>
    <m/>
    <m/>
    <n v="0.52100000000000002"/>
    <s v="ES"/>
    <x v="4"/>
    <x v="14"/>
  </r>
  <r>
    <s v="C101436"/>
    <n v="784"/>
    <s v="Alto Potencial"/>
    <s v="loja"/>
    <s v="CRM"/>
    <s v="FGTS"/>
    <x v="1436"/>
    <m/>
    <m/>
    <m/>
    <n v="0.28299999999999997"/>
    <s v="SP"/>
    <x v="4"/>
    <x v="8"/>
  </r>
  <r>
    <s v="C101437"/>
    <n v="440"/>
    <s v="Alto Potencial"/>
    <s v="tiktok"/>
    <s v="Loja"/>
    <s v="Cartão"/>
    <x v="1437"/>
    <m/>
    <m/>
    <m/>
    <n v="0.22900000000000001"/>
    <s v="PR"/>
    <x v="4"/>
    <x v="25"/>
  </r>
  <r>
    <s v="C101438"/>
    <n v="409"/>
    <s v="Médio"/>
    <s v="meta_paid"/>
    <s v="Orgânico"/>
    <s v="Conta"/>
    <x v="1438"/>
    <d v="2023-04-15T07:23:05"/>
    <d v="2023-04-17T07:23:05"/>
    <m/>
    <n v="3.6999999999999998E-2"/>
    <s v="PR"/>
    <x v="4"/>
    <x v="32"/>
  </r>
  <r>
    <s v="C101439"/>
    <n v="351"/>
    <s v="Médio"/>
    <s v="google_cpc"/>
    <s v="Orgânico"/>
    <s v="Cartão"/>
    <x v="1439"/>
    <m/>
    <m/>
    <m/>
    <n v="0.214"/>
    <s v="ES"/>
    <x v="4"/>
    <x v="2"/>
  </r>
  <r>
    <s v="C101440"/>
    <n v="618"/>
    <s v="Alto Potencial"/>
    <s v="meta_paid"/>
    <s v="Loja"/>
    <s v="FGTS"/>
    <x v="1440"/>
    <d v="2025-09-30T18:50:33"/>
    <d v="2025-10-10T18:50:33"/>
    <d v="2025-11-11T18:50:33"/>
    <n v="0.317"/>
    <s v="MA"/>
    <x v="36"/>
    <x v="10"/>
  </r>
  <r>
    <s v="C101441"/>
    <n v="498"/>
    <s v="Médio"/>
    <s v="orgânico"/>
    <s v="Mídia Paga"/>
    <s v="Consignado"/>
    <x v="1441"/>
    <m/>
    <m/>
    <m/>
    <n v="0.14299999999999999"/>
    <s v="BA"/>
    <x v="4"/>
    <x v="16"/>
  </r>
  <r>
    <s v="C101442"/>
    <n v="345"/>
    <s v="Baixo"/>
    <s v="tiktok"/>
    <s v="Loja"/>
    <s v="Consignado"/>
    <x v="1442"/>
    <d v="2023-11-22T21:58:29"/>
    <d v="2023-12-12T21:58:29"/>
    <d v="2024-01-03T21:58:29"/>
    <n v="4.3999999999999997E-2"/>
    <s v="AL"/>
    <x v="30"/>
    <x v="5"/>
  </r>
  <r>
    <s v="C101443"/>
    <n v="804"/>
    <s v="Alto Potencial"/>
    <s v="orgânico"/>
    <s v="Mídia Paga"/>
    <s v="Conta"/>
    <x v="1443"/>
    <m/>
    <m/>
    <m/>
    <n v="0.55800000000000005"/>
    <s v="ES"/>
    <x v="4"/>
    <x v="31"/>
  </r>
  <r>
    <s v="C101444"/>
    <n v="839"/>
    <s v="Alto Potencial"/>
    <s v="crm_push"/>
    <s v="Loja"/>
    <s v="Cartão"/>
    <x v="1444"/>
    <d v="2023-09-05T12:16:53"/>
    <d v="2023-09-17T12:16:53"/>
    <m/>
    <n v="0.123"/>
    <s v="SC"/>
    <x v="4"/>
    <x v="23"/>
  </r>
  <r>
    <s v="C101445"/>
    <n v="813"/>
    <s v="Médio"/>
    <s v="meta_paid"/>
    <s v="CRM"/>
    <s v="Cartão"/>
    <x v="1445"/>
    <d v="2023-02-03T12:42:22"/>
    <d v="2023-02-08T12:42:22"/>
    <d v="2023-03-29T12:42:22"/>
    <n v="0.28899999999999998"/>
    <s v="RS"/>
    <x v="68"/>
    <x v="26"/>
  </r>
  <r>
    <s v="C101446"/>
    <n v="316"/>
    <s v="Alto Potencial"/>
    <s v="tiktok"/>
    <s v="Loja"/>
    <s v="FGTS"/>
    <x v="1446"/>
    <m/>
    <m/>
    <m/>
    <n v="0.105"/>
    <s v="MG"/>
    <x v="4"/>
    <x v="25"/>
  </r>
  <r>
    <s v="C101447"/>
    <n v="614"/>
    <s v="Médio"/>
    <s v="indicação"/>
    <s v="Loja"/>
    <s v="Empréstimo Pessoal"/>
    <x v="1447"/>
    <d v="2025-07-15T17:27:36"/>
    <d v="2025-07-15T17:27:36"/>
    <m/>
    <n v="0.38500000000000001"/>
    <s v="RS"/>
    <x v="4"/>
    <x v="7"/>
  </r>
  <r>
    <s v="C101448"/>
    <n v="735"/>
    <s v="Médio"/>
    <s v="indicação"/>
    <s v="CRM"/>
    <s v="Consignado"/>
    <x v="1448"/>
    <m/>
    <m/>
    <m/>
    <n v="0.19400000000000001"/>
    <s v="RN"/>
    <x v="4"/>
    <x v="3"/>
  </r>
  <r>
    <s v="C101449"/>
    <n v="687"/>
    <s v="Médio"/>
    <s v="meta_paid"/>
    <s v="CRM"/>
    <s v="FGTS"/>
    <x v="1449"/>
    <d v="2025-06-18T03:36:28"/>
    <d v="2025-06-23T03:36:28"/>
    <m/>
    <n v="0.34799999999999998"/>
    <s v="PR"/>
    <x v="4"/>
    <x v="29"/>
  </r>
  <r>
    <s v="C101450"/>
    <n v="376"/>
    <s v="Baixo"/>
    <s v="orgânico"/>
    <s v="Orgânico"/>
    <s v="Consignado"/>
    <x v="1450"/>
    <m/>
    <m/>
    <m/>
    <n v="0.16500000000000001"/>
    <s v="SE"/>
    <x v="4"/>
    <x v="12"/>
  </r>
  <r>
    <s v="C101451"/>
    <n v="670"/>
    <s v="Médio"/>
    <s v="meta_paid"/>
    <s v="Mídia Paga"/>
    <s v="Consignado"/>
    <x v="1451"/>
    <d v="2025-02-07T23:28:34"/>
    <d v="2025-02-16T23:28:34"/>
    <m/>
    <n v="0.39700000000000002"/>
    <s v="RJ"/>
    <x v="4"/>
    <x v="0"/>
  </r>
  <r>
    <s v="C101452"/>
    <n v="464"/>
    <s v="Baixo"/>
    <s v="google_cpc"/>
    <s v="Mídia Paga"/>
    <s v="Empréstimo Pessoal"/>
    <x v="1452"/>
    <d v="2024-02-16T12:53:05"/>
    <m/>
    <m/>
    <n v="0.311"/>
    <s v="PI"/>
    <x v="4"/>
    <x v="4"/>
  </r>
  <r>
    <s v="C101453"/>
    <n v="323"/>
    <s v="Digital First"/>
    <s v="crm_push"/>
    <s v="Mídia Paga"/>
    <s v="Cartão"/>
    <x v="1453"/>
    <d v="2024-03-13T13:29:33"/>
    <d v="2024-03-13T13:29:33"/>
    <m/>
    <n v="0.19900000000000001"/>
    <s v="MA"/>
    <x v="4"/>
    <x v="4"/>
  </r>
  <r>
    <s v="C101454"/>
    <n v="334"/>
    <s v="Baixo"/>
    <s v="meta_paid"/>
    <s v="CRM"/>
    <s v="Consignado"/>
    <x v="1454"/>
    <d v="2023-07-08T16:34:39"/>
    <d v="2023-07-09T16:34:39"/>
    <m/>
    <n v="0.18099999999999999"/>
    <s v="MG"/>
    <x v="4"/>
    <x v="3"/>
  </r>
  <r>
    <s v="C101455"/>
    <n v="813"/>
    <s v="Alto Potencial"/>
    <s v="google_cpc"/>
    <s v="Mídia Paga"/>
    <s v="Consignado"/>
    <x v="1455"/>
    <d v="2023-10-18T21:06:45"/>
    <d v="2023-10-22T21:06:45"/>
    <d v="2023-12-04T21:06:45"/>
    <n v="0.38500000000000001"/>
    <s v="SP"/>
    <x v="58"/>
    <x v="30"/>
  </r>
  <r>
    <s v="C101456"/>
    <n v="760"/>
    <s v="Médio"/>
    <s v="crm_push"/>
    <s v="Mídia Paga"/>
    <s v="Consignado"/>
    <x v="1456"/>
    <d v="2023-09-26T21:53:59"/>
    <d v="2023-10-04T21:53:59"/>
    <m/>
    <n v="0.183"/>
    <s v="PI"/>
    <x v="4"/>
    <x v="2"/>
  </r>
  <r>
    <s v="C101457"/>
    <n v="437"/>
    <s v="Baixo"/>
    <s v="loja"/>
    <s v="Mídia Paga"/>
    <s v="Consignado"/>
    <x v="1457"/>
    <d v="2023-10-31T13:30:22"/>
    <d v="2023-11-09T13:30:22"/>
    <d v="2023-11-12T13:30:22"/>
    <n v="0.26200000000000001"/>
    <s v="SC"/>
    <x v="25"/>
    <x v="30"/>
  </r>
  <r>
    <s v="C101458"/>
    <n v="564"/>
    <s v="Pensionista"/>
    <s v="loja"/>
    <s v="Mídia Paga"/>
    <s v="Conta"/>
    <x v="1458"/>
    <d v="2023-07-01T17:03:20"/>
    <d v="2023-07-06T17:03:20"/>
    <m/>
    <n v="0.106"/>
    <s v="GO"/>
    <x v="4"/>
    <x v="3"/>
  </r>
  <r>
    <s v="C101459"/>
    <n v="632"/>
    <s v="Pensionista"/>
    <s v="tiktok"/>
    <s v="Mídia Paga"/>
    <s v="FGTS"/>
    <x v="1459"/>
    <d v="2025-10-16T07:12:03"/>
    <m/>
    <m/>
    <n v="0.36099999999999999"/>
    <s v="CE"/>
    <x v="4"/>
    <x v="10"/>
  </r>
  <r>
    <s v="C101460"/>
    <n v="487"/>
    <s v="Médio"/>
    <s v="meta_paid"/>
    <s v="Mídia Paga"/>
    <s v="FGTS"/>
    <x v="1460"/>
    <m/>
    <m/>
    <m/>
    <n v="0.16900000000000001"/>
    <s v="PB"/>
    <x v="4"/>
    <x v="29"/>
  </r>
  <r>
    <s v="C101461"/>
    <n v="362"/>
    <s v="Baixo"/>
    <s v="google_cpc"/>
    <s v="Mídia Paga"/>
    <s v="Consignado"/>
    <x v="1461"/>
    <d v="2025-04-01T02:18:12"/>
    <d v="2025-04-14T02:18:12"/>
    <d v="2025-04-15T02:18:12"/>
    <n v="0.50700000000000001"/>
    <s v="MA"/>
    <x v="5"/>
    <x v="20"/>
  </r>
  <r>
    <s v="C101462"/>
    <n v="578"/>
    <s v="Digital First"/>
    <s v="crm_push"/>
    <s v="CRM"/>
    <s v="Consignado"/>
    <x v="1462"/>
    <d v="2025-10-16T19:54:50"/>
    <m/>
    <m/>
    <n v="0.40100000000000002"/>
    <s v="AM"/>
    <x v="4"/>
    <x v="10"/>
  </r>
  <r>
    <s v="C101463"/>
    <n v="841"/>
    <s v="Digital First"/>
    <s v="loja"/>
    <s v="Mídia Paga"/>
    <s v="FGTS"/>
    <x v="1463"/>
    <m/>
    <m/>
    <m/>
    <n v="0.254"/>
    <s v="PE"/>
    <x v="4"/>
    <x v="21"/>
  </r>
  <r>
    <s v="C101464"/>
    <n v="470"/>
    <s v="Médio"/>
    <s v="afiliado"/>
    <s v="Indicação"/>
    <s v="Cartão"/>
    <x v="1464"/>
    <d v="2025-04-03T19:17:11"/>
    <d v="2025-04-13T19:17:11"/>
    <d v="2025-05-12T19:17:11"/>
    <n v="0.27200000000000002"/>
    <s v="DF"/>
    <x v="63"/>
    <x v="20"/>
  </r>
  <r>
    <s v="C101465"/>
    <n v="802"/>
    <s v="Médio"/>
    <s v="crm_push"/>
    <s v="CRM"/>
    <s v="Empréstimo Pessoal"/>
    <x v="1465"/>
    <m/>
    <m/>
    <m/>
    <n v="0.29899999999999999"/>
    <s v="SP"/>
    <x v="4"/>
    <x v="14"/>
  </r>
  <r>
    <s v="C101466"/>
    <n v="832"/>
    <s v="Médio"/>
    <s v="google_cpc"/>
    <s v="Mídia Paga"/>
    <s v="Consignado"/>
    <x v="1466"/>
    <d v="2023-09-02T10:30:51"/>
    <d v="2023-09-09T10:30:51"/>
    <m/>
    <n v="0.45100000000000001"/>
    <s v="PE"/>
    <x v="4"/>
    <x v="23"/>
  </r>
  <r>
    <s v="C101467"/>
    <n v="598"/>
    <s v="Médio"/>
    <s v="meta_paid"/>
    <s v="Mídia Paga"/>
    <s v="Consignado"/>
    <x v="1467"/>
    <d v="2024-02-24T01:04:28"/>
    <d v="2024-03-09T01:04:28"/>
    <d v="2024-04-14T01:04:28"/>
    <n v="0.11899999999999999"/>
    <s v="ES"/>
    <x v="55"/>
    <x v="6"/>
  </r>
  <r>
    <s v="C101468"/>
    <n v="500"/>
    <s v="Baixo"/>
    <s v="meta_paid"/>
    <s v="Orgânico"/>
    <s v="Consignado"/>
    <x v="1468"/>
    <d v="2024-11-14T10:06:00"/>
    <d v="2024-11-27T10:06:00"/>
    <d v="2024-12-14T10:06:00"/>
    <n v="0.159"/>
    <s v="PI"/>
    <x v="8"/>
    <x v="16"/>
  </r>
  <r>
    <s v="C101469"/>
    <n v="434"/>
    <s v="Pensionista"/>
    <s v="afiliado"/>
    <s v="Mídia Paga"/>
    <s v="Consignado"/>
    <x v="1469"/>
    <m/>
    <m/>
    <m/>
    <n v="0.44500000000000001"/>
    <s v="PR"/>
    <x v="4"/>
    <x v="1"/>
  </r>
  <r>
    <s v="C101470"/>
    <n v="571"/>
    <s v="Digital First"/>
    <s v="google_cpc"/>
    <s v="Indicação"/>
    <s v="Consignado"/>
    <x v="1470"/>
    <m/>
    <m/>
    <m/>
    <n v="0.51800000000000002"/>
    <s v="PB"/>
    <x v="4"/>
    <x v="7"/>
  </r>
  <r>
    <s v="C101471"/>
    <n v="834"/>
    <s v="Médio"/>
    <s v="tiktok"/>
    <s v="Mídia Paga"/>
    <s v="Empréstimo Pessoal"/>
    <x v="1471"/>
    <d v="2024-02-25T17:31:13"/>
    <d v="2024-02-25T17:31:13"/>
    <m/>
    <n v="0.24399999999999999"/>
    <s v="PA"/>
    <x v="4"/>
    <x v="4"/>
  </r>
  <r>
    <s v="C101472"/>
    <n v="741"/>
    <s v="Baixo"/>
    <s v="google_cpc"/>
    <s v="CRM"/>
    <s v="Cartão"/>
    <x v="1472"/>
    <d v="2025-07-20T13:21:15"/>
    <d v="2025-07-29T13:21:15"/>
    <d v="2025-08-11T13:21:15"/>
    <n v="0.40899999999999997"/>
    <s v="SC"/>
    <x v="19"/>
    <x v="17"/>
  </r>
  <r>
    <s v="C101473"/>
    <n v="386"/>
    <s v="Médio"/>
    <s v="orgânico"/>
    <s v="Indicação"/>
    <s v="Consignado"/>
    <x v="1473"/>
    <m/>
    <m/>
    <m/>
    <n v="0.44800000000000001"/>
    <s v="MG"/>
    <x v="4"/>
    <x v="18"/>
  </r>
  <r>
    <s v="C101474"/>
    <n v="330"/>
    <s v="Baixo"/>
    <s v="crm_push"/>
    <s v="CRM"/>
    <s v="FGTS"/>
    <x v="1474"/>
    <d v="2025-04-23T18:32:46"/>
    <d v="2025-05-09T18:32:46"/>
    <d v="2025-05-19T18:32:46"/>
    <n v="0.23"/>
    <s v="GO"/>
    <x v="39"/>
    <x v="24"/>
  </r>
  <r>
    <s v="C101475"/>
    <n v="420"/>
    <s v="Baixo"/>
    <s v="tiktok"/>
    <s v="Indicação"/>
    <s v="Consignado"/>
    <x v="1475"/>
    <d v="2025-09-26T16:29:56"/>
    <d v="2025-10-13T16:29:56"/>
    <d v="2025-10-18T16:29:56"/>
    <n v="0.46200000000000002"/>
    <s v="SP"/>
    <x v="39"/>
    <x v="10"/>
  </r>
  <r>
    <s v="C101476"/>
    <n v="368"/>
    <s v="Médio"/>
    <s v="crm_push"/>
    <s v="Indicação"/>
    <s v="Consignado"/>
    <x v="1476"/>
    <m/>
    <m/>
    <m/>
    <n v="0.105"/>
    <s v="PR"/>
    <x v="4"/>
    <x v="20"/>
  </r>
  <r>
    <s v="C101477"/>
    <n v="795"/>
    <s v="Médio"/>
    <s v="tiktok"/>
    <s v="Indicação"/>
    <s v="Conta"/>
    <x v="1477"/>
    <m/>
    <m/>
    <m/>
    <n v="0.29699999999999999"/>
    <s v="RS"/>
    <x v="4"/>
    <x v="26"/>
  </r>
  <r>
    <s v="C101478"/>
    <n v="445"/>
    <s v="Alto Potencial"/>
    <s v="google_cpc"/>
    <s v="Loja"/>
    <s v="FGTS"/>
    <x v="1478"/>
    <d v="2023-05-19T12:32:23"/>
    <m/>
    <m/>
    <n v="0.112"/>
    <s v="MA"/>
    <x v="4"/>
    <x v="28"/>
  </r>
  <r>
    <s v="C101479"/>
    <n v="632"/>
    <s v="Alto Potencial"/>
    <s v="meta_paid"/>
    <s v="Mídia Paga"/>
    <s v="FGTS"/>
    <x v="1479"/>
    <m/>
    <m/>
    <m/>
    <n v="0.28699999999999998"/>
    <s v="AL"/>
    <x v="4"/>
    <x v="21"/>
  </r>
  <r>
    <s v="C101480"/>
    <n v="780"/>
    <s v="Digital First"/>
    <s v="indicação"/>
    <s v="Mídia Paga"/>
    <s v="Cartão"/>
    <x v="1480"/>
    <m/>
    <m/>
    <m/>
    <n v="0.76400000000000001"/>
    <s v="BA"/>
    <x v="4"/>
    <x v="2"/>
  </r>
  <r>
    <s v="C101481"/>
    <n v="562"/>
    <s v="Alto Potencial"/>
    <s v="meta_paid"/>
    <s v="Mídia Paga"/>
    <s v="Conta"/>
    <x v="1481"/>
    <d v="2024-05-21T20:42:47"/>
    <d v="2024-06-02T20:42:47"/>
    <d v="2024-07-05T20:42:47"/>
    <n v="7.9000000000000001E-2"/>
    <s v="RS"/>
    <x v="42"/>
    <x v="33"/>
  </r>
  <r>
    <s v="C101482"/>
    <n v="592"/>
    <s v="Alto Potencial"/>
    <s v="google_cpc"/>
    <s v="Indicação"/>
    <s v="Consignado"/>
    <x v="1482"/>
    <d v="2024-03-07T08:02:02"/>
    <m/>
    <m/>
    <n v="0.629"/>
    <s v="GO"/>
    <x v="4"/>
    <x v="4"/>
  </r>
  <r>
    <s v="C101483"/>
    <n v="728"/>
    <s v="Médio"/>
    <s v="meta_paid"/>
    <s v="Mídia Paga"/>
    <s v="FGTS"/>
    <x v="1483"/>
    <d v="2023-09-09T03:39:48"/>
    <d v="2023-09-17T03:39:48"/>
    <m/>
    <n v="0.58499999999999996"/>
    <s v="BA"/>
    <x v="4"/>
    <x v="23"/>
  </r>
  <r>
    <s v="C101484"/>
    <n v="385"/>
    <s v="Digital First"/>
    <s v="meta_paid"/>
    <s v="Mídia Paga"/>
    <s v="Consignado"/>
    <x v="1484"/>
    <m/>
    <m/>
    <m/>
    <n v="0.214"/>
    <s v="GO"/>
    <x v="4"/>
    <x v="29"/>
  </r>
  <r>
    <s v="C101485"/>
    <n v="315"/>
    <s v="Médio"/>
    <s v="meta_paid"/>
    <s v="Orgânico"/>
    <s v="FGTS"/>
    <x v="1485"/>
    <m/>
    <m/>
    <m/>
    <n v="0.49399999999999999"/>
    <s v="SE"/>
    <x v="4"/>
    <x v="32"/>
  </r>
  <r>
    <s v="C101486"/>
    <n v="417"/>
    <s v="Médio"/>
    <s v="tiktok"/>
    <s v="Mídia Paga"/>
    <s v="FGTS"/>
    <x v="1486"/>
    <d v="2025-07-14T22:29:25"/>
    <d v="2025-07-26T22:29:25"/>
    <d v="2025-08-10T22:29:25"/>
    <n v="0.28999999999999998"/>
    <s v="BA"/>
    <x v="25"/>
    <x v="17"/>
  </r>
  <r>
    <s v="C101487"/>
    <n v="569"/>
    <s v="Baixo"/>
    <s v="indicação"/>
    <s v="CRM"/>
    <s v="Cartão"/>
    <x v="1487"/>
    <m/>
    <m/>
    <m/>
    <n v="2.1000000000000001E-2"/>
    <s v="ES"/>
    <x v="4"/>
    <x v="32"/>
  </r>
  <r>
    <s v="C101488"/>
    <n v="694"/>
    <s v="Médio"/>
    <s v="crm_push"/>
    <s v="Indicação"/>
    <s v="Cartão"/>
    <x v="1488"/>
    <d v="2025-03-16T09:19:43"/>
    <d v="2025-03-31T09:19:43"/>
    <m/>
    <n v="0.221"/>
    <s v="CE"/>
    <x v="4"/>
    <x v="14"/>
  </r>
  <r>
    <s v="C101489"/>
    <n v="461"/>
    <s v="Médio"/>
    <s v="google_cpc"/>
    <s v="CRM"/>
    <s v="Cartão"/>
    <x v="1489"/>
    <d v="2025-08-29T08:28:11"/>
    <d v="2025-09-08T08:28:11"/>
    <d v="2025-10-01T08:28:11"/>
    <n v="0.56899999999999995"/>
    <s v="RJ"/>
    <x v="26"/>
    <x v="31"/>
  </r>
  <r>
    <s v="C101490"/>
    <n v="403"/>
    <s v="Baixo"/>
    <s v="orgânico"/>
    <s v="CRM"/>
    <s v="FGTS"/>
    <x v="1490"/>
    <d v="2024-12-05T14:14:28"/>
    <d v="2024-12-16T14:14:28"/>
    <m/>
    <n v="0.17399999999999999"/>
    <s v="RS"/>
    <x v="4"/>
    <x v="16"/>
  </r>
  <r>
    <s v="C101491"/>
    <n v="466"/>
    <s v="Médio"/>
    <s v="crm_push"/>
    <s v="CRM"/>
    <s v="Conta"/>
    <x v="1491"/>
    <d v="2024-01-26T16:26:56"/>
    <d v="2024-02-03T16:26:56"/>
    <m/>
    <n v="0.19600000000000001"/>
    <s v="PB"/>
    <x v="4"/>
    <x v="6"/>
  </r>
  <r>
    <s v="C101492"/>
    <n v="599"/>
    <s v="Digital First"/>
    <s v="afiliado"/>
    <s v="CRM"/>
    <s v="Cartão"/>
    <x v="1492"/>
    <m/>
    <m/>
    <m/>
    <n v="0.40699999999999997"/>
    <s v="PI"/>
    <x v="4"/>
    <x v="6"/>
  </r>
  <r>
    <s v="C101493"/>
    <n v="327"/>
    <s v="Baixo"/>
    <s v="meta_paid"/>
    <s v="Mídia Paga"/>
    <s v="Consignado"/>
    <x v="1493"/>
    <d v="2024-08-21T09:35:27"/>
    <d v="2024-08-21T09:35:27"/>
    <m/>
    <n v="9.7000000000000003E-2"/>
    <s v="PA"/>
    <x v="4"/>
    <x v="19"/>
  </r>
  <r>
    <s v="C101494"/>
    <n v="723"/>
    <s v="Baixo"/>
    <s v="meta_paid"/>
    <s v="CRM"/>
    <s v="Consignado"/>
    <x v="1494"/>
    <m/>
    <m/>
    <m/>
    <n v="0.27900000000000003"/>
    <s v="MA"/>
    <x v="4"/>
    <x v="20"/>
  </r>
  <r>
    <s v="C101495"/>
    <n v="455"/>
    <s v="Médio"/>
    <s v="crm_push"/>
    <s v="Mídia Paga"/>
    <s v="Consignado"/>
    <x v="1495"/>
    <d v="2023-02-10T02:37:38"/>
    <m/>
    <m/>
    <n v="0.48499999999999999"/>
    <s v="PI"/>
    <x v="4"/>
    <x v="26"/>
  </r>
  <r>
    <s v="C101496"/>
    <n v="623"/>
    <s v="Digital First"/>
    <s v="crm_push"/>
    <s v="CRM"/>
    <s v="FGTS"/>
    <x v="1496"/>
    <d v="2024-08-30T12:27:37"/>
    <d v="2024-09-07T12:27:37"/>
    <m/>
    <n v="0.29299999999999998"/>
    <s v="AL"/>
    <x v="4"/>
    <x v="19"/>
  </r>
  <r>
    <s v="C101497"/>
    <n v="647"/>
    <s v="Baixo"/>
    <s v="tiktok"/>
    <s v="CRM"/>
    <s v="Cartão"/>
    <x v="1497"/>
    <m/>
    <m/>
    <m/>
    <n v="0.17499999999999999"/>
    <s v="DF"/>
    <x v="4"/>
    <x v="25"/>
  </r>
  <r>
    <s v="C101498"/>
    <n v="420"/>
    <s v="Médio"/>
    <s v="google_cpc"/>
    <s v="Mídia Paga"/>
    <s v="Consignado"/>
    <x v="1498"/>
    <d v="2023-08-15T18:49:27"/>
    <m/>
    <m/>
    <n v="0.51600000000000001"/>
    <s v="AM"/>
    <x v="4"/>
    <x v="18"/>
  </r>
  <r>
    <s v="C101499"/>
    <n v="827"/>
    <s v="Médio"/>
    <s v="orgânico"/>
    <s v="CRM"/>
    <s v="Conta"/>
    <x v="1499"/>
    <d v="2023-11-02T09:38:47"/>
    <d v="2023-11-07T09:38:47"/>
    <d v="2023-11-08T09:38:47"/>
    <n v="0.432"/>
    <s v="GO"/>
    <x v="40"/>
    <x v="30"/>
  </r>
  <r>
    <s v="C101500"/>
    <n v="463"/>
    <s v="Médio"/>
    <s v="google_cpc"/>
    <s v="CRM"/>
    <s v="FGTS"/>
    <x v="1500"/>
    <d v="2024-10-07T19:33:59"/>
    <d v="2024-10-12T19:33:59"/>
    <m/>
    <n v="3.5000000000000003E-2"/>
    <s v="SC"/>
    <x v="4"/>
    <x v="27"/>
  </r>
  <r>
    <s v="C101501"/>
    <n v="361"/>
    <s v="Baixo"/>
    <s v="google_cpc"/>
    <s v="Mídia Paga"/>
    <s v="Empréstimo Pessoal"/>
    <x v="1501"/>
    <m/>
    <m/>
    <m/>
    <n v="0.44800000000000001"/>
    <s v="SP"/>
    <x v="4"/>
    <x v="3"/>
  </r>
  <r>
    <s v="C101502"/>
    <n v="639"/>
    <s v="Digital First"/>
    <s v="meta_paid"/>
    <s v="Mídia Paga"/>
    <s v="Conta"/>
    <x v="1502"/>
    <d v="2025-11-12T03:13:16"/>
    <d v="2025-12-02T03:13:16"/>
    <m/>
    <n v="0.22"/>
    <s v="AL"/>
    <x v="4"/>
    <x v="8"/>
  </r>
  <r>
    <s v="C101503"/>
    <n v="611"/>
    <s v="Baixo"/>
    <s v="meta_paid"/>
    <s v="Orgânico"/>
    <s v="Empréstimo Pessoal"/>
    <x v="1503"/>
    <d v="2025-05-05T11:30:52"/>
    <d v="2025-05-21T11:30:52"/>
    <m/>
    <n v="0.54500000000000004"/>
    <s v="BA"/>
    <x v="4"/>
    <x v="24"/>
  </r>
  <r>
    <s v="C101504"/>
    <n v="675"/>
    <s v="Médio"/>
    <s v="meta_paid"/>
    <s v="Orgânico"/>
    <s v="Consignado"/>
    <x v="1504"/>
    <d v="2025-01-29T14:28:48"/>
    <d v="2025-01-29T14:28:48"/>
    <d v="2025-03-02T14:28:48"/>
    <n v="0.65600000000000003"/>
    <s v="PB"/>
    <x v="18"/>
    <x v="0"/>
  </r>
  <r>
    <s v="C101505"/>
    <n v="645"/>
    <s v="Médio"/>
    <s v="meta_paid"/>
    <s v="CRM"/>
    <s v="Empréstimo Pessoal"/>
    <x v="1505"/>
    <d v="2023-07-14T10:44:21"/>
    <d v="2023-07-16T10:44:21"/>
    <d v="2023-08-12T10:44:21"/>
    <n v="0.35899999999999999"/>
    <s v="AL"/>
    <x v="12"/>
    <x v="3"/>
  </r>
  <r>
    <s v="C101506"/>
    <n v="449"/>
    <s v="Baixo"/>
    <s v="google_cpc"/>
    <s v="Orgânico"/>
    <s v="FGTS"/>
    <x v="1506"/>
    <m/>
    <m/>
    <m/>
    <n v="0.30299999999999999"/>
    <s v="PI"/>
    <x v="4"/>
    <x v="20"/>
  </r>
  <r>
    <s v="C101507"/>
    <n v="476"/>
    <s v="Pensionista"/>
    <s v="google_cpc"/>
    <s v="CRM"/>
    <s v="Conta"/>
    <x v="1507"/>
    <d v="2023-05-13T10:53:27"/>
    <d v="2023-05-20T10:53:27"/>
    <m/>
    <n v="0.26500000000000001"/>
    <s v="MA"/>
    <x v="4"/>
    <x v="28"/>
  </r>
  <r>
    <s v="C101508"/>
    <n v="653"/>
    <s v="Médio"/>
    <s v="google_cpc"/>
    <s v="Loja"/>
    <s v="Consignado"/>
    <x v="1508"/>
    <d v="2023-12-17T14:34:08"/>
    <d v="2023-12-22T14:34:08"/>
    <d v="2023-12-25T14:34:08"/>
    <n v="0.33400000000000002"/>
    <s v="GO"/>
    <x v="13"/>
    <x v="11"/>
  </r>
  <r>
    <s v="C101509"/>
    <n v="813"/>
    <s v="Médio"/>
    <s v="meta_paid"/>
    <s v="Mídia Paga"/>
    <s v="Cartão"/>
    <x v="1509"/>
    <d v="2023-03-04T05:12:26"/>
    <d v="2023-03-16T05:12:26"/>
    <m/>
    <n v="0.218"/>
    <s v="SC"/>
    <x v="4"/>
    <x v="9"/>
  </r>
  <r>
    <s v="C101510"/>
    <n v="608"/>
    <s v="Alto Potencial"/>
    <s v="google_cpc"/>
    <s v="Indicação"/>
    <s v="Empréstimo Pessoal"/>
    <x v="1510"/>
    <d v="2023-08-11T07:15:59"/>
    <d v="2023-08-12T07:15:59"/>
    <d v="2023-09-04T07:15:59"/>
    <n v="0.27"/>
    <s v="SP"/>
    <x v="19"/>
    <x v="18"/>
  </r>
  <r>
    <s v="C101511"/>
    <n v="418"/>
    <s v="Médio"/>
    <s v="meta_paid"/>
    <s v="CRM"/>
    <s v="Cartão"/>
    <x v="1511"/>
    <m/>
    <m/>
    <m/>
    <n v="0.30099999999999999"/>
    <s v="SP"/>
    <x v="4"/>
    <x v="10"/>
  </r>
  <r>
    <s v="C101512"/>
    <n v="818"/>
    <s v="Baixo"/>
    <s v="meta_paid"/>
    <s v="CRM"/>
    <s v="Conta"/>
    <x v="1512"/>
    <d v="2024-05-27T16:24:56"/>
    <d v="2024-06-12T16:24:56"/>
    <m/>
    <n v="0.35699999999999998"/>
    <s v="SP"/>
    <x v="4"/>
    <x v="12"/>
  </r>
  <r>
    <s v="C101513"/>
    <n v="777"/>
    <s v="Pensionista"/>
    <s v="google_cpc"/>
    <s v="Orgânico"/>
    <s v="FGTS"/>
    <x v="1513"/>
    <m/>
    <m/>
    <m/>
    <n v="0.38800000000000001"/>
    <s v="PI"/>
    <x v="4"/>
    <x v="19"/>
  </r>
  <r>
    <s v="C101514"/>
    <n v="713"/>
    <s v="Médio"/>
    <s v="google_cpc"/>
    <s v="Mídia Paga"/>
    <s v="Consignado"/>
    <x v="1514"/>
    <d v="2024-08-18T04:59:06"/>
    <m/>
    <m/>
    <n v="0.44500000000000001"/>
    <s v="SC"/>
    <x v="4"/>
    <x v="22"/>
  </r>
  <r>
    <s v="C101515"/>
    <n v="650"/>
    <s v="Médio"/>
    <s v="crm_push"/>
    <s v="Orgânico"/>
    <s v="FGTS"/>
    <x v="1515"/>
    <d v="2023-05-24T01:04:37"/>
    <d v="2023-06-02T01:04:37"/>
    <m/>
    <n v="0.41699999999999998"/>
    <s v="MA"/>
    <x v="4"/>
    <x v="21"/>
  </r>
  <r>
    <s v="C101516"/>
    <n v="805"/>
    <s v="Médio"/>
    <s v="tiktok"/>
    <s v="Mídia Paga"/>
    <s v="Consignado"/>
    <x v="1516"/>
    <m/>
    <m/>
    <m/>
    <n v="0.36699999999999999"/>
    <s v="AM"/>
    <x v="4"/>
    <x v="32"/>
  </r>
  <r>
    <s v="C101517"/>
    <n v="494"/>
    <s v="Digital First"/>
    <s v="afiliado"/>
    <s v="Mídia Paga"/>
    <s v="Cartão"/>
    <x v="1517"/>
    <d v="2023-05-21T01:44:38"/>
    <m/>
    <m/>
    <n v="0.752"/>
    <s v="CE"/>
    <x v="4"/>
    <x v="28"/>
  </r>
  <r>
    <s v="C101518"/>
    <n v="486"/>
    <s v="Médio"/>
    <s v="tiktok"/>
    <s v="Orgânico"/>
    <s v="Cartão"/>
    <x v="1518"/>
    <m/>
    <m/>
    <m/>
    <n v="0.54900000000000004"/>
    <s v="PA"/>
    <x v="4"/>
    <x v="5"/>
  </r>
  <r>
    <s v="C101519"/>
    <n v="749"/>
    <s v="Médio"/>
    <s v="loja"/>
    <s v="Mídia Paga"/>
    <s v="Empréstimo Pessoal"/>
    <x v="1519"/>
    <m/>
    <m/>
    <m/>
    <n v="0.26900000000000002"/>
    <s v="PR"/>
    <x v="4"/>
    <x v="30"/>
  </r>
  <r>
    <s v="C101520"/>
    <n v="795"/>
    <s v="Médio"/>
    <s v="meta_paid"/>
    <s v="Mídia Paga"/>
    <s v="FGTS"/>
    <x v="1520"/>
    <d v="2023-07-24T09:27:58"/>
    <m/>
    <m/>
    <n v="0.192"/>
    <s v="SC"/>
    <x v="4"/>
    <x v="18"/>
  </r>
  <r>
    <s v="C101521"/>
    <n v="814"/>
    <s v="Médio"/>
    <s v="tiktok"/>
    <s v="Loja"/>
    <s v="FGTS"/>
    <x v="1521"/>
    <d v="2024-10-27T23:30:30"/>
    <d v="2024-11-03T23:30:30"/>
    <d v="2024-11-23T23:30:30"/>
    <n v="0.49099999999999999"/>
    <s v="PA"/>
    <x v="25"/>
    <x v="1"/>
  </r>
  <r>
    <s v="C101522"/>
    <n v="572"/>
    <s v="Baixo"/>
    <s v="tiktok"/>
    <s v="Indicação"/>
    <s v="FGTS"/>
    <x v="1522"/>
    <m/>
    <m/>
    <m/>
    <n v="0.25"/>
    <s v="DF"/>
    <x v="4"/>
    <x v="2"/>
  </r>
  <r>
    <s v="C101523"/>
    <n v="351"/>
    <s v="Médio"/>
    <s v="loja"/>
    <s v="CRM"/>
    <s v="Conta"/>
    <x v="1523"/>
    <d v="2023-07-26T08:55:37"/>
    <m/>
    <m/>
    <n v="0.21299999999999999"/>
    <s v="MG"/>
    <x v="4"/>
    <x v="18"/>
  </r>
  <r>
    <s v="C101524"/>
    <n v="562"/>
    <s v="Médio"/>
    <s v="meta_paid"/>
    <s v="Loja"/>
    <s v="Consignado"/>
    <x v="1524"/>
    <d v="2024-01-15T04:31:27"/>
    <d v="2024-01-24T04:31:27"/>
    <d v="2024-02-07T04:31:27"/>
    <n v="0.189"/>
    <s v="DF"/>
    <x v="17"/>
    <x v="6"/>
  </r>
  <r>
    <s v="C101525"/>
    <n v="667"/>
    <s v="Baixo"/>
    <s v="afiliado"/>
    <s v="Indicação"/>
    <s v="Cartão"/>
    <x v="1525"/>
    <d v="2024-05-06T21:31:32"/>
    <m/>
    <m/>
    <n v="0.50600000000000001"/>
    <s v="PE"/>
    <x v="4"/>
    <x v="12"/>
  </r>
  <r>
    <s v="C101526"/>
    <n v="432"/>
    <s v="Médio"/>
    <s v="tiktok"/>
    <s v="CRM"/>
    <s v="Consignado"/>
    <x v="1526"/>
    <d v="2023-05-03T20:31:34"/>
    <d v="2023-05-10T20:31:34"/>
    <m/>
    <n v="0.36799999999999999"/>
    <s v="PR"/>
    <x v="4"/>
    <x v="21"/>
  </r>
  <r>
    <s v="C101527"/>
    <n v="524"/>
    <s v="Médio"/>
    <s v="orgânico"/>
    <s v="Indicação"/>
    <s v="FGTS"/>
    <x v="1527"/>
    <m/>
    <m/>
    <m/>
    <n v="0.29699999999999999"/>
    <s v="MG"/>
    <x v="4"/>
    <x v="23"/>
  </r>
  <r>
    <s v="C101528"/>
    <n v="609"/>
    <s v="Digital First"/>
    <s v="afiliado"/>
    <s v="Mídia Paga"/>
    <s v="Cartão"/>
    <x v="1528"/>
    <d v="2023-03-03T16:20:33"/>
    <d v="2023-03-03T16:20:33"/>
    <d v="2023-03-04T16:20:33"/>
    <n v="0.23599999999999999"/>
    <s v="ES"/>
    <x v="69"/>
    <x v="9"/>
  </r>
  <r>
    <s v="C101529"/>
    <n v="315"/>
    <s v="Baixo"/>
    <s v="indicação"/>
    <s v="Orgânico"/>
    <s v="Empréstimo Pessoal"/>
    <x v="1529"/>
    <d v="2023-10-22T18:24:35"/>
    <d v="2023-11-01T18:24:35"/>
    <d v="2023-11-13T18:24:35"/>
    <n v="0.20100000000000001"/>
    <s v="AL"/>
    <x v="3"/>
    <x v="2"/>
  </r>
  <r>
    <s v="C101530"/>
    <n v="494"/>
    <s v="Baixo"/>
    <s v="orgânico"/>
    <s v="Mídia Paga"/>
    <s v="Cartão"/>
    <x v="1530"/>
    <m/>
    <m/>
    <m/>
    <n v="0.374"/>
    <s v="DF"/>
    <x v="4"/>
    <x v="10"/>
  </r>
  <r>
    <s v="C101531"/>
    <n v="742"/>
    <s v="Baixo"/>
    <s v="meta_paid"/>
    <s v="Orgânico"/>
    <s v="Consignado"/>
    <x v="1531"/>
    <d v="2023-12-17T20:49:16"/>
    <m/>
    <m/>
    <n v="0.77200000000000002"/>
    <s v="SC"/>
    <x v="4"/>
    <x v="5"/>
  </r>
  <r>
    <s v="C101532"/>
    <n v="602"/>
    <s v="Pensionista"/>
    <s v="meta_paid"/>
    <s v="Loja"/>
    <s v="FGTS"/>
    <x v="1532"/>
    <d v="2024-01-08T05:21:32"/>
    <d v="2024-01-15T05:21:32"/>
    <d v="2024-02-07T05:21:32"/>
    <n v="0.113"/>
    <s v="GO"/>
    <x v="25"/>
    <x v="6"/>
  </r>
  <r>
    <s v="C101533"/>
    <n v="347"/>
    <s v="Médio"/>
    <s v="meta_paid"/>
    <s v="Mídia Paga"/>
    <s v="Consignado"/>
    <x v="1533"/>
    <m/>
    <m/>
    <m/>
    <n v="0.46899999999999997"/>
    <s v="PB"/>
    <x v="4"/>
    <x v="25"/>
  </r>
  <r>
    <s v="C101534"/>
    <n v="420"/>
    <s v="Médio"/>
    <s v="google_cpc"/>
    <s v="CRM"/>
    <s v="Empréstimo Pessoal"/>
    <x v="1534"/>
    <d v="2023-11-14T10:38:30"/>
    <m/>
    <m/>
    <n v="0.23799999999999999"/>
    <s v="PB"/>
    <x v="4"/>
    <x v="5"/>
  </r>
  <r>
    <s v="C101535"/>
    <n v="798"/>
    <s v="Médio"/>
    <s v="google_cpc"/>
    <s v="Loja"/>
    <s v="Consignado"/>
    <x v="1535"/>
    <m/>
    <m/>
    <m/>
    <n v="0.32200000000000001"/>
    <s v="MA"/>
    <x v="4"/>
    <x v="30"/>
  </r>
  <r>
    <s v="C101536"/>
    <n v="768"/>
    <s v="Médio"/>
    <s v="tiktok"/>
    <s v="Loja"/>
    <s v="Empréstimo Pessoal"/>
    <x v="1536"/>
    <m/>
    <m/>
    <m/>
    <n v="0.76700000000000002"/>
    <s v="AM"/>
    <x v="4"/>
    <x v="30"/>
  </r>
  <r>
    <s v="C101537"/>
    <n v="340"/>
    <s v="Médio"/>
    <s v="crm_push"/>
    <s v="Mídia Paga"/>
    <s v="Empréstimo Pessoal"/>
    <x v="1537"/>
    <d v="2024-12-14T15:24:10"/>
    <m/>
    <m/>
    <n v="0.25800000000000001"/>
    <s v="BA"/>
    <x v="4"/>
    <x v="16"/>
  </r>
  <r>
    <s v="C101538"/>
    <n v="755"/>
    <s v="Pensionista"/>
    <s v="google_cpc"/>
    <s v="Loja"/>
    <s v="Cartão"/>
    <x v="1538"/>
    <d v="2024-10-06T04:56:16"/>
    <d v="2024-10-09T04:56:16"/>
    <m/>
    <n v="0.29099999999999998"/>
    <s v="BA"/>
    <x v="4"/>
    <x v="27"/>
  </r>
  <r>
    <s v="C101539"/>
    <n v="833"/>
    <s v="Digital First"/>
    <s v="tiktok"/>
    <s v="Mídia Paga"/>
    <s v="Consignado"/>
    <x v="1539"/>
    <d v="2023-12-28T16:51:28"/>
    <m/>
    <m/>
    <n v="0.19800000000000001"/>
    <s v="PR"/>
    <x v="4"/>
    <x v="11"/>
  </r>
  <r>
    <s v="C101540"/>
    <n v="670"/>
    <s v="Médio"/>
    <s v="meta_paid"/>
    <s v="Orgânico"/>
    <s v="Consignado"/>
    <x v="1540"/>
    <d v="2024-05-21T08:07:58"/>
    <m/>
    <m/>
    <n v="0.378"/>
    <s v="AL"/>
    <x v="4"/>
    <x v="12"/>
  </r>
  <r>
    <s v="C101541"/>
    <n v="481"/>
    <s v="Médio"/>
    <s v="afiliado"/>
    <s v="Mídia Paga"/>
    <s v="Cartão"/>
    <x v="1541"/>
    <m/>
    <m/>
    <m/>
    <n v="0.126"/>
    <s v="SP"/>
    <x v="4"/>
    <x v="32"/>
  </r>
  <r>
    <s v="C101542"/>
    <n v="816"/>
    <s v="Alto Potencial"/>
    <s v="google_cpc"/>
    <s v="Mídia Paga"/>
    <s v="Cartão"/>
    <x v="1542"/>
    <m/>
    <m/>
    <m/>
    <n v="0.22800000000000001"/>
    <s v="GO"/>
    <x v="4"/>
    <x v="25"/>
  </r>
  <r>
    <s v="C101543"/>
    <n v="530"/>
    <s v="Digital First"/>
    <s v="tiktok"/>
    <s v="Mídia Paga"/>
    <s v="Empréstimo Pessoal"/>
    <x v="1543"/>
    <d v="2024-04-11T23:48:15"/>
    <m/>
    <m/>
    <n v="0.192"/>
    <s v="MG"/>
    <x v="4"/>
    <x v="25"/>
  </r>
  <r>
    <s v="C101544"/>
    <n v="647"/>
    <s v="Médio"/>
    <s v="indicação"/>
    <s v="Mídia Paga"/>
    <s v="Consignado"/>
    <x v="1544"/>
    <m/>
    <m/>
    <m/>
    <n v="0.25"/>
    <s v="PA"/>
    <x v="4"/>
    <x v="25"/>
  </r>
  <r>
    <s v="C101545"/>
    <n v="778"/>
    <s v="Baixo"/>
    <s v="meta_paid"/>
    <s v="Orgânico"/>
    <s v="Conta"/>
    <x v="1545"/>
    <m/>
    <m/>
    <m/>
    <n v="0.16200000000000001"/>
    <s v="DF"/>
    <x v="4"/>
    <x v="5"/>
  </r>
  <r>
    <s v="C101546"/>
    <n v="508"/>
    <s v="Digital First"/>
    <s v="orgânico"/>
    <s v="Mídia Paga"/>
    <s v="FGTS"/>
    <x v="1546"/>
    <m/>
    <m/>
    <m/>
    <n v="0.25600000000000001"/>
    <s v="RS"/>
    <x v="4"/>
    <x v="3"/>
  </r>
  <r>
    <s v="C101547"/>
    <n v="577"/>
    <s v="Médio"/>
    <s v="afiliado"/>
    <s v="Loja"/>
    <s v="Consignado"/>
    <x v="1547"/>
    <d v="2024-11-13T16:45:57"/>
    <d v="2024-11-30T16:45:57"/>
    <d v="2024-12-13T16:45:57"/>
    <n v="0.69499999999999995"/>
    <s v="RJ"/>
    <x v="58"/>
    <x v="1"/>
  </r>
  <r>
    <s v="C101548"/>
    <n v="352"/>
    <s v="Baixo"/>
    <s v="google_cpc"/>
    <s v="Indicação"/>
    <s v="Conta"/>
    <x v="1548"/>
    <d v="2023-05-07T00:58:58"/>
    <m/>
    <m/>
    <n v="3.1E-2"/>
    <s v="CE"/>
    <x v="4"/>
    <x v="28"/>
  </r>
  <r>
    <s v="C101549"/>
    <n v="309"/>
    <s v="Médio"/>
    <s v="indicação"/>
    <s v="Orgânico"/>
    <s v="FGTS"/>
    <x v="1549"/>
    <d v="2024-07-15T04:48:29"/>
    <d v="2024-07-29T04:48:29"/>
    <d v="2024-08-15T04:48:29"/>
    <n v="0.222"/>
    <s v="RN"/>
    <x v="22"/>
    <x v="22"/>
  </r>
  <r>
    <s v="C101550"/>
    <n v="763"/>
    <s v="Baixo"/>
    <s v="crm_push"/>
    <s v="CRM"/>
    <s v="Consignado"/>
    <x v="1550"/>
    <m/>
    <m/>
    <m/>
    <n v="0.52500000000000002"/>
    <s v="PI"/>
    <x v="4"/>
    <x v="17"/>
  </r>
  <r>
    <s v="C101551"/>
    <n v="457"/>
    <s v="Médio"/>
    <s v="google_cpc"/>
    <s v="CRM"/>
    <s v="Consignado"/>
    <x v="1551"/>
    <d v="2024-05-19T22:14:33"/>
    <d v="2024-06-15T22:14:33"/>
    <m/>
    <n v="0.153"/>
    <s v="RN"/>
    <x v="4"/>
    <x v="12"/>
  </r>
  <r>
    <s v="C101552"/>
    <n v="318"/>
    <s v="Médio"/>
    <s v="meta_paid"/>
    <s v="Mídia Paga"/>
    <s v="FGTS"/>
    <x v="1552"/>
    <d v="2025-05-30T14:11:39"/>
    <d v="2025-06-14T14:11:39"/>
    <m/>
    <n v="0.127"/>
    <s v="SE"/>
    <x v="4"/>
    <x v="29"/>
  </r>
  <r>
    <s v="C101553"/>
    <n v="354"/>
    <s v="Pensionista"/>
    <s v="tiktok"/>
    <s v="Mídia Paga"/>
    <s v="FGTS"/>
    <x v="1553"/>
    <d v="2024-01-28T21:16:43"/>
    <d v="2024-02-02T21:16:43"/>
    <m/>
    <n v="0.11700000000000001"/>
    <s v="GO"/>
    <x v="4"/>
    <x v="6"/>
  </r>
  <r>
    <s v="C101554"/>
    <n v="320"/>
    <s v="Baixo"/>
    <s v="afiliado"/>
    <s v="Loja"/>
    <s v="Consignado"/>
    <x v="1554"/>
    <d v="2023-07-16T20:52:52"/>
    <d v="2023-07-19T20:52:52"/>
    <m/>
    <n v="0.34"/>
    <s v="RN"/>
    <x v="4"/>
    <x v="18"/>
  </r>
  <r>
    <s v="C101555"/>
    <n v="581"/>
    <s v="Médio"/>
    <s v="google_cpc"/>
    <s v="Mídia Paga"/>
    <s v="Consignado"/>
    <x v="1555"/>
    <d v="2024-03-31T10:45:48"/>
    <d v="2024-04-06T10:45:48"/>
    <m/>
    <n v="0.157"/>
    <s v="DF"/>
    <x v="4"/>
    <x v="25"/>
  </r>
  <r>
    <s v="C101556"/>
    <n v="839"/>
    <s v="Médio"/>
    <s v="orgânico"/>
    <s v="Indicação"/>
    <s v="Empréstimo Pessoal"/>
    <x v="1556"/>
    <m/>
    <m/>
    <m/>
    <n v="0.30299999999999999"/>
    <s v="SC"/>
    <x v="4"/>
    <x v="6"/>
  </r>
  <r>
    <s v="C101557"/>
    <n v="716"/>
    <s v="Alto Potencial"/>
    <s v="meta_paid"/>
    <s v="Mídia Paga"/>
    <s v="Cartão"/>
    <x v="1557"/>
    <d v="2025-05-22T02:27:31"/>
    <m/>
    <m/>
    <n v="8.4000000000000005E-2"/>
    <s v="SP"/>
    <x v="4"/>
    <x v="29"/>
  </r>
  <r>
    <s v="C101558"/>
    <n v="584"/>
    <s v="Baixo"/>
    <s v="crm_push"/>
    <s v="Mídia Paga"/>
    <s v="Cartão"/>
    <x v="1558"/>
    <d v="2023-02-17T04:11:11"/>
    <m/>
    <m/>
    <n v="0.221"/>
    <s v="PB"/>
    <x v="4"/>
    <x v="26"/>
  </r>
  <r>
    <s v="C101559"/>
    <n v="831"/>
    <s v="Médio"/>
    <s v="orgânico"/>
    <s v="Mídia Paga"/>
    <s v="Consignado"/>
    <x v="1559"/>
    <d v="2023-09-27T07:21:21"/>
    <d v="2023-10-02T07:21:21"/>
    <d v="2023-11-08T07:21:21"/>
    <n v="0.106"/>
    <s v="MG"/>
    <x v="16"/>
    <x v="2"/>
  </r>
  <r>
    <s v="C101560"/>
    <n v="831"/>
    <s v="Digital First"/>
    <s v="tiktok"/>
    <s v="Orgânico"/>
    <s v="Consignado"/>
    <x v="1560"/>
    <d v="2024-05-09T01:20:03"/>
    <d v="2024-05-19T01:20:03"/>
    <d v="2024-06-07T01:20:03"/>
    <n v="6.3E-2"/>
    <s v="MA"/>
    <x v="26"/>
    <x v="12"/>
  </r>
  <r>
    <s v="C101561"/>
    <n v="810"/>
    <s v="Médio"/>
    <s v="tiktok"/>
    <s v="CRM"/>
    <s v="Cartão"/>
    <x v="1561"/>
    <d v="2025-09-27T23:12:26"/>
    <d v="2025-09-27T23:12:26"/>
    <d v="2025-09-28T23:12:26"/>
    <n v="0.115"/>
    <s v="BA"/>
    <x v="49"/>
    <x v="10"/>
  </r>
  <r>
    <s v="C101562"/>
    <n v="695"/>
    <s v="Médio"/>
    <s v="afiliado"/>
    <s v="Mídia Paga"/>
    <s v="Consignado"/>
    <x v="1562"/>
    <d v="2024-06-12T10:41:03"/>
    <m/>
    <m/>
    <n v="1.4999999999999999E-2"/>
    <s v="BA"/>
    <x v="4"/>
    <x v="12"/>
  </r>
  <r>
    <s v="C101563"/>
    <n v="419"/>
    <s v="Baixo"/>
    <s v="meta_paid"/>
    <s v="Orgânico"/>
    <s v="FGTS"/>
    <x v="1563"/>
    <d v="2025-11-05T14:45:36"/>
    <d v="2025-11-19T14:45:36"/>
    <d v="2025-12-06T14:45:36"/>
    <n v="0.125"/>
    <s v="RS"/>
    <x v="12"/>
    <x v="8"/>
  </r>
  <r>
    <s v="C101564"/>
    <n v="396"/>
    <s v="Médio"/>
    <s v="crm_push"/>
    <s v="Indicação"/>
    <s v="Consignado"/>
    <x v="1564"/>
    <d v="2023-09-14T02:59:33"/>
    <m/>
    <m/>
    <n v="0.221"/>
    <s v="MA"/>
    <x v="4"/>
    <x v="23"/>
  </r>
  <r>
    <s v="C101565"/>
    <n v="419"/>
    <s v="Digital First"/>
    <s v="google_cpc"/>
    <s v="CRM"/>
    <s v="FGTS"/>
    <x v="1565"/>
    <d v="2025-09-08T19:46:17"/>
    <d v="2025-09-18T19:46:17"/>
    <d v="2025-10-09T19:46:17"/>
    <n v="0.47399999999999998"/>
    <s v="DF"/>
    <x v="1"/>
    <x v="10"/>
  </r>
  <r>
    <s v="C101566"/>
    <n v="836"/>
    <s v="Baixo"/>
    <s v="orgânico"/>
    <s v="Mídia Paga"/>
    <s v="Cartão"/>
    <x v="1566"/>
    <d v="2023-09-12T19:07:33"/>
    <d v="2023-09-25T19:07:33"/>
    <m/>
    <n v="2.9000000000000001E-2"/>
    <s v="PI"/>
    <x v="4"/>
    <x v="23"/>
  </r>
  <r>
    <s v="C101567"/>
    <n v="452"/>
    <s v="Médio"/>
    <s v="crm_push"/>
    <s v="Mídia Paga"/>
    <s v="Cartão"/>
    <x v="1567"/>
    <m/>
    <m/>
    <m/>
    <n v="0.45600000000000002"/>
    <s v="PE"/>
    <x v="4"/>
    <x v="28"/>
  </r>
  <r>
    <s v="C101568"/>
    <n v="544"/>
    <s v="Baixo"/>
    <s v="meta_paid"/>
    <s v="Orgânico"/>
    <s v="Empréstimo Pessoal"/>
    <x v="1568"/>
    <m/>
    <m/>
    <m/>
    <n v="0.45700000000000002"/>
    <s v="DF"/>
    <x v="4"/>
    <x v="19"/>
  </r>
  <r>
    <s v="C101569"/>
    <n v="815"/>
    <s v="Alto Potencial"/>
    <s v="crm_push"/>
    <s v="CRM"/>
    <s v="Empréstimo Pessoal"/>
    <x v="1569"/>
    <d v="2025-01-06T09:40:10"/>
    <m/>
    <m/>
    <n v="0.13700000000000001"/>
    <s v="DF"/>
    <x v="4"/>
    <x v="13"/>
  </r>
  <r>
    <s v="C101570"/>
    <n v="692"/>
    <s v="Médio"/>
    <s v="tiktok"/>
    <s v="Indicação"/>
    <s v="Conta"/>
    <x v="1570"/>
    <d v="2024-04-03T17:20:17"/>
    <m/>
    <m/>
    <n v="0.21"/>
    <s v="CE"/>
    <x v="4"/>
    <x v="25"/>
  </r>
  <r>
    <s v="C101571"/>
    <n v="442"/>
    <s v="Médio"/>
    <s v="loja"/>
    <s v="CRM"/>
    <s v="FGTS"/>
    <x v="1571"/>
    <m/>
    <m/>
    <m/>
    <n v="0.4"/>
    <s v="PA"/>
    <x v="4"/>
    <x v="23"/>
  </r>
  <r>
    <s v="C101572"/>
    <n v="803"/>
    <s v="Baixo"/>
    <s v="google_cpc"/>
    <s v="Mídia Paga"/>
    <s v="Consignado"/>
    <x v="1572"/>
    <d v="2025-09-11T09:00:30"/>
    <d v="2025-09-12T09:00:30"/>
    <d v="2025-09-22T09:00:30"/>
    <n v="0.15"/>
    <s v="PA"/>
    <x v="70"/>
    <x v="10"/>
  </r>
  <r>
    <s v="C101573"/>
    <n v="519"/>
    <s v="Médio"/>
    <s v="google_cpc"/>
    <s v="Mídia Paga"/>
    <s v="Conta"/>
    <x v="1573"/>
    <m/>
    <m/>
    <m/>
    <n v="0.26600000000000001"/>
    <s v="AM"/>
    <x v="4"/>
    <x v="26"/>
  </r>
  <r>
    <s v="C101574"/>
    <n v="459"/>
    <s v="Médio"/>
    <s v="crm_push"/>
    <s v="Orgânico"/>
    <s v="Consignado"/>
    <x v="1574"/>
    <m/>
    <m/>
    <m/>
    <n v="0.29299999999999998"/>
    <s v="SP"/>
    <x v="4"/>
    <x v="4"/>
  </r>
  <r>
    <s v="C101575"/>
    <n v="375"/>
    <s v="Médio"/>
    <s v="crm_push"/>
    <s v="Mídia Paga"/>
    <s v="Cartão"/>
    <x v="1575"/>
    <d v="2023-09-14T20:06:58"/>
    <d v="2023-09-25T20:06:58"/>
    <d v="2023-10-23T20:06:58"/>
    <n v="0.30199999999999999"/>
    <s v="CE"/>
    <x v="12"/>
    <x v="2"/>
  </r>
  <r>
    <s v="C101576"/>
    <n v="331"/>
    <s v="Alto Potencial"/>
    <s v="meta_paid"/>
    <s v="Indicação"/>
    <s v="FGTS"/>
    <x v="1576"/>
    <d v="2023-02-10T02:32:19"/>
    <d v="2023-03-01T02:32:19"/>
    <d v="2023-03-03T02:32:19"/>
    <n v="0.14000000000000001"/>
    <s v="PE"/>
    <x v="35"/>
    <x v="9"/>
  </r>
  <r>
    <s v="C101577"/>
    <n v="633"/>
    <s v="Alto Potencial"/>
    <s v="indicação"/>
    <s v="Mídia Paga"/>
    <s v="Conta"/>
    <x v="1577"/>
    <m/>
    <m/>
    <m/>
    <n v="0.42899999999999999"/>
    <s v="AL"/>
    <x v="4"/>
    <x v="4"/>
  </r>
  <r>
    <s v="C101578"/>
    <n v="824"/>
    <s v="Médio"/>
    <s v="orgânico"/>
    <s v="CRM"/>
    <s v="Conta"/>
    <x v="1578"/>
    <d v="2024-03-30T02:49:47"/>
    <m/>
    <m/>
    <n v="0.68799999999999994"/>
    <s v="MG"/>
    <x v="4"/>
    <x v="25"/>
  </r>
  <r>
    <s v="C101579"/>
    <n v="739"/>
    <s v="Médio"/>
    <s v="indicação"/>
    <s v="Mídia Paga"/>
    <s v="Consignado"/>
    <x v="1579"/>
    <d v="2023-06-05T09:38:36"/>
    <d v="2023-06-08T09:38:36"/>
    <m/>
    <n v="0.17199999999999999"/>
    <s v="MG"/>
    <x v="4"/>
    <x v="3"/>
  </r>
  <r>
    <s v="C101580"/>
    <n v="651"/>
    <s v="Alto Potencial"/>
    <s v="tiktok"/>
    <s v="Mídia Paga"/>
    <s v="Cartão"/>
    <x v="1580"/>
    <d v="2024-04-05T00:51:44"/>
    <d v="2024-04-08T00:51:44"/>
    <d v="2024-04-26T00:51:44"/>
    <n v="0.33100000000000002"/>
    <s v="RJ"/>
    <x v="7"/>
    <x v="25"/>
  </r>
  <r>
    <s v="C101581"/>
    <n v="638"/>
    <s v="Médio"/>
    <s v="google_cpc"/>
    <s v="CRM"/>
    <s v="Cartão"/>
    <x v="1581"/>
    <d v="2024-07-28T07:00:21"/>
    <d v="2024-08-11T07:00:21"/>
    <m/>
    <n v="0.28299999999999997"/>
    <s v="BA"/>
    <x v="4"/>
    <x v="22"/>
  </r>
  <r>
    <s v="C101582"/>
    <n v="699"/>
    <s v="Digital First"/>
    <s v="meta_paid"/>
    <s v="CRM"/>
    <s v="Conta"/>
    <x v="1582"/>
    <m/>
    <m/>
    <m/>
    <n v="0.49"/>
    <s v="CE"/>
    <x v="4"/>
    <x v="10"/>
  </r>
  <r>
    <s v="C101583"/>
    <n v="695"/>
    <s v="Baixo"/>
    <s v="indicação"/>
    <s v="Mídia Paga"/>
    <s v="Cartão"/>
    <x v="1583"/>
    <m/>
    <m/>
    <m/>
    <n v="0.16200000000000001"/>
    <s v="MA"/>
    <x v="4"/>
    <x v="5"/>
  </r>
  <r>
    <s v="C101584"/>
    <n v="501"/>
    <s v="Médio"/>
    <s v="meta_paid"/>
    <s v="Mídia Paga"/>
    <s v="FGTS"/>
    <x v="1584"/>
    <m/>
    <m/>
    <m/>
    <n v="0.45300000000000001"/>
    <s v="AL"/>
    <x v="4"/>
    <x v="8"/>
  </r>
  <r>
    <s v="C101585"/>
    <n v="829"/>
    <s v="Digital First"/>
    <s v="indicação"/>
    <s v="CRM"/>
    <s v="Empréstimo Pessoal"/>
    <x v="1585"/>
    <d v="2023-05-19T17:03:06"/>
    <m/>
    <m/>
    <n v="0.20499999999999999"/>
    <s v="RN"/>
    <x v="4"/>
    <x v="21"/>
  </r>
  <r>
    <s v="C101586"/>
    <n v="392"/>
    <s v="Alto Potencial"/>
    <s v="crm_push"/>
    <s v="Loja"/>
    <s v="FGTS"/>
    <x v="1586"/>
    <d v="2023-03-19T04:13:10"/>
    <d v="2023-03-22T04:13:10"/>
    <m/>
    <n v="0.67800000000000005"/>
    <s v="DF"/>
    <x v="4"/>
    <x v="9"/>
  </r>
  <r>
    <s v="C101587"/>
    <n v="657"/>
    <s v="Médio"/>
    <s v="meta_paid"/>
    <s v="Mídia Paga"/>
    <s v="Cartão"/>
    <x v="1587"/>
    <d v="2024-03-19T16:49:29"/>
    <d v="2024-03-27T16:49:29"/>
    <d v="2024-03-29T16:49:29"/>
    <n v="0.53600000000000003"/>
    <s v="SP"/>
    <x v="26"/>
    <x v="4"/>
  </r>
  <r>
    <s v="C101588"/>
    <n v="695"/>
    <s v="Digital First"/>
    <s v="tiktok"/>
    <s v="CRM"/>
    <s v="Cartão"/>
    <x v="1588"/>
    <d v="2023-06-03T15:14:41"/>
    <d v="2023-06-23T15:14:41"/>
    <d v="2023-07-09T15:14:41"/>
    <n v="0.24399999999999999"/>
    <s v="PR"/>
    <x v="21"/>
    <x v="21"/>
  </r>
  <r>
    <s v="C101589"/>
    <n v="359"/>
    <s v="Baixo"/>
    <s v="tiktok"/>
    <s v="Mídia Paga"/>
    <s v="Consignado"/>
    <x v="1589"/>
    <d v="2023-12-13T05:02:59"/>
    <d v="2023-12-16T05:02:59"/>
    <m/>
    <n v="0.60799999999999998"/>
    <s v="PA"/>
    <x v="4"/>
    <x v="11"/>
  </r>
  <r>
    <s v="C101590"/>
    <n v="776"/>
    <s v="Pensionista"/>
    <s v="orgânico"/>
    <s v="Orgânico"/>
    <s v="Empréstimo Pessoal"/>
    <x v="1590"/>
    <m/>
    <m/>
    <m/>
    <n v="0.27900000000000003"/>
    <s v="RS"/>
    <x v="4"/>
    <x v="10"/>
  </r>
  <r>
    <s v="C101591"/>
    <n v="300"/>
    <s v="Pensionista"/>
    <s v="google_cpc"/>
    <s v="Orgânico"/>
    <s v="Empréstimo Pessoal"/>
    <x v="1591"/>
    <m/>
    <m/>
    <m/>
    <n v="0.54900000000000004"/>
    <s v="MG"/>
    <x v="4"/>
    <x v="4"/>
  </r>
  <r>
    <s v="C101592"/>
    <n v="610"/>
    <s v="Médio"/>
    <s v="loja"/>
    <s v="Mídia Paga"/>
    <s v="Conta"/>
    <x v="1592"/>
    <d v="2024-12-15T07:51:40"/>
    <m/>
    <m/>
    <n v="0.47799999999999998"/>
    <s v="PI"/>
    <x v="4"/>
    <x v="16"/>
  </r>
  <r>
    <s v="C101593"/>
    <n v="467"/>
    <s v="Pensionista"/>
    <s v="tiktok"/>
    <s v="Orgânico"/>
    <s v="Cartão"/>
    <x v="1593"/>
    <m/>
    <m/>
    <m/>
    <n v="0.46200000000000002"/>
    <s v="SP"/>
    <x v="4"/>
    <x v="15"/>
  </r>
  <r>
    <s v="C101594"/>
    <n v="491"/>
    <s v="Pensionista"/>
    <s v="loja"/>
    <s v="Mídia Paga"/>
    <s v="Empréstimo Pessoal"/>
    <x v="1594"/>
    <d v="2024-01-13T13:18:30"/>
    <d v="2024-02-02T13:18:30"/>
    <d v="2024-03-01T13:18:30"/>
    <n v="0.42399999999999999"/>
    <s v="BA"/>
    <x v="63"/>
    <x v="6"/>
  </r>
  <r>
    <s v="C101595"/>
    <n v="333"/>
    <s v="Médio"/>
    <s v="tiktok"/>
    <s v="Mídia Paga"/>
    <s v="Consignado"/>
    <x v="1595"/>
    <d v="2024-12-02T01:10:14"/>
    <d v="2024-12-09T01:10:14"/>
    <m/>
    <n v="0.36099999999999999"/>
    <s v="PB"/>
    <x v="4"/>
    <x v="16"/>
  </r>
  <r>
    <s v="C101596"/>
    <n v="333"/>
    <s v="Pensionista"/>
    <s v="meta_paid"/>
    <s v="CRM"/>
    <s v="Empréstimo Pessoal"/>
    <x v="1596"/>
    <m/>
    <m/>
    <m/>
    <n v="0.29599999999999999"/>
    <s v="PR"/>
    <x v="4"/>
    <x v="1"/>
  </r>
  <r>
    <s v="C101597"/>
    <n v="716"/>
    <s v="Alto Potencial"/>
    <s v="tiktok"/>
    <s v="CRM"/>
    <s v="Conta"/>
    <x v="1597"/>
    <d v="2023-11-29T07:41:16"/>
    <d v="2023-12-01T07:41:16"/>
    <m/>
    <n v="0.23"/>
    <s v="RS"/>
    <x v="4"/>
    <x v="5"/>
  </r>
  <r>
    <s v="C101598"/>
    <n v="457"/>
    <s v="Baixo"/>
    <s v="crm_push"/>
    <s v="Orgânico"/>
    <s v="Cartão"/>
    <x v="1598"/>
    <m/>
    <m/>
    <m/>
    <n v="0.151"/>
    <s v="SC"/>
    <x v="4"/>
    <x v="29"/>
  </r>
  <r>
    <s v="C101599"/>
    <n v="799"/>
    <s v="Médio"/>
    <s v="meta_paid"/>
    <s v="Mídia Paga"/>
    <s v="FGTS"/>
    <x v="1599"/>
    <m/>
    <m/>
    <m/>
    <n v="7.6999999999999999E-2"/>
    <s v="GO"/>
    <x v="4"/>
    <x v="28"/>
  </r>
  <r>
    <s v="C101600"/>
    <n v="665"/>
    <s v="Médio"/>
    <s v="indicação"/>
    <s v="Orgânico"/>
    <s v="FGTS"/>
    <x v="1600"/>
    <d v="2025-10-03T07:00:17"/>
    <d v="2025-10-17T07:00:17"/>
    <d v="2025-11-04T07:00:17"/>
    <n v="0.29199999999999998"/>
    <s v="SP"/>
    <x v="37"/>
    <x v="10"/>
  </r>
  <r>
    <s v="C101601"/>
    <n v="639"/>
    <s v="Baixo"/>
    <s v="meta_paid"/>
    <s v="Mídia Paga"/>
    <s v="Cartão"/>
    <x v="1601"/>
    <m/>
    <m/>
    <m/>
    <n v="0.27800000000000002"/>
    <s v="PI"/>
    <x v="4"/>
    <x v="22"/>
  </r>
  <r>
    <s v="C101602"/>
    <n v="634"/>
    <s v="Médio"/>
    <s v="indicação"/>
    <s v="Mídia Paga"/>
    <s v="FGTS"/>
    <x v="1602"/>
    <d v="2023-11-19T22:06:02"/>
    <d v="2023-11-29T22:06:02"/>
    <d v="2023-12-16T22:06:02"/>
    <n v="0.41699999999999998"/>
    <s v="PA"/>
    <x v="1"/>
    <x v="5"/>
  </r>
  <r>
    <s v="C101603"/>
    <n v="626"/>
    <s v="Baixo"/>
    <s v="afiliado"/>
    <s v="CRM"/>
    <s v="FGTS"/>
    <x v="1603"/>
    <d v="2024-11-14T07:20:48"/>
    <d v="2024-11-24T07:20:48"/>
    <d v="2024-12-14T07:20:48"/>
    <n v="0.77500000000000002"/>
    <s v="BA"/>
    <x v="29"/>
    <x v="1"/>
  </r>
  <r>
    <s v="C101604"/>
    <n v="413"/>
    <s v="Baixo"/>
    <s v="crm_push"/>
    <s v="CRM"/>
    <s v="Conta"/>
    <x v="1604"/>
    <d v="2023-01-20T14:24:55"/>
    <d v="2023-01-24T14:24:55"/>
    <d v="2023-02-13T14:24:55"/>
    <n v="0.42699999999999999"/>
    <s v="MA"/>
    <x v="28"/>
    <x v="26"/>
  </r>
  <r>
    <s v="C101605"/>
    <n v="717"/>
    <s v="Médio"/>
    <s v="meta_paid"/>
    <s v="Indicação"/>
    <s v="FGTS"/>
    <x v="1605"/>
    <d v="2024-10-05T09:01:16"/>
    <m/>
    <m/>
    <n v="0.55600000000000005"/>
    <s v="PR"/>
    <x v="4"/>
    <x v="27"/>
  </r>
  <r>
    <s v="C101606"/>
    <n v="767"/>
    <s v="Médio"/>
    <s v="tiktok"/>
    <s v="CRM"/>
    <s v="FGTS"/>
    <x v="1606"/>
    <m/>
    <m/>
    <m/>
    <n v="0.44400000000000001"/>
    <s v="SE"/>
    <x v="4"/>
    <x v="5"/>
  </r>
  <r>
    <s v="C101607"/>
    <n v="442"/>
    <s v="Baixo"/>
    <s v="crm_push"/>
    <s v="Mídia Paga"/>
    <s v="Consignado"/>
    <x v="1607"/>
    <d v="2023-07-06T18:38:38"/>
    <d v="2023-07-16T18:38:38"/>
    <d v="2023-08-13T18:38:38"/>
    <n v="0.371"/>
    <s v="GO"/>
    <x v="9"/>
    <x v="3"/>
  </r>
  <r>
    <s v="C101608"/>
    <n v="608"/>
    <s v="Digital First"/>
    <s v="tiktok"/>
    <s v="Indicação"/>
    <s v="FGTS"/>
    <x v="1608"/>
    <m/>
    <m/>
    <m/>
    <n v="0.128"/>
    <s v="MA"/>
    <x v="4"/>
    <x v="1"/>
  </r>
  <r>
    <s v="C101609"/>
    <n v="700"/>
    <s v="Baixo"/>
    <s v="orgânico"/>
    <s v="Mídia Paga"/>
    <s v="Consignado"/>
    <x v="1609"/>
    <d v="2024-12-05T13:28:04"/>
    <d v="2024-12-05T13:28:04"/>
    <d v="2025-01-02T13:28:04"/>
    <n v="0.503"/>
    <s v="PI"/>
    <x v="21"/>
    <x v="16"/>
  </r>
  <r>
    <s v="C101610"/>
    <n v="619"/>
    <s v="Baixo"/>
    <s v="crm_push"/>
    <s v="Mídia Paga"/>
    <s v="FGTS"/>
    <x v="1610"/>
    <d v="2024-11-20T09:04:58"/>
    <d v="2024-12-01T09:04:58"/>
    <m/>
    <n v="0.45800000000000002"/>
    <s v="PE"/>
    <x v="4"/>
    <x v="16"/>
  </r>
  <r>
    <s v="C101611"/>
    <n v="511"/>
    <s v="Médio"/>
    <s v="tiktok"/>
    <s v="CRM"/>
    <s v="FGTS"/>
    <x v="1611"/>
    <m/>
    <m/>
    <m/>
    <n v="0.31900000000000001"/>
    <s v="AM"/>
    <x v="4"/>
    <x v="12"/>
  </r>
  <r>
    <s v="C101612"/>
    <n v="616"/>
    <s v="Médio"/>
    <s v="tiktok"/>
    <s v="Indicação"/>
    <s v="Conta"/>
    <x v="1612"/>
    <d v="2023-09-07T13:08:20"/>
    <m/>
    <m/>
    <n v="0.38500000000000001"/>
    <s v="PI"/>
    <x v="4"/>
    <x v="23"/>
  </r>
  <r>
    <s v="C101613"/>
    <n v="484"/>
    <s v="Médio"/>
    <s v="google_cpc"/>
    <s v="Orgânico"/>
    <s v="Consignado"/>
    <x v="1613"/>
    <d v="2025-02-06T23:17:22"/>
    <m/>
    <m/>
    <n v="0.27"/>
    <s v="PB"/>
    <x v="4"/>
    <x v="0"/>
  </r>
  <r>
    <s v="C101614"/>
    <n v="504"/>
    <s v="Pensionista"/>
    <s v="google_cpc"/>
    <s v="Orgânico"/>
    <s v="Consignado"/>
    <x v="1614"/>
    <d v="2023-06-28T07:21:36"/>
    <d v="2023-07-17T07:21:36"/>
    <d v="2023-08-23T07:21:36"/>
    <n v="0.28499999999999998"/>
    <s v="AL"/>
    <x v="50"/>
    <x v="3"/>
  </r>
  <r>
    <s v="C101615"/>
    <n v="663"/>
    <s v="Baixo"/>
    <s v="loja"/>
    <s v="Orgânico"/>
    <s v="Conta"/>
    <x v="1615"/>
    <d v="2024-02-27T17:58:17"/>
    <d v="2024-02-27T17:58:17"/>
    <m/>
    <n v="0.35499999999999998"/>
    <s v="CE"/>
    <x v="4"/>
    <x v="4"/>
  </r>
  <r>
    <s v="C101616"/>
    <n v="515"/>
    <s v="Médio"/>
    <s v="crm_push"/>
    <s v="Orgânico"/>
    <s v="FGTS"/>
    <x v="1616"/>
    <d v="2025-08-07T10:14:19"/>
    <d v="2025-08-14T10:14:19"/>
    <d v="2025-09-05T10:14:19"/>
    <n v="0.25600000000000001"/>
    <s v="MA"/>
    <x v="35"/>
    <x v="31"/>
  </r>
  <r>
    <s v="C101617"/>
    <n v="545"/>
    <s v="Médio"/>
    <s v="google_cpc"/>
    <s v="Orgânico"/>
    <s v="FGTS"/>
    <x v="1617"/>
    <m/>
    <m/>
    <m/>
    <n v="0.308"/>
    <s v="PE"/>
    <x v="4"/>
    <x v="30"/>
  </r>
  <r>
    <s v="C101618"/>
    <n v="538"/>
    <s v="Médio"/>
    <s v="afiliado"/>
    <s v="Mídia Paga"/>
    <s v="Consignado"/>
    <x v="1618"/>
    <d v="2024-08-04T23:36:46"/>
    <m/>
    <m/>
    <n v="0.29299999999999998"/>
    <s v="RN"/>
    <x v="4"/>
    <x v="22"/>
  </r>
  <r>
    <s v="C101619"/>
    <n v="690"/>
    <s v="Baixo"/>
    <s v="google_cpc"/>
    <s v="Mídia Paga"/>
    <s v="FGTS"/>
    <x v="1619"/>
    <d v="2024-10-23T05:33:22"/>
    <d v="2024-10-26T05:33:22"/>
    <m/>
    <n v="0.36499999999999999"/>
    <s v="BA"/>
    <x v="4"/>
    <x v="1"/>
  </r>
  <r>
    <s v="C101620"/>
    <n v="819"/>
    <s v="Médio"/>
    <s v="meta_paid"/>
    <s v="Mídia Paga"/>
    <s v="Cartão"/>
    <x v="1620"/>
    <m/>
    <m/>
    <m/>
    <n v="8.5999999999999993E-2"/>
    <s v="CE"/>
    <x v="4"/>
    <x v="26"/>
  </r>
  <r>
    <s v="C101621"/>
    <n v="576"/>
    <s v="Baixo"/>
    <s v="google_cpc"/>
    <s v="Loja"/>
    <s v="FGTS"/>
    <x v="1621"/>
    <d v="2025-11-18T10:35:58"/>
    <d v="2025-11-18T10:35:58"/>
    <m/>
    <n v="0.371"/>
    <s v="PE"/>
    <x v="4"/>
    <x v="8"/>
  </r>
  <r>
    <s v="C101622"/>
    <n v="501"/>
    <s v="Médio"/>
    <s v="indicação"/>
    <s v="Orgânico"/>
    <s v="Consignado"/>
    <x v="1622"/>
    <m/>
    <m/>
    <m/>
    <n v="0.45100000000000001"/>
    <s v="CE"/>
    <x v="4"/>
    <x v="21"/>
  </r>
  <r>
    <s v="C101623"/>
    <n v="513"/>
    <s v="Médio"/>
    <s v="indicação"/>
    <s v="CRM"/>
    <s v="Consignado"/>
    <x v="1623"/>
    <d v="2023-08-16T16:52:31"/>
    <d v="2023-08-16T16:52:31"/>
    <d v="2023-08-17T16:52:31"/>
    <n v="0.35399999999999998"/>
    <s v="BA"/>
    <x v="69"/>
    <x v="23"/>
  </r>
  <r>
    <s v="C101624"/>
    <n v="777"/>
    <s v="Digital First"/>
    <s v="tiktok"/>
    <s v="Mídia Paga"/>
    <s v="Empréstimo Pessoal"/>
    <x v="1624"/>
    <d v="2024-09-15T16:02:34"/>
    <d v="2024-09-16T16:02:34"/>
    <d v="2024-10-16T16:02:34"/>
    <n v="0.40200000000000002"/>
    <s v="PE"/>
    <x v="63"/>
    <x v="19"/>
  </r>
  <r>
    <s v="C101625"/>
    <n v="807"/>
    <s v="Médio"/>
    <s v="meta_paid"/>
    <s v="Mídia Paga"/>
    <s v="FGTS"/>
    <x v="1625"/>
    <m/>
    <m/>
    <m/>
    <n v="0.35099999999999998"/>
    <s v="RN"/>
    <x v="4"/>
    <x v="21"/>
  </r>
  <r>
    <s v="C101626"/>
    <n v="374"/>
    <s v="Pensionista"/>
    <s v="tiktok"/>
    <s v="Loja"/>
    <s v="Consignado"/>
    <x v="1626"/>
    <d v="2025-04-14T08:50:32"/>
    <m/>
    <m/>
    <n v="0.51200000000000001"/>
    <s v="PR"/>
    <x v="4"/>
    <x v="20"/>
  </r>
  <r>
    <s v="C101627"/>
    <n v="441"/>
    <s v="Médio"/>
    <s v="crm_push"/>
    <s v="Mídia Paga"/>
    <s v="Empréstimo Pessoal"/>
    <x v="1627"/>
    <m/>
    <m/>
    <m/>
    <n v="0.17699999999999999"/>
    <s v="GO"/>
    <x v="4"/>
    <x v="20"/>
  </r>
  <r>
    <s v="C101628"/>
    <n v="621"/>
    <s v="Médio"/>
    <s v="google_cpc"/>
    <s v="Orgânico"/>
    <s v="Consignado"/>
    <x v="1628"/>
    <d v="2023-03-11T08:41:17"/>
    <d v="2023-03-19T08:41:17"/>
    <d v="2023-04-24T08:41:17"/>
    <n v="0.36899999999999999"/>
    <s v="RJ"/>
    <x v="9"/>
    <x v="9"/>
  </r>
  <r>
    <s v="C101629"/>
    <n v="760"/>
    <s v="Médio"/>
    <s v="meta_paid"/>
    <s v="Mídia Paga"/>
    <s v="Conta"/>
    <x v="1629"/>
    <d v="2024-07-06T00:08:19"/>
    <d v="2024-07-24T00:08:19"/>
    <m/>
    <n v="0.32800000000000001"/>
    <s v="ES"/>
    <x v="4"/>
    <x v="22"/>
  </r>
  <r>
    <s v="C101630"/>
    <n v="445"/>
    <s v="Baixo"/>
    <s v="orgânico"/>
    <s v="CRM"/>
    <s v="Consignado"/>
    <x v="1630"/>
    <d v="2025-06-28T22:03:50"/>
    <d v="2025-06-28T22:03:50"/>
    <d v="2025-08-16T22:03:50"/>
    <n v="0.33700000000000002"/>
    <s v="PI"/>
    <x v="53"/>
    <x v="7"/>
  </r>
  <r>
    <s v="C101631"/>
    <n v="353"/>
    <s v="Baixo"/>
    <s v="meta_paid"/>
    <s v="CRM"/>
    <s v="Consignado"/>
    <x v="1631"/>
    <d v="2023-03-21T15:53:38"/>
    <d v="2023-04-02T15:53:38"/>
    <m/>
    <n v="0.186"/>
    <s v="RS"/>
    <x v="4"/>
    <x v="32"/>
  </r>
  <r>
    <s v="C101632"/>
    <n v="655"/>
    <s v="Médio"/>
    <s v="google_cpc"/>
    <s v="Orgânico"/>
    <s v="FGTS"/>
    <x v="1632"/>
    <m/>
    <m/>
    <m/>
    <n v="0.20200000000000001"/>
    <s v="PB"/>
    <x v="4"/>
    <x v="14"/>
  </r>
  <r>
    <s v="C101633"/>
    <n v="576"/>
    <s v="Médio"/>
    <s v="tiktok"/>
    <s v="Mídia Paga"/>
    <s v="Consignado"/>
    <x v="1633"/>
    <d v="2023-11-19T10:26:07"/>
    <d v="2023-11-30T10:26:07"/>
    <m/>
    <n v="0.246"/>
    <s v="RS"/>
    <x v="4"/>
    <x v="5"/>
  </r>
  <r>
    <s v="C101634"/>
    <n v="699"/>
    <s v="Baixo"/>
    <s v="orgânico"/>
    <s v="CRM"/>
    <s v="Consignado"/>
    <x v="1634"/>
    <m/>
    <m/>
    <m/>
    <n v="0.28299999999999997"/>
    <s v="SP"/>
    <x v="4"/>
    <x v="1"/>
  </r>
  <r>
    <s v="C101635"/>
    <n v="815"/>
    <s v="Médio"/>
    <s v="indicação"/>
    <s v="CRM"/>
    <s v="Empréstimo Pessoal"/>
    <x v="1635"/>
    <m/>
    <m/>
    <m/>
    <n v="7.2999999999999995E-2"/>
    <s v="GO"/>
    <x v="4"/>
    <x v="32"/>
  </r>
  <r>
    <s v="C101636"/>
    <n v="798"/>
    <s v="Médio"/>
    <s v="google_cpc"/>
    <s v="Indicação"/>
    <s v="Consignado"/>
    <x v="1636"/>
    <d v="2023-10-17T16:23:51"/>
    <m/>
    <m/>
    <n v="0.33400000000000002"/>
    <s v="RJ"/>
    <x v="4"/>
    <x v="30"/>
  </r>
  <r>
    <s v="C101637"/>
    <n v="610"/>
    <s v="Médio"/>
    <s v="tiktok"/>
    <s v="CRM"/>
    <s v="Conta"/>
    <x v="1637"/>
    <d v="2025-01-12T15:54:35"/>
    <d v="2025-02-02T15:54:35"/>
    <m/>
    <n v="0.28100000000000003"/>
    <s v="PB"/>
    <x v="4"/>
    <x v="13"/>
  </r>
  <r>
    <s v="C101638"/>
    <n v="570"/>
    <s v="Baixo"/>
    <s v="meta_paid"/>
    <s v="Mídia Paga"/>
    <s v="Consignado"/>
    <x v="1638"/>
    <m/>
    <m/>
    <m/>
    <n v="0.432"/>
    <s v="CE"/>
    <x v="4"/>
    <x v="0"/>
  </r>
  <r>
    <s v="C101639"/>
    <n v="748"/>
    <s v="Médio"/>
    <s v="google_cpc"/>
    <s v="Orgânico"/>
    <s v="Empréstimo Pessoal"/>
    <x v="1639"/>
    <m/>
    <m/>
    <m/>
    <n v="0.219"/>
    <s v="SC"/>
    <x v="4"/>
    <x v="27"/>
  </r>
  <r>
    <s v="C101640"/>
    <n v="411"/>
    <s v="Médio"/>
    <s v="tiktok"/>
    <s v="CRM"/>
    <s v="Empréstimo Pessoal"/>
    <x v="1640"/>
    <d v="2023-03-25T05:38:37"/>
    <d v="2023-04-07T05:38:37"/>
    <d v="2023-05-14T05:38:37"/>
    <n v="0.223"/>
    <s v="AM"/>
    <x v="61"/>
    <x v="32"/>
  </r>
  <r>
    <s v="C101641"/>
    <n v="538"/>
    <s v="Médio"/>
    <s v="google_cpc"/>
    <s v="Loja"/>
    <s v="Consignado"/>
    <x v="1641"/>
    <d v="2023-09-01T12:53:26"/>
    <d v="2023-09-15T12:53:26"/>
    <d v="2023-09-29T12:53:26"/>
    <n v="0.22600000000000001"/>
    <s v="BA"/>
    <x v="22"/>
    <x v="23"/>
  </r>
  <r>
    <s v="C101642"/>
    <n v="443"/>
    <s v="Alto Potencial"/>
    <s v="meta_paid"/>
    <s v="Mídia Paga"/>
    <s v="FGTS"/>
    <x v="1642"/>
    <d v="2023-02-05T05:39:28"/>
    <d v="2023-02-19T05:39:28"/>
    <d v="2023-03-13T05:39:28"/>
    <n v="0.216"/>
    <s v="SC"/>
    <x v="9"/>
    <x v="26"/>
  </r>
  <r>
    <s v="C101643"/>
    <n v="673"/>
    <s v="Baixo"/>
    <s v="crm_push"/>
    <s v="Mídia Paga"/>
    <s v="Cartão"/>
    <x v="1643"/>
    <m/>
    <m/>
    <m/>
    <n v="0.13700000000000001"/>
    <s v="GO"/>
    <x v="4"/>
    <x v="16"/>
  </r>
  <r>
    <s v="C101644"/>
    <n v="319"/>
    <s v="Digital First"/>
    <s v="meta_paid"/>
    <s v="Indicação"/>
    <s v="Consignado"/>
    <x v="1644"/>
    <d v="2024-10-22T11:06:13"/>
    <m/>
    <m/>
    <n v="0.61399999999999999"/>
    <s v="ES"/>
    <x v="4"/>
    <x v="1"/>
  </r>
  <r>
    <s v="C101645"/>
    <n v="588"/>
    <s v="Alto Potencial"/>
    <s v="indicação"/>
    <s v="Indicação"/>
    <s v="Conta"/>
    <x v="1645"/>
    <m/>
    <m/>
    <m/>
    <n v="0.376"/>
    <s v="RJ"/>
    <x v="4"/>
    <x v="11"/>
  </r>
  <r>
    <s v="C101646"/>
    <n v="496"/>
    <s v="Alto Potencial"/>
    <s v="meta_paid"/>
    <s v="Mídia Paga"/>
    <s v="Empréstimo Pessoal"/>
    <x v="1646"/>
    <d v="2023-08-18T10:45:15"/>
    <d v="2023-08-21T10:45:15"/>
    <m/>
    <n v="0.40799999999999997"/>
    <s v="RS"/>
    <x v="4"/>
    <x v="23"/>
  </r>
  <r>
    <s v="C101647"/>
    <n v="681"/>
    <s v="Alto Potencial"/>
    <s v="meta_paid"/>
    <s v="Mídia Paga"/>
    <s v="Consignado"/>
    <x v="1647"/>
    <d v="2023-03-28T22:50:38"/>
    <d v="2023-04-02T22:50:38"/>
    <d v="2023-04-18T22:50:38"/>
    <n v="0.313"/>
    <s v="MA"/>
    <x v="64"/>
    <x v="32"/>
  </r>
  <r>
    <s v="C101648"/>
    <n v="791"/>
    <s v="Digital First"/>
    <s v="meta_paid"/>
    <s v="Mídia Paga"/>
    <s v="Cartão"/>
    <x v="1648"/>
    <d v="2025-09-13T22:17:25"/>
    <m/>
    <m/>
    <n v="0.254"/>
    <s v="DF"/>
    <x v="4"/>
    <x v="31"/>
  </r>
  <r>
    <s v="C101649"/>
    <n v="463"/>
    <s v="Alto Potencial"/>
    <s v="google_cpc"/>
    <s v="Mídia Paga"/>
    <s v="Consignado"/>
    <x v="1649"/>
    <d v="2024-11-15T09:12:20"/>
    <d v="2024-12-02T09:12:20"/>
    <d v="2024-12-17T09:12:20"/>
    <n v="6.7000000000000004E-2"/>
    <s v="RJ"/>
    <x v="29"/>
    <x v="1"/>
  </r>
  <r>
    <s v="C101650"/>
    <n v="548"/>
    <s v="Pensionista"/>
    <s v="loja"/>
    <s v="Mídia Paga"/>
    <s v="FGTS"/>
    <x v="1650"/>
    <d v="2025-08-17T04:00:52"/>
    <d v="2025-08-17T04:00:52"/>
    <d v="2025-09-04T04:00:52"/>
    <n v="0.40799999999999997"/>
    <s v="MA"/>
    <x v="7"/>
    <x v="31"/>
  </r>
  <r>
    <s v="C101651"/>
    <n v="367"/>
    <s v="Médio"/>
    <s v="orgânico"/>
    <s v="Mídia Paga"/>
    <s v="Consignado"/>
    <x v="1651"/>
    <d v="2025-04-14T17:31:03"/>
    <m/>
    <m/>
    <n v="0.127"/>
    <s v="PI"/>
    <x v="4"/>
    <x v="20"/>
  </r>
  <r>
    <s v="C101652"/>
    <n v="320"/>
    <s v="Médio"/>
    <s v="meta_paid"/>
    <s v="Loja"/>
    <s v="FGTS"/>
    <x v="1652"/>
    <d v="2025-03-02T13:12:31"/>
    <d v="2025-03-07T13:12:31"/>
    <d v="2025-04-11T13:12:31"/>
    <n v="0.17799999999999999"/>
    <s v="RS"/>
    <x v="21"/>
    <x v="14"/>
  </r>
  <r>
    <s v="C101653"/>
    <n v="811"/>
    <s v="Alto Potencial"/>
    <s v="orgânico"/>
    <s v="Mídia Paga"/>
    <s v="Consignado"/>
    <x v="1653"/>
    <d v="2025-06-08T20:57:48"/>
    <m/>
    <m/>
    <n v="0.23400000000000001"/>
    <s v="PB"/>
    <x v="4"/>
    <x v="29"/>
  </r>
  <r>
    <s v="C101654"/>
    <n v="689"/>
    <s v="Baixo"/>
    <s v="indicação"/>
    <s v="CRM"/>
    <s v="Consignado"/>
    <x v="1654"/>
    <d v="2024-08-15T15:50:31"/>
    <d v="2024-08-15T15:50:31"/>
    <d v="2024-08-16T15:50:31"/>
    <n v="0.622"/>
    <s v="PE"/>
    <x v="65"/>
    <x v="22"/>
  </r>
  <r>
    <s v="C101655"/>
    <n v="835"/>
    <s v="Baixo"/>
    <s v="google_cpc"/>
    <s v="Orgânico"/>
    <s v="Conta"/>
    <x v="1655"/>
    <m/>
    <m/>
    <m/>
    <n v="0.222"/>
    <s v="SC"/>
    <x v="4"/>
    <x v="12"/>
  </r>
  <r>
    <s v="C101656"/>
    <n v="410"/>
    <s v="Médio"/>
    <s v="meta_paid"/>
    <s v="Orgânico"/>
    <s v="Consignado"/>
    <x v="1656"/>
    <d v="2025-06-08T14:37:51"/>
    <d v="2025-06-19T14:37:51"/>
    <m/>
    <n v="0.39700000000000002"/>
    <s v="MG"/>
    <x v="4"/>
    <x v="29"/>
  </r>
  <r>
    <s v="C101657"/>
    <n v="759"/>
    <s v="Médio"/>
    <s v="google_cpc"/>
    <s v="CRM"/>
    <s v="FGTS"/>
    <x v="1657"/>
    <d v="2025-11-09T07:14:25"/>
    <d v="2025-11-16T07:14:25"/>
    <d v="2025-11-23T07:14:25"/>
    <n v="0.59799999999999998"/>
    <s v="PE"/>
    <x v="26"/>
    <x v="8"/>
  </r>
  <r>
    <s v="C101658"/>
    <n v="377"/>
    <s v="Médio"/>
    <s v="afiliado"/>
    <s v="CRM"/>
    <s v="Consignado"/>
    <x v="1658"/>
    <d v="2024-08-07T04:47:41"/>
    <d v="2024-08-21T04:47:41"/>
    <m/>
    <n v="0.17799999999999999"/>
    <s v="RS"/>
    <x v="4"/>
    <x v="22"/>
  </r>
  <r>
    <s v="C101659"/>
    <n v="733"/>
    <s v="Médio"/>
    <s v="google_cpc"/>
    <s v="Loja"/>
    <s v="Consignado"/>
    <x v="1659"/>
    <m/>
    <m/>
    <m/>
    <n v="0.106"/>
    <s v="PA"/>
    <x v="4"/>
    <x v="30"/>
  </r>
  <r>
    <s v="C101660"/>
    <n v="679"/>
    <s v="Médio"/>
    <s v="meta_paid"/>
    <s v="Orgânico"/>
    <s v="Conta"/>
    <x v="1660"/>
    <d v="2023-11-20T17:03:26"/>
    <d v="2023-11-29T17:03:26"/>
    <m/>
    <n v="0.16400000000000001"/>
    <s v="RJ"/>
    <x v="4"/>
    <x v="5"/>
  </r>
  <r>
    <s v="C101661"/>
    <n v="739"/>
    <s v="Médio"/>
    <s v="tiktok"/>
    <s v="Mídia Paga"/>
    <s v="Consignado"/>
    <x v="1661"/>
    <m/>
    <m/>
    <m/>
    <n v="0.29299999999999998"/>
    <s v="GO"/>
    <x v="4"/>
    <x v="3"/>
  </r>
  <r>
    <s v="C101662"/>
    <n v="638"/>
    <s v="Baixo"/>
    <s v="tiktok"/>
    <s v="Mídia Paga"/>
    <s v="Cartão"/>
    <x v="1662"/>
    <m/>
    <m/>
    <m/>
    <n v="0.27300000000000002"/>
    <s v="AL"/>
    <x v="4"/>
    <x v="15"/>
  </r>
  <r>
    <s v="C101663"/>
    <n v="723"/>
    <s v="Médio"/>
    <s v="crm_push"/>
    <s v="Loja"/>
    <s v="FGTS"/>
    <x v="1663"/>
    <m/>
    <m/>
    <m/>
    <n v="0.38200000000000001"/>
    <s v="RN"/>
    <x v="4"/>
    <x v="9"/>
  </r>
  <r>
    <s v="C101664"/>
    <n v="468"/>
    <s v="Médio"/>
    <s v="meta_paid"/>
    <s v="CRM"/>
    <s v="Cartão"/>
    <x v="1664"/>
    <d v="2024-01-11T22:14:04"/>
    <d v="2024-01-11T22:14:04"/>
    <m/>
    <n v="0.23599999999999999"/>
    <s v="PR"/>
    <x v="4"/>
    <x v="6"/>
  </r>
  <r>
    <s v="C101665"/>
    <n v="561"/>
    <s v="Médio"/>
    <s v="tiktok"/>
    <s v="Indicação"/>
    <s v="Consignado"/>
    <x v="1665"/>
    <m/>
    <m/>
    <m/>
    <n v="0.41399999999999998"/>
    <s v="RN"/>
    <x v="4"/>
    <x v="11"/>
  </r>
  <r>
    <s v="C101666"/>
    <n v="528"/>
    <s v="Alto Potencial"/>
    <s v="indicação"/>
    <s v="Mídia Paga"/>
    <s v="Conta"/>
    <x v="1666"/>
    <d v="2025-03-27T21:01:20"/>
    <d v="2025-03-27T21:01:20"/>
    <d v="2025-04-30T21:01:20"/>
    <n v="0.15"/>
    <s v="RN"/>
    <x v="48"/>
    <x v="20"/>
  </r>
  <r>
    <s v="C101667"/>
    <n v="460"/>
    <s v="Médio"/>
    <s v="meta_paid"/>
    <s v="Mídia Paga"/>
    <s v="FGTS"/>
    <x v="1667"/>
    <d v="2025-02-21T01:01:47"/>
    <m/>
    <m/>
    <n v="0.29799999999999999"/>
    <s v="PI"/>
    <x v="4"/>
    <x v="0"/>
  </r>
  <r>
    <s v="C101668"/>
    <n v="726"/>
    <s v="Médio"/>
    <s v="google_cpc"/>
    <s v="CRM"/>
    <s v="Consignado"/>
    <x v="1668"/>
    <m/>
    <m/>
    <m/>
    <n v="0.36899999999999999"/>
    <s v="PB"/>
    <x v="4"/>
    <x v="32"/>
  </r>
  <r>
    <s v="C101669"/>
    <n v="421"/>
    <s v="Alto Potencial"/>
    <s v="orgânico"/>
    <s v="Mídia Paga"/>
    <s v="Cartão"/>
    <x v="1669"/>
    <d v="2024-03-02T00:23:35"/>
    <d v="2024-03-11T00:23:35"/>
    <m/>
    <n v="0.13400000000000001"/>
    <s v="RJ"/>
    <x v="4"/>
    <x v="4"/>
  </r>
  <r>
    <s v="C101670"/>
    <n v="448"/>
    <s v="Digital First"/>
    <s v="crm_push"/>
    <s v="CRM"/>
    <s v="Cartão"/>
    <x v="1670"/>
    <m/>
    <m/>
    <m/>
    <n v="0.44500000000000001"/>
    <s v="RS"/>
    <x v="4"/>
    <x v="30"/>
  </r>
  <r>
    <s v="C101671"/>
    <n v="410"/>
    <s v="Médio"/>
    <s v="meta_paid"/>
    <s v="Loja"/>
    <s v="Consignado"/>
    <x v="1671"/>
    <d v="2024-08-08T10:35:01"/>
    <d v="2024-08-12T10:35:01"/>
    <d v="2024-09-18T10:35:01"/>
    <n v="0.3"/>
    <s v="ES"/>
    <x v="0"/>
    <x v="19"/>
  </r>
  <r>
    <s v="C101672"/>
    <n v="520"/>
    <s v="Médio"/>
    <s v="google_cpc"/>
    <s v="Orgânico"/>
    <s v="Empréstimo Pessoal"/>
    <x v="1672"/>
    <m/>
    <m/>
    <m/>
    <n v="0.11799999999999999"/>
    <s v="SP"/>
    <x v="4"/>
    <x v="22"/>
  </r>
  <r>
    <s v="C101673"/>
    <n v="363"/>
    <s v="Digital First"/>
    <s v="crm_push"/>
    <s v="Mídia Paga"/>
    <s v="Cartão"/>
    <x v="1673"/>
    <d v="2024-04-17T12:00:11"/>
    <d v="2024-04-23T12:00:11"/>
    <m/>
    <n v="0.27500000000000002"/>
    <s v="RS"/>
    <x v="4"/>
    <x v="25"/>
  </r>
  <r>
    <s v="C101674"/>
    <n v="653"/>
    <s v="Médio"/>
    <s v="orgânico"/>
    <s v="Orgânico"/>
    <s v="Consignado"/>
    <x v="1674"/>
    <d v="2025-06-19T10:33:28"/>
    <d v="2025-07-05T10:33:28"/>
    <d v="2025-07-17T10:33:28"/>
    <n v="0.16"/>
    <s v="PE"/>
    <x v="18"/>
    <x v="7"/>
  </r>
  <r>
    <s v="C101675"/>
    <n v="773"/>
    <s v="Digital First"/>
    <s v="afiliado"/>
    <s v="CRM"/>
    <s v="Consignado"/>
    <x v="1675"/>
    <d v="2024-02-28T18:57:49"/>
    <d v="2024-03-14T18:57:49"/>
    <d v="2024-04-22T18:57:49"/>
    <n v="9.4E-2"/>
    <s v="GO"/>
    <x v="47"/>
    <x v="4"/>
  </r>
  <r>
    <s v="C101676"/>
    <n v="784"/>
    <s v="Médio"/>
    <s v="crm_push"/>
    <s v="CRM"/>
    <s v="FGTS"/>
    <x v="1676"/>
    <m/>
    <m/>
    <m/>
    <n v="0.19400000000000001"/>
    <s v="MG"/>
    <x v="4"/>
    <x v="29"/>
  </r>
  <r>
    <s v="C101677"/>
    <n v="312"/>
    <s v="Baixo"/>
    <s v="google_cpc"/>
    <s v="Orgânico"/>
    <s v="Consignado"/>
    <x v="1677"/>
    <d v="2025-07-05T01:26:38"/>
    <d v="2025-07-27T01:26:38"/>
    <m/>
    <n v="0.26300000000000001"/>
    <s v="PR"/>
    <x v="4"/>
    <x v="17"/>
  </r>
  <r>
    <s v="C101678"/>
    <n v="452"/>
    <s v="Baixo"/>
    <s v="crm_push"/>
    <s v="CRM"/>
    <s v="Consignado"/>
    <x v="1678"/>
    <d v="2024-11-16T09:02:45"/>
    <d v="2024-11-23T09:02:45"/>
    <m/>
    <n v="0.68799999999999994"/>
    <s v="AM"/>
    <x v="4"/>
    <x v="16"/>
  </r>
  <r>
    <s v="C101679"/>
    <n v="538"/>
    <s v="Digital First"/>
    <s v="google_cpc"/>
    <s v="CRM"/>
    <s v="FGTS"/>
    <x v="1679"/>
    <d v="2025-01-30T21:54:27"/>
    <d v="2025-02-04T21:54:27"/>
    <d v="2025-03-07T21:54:27"/>
    <n v="0.19700000000000001"/>
    <s v="SE"/>
    <x v="11"/>
    <x v="0"/>
  </r>
  <r>
    <s v="C101680"/>
    <n v="489"/>
    <s v="Baixo"/>
    <s v="afiliado"/>
    <s v="CRM"/>
    <s v="Consignado"/>
    <x v="1680"/>
    <m/>
    <m/>
    <m/>
    <n v="0.373"/>
    <s v="PE"/>
    <x v="4"/>
    <x v="28"/>
  </r>
  <r>
    <s v="C101681"/>
    <n v="385"/>
    <s v="Médio"/>
    <s v="crm_push"/>
    <s v="Orgânico"/>
    <s v="FGTS"/>
    <x v="1681"/>
    <d v="2024-05-27T17:04:31"/>
    <m/>
    <m/>
    <n v="0.71099999999999997"/>
    <s v="AL"/>
    <x v="4"/>
    <x v="33"/>
  </r>
  <r>
    <s v="C101682"/>
    <n v="320"/>
    <s v="Baixo"/>
    <s v="tiktok"/>
    <s v="Mídia Paga"/>
    <s v="Consignado"/>
    <x v="1682"/>
    <d v="2023-07-11T19:01:05"/>
    <d v="2023-07-23T19:01:05"/>
    <d v="2023-08-08T19:01:05"/>
    <n v="0.38200000000000001"/>
    <s v="RS"/>
    <x v="2"/>
    <x v="18"/>
  </r>
  <r>
    <s v="C101683"/>
    <n v="618"/>
    <s v="Médio"/>
    <s v="tiktok"/>
    <s v="CRM"/>
    <s v="Consignado"/>
    <x v="1683"/>
    <d v="2024-12-09T00:29:47"/>
    <d v="2024-12-15T00:29:47"/>
    <d v="2024-12-16T00:29:47"/>
    <n v="0.42199999999999999"/>
    <s v="PR"/>
    <x v="5"/>
    <x v="16"/>
  </r>
  <r>
    <s v="C101684"/>
    <n v="457"/>
    <s v="Baixo"/>
    <s v="google_cpc"/>
    <s v="CRM"/>
    <s v="Consignado"/>
    <x v="1684"/>
    <d v="2024-05-18T22:34:08"/>
    <d v="2024-05-24T22:34:08"/>
    <d v="2024-05-25T22:34:08"/>
    <n v="0.254"/>
    <s v="RJ"/>
    <x v="54"/>
    <x v="12"/>
  </r>
  <r>
    <s v="C101685"/>
    <n v="780"/>
    <s v="Médio"/>
    <s v="google_cpc"/>
    <s v="Mídia Paga"/>
    <s v="FGTS"/>
    <x v="1685"/>
    <d v="2025-06-09T10:48:33"/>
    <m/>
    <m/>
    <n v="0.438"/>
    <s v="SC"/>
    <x v="4"/>
    <x v="29"/>
  </r>
  <r>
    <s v="C101686"/>
    <n v="375"/>
    <s v="Baixo"/>
    <s v="meta_paid"/>
    <s v="Loja"/>
    <s v="FGTS"/>
    <x v="1686"/>
    <d v="2023-06-18T17:50:24"/>
    <d v="2023-06-26T17:50:24"/>
    <d v="2023-07-08T17:50:24"/>
    <n v="0.48"/>
    <s v="PB"/>
    <x v="19"/>
    <x v="21"/>
  </r>
  <r>
    <s v="C101687"/>
    <n v="628"/>
    <s v="Baixo"/>
    <s v="crm_push"/>
    <s v="Mídia Paga"/>
    <s v="Cartão"/>
    <x v="1687"/>
    <m/>
    <m/>
    <m/>
    <n v="0.34"/>
    <s v="GO"/>
    <x v="4"/>
    <x v="6"/>
  </r>
  <r>
    <s v="C101688"/>
    <n v="715"/>
    <s v="Digital First"/>
    <s v="meta_paid"/>
    <s v="Mídia Paga"/>
    <s v="Empréstimo Pessoal"/>
    <x v="1688"/>
    <d v="2023-12-18T20:30:04"/>
    <m/>
    <m/>
    <n v="0.55300000000000005"/>
    <s v="SE"/>
    <x v="4"/>
    <x v="11"/>
  </r>
  <r>
    <s v="C101689"/>
    <n v="502"/>
    <s v="Médio"/>
    <s v="google_cpc"/>
    <s v="CRM"/>
    <s v="Consignado"/>
    <x v="1689"/>
    <d v="2025-10-09T15:07:09"/>
    <m/>
    <m/>
    <n v="5.6000000000000001E-2"/>
    <s v="GO"/>
    <x v="4"/>
    <x v="10"/>
  </r>
  <r>
    <s v="C101690"/>
    <n v="528"/>
    <s v="Baixo"/>
    <s v="crm_push"/>
    <s v="Mídia Paga"/>
    <s v="Consignado"/>
    <x v="1690"/>
    <d v="2023-04-27T02:08:32"/>
    <d v="2023-05-18T02:08:32"/>
    <m/>
    <n v="0.255"/>
    <s v="RJ"/>
    <x v="4"/>
    <x v="28"/>
  </r>
  <r>
    <s v="C101691"/>
    <n v="451"/>
    <s v="Médio"/>
    <s v="google_cpc"/>
    <s v="Orgânico"/>
    <s v="Conta"/>
    <x v="1691"/>
    <m/>
    <m/>
    <m/>
    <n v="0.24099999999999999"/>
    <s v="PE"/>
    <x v="4"/>
    <x v="19"/>
  </r>
  <r>
    <s v="C101692"/>
    <n v="371"/>
    <s v="Médio"/>
    <s v="crm_push"/>
    <s v="CRM"/>
    <s v="Consignado"/>
    <x v="1692"/>
    <m/>
    <m/>
    <m/>
    <n v="0.5"/>
    <s v="RJ"/>
    <x v="4"/>
    <x v="20"/>
  </r>
  <r>
    <s v="C101693"/>
    <n v="524"/>
    <s v="Baixo"/>
    <s v="meta_paid"/>
    <s v="Mídia Paga"/>
    <s v="Consignado"/>
    <x v="1693"/>
    <m/>
    <m/>
    <m/>
    <n v="9.9000000000000005E-2"/>
    <s v="RJ"/>
    <x v="4"/>
    <x v="16"/>
  </r>
  <r>
    <s v="C101694"/>
    <n v="772"/>
    <s v="Baixo"/>
    <s v="meta_paid"/>
    <s v="Indicação"/>
    <s v="Consignado"/>
    <x v="1694"/>
    <d v="2024-05-03T22:55:34"/>
    <d v="2024-05-17T22:55:34"/>
    <m/>
    <n v="0.189"/>
    <s v="AM"/>
    <x v="4"/>
    <x v="33"/>
  </r>
  <r>
    <s v="C101695"/>
    <n v="659"/>
    <s v="Baixo"/>
    <s v="meta_paid"/>
    <s v="Mídia Paga"/>
    <s v="FGTS"/>
    <x v="1695"/>
    <d v="2024-01-22T13:14:41"/>
    <m/>
    <m/>
    <n v="0.46200000000000002"/>
    <s v="BA"/>
    <x v="4"/>
    <x v="6"/>
  </r>
  <r>
    <s v="C101696"/>
    <n v="839"/>
    <s v="Baixo"/>
    <s v="loja"/>
    <s v="CRM"/>
    <s v="FGTS"/>
    <x v="1696"/>
    <d v="2024-03-24T07:03:01"/>
    <d v="2024-04-08T07:03:01"/>
    <m/>
    <n v="0.186"/>
    <s v="SC"/>
    <x v="4"/>
    <x v="25"/>
  </r>
  <r>
    <s v="C101697"/>
    <n v="345"/>
    <s v="Médio"/>
    <s v="google_cpc"/>
    <s v="Loja"/>
    <s v="Empréstimo Pessoal"/>
    <x v="1697"/>
    <d v="2023-09-21T13:57:58"/>
    <d v="2023-10-12T13:57:58"/>
    <m/>
    <n v="0.30399999999999999"/>
    <s v="PA"/>
    <x v="4"/>
    <x v="2"/>
  </r>
  <r>
    <s v="C101698"/>
    <n v="300"/>
    <s v="Baixo"/>
    <s v="google_cpc"/>
    <s v="CRM"/>
    <s v="FGTS"/>
    <x v="1698"/>
    <d v="2024-11-20T02:00:57"/>
    <d v="2024-12-06T02:00:57"/>
    <d v="2025-01-04T02:00:57"/>
    <n v="0.14799999999999999"/>
    <s v="SE"/>
    <x v="68"/>
    <x v="1"/>
  </r>
  <r>
    <s v="C101699"/>
    <n v="544"/>
    <s v="Médio"/>
    <s v="tiktok"/>
    <s v="Indicação"/>
    <s v="Conta"/>
    <x v="1699"/>
    <m/>
    <m/>
    <m/>
    <n v="0.32300000000000001"/>
    <s v="RS"/>
    <x v="4"/>
    <x v="28"/>
  </r>
  <r>
    <s v="C101700"/>
    <n v="518"/>
    <s v="Médio"/>
    <s v="afiliado"/>
    <s v="Loja"/>
    <s v="FGTS"/>
    <x v="1700"/>
    <m/>
    <m/>
    <m/>
    <n v="0.52100000000000002"/>
    <s v="SP"/>
    <x v="4"/>
    <x v="30"/>
  </r>
  <r>
    <s v="C101701"/>
    <n v="590"/>
    <s v="Alto Potencial"/>
    <s v="google_cpc"/>
    <s v="Indicação"/>
    <s v="Consignado"/>
    <x v="1701"/>
    <m/>
    <m/>
    <m/>
    <n v="0.52700000000000002"/>
    <s v="SP"/>
    <x v="4"/>
    <x v="31"/>
  </r>
  <r>
    <s v="C101702"/>
    <n v="757"/>
    <s v="Baixo"/>
    <s v="orgânico"/>
    <s v="Mídia Paga"/>
    <s v="Consignado"/>
    <x v="1702"/>
    <d v="2024-04-06T10:42:22"/>
    <d v="2024-04-08T10:42:22"/>
    <d v="2024-05-07T10:42:22"/>
    <n v="0.16900000000000001"/>
    <s v="PI"/>
    <x v="31"/>
    <x v="25"/>
  </r>
  <r>
    <s v="C101703"/>
    <n v="503"/>
    <s v="Médio"/>
    <s v="orgânico"/>
    <s v="CRM"/>
    <s v="Cartão"/>
    <x v="1703"/>
    <m/>
    <m/>
    <m/>
    <n v="0.14299999999999999"/>
    <s v="PR"/>
    <x v="4"/>
    <x v="27"/>
  </r>
  <r>
    <s v="C101704"/>
    <n v="501"/>
    <s v="Médio"/>
    <s v="tiktok"/>
    <s v="Loja"/>
    <s v="Consignado"/>
    <x v="1704"/>
    <d v="2024-05-23T19:07:21"/>
    <d v="2024-06-08T19:07:21"/>
    <d v="2024-06-22T19:07:21"/>
    <n v="0.48699999999999999"/>
    <s v="PB"/>
    <x v="3"/>
    <x v="12"/>
  </r>
  <r>
    <s v="C101705"/>
    <n v="781"/>
    <s v="Baixo"/>
    <s v="meta_paid"/>
    <s v="Indicação"/>
    <s v="Consignado"/>
    <x v="1705"/>
    <d v="2024-07-15T08:59:34"/>
    <m/>
    <m/>
    <n v="0.188"/>
    <s v="ES"/>
    <x v="4"/>
    <x v="22"/>
  </r>
  <r>
    <s v="C101706"/>
    <n v="810"/>
    <s v="Médio"/>
    <s v="meta_paid"/>
    <s v="Indicação"/>
    <s v="Consignado"/>
    <x v="1706"/>
    <m/>
    <m/>
    <m/>
    <n v="0.13"/>
    <s v="SP"/>
    <x v="4"/>
    <x v="13"/>
  </r>
  <r>
    <s v="C101707"/>
    <n v="577"/>
    <s v="Digital First"/>
    <s v="meta_paid"/>
    <s v="Loja"/>
    <s v="Consignado"/>
    <x v="1707"/>
    <d v="2024-06-21T18:10:56"/>
    <d v="2024-07-08T18:10:56"/>
    <d v="2024-07-25T18:10:56"/>
    <n v="0.23599999999999999"/>
    <s v="ES"/>
    <x v="2"/>
    <x v="15"/>
  </r>
  <r>
    <s v="C101708"/>
    <n v="315"/>
    <s v="Baixo"/>
    <s v="orgânico"/>
    <s v="Orgânico"/>
    <s v="Consignado"/>
    <x v="1708"/>
    <d v="2024-12-19T10:16:07"/>
    <d v="2025-01-02T10:16:07"/>
    <m/>
    <n v="0.224"/>
    <s v="SE"/>
    <x v="4"/>
    <x v="16"/>
  </r>
  <r>
    <s v="C101709"/>
    <n v="824"/>
    <s v="Alto Potencial"/>
    <s v="google_cpc"/>
    <s v="Mídia Paga"/>
    <s v="Conta"/>
    <x v="1709"/>
    <d v="2024-08-07T04:49:14"/>
    <d v="2024-08-15T04:49:14"/>
    <m/>
    <n v="0.504"/>
    <s v="AL"/>
    <x v="4"/>
    <x v="22"/>
  </r>
  <r>
    <s v="C101710"/>
    <n v="655"/>
    <s v="Pensionista"/>
    <s v="tiktok"/>
    <s v="Mídia Paga"/>
    <s v="Consignado"/>
    <x v="1710"/>
    <m/>
    <m/>
    <m/>
    <n v="0.20599999999999999"/>
    <s v="RJ"/>
    <x v="4"/>
    <x v="31"/>
  </r>
  <r>
    <s v="C101711"/>
    <n v="655"/>
    <s v="Alto Potencial"/>
    <s v="meta_paid"/>
    <s v="Mídia Paga"/>
    <s v="Consignado"/>
    <x v="1711"/>
    <m/>
    <m/>
    <m/>
    <n v="0.51900000000000002"/>
    <s v="AL"/>
    <x v="4"/>
    <x v="26"/>
  </r>
  <r>
    <s v="C101712"/>
    <n v="377"/>
    <s v="Baixo"/>
    <s v="meta_paid"/>
    <s v="Mídia Paga"/>
    <s v="Cartão"/>
    <x v="1712"/>
    <d v="2023-03-08T00:49:12"/>
    <d v="2023-03-21T00:49:12"/>
    <m/>
    <n v="0.30499999999999999"/>
    <s v="GO"/>
    <x v="4"/>
    <x v="9"/>
  </r>
  <r>
    <s v="C101713"/>
    <n v="366"/>
    <s v="Médio"/>
    <s v="tiktok"/>
    <s v="Mídia Paga"/>
    <s v="Cartão"/>
    <x v="1713"/>
    <m/>
    <m/>
    <m/>
    <n v="0.41399999999999998"/>
    <s v="GO"/>
    <x v="4"/>
    <x v="8"/>
  </r>
  <r>
    <s v="C101714"/>
    <n v="513"/>
    <s v="Médio"/>
    <s v="afiliado"/>
    <s v="Mídia Paga"/>
    <s v="FGTS"/>
    <x v="1714"/>
    <d v="2025-08-26T03:32:46"/>
    <d v="2025-09-04T03:32:46"/>
    <m/>
    <n v="0.214"/>
    <s v="PR"/>
    <x v="4"/>
    <x v="31"/>
  </r>
  <r>
    <s v="C101715"/>
    <n v="748"/>
    <s v="Baixo"/>
    <s v="tiktok"/>
    <s v="Mídia Paga"/>
    <s v="Conta"/>
    <x v="1715"/>
    <d v="2024-06-05T09:45:03"/>
    <d v="2024-06-08T09:45:03"/>
    <d v="2024-06-27T09:45:03"/>
    <n v="0.24199999999999999"/>
    <s v="RJ"/>
    <x v="22"/>
    <x v="12"/>
  </r>
  <r>
    <s v="C101716"/>
    <n v="732"/>
    <s v="Médio"/>
    <s v="google_cpc"/>
    <s v="Indicação"/>
    <s v="Consignado"/>
    <x v="1716"/>
    <m/>
    <m/>
    <m/>
    <n v="0.17100000000000001"/>
    <s v="PB"/>
    <x v="4"/>
    <x v="29"/>
  </r>
  <r>
    <s v="C101717"/>
    <n v="844"/>
    <s v="Digital First"/>
    <s v="google_cpc"/>
    <s v="Mídia Paga"/>
    <s v="Cartão"/>
    <x v="1717"/>
    <m/>
    <m/>
    <m/>
    <n v="0.27500000000000002"/>
    <s v="RS"/>
    <x v="4"/>
    <x v="12"/>
  </r>
  <r>
    <s v="C101718"/>
    <n v="414"/>
    <s v="Médio"/>
    <s v="tiktok"/>
    <s v="Mídia Paga"/>
    <s v="FGTS"/>
    <x v="1718"/>
    <m/>
    <m/>
    <m/>
    <n v="2.8000000000000001E-2"/>
    <s v="PR"/>
    <x v="4"/>
    <x v="26"/>
  </r>
  <r>
    <s v="C101719"/>
    <n v="719"/>
    <s v="Médio"/>
    <s v="tiktok"/>
    <s v="Orgânico"/>
    <s v="FGTS"/>
    <x v="1719"/>
    <d v="2025-10-25T23:18:21"/>
    <d v="2025-10-29T23:18:21"/>
    <d v="2025-11-15T23:18:21"/>
    <n v="4.8000000000000001E-2"/>
    <s v="SP"/>
    <x v="17"/>
    <x v="8"/>
  </r>
  <r>
    <s v="C101720"/>
    <n v="798"/>
    <s v="Baixo"/>
    <s v="orgânico"/>
    <s v="Loja"/>
    <s v="Conta"/>
    <x v="1720"/>
    <m/>
    <m/>
    <m/>
    <n v="0.308"/>
    <s v="BA"/>
    <x v="4"/>
    <x v="28"/>
  </r>
  <r>
    <s v="C101721"/>
    <n v="679"/>
    <s v="Alto Potencial"/>
    <s v="meta_paid"/>
    <s v="Mídia Paga"/>
    <s v="FGTS"/>
    <x v="1721"/>
    <m/>
    <m/>
    <m/>
    <n v="0.52400000000000002"/>
    <s v="RN"/>
    <x v="4"/>
    <x v="17"/>
  </r>
  <r>
    <s v="C101722"/>
    <n v="442"/>
    <s v="Médio"/>
    <s v="crm_push"/>
    <s v="Mídia Paga"/>
    <s v="FGTS"/>
    <x v="1722"/>
    <m/>
    <m/>
    <m/>
    <n v="0.17"/>
    <s v="AM"/>
    <x v="4"/>
    <x v="28"/>
  </r>
  <r>
    <s v="C101723"/>
    <n v="323"/>
    <s v="Digital First"/>
    <s v="loja"/>
    <s v="Mídia Paga"/>
    <s v="FGTS"/>
    <x v="1723"/>
    <d v="2025-02-23T21:19:58"/>
    <d v="2025-03-09T21:19:58"/>
    <d v="2025-03-30T21:19:58"/>
    <n v="0.157"/>
    <s v="ES"/>
    <x v="0"/>
    <x v="14"/>
  </r>
  <r>
    <s v="C101724"/>
    <n v="838"/>
    <s v="Baixo"/>
    <s v="google_cpc"/>
    <s v="Mídia Paga"/>
    <s v="FGTS"/>
    <x v="1724"/>
    <m/>
    <m/>
    <m/>
    <n v="0.374"/>
    <s v="AM"/>
    <x v="4"/>
    <x v="29"/>
  </r>
  <r>
    <s v="C101725"/>
    <n v="374"/>
    <s v="Médio"/>
    <s v="orgânico"/>
    <s v="Mídia Paga"/>
    <s v="Cartão"/>
    <x v="1725"/>
    <d v="2023-09-13T04:21:30"/>
    <m/>
    <m/>
    <n v="0.16400000000000001"/>
    <s v="PI"/>
    <x v="4"/>
    <x v="23"/>
  </r>
  <r>
    <s v="C101726"/>
    <n v="834"/>
    <s v="Baixo"/>
    <s v="google_cpc"/>
    <s v="Orgânico"/>
    <s v="FGTS"/>
    <x v="1726"/>
    <d v="2025-09-25T02:11:31"/>
    <d v="2025-09-28T02:11:31"/>
    <d v="2025-10-17T02:11:31"/>
    <n v="0.48299999999999998"/>
    <s v="PB"/>
    <x v="1"/>
    <x v="10"/>
  </r>
  <r>
    <s v="C101727"/>
    <n v="340"/>
    <s v="Digital First"/>
    <s v="meta_paid"/>
    <s v="Loja"/>
    <s v="Consignado"/>
    <x v="1727"/>
    <d v="2025-04-15T09:12:35"/>
    <d v="2025-04-19T09:12:35"/>
    <d v="2025-04-20T09:12:35"/>
    <n v="0.29099999999999998"/>
    <s v="DF"/>
    <x v="6"/>
    <x v="20"/>
  </r>
  <r>
    <s v="C101728"/>
    <n v="712"/>
    <s v="Médio"/>
    <s v="meta_paid"/>
    <s v="Orgânico"/>
    <s v="Conta"/>
    <x v="1728"/>
    <d v="2023-07-21T05:07:17"/>
    <d v="2023-08-05T05:07:17"/>
    <d v="2023-08-22T05:07:17"/>
    <n v="0.29399999999999998"/>
    <s v="AL"/>
    <x v="31"/>
    <x v="18"/>
  </r>
  <r>
    <s v="C101729"/>
    <n v="714"/>
    <s v="Baixo"/>
    <s v="orgânico"/>
    <s v="Mídia Paga"/>
    <s v="Empréstimo Pessoal"/>
    <x v="1729"/>
    <d v="2023-09-24T11:57:45"/>
    <d v="2023-10-04T11:57:45"/>
    <d v="2023-10-23T11:57:45"/>
    <n v="0.26900000000000002"/>
    <s v="AL"/>
    <x v="10"/>
    <x v="23"/>
  </r>
  <r>
    <s v="C101730"/>
    <n v="748"/>
    <s v="Médio"/>
    <s v="meta_paid"/>
    <s v="Mídia Paga"/>
    <s v="Consignado"/>
    <x v="1730"/>
    <m/>
    <m/>
    <m/>
    <n v="0.311"/>
    <s v="SP"/>
    <x v="4"/>
    <x v="21"/>
  </r>
  <r>
    <s v="C101731"/>
    <n v="735"/>
    <s v="Digital First"/>
    <s v="crm_push"/>
    <s v="Mídia Paga"/>
    <s v="Cartão"/>
    <x v="1731"/>
    <d v="2025-02-03T14:54:17"/>
    <d v="2025-02-17T14:54:17"/>
    <d v="2025-03-20T14:54:17"/>
    <n v="0.26700000000000002"/>
    <s v="BA"/>
    <x v="32"/>
    <x v="0"/>
  </r>
  <r>
    <s v="C101732"/>
    <n v="538"/>
    <s v="Baixo"/>
    <s v="meta_paid"/>
    <s v="Mídia Paga"/>
    <s v="FGTS"/>
    <x v="1732"/>
    <m/>
    <m/>
    <m/>
    <n v="0.504"/>
    <s v="CE"/>
    <x v="4"/>
    <x v="19"/>
  </r>
  <r>
    <s v="C101733"/>
    <n v="341"/>
    <s v="Baixo"/>
    <s v="meta_paid"/>
    <s v="Orgânico"/>
    <s v="Conta"/>
    <x v="1733"/>
    <d v="2025-08-06T12:03:14"/>
    <m/>
    <m/>
    <n v="0.45300000000000001"/>
    <s v="MG"/>
    <x v="4"/>
    <x v="17"/>
  </r>
  <r>
    <s v="C101734"/>
    <n v="309"/>
    <s v="Pensionista"/>
    <s v="google_cpc"/>
    <s v="Indicação"/>
    <s v="Cartão"/>
    <x v="1734"/>
    <d v="2024-04-19T10:50:38"/>
    <d v="2024-04-20T10:50:38"/>
    <m/>
    <n v="9.6000000000000002E-2"/>
    <s v="PE"/>
    <x v="4"/>
    <x v="33"/>
  </r>
  <r>
    <s v="C101735"/>
    <n v="564"/>
    <s v="Médio"/>
    <s v="orgânico"/>
    <s v="Mídia Paga"/>
    <s v="Cartão"/>
    <x v="1735"/>
    <d v="2024-02-01T05:29:31"/>
    <m/>
    <m/>
    <n v="0.29599999999999999"/>
    <s v="CE"/>
    <x v="4"/>
    <x v="6"/>
  </r>
  <r>
    <s v="C101736"/>
    <n v="744"/>
    <s v="Alto Potencial"/>
    <s v="google_cpc"/>
    <s v="Indicação"/>
    <s v="Cartão"/>
    <x v="1736"/>
    <d v="2024-10-24T06:08:41"/>
    <d v="2024-11-06T06:08:41"/>
    <d v="2024-11-16T06:08:41"/>
    <n v="5.0999999999999997E-2"/>
    <s v="AL"/>
    <x v="39"/>
    <x v="27"/>
  </r>
  <r>
    <s v="C101737"/>
    <n v="438"/>
    <s v="Médio"/>
    <s v="meta_paid"/>
    <s v="Indicação"/>
    <s v="Consignado"/>
    <x v="1737"/>
    <d v="2023-03-12T00:57:49"/>
    <d v="2023-03-17T00:57:49"/>
    <d v="2023-04-08T00:57:49"/>
    <n v="0.193"/>
    <s v="RS"/>
    <x v="0"/>
    <x v="9"/>
  </r>
  <r>
    <s v="C101738"/>
    <n v="495"/>
    <s v="Médio"/>
    <s v="meta_paid"/>
    <s v="Mídia Paga"/>
    <s v="Consignado"/>
    <x v="1738"/>
    <d v="2025-08-17T22:57:14"/>
    <d v="2025-08-19T22:57:14"/>
    <d v="2025-09-14T22:57:14"/>
    <n v="0.307"/>
    <s v="RS"/>
    <x v="48"/>
    <x v="31"/>
  </r>
  <r>
    <s v="C101739"/>
    <n v="373"/>
    <s v="Baixo"/>
    <s v="google_cpc"/>
    <s v="Mídia Paga"/>
    <s v="FGTS"/>
    <x v="1739"/>
    <d v="2023-11-24T01:37:21"/>
    <d v="2023-11-30T01:37:21"/>
    <d v="2023-12-18T01:37:21"/>
    <n v="0.11899999999999999"/>
    <s v="RS"/>
    <x v="29"/>
    <x v="30"/>
  </r>
  <r>
    <s v="C101740"/>
    <n v="524"/>
    <s v="Baixo"/>
    <s v="google_cpc"/>
    <s v="Mídia Paga"/>
    <s v="Cartão"/>
    <x v="1740"/>
    <d v="2023-06-29T18:42:20"/>
    <d v="2023-07-18T18:42:20"/>
    <m/>
    <n v="0.40600000000000003"/>
    <s v="PB"/>
    <x v="4"/>
    <x v="3"/>
  </r>
  <r>
    <s v="C101741"/>
    <n v="401"/>
    <s v="Médio"/>
    <s v="google_cpc"/>
    <s v="CRM"/>
    <s v="Cartão"/>
    <x v="1741"/>
    <d v="2024-06-19T09:30:00"/>
    <d v="2024-06-26T09:30:00"/>
    <d v="2024-06-27T09:30:00"/>
    <n v="0.316"/>
    <s v="RS"/>
    <x v="40"/>
    <x v="15"/>
  </r>
  <r>
    <s v="C101742"/>
    <n v="563"/>
    <s v="Médio"/>
    <s v="meta_paid"/>
    <s v="Mídia Paga"/>
    <s v="Consignado"/>
    <x v="1742"/>
    <d v="2023-02-16T01:33:45"/>
    <d v="2023-03-13T01:33:45"/>
    <m/>
    <n v="0.188"/>
    <s v="RS"/>
    <x v="4"/>
    <x v="26"/>
  </r>
  <r>
    <s v="C101743"/>
    <n v="460"/>
    <s v="Baixo"/>
    <s v="tiktok"/>
    <s v="Mídia Paga"/>
    <s v="Consignado"/>
    <x v="1743"/>
    <d v="2025-04-07T02:04:02"/>
    <d v="2025-04-07T02:04:02"/>
    <d v="2025-05-09T02:04:02"/>
    <n v="9.1999999999999998E-2"/>
    <s v="ES"/>
    <x v="18"/>
    <x v="24"/>
  </r>
  <r>
    <s v="C101744"/>
    <n v="532"/>
    <s v="Médio"/>
    <s v="meta_paid"/>
    <s v="Indicação"/>
    <s v="Cartão"/>
    <x v="1744"/>
    <m/>
    <m/>
    <m/>
    <n v="0.48299999999999998"/>
    <s v="SC"/>
    <x v="4"/>
    <x v="11"/>
  </r>
  <r>
    <s v="C101745"/>
    <n v="790"/>
    <s v="Médio"/>
    <s v="orgânico"/>
    <s v="Mídia Paga"/>
    <s v="FGTS"/>
    <x v="1745"/>
    <m/>
    <m/>
    <m/>
    <n v="0.315"/>
    <s v="MG"/>
    <x v="4"/>
    <x v="32"/>
  </r>
  <r>
    <s v="C101746"/>
    <n v="610"/>
    <s v="Baixo"/>
    <s v="meta_paid"/>
    <s v="Mídia Paga"/>
    <s v="Conta"/>
    <x v="1746"/>
    <m/>
    <m/>
    <m/>
    <n v="0.40799999999999997"/>
    <s v="PE"/>
    <x v="4"/>
    <x v="4"/>
  </r>
  <r>
    <s v="C101747"/>
    <n v="526"/>
    <s v="Médio"/>
    <s v="meta_paid"/>
    <s v="Orgânico"/>
    <s v="Cartão"/>
    <x v="1747"/>
    <d v="2023-05-08T04:14:46"/>
    <d v="2023-05-08T04:14:46"/>
    <m/>
    <n v="0.69699999999999995"/>
    <s v="SE"/>
    <x v="4"/>
    <x v="21"/>
  </r>
  <r>
    <s v="C101748"/>
    <n v="572"/>
    <s v="Pensionista"/>
    <s v="crm_push"/>
    <s v="Loja"/>
    <s v="Consignado"/>
    <x v="1748"/>
    <m/>
    <m/>
    <m/>
    <n v="0.36299999999999999"/>
    <s v="AL"/>
    <x v="4"/>
    <x v="27"/>
  </r>
  <r>
    <s v="C101749"/>
    <n v="616"/>
    <s v="Médio"/>
    <s v="tiktok"/>
    <s v="Mídia Paga"/>
    <s v="Consignado"/>
    <x v="1749"/>
    <m/>
    <m/>
    <m/>
    <n v="0.32900000000000001"/>
    <s v="RS"/>
    <x v="4"/>
    <x v="2"/>
  </r>
  <r>
    <s v="C101750"/>
    <n v="385"/>
    <s v="Baixo"/>
    <s v="indicação"/>
    <s v="Mídia Paga"/>
    <s v="Cartão"/>
    <x v="1750"/>
    <m/>
    <m/>
    <m/>
    <n v="0.123"/>
    <s v="PR"/>
    <x v="4"/>
    <x v="26"/>
  </r>
  <r>
    <s v="C101751"/>
    <n v="590"/>
    <s v="Baixo"/>
    <s v="meta_paid"/>
    <s v="Orgânico"/>
    <s v="Consignado"/>
    <x v="1751"/>
    <d v="2024-05-02T10:12:37"/>
    <d v="2024-05-21T10:12:37"/>
    <m/>
    <n v="4.2000000000000003E-2"/>
    <s v="PR"/>
    <x v="4"/>
    <x v="33"/>
  </r>
  <r>
    <s v="C101752"/>
    <n v="768"/>
    <s v="Alto Potencial"/>
    <s v="crm_push"/>
    <s v="Orgânico"/>
    <s v="Consignado"/>
    <x v="1752"/>
    <m/>
    <m/>
    <m/>
    <n v="0.35899999999999999"/>
    <s v="PR"/>
    <x v="4"/>
    <x v="10"/>
  </r>
  <r>
    <s v="C101753"/>
    <n v="703"/>
    <s v="Alto Potencial"/>
    <s v="orgânico"/>
    <s v="Indicação"/>
    <s v="Consignado"/>
    <x v="1753"/>
    <m/>
    <m/>
    <m/>
    <n v="0.20599999999999999"/>
    <s v="DF"/>
    <x v="4"/>
    <x v="22"/>
  </r>
  <r>
    <s v="C101754"/>
    <n v="726"/>
    <s v="Médio"/>
    <s v="afiliado"/>
    <s v="Mídia Paga"/>
    <s v="Consignado"/>
    <x v="1754"/>
    <d v="2023-11-25T09:46:16"/>
    <d v="2023-12-16T09:46:16"/>
    <d v="2024-01-13T09:46:16"/>
    <n v="0.67400000000000004"/>
    <s v="AM"/>
    <x v="23"/>
    <x v="30"/>
  </r>
  <r>
    <s v="C101755"/>
    <n v="674"/>
    <s v="Médio"/>
    <s v="indicação"/>
    <s v="Orgânico"/>
    <s v="Consignado"/>
    <x v="1755"/>
    <m/>
    <m/>
    <m/>
    <n v="0.28599999999999998"/>
    <s v="PA"/>
    <x v="4"/>
    <x v="31"/>
  </r>
  <r>
    <s v="C101756"/>
    <n v="551"/>
    <s v="Médio"/>
    <s v="google_cpc"/>
    <s v="Mídia Paga"/>
    <s v="Conta"/>
    <x v="1756"/>
    <d v="2024-09-12T15:12:09"/>
    <d v="2024-09-15T15:12:09"/>
    <d v="2024-10-07T15:12:09"/>
    <n v="0.27"/>
    <s v="RN"/>
    <x v="39"/>
    <x v="19"/>
  </r>
  <r>
    <s v="C101757"/>
    <n v="832"/>
    <s v="Baixo"/>
    <s v="google_cpc"/>
    <s v="Indicação"/>
    <s v="Empréstimo Pessoal"/>
    <x v="1757"/>
    <d v="2023-04-27T00:45:48"/>
    <m/>
    <m/>
    <n v="0.52200000000000002"/>
    <s v="SP"/>
    <x v="4"/>
    <x v="28"/>
  </r>
  <r>
    <s v="C101758"/>
    <n v="606"/>
    <s v="Baixo"/>
    <s v="orgânico"/>
    <s v="Mídia Paga"/>
    <s v="Consignado"/>
    <x v="1758"/>
    <d v="2024-04-28T02:39:24"/>
    <d v="2024-05-08T02:39:24"/>
    <d v="2024-05-28T02:39:24"/>
    <n v="5.0999999999999997E-2"/>
    <s v="GO"/>
    <x v="25"/>
    <x v="33"/>
  </r>
  <r>
    <s v="C101759"/>
    <n v="729"/>
    <s v="Baixo"/>
    <s v="meta_paid"/>
    <s v="Mídia Paga"/>
    <s v="Cartão"/>
    <x v="1759"/>
    <m/>
    <m/>
    <m/>
    <n v="0.20799999999999999"/>
    <s v="RJ"/>
    <x v="4"/>
    <x v="19"/>
  </r>
  <r>
    <s v="C101760"/>
    <n v="563"/>
    <s v="Alto Potencial"/>
    <s v="crm_push"/>
    <s v="Mídia Paga"/>
    <s v="Consignado"/>
    <x v="1760"/>
    <d v="2025-03-14T06:08:14"/>
    <m/>
    <m/>
    <n v="0.28299999999999997"/>
    <s v="AM"/>
    <x v="4"/>
    <x v="20"/>
  </r>
  <r>
    <s v="C101761"/>
    <n v="367"/>
    <s v="Baixo"/>
    <s v="google_cpc"/>
    <s v="Mídia Paga"/>
    <s v="Consignado"/>
    <x v="1761"/>
    <d v="2024-02-07T22:02:08"/>
    <d v="2024-02-21T22:02:08"/>
    <m/>
    <n v="6.5000000000000002E-2"/>
    <s v="RN"/>
    <x v="4"/>
    <x v="6"/>
  </r>
  <r>
    <s v="C101762"/>
    <n v="406"/>
    <s v="Médio"/>
    <s v="crm_push"/>
    <s v="Mídia Paga"/>
    <s v="FGTS"/>
    <x v="1762"/>
    <d v="2025-06-24T23:13:52"/>
    <d v="2025-07-02T23:13:52"/>
    <d v="2025-07-03T23:13:52"/>
    <n v="0.105"/>
    <s v="PI"/>
    <x v="64"/>
    <x v="7"/>
  </r>
  <r>
    <s v="C101763"/>
    <n v="699"/>
    <s v="Digital First"/>
    <s v="google_cpc"/>
    <s v="Mídia Paga"/>
    <s v="Empréstimo Pessoal"/>
    <x v="1763"/>
    <d v="2024-03-21T12:20:46"/>
    <d v="2024-04-01T12:20:46"/>
    <m/>
    <n v="0.112"/>
    <s v="MG"/>
    <x v="4"/>
    <x v="4"/>
  </r>
  <r>
    <s v="C101764"/>
    <n v="498"/>
    <s v="Digital First"/>
    <s v="meta_paid"/>
    <s v="Mídia Paga"/>
    <s v="Empréstimo Pessoal"/>
    <x v="1764"/>
    <d v="2024-05-01T01:41:13"/>
    <m/>
    <m/>
    <n v="0.52200000000000002"/>
    <s v="BA"/>
    <x v="4"/>
    <x v="33"/>
  </r>
  <r>
    <s v="C101765"/>
    <n v="491"/>
    <s v="Baixo"/>
    <s v="indicação"/>
    <s v="Mídia Paga"/>
    <s v="Consignado"/>
    <x v="1765"/>
    <m/>
    <m/>
    <m/>
    <n v="0.432"/>
    <s v="PR"/>
    <x v="4"/>
    <x v="21"/>
  </r>
  <r>
    <s v="C101766"/>
    <n v="813"/>
    <s v="Baixo"/>
    <s v="google_cpc"/>
    <s v="Loja"/>
    <s v="Consignado"/>
    <x v="1766"/>
    <m/>
    <m/>
    <m/>
    <n v="7.2999999999999995E-2"/>
    <s v="AM"/>
    <x v="4"/>
    <x v="31"/>
  </r>
  <r>
    <s v="C101767"/>
    <n v="741"/>
    <s v="Alto Potencial"/>
    <s v="meta_paid"/>
    <s v="Mídia Paga"/>
    <s v="Empréstimo Pessoal"/>
    <x v="1767"/>
    <d v="2023-07-15T03:36:04"/>
    <d v="2023-07-25T03:36:04"/>
    <m/>
    <n v="0.16700000000000001"/>
    <s v="PA"/>
    <x v="4"/>
    <x v="18"/>
  </r>
  <r>
    <s v="C101768"/>
    <n v="300"/>
    <s v="Alto Potencial"/>
    <s v="google_cpc"/>
    <s v="Orgânico"/>
    <s v="Consignado"/>
    <x v="1768"/>
    <d v="2023-04-24T14:47:31"/>
    <d v="2023-04-24T14:47:31"/>
    <d v="2023-05-23T14:47:31"/>
    <n v="0.13500000000000001"/>
    <s v="CE"/>
    <x v="2"/>
    <x v="28"/>
  </r>
  <r>
    <s v="C101769"/>
    <n v="657"/>
    <s v="Digital First"/>
    <s v="afiliado"/>
    <s v="Orgânico"/>
    <s v="Conta"/>
    <x v="1769"/>
    <d v="2025-04-12T04:55:55"/>
    <d v="2025-04-19T04:55:55"/>
    <d v="2025-05-26T04:55:55"/>
    <n v="0.189"/>
    <s v="MA"/>
    <x v="30"/>
    <x v="24"/>
  </r>
  <r>
    <s v="C101770"/>
    <n v="414"/>
    <s v="Médio"/>
    <s v="orgânico"/>
    <s v="Mídia Paga"/>
    <s v="Consignado"/>
    <x v="1770"/>
    <m/>
    <m/>
    <m/>
    <n v="0.24199999999999999"/>
    <s v="PR"/>
    <x v="4"/>
    <x v="29"/>
  </r>
  <r>
    <s v="C101771"/>
    <n v="496"/>
    <s v="Médio"/>
    <s v="crm_push"/>
    <s v="Mídia Paga"/>
    <s v="Conta"/>
    <x v="1771"/>
    <d v="2025-08-23T12:03:31"/>
    <d v="2025-09-02T12:03:31"/>
    <m/>
    <n v="0.32600000000000001"/>
    <s v="SE"/>
    <x v="4"/>
    <x v="17"/>
  </r>
  <r>
    <s v="C101772"/>
    <n v="573"/>
    <s v="Digital First"/>
    <s v="tiktok"/>
    <s v="Loja"/>
    <s v="FGTS"/>
    <x v="1772"/>
    <d v="2023-09-21T20:10:35"/>
    <d v="2023-10-01T20:10:35"/>
    <d v="2023-10-07T20:10:35"/>
    <n v="0.224"/>
    <s v="DF"/>
    <x v="41"/>
    <x v="23"/>
  </r>
  <r>
    <s v="C101773"/>
    <n v="459"/>
    <s v="Baixo"/>
    <s v="meta_paid"/>
    <s v="Mídia Paga"/>
    <s v="FGTS"/>
    <x v="1773"/>
    <d v="2024-03-21T09:25:43"/>
    <d v="2024-03-21T09:25:43"/>
    <d v="2024-04-26T09:25:43"/>
    <n v="0.22800000000000001"/>
    <s v="SC"/>
    <x v="28"/>
    <x v="25"/>
  </r>
  <r>
    <s v="C101774"/>
    <n v="472"/>
    <s v="Médio"/>
    <s v="google_cpc"/>
    <s v="Mídia Paga"/>
    <s v="Cartão"/>
    <x v="1774"/>
    <m/>
    <m/>
    <m/>
    <n v="0.42299999999999999"/>
    <s v="AL"/>
    <x v="4"/>
    <x v="19"/>
  </r>
  <r>
    <s v="C101775"/>
    <n v="844"/>
    <s v="Médio"/>
    <s v="meta_paid"/>
    <s v="Mídia Paga"/>
    <s v="Consignado"/>
    <x v="1775"/>
    <m/>
    <m/>
    <m/>
    <n v="0.10100000000000001"/>
    <s v="RN"/>
    <x v="4"/>
    <x v="16"/>
  </r>
  <r>
    <s v="C101776"/>
    <n v="757"/>
    <s v="Alto Potencial"/>
    <s v="tiktok"/>
    <s v="Mídia Paga"/>
    <s v="FGTS"/>
    <x v="1776"/>
    <m/>
    <m/>
    <m/>
    <n v="0.46500000000000002"/>
    <s v="PA"/>
    <x v="4"/>
    <x v="20"/>
  </r>
  <r>
    <s v="C101777"/>
    <n v="732"/>
    <s v="Baixo"/>
    <s v="orgânico"/>
    <s v="Mídia Paga"/>
    <s v="FGTS"/>
    <x v="1777"/>
    <m/>
    <m/>
    <m/>
    <n v="0.22600000000000001"/>
    <s v="PE"/>
    <x v="4"/>
    <x v="9"/>
  </r>
  <r>
    <s v="C101778"/>
    <n v="780"/>
    <s v="Médio"/>
    <s v="google_cpc"/>
    <s v="Indicação"/>
    <s v="Consignado"/>
    <x v="1778"/>
    <d v="2023-11-23T11:56:36"/>
    <d v="2023-12-08T11:56:36"/>
    <m/>
    <n v="0.22700000000000001"/>
    <s v="PE"/>
    <x v="4"/>
    <x v="5"/>
  </r>
  <r>
    <s v="C101779"/>
    <n v="754"/>
    <s v="Pensionista"/>
    <s v="google_cpc"/>
    <s v="Loja"/>
    <s v="Consignado"/>
    <x v="1779"/>
    <d v="2025-10-21T19:32:49"/>
    <m/>
    <m/>
    <n v="0.34699999999999998"/>
    <s v="SC"/>
    <x v="4"/>
    <x v="8"/>
  </r>
  <r>
    <s v="C101780"/>
    <n v="495"/>
    <s v="Baixo"/>
    <s v="google_cpc"/>
    <s v="Loja"/>
    <s v="Consignado"/>
    <x v="1780"/>
    <d v="2025-06-11T18:07:59"/>
    <m/>
    <m/>
    <n v="0.219"/>
    <s v="CE"/>
    <x v="4"/>
    <x v="7"/>
  </r>
  <r>
    <s v="C101781"/>
    <n v="608"/>
    <s v="Alto Potencial"/>
    <s v="meta_paid"/>
    <s v="Mídia Paga"/>
    <s v="Consignado"/>
    <x v="1781"/>
    <d v="2024-09-22T07:57:23"/>
    <d v="2024-10-02T07:57:23"/>
    <d v="2024-11-04T07:57:23"/>
    <n v="0.35299999999999998"/>
    <s v="ES"/>
    <x v="58"/>
    <x v="27"/>
  </r>
  <r>
    <s v="C101782"/>
    <n v="793"/>
    <s v="Médio"/>
    <s v="google_cpc"/>
    <s v="Indicação"/>
    <s v="Empréstimo Pessoal"/>
    <x v="1782"/>
    <d v="2023-07-23T12:38:38"/>
    <m/>
    <m/>
    <n v="0.437"/>
    <s v="MG"/>
    <x v="4"/>
    <x v="18"/>
  </r>
  <r>
    <s v="C101783"/>
    <n v="738"/>
    <s v="Médio"/>
    <s v="google_cpc"/>
    <s v="Orgânico"/>
    <s v="FGTS"/>
    <x v="1783"/>
    <d v="2024-08-17T21:54:43"/>
    <d v="2024-08-19T21:54:43"/>
    <d v="2024-08-25T21:54:43"/>
    <n v="0.27400000000000002"/>
    <s v="SP"/>
    <x v="5"/>
    <x v="19"/>
  </r>
  <r>
    <s v="C101784"/>
    <n v="658"/>
    <s v="Digital First"/>
    <s v="google_cpc"/>
    <s v="Loja"/>
    <s v="FGTS"/>
    <x v="1784"/>
    <d v="2025-02-27T01:31:49"/>
    <d v="2025-03-21T01:31:49"/>
    <m/>
    <n v="0.184"/>
    <s v="MA"/>
    <x v="4"/>
    <x v="14"/>
  </r>
  <r>
    <s v="C101785"/>
    <n v="335"/>
    <s v="Médio"/>
    <s v="afiliado"/>
    <s v="CRM"/>
    <s v="Conta"/>
    <x v="1785"/>
    <m/>
    <m/>
    <m/>
    <n v="0.16700000000000001"/>
    <s v="CE"/>
    <x v="4"/>
    <x v="21"/>
  </r>
  <r>
    <s v="C101786"/>
    <n v="333"/>
    <s v="Digital First"/>
    <s v="google_cpc"/>
    <s v="Mídia Paga"/>
    <s v="Conta"/>
    <x v="1786"/>
    <m/>
    <m/>
    <m/>
    <n v="0.64300000000000002"/>
    <s v="RN"/>
    <x v="4"/>
    <x v="30"/>
  </r>
  <r>
    <s v="C101787"/>
    <n v="387"/>
    <s v="Médio"/>
    <s v="crm_push"/>
    <s v="Loja"/>
    <s v="FGTS"/>
    <x v="1787"/>
    <m/>
    <m/>
    <m/>
    <n v="0.44800000000000001"/>
    <s v="ES"/>
    <x v="4"/>
    <x v="14"/>
  </r>
  <r>
    <s v="C101788"/>
    <n v="315"/>
    <s v="Médio"/>
    <s v="meta_paid"/>
    <s v="CRM"/>
    <s v="Consignado"/>
    <x v="1788"/>
    <m/>
    <m/>
    <m/>
    <n v="0.16"/>
    <s v="RN"/>
    <x v="4"/>
    <x v="25"/>
  </r>
  <r>
    <s v="C101789"/>
    <n v="720"/>
    <s v="Digital First"/>
    <s v="tiktok"/>
    <s v="Indicação"/>
    <s v="Consignado"/>
    <x v="1789"/>
    <d v="2023-11-28T02:38:31"/>
    <d v="2023-12-05T02:38:31"/>
    <d v="2023-12-20T02:38:31"/>
    <n v="0.14699999999999999"/>
    <s v="AM"/>
    <x v="15"/>
    <x v="5"/>
  </r>
  <r>
    <s v="C101790"/>
    <n v="425"/>
    <s v="Alto Potencial"/>
    <s v="google_cpc"/>
    <s v="Mídia Paga"/>
    <s v="Consignado"/>
    <x v="1790"/>
    <m/>
    <m/>
    <m/>
    <n v="0.112"/>
    <s v="AM"/>
    <x v="4"/>
    <x v="13"/>
  </r>
  <r>
    <s v="C101791"/>
    <n v="307"/>
    <s v="Baixo"/>
    <s v="tiktok"/>
    <s v="Indicação"/>
    <s v="Cartão"/>
    <x v="1791"/>
    <d v="2025-05-10T04:00:32"/>
    <d v="2025-05-18T04:00:32"/>
    <d v="2025-05-21T04:00:32"/>
    <n v="2.1000000000000001E-2"/>
    <s v="MA"/>
    <x v="46"/>
    <x v="24"/>
  </r>
  <r>
    <s v="C101792"/>
    <n v="771"/>
    <s v="Alto Potencial"/>
    <s v="meta_paid"/>
    <s v="Mídia Paga"/>
    <s v="Cartão"/>
    <x v="1792"/>
    <m/>
    <m/>
    <m/>
    <n v="0.20899999999999999"/>
    <s v="AL"/>
    <x v="4"/>
    <x v="5"/>
  </r>
  <r>
    <s v="C101793"/>
    <n v="767"/>
    <s v="Baixo"/>
    <s v="google_cpc"/>
    <s v="Mídia Paga"/>
    <s v="Conta"/>
    <x v="1793"/>
    <d v="2023-06-05T07:40:31"/>
    <d v="2023-06-19T07:40:31"/>
    <d v="2023-07-08T07:40:31"/>
    <n v="0.374"/>
    <s v="MA"/>
    <x v="37"/>
    <x v="21"/>
  </r>
  <r>
    <s v="C101794"/>
    <n v="809"/>
    <s v="Digital First"/>
    <s v="loja"/>
    <s v="CRM"/>
    <s v="FGTS"/>
    <x v="1794"/>
    <m/>
    <m/>
    <m/>
    <n v="0.32100000000000001"/>
    <s v="AL"/>
    <x v="4"/>
    <x v="4"/>
  </r>
  <r>
    <s v="C101795"/>
    <n v="701"/>
    <s v="Digital First"/>
    <s v="tiktok"/>
    <s v="Orgânico"/>
    <s v="FGTS"/>
    <x v="1795"/>
    <d v="2024-01-23T20:12:25"/>
    <d v="2024-02-15T20:12:25"/>
    <d v="2024-03-11T20:12:25"/>
    <n v="0.45400000000000001"/>
    <s v="RS"/>
    <x v="56"/>
    <x v="6"/>
  </r>
  <r>
    <s v="C101796"/>
    <n v="475"/>
    <s v="Médio"/>
    <s v="google_cpc"/>
    <s v="Orgânico"/>
    <s v="FGTS"/>
    <x v="1796"/>
    <d v="2025-08-05T05:18:35"/>
    <d v="2025-08-19T05:18:35"/>
    <m/>
    <n v="0.57299999999999995"/>
    <s v="SC"/>
    <x v="4"/>
    <x v="17"/>
  </r>
  <r>
    <s v="C101797"/>
    <n v="666"/>
    <s v="Médio"/>
    <s v="meta_paid"/>
    <s v="CRM"/>
    <s v="Consignado"/>
    <x v="1797"/>
    <m/>
    <m/>
    <m/>
    <n v="3.1E-2"/>
    <s v="PR"/>
    <x v="4"/>
    <x v="21"/>
  </r>
  <r>
    <s v="C101798"/>
    <n v="787"/>
    <s v="Médio"/>
    <s v="meta_paid"/>
    <s v="Mídia Paga"/>
    <s v="Consignado"/>
    <x v="1798"/>
    <d v="2024-09-20T02:31:29"/>
    <m/>
    <m/>
    <n v="0.182"/>
    <s v="RS"/>
    <x v="4"/>
    <x v="27"/>
  </r>
  <r>
    <s v="C101799"/>
    <n v="317"/>
    <s v="Médio"/>
    <s v="orgânico"/>
    <s v="CRM"/>
    <s v="Cartão"/>
    <x v="1799"/>
    <m/>
    <m/>
    <m/>
    <n v="0.222"/>
    <s v="PI"/>
    <x v="4"/>
    <x v="11"/>
  </r>
  <r>
    <s v="C101800"/>
    <n v="355"/>
    <s v="Baixo"/>
    <s v="tiktok"/>
    <s v="Mídia Paga"/>
    <s v="Conta"/>
    <x v="1800"/>
    <m/>
    <m/>
    <m/>
    <n v="0.315"/>
    <s v="CE"/>
    <x v="4"/>
    <x v="15"/>
  </r>
  <r>
    <s v="C101801"/>
    <n v="334"/>
    <s v="Médio"/>
    <s v="google_cpc"/>
    <s v="Orgânico"/>
    <s v="Consignado"/>
    <x v="1801"/>
    <m/>
    <m/>
    <m/>
    <n v="0.38700000000000001"/>
    <s v="DF"/>
    <x v="4"/>
    <x v="5"/>
  </r>
  <r>
    <s v="C101802"/>
    <n v="646"/>
    <s v="Médio"/>
    <s v="google_cpc"/>
    <s v="Mídia Paga"/>
    <s v="Consignado"/>
    <x v="1802"/>
    <m/>
    <m/>
    <m/>
    <n v="0.34699999999999998"/>
    <s v="MG"/>
    <x v="4"/>
    <x v="18"/>
  </r>
  <r>
    <s v="C101803"/>
    <n v="331"/>
    <s v="Baixo"/>
    <s v="meta_paid"/>
    <s v="Mídia Paga"/>
    <s v="Consignado"/>
    <x v="1803"/>
    <m/>
    <m/>
    <m/>
    <n v="0.311"/>
    <s v="SC"/>
    <x v="4"/>
    <x v="6"/>
  </r>
  <r>
    <s v="C101804"/>
    <n v="432"/>
    <s v="Baixo"/>
    <s v="meta_paid"/>
    <s v="Indicação"/>
    <s v="Conta"/>
    <x v="1804"/>
    <d v="2025-01-09T13:47:35"/>
    <d v="2025-01-24T13:47:35"/>
    <d v="2025-01-28T13:47:35"/>
    <n v="6.6000000000000003E-2"/>
    <s v="MG"/>
    <x v="49"/>
    <x v="0"/>
  </r>
  <r>
    <s v="C101805"/>
    <n v="498"/>
    <s v="Pensionista"/>
    <s v="tiktok"/>
    <s v="Mídia Paga"/>
    <s v="Conta"/>
    <x v="1805"/>
    <m/>
    <m/>
    <m/>
    <n v="0.29199999999999998"/>
    <s v="PR"/>
    <x v="4"/>
    <x v="24"/>
  </r>
  <r>
    <s v="C101806"/>
    <n v="555"/>
    <s v="Médio"/>
    <s v="orgânico"/>
    <s v="CRM"/>
    <s v="FGTS"/>
    <x v="1806"/>
    <m/>
    <m/>
    <m/>
    <n v="0.24399999999999999"/>
    <s v="PI"/>
    <x v="4"/>
    <x v="14"/>
  </r>
  <r>
    <s v="C101807"/>
    <n v="641"/>
    <s v="Médio"/>
    <s v="orgânico"/>
    <s v="Mídia Paga"/>
    <s v="Empréstimo Pessoal"/>
    <x v="1807"/>
    <m/>
    <m/>
    <m/>
    <n v="0.65900000000000003"/>
    <s v="PB"/>
    <x v="4"/>
    <x v="5"/>
  </r>
  <r>
    <s v="C101808"/>
    <n v="530"/>
    <s v="Médio"/>
    <s v="meta_paid"/>
    <s v="Mídia Paga"/>
    <s v="Cartão"/>
    <x v="1808"/>
    <d v="2023-03-23T03:17:58"/>
    <m/>
    <m/>
    <n v="0.42299999999999999"/>
    <s v="PE"/>
    <x v="4"/>
    <x v="32"/>
  </r>
  <r>
    <s v="C101809"/>
    <n v="600"/>
    <s v="Médio"/>
    <s v="afiliado"/>
    <s v="CRM"/>
    <s v="Cartão"/>
    <x v="1809"/>
    <m/>
    <m/>
    <m/>
    <n v="5.8999999999999997E-2"/>
    <s v="PI"/>
    <x v="4"/>
    <x v="11"/>
  </r>
  <r>
    <s v="C101810"/>
    <n v="846"/>
    <s v="Médio"/>
    <s v="google_cpc"/>
    <s v="Mídia Paga"/>
    <s v="Consignado"/>
    <x v="1810"/>
    <m/>
    <m/>
    <m/>
    <n v="0.441"/>
    <s v="PI"/>
    <x v="4"/>
    <x v="20"/>
  </r>
  <r>
    <s v="C101811"/>
    <n v="325"/>
    <s v="Pensionista"/>
    <s v="tiktok"/>
    <s v="CRM"/>
    <s v="FGTS"/>
    <x v="1811"/>
    <m/>
    <m/>
    <m/>
    <n v="0.35099999999999998"/>
    <s v="PB"/>
    <x v="4"/>
    <x v="9"/>
  </r>
  <r>
    <s v="C101812"/>
    <n v="834"/>
    <s v="Alto Potencial"/>
    <s v="loja"/>
    <s v="Loja"/>
    <s v="FGTS"/>
    <x v="1812"/>
    <d v="2024-03-01T07:33:21"/>
    <d v="2024-03-03T07:33:21"/>
    <d v="2024-03-27T07:33:21"/>
    <n v="0.315"/>
    <s v="PE"/>
    <x v="39"/>
    <x v="4"/>
  </r>
  <r>
    <s v="C101813"/>
    <n v="773"/>
    <s v="Médio"/>
    <s v="tiktok"/>
    <s v="Loja"/>
    <s v="FGTS"/>
    <x v="1813"/>
    <d v="2024-12-09T16:30:26"/>
    <m/>
    <m/>
    <n v="0.255"/>
    <s v="GO"/>
    <x v="4"/>
    <x v="13"/>
  </r>
  <r>
    <s v="C101814"/>
    <n v="686"/>
    <s v="Alto Potencial"/>
    <s v="meta_paid"/>
    <s v="Loja"/>
    <s v="Cartão"/>
    <x v="1814"/>
    <d v="2023-02-12T04:36:52"/>
    <m/>
    <m/>
    <n v="0.37"/>
    <s v="CE"/>
    <x v="4"/>
    <x v="26"/>
  </r>
  <r>
    <s v="C101815"/>
    <n v="584"/>
    <s v="Médio"/>
    <s v="google_cpc"/>
    <s v="CRM"/>
    <s v="Consignado"/>
    <x v="1815"/>
    <m/>
    <m/>
    <m/>
    <n v="7.3999999999999996E-2"/>
    <s v="PB"/>
    <x v="4"/>
    <x v="25"/>
  </r>
  <r>
    <s v="C101816"/>
    <n v="749"/>
    <s v="Alto Potencial"/>
    <s v="crm_push"/>
    <s v="CRM"/>
    <s v="Cartão"/>
    <x v="1816"/>
    <m/>
    <m/>
    <m/>
    <n v="6.2E-2"/>
    <s v="PA"/>
    <x v="4"/>
    <x v="27"/>
  </r>
  <r>
    <s v="C101817"/>
    <n v="619"/>
    <s v="Médio"/>
    <s v="meta_paid"/>
    <s v="CRM"/>
    <s v="FGTS"/>
    <x v="1817"/>
    <d v="2023-09-26T18:15:39"/>
    <m/>
    <m/>
    <n v="7.4999999999999997E-2"/>
    <s v="GO"/>
    <x v="4"/>
    <x v="2"/>
  </r>
  <r>
    <s v="C101818"/>
    <n v="455"/>
    <s v="Médio"/>
    <s v="orgânico"/>
    <s v="Orgânico"/>
    <s v="Consignado"/>
    <x v="1818"/>
    <d v="2023-10-21T23:33:11"/>
    <m/>
    <m/>
    <n v="0.129"/>
    <s v="BA"/>
    <x v="4"/>
    <x v="30"/>
  </r>
  <r>
    <s v="C101819"/>
    <n v="770"/>
    <s v="Médio"/>
    <s v="google_cpc"/>
    <s v="CRM"/>
    <s v="FGTS"/>
    <x v="1819"/>
    <d v="2023-03-16T05:48:28"/>
    <d v="2023-03-26T05:48:28"/>
    <d v="2023-04-22T05:48:28"/>
    <n v="0.42499999999999999"/>
    <s v="GO"/>
    <x v="33"/>
    <x v="9"/>
  </r>
  <r>
    <s v="C101820"/>
    <n v="719"/>
    <s v="Médio"/>
    <s v="google_cpc"/>
    <s v="Mídia Paga"/>
    <s v="Consignado"/>
    <x v="1820"/>
    <d v="2025-07-20T14:20:06"/>
    <d v="2025-07-26T14:20:06"/>
    <m/>
    <n v="0.379"/>
    <s v="SE"/>
    <x v="4"/>
    <x v="7"/>
  </r>
  <r>
    <s v="C101821"/>
    <n v="412"/>
    <s v="Baixo"/>
    <s v="meta_paid"/>
    <s v="Mídia Paga"/>
    <s v="Consignado"/>
    <x v="1821"/>
    <m/>
    <m/>
    <m/>
    <n v="0.24099999999999999"/>
    <s v="MA"/>
    <x v="4"/>
    <x v="20"/>
  </r>
  <r>
    <s v="C101822"/>
    <n v="721"/>
    <s v="Médio"/>
    <s v="meta_paid"/>
    <s v="Mídia Paga"/>
    <s v="Cartão"/>
    <x v="1822"/>
    <m/>
    <m/>
    <m/>
    <n v="0.56799999999999995"/>
    <s v="PI"/>
    <x v="4"/>
    <x v="20"/>
  </r>
  <r>
    <s v="C101823"/>
    <n v="584"/>
    <s v="Alto Potencial"/>
    <s v="afiliado"/>
    <s v="Mídia Paga"/>
    <s v="Conta"/>
    <x v="1823"/>
    <d v="2025-05-25T00:15:06"/>
    <d v="2025-06-08T00:15:06"/>
    <d v="2025-07-05T00:15:06"/>
    <n v="0.316"/>
    <s v="DF"/>
    <x v="21"/>
    <x v="29"/>
  </r>
  <r>
    <s v="C101824"/>
    <n v="353"/>
    <s v="Digital First"/>
    <s v="afiliado"/>
    <s v="Mídia Paga"/>
    <s v="Consignado"/>
    <x v="1824"/>
    <d v="2024-04-03T23:02:33"/>
    <m/>
    <m/>
    <n v="0.27400000000000002"/>
    <s v="SE"/>
    <x v="4"/>
    <x v="25"/>
  </r>
  <r>
    <s v="C101825"/>
    <n v="624"/>
    <s v="Médio"/>
    <s v="tiktok"/>
    <s v="Orgânico"/>
    <s v="Empréstimo Pessoal"/>
    <x v="1825"/>
    <d v="2024-07-03T15:37:38"/>
    <m/>
    <m/>
    <n v="0.219"/>
    <s v="PA"/>
    <x v="4"/>
    <x v="15"/>
  </r>
  <r>
    <s v="C101826"/>
    <n v="757"/>
    <s v="Baixo"/>
    <s v="google_cpc"/>
    <s v="Mídia Paga"/>
    <s v="Consignado"/>
    <x v="1826"/>
    <m/>
    <m/>
    <m/>
    <n v="0.14699999999999999"/>
    <s v="MA"/>
    <x v="4"/>
    <x v="23"/>
  </r>
  <r>
    <s v="C101827"/>
    <n v="564"/>
    <s v="Digital First"/>
    <s v="google_cpc"/>
    <s v="CRM"/>
    <s v="Consignado"/>
    <x v="1827"/>
    <d v="2024-11-20T11:33:33"/>
    <d v="2024-12-05T11:33:33"/>
    <d v="2024-12-30T11:33:33"/>
    <n v="0.46"/>
    <s v="BA"/>
    <x v="33"/>
    <x v="16"/>
  </r>
  <r>
    <s v="C101828"/>
    <n v="681"/>
    <s v="Médio"/>
    <s v="tiktok"/>
    <s v="Orgânico"/>
    <s v="Consignado"/>
    <x v="1828"/>
    <d v="2025-07-26T03:21:51"/>
    <d v="2025-08-16T03:21:51"/>
    <m/>
    <n v="0.111"/>
    <s v="RN"/>
    <x v="4"/>
    <x v="17"/>
  </r>
  <r>
    <s v="C101829"/>
    <n v="512"/>
    <s v="Digital First"/>
    <s v="google_cpc"/>
    <s v="Mídia Paga"/>
    <s v="Consignado"/>
    <x v="1829"/>
    <d v="2025-09-26T23:14:17"/>
    <d v="2025-09-26T23:14:17"/>
    <m/>
    <n v="0.23799999999999999"/>
    <s v="SP"/>
    <x v="4"/>
    <x v="10"/>
  </r>
  <r>
    <s v="C101830"/>
    <n v="632"/>
    <s v="Digital First"/>
    <s v="orgânico"/>
    <s v="Mídia Paga"/>
    <s v="Consignado"/>
    <x v="1830"/>
    <m/>
    <m/>
    <m/>
    <n v="0.224"/>
    <s v="PI"/>
    <x v="4"/>
    <x v="22"/>
  </r>
  <r>
    <s v="C101831"/>
    <n v="309"/>
    <s v="Médio"/>
    <s v="google_cpc"/>
    <s v="Mídia Paga"/>
    <s v="Cartão"/>
    <x v="1831"/>
    <m/>
    <m/>
    <m/>
    <n v="0.34799999999999998"/>
    <s v="RS"/>
    <x v="4"/>
    <x v="1"/>
  </r>
  <r>
    <s v="C101832"/>
    <n v="657"/>
    <s v="Digital First"/>
    <s v="orgânico"/>
    <s v="CRM"/>
    <s v="Empréstimo Pessoal"/>
    <x v="1832"/>
    <m/>
    <m/>
    <m/>
    <n v="0.29299999999999998"/>
    <s v="AL"/>
    <x v="4"/>
    <x v="20"/>
  </r>
  <r>
    <s v="C101833"/>
    <n v="502"/>
    <s v="Alto Potencial"/>
    <s v="crm_push"/>
    <s v="Orgânico"/>
    <s v="Cartão"/>
    <x v="1833"/>
    <d v="2025-11-10T19:32:56"/>
    <d v="2025-11-15T19:32:56"/>
    <d v="2025-11-20T19:32:56"/>
    <n v="0.54"/>
    <s v="RN"/>
    <x v="64"/>
    <x v="8"/>
  </r>
  <r>
    <s v="C101834"/>
    <n v="357"/>
    <s v="Médio"/>
    <s v="meta_paid"/>
    <s v="CRM"/>
    <s v="Conta"/>
    <x v="1834"/>
    <d v="2024-08-31T05:37:08"/>
    <d v="2024-09-19T05:37:08"/>
    <d v="2024-10-07T05:37:08"/>
    <n v="0.253"/>
    <s v="GO"/>
    <x v="43"/>
    <x v="19"/>
  </r>
  <r>
    <s v="C101835"/>
    <n v="793"/>
    <s v="Baixo"/>
    <s v="crm_push"/>
    <s v="Mídia Paga"/>
    <s v="Conta"/>
    <x v="1835"/>
    <d v="2024-07-10T22:57:15"/>
    <d v="2024-07-10T22:57:15"/>
    <d v="2024-08-03T22:57:15"/>
    <n v="9.1999999999999998E-2"/>
    <s v="CE"/>
    <x v="8"/>
    <x v="22"/>
  </r>
  <r>
    <s v="C101836"/>
    <n v="809"/>
    <s v="Digital First"/>
    <s v="crm_push"/>
    <s v="CRM"/>
    <s v="FGTS"/>
    <x v="1836"/>
    <m/>
    <m/>
    <m/>
    <n v="0.128"/>
    <s v="BA"/>
    <x v="4"/>
    <x v="31"/>
  </r>
  <r>
    <s v="C101837"/>
    <n v="522"/>
    <s v="Baixo"/>
    <s v="orgânico"/>
    <s v="Orgânico"/>
    <s v="FGTS"/>
    <x v="1837"/>
    <d v="2023-05-07T15:46:00"/>
    <m/>
    <m/>
    <n v="0.80300000000000005"/>
    <s v="SE"/>
    <x v="4"/>
    <x v="21"/>
  </r>
  <r>
    <s v="C101838"/>
    <n v="668"/>
    <s v="Alto Potencial"/>
    <s v="meta_paid"/>
    <s v="Mídia Paga"/>
    <s v="Conta"/>
    <x v="1838"/>
    <d v="2024-07-19T11:15:11"/>
    <d v="2024-08-03T11:15:11"/>
    <d v="2024-09-09T11:15:11"/>
    <n v="8.3000000000000004E-2"/>
    <s v="PI"/>
    <x v="50"/>
    <x v="15"/>
  </r>
  <r>
    <s v="C101839"/>
    <n v="717"/>
    <s v="Baixo"/>
    <s v="meta_paid"/>
    <s v="Orgânico"/>
    <s v="Empréstimo Pessoal"/>
    <x v="1839"/>
    <m/>
    <m/>
    <m/>
    <n v="0.14000000000000001"/>
    <s v="MG"/>
    <x v="4"/>
    <x v="14"/>
  </r>
  <r>
    <s v="C101840"/>
    <n v="846"/>
    <s v="Baixo"/>
    <s v="afiliado"/>
    <s v="Orgânico"/>
    <s v="Consignado"/>
    <x v="1840"/>
    <m/>
    <m/>
    <m/>
    <n v="0.30299999999999999"/>
    <s v="AL"/>
    <x v="4"/>
    <x v="22"/>
  </r>
  <r>
    <s v="C101841"/>
    <n v="402"/>
    <s v="Médio"/>
    <s v="tiktok"/>
    <s v="Mídia Paga"/>
    <s v="Consignado"/>
    <x v="1841"/>
    <d v="2023-08-27T16:00:27"/>
    <d v="2023-09-13T16:00:27"/>
    <m/>
    <n v="0.443"/>
    <s v="MG"/>
    <x v="4"/>
    <x v="23"/>
  </r>
  <r>
    <s v="C101842"/>
    <n v="460"/>
    <s v="Pensionista"/>
    <s v="crm_push"/>
    <s v="CRM"/>
    <s v="Consignado"/>
    <x v="1842"/>
    <d v="2023-10-19T12:00:56"/>
    <d v="2023-10-28T12:00:56"/>
    <d v="2023-11-17T12:00:56"/>
    <n v="0.40699999999999997"/>
    <s v="PE"/>
    <x v="30"/>
    <x v="2"/>
  </r>
  <r>
    <s v="C101843"/>
    <n v="499"/>
    <s v="Médio"/>
    <s v="tiktok"/>
    <s v="Mídia Paga"/>
    <s v="FGTS"/>
    <x v="1843"/>
    <d v="2024-08-11T23:48:58"/>
    <d v="2024-08-11T23:48:58"/>
    <d v="2024-09-05T23:48:58"/>
    <n v="0.65400000000000003"/>
    <s v="RS"/>
    <x v="6"/>
    <x v="19"/>
  </r>
  <r>
    <s v="C101844"/>
    <n v="459"/>
    <s v="Médio"/>
    <s v="google_cpc"/>
    <s v="Mídia Paga"/>
    <s v="Conta"/>
    <x v="1844"/>
    <m/>
    <m/>
    <m/>
    <n v="0.309"/>
    <s v="SP"/>
    <x v="4"/>
    <x v="29"/>
  </r>
  <r>
    <s v="C101845"/>
    <n v="435"/>
    <s v="Alto Potencial"/>
    <s v="indicação"/>
    <s v="Mídia Paga"/>
    <s v="FGTS"/>
    <x v="1845"/>
    <m/>
    <m/>
    <m/>
    <n v="7.2999999999999995E-2"/>
    <s v="AL"/>
    <x v="4"/>
    <x v="1"/>
  </r>
  <r>
    <s v="C101846"/>
    <n v="697"/>
    <s v="Médio"/>
    <s v="google_cpc"/>
    <s v="Mídia Paga"/>
    <s v="Consignado"/>
    <x v="1846"/>
    <d v="2024-01-23T12:53:56"/>
    <d v="2024-02-01T12:53:56"/>
    <m/>
    <n v="0.40600000000000003"/>
    <s v="PA"/>
    <x v="4"/>
    <x v="6"/>
  </r>
  <r>
    <s v="C101847"/>
    <n v="691"/>
    <s v="Baixo"/>
    <s v="loja"/>
    <s v="Mídia Paga"/>
    <s v="FGTS"/>
    <x v="1847"/>
    <d v="2023-05-14T10:34:51"/>
    <d v="2023-06-03T10:34:51"/>
    <d v="2023-06-11T10:34:51"/>
    <n v="0.26900000000000002"/>
    <s v="SC"/>
    <x v="29"/>
    <x v="28"/>
  </r>
  <r>
    <s v="C101848"/>
    <n v="405"/>
    <s v="Médio"/>
    <s v="google_cpc"/>
    <s v="Orgânico"/>
    <s v="Conta"/>
    <x v="1848"/>
    <m/>
    <m/>
    <m/>
    <n v="0.35299999999999998"/>
    <s v="CE"/>
    <x v="4"/>
    <x v="30"/>
  </r>
  <r>
    <s v="C101849"/>
    <n v="353"/>
    <s v="Baixo"/>
    <s v="meta_paid"/>
    <s v="Indicação"/>
    <s v="FGTS"/>
    <x v="1849"/>
    <m/>
    <m/>
    <m/>
    <n v="0.32"/>
    <s v="PA"/>
    <x v="4"/>
    <x v="26"/>
  </r>
  <r>
    <s v="C101850"/>
    <n v="576"/>
    <s v="Médio"/>
    <s v="meta_paid"/>
    <s v="Orgânico"/>
    <s v="Cartão"/>
    <x v="1850"/>
    <d v="2023-02-02T21:36:48"/>
    <d v="2023-02-22T21:36:48"/>
    <m/>
    <n v="0.35699999999999998"/>
    <s v="PB"/>
    <x v="4"/>
    <x v="26"/>
  </r>
  <r>
    <s v="C101851"/>
    <n v="410"/>
    <s v="Médio"/>
    <s v="loja"/>
    <s v="Mídia Paga"/>
    <s v="FGTS"/>
    <x v="1851"/>
    <d v="2025-07-05T02:20:39"/>
    <d v="2025-07-16T02:20:39"/>
    <d v="2025-07-22T02:20:39"/>
    <n v="0.38600000000000001"/>
    <s v="PB"/>
    <x v="22"/>
    <x v="7"/>
  </r>
  <r>
    <s v="C101852"/>
    <n v="523"/>
    <s v="Baixo"/>
    <s v="afiliado"/>
    <s v="Indicação"/>
    <s v="Consignado"/>
    <x v="1852"/>
    <d v="2024-03-25T20:42:31"/>
    <d v="2024-03-28T20:42:31"/>
    <m/>
    <n v="0.19800000000000001"/>
    <s v="PR"/>
    <x v="4"/>
    <x v="25"/>
  </r>
  <r>
    <s v="C101853"/>
    <n v="374"/>
    <s v="Médio"/>
    <s v="crm_push"/>
    <s v="Mídia Paga"/>
    <s v="Consignado"/>
    <x v="1853"/>
    <d v="2025-10-19T09:05:50"/>
    <d v="2025-11-10T09:05:50"/>
    <d v="2025-11-14T09:05:50"/>
    <n v="0.46100000000000002"/>
    <s v="SC"/>
    <x v="25"/>
    <x v="8"/>
  </r>
  <r>
    <s v="C101854"/>
    <n v="805"/>
    <s v="Baixo"/>
    <s v="meta_paid"/>
    <s v="Mídia Paga"/>
    <s v="Consignado"/>
    <x v="1854"/>
    <m/>
    <m/>
    <m/>
    <n v="0.34"/>
    <s v="SP"/>
    <x v="4"/>
    <x v="7"/>
  </r>
  <r>
    <s v="C101855"/>
    <n v="313"/>
    <s v="Baixo"/>
    <s v="google_cpc"/>
    <s v="CRM"/>
    <s v="Consignado"/>
    <x v="1855"/>
    <m/>
    <m/>
    <m/>
    <n v="0.182"/>
    <s v="DF"/>
    <x v="4"/>
    <x v="25"/>
  </r>
  <r>
    <s v="C101856"/>
    <n v="781"/>
    <s v="Baixo"/>
    <s v="orgânico"/>
    <s v="CRM"/>
    <s v="FGTS"/>
    <x v="1856"/>
    <m/>
    <m/>
    <m/>
    <n v="0.47799999999999998"/>
    <s v="CE"/>
    <x v="4"/>
    <x v="7"/>
  </r>
  <r>
    <s v="C101857"/>
    <n v="488"/>
    <s v="Médio"/>
    <s v="meta_paid"/>
    <s v="Mídia Paga"/>
    <s v="Conta"/>
    <x v="1857"/>
    <d v="2023-05-29T00:53:39"/>
    <d v="2023-06-13T00:53:39"/>
    <d v="2023-06-27T00:53:39"/>
    <n v="7.9000000000000001E-2"/>
    <s v="SP"/>
    <x v="25"/>
    <x v="21"/>
  </r>
  <r>
    <s v="C101858"/>
    <n v="663"/>
    <s v="Digital First"/>
    <s v="crm_push"/>
    <s v="Orgânico"/>
    <s v="Consignado"/>
    <x v="1858"/>
    <m/>
    <m/>
    <m/>
    <n v="0.52100000000000002"/>
    <s v="AL"/>
    <x v="4"/>
    <x v="10"/>
  </r>
  <r>
    <s v="C101859"/>
    <n v="538"/>
    <s v="Pensionista"/>
    <s v="crm_push"/>
    <s v="Mídia Paga"/>
    <s v="Cartão"/>
    <x v="1859"/>
    <d v="2025-07-01T22:48:45"/>
    <m/>
    <m/>
    <n v="0.379"/>
    <s v="GO"/>
    <x v="4"/>
    <x v="7"/>
  </r>
  <r>
    <s v="C101860"/>
    <n v="700"/>
    <s v="Médio"/>
    <s v="meta_paid"/>
    <s v="CRM"/>
    <s v="Consignado"/>
    <x v="1860"/>
    <d v="2024-09-24T10:59:48"/>
    <d v="2024-09-27T10:59:48"/>
    <d v="2024-11-10T10:59:48"/>
    <n v="0.17100000000000001"/>
    <s v="AM"/>
    <x v="51"/>
    <x v="27"/>
  </r>
  <r>
    <s v="C101861"/>
    <n v="603"/>
    <s v="Baixo"/>
    <s v="orgânico"/>
    <s v="CRM"/>
    <s v="Consignado"/>
    <x v="1861"/>
    <d v="2025-11-09T10:02:01"/>
    <d v="2025-11-21T10:02:01"/>
    <m/>
    <n v="0.65300000000000002"/>
    <s v="RS"/>
    <x v="4"/>
    <x v="8"/>
  </r>
  <r>
    <s v="C101862"/>
    <n v="390"/>
    <s v="Alto Potencial"/>
    <s v="crm_push"/>
    <s v="Loja"/>
    <s v="Consignado"/>
    <x v="1862"/>
    <d v="2024-02-11T07:58:20"/>
    <d v="2024-02-23T07:58:20"/>
    <m/>
    <n v="0.47799999999999998"/>
    <s v="PE"/>
    <x v="4"/>
    <x v="4"/>
  </r>
  <r>
    <s v="C101863"/>
    <n v="691"/>
    <s v="Alto Potencial"/>
    <s v="loja"/>
    <s v="Indicação"/>
    <s v="Empréstimo Pessoal"/>
    <x v="1863"/>
    <m/>
    <m/>
    <m/>
    <n v="0.54600000000000004"/>
    <s v="AM"/>
    <x v="4"/>
    <x v="0"/>
  </r>
  <r>
    <s v="C101864"/>
    <n v="483"/>
    <s v="Médio"/>
    <s v="tiktok"/>
    <s v="Orgânico"/>
    <s v="FGTS"/>
    <x v="1864"/>
    <d v="2023-11-21T20:01:38"/>
    <d v="2023-11-26T20:01:38"/>
    <m/>
    <n v="0.34399999999999997"/>
    <s v="PB"/>
    <x v="4"/>
    <x v="30"/>
  </r>
  <r>
    <s v="C101865"/>
    <n v="316"/>
    <s v="Pensionista"/>
    <s v="crm_push"/>
    <s v="Mídia Paga"/>
    <s v="FGTS"/>
    <x v="1865"/>
    <d v="2025-01-09T16:37:25"/>
    <d v="2025-01-21T16:37:25"/>
    <d v="2025-02-05T16:37:25"/>
    <n v="0.105"/>
    <s v="SC"/>
    <x v="26"/>
    <x v="13"/>
  </r>
  <r>
    <s v="C101866"/>
    <n v="311"/>
    <s v="Baixo"/>
    <s v="meta_paid"/>
    <s v="Orgânico"/>
    <s v="Consignado"/>
    <x v="1866"/>
    <d v="2023-07-10T17:54:12"/>
    <d v="2023-07-27T17:54:12"/>
    <m/>
    <n v="0.13"/>
    <s v="PE"/>
    <x v="4"/>
    <x v="18"/>
  </r>
  <r>
    <s v="C101867"/>
    <n v="465"/>
    <s v="Médio"/>
    <s v="google_cpc"/>
    <s v="Mídia Paga"/>
    <s v="Conta"/>
    <x v="1867"/>
    <d v="2024-04-29T04:16:32"/>
    <d v="2024-05-06T04:16:32"/>
    <m/>
    <n v="0.10100000000000001"/>
    <s v="AL"/>
    <x v="4"/>
    <x v="33"/>
  </r>
  <r>
    <s v="C101868"/>
    <n v="445"/>
    <s v="Médio"/>
    <s v="google_cpc"/>
    <s v="Indicação"/>
    <s v="Conta"/>
    <x v="1868"/>
    <d v="2023-12-28T15:27:44"/>
    <d v="2024-01-15T15:27:44"/>
    <d v="2024-02-08T15:27:44"/>
    <n v="0.58699999999999997"/>
    <s v="CE"/>
    <x v="22"/>
    <x v="11"/>
  </r>
  <r>
    <s v="C101869"/>
    <n v="581"/>
    <s v="Digital First"/>
    <s v="google_cpc"/>
    <s v="Loja"/>
    <s v="FGTS"/>
    <x v="1869"/>
    <d v="2024-06-26T03:38:53"/>
    <d v="2024-06-26T03:38:53"/>
    <d v="2024-07-22T03:38:53"/>
    <n v="0.107"/>
    <s v="DF"/>
    <x v="58"/>
    <x v="12"/>
  </r>
  <r>
    <s v="C101870"/>
    <n v="848"/>
    <s v="Médio"/>
    <s v="google_cpc"/>
    <s v="Mídia Paga"/>
    <s v="Conta"/>
    <x v="1870"/>
    <m/>
    <m/>
    <m/>
    <n v="0.23200000000000001"/>
    <s v="RN"/>
    <x v="4"/>
    <x v="9"/>
  </r>
  <r>
    <s v="C101871"/>
    <n v="468"/>
    <s v="Médio"/>
    <s v="google_cpc"/>
    <s v="Orgânico"/>
    <s v="FGTS"/>
    <x v="1871"/>
    <d v="2025-06-07T19:49:08"/>
    <d v="2025-07-02T19:49:08"/>
    <d v="2025-07-08T19:49:08"/>
    <n v="0.158"/>
    <s v="PA"/>
    <x v="25"/>
    <x v="7"/>
  </r>
  <r>
    <s v="C101872"/>
    <n v="469"/>
    <s v="Digital First"/>
    <s v="afiliado"/>
    <s v="Mídia Paga"/>
    <s v="Consignado"/>
    <x v="1872"/>
    <d v="2024-07-10T02:58:57"/>
    <d v="2024-07-20T02:58:57"/>
    <m/>
    <n v="0.57999999999999996"/>
    <s v="RJ"/>
    <x v="4"/>
    <x v="22"/>
  </r>
  <r>
    <s v="C101873"/>
    <n v="645"/>
    <s v="Baixo"/>
    <s v="tiktok"/>
    <s v="Mídia Paga"/>
    <s v="Conta"/>
    <x v="1873"/>
    <d v="2023-10-01T13:37:46"/>
    <m/>
    <m/>
    <n v="0.57599999999999996"/>
    <s v="MA"/>
    <x v="4"/>
    <x v="2"/>
  </r>
  <r>
    <s v="C101874"/>
    <n v="798"/>
    <s v="Médio"/>
    <s v="meta_paid"/>
    <s v="Orgânico"/>
    <s v="Empréstimo Pessoal"/>
    <x v="1874"/>
    <m/>
    <m/>
    <m/>
    <n v="4.5999999999999999E-2"/>
    <s v="AL"/>
    <x v="4"/>
    <x v="29"/>
  </r>
  <r>
    <s v="C101875"/>
    <n v="759"/>
    <s v="Médio"/>
    <s v="meta_paid"/>
    <s v="Mídia Paga"/>
    <s v="Conta"/>
    <x v="1875"/>
    <d v="2024-12-28T10:37:21"/>
    <d v="2025-01-14T10:37:21"/>
    <m/>
    <n v="0.47199999999999998"/>
    <s v="RS"/>
    <x v="4"/>
    <x v="13"/>
  </r>
  <r>
    <s v="C101876"/>
    <n v="596"/>
    <s v="Digital First"/>
    <s v="meta_paid"/>
    <s v="Indicação"/>
    <s v="Consignado"/>
    <x v="1876"/>
    <d v="2024-06-29T10:52:08"/>
    <d v="2024-07-10T10:52:08"/>
    <d v="2024-07-24T10:52:08"/>
    <n v="5.7000000000000002E-2"/>
    <s v="SP"/>
    <x v="0"/>
    <x v="15"/>
  </r>
  <r>
    <s v="C101877"/>
    <n v="441"/>
    <s v="Digital First"/>
    <s v="google_cpc"/>
    <s v="Mídia Paga"/>
    <s v="Consignado"/>
    <x v="1877"/>
    <d v="2024-12-31T21:44:17"/>
    <d v="2025-01-04T21:44:17"/>
    <m/>
    <n v="0.33100000000000002"/>
    <s v="PB"/>
    <x v="4"/>
    <x v="13"/>
  </r>
  <r>
    <s v="C101878"/>
    <n v="352"/>
    <s v="Alto Potencial"/>
    <s v="meta_paid"/>
    <s v="Loja"/>
    <s v="Empréstimo Pessoal"/>
    <x v="1878"/>
    <d v="2023-08-18T03:03:56"/>
    <d v="2023-08-27T03:03:56"/>
    <m/>
    <n v="0.47"/>
    <s v="ES"/>
    <x v="4"/>
    <x v="23"/>
  </r>
  <r>
    <s v="C101879"/>
    <n v="417"/>
    <s v="Médio"/>
    <s v="afiliado"/>
    <s v="Orgânico"/>
    <s v="Consignado"/>
    <x v="1879"/>
    <d v="2025-05-26T12:12:22"/>
    <d v="2025-05-26T12:12:22"/>
    <m/>
    <n v="0.14799999999999999"/>
    <s v="PA"/>
    <x v="4"/>
    <x v="29"/>
  </r>
  <r>
    <s v="C101880"/>
    <n v="664"/>
    <s v="Médio"/>
    <s v="orgânico"/>
    <s v="Loja"/>
    <s v="Cartão"/>
    <x v="1880"/>
    <m/>
    <m/>
    <m/>
    <n v="0.20699999999999999"/>
    <s v="RN"/>
    <x v="4"/>
    <x v="29"/>
  </r>
  <r>
    <s v="C101881"/>
    <n v="435"/>
    <s v="Baixo"/>
    <s v="tiktok"/>
    <s v="Mídia Paga"/>
    <s v="Conta"/>
    <x v="1881"/>
    <m/>
    <m/>
    <m/>
    <n v="0.14399999999999999"/>
    <s v="SP"/>
    <x v="4"/>
    <x v="18"/>
  </r>
  <r>
    <s v="C101882"/>
    <n v="713"/>
    <s v="Baixo"/>
    <s v="meta_paid"/>
    <s v="CRM"/>
    <s v="FGTS"/>
    <x v="1882"/>
    <d v="2025-03-15T06:47:10"/>
    <d v="2025-03-29T06:47:10"/>
    <m/>
    <n v="0.17399999999999999"/>
    <s v="PA"/>
    <x v="4"/>
    <x v="14"/>
  </r>
  <r>
    <s v="C101883"/>
    <n v="376"/>
    <s v="Médio"/>
    <s v="meta_paid"/>
    <s v="Loja"/>
    <s v="Consignado"/>
    <x v="1883"/>
    <m/>
    <m/>
    <m/>
    <n v="0.18"/>
    <s v="MA"/>
    <x v="4"/>
    <x v="10"/>
  </r>
  <r>
    <s v="C101884"/>
    <n v="317"/>
    <s v="Baixo"/>
    <s v="meta_paid"/>
    <s v="CRM"/>
    <s v="Consignado"/>
    <x v="1884"/>
    <m/>
    <m/>
    <m/>
    <n v="4.2000000000000003E-2"/>
    <s v="ES"/>
    <x v="4"/>
    <x v="15"/>
  </r>
  <r>
    <s v="C101885"/>
    <n v="702"/>
    <s v="Baixo"/>
    <s v="tiktok"/>
    <s v="Mídia Paga"/>
    <s v="FGTS"/>
    <x v="1885"/>
    <d v="2023-03-01T11:04:05"/>
    <d v="2023-03-12T11:04:05"/>
    <d v="2023-04-08T11:04:05"/>
    <n v="0.17399999999999999"/>
    <s v="RN"/>
    <x v="31"/>
    <x v="9"/>
  </r>
  <r>
    <s v="C101886"/>
    <n v="504"/>
    <s v="Baixo"/>
    <s v="orgânico"/>
    <s v="CRM"/>
    <s v="Empréstimo Pessoal"/>
    <x v="1886"/>
    <d v="2025-01-15T07:37:55"/>
    <d v="2025-01-23T07:37:55"/>
    <m/>
    <n v="0.40699999999999997"/>
    <s v="CE"/>
    <x v="4"/>
    <x v="13"/>
  </r>
  <r>
    <s v="C101887"/>
    <n v="798"/>
    <s v="Pensionista"/>
    <s v="google_cpc"/>
    <s v="Indicação"/>
    <s v="Consignado"/>
    <x v="1887"/>
    <d v="2023-02-12T20:39:50"/>
    <d v="2023-02-27T20:39:50"/>
    <d v="2023-03-24T20:39:50"/>
    <n v="6.5000000000000002E-2"/>
    <s v="MG"/>
    <x v="16"/>
    <x v="9"/>
  </r>
  <r>
    <s v="C101888"/>
    <n v="623"/>
    <s v="Médio"/>
    <s v="crm_push"/>
    <s v="Orgânico"/>
    <s v="FGTS"/>
    <x v="1888"/>
    <d v="2024-01-25T11:56:45"/>
    <d v="2024-02-04T11:56:45"/>
    <m/>
    <n v="0.67500000000000004"/>
    <s v="ES"/>
    <x v="4"/>
    <x v="6"/>
  </r>
  <r>
    <s v="C101889"/>
    <n v="580"/>
    <s v="Médio"/>
    <s v="meta_paid"/>
    <s v="CRM"/>
    <s v="Conta"/>
    <x v="1889"/>
    <m/>
    <m/>
    <m/>
    <n v="0.09"/>
    <s v="AM"/>
    <x v="4"/>
    <x v="17"/>
  </r>
  <r>
    <s v="C101890"/>
    <n v="465"/>
    <s v="Baixo"/>
    <s v="tiktok"/>
    <s v="Loja"/>
    <s v="FGTS"/>
    <x v="1890"/>
    <m/>
    <m/>
    <m/>
    <n v="0.70099999999999996"/>
    <s v="RJ"/>
    <x v="4"/>
    <x v="29"/>
  </r>
  <r>
    <s v="C101891"/>
    <n v="542"/>
    <s v="Baixo"/>
    <s v="tiktok"/>
    <s v="Mídia Paga"/>
    <s v="FGTS"/>
    <x v="1891"/>
    <m/>
    <m/>
    <m/>
    <n v="0.2"/>
    <s v="MA"/>
    <x v="4"/>
    <x v="28"/>
  </r>
  <r>
    <s v="C101892"/>
    <n v="778"/>
    <s v="Médio"/>
    <s v="meta_paid"/>
    <s v="Indicação"/>
    <s v="Conta"/>
    <x v="1892"/>
    <m/>
    <m/>
    <m/>
    <n v="0.188"/>
    <s v="RJ"/>
    <x v="4"/>
    <x v="13"/>
  </r>
  <r>
    <s v="C101893"/>
    <n v="463"/>
    <s v="Digital First"/>
    <s v="tiktok"/>
    <s v="CRM"/>
    <s v="Cartão"/>
    <x v="1893"/>
    <d v="2024-12-13T08:19:07"/>
    <d v="2024-12-27T08:19:07"/>
    <d v="2024-12-28T08:19:07"/>
    <n v="0.188"/>
    <s v="RS"/>
    <x v="46"/>
    <x v="13"/>
  </r>
  <r>
    <s v="C101894"/>
    <n v="623"/>
    <s v="Alto Potencial"/>
    <s v="google_cpc"/>
    <s v="Mídia Paga"/>
    <s v="Consignado"/>
    <x v="1894"/>
    <d v="2025-05-09T03:26:46"/>
    <d v="2025-05-25T03:26:46"/>
    <d v="2025-06-21T03:26:46"/>
    <n v="0.59199999999999997"/>
    <s v="CE"/>
    <x v="31"/>
    <x v="29"/>
  </r>
  <r>
    <s v="C101895"/>
    <n v="507"/>
    <s v="Alto Potencial"/>
    <s v="meta_paid"/>
    <s v="Mídia Paga"/>
    <s v="Cartão"/>
    <x v="1895"/>
    <m/>
    <m/>
    <m/>
    <n v="0.16400000000000001"/>
    <s v="PA"/>
    <x v="4"/>
    <x v="5"/>
  </r>
  <r>
    <s v="C101896"/>
    <n v="614"/>
    <s v="Médio"/>
    <s v="meta_paid"/>
    <s v="Mídia Paga"/>
    <s v="FGTS"/>
    <x v="1896"/>
    <d v="2023-03-27T18:22:41"/>
    <d v="2023-04-02T18:22:41"/>
    <m/>
    <n v="0.39900000000000002"/>
    <s v="AM"/>
    <x v="4"/>
    <x v="9"/>
  </r>
  <r>
    <s v="C101897"/>
    <n v="603"/>
    <s v="Pensionista"/>
    <s v="google_cpc"/>
    <s v="CRM"/>
    <s v="Conta"/>
    <x v="1897"/>
    <m/>
    <m/>
    <m/>
    <n v="0.14099999999999999"/>
    <s v="BA"/>
    <x v="4"/>
    <x v="9"/>
  </r>
  <r>
    <s v="C101898"/>
    <n v="538"/>
    <s v="Baixo"/>
    <s v="google_cpc"/>
    <s v="Orgânico"/>
    <s v="Consignado"/>
    <x v="1898"/>
    <m/>
    <m/>
    <m/>
    <n v="0.224"/>
    <s v="PE"/>
    <x v="4"/>
    <x v="26"/>
  </r>
  <r>
    <s v="C101899"/>
    <n v="523"/>
    <s v="Alto Potencial"/>
    <s v="tiktok"/>
    <s v="Loja"/>
    <s v="FGTS"/>
    <x v="1899"/>
    <m/>
    <m/>
    <m/>
    <n v="0.45600000000000002"/>
    <s v="SC"/>
    <x v="4"/>
    <x v="19"/>
  </r>
  <r>
    <s v="C101900"/>
    <n v="387"/>
    <s v="Pensionista"/>
    <s v="google_cpc"/>
    <s v="Indicação"/>
    <s v="Consignado"/>
    <x v="1900"/>
    <m/>
    <m/>
    <m/>
    <n v="0.14499999999999999"/>
    <s v="RN"/>
    <x v="4"/>
    <x v="20"/>
  </r>
  <r>
    <s v="C101901"/>
    <n v="836"/>
    <s v="Baixo"/>
    <s v="google_cpc"/>
    <s v="Mídia Paga"/>
    <s v="FGTS"/>
    <x v="1901"/>
    <d v="2023-11-09T16:48:31"/>
    <d v="2023-11-13T16:48:31"/>
    <d v="2023-11-26T16:48:31"/>
    <n v="0.38400000000000001"/>
    <s v="PR"/>
    <x v="13"/>
    <x v="5"/>
  </r>
  <r>
    <s v="C101902"/>
    <n v="728"/>
    <s v="Digital First"/>
    <s v="tiktok"/>
    <s v="CRM"/>
    <s v="Consignado"/>
    <x v="1902"/>
    <m/>
    <m/>
    <m/>
    <n v="0.47699999999999998"/>
    <s v="PE"/>
    <x v="4"/>
    <x v="14"/>
  </r>
  <r>
    <s v="C101903"/>
    <n v="519"/>
    <s v="Médio"/>
    <s v="loja"/>
    <s v="Orgânico"/>
    <s v="Cartão"/>
    <x v="1903"/>
    <m/>
    <m/>
    <m/>
    <n v="0.41099999999999998"/>
    <s v="PE"/>
    <x v="4"/>
    <x v="2"/>
  </r>
  <r>
    <s v="C101904"/>
    <n v="574"/>
    <s v="Alto Potencial"/>
    <s v="crm_push"/>
    <s v="Mídia Paga"/>
    <s v="Conta"/>
    <x v="1904"/>
    <d v="2023-09-26T19:29:37"/>
    <d v="2023-09-26T19:29:37"/>
    <d v="2023-10-09T19:29:37"/>
    <n v="0.187"/>
    <s v="AM"/>
    <x v="15"/>
    <x v="2"/>
  </r>
  <r>
    <s v="C101905"/>
    <n v="365"/>
    <s v="Médio"/>
    <s v="loja"/>
    <s v="CRM"/>
    <s v="Cartão"/>
    <x v="1905"/>
    <m/>
    <m/>
    <m/>
    <n v="0.35899999999999999"/>
    <s v="PE"/>
    <x v="4"/>
    <x v="2"/>
  </r>
  <r>
    <s v="C101906"/>
    <n v="722"/>
    <s v="Baixo"/>
    <s v="tiktok"/>
    <s v="Mídia Paga"/>
    <s v="FGTS"/>
    <x v="1906"/>
    <d v="2024-05-21T04:49:58"/>
    <d v="2024-05-31T04:49:58"/>
    <d v="2024-06-24T04:49:58"/>
    <n v="0.54600000000000004"/>
    <s v="RS"/>
    <x v="29"/>
    <x v="12"/>
  </r>
  <r>
    <s v="C101907"/>
    <n v="554"/>
    <s v="Baixo"/>
    <s v="meta_paid"/>
    <s v="Mídia Paga"/>
    <s v="Cartão"/>
    <x v="1907"/>
    <m/>
    <m/>
    <m/>
    <n v="0.55400000000000005"/>
    <s v="CE"/>
    <x v="4"/>
    <x v="11"/>
  </r>
  <r>
    <s v="C101908"/>
    <n v="424"/>
    <s v="Baixo"/>
    <s v="orgânico"/>
    <s v="Mídia Paga"/>
    <s v="Cartão"/>
    <x v="1908"/>
    <d v="2025-05-21T17:23:41"/>
    <d v="2025-06-03T17:23:41"/>
    <d v="2025-07-11T17:23:41"/>
    <n v="0.24199999999999999"/>
    <s v="SE"/>
    <x v="43"/>
    <x v="29"/>
  </r>
  <r>
    <s v="C101909"/>
    <n v="445"/>
    <s v="Baixo"/>
    <s v="meta_paid"/>
    <s v="Orgânico"/>
    <s v="FGTS"/>
    <x v="1909"/>
    <d v="2025-07-30T12:50:33"/>
    <d v="2025-07-30T12:50:33"/>
    <m/>
    <n v="0.61"/>
    <s v="RJ"/>
    <x v="4"/>
    <x v="17"/>
  </r>
  <r>
    <s v="C101910"/>
    <n v="684"/>
    <s v="Médio"/>
    <s v="google_cpc"/>
    <s v="CRM"/>
    <s v="FGTS"/>
    <x v="1910"/>
    <d v="2024-02-16T03:17:59"/>
    <d v="2024-03-06T03:17:59"/>
    <d v="2024-03-23T03:17:59"/>
    <n v="0.39300000000000002"/>
    <s v="MG"/>
    <x v="22"/>
    <x v="4"/>
  </r>
  <r>
    <s v="C101911"/>
    <n v="746"/>
    <s v="Baixo"/>
    <s v="meta_paid"/>
    <s v="Orgânico"/>
    <s v="FGTS"/>
    <x v="1911"/>
    <m/>
    <m/>
    <m/>
    <n v="0.223"/>
    <s v="BA"/>
    <x v="4"/>
    <x v="17"/>
  </r>
  <r>
    <s v="C101912"/>
    <n v="686"/>
    <s v="Médio"/>
    <s v="meta_paid"/>
    <s v="Orgânico"/>
    <s v="Consignado"/>
    <x v="1912"/>
    <d v="2025-08-28T09:09:46"/>
    <d v="2025-09-01T09:09:46"/>
    <d v="2025-10-05T09:09:46"/>
    <n v="0.29799999999999999"/>
    <s v="PI"/>
    <x v="16"/>
    <x v="31"/>
  </r>
  <r>
    <s v="C101913"/>
    <n v="682"/>
    <s v="Alto Potencial"/>
    <s v="orgânico"/>
    <s v="Mídia Paga"/>
    <s v="Empréstimo Pessoal"/>
    <x v="1913"/>
    <d v="2024-12-20T21:17:12"/>
    <d v="2024-12-20T21:17:12"/>
    <d v="2024-12-22T21:17:12"/>
    <n v="0.34499999999999997"/>
    <s v="SC"/>
    <x v="57"/>
    <x v="13"/>
  </r>
  <r>
    <s v="C101914"/>
    <n v="576"/>
    <s v="Médio"/>
    <s v="tiktok"/>
    <s v="Mídia Paga"/>
    <s v="FGTS"/>
    <x v="1914"/>
    <d v="2023-05-05T18:00:13"/>
    <m/>
    <m/>
    <n v="0.19500000000000001"/>
    <s v="CE"/>
    <x v="4"/>
    <x v="28"/>
  </r>
  <r>
    <s v="C101915"/>
    <n v="681"/>
    <s v="Baixo"/>
    <s v="google_cpc"/>
    <s v="Mídia Paga"/>
    <s v="FGTS"/>
    <x v="1915"/>
    <m/>
    <m/>
    <m/>
    <n v="0.106"/>
    <s v="PR"/>
    <x v="4"/>
    <x v="27"/>
  </r>
  <r>
    <s v="C101916"/>
    <n v="423"/>
    <s v="Digital First"/>
    <s v="loja"/>
    <s v="Mídia Paga"/>
    <s v="Cartão"/>
    <x v="1916"/>
    <d v="2025-10-14T07:09:20"/>
    <m/>
    <m/>
    <n v="9.7000000000000003E-2"/>
    <s v="MG"/>
    <x v="4"/>
    <x v="8"/>
  </r>
  <r>
    <s v="C101917"/>
    <n v="566"/>
    <s v="Médio"/>
    <s v="tiktok"/>
    <s v="Indicação"/>
    <s v="Consignado"/>
    <x v="1917"/>
    <d v="2023-12-14T23:45:04"/>
    <d v="2024-01-03T23:45:04"/>
    <d v="2024-01-24T23:45:04"/>
    <n v="0.17899999999999999"/>
    <s v="PA"/>
    <x v="31"/>
    <x v="11"/>
  </r>
  <r>
    <s v="C101918"/>
    <n v="410"/>
    <s v="Médio"/>
    <s v="meta_paid"/>
    <s v="Orgânico"/>
    <s v="Consignado"/>
    <x v="1918"/>
    <m/>
    <m/>
    <m/>
    <n v="0.745"/>
    <s v="AM"/>
    <x v="4"/>
    <x v="3"/>
  </r>
  <r>
    <s v="C101919"/>
    <n v="680"/>
    <s v="Alto Potencial"/>
    <s v="loja"/>
    <s v="Mídia Paga"/>
    <s v="Consignado"/>
    <x v="1919"/>
    <d v="2023-06-06T00:14:07"/>
    <m/>
    <m/>
    <n v="0.184"/>
    <s v="AM"/>
    <x v="4"/>
    <x v="21"/>
  </r>
  <r>
    <s v="C101920"/>
    <n v="457"/>
    <s v="Pensionista"/>
    <s v="google_cpc"/>
    <s v="Mídia Paga"/>
    <s v="FGTS"/>
    <x v="1920"/>
    <m/>
    <m/>
    <m/>
    <n v="0.21299999999999999"/>
    <s v="SP"/>
    <x v="4"/>
    <x v="13"/>
  </r>
  <r>
    <s v="C101921"/>
    <n v="847"/>
    <s v="Baixo"/>
    <s v="crm_push"/>
    <s v="Orgânico"/>
    <s v="Consignado"/>
    <x v="1921"/>
    <d v="2025-08-02T18:06:44"/>
    <d v="2025-08-02T18:06:44"/>
    <d v="2025-08-15T18:06:44"/>
    <n v="0.36499999999999999"/>
    <s v="MA"/>
    <x v="40"/>
    <x v="17"/>
  </r>
  <r>
    <s v="C101922"/>
    <n v="417"/>
    <s v="Pensionista"/>
    <s v="meta_paid"/>
    <s v="CRM"/>
    <s v="Conta"/>
    <x v="1922"/>
    <m/>
    <m/>
    <m/>
    <n v="0.29499999999999998"/>
    <s v="RS"/>
    <x v="4"/>
    <x v="15"/>
  </r>
  <r>
    <s v="C101923"/>
    <n v="627"/>
    <s v="Digital First"/>
    <s v="orgânico"/>
    <s v="Orgânico"/>
    <s v="FGTS"/>
    <x v="1923"/>
    <d v="2025-01-11T00:10:16"/>
    <d v="2025-01-27T00:10:16"/>
    <m/>
    <n v="0.25900000000000001"/>
    <s v="RJ"/>
    <x v="4"/>
    <x v="13"/>
  </r>
  <r>
    <s v="C101924"/>
    <n v="367"/>
    <s v="Médio"/>
    <s v="loja"/>
    <s v="Mídia Paga"/>
    <s v="FGTS"/>
    <x v="1924"/>
    <d v="2024-10-07T10:20:09"/>
    <m/>
    <m/>
    <n v="0.51600000000000001"/>
    <s v="RS"/>
    <x v="4"/>
    <x v="27"/>
  </r>
  <r>
    <s v="C101925"/>
    <n v="733"/>
    <s v="Alto Potencial"/>
    <s v="tiktok"/>
    <s v="CRM"/>
    <s v="Consignado"/>
    <x v="1925"/>
    <m/>
    <m/>
    <m/>
    <n v="0.60399999999999998"/>
    <s v="RN"/>
    <x v="4"/>
    <x v="23"/>
  </r>
  <r>
    <s v="C101926"/>
    <n v="658"/>
    <s v="Médio"/>
    <s v="google_cpc"/>
    <s v="Mídia Paga"/>
    <s v="Consignado"/>
    <x v="1926"/>
    <d v="2023-04-19T07:16:43"/>
    <m/>
    <m/>
    <n v="0.50700000000000001"/>
    <s v="SP"/>
    <x v="4"/>
    <x v="32"/>
  </r>
  <r>
    <s v="C101927"/>
    <n v="742"/>
    <s v="Alto Potencial"/>
    <s v="google_cpc"/>
    <s v="Loja"/>
    <s v="Conta"/>
    <x v="1927"/>
    <m/>
    <m/>
    <m/>
    <n v="0.47299999999999998"/>
    <s v="BA"/>
    <x v="4"/>
    <x v="21"/>
  </r>
  <r>
    <s v="C101928"/>
    <n v="463"/>
    <s v="Médio"/>
    <s v="meta_paid"/>
    <s v="Mídia Paga"/>
    <s v="Consignado"/>
    <x v="1928"/>
    <d v="2024-07-25T22:48:31"/>
    <d v="2024-08-09T22:48:31"/>
    <d v="2024-09-01T22:48:31"/>
    <n v="0.20599999999999999"/>
    <s v="MA"/>
    <x v="11"/>
    <x v="22"/>
  </r>
  <r>
    <s v="C101929"/>
    <n v="660"/>
    <s v="Médio"/>
    <s v="crm_push"/>
    <s v="Mídia Paga"/>
    <s v="Cartão"/>
    <x v="1929"/>
    <d v="2025-05-15T04:29:57"/>
    <d v="2025-05-27T04:29:57"/>
    <m/>
    <n v="0.26600000000000001"/>
    <s v="MA"/>
    <x v="4"/>
    <x v="24"/>
  </r>
  <r>
    <s v="C101930"/>
    <n v="418"/>
    <s v="Baixo"/>
    <s v="meta_paid"/>
    <s v="CRM"/>
    <s v="Consignado"/>
    <x v="1930"/>
    <d v="2023-10-26T22:50:38"/>
    <d v="2023-11-01T22:50:38"/>
    <d v="2023-11-17T22:50:38"/>
    <n v="0.16"/>
    <s v="PB"/>
    <x v="0"/>
    <x v="30"/>
  </r>
  <r>
    <s v="C101931"/>
    <n v="494"/>
    <s v="Médio"/>
    <s v="meta_paid"/>
    <s v="Mídia Paga"/>
    <s v="Conta"/>
    <x v="1931"/>
    <m/>
    <m/>
    <m/>
    <n v="9.1999999999999998E-2"/>
    <s v="AM"/>
    <x v="4"/>
    <x v="4"/>
  </r>
  <r>
    <s v="C101932"/>
    <n v="540"/>
    <s v="Médio"/>
    <s v="crm_push"/>
    <s v="Orgânico"/>
    <s v="Conta"/>
    <x v="1932"/>
    <d v="2023-02-16T16:58:16"/>
    <d v="2023-03-01T16:58:16"/>
    <d v="2023-03-04T16:58:16"/>
    <n v="0.311"/>
    <s v="PA"/>
    <x v="8"/>
    <x v="9"/>
  </r>
  <r>
    <s v="C101933"/>
    <n v="808"/>
    <s v="Baixo"/>
    <s v="google_cpc"/>
    <s v="Mídia Paga"/>
    <s v="FGTS"/>
    <x v="1933"/>
    <d v="2023-05-15T16:25:48"/>
    <d v="2023-06-01T16:25:48"/>
    <d v="2023-06-10T16:25:48"/>
    <n v="0.249"/>
    <s v="RJ"/>
    <x v="19"/>
    <x v="21"/>
  </r>
  <r>
    <s v="C101934"/>
    <n v="441"/>
    <s v="Médio"/>
    <s v="crm_push"/>
    <s v="Mídia Paga"/>
    <s v="Empréstimo Pessoal"/>
    <x v="1934"/>
    <d v="2023-03-15T10:41:12"/>
    <d v="2023-03-18T10:41:12"/>
    <d v="2023-03-19T10:41:12"/>
    <n v="0.32"/>
    <s v="GO"/>
    <x v="5"/>
    <x v="9"/>
  </r>
  <r>
    <s v="C101935"/>
    <n v="330"/>
    <s v="Baixo"/>
    <s v="meta_paid"/>
    <s v="Loja"/>
    <s v="FGTS"/>
    <x v="1935"/>
    <d v="2023-09-10T12:06:36"/>
    <d v="2023-09-26T12:06:36"/>
    <m/>
    <n v="0.17"/>
    <s v="RS"/>
    <x v="4"/>
    <x v="23"/>
  </r>
  <r>
    <s v="C101936"/>
    <n v="522"/>
    <s v="Baixo"/>
    <s v="google_cpc"/>
    <s v="Mídia Paga"/>
    <s v="Cartão"/>
    <x v="1936"/>
    <d v="2024-01-17T15:00:46"/>
    <m/>
    <m/>
    <n v="0.22800000000000001"/>
    <s v="MG"/>
    <x v="4"/>
    <x v="6"/>
  </r>
  <r>
    <s v="C101937"/>
    <n v="565"/>
    <s v="Médio"/>
    <s v="google_cpc"/>
    <s v="Mídia Paga"/>
    <s v="Consignado"/>
    <x v="1937"/>
    <m/>
    <m/>
    <m/>
    <n v="0.34799999999999998"/>
    <s v="SE"/>
    <x v="4"/>
    <x v="10"/>
  </r>
  <r>
    <s v="C101938"/>
    <n v="581"/>
    <s v="Baixo"/>
    <s v="indicação"/>
    <s v="Mídia Paga"/>
    <s v="Consignado"/>
    <x v="1938"/>
    <d v="2025-02-15T12:44:58"/>
    <d v="2025-03-03T12:44:58"/>
    <m/>
    <n v="0.44900000000000001"/>
    <s v="DF"/>
    <x v="4"/>
    <x v="14"/>
  </r>
  <r>
    <s v="C101939"/>
    <n v="680"/>
    <s v="Médio"/>
    <s v="meta_paid"/>
    <s v="Loja"/>
    <s v="Consignado"/>
    <x v="1939"/>
    <m/>
    <m/>
    <m/>
    <n v="0.43"/>
    <s v="AM"/>
    <x v="4"/>
    <x v="3"/>
  </r>
  <r>
    <s v="C101940"/>
    <n v="361"/>
    <s v="Alto Potencial"/>
    <s v="meta_paid"/>
    <s v="Orgânico"/>
    <s v="Conta"/>
    <x v="1940"/>
    <d v="2025-01-30T03:24:21"/>
    <m/>
    <m/>
    <n v="0.30499999999999999"/>
    <s v="RJ"/>
    <x v="4"/>
    <x v="0"/>
  </r>
  <r>
    <s v="C101941"/>
    <n v="820"/>
    <s v="Médio"/>
    <s v="tiktok"/>
    <s v="Indicação"/>
    <s v="Conta"/>
    <x v="1941"/>
    <m/>
    <m/>
    <m/>
    <n v="0.59099999999999997"/>
    <s v="SC"/>
    <x v="4"/>
    <x v="13"/>
  </r>
  <r>
    <s v="C101942"/>
    <n v="370"/>
    <s v="Pensionista"/>
    <s v="orgânico"/>
    <s v="Loja"/>
    <s v="FGTS"/>
    <x v="1942"/>
    <m/>
    <m/>
    <m/>
    <n v="9.1999999999999998E-2"/>
    <s v="MG"/>
    <x v="4"/>
    <x v="31"/>
  </r>
  <r>
    <s v="C101943"/>
    <n v="835"/>
    <s v="Alto Potencial"/>
    <s v="meta_paid"/>
    <s v="Orgânico"/>
    <s v="Conta"/>
    <x v="1943"/>
    <d v="2024-07-25T21:11:01"/>
    <m/>
    <m/>
    <n v="0.44400000000000001"/>
    <s v="AM"/>
    <x v="4"/>
    <x v="22"/>
  </r>
  <r>
    <s v="C101944"/>
    <n v="439"/>
    <s v="Médio"/>
    <s v="orgânico"/>
    <s v="CRM"/>
    <s v="Cartão"/>
    <x v="1944"/>
    <m/>
    <m/>
    <m/>
    <n v="0.36599999999999999"/>
    <s v="PR"/>
    <x v="4"/>
    <x v="9"/>
  </r>
  <r>
    <s v="C101945"/>
    <n v="615"/>
    <s v="Digital First"/>
    <s v="meta_paid"/>
    <s v="Loja"/>
    <s v="Cartão"/>
    <x v="1945"/>
    <d v="2024-09-24T16:44:01"/>
    <d v="2024-10-06T16:44:01"/>
    <m/>
    <n v="0.17100000000000001"/>
    <s v="CE"/>
    <x v="4"/>
    <x v="27"/>
  </r>
  <r>
    <s v="C101946"/>
    <n v="639"/>
    <s v="Médio"/>
    <s v="google_cpc"/>
    <s v="Mídia Paga"/>
    <s v="Consignado"/>
    <x v="1946"/>
    <m/>
    <m/>
    <m/>
    <n v="0.182"/>
    <s v="SE"/>
    <x v="4"/>
    <x v="21"/>
  </r>
  <r>
    <s v="C101947"/>
    <n v="827"/>
    <s v="Médio"/>
    <s v="tiktok"/>
    <s v="Loja"/>
    <s v="Consignado"/>
    <x v="1947"/>
    <m/>
    <m/>
    <m/>
    <n v="0.20799999999999999"/>
    <s v="RJ"/>
    <x v="4"/>
    <x v="24"/>
  </r>
  <r>
    <s v="C101948"/>
    <n v="840"/>
    <s v="Digital First"/>
    <s v="google_cpc"/>
    <s v="Orgânico"/>
    <s v="FGTS"/>
    <x v="1948"/>
    <d v="2023-09-06T10:12:38"/>
    <m/>
    <m/>
    <n v="0.215"/>
    <s v="ES"/>
    <x v="4"/>
    <x v="23"/>
  </r>
  <r>
    <s v="C101949"/>
    <n v="715"/>
    <s v="Médio"/>
    <s v="loja"/>
    <s v="Orgânico"/>
    <s v="Consignado"/>
    <x v="1949"/>
    <d v="2023-10-02T03:58:02"/>
    <d v="2023-10-08T03:58:02"/>
    <m/>
    <n v="0.53700000000000003"/>
    <s v="MA"/>
    <x v="4"/>
    <x v="2"/>
  </r>
  <r>
    <s v="C101950"/>
    <n v="766"/>
    <s v="Baixo"/>
    <s v="google_cpc"/>
    <s v="Mídia Paga"/>
    <s v="FGTS"/>
    <x v="1950"/>
    <d v="2023-02-18T10:01:36"/>
    <d v="2023-03-06T10:01:36"/>
    <m/>
    <n v="0.17100000000000001"/>
    <s v="PB"/>
    <x v="4"/>
    <x v="9"/>
  </r>
  <r>
    <s v="C101951"/>
    <n v="674"/>
    <s v="Baixo"/>
    <s v="crm_push"/>
    <s v="CRM"/>
    <s v="Consignado"/>
    <x v="1951"/>
    <d v="2025-02-19T10:31:25"/>
    <d v="2025-03-04T10:31:25"/>
    <d v="2025-03-08T10:31:25"/>
    <n v="0.121"/>
    <s v="MG"/>
    <x v="5"/>
    <x v="14"/>
  </r>
  <r>
    <s v="C101952"/>
    <n v="590"/>
    <s v="Baixo"/>
    <s v="meta_paid"/>
    <s v="CRM"/>
    <s v="Empréstimo Pessoal"/>
    <x v="1952"/>
    <d v="2024-10-27T02:51:33"/>
    <d v="2024-10-29T02:51:33"/>
    <d v="2024-11-23T02:51:33"/>
    <n v="3.7999999999999999E-2"/>
    <s v="PA"/>
    <x v="2"/>
    <x v="1"/>
  </r>
  <r>
    <s v="C101953"/>
    <n v="342"/>
    <s v="Pensionista"/>
    <s v="crm_push"/>
    <s v="CRM"/>
    <s v="Cartão"/>
    <x v="1953"/>
    <d v="2023-10-19T06:21:12"/>
    <d v="2023-10-26T06:21:12"/>
    <d v="2023-11-11T06:21:12"/>
    <n v="0.40100000000000002"/>
    <s v="SP"/>
    <x v="6"/>
    <x v="30"/>
  </r>
  <r>
    <s v="C101954"/>
    <n v="352"/>
    <s v="Baixo"/>
    <s v="google_cpc"/>
    <s v="Indicação"/>
    <s v="Cartão"/>
    <x v="1954"/>
    <d v="2025-03-21T11:02:44"/>
    <d v="2025-04-05T11:02:44"/>
    <d v="2025-04-27T11:02:44"/>
    <n v="0.23300000000000001"/>
    <s v="PB"/>
    <x v="33"/>
    <x v="14"/>
  </r>
  <r>
    <s v="C101955"/>
    <n v="531"/>
    <s v="Baixo"/>
    <s v="indicação"/>
    <s v="CRM"/>
    <s v="Empréstimo Pessoal"/>
    <x v="1955"/>
    <m/>
    <m/>
    <m/>
    <n v="0.20499999999999999"/>
    <s v="PR"/>
    <x v="4"/>
    <x v="19"/>
  </r>
  <r>
    <s v="C101956"/>
    <n v="511"/>
    <s v="Digital First"/>
    <s v="google_cpc"/>
    <s v="Mídia Paga"/>
    <s v="Conta"/>
    <x v="1956"/>
    <d v="2023-09-23T22:16:32"/>
    <d v="2023-10-03T22:16:32"/>
    <d v="2023-11-13T22:16:32"/>
    <n v="7.8E-2"/>
    <s v="MA"/>
    <x v="33"/>
    <x v="2"/>
  </r>
  <r>
    <s v="C101957"/>
    <n v="307"/>
    <s v="Digital First"/>
    <s v="crm_push"/>
    <s v="CRM"/>
    <s v="Consignado"/>
    <x v="1957"/>
    <d v="2025-03-16T10:20:41"/>
    <d v="2025-04-02T10:20:41"/>
    <m/>
    <n v="0.59899999999999998"/>
    <s v="MA"/>
    <x v="4"/>
    <x v="20"/>
  </r>
  <r>
    <s v="C101958"/>
    <n v="782"/>
    <s v="Pensionista"/>
    <s v="tiktok"/>
    <s v="Orgânico"/>
    <s v="Cartão"/>
    <x v="1958"/>
    <m/>
    <m/>
    <m/>
    <n v="0.27300000000000002"/>
    <s v="MG"/>
    <x v="4"/>
    <x v="9"/>
  </r>
  <r>
    <s v="C101959"/>
    <n v="341"/>
    <s v="Baixo"/>
    <s v="meta_paid"/>
    <s v="Loja"/>
    <s v="Consignado"/>
    <x v="1959"/>
    <d v="2024-02-10T01:15:00"/>
    <d v="2024-02-17T01:15:00"/>
    <m/>
    <n v="0.123"/>
    <s v="BA"/>
    <x v="4"/>
    <x v="4"/>
  </r>
  <r>
    <s v="C101960"/>
    <n v="632"/>
    <s v="Médio"/>
    <s v="meta_paid"/>
    <s v="CRM"/>
    <s v="Consignado"/>
    <x v="1960"/>
    <d v="2023-10-01T09:57:38"/>
    <d v="2023-10-04T09:57:38"/>
    <d v="2023-10-20T09:57:38"/>
    <n v="0.28299999999999997"/>
    <s v="RN"/>
    <x v="64"/>
    <x v="2"/>
  </r>
  <r>
    <s v="C101961"/>
    <n v="532"/>
    <s v="Baixo"/>
    <s v="crm_push"/>
    <s v="Mídia Paga"/>
    <s v="Consignado"/>
    <x v="1961"/>
    <d v="2024-11-12T23:26:51"/>
    <d v="2024-12-07T23:26:51"/>
    <m/>
    <n v="0.441"/>
    <s v="AM"/>
    <x v="4"/>
    <x v="16"/>
  </r>
  <r>
    <s v="C101962"/>
    <n v="369"/>
    <s v="Alto Potencial"/>
    <s v="google_cpc"/>
    <s v="Mídia Paga"/>
    <s v="Consignado"/>
    <x v="1962"/>
    <m/>
    <m/>
    <m/>
    <n v="0.24299999999999999"/>
    <s v="RJ"/>
    <x v="4"/>
    <x v="29"/>
  </r>
  <r>
    <s v="C101963"/>
    <n v="315"/>
    <s v="Médio"/>
    <s v="orgânico"/>
    <s v="Mídia Paga"/>
    <s v="Cartão"/>
    <x v="1963"/>
    <m/>
    <m/>
    <m/>
    <n v="0.62"/>
    <s v="SP"/>
    <x v="4"/>
    <x v="22"/>
  </r>
  <r>
    <s v="C101964"/>
    <n v="368"/>
    <s v="Alto Potencial"/>
    <s v="meta_paid"/>
    <s v="Mídia Paga"/>
    <s v="Cartão"/>
    <x v="1964"/>
    <d v="2023-06-02T23:32:48"/>
    <m/>
    <m/>
    <n v="0.17599999999999999"/>
    <s v="SE"/>
    <x v="4"/>
    <x v="21"/>
  </r>
  <r>
    <s v="C101965"/>
    <n v="352"/>
    <s v="Pensionista"/>
    <s v="indicação"/>
    <s v="Orgânico"/>
    <s v="Consignado"/>
    <x v="1965"/>
    <m/>
    <m/>
    <m/>
    <n v="0.378"/>
    <s v="PR"/>
    <x v="4"/>
    <x v="17"/>
  </r>
  <r>
    <s v="C101966"/>
    <n v="678"/>
    <s v="Médio"/>
    <s v="tiktok"/>
    <s v="Mídia Paga"/>
    <s v="Consignado"/>
    <x v="1966"/>
    <d v="2025-01-13T15:53:03"/>
    <d v="2025-01-13T15:53:03"/>
    <m/>
    <n v="3.4000000000000002E-2"/>
    <s v="RS"/>
    <x v="4"/>
    <x v="13"/>
  </r>
  <r>
    <s v="C101967"/>
    <n v="762"/>
    <s v="Baixo"/>
    <s v="google_cpc"/>
    <s v="Mídia Paga"/>
    <s v="Consignado"/>
    <x v="1967"/>
    <m/>
    <m/>
    <m/>
    <n v="9.5000000000000001E-2"/>
    <s v="PR"/>
    <x v="4"/>
    <x v="11"/>
  </r>
  <r>
    <s v="C101968"/>
    <n v="826"/>
    <s v="Baixo"/>
    <s v="meta_paid"/>
    <s v="Orgânico"/>
    <s v="Conta"/>
    <x v="1968"/>
    <m/>
    <m/>
    <m/>
    <n v="0.32200000000000001"/>
    <s v="AL"/>
    <x v="4"/>
    <x v="4"/>
  </r>
  <r>
    <s v="C101969"/>
    <n v="362"/>
    <s v="Alto Potencial"/>
    <s v="google_cpc"/>
    <s v="Mídia Paga"/>
    <s v="FGTS"/>
    <x v="1969"/>
    <m/>
    <m/>
    <m/>
    <n v="0.248"/>
    <s v="SP"/>
    <x v="4"/>
    <x v="13"/>
  </r>
  <r>
    <s v="C101970"/>
    <n v="560"/>
    <s v="Baixo"/>
    <s v="meta_paid"/>
    <s v="Mídia Paga"/>
    <s v="Empréstimo Pessoal"/>
    <x v="1970"/>
    <d v="2024-06-28T16:44:09"/>
    <d v="2024-07-04T16:44:09"/>
    <m/>
    <n v="0.34899999999999998"/>
    <s v="AM"/>
    <x v="4"/>
    <x v="15"/>
  </r>
  <r>
    <s v="C101971"/>
    <n v="799"/>
    <s v="Baixo"/>
    <s v="meta_paid"/>
    <s v="CRM"/>
    <s v="Consignado"/>
    <x v="1971"/>
    <d v="2024-04-28T02:52:18"/>
    <m/>
    <m/>
    <n v="5.7000000000000002E-2"/>
    <s v="PR"/>
    <x v="4"/>
    <x v="33"/>
  </r>
  <r>
    <s v="C101972"/>
    <n v="420"/>
    <s v="Digital First"/>
    <s v="afiliado"/>
    <s v="Mídia Paga"/>
    <s v="Empréstimo Pessoal"/>
    <x v="1972"/>
    <d v="2024-09-20T04:27:51"/>
    <m/>
    <m/>
    <n v="0.35699999999999998"/>
    <s v="SE"/>
    <x v="4"/>
    <x v="19"/>
  </r>
  <r>
    <s v="C101973"/>
    <n v="539"/>
    <s v="Alto Potencial"/>
    <s v="crm_push"/>
    <s v="CRM"/>
    <s v="Consignado"/>
    <x v="1973"/>
    <m/>
    <m/>
    <m/>
    <n v="0.23799999999999999"/>
    <s v="ES"/>
    <x v="4"/>
    <x v="19"/>
  </r>
  <r>
    <s v="C101974"/>
    <n v="764"/>
    <s v="Médio"/>
    <s v="google_cpc"/>
    <s v="Orgânico"/>
    <s v="FGTS"/>
    <x v="1974"/>
    <d v="2025-06-20T16:56:45"/>
    <d v="2025-07-01T16:56:45"/>
    <m/>
    <n v="0.29399999999999998"/>
    <s v="GO"/>
    <x v="4"/>
    <x v="29"/>
  </r>
  <r>
    <s v="C101975"/>
    <n v="406"/>
    <s v="Baixo"/>
    <s v="tiktok"/>
    <s v="Indicação"/>
    <s v="Consignado"/>
    <x v="1975"/>
    <m/>
    <m/>
    <m/>
    <n v="5.7000000000000002E-2"/>
    <s v="PI"/>
    <x v="4"/>
    <x v="33"/>
  </r>
  <r>
    <s v="C101976"/>
    <n v="479"/>
    <s v="Alto Potencial"/>
    <s v="google_cpc"/>
    <s v="Mídia Paga"/>
    <s v="FGTS"/>
    <x v="1976"/>
    <m/>
    <m/>
    <m/>
    <n v="0.23"/>
    <s v="MG"/>
    <x v="4"/>
    <x v="26"/>
  </r>
  <r>
    <s v="C101977"/>
    <n v="315"/>
    <s v="Médio"/>
    <s v="meta_paid"/>
    <s v="Mídia Paga"/>
    <s v="Consignado"/>
    <x v="1977"/>
    <d v="2023-09-03T21:39:14"/>
    <d v="2023-09-19T21:39:14"/>
    <d v="2023-10-16T21:39:14"/>
    <n v="0.43"/>
    <s v="MA"/>
    <x v="30"/>
    <x v="23"/>
  </r>
  <r>
    <s v="C101978"/>
    <n v="654"/>
    <s v="Médio"/>
    <s v="google_cpc"/>
    <s v="Orgânico"/>
    <s v="Cartão"/>
    <x v="1978"/>
    <m/>
    <m/>
    <m/>
    <n v="0.42099999999999999"/>
    <s v="PA"/>
    <x v="4"/>
    <x v="22"/>
  </r>
  <r>
    <s v="C101979"/>
    <n v="608"/>
    <s v="Baixo"/>
    <s v="orgânico"/>
    <s v="Mídia Paga"/>
    <s v="Consignado"/>
    <x v="1979"/>
    <m/>
    <m/>
    <m/>
    <n v="0.20899999999999999"/>
    <s v="BA"/>
    <x v="4"/>
    <x v="31"/>
  </r>
  <r>
    <s v="C101980"/>
    <n v="480"/>
    <s v="Médio"/>
    <s v="indicação"/>
    <s v="CRM"/>
    <s v="FGTS"/>
    <x v="1980"/>
    <m/>
    <m/>
    <m/>
    <n v="0.45300000000000001"/>
    <s v="SC"/>
    <x v="4"/>
    <x v="16"/>
  </r>
  <r>
    <s v="C101981"/>
    <n v="473"/>
    <s v="Baixo"/>
    <s v="google_cpc"/>
    <s v="Mídia Paga"/>
    <s v="Consignado"/>
    <x v="1981"/>
    <m/>
    <m/>
    <m/>
    <n v="0.129"/>
    <s v="GO"/>
    <x v="4"/>
    <x v="31"/>
  </r>
  <r>
    <s v="C101982"/>
    <n v="653"/>
    <s v="Pensionista"/>
    <s v="meta_paid"/>
    <s v="Orgânico"/>
    <s v="Consignado"/>
    <x v="1982"/>
    <m/>
    <m/>
    <m/>
    <n v="0.19900000000000001"/>
    <s v="PA"/>
    <x v="4"/>
    <x v="3"/>
  </r>
  <r>
    <s v="C101983"/>
    <n v="653"/>
    <s v="Baixo"/>
    <s v="google_cpc"/>
    <s v="Loja"/>
    <s v="Consignado"/>
    <x v="1983"/>
    <d v="2024-06-14T13:42:29"/>
    <d v="2024-06-28T13:42:29"/>
    <d v="2024-07-18T13:42:29"/>
    <n v="0.22900000000000001"/>
    <s v="RJ"/>
    <x v="16"/>
    <x v="15"/>
  </r>
  <r>
    <s v="C101984"/>
    <n v="518"/>
    <s v="Médio"/>
    <s v="loja"/>
    <s v="Indicação"/>
    <s v="Empréstimo Pessoal"/>
    <x v="1984"/>
    <m/>
    <m/>
    <m/>
    <n v="8.5999999999999993E-2"/>
    <s v="SP"/>
    <x v="4"/>
    <x v="4"/>
  </r>
  <r>
    <s v="C101985"/>
    <n v="614"/>
    <s v="Médio"/>
    <s v="google_cpc"/>
    <s v="Loja"/>
    <s v="Consignado"/>
    <x v="1985"/>
    <d v="2023-03-09T22:44:44"/>
    <d v="2023-04-04T22:44:44"/>
    <d v="2023-05-27T22:44:44"/>
    <n v="0.10299999999999999"/>
    <s v="PB"/>
    <x v="71"/>
    <x v="32"/>
  </r>
  <r>
    <s v="C101986"/>
    <n v="733"/>
    <s v="Médio"/>
    <s v="tiktok"/>
    <s v="Mídia Paga"/>
    <s v="FGTS"/>
    <x v="1986"/>
    <m/>
    <m/>
    <m/>
    <n v="1.4E-2"/>
    <s v="PB"/>
    <x v="4"/>
    <x v="0"/>
  </r>
  <r>
    <s v="C101987"/>
    <n v="581"/>
    <s v="Alto Potencial"/>
    <s v="afiliado"/>
    <s v="Orgânico"/>
    <s v="Consignado"/>
    <x v="1987"/>
    <m/>
    <m/>
    <m/>
    <n v="7.6999999999999999E-2"/>
    <s v="AM"/>
    <x v="4"/>
    <x v="2"/>
  </r>
  <r>
    <s v="C101988"/>
    <n v="558"/>
    <s v="Médio"/>
    <s v="google_cpc"/>
    <s v="CRM"/>
    <s v="Conta"/>
    <x v="1988"/>
    <d v="2025-06-16T11:57:24"/>
    <m/>
    <m/>
    <n v="0.6"/>
    <s v="SP"/>
    <x v="4"/>
    <x v="29"/>
  </r>
  <r>
    <s v="C101989"/>
    <n v="304"/>
    <s v="Médio"/>
    <s v="tiktok"/>
    <s v="Indicação"/>
    <s v="Consignado"/>
    <x v="1989"/>
    <m/>
    <m/>
    <m/>
    <n v="7.8E-2"/>
    <s v="PR"/>
    <x v="4"/>
    <x v="28"/>
  </r>
  <r>
    <s v="C101990"/>
    <n v="693"/>
    <s v="Baixo"/>
    <s v="google_cpc"/>
    <s v="Indicação"/>
    <s v="Cartão"/>
    <x v="1990"/>
    <d v="2024-02-20T23:18:59"/>
    <d v="2024-02-29T23:18:59"/>
    <d v="2024-03-01T23:18:59"/>
    <n v="7.0000000000000007E-2"/>
    <s v="BA"/>
    <x v="25"/>
    <x v="6"/>
  </r>
  <r>
    <s v="C101991"/>
    <n v="635"/>
    <s v="Pensionista"/>
    <s v="crm_push"/>
    <s v="Indicação"/>
    <s v="FGTS"/>
    <x v="1991"/>
    <d v="2024-12-25T15:41:02"/>
    <d v="2024-12-28T15:41:02"/>
    <m/>
    <n v="0.24099999999999999"/>
    <s v="RJ"/>
    <x v="4"/>
    <x v="13"/>
  </r>
  <r>
    <s v="C101992"/>
    <n v="362"/>
    <s v="Pensionista"/>
    <s v="meta_paid"/>
    <s v="Loja"/>
    <s v="FGTS"/>
    <x v="1992"/>
    <d v="2025-09-04T15:43:38"/>
    <m/>
    <m/>
    <n v="0.318"/>
    <s v="SC"/>
    <x v="4"/>
    <x v="31"/>
  </r>
  <r>
    <s v="C101993"/>
    <n v="343"/>
    <s v="Alto Potencial"/>
    <s v="indicação"/>
    <s v="CRM"/>
    <s v="Consignado"/>
    <x v="1993"/>
    <m/>
    <m/>
    <m/>
    <n v="0.13400000000000001"/>
    <s v="PA"/>
    <x v="4"/>
    <x v="0"/>
  </r>
  <r>
    <s v="C101994"/>
    <n v="452"/>
    <s v="Baixo"/>
    <s v="loja"/>
    <s v="Orgânico"/>
    <s v="FGTS"/>
    <x v="1994"/>
    <m/>
    <m/>
    <m/>
    <n v="0.40799999999999997"/>
    <s v="SP"/>
    <x v="4"/>
    <x v="7"/>
  </r>
  <r>
    <s v="C101995"/>
    <n v="455"/>
    <s v="Alto Potencial"/>
    <s v="orgânico"/>
    <s v="Indicação"/>
    <s v="FGTS"/>
    <x v="1995"/>
    <m/>
    <m/>
    <m/>
    <n v="0.214"/>
    <s v="GO"/>
    <x v="4"/>
    <x v="26"/>
  </r>
  <r>
    <s v="C101996"/>
    <n v="777"/>
    <s v="Baixo"/>
    <s v="meta_paid"/>
    <s v="CRM"/>
    <s v="Consignado"/>
    <x v="1996"/>
    <d v="2025-06-22T23:06:34"/>
    <d v="2025-06-30T23:06:34"/>
    <d v="2025-07-11T23:06:34"/>
    <n v="0.19800000000000001"/>
    <s v="PR"/>
    <x v="15"/>
    <x v="7"/>
  </r>
  <r>
    <s v="C101997"/>
    <n v="574"/>
    <s v="Alto Potencial"/>
    <s v="crm_push"/>
    <s v="Loja"/>
    <s v="Consignado"/>
    <x v="1997"/>
    <m/>
    <m/>
    <m/>
    <n v="0.191"/>
    <s v="PE"/>
    <x v="4"/>
    <x v="7"/>
  </r>
  <r>
    <s v="C101998"/>
    <n v="657"/>
    <s v="Pensionista"/>
    <s v="google_cpc"/>
    <s v="Indicação"/>
    <s v="Conta"/>
    <x v="1998"/>
    <m/>
    <m/>
    <m/>
    <n v="0.71099999999999997"/>
    <s v="CE"/>
    <x v="4"/>
    <x v="12"/>
  </r>
  <r>
    <s v="C101999"/>
    <n v="725"/>
    <s v="Digital First"/>
    <s v="meta_paid"/>
    <s v="CRM"/>
    <s v="Consignado"/>
    <x v="1999"/>
    <d v="2024-02-28T12:01:26"/>
    <m/>
    <m/>
    <n v="0.255"/>
    <s v="DF"/>
    <x v="4"/>
    <x v="4"/>
  </r>
  <r>
    <s v="C102000"/>
    <n v="831"/>
    <s v="Alto Potencial"/>
    <s v="google_cpc"/>
    <s v="Mídia Paga"/>
    <s v="Consignado"/>
    <x v="2000"/>
    <d v="2024-01-14T22:51:34"/>
    <m/>
    <m/>
    <n v="0.497"/>
    <s v="PR"/>
    <x v="4"/>
    <x v="6"/>
  </r>
  <r>
    <s v="C102001"/>
    <n v="782"/>
    <s v="Baixo"/>
    <s v="tiktok"/>
    <s v="Mídia Paga"/>
    <s v="FGTS"/>
    <x v="2001"/>
    <d v="2024-03-25T11:16:04"/>
    <d v="2024-04-01T11:16:04"/>
    <m/>
    <n v="0.157"/>
    <s v="PE"/>
    <x v="4"/>
    <x v="25"/>
  </r>
  <r>
    <s v="C102002"/>
    <n v="513"/>
    <s v="Baixo"/>
    <s v="crm_push"/>
    <s v="Mídia Paga"/>
    <s v="Consignado"/>
    <x v="2002"/>
    <m/>
    <m/>
    <m/>
    <n v="0.28999999999999998"/>
    <s v="PB"/>
    <x v="4"/>
    <x v="29"/>
  </r>
  <r>
    <s v="C102003"/>
    <n v="378"/>
    <s v="Médio"/>
    <s v="loja"/>
    <s v="CRM"/>
    <s v="FGTS"/>
    <x v="2003"/>
    <m/>
    <m/>
    <m/>
    <n v="0.58199999999999996"/>
    <s v="RN"/>
    <x v="4"/>
    <x v="8"/>
  </r>
  <r>
    <s v="C102004"/>
    <n v="438"/>
    <s v="Baixo"/>
    <s v="orgânico"/>
    <s v="CRM"/>
    <s v="FGTS"/>
    <x v="2004"/>
    <m/>
    <m/>
    <m/>
    <n v="0.34100000000000003"/>
    <s v="SC"/>
    <x v="4"/>
    <x v="2"/>
  </r>
  <r>
    <s v="C102005"/>
    <n v="397"/>
    <s v="Baixo"/>
    <s v="orgânico"/>
    <s v="CRM"/>
    <s v="Consignado"/>
    <x v="2005"/>
    <d v="2024-05-06T21:48:51"/>
    <m/>
    <m/>
    <n v="0.14199999999999999"/>
    <s v="PE"/>
    <x v="4"/>
    <x v="33"/>
  </r>
  <r>
    <s v="C102006"/>
    <n v="497"/>
    <s v="Digital First"/>
    <s v="afiliado"/>
    <s v="CRM"/>
    <s v="Consignado"/>
    <x v="2006"/>
    <m/>
    <m/>
    <m/>
    <n v="0.32100000000000001"/>
    <s v="PE"/>
    <x v="4"/>
    <x v="15"/>
  </r>
  <r>
    <s v="C102007"/>
    <n v="455"/>
    <s v="Baixo"/>
    <s v="loja"/>
    <s v="Indicação"/>
    <s v="Consignado"/>
    <x v="2007"/>
    <d v="2024-01-28T08:29:09"/>
    <d v="2024-02-06T08:29:09"/>
    <d v="2024-03-04T08:29:09"/>
    <n v="0.154"/>
    <s v="GO"/>
    <x v="48"/>
    <x v="6"/>
  </r>
  <r>
    <s v="C102008"/>
    <n v="349"/>
    <s v="Baixo"/>
    <s v="meta_paid"/>
    <s v="Mídia Paga"/>
    <s v="FGTS"/>
    <x v="2008"/>
    <d v="2024-01-04T20:54:42"/>
    <d v="2024-01-07T20:54:42"/>
    <d v="2024-01-17T20:54:42"/>
    <n v="0.42"/>
    <s v="CE"/>
    <x v="25"/>
    <x v="11"/>
  </r>
  <r>
    <s v="C102009"/>
    <n v="778"/>
    <s v="Digital First"/>
    <s v="google_cpc"/>
    <s v="Loja"/>
    <s v="Empréstimo Pessoal"/>
    <x v="2009"/>
    <m/>
    <m/>
    <m/>
    <n v="0.155"/>
    <s v="PI"/>
    <x v="4"/>
    <x v="6"/>
  </r>
  <r>
    <s v="C102010"/>
    <n v="527"/>
    <s v="Pensionista"/>
    <s v="meta_paid"/>
    <s v="Mídia Paga"/>
    <s v="FGTS"/>
    <x v="2010"/>
    <d v="2024-05-23T03:49:33"/>
    <d v="2024-06-07T03:49:33"/>
    <m/>
    <n v="0.2"/>
    <s v="GO"/>
    <x v="4"/>
    <x v="12"/>
  </r>
  <r>
    <s v="C102011"/>
    <n v="756"/>
    <s v="Médio"/>
    <s v="tiktok"/>
    <s v="CRM"/>
    <s v="Conta"/>
    <x v="2011"/>
    <m/>
    <m/>
    <m/>
    <n v="0.26100000000000001"/>
    <s v="RN"/>
    <x v="4"/>
    <x v="29"/>
  </r>
  <r>
    <s v="C102012"/>
    <n v="821"/>
    <s v="Alto Potencial"/>
    <s v="tiktok"/>
    <s v="CRM"/>
    <s v="Conta"/>
    <x v="2012"/>
    <d v="2023-12-14T20:45:35"/>
    <m/>
    <m/>
    <n v="0.14799999999999999"/>
    <s v="CE"/>
    <x v="4"/>
    <x v="11"/>
  </r>
  <r>
    <s v="C102013"/>
    <n v="448"/>
    <s v="Baixo"/>
    <s v="indicação"/>
    <s v="Orgânico"/>
    <s v="Cartão"/>
    <x v="2013"/>
    <m/>
    <m/>
    <m/>
    <n v="5.3999999999999999E-2"/>
    <s v="PA"/>
    <x v="4"/>
    <x v="3"/>
  </r>
  <r>
    <s v="C102014"/>
    <n v="357"/>
    <s v="Pensionista"/>
    <s v="loja"/>
    <s v="CRM"/>
    <s v="Conta"/>
    <x v="2014"/>
    <d v="2024-12-09T06:57:49"/>
    <d v="2024-12-21T06:57:49"/>
    <m/>
    <n v="0.56999999999999995"/>
    <s v="RJ"/>
    <x v="4"/>
    <x v="16"/>
  </r>
  <r>
    <s v="C102015"/>
    <n v="461"/>
    <s v="Alto Potencial"/>
    <s v="meta_paid"/>
    <s v="Mídia Paga"/>
    <s v="Consignado"/>
    <x v="2015"/>
    <d v="2023-03-21T05:14:03"/>
    <d v="2023-03-22T05:14:03"/>
    <m/>
    <n v="0.35599999999999998"/>
    <s v="MG"/>
    <x v="4"/>
    <x v="9"/>
  </r>
  <r>
    <s v="C102016"/>
    <n v="776"/>
    <s v="Médio"/>
    <s v="google_cpc"/>
    <s v="Mídia Paga"/>
    <s v="Consignado"/>
    <x v="2016"/>
    <d v="2024-02-03T06:30:58"/>
    <d v="2024-02-19T06:30:58"/>
    <d v="2024-03-16T06:30:58"/>
    <n v="0.35399999999999998"/>
    <s v="SE"/>
    <x v="39"/>
    <x v="6"/>
  </r>
  <r>
    <s v="C102017"/>
    <n v="406"/>
    <s v="Alto Potencial"/>
    <s v="google_cpc"/>
    <s v="Mídia Paga"/>
    <s v="Cartão"/>
    <x v="2017"/>
    <d v="2025-07-05T06:17:43"/>
    <d v="2025-07-09T06:17:43"/>
    <d v="2025-07-28T06:17:43"/>
    <n v="0.44700000000000001"/>
    <s v="CE"/>
    <x v="64"/>
    <x v="17"/>
  </r>
  <r>
    <s v="C102018"/>
    <n v="726"/>
    <s v="Baixo"/>
    <s v="google_cpc"/>
    <s v="Mídia Paga"/>
    <s v="FGTS"/>
    <x v="2018"/>
    <m/>
    <m/>
    <m/>
    <n v="0.19800000000000001"/>
    <s v="PI"/>
    <x v="4"/>
    <x v="24"/>
  </r>
  <r>
    <s v="C102019"/>
    <n v="694"/>
    <s v="Pensionista"/>
    <s v="meta_paid"/>
    <s v="CRM"/>
    <s v="Consignado"/>
    <x v="2019"/>
    <d v="2024-02-14T10:49:48"/>
    <d v="2024-02-15T10:49:48"/>
    <m/>
    <n v="0.23"/>
    <s v="AL"/>
    <x v="4"/>
    <x v="4"/>
  </r>
  <r>
    <s v="C102020"/>
    <n v="485"/>
    <s v="Médio"/>
    <s v="afiliado"/>
    <s v="CRM"/>
    <s v="Consignado"/>
    <x v="2020"/>
    <m/>
    <m/>
    <m/>
    <n v="0.33600000000000002"/>
    <s v="AL"/>
    <x v="4"/>
    <x v="11"/>
  </r>
  <r>
    <s v="C102021"/>
    <n v="745"/>
    <s v="Médio"/>
    <s v="meta_paid"/>
    <s v="Loja"/>
    <s v="Consignado"/>
    <x v="2021"/>
    <m/>
    <m/>
    <m/>
    <n v="0.69"/>
    <s v="DF"/>
    <x v="4"/>
    <x v="15"/>
  </r>
  <r>
    <s v="C102022"/>
    <n v="747"/>
    <s v="Digital First"/>
    <s v="tiktok"/>
    <s v="Indicação"/>
    <s v="Cartão"/>
    <x v="2022"/>
    <d v="2025-02-27T18:01:15"/>
    <d v="2025-03-09T18:01:15"/>
    <m/>
    <n v="0.27800000000000002"/>
    <s v="CE"/>
    <x v="4"/>
    <x v="14"/>
  </r>
  <r>
    <s v="C102023"/>
    <n v="386"/>
    <s v="Médio"/>
    <s v="google_cpc"/>
    <s v="CRM"/>
    <s v="FGTS"/>
    <x v="2023"/>
    <d v="2025-07-23T04:27:18"/>
    <d v="2025-07-23T04:27:18"/>
    <d v="2025-08-22T04:27:18"/>
    <n v="0.107"/>
    <s v="ES"/>
    <x v="12"/>
    <x v="17"/>
  </r>
  <r>
    <s v="C102024"/>
    <n v="548"/>
    <s v="Digital First"/>
    <s v="meta_paid"/>
    <s v="Mídia Paga"/>
    <s v="Conta"/>
    <x v="2024"/>
    <m/>
    <m/>
    <m/>
    <n v="0.10299999999999999"/>
    <s v="PE"/>
    <x v="4"/>
    <x v="16"/>
  </r>
  <r>
    <s v="C102025"/>
    <n v="739"/>
    <s v="Médio"/>
    <s v="afiliado"/>
    <s v="Orgânico"/>
    <s v="FGTS"/>
    <x v="2025"/>
    <m/>
    <m/>
    <m/>
    <n v="0.5"/>
    <s v="AL"/>
    <x v="4"/>
    <x v="1"/>
  </r>
  <r>
    <s v="C102026"/>
    <n v="556"/>
    <s v="Baixo"/>
    <s v="crm_push"/>
    <s v="CRM"/>
    <s v="Consignado"/>
    <x v="2026"/>
    <m/>
    <m/>
    <m/>
    <n v="0.185"/>
    <s v="PE"/>
    <x v="4"/>
    <x v="19"/>
  </r>
  <r>
    <s v="C102027"/>
    <n v="576"/>
    <s v="Baixo"/>
    <s v="google_cpc"/>
    <s v="CRM"/>
    <s v="Consignado"/>
    <x v="2027"/>
    <d v="2023-09-22T05:12:09"/>
    <d v="2023-10-06T05:12:09"/>
    <d v="2023-10-12T05:12:09"/>
    <n v="3.5999999999999997E-2"/>
    <s v="BA"/>
    <x v="3"/>
    <x v="23"/>
  </r>
  <r>
    <s v="C102028"/>
    <n v="737"/>
    <s v="Baixo"/>
    <s v="afiliado"/>
    <s v="CRM"/>
    <s v="FGTS"/>
    <x v="2028"/>
    <m/>
    <m/>
    <m/>
    <n v="0.26"/>
    <s v="PR"/>
    <x v="4"/>
    <x v="5"/>
  </r>
  <r>
    <s v="C102029"/>
    <n v="815"/>
    <s v="Pensionista"/>
    <s v="meta_paid"/>
    <s v="Orgânico"/>
    <s v="Consignado"/>
    <x v="2029"/>
    <d v="2024-07-31T19:00:07"/>
    <d v="2024-07-31T19:00:07"/>
    <d v="2024-08-22T19:00:07"/>
    <n v="0.52700000000000002"/>
    <s v="PB"/>
    <x v="6"/>
    <x v="22"/>
  </r>
  <r>
    <s v="C102030"/>
    <n v="501"/>
    <s v="Pensionista"/>
    <s v="orgânico"/>
    <s v="Loja"/>
    <s v="Consignado"/>
    <x v="2030"/>
    <m/>
    <m/>
    <m/>
    <n v="2.1999999999999999E-2"/>
    <s v="AM"/>
    <x v="4"/>
    <x v="7"/>
  </r>
  <r>
    <s v="C102031"/>
    <n v="479"/>
    <s v="Digital First"/>
    <s v="google_cpc"/>
    <s v="Indicação"/>
    <s v="Consignado"/>
    <x v="2031"/>
    <m/>
    <m/>
    <m/>
    <n v="0.16300000000000001"/>
    <s v="PB"/>
    <x v="4"/>
    <x v="0"/>
  </r>
  <r>
    <s v="C102032"/>
    <n v="624"/>
    <s v="Médio"/>
    <s v="orgânico"/>
    <s v="Indicação"/>
    <s v="Conta"/>
    <x v="2032"/>
    <d v="2023-06-19T11:47:01"/>
    <d v="2023-06-21T11:47:01"/>
    <m/>
    <n v="0.16600000000000001"/>
    <s v="SE"/>
    <x v="4"/>
    <x v="3"/>
  </r>
  <r>
    <s v="C102033"/>
    <n v="774"/>
    <s v="Médio"/>
    <s v="google_cpc"/>
    <s v="Loja"/>
    <s v="Consignado"/>
    <x v="2033"/>
    <d v="2025-08-15T07:53:36"/>
    <d v="2025-09-05T07:53:36"/>
    <d v="2025-09-30T07:53:36"/>
    <n v="0.245"/>
    <s v="AL"/>
    <x v="47"/>
    <x v="31"/>
  </r>
  <r>
    <s v="C102034"/>
    <n v="699"/>
    <s v="Médio"/>
    <s v="tiktok"/>
    <s v="Loja"/>
    <s v="FGTS"/>
    <x v="2034"/>
    <d v="2024-09-01T14:28:07"/>
    <m/>
    <m/>
    <n v="0.13900000000000001"/>
    <s v="PE"/>
    <x v="4"/>
    <x v="19"/>
  </r>
  <r>
    <s v="C102035"/>
    <n v="516"/>
    <s v="Digital First"/>
    <s v="tiktok"/>
    <s v="Mídia Paga"/>
    <s v="Cartão"/>
    <x v="2035"/>
    <d v="2024-02-23T04:58:17"/>
    <d v="2024-02-28T04:58:17"/>
    <m/>
    <n v="0.32900000000000001"/>
    <s v="SP"/>
    <x v="4"/>
    <x v="4"/>
  </r>
  <r>
    <s v="C102036"/>
    <n v="752"/>
    <s v="Baixo"/>
    <s v="google_cpc"/>
    <s v="Loja"/>
    <s v="Consignado"/>
    <x v="2036"/>
    <m/>
    <m/>
    <m/>
    <n v="0.23300000000000001"/>
    <s v="PR"/>
    <x v="4"/>
    <x v="17"/>
  </r>
  <r>
    <s v="C102037"/>
    <n v="703"/>
    <s v="Pensionista"/>
    <s v="loja"/>
    <s v="Mídia Paga"/>
    <s v="Consignado"/>
    <x v="2037"/>
    <d v="2024-12-10T03:20:26"/>
    <m/>
    <m/>
    <n v="0.16200000000000001"/>
    <s v="AL"/>
    <x v="4"/>
    <x v="16"/>
  </r>
  <r>
    <s v="C102038"/>
    <n v="539"/>
    <s v="Pensionista"/>
    <s v="google_cpc"/>
    <s v="Orgânico"/>
    <s v="Cartão"/>
    <x v="2038"/>
    <d v="2023-05-13T10:50:52"/>
    <m/>
    <m/>
    <n v="0.16500000000000001"/>
    <s v="RJ"/>
    <x v="4"/>
    <x v="21"/>
  </r>
  <r>
    <s v="C102039"/>
    <n v="485"/>
    <s v="Baixo"/>
    <s v="afiliado"/>
    <s v="Mídia Paga"/>
    <s v="Conta"/>
    <x v="2039"/>
    <d v="2024-02-12T19:31:02"/>
    <d v="2024-02-18T19:31:02"/>
    <d v="2024-03-10T19:31:02"/>
    <n v="8.5000000000000006E-2"/>
    <s v="PE"/>
    <x v="22"/>
    <x v="6"/>
  </r>
  <r>
    <s v="C102040"/>
    <n v="347"/>
    <s v="Digital First"/>
    <s v="meta_paid"/>
    <s v="Mídia Paga"/>
    <s v="Cartão"/>
    <x v="2040"/>
    <m/>
    <m/>
    <m/>
    <n v="0.154"/>
    <s v="PR"/>
    <x v="4"/>
    <x v="1"/>
  </r>
  <r>
    <s v="C102041"/>
    <n v="685"/>
    <s v="Pensionista"/>
    <s v="orgânico"/>
    <s v="Mídia Paga"/>
    <s v="Consignado"/>
    <x v="2041"/>
    <m/>
    <m/>
    <m/>
    <n v="0.02"/>
    <s v="PR"/>
    <x v="4"/>
    <x v="5"/>
  </r>
  <r>
    <s v="C102042"/>
    <n v="507"/>
    <s v="Digital First"/>
    <s v="orgânico"/>
    <s v="Mídia Paga"/>
    <s v="Empréstimo Pessoal"/>
    <x v="2042"/>
    <d v="2025-02-13T08:40:52"/>
    <d v="2025-03-03T08:40:52"/>
    <d v="2025-03-24T08:40:52"/>
    <n v="0.255"/>
    <s v="PA"/>
    <x v="63"/>
    <x v="0"/>
  </r>
  <r>
    <s v="C102043"/>
    <n v="456"/>
    <s v="Baixo"/>
    <s v="google_cpc"/>
    <s v="Mídia Paga"/>
    <s v="Consignado"/>
    <x v="2043"/>
    <d v="2024-04-10T15:44:21"/>
    <d v="2024-04-14T15:44:21"/>
    <d v="2024-05-18T15:44:21"/>
    <n v="0.54600000000000004"/>
    <s v="MG"/>
    <x v="16"/>
    <x v="33"/>
  </r>
  <r>
    <s v="C102044"/>
    <n v="524"/>
    <s v="Digital First"/>
    <s v="meta_paid"/>
    <s v="Mídia Paga"/>
    <s v="Empréstimo Pessoal"/>
    <x v="2044"/>
    <m/>
    <m/>
    <m/>
    <n v="0.432"/>
    <s v="AL"/>
    <x v="4"/>
    <x v="33"/>
  </r>
  <r>
    <s v="C102045"/>
    <n v="443"/>
    <s v="Alto Potencial"/>
    <s v="tiktok"/>
    <s v="Loja"/>
    <s v="Empréstimo Pessoal"/>
    <x v="2045"/>
    <m/>
    <m/>
    <m/>
    <n v="0.68600000000000005"/>
    <s v="RS"/>
    <x v="4"/>
    <x v="27"/>
  </r>
  <r>
    <s v="C102046"/>
    <n v="718"/>
    <s v="Baixo"/>
    <s v="crm_push"/>
    <s v="Loja"/>
    <s v="FGTS"/>
    <x v="2046"/>
    <d v="2025-05-20T13:22:17"/>
    <d v="2025-06-04T13:22:17"/>
    <m/>
    <n v="0.183"/>
    <s v="PB"/>
    <x v="4"/>
    <x v="29"/>
  </r>
  <r>
    <s v="C102047"/>
    <n v="410"/>
    <s v="Médio"/>
    <s v="indicação"/>
    <s v="Orgânico"/>
    <s v="FGTS"/>
    <x v="2047"/>
    <d v="2025-07-12T19:19:51"/>
    <m/>
    <m/>
    <n v="0.26500000000000001"/>
    <s v="AL"/>
    <x v="4"/>
    <x v="17"/>
  </r>
  <r>
    <s v="C102048"/>
    <n v="764"/>
    <s v="Alto Potencial"/>
    <s v="google_cpc"/>
    <s v="Loja"/>
    <s v="Cartão"/>
    <x v="2048"/>
    <d v="2023-08-28T12:56:25"/>
    <m/>
    <m/>
    <n v="0.19700000000000001"/>
    <s v="CE"/>
    <x v="4"/>
    <x v="23"/>
  </r>
  <r>
    <s v="C102049"/>
    <n v="431"/>
    <s v="Digital First"/>
    <s v="meta_paid"/>
    <s v="Orgânico"/>
    <s v="Consignado"/>
    <x v="2049"/>
    <d v="2025-05-02T04:39:20"/>
    <d v="2025-05-20T04:39:20"/>
    <m/>
    <n v="0.23499999999999999"/>
    <s v="SP"/>
    <x v="4"/>
    <x v="24"/>
  </r>
  <r>
    <s v="C102050"/>
    <n v="633"/>
    <s v="Baixo"/>
    <s v="orgânico"/>
    <s v="Indicação"/>
    <s v="FGTS"/>
    <x v="2050"/>
    <d v="2025-10-17T10:57:27"/>
    <m/>
    <m/>
    <n v="0.14899999999999999"/>
    <s v="DF"/>
    <x v="4"/>
    <x v="10"/>
  </r>
  <r>
    <s v="C102051"/>
    <n v="374"/>
    <s v="Médio"/>
    <s v="tiktok"/>
    <s v="CRM"/>
    <s v="Empréstimo Pessoal"/>
    <x v="2051"/>
    <m/>
    <m/>
    <m/>
    <n v="0.17499999999999999"/>
    <s v="PE"/>
    <x v="4"/>
    <x v="33"/>
  </r>
  <r>
    <s v="C102052"/>
    <n v="711"/>
    <s v="Médio"/>
    <s v="loja"/>
    <s v="CRM"/>
    <s v="Consignado"/>
    <x v="2052"/>
    <d v="2025-07-13T18:40:25"/>
    <d v="2025-07-26T18:40:25"/>
    <d v="2025-07-27T18:40:25"/>
    <n v="0.34"/>
    <s v="PE"/>
    <x v="18"/>
    <x v="7"/>
  </r>
  <r>
    <s v="C102053"/>
    <n v="818"/>
    <s v="Pensionista"/>
    <s v="google_cpc"/>
    <s v="Loja"/>
    <s v="Empréstimo Pessoal"/>
    <x v="2053"/>
    <m/>
    <m/>
    <m/>
    <n v="0.56999999999999995"/>
    <s v="AM"/>
    <x v="4"/>
    <x v="30"/>
  </r>
  <r>
    <s v="C102054"/>
    <n v="335"/>
    <s v="Digital First"/>
    <s v="meta_paid"/>
    <s v="Mídia Paga"/>
    <s v="Conta"/>
    <x v="2054"/>
    <d v="2024-11-09T13:50:15"/>
    <d v="2024-11-09T13:50:15"/>
    <m/>
    <n v="0.252"/>
    <s v="PE"/>
    <x v="4"/>
    <x v="1"/>
  </r>
  <r>
    <s v="C102055"/>
    <n v="522"/>
    <s v="Alto Potencial"/>
    <s v="orgânico"/>
    <s v="Mídia Paga"/>
    <s v="Cartão"/>
    <x v="2055"/>
    <m/>
    <m/>
    <m/>
    <n v="0.26700000000000002"/>
    <s v="PB"/>
    <x v="4"/>
    <x v="12"/>
  </r>
  <r>
    <s v="C102056"/>
    <n v="829"/>
    <s v="Pensionista"/>
    <s v="google_cpc"/>
    <s v="Orgânico"/>
    <s v="Consignado"/>
    <x v="2056"/>
    <m/>
    <m/>
    <m/>
    <n v="0.318"/>
    <s v="AL"/>
    <x v="4"/>
    <x v="6"/>
  </r>
  <r>
    <s v="C102057"/>
    <n v="540"/>
    <s v="Médio"/>
    <s v="orgânico"/>
    <s v="Mídia Paga"/>
    <s v="Consignado"/>
    <x v="2057"/>
    <d v="2025-05-27T08:18:03"/>
    <d v="2025-06-01T08:18:03"/>
    <d v="2025-06-22T08:18:03"/>
    <n v="0.45700000000000002"/>
    <s v="CE"/>
    <x v="2"/>
    <x v="29"/>
  </r>
  <r>
    <s v="C102058"/>
    <n v="433"/>
    <s v="Baixo"/>
    <s v="google_cpc"/>
    <s v="CRM"/>
    <s v="Empréstimo Pessoal"/>
    <x v="2058"/>
    <d v="2025-02-11T08:04:54"/>
    <d v="2025-03-11T08:04:54"/>
    <d v="2025-03-16T08:04:54"/>
    <n v="0.21"/>
    <s v="ES"/>
    <x v="30"/>
    <x v="0"/>
  </r>
  <r>
    <s v="C102059"/>
    <n v="690"/>
    <s v="Baixo"/>
    <s v="meta_paid"/>
    <s v="Mídia Paga"/>
    <s v="Consignado"/>
    <x v="2059"/>
    <m/>
    <m/>
    <m/>
    <n v="0.24099999999999999"/>
    <s v="MG"/>
    <x v="4"/>
    <x v="22"/>
  </r>
  <r>
    <s v="C102060"/>
    <n v="401"/>
    <s v="Digital First"/>
    <s v="orgânico"/>
    <s v="Loja"/>
    <s v="Conta"/>
    <x v="2060"/>
    <d v="2023-04-02T17:57:37"/>
    <d v="2023-04-08T17:57:37"/>
    <m/>
    <n v="0.17399999999999999"/>
    <s v="SP"/>
    <x v="4"/>
    <x v="32"/>
  </r>
  <r>
    <s v="C102061"/>
    <n v="797"/>
    <s v="Digital First"/>
    <s v="meta_paid"/>
    <s v="Indicação"/>
    <s v="Cartão"/>
    <x v="2061"/>
    <d v="2025-04-25T23:32:34"/>
    <d v="2025-05-25T23:32:34"/>
    <d v="2025-06-23T23:32:34"/>
    <n v="0.221"/>
    <s v="SE"/>
    <x v="23"/>
    <x v="24"/>
  </r>
  <r>
    <s v="C102062"/>
    <n v="810"/>
    <s v="Médio"/>
    <s v="google_cpc"/>
    <s v="Mídia Paga"/>
    <s v="Consignado"/>
    <x v="2062"/>
    <d v="2025-01-05T06:00:00"/>
    <m/>
    <m/>
    <n v="0.79400000000000004"/>
    <s v="SE"/>
    <x v="4"/>
    <x v="13"/>
  </r>
  <r>
    <s v="C102063"/>
    <n v="836"/>
    <s v="Baixo"/>
    <s v="indicação"/>
    <s v="Mídia Paga"/>
    <s v="Conta"/>
    <x v="2063"/>
    <m/>
    <m/>
    <m/>
    <n v="0.32100000000000001"/>
    <s v="CE"/>
    <x v="4"/>
    <x v="29"/>
  </r>
  <r>
    <s v="C102064"/>
    <n v="844"/>
    <s v="Médio"/>
    <s v="loja"/>
    <s v="Mídia Paga"/>
    <s v="Consignado"/>
    <x v="2064"/>
    <d v="2024-08-30T19:14:54"/>
    <d v="2024-09-20T19:14:54"/>
    <d v="2024-09-29T19:14:54"/>
    <n v="0.42099999999999999"/>
    <s v="PE"/>
    <x v="11"/>
    <x v="19"/>
  </r>
  <r>
    <s v="C102065"/>
    <n v="642"/>
    <s v="Baixo"/>
    <s v="loja"/>
    <s v="Orgânico"/>
    <s v="FGTS"/>
    <x v="2065"/>
    <m/>
    <m/>
    <m/>
    <n v="0.68400000000000005"/>
    <s v="AM"/>
    <x v="4"/>
    <x v="20"/>
  </r>
  <r>
    <s v="C102066"/>
    <n v="305"/>
    <s v="Baixo"/>
    <s v="indicação"/>
    <s v="Mídia Paga"/>
    <s v="Consignado"/>
    <x v="2066"/>
    <d v="2025-07-10T22:27:46"/>
    <d v="2025-07-23T22:27:46"/>
    <d v="2025-07-24T22:27:46"/>
    <n v="0.45600000000000002"/>
    <s v="RN"/>
    <x v="1"/>
    <x v="7"/>
  </r>
  <r>
    <s v="C102067"/>
    <n v="493"/>
    <s v="Médio"/>
    <s v="google_cpc"/>
    <s v="CRM"/>
    <s v="Conta"/>
    <x v="2067"/>
    <m/>
    <m/>
    <m/>
    <n v="0.32800000000000001"/>
    <s v="SC"/>
    <x v="4"/>
    <x v="31"/>
  </r>
  <r>
    <s v="C102068"/>
    <n v="436"/>
    <s v="Médio"/>
    <s v="google_cpc"/>
    <s v="Mídia Paga"/>
    <s v="Cartão"/>
    <x v="2068"/>
    <d v="2023-08-23T21:33:20"/>
    <d v="2023-09-04T21:33:20"/>
    <m/>
    <n v="0.222"/>
    <s v="MA"/>
    <x v="4"/>
    <x v="18"/>
  </r>
  <r>
    <s v="C102069"/>
    <n v="772"/>
    <s v="Médio"/>
    <s v="google_cpc"/>
    <s v="Mídia Paga"/>
    <s v="Consignado"/>
    <x v="2069"/>
    <m/>
    <m/>
    <m/>
    <n v="0.26100000000000001"/>
    <s v="PA"/>
    <x v="4"/>
    <x v="18"/>
  </r>
  <r>
    <s v="C102070"/>
    <n v="515"/>
    <s v="Baixo"/>
    <s v="afiliado"/>
    <s v="Mídia Paga"/>
    <s v="FGTS"/>
    <x v="2070"/>
    <d v="2023-04-28T15:48:32"/>
    <d v="2023-05-04T15:48:32"/>
    <m/>
    <n v="0.41699999999999998"/>
    <s v="PB"/>
    <x v="4"/>
    <x v="28"/>
  </r>
  <r>
    <s v="C102071"/>
    <n v="648"/>
    <s v="Baixo"/>
    <s v="crm_push"/>
    <s v="CRM"/>
    <s v="FGTS"/>
    <x v="2071"/>
    <m/>
    <m/>
    <m/>
    <n v="0.23799999999999999"/>
    <s v="RN"/>
    <x v="4"/>
    <x v="24"/>
  </r>
  <r>
    <s v="C102072"/>
    <n v="482"/>
    <s v="Médio"/>
    <s v="tiktok"/>
    <s v="Mídia Paga"/>
    <s v="Consignado"/>
    <x v="2072"/>
    <m/>
    <m/>
    <m/>
    <n v="0.439"/>
    <s v="PB"/>
    <x v="4"/>
    <x v="22"/>
  </r>
  <r>
    <s v="C102073"/>
    <n v="467"/>
    <s v="Pensionista"/>
    <s v="loja"/>
    <s v="CRM"/>
    <s v="FGTS"/>
    <x v="2073"/>
    <d v="2024-11-14T08:03:39"/>
    <d v="2024-11-23T08:03:39"/>
    <m/>
    <n v="0.49299999999999999"/>
    <s v="AL"/>
    <x v="4"/>
    <x v="1"/>
  </r>
  <r>
    <s v="C102074"/>
    <n v="337"/>
    <s v="Alto Potencial"/>
    <s v="tiktok"/>
    <s v="Mídia Paga"/>
    <s v="Cartão"/>
    <x v="2074"/>
    <d v="2025-07-24T21:27:34"/>
    <d v="2025-07-29T21:27:34"/>
    <m/>
    <n v="0.28899999999999998"/>
    <s v="PA"/>
    <x v="4"/>
    <x v="17"/>
  </r>
  <r>
    <s v="C102075"/>
    <n v="770"/>
    <s v="Baixo"/>
    <s v="google_cpc"/>
    <s v="Mídia Paga"/>
    <s v="Empréstimo Pessoal"/>
    <x v="2075"/>
    <d v="2025-02-10T21:29:03"/>
    <d v="2025-02-19T21:29:03"/>
    <m/>
    <n v="0.29499999999999998"/>
    <s v="PR"/>
    <x v="4"/>
    <x v="14"/>
  </r>
  <r>
    <s v="C102076"/>
    <n v="751"/>
    <s v="Baixo"/>
    <s v="google_cpc"/>
    <s v="Mídia Paga"/>
    <s v="Consignado"/>
    <x v="2076"/>
    <d v="2024-10-06T06:49:46"/>
    <d v="2024-10-06T06:49:46"/>
    <d v="2024-11-04T06:49:46"/>
    <n v="0.21299999999999999"/>
    <s v="SE"/>
    <x v="35"/>
    <x v="1"/>
  </r>
  <r>
    <s v="C102077"/>
    <n v="789"/>
    <s v="Alto Potencial"/>
    <s v="google_cpc"/>
    <s v="Orgânico"/>
    <s v="Conta"/>
    <x v="2077"/>
    <m/>
    <m/>
    <m/>
    <n v="0.38100000000000001"/>
    <s v="MA"/>
    <x v="4"/>
    <x v="1"/>
  </r>
  <r>
    <s v="C102078"/>
    <n v="441"/>
    <s v="Médio"/>
    <s v="meta_paid"/>
    <s v="CRM"/>
    <s v="Conta"/>
    <x v="2078"/>
    <d v="2023-12-20T04:44:56"/>
    <d v="2023-12-20T04:44:56"/>
    <m/>
    <n v="0.44"/>
    <s v="RS"/>
    <x v="4"/>
    <x v="11"/>
  </r>
  <r>
    <s v="C102079"/>
    <n v="402"/>
    <s v="Digital First"/>
    <s v="meta_paid"/>
    <s v="Loja"/>
    <s v="Empréstimo Pessoal"/>
    <x v="2079"/>
    <d v="2025-03-11T16:35:25"/>
    <d v="2025-03-30T16:35:25"/>
    <d v="2025-04-15T16:35:25"/>
    <n v="0.186"/>
    <s v="RN"/>
    <x v="3"/>
    <x v="20"/>
  </r>
  <r>
    <s v="C102080"/>
    <n v="341"/>
    <s v="Baixo"/>
    <s v="crm_push"/>
    <s v="Mídia Paga"/>
    <s v="Consignado"/>
    <x v="2080"/>
    <m/>
    <m/>
    <m/>
    <n v="0.29699999999999999"/>
    <s v="SP"/>
    <x v="4"/>
    <x v="11"/>
  </r>
  <r>
    <s v="C102081"/>
    <n v="446"/>
    <s v="Médio"/>
    <s v="google_cpc"/>
    <s v="Mídia Paga"/>
    <s v="Cartão"/>
    <x v="2081"/>
    <d v="2023-02-22T02:33:32"/>
    <d v="2023-02-22T02:33:32"/>
    <d v="2023-03-18T02:33:32"/>
    <n v="0.40400000000000003"/>
    <s v="AM"/>
    <x v="19"/>
    <x v="9"/>
  </r>
  <r>
    <s v="C102082"/>
    <n v="365"/>
    <s v="Médio"/>
    <s v="orgânico"/>
    <s v="Mídia Paga"/>
    <s v="Empréstimo Pessoal"/>
    <x v="2082"/>
    <d v="2025-05-08T20:37:44"/>
    <d v="2025-05-24T20:37:44"/>
    <d v="2025-06-30T20:37:44"/>
    <n v="0.35399999999999998"/>
    <s v="SC"/>
    <x v="72"/>
    <x v="24"/>
  </r>
  <r>
    <s v="C102083"/>
    <n v="492"/>
    <s v="Digital First"/>
    <s v="meta_paid"/>
    <s v="Mídia Paga"/>
    <s v="Empréstimo Pessoal"/>
    <x v="2083"/>
    <d v="2025-08-12T06:15:29"/>
    <d v="2025-08-12T06:15:29"/>
    <d v="2025-09-05T06:15:29"/>
    <n v="0.32600000000000001"/>
    <s v="PI"/>
    <x v="17"/>
    <x v="31"/>
  </r>
  <r>
    <s v="C102084"/>
    <n v="597"/>
    <s v="Médio"/>
    <s v="indicação"/>
    <s v="Mídia Paga"/>
    <s v="FGTS"/>
    <x v="2084"/>
    <m/>
    <m/>
    <m/>
    <n v="0.29099999999999998"/>
    <s v="RS"/>
    <x v="4"/>
    <x v="22"/>
  </r>
  <r>
    <s v="C102085"/>
    <n v="337"/>
    <s v="Digital First"/>
    <s v="crm_push"/>
    <s v="Mídia Paga"/>
    <s v="Consignado"/>
    <x v="2085"/>
    <m/>
    <m/>
    <m/>
    <n v="0.78500000000000003"/>
    <s v="CE"/>
    <x v="4"/>
    <x v="3"/>
  </r>
  <r>
    <s v="C102086"/>
    <n v="801"/>
    <s v="Médio"/>
    <s v="indicação"/>
    <s v="Mídia Paga"/>
    <s v="Conta"/>
    <x v="2086"/>
    <m/>
    <m/>
    <m/>
    <n v="0.19500000000000001"/>
    <s v="BA"/>
    <x v="4"/>
    <x v="6"/>
  </r>
  <r>
    <s v="C102087"/>
    <n v="727"/>
    <s v="Baixo"/>
    <s v="meta_paid"/>
    <s v="Orgânico"/>
    <s v="Consignado"/>
    <x v="2087"/>
    <d v="2025-09-20T21:16:01"/>
    <d v="2025-10-04T21:16:01"/>
    <m/>
    <n v="8.5000000000000006E-2"/>
    <s v="SC"/>
    <x v="4"/>
    <x v="31"/>
  </r>
  <r>
    <s v="C102088"/>
    <n v="651"/>
    <s v="Médio"/>
    <s v="google_cpc"/>
    <s v="Orgânico"/>
    <s v="FGTS"/>
    <x v="2088"/>
    <m/>
    <m/>
    <m/>
    <n v="0.30599999999999999"/>
    <s v="AM"/>
    <x v="4"/>
    <x v="2"/>
  </r>
  <r>
    <s v="C102089"/>
    <n v="625"/>
    <s v="Digital First"/>
    <s v="tiktok"/>
    <s v="Mídia Paga"/>
    <s v="FGTS"/>
    <x v="2089"/>
    <d v="2024-02-24T03:26:52"/>
    <m/>
    <m/>
    <n v="0.53700000000000003"/>
    <s v="PE"/>
    <x v="4"/>
    <x v="4"/>
  </r>
  <r>
    <s v="C102090"/>
    <n v="337"/>
    <s v="Baixo"/>
    <s v="google_cpc"/>
    <s v="CRM"/>
    <s v="Consignado"/>
    <x v="2090"/>
    <d v="2023-10-14T16:07:04"/>
    <d v="2023-10-22T16:07:04"/>
    <m/>
    <n v="0.312"/>
    <s v="BA"/>
    <x v="4"/>
    <x v="30"/>
  </r>
  <r>
    <s v="C102091"/>
    <n v="396"/>
    <s v="Baixo"/>
    <s v="meta_paid"/>
    <s v="Orgânico"/>
    <s v="Consignado"/>
    <x v="2091"/>
    <d v="2023-09-03T09:03:44"/>
    <d v="2023-09-22T09:03:44"/>
    <m/>
    <n v="0.45600000000000002"/>
    <s v="PE"/>
    <x v="4"/>
    <x v="2"/>
  </r>
  <r>
    <s v="C102092"/>
    <n v="407"/>
    <s v="Alto Potencial"/>
    <s v="meta_paid"/>
    <s v="Mídia Paga"/>
    <s v="Consignado"/>
    <x v="2092"/>
    <d v="2025-03-26T11:17:30"/>
    <d v="2025-04-02T11:17:30"/>
    <d v="2025-04-24T11:17:30"/>
    <n v="0.28899999999999998"/>
    <s v="PB"/>
    <x v="33"/>
    <x v="14"/>
  </r>
  <r>
    <s v="C102093"/>
    <n v="450"/>
    <s v="Médio"/>
    <s v="meta_paid"/>
    <s v="Orgânico"/>
    <s v="Consignado"/>
    <x v="2093"/>
    <d v="2023-07-10T17:32:43"/>
    <d v="2023-07-10T17:32:43"/>
    <m/>
    <n v="0.26500000000000001"/>
    <s v="AM"/>
    <x v="4"/>
    <x v="3"/>
  </r>
  <r>
    <s v="C102094"/>
    <n v="373"/>
    <s v="Médio"/>
    <s v="loja"/>
    <s v="Indicação"/>
    <s v="FGTS"/>
    <x v="2094"/>
    <d v="2023-11-30T13:18:37"/>
    <d v="2023-12-08T13:18:37"/>
    <d v="2023-12-27T13:18:37"/>
    <n v="0.20899999999999999"/>
    <s v="GO"/>
    <x v="43"/>
    <x v="5"/>
  </r>
  <r>
    <s v="C102095"/>
    <n v="356"/>
    <s v="Médio"/>
    <s v="meta_paid"/>
    <s v="Loja"/>
    <s v="Consignado"/>
    <x v="2095"/>
    <d v="2024-05-29T23:32:34"/>
    <d v="2024-06-09T23:32:34"/>
    <d v="2024-06-15T23:32:34"/>
    <n v="0.224"/>
    <s v="PA"/>
    <x v="73"/>
    <x v="12"/>
  </r>
  <r>
    <s v="C102096"/>
    <n v="634"/>
    <s v="Digital First"/>
    <s v="indicação"/>
    <s v="CRM"/>
    <s v="Cartão"/>
    <x v="2096"/>
    <d v="2024-05-06T17:26:27"/>
    <d v="2024-05-15T17:26:27"/>
    <d v="2024-06-01T17:26:27"/>
    <n v="0.32900000000000001"/>
    <s v="SE"/>
    <x v="39"/>
    <x v="33"/>
  </r>
  <r>
    <s v="C102097"/>
    <n v="551"/>
    <s v="Baixo"/>
    <s v="google_cpc"/>
    <s v="CRM"/>
    <s v="FGTS"/>
    <x v="2097"/>
    <m/>
    <m/>
    <m/>
    <n v="0.63100000000000001"/>
    <s v="GO"/>
    <x v="4"/>
    <x v="30"/>
  </r>
  <r>
    <s v="C102098"/>
    <n v="553"/>
    <s v="Médio"/>
    <s v="google_cpc"/>
    <s v="Orgânico"/>
    <s v="Cartão"/>
    <x v="2098"/>
    <d v="2025-03-22T17:49:29"/>
    <m/>
    <m/>
    <n v="0.55200000000000005"/>
    <s v="AM"/>
    <x v="4"/>
    <x v="14"/>
  </r>
  <r>
    <s v="C102099"/>
    <n v="684"/>
    <s v="Pensionista"/>
    <s v="tiktok"/>
    <s v="Mídia Paga"/>
    <s v="Consignado"/>
    <x v="2099"/>
    <m/>
    <m/>
    <m/>
    <n v="0.252"/>
    <s v="PE"/>
    <x v="4"/>
    <x v="24"/>
  </r>
  <r>
    <s v="C102100"/>
    <n v="755"/>
    <s v="Digital First"/>
    <s v="crm_push"/>
    <s v="Orgânico"/>
    <s v="Cartão"/>
    <x v="2100"/>
    <d v="2025-01-21T10:57:39"/>
    <m/>
    <m/>
    <n v="0.28199999999999997"/>
    <s v="SE"/>
    <x v="4"/>
    <x v="0"/>
  </r>
  <r>
    <s v="C102101"/>
    <n v="558"/>
    <s v="Baixo"/>
    <s v="orgânico"/>
    <s v="Mídia Paga"/>
    <s v="Empréstimo Pessoal"/>
    <x v="2101"/>
    <m/>
    <m/>
    <m/>
    <n v="0.21299999999999999"/>
    <s v="RS"/>
    <x v="4"/>
    <x v="8"/>
  </r>
  <r>
    <s v="C102102"/>
    <n v="764"/>
    <s v="Baixo"/>
    <s v="orgânico"/>
    <s v="Loja"/>
    <s v="FGTS"/>
    <x v="2102"/>
    <d v="2025-09-09T23:36:00"/>
    <d v="2025-09-23T23:36:00"/>
    <m/>
    <n v="0.21099999999999999"/>
    <s v="PI"/>
    <x v="4"/>
    <x v="31"/>
  </r>
  <r>
    <s v="C102103"/>
    <n v="333"/>
    <s v="Digital First"/>
    <s v="meta_paid"/>
    <s v="Mídia Paga"/>
    <s v="Consignado"/>
    <x v="2103"/>
    <d v="2023-04-20T10:57:39"/>
    <d v="2023-04-26T10:57:39"/>
    <d v="2023-06-08T10:57:39"/>
    <n v="0.20100000000000001"/>
    <s v="AM"/>
    <x v="63"/>
    <x v="28"/>
  </r>
  <r>
    <s v="C102104"/>
    <n v="794"/>
    <s v="Baixo"/>
    <s v="google_cpc"/>
    <s v="Mídia Paga"/>
    <s v="Conta"/>
    <x v="2104"/>
    <d v="2023-08-17T02:25:06"/>
    <d v="2023-08-18T02:25:06"/>
    <d v="2023-09-02T02:25:06"/>
    <n v="0.32500000000000001"/>
    <s v="RJ"/>
    <x v="15"/>
    <x v="23"/>
  </r>
  <r>
    <s v="C102105"/>
    <n v="625"/>
    <s v="Baixo"/>
    <s v="google_cpc"/>
    <s v="CRM"/>
    <s v="Conta"/>
    <x v="2105"/>
    <m/>
    <m/>
    <m/>
    <n v="2.8000000000000001E-2"/>
    <s v="PB"/>
    <x v="4"/>
    <x v="15"/>
  </r>
  <r>
    <s v="C102106"/>
    <n v="537"/>
    <s v="Baixo"/>
    <s v="meta_paid"/>
    <s v="CRM"/>
    <s v="Consignado"/>
    <x v="2106"/>
    <m/>
    <m/>
    <m/>
    <n v="4.2999999999999997E-2"/>
    <s v="PA"/>
    <x v="4"/>
    <x v="6"/>
  </r>
  <r>
    <s v="C102107"/>
    <n v="840"/>
    <s v="Médio"/>
    <s v="indicação"/>
    <s v="Mídia Paga"/>
    <s v="Empréstimo Pessoal"/>
    <x v="2107"/>
    <d v="2024-08-02T01:21:44"/>
    <d v="2024-08-05T01:21:44"/>
    <d v="2024-08-23T01:21:44"/>
    <n v="0.32100000000000001"/>
    <s v="RN"/>
    <x v="28"/>
    <x v="22"/>
  </r>
  <r>
    <s v="C102108"/>
    <n v="765"/>
    <s v="Digital First"/>
    <s v="loja"/>
    <s v="CRM"/>
    <s v="FGTS"/>
    <x v="2108"/>
    <d v="2023-12-23T04:27:47"/>
    <m/>
    <m/>
    <n v="0.43"/>
    <s v="MG"/>
    <x v="4"/>
    <x v="11"/>
  </r>
  <r>
    <s v="C102109"/>
    <n v="603"/>
    <s v="Baixo"/>
    <s v="google_cpc"/>
    <s v="Mídia Paga"/>
    <s v="Cartão"/>
    <x v="2109"/>
    <m/>
    <m/>
    <m/>
    <n v="6.8000000000000005E-2"/>
    <s v="PB"/>
    <x v="4"/>
    <x v="2"/>
  </r>
  <r>
    <s v="C102110"/>
    <n v="416"/>
    <s v="Baixo"/>
    <s v="orgânico"/>
    <s v="CRM"/>
    <s v="FGTS"/>
    <x v="2110"/>
    <m/>
    <m/>
    <m/>
    <n v="0.25800000000000001"/>
    <s v="CE"/>
    <x v="4"/>
    <x v="31"/>
  </r>
  <r>
    <s v="C102111"/>
    <n v="506"/>
    <s v="Alto Potencial"/>
    <s v="tiktok"/>
    <s v="Mídia Paga"/>
    <s v="Consignado"/>
    <x v="2111"/>
    <d v="2025-09-11T13:06:03"/>
    <d v="2025-09-17T13:06:03"/>
    <d v="2025-10-22T13:06:03"/>
    <n v="7.4999999999999997E-2"/>
    <s v="SC"/>
    <x v="36"/>
    <x v="31"/>
  </r>
  <r>
    <s v="C102112"/>
    <n v="780"/>
    <s v="Médio"/>
    <s v="google_cpc"/>
    <s v="Mídia Paga"/>
    <s v="Consignado"/>
    <x v="2112"/>
    <d v="2023-10-06T03:31:13"/>
    <d v="2023-10-12T03:31:13"/>
    <d v="2023-10-13T03:31:13"/>
    <n v="0.628"/>
    <s v="RJ"/>
    <x v="25"/>
    <x v="2"/>
  </r>
  <r>
    <s v="C102113"/>
    <n v="702"/>
    <s v="Médio"/>
    <s v="meta_paid"/>
    <s v="Mídia Paga"/>
    <s v="Consignado"/>
    <x v="2113"/>
    <d v="2024-11-04T18:17:31"/>
    <d v="2024-11-30T18:17:31"/>
    <d v="2024-12-27T18:17:31"/>
    <n v="0.55200000000000005"/>
    <s v="DF"/>
    <x v="36"/>
    <x v="1"/>
  </r>
  <r>
    <s v="C102114"/>
    <n v="532"/>
    <s v="Médio"/>
    <s v="meta_paid"/>
    <s v="Mídia Paga"/>
    <s v="Empréstimo Pessoal"/>
    <x v="2114"/>
    <m/>
    <m/>
    <m/>
    <n v="0.39400000000000002"/>
    <s v="DF"/>
    <x v="4"/>
    <x v="31"/>
  </r>
  <r>
    <s v="C102115"/>
    <n v="583"/>
    <s v="Baixo"/>
    <s v="orgânico"/>
    <s v="Orgânico"/>
    <s v="Conta"/>
    <x v="2115"/>
    <d v="2024-01-22T10:15:07"/>
    <m/>
    <m/>
    <n v="0.29499999999999998"/>
    <s v="PA"/>
    <x v="4"/>
    <x v="6"/>
  </r>
  <r>
    <s v="C102116"/>
    <n v="779"/>
    <s v="Médio"/>
    <s v="meta_paid"/>
    <s v="Mídia Paga"/>
    <s v="Cartão"/>
    <x v="2116"/>
    <m/>
    <m/>
    <m/>
    <n v="0.47"/>
    <s v="PB"/>
    <x v="4"/>
    <x v="0"/>
  </r>
  <r>
    <s v="C102117"/>
    <n v="308"/>
    <s v="Médio"/>
    <s v="loja"/>
    <s v="Loja"/>
    <s v="Empréstimo Pessoal"/>
    <x v="2117"/>
    <d v="2025-02-17T00:23:59"/>
    <d v="2025-03-07T00:23:59"/>
    <m/>
    <n v="0.11799999999999999"/>
    <s v="PE"/>
    <x v="4"/>
    <x v="0"/>
  </r>
  <r>
    <s v="C102118"/>
    <n v="678"/>
    <s v="Baixo"/>
    <s v="meta_paid"/>
    <s v="Mídia Paga"/>
    <s v="Consignado"/>
    <x v="2118"/>
    <d v="2024-04-04T13:22:28"/>
    <d v="2024-04-18T13:22:28"/>
    <m/>
    <n v="0.20100000000000001"/>
    <s v="MA"/>
    <x v="4"/>
    <x v="25"/>
  </r>
  <r>
    <s v="C102119"/>
    <n v="680"/>
    <s v="Baixo"/>
    <s v="google_cpc"/>
    <s v="Mídia Paga"/>
    <s v="Consignado"/>
    <x v="2119"/>
    <d v="2023-10-08T11:35:01"/>
    <m/>
    <m/>
    <n v="0.33300000000000002"/>
    <s v="PB"/>
    <x v="4"/>
    <x v="2"/>
  </r>
  <r>
    <s v="C102120"/>
    <n v="659"/>
    <s v="Médio"/>
    <s v="meta_paid"/>
    <s v="CRM"/>
    <s v="Empréstimo Pessoal"/>
    <x v="2120"/>
    <m/>
    <m/>
    <m/>
    <n v="0.104"/>
    <s v="RJ"/>
    <x v="4"/>
    <x v="32"/>
  </r>
  <r>
    <s v="C102121"/>
    <n v="475"/>
    <s v="Alto Potencial"/>
    <s v="crm_push"/>
    <s v="Mídia Paga"/>
    <s v="FGTS"/>
    <x v="2121"/>
    <m/>
    <m/>
    <m/>
    <n v="6.0999999999999999E-2"/>
    <s v="BA"/>
    <x v="4"/>
    <x v="19"/>
  </r>
  <r>
    <s v="C102122"/>
    <n v="784"/>
    <s v="Digital First"/>
    <s v="tiktok"/>
    <s v="Mídia Paga"/>
    <s v="Conta"/>
    <x v="2122"/>
    <d v="2024-09-02T06:13:16"/>
    <m/>
    <m/>
    <n v="6.0999999999999999E-2"/>
    <s v="SP"/>
    <x v="4"/>
    <x v="19"/>
  </r>
  <r>
    <s v="C102123"/>
    <n v="704"/>
    <s v="Alto Potencial"/>
    <s v="orgânico"/>
    <s v="Mídia Paga"/>
    <s v="FGTS"/>
    <x v="2123"/>
    <m/>
    <m/>
    <m/>
    <n v="0.627"/>
    <s v="SC"/>
    <x v="4"/>
    <x v="31"/>
  </r>
  <r>
    <s v="C102124"/>
    <n v="332"/>
    <s v="Digital First"/>
    <s v="meta_paid"/>
    <s v="Mídia Paga"/>
    <s v="Cartão"/>
    <x v="2124"/>
    <d v="2025-11-14T03:44:02"/>
    <d v="2025-11-27T03:44:02"/>
    <d v="2025-11-28T03:44:02"/>
    <n v="0.37"/>
    <s v="DF"/>
    <x v="12"/>
    <x v="8"/>
  </r>
  <r>
    <s v="C102125"/>
    <n v="764"/>
    <s v="Médio"/>
    <s v="meta_paid"/>
    <s v="CRM"/>
    <s v="FGTS"/>
    <x v="2125"/>
    <d v="2023-06-14T10:11:33"/>
    <m/>
    <m/>
    <n v="0.121"/>
    <s v="AL"/>
    <x v="4"/>
    <x v="21"/>
  </r>
  <r>
    <s v="C102126"/>
    <n v="456"/>
    <s v="Baixo"/>
    <s v="meta_paid"/>
    <s v="CRM"/>
    <s v="Cartão"/>
    <x v="2126"/>
    <d v="2024-10-29T00:18:13"/>
    <d v="2024-11-10T00:18:13"/>
    <m/>
    <n v="0.24199999999999999"/>
    <s v="RS"/>
    <x v="4"/>
    <x v="1"/>
  </r>
  <r>
    <s v="C102127"/>
    <n v="501"/>
    <s v="Médio"/>
    <s v="google_cpc"/>
    <s v="Mídia Paga"/>
    <s v="Empréstimo Pessoal"/>
    <x v="2127"/>
    <d v="2023-07-15T19:31:55"/>
    <d v="2023-07-27T19:31:55"/>
    <m/>
    <n v="0.21299999999999999"/>
    <s v="RS"/>
    <x v="4"/>
    <x v="3"/>
  </r>
  <r>
    <s v="C102128"/>
    <n v="474"/>
    <s v="Digital First"/>
    <s v="orgânico"/>
    <s v="CRM"/>
    <s v="Conta"/>
    <x v="2128"/>
    <d v="2023-10-17T20:09:37"/>
    <d v="2023-10-28T20:09:37"/>
    <m/>
    <n v="0.70699999999999996"/>
    <s v="SE"/>
    <x v="4"/>
    <x v="30"/>
  </r>
  <r>
    <s v="C102129"/>
    <n v="543"/>
    <s v="Médio"/>
    <s v="meta_paid"/>
    <s v="Indicação"/>
    <s v="FGTS"/>
    <x v="2129"/>
    <m/>
    <m/>
    <m/>
    <n v="0.11899999999999999"/>
    <s v="RN"/>
    <x v="4"/>
    <x v="31"/>
  </r>
  <r>
    <s v="C102130"/>
    <n v="568"/>
    <s v="Médio"/>
    <s v="meta_paid"/>
    <s v="Loja"/>
    <s v="FGTS"/>
    <x v="2130"/>
    <d v="2024-08-30T13:51:29"/>
    <d v="2024-09-09T13:51:29"/>
    <m/>
    <n v="0.34200000000000003"/>
    <s v="BA"/>
    <x v="4"/>
    <x v="19"/>
  </r>
  <r>
    <s v="C102131"/>
    <n v="745"/>
    <s v="Médio"/>
    <s v="meta_paid"/>
    <s v="Mídia Paga"/>
    <s v="Consignado"/>
    <x v="2131"/>
    <m/>
    <m/>
    <m/>
    <n v="0.40899999999999997"/>
    <s v="CE"/>
    <x v="4"/>
    <x v="25"/>
  </r>
  <r>
    <s v="C102132"/>
    <n v="373"/>
    <s v="Digital First"/>
    <s v="meta_paid"/>
    <s v="Mídia Paga"/>
    <s v="Conta"/>
    <x v="2132"/>
    <d v="2025-07-08T13:01:09"/>
    <d v="2025-07-08T13:01:09"/>
    <m/>
    <n v="0.38300000000000001"/>
    <s v="PA"/>
    <x v="4"/>
    <x v="7"/>
  </r>
  <r>
    <s v="C102133"/>
    <n v="395"/>
    <s v="Digital First"/>
    <s v="crm_push"/>
    <s v="CRM"/>
    <s v="Consignado"/>
    <x v="2133"/>
    <m/>
    <m/>
    <m/>
    <n v="4.2000000000000003E-2"/>
    <s v="CE"/>
    <x v="4"/>
    <x v="10"/>
  </r>
  <r>
    <s v="C102134"/>
    <n v="472"/>
    <s v="Médio"/>
    <s v="crm_push"/>
    <s v="Mídia Paga"/>
    <s v="Empréstimo Pessoal"/>
    <x v="2134"/>
    <d v="2025-09-01T03:02:36"/>
    <d v="2025-09-08T03:02:36"/>
    <d v="2025-10-02T03:02:36"/>
    <n v="0.47899999999999998"/>
    <s v="AM"/>
    <x v="33"/>
    <x v="31"/>
  </r>
  <r>
    <s v="C102135"/>
    <n v="705"/>
    <s v="Médio"/>
    <s v="crm_push"/>
    <s v="Mídia Paga"/>
    <s v="Conta"/>
    <x v="2135"/>
    <d v="2024-05-16T02:47:56"/>
    <d v="2024-05-24T02:47:56"/>
    <d v="2024-06-12T02:47:56"/>
    <n v="0.16200000000000001"/>
    <s v="PB"/>
    <x v="7"/>
    <x v="12"/>
  </r>
  <r>
    <s v="C102136"/>
    <n v="454"/>
    <s v="Baixo"/>
    <s v="tiktok"/>
    <s v="Mídia Paga"/>
    <s v="Empréstimo Pessoal"/>
    <x v="2136"/>
    <d v="2023-05-23T12:27:10"/>
    <d v="2023-05-27T12:27:10"/>
    <m/>
    <n v="0.52400000000000002"/>
    <s v="SE"/>
    <x v="4"/>
    <x v="21"/>
  </r>
  <r>
    <s v="C102137"/>
    <n v="482"/>
    <s v="Digital First"/>
    <s v="meta_paid"/>
    <s v="Mídia Paga"/>
    <s v="Consignado"/>
    <x v="2137"/>
    <d v="2023-09-02T11:44:46"/>
    <d v="2023-09-08T11:44:46"/>
    <m/>
    <n v="0.26800000000000002"/>
    <s v="AM"/>
    <x v="4"/>
    <x v="23"/>
  </r>
  <r>
    <s v="C102138"/>
    <n v="622"/>
    <s v="Baixo"/>
    <s v="orgânico"/>
    <s v="CRM"/>
    <s v="Empréstimo Pessoal"/>
    <x v="2138"/>
    <m/>
    <m/>
    <m/>
    <n v="0.34599999999999997"/>
    <s v="CE"/>
    <x v="4"/>
    <x v="1"/>
  </r>
  <r>
    <s v="C102139"/>
    <n v="588"/>
    <s v="Digital First"/>
    <s v="google_cpc"/>
    <s v="CRM"/>
    <s v="Conta"/>
    <x v="2139"/>
    <d v="2024-12-30T06:35:34"/>
    <m/>
    <m/>
    <n v="3.6999999999999998E-2"/>
    <s v="ES"/>
    <x v="4"/>
    <x v="13"/>
  </r>
  <r>
    <s v="C102140"/>
    <n v="557"/>
    <s v="Médio"/>
    <s v="crm_push"/>
    <s v="Mídia Paga"/>
    <s v="Cartão"/>
    <x v="2140"/>
    <m/>
    <m/>
    <m/>
    <n v="0.123"/>
    <s v="ES"/>
    <x v="4"/>
    <x v="23"/>
  </r>
  <r>
    <s v="C102141"/>
    <n v="473"/>
    <s v="Médio"/>
    <s v="crm_push"/>
    <s v="CRM"/>
    <s v="Consignado"/>
    <x v="2141"/>
    <d v="2023-06-21T10:58:49"/>
    <d v="2023-07-03T10:58:49"/>
    <d v="2023-07-30T10:58:49"/>
    <n v="2.3E-2"/>
    <s v="GO"/>
    <x v="37"/>
    <x v="3"/>
  </r>
  <r>
    <s v="C102142"/>
    <n v="629"/>
    <s v="Médio"/>
    <s v="orgânico"/>
    <s v="CRM"/>
    <s v="FGTS"/>
    <x v="2142"/>
    <d v="2023-06-03T11:23:41"/>
    <d v="2023-06-18T11:23:41"/>
    <d v="2023-06-25T11:23:41"/>
    <n v="0.16700000000000001"/>
    <s v="RJ"/>
    <x v="8"/>
    <x v="21"/>
  </r>
  <r>
    <s v="C102143"/>
    <n v="530"/>
    <s v="Baixo"/>
    <s v="google_cpc"/>
    <s v="CRM"/>
    <s v="FGTS"/>
    <x v="2143"/>
    <d v="2025-04-17T04:37:49"/>
    <d v="2025-04-29T04:37:49"/>
    <m/>
    <n v="0.1"/>
    <s v="RS"/>
    <x v="4"/>
    <x v="20"/>
  </r>
  <r>
    <s v="C102144"/>
    <n v="460"/>
    <s v="Médio"/>
    <s v="indicação"/>
    <s v="Indicação"/>
    <s v="FGTS"/>
    <x v="2144"/>
    <m/>
    <m/>
    <m/>
    <n v="0.34699999999999998"/>
    <s v="DF"/>
    <x v="4"/>
    <x v="1"/>
  </r>
  <r>
    <s v="C102145"/>
    <n v="485"/>
    <s v="Médio"/>
    <s v="crm_push"/>
    <s v="Indicação"/>
    <s v="Consignado"/>
    <x v="2145"/>
    <m/>
    <m/>
    <m/>
    <n v="8.5000000000000006E-2"/>
    <s v="RJ"/>
    <x v="4"/>
    <x v="33"/>
  </r>
  <r>
    <s v="C102146"/>
    <n v="442"/>
    <s v="Médio"/>
    <s v="orgânico"/>
    <s v="CRM"/>
    <s v="Empréstimo Pessoal"/>
    <x v="2146"/>
    <d v="2023-11-23T09:08:31"/>
    <d v="2023-12-08T09:08:31"/>
    <d v="2023-12-21T09:08:31"/>
    <n v="0.39900000000000002"/>
    <s v="GO"/>
    <x v="31"/>
    <x v="5"/>
  </r>
  <r>
    <s v="C102147"/>
    <n v="581"/>
    <s v="Baixo"/>
    <s v="google_cpc"/>
    <s v="Loja"/>
    <s v="Consignado"/>
    <x v="2147"/>
    <d v="2023-03-28T11:24:59"/>
    <m/>
    <m/>
    <n v="0.25600000000000001"/>
    <s v="PE"/>
    <x v="4"/>
    <x v="32"/>
  </r>
  <r>
    <s v="C102148"/>
    <n v="326"/>
    <s v="Médio"/>
    <s v="meta_paid"/>
    <s v="Mídia Paga"/>
    <s v="Consignado"/>
    <x v="2148"/>
    <d v="2023-07-13T23:15:28"/>
    <d v="2023-07-28T23:15:28"/>
    <d v="2023-08-24T23:15:28"/>
    <n v="8.1000000000000003E-2"/>
    <s v="SE"/>
    <x v="16"/>
    <x v="18"/>
  </r>
  <r>
    <s v="C102149"/>
    <n v="545"/>
    <s v="Alto Potencial"/>
    <s v="google_cpc"/>
    <s v="CRM"/>
    <s v="Consignado"/>
    <x v="2149"/>
    <m/>
    <m/>
    <m/>
    <n v="0.63400000000000001"/>
    <s v="GO"/>
    <x v="4"/>
    <x v="10"/>
  </r>
  <r>
    <s v="C102150"/>
    <n v="786"/>
    <s v="Digital First"/>
    <s v="meta_paid"/>
    <s v="Orgânico"/>
    <s v="Empréstimo Pessoal"/>
    <x v="2150"/>
    <m/>
    <m/>
    <m/>
    <n v="0.34399999999999997"/>
    <s v="DF"/>
    <x v="4"/>
    <x v="25"/>
  </r>
  <r>
    <s v="C102151"/>
    <n v="501"/>
    <s v="Médio"/>
    <s v="tiktok"/>
    <s v="CRM"/>
    <s v="FGTS"/>
    <x v="2151"/>
    <d v="2024-09-26T16:49:11"/>
    <m/>
    <m/>
    <n v="8.8999999999999996E-2"/>
    <s v="CE"/>
    <x v="4"/>
    <x v="27"/>
  </r>
  <r>
    <s v="C102152"/>
    <n v="320"/>
    <s v="Médio"/>
    <s v="afiliado"/>
    <s v="Mídia Paga"/>
    <s v="FGTS"/>
    <x v="2152"/>
    <d v="2025-01-04T21:12:51"/>
    <m/>
    <m/>
    <n v="0.311"/>
    <s v="SC"/>
    <x v="4"/>
    <x v="13"/>
  </r>
  <r>
    <s v="C102153"/>
    <n v="393"/>
    <s v="Baixo"/>
    <s v="meta_paid"/>
    <s v="Mídia Paga"/>
    <s v="FGTS"/>
    <x v="2153"/>
    <d v="2023-11-07T01:10:26"/>
    <m/>
    <m/>
    <n v="0.16600000000000001"/>
    <s v="ES"/>
    <x v="4"/>
    <x v="5"/>
  </r>
  <r>
    <s v="C102154"/>
    <n v="307"/>
    <s v="Digital First"/>
    <s v="tiktok"/>
    <s v="Mídia Paga"/>
    <s v="Cartão"/>
    <x v="2154"/>
    <m/>
    <m/>
    <m/>
    <n v="0.22500000000000001"/>
    <s v="SC"/>
    <x v="4"/>
    <x v="6"/>
  </r>
  <r>
    <s v="C102155"/>
    <n v="771"/>
    <s v="Baixo"/>
    <s v="google_cpc"/>
    <s v="CRM"/>
    <s v="Consignado"/>
    <x v="2155"/>
    <d v="2025-03-08T23:59:40"/>
    <d v="2025-03-15T23:59:40"/>
    <d v="2025-03-28T23:59:40"/>
    <n v="0.4"/>
    <s v="PB"/>
    <x v="6"/>
    <x v="14"/>
  </r>
  <r>
    <s v="C102156"/>
    <n v="638"/>
    <s v="Médio"/>
    <s v="meta_paid"/>
    <s v="Indicação"/>
    <s v="Consignado"/>
    <x v="2156"/>
    <m/>
    <m/>
    <m/>
    <n v="0.17499999999999999"/>
    <s v="PI"/>
    <x v="4"/>
    <x v="2"/>
  </r>
  <r>
    <s v="C102157"/>
    <n v="558"/>
    <s v="Digital First"/>
    <s v="loja"/>
    <s v="Mídia Paga"/>
    <s v="Consignado"/>
    <x v="2157"/>
    <d v="2025-10-04T12:22:13"/>
    <d v="2025-10-17T12:22:13"/>
    <d v="2025-11-15T12:22:13"/>
    <n v="0.20899999999999999"/>
    <s v="PB"/>
    <x v="45"/>
    <x v="10"/>
  </r>
  <r>
    <s v="C102158"/>
    <n v="354"/>
    <s v="Médio"/>
    <s v="orgânico"/>
    <s v="Indicação"/>
    <s v="FGTS"/>
    <x v="2158"/>
    <m/>
    <m/>
    <m/>
    <n v="0.53100000000000003"/>
    <s v="MA"/>
    <x v="4"/>
    <x v="17"/>
  </r>
  <r>
    <s v="C102159"/>
    <n v="847"/>
    <s v="Médio"/>
    <s v="tiktok"/>
    <s v="Mídia Paga"/>
    <s v="FGTS"/>
    <x v="2159"/>
    <m/>
    <m/>
    <m/>
    <n v="0.29899999999999999"/>
    <s v="PA"/>
    <x v="4"/>
    <x v="8"/>
  </r>
  <r>
    <s v="C102160"/>
    <n v="305"/>
    <s v="Baixo"/>
    <s v="meta_paid"/>
    <s v="Indicação"/>
    <s v="Conta"/>
    <x v="2160"/>
    <m/>
    <m/>
    <m/>
    <n v="6.7000000000000004E-2"/>
    <s v="AM"/>
    <x v="4"/>
    <x v="17"/>
  </r>
  <r>
    <s v="C102161"/>
    <n v="676"/>
    <s v="Baixo"/>
    <s v="meta_paid"/>
    <s v="Loja"/>
    <s v="Conta"/>
    <x v="2161"/>
    <m/>
    <m/>
    <m/>
    <n v="0.29799999999999999"/>
    <s v="MG"/>
    <x v="4"/>
    <x v="25"/>
  </r>
  <r>
    <s v="C102162"/>
    <n v="349"/>
    <s v="Baixo"/>
    <s v="google_cpc"/>
    <s v="Mídia Paga"/>
    <s v="Consignado"/>
    <x v="2162"/>
    <m/>
    <m/>
    <m/>
    <n v="0.107"/>
    <s v="AM"/>
    <x v="4"/>
    <x v="0"/>
  </r>
  <r>
    <s v="C102163"/>
    <n v="411"/>
    <s v="Digital First"/>
    <s v="meta_paid"/>
    <s v="Mídia Paga"/>
    <s v="Consignado"/>
    <x v="2163"/>
    <d v="2023-12-20T07:43:17"/>
    <m/>
    <m/>
    <n v="0.43099999999999999"/>
    <s v="SC"/>
    <x v="4"/>
    <x v="11"/>
  </r>
  <r>
    <s v="C102164"/>
    <n v="445"/>
    <s v="Baixo"/>
    <s v="google_cpc"/>
    <s v="Mídia Paga"/>
    <s v="Consignado"/>
    <x v="2164"/>
    <d v="2023-12-13T16:07:35"/>
    <d v="2023-12-13T16:07:35"/>
    <d v="2024-01-04T16:07:35"/>
    <n v="0.45700000000000002"/>
    <s v="RJ"/>
    <x v="18"/>
    <x v="5"/>
  </r>
  <r>
    <s v="C102165"/>
    <n v="529"/>
    <s v="Digital First"/>
    <s v="crm_push"/>
    <s v="Indicação"/>
    <s v="Consignado"/>
    <x v="2165"/>
    <d v="2023-10-01T23:51:02"/>
    <d v="2023-10-08T23:51:02"/>
    <d v="2023-10-22T23:51:02"/>
    <n v="5.8999999999999997E-2"/>
    <s v="GO"/>
    <x v="7"/>
    <x v="2"/>
  </r>
  <r>
    <s v="C102166"/>
    <n v="796"/>
    <s v="Baixo"/>
    <s v="google_cpc"/>
    <s v="Mídia Paga"/>
    <s v="Consignado"/>
    <x v="2166"/>
    <m/>
    <m/>
    <m/>
    <n v="0.307"/>
    <s v="MA"/>
    <x v="4"/>
    <x v="21"/>
  </r>
  <r>
    <s v="C102167"/>
    <n v="605"/>
    <s v="Médio"/>
    <s v="google_cpc"/>
    <s v="Orgânico"/>
    <s v="Conta"/>
    <x v="2167"/>
    <d v="2025-01-21T13:13:24"/>
    <d v="2025-01-27T13:13:24"/>
    <d v="2025-02-12T13:13:24"/>
    <n v="0.112"/>
    <s v="MG"/>
    <x v="28"/>
    <x v="0"/>
  </r>
  <r>
    <s v="C102168"/>
    <n v="841"/>
    <s v="Baixo"/>
    <s v="orgânico"/>
    <s v="Mídia Paga"/>
    <s v="FGTS"/>
    <x v="2168"/>
    <m/>
    <m/>
    <m/>
    <n v="0.22600000000000001"/>
    <s v="PR"/>
    <x v="4"/>
    <x v="16"/>
  </r>
  <r>
    <s v="C102169"/>
    <n v="760"/>
    <s v="Alto Potencial"/>
    <s v="loja"/>
    <s v="Indicação"/>
    <s v="Cartão"/>
    <x v="2169"/>
    <m/>
    <m/>
    <m/>
    <n v="0.23"/>
    <s v="PA"/>
    <x v="4"/>
    <x v="11"/>
  </r>
  <r>
    <s v="C102170"/>
    <n v="525"/>
    <s v="Médio"/>
    <s v="indicação"/>
    <s v="Mídia Paga"/>
    <s v="FGTS"/>
    <x v="2170"/>
    <d v="2023-02-18T16:17:41"/>
    <m/>
    <m/>
    <n v="0.44400000000000001"/>
    <s v="BA"/>
    <x v="4"/>
    <x v="9"/>
  </r>
  <r>
    <s v="C102171"/>
    <n v="358"/>
    <s v="Baixo"/>
    <s v="crm_push"/>
    <s v="Mídia Paga"/>
    <s v="Consignado"/>
    <x v="2171"/>
    <d v="2023-06-12T19:35:15"/>
    <m/>
    <m/>
    <n v="0.19700000000000001"/>
    <s v="MA"/>
    <x v="4"/>
    <x v="3"/>
  </r>
  <r>
    <s v="C102172"/>
    <n v="375"/>
    <s v="Baixo"/>
    <s v="google_cpc"/>
    <s v="Mídia Paga"/>
    <s v="FGTS"/>
    <x v="2172"/>
    <d v="2023-02-14T06:36:44"/>
    <m/>
    <m/>
    <n v="0.378"/>
    <s v="RS"/>
    <x v="4"/>
    <x v="26"/>
  </r>
  <r>
    <s v="C102173"/>
    <n v="727"/>
    <s v="Médio"/>
    <s v="meta_paid"/>
    <s v="CRM"/>
    <s v="FGTS"/>
    <x v="2173"/>
    <d v="2023-09-22T02:18:53"/>
    <d v="2023-10-12T02:18:53"/>
    <m/>
    <n v="0.21299999999999999"/>
    <s v="PR"/>
    <x v="4"/>
    <x v="2"/>
  </r>
  <r>
    <s v="C102174"/>
    <n v="431"/>
    <s v="Médio"/>
    <s v="afiliado"/>
    <s v="Mídia Paga"/>
    <s v="Cartão"/>
    <x v="2174"/>
    <d v="2024-03-14T20:54:46"/>
    <d v="2024-03-26T20:54:46"/>
    <m/>
    <n v="0.19900000000000001"/>
    <s v="PI"/>
    <x v="4"/>
    <x v="25"/>
  </r>
  <r>
    <s v="C102175"/>
    <n v="797"/>
    <s v="Médio"/>
    <s v="afiliado"/>
    <s v="CRM"/>
    <s v="Cartão"/>
    <x v="2175"/>
    <d v="2024-10-13T19:54:25"/>
    <d v="2024-10-13T19:54:25"/>
    <d v="2024-11-02T19:54:25"/>
    <n v="3.6999999999999998E-2"/>
    <s v="AL"/>
    <x v="40"/>
    <x v="1"/>
  </r>
  <r>
    <s v="C102176"/>
    <n v="604"/>
    <s v="Digital First"/>
    <s v="tiktok"/>
    <s v="Mídia Paga"/>
    <s v="FGTS"/>
    <x v="2176"/>
    <m/>
    <m/>
    <m/>
    <n v="0.255"/>
    <s v="SE"/>
    <x v="4"/>
    <x v="20"/>
  </r>
  <r>
    <s v="C102177"/>
    <n v="366"/>
    <s v="Alto Potencial"/>
    <s v="meta_paid"/>
    <s v="CRM"/>
    <s v="Conta"/>
    <x v="2177"/>
    <m/>
    <m/>
    <m/>
    <n v="0.376"/>
    <s v="PR"/>
    <x v="4"/>
    <x v="30"/>
  </r>
  <r>
    <s v="C102178"/>
    <n v="529"/>
    <s v="Baixo"/>
    <s v="google_cpc"/>
    <s v="CRM"/>
    <s v="Consignado"/>
    <x v="2178"/>
    <d v="2023-05-25T20:13:53"/>
    <d v="2023-06-08T20:13:53"/>
    <d v="2023-06-25T20:13:53"/>
    <n v="0.27"/>
    <s v="BA"/>
    <x v="31"/>
    <x v="21"/>
  </r>
  <r>
    <s v="C102179"/>
    <n v="632"/>
    <s v="Baixo"/>
    <s v="afiliado"/>
    <s v="Mídia Paga"/>
    <s v="Conta"/>
    <x v="2179"/>
    <d v="2025-10-22T09:12:24"/>
    <d v="2025-11-07T09:12:24"/>
    <m/>
    <n v="0.307"/>
    <s v="ES"/>
    <x v="4"/>
    <x v="8"/>
  </r>
  <r>
    <s v="C102180"/>
    <n v="576"/>
    <s v="Médio"/>
    <s v="google_cpc"/>
    <s v="Mídia Paga"/>
    <s v="Empréstimo Pessoal"/>
    <x v="2180"/>
    <d v="2024-04-28T09:28:32"/>
    <d v="2024-05-07T09:28:32"/>
    <d v="2024-06-04T09:28:32"/>
    <n v="0.17699999999999999"/>
    <s v="PA"/>
    <x v="48"/>
    <x v="33"/>
  </r>
  <r>
    <s v="C102181"/>
    <n v="443"/>
    <s v="Médio"/>
    <s v="orgânico"/>
    <s v="Orgânico"/>
    <s v="Conta"/>
    <x v="2181"/>
    <m/>
    <m/>
    <m/>
    <n v="0.157"/>
    <s v="SC"/>
    <x v="4"/>
    <x v="27"/>
  </r>
  <r>
    <s v="C102182"/>
    <n v="550"/>
    <s v="Médio"/>
    <s v="indicação"/>
    <s v="Mídia Paga"/>
    <s v="Consignado"/>
    <x v="2182"/>
    <m/>
    <m/>
    <m/>
    <n v="0.36699999999999999"/>
    <s v="RJ"/>
    <x v="4"/>
    <x v="33"/>
  </r>
  <r>
    <s v="C102183"/>
    <n v="379"/>
    <s v="Baixo"/>
    <s v="orgânico"/>
    <s v="Mídia Paga"/>
    <s v="Conta"/>
    <x v="2183"/>
    <d v="2023-09-07T22:26:33"/>
    <d v="2023-09-21T22:26:33"/>
    <m/>
    <n v="0.21"/>
    <s v="RJ"/>
    <x v="4"/>
    <x v="23"/>
  </r>
  <r>
    <s v="C102184"/>
    <n v="356"/>
    <s v="Baixo"/>
    <s v="meta_paid"/>
    <s v="Orgânico"/>
    <s v="Empréstimo Pessoal"/>
    <x v="2184"/>
    <d v="2023-12-14T05:36:03"/>
    <d v="2023-12-14T05:36:03"/>
    <d v="2023-12-29T05:36:03"/>
    <n v="0.52"/>
    <s v="SE"/>
    <x v="49"/>
    <x v="11"/>
  </r>
  <r>
    <s v="C102185"/>
    <n v="665"/>
    <s v="Baixo"/>
    <s v="meta_paid"/>
    <s v="Mídia Paga"/>
    <s v="Consignado"/>
    <x v="2185"/>
    <m/>
    <m/>
    <m/>
    <n v="7.5999999999999998E-2"/>
    <s v="BA"/>
    <x v="4"/>
    <x v="14"/>
  </r>
  <r>
    <s v="C102186"/>
    <n v="607"/>
    <s v="Baixo"/>
    <s v="google_cpc"/>
    <s v="CRM"/>
    <s v="FGTS"/>
    <x v="2186"/>
    <m/>
    <m/>
    <m/>
    <n v="0.20300000000000001"/>
    <s v="SE"/>
    <x v="4"/>
    <x v="30"/>
  </r>
  <r>
    <s v="C102187"/>
    <n v="473"/>
    <s v="Médio"/>
    <s v="orgânico"/>
    <s v="Mídia Paga"/>
    <s v="Consignado"/>
    <x v="2187"/>
    <d v="2024-10-17T06:58:42"/>
    <d v="2024-10-17T06:58:42"/>
    <d v="2024-10-30T06:58:42"/>
    <n v="0.28799999999999998"/>
    <s v="MG"/>
    <x v="59"/>
    <x v="1"/>
  </r>
  <r>
    <s v="C102188"/>
    <n v="761"/>
    <s v="Alto Potencial"/>
    <s v="tiktok"/>
    <s v="Mídia Paga"/>
    <s v="Consignado"/>
    <x v="2188"/>
    <m/>
    <m/>
    <m/>
    <n v="0.14499999999999999"/>
    <s v="RJ"/>
    <x v="4"/>
    <x v="2"/>
  </r>
  <r>
    <s v="C102189"/>
    <n v="792"/>
    <s v="Digital First"/>
    <s v="google_cpc"/>
    <s v="Orgânico"/>
    <s v="FGTS"/>
    <x v="2189"/>
    <d v="2024-09-07T20:48:14"/>
    <d v="2024-09-08T20:48:14"/>
    <d v="2024-10-08T20:48:14"/>
    <n v="0.215"/>
    <s v="PR"/>
    <x v="16"/>
    <x v="19"/>
  </r>
  <r>
    <s v="C102190"/>
    <n v="673"/>
    <s v="Digital First"/>
    <s v="google_cpc"/>
    <s v="Mídia Paga"/>
    <s v="FGTS"/>
    <x v="2190"/>
    <d v="2023-08-09T14:05:47"/>
    <d v="2023-08-20T14:05:47"/>
    <m/>
    <n v="0.27400000000000002"/>
    <s v="PA"/>
    <x v="4"/>
    <x v="18"/>
  </r>
  <r>
    <s v="C102191"/>
    <n v="648"/>
    <s v="Baixo"/>
    <s v="google_cpc"/>
    <s v="Mídia Paga"/>
    <s v="Consignado"/>
    <x v="2191"/>
    <m/>
    <m/>
    <m/>
    <n v="0.52100000000000002"/>
    <s v="PE"/>
    <x v="4"/>
    <x v="6"/>
  </r>
  <r>
    <s v="C102192"/>
    <n v="366"/>
    <s v="Baixo"/>
    <s v="indicação"/>
    <s v="Orgânico"/>
    <s v="FGTS"/>
    <x v="2192"/>
    <m/>
    <m/>
    <m/>
    <n v="0.11899999999999999"/>
    <s v="DF"/>
    <x v="4"/>
    <x v="20"/>
  </r>
  <r>
    <s v="C102193"/>
    <n v="629"/>
    <s v="Médio"/>
    <s v="crm_push"/>
    <s v="Mídia Paga"/>
    <s v="Conta"/>
    <x v="2193"/>
    <d v="2023-03-19T07:34:35"/>
    <m/>
    <m/>
    <n v="0.28699999999999998"/>
    <s v="PI"/>
    <x v="4"/>
    <x v="9"/>
  </r>
  <r>
    <s v="C102194"/>
    <n v="493"/>
    <s v="Médio"/>
    <s v="meta_paid"/>
    <s v="CRM"/>
    <s v="Consignado"/>
    <x v="2194"/>
    <m/>
    <m/>
    <m/>
    <n v="0.19"/>
    <s v="MA"/>
    <x v="4"/>
    <x v="4"/>
  </r>
  <r>
    <s v="C102195"/>
    <n v="454"/>
    <s v="Baixo"/>
    <s v="loja"/>
    <s v="Indicação"/>
    <s v="Empréstimo Pessoal"/>
    <x v="2195"/>
    <d v="2023-09-24T01:13:53"/>
    <d v="2023-10-14T01:13:53"/>
    <m/>
    <n v="0.372"/>
    <s v="SE"/>
    <x v="4"/>
    <x v="2"/>
  </r>
  <r>
    <s v="C102196"/>
    <n v="459"/>
    <s v="Digital First"/>
    <s v="orgânico"/>
    <s v="CRM"/>
    <s v="Consignado"/>
    <x v="2196"/>
    <m/>
    <m/>
    <m/>
    <n v="0.251"/>
    <s v="SE"/>
    <x v="4"/>
    <x v="21"/>
  </r>
  <r>
    <s v="C102197"/>
    <n v="565"/>
    <s v="Médio"/>
    <s v="crm_push"/>
    <s v="Mídia Paga"/>
    <s v="Conta"/>
    <x v="2197"/>
    <d v="2023-10-31T12:50:42"/>
    <m/>
    <m/>
    <n v="0.251"/>
    <s v="SE"/>
    <x v="4"/>
    <x v="30"/>
  </r>
  <r>
    <s v="C102198"/>
    <n v="467"/>
    <s v="Médio"/>
    <s v="orgânico"/>
    <s v="CRM"/>
    <s v="Consignado"/>
    <x v="2198"/>
    <m/>
    <m/>
    <m/>
    <n v="0.29899999999999999"/>
    <s v="SE"/>
    <x v="4"/>
    <x v="7"/>
  </r>
  <r>
    <s v="C102199"/>
    <n v="444"/>
    <s v="Médio"/>
    <s v="crm_push"/>
    <s v="Mídia Paga"/>
    <s v="FGTS"/>
    <x v="2199"/>
    <m/>
    <m/>
    <m/>
    <n v="0.29199999999999998"/>
    <s v="PA"/>
    <x v="4"/>
    <x v="21"/>
  </r>
  <r>
    <s v="C102200"/>
    <n v="485"/>
    <s v="Alto Potencial"/>
    <s v="google_cpc"/>
    <s v="Mídia Paga"/>
    <s v="FGTS"/>
    <x v="2200"/>
    <d v="2023-03-07T04:51:53"/>
    <d v="2023-03-09T04:51:53"/>
    <d v="2023-03-23T04:51:53"/>
    <n v="0.11700000000000001"/>
    <s v="BA"/>
    <x v="40"/>
    <x v="32"/>
  </r>
  <r>
    <s v="C102201"/>
    <n v="722"/>
    <s v="Baixo"/>
    <s v="tiktok"/>
    <s v="Loja"/>
    <s v="Conta"/>
    <x v="2201"/>
    <m/>
    <m/>
    <m/>
    <n v="0.19900000000000001"/>
    <s v="GO"/>
    <x v="4"/>
    <x v="21"/>
  </r>
  <r>
    <s v="C102202"/>
    <n v="756"/>
    <s v="Pensionista"/>
    <s v="crm_push"/>
    <s v="Mídia Paga"/>
    <s v="Cartão"/>
    <x v="2202"/>
    <m/>
    <m/>
    <m/>
    <n v="0.193"/>
    <s v="PE"/>
    <x v="4"/>
    <x v="20"/>
  </r>
  <r>
    <s v="C102203"/>
    <n v="644"/>
    <s v="Baixo"/>
    <s v="google_cpc"/>
    <s v="Mídia Paga"/>
    <s v="Cartão"/>
    <x v="2203"/>
    <m/>
    <m/>
    <m/>
    <n v="0.45500000000000002"/>
    <s v="RS"/>
    <x v="4"/>
    <x v="25"/>
  </r>
  <r>
    <s v="C102204"/>
    <n v="815"/>
    <s v="Digital First"/>
    <s v="google_cpc"/>
    <s v="Mídia Paga"/>
    <s v="FGTS"/>
    <x v="2204"/>
    <d v="2023-11-16T22:39:09"/>
    <m/>
    <m/>
    <n v="8.5999999999999993E-2"/>
    <s v="AL"/>
    <x v="4"/>
    <x v="5"/>
  </r>
  <r>
    <s v="C102205"/>
    <n v="403"/>
    <s v="Baixo"/>
    <s v="google_cpc"/>
    <s v="Indicação"/>
    <s v="Consignado"/>
    <x v="2205"/>
    <m/>
    <m/>
    <m/>
    <n v="7.6999999999999999E-2"/>
    <s v="RN"/>
    <x v="4"/>
    <x v="17"/>
  </r>
  <r>
    <s v="C102206"/>
    <n v="546"/>
    <s v="Médio"/>
    <s v="meta_paid"/>
    <s v="Mídia Paga"/>
    <s v="FGTS"/>
    <x v="2206"/>
    <m/>
    <m/>
    <m/>
    <n v="0.32900000000000001"/>
    <s v="RS"/>
    <x v="4"/>
    <x v="12"/>
  </r>
  <r>
    <s v="C102207"/>
    <n v="322"/>
    <s v="Pensionista"/>
    <s v="google_cpc"/>
    <s v="Mídia Paga"/>
    <s v="FGTS"/>
    <x v="2207"/>
    <d v="2025-05-22T17:17:53"/>
    <m/>
    <m/>
    <n v="3.9E-2"/>
    <s v="MG"/>
    <x v="4"/>
    <x v="29"/>
  </r>
  <r>
    <s v="C102208"/>
    <n v="824"/>
    <s v="Médio"/>
    <s v="tiktok"/>
    <s v="CRM"/>
    <s v="Consignado"/>
    <x v="2208"/>
    <m/>
    <m/>
    <m/>
    <n v="8.2000000000000003E-2"/>
    <s v="GO"/>
    <x v="4"/>
    <x v="6"/>
  </r>
  <r>
    <s v="C102209"/>
    <n v="443"/>
    <s v="Digital First"/>
    <s v="meta_paid"/>
    <s v="CRM"/>
    <s v="Consignado"/>
    <x v="2209"/>
    <d v="2023-09-01T19:29:38"/>
    <d v="2023-09-05T19:29:38"/>
    <m/>
    <n v="0.44800000000000001"/>
    <s v="BA"/>
    <x v="4"/>
    <x v="23"/>
  </r>
  <r>
    <s v="C102210"/>
    <n v="492"/>
    <s v="Baixo"/>
    <s v="google_cpc"/>
    <s v="Mídia Paga"/>
    <s v="Consignado"/>
    <x v="2210"/>
    <d v="2023-05-04T19:19:45"/>
    <d v="2023-05-14T19:19:45"/>
    <d v="2023-05-27T19:19:45"/>
    <n v="0.14299999999999999"/>
    <s v="PI"/>
    <x v="8"/>
    <x v="28"/>
  </r>
  <r>
    <s v="C102211"/>
    <n v="764"/>
    <s v="Médio"/>
    <s v="loja"/>
    <s v="Indicação"/>
    <s v="Consignado"/>
    <x v="2211"/>
    <d v="2025-10-08T09:37:17"/>
    <d v="2025-10-14T09:37:17"/>
    <m/>
    <n v="0.28199999999999997"/>
    <s v="RS"/>
    <x v="4"/>
    <x v="10"/>
  </r>
  <r>
    <s v="C102212"/>
    <n v="674"/>
    <s v="Médio"/>
    <s v="orgânico"/>
    <s v="Mídia Paga"/>
    <s v="FGTS"/>
    <x v="2212"/>
    <d v="2024-01-05T00:32:19"/>
    <d v="2024-01-11T00:32:19"/>
    <d v="2024-01-12T00:32:19"/>
    <n v="0.29699999999999999"/>
    <s v="SP"/>
    <x v="1"/>
    <x v="11"/>
  </r>
  <r>
    <s v="C102213"/>
    <n v="565"/>
    <s v="Médio"/>
    <s v="google_cpc"/>
    <s v="Mídia Paga"/>
    <s v="Cartão"/>
    <x v="2213"/>
    <m/>
    <m/>
    <m/>
    <n v="0.36199999999999999"/>
    <s v="BA"/>
    <x v="4"/>
    <x v="15"/>
  </r>
  <r>
    <s v="C102214"/>
    <n v="677"/>
    <s v="Médio"/>
    <s v="meta_paid"/>
    <s v="Mídia Paga"/>
    <s v="FGTS"/>
    <x v="2214"/>
    <d v="2025-03-04T23:25:51"/>
    <m/>
    <m/>
    <n v="0.104"/>
    <s v="SP"/>
    <x v="4"/>
    <x v="20"/>
  </r>
  <r>
    <s v="C102215"/>
    <n v="849"/>
    <s v="Médio"/>
    <s v="orgânico"/>
    <s v="Orgânico"/>
    <s v="Empréstimo Pessoal"/>
    <x v="2215"/>
    <m/>
    <m/>
    <m/>
    <n v="0.10199999999999999"/>
    <s v="MA"/>
    <x v="4"/>
    <x v="12"/>
  </r>
  <r>
    <s v="C102216"/>
    <n v="373"/>
    <s v="Digital First"/>
    <s v="crm_push"/>
    <s v="Mídia Paga"/>
    <s v="Consignado"/>
    <x v="2216"/>
    <d v="2024-09-23T11:57:53"/>
    <m/>
    <m/>
    <n v="0.128"/>
    <s v="MG"/>
    <x v="4"/>
    <x v="27"/>
  </r>
  <r>
    <s v="C102217"/>
    <n v="737"/>
    <s v="Baixo"/>
    <s v="google_cpc"/>
    <s v="Loja"/>
    <s v="Consignado"/>
    <x v="2217"/>
    <d v="2024-01-17T01:17:12"/>
    <m/>
    <m/>
    <n v="0.48699999999999999"/>
    <s v="GO"/>
    <x v="4"/>
    <x v="6"/>
  </r>
  <r>
    <s v="C102218"/>
    <n v="525"/>
    <s v="Médio"/>
    <s v="loja"/>
    <s v="Indicação"/>
    <s v="Conta"/>
    <x v="2218"/>
    <d v="2024-06-11T03:35:24"/>
    <d v="2024-06-18T03:35:24"/>
    <m/>
    <n v="0.20899999999999999"/>
    <s v="RS"/>
    <x v="4"/>
    <x v="15"/>
  </r>
  <r>
    <s v="C102219"/>
    <n v="607"/>
    <s v="Médio"/>
    <s v="crm_push"/>
    <s v="Mídia Paga"/>
    <s v="Cartão"/>
    <x v="2219"/>
    <d v="2025-07-24T22:22:45"/>
    <d v="2025-08-12T22:22:45"/>
    <m/>
    <n v="0.504"/>
    <s v="DF"/>
    <x v="4"/>
    <x v="7"/>
  </r>
  <r>
    <s v="C102220"/>
    <n v="647"/>
    <s v="Baixo"/>
    <s v="afiliado"/>
    <s v="Indicação"/>
    <s v="Conta"/>
    <x v="2220"/>
    <m/>
    <m/>
    <m/>
    <n v="0.48899999999999999"/>
    <s v="RN"/>
    <x v="4"/>
    <x v="32"/>
  </r>
  <r>
    <s v="C102221"/>
    <n v="775"/>
    <s v="Médio"/>
    <s v="google_cpc"/>
    <s v="Mídia Paga"/>
    <s v="Conta"/>
    <x v="2221"/>
    <m/>
    <m/>
    <m/>
    <n v="0.629"/>
    <s v="CE"/>
    <x v="4"/>
    <x v="20"/>
  </r>
  <r>
    <s v="C102222"/>
    <n v="614"/>
    <s v="Médio"/>
    <s v="google_cpc"/>
    <s v="Mídia Paga"/>
    <s v="Cartão"/>
    <x v="2222"/>
    <m/>
    <m/>
    <m/>
    <n v="0.107"/>
    <s v="AM"/>
    <x v="4"/>
    <x v="27"/>
  </r>
  <r>
    <s v="C102223"/>
    <n v="824"/>
    <s v="Baixo"/>
    <s v="meta_paid"/>
    <s v="Orgânico"/>
    <s v="Conta"/>
    <x v="2223"/>
    <d v="2025-06-29T06:58:21"/>
    <d v="2025-07-16T06:58:21"/>
    <d v="2025-07-23T06:58:21"/>
    <n v="0.14699999999999999"/>
    <s v="PA"/>
    <x v="46"/>
    <x v="7"/>
  </r>
  <r>
    <s v="C102224"/>
    <n v="724"/>
    <s v="Médio"/>
    <s v="google_cpc"/>
    <s v="Orgânico"/>
    <s v="Cartão"/>
    <x v="2224"/>
    <d v="2025-01-02T18:53:52"/>
    <m/>
    <m/>
    <n v="0.32800000000000001"/>
    <s v="CE"/>
    <x v="4"/>
    <x v="13"/>
  </r>
  <r>
    <s v="C102225"/>
    <n v="823"/>
    <s v="Médio"/>
    <s v="google_cpc"/>
    <s v="Orgânico"/>
    <s v="Cartão"/>
    <x v="2225"/>
    <d v="2024-10-05T12:34:53"/>
    <d v="2024-10-15T12:34:53"/>
    <d v="2024-10-24T12:34:53"/>
    <n v="0.38100000000000001"/>
    <s v="RN"/>
    <x v="28"/>
    <x v="27"/>
  </r>
  <r>
    <s v="C102226"/>
    <n v="548"/>
    <s v="Baixo"/>
    <s v="google_cpc"/>
    <s v="CRM"/>
    <s v="Consignado"/>
    <x v="2226"/>
    <d v="2025-01-30T04:46:45"/>
    <d v="2025-02-20T04:46:45"/>
    <d v="2025-03-05T04:46:45"/>
    <n v="0.3"/>
    <s v="SC"/>
    <x v="33"/>
    <x v="0"/>
  </r>
  <r>
    <s v="C102227"/>
    <n v="481"/>
    <s v="Médio"/>
    <s v="orgânico"/>
    <s v="Indicação"/>
    <s v="Cartão"/>
    <x v="2227"/>
    <d v="2025-04-19T17:50:37"/>
    <m/>
    <m/>
    <n v="0.46200000000000002"/>
    <s v="PB"/>
    <x v="4"/>
    <x v="24"/>
  </r>
  <r>
    <s v="C102228"/>
    <n v="405"/>
    <s v="Médio"/>
    <s v="google_cpc"/>
    <s v="Orgânico"/>
    <s v="Consignado"/>
    <x v="2228"/>
    <m/>
    <m/>
    <m/>
    <n v="0.15"/>
    <s v="SE"/>
    <x v="4"/>
    <x v="17"/>
  </r>
  <r>
    <s v="C102229"/>
    <n v="490"/>
    <s v="Médio"/>
    <s v="google_cpc"/>
    <s v="Mídia Paga"/>
    <s v="Empréstimo Pessoal"/>
    <x v="2229"/>
    <d v="2023-10-03T02:45:07"/>
    <m/>
    <m/>
    <n v="0.23"/>
    <s v="AM"/>
    <x v="4"/>
    <x v="2"/>
  </r>
  <r>
    <s v="C102230"/>
    <n v="436"/>
    <s v="Médio"/>
    <s v="loja"/>
    <s v="Indicação"/>
    <s v="Consignado"/>
    <x v="2230"/>
    <m/>
    <m/>
    <m/>
    <n v="2.5000000000000001E-2"/>
    <s v="PA"/>
    <x v="4"/>
    <x v="21"/>
  </r>
  <r>
    <s v="C102231"/>
    <n v="419"/>
    <s v="Digital First"/>
    <s v="google_cpc"/>
    <s v="Indicação"/>
    <s v="FGTS"/>
    <x v="2231"/>
    <d v="2025-02-23T10:39:30"/>
    <d v="2025-03-08T10:39:30"/>
    <d v="2025-03-19T10:39:30"/>
    <n v="0.13500000000000001"/>
    <s v="AL"/>
    <x v="31"/>
    <x v="0"/>
  </r>
  <r>
    <s v="C102232"/>
    <n v="371"/>
    <s v="Baixo"/>
    <s v="tiktok"/>
    <s v="Mídia Paga"/>
    <s v="Empréstimo Pessoal"/>
    <x v="2232"/>
    <d v="2024-09-30T08:36:21"/>
    <m/>
    <m/>
    <n v="9.0999999999999998E-2"/>
    <s v="DF"/>
    <x v="4"/>
    <x v="27"/>
  </r>
  <r>
    <s v="C102233"/>
    <n v="430"/>
    <s v="Baixo"/>
    <s v="tiktok"/>
    <s v="Orgânico"/>
    <s v="Consignado"/>
    <x v="2233"/>
    <m/>
    <m/>
    <m/>
    <n v="0.13800000000000001"/>
    <s v="RJ"/>
    <x v="4"/>
    <x v="12"/>
  </r>
  <r>
    <s v="C102234"/>
    <n v="756"/>
    <s v="Médio"/>
    <s v="indicação"/>
    <s v="Loja"/>
    <s v="Conta"/>
    <x v="2234"/>
    <d v="2023-10-17T23:19:35"/>
    <d v="2023-11-04T23:19:35"/>
    <d v="2023-12-05T23:19:35"/>
    <n v="0.58299999999999996"/>
    <s v="PR"/>
    <x v="10"/>
    <x v="30"/>
  </r>
  <r>
    <s v="C102235"/>
    <n v="778"/>
    <s v="Alto Potencial"/>
    <s v="afiliado"/>
    <s v="Loja"/>
    <s v="FGTS"/>
    <x v="2235"/>
    <m/>
    <m/>
    <m/>
    <n v="0.53500000000000003"/>
    <s v="RS"/>
    <x v="4"/>
    <x v="33"/>
  </r>
  <r>
    <s v="C102236"/>
    <n v="351"/>
    <s v="Médio"/>
    <s v="meta_paid"/>
    <s v="Mídia Paga"/>
    <s v="Consignado"/>
    <x v="2236"/>
    <m/>
    <m/>
    <m/>
    <n v="0.29099999999999998"/>
    <s v="MG"/>
    <x v="4"/>
    <x v="30"/>
  </r>
  <r>
    <s v="C102237"/>
    <n v="418"/>
    <s v="Baixo"/>
    <s v="loja"/>
    <s v="CRM"/>
    <s v="Empréstimo Pessoal"/>
    <x v="2237"/>
    <d v="2024-05-27T08:51:36"/>
    <m/>
    <m/>
    <n v="7.6999999999999999E-2"/>
    <s v="SC"/>
    <x v="4"/>
    <x v="12"/>
  </r>
  <r>
    <s v="C102238"/>
    <n v="563"/>
    <s v="Médio"/>
    <s v="meta_paid"/>
    <s v="Indicação"/>
    <s v="Consignado"/>
    <x v="2238"/>
    <m/>
    <m/>
    <m/>
    <n v="0.25"/>
    <s v="MG"/>
    <x v="4"/>
    <x v="16"/>
  </r>
  <r>
    <s v="C102239"/>
    <n v="538"/>
    <s v="Baixo"/>
    <s v="orgânico"/>
    <s v="Mídia Paga"/>
    <s v="Cartão"/>
    <x v="2239"/>
    <d v="2025-06-12T05:01:32"/>
    <d v="2025-06-15T05:01:32"/>
    <m/>
    <n v="0.33100000000000002"/>
    <s v="AM"/>
    <x v="4"/>
    <x v="29"/>
  </r>
  <r>
    <s v="C102240"/>
    <n v="650"/>
    <s v="Médio"/>
    <s v="meta_paid"/>
    <s v="Orgânico"/>
    <s v="FGTS"/>
    <x v="2240"/>
    <d v="2025-06-30T16:20:11"/>
    <d v="2025-07-05T16:20:11"/>
    <m/>
    <n v="0.20899999999999999"/>
    <s v="RJ"/>
    <x v="4"/>
    <x v="7"/>
  </r>
  <r>
    <s v="C102241"/>
    <n v="554"/>
    <s v="Digital First"/>
    <s v="tiktok"/>
    <s v="CRM"/>
    <s v="Cartão"/>
    <x v="2241"/>
    <m/>
    <m/>
    <m/>
    <n v="0.47899999999999998"/>
    <s v="RJ"/>
    <x v="4"/>
    <x v="26"/>
  </r>
  <r>
    <s v="C102242"/>
    <n v="608"/>
    <s v="Digital First"/>
    <s v="tiktok"/>
    <s v="Mídia Paga"/>
    <s v="Cartão"/>
    <x v="2242"/>
    <d v="2023-11-14T07:31:25"/>
    <m/>
    <m/>
    <n v="0.378"/>
    <s v="AL"/>
    <x v="4"/>
    <x v="5"/>
  </r>
  <r>
    <s v="C102243"/>
    <n v="794"/>
    <s v="Médio"/>
    <s v="tiktok"/>
    <s v="Mídia Paga"/>
    <s v="Conta"/>
    <x v="2243"/>
    <m/>
    <m/>
    <m/>
    <n v="0.33900000000000002"/>
    <s v="BA"/>
    <x v="4"/>
    <x v="9"/>
  </r>
  <r>
    <s v="C102244"/>
    <n v="356"/>
    <s v="Baixo"/>
    <s v="orgânico"/>
    <s v="Orgânico"/>
    <s v="Empréstimo Pessoal"/>
    <x v="2244"/>
    <m/>
    <m/>
    <m/>
    <n v="0.23599999999999999"/>
    <s v="RN"/>
    <x v="4"/>
    <x v="28"/>
  </r>
  <r>
    <s v="C102245"/>
    <n v="702"/>
    <s v="Alto Potencial"/>
    <s v="google_cpc"/>
    <s v="Mídia Paga"/>
    <s v="Consignado"/>
    <x v="2245"/>
    <m/>
    <m/>
    <m/>
    <n v="0.105"/>
    <s v="DF"/>
    <x v="4"/>
    <x v="19"/>
  </r>
  <r>
    <s v="C102246"/>
    <n v="366"/>
    <s v="Baixo"/>
    <s v="meta_paid"/>
    <s v="Mídia Paga"/>
    <s v="Cartão"/>
    <x v="2246"/>
    <d v="2024-02-12T16:50:06"/>
    <d v="2024-02-17T16:50:06"/>
    <m/>
    <n v="0.35"/>
    <s v="SC"/>
    <x v="4"/>
    <x v="6"/>
  </r>
  <r>
    <s v="C102247"/>
    <n v="345"/>
    <s v="Médio"/>
    <s v="orgânico"/>
    <s v="CRM"/>
    <s v="Conta"/>
    <x v="2247"/>
    <d v="2025-03-19T17:31:49"/>
    <d v="2025-03-28T17:31:49"/>
    <m/>
    <n v="0.13800000000000001"/>
    <s v="RJ"/>
    <x v="4"/>
    <x v="14"/>
  </r>
  <r>
    <s v="C102248"/>
    <n v="668"/>
    <s v="Médio"/>
    <s v="google_cpc"/>
    <s v="CRM"/>
    <s v="Consignado"/>
    <x v="2248"/>
    <m/>
    <m/>
    <m/>
    <n v="0.33600000000000002"/>
    <s v="MA"/>
    <x v="4"/>
    <x v="26"/>
  </r>
  <r>
    <s v="C102249"/>
    <n v="531"/>
    <s v="Alto Potencial"/>
    <s v="meta_paid"/>
    <s v="Mídia Paga"/>
    <s v="FGTS"/>
    <x v="2249"/>
    <d v="2025-06-04T06:22:34"/>
    <d v="2025-06-14T06:22:34"/>
    <m/>
    <n v="0.41399999999999998"/>
    <s v="PA"/>
    <x v="4"/>
    <x v="29"/>
  </r>
  <r>
    <s v="C102250"/>
    <n v="701"/>
    <s v="Pensionista"/>
    <s v="orgânico"/>
    <s v="Orgânico"/>
    <s v="Conta"/>
    <x v="2250"/>
    <d v="2024-04-09T14:34:41"/>
    <d v="2024-04-21T14:34:41"/>
    <m/>
    <n v="0.151"/>
    <s v="PA"/>
    <x v="4"/>
    <x v="25"/>
  </r>
  <r>
    <s v="C102251"/>
    <n v="322"/>
    <s v="Digital First"/>
    <s v="loja"/>
    <s v="Orgânico"/>
    <s v="Conta"/>
    <x v="2251"/>
    <d v="2024-08-19T17:19:26"/>
    <d v="2024-09-11T17:19:26"/>
    <m/>
    <n v="0.47799999999999998"/>
    <s v="PR"/>
    <x v="4"/>
    <x v="22"/>
  </r>
  <r>
    <s v="C102252"/>
    <n v="566"/>
    <s v="Alto Potencial"/>
    <s v="google_cpc"/>
    <s v="Mídia Paga"/>
    <s v="Consignado"/>
    <x v="2252"/>
    <d v="2023-04-11T11:48:20"/>
    <d v="2023-04-26T11:48:20"/>
    <m/>
    <n v="0.45100000000000001"/>
    <s v="RS"/>
    <x v="4"/>
    <x v="28"/>
  </r>
  <r>
    <s v="C102253"/>
    <n v="417"/>
    <s v="Baixo"/>
    <s v="tiktok"/>
    <s v="CRM"/>
    <s v="Consignado"/>
    <x v="2253"/>
    <d v="2023-08-21T21:09:53"/>
    <d v="2023-08-27T21:09:53"/>
    <m/>
    <n v="0.17899999999999999"/>
    <s v="PA"/>
    <x v="4"/>
    <x v="23"/>
  </r>
  <r>
    <s v="C102254"/>
    <n v="354"/>
    <s v="Médio"/>
    <s v="google_cpc"/>
    <s v="CRM"/>
    <s v="Consignado"/>
    <x v="2254"/>
    <m/>
    <m/>
    <m/>
    <n v="0.25600000000000001"/>
    <s v="BA"/>
    <x v="4"/>
    <x v="14"/>
  </r>
  <r>
    <s v="C102255"/>
    <n v="452"/>
    <s v="Médio"/>
    <s v="meta_paid"/>
    <s v="Mídia Paga"/>
    <s v="Consignado"/>
    <x v="2255"/>
    <m/>
    <m/>
    <m/>
    <n v="0.29599999999999999"/>
    <s v="PA"/>
    <x v="4"/>
    <x v="18"/>
  </r>
  <r>
    <s v="C102256"/>
    <n v="538"/>
    <s v="Digital First"/>
    <s v="google_cpc"/>
    <s v="Loja"/>
    <s v="Consignado"/>
    <x v="2256"/>
    <d v="2024-01-14T13:52:55"/>
    <m/>
    <m/>
    <n v="0.255"/>
    <s v="RS"/>
    <x v="4"/>
    <x v="6"/>
  </r>
  <r>
    <s v="C102257"/>
    <n v="564"/>
    <s v="Alto Potencial"/>
    <s v="tiktok"/>
    <s v="CRM"/>
    <s v="FGTS"/>
    <x v="2257"/>
    <d v="2025-03-15T14:03:58"/>
    <d v="2025-03-24T14:03:58"/>
    <m/>
    <n v="8.7999999999999995E-2"/>
    <s v="ES"/>
    <x v="4"/>
    <x v="20"/>
  </r>
  <r>
    <s v="C102258"/>
    <n v="567"/>
    <s v="Baixo"/>
    <s v="crm_push"/>
    <s v="Mídia Paga"/>
    <s v="FGTS"/>
    <x v="2258"/>
    <d v="2025-01-25T02:54:00"/>
    <d v="2025-02-14T02:54:00"/>
    <m/>
    <n v="2.5000000000000001E-2"/>
    <s v="AM"/>
    <x v="4"/>
    <x v="0"/>
  </r>
  <r>
    <s v="C102259"/>
    <n v="412"/>
    <s v="Médio"/>
    <s v="google_cpc"/>
    <s v="Mídia Paga"/>
    <s v="Cartão"/>
    <x v="2259"/>
    <m/>
    <m/>
    <m/>
    <n v="0.59299999999999997"/>
    <s v="ES"/>
    <x v="4"/>
    <x v="8"/>
  </r>
  <r>
    <s v="C102260"/>
    <n v="465"/>
    <s v="Médio"/>
    <s v="orgânico"/>
    <s v="CRM"/>
    <s v="Conta"/>
    <x v="2260"/>
    <d v="2024-12-23T13:28:40"/>
    <m/>
    <m/>
    <n v="0.32800000000000001"/>
    <s v="RN"/>
    <x v="4"/>
    <x v="13"/>
  </r>
  <r>
    <s v="C102261"/>
    <n v="307"/>
    <s v="Médio"/>
    <s v="meta_paid"/>
    <s v="Mídia Paga"/>
    <s v="Consignado"/>
    <x v="2261"/>
    <m/>
    <m/>
    <m/>
    <n v="0.22600000000000001"/>
    <s v="AL"/>
    <x v="4"/>
    <x v="29"/>
  </r>
  <r>
    <s v="C102262"/>
    <n v="516"/>
    <s v="Pensionista"/>
    <s v="meta_paid"/>
    <s v="Mídia Paga"/>
    <s v="Consignado"/>
    <x v="2262"/>
    <d v="2024-08-30T23:26:12"/>
    <m/>
    <m/>
    <n v="0.34499999999999997"/>
    <s v="ES"/>
    <x v="4"/>
    <x v="19"/>
  </r>
  <r>
    <s v="C102263"/>
    <n v="730"/>
    <s v="Baixo"/>
    <s v="tiktok"/>
    <s v="Mídia Paga"/>
    <s v="Conta"/>
    <x v="2263"/>
    <m/>
    <m/>
    <m/>
    <n v="0.252"/>
    <s v="CE"/>
    <x v="4"/>
    <x v="32"/>
  </r>
  <r>
    <s v="C102264"/>
    <n v="591"/>
    <s v="Médio"/>
    <s v="meta_paid"/>
    <s v="CRM"/>
    <s v="Cartão"/>
    <x v="2264"/>
    <d v="2025-02-20T21:53:49"/>
    <d v="2025-03-07T21:53:49"/>
    <m/>
    <n v="0.24"/>
    <s v="PI"/>
    <x v="4"/>
    <x v="14"/>
  </r>
  <r>
    <s v="C102265"/>
    <n v="349"/>
    <s v="Digital First"/>
    <s v="google_cpc"/>
    <s v="Mídia Paga"/>
    <s v="Conta"/>
    <x v="2265"/>
    <m/>
    <m/>
    <m/>
    <n v="0.26500000000000001"/>
    <s v="MA"/>
    <x v="4"/>
    <x v="11"/>
  </r>
  <r>
    <s v="C102266"/>
    <n v="406"/>
    <s v="Digital First"/>
    <s v="crm_push"/>
    <s v="Loja"/>
    <s v="Conta"/>
    <x v="2266"/>
    <d v="2023-08-31T17:11:43"/>
    <m/>
    <m/>
    <n v="0.51600000000000001"/>
    <s v="CE"/>
    <x v="4"/>
    <x v="23"/>
  </r>
  <r>
    <s v="C102267"/>
    <n v="308"/>
    <s v="Médio"/>
    <s v="crm_push"/>
    <s v="CRM"/>
    <s v="Consignado"/>
    <x v="2267"/>
    <m/>
    <m/>
    <m/>
    <n v="0.42499999999999999"/>
    <s v="AM"/>
    <x v="4"/>
    <x v="18"/>
  </r>
  <r>
    <s v="C102268"/>
    <n v="755"/>
    <s v="Médio"/>
    <s v="crm_push"/>
    <s v="Orgânico"/>
    <s v="FGTS"/>
    <x v="2268"/>
    <d v="2024-04-24T09:01:55"/>
    <d v="2024-05-14T09:01:55"/>
    <d v="2024-05-24T09:01:55"/>
    <n v="0.498"/>
    <s v="MA"/>
    <x v="28"/>
    <x v="33"/>
  </r>
  <r>
    <s v="C102269"/>
    <n v="622"/>
    <s v="Médio"/>
    <s v="meta_paid"/>
    <s v="Orgânico"/>
    <s v="Conta"/>
    <x v="2269"/>
    <m/>
    <m/>
    <m/>
    <n v="0.38700000000000001"/>
    <s v="ES"/>
    <x v="4"/>
    <x v="4"/>
  </r>
  <r>
    <s v="C102270"/>
    <n v="608"/>
    <s v="Médio"/>
    <s v="google_cpc"/>
    <s v="CRM"/>
    <s v="Consignado"/>
    <x v="2270"/>
    <m/>
    <m/>
    <m/>
    <n v="9.6000000000000002E-2"/>
    <s v="GO"/>
    <x v="4"/>
    <x v="12"/>
  </r>
  <r>
    <s v="C102271"/>
    <n v="444"/>
    <s v="Baixo"/>
    <s v="crm_push"/>
    <s v="Orgânico"/>
    <s v="FGTS"/>
    <x v="2271"/>
    <d v="2023-03-21T02:06:08"/>
    <d v="2023-03-27T02:06:08"/>
    <d v="2023-04-07T02:06:08"/>
    <n v="0.45700000000000002"/>
    <s v="MG"/>
    <x v="64"/>
    <x v="32"/>
  </r>
  <r>
    <s v="C102272"/>
    <n v="711"/>
    <s v="Médio"/>
    <s v="meta_paid"/>
    <s v="CRM"/>
    <s v="Consignado"/>
    <x v="2272"/>
    <m/>
    <m/>
    <m/>
    <n v="0.38600000000000001"/>
    <s v="GO"/>
    <x v="4"/>
    <x v="16"/>
  </r>
  <r>
    <s v="C102273"/>
    <n v="413"/>
    <s v="Alto Potencial"/>
    <s v="orgânico"/>
    <s v="Mídia Paga"/>
    <s v="FGTS"/>
    <x v="2273"/>
    <d v="2023-05-12T00:53:15"/>
    <m/>
    <m/>
    <n v="0.16900000000000001"/>
    <s v="AL"/>
    <x v="4"/>
    <x v="28"/>
  </r>
  <r>
    <s v="C102274"/>
    <n v="698"/>
    <s v="Médio"/>
    <s v="crm_push"/>
    <s v="Mídia Paga"/>
    <s v="FGTS"/>
    <x v="2274"/>
    <d v="2025-05-26T01:24:44"/>
    <d v="2025-05-31T01:24:44"/>
    <m/>
    <n v="0.245"/>
    <s v="GO"/>
    <x v="4"/>
    <x v="29"/>
  </r>
  <r>
    <s v="C102275"/>
    <n v="574"/>
    <s v="Médio"/>
    <s v="crm_push"/>
    <s v="Loja"/>
    <s v="FGTS"/>
    <x v="2275"/>
    <d v="2023-08-22T01:23:49"/>
    <d v="2023-08-27T01:23:49"/>
    <d v="2023-09-17T01:23:49"/>
    <n v="0.16300000000000001"/>
    <s v="BA"/>
    <x v="39"/>
    <x v="23"/>
  </r>
  <r>
    <s v="C102276"/>
    <n v="423"/>
    <s v="Baixo"/>
    <s v="meta_paid"/>
    <s v="CRM"/>
    <s v="FGTS"/>
    <x v="2276"/>
    <d v="2025-09-20T22:08:38"/>
    <d v="2025-09-27T22:08:38"/>
    <d v="2025-10-03T22:08:38"/>
    <n v="0.311"/>
    <s v="MG"/>
    <x v="5"/>
    <x v="10"/>
  </r>
  <r>
    <s v="C102277"/>
    <n v="385"/>
    <s v="Baixo"/>
    <s v="loja"/>
    <s v="Mídia Paga"/>
    <s v="FGTS"/>
    <x v="2277"/>
    <m/>
    <m/>
    <m/>
    <n v="0.105"/>
    <s v="SE"/>
    <x v="4"/>
    <x v="30"/>
  </r>
  <r>
    <s v="C102278"/>
    <n v="346"/>
    <s v="Alto Potencial"/>
    <s v="orgânico"/>
    <s v="Mídia Paga"/>
    <s v="Empréstimo Pessoal"/>
    <x v="2278"/>
    <m/>
    <m/>
    <m/>
    <n v="0.20200000000000001"/>
    <s v="AL"/>
    <x v="4"/>
    <x v="30"/>
  </r>
  <r>
    <s v="C102279"/>
    <n v="500"/>
    <s v="Médio"/>
    <s v="tiktok"/>
    <s v="CRM"/>
    <s v="Conta"/>
    <x v="2279"/>
    <d v="2024-06-28T00:57:08"/>
    <d v="2024-06-30T00:57:08"/>
    <d v="2024-08-07T00:57:08"/>
    <n v="0.154"/>
    <s v="RN"/>
    <x v="3"/>
    <x v="15"/>
  </r>
  <r>
    <s v="C102280"/>
    <n v="575"/>
    <s v="Médio"/>
    <s v="orgânico"/>
    <s v="Mídia Paga"/>
    <s v="Cartão"/>
    <x v="2280"/>
    <d v="2024-08-24T20:22:11"/>
    <d v="2024-09-05T20:22:11"/>
    <m/>
    <n v="0.26500000000000001"/>
    <s v="RS"/>
    <x v="4"/>
    <x v="22"/>
  </r>
  <r>
    <s v="C102281"/>
    <n v="848"/>
    <s v="Pensionista"/>
    <s v="google_cpc"/>
    <s v="Indicação"/>
    <s v="Consignado"/>
    <x v="2281"/>
    <m/>
    <m/>
    <m/>
    <n v="3.7999999999999999E-2"/>
    <s v="SE"/>
    <x v="4"/>
    <x v="27"/>
  </r>
  <r>
    <s v="C102282"/>
    <n v="429"/>
    <s v="Médio"/>
    <s v="meta_paid"/>
    <s v="CRM"/>
    <s v="FGTS"/>
    <x v="2282"/>
    <m/>
    <m/>
    <m/>
    <n v="0.26"/>
    <s v="GO"/>
    <x v="4"/>
    <x v="11"/>
  </r>
  <r>
    <s v="C102283"/>
    <n v="747"/>
    <s v="Alto Potencial"/>
    <s v="afiliado"/>
    <s v="Mídia Paga"/>
    <s v="Consignado"/>
    <x v="2283"/>
    <d v="2024-06-30T06:34:10"/>
    <d v="2024-07-12T06:34:10"/>
    <m/>
    <n v="0.20799999999999999"/>
    <s v="RJ"/>
    <x v="4"/>
    <x v="15"/>
  </r>
  <r>
    <s v="C102284"/>
    <n v="688"/>
    <s v="Alto Potencial"/>
    <s v="google_cpc"/>
    <s v="Mídia Paga"/>
    <s v="Consignado"/>
    <x v="2284"/>
    <m/>
    <m/>
    <m/>
    <n v="0.21299999999999999"/>
    <s v="SP"/>
    <x v="4"/>
    <x v="6"/>
  </r>
  <r>
    <s v="C102285"/>
    <n v="562"/>
    <s v="Médio"/>
    <s v="meta_paid"/>
    <s v="Mídia Paga"/>
    <s v="Consignado"/>
    <x v="2285"/>
    <d v="2024-10-28T12:13:09"/>
    <d v="2024-11-16T12:13:09"/>
    <m/>
    <n v="0.33700000000000002"/>
    <s v="PB"/>
    <x v="4"/>
    <x v="1"/>
  </r>
  <r>
    <s v="C102286"/>
    <n v="577"/>
    <s v="Médio"/>
    <s v="meta_paid"/>
    <s v="Mídia Paga"/>
    <s v="FGTS"/>
    <x v="2286"/>
    <d v="2025-02-05T12:54:37"/>
    <m/>
    <m/>
    <n v="0.10199999999999999"/>
    <s v="GO"/>
    <x v="4"/>
    <x v="0"/>
  </r>
  <r>
    <s v="C102287"/>
    <n v="345"/>
    <s v="Baixo"/>
    <s v="meta_paid"/>
    <s v="Loja"/>
    <s v="FGTS"/>
    <x v="2287"/>
    <m/>
    <m/>
    <m/>
    <n v="0.27100000000000002"/>
    <s v="MG"/>
    <x v="4"/>
    <x v="8"/>
  </r>
  <r>
    <s v="C102288"/>
    <n v="467"/>
    <s v="Digital First"/>
    <s v="tiktok"/>
    <s v="Loja"/>
    <s v="Cartão"/>
    <x v="2288"/>
    <d v="2025-02-01T21:53:40"/>
    <d v="2025-02-01T21:53:40"/>
    <d v="2025-03-02T21:53:40"/>
    <n v="0.17299999999999999"/>
    <s v="BA"/>
    <x v="11"/>
    <x v="0"/>
  </r>
  <r>
    <s v="C102289"/>
    <n v="744"/>
    <s v="Médio"/>
    <s v="indicação"/>
    <s v="Indicação"/>
    <s v="Cartão"/>
    <x v="2289"/>
    <d v="2024-09-15T10:31:24"/>
    <d v="2024-09-18T10:31:24"/>
    <d v="2024-09-23T10:31:24"/>
    <n v="0.249"/>
    <s v="SP"/>
    <x v="25"/>
    <x v="19"/>
  </r>
  <r>
    <s v="C102290"/>
    <n v="345"/>
    <s v="Baixo"/>
    <s v="meta_paid"/>
    <s v="Orgânico"/>
    <s v="Consignado"/>
    <x v="2290"/>
    <d v="2025-09-10T15:37:57"/>
    <d v="2025-09-25T15:37:57"/>
    <m/>
    <n v="6.2E-2"/>
    <s v="ES"/>
    <x v="4"/>
    <x v="31"/>
  </r>
  <r>
    <s v="C102291"/>
    <n v="839"/>
    <s v="Baixo"/>
    <s v="orgânico"/>
    <s v="CRM"/>
    <s v="Conta"/>
    <x v="2291"/>
    <m/>
    <m/>
    <m/>
    <n v="0.114"/>
    <s v="AM"/>
    <x v="4"/>
    <x v="22"/>
  </r>
  <r>
    <s v="C102292"/>
    <n v="386"/>
    <s v="Médio"/>
    <s v="crm_push"/>
    <s v="Indicação"/>
    <s v="FGTS"/>
    <x v="2292"/>
    <m/>
    <m/>
    <m/>
    <n v="8.5999999999999993E-2"/>
    <s v="PE"/>
    <x v="4"/>
    <x v="12"/>
  </r>
  <r>
    <s v="C102293"/>
    <n v="684"/>
    <s v="Alto Potencial"/>
    <s v="tiktok"/>
    <s v="Indicação"/>
    <s v="Cartão"/>
    <x v="2293"/>
    <d v="2024-04-02T15:16:13"/>
    <d v="2024-04-13T15:16:13"/>
    <d v="2024-05-15T15:16:13"/>
    <n v="0.38400000000000001"/>
    <s v="PI"/>
    <x v="36"/>
    <x v="25"/>
  </r>
  <r>
    <s v="C102294"/>
    <n v="564"/>
    <s v="Médio"/>
    <s v="google_cpc"/>
    <s v="Loja"/>
    <s v="FGTS"/>
    <x v="2294"/>
    <d v="2024-10-04T01:24:42"/>
    <d v="2024-10-14T01:24:42"/>
    <d v="2024-11-17T01:24:42"/>
    <n v="0.184"/>
    <s v="RS"/>
    <x v="47"/>
    <x v="27"/>
  </r>
  <r>
    <s v="C102295"/>
    <n v="321"/>
    <s v="Digital First"/>
    <s v="tiktok"/>
    <s v="Loja"/>
    <s v="Consignado"/>
    <x v="2295"/>
    <d v="2024-09-28T23:00:36"/>
    <d v="2024-10-16T23:00:36"/>
    <m/>
    <n v="0.38300000000000001"/>
    <s v="ES"/>
    <x v="4"/>
    <x v="27"/>
  </r>
  <r>
    <s v="C102296"/>
    <n v="749"/>
    <s v="Digital First"/>
    <s v="indicação"/>
    <s v="Orgânico"/>
    <s v="Conta"/>
    <x v="2296"/>
    <d v="2025-09-09T01:16:37"/>
    <d v="2025-09-11T01:16:37"/>
    <d v="2025-09-17T01:16:37"/>
    <n v="0.13"/>
    <s v="PI"/>
    <x v="26"/>
    <x v="31"/>
  </r>
  <r>
    <s v="C102297"/>
    <n v="531"/>
    <s v="Alto Potencial"/>
    <s v="meta_paid"/>
    <s v="Mídia Paga"/>
    <s v="FGTS"/>
    <x v="2297"/>
    <d v="2024-04-07T18:05:25"/>
    <d v="2024-04-11T18:05:25"/>
    <d v="2024-04-17T18:05:25"/>
    <n v="0.109"/>
    <s v="BA"/>
    <x v="5"/>
    <x v="25"/>
  </r>
  <r>
    <s v="C102298"/>
    <n v="485"/>
    <s v="Médio"/>
    <s v="tiktok"/>
    <s v="Mídia Paga"/>
    <s v="Empréstimo Pessoal"/>
    <x v="2298"/>
    <m/>
    <m/>
    <m/>
    <n v="0.29699999999999999"/>
    <s v="MA"/>
    <x v="4"/>
    <x v="12"/>
  </r>
  <r>
    <s v="C102299"/>
    <n v="625"/>
    <s v="Baixo"/>
    <s v="indicação"/>
    <s v="CRM"/>
    <s v="Consignado"/>
    <x v="2299"/>
    <d v="2025-09-27T17:15:00"/>
    <m/>
    <m/>
    <n v="0.32500000000000001"/>
    <s v="AM"/>
    <x v="4"/>
    <x v="10"/>
  </r>
  <r>
    <s v="C102300"/>
    <n v="482"/>
    <s v="Médio"/>
    <s v="crm_push"/>
    <s v="CRM"/>
    <s v="Conta"/>
    <x v="2300"/>
    <d v="2024-06-11T12:14:01"/>
    <d v="2024-06-15T12:14:01"/>
    <m/>
    <n v="0.221"/>
    <s v="AM"/>
    <x v="4"/>
    <x v="12"/>
  </r>
  <r>
    <s v="C102301"/>
    <n v="696"/>
    <s v="Baixo"/>
    <s v="orgânico"/>
    <s v="Loja"/>
    <s v="FGTS"/>
    <x v="2301"/>
    <d v="2024-08-29T23:26:49"/>
    <d v="2024-08-29T23:26:49"/>
    <m/>
    <n v="0.375"/>
    <s v="MG"/>
    <x v="4"/>
    <x v="19"/>
  </r>
  <r>
    <s v="C102302"/>
    <n v="780"/>
    <s v="Médio"/>
    <s v="indicação"/>
    <s v="Loja"/>
    <s v="FGTS"/>
    <x v="2302"/>
    <d v="2023-05-01T02:33:27"/>
    <m/>
    <m/>
    <n v="0.21299999999999999"/>
    <s v="PE"/>
    <x v="4"/>
    <x v="28"/>
  </r>
  <r>
    <s v="C102303"/>
    <n v="702"/>
    <s v="Pensionista"/>
    <s v="google_cpc"/>
    <s v="CRM"/>
    <s v="Cartão"/>
    <x v="2303"/>
    <m/>
    <m/>
    <m/>
    <n v="0.16500000000000001"/>
    <s v="PR"/>
    <x v="4"/>
    <x v="18"/>
  </r>
  <r>
    <s v="C102304"/>
    <n v="762"/>
    <s v="Baixo"/>
    <s v="crm_push"/>
    <s v="Mídia Paga"/>
    <s v="Cartão"/>
    <x v="2304"/>
    <d v="2024-07-15T19:59:08"/>
    <d v="2024-07-25T19:59:08"/>
    <d v="2024-08-06T19:59:08"/>
    <n v="0.13300000000000001"/>
    <s v="RN"/>
    <x v="48"/>
    <x v="15"/>
  </r>
  <r>
    <s v="C102305"/>
    <n v="716"/>
    <s v="Médio"/>
    <s v="meta_paid"/>
    <s v="Mídia Paga"/>
    <s v="Conta"/>
    <x v="2305"/>
    <d v="2024-09-02T12:38:44"/>
    <d v="2024-09-08T12:38:44"/>
    <m/>
    <n v="0.10100000000000001"/>
    <s v="DF"/>
    <x v="4"/>
    <x v="19"/>
  </r>
  <r>
    <s v="C102306"/>
    <n v="501"/>
    <s v="Baixo"/>
    <s v="meta_paid"/>
    <s v="Mídia Paga"/>
    <s v="Consignado"/>
    <x v="2306"/>
    <d v="2023-08-25T16:40:12"/>
    <d v="2023-08-29T16:40:12"/>
    <d v="2023-09-01T16:40:12"/>
    <n v="0.251"/>
    <s v="SC"/>
    <x v="8"/>
    <x v="23"/>
  </r>
  <r>
    <s v="C102307"/>
    <n v="364"/>
    <s v="Alto Potencial"/>
    <s v="tiktok"/>
    <s v="Mídia Paga"/>
    <s v="Consignado"/>
    <x v="2307"/>
    <d v="2024-01-05T02:58:28"/>
    <d v="2024-01-08T02:58:28"/>
    <d v="2024-01-18T02:58:28"/>
    <n v="0.23400000000000001"/>
    <s v="MA"/>
    <x v="6"/>
    <x v="11"/>
  </r>
  <r>
    <s v="C102308"/>
    <n v="316"/>
    <s v="Médio"/>
    <s v="google_cpc"/>
    <s v="CRM"/>
    <s v="Consignado"/>
    <x v="2308"/>
    <d v="2024-07-19T12:33:56"/>
    <d v="2024-07-28T12:33:56"/>
    <m/>
    <n v="0.64600000000000002"/>
    <s v="BA"/>
    <x v="4"/>
    <x v="22"/>
  </r>
  <r>
    <s v="C102309"/>
    <n v="482"/>
    <s v="Baixo"/>
    <s v="meta_paid"/>
    <s v="Mídia Paga"/>
    <s v="Consignado"/>
    <x v="2309"/>
    <d v="2025-10-21T11:28:17"/>
    <d v="2025-10-25T11:28:17"/>
    <d v="2025-11-09T11:28:17"/>
    <n v="0.318"/>
    <s v="PE"/>
    <x v="1"/>
    <x v="8"/>
  </r>
  <r>
    <s v="C102310"/>
    <n v="690"/>
    <s v="Médio"/>
    <s v="google_cpc"/>
    <s v="Mídia Paga"/>
    <s v="Conta"/>
    <x v="2310"/>
    <d v="2023-05-13T05:17:24"/>
    <d v="2023-05-24T05:17:24"/>
    <m/>
    <n v="0.24299999999999999"/>
    <s v="RJ"/>
    <x v="4"/>
    <x v="28"/>
  </r>
  <r>
    <s v="C102311"/>
    <n v="343"/>
    <s v="Baixo"/>
    <s v="google_cpc"/>
    <s v="Mídia Paga"/>
    <s v="FGTS"/>
    <x v="2311"/>
    <d v="2024-08-15T20:42:07"/>
    <d v="2024-08-28T20:42:07"/>
    <m/>
    <n v="0.38900000000000001"/>
    <s v="DF"/>
    <x v="4"/>
    <x v="22"/>
  </r>
  <r>
    <s v="C102312"/>
    <n v="781"/>
    <s v="Médio"/>
    <s v="meta_paid"/>
    <s v="Orgânico"/>
    <s v="Conta"/>
    <x v="2312"/>
    <d v="2025-08-24T16:00:35"/>
    <d v="2025-08-31T16:00:35"/>
    <m/>
    <n v="0.64600000000000002"/>
    <s v="PE"/>
    <x v="4"/>
    <x v="31"/>
  </r>
  <r>
    <s v="C102313"/>
    <n v="562"/>
    <s v="Baixo"/>
    <s v="crm_push"/>
    <s v="Mídia Paga"/>
    <s v="FGTS"/>
    <x v="2313"/>
    <d v="2025-03-27T16:16:34"/>
    <d v="2025-04-03T16:16:34"/>
    <d v="2025-04-29T16:16:34"/>
    <n v="0.26300000000000001"/>
    <s v="PI"/>
    <x v="58"/>
    <x v="20"/>
  </r>
  <r>
    <s v="C102314"/>
    <n v="473"/>
    <s v="Médio"/>
    <s v="google_cpc"/>
    <s v="Loja"/>
    <s v="FGTS"/>
    <x v="2314"/>
    <m/>
    <m/>
    <m/>
    <n v="0.47399999999999998"/>
    <s v="RS"/>
    <x v="4"/>
    <x v="14"/>
  </r>
  <r>
    <s v="C102315"/>
    <n v="740"/>
    <s v="Baixo"/>
    <s v="tiktok"/>
    <s v="Mídia Paga"/>
    <s v="FGTS"/>
    <x v="2315"/>
    <d v="2025-04-28T15:11:55"/>
    <d v="2025-05-09T15:11:55"/>
    <d v="2025-05-29T15:11:55"/>
    <n v="0.54400000000000004"/>
    <s v="AL"/>
    <x v="29"/>
    <x v="24"/>
  </r>
  <r>
    <s v="C102316"/>
    <n v="519"/>
    <s v="Médio"/>
    <s v="orgânico"/>
    <s v="Mídia Paga"/>
    <s v="FGTS"/>
    <x v="2316"/>
    <d v="2025-04-30T23:26:54"/>
    <m/>
    <m/>
    <n v="0.438"/>
    <s v="PR"/>
    <x v="4"/>
    <x v="24"/>
  </r>
  <r>
    <s v="C102317"/>
    <n v="693"/>
    <s v="Médio"/>
    <s v="google_cpc"/>
    <s v="CRM"/>
    <s v="FGTS"/>
    <x v="2317"/>
    <d v="2023-02-12T04:16:51"/>
    <d v="2023-02-21T04:16:51"/>
    <m/>
    <n v="0.217"/>
    <s v="PI"/>
    <x v="4"/>
    <x v="26"/>
  </r>
  <r>
    <s v="C102318"/>
    <n v="494"/>
    <s v="Médio"/>
    <s v="loja"/>
    <s v="Indicação"/>
    <s v="Consignado"/>
    <x v="2318"/>
    <d v="2025-03-29T07:45:03"/>
    <d v="2025-04-17T07:45:03"/>
    <m/>
    <n v="0.48199999999999998"/>
    <s v="SE"/>
    <x v="4"/>
    <x v="20"/>
  </r>
  <r>
    <s v="C102319"/>
    <n v="708"/>
    <s v="Médio"/>
    <s v="afiliado"/>
    <s v="CRM"/>
    <s v="Cartão"/>
    <x v="2319"/>
    <m/>
    <m/>
    <m/>
    <n v="0.48199999999999998"/>
    <s v="RS"/>
    <x v="4"/>
    <x v="23"/>
  </r>
  <r>
    <s v="C102320"/>
    <n v="770"/>
    <s v="Médio"/>
    <s v="meta_paid"/>
    <s v="Orgânico"/>
    <s v="Cartão"/>
    <x v="2320"/>
    <d v="2025-09-05T21:50:17"/>
    <d v="2025-09-17T21:50:17"/>
    <d v="2025-10-05T21:50:17"/>
    <n v="0.128"/>
    <s v="AM"/>
    <x v="19"/>
    <x v="31"/>
  </r>
  <r>
    <s v="C102321"/>
    <n v="646"/>
    <s v="Médio"/>
    <s v="indicação"/>
    <s v="Loja"/>
    <s v="Cartão"/>
    <x v="2321"/>
    <m/>
    <m/>
    <m/>
    <n v="0.221"/>
    <s v="ES"/>
    <x v="4"/>
    <x v="28"/>
  </r>
  <r>
    <s v="C102322"/>
    <n v="761"/>
    <s v="Pensionista"/>
    <s v="orgânico"/>
    <s v="Orgânico"/>
    <s v="FGTS"/>
    <x v="2322"/>
    <d v="2024-08-29T06:26:59"/>
    <m/>
    <m/>
    <n v="0.25600000000000001"/>
    <s v="CE"/>
    <x v="4"/>
    <x v="19"/>
  </r>
  <r>
    <s v="C102323"/>
    <n v="360"/>
    <s v="Médio"/>
    <s v="meta_paid"/>
    <s v="Mídia Paga"/>
    <s v="FGTS"/>
    <x v="2323"/>
    <d v="2025-08-02T23:06:35"/>
    <d v="2025-08-19T23:06:35"/>
    <d v="2025-09-02T23:06:35"/>
    <n v="0.36499999999999999"/>
    <s v="RS"/>
    <x v="30"/>
    <x v="17"/>
  </r>
  <r>
    <s v="C102324"/>
    <n v="465"/>
    <s v="Baixo"/>
    <s v="orgânico"/>
    <s v="Orgânico"/>
    <s v="FGTS"/>
    <x v="2324"/>
    <m/>
    <m/>
    <m/>
    <n v="0.28599999999999998"/>
    <s v="RN"/>
    <x v="4"/>
    <x v="11"/>
  </r>
  <r>
    <s v="C102325"/>
    <n v="450"/>
    <s v="Baixo"/>
    <s v="orgânico"/>
    <s v="Indicação"/>
    <s v="Consignado"/>
    <x v="2325"/>
    <d v="2023-03-02T03:45:44"/>
    <d v="2023-03-16T03:45:44"/>
    <d v="2023-03-20T03:45:44"/>
    <n v="7.0000000000000007E-2"/>
    <s v="AL"/>
    <x v="2"/>
    <x v="9"/>
  </r>
  <r>
    <s v="C102326"/>
    <n v="410"/>
    <s v="Médio"/>
    <s v="tiktok"/>
    <s v="Orgânico"/>
    <s v="FGTS"/>
    <x v="2326"/>
    <d v="2025-11-04T16:12:12"/>
    <d v="2025-11-04T16:12:12"/>
    <m/>
    <n v="0.39"/>
    <s v="MG"/>
    <x v="4"/>
    <x v="8"/>
  </r>
  <r>
    <s v="C102327"/>
    <n v="787"/>
    <s v="Baixo"/>
    <s v="orgânico"/>
    <s v="Loja"/>
    <s v="Empréstimo Pessoal"/>
    <x v="2327"/>
    <d v="2025-09-05T04:06:11"/>
    <d v="2025-09-11T04:06:11"/>
    <d v="2025-10-08T04:06:11"/>
    <n v="0.24"/>
    <s v="PI"/>
    <x v="12"/>
    <x v="31"/>
  </r>
  <r>
    <s v="C102328"/>
    <n v="848"/>
    <s v="Digital First"/>
    <s v="meta_paid"/>
    <s v="CRM"/>
    <s v="Consignado"/>
    <x v="2328"/>
    <m/>
    <m/>
    <m/>
    <n v="0.31"/>
    <s v="MA"/>
    <x v="4"/>
    <x v="14"/>
  </r>
  <r>
    <s v="C102329"/>
    <n v="302"/>
    <s v="Médio"/>
    <s v="indicação"/>
    <s v="Mídia Paga"/>
    <s v="FGTS"/>
    <x v="2329"/>
    <d v="2025-05-16T15:30:49"/>
    <m/>
    <m/>
    <n v="0.21099999999999999"/>
    <s v="RN"/>
    <x v="4"/>
    <x v="29"/>
  </r>
  <r>
    <s v="C102330"/>
    <n v="782"/>
    <s v="Digital First"/>
    <s v="afiliado"/>
    <s v="Orgânico"/>
    <s v="Cartão"/>
    <x v="2330"/>
    <m/>
    <m/>
    <m/>
    <n v="0.32300000000000001"/>
    <s v="CE"/>
    <x v="4"/>
    <x v="18"/>
  </r>
  <r>
    <s v="C102331"/>
    <n v="312"/>
    <s v="Alto Potencial"/>
    <s v="orgânico"/>
    <s v="CRM"/>
    <s v="FGTS"/>
    <x v="2331"/>
    <d v="2025-07-28T16:26:17"/>
    <d v="2025-08-06T16:26:17"/>
    <d v="2025-09-01T16:26:17"/>
    <n v="0.106"/>
    <s v="BA"/>
    <x v="22"/>
    <x v="17"/>
  </r>
  <r>
    <s v="C102332"/>
    <n v="461"/>
    <s v="Baixo"/>
    <s v="google_cpc"/>
    <s v="Loja"/>
    <s v="Conta"/>
    <x v="2332"/>
    <m/>
    <m/>
    <m/>
    <n v="0.27900000000000003"/>
    <s v="CE"/>
    <x v="4"/>
    <x v="24"/>
  </r>
  <r>
    <s v="C102333"/>
    <n v="643"/>
    <s v="Médio"/>
    <s v="tiktok"/>
    <s v="Indicação"/>
    <s v="Cartão"/>
    <x v="2333"/>
    <d v="2024-02-26T21:21:52"/>
    <d v="2024-03-13T21:21:52"/>
    <m/>
    <n v="3.7999999999999999E-2"/>
    <s v="BA"/>
    <x v="4"/>
    <x v="4"/>
  </r>
  <r>
    <s v="C102334"/>
    <n v="748"/>
    <s v="Médio"/>
    <s v="orgânico"/>
    <s v="Loja"/>
    <s v="FGTS"/>
    <x v="2334"/>
    <m/>
    <m/>
    <m/>
    <n v="0.505"/>
    <s v="MG"/>
    <x v="4"/>
    <x v="7"/>
  </r>
  <r>
    <s v="C102335"/>
    <n v="631"/>
    <s v="Baixo"/>
    <s v="afiliado"/>
    <s v="Indicação"/>
    <s v="Conta"/>
    <x v="2335"/>
    <d v="2024-03-08T13:01:51"/>
    <m/>
    <m/>
    <n v="0.54500000000000004"/>
    <s v="CE"/>
    <x v="4"/>
    <x v="4"/>
  </r>
  <r>
    <s v="C102336"/>
    <n v="563"/>
    <s v="Médio"/>
    <s v="loja"/>
    <s v="Mídia Paga"/>
    <s v="Consignado"/>
    <x v="2336"/>
    <m/>
    <m/>
    <m/>
    <n v="0.34"/>
    <s v="DF"/>
    <x v="4"/>
    <x v="30"/>
  </r>
  <r>
    <s v="C102337"/>
    <n v="382"/>
    <s v="Médio"/>
    <s v="loja"/>
    <s v="Loja"/>
    <s v="Conta"/>
    <x v="2337"/>
    <d v="2023-05-08T09:35:51"/>
    <d v="2023-05-31T09:35:51"/>
    <m/>
    <n v="0.39700000000000002"/>
    <s v="DF"/>
    <x v="4"/>
    <x v="21"/>
  </r>
  <r>
    <s v="C102338"/>
    <n v="633"/>
    <s v="Médio"/>
    <s v="meta_paid"/>
    <s v="Mídia Paga"/>
    <s v="Consignado"/>
    <x v="2338"/>
    <d v="2023-06-02T12:03:20"/>
    <d v="2023-06-08T12:03:20"/>
    <m/>
    <n v="0.34200000000000003"/>
    <s v="SE"/>
    <x v="4"/>
    <x v="21"/>
  </r>
  <r>
    <s v="C102339"/>
    <n v="679"/>
    <s v="Baixo"/>
    <s v="afiliado"/>
    <s v="Mídia Paga"/>
    <s v="Consignado"/>
    <x v="2339"/>
    <d v="2023-10-17T00:17:44"/>
    <d v="2023-10-27T00:17:44"/>
    <m/>
    <n v="0.69199999999999995"/>
    <s v="PE"/>
    <x v="4"/>
    <x v="2"/>
  </r>
  <r>
    <s v="C102340"/>
    <n v="518"/>
    <s v="Médio"/>
    <s v="google_cpc"/>
    <s v="CRM"/>
    <s v="Conta"/>
    <x v="2340"/>
    <d v="2023-02-05T13:13:36"/>
    <m/>
    <m/>
    <n v="0.48499999999999999"/>
    <s v="RJ"/>
    <x v="4"/>
    <x v="9"/>
  </r>
  <r>
    <s v="C102341"/>
    <n v="753"/>
    <s v="Médio"/>
    <s v="meta_paid"/>
    <s v="CRM"/>
    <s v="FGTS"/>
    <x v="2341"/>
    <d v="2023-01-15T03:02:19"/>
    <d v="2023-01-30T03:02:19"/>
    <m/>
    <n v="0.59599999999999997"/>
    <s v="PB"/>
    <x v="4"/>
    <x v="26"/>
  </r>
  <r>
    <s v="C102342"/>
    <n v="388"/>
    <s v="Médio"/>
    <s v="google_cpc"/>
    <s v="Indicação"/>
    <s v="Cartão"/>
    <x v="2342"/>
    <m/>
    <m/>
    <m/>
    <n v="0.30599999999999999"/>
    <s v="RJ"/>
    <x v="4"/>
    <x v="16"/>
  </r>
  <r>
    <s v="C102343"/>
    <n v="632"/>
    <s v="Baixo"/>
    <s v="afiliado"/>
    <s v="CRM"/>
    <s v="Consignado"/>
    <x v="2343"/>
    <m/>
    <m/>
    <m/>
    <n v="0.54900000000000004"/>
    <s v="SE"/>
    <x v="4"/>
    <x v="23"/>
  </r>
  <r>
    <s v="C102344"/>
    <n v="609"/>
    <s v="Baixo"/>
    <s v="loja"/>
    <s v="Indicação"/>
    <s v="Cartão"/>
    <x v="2344"/>
    <d v="2024-01-10T17:43:21"/>
    <d v="2024-01-19T17:43:21"/>
    <d v="2024-01-31T17:43:21"/>
    <n v="0.26800000000000002"/>
    <s v="RS"/>
    <x v="41"/>
    <x v="11"/>
  </r>
  <r>
    <s v="C102345"/>
    <n v="719"/>
    <s v="Médio"/>
    <s v="meta_paid"/>
    <s v="Mídia Paga"/>
    <s v="Consignado"/>
    <x v="2345"/>
    <m/>
    <m/>
    <m/>
    <n v="6.5000000000000002E-2"/>
    <s v="CE"/>
    <x v="4"/>
    <x v="3"/>
  </r>
  <r>
    <s v="C102346"/>
    <n v="653"/>
    <s v="Médio"/>
    <s v="meta_paid"/>
    <s v="Loja"/>
    <s v="Empréstimo Pessoal"/>
    <x v="2346"/>
    <d v="2024-10-16T22:47:55"/>
    <d v="2024-11-06T22:47:55"/>
    <d v="2024-11-12T22:47:55"/>
    <n v="0.53100000000000003"/>
    <s v="RJ"/>
    <x v="45"/>
    <x v="27"/>
  </r>
  <r>
    <s v="C102347"/>
    <n v="399"/>
    <s v="Médio"/>
    <s v="indicação"/>
    <s v="Orgânico"/>
    <s v="FGTS"/>
    <x v="2347"/>
    <d v="2024-09-11T12:55:38"/>
    <d v="2024-09-11T12:55:38"/>
    <d v="2024-10-19T12:55:38"/>
    <n v="0.14599999999999999"/>
    <s v="CE"/>
    <x v="30"/>
    <x v="19"/>
  </r>
  <r>
    <s v="C102348"/>
    <n v="444"/>
    <s v="Digital First"/>
    <s v="tiktok"/>
    <s v="Orgânico"/>
    <s v="Consignado"/>
    <x v="2348"/>
    <m/>
    <m/>
    <m/>
    <n v="0.33100000000000002"/>
    <s v="DF"/>
    <x v="4"/>
    <x v="3"/>
  </r>
  <r>
    <s v="C102349"/>
    <n v="309"/>
    <s v="Baixo"/>
    <s v="meta_paid"/>
    <s v="Mídia Paga"/>
    <s v="Cartão"/>
    <x v="2349"/>
    <m/>
    <m/>
    <m/>
    <n v="0.51900000000000002"/>
    <s v="PE"/>
    <x v="4"/>
    <x v="22"/>
  </r>
  <r>
    <s v="C102350"/>
    <n v="343"/>
    <s v="Alto Potencial"/>
    <s v="tiktok"/>
    <s v="Orgânico"/>
    <s v="Empréstimo Pessoal"/>
    <x v="2350"/>
    <m/>
    <m/>
    <m/>
    <n v="0.28699999999999998"/>
    <s v="SC"/>
    <x v="4"/>
    <x v="10"/>
  </r>
  <r>
    <s v="C102351"/>
    <n v="685"/>
    <s v="Digital First"/>
    <s v="orgânico"/>
    <s v="CRM"/>
    <s v="Empréstimo Pessoal"/>
    <x v="2351"/>
    <d v="2024-10-02T13:32:05"/>
    <m/>
    <m/>
    <n v="0.219"/>
    <s v="PR"/>
    <x v="4"/>
    <x v="27"/>
  </r>
  <r>
    <s v="C102352"/>
    <n v="794"/>
    <s v="Alto Potencial"/>
    <s v="indicação"/>
    <s v="Orgânico"/>
    <s v="Consignado"/>
    <x v="2352"/>
    <m/>
    <m/>
    <m/>
    <n v="0.185"/>
    <s v="SE"/>
    <x v="4"/>
    <x v="19"/>
  </r>
  <r>
    <s v="C102353"/>
    <n v="792"/>
    <s v="Médio"/>
    <s v="meta_paid"/>
    <s v="CRM"/>
    <s v="Conta"/>
    <x v="2353"/>
    <d v="2024-02-15T08:30:40"/>
    <d v="2024-02-29T08:30:40"/>
    <m/>
    <n v="0.38300000000000001"/>
    <s v="MA"/>
    <x v="4"/>
    <x v="4"/>
  </r>
  <r>
    <s v="C102354"/>
    <n v="468"/>
    <s v="Digital First"/>
    <s v="google_cpc"/>
    <s v="Mídia Paga"/>
    <s v="FGTS"/>
    <x v="2354"/>
    <d v="2025-10-05T07:57:02"/>
    <m/>
    <m/>
    <n v="0.47899999999999998"/>
    <s v="MA"/>
    <x v="4"/>
    <x v="10"/>
  </r>
  <r>
    <s v="C102355"/>
    <n v="830"/>
    <s v="Digital First"/>
    <s v="google_cpc"/>
    <s v="Mídia Paga"/>
    <s v="Conta"/>
    <x v="2355"/>
    <d v="2024-12-16T09:02:08"/>
    <d v="2024-12-30T09:02:08"/>
    <d v="2025-01-21T09:02:08"/>
    <n v="0.16600000000000001"/>
    <s v="SC"/>
    <x v="26"/>
    <x v="13"/>
  </r>
  <r>
    <s v="C102356"/>
    <n v="635"/>
    <s v="Baixo"/>
    <s v="google_cpc"/>
    <s v="Mídia Paga"/>
    <s v="FGTS"/>
    <x v="2356"/>
    <m/>
    <m/>
    <m/>
    <n v="0.28699999999999998"/>
    <s v="PE"/>
    <x v="4"/>
    <x v="18"/>
  </r>
  <r>
    <s v="C102357"/>
    <n v="812"/>
    <s v="Médio"/>
    <s v="tiktok"/>
    <s v="Indicação"/>
    <s v="FGTS"/>
    <x v="2357"/>
    <m/>
    <m/>
    <m/>
    <n v="0.32900000000000001"/>
    <s v="RN"/>
    <x v="4"/>
    <x v="1"/>
  </r>
  <r>
    <s v="C102358"/>
    <n v="429"/>
    <s v="Médio"/>
    <s v="loja"/>
    <s v="CRM"/>
    <s v="Cartão"/>
    <x v="2358"/>
    <m/>
    <m/>
    <m/>
    <n v="0.47699999999999998"/>
    <s v="PI"/>
    <x v="4"/>
    <x v="17"/>
  </r>
  <r>
    <s v="C102359"/>
    <n v="838"/>
    <s v="Digital First"/>
    <s v="orgânico"/>
    <s v="Loja"/>
    <s v="Cartão"/>
    <x v="2359"/>
    <d v="2024-01-31T19:27:40"/>
    <d v="2024-02-18T19:27:40"/>
    <m/>
    <n v="0.222"/>
    <s v="RJ"/>
    <x v="4"/>
    <x v="6"/>
  </r>
  <r>
    <s v="C102360"/>
    <n v="813"/>
    <s v="Baixo"/>
    <s v="indicação"/>
    <s v="CRM"/>
    <s v="Cartão"/>
    <x v="2360"/>
    <d v="2024-08-31T17:07:16"/>
    <d v="2024-09-10T17:07:16"/>
    <m/>
    <n v="0.27100000000000002"/>
    <s v="CE"/>
    <x v="4"/>
    <x v="19"/>
  </r>
  <r>
    <s v="C102361"/>
    <n v="549"/>
    <s v="Médio"/>
    <s v="loja"/>
    <s v="Indicação"/>
    <s v="Conta"/>
    <x v="2361"/>
    <d v="2025-07-24T18:36:15"/>
    <m/>
    <m/>
    <n v="0.40300000000000002"/>
    <s v="RJ"/>
    <x v="4"/>
    <x v="17"/>
  </r>
  <r>
    <s v="C102362"/>
    <n v="437"/>
    <s v="Médio"/>
    <s v="meta_paid"/>
    <s v="Mídia Paga"/>
    <s v="Conta"/>
    <x v="2362"/>
    <d v="2025-09-11T14:33:15"/>
    <d v="2025-09-27T14:33:15"/>
    <m/>
    <n v="0.13"/>
    <s v="AM"/>
    <x v="4"/>
    <x v="31"/>
  </r>
  <r>
    <s v="C102363"/>
    <n v="574"/>
    <s v="Digital First"/>
    <s v="meta_paid"/>
    <s v="Mídia Paga"/>
    <s v="Consignado"/>
    <x v="2363"/>
    <d v="2024-09-17T13:18:56"/>
    <m/>
    <m/>
    <n v="0.20300000000000001"/>
    <s v="ES"/>
    <x v="4"/>
    <x v="19"/>
  </r>
  <r>
    <s v="C102364"/>
    <n v="763"/>
    <s v="Digital First"/>
    <s v="tiktok"/>
    <s v="Orgânico"/>
    <s v="Conta"/>
    <x v="2364"/>
    <m/>
    <m/>
    <m/>
    <n v="0.41"/>
    <s v="BA"/>
    <x v="4"/>
    <x v="30"/>
  </r>
  <r>
    <s v="C102365"/>
    <n v="440"/>
    <s v="Baixo"/>
    <s v="google_cpc"/>
    <s v="Orgânico"/>
    <s v="Conta"/>
    <x v="2365"/>
    <d v="2025-04-30T05:41:27"/>
    <d v="2025-05-08T05:41:27"/>
    <d v="2025-06-01T05:41:27"/>
    <n v="0.39900000000000002"/>
    <s v="PI"/>
    <x v="33"/>
    <x v="24"/>
  </r>
  <r>
    <s v="C102366"/>
    <n v="555"/>
    <s v="Baixo"/>
    <s v="tiktok"/>
    <s v="CRM"/>
    <s v="Consignado"/>
    <x v="2366"/>
    <d v="2024-06-05T03:00:28"/>
    <d v="2024-06-09T03:00:28"/>
    <m/>
    <n v="0.55600000000000005"/>
    <s v="PE"/>
    <x v="4"/>
    <x v="15"/>
  </r>
  <r>
    <s v="C102367"/>
    <n v="755"/>
    <s v="Alto Potencial"/>
    <s v="meta_paid"/>
    <s v="Mídia Paga"/>
    <s v="Cartão"/>
    <x v="2367"/>
    <d v="2023-12-03T15:07:51"/>
    <d v="2023-12-06T15:07:51"/>
    <m/>
    <n v="0.151"/>
    <s v="AM"/>
    <x v="4"/>
    <x v="11"/>
  </r>
  <r>
    <s v="C102368"/>
    <n v="733"/>
    <s v="Baixo"/>
    <s v="tiktok"/>
    <s v="Mídia Paga"/>
    <s v="Cartão"/>
    <x v="2368"/>
    <d v="2023-05-24T11:16:16"/>
    <d v="2023-05-24T11:16:16"/>
    <d v="2023-06-18T11:16:16"/>
    <n v="0.108"/>
    <s v="PA"/>
    <x v="8"/>
    <x v="21"/>
  </r>
  <r>
    <s v="C102369"/>
    <n v="472"/>
    <s v="Baixo"/>
    <s v="tiktok"/>
    <s v="CRM"/>
    <s v="Empréstimo Pessoal"/>
    <x v="2369"/>
    <d v="2024-05-11T10:33:16"/>
    <d v="2024-05-17T10:33:16"/>
    <d v="2024-05-22T10:33:16"/>
    <n v="4.8000000000000001E-2"/>
    <s v="SC"/>
    <x v="25"/>
    <x v="33"/>
  </r>
  <r>
    <s v="C102370"/>
    <n v="772"/>
    <s v="Alto Potencial"/>
    <s v="meta_paid"/>
    <s v="Orgânico"/>
    <s v="FGTS"/>
    <x v="2370"/>
    <m/>
    <m/>
    <m/>
    <n v="0.192"/>
    <s v="SP"/>
    <x v="4"/>
    <x v="25"/>
  </r>
  <r>
    <s v="C102371"/>
    <n v="722"/>
    <s v="Digital First"/>
    <s v="tiktok"/>
    <s v="CRM"/>
    <s v="FGTS"/>
    <x v="2371"/>
    <m/>
    <m/>
    <m/>
    <n v="0.65700000000000003"/>
    <s v="DF"/>
    <x v="4"/>
    <x v="22"/>
  </r>
  <r>
    <s v="C102372"/>
    <n v="738"/>
    <s v="Digital First"/>
    <s v="meta_paid"/>
    <s v="Mídia Paga"/>
    <s v="Empréstimo Pessoal"/>
    <x v="2372"/>
    <m/>
    <m/>
    <m/>
    <n v="0.46700000000000003"/>
    <s v="RN"/>
    <x v="4"/>
    <x v="19"/>
  </r>
  <r>
    <s v="C102373"/>
    <n v="356"/>
    <s v="Médio"/>
    <s v="google_cpc"/>
    <s v="CRM"/>
    <s v="Consignado"/>
    <x v="2373"/>
    <d v="2023-08-26T18:59:28"/>
    <m/>
    <m/>
    <n v="0.433"/>
    <s v="RN"/>
    <x v="4"/>
    <x v="23"/>
  </r>
  <r>
    <s v="C102374"/>
    <n v="797"/>
    <s v="Digital First"/>
    <s v="orgânico"/>
    <s v="Mídia Paga"/>
    <s v="Cartão"/>
    <x v="2374"/>
    <d v="2025-08-20T13:32:52"/>
    <d v="2025-09-01T13:32:52"/>
    <m/>
    <n v="0.17299999999999999"/>
    <s v="MA"/>
    <x v="4"/>
    <x v="31"/>
  </r>
  <r>
    <s v="C102375"/>
    <n v="468"/>
    <s v="Baixo"/>
    <s v="meta_paid"/>
    <s v="Orgânico"/>
    <s v="Empréstimo Pessoal"/>
    <x v="2375"/>
    <d v="2024-03-07T11:29:23"/>
    <m/>
    <m/>
    <n v="0.45700000000000002"/>
    <s v="GO"/>
    <x v="4"/>
    <x v="25"/>
  </r>
  <r>
    <s v="C102376"/>
    <n v="727"/>
    <s v="Baixo"/>
    <s v="afiliado"/>
    <s v="Orgânico"/>
    <s v="Conta"/>
    <x v="2376"/>
    <m/>
    <m/>
    <m/>
    <n v="0.19800000000000001"/>
    <s v="PB"/>
    <x v="4"/>
    <x v="17"/>
  </r>
  <r>
    <s v="C102377"/>
    <n v="718"/>
    <s v="Digital First"/>
    <s v="google_cpc"/>
    <s v="Mídia Paga"/>
    <s v="Empréstimo Pessoal"/>
    <x v="2377"/>
    <m/>
    <m/>
    <m/>
    <n v="0.20300000000000001"/>
    <s v="RS"/>
    <x v="4"/>
    <x v="27"/>
  </r>
  <r>
    <s v="C102378"/>
    <n v="646"/>
    <s v="Médio"/>
    <s v="tiktok"/>
    <s v="Mídia Paga"/>
    <s v="FGTS"/>
    <x v="2378"/>
    <d v="2024-04-25T07:37:29"/>
    <d v="2024-05-03T07:37:29"/>
    <d v="2024-06-09T07:37:29"/>
    <n v="0.28299999999999997"/>
    <s v="RJ"/>
    <x v="11"/>
    <x v="33"/>
  </r>
  <r>
    <s v="C102379"/>
    <n v="816"/>
    <s v="Baixo"/>
    <s v="tiktok"/>
    <s v="Mídia Paga"/>
    <s v="Consignado"/>
    <x v="2379"/>
    <d v="2025-02-23T20:24:13"/>
    <d v="2025-03-06T20:24:13"/>
    <m/>
    <n v="0.38400000000000001"/>
    <s v="SC"/>
    <x v="4"/>
    <x v="0"/>
  </r>
  <r>
    <s v="C102380"/>
    <n v="754"/>
    <s v="Médio"/>
    <s v="google_cpc"/>
    <s v="Indicação"/>
    <s v="Consignado"/>
    <x v="2380"/>
    <d v="2023-11-16T22:28:26"/>
    <m/>
    <m/>
    <n v="0.57199999999999995"/>
    <s v="MG"/>
    <x v="4"/>
    <x v="30"/>
  </r>
  <r>
    <s v="C102381"/>
    <n v="501"/>
    <s v="Baixo"/>
    <s v="meta_paid"/>
    <s v="CRM"/>
    <s v="Conta"/>
    <x v="2381"/>
    <m/>
    <m/>
    <m/>
    <n v="0.154"/>
    <s v="MA"/>
    <x v="4"/>
    <x v="28"/>
  </r>
  <r>
    <s v="C102382"/>
    <n v="478"/>
    <s v="Médio"/>
    <s v="orgânico"/>
    <s v="CRM"/>
    <s v="Consignado"/>
    <x v="2382"/>
    <m/>
    <m/>
    <m/>
    <n v="0.23699999999999999"/>
    <s v="DF"/>
    <x v="4"/>
    <x v="23"/>
  </r>
  <r>
    <s v="C102383"/>
    <n v="356"/>
    <s v="Alto Potencial"/>
    <s v="meta_paid"/>
    <s v="CRM"/>
    <s v="Conta"/>
    <x v="2383"/>
    <d v="2023-10-10T13:07:18"/>
    <d v="2023-10-28T13:07:18"/>
    <d v="2023-11-12T13:07:18"/>
    <n v="0.113"/>
    <s v="SP"/>
    <x v="56"/>
    <x v="2"/>
  </r>
  <r>
    <s v="C102384"/>
    <n v="800"/>
    <s v="Médio"/>
    <s v="google_cpc"/>
    <s v="Indicação"/>
    <s v="Consignado"/>
    <x v="2384"/>
    <d v="2023-06-05T21:11:14"/>
    <d v="2023-06-11T21:11:14"/>
    <d v="2023-07-10T21:11:14"/>
    <n v="0.32500000000000001"/>
    <s v="PB"/>
    <x v="9"/>
    <x v="21"/>
  </r>
  <r>
    <s v="C102385"/>
    <n v="411"/>
    <s v="Médio"/>
    <s v="tiktok"/>
    <s v="Orgânico"/>
    <s v="Empréstimo Pessoal"/>
    <x v="2385"/>
    <d v="2024-07-07T08:30:42"/>
    <m/>
    <m/>
    <n v="0.59599999999999997"/>
    <s v="DF"/>
    <x v="4"/>
    <x v="22"/>
  </r>
  <r>
    <s v="C102386"/>
    <n v="447"/>
    <s v="Alto Potencial"/>
    <s v="google_cpc"/>
    <s v="Mídia Paga"/>
    <s v="Consignado"/>
    <x v="2386"/>
    <d v="2025-06-09T19:00:58"/>
    <m/>
    <m/>
    <n v="0.28999999999999998"/>
    <s v="SE"/>
    <x v="4"/>
    <x v="7"/>
  </r>
  <r>
    <s v="C102387"/>
    <n v="677"/>
    <s v="Alto Potencial"/>
    <s v="orgânico"/>
    <s v="Mídia Paga"/>
    <s v="FGTS"/>
    <x v="2387"/>
    <d v="2023-10-29T08:13:45"/>
    <d v="2023-11-24T08:13:45"/>
    <d v="2023-12-31T08:13:45"/>
    <n v="0.31900000000000001"/>
    <s v="SE"/>
    <x v="61"/>
    <x v="30"/>
  </r>
  <r>
    <s v="C102388"/>
    <n v="647"/>
    <s v="Baixo"/>
    <s v="crm_push"/>
    <s v="Orgânico"/>
    <s v="Conta"/>
    <x v="2388"/>
    <d v="2023-08-20T22:28:20"/>
    <d v="2023-09-04T22:28:20"/>
    <d v="2023-09-24T22:28:20"/>
    <n v="0.44900000000000001"/>
    <s v="PI"/>
    <x v="26"/>
    <x v="23"/>
  </r>
  <r>
    <s v="C102389"/>
    <n v="657"/>
    <s v="Digital First"/>
    <s v="google_cpc"/>
    <s v="Mídia Paga"/>
    <s v="Cartão"/>
    <x v="2389"/>
    <m/>
    <m/>
    <m/>
    <n v="8.1000000000000003E-2"/>
    <s v="SC"/>
    <x v="4"/>
    <x v="17"/>
  </r>
  <r>
    <s v="C102390"/>
    <n v="355"/>
    <s v="Digital First"/>
    <s v="meta_paid"/>
    <s v="Mídia Paga"/>
    <s v="FGTS"/>
    <x v="2390"/>
    <m/>
    <m/>
    <m/>
    <n v="0.36099999999999999"/>
    <s v="AL"/>
    <x v="4"/>
    <x v="18"/>
  </r>
  <r>
    <s v="C102391"/>
    <n v="615"/>
    <s v="Digital First"/>
    <s v="meta_paid"/>
    <s v="Indicação"/>
    <s v="Empréstimo Pessoal"/>
    <x v="2391"/>
    <d v="2025-06-21T11:56:37"/>
    <d v="2025-06-29T11:56:37"/>
    <m/>
    <n v="8.7999999999999995E-2"/>
    <s v="GO"/>
    <x v="4"/>
    <x v="7"/>
  </r>
  <r>
    <s v="C102392"/>
    <n v="484"/>
    <s v="Digital First"/>
    <s v="tiktok"/>
    <s v="Indicação"/>
    <s v="FGTS"/>
    <x v="2392"/>
    <m/>
    <m/>
    <m/>
    <n v="0.27500000000000002"/>
    <s v="PE"/>
    <x v="4"/>
    <x v="13"/>
  </r>
  <r>
    <s v="C102393"/>
    <n v="353"/>
    <s v="Alto Potencial"/>
    <s v="meta_paid"/>
    <s v="Indicação"/>
    <s v="Consignado"/>
    <x v="2393"/>
    <d v="2023-11-12T20:11:51"/>
    <m/>
    <m/>
    <n v="0.55000000000000004"/>
    <s v="RJ"/>
    <x v="4"/>
    <x v="5"/>
  </r>
  <r>
    <s v="C102394"/>
    <n v="336"/>
    <s v="Baixo"/>
    <s v="meta_paid"/>
    <s v="Mídia Paga"/>
    <s v="FGTS"/>
    <x v="2394"/>
    <d v="2025-02-01T23:05:35"/>
    <d v="2025-02-09T23:05:35"/>
    <d v="2025-02-14T23:05:35"/>
    <n v="7.4999999999999997E-2"/>
    <s v="SC"/>
    <x v="6"/>
    <x v="0"/>
  </r>
  <r>
    <s v="C102395"/>
    <n v="569"/>
    <s v="Baixo"/>
    <s v="google_cpc"/>
    <s v="Mídia Paga"/>
    <s v="Conta"/>
    <x v="2395"/>
    <d v="2025-06-28T02:46:33"/>
    <m/>
    <m/>
    <n v="0.14199999999999999"/>
    <s v="PE"/>
    <x v="4"/>
    <x v="7"/>
  </r>
  <r>
    <s v="C102396"/>
    <n v="807"/>
    <s v="Médio"/>
    <s v="google_cpc"/>
    <s v="Mídia Paga"/>
    <s v="FGTS"/>
    <x v="2396"/>
    <d v="2025-10-15T01:18:38"/>
    <d v="2025-10-17T01:18:38"/>
    <m/>
    <n v="0.16700000000000001"/>
    <s v="PI"/>
    <x v="4"/>
    <x v="10"/>
  </r>
  <r>
    <s v="C102397"/>
    <n v="527"/>
    <s v="Baixo"/>
    <s v="tiktok"/>
    <s v="Loja"/>
    <s v="Conta"/>
    <x v="2397"/>
    <d v="2025-09-16T21:13:03"/>
    <m/>
    <m/>
    <n v="0.314"/>
    <s v="PR"/>
    <x v="4"/>
    <x v="10"/>
  </r>
  <r>
    <s v="C102398"/>
    <n v="727"/>
    <s v="Médio"/>
    <s v="google_cpc"/>
    <s v="Orgânico"/>
    <s v="FGTS"/>
    <x v="2398"/>
    <d v="2025-01-22T15:10:39"/>
    <d v="2025-01-31T15:10:39"/>
    <m/>
    <n v="0.55600000000000005"/>
    <s v="SP"/>
    <x v="4"/>
    <x v="13"/>
  </r>
  <r>
    <s v="C102399"/>
    <n v="300"/>
    <s v="Digital First"/>
    <s v="google_cpc"/>
    <s v="Loja"/>
    <s v="Consignado"/>
    <x v="2399"/>
    <d v="2024-12-26T15:01:50"/>
    <d v="2024-12-26T15:01:50"/>
    <d v="2024-12-27T15:01:50"/>
    <n v="0.32500000000000001"/>
    <s v="DF"/>
    <x v="5"/>
    <x v="13"/>
  </r>
  <r>
    <s v="C102400"/>
    <n v="322"/>
    <s v="Baixo"/>
    <s v="meta_paid"/>
    <s v="Indicação"/>
    <s v="Consignado"/>
    <x v="2400"/>
    <m/>
    <m/>
    <m/>
    <n v="0.48099999999999998"/>
    <s v="SE"/>
    <x v="4"/>
    <x v="32"/>
  </r>
  <r>
    <s v="C102401"/>
    <n v="802"/>
    <s v="Pensionista"/>
    <s v="google_cpc"/>
    <s v="Orgânico"/>
    <s v="Empréstimo Pessoal"/>
    <x v="2401"/>
    <d v="2025-08-15T14:06:55"/>
    <m/>
    <m/>
    <n v="5.5E-2"/>
    <s v="BA"/>
    <x v="4"/>
    <x v="31"/>
  </r>
  <r>
    <s v="C102402"/>
    <n v="747"/>
    <s v="Alto Potencial"/>
    <s v="google_cpc"/>
    <s v="Mídia Paga"/>
    <s v="Cartão"/>
    <x v="2402"/>
    <d v="2024-04-03T23:40:23"/>
    <d v="2024-04-21T23:40:23"/>
    <m/>
    <n v="0.57699999999999996"/>
    <s v="ES"/>
    <x v="4"/>
    <x v="25"/>
  </r>
  <r>
    <s v="C102403"/>
    <n v="795"/>
    <s v="Alto Potencial"/>
    <s v="meta_paid"/>
    <s v="Mídia Paga"/>
    <s v="Consignado"/>
    <x v="2403"/>
    <d v="2023-12-28T22:40:08"/>
    <m/>
    <m/>
    <n v="0.253"/>
    <s v="CE"/>
    <x v="4"/>
    <x v="11"/>
  </r>
  <r>
    <s v="C102404"/>
    <n v="724"/>
    <s v="Pensionista"/>
    <s v="google_cpc"/>
    <s v="Mídia Paga"/>
    <s v="Consignado"/>
    <x v="2404"/>
    <m/>
    <m/>
    <m/>
    <n v="0.434"/>
    <s v="PE"/>
    <x v="4"/>
    <x v="11"/>
  </r>
  <r>
    <s v="C102405"/>
    <n v="317"/>
    <s v="Alto Potencial"/>
    <s v="crm_push"/>
    <s v="Mídia Paga"/>
    <s v="FGTS"/>
    <x v="2405"/>
    <d v="2024-07-07T19:17:34"/>
    <d v="2024-07-07T19:17:34"/>
    <d v="2024-07-26T19:17:34"/>
    <n v="0.21"/>
    <s v="PR"/>
    <x v="5"/>
    <x v="22"/>
  </r>
  <r>
    <s v="C102406"/>
    <n v="744"/>
    <s v="Médio"/>
    <s v="google_cpc"/>
    <s v="Mídia Paga"/>
    <s v="Cartão"/>
    <x v="2406"/>
    <m/>
    <m/>
    <m/>
    <n v="0.219"/>
    <s v="AL"/>
    <x v="4"/>
    <x v="7"/>
  </r>
  <r>
    <s v="C102407"/>
    <n v="338"/>
    <s v="Baixo"/>
    <s v="orgânico"/>
    <s v="Orgânico"/>
    <s v="Consignado"/>
    <x v="2407"/>
    <d v="2024-06-27T08:43:46"/>
    <d v="2024-07-07T08:43:46"/>
    <d v="2024-07-30T08:43:46"/>
    <n v="0.19700000000000001"/>
    <s v="PI"/>
    <x v="33"/>
    <x v="15"/>
  </r>
  <r>
    <s v="C102408"/>
    <n v="509"/>
    <s v="Digital First"/>
    <s v="meta_paid"/>
    <s v="Mídia Paga"/>
    <s v="FGTS"/>
    <x v="2408"/>
    <d v="2023-10-23T02:32:03"/>
    <d v="2023-10-24T02:32:03"/>
    <m/>
    <n v="0.14499999999999999"/>
    <s v="SE"/>
    <x v="4"/>
    <x v="2"/>
  </r>
  <r>
    <s v="C102409"/>
    <n v="510"/>
    <s v="Médio"/>
    <s v="orgânico"/>
    <s v="Orgânico"/>
    <s v="Consignado"/>
    <x v="2409"/>
    <d v="2024-07-14T13:27:31"/>
    <m/>
    <m/>
    <n v="0.254"/>
    <s v="AL"/>
    <x v="4"/>
    <x v="15"/>
  </r>
  <r>
    <s v="C102410"/>
    <n v="580"/>
    <s v="Alto Potencial"/>
    <s v="google_cpc"/>
    <s v="Loja"/>
    <s v="Conta"/>
    <x v="2410"/>
    <d v="2023-12-10T18:11:52"/>
    <d v="2023-12-15T18:11:52"/>
    <d v="2023-12-28T18:11:52"/>
    <n v="0.16400000000000001"/>
    <s v="SP"/>
    <x v="52"/>
    <x v="11"/>
  </r>
  <r>
    <s v="C102411"/>
    <n v="432"/>
    <s v="Baixo"/>
    <s v="loja"/>
    <s v="Mídia Paga"/>
    <s v="Consignado"/>
    <x v="2411"/>
    <d v="2025-08-06T17:38:48"/>
    <d v="2025-08-11T17:38:48"/>
    <m/>
    <n v="0.16300000000000001"/>
    <s v="CE"/>
    <x v="4"/>
    <x v="17"/>
  </r>
  <r>
    <s v="C102412"/>
    <n v="748"/>
    <s v="Médio"/>
    <s v="crm_push"/>
    <s v="Mídia Paga"/>
    <s v="Consignado"/>
    <x v="2412"/>
    <d v="2024-05-02T12:15:50"/>
    <d v="2024-05-25T12:15:50"/>
    <d v="2024-06-15T12:15:50"/>
    <n v="0.29399999999999998"/>
    <s v="AM"/>
    <x v="63"/>
    <x v="33"/>
  </r>
  <r>
    <s v="C102413"/>
    <n v="563"/>
    <s v="Médio"/>
    <s v="google_cpc"/>
    <s v="Mídia Paga"/>
    <s v="Conta"/>
    <x v="2413"/>
    <d v="2024-07-14T23:03:25"/>
    <d v="2024-07-16T23:03:25"/>
    <d v="2024-08-10T23:03:25"/>
    <n v="0.44600000000000001"/>
    <s v="ES"/>
    <x v="21"/>
    <x v="15"/>
  </r>
  <r>
    <s v="C102414"/>
    <n v="410"/>
    <s v="Digital First"/>
    <s v="google_cpc"/>
    <s v="Mídia Paga"/>
    <s v="FGTS"/>
    <x v="2414"/>
    <d v="2024-05-07T23:02:33"/>
    <d v="2024-05-23T23:02:33"/>
    <d v="2024-06-23T23:02:33"/>
    <n v="0.47599999999999998"/>
    <s v="AL"/>
    <x v="10"/>
    <x v="33"/>
  </r>
  <r>
    <s v="C102415"/>
    <n v="537"/>
    <s v="Baixo"/>
    <s v="tiktok"/>
    <s v="CRM"/>
    <s v="Cartão"/>
    <x v="2415"/>
    <d v="2025-05-23T03:35:48"/>
    <d v="2025-06-10T03:35:48"/>
    <d v="2025-06-27T03:35:48"/>
    <n v="6.6000000000000003E-2"/>
    <s v="SC"/>
    <x v="19"/>
    <x v="29"/>
  </r>
  <r>
    <s v="C102416"/>
    <n v="756"/>
    <s v="Digital First"/>
    <s v="loja"/>
    <s v="Orgânico"/>
    <s v="Consignado"/>
    <x v="2416"/>
    <m/>
    <m/>
    <m/>
    <n v="0.108"/>
    <s v="DF"/>
    <x v="4"/>
    <x v="26"/>
  </r>
  <r>
    <s v="C102417"/>
    <n v="815"/>
    <s v="Médio"/>
    <s v="meta_paid"/>
    <s v="CRM"/>
    <s v="FGTS"/>
    <x v="2417"/>
    <d v="2024-07-30T05:58:35"/>
    <d v="2024-07-30T05:58:35"/>
    <m/>
    <n v="0.29599999999999999"/>
    <s v="AL"/>
    <x v="4"/>
    <x v="22"/>
  </r>
  <r>
    <s v="C102418"/>
    <n v="472"/>
    <s v="Baixo"/>
    <s v="meta_paid"/>
    <s v="Mídia Paga"/>
    <s v="Consignado"/>
    <x v="2418"/>
    <m/>
    <m/>
    <m/>
    <n v="0.29499999999999998"/>
    <s v="GO"/>
    <x v="4"/>
    <x v="30"/>
  </r>
  <r>
    <s v="C102419"/>
    <n v="492"/>
    <s v="Pensionista"/>
    <s v="google_cpc"/>
    <s v="CRM"/>
    <s v="Conta"/>
    <x v="2419"/>
    <m/>
    <m/>
    <m/>
    <n v="0.48299999999999998"/>
    <s v="PE"/>
    <x v="4"/>
    <x v="22"/>
  </r>
  <r>
    <s v="C102420"/>
    <n v="814"/>
    <s v="Baixo"/>
    <s v="meta_paid"/>
    <s v="CRM"/>
    <s v="Consignado"/>
    <x v="2420"/>
    <d v="2025-10-15T11:26:57"/>
    <d v="2025-10-20T11:26:57"/>
    <d v="2025-11-08T11:26:57"/>
    <n v="0.19500000000000001"/>
    <s v="PA"/>
    <x v="18"/>
    <x v="8"/>
  </r>
  <r>
    <s v="C102421"/>
    <n v="708"/>
    <s v="Médio"/>
    <s v="meta_paid"/>
    <s v="Mídia Paga"/>
    <s v="Consignado"/>
    <x v="2421"/>
    <d v="2024-02-15T05:21:57"/>
    <d v="2024-03-06T05:21:57"/>
    <d v="2024-03-23T05:21:57"/>
    <n v="0.254"/>
    <s v="PA"/>
    <x v="12"/>
    <x v="4"/>
  </r>
  <r>
    <s v="C102422"/>
    <n v="383"/>
    <s v="Pensionista"/>
    <s v="meta_paid"/>
    <s v="Mídia Paga"/>
    <s v="Consignado"/>
    <x v="2422"/>
    <d v="2025-05-15T06:32:44"/>
    <d v="2025-05-15T06:32:44"/>
    <d v="2025-06-04T06:32:44"/>
    <n v="0.112"/>
    <s v="AM"/>
    <x v="15"/>
    <x v="29"/>
  </r>
  <r>
    <s v="C102423"/>
    <n v="379"/>
    <s v="Baixo"/>
    <s v="google_cpc"/>
    <s v="Loja"/>
    <s v="FGTS"/>
    <x v="2423"/>
    <m/>
    <m/>
    <m/>
    <n v="0.123"/>
    <s v="SC"/>
    <x v="4"/>
    <x v="10"/>
  </r>
  <r>
    <s v="C102424"/>
    <n v="508"/>
    <s v="Digital First"/>
    <s v="google_cpc"/>
    <s v="Mídia Paga"/>
    <s v="FGTS"/>
    <x v="2424"/>
    <m/>
    <m/>
    <m/>
    <n v="7.0000000000000007E-2"/>
    <s v="MA"/>
    <x v="4"/>
    <x v="16"/>
  </r>
  <r>
    <s v="C102425"/>
    <n v="821"/>
    <s v="Médio"/>
    <s v="orgânico"/>
    <s v="Loja"/>
    <s v="FGTS"/>
    <x v="2425"/>
    <m/>
    <m/>
    <m/>
    <n v="3.3000000000000002E-2"/>
    <s v="PR"/>
    <x v="4"/>
    <x v="8"/>
  </r>
  <r>
    <s v="C102426"/>
    <n v="498"/>
    <s v="Baixo"/>
    <s v="orgânico"/>
    <s v="Mídia Paga"/>
    <s v="FGTS"/>
    <x v="2426"/>
    <m/>
    <m/>
    <m/>
    <n v="0.36599999999999999"/>
    <s v="ES"/>
    <x v="4"/>
    <x v="26"/>
  </r>
  <r>
    <s v="C102427"/>
    <n v="533"/>
    <s v="Digital First"/>
    <s v="meta_paid"/>
    <s v="Mídia Paga"/>
    <s v="Consignado"/>
    <x v="2427"/>
    <m/>
    <m/>
    <m/>
    <n v="0.122"/>
    <s v="DF"/>
    <x v="4"/>
    <x v="26"/>
  </r>
  <r>
    <s v="C102428"/>
    <n v="543"/>
    <s v="Baixo"/>
    <s v="afiliado"/>
    <s v="CRM"/>
    <s v="Consignado"/>
    <x v="2428"/>
    <d v="2023-06-10T21:22:18"/>
    <m/>
    <m/>
    <n v="0.30099999999999999"/>
    <s v="AL"/>
    <x v="4"/>
    <x v="3"/>
  </r>
  <r>
    <s v="C102429"/>
    <n v="692"/>
    <s v="Médio"/>
    <s v="meta_paid"/>
    <s v="Loja"/>
    <s v="Consignado"/>
    <x v="2429"/>
    <d v="2024-09-24T15:55:53"/>
    <d v="2024-10-12T15:55:53"/>
    <m/>
    <n v="0.22700000000000001"/>
    <s v="BA"/>
    <x v="4"/>
    <x v="27"/>
  </r>
  <r>
    <s v="C102430"/>
    <n v="745"/>
    <s v="Médio"/>
    <s v="meta_paid"/>
    <s v="Loja"/>
    <s v="Consignado"/>
    <x v="2430"/>
    <m/>
    <m/>
    <m/>
    <n v="6.6000000000000003E-2"/>
    <s v="BA"/>
    <x v="4"/>
    <x v="24"/>
  </r>
  <r>
    <s v="C102431"/>
    <n v="692"/>
    <s v="Médio"/>
    <s v="orgânico"/>
    <s v="Mídia Paga"/>
    <s v="Consignado"/>
    <x v="2431"/>
    <d v="2023-09-05T16:38:41"/>
    <m/>
    <m/>
    <n v="0.34599999999999997"/>
    <s v="AM"/>
    <x v="4"/>
    <x v="23"/>
  </r>
  <r>
    <s v="C102432"/>
    <n v="308"/>
    <s v="Médio"/>
    <s v="orgânico"/>
    <s v="Indicação"/>
    <s v="Consignado"/>
    <x v="2432"/>
    <d v="2023-10-22T13:57:10"/>
    <d v="2023-10-31T13:57:10"/>
    <d v="2023-11-13T13:57:10"/>
    <n v="0.41199999999999998"/>
    <s v="SC"/>
    <x v="20"/>
    <x v="30"/>
  </r>
  <r>
    <s v="C102433"/>
    <n v="452"/>
    <s v="Baixo"/>
    <s v="afiliado"/>
    <s v="CRM"/>
    <s v="Cartão"/>
    <x v="2433"/>
    <m/>
    <m/>
    <m/>
    <n v="0.36099999999999999"/>
    <s v="PI"/>
    <x v="4"/>
    <x v="32"/>
  </r>
  <r>
    <s v="C102434"/>
    <n v="409"/>
    <s v="Médio"/>
    <s v="google_cpc"/>
    <s v="Mídia Paga"/>
    <s v="Conta"/>
    <x v="2434"/>
    <d v="2023-03-11T08:33:43"/>
    <m/>
    <m/>
    <n v="0.216"/>
    <s v="BA"/>
    <x v="4"/>
    <x v="9"/>
  </r>
  <r>
    <s v="C102435"/>
    <n v="565"/>
    <s v="Alto Potencial"/>
    <s v="google_cpc"/>
    <s v="Mídia Paga"/>
    <s v="FGTS"/>
    <x v="2435"/>
    <m/>
    <m/>
    <m/>
    <n v="0.29899999999999999"/>
    <s v="SP"/>
    <x v="4"/>
    <x v="17"/>
  </r>
  <r>
    <s v="C102436"/>
    <n v="672"/>
    <s v="Médio"/>
    <s v="tiktok"/>
    <s v="CRM"/>
    <s v="Conta"/>
    <x v="2436"/>
    <m/>
    <m/>
    <m/>
    <n v="0.191"/>
    <s v="PE"/>
    <x v="4"/>
    <x v="28"/>
  </r>
  <r>
    <s v="C102437"/>
    <n v="451"/>
    <s v="Médio"/>
    <s v="meta_paid"/>
    <s v="CRM"/>
    <s v="Empréstimo Pessoal"/>
    <x v="2437"/>
    <d v="2024-11-13T16:25:29"/>
    <m/>
    <m/>
    <n v="0.19600000000000001"/>
    <s v="ES"/>
    <x v="4"/>
    <x v="16"/>
  </r>
  <r>
    <s v="C102438"/>
    <n v="714"/>
    <s v="Baixo"/>
    <s v="google_cpc"/>
    <s v="Mídia Paga"/>
    <s v="FGTS"/>
    <x v="2438"/>
    <m/>
    <m/>
    <m/>
    <n v="0.34"/>
    <s v="ES"/>
    <x v="4"/>
    <x v="31"/>
  </r>
  <r>
    <s v="C102439"/>
    <n v="625"/>
    <s v="Baixo"/>
    <s v="tiktok"/>
    <s v="Indicação"/>
    <s v="FGTS"/>
    <x v="2439"/>
    <d v="2024-01-17T12:52:01"/>
    <d v="2024-01-26T12:52:01"/>
    <m/>
    <n v="0.184"/>
    <s v="SE"/>
    <x v="4"/>
    <x v="6"/>
  </r>
  <r>
    <s v="C102440"/>
    <n v="475"/>
    <s v="Digital First"/>
    <s v="meta_paid"/>
    <s v="Orgânico"/>
    <s v="Empréstimo Pessoal"/>
    <x v="2440"/>
    <d v="2023-10-21T04:14:13"/>
    <d v="2023-10-31T04:14:13"/>
    <d v="2023-11-13T04:14:13"/>
    <n v="0.16500000000000001"/>
    <s v="DF"/>
    <x v="41"/>
    <x v="30"/>
  </r>
  <r>
    <s v="C102441"/>
    <n v="824"/>
    <s v="Médio"/>
    <s v="meta_paid"/>
    <s v="Loja"/>
    <s v="Cartão"/>
    <x v="2441"/>
    <d v="2025-09-27T21:31:23"/>
    <d v="2025-10-09T21:31:23"/>
    <d v="2025-10-23T21:31:23"/>
    <n v="0.313"/>
    <s v="RN"/>
    <x v="16"/>
    <x v="10"/>
  </r>
  <r>
    <s v="C102442"/>
    <n v="614"/>
    <s v="Baixo"/>
    <s v="meta_paid"/>
    <s v="CRM"/>
    <s v="Cartão"/>
    <x v="2442"/>
    <d v="2024-05-12T15:15:43"/>
    <m/>
    <m/>
    <n v="0.24399999999999999"/>
    <s v="RN"/>
    <x v="4"/>
    <x v="12"/>
  </r>
  <r>
    <s v="C102443"/>
    <n v="366"/>
    <s v="Médio"/>
    <s v="google_cpc"/>
    <s v="Orgânico"/>
    <s v="FGTS"/>
    <x v="2443"/>
    <d v="2024-09-08T18:57:49"/>
    <d v="2024-09-11T18:57:49"/>
    <d v="2024-10-02T18:57:49"/>
    <n v="0.06"/>
    <s v="ES"/>
    <x v="31"/>
    <x v="19"/>
  </r>
  <r>
    <s v="C102444"/>
    <n v="483"/>
    <s v="Alto Potencial"/>
    <s v="google_cpc"/>
    <s v="Mídia Paga"/>
    <s v="FGTS"/>
    <x v="2444"/>
    <d v="2024-09-30T01:27:12"/>
    <m/>
    <m/>
    <n v="0.188"/>
    <s v="ES"/>
    <x v="4"/>
    <x v="27"/>
  </r>
  <r>
    <s v="C102445"/>
    <n v="334"/>
    <s v="Baixo"/>
    <s v="meta_paid"/>
    <s v="Orgânico"/>
    <s v="FGTS"/>
    <x v="2445"/>
    <d v="2023-09-09T11:45:38"/>
    <d v="2023-09-17T11:45:38"/>
    <m/>
    <n v="0.29699999999999999"/>
    <s v="RN"/>
    <x v="4"/>
    <x v="23"/>
  </r>
  <r>
    <s v="C102446"/>
    <n v="804"/>
    <s v="Baixo"/>
    <s v="meta_paid"/>
    <s v="Indicação"/>
    <s v="Conta"/>
    <x v="2446"/>
    <d v="2025-02-11T20:11:37"/>
    <d v="2025-02-23T20:11:37"/>
    <d v="2025-03-04T20:11:37"/>
    <n v="0.41899999999999998"/>
    <s v="CE"/>
    <x v="18"/>
    <x v="0"/>
  </r>
  <r>
    <s v="C102447"/>
    <n v="375"/>
    <s v="Alto Potencial"/>
    <s v="afiliado"/>
    <s v="CRM"/>
    <s v="FGTS"/>
    <x v="2447"/>
    <m/>
    <m/>
    <m/>
    <n v="0.22700000000000001"/>
    <s v="AM"/>
    <x v="4"/>
    <x v="3"/>
  </r>
  <r>
    <s v="C102448"/>
    <n v="771"/>
    <s v="Alto Potencial"/>
    <s v="google_cpc"/>
    <s v="Mídia Paga"/>
    <s v="Cartão"/>
    <x v="2448"/>
    <m/>
    <m/>
    <m/>
    <n v="0.36099999999999999"/>
    <s v="RN"/>
    <x v="4"/>
    <x v="23"/>
  </r>
  <r>
    <s v="C102449"/>
    <n v="822"/>
    <s v="Baixo"/>
    <s v="afiliado"/>
    <s v="Mídia Paga"/>
    <s v="Empréstimo Pessoal"/>
    <x v="2449"/>
    <d v="2025-06-01T21:28:22"/>
    <m/>
    <m/>
    <n v="0.504"/>
    <s v="SP"/>
    <x v="4"/>
    <x v="29"/>
  </r>
  <r>
    <s v="C102450"/>
    <n v="582"/>
    <s v="Baixo"/>
    <s v="meta_paid"/>
    <s v="Indicação"/>
    <s v="FGTS"/>
    <x v="2450"/>
    <d v="2023-08-19T04:42:14"/>
    <d v="2023-08-30T04:42:14"/>
    <d v="2023-09-13T04:42:14"/>
    <n v="0.318"/>
    <s v="MG"/>
    <x v="12"/>
    <x v="23"/>
  </r>
  <r>
    <s v="C102451"/>
    <n v="835"/>
    <s v="Médio"/>
    <s v="meta_paid"/>
    <s v="Mídia Paga"/>
    <s v="FGTS"/>
    <x v="2451"/>
    <d v="2023-06-05T09:59:12"/>
    <d v="2023-06-17T09:59:12"/>
    <d v="2023-07-28T09:59:12"/>
    <n v="0.187"/>
    <s v="PE"/>
    <x v="53"/>
    <x v="21"/>
  </r>
  <r>
    <s v="C102452"/>
    <n v="573"/>
    <s v="Baixo"/>
    <s v="meta_paid"/>
    <s v="Loja"/>
    <s v="Conta"/>
    <x v="2452"/>
    <d v="2024-03-02T03:18:35"/>
    <m/>
    <m/>
    <n v="0.28999999999999998"/>
    <s v="PE"/>
    <x v="4"/>
    <x v="4"/>
  </r>
  <r>
    <s v="C102453"/>
    <n v="838"/>
    <s v="Pensionista"/>
    <s v="meta_paid"/>
    <s v="CRM"/>
    <s v="Consignado"/>
    <x v="2453"/>
    <m/>
    <m/>
    <m/>
    <n v="0.222"/>
    <s v="PE"/>
    <x v="4"/>
    <x v="27"/>
  </r>
  <r>
    <s v="C102454"/>
    <n v="353"/>
    <s v="Médio"/>
    <s v="tiktok"/>
    <s v="Mídia Paga"/>
    <s v="Empréstimo Pessoal"/>
    <x v="2454"/>
    <m/>
    <m/>
    <m/>
    <n v="5.2999999999999999E-2"/>
    <s v="PR"/>
    <x v="4"/>
    <x v="27"/>
  </r>
  <r>
    <s v="C102455"/>
    <n v="354"/>
    <s v="Médio"/>
    <s v="meta_paid"/>
    <s v="Orgânico"/>
    <s v="Conta"/>
    <x v="2455"/>
    <d v="2023-05-01T09:38:25"/>
    <d v="2023-05-05T09:38:25"/>
    <d v="2023-06-04T09:38:25"/>
    <n v="0.36099999999999999"/>
    <s v="MA"/>
    <x v="12"/>
    <x v="28"/>
  </r>
  <r>
    <s v="C102456"/>
    <n v="576"/>
    <s v="Médio"/>
    <s v="tiktok"/>
    <s v="Mídia Paga"/>
    <s v="Consignado"/>
    <x v="2456"/>
    <d v="2024-07-22T07:56:04"/>
    <d v="2024-08-05T07:56:04"/>
    <d v="2024-08-13T07:56:04"/>
    <n v="0.55000000000000004"/>
    <s v="RS"/>
    <x v="19"/>
    <x v="22"/>
  </r>
  <r>
    <s v="C102457"/>
    <n v="742"/>
    <s v="Baixo"/>
    <s v="meta_paid"/>
    <s v="CRM"/>
    <s v="FGTS"/>
    <x v="2457"/>
    <d v="2023-09-13T15:15:24"/>
    <d v="2023-09-23T15:15:24"/>
    <d v="2023-10-23T15:15:24"/>
    <n v="0.496"/>
    <s v="PR"/>
    <x v="3"/>
    <x v="2"/>
  </r>
  <r>
    <s v="C102458"/>
    <n v="717"/>
    <s v="Médio"/>
    <s v="orgânico"/>
    <s v="Mídia Paga"/>
    <s v="Cartão"/>
    <x v="2458"/>
    <m/>
    <m/>
    <m/>
    <n v="0.52200000000000002"/>
    <s v="PR"/>
    <x v="4"/>
    <x v="28"/>
  </r>
  <r>
    <s v="C102459"/>
    <n v="524"/>
    <s v="Pensionista"/>
    <s v="tiktok"/>
    <s v="Orgânico"/>
    <s v="Consignado"/>
    <x v="2459"/>
    <d v="2024-04-30T13:39:09"/>
    <d v="2024-04-30T13:39:09"/>
    <d v="2024-05-27T13:39:09"/>
    <n v="0.29399999999999998"/>
    <s v="GO"/>
    <x v="7"/>
    <x v="33"/>
  </r>
  <r>
    <s v="C102460"/>
    <n v="554"/>
    <s v="Baixo"/>
    <s v="google_cpc"/>
    <s v="Mídia Paga"/>
    <s v="Consignado"/>
    <x v="2460"/>
    <m/>
    <m/>
    <m/>
    <n v="0.33600000000000002"/>
    <s v="PI"/>
    <x v="4"/>
    <x v="33"/>
  </r>
  <r>
    <s v="C102461"/>
    <n v="475"/>
    <s v="Médio"/>
    <s v="crm_push"/>
    <s v="Mídia Paga"/>
    <s v="FGTS"/>
    <x v="2461"/>
    <m/>
    <m/>
    <m/>
    <n v="0.33500000000000002"/>
    <s v="RJ"/>
    <x v="4"/>
    <x v="6"/>
  </r>
  <r>
    <s v="C102462"/>
    <n v="445"/>
    <s v="Médio"/>
    <s v="crm_push"/>
    <s v="Loja"/>
    <s v="Cartão"/>
    <x v="2462"/>
    <d v="2024-12-04T20:30:13"/>
    <d v="2024-12-10T20:30:13"/>
    <m/>
    <n v="0.21099999999999999"/>
    <s v="SC"/>
    <x v="4"/>
    <x v="16"/>
  </r>
  <r>
    <s v="C102463"/>
    <n v="684"/>
    <s v="Baixo"/>
    <s v="indicação"/>
    <s v="Mídia Paga"/>
    <s v="Consignado"/>
    <x v="2463"/>
    <d v="2023-07-06T10:38:13"/>
    <m/>
    <m/>
    <n v="0.28000000000000003"/>
    <s v="PI"/>
    <x v="4"/>
    <x v="3"/>
  </r>
  <r>
    <s v="C102464"/>
    <n v="561"/>
    <s v="Médio"/>
    <s v="google_cpc"/>
    <s v="Mídia Paga"/>
    <s v="Conta"/>
    <x v="2464"/>
    <m/>
    <m/>
    <m/>
    <n v="0.16"/>
    <s v="AM"/>
    <x v="4"/>
    <x v="20"/>
  </r>
  <r>
    <s v="C102465"/>
    <n v="830"/>
    <s v="Digital First"/>
    <s v="crm_push"/>
    <s v="CRM"/>
    <s v="FGTS"/>
    <x v="2465"/>
    <d v="2025-09-14T23:08:08"/>
    <d v="2025-09-17T23:08:08"/>
    <d v="2025-10-05T23:08:08"/>
    <n v="0.158"/>
    <s v="BA"/>
    <x v="31"/>
    <x v="31"/>
  </r>
  <r>
    <s v="C102466"/>
    <n v="670"/>
    <s v="Médio"/>
    <s v="afiliado"/>
    <s v="CRM"/>
    <s v="Consignado"/>
    <x v="2466"/>
    <d v="2024-02-25T21:42:51"/>
    <m/>
    <m/>
    <n v="0.22900000000000001"/>
    <s v="DF"/>
    <x v="4"/>
    <x v="4"/>
  </r>
  <r>
    <s v="C102467"/>
    <n v="496"/>
    <s v="Médio"/>
    <s v="tiktok"/>
    <s v="Mídia Paga"/>
    <s v="Consignado"/>
    <x v="2467"/>
    <d v="2024-09-02T17:34:20"/>
    <d v="2024-09-05T17:34:20"/>
    <m/>
    <n v="0.44800000000000001"/>
    <s v="AL"/>
    <x v="4"/>
    <x v="19"/>
  </r>
  <r>
    <s v="C102468"/>
    <n v="583"/>
    <s v="Baixo"/>
    <s v="tiktok"/>
    <s v="Indicação"/>
    <s v="Consignado"/>
    <x v="2468"/>
    <m/>
    <m/>
    <m/>
    <n v="0.498"/>
    <s v="DF"/>
    <x v="4"/>
    <x v="33"/>
  </r>
  <r>
    <s v="C102469"/>
    <n v="601"/>
    <s v="Médio"/>
    <s v="indicação"/>
    <s v="Orgânico"/>
    <s v="Empréstimo Pessoal"/>
    <x v="2469"/>
    <m/>
    <m/>
    <m/>
    <n v="0.23"/>
    <s v="AM"/>
    <x v="4"/>
    <x v="25"/>
  </r>
  <r>
    <s v="C102470"/>
    <n v="431"/>
    <s v="Baixo"/>
    <s v="indicação"/>
    <s v="Mídia Paga"/>
    <s v="Empréstimo Pessoal"/>
    <x v="2470"/>
    <m/>
    <m/>
    <m/>
    <n v="0.47099999999999997"/>
    <s v="GO"/>
    <x v="4"/>
    <x v="13"/>
  </r>
  <r>
    <s v="C102471"/>
    <n v="419"/>
    <s v="Alto Potencial"/>
    <s v="tiktok"/>
    <s v="CRM"/>
    <s v="Consignado"/>
    <x v="2471"/>
    <m/>
    <m/>
    <m/>
    <n v="0.41399999999999998"/>
    <s v="RN"/>
    <x v="4"/>
    <x v="11"/>
  </r>
  <r>
    <s v="C102472"/>
    <n v="435"/>
    <s v="Baixo"/>
    <s v="meta_paid"/>
    <s v="Mídia Paga"/>
    <s v="FGTS"/>
    <x v="2472"/>
    <m/>
    <m/>
    <m/>
    <n v="0.159"/>
    <s v="BA"/>
    <x v="4"/>
    <x v="11"/>
  </r>
  <r>
    <s v="C102473"/>
    <n v="828"/>
    <s v="Baixo"/>
    <s v="crm_push"/>
    <s v="Mídia Paga"/>
    <s v="Empréstimo Pessoal"/>
    <x v="2473"/>
    <m/>
    <m/>
    <m/>
    <n v="0.312"/>
    <s v="MG"/>
    <x v="4"/>
    <x v="2"/>
  </r>
  <r>
    <s v="C102474"/>
    <n v="333"/>
    <s v="Baixo"/>
    <s v="google_cpc"/>
    <s v="Indicação"/>
    <s v="FGTS"/>
    <x v="2474"/>
    <d v="2025-09-07T12:21:34"/>
    <d v="2025-09-13T12:21:34"/>
    <d v="2025-09-24T12:21:34"/>
    <n v="0.13900000000000001"/>
    <s v="SC"/>
    <x v="5"/>
    <x v="10"/>
  </r>
  <r>
    <s v="C102475"/>
    <n v="831"/>
    <s v="Baixo"/>
    <s v="meta_paid"/>
    <s v="CRM"/>
    <s v="Consignado"/>
    <x v="2475"/>
    <d v="2023-11-14T22:32:18"/>
    <d v="2023-11-28T22:32:18"/>
    <d v="2023-12-08T22:32:18"/>
    <n v="0.23400000000000001"/>
    <s v="PB"/>
    <x v="30"/>
    <x v="30"/>
  </r>
  <r>
    <s v="C102476"/>
    <n v="507"/>
    <s v="Alto Potencial"/>
    <s v="indicação"/>
    <s v="Loja"/>
    <s v="Consignado"/>
    <x v="2476"/>
    <m/>
    <m/>
    <m/>
    <n v="0.218"/>
    <s v="PR"/>
    <x v="4"/>
    <x v="16"/>
  </r>
  <r>
    <s v="C102477"/>
    <n v="598"/>
    <s v="Médio"/>
    <s v="crm_push"/>
    <s v="Mídia Paga"/>
    <s v="Cartão"/>
    <x v="2477"/>
    <m/>
    <m/>
    <m/>
    <n v="0.71299999999999997"/>
    <s v="AL"/>
    <x v="4"/>
    <x v="11"/>
  </r>
  <r>
    <s v="C102478"/>
    <n v="821"/>
    <s v="Médio"/>
    <s v="loja"/>
    <s v="Mídia Paga"/>
    <s v="FGTS"/>
    <x v="2478"/>
    <m/>
    <m/>
    <m/>
    <n v="0.27"/>
    <s v="SP"/>
    <x v="4"/>
    <x v="15"/>
  </r>
  <r>
    <s v="C102479"/>
    <n v="393"/>
    <s v="Médio"/>
    <s v="tiktok"/>
    <s v="Mídia Paga"/>
    <s v="Conta"/>
    <x v="2479"/>
    <d v="2024-02-19T21:05:40"/>
    <d v="2024-02-24T21:05:40"/>
    <m/>
    <n v="0.13600000000000001"/>
    <s v="PI"/>
    <x v="4"/>
    <x v="4"/>
  </r>
  <r>
    <s v="C102480"/>
    <n v="713"/>
    <s v="Pensionista"/>
    <s v="meta_paid"/>
    <s v="Mídia Paga"/>
    <s v="FGTS"/>
    <x v="2480"/>
    <m/>
    <m/>
    <m/>
    <n v="0.159"/>
    <s v="GO"/>
    <x v="4"/>
    <x v="4"/>
  </r>
  <r>
    <s v="C102481"/>
    <n v="670"/>
    <s v="Médio"/>
    <s v="indicação"/>
    <s v="Orgânico"/>
    <s v="Consignado"/>
    <x v="2481"/>
    <m/>
    <m/>
    <m/>
    <n v="0.17499999999999999"/>
    <s v="MG"/>
    <x v="4"/>
    <x v="7"/>
  </r>
  <r>
    <s v="C102482"/>
    <n v="708"/>
    <s v="Baixo"/>
    <s v="meta_paid"/>
    <s v="CRM"/>
    <s v="Consignado"/>
    <x v="2482"/>
    <d v="2025-03-25T04:49:02"/>
    <d v="2025-04-05T04:49:02"/>
    <m/>
    <n v="0.32300000000000001"/>
    <s v="DF"/>
    <x v="4"/>
    <x v="20"/>
  </r>
  <r>
    <s v="C102483"/>
    <n v="682"/>
    <s v="Médio"/>
    <s v="crm_push"/>
    <s v="CRM"/>
    <s v="Empréstimo Pessoal"/>
    <x v="2483"/>
    <d v="2024-09-20T12:09:25"/>
    <d v="2024-09-30T12:09:25"/>
    <d v="2024-10-22T12:09:25"/>
    <n v="0.13"/>
    <s v="SC"/>
    <x v="58"/>
    <x v="19"/>
  </r>
  <r>
    <s v="C102484"/>
    <n v="740"/>
    <s v="Médio"/>
    <s v="tiktok"/>
    <s v="CRM"/>
    <s v="Cartão"/>
    <x v="2484"/>
    <d v="2023-05-14T08:51:30"/>
    <d v="2023-05-18T08:51:30"/>
    <m/>
    <n v="0.34"/>
    <s v="PR"/>
    <x v="4"/>
    <x v="21"/>
  </r>
  <r>
    <s v="C102485"/>
    <n v="746"/>
    <s v="Baixo"/>
    <s v="google_cpc"/>
    <s v="Orgânico"/>
    <s v="Conta"/>
    <x v="2485"/>
    <d v="2023-03-26T20:44:12"/>
    <d v="2023-04-02T20:44:12"/>
    <m/>
    <n v="0.47599999999999998"/>
    <s v="PA"/>
    <x v="4"/>
    <x v="32"/>
  </r>
  <r>
    <s v="C102486"/>
    <n v="370"/>
    <s v="Médio"/>
    <s v="google_cpc"/>
    <s v="Loja"/>
    <s v="Consignado"/>
    <x v="2486"/>
    <d v="2023-01-01T08:15:25"/>
    <d v="2023-01-17T08:15:25"/>
    <d v="2023-01-26T08:15:25"/>
    <n v="0.17299999999999999"/>
    <s v="SE"/>
    <x v="20"/>
    <x v="26"/>
  </r>
  <r>
    <s v="C102487"/>
    <n v="383"/>
    <s v="Baixo"/>
    <s v="meta_paid"/>
    <s v="Mídia Paga"/>
    <s v="FGTS"/>
    <x v="2487"/>
    <d v="2025-01-19T09:18:35"/>
    <d v="2025-01-30T09:18:35"/>
    <m/>
    <n v="0.247"/>
    <s v="PE"/>
    <x v="4"/>
    <x v="13"/>
  </r>
  <r>
    <s v="C102488"/>
    <n v="508"/>
    <s v="Alto Potencial"/>
    <s v="tiktok"/>
    <s v="Loja"/>
    <s v="FGTS"/>
    <x v="2488"/>
    <d v="2024-08-11T07:06:22"/>
    <d v="2024-08-24T07:06:22"/>
    <m/>
    <n v="0.34799999999999998"/>
    <s v="DF"/>
    <x v="4"/>
    <x v="22"/>
  </r>
  <r>
    <s v="C102489"/>
    <n v="558"/>
    <s v="Médio"/>
    <s v="google_cpc"/>
    <s v="CRM"/>
    <s v="FGTS"/>
    <x v="2489"/>
    <m/>
    <m/>
    <m/>
    <n v="0.32500000000000001"/>
    <s v="RJ"/>
    <x v="4"/>
    <x v="28"/>
  </r>
  <r>
    <s v="C102490"/>
    <n v="538"/>
    <s v="Baixo"/>
    <s v="meta_paid"/>
    <s v="Orgânico"/>
    <s v="Empréstimo Pessoal"/>
    <x v="2490"/>
    <m/>
    <m/>
    <m/>
    <n v="0.51600000000000001"/>
    <s v="SC"/>
    <x v="4"/>
    <x v="22"/>
  </r>
  <r>
    <s v="C102491"/>
    <n v="601"/>
    <s v="Médio"/>
    <s v="tiktok"/>
    <s v="Loja"/>
    <s v="Consignado"/>
    <x v="2491"/>
    <m/>
    <m/>
    <m/>
    <n v="0.379"/>
    <s v="RN"/>
    <x v="4"/>
    <x v="18"/>
  </r>
  <r>
    <s v="C102492"/>
    <n v="531"/>
    <s v="Baixo"/>
    <s v="orgânico"/>
    <s v="Mídia Paga"/>
    <s v="Conta"/>
    <x v="2492"/>
    <d v="2023-08-27T13:49:59"/>
    <d v="2023-09-14T13:49:59"/>
    <d v="2023-10-17T13:49:59"/>
    <n v="0.15"/>
    <s v="RS"/>
    <x v="56"/>
    <x v="23"/>
  </r>
  <r>
    <s v="C102493"/>
    <n v="581"/>
    <s v="Médio"/>
    <s v="google_cpc"/>
    <s v="CRM"/>
    <s v="Consignado"/>
    <x v="2493"/>
    <d v="2024-04-14T21:03:11"/>
    <d v="2024-04-27T21:03:11"/>
    <m/>
    <n v="0.64600000000000002"/>
    <s v="PR"/>
    <x v="4"/>
    <x v="33"/>
  </r>
  <r>
    <s v="C102494"/>
    <n v="693"/>
    <s v="Baixo"/>
    <s v="orgânico"/>
    <s v="Indicação"/>
    <s v="FGTS"/>
    <x v="2494"/>
    <m/>
    <m/>
    <m/>
    <n v="0.36299999999999999"/>
    <s v="RN"/>
    <x v="4"/>
    <x v="6"/>
  </r>
  <r>
    <s v="C102495"/>
    <n v="717"/>
    <s v="Médio"/>
    <s v="google_cpc"/>
    <s v="CRM"/>
    <s v="Conta"/>
    <x v="2495"/>
    <d v="2023-11-24T16:04:18"/>
    <m/>
    <m/>
    <n v="0.33800000000000002"/>
    <s v="MA"/>
    <x v="4"/>
    <x v="5"/>
  </r>
  <r>
    <s v="C102496"/>
    <n v="505"/>
    <s v="Baixo"/>
    <s v="google_cpc"/>
    <s v="Loja"/>
    <s v="FGTS"/>
    <x v="2496"/>
    <m/>
    <m/>
    <m/>
    <n v="0.42499999999999999"/>
    <s v="MG"/>
    <x v="4"/>
    <x v="2"/>
  </r>
  <r>
    <s v="C102497"/>
    <n v="563"/>
    <s v="Digital First"/>
    <s v="google_cpc"/>
    <s v="Mídia Paga"/>
    <s v="Consignado"/>
    <x v="2497"/>
    <m/>
    <m/>
    <m/>
    <n v="0.156"/>
    <s v="AL"/>
    <x v="4"/>
    <x v="5"/>
  </r>
  <r>
    <s v="C102498"/>
    <n v="610"/>
    <s v="Médio"/>
    <s v="orgânico"/>
    <s v="CRM"/>
    <s v="FGTS"/>
    <x v="2498"/>
    <d v="2023-09-22T10:17:35"/>
    <d v="2023-09-22T10:17:35"/>
    <d v="2023-10-28T10:17:35"/>
    <n v="0.29899999999999999"/>
    <s v="MA"/>
    <x v="56"/>
    <x v="23"/>
  </r>
  <r>
    <s v="C102499"/>
    <n v="378"/>
    <s v="Médio"/>
    <s v="google_cpc"/>
    <s v="Loja"/>
    <s v="Empréstimo Pessoal"/>
    <x v="2499"/>
    <m/>
    <m/>
    <m/>
    <n v="0.191"/>
    <s v="BA"/>
    <x v="4"/>
    <x v="17"/>
  </r>
  <r>
    <s v="C102500"/>
    <n v="641"/>
    <s v="Digital First"/>
    <s v="google_cpc"/>
    <s v="Mídia Paga"/>
    <s v="FGTS"/>
    <x v="2500"/>
    <d v="2023-03-11T03:15:45"/>
    <m/>
    <m/>
    <n v="0.51600000000000001"/>
    <s v="GO"/>
    <x v="4"/>
    <x v="32"/>
  </r>
  <r>
    <s v="C102501"/>
    <n v="394"/>
    <s v="Médio"/>
    <s v="google_cpc"/>
    <s v="CRM"/>
    <s v="Consignado"/>
    <x v="2501"/>
    <d v="2025-04-16T23:46:50"/>
    <d v="2025-04-27T23:46:50"/>
    <m/>
    <n v="0.41499999999999998"/>
    <s v="DF"/>
    <x v="4"/>
    <x v="24"/>
  </r>
  <r>
    <s v="C102502"/>
    <n v="650"/>
    <s v="Baixo"/>
    <s v="loja"/>
    <s v="Mídia Paga"/>
    <s v="Cartão"/>
    <x v="2502"/>
    <m/>
    <m/>
    <m/>
    <n v="0.17199999999999999"/>
    <s v="SP"/>
    <x v="4"/>
    <x v="13"/>
  </r>
  <r>
    <s v="C102503"/>
    <n v="361"/>
    <s v="Digital First"/>
    <s v="loja"/>
    <s v="Mídia Paga"/>
    <s v="Consignado"/>
    <x v="2503"/>
    <d v="2023-05-28T03:51:09"/>
    <d v="2023-06-02T03:51:09"/>
    <d v="2023-06-21T03:51:09"/>
    <n v="0.22600000000000001"/>
    <s v="GO"/>
    <x v="28"/>
    <x v="21"/>
  </r>
  <r>
    <s v="C102504"/>
    <n v="441"/>
    <s v="Baixo"/>
    <s v="google_cpc"/>
    <s v="CRM"/>
    <s v="FGTS"/>
    <x v="2504"/>
    <m/>
    <m/>
    <m/>
    <n v="0.23300000000000001"/>
    <s v="MA"/>
    <x v="4"/>
    <x v="26"/>
  </r>
  <r>
    <s v="C102505"/>
    <n v="410"/>
    <s v="Médio"/>
    <s v="meta_paid"/>
    <s v="Loja"/>
    <s v="FGTS"/>
    <x v="2505"/>
    <d v="2023-01-23T02:15:29"/>
    <m/>
    <m/>
    <n v="0.41099999999999998"/>
    <s v="PE"/>
    <x v="4"/>
    <x v="26"/>
  </r>
  <r>
    <s v="C102506"/>
    <n v="826"/>
    <s v="Médio"/>
    <s v="loja"/>
    <s v="Indicação"/>
    <s v="Consignado"/>
    <x v="2506"/>
    <d v="2024-08-28T08:34:48"/>
    <d v="2024-09-19T08:34:48"/>
    <m/>
    <n v="0.28299999999999997"/>
    <s v="CE"/>
    <x v="4"/>
    <x v="19"/>
  </r>
  <r>
    <s v="C102507"/>
    <n v="456"/>
    <s v="Médio"/>
    <s v="google_cpc"/>
    <s v="Orgânico"/>
    <s v="FGTS"/>
    <x v="2507"/>
    <d v="2023-02-11T22:04:31"/>
    <m/>
    <m/>
    <n v="0.443"/>
    <s v="SP"/>
    <x v="4"/>
    <x v="26"/>
  </r>
  <r>
    <s v="C102508"/>
    <n v="838"/>
    <s v="Médio"/>
    <s v="google_cpc"/>
    <s v="Loja"/>
    <s v="Cartão"/>
    <x v="2508"/>
    <m/>
    <m/>
    <m/>
    <n v="0.40899999999999997"/>
    <s v="ES"/>
    <x v="4"/>
    <x v="21"/>
  </r>
  <r>
    <s v="C102509"/>
    <n v="308"/>
    <s v="Médio"/>
    <s v="google_cpc"/>
    <s v="Orgânico"/>
    <s v="Consignado"/>
    <x v="2509"/>
    <d v="2024-01-18T03:01:28"/>
    <d v="2024-01-30T03:01:28"/>
    <d v="2024-03-03T03:01:28"/>
    <n v="0.16600000000000001"/>
    <s v="PB"/>
    <x v="10"/>
    <x v="6"/>
  </r>
  <r>
    <s v="C102510"/>
    <n v="575"/>
    <s v="Baixo"/>
    <s v="indicação"/>
    <s v="Orgânico"/>
    <s v="FGTS"/>
    <x v="2510"/>
    <d v="2023-10-05T23:10:13"/>
    <d v="2023-10-10T23:10:13"/>
    <d v="2023-10-25T23:10:13"/>
    <n v="0.26700000000000002"/>
    <s v="SC"/>
    <x v="18"/>
    <x v="2"/>
  </r>
  <r>
    <s v="C102511"/>
    <n v="526"/>
    <s v="Médio"/>
    <s v="orgânico"/>
    <s v="Orgânico"/>
    <s v="Consignado"/>
    <x v="2511"/>
    <m/>
    <m/>
    <m/>
    <n v="0.06"/>
    <s v="ES"/>
    <x v="4"/>
    <x v="23"/>
  </r>
  <r>
    <s v="C102512"/>
    <n v="485"/>
    <s v="Digital First"/>
    <s v="google_cpc"/>
    <s v="CRM"/>
    <s v="FGTS"/>
    <x v="2512"/>
    <d v="2024-07-09T08:29:13"/>
    <d v="2024-07-22T08:29:13"/>
    <d v="2024-08-02T08:29:13"/>
    <n v="0.35299999999999998"/>
    <s v="ES"/>
    <x v="7"/>
    <x v="15"/>
  </r>
  <r>
    <s v="C102513"/>
    <n v="515"/>
    <s v="Digital First"/>
    <s v="google_cpc"/>
    <s v="CRM"/>
    <s v="Consignado"/>
    <x v="2513"/>
    <m/>
    <m/>
    <m/>
    <n v="0.309"/>
    <s v="DF"/>
    <x v="4"/>
    <x v="18"/>
  </r>
  <r>
    <s v="C102514"/>
    <n v="732"/>
    <s v="Digital First"/>
    <s v="indicação"/>
    <s v="Mídia Paga"/>
    <s v="Consignado"/>
    <x v="2514"/>
    <d v="2025-10-28T04:14:03"/>
    <m/>
    <m/>
    <n v="8.8999999999999996E-2"/>
    <s v="PB"/>
    <x v="4"/>
    <x v="10"/>
  </r>
  <r>
    <s v="C102515"/>
    <n v="655"/>
    <s v="Médio"/>
    <s v="meta_paid"/>
    <s v="Loja"/>
    <s v="Consignado"/>
    <x v="2515"/>
    <m/>
    <m/>
    <m/>
    <n v="0.154"/>
    <s v="PE"/>
    <x v="4"/>
    <x v="22"/>
  </r>
  <r>
    <s v="C102516"/>
    <n v="691"/>
    <s v="Baixo"/>
    <s v="tiktok"/>
    <s v="Mídia Paga"/>
    <s v="Consignado"/>
    <x v="2516"/>
    <m/>
    <m/>
    <m/>
    <n v="0.107"/>
    <s v="PI"/>
    <x v="4"/>
    <x v="0"/>
  </r>
  <r>
    <s v="C102517"/>
    <n v="574"/>
    <s v="Médio"/>
    <s v="meta_paid"/>
    <s v="Mídia Paga"/>
    <s v="FGTS"/>
    <x v="2517"/>
    <d v="2025-10-29T17:06:41"/>
    <d v="2025-11-08T17:06:41"/>
    <m/>
    <n v="0.47399999999999998"/>
    <s v="PE"/>
    <x v="4"/>
    <x v="8"/>
  </r>
  <r>
    <s v="C102518"/>
    <n v="793"/>
    <s v="Médio"/>
    <s v="crm_push"/>
    <s v="CRM"/>
    <s v="FGTS"/>
    <x v="2518"/>
    <d v="2024-04-04T07:20:20"/>
    <d v="2024-04-04T07:20:20"/>
    <m/>
    <n v="0.40600000000000003"/>
    <s v="RS"/>
    <x v="4"/>
    <x v="25"/>
  </r>
  <r>
    <s v="C102519"/>
    <n v="750"/>
    <s v="Baixo"/>
    <s v="google_cpc"/>
    <s v="Indicação"/>
    <s v="FGTS"/>
    <x v="2519"/>
    <m/>
    <m/>
    <m/>
    <n v="0.46300000000000002"/>
    <s v="RN"/>
    <x v="4"/>
    <x v="13"/>
  </r>
  <r>
    <s v="C102520"/>
    <n v="719"/>
    <s v="Baixo"/>
    <s v="crm_push"/>
    <s v="Orgânico"/>
    <s v="Consignado"/>
    <x v="2520"/>
    <d v="2023-11-29T10:01:51"/>
    <d v="2023-12-15T10:01:51"/>
    <d v="2024-01-17T10:01:51"/>
    <n v="0.189"/>
    <s v="PB"/>
    <x v="68"/>
    <x v="5"/>
  </r>
  <r>
    <s v="C102521"/>
    <n v="463"/>
    <s v="Alto Potencial"/>
    <s v="google_cpc"/>
    <s v="Mídia Paga"/>
    <s v="Consignado"/>
    <x v="2521"/>
    <m/>
    <m/>
    <m/>
    <n v="0.504"/>
    <s v="BA"/>
    <x v="4"/>
    <x v="32"/>
  </r>
  <r>
    <s v="C102522"/>
    <n v="482"/>
    <s v="Médio"/>
    <s v="google_cpc"/>
    <s v="Orgânico"/>
    <s v="Conta"/>
    <x v="2522"/>
    <d v="2023-04-15T01:26:15"/>
    <d v="2023-04-22T01:26:15"/>
    <d v="2023-05-30T01:26:15"/>
    <n v="0.57899999999999996"/>
    <s v="AL"/>
    <x v="42"/>
    <x v="32"/>
  </r>
  <r>
    <s v="C102523"/>
    <n v="609"/>
    <s v="Médio"/>
    <s v="meta_paid"/>
    <s v="Indicação"/>
    <s v="Conta"/>
    <x v="2523"/>
    <d v="2023-04-19T21:59:46"/>
    <m/>
    <m/>
    <n v="0.09"/>
    <s v="ES"/>
    <x v="4"/>
    <x v="28"/>
  </r>
  <r>
    <s v="C102524"/>
    <n v="316"/>
    <s v="Baixo"/>
    <s v="crm_push"/>
    <s v="CRM"/>
    <s v="FGTS"/>
    <x v="2524"/>
    <d v="2024-06-18T18:54:38"/>
    <m/>
    <m/>
    <n v="0.24199999999999999"/>
    <s v="BA"/>
    <x v="4"/>
    <x v="12"/>
  </r>
  <r>
    <s v="C102525"/>
    <n v="745"/>
    <s v="Digital First"/>
    <s v="meta_paid"/>
    <s v="CRM"/>
    <s v="Empréstimo Pessoal"/>
    <x v="2525"/>
    <m/>
    <m/>
    <m/>
    <n v="0.186"/>
    <s v="AL"/>
    <x v="4"/>
    <x v="22"/>
  </r>
  <r>
    <s v="C102526"/>
    <n v="469"/>
    <s v="Alto Potencial"/>
    <s v="google_cpc"/>
    <s v="CRM"/>
    <s v="Empréstimo Pessoal"/>
    <x v="2526"/>
    <d v="2025-07-16T22:30:27"/>
    <d v="2025-08-04T22:30:27"/>
    <d v="2025-09-16T22:30:27"/>
    <n v="0.155"/>
    <s v="SC"/>
    <x v="23"/>
    <x v="17"/>
  </r>
  <r>
    <s v="C102527"/>
    <n v="579"/>
    <s v="Médio"/>
    <s v="tiktok"/>
    <s v="Mídia Paga"/>
    <s v="Consignado"/>
    <x v="2527"/>
    <m/>
    <m/>
    <m/>
    <n v="0.24299999999999999"/>
    <s v="RJ"/>
    <x v="4"/>
    <x v="3"/>
  </r>
  <r>
    <s v="C102528"/>
    <n v="639"/>
    <s v="Digital First"/>
    <s v="orgânico"/>
    <s v="Indicação"/>
    <s v="Consignado"/>
    <x v="2528"/>
    <m/>
    <m/>
    <m/>
    <n v="0.34100000000000003"/>
    <s v="RJ"/>
    <x v="4"/>
    <x v="22"/>
  </r>
  <r>
    <s v="C102529"/>
    <n v="818"/>
    <s v="Médio"/>
    <s v="orgânico"/>
    <s v="Orgânico"/>
    <s v="Cartão"/>
    <x v="2529"/>
    <d v="2024-10-16T10:19:05"/>
    <m/>
    <m/>
    <n v="0.17199999999999999"/>
    <s v="AM"/>
    <x v="4"/>
    <x v="27"/>
  </r>
  <r>
    <s v="C102530"/>
    <n v="310"/>
    <s v="Baixo"/>
    <s v="meta_paid"/>
    <s v="Orgânico"/>
    <s v="Consignado"/>
    <x v="2530"/>
    <d v="2025-04-05T11:55:16"/>
    <d v="2025-04-14T11:55:16"/>
    <m/>
    <n v="0.34399999999999997"/>
    <s v="BA"/>
    <x v="4"/>
    <x v="24"/>
  </r>
  <r>
    <s v="C102531"/>
    <n v="823"/>
    <s v="Alto Potencial"/>
    <s v="google_cpc"/>
    <s v="CRM"/>
    <s v="FGTS"/>
    <x v="2531"/>
    <m/>
    <m/>
    <m/>
    <n v="0.308"/>
    <s v="RS"/>
    <x v="4"/>
    <x v="11"/>
  </r>
  <r>
    <s v="C102532"/>
    <n v="432"/>
    <s v="Médio"/>
    <s v="tiktok"/>
    <s v="Indicação"/>
    <s v="Empréstimo Pessoal"/>
    <x v="2532"/>
    <d v="2023-11-28T17:54:28"/>
    <m/>
    <m/>
    <n v="0.30299999999999999"/>
    <s v="ES"/>
    <x v="4"/>
    <x v="5"/>
  </r>
  <r>
    <s v="C102533"/>
    <n v="447"/>
    <s v="Médio"/>
    <s v="meta_paid"/>
    <s v="Mídia Paga"/>
    <s v="Conta"/>
    <x v="2533"/>
    <m/>
    <m/>
    <m/>
    <n v="0.64900000000000002"/>
    <s v="DF"/>
    <x v="4"/>
    <x v="28"/>
  </r>
  <r>
    <s v="C102534"/>
    <n v="378"/>
    <s v="Baixo"/>
    <s v="loja"/>
    <s v="Mídia Paga"/>
    <s v="Consignado"/>
    <x v="2534"/>
    <d v="2024-03-01T13:19:35"/>
    <d v="2024-03-21T13:19:35"/>
    <m/>
    <n v="0.50700000000000001"/>
    <s v="MG"/>
    <x v="4"/>
    <x v="4"/>
  </r>
  <r>
    <s v="C102535"/>
    <n v="645"/>
    <s v="Médio"/>
    <s v="tiktok"/>
    <s v="Mídia Paga"/>
    <s v="Conta"/>
    <x v="2535"/>
    <d v="2023-07-03T23:32:36"/>
    <d v="2023-07-15T23:32:36"/>
    <d v="2023-08-07T23:32:36"/>
    <n v="0.39300000000000002"/>
    <s v="DF"/>
    <x v="63"/>
    <x v="3"/>
  </r>
  <r>
    <s v="C102536"/>
    <n v="548"/>
    <s v="Médio"/>
    <s v="meta_paid"/>
    <s v="Orgânico"/>
    <s v="FGTS"/>
    <x v="2536"/>
    <m/>
    <m/>
    <m/>
    <n v="0.16"/>
    <s v="CE"/>
    <x v="4"/>
    <x v="15"/>
  </r>
  <r>
    <s v="C102537"/>
    <n v="841"/>
    <s v="Médio"/>
    <s v="meta_paid"/>
    <s v="Orgânico"/>
    <s v="Empréstimo Pessoal"/>
    <x v="2537"/>
    <d v="2024-08-25T17:57:23"/>
    <d v="2024-09-10T17:57:23"/>
    <m/>
    <n v="0.35399999999999998"/>
    <s v="PE"/>
    <x v="4"/>
    <x v="19"/>
  </r>
  <r>
    <s v="C102538"/>
    <n v="323"/>
    <s v="Baixo"/>
    <s v="meta_paid"/>
    <s v="CRM"/>
    <s v="Consignado"/>
    <x v="2538"/>
    <d v="2024-10-27T14:46:16"/>
    <d v="2024-11-02T14:46:16"/>
    <m/>
    <n v="0.36099999999999999"/>
    <s v="PE"/>
    <x v="4"/>
    <x v="1"/>
  </r>
  <r>
    <s v="C102539"/>
    <n v="770"/>
    <s v="Digital First"/>
    <s v="tiktok"/>
    <s v="Orgânico"/>
    <s v="FGTS"/>
    <x v="2539"/>
    <d v="2024-10-10T00:11:24"/>
    <m/>
    <m/>
    <n v="0.752"/>
    <s v="GO"/>
    <x v="4"/>
    <x v="27"/>
  </r>
  <r>
    <s v="C102540"/>
    <n v="500"/>
    <s v="Digital First"/>
    <s v="meta_paid"/>
    <s v="Mídia Paga"/>
    <s v="Conta"/>
    <x v="2540"/>
    <d v="2024-09-17T14:28:19"/>
    <d v="2024-09-29T14:28:19"/>
    <d v="2024-10-29T14:28:19"/>
    <n v="0.13600000000000001"/>
    <s v="PR"/>
    <x v="47"/>
    <x v="19"/>
  </r>
  <r>
    <s v="C102541"/>
    <n v="430"/>
    <s v="Alto Potencial"/>
    <s v="afiliado"/>
    <s v="Mídia Paga"/>
    <s v="Consignado"/>
    <x v="2541"/>
    <d v="2024-06-12T13:21:32"/>
    <d v="2024-06-12T13:21:32"/>
    <m/>
    <n v="0.27300000000000002"/>
    <s v="AL"/>
    <x v="4"/>
    <x v="12"/>
  </r>
  <r>
    <s v="C102542"/>
    <n v="655"/>
    <s v="Digital First"/>
    <s v="meta_paid"/>
    <s v="Mídia Paga"/>
    <s v="Consignado"/>
    <x v="2542"/>
    <m/>
    <m/>
    <m/>
    <n v="9.1999999999999998E-2"/>
    <s v="PR"/>
    <x v="4"/>
    <x v="29"/>
  </r>
  <r>
    <s v="C102543"/>
    <n v="449"/>
    <s v="Alto Potencial"/>
    <s v="meta_paid"/>
    <s v="CRM"/>
    <s v="Consignado"/>
    <x v="2543"/>
    <d v="2023-09-07T09:21:06"/>
    <d v="2023-09-16T09:21:06"/>
    <d v="2023-10-09T09:21:06"/>
    <n v="0.53300000000000003"/>
    <s v="ES"/>
    <x v="37"/>
    <x v="23"/>
  </r>
  <r>
    <s v="C102544"/>
    <n v="825"/>
    <s v="Médio"/>
    <s v="google_cpc"/>
    <s v="Loja"/>
    <s v="FGTS"/>
    <x v="2544"/>
    <d v="2023-05-23T23:57:11"/>
    <m/>
    <m/>
    <n v="0.60299999999999998"/>
    <s v="PB"/>
    <x v="4"/>
    <x v="28"/>
  </r>
  <r>
    <s v="C102545"/>
    <n v="603"/>
    <s v="Baixo"/>
    <s v="orgânico"/>
    <s v="Orgânico"/>
    <s v="Empréstimo Pessoal"/>
    <x v="2545"/>
    <m/>
    <m/>
    <m/>
    <n v="0.15"/>
    <s v="PB"/>
    <x v="4"/>
    <x v="12"/>
  </r>
  <r>
    <s v="C102546"/>
    <n v="840"/>
    <s v="Alto Potencial"/>
    <s v="google_cpc"/>
    <s v="Mídia Paga"/>
    <s v="Consignado"/>
    <x v="2546"/>
    <d v="2025-06-01T02:58:23"/>
    <d v="2025-06-01T02:58:23"/>
    <m/>
    <n v="0.50600000000000001"/>
    <s v="BA"/>
    <x v="4"/>
    <x v="29"/>
  </r>
  <r>
    <s v="C102547"/>
    <n v="349"/>
    <s v="Alto Potencial"/>
    <s v="meta_paid"/>
    <s v="Mídia Paga"/>
    <s v="Consignado"/>
    <x v="2547"/>
    <d v="2023-12-12T11:59:53"/>
    <d v="2023-12-13T11:59:53"/>
    <d v="2024-01-18T11:59:53"/>
    <n v="0.42899999999999999"/>
    <s v="AL"/>
    <x v="37"/>
    <x v="5"/>
  </r>
  <r>
    <s v="C102548"/>
    <n v="763"/>
    <s v="Médio"/>
    <s v="tiktok"/>
    <s v="Loja"/>
    <s v="Conta"/>
    <x v="2548"/>
    <m/>
    <m/>
    <m/>
    <n v="0.221"/>
    <s v="AM"/>
    <x v="4"/>
    <x v="14"/>
  </r>
  <r>
    <s v="C102549"/>
    <n v="539"/>
    <s v="Baixo"/>
    <s v="meta_paid"/>
    <s v="Mídia Paga"/>
    <s v="Consignado"/>
    <x v="2549"/>
    <m/>
    <m/>
    <m/>
    <n v="0.48299999999999998"/>
    <s v="MG"/>
    <x v="4"/>
    <x v="33"/>
  </r>
  <r>
    <s v="C102550"/>
    <n v="781"/>
    <s v="Baixo"/>
    <s v="orgânico"/>
    <s v="Mídia Paga"/>
    <s v="FGTS"/>
    <x v="2550"/>
    <d v="2025-07-04T05:05:27"/>
    <d v="2025-07-07T05:05:27"/>
    <m/>
    <n v="0.6"/>
    <s v="ES"/>
    <x v="4"/>
    <x v="7"/>
  </r>
  <r>
    <s v="C102551"/>
    <n v="754"/>
    <s v="Médio"/>
    <s v="orgânico"/>
    <s v="Mídia Paga"/>
    <s v="FGTS"/>
    <x v="2551"/>
    <m/>
    <m/>
    <m/>
    <n v="0.16200000000000001"/>
    <s v="SE"/>
    <x v="4"/>
    <x v="8"/>
  </r>
  <r>
    <s v="C102552"/>
    <n v="582"/>
    <s v="Baixo"/>
    <s v="indicação"/>
    <s v="CRM"/>
    <s v="FGTS"/>
    <x v="2552"/>
    <d v="2023-10-08T07:41:17"/>
    <d v="2023-10-22T07:41:17"/>
    <m/>
    <n v="0.24299999999999999"/>
    <s v="PI"/>
    <x v="4"/>
    <x v="30"/>
  </r>
  <r>
    <s v="C102553"/>
    <n v="634"/>
    <s v="Baixo"/>
    <s v="tiktok"/>
    <s v="Mídia Paga"/>
    <s v="Consignado"/>
    <x v="2553"/>
    <m/>
    <m/>
    <m/>
    <n v="0.219"/>
    <s v="RS"/>
    <x v="4"/>
    <x v="4"/>
  </r>
  <r>
    <s v="C102554"/>
    <n v="651"/>
    <s v="Baixo"/>
    <s v="tiktok"/>
    <s v="Mídia Paga"/>
    <s v="Consignado"/>
    <x v="2554"/>
    <d v="2025-10-07T07:02:54"/>
    <m/>
    <m/>
    <n v="0.31900000000000001"/>
    <s v="PI"/>
    <x v="4"/>
    <x v="10"/>
  </r>
  <r>
    <s v="C102555"/>
    <n v="626"/>
    <s v="Médio"/>
    <s v="google_cpc"/>
    <s v="CRM"/>
    <s v="Conta"/>
    <x v="2555"/>
    <d v="2024-10-12T20:02:03"/>
    <d v="2024-10-20T20:02:03"/>
    <d v="2024-11-14T20:02:03"/>
    <n v="0.24399999999999999"/>
    <s v="PI"/>
    <x v="47"/>
    <x v="27"/>
  </r>
  <r>
    <s v="C102556"/>
    <n v="635"/>
    <s v="Alto Potencial"/>
    <s v="meta_paid"/>
    <s v="Mídia Paga"/>
    <s v="Consignado"/>
    <x v="2556"/>
    <d v="2024-05-09T14:47:46"/>
    <d v="2024-05-19T14:47:46"/>
    <d v="2024-06-17T14:47:46"/>
    <n v="0.41099999999999998"/>
    <s v="ES"/>
    <x v="21"/>
    <x v="33"/>
  </r>
  <r>
    <s v="C102557"/>
    <n v="380"/>
    <s v="Médio"/>
    <s v="google_cpc"/>
    <s v="Mídia Paga"/>
    <s v="Cartão"/>
    <x v="2557"/>
    <d v="2024-07-29T04:53:18"/>
    <m/>
    <m/>
    <n v="0.41299999999999998"/>
    <s v="RS"/>
    <x v="4"/>
    <x v="22"/>
  </r>
  <r>
    <s v="C102558"/>
    <n v="386"/>
    <s v="Baixo"/>
    <s v="orgânico"/>
    <s v="Orgânico"/>
    <s v="Cartão"/>
    <x v="2558"/>
    <d v="2025-01-02T16:42:21"/>
    <m/>
    <m/>
    <n v="0.16500000000000001"/>
    <s v="RJ"/>
    <x v="4"/>
    <x v="13"/>
  </r>
  <r>
    <s v="C102559"/>
    <n v="557"/>
    <s v="Baixo"/>
    <s v="meta_paid"/>
    <s v="Loja"/>
    <s v="Consignado"/>
    <x v="2559"/>
    <m/>
    <m/>
    <m/>
    <n v="0.13100000000000001"/>
    <s v="PB"/>
    <x v="4"/>
    <x v="6"/>
  </r>
  <r>
    <s v="C102560"/>
    <n v="484"/>
    <s v="Pensionista"/>
    <s v="tiktok"/>
    <s v="Mídia Paga"/>
    <s v="Empréstimo Pessoal"/>
    <x v="2560"/>
    <d v="2023-07-21T07:00:45"/>
    <d v="2023-07-29T07:00:45"/>
    <m/>
    <n v="7.6999999999999999E-2"/>
    <s v="BA"/>
    <x v="4"/>
    <x v="18"/>
  </r>
  <r>
    <s v="C102561"/>
    <n v="422"/>
    <s v="Médio"/>
    <s v="meta_paid"/>
    <s v="Mídia Paga"/>
    <s v="Consignado"/>
    <x v="2561"/>
    <d v="2024-11-11T03:06:33"/>
    <m/>
    <m/>
    <n v="0.188"/>
    <s v="MA"/>
    <x v="4"/>
    <x v="1"/>
  </r>
  <r>
    <s v="C102562"/>
    <n v="395"/>
    <s v="Médio"/>
    <s v="tiktok"/>
    <s v="Mídia Paga"/>
    <s v="Cartão"/>
    <x v="2562"/>
    <d v="2025-10-02T04:47:33"/>
    <d v="2025-10-19T04:47:33"/>
    <d v="2025-10-25T04:47:33"/>
    <n v="0.40100000000000002"/>
    <s v="GO"/>
    <x v="20"/>
    <x v="10"/>
  </r>
  <r>
    <s v="C102563"/>
    <n v="814"/>
    <s v="Médio"/>
    <s v="meta_paid"/>
    <s v="CRM"/>
    <s v="FGTS"/>
    <x v="2563"/>
    <d v="2024-01-03T02:44:46"/>
    <d v="2024-01-13T02:44:46"/>
    <d v="2024-01-30T02:44:46"/>
    <n v="0.55200000000000005"/>
    <s v="PR"/>
    <x v="6"/>
    <x v="6"/>
  </r>
  <r>
    <s v="C102564"/>
    <n v="742"/>
    <s v="Médio"/>
    <s v="meta_paid"/>
    <s v="Loja"/>
    <s v="Consignado"/>
    <x v="2564"/>
    <m/>
    <m/>
    <m/>
    <n v="0.129"/>
    <s v="SC"/>
    <x v="4"/>
    <x v="27"/>
  </r>
  <r>
    <s v="C102565"/>
    <n v="813"/>
    <s v="Baixo"/>
    <s v="loja"/>
    <s v="Mídia Paga"/>
    <s v="Empréstimo Pessoal"/>
    <x v="2565"/>
    <d v="2025-06-03T10:47:27"/>
    <d v="2025-06-14T10:47:27"/>
    <m/>
    <n v="7.2999999999999995E-2"/>
    <s v="RJ"/>
    <x v="4"/>
    <x v="29"/>
  </r>
  <r>
    <s v="C102566"/>
    <n v="670"/>
    <s v="Pensionista"/>
    <s v="orgânico"/>
    <s v="CRM"/>
    <s v="Empréstimo Pessoal"/>
    <x v="2566"/>
    <d v="2025-10-30T22:45:38"/>
    <d v="2025-11-05T22:45:38"/>
    <d v="2025-12-04T22:45:38"/>
    <n v="0.18099999999999999"/>
    <s v="BA"/>
    <x v="47"/>
    <x v="8"/>
  </r>
  <r>
    <s v="C102567"/>
    <n v="604"/>
    <s v="Baixo"/>
    <s v="meta_paid"/>
    <s v="Mídia Paga"/>
    <s v="FGTS"/>
    <x v="2567"/>
    <d v="2023-05-27T04:01:51"/>
    <m/>
    <m/>
    <n v="0.53200000000000003"/>
    <s v="MA"/>
    <x v="4"/>
    <x v="21"/>
  </r>
  <r>
    <s v="C102568"/>
    <n v="656"/>
    <s v="Baixo"/>
    <s v="tiktok"/>
    <s v="Mídia Paga"/>
    <s v="FGTS"/>
    <x v="2568"/>
    <m/>
    <m/>
    <m/>
    <n v="0.28399999999999997"/>
    <s v="AM"/>
    <x v="4"/>
    <x v="14"/>
  </r>
  <r>
    <s v="C102569"/>
    <n v="447"/>
    <s v="Baixo"/>
    <s v="meta_paid"/>
    <s v="Mídia Paga"/>
    <s v="Empréstimo Pessoal"/>
    <x v="2569"/>
    <d v="2025-04-20T22:13:04"/>
    <m/>
    <m/>
    <n v="5.6000000000000001E-2"/>
    <s v="CE"/>
    <x v="4"/>
    <x v="24"/>
  </r>
  <r>
    <s v="C102570"/>
    <n v="584"/>
    <s v="Alto Potencial"/>
    <s v="crm_push"/>
    <s v="Indicação"/>
    <s v="FGTS"/>
    <x v="2570"/>
    <d v="2025-05-09T10:09:36"/>
    <d v="2025-05-27T10:09:36"/>
    <m/>
    <n v="0.34499999999999997"/>
    <s v="RS"/>
    <x v="4"/>
    <x v="24"/>
  </r>
  <r>
    <s v="C102571"/>
    <n v="561"/>
    <s v="Baixo"/>
    <s v="crm_push"/>
    <s v="Orgânico"/>
    <s v="Consignado"/>
    <x v="2571"/>
    <d v="2023-04-26T13:24:03"/>
    <d v="2023-05-14T13:24:03"/>
    <m/>
    <n v="0.36499999999999999"/>
    <s v="RN"/>
    <x v="4"/>
    <x v="28"/>
  </r>
  <r>
    <s v="C102572"/>
    <n v="790"/>
    <s v="Baixo"/>
    <s v="meta_paid"/>
    <s v="Mídia Paga"/>
    <s v="FGTS"/>
    <x v="2572"/>
    <d v="2023-01-17T02:22:40"/>
    <m/>
    <m/>
    <n v="0.20100000000000001"/>
    <s v="PR"/>
    <x v="4"/>
    <x v="26"/>
  </r>
  <r>
    <s v="C102573"/>
    <n v="330"/>
    <s v="Médio"/>
    <s v="crm_push"/>
    <s v="Loja"/>
    <s v="Cartão"/>
    <x v="2573"/>
    <d v="2023-08-23T11:14:02"/>
    <d v="2023-09-01T11:14:02"/>
    <m/>
    <n v="0.29199999999999998"/>
    <s v="PA"/>
    <x v="4"/>
    <x v="23"/>
  </r>
  <r>
    <s v="C102574"/>
    <n v="567"/>
    <s v="Baixo"/>
    <s v="google_cpc"/>
    <s v="Mídia Paga"/>
    <s v="Cartão"/>
    <x v="2574"/>
    <m/>
    <m/>
    <m/>
    <n v="0.28499999999999998"/>
    <s v="RS"/>
    <x v="4"/>
    <x v="10"/>
  </r>
  <r>
    <s v="C102575"/>
    <n v="311"/>
    <s v="Baixo"/>
    <s v="crm_push"/>
    <s v="Mídia Paga"/>
    <s v="Empréstimo Pessoal"/>
    <x v="2575"/>
    <m/>
    <m/>
    <m/>
    <n v="0.28299999999999997"/>
    <s v="RJ"/>
    <x v="4"/>
    <x v="24"/>
  </r>
  <r>
    <s v="C102576"/>
    <n v="490"/>
    <s v="Alto Potencial"/>
    <s v="google_cpc"/>
    <s v="Indicação"/>
    <s v="Consignado"/>
    <x v="2576"/>
    <m/>
    <m/>
    <m/>
    <n v="0.14799999999999999"/>
    <s v="PA"/>
    <x v="4"/>
    <x v="24"/>
  </r>
  <r>
    <s v="C102577"/>
    <n v="699"/>
    <s v="Médio"/>
    <s v="meta_paid"/>
    <s v="Mídia Paga"/>
    <s v="Conta"/>
    <x v="2577"/>
    <d v="2025-01-28T23:37:28"/>
    <m/>
    <m/>
    <n v="0.24199999999999999"/>
    <s v="PI"/>
    <x v="4"/>
    <x v="0"/>
  </r>
  <r>
    <s v="C102578"/>
    <n v="836"/>
    <s v="Médio"/>
    <s v="afiliado"/>
    <s v="Indicação"/>
    <s v="Consignado"/>
    <x v="2578"/>
    <d v="2025-06-26T09:42:13"/>
    <d v="2025-07-01T09:42:13"/>
    <d v="2025-07-29T09:42:13"/>
    <n v="0.15"/>
    <s v="PI"/>
    <x v="26"/>
    <x v="7"/>
  </r>
  <r>
    <s v="C102579"/>
    <n v="390"/>
    <s v="Médio"/>
    <s v="meta_paid"/>
    <s v="CRM"/>
    <s v="Conta"/>
    <x v="2579"/>
    <d v="2025-06-05T04:06:04"/>
    <d v="2025-06-05T04:06:04"/>
    <d v="2025-07-05T04:06:04"/>
    <n v="0.23300000000000001"/>
    <s v="AM"/>
    <x v="12"/>
    <x v="29"/>
  </r>
  <r>
    <s v="C102580"/>
    <n v="800"/>
    <s v="Médio"/>
    <s v="indicação"/>
    <s v="Indicação"/>
    <s v="FGTS"/>
    <x v="2580"/>
    <m/>
    <m/>
    <m/>
    <n v="0.02"/>
    <s v="ES"/>
    <x v="4"/>
    <x v="29"/>
  </r>
  <r>
    <s v="C102581"/>
    <n v="600"/>
    <s v="Baixo"/>
    <s v="google_cpc"/>
    <s v="Orgânico"/>
    <s v="Consignado"/>
    <x v="2581"/>
    <d v="2025-02-13T13:22:24"/>
    <d v="2025-02-16T13:22:24"/>
    <d v="2025-03-09T13:22:24"/>
    <n v="0.123"/>
    <s v="SP"/>
    <x v="11"/>
    <x v="0"/>
  </r>
  <r>
    <s v="C102582"/>
    <n v="410"/>
    <s v="Médio"/>
    <s v="meta_paid"/>
    <s v="Mídia Paga"/>
    <s v="Conta"/>
    <x v="2582"/>
    <m/>
    <m/>
    <m/>
    <n v="0.29299999999999998"/>
    <s v="MG"/>
    <x v="4"/>
    <x v="27"/>
  </r>
  <r>
    <s v="C102583"/>
    <n v="379"/>
    <s v="Baixo"/>
    <s v="orgânico"/>
    <s v="Loja"/>
    <s v="Consignado"/>
    <x v="2583"/>
    <d v="2024-07-09T15:06:43"/>
    <d v="2024-07-09T15:06:43"/>
    <d v="2024-07-21T15:06:43"/>
    <n v="0.245"/>
    <s v="GO"/>
    <x v="74"/>
    <x v="22"/>
  </r>
  <r>
    <s v="C102584"/>
    <n v="732"/>
    <s v="Pensionista"/>
    <s v="google_cpc"/>
    <s v="Mídia Paga"/>
    <s v="Consignado"/>
    <x v="2584"/>
    <d v="2023-09-01T19:20:15"/>
    <d v="2023-09-04T19:20:15"/>
    <d v="2023-09-23T19:20:15"/>
    <n v="0.36"/>
    <s v="PE"/>
    <x v="39"/>
    <x v="23"/>
  </r>
  <r>
    <s v="C102585"/>
    <n v="716"/>
    <s v="Baixo"/>
    <s v="google_cpc"/>
    <s v="Orgânico"/>
    <s v="FGTS"/>
    <x v="2585"/>
    <d v="2023-07-02T16:26:45"/>
    <d v="2023-07-14T16:26:45"/>
    <d v="2023-08-03T16:26:45"/>
    <n v="0.42499999999999999"/>
    <s v="AM"/>
    <x v="7"/>
    <x v="18"/>
  </r>
  <r>
    <s v="C102586"/>
    <n v="513"/>
    <s v="Baixo"/>
    <s v="google_cpc"/>
    <s v="CRM"/>
    <s v="Cartão"/>
    <x v="2586"/>
    <d v="2024-04-12T02:07:06"/>
    <d v="2024-04-21T02:07:06"/>
    <m/>
    <n v="9.1999999999999998E-2"/>
    <s v="PI"/>
    <x v="4"/>
    <x v="25"/>
  </r>
  <r>
    <s v="C102587"/>
    <n v="746"/>
    <s v="Digital First"/>
    <s v="indicação"/>
    <s v="Orgânico"/>
    <s v="Consignado"/>
    <x v="2587"/>
    <m/>
    <m/>
    <m/>
    <n v="3.0000000000000001E-3"/>
    <s v="MG"/>
    <x v="4"/>
    <x v="33"/>
  </r>
  <r>
    <s v="C102588"/>
    <n v="317"/>
    <s v="Baixo"/>
    <s v="crm_push"/>
    <s v="Orgânico"/>
    <s v="Consignado"/>
    <x v="2588"/>
    <m/>
    <m/>
    <m/>
    <n v="0.44400000000000001"/>
    <s v="MG"/>
    <x v="4"/>
    <x v="27"/>
  </r>
  <r>
    <s v="C102589"/>
    <n v="353"/>
    <s v="Médio"/>
    <s v="meta_paid"/>
    <s v="Loja"/>
    <s v="Consignado"/>
    <x v="2589"/>
    <d v="2025-03-05T08:18:12"/>
    <m/>
    <m/>
    <n v="0.43099999999999999"/>
    <s v="AL"/>
    <x v="4"/>
    <x v="14"/>
  </r>
  <r>
    <s v="C102590"/>
    <n v="539"/>
    <s v="Médio"/>
    <s v="google_cpc"/>
    <s v="Loja"/>
    <s v="Conta"/>
    <x v="2590"/>
    <d v="2023-06-23T14:45:07"/>
    <m/>
    <m/>
    <n v="0.29799999999999999"/>
    <s v="MG"/>
    <x v="4"/>
    <x v="3"/>
  </r>
  <r>
    <s v="C102591"/>
    <n v="717"/>
    <s v="Baixo"/>
    <s v="google_cpc"/>
    <s v="Loja"/>
    <s v="Consignado"/>
    <x v="2591"/>
    <m/>
    <m/>
    <m/>
    <n v="0.32300000000000001"/>
    <s v="ES"/>
    <x v="4"/>
    <x v="17"/>
  </r>
  <r>
    <s v="C102592"/>
    <n v="785"/>
    <s v="Baixo"/>
    <s v="tiktok"/>
    <s v="Mídia Paga"/>
    <s v="Cartão"/>
    <x v="2592"/>
    <m/>
    <m/>
    <m/>
    <n v="0.17399999999999999"/>
    <s v="RJ"/>
    <x v="4"/>
    <x v="15"/>
  </r>
  <r>
    <s v="C102593"/>
    <n v="743"/>
    <s v="Pensionista"/>
    <s v="indicação"/>
    <s v="Loja"/>
    <s v="Empréstimo Pessoal"/>
    <x v="2593"/>
    <d v="2024-03-28T14:02:42"/>
    <m/>
    <m/>
    <n v="0.48899999999999999"/>
    <s v="PE"/>
    <x v="4"/>
    <x v="25"/>
  </r>
  <r>
    <s v="C102594"/>
    <n v="422"/>
    <s v="Baixo"/>
    <s v="orgânico"/>
    <s v="Orgânico"/>
    <s v="FGTS"/>
    <x v="2594"/>
    <d v="2024-10-18T21:40:58"/>
    <d v="2024-11-13T21:40:58"/>
    <d v="2024-12-05T21:40:58"/>
    <n v="6.5000000000000002E-2"/>
    <s v="PA"/>
    <x v="53"/>
    <x v="27"/>
  </r>
  <r>
    <s v="C102595"/>
    <n v="719"/>
    <s v="Digital First"/>
    <s v="meta_paid"/>
    <s v="Loja"/>
    <s v="Conta"/>
    <x v="2595"/>
    <d v="2025-08-24T06:58:05"/>
    <d v="2025-08-31T06:58:05"/>
    <d v="2025-09-08T06:58:05"/>
    <n v="0.111"/>
    <s v="PI"/>
    <x v="15"/>
    <x v="31"/>
  </r>
  <r>
    <s v="C102596"/>
    <n v="515"/>
    <s v="Alto Potencial"/>
    <s v="tiktok"/>
    <s v="Indicação"/>
    <s v="FGTS"/>
    <x v="2596"/>
    <d v="2024-06-12T14:01:41"/>
    <d v="2024-06-18T14:01:41"/>
    <m/>
    <n v="0.42199999999999999"/>
    <s v="DF"/>
    <x v="4"/>
    <x v="12"/>
  </r>
  <r>
    <s v="C102597"/>
    <n v="719"/>
    <s v="Baixo"/>
    <s v="indicação"/>
    <s v="Mídia Paga"/>
    <s v="Consignado"/>
    <x v="2597"/>
    <d v="2025-07-09T16:48:16"/>
    <d v="2025-07-26T16:48:16"/>
    <d v="2025-08-11T16:48:16"/>
    <n v="0.191"/>
    <s v="PB"/>
    <x v="58"/>
    <x v="7"/>
  </r>
  <r>
    <s v="C102598"/>
    <n v="527"/>
    <s v="Digital First"/>
    <s v="tiktok"/>
    <s v="Mídia Paga"/>
    <s v="Consignado"/>
    <x v="2598"/>
    <d v="2025-06-16T17:10:04"/>
    <d v="2025-06-16T17:10:04"/>
    <m/>
    <n v="0.23400000000000001"/>
    <s v="PA"/>
    <x v="4"/>
    <x v="29"/>
  </r>
  <r>
    <s v="C102599"/>
    <n v="536"/>
    <s v="Médio"/>
    <s v="indicação"/>
    <s v="Loja"/>
    <s v="FGTS"/>
    <x v="2599"/>
    <d v="2023-03-25T05:03:46"/>
    <d v="2023-03-25T05:03:46"/>
    <m/>
    <n v="0.32900000000000001"/>
    <s v="PE"/>
    <x v="4"/>
    <x v="32"/>
  </r>
  <r>
    <s v="C102600"/>
    <n v="629"/>
    <s v="Médio"/>
    <s v="google_cpc"/>
    <s v="Mídia Paga"/>
    <s v="Empréstimo Pessoal"/>
    <x v="2600"/>
    <d v="2023-06-16T00:59:32"/>
    <d v="2023-06-30T00:59:32"/>
    <d v="2023-07-18T00:59:32"/>
    <n v="0.26800000000000002"/>
    <s v="SE"/>
    <x v="19"/>
    <x v="3"/>
  </r>
  <r>
    <s v="C102601"/>
    <n v="768"/>
    <s v="Médio"/>
    <s v="orgânico"/>
    <s v="CRM"/>
    <s v="Cartão"/>
    <x v="2601"/>
    <d v="2024-05-02T03:27:37"/>
    <d v="2024-05-10T03:27:37"/>
    <d v="2024-05-11T03:27:37"/>
    <n v="0.438"/>
    <s v="PA"/>
    <x v="2"/>
    <x v="33"/>
  </r>
  <r>
    <s v="C102602"/>
    <n v="786"/>
    <s v="Baixo"/>
    <s v="tiktok"/>
    <s v="Loja"/>
    <s v="Empréstimo Pessoal"/>
    <x v="2602"/>
    <m/>
    <m/>
    <m/>
    <n v="0.23300000000000001"/>
    <s v="ES"/>
    <x v="4"/>
    <x v="25"/>
  </r>
  <r>
    <s v="C102603"/>
    <n v="848"/>
    <s v="Alto Potencial"/>
    <s v="orgânico"/>
    <s v="Mídia Paga"/>
    <s v="Empréstimo Pessoal"/>
    <x v="2603"/>
    <m/>
    <m/>
    <m/>
    <n v="0.60099999999999998"/>
    <s v="RN"/>
    <x v="4"/>
    <x v="11"/>
  </r>
  <r>
    <s v="C102604"/>
    <n v="714"/>
    <s v="Baixo"/>
    <s v="tiktok"/>
    <s v="Indicação"/>
    <s v="Consignado"/>
    <x v="2604"/>
    <d v="2023-04-22T03:40:52"/>
    <m/>
    <m/>
    <n v="0.17399999999999999"/>
    <s v="ES"/>
    <x v="4"/>
    <x v="28"/>
  </r>
  <r>
    <s v="C102605"/>
    <n v="518"/>
    <s v="Médio"/>
    <s v="google_cpc"/>
    <s v="Indicação"/>
    <s v="Consignado"/>
    <x v="2605"/>
    <m/>
    <m/>
    <m/>
    <n v="8.5000000000000006E-2"/>
    <s v="ES"/>
    <x v="4"/>
    <x v="19"/>
  </r>
  <r>
    <s v="C102606"/>
    <n v="680"/>
    <s v="Médio"/>
    <s v="google_cpc"/>
    <s v="Mídia Paga"/>
    <s v="FGTS"/>
    <x v="2606"/>
    <m/>
    <m/>
    <m/>
    <n v="6.2E-2"/>
    <s v="ES"/>
    <x v="4"/>
    <x v="8"/>
  </r>
  <r>
    <s v="C102607"/>
    <n v="386"/>
    <s v="Pensionista"/>
    <s v="loja"/>
    <s v="Orgânico"/>
    <s v="Conta"/>
    <x v="2607"/>
    <d v="2024-12-17T19:46:12"/>
    <d v="2024-12-25T19:46:12"/>
    <d v="2025-01-23T19:46:12"/>
    <n v="0.29599999999999999"/>
    <s v="SC"/>
    <x v="39"/>
    <x v="13"/>
  </r>
  <r>
    <s v="C102608"/>
    <n v="760"/>
    <s v="Médio"/>
    <s v="google_cpc"/>
    <s v="Mídia Paga"/>
    <s v="FGTS"/>
    <x v="2608"/>
    <d v="2025-07-10T14:02:11"/>
    <d v="2025-07-13T14:02:11"/>
    <m/>
    <n v="0.34599999999999997"/>
    <s v="GO"/>
    <x v="4"/>
    <x v="17"/>
  </r>
  <r>
    <s v="C102609"/>
    <n v="710"/>
    <s v="Alto Potencial"/>
    <s v="indicação"/>
    <s v="Orgânico"/>
    <s v="Cartão"/>
    <x v="2609"/>
    <m/>
    <m/>
    <m/>
    <n v="0.34200000000000003"/>
    <s v="PB"/>
    <x v="4"/>
    <x v="4"/>
  </r>
  <r>
    <s v="C102610"/>
    <n v="824"/>
    <s v="Médio"/>
    <s v="orgânico"/>
    <s v="CRM"/>
    <s v="Conta"/>
    <x v="2610"/>
    <m/>
    <m/>
    <m/>
    <n v="6.6000000000000003E-2"/>
    <s v="MG"/>
    <x v="4"/>
    <x v="5"/>
  </r>
  <r>
    <s v="C102611"/>
    <n v="746"/>
    <s v="Baixo"/>
    <s v="meta_paid"/>
    <s v="Loja"/>
    <s v="Conta"/>
    <x v="2611"/>
    <m/>
    <m/>
    <m/>
    <n v="0.05"/>
    <s v="MG"/>
    <x v="4"/>
    <x v="7"/>
  </r>
  <r>
    <s v="C102612"/>
    <n v="599"/>
    <s v="Médio"/>
    <s v="loja"/>
    <s v="Mídia Paga"/>
    <s v="Consignado"/>
    <x v="2612"/>
    <m/>
    <m/>
    <m/>
    <n v="0.104"/>
    <s v="SP"/>
    <x v="4"/>
    <x v="17"/>
  </r>
  <r>
    <s v="C102613"/>
    <n v="707"/>
    <s v="Baixo"/>
    <s v="crm_push"/>
    <s v="Orgânico"/>
    <s v="Consignado"/>
    <x v="2613"/>
    <m/>
    <m/>
    <m/>
    <n v="0.64900000000000002"/>
    <s v="RS"/>
    <x v="4"/>
    <x v="33"/>
  </r>
  <r>
    <s v="C102614"/>
    <n v="674"/>
    <s v="Pensionista"/>
    <s v="meta_paid"/>
    <s v="Orgânico"/>
    <s v="FGTS"/>
    <x v="2614"/>
    <d v="2023-07-02T02:23:30"/>
    <d v="2023-07-13T02:23:30"/>
    <m/>
    <n v="0.372"/>
    <s v="PE"/>
    <x v="4"/>
    <x v="3"/>
  </r>
  <r>
    <s v="C102615"/>
    <n v="532"/>
    <s v="Médio"/>
    <s v="google_cpc"/>
    <s v="Mídia Paga"/>
    <s v="Empréstimo Pessoal"/>
    <x v="2615"/>
    <d v="2024-06-19T19:04:24"/>
    <d v="2024-06-23T19:04:24"/>
    <m/>
    <n v="0.54500000000000004"/>
    <s v="RN"/>
    <x v="4"/>
    <x v="15"/>
  </r>
  <r>
    <s v="C102616"/>
    <n v="348"/>
    <s v="Médio"/>
    <s v="afiliado"/>
    <s v="Loja"/>
    <s v="Consignado"/>
    <x v="2616"/>
    <d v="2023-12-28T10:09:39"/>
    <m/>
    <m/>
    <n v="0.16900000000000001"/>
    <s v="PB"/>
    <x v="4"/>
    <x v="11"/>
  </r>
  <r>
    <s v="C102617"/>
    <n v="485"/>
    <s v="Médio"/>
    <s v="crm_push"/>
    <s v="Indicação"/>
    <s v="Conta"/>
    <x v="2617"/>
    <d v="2025-03-04T03:36:37"/>
    <d v="2025-03-14T03:36:37"/>
    <m/>
    <n v="0.10100000000000001"/>
    <s v="PB"/>
    <x v="4"/>
    <x v="14"/>
  </r>
  <r>
    <s v="C102618"/>
    <n v="504"/>
    <s v="Médio"/>
    <s v="crm_push"/>
    <s v="CRM"/>
    <s v="Empréstimo Pessoal"/>
    <x v="2618"/>
    <m/>
    <m/>
    <m/>
    <n v="0.18099999999999999"/>
    <s v="AL"/>
    <x v="4"/>
    <x v="21"/>
  </r>
  <r>
    <s v="C102619"/>
    <n v="377"/>
    <s v="Alto Potencial"/>
    <s v="orgânico"/>
    <s v="Orgânico"/>
    <s v="Consignado"/>
    <x v="2619"/>
    <d v="2023-12-15T19:25:33"/>
    <m/>
    <m/>
    <n v="0.503"/>
    <s v="AL"/>
    <x v="4"/>
    <x v="5"/>
  </r>
  <r>
    <s v="C102620"/>
    <n v="780"/>
    <s v="Baixo"/>
    <s v="meta_paid"/>
    <s v="CRM"/>
    <s v="Consignado"/>
    <x v="2620"/>
    <m/>
    <m/>
    <m/>
    <n v="0.439"/>
    <s v="PA"/>
    <x v="4"/>
    <x v="20"/>
  </r>
  <r>
    <s v="C102621"/>
    <n v="685"/>
    <s v="Pensionista"/>
    <s v="afiliado"/>
    <s v="CRM"/>
    <s v="FGTS"/>
    <x v="2621"/>
    <d v="2023-11-25T15:08:27"/>
    <d v="2023-11-26T15:08:27"/>
    <d v="2023-12-17T15:08:27"/>
    <n v="0.57499999999999996"/>
    <s v="ES"/>
    <x v="1"/>
    <x v="5"/>
  </r>
  <r>
    <s v="C102622"/>
    <n v="493"/>
    <s v="Médio"/>
    <s v="google_cpc"/>
    <s v="Mídia Paga"/>
    <s v="FGTS"/>
    <x v="2622"/>
    <d v="2024-06-26T16:54:19"/>
    <d v="2024-07-04T16:54:19"/>
    <d v="2024-07-27T16:54:19"/>
    <n v="0.44400000000000001"/>
    <s v="GO"/>
    <x v="63"/>
    <x v="12"/>
  </r>
  <r>
    <s v="C102623"/>
    <n v="402"/>
    <s v="Baixo"/>
    <s v="google_cpc"/>
    <s v="CRM"/>
    <s v="Empréstimo Pessoal"/>
    <x v="2623"/>
    <d v="2023-03-14T08:32:30"/>
    <d v="2023-04-07T08:32:30"/>
    <d v="2023-04-20T08:32:30"/>
    <n v="0.47599999999999998"/>
    <s v="RJ"/>
    <x v="28"/>
    <x v="32"/>
  </r>
  <r>
    <s v="C102624"/>
    <n v="675"/>
    <s v="Alto Potencial"/>
    <s v="google_cpc"/>
    <s v="CRM"/>
    <s v="Consignado"/>
    <x v="2624"/>
    <d v="2025-04-13T21:49:07"/>
    <d v="2025-04-20T21:49:07"/>
    <d v="2025-05-17T21:49:07"/>
    <n v="0.35099999999999998"/>
    <s v="MG"/>
    <x v="45"/>
    <x v="20"/>
  </r>
  <r>
    <s v="C102625"/>
    <n v="586"/>
    <s v="Baixo"/>
    <s v="google_cpc"/>
    <s v="Orgânico"/>
    <s v="FGTS"/>
    <x v="2625"/>
    <m/>
    <m/>
    <m/>
    <n v="0.28000000000000003"/>
    <s v="SP"/>
    <x v="4"/>
    <x v="9"/>
  </r>
  <r>
    <s v="C102626"/>
    <n v="781"/>
    <s v="Médio"/>
    <s v="tiktok"/>
    <s v="Mídia Paga"/>
    <s v="Consignado"/>
    <x v="2626"/>
    <m/>
    <m/>
    <m/>
    <n v="0.45100000000000001"/>
    <s v="CE"/>
    <x v="4"/>
    <x v="3"/>
  </r>
  <r>
    <s v="C102627"/>
    <n v="549"/>
    <s v="Baixo"/>
    <s v="google_cpc"/>
    <s v="Mídia Paga"/>
    <s v="FGTS"/>
    <x v="2627"/>
    <m/>
    <m/>
    <m/>
    <n v="0.17499999999999999"/>
    <s v="BA"/>
    <x v="4"/>
    <x v="31"/>
  </r>
  <r>
    <s v="C102628"/>
    <n v="500"/>
    <s v="Baixo"/>
    <s v="google_cpc"/>
    <s v="Orgânico"/>
    <s v="Consignado"/>
    <x v="2628"/>
    <d v="2024-11-10T05:57:40"/>
    <d v="2024-11-19T05:57:40"/>
    <m/>
    <n v="9.2999999999999999E-2"/>
    <s v="PB"/>
    <x v="4"/>
    <x v="1"/>
  </r>
  <r>
    <s v="C102629"/>
    <n v="835"/>
    <s v="Médio"/>
    <s v="google_cpc"/>
    <s v="Mídia Paga"/>
    <s v="Conta"/>
    <x v="2629"/>
    <d v="2023-12-12T00:43:09"/>
    <m/>
    <m/>
    <n v="0.37"/>
    <s v="BA"/>
    <x v="4"/>
    <x v="5"/>
  </r>
  <r>
    <s v="C102630"/>
    <n v="760"/>
    <s v="Baixo"/>
    <s v="orgânico"/>
    <s v="Mídia Paga"/>
    <s v="FGTS"/>
    <x v="2630"/>
    <d v="2023-04-01T08:25:59"/>
    <d v="2023-04-09T08:25:59"/>
    <d v="2023-04-19T08:25:59"/>
    <n v="0.155"/>
    <s v="RN"/>
    <x v="2"/>
    <x v="32"/>
  </r>
  <r>
    <s v="C102631"/>
    <n v="599"/>
    <s v="Baixo"/>
    <s v="meta_paid"/>
    <s v="Mídia Paga"/>
    <s v="Conta"/>
    <x v="2631"/>
    <d v="2024-11-16T09:05:45"/>
    <d v="2024-11-27T09:05:45"/>
    <d v="2024-12-08T09:05:45"/>
    <n v="0.14099999999999999"/>
    <s v="MA"/>
    <x v="22"/>
    <x v="1"/>
  </r>
  <r>
    <s v="C102632"/>
    <n v="777"/>
    <s v="Médio"/>
    <s v="meta_paid"/>
    <s v="CRM"/>
    <s v="FGTS"/>
    <x v="2632"/>
    <m/>
    <m/>
    <m/>
    <n v="0.20100000000000001"/>
    <s v="BA"/>
    <x v="4"/>
    <x v="9"/>
  </r>
  <r>
    <s v="C102633"/>
    <n v="382"/>
    <s v="Digital First"/>
    <s v="crm_push"/>
    <s v="Indicação"/>
    <s v="FGTS"/>
    <x v="2633"/>
    <m/>
    <m/>
    <m/>
    <n v="0.192"/>
    <s v="BA"/>
    <x v="4"/>
    <x v="2"/>
  </r>
  <r>
    <s v="C102634"/>
    <n v="757"/>
    <s v="Alto Potencial"/>
    <s v="meta_paid"/>
    <s v="Loja"/>
    <s v="Cartão"/>
    <x v="2634"/>
    <m/>
    <m/>
    <m/>
    <n v="0.40400000000000003"/>
    <s v="ES"/>
    <x v="4"/>
    <x v="19"/>
  </r>
  <r>
    <s v="C102635"/>
    <n v="597"/>
    <s v="Baixo"/>
    <s v="meta_paid"/>
    <s v="Mídia Paga"/>
    <s v="Consignado"/>
    <x v="2635"/>
    <d v="2023-01-11T05:27:55"/>
    <d v="2023-01-24T05:27:55"/>
    <d v="2023-02-20T05:27:55"/>
    <n v="0.182"/>
    <s v="MG"/>
    <x v="37"/>
    <x v="26"/>
  </r>
  <r>
    <s v="C102636"/>
    <n v="663"/>
    <s v="Médio"/>
    <s v="indicação"/>
    <s v="Mídia Paga"/>
    <s v="Consignado"/>
    <x v="2636"/>
    <m/>
    <m/>
    <m/>
    <n v="0.19500000000000001"/>
    <s v="SE"/>
    <x v="4"/>
    <x v="30"/>
  </r>
  <r>
    <s v="C102637"/>
    <n v="339"/>
    <s v="Baixo"/>
    <s v="google_cpc"/>
    <s v="Indicação"/>
    <s v="FGTS"/>
    <x v="2637"/>
    <d v="2023-11-01T11:16:25"/>
    <d v="2023-11-12T11:16:25"/>
    <m/>
    <n v="0.371"/>
    <s v="RS"/>
    <x v="4"/>
    <x v="30"/>
  </r>
  <r>
    <s v="C102638"/>
    <n v="639"/>
    <s v="Médio"/>
    <s v="meta_paid"/>
    <s v="Loja"/>
    <s v="Conta"/>
    <x v="2638"/>
    <m/>
    <m/>
    <m/>
    <n v="0.41399999999999998"/>
    <s v="PI"/>
    <x v="4"/>
    <x v="33"/>
  </r>
  <r>
    <s v="C102639"/>
    <n v="815"/>
    <s v="Médio"/>
    <s v="tiktok"/>
    <s v="Mídia Paga"/>
    <s v="FGTS"/>
    <x v="2639"/>
    <d v="2024-09-16T10:41:45"/>
    <d v="2024-09-27T10:41:45"/>
    <d v="2024-10-21T10:41:45"/>
    <n v="0.43099999999999999"/>
    <s v="PR"/>
    <x v="30"/>
    <x v="19"/>
  </r>
  <r>
    <s v="C102640"/>
    <n v="407"/>
    <s v="Alto Potencial"/>
    <s v="crm_push"/>
    <s v="Loja"/>
    <s v="FGTS"/>
    <x v="2640"/>
    <d v="2023-03-08T16:05:44"/>
    <m/>
    <m/>
    <n v="0.27700000000000002"/>
    <s v="CE"/>
    <x v="4"/>
    <x v="9"/>
  </r>
  <r>
    <s v="C102641"/>
    <n v="615"/>
    <s v="Baixo"/>
    <s v="crm_push"/>
    <s v="Mídia Paga"/>
    <s v="Consignado"/>
    <x v="2641"/>
    <d v="2025-07-15T16:41:41"/>
    <d v="2025-07-23T16:41:41"/>
    <d v="2025-07-27T16:41:41"/>
    <n v="0.55300000000000005"/>
    <s v="MG"/>
    <x v="48"/>
    <x v="7"/>
  </r>
  <r>
    <s v="C102642"/>
    <n v="413"/>
    <s v="Baixo"/>
    <s v="google_cpc"/>
    <s v="CRM"/>
    <s v="Consignado"/>
    <x v="2642"/>
    <m/>
    <m/>
    <m/>
    <n v="4.5999999999999999E-2"/>
    <s v="RJ"/>
    <x v="4"/>
    <x v="21"/>
  </r>
  <r>
    <s v="C102643"/>
    <n v="466"/>
    <s v="Baixo"/>
    <s v="orgânico"/>
    <s v="Mídia Paga"/>
    <s v="Consignado"/>
    <x v="2643"/>
    <d v="2023-01-09T13:14:48"/>
    <m/>
    <m/>
    <n v="0.17799999999999999"/>
    <s v="GO"/>
    <x v="4"/>
    <x v="26"/>
  </r>
  <r>
    <s v="C102644"/>
    <n v="560"/>
    <s v="Digital First"/>
    <s v="orgânico"/>
    <s v="Indicação"/>
    <s v="Empréstimo Pessoal"/>
    <x v="2644"/>
    <d v="2025-08-10T14:33:16"/>
    <d v="2025-08-20T14:33:16"/>
    <d v="2025-09-27T14:33:16"/>
    <n v="3.5000000000000003E-2"/>
    <s v="RS"/>
    <x v="66"/>
    <x v="17"/>
  </r>
  <r>
    <s v="C102645"/>
    <n v="523"/>
    <s v="Digital First"/>
    <s v="google_cpc"/>
    <s v="Orgânico"/>
    <s v="Cartão"/>
    <x v="2645"/>
    <m/>
    <m/>
    <m/>
    <n v="0.223"/>
    <s v="SC"/>
    <x v="4"/>
    <x v="33"/>
  </r>
  <r>
    <s v="C102646"/>
    <n v="561"/>
    <s v="Baixo"/>
    <s v="google_cpc"/>
    <s v="Mídia Paga"/>
    <s v="Consignado"/>
    <x v="2646"/>
    <d v="2023-05-17T11:53:27"/>
    <d v="2023-05-25T11:53:27"/>
    <m/>
    <n v="0.104"/>
    <s v="MA"/>
    <x v="4"/>
    <x v="28"/>
  </r>
  <r>
    <s v="C102647"/>
    <n v="550"/>
    <s v="Baixo"/>
    <s v="orgânico"/>
    <s v="Orgânico"/>
    <s v="Consignado"/>
    <x v="2647"/>
    <d v="2025-02-06T02:39:38"/>
    <d v="2025-02-06T02:39:38"/>
    <m/>
    <n v="0.57699999999999996"/>
    <s v="RJ"/>
    <x v="4"/>
    <x v="0"/>
  </r>
  <r>
    <s v="C102648"/>
    <n v="825"/>
    <s v="Alto Potencial"/>
    <s v="google_cpc"/>
    <s v="Mídia Paga"/>
    <s v="Consignado"/>
    <x v="2648"/>
    <d v="2023-01-29T14:46:43"/>
    <d v="2023-02-26T14:46:43"/>
    <d v="2023-03-08T14:46:43"/>
    <n v="0.623"/>
    <s v="GO"/>
    <x v="63"/>
    <x v="26"/>
  </r>
  <r>
    <s v="C102649"/>
    <n v="425"/>
    <s v="Digital First"/>
    <s v="google_cpc"/>
    <s v="Mídia Paga"/>
    <s v="Consignado"/>
    <x v="2649"/>
    <d v="2023-01-29T07:38:33"/>
    <d v="2023-02-13T07:38:33"/>
    <d v="2023-03-03T07:38:33"/>
    <n v="0.248"/>
    <s v="DF"/>
    <x v="43"/>
    <x v="26"/>
  </r>
  <r>
    <s v="C102650"/>
    <n v="505"/>
    <s v="Baixo"/>
    <s v="google_cpc"/>
    <s v="Mídia Paga"/>
    <s v="Cartão"/>
    <x v="2650"/>
    <m/>
    <m/>
    <m/>
    <n v="0.72"/>
    <s v="PE"/>
    <x v="4"/>
    <x v="13"/>
  </r>
  <r>
    <s v="C102651"/>
    <n v="439"/>
    <s v="Alto Potencial"/>
    <s v="google_cpc"/>
    <s v="CRM"/>
    <s v="Consignado"/>
    <x v="2651"/>
    <m/>
    <m/>
    <m/>
    <n v="0.46400000000000002"/>
    <s v="ES"/>
    <x v="4"/>
    <x v="28"/>
  </r>
  <r>
    <s v="C102652"/>
    <n v="361"/>
    <s v="Baixo"/>
    <s v="google_cpc"/>
    <s v="Mídia Paga"/>
    <s v="Consignado"/>
    <x v="2652"/>
    <d v="2023-03-25T04:40:35"/>
    <d v="2023-03-28T04:40:35"/>
    <d v="2023-05-07T04:40:35"/>
    <n v="0.104"/>
    <s v="BA"/>
    <x v="62"/>
    <x v="9"/>
  </r>
  <r>
    <s v="C102653"/>
    <n v="582"/>
    <s v="Digital First"/>
    <s v="meta_paid"/>
    <s v="CRM"/>
    <s v="FGTS"/>
    <x v="2653"/>
    <m/>
    <m/>
    <m/>
    <n v="0.54300000000000004"/>
    <s v="AM"/>
    <x v="4"/>
    <x v="21"/>
  </r>
  <r>
    <s v="C102654"/>
    <n v="353"/>
    <s v="Médio"/>
    <s v="meta_paid"/>
    <s v="CRM"/>
    <s v="Consignado"/>
    <x v="2654"/>
    <d v="2023-09-21T21:01:20"/>
    <d v="2023-10-02T21:01:20"/>
    <m/>
    <n v="0.27300000000000002"/>
    <s v="AL"/>
    <x v="4"/>
    <x v="23"/>
  </r>
  <r>
    <s v="C102655"/>
    <n v="645"/>
    <s v="Médio"/>
    <s v="loja"/>
    <s v="CRM"/>
    <s v="FGTS"/>
    <x v="2655"/>
    <d v="2023-06-30T15:00:22"/>
    <d v="2023-06-30T15:00:22"/>
    <d v="2023-07-01T15:00:22"/>
    <n v="0.57199999999999995"/>
    <s v="AL"/>
    <x v="75"/>
    <x v="3"/>
  </r>
  <r>
    <s v="C102656"/>
    <n v="823"/>
    <s v="Médio"/>
    <s v="google_cpc"/>
    <s v="Mídia Paga"/>
    <s v="Conta"/>
    <x v="2656"/>
    <d v="2025-06-28T11:46:22"/>
    <d v="2025-07-04T11:46:22"/>
    <m/>
    <n v="0.217"/>
    <s v="MG"/>
    <x v="4"/>
    <x v="7"/>
  </r>
  <r>
    <s v="C102657"/>
    <n v="435"/>
    <s v="Médio"/>
    <s v="meta_paid"/>
    <s v="Mídia Paga"/>
    <s v="FGTS"/>
    <x v="2657"/>
    <d v="2024-12-02T23:13:35"/>
    <d v="2024-12-02T23:13:35"/>
    <d v="2024-12-03T23:13:35"/>
    <n v="0.218"/>
    <s v="MG"/>
    <x v="49"/>
    <x v="16"/>
  </r>
  <r>
    <s v="C102658"/>
    <n v="629"/>
    <s v="Alto Potencial"/>
    <s v="indicação"/>
    <s v="Mídia Paga"/>
    <s v="Consignado"/>
    <x v="2658"/>
    <d v="2024-01-17T19:11:51"/>
    <d v="2024-01-26T19:11:51"/>
    <m/>
    <n v="0.58399999999999996"/>
    <s v="SC"/>
    <x v="4"/>
    <x v="6"/>
  </r>
  <r>
    <s v="C102659"/>
    <n v="443"/>
    <s v="Médio"/>
    <s v="afiliado"/>
    <s v="Mídia Paga"/>
    <s v="FGTS"/>
    <x v="2659"/>
    <m/>
    <m/>
    <m/>
    <n v="8.1000000000000003E-2"/>
    <s v="RN"/>
    <x v="4"/>
    <x v="24"/>
  </r>
  <r>
    <s v="C102660"/>
    <n v="735"/>
    <s v="Médio"/>
    <s v="meta_paid"/>
    <s v="CRM"/>
    <s v="Cartão"/>
    <x v="2660"/>
    <m/>
    <m/>
    <m/>
    <n v="0.32200000000000001"/>
    <s v="PR"/>
    <x v="4"/>
    <x v="21"/>
  </r>
  <r>
    <s v="C102661"/>
    <n v="581"/>
    <s v="Digital First"/>
    <s v="meta_paid"/>
    <s v="Indicação"/>
    <s v="Consignado"/>
    <x v="2661"/>
    <d v="2024-01-03T17:06:55"/>
    <m/>
    <m/>
    <n v="0.185"/>
    <s v="PB"/>
    <x v="4"/>
    <x v="11"/>
  </r>
  <r>
    <s v="C102662"/>
    <n v="435"/>
    <s v="Médio"/>
    <s v="tiktok"/>
    <s v="Mídia Paga"/>
    <s v="Consignado"/>
    <x v="2662"/>
    <d v="2025-08-04T01:08:36"/>
    <m/>
    <m/>
    <n v="0.183"/>
    <s v="RS"/>
    <x v="4"/>
    <x v="17"/>
  </r>
  <r>
    <s v="C102663"/>
    <n v="788"/>
    <s v="Médio"/>
    <s v="loja"/>
    <s v="Orgânico"/>
    <s v="Consignado"/>
    <x v="2663"/>
    <m/>
    <m/>
    <m/>
    <n v="0.34899999999999998"/>
    <s v="RN"/>
    <x v="4"/>
    <x v="14"/>
  </r>
  <r>
    <s v="C102664"/>
    <n v="700"/>
    <s v="Médio"/>
    <s v="google_cpc"/>
    <s v="Mídia Paga"/>
    <s v="FGTS"/>
    <x v="2664"/>
    <m/>
    <m/>
    <m/>
    <n v="0.106"/>
    <s v="DF"/>
    <x v="4"/>
    <x v="27"/>
  </r>
  <r>
    <s v="C102665"/>
    <n v="748"/>
    <s v="Médio"/>
    <s v="meta_paid"/>
    <s v="Mídia Paga"/>
    <s v="Consignado"/>
    <x v="2665"/>
    <m/>
    <m/>
    <m/>
    <n v="0.56599999999999995"/>
    <s v="ES"/>
    <x v="4"/>
    <x v="5"/>
  </r>
  <r>
    <s v="C102666"/>
    <n v="569"/>
    <s v="Pensionista"/>
    <s v="crm_push"/>
    <s v="CRM"/>
    <s v="Consignado"/>
    <x v="2666"/>
    <d v="2024-06-13T22:43:11"/>
    <d v="2024-06-13T22:43:11"/>
    <m/>
    <n v="0.23400000000000001"/>
    <s v="ES"/>
    <x v="4"/>
    <x v="12"/>
  </r>
  <r>
    <s v="C102667"/>
    <n v="316"/>
    <s v="Digital First"/>
    <s v="meta_paid"/>
    <s v="Orgânico"/>
    <s v="Consignado"/>
    <x v="2667"/>
    <m/>
    <m/>
    <m/>
    <n v="0.56100000000000005"/>
    <s v="BA"/>
    <x v="4"/>
    <x v="19"/>
  </r>
  <r>
    <s v="C102668"/>
    <n v="568"/>
    <s v="Baixo"/>
    <s v="orgânico"/>
    <s v="Loja"/>
    <s v="FGTS"/>
    <x v="2668"/>
    <d v="2024-10-13T17:15:37"/>
    <d v="2024-10-25T17:15:37"/>
    <d v="2024-11-19T17:15:37"/>
    <n v="0.16"/>
    <s v="CE"/>
    <x v="66"/>
    <x v="27"/>
  </r>
  <r>
    <s v="C102669"/>
    <n v="781"/>
    <s v="Médio"/>
    <s v="orgânico"/>
    <s v="Orgânico"/>
    <s v="Consignado"/>
    <x v="2669"/>
    <d v="2024-07-17T21:54:28"/>
    <d v="2024-07-31T21:54:28"/>
    <d v="2024-08-01T21:54:28"/>
    <n v="0.627"/>
    <s v="PA"/>
    <x v="0"/>
    <x v="15"/>
  </r>
  <r>
    <s v="C102670"/>
    <n v="518"/>
    <s v="Baixo"/>
    <s v="google_cpc"/>
    <s v="Mídia Paga"/>
    <s v="Conta"/>
    <x v="2670"/>
    <d v="2023-11-26T14:40:17"/>
    <d v="2023-11-30T14:40:17"/>
    <m/>
    <n v="0.32500000000000001"/>
    <s v="ES"/>
    <x v="4"/>
    <x v="5"/>
  </r>
  <r>
    <s v="C102671"/>
    <n v="618"/>
    <s v="Médio"/>
    <s v="meta_paid"/>
    <s v="Orgânico"/>
    <s v="FGTS"/>
    <x v="2671"/>
    <d v="2025-09-25T11:15:16"/>
    <d v="2025-10-06T11:15:16"/>
    <d v="2025-10-07T11:15:16"/>
    <n v="0.57299999999999995"/>
    <s v="GO"/>
    <x v="54"/>
    <x v="10"/>
  </r>
  <r>
    <s v="C102672"/>
    <n v="537"/>
    <s v="Alto Potencial"/>
    <s v="tiktok"/>
    <s v="Loja"/>
    <s v="FGTS"/>
    <x v="2672"/>
    <d v="2023-12-11T10:20:06"/>
    <d v="2023-12-14T10:20:06"/>
    <d v="2024-01-17T10:20:06"/>
    <n v="0.129"/>
    <s v="PE"/>
    <x v="36"/>
    <x v="5"/>
  </r>
  <r>
    <s v="C102673"/>
    <n v="844"/>
    <s v="Médio"/>
    <s v="orgânico"/>
    <s v="CRM"/>
    <s v="FGTS"/>
    <x v="2673"/>
    <d v="2024-06-23T19:28:25"/>
    <d v="2024-07-06T19:28:25"/>
    <d v="2024-07-21T19:28:25"/>
    <n v="0.48199999999999998"/>
    <s v="MG"/>
    <x v="28"/>
    <x v="15"/>
  </r>
  <r>
    <s v="C102674"/>
    <n v="584"/>
    <s v="Pensionista"/>
    <s v="crm_push"/>
    <s v="Indicação"/>
    <s v="Conta"/>
    <x v="2674"/>
    <d v="2023-07-04T11:10:28"/>
    <d v="2023-07-09T11:10:28"/>
    <m/>
    <n v="0.16500000000000001"/>
    <s v="AM"/>
    <x v="4"/>
    <x v="18"/>
  </r>
  <r>
    <s v="C102675"/>
    <n v="336"/>
    <s v="Médio"/>
    <s v="crm_push"/>
    <s v="Mídia Paga"/>
    <s v="Empréstimo Pessoal"/>
    <x v="2675"/>
    <m/>
    <m/>
    <m/>
    <n v="0.40799999999999997"/>
    <s v="PB"/>
    <x v="4"/>
    <x v="21"/>
  </r>
  <r>
    <s v="C102676"/>
    <n v="402"/>
    <s v="Baixo"/>
    <s v="google_cpc"/>
    <s v="Loja"/>
    <s v="Cartão"/>
    <x v="2676"/>
    <d v="2023-06-12T19:45:28"/>
    <d v="2023-06-27T19:45:28"/>
    <m/>
    <n v="0.42699999999999999"/>
    <s v="AM"/>
    <x v="4"/>
    <x v="3"/>
  </r>
  <r>
    <s v="C102677"/>
    <n v="729"/>
    <s v="Alto Potencial"/>
    <s v="orgânico"/>
    <s v="Mídia Paga"/>
    <s v="FGTS"/>
    <x v="2677"/>
    <d v="2024-05-18T00:52:36"/>
    <d v="2024-05-18T00:52:36"/>
    <d v="2024-07-03T00:52:36"/>
    <n v="0.22700000000000001"/>
    <s v="AM"/>
    <x v="55"/>
    <x v="33"/>
  </r>
  <r>
    <s v="C102678"/>
    <n v="538"/>
    <s v="Médio"/>
    <s v="meta_paid"/>
    <s v="Orgânico"/>
    <s v="Cartão"/>
    <x v="2678"/>
    <d v="2025-01-30T13:58:23"/>
    <d v="2025-02-01T13:58:23"/>
    <m/>
    <n v="0.26900000000000002"/>
    <s v="PI"/>
    <x v="4"/>
    <x v="0"/>
  </r>
  <r>
    <s v="C102679"/>
    <n v="424"/>
    <s v="Baixo"/>
    <s v="tiktok"/>
    <s v="Orgânico"/>
    <s v="FGTS"/>
    <x v="2679"/>
    <m/>
    <m/>
    <m/>
    <n v="0.21299999999999999"/>
    <s v="AL"/>
    <x v="4"/>
    <x v="30"/>
  </r>
  <r>
    <s v="C102680"/>
    <n v="487"/>
    <s v="Médio"/>
    <s v="meta_paid"/>
    <s v="Mídia Paga"/>
    <s v="Consignado"/>
    <x v="2680"/>
    <d v="2025-11-01T09:28:08"/>
    <d v="2025-11-03T09:28:08"/>
    <m/>
    <n v="0.379"/>
    <s v="PE"/>
    <x v="4"/>
    <x v="8"/>
  </r>
  <r>
    <s v="C102681"/>
    <n v="555"/>
    <s v="Digital First"/>
    <s v="orgânico"/>
    <s v="Indicação"/>
    <s v="Consignado"/>
    <x v="2681"/>
    <d v="2023-03-07T12:54:12"/>
    <m/>
    <m/>
    <n v="0.40300000000000002"/>
    <s v="SP"/>
    <x v="4"/>
    <x v="32"/>
  </r>
  <r>
    <s v="C102682"/>
    <n v="829"/>
    <s v="Médio"/>
    <s v="orgânico"/>
    <s v="Mídia Paga"/>
    <s v="FGTS"/>
    <x v="2682"/>
    <d v="2023-12-20T10:38:59"/>
    <d v="2023-12-31T10:38:59"/>
    <m/>
    <n v="0.158"/>
    <s v="RN"/>
    <x v="4"/>
    <x v="5"/>
  </r>
  <r>
    <s v="C102683"/>
    <n v="691"/>
    <s v="Médio"/>
    <s v="tiktok"/>
    <s v="Mídia Paga"/>
    <s v="Consignado"/>
    <x v="2683"/>
    <m/>
    <m/>
    <m/>
    <n v="0.41299999999999998"/>
    <s v="CE"/>
    <x v="4"/>
    <x v="19"/>
  </r>
  <r>
    <s v="C102684"/>
    <n v="767"/>
    <s v="Baixo"/>
    <s v="afiliado"/>
    <s v="Loja"/>
    <s v="Consignado"/>
    <x v="2684"/>
    <m/>
    <m/>
    <m/>
    <n v="0.39100000000000001"/>
    <s v="GO"/>
    <x v="4"/>
    <x v="9"/>
  </r>
  <r>
    <s v="C102685"/>
    <n v="552"/>
    <s v="Baixo"/>
    <s v="google_cpc"/>
    <s v="Mídia Paga"/>
    <s v="Consignado"/>
    <x v="2685"/>
    <d v="2023-12-29T07:31:18"/>
    <d v="2024-01-11T07:31:18"/>
    <m/>
    <n v="0.11700000000000001"/>
    <s v="CE"/>
    <x v="4"/>
    <x v="11"/>
  </r>
  <r>
    <s v="C102686"/>
    <n v="475"/>
    <s v="Alto Potencial"/>
    <s v="meta_paid"/>
    <s v="Mídia Paga"/>
    <s v="Empréstimo Pessoal"/>
    <x v="2686"/>
    <d v="2024-12-05T18:17:04"/>
    <d v="2024-12-16T18:17:04"/>
    <d v="2024-12-23T18:17:04"/>
    <n v="0.19900000000000001"/>
    <s v="ES"/>
    <x v="2"/>
    <x v="16"/>
  </r>
  <r>
    <s v="C102687"/>
    <n v="765"/>
    <s v="Médio"/>
    <s v="meta_paid"/>
    <s v="Orgânico"/>
    <s v="Consignado"/>
    <x v="2687"/>
    <m/>
    <m/>
    <m/>
    <n v="0.45800000000000002"/>
    <s v="GO"/>
    <x v="4"/>
    <x v="19"/>
  </r>
  <r>
    <s v="C102688"/>
    <n v="588"/>
    <s v="Baixo"/>
    <s v="indicação"/>
    <s v="Orgânico"/>
    <s v="FGTS"/>
    <x v="2688"/>
    <d v="2024-03-15T11:10:52"/>
    <d v="2024-03-21T11:10:52"/>
    <m/>
    <n v="0.16"/>
    <s v="PE"/>
    <x v="4"/>
    <x v="25"/>
  </r>
  <r>
    <s v="C102689"/>
    <n v="349"/>
    <s v="Alto Potencial"/>
    <s v="google_cpc"/>
    <s v="Indicação"/>
    <s v="Empréstimo Pessoal"/>
    <x v="2689"/>
    <m/>
    <m/>
    <m/>
    <n v="0.42799999999999999"/>
    <s v="BA"/>
    <x v="4"/>
    <x v="20"/>
  </r>
  <r>
    <s v="C102690"/>
    <n v="303"/>
    <s v="Digital First"/>
    <s v="meta_paid"/>
    <s v="Orgânico"/>
    <s v="Conta"/>
    <x v="2690"/>
    <d v="2023-08-11T00:54:17"/>
    <m/>
    <m/>
    <n v="0.46"/>
    <s v="PA"/>
    <x v="4"/>
    <x v="18"/>
  </r>
  <r>
    <s v="C102691"/>
    <n v="799"/>
    <s v="Médio"/>
    <s v="loja"/>
    <s v="Loja"/>
    <s v="FGTS"/>
    <x v="2691"/>
    <d v="2024-07-17T12:25:14"/>
    <d v="2024-07-17T12:25:14"/>
    <d v="2024-08-02T12:25:14"/>
    <n v="0.34399999999999997"/>
    <s v="SC"/>
    <x v="54"/>
    <x v="22"/>
  </r>
  <r>
    <s v="C102692"/>
    <n v="522"/>
    <s v="Médio"/>
    <s v="afiliado"/>
    <s v="Indicação"/>
    <s v="Conta"/>
    <x v="2692"/>
    <d v="2023-10-01T22:05:28"/>
    <d v="2023-10-11T22:05:28"/>
    <d v="2023-11-06T22:05:28"/>
    <n v="0.18099999999999999"/>
    <s v="GO"/>
    <x v="11"/>
    <x v="2"/>
  </r>
  <r>
    <s v="C102693"/>
    <n v="561"/>
    <s v="Baixo"/>
    <s v="afiliado"/>
    <s v="CRM"/>
    <s v="FGTS"/>
    <x v="2693"/>
    <d v="2024-06-16T11:19:02"/>
    <d v="2024-07-01T11:19:02"/>
    <d v="2024-07-26T11:19:02"/>
    <n v="0.31"/>
    <s v="GO"/>
    <x v="11"/>
    <x v="15"/>
  </r>
  <r>
    <s v="C102694"/>
    <n v="834"/>
    <s v="Médio"/>
    <s v="meta_paid"/>
    <s v="Mídia Paga"/>
    <s v="Consignado"/>
    <x v="2694"/>
    <m/>
    <m/>
    <m/>
    <n v="0.20399999999999999"/>
    <s v="MA"/>
    <x v="4"/>
    <x v="8"/>
  </r>
  <r>
    <s v="C102695"/>
    <n v="675"/>
    <s v="Baixo"/>
    <s v="crm_push"/>
    <s v="Orgânico"/>
    <s v="Cartão"/>
    <x v="2695"/>
    <m/>
    <m/>
    <m/>
    <n v="0.186"/>
    <s v="MA"/>
    <x v="4"/>
    <x v="29"/>
  </r>
  <r>
    <s v="C102696"/>
    <n v="360"/>
    <s v="Médio"/>
    <s v="tiktok"/>
    <s v="Mídia Paga"/>
    <s v="Consignado"/>
    <x v="2696"/>
    <d v="2024-09-15T20:24:48"/>
    <d v="2024-10-13T20:24:48"/>
    <m/>
    <n v="0.17100000000000001"/>
    <s v="RJ"/>
    <x v="4"/>
    <x v="27"/>
  </r>
  <r>
    <s v="C102697"/>
    <n v="655"/>
    <s v="Alto Potencial"/>
    <s v="tiktok"/>
    <s v="Mídia Paga"/>
    <s v="Cartão"/>
    <x v="2697"/>
    <m/>
    <m/>
    <m/>
    <n v="0.21099999999999999"/>
    <s v="PB"/>
    <x v="4"/>
    <x v="31"/>
  </r>
  <r>
    <s v="C102698"/>
    <n v="323"/>
    <s v="Digital First"/>
    <s v="google_cpc"/>
    <s v="Orgânico"/>
    <s v="Consignado"/>
    <x v="2698"/>
    <d v="2025-08-15T16:43:49"/>
    <d v="2025-08-22T16:43:49"/>
    <d v="2025-09-07T16:43:49"/>
    <n v="0.24299999999999999"/>
    <s v="GO"/>
    <x v="20"/>
    <x v="31"/>
  </r>
  <r>
    <s v="C102699"/>
    <n v="592"/>
    <s v="Baixo"/>
    <s v="orgânico"/>
    <s v="Indicação"/>
    <s v="Conta"/>
    <x v="2699"/>
    <d v="2024-01-29T17:01:33"/>
    <m/>
    <m/>
    <n v="0.28399999999999997"/>
    <s v="MA"/>
    <x v="4"/>
    <x v="6"/>
  </r>
  <r>
    <s v="C102700"/>
    <n v="655"/>
    <s v="Baixo"/>
    <s v="meta_paid"/>
    <s v="Mídia Paga"/>
    <s v="FGTS"/>
    <x v="2700"/>
    <d v="2023-06-10T12:26:09"/>
    <d v="2023-06-15T12:26:09"/>
    <d v="2023-06-27T12:26:09"/>
    <n v="0.33700000000000002"/>
    <s v="PI"/>
    <x v="40"/>
    <x v="3"/>
  </r>
  <r>
    <s v="C102701"/>
    <n v="328"/>
    <s v="Médio"/>
    <s v="meta_paid"/>
    <s v="Mídia Paga"/>
    <s v="Empréstimo Pessoal"/>
    <x v="2701"/>
    <m/>
    <m/>
    <m/>
    <n v="0.182"/>
    <s v="GO"/>
    <x v="4"/>
    <x v="20"/>
  </r>
  <r>
    <s v="C102702"/>
    <n v="656"/>
    <s v="Médio"/>
    <s v="tiktok"/>
    <s v="CRM"/>
    <s v="FGTS"/>
    <x v="2702"/>
    <m/>
    <m/>
    <m/>
    <n v="0.56299999999999994"/>
    <s v="SE"/>
    <x v="4"/>
    <x v="33"/>
  </r>
  <r>
    <s v="C102703"/>
    <n v="664"/>
    <s v="Baixo"/>
    <s v="google_cpc"/>
    <s v="Mídia Paga"/>
    <s v="Empréstimo Pessoal"/>
    <x v="2703"/>
    <m/>
    <m/>
    <m/>
    <n v="0.54700000000000004"/>
    <s v="MA"/>
    <x v="4"/>
    <x v="20"/>
  </r>
  <r>
    <s v="C102704"/>
    <n v="708"/>
    <s v="Baixo"/>
    <s v="google_cpc"/>
    <s v="Mídia Paga"/>
    <s v="FGTS"/>
    <x v="2704"/>
    <m/>
    <m/>
    <m/>
    <n v="0.6"/>
    <s v="RJ"/>
    <x v="4"/>
    <x v="4"/>
  </r>
  <r>
    <s v="C102705"/>
    <n v="565"/>
    <s v="Médio"/>
    <s v="meta_paid"/>
    <s v="CRM"/>
    <s v="Conta"/>
    <x v="2705"/>
    <m/>
    <m/>
    <m/>
    <n v="0.70599999999999996"/>
    <s v="PA"/>
    <x v="4"/>
    <x v="6"/>
  </r>
  <r>
    <s v="C102706"/>
    <n v="590"/>
    <s v="Médio"/>
    <s v="crm_push"/>
    <s v="Mídia Paga"/>
    <s v="Conta"/>
    <x v="2706"/>
    <m/>
    <m/>
    <m/>
    <n v="0.70799999999999996"/>
    <s v="MA"/>
    <x v="4"/>
    <x v="5"/>
  </r>
  <r>
    <s v="C102707"/>
    <n v="452"/>
    <s v="Médio"/>
    <s v="google_cpc"/>
    <s v="Mídia Paga"/>
    <s v="Consignado"/>
    <x v="2707"/>
    <m/>
    <m/>
    <m/>
    <n v="0.14499999999999999"/>
    <s v="GO"/>
    <x v="4"/>
    <x v="27"/>
  </r>
  <r>
    <s v="C102708"/>
    <n v="518"/>
    <s v="Médio"/>
    <s v="crm_push"/>
    <s v="Loja"/>
    <s v="Conta"/>
    <x v="2708"/>
    <m/>
    <m/>
    <m/>
    <n v="0.38100000000000001"/>
    <s v="CE"/>
    <x v="4"/>
    <x v="18"/>
  </r>
  <r>
    <s v="C102709"/>
    <n v="472"/>
    <s v="Baixo"/>
    <s v="orgânico"/>
    <s v="Orgânico"/>
    <s v="Consignado"/>
    <x v="2709"/>
    <d v="2025-07-20T13:28:47"/>
    <m/>
    <m/>
    <n v="0.157"/>
    <s v="PI"/>
    <x v="4"/>
    <x v="7"/>
  </r>
  <r>
    <s v="C102710"/>
    <n v="311"/>
    <s v="Alto Potencial"/>
    <s v="orgânico"/>
    <s v="Mídia Paga"/>
    <s v="FGTS"/>
    <x v="2710"/>
    <d v="2023-10-07T04:17:51"/>
    <d v="2023-10-19T04:17:51"/>
    <d v="2023-11-10T04:17:51"/>
    <n v="0.14899999999999999"/>
    <s v="PR"/>
    <x v="41"/>
    <x v="30"/>
  </r>
  <r>
    <s v="C102711"/>
    <n v="815"/>
    <s v="Médio"/>
    <s v="meta_paid"/>
    <s v="CRM"/>
    <s v="Cartão"/>
    <x v="2711"/>
    <d v="2024-12-31T23:37:57"/>
    <d v="2025-01-08T23:37:57"/>
    <d v="2025-02-13T23:37:57"/>
    <n v="0.35299999999999998"/>
    <s v="PE"/>
    <x v="68"/>
    <x v="13"/>
  </r>
  <r>
    <s v="C102712"/>
    <n v="661"/>
    <s v="Alto Potencial"/>
    <s v="orgânico"/>
    <s v="Mídia Paga"/>
    <s v="Empréstimo Pessoal"/>
    <x v="2712"/>
    <d v="2024-04-15T04:08:43"/>
    <d v="2024-05-03T04:08:43"/>
    <d v="2024-06-01T04:08:43"/>
    <n v="7.6999999999999999E-2"/>
    <s v="RJ"/>
    <x v="11"/>
    <x v="33"/>
  </r>
  <r>
    <s v="C102713"/>
    <n v="776"/>
    <s v="Médio"/>
    <s v="google_cpc"/>
    <s v="Indicação"/>
    <s v="FGTS"/>
    <x v="2713"/>
    <d v="2023-11-10T08:23:10"/>
    <d v="2023-11-14T08:23:10"/>
    <m/>
    <n v="0.27700000000000002"/>
    <s v="SP"/>
    <x v="4"/>
    <x v="30"/>
  </r>
  <r>
    <s v="C102714"/>
    <n v="381"/>
    <s v="Médio"/>
    <s v="meta_paid"/>
    <s v="Mídia Paga"/>
    <s v="FGTS"/>
    <x v="2714"/>
    <d v="2024-10-07T12:14:31"/>
    <m/>
    <m/>
    <n v="0.32600000000000001"/>
    <s v="AM"/>
    <x v="4"/>
    <x v="27"/>
  </r>
  <r>
    <s v="C102715"/>
    <n v="639"/>
    <s v="Digital First"/>
    <s v="orgânico"/>
    <s v="Indicação"/>
    <s v="FGTS"/>
    <x v="2715"/>
    <m/>
    <m/>
    <m/>
    <n v="0.43099999999999999"/>
    <s v="PR"/>
    <x v="4"/>
    <x v="7"/>
  </r>
  <r>
    <s v="C102716"/>
    <n v="740"/>
    <s v="Baixo"/>
    <s v="indicação"/>
    <s v="Loja"/>
    <s v="Cartão"/>
    <x v="2716"/>
    <d v="2024-08-30T15:03:22"/>
    <d v="2024-09-07T15:03:22"/>
    <m/>
    <n v="0.38300000000000001"/>
    <s v="MG"/>
    <x v="4"/>
    <x v="19"/>
  </r>
  <r>
    <s v="C102717"/>
    <n v="525"/>
    <s v="Alto Potencial"/>
    <s v="google_cpc"/>
    <s v="CRM"/>
    <s v="Empréstimo Pessoal"/>
    <x v="2717"/>
    <d v="2024-04-16T21:25:54"/>
    <d v="2024-05-02T21:25:54"/>
    <d v="2024-05-14T21:25:54"/>
    <n v="0.20399999999999999"/>
    <s v="RJ"/>
    <x v="48"/>
    <x v="33"/>
  </r>
  <r>
    <s v="C102718"/>
    <n v="670"/>
    <s v="Baixo"/>
    <s v="tiktok"/>
    <s v="Mídia Paga"/>
    <s v="Conta"/>
    <x v="2718"/>
    <d v="2025-11-19T07:54:39"/>
    <d v="2025-12-01T07:54:39"/>
    <d v="2025-12-09T07:54:39"/>
    <n v="4.5999999999999999E-2"/>
    <s v="GO"/>
    <x v="22"/>
    <x v="8"/>
  </r>
  <r>
    <s v="C102719"/>
    <n v="327"/>
    <s v="Baixo"/>
    <s v="loja"/>
    <s v="Loja"/>
    <s v="FGTS"/>
    <x v="2719"/>
    <m/>
    <m/>
    <m/>
    <n v="0.47299999999999998"/>
    <s v="PE"/>
    <x v="4"/>
    <x v="27"/>
  </r>
  <r>
    <s v="C102720"/>
    <n v="315"/>
    <s v="Médio"/>
    <s v="afiliado"/>
    <s v="Mídia Paga"/>
    <s v="Consignado"/>
    <x v="2720"/>
    <d v="2023-09-26T22:52:46"/>
    <m/>
    <m/>
    <n v="9.6000000000000002E-2"/>
    <s v="CE"/>
    <x v="4"/>
    <x v="2"/>
  </r>
  <r>
    <s v="C102721"/>
    <n v="576"/>
    <s v="Alto Potencial"/>
    <s v="google_cpc"/>
    <s v="Mídia Paga"/>
    <s v="Consignado"/>
    <x v="2721"/>
    <d v="2024-12-11T04:08:31"/>
    <d v="2024-12-29T04:08:31"/>
    <d v="2025-01-09T04:08:31"/>
    <n v="0.28899999999999998"/>
    <s v="SC"/>
    <x v="37"/>
    <x v="16"/>
  </r>
  <r>
    <s v="C102722"/>
    <n v="632"/>
    <s v="Alto Potencial"/>
    <s v="tiktok"/>
    <s v="Mídia Paga"/>
    <s v="Cartão"/>
    <x v="2722"/>
    <m/>
    <m/>
    <m/>
    <n v="6.9000000000000006E-2"/>
    <s v="AM"/>
    <x v="4"/>
    <x v="25"/>
  </r>
  <r>
    <s v="C102723"/>
    <n v="782"/>
    <s v="Médio"/>
    <s v="google_cpc"/>
    <s v="CRM"/>
    <s v="Empréstimo Pessoal"/>
    <x v="2723"/>
    <m/>
    <m/>
    <m/>
    <n v="0.24199999999999999"/>
    <s v="SC"/>
    <x v="4"/>
    <x v="4"/>
  </r>
  <r>
    <s v="C102724"/>
    <n v="587"/>
    <s v="Baixo"/>
    <s v="crm_push"/>
    <s v="Mídia Paga"/>
    <s v="Conta"/>
    <x v="2724"/>
    <d v="2024-11-20T22:45:45"/>
    <m/>
    <m/>
    <n v="0.20499999999999999"/>
    <s v="PI"/>
    <x v="4"/>
    <x v="16"/>
  </r>
  <r>
    <s v="C102725"/>
    <n v="413"/>
    <s v="Médio"/>
    <s v="meta_paid"/>
    <s v="Indicação"/>
    <s v="Empréstimo Pessoal"/>
    <x v="2725"/>
    <d v="2025-06-19T14:53:50"/>
    <d v="2025-06-25T14:53:50"/>
    <m/>
    <n v="0.46300000000000002"/>
    <s v="SP"/>
    <x v="4"/>
    <x v="29"/>
  </r>
  <r>
    <s v="C102726"/>
    <n v="337"/>
    <s v="Digital First"/>
    <s v="crm_push"/>
    <s v="Mídia Paga"/>
    <s v="Consignado"/>
    <x v="2726"/>
    <d v="2024-03-04T19:25:55"/>
    <m/>
    <m/>
    <n v="0.157"/>
    <s v="AM"/>
    <x v="4"/>
    <x v="4"/>
  </r>
  <r>
    <s v="C102727"/>
    <n v="753"/>
    <s v="Baixo"/>
    <s v="loja"/>
    <s v="Loja"/>
    <s v="Conta"/>
    <x v="2727"/>
    <m/>
    <m/>
    <m/>
    <n v="0.26500000000000001"/>
    <s v="RN"/>
    <x v="4"/>
    <x v="11"/>
  </r>
  <r>
    <s v="C102728"/>
    <n v="465"/>
    <s v="Médio"/>
    <s v="indicação"/>
    <s v="Mídia Paga"/>
    <s v="FGTS"/>
    <x v="2728"/>
    <d v="2023-07-30T04:39:15"/>
    <d v="2023-08-17T04:39:15"/>
    <m/>
    <n v="0.433"/>
    <s v="ES"/>
    <x v="4"/>
    <x v="18"/>
  </r>
  <r>
    <s v="C102729"/>
    <n v="504"/>
    <s v="Digital First"/>
    <s v="afiliado"/>
    <s v="Mídia Paga"/>
    <s v="FGTS"/>
    <x v="2729"/>
    <d v="2025-09-08T16:14:13"/>
    <d v="2025-09-08T16:14:13"/>
    <d v="2025-09-12T16:14:13"/>
    <n v="0.2"/>
    <s v="PA"/>
    <x v="49"/>
    <x v="31"/>
  </r>
  <r>
    <s v="C102730"/>
    <n v="544"/>
    <s v="Alto Potencial"/>
    <s v="google_cpc"/>
    <s v="Mídia Paga"/>
    <s v="Conta"/>
    <x v="2730"/>
    <d v="2025-06-12T02:01:50"/>
    <d v="2025-06-12T02:01:50"/>
    <d v="2025-07-03T02:01:50"/>
    <n v="0.64"/>
    <s v="PB"/>
    <x v="49"/>
    <x v="7"/>
  </r>
  <r>
    <s v="C102731"/>
    <n v="632"/>
    <s v="Alto Potencial"/>
    <s v="google_cpc"/>
    <s v="Indicação"/>
    <s v="Consignado"/>
    <x v="2731"/>
    <d v="2025-05-25T00:40:23"/>
    <d v="2025-06-12T00:40:23"/>
    <d v="2025-07-11T00:40:23"/>
    <n v="0.317"/>
    <s v="ES"/>
    <x v="33"/>
    <x v="29"/>
  </r>
  <r>
    <s v="C102732"/>
    <n v="695"/>
    <s v="Baixo"/>
    <s v="tiktok"/>
    <s v="Mídia Paga"/>
    <s v="Conta"/>
    <x v="2732"/>
    <m/>
    <m/>
    <m/>
    <n v="0.1"/>
    <s v="PB"/>
    <x v="4"/>
    <x v="32"/>
  </r>
  <r>
    <s v="C102733"/>
    <n v="806"/>
    <s v="Médio"/>
    <s v="tiktok"/>
    <s v="Orgânico"/>
    <s v="Conta"/>
    <x v="2733"/>
    <d v="2023-05-31T16:24:52"/>
    <d v="2023-06-10T16:24:52"/>
    <d v="2023-06-29T16:24:52"/>
    <n v="0.14799999999999999"/>
    <s v="RJ"/>
    <x v="41"/>
    <x v="21"/>
  </r>
  <r>
    <s v="C102734"/>
    <n v="420"/>
    <s v="Médio"/>
    <s v="google_cpc"/>
    <s v="Mídia Paga"/>
    <s v="Cartão"/>
    <x v="2734"/>
    <d v="2023-06-21T23:44:14"/>
    <d v="2023-07-07T23:44:14"/>
    <d v="2023-08-16T23:44:14"/>
    <n v="0.435"/>
    <s v="SE"/>
    <x v="47"/>
    <x v="3"/>
  </r>
  <r>
    <s v="C102735"/>
    <n v="558"/>
    <s v="Baixo"/>
    <s v="meta_paid"/>
    <s v="Loja"/>
    <s v="Conta"/>
    <x v="2735"/>
    <d v="2023-09-08T18:22:13"/>
    <d v="2023-09-18T18:22:13"/>
    <d v="2023-10-29T18:22:13"/>
    <n v="0.184"/>
    <s v="PI"/>
    <x v="44"/>
    <x v="23"/>
  </r>
  <r>
    <s v="C102736"/>
    <n v="709"/>
    <s v="Digital First"/>
    <s v="loja"/>
    <s v="Mídia Paga"/>
    <s v="Consignado"/>
    <x v="2736"/>
    <d v="2023-09-24T22:25:55"/>
    <m/>
    <m/>
    <n v="0.111"/>
    <s v="SC"/>
    <x v="4"/>
    <x v="2"/>
  </r>
  <r>
    <s v="C102737"/>
    <n v="609"/>
    <s v="Médio"/>
    <s v="afiliado"/>
    <s v="Mídia Paga"/>
    <s v="FGTS"/>
    <x v="2737"/>
    <d v="2023-10-05T01:49:01"/>
    <d v="2023-10-14T01:49:01"/>
    <d v="2023-11-06T01:49:01"/>
    <n v="0.27300000000000002"/>
    <s v="ES"/>
    <x v="26"/>
    <x v="30"/>
  </r>
  <r>
    <s v="C102738"/>
    <n v="367"/>
    <s v="Médio"/>
    <s v="google_cpc"/>
    <s v="Orgânico"/>
    <s v="Consignado"/>
    <x v="2738"/>
    <m/>
    <m/>
    <m/>
    <n v="0.53400000000000003"/>
    <s v="PA"/>
    <x v="4"/>
    <x v="10"/>
  </r>
  <r>
    <s v="C102739"/>
    <n v="413"/>
    <s v="Baixo"/>
    <s v="meta_paid"/>
    <s v="Mídia Paga"/>
    <s v="Consignado"/>
    <x v="2739"/>
    <m/>
    <m/>
    <m/>
    <n v="9.6000000000000002E-2"/>
    <s v="AL"/>
    <x v="4"/>
    <x v="25"/>
  </r>
  <r>
    <s v="C102740"/>
    <n v="519"/>
    <s v="Baixo"/>
    <s v="tiktok"/>
    <s v="CRM"/>
    <s v="FGTS"/>
    <x v="2740"/>
    <m/>
    <m/>
    <m/>
    <n v="0.11700000000000001"/>
    <s v="SC"/>
    <x v="4"/>
    <x v="16"/>
  </r>
  <r>
    <s v="C102741"/>
    <n v="519"/>
    <s v="Médio"/>
    <s v="afiliado"/>
    <s v="Mídia Paga"/>
    <s v="Consignado"/>
    <x v="2741"/>
    <m/>
    <m/>
    <m/>
    <n v="0.45200000000000001"/>
    <s v="RS"/>
    <x v="4"/>
    <x v="20"/>
  </r>
  <r>
    <s v="C102742"/>
    <n v="772"/>
    <s v="Digital First"/>
    <s v="tiktok"/>
    <s v="Orgânico"/>
    <s v="FGTS"/>
    <x v="2742"/>
    <m/>
    <m/>
    <m/>
    <n v="3.7999999999999999E-2"/>
    <s v="SP"/>
    <x v="4"/>
    <x v="9"/>
  </r>
  <r>
    <s v="C102743"/>
    <n v="685"/>
    <s v="Baixo"/>
    <s v="indicação"/>
    <s v="Mídia Paga"/>
    <s v="FGTS"/>
    <x v="2743"/>
    <d v="2023-05-17T10:42:32"/>
    <m/>
    <m/>
    <n v="0.27800000000000002"/>
    <s v="SC"/>
    <x v="4"/>
    <x v="21"/>
  </r>
  <r>
    <s v="C102744"/>
    <n v="597"/>
    <s v="Baixo"/>
    <s v="crm_push"/>
    <s v="Mídia Paga"/>
    <s v="Consignado"/>
    <x v="2744"/>
    <m/>
    <m/>
    <m/>
    <n v="0.38400000000000001"/>
    <s v="PB"/>
    <x v="4"/>
    <x v="26"/>
  </r>
  <r>
    <s v="C102745"/>
    <n v="552"/>
    <s v="Digital First"/>
    <s v="indicação"/>
    <s v="Orgânico"/>
    <s v="FGTS"/>
    <x v="2745"/>
    <m/>
    <m/>
    <m/>
    <n v="0.29899999999999999"/>
    <s v="PB"/>
    <x v="4"/>
    <x v="21"/>
  </r>
  <r>
    <s v="C102746"/>
    <n v="704"/>
    <s v="Digital First"/>
    <s v="orgânico"/>
    <s v="Mídia Paga"/>
    <s v="Consignado"/>
    <x v="2746"/>
    <m/>
    <m/>
    <m/>
    <n v="0.21099999999999999"/>
    <s v="RN"/>
    <x v="4"/>
    <x v="9"/>
  </r>
  <r>
    <s v="C102747"/>
    <n v="791"/>
    <s v="Médio"/>
    <s v="afiliado"/>
    <s v="CRM"/>
    <s v="Consignado"/>
    <x v="2747"/>
    <d v="2024-01-31T10:20:16"/>
    <d v="2024-01-31T10:20:16"/>
    <d v="2024-02-28T10:20:16"/>
    <n v="0.22"/>
    <s v="BA"/>
    <x v="11"/>
    <x v="6"/>
  </r>
  <r>
    <s v="C102748"/>
    <n v="656"/>
    <s v="Médio"/>
    <s v="crm_push"/>
    <s v="CRM"/>
    <s v="Consignado"/>
    <x v="2748"/>
    <d v="2025-03-03T20:40:09"/>
    <d v="2025-03-12T20:40:09"/>
    <m/>
    <n v="0.13900000000000001"/>
    <s v="PB"/>
    <x v="4"/>
    <x v="14"/>
  </r>
  <r>
    <s v="C102749"/>
    <n v="727"/>
    <s v="Baixo"/>
    <s v="meta_paid"/>
    <s v="Indicação"/>
    <s v="Consignado"/>
    <x v="2749"/>
    <m/>
    <m/>
    <m/>
    <n v="0.36399999999999999"/>
    <s v="BA"/>
    <x v="4"/>
    <x v="24"/>
  </r>
  <r>
    <s v="C102750"/>
    <n v="514"/>
    <s v="Pensionista"/>
    <s v="google_cpc"/>
    <s v="Mídia Paga"/>
    <s v="FGTS"/>
    <x v="2750"/>
    <m/>
    <m/>
    <m/>
    <n v="0.13300000000000001"/>
    <s v="RS"/>
    <x v="4"/>
    <x v="19"/>
  </r>
  <r>
    <s v="C102751"/>
    <n v="679"/>
    <s v="Baixo"/>
    <s v="afiliado"/>
    <s v="Orgânico"/>
    <s v="FGTS"/>
    <x v="2751"/>
    <m/>
    <m/>
    <m/>
    <n v="0.13600000000000001"/>
    <s v="RS"/>
    <x v="4"/>
    <x v="26"/>
  </r>
  <r>
    <s v="C102752"/>
    <n v="513"/>
    <s v="Médio"/>
    <s v="google_cpc"/>
    <s v="Mídia Paga"/>
    <s v="FGTS"/>
    <x v="2752"/>
    <d v="2024-12-13T17:27:50"/>
    <m/>
    <m/>
    <n v="0.10199999999999999"/>
    <s v="SE"/>
    <x v="4"/>
    <x v="13"/>
  </r>
  <r>
    <s v="C102753"/>
    <n v="397"/>
    <s v="Baixo"/>
    <s v="meta_paid"/>
    <s v="Mídia Paga"/>
    <s v="Consignado"/>
    <x v="2753"/>
    <d v="2024-05-03T09:01:12"/>
    <d v="2024-05-22T09:01:12"/>
    <d v="2024-05-31T09:01:12"/>
    <n v="0.26300000000000001"/>
    <s v="DF"/>
    <x v="41"/>
    <x v="33"/>
  </r>
  <r>
    <s v="C102754"/>
    <n v="827"/>
    <s v="Médio"/>
    <s v="crm_push"/>
    <s v="CRM"/>
    <s v="Consignado"/>
    <x v="2754"/>
    <d v="2023-10-07T10:19:29"/>
    <m/>
    <m/>
    <n v="0.22500000000000001"/>
    <s v="PA"/>
    <x v="4"/>
    <x v="2"/>
  </r>
  <r>
    <s v="C102755"/>
    <n v="827"/>
    <s v="Pensionista"/>
    <s v="crm_push"/>
    <s v="Mídia Paga"/>
    <s v="Conta"/>
    <x v="2755"/>
    <m/>
    <m/>
    <m/>
    <n v="0.21099999999999999"/>
    <s v="RN"/>
    <x v="4"/>
    <x v="3"/>
  </r>
  <r>
    <s v="C102756"/>
    <n v="834"/>
    <s v="Médio"/>
    <s v="google_cpc"/>
    <s v="CRM"/>
    <s v="Consignado"/>
    <x v="2756"/>
    <d v="2024-02-17T02:44:26"/>
    <d v="2024-02-27T02:44:26"/>
    <d v="2024-03-13T02:44:26"/>
    <n v="0.153"/>
    <s v="CE"/>
    <x v="2"/>
    <x v="4"/>
  </r>
  <r>
    <s v="C102757"/>
    <n v="848"/>
    <s v="Digital First"/>
    <s v="meta_paid"/>
    <s v="Orgânico"/>
    <s v="Conta"/>
    <x v="2757"/>
    <d v="2025-03-22T14:38:47"/>
    <m/>
    <m/>
    <n v="0.18099999999999999"/>
    <s v="RN"/>
    <x v="4"/>
    <x v="20"/>
  </r>
  <r>
    <s v="C102758"/>
    <n v="627"/>
    <s v="Médio"/>
    <s v="meta_paid"/>
    <s v="CRM"/>
    <s v="Consignado"/>
    <x v="2758"/>
    <m/>
    <m/>
    <m/>
    <n v="0.58899999999999997"/>
    <s v="PI"/>
    <x v="4"/>
    <x v="26"/>
  </r>
  <r>
    <s v="C102759"/>
    <n v="464"/>
    <s v="Digital First"/>
    <s v="meta_paid"/>
    <s v="Mídia Paga"/>
    <s v="Empréstimo Pessoal"/>
    <x v="2759"/>
    <d v="2023-10-21T16:36:39"/>
    <m/>
    <m/>
    <n v="0.32200000000000001"/>
    <s v="SP"/>
    <x v="4"/>
    <x v="30"/>
  </r>
  <r>
    <s v="C102760"/>
    <n v="415"/>
    <s v="Médio"/>
    <s v="loja"/>
    <s v="Mídia Paga"/>
    <s v="Consignado"/>
    <x v="2760"/>
    <m/>
    <m/>
    <m/>
    <n v="0.129"/>
    <s v="AM"/>
    <x v="4"/>
    <x v="1"/>
  </r>
  <r>
    <s v="C102761"/>
    <n v="449"/>
    <s v="Baixo"/>
    <s v="orgânico"/>
    <s v="Mídia Paga"/>
    <s v="Conta"/>
    <x v="2761"/>
    <d v="2024-08-17T20:36:43"/>
    <d v="2024-08-31T20:36:43"/>
    <m/>
    <n v="9.1999999999999998E-2"/>
    <s v="GO"/>
    <x v="4"/>
    <x v="22"/>
  </r>
  <r>
    <s v="C102762"/>
    <n v="817"/>
    <s v="Pensionista"/>
    <s v="indicação"/>
    <s v="Mídia Paga"/>
    <s v="Consignado"/>
    <x v="2762"/>
    <m/>
    <m/>
    <m/>
    <n v="0.217"/>
    <s v="GO"/>
    <x v="4"/>
    <x v="6"/>
  </r>
  <r>
    <s v="C102763"/>
    <n v="331"/>
    <s v="Baixo"/>
    <s v="google_cpc"/>
    <s v="Mídia Paga"/>
    <s v="FGTS"/>
    <x v="2763"/>
    <d v="2025-02-16T07:05:07"/>
    <d v="2025-03-02T07:05:07"/>
    <d v="2025-04-06T07:05:07"/>
    <n v="0.41399999999999998"/>
    <s v="SC"/>
    <x v="76"/>
    <x v="0"/>
  </r>
  <r>
    <s v="C102764"/>
    <n v="592"/>
    <s v="Baixo"/>
    <s v="meta_paid"/>
    <s v="Mídia Paga"/>
    <s v="FGTS"/>
    <x v="2764"/>
    <m/>
    <m/>
    <m/>
    <n v="0.18099999999999999"/>
    <s v="PR"/>
    <x v="4"/>
    <x v="33"/>
  </r>
  <r>
    <s v="C102765"/>
    <n v="476"/>
    <s v="Alto Potencial"/>
    <s v="crm_push"/>
    <s v="Orgânico"/>
    <s v="Consignado"/>
    <x v="2765"/>
    <m/>
    <m/>
    <m/>
    <n v="0.27700000000000002"/>
    <s v="SC"/>
    <x v="4"/>
    <x v="24"/>
  </r>
  <r>
    <s v="C102766"/>
    <n v="360"/>
    <s v="Médio"/>
    <s v="meta_paid"/>
    <s v="Mídia Paga"/>
    <s v="Consignado"/>
    <x v="2766"/>
    <d v="2025-05-28T14:41:12"/>
    <d v="2025-05-30T14:41:12"/>
    <d v="2025-06-12T14:41:12"/>
    <n v="0.4"/>
    <s v="RS"/>
    <x v="59"/>
    <x v="29"/>
  </r>
  <r>
    <s v="C102767"/>
    <n v="715"/>
    <s v="Digital First"/>
    <s v="meta_paid"/>
    <s v="Orgânico"/>
    <s v="Empréstimo Pessoal"/>
    <x v="2767"/>
    <d v="2024-02-22T14:58:22"/>
    <d v="2024-03-08T14:58:22"/>
    <d v="2024-04-14T14:58:22"/>
    <n v="0.19400000000000001"/>
    <s v="SC"/>
    <x v="58"/>
    <x v="4"/>
  </r>
  <r>
    <s v="C102768"/>
    <n v="682"/>
    <s v="Médio"/>
    <s v="indicação"/>
    <s v="Indicação"/>
    <s v="Cartão"/>
    <x v="2768"/>
    <d v="2024-03-27T10:36:31"/>
    <d v="2024-04-03T10:36:31"/>
    <d v="2024-05-06T10:36:31"/>
    <n v="0.313"/>
    <s v="MA"/>
    <x v="43"/>
    <x v="25"/>
  </r>
  <r>
    <s v="C102769"/>
    <n v="306"/>
    <s v="Baixo"/>
    <s v="afiliado"/>
    <s v="Mídia Paga"/>
    <s v="Conta"/>
    <x v="2769"/>
    <m/>
    <m/>
    <m/>
    <n v="0.34499999999999997"/>
    <s v="GO"/>
    <x v="4"/>
    <x v="32"/>
  </r>
  <r>
    <s v="C102770"/>
    <n v="384"/>
    <s v="Baixo"/>
    <s v="tiktok"/>
    <s v="Mídia Paga"/>
    <s v="Cartão"/>
    <x v="2770"/>
    <m/>
    <m/>
    <m/>
    <n v="8.1000000000000003E-2"/>
    <s v="SE"/>
    <x v="4"/>
    <x v="10"/>
  </r>
  <r>
    <s v="C102771"/>
    <n v="697"/>
    <s v="Médio"/>
    <s v="tiktok"/>
    <s v="CRM"/>
    <s v="Consignado"/>
    <x v="2771"/>
    <d v="2023-04-17T17:55:53"/>
    <d v="2023-04-25T17:55:53"/>
    <d v="2023-05-24T17:55:53"/>
    <n v="0.10299999999999999"/>
    <s v="AM"/>
    <x v="63"/>
    <x v="32"/>
  </r>
  <r>
    <s v="C102772"/>
    <n v="692"/>
    <s v="Médio"/>
    <s v="google_cpc"/>
    <s v="Mídia Paga"/>
    <s v="Conta"/>
    <x v="2772"/>
    <m/>
    <m/>
    <m/>
    <n v="0.249"/>
    <s v="CE"/>
    <x v="4"/>
    <x v="12"/>
  </r>
  <r>
    <s v="C102773"/>
    <n v="346"/>
    <s v="Médio"/>
    <s v="indicação"/>
    <s v="Orgânico"/>
    <s v="Consignado"/>
    <x v="2773"/>
    <d v="2024-03-02T12:32:19"/>
    <d v="2024-03-26T12:32:19"/>
    <m/>
    <n v="0.216"/>
    <s v="PR"/>
    <x v="4"/>
    <x v="4"/>
  </r>
  <r>
    <s v="C102774"/>
    <n v="640"/>
    <s v="Médio"/>
    <s v="crm_push"/>
    <s v="Mídia Paga"/>
    <s v="FGTS"/>
    <x v="2774"/>
    <m/>
    <m/>
    <m/>
    <n v="0.61699999999999999"/>
    <s v="SE"/>
    <x v="4"/>
    <x v="19"/>
  </r>
  <r>
    <s v="C102775"/>
    <n v="797"/>
    <s v="Digital First"/>
    <s v="google_cpc"/>
    <s v="Mídia Paga"/>
    <s v="Cartão"/>
    <x v="2775"/>
    <m/>
    <m/>
    <m/>
    <n v="8.2000000000000003E-2"/>
    <s v="SC"/>
    <x v="4"/>
    <x v="12"/>
  </r>
  <r>
    <s v="C102776"/>
    <n v="777"/>
    <s v="Baixo"/>
    <s v="google_cpc"/>
    <s v="Mídia Paga"/>
    <s v="Consignado"/>
    <x v="2776"/>
    <d v="2023-08-13T20:22:30"/>
    <d v="2023-08-27T20:22:30"/>
    <m/>
    <n v="0.128"/>
    <s v="PR"/>
    <x v="4"/>
    <x v="18"/>
  </r>
  <r>
    <s v="C102777"/>
    <n v="725"/>
    <s v="Médio"/>
    <s v="crm_push"/>
    <s v="Mídia Paga"/>
    <s v="Conta"/>
    <x v="2777"/>
    <d v="2025-10-01T10:37:03"/>
    <d v="2025-10-06T10:37:03"/>
    <m/>
    <n v="0.26300000000000001"/>
    <s v="PB"/>
    <x v="4"/>
    <x v="10"/>
  </r>
  <r>
    <s v="C102778"/>
    <n v="725"/>
    <s v="Médio"/>
    <s v="google_cpc"/>
    <s v="Mídia Paga"/>
    <s v="FGTS"/>
    <x v="2778"/>
    <d v="2024-11-02T13:43:30"/>
    <d v="2024-11-12T13:43:30"/>
    <m/>
    <n v="0.129"/>
    <s v="RJ"/>
    <x v="4"/>
    <x v="1"/>
  </r>
  <r>
    <s v="C102779"/>
    <n v="814"/>
    <s v="Baixo"/>
    <s v="loja"/>
    <s v="Mídia Paga"/>
    <s v="FGTS"/>
    <x v="2779"/>
    <d v="2025-09-15T22:19:24"/>
    <d v="2025-09-25T22:19:24"/>
    <d v="2025-09-30T22:19:24"/>
    <n v="0.253"/>
    <s v="MA"/>
    <x v="0"/>
    <x v="31"/>
  </r>
  <r>
    <s v="C102780"/>
    <n v="428"/>
    <s v="Médio"/>
    <s v="indicação"/>
    <s v="Mídia Paga"/>
    <s v="Empréstimo Pessoal"/>
    <x v="2780"/>
    <d v="2024-10-13T13:23:54"/>
    <d v="2024-11-03T13:23:54"/>
    <m/>
    <n v="0.152"/>
    <s v="MG"/>
    <x v="4"/>
    <x v="27"/>
  </r>
  <r>
    <s v="C102781"/>
    <n v="548"/>
    <s v="Médio"/>
    <s v="afiliado"/>
    <s v="CRM"/>
    <s v="Cartão"/>
    <x v="2781"/>
    <d v="2025-01-11T07:03:03"/>
    <d v="2025-01-21T07:03:03"/>
    <m/>
    <n v="0.20799999999999999"/>
    <s v="AM"/>
    <x v="4"/>
    <x v="0"/>
  </r>
  <r>
    <s v="C102782"/>
    <n v="430"/>
    <s v="Médio"/>
    <s v="orgânico"/>
    <s v="Mídia Paga"/>
    <s v="Consignado"/>
    <x v="2782"/>
    <d v="2024-01-08T12:17:41"/>
    <m/>
    <m/>
    <n v="0.67"/>
    <s v="RN"/>
    <x v="4"/>
    <x v="11"/>
  </r>
  <r>
    <s v="C102783"/>
    <n v="622"/>
    <s v="Digital First"/>
    <s v="meta_paid"/>
    <s v="Loja"/>
    <s v="Conta"/>
    <x v="2783"/>
    <d v="2025-03-08T00:34:40"/>
    <d v="2025-04-02T00:34:40"/>
    <d v="2025-04-18T00:34:40"/>
    <n v="0.156"/>
    <s v="PI"/>
    <x v="10"/>
    <x v="14"/>
  </r>
  <r>
    <s v="C102784"/>
    <n v="842"/>
    <s v="Alto Potencial"/>
    <s v="google_cpc"/>
    <s v="Mídia Paga"/>
    <s v="FGTS"/>
    <x v="2784"/>
    <d v="2023-08-31T20:49:31"/>
    <d v="2023-08-31T20:49:31"/>
    <m/>
    <n v="8.3000000000000004E-2"/>
    <s v="DF"/>
    <x v="4"/>
    <x v="23"/>
  </r>
  <r>
    <s v="C102785"/>
    <n v="365"/>
    <s v="Médio"/>
    <s v="orgânico"/>
    <s v="Mídia Paga"/>
    <s v="Consignado"/>
    <x v="2785"/>
    <d v="2025-01-20T13:52:00"/>
    <d v="2025-01-29T13:52:00"/>
    <d v="2025-02-25T13:52:00"/>
    <n v="0.60799999999999998"/>
    <s v="RJ"/>
    <x v="66"/>
    <x v="13"/>
  </r>
  <r>
    <s v="C102786"/>
    <n v="400"/>
    <s v="Pensionista"/>
    <s v="meta_paid"/>
    <s v="Mídia Paga"/>
    <s v="Cartão"/>
    <x v="2786"/>
    <d v="2023-04-17T01:29:26"/>
    <m/>
    <m/>
    <n v="0.23899999999999999"/>
    <s v="GO"/>
    <x v="4"/>
    <x v="28"/>
  </r>
  <r>
    <s v="C102787"/>
    <n v="330"/>
    <s v="Alto Potencial"/>
    <s v="tiktok"/>
    <s v="Orgânico"/>
    <s v="Consignado"/>
    <x v="2787"/>
    <m/>
    <m/>
    <m/>
    <n v="0.32700000000000001"/>
    <s v="ES"/>
    <x v="4"/>
    <x v="10"/>
  </r>
  <r>
    <s v="C102788"/>
    <n v="490"/>
    <s v="Digital First"/>
    <s v="meta_paid"/>
    <s v="CRM"/>
    <s v="Consignado"/>
    <x v="2788"/>
    <m/>
    <m/>
    <m/>
    <n v="7.6999999999999999E-2"/>
    <s v="AM"/>
    <x v="4"/>
    <x v="31"/>
  </r>
  <r>
    <s v="C102789"/>
    <n v="714"/>
    <s v="Médio"/>
    <s v="google_cpc"/>
    <s v="Mídia Paga"/>
    <s v="Consignado"/>
    <x v="2789"/>
    <d v="2024-12-09T05:43:59"/>
    <d v="2024-12-13T05:43:59"/>
    <d v="2024-12-21T05:43:59"/>
    <n v="0.30499999999999999"/>
    <s v="PR"/>
    <x v="8"/>
    <x v="16"/>
  </r>
  <r>
    <s v="C102790"/>
    <n v="799"/>
    <s v="Médio"/>
    <s v="meta_paid"/>
    <s v="Mídia Paga"/>
    <s v="Consignado"/>
    <x v="2790"/>
    <d v="2024-01-29T14:14:07"/>
    <d v="2024-02-04T14:14:07"/>
    <m/>
    <n v="0.58399999999999996"/>
    <s v="BA"/>
    <x v="4"/>
    <x v="6"/>
  </r>
  <r>
    <s v="C102791"/>
    <n v="345"/>
    <s v="Alto Potencial"/>
    <s v="crm_push"/>
    <s v="Indicação"/>
    <s v="Consignado"/>
    <x v="2791"/>
    <m/>
    <m/>
    <m/>
    <n v="0.11600000000000001"/>
    <s v="ES"/>
    <x v="4"/>
    <x v="9"/>
  </r>
  <r>
    <s v="C102792"/>
    <n v="388"/>
    <s v="Alto Potencial"/>
    <s v="meta_paid"/>
    <s v="Loja"/>
    <s v="Conta"/>
    <x v="2792"/>
    <m/>
    <m/>
    <m/>
    <n v="0.11899999999999999"/>
    <s v="MA"/>
    <x v="4"/>
    <x v="21"/>
  </r>
  <r>
    <s v="C102793"/>
    <n v="674"/>
    <s v="Médio"/>
    <s v="meta_paid"/>
    <s v="Mídia Paga"/>
    <s v="FGTS"/>
    <x v="2793"/>
    <d v="2025-05-24T03:19:57"/>
    <d v="2025-05-30T03:19:57"/>
    <m/>
    <n v="0.19900000000000001"/>
    <s v="PI"/>
    <x v="4"/>
    <x v="29"/>
  </r>
  <r>
    <s v="C102794"/>
    <n v="545"/>
    <s v="Alto Potencial"/>
    <s v="meta_paid"/>
    <s v="CRM"/>
    <s v="FGTS"/>
    <x v="2794"/>
    <d v="2024-10-30T09:27:46"/>
    <m/>
    <m/>
    <n v="0.53"/>
    <s v="PE"/>
    <x v="4"/>
    <x v="1"/>
  </r>
  <r>
    <s v="C102795"/>
    <n v="556"/>
    <s v="Médio"/>
    <s v="google_cpc"/>
    <s v="Mídia Paga"/>
    <s v="Consignado"/>
    <x v="2795"/>
    <d v="2024-01-13T16:04:47"/>
    <d v="2024-01-18T16:04:47"/>
    <d v="2024-02-04T16:04:47"/>
    <n v="0.14699999999999999"/>
    <s v="RS"/>
    <x v="25"/>
    <x v="6"/>
  </r>
  <r>
    <s v="C102796"/>
    <n v="651"/>
    <s v="Alto Potencial"/>
    <s v="afiliado"/>
    <s v="Mídia Paga"/>
    <s v="FGTS"/>
    <x v="2796"/>
    <d v="2023-10-14T19:55:25"/>
    <d v="2023-11-05T19:55:25"/>
    <m/>
    <n v="0.23200000000000001"/>
    <s v="BA"/>
    <x v="4"/>
    <x v="2"/>
  </r>
  <r>
    <s v="C102797"/>
    <n v="404"/>
    <s v="Baixo"/>
    <s v="tiktok"/>
    <s v="Orgânico"/>
    <s v="FGTS"/>
    <x v="2797"/>
    <d v="2023-12-30T06:21:42"/>
    <m/>
    <m/>
    <n v="0.109"/>
    <s v="AM"/>
    <x v="4"/>
    <x v="11"/>
  </r>
  <r>
    <s v="C102798"/>
    <n v="636"/>
    <s v="Baixo"/>
    <s v="google_cpc"/>
    <s v="Orgânico"/>
    <s v="FGTS"/>
    <x v="2798"/>
    <d v="2025-09-21T14:26:08"/>
    <d v="2025-10-10T14:26:08"/>
    <d v="2025-11-08T14:26:08"/>
    <n v="0.12"/>
    <s v="PR"/>
    <x v="66"/>
    <x v="10"/>
  </r>
  <r>
    <s v="C102799"/>
    <n v="825"/>
    <s v="Digital First"/>
    <s v="meta_paid"/>
    <s v="Mídia Paga"/>
    <s v="Consignado"/>
    <x v="2799"/>
    <m/>
    <m/>
    <m/>
    <n v="0.29699999999999999"/>
    <s v="SE"/>
    <x v="4"/>
    <x v="22"/>
  </r>
  <r>
    <s v="C102800"/>
    <n v="600"/>
    <s v="Baixo"/>
    <s v="indicação"/>
    <s v="Loja"/>
    <s v="Consignado"/>
    <x v="2800"/>
    <d v="2025-05-03T15:17:00"/>
    <m/>
    <m/>
    <n v="0.32500000000000001"/>
    <s v="PB"/>
    <x v="4"/>
    <x v="24"/>
  </r>
  <r>
    <s v="C102801"/>
    <n v="376"/>
    <s v="Pensionista"/>
    <s v="tiktok"/>
    <s v="CRM"/>
    <s v="Consignado"/>
    <x v="2801"/>
    <d v="2025-02-21T13:34:46"/>
    <d v="2025-03-05T13:34:46"/>
    <d v="2025-03-18T13:34:46"/>
    <n v="0.17399999999999999"/>
    <s v="GO"/>
    <x v="22"/>
    <x v="14"/>
  </r>
  <r>
    <s v="C102802"/>
    <n v="810"/>
    <s v="Alto Potencial"/>
    <s v="meta_paid"/>
    <s v="Mídia Paga"/>
    <s v="Conta"/>
    <x v="2802"/>
    <d v="2024-08-24T02:51:00"/>
    <d v="2024-08-30T02:51:00"/>
    <d v="2024-09-08T02:51:00"/>
    <n v="0.30299999999999999"/>
    <s v="RS"/>
    <x v="26"/>
    <x v="19"/>
  </r>
  <r>
    <s v="C102803"/>
    <n v="529"/>
    <s v="Médio"/>
    <s v="meta_paid"/>
    <s v="Mídia Paga"/>
    <s v="Consignado"/>
    <x v="2803"/>
    <d v="2023-12-14T21:54:37"/>
    <d v="2023-12-19T21:54:37"/>
    <d v="2023-12-20T21:54:37"/>
    <n v="0.17799999999999999"/>
    <s v="MA"/>
    <x v="2"/>
    <x v="5"/>
  </r>
  <r>
    <s v="C102804"/>
    <n v="331"/>
    <s v="Médio"/>
    <s v="meta_paid"/>
    <s v="CRM"/>
    <s v="FGTS"/>
    <x v="2804"/>
    <d v="2024-04-25T18:16:44"/>
    <d v="2024-05-10T18:16:44"/>
    <d v="2024-05-25T18:16:44"/>
    <n v="0.222"/>
    <s v="DF"/>
    <x v="8"/>
    <x v="33"/>
  </r>
  <r>
    <s v="C102805"/>
    <n v="357"/>
    <s v="Baixo"/>
    <s v="google_cpc"/>
    <s v="Mídia Paga"/>
    <s v="FGTS"/>
    <x v="2805"/>
    <d v="2024-06-09T12:20:49"/>
    <m/>
    <m/>
    <n v="0.155"/>
    <s v="SE"/>
    <x v="4"/>
    <x v="15"/>
  </r>
  <r>
    <s v="C102806"/>
    <n v="403"/>
    <s v="Digital First"/>
    <s v="crm_push"/>
    <s v="CRM"/>
    <s v="Empréstimo Pessoal"/>
    <x v="2806"/>
    <m/>
    <m/>
    <m/>
    <n v="9.8000000000000004E-2"/>
    <s v="CE"/>
    <x v="4"/>
    <x v="33"/>
  </r>
  <r>
    <s v="C102807"/>
    <n v="611"/>
    <s v="Baixo"/>
    <s v="meta_paid"/>
    <s v="Mídia Paga"/>
    <s v="Cartão"/>
    <x v="2807"/>
    <d v="2023-12-14T09:07:49"/>
    <m/>
    <m/>
    <n v="0.29199999999999998"/>
    <s v="AL"/>
    <x v="4"/>
    <x v="11"/>
  </r>
  <r>
    <s v="C102808"/>
    <n v="366"/>
    <s v="Médio"/>
    <s v="crm_push"/>
    <s v="Mídia Paga"/>
    <s v="Empréstimo Pessoal"/>
    <x v="2808"/>
    <m/>
    <m/>
    <m/>
    <n v="0.13400000000000001"/>
    <s v="SP"/>
    <x v="4"/>
    <x v="22"/>
  </r>
  <r>
    <s v="C102809"/>
    <n v="673"/>
    <s v="Baixo"/>
    <s v="meta_paid"/>
    <s v="Loja"/>
    <s v="Cartão"/>
    <x v="2809"/>
    <m/>
    <m/>
    <m/>
    <n v="0.27100000000000002"/>
    <s v="CE"/>
    <x v="4"/>
    <x v="30"/>
  </r>
  <r>
    <s v="C102810"/>
    <n v="534"/>
    <s v="Médio"/>
    <s v="google_cpc"/>
    <s v="Indicação"/>
    <s v="FGTS"/>
    <x v="2810"/>
    <d v="2023-09-10T22:11:11"/>
    <m/>
    <m/>
    <n v="0.16200000000000001"/>
    <s v="CE"/>
    <x v="4"/>
    <x v="23"/>
  </r>
  <r>
    <s v="C102811"/>
    <n v="411"/>
    <s v="Médio"/>
    <s v="crm_push"/>
    <s v="CRM"/>
    <s v="Cartão"/>
    <x v="2811"/>
    <d v="2024-10-06T17:21:30"/>
    <d v="2024-10-18T17:21:30"/>
    <d v="2024-11-16T17:21:30"/>
    <n v="0.10199999999999999"/>
    <s v="MA"/>
    <x v="63"/>
    <x v="27"/>
  </r>
  <r>
    <s v="C102812"/>
    <n v="688"/>
    <s v="Médio"/>
    <s v="meta_paid"/>
    <s v="CRM"/>
    <s v="FGTS"/>
    <x v="2812"/>
    <d v="2023-02-28T00:08:56"/>
    <d v="2023-03-08T00:08:56"/>
    <d v="2023-03-17T00:08:56"/>
    <n v="0.42199999999999999"/>
    <s v="BA"/>
    <x v="3"/>
    <x v="26"/>
  </r>
  <r>
    <s v="C102813"/>
    <n v="707"/>
    <s v="Alto Potencial"/>
    <s v="orgânico"/>
    <s v="Orgânico"/>
    <s v="FGTS"/>
    <x v="2813"/>
    <m/>
    <m/>
    <m/>
    <n v="0.28199999999999997"/>
    <s v="BA"/>
    <x v="4"/>
    <x v="15"/>
  </r>
  <r>
    <s v="C102814"/>
    <n v="353"/>
    <s v="Alto Potencial"/>
    <s v="crm_push"/>
    <s v="Orgânico"/>
    <s v="FGTS"/>
    <x v="2814"/>
    <m/>
    <m/>
    <m/>
    <n v="0.33100000000000002"/>
    <s v="SP"/>
    <x v="4"/>
    <x v="0"/>
  </r>
  <r>
    <s v="C102815"/>
    <n v="538"/>
    <s v="Baixo"/>
    <s v="indicação"/>
    <s v="Mídia Paga"/>
    <s v="FGTS"/>
    <x v="2815"/>
    <m/>
    <m/>
    <m/>
    <n v="0.219"/>
    <s v="SP"/>
    <x v="4"/>
    <x v="24"/>
  </r>
  <r>
    <s v="C102816"/>
    <n v="594"/>
    <s v="Baixo"/>
    <s v="google_cpc"/>
    <s v="Mídia Paga"/>
    <s v="Cartão"/>
    <x v="2816"/>
    <d v="2023-07-24T04:33:01"/>
    <d v="2023-08-06T04:33:01"/>
    <m/>
    <n v="0.27400000000000002"/>
    <s v="SP"/>
    <x v="4"/>
    <x v="18"/>
  </r>
  <r>
    <s v="C102817"/>
    <n v="411"/>
    <s v="Médio"/>
    <s v="google_cpc"/>
    <s v="CRM"/>
    <s v="Consignado"/>
    <x v="2817"/>
    <m/>
    <m/>
    <m/>
    <n v="0.57499999999999996"/>
    <s v="PR"/>
    <x v="4"/>
    <x v="27"/>
  </r>
  <r>
    <s v="C102818"/>
    <n v="387"/>
    <s v="Médio"/>
    <s v="tiktok"/>
    <s v="Mídia Paga"/>
    <s v="Consignado"/>
    <x v="2818"/>
    <d v="2023-09-12T00:08:02"/>
    <d v="2023-09-28T00:08:02"/>
    <m/>
    <n v="0.499"/>
    <s v="DF"/>
    <x v="4"/>
    <x v="23"/>
  </r>
  <r>
    <s v="C102819"/>
    <n v="775"/>
    <s v="Pensionista"/>
    <s v="meta_paid"/>
    <s v="Mídia Paga"/>
    <s v="Cartão"/>
    <x v="2819"/>
    <d v="2025-01-10T04:09:00"/>
    <d v="2025-01-18T04:09:00"/>
    <d v="2025-02-07T04:09:00"/>
    <n v="0.246"/>
    <s v="PB"/>
    <x v="30"/>
    <x v="13"/>
  </r>
  <r>
    <s v="C102820"/>
    <n v="603"/>
    <s v="Médio"/>
    <s v="meta_paid"/>
    <s v="Orgânico"/>
    <s v="Conta"/>
    <x v="2820"/>
    <d v="2025-01-29T13:45:44"/>
    <d v="2025-02-02T13:45:44"/>
    <d v="2025-02-19T13:45:44"/>
    <n v="0.34399999999999997"/>
    <s v="RS"/>
    <x v="64"/>
    <x v="0"/>
  </r>
  <r>
    <s v="C102821"/>
    <n v="604"/>
    <s v="Alto Potencial"/>
    <s v="google_cpc"/>
    <s v="Mídia Paga"/>
    <s v="Cartão"/>
    <x v="2821"/>
    <d v="2023-12-02T06:34:27"/>
    <m/>
    <m/>
    <n v="0.107"/>
    <s v="GO"/>
    <x v="4"/>
    <x v="5"/>
  </r>
  <r>
    <s v="C102822"/>
    <n v="589"/>
    <s v="Médio"/>
    <s v="tiktok"/>
    <s v="Mídia Paga"/>
    <s v="Empréstimo Pessoal"/>
    <x v="2822"/>
    <m/>
    <m/>
    <m/>
    <n v="0.11600000000000001"/>
    <s v="PB"/>
    <x v="4"/>
    <x v="19"/>
  </r>
  <r>
    <s v="C102823"/>
    <n v="507"/>
    <s v="Baixo"/>
    <s v="google_cpc"/>
    <s v="Mídia Paga"/>
    <s v="Consignado"/>
    <x v="2823"/>
    <d v="2024-05-11T10:08:49"/>
    <d v="2024-05-11T10:08:49"/>
    <d v="2024-05-23T10:08:49"/>
    <n v="0.42899999999999999"/>
    <s v="DF"/>
    <x v="2"/>
    <x v="33"/>
  </r>
  <r>
    <s v="C102824"/>
    <n v="669"/>
    <s v="Alto Potencial"/>
    <s v="crm_push"/>
    <s v="Mídia Paga"/>
    <s v="Consignado"/>
    <x v="2824"/>
    <d v="2025-05-09T23:55:49"/>
    <d v="2025-05-20T23:55:49"/>
    <d v="2025-06-19T23:55:49"/>
    <n v="0.40799999999999997"/>
    <s v="AL"/>
    <x v="21"/>
    <x v="24"/>
  </r>
  <r>
    <s v="C102825"/>
    <n v="519"/>
    <s v="Médio"/>
    <s v="crm_push"/>
    <s v="Loja"/>
    <s v="Consignado"/>
    <x v="2825"/>
    <d v="2024-05-10T08:15:55"/>
    <d v="2024-06-04T08:15:55"/>
    <d v="2024-07-13T08:15:55"/>
    <n v="9.9000000000000005E-2"/>
    <s v="PA"/>
    <x v="77"/>
    <x v="33"/>
  </r>
  <r>
    <s v="C102826"/>
    <n v="530"/>
    <s v="Médio"/>
    <s v="google_cpc"/>
    <s v="CRM"/>
    <s v="Cartão"/>
    <x v="2826"/>
    <m/>
    <m/>
    <m/>
    <n v="0.26600000000000001"/>
    <s v="AM"/>
    <x v="4"/>
    <x v="28"/>
  </r>
  <r>
    <s v="C102827"/>
    <n v="648"/>
    <s v="Médio"/>
    <s v="crm_push"/>
    <s v="Loja"/>
    <s v="Consignado"/>
    <x v="2827"/>
    <m/>
    <m/>
    <m/>
    <n v="0.11"/>
    <s v="SP"/>
    <x v="4"/>
    <x v="31"/>
  </r>
  <r>
    <s v="C102828"/>
    <n v="554"/>
    <s v="Médio"/>
    <s v="meta_paid"/>
    <s v="CRM"/>
    <s v="Consignado"/>
    <x v="2828"/>
    <d v="2023-05-14T04:39:38"/>
    <m/>
    <m/>
    <n v="0.314"/>
    <s v="MG"/>
    <x v="4"/>
    <x v="21"/>
  </r>
  <r>
    <s v="C102829"/>
    <n v="751"/>
    <s v="Baixo"/>
    <s v="meta_paid"/>
    <s v="CRM"/>
    <s v="Consignado"/>
    <x v="2829"/>
    <d v="2024-04-04T04:44:30"/>
    <d v="2024-04-06T04:44:30"/>
    <m/>
    <n v="8.8999999999999996E-2"/>
    <s v="MA"/>
    <x v="4"/>
    <x v="25"/>
  </r>
  <r>
    <s v="C102830"/>
    <n v="441"/>
    <s v="Pensionista"/>
    <s v="google_cpc"/>
    <s v="CRM"/>
    <s v="FGTS"/>
    <x v="2830"/>
    <d v="2023-03-31T14:06:00"/>
    <d v="2023-04-17T14:06:00"/>
    <m/>
    <n v="0.308"/>
    <s v="ES"/>
    <x v="4"/>
    <x v="32"/>
  </r>
  <r>
    <s v="C102831"/>
    <n v="368"/>
    <s v="Digital First"/>
    <s v="crm_push"/>
    <s v="Mídia Paga"/>
    <s v="Consignado"/>
    <x v="2831"/>
    <m/>
    <m/>
    <m/>
    <n v="8.9999999999999993E-3"/>
    <s v="RS"/>
    <x v="4"/>
    <x v="16"/>
  </r>
  <r>
    <s v="C102832"/>
    <n v="388"/>
    <s v="Baixo"/>
    <s v="meta_paid"/>
    <s v="CRM"/>
    <s v="Cartão"/>
    <x v="2832"/>
    <d v="2023-09-01T20:19:35"/>
    <d v="2023-09-06T20:19:35"/>
    <d v="2023-10-08T20:19:35"/>
    <n v="0.124"/>
    <s v="PB"/>
    <x v="24"/>
    <x v="23"/>
  </r>
  <r>
    <s v="C102833"/>
    <n v="435"/>
    <s v="Médio"/>
    <s v="google_cpc"/>
    <s v="CRM"/>
    <s v="Conta"/>
    <x v="2833"/>
    <d v="2023-12-28T19:09:09"/>
    <d v="2024-01-03T19:09:09"/>
    <m/>
    <n v="0.316"/>
    <s v="PA"/>
    <x v="4"/>
    <x v="11"/>
  </r>
  <r>
    <s v="C102834"/>
    <n v="822"/>
    <s v="Digital First"/>
    <s v="indicação"/>
    <s v="Indicação"/>
    <s v="Cartão"/>
    <x v="2834"/>
    <d v="2025-03-22T21:34:58"/>
    <d v="2025-04-07T21:34:58"/>
    <d v="2025-04-18T21:34:58"/>
    <n v="0.63100000000000001"/>
    <s v="GO"/>
    <x v="21"/>
    <x v="14"/>
  </r>
  <r>
    <s v="C102835"/>
    <n v="741"/>
    <s v="Digital First"/>
    <s v="meta_paid"/>
    <s v="Loja"/>
    <s v="FGTS"/>
    <x v="2835"/>
    <d v="2023-09-15T16:46:03"/>
    <d v="2023-09-23T16:46:03"/>
    <m/>
    <n v="0.41199999999999998"/>
    <s v="RS"/>
    <x v="4"/>
    <x v="23"/>
  </r>
  <r>
    <s v="C102836"/>
    <n v="337"/>
    <s v="Digital First"/>
    <s v="loja"/>
    <s v="Mídia Paga"/>
    <s v="FGTS"/>
    <x v="2836"/>
    <m/>
    <m/>
    <m/>
    <n v="8.1000000000000003E-2"/>
    <s v="SC"/>
    <x v="4"/>
    <x v="29"/>
  </r>
  <r>
    <s v="C102837"/>
    <n v="507"/>
    <s v="Médio"/>
    <s v="meta_paid"/>
    <s v="Mídia Paga"/>
    <s v="FGTS"/>
    <x v="2837"/>
    <d v="2025-09-07T02:23:23"/>
    <m/>
    <m/>
    <n v="0.24199999999999999"/>
    <s v="PB"/>
    <x v="4"/>
    <x v="31"/>
  </r>
  <r>
    <s v="C102838"/>
    <n v="509"/>
    <s v="Alto Potencial"/>
    <s v="crm_push"/>
    <s v="Orgânico"/>
    <s v="FGTS"/>
    <x v="2838"/>
    <d v="2024-11-06T00:08:23"/>
    <m/>
    <m/>
    <n v="0.156"/>
    <s v="MA"/>
    <x v="4"/>
    <x v="16"/>
  </r>
  <r>
    <s v="C102839"/>
    <n v="812"/>
    <s v="Pensionista"/>
    <s v="orgânico"/>
    <s v="Mídia Paga"/>
    <s v="Consignado"/>
    <x v="2839"/>
    <d v="2023-12-15T09:05:01"/>
    <m/>
    <m/>
    <n v="0.26900000000000002"/>
    <s v="PR"/>
    <x v="4"/>
    <x v="11"/>
  </r>
  <r>
    <s v="C102840"/>
    <n v="659"/>
    <s v="Pensionista"/>
    <s v="afiliado"/>
    <s v="Mídia Paga"/>
    <s v="Conta"/>
    <x v="2840"/>
    <d v="2023-02-12T06:39:28"/>
    <d v="2023-02-23T06:39:28"/>
    <m/>
    <n v="0.25900000000000001"/>
    <s v="SC"/>
    <x v="4"/>
    <x v="26"/>
  </r>
  <r>
    <s v="C102841"/>
    <n v="300"/>
    <s v="Baixo"/>
    <s v="indicação"/>
    <s v="Mídia Paga"/>
    <s v="FGTS"/>
    <x v="2841"/>
    <m/>
    <m/>
    <m/>
    <n v="0.29799999999999999"/>
    <s v="AL"/>
    <x v="4"/>
    <x v="16"/>
  </r>
  <r>
    <s v="C102842"/>
    <n v="680"/>
    <s v="Pensionista"/>
    <s v="afiliado"/>
    <s v="Mídia Paga"/>
    <s v="Consignado"/>
    <x v="2842"/>
    <d v="2025-05-08T16:22:11"/>
    <d v="2025-05-19T16:22:11"/>
    <d v="2025-07-01T16:22:11"/>
    <n v="0.28299999999999997"/>
    <s v="PI"/>
    <x v="27"/>
    <x v="24"/>
  </r>
  <r>
    <s v="C102843"/>
    <n v="836"/>
    <s v="Baixo"/>
    <s v="meta_paid"/>
    <s v="Mídia Paga"/>
    <s v="Consignado"/>
    <x v="2843"/>
    <m/>
    <m/>
    <m/>
    <n v="0.115"/>
    <s v="PI"/>
    <x v="4"/>
    <x v="18"/>
  </r>
  <r>
    <s v="C102844"/>
    <n v="693"/>
    <s v="Médio"/>
    <s v="crm_push"/>
    <s v="CRM"/>
    <s v="Consignado"/>
    <x v="2844"/>
    <m/>
    <m/>
    <m/>
    <n v="0.16"/>
    <s v="RN"/>
    <x v="4"/>
    <x v="27"/>
  </r>
  <r>
    <s v="C102845"/>
    <n v="349"/>
    <s v="Médio"/>
    <s v="orgânico"/>
    <s v="Indicação"/>
    <s v="Consignado"/>
    <x v="2845"/>
    <d v="2023-07-18T22:21:05"/>
    <d v="2023-07-23T22:21:05"/>
    <m/>
    <n v="0.24399999999999999"/>
    <s v="PA"/>
    <x v="4"/>
    <x v="18"/>
  </r>
  <r>
    <s v="C102846"/>
    <n v="695"/>
    <s v="Baixo"/>
    <s v="google_cpc"/>
    <s v="Mídia Paga"/>
    <s v="FGTS"/>
    <x v="2846"/>
    <d v="2025-09-23T13:38:18"/>
    <d v="2025-10-09T13:38:18"/>
    <d v="2025-11-10T13:38:18"/>
    <n v="0.253"/>
    <s v="CE"/>
    <x v="29"/>
    <x v="10"/>
  </r>
  <r>
    <s v="C102847"/>
    <n v="331"/>
    <s v="Médio"/>
    <s v="loja"/>
    <s v="Mídia Paga"/>
    <s v="Consignado"/>
    <x v="2847"/>
    <d v="2025-01-08T05:07:11"/>
    <d v="2025-01-17T05:07:11"/>
    <d v="2025-01-31T05:07:11"/>
    <n v="0.20300000000000001"/>
    <s v="PB"/>
    <x v="6"/>
    <x v="0"/>
  </r>
  <r>
    <s v="C102848"/>
    <n v="844"/>
    <s v="Pensionista"/>
    <s v="meta_paid"/>
    <s v="CRM"/>
    <s v="Consignado"/>
    <x v="2848"/>
    <m/>
    <m/>
    <m/>
    <n v="9.7000000000000003E-2"/>
    <s v="GO"/>
    <x v="4"/>
    <x v="25"/>
  </r>
  <r>
    <s v="C102849"/>
    <n v="533"/>
    <s v="Médio"/>
    <s v="google_cpc"/>
    <s v="Mídia Paga"/>
    <s v="FGTS"/>
    <x v="2849"/>
    <d v="2025-08-27T08:36:32"/>
    <d v="2025-08-27T08:36:32"/>
    <d v="2025-09-06T08:36:32"/>
    <n v="0.16"/>
    <s v="CE"/>
    <x v="13"/>
    <x v="31"/>
  </r>
  <r>
    <s v="C102850"/>
    <n v="325"/>
    <s v="Digital First"/>
    <s v="meta_paid"/>
    <s v="Indicação"/>
    <s v="Empréstimo Pessoal"/>
    <x v="2850"/>
    <d v="2023-05-25T02:57:14"/>
    <d v="2023-05-28T02:57:14"/>
    <m/>
    <n v="0.154"/>
    <s v="ES"/>
    <x v="4"/>
    <x v="21"/>
  </r>
  <r>
    <s v="C102851"/>
    <n v="733"/>
    <s v="Baixo"/>
    <s v="tiktok"/>
    <s v="Mídia Paga"/>
    <s v="Consignado"/>
    <x v="2851"/>
    <d v="2024-06-23T17:55:26"/>
    <d v="2024-06-23T17:55:26"/>
    <m/>
    <n v="0.30099999999999999"/>
    <s v="CE"/>
    <x v="4"/>
    <x v="12"/>
  </r>
  <r>
    <s v="C102852"/>
    <n v="360"/>
    <s v="Alto Potencial"/>
    <s v="tiktok"/>
    <s v="Indicação"/>
    <s v="Consignado"/>
    <x v="2852"/>
    <m/>
    <m/>
    <m/>
    <n v="0.182"/>
    <s v="PB"/>
    <x v="4"/>
    <x v="18"/>
  </r>
  <r>
    <s v="C102853"/>
    <n v="740"/>
    <s v="Alto Potencial"/>
    <s v="tiktok"/>
    <s v="Mídia Paga"/>
    <s v="FGTS"/>
    <x v="2853"/>
    <d v="2024-04-04T10:59:46"/>
    <d v="2024-04-14T10:59:46"/>
    <m/>
    <n v="0.14199999999999999"/>
    <s v="PB"/>
    <x v="4"/>
    <x v="25"/>
  </r>
  <r>
    <s v="C102854"/>
    <n v="429"/>
    <s v="Baixo"/>
    <s v="meta_paid"/>
    <s v="Loja"/>
    <s v="Conta"/>
    <x v="2854"/>
    <d v="2023-03-24T20:53:39"/>
    <m/>
    <m/>
    <n v="0.435"/>
    <s v="RJ"/>
    <x v="4"/>
    <x v="32"/>
  </r>
  <r>
    <s v="C102855"/>
    <n v="653"/>
    <s v="Médio"/>
    <s v="tiktok"/>
    <s v="CRM"/>
    <s v="Conta"/>
    <x v="2855"/>
    <d v="2025-11-11T06:49:32"/>
    <d v="2025-11-30T06:49:32"/>
    <d v="2026-01-02T06:49:32"/>
    <n v="0.22500000000000001"/>
    <s v="SC"/>
    <x v="76"/>
    <x v="8"/>
  </r>
  <r>
    <s v="C102856"/>
    <n v="497"/>
    <s v="Baixo"/>
    <s v="loja"/>
    <s v="Indicação"/>
    <s v="FGTS"/>
    <x v="2856"/>
    <d v="2025-10-14T14:30:39"/>
    <d v="2025-10-16T14:30:39"/>
    <m/>
    <n v="0.11799999999999999"/>
    <s v="SE"/>
    <x v="4"/>
    <x v="10"/>
  </r>
  <r>
    <s v="C102857"/>
    <n v="670"/>
    <s v="Médio"/>
    <s v="meta_paid"/>
    <s v="CRM"/>
    <s v="Conta"/>
    <x v="2857"/>
    <m/>
    <m/>
    <m/>
    <n v="0.18"/>
    <s v="SC"/>
    <x v="4"/>
    <x v="27"/>
  </r>
  <r>
    <s v="C102858"/>
    <n v="446"/>
    <s v="Médio"/>
    <s v="tiktok"/>
    <s v="CRM"/>
    <s v="Cartão"/>
    <x v="2858"/>
    <d v="2024-09-26T13:10:25"/>
    <m/>
    <m/>
    <n v="0.20300000000000001"/>
    <s v="SC"/>
    <x v="4"/>
    <x v="27"/>
  </r>
  <r>
    <s v="C102859"/>
    <n v="797"/>
    <s v="Alto Potencial"/>
    <s v="google_cpc"/>
    <s v="Orgânico"/>
    <s v="Empréstimo Pessoal"/>
    <x v="2859"/>
    <m/>
    <m/>
    <m/>
    <n v="0.503"/>
    <s v="PI"/>
    <x v="4"/>
    <x v="21"/>
  </r>
  <r>
    <s v="C102860"/>
    <n v="347"/>
    <s v="Médio"/>
    <s v="google_cpc"/>
    <s v="Orgânico"/>
    <s v="FGTS"/>
    <x v="2860"/>
    <m/>
    <m/>
    <m/>
    <n v="0.379"/>
    <s v="MG"/>
    <x v="4"/>
    <x v="18"/>
  </r>
  <r>
    <s v="C102861"/>
    <n v="471"/>
    <s v="Alto Potencial"/>
    <s v="tiktok"/>
    <s v="Loja"/>
    <s v="Empréstimo Pessoal"/>
    <x v="2861"/>
    <d v="2024-01-17T23:43:23"/>
    <d v="2024-01-31T23:43:23"/>
    <d v="2024-02-22T23:43:23"/>
    <n v="0.20599999999999999"/>
    <s v="GO"/>
    <x v="36"/>
    <x v="11"/>
  </r>
  <r>
    <s v="C102862"/>
    <n v="614"/>
    <s v="Pensionista"/>
    <s v="google_cpc"/>
    <s v="Mídia Paga"/>
    <s v="Conta"/>
    <x v="2862"/>
    <m/>
    <m/>
    <m/>
    <n v="0.56399999999999995"/>
    <s v="PR"/>
    <x v="4"/>
    <x v="17"/>
  </r>
  <r>
    <s v="C102863"/>
    <n v="675"/>
    <s v="Médio"/>
    <s v="orgânico"/>
    <s v="Mídia Paga"/>
    <s v="Conta"/>
    <x v="2863"/>
    <d v="2024-07-14T22:44:21"/>
    <d v="2024-07-27T22:44:21"/>
    <m/>
    <n v="0.39100000000000001"/>
    <s v="RJ"/>
    <x v="4"/>
    <x v="15"/>
  </r>
  <r>
    <s v="C102864"/>
    <n v="832"/>
    <s v="Digital First"/>
    <s v="orgânico"/>
    <s v="Mídia Paga"/>
    <s v="Conta"/>
    <x v="2864"/>
    <d v="2024-08-24T21:21:12"/>
    <d v="2024-08-28T21:21:12"/>
    <d v="2024-09-06T21:21:12"/>
    <n v="0.53700000000000003"/>
    <s v="SE"/>
    <x v="13"/>
    <x v="19"/>
  </r>
  <r>
    <s v="C102865"/>
    <n v="719"/>
    <s v="Pensionista"/>
    <s v="meta_paid"/>
    <s v="Mídia Paga"/>
    <s v="Empréstimo Pessoal"/>
    <x v="2865"/>
    <m/>
    <m/>
    <m/>
    <n v="0.29699999999999999"/>
    <s v="AL"/>
    <x v="4"/>
    <x v="4"/>
  </r>
  <r>
    <s v="C102866"/>
    <n v="695"/>
    <s v="Digital First"/>
    <s v="meta_paid"/>
    <s v="Loja"/>
    <s v="Empréstimo Pessoal"/>
    <x v="2866"/>
    <d v="2024-06-15T14:19:34"/>
    <d v="2024-07-05T14:19:34"/>
    <m/>
    <n v="0.26600000000000001"/>
    <s v="CE"/>
    <x v="4"/>
    <x v="12"/>
  </r>
  <r>
    <s v="C102867"/>
    <n v="821"/>
    <s v="Médio"/>
    <s v="loja"/>
    <s v="Mídia Paga"/>
    <s v="Consignado"/>
    <x v="2867"/>
    <m/>
    <m/>
    <m/>
    <n v="0.192"/>
    <s v="MA"/>
    <x v="4"/>
    <x v="13"/>
  </r>
  <r>
    <s v="C102868"/>
    <n v="486"/>
    <s v="Baixo"/>
    <s v="google_cpc"/>
    <s v="CRM"/>
    <s v="FGTS"/>
    <x v="2868"/>
    <d v="2025-06-23T21:57:18"/>
    <d v="2025-07-01T21:57:18"/>
    <d v="2025-07-19T21:57:18"/>
    <n v="0.32400000000000001"/>
    <s v="PA"/>
    <x v="0"/>
    <x v="7"/>
  </r>
  <r>
    <s v="C102869"/>
    <n v="332"/>
    <s v="Médio"/>
    <s v="tiktok"/>
    <s v="Orgânico"/>
    <s v="Empréstimo Pessoal"/>
    <x v="2869"/>
    <m/>
    <m/>
    <m/>
    <n v="0.35499999999999998"/>
    <s v="CE"/>
    <x v="4"/>
    <x v="5"/>
  </r>
  <r>
    <s v="C102870"/>
    <n v="368"/>
    <s v="Alto Potencial"/>
    <s v="loja"/>
    <s v="Loja"/>
    <s v="FGTS"/>
    <x v="2870"/>
    <d v="2024-10-20T01:42:48"/>
    <d v="2024-11-13T01:42:48"/>
    <d v="2024-11-28T01:42:48"/>
    <n v="0.17100000000000001"/>
    <s v="RJ"/>
    <x v="62"/>
    <x v="27"/>
  </r>
  <r>
    <s v="C102871"/>
    <n v="490"/>
    <s v="Digital First"/>
    <s v="loja"/>
    <s v="CRM"/>
    <s v="Consignado"/>
    <x v="2871"/>
    <d v="2025-04-10T13:45:50"/>
    <d v="2025-04-10T13:45:50"/>
    <m/>
    <n v="0.22500000000000001"/>
    <s v="GO"/>
    <x v="4"/>
    <x v="24"/>
  </r>
  <r>
    <s v="C102872"/>
    <n v="400"/>
    <s v="Alto Potencial"/>
    <s v="tiktok"/>
    <s v="Mídia Paga"/>
    <s v="Consignado"/>
    <x v="2872"/>
    <d v="2023-11-17T12:44:04"/>
    <d v="2023-11-25T12:44:04"/>
    <d v="2023-12-05T12:44:04"/>
    <n v="0.32100000000000001"/>
    <s v="BA"/>
    <x v="19"/>
    <x v="30"/>
  </r>
  <r>
    <s v="C102873"/>
    <n v="784"/>
    <s v="Pensionista"/>
    <s v="meta_paid"/>
    <s v="Indicação"/>
    <s v="FGTS"/>
    <x v="2873"/>
    <m/>
    <m/>
    <m/>
    <n v="0.28100000000000003"/>
    <s v="SP"/>
    <x v="4"/>
    <x v="28"/>
  </r>
  <r>
    <s v="C102874"/>
    <n v="584"/>
    <s v="Baixo"/>
    <s v="google_cpc"/>
    <s v="Mídia Paga"/>
    <s v="Conta"/>
    <x v="2874"/>
    <m/>
    <m/>
    <m/>
    <n v="0.249"/>
    <s v="DF"/>
    <x v="4"/>
    <x v="1"/>
  </r>
  <r>
    <s v="C102875"/>
    <n v="689"/>
    <s v="Médio"/>
    <s v="google_cpc"/>
    <s v="Orgânico"/>
    <s v="Consignado"/>
    <x v="2875"/>
    <d v="2023-05-07T05:18:44"/>
    <m/>
    <m/>
    <n v="0.27200000000000002"/>
    <s v="PB"/>
    <x v="4"/>
    <x v="28"/>
  </r>
  <r>
    <s v="C102876"/>
    <n v="459"/>
    <s v="Médio"/>
    <s v="orgânico"/>
    <s v="Mídia Paga"/>
    <s v="Conta"/>
    <x v="2876"/>
    <m/>
    <m/>
    <m/>
    <n v="0.51500000000000001"/>
    <s v="DF"/>
    <x v="4"/>
    <x v="33"/>
  </r>
  <r>
    <s v="C102877"/>
    <n v="346"/>
    <s v="Baixo"/>
    <s v="google_cpc"/>
    <s v="Mídia Paga"/>
    <s v="Cartão"/>
    <x v="2877"/>
    <d v="2023-02-23T00:10:53"/>
    <d v="2023-03-03T00:10:53"/>
    <m/>
    <n v="4.7E-2"/>
    <s v="AM"/>
    <x v="4"/>
    <x v="9"/>
  </r>
  <r>
    <s v="C102878"/>
    <n v="458"/>
    <s v="Baixo"/>
    <s v="afiliado"/>
    <s v="Loja"/>
    <s v="Consignado"/>
    <x v="2878"/>
    <d v="2024-12-17T14:20:00"/>
    <d v="2024-12-26T14:20:00"/>
    <d v="2025-01-27T14:20:00"/>
    <n v="0.109"/>
    <s v="PA"/>
    <x v="56"/>
    <x v="16"/>
  </r>
  <r>
    <s v="C102879"/>
    <n v="745"/>
    <s v="Baixo"/>
    <s v="tiktok"/>
    <s v="Orgânico"/>
    <s v="Consignado"/>
    <x v="2879"/>
    <m/>
    <m/>
    <m/>
    <n v="0.33600000000000002"/>
    <s v="SP"/>
    <x v="4"/>
    <x v="20"/>
  </r>
  <r>
    <s v="C102880"/>
    <n v="822"/>
    <s v="Médio"/>
    <s v="google_cpc"/>
    <s v="Mídia Paga"/>
    <s v="Cartão"/>
    <x v="2880"/>
    <m/>
    <m/>
    <m/>
    <n v="0.10299999999999999"/>
    <s v="CE"/>
    <x v="4"/>
    <x v="11"/>
  </r>
  <r>
    <s v="C102881"/>
    <n v="454"/>
    <s v="Alto Potencial"/>
    <s v="google_cpc"/>
    <s v="CRM"/>
    <s v="Empréstimo Pessoal"/>
    <x v="2881"/>
    <m/>
    <m/>
    <m/>
    <n v="0.316"/>
    <s v="AL"/>
    <x v="4"/>
    <x v="25"/>
  </r>
  <r>
    <s v="C102882"/>
    <n v="638"/>
    <s v="Médio"/>
    <s v="tiktok"/>
    <s v="CRM"/>
    <s v="Consignado"/>
    <x v="2882"/>
    <m/>
    <m/>
    <m/>
    <n v="0.47399999999999998"/>
    <s v="DF"/>
    <x v="4"/>
    <x v="12"/>
  </r>
  <r>
    <s v="C102883"/>
    <n v="664"/>
    <s v="Médio"/>
    <s v="google_cpc"/>
    <s v="Mídia Paga"/>
    <s v="Conta"/>
    <x v="2883"/>
    <d v="2023-02-20T23:27:28"/>
    <d v="2023-03-07T23:27:28"/>
    <m/>
    <n v="0.30099999999999999"/>
    <s v="MG"/>
    <x v="4"/>
    <x v="9"/>
  </r>
  <r>
    <s v="C102884"/>
    <n v="447"/>
    <s v="Alto Potencial"/>
    <s v="crm_push"/>
    <s v="Orgânico"/>
    <s v="FGTS"/>
    <x v="2884"/>
    <m/>
    <m/>
    <m/>
    <n v="0.28100000000000003"/>
    <s v="BA"/>
    <x v="4"/>
    <x v="13"/>
  </r>
  <r>
    <s v="C102885"/>
    <n v="443"/>
    <s v="Alto Potencial"/>
    <s v="loja"/>
    <s v="Orgânico"/>
    <s v="Consignado"/>
    <x v="2885"/>
    <d v="2023-01-26T08:46:18"/>
    <d v="2023-02-28T08:46:18"/>
    <d v="2023-03-29T08:46:18"/>
    <n v="0.186"/>
    <s v="DF"/>
    <x v="72"/>
    <x v="26"/>
  </r>
  <r>
    <s v="C102886"/>
    <n v="402"/>
    <s v="Médio"/>
    <s v="indicação"/>
    <s v="Loja"/>
    <s v="Cartão"/>
    <x v="2886"/>
    <d v="2024-10-07T20:04:10"/>
    <d v="2024-10-20T20:04:10"/>
    <d v="2024-11-19T20:04:10"/>
    <n v="0.28399999999999997"/>
    <s v="SC"/>
    <x v="30"/>
    <x v="27"/>
  </r>
  <r>
    <s v="C102887"/>
    <n v="392"/>
    <s v="Baixo"/>
    <s v="orgânico"/>
    <s v="CRM"/>
    <s v="FGTS"/>
    <x v="2887"/>
    <d v="2025-05-17T23:29:30"/>
    <d v="2025-05-27T23:29:30"/>
    <m/>
    <n v="0.11899999999999999"/>
    <s v="CE"/>
    <x v="4"/>
    <x v="29"/>
  </r>
  <r>
    <s v="C102888"/>
    <n v="585"/>
    <s v="Baixo"/>
    <s v="afiliado"/>
    <s v="Orgânico"/>
    <s v="Conta"/>
    <x v="2888"/>
    <d v="2025-01-23T16:37:53"/>
    <m/>
    <m/>
    <n v="0.48799999999999999"/>
    <s v="RS"/>
    <x v="4"/>
    <x v="0"/>
  </r>
  <r>
    <s v="C102889"/>
    <n v="723"/>
    <s v="Médio"/>
    <s v="tiktok"/>
    <s v="Mídia Paga"/>
    <s v="Consignado"/>
    <x v="2889"/>
    <d v="2024-05-02T00:12:39"/>
    <m/>
    <m/>
    <n v="0.44700000000000001"/>
    <s v="RJ"/>
    <x v="4"/>
    <x v="33"/>
  </r>
  <r>
    <s v="C102890"/>
    <n v="418"/>
    <s v="Baixo"/>
    <s v="meta_paid"/>
    <s v="Mídia Paga"/>
    <s v="Cartão"/>
    <x v="2890"/>
    <d v="2023-08-28T20:10:21"/>
    <d v="2023-08-30T20:10:21"/>
    <d v="2023-09-28T20:10:21"/>
    <n v="0.17599999999999999"/>
    <s v="ES"/>
    <x v="39"/>
    <x v="23"/>
  </r>
  <r>
    <s v="C102891"/>
    <n v="328"/>
    <s v="Baixo"/>
    <s v="orgânico"/>
    <s v="Mídia Paga"/>
    <s v="Consignado"/>
    <x v="2891"/>
    <d v="2024-02-07T16:57:49"/>
    <d v="2024-02-07T16:57:49"/>
    <m/>
    <n v="9.8000000000000004E-2"/>
    <s v="BA"/>
    <x v="4"/>
    <x v="4"/>
  </r>
  <r>
    <s v="C102892"/>
    <n v="810"/>
    <s v="Baixo"/>
    <s v="google_cpc"/>
    <s v="Indicação"/>
    <s v="FGTS"/>
    <x v="2892"/>
    <d v="2023-12-09T16:21:08"/>
    <d v="2023-12-27T16:21:08"/>
    <d v="2024-01-05T16:21:08"/>
    <n v="7.8E-2"/>
    <s v="AM"/>
    <x v="28"/>
    <x v="5"/>
  </r>
  <r>
    <s v="C102893"/>
    <n v="329"/>
    <s v="Baixo"/>
    <s v="google_cpc"/>
    <s v="Mídia Paga"/>
    <s v="FGTS"/>
    <x v="2893"/>
    <d v="2025-03-04T10:47:35"/>
    <d v="2025-03-10T10:47:35"/>
    <d v="2025-03-22T10:47:35"/>
    <n v="0.26300000000000001"/>
    <s v="RJ"/>
    <x v="16"/>
    <x v="14"/>
  </r>
  <r>
    <s v="C102894"/>
    <n v="665"/>
    <s v="Médio"/>
    <s v="crm_push"/>
    <s v="Mídia Paga"/>
    <s v="Consignado"/>
    <x v="2894"/>
    <d v="2023-08-02T07:41:49"/>
    <m/>
    <m/>
    <n v="0.22500000000000001"/>
    <s v="MA"/>
    <x v="4"/>
    <x v="18"/>
  </r>
  <r>
    <s v="C102895"/>
    <n v="437"/>
    <s v="Médio"/>
    <s v="indicação"/>
    <s v="CRM"/>
    <s v="Cartão"/>
    <x v="2895"/>
    <d v="2023-10-13T11:06:10"/>
    <m/>
    <m/>
    <n v="0.121"/>
    <s v="SP"/>
    <x v="4"/>
    <x v="2"/>
  </r>
  <r>
    <s v="C102896"/>
    <n v="774"/>
    <s v="Médio"/>
    <s v="tiktok"/>
    <s v="Mídia Paga"/>
    <s v="Consignado"/>
    <x v="2896"/>
    <m/>
    <m/>
    <m/>
    <n v="0.50700000000000001"/>
    <s v="AL"/>
    <x v="4"/>
    <x v="5"/>
  </r>
  <r>
    <s v="C102897"/>
    <n v="691"/>
    <s v="Médio"/>
    <s v="meta_paid"/>
    <s v="Loja"/>
    <s v="FGTS"/>
    <x v="2897"/>
    <m/>
    <m/>
    <m/>
    <n v="0.128"/>
    <s v="RJ"/>
    <x v="4"/>
    <x v="4"/>
  </r>
  <r>
    <s v="C102898"/>
    <n v="734"/>
    <s v="Baixo"/>
    <s v="tiktok"/>
    <s v="Mídia Paga"/>
    <s v="Cartão"/>
    <x v="2898"/>
    <m/>
    <m/>
    <m/>
    <n v="0.312"/>
    <s v="BA"/>
    <x v="4"/>
    <x v="24"/>
  </r>
  <r>
    <s v="C102899"/>
    <n v="533"/>
    <s v="Digital First"/>
    <s v="meta_paid"/>
    <s v="Orgânico"/>
    <s v="FGTS"/>
    <x v="2899"/>
    <d v="2024-06-13T00:19:06"/>
    <m/>
    <m/>
    <n v="0.28499999999999998"/>
    <s v="PI"/>
    <x v="4"/>
    <x v="12"/>
  </r>
  <r>
    <s v="C102900"/>
    <n v="354"/>
    <s v="Médio"/>
    <s v="meta_paid"/>
    <s v="Mídia Paga"/>
    <s v="Consignado"/>
    <x v="2900"/>
    <m/>
    <m/>
    <m/>
    <n v="0.41899999999999998"/>
    <s v="SE"/>
    <x v="4"/>
    <x v="20"/>
  </r>
  <r>
    <s v="C102901"/>
    <n v="591"/>
    <s v="Baixo"/>
    <s v="loja"/>
    <s v="Mídia Paga"/>
    <s v="Cartão"/>
    <x v="2901"/>
    <d v="2025-06-20T18:56:48"/>
    <m/>
    <m/>
    <n v="0.55400000000000005"/>
    <s v="GO"/>
    <x v="4"/>
    <x v="7"/>
  </r>
  <r>
    <s v="C102902"/>
    <n v="611"/>
    <s v="Baixo"/>
    <s v="meta_paid"/>
    <s v="Loja"/>
    <s v="FGTS"/>
    <x v="2902"/>
    <d v="2024-06-25T14:41:28"/>
    <d v="2024-07-23T14:41:28"/>
    <m/>
    <n v="0.45"/>
    <s v="AM"/>
    <x v="4"/>
    <x v="15"/>
  </r>
  <r>
    <s v="C102903"/>
    <n v="847"/>
    <s v="Médio"/>
    <s v="google_cpc"/>
    <s v="CRM"/>
    <s v="Consignado"/>
    <x v="2903"/>
    <d v="2025-02-11T07:11:35"/>
    <d v="2025-02-27T07:11:35"/>
    <d v="2025-04-05T07:11:35"/>
    <n v="0.40699999999999997"/>
    <s v="PI"/>
    <x v="68"/>
    <x v="0"/>
  </r>
  <r>
    <s v="C102904"/>
    <n v="388"/>
    <s v="Digital First"/>
    <s v="crm_push"/>
    <s v="Mídia Paga"/>
    <s v="Consignado"/>
    <x v="2904"/>
    <m/>
    <m/>
    <m/>
    <n v="0.39600000000000002"/>
    <s v="PE"/>
    <x v="4"/>
    <x v="19"/>
  </r>
  <r>
    <s v="C102905"/>
    <n v="511"/>
    <s v="Alto Potencial"/>
    <s v="meta_paid"/>
    <s v="Mídia Paga"/>
    <s v="FGTS"/>
    <x v="2905"/>
    <d v="2023-05-14T23:41:09"/>
    <d v="2023-05-26T23:41:09"/>
    <m/>
    <n v="0.48899999999999999"/>
    <s v="GO"/>
    <x v="4"/>
    <x v="21"/>
  </r>
  <r>
    <s v="C102906"/>
    <n v="617"/>
    <s v="Digital First"/>
    <s v="orgânico"/>
    <s v="Mídia Paga"/>
    <s v="Conta"/>
    <x v="2906"/>
    <d v="2024-12-29T08:32:47"/>
    <d v="2025-01-10T08:32:47"/>
    <m/>
    <n v="0.45800000000000002"/>
    <s v="PE"/>
    <x v="4"/>
    <x v="13"/>
  </r>
  <r>
    <s v="C102907"/>
    <n v="764"/>
    <s v="Médio"/>
    <s v="tiktok"/>
    <s v="Mídia Paga"/>
    <s v="FGTS"/>
    <x v="2907"/>
    <d v="2025-10-06T13:36:56"/>
    <d v="2025-10-18T13:36:56"/>
    <d v="2025-11-08T13:36:56"/>
    <n v="0.315"/>
    <s v="PI"/>
    <x v="41"/>
    <x v="10"/>
  </r>
  <r>
    <s v="C102908"/>
    <n v="386"/>
    <s v="Médio"/>
    <s v="orgânico"/>
    <s v="CRM"/>
    <s v="Consignado"/>
    <x v="2908"/>
    <m/>
    <m/>
    <m/>
    <n v="0.43099999999999999"/>
    <s v="CE"/>
    <x v="4"/>
    <x v="15"/>
  </r>
  <r>
    <s v="C102909"/>
    <n v="708"/>
    <s v="Baixo"/>
    <s v="google_cpc"/>
    <s v="CRM"/>
    <s v="FGTS"/>
    <x v="2909"/>
    <m/>
    <m/>
    <m/>
    <n v="0.38700000000000001"/>
    <s v="CE"/>
    <x v="4"/>
    <x v="18"/>
  </r>
  <r>
    <s v="C102910"/>
    <n v="539"/>
    <s v="Digital First"/>
    <s v="google_cpc"/>
    <s v="Mídia Paga"/>
    <s v="Consignado"/>
    <x v="2910"/>
    <d v="2023-08-25T16:45:38"/>
    <d v="2023-08-30T16:45:38"/>
    <d v="2023-09-01T16:45:38"/>
    <n v="0.21"/>
    <s v="AM"/>
    <x v="13"/>
    <x v="23"/>
  </r>
  <r>
    <s v="C102911"/>
    <n v="356"/>
    <s v="Médio"/>
    <s v="meta_paid"/>
    <s v="Mídia Paga"/>
    <s v="Consignado"/>
    <x v="2911"/>
    <d v="2024-12-01T00:42:42"/>
    <d v="2024-12-01T00:42:42"/>
    <m/>
    <n v="0.26600000000000001"/>
    <s v="SP"/>
    <x v="4"/>
    <x v="16"/>
  </r>
  <r>
    <s v="C102912"/>
    <n v="412"/>
    <s v="Baixo"/>
    <s v="orgânico"/>
    <s v="CRM"/>
    <s v="Empréstimo Pessoal"/>
    <x v="2912"/>
    <d v="2023-08-11T22:43:53"/>
    <d v="2023-08-17T22:43:53"/>
    <d v="2023-09-08T22:43:53"/>
    <n v="7.8E-2"/>
    <s v="ES"/>
    <x v="45"/>
    <x v="18"/>
  </r>
  <r>
    <s v="C102913"/>
    <n v="369"/>
    <s v="Baixo"/>
    <s v="google_cpc"/>
    <s v="Mídia Paga"/>
    <s v="Consignado"/>
    <x v="2913"/>
    <m/>
    <m/>
    <m/>
    <n v="0.11700000000000001"/>
    <s v="GO"/>
    <x v="4"/>
    <x v="19"/>
  </r>
  <r>
    <s v="C102914"/>
    <n v="483"/>
    <s v="Médio"/>
    <s v="meta_paid"/>
    <s v="CRM"/>
    <s v="Consignado"/>
    <x v="2914"/>
    <d v="2025-06-25T02:39:15"/>
    <d v="2025-07-04T02:39:15"/>
    <d v="2025-07-31T02:39:15"/>
    <n v="0.224"/>
    <s v="PI"/>
    <x v="39"/>
    <x v="7"/>
  </r>
  <r>
    <s v="C102915"/>
    <n v="575"/>
    <s v="Médio"/>
    <s v="indicação"/>
    <s v="CRM"/>
    <s v="Cartão"/>
    <x v="2915"/>
    <m/>
    <m/>
    <m/>
    <n v="0.32300000000000001"/>
    <s v="PE"/>
    <x v="4"/>
    <x v="1"/>
  </r>
  <r>
    <s v="C102916"/>
    <n v="532"/>
    <s v="Médio"/>
    <s v="google_cpc"/>
    <s v="Mídia Paga"/>
    <s v="Consignado"/>
    <x v="2916"/>
    <d v="2024-02-13T18:06:54"/>
    <m/>
    <m/>
    <n v="0.18099999999999999"/>
    <s v="DF"/>
    <x v="4"/>
    <x v="6"/>
  </r>
  <r>
    <s v="C102917"/>
    <n v="353"/>
    <s v="Médio"/>
    <s v="crm_push"/>
    <s v="Mídia Paga"/>
    <s v="FGTS"/>
    <x v="2917"/>
    <m/>
    <m/>
    <m/>
    <n v="0.47499999999999998"/>
    <s v="DF"/>
    <x v="4"/>
    <x v="3"/>
  </r>
  <r>
    <s v="C102918"/>
    <n v="556"/>
    <s v="Baixo"/>
    <s v="crm_push"/>
    <s v="Mídia Paga"/>
    <s v="Cartão"/>
    <x v="2918"/>
    <d v="2025-04-19T20:07:18"/>
    <d v="2025-04-24T20:07:18"/>
    <d v="2025-05-20T20:07:18"/>
    <n v="0.11799999999999999"/>
    <s v="PB"/>
    <x v="25"/>
    <x v="24"/>
  </r>
  <r>
    <s v="C102919"/>
    <n v="389"/>
    <s v="Digital First"/>
    <s v="afiliado"/>
    <s v="CRM"/>
    <s v="Consignado"/>
    <x v="2919"/>
    <d v="2023-03-30T21:09:12"/>
    <d v="2023-03-30T21:09:12"/>
    <d v="2023-04-07T21:09:12"/>
    <n v="0.255"/>
    <s v="DF"/>
    <x v="52"/>
    <x v="32"/>
  </r>
  <r>
    <s v="C102920"/>
    <n v="734"/>
    <s v="Baixo"/>
    <s v="loja"/>
    <s v="CRM"/>
    <s v="Cartão"/>
    <x v="2920"/>
    <d v="2023-01-31T11:33:15"/>
    <d v="2023-02-04T11:33:15"/>
    <m/>
    <n v="0.23599999999999999"/>
    <s v="SP"/>
    <x v="4"/>
    <x v="26"/>
  </r>
  <r>
    <s v="C102921"/>
    <n v="707"/>
    <s v="Pensionista"/>
    <s v="tiktok"/>
    <s v="CRM"/>
    <s v="Cartão"/>
    <x v="2921"/>
    <d v="2024-06-12T12:46:10"/>
    <d v="2024-06-29T12:46:10"/>
    <d v="2024-08-10T12:46:10"/>
    <n v="7.3999999999999996E-2"/>
    <s v="PR"/>
    <x v="67"/>
    <x v="12"/>
  </r>
  <r>
    <s v="C102922"/>
    <n v="568"/>
    <s v="Alto Potencial"/>
    <s v="orgânico"/>
    <s v="Indicação"/>
    <s v="FGTS"/>
    <x v="2922"/>
    <d v="2024-09-08T12:49:55"/>
    <d v="2024-09-23T12:49:55"/>
    <d v="2024-09-24T12:49:55"/>
    <n v="0.56799999999999995"/>
    <s v="AM"/>
    <x v="13"/>
    <x v="27"/>
  </r>
  <r>
    <s v="C102923"/>
    <n v="665"/>
    <s v="Alto Potencial"/>
    <s v="tiktok"/>
    <s v="CRM"/>
    <s v="Consignado"/>
    <x v="2923"/>
    <m/>
    <m/>
    <m/>
    <n v="0.129"/>
    <s v="DF"/>
    <x v="4"/>
    <x v="17"/>
  </r>
  <r>
    <s v="C102924"/>
    <n v="650"/>
    <s v="Digital First"/>
    <s v="meta_paid"/>
    <s v="Orgânico"/>
    <s v="Empréstimo Pessoal"/>
    <x v="2924"/>
    <d v="2025-03-25T14:37:25"/>
    <d v="2025-04-05T14:37:25"/>
    <m/>
    <n v="0.18099999999999999"/>
    <s v="MG"/>
    <x v="4"/>
    <x v="20"/>
  </r>
  <r>
    <s v="C102925"/>
    <n v="598"/>
    <s v="Digital First"/>
    <s v="meta_paid"/>
    <s v="Mídia Paga"/>
    <s v="Conta"/>
    <x v="2925"/>
    <m/>
    <m/>
    <m/>
    <n v="0.18099999999999999"/>
    <s v="SP"/>
    <x v="4"/>
    <x v="33"/>
  </r>
  <r>
    <s v="C102926"/>
    <n v="458"/>
    <s v="Alto Potencial"/>
    <s v="meta_paid"/>
    <s v="Mídia Paga"/>
    <s v="FGTS"/>
    <x v="2926"/>
    <m/>
    <m/>
    <m/>
    <n v="0.19600000000000001"/>
    <s v="PA"/>
    <x v="4"/>
    <x v="30"/>
  </r>
  <r>
    <s v="C102927"/>
    <n v="786"/>
    <s v="Médio"/>
    <s v="google_cpc"/>
    <s v="Mídia Paga"/>
    <s v="Cartão"/>
    <x v="2927"/>
    <d v="2023-06-16T10:00:07"/>
    <d v="2023-06-30T10:00:07"/>
    <d v="2023-07-21T10:00:07"/>
    <n v="0.28899999999999998"/>
    <s v="DF"/>
    <x v="36"/>
    <x v="21"/>
  </r>
  <r>
    <s v="C102928"/>
    <n v="825"/>
    <s v="Digital First"/>
    <s v="crm_push"/>
    <s v="CRM"/>
    <s v="FGTS"/>
    <x v="2928"/>
    <m/>
    <m/>
    <m/>
    <n v="0.66900000000000004"/>
    <s v="PA"/>
    <x v="4"/>
    <x v="1"/>
  </r>
  <r>
    <s v="C102929"/>
    <n v="654"/>
    <s v="Médio"/>
    <s v="indicação"/>
    <s v="Mídia Paga"/>
    <s v="FGTS"/>
    <x v="2929"/>
    <m/>
    <m/>
    <m/>
    <n v="0.217"/>
    <s v="GO"/>
    <x v="4"/>
    <x v="0"/>
  </r>
  <r>
    <s v="C102930"/>
    <n v="700"/>
    <s v="Médio"/>
    <s v="afiliado"/>
    <s v="CRM"/>
    <s v="Cartão"/>
    <x v="2930"/>
    <d v="2024-09-25T14:35:43"/>
    <d v="2024-09-27T14:35:43"/>
    <m/>
    <n v="0.27"/>
    <s v="RJ"/>
    <x v="4"/>
    <x v="27"/>
  </r>
  <r>
    <s v="C102931"/>
    <n v="704"/>
    <s v="Baixo"/>
    <s v="google_cpc"/>
    <s v="Orgânico"/>
    <s v="FGTS"/>
    <x v="2931"/>
    <m/>
    <m/>
    <m/>
    <n v="0.19"/>
    <s v="RS"/>
    <x v="4"/>
    <x v="23"/>
  </r>
  <r>
    <s v="C102932"/>
    <n v="395"/>
    <s v="Pensionista"/>
    <s v="google_cpc"/>
    <s v="Mídia Paga"/>
    <s v="Cartão"/>
    <x v="2932"/>
    <d v="2023-01-15T21:26:15"/>
    <d v="2023-01-19T21:26:15"/>
    <d v="2023-02-28T21:26:15"/>
    <n v="0.502"/>
    <s v="MA"/>
    <x v="33"/>
    <x v="26"/>
  </r>
  <r>
    <s v="C102933"/>
    <n v="691"/>
    <s v="Baixo"/>
    <s v="crm_push"/>
    <s v="CRM"/>
    <s v="Consignado"/>
    <x v="2933"/>
    <d v="2023-06-06T04:12:35"/>
    <d v="2023-06-18T04:12:35"/>
    <d v="2023-07-15T04:12:35"/>
    <n v="0.23300000000000001"/>
    <s v="AL"/>
    <x v="42"/>
    <x v="21"/>
  </r>
  <r>
    <s v="C102934"/>
    <n v="651"/>
    <s v="Baixo"/>
    <s v="meta_paid"/>
    <s v="Mídia Paga"/>
    <s v="Conta"/>
    <x v="2934"/>
    <m/>
    <m/>
    <m/>
    <n v="0.156"/>
    <s v="PB"/>
    <x v="4"/>
    <x v="10"/>
  </r>
  <r>
    <s v="C102935"/>
    <n v="587"/>
    <s v="Médio"/>
    <s v="crm_push"/>
    <s v="CRM"/>
    <s v="FGTS"/>
    <x v="2935"/>
    <d v="2024-09-08T06:05:01"/>
    <d v="2024-09-10T06:05:01"/>
    <d v="2024-10-10T06:05:01"/>
    <n v="0.248"/>
    <s v="SE"/>
    <x v="37"/>
    <x v="19"/>
  </r>
  <r>
    <s v="C102936"/>
    <n v="822"/>
    <s v="Baixo"/>
    <s v="crm_push"/>
    <s v="Orgânico"/>
    <s v="Consignado"/>
    <x v="2936"/>
    <d v="2023-09-02T00:56:42"/>
    <d v="2023-09-12T00:56:42"/>
    <d v="2023-09-19T00:56:42"/>
    <n v="0.19900000000000001"/>
    <s v="MG"/>
    <x v="17"/>
    <x v="23"/>
  </r>
  <r>
    <s v="C102937"/>
    <n v="461"/>
    <s v="Alto Potencial"/>
    <s v="tiktok"/>
    <s v="Orgânico"/>
    <s v="Consignado"/>
    <x v="2937"/>
    <d v="2024-08-28T15:24:36"/>
    <m/>
    <m/>
    <n v="0.28100000000000003"/>
    <s v="CE"/>
    <x v="4"/>
    <x v="19"/>
  </r>
  <r>
    <s v="C102938"/>
    <n v="481"/>
    <s v="Pensionista"/>
    <s v="meta_paid"/>
    <s v="Mídia Paga"/>
    <s v="FGTS"/>
    <x v="2938"/>
    <m/>
    <m/>
    <m/>
    <n v="0.46500000000000002"/>
    <s v="AL"/>
    <x v="4"/>
    <x v="20"/>
  </r>
  <r>
    <s v="C102939"/>
    <n v="848"/>
    <s v="Médio"/>
    <s v="google_cpc"/>
    <s v="Mídia Paga"/>
    <s v="Conta"/>
    <x v="2939"/>
    <m/>
    <m/>
    <m/>
    <n v="0.35399999999999998"/>
    <s v="PI"/>
    <x v="4"/>
    <x v="6"/>
  </r>
  <r>
    <s v="C102940"/>
    <n v="381"/>
    <s v="Baixo"/>
    <s v="meta_paid"/>
    <s v="Mídia Paga"/>
    <s v="Conta"/>
    <x v="2940"/>
    <d v="2025-08-13T01:07:06"/>
    <d v="2025-08-14T01:07:06"/>
    <m/>
    <n v="0.157"/>
    <s v="RS"/>
    <x v="4"/>
    <x v="17"/>
  </r>
  <r>
    <s v="C102941"/>
    <n v="823"/>
    <s v="Digital First"/>
    <s v="tiktok"/>
    <s v="Mídia Paga"/>
    <s v="Cartão"/>
    <x v="2941"/>
    <m/>
    <m/>
    <m/>
    <n v="0.214"/>
    <s v="BA"/>
    <x v="4"/>
    <x v="22"/>
  </r>
  <r>
    <s v="C102942"/>
    <n v="303"/>
    <s v="Alto Potencial"/>
    <s v="indicação"/>
    <s v="Indicação"/>
    <s v="FGTS"/>
    <x v="2942"/>
    <m/>
    <m/>
    <m/>
    <n v="2.9000000000000001E-2"/>
    <s v="PE"/>
    <x v="4"/>
    <x v="2"/>
  </r>
  <r>
    <s v="C102943"/>
    <n v="794"/>
    <s v="Pensionista"/>
    <s v="google_cpc"/>
    <s v="Mídia Paga"/>
    <s v="Cartão"/>
    <x v="2943"/>
    <d v="2025-04-23T17:56:19"/>
    <d v="2025-04-23T17:56:19"/>
    <m/>
    <n v="0.188"/>
    <s v="SC"/>
    <x v="4"/>
    <x v="24"/>
  </r>
  <r>
    <s v="C102944"/>
    <n v="350"/>
    <s v="Médio"/>
    <s v="google_cpc"/>
    <s v="Indicação"/>
    <s v="Consignado"/>
    <x v="2944"/>
    <d v="2023-04-20T23:40:42"/>
    <m/>
    <m/>
    <n v="0.29399999999999998"/>
    <s v="DF"/>
    <x v="4"/>
    <x v="28"/>
  </r>
  <r>
    <s v="C102945"/>
    <n v="560"/>
    <s v="Médio"/>
    <s v="tiktok"/>
    <s v="Indicação"/>
    <s v="FGTS"/>
    <x v="2945"/>
    <m/>
    <m/>
    <m/>
    <n v="0.29599999999999999"/>
    <s v="ES"/>
    <x v="4"/>
    <x v="28"/>
  </r>
  <r>
    <s v="C102946"/>
    <n v="433"/>
    <s v="Médio"/>
    <s v="meta_paid"/>
    <s v="Mídia Paga"/>
    <s v="Consignado"/>
    <x v="2946"/>
    <m/>
    <m/>
    <m/>
    <n v="0.20799999999999999"/>
    <s v="ES"/>
    <x v="4"/>
    <x v="4"/>
  </r>
  <r>
    <s v="C102947"/>
    <n v="661"/>
    <s v="Digital First"/>
    <s v="afiliado"/>
    <s v="Mídia Paga"/>
    <s v="Empréstimo Pessoal"/>
    <x v="2947"/>
    <m/>
    <m/>
    <m/>
    <n v="0.68899999999999995"/>
    <s v="PB"/>
    <x v="4"/>
    <x v="28"/>
  </r>
  <r>
    <s v="C102948"/>
    <n v="516"/>
    <s v="Digital First"/>
    <s v="google_cpc"/>
    <s v="Orgânico"/>
    <s v="FGTS"/>
    <x v="2948"/>
    <d v="2024-08-17T09:16:24"/>
    <d v="2024-09-01T09:16:24"/>
    <m/>
    <n v="0.28599999999999998"/>
    <s v="PB"/>
    <x v="4"/>
    <x v="22"/>
  </r>
  <r>
    <s v="C102949"/>
    <n v="367"/>
    <s v="Alto Potencial"/>
    <s v="indicação"/>
    <s v="Mídia Paga"/>
    <s v="Consignado"/>
    <x v="2949"/>
    <d v="2025-06-13T05:05:00"/>
    <m/>
    <m/>
    <n v="0.25"/>
    <s v="MA"/>
    <x v="4"/>
    <x v="7"/>
  </r>
  <r>
    <s v="C102950"/>
    <n v="442"/>
    <s v="Alto Potencial"/>
    <s v="loja"/>
    <s v="CRM"/>
    <s v="FGTS"/>
    <x v="2950"/>
    <d v="2025-05-31T02:40:40"/>
    <m/>
    <m/>
    <n v="0.49399999999999999"/>
    <s v="SP"/>
    <x v="4"/>
    <x v="29"/>
  </r>
  <r>
    <s v="C102951"/>
    <n v="645"/>
    <s v="Digital First"/>
    <s v="afiliado"/>
    <s v="Mídia Paga"/>
    <s v="FGTS"/>
    <x v="2951"/>
    <d v="2025-10-16T01:01:43"/>
    <d v="2025-11-02T01:01:43"/>
    <m/>
    <n v="0.32500000000000001"/>
    <s v="MA"/>
    <x v="4"/>
    <x v="8"/>
  </r>
  <r>
    <s v="C102952"/>
    <n v="493"/>
    <s v="Médio"/>
    <s v="google_cpc"/>
    <s v="Mídia Paga"/>
    <s v="Cartão"/>
    <x v="2952"/>
    <d v="2023-03-14T11:14:06"/>
    <d v="2023-03-19T11:14:06"/>
    <d v="2023-04-12T11:14:06"/>
    <n v="0.05"/>
    <s v="AL"/>
    <x v="12"/>
    <x v="9"/>
  </r>
  <r>
    <s v="C102953"/>
    <n v="545"/>
    <s v="Baixo"/>
    <s v="meta_paid"/>
    <s v="Mídia Paga"/>
    <s v="FGTS"/>
    <x v="2953"/>
    <m/>
    <m/>
    <m/>
    <n v="0.23300000000000001"/>
    <s v="PR"/>
    <x v="4"/>
    <x v="20"/>
  </r>
  <r>
    <s v="C102954"/>
    <n v="613"/>
    <s v="Baixo"/>
    <s v="crm_push"/>
    <s v="Mídia Paga"/>
    <s v="FGTS"/>
    <x v="2954"/>
    <d v="2023-01-07T07:21:51"/>
    <m/>
    <m/>
    <n v="9.5000000000000001E-2"/>
    <s v="CE"/>
    <x v="4"/>
    <x v="26"/>
  </r>
  <r>
    <s v="C102955"/>
    <n v="683"/>
    <s v="Digital First"/>
    <s v="crm_push"/>
    <s v="Orgânico"/>
    <s v="Empréstimo Pessoal"/>
    <x v="2955"/>
    <m/>
    <m/>
    <m/>
    <n v="0.32700000000000001"/>
    <s v="RN"/>
    <x v="4"/>
    <x v="8"/>
  </r>
  <r>
    <s v="C102956"/>
    <n v="576"/>
    <s v="Baixo"/>
    <s v="orgânico"/>
    <s v="Indicação"/>
    <s v="Empréstimo Pessoal"/>
    <x v="2956"/>
    <d v="2024-11-14T13:15:28"/>
    <d v="2024-11-14T13:15:28"/>
    <m/>
    <n v="0.23499999999999999"/>
    <s v="ES"/>
    <x v="4"/>
    <x v="1"/>
  </r>
  <r>
    <s v="C102957"/>
    <n v="371"/>
    <s v="Médio"/>
    <s v="meta_paid"/>
    <s v="Mídia Paga"/>
    <s v="Consignado"/>
    <x v="2957"/>
    <d v="2023-08-18T20:18:55"/>
    <d v="2023-08-18T20:18:55"/>
    <m/>
    <n v="0.34"/>
    <s v="RJ"/>
    <x v="4"/>
    <x v="18"/>
  </r>
  <r>
    <s v="C102958"/>
    <n v="428"/>
    <s v="Pensionista"/>
    <s v="meta_paid"/>
    <s v="CRM"/>
    <s v="Conta"/>
    <x v="2958"/>
    <d v="2023-06-24T00:32:29"/>
    <m/>
    <m/>
    <n v="0.41799999999999998"/>
    <s v="PB"/>
    <x v="4"/>
    <x v="3"/>
  </r>
  <r>
    <s v="C102959"/>
    <n v="657"/>
    <s v="Médio"/>
    <s v="indicação"/>
    <s v="Mídia Paga"/>
    <s v="FGTS"/>
    <x v="2959"/>
    <d v="2025-10-22T10:59:46"/>
    <d v="2025-11-13T10:59:46"/>
    <m/>
    <n v="0.217"/>
    <s v="MA"/>
    <x v="4"/>
    <x v="8"/>
  </r>
  <r>
    <s v="C102960"/>
    <n v="824"/>
    <s v="Médio"/>
    <s v="google_cpc"/>
    <s v="Mídia Paga"/>
    <s v="Conta"/>
    <x v="2960"/>
    <d v="2025-06-06T16:23:38"/>
    <d v="2025-06-16T16:23:38"/>
    <d v="2025-07-05T16:23:38"/>
    <n v="0.13100000000000001"/>
    <s v="ES"/>
    <x v="7"/>
    <x v="7"/>
  </r>
  <r>
    <s v="C102961"/>
    <n v="519"/>
    <s v="Alto Potencial"/>
    <s v="google_cpc"/>
    <s v="CRM"/>
    <s v="Conta"/>
    <x v="2961"/>
    <m/>
    <m/>
    <m/>
    <n v="0.21299999999999999"/>
    <s v="MA"/>
    <x v="4"/>
    <x v="6"/>
  </r>
  <r>
    <s v="C102962"/>
    <n v="305"/>
    <s v="Pensionista"/>
    <s v="google_cpc"/>
    <s v="Orgânico"/>
    <s v="Consignado"/>
    <x v="2962"/>
    <m/>
    <m/>
    <m/>
    <n v="7.2999999999999995E-2"/>
    <s v="AM"/>
    <x v="4"/>
    <x v="19"/>
  </r>
  <r>
    <s v="C102963"/>
    <n v="527"/>
    <s v="Baixo"/>
    <s v="crm_push"/>
    <s v="Mídia Paga"/>
    <s v="Empréstimo Pessoal"/>
    <x v="2963"/>
    <d v="2024-07-15T07:46:28"/>
    <d v="2024-07-20T07:46:28"/>
    <d v="2024-07-26T07:46:28"/>
    <n v="0.371"/>
    <s v="ES"/>
    <x v="7"/>
    <x v="15"/>
  </r>
  <r>
    <s v="C102964"/>
    <n v="316"/>
    <s v="Alto Potencial"/>
    <s v="google_cpc"/>
    <s v="Orgânico"/>
    <s v="FGTS"/>
    <x v="2964"/>
    <d v="2023-05-20T00:11:00"/>
    <d v="2023-05-27T00:11:00"/>
    <m/>
    <n v="0.41799999999999998"/>
    <s v="PI"/>
    <x v="4"/>
    <x v="21"/>
  </r>
  <r>
    <s v="C102965"/>
    <n v="311"/>
    <s v="Baixo"/>
    <s v="tiktok"/>
    <s v="Orgânico"/>
    <s v="Conta"/>
    <x v="2965"/>
    <m/>
    <m/>
    <m/>
    <n v="0.25900000000000001"/>
    <s v="PB"/>
    <x v="4"/>
    <x v="9"/>
  </r>
  <r>
    <s v="C102966"/>
    <n v="798"/>
    <s v="Médio"/>
    <s v="meta_paid"/>
    <s v="Mídia Paga"/>
    <s v="Cartão"/>
    <x v="2966"/>
    <d v="2023-05-12T16:39:11"/>
    <m/>
    <m/>
    <n v="1.7999999999999999E-2"/>
    <s v="SC"/>
    <x v="4"/>
    <x v="28"/>
  </r>
  <r>
    <s v="C102967"/>
    <n v="801"/>
    <s v="Pensionista"/>
    <s v="google_cpc"/>
    <s v="CRM"/>
    <s v="Consignado"/>
    <x v="2967"/>
    <d v="2025-08-04T04:58:59"/>
    <m/>
    <m/>
    <n v="0.16900000000000001"/>
    <s v="RN"/>
    <x v="4"/>
    <x v="17"/>
  </r>
  <r>
    <s v="C102968"/>
    <n v="369"/>
    <s v="Médio"/>
    <s v="orgânico"/>
    <s v="Mídia Paga"/>
    <s v="Consignado"/>
    <x v="2968"/>
    <d v="2023-04-12T08:05:56"/>
    <d v="2023-04-12T08:05:56"/>
    <m/>
    <n v="0.36199999999999999"/>
    <s v="GO"/>
    <x v="4"/>
    <x v="32"/>
  </r>
  <r>
    <s v="C102969"/>
    <n v="407"/>
    <s v="Baixo"/>
    <s v="google_cpc"/>
    <s v="Orgânico"/>
    <s v="Consignado"/>
    <x v="2969"/>
    <m/>
    <m/>
    <m/>
    <n v="0.65"/>
    <s v="CE"/>
    <x v="4"/>
    <x v="2"/>
  </r>
  <r>
    <s v="C102970"/>
    <n v="500"/>
    <s v="Baixo"/>
    <s v="meta_paid"/>
    <s v="CRM"/>
    <s v="Cartão"/>
    <x v="2970"/>
    <d v="2025-09-02T13:05:47"/>
    <m/>
    <m/>
    <n v="0.59099999999999997"/>
    <s v="PR"/>
    <x v="4"/>
    <x v="10"/>
  </r>
  <r>
    <s v="C102971"/>
    <n v="351"/>
    <s v="Alto Potencial"/>
    <s v="tiktok"/>
    <s v="Mídia Paga"/>
    <s v="Cartão"/>
    <x v="2971"/>
    <d v="2025-08-04T08:04:04"/>
    <d v="2025-08-18T08:04:04"/>
    <m/>
    <n v="0.23"/>
    <s v="CE"/>
    <x v="4"/>
    <x v="17"/>
  </r>
  <r>
    <s v="C102972"/>
    <n v="848"/>
    <s v="Digital First"/>
    <s v="meta_paid"/>
    <s v="Orgânico"/>
    <s v="Consignado"/>
    <x v="2972"/>
    <m/>
    <m/>
    <m/>
    <n v="7.6999999999999999E-2"/>
    <s v="SP"/>
    <x v="4"/>
    <x v="26"/>
  </r>
  <r>
    <s v="C102973"/>
    <n v="558"/>
    <s v="Médio"/>
    <s v="meta_paid"/>
    <s v="CRM"/>
    <s v="Consignado"/>
    <x v="2973"/>
    <d v="2023-06-25T20:42:36"/>
    <m/>
    <m/>
    <n v="0.33"/>
    <s v="PB"/>
    <x v="4"/>
    <x v="3"/>
  </r>
  <r>
    <s v="C102974"/>
    <n v="781"/>
    <s v="Baixo"/>
    <s v="loja"/>
    <s v="Orgânico"/>
    <s v="FGTS"/>
    <x v="2974"/>
    <d v="2023-03-16T09:06:16"/>
    <m/>
    <m/>
    <n v="0.214"/>
    <s v="PA"/>
    <x v="4"/>
    <x v="32"/>
  </r>
  <r>
    <s v="C102975"/>
    <n v="563"/>
    <s v="Baixo"/>
    <s v="loja"/>
    <s v="Mídia Paga"/>
    <s v="Conta"/>
    <x v="2975"/>
    <d v="2024-11-02T18:15:31"/>
    <d v="2024-11-26T18:15:31"/>
    <m/>
    <n v="0.20599999999999999"/>
    <s v="PE"/>
    <x v="4"/>
    <x v="1"/>
  </r>
  <r>
    <s v="C102976"/>
    <n v="602"/>
    <s v="Baixo"/>
    <s v="meta_paid"/>
    <s v="Orgânico"/>
    <s v="Conta"/>
    <x v="2976"/>
    <m/>
    <m/>
    <m/>
    <n v="0.44"/>
    <s v="MA"/>
    <x v="4"/>
    <x v="24"/>
  </r>
  <r>
    <s v="C102977"/>
    <n v="424"/>
    <s v="Alto Potencial"/>
    <s v="meta_paid"/>
    <s v="Mídia Paga"/>
    <s v="FGTS"/>
    <x v="2977"/>
    <d v="2023-05-12T17:03:29"/>
    <d v="2023-05-16T17:03:29"/>
    <d v="2023-06-15T17:03:29"/>
    <n v="0.53800000000000003"/>
    <s v="PB"/>
    <x v="10"/>
    <x v="28"/>
  </r>
  <r>
    <s v="C102978"/>
    <n v="569"/>
    <s v="Pensionista"/>
    <s v="meta_paid"/>
    <s v="Orgânico"/>
    <s v="Consignado"/>
    <x v="2978"/>
    <m/>
    <m/>
    <m/>
    <n v="0.186"/>
    <s v="PA"/>
    <x v="4"/>
    <x v="18"/>
  </r>
  <r>
    <s v="C102979"/>
    <n v="779"/>
    <s v="Médio"/>
    <s v="afiliado"/>
    <s v="CRM"/>
    <s v="FGTS"/>
    <x v="2979"/>
    <m/>
    <m/>
    <m/>
    <n v="0.11799999999999999"/>
    <s v="PB"/>
    <x v="4"/>
    <x v="7"/>
  </r>
  <r>
    <s v="C102980"/>
    <n v="431"/>
    <s v="Baixo"/>
    <s v="tiktok"/>
    <s v="Mídia Paga"/>
    <s v="Consignado"/>
    <x v="2980"/>
    <d v="2024-04-08T22:20:48"/>
    <m/>
    <m/>
    <n v="0.10299999999999999"/>
    <s v="SC"/>
    <x v="4"/>
    <x v="33"/>
  </r>
  <r>
    <s v="C102981"/>
    <n v="301"/>
    <s v="Baixo"/>
    <s v="google_cpc"/>
    <s v="Mídia Paga"/>
    <s v="Consignado"/>
    <x v="2981"/>
    <m/>
    <m/>
    <m/>
    <n v="0.29099999999999998"/>
    <s v="AL"/>
    <x v="4"/>
    <x v="29"/>
  </r>
  <r>
    <s v="C102982"/>
    <n v="414"/>
    <s v="Digital First"/>
    <s v="afiliado"/>
    <s v="Loja"/>
    <s v="Consignado"/>
    <x v="2982"/>
    <d v="2024-01-01T12:13:10"/>
    <m/>
    <m/>
    <n v="0.20899999999999999"/>
    <s v="RN"/>
    <x v="4"/>
    <x v="11"/>
  </r>
  <r>
    <s v="C102983"/>
    <n v="780"/>
    <s v="Baixo"/>
    <s v="tiktok"/>
    <s v="CRM"/>
    <s v="Conta"/>
    <x v="2983"/>
    <d v="2025-09-20T15:26:31"/>
    <m/>
    <m/>
    <n v="0.32"/>
    <s v="SP"/>
    <x v="4"/>
    <x v="10"/>
  </r>
  <r>
    <s v="C102984"/>
    <n v="300"/>
    <s v="Médio"/>
    <s v="meta_paid"/>
    <s v="Indicação"/>
    <s v="Consignado"/>
    <x v="2984"/>
    <d v="2023-09-06T00:58:51"/>
    <m/>
    <m/>
    <n v="0.248"/>
    <s v="DF"/>
    <x v="4"/>
    <x v="23"/>
  </r>
  <r>
    <s v="C102985"/>
    <n v="630"/>
    <s v="Digital First"/>
    <s v="meta_paid"/>
    <s v="Mídia Paga"/>
    <s v="FGTS"/>
    <x v="2985"/>
    <d v="2023-08-24T01:07:01"/>
    <d v="2023-09-19T01:07:01"/>
    <d v="2023-09-29T01:07:01"/>
    <n v="0.39200000000000002"/>
    <s v="SE"/>
    <x v="30"/>
    <x v="23"/>
  </r>
  <r>
    <s v="C102986"/>
    <n v="690"/>
    <s v="Médio"/>
    <s v="google_cpc"/>
    <s v="Orgânico"/>
    <s v="Conta"/>
    <x v="2986"/>
    <d v="2024-09-18T13:26:38"/>
    <d v="2024-09-27T13:26:38"/>
    <m/>
    <n v="0.154"/>
    <s v="RS"/>
    <x v="4"/>
    <x v="27"/>
  </r>
  <r>
    <s v="C102987"/>
    <n v="442"/>
    <s v="Alto Potencial"/>
    <s v="indicação"/>
    <s v="CRM"/>
    <s v="Cartão"/>
    <x v="2987"/>
    <d v="2024-02-11T07:16:56"/>
    <d v="2024-03-03T07:16:56"/>
    <d v="2024-03-14T07:16:56"/>
    <n v="0.19600000000000001"/>
    <s v="AM"/>
    <x v="17"/>
    <x v="4"/>
  </r>
  <r>
    <s v="C102988"/>
    <n v="627"/>
    <s v="Digital First"/>
    <s v="orgânico"/>
    <s v="CRM"/>
    <s v="FGTS"/>
    <x v="2988"/>
    <d v="2025-06-12T02:06:17"/>
    <m/>
    <m/>
    <n v="0.20399999999999999"/>
    <s v="PE"/>
    <x v="4"/>
    <x v="29"/>
  </r>
  <r>
    <s v="C102989"/>
    <n v="676"/>
    <s v="Baixo"/>
    <s v="google_cpc"/>
    <s v="Orgânico"/>
    <s v="Consignado"/>
    <x v="2989"/>
    <m/>
    <m/>
    <m/>
    <n v="0.53700000000000003"/>
    <s v="AL"/>
    <x v="4"/>
    <x v="25"/>
  </r>
  <r>
    <s v="C102990"/>
    <n v="389"/>
    <s v="Alto Potencial"/>
    <s v="tiktok"/>
    <s v="Mídia Paga"/>
    <s v="Empréstimo Pessoal"/>
    <x v="2990"/>
    <d v="2023-11-17T07:08:12"/>
    <d v="2023-11-29T07:08:12"/>
    <d v="2023-12-24T07:08:12"/>
    <n v="0.13200000000000001"/>
    <s v="AM"/>
    <x v="66"/>
    <x v="30"/>
  </r>
  <r>
    <s v="C102991"/>
    <n v="341"/>
    <s v="Baixo"/>
    <s v="tiktok"/>
    <s v="CRM"/>
    <s v="Consignado"/>
    <x v="2991"/>
    <m/>
    <m/>
    <m/>
    <n v="0.38"/>
    <s v="CE"/>
    <x v="4"/>
    <x v="13"/>
  </r>
  <r>
    <s v="C102992"/>
    <n v="334"/>
    <s v="Médio"/>
    <s v="google_cpc"/>
    <s v="CRM"/>
    <s v="FGTS"/>
    <x v="2992"/>
    <d v="2024-11-08T02:43:51"/>
    <m/>
    <m/>
    <n v="0.27700000000000002"/>
    <s v="DF"/>
    <x v="4"/>
    <x v="1"/>
  </r>
  <r>
    <s v="C102993"/>
    <n v="793"/>
    <s v="Alto Potencial"/>
    <s v="meta_paid"/>
    <s v="Mídia Paga"/>
    <s v="Empréstimo Pessoal"/>
    <x v="2993"/>
    <d v="2024-06-25T08:13:08"/>
    <d v="2024-07-07T08:13:08"/>
    <m/>
    <n v="0.35899999999999999"/>
    <s v="PR"/>
    <x v="4"/>
    <x v="15"/>
  </r>
  <r>
    <s v="C102994"/>
    <n v="423"/>
    <s v="Alto Potencial"/>
    <s v="tiktok"/>
    <s v="Mídia Paga"/>
    <s v="Conta"/>
    <x v="2994"/>
    <d v="2023-11-17T13:12:18"/>
    <d v="2023-12-09T13:12:18"/>
    <d v="2023-12-27T13:12:18"/>
    <n v="0.40200000000000002"/>
    <s v="DF"/>
    <x v="39"/>
    <x v="5"/>
  </r>
  <r>
    <s v="C102995"/>
    <n v="356"/>
    <s v="Baixo"/>
    <s v="meta_paid"/>
    <s v="CRM"/>
    <s v="Conta"/>
    <x v="2995"/>
    <d v="2024-01-29T01:28:05"/>
    <m/>
    <m/>
    <n v="0.311"/>
    <s v="MA"/>
    <x v="4"/>
    <x v="6"/>
  </r>
  <r>
    <s v="C102996"/>
    <n v="755"/>
    <s v="Baixo"/>
    <s v="meta_paid"/>
    <s v="Mídia Paga"/>
    <s v="Consignado"/>
    <x v="2996"/>
    <d v="2024-01-25T10:12:08"/>
    <m/>
    <m/>
    <n v="0.626"/>
    <s v="PA"/>
    <x v="4"/>
    <x v="6"/>
  </r>
  <r>
    <s v="C102997"/>
    <n v="534"/>
    <s v="Baixo"/>
    <s v="google_cpc"/>
    <s v="Mídia Paga"/>
    <s v="Consignado"/>
    <x v="2997"/>
    <m/>
    <m/>
    <m/>
    <n v="0.29799999999999999"/>
    <s v="PE"/>
    <x v="4"/>
    <x v="0"/>
  </r>
  <r>
    <s v="C102998"/>
    <n v="691"/>
    <s v="Médio"/>
    <s v="meta_paid"/>
    <s v="Orgânico"/>
    <s v="FGTS"/>
    <x v="2998"/>
    <m/>
    <m/>
    <m/>
    <n v="3.2000000000000001E-2"/>
    <s v="AL"/>
    <x v="4"/>
    <x v="13"/>
  </r>
  <r>
    <s v="C102999"/>
    <n v="791"/>
    <s v="Baixo"/>
    <s v="tiktok"/>
    <s v="Mídia Paga"/>
    <s v="FGTS"/>
    <x v="2999"/>
    <m/>
    <m/>
    <m/>
    <n v="0.35099999999999998"/>
    <s v="SP"/>
    <x v="4"/>
    <x v="17"/>
  </r>
  <r>
    <s v="C103000"/>
    <n v="642"/>
    <s v="Médio"/>
    <s v="google_cpc"/>
    <s v="Mídia Paga"/>
    <s v="Consignado"/>
    <x v="3000"/>
    <d v="2025-10-10T23:20:22"/>
    <d v="2025-10-25T23:20:22"/>
    <d v="2025-11-16T23:20:22"/>
    <n v="0.17799999999999999"/>
    <s v="CE"/>
    <x v="31"/>
    <x v="10"/>
  </r>
  <r>
    <s v="C103001"/>
    <n v="475"/>
    <s v="Médio"/>
    <s v="tiktok"/>
    <s v="Orgânico"/>
    <s v="Consignado"/>
    <x v="3001"/>
    <m/>
    <m/>
    <m/>
    <n v="0.19600000000000001"/>
    <s v="SC"/>
    <x v="4"/>
    <x v="27"/>
  </r>
  <r>
    <s v="C103002"/>
    <n v="351"/>
    <s v="Digital First"/>
    <s v="meta_paid"/>
    <s v="Mídia Paga"/>
    <s v="FGTS"/>
    <x v="3002"/>
    <d v="2023-12-15T17:35:23"/>
    <d v="2023-12-27T17:35:23"/>
    <d v="2024-01-13T17:35:23"/>
    <n v="0.28899999999999998"/>
    <s v="MA"/>
    <x v="3"/>
    <x v="5"/>
  </r>
  <r>
    <s v="C103003"/>
    <n v="849"/>
    <s v="Médio"/>
    <s v="orgânico"/>
    <s v="CRM"/>
    <s v="Conta"/>
    <x v="3003"/>
    <d v="2024-06-09T16:55:55"/>
    <d v="2024-06-09T16:55:55"/>
    <m/>
    <n v="0.44600000000000001"/>
    <s v="MA"/>
    <x v="4"/>
    <x v="15"/>
  </r>
  <r>
    <s v="C103004"/>
    <n v="777"/>
    <s v="Baixo"/>
    <s v="meta_paid"/>
    <s v="Mídia Paga"/>
    <s v="Empréstimo Pessoal"/>
    <x v="3004"/>
    <m/>
    <m/>
    <m/>
    <n v="0.42199999999999999"/>
    <s v="CE"/>
    <x v="4"/>
    <x v="14"/>
  </r>
  <r>
    <s v="C103005"/>
    <n v="788"/>
    <s v="Pensionista"/>
    <s v="tiktok"/>
    <s v="Loja"/>
    <s v="Conta"/>
    <x v="3005"/>
    <m/>
    <m/>
    <m/>
    <n v="0.36199999999999999"/>
    <s v="RS"/>
    <x v="4"/>
    <x v="33"/>
  </r>
  <r>
    <s v="C103006"/>
    <n v="304"/>
    <s v="Médio"/>
    <s v="tiktok"/>
    <s v="Mídia Paga"/>
    <s v="Cartão"/>
    <x v="3006"/>
    <d v="2023-10-09T10:09:15"/>
    <d v="2023-10-09T10:09:15"/>
    <d v="2023-11-14T10:09:15"/>
    <n v="0.34899999999999998"/>
    <s v="SC"/>
    <x v="22"/>
    <x v="30"/>
  </r>
  <r>
    <s v="C103007"/>
    <n v="508"/>
    <s v="Baixo"/>
    <s v="orgânico"/>
    <s v="Mídia Paga"/>
    <s v="Consignado"/>
    <x v="3007"/>
    <d v="2025-08-19T08:56:12"/>
    <d v="2025-09-01T08:56:12"/>
    <d v="2025-09-09T08:56:12"/>
    <n v="0.14599999999999999"/>
    <s v="ES"/>
    <x v="0"/>
    <x v="17"/>
  </r>
  <r>
    <s v="C103008"/>
    <n v="516"/>
    <s v="Baixo"/>
    <s v="crm_push"/>
    <s v="CRM"/>
    <s v="Consignado"/>
    <x v="3008"/>
    <d v="2023-04-25T05:25:22"/>
    <d v="2023-05-15T05:25:22"/>
    <d v="2023-05-29T05:25:22"/>
    <n v="0.106"/>
    <s v="PR"/>
    <x v="31"/>
    <x v="28"/>
  </r>
  <r>
    <s v="C103009"/>
    <n v="835"/>
    <s v="Médio"/>
    <s v="google_cpc"/>
    <s v="Mídia Paga"/>
    <s v="Consignado"/>
    <x v="3009"/>
    <m/>
    <m/>
    <m/>
    <n v="6.9000000000000006E-2"/>
    <s v="GO"/>
    <x v="4"/>
    <x v="27"/>
  </r>
  <r>
    <s v="C103010"/>
    <n v="641"/>
    <s v="Baixo"/>
    <s v="indicação"/>
    <s v="Orgânico"/>
    <s v="FGTS"/>
    <x v="3010"/>
    <d v="2024-10-31T18:38:57"/>
    <d v="2024-11-10T18:38:57"/>
    <m/>
    <n v="0.24199999999999999"/>
    <s v="MA"/>
    <x v="4"/>
    <x v="1"/>
  </r>
  <r>
    <s v="C103011"/>
    <n v="700"/>
    <s v="Baixo"/>
    <s v="crm_push"/>
    <s v="Orgânico"/>
    <s v="Conta"/>
    <x v="3011"/>
    <m/>
    <m/>
    <m/>
    <n v="0.107"/>
    <s v="BA"/>
    <x v="4"/>
    <x v="11"/>
  </r>
  <r>
    <s v="C103012"/>
    <n v="761"/>
    <s v="Médio"/>
    <s v="tiktok"/>
    <s v="Orgânico"/>
    <s v="Empréstimo Pessoal"/>
    <x v="3012"/>
    <d v="2023-07-28T03:43:22"/>
    <d v="2023-08-02T03:43:22"/>
    <d v="2023-08-27T03:43:22"/>
    <n v="0.35799999999999998"/>
    <s v="MA"/>
    <x v="17"/>
    <x v="18"/>
  </r>
  <r>
    <s v="C103013"/>
    <n v="510"/>
    <s v="Alto Potencial"/>
    <s v="afiliado"/>
    <s v="Mídia Paga"/>
    <s v="Cartão"/>
    <x v="3013"/>
    <d v="2025-02-06T03:26:32"/>
    <m/>
    <m/>
    <n v="0.68500000000000005"/>
    <s v="AL"/>
    <x v="4"/>
    <x v="0"/>
  </r>
  <r>
    <s v="C103014"/>
    <n v="325"/>
    <s v="Pensionista"/>
    <s v="meta_paid"/>
    <s v="Loja"/>
    <s v="Consignado"/>
    <x v="3014"/>
    <d v="2023-12-02T11:41:52"/>
    <d v="2023-12-02T11:41:52"/>
    <m/>
    <n v="0.13200000000000001"/>
    <s v="MG"/>
    <x v="4"/>
    <x v="5"/>
  </r>
  <r>
    <s v="C103015"/>
    <n v="551"/>
    <s v="Baixo"/>
    <s v="google_cpc"/>
    <s v="CRM"/>
    <s v="Cartão"/>
    <x v="3015"/>
    <d v="2025-08-25T10:53:59"/>
    <m/>
    <m/>
    <n v="0.16800000000000001"/>
    <s v="MA"/>
    <x v="4"/>
    <x v="17"/>
  </r>
  <r>
    <s v="C103016"/>
    <n v="302"/>
    <s v="Médio"/>
    <s v="orgânico"/>
    <s v="Mídia Paga"/>
    <s v="FGTS"/>
    <x v="3016"/>
    <d v="2024-04-12T13:32:06"/>
    <d v="2024-04-16T13:32:06"/>
    <m/>
    <n v="0.128"/>
    <s v="SE"/>
    <x v="4"/>
    <x v="25"/>
  </r>
  <r>
    <s v="C103017"/>
    <n v="301"/>
    <s v="Médio"/>
    <s v="loja"/>
    <s v="Mídia Paga"/>
    <s v="Consignado"/>
    <x v="3017"/>
    <m/>
    <m/>
    <m/>
    <n v="5.5E-2"/>
    <s v="RS"/>
    <x v="4"/>
    <x v="9"/>
  </r>
  <r>
    <s v="C103018"/>
    <n v="301"/>
    <s v="Baixo"/>
    <s v="google_cpc"/>
    <s v="Orgânico"/>
    <s v="FGTS"/>
    <x v="3018"/>
    <m/>
    <m/>
    <m/>
    <n v="9.0999999999999998E-2"/>
    <s v="RJ"/>
    <x v="4"/>
    <x v="4"/>
  </r>
  <r>
    <s v="C103019"/>
    <n v="449"/>
    <s v="Médio"/>
    <s v="tiktok"/>
    <s v="Loja"/>
    <s v="FGTS"/>
    <x v="3019"/>
    <m/>
    <m/>
    <m/>
    <n v="0.182"/>
    <s v="MA"/>
    <x v="4"/>
    <x v="20"/>
  </r>
  <r>
    <s v="C103020"/>
    <n v="303"/>
    <s v="Alto Potencial"/>
    <s v="crm_push"/>
    <s v="Mídia Paga"/>
    <s v="Cartão"/>
    <x v="3020"/>
    <m/>
    <m/>
    <m/>
    <n v="0.125"/>
    <s v="PE"/>
    <x v="4"/>
    <x v="23"/>
  </r>
  <r>
    <s v="C103021"/>
    <n v="796"/>
    <s v="Baixo"/>
    <s v="loja"/>
    <s v="Loja"/>
    <s v="Consignado"/>
    <x v="3021"/>
    <m/>
    <m/>
    <m/>
    <n v="0.439"/>
    <s v="RS"/>
    <x v="4"/>
    <x v="21"/>
  </r>
  <r>
    <s v="C103022"/>
    <n v="849"/>
    <s v="Baixo"/>
    <s v="meta_paid"/>
    <s v="Orgânico"/>
    <s v="Consignado"/>
    <x v="3022"/>
    <d v="2025-07-15T21:50:08"/>
    <m/>
    <m/>
    <n v="0.16600000000000001"/>
    <s v="CE"/>
    <x v="4"/>
    <x v="7"/>
  </r>
  <r>
    <s v="C103023"/>
    <n v="767"/>
    <s v="Médio"/>
    <s v="google_cpc"/>
    <s v="Mídia Paga"/>
    <s v="Consignado"/>
    <x v="3023"/>
    <m/>
    <m/>
    <m/>
    <n v="0.746"/>
    <s v="SC"/>
    <x v="4"/>
    <x v="4"/>
  </r>
  <r>
    <s v="C103024"/>
    <n v="369"/>
    <s v="Alto Potencial"/>
    <s v="google_cpc"/>
    <s v="Orgânico"/>
    <s v="Consignado"/>
    <x v="3024"/>
    <d v="2023-07-21T01:59:39"/>
    <m/>
    <m/>
    <n v="2.8000000000000001E-2"/>
    <s v="BA"/>
    <x v="4"/>
    <x v="18"/>
  </r>
  <r>
    <s v="C103025"/>
    <n v="500"/>
    <s v="Médio"/>
    <s v="tiktok"/>
    <s v="Mídia Paga"/>
    <s v="Empréstimo Pessoal"/>
    <x v="3025"/>
    <d v="2024-06-16T02:14:29"/>
    <m/>
    <m/>
    <n v="0.41499999999999998"/>
    <s v="PI"/>
    <x v="4"/>
    <x v="12"/>
  </r>
  <r>
    <s v="C103026"/>
    <n v="607"/>
    <s v="Médio"/>
    <s v="loja"/>
    <s v="Loja"/>
    <s v="Empréstimo Pessoal"/>
    <x v="3026"/>
    <d v="2024-12-31T18:22:17"/>
    <d v="2025-01-10T18:22:17"/>
    <m/>
    <n v="0.11700000000000001"/>
    <s v="PE"/>
    <x v="4"/>
    <x v="13"/>
  </r>
  <r>
    <s v="C103027"/>
    <n v="551"/>
    <s v="Médio"/>
    <s v="tiktok"/>
    <s v="Orgânico"/>
    <s v="Empréstimo Pessoal"/>
    <x v="3027"/>
    <d v="2023-03-21T04:20:42"/>
    <d v="2023-03-25T04:20:42"/>
    <d v="2023-04-02T04:20:42"/>
    <n v="0.254"/>
    <s v="PA"/>
    <x v="1"/>
    <x v="9"/>
  </r>
  <r>
    <s v="C103028"/>
    <n v="586"/>
    <s v="Médio"/>
    <s v="loja"/>
    <s v="Mídia Paga"/>
    <s v="Consignado"/>
    <x v="3028"/>
    <d v="2025-01-30T20:26:47"/>
    <d v="2025-02-02T20:26:47"/>
    <d v="2025-02-09T20:26:47"/>
    <n v="0.432"/>
    <s v="CE"/>
    <x v="46"/>
    <x v="0"/>
  </r>
  <r>
    <s v="C103029"/>
    <n v="591"/>
    <s v="Médio"/>
    <s v="crm_push"/>
    <s v="Loja"/>
    <s v="Consignado"/>
    <x v="3029"/>
    <m/>
    <m/>
    <m/>
    <n v="0.14899999999999999"/>
    <s v="RS"/>
    <x v="4"/>
    <x v="10"/>
  </r>
  <r>
    <s v="C103030"/>
    <n v="453"/>
    <s v="Médio"/>
    <s v="tiktok"/>
    <s v="Mídia Paga"/>
    <s v="Empréstimo Pessoal"/>
    <x v="3030"/>
    <d v="2023-03-01T07:55:21"/>
    <d v="2023-03-10T07:55:21"/>
    <d v="2023-03-31T07:55:21"/>
    <n v="0.26"/>
    <s v="PR"/>
    <x v="3"/>
    <x v="9"/>
  </r>
  <r>
    <s v="C103031"/>
    <n v="432"/>
    <s v="Pensionista"/>
    <s v="google_cpc"/>
    <s v="Loja"/>
    <s v="Empréstimo Pessoal"/>
    <x v="3031"/>
    <d v="2023-05-23T07:52:32"/>
    <d v="2023-06-12T07:52:32"/>
    <d v="2023-07-12T07:52:32"/>
    <n v="0.189"/>
    <s v="GO"/>
    <x v="45"/>
    <x v="21"/>
  </r>
  <r>
    <s v="C103032"/>
    <n v="573"/>
    <s v="Médio"/>
    <s v="meta_paid"/>
    <s v="Mídia Paga"/>
    <s v="Consignado"/>
    <x v="3032"/>
    <d v="2024-11-01T12:12:40"/>
    <d v="2024-11-15T12:12:40"/>
    <d v="2024-12-16T12:12:40"/>
    <n v="0.183"/>
    <s v="AM"/>
    <x v="53"/>
    <x v="1"/>
  </r>
  <r>
    <s v="C103033"/>
    <n v="808"/>
    <s v="Médio"/>
    <s v="google_cpc"/>
    <s v="Orgânico"/>
    <s v="Cartão"/>
    <x v="3033"/>
    <d v="2025-07-27T21:21:32"/>
    <d v="2025-08-08T21:21:32"/>
    <d v="2025-08-29T21:21:32"/>
    <n v="7.4999999999999997E-2"/>
    <s v="GO"/>
    <x v="1"/>
    <x v="17"/>
  </r>
  <r>
    <s v="C103034"/>
    <n v="652"/>
    <s v="Médio"/>
    <s v="meta_paid"/>
    <s v="CRM"/>
    <s v="Consignado"/>
    <x v="3034"/>
    <d v="2023-08-03T20:15:40"/>
    <d v="2023-08-14T20:15:40"/>
    <m/>
    <n v="0.315"/>
    <s v="AM"/>
    <x v="4"/>
    <x v="18"/>
  </r>
  <r>
    <s v="C103035"/>
    <n v="304"/>
    <s v="Médio"/>
    <s v="google_cpc"/>
    <s v="Orgânico"/>
    <s v="Empréstimo Pessoal"/>
    <x v="3035"/>
    <d v="2024-11-01T16:50:56"/>
    <d v="2024-11-14T16:50:56"/>
    <d v="2024-11-25T16:50:56"/>
    <n v="0.30599999999999999"/>
    <s v="MG"/>
    <x v="2"/>
    <x v="1"/>
  </r>
  <r>
    <s v="C103036"/>
    <n v="592"/>
    <s v="Digital First"/>
    <s v="google_cpc"/>
    <s v="Mídia Paga"/>
    <s v="Consignado"/>
    <x v="3036"/>
    <d v="2024-03-26T09:28:07"/>
    <m/>
    <m/>
    <n v="0.182"/>
    <s v="ES"/>
    <x v="4"/>
    <x v="25"/>
  </r>
  <r>
    <s v="C103037"/>
    <n v="659"/>
    <s v="Médio"/>
    <s v="meta_paid"/>
    <s v="Loja"/>
    <s v="Cartão"/>
    <x v="3037"/>
    <d v="2023-03-12T09:36:13"/>
    <m/>
    <m/>
    <n v="0.255"/>
    <s v="BA"/>
    <x v="4"/>
    <x v="9"/>
  </r>
  <r>
    <s v="C103038"/>
    <n v="513"/>
    <s v="Baixo"/>
    <s v="tiktok"/>
    <s v="Mídia Paga"/>
    <s v="Consignado"/>
    <x v="3038"/>
    <m/>
    <m/>
    <m/>
    <n v="0.46700000000000003"/>
    <s v="DF"/>
    <x v="4"/>
    <x v="24"/>
  </r>
  <r>
    <s v="C103039"/>
    <n v="705"/>
    <s v="Alto Potencial"/>
    <s v="google_cpc"/>
    <s v="Mídia Paga"/>
    <s v="FGTS"/>
    <x v="3039"/>
    <m/>
    <m/>
    <m/>
    <n v="2.3E-2"/>
    <s v="CE"/>
    <x v="4"/>
    <x v="12"/>
  </r>
  <r>
    <s v="C103040"/>
    <n v="735"/>
    <s v="Digital First"/>
    <s v="orgânico"/>
    <s v="Mídia Paga"/>
    <s v="Consignado"/>
    <x v="3040"/>
    <d v="2023-10-24T07:35:47"/>
    <d v="2023-11-02T07:35:47"/>
    <d v="2023-11-25T07:35:47"/>
    <n v="0.10299999999999999"/>
    <s v="PR"/>
    <x v="11"/>
    <x v="30"/>
  </r>
  <r>
    <s v="C103041"/>
    <n v="314"/>
    <s v="Médio"/>
    <s v="tiktok"/>
    <s v="Orgânico"/>
    <s v="FGTS"/>
    <x v="3041"/>
    <d v="2025-09-11T23:33:11"/>
    <d v="2025-09-18T23:33:11"/>
    <d v="2025-10-14T23:33:11"/>
    <n v="4.3999999999999997E-2"/>
    <s v="ES"/>
    <x v="29"/>
    <x v="31"/>
  </r>
  <r>
    <s v="C103042"/>
    <n v="572"/>
    <s v="Alto Potencial"/>
    <s v="orgânico"/>
    <s v="CRM"/>
    <s v="FGTS"/>
    <x v="3042"/>
    <d v="2025-04-18T19:54:52"/>
    <d v="2025-05-03T19:54:52"/>
    <m/>
    <n v="0.16900000000000001"/>
    <s v="PA"/>
    <x v="4"/>
    <x v="24"/>
  </r>
  <r>
    <s v="C103043"/>
    <n v="344"/>
    <s v="Médio"/>
    <s v="orgânico"/>
    <s v="CRM"/>
    <s v="Conta"/>
    <x v="3043"/>
    <m/>
    <m/>
    <m/>
    <n v="0.14399999999999999"/>
    <s v="CE"/>
    <x v="4"/>
    <x v="30"/>
  </r>
  <r>
    <s v="C103044"/>
    <n v="711"/>
    <s v="Médio"/>
    <s v="orgânico"/>
    <s v="Loja"/>
    <s v="Consignado"/>
    <x v="3044"/>
    <d v="2023-10-03T16:40:05"/>
    <d v="2023-10-11T16:40:05"/>
    <m/>
    <n v="0.432"/>
    <s v="PE"/>
    <x v="4"/>
    <x v="30"/>
  </r>
  <r>
    <s v="C103045"/>
    <n v="486"/>
    <s v="Médio"/>
    <s v="loja"/>
    <s v="Loja"/>
    <s v="Conta"/>
    <x v="3045"/>
    <d v="2024-05-31T06:58:56"/>
    <d v="2024-06-01T06:58:56"/>
    <d v="2024-06-24T06:58:56"/>
    <n v="0.41899999999999998"/>
    <s v="CE"/>
    <x v="46"/>
    <x v="12"/>
  </r>
  <r>
    <s v="C103046"/>
    <n v="469"/>
    <s v="Médio"/>
    <s v="google_cpc"/>
    <s v="Mídia Paga"/>
    <s v="Consignado"/>
    <x v="3046"/>
    <m/>
    <m/>
    <m/>
    <n v="0.23300000000000001"/>
    <s v="AM"/>
    <x v="4"/>
    <x v="6"/>
  </r>
  <r>
    <s v="C103047"/>
    <n v="700"/>
    <s v="Baixo"/>
    <s v="meta_paid"/>
    <s v="CRM"/>
    <s v="Consignado"/>
    <x v="3047"/>
    <d v="2025-07-19T01:20:48"/>
    <d v="2025-08-08T01:20:48"/>
    <m/>
    <n v="0.628"/>
    <s v="DF"/>
    <x v="4"/>
    <x v="7"/>
  </r>
  <r>
    <s v="C103048"/>
    <n v="545"/>
    <s v="Alto Potencial"/>
    <s v="google_cpc"/>
    <s v="Mídia Paga"/>
    <s v="Conta"/>
    <x v="3048"/>
    <d v="2023-01-22T20:21:17"/>
    <d v="2023-01-22T20:21:17"/>
    <m/>
    <n v="0.124"/>
    <s v="CE"/>
    <x v="4"/>
    <x v="26"/>
  </r>
  <r>
    <s v="C103049"/>
    <n v="342"/>
    <s v="Médio"/>
    <s v="tiktok"/>
    <s v="Loja"/>
    <s v="Consignado"/>
    <x v="3049"/>
    <d v="2023-10-10T23:35:06"/>
    <d v="2023-10-30T23:35:06"/>
    <d v="2023-12-03T23:35:06"/>
    <n v="0.28899999999999998"/>
    <s v="SE"/>
    <x v="66"/>
    <x v="2"/>
  </r>
  <r>
    <s v="C103050"/>
    <n v="478"/>
    <s v="Médio"/>
    <s v="meta_paid"/>
    <s v="Loja"/>
    <s v="Empréstimo Pessoal"/>
    <x v="3050"/>
    <m/>
    <m/>
    <m/>
    <n v="0.57899999999999996"/>
    <s v="PE"/>
    <x v="4"/>
    <x v="26"/>
  </r>
  <r>
    <s v="C103051"/>
    <n v="756"/>
    <s v="Baixo"/>
    <s v="meta_paid"/>
    <s v="Loja"/>
    <s v="Cartão"/>
    <x v="3051"/>
    <m/>
    <m/>
    <m/>
    <n v="0.10199999999999999"/>
    <s v="GO"/>
    <x v="4"/>
    <x v="13"/>
  </r>
  <r>
    <s v="C103052"/>
    <n v="834"/>
    <s v="Alto Potencial"/>
    <s v="google_cpc"/>
    <s v="Orgânico"/>
    <s v="Conta"/>
    <x v="3052"/>
    <m/>
    <m/>
    <m/>
    <n v="0.33200000000000002"/>
    <s v="CE"/>
    <x v="4"/>
    <x v="18"/>
  </r>
  <r>
    <s v="C103053"/>
    <n v="543"/>
    <s v="Alto Potencial"/>
    <s v="tiktok"/>
    <s v="CRM"/>
    <s v="Consignado"/>
    <x v="3053"/>
    <d v="2023-03-17T14:57:56"/>
    <d v="2023-03-30T14:57:56"/>
    <d v="2023-04-06T14:57:56"/>
    <n v="0.44400000000000001"/>
    <s v="BA"/>
    <x v="22"/>
    <x v="9"/>
  </r>
  <r>
    <s v="C103054"/>
    <n v="316"/>
    <s v="Médio"/>
    <s v="tiktok"/>
    <s v="Mídia Paga"/>
    <s v="Consignado"/>
    <x v="3054"/>
    <d v="2024-05-15T15:58:40"/>
    <d v="2024-05-18T15:58:40"/>
    <d v="2024-05-29T15:58:40"/>
    <n v="0.19900000000000001"/>
    <s v="GO"/>
    <x v="19"/>
    <x v="33"/>
  </r>
  <r>
    <s v="C103055"/>
    <n v="411"/>
    <s v="Baixo"/>
    <s v="meta_paid"/>
    <s v="Mídia Paga"/>
    <s v="Empréstimo Pessoal"/>
    <x v="3055"/>
    <m/>
    <m/>
    <m/>
    <n v="0.13300000000000001"/>
    <s v="RN"/>
    <x v="4"/>
    <x v="27"/>
  </r>
  <r>
    <s v="C103056"/>
    <n v="846"/>
    <s v="Baixo"/>
    <s v="meta_paid"/>
    <s v="Mídia Paga"/>
    <s v="Consignado"/>
    <x v="3056"/>
    <m/>
    <m/>
    <m/>
    <n v="2.9000000000000001E-2"/>
    <s v="PI"/>
    <x v="4"/>
    <x v="19"/>
  </r>
  <r>
    <s v="C103057"/>
    <n v="329"/>
    <s v="Alto Potencial"/>
    <s v="afiliado"/>
    <s v="Indicação"/>
    <s v="Cartão"/>
    <x v="3057"/>
    <d v="2024-10-25T01:58:13"/>
    <m/>
    <m/>
    <n v="0.13400000000000001"/>
    <s v="GO"/>
    <x v="4"/>
    <x v="1"/>
  </r>
  <r>
    <s v="C103058"/>
    <n v="491"/>
    <s v="Médio"/>
    <s v="crm_push"/>
    <s v="CRM"/>
    <s v="Consignado"/>
    <x v="3058"/>
    <m/>
    <m/>
    <m/>
    <n v="0.31"/>
    <s v="AL"/>
    <x v="4"/>
    <x v="18"/>
  </r>
  <r>
    <s v="C103059"/>
    <n v="736"/>
    <s v="Médio"/>
    <s v="google_cpc"/>
    <s v="Indicação"/>
    <s v="FGTS"/>
    <x v="3059"/>
    <d v="2023-06-23T15:43:44"/>
    <d v="2023-07-03T15:43:44"/>
    <d v="2023-08-05T15:43:44"/>
    <n v="0.16500000000000001"/>
    <s v="PB"/>
    <x v="43"/>
    <x v="3"/>
  </r>
  <r>
    <s v="C103060"/>
    <n v="478"/>
    <s v="Médio"/>
    <s v="afiliado"/>
    <s v="Loja"/>
    <s v="Conta"/>
    <x v="3060"/>
    <d v="2023-10-21T16:19:28"/>
    <d v="2023-10-27T16:19:28"/>
    <m/>
    <n v="0.55600000000000005"/>
    <s v="BA"/>
    <x v="4"/>
    <x v="30"/>
  </r>
  <r>
    <s v="C103061"/>
    <n v="773"/>
    <s v="Baixo"/>
    <s v="google_cpc"/>
    <s v="Loja"/>
    <s v="Empréstimo Pessoal"/>
    <x v="3061"/>
    <m/>
    <m/>
    <m/>
    <n v="0.10100000000000001"/>
    <s v="CE"/>
    <x v="4"/>
    <x v="10"/>
  </r>
  <r>
    <s v="C103062"/>
    <n v="433"/>
    <s v="Médio"/>
    <s v="meta_paid"/>
    <s v="CRM"/>
    <s v="Consignado"/>
    <x v="3062"/>
    <d v="2023-02-07T08:55:48"/>
    <d v="2023-02-22T08:55:48"/>
    <m/>
    <n v="0.106"/>
    <s v="CE"/>
    <x v="4"/>
    <x v="26"/>
  </r>
  <r>
    <s v="C103063"/>
    <n v="611"/>
    <s v="Médio"/>
    <s v="google_cpc"/>
    <s v="Mídia Paga"/>
    <s v="Consignado"/>
    <x v="3063"/>
    <m/>
    <m/>
    <m/>
    <n v="0.371"/>
    <s v="RJ"/>
    <x v="4"/>
    <x v="32"/>
  </r>
  <r>
    <s v="C103064"/>
    <n v="324"/>
    <s v="Baixo"/>
    <s v="loja"/>
    <s v="Mídia Paga"/>
    <s v="Cartão"/>
    <x v="3064"/>
    <d v="2023-09-03T17:24:10"/>
    <m/>
    <m/>
    <n v="0.50600000000000001"/>
    <s v="PI"/>
    <x v="4"/>
    <x v="23"/>
  </r>
  <r>
    <s v="C103065"/>
    <n v="670"/>
    <s v="Médio"/>
    <s v="google_cpc"/>
    <s v="CRM"/>
    <s v="Consignado"/>
    <x v="3065"/>
    <d v="2024-01-29T10:47:02"/>
    <d v="2024-02-13T10:47:02"/>
    <d v="2024-02-15T10:47:02"/>
    <n v="0.33200000000000002"/>
    <s v="PE"/>
    <x v="0"/>
    <x v="6"/>
  </r>
  <r>
    <s v="C103066"/>
    <n v="824"/>
    <s v="Médio"/>
    <s v="google_cpc"/>
    <s v="Mídia Paga"/>
    <s v="Consignado"/>
    <x v="3066"/>
    <m/>
    <m/>
    <m/>
    <n v="0.18"/>
    <s v="PI"/>
    <x v="4"/>
    <x v="27"/>
  </r>
  <r>
    <s v="C103067"/>
    <n v="618"/>
    <s v="Médio"/>
    <s v="loja"/>
    <s v="Mídia Paga"/>
    <s v="Consignado"/>
    <x v="3067"/>
    <m/>
    <m/>
    <m/>
    <n v="0.13600000000000001"/>
    <s v="BA"/>
    <x v="4"/>
    <x v="31"/>
  </r>
  <r>
    <s v="C103068"/>
    <n v="529"/>
    <s v="Médio"/>
    <s v="tiktok"/>
    <s v="Orgânico"/>
    <s v="FGTS"/>
    <x v="3068"/>
    <d v="2025-01-10T15:53:46"/>
    <d v="2025-01-23T15:53:46"/>
    <m/>
    <n v="0.20699999999999999"/>
    <s v="DF"/>
    <x v="4"/>
    <x v="0"/>
  </r>
  <r>
    <s v="C103069"/>
    <n v="401"/>
    <s v="Digital First"/>
    <s v="crm_push"/>
    <s v="Loja"/>
    <s v="Cartão"/>
    <x v="3069"/>
    <d v="2024-11-25T05:41:01"/>
    <d v="2024-12-10T05:41:01"/>
    <d v="2024-12-23T05:41:01"/>
    <n v="0.32700000000000001"/>
    <s v="MG"/>
    <x v="16"/>
    <x v="16"/>
  </r>
  <r>
    <s v="C103070"/>
    <n v="749"/>
    <s v="Baixo"/>
    <s v="google_cpc"/>
    <s v="Loja"/>
    <s v="Empréstimo Pessoal"/>
    <x v="3070"/>
    <m/>
    <m/>
    <m/>
    <n v="0.111"/>
    <s v="AL"/>
    <x v="4"/>
    <x v="1"/>
  </r>
  <r>
    <s v="C103071"/>
    <n v="677"/>
    <s v="Médio"/>
    <s v="meta_paid"/>
    <s v="Mídia Paga"/>
    <s v="Consignado"/>
    <x v="3071"/>
    <d v="2023-11-26T13:49:00"/>
    <d v="2023-12-05T13:49:00"/>
    <d v="2023-12-16T13:49:00"/>
    <n v="0.29099999999999998"/>
    <s v="RN"/>
    <x v="15"/>
    <x v="5"/>
  </r>
  <r>
    <s v="C103072"/>
    <n v="502"/>
    <s v="Médio"/>
    <s v="indicação"/>
    <s v="Indicação"/>
    <s v="Consignado"/>
    <x v="3072"/>
    <m/>
    <m/>
    <m/>
    <n v="0.106"/>
    <s v="PI"/>
    <x v="4"/>
    <x v="25"/>
  </r>
  <r>
    <s v="C103073"/>
    <n v="566"/>
    <s v="Médio"/>
    <s v="tiktok"/>
    <s v="Orgânico"/>
    <s v="FGTS"/>
    <x v="3073"/>
    <m/>
    <m/>
    <m/>
    <n v="0.40699999999999997"/>
    <s v="CE"/>
    <x v="4"/>
    <x v="31"/>
  </r>
  <r>
    <s v="C103074"/>
    <n v="761"/>
    <s v="Médio"/>
    <s v="crm_push"/>
    <s v="Orgânico"/>
    <s v="Consignado"/>
    <x v="3074"/>
    <d v="2025-01-17T07:24:23"/>
    <d v="2025-02-08T07:24:23"/>
    <d v="2025-02-09T07:24:23"/>
    <n v="0.32500000000000001"/>
    <s v="PB"/>
    <x v="25"/>
    <x v="0"/>
  </r>
  <r>
    <s v="C103075"/>
    <n v="664"/>
    <s v="Digital First"/>
    <s v="indicação"/>
    <s v="Mídia Paga"/>
    <s v="Consignado"/>
    <x v="3075"/>
    <d v="2025-02-19T09:29:15"/>
    <d v="2025-03-09T09:29:15"/>
    <m/>
    <n v="0.35699999999999998"/>
    <s v="PE"/>
    <x v="4"/>
    <x v="14"/>
  </r>
  <r>
    <s v="C103076"/>
    <n v="403"/>
    <s v="Médio"/>
    <s v="orgânico"/>
    <s v="Orgânico"/>
    <s v="Conta"/>
    <x v="3076"/>
    <d v="2024-07-10T07:06:58"/>
    <d v="2024-07-16T07:06:58"/>
    <d v="2024-08-02T07:06:58"/>
    <n v="0.107"/>
    <s v="CE"/>
    <x v="15"/>
    <x v="22"/>
  </r>
  <r>
    <s v="C103077"/>
    <n v="410"/>
    <s v="Digital First"/>
    <s v="meta_paid"/>
    <s v="Orgânico"/>
    <s v="Consignado"/>
    <x v="3077"/>
    <m/>
    <m/>
    <m/>
    <n v="0.23100000000000001"/>
    <s v="RS"/>
    <x v="4"/>
    <x v="23"/>
  </r>
  <r>
    <s v="C103078"/>
    <n v="727"/>
    <s v="Médio"/>
    <s v="meta_paid"/>
    <s v="CRM"/>
    <s v="Conta"/>
    <x v="3078"/>
    <d v="2024-01-05T19:47:19"/>
    <d v="2024-01-20T19:47:19"/>
    <m/>
    <n v="0.61099999999999999"/>
    <s v="RS"/>
    <x v="4"/>
    <x v="11"/>
  </r>
  <r>
    <s v="C103079"/>
    <n v="768"/>
    <s v="Digital First"/>
    <s v="google_cpc"/>
    <s v="Mídia Paga"/>
    <s v="Empréstimo Pessoal"/>
    <x v="3079"/>
    <d v="2023-03-29T15:44:07"/>
    <d v="2023-04-13T15:44:07"/>
    <d v="2023-05-11T15:44:07"/>
    <n v="0.28899999999999998"/>
    <s v="PA"/>
    <x v="36"/>
    <x v="32"/>
  </r>
  <r>
    <s v="C103080"/>
    <n v="549"/>
    <s v="Baixo"/>
    <s v="meta_paid"/>
    <s v="Loja"/>
    <s v="Cartão"/>
    <x v="3080"/>
    <d v="2025-01-22T09:26:20"/>
    <d v="2025-01-30T09:26:20"/>
    <d v="2025-02-20T09:26:20"/>
    <n v="0.54"/>
    <s v="PA"/>
    <x v="30"/>
    <x v="13"/>
  </r>
  <r>
    <s v="C103081"/>
    <n v="781"/>
    <s v="Baixo"/>
    <s v="loja"/>
    <s v="Indicação"/>
    <s v="FGTS"/>
    <x v="3081"/>
    <d v="2024-03-11T07:04:12"/>
    <d v="2024-03-18T07:04:12"/>
    <d v="2024-04-16T07:04:12"/>
    <n v="0.38200000000000001"/>
    <s v="RS"/>
    <x v="66"/>
    <x v="4"/>
  </r>
  <r>
    <s v="C103082"/>
    <n v="630"/>
    <s v="Médio"/>
    <s v="meta_paid"/>
    <s v="Loja"/>
    <s v="FGTS"/>
    <x v="3082"/>
    <d v="2024-12-07T15:49:31"/>
    <d v="2024-12-25T15:49:31"/>
    <m/>
    <n v="0.26300000000000001"/>
    <s v="BA"/>
    <x v="4"/>
    <x v="13"/>
  </r>
  <r>
    <s v="C103083"/>
    <n v="500"/>
    <s v="Digital First"/>
    <s v="loja"/>
    <s v="Mídia Paga"/>
    <s v="FGTS"/>
    <x v="3083"/>
    <d v="2025-07-12T13:46:36"/>
    <d v="2025-07-21T13:46:36"/>
    <m/>
    <n v="0.105"/>
    <s v="RN"/>
    <x v="4"/>
    <x v="17"/>
  </r>
  <r>
    <s v="C103084"/>
    <n v="753"/>
    <s v="Médio"/>
    <s v="crm_push"/>
    <s v="Mídia Paga"/>
    <s v="Cartão"/>
    <x v="3084"/>
    <m/>
    <m/>
    <m/>
    <n v="0.23200000000000001"/>
    <s v="PR"/>
    <x v="4"/>
    <x v="14"/>
  </r>
  <r>
    <s v="C103085"/>
    <n v="803"/>
    <s v="Digital First"/>
    <s v="indicação"/>
    <s v="Mídia Paga"/>
    <s v="Empréstimo Pessoal"/>
    <x v="3085"/>
    <m/>
    <m/>
    <m/>
    <n v="0.19900000000000001"/>
    <s v="SC"/>
    <x v="4"/>
    <x v="22"/>
  </r>
  <r>
    <s v="C103086"/>
    <n v="845"/>
    <s v="Baixo"/>
    <s v="loja"/>
    <s v="Orgânico"/>
    <s v="Cartão"/>
    <x v="3086"/>
    <m/>
    <m/>
    <m/>
    <n v="0.503"/>
    <s v="PA"/>
    <x v="4"/>
    <x v="29"/>
  </r>
  <r>
    <s v="C103087"/>
    <n v="410"/>
    <s v="Médio"/>
    <s v="orgânico"/>
    <s v="Loja"/>
    <s v="FGTS"/>
    <x v="3087"/>
    <d v="2025-04-01T20:47:23"/>
    <d v="2025-04-12T20:47:23"/>
    <m/>
    <n v="0.29899999999999999"/>
    <s v="MA"/>
    <x v="4"/>
    <x v="24"/>
  </r>
  <r>
    <s v="C103088"/>
    <n v="843"/>
    <s v="Pensionista"/>
    <s v="afiliado"/>
    <s v="Mídia Paga"/>
    <s v="Consignado"/>
    <x v="3088"/>
    <d v="2024-03-24T09:27:21"/>
    <m/>
    <m/>
    <n v="0.26"/>
    <s v="PR"/>
    <x v="4"/>
    <x v="25"/>
  </r>
  <r>
    <s v="C103089"/>
    <n v="508"/>
    <s v="Digital First"/>
    <s v="orgânico"/>
    <s v="Indicação"/>
    <s v="Empréstimo Pessoal"/>
    <x v="3089"/>
    <m/>
    <m/>
    <m/>
    <n v="0.23"/>
    <s v="GO"/>
    <x v="4"/>
    <x v="21"/>
  </r>
  <r>
    <s v="C103090"/>
    <n v="332"/>
    <s v="Baixo"/>
    <s v="orgânico"/>
    <s v="Orgânico"/>
    <s v="Cartão"/>
    <x v="3090"/>
    <d v="2023-04-01T19:14:15"/>
    <m/>
    <m/>
    <n v="0.36199999999999999"/>
    <s v="PE"/>
    <x v="4"/>
    <x v="32"/>
  </r>
  <r>
    <s v="C103091"/>
    <n v="406"/>
    <s v="Médio"/>
    <s v="orgânico"/>
    <s v="Mídia Paga"/>
    <s v="Cartão"/>
    <x v="3091"/>
    <m/>
    <m/>
    <m/>
    <n v="0.158"/>
    <s v="PE"/>
    <x v="4"/>
    <x v="31"/>
  </r>
  <r>
    <s v="C103092"/>
    <n v="564"/>
    <s v="Pensionista"/>
    <s v="orgânico"/>
    <s v="Mídia Paga"/>
    <s v="FGTS"/>
    <x v="3092"/>
    <m/>
    <m/>
    <m/>
    <n v="0.29799999999999999"/>
    <s v="RS"/>
    <x v="4"/>
    <x v="22"/>
  </r>
  <r>
    <s v="C103093"/>
    <n v="525"/>
    <s v="Baixo"/>
    <s v="meta_paid"/>
    <s v="Mídia Paga"/>
    <s v="FGTS"/>
    <x v="3093"/>
    <d v="2023-04-18T13:59:09"/>
    <d v="2023-05-07T13:59:09"/>
    <d v="2023-06-10T13:59:09"/>
    <n v="0.376"/>
    <s v="PB"/>
    <x v="21"/>
    <x v="28"/>
  </r>
  <r>
    <s v="C103094"/>
    <n v="786"/>
    <s v="Baixo"/>
    <s v="meta_paid"/>
    <s v="CRM"/>
    <s v="Consignado"/>
    <x v="3094"/>
    <m/>
    <m/>
    <m/>
    <n v="0.54300000000000004"/>
    <s v="SE"/>
    <x v="4"/>
    <x v="10"/>
  </r>
  <r>
    <s v="C103095"/>
    <n v="478"/>
    <s v="Digital First"/>
    <s v="meta_paid"/>
    <s v="Mídia Paga"/>
    <s v="Empréstimo Pessoal"/>
    <x v="3095"/>
    <m/>
    <m/>
    <m/>
    <n v="0.4"/>
    <s v="DF"/>
    <x v="4"/>
    <x v="6"/>
  </r>
  <r>
    <s v="C103096"/>
    <n v="521"/>
    <s v="Médio"/>
    <s v="google_cpc"/>
    <s v="Orgânico"/>
    <s v="Empréstimo Pessoal"/>
    <x v="3096"/>
    <d v="2025-05-02T10:15:10"/>
    <d v="2025-05-29T10:15:10"/>
    <m/>
    <n v="0.33200000000000002"/>
    <s v="SC"/>
    <x v="4"/>
    <x v="24"/>
  </r>
  <r>
    <s v="C103097"/>
    <n v="669"/>
    <s v="Médio"/>
    <s v="meta_paid"/>
    <s v="Orgânico"/>
    <s v="Consignado"/>
    <x v="3097"/>
    <d v="2024-05-03T17:45:20"/>
    <d v="2024-05-09T17:45:20"/>
    <d v="2024-05-24T17:45:20"/>
    <n v="0.57999999999999996"/>
    <s v="RJ"/>
    <x v="39"/>
    <x v="33"/>
  </r>
  <r>
    <s v="C103098"/>
    <n v="466"/>
    <s v="Baixo"/>
    <s v="afiliado"/>
    <s v="CRM"/>
    <s v="Conta"/>
    <x v="3098"/>
    <d v="2024-05-29T08:41:18"/>
    <d v="2024-06-06T08:41:18"/>
    <d v="2024-07-27T08:41:18"/>
    <n v="7.4999999999999997E-2"/>
    <s v="SC"/>
    <x v="44"/>
    <x v="12"/>
  </r>
  <r>
    <s v="C103099"/>
    <n v="599"/>
    <s v="Alto Potencial"/>
    <s v="orgânico"/>
    <s v="Mídia Paga"/>
    <s v="Consignado"/>
    <x v="3099"/>
    <d v="2023-12-18T18:31:45"/>
    <d v="2023-12-28T18:31:45"/>
    <m/>
    <n v="0.35199999999999998"/>
    <s v="PR"/>
    <x v="4"/>
    <x v="5"/>
  </r>
  <r>
    <s v="C103100"/>
    <n v="680"/>
    <s v="Baixo"/>
    <s v="google_cpc"/>
    <s v="CRM"/>
    <s v="FGTS"/>
    <x v="3100"/>
    <d v="2025-11-04T20:57:37"/>
    <d v="2025-11-14T20:57:37"/>
    <d v="2025-11-29T20:57:37"/>
    <n v="0.64500000000000002"/>
    <s v="PI"/>
    <x v="7"/>
    <x v="8"/>
  </r>
  <r>
    <s v="C103101"/>
    <n v="334"/>
    <s v="Médio"/>
    <s v="crm_push"/>
    <s v="Mídia Paga"/>
    <s v="Consignado"/>
    <x v="3101"/>
    <d v="2024-04-22T11:38:43"/>
    <d v="2024-05-04T11:38:43"/>
    <m/>
    <n v="0.28799999999999998"/>
    <s v="AL"/>
    <x v="4"/>
    <x v="25"/>
  </r>
  <r>
    <s v="C103102"/>
    <n v="706"/>
    <s v="Alto Potencial"/>
    <s v="loja"/>
    <s v="Indicação"/>
    <s v="FGTS"/>
    <x v="3102"/>
    <m/>
    <m/>
    <m/>
    <n v="0.33300000000000002"/>
    <s v="SP"/>
    <x v="4"/>
    <x v="25"/>
  </r>
  <r>
    <s v="C103103"/>
    <n v="801"/>
    <s v="Médio"/>
    <s v="crm_push"/>
    <s v="CRM"/>
    <s v="Consignado"/>
    <x v="3103"/>
    <d v="2025-09-01T17:00:16"/>
    <d v="2025-09-07T17:00:16"/>
    <d v="2025-09-24T17:00:16"/>
    <n v="0.22700000000000001"/>
    <s v="AL"/>
    <x v="31"/>
    <x v="31"/>
  </r>
  <r>
    <s v="C103104"/>
    <n v="613"/>
    <s v="Médio"/>
    <s v="orgânico"/>
    <s v="Mídia Paga"/>
    <s v="Consignado"/>
    <x v="3104"/>
    <d v="2025-07-24T09:31:42"/>
    <d v="2025-07-25T09:31:42"/>
    <d v="2025-08-05T09:31:42"/>
    <n v="0.04"/>
    <s v="ES"/>
    <x v="65"/>
    <x v="17"/>
  </r>
  <r>
    <s v="C103105"/>
    <n v="400"/>
    <s v="Médio"/>
    <s v="google_cpc"/>
    <s v="CRM"/>
    <s v="Cartão"/>
    <x v="3105"/>
    <m/>
    <m/>
    <m/>
    <n v="0.25600000000000001"/>
    <s v="RN"/>
    <x v="4"/>
    <x v="5"/>
  </r>
  <r>
    <s v="C103106"/>
    <n v="514"/>
    <s v="Alto Potencial"/>
    <s v="meta_paid"/>
    <s v="Orgânico"/>
    <s v="Consignado"/>
    <x v="3106"/>
    <d v="2023-05-25T19:56:30"/>
    <d v="2023-06-16T19:56:30"/>
    <m/>
    <n v="0.40899999999999997"/>
    <s v="PE"/>
    <x v="4"/>
    <x v="21"/>
  </r>
  <r>
    <s v="C103107"/>
    <n v="361"/>
    <s v="Médio"/>
    <s v="tiktok"/>
    <s v="Mídia Paga"/>
    <s v="Cartão"/>
    <x v="3107"/>
    <m/>
    <m/>
    <m/>
    <n v="0.34100000000000003"/>
    <s v="SE"/>
    <x v="4"/>
    <x v="27"/>
  </r>
  <r>
    <s v="C103108"/>
    <n v="668"/>
    <s v="Baixo"/>
    <s v="google_cpc"/>
    <s v="Mídia Paga"/>
    <s v="FGTS"/>
    <x v="3108"/>
    <d v="2025-07-21T08:53:59"/>
    <d v="2025-08-04T08:53:59"/>
    <d v="2025-08-30T08:53:59"/>
    <n v="0.19400000000000001"/>
    <s v="MG"/>
    <x v="56"/>
    <x v="7"/>
  </r>
  <r>
    <s v="C103109"/>
    <n v="667"/>
    <s v="Digital First"/>
    <s v="google_cpc"/>
    <s v="Orgânico"/>
    <s v="Cartão"/>
    <x v="3109"/>
    <d v="2023-03-09T13:27:47"/>
    <d v="2023-03-16T13:27:47"/>
    <m/>
    <n v="0.192"/>
    <s v="GO"/>
    <x v="4"/>
    <x v="9"/>
  </r>
  <r>
    <s v="C103110"/>
    <n v="393"/>
    <s v="Alto Potencial"/>
    <s v="loja"/>
    <s v="Mídia Paga"/>
    <s v="Empréstimo Pessoal"/>
    <x v="3110"/>
    <d v="2024-03-07T22:02:08"/>
    <d v="2024-03-20T22:02:08"/>
    <d v="2024-04-05T22:02:08"/>
    <n v="0.50800000000000001"/>
    <s v="PB"/>
    <x v="18"/>
    <x v="4"/>
  </r>
  <r>
    <s v="C103111"/>
    <n v="768"/>
    <s v="Baixo"/>
    <s v="orgânico"/>
    <s v="Mídia Paga"/>
    <s v="Consignado"/>
    <x v="3111"/>
    <m/>
    <m/>
    <m/>
    <n v="0.222"/>
    <s v="AL"/>
    <x v="4"/>
    <x v="29"/>
  </r>
  <r>
    <s v="C103112"/>
    <n v="325"/>
    <s v="Médio"/>
    <s v="meta_paid"/>
    <s v="Orgânico"/>
    <s v="Consignado"/>
    <x v="3112"/>
    <d v="2024-03-15T13:38:58"/>
    <d v="2024-04-06T13:38:58"/>
    <m/>
    <n v="0.182"/>
    <s v="SP"/>
    <x v="4"/>
    <x v="25"/>
  </r>
  <r>
    <s v="C103113"/>
    <n v="734"/>
    <s v="Médio"/>
    <s v="meta_paid"/>
    <s v="Orgânico"/>
    <s v="Consignado"/>
    <x v="3113"/>
    <m/>
    <m/>
    <m/>
    <n v="0.34200000000000003"/>
    <s v="PE"/>
    <x v="4"/>
    <x v="22"/>
  </r>
  <r>
    <s v="C103114"/>
    <n v="420"/>
    <s v="Digital First"/>
    <s v="meta_paid"/>
    <s v="Loja"/>
    <s v="FGTS"/>
    <x v="3114"/>
    <d v="2023-08-09T01:28:06"/>
    <d v="2023-08-13T01:28:06"/>
    <m/>
    <n v="7.9000000000000001E-2"/>
    <s v="PI"/>
    <x v="4"/>
    <x v="18"/>
  </r>
  <r>
    <s v="C103115"/>
    <n v="349"/>
    <s v="Médio"/>
    <s v="google_cpc"/>
    <s v="Mídia Paga"/>
    <s v="Consignado"/>
    <x v="3115"/>
    <d v="2023-12-02T09:42:25"/>
    <d v="2023-12-13T09:42:25"/>
    <d v="2024-01-01T09:42:25"/>
    <n v="0.161"/>
    <s v="MG"/>
    <x v="16"/>
    <x v="5"/>
  </r>
  <r>
    <s v="C103116"/>
    <n v="335"/>
    <s v="Médio"/>
    <s v="orgânico"/>
    <s v="Mídia Paga"/>
    <s v="FGTS"/>
    <x v="3116"/>
    <d v="2024-09-27T13:29:34"/>
    <d v="2024-09-27T13:29:34"/>
    <d v="2024-10-14T13:29:34"/>
    <n v="0.126"/>
    <s v="PB"/>
    <x v="19"/>
    <x v="27"/>
  </r>
  <r>
    <s v="C103117"/>
    <n v="709"/>
    <s v="Médio"/>
    <s v="google_cpc"/>
    <s v="CRM"/>
    <s v="Cartão"/>
    <x v="3117"/>
    <m/>
    <m/>
    <m/>
    <n v="0.39400000000000002"/>
    <s v="PB"/>
    <x v="4"/>
    <x v="7"/>
  </r>
  <r>
    <s v="C103118"/>
    <n v="588"/>
    <s v="Pensionista"/>
    <s v="crm_push"/>
    <s v="Orgânico"/>
    <s v="FGTS"/>
    <x v="3118"/>
    <m/>
    <m/>
    <m/>
    <n v="4.2999999999999997E-2"/>
    <s v="PB"/>
    <x v="4"/>
    <x v="1"/>
  </r>
  <r>
    <s v="C103119"/>
    <n v="678"/>
    <s v="Médio"/>
    <s v="crm_push"/>
    <s v="CRM"/>
    <s v="Consignado"/>
    <x v="3119"/>
    <d v="2023-09-13T16:31:08"/>
    <m/>
    <m/>
    <n v="0.17"/>
    <s v="ES"/>
    <x v="4"/>
    <x v="2"/>
  </r>
  <r>
    <s v="C103120"/>
    <n v="399"/>
    <s v="Baixo"/>
    <s v="tiktok"/>
    <s v="Mídia Paga"/>
    <s v="Consignado"/>
    <x v="3120"/>
    <d v="2024-06-04T14:58:17"/>
    <d v="2024-06-13T14:58:17"/>
    <m/>
    <n v="9.9000000000000005E-2"/>
    <s v="CE"/>
    <x v="4"/>
    <x v="12"/>
  </r>
  <r>
    <s v="C103121"/>
    <n v="623"/>
    <s v="Médio"/>
    <s v="crm_push"/>
    <s v="Mídia Paga"/>
    <s v="Consignado"/>
    <x v="3121"/>
    <d v="2023-04-25T01:21:17"/>
    <d v="2023-05-09T01:21:17"/>
    <m/>
    <n v="0.23400000000000001"/>
    <s v="AL"/>
    <x v="4"/>
    <x v="28"/>
  </r>
  <r>
    <s v="C103122"/>
    <n v="628"/>
    <s v="Médio"/>
    <s v="google_cpc"/>
    <s v="Orgânico"/>
    <s v="Conta"/>
    <x v="3122"/>
    <d v="2024-07-30T14:06:09"/>
    <d v="2024-08-01T14:06:09"/>
    <d v="2024-08-18T14:06:09"/>
    <n v="0.50900000000000001"/>
    <s v="DF"/>
    <x v="22"/>
    <x v="22"/>
  </r>
  <r>
    <s v="C103123"/>
    <n v="520"/>
    <s v="Baixo"/>
    <s v="tiktok"/>
    <s v="CRM"/>
    <s v="Consignado"/>
    <x v="3123"/>
    <d v="2024-12-13T13:08:02"/>
    <d v="2024-12-21T13:08:02"/>
    <d v="2025-01-11T13:08:02"/>
    <n v="0.55800000000000005"/>
    <s v="SE"/>
    <x v="43"/>
    <x v="16"/>
  </r>
  <r>
    <s v="C103124"/>
    <n v="409"/>
    <s v="Alto Potencial"/>
    <s v="orgânico"/>
    <s v="Mídia Paga"/>
    <s v="Empréstimo Pessoal"/>
    <x v="3124"/>
    <m/>
    <m/>
    <m/>
    <n v="0.55900000000000005"/>
    <s v="DF"/>
    <x v="4"/>
    <x v="11"/>
  </r>
  <r>
    <s v="C103125"/>
    <n v="448"/>
    <s v="Baixo"/>
    <s v="orgânico"/>
    <s v="Mídia Paga"/>
    <s v="FGTS"/>
    <x v="3125"/>
    <m/>
    <m/>
    <m/>
    <n v="0.27700000000000002"/>
    <s v="SE"/>
    <x v="4"/>
    <x v="17"/>
  </r>
  <r>
    <s v="C103126"/>
    <n v="705"/>
    <s v="Baixo"/>
    <s v="google_cpc"/>
    <s v="Loja"/>
    <s v="FGTS"/>
    <x v="3126"/>
    <d v="2025-03-05T09:42:26"/>
    <d v="2025-03-20T09:42:26"/>
    <d v="2025-04-03T09:42:26"/>
    <n v="0.44"/>
    <s v="ES"/>
    <x v="31"/>
    <x v="14"/>
  </r>
  <r>
    <s v="C103127"/>
    <n v="709"/>
    <s v="Médio"/>
    <s v="meta_paid"/>
    <s v="Indicação"/>
    <s v="Consignado"/>
    <x v="3127"/>
    <d v="2023-10-11T15:20:51"/>
    <m/>
    <m/>
    <n v="0.438"/>
    <s v="AL"/>
    <x v="4"/>
    <x v="2"/>
  </r>
  <r>
    <s v="C103128"/>
    <n v="428"/>
    <s v="Médio"/>
    <s v="meta_paid"/>
    <s v="Mídia Paga"/>
    <s v="FGTS"/>
    <x v="3128"/>
    <m/>
    <m/>
    <m/>
    <n v="0.28799999999999998"/>
    <s v="RJ"/>
    <x v="4"/>
    <x v="1"/>
  </r>
  <r>
    <s v="C103129"/>
    <n v="783"/>
    <s v="Baixo"/>
    <s v="tiktok"/>
    <s v="Mídia Paga"/>
    <s v="Cartão"/>
    <x v="3129"/>
    <m/>
    <m/>
    <m/>
    <n v="0.129"/>
    <s v="BA"/>
    <x v="4"/>
    <x v="18"/>
  </r>
  <r>
    <s v="C103130"/>
    <n v="407"/>
    <s v="Médio"/>
    <s v="crm_push"/>
    <s v="Mídia Paga"/>
    <s v="Empréstimo Pessoal"/>
    <x v="3130"/>
    <d v="2025-04-01T02:25:06"/>
    <d v="2025-04-15T02:25:06"/>
    <d v="2025-04-30T02:25:06"/>
    <n v="0.183"/>
    <s v="BA"/>
    <x v="35"/>
    <x v="24"/>
  </r>
  <r>
    <s v="C103131"/>
    <n v="688"/>
    <s v="Médio"/>
    <s v="tiktok"/>
    <s v="Mídia Paga"/>
    <s v="Consignado"/>
    <x v="3131"/>
    <d v="2023-06-01T02:03:59"/>
    <d v="2023-06-02T02:03:59"/>
    <m/>
    <n v="0.61099999999999999"/>
    <s v="PA"/>
    <x v="4"/>
    <x v="21"/>
  </r>
  <r>
    <s v="C103132"/>
    <n v="724"/>
    <s v="Alto Potencial"/>
    <s v="crm_push"/>
    <s v="Mídia Paga"/>
    <s v="Cartão"/>
    <x v="3132"/>
    <d v="2025-05-22T21:22:47"/>
    <m/>
    <m/>
    <n v="0.374"/>
    <s v="AM"/>
    <x v="4"/>
    <x v="29"/>
  </r>
  <r>
    <s v="C103133"/>
    <n v="746"/>
    <s v="Baixo"/>
    <s v="google_cpc"/>
    <s v="Mídia Paga"/>
    <s v="Consignado"/>
    <x v="3133"/>
    <d v="2024-01-20T10:54:57"/>
    <d v="2024-02-01T10:54:57"/>
    <m/>
    <n v="0.14799999999999999"/>
    <s v="CE"/>
    <x v="4"/>
    <x v="6"/>
  </r>
  <r>
    <s v="C103134"/>
    <n v="367"/>
    <s v="Digital First"/>
    <s v="afiliado"/>
    <s v="Orgânico"/>
    <s v="FGTS"/>
    <x v="3134"/>
    <d v="2024-08-13T22:31:44"/>
    <d v="2024-08-26T22:31:44"/>
    <d v="2024-09-27T22:31:44"/>
    <n v="0.28399999999999997"/>
    <s v="MA"/>
    <x v="45"/>
    <x v="19"/>
  </r>
  <r>
    <s v="C103135"/>
    <n v="365"/>
    <s v="Baixo"/>
    <s v="tiktok"/>
    <s v="CRM"/>
    <s v="FGTS"/>
    <x v="3135"/>
    <d v="2024-01-03T23:30:48"/>
    <d v="2024-01-13T23:30:48"/>
    <m/>
    <n v="0.189"/>
    <s v="GO"/>
    <x v="4"/>
    <x v="6"/>
  </r>
  <r>
    <s v="C103136"/>
    <n v="803"/>
    <s v="Médio"/>
    <s v="google_cpc"/>
    <s v="Loja"/>
    <s v="Empréstimo Pessoal"/>
    <x v="3136"/>
    <m/>
    <m/>
    <m/>
    <n v="0.28100000000000003"/>
    <s v="RS"/>
    <x v="4"/>
    <x v="14"/>
  </r>
  <r>
    <s v="C103137"/>
    <n v="803"/>
    <s v="Baixo"/>
    <s v="tiktok"/>
    <s v="Orgânico"/>
    <s v="Consignado"/>
    <x v="3137"/>
    <d v="2023-03-16T18:35:55"/>
    <d v="2023-04-02T18:35:55"/>
    <d v="2023-04-18T18:35:55"/>
    <n v="8.5999999999999993E-2"/>
    <s v="BA"/>
    <x v="16"/>
    <x v="32"/>
  </r>
  <r>
    <s v="C103138"/>
    <n v="620"/>
    <s v="Médio"/>
    <s v="tiktok"/>
    <s v="Mídia Paga"/>
    <s v="Consignado"/>
    <x v="3138"/>
    <d v="2024-11-18T12:57:06"/>
    <d v="2024-11-23T12:57:06"/>
    <d v="2024-12-17T12:57:06"/>
    <n v="0.628"/>
    <s v="AL"/>
    <x v="25"/>
    <x v="16"/>
  </r>
  <r>
    <s v="C103139"/>
    <n v="746"/>
    <s v="Médio"/>
    <s v="google_cpc"/>
    <s v="Mídia Paga"/>
    <s v="FGTS"/>
    <x v="3139"/>
    <d v="2024-07-29T08:44:26"/>
    <m/>
    <m/>
    <n v="0.26"/>
    <s v="BA"/>
    <x v="4"/>
    <x v="22"/>
  </r>
  <r>
    <s v="C103140"/>
    <n v="509"/>
    <s v="Digital First"/>
    <s v="crm_push"/>
    <s v="Loja"/>
    <s v="Cartão"/>
    <x v="3140"/>
    <m/>
    <m/>
    <m/>
    <n v="5.8000000000000003E-2"/>
    <s v="PB"/>
    <x v="4"/>
    <x v="29"/>
  </r>
  <r>
    <s v="C103141"/>
    <n v="669"/>
    <s v="Baixo"/>
    <s v="loja"/>
    <s v="Loja"/>
    <s v="Conta"/>
    <x v="3141"/>
    <m/>
    <m/>
    <m/>
    <n v="0.42699999999999999"/>
    <s v="DF"/>
    <x v="4"/>
    <x v="13"/>
  </r>
  <r>
    <s v="C103142"/>
    <n v="757"/>
    <s v="Baixo"/>
    <s v="meta_paid"/>
    <s v="CRM"/>
    <s v="Consignado"/>
    <x v="3142"/>
    <d v="2024-10-06T20:02:33"/>
    <m/>
    <m/>
    <n v="0.34599999999999997"/>
    <s v="SC"/>
    <x v="4"/>
    <x v="27"/>
  </r>
  <r>
    <s v="C103143"/>
    <n v="462"/>
    <s v="Médio"/>
    <s v="meta_paid"/>
    <s v="Mídia Paga"/>
    <s v="Empréstimo Pessoal"/>
    <x v="3143"/>
    <d v="2023-08-02T02:33:08"/>
    <d v="2023-08-14T02:33:08"/>
    <d v="2023-08-23T02:33:08"/>
    <n v="0.40699999999999997"/>
    <s v="SP"/>
    <x v="28"/>
    <x v="18"/>
  </r>
  <r>
    <s v="C103144"/>
    <n v="631"/>
    <s v="Digital First"/>
    <s v="google_cpc"/>
    <s v="Loja"/>
    <s v="Empréstimo Pessoal"/>
    <x v="3144"/>
    <m/>
    <m/>
    <m/>
    <n v="7.3999999999999996E-2"/>
    <s v="MG"/>
    <x v="4"/>
    <x v="15"/>
  </r>
  <r>
    <s v="C103145"/>
    <n v="649"/>
    <s v="Digital First"/>
    <s v="loja"/>
    <s v="Mídia Paga"/>
    <s v="Cartão"/>
    <x v="3145"/>
    <d v="2023-08-08T22:28:39"/>
    <m/>
    <m/>
    <n v="0.26"/>
    <s v="PB"/>
    <x v="4"/>
    <x v="18"/>
  </r>
  <r>
    <s v="C103146"/>
    <n v="767"/>
    <s v="Médio"/>
    <s v="meta_paid"/>
    <s v="Mídia Paga"/>
    <s v="Cartão"/>
    <x v="3146"/>
    <d v="2023-09-10T19:29:41"/>
    <d v="2023-09-11T19:29:41"/>
    <d v="2023-09-25T19:29:41"/>
    <n v="0.34200000000000003"/>
    <s v="BA"/>
    <x v="20"/>
    <x v="23"/>
  </r>
  <r>
    <s v="C103147"/>
    <n v="725"/>
    <s v="Médio"/>
    <s v="google_cpc"/>
    <s v="Indicação"/>
    <s v="Cartão"/>
    <x v="3147"/>
    <d v="2023-04-17T04:20:43"/>
    <d v="2023-04-17T04:20:43"/>
    <m/>
    <n v="0.32400000000000001"/>
    <s v="MG"/>
    <x v="4"/>
    <x v="28"/>
  </r>
  <r>
    <s v="C103148"/>
    <n v="626"/>
    <s v="Médio"/>
    <s v="meta_paid"/>
    <s v="Loja"/>
    <s v="Consignado"/>
    <x v="3148"/>
    <d v="2024-09-16T00:55:48"/>
    <m/>
    <m/>
    <n v="0.223"/>
    <s v="SE"/>
    <x v="4"/>
    <x v="27"/>
  </r>
  <r>
    <s v="C103149"/>
    <n v="405"/>
    <s v="Médio"/>
    <s v="google_cpc"/>
    <s v="Orgânico"/>
    <s v="Consignado"/>
    <x v="3149"/>
    <d v="2023-09-24T04:40:21"/>
    <m/>
    <m/>
    <n v="0.248"/>
    <s v="SP"/>
    <x v="4"/>
    <x v="2"/>
  </r>
  <r>
    <s v="C103150"/>
    <n v="554"/>
    <s v="Digital First"/>
    <s v="meta_paid"/>
    <s v="Mídia Paga"/>
    <s v="FGTS"/>
    <x v="3150"/>
    <m/>
    <m/>
    <m/>
    <n v="0.43"/>
    <s v="SP"/>
    <x v="4"/>
    <x v="4"/>
  </r>
  <r>
    <s v="C103151"/>
    <n v="657"/>
    <s v="Médio"/>
    <s v="google_cpc"/>
    <s v="CRM"/>
    <s v="Empréstimo Pessoal"/>
    <x v="3151"/>
    <m/>
    <m/>
    <m/>
    <n v="0.19800000000000001"/>
    <s v="GO"/>
    <x v="4"/>
    <x v="24"/>
  </r>
  <r>
    <s v="C103152"/>
    <n v="743"/>
    <s v="Baixo"/>
    <s v="google_cpc"/>
    <s v="Orgânico"/>
    <s v="Cartão"/>
    <x v="3152"/>
    <d v="2025-02-10T08:28:28"/>
    <m/>
    <m/>
    <n v="0.26800000000000002"/>
    <s v="ES"/>
    <x v="4"/>
    <x v="0"/>
  </r>
  <r>
    <s v="C103153"/>
    <n v="412"/>
    <s v="Baixo"/>
    <s v="google_cpc"/>
    <s v="Orgânico"/>
    <s v="Consignado"/>
    <x v="3153"/>
    <m/>
    <m/>
    <m/>
    <n v="0.33100000000000002"/>
    <s v="MG"/>
    <x v="4"/>
    <x v="22"/>
  </r>
  <r>
    <s v="C103154"/>
    <n v="329"/>
    <s v="Médio"/>
    <s v="afiliado"/>
    <s v="CRM"/>
    <s v="Consignado"/>
    <x v="3154"/>
    <d v="2025-06-15T09:52:37"/>
    <d v="2025-06-30T09:52:37"/>
    <d v="2025-07-05T09:52:37"/>
    <n v="0.31900000000000001"/>
    <s v="AM"/>
    <x v="49"/>
    <x v="7"/>
  </r>
  <r>
    <s v="C103155"/>
    <n v="823"/>
    <s v="Médio"/>
    <s v="loja"/>
    <s v="Indicação"/>
    <s v="Cartão"/>
    <x v="3155"/>
    <d v="2024-01-30T12:24:25"/>
    <d v="2024-02-09T12:24:25"/>
    <m/>
    <n v="0.35299999999999998"/>
    <s v="PR"/>
    <x v="4"/>
    <x v="6"/>
  </r>
  <r>
    <s v="C103156"/>
    <n v="345"/>
    <s v="Pensionista"/>
    <s v="meta_paid"/>
    <s v="Mídia Paga"/>
    <s v="Conta"/>
    <x v="3156"/>
    <d v="2024-04-16T09:24:11"/>
    <m/>
    <m/>
    <n v="0.30399999999999999"/>
    <s v="SE"/>
    <x v="4"/>
    <x v="25"/>
  </r>
  <r>
    <s v="C103157"/>
    <n v="470"/>
    <s v="Médio"/>
    <s v="tiktok"/>
    <s v="Mídia Paga"/>
    <s v="Consignado"/>
    <x v="3157"/>
    <m/>
    <m/>
    <m/>
    <n v="0.24299999999999999"/>
    <s v="GO"/>
    <x v="4"/>
    <x v="6"/>
  </r>
  <r>
    <s v="C103158"/>
    <n v="429"/>
    <s v="Baixo"/>
    <s v="orgânico"/>
    <s v="Mídia Paga"/>
    <s v="FGTS"/>
    <x v="3158"/>
    <d v="2025-05-02T13:17:21"/>
    <d v="2025-05-08T13:17:21"/>
    <d v="2025-06-19T13:17:21"/>
    <n v="0.27500000000000002"/>
    <s v="PR"/>
    <x v="29"/>
    <x v="29"/>
  </r>
  <r>
    <s v="C103159"/>
    <n v="652"/>
    <s v="Baixo"/>
    <s v="meta_paid"/>
    <s v="Orgânico"/>
    <s v="Consignado"/>
    <x v="3159"/>
    <d v="2024-04-24T07:17:51"/>
    <m/>
    <m/>
    <n v="0.32500000000000001"/>
    <s v="SP"/>
    <x v="4"/>
    <x v="33"/>
  </r>
  <r>
    <s v="C103160"/>
    <n v="502"/>
    <s v="Médio"/>
    <s v="meta_paid"/>
    <s v="Orgânico"/>
    <s v="Empréstimo Pessoal"/>
    <x v="3160"/>
    <m/>
    <m/>
    <m/>
    <n v="2.8000000000000001E-2"/>
    <s v="MA"/>
    <x v="4"/>
    <x v="12"/>
  </r>
  <r>
    <s v="C103161"/>
    <n v="525"/>
    <s v="Digital First"/>
    <s v="orgânico"/>
    <s v="Orgânico"/>
    <s v="Cartão"/>
    <x v="3161"/>
    <m/>
    <m/>
    <m/>
    <n v="0.245"/>
    <s v="PA"/>
    <x v="4"/>
    <x v="27"/>
  </r>
  <r>
    <s v="C103162"/>
    <n v="379"/>
    <s v="Médio"/>
    <s v="meta_paid"/>
    <s v="Mídia Paga"/>
    <s v="Empréstimo Pessoal"/>
    <x v="3162"/>
    <m/>
    <m/>
    <m/>
    <n v="0.55000000000000004"/>
    <s v="ES"/>
    <x v="4"/>
    <x v="16"/>
  </r>
  <r>
    <s v="C103163"/>
    <n v="609"/>
    <s v="Baixo"/>
    <s v="tiktok"/>
    <s v="Loja"/>
    <s v="Consignado"/>
    <x v="3163"/>
    <d v="2025-04-29T11:02:03"/>
    <m/>
    <m/>
    <n v="0.128"/>
    <s v="GO"/>
    <x v="4"/>
    <x v="24"/>
  </r>
  <r>
    <s v="C103164"/>
    <n v="334"/>
    <s v="Baixo"/>
    <s v="tiktok"/>
    <s v="Mídia Paga"/>
    <s v="Cartão"/>
    <x v="3164"/>
    <d v="2024-06-04T06:03:58"/>
    <d v="2024-06-06T06:03:58"/>
    <d v="2024-07-12T06:03:58"/>
    <n v="0.49399999999999999"/>
    <s v="CE"/>
    <x v="0"/>
    <x v="12"/>
  </r>
  <r>
    <s v="C103165"/>
    <n v="460"/>
    <s v="Médio"/>
    <s v="tiktok"/>
    <s v="Mídia Paga"/>
    <s v="FGTS"/>
    <x v="3165"/>
    <d v="2024-04-30T20:12:24"/>
    <d v="2024-05-15T20:12:24"/>
    <m/>
    <n v="0.36699999999999999"/>
    <s v="MA"/>
    <x v="4"/>
    <x v="33"/>
  </r>
  <r>
    <s v="C103166"/>
    <n v="734"/>
    <s v="Médio"/>
    <s v="crm_push"/>
    <s v="CRM"/>
    <s v="Consignado"/>
    <x v="3166"/>
    <d v="2023-09-18T16:43:02"/>
    <d v="2023-09-18T16:43:02"/>
    <d v="2023-10-15T16:43:02"/>
    <n v="0.17699999999999999"/>
    <s v="PA"/>
    <x v="7"/>
    <x v="2"/>
  </r>
  <r>
    <s v="C103167"/>
    <n v="837"/>
    <s v="Baixo"/>
    <s v="orgânico"/>
    <s v="Mídia Paga"/>
    <s v="FGTS"/>
    <x v="3167"/>
    <m/>
    <m/>
    <m/>
    <n v="0.223"/>
    <s v="GO"/>
    <x v="4"/>
    <x v="5"/>
  </r>
  <r>
    <s v="C103168"/>
    <n v="524"/>
    <s v="Baixo"/>
    <s v="indicação"/>
    <s v="CRM"/>
    <s v="Empréstimo Pessoal"/>
    <x v="3168"/>
    <d v="2025-01-21T08:33:14"/>
    <d v="2025-02-06T08:33:14"/>
    <d v="2025-03-23T08:33:14"/>
    <n v="0.30399999999999999"/>
    <s v="SP"/>
    <x v="71"/>
    <x v="13"/>
  </r>
  <r>
    <s v="C103169"/>
    <n v="745"/>
    <s v="Alto Potencial"/>
    <s v="crm_push"/>
    <s v="Mídia Paga"/>
    <s v="Conta"/>
    <x v="3169"/>
    <d v="2025-09-21T05:31:27"/>
    <d v="2025-10-04T05:31:27"/>
    <m/>
    <n v="0.255"/>
    <s v="SE"/>
    <x v="4"/>
    <x v="10"/>
  </r>
  <r>
    <s v="C103170"/>
    <n v="616"/>
    <s v="Baixo"/>
    <s v="google_cpc"/>
    <s v="Mídia Paga"/>
    <s v="FGTS"/>
    <x v="3170"/>
    <m/>
    <m/>
    <m/>
    <n v="0.34200000000000003"/>
    <s v="RJ"/>
    <x v="4"/>
    <x v="27"/>
  </r>
  <r>
    <s v="C103171"/>
    <n v="713"/>
    <s v="Baixo"/>
    <s v="orgânico"/>
    <s v="Mídia Paga"/>
    <s v="Empréstimo Pessoal"/>
    <x v="3171"/>
    <d v="2024-01-24T02:04:40"/>
    <d v="2024-01-24T02:04:40"/>
    <m/>
    <n v="5.2999999999999999E-2"/>
    <s v="RJ"/>
    <x v="4"/>
    <x v="11"/>
  </r>
  <r>
    <s v="C103172"/>
    <n v="394"/>
    <s v="Baixo"/>
    <s v="orgânico"/>
    <s v="Mídia Paga"/>
    <s v="Consignado"/>
    <x v="3172"/>
    <d v="2025-07-03T01:16:19"/>
    <d v="2025-07-13T01:16:19"/>
    <d v="2025-08-11T01:16:19"/>
    <n v="0.41899999999999998"/>
    <s v="RJ"/>
    <x v="45"/>
    <x v="7"/>
  </r>
  <r>
    <s v="C103173"/>
    <n v="524"/>
    <s v="Alto Potencial"/>
    <s v="tiktok"/>
    <s v="Mídia Paga"/>
    <s v="Cartão"/>
    <x v="3173"/>
    <m/>
    <m/>
    <m/>
    <n v="0.05"/>
    <s v="RJ"/>
    <x v="4"/>
    <x v="7"/>
  </r>
  <r>
    <s v="C103174"/>
    <n v="365"/>
    <s v="Médio"/>
    <s v="meta_paid"/>
    <s v="Mídia Paga"/>
    <s v="Cartão"/>
    <x v="3174"/>
    <m/>
    <m/>
    <m/>
    <n v="0.23100000000000001"/>
    <s v="PE"/>
    <x v="4"/>
    <x v="9"/>
  </r>
  <r>
    <s v="C103175"/>
    <n v="696"/>
    <s v="Alto Potencial"/>
    <s v="google_cpc"/>
    <s v="Orgânico"/>
    <s v="Conta"/>
    <x v="3175"/>
    <m/>
    <m/>
    <m/>
    <n v="0.27300000000000002"/>
    <s v="AL"/>
    <x v="4"/>
    <x v="19"/>
  </r>
  <r>
    <s v="C103176"/>
    <n v="509"/>
    <s v="Médio"/>
    <s v="indicação"/>
    <s v="Mídia Paga"/>
    <s v="Conta"/>
    <x v="3176"/>
    <d v="2024-06-13T10:28:07"/>
    <d v="2024-07-11T10:28:07"/>
    <d v="2024-07-28T10:28:07"/>
    <n v="0.28699999999999998"/>
    <s v="AM"/>
    <x v="39"/>
    <x v="15"/>
  </r>
  <r>
    <s v="C103177"/>
    <n v="773"/>
    <s v="Digital First"/>
    <s v="afiliado"/>
    <s v="CRM"/>
    <s v="Consignado"/>
    <x v="3177"/>
    <d v="2024-05-09T04:48:27"/>
    <d v="2024-05-27T04:48:27"/>
    <d v="2024-06-20T04:48:27"/>
    <n v="0.60699999999999998"/>
    <s v="RN"/>
    <x v="68"/>
    <x v="33"/>
  </r>
  <r>
    <s v="C103178"/>
    <n v="789"/>
    <s v="Alto Potencial"/>
    <s v="meta_paid"/>
    <s v="Orgânico"/>
    <s v="Empréstimo Pessoal"/>
    <x v="3178"/>
    <m/>
    <m/>
    <m/>
    <n v="0.224"/>
    <s v="PE"/>
    <x v="4"/>
    <x v="8"/>
  </r>
  <r>
    <s v="C103179"/>
    <n v="479"/>
    <s v="Médio"/>
    <s v="google_cpc"/>
    <s v="Loja"/>
    <s v="Consignado"/>
    <x v="3179"/>
    <d v="2025-05-30T14:37:55"/>
    <d v="2025-06-03T14:37:55"/>
    <d v="2025-07-09T14:37:55"/>
    <n v="0.215"/>
    <s v="GO"/>
    <x v="16"/>
    <x v="29"/>
  </r>
  <r>
    <s v="C103180"/>
    <n v="823"/>
    <s v="Baixo"/>
    <s v="crm_push"/>
    <s v="Loja"/>
    <s v="FGTS"/>
    <x v="3180"/>
    <d v="2024-11-14T12:03:48"/>
    <d v="2024-11-29T12:03:48"/>
    <d v="2024-12-08T12:03:48"/>
    <n v="0.32900000000000001"/>
    <s v="PA"/>
    <x v="1"/>
    <x v="16"/>
  </r>
  <r>
    <s v="C103181"/>
    <n v="758"/>
    <s v="Alto Potencial"/>
    <s v="meta_paid"/>
    <s v="Mídia Paga"/>
    <s v="Consignado"/>
    <x v="3181"/>
    <m/>
    <m/>
    <m/>
    <n v="8.6999999999999994E-2"/>
    <s v="PI"/>
    <x v="4"/>
    <x v="0"/>
  </r>
  <r>
    <s v="C103182"/>
    <n v="367"/>
    <s v="Alto Potencial"/>
    <s v="meta_paid"/>
    <s v="Mídia Paga"/>
    <s v="Consignado"/>
    <x v="3182"/>
    <d v="2024-08-15T21:23:12"/>
    <d v="2024-08-15T21:23:12"/>
    <m/>
    <n v="0.33400000000000002"/>
    <s v="PI"/>
    <x v="4"/>
    <x v="19"/>
  </r>
  <r>
    <s v="C103183"/>
    <n v="628"/>
    <s v="Baixo"/>
    <s v="orgânico"/>
    <s v="CRM"/>
    <s v="FGTS"/>
    <x v="3183"/>
    <m/>
    <m/>
    <m/>
    <n v="0.17100000000000001"/>
    <s v="RS"/>
    <x v="4"/>
    <x v="28"/>
  </r>
  <r>
    <s v="C103184"/>
    <n v="501"/>
    <s v="Baixo"/>
    <s v="crm_push"/>
    <s v="Orgânico"/>
    <s v="Cartão"/>
    <x v="3184"/>
    <d v="2024-04-22T13:44:14"/>
    <d v="2024-04-22T13:44:14"/>
    <d v="2024-04-27T13:44:14"/>
    <n v="0.21"/>
    <s v="AL"/>
    <x v="6"/>
    <x v="25"/>
  </r>
  <r>
    <s v="C103185"/>
    <n v="774"/>
    <s v="Baixo"/>
    <s v="google_cpc"/>
    <s v="Mídia Paga"/>
    <s v="FGTS"/>
    <x v="3185"/>
    <d v="2025-05-28T23:22:49"/>
    <d v="2025-06-06T23:22:49"/>
    <d v="2025-06-30T23:22:49"/>
    <n v="0.127"/>
    <s v="GO"/>
    <x v="58"/>
    <x v="29"/>
  </r>
  <r>
    <s v="C103186"/>
    <n v="817"/>
    <s v="Baixo"/>
    <s v="crm_push"/>
    <s v="CRM"/>
    <s v="Consignado"/>
    <x v="3186"/>
    <d v="2023-07-14T09:08:33"/>
    <d v="2023-07-27T09:08:33"/>
    <d v="2023-08-08T09:08:33"/>
    <n v="0.316"/>
    <s v="PB"/>
    <x v="20"/>
    <x v="18"/>
  </r>
  <r>
    <s v="C103187"/>
    <n v="314"/>
    <s v="Médio"/>
    <s v="orgânico"/>
    <s v="Orgânico"/>
    <s v="Conta"/>
    <x v="3187"/>
    <m/>
    <m/>
    <m/>
    <n v="0.35299999999999998"/>
    <s v="AL"/>
    <x v="4"/>
    <x v="19"/>
  </r>
  <r>
    <s v="C103188"/>
    <n v="341"/>
    <s v="Digital First"/>
    <s v="tiktok"/>
    <s v="Orgânico"/>
    <s v="Cartão"/>
    <x v="3188"/>
    <d v="2023-12-17T13:48:18"/>
    <d v="2024-01-01T13:48:18"/>
    <m/>
    <n v="0.45600000000000002"/>
    <s v="CE"/>
    <x v="4"/>
    <x v="5"/>
  </r>
  <r>
    <s v="C103189"/>
    <n v="842"/>
    <s v="Alto Potencial"/>
    <s v="meta_paid"/>
    <s v="Orgânico"/>
    <s v="Consignado"/>
    <x v="3189"/>
    <d v="2024-07-21T13:47:26"/>
    <d v="2024-08-05T13:47:26"/>
    <d v="2024-08-06T13:47:26"/>
    <n v="0.42799999999999999"/>
    <s v="GO"/>
    <x v="12"/>
    <x v="15"/>
  </r>
  <r>
    <s v="C103190"/>
    <n v="588"/>
    <s v="Médio"/>
    <s v="google_cpc"/>
    <s v="Mídia Paga"/>
    <s v="Conta"/>
    <x v="3190"/>
    <m/>
    <m/>
    <m/>
    <n v="4.9000000000000002E-2"/>
    <s v="ES"/>
    <x v="4"/>
    <x v="33"/>
  </r>
  <r>
    <s v="C103191"/>
    <n v="832"/>
    <s v="Médio"/>
    <s v="google_cpc"/>
    <s v="Mídia Paga"/>
    <s v="Consignado"/>
    <x v="3191"/>
    <m/>
    <m/>
    <m/>
    <n v="0.24199999999999999"/>
    <s v="RS"/>
    <x v="4"/>
    <x v="15"/>
  </r>
  <r>
    <s v="C103192"/>
    <n v="543"/>
    <s v="Médio"/>
    <s v="google_cpc"/>
    <s v="Mídia Paga"/>
    <s v="FGTS"/>
    <x v="3192"/>
    <m/>
    <m/>
    <m/>
    <n v="0.58199999999999996"/>
    <s v="MA"/>
    <x v="4"/>
    <x v="3"/>
  </r>
  <r>
    <s v="C103193"/>
    <n v="473"/>
    <s v="Médio"/>
    <s v="google_cpc"/>
    <s v="Mídia Paga"/>
    <s v="FGTS"/>
    <x v="3193"/>
    <d v="2023-05-18T07:02:34"/>
    <m/>
    <m/>
    <n v="0.33900000000000002"/>
    <s v="SC"/>
    <x v="4"/>
    <x v="28"/>
  </r>
  <r>
    <s v="C103194"/>
    <n v="833"/>
    <s v="Baixo"/>
    <s v="meta_paid"/>
    <s v="Indicação"/>
    <s v="Cartão"/>
    <x v="3194"/>
    <d v="2024-01-28T07:40:32"/>
    <d v="2024-02-10T07:40:32"/>
    <d v="2024-02-15T07:40:32"/>
    <n v="0.28100000000000003"/>
    <s v="SE"/>
    <x v="48"/>
    <x v="6"/>
  </r>
  <r>
    <s v="C103195"/>
    <n v="808"/>
    <s v="Baixo"/>
    <s v="google_cpc"/>
    <s v="Mídia Paga"/>
    <s v="Consignado"/>
    <x v="3195"/>
    <m/>
    <m/>
    <m/>
    <n v="0.189"/>
    <s v="SC"/>
    <x v="4"/>
    <x v="3"/>
  </r>
  <r>
    <s v="C103196"/>
    <n v="543"/>
    <s v="Médio"/>
    <s v="meta_paid"/>
    <s v="Mídia Paga"/>
    <s v="FGTS"/>
    <x v="3196"/>
    <m/>
    <m/>
    <m/>
    <n v="0.35099999999999998"/>
    <s v="MG"/>
    <x v="4"/>
    <x v="19"/>
  </r>
  <r>
    <s v="C103197"/>
    <n v="359"/>
    <s v="Baixo"/>
    <s v="meta_paid"/>
    <s v="Mídia Paga"/>
    <s v="Conta"/>
    <x v="3197"/>
    <d v="2025-06-13T22:35:35"/>
    <d v="2025-06-13T22:35:35"/>
    <m/>
    <n v="0.13600000000000001"/>
    <s v="MG"/>
    <x v="4"/>
    <x v="29"/>
  </r>
  <r>
    <s v="C103198"/>
    <n v="403"/>
    <s v="Baixo"/>
    <s v="meta_paid"/>
    <s v="CRM"/>
    <s v="Conta"/>
    <x v="3198"/>
    <d v="2025-08-22T17:03:07"/>
    <d v="2025-08-31T17:03:07"/>
    <d v="2025-09-16T17:03:07"/>
    <n v="0.46300000000000002"/>
    <s v="SC"/>
    <x v="25"/>
    <x v="31"/>
  </r>
  <r>
    <s v="C103199"/>
    <n v="602"/>
    <s v="Médio"/>
    <s v="orgânico"/>
    <s v="CRM"/>
    <s v="FGTS"/>
    <x v="3199"/>
    <m/>
    <m/>
    <m/>
    <n v="8.7999999999999995E-2"/>
    <s v="SP"/>
    <x v="4"/>
    <x v="20"/>
  </r>
  <r>
    <s v="C103200"/>
    <n v="376"/>
    <s v="Médio"/>
    <s v="meta_paid"/>
    <s v="Orgânico"/>
    <s v="Consignado"/>
    <x v="3200"/>
    <d v="2024-08-13T02:59:42"/>
    <m/>
    <m/>
    <n v="7.5999999999999998E-2"/>
    <s v="AL"/>
    <x v="4"/>
    <x v="22"/>
  </r>
  <r>
    <s v="C103201"/>
    <n v="317"/>
    <s v="Médio"/>
    <s v="google_cpc"/>
    <s v="Loja"/>
    <s v="Conta"/>
    <x v="3201"/>
    <m/>
    <m/>
    <m/>
    <n v="9.8000000000000004E-2"/>
    <s v="SP"/>
    <x v="4"/>
    <x v="9"/>
  </r>
  <r>
    <s v="C103202"/>
    <n v="833"/>
    <s v="Médio"/>
    <s v="google_cpc"/>
    <s v="CRM"/>
    <s v="Cartão"/>
    <x v="3202"/>
    <d v="2024-07-29T06:25:52"/>
    <d v="2024-08-14T06:25:52"/>
    <m/>
    <n v="0.56499999999999995"/>
    <s v="PR"/>
    <x v="4"/>
    <x v="22"/>
  </r>
  <r>
    <s v="C103203"/>
    <n v="483"/>
    <s v="Baixo"/>
    <s v="orgânico"/>
    <s v="Mídia Paga"/>
    <s v="Consignado"/>
    <x v="3203"/>
    <d v="2025-02-21T03:24:28"/>
    <d v="2025-03-06T03:24:28"/>
    <m/>
    <n v="0.35899999999999999"/>
    <s v="SE"/>
    <x v="4"/>
    <x v="14"/>
  </r>
  <r>
    <s v="C103204"/>
    <n v="849"/>
    <s v="Alto Potencial"/>
    <s v="meta_paid"/>
    <s v="Orgânico"/>
    <s v="Consignado"/>
    <x v="3204"/>
    <m/>
    <m/>
    <m/>
    <n v="0.50800000000000001"/>
    <s v="SC"/>
    <x v="4"/>
    <x v="3"/>
  </r>
  <r>
    <s v="C103205"/>
    <n v="580"/>
    <s v="Médio"/>
    <s v="loja"/>
    <s v="Loja"/>
    <s v="Conta"/>
    <x v="3205"/>
    <d v="2025-04-20T02:32:36"/>
    <m/>
    <m/>
    <n v="0.32300000000000001"/>
    <s v="ES"/>
    <x v="4"/>
    <x v="24"/>
  </r>
  <r>
    <s v="C103206"/>
    <n v="587"/>
    <s v="Alto Potencial"/>
    <s v="orgânico"/>
    <s v="Mídia Paga"/>
    <s v="Cartão"/>
    <x v="3206"/>
    <d v="2024-05-19T00:23:57"/>
    <d v="2024-05-30T00:23:57"/>
    <m/>
    <n v="0.47099999999999997"/>
    <s v="MG"/>
    <x v="4"/>
    <x v="33"/>
  </r>
  <r>
    <s v="C103207"/>
    <n v="824"/>
    <s v="Digital First"/>
    <s v="meta_paid"/>
    <s v="Mídia Paga"/>
    <s v="Cartão"/>
    <x v="3207"/>
    <d v="2024-04-04T14:01:59"/>
    <m/>
    <m/>
    <n v="0.373"/>
    <s v="RJ"/>
    <x v="4"/>
    <x v="25"/>
  </r>
  <r>
    <s v="C103208"/>
    <n v="773"/>
    <s v="Alto Potencial"/>
    <s v="tiktok"/>
    <s v="Orgânico"/>
    <s v="Conta"/>
    <x v="3208"/>
    <d v="2023-10-20T04:12:42"/>
    <m/>
    <m/>
    <n v="0.443"/>
    <s v="MA"/>
    <x v="4"/>
    <x v="2"/>
  </r>
  <r>
    <s v="C103209"/>
    <n v="566"/>
    <s v="Baixo"/>
    <s v="orgânico"/>
    <s v="Mídia Paga"/>
    <s v="FGTS"/>
    <x v="3209"/>
    <m/>
    <m/>
    <m/>
    <n v="8.1000000000000003E-2"/>
    <s v="SE"/>
    <x v="4"/>
    <x v="9"/>
  </r>
  <r>
    <s v="C103210"/>
    <n v="656"/>
    <s v="Alto Potencial"/>
    <s v="google_cpc"/>
    <s v="CRM"/>
    <s v="Conta"/>
    <x v="3210"/>
    <m/>
    <m/>
    <m/>
    <n v="1.2E-2"/>
    <s v="BA"/>
    <x v="4"/>
    <x v="15"/>
  </r>
  <r>
    <s v="C103211"/>
    <n v="300"/>
    <s v="Baixo"/>
    <s v="google_cpc"/>
    <s v="Loja"/>
    <s v="Consignado"/>
    <x v="3211"/>
    <m/>
    <m/>
    <m/>
    <n v="7.8E-2"/>
    <s v="SE"/>
    <x v="4"/>
    <x v="33"/>
  </r>
  <r>
    <s v="C103212"/>
    <n v="326"/>
    <s v="Digital First"/>
    <s v="tiktok"/>
    <s v="Mídia Paga"/>
    <s v="Consignado"/>
    <x v="3212"/>
    <d v="2023-10-05T00:02:33"/>
    <d v="2023-10-17T00:02:33"/>
    <d v="2023-11-06T00:02:33"/>
    <n v="0.47499999999999998"/>
    <s v="PI"/>
    <x v="7"/>
    <x v="30"/>
  </r>
  <r>
    <s v="C103213"/>
    <n v="847"/>
    <s v="Médio"/>
    <s v="loja"/>
    <s v="Orgânico"/>
    <s v="Empréstimo Pessoal"/>
    <x v="3213"/>
    <d v="2024-01-30T01:21:30"/>
    <d v="2024-02-11T01:21:30"/>
    <m/>
    <n v="0.14499999999999999"/>
    <s v="DF"/>
    <x v="4"/>
    <x v="6"/>
  </r>
  <r>
    <s v="C103214"/>
    <n v="459"/>
    <s v="Baixo"/>
    <s v="meta_paid"/>
    <s v="Mídia Paga"/>
    <s v="Empréstimo Pessoal"/>
    <x v="3214"/>
    <d v="2025-09-16T17:59:06"/>
    <d v="2025-09-16T17:59:06"/>
    <m/>
    <n v="0.43"/>
    <s v="SE"/>
    <x v="4"/>
    <x v="31"/>
  </r>
  <r>
    <s v="C103215"/>
    <n v="698"/>
    <s v="Baixo"/>
    <s v="meta_paid"/>
    <s v="Mídia Paga"/>
    <s v="Conta"/>
    <x v="3215"/>
    <m/>
    <m/>
    <m/>
    <n v="0.185"/>
    <s v="RS"/>
    <x v="4"/>
    <x v="1"/>
  </r>
  <r>
    <s v="C103216"/>
    <n v="842"/>
    <s v="Baixo"/>
    <s v="google_cpc"/>
    <s v="Orgânico"/>
    <s v="Consignado"/>
    <x v="3216"/>
    <m/>
    <m/>
    <m/>
    <n v="0.24099999999999999"/>
    <s v="SE"/>
    <x v="4"/>
    <x v="6"/>
  </r>
  <r>
    <s v="C103217"/>
    <n v="426"/>
    <s v="Baixo"/>
    <s v="tiktok"/>
    <s v="Mídia Paga"/>
    <s v="Conta"/>
    <x v="3217"/>
    <m/>
    <m/>
    <m/>
    <n v="0.42599999999999999"/>
    <s v="ES"/>
    <x v="4"/>
    <x v="18"/>
  </r>
  <r>
    <s v="C103218"/>
    <n v="509"/>
    <s v="Médio"/>
    <s v="orgânico"/>
    <s v="Orgânico"/>
    <s v="Conta"/>
    <x v="3218"/>
    <d v="2025-10-27T19:02:10"/>
    <d v="2025-11-14T19:02:10"/>
    <d v="2025-12-04T19:02:10"/>
    <n v="0.252"/>
    <s v="PB"/>
    <x v="11"/>
    <x v="8"/>
  </r>
  <r>
    <s v="C103219"/>
    <n v="449"/>
    <s v="Médio"/>
    <s v="meta_paid"/>
    <s v="Mídia Paga"/>
    <s v="FGTS"/>
    <x v="3219"/>
    <d v="2023-02-26T02:35:49"/>
    <d v="2023-03-07T02:35:49"/>
    <m/>
    <n v="0.36699999999999999"/>
    <s v="GO"/>
    <x v="4"/>
    <x v="9"/>
  </r>
  <r>
    <s v="C103220"/>
    <n v="330"/>
    <s v="Pensionista"/>
    <s v="crm_push"/>
    <s v="Mídia Paga"/>
    <s v="Conta"/>
    <x v="3220"/>
    <d v="2023-11-28T21:08:10"/>
    <d v="2023-12-12T21:08:10"/>
    <d v="2024-01-25T21:08:10"/>
    <n v="8.2000000000000003E-2"/>
    <s v="PR"/>
    <x v="50"/>
    <x v="5"/>
  </r>
  <r>
    <s v="C103221"/>
    <n v="601"/>
    <s v="Médio"/>
    <s v="meta_paid"/>
    <s v="Mídia Paga"/>
    <s v="Consignado"/>
    <x v="3221"/>
    <d v="2025-08-14T12:37:08"/>
    <d v="2025-08-14T12:37:08"/>
    <d v="2025-08-31T12:37:08"/>
    <n v="0.54400000000000004"/>
    <s v="ES"/>
    <x v="46"/>
    <x v="31"/>
  </r>
  <r>
    <s v="C103222"/>
    <n v="556"/>
    <s v="Pensionista"/>
    <s v="orgânico"/>
    <s v="Loja"/>
    <s v="Consignado"/>
    <x v="3222"/>
    <d v="2024-02-03T10:08:29"/>
    <d v="2024-02-24T10:08:29"/>
    <m/>
    <n v="0.53500000000000003"/>
    <s v="SC"/>
    <x v="4"/>
    <x v="4"/>
  </r>
  <r>
    <s v="C103223"/>
    <n v="356"/>
    <s v="Baixo"/>
    <s v="meta_paid"/>
    <s v="Mídia Paga"/>
    <s v="Cartão"/>
    <x v="3223"/>
    <m/>
    <m/>
    <m/>
    <n v="0.38100000000000001"/>
    <s v="GO"/>
    <x v="4"/>
    <x v="2"/>
  </r>
  <r>
    <s v="C103224"/>
    <n v="308"/>
    <s v="Médio"/>
    <s v="crm_push"/>
    <s v="Mídia Paga"/>
    <s v="Empréstimo Pessoal"/>
    <x v="3224"/>
    <d v="2025-07-16T14:31:05"/>
    <d v="2025-07-17T14:31:05"/>
    <m/>
    <n v="0.123"/>
    <s v="PB"/>
    <x v="4"/>
    <x v="17"/>
  </r>
  <r>
    <s v="C103225"/>
    <n v="304"/>
    <s v="Baixo"/>
    <s v="crm_push"/>
    <s v="CRM"/>
    <s v="Cartão"/>
    <x v="3225"/>
    <d v="2023-03-25T21:51:32"/>
    <d v="2023-04-21T21:51:32"/>
    <m/>
    <n v="0.23499999999999999"/>
    <s v="MG"/>
    <x v="4"/>
    <x v="32"/>
  </r>
  <r>
    <s v="C103226"/>
    <n v="413"/>
    <s v="Baixo"/>
    <s v="crm_push"/>
    <s v="CRM"/>
    <s v="Conta"/>
    <x v="3226"/>
    <d v="2023-09-23T07:09:22"/>
    <d v="2023-10-17T07:09:22"/>
    <d v="2023-11-09T07:09:22"/>
    <n v="0.13800000000000001"/>
    <s v="PB"/>
    <x v="30"/>
    <x v="2"/>
  </r>
  <r>
    <s v="C103227"/>
    <n v="504"/>
    <s v="Médio"/>
    <s v="google_cpc"/>
    <s v="Mídia Paga"/>
    <s v="Consignado"/>
    <x v="3227"/>
    <m/>
    <m/>
    <m/>
    <n v="0.32300000000000001"/>
    <s v="ES"/>
    <x v="4"/>
    <x v="1"/>
  </r>
  <r>
    <s v="C103228"/>
    <n v="323"/>
    <s v="Alto Potencial"/>
    <s v="orgânico"/>
    <s v="Loja"/>
    <s v="FGTS"/>
    <x v="3228"/>
    <d v="2023-12-24T11:09:57"/>
    <m/>
    <m/>
    <n v="0.20399999999999999"/>
    <s v="PE"/>
    <x v="4"/>
    <x v="5"/>
  </r>
  <r>
    <s v="C103229"/>
    <n v="792"/>
    <s v="Baixo"/>
    <s v="tiktok"/>
    <s v="Indicação"/>
    <s v="Consignado"/>
    <x v="3229"/>
    <m/>
    <m/>
    <m/>
    <n v="0.435"/>
    <s v="RS"/>
    <x v="4"/>
    <x v="33"/>
  </r>
  <r>
    <s v="C103230"/>
    <n v="705"/>
    <s v="Pensionista"/>
    <s v="indicação"/>
    <s v="Mídia Paga"/>
    <s v="Conta"/>
    <x v="3230"/>
    <m/>
    <m/>
    <m/>
    <n v="2.9000000000000001E-2"/>
    <s v="RN"/>
    <x v="4"/>
    <x v="13"/>
  </r>
  <r>
    <s v="C103231"/>
    <n v="402"/>
    <s v="Baixo"/>
    <s v="meta_paid"/>
    <s v="Mídia Paga"/>
    <s v="FGTS"/>
    <x v="3231"/>
    <d v="2024-12-20T11:04:40"/>
    <d v="2024-12-20T11:04:40"/>
    <m/>
    <n v="0.31"/>
    <s v="SE"/>
    <x v="4"/>
    <x v="13"/>
  </r>
  <r>
    <s v="C103232"/>
    <n v="359"/>
    <s v="Médio"/>
    <s v="crm_push"/>
    <s v="Loja"/>
    <s v="FGTS"/>
    <x v="3232"/>
    <m/>
    <m/>
    <m/>
    <n v="0.41299999999999998"/>
    <s v="SE"/>
    <x v="4"/>
    <x v="0"/>
  </r>
  <r>
    <s v="C103233"/>
    <n v="385"/>
    <s v="Médio"/>
    <s v="meta_paid"/>
    <s v="Mídia Paga"/>
    <s v="Empréstimo Pessoal"/>
    <x v="3233"/>
    <d v="2023-12-23T16:46:04"/>
    <d v="2024-01-07T16:46:04"/>
    <d v="2024-01-08T16:46:04"/>
    <n v="0.128"/>
    <s v="PA"/>
    <x v="73"/>
    <x v="11"/>
  </r>
  <r>
    <s v="C103234"/>
    <n v="671"/>
    <s v="Digital First"/>
    <s v="meta_paid"/>
    <s v="Loja"/>
    <s v="FGTS"/>
    <x v="3234"/>
    <d v="2024-10-23T13:31:38"/>
    <d v="2024-10-25T13:31:38"/>
    <d v="2024-11-13T13:31:38"/>
    <n v="0.19400000000000001"/>
    <s v="CE"/>
    <x v="8"/>
    <x v="1"/>
  </r>
  <r>
    <s v="C103235"/>
    <n v="501"/>
    <s v="Alto Potencial"/>
    <s v="google_cpc"/>
    <s v="Mídia Paga"/>
    <s v="Consignado"/>
    <x v="3235"/>
    <m/>
    <m/>
    <m/>
    <n v="0.13700000000000001"/>
    <s v="PI"/>
    <x v="4"/>
    <x v="13"/>
  </r>
  <r>
    <s v="C103236"/>
    <n v="388"/>
    <s v="Baixo"/>
    <s v="google_cpc"/>
    <s v="CRM"/>
    <s v="Consignado"/>
    <x v="3236"/>
    <m/>
    <m/>
    <m/>
    <n v="9.5000000000000001E-2"/>
    <s v="ES"/>
    <x v="4"/>
    <x v="15"/>
  </r>
  <r>
    <s v="C103237"/>
    <n v="736"/>
    <s v="Médio"/>
    <s v="google_cpc"/>
    <s v="Indicação"/>
    <s v="Consignado"/>
    <x v="3237"/>
    <d v="2023-04-27T00:44:15"/>
    <m/>
    <m/>
    <n v="0.156"/>
    <s v="DF"/>
    <x v="4"/>
    <x v="28"/>
  </r>
  <r>
    <s v="C103238"/>
    <n v="419"/>
    <s v="Médio"/>
    <s v="google_cpc"/>
    <s v="Mídia Paga"/>
    <s v="FGTS"/>
    <x v="3238"/>
    <d v="2024-06-06T22:29:23"/>
    <d v="2024-06-11T22:29:23"/>
    <d v="2024-07-05T22:29:23"/>
    <n v="0.39900000000000002"/>
    <s v="SP"/>
    <x v="39"/>
    <x v="12"/>
  </r>
  <r>
    <s v="C103239"/>
    <n v="455"/>
    <s v="Médio"/>
    <s v="google_cpc"/>
    <s v="Mídia Paga"/>
    <s v="Conta"/>
    <x v="3239"/>
    <d v="2024-08-13T15:48:20"/>
    <d v="2024-08-18T15:48:20"/>
    <m/>
    <n v="0.26400000000000001"/>
    <s v="DF"/>
    <x v="4"/>
    <x v="22"/>
  </r>
  <r>
    <s v="C103240"/>
    <n v="698"/>
    <s v="Médio"/>
    <s v="crm_push"/>
    <s v="CRM"/>
    <s v="FGTS"/>
    <x v="3240"/>
    <d v="2024-03-29T18:39:36"/>
    <d v="2024-04-11T18:39:36"/>
    <d v="2024-04-14T18:39:36"/>
    <n v="0.252"/>
    <s v="PE"/>
    <x v="65"/>
    <x v="25"/>
  </r>
  <r>
    <s v="C103241"/>
    <n v="487"/>
    <s v="Baixo"/>
    <s v="meta_paid"/>
    <s v="Indicação"/>
    <s v="Cartão"/>
    <x v="3241"/>
    <d v="2023-03-04T02:01:48"/>
    <d v="2023-03-16T02:01:48"/>
    <m/>
    <n v="0.248"/>
    <s v="SE"/>
    <x v="4"/>
    <x v="9"/>
  </r>
  <r>
    <s v="C103242"/>
    <n v="351"/>
    <s v="Médio"/>
    <s v="crm_push"/>
    <s v="Mídia Paga"/>
    <s v="Consignado"/>
    <x v="3242"/>
    <d v="2024-06-13T17:04:33"/>
    <d v="2024-06-14T17:04:33"/>
    <m/>
    <n v="0.183"/>
    <s v="BA"/>
    <x v="4"/>
    <x v="15"/>
  </r>
  <r>
    <s v="C103243"/>
    <n v="830"/>
    <s v="Médio"/>
    <s v="tiktok"/>
    <s v="Indicação"/>
    <s v="FGTS"/>
    <x v="3243"/>
    <d v="2024-09-04T20:17:48"/>
    <d v="2024-09-17T20:17:48"/>
    <d v="2024-09-25T20:17:48"/>
    <n v="0.29599999999999999"/>
    <s v="BA"/>
    <x v="7"/>
    <x v="19"/>
  </r>
  <r>
    <s v="C103244"/>
    <n v="779"/>
    <s v="Médio"/>
    <s v="crm_push"/>
    <s v="Orgânico"/>
    <s v="Conta"/>
    <x v="3244"/>
    <m/>
    <m/>
    <m/>
    <n v="9.7000000000000003E-2"/>
    <s v="DF"/>
    <x v="4"/>
    <x v="19"/>
  </r>
  <r>
    <s v="C103245"/>
    <n v="529"/>
    <s v="Digital First"/>
    <s v="tiktok"/>
    <s v="Indicação"/>
    <s v="Consignado"/>
    <x v="3245"/>
    <d v="2023-06-09T05:10:10"/>
    <d v="2023-06-17T05:10:10"/>
    <m/>
    <n v="4.5999999999999999E-2"/>
    <s v="PI"/>
    <x v="4"/>
    <x v="21"/>
  </r>
  <r>
    <s v="C103246"/>
    <n v="780"/>
    <s v="Baixo"/>
    <s v="google_cpc"/>
    <s v="Orgânico"/>
    <s v="FGTS"/>
    <x v="3246"/>
    <d v="2024-09-19T04:18:10"/>
    <d v="2024-09-19T04:18:10"/>
    <m/>
    <n v="0.26100000000000001"/>
    <s v="BA"/>
    <x v="4"/>
    <x v="27"/>
  </r>
  <r>
    <s v="C103247"/>
    <n v="429"/>
    <s v="Alto Potencial"/>
    <s v="tiktok"/>
    <s v="Orgânico"/>
    <s v="FGTS"/>
    <x v="3247"/>
    <d v="2025-01-06T14:25:37"/>
    <d v="2025-01-12T14:25:37"/>
    <m/>
    <n v="0.20899999999999999"/>
    <s v="PR"/>
    <x v="4"/>
    <x v="13"/>
  </r>
  <r>
    <s v="C103248"/>
    <n v="354"/>
    <s v="Alto Potencial"/>
    <s v="orgânico"/>
    <s v="Loja"/>
    <s v="Consignado"/>
    <x v="3248"/>
    <m/>
    <m/>
    <m/>
    <n v="0.17399999999999999"/>
    <s v="CE"/>
    <x v="4"/>
    <x v="33"/>
  </r>
  <r>
    <s v="C103249"/>
    <n v="570"/>
    <s v="Baixo"/>
    <s v="tiktok"/>
    <s v="Mídia Paga"/>
    <s v="Cartão"/>
    <x v="3249"/>
    <d v="2024-01-02T03:04:18"/>
    <d v="2024-01-23T03:04:18"/>
    <d v="2024-02-17T03:04:18"/>
    <n v="0.16"/>
    <s v="DF"/>
    <x v="33"/>
    <x v="11"/>
  </r>
  <r>
    <s v="C103250"/>
    <n v="399"/>
    <s v="Digital First"/>
    <s v="crm_push"/>
    <s v="Indicação"/>
    <s v="Consignado"/>
    <x v="3250"/>
    <d v="2024-01-09T03:51:48"/>
    <d v="2024-01-16T03:51:48"/>
    <d v="2024-01-29T03:51:48"/>
    <n v="0.33400000000000002"/>
    <s v="ES"/>
    <x v="64"/>
    <x v="6"/>
  </r>
  <r>
    <s v="C103251"/>
    <n v="368"/>
    <s v="Médio"/>
    <s v="orgânico"/>
    <s v="Mídia Paga"/>
    <s v="Consignado"/>
    <x v="3251"/>
    <d v="2025-10-20T12:26:19"/>
    <m/>
    <m/>
    <n v="0.59499999999999997"/>
    <s v="AL"/>
    <x v="4"/>
    <x v="8"/>
  </r>
  <r>
    <s v="C103252"/>
    <n v="598"/>
    <s v="Médio"/>
    <s v="meta_paid"/>
    <s v="Mídia Paga"/>
    <s v="Consignado"/>
    <x v="3252"/>
    <m/>
    <m/>
    <m/>
    <n v="0.26600000000000001"/>
    <s v="SE"/>
    <x v="4"/>
    <x v="20"/>
  </r>
  <r>
    <s v="C103253"/>
    <n v="828"/>
    <s v="Baixo"/>
    <s v="crm_push"/>
    <s v="Orgânico"/>
    <s v="FGTS"/>
    <x v="3253"/>
    <d v="2025-07-20T03:44:10"/>
    <m/>
    <m/>
    <n v="0.20100000000000001"/>
    <s v="CE"/>
    <x v="4"/>
    <x v="7"/>
  </r>
  <r>
    <s v="C103254"/>
    <n v="653"/>
    <s v="Baixo"/>
    <s v="orgânico"/>
    <s v="Mídia Paga"/>
    <s v="Consignado"/>
    <x v="3254"/>
    <m/>
    <m/>
    <m/>
    <n v="0.124"/>
    <s v="MA"/>
    <x v="4"/>
    <x v="16"/>
  </r>
  <r>
    <s v="C103255"/>
    <n v="451"/>
    <s v="Baixo"/>
    <s v="google_cpc"/>
    <s v="Orgânico"/>
    <s v="FGTS"/>
    <x v="3255"/>
    <m/>
    <m/>
    <m/>
    <n v="0.27300000000000002"/>
    <s v="RN"/>
    <x v="4"/>
    <x v="3"/>
  </r>
  <r>
    <s v="C103256"/>
    <n v="629"/>
    <s v="Médio"/>
    <s v="tiktok"/>
    <s v="Orgânico"/>
    <s v="Consignado"/>
    <x v="3256"/>
    <m/>
    <m/>
    <m/>
    <n v="0.50700000000000001"/>
    <s v="CE"/>
    <x v="4"/>
    <x v="25"/>
  </r>
  <r>
    <s v="C103257"/>
    <n v="415"/>
    <s v="Médio"/>
    <s v="orgânico"/>
    <s v="Mídia Paga"/>
    <s v="Consignado"/>
    <x v="3257"/>
    <m/>
    <m/>
    <m/>
    <n v="9.1999999999999998E-2"/>
    <s v="AM"/>
    <x v="4"/>
    <x v="7"/>
  </r>
  <r>
    <s v="C103258"/>
    <n v="841"/>
    <s v="Médio"/>
    <s v="tiktok"/>
    <s v="Mídia Paga"/>
    <s v="Consignado"/>
    <x v="3258"/>
    <d v="2025-11-08T06:52:46"/>
    <m/>
    <m/>
    <n v="0.14299999999999999"/>
    <s v="RJ"/>
    <x v="4"/>
    <x v="8"/>
  </r>
  <r>
    <s v="C103259"/>
    <n v="622"/>
    <s v="Médio"/>
    <s v="loja"/>
    <s v="CRM"/>
    <s v="Consignado"/>
    <x v="3259"/>
    <d v="2024-12-08T17:19:19"/>
    <d v="2024-12-08T17:19:19"/>
    <d v="2024-12-26T17:19:19"/>
    <n v="0.215"/>
    <s v="RN"/>
    <x v="40"/>
    <x v="13"/>
  </r>
  <r>
    <s v="C103260"/>
    <n v="528"/>
    <s v="Pensionista"/>
    <s v="google_cpc"/>
    <s v="Loja"/>
    <s v="Conta"/>
    <x v="3260"/>
    <m/>
    <m/>
    <m/>
    <n v="0.56899999999999995"/>
    <s v="AL"/>
    <x v="4"/>
    <x v="5"/>
  </r>
  <r>
    <s v="C103261"/>
    <n v="659"/>
    <s v="Alto Potencial"/>
    <s v="orgânico"/>
    <s v="Loja"/>
    <s v="FGTS"/>
    <x v="3261"/>
    <d v="2023-03-22T08:35:58"/>
    <d v="2023-04-06T08:35:58"/>
    <d v="2023-05-02T08:35:58"/>
    <n v="2.5999999999999999E-2"/>
    <s v="PR"/>
    <x v="47"/>
    <x v="32"/>
  </r>
  <r>
    <s v="C103262"/>
    <n v="304"/>
    <s v="Baixo"/>
    <s v="crm_push"/>
    <s v="Mídia Paga"/>
    <s v="Consignado"/>
    <x v="3262"/>
    <d v="2023-08-07T14:42:41"/>
    <d v="2023-08-10T14:42:41"/>
    <d v="2023-09-23T14:42:41"/>
    <n v="0.17799999999999999"/>
    <s v="RJ"/>
    <x v="45"/>
    <x v="18"/>
  </r>
  <r>
    <s v="C103263"/>
    <n v="327"/>
    <s v="Médio"/>
    <s v="orgânico"/>
    <s v="Indicação"/>
    <s v="Consignado"/>
    <x v="3263"/>
    <m/>
    <m/>
    <m/>
    <n v="0.27400000000000002"/>
    <s v="SP"/>
    <x v="4"/>
    <x v="10"/>
  </r>
  <r>
    <s v="C103264"/>
    <n v="663"/>
    <s v="Médio"/>
    <s v="meta_paid"/>
    <s v="Mídia Paga"/>
    <s v="Empréstimo Pessoal"/>
    <x v="3264"/>
    <d v="2025-09-25T17:03:31"/>
    <m/>
    <m/>
    <n v="0.24"/>
    <s v="RS"/>
    <x v="4"/>
    <x v="10"/>
  </r>
  <r>
    <s v="C103265"/>
    <n v="761"/>
    <s v="Digital First"/>
    <s v="meta_paid"/>
    <s v="Mídia Paga"/>
    <s v="Cartão"/>
    <x v="3265"/>
    <d v="2023-03-27T14:04:44"/>
    <m/>
    <m/>
    <n v="0.37"/>
    <s v="PA"/>
    <x v="4"/>
    <x v="9"/>
  </r>
  <r>
    <s v="C103266"/>
    <n v="530"/>
    <s v="Baixo"/>
    <s v="tiktok"/>
    <s v="Mídia Paga"/>
    <s v="Cartão"/>
    <x v="3266"/>
    <d v="2025-03-26T19:26:26"/>
    <d v="2025-04-06T19:26:26"/>
    <m/>
    <n v="0.23499999999999999"/>
    <s v="AL"/>
    <x v="4"/>
    <x v="14"/>
  </r>
  <r>
    <s v="C103267"/>
    <n v="694"/>
    <s v="Pensionista"/>
    <s v="meta_paid"/>
    <s v="Mídia Paga"/>
    <s v="Consignado"/>
    <x v="3267"/>
    <d v="2023-10-14T04:45:47"/>
    <m/>
    <m/>
    <n v="3.6999999999999998E-2"/>
    <s v="BA"/>
    <x v="4"/>
    <x v="2"/>
  </r>
  <r>
    <s v="C103268"/>
    <n v="570"/>
    <s v="Médio"/>
    <s v="afiliado"/>
    <s v="CRM"/>
    <s v="Consignado"/>
    <x v="3268"/>
    <m/>
    <m/>
    <m/>
    <n v="7.3999999999999996E-2"/>
    <s v="PA"/>
    <x v="4"/>
    <x v="31"/>
  </r>
  <r>
    <s v="C103269"/>
    <n v="603"/>
    <s v="Alto Potencial"/>
    <s v="google_cpc"/>
    <s v="CRM"/>
    <s v="Conta"/>
    <x v="3269"/>
    <d v="2024-11-06T07:05:57"/>
    <d v="2024-11-14T07:05:57"/>
    <d v="2024-12-01T07:05:57"/>
    <n v="0.245"/>
    <s v="MA"/>
    <x v="18"/>
    <x v="1"/>
  </r>
  <r>
    <s v="C103270"/>
    <n v="682"/>
    <s v="Médio"/>
    <s v="tiktok"/>
    <s v="Loja"/>
    <s v="Consignado"/>
    <x v="3270"/>
    <d v="2023-12-30T21:00:40"/>
    <d v="2024-01-21T21:00:40"/>
    <m/>
    <n v="0.28199999999999997"/>
    <s v="PE"/>
    <x v="4"/>
    <x v="11"/>
  </r>
  <r>
    <s v="C103271"/>
    <n v="327"/>
    <s v="Médio"/>
    <s v="google_cpc"/>
    <s v="CRM"/>
    <s v="FGTS"/>
    <x v="3271"/>
    <d v="2024-08-09T07:17:43"/>
    <d v="2024-08-17T07:17:43"/>
    <d v="2024-09-27T07:17:43"/>
    <n v="0.27400000000000002"/>
    <s v="RJ"/>
    <x v="55"/>
    <x v="22"/>
  </r>
  <r>
    <s v="C103272"/>
    <n v="818"/>
    <s v="Médio"/>
    <s v="tiktok"/>
    <s v="Mídia Paga"/>
    <s v="Consignado"/>
    <x v="3272"/>
    <m/>
    <m/>
    <m/>
    <n v="7.2999999999999995E-2"/>
    <s v="RN"/>
    <x v="4"/>
    <x v="16"/>
  </r>
  <r>
    <s v="C103273"/>
    <n v="498"/>
    <s v="Digital First"/>
    <s v="orgânico"/>
    <s v="CRM"/>
    <s v="Consignado"/>
    <x v="3273"/>
    <m/>
    <m/>
    <m/>
    <n v="0.14199999999999999"/>
    <s v="RN"/>
    <x v="4"/>
    <x v="19"/>
  </r>
  <r>
    <s v="C103274"/>
    <n v="381"/>
    <s v="Médio"/>
    <s v="google_cpc"/>
    <s v="Mídia Paga"/>
    <s v="Consignado"/>
    <x v="3274"/>
    <d v="2025-10-17T01:16:04"/>
    <d v="2025-10-18T01:16:04"/>
    <d v="2025-10-19T01:16:04"/>
    <n v="0.122"/>
    <s v="SE"/>
    <x v="5"/>
    <x v="10"/>
  </r>
  <r>
    <s v="C103275"/>
    <n v="387"/>
    <s v="Digital First"/>
    <s v="orgânico"/>
    <s v="CRM"/>
    <s v="FGTS"/>
    <x v="3275"/>
    <m/>
    <m/>
    <m/>
    <n v="0.378"/>
    <s v="PR"/>
    <x v="4"/>
    <x v="4"/>
  </r>
  <r>
    <s v="C103276"/>
    <n v="689"/>
    <s v="Médio"/>
    <s v="google_cpc"/>
    <s v="Mídia Paga"/>
    <s v="Conta"/>
    <x v="3276"/>
    <d v="2024-03-20T20:05:24"/>
    <m/>
    <m/>
    <n v="0.19700000000000001"/>
    <s v="PR"/>
    <x v="4"/>
    <x v="25"/>
  </r>
  <r>
    <s v="C103277"/>
    <n v="750"/>
    <s v="Baixo"/>
    <s v="tiktok"/>
    <s v="Mídia Paga"/>
    <s v="Consignado"/>
    <x v="3277"/>
    <m/>
    <m/>
    <m/>
    <n v="3.5999999999999997E-2"/>
    <s v="PI"/>
    <x v="4"/>
    <x v="11"/>
  </r>
  <r>
    <s v="C103278"/>
    <n v="732"/>
    <s v="Médio"/>
    <s v="tiktok"/>
    <s v="Mídia Paga"/>
    <s v="Consignado"/>
    <x v="3278"/>
    <d v="2024-08-27T07:37:07"/>
    <d v="2024-09-02T07:37:07"/>
    <m/>
    <n v="0.38100000000000001"/>
    <s v="SP"/>
    <x v="4"/>
    <x v="19"/>
  </r>
  <r>
    <s v="C103279"/>
    <n v="673"/>
    <s v="Médio"/>
    <s v="meta_paid"/>
    <s v="Loja"/>
    <s v="Conta"/>
    <x v="3279"/>
    <m/>
    <m/>
    <m/>
    <n v="0.13600000000000001"/>
    <s v="PR"/>
    <x v="4"/>
    <x v="9"/>
  </r>
  <r>
    <s v="C103280"/>
    <n v="734"/>
    <s v="Digital First"/>
    <s v="google_cpc"/>
    <s v="CRM"/>
    <s v="FGTS"/>
    <x v="3280"/>
    <d v="2024-03-24T09:06:26"/>
    <m/>
    <m/>
    <n v="0.13800000000000001"/>
    <s v="RS"/>
    <x v="4"/>
    <x v="25"/>
  </r>
  <r>
    <s v="C103281"/>
    <n v="486"/>
    <s v="Alto Potencial"/>
    <s v="orgânico"/>
    <s v="Indicação"/>
    <s v="Conta"/>
    <x v="3281"/>
    <d v="2024-01-12T11:35:26"/>
    <d v="2024-01-13T11:35:26"/>
    <m/>
    <n v="0.41699999999999998"/>
    <s v="BA"/>
    <x v="4"/>
    <x v="6"/>
  </r>
  <r>
    <s v="C103282"/>
    <n v="689"/>
    <s v="Baixo"/>
    <s v="meta_paid"/>
    <s v="Mídia Paga"/>
    <s v="Cartão"/>
    <x v="3282"/>
    <d v="2023-07-03T07:15:00"/>
    <d v="2023-07-11T07:15:00"/>
    <m/>
    <n v="0.16600000000000001"/>
    <s v="AM"/>
    <x v="4"/>
    <x v="3"/>
  </r>
  <r>
    <s v="C103283"/>
    <n v="517"/>
    <s v="Baixo"/>
    <s v="google_cpc"/>
    <s v="Indicação"/>
    <s v="Consignado"/>
    <x v="3283"/>
    <m/>
    <m/>
    <m/>
    <n v="9.0999999999999998E-2"/>
    <s v="SE"/>
    <x v="4"/>
    <x v="2"/>
  </r>
  <r>
    <s v="C103284"/>
    <n v="407"/>
    <s v="Digital First"/>
    <s v="crm_push"/>
    <s v="Mídia Paga"/>
    <s v="FGTS"/>
    <x v="3284"/>
    <d v="2023-07-14T16:17:14"/>
    <m/>
    <m/>
    <n v="7.3999999999999996E-2"/>
    <s v="RN"/>
    <x v="4"/>
    <x v="3"/>
  </r>
  <r>
    <s v="C103285"/>
    <n v="849"/>
    <s v="Baixo"/>
    <s v="google_cpc"/>
    <s v="Orgânico"/>
    <s v="Conta"/>
    <x v="3285"/>
    <m/>
    <m/>
    <m/>
    <n v="0.21"/>
    <s v="AM"/>
    <x v="4"/>
    <x v="33"/>
  </r>
  <r>
    <s v="C103286"/>
    <n v="648"/>
    <s v="Médio"/>
    <s v="orgânico"/>
    <s v="Mídia Paga"/>
    <s v="FGTS"/>
    <x v="3286"/>
    <d v="2023-05-11T05:05:48"/>
    <m/>
    <m/>
    <n v="0.46300000000000002"/>
    <s v="PB"/>
    <x v="4"/>
    <x v="28"/>
  </r>
  <r>
    <s v="C103287"/>
    <n v="821"/>
    <s v="Baixo"/>
    <s v="tiktok"/>
    <s v="Mídia Paga"/>
    <s v="Consignado"/>
    <x v="3287"/>
    <d v="2023-12-25T15:04:21"/>
    <d v="2024-01-16T15:04:21"/>
    <m/>
    <n v="0.40699999999999997"/>
    <s v="AM"/>
    <x v="4"/>
    <x v="11"/>
  </r>
  <r>
    <s v="C103288"/>
    <n v="325"/>
    <s v="Alto Potencial"/>
    <s v="google_cpc"/>
    <s v="Loja"/>
    <s v="Consignado"/>
    <x v="3288"/>
    <d v="2023-10-13T23:30:28"/>
    <m/>
    <m/>
    <n v="0.38300000000000001"/>
    <s v="SP"/>
    <x v="4"/>
    <x v="30"/>
  </r>
  <r>
    <s v="C103289"/>
    <n v="347"/>
    <s v="Médio"/>
    <s v="google_cpc"/>
    <s v="Orgânico"/>
    <s v="Cartão"/>
    <x v="3289"/>
    <m/>
    <m/>
    <m/>
    <n v="0.218"/>
    <s v="GO"/>
    <x v="4"/>
    <x v="33"/>
  </r>
  <r>
    <s v="C103290"/>
    <n v="669"/>
    <s v="Alto Potencial"/>
    <s v="tiktok"/>
    <s v="Loja"/>
    <s v="Empréstimo Pessoal"/>
    <x v="3290"/>
    <d v="2025-06-29T09:18:30"/>
    <d v="2025-07-17T09:18:30"/>
    <d v="2025-08-07T09:18:30"/>
    <n v="0.27500000000000002"/>
    <s v="AL"/>
    <x v="30"/>
    <x v="7"/>
  </r>
  <r>
    <s v="C103291"/>
    <n v="313"/>
    <s v="Médio"/>
    <s v="google_cpc"/>
    <s v="Mídia Paga"/>
    <s v="FGTS"/>
    <x v="3291"/>
    <m/>
    <m/>
    <m/>
    <n v="0.63300000000000001"/>
    <s v="RN"/>
    <x v="4"/>
    <x v="1"/>
  </r>
  <r>
    <s v="C103292"/>
    <n v="486"/>
    <s v="Alto Potencial"/>
    <s v="google_cpc"/>
    <s v="Orgânico"/>
    <s v="Consignado"/>
    <x v="3292"/>
    <m/>
    <m/>
    <m/>
    <n v="0.47699999999999998"/>
    <s v="RN"/>
    <x v="4"/>
    <x v="28"/>
  </r>
  <r>
    <s v="C103293"/>
    <n v="823"/>
    <s v="Pensionista"/>
    <s v="orgânico"/>
    <s v="Mídia Paga"/>
    <s v="FGTS"/>
    <x v="3293"/>
    <m/>
    <m/>
    <m/>
    <n v="3.1E-2"/>
    <s v="GO"/>
    <x v="4"/>
    <x v="3"/>
  </r>
  <r>
    <s v="C103294"/>
    <n v="578"/>
    <s v="Baixo"/>
    <s v="tiktok"/>
    <s v="Mídia Paga"/>
    <s v="Consignado"/>
    <x v="3294"/>
    <d v="2023-12-18T05:00:59"/>
    <d v="2024-01-11T05:00:59"/>
    <m/>
    <n v="0.33700000000000002"/>
    <s v="SE"/>
    <x v="4"/>
    <x v="5"/>
  </r>
  <r>
    <s v="C103295"/>
    <n v="640"/>
    <s v="Digital First"/>
    <s v="meta_paid"/>
    <s v="Loja"/>
    <s v="Consignado"/>
    <x v="3295"/>
    <m/>
    <m/>
    <m/>
    <n v="0.161"/>
    <s v="RJ"/>
    <x v="4"/>
    <x v="9"/>
  </r>
  <r>
    <s v="C103296"/>
    <n v="627"/>
    <s v="Alto Potencial"/>
    <s v="tiktok"/>
    <s v="CRM"/>
    <s v="FGTS"/>
    <x v="3296"/>
    <m/>
    <m/>
    <m/>
    <n v="0.16400000000000001"/>
    <s v="GO"/>
    <x v="4"/>
    <x v="22"/>
  </r>
  <r>
    <s v="C103297"/>
    <n v="324"/>
    <s v="Baixo"/>
    <s v="tiktok"/>
    <s v="Indicação"/>
    <s v="Conta"/>
    <x v="3297"/>
    <d v="2024-10-09T09:10:49"/>
    <d v="2024-10-22T09:10:49"/>
    <m/>
    <n v="0.34499999999999997"/>
    <s v="SE"/>
    <x v="4"/>
    <x v="1"/>
  </r>
  <r>
    <s v="C103298"/>
    <n v="828"/>
    <s v="Médio"/>
    <s v="tiktok"/>
    <s v="Mídia Paga"/>
    <s v="Consignado"/>
    <x v="3298"/>
    <m/>
    <m/>
    <m/>
    <n v="3.9E-2"/>
    <s v="PR"/>
    <x v="4"/>
    <x v="19"/>
  </r>
  <r>
    <s v="C103299"/>
    <n v="725"/>
    <s v="Médio"/>
    <s v="tiktok"/>
    <s v="Indicação"/>
    <s v="Empréstimo Pessoal"/>
    <x v="3299"/>
    <d v="2024-12-30T14:59:55"/>
    <d v="2025-01-10T14:59:55"/>
    <m/>
    <n v="0.27300000000000002"/>
    <s v="MG"/>
    <x v="4"/>
    <x v="13"/>
  </r>
  <r>
    <s v="C103300"/>
    <n v="328"/>
    <s v="Digital First"/>
    <s v="loja"/>
    <s v="CRM"/>
    <s v="Consignado"/>
    <x v="3300"/>
    <d v="2023-09-11T17:19:47"/>
    <d v="2023-09-14T17:19:47"/>
    <m/>
    <n v="0.30399999999999999"/>
    <s v="GO"/>
    <x v="4"/>
    <x v="23"/>
  </r>
  <r>
    <s v="C103301"/>
    <n v="622"/>
    <s v="Pensionista"/>
    <s v="meta_paid"/>
    <s v="CRM"/>
    <s v="FGTS"/>
    <x v="3301"/>
    <d v="2025-09-18T03:22:07"/>
    <m/>
    <m/>
    <n v="0.24299999999999999"/>
    <s v="PI"/>
    <x v="4"/>
    <x v="10"/>
  </r>
  <r>
    <s v="C103302"/>
    <n v="612"/>
    <s v="Médio"/>
    <s v="meta_paid"/>
    <s v="Mídia Paga"/>
    <s v="Cartão"/>
    <x v="3302"/>
    <d v="2023-01-26T09:35:53"/>
    <m/>
    <m/>
    <n v="0.20399999999999999"/>
    <s v="RN"/>
    <x v="4"/>
    <x v="26"/>
  </r>
  <r>
    <s v="C103303"/>
    <n v="569"/>
    <s v="Pensionista"/>
    <s v="google_cpc"/>
    <s v="Loja"/>
    <s v="Consignado"/>
    <x v="3303"/>
    <d v="2023-09-01T08:44:21"/>
    <d v="2023-09-12T08:44:21"/>
    <m/>
    <n v="0.16500000000000001"/>
    <s v="ES"/>
    <x v="4"/>
    <x v="23"/>
  </r>
  <r>
    <s v="C103304"/>
    <n v="594"/>
    <s v="Baixo"/>
    <s v="google_cpc"/>
    <s v="Loja"/>
    <s v="Consignado"/>
    <x v="3304"/>
    <d v="2025-03-13T14:22:24"/>
    <d v="2025-03-22T14:22:24"/>
    <d v="2025-04-06T14:22:24"/>
    <n v="0.20499999999999999"/>
    <s v="ES"/>
    <x v="3"/>
    <x v="14"/>
  </r>
  <r>
    <s v="C103305"/>
    <n v="522"/>
    <s v="Pensionista"/>
    <s v="google_cpc"/>
    <s v="Mídia Paga"/>
    <s v="Consignado"/>
    <x v="3305"/>
    <m/>
    <m/>
    <m/>
    <n v="7.9000000000000001E-2"/>
    <s v="PR"/>
    <x v="4"/>
    <x v="26"/>
  </r>
  <r>
    <s v="C103306"/>
    <n v="374"/>
    <s v="Baixo"/>
    <s v="meta_paid"/>
    <s v="Orgânico"/>
    <s v="Empréstimo Pessoal"/>
    <x v="3306"/>
    <d v="2024-08-12T11:47:35"/>
    <d v="2024-08-27T11:47:35"/>
    <m/>
    <n v="0.67500000000000004"/>
    <s v="ES"/>
    <x v="4"/>
    <x v="19"/>
  </r>
  <r>
    <s v="C103307"/>
    <n v="401"/>
    <s v="Pensionista"/>
    <s v="tiktok"/>
    <s v="Mídia Paga"/>
    <s v="FGTS"/>
    <x v="3307"/>
    <d v="2023-07-30T02:33:58"/>
    <d v="2023-08-01T02:33:58"/>
    <m/>
    <n v="0.41299999999999998"/>
    <s v="SE"/>
    <x v="4"/>
    <x v="18"/>
  </r>
  <r>
    <s v="C103308"/>
    <n v="831"/>
    <s v="Digital First"/>
    <s v="google_cpc"/>
    <s v="Orgânico"/>
    <s v="Consignado"/>
    <x v="3308"/>
    <d v="2024-08-05T16:21:34"/>
    <d v="2024-08-15T16:21:34"/>
    <d v="2024-08-28T16:21:34"/>
    <n v="0.443"/>
    <s v="PR"/>
    <x v="17"/>
    <x v="22"/>
  </r>
  <r>
    <s v="C103309"/>
    <n v="472"/>
    <s v="Médio"/>
    <s v="orgânico"/>
    <s v="Indicação"/>
    <s v="Cartão"/>
    <x v="3309"/>
    <d v="2024-09-16T18:53:14"/>
    <d v="2024-09-16T18:53:14"/>
    <d v="2024-10-13T18:53:14"/>
    <n v="0.52300000000000002"/>
    <s v="MG"/>
    <x v="58"/>
    <x v="19"/>
  </r>
  <r>
    <s v="C103310"/>
    <n v="303"/>
    <s v="Médio"/>
    <s v="meta_paid"/>
    <s v="Mídia Paga"/>
    <s v="FGTS"/>
    <x v="3310"/>
    <m/>
    <m/>
    <m/>
    <n v="0.63300000000000001"/>
    <s v="MG"/>
    <x v="4"/>
    <x v="22"/>
  </r>
  <r>
    <s v="C103311"/>
    <n v="778"/>
    <s v="Médio"/>
    <s v="indicação"/>
    <s v="CRM"/>
    <s v="Consignado"/>
    <x v="3311"/>
    <d v="2024-10-09T14:50:39"/>
    <m/>
    <m/>
    <n v="0.16700000000000001"/>
    <s v="CE"/>
    <x v="4"/>
    <x v="27"/>
  </r>
  <r>
    <s v="C103312"/>
    <n v="694"/>
    <s v="Baixo"/>
    <s v="tiktok"/>
    <s v="Mídia Paga"/>
    <s v="FGTS"/>
    <x v="3312"/>
    <m/>
    <m/>
    <m/>
    <n v="0.16700000000000001"/>
    <s v="SP"/>
    <x v="4"/>
    <x v="17"/>
  </r>
  <r>
    <s v="C103313"/>
    <n v="466"/>
    <s v="Baixo"/>
    <s v="crm_push"/>
    <s v="CRM"/>
    <s v="FGTS"/>
    <x v="3313"/>
    <d v="2025-01-20T16:04:01"/>
    <d v="2025-02-01T16:04:01"/>
    <m/>
    <n v="0.57299999999999995"/>
    <s v="BA"/>
    <x v="4"/>
    <x v="0"/>
  </r>
  <r>
    <s v="C103314"/>
    <n v="599"/>
    <s v="Baixo"/>
    <s v="afiliado"/>
    <s v="Loja"/>
    <s v="Consignado"/>
    <x v="3314"/>
    <m/>
    <m/>
    <m/>
    <n v="0.215"/>
    <s v="ES"/>
    <x v="4"/>
    <x v="11"/>
  </r>
  <r>
    <s v="C103315"/>
    <n v="417"/>
    <s v="Baixo"/>
    <s v="afiliado"/>
    <s v="Mídia Paga"/>
    <s v="FGTS"/>
    <x v="3315"/>
    <d v="2025-09-14T23:48:04"/>
    <m/>
    <m/>
    <n v="0.15"/>
    <s v="RS"/>
    <x v="4"/>
    <x v="31"/>
  </r>
  <r>
    <s v="C103316"/>
    <n v="811"/>
    <s v="Médio"/>
    <s v="tiktok"/>
    <s v="Mídia Paga"/>
    <s v="Consignado"/>
    <x v="3316"/>
    <d v="2024-09-11T23:50:37"/>
    <d v="2024-09-25T23:50:37"/>
    <d v="2024-10-12T23:50:37"/>
    <n v="0.37"/>
    <s v="AL"/>
    <x v="58"/>
    <x v="19"/>
  </r>
  <r>
    <s v="C103317"/>
    <n v="474"/>
    <s v="Médio"/>
    <s v="meta_paid"/>
    <s v="Orgânico"/>
    <s v="Conta"/>
    <x v="3317"/>
    <m/>
    <m/>
    <m/>
    <n v="0.314"/>
    <s v="PB"/>
    <x v="4"/>
    <x v="17"/>
  </r>
  <r>
    <s v="C103318"/>
    <n v="458"/>
    <s v="Médio"/>
    <s v="tiktok"/>
    <s v="CRM"/>
    <s v="Consignado"/>
    <x v="3318"/>
    <d v="2023-03-08T07:46:25"/>
    <d v="2023-03-08T07:46:25"/>
    <m/>
    <n v="0.27"/>
    <s v="GO"/>
    <x v="4"/>
    <x v="32"/>
  </r>
  <r>
    <s v="C103319"/>
    <n v="683"/>
    <s v="Baixo"/>
    <s v="meta_paid"/>
    <s v="Mídia Paga"/>
    <s v="Consignado"/>
    <x v="3319"/>
    <m/>
    <m/>
    <m/>
    <n v="0.39600000000000002"/>
    <s v="ES"/>
    <x v="4"/>
    <x v="30"/>
  </r>
  <r>
    <s v="C103320"/>
    <n v="526"/>
    <s v="Médio"/>
    <s v="google_cpc"/>
    <s v="Mídia Paga"/>
    <s v="Empréstimo Pessoal"/>
    <x v="3320"/>
    <m/>
    <m/>
    <m/>
    <n v="0.187"/>
    <s v="DF"/>
    <x v="4"/>
    <x v="0"/>
  </r>
  <r>
    <s v="C103321"/>
    <n v="337"/>
    <s v="Médio"/>
    <s v="meta_paid"/>
    <s v="Mídia Paga"/>
    <s v="FGTS"/>
    <x v="3321"/>
    <d v="2024-03-06T22:11:58"/>
    <d v="2024-03-06T22:11:58"/>
    <d v="2024-03-07T22:11:58"/>
    <n v="0.21199999999999999"/>
    <s v="PI"/>
    <x v="65"/>
    <x v="4"/>
  </r>
  <r>
    <s v="C103322"/>
    <n v="762"/>
    <s v="Médio"/>
    <s v="google_cpc"/>
    <s v="Mídia Paga"/>
    <s v="Consignado"/>
    <x v="3322"/>
    <d v="2024-12-27T04:20:14"/>
    <m/>
    <m/>
    <n v="3.5999999999999997E-2"/>
    <s v="RS"/>
    <x v="4"/>
    <x v="13"/>
  </r>
  <r>
    <s v="C103323"/>
    <n v="730"/>
    <s v="Alto Potencial"/>
    <s v="meta_paid"/>
    <s v="Orgânico"/>
    <s v="Cartão"/>
    <x v="3323"/>
    <d v="2024-07-06T06:02:43"/>
    <d v="2024-07-06T06:02:43"/>
    <m/>
    <n v="0.20699999999999999"/>
    <s v="MG"/>
    <x v="4"/>
    <x v="22"/>
  </r>
  <r>
    <s v="C103324"/>
    <n v="403"/>
    <s v="Médio"/>
    <s v="google_cpc"/>
    <s v="Mídia Paga"/>
    <s v="Cartão"/>
    <x v="3324"/>
    <m/>
    <m/>
    <m/>
    <n v="0.20899999999999999"/>
    <s v="PI"/>
    <x v="4"/>
    <x v="17"/>
  </r>
  <r>
    <s v="C103325"/>
    <n v="492"/>
    <s v="Médio"/>
    <s v="meta_paid"/>
    <s v="CRM"/>
    <s v="Consignado"/>
    <x v="3325"/>
    <m/>
    <m/>
    <m/>
    <n v="2.7E-2"/>
    <s v="PR"/>
    <x v="4"/>
    <x v="6"/>
  </r>
  <r>
    <s v="C103326"/>
    <n v="549"/>
    <s v="Pensionista"/>
    <s v="google_cpc"/>
    <s v="Mídia Paga"/>
    <s v="Conta"/>
    <x v="3326"/>
    <d v="2024-10-12T23:11:43"/>
    <m/>
    <m/>
    <n v="3.4000000000000002E-2"/>
    <s v="RN"/>
    <x v="4"/>
    <x v="1"/>
  </r>
  <r>
    <s v="C103327"/>
    <n v="312"/>
    <s v="Médio"/>
    <s v="meta_paid"/>
    <s v="Mídia Paga"/>
    <s v="Conta"/>
    <x v="3327"/>
    <d v="2025-02-27T05:10:32"/>
    <d v="2025-03-07T05:10:32"/>
    <m/>
    <n v="0.21099999999999999"/>
    <s v="AM"/>
    <x v="4"/>
    <x v="14"/>
  </r>
  <r>
    <s v="C103328"/>
    <n v="687"/>
    <s v="Digital First"/>
    <s v="crm_push"/>
    <s v="Mídia Paga"/>
    <s v="Conta"/>
    <x v="3328"/>
    <d v="2024-06-20T15:21:23"/>
    <m/>
    <m/>
    <n v="3.2000000000000001E-2"/>
    <s v="SC"/>
    <x v="4"/>
    <x v="12"/>
  </r>
  <r>
    <s v="C103329"/>
    <n v="370"/>
    <s v="Alto Potencial"/>
    <s v="meta_paid"/>
    <s v="Orgânico"/>
    <s v="Cartão"/>
    <x v="3329"/>
    <m/>
    <m/>
    <m/>
    <n v="0.621"/>
    <s v="PI"/>
    <x v="4"/>
    <x v="3"/>
  </r>
  <r>
    <s v="C103330"/>
    <n v="737"/>
    <s v="Digital First"/>
    <s v="indicação"/>
    <s v="Mídia Paga"/>
    <s v="Conta"/>
    <x v="3330"/>
    <d v="2023-03-26T00:18:24"/>
    <m/>
    <m/>
    <n v="0.19"/>
    <s v="PI"/>
    <x v="4"/>
    <x v="32"/>
  </r>
  <r>
    <s v="C103331"/>
    <n v="343"/>
    <s v="Baixo"/>
    <s v="google_cpc"/>
    <s v="Indicação"/>
    <s v="Empréstimo Pessoal"/>
    <x v="3331"/>
    <d v="2025-02-05T12:17:20"/>
    <d v="2025-02-05T12:17:20"/>
    <d v="2025-02-06T12:17:20"/>
    <n v="0.30199999999999999"/>
    <s v="ES"/>
    <x v="74"/>
    <x v="0"/>
  </r>
  <r>
    <s v="C103332"/>
    <n v="571"/>
    <s v="Digital First"/>
    <s v="afiliado"/>
    <s v="Mídia Paga"/>
    <s v="Cartão"/>
    <x v="3332"/>
    <m/>
    <m/>
    <m/>
    <n v="0.115"/>
    <s v="DF"/>
    <x v="4"/>
    <x v="3"/>
  </r>
  <r>
    <s v="C103333"/>
    <n v="313"/>
    <s v="Digital First"/>
    <s v="google_cpc"/>
    <s v="Mídia Paga"/>
    <s v="Consignado"/>
    <x v="3333"/>
    <d v="2025-05-04T06:23:28"/>
    <m/>
    <m/>
    <n v="0.22600000000000001"/>
    <s v="RN"/>
    <x v="4"/>
    <x v="29"/>
  </r>
  <r>
    <s v="C103334"/>
    <n v="670"/>
    <s v="Baixo"/>
    <s v="loja"/>
    <s v="CRM"/>
    <s v="Empréstimo Pessoal"/>
    <x v="3334"/>
    <d v="2025-06-28T06:27:43"/>
    <d v="2025-07-17T06:27:43"/>
    <m/>
    <n v="0.28100000000000003"/>
    <s v="RN"/>
    <x v="4"/>
    <x v="7"/>
  </r>
  <r>
    <s v="C103335"/>
    <n v="411"/>
    <s v="Digital First"/>
    <s v="google_cpc"/>
    <s v="Mídia Paga"/>
    <s v="FGTS"/>
    <x v="3335"/>
    <m/>
    <m/>
    <m/>
    <n v="0.14499999999999999"/>
    <s v="AL"/>
    <x v="4"/>
    <x v="4"/>
  </r>
  <r>
    <s v="C103336"/>
    <n v="678"/>
    <s v="Baixo"/>
    <s v="orgânico"/>
    <s v="Loja"/>
    <s v="Conta"/>
    <x v="3336"/>
    <m/>
    <m/>
    <m/>
    <n v="0.41199999999999998"/>
    <s v="MA"/>
    <x v="4"/>
    <x v="30"/>
  </r>
  <r>
    <s v="C103337"/>
    <n v="613"/>
    <s v="Baixo"/>
    <s v="google_cpc"/>
    <s v="Loja"/>
    <s v="Cartão"/>
    <x v="3337"/>
    <d v="2024-07-04T19:38:34"/>
    <d v="2024-07-17T19:38:34"/>
    <m/>
    <n v="0.40300000000000002"/>
    <s v="PR"/>
    <x v="4"/>
    <x v="15"/>
  </r>
  <r>
    <s v="C103338"/>
    <n v="714"/>
    <s v="Médio"/>
    <s v="tiktok"/>
    <s v="Mídia Paga"/>
    <s v="FGTS"/>
    <x v="3338"/>
    <d v="2024-06-05T14:26:20"/>
    <d v="2024-06-19T14:26:20"/>
    <d v="2024-07-17T14:26:20"/>
    <n v="0.65900000000000003"/>
    <s v="PE"/>
    <x v="3"/>
    <x v="15"/>
  </r>
  <r>
    <s v="C103339"/>
    <n v="784"/>
    <s v="Digital First"/>
    <s v="google_cpc"/>
    <s v="Orgânico"/>
    <s v="Consignado"/>
    <x v="3339"/>
    <d v="2023-05-20T08:17:50"/>
    <d v="2023-05-20T08:17:50"/>
    <m/>
    <n v="0.36899999999999999"/>
    <s v="DF"/>
    <x v="4"/>
    <x v="21"/>
  </r>
  <r>
    <s v="C103340"/>
    <n v="468"/>
    <s v="Digital First"/>
    <s v="orgânico"/>
    <s v="Orgânico"/>
    <s v="Empréstimo Pessoal"/>
    <x v="3340"/>
    <d v="2023-04-02T03:56:29"/>
    <m/>
    <m/>
    <n v="0.42599999999999999"/>
    <s v="AM"/>
    <x v="4"/>
    <x v="32"/>
  </r>
  <r>
    <s v="C103341"/>
    <n v="545"/>
    <s v="Médio"/>
    <s v="tiktok"/>
    <s v="Indicação"/>
    <s v="Consignado"/>
    <x v="3341"/>
    <m/>
    <m/>
    <m/>
    <n v="7.6999999999999999E-2"/>
    <s v="RN"/>
    <x v="4"/>
    <x v="28"/>
  </r>
  <r>
    <s v="C103342"/>
    <n v="565"/>
    <s v="Baixo"/>
    <s v="loja"/>
    <s v="Mídia Paga"/>
    <s v="Consignado"/>
    <x v="3342"/>
    <d v="2025-10-17T19:08:14"/>
    <d v="2025-11-05T19:08:14"/>
    <d v="2025-11-06T19:08:14"/>
    <n v="0.23100000000000001"/>
    <s v="RN"/>
    <x v="19"/>
    <x v="10"/>
  </r>
  <r>
    <s v="C103343"/>
    <n v="542"/>
    <s v="Digital First"/>
    <s v="tiktok"/>
    <s v="Mídia Paga"/>
    <s v="FGTS"/>
    <x v="3343"/>
    <m/>
    <m/>
    <m/>
    <n v="0.20899999999999999"/>
    <s v="AL"/>
    <x v="4"/>
    <x v="0"/>
  </r>
  <r>
    <s v="C103344"/>
    <n v="599"/>
    <s v="Baixo"/>
    <s v="meta_paid"/>
    <s v="CRM"/>
    <s v="Consignado"/>
    <x v="3344"/>
    <m/>
    <m/>
    <m/>
    <n v="0.29299999999999998"/>
    <s v="PB"/>
    <x v="4"/>
    <x v="31"/>
  </r>
  <r>
    <s v="C103345"/>
    <n v="626"/>
    <s v="Pensionista"/>
    <s v="google_cpc"/>
    <s v="Mídia Paga"/>
    <s v="Cartão"/>
    <x v="3345"/>
    <d v="2024-10-08T04:05:05"/>
    <m/>
    <m/>
    <n v="0.35199999999999998"/>
    <s v="PB"/>
    <x v="4"/>
    <x v="27"/>
  </r>
  <r>
    <s v="C103346"/>
    <n v="829"/>
    <s v="Médio"/>
    <s v="orgânico"/>
    <s v="Orgânico"/>
    <s v="Consignado"/>
    <x v="3346"/>
    <d v="2024-02-16T07:53:03"/>
    <d v="2024-03-01T07:53:03"/>
    <d v="2024-03-29T07:53:03"/>
    <n v="0.214"/>
    <s v="BA"/>
    <x v="30"/>
    <x v="4"/>
  </r>
  <r>
    <s v="C103347"/>
    <n v="641"/>
    <s v="Médio"/>
    <s v="google_cpc"/>
    <s v="Indicação"/>
    <s v="Empréstimo Pessoal"/>
    <x v="3347"/>
    <d v="2023-02-06T00:54:52"/>
    <d v="2023-02-11T00:54:52"/>
    <d v="2023-03-04T00:54:52"/>
    <n v="0.29599999999999999"/>
    <s v="RN"/>
    <x v="30"/>
    <x v="26"/>
  </r>
  <r>
    <s v="C103348"/>
    <n v="548"/>
    <s v="Médio"/>
    <s v="crm_push"/>
    <s v="Mídia Paga"/>
    <s v="Empréstimo Pessoal"/>
    <x v="3348"/>
    <m/>
    <m/>
    <m/>
    <n v="0.377"/>
    <s v="PE"/>
    <x v="4"/>
    <x v="18"/>
  </r>
  <r>
    <s v="C103349"/>
    <n v="679"/>
    <s v="Médio"/>
    <s v="google_cpc"/>
    <s v="Loja"/>
    <s v="Conta"/>
    <x v="3349"/>
    <m/>
    <m/>
    <m/>
    <n v="0.20799999999999999"/>
    <s v="SE"/>
    <x v="4"/>
    <x v="2"/>
  </r>
  <r>
    <s v="C103350"/>
    <n v="831"/>
    <s v="Médio"/>
    <s v="tiktok"/>
    <s v="Indicação"/>
    <s v="Conta"/>
    <x v="3350"/>
    <d v="2024-04-17T00:32:41"/>
    <d v="2024-04-17T00:32:41"/>
    <d v="2024-05-04T00:32:41"/>
    <n v="0.10100000000000001"/>
    <s v="SC"/>
    <x v="40"/>
    <x v="33"/>
  </r>
  <r>
    <s v="C103351"/>
    <n v="680"/>
    <s v="Baixo"/>
    <s v="tiktok"/>
    <s v="Indicação"/>
    <s v="FGTS"/>
    <x v="3351"/>
    <m/>
    <m/>
    <m/>
    <n v="9.0999999999999998E-2"/>
    <s v="PE"/>
    <x v="4"/>
    <x v="6"/>
  </r>
  <r>
    <s v="C103352"/>
    <n v="341"/>
    <s v="Médio"/>
    <s v="meta_paid"/>
    <s v="Orgânico"/>
    <s v="FGTS"/>
    <x v="3352"/>
    <d v="2025-07-19T00:31:57"/>
    <d v="2025-07-28T00:31:57"/>
    <d v="2025-08-16T00:31:57"/>
    <n v="0.17599999999999999"/>
    <s v="SP"/>
    <x v="21"/>
    <x v="7"/>
  </r>
  <r>
    <s v="C103353"/>
    <n v="644"/>
    <s v="Médio"/>
    <s v="orgânico"/>
    <s v="Orgânico"/>
    <s v="FGTS"/>
    <x v="3353"/>
    <m/>
    <m/>
    <m/>
    <n v="0.39600000000000002"/>
    <s v="RJ"/>
    <x v="4"/>
    <x v="31"/>
  </r>
  <r>
    <s v="C103354"/>
    <n v="560"/>
    <s v="Médio"/>
    <s v="meta_paid"/>
    <s v="Mídia Paga"/>
    <s v="Cartão"/>
    <x v="3354"/>
    <d v="2025-01-19T22:33:51"/>
    <d v="2025-01-25T22:33:51"/>
    <d v="2025-02-20T22:33:51"/>
    <n v="0.13700000000000001"/>
    <s v="AM"/>
    <x v="18"/>
    <x v="0"/>
  </r>
  <r>
    <s v="C103355"/>
    <n v="605"/>
    <s v="Baixo"/>
    <s v="google_cpc"/>
    <s v="Indicação"/>
    <s v="FGTS"/>
    <x v="3355"/>
    <d v="2024-01-24T18:36:59"/>
    <d v="2024-01-31T18:36:59"/>
    <d v="2024-02-05T18:36:59"/>
    <n v="0.35299999999999998"/>
    <s v="RJ"/>
    <x v="18"/>
    <x v="11"/>
  </r>
  <r>
    <s v="C103356"/>
    <n v="539"/>
    <s v="Médio"/>
    <s v="indicação"/>
    <s v="Mídia Paga"/>
    <s v="Cartão"/>
    <x v="3356"/>
    <m/>
    <m/>
    <m/>
    <n v="0.29099999999999998"/>
    <s v="RS"/>
    <x v="4"/>
    <x v="13"/>
  </r>
  <r>
    <s v="C103357"/>
    <n v="612"/>
    <s v="Médio"/>
    <s v="meta_paid"/>
    <s v="Mídia Paga"/>
    <s v="FGTS"/>
    <x v="3357"/>
    <d v="2025-10-08T14:54:48"/>
    <d v="2025-10-13T14:54:48"/>
    <d v="2025-11-02T14:54:48"/>
    <n v="0.25800000000000001"/>
    <s v="RS"/>
    <x v="3"/>
    <x v="10"/>
  </r>
  <r>
    <s v="C103358"/>
    <n v="740"/>
    <s v="Médio"/>
    <s v="orgânico"/>
    <s v="Mídia Paga"/>
    <s v="Consignado"/>
    <x v="3358"/>
    <d v="2024-09-19T16:22:53"/>
    <m/>
    <m/>
    <n v="0.23100000000000001"/>
    <s v="PR"/>
    <x v="4"/>
    <x v="19"/>
  </r>
  <r>
    <s v="C103359"/>
    <n v="432"/>
    <s v="Alto Potencial"/>
    <s v="tiktok"/>
    <s v="Orgânico"/>
    <s v="Consignado"/>
    <x v="3359"/>
    <d v="2024-03-19T14:18:22"/>
    <d v="2024-04-03T14:18:22"/>
    <m/>
    <n v="0.34699999999999998"/>
    <s v="AL"/>
    <x v="4"/>
    <x v="25"/>
  </r>
  <r>
    <s v="C103360"/>
    <n v="350"/>
    <s v="Digital First"/>
    <s v="orgânico"/>
    <s v="Mídia Paga"/>
    <s v="Consignado"/>
    <x v="3360"/>
    <d v="2024-10-28T17:46:25"/>
    <m/>
    <m/>
    <n v="0.26400000000000001"/>
    <s v="PB"/>
    <x v="4"/>
    <x v="1"/>
  </r>
  <r>
    <s v="C103361"/>
    <n v="691"/>
    <s v="Médio"/>
    <s v="google_cpc"/>
    <s v="Orgânico"/>
    <s v="Cartão"/>
    <x v="3361"/>
    <d v="2025-11-04T14:30:31"/>
    <m/>
    <m/>
    <n v="0.57599999999999996"/>
    <s v="RN"/>
    <x v="4"/>
    <x v="8"/>
  </r>
  <r>
    <s v="C103362"/>
    <n v="822"/>
    <s v="Digital First"/>
    <s v="tiktok"/>
    <s v="CRM"/>
    <s v="Conta"/>
    <x v="3362"/>
    <m/>
    <m/>
    <m/>
    <n v="0.13100000000000001"/>
    <s v="CE"/>
    <x v="4"/>
    <x v="20"/>
  </r>
  <r>
    <s v="C103363"/>
    <n v="807"/>
    <s v="Médio"/>
    <s v="meta_paid"/>
    <s v="Mídia Paga"/>
    <s v="Cartão"/>
    <x v="3363"/>
    <d v="2024-11-09T14:18:46"/>
    <d v="2024-11-09T14:18:46"/>
    <d v="2024-11-15T14:18:46"/>
    <n v="0.30399999999999999"/>
    <s v="PE"/>
    <x v="40"/>
    <x v="1"/>
  </r>
  <r>
    <s v="C103364"/>
    <n v="653"/>
    <s v="Digital First"/>
    <s v="meta_paid"/>
    <s v="Mídia Paga"/>
    <s v="Cartão"/>
    <x v="3364"/>
    <d v="2023-05-19T04:57:01"/>
    <d v="2023-06-08T04:57:01"/>
    <d v="2023-06-29T04:57:01"/>
    <n v="9.2999999999999999E-2"/>
    <s v="PE"/>
    <x v="51"/>
    <x v="28"/>
  </r>
  <r>
    <s v="C103365"/>
    <n v="694"/>
    <s v="Médio"/>
    <s v="indicação"/>
    <s v="Mídia Paga"/>
    <s v="Consignado"/>
    <x v="3365"/>
    <m/>
    <m/>
    <m/>
    <n v="0.54200000000000004"/>
    <s v="RJ"/>
    <x v="4"/>
    <x v="13"/>
  </r>
  <r>
    <s v="C103366"/>
    <n v="395"/>
    <s v="Médio"/>
    <s v="google_cpc"/>
    <s v="Mídia Paga"/>
    <s v="Consignado"/>
    <x v="3366"/>
    <d v="2024-10-11T20:32:02"/>
    <d v="2024-10-27T20:32:02"/>
    <m/>
    <n v="0.45900000000000002"/>
    <s v="CE"/>
    <x v="4"/>
    <x v="1"/>
  </r>
  <r>
    <s v="C103367"/>
    <n v="405"/>
    <s v="Digital First"/>
    <s v="crm_push"/>
    <s v="Mídia Paga"/>
    <s v="Consignado"/>
    <x v="3367"/>
    <d v="2025-09-01T10:28:16"/>
    <d v="2025-09-12T10:28:16"/>
    <d v="2025-10-09T10:28:16"/>
    <n v="0.20100000000000001"/>
    <s v="PR"/>
    <x v="9"/>
    <x v="31"/>
  </r>
  <r>
    <s v="C103368"/>
    <n v="812"/>
    <s v="Médio"/>
    <s v="meta_paid"/>
    <s v="Mídia Paga"/>
    <s v="Consignado"/>
    <x v="3368"/>
    <m/>
    <m/>
    <m/>
    <n v="0.124"/>
    <s v="PI"/>
    <x v="4"/>
    <x v="6"/>
  </r>
  <r>
    <s v="C103369"/>
    <n v="541"/>
    <s v="Baixo"/>
    <s v="meta_paid"/>
    <s v="Loja"/>
    <s v="Consignado"/>
    <x v="3369"/>
    <m/>
    <m/>
    <m/>
    <n v="0.59399999999999997"/>
    <s v="SP"/>
    <x v="4"/>
    <x v="5"/>
  </r>
  <r>
    <s v="C103370"/>
    <n v="787"/>
    <s v="Médio"/>
    <s v="meta_paid"/>
    <s v="CRM"/>
    <s v="Consignado"/>
    <x v="3370"/>
    <m/>
    <m/>
    <m/>
    <n v="9.4E-2"/>
    <s v="PI"/>
    <x v="4"/>
    <x v="7"/>
  </r>
  <r>
    <s v="C103371"/>
    <n v="814"/>
    <s v="Baixo"/>
    <s v="meta_paid"/>
    <s v="CRM"/>
    <s v="Cartão"/>
    <x v="3371"/>
    <m/>
    <m/>
    <m/>
    <n v="0.123"/>
    <s v="SP"/>
    <x v="4"/>
    <x v="30"/>
  </r>
  <r>
    <s v="C103372"/>
    <n v="360"/>
    <s v="Digital First"/>
    <s v="meta_paid"/>
    <s v="Mídia Paga"/>
    <s v="FGTS"/>
    <x v="3372"/>
    <d v="2023-06-26T09:39:51"/>
    <d v="2023-07-04T09:39:51"/>
    <d v="2023-07-25T09:39:51"/>
    <n v="0.64800000000000002"/>
    <s v="AM"/>
    <x v="1"/>
    <x v="3"/>
  </r>
  <r>
    <s v="C103373"/>
    <n v="715"/>
    <s v="Pensionista"/>
    <s v="meta_paid"/>
    <s v="Mídia Paga"/>
    <s v="Consignado"/>
    <x v="3373"/>
    <m/>
    <m/>
    <m/>
    <n v="0.23300000000000001"/>
    <s v="SC"/>
    <x v="4"/>
    <x v="17"/>
  </r>
  <r>
    <s v="C103374"/>
    <n v="593"/>
    <s v="Médio"/>
    <s v="orgânico"/>
    <s v="Orgânico"/>
    <s v="FGTS"/>
    <x v="3374"/>
    <d v="2024-04-19T14:24:59"/>
    <d v="2024-05-06T14:24:59"/>
    <d v="2024-06-02T14:24:59"/>
    <n v="0.26200000000000001"/>
    <s v="AM"/>
    <x v="37"/>
    <x v="33"/>
  </r>
  <r>
    <s v="C103375"/>
    <n v="601"/>
    <s v="Médio"/>
    <s v="google_cpc"/>
    <s v="Orgânico"/>
    <s v="Consignado"/>
    <x v="3375"/>
    <m/>
    <m/>
    <m/>
    <n v="0.216"/>
    <s v="AL"/>
    <x v="4"/>
    <x v="28"/>
  </r>
  <r>
    <s v="C103376"/>
    <n v="469"/>
    <s v="Pensionista"/>
    <s v="meta_paid"/>
    <s v="Mídia Paga"/>
    <s v="FGTS"/>
    <x v="3376"/>
    <d v="2025-03-25T03:03:26"/>
    <m/>
    <m/>
    <n v="0.42"/>
    <s v="RJ"/>
    <x v="4"/>
    <x v="20"/>
  </r>
  <r>
    <s v="C103377"/>
    <n v="340"/>
    <s v="Digital First"/>
    <s v="meta_paid"/>
    <s v="Mídia Paga"/>
    <s v="Consignado"/>
    <x v="3377"/>
    <m/>
    <m/>
    <m/>
    <n v="0.45"/>
    <s v="MG"/>
    <x v="4"/>
    <x v="33"/>
  </r>
  <r>
    <s v="C103378"/>
    <n v="530"/>
    <s v="Alto Potencial"/>
    <s v="crm_push"/>
    <s v="Indicação"/>
    <s v="Empréstimo Pessoal"/>
    <x v="3378"/>
    <m/>
    <m/>
    <m/>
    <n v="0.184"/>
    <s v="PR"/>
    <x v="4"/>
    <x v="28"/>
  </r>
  <r>
    <s v="C103379"/>
    <n v="708"/>
    <s v="Baixo"/>
    <s v="google_cpc"/>
    <s v="Mídia Paga"/>
    <s v="Consignado"/>
    <x v="3379"/>
    <m/>
    <m/>
    <m/>
    <n v="0.25"/>
    <s v="AM"/>
    <x v="4"/>
    <x v="27"/>
  </r>
  <r>
    <s v="C103380"/>
    <n v="596"/>
    <s v="Médio"/>
    <s v="loja"/>
    <s v="Mídia Paga"/>
    <s v="Cartão"/>
    <x v="3380"/>
    <d v="2025-09-23T22:52:49"/>
    <d v="2025-10-02T22:52:49"/>
    <d v="2025-10-13T22:52:49"/>
    <n v="0.49099999999999999"/>
    <s v="SE"/>
    <x v="8"/>
    <x v="10"/>
  </r>
  <r>
    <s v="C103381"/>
    <n v="754"/>
    <s v="Pensionista"/>
    <s v="google_cpc"/>
    <s v="Mídia Paga"/>
    <s v="Conta"/>
    <x v="3381"/>
    <d v="2024-07-05T14:52:46"/>
    <d v="2024-07-13T14:52:46"/>
    <d v="2024-08-01T14:52:46"/>
    <n v="9.0999999999999998E-2"/>
    <s v="CE"/>
    <x v="29"/>
    <x v="15"/>
  </r>
  <r>
    <s v="C103382"/>
    <n v="356"/>
    <s v="Médio"/>
    <s v="meta_paid"/>
    <s v="Orgânico"/>
    <s v="FGTS"/>
    <x v="3382"/>
    <m/>
    <m/>
    <m/>
    <n v="0.39700000000000002"/>
    <s v="MG"/>
    <x v="4"/>
    <x v="17"/>
  </r>
  <r>
    <s v="C103383"/>
    <n v="539"/>
    <s v="Baixo"/>
    <s v="google_cpc"/>
    <s v="Orgânico"/>
    <s v="Empréstimo Pessoal"/>
    <x v="3383"/>
    <m/>
    <m/>
    <m/>
    <n v="0.38"/>
    <s v="MA"/>
    <x v="4"/>
    <x v="23"/>
  </r>
  <r>
    <s v="C103384"/>
    <n v="475"/>
    <s v="Baixo"/>
    <s v="meta_paid"/>
    <s v="Mídia Paga"/>
    <s v="Consignado"/>
    <x v="3384"/>
    <d v="2025-01-28T01:51:41"/>
    <d v="2025-02-14T01:51:41"/>
    <d v="2025-03-03T01:51:41"/>
    <n v="3.5999999999999997E-2"/>
    <s v="BA"/>
    <x v="41"/>
    <x v="0"/>
  </r>
  <r>
    <s v="C103385"/>
    <n v="362"/>
    <s v="Digital First"/>
    <s v="crm_push"/>
    <s v="Mídia Paga"/>
    <s v="Consignado"/>
    <x v="3385"/>
    <m/>
    <m/>
    <m/>
    <n v="0.32400000000000001"/>
    <s v="RN"/>
    <x v="4"/>
    <x v="32"/>
  </r>
  <r>
    <s v="C103386"/>
    <n v="437"/>
    <s v="Digital First"/>
    <s v="meta_paid"/>
    <s v="CRM"/>
    <s v="Consignado"/>
    <x v="3386"/>
    <m/>
    <m/>
    <m/>
    <n v="0.501"/>
    <s v="RN"/>
    <x v="4"/>
    <x v="9"/>
  </r>
  <r>
    <s v="C103387"/>
    <n v="753"/>
    <s v="Médio"/>
    <s v="google_cpc"/>
    <s v="Mídia Paga"/>
    <s v="Cartão"/>
    <x v="3387"/>
    <d v="2023-07-07T11:24:21"/>
    <d v="2023-07-31T11:24:21"/>
    <m/>
    <n v="0.628"/>
    <s v="AM"/>
    <x v="4"/>
    <x v="3"/>
  </r>
  <r>
    <s v="C103388"/>
    <n v="748"/>
    <s v="Baixo"/>
    <s v="google_cpc"/>
    <s v="Mídia Paga"/>
    <s v="Consignado"/>
    <x v="3388"/>
    <m/>
    <m/>
    <m/>
    <n v="0.27600000000000002"/>
    <s v="DF"/>
    <x v="4"/>
    <x v="2"/>
  </r>
  <r>
    <s v="C103389"/>
    <n v="525"/>
    <s v="Pensionista"/>
    <s v="google_cpc"/>
    <s v="Mídia Paga"/>
    <s v="Consignado"/>
    <x v="3389"/>
    <d v="2025-07-02T20:04:23"/>
    <d v="2025-07-05T20:04:23"/>
    <d v="2025-07-21T20:04:23"/>
    <n v="0.155"/>
    <s v="PE"/>
    <x v="22"/>
    <x v="7"/>
  </r>
  <r>
    <s v="C103390"/>
    <n v="742"/>
    <s v="Baixo"/>
    <s v="loja"/>
    <s v="Mídia Paga"/>
    <s v="FGTS"/>
    <x v="3390"/>
    <d v="2025-05-30T09:46:42"/>
    <m/>
    <m/>
    <n v="0.46300000000000002"/>
    <s v="MG"/>
    <x v="4"/>
    <x v="29"/>
  </r>
  <r>
    <s v="C103391"/>
    <n v="505"/>
    <s v="Baixo"/>
    <s v="crm_push"/>
    <s v="Orgânico"/>
    <s v="Conta"/>
    <x v="3391"/>
    <d v="2024-01-03T10:29:33"/>
    <d v="2024-01-15T10:29:33"/>
    <d v="2024-01-25T10:29:33"/>
    <n v="7.0999999999999994E-2"/>
    <s v="AL"/>
    <x v="48"/>
    <x v="11"/>
  </r>
  <r>
    <s v="C103392"/>
    <n v="326"/>
    <s v="Baixo"/>
    <s v="meta_paid"/>
    <s v="CRM"/>
    <s v="Consignado"/>
    <x v="3392"/>
    <d v="2025-01-21T19:41:00"/>
    <d v="2025-01-23T19:41:00"/>
    <d v="2025-02-06T19:41:00"/>
    <n v="7.0999999999999994E-2"/>
    <s v="SP"/>
    <x v="3"/>
    <x v="13"/>
  </r>
  <r>
    <s v="C103393"/>
    <n v="756"/>
    <s v="Médio"/>
    <s v="meta_paid"/>
    <s v="Loja"/>
    <s v="FGTS"/>
    <x v="3393"/>
    <m/>
    <m/>
    <m/>
    <n v="0.48399999999999999"/>
    <s v="PE"/>
    <x v="4"/>
    <x v="12"/>
  </r>
  <r>
    <s v="C103394"/>
    <n v="406"/>
    <s v="Baixo"/>
    <s v="afiliado"/>
    <s v="CRM"/>
    <s v="Consignado"/>
    <x v="3394"/>
    <d v="2024-06-13T20:13:19"/>
    <d v="2024-06-26T20:13:19"/>
    <d v="2024-07-02T20:13:19"/>
    <n v="0.50700000000000001"/>
    <s v="CE"/>
    <x v="41"/>
    <x v="12"/>
  </r>
  <r>
    <s v="C103395"/>
    <n v="743"/>
    <s v="Médio"/>
    <s v="tiktok"/>
    <s v="Indicação"/>
    <s v="Consignado"/>
    <x v="3395"/>
    <m/>
    <m/>
    <m/>
    <n v="0.32600000000000001"/>
    <s v="RN"/>
    <x v="4"/>
    <x v="12"/>
  </r>
  <r>
    <s v="C103396"/>
    <n v="335"/>
    <s v="Médio"/>
    <s v="afiliado"/>
    <s v="Indicação"/>
    <s v="Conta"/>
    <x v="3396"/>
    <m/>
    <m/>
    <m/>
    <n v="0.38700000000000001"/>
    <s v="PE"/>
    <x v="4"/>
    <x v="30"/>
  </r>
  <r>
    <s v="C103397"/>
    <n v="454"/>
    <s v="Digital First"/>
    <s v="meta_paid"/>
    <s v="Mídia Paga"/>
    <s v="FGTS"/>
    <x v="3397"/>
    <m/>
    <m/>
    <m/>
    <n v="0.30299999999999999"/>
    <s v="DF"/>
    <x v="4"/>
    <x v="29"/>
  </r>
  <r>
    <s v="C103398"/>
    <n v="468"/>
    <s v="Alto Potencial"/>
    <s v="google_cpc"/>
    <s v="Mídia Paga"/>
    <s v="Cartão"/>
    <x v="3398"/>
    <d v="2023-12-26T11:26:10"/>
    <d v="2023-12-30T11:26:10"/>
    <m/>
    <n v="8.3000000000000004E-2"/>
    <s v="SP"/>
    <x v="4"/>
    <x v="11"/>
  </r>
  <r>
    <s v="C103399"/>
    <n v="571"/>
    <s v="Médio"/>
    <s v="orgânico"/>
    <s v="Orgânico"/>
    <s v="Conta"/>
    <x v="3399"/>
    <m/>
    <m/>
    <m/>
    <n v="0.29399999999999998"/>
    <s v="RJ"/>
    <x v="4"/>
    <x v="7"/>
  </r>
  <r>
    <s v="C103400"/>
    <n v="846"/>
    <s v="Médio"/>
    <s v="tiktok"/>
    <s v="Orgânico"/>
    <s v="Consignado"/>
    <x v="3400"/>
    <d v="2025-01-05T22:37:27"/>
    <m/>
    <m/>
    <n v="0.156"/>
    <s v="MA"/>
    <x v="4"/>
    <x v="13"/>
  </r>
  <r>
    <s v="C103401"/>
    <n v="719"/>
    <s v="Médio"/>
    <s v="orgânico"/>
    <s v="Indicação"/>
    <s v="FGTS"/>
    <x v="3401"/>
    <d v="2025-08-24T12:35:28"/>
    <m/>
    <m/>
    <n v="0.13300000000000001"/>
    <s v="RN"/>
    <x v="4"/>
    <x v="31"/>
  </r>
  <r>
    <s v="C103402"/>
    <n v="483"/>
    <s v="Digital First"/>
    <s v="google_cpc"/>
    <s v="Orgânico"/>
    <s v="Empréstimo Pessoal"/>
    <x v="3402"/>
    <d v="2023-02-13T00:46:46"/>
    <d v="2023-03-03T00:46:46"/>
    <d v="2023-03-04T00:46:46"/>
    <n v="0.30099999999999999"/>
    <s v="MA"/>
    <x v="25"/>
    <x v="9"/>
  </r>
  <r>
    <s v="C103403"/>
    <n v="536"/>
    <s v="Baixo"/>
    <s v="tiktok"/>
    <s v="CRM"/>
    <s v="Consignado"/>
    <x v="3403"/>
    <d v="2024-11-14T10:24:41"/>
    <d v="2024-11-23T10:24:41"/>
    <d v="2024-12-04T10:24:41"/>
    <n v="5.3999999999999999E-2"/>
    <s v="AL"/>
    <x v="22"/>
    <x v="1"/>
  </r>
  <r>
    <s v="C103404"/>
    <n v="808"/>
    <s v="Alto Potencial"/>
    <s v="meta_paid"/>
    <s v="Mídia Paga"/>
    <s v="FGTS"/>
    <x v="3404"/>
    <m/>
    <m/>
    <m/>
    <n v="0.27500000000000002"/>
    <s v="ES"/>
    <x v="4"/>
    <x v="31"/>
  </r>
  <r>
    <s v="C103405"/>
    <n v="740"/>
    <s v="Médio"/>
    <s v="meta_paid"/>
    <s v="Mídia Paga"/>
    <s v="Conta"/>
    <x v="3405"/>
    <d v="2024-05-05T17:44:05"/>
    <d v="2024-05-15T17:44:05"/>
    <m/>
    <n v="0.439"/>
    <s v="PA"/>
    <x v="4"/>
    <x v="33"/>
  </r>
  <r>
    <s v="C103406"/>
    <n v="421"/>
    <s v="Médio"/>
    <s v="orgânico"/>
    <s v="Loja"/>
    <s v="Consignado"/>
    <x v="3406"/>
    <m/>
    <m/>
    <m/>
    <n v="0.185"/>
    <s v="ES"/>
    <x v="4"/>
    <x v="31"/>
  </r>
  <r>
    <s v="C103407"/>
    <n v="716"/>
    <s v="Médio"/>
    <s v="tiktok"/>
    <s v="Indicação"/>
    <s v="Conta"/>
    <x v="3407"/>
    <d v="2025-10-04T23:22:41"/>
    <m/>
    <m/>
    <n v="0.22900000000000001"/>
    <s v="RJ"/>
    <x v="4"/>
    <x v="10"/>
  </r>
  <r>
    <s v="C103408"/>
    <n v="834"/>
    <s v="Baixo"/>
    <s v="tiktok"/>
    <s v="Mídia Paga"/>
    <s v="Conta"/>
    <x v="3408"/>
    <d v="2024-06-24T01:52:01"/>
    <d v="2024-07-15T01:52:01"/>
    <d v="2024-08-11T01:52:01"/>
    <n v="0.155"/>
    <s v="PB"/>
    <x v="53"/>
    <x v="15"/>
  </r>
  <r>
    <s v="C103409"/>
    <n v="674"/>
    <s v="Médio"/>
    <s v="indicação"/>
    <s v="CRM"/>
    <s v="FGTS"/>
    <x v="3409"/>
    <m/>
    <m/>
    <m/>
    <n v="0.41299999999999998"/>
    <s v="PI"/>
    <x v="4"/>
    <x v="15"/>
  </r>
  <r>
    <s v="C103410"/>
    <n v="625"/>
    <s v="Baixo"/>
    <s v="orgânico"/>
    <s v="CRM"/>
    <s v="Consignado"/>
    <x v="3410"/>
    <m/>
    <m/>
    <m/>
    <n v="0.22"/>
    <s v="SP"/>
    <x v="4"/>
    <x v="16"/>
  </r>
  <r>
    <s v="C103411"/>
    <n v="779"/>
    <s v="Médio"/>
    <s v="tiktok"/>
    <s v="Mídia Paga"/>
    <s v="Empréstimo Pessoal"/>
    <x v="3411"/>
    <d v="2024-11-18T18:22:51"/>
    <d v="2024-11-22T18:22:51"/>
    <m/>
    <n v="0.41899999999999998"/>
    <s v="RJ"/>
    <x v="4"/>
    <x v="16"/>
  </r>
  <r>
    <s v="C103412"/>
    <n v="449"/>
    <s v="Médio"/>
    <s v="tiktok"/>
    <s v="Loja"/>
    <s v="Consignado"/>
    <x v="3412"/>
    <d v="2025-09-28T20:16:33"/>
    <d v="2025-10-12T20:16:33"/>
    <d v="2025-11-03T20:16:33"/>
    <n v="0.40699999999999997"/>
    <s v="ES"/>
    <x v="56"/>
    <x v="10"/>
  </r>
  <r>
    <s v="C103413"/>
    <n v="789"/>
    <s v="Alto Potencial"/>
    <s v="meta_paid"/>
    <s v="CRM"/>
    <s v="FGTS"/>
    <x v="3413"/>
    <d v="2024-07-24T23:46:30"/>
    <m/>
    <m/>
    <n v="0.41699999999999998"/>
    <s v="BA"/>
    <x v="4"/>
    <x v="22"/>
  </r>
  <r>
    <s v="C103414"/>
    <n v="452"/>
    <s v="Médio"/>
    <s v="crm_push"/>
    <s v="Mídia Paga"/>
    <s v="Cartão"/>
    <x v="3414"/>
    <d v="2025-04-03T17:11:18"/>
    <d v="2025-04-08T17:11:18"/>
    <m/>
    <n v="0.309"/>
    <s v="SC"/>
    <x v="4"/>
    <x v="20"/>
  </r>
  <r>
    <s v="C103415"/>
    <n v="316"/>
    <s v="Digital First"/>
    <s v="meta_paid"/>
    <s v="Mídia Paga"/>
    <s v="Consignado"/>
    <x v="3415"/>
    <m/>
    <m/>
    <m/>
    <n v="9.6000000000000002E-2"/>
    <s v="RN"/>
    <x v="4"/>
    <x v="25"/>
  </r>
  <r>
    <s v="C103416"/>
    <n v="647"/>
    <s v="Alto Potencial"/>
    <s v="orgânico"/>
    <s v="Mídia Paga"/>
    <s v="Empréstimo Pessoal"/>
    <x v="3416"/>
    <m/>
    <m/>
    <m/>
    <n v="0.159"/>
    <s v="RS"/>
    <x v="4"/>
    <x v="8"/>
  </r>
  <r>
    <s v="C103417"/>
    <n v="758"/>
    <s v="Alto Potencial"/>
    <s v="meta_paid"/>
    <s v="Mídia Paga"/>
    <s v="FGTS"/>
    <x v="3417"/>
    <d v="2024-01-29T02:55:48"/>
    <d v="2024-02-16T02:55:48"/>
    <m/>
    <n v="0.40600000000000003"/>
    <s v="RJ"/>
    <x v="4"/>
    <x v="6"/>
  </r>
  <r>
    <s v="C103418"/>
    <n v="501"/>
    <s v="Pensionista"/>
    <s v="google_cpc"/>
    <s v="Mídia Paga"/>
    <s v="FGTS"/>
    <x v="3418"/>
    <m/>
    <m/>
    <m/>
    <n v="0.17599999999999999"/>
    <s v="AM"/>
    <x v="4"/>
    <x v="11"/>
  </r>
  <r>
    <s v="C103419"/>
    <n v="722"/>
    <s v="Baixo"/>
    <s v="google_cpc"/>
    <s v="Mídia Paga"/>
    <s v="FGTS"/>
    <x v="3419"/>
    <d v="2025-06-29T09:14:56"/>
    <d v="2025-07-21T09:14:56"/>
    <d v="2025-07-25T09:14:56"/>
    <n v="0.54800000000000004"/>
    <s v="PE"/>
    <x v="58"/>
    <x v="29"/>
  </r>
  <r>
    <s v="C103420"/>
    <n v="579"/>
    <s v="Alto Potencial"/>
    <s v="tiktok"/>
    <s v="CRM"/>
    <s v="Cartão"/>
    <x v="3420"/>
    <d v="2025-02-26T07:38:16"/>
    <d v="2025-03-06T07:38:16"/>
    <d v="2025-03-21T07:38:16"/>
    <n v="0.46200000000000002"/>
    <s v="AL"/>
    <x v="28"/>
    <x v="14"/>
  </r>
  <r>
    <s v="C103421"/>
    <n v="721"/>
    <s v="Pensionista"/>
    <s v="meta_paid"/>
    <s v="Orgânico"/>
    <s v="Empréstimo Pessoal"/>
    <x v="3421"/>
    <d v="2023-02-21T01:06:37"/>
    <m/>
    <m/>
    <n v="0.35899999999999999"/>
    <s v="BA"/>
    <x v="4"/>
    <x v="26"/>
  </r>
  <r>
    <s v="C103422"/>
    <n v="764"/>
    <s v="Médio"/>
    <s v="meta_paid"/>
    <s v="CRM"/>
    <s v="FGTS"/>
    <x v="3422"/>
    <m/>
    <m/>
    <m/>
    <n v="0.41899999999999998"/>
    <s v="PR"/>
    <x v="4"/>
    <x v="12"/>
  </r>
  <r>
    <s v="C103423"/>
    <n v="654"/>
    <s v="Baixo"/>
    <s v="tiktok"/>
    <s v="Orgânico"/>
    <s v="FGTS"/>
    <x v="3423"/>
    <d v="2023-05-28T06:11:24"/>
    <m/>
    <m/>
    <n v="0.25"/>
    <s v="CE"/>
    <x v="4"/>
    <x v="21"/>
  </r>
  <r>
    <s v="C103424"/>
    <n v="677"/>
    <s v="Alto Potencial"/>
    <s v="google_cpc"/>
    <s v="Indicação"/>
    <s v="Consignado"/>
    <x v="3424"/>
    <d v="2024-05-23T07:58:12"/>
    <d v="2024-05-23T07:58:12"/>
    <m/>
    <n v="0.26200000000000001"/>
    <s v="GO"/>
    <x v="4"/>
    <x v="33"/>
  </r>
  <r>
    <s v="C103425"/>
    <n v="423"/>
    <s v="Baixo"/>
    <s v="google_cpc"/>
    <s v="Loja"/>
    <s v="FGTS"/>
    <x v="3425"/>
    <d v="2024-12-25T03:06:28"/>
    <m/>
    <m/>
    <n v="0.19600000000000001"/>
    <s v="BA"/>
    <x v="4"/>
    <x v="16"/>
  </r>
  <r>
    <s v="C103426"/>
    <n v="379"/>
    <s v="Baixo"/>
    <s v="meta_paid"/>
    <s v="Mídia Paga"/>
    <s v="Consignado"/>
    <x v="3426"/>
    <d v="2024-05-13T17:04:18"/>
    <d v="2024-05-18T17:04:18"/>
    <d v="2024-06-15T17:04:18"/>
    <n v="0.20399999999999999"/>
    <s v="BA"/>
    <x v="28"/>
    <x v="12"/>
  </r>
  <r>
    <s v="C103427"/>
    <n v="532"/>
    <s v="Médio"/>
    <s v="orgânico"/>
    <s v="Mídia Paga"/>
    <s v="Cartão"/>
    <x v="3427"/>
    <m/>
    <m/>
    <m/>
    <n v="0.29699999999999999"/>
    <s v="SC"/>
    <x v="4"/>
    <x v="33"/>
  </r>
  <r>
    <s v="C103428"/>
    <n v="779"/>
    <s v="Baixo"/>
    <s v="tiktok"/>
    <s v="Mídia Paga"/>
    <s v="Empréstimo Pessoal"/>
    <x v="3428"/>
    <d v="2023-02-14T01:02:22"/>
    <m/>
    <m/>
    <n v="0.48699999999999999"/>
    <s v="PA"/>
    <x v="4"/>
    <x v="26"/>
  </r>
  <r>
    <s v="C103429"/>
    <n v="453"/>
    <s v="Baixo"/>
    <s v="afiliado"/>
    <s v="CRM"/>
    <s v="Cartão"/>
    <x v="3429"/>
    <d v="2024-11-15T23:54:56"/>
    <d v="2024-12-12T23:54:56"/>
    <m/>
    <n v="0.29699999999999999"/>
    <s v="ES"/>
    <x v="4"/>
    <x v="16"/>
  </r>
  <r>
    <s v="C103430"/>
    <n v="708"/>
    <s v="Baixo"/>
    <s v="meta_paid"/>
    <s v="Loja"/>
    <s v="FGTS"/>
    <x v="3430"/>
    <m/>
    <m/>
    <m/>
    <n v="0.28799999999999998"/>
    <s v="MA"/>
    <x v="4"/>
    <x v="9"/>
  </r>
  <r>
    <s v="C103431"/>
    <n v="330"/>
    <s v="Digital First"/>
    <s v="meta_paid"/>
    <s v="Orgânico"/>
    <s v="Cartão"/>
    <x v="3431"/>
    <m/>
    <m/>
    <m/>
    <n v="0.372"/>
    <s v="RN"/>
    <x v="4"/>
    <x v="3"/>
  </r>
  <r>
    <s v="C103432"/>
    <n v="802"/>
    <s v="Médio"/>
    <s v="google_cpc"/>
    <s v="CRM"/>
    <s v="Cartão"/>
    <x v="3432"/>
    <m/>
    <m/>
    <m/>
    <n v="0.42"/>
    <s v="AM"/>
    <x v="4"/>
    <x v="19"/>
  </r>
  <r>
    <s v="C103433"/>
    <n v="670"/>
    <s v="Médio"/>
    <s v="indicação"/>
    <s v="CRM"/>
    <s v="FGTS"/>
    <x v="3433"/>
    <d v="2025-04-15T13:51:05"/>
    <d v="2025-04-20T13:51:05"/>
    <d v="2025-05-04T13:51:05"/>
    <n v="0.46500000000000002"/>
    <s v="SP"/>
    <x v="48"/>
    <x v="20"/>
  </r>
  <r>
    <s v="C103434"/>
    <n v="622"/>
    <s v="Baixo"/>
    <s v="tiktok"/>
    <s v="CRM"/>
    <s v="Empréstimo Pessoal"/>
    <x v="3434"/>
    <d v="2024-03-26T00:16:35"/>
    <d v="2024-04-17T00:16:35"/>
    <m/>
    <n v="0.38300000000000001"/>
    <s v="AM"/>
    <x v="4"/>
    <x v="25"/>
  </r>
  <r>
    <s v="C103435"/>
    <n v="631"/>
    <s v="Baixo"/>
    <s v="tiktok"/>
    <s v="Indicação"/>
    <s v="Consignado"/>
    <x v="3435"/>
    <d v="2024-05-01T02:28:03"/>
    <d v="2024-05-06T02:28:03"/>
    <d v="2024-05-08T02:28:03"/>
    <n v="0.154"/>
    <s v="PB"/>
    <x v="17"/>
    <x v="33"/>
  </r>
  <r>
    <s v="C103436"/>
    <n v="542"/>
    <s v="Médio"/>
    <s v="loja"/>
    <s v="Loja"/>
    <s v="Consignado"/>
    <x v="3436"/>
    <d v="2024-08-29T00:55:47"/>
    <d v="2024-09-03T00:55:47"/>
    <d v="2024-10-20T00:55:47"/>
    <n v="0.14199999999999999"/>
    <s v="AM"/>
    <x v="10"/>
    <x v="19"/>
  </r>
  <r>
    <s v="C103437"/>
    <n v="729"/>
    <s v="Médio"/>
    <s v="meta_paid"/>
    <s v="Orgânico"/>
    <s v="Consignado"/>
    <x v="3437"/>
    <m/>
    <m/>
    <m/>
    <n v="0.40500000000000003"/>
    <s v="CE"/>
    <x v="4"/>
    <x v="20"/>
  </r>
  <r>
    <s v="C103438"/>
    <n v="481"/>
    <s v="Baixo"/>
    <s v="meta_paid"/>
    <s v="CRM"/>
    <s v="Consignado"/>
    <x v="3438"/>
    <d v="2024-05-22T19:58:43"/>
    <d v="2024-06-06T19:58:43"/>
    <d v="2024-06-23T19:58:43"/>
    <n v="0.30099999999999999"/>
    <s v="AL"/>
    <x v="28"/>
    <x v="12"/>
  </r>
  <r>
    <s v="C103439"/>
    <n v="772"/>
    <s v="Pensionista"/>
    <s v="orgânico"/>
    <s v="Mídia Paga"/>
    <s v="FGTS"/>
    <x v="3439"/>
    <d v="2024-03-21T11:30:22"/>
    <d v="2024-04-04T11:30:22"/>
    <m/>
    <n v="0.34300000000000003"/>
    <s v="PB"/>
    <x v="4"/>
    <x v="25"/>
  </r>
  <r>
    <s v="C103440"/>
    <n v="675"/>
    <s v="Baixo"/>
    <s v="crm_push"/>
    <s v="Mídia Paga"/>
    <s v="Empréstimo Pessoal"/>
    <x v="3440"/>
    <d v="2023-03-01T05:14:05"/>
    <d v="2023-03-16T05:14:05"/>
    <d v="2023-03-22T05:14:05"/>
    <n v="0.32800000000000001"/>
    <s v="SE"/>
    <x v="28"/>
    <x v="9"/>
  </r>
  <r>
    <s v="C103441"/>
    <n v="380"/>
    <s v="Médio"/>
    <s v="orgânico"/>
    <s v="Mídia Paga"/>
    <s v="Conta"/>
    <x v="3441"/>
    <d v="2025-10-18T15:37:34"/>
    <d v="2025-10-28T15:37:34"/>
    <d v="2025-11-19T15:37:34"/>
    <n v="0.108"/>
    <s v="ES"/>
    <x v="30"/>
    <x v="10"/>
  </r>
  <r>
    <s v="C103442"/>
    <n v="849"/>
    <s v="Baixo"/>
    <s v="crm_push"/>
    <s v="Mídia Paga"/>
    <s v="Conta"/>
    <x v="3442"/>
    <m/>
    <m/>
    <m/>
    <n v="0.307"/>
    <s v="PE"/>
    <x v="4"/>
    <x v="7"/>
  </r>
  <r>
    <s v="C103443"/>
    <n v="719"/>
    <s v="Baixo"/>
    <s v="tiktok"/>
    <s v="Indicação"/>
    <s v="FGTS"/>
    <x v="3443"/>
    <d v="2024-06-30T00:43:38"/>
    <d v="2024-07-17T00:43:38"/>
    <m/>
    <n v="0.17100000000000001"/>
    <s v="SP"/>
    <x v="4"/>
    <x v="15"/>
  </r>
  <r>
    <s v="C103444"/>
    <n v="766"/>
    <s v="Digital First"/>
    <s v="afiliado"/>
    <s v="Mídia Paga"/>
    <s v="FGTS"/>
    <x v="3444"/>
    <d v="2023-04-13T16:55:35"/>
    <d v="2023-04-29T16:55:35"/>
    <m/>
    <n v="9.9000000000000005E-2"/>
    <s v="AM"/>
    <x v="4"/>
    <x v="28"/>
  </r>
  <r>
    <s v="C103445"/>
    <n v="727"/>
    <s v="Baixo"/>
    <s v="tiktok"/>
    <s v="Mídia Paga"/>
    <s v="Consignado"/>
    <x v="3445"/>
    <d v="2023-05-12T00:28:14"/>
    <d v="2023-05-30T00:28:14"/>
    <m/>
    <n v="0.28999999999999998"/>
    <s v="PI"/>
    <x v="4"/>
    <x v="28"/>
  </r>
  <r>
    <s v="C103446"/>
    <n v="356"/>
    <s v="Digital First"/>
    <s v="google_cpc"/>
    <s v="CRM"/>
    <s v="FGTS"/>
    <x v="3446"/>
    <d v="2023-06-25T07:52:45"/>
    <d v="2023-06-30T07:52:45"/>
    <d v="2023-07-18T07:52:45"/>
    <n v="0.55100000000000005"/>
    <s v="AM"/>
    <x v="31"/>
    <x v="21"/>
  </r>
  <r>
    <s v="C103447"/>
    <n v="621"/>
    <s v="Médio"/>
    <s v="tiktok"/>
    <s v="CRM"/>
    <s v="Conta"/>
    <x v="3447"/>
    <d v="2023-12-21T13:58:57"/>
    <d v="2024-01-07T13:58:57"/>
    <d v="2024-01-08T13:58:57"/>
    <n v="0.53600000000000003"/>
    <s v="MG"/>
    <x v="20"/>
    <x v="11"/>
  </r>
  <r>
    <s v="C103448"/>
    <n v="841"/>
    <s v="Médio"/>
    <s v="orgânico"/>
    <s v="Indicação"/>
    <s v="FGTS"/>
    <x v="3448"/>
    <m/>
    <m/>
    <m/>
    <n v="2.8000000000000001E-2"/>
    <s v="SP"/>
    <x v="4"/>
    <x v="25"/>
  </r>
  <r>
    <s v="C103449"/>
    <n v="794"/>
    <s v="Baixo"/>
    <s v="orgânico"/>
    <s v="Mídia Paga"/>
    <s v="FGTS"/>
    <x v="3449"/>
    <d v="2024-08-11T15:17:11"/>
    <d v="2024-08-17T15:17:11"/>
    <d v="2024-09-07T15:17:11"/>
    <n v="0.33300000000000002"/>
    <s v="PA"/>
    <x v="58"/>
    <x v="22"/>
  </r>
  <r>
    <s v="C103450"/>
    <n v="565"/>
    <s v="Médio"/>
    <s v="google_cpc"/>
    <s v="Indicação"/>
    <s v="Cartão"/>
    <x v="3450"/>
    <m/>
    <m/>
    <m/>
    <n v="0.25600000000000001"/>
    <s v="SP"/>
    <x v="4"/>
    <x v="23"/>
  </r>
  <r>
    <s v="C103451"/>
    <n v="526"/>
    <s v="Médio"/>
    <s v="google_cpc"/>
    <s v="Mídia Paga"/>
    <s v="Consignado"/>
    <x v="3451"/>
    <m/>
    <m/>
    <m/>
    <n v="0.24299999999999999"/>
    <s v="RS"/>
    <x v="4"/>
    <x v="21"/>
  </r>
  <r>
    <s v="C103452"/>
    <n v="353"/>
    <s v="Digital First"/>
    <s v="meta_paid"/>
    <s v="Indicação"/>
    <s v="FGTS"/>
    <x v="3452"/>
    <m/>
    <m/>
    <m/>
    <n v="0.23300000000000001"/>
    <s v="RS"/>
    <x v="4"/>
    <x v="2"/>
  </r>
  <r>
    <s v="C103453"/>
    <n v="303"/>
    <s v="Baixo"/>
    <s v="indicação"/>
    <s v="CRM"/>
    <s v="Empréstimo Pessoal"/>
    <x v="3453"/>
    <m/>
    <m/>
    <m/>
    <n v="0.187"/>
    <s v="DF"/>
    <x v="4"/>
    <x v="25"/>
  </r>
  <r>
    <s v="C103454"/>
    <n v="738"/>
    <s v="Pensionista"/>
    <s v="google_cpc"/>
    <s v="Orgânico"/>
    <s v="Empréstimo Pessoal"/>
    <x v="3454"/>
    <d v="2023-01-19T16:42:06"/>
    <m/>
    <m/>
    <n v="0.19500000000000001"/>
    <s v="PI"/>
    <x v="4"/>
    <x v="26"/>
  </r>
  <r>
    <s v="C103455"/>
    <n v="609"/>
    <s v="Pensionista"/>
    <s v="meta_paid"/>
    <s v="Mídia Paga"/>
    <s v="Consignado"/>
    <x v="3455"/>
    <d v="2023-03-24T12:43:28"/>
    <d v="2023-04-01T12:43:28"/>
    <m/>
    <n v="0.30099999999999999"/>
    <s v="ES"/>
    <x v="4"/>
    <x v="32"/>
  </r>
  <r>
    <s v="C103456"/>
    <n v="388"/>
    <s v="Médio"/>
    <s v="tiktok"/>
    <s v="CRM"/>
    <s v="FGTS"/>
    <x v="3456"/>
    <d v="2024-07-22T05:34:49"/>
    <m/>
    <m/>
    <n v="0.223"/>
    <s v="PE"/>
    <x v="4"/>
    <x v="22"/>
  </r>
  <r>
    <s v="C103457"/>
    <n v="619"/>
    <s v="Digital First"/>
    <s v="afiliado"/>
    <s v="Orgânico"/>
    <s v="Consignado"/>
    <x v="3457"/>
    <m/>
    <m/>
    <m/>
    <n v="0.23499999999999999"/>
    <s v="GO"/>
    <x v="4"/>
    <x v="32"/>
  </r>
  <r>
    <s v="C103458"/>
    <n v="674"/>
    <s v="Alto Potencial"/>
    <s v="crm_push"/>
    <s v="Mídia Paga"/>
    <s v="Consignado"/>
    <x v="3458"/>
    <m/>
    <m/>
    <m/>
    <n v="0.157"/>
    <s v="AL"/>
    <x v="4"/>
    <x v="14"/>
  </r>
  <r>
    <s v="C103459"/>
    <n v="800"/>
    <s v="Baixo"/>
    <s v="loja"/>
    <s v="Mídia Paga"/>
    <s v="FGTS"/>
    <x v="3459"/>
    <m/>
    <m/>
    <m/>
    <n v="0.20799999999999999"/>
    <s v="CE"/>
    <x v="4"/>
    <x v="31"/>
  </r>
  <r>
    <s v="C103460"/>
    <n v="533"/>
    <s v="Médio"/>
    <s v="tiktok"/>
    <s v="Indicação"/>
    <s v="FGTS"/>
    <x v="3460"/>
    <d v="2025-11-01T07:57:04"/>
    <d v="2025-11-09T07:57:04"/>
    <d v="2025-12-10T07:57:04"/>
    <n v="0.34699999999999998"/>
    <s v="DF"/>
    <x v="22"/>
    <x v="8"/>
  </r>
  <r>
    <s v="C103461"/>
    <n v="636"/>
    <s v="Médio"/>
    <s v="afiliado"/>
    <s v="CRM"/>
    <s v="Conta"/>
    <x v="3461"/>
    <m/>
    <m/>
    <m/>
    <n v="0.54300000000000004"/>
    <s v="RS"/>
    <x v="4"/>
    <x v="26"/>
  </r>
  <r>
    <s v="C103462"/>
    <n v="484"/>
    <s v="Pensionista"/>
    <s v="meta_paid"/>
    <s v="Indicação"/>
    <s v="Consignado"/>
    <x v="3462"/>
    <d v="2025-11-19T07:25:11"/>
    <m/>
    <m/>
    <n v="0.35499999999999998"/>
    <s v="AM"/>
    <x v="4"/>
    <x v="8"/>
  </r>
  <r>
    <s v="C103463"/>
    <n v="737"/>
    <s v="Médio"/>
    <s v="meta_paid"/>
    <s v="Orgânico"/>
    <s v="Empréstimo Pessoal"/>
    <x v="3463"/>
    <d v="2023-07-09T21:20:40"/>
    <m/>
    <m/>
    <n v="9.2999999999999999E-2"/>
    <s v="AM"/>
    <x v="4"/>
    <x v="18"/>
  </r>
  <r>
    <s v="C103464"/>
    <n v="479"/>
    <s v="Baixo"/>
    <s v="crm_push"/>
    <s v="Mídia Paga"/>
    <s v="FGTS"/>
    <x v="3464"/>
    <d v="2023-06-18T13:42:03"/>
    <d v="2023-06-21T13:42:03"/>
    <d v="2023-07-08T13:42:03"/>
    <n v="0.52"/>
    <s v="BA"/>
    <x v="0"/>
    <x v="21"/>
  </r>
  <r>
    <s v="C103465"/>
    <n v="375"/>
    <s v="Médio"/>
    <s v="meta_paid"/>
    <s v="Mídia Paga"/>
    <s v="Conta"/>
    <x v="3465"/>
    <d v="2025-10-03T21:59:27"/>
    <d v="2025-10-03T21:59:27"/>
    <m/>
    <n v="0.48899999999999999"/>
    <s v="RN"/>
    <x v="4"/>
    <x v="8"/>
  </r>
  <r>
    <s v="C103466"/>
    <n v="571"/>
    <s v="Alto Potencial"/>
    <s v="afiliado"/>
    <s v="Indicação"/>
    <s v="Conta"/>
    <x v="3466"/>
    <d v="2023-08-03T09:57:48"/>
    <d v="2023-08-21T09:57:48"/>
    <m/>
    <n v="0.246"/>
    <s v="PA"/>
    <x v="4"/>
    <x v="18"/>
  </r>
  <r>
    <s v="C103467"/>
    <n v="354"/>
    <s v="Médio"/>
    <s v="meta_paid"/>
    <s v="CRM"/>
    <s v="Empréstimo Pessoal"/>
    <x v="3467"/>
    <d v="2024-02-25T18:14:34"/>
    <d v="2024-03-01T18:14:34"/>
    <d v="2024-03-02T18:14:34"/>
    <n v="0.13"/>
    <s v="CE"/>
    <x v="49"/>
    <x v="4"/>
  </r>
  <r>
    <s v="C103468"/>
    <n v="376"/>
    <s v="Baixo"/>
    <s v="meta_paid"/>
    <s v="Mídia Paga"/>
    <s v="Empréstimo Pessoal"/>
    <x v="3468"/>
    <d v="2024-12-30T14:45:12"/>
    <d v="2025-01-07T14:45:12"/>
    <d v="2025-01-31T14:45:12"/>
    <n v="3.2000000000000001E-2"/>
    <s v="RJ"/>
    <x v="58"/>
    <x v="13"/>
  </r>
  <r>
    <s v="C103469"/>
    <n v="595"/>
    <s v="Médio"/>
    <s v="meta_paid"/>
    <s v="Orgânico"/>
    <s v="Conta"/>
    <x v="3469"/>
    <m/>
    <m/>
    <m/>
    <n v="0.28899999999999998"/>
    <s v="BA"/>
    <x v="4"/>
    <x v="20"/>
  </r>
  <r>
    <s v="C103470"/>
    <n v="518"/>
    <s v="Médio"/>
    <s v="tiktok"/>
    <s v="Mídia Paga"/>
    <s v="Conta"/>
    <x v="3470"/>
    <m/>
    <m/>
    <m/>
    <n v="0.192"/>
    <s v="DF"/>
    <x v="4"/>
    <x v="2"/>
  </r>
  <r>
    <s v="C103471"/>
    <n v="576"/>
    <s v="Baixo"/>
    <s v="google_cpc"/>
    <s v="Loja"/>
    <s v="Conta"/>
    <x v="3471"/>
    <m/>
    <m/>
    <m/>
    <n v="0.371"/>
    <s v="GO"/>
    <x v="4"/>
    <x v="8"/>
  </r>
  <r>
    <s v="C103472"/>
    <n v="565"/>
    <s v="Alto Potencial"/>
    <s v="google_cpc"/>
    <s v="Mídia Paga"/>
    <s v="Consignado"/>
    <x v="3472"/>
    <d v="2023-05-25T11:56:56"/>
    <m/>
    <m/>
    <n v="0.35499999999999998"/>
    <s v="RS"/>
    <x v="4"/>
    <x v="21"/>
  </r>
  <r>
    <s v="C103473"/>
    <n v="342"/>
    <s v="Médio"/>
    <s v="afiliado"/>
    <s v="Mídia Paga"/>
    <s v="Consignado"/>
    <x v="3473"/>
    <m/>
    <m/>
    <m/>
    <n v="0.187"/>
    <s v="PB"/>
    <x v="4"/>
    <x v="9"/>
  </r>
  <r>
    <s v="C103474"/>
    <n v="660"/>
    <s v="Pensionista"/>
    <s v="loja"/>
    <s v="Mídia Paga"/>
    <s v="FGTS"/>
    <x v="3474"/>
    <m/>
    <m/>
    <m/>
    <n v="0.10100000000000001"/>
    <s v="PR"/>
    <x v="4"/>
    <x v="33"/>
  </r>
  <r>
    <s v="C103475"/>
    <n v="527"/>
    <s v="Médio"/>
    <s v="google_cpc"/>
    <s v="Mídia Paga"/>
    <s v="Conta"/>
    <x v="3475"/>
    <d v="2024-01-22T21:32:19"/>
    <d v="2024-01-26T21:32:19"/>
    <m/>
    <n v="0.52"/>
    <s v="RS"/>
    <x v="4"/>
    <x v="6"/>
  </r>
  <r>
    <s v="C103476"/>
    <n v="526"/>
    <s v="Médio"/>
    <s v="tiktok"/>
    <s v="CRM"/>
    <s v="Consignado"/>
    <x v="3476"/>
    <d v="2023-03-15T05:10:41"/>
    <d v="2023-03-23T05:10:41"/>
    <m/>
    <n v="0.27200000000000002"/>
    <s v="AM"/>
    <x v="4"/>
    <x v="9"/>
  </r>
  <r>
    <s v="C103477"/>
    <n v="362"/>
    <s v="Baixo"/>
    <s v="tiktok"/>
    <s v="Orgânico"/>
    <s v="FGTS"/>
    <x v="3477"/>
    <d v="2025-05-02T17:14:54"/>
    <d v="2025-05-08T17:14:54"/>
    <m/>
    <n v="0.114"/>
    <s v="CE"/>
    <x v="4"/>
    <x v="24"/>
  </r>
  <r>
    <s v="C103478"/>
    <n v="470"/>
    <s v="Baixo"/>
    <s v="meta_paid"/>
    <s v="Orgânico"/>
    <s v="FGTS"/>
    <x v="3478"/>
    <d v="2023-10-02T14:26:58"/>
    <d v="2023-10-20T14:26:58"/>
    <m/>
    <n v="0.255"/>
    <s v="GO"/>
    <x v="4"/>
    <x v="2"/>
  </r>
  <r>
    <s v="C103479"/>
    <n v="606"/>
    <s v="Baixo"/>
    <s v="tiktok"/>
    <s v="Orgânico"/>
    <s v="FGTS"/>
    <x v="3479"/>
    <m/>
    <m/>
    <m/>
    <n v="0.23599999999999999"/>
    <s v="RJ"/>
    <x v="4"/>
    <x v="20"/>
  </r>
  <r>
    <s v="C103480"/>
    <n v="333"/>
    <s v="Pensionista"/>
    <s v="meta_paid"/>
    <s v="Mídia Paga"/>
    <s v="Cartão"/>
    <x v="3480"/>
    <m/>
    <m/>
    <m/>
    <n v="0.16600000000000001"/>
    <s v="MA"/>
    <x v="4"/>
    <x v="18"/>
  </r>
  <r>
    <s v="C103481"/>
    <n v="429"/>
    <s v="Alto Potencial"/>
    <s v="meta_paid"/>
    <s v="CRM"/>
    <s v="Consignado"/>
    <x v="3481"/>
    <d v="2023-05-04T00:18:13"/>
    <d v="2023-05-09T00:18:13"/>
    <d v="2023-06-05T00:18:13"/>
    <n v="0.44800000000000001"/>
    <s v="ES"/>
    <x v="19"/>
    <x v="28"/>
  </r>
  <r>
    <s v="C103482"/>
    <n v="693"/>
    <s v="Pensionista"/>
    <s v="crm_push"/>
    <s v="Indicação"/>
    <s v="Cartão"/>
    <x v="3482"/>
    <m/>
    <m/>
    <m/>
    <n v="0.27100000000000002"/>
    <s v="ES"/>
    <x v="4"/>
    <x v="28"/>
  </r>
  <r>
    <s v="C103483"/>
    <n v="450"/>
    <s v="Pensionista"/>
    <s v="tiktok"/>
    <s v="Mídia Paga"/>
    <s v="Conta"/>
    <x v="3483"/>
    <m/>
    <m/>
    <m/>
    <n v="0.34100000000000003"/>
    <s v="MG"/>
    <x v="4"/>
    <x v="17"/>
  </r>
  <r>
    <s v="C103484"/>
    <n v="683"/>
    <s v="Digital First"/>
    <s v="meta_paid"/>
    <s v="Mídia Paga"/>
    <s v="Consignado"/>
    <x v="3484"/>
    <m/>
    <m/>
    <m/>
    <n v="0.54800000000000004"/>
    <s v="MA"/>
    <x v="4"/>
    <x v="22"/>
  </r>
  <r>
    <s v="C103485"/>
    <n v="316"/>
    <s v="Médio"/>
    <s v="tiktok"/>
    <s v="CRM"/>
    <s v="Conta"/>
    <x v="3485"/>
    <d v="2023-04-29T20:03:40"/>
    <m/>
    <m/>
    <n v="7.5999999999999998E-2"/>
    <s v="PI"/>
    <x v="4"/>
    <x v="28"/>
  </r>
  <r>
    <s v="C103486"/>
    <n v="313"/>
    <s v="Digital First"/>
    <s v="tiktok"/>
    <s v="Mídia Paga"/>
    <s v="FGTS"/>
    <x v="3486"/>
    <m/>
    <m/>
    <m/>
    <n v="0.38400000000000001"/>
    <s v="AM"/>
    <x v="4"/>
    <x v="27"/>
  </r>
  <r>
    <s v="C103487"/>
    <n v="380"/>
    <s v="Médio"/>
    <s v="orgânico"/>
    <s v="Mídia Paga"/>
    <s v="FGTS"/>
    <x v="3487"/>
    <d v="2024-02-04T08:37:46"/>
    <d v="2024-02-26T08:37:46"/>
    <m/>
    <n v="0.375"/>
    <s v="MG"/>
    <x v="4"/>
    <x v="6"/>
  </r>
  <r>
    <s v="C103488"/>
    <n v="506"/>
    <s v="Baixo"/>
    <s v="tiktok"/>
    <s v="Orgânico"/>
    <s v="FGTS"/>
    <x v="3488"/>
    <d v="2023-02-21T18:58:32"/>
    <d v="2023-03-10T18:58:32"/>
    <d v="2023-03-22T18:58:32"/>
    <n v="7.1999999999999995E-2"/>
    <s v="AM"/>
    <x v="21"/>
    <x v="26"/>
  </r>
  <r>
    <s v="C103489"/>
    <n v="503"/>
    <s v="Médio"/>
    <s v="orgânico"/>
    <s v="Loja"/>
    <s v="Empréstimo Pessoal"/>
    <x v="3489"/>
    <d v="2025-03-26T02:46:15"/>
    <m/>
    <m/>
    <n v="0.16400000000000001"/>
    <s v="RS"/>
    <x v="4"/>
    <x v="20"/>
  </r>
  <r>
    <s v="C103490"/>
    <n v="678"/>
    <s v="Baixo"/>
    <s v="meta_paid"/>
    <s v="CRM"/>
    <s v="Empréstimo Pessoal"/>
    <x v="3490"/>
    <d v="2025-09-03T05:01:42"/>
    <d v="2025-09-09T05:01:42"/>
    <d v="2025-09-22T05:01:42"/>
    <n v="0.104"/>
    <s v="DF"/>
    <x v="5"/>
    <x v="10"/>
  </r>
  <r>
    <s v="C103491"/>
    <n v="843"/>
    <s v="Baixo"/>
    <s v="meta_paid"/>
    <s v="Orgânico"/>
    <s v="Empréstimo Pessoal"/>
    <x v="3491"/>
    <m/>
    <m/>
    <m/>
    <n v="0.13500000000000001"/>
    <s v="RN"/>
    <x v="4"/>
    <x v="23"/>
  </r>
  <r>
    <s v="C103492"/>
    <n v="322"/>
    <s v="Alto Potencial"/>
    <s v="orgânico"/>
    <s v="Mídia Paga"/>
    <s v="Cartão"/>
    <x v="3492"/>
    <d v="2024-12-24T16:51:58"/>
    <m/>
    <m/>
    <n v="0.45300000000000001"/>
    <s v="PI"/>
    <x v="4"/>
    <x v="13"/>
  </r>
  <r>
    <s v="C103493"/>
    <n v="461"/>
    <s v="Digital First"/>
    <s v="crm_push"/>
    <s v="CRM"/>
    <s v="Consignado"/>
    <x v="3493"/>
    <d v="2024-06-28T01:17:10"/>
    <m/>
    <m/>
    <n v="0.40899999999999997"/>
    <s v="SE"/>
    <x v="4"/>
    <x v="15"/>
  </r>
  <r>
    <s v="C103494"/>
    <n v="443"/>
    <s v="Baixo"/>
    <s v="meta_paid"/>
    <s v="CRM"/>
    <s v="FGTS"/>
    <x v="3494"/>
    <d v="2023-08-08T08:14:12"/>
    <d v="2023-08-20T08:14:12"/>
    <d v="2023-10-06T08:14:12"/>
    <n v="0.18"/>
    <s v="ES"/>
    <x v="62"/>
    <x v="18"/>
  </r>
  <r>
    <s v="C103495"/>
    <n v="403"/>
    <s v="Baixo"/>
    <s v="meta_paid"/>
    <s v="CRM"/>
    <s v="Cartão"/>
    <x v="3495"/>
    <m/>
    <m/>
    <m/>
    <n v="0.309"/>
    <s v="RS"/>
    <x v="4"/>
    <x v="26"/>
  </r>
  <r>
    <s v="C103496"/>
    <n v="681"/>
    <s v="Médio"/>
    <s v="orgânico"/>
    <s v="Mídia Paga"/>
    <s v="Cartão"/>
    <x v="3496"/>
    <d v="2024-05-18T20:01:16"/>
    <d v="2024-05-31T20:01:16"/>
    <d v="2024-06-12T20:01:16"/>
    <n v="0.27100000000000002"/>
    <s v="RN"/>
    <x v="20"/>
    <x v="12"/>
  </r>
  <r>
    <s v="C103497"/>
    <n v="754"/>
    <s v="Digital First"/>
    <s v="google_cpc"/>
    <s v="Orgânico"/>
    <s v="FGTS"/>
    <x v="3497"/>
    <m/>
    <m/>
    <m/>
    <n v="0.17699999999999999"/>
    <s v="PI"/>
    <x v="4"/>
    <x v="22"/>
  </r>
  <r>
    <s v="C103498"/>
    <n v="716"/>
    <s v="Baixo"/>
    <s v="google_cpc"/>
    <s v="Loja"/>
    <s v="Cartão"/>
    <x v="3498"/>
    <d v="2023-08-20T16:47:06"/>
    <d v="2023-09-04T16:47:06"/>
    <d v="2023-09-10T16:47:06"/>
    <n v="0.19600000000000001"/>
    <s v="DF"/>
    <x v="46"/>
    <x v="23"/>
  </r>
  <r>
    <s v="C103499"/>
    <n v="623"/>
    <s v="Médio"/>
    <s v="meta_paid"/>
    <s v="CRM"/>
    <s v="Consignado"/>
    <x v="3499"/>
    <d v="2024-10-30T18:57:20"/>
    <d v="2024-11-15T18:57:20"/>
    <d v="2024-12-05T18:57:20"/>
    <n v="0.158"/>
    <s v="RJ"/>
    <x v="3"/>
    <x v="1"/>
  </r>
  <r>
    <s v="C103500"/>
    <n v="470"/>
    <s v="Baixo"/>
    <s v="google_cpc"/>
    <s v="Mídia Paga"/>
    <s v="FGTS"/>
    <x v="3500"/>
    <d v="2025-10-03T03:47:15"/>
    <d v="2025-10-14T03:47:15"/>
    <d v="2025-11-09T03:47:15"/>
    <n v="0.48499999999999999"/>
    <s v="PR"/>
    <x v="21"/>
    <x v="10"/>
  </r>
  <r>
    <s v="C103501"/>
    <n v="573"/>
    <s v="Baixo"/>
    <s v="meta_paid"/>
    <s v="Mídia Paga"/>
    <s v="FGTS"/>
    <x v="3501"/>
    <d v="2025-02-10T16:00:46"/>
    <d v="2025-02-13T16:00:46"/>
    <d v="2025-03-11T16:00:46"/>
    <n v="0.59599999999999997"/>
    <s v="MG"/>
    <x v="11"/>
    <x v="0"/>
  </r>
  <r>
    <s v="C103502"/>
    <n v="751"/>
    <s v="Baixo"/>
    <s v="meta_paid"/>
    <s v="Mídia Paga"/>
    <s v="FGTS"/>
    <x v="3502"/>
    <d v="2023-12-06T05:41:44"/>
    <d v="2023-12-20T05:41:44"/>
    <d v="2023-12-21T05:41:44"/>
    <n v="0.251"/>
    <s v="MA"/>
    <x v="17"/>
    <x v="5"/>
  </r>
  <r>
    <s v="C103503"/>
    <n v="424"/>
    <s v="Médio"/>
    <s v="crm_push"/>
    <s v="Mídia Paga"/>
    <s v="Conta"/>
    <x v="3503"/>
    <d v="2025-05-01T05:49:17"/>
    <d v="2025-05-09T05:49:17"/>
    <m/>
    <n v="0.114"/>
    <s v="AL"/>
    <x v="4"/>
    <x v="24"/>
  </r>
  <r>
    <s v="C103504"/>
    <n v="682"/>
    <s v="Médio"/>
    <s v="meta_paid"/>
    <s v="Loja"/>
    <s v="Empréstimo Pessoal"/>
    <x v="3504"/>
    <m/>
    <m/>
    <m/>
    <n v="0.125"/>
    <s v="RN"/>
    <x v="4"/>
    <x v="17"/>
  </r>
  <r>
    <s v="C103505"/>
    <n v="616"/>
    <s v="Baixo"/>
    <s v="tiktok"/>
    <s v="Orgânico"/>
    <s v="Consignado"/>
    <x v="3505"/>
    <m/>
    <m/>
    <m/>
    <n v="0.13300000000000001"/>
    <s v="MA"/>
    <x v="4"/>
    <x v="22"/>
  </r>
  <r>
    <s v="C103506"/>
    <n v="406"/>
    <s v="Digital First"/>
    <s v="orgânico"/>
    <s v="CRM"/>
    <s v="Cartão"/>
    <x v="3506"/>
    <d v="2023-11-28T21:38:27"/>
    <m/>
    <m/>
    <n v="0.47399999999999998"/>
    <s v="RJ"/>
    <x v="4"/>
    <x v="5"/>
  </r>
  <r>
    <s v="C103507"/>
    <n v="762"/>
    <s v="Baixo"/>
    <s v="meta_paid"/>
    <s v="Loja"/>
    <s v="Conta"/>
    <x v="3507"/>
    <d v="2023-02-19T12:38:42"/>
    <d v="2023-02-19T12:38:42"/>
    <d v="2023-03-03T12:38:42"/>
    <n v="0.442"/>
    <s v="RS"/>
    <x v="7"/>
    <x v="26"/>
  </r>
  <r>
    <s v="C103508"/>
    <n v="729"/>
    <s v="Médio"/>
    <s v="google_cpc"/>
    <s v="Mídia Paga"/>
    <s v="Conta"/>
    <x v="3508"/>
    <m/>
    <m/>
    <m/>
    <n v="0.22"/>
    <s v="RS"/>
    <x v="4"/>
    <x v="33"/>
  </r>
  <r>
    <s v="C103509"/>
    <n v="636"/>
    <s v="Médio"/>
    <s v="orgânico"/>
    <s v="Orgânico"/>
    <s v="FGTS"/>
    <x v="3509"/>
    <d v="2025-08-24T21:54:19"/>
    <m/>
    <m/>
    <n v="0.20100000000000001"/>
    <s v="CE"/>
    <x v="4"/>
    <x v="31"/>
  </r>
  <r>
    <s v="C103510"/>
    <n v="795"/>
    <s v="Baixo"/>
    <s v="google_cpc"/>
    <s v="Mídia Paga"/>
    <s v="Empréstimo Pessoal"/>
    <x v="3510"/>
    <d v="2025-04-25T21:27:05"/>
    <d v="2025-05-07T21:27:05"/>
    <m/>
    <n v="0.122"/>
    <s v="PR"/>
    <x v="4"/>
    <x v="24"/>
  </r>
  <r>
    <s v="C103511"/>
    <n v="661"/>
    <s v="Digital First"/>
    <s v="google_cpc"/>
    <s v="Mídia Paga"/>
    <s v="FGTS"/>
    <x v="3511"/>
    <m/>
    <m/>
    <m/>
    <n v="0.14699999999999999"/>
    <s v="PI"/>
    <x v="4"/>
    <x v="22"/>
  </r>
  <r>
    <s v="C103512"/>
    <n v="731"/>
    <s v="Alto Potencial"/>
    <s v="google_cpc"/>
    <s v="Mídia Paga"/>
    <s v="Consignado"/>
    <x v="3512"/>
    <m/>
    <m/>
    <m/>
    <n v="0.32700000000000001"/>
    <s v="GO"/>
    <x v="4"/>
    <x v="20"/>
  </r>
  <r>
    <s v="C103513"/>
    <n v="819"/>
    <s v="Baixo"/>
    <s v="meta_paid"/>
    <s v="Indicação"/>
    <s v="Conta"/>
    <x v="3513"/>
    <d v="2025-09-14T09:34:39"/>
    <d v="2025-09-18T09:34:39"/>
    <d v="2025-10-21T09:34:39"/>
    <n v="6.3E-2"/>
    <s v="PI"/>
    <x v="66"/>
    <x v="31"/>
  </r>
  <r>
    <s v="C103514"/>
    <n v="705"/>
    <s v="Médio"/>
    <s v="crm_push"/>
    <s v="Mídia Paga"/>
    <s v="Consignado"/>
    <x v="3514"/>
    <d v="2024-05-20T01:46:14"/>
    <d v="2024-05-26T01:46:14"/>
    <m/>
    <n v="0.33700000000000002"/>
    <s v="PI"/>
    <x v="4"/>
    <x v="12"/>
  </r>
  <r>
    <s v="C103515"/>
    <n v="676"/>
    <s v="Médio"/>
    <s v="orgânico"/>
    <s v="Mídia Paga"/>
    <s v="Consignado"/>
    <x v="3515"/>
    <d v="2023-01-27T22:35:07"/>
    <d v="2023-02-06T22:35:07"/>
    <m/>
    <n v="0.47399999999999998"/>
    <s v="PB"/>
    <x v="4"/>
    <x v="26"/>
  </r>
  <r>
    <s v="C103516"/>
    <n v="451"/>
    <s v="Alto Potencial"/>
    <s v="meta_paid"/>
    <s v="CRM"/>
    <s v="Consignado"/>
    <x v="3516"/>
    <m/>
    <m/>
    <m/>
    <n v="0.27"/>
    <s v="ES"/>
    <x v="4"/>
    <x v="11"/>
  </r>
  <r>
    <s v="C103517"/>
    <n v="621"/>
    <s v="Digital First"/>
    <s v="indicação"/>
    <s v="Mídia Paga"/>
    <s v="FGTS"/>
    <x v="3517"/>
    <d v="2025-10-11T03:04:14"/>
    <m/>
    <m/>
    <n v="0.113"/>
    <s v="CE"/>
    <x v="4"/>
    <x v="8"/>
  </r>
  <r>
    <s v="C103518"/>
    <n v="513"/>
    <s v="Digital First"/>
    <s v="google_cpc"/>
    <s v="Mídia Paga"/>
    <s v="Consignado"/>
    <x v="3518"/>
    <d v="2025-05-31T09:14:23"/>
    <m/>
    <m/>
    <n v="9.2999999999999999E-2"/>
    <s v="MG"/>
    <x v="4"/>
    <x v="29"/>
  </r>
  <r>
    <s v="C103519"/>
    <n v="364"/>
    <s v="Alto Potencial"/>
    <s v="tiktok"/>
    <s v="Orgânico"/>
    <s v="Consignado"/>
    <x v="3519"/>
    <d v="2024-05-10T11:26:55"/>
    <d v="2024-05-10T11:26:55"/>
    <d v="2024-06-02T11:26:55"/>
    <n v="0.4"/>
    <s v="RN"/>
    <x v="37"/>
    <x v="33"/>
  </r>
  <r>
    <s v="C103520"/>
    <n v="569"/>
    <s v="Baixo"/>
    <s v="crm_push"/>
    <s v="Mídia Paga"/>
    <s v="Cartão"/>
    <x v="3520"/>
    <d v="2025-11-13T00:14:26"/>
    <d v="2025-11-23T00:14:26"/>
    <d v="2025-11-28T00:14:26"/>
    <n v="3.9E-2"/>
    <s v="GO"/>
    <x v="35"/>
    <x v="8"/>
  </r>
  <r>
    <s v="C103521"/>
    <n v="836"/>
    <s v="Médio"/>
    <s v="crm_push"/>
    <s v="Indicação"/>
    <s v="FGTS"/>
    <x v="3521"/>
    <m/>
    <m/>
    <m/>
    <n v="0.17"/>
    <s v="AL"/>
    <x v="4"/>
    <x v="21"/>
  </r>
  <r>
    <s v="C103522"/>
    <n v="399"/>
    <s v="Baixo"/>
    <s v="google_cpc"/>
    <s v="CRM"/>
    <s v="FGTS"/>
    <x v="3522"/>
    <m/>
    <m/>
    <m/>
    <n v="0.46600000000000003"/>
    <s v="SC"/>
    <x v="4"/>
    <x v="0"/>
  </r>
  <r>
    <s v="C103523"/>
    <n v="404"/>
    <s v="Baixo"/>
    <s v="orgânico"/>
    <s v="Mídia Paga"/>
    <s v="Cartão"/>
    <x v="3523"/>
    <m/>
    <m/>
    <m/>
    <n v="0.63800000000000001"/>
    <s v="SC"/>
    <x v="4"/>
    <x v="29"/>
  </r>
  <r>
    <s v="C103524"/>
    <n v="430"/>
    <s v="Médio"/>
    <s v="meta_paid"/>
    <s v="Mídia Paga"/>
    <s v="FGTS"/>
    <x v="3524"/>
    <d v="2024-05-27T18:00:49"/>
    <d v="2024-06-03T18:00:49"/>
    <d v="2024-07-07T18:00:49"/>
    <n v="0.42199999999999999"/>
    <s v="CE"/>
    <x v="22"/>
    <x v="12"/>
  </r>
  <r>
    <s v="C103525"/>
    <n v="688"/>
    <s v="Alto Potencial"/>
    <s v="meta_paid"/>
    <s v="CRM"/>
    <s v="Conta"/>
    <x v="3525"/>
    <d v="2024-05-01T04:33:16"/>
    <m/>
    <m/>
    <n v="0.28599999999999998"/>
    <s v="PB"/>
    <x v="4"/>
    <x v="33"/>
  </r>
  <r>
    <s v="C103526"/>
    <n v="620"/>
    <s v="Digital First"/>
    <s v="meta_paid"/>
    <s v="Mídia Paga"/>
    <s v="Consignado"/>
    <x v="3526"/>
    <d v="2024-05-13T14:36:19"/>
    <m/>
    <m/>
    <n v="0.47399999999999998"/>
    <s v="DF"/>
    <x v="4"/>
    <x v="33"/>
  </r>
  <r>
    <s v="C103527"/>
    <n v="737"/>
    <s v="Baixo"/>
    <s v="crm_push"/>
    <s v="CRM"/>
    <s v="FGTS"/>
    <x v="3527"/>
    <d v="2023-12-02T23:43:26"/>
    <d v="2023-12-05T23:43:26"/>
    <m/>
    <n v="0.28899999999999998"/>
    <s v="CE"/>
    <x v="4"/>
    <x v="5"/>
  </r>
  <r>
    <s v="C103528"/>
    <n v="318"/>
    <s v="Alto Potencial"/>
    <s v="google_cpc"/>
    <s v="Orgânico"/>
    <s v="Conta"/>
    <x v="3528"/>
    <m/>
    <m/>
    <m/>
    <n v="0.249"/>
    <s v="SP"/>
    <x v="4"/>
    <x v="9"/>
  </r>
  <r>
    <s v="C103529"/>
    <n v="524"/>
    <s v="Baixo"/>
    <s v="google_cpc"/>
    <s v="Orgânico"/>
    <s v="Consignado"/>
    <x v="3529"/>
    <d v="2023-03-03T20:30:00"/>
    <d v="2023-03-13T20:30:00"/>
    <m/>
    <n v="0.42499999999999999"/>
    <s v="ES"/>
    <x v="4"/>
    <x v="9"/>
  </r>
  <r>
    <s v="C103530"/>
    <n v="759"/>
    <s v="Baixo"/>
    <s v="google_cpc"/>
    <s v="Orgânico"/>
    <s v="Conta"/>
    <x v="3530"/>
    <d v="2023-07-19T13:36:10"/>
    <m/>
    <m/>
    <n v="0.17899999999999999"/>
    <s v="MG"/>
    <x v="4"/>
    <x v="3"/>
  </r>
  <r>
    <s v="C103531"/>
    <n v="693"/>
    <s v="Baixo"/>
    <s v="google_cpc"/>
    <s v="Loja"/>
    <s v="FGTS"/>
    <x v="3531"/>
    <d v="2024-08-24T21:57:09"/>
    <d v="2024-08-24T21:57:09"/>
    <d v="2024-09-24T21:57:09"/>
    <n v="0.23699999999999999"/>
    <s v="SE"/>
    <x v="29"/>
    <x v="19"/>
  </r>
  <r>
    <s v="C103532"/>
    <n v="525"/>
    <s v="Médio"/>
    <s v="google_cpc"/>
    <s v="Mídia Paga"/>
    <s v="FGTS"/>
    <x v="3532"/>
    <m/>
    <m/>
    <m/>
    <n v="0.57299999999999995"/>
    <s v="PI"/>
    <x v="4"/>
    <x v="2"/>
  </r>
  <r>
    <s v="C103533"/>
    <n v="659"/>
    <s v="Baixo"/>
    <s v="loja"/>
    <s v="Mídia Paga"/>
    <s v="Conta"/>
    <x v="3533"/>
    <d v="2025-01-21T04:28:19"/>
    <m/>
    <m/>
    <n v="0.186"/>
    <s v="PE"/>
    <x v="4"/>
    <x v="0"/>
  </r>
  <r>
    <s v="C103534"/>
    <n v="729"/>
    <s v="Baixo"/>
    <s v="meta_paid"/>
    <s v="Orgânico"/>
    <s v="Consignado"/>
    <x v="3534"/>
    <d v="2023-08-09T23:40:06"/>
    <d v="2023-08-19T23:40:06"/>
    <m/>
    <n v="0.27900000000000003"/>
    <s v="SC"/>
    <x v="4"/>
    <x v="18"/>
  </r>
  <r>
    <s v="C103535"/>
    <n v="314"/>
    <s v="Baixo"/>
    <s v="google_cpc"/>
    <s v="Mídia Paga"/>
    <s v="Conta"/>
    <x v="3535"/>
    <d v="2024-12-10T01:11:08"/>
    <m/>
    <m/>
    <n v="0.247"/>
    <s v="RS"/>
    <x v="4"/>
    <x v="16"/>
  </r>
  <r>
    <s v="C103536"/>
    <n v="845"/>
    <s v="Pensionista"/>
    <s v="tiktok"/>
    <s v="CRM"/>
    <s v="FGTS"/>
    <x v="3536"/>
    <m/>
    <m/>
    <m/>
    <n v="0.17499999999999999"/>
    <s v="RS"/>
    <x v="4"/>
    <x v="23"/>
  </r>
  <r>
    <s v="C103537"/>
    <n v="713"/>
    <s v="Médio"/>
    <s v="crm_push"/>
    <s v="Orgânico"/>
    <s v="Consignado"/>
    <x v="3537"/>
    <d v="2024-12-01T12:03:45"/>
    <d v="2024-12-14T12:03:45"/>
    <d v="2024-12-30T12:03:45"/>
    <n v="0.51400000000000001"/>
    <s v="SE"/>
    <x v="25"/>
    <x v="16"/>
  </r>
  <r>
    <s v="C103538"/>
    <n v="654"/>
    <s v="Baixo"/>
    <s v="crm_push"/>
    <s v="Mídia Paga"/>
    <s v="Conta"/>
    <x v="3538"/>
    <m/>
    <m/>
    <m/>
    <n v="6.2E-2"/>
    <s v="RS"/>
    <x v="4"/>
    <x v="10"/>
  </r>
  <r>
    <s v="C103539"/>
    <n v="756"/>
    <s v="Médio"/>
    <s v="orgânico"/>
    <s v="Mídia Paga"/>
    <s v="Cartão"/>
    <x v="3539"/>
    <m/>
    <m/>
    <m/>
    <n v="0.41399999999999998"/>
    <s v="ES"/>
    <x v="4"/>
    <x v="22"/>
  </r>
  <r>
    <s v="C103540"/>
    <n v="830"/>
    <s v="Médio"/>
    <s v="google_cpc"/>
    <s v="Orgânico"/>
    <s v="Consignado"/>
    <x v="3540"/>
    <d v="2023-02-20T00:04:51"/>
    <d v="2023-03-04T00:04:51"/>
    <d v="2023-04-03T00:04:51"/>
    <n v="0.182"/>
    <s v="SE"/>
    <x v="21"/>
    <x v="9"/>
  </r>
  <r>
    <s v="C103541"/>
    <n v="495"/>
    <s v="Baixo"/>
    <s v="crm_push"/>
    <s v="Loja"/>
    <s v="Cartão"/>
    <x v="3541"/>
    <m/>
    <m/>
    <m/>
    <n v="0.45800000000000002"/>
    <s v="RS"/>
    <x v="4"/>
    <x v="10"/>
  </r>
  <r>
    <s v="C103542"/>
    <n v="414"/>
    <s v="Digital First"/>
    <s v="tiktok"/>
    <s v="Mídia Paga"/>
    <s v="Consignado"/>
    <x v="3542"/>
    <d v="2025-07-02T00:17:06"/>
    <d v="2025-07-17T00:17:06"/>
    <d v="2025-08-29T00:17:06"/>
    <n v="0.30599999999999999"/>
    <s v="SC"/>
    <x v="63"/>
    <x v="17"/>
  </r>
  <r>
    <s v="C103543"/>
    <n v="716"/>
    <s v="Médio"/>
    <s v="tiktok"/>
    <s v="CRM"/>
    <s v="Cartão"/>
    <x v="3543"/>
    <m/>
    <m/>
    <m/>
    <n v="0.20899999999999999"/>
    <s v="SP"/>
    <x v="4"/>
    <x v="3"/>
  </r>
  <r>
    <s v="C103544"/>
    <n v="651"/>
    <s v="Pensionista"/>
    <s v="indicação"/>
    <s v="CRM"/>
    <s v="Consignado"/>
    <x v="3544"/>
    <d v="2023-11-13T09:32:53"/>
    <d v="2023-12-01T09:32:53"/>
    <m/>
    <n v="0.49199999999999999"/>
    <s v="PI"/>
    <x v="4"/>
    <x v="30"/>
  </r>
  <r>
    <s v="C103545"/>
    <n v="374"/>
    <s v="Médio"/>
    <s v="crm_push"/>
    <s v="Mídia Paga"/>
    <s v="Consignado"/>
    <x v="3545"/>
    <d v="2025-09-27T21:13:15"/>
    <d v="2025-10-06T21:13:15"/>
    <m/>
    <n v="7.2999999999999995E-2"/>
    <s v="RJ"/>
    <x v="4"/>
    <x v="10"/>
  </r>
  <r>
    <s v="C103546"/>
    <n v="335"/>
    <s v="Médio"/>
    <s v="crm_push"/>
    <s v="Mídia Paga"/>
    <s v="Consignado"/>
    <x v="3546"/>
    <d v="2025-10-15T17:06:28"/>
    <m/>
    <m/>
    <n v="9.2999999999999999E-2"/>
    <s v="ES"/>
    <x v="4"/>
    <x v="10"/>
  </r>
  <r>
    <s v="C103547"/>
    <n v="541"/>
    <s v="Médio"/>
    <s v="google_cpc"/>
    <s v="Mídia Paga"/>
    <s v="Cartão"/>
    <x v="3547"/>
    <d v="2024-08-08T08:52:05"/>
    <d v="2024-08-25T08:52:05"/>
    <m/>
    <n v="7.8E-2"/>
    <s v="GO"/>
    <x v="4"/>
    <x v="19"/>
  </r>
  <r>
    <s v="C103548"/>
    <n v="362"/>
    <s v="Baixo"/>
    <s v="meta_paid"/>
    <s v="Orgânico"/>
    <s v="FGTS"/>
    <x v="3548"/>
    <m/>
    <m/>
    <m/>
    <n v="0.17699999999999999"/>
    <s v="PB"/>
    <x v="4"/>
    <x v="24"/>
  </r>
  <r>
    <s v="C103549"/>
    <n v="808"/>
    <s v="Baixo"/>
    <s v="loja"/>
    <s v="CRM"/>
    <s v="FGTS"/>
    <x v="3549"/>
    <d v="2025-01-27T08:12:19"/>
    <m/>
    <m/>
    <n v="0.217"/>
    <s v="DF"/>
    <x v="4"/>
    <x v="0"/>
  </r>
  <r>
    <s v="C103550"/>
    <n v="487"/>
    <s v="Médio"/>
    <s v="tiktok"/>
    <s v="Indicação"/>
    <s v="Cartão"/>
    <x v="3550"/>
    <m/>
    <m/>
    <m/>
    <n v="4.8000000000000001E-2"/>
    <s v="AL"/>
    <x v="4"/>
    <x v="5"/>
  </r>
  <r>
    <s v="C103551"/>
    <n v="392"/>
    <s v="Médio"/>
    <s v="google_cpc"/>
    <s v="Mídia Paga"/>
    <s v="Consignado"/>
    <x v="3551"/>
    <d v="2024-08-29T10:35:22"/>
    <d v="2024-09-07T10:35:22"/>
    <d v="2024-09-14T10:35:22"/>
    <n v="0.56499999999999995"/>
    <s v="ES"/>
    <x v="18"/>
    <x v="19"/>
  </r>
  <r>
    <s v="C103552"/>
    <n v="304"/>
    <s v="Baixo"/>
    <s v="orgânico"/>
    <s v="Indicação"/>
    <s v="FGTS"/>
    <x v="3552"/>
    <m/>
    <m/>
    <m/>
    <n v="0.42399999999999999"/>
    <s v="CE"/>
    <x v="4"/>
    <x v="15"/>
  </r>
  <r>
    <s v="C103553"/>
    <n v="737"/>
    <s v="Baixo"/>
    <s v="google_cpc"/>
    <s v="CRM"/>
    <s v="Conta"/>
    <x v="3553"/>
    <d v="2024-07-03T08:09:20"/>
    <m/>
    <m/>
    <n v="0.06"/>
    <s v="SC"/>
    <x v="4"/>
    <x v="15"/>
  </r>
  <r>
    <s v="C103554"/>
    <n v="465"/>
    <s v="Médio"/>
    <s v="orgânico"/>
    <s v="Mídia Paga"/>
    <s v="FGTS"/>
    <x v="3554"/>
    <d v="2025-06-27T23:08:37"/>
    <d v="2025-07-02T23:08:37"/>
    <m/>
    <n v="0.55800000000000005"/>
    <s v="SC"/>
    <x v="4"/>
    <x v="7"/>
  </r>
  <r>
    <s v="C103555"/>
    <n v="745"/>
    <s v="Digital First"/>
    <s v="afiliado"/>
    <s v="Mídia Paga"/>
    <s v="Consignado"/>
    <x v="3555"/>
    <d v="2023-03-04T01:04:53"/>
    <m/>
    <m/>
    <n v="8.4000000000000005E-2"/>
    <s v="AM"/>
    <x v="4"/>
    <x v="9"/>
  </r>
  <r>
    <s v="C103556"/>
    <n v="324"/>
    <s v="Baixo"/>
    <s v="meta_paid"/>
    <s v="CRM"/>
    <s v="Conta"/>
    <x v="3556"/>
    <m/>
    <m/>
    <m/>
    <n v="4.1000000000000002E-2"/>
    <s v="SE"/>
    <x v="4"/>
    <x v="14"/>
  </r>
  <r>
    <s v="C103557"/>
    <n v="807"/>
    <s v="Médio"/>
    <s v="meta_paid"/>
    <s v="Loja"/>
    <s v="FGTS"/>
    <x v="3557"/>
    <d v="2024-09-19T03:34:12"/>
    <d v="2024-09-26T03:34:12"/>
    <m/>
    <n v="0.313"/>
    <s v="AM"/>
    <x v="4"/>
    <x v="27"/>
  </r>
  <r>
    <s v="C103558"/>
    <n v="397"/>
    <s v="Médio"/>
    <s v="meta_paid"/>
    <s v="Orgânico"/>
    <s v="Consignado"/>
    <x v="3558"/>
    <d v="2025-06-02T12:52:59"/>
    <d v="2025-06-13T12:52:59"/>
    <d v="2025-07-09T12:52:59"/>
    <n v="0.23899999999999999"/>
    <s v="SE"/>
    <x v="16"/>
    <x v="29"/>
  </r>
  <r>
    <s v="C103559"/>
    <n v="567"/>
    <s v="Baixo"/>
    <s v="afiliado"/>
    <s v="Orgânico"/>
    <s v="Consignado"/>
    <x v="3559"/>
    <d v="2023-11-11T01:38:54"/>
    <m/>
    <m/>
    <n v="0.35299999999999998"/>
    <s v="RS"/>
    <x v="4"/>
    <x v="5"/>
  </r>
  <r>
    <s v="C103560"/>
    <n v="692"/>
    <s v="Alto Potencial"/>
    <s v="tiktok"/>
    <s v="Mídia Paga"/>
    <s v="Consignado"/>
    <x v="3560"/>
    <m/>
    <m/>
    <m/>
    <n v="7.5999999999999998E-2"/>
    <s v="PA"/>
    <x v="4"/>
    <x v="26"/>
  </r>
  <r>
    <s v="C103561"/>
    <n v="584"/>
    <s v="Baixo"/>
    <s v="tiktok"/>
    <s v="Mídia Paga"/>
    <s v="FGTS"/>
    <x v="3561"/>
    <d v="2025-01-09T09:53:49"/>
    <d v="2025-01-26T09:53:49"/>
    <d v="2025-03-10T09:53:49"/>
    <n v="0.49299999999999999"/>
    <s v="PB"/>
    <x v="27"/>
    <x v="13"/>
  </r>
  <r>
    <s v="C103562"/>
    <n v="408"/>
    <s v="Médio"/>
    <s v="orgânico"/>
    <s v="Mídia Paga"/>
    <s v="Consignado"/>
    <x v="3562"/>
    <d v="2023-08-20T12:23:00"/>
    <d v="2023-08-30T12:23:00"/>
    <m/>
    <n v="0.495"/>
    <s v="AM"/>
    <x v="4"/>
    <x v="18"/>
  </r>
  <r>
    <s v="C103563"/>
    <n v="326"/>
    <s v="Baixo"/>
    <s v="meta_paid"/>
    <s v="Mídia Paga"/>
    <s v="FGTS"/>
    <x v="3563"/>
    <d v="2023-09-07T12:56:05"/>
    <m/>
    <m/>
    <n v="0.35099999999999998"/>
    <s v="ES"/>
    <x v="4"/>
    <x v="23"/>
  </r>
  <r>
    <s v="C103564"/>
    <n v="354"/>
    <s v="Médio"/>
    <s v="meta_paid"/>
    <s v="Orgânico"/>
    <s v="Cartão"/>
    <x v="3564"/>
    <m/>
    <m/>
    <m/>
    <n v="5.2999999999999999E-2"/>
    <s v="SP"/>
    <x v="4"/>
    <x v="31"/>
  </r>
  <r>
    <s v="C103565"/>
    <n v="432"/>
    <s v="Pensionista"/>
    <s v="orgânico"/>
    <s v="Loja"/>
    <s v="Cartão"/>
    <x v="3565"/>
    <m/>
    <m/>
    <m/>
    <n v="0.41099999999999998"/>
    <s v="PE"/>
    <x v="4"/>
    <x v="22"/>
  </r>
  <r>
    <s v="C103566"/>
    <n v="351"/>
    <s v="Digital First"/>
    <s v="indicação"/>
    <s v="Mídia Paga"/>
    <s v="Cartão"/>
    <x v="3566"/>
    <d v="2024-01-28T11:48:25"/>
    <d v="2024-02-02T11:48:25"/>
    <d v="2024-02-29T11:48:25"/>
    <n v="0.315"/>
    <s v="PE"/>
    <x v="10"/>
    <x v="6"/>
  </r>
  <r>
    <s v="C103567"/>
    <n v="792"/>
    <s v="Digital First"/>
    <s v="google_cpc"/>
    <s v="Orgânico"/>
    <s v="Conta"/>
    <x v="3567"/>
    <d v="2023-01-26T12:59:14"/>
    <m/>
    <m/>
    <n v="0.28699999999999998"/>
    <s v="MA"/>
    <x v="4"/>
    <x v="26"/>
  </r>
  <r>
    <s v="C103568"/>
    <n v="597"/>
    <s v="Médio"/>
    <s v="google_cpc"/>
    <s v="Mídia Paga"/>
    <s v="FGTS"/>
    <x v="3568"/>
    <d v="2025-05-28T11:09:54"/>
    <m/>
    <m/>
    <n v="0.55100000000000005"/>
    <s v="MG"/>
    <x v="4"/>
    <x v="29"/>
  </r>
  <r>
    <s v="C103569"/>
    <n v="698"/>
    <s v="Digital First"/>
    <s v="meta_paid"/>
    <s v="Mídia Paga"/>
    <s v="FGTS"/>
    <x v="3569"/>
    <d v="2025-06-02T23:57:25"/>
    <d v="2025-06-22T23:57:25"/>
    <d v="2025-07-02T23:57:25"/>
    <n v="0.53300000000000003"/>
    <s v="PE"/>
    <x v="17"/>
    <x v="29"/>
  </r>
  <r>
    <s v="C103570"/>
    <n v="317"/>
    <s v="Baixo"/>
    <s v="orgânico"/>
    <s v="Mídia Paga"/>
    <s v="Empréstimo Pessoal"/>
    <x v="3570"/>
    <d v="2023-03-23T16:24:21"/>
    <m/>
    <m/>
    <n v="0.35299999999999998"/>
    <s v="AL"/>
    <x v="4"/>
    <x v="32"/>
  </r>
  <r>
    <s v="C103571"/>
    <n v="545"/>
    <s v="Baixo"/>
    <s v="meta_paid"/>
    <s v="Mídia Paga"/>
    <s v="Cartão"/>
    <x v="3571"/>
    <m/>
    <m/>
    <m/>
    <n v="0.23300000000000001"/>
    <s v="SC"/>
    <x v="4"/>
    <x v="24"/>
  </r>
  <r>
    <s v="C103572"/>
    <n v="802"/>
    <s v="Médio"/>
    <s v="indicação"/>
    <s v="Mídia Paga"/>
    <s v="Conta"/>
    <x v="3572"/>
    <d v="2024-06-03T07:34:47"/>
    <d v="2024-06-03T07:34:47"/>
    <m/>
    <n v="0.40200000000000002"/>
    <s v="ES"/>
    <x v="4"/>
    <x v="12"/>
  </r>
  <r>
    <s v="C103573"/>
    <n v="388"/>
    <s v="Baixo"/>
    <s v="google_cpc"/>
    <s v="Mídia Paga"/>
    <s v="FGTS"/>
    <x v="3573"/>
    <m/>
    <m/>
    <m/>
    <n v="0.61599999999999999"/>
    <s v="MA"/>
    <x v="4"/>
    <x v="30"/>
  </r>
  <r>
    <s v="C103574"/>
    <n v="502"/>
    <s v="Digital First"/>
    <s v="google_cpc"/>
    <s v="Mídia Paga"/>
    <s v="Conta"/>
    <x v="3574"/>
    <d v="2023-05-31T14:00:56"/>
    <d v="2023-06-05T14:00:56"/>
    <d v="2023-06-27T14:00:56"/>
    <n v="0.2"/>
    <s v="PE"/>
    <x v="16"/>
    <x v="21"/>
  </r>
  <r>
    <s v="C103575"/>
    <n v="539"/>
    <s v="Médio"/>
    <s v="google_cpc"/>
    <s v="Mídia Paga"/>
    <s v="Consignado"/>
    <x v="3575"/>
    <m/>
    <m/>
    <m/>
    <n v="0.627"/>
    <s v="PB"/>
    <x v="4"/>
    <x v="15"/>
  </r>
  <r>
    <s v="C103576"/>
    <n v="789"/>
    <s v="Médio"/>
    <s v="afiliado"/>
    <s v="CRM"/>
    <s v="Empréstimo Pessoal"/>
    <x v="3576"/>
    <d v="2025-08-28T02:23:55"/>
    <m/>
    <m/>
    <n v="0.45800000000000002"/>
    <s v="RS"/>
    <x v="4"/>
    <x v="31"/>
  </r>
  <r>
    <s v="C103577"/>
    <n v="312"/>
    <s v="Alto Potencial"/>
    <s v="google_cpc"/>
    <s v="Mídia Paga"/>
    <s v="FGTS"/>
    <x v="3577"/>
    <d v="2024-09-28T21:14:40"/>
    <d v="2024-10-14T21:14:40"/>
    <d v="2024-11-19T21:14:40"/>
    <n v="0.17299999999999999"/>
    <s v="RS"/>
    <x v="23"/>
    <x v="27"/>
  </r>
  <r>
    <s v="C103578"/>
    <n v="614"/>
    <s v="Médio"/>
    <s v="meta_paid"/>
    <s v="Indicação"/>
    <s v="FGTS"/>
    <x v="3578"/>
    <d v="2025-05-28T21:32:38"/>
    <d v="2025-06-19T21:32:38"/>
    <d v="2025-06-26T21:32:38"/>
    <n v="0.23599999999999999"/>
    <s v="CE"/>
    <x v="0"/>
    <x v="29"/>
  </r>
  <r>
    <s v="C103579"/>
    <n v="497"/>
    <s v="Baixo"/>
    <s v="meta_paid"/>
    <s v="Loja"/>
    <s v="Consignado"/>
    <x v="3579"/>
    <d v="2025-05-29T15:11:11"/>
    <m/>
    <m/>
    <n v="0.79500000000000004"/>
    <s v="AM"/>
    <x v="4"/>
    <x v="29"/>
  </r>
  <r>
    <s v="C103580"/>
    <n v="542"/>
    <s v="Digital First"/>
    <s v="orgânico"/>
    <s v="Indicação"/>
    <s v="Consignado"/>
    <x v="3580"/>
    <d v="2023-03-17T11:04:48"/>
    <d v="2023-03-30T11:04:48"/>
    <d v="2023-04-18T11:04:48"/>
    <n v="0.32"/>
    <s v="MA"/>
    <x v="58"/>
    <x v="9"/>
  </r>
  <r>
    <s v="C103581"/>
    <n v="806"/>
    <s v="Médio"/>
    <s v="google_cpc"/>
    <s v="CRM"/>
    <s v="Consignado"/>
    <x v="3581"/>
    <m/>
    <m/>
    <m/>
    <n v="0.435"/>
    <s v="PE"/>
    <x v="4"/>
    <x v="5"/>
  </r>
  <r>
    <s v="C103582"/>
    <n v="342"/>
    <s v="Baixo"/>
    <s v="orgânico"/>
    <s v="Orgânico"/>
    <s v="Consignado"/>
    <x v="3582"/>
    <m/>
    <m/>
    <m/>
    <n v="0.49199999999999999"/>
    <s v="ES"/>
    <x v="4"/>
    <x v="11"/>
  </r>
  <r>
    <s v="C103583"/>
    <n v="629"/>
    <s v="Médio"/>
    <s v="meta_paid"/>
    <s v="Mídia Paga"/>
    <s v="FGTS"/>
    <x v="3583"/>
    <d v="2024-11-12T02:26:19"/>
    <d v="2024-11-23T02:26:19"/>
    <m/>
    <n v="0.189"/>
    <s v="SE"/>
    <x v="4"/>
    <x v="1"/>
  </r>
  <r>
    <s v="C103584"/>
    <n v="728"/>
    <s v="Médio"/>
    <s v="loja"/>
    <s v="Orgânico"/>
    <s v="Consignado"/>
    <x v="3584"/>
    <d v="2023-01-30T08:26:02"/>
    <d v="2023-02-06T08:26:02"/>
    <d v="2023-02-23T08:26:02"/>
    <n v="0.36399999999999999"/>
    <s v="CE"/>
    <x v="52"/>
    <x v="26"/>
  </r>
  <r>
    <s v="C103585"/>
    <n v="461"/>
    <s v="Médio"/>
    <s v="crm_push"/>
    <s v="Mídia Paga"/>
    <s v="Empréstimo Pessoal"/>
    <x v="3585"/>
    <d v="2024-10-25T01:05:57"/>
    <d v="2024-11-07T01:05:57"/>
    <d v="2024-11-19T01:05:57"/>
    <n v="8.5000000000000006E-2"/>
    <s v="MA"/>
    <x v="29"/>
    <x v="1"/>
  </r>
  <r>
    <s v="C103586"/>
    <n v="734"/>
    <s v="Médio"/>
    <s v="meta_paid"/>
    <s v="Mídia Paga"/>
    <s v="FGTS"/>
    <x v="3586"/>
    <d v="2025-05-19T11:21:24"/>
    <d v="2025-05-29T11:21:24"/>
    <d v="2025-06-20T11:21:24"/>
    <n v="3.1E-2"/>
    <s v="MA"/>
    <x v="63"/>
    <x v="24"/>
  </r>
  <r>
    <s v="C103587"/>
    <n v="532"/>
    <s v="Baixo"/>
    <s v="indicação"/>
    <s v="Mídia Paga"/>
    <s v="Consignado"/>
    <x v="3587"/>
    <d v="2024-11-29T05:22:49"/>
    <m/>
    <m/>
    <n v="0.42699999999999999"/>
    <s v="AM"/>
    <x v="4"/>
    <x v="16"/>
  </r>
  <r>
    <s v="C103588"/>
    <n v="410"/>
    <s v="Alto Potencial"/>
    <s v="google_cpc"/>
    <s v="CRM"/>
    <s v="FGTS"/>
    <x v="3588"/>
    <m/>
    <m/>
    <m/>
    <n v="0.2"/>
    <s v="MA"/>
    <x v="4"/>
    <x v="10"/>
  </r>
  <r>
    <s v="C103589"/>
    <n v="531"/>
    <s v="Baixo"/>
    <s v="crm_push"/>
    <s v="Mídia Paga"/>
    <s v="Consignado"/>
    <x v="3589"/>
    <m/>
    <m/>
    <m/>
    <n v="9.6000000000000002E-2"/>
    <s v="RS"/>
    <x v="4"/>
    <x v="6"/>
  </r>
  <r>
    <s v="C103590"/>
    <n v="572"/>
    <s v="Médio"/>
    <s v="meta_paid"/>
    <s v="Indicação"/>
    <s v="Cartão"/>
    <x v="3590"/>
    <m/>
    <m/>
    <m/>
    <n v="7.6999999999999999E-2"/>
    <s v="GO"/>
    <x v="4"/>
    <x v="14"/>
  </r>
  <r>
    <s v="C103591"/>
    <n v="340"/>
    <s v="Pensionista"/>
    <s v="meta_paid"/>
    <s v="Mídia Paga"/>
    <s v="FGTS"/>
    <x v="3591"/>
    <d v="2025-05-31T12:47:27"/>
    <d v="2025-06-04T12:47:27"/>
    <d v="2025-06-22T12:47:27"/>
    <n v="0.114"/>
    <s v="ES"/>
    <x v="25"/>
    <x v="29"/>
  </r>
  <r>
    <s v="C103592"/>
    <n v="765"/>
    <s v="Digital First"/>
    <s v="google_cpc"/>
    <s v="Loja"/>
    <s v="Consignado"/>
    <x v="3592"/>
    <m/>
    <m/>
    <m/>
    <n v="0.33200000000000002"/>
    <s v="RN"/>
    <x v="4"/>
    <x v="10"/>
  </r>
  <r>
    <s v="C103593"/>
    <n v="376"/>
    <s v="Médio"/>
    <s v="tiktok"/>
    <s v="Mídia Paga"/>
    <s v="Consignado"/>
    <x v="3593"/>
    <m/>
    <m/>
    <m/>
    <n v="7.5999999999999998E-2"/>
    <s v="CE"/>
    <x v="4"/>
    <x v="19"/>
  </r>
  <r>
    <s v="C103594"/>
    <n v="789"/>
    <s v="Médio"/>
    <s v="google_cpc"/>
    <s v="Orgânico"/>
    <s v="FGTS"/>
    <x v="3594"/>
    <d v="2025-10-26T22:52:38"/>
    <d v="2025-11-02T22:52:38"/>
    <d v="2025-11-29T22:52:38"/>
    <n v="0.36099999999999999"/>
    <s v="RS"/>
    <x v="21"/>
    <x v="8"/>
  </r>
  <r>
    <s v="C103595"/>
    <n v="416"/>
    <s v="Médio"/>
    <s v="tiktok"/>
    <s v="Orgânico"/>
    <s v="FGTS"/>
    <x v="3595"/>
    <d v="2025-07-08T19:44:57"/>
    <d v="2025-07-11T19:44:57"/>
    <d v="2025-08-13T19:44:57"/>
    <n v="0.27800000000000002"/>
    <s v="CE"/>
    <x v="36"/>
    <x v="7"/>
  </r>
  <r>
    <s v="C103596"/>
    <n v="733"/>
    <s v="Baixo"/>
    <s v="google_cpc"/>
    <s v="CRM"/>
    <s v="FGTS"/>
    <x v="3596"/>
    <m/>
    <m/>
    <m/>
    <n v="0.40400000000000003"/>
    <s v="RS"/>
    <x v="4"/>
    <x v="23"/>
  </r>
  <r>
    <s v="C103597"/>
    <n v="318"/>
    <s v="Médio"/>
    <s v="orgânico"/>
    <s v="Mídia Paga"/>
    <s v="FGTS"/>
    <x v="3597"/>
    <d v="2023-08-29T00:29:39"/>
    <d v="2023-09-08T00:29:39"/>
    <d v="2023-09-12T00:29:39"/>
    <n v="0.25800000000000001"/>
    <s v="PA"/>
    <x v="18"/>
    <x v="23"/>
  </r>
  <r>
    <s v="C103598"/>
    <n v="495"/>
    <s v="Baixo"/>
    <s v="tiktok"/>
    <s v="Orgânico"/>
    <s v="Conta"/>
    <x v="3598"/>
    <d v="2025-05-06T02:43:04"/>
    <d v="2025-05-17T02:43:04"/>
    <d v="2025-06-06T02:43:04"/>
    <n v="0.27500000000000002"/>
    <s v="SC"/>
    <x v="29"/>
    <x v="24"/>
  </r>
  <r>
    <s v="C103599"/>
    <n v="750"/>
    <s v="Alto Potencial"/>
    <s v="orgânico"/>
    <s v="Mídia Paga"/>
    <s v="Conta"/>
    <x v="3599"/>
    <d v="2024-03-05T02:52:59"/>
    <d v="2024-03-26T02:52:59"/>
    <m/>
    <n v="0.27500000000000002"/>
    <s v="CE"/>
    <x v="4"/>
    <x v="4"/>
  </r>
  <r>
    <s v="C103600"/>
    <n v="724"/>
    <s v="Médio"/>
    <s v="orgânico"/>
    <s v="CRM"/>
    <s v="FGTS"/>
    <x v="3600"/>
    <d v="2023-04-06T06:56:15"/>
    <d v="2023-04-11T06:56:15"/>
    <d v="2023-04-30T06:56:15"/>
    <n v="0.14699999999999999"/>
    <s v="ES"/>
    <x v="43"/>
    <x v="32"/>
  </r>
  <r>
    <s v="C103601"/>
    <n v="693"/>
    <s v="Médio"/>
    <s v="google_cpc"/>
    <s v="CRM"/>
    <s v="Conta"/>
    <x v="3601"/>
    <d v="2023-10-15T00:07:43"/>
    <d v="2023-10-23T00:07:43"/>
    <m/>
    <n v="0.55800000000000005"/>
    <s v="RS"/>
    <x v="4"/>
    <x v="30"/>
  </r>
  <r>
    <s v="C103602"/>
    <n v="583"/>
    <s v="Alto Potencial"/>
    <s v="google_cpc"/>
    <s v="Mídia Paga"/>
    <s v="Consignado"/>
    <x v="3602"/>
    <m/>
    <m/>
    <m/>
    <n v="0.16600000000000001"/>
    <s v="SC"/>
    <x v="4"/>
    <x v="17"/>
  </r>
  <r>
    <s v="C103603"/>
    <n v="333"/>
    <s v="Baixo"/>
    <s v="meta_paid"/>
    <s v="Mídia Paga"/>
    <s v="FGTS"/>
    <x v="3603"/>
    <m/>
    <m/>
    <m/>
    <n v="0.216"/>
    <s v="RS"/>
    <x v="4"/>
    <x v="11"/>
  </r>
  <r>
    <s v="C103604"/>
    <n v="594"/>
    <s v="Alto Potencial"/>
    <s v="loja"/>
    <s v="Mídia Paga"/>
    <s v="Consignado"/>
    <x v="3604"/>
    <m/>
    <m/>
    <m/>
    <n v="0.22"/>
    <s v="SE"/>
    <x v="4"/>
    <x v="29"/>
  </r>
  <r>
    <s v="C103605"/>
    <n v="550"/>
    <s v="Digital First"/>
    <s v="tiktok"/>
    <s v="Loja"/>
    <s v="Consignado"/>
    <x v="3605"/>
    <d v="2023-10-02T15:28:06"/>
    <d v="2023-10-20T15:28:06"/>
    <d v="2023-11-11T15:28:06"/>
    <n v="0.42899999999999999"/>
    <s v="RN"/>
    <x v="22"/>
    <x v="2"/>
  </r>
  <r>
    <s v="C103606"/>
    <n v="638"/>
    <s v="Baixo"/>
    <s v="orgânico"/>
    <s v="Orgânico"/>
    <s v="FGTS"/>
    <x v="3606"/>
    <m/>
    <m/>
    <m/>
    <n v="0.379"/>
    <s v="DF"/>
    <x v="4"/>
    <x v="18"/>
  </r>
  <r>
    <s v="C103607"/>
    <n v="739"/>
    <s v="Médio"/>
    <s v="afiliado"/>
    <s v="Mídia Paga"/>
    <s v="Conta"/>
    <x v="3607"/>
    <d v="2023-06-20T13:58:06"/>
    <d v="2023-07-12T13:58:06"/>
    <m/>
    <n v="0.28699999999999998"/>
    <s v="RS"/>
    <x v="4"/>
    <x v="3"/>
  </r>
  <r>
    <s v="C103608"/>
    <n v="479"/>
    <s v="Médio"/>
    <s v="loja"/>
    <s v="Mídia Paga"/>
    <s v="Consignado"/>
    <x v="3608"/>
    <d v="2025-08-21T21:42:10"/>
    <d v="2025-09-03T21:42:10"/>
    <m/>
    <n v="0.20599999999999999"/>
    <s v="BA"/>
    <x v="4"/>
    <x v="31"/>
  </r>
  <r>
    <s v="C103609"/>
    <n v="527"/>
    <s v="Médio"/>
    <s v="tiktok"/>
    <s v="Mídia Paga"/>
    <s v="Consignado"/>
    <x v="3609"/>
    <d v="2025-03-18T02:38:23"/>
    <d v="2025-03-26T02:38:23"/>
    <m/>
    <n v="0.40600000000000003"/>
    <s v="SP"/>
    <x v="4"/>
    <x v="14"/>
  </r>
  <r>
    <s v="C103610"/>
    <n v="322"/>
    <s v="Baixo"/>
    <s v="tiktok"/>
    <s v="Mídia Paga"/>
    <s v="Empréstimo Pessoal"/>
    <x v="3610"/>
    <d v="2025-05-28T03:41:59"/>
    <d v="2025-06-03T03:41:59"/>
    <m/>
    <n v="0.11"/>
    <s v="SP"/>
    <x v="4"/>
    <x v="29"/>
  </r>
  <r>
    <s v="C103611"/>
    <n v="626"/>
    <s v="Médio"/>
    <s v="afiliado"/>
    <s v="Orgânico"/>
    <s v="Consignado"/>
    <x v="3611"/>
    <d v="2023-05-06T20:32:32"/>
    <d v="2023-05-06T20:32:32"/>
    <m/>
    <n v="0.46700000000000003"/>
    <s v="PA"/>
    <x v="4"/>
    <x v="28"/>
  </r>
  <r>
    <s v="C103612"/>
    <n v="453"/>
    <s v="Alto Potencial"/>
    <s v="crm_push"/>
    <s v="Orgânico"/>
    <s v="Consignado"/>
    <x v="3612"/>
    <d v="2024-09-12T05:40:38"/>
    <d v="2024-09-15T05:40:38"/>
    <d v="2024-10-04T05:40:38"/>
    <n v="0.11600000000000001"/>
    <s v="CE"/>
    <x v="52"/>
    <x v="27"/>
  </r>
  <r>
    <s v="C103613"/>
    <n v="445"/>
    <s v="Médio"/>
    <s v="orgânico"/>
    <s v="Orgânico"/>
    <s v="Consignado"/>
    <x v="3613"/>
    <d v="2024-05-27T20:17:59"/>
    <d v="2024-06-06T20:17:59"/>
    <m/>
    <n v="0.29399999999999998"/>
    <s v="SP"/>
    <x v="4"/>
    <x v="12"/>
  </r>
  <r>
    <s v="C103614"/>
    <n v="551"/>
    <s v="Médio"/>
    <s v="tiktok"/>
    <s v="Indicação"/>
    <s v="Conta"/>
    <x v="3614"/>
    <d v="2025-10-23T20:23:35"/>
    <d v="2025-10-31T20:23:35"/>
    <d v="2025-11-08T20:23:35"/>
    <n v="0.35499999999999998"/>
    <s v="PE"/>
    <x v="46"/>
    <x v="8"/>
  </r>
  <r>
    <s v="C103615"/>
    <n v="601"/>
    <s v="Pensionista"/>
    <s v="tiktok"/>
    <s v="CRM"/>
    <s v="FGTS"/>
    <x v="3615"/>
    <m/>
    <m/>
    <m/>
    <n v="0.27200000000000002"/>
    <s v="AM"/>
    <x v="4"/>
    <x v="10"/>
  </r>
  <r>
    <s v="C103616"/>
    <n v="369"/>
    <s v="Digital First"/>
    <s v="meta_paid"/>
    <s v="CRM"/>
    <s v="Consignado"/>
    <x v="3616"/>
    <d v="2023-07-06T19:36:34"/>
    <d v="2023-07-20T19:36:34"/>
    <d v="2023-08-26T19:36:34"/>
    <n v="0.45500000000000002"/>
    <s v="CE"/>
    <x v="78"/>
    <x v="3"/>
  </r>
  <r>
    <s v="C103617"/>
    <n v="842"/>
    <s v="Médio"/>
    <s v="crm_push"/>
    <s v="Orgânico"/>
    <s v="Conta"/>
    <x v="3617"/>
    <m/>
    <m/>
    <m/>
    <n v="0.23599999999999999"/>
    <s v="MA"/>
    <x v="4"/>
    <x v="33"/>
  </r>
  <r>
    <s v="C103618"/>
    <n v="392"/>
    <s v="Baixo"/>
    <s v="tiktok"/>
    <s v="Orgânico"/>
    <s v="FGTS"/>
    <x v="3618"/>
    <d v="2024-05-05T07:48:49"/>
    <d v="2024-05-13T07:48:49"/>
    <m/>
    <n v="0.40899999999999997"/>
    <s v="DF"/>
    <x v="4"/>
    <x v="33"/>
  </r>
  <r>
    <s v="C103619"/>
    <n v="462"/>
    <s v="Digital First"/>
    <s v="google_cpc"/>
    <s v="Loja"/>
    <s v="FGTS"/>
    <x v="3619"/>
    <d v="2025-02-04T21:54:35"/>
    <d v="2025-02-08T21:54:35"/>
    <m/>
    <n v="7.5999999999999998E-2"/>
    <s v="BA"/>
    <x v="4"/>
    <x v="0"/>
  </r>
  <r>
    <s v="C103620"/>
    <n v="380"/>
    <s v="Alto Potencial"/>
    <s v="google_cpc"/>
    <s v="Orgânico"/>
    <s v="Empréstimo Pessoal"/>
    <x v="3620"/>
    <m/>
    <m/>
    <m/>
    <n v="9.0999999999999998E-2"/>
    <s v="PE"/>
    <x v="4"/>
    <x v="23"/>
  </r>
  <r>
    <s v="C103621"/>
    <n v="362"/>
    <s v="Baixo"/>
    <s v="afiliado"/>
    <s v="Mídia Paga"/>
    <s v="Consignado"/>
    <x v="3621"/>
    <d v="2023-09-23T12:36:38"/>
    <d v="2023-10-05T12:36:38"/>
    <d v="2023-11-16T12:36:38"/>
    <n v="0.29799999999999999"/>
    <s v="AM"/>
    <x v="62"/>
    <x v="2"/>
  </r>
  <r>
    <s v="C103622"/>
    <n v="735"/>
    <s v="Médio"/>
    <s v="tiktok"/>
    <s v="Indicação"/>
    <s v="Empréstimo Pessoal"/>
    <x v="3622"/>
    <d v="2025-02-25T03:42:35"/>
    <d v="2025-03-24T03:42:35"/>
    <d v="2025-04-19T03:42:35"/>
    <n v="0.20899999999999999"/>
    <s v="RN"/>
    <x v="44"/>
    <x v="14"/>
  </r>
  <r>
    <s v="C103623"/>
    <n v="347"/>
    <s v="Baixo"/>
    <s v="meta_paid"/>
    <s v="Orgânico"/>
    <s v="Cartão"/>
    <x v="3623"/>
    <m/>
    <m/>
    <m/>
    <n v="0.122"/>
    <s v="BA"/>
    <x v="4"/>
    <x v="10"/>
  </r>
  <r>
    <s v="C103624"/>
    <n v="744"/>
    <s v="Baixo"/>
    <s v="google_cpc"/>
    <s v="Mídia Paga"/>
    <s v="FGTS"/>
    <x v="3624"/>
    <d v="2025-10-06T14:40:25"/>
    <d v="2025-10-13T14:40:25"/>
    <m/>
    <n v="0.24299999999999999"/>
    <s v="GO"/>
    <x v="4"/>
    <x v="8"/>
  </r>
  <r>
    <s v="C103625"/>
    <n v="373"/>
    <s v="Pensionista"/>
    <s v="tiktok"/>
    <s v="Orgânico"/>
    <s v="Cartão"/>
    <x v="3625"/>
    <m/>
    <m/>
    <m/>
    <n v="0.26800000000000002"/>
    <s v="RJ"/>
    <x v="4"/>
    <x v="2"/>
  </r>
  <r>
    <s v="C103626"/>
    <n v="841"/>
    <s v="Médio"/>
    <s v="google_cpc"/>
    <s v="Mídia Paga"/>
    <s v="Conta"/>
    <x v="3626"/>
    <d v="2025-11-06T12:37:10"/>
    <d v="2025-11-16T12:37:10"/>
    <m/>
    <n v="0.247"/>
    <s v="MA"/>
    <x v="4"/>
    <x v="8"/>
  </r>
  <r>
    <s v="C103627"/>
    <n v="456"/>
    <s v="Baixo"/>
    <s v="meta_paid"/>
    <s v="Loja"/>
    <s v="Cartão"/>
    <x v="3627"/>
    <d v="2023-07-28T20:03:16"/>
    <d v="2023-08-12T20:03:16"/>
    <m/>
    <n v="0.25700000000000001"/>
    <s v="SE"/>
    <x v="4"/>
    <x v="18"/>
  </r>
  <r>
    <s v="C103628"/>
    <n v="786"/>
    <s v="Médio"/>
    <s v="orgânico"/>
    <s v="Indicação"/>
    <s v="FGTS"/>
    <x v="3628"/>
    <d v="2024-10-22T18:47:13"/>
    <d v="2024-10-27T18:47:13"/>
    <d v="2024-11-23T18:47:13"/>
    <n v="0.35399999999999998"/>
    <s v="AL"/>
    <x v="1"/>
    <x v="1"/>
  </r>
  <r>
    <s v="C103629"/>
    <n v="565"/>
    <s v="Médio"/>
    <s v="tiktok"/>
    <s v="Mídia Paga"/>
    <s v="Consignado"/>
    <x v="3629"/>
    <d v="2025-09-08T21:10:34"/>
    <m/>
    <m/>
    <n v="0.23400000000000001"/>
    <s v="PA"/>
    <x v="4"/>
    <x v="31"/>
  </r>
  <r>
    <s v="C103630"/>
    <n v="555"/>
    <s v="Pensionista"/>
    <s v="loja"/>
    <s v="Loja"/>
    <s v="FGTS"/>
    <x v="3630"/>
    <m/>
    <m/>
    <m/>
    <n v="0.32800000000000001"/>
    <s v="MG"/>
    <x v="4"/>
    <x v="1"/>
  </r>
  <r>
    <s v="C103631"/>
    <n v="338"/>
    <s v="Baixo"/>
    <s v="google_cpc"/>
    <s v="Orgânico"/>
    <s v="Consignado"/>
    <x v="3631"/>
    <m/>
    <m/>
    <m/>
    <n v="0.33700000000000002"/>
    <s v="SP"/>
    <x v="4"/>
    <x v="29"/>
  </r>
  <r>
    <s v="C103632"/>
    <n v="354"/>
    <s v="Médio"/>
    <s v="meta_paid"/>
    <s v="Orgânico"/>
    <s v="Consignado"/>
    <x v="3632"/>
    <d v="2023-12-08T15:24:42"/>
    <m/>
    <m/>
    <n v="0.157"/>
    <s v="MG"/>
    <x v="4"/>
    <x v="5"/>
  </r>
  <r>
    <s v="C103633"/>
    <n v="327"/>
    <s v="Baixo"/>
    <s v="google_cpc"/>
    <s v="Mídia Paga"/>
    <s v="Conta"/>
    <x v="3633"/>
    <d v="2023-12-11T20:49:29"/>
    <m/>
    <m/>
    <n v="0.23400000000000001"/>
    <s v="AM"/>
    <x v="4"/>
    <x v="11"/>
  </r>
  <r>
    <s v="C103634"/>
    <n v="417"/>
    <s v="Alto Potencial"/>
    <s v="google_cpc"/>
    <s v="Mídia Paga"/>
    <s v="Empréstimo Pessoal"/>
    <x v="3634"/>
    <m/>
    <m/>
    <m/>
    <n v="0.23699999999999999"/>
    <s v="PE"/>
    <x v="4"/>
    <x v="4"/>
  </r>
  <r>
    <s v="C103635"/>
    <n v="669"/>
    <s v="Médio"/>
    <s v="google_cpc"/>
    <s v="CRM"/>
    <s v="FGTS"/>
    <x v="3635"/>
    <d v="2025-03-24T13:38:49"/>
    <d v="2025-04-11T13:38:49"/>
    <d v="2025-05-02T13:38:49"/>
    <n v="4.3999999999999997E-2"/>
    <s v="RN"/>
    <x v="42"/>
    <x v="14"/>
  </r>
  <r>
    <s v="C103636"/>
    <n v="508"/>
    <s v="Baixo"/>
    <s v="orgânico"/>
    <s v="Mídia Paga"/>
    <s v="Cartão"/>
    <x v="3636"/>
    <d v="2023-07-11T05:22:32"/>
    <d v="2023-07-11T05:22:32"/>
    <d v="2023-08-11T05:22:32"/>
    <n v="0.439"/>
    <s v="PB"/>
    <x v="30"/>
    <x v="3"/>
  </r>
  <r>
    <s v="C103637"/>
    <n v="615"/>
    <s v="Baixo"/>
    <s v="meta_paid"/>
    <s v="CRM"/>
    <s v="Consignado"/>
    <x v="3637"/>
    <d v="2023-01-22T13:43:37"/>
    <d v="2023-01-29T13:43:37"/>
    <m/>
    <n v="0.36"/>
    <s v="PB"/>
    <x v="4"/>
    <x v="26"/>
  </r>
  <r>
    <s v="C103638"/>
    <n v="692"/>
    <s v="Médio"/>
    <s v="loja"/>
    <s v="Loja"/>
    <s v="Conta"/>
    <x v="3638"/>
    <d v="2023-05-22T14:02:34"/>
    <d v="2023-05-29T14:02:34"/>
    <m/>
    <n v="0.19500000000000001"/>
    <s v="ES"/>
    <x v="4"/>
    <x v="21"/>
  </r>
  <r>
    <s v="C103639"/>
    <n v="743"/>
    <s v="Baixo"/>
    <s v="google_cpc"/>
    <s v="Indicação"/>
    <s v="Conta"/>
    <x v="3639"/>
    <m/>
    <m/>
    <m/>
    <n v="0.129"/>
    <s v="PI"/>
    <x v="4"/>
    <x v="14"/>
  </r>
  <r>
    <s v="C103640"/>
    <n v="558"/>
    <s v="Médio"/>
    <s v="orgânico"/>
    <s v="Mídia Paga"/>
    <s v="Consignado"/>
    <x v="3640"/>
    <m/>
    <m/>
    <m/>
    <n v="7.6999999999999999E-2"/>
    <s v="PB"/>
    <x v="4"/>
    <x v="1"/>
  </r>
  <r>
    <s v="C103641"/>
    <n v="497"/>
    <s v="Alto Potencial"/>
    <s v="indicação"/>
    <s v="Mídia Paga"/>
    <s v="Consignado"/>
    <x v="3641"/>
    <d v="2024-07-06T13:28:07"/>
    <d v="2024-07-17T13:28:07"/>
    <d v="2024-07-18T13:28:07"/>
    <n v="9.7000000000000003E-2"/>
    <s v="MA"/>
    <x v="40"/>
    <x v="15"/>
  </r>
  <r>
    <s v="C103642"/>
    <n v="744"/>
    <s v="Médio"/>
    <s v="google_cpc"/>
    <s v="Loja"/>
    <s v="Cartão"/>
    <x v="3642"/>
    <d v="2023-02-07T11:57:55"/>
    <d v="2023-02-07T11:57:55"/>
    <d v="2023-02-26T11:57:55"/>
    <n v="0.13400000000000001"/>
    <s v="CE"/>
    <x v="31"/>
    <x v="26"/>
  </r>
  <r>
    <s v="C103643"/>
    <n v="604"/>
    <s v="Digital First"/>
    <s v="meta_paid"/>
    <s v="CRM"/>
    <s v="FGTS"/>
    <x v="3643"/>
    <d v="2024-11-06T11:18:06"/>
    <d v="2024-11-25T11:18:06"/>
    <d v="2024-12-08T11:18:06"/>
    <n v="8.2000000000000003E-2"/>
    <s v="PB"/>
    <x v="11"/>
    <x v="1"/>
  </r>
  <r>
    <s v="C103644"/>
    <n v="638"/>
    <s v="Digital First"/>
    <s v="orgânico"/>
    <s v="Indicação"/>
    <s v="FGTS"/>
    <x v="3644"/>
    <d v="2024-02-06T08:10:06"/>
    <d v="2024-02-18T08:10:06"/>
    <d v="2024-03-10T08:10:06"/>
    <n v="0.24099999999999999"/>
    <s v="RJ"/>
    <x v="58"/>
    <x v="6"/>
  </r>
  <r>
    <s v="C103645"/>
    <n v="828"/>
    <s v="Médio"/>
    <s v="tiktok"/>
    <s v="Orgânico"/>
    <s v="Empréstimo Pessoal"/>
    <x v="3645"/>
    <d v="2025-06-19T20:01:31"/>
    <d v="2025-07-06T20:01:31"/>
    <d v="2025-08-08T20:01:31"/>
    <n v="0.25"/>
    <s v="GO"/>
    <x v="9"/>
    <x v="7"/>
  </r>
  <r>
    <s v="C103646"/>
    <n v="353"/>
    <s v="Alto Potencial"/>
    <s v="tiktok"/>
    <s v="Orgânico"/>
    <s v="Empréstimo Pessoal"/>
    <x v="3646"/>
    <m/>
    <m/>
    <m/>
    <n v="0.14199999999999999"/>
    <s v="ES"/>
    <x v="4"/>
    <x v="7"/>
  </r>
  <r>
    <s v="C103647"/>
    <n v="411"/>
    <s v="Baixo"/>
    <s v="meta_paid"/>
    <s v="Mídia Paga"/>
    <s v="Cartão"/>
    <x v="3647"/>
    <d v="2024-05-31T09:05:46"/>
    <d v="2024-06-21T09:05:46"/>
    <m/>
    <n v="0.435"/>
    <s v="AL"/>
    <x v="4"/>
    <x v="12"/>
  </r>
  <r>
    <s v="C103648"/>
    <n v="718"/>
    <s v="Baixo"/>
    <s v="orgânico"/>
    <s v="Mídia Paga"/>
    <s v="Cartão"/>
    <x v="3648"/>
    <d v="2023-04-09T16:37:04"/>
    <d v="2023-04-13T16:37:04"/>
    <m/>
    <n v="0.39700000000000002"/>
    <s v="AL"/>
    <x v="4"/>
    <x v="32"/>
  </r>
  <r>
    <s v="C103649"/>
    <n v="604"/>
    <s v="Médio"/>
    <s v="orgânico"/>
    <s v="Mídia Paga"/>
    <s v="Consignado"/>
    <x v="3649"/>
    <d v="2024-05-21T21:29:18"/>
    <d v="2024-05-21T21:29:18"/>
    <d v="2024-06-10T21:29:18"/>
    <n v="0.215"/>
    <s v="BA"/>
    <x v="1"/>
    <x v="12"/>
  </r>
  <r>
    <s v="C103650"/>
    <n v="737"/>
    <s v="Médio"/>
    <s v="google_cpc"/>
    <s v="Mídia Paga"/>
    <s v="Consignado"/>
    <x v="3650"/>
    <d v="2024-07-21T12:53:07"/>
    <d v="2024-08-08T12:53:07"/>
    <m/>
    <n v="0.252"/>
    <s v="RJ"/>
    <x v="4"/>
    <x v="22"/>
  </r>
  <r>
    <s v="C103651"/>
    <n v="384"/>
    <s v="Pensionista"/>
    <s v="indicação"/>
    <s v="Orgânico"/>
    <s v="Empréstimo Pessoal"/>
    <x v="3651"/>
    <d v="2024-04-09T01:03:19"/>
    <d v="2024-04-16T01:03:19"/>
    <d v="2024-05-01T01:03:19"/>
    <n v="0.36099999999999999"/>
    <s v="SC"/>
    <x v="52"/>
    <x v="33"/>
  </r>
  <r>
    <s v="C103652"/>
    <n v="823"/>
    <s v="Baixo"/>
    <s v="tiktok"/>
    <s v="CRM"/>
    <s v="Conta"/>
    <x v="3652"/>
    <m/>
    <m/>
    <m/>
    <n v="0.52700000000000002"/>
    <s v="PI"/>
    <x v="4"/>
    <x v="5"/>
  </r>
  <r>
    <s v="C103653"/>
    <n v="551"/>
    <s v="Médio"/>
    <s v="tiktok"/>
    <s v="CRM"/>
    <s v="Conta"/>
    <x v="3653"/>
    <d v="2023-03-12T13:18:51"/>
    <d v="2023-03-14T13:18:51"/>
    <d v="2023-03-17T13:18:51"/>
    <n v="0.35899999999999999"/>
    <s v="DF"/>
    <x v="34"/>
    <x v="32"/>
  </r>
  <r>
    <s v="C103654"/>
    <n v="425"/>
    <s v="Baixo"/>
    <s v="crm_push"/>
    <s v="Loja"/>
    <s v="Consignado"/>
    <x v="3654"/>
    <m/>
    <m/>
    <m/>
    <n v="0.20699999999999999"/>
    <s v="AM"/>
    <x v="4"/>
    <x v="6"/>
  </r>
  <r>
    <s v="C103655"/>
    <n v="704"/>
    <s v="Médio"/>
    <s v="tiktok"/>
    <s v="CRM"/>
    <s v="Cartão"/>
    <x v="3655"/>
    <d v="2025-02-10T16:05:02"/>
    <d v="2025-02-24T16:05:02"/>
    <m/>
    <n v="0.32500000000000001"/>
    <s v="SE"/>
    <x v="4"/>
    <x v="0"/>
  </r>
  <r>
    <s v="C103656"/>
    <n v="603"/>
    <s v="Médio"/>
    <s v="google_cpc"/>
    <s v="CRM"/>
    <s v="Consignado"/>
    <x v="3656"/>
    <d v="2025-10-22T05:00:24"/>
    <d v="2025-11-18T05:00:24"/>
    <m/>
    <n v="5.3999999999999999E-2"/>
    <s v="RN"/>
    <x v="4"/>
    <x v="8"/>
  </r>
  <r>
    <s v="C103657"/>
    <n v="327"/>
    <s v="Digital First"/>
    <s v="tiktok"/>
    <s v="Loja"/>
    <s v="Consignado"/>
    <x v="3657"/>
    <d v="2023-05-28T06:18:21"/>
    <d v="2023-06-06T06:18:21"/>
    <d v="2023-06-24T06:18:21"/>
    <n v="0.44700000000000001"/>
    <s v="GO"/>
    <x v="37"/>
    <x v="21"/>
  </r>
  <r>
    <s v="C103658"/>
    <n v="565"/>
    <s v="Médio"/>
    <s v="crm_push"/>
    <s v="Mídia Paga"/>
    <s v="Consignado"/>
    <x v="3658"/>
    <d v="2023-05-28T01:49:13"/>
    <m/>
    <m/>
    <n v="0.30399999999999999"/>
    <s v="PB"/>
    <x v="4"/>
    <x v="21"/>
  </r>
  <r>
    <s v="C103659"/>
    <n v="351"/>
    <s v="Médio"/>
    <s v="orgânico"/>
    <s v="Mídia Paga"/>
    <s v="Conta"/>
    <x v="3659"/>
    <d v="2024-01-30T19:22:44"/>
    <d v="2024-02-15T19:22:44"/>
    <m/>
    <n v="0.35099999999999998"/>
    <s v="SE"/>
    <x v="4"/>
    <x v="6"/>
  </r>
  <r>
    <s v="C103660"/>
    <n v="810"/>
    <s v="Baixo"/>
    <s v="indicação"/>
    <s v="CRM"/>
    <s v="Conta"/>
    <x v="3660"/>
    <d v="2023-11-06T08:58:27"/>
    <d v="2023-11-09T08:58:27"/>
    <m/>
    <n v="0.25"/>
    <s v="PB"/>
    <x v="4"/>
    <x v="30"/>
  </r>
  <r>
    <s v="C103661"/>
    <n v="506"/>
    <s v="Digital First"/>
    <s v="google_cpc"/>
    <s v="CRM"/>
    <s v="FGTS"/>
    <x v="3661"/>
    <m/>
    <m/>
    <m/>
    <n v="0.223"/>
    <s v="SE"/>
    <x v="4"/>
    <x v="22"/>
  </r>
  <r>
    <s v="C103662"/>
    <n v="810"/>
    <s v="Baixo"/>
    <s v="meta_paid"/>
    <s v="CRM"/>
    <s v="Consignado"/>
    <x v="3662"/>
    <m/>
    <m/>
    <m/>
    <n v="0.46300000000000002"/>
    <s v="SE"/>
    <x v="4"/>
    <x v="12"/>
  </r>
  <r>
    <s v="C103663"/>
    <n v="500"/>
    <s v="Alto Potencial"/>
    <s v="tiktok"/>
    <s v="Mídia Paga"/>
    <s v="Cartão"/>
    <x v="3663"/>
    <d v="2024-11-06T20:00:55"/>
    <m/>
    <m/>
    <n v="7.5999999999999998E-2"/>
    <s v="PB"/>
    <x v="4"/>
    <x v="1"/>
  </r>
  <r>
    <s v="C103664"/>
    <n v="583"/>
    <s v="Baixo"/>
    <s v="tiktok"/>
    <s v="Mídia Paga"/>
    <s v="Empréstimo Pessoal"/>
    <x v="3664"/>
    <d v="2024-04-29T01:19:49"/>
    <d v="2024-04-29T01:19:49"/>
    <d v="2024-05-27T01:19:49"/>
    <n v="0.39600000000000002"/>
    <s v="PI"/>
    <x v="30"/>
    <x v="33"/>
  </r>
  <r>
    <s v="C103665"/>
    <n v="656"/>
    <s v="Médio"/>
    <s v="meta_paid"/>
    <s v="Mídia Paga"/>
    <s v="Consignado"/>
    <x v="3665"/>
    <d v="2024-04-20T21:18:24"/>
    <d v="2024-05-06T21:18:24"/>
    <m/>
    <n v="0.30399999999999999"/>
    <s v="AM"/>
    <x v="4"/>
    <x v="33"/>
  </r>
  <r>
    <s v="C103666"/>
    <n v="346"/>
    <s v="Médio"/>
    <s v="crm_push"/>
    <s v="Mídia Paga"/>
    <s v="Cartão"/>
    <x v="3666"/>
    <d v="2025-10-22T18:51:29"/>
    <m/>
    <m/>
    <n v="0.499"/>
    <s v="SE"/>
    <x v="4"/>
    <x v="8"/>
  </r>
  <r>
    <s v="C103667"/>
    <n v="436"/>
    <s v="Baixo"/>
    <s v="google_cpc"/>
    <s v="Orgânico"/>
    <s v="Empréstimo Pessoal"/>
    <x v="3667"/>
    <d v="2025-10-25T08:19:49"/>
    <m/>
    <m/>
    <n v="0.66800000000000004"/>
    <s v="DF"/>
    <x v="4"/>
    <x v="8"/>
  </r>
  <r>
    <s v="C103668"/>
    <n v="429"/>
    <s v="Médio"/>
    <s v="google_cpc"/>
    <s v="CRM"/>
    <s v="Consignado"/>
    <x v="3668"/>
    <m/>
    <m/>
    <m/>
    <n v="9.0999999999999998E-2"/>
    <s v="ES"/>
    <x v="4"/>
    <x v="22"/>
  </r>
  <r>
    <s v="C103669"/>
    <n v="494"/>
    <s v="Pensionista"/>
    <s v="indicação"/>
    <s v="CRM"/>
    <s v="Consignado"/>
    <x v="3669"/>
    <d v="2024-06-16T20:11:11"/>
    <m/>
    <m/>
    <n v="0.36199999999999999"/>
    <s v="RN"/>
    <x v="4"/>
    <x v="15"/>
  </r>
  <r>
    <s v="C103670"/>
    <n v="663"/>
    <s v="Baixo"/>
    <s v="meta_paid"/>
    <s v="Mídia Paga"/>
    <s v="Empréstimo Pessoal"/>
    <x v="3670"/>
    <d v="2023-02-11T00:05:16"/>
    <d v="2023-02-24T00:05:16"/>
    <m/>
    <n v="0.11899999999999999"/>
    <s v="MA"/>
    <x v="4"/>
    <x v="26"/>
  </r>
  <r>
    <s v="C103671"/>
    <n v="731"/>
    <s v="Médio"/>
    <s v="indicação"/>
    <s v="Mídia Paga"/>
    <s v="Consignado"/>
    <x v="3671"/>
    <d v="2024-08-11T04:58:33"/>
    <d v="2024-08-17T04:58:33"/>
    <d v="2024-08-26T04:58:33"/>
    <n v="0.39900000000000002"/>
    <s v="MG"/>
    <x v="6"/>
    <x v="22"/>
  </r>
  <r>
    <s v="C103672"/>
    <n v="368"/>
    <s v="Baixo"/>
    <s v="meta_paid"/>
    <s v="Orgânico"/>
    <s v="Consignado"/>
    <x v="3672"/>
    <d v="2024-11-19T23:31:16"/>
    <m/>
    <m/>
    <n v="0.33200000000000002"/>
    <s v="CE"/>
    <x v="4"/>
    <x v="16"/>
  </r>
  <r>
    <s v="C103673"/>
    <n v="757"/>
    <s v="Médio"/>
    <s v="google_cpc"/>
    <s v="Orgânico"/>
    <s v="Conta"/>
    <x v="3673"/>
    <m/>
    <m/>
    <m/>
    <n v="0.19900000000000001"/>
    <s v="GO"/>
    <x v="4"/>
    <x v="15"/>
  </r>
  <r>
    <s v="C103674"/>
    <n v="839"/>
    <s v="Baixo"/>
    <s v="crm_push"/>
    <s v="Loja"/>
    <s v="Conta"/>
    <x v="3674"/>
    <d v="2025-02-17T23:01:33"/>
    <d v="2025-03-10T23:01:33"/>
    <d v="2025-03-11T23:01:33"/>
    <n v="0.28499999999999998"/>
    <s v="ES"/>
    <x v="20"/>
    <x v="14"/>
  </r>
  <r>
    <s v="C103675"/>
    <n v="634"/>
    <s v="Alto Potencial"/>
    <s v="crm_push"/>
    <s v="Mídia Paga"/>
    <s v="Conta"/>
    <x v="3675"/>
    <d v="2025-02-06T21:59:37"/>
    <d v="2025-02-06T21:59:37"/>
    <m/>
    <n v="0.56599999999999995"/>
    <s v="CE"/>
    <x v="4"/>
    <x v="0"/>
  </r>
  <r>
    <s v="C103676"/>
    <n v="825"/>
    <s v="Médio"/>
    <s v="meta_paid"/>
    <s v="CRM"/>
    <s v="Conta"/>
    <x v="3676"/>
    <m/>
    <m/>
    <m/>
    <n v="0.39"/>
    <s v="RS"/>
    <x v="4"/>
    <x v="27"/>
  </r>
  <r>
    <s v="C103677"/>
    <n v="315"/>
    <s v="Baixo"/>
    <s v="google_cpc"/>
    <s v="Orgânico"/>
    <s v="Conta"/>
    <x v="3677"/>
    <d v="2024-05-03T05:40:45"/>
    <m/>
    <m/>
    <n v="0.34699999999999998"/>
    <s v="RJ"/>
    <x v="4"/>
    <x v="33"/>
  </r>
  <r>
    <s v="C103678"/>
    <n v="755"/>
    <s v="Baixo"/>
    <s v="orgânico"/>
    <s v="Indicação"/>
    <s v="Consignado"/>
    <x v="3678"/>
    <m/>
    <m/>
    <m/>
    <n v="0.44500000000000001"/>
    <s v="AM"/>
    <x v="4"/>
    <x v="8"/>
  </r>
  <r>
    <s v="C103679"/>
    <n v="809"/>
    <s v="Médio"/>
    <s v="google_cpc"/>
    <s v="Indicação"/>
    <s v="Consignado"/>
    <x v="3679"/>
    <d v="2024-03-02T18:03:08"/>
    <m/>
    <m/>
    <n v="0.34799999999999998"/>
    <s v="DF"/>
    <x v="4"/>
    <x v="4"/>
  </r>
  <r>
    <s v="C103680"/>
    <n v="508"/>
    <s v="Baixo"/>
    <s v="crm_push"/>
    <s v="Indicação"/>
    <s v="FGTS"/>
    <x v="3680"/>
    <d v="2024-09-29T12:33:11"/>
    <d v="2024-09-30T12:33:11"/>
    <m/>
    <n v="0.10299999999999999"/>
    <s v="CE"/>
    <x v="4"/>
    <x v="27"/>
  </r>
  <r>
    <s v="C103681"/>
    <n v="457"/>
    <s v="Baixo"/>
    <s v="meta_paid"/>
    <s v="Loja"/>
    <s v="Cartão"/>
    <x v="3681"/>
    <m/>
    <m/>
    <m/>
    <n v="0.20599999999999999"/>
    <s v="PE"/>
    <x v="4"/>
    <x v="17"/>
  </r>
  <r>
    <s v="C103682"/>
    <n v="636"/>
    <s v="Médio"/>
    <s v="crm_push"/>
    <s v="CRM"/>
    <s v="Empréstimo Pessoal"/>
    <x v="3682"/>
    <d v="2025-06-23T16:55:07"/>
    <d v="2025-06-29T16:55:07"/>
    <m/>
    <n v="0.184"/>
    <s v="MA"/>
    <x v="4"/>
    <x v="7"/>
  </r>
  <r>
    <s v="C103683"/>
    <n v="540"/>
    <s v="Médio"/>
    <s v="meta_paid"/>
    <s v="Mídia Paga"/>
    <s v="FGTS"/>
    <x v="3683"/>
    <d v="2024-09-14T11:26:08"/>
    <d v="2024-09-21T11:26:08"/>
    <m/>
    <n v="0.26600000000000001"/>
    <s v="PB"/>
    <x v="4"/>
    <x v="19"/>
  </r>
  <r>
    <s v="C103684"/>
    <n v="357"/>
    <s v="Baixo"/>
    <s v="tiktok"/>
    <s v="Orgânico"/>
    <s v="Consignado"/>
    <x v="3684"/>
    <d v="2024-10-01T12:30:39"/>
    <d v="2024-10-21T12:30:39"/>
    <d v="2024-12-07T12:30:39"/>
    <n v="0.10100000000000001"/>
    <s v="GO"/>
    <x v="79"/>
    <x v="27"/>
  </r>
  <r>
    <s v="C103685"/>
    <n v="604"/>
    <s v="Médio"/>
    <s v="crm_push"/>
    <s v="Mídia Paga"/>
    <s v="Empréstimo Pessoal"/>
    <x v="3685"/>
    <d v="2024-08-27T04:45:00"/>
    <d v="2024-09-06T04:45:00"/>
    <d v="2024-09-30T04:45:00"/>
    <n v="0.29899999999999999"/>
    <s v="RJ"/>
    <x v="39"/>
    <x v="19"/>
  </r>
  <r>
    <s v="C103686"/>
    <n v="644"/>
    <s v="Digital First"/>
    <s v="google_cpc"/>
    <s v="Mídia Paga"/>
    <s v="Consignado"/>
    <x v="3686"/>
    <m/>
    <m/>
    <m/>
    <n v="0.29699999999999999"/>
    <s v="MA"/>
    <x v="4"/>
    <x v="12"/>
  </r>
  <r>
    <s v="C103687"/>
    <n v="313"/>
    <s v="Baixo"/>
    <s v="crm_push"/>
    <s v="Orgânico"/>
    <s v="Consignado"/>
    <x v="3687"/>
    <m/>
    <m/>
    <m/>
    <n v="0.14699999999999999"/>
    <s v="AL"/>
    <x v="4"/>
    <x v="24"/>
  </r>
  <r>
    <s v="C103688"/>
    <n v="658"/>
    <s v="Digital First"/>
    <s v="google_cpc"/>
    <s v="Orgânico"/>
    <s v="Cartão"/>
    <x v="3688"/>
    <m/>
    <m/>
    <m/>
    <n v="0.17899999999999999"/>
    <s v="AM"/>
    <x v="4"/>
    <x v="21"/>
  </r>
  <r>
    <s v="C103689"/>
    <n v="676"/>
    <s v="Médio"/>
    <s v="meta_paid"/>
    <s v="Orgânico"/>
    <s v="FGTS"/>
    <x v="3689"/>
    <m/>
    <m/>
    <m/>
    <n v="0.17299999999999999"/>
    <s v="RS"/>
    <x v="4"/>
    <x v="0"/>
  </r>
  <r>
    <s v="C103690"/>
    <n v="542"/>
    <s v="Baixo"/>
    <s v="meta_paid"/>
    <s v="Mídia Paga"/>
    <s v="FGTS"/>
    <x v="3690"/>
    <d v="2024-05-03T13:18:07"/>
    <d v="2024-05-11T13:18:07"/>
    <d v="2024-05-28T13:18:07"/>
    <n v="0.31900000000000001"/>
    <s v="PI"/>
    <x v="3"/>
    <x v="33"/>
  </r>
  <r>
    <s v="C103691"/>
    <n v="444"/>
    <s v="Alto Potencial"/>
    <s v="afiliado"/>
    <s v="CRM"/>
    <s v="Empréstimo Pessoal"/>
    <x v="3691"/>
    <d v="2024-08-07T14:08:03"/>
    <m/>
    <m/>
    <n v="0.20499999999999999"/>
    <s v="SP"/>
    <x v="4"/>
    <x v="22"/>
  </r>
  <r>
    <s v="C103692"/>
    <n v="714"/>
    <s v="Baixo"/>
    <s v="google_cpc"/>
    <s v="Indicação"/>
    <s v="Empréstimo Pessoal"/>
    <x v="3692"/>
    <d v="2024-12-05T10:54:26"/>
    <d v="2024-12-06T10:54:26"/>
    <m/>
    <n v="0.193"/>
    <s v="MG"/>
    <x v="4"/>
    <x v="16"/>
  </r>
  <r>
    <s v="C103693"/>
    <n v="693"/>
    <s v="Médio"/>
    <s v="tiktok"/>
    <s v="Orgânico"/>
    <s v="Consignado"/>
    <x v="3693"/>
    <d v="2023-02-14T01:56:07"/>
    <d v="2023-03-03T01:56:07"/>
    <m/>
    <n v="0.27700000000000002"/>
    <s v="GO"/>
    <x v="4"/>
    <x v="26"/>
  </r>
  <r>
    <s v="C103694"/>
    <n v="657"/>
    <s v="Médio"/>
    <s v="tiktok"/>
    <s v="CRM"/>
    <s v="Cartão"/>
    <x v="3694"/>
    <d v="2025-02-28T12:06:18"/>
    <d v="2025-03-02T12:06:18"/>
    <m/>
    <n v="0.14699999999999999"/>
    <s v="MA"/>
    <x v="4"/>
    <x v="14"/>
  </r>
  <r>
    <s v="C103695"/>
    <n v="457"/>
    <s v="Médio"/>
    <s v="meta_paid"/>
    <s v="CRM"/>
    <s v="Conta"/>
    <x v="3695"/>
    <m/>
    <m/>
    <m/>
    <n v="0.123"/>
    <s v="PB"/>
    <x v="4"/>
    <x v="27"/>
  </r>
  <r>
    <s v="C103696"/>
    <n v="317"/>
    <s v="Alto Potencial"/>
    <s v="meta_paid"/>
    <s v="Indicação"/>
    <s v="Consignado"/>
    <x v="3696"/>
    <d v="2024-01-03T22:47:20"/>
    <d v="2024-01-04T22:47:20"/>
    <d v="2024-02-09T22:47:20"/>
    <n v="0.4"/>
    <s v="BA"/>
    <x v="58"/>
    <x v="11"/>
  </r>
  <r>
    <s v="C103697"/>
    <n v="646"/>
    <s v="Baixo"/>
    <s v="meta_paid"/>
    <s v="Mídia Paga"/>
    <s v="Empréstimo Pessoal"/>
    <x v="3697"/>
    <d v="2023-02-06T06:25:15"/>
    <d v="2023-02-13T06:25:15"/>
    <m/>
    <n v="0.22"/>
    <s v="SE"/>
    <x v="4"/>
    <x v="26"/>
  </r>
  <r>
    <s v="C103698"/>
    <n v="357"/>
    <s v="Baixo"/>
    <s v="google_cpc"/>
    <s v="Mídia Paga"/>
    <s v="Consignado"/>
    <x v="3698"/>
    <d v="2024-05-08T07:47:22"/>
    <d v="2024-05-19T07:47:22"/>
    <d v="2024-06-09T07:47:22"/>
    <n v="0.39100000000000001"/>
    <s v="MG"/>
    <x v="30"/>
    <x v="33"/>
  </r>
  <r>
    <s v="C103699"/>
    <n v="454"/>
    <s v="Baixo"/>
    <s v="meta_paid"/>
    <s v="Mídia Paga"/>
    <s v="Consignado"/>
    <x v="3699"/>
    <m/>
    <m/>
    <m/>
    <n v="0.252"/>
    <s v="RS"/>
    <x v="4"/>
    <x v="1"/>
  </r>
  <r>
    <s v="C103700"/>
    <n v="786"/>
    <s v="Médio"/>
    <s v="crm_push"/>
    <s v="Mídia Paga"/>
    <s v="FGTS"/>
    <x v="3700"/>
    <m/>
    <m/>
    <m/>
    <n v="7.3999999999999996E-2"/>
    <s v="MG"/>
    <x v="4"/>
    <x v="10"/>
  </r>
  <r>
    <s v="C103701"/>
    <n v="830"/>
    <s v="Médio"/>
    <s v="crm_push"/>
    <s v="Mídia Paga"/>
    <s v="Conta"/>
    <x v="3701"/>
    <m/>
    <m/>
    <m/>
    <n v="0.22700000000000001"/>
    <s v="PE"/>
    <x v="4"/>
    <x v="15"/>
  </r>
  <r>
    <s v="C103702"/>
    <n v="786"/>
    <s v="Digital First"/>
    <s v="meta_paid"/>
    <s v="CRM"/>
    <s v="Consignado"/>
    <x v="3702"/>
    <d v="2024-10-25T16:52:33"/>
    <d v="2024-10-29T16:52:33"/>
    <d v="2024-12-03T16:52:33"/>
    <n v="0.191"/>
    <s v="PR"/>
    <x v="58"/>
    <x v="1"/>
  </r>
  <r>
    <s v="C103703"/>
    <n v="450"/>
    <s v="Baixo"/>
    <s v="tiktok"/>
    <s v="Mídia Paga"/>
    <s v="Cartão"/>
    <x v="3703"/>
    <m/>
    <m/>
    <m/>
    <n v="8.7999999999999995E-2"/>
    <s v="MA"/>
    <x v="4"/>
    <x v="27"/>
  </r>
  <r>
    <s v="C103704"/>
    <n v="658"/>
    <s v="Médio"/>
    <s v="google_cpc"/>
    <s v="Mídia Paga"/>
    <s v="Conta"/>
    <x v="3704"/>
    <d v="2024-12-07T09:23:17"/>
    <m/>
    <m/>
    <n v="0.23799999999999999"/>
    <s v="PR"/>
    <x v="4"/>
    <x v="13"/>
  </r>
  <r>
    <s v="C103705"/>
    <n v="667"/>
    <s v="Baixo"/>
    <s v="tiktok"/>
    <s v="Mídia Paga"/>
    <s v="Consignado"/>
    <x v="3705"/>
    <m/>
    <m/>
    <m/>
    <n v="0.17"/>
    <s v="SC"/>
    <x v="4"/>
    <x v="21"/>
  </r>
  <r>
    <s v="C103706"/>
    <n v="346"/>
    <s v="Digital First"/>
    <s v="indicação"/>
    <s v="Indicação"/>
    <s v="Conta"/>
    <x v="3706"/>
    <d v="2025-05-14T16:29:31"/>
    <d v="2025-05-28T16:29:31"/>
    <m/>
    <n v="0.28100000000000003"/>
    <s v="PE"/>
    <x v="4"/>
    <x v="24"/>
  </r>
  <r>
    <s v="C103707"/>
    <n v="506"/>
    <s v="Digital First"/>
    <s v="meta_paid"/>
    <s v="CRM"/>
    <s v="FGTS"/>
    <x v="3707"/>
    <d v="2024-08-05T23:14:58"/>
    <d v="2024-08-13T23:14:58"/>
    <m/>
    <n v="0.29099999999999998"/>
    <s v="PB"/>
    <x v="4"/>
    <x v="22"/>
  </r>
  <r>
    <s v="C103708"/>
    <n v="749"/>
    <s v="Alto Potencial"/>
    <s v="tiktok"/>
    <s v="Mídia Paga"/>
    <s v="Consignado"/>
    <x v="3708"/>
    <d v="2024-11-19T18:08:28"/>
    <d v="2024-12-06T18:08:28"/>
    <d v="2025-01-09T18:08:28"/>
    <n v="0.36399999999999999"/>
    <s v="AM"/>
    <x v="55"/>
    <x v="1"/>
  </r>
  <r>
    <s v="C103709"/>
    <n v="782"/>
    <s v="Baixo"/>
    <s v="crm_push"/>
    <s v="Mídia Paga"/>
    <s v="Consignado"/>
    <x v="3709"/>
    <m/>
    <m/>
    <m/>
    <n v="7.0000000000000007E-2"/>
    <s v="RS"/>
    <x v="4"/>
    <x v="32"/>
  </r>
  <r>
    <s v="C103710"/>
    <n v="442"/>
    <s v="Médio"/>
    <s v="tiktok"/>
    <s v="CRM"/>
    <s v="FGTS"/>
    <x v="3710"/>
    <d v="2024-07-15T06:45:16"/>
    <d v="2024-07-28T06:45:16"/>
    <m/>
    <n v="0.46500000000000002"/>
    <s v="SE"/>
    <x v="4"/>
    <x v="22"/>
  </r>
  <r>
    <s v="C103711"/>
    <n v="699"/>
    <s v="Baixo"/>
    <s v="meta_paid"/>
    <s v="Orgânico"/>
    <s v="Consignado"/>
    <x v="3711"/>
    <m/>
    <m/>
    <m/>
    <n v="0.24"/>
    <s v="RJ"/>
    <x v="4"/>
    <x v="5"/>
  </r>
  <r>
    <s v="C103712"/>
    <n v="396"/>
    <s v="Médio"/>
    <s v="google_cpc"/>
    <s v="CRM"/>
    <s v="Cartão"/>
    <x v="3712"/>
    <d v="2024-07-13T10:12:32"/>
    <d v="2024-08-04T10:12:32"/>
    <d v="2024-08-08T10:12:32"/>
    <n v="0.317"/>
    <s v="PA"/>
    <x v="31"/>
    <x v="15"/>
  </r>
  <r>
    <s v="C103713"/>
    <n v="346"/>
    <s v="Baixo"/>
    <s v="meta_paid"/>
    <s v="Indicação"/>
    <s v="Consignado"/>
    <x v="3713"/>
    <d v="2025-10-18T10:36:26"/>
    <m/>
    <m/>
    <n v="0.503"/>
    <s v="AL"/>
    <x v="4"/>
    <x v="8"/>
  </r>
  <r>
    <s v="C103714"/>
    <n v="490"/>
    <s v="Baixo"/>
    <s v="meta_paid"/>
    <s v="CRM"/>
    <s v="FGTS"/>
    <x v="3714"/>
    <d v="2025-02-10T09:05:19"/>
    <m/>
    <m/>
    <n v="0.5"/>
    <s v="AL"/>
    <x v="4"/>
    <x v="14"/>
  </r>
  <r>
    <s v="C103715"/>
    <n v="439"/>
    <s v="Médio"/>
    <s v="orgânico"/>
    <s v="Indicação"/>
    <s v="FGTS"/>
    <x v="3715"/>
    <d v="2024-03-22T09:58:25"/>
    <d v="2024-03-28T09:58:25"/>
    <d v="2024-04-22T09:58:25"/>
    <n v="0.44800000000000001"/>
    <s v="AL"/>
    <x v="43"/>
    <x v="25"/>
  </r>
  <r>
    <s v="C103716"/>
    <n v="530"/>
    <s v="Médio"/>
    <s v="meta_paid"/>
    <s v="Mídia Paga"/>
    <s v="FGTS"/>
    <x v="3716"/>
    <d v="2024-01-23T09:25:10"/>
    <d v="2024-02-07T09:25:10"/>
    <m/>
    <n v="0.161"/>
    <s v="MA"/>
    <x v="4"/>
    <x v="11"/>
  </r>
  <r>
    <s v="C103717"/>
    <n v="639"/>
    <s v="Baixo"/>
    <s v="crm_push"/>
    <s v="Loja"/>
    <s v="Consignado"/>
    <x v="3717"/>
    <d v="2025-06-23T12:48:07"/>
    <d v="2025-06-23T12:48:07"/>
    <d v="2025-08-02T12:48:07"/>
    <n v="0.252"/>
    <s v="RS"/>
    <x v="47"/>
    <x v="7"/>
  </r>
  <r>
    <s v="C103718"/>
    <n v="790"/>
    <s v="Médio"/>
    <s v="google_cpc"/>
    <s v="Orgânico"/>
    <s v="Consignado"/>
    <x v="3718"/>
    <m/>
    <m/>
    <m/>
    <n v="0.26700000000000002"/>
    <s v="RJ"/>
    <x v="4"/>
    <x v="2"/>
  </r>
  <r>
    <s v="C103719"/>
    <n v="348"/>
    <s v="Alto Potencial"/>
    <s v="meta_paid"/>
    <s v="Mídia Paga"/>
    <s v="Consignado"/>
    <x v="3719"/>
    <d v="2024-06-25T13:28:09"/>
    <d v="2024-07-25T13:28:09"/>
    <m/>
    <n v="0.315"/>
    <s v="DF"/>
    <x v="4"/>
    <x v="15"/>
  </r>
  <r>
    <s v="C103720"/>
    <n v="752"/>
    <s v="Alto Potencial"/>
    <s v="tiktok"/>
    <s v="Mídia Paga"/>
    <s v="FGTS"/>
    <x v="3720"/>
    <m/>
    <m/>
    <m/>
    <n v="8.5999999999999993E-2"/>
    <s v="SE"/>
    <x v="4"/>
    <x v="4"/>
  </r>
  <r>
    <s v="C103721"/>
    <n v="615"/>
    <s v="Baixo"/>
    <s v="google_cpc"/>
    <s v="CRM"/>
    <s v="Consignado"/>
    <x v="3721"/>
    <d v="2024-11-20T15:23:09"/>
    <d v="2024-12-05T15:23:09"/>
    <d v="2024-12-13T15:23:09"/>
    <n v="0.47299999999999998"/>
    <s v="GO"/>
    <x v="43"/>
    <x v="1"/>
  </r>
  <r>
    <s v="C103722"/>
    <n v="621"/>
    <s v="Digital First"/>
    <s v="tiktok"/>
    <s v="Mídia Paga"/>
    <s v="Consignado"/>
    <x v="3722"/>
    <m/>
    <m/>
    <m/>
    <n v="0.19500000000000001"/>
    <s v="RS"/>
    <x v="4"/>
    <x v="14"/>
  </r>
  <r>
    <s v="C103723"/>
    <n v="386"/>
    <s v="Baixo"/>
    <s v="meta_paid"/>
    <s v="Orgânico"/>
    <s v="Consignado"/>
    <x v="3723"/>
    <d v="2025-11-01T17:23:54"/>
    <d v="2025-11-08T17:23:54"/>
    <d v="2025-11-16T17:23:54"/>
    <n v="0.2"/>
    <s v="RJ"/>
    <x v="40"/>
    <x v="8"/>
  </r>
  <r>
    <s v="C103724"/>
    <n v="773"/>
    <s v="Médio"/>
    <s v="google_cpc"/>
    <s v="Orgânico"/>
    <s v="Cartão"/>
    <x v="3724"/>
    <d v="2024-06-17T12:35:50"/>
    <m/>
    <m/>
    <n v="0.22500000000000001"/>
    <s v="ES"/>
    <x v="4"/>
    <x v="12"/>
  </r>
  <r>
    <s v="C103725"/>
    <n v="581"/>
    <s v="Médio"/>
    <s v="google_cpc"/>
    <s v="Mídia Paga"/>
    <s v="Empréstimo Pessoal"/>
    <x v="3725"/>
    <d v="2023-01-21T21:55:28"/>
    <d v="2023-01-29T21:55:28"/>
    <m/>
    <n v="0.68600000000000005"/>
    <s v="RN"/>
    <x v="4"/>
    <x v="26"/>
  </r>
  <r>
    <s v="C103726"/>
    <n v="373"/>
    <s v="Médio"/>
    <s v="meta_paid"/>
    <s v="Mídia Paga"/>
    <s v="Conta"/>
    <x v="3726"/>
    <d v="2023-12-15T14:50:34"/>
    <m/>
    <m/>
    <n v="0.33500000000000002"/>
    <s v="RS"/>
    <x v="4"/>
    <x v="5"/>
  </r>
  <r>
    <s v="C103727"/>
    <n v="752"/>
    <s v="Pensionista"/>
    <s v="loja"/>
    <s v="Indicação"/>
    <s v="FGTS"/>
    <x v="3727"/>
    <m/>
    <m/>
    <m/>
    <n v="0.13900000000000001"/>
    <s v="AL"/>
    <x v="4"/>
    <x v="21"/>
  </r>
  <r>
    <s v="C103728"/>
    <n v="346"/>
    <s v="Médio"/>
    <s v="google_cpc"/>
    <s v="Mídia Paga"/>
    <s v="Consignado"/>
    <x v="3728"/>
    <d v="2024-11-09T00:27:29"/>
    <d v="2024-11-17T00:27:29"/>
    <m/>
    <n v="0.372"/>
    <s v="PB"/>
    <x v="4"/>
    <x v="16"/>
  </r>
  <r>
    <s v="C103729"/>
    <n v="395"/>
    <s v="Médio"/>
    <s v="afiliado"/>
    <s v="Mídia Paga"/>
    <s v="FGTS"/>
    <x v="3729"/>
    <d v="2024-07-26T12:43:08"/>
    <d v="2024-08-17T12:43:08"/>
    <d v="2024-08-27T12:43:08"/>
    <n v="0.19"/>
    <s v="PE"/>
    <x v="1"/>
    <x v="22"/>
  </r>
  <r>
    <s v="C103730"/>
    <n v="330"/>
    <s v="Baixo"/>
    <s v="meta_paid"/>
    <s v="Mídia Paga"/>
    <s v="FGTS"/>
    <x v="3730"/>
    <m/>
    <m/>
    <m/>
    <n v="7.0999999999999994E-2"/>
    <s v="BA"/>
    <x v="4"/>
    <x v="33"/>
  </r>
  <r>
    <s v="C103731"/>
    <n v="833"/>
    <s v="Digital First"/>
    <s v="tiktok"/>
    <s v="Indicação"/>
    <s v="FGTS"/>
    <x v="3731"/>
    <d v="2024-09-03T15:34:32"/>
    <d v="2024-09-19T15:34:32"/>
    <m/>
    <n v="0.26400000000000001"/>
    <s v="BA"/>
    <x v="4"/>
    <x v="19"/>
  </r>
  <r>
    <s v="C103732"/>
    <n v="316"/>
    <s v="Alto Potencial"/>
    <s v="tiktok"/>
    <s v="Orgânico"/>
    <s v="FGTS"/>
    <x v="3732"/>
    <m/>
    <m/>
    <m/>
    <n v="0.41499999999999998"/>
    <s v="BA"/>
    <x v="4"/>
    <x v="25"/>
  </r>
  <r>
    <s v="C103733"/>
    <n v="511"/>
    <s v="Médio"/>
    <s v="loja"/>
    <s v="CRM"/>
    <s v="FGTS"/>
    <x v="3733"/>
    <d v="2023-07-04T14:58:43"/>
    <m/>
    <m/>
    <n v="0.47899999999999998"/>
    <s v="RN"/>
    <x v="4"/>
    <x v="3"/>
  </r>
  <r>
    <s v="C103734"/>
    <n v="534"/>
    <s v="Baixo"/>
    <s v="crm_push"/>
    <s v="Mídia Paga"/>
    <s v="Consignado"/>
    <x v="3734"/>
    <m/>
    <m/>
    <m/>
    <n v="0.621"/>
    <s v="SE"/>
    <x v="4"/>
    <x v="1"/>
  </r>
  <r>
    <s v="C103735"/>
    <n v="691"/>
    <s v="Baixo"/>
    <s v="indicação"/>
    <s v="Mídia Paga"/>
    <s v="Consignado"/>
    <x v="3735"/>
    <d v="2023-04-15T16:50:35"/>
    <d v="2023-04-21T16:50:35"/>
    <d v="2023-05-21T16:50:35"/>
    <n v="0.32300000000000001"/>
    <s v="GO"/>
    <x v="0"/>
    <x v="28"/>
  </r>
  <r>
    <s v="C103736"/>
    <n v="653"/>
    <s v="Alto Potencial"/>
    <s v="crm_push"/>
    <s v="Mídia Paga"/>
    <s v="Consignado"/>
    <x v="3736"/>
    <d v="2025-09-24T10:12:15"/>
    <d v="2025-09-25T10:12:15"/>
    <d v="2025-10-18T10:12:15"/>
    <n v="0.374"/>
    <s v="SP"/>
    <x v="8"/>
    <x v="10"/>
  </r>
  <r>
    <s v="C103737"/>
    <n v="604"/>
    <s v="Baixo"/>
    <s v="meta_paid"/>
    <s v="Orgânico"/>
    <s v="Consignado"/>
    <x v="3737"/>
    <d v="2025-11-24T00:08:59"/>
    <m/>
    <m/>
    <n v="0.16900000000000001"/>
    <s v="AL"/>
    <x v="4"/>
    <x v="8"/>
  </r>
  <r>
    <s v="C103738"/>
    <n v="849"/>
    <s v="Baixo"/>
    <s v="indicação"/>
    <s v="Mídia Paga"/>
    <s v="Consignado"/>
    <x v="3738"/>
    <m/>
    <m/>
    <m/>
    <n v="0.34599999999999997"/>
    <s v="MA"/>
    <x v="4"/>
    <x v="12"/>
  </r>
  <r>
    <s v="C103739"/>
    <n v="839"/>
    <s v="Digital First"/>
    <s v="indicação"/>
    <s v="CRM"/>
    <s v="Consignado"/>
    <x v="3739"/>
    <d v="2024-04-30T11:19:06"/>
    <d v="2024-05-18T11:19:06"/>
    <d v="2024-05-19T11:19:06"/>
    <n v="4.2999999999999997E-2"/>
    <s v="GO"/>
    <x v="41"/>
    <x v="33"/>
  </r>
  <r>
    <s v="C103740"/>
    <n v="808"/>
    <s v="Médio"/>
    <s v="google_cpc"/>
    <s v="CRM"/>
    <s v="Consignado"/>
    <x v="3740"/>
    <d v="2025-01-22T01:07:32"/>
    <m/>
    <m/>
    <n v="0.219"/>
    <s v="PB"/>
    <x v="4"/>
    <x v="0"/>
  </r>
  <r>
    <s v="C103741"/>
    <n v="694"/>
    <s v="Médio"/>
    <s v="loja"/>
    <s v="Mídia Paga"/>
    <s v="Consignado"/>
    <x v="3741"/>
    <m/>
    <m/>
    <m/>
    <n v="0.35499999999999998"/>
    <s v="BA"/>
    <x v="4"/>
    <x v="3"/>
  </r>
  <r>
    <s v="C103742"/>
    <n v="730"/>
    <s v="Baixo"/>
    <s v="orgânico"/>
    <s v="Indicação"/>
    <s v="Consignado"/>
    <x v="3742"/>
    <m/>
    <m/>
    <m/>
    <n v="0.20499999999999999"/>
    <s v="AL"/>
    <x v="4"/>
    <x v="25"/>
  </r>
  <r>
    <s v="C103743"/>
    <n v="476"/>
    <s v="Baixo"/>
    <s v="loja"/>
    <s v="Mídia Paga"/>
    <s v="Consignado"/>
    <x v="3743"/>
    <m/>
    <m/>
    <m/>
    <n v="0.20699999999999999"/>
    <s v="DF"/>
    <x v="4"/>
    <x v="23"/>
  </r>
  <r>
    <s v="C103744"/>
    <n v="705"/>
    <s v="Baixo"/>
    <s v="loja"/>
    <s v="Mídia Paga"/>
    <s v="FGTS"/>
    <x v="3744"/>
    <m/>
    <m/>
    <m/>
    <n v="0.05"/>
    <s v="PE"/>
    <x v="4"/>
    <x v="13"/>
  </r>
  <r>
    <s v="C103745"/>
    <n v="600"/>
    <s v="Baixo"/>
    <s v="afiliado"/>
    <s v="Loja"/>
    <s v="Conta"/>
    <x v="3745"/>
    <d v="2024-05-18T15:24:55"/>
    <d v="2024-06-02T15:24:55"/>
    <d v="2024-06-26T15:24:55"/>
    <n v="0.28100000000000003"/>
    <s v="SP"/>
    <x v="19"/>
    <x v="12"/>
  </r>
  <r>
    <s v="C103746"/>
    <n v="744"/>
    <s v="Alto Potencial"/>
    <s v="afiliado"/>
    <s v="Mídia Paga"/>
    <s v="Empréstimo Pessoal"/>
    <x v="3746"/>
    <d v="2023-03-28T23:40:10"/>
    <d v="2023-04-11T23:40:10"/>
    <m/>
    <n v="0.46400000000000002"/>
    <s v="RJ"/>
    <x v="4"/>
    <x v="32"/>
  </r>
  <r>
    <s v="C103747"/>
    <n v="426"/>
    <s v="Médio"/>
    <s v="google_cpc"/>
    <s v="Mídia Paga"/>
    <s v="Empréstimo Pessoal"/>
    <x v="3747"/>
    <m/>
    <m/>
    <m/>
    <n v="0.64500000000000002"/>
    <s v="RN"/>
    <x v="4"/>
    <x v="18"/>
  </r>
  <r>
    <s v="C103748"/>
    <n v="648"/>
    <s v="Médio"/>
    <s v="google_cpc"/>
    <s v="CRM"/>
    <s v="FGTS"/>
    <x v="3748"/>
    <m/>
    <m/>
    <m/>
    <n v="8.5999999999999993E-2"/>
    <s v="SE"/>
    <x v="4"/>
    <x v="19"/>
  </r>
  <r>
    <s v="C103749"/>
    <n v="320"/>
    <s v="Digital First"/>
    <s v="google_cpc"/>
    <s v="Mídia Paga"/>
    <s v="FGTS"/>
    <x v="3749"/>
    <d v="2025-09-17T10:46:03"/>
    <d v="2025-09-26T10:46:03"/>
    <d v="2025-10-12T10:46:03"/>
    <n v="4.7E-2"/>
    <s v="PI"/>
    <x v="41"/>
    <x v="10"/>
  </r>
  <r>
    <s v="C103750"/>
    <n v="719"/>
    <s v="Médio"/>
    <s v="google_cpc"/>
    <s v="Indicação"/>
    <s v="Consignado"/>
    <x v="3750"/>
    <d v="2023-11-15T09:49:00"/>
    <m/>
    <m/>
    <n v="0.308"/>
    <s v="GO"/>
    <x v="4"/>
    <x v="5"/>
  </r>
  <r>
    <s v="C103751"/>
    <n v="451"/>
    <s v="Alto Potencial"/>
    <s v="meta_paid"/>
    <s v="Mídia Paga"/>
    <s v="Empréstimo Pessoal"/>
    <x v="3751"/>
    <m/>
    <m/>
    <m/>
    <n v="0.224"/>
    <s v="PE"/>
    <x v="4"/>
    <x v="26"/>
  </r>
  <r>
    <s v="C103752"/>
    <n v="459"/>
    <s v="Médio"/>
    <s v="orgânico"/>
    <s v="Mídia Paga"/>
    <s v="Cartão"/>
    <x v="3752"/>
    <d v="2024-01-17T12:50:16"/>
    <d v="2024-01-24T12:50:16"/>
    <d v="2024-02-11T12:50:16"/>
    <n v="0.16900000000000001"/>
    <s v="CE"/>
    <x v="15"/>
    <x v="6"/>
  </r>
  <r>
    <s v="C103753"/>
    <n v="779"/>
    <s v="Digital First"/>
    <s v="meta_paid"/>
    <s v="Loja"/>
    <s v="Cartão"/>
    <x v="3753"/>
    <d v="2024-11-09T04:52:42"/>
    <d v="2024-11-30T04:52:42"/>
    <d v="2024-12-09T04:52:42"/>
    <n v="0.11899999999999999"/>
    <s v="GO"/>
    <x v="31"/>
    <x v="1"/>
  </r>
  <r>
    <s v="C103754"/>
    <n v="742"/>
    <s v="Digital First"/>
    <s v="orgânico"/>
    <s v="Mídia Paga"/>
    <s v="Consignado"/>
    <x v="3754"/>
    <d v="2025-06-06T07:45:37"/>
    <d v="2025-06-28T07:45:37"/>
    <m/>
    <n v="0.157"/>
    <s v="SE"/>
    <x v="4"/>
    <x v="29"/>
  </r>
  <r>
    <s v="C103755"/>
    <n v="395"/>
    <s v="Digital First"/>
    <s v="crm_push"/>
    <s v="Indicação"/>
    <s v="FGTS"/>
    <x v="3755"/>
    <d v="2024-12-08T02:34:07"/>
    <d v="2024-12-22T02:34:07"/>
    <m/>
    <n v="0.24399999999999999"/>
    <s v="RS"/>
    <x v="4"/>
    <x v="16"/>
  </r>
  <r>
    <s v="C103756"/>
    <n v="651"/>
    <s v="Médio"/>
    <s v="orgânico"/>
    <s v="Mídia Paga"/>
    <s v="Consignado"/>
    <x v="3756"/>
    <m/>
    <m/>
    <m/>
    <n v="0.311"/>
    <s v="CE"/>
    <x v="4"/>
    <x v="27"/>
  </r>
  <r>
    <s v="C103757"/>
    <n v="374"/>
    <s v="Baixo"/>
    <s v="meta_paid"/>
    <s v="Mídia Paga"/>
    <s v="Empréstimo Pessoal"/>
    <x v="3757"/>
    <d v="2024-07-18T04:58:04"/>
    <m/>
    <m/>
    <n v="0.223"/>
    <s v="DF"/>
    <x v="4"/>
    <x v="22"/>
  </r>
  <r>
    <s v="C103758"/>
    <n v="658"/>
    <s v="Médio"/>
    <s v="meta_paid"/>
    <s v="Mídia Paga"/>
    <s v="Consignado"/>
    <x v="3758"/>
    <m/>
    <m/>
    <m/>
    <n v="0.375"/>
    <s v="AL"/>
    <x v="4"/>
    <x v="27"/>
  </r>
  <r>
    <s v="C103759"/>
    <n v="432"/>
    <s v="Médio"/>
    <s v="google_cpc"/>
    <s v="Mídia Paga"/>
    <s v="FGTS"/>
    <x v="3759"/>
    <d v="2024-07-02T03:45:06"/>
    <d v="2024-07-18T03:45:06"/>
    <m/>
    <n v="0.42699999999999999"/>
    <s v="SP"/>
    <x v="4"/>
    <x v="15"/>
  </r>
  <r>
    <s v="C103760"/>
    <n v="699"/>
    <s v="Alto Potencial"/>
    <s v="meta_paid"/>
    <s v="CRM"/>
    <s v="Consignado"/>
    <x v="3760"/>
    <d v="2025-06-13T20:25:55"/>
    <d v="2025-06-24T20:25:55"/>
    <d v="2025-07-18T20:25:55"/>
    <n v="0.254"/>
    <s v="PB"/>
    <x v="9"/>
    <x v="29"/>
  </r>
  <r>
    <s v="C103761"/>
    <n v="438"/>
    <s v="Médio"/>
    <s v="orgânico"/>
    <s v="Mídia Paga"/>
    <s v="Cartão"/>
    <x v="3761"/>
    <m/>
    <m/>
    <m/>
    <n v="0.40100000000000002"/>
    <s v="SE"/>
    <x v="4"/>
    <x v="23"/>
  </r>
  <r>
    <s v="C103762"/>
    <n v="545"/>
    <s v="Baixo"/>
    <s v="tiktok"/>
    <s v="CRM"/>
    <s v="Consignado"/>
    <x v="3762"/>
    <d v="2023-03-22T00:01:33"/>
    <m/>
    <m/>
    <n v="5.0999999999999997E-2"/>
    <s v="GO"/>
    <x v="4"/>
    <x v="32"/>
  </r>
  <r>
    <s v="C103763"/>
    <n v="590"/>
    <s v="Digital First"/>
    <s v="orgânico"/>
    <s v="Mídia Paga"/>
    <s v="Cartão"/>
    <x v="3763"/>
    <d v="2024-09-01T07:02:58"/>
    <m/>
    <m/>
    <n v="0.625"/>
    <s v="AL"/>
    <x v="4"/>
    <x v="19"/>
  </r>
  <r>
    <s v="C103764"/>
    <n v="411"/>
    <s v="Médio"/>
    <s v="meta_paid"/>
    <s v="Mídia Paga"/>
    <s v="FGTS"/>
    <x v="3764"/>
    <d v="2024-11-03T12:56:16"/>
    <d v="2024-11-03T12:56:16"/>
    <m/>
    <n v="0.40100000000000002"/>
    <s v="SP"/>
    <x v="4"/>
    <x v="1"/>
  </r>
  <r>
    <s v="C103765"/>
    <n v="469"/>
    <s v="Digital First"/>
    <s v="google_cpc"/>
    <s v="Mídia Paga"/>
    <s v="FGTS"/>
    <x v="3765"/>
    <d v="2023-12-19T06:40:38"/>
    <d v="2023-12-22T06:40:38"/>
    <m/>
    <n v="0.48899999999999999"/>
    <s v="PR"/>
    <x v="4"/>
    <x v="11"/>
  </r>
  <r>
    <s v="C103766"/>
    <n v="539"/>
    <s v="Médio"/>
    <s v="crm_push"/>
    <s v="CRM"/>
    <s v="Consignado"/>
    <x v="3766"/>
    <d v="2025-01-21T21:25:46"/>
    <d v="2025-02-08T21:25:46"/>
    <m/>
    <n v="0.217"/>
    <s v="SP"/>
    <x v="4"/>
    <x v="13"/>
  </r>
  <r>
    <s v="C103767"/>
    <n v="636"/>
    <s v="Médio"/>
    <s v="google_cpc"/>
    <s v="Mídia Paga"/>
    <s v="Cartão"/>
    <x v="3767"/>
    <m/>
    <m/>
    <m/>
    <n v="0.28000000000000003"/>
    <s v="MG"/>
    <x v="4"/>
    <x v="1"/>
  </r>
  <r>
    <s v="C103768"/>
    <n v="437"/>
    <s v="Médio"/>
    <s v="tiktok"/>
    <s v="Mídia Paga"/>
    <s v="Cartão"/>
    <x v="3768"/>
    <m/>
    <m/>
    <m/>
    <n v="0.40600000000000003"/>
    <s v="AM"/>
    <x v="4"/>
    <x v="5"/>
  </r>
  <r>
    <s v="C103769"/>
    <n v="535"/>
    <s v="Médio"/>
    <s v="crm_push"/>
    <s v="Loja"/>
    <s v="FGTS"/>
    <x v="3769"/>
    <m/>
    <m/>
    <m/>
    <n v="0.17799999999999999"/>
    <s v="ES"/>
    <x v="4"/>
    <x v="9"/>
  </r>
  <r>
    <s v="C103770"/>
    <n v="302"/>
    <s v="Médio"/>
    <s v="google_cpc"/>
    <s v="Mídia Paga"/>
    <s v="FGTS"/>
    <x v="3770"/>
    <d v="2024-08-02T21:04:28"/>
    <d v="2024-08-20T21:04:28"/>
    <d v="2024-09-21T21:04:28"/>
    <n v="0.23499999999999999"/>
    <s v="PA"/>
    <x v="42"/>
    <x v="22"/>
  </r>
  <r>
    <s v="C103771"/>
    <n v="415"/>
    <s v="Baixo"/>
    <s v="tiktok"/>
    <s v="Mídia Paga"/>
    <s v="Consignado"/>
    <x v="3771"/>
    <d v="2023-04-09T05:53:23"/>
    <d v="2023-04-26T05:53:23"/>
    <d v="2023-05-08T05:53:23"/>
    <n v="0.28899999999999998"/>
    <s v="RN"/>
    <x v="29"/>
    <x v="32"/>
  </r>
  <r>
    <s v="C103772"/>
    <n v="771"/>
    <s v="Baixo"/>
    <s v="orgânico"/>
    <s v="Mídia Paga"/>
    <s v="Consignado"/>
    <x v="3772"/>
    <d v="2024-08-05T18:38:44"/>
    <d v="2024-08-17T18:38:44"/>
    <d v="2024-08-18T18:38:44"/>
    <n v="0.35399999999999998"/>
    <s v="PB"/>
    <x v="17"/>
    <x v="22"/>
  </r>
  <r>
    <s v="C103773"/>
    <n v="430"/>
    <s v="Digital First"/>
    <s v="orgânico"/>
    <s v="Mídia Paga"/>
    <s v="FGTS"/>
    <x v="3773"/>
    <d v="2025-01-16T03:02:50"/>
    <d v="2025-02-02T03:02:50"/>
    <d v="2025-02-18T03:02:50"/>
    <n v="0.193"/>
    <s v="AM"/>
    <x v="0"/>
    <x v="0"/>
  </r>
  <r>
    <s v="C103774"/>
    <n v="782"/>
    <s v="Médio"/>
    <s v="google_cpc"/>
    <s v="Orgânico"/>
    <s v="Conta"/>
    <x v="3774"/>
    <d v="2024-04-12T23:37:53"/>
    <d v="2024-04-21T23:37:53"/>
    <d v="2024-05-20T23:37:53"/>
    <n v="6.7000000000000004E-2"/>
    <s v="BA"/>
    <x v="28"/>
    <x v="33"/>
  </r>
  <r>
    <s v="C103775"/>
    <n v="700"/>
    <s v="Baixo"/>
    <s v="crm_push"/>
    <s v="Mídia Paga"/>
    <s v="FGTS"/>
    <x v="3775"/>
    <d v="2023-02-17T22:37:55"/>
    <d v="2023-03-03T22:37:55"/>
    <d v="2023-03-17T22:37:55"/>
    <n v="0.155"/>
    <s v="MA"/>
    <x v="10"/>
    <x v="26"/>
  </r>
  <r>
    <s v="C103776"/>
    <n v="500"/>
    <s v="Baixo"/>
    <s v="google_cpc"/>
    <s v="CRM"/>
    <s v="FGTS"/>
    <x v="3776"/>
    <m/>
    <m/>
    <m/>
    <n v="0.22500000000000001"/>
    <s v="CE"/>
    <x v="4"/>
    <x v="3"/>
  </r>
  <r>
    <s v="C103777"/>
    <n v="591"/>
    <s v="Pensionista"/>
    <s v="tiktok"/>
    <s v="Mídia Paga"/>
    <s v="Conta"/>
    <x v="3777"/>
    <d v="2023-07-31T11:04:25"/>
    <m/>
    <m/>
    <n v="0.20799999999999999"/>
    <s v="RN"/>
    <x v="4"/>
    <x v="18"/>
  </r>
  <r>
    <s v="C103778"/>
    <n v="641"/>
    <s v="Médio"/>
    <s v="meta_paid"/>
    <s v="Indicação"/>
    <s v="Empréstimo Pessoal"/>
    <x v="3778"/>
    <d v="2023-04-30T02:21:13"/>
    <d v="2023-05-08T02:21:13"/>
    <m/>
    <n v="0.33"/>
    <s v="DF"/>
    <x v="4"/>
    <x v="28"/>
  </r>
  <r>
    <s v="C103779"/>
    <n v="515"/>
    <s v="Pensionista"/>
    <s v="google_cpc"/>
    <s v="Mídia Paga"/>
    <s v="FGTS"/>
    <x v="3779"/>
    <m/>
    <m/>
    <m/>
    <n v="0.28899999999999998"/>
    <s v="SE"/>
    <x v="4"/>
    <x v="19"/>
  </r>
  <r>
    <s v="C103780"/>
    <n v="665"/>
    <s v="Baixo"/>
    <s v="meta_paid"/>
    <s v="CRM"/>
    <s v="FGTS"/>
    <x v="3780"/>
    <d v="2023-10-19T11:35:47"/>
    <d v="2023-10-21T11:35:47"/>
    <d v="2023-10-23T11:35:47"/>
    <n v="0.10199999999999999"/>
    <s v="SC"/>
    <x v="65"/>
    <x v="30"/>
  </r>
  <r>
    <s v="C103781"/>
    <n v="768"/>
    <s v="Baixo"/>
    <s v="google_cpc"/>
    <s v="Mídia Paga"/>
    <s v="Cartão"/>
    <x v="3781"/>
    <m/>
    <m/>
    <m/>
    <n v="0.314"/>
    <s v="SC"/>
    <x v="4"/>
    <x v="4"/>
  </r>
  <r>
    <s v="C103782"/>
    <n v="717"/>
    <s v="Alto Potencial"/>
    <s v="meta_paid"/>
    <s v="CRM"/>
    <s v="FGTS"/>
    <x v="3782"/>
    <m/>
    <m/>
    <m/>
    <n v="0.40500000000000003"/>
    <s v="BA"/>
    <x v="4"/>
    <x v="30"/>
  </r>
  <r>
    <s v="C103783"/>
    <n v="326"/>
    <s v="Médio"/>
    <s v="google_cpc"/>
    <s v="CRM"/>
    <s v="FGTS"/>
    <x v="3783"/>
    <m/>
    <m/>
    <m/>
    <n v="0.20599999999999999"/>
    <s v="PE"/>
    <x v="4"/>
    <x v="28"/>
  </r>
  <r>
    <s v="C103784"/>
    <n v="754"/>
    <s v="Baixo"/>
    <s v="afiliado"/>
    <s v="Mídia Paga"/>
    <s v="Cartão"/>
    <x v="3784"/>
    <d v="2023-04-19T02:17:12"/>
    <d v="2023-05-05T02:17:12"/>
    <d v="2023-06-03T02:17:12"/>
    <n v="3.5999999999999997E-2"/>
    <s v="PI"/>
    <x v="66"/>
    <x v="32"/>
  </r>
  <r>
    <s v="C103785"/>
    <n v="313"/>
    <s v="Alto Potencial"/>
    <s v="google_cpc"/>
    <s v="CRM"/>
    <s v="Cartão"/>
    <x v="3785"/>
    <m/>
    <m/>
    <m/>
    <n v="0.71199999999999997"/>
    <s v="PA"/>
    <x v="4"/>
    <x v="6"/>
  </r>
  <r>
    <s v="C103786"/>
    <n v="397"/>
    <s v="Médio"/>
    <s v="afiliado"/>
    <s v="CRM"/>
    <s v="Conta"/>
    <x v="3786"/>
    <d v="2024-06-01T08:08:36"/>
    <d v="2024-06-19T08:08:36"/>
    <m/>
    <n v="0.434"/>
    <s v="BA"/>
    <x v="4"/>
    <x v="12"/>
  </r>
  <r>
    <s v="C103787"/>
    <n v="578"/>
    <s v="Pensionista"/>
    <s v="afiliado"/>
    <s v="Mídia Paga"/>
    <s v="Consignado"/>
    <x v="3787"/>
    <m/>
    <m/>
    <m/>
    <n v="6.0999999999999999E-2"/>
    <s v="RN"/>
    <x v="4"/>
    <x v="23"/>
  </r>
  <r>
    <s v="C103788"/>
    <n v="789"/>
    <s v="Médio"/>
    <s v="meta_paid"/>
    <s v="Mídia Paga"/>
    <s v="FGTS"/>
    <x v="3788"/>
    <d v="2025-08-15T13:14:40"/>
    <d v="2025-09-11T13:14:40"/>
    <m/>
    <n v="3.5000000000000003E-2"/>
    <s v="AL"/>
    <x v="4"/>
    <x v="17"/>
  </r>
  <r>
    <s v="C103789"/>
    <n v="506"/>
    <s v="Médio"/>
    <s v="meta_paid"/>
    <s v="Mídia Paga"/>
    <s v="Consignado"/>
    <x v="3789"/>
    <d v="2025-08-10T02:12:32"/>
    <d v="2025-08-21T02:12:32"/>
    <m/>
    <n v="0.156"/>
    <s v="MA"/>
    <x v="4"/>
    <x v="31"/>
  </r>
  <r>
    <s v="C103790"/>
    <n v="532"/>
    <s v="Médio"/>
    <s v="meta_paid"/>
    <s v="Mídia Paga"/>
    <s v="Consignado"/>
    <x v="3790"/>
    <d v="2023-03-28T01:57:00"/>
    <m/>
    <m/>
    <n v="0.48699999999999999"/>
    <s v="RS"/>
    <x v="4"/>
    <x v="32"/>
  </r>
  <r>
    <s v="C103791"/>
    <n v="538"/>
    <s v="Alto Potencial"/>
    <s v="indicação"/>
    <s v="Mídia Paga"/>
    <s v="FGTS"/>
    <x v="3791"/>
    <d v="2023-11-28T05:33:28"/>
    <d v="2023-11-30T05:33:28"/>
    <d v="2024-01-05T05:33:28"/>
    <n v="0.34300000000000003"/>
    <s v="MA"/>
    <x v="51"/>
    <x v="5"/>
  </r>
  <r>
    <s v="C103792"/>
    <n v="549"/>
    <s v="Médio"/>
    <s v="orgânico"/>
    <s v="CRM"/>
    <s v="Consignado"/>
    <x v="3792"/>
    <m/>
    <m/>
    <m/>
    <n v="4.4999999999999998E-2"/>
    <s v="BA"/>
    <x v="4"/>
    <x v="1"/>
  </r>
  <r>
    <s v="C103793"/>
    <n v="605"/>
    <s v="Baixo"/>
    <s v="indicação"/>
    <s v="Mídia Paga"/>
    <s v="FGTS"/>
    <x v="3793"/>
    <m/>
    <m/>
    <m/>
    <n v="4.2999999999999997E-2"/>
    <s v="BA"/>
    <x v="4"/>
    <x v="31"/>
  </r>
  <r>
    <s v="C103794"/>
    <n v="762"/>
    <s v="Médio"/>
    <s v="meta_paid"/>
    <s v="Mídia Paga"/>
    <s v="Conta"/>
    <x v="3794"/>
    <m/>
    <m/>
    <m/>
    <n v="0.13200000000000001"/>
    <s v="ES"/>
    <x v="4"/>
    <x v="26"/>
  </r>
  <r>
    <s v="C103795"/>
    <n v="535"/>
    <s v="Baixo"/>
    <s v="afiliado"/>
    <s v="Orgânico"/>
    <s v="Cartão"/>
    <x v="3795"/>
    <d v="2023-02-15T23:50:15"/>
    <m/>
    <m/>
    <n v="0.127"/>
    <s v="AL"/>
    <x v="4"/>
    <x v="9"/>
  </r>
  <r>
    <s v="C103796"/>
    <n v="590"/>
    <s v="Médio"/>
    <s v="meta_paid"/>
    <s v="CRM"/>
    <s v="Consignado"/>
    <x v="3796"/>
    <m/>
    <m/>
    <m/>
    <n v="0.50900000000000001"/>
    <s v="PI"/>
    <x v="4"/>
    <x v="29"/>
  </r>
  <r>
    <s v="C103797"/>
    <n v="338"/>
    <s v="Digital First"/>
    <s v="afiliado"/>
    <s v="Indicação"/>
    <s v="Consignado"/>
    <x v="3797"/>
    <d v="2025-05-05T01:56:50"/>
    <d v="2025-05-12T01:56:50"/>
    <m/>
    <n v="0.11600000000000001"/>
    <s v="AL"/>
    <x v="4"/>
    <x v="24"/>
  </r>
  <r>
    <s v="C103798"/>
    <n v="482"/>
    <s v="Pensionista"/>
    <s v="google_cpc"/>
    <s v="Loja"/>
    <s v="FGTS"/>
    <x v="3798"/>
    <m/>
    <m/>
    <m/>
    <n v="0.54900000000000004"/>
    <s v="SP"/>
    <x v="4"/>
    <x v="16"/>
  </r>
  <r>
    <s v="C103799"/>
    <n v="329"/>
    <s v="Alto Potencial"/>
    <s v="tiktok"/>
    <s v="Orgânico"/>
    <s v="Consignado"/>
    <x v="3799"/>
    <m/>
    <m/>
    <m/>
    <n v="0.29899999999999999"/>
    <s v="BA"/>
    <x v="4"/>
    <x v="25"/>
  </r>
  <r>
    <s v="C103800"/>
    <n v="687"/>
    <s v="Digital First"/>
    <s v="orgânico"/>
    <s v="Mídia Paga"/>
    <s v="Consignado"/>
    <x v="3800"/>
    <d v="2023-03-05T22:37:06"/>
    <d v="2023-03-14T22:37:06"/>
    <m/>
    <n v="0.39500000000000002"/>
    <s v="MA"/>
    <x v="4"/>
    <x v="32"/>
  </r>
  <r>
    <s v="C103801"/>
    <n v="442"/>
    <s v="Médio"/>
    <s v="orgânico"/>
    <s v="Orgânico"/>
    <s v="Cartão"/>
    <x v="3801"/>
    <m/>
    <m/>
    <m/>
    <n v="0.112"/>
    <s v="PR"/>
    <x v="4"/>
    <x v="17"/>
  </r>
  <r>
    <s v="C103802"/>
    <n v="718"/>
    <s v="Médio"/>
    <s v="meta_paid"/>
    <s v="Orgânico"/>
    <s v="Consignado"/>
    <x v="3802"/>
    <d v="2024-04-08T07:48:11"/>
    <d v="2024-04-19T07:48:11"/>
    <d v="2024-05-09T07:48:11"/>
    <n v="0.108"/>
    <s v="RJ"/>
    <x v="17"/>
    <x v="33"/>
  </r>
  <r>
    <s v="C103803"/>
    <n v="373"/>
    <s v="Médio"/>
    <s v="orgânico"/>
    <s v="Orgânico"/>
    <s v="FGTS"/>
    <x v="3803"/>
    <d v="2025-08-25T04:23:10"/>
    <d v="2025-09-07T04:23:10"/>
    <d v="2025-09-08T04:23:10"/>
    <n v="0.71599999999999997"/>
    <s v="RJ"/>
    <x v="17"/>
    <x v="31"/>
  </r>
  <r>
    <s v="C103804"/>
    <n v="354"/>
    <s v="Médio"/>
    <s v="google_cpc"/>
    <s v="Mídia Paga"/>
    <s v="Consignado"/>
    <x v="3804"/>
    <d v="2024-04-17T05:31:50"/>
    <d v="2024-04-29T05:31:50"/>
    <m/>
    <n v="0.34899999999999998"/>
    <s v="RJ"/>
    <x v="4"/>
    <x v="25"/>
  </r>
  <r>
    <s v="C103805"/>
    <n v="323"/>
    <s v="Pensionista"/>
    <s v="tiktok"/>
    <s v="CRM"/>
    <s v="Consignado"/>
    <x v="3805"/>
    <d v="2023-04-22T08:51:37"/>
    <d v="2023-05-07T08:51:37"/>
    <d v="2023-05-23T08:51:37"/>
    <n v="0.30499999999999999"/>
    <s v="DF"/>
    <x v="18"/>
    <x v="28"/>
  </r>
  <r>
    <s v="C103806"/>
    <n v="321"/>
    <s v="Médio"/>
    <s v="tiktok"/>
    <s v="CRM"/>
    <s v="Consignado"/>
    <x v="3806"/>
    <m/>
    <m/>
    <m/>
    <n v="0.14899999999999999"/>
    <s v="PE"/>
    <x v="4"/>
    <x v="29"/>
  </r>
  <r>
    <s v="C103807"/>
    <n v="727"/>
    <s v="Médio"/>
    <s v="meta_paid"/>
    <s v="Mídia Paga"/>
    <s v="Cartão"/>
    <x v="3807"/>
    <d v="2024-10-18T01:49:08"/>
    <d v="2024-10-29T01:49:08"/>
    <m/>
    <n v="6.8000000000000005E-2"/>
    <s v="RN"/>
    <x v="4"/>
    <x v="1"/>
  </r>
  <r>
    <s v="C103808"/>
    <n v="331"/>
    <s v="Médio"/>
    <s v="crm_push"/>
    <s v="Orgânico"/>
    <s v="Cartão"/>
    <x v="3808"/>
    <d v="2024-10-21T14:53:01"/>
    <d v="2024-10-21T14:53:01"/>
    <d v="2024-11-11T14:53:01"/>
    <n v="4.1000000000000002E-2"/>
    <s v="ES"/>
    <x v="35"/>
    <x v="1"/>
  </r>
  <r>
    <s v="C103809"/>
    <n v="638"/>
    <s v="Baixo"/>
    <s v="google_cpc"/>
    <s v="Mídia Paga"/>
    <s v="Conta"/>
    <x v="3809"/>
    <d v="2024-07-12T22:52:06"/>
    <d v="2024-07-23T22:52:06"/>
    <d v="2024-08-02T22:52:06"/>
    <n v="0.39400000000000002"/>
    <s v="BA"/>
    <x v="37"/>
    <x v="15"/>
  </r>
  <r>
    <s v="C103810"/>
    <n v="814"/>
    <s v="Digital First"/>
    <s v="google_cpc"/>
    <s v="CRM"/>
    <s v="FGTS"/>
    <x v="3810"/>
    <m/>
    <m/>
    <m/>
    <n v="0.1"/>
    <s v="SP"/>
    <x v="4"/>
    <x v="6"/>
  </r>
  <r>
    <s v="C103811"/>
    <n v="811"/>
    <s v="Baixo"/>
    <s v="meta_paid"/>
    <s v="CRM"/>
    <s v="Cartão"/>
    <x v="3811"/>
    <m/>
    <m/>
    <m/>
    <n v="0.45"/>
    <s v="GO"/>
    <x v="4"/>
    <x v="16"/>
  </r>
  <r>
    <s v="C103812"/>
    <n v="369"/>
    <s v="Médio"/>
    <s v="afiliado"/>
    <s v="Mídia Paga"/>
    <s v="Consignado"/>
    <x v="3812"/>
    <m/>
    <m/>
    <m/>
    <n v="0.34599999999999997"/>
    <s v="SC"/>
    <x v="4"/>
    <x v="1"/>
  </r>
  <r>
    <s v="C103813"/>
    <n v="387"/>
    <s v="Médio"/>
    <s v="tiktok"/>
    <s v="Loja"/>
    <s v="Cartão"/>
    <x v="3813"/>
    <m/>
    <m/>
    <m/>
    <n v="0.126"/>
    <s v="PB"/>
    <x v="4"/>
    <x v="29"/>
  </r>
  <r>
    <s v="C103814"/>
    <n v="518"/>
    <s v="Médio"/>
    <s v="crm_push"/>
    <s v="Loja"/>
    <s v="FGTS"/>
    <x v="3814"/>
    <d v="2025-05-12T03:07:24"/>
    <d v="2025-05-22T03:07:24"/>
    <m/>
    <n v="0.38400000000000001"/>
    <s v="RN"/>
    <x v="4"/>
    <x v="24"/>
  </r>
  <r>
    <s v="C103815"/>
    <n v="569"/>
    <s v="Alto Potencial"/>
    <s v="tiktok"/>
    <s v="Mídia Paga"/>
    <s v="Cartão"/>
    <x v="3815"/>
    <d v="2023-09-21T21:58:31"/>
    <m/>
    <m/>
    <n v="0.26500000000000001"/>
    <s v="PR"/>
    <x v="4"/>
    <x v="2"/>
  </r>
  <r>
    <s v="C103816"/>
    <n v="377"/>
    <s v="Médio"/>
    <s v="crm_push"/>
    <s v="Mídia Paga"/>
    <s v="Consignado"/>
    <x v="3816"/>
    <d v="2024-12-25T01:10:07"/>
    <d v="2025-01-07T01:10:07"/>
    <m/>
    <n v="0.26500000000000001"/>
    <s v="SP"/>
    <x v="4"/>
    <x v="13"/>
  </r>
  <r>
    <s v="C103817"/>
    <n v="309"/>
    <s v="Médio"/>
    <s v="meta_paid"/>
    <s v="CRM"/>
    <s v="Cartão"/>
    <x v="3817"/>
    <d v="2025-08-31T17:04:18"/>
    <m/>
    <m/>
    <n v="0.63500000000000001"/>
    <s v="DF"/>
    <x v="4"/>
    <x v="31"/>
  </r>
  <r>
    <s v="C103818"/>
    <n v="767"/>
    <s v="Digital First"/>
    <s v="crm_push"/>
    <s v="CRM"/>
    <s v="FGTS"/>
    <x v="3818"/>
    <m/>
    <m/>
    <m/>
    <n v="0.19"/>
    <s v="AM"/>
    <x v="4"/>
    <x v="26"/>
  </r>
  <r>
    <s v="C103819"/>
    <n v="635"/>
    <s v="Baixo"/>
    <s v="meta_paid"/>
    <s v="Mídia Paga"/>
    <s v="Consignado"/>
    <x v="3819"/>
    <d v="2024-08-03T17:48:22"/>
    <d v="2024-08-10T17:48:22"/>
    <d v="2024-09-06T17:48:22"/>
    <n v="6.7000000000000004E-2"/>
    <s v="AM"/>
    <x v="45"/>
    <x v="22"/>
  </r>
  <r>
    <s v="C103820"/>
    <n v="485"/>
    <s v="Digital First"/>
    <s v="tiktok"/>
    <s v="Orgânico"/>
    <s v="FGTS"/>
    <x v="3820"/>
    <m/>
    <m/>
    <m/>
    <n v="0.124"/>
    <s v="CE"/>
    <x v="4"/>
    <x v="32"/>
  </r>
  <r>
    <s v="C103821"/>
    <n v="845"/>
    <s v="Pensionista"/>
    <s v="google_cpc"/>
    <s v="Indicação"/>
    <s v="Consignado"/>
    <x v="3821"/>
    <d v="2025-09-26T02:51:07"/>
    <d v="2025-10-07T02:51:07"/>
    <m/>
    <n v="0.156"/>
    <s v="MG"/>
    <x v="4"/>
    <x v="31"/>
  </r>
  <r>
    <s v="C103822"/>
    <n v="420"/>
    <s v="Pensionista"/>
    <s v="loja"/>
    <s v="CRM"/>
    <s v="Consignado"/>
    <x v="3822"/>
    <d v="2024-07-05T22:10:53"/>
    <d v="2024-07-18T22:10:53"/>
    <d v="2024-07-27T22:10:53"/>
    <n v="0.376"/>
    <s v="RJ"/>
    <x v="20"/>
    <x v="22"/>
  </r>
  <r>
    <s v="C103823"/>
    <n v="573"/>
    <s v="Alto Potencial"/>
    <s v="orgânico"/>
    <s v="Mídia Paga"/>
    <s v="FGTS"/>
    <x v="3823"/>
    <d v="2024-03-15T09:44:24"/>
    <m/>
    <m/>
    <n v="0.16600000000000001"/>
    <s v="SP"/>
    <x v="4"/>
    <x v="25"/>
  </r>
  <r>
    <s v="C103824"/>
    <n v="709"/>
    <s v="Pensionista"/>
    <s v="afiliado"/>
    <s v="CRM"/>
    <s v="Consignado"/>
    <x v="3824"/>
    <m/>
    <m/>
    <m/>
    <n v="0.158"/>
    <s v="SC"/>
    <x v="4"/>
    <x v="8"/>
  </r>
  <r>
    <s v="C103825"/>
    <n v="657"/>
    <s v="Baixo"/>
    <s v="google_cpc"/>
    <s v="Orgânico"/>
    <s v="Consignado"/>
    <x v="3825"/>
    <m/>
    <m/>
    <m/>
    <n v="0.156"/>
    <s v="SE"/>
    <x v="4"/>
    <x v="5"/>
  </r>
  <r>
    <s v="C103826"/>
    <n v="397"/>
    <s v="Baixo"/>
    <s v="google_cpc"/>
    <s v="Loja"/>
    <s v="Consignado"/>
    <x v="3826"/>
    <m/>
    <m/>
    <m/>
    <n v="0.34599999999999997"/>
    <s v="GO"/>
    <x v="4"/>
    <x v="16"/>
  </r>
  <r>
    <s v="C103827"/>
    <n v="540"/>
    <s v="Alto Potencial"/>
    <s v="meta_paid"/>
    <s v="Mídia Paga"/>
    <s v="Consignado"/>
    <x v="3827"/>
    <d v="2023-06-18T06:34:54"/>
    <d v="2023-06-26T06:34:54"/>
    <d v="2023-07-16T06:34:54"/>
    <n v="0.20699999999999999"/>
    <s v="RJ"/>
    <x v="7"/>
    <x v="3"/>
  </r>
  <r>
    <s v="C103828"/>
    <n v="413"/>
    <s v="Médio"/>
    <s v="tiktok"/>
    <s v="CRM"/>
    <s v="Consignado"/>
    <x v="3828"/>
    <m/>
    <m/>
    <m/>
    <n v="4.8000000000000001E-2"/>
    <s v="BA"/>
    <x v="4"/>
    <x v="23"/>
  </r>
  <r>
    <s v="C103829"/>
    <n v="786"/>
    <s v="Pensionista"/>
    <s v="crm_push"/>
    <s v="Mídia Paga"/>
    <s v="Consignado"/>
    <x v="3829"/>
    <d v="2023-12-21T00:24:04"/>
    <d v="2024-01-04T00:24:04"/>
    <d v="2024-01-21T00:24:04"/>
    <n v="0.29899999999999999"/>
    <s v="PB"/>
    <x v="28"/>
    <x v="11"/>
  </r>
  <r>
    <s v="C103830"/>
    <n v="540"/>
    <s v="Médio"/>
    <s v="meta_paid"/>
    <s v="Orgânico"/>
    <s v="Consignado"/>
    <x v="3830"/>
    <d v="2023-06-07T04:29:54"/>
    <d v="2023-06-17T04:29:54"/>
    <d v="2023-07-14T04:29:54"/>
    <n v="0.47399999999999998"/>
    <s v="PE"/>
    <x v="48"/>
    <x v="3"/>
  </r>
  <r>
    <s v="C103831"/>
    <n v="455"/>
    <s v="Médio"/>
    <s v="meta_paid"/>
    <s v="Mídia Paga"/>
    <s v="Empréstimo Pessoal"/>
    <x v="3831"/>
    <m/>
    <m/>
    <m/>
    <n v="0.157"/>
    <s v="ES"/>
    <x v="4"/>
    <x v="32"/>
  </r>
  <r>
    <s v="C103832"/>
    <n v="651"/>
    <s v="Médio"/>
    <s v="meta_paid"/>
    <s v="Loja"/>
    <s v="Empréstimo Pessoal"/>
    <x v="3832"/>
    <d v="2024-12-23T05:03:22"/>
    <d v="2025-01-03T05:03:22"/>
    <m/>
    <n v="0.28699999999999998"/>
    <s v="RS"/>
    <x v="4"/>
    <x v="13"/>
  </r>
  <r>
    <s v="C103833"/>
    <n v="343"/>
    <s v="Digital First"/>
    <s v="orgânico"/>
    <s v="CRM"/>
    <s v="Cartão"/>
    <x v="3833"/>
    <m/>
    <m/>
    <m/>
    <n v="0.11700000000000001"/>
    <s v="SE"/>
    <x v="4"/>
    <x v="20"/>
  </r>
  <r>
    <s v="C103834"/>
    <n v="611"/>
    <s v="Médio"/>
    <s v="meta_paid"/>
    <s v="Loja"/>
    <s v="Consignado"/>
    <x v="3834"/>
    <d v="2025-09-13T20:19:08"/>
    <m/>
    <m/>
    <n v="0.186"/>
    <s v="MG"/>
    <x v="4"/>
    <x v="10"/>
  </r>
  <r>
    <s v="C103835"/>
    <n v="437"/>
    <s v="Digital First"/>
    <s v="indicação"/>
    <s v="Mídia Paga"/>
    <s v="Conta"/>
    <x v="3835"/>
    <d v="2024-03-02T15:26:27"/>
    <d v="2024-03-02T15:26:27"/>
    <d v="2024-03-21T15:26:27"/>
    <n v="5.8999999999999997E-2"/>
    <s v="SP"/>
    <x v="31"/>
    <x v="4"/>
  </r>
  <r>
    <s v="C103836"/>
    <n v="735"/>
    <s v="Médio"/>
    <s v="google_cpc"/>
    <s v="Orgânico"/>
    <s v="FGTS"/>
    <x v="3836"/>
    <m/>
    <m/>
    <m/>
    <n v="0.26200000000000001"/>
    <s v="PA"/>
    <x v="4"/>
    <x v="5"/>
  </r>
  <r>
    <s v="C103837"/>
    <n v="442"/>
    <s v="Médio"/>
    <s v="crm_push"/>
    <s v="Indicação"/>
    <s v="Consignado"/>
    <x v="3837"/>
    <d v="2024-04-01T01:34:15"/>
    <d v="2024-04-02T01:34:15"/>
    <d v="2024-04-19T01:34:15"/>
    <n v="0.26"/>
    <s v="PI"/>
    <x v="2"/>
    <x v="25"/>
  </r>
  <r>
    <s v="C103838"/>
    <n v="598"/>
    <s v="Médio"/>
    <s v="tiktok"/>
    <s v="Indicação"/>
    <s v="Cartão"/>
    <x v="3838"/>
    <m/>
    <m/>
    <m/>
    <n v="6.6000000000000003E-2"/>
    <s v="PB"/>
    <x v="4"/>
    <x v="27"/>
  </r>
  <r>
    <s v="C103839"/>
    <n v="561"/>
    <s v="Baixo"/>
    <s v="google_cpc"/>
    <s v="Indicação"/>
    <s v="Empréstimo Pessoal"/>
    <x v="3839"/>
    <d v="2025-02-26T10:23:29"/>
    <d v="2025-02-28T10:23:29"/>
    <m/>
    <n v="0.53600000000000003"/>
    <s v="CE"/>
    <x v="4"/>
    <x v="14"/>
  </r>
  <r>
    <s v="C103840"/>
    <n v="811"/>
    <s v="Médio"/>
    <s v="crm_push"/>
    <s v="Mídia Paga"/>
    <s v="Conta"/>
    <x v="3840"/>
    <m/>
    <m/>
    <m/>
    <n v="0.11799999999999999"/>
    <s v="RS"/>
    <x v="4"/>
    <x v="9"/>
  </r>
  <r>
    <s v="C103841"/>
    <n v="361"/>
    <s v="Médio"/>
    <s v="meta_paid"/>
    <s v="Mídia Paga"/>
    <s v="Consignado"/>
    <x v="3841"/>
    <d v="2024-02-10T22:55:18"/>
    <d v="2024-02-21T22:55:18"/>
    <d v="2024-03-02T22:55:18"/>
    <n v="8.5999999999999993E-2"/>
    <s v="BA"/>
    <x v="48"/>
    <x v="6"/>
  </r>
  <r>
    <s v="C103842"/>
    <n v="722"/>
    <s v="Médio"/>
    <s v="orgânico"/>
    <s v="Mídia Paga"/>
    <s v="FGTS"/>
    <x v="3842"/>
    <d v="2024-12-14T13:31:32"/>
    <d v="2025-01-01T13:31:32"/>
    <d v="2025-01-21T13:31:32"/>
    <n v="0.14599999999999999"/>
    <s v="PR"/>
    <x v="31"/>
    <x v="13"/>
  </r>
  <r>
    <s v="C103843"/>
    <n v="695"/>
    <s v="Médio"/>
    <s v="orgânico"/>
    <s v="Mídia Paga"/>
    <s v="Consignado"/>
    <x v="3843"/>
    <d v="2023-03-17T18:24:55"/>
    <d v="2023-03-26T18:24:55"/>
    <d v="2023-04-11T18:24:55"/>
    <n v="0.35699999999999998"/>
    <s v="ES"/>
    <x v="19"/>
    <x v="32"/>
  </r>
  <r>
    <s v="C103844"/>
    <n v="330"/>
    <s v="Baixo"/>
    <s v="google_cpc"/>
    <s v="Mídia Paga"/>
    <s v="Consignado"/>
    <x v="3844"/>
    <d v="2024-03-20T09:59:15"/>
    <d v="2024-04-04T09:59:15"/>
    <m/>
    <n v="0.106"/>
    <s v="PA"/>
    <x v="4"/>
    <x v="25"/>
  </r>
  <r>
    <s v="C103845"/>
    <n v="629"/>
    <s v="Médio"/>
    <s v="crm_push"/>
    <s v="CRM"/>
    <s v="Conta"/>
    <x v="3845"/>
    <m/>
    <m/>
    <m/>
    <n v="0.40699999999999997"/>
    <s v="PA"/>
    <x v="4"/>
    <x v="31"/>
  </r>
  <r>
    <s v="C103846"/>
    <n v="468"/>
    <s v="Alto Potencial"/>
    <s v="orgânico"/>
    <s v="Orgânico"/>
    <s v="Consignado"/>
    <x v="3846"/>
    <d v="2023-11-30T05:21:08"/>
    <d v="2023-12-14T05:21:08"/>
    <d v="2023-12-23T05:21:08"/>
    <n v="0.11"/>
    <s v="PR"/>
    <x v="0"/>
    <x v="5"/>
  </r>
  <r>
    <s v="C103847"/>
    <n v="565"/>
    <s v="Médio"/>
    <s v="crm_push"/>
    <s v="CRM"/>
    <s v="Consignado"/>
    <x v="3847"/>
    <d v="2025-04-28T07:46:38"/>
    <d v="2025-05-08T07:46:38"/>
    <m/>
    <n v="0.19400000000000001"/>
    <s v="RS"/>
    <x v="4"/>
    <x v="24"/>
  </r>
  <r>
    <s v="C103848"/>
    <n v="607"/>
    <s v="Médio"/>
    <s v="meta_paid"/>
    <s v="Orgânico"/>
    <s v="Consignado"/>
    <x v="3848"/>
    <d v="2023-06-14T12:13:49"/>
    <d v="2023-06-28T12:13:49"/>
    <d v="2023-07-19T12:13:49"/>
    <n v="0.49099999999999999"/>
    <s v="RJ"/>
    <x v="10"/>
    <x v="21"/>
  </r>
  <r>
    <s v="C103849"/>
    <n v="758"/>
    <s v="Digital First"/>
    <s v="google_cpc"/>
    <s v="Mídia Paga"/>
    <s v="FGTS"/>
    <x v="3849"/>
    <d v="2025-02-23T01:11:16"/>
    <d v="2025-03-06T01:11:16"/>
    <m/>
    <n v="0.153"/>
    <s v="MG"/>
    <x v="4"/>
    <x v="14"/>
  </r>
  <r>
    <s v="C103850"/>
    <n v="484"/>
    <s v="Médio"/>
    <s v="meta_paid"/>
    <s v="Loja"/>
    <s v="Empréstimo Pessoal"/>
    <x v="3850"/>
    <m/>
    <m/>
    <m/>
    <n v="0.34100000000000003"/>
    <s v="CE"/>
    <x v="4"/>
    <x v="14"/>
  </r>
  <r>
    <s v="C103851"/>
    <n v="633"/>
    <s v="Alto Potencial"/>
    <s v="loja"/>
    <s v="Mídia Paga"/>
    <s v="FGTS"/>
    <x v="3851"/>
    <m/>
    <m/>
    <m/>
    <n v="0.13300000000000001"/>
    <s v="SC"/>
    <x v="4"/>
    <x v="9"/>
  </r>
  <r>
    <s v="C103852"/>
    <n v="814"/>
    <s v="Médio"/>
    <s v="loja"/>
    <s v="CRM"/>
    <s v="Consignado"/>
    <x v="3852"/>
    <d v="2023-01-22T13:52:56"/>
    <d v="2023-01-31T13:52:56"/>
    <m/>
    <n v="0.34699999999999998"/>
    <s v="ES"/>
    <x v="4"/>
    <x v="26"/>
  </r>
  <r>
    <s v="C103853"/>
    <n v="740"/>
    <s v="Baixo"/>
    <s v="meta_paid"/>
    <s v="Mídia Paga"/>
    <s v="FGTS"/>
    <x v="3853"/>
    <m/>
    <m/>
    <m/>
    <n v="8.5999999999999993E-2"/>
    <s v="AL"/>
    <x v="4"/>
    <x v="12"/>
  </r>
  <r>
    <s v="C103854"/>
    <n v="690"/>
    <s v="Baixo"/>
    <s v="meta_paid"/>
    <s v="Loja"/>
    <s v="Conta"/>
    <x v="3854"/>
    <d v="2025-08-01T23:22:45"/>
    <m/>
    <m/>
    <n v="0.30499999999999999"/>
    <s v="AM"/>
    <x v="4"/>
    <x v="17"/>
  </r>
  <r>
    <s v="C103855"/>
    <n v="553"/>
    <s v="Médio"/>
    <s v="orgânico"/>
    <s v="Indicação"/>
    <s v="Cartão"/>
    <x v="3855"/>
    <d v="2023-08-13T15:28:56"/>
    <m/>
    <m/>
    <n v="0.13600000000000001"/>
    <s v="SP"/>
    <x v="4"/>
    <x v="23"/>
  </r>
  <r>
    <s v="C103856"/>
    <n v="634"/>
    <s v="Baixo"/>
    <s v="crm_push"/>
    <s v="Mídia Paga"/>
    <s v="FGTS"/>
    <x v="3856"/>
    <m/>
    <m/>
    <m/>
    <n v="0.161"/>
    <s v="SP"/>
    <x v="4"/>
    <x v="23"/>
  </r>
  <r>
    <s v="C103857"/>
    <n v="699"/>
    <s v="Baixo"/>
    <s v="crm_push"/>
    <s v="Mídia Paga"/>
    <s v="Consignado"/>
    <x v="3857"/>
    <d v="2024-11-05T05:29:11"/>
    <d v="2024-11-17T05:29:11"/>
    <m/>
    <n v="0.23400000000000001"/>
    <s v="SP"/>
    <x v="4"/>
    <x v="1"/>
  </r>
  <r>
    <s v="C103858"/>
    <n v="465"/>
    <s v="Médio"/>
    <s v="google_cpc"/>
    <s v="Orgânico"/>
    <s v="Consignado"/>
    <x v="3858"/>
    <m/>
    <m/>
    <m/>
    <n v="0.46200000000000002"/>
    <s v="SC"/>
    <x v="4"/>
    <x v="6"/>
  </r>
  <r>
    <s v="C103859"/>
    <n v="559"/>
    <s v="Médio"/>
    <s v="google_cpc"/>
    <s v="CRM"/>
    <s v="Cartão"/>
    <x v="3859"/>
    <m/>
    <m/>
    <m/>
    <n v="0.17799999999999999"/>
    <s v="CE"/>
    <x v="4"/>
    <x v="20"/>
  </r>
  <r>
    <s v="C103860"/>
    <n v="303"/>
    <s v="Baixo"/>
    <s v="meta_paid"/>
    <s v="CRM"/>
    <s v="Consignado"/>
    <x v="3860"/>
    <d v="2024-06-07T14:33:56"/>
    <d v="2024-06-27T14:33:56"/>
    <d v="2024-07-21T14:33:56"/>
    <n v="0.46100000000000002"/>
    <s v="SP"/>
    <x v="24"/>
    <x v="12"/>
  </r>
  <r>
    <s v="C103861"/>
    <n v="418"/>
    <s v="Baixo"/>
    <s v="google_cpc"/>
    <s v="Mídia Paga"/>
    <s v="Conta"/>
    <x v="3861"/>
    <m/>
    <m/>
    <m/>
    <n v="8.8999999999999996E-2"/>
    <s v="MA"/>
    <x v="4"/>
    <x v="19"/>
  </r>
  <r>
    <s v="C103862"/>
    <n v="769"/>
    <s v="Pensionista"/>
    <s v="crm_push"/>
    <s v="Orgânico"/>
    <s v="Consignado"/>
    <x v="3862"/>
    <m/>
    <m/>
    <m/>
    <n v="0.44500000000000001"/>
    <s v="ES"/>
    <x v="4"/>
    <x v="6"/>
  </r>
  <r>
    <s v="C103863"/>
    <n v="769"/>
    <s v="Médio"/>
    <s v="tiktok"/>
    <s v="Mídia Paga"/>
    <s v="Conta"/>
    <x v="3863"/>
    <d v="2023-04-08T06:20:34"/>
    <m/>
    <m/>
    <n v="0.54800000000000004"/>
    <s v="BA"/>
    <x v="4"/>
    <x v="32"/>
  </r>
  <r>
    <s v="C103864"/>
    <n v="792"/>
    <s v="Baixo"/>
    <s v="crm_push"/>
    <s v="Mídia Paga"/>
    <s v="Consignado"/>
    <x v="3864"/>
    <m/>
    <m/>
    <m/>
    <n v="9.7000000000000003E-2"/>
    <s v="GO"/>
    <x v="4"/>
    <x v="8"/>
  </r>
  <r>
    <s v="C103865"/>
    <n v="799"/>
    <s v="Alto Potencial"/>
    <s v="google_cpc"/>
    <s v="Mídia Paga"/>
    <s v="Consignado"/>
    <x v="3865"/>
    <d v="2024-06-26T16:05:02"/>
    <d v="2024-07-09T16:05:02"/>
    <d v="2024-07-24T16:05:02"/>
    <n v="0.33100000000000002"/>
    <s v="AL"/>
    <x v="22"/>
    <x v="15"/>
  </r>
  <r>
    <s v="C103866"/>
    <n v="369"/>
    <s v="Digital First"/>
    <s v="tiktok"/>
    <s v="Indicação"/>
    <s v="FGTS"/>
    <x v="3866"/>
    <m/>
    <m/>
    <m/>
    <n v="0.12"/>
    <s v="PI"/>
    <x v="4"/>
    <x v="3"/>
  </r>
  <r>
    <s v="C103867"/>
    <n v="669"/>
    <s v="Baixo"/>
    <s v="tiktok"/>
    <s v="Mídia Paga"/>
    <s v="FGTS"/>
    <x v="3867"/>
    <m/>
    <m/>
    <m/>
    <n v="0.29499999999999998"/>
    <s v="SE"/>
    <x v="4"/>
    <x v="30"/>
  </r>
  <r>
    <s v="C103868"/>
    <n v="480"/>
    <s v="Baixo"/>
    <s v="meta_paid"/>
    <s v="Orgânico"/>
    <s v="FGTS"/>
    <x v="3868"/>
    <d v="2024-10-08T23:27:46"/>
    <d v="2024-10-19T23:27:46"/>
    <d v="2024-11-19T23:27:46"/>
    <n v="0.189"/>
    <s v="RS"/>
    <x v="22"/>
    <x v="1"/>
  </r>
  <r>
    <s v="C103869"/>
    <n v="304"/>
    <s v="Médio"/>
    <s v="tiktok"/>
    <s v="Mídia Paga"/>
    <s v="FGTS"/>
    <x v="3869"/>
    <d v="2023-12-20T21:22:06"/>
    <d v="2023-12-23T21:22:06"/>
    <d v="2024-01-15T21:22:06"/>
    <n v="0.63100000000000001"/>
    <s v="RJ"/>
    <x v="0"/>
    <x v="11"/>
  </r>
  <r>
    <s v="C103870"/>
    <n v="496"/>
    <s v="Alto Potencial"/>
    <s v="tiktok"/>
    <s v="Mídia Paga"/>
    <s v="Consignado"/>
    <x v="3870"/>
    <m/>
    <m/>
    <m/>
    <n v="0.38500000000000001"/>
    <s v="SC"/>
    <x v="4"/>
    <x v="14"/>
  </r>
  <r>
    <s v="C103871"/>
    <n v="346"/>
    <s v="Baixo"/>
    <s v="afiliado"/>
    <s v="Indicação"/>
    <s v="Conta"/>
    <x v="3871"/>
    <d v="2024-04-28T21:16:24"/>
    <d v="2024-05-17T21:16:24"/>
    <m/>
    <n v="0.13400000000000001"/>
    <s v="PR"/>
    <x v="4"/>
    <x v="33"/>
  </r>
  <r>
    <s v="C103872"/>
    <n v="439"/>
    <s v="Alto Potencial"/>
    <s v="google_cpc"/>
    <s v="Mídia Paga"/>
    <s v="FGTS"/>
    <x v="3872"/>
    <d v="2023-08-22T09:56:20"/>
    <m/>
    <m/>
    <n v="0.255"/>
    <s v="PB"/>
    <x v="4"/>
    <x v="23"/>
  </r>
  <r>
    <s v="C103873"/>
    <n v="839"/>
    <s v="Médio"/>
    <s v="crm_push"/>
    <s v="Loja"/>
    <s v="Conta"/>
    <x v="3873"/>
    <d v="2024-04-17T19:39:56"/>
    <d v="2024-04-17T19:39:56"/>
    <m/>
    <n v="0.224"/>
    <s v="MA"/>
    <x v="4"/>
    <x v="25"/>
  </r>
  <r>
    <s v="C103874"/>
    <n v="726"/>
    <s v="Médio"/>
    <s v="indicação"/>
    <s v="Indicação"/>
    <s v="FGTS"/>
    <x v="3874"/>
    <d v="2025-04-10T05:08:38"/>
    <d v="2025-04-10T05:08:38"/>
    <d v="2025-04-14T05:08:38"/>
    <n v="0.08"/>
    <s v="CE"/>
    <x v="40"/>
    <x v="20"/>
  </r>
  <r>
    <s v="C103875"/>
    <n v="609"/>
    <s v="Alto Potencial"/>
    <s v="orgânico"/>
    <s v="Orgânico"/>
    <s v="Cartão"/>
    <x v="3875"/>
    <d v="2025-03-21T10:47:21"/>
    <d v="2025-04-02T10:47:21"/>
    <d v="2025-05-08T10:47:21"/>
    <n v="5.8000000000000003E-2"/>
    <s v="SC"/>
    <x v="27"/>
    <x v="14"/>
  </r>
  <r>
    <s v="C103876"/>
    <n v="573"/>
    <s v="Baixo"/>
    <s v="orgânico"/>
    <s v="Mídia Paga"/>
    <s v="FGTS"/>
    <x v="3876"/>
    <d v="2024-10-11T01:11:25"/>
    <d v="2024-10-14T01:11:25"/>
    <d v="2024-11-12T01:11:25"/>
    <n v="0.13400000000000001"/>
    <s v="GO"/>
    <x v="3"/>
    <x v="27"/>
  </r>
  <r>
    <s v="C103877"/>
    <n v="838"/>
    <s v="Médio"/>
    <s v="google_cpc"/>
    <s v="Loja"/>
    <s v="Consignado"/>
    <x v="3877"/>
    <d v="2023-10-10T17:39:48"/>
    <d v="2023-10-27T17:39:48"/>
    <m/>
    <n v="0.35299999999999998"/>
    <s v="RJ"/>
    <x v="4"/>
    <x v="30"/>
  </r>
  <r>
    <s v="C103878"/>
    <n v="689"/>
    <s v="Médio"/>
    <s v="tiktok"/>
    <s v="Loja"/>
    <s v="FGTS"/>
    <x v="3878"/>
    <m/>
    <m/>
    <m/>
    <n v="0.57199999999999995"/>
    <s v="MG"/>
    <x v="4"/>
    <x v="21"/>
  </r>
  <r>
    <s v="C103879"/>
    <n v="758"/>
    <s v="Médio"/>
    <s v="orgânico"/>
    <s v="Indicação"/>
    <s v="FGTS"/>
    <x v="3879"/>
    <d v="2023-08-26T17:36:26"/>
    <d v="2023-08-26T17:36:26"/>
    <m/>
    <n v="0.33200000000000002"/>
    <s v="PI"/>
    <x v="4"/>
    <x v="23"/>
  </r>
  <r>
    <s v="C103880"/>
    <n v="660"/>
    <s v="Digital First"/>
    <s v="tiktok"/>
    <s v="Loja"/>
    <s v="FGTS"/>
    <x v="3880"/>
    <d v="2023-01-28T17:17:44"/>
    <m/>
    <m/>
    <n v="0.33900000000000002"/>
    <s v="MG"/>
    <x v="4"/>
    <x v="26"/>
  </r>
  <r>
    <s v="C103881"/>
    <n v="368"/>
    <s v="Digital First"/>
    <s v="meta_paid"/>
    <s v="Mídia Paga"/>
    <s v="Cartão"/>
    <x v="3881"/>
    <d v="2025-03-26T18:04:22"/>
    <d v="2025-04-11T18:04:22"/>
    <m/>
    <n v="0.442"/>
    <s v="PE"/>
    <x v="4"/>
    <x v="20"/>
  </r>
  <r>
    <s v="C103882"/>
    <n v="730"/>
    <s v="Médio"/>
    <s v="loja"/>
    <s v="Orgânico"/>
    <s v="FGTS"/>
    <x v="3882"/>
    <d v="2023-04-26T10:01:51"/>
    <m/>
    <m/>
    <n v="0.189"/>
    <s v="RS"/>
    <x v="4"/>
    <x v="32"/>
  </r>
  <r>
    <s v="C103883"/>
    <n v="331"/>
    <s v="Baixo"/>
    <s v="tiktok"/>
    <s v="CRM"/>
    <s v="Cartão"/>
    <x v="3883"/>
    <d v="2023-08-03T04:22:15"/>
    <d v="2023-08-18T04:22:15"/>
    <m/>
    <n v="0.54800000000000004"/>
    <s v="SE"/>
    <x v="4"/>
    <x v="18"/>
  </r>
  <r>
    <s v="C103884"/>
    <n v="812"/>
    <s v="Médio"/>
    <s v="indicação"/>
    <s v="Mídia Paga"/>
    <s v="Conta"/>
    <x v="3884"/>
    <d v="2024-09-19T12:39:49"/>
    <d v="2024-09-29T12:39:49"/>
    <d v="2024-10-31T12:39:49"/>
    <n v="0.113"/>
    <s v="ES"/>
    <x v="29"/>
    <x v="27"/>
  </r>
  <r>
    <s v="C103885"/>
    <n v="481"/>
    <s v="Médio"/>
    <s v="tiktok"/>
    <s v="CRM"/>
    <s v="Consignado"/>
    <x v="3885"/>
    <d v="2025-06-26T11:43:16"/>
    <d v="2025-06-26T11:43:16"/>
    <d v="2025-07-20T11:43:16"/>
    <n v="0.25800000000000001"/>
    <s v="DF"/>
    <x v="15"/>
    <x v="7"/>
  </r>
  <r>
    <s v="C103886"/>
    <n v="547"/>
    <s v="Baixo"/>
    <s v="crm_push"/>
    <s v="Orgânico"/>
    <s v="Cartão"/>
    <x v="3886"/>
    <m/>
    <m/>
    <m/>
    <n v="0.33900000000000002"/>
    <s v="BA"/>
    <x v="4"/>
    <x v="22"/>
  </r>
  <r>
    <s v="C103887"/>
    <n v="596"/>
    <s v="Médio"/>
    <s v="orgânico"/>
    <s v="CRM"/>
    <s v="Cartão"/>
    <x v="3887"/>
    <m/>
    <m/>
    <m/>
    <n v="0.33300000000000002"/>
    <s v="BA"/>
    <x v="4"/>
    <x v="23"/>
  </r>
  <r>
    <s v="C103888"/>
    <n v="329"/>
    <s v="Médio"/>
    <s v="orgânico"/>
    <s v="Loja"/>
    <s v="Consignado"/>
    <x v="3888"/>
    <m/>
    <m/>
    <m/>
    <n v="0.29899999999999999"/>
    <s v="SP"/>
    <x v="4"/>
    <x v="30"/>
  </r>
  <r>
    <s v="C103889"/>
    <n v="601"/>
    <s v="Baixo"/>
    <s v="google_cpc"/>
    <s v="Mídia Paga"/>
    <s v="Consignado"/>
    <x v="3889"/>
    <m/>
    <m/>
    <m/>
    <n v="7.9000000000000001E-2"/>
    <s v="SC"/>
    <x v="4"/>
    <x v="20"/>
  </r>
  <r>
    <s v="C103890"/>
    <n v="775"/>
    <s v="Pensionista"/>
    <s v="google_cpc"/>
    <s v="Mídia Paga"/>
    <s v="FGTS"/>
    <x v="3890"/>
    <m/>
    <m/>
    <m/>
    <n v="0.371"/>
    <s v="SE"/>
    <x v="4"/>
    <x v="4"/>
  </r>
  <r>
    <s v="C103891"/>
    <n v="651"/>
    <s v="Digital First"/>
    <s v="tiktok"/>
    <s v="Mídia Paga"/>
    <s v="Consignado"/>
    <x v="3891"/>
    <d v="2024-11-12T12:14:22"/>
    <d v="2024-11-12T12:14:22"/>
    <d v="2024-11-13T12:14:22"/>
    <n v="0.13900000000000001"/>
    <s v="RJ"/>
    <x v="46"/>
    <x v="1"/>
  </r>
  <r>
    <s v="C103892"/>
    <n v="781"/>
    <s v="Baixo"/>
    <s v="loja"/>
    <s v="Mídia Paga"/>
    <s v="FGTS"/>
    <x v="3892"/>
    <m/>
    <m/>
    <m/>
    <n v="0.32200000000000001"/>
    <s v="SP"/>
    <x v="4"/>
    <x v="18"/>
  </r>
  <r>
    <s v="C103893"/>
    <n v="616"/>
    <s v="Médio"/>
    <s v="tiktok"/>
    <s v="Mídia Paga"/>
    <s v="Empréstimo Pessoal"/>
    <x v="3893"/>
    <d v="2025-10-25T13:54:39"/>
    <d v="2025-11-05T13:54:39"/>
    <d v="2025-12-08T13:54:39"/>
    <n v="0.24399999999999999"/>
    <s v="PI"/>
    <x v="3"/>
    <x v="8"/>
  </r>
  <r>
    <s v="C103894"/>
    <n v="696"/>
    <s v="Médio"/>
    <s v="google_cpc"/>
    <s v="Indicação"/>
    <s v="Consignado"/>
    <x v="3894"/>
    <m/>
    <m/>
    <m/>
    <n v="0.04"/>
    <s v="RN"/>
    <x v="4"/>
    <x v="22"/>
  </r>
  <r>
    <s v="C103895"/>
    <n v="388"/>
    <s v="Digital First"/>
    <s v="meta_paid"/>
    <s v="CRM"/>
    <s v="Consignado"/>
    <x v="3895"/>
    <m/>
    <m/>
    <m/>
    <n v="0.32500000000000001"/>
    <s v="DF"/>
    <x v="4"/>
    <x v="31"/>
  </r>
  <r>
    <s v="C103896"/>
    <n v="533"/>
    <s v="Médio"/>
    <s v="tiktok"/>
    <s v="Mídia Paga"/>
    <s v="Conta"/>
    <x v="3896"/>
    <d v="2025-06-18T17:12:29"/>
    <d v="2025-06-26T17:12:29"/>
    <d v="2025-07-16T17:12:29"/>
    <n v="0.433"/>
    <s v="RS"/>
    <x v="11"/>
    <x v="29"/>
  </r>
  <r>
    <s v="C103897"/>
    <n v="467"/>
    <s v="Baixo"/>
    <s v="tiktok"/>
    <s v="Mídia Paga"/>
    <s v="Consignado"/>
    <x v="3897"/>
    <d v="2025-08-11T21:02:08"/>
    <d v="2025-08-26T21:02:08"/>
    <d v="2025-09-19T21:02:08"/>
    <n v="8.4000000000000005E-2"/>
    <s v="PR"/>
    <x v="21"/>
    <x v="17"/>
  </r>
  <r>
    <s v="C103898"/>
    <n v="425"/>
    <s v="Médio"/>
    <s v="indicação"/>
    <s v="CRM"/>
    <s v="Cartão"/>
    <x v="3898"/>
    <d v="2025-01-14T19:46:18"/>
    <d v="2025-01-23T19:46:18"/>
    <m/>
    <n v="0.158"/>
    <s v="PR"/>
    <x v="4"/>
    <x v="0"/>
  </r>
  <r>
    <s v="C103899"/>
    <n v="419"/>
    <s v="Médio"/>
    <s v="tiktok"/>
    <s v="Mídia Paga"/>
    <s v="Consignado"/>
    <x v="3899"/>
    <m/>
    <m/>
    <m/>
    <n v="0.312"/>
    <s v="RN"/>
    <x v="4"/>
    <x v="3"/>
  </r>
  <r>
    <s v="C103900"/>
    <n v="727"/>
    <s v="Médio"/>
    <s v="meta_paid"/>
    <s v="CRM"/>
    <s v="FGTS"/>
    <x v="3900"/>
    <m/>
    <m/>
    <m/>
    <n v="0.27700000000000002"/>
    <s v="SE"/>
    <x v="4"/>
    <x v="22"/>
  </r>
  <r>
    <s v="C103901"/>
    <n v="489"/>
    <s v="Digital First"/>
    <s v="tiktok"/>
    <s v="Mídia Paga"/>
    <s v="Consignado"/>
    <x v="3901"/>
    <m/>
    <m/>
    <m/>
    <n v="9.8000000000000004E-2"/>
    <s v="GO"/>
    <x v="4"/>
    <x v="1"/>
  </r>
  <r>
    <s v="C103902"/>
    <n v="727"/>
    <s v="Alto Potencial"/>
    <s v="crm_push"/>
    <s v="Mídia Paga"/>
    <s v="Conta"/>
    <x v="3902"/>
    <d v="2025-02-17T20:47:52"/>
    <d v="2025-02-25T20:47:52"/>
    <d v="2025-03-23T20:47:52"/>
    <n v="0.57399999999999995"/>
    <s v="GO"/>
    <x v="30"/>
    <x v="0"/>
  </r>
  <r>
    <s v="C103903"/>
    <n v="501"/>
    <s v="Baixo"/>
    <s v="tiktok"/>
    <s v="Orgânico"/>
    <s v="FGTS"/>
    <x v="3903"/>
    <m/>
    <m/>
    <m/>
    <n v="0.20200000000000001"/>
    <s v="CE"/>
    <x v="4"/>
    <x v="7"/>
  </r>
  <r>
    <s v="C103904"/>
    <n v="358"/>
    <s v="Digital First"/>
    <s v="meta_paid"/>
    <s v="CRM"/>
    <s v="Empréstimo Pessoal"/>
    <x v="3904"/>
    <d v="2024-02-20T22:22:59"/>
    <d v="2024-02-20T22:22:59"/>
    <m/>
    <n v="0.27200000000000002"/>
    <s v="AL"/>
    <x v="4"/>
    <x v="6"/>
  </r>
  <r>
    <s v="C103905"/>
    <n v="522"/>
    <s v="Pensionista"/>
    <s v="meta_paid"/>
    <s v="Mídia Paga"/>
    <s v="FGTS"/>
    <x v="3905"/>
    <m/>
    <m/>
    <m/>
    <n v="0.40600000000000003"/>
    <s v="AM"/>
    <x v="4"/>
    <x v="19"/>
  </r>
  <r>
    <s v="C103906"/>
    <n v="791"/>
    <s v="Médio"/>
    <s v="crm_push"/>
    <s v="Indicação"/>
    <s v="Cartão"/>
    <x v="3906"/>
    <d v="2025-02-26T01:26:11"/>
    <d v="2025-03-13T01:26:11"/>
    <d v="2025-04-25T01:26:11"/>
    <n v="0.27600000000000002"/>
    <s v="PE"/>
    <x v="71"/>
    <x v="0"/>
  </r>
  <r>
    <s v="C103907"/>
    <n v="310"/>
    <s v="Médio"/>
    <s v="google_cpc"/>
    <s v="Mídia Paga"/>
    <s v="FGTS"/>
    <x v="3907"/>
    <d v="2024-01-16T21:36:46"/>
    <d v="2024-01-21T21:36:46"/>
    <d v="2024-02-03T21:36:46"/>
    <n v="0.128"/>
    <s v="DF"/>
    <x v="12"/>
    <x v="11"/>
  </r>
  <r>
    <s v="C103908"/>
    <n v="811"/>
    <s v="Pensionista"/>
    <s v="meta_paid"/>
    <s v="Mídia Paga"/>
    <s v="Empréstimo Pessoal"/>
    <x v="3908"/>
    <d v="2023-10-01T15:17:14"/>
    <d v="2023-10-08T15:17:14"/>
    <m/>
    <n v="0.113"/>
    <s v="SC"/>
    <x v="4"/>
    <x v="2"/>
  </r>
  <r>
    <s v="C103909"/>
    <n v="609"/>
    <s v="Médio"/>
    <s v="google_cpc"/>
    <s v="Orgânico"/>
    <s v="Consignado"/>
    <x v="3909"/>
    <m/>
    <m/>
    <m/>
    <n v="0.13"/>
    <s v="SC"/>
    <x v="4"/>
    <x v="25"/>
  </r>
  <r>
    <s v="C103910"/>
    <n v="333"/>
    <s v="Médio"/>
    <s v="loja"/>
    <s v="Orgânico"/>
    <s v="FGTS"/>
    <x v="3910"/>
    <m/>
    <m/>
    <m/>
    <n v="0.218"/>
    <s v="MG"/>
    <x v="4"/>
    <x v="25"/>
  </r>
  <r>
    <s v="C103911"/>
    <n v="639"/>
    <s v="Médio"/>
    <s v="google_cpc"/>
    <s v="Mídia Paga"/>
    <s v="FGTS"/>
    <x v="3911"/>
    <d v="2024-11-22T17:00:48"/>
    <d v="2024-11-24T17:00:48"/>
    <m/>
    <n v="8.4000000000000005E-2"/>
    <s v="PB"/>
    <x v="4"/>
    <x v="16"/>
  </r>
  <r>
    <s v="C103912"/>
    <n v="780"/>
    <s v="Alto Potencial"/>
    <s v="crm_push"/>
    <s v="CRM"/>
    <s v="Consignado"/>
    <x v="3912"/>
    <d v="2024-03-19T22:51:04"/>
    <d v="2024-03-19T22:51:04"/>
    <m/>
    <n v="0.33"/>
    <s v="AM"/>
    <x v="4"/>
    <x v="25"/>
  </r>
  <r>
    <s v="C103913"/>
    <n v="392"/>
    <s v="Médio"/>
    <s v="tiktok"/>
    <s v="Mídia Paga"/>
    <s v="FGTS"/>
    <x v="3913"/>
    <m/>
    <m/>
    <m/>
    <n v="0.22800000000000001"/>
    <s v="AL"/>
    <x v="4"/>
    <x v="14"/>
  </r>
  <r>
    <s v="C103914"/>
    <n v="432"/>
    <s v="Baixo"/>
    <s v="tiktok"/>
    <s v="Indicação"/>
    <s v="Cartão"/>
    <x v="3914"/>
    <d v="2023-07-28T10:28:32"/>
    <d v="2023-08-17T10:28:32"/>
    <m/>
    <n v="0.14000000000000001"/>
    <s v="AL"/>
    <x v="4"/>
    <x v="18"/>
  </r>
  <r>
    <s v="C103915"/>
    <n v="718"/>
    <s v="Baixo"/>
    <s v="crm_push"/>
    <s v="Orgânico"/>
    <s v="FGTS"/>
    <x v="3915"/>
    <m/>
    <m/>
    <m/>
    <n v="0.55200000000000005"/>
    <s v="ES"/>
    <x v="4"/>
    <x v="22"/>
  </r>
  <r>
    <s v="C103916"/>
    <n v="767"/>
    <s v="Alto Potencial"/>
    <s v="meta_paid"/>
    <s v="Mídia Paga"/>
    <s v="Consignado"/>
    <x v="3916"/>
    <d v="2025-02-08T23:14:31"/>
    <d v="2025-02-23T23:14:31"/>
    <d v="2025-03-08T23:14:31"/>
    <n v="0.315"/>
    <s v="AM"/>
    <x v="43"/>
    <x v="0"/>
  </r>
  <r>
    <s v="C103917"/>
    <n v="743"/>
    <s v="Baixo"/>
    <s v="meta_paid"/>
    <s v="Mídia Paga"/>
    <s v="Consignado"/>
    <x v="3917"/>
    <d v="2023-05-22T22:42:09"/>
    <m/>
    <m/>
    <n v="0.26200000000000001"/>
    <s v="MG"/>
    <x v="4"/>
    <x v="21"/>
  </r>
  <r>
    <s v="C103918"/>
    <n v="329"/>
    <s v="Médio"/>
    <s v="meta_paid"/>
    <s v="CRM"/>
    <s v="Consignado"/>
    <x v="3918"/>
    <m/>
    <m/>
    <m/>
    <n v="0.35499999999999998"/>
    <s v="MG"/>
    <x v="4"/>
    <x v="33"/>
  </r>
  <r>
    <s v="C103919"/>
    <n v="597"/>
    <s v="Baixo"/>
    <s v="tiktok"/>
    <s v="CRM"/>
    <s v="Empréstimo Pessoal"/>
    <x v="3919"/>
    <m/>
    <m/>
    <m/>
    <n v="8.4000000000000005E-2"/>
    <s v="RJ"/>
    <x v="4"/>
    <x v="23"/>
  </r>
  <r>
    <s v="C103920"/>
    <n v="360"/>
    <s v="Pensionista"/>
    <s v="loja"/>
    <s v="Loja"/>
    <s v="FGTS"/>
    <x v="3920"/>
    <d v="2025-01-17T22:53:52"/>
    <d v="2025-02-01T22:53:52"/>
    <m/>
    <n v="0.26200000000000001"/>
    <s v="SC"/>
    <x v="4"/>
    <x v="0"/>
  </r>
  <r>
    <s v="C103921"/>
    <n v="757"/>
    <s v="Médio"/>
    <s v="loja"/>
    <s v="Indicação"/>
    <s v="Consignado"/>
    <x v="3921"/>
    <d v="2024-01-03T17:10:46"/>
    <d v="2024-01-11T17:10:46"/>
    <d v="2024-01-20T17:10:46"/>
    <n v="0.221"/>
    <s v="RJ"/>
    <x v="17"/>
    <x v="11"/>
  </r>
  <r>
    <s v="C103922"/>
    <n v="603"/>
    <s v="Baixo"/>
    <s v="orgânico"/>
    <s v="Mídia Paga"/>
    <s v="FGTS"/>
    <x v="3922"/>
    <m/>
    <m/>
    <m/>
    <n v="0.19600000000000001"/>
    <s v="PR"/>
    <x v="4"/>
    <x v="26"/>
  </r>
  <r>
    <s v="C103923"/>
    <n v="639"/>
    <s v="Baixo"/>
    <s v="loja"/>
    <s v="Loja"/>
    <s v="Consignado"/>
    <x v="3923"/>
    <d v="2024-05-26T14:07:34"/>
    <d v="2024-05-26T14:07:34"/>
    <m/>
    <n v="3.6999999999999998E-2"/>
    <s v="AM"/>
    <x v="4"/>
    <x v="12"/>
  </r>
  <r>
    <s v="C103924"/>
    <n v="747"/>
    <s v="Baixo"/>
    <s v="indicação"/>
    <s v="CRM"/>
    <s v="Consignado"/>
    <x v="3924"/>
    <m/>
    <m/>
    <m/>
    <n v="0.151"/>
    <s v="DF"/>
    <x v="4"/>
    <x v="11"/>
  </r>
  <r>
    <s v="C103925"/>
    <n v="601"/>
    <s v="Médio"/>
    <s v="crm_push"/>
    <s v="CRM"/>
    <s v="FGTS"/>
    <x v="3925"/>
    <d v="2025-06-22T20:20:13"/>
    <d v="2025-07-16T20:20:13"/>
    <d v="2025-07-23T20:20:13"/>
    <n v="0.38800000000000001"/>
    <s v="RS"/>
    <x v="12"/>
    <x v="7"/>
  </r>
  <r>
    <s v="C103926"/>
    <n v="839"/>
    <s v="Médio"/>
    <s v="meta_paid"/>
    <s v="Orgânico"/>
    <s v="Cartão"/>
    <x v="3926"/>
    <d v="2023-03-13T10:58:00"/>
    <d v="2023-03-25T10:58:00"/>
    <d v="2023-04-01T10:58:00"/>
    <n v="0.2"/>
    <s v="SC"/>
    <x v="31"/>
    <x v="9"/>
  </r>
  <r>
    <s v="C103927"/>
    <n v="784"/>
    <s v="Baixo"/>
    <s v="meta_paid"/>
    <s v="Mídia Paga"/>
    <s v="Cartão"/>
    <x v="3927"/>
    <m/>
    <m/>
    <m/>
    <n v="0.60599999999999998"/>
    <s v="DF"/>
    <x v="4"/>
    <x v="8"/>
  </r>
  <r>
    <s v="C103928"/>
    <n v="376"/>
    <s v="Médio"/>
    <s v="loja"/>
    <s v="Mídia Paga"/>
    <s v="Cartão"/>
    <x v="3928"/>
    <m/>
    <m/>
    <m/>
    <n v="0.221"/>
    <s v="SC"/>
    <x v="4"/>
    <x v="6"/>
  </r>
  <r>
    <s v="C103929"/>
    <n v="814"/>
    <s v="Médio"/>
    <s v="orgânico"/>
    <s v="Loja"/>
    <s v="Empréstimo Pessoal"/>
    <x v="3929"/>
    <d v="2025-05-23T13:08:24"/>
    <d v="2025-06-02T13:08:24"/>
    <m/>
    <n v="0.50800000000000001"/>
    <s v="PE"/>
    <x v="4"/>
    <x v="29"/>
  </r>
  <r>
    <s v="C103930"/>
    <n v="848"/>
    <s v="Digital First"/>
    <s v="crm_push"/>
    <s v="CRM"/>
    <s v="Consignado"/>
    <x v="3930"/>
    <m/>
    <m/>
    <m/>
    <n v="0.28299999999999997"/>
    <s v="BA"/>
    <x v="4"/>
    <x v="32"/>
  </r>
  <r>
    <s v="C103931"/>
    <n v="391"/>
    <s v="Médio"/>
    <s v="google_cpc"/>
    <s v="Indicação"/>
    <s v="Consignado"/>
    <x v="3931"/>
    <d v="2024-04-04T05:34:11"/>
    <d v="2024-04-11T05:34:11"/>
    <d v="2024-04-12T05:34:11"/>
    <n v="0.3"/>
    <s v="GO"/>
    <x v="20"/>
    <x v="25"/>
  </r>
  <r>
    <s v="C103932"/>
    <n v="765"/>
    <s v="Digital First"/>
    <s v="google_cpc"/>
    <s v="Mídia Paga"/>
    <s v="Consignado"/>
    <x v="3932"/>
    <d v="2024-05-13T22:35:31"/>
    <d v="2024-05-13T22:35:31"/>
    <m/>
    <n v="0.17799999999999999"/>
    <s v="SE"/>
    <x v="4"/>
    <x v="33"/>
  </r>
  <r>
    <s v="C103933"/>
    <n v="765"/>
    <s v="Médio"/>
    <s v="meta_paid"/>
    <s v="Mídia Paga"/>
    <s v="Conta"/>
    <x v="3933"/>
    <m/>
    <m/>
    <m/>
    <n v="0.124"/>
    <s v="MA"/>
    <x v="4"/>
    <x v="9"/>
  </r>
  <r>
    <s v="C103934"/>
    <n v="339"/>
    <s v="Baixo"/>
    <s v="google_cpc"/>
    <s v="Mídia Paga"/>
    <s v="FGTS"/>
    <x v="3934"/>
    <m/>
    <m/>
    <m/>
    <n v="0.40500000000000003"/>
    <s v="MA"/>
    <x v="4"/>
    <x v="27"/>
  </r>
  <r>
    <s v="C103935"/>
    <n v="628"/>
    <s v="Pensionista"/>
    <s v="loja"/>
    <s v="Mídia Paga"/>
    <s v="Conta"/>
    <x v="3935"/>
    <m/>
    <m/>
    <m/>
    <n v="0.26100000000000001"/>
    <s v="PI"/>
    <x v="4"/>
    <x v="16"/>
  </r>
  <r>
    <s v="C103936"/>
    <n v="584"/>
    <s v="Pensionista"/>
    <s v="google_cpc"/>
    <s v="Indicação"/>
    <s v="FGTS"/>
    <x v="3936"/>
    <d v="2025-01-18T16:37:04"/>
    <d v="2025-02-04T16:37:04"/>
    <d v="2025-03-01T16:37:04"/>
    <n v="0.434"/>
    <s v="GO"/>
    <x v="63"/>
    <x v="0"/>
  </r>
  <r>
    <s v="C103937"/>
    <n v="365"/>
    <s v="Médio"/>
    <s v="tiktok"/>
    <s v="Mídia Paga"/>
    <s v="FGTS"/>
    <x v="3937"/>
    <d v="2024-02-19T22:20:59"/>
    <m/>
    <m/>
    <n v="0.37"/>
    <s v="RJ"/>
    <x v="4"/>
    <x v="4"/>
  </r>
  <r>
    <s v="C103938"/>
    <n v="408"/>
    <s v="Digital First"/>
    <s v="google_cpc"/>
    <s v="CRM"/>
    <s v="FGTS"/>
    <x v="3938"/>
    <d v="2025-01-06T23:23:27"/>
    <m/>
    <m/>
    <n v="0.435"/>
    <s v="PB"/>
    <x v="4"/>
    <x v="0"/>
  </r>
  <r>
    <s v="C103939"/>
    <n v="714"/>
    <s v="Médio"/>
    <s v="google_cpc"/>
    <s v="CRM"/>
    <s v="Consignado"/>
    <x v="3939"/>
    <d v="2024-05-18T18:06:46"/>
    <d v="2024-05-20T18:06:46"/>
    <d v="2024-07-02T18:06:46"/>
    <n v="0.36199999999999999"/>
    <s v="SE"/>
    <x v="61"/>
    <x v="33"/>
  </r>
  <r>
    <s v="C103940"/>
    <n v="391"/>
    <s v="Alto Potencial"/>
    <s v="google_cpc"/>
    <s v="Orgânico"/>
    <s v="Cartão"/>
    <x v="3940"/>
    <m/>
    <m/>
    <m/>
    <n v="0.313"/>
    <s v="RS"/>
    <x v="4"/>
    <x v="7"/>
  </r>
  <r>
    <s v="C103941"/>
    <n v="667"/>
    <s v="Baixo"/>
    <s v="indicação"/>
    <s v="CRM"/>
    <s v="Empréstimo Pessoal"/>
    <x v="3941"/>
    <d v="2023-10-28T06:52:50"/>
    <d v="2023-11-10T06:52:50"/>
    <d v="2023-12-24T06:52:50"/>
    <n v="0.47899999999999998"/>
    <s v="RN"/>
    <x v="77"/>
    <x v="30"/>
  </r>
  <r>
    <s v="C103942"/>
    <n v="722"/>
    <s v="Pensionista"/>
    <s v="crm_push"/>
    <s v="CRM"/>
    <s v="FGTS"/>
    <x v="3942"/>
    <m/>
    <m/>
    <m/>
    <n v="0.58499999999999996"/>
    <s v="MG"/>
    <x v="4"/>
    <x v="16"/>
  </r>
  <r>
    <s v="C103943"/>
    <n v="539"/>
    <s v="Pensionista"/>
    <s v="orgânico"/>
    <s v="Orgânico"/>
    <s v="Conta"/>
    <x v="3943"/>
    <d v="2023-12-05T07:13:18"/>
    <d v="2023-12-20T07:13:18"/>
    <m/>
    <n v="0.17599999999999999"/>
    <s v="PE"/>
    <x v="4"/>
    <x v="11"/>
  </r>
  <r>
    <s v="C103944"/>
    <n v="734"/>
    <s v="Médio"/>
    <s v="loja"/>
    <s v="Mídia Paga"/>
    <s v="FGTS"/>
    <x v="3944"/>
    <d v="2023-12-16T16:46:27"/>
    <d v="2023-12-28T16:46:27"/>
    <d v="2024-01-06T16:46:27"/>
    <n v="0.46700000000000003"/>
    <s v="DF"/>
    <x v="41"/>
    <x v="5"/>
  </r>
  <r>
    <s v="C103945"/>
    <n v="511"/>
    <s v="Baixo"/>
    <s v="indicação"/>
    <s v="Indicação"/>
    <s v="Consignado"/>
    <x v="3945"/>
    <d v="2023-09-15T08:19:43"/>
    <m/>
    <m/>
    <n v="0.20200000000000001"/>
    <s v="RS"/>
    <x v="4"/>
    <x v="2"/>
  </r>
  <r>
    <s v="C103946"/>
    <n v="699"/>
    <s v="Baixo"/>
    <s v="meta_paid"/>
    <s v="Loja"/>
    <s v="Consignado"/>
    <x v="3946"/>
    <d v="2024-09-22T07:38:07"/>
    <d v="2024-10-05T07:38:07"/>
    <d v="2024-10-21T07:38:07"/>
    <n v="0.18099999999999999"/>
    <s v="RN"/>
    <x v="30"/>
    <x v="19"/>
  </r>
  <r>
    <s v="C103947"/>
    <n v="825"/>
    <s v="Médio"/>
    <s v="meta_paid"/>
    <s v="Mídia Paga"/>
    <s v="Consignado"/>
    <x v="3947"/>
    <d v="2025-02-22T03:35:27"/>
    <d v="2025-03-13T03:35:27"/>
    <m/>
    <n v="0.34399999999999997"/>
    <s v="BA"/>
    <x v="4"/>
    <x v="14"/>
  </r>
  <r>
    <s v="C103948"/>
    <n v="767"/>
    <s v="Baixo"/>
    <s v="meta_paid"/>
    <s v="Orgânico"/>
    <s v="Conta"/>
    <x v="3948"/>
    <m/>
    <m/>
    <m/>
    <n v="0.41199999999999998"/>
    <s v="PE"/>
    <x v="4"/>
    <x v="26"/>
  </r>
  <r>
    <s v="C103949"/>
    <n v="469"/>
    <s v="Médio"/>
    <s v="google_cpc"/>
    <s v="Orgânico"/>
    <s v="Consignado"/>
    <x v="3949"/>
    <d v="2024-04-21T01:00:01"/>
    <d v="2024-04-25T01:00:01"/>
    <d v="2024-05-29T01:00:01"/>
    <n v="0.20799999999999999"/>
    <s v="RJ"/>
    <x v="29"/>
    <x v="33"/>
  </r>
  <r>
    <s v="C103950"/>
    <n v="509"/>
    <s v="Médio"/>
    <s v="meta_paid"/>
    <s v="Loja"/>
    <s v="Cartão"/>
    <x v="3950"/>
    <m/>
    <m/>
    <m/>
    <n v="0.10199999999999999"/>
    <s v="PB"/>
    <x v="4"/>
    <x v="20"/>
  </r>
  <r>
    <s v="C103951"/>
    <n v="555"/>
    <s v="Baixo"/>
    <s v="meta_paid"/>
    <s v="Mídia Paga"/>
    <s v="Empréstimo Pessoal"/>
    <x v="3951"/>
    <d v="2023-03-08T19:06:18"/>
    <m/>
    <m/>
    <n v="5.0999999999999997E-2"/>
    <s v="CE"/>
    <x v="4"/>
    <x v="9"/>
  </r>
  <r>
    <s v="C103952"/>
    <n v="372"/>
    <s v="Médio"/>
    <s v="google_cpc"/>
    <s v="Orgânico"/>
    <s v="Consignado"/>
    <x v="3952"/>
    <m/>
    <m/>
    <m/>
    <n v="0.27800000000000002"/>
    <s v="RN"/>
    <x v="4"/>
    <x v="22"/>
  </r>
  <r>
    <s v="C103953"/>
    <n v="446"/>
    <s v="Médio"/>
    <s v="afiliado"/>
    <s v="Mídia Paga"/>
    <s v="Consignado"/>
    <x v="3953"/>
    <d v="2025-04-17T03:30:21"/>
    <d v="2025-04-28T03:30:21"/>
    <d v="2025-05-23T03:30:21"/>
    <n v="0.35"/>
    <s v="GO"/>
    <x v="36"/>
    <x v="20"/>
  </r>
  <r>
    <s v="C103954"/>
    <n v="639"/>
    <s v="Médio"/>
    <s v="crm_push"/>
    <s v="Mídia Paga"/>
    <s v="Conta"/>
    <x v="3954"/>
    <m/>
    <m/>
    <m/>
    <n v="0.65500000000000003"/>
    <s v="AM"/>
    <x v="4"/>
    <x v="20"/>
  </r>
  <r>
    <s v="C103955"/>
    <n v="616"/>
    <s v="Baixo"/>
    <s v="meta_paid"/>
    <s v="Orgânico"/>
    <s v="Cartão"/>
    <x v="3955"/>
    <d v="2023-03-16T22:02:53"/>
    <d v="2023-03-24T22:02:53"/>
    <m/>
    <n v="0.45200000000000001"/>
    <s v="RN"/>
    <x v="4"/>
    <x v="32"/>
  </r>
  <r>
    <s v="C103956"/>
    <n v="453"/>
    <s v="Médio"/>
    <s v="crm_push"/>
    <s v="Loja"/>
    <s v="Consignado"/>
    <x v="3956"/>
    <m/>
    <m/>
    <m/>
    <n v="0.107"/>
    <s v="ES"/>
    <x v="4"/>
    <x v="26"/>
  </r>
  <r>
    <s v="C103957"/>
    <n v="554"/>
    <s v="Médio"/>
    <s v="crm_push"/>
    <s v="CRM"/>
    <s v="FGTS"/>
    <x v="3957"/>
    <m/>
    <m/>
    <m/>
    <n v="0.10199999999999999"/>
    <s v="CE"/>
    <x v="4"/>
    <x v="18"/>
  </r>
  <r>
    <s v="C103958"/>
    <n v="650"/>
    <s v="Baixo"/>
    <s v="meta_paid"/>
    <s v="CRM"/>
    <s v="Cartão"/>
    <x v="3958"/>
    <d v="2025-03-23T11:16:19"/>
    <d v="2025-03-23T11:16:19"/>
    <d v="2025-04-13T11:16:19"/>
    <n v="0.34799999999999998"/>
    <s v="MA"/>
    <x v="15"/>
    <x v="20"/>
  </r>
  <r>
    <s v="C103959"/>
    <n v="846"/>
    <s v="Médio"/>
    <s v="orgânico"/>
    <s v="Orgânico"/>
    <s v="FGTS"/>
    <x v="3959"/>
    <d v="2025-05-17T12:25:30"/>
    <d v="2025-05-29T12:25:30"/>
    <m/>
    <n v="8.7999999999999995E-2"/>
    <s v="GO"/>
    <x v="4"/>
    <x v="29"/>
  </r>
  <r>
    <s v="C103960"/>
    <n v="611"/>
    <s v="Digital First"/>
    <s v="meta_paid"/>
    <s v="Indicação"/>
    <s v="Consignado"/>
    <x v="3960"/>
    <d v="2023-03-17T01:53:32"/>
    <d v="2023-04-04T01:53:32"/>
    <d v="2023-04-20T01:53:32"/>
    <n v="0.307"/>
    <s v="PI"/>
    <x v="58"/>
    <x v="9"/>
  </r>
  <r>
    <s v="C103961"/>
    <n v="433"/>
    <s v="Médio"/>
    <s v="google_cpc"/>
    <s v="Mídia Paga"/>
    <s v="Empréstimo Pessoal"/>
    <x v="3961"/>
    <m/>
    <m/>
    <m/>
    <n v="0.30599999999999999"/>
    <s v="RN"/>
    <x v="4"/>
    <x v="23"/>
  </r>
  <r>
    <s v="C103962"/>
    <n v="428"/>
    <s v="Médio"/>
    <s v="tiktok"/>
    <s v="Mídia Paga"/>
    <s v="Consignado"/>
    <x v="3962"/>
    <d v="2025-08-14T05:49:57"/>
    <d v="2025-09-02T05:49:57"/>
    <d v="2025-10-06T05:49:57"/>
    <n v="0.189"/>
    <s v="SC"/>
    <x v="60"/>
    <x v="17"/>
  </r>
  <r>
    <s v="C103963"/>
    <n v="735"/>
    <s v="Médio"/>
    <s v="meta_paid"/>
    <s v="Loja"/>
    <s v="Consignado"/>
    <x v="3963"/>
    <d v="2025-02-19T14:49:28"/>
    <m/>
    <m/>
    <n v="0.28199999999999997"/>
    <s v="PA"/>
    <x v="4"/>
    <x v="0"/>
  </r>
  <r>
    <s v="C103964"/>
    <n v="579"/>
    <s v="Médio"/>
    <s v="google_cpc"/>
    <s v="Mídia Paga"/>
    <s v="FGTS"/>
    <x v="3964"/>
    <d v="2023-06-08T03:30:40"/>
    <d v="2023-07-01T03:30:40"/>
    <d v="2023-07-08T03:30:40"/>
    <n v="0.13300000000000001"/>
    <s v="AM"/>
    <x v="48"/>
    <x v="3"/>
  </r>
  <r>
    <s v="C103965"/>
    <n v="657"/>
    <s v="Digital First"/>
    <s v="meta_paid"/>
    <s v="Mídia Paga"/>
    <s v="Consignado"/>
    <x v="3965"/>
    <d v="2024-04-16T11:31:51"/>
    <d v="2024-04-16T11:31:51"/>
    <m/>
    <n v="0.39"/>
    <s v="RJ"/>
    <x v="4"/>
    <x v="33"/>
  </r>
  <r>
    <s v="C103966"/>
    <n v="551"/>
    <s v="Médio"/>
    <s v="loja"/>
    <s v="CRM"/>
    <s v="Empréstimo Pessoal"/>
    <x v="3966"/>
    <m/>
    <m/>
    <m/>
    <n v="0.20100000000000001"/>
    <s v="PB"/>
    <x v="4"/>
    <x v="8"/>
  </r>
  <r>
    <s v="C103967"/>
    <n v="434"/>
    <s v="Baixo"/>
    <s v="orgânico"/>
    <s v="CRM"/>
    <s v="FGTS"/>
    <x v="3967"/>
    <d v="2023-08-31T09:22:08"/>
    <d v="2023-09-21T09:22:08"/>
    <d v="2023-10-16T09:22:08"/>
    <n v="0.55300000000000005"/>
    <s v="RN"/>
    <x v="37"/>
    <x v="23"/>
  </r>
  <r>
    <s v="C103968"/>
    <n v="822"/>
    <s v="Alto Potencial"/>
    <s v="orgânico"/>
    <s v="CRM"/>
    <s v="Cartão"/>
    <x v="3968"/>
    <m/>
    <m/>
    <m/>
    <n v="0.24399999999999999"/>
    <s v="PR"/>
    <x v="4"/>
    <x v="16"/>
  </r>
  <r>
    <s v="C103969"/>
    <n v="618"/>
    <s v="Baixo"/>
    <s v="crm_push"/>
    <s v="Loja"/>
    <s v="Consignado"/>
    <x v="3969"/>
    <m/>
    <m/>
    <m/>
    <n v="0.35799999999999998"/>
    <s v="SP"/>
    <x v="4"/>
    <x v="17"/>
  </r>
  <r>
    <s v="C103970"/>
    <n v="379"/>
    <s v="Digital First"/>
    <s v="orgânico"/>
    <s v="Mídia Paga"/>
    <s v="Consignado"/>
    <x v="3970"/>
    <d v="2025-07-31T05:46:39"/>
    <m/>
    <m/>
    <n v="0.54900000000000004"/>
    <s v="PR"/>
    <x v="4"/>
    <x v="17"/>
  </r>
  <r>
    <s v="C103971"/>
    <n v="490"/>
    <s v="Médio"/>
    <s v="google_cpc"/>
    <s v="Mídia Paga"/>
    <s v="Conta"/>
    <x v="3971"/>
    <m/>
    <m/>
    <m/>
    <n v="0.54700000000000004"/>
    <s v="SP"/>
    <x v="4"/>
    <x v="0"/>
  </r>
  <r>
    <s v="C103972"/>
    <n v="752"/>
    <s v="Baixo"/>
    <s v="loja"/>
    <s v="Mídia Paga"/>
    <s v="Empréstimo Pessoal"/>
    <x v="3972"/>
    <d v="2024-02-04T13:23:27"/>
    <m/>
    <m/>
    <n v="0.35"/>
    <s v="GO"/>
    <x v="4"/>
    <x v="4"/>
  </r>
  <r>
    <s v="C103973"/>
    <n v="643"/>
    <s v="Pensionista"/>
    <s v="crm_push"/>
    <s v="Mídia Paga"/>
    <s v="Consignado"/>
    <x v="3973"/>
    <m/>
    <m/>
    <m/>
    <n v="0.51900000000000002"/>
    <s v="SE"/>
    <x v="4"/>
    <x v="5"/>
  </r>
  <r>
    <s v="C103974"/>
    <n v="329"/>
    <s v="Baixo"/>
    <s v="meta_paid"/>
    <s v="CRM"/>
    <s v="FGTS"/>
    <x v="3974"/>
    <d v="2023-08-12T19:02:02"/>
    <d v="2023-08-23T19:02:02"/>
    <d v="2023-09-16T19:02:02"/>
    <n v="4.4999999999999998E-2"/>
    <s v="PE"/>
    <x v="12"/>
    <x v="23"/>
  </r>
  <r>
    <s v="C103975"/>
    <n v="713"/>
    <s v="Alto Potencial"/>
    <s v="tiktok"/>
    <s v="Mídia Paga"/>
    <s v="Consignado"/>
    <x v="3975"/>
    <m/>
    <m/>
    <m/>
    <n v="0.17199999999999999"/>
    <s v="PB"/>
    <x v="4"/>
    <x v="9"/>
  </r>
  <r>
    <s v="C103976"/>
    <n v="667"/>
    <s v="Médio"/>
    <s v="tiktok"/>
    <s v="Loja"/>
    <s v="Cartão"/>
    <x v="3976"/>
    <d v="2023-01-17T10:49:15"/>
    <m/>
    <m/>
    <n v="0.14699999999999999"/>
    <s v="ES"/>
    <x v="4"/>
    <x v="26"/>
  </r>
  <r>
    <s v="C103977"/>
    <n v="801"/>
    <s v="Alto Potencial"/>
    <s v="google_cpc"/>
    <s v="Orgânico"/>
    <s v="Empréstimo Pessoal"/>
    <x v="3977"/>
    <d v="2024-04-05T05:28:54"/>
    <d v="2024-04-26T05:28:54"/>
    <m/>
    <n v="0.182"/>
    <s v="PI"/>
    <x v="4"/>
    <x v="25"/>
  </r>
  <r>
    <s v="C103978"/>
    <n v="320"/>
    <s v="Digital First"/>
    <s v="meta_paid"/>
    <s v="Mídia Paga"/>
    <s v="Conta"/>
    <x v="3978"/>
    <d v="2023-08-19T07:25:53"/>
    <d v="2023-08-26T07:25:53"/>
    <m/>
    <n v="0.32900000000000001"/>
    <s v="PA"/>
    <x v="4"/>
    <x v="18"/>
  </r>
  <r>
    <s v="C103979"/>
    <n v="848"/>
    <s v="Baixo"/>
    <s v="google_cpc"/>
    <s v="Mídia Paga"/>
    <s v="Conta"/>
    <x v="3979"/>
    <d v="2023-07-22T09:44:53"/>
    <d v="2023-07-28T09:44:53"/>
    <m/>
    <n v="0.33700000000000002"/>
    <s v="PE"/>
    <x v="4"/>
    <x v="18"/>
  </r>
  <r>
    <s v="C103980"/>
    <n v="545"/>
    <s v="Pensionista"/>
    <s v="afiliado"/>
    <s v="Mídia Paga"/>
    <s v="Consignado"/>
    <x v="3980"/>
    <m/>
    <m/>
    <m/>
    <n v="0.28000000000000003"/>
    <s v="PI"/>
    <x v="4"/>
    <x v="20"/>
  </r>
  <r>
    <s v="C103981"/>
    <n v="582"/>
    <s v="Alto Potencial"/>
    <s v="google_cpc"/>
    <s v="CRM"/>
    <s v="Consignado"/>
    <x v="3981"/>
    <d v="2023-04-01T08:00:56"/>
    <m/>
    <m/>
    <n v="0.316"/>
    <s v="MA"/>
    <x v="4"/>
    <x v="32"/>
  </r>
  <r>
    <s v="C103982"/>
    <n v="531"/>
    <s v="Médio"/>
    <s v="meta_paid"/>
    <s v="Mídia Paga"/>
    <s v="Consignado"/>
    <x v="3982"/>
    <m/>
    <m/>
    <m/>
    <n v="0.47199999999999998"/>
    <s v="RS"/>
    <x v="4"/>
    <x v="14"/>
  </r>
  <r>
    <s v="C103983"/>
    <n v="615"/>
    <s v="Alto Potencial"/>
    <s v="google_cpc"/>
    <s v="Orgânico"/>
    <s v="Consignado"/>
    <x v="3983"/>
    <d v="2024-02-29T03:32:23"/>
    <d v="2024-03-01T03:32:23"/>
    <d v="2024-03-21T03:32:23"/>
    <n v="0.49399999999999999"/>
    <s v="RN"/>
    <x v="6"/>
    <x v="4"/>
  </r>
  <r>
    <s v="C103984"/>
    <n v="635"/>
    <s v="Médio"/>
    <s v="crm_push"/>
    <s v="Mídia Paga"/>
    <s v="Cartão"/>
    <x v="3984"/>
    <m/>
    <m/>
    <m/>
    <n v="0.23100000000000001"/>
    <s v="PA"/>
    <x v="4"/>
    <x v="26"/>
  </r>
  <r>
    <s v="C103985"/>
    <n v="710"/>
    <s v="Médio"/>
    <s v="loja"/>
    <s v="Indicação"/>
    <s v="FGTS"/>
    <x v="3985"/>
    <d v="2023-01-25T01:15:57"/>
    <m/>
    <m/>
    <n v="0.156"/>
    <s v="MA"/>
    <x v="4"/>
    <x v="26"/>
  </r>
  <r>
    <s v="C103986"/>
    <n v="544"/>
    <s v="Médio"/>
    <s v="tiktok"/>
    <s v="CRM"/>
    <s v="Consignado"/>
    <x v="3986"/>
    <d v="2024-04-25T14:52:50"/>
    <m/>
    <m/>
    <n v="0.498"/>
    <s v="PE"/>
    <x v="4"/>
    <x v="33"/>
  </r>
  <r>
    <s v="C103987"/>
    <n v="686"/>
    <s v="Baixo"/>
    <s v="google_cpc"/>
    <s v="Loja"/>
    <s v="Cartão"/>
    <x v="3987"/>
    <d v="2023-12-23T12:07:13"/>
    <d v="2024-01-07T12:07:13"/>
    <d v="2024-02-05T12:07:13"/>
    <n v="0.13600000000000001"/>
    <s v="BA"/>
    <x v="21"/>
    <x v="11"/>
  </r>
  <r>
    <s v="C103988"/>
    <n v="657"/>
    <s v="Médio"/>
    <s v="tiktok"/>
    <s v="CRM"/>
    <s v="Empréstimo Pessoal"/>
    <x v="3988"/>
    <m/>
    <m/>
    <m/>
    <n v="0.19700000000000001"/>
    <s v="SC"/>
    <x v="4"/>
    <x v="8"/>
  </r>
  <r>
    <s v="C103989"/>
    <n v="321"/>
    <s v="Médio"/>
    <s v="crm_push"/>
    <s v="CRM"/>
    <s v="FGTS"/>
    <x v="3989"/>
    <d v="2024-10-28T23:21:26"/>
    <m/>
    <m/>
    <n v="0.32400000000000001"/>
    <s v="SC"/>
    <x v="4"/>
    <x v="1"/>
  </r>
  <r>
    <s v="C103990"/>
    <n v="318"/>
    <s v="Digital First"/>
    <s v="orgânico"/>
    <s v="Orgânico"/>
    <s v="FGTS"/>
    <x v="3990"/>
    <m/>
    <m/>
    <m/>
    <n v="0.52100000000000002"/>
    <s v="RS"/>
    <x v="4"/>
    <x v="21"/>
  </r>
  <r>
    <s v="C103991"/>
    <n v="586"/>
    <s v="Pensionista"/>
    <s v="orgânico"/>
    <s v="Loja"/>
    <s v="Consignado"/>
    <x v="3991"/>
    <m/>
    <m/>
    <m/>
    <n v="0.41199999999999998"/>
    <s v="GO"/>
    <x v="4"/>
    <x v="19"/>
  </r>
  <r>
    <s v="C103992"/>
    <n v="575"/>
    <s v="Médio"/>
    <s v="meta_paid"/>
    <s v="CRM"/>
    <s v="FGTS"/>
    <x v="3992"/>
    <d v="2025-06-11T08:20:31"/>
    <d v="2025-06-24T08:20:31"/>
    <m/>
    <n v="0.217"/>
    <s v="SE"/>
    <x v="4"/>
    <x v="7"/>
  </r>
  <r>
    <s v="C103993"/>
    <n v="371"/>
    <s v="Digital First"/>
    <s v="google_cpc"/>
    <s v="Orgânico"/>
    <s v="FGTS"/>
    <x v="3993"/>
    <m/>
    <m/>
    <m/>
    <n v="0.189"/>
    <s v="RS"/>
    <x v="4"/>
    <x v="5"/>
  </r>
  <r>
    <s v="C103994"/>
    <n v="664"/>
    <s v="Médio"/>
    <s v="google_cpc"/>
    <s v="Mídia Paga"/>
    <s v="Empréstimo Pessoal"/>
    <x v="3994"/>
    <d v="2025-10-24T07:49:15"/>
    <d v="2025-10-26T07:49:15"/>
    <d v="2025-11-15T07:49:15"/>
    <n v="0.41699999999999998"/>
    <s v="BA"/>
    <x v="52"/>
    <x v="8"/>
  </r>
  <r>
    <s v="C103995"/>
    <n v="634"/>
    <s v="Médio"/>
    <s v="indicação"/>
    <s v="Mídia Paga"/>
    <s v="Conta"/>
    <x v="3995"/>
    <d v="2025-06-13T07:57:36"/>
    <m/>
    <m/>
    <n v="0.311"/>
    <s v="DF"/>
    <x v="4"/>
    <x v="29"/>
  </r>
  <r>
    <s v="C103996"/>
    <n v="498"/>
    <s v="Digital First"/>
    <s v="tiktok"/>
    <s v="Mídia Paga"/>
    <s v="Cartão"/>
    <x v="3996"/>
    <m/>
    <m/>
    <m/>
    <n v="0.20100000000000001"/>
    <s v="PR"/>
    <x v="4"/>
    <x v="10"/>
  </r>
  <r>
    <s v="C103997"/>
    <n v="316"/>
    <s v="Baixo"/>
    <s v="orgânico"/>
    <s v="Orgânico"/>
    <s v="Consignado"/>
    <x v="3997"/>
    <m/>
    <m/>
    <m/>
    <n v="0.17"/>
    <s v="MA"/>
    <x v="4"/>
    <x v="5"/>
  </r>
  <r>
    <s v="C103998"/>
    <n v="517"/>
    <s v="Digital First"/>
    <s v="afiliado"/>
    <s v="Mídia Paga"/>
    <s v="FGTS"/>
    <x v="3998"/>
    <m/>
    <m/>
    <m/>
    <n v="0.22700000000000001"/>
    <s v="DF"/>
    <x v="4"/>
    <x v="14"/>
  </r>
  <r>
    <s v="C103999"/>
    <n v="446"/>
    <s v="Baixo"/>
    <s v="afiliado"/>
    <s v="Orgânico"/>
    <s v="Consignado"/>
    <x v="3999"/>
    <d v="2023-07-29T05:54:12"/>
    <d v="2023-07-29T05:54:12"/>
    <m/>
    <n v="0.33700000000000002"/>
    <s v="SC"/>
    <x v="4"/>
    <x v="18"/>
  </r>
  <r>
    <s v="C104000"/>
    <n v="509"/>
    <s v="Médio"/>
    <s v="google_cpc"/>
    <s v="Mídia Paga"/>
    <s v="Cartão"/>
    <x v="4000"/>
    <d v="2024-04-20T18:10:34"/>
    <m/>
    <m/>
    <n v="0.10299999999999999"/>
    <s v="PI"/>
    <x v="4"/>
    <x v="33"/>
  </r>
  <r>
    <s v="C104001"/>
    <n v="713"/>
    <s v="Baixo"/>
    <s v="google_cpc"/>
    <s v="Mídia Paga"/>
    <s v="Consignado"/>
    <x v="4001"/>
    <d v="2023-10-01T16:57:47"/>
    <m/>
    <m/>
    <n v="0.46500000000000002"/>
    <s v="RS"/>
    <x v="4"/>
    <x v="2"/>
  </r>
  <r>
    <s v="C104002"/>
    <n v="629"/>
    <s v="Médio"/>
    <s v="loja"/>
    <s v="Mídia Paga"/>
    <s v="FGTS"/>
    <x v="4002"/>
    <m/>
    <m/>
    <m/>
    <n v="0.32500000000000001"/>
    <s v="BA"/>
    <x v="4"/>
    <x v="16"/>
  </r>
  <r>
    <s v="C104003"/>
    <n v="651"/>
    <s v="Médio"/>
    <s v="indicação"/>
    <s v="Mídia Paga"/>
    <s v="Consignado"/>
    <x v="4003"/>
    <d v="2023-06-23T08:38:51"/>
    <d v="2023-07-05T08:38:51"/>
    <m/>
    <n v="0.30599999999999999"/>
    <s v="SP"/>
    <x v="4"/>
    <x v="21"/>
  </r>
  <r>
    <s v="C104004"/>
    <n v="462"/>
    <s v="Médio"/>
    <s v="tiktok"/>
    <s v="CRM"/>
    <s v="Conta"/>
    <x v="4004"/>
    <m/>
    <m/>
    <m/>
    <n v="0.505"/>
    <s v="PB"/>
    <x v="4"/>
    <x v="19"/>
  </r>
  <r>
    <s v="C104005"/>
    <n v="400"/>
    <s v="Médio"/>
    <s v="afiliado"/>
    <s v="CRM"/>
    <s v="FGTS"/>
    <x v="4005"/>
    <d v="2023-10-30T23:08:37"/>
    <m/>
    <m/>
    <n v="0.48699999999999999"/>
    <s v="ES"/>
    <x v="4"/>
    <x v="30"/>
  </r>
  <r>
    <s v="C104006"/>
    <n v="626"/>
    <s v="Digital First"/>
    <s v="google_cpc"/>
    <s v="Mídia Paga"/>
    <s v="FGTS"/>
    <x v="4006"/>
    <d v="2023-05-21T18:21:46"/>
    <d v="2023-06-03T18:21:46"/>
    <m/>
    <n v="0.4"/>
    <s v="SE"/>
    <x v="4"/>
    <x v="21"/>
  </r>
  <r>
    <s v="C104007"/>
    <n v="626"/>
    <s v="Digital First"/>
    <s v="google_cpc"/>
    <s v="Loja"/>
    <s v="Consignado"/>
    <x v="4007"/>
    <d v="2024-09-09T17:32:16"/>
    <d v="2024-09-12T17:32:16"/>
    <d v="2024-09-25T17:32:16"/>
    <n v="0.152"/>
    <s v="AL"/>
    <x v="17"/>
    <x v="19"/>
  </r>
  <r>
    <s v="C104008"/>
    <n v="454"/>
    <s v="Baixo"/>
    <s v="meta_paid"/>
    <s v="Mídia Paga"/>
    <s v="FGTS"/>
    <x v="4008"/>
    <d v="2023-08-14T02:38:53"/>
    <d v="2023-08-15T02:38:53"/>
    <m/>
    <n v="1.6E-2"/>
    <s v="SE"/>
    <x v="4"/>
    <x v="23"/>
  </r>
  <r>
    <s v="C104009"/>
    <n v="309"/>
    <s v="Médio"/>
    <s v="crm_push"/>
    <s v="CRM"/>
    <s v="FGTS"/>
    <x v="4009"/>
    <d v="2025-10-06T00:37:24"/>
    <d v="2025-10-20T00:37:24"/>
    <d v="2025-11-10T00:37:24"/>
    <n v="0.159"/>
    <s v="RJ"/>
    <x v="43"/>
    <x v="10"/>
  </r>
  <r>
    <s v="C104010"/>
    <n v="652"/>
    <s v="Baixo"/>
    <s v="orgânico"/>
    <s v="Loja"/>
    <s v="Empréstimo Pessoal"/>
    <x v="4010"/>
    <m/>
    <m/>
    <m/>
    <n v="0.7"/>
    <s v="AM"/>
    <x v="4"/>
    <x v="33"/>
  </r>
  <r>
    <s v="C104011"/>
    <n v="482"/>
    <s v="Baixo"/>
    <s v="tiktok"/>
    <s v="Mídia Paga"/>
    <s v="Consignado"/>
    <x v="4011"/>
    <m/>
    <m/>
    <m/>
    <n v="0.127"/>
    <s v="ES"/>
    <x v="4"/>
    <x v="7"/>
  </r>
  <r>
    <s v="C104012"/>
    <n v="754"/>
    <s v="Pensionista"/>
    <s v="google_cpc"/>
    <s v="Mídia Paga"/>
    <s v="Empréstimo Pessoal"/>
    <x v="4012"/>
    <d v="2023-12-12T04:27:18"/>
    <d v="2024-01-03T04:27:18"/>
    <d v="2024-01-04T04:27:18"/>
    <n v="6.4000000000000001E-2"/>
    <s v="BA"/>
    <x v="31"/>
    <x v="5"/>
  </r>
  <r>
    <s v="C104013"/>
    <n v="305"/>
    <s v="Médio"/>
    <s v="meta_paid"/>
    <s v="Mídia Paga"/>
    <s v="FGTS"/>
    <x v="4013"/>
    <d v="2024-01-03T09:58:27"/>
    <d v="2024-01-09T09:58:27"/>
    <d v="2024-02-05T09:58:27"/>
    <n v="0.43"/>
    <s v="BA"/>
    <x v="58"/>
    <x v="11"/>
  </r>
  <r>
    <s v="C104014"/>
    <n v="632"/>
    <s v="Médio"/>
    <s v="loja"/>
    <s v="CRM"/>
    <s v="Consignado"/>
    <x v="4014"/>
    <d v="2024-10-24T02:57:36"/>
    <d v="2024-10-27T02:57:36"/>
    <m/>
    <n v="0.26600000000000001"/>
    <s v="AM"/>
    <x v="4"/>
    <x v="1"/>
  </r>
  <r>
    <s v="C104015"/>
    <n v="632"/>
    <s v="Digital First"/>
    <s v="google_cpc"/>
    <s v="Mídia Paga"/>
    <s v="Conta"/>
    <x v="4015"/>
    <m/>
    <m/>
    <m/>
    <n v="0.42"/>
    <s v="MG"/>
    <x v="4"/>
    <x v="24"/>
  </r>
  <r>
    <s v="C104016"/>
    <n v="557"/>
    <s v="Digital First"/>
    <s v="orgânico"/>
    <s v="Mídia Paga"/>
    <s v="FGTS"/>
    <x v="4016"/>
    <d v="2023-06-29T13:04:19"/>
    <d v="2023-07-11T13:04:19"/>
    <m/>
    <n v="0.29899999999999999"/>
    <s v="RN"/>
    <x v="4"/>
    <x v="3"/>
  </r>
  <r>
    <s v="C104017"/>
    <n v="510"/>
    <s v="Médio"/>
    <s v="crm_push"/>
    <s v="Mídia Paga"/>
    <s v="Consignado"/>
    <x v="4017"/>
    <m/>
    <m/>
    <m/>
    <n v="0.41699999999999998"/>
    <s v="SC"/>
    <x v="4"/>
    <x v="0"/>
  </r>
  <r>
    <s v="C104018"/>
    <n v="350"/>
    <s v="Médio"/>
    <s v="orgânico"/>
    <s v="Mídia Paga"/>
    <s v="Conta"/>
    <x v="4018"/>
    <d v="2025-01-26T13:37:10"/>
    <d v="2025-02-09T13:37:10"/>
    <m/>
    <n v="0.495"/>
    <s v="AM"/>
    <x v="4"/>
    <x v="0"/>
  </r>
  <r>
    <s v="C104019"/>
    <n v="744"/>
    <s v="Baixo"/>
    <s v="indicação"/>
    <s v="Mídia Paga"/>
    <s v="FGTS"/>
    <x v="4019"/>
    <d v="2024-01-14T23:57:02"/>
    <d v="2024-01-21T23:57:02"/>
    <m/>
    <n v="0.51900000000000002"/>
    <s v="MA"/>
    <x v="4"/>
    <x v="11"/>
  </r>
  <r>
    <s v="C104020"/>
    <n v="676"/>
    <s v="Baixo"/>
    <s v="meta_paid"/>
    <s v="Mídia Paga"/>
    <s v="Conta"/>
    <x v="4020"/>
    <m/>
    <m/>
    <m/>
    <n v="0.25900000000000001"/>
    <s v="PA"/>
    <x v="4"/>
    <x v="22"/>
  </r>
  <r>
    <s v="C104021"/>
    <n v="785"/>
    <s v="Baixo"/>
    <s v="orgânico"/>
    <s v="CRM"/>
    <s v="Conta"/>
    <x v="4021"/>
    <d v="2024-08-24T16:36:34"/>
    <d v="2024-09-17T16:36:34"/>
    <m/>
    <n v="0.25600000000000001"/>
    <s v="PB"/>
    <x v="4"/>
    <x v="19"/>
  </r>
  <r>
    <s v="C104022"/>
    <n v="350"/>
    <s v="Médio"/>
    <s v="google_cpc"/>
    <s v="Mídia Paga"/>
    <s v="FGTS"/>
    <x v="4022"/>
    <d v="2023-08-17T18:37:51"/>
    <d v="2023-09-02T18:37:51"/>
    <d v="2023-10-02T18:37:51"/>
    <n v="0.53800000000000003"/>
    <s v="RN"/>
    <x v="55"/>
    <x v="18"/>
  </r>
  <r>
    <s v="C104023"/>
    <n v="453"/>
    <s v="Médio"/>
    <s v="meta_paid"/>
    <s v="Orgânico"/>
    <s v="FGTS"/>
    <x v="4023"/>
    <d v="2023-03-15T17:13:25"/>
    <d v="2023-03-22T17:13:25"/>
    <d v="2023-04-03T17:13:25"/>
    <n v="0.17100000000000001"/>
    <s v="PB"/>
    <x v="16"/>
    <x v="9"/>
  </r>
  <r>
    <s v="C104024"/>
    <n v="609"/>
    <s v="Alto Potencial"/>
    <s v="meta_paid"/>
    <s v="Loja"/>
    <s v="Consignado"/>
    <x v="4024"/>
    <d v="2024-01-11T12:06:52"/>
    <d v="2024-01-11T12:06:52"/>
    <m/>
    <n v="0.11"/>
    <s v="PB"/>
    <x v="4"/>
    <x v="6"/>
  </r>
  <r>
    <s v="C104025"/>
    <n v="698"/>
    <s v="Baixo"/>
    <s v="google_cpc"/>
    <s v="Orgânico"/>
    <s v="FGTS"/>
    <x v="4025"/>
    <d v="2024-02-04T22:28:07"/>
    <d v="2024-02-23T22:28:07"/>
    <m/>
    <n v="0.56399999999999995"/>
    <s v="SP"/>
    <x v="4"/>
    <x v="6"/>
  </r>
  <r>
    <s v="C104026"/>
    <n v="433"/>
    <s v="Médio"/>
    <s v="loja"/>
    <s v="Loja"/>
    <s v="Consignado"/>
    <x v="4026"/>
    <m/>
    <m/>
    <m/>
    <n v="0.17599999999999999"/>
    <s v="PA"/>
    <x v="4"/>
    <x v="27"/>
  </r>
  <r>
    <s v="C104027"/>
    <n v="519"/>
    <s v="Médio"/>
    <s v="orgânico"/>
    <s v="CRM"/>
    <s v="Consignado"/>
    <x v="4027"/>
    <m/>
    <m/>
    <m/>
    <n v="0.28999999999999998"/>
    <s v="RJ"/>
    <x v="4"/>
    <x v="18"/>
  </r>
  <r>
    <s v="C104028"/>
    <n v="462"/>
    <s v="Médio"/>
    <s v="meta_paid"/>
    <s v="CRM"/>
    <s v="Consignado"/>
    <x v="4028"/>
    <d v="2024-02-26T14:21:28"/>
    <d v="2024-03-15T14:21:28"/>
    <d v="2024-03-24T14:21:28"/>
    <n v="0.36599999999999999"/>
    <s v="CE"/>
    <x v="15"/>
    <x v="4"/>
  </r>
  <r>
    <s v="C104029"/>
    <n v="801"/>
    <s v="Médio"/>
    <s v="google_cpc"/>
    <s v="Mídia Paga"/>
    <s v="Consignado"/>
    <x v="4029"/>
    <m/>
    <m/>
    <m/>
    <n v="0.19600000000000001"/>
    <s v="PI"/>
    <x v="4"/>
    <x v="22"/>
  </r>
  <r>
    <s v="C104030"/>
    <n v="414"/>
    <s v="Médio"/>
    <s v="meta_paid"/>
    <s v="Mídia Paga"/>
    <s v="FGTS"/>
    <x v="4030"/>
    <d v="2024-08-01T16:57:43"/>
    <m/>
    <m/>
    <n v="7.2999999999999995E-2"/>
    <s v="RS"/>
    <x v="4"/>
    <x v="22"/>
  </r>
  <r>
    <s v="C104031"/>
    <n v="798"/>
    <s v="Médio"/>
    <s v="tiktok"/>
    <s v="Mídia Paga"/>
    <s v="FGTS"/>
    <x v="4031"/>
    <d v="2023-09-17T16:16:25"/>
    <m/>
    <m/>
    <n v="0.30299999999999999"/>
    <s v="GO"/>
    <x v="4"/>
    <x v="2"/>
  </r>
  <r>
    <s v="C104032"/>
    <n v="771"/>
    <s v="Pensionista"/>
    <s v="crm_push"/>
    <s v="Mídia Paga"/>
    <s v="Cartão"/>
    <x v="4032"/>
    <d v="2024-10-02T04:06:21"/>
    <d v="2024-10-09T04:06:21"/>
    <d v="2024-10-21T04:06:21"/>
    <n v="0.31900000000000001"/>
    <s v="PR"/>
    <x v="17"/>
    <x v="27"/>
  </r>
  <r>
    <s v="C104033"/>
    <n v="448"/>
    <s v="Médio"/>
    <s v="tiktok"/>
    <s v="Indicação"/>
    <s v="Consignado"/>
    <x v="4033"/>
    <d v="2025-07-19T15:09:16"/>
    <d v="2025-07-31T15:09:16"/>
    <d v="2025-08-19T15:09:16"/>
    <n v="0.24399999999999999"/>
    <s v="MG"/>
    <x v="17"/>
    <x v="17"/>
  </r>
  <r>
    <s v="C104034"/>
    <n v="540"/>
    <s v="Médio"/>
    <s v="google_cpc"/>
    <s v="Indicação"/>
    <s v="FGTS"/>
    <x v="4034"/>
    <d v="2024-02-26T06:59:21"/>
    <m/>
    <m/>
    <n v="0.27400000000000002"/>
    <s v="RJ"/>
    <x v="4"/>
    <x v="4"/>
  </r>
  <r>
    <s v="C104035"/>
    <n v="422"/>
    <s v="Médio"/>
    <s v="google_cpc"/>
    <s v="Mídia Paga"/>
    <s v="Conta"/>
    <x v="4035"/>
    <m/>
    <m/>
    <m/>
    <n v="0.35399999999999998"/>
    <s v="PI"/>
    <x v="4"/>
    <x v="33"/>
  </r>
  <r>
    <s v="C104036"/>
    <n v="368"/>
    <s v="Digital First"/>
    <s v="meta_paid"/>
    <s v="CRM"/>
    <s v="Empréstimo Pessoal"/>
    <x v="4036"/>
    <d v="2023-04-21T18:27:17"/>
    <m/>
    <m/>
    <n v="0.17100000000000001"/>
    <s v="PR"/>
    <x v="4"/>
    <x v="28"/>
  </r>
  <r>
    <s v="C104037"/>
    <n v="362"/>
    <s v="Médio"/>
    <s v="tiktok"/>
    <s v="CRM"/>
    <s v="Empréstimo Pessoal"/>
    <x v="4037"/>
    <d v="2025-04-06T22:39:53"/>
    <m/>
    <m/>
    <n v="0.35899999999999999"/>
    <s v="GO"/>
    <x v="4"/>
    <x v="24"/>
  </r>
  <r>
    <s v="C104038"/>
    <n v="315"/>
    <s v="Médio"/>
    <s v="google_cpc"/>
    <s v="Orgânico"/>
    <s v="FGTS"/>
    <x v="4038"/>
    <d v="2025-09-04T00:13:56"/>
    <m/>
    <m/>
    <n v="0.36099999999999999"/>
    <s v="AL"/>
    <x v="4"/>
    <x v="31"/>
  </r>
  <r>
    <s v="C104039"/>
    <n v="689"/>
    <s v="Alto Potencial"/>
    <s v="google_cpc"/>
    <s v="CRM"/>
    <s v="Conta"/>
    <x v="4039"/>
    <m/>
    <m/>
    <m/>
    <n v="0.36099999999999999"/>
    <s v="PA"/>
    <x v="4"/>
    <x v="12"/>
  </r>
  <r>
    <s v="C104040"/>
    <n v="557"/>
    <s v="Baixo"/>
    <s v="meta_paid"/>
    <s v="Mídia Paga"/>
    <s v="FGTS"/>
    <x v="4040"/>
    <m/>
    <m/>
    <m/>
    <n v="0.36699999999999999"/>
    <s v="RJ"/>
    <x v="4"/>
    <x v="31"/>
  </r>
  <r>
    <s v="C104041"/>
    <n v="516"/>
    <s v="Baixo"/>
    <s v="tiktok"/>
    <s v="Orgânico"/>
    <s v="FGTS"/>
    <x v="4041"/>
    <d v="2023-05-08T02:15:45"/>
    <m/>
    <m/>
    <n v="0.47699999999999998"/>
    <s v="BA"/>
    <x v="4"/>
    <x v="28"/>
  </r>
  <r>
    <s v="C104042"/>
    <n v="778"/>
    <s v="Médio"/>
    <s v="meta_paid"/>
    <s v="CRM"/>
    <s v="Conta"/>
    <x v="4042"/>
    <d v="2025-04-28T18:43:37"/>
    <d v="2025-05-06T18:43:37"/>
    <d v="2025-05-28T18:43:37"/>
    <n v="0.42099999999999999"/>
    <s v="MA"/>
    <x v="25"/>
    <x v="24"/>
  </r>
  <r>
    <s v="C104043"/>
    <n v="413"/>
    <s v="Médio"/>
    <s v="crm_push"/>
    <s v="CRM"/>
    <s v="FGTS"/>
    <x v="4043"/>
    <d v="2025-09-16T11:00:35"/>
    <m/>
    <m/>
    <n v="0.28199999999999997"/>
    <s v="PR"/>
    <x v="4"/>
    <x v="10"/>
  </r>
  <r>
    <s v="C104044"/>
    <n v="679"/>
    <s v="Médio"/>
    <s v="orgânico"/>
    <s v="Mídia Paga"/>
    <s v="Consignado"/>
    <x v="4044"/>
    <d v="2025-04-01T03:46:48"/>
    <d v="2025-04-14T03:46:48"/>
    <d v="2025-05-23T03:46:48"/>
    <n v="0.41099999999999998"/>
    <s v="PR"/>
    <x v="45"/>
    <x v="20"/>
  </r>
  <r>
    <s v="C104045"/>
    <n v="536"/>
    <s v="Baixo"/>
    <s v="orgânico"/>
    <s v="Indicação"/>
    <s v="Conta"/>
    <x v="4045"/>
    <d v="2025-04-27T02:53:36"/>
    <d v="2025-04-29T02:53:36"/>
    <d v="2025-06-05T02:53:36"/>
    <n v="0.314"/>
    <s v="CE"/>
    <x v="22"/>
    <x v="24"/>
  </r>
  <r>
    <s v="C104046"/>
    <n v="775"/>
    <s v="Baixo"/>
    <s v="google_cpc"/>
    <s v="Loja"/>
    <s v="Cartão"/>
    <x v="4046"/>
    <d v="2023-06-08T21:42:50"/>
    <m/>
    <m/>
    <n v="9.9000000000000005E-2"/>
    <s v="SE"/>
    <x v="4"/>
    <x v="21"/>
  </r>
  <r>
    <s v="C104047"/>
    <n v="428"/>
    <s v="Alto Potencial"/>
    <s v="google_cpc"/>
    <s v="CRM"/>
    <s v="Consignado"/>
    <x v="4047"/>
    <d v="2025-09-17T12:06:08"/>
    <m/>
    <m/>
    <n v="0.128"/>
    <s v="AL"/>
    <x v="4"/>
    <x v="10"/>
  </r>
  <r>
    <s v="C104048"/>
    <n v="809"/>
    <s v="Baixo"/>
    <s v="tiktok"/>
    <s v="Mídia Paga"/>
    <s v="Conta"/>
    <x v="4048"/>
    <d v="2024-08-21T18:24:06"/>
    <d v="2024-08-22T18:24:06"/>
    <m/>
    <n v="0.318"/>
    <s v="BA"/>
    <x v="4"/>
    <x v="22"/>
  </r>
  <r>
    <s v="C104049"/>
    <n v="464"/>
    <s v="Médio"/>
    <s v="google_cpc"/>
    <s v="Mídia Paga"/>
    <s v="FGTS"/>
    <x v="4049"/>
    <d v="2024-12-22T16:14:50"/>
    <d v="2025-01-06T16:14:50"/>
    <d v="2025-02-04T16:14:50"/>
    <n v="0.55600000000000005"/>
    <s v="SP"/>
    <x v="21"/>
    <x v="13"/>
  </r>
  <r>
    <s v="C104050"/>
    <n v="576"/>
    <s v="Baixo"/>
    <s v="meta_paid"/>
    <s v="Orgânico"/>
    <s v="Consignado"/>
    <x v="4050"/>
    <m/>
    <m/>
    <m/>
    <n v="0.25800000000000001"/>
    <s v="BA"/>
    <x v="4"/>
    <x v="19"/>
  </r>
  <r>
    <s v="C104051"/>
    <n v="556"/>
    <s v="Baixo"/>
    <s v="google_cpc"/>
    <s v="Mídia Paga"/>
    <s v="Conta"/>
    <x v="4051"/>
    <m/>
    <m/>
    <m/>
    <n v="0.29899999999999999"/>
    <s v="MG"/>
    <x v="4"/>
    <x v="7"/>
  </r>
  <r>
    <s v="C104052"/>
    <n v="431"/>
    <s v="Digital First"/>
    <s v="google_cpc"/>
    <s v="Mídia Paga"/>
    <s v="Empréstimo Pessoal"/>
    <x v="4052"/>
    <d v="2025-05-12T15:10:25"/>
    <d v="2025-05-28T15:10:25"/>
    <d v="2025-06-18T15:10:25"/>
    <n v="0.28499999999999998"/>
    <s v="AM"/>
    <x v="66"/>
    <x v="24"/>
  </r>
  <r>
    <s v="C104053"/>
    <n v="556"/>
    <s v="Médio"/>
    <s v="google_cpc"/>
    <s v="Mídia Paga"/>
    <s v="FGTS"/>
    <x v="4053"/>
    <d v="2024-12-28T08:16:24"/>
    <d v="2025-01-03T08:16:24"/>
    <m/>
    <n v="0.115"/>
    <s v="MA"/>
    <x v="4"/>
    <x v="13"/>
  </r>
  <r>
    <s v="C104054"/>
    <n v="440"/>
    <s v="Baixo"/>
    <s v="crm_push"/>
    <s v="Mídia Paga"/>
    <s v="Cartão"/>
    <x v="4054"/>
    <d v="2025-07-29T07:37:51"/>
    <d v="2025-08-02T07:37:51"/>
    <d v="2025-08-10T07:37:51"/>
    <n v="0.32700000000000001"/>
    <s v="SP"/>
    <x v="25"/>
    <x v="17"/>
  </r>
  <r>
    <s v="C104055"/>
    <n v="508"/>
    <s v="Médio"/>
    <s v="meta_paid"/>
    <s v="Mídia Paga"/>
    <s v="Consignado"/>
    <x v="4055"/>
    <d v="2023-10-31T08:55:29"/>
    <d v="2023-11-18T08:55:29"/>
    <d v="2023-12-28T08:55:29"/>
    <n v="0.14099999999999999"/>
    <s v="PB"/>
    <x v="72"/>
    <x v="30"/>
  </r>
  <r>
    <s v="C104056"/>
    <n v="818"/>
    <s v="Médio"/>
    <s v="google_cpc"/>
    <s v="Mídia Paga"/>
    <s v="Cartão"/>
    <x v="4056"/>
    <m/>
    <m/>
    <m/>
    <n v="0.66700000000000004"/>
    <s v="RJ"/>
    <x v="4"/>
    <x v="5"/>
  </r>
  <r>
    <s v="C104057"/>
    <n v="350"/>
    <s v="Alto Potencial"/>
    <s v="meta_paid"/>
    <s v="CRM"/>
    <s v="Cartão"/>
    <x v="4057"/>
    <d v="2025-07-23T11:52:55"/>
    <d v="2025-07-27T11:52:55"/>
    <d v="2025-08-13T11:52:55"/>
    <n v="0.24299999999999999"/>
    <s v="PR"/>
    <x v="12"/>
    <x v="17"/>
  </r>
  <r>
    <s v="C104058"/>
    <n v="802"/>
    <s v="Médio"/>
    <s v="orgânico"/>
    <s v="Loja"/>
    <s v="Cartão"/>
    <x v="4058"/>
    <m/>
    <m/>
    <m/>
    <n v="0.312"/>
    <s v="SP"/>
    <x v="4"/>
    <x v="26"/>
  </r>
  <r>
    <s v="C104059"/>
    <n v="558"/>
    <s v="Alto Potencial"/>
    <s v="orgânico"/>
    <s v="CRM"/>
    <s v="Empréstimo Pessoal"/>
    <x v="4059"/>
    <m/>
    <m/>
    <m/>
    <n v="0.16900000000000001"/>
    <s v="RN"/>
    <x v="4"/>
    <x v="28"/>
  </r>
  <r>
    <s v="C104060"/>
    <n v="477"/>
    <s v="Pensionista"/>
    <s v="google_cpc"/>
    <s v="CRM"/>
    <s v="Consignado"/>
    <x v="4060"/>
    <d v="2025-08-15T14:35:05"/>
    <m/>
    <m/>
    <n v="0.38"/>
    <s v="RN"/>
    <x v="4"/>
    <x v="17"/>
  </r>
  <r>
    <s v="C104061"/>
    <n v="842"/>
    <s v="Baixo"/>
    <s v="crm_push"/>
    <s v="Orgânico"/>
    <s v="FGTS"/>
    <x v="4061"/>
    <d v="2024-06-03T11:53:14"/>
    <d v="2024-06-13T11:53:14"/>
    <m/>
    <n v="0.63"/>
    <s v="SP"/>
    <x v="4"/>
    <x v="12"/>
  </r>
  <r>
    <s v="C104062"/>
    <n v="655"/>
    <s v="Médio"/>
    <s v="meta_paid"/>
    <s v="Mídia Paga"/>
    <s v="Conta"/>
    <x v="4062"/>
    <d v="2023-03-26T00:24:22"/>
    <d v="2023-04-04T00:24:22"/>
    <m/>
    <n v="0.13900000000000001"/>
    <s v="PB"/>
    <x v="4"/>
    <x v="32"/>
  </r>
  <r>
    <s v="C104063"/>
    <n v="617"/>
    <s v="Alto Potencial"/>
    <s v="orgânico"/>
    <s v="Mídia Paga"/>
    <s v="FGTS"/>
    <x v="4063"/>
    <d v="2024-12-30T18:40:38"/>
    <d v="2024-12-30T18:40:38"/>
    <d v="2025-01-22T18:40:38"/>
    <n v="2.9000000000000001E-2"/>
    <s v="CE"/>
    <x v="7"/>
    <x v="13"/>
  </r>
  <r>
    <s v="C104064"/>
    <n v="663"/>
    <s v="Médio"/>
    <s v="orgânico"/>
    <s v="Mídia Paga"/>
    <s v="Cartão"/>
    <x v="4064"/>
    <d v="2025-03-19T10:26:34"/>
    <m/>
    <m/>
    <n v="0.19700000000000001"/>
    <s v="RJ"/>
    <x v="4"/>
    <x v="14"/>
  </r>
  <r>
    <s v="C104065"/>
    <n v="354"/>
    <s v="Médio"/>
    <s v="crm_push"/>
    <s v="Orgânico"/>
    <s v="Consignado"/>
    <x v="4065"/>
    <d v="2024-10-22T09:21:32"/>
    <d v="2024-11-02T09:21:32"/>
    <m/>
    <n v="0.51900000000000002"/>
    <s v="RS"/>
    <x v="4"/>
    <x v="1"/>
  </r>
  <r>
    <s v="C104066"/>
    <n v="455"/>
    <s v="Médio"/>
    <s v="orgânico"/>
    <s v="Orgânico"/>
    <s v="Conta"/>
    <x v="4066"/>
    <m/>
    <m/>
    <m/>
    <n v="0.16500000000000001"/>
    <s v="PE"/>
    <x v="4"/>
    <x v="31"/>
  </r>
  <r>
    <s v="C104067"/>
    <n v="343"/>
    <s v="Médio"/>
    <s v="google_cpc"/>
    <s v="Mídia Paga"/>
    <s v="Conta"/>
    <x v="4067"/>
    <d v="2024-11-30T03:03:01"/>
    <m/>
    <m/>
    <n v="5.1999999999999998E-2"/>
    <s v="SP"/>
    <x v="4"/>
    <x v="16"/>
  </r>
  <r>
    <s v="C104068"/>
    <n v="841"/>
    <s v="Digital First"/>
    <s v="tiktok"/>
    <s v="Orgânico"/>
    <s v="Consignado"/>
    <x v="4068"/>
    <d v="2023-11-09T00:21:39"/>
    <d v="2023-11-19T00:21:39"/>
    <m/>
    <n v="0.53"/>
    <s v="CE"/>
    <x v="4"/>
    <x v="30"/>
  </r>
  <r>
    <s v="C104069"/>
    <n v="621"/>
    <s v="Baixo"/>
    <s v="google_cpc"/>
    <s v="Indicação"/>
    <s v="FGTS"/>
    <x v="4069"/>
    <m/>
    <m/>
    <m/>
    <n v="0.23200000000000001"/>
    <s v="PA"/>
    <x v="4"/>
    <x v="20"/>
  </r>
  <r>
    <s v="C104070"/>
    <n v="313"/>
    <s v="Baixo"/>
    <s v="indicação"/>
    <s v="Mídia Paga"/>
    <s v="Consignado"/>
    <x v="4070"/>
    <m/>
    <m/>
    <m/>
    <n v="0.19500000000000001"/>
    <s v="RN"/>
    <x v="4"/>
    <x v="4"/>
  </r>
  <r>
    <s v="C104071"/>
    <n v="656"/>
    <s v="Baixo"/>
    <s v="meta_paid"/>
    <s v="CRM"/>
    <s v="Cartão"/>
    <x v="4071"/>
    <d v="2023-10-10T04:41:15"/>
    <d v="2023-10-22T04:41:15"/>
    <m/>
    <n v="0.55400000000000005"/>
    <s v="RS"/>
    <x v="4"/>
    <x v="2"/>
  </r>
  <r>
    <s v="C104072"/>
    <n v="782"/>
    <s v="Alto Potencial"/>
    <s v="meta_paid"/>
    <s v="Mídia Paga"/>
    <s v="Consignado"/>
    <x v="4072"/>
    <m/>
    <m/>
    <m/>
    <n v="0.51300000000000001"/>
    <s v="PE"/>
    <x v="4"/>
    <x v="8"/>
  </r>
  <r>
    <s v="C104073"/>
    <n v="658"/>
    <s v="Médio"/>
    <s v="google_cpc"/>
    <s v="CRM"/>
    <s v="Consignado"/>
    <x v="4073"/>
    <d v="2025-06-12T01:25:49"/>
    <m/>
    <m/>
    <n v="0.23"/>
    <s v="RN"/>
    <x v="4"/>
    <x v="29"/>
  </r>
  <r>
    <s v="C104074"/>
    <n v="617"/>
    <s v="Médio"/>
    <s v="google_cpc"/>
    <s v="CRM"/>
    <s v="Consignado"/>
    <x v="4074"/>
    <d v="2025-04-27T18:38:44"/>
    <d v="2025-05-08T18:38:44"/>
    <d v="2025-06-04T18:38:44"/>
    <n v="0.39200000000000002"/>
    <s v="ES"/>
    <x v="63"/>
    <x v="24"/>
  </r>
  <r>
    <s v="C104075"/>
    <n v="374"/>
    <s v="Baixo"/>
    <s v="tiktok"/>
    <s v="Orgânico"/>
    <s v="Consignado"/>
    <x v="4075"/>
    <d v="2025-01-24T03:44:33"/>
    <d v="2025-02-17T03:44:33"/>
    <m/>
    <n v="0.123"/>
    <s v="PI"/>
    <x v="4"/>
    <x v="0"/>
  </r>
  <r>
    <s v="C104076"/>
    <n v="493"/>
    <s v="Médio"/>
    <s v="meta_paid"/>
    <s v="CRM"/>
    <s v="Conta"/>
    <x v="4076"/>
    <d v="2025-04-12T21:28:53"/>
    <d v="2025-04-30T21:28:53"/>
    <m/>
    <n v="0.223"/>
    <s v="PE"/>
    <x v="4"/>
    <x v="20"/>
  </r>
  <r>
    <s v="C104077"/>
    <n v="662"/>
    <s v="Médio"/>
    <s v="meta_paid"/>
    <s v="CRM"/>
    <s v="Cartão"/>
    <x v="4077"/>
    <m/>
    <m/>
    <m/>
    <n v="0.35599999999999998"/>
    <s v="PI"/>
    <x v="4"/>
    <x v="9"/>
  </r>
  <r>
    <s v="C104078"/>
    <n v="395"/>
    <s v="Digital First"/>
    <s v="google_cpc"/>
    <s v="Mídia Paga"/>
    <s v="FGTS"/>
    <x v="4078"/>
    <m/>
    <m/>
    <m/>
    <n v="3.3000000000000002E-2"/>
    <s v="ES"/>
    <x v="4"/>
    <x v="9"/>
  </r>
  <r>
    <s v="C104079"/>
    <n v="339"/>
    <s v="Médio"/>
    <s v="orgânico"/>
    <s v="Mídia Paga"/>
    <s v="Consignado"/>
    <x v="4079"/>
    <m/>
    <m/>
    <m/>
    <n v="0.36099999999999999"/>
    <s v="PE"/>
    <x v="4"/>
    <x v="10"/>
  </r>
  <r>
    <s v="C104080"/>
    <n v="696"/>
    <s v="Baixo"/>
    <s v="google_cpc"/>
    <s v="Orgânico"/>
    <s v="Consignado"/>
    <x v="4080"/>
    <d v="2024-11-10T12:04:24"/>
    <d v="2024-11-20T12:04:24"/>
    <m/>
    <n v="0.441"/>
    <s v="DF"/>
    <x v="4"/>
    <x v="1"/>
  </r>
  <r>
    <s v="C104081"/>
    <n v="406"/>
    <s v="Digital First"/>
    <s v="meta_paid"/>
    <s v="Mídia Paga"/>
    <s v="FGTS"/>
    <x v="4081"/>
    <d v="2025-08-13T22:49:04"/>
    <d v="2025-08-23T22:49:04"/>
    <d v="2025-09-12T22:49:04"/>
    <n v="0.33800000000000002"/>
    <s v="DF"/>
    <x v="1"/>
    <x v="31"/>
  </r>
  <r>
    <s v="C104082"/>
    <n v="316"/>
    <s v="Médio"/>
    <s v="tiktok"/>
    <s v="Mídia Paga"/>
    <s v="FGTS"/>
    <x v="4082"/>
    <d v="2025-02-24T17:20:31"/>
    <d v="2025-03-18T17:20:31"/>
    <m/>
    <n v="0.26"/>
    <s v="MA"/>
    <x v="4"/>
    <x v="14"/>
  </r>
  <r>
    <s v="C104083"/>
    <n v="826"/>
    <s v="Digital First"/>
    <s v="meta_paid"/>
    <s v="Mídia Paga"/>
    <s v="FGTS"/>
    <x v="4083"/>
    <d v="2025-04-03T03:51:11"/>
    <d v="2025-04-19T03:51:11"/>
    <d v="2025-05-22T03:51:11"/>
    <n v="0.61699999999999999"/>
    <s v="RJ"/>
    <x v="51"/>
    <x v="20"/>
  </r>
  <r>
    <s v="C104084"/>
    <n v="798"/>
    <s v="Baixo"/>
    <s v="google_cpc"/>
    <s v="Mídia Paga"/>
    <s v="Conta"/>
    <x v="4084"/>
    <m/>
    <m/>
    <m/>
    <n v="0.17899999999999999"/>
    <s v="MG"/>
    <x v="4"/>
    <x v="26"/>
  </r>
  <r>
    <s v="C104085"/>
    <n v="824"/>
    <s v="Digital First"/>
    <s v="crm_push"/>
    <s v="Mídia Paga"/>
    <s v="Consignado"/>
    <x v="4085"/>
    <m/>
    <m/>
    <m/>
    <n v="0.33800000000000002"/>
    <s v="SP"/>
    <x v="4"/>
    <x v="18"/>
  </r>
  <r>
    <s v="C104086"/>
    <n v="342"/>
    <s v="Médio"/>
    <s v="meta_paid"/>
    <s v="Orgânico"/>
    <s v="Conta"/>
    <x v="4086"/>
    <d v="2023-04-25T08:10:41"/>
    <d v="2023-04-26T08:10:41"/>
    <d v="2023-05-21T08:10:41"/>
    <n v="0.26100000000000001"/>
    <s v="SP"/>
    <x v="19"/>
    <x v="28"/>
  </r>
  <r>
    <s v="C104087"/>
    <n v="649"/>
    <s v="Digital First"/>
    <s v="google_cpc"/>
    <s v="Mídia Paga"/>
    <s v="FGTS"/>
    <x v="4087"/>
    <d v="2025-06-29T10:00:35"/>
    <d v="2025-07-15T10:00:35"/>
    <m/>
    <n v="0.53200000000000003"/>
    <s v="BA"/>
    <x v="4"/>
    <x v="7"/>
  </r>
  <r>
    <s v="C104088"/>
    <n v="329"/>
    <s v="Alto Potencial"/>
    <s v="tiktok"/>
    <s v="CRM"/>
    <s v="Consignado"/>
    <x v="4088"/>
    <d v="2024-04-25T00:16:00"/>
    <d v="2024-05-13T00:16:00"/>
    <d v="2024-06-13T00:16:00"/>
    <n v="0.20899999999999999"/>
    <s v="PI"/>
    <x v="68"/>
    <x v="33"/>
  </r>
  <r>
    <s v="C104089"/>
    <n v="740"/>
    <s v="Baixo"/>
    <s v="google_cpc"/>
    <s v="CRM"/>
    <s v="Empréstimo Pessoal"/>
    <x v="4089"/>
    <d v="2024-09-16T06:26:33"/>
    <d v="2024-10-07T06:26:33"/>
    <d v="2024-11-01T06:26:33"/>
    <n v="0.248"/>
    <s v="AL"/>
    <x v="24"/>
    <x v="19"/>
  </r>
  <r>
    <s v="C104090"/>
    <n v="841"/>
    <s v="Médio"/>
    <s v="meta_paid"/>
    <s v="Loja"/>
    <s v="Consignado"/>
    <x v="4090"/>
    <d v="2024-08-09T21:08:40"/>
    <m/>
    <m/>
    <n v="0.32"/>
    <s v="SP"/>
    <x v="4"/>
    <x v="22"/>
  </r>
  <r>
    <s v="C104091"/>
    <n v="754"/>
    <s v="Médio"/>
    <s v="crm_push"/>
    <s v="Mídia Paga"/>
    <s v="FGTS"/>
    <x v="4091"/>
    <d v="2025-07-15T01:04:52"/>
    <d v="2025-07-22T01:04:52"/>
    <m/>
    <n v="0.48699999999999999"/>
    <s v="PI"/>
    <x v="4"/>
    <x v="17"/>
  </r>
  <r>
    <s v="C104092"/>
    <n v="393"/>
    <s v="Alto Potencial"/>
    <s v="loja"/>
    <s v="Loja"/>
    <s v="Empréstimo Pessoal"/>
    <x v="4092"/>
    <d v="2024-01-04T17:11:42"/>
    <d v="2024-01-10T17:11:42"/>
    <d v="2024-01-29T17:11:42"/>
    <n v="0.32900000000000001"/>
    <s v="SP"/>
    <x v="2"/>
    <x v="11"/>
  </r>
  <r>
    <s v="C104093"/>
    <n v="594"/>
    <s v="Médio"/>
    <s v="tiktok"/>
    <s v="Mídia Paga"/>
    <s v="Consignado"/>
    <x v="4093"/>
    <d v="2025-06-05T02:36:05"/>
    <d v="2025-06-08T02:36:05"/>
    <m/>
    <n v="0.14799999999999999"/>
    <s v="GO"/>
    <x v="4"/>
    <x v="7"/>
  </r>
  <r>
    <s v="C104094"/>
    <n v="848"/>
    <s v="Médio"/>
    <s v="google_cpc"/>
    <s v="CRM"/>
    <s v="Consignado"/>
    <x v="4094"/>
    <d v="2023-03-28T09:41:06"/>
    <d v="2023-04-09T09:41:06"/>
    <d v="2023-04-29T09:41:06"/>
    <n v="0.19800000000000001"/>
    <s v="AM"/>
    <x v="28"/>
    <x v="32"/>
  </r>
  <r>
    <s v="C104095"/>
    <n v="388"/>
    <s v="Médio"/>
    <s v="google_cpc"/>
    <s v="Mídia Paga"/>
    <s v="FGTS"/>
    <x v="4095"/>
    <d v="2024-02-02T09:00:31"/>
    <d v="2024-02-17T09:00:31"/>
    <d v="2024-03-07T09:00:31"/>
    <n v="0.42799999999999999"/>
    <s v="PI"/>
    <x v="2"/>
    <x v="4"/>
  </r>
  <r>
    <s v="C104096"/>
    <n v="802"/>
    <s v="Médio"/>
    <s v="tiktok"/>
    <s v="Orgânico"/>
    <s v="Consignado"/>
    <x v="4096"/>
    <m/>
    <m/>
    <m/>
    <n v="0.32800000000000001"/>
    <s v="SE"/>
    <x v="4"/>
    <x v="5"/>
  </r>
  <r>
    <s v="C104097"/>
    <n v="513"/>
    <s v="Médio"/>
    <s v="meta_paid"/>
    <s v="Mídia Paga"/>
    <s v="FGTS"/>
    <x v="4097"/>
    <d v="2025-02-06T05:56:10"/>
    <d v="2025-02-12T05:56:10"/>
    <m/>
    <n v="0.107"/>
    <s v="PE"/>
    <x v="4"/>
    <x v="0"/>
  </r>
  <r>
    <s v="C104098"/>
    <n v="721"/>
    <s v="Médio"/>
    <s v="google_cpc"/>
    <s v="Mídia Paga"/>
    <s v="Cartão"/>
    <x v="4098"/>
    <m/>
    <m/>
    <m/>
    <n v="9.4E-2"/>
    <s v="RS"/>
    <x v="4"/>
    <x v="26"/>
  </r>
  <r>
    <s v="C104099"/>
    <n v="825"/>
    <s v="Médio"/>
    <s v="crm_push"/>
    <s v="Mídia Paga"/>
    <s v="FGTS"/>
    <x v="4099"/>
    <d v="2024-11-18T00:40:01"/>
    <d v="2024-11-27T00:40:01"/>
    <m/>
    <n v="0.33900000000000002"/>
    <s v="DF"/>
    <x v="4"/>
    <x v="16"/>
  </r>
  <r>
    <s v="C104100"/>
    <n v="491"/>
    <s v="Digital First"/>
    <s v="google_cpc"/>
    <s v="Loja"/>
    <s v="Conta"/>
    <x v="4100"/>
    <d v="2025-08-31T08:57:16"/>
    <d v="2025-08-31T08:57:16"/>
    <m/>
    <n v="0.378"/>
    <s v="PE"/>
    <x v="4"/>
    <x v="31"/>
  </r>
  <r>
    <s v="C104101"/>
    <n v="523"/>
    <s v="Baixo"/>
    <s v="meta_paid"/>
    <s v="Mídia Paga"/>
    <s v="Conta"/>
    <x v="4101"/>
    <d v="2023-04-22T12:48:27"/>
    <m/>
    <m/>
    <n v="0.157"/>
    <s v="PA"/>
    <x v="4"/>
    <x v="28"/>
  </r>
  <r>
    <s v="C104102"/>
    <n v="686"/>
    <s v="Alto Potencial"/>
    <s v="google_cpc"/>
    <s v="Orgânico"/>
    <s v="Cartão"/>
    <x v="4102"/>
    <d v="2023-05-04T14:35:44"/>
    <d v="2023-05-24T14:35:44"/>
    <d v="2023-05-28T14:35:44"/>
    <n v="0.373"/>
    <s v="ES"/>
    <x v="46"/>
    <x v="21"/>
  </r>
  <r>
    <s v="C104103"/>
    <n v="773"/>
    <s v="Médio"/>
    <s v="orgânico"/>
    <s v="Indicação"/>
    <s v="Conta"/>
    <x v="4103"/>
    <m/>
    <m/>
    <m/>
    <n v="0.38300000000000001"/>
    <s v="DF"/>
    <x v="4"/>
    <x v="14"/>
  </r>
  <r>
    <s v="C104104"/>
    <n v="502"/>
    <s v="Baixo"/>
    <s v="meta_paid"/>
    <s v="Mídia Paga"/>
    <s v="Empréstimo Pessoal"/>
    <x v="4104"/>
    <d v="2024-06-12T14:24:44"/>
    <d v="2024-06-12T14:24:44"/>
    <d v="2024-06-19T14:24:44"/>
    <n v="0.45800000000000002"/>
    <s v="AM"/>
    <x v="80"/>
    <x v="15"/>
  </r>
  <r>
    <s v="C104105"/>
    <n v="746"/>
    <s v="Alto Potencial"/>
    <s v="google_cpc"/>
    <s v="Indicação"/>
    <s v="FGTS"/>
    <x v="4105"/>
    <m/>
    <m/>
    <m/>
    <n v="9.1999999999999998E-2"/>
    <s v="GO"/>
    <x v="4"/>
    <x v="8"/>
  </r>
  <r>
    <s v="C104106"/>
    <n v="367"/>
    <s v="Médio"/>
    <s v="meta_paid"/>
    <s v="Mídia Paga"/>
    <s v="Consignado"/>
    <x v="4106"/>
    <m/>
    <m/>
    <m/>
    <n v="0.14799999999999999"/>
    <s v="SE"/>
    <x v="4"/>
    <x v="3"/>
  </r>
  <r>
    <s v="C104107"/>
    <n v="391"/>
    <s v="Médio"/>
    <s v="afiliado"/>
    <s v="Loja"/>
    <s v="FGTS"/>
    <x v="4107"/>
    <d v="2024-07-13T21:24:24"/>
    <m/>
    <m/>
    <n v="0.40100000000000002"/>
    <s v="PE"/>
    <x v="4"/>
    <x v="15"/>
  </r>
  <r>
    <s v="C104108"/>
    <n v="477"/>
    <s v="Pensionista"/>
    <s v="tiktok"/>
    <s v="Indicação"/>
    <s v="Cartão"/>
    <x v="4108"/>
    <d v="2024-10-23T00:24:03"/>
    <d v="2024-11-04T00:24:03"/>
    <m/>
    <n v="0.184"/>
    <s v="GO"/>
    <x v="4"/>
    <x v="27"/>
  </r>
  <r>
    <s v="C104109"/>
    <n v="302"/>
    <s v="Médio"/>
    <s v="google_cpc"/>
    <s v="Indicação"/>
    <s v="Consignado"/>
    <x v="4109"/>
    <m/>
    <m/>
    <m/>
    <n v="0.26"/>
    <s v="PR"/>
    <x v="4"/>
    <x v="28"/>
  </r>
  <r>
    <s v="C104110"/>
    <n v="402"/>
    <s v="Baixo"/>
    <s v="crm_push"/>
    <s v="CRM"/>
    <s v="Conta"/>
    <x v="4110"/>
    <d v="2025-10-14T05:34:56"/>
    <d v="2025-10-25T05:34:56"/>
    <d v="2025-11-22T05:34:56"/>
    <n v="0.317"/>
    <s v="SP"/>
    <x v="33"/>
    <x v="10"/>
  </r>
  <r>
    <s v="C104111"/>
    <n v="572"/>
    <s v="Médio"/>
    <s v="google_cpc"/>
    <s v="Loja"/>
    <s v="FGTS"/>
    <x v="4111"/>
    <m/>
    <m/>
    <m/>
    <n v="0.44600000000000001"/>
    <s v="CE"/>
    <x v="4"/>
    <x v="32"/>
  </r>
  <r>
    <s v="C104112"/>
    <n v="833"/>
    <s v="Baixo"/>
    <s v="meta_paid"/>
    <s v="Mídia Paga"/>
    <s v="Empréstimo Pessoal"/>
    <x v="4112"/>
    <d v="2023-12-15T18:34:48"/>
    <m/>
    <m/>
    <n v="0.248"/>
    <s v="BA"/>
    <x v="4"/>
    <x v="11"/>
  </r>
  <r>
    <s v="C104113"/>
    <n v="415"/>
    <s v="Médio"/>
    <s v="tiktok"/>
    <s v="Mídia Paga"/>
    <s v="Conta"/>
    <x v="4113"/>
    <d v="2023-02-23T17:29:13"/>
    <d v="2023-03-05T17:29:13"/>
    <m/>
    <n v="0.109"/>
    <s v="SP"/>
    <x v="4"/>
    <x v="9"/>
  </r>
  <r>
    <s v="C104114"/>
    <n v="763"/>
    <s v="Médio"/>
    <s v="tiktok"/>
    <s v="Mídia Paga"/>
    <s v="Conta"/>
    <x v="4114"/>
    <d v="2025-11-14T22:13:51"/>
    <d v="2025-11-24T22:13:51"/>
    <m/>
    <n v="0.23200000000000001"/>
    <s v="GO"/>
    <x v="4"/>
    <x v="8"/>
  </r>
  <r>
    <s v="C104115"/>
    <n v="403"/>
    <s v="Médio"/>
    <s v="google_cpc"/>
    <s v="Mídia Paga"/>
    <s v="Cartão"/>
    <x v="4115"/>
    <d v="2025-04-12T19:53:03"/>
    <d v="2025-04-14T19:53:03"/>
    <m/>
    <n v="0.245"/>
    <s v="SE"/>
    <x v="4"/>
    <x v="20"/>
  </r>
  <r>
    <s v="C104116"/>
    <n v="558"/>
    <s v="Digital First"/>
    <s v="crm_push"/>
    <s v="Orgânico"/>
    <s v="Empréstimo Pessoal"/>
    <x v="4116"/>
    <m/>
    <m/>
    <m/>
    <n v="0.23799999999999999"/>
    <s v="SC"/>
    <x v="4"/>
    <x v="4"/>
  </r>
  <r>
    <s v="C104117"/>
    <n v="607"/>
    <s v="Alto Potencial"/>
    <s v="meta_paid"/>
    <s v="Mídia Paga"/>
    <s v="FGTS"/>
    <x v="4117"/>
    <d v="2024-03-15T16:36:53"/>
    <d v="2024-03-22T16:36:53"/>
    <d v="2024-03-26T16:36:53"/>
    <n v="0.111"/>
    <s v="SC"/>
    <x v="65"/>
    <x v="25"/>
  </r>
  <r>
    <s v="C104118"/>
    <n v="666"/>
    <s v="Médio"/>
    <s v="indicação"/>
    <s v="Indicação"/>
    <s v="Empréstimo Pessoal"/>
    <x v="4118"/>
    <m/>
    <m/>
    <m/>
    <n v="7.5999999999999998E-2"/>
    <s v="RS"/>
    <x v="4"/>
    <x v="4"/>
  </r>
  <r>
    <s v="C104119"/>
    <n v="601"/>
    <s v="Baixo"/>
    <s v="orgânico"/>
    <s v="CRM"/>
    <s v="Consignado"/>
    <x v="4119"/>
    <d v="2024-02-28T14:04:33"/>
    <d v="2024-03-15T14:04:33"/>
    <d v="2024-03-30T14:04:33"/>
    <n v="0.128"/>
    <s v="RJ"/>
    <x v="28"/>
    <x v="4"/>
  </r>
  <r>
    <s v="C104120"/>
    <n v="326"/>
    <s v="Baixo"/>
    <s v="indicação"/>
    <s v="Loja"/>
    <s v="Cartão"/>
    <x v="4120"/>
    <d v="2025-01-12T00:26:25"/>
    <m/>
    <m/>
    <n v="0.124"/>
    <s v="CE"/>
    <x v="4"/>
    <x v="13"/>
  </r>
  <r>
    <s v="C104121"/>
    <n v="807"/>
    <s v="Médio"/>
    <s v="meta_paid"/>
    <s v="Loja"/>
    <s v="Consignado"/>
    <x v="4121"/>
    <d v="2025-02-02T11:43:47"/>
    <d v="2025-02-20T11:43:47"/>
    <m/>
    <n v="0.05"/>
    <s v="PR"/>
    <x v="4"/>
    <x v="0"/>
  </r>
  <r>
    <s v="C104122"/>
    <n v="826"/>
    <s v="Médio"/>
    <s v="google_cpc"/>
    <s v="Orgânico"/>
    <s v="FGTS"/>
    <x v="4122"/>
    <d v="2024-03-08T12:41:34"/>
    <d v="2024-03-15T12:41:34"/>
    <m/>
    <n v="0.156"/>
    <s v="CE"/>
    <x v="4"/>
    <x v="4"/>
  </r>
  <r>
    <s v="C104123"/>
    <n v="664"/>
    <s v="Médio"/>
    <s v="orgânico"/>
    <s v="Mídia Paga"/>
    <s v="Cartão"/>
    <x v="4123"/>
    <d v="2025-05-30T09:22:54"/>
    <d v="2025-05-30T09:22:54"/>
    <d v="2025-06-06T09:22:54"/>
    <n v="0.41899999999999998"/>
    <s v="MA"/>
    <x v="34"/>
    <x v="29"/>
  </r>
  <r>
    <s v="C104124"/>
    <n v="597"/>
    <s v="Médio"/>
    <s v="crm_push"/>
    <s v="CRM"/>
    <s v="Conta"/>
    <x v="4124"/>
    <d v="2024-04-03T01:23:26"/>
    <d v="2024-04-07T01:23:26"/>
    <d v="2024-04-21T01:23:26"/>
    <n v="0.497"/>
    <s v="AM"/>
    <x v="12"/>
    <x v="25"/>
  </r>
  <r>
    <s v="C104125"/>
    <n v="660"/>
    <s v="Baixo"/>
    <s v="afiliado"/>
    <s v="Mídia Paga"/>
    <s v="FGTS"/>
    <x v="4125"/>
    <m/>
    <m/>
    <m/>
    <n v="0.214"/>
    <s v="MA"/>
    <x v="4"/>
    <x v="23"/>
  </r>
  <r>
    <s v="C104126"/>
    <n v="803"/>
    <s v="Alto Potencial"/>
    <s v="meta_paid"/>
    <s v="Mídia Paga"/>
    <s v="Consignado"/>
    <x v="4126"/>
    <d v="2024-10-16T15:10:50"/>
    <m/>
    <m/>
    <n v="0.123"/>
    <s v="SP"/>
    <x v="4"/>
    <x v="27"/>
  </r>
  <r>
    <s v="C104127"/>
    <n v="329"/>
    <s v="Digital First"/>
    <s v="tiktok"/>
    <s v="Mídia Paga"/>
    <s v="Empréstimo Pessoal"/>
    <x v="4127"/>
    <d v="2023-09-15T12:42:48"/>
    <d v="2023-10-07T12:42:48"/>
    <d v="2023-10-25T12:42:48"/>
    <n v="0.28599999999999998"/>
    <s v="MA"/>
    <x v="51"/>
    <x v="23"/>
  </r>
  <r>
    <s v="C104128"/>
    <n v="738"/>
    <s v="Médio"/>
    <s v="afiliado"/>
    <s v="CRM"/>
    <s v="Consignado"/>
    <x v="4128"/>
    <m/>
    <m/>
    <m/>
    <n v="0.55500000000000005"/>
    <s v="AL"/>
    <x v="4"/>
    <x v="9"/>
  </r>
  <r>
    <s v="C104129"/>
    <n v="639"/>
    <s v="Médio"/>
    <s v="afiliado"/>
    <s v="Mídia Paga"/>
    <s v="Consignado"/>
    <x v="4129"/>
    <m/>
    <m/>
    <m/>
    <n v="0.16700000000000001"/>
    <s v="DF"/>
    <x v="4"/>
    <x v="25"/>
  </r>
  <r>
    <s v="C104130"/>
    <n v="425"/>
    <s v="Médio"/>
    <s v="google_cpc"/>
    <s v="Mídia Paga"/>
    <s v="FGTS"/>
    <x v="4130"/>
    <d v="2024-06-26T01:52:27"/>
    <d v="2024-06-30T01:52:27"/>
    <m/>
    <n v="0.30599999999999999"/>
    <s v="MG"/>
    <x v="4"/>
    <x v="15"/>
  </r>
  <r>
    <s v="C104131"/>
    <n v="665"/>
    <s v="Baixo"/>
    <s v="orgânico"/>
    <s v="Mídia Paga"/>
    <s v="FGTS"/>
    <x v="4131"/>
    <d v="2025-09-10T10:08:16"/>
    <d v="2025-09-19T10:08:16"/>
    <d v="2025-10-04T10:08:16"/>
    <n v="0.13300000000000001"/>
    <s v="SP"/>
    <x v="26"/>
    <x v="31"/>
  </r>
  <r>
    <s v="C104132"/>
    <n v="742"/>
    <s v="Alto Potencial"/>
    <s v="tiktok"/>
    <s v="Mídia Paga"/>
    <s v="FGTS"/>
    <x v="4132"/>
    <m/>
    <m/>
    <m/>
    <n v="0.439"/>
    <s v="BA"/>
    <x v="4"/>
    <x v="14"/>
  </r>
  <r>
    <s v="C104133"/>
    <n v="562"/>
    <s v="Baixo"/>
    <s v="google_cpc"/>
    <s v="CRM"/>
    <s v="Consignado"/>
    <x v="4133"/>
    <d v="2024-10-20T17:40:08"/>
    <d v="2024-11-08T17:40:08"/>
    <d v="2024-11-10T17:40:08"/>
    <n v="9.1999999999999998E-2"/>
    <s v="RJ"/>
    <x v="29"/>
    <x v="27"/>
  </r>
  <r>
    <s v="C104134"/>
    <n v="521"/>
    <s v="Baixo"/>
    <s v="loja"/>
    <s v="CRM"/>
    <s v="FGTS"/>
    <x v="4134"/>
    <d v="2024-12-29T02:19:20"/>
    <d v="2025-01-04T02:19:20"/>
    <d v="2025-01-21T02:19:20"/>
    <n v="0.28000000000000003"/>
    <s v="PB"/>
    <x v="2"/>
    <x v="13"/>
  </r>
  <r>
    <s v="C104135"/>
    <n v="301"/>
    <s v="Médio"/>
    <s v="meta_paid"/>
    <s v="Indicação"/>
    <s v="Empréstimo Pessoal"/>
    <x v="4135"/>
    <d v="2024-11-08T12:12:33"/>
    <d v="2024-11-16T12:12:33"/>
    <d v="2024-11-24T12:12:33"/>
    <n v="0.25"/>
    <s v="PI"/>
    <x v="35"/>
    <x v="1"/>
  </r>
  <r>
    <s v="C104136"/>
    <n v="693"/>
    <s v="Médio"/>
    <s v="orgânico"/>
    <s v="Mídia Paga"/>
    <s v="Empréstimo Pessoal"/>
    <x v="4136"/>
    <m/>
    <m/>
    <m/>
    <n v="0.48"/>
    <s v="PB"/>
    <x v="4"/>
    <x v="24"/>
  </r>
  <r>
    <s v="C104137"/>
    <n v="605"/>
    <s v="Médio"/>
    <s v="afiliado"/>
    <s v="Mídia Paga"/>
    <s v="Cartão"/>
    <x v="4137"/>
    <d v="2024-08-10T02:33:20"/>
    <d v="2024-08-25T02:33:20"/>
    <m/>
    <n v="0.20200000000000001"/>
    <s v="ES"/>
    <x v="4"/>
    <x v="19"/>
  </r>
  <r>
    <s v="C104138"/>
    <n v="445"/>
    <s v="Baixo"/>
    <s v="google_cpc"/>
    <s v="Mídia Paga"/>
    <s v="Cartão"/>
    <x v="4138"/>
    <m/>
    <m/>
    <m/>
    <n v="8.4000000000000005E-2"/>
    <s v="PE"/>
    <x v="4"/>
    <x v="30"/>
  </r>
  <r>
    <s v="C104139"/>
    <n v="829"/>
    <s v="Médio"/>
    <s v="afiliado"/>
    <s v="Indicação"/>
    <s v="Consignado"/>
    <x v="4139"/>
    <d v="2023-05-09T18:53:10"/>
    <d v="2023-05-30T18:53:10"/>
    <d v="2023-06-11T18:53:10"/>
    <n v="0.22600000000000001"/>
    <s v="BA"/>
    <x v="41"/>
    <x v="21"/>
  </r>
  <r>
    <s v="C104140"/>
    <n v="827"/>
    <s v="Baixo"/>
    <s v="orgânico"/>
    <s v="Mídia Paga"/>
    <s v="FGTS"/>
    <x v="4140"/>
    <m/>
    <m/>
    <m/>
    <n v="0.45"/>
    <s v="PB"/>
    <x v="4"/>
    <x v="17"/>
  </r>
  <r>
    <s v="C104141"/>
    <n v="607"/>
    <s v="Baixo"/>
    <s v="crm_push"/>
    <s v="Mídia Paga"/>
    <s v="Conta"/>
    <x v="4141"/>
    <d v="2025-10-08T20:53:51"/>
    <d v="2025-10-13T20:53:51"/>
    <m/>
    <n v="7.0999999999999994E-2"/>
    <s v="CE"/>
    <x v="4"/>
    <x v="10"/>
  </r>
  <r>
    <s v="C104142"/>
    <n v="639"/>
    <s v="Baixo"/>
    <s v="meta_paid"/>
    <s v="Mídia Paga"/>
    <s v="Consignado"/>
    <x v="4142"/>
    <d v="2023-10-14T00:54:11"/>
    <d v="2023-11-02T00:54:11"/>
    <m/>
    <n v="0.124"/>
    <s v="MA"/>
    <x v="4"/>
    <x v="2"/>
  </r>
  <r>
    <s v="C104143"/>
    <n v="651"/>
    <s v="Baixo"/>
    <s v="google_cpc"/>
    <s v="Mídia Paga"/>
    <s v="Consignado"/>
    <x v="4143"/>
    <m/>
    <m/>
    <m/>
    <n v="0.437"/>
    <s v="ES"/>
    <x v="4"/>
    <x v="16"/>
  </r>
  <r>
    <s v="C104144"/>
    <n v="508"/>
    <s v="Médio"/>
    <s v="orgânico"/>
    <s v="Mídia Paga"/>
    <s v="FGTS"/>
    <x v="4144"/>
    <d v="2024-09-19T12:15:28"/>
    <d v="2024-09-27T12:15:28"/>
    <d v="2024-10-25T12:15:28"/>
    <n v="0.23300000000000001"/>
    <s v="RN"/>
    <x v="21"/>
    <x v="19"/>
  </r>
  <r>
    <s v="C104145"/>
    <n v="504"/>
    <s v="Digital First"/>
    <s v="meta_paid"/>
    <s v="Orgânico"/>
    <s v="FGTS"/>
    <x v="4145"/>
    <d v="2025-03-23T01:52:45"/>
    <d v="2025-03-26T01:52:45"/>
    <d v="2025-04-26T01:52:45"/>
    <n v="0.41899999999999998"/>
    <s v="MA"/>
    <x v="47"/>
    <x v="14"/>
  </r>
  <r>
    <s v="C104146"/>
    <n v="314"/>
    <s v="Baixo"/>
    <s v="meta_paid"/>
    <s v="Orgânico"/>
    <s v="Consignado"/>
    <x v="4146"/>
    <d v="2024-12-31T00:22:02"/>
    <d v="2025-01-11T00:22:02"/>
    <d v="2025-01-15T00:22:02"/>
    <n v="0.40699999999999997"/>
    <s v="BA"/>
    <x v="73"/>
    <x v="13"/>
  </r>
  <r>
    <s v="C104147"/>
    <n v="727"/>
    <s v="Médio"/>
    <s v="meta_paid"/>
    <s v="Mídia Paga"/>
    <s v="Consignado"/>
    <x v="4147"/>
    <d v="2023-09-02T11:44:33"/>
    <d v="2023-09-03T11:44:33"/>
    <d v="2023-10-11T11:44:33"/>
    <n v="0.50600000000000001"/>
    <s v="PE"/>
    <x v="41"/>
    <x v="2"/>
  </r>
  <r>
    <s v="C104148"/>
    <n v="775"/>
    <s v="Baixo"/>
    <s v="meta_paid"/>
    <s v="CRM"/>
    <s v="Empréstimo Pessoal"/>
    <x v="4148"/>
    <d v="2023-01-14T07:22:15"/>
    <m/>
    <m/>
    <n v="9.2999999999999999E-2"/>
    <s v="MG"/>
    <x v="4"/>
    <x v="26"/>
  </r>
  <r>
    <s v="C104149"/>
    <n v="597"/>
    <s v="Baixo"/>
    <s v="orgânico"/>
    <s v="Mídia Paga"/>
    <s v="Consignado"/>
    <x v="4149"/>
    <m/>
    <m/>
    <m/>
    <n v="0.05"/>
    <s v="SC"/>
    <x v="4"/>
    <x v="22"/>
  </r>
  <r>
    <s v="C104150"/>
    <n v="393"/>
    <s v="Médio"/>
    <s v="orgânico"/>
    <s v="Orgânico"/>
    <s v="FGTS"/>
    <x v="4150"/>
    <d v="2025-07-15T17:02:41"/>
    <m/>
    <m/>
    <n v="0.253"/>
    <s v="SC"/>
    <x v="4"/>
    <x v="17"/>
  </r>
  <r>
    <s v="C104151"/>
    <n v="406"/>
    <s v="Médio"/>
    <s v="crm_push"/>
    <s v="Loja"/>
    <s v="FGTS"/>
    <x v="4151"/>
    <d v="2024-12-01T02:56:02"/>
    <d v="2024-12-14T02:56:02"/>
    <m/>
    <n v="7.4999999999999997E-2"/>
    <s v="MA"/>
    <x v="4"/>
    <x v="16"/>
  </r>
  <r>
    <s v="C104152"/>
    <n v="718"/>
    <s v="Médio"/>
    <s v="orgânico"/>
    <s v="Loja"/>
    <s v="Cartão"/>
    <x v="4152"/>
    <d v="2024-10-27T07:48:09"/>
    <d v="2024-11-28T07:48:09"/>
    <m/>
    <n v="0.21"/>
    <s v="SE"/>
    <x v="4"/>
    <x v="1"/>
  </r>
  <r>
    <s v="C104153"/>
    <n v="577"/>
    <s v="Pensionista"/>
    <s v="crm_push"/>
    <s v="Mídia Paga"/>
    <s v="Conta"/>
    <x v="4153"/>
    <m/>
    <m/>
    <m/>
    <n v="0.17199999999999999"/>
    <s v="RN"/>
    <x v="4"/>
    <x v="3"/>
  </r>
  <r>
    <s v="C104154"/>
    <n v="427"/>
    <s v="Baixo"/>
    <s v="google_cpc"/>
    <s v="Orgânico"/>
    <s v="Consignado"/>
    <x v="4154"/>
    <m/>
    <m/>
    <m/>
    <n v="4.8000000000000001E-2"/>
    <s v="GO"/>
    <x v="4"/>
    <x v="24"/>
  </r>
  <r>
    <s v="C104155"/>
    <n v="758"/>
    <s v="Alto Potencial"/>
    <s v="crm_push"/>
    <s v="Indicação"/>
    <s v="Consignado"/>
    <x v="4155"/>
    <d v="2023-03-02T08:32:15"/>
    <d v="2023-03-19T08:32:15"/>
    <m/>
    <n v="0.11799999999999999"/>
    <s v="PB"/>
    <x v="4"/>
    <x v="9"/>
  </r>
  <r>
    <s v="C104156"/>
    <n v="337"/>
    <s v="Médio"/>
    <s v="meta_paid"/>
    <s v="Orgânico"/>
    <s v="FGTS"/>
    <x v="4156"/>
    <d v="2025-07-19T01:20:17"/>
    <d v="2025-07-28T01:20:17"/>
    <m/>
    <n v="0.14199999999999999"/>
    <s v="PB"/>
    <x v="4"/>
    <x v="17"/>
  </r>
  <r>
    <s v="C104157"/>
    <n v="497"/>
    <s v="Alto Potencial"/>
    <s v="tiktok"/>
    <s v="Mídia Paga"/>
    <s v="Consignado"/>
    <x v="4157"/>
    <m/>
    <m/>
    <m/>
    <n v="0.22900000000000001"/>
    <s v="MA"/>
    <x v="4"/>
    <x v="16"/>
  </r>
  <r>
    <s v="C104158"/>
    <n v="656"/>
    <s v="Médio"/>
    <s v="meta_paid"/>
    <s v="CRM"/>
    <s v="FGTS"/>
    <x v="4158"/>
    <d v="2025-10-30T19:03:18"/>
    <d v="2025-11-16T19:03:18"/>
    <d v="2025-11-29T19:03:18"/>
    <n v="0.314"/>
    <s v="ES"/>
    <x v="12"/>
    <x v="8"/>
  </r>
  <r>
    <s v="C104159"/>
    <n v="306"/>
    <s v="Médio"/>
    <s v="meta_paid"/>
    <s v="Orgânico"/>
    <s v="FGTS"/>
    <x v="4159"/>
    <m/>
    <m/>
    <m/>
    <n v="0.36799999999999999"/>
    <s v="SC"/>
    <x v="4"/>
    <x v="12"/>
  </r>
  <r>
    <s v="C104160"/>
    <n v="631"/>
    <s v="Baixo"/>
    <s v="meta_paid"/>
    <s v="Mídia Paga"/>
    <s v="Consignado"/>
    <x v="4160"/>
    <m/>
    <m/>
    <m/>
    <n v="0.28100000000000003"/>
    <s v="MG"/>
    <x v="4"/>
    <x v="4"/>
  </r>
  <r>
    <s v="C104161"/>
    <n v="818"/>
    <s v="Pensionista"/>
    <s v="google_cpc"/>
    <s v="Mídia Paga"/>
    <s v="Consignado"/>
    <x v="4161"/>
    <m/>
    <m/>
    <m/>
    <n v="0.316"/>
    <s v="RJ"/>
    <x v="4"/>
    <x v="15"/>
  </r>
  <r>
    <s v="C104162"/>
    <n v="493"/>
    <s v="Pensionista"/>
    <s v="google_cpc"/>
    <s v="CRM"/>
    <s v="Consignado"/>
    <x v="4162"/>
    <d v="2023-04-21T03:25:50"/>
    <d v="2023-04-24T03:25:50"/>
    <m/>
    <n v="0.129"/>
    <s v="BA"/>
    <x v="4"/>
    <x v="28"/>
  </r>
  <r>
    <s v="C104163"/>
    <n v="615"/>
    <s v="Alto Potencial"/>
    <s v="meta_paid"/>
    <s v="Loja"/>
    <s v="Consignado"/>
    <x v="4163"/>
    <m/>
    <m/>
    <m/>
    <n v="0.32100000000000001"/>
    <s v="PE"/>
    <x v="4"/>
    <x v="1"/>
  </r>
  <r>
    <s v="C104164"/>
    <n v="300"/>
    <s v="Baixo"/>
    <s v="google_cpc"/>
    <s v="Indicação"/>
    <s v="Cartão"/>
    <x v="4164"/>
    <m/>
    <m/>
    <m/>
    <n v="0.185"/>
    <s v="GO"/>
    <x v="4"/>
    <x v="30"/>
  </r>
  <r>
    <s v="C104165"/>
    <n v="361"/>
    <s v="Baixo"/>
    <s v="google_cpc"/>
    <s v="Mídia Paga"/>
    <s v="Empréstimo Pessoal"/>
    <x v="4165"/>
    <d v="2024-10-26T09:32:29"/>
    <d v="2024-10-30T09:32:29"/>
    <m/>
    <n v="0.377"/>
    <s v="ES"/>
    <x v="4"/>
    <x v="27"/>
  </r>
  <r>
    <s v="C104166"/>
    <n v="642"/>
    <s v="Médio"/>
    <s v="google_cpc"/>
    <s v="Orgânico"/>
    <s v="Consignado"/>
    <x v="4166"/>
    <d v="2024-11-23T14:36:21"/>
    <m/>
    <m/>
    <n v="0.42899999999999999"/>
    <s v="ES"/>
    <x v="4"/>
    <x v="16"/>
  </r>
  <r>
    <s v="C104167"/>
    <n v="317"/>
    <s v="Baixo"/>
    <s v="google_cpc"/>
    <s v="Mídia Paga"/>
    <s v="Consignado"/>
    <x v="4167"/>
    <d v="2023-06-29T21:15:34"/>
    <d v="2023-07-08T21:15:34"/>
    <d v="2023-07-20T21:15:34"/>
    <n v="0.28199999999999997"/>
    <s v="CE"/>
    <x v="2"/>
    <x v="3"/>
  </r>
  <r>
    <s v="C104168"/>
    <n v="670"/>
    <s v="Digital First"/>
    <s v="afiliado"/>
    <s v="Indicação"/>
    <s v="Empréstimo Pessoal"/>
    <x v="4168"/>
    <d v="2025-08-16T19:35:19"/>
    <m/>
    <m/>
    <n v="0.39200000000000002"/>
    <s v="DF"/>
    <x v="4"/>
    <x v="31"/>
  </r>
  <r>
    <s v="C104169"/>
    <n v="534"/>
    <s v="Baixo"/>
    <s v="orgânico"/>
    <s v="Mídia Paga"/>
    <s v="Conta"/>
    <x v="4169"/>
    <d v="2025-08-23T00:01:30"/>
    <m/>
    <m/>
    <n v="5.6000000000000001E-2"/>
    <s v="AM"/>
    <x v="4"/>
    <x v="17"/>
  </r>
  <r>
    <s v="C104170"/>
    <n v="368"/>
    <s v="Médio"/>
    <s v="loja"/>
    <s v="Mídia Paga"/>
    <s v="Cartão"/>
    <x v="4170"/>
    <d v="2024-06-22T07:38:47"/>
    <d v="2024-07-02T07:38:47"/>
    <d v="2024-07-11T07:38:47"/>
    <n v="0.2"/>
    <s v="SP"/>
    <x v="31"/>
    <x v="12"/>
  </r>
  <r>
    <s v="C104171"/>
    <n v="746"/>
    <s v="Digital First"/>
    <s v="tiktok"/>
    <s v="Mídia Paga"/>
    <s v="FGTS"/>
    <x v="4171"/>
    <d v="2023-11-10T05:01:38"/>
    <m/>
    <m/>
    <n v="0.31900000000000001"/>
    <s v="MG"/>
    <x v="4"/>
    <x v="30"/>
  </r>
  <r>
    <s v="C104172"/>
    <n v="307"/>
    <s v="Digital First"/>
    <s v="crm_push"/>
    <s v="CRM"/>
    <s v="FGTS"/>
    <x v="4172"/>
    <d v="2025-11-20T02:48:13"/>
    <d v="2025-11-20T02:48:13"/>
    <m/>
    <n v="3.4000000000000002E-2"/>
    <s v="DF"/>
    <x v="4"/>
    <x v="8"/>
  </r>
  <r>
    <s v="C104173"/>
    <n v="761"/>
    <s v="Baixo"/>
    <s v="tiktok"/>
    <s v="Mídia Paga"/>
    <s v="Empréstimo Pessoal"/>
    <x v="4173"/>
    <d v="2025-01-09T14:59:20"/>
    <d v="2025-01-16T14:59:20"/>
    <d v="2025-02-05T14:59:20"/>
    <n v="0.33900000000000002"/>
    <s v="MA"/>
    <x v="3"/>
    <x v="13"/>
  </r>
  <r>
    <s v="C104174"/>
    <n v="610"/>
    <s v="Médio"/>
    <s v="meta_paid"/>
    <s v="Orgânico"/>
    <s v="FGTS"/>
    <x v="4174"/>
    <m/>
    <m/>
    <m/>
    <n v="9.9000000000000005E-2"/>
    <s v="SC"/>
    <x v="4"/>
    <x v="17"/>
  </r>
  <r>
    <s v="C104175"/>
    <n v="433"/>
    <s v="Baixo"/>
    <s v="tiktok"/>
    <s v="CRM"/>
    <s v="Conta"/>
    <x v="4175"/>
    <m/>
    <m/>
    <m/>
    <n v="0.23799999999999999"/>
    <s v="PB"/>
    <x v="4"/>
    <x v="17"/>
  </r>
  <r>
    <s v="C104176"/>
    <n v="684"/>
    <s v="Médio"/>
    <s v="meta_paid"/>
    <s v="Mídia Paga"/>
    <s v="Conta"/>
    <x v="4176"/>
    <d v="2023-12-27T01:05:28"/>
    <d v="2024-01-04T01:05:28"/>
    <m/>
    <n v="0.3"/>
    <s v="PR"/>
    <x v="4"/>
    <x v="11"/>
  </r>
  <r>
    <s v="C104177"/>
    <n v="355"/>
    <s v="Médio"/>
    <s v="orgânico"/>
    <s v="Mídia Paga"/>
    <s v="Cartão"/>
    <x v="4177"/>
    <d v="2025-08-14T05:06:56"/>
    <d v="2025-09-03T05:06:56"/>
    <m/>
    <n v="7.3999999999999996E-2"/>
    <s v="SE"/>
    <x v="4"/>
    <x v="17"/>
  </r>
  <r>
    <s v="C104178"/>
    <n v="659"/>
    <s v="Médio"/>
    <s v="afiliado"/>
    <s v="Mídia Paga"/>
    <s v="Empréstimo Pessoal"/>
    <x v="4178"/>
    <d v="2024-03-30T17:58:56"/>
    <d v="2024-03-30T17:58:56"/>
    <d v="2024-05-12T17:58:56"/>
    <n v="0.29499999999999998"/>
    <s v="GO"/>
    <x v="37"/>
    <x v="25"/>
  </r>
  <r>
    <s v="C104179"/>
    <n v="413"/>
    <s v="Pensionista"/>
    <s v="crm_push"/>
    <s v="Mídia Paga"/>
    <s v="Consignado"/>
    <x v="4179"/>
    <m/>
    <m/>
    <m/>
    <n v="0.128"/>
    <s v="BA"/>
    <x v="4"/>
    <x v="8"/>
  </r>
  <r>
    <s v="C104180"/>
    <n v="387"/>
    <s v="Baixo"/>
    <s v="meta_paid"/>
    <s v="CRM"/>
    <s v="Consignado"/>
    <x v="4180"/>
    <m/>
    <m/>
    <m/>
    <n v="0.54"/>
    <s v="PR"/>
    <x v="4"/>
    <x v="20"/>
  </r>
  <r>
    <s v="C104181"/>
    <n v="437"/>
    <s v="Baixo"/>
    <s v="indicação"/>
    <s v="CRM"/>
    <s v="Consignado"/>
    <x v="4181"/>
    <m/>
    <m/>
    <m/>
    <n v="0.42399999999999999"/>
    <s v="ES"/>
    <x v="4"/>
    <x v="12"/>
  </r>
  <r>
    <s v="C104182"/>
    <n v="407"/>
    <s v="Médio"/>
    <s v="indicação"/>
    <s v="Mídia Paga"/>
    <s v="Cartão"/>
    <x v="4182"/>
    <d v="2023-07-19T19:21:53"/>
    <d v="2023-07-19T19:21:53"/>
    <m/>
    <n v="0.44"/>
    <s v="MG"/>
    <x v="4"/>
    <x v="18"/>
  </r>
  <r>
    <s v="C104183"/>
    <n v="799"/>
    <s v="Médio"/>
    <s v="meta_paid"/>
    <s v="CRM"/>
    <s v="Consignado"/>
    <x v="4183"/>
    <m/>
    <m/>
    <m/>
    <n v="0.53400000000000003"/>
    <s v="ES"/>
    <x v="4"/>
    <x v="5"/>
  </r>
  <r>
    <s v="C104184"/>
    <n v="834"/>
    <s v="Digital First"/>
    <s v="afiliado"/>
    <s v="Mídia Paga"/>
    <s v="Consignado"/>
    <x v="4184"/>
    <d v="2023-11-04T09:26:18"/>
    <d v="2023-11-15T09:26:18"/>
    <d v="2023-11-16T09:26:18"/>
    <n v="0.14299999999999999"/>
    <s v="PB"/>
    <x v="59"/>
    <x v="5"/>
  </r>
  <r>
    <s v="C104185"/>
    <n v="443"/>
    <s v="Baixo"/>
    <s v="google_cpc"/>
    <s v="CRM"/>
    <s v="Cartão"/>
    <x v="4185"/>
    <m/>
    <m/>
    <m/>
    <n v="0.16900000000000001"/>
    <s v="ES"/>
    <x v="4"/>
    <x v="24"/>
  </r>
  <r>
    <s v="C104186"/>
    <n v="355"/>
    <s v="Baixo"/>
    <s v="google_cpc"/>
    <s v="Indicação"/>
    <s v="FGTS"/>
    <x v="4186"/>
    <d v="2023-09-12T23:57:53"/>
    <d v="2023-09-30T23:57:53"/>
    <d v="2023-10-01T23:57:53"/>
    <n v="0.28299999999999997"/>
    <s v="MA"/>
    <x v="5"/>
    <x v="2"/>
  </r>
  <r>
    <s v="C104187"/>
    <n v="305"/>
    <s v="Médio"/>
    <s v="google_cpc"/>
    <s v="Mídia Paga"/>
    <s v="Cartão"/>
    <x v="4187"/>
    <m/>
    <m/>
    <m/>
    <n v="0.28299999999999997"/>
    <s v="AL"/>
    <x v="4"/>
    <x v="2"/>
  </r>
  <r>
    <s v="C104188"/>
    <n v="841"/>
    <s v="Baixo"/>
    <s v="crm_push"/>
    <s v="Orgânico"/>
    <s v="FGTS"/>
    <x v="4188"/>
    <d v="2024-10-31T23:02:18"/>
    <d v="2024-11-13T23:02:18"/>
    <d v="2024-12-06T23:02:18"/>
    <n v="9.0999999999999998E-2"/>
    <s v="PB"/>
    <x v="9"/>
    <x v="1"/>
  </r>
  <r>
    <s v="C104189"/>
    <n v="746"/>
    <s v="Digital First"/>
    <s v="google_cpc"/>
    <s v="Orgânico"/>
    <s v="Consignado"/>
    <x v="4189"/>
    <m/>
    <m/>
    <m/>
    <n v="3.6999999999999998E-2"/>
    <s v="PR"/>
    <x v="4"/>
    <x v="7"/>
  </r>
  <r>
    <s v="C104190"/>
    <n v="684"/>
    <s v="Médio"/>
    <s v="google_cpc"/>
    <s v="Mídia Paga"/>
    <s v="Consignado"/>
    <x v="4190"/>
    <m/>
    <m/>
    <m/>
    <n v="0.312"/>
    <s v="RN"/>
    <x v="4"/>
    <x v="2"/>
  </r>
  <r>
    <s v="C104191"/>
    <n v="606"/>
    <s v="Alto Potencial"/>
    <s v="google_cpc"/>
    <s v="CRM"/>
    <s v="FGTS"/>
    <x v="4191"/>
    <d v="2023-07-14T16:21:05"/>
    <d v="2023-07-26T16:21:05"/>
    <m/>
    <n v="0.41"/>
    <s v="MG"/>
    <x v="4"/>
    <x v="18"/>
  </r>
  <r>
    <s v="C104192"/>
    <n v="601"/>
    <s v="Médio"/>
    <s v="meta_paid"/>
    <s v="CRM"/>
    <s v="Consignado"/>
    <x v="4192"/>
    <d v="2025-08-22T18:20:26"/>
    <m/>
    <m/>
    <n v="0.35199999999999998"/>
    <s v="AL"/>
    <x v="4"/>
    <x v="31"/>
  </r>
  <r>
    <s v="C104193"/>
    <n v="704"/>
    <s v="Digital First"/>
    <s v="meta_paid"/>
    <s v="Mídia Paga"/>
    <s v="Conta"/>
    <x v="4193"/>
    <m/>
    <m/>
    <m/>
    <n v="0.25700000000000001"/>
    <s v="DF"/>
    <x v="4"/>
    <x v="21"/>
  </r>
  <r>
    <s v="C104194"/>
    <n v="809"/>
    <s v="Baixo"/>
    <s v="google_cpc"/>
    <s v="Orgânico"/>
    <s v="FGTS"/>
    <x v="4194"/>
    <d v="2023-03-31T21:08:43"/>
    <d v="2023-04-07T21:08:43"/>
    <m/>
    <n v="0.31900000000000001"/>
    <s v="RN"/>
    <x v="4"/>
    <x v="32"/>
  </r>
  <r>
    <s v="C104195"/>
    <n v="372"/>
    <s v="Baixo"/>
    <s v="meta_paid"/>
    <s v="Orgânico"/>
    <s v="Consignado"/>
    <x v="4195"/>
    <d v="2024-10-21T04:09:53"/>
    <d v="2024-11-04T04:09:53"/>
    <m/>
    <n v="0.46600000000000003"/>
    <s v="PR"/>
    <x v="4"/>
    <x v="1"/>
  </r>
  <r>
    <s v="C104196"/>
    <n v="564"/>
    <s v="Médio"/>
    <s v="google_cpc"/>
    <s v="Indicação"/>
    <s v="FGTS"/>
    <x v="4196"/>
    <d v="2024-09-23T14:44:49"/>
    <m/>
    <m/>
    <n v="9.8000000000000004E-2"/>
    <s v="AL"/>
    <x v="4"/>
    <x v="19"/>
  </r>
  <r>
    <s v="C104197"/>
    <n v="526"/>
    <s v="Baixo"/>
    <s v="meta_paid"/>
    <s v="CRM"/>
    <s v="Cartão"/>
    <x v="4197"/>
    <d v="2023-02-02T23:35:26"/>
    <d v="2023-02-17T23:35:26"/>
    <d v="2023-03-15T23:35:26"/>
    <n v="0.113"/>
    <s v="RS"/>
    <x v="68"/>
    <x v="26"/>
  </r>
  <r>
    <s v="C104198"/>
    <n v="492"/>
    <s v="Baixo"/>
    <s v="crm_push"/>
    <s v="Mídia Paga"/>
    <s v="Empréstimo Pessoal"/>
    <x v="4198"/>
    <d v="2024-07-08T10:19:01"/>
    <d v="2024-07-16T10:19:01"/>
    <m/>
    <n v="0.246"/>
    <s v="PB"/>
    <x v="4"/>
    <x v="22"/>
  </r>
  <r>
    <s v="C104199"/>
    <n v="673"/>
    <s v="Médio"/>
    <s v="indicação"/>
    <s v="Orgânico"/>
    <s v="FGTS"/>
    <x v="4199"/>
    <d v="2023-07-24T06:30:23"/>
    <m/>
    <m/>
    <n v="0.64200000000000002"/>
    <s v="SE"/>
    <x v="4"/>
    <x v="18"/>
  </r>
  <r>
    <s v="C104200"/>
    <n v="309"/>
    <s v="Pensionista"/>
    <s v="meta_paid"/>
    <s v="CRM"/>
    <s v="Consignado"/>
    <x v="4200"/>
    <d v="2023-11-17T02:42:18"/>
    <d v="2023-11-20T02:42:18"/>
    <d v="2023-12-10T02:42:18"/>
    <n v="0.57699999999999996"/>
    <s v="GO"/>
    <x v="46"/>
    <x v="5"/>
  </r>
  <r>
    <s v="C104201"/>
    <n v="601"/>
    <s v="Médio"/>
    <s v="meta_paid"/>
    <s v="CRM"/>
    <s v="Cartão"/>
    <x v="4201"/>
    <d v="2023-10-02T07:03:21"/>
    <d v="2023-10-05T07:03:21"/>
    <d v="2023-11-01T07:03:21"/>
    <n v="0.32600000000000001"/>
    <s v="PB"/>
    <x v="30"/>
    <x v="2"/>
  </r>
  <r>
    <s v="C104202"/>
    <n v="658"/>
    <s v="Médio"/>
    <s v="loja"/>
    <s v="Loja"/>
    <s v="Conta"/>
    <x v="4202"/>
    <m/>
    <m/>
    <m/>
    <n v="0.10100000000000001"/>
    <s v="MG"/>
    <x v="4"/>
    <x v="16"/>
  </r>
  <r>
    <s v="C104203"/>
    <n v="351"/>
    <s v="Médio"/>
    <s v="tiktok"/>
    <s v="Indicação"/>
    <s v="Empréstimo Pessoal"/>
    <x v="4203"/>
    <m/>
    <m/>
    <m/>
    <n v="0.108"/>
    <s v="GO"/>
    <x v="4"/>
    <x v="10"/>
  </r>
  <r>
    <s v="C104204"/>
    <n v="398"/>
    <s v="Alto Potencial"/>
    <s v="orgânico"/>
    <s v="Mídia Paga"/>
    <s v="FGTS"/>
    <x v="4204"/>
    <m/>
    <m/>
    <m/>
    <n v="0.17100000000000001"/>
    <s v="AL"/>
    <x v="4"/>
    <x v="21"/>
  </r>
  <r>
    <s v="C104205"/>
    <n v="312"/>
    <s v="Baixo"/>
    <s v="meta_paid"/>
    <s v="Mídia Paga"/>
    <s v="FGTS"/>
    <x v="4205"/>
    <d v="2023-03-18T17:48:54"/>
    <d v="2023-04-03T17:48:54"/>
    <m/>
    <n v="9.5000000000000001E-2"/>
    <s v="PB"/>
    <x v="4"/>
    <x v="32"/>
  </r>
  <r>
    <s v="C104206"/>
    <n v="689"/>
    <s v="Médio"/>
    <s v="google_cpc"/>
    <s v="Orgânico"/>
    <s v="Empréstimo Pessoal"/>
    <x v="4206"/>
    <m/>
    <m/>
    <m/>
    <n v="0.48499999999999999"/>
    <s v="RN"/>
    <x v="4"/>
    <x v="9"/>
  </r>
  <r>
    <s v="C104207"/>
    <n v="656"/>
    <s v="Baixo"/>
    <s v="orgânico"/>
    <s v="CRM"/>
    <s v="FGTS"/>
    <x v="4207"/>
    <d v="2024-08-26T18:54:06"/>
    <d v="2024-08-26T18:54:06"/>
    <m/>
    <n v="0.41199999999999998"/>
    <s v="RN"/>
    <x v="4"/>
    <x v="19"/>
  </r>
  <r>
    <s v="C104208"/>
    <n v="310"/>
    <s v="Médio"/>
    <s v="orgânico"/>
    <s v="Orgânico"/>
    <s v="Consignado"/>
    <x v="4208"/>
    <d v="2024-12-25T20:27:34"/>
    <d v="2025-01-15T20:27:34"/>
    <m/>
    <n v="0.36199999999999999"/>
    <s v="GO"/>
    <x v="4"/>
    <x v="13"/>
  </r>
  <r>
    <s v="C104209"/>
    <n v="380"/>
    <s v="Médio"/>
    <s v="meta_paid"/>
    <s v="Mídia Paga"/>
    <s v="FGTS"/>
    <x v="4209"/>
    <m/>
    <m/>
    <m/>
    <n v="0.189"/>
    <s v="RS"/>
    <x v="4"/>
    <x v="3"/>
  </r>
  <r>
    <s v="C104210"/>
    <n v="560"/>
    <s v="Baixo"/>
    <s v="meta_paid"/>
    <s v="Mídia Paga"/>
    <s v="Consignado"/>
    <x v="4210"/>
    <m/>
    <m/>
    <m/>
    <n v="0.46200000000000002"/>
    <s v="BA"/>
    <x v="4"/>
    <x v="22"/>
  </r>
  <r>
    <s v="C104211"/>
    <n v="305"/>
    <s v="Baixo"/>
    <s v="crm_push"/>
    <s v="Mídia Paga"/>
    <s v="Conta"/>
    <x v="4211"/>
    <m/>
    <m/>
    <m/>
    <n v="0.88300000000000001"/>
    <s v="MA"/>
    <x v="4"/>
    <x v="21"/>
  </r>
  <r>
    <s v="C104212"/>
    <n v="757"/>
    <s v="Médio"/>
    <s v="meta_paid"/>
    <s v="CRM"/>
    <s v="FGTS"/>
    <x v="4212"/>
    <m/>
    <m/>
    <m/>
    <n v="0.254"/>
    <s v="PB"/>
    <x v="4"/>
    <x v="12"/>
  </r>
  <r>
    <s v="C104213"/>
    <n v="672"/>
    <s v="Pensionista"/>
    <s v="orgânico"/>
    <s v="Mídia Paga"/>
    <s v="Consignado"/>
    <x v="4213"/>
    <d v="2025-06-12T16:37:57"/>
    <d v="2025-06-18T16:37:57"/>
    <m/>
    <n v="0.156"/>
    <s v="AL"/>
    <x v="4"/>
    <x v="7"/>
  </r>
  <r>
    <s v="C104214"/>
    <n v="780"/>
    <s v="Baixo"/>
    <s v="meta_paid"/>
    <s v="Orgânico"/>
    <s v="Cartão"/>
    <x v="4214"/>
    <d v="2023-06-21T04:10:13"/>
    <d v="2023-07-03T04:10:13"/>
    <d v="2023-07-09T04:10:13"/>
    <n v="0.157"/>
    <s v="PI"/>
    <x v="6"/>
    <x v="3"/>
  </r>
  <r>
    <s v="C104215"/>
    <n v="521"/>
    <s v="Alto Potencial"/>
    <s v="meta_paid"/>
    <s v="Indicação"/>
    <s v="FGTS"/>
    <x v="4215"/>
    <m/>
    <m/>
    <m/>
    <n v="0.22800000000000001"/>
    <s v="GO"/>
    <x v="4"/>
    <x v="7"/>
  </r>
  <r>
    <s v="C104216"/>
    <n v="380"/>
    <s v="Médio"/>
    <s v="google_cpc"/>
    <s v="Mídia Paga"/>
    <s v="Consignado"/>
    <x v="4216"/>
    <d v="2023-08-08T09:50:39"/>
    <m/>
    <m/>
    <n v="0.315"/>
    <s v="DF"/>
    <x v="4"/>
    <x v="18"/>
  </r>
  <r>
    <s v="C104217"/>
    <n v="814"/>
    <s v="Médio"/>
    <s v="tiktok"/>
    <s v="Mídia Paga"/>
    <s v="Consignado"/>
    <x v="4217"/>
    <d v="2025-04-17T11:03:56"/>
    <d v="2025-05-01T11:03:56"/>
    <m/>
    <n v="0.17799999999999999"/>
    <s v="CE"/>
    <x v="4"/>
    <x v="20"/>
  </r>
  <r>
    <s v="C104218"/>
    <n v="359"/>
    <s v="Baixo"/>
    <s v="google_cpc"/>
    <s v="Mídia Paga"/>
    <s v="Cartão"/>
    <x v="4218"/>
    <m/>
    <m/>
    <m/>
    <n v="0.30099999999999999"/>
    <s v="RS"/>
    <x v="4"/>
    <x v="4"/>
  </r>
  <r>
    <s v="C104219"/>
    <n v="520"/>
    <s v="Médio"/>
    <s v="meta_paid"/>
    <s v="Mídia Paga"/>
    <s v="FGTS"/>
    <x v="4219"/>
    <m/>
    <m/>
    <m/>
    <n v="0.17699999999999999"/>
    <s v="PR"/>
    <x v="4"/>
    <x v="2"/>
  </r>
  <r>
    <s v="C104220"/>
    <n v="648"/>
    <s v="Médio"/>
    <s v="meta_paid"/>
    <s v="Mídia Paga"/>
    <s v="Cartão"/>
    <x v="4220"/>
    <d v="2023-09-30T02:35:07"/>
    <m/>
    <m/>
    <n v="0.51500000000000001"/>
    <s v="MG"/>
    <x v="4"/>
    <x v="2"/>
  </r>
  <r>
    <s v="C104221"/>
    <n v="527"/>
    <s v="Alto Potencial"/>
    <s v="indicação"/>
    <s v="CRM"/>
    <s v="Consignado"/>
    <x v="4221"/>
    <m/>
    <m/>
    <m/>
    <n v="0.13300000000000001"/>
    <s v="AM"/>
    <x v="4"/>
    <x v="4"/>
  </r>
  <r>
    <s v="C104222"/>
    <n v="589"/>
    <s v="Médio"/>
    <s v="indicação"/>
    <s v="CRM"/>
    <s v="Consignado"/>
    <x v="4222"/>
    <m/>
    <m/>
    <m/>
    <n v="0.17199999999999999"/>
    <s v="PR"/>
    <x v="4"/>
    <x v="5"/>
  </r>
  <r>
    <s v="C104223"/>
    <n v="592"/>
    <s v="Baixo"/>
    <s v="crm_push"/>
    <s v="Mídia Paga"/>
    <s v="Cartão"/>
    <x v="4223"/>
    <m/>
    <m/>
    <m/>
    <n v="0.42699999999999999"/>
    <s v="DF"/>
    <x v="4"/>
    <x v="28"/>
  </r>
  <r>
    <s v="C104224"/>
    <n v="492"/>
    <s v="Baixo"/>
    <s v="indicação"/>
    <s v="Orgânico"/>
    <s v="Conta"/>
    <x v="4224"/>
    <d v="2023-04-02T19:30:52"/>
    <d v="2023-04-07T19:30:52"/>
    <m/>
    <n v="0.57499999999999996"/>
    <s v="PB"/>
    <x v="4"/>
    <x v="32"/>
  </r>
  <r>
    <s v="C104225"/>
    <n v="773"/>
    <s v="Alto Potencial"/>
    <s v="google_cpc"/>
    <s v="Indicação"/>
    <s v="Consignado"/>
    <x v="4225"/>
    <d v="2024-12-09T08:26:22"/>
    <d v="2024-12-15T08:26:22"/>
    <m/>
    <n v="0.26600000000000001"/>
    <s v="DF"/>
    <x v="4"/>
    <x v="16"/>
  </r>
  <r>
    <s v="C104226"/>
    <n v="556"/>
    <s v="Alto Potencial"/>
    <s v="indicação"/>
    <s v="Mídia Paga"/>
    <s v="Empréstimo Pessoal"/>
    <x v="4226"/>
    <d v="2024-03-23T12:57:54"/>
    <d v="2024-04-02T12:57:54"/>
    <m/>
    <n v="0.50900000000000001"/>
    <s v="GO"/>
    <x v="4"/>
    <x v="25"/>
  </r>
  <r>
    <s v="C104227"/>
    <n v="805"/>
    <s v="Médio"/>
    <s v="google_cpc"/>
    <s v="Loja"/>
    <s v="Consignado"/>
    <x v="4227"/>
    <d v="2025-04-14T06:13:54"/>
    <d v="2025-04-18T06:13:54"/>
    <d v="2025-04-26T06:13:54"/>
    <n v="0.17299999999999999"/>
    <s v="PB"/>
    <x v="73"/>
    <x v="24"/>
  </r>
  <r>
    <s v="C104228"/>
    <n v="687"/>
    <s v="Baixo"/>
    <s v="meta_paid"/>
    <s v="Mídia Paga"/>
    <s v="Cartão"/>
    <x v="4228"/>
    <d v="2024-02-12T13:44:36"/>
    <d v="2024-02-14T13:44:36"/>
    <d v="2024-03-06T13:44:36"/>
    <n v="0.60099999999999998"/>
    <s v="PA"/>
    <x v="26"/>
    <x v="6"/>
  </r>
  <r>
    <s v="C104229"/>
    <n v="697"/>
    <s v="Digital First"/>
    <s v="google_cpc"/>
    <s v="Mídia Paga"/>
    <s v="Conta"/>
    <x v="4229"/>
    <d v="2024-02-10T21:54:08"/>
    <d v="2024-02-13T21:54:08"/>
    <d v="2024-03-25T21:54:08"/>
    <n v="0.23100000000000001"/>
    <s v="PB"/>
    <x v="45"/>
    <x v="6"/>
  </r>
  <r>
    <s v="C104230"/>
    <n v="665"/>
    <s v="Alto Potencial"/>
    <s v="indicação"/>
    <s v="CRM"/>
    <s v="Consignado"/>
    <x v="4230"/>
    <d v="2025-07-21T05:56:27"/>
    <d v="2025-08-08T05:56:27"/>
    <d v="2025-09-03T05:56:27"/>
    <n v="0.33300000000000002"/>
    <s v="RN"/>
    <x v="24"/>
    <x v="7"/>
  </r>
  <r>
    <s v="C104231"/>
    <n v="589"/>
    <s v="Médio"/>
    <s v="tiktok"/>
    <s v="Mídia Paga"/>
    <s v="FGTS"/>
    <x v="4231"/>
    <m/>
    <m/>
    <m/>
    <n v="0.16400000000000001"/>
    <s v="PE"/>
    <x v="4"/>
    <x v="30"/>
  </r>
  <r>
    <s v="C104232"/>
    <n v="608"/>
    <s v="Médio"/>
    <s v="tiktok"/>
    <s v="Mídia Paga"/>
    <s v="Empréstimo Pessoal"/>
    <x v="4232"/>
    <d v="2025-01-20T22:27:03"/>
    <m/>
    <m/>
    <n v="0.155"/>
    <s v="BA"/>
    <x v="4"/>
    <x v="0"/>
  </r>
  <r>
    <s v="C104233"/>
    <n v="577"/>
    <s v="Digital First"/>
    <s v="indicação"/>
    <s v="Mídia Paga"/>
    <s v="Conta"/>
    <x v="4233"/>
    <m/>
    <m/>
    <m/>
    <n v="0.54600000000000004"/>
    <s v="RN"/>
    <x v="4"/>
    <x v="23"/>
  </r>
  <r>
    <s v="C104234"/>
    <n v="763"/>
    <s v="Médio"/>
    <s v="tiktok"/>
    <s v="Indicação"/>
    <s v="FGTS"/>
    <x v="4234"/>
    <m/>
    <m/>
    <m/>
    <n v="0.26500000000000001"/>
    <s v="GO"/>
    <x v="4"/>
    <x v="23"/>
  </r>
  <r>
    <s v="C104235"/>
    <n v="488"/>
    <s v="Médio"/>
    <s v="tiktok"/>
    <s v="Mídia Paga"/>
    <s v="FGTS"/>
    <x v="4235"/>
    <d v="2024-10-18T23:49:40"/>
    <m/>
    <m/>
    <n v="0.124"/>
    <s v="RJ"/>
    <x v="4"/>
    <x v="1"/>
  </r>
  <r>
    <s v="C104236"/>
    <n v="477"/>
    <s v="Médio"/>
    <s v="google_cpc"/>
    <s v="Orgânico"/>
    <s v="Cartão"/>
    <x v="4236"/>
    <m/>
    <m/>
    <m/>
    <n v="0.53100000000000003"/>
    <s v="ES"/>
    <x v="4"/>
    <x v="12"/>
  </r>
  <r>
    <s v="C104237"/>
    <n v="827"/>
    <s v="Médio"/>
    <s v="afiliado"/>
    <s v="Orgânico"/>
    <s v="Empréstimo Pessoal"/>
    <x v="4237"/>
    <d v="2024-12-31T16:40:25"/>
    <d v="2025-01-12T16:40:25"/>
    <d v="2025-02-08T16:40:25"/>
    <n v="0.26300000000000001"/>
    <s v="PI"/>
    <x v="42"/>
    <x v="13"/>
  </r>
  <r>
    <s v="C104238"/>
    <n v="674"/>
    <s v="Baixo"/>
    <s v="indicação"/>
    <s v="Mídia Paga"/>
    <s v="Cartão"/>
    <x v="4238"/>
    <d v="2025-03-27T03:04:19"/>
    <d v="2025-03-31T03:04:19"/>
    <d v="2025-04-07T03:04:19"/>
    <n v="0.22"/>
    <s v="PI"/>
    <x v="35"/>
    <x v="20"/>
  </r>
  <r>
    <s v="C104239"/>
    <n v="753"/>
    <s v="Alto Potencial"/>
    <s v="indicação"/>
    <s v="Mídia Paga"/>
    <s v="Conta"/>
    <x v="4239"/>
    <m/>
    <m/>
    <m/>
    <n v="0.309"/>
    <s v="PE"/>
    <x v="4"/>
    <x v="4"/>
  </r>
  <r>
    <s v="C104240"/>
    <n v="516"/>
    <s v="Médio"/>
    <s v="google_cpc"/>
    <s v="Mídia Paga"/>
    <s v="Consignado"/>
    <x v="4240"/>
    <d v="2025-02-27T07:36:12"/>
    <d v="2025-03-15T07:36:12"/>
    <m/>
    <n v="0.42499999999999999"/>
    <s v="PR"/>
    <x v="4"/>
    <x v="14"/>
  </r>
  <r>
    <s v="C104241"/>
    <n v="341"/>
    <s v="Baixo"/>
    <s v="google_cpc"/>
    <s v="Mídia Paga"/>
    <s v="Cartão"/>
    <x v="4241"/>
    <m/>
    <m/>
    <m/>
    <n v="0.14499999999999999"/>
    <s v="PI"/>
    <x v="4"/>
    <x v="6"/>
  </r>
  <r>
    <s v="C104242"/>
    <n v="493"/>
    <s v="Médio"/>
    <s v="meta_paid"/>
    <s v="Mídia Paga"/>
    <s v="Consignado"/>
    <x v="4242"/>
    <d v="2025-02-01T07:31:43"/>
    <d v="2025-02-05T07:31:43"/>
    <d v="2025-03-02T07:31:43"/>
    <n v="0.47599999999999998"/>
    <s v="AL"/>
    <x v="8"/>
    <x v="0"/>
  </r>
  <r>
    <s v="C104243"/>
    <n v="626"/>
    <s v="Baixo"/>
    <s v="meta_paid"/>
    <s v="Mídia Paga"/>
    <s v="Cartão"/>
    <x v="4243"/>
    <m/>
    <m/>
    <m/>
    <n v="0.20200000000000001"/>
    <s v="PA"/>
    <x v="4"/>
    <x v="2"/>
  </r>
  <r>
    <s v="C104244"/>
    <n v="672"/>
    <s v="Médio"/>
    <s v="meta_paid"/>
    <s v="Mídia Paga"/>
    <s v="Consignado"/>
    <x v="4244"/>
    <d v="2024-12-31T00:00:35"/>
    <d v="2024-12-31T00:00:35"/>
    <d v="2025-01-05T00:00:35"/>
    <n v="4.1000000000000002E-2"/>
    <s v="MG"/>
    <x v="15"/>
    <x v="13"/>
  </r>
  <r>
    <s v="C104245"/>
    <n v="764"/>
    <s v="Baixo"/>
    <s v="tiktok"/>
    <s v="Mídia Paga"/>
    <s v="FGTS"/>
    <x v="4245"/>
    <m/>
    <m/>
    <m/>
    <n v="0.14699999999999999"/>
    <s v="AL"/>
    <x v="4"/>
    <x v="11"/>
  </r>
  <r>
    <s v="C104246"/>
    <n v="462"/>
    <s v="Alto Potencial"/>
    <s v="crm_push"/>
    <s v="CRM"/>
    <s v="Conta"/>
    <x v="4246"/>
    <d v="2024-06-25T15:42:33"/>
    <m/>
    <m/>
    <n v="0.21"/>
    <s v="PI"/>
    <x v="4"/>
    <x v="15"/>
  </r>
  <r>
    <s v="C104247"/>
    <n v="575"/>
    <s v="Digital First"/>
    <s v="loja"/>
    <s v="Mídia Paga"/>
    <s v="Cartão"/>
    <x v="4247"/>
    <m/>
    <m/>
    <m/>
    <n v="3.7999999999999999E-2"/>
    <s v="MA"/>
    <x v="4"/>
    <x v="30"/>
  </r>
  <r>
    <s v="C104248"/>
    <n v="663"/>
    <s v="Médio"/>
    <s v="google_cpc"/>
    <s v="Indicação"/>
    <s v="Cartão"/>
    <x v="4248"/>
    <m/>
    <m/>
    <m/>
    <n v="0.372"/>
    <s v="PB"/>
    <x v="4"/>
    <x v="3"/>
  </r>
  <r>
    <s v="C104249"/>
    <n v="779"/>
    <s v="Médio"/>
    <s v="meta_paid"/>
    <s v="Mídia Paga"/>
    <s v="Consignado"/>
    <x v="4249"/>
    <d v="2024-11-01T21:40:31"/>
    <m/>
    <m/>
    <n v="0.42899999999999999"/>
    <s v="RN"/>
    <x v="4"/>
    <x v="1"/>
  </r>
  <r>
    <s v="C104250"/>
    <n v="759"/>
    <s v="Digital First"/>
    <s v="meta_paid"/>
    <s v="CRM"/>
    <s v="Consignado"/>
    <x v="4250"/>
    <m/>
    <m/>
    <m/>
    <n v="0.35299999999999998"/>
    <s v="MG"/>
    <x v="4"/>
    <x v="32"/>
  </r>
  <r>
    <s v="C104251"/>
    <n v="564"/>
    <s v="Digital First"/>
    <s v="meta_paid"/>
    <s v="Indicação"/>
    <s v="Empréstimo Pessoal"/>
    <x v="4251"/>
    <d v="2023-11-22T16:16:48"/>
    <m/>
    <m/>
    <n v="0.376"/>
    <s v="AL"/>
    <x v="4"/>
    <x v="30"/>
  </r>
  <r>
    <s v="C104252"/>
    <n v="838"/>
    <s v="Alto Potencial"/>
    <s v="meta_paid"/>
    <s v="Mídia Paga"/>
    <s v="Consignado"/>
    <x v="4252"/>
    <m/>
    <m/>
    <m/>
    <n v="0.223"/>
    <s v="AM"/>
    <x v="4"/>
    <x v="25"/>
  </r>
  <r>
    <s v="C104253"/>
    <n v="685"/>
    <s v="Digital First"/>
    <s v="meta_paid"/>
    <s v="CRM"/>
    <s v="Conta"/>
    <x v="4253"/>
    <d v="2025-06-24T09:36:08"/>
    <d v="2025-07-08T09:36:08"/>
    <d v="2025-08-18T09:36:08"/>
    <n v="0.14899999999999999"/>
    <s v="ES"/>
    <x v="78"/>
    <x v="29"/>
  </r>
  <r>
    <s v="C104254"/>
    <n v="384"/>
    <s v="Médio"/>
    <s v="indicação"/>
    <s v="CRM"/>
    <s v="Empréstimo Pessoal"/>
    <x v="4254"/>
    <m/>
    <m/>
    <m/>
    <n v="0.29799999999999999"/>
    <s v="PI"/>
    <x v="4"/>
    <x v="0"/>
  </r>
  <r>
    <s v="C104255"/>
    <n v="615"/>
    <s v="Baixo"/>
    <s v="meta_paid"/>
    <s v="Indicação"/>
    <s v="Cartão"/>
    <x v="4255"/>
    <m/>
    <m/>
    <m/>
    <n v="0.13400000000000001"/>
    <s v="RJ"/>
    <x v="4"/>
    <x v="20"/>
  </r>
  <r>
    <s v="C104256"/>
    <n v="542"/>
    <s v="Alto Potencial"/>
    <s v="tiktok"/>
    <s v="Orgânico"/>
    <s v="FGTS"/>
    <x v="4256"/>
    <d v="2023-06-25T17:10:58"/>
    <m/>
    <m/>
    <n v="0.39100000000000001"/>
    <s v="SP"/>
    <x v="4"/>
    <x v="3"/>
  </r>
  <r>
    <s v="C104257"/>
    <n v="768"/>
    <s v="Médio"/>
    <s v="orgânico"/>
    <s v="Mídia Paga"/>
    <s v="Conta"/>
    <x v="4257"/>
    <d v="2023-09-24T12:20:54"/>
    <d v="2023-10-15T12:20:54"/>
    <m/>
    <n v="0.50900000000000001"/>
    <s v="GO"/>
    <x v="4"/>
    <x v="2"/>
  </r>
  <r>
    <s v="C104258"/>
    <n v="641"/>
    <s v="Médio"/>
    <s v="orgânico"/>
    <s v="Orgânico"/>
    <s v="FGTS"/>
    <x v="4258"/>
    <d v="2023-12-03T07:26:13"/>
    <d v="2023-12-16T07:26:13"/>
    <m/>
    <n v="0.35699999999999998"/>
    <s v="AL"/>
    <x v="4"/>
    <x v="5"/>
  </r>
  <r>
    <s v="C104259"/>
    <n v="476"/>
    <s v="Baixo"/>
    <s v="tiktok"/>
    <s v="CRM"/>
    <s v="Consignado"/>
    <x v="4259"/>
    <m/>
    <m/>
    <m/>
    <n v="0.38400000000000001"/>
    <s v="ES"/>
    <x v="4"/>
    <x v="0"/>
  </r>
  <r>
    <s v="C104260"/>
    <n v="429"/>
    <s v="Baixo"/>
    <s v="afiliado"/>
    <s v="Mídia Paga"/>
    <s v="Consignado"/>
    <x v="4260"/>
    <d v="2024-10-30T22:43:16"/>
    <d v="2024-10-30T22:43:16"/>
    <m/>
    <n v="0.126"/>
    <s v="AM"/>
    <x v="4"/>
    <x v="1"/>
  </r>
  <r>
    <s v="C104261"/>
    <n v="382"/>
    <s v="Médio"/>
    <s v="tiktok"/>
    <s v="Orgânico"/>
    <s v="Cartão"/>
    <x v="4261"/>
    <d v="2025-11-20T13:03:37"/>
    <m/>
    <m/>
    <n v="0.16"/>
    <s v="BA"/>
    <x v="4"/>
    <x v="8"/>
  </r>
  <r>
    <s v="C104262"/>
    <n v="659"/>
    <s v="Pensionista"/>
    <s v="afiliado"/>
    <s v="Orgânico"/>
    <s v="Consignado"/>
    <x v="4262"/>
    <m/>
    <m/>
    <m/>
    <n v="0.29899999999999999"/>
    <s v="SP"/>
    <x v="4"/>
    <x v="33"/>
  </r>
  <r>
    <s v="C104263"/>
    <n v="387"/>
    <s v="Médio"/>
    <s v="meta_paid"/>
    <s v="Mídia Paga"/>
    <s v="Conta"/>
    <x v="4263"/>
    <d v="2023-03-10T06:31:39"/>
    <m/>
    <m/>
    <n v="0.27500000000000002"/>
    <s v="BA"/>
    <x v="4"/>
    <x v="9"/>
  </r>
  <r>
    <s v="C104264"/>
    <n v="831"/>
    <s v="Médio"/>
    <s v="google_cpc"/>
    <s v="Loja"/>
    <s v="FGTS"/>
    <x v="4264"/>
    <m/>
    <m/>
    <m/>
    <n v="0.111"/>
    <s v="SE"/>
    <x v="4"/>
    <x v="0"/>
  </r>
  <r>
    <s v="C104265"/>
    <n v="770"/>
    <s v="Baixo"/>
    <s v="crm_push"/>
    <s v="Mídia Paga"/>
    <s v="Consignado"/>
    <x v="4265"/>
    <d v="2024-02-27T21:48:13"/>
    <m/>
    <m/>
    <n v="0.30299999999999999"/>
    <s v="AL"/>
    <x v="4"/>
    <x v="4"/>
  </r>
  <r>
    <s v="C104266"/>
    <n v="797"/>
    <s v="Alto Potencial"/>
    <s v="meta_paid"/>
    <s v="CRM"/>
    <s v="Consignado"/>
    <x v="4266"/>
    <d v="2023-04-01T00:50:00"/>
    <d v="2023-04-10T00:50:00"/>
    <d v="2023-04-17T00:50:00"/>
    <n v="0.27800000000000002"/>
    <s v="RN"/>
    <x v="5"/>
    <x v="32"/>
  </r>
  <r>
    <s v="C104267"/>
    <n v="806"/>
    <s v="Médio"/>
    <s v="orgânico"/>
    <s v="Mídia Paga"/>
    <s v="Cartão"/>
    <x v="4267"/>
    <m/>
    <m/>
    <m/>
    <n v="0.25800000000000001"/>
    <s v="SE"/>
    <x v="4"/>
    <x v="1"/>
  </r>
  <r>
    <s v="C104268"/>
    <n v="653"/>
    <s v="Médio"/>
    <s v="orgânico"/>
    <s v="Loja"/>
    <s v="FGTS"/>
    <x v="4268"/>
    <d v="2025-04-18T23:18:45"/>
    <d v="2025-04-26T23:18:45"/>
    <d v="2025-05-06T23:18:45"/>
    <n v="0.34100000000000003"/>
    <s v="PA"/>
    <x v="49"/>
    <x v="24"/>
  </r>
  <r>
    <s v="C104269"/>
    <n v="715"/>
    <s v="Médio"/>
    <s v="meta_paid"/>
    <s v="Orgânico"/>
    <s v="Conta"/>
    <x v="4269"/>
    <d v="2025-01-13T09:18:00"/>
    <d v="2025-01-25T09:18:00"/>
    <d v="2025-01-27T09:18:00"/>
    <n v="0.28000000000000003"/>
    <s v="RJ"/>
    <x v="15"/>
    <x v="13"/>
  </r>
  <r>
    <s v="C104270"/>
    <n v="350"/>
    <s v="Digital First"/>
    <s v="tiktok"/>
    <s v="CRM"/>
    <s v="Consignado"/>
    <x v="4270"/>
    <m/>
    <m/>
    <m/>
    <n v="0.27300000000000002"/>
    <s v="PA"/>
    <x v="4"/>
    <x v="18"/>
  </r>
  <r>
    <s v="C104271"/>
    <n v="362"/>
    <s v="Médio"/>
    <s v="afiliado"/>
    <s v="Indicação"/>
    <s v="Consignado"/>
    <x v="4271"/>
    <d v="2025-05-31T17:32:20"/>
    <d v="2025-06-04T17:32:20"/>
    <d v="2025-06-25T17:32:20"/>
    <n v="0.25700000000000001"/>
    <s v="GO"/>
    <x v="0"/>
    <x v="29"/>
  </r>
  <r>
    <s v="C104272"/>
    <n v="388"/>
    <s v="Médio"/>
    <s v="afiliado"/>
    <s v="Mídia Paga"/>
    <s v="Consignado"/>
    <x v="4272"/>
    <m/>
    <m/>
    <m/>
    <n v="7.6999999999999999E-2"/>
    <s v="SE"/>
    <x v="4"/>
    <x v="23"/>
  </r>
  <r>
    <s v="C104273"/>
    <n v="489"/>
    <s v="Médio"/>
    <s v="orgânico"/>
    <s v="Mídia Paga"/>
    <s v="Consignado"/>
    <x v="4273"/>
    <m/>
    <m/>
    <m/>
    <n v="0.2"/>
    <s v="MG"/>
    <x v="4"/>
    <x v="3"/>
  </r>
  <r>
    <s v="C104274"/>
    <n v="647"/>
    <s v="Médio"/>
    <s v="crm_push"/>
    <s v="CRM"/>
    <s v="Consignado"/>
    <x v="4274"/>
    <d v="2023-11-30T14:39:41"/>
    <d v="2023-12-07T14:39:41"/>
    <d v="2023-12-27T14:39:41"/>
    <n v="0.51900000000000002"/>
    <s v="MA"/>
    <x v="19"/>
    <x v="5"/>
  </r>
  <r>
    <s v="C104275"/>
    <n v="837"/>
    <s v="Médio"/>
    <s v="afiliado"/>
    <s v="Mídia Paga"/>
    <s v="Conta"/>
    <x v="4275"/>
    <d v="2024-05-04T08:10:27"/>
    <m/>
    <m/>
    <n v="0.17299999999999999"/>
    <s v="SC"/>
    <x v="4"/>
    <x v="12"/>
  </r>
  <r>
    <s v="C104276"/>
    <n v="475"/>
    <s v="Baixo"/>
    <s v="orgânico"/>
    <s v="CRM"/>
    <s v="Consignado"/>
    <x v="4276"/>
    <m/>
    <m/>
    <m/>
    <n v="0.27800000000000002"/>
    <s v="MA"/>
    <x v="4"/>
    <x v="15"/>
  </r>
  <r>
    <s v="C104277"/>
    <n v="663"/>
    <s v="Baixo"/>
    <s v="meta_paid"/>
    <s v="CRM"/>
    <s v="Consignado"/>
    <x v="4277"/>
    <d v="2025-11-13T08:18:55"/>
    <d v="2025-11-13T08:18:55"/>
    <m/>
    <n v="0.29399999999999998"/>
    <s v="PI"/>
    <x v="4"/>
    <x v="8"/>
  </r>
  <r>
    <s v="C104278"/>
    <n v="782"/>
    <s v="Baixo"/>
    <s v="google_cpc"/>
    <s v="CRM"/>
    <s v="Consignado"/>
    <x v="4278"/>
    <d v="2024-03-30T02:33:52"/>
    <d v="2024-04-10T02:33:52"/>
    <m/>
    <n v="0.40400000000000003"/>
    <s v="ES"/>
    <x v="4"/>
    <x v="25"/>
  </r>
  <r>
    <s v="C104279"/>
    <n v="418"/>
    <s v="Médio"/>
    <s v="meta_paid"/>
    <s v="Mídia Paga"/>
    <s v="Conta"/>
    <x v="4279"/>
    <m/>
    <m/>
    <m/>
    <n v="0.11799999999999999"/>
    <s v="BA"/>
    <x v="4"/>
    <x v="28"/>
  </r>
  <r>
    <s v="C104280"/>
    <n v="468"/>
    <s v="Alto Potencial"/>
    <s v="google_cpc"/>
    <s v="Loja"/>
    <s v="FGTS"/>
    <x v="4280"/>
    <d v="2025-08-14T13:12:52"/>
    <d v="2025-08-14T13:12:52"/>
    <d v="2025-09-21T13:12:52"/>
    <n v="0.311"/>
    <s v="SP"/>
    <x v="41"/>
    <x v="31"/>
  </r>
  <r>
    <s v="C104281"/>
    <n v="446"/>
    <s v="Pensionista"/>
    <s v="google_cpc"/>
    <s v="Orgânico"/>
    <s v="FGTS"/>
    <x v="4281"/>
    <m/>
    <m/>
    <m/>
    <n v="0.28199999999999997"/>
    <s v="RS"/>
    <x v="4"/>
    <x v="9"/>
  </r>
  <r>
    <s v="C104282"/>
    <n v="736"/>
    <s v="Alto Potencial"/>
    <s v="indicação"/>
    <s v="Loja"/>
    <s v="Conta"/>
    <x v="4282"/>
    <d v="2024-11-15T14:19:49"/>
    <d v="2024-11-28T14:19:49"/>
    <m/>
    <n v="0.26300000000000001"/>
    <s v="CE"/>
    <x v="4"/>
    <x v="16"/>
  </r>
  <r>
    <s v="C104283"/>
    <n v="738"/>
    <s v="Pensionista"/>
    <s v="orgânico"/>
    <s v="Indicação"/>
    <s v="FGTS"/>
    <x v="4283"/>
    <d v="2024-02-17T17:44:11"/>
    <d v="2024-02-21T17:44:11"/>
    <d v="2024-03-21T17:44:11"/>
    <n v="0.28599999999999998"/>
    <s v="PE"/>
    <x v="41"/>
    <x v="4"/>
  </r>
  <r>
    <s v="C104284"/>
    <n v="488"/>
    <s v="Digital First"/>
    <s v="afiliado"/>
    <s v="Mídia Paga"/>
    <s v="Consignado"/>
    <x v="4284"/>
    <d v="2025-01-20T08:10:57"/>
    <d v="2025-01-20T08:10:57"/>
    <m/>
    <n v="0.505"/>
    <s v="PA"/>
    <x v="4"/>
    <x v="0"/>
  </r>
  <r>
    <s v="C104285"/>
    <n v="459"/>
    <s v="Digital First"/>
    <s v="tiktok"/>
    <s v="Orgânico"/>
    <s v="Cartão"/>
    <x v="4285"/>
    <m/>
    <m/>
    <m/>
    <n v="0.111"/>
    <s v="PA"/>
    <x v="4"/>
    <x v="14"/>
  </r>
  <r>
    <s v="C104286"/>
    <n v="701"/>
    <s v="Médio"/>
    <s v="meta_paid"/>
    <s v="Mídia Paga"/>
    <s v="FGTS"/>
    <x v="4286"/>
    <m/>
    <m/>
    <m/>
    <n v="0.48099999999999998"/>
    <s v="BA"/>
    <x v="4"/>
    <x v="2"/>
  </r>
  <r>
    <s v="C104287"/>
    <n v="317"/>
    <s v="Médio"/>
    <s v="google_cpc"/>
    <s v="Loja"/>
    <s v="FGTS"/>
    <x v="4287"/>
    <m/>
    <m/>
    <m/>
    <n v="8.1000000000000003E-2"/>
    <s v="SC"/>
    <x v="4"/>
    <x v="12"/>
  </r>
  <r>
    <s v="C104288"/>
    <n v="439"/>
    <s v="Baixo"/>
    <s v="indicação"/>
    <s v="Orgânico"/>
    <s v="Cartão"/>
    <x v="4288"/>
    <d v="2023-04-03T13:39:41"/>
    <d v="2023-04-18T13:39:41"/>
    <m/>
    <n v="5.5E-2"/>
    <s v="RJ"/>
    <x v="4"/>
    <x v="32"/>
  </r>
  <r>
    <s v="C104289"/>
    <n v="414"/>
    <s v="Baixo"/>
    <s v="google_cpc"/>
    <s v="Mídia Paga"/>
    <s v="Consignado"/>
    <x v="4289"/>
    <d v="2025-08-24T21:44:48"/>
    <d v="2025-09-06T21:44:48"/>
    <m/>
    <n v="0.503"/>
    <s v="DF"/>
    <x v="4"/>
    <x v="31"/>
  </r>
  <r>
    <s v="C104290"/>
    <n v="627"/>
    <s v="Médio"/>
    <s v="tiktok"/>
    <s v="Indicação"/>
    <s v="Consignado"/>
    <x v="4290"/>
    <d v="2024-02-11T05:49:49"/>
    <d v="2024-03-01T05:49:49"/>
    <m/>
    <n v="0.52700000000000002"/>
    <s v="SC"/>
    <x v="4"/>
    <x v="6"/>
  </r>
  <r>
    <s v="C104291"/>
    <n v="524"/>
    <s v="Baixo"/>
    <s v="google_cpc"/>
    <s v="Orgânico"/>
    <s v="Empréstimo Pessoal"/>
    <x v="4291"/>
    <d v="2024-05-11T03:45:46"/>
    <d v="2024-05-11T03:45:46"/>
    <d v="2024-05-21T03:45:46"/>
    <n v="0.755"/>
    <s v="SE"/>
    <x v="2"/>
    <x v="33"/>
  </r>
  <r>
    <s v="C104292"/>
    <n v="738"/>
    <s v="Médio"/>
    <s v="meta_paid"/>
    <s v="Indicação"/>
    <s v="FGTS"/>
    <x v="4292"/>
    <d v="2024-12-07T05:37:35"/>
    <d v="2024-12-12T05:37:35"/>
    <m/>
    <n v="0.188"/>
    <s v="RN"/>
    <x v="4"/>
    <x v="16"/>
  </r>
  <r>
    <s v="C104293"/>
    <n v="849"/>
    <s v="Médio"/>
    <s v="google_cpc"/>
    <s v="Mídia Paga"/>
    <s v="Consignado"/>
    <x v="4293"/>
    <m/>
    <m/>
    <m/>
    <n v="0.26"/>
    <s v="MA"/>
    <x v="4"/>
    <x v="14"/>
  </r>
  <r>
    <s v="C104294"/>
    <n v="685"/>
    <s v="Digital First"/>
    <s v="tiktok"/>
    <s v="Loja"/>
    <s v="Cartão"/>
    <x v="4294"/>
    <d v="2023-12-10T04:39:14"/>
    <d v="2023-12-20T04:39:14"/>
    <d v="2024-01-19T04:39:14"/>
    <n v="0.33700000000000002"/>
    <s v="BA"/>
    <x v="43"/>
    <x v="5"/>
  </r>
  <r>
    <s v="C104295"/>
    <n v="820"/>
    <s v="Médio"/>
    <s v="afiliado"/>
    <s v="Orgânico"/>
    <s v="Consignado"/>
    <x v="4295"/>
    <m/>
    <m/>
    <m/>
    <n v="0.14000000000000001"/>
    <s v="RJ"/>
    <x v="4"/>
    <x v="15"/>
  </r>
  <r>
    <s v="C104296"/>
    <n v="552"/>
    <s v="Médio"/>
    <s v="tiktok"/>
    <s v="CRM"/>
    <s v="Consignado"/>
    <x v="4296"/>
    <d v="2024-05-02T04:05:02"/>
    <m/>
    <m/>
    <n v="0.19500000000000001"/>
    <s v="CE"/>
    <x v="4"/>
    <x v="33"/>
  </r>
  <r>
    <s v="C104297"/>
    <n v="397"/>
    <s v="Alto Potencial"/>
    <s v="orgânico"/>
    <s v="Loja"/>
    <s v="Consignado"/>
    <x v="4297"/>
    <m/>
    <m/>
    <m/>
    <n v="0.28100000000000003"/>
    <s v="ES"/>
    <x v="4"/>
    <x v="22"/>
  </r>
  <r>
    <s v="C104298"/>
    <n v="370"/>
    <s v="Médio"/>
    <s v="loja"/>
    <s v="CRM"/>
    <s v="Conta"/>
    <x v="4298"/>
    <d v="2025-09-03T11:58:42"/>
    <d v="2025-09-17T11:58:42"/>
    <m/>
    <n v="0.55300000000000005"/>
    <s v="PI"/>
    <x v="4"/>
    <x v="10"/>
  </r>
  <r>
    <s v="C104299"/>
    <n v="746"/>
    <s v="Médio"/>
    <s v="orgânico"/>
    <s v="Orgânico"/>
    <s v="Consignado"/>
    <x v="4299"/>
    <d v="2023-07-23T12:27:15"/>
    <d v="2023-07-23T12:27:15"/>
    <d v="2023-07-28T12:27:15"/>
    <n v="0.48499999999999999"/>
    <s v="PI"/>
    <x v="35"/>
    <x v="3"/>
  </r>
  <r>
    <s v="C104300"/>
    <n v="389"/>
    <s v="Médio"/>
    <s v="afiliado"/>
    <s v="Mídia Paga"/>
    <s v="Cartão"/>
    <x v="4300"/>
    <d v="2025-08-29T15:48:24"/>
    <d v="2025-09-11T15:48:24"/>
    <d v="2025-09-22T15:48:24"/>
    <n v="0.27300000000000002"/>
    <s v="MG"/>
    <x v="19"/>
    <x v="31"/>
  </r>
  <r>
    <s v="C104301"/>
    <n v="729"/>
    <s v="Médio"/>
    <s v="meta_paid"/>
    <s v="Loja"/>
    <s v="Consignado"/>
    <x v="4301"/>
    <d v="2024-12-19T01:51:23"/>
    <m/>
    <m/>
    <n v="0.20499999999999999"/>
    <s v="SE"/>
    <x v="4"/>
    <x v="16"/>
  </r>
  <r>
    <s v="C104302"/>
    <n v="518"/>
    <s v="Baixo"/>
    <s v="afiliado"/>
    <s v="Orgânico"/>
    <s v="Conta"/>
    <x v="4302"/>
    <d v="2024-07-12T23:00:54"/>
    <d v="2024-07-17T23:00:54"/>
    <m/>
    <n v="0.36199999999999999"/>
    <s v="RS"/>
    <x v="4"/>
    <x v="15"/>
  </r>
  <r>
    <s v="C104303"/>
    <n v="406"/>
    <s v="Digital First"/>
    <s v="tiktok"/>
    <s v="Loja"/>
    <s v="Consignado"/>
    <x v="4303"/>
    <d v="2025-03-28T23:57:41"/>
    <d v="2025-03-28T23:57:41"/>
    <m/>
    <n v="0.47299999999999998"/>
    <s v="CE"/>
    <x v="4"/>
    <x v="20"/>
  </r>
  <r>
    <s v="C104304"/>
    <n v="775"/>
    <s v="Médio"/>
    <s v="google_cpc"/>
    <s v="Mídia Paga"/>
    <s v="Consignado"/>
    <x v="4304"/>
    <d v="2025-06-13T22:34:38"/>
    <d v="2025-06-17T22:34:38"/>
    <m/>
    <n v="0.44800000000000001"/>
    <s v="PI"/>
    <x v="4"/>
    <x v="29"/>
  </r>
  <r>
    <s v="C104305"/>
    <n v="753"/>
    <s v="Médio"/>
    <s v="google_cpc"/>
    <s v="Mídia Paga"/>
    <s v="Cartão"/>
    <x v="4305"/>
    <m/>
    <m/>
    <m/>
    <n v="0.14099999999999999"/>
    <s v="CE"/>
    <x v="4"/>
    <x v="14"/>
  </r>
  <r>
    <s v="C104306"/>
    <n v="843"/>
    <s v="Médio"/>
    <s v="google_cpc"/>
    <s v="Mídia Paga"/>
    <s v="FGTS"/>
    <x v="4306"/>
    <m/>
    <m/>
    <m/>
    <n v="0.16600000000000001"/>
    <s v="AL"/>
    <x v="4"/>
    <x v="9"/>
  </r>
  <r>
    <s v="C104307"/>
    <n v="425"/>
    <s v="Baixo"/>
    <s v="meta_paid"/>
    <s v="Orgânico"/>
    <s v="FGTS"/>
    <x v="4307"/>
    <m/>
    <m/>
    <m/>
    <n v="0.34"/>
    <s v="PB"/>
    <x v="4"/>
    <x v="33"/>
  </r>
  <r>
    <s v="C104308"/>
    <n v="446"/>
    <s v="Baixo"/>
    <s v="crm_push"/>
    <s v="Mídia Paga"/>
    <s v="Consignado"/>
    <x v="4308"/>
    <d v="2025-05-31T18:20:26"/>
    <d v="2025-06-13T18:20:26"/>
    <d v="2025-07-04T18:20:26"/>
    <n v="0.17899999999999999"/>
    <s v="RJ"/>
    <x v="16"/>
    <x v="29"/>
  </r>
  <r>
    <s v="C104309"/>
    <n v="579"/>
    <s v="Pensionista"/>
    <s v="orgânico"/>
    <s v="Mídia Paga"/>
    <s v="Cartão"/>
    <x v="4309"/>
    <m/>
    <m/>
    <m/>
    <n v="0.17899999999999999"/>
    <s v="ES"/>
    <x v="4"/>
    <x v="4"/>
  </r>
  <r>
    <s v="C104310"/>
    <n v="323"/>
    <s v="Alto Potencial"/>
    <s v="indicação"/>
    <s v="Orgânico"/>
    <s v="Consignado"/>
    <x v="4310"/>
    <d v="2024-05-17T11:53:18"/>
    <m/>
    <m/>
    <n v="0.47599999999999998"/>
    <s v="AL"/>
    <x v="4"/>
    <x v="33"/>
  </r>
  <r>
    <s v="C104311"/>
    <n v="419"/>
    <s v="Baixo"/>
    <s v="tiktok"/>
    <s v="Mídia Paga"/>
    <s v="Conta"/>
    <x v="4311"/>
    <d v="2023-07-30T03:12:32"/>
    <d v="2023-07-30T03:12:32"/>
    <d v="2023-08-05T03:12:32"/>
    <n v="0.28599999999999998"/>
    <s v="DF"/>
    <x v="46"/>
    <x v="18"/>
  </r>
  <r>
    <s v="C104312"/>
    <n v="596"/>
    <s v="Médio"/>
    <s v="orgânico"/>
    <s v="Indicação"/>
    <s v="Cartão"/>
    <x v="4312"/>
    <d v="2024-05-18T22:52:02"/>
    <d v="2024-06-01T22:52:02"/>
    <d v="2024-07-03T22:52:02"/>
    <n v="0.378"/>
    <s v="MG"/>
    <x v="68"/>
    <x v="33"/>
  </r>
  <r>
    <s v="C104313"/>
    <n v="381"/>
    <s v="Digital First"/>
    <s v="meta_paid"/>
    <s v="CRM"/>
    <s v="Consignado"/>
    <x v="4313"/>
    <d v="2024-04-03T21:40:25"/>
    <d v="2024-04-14T21:40:25"/>
    <d v="2024-05-31T21:40:25"/>
    <n v="0.26500000000000001"/>
    <s v="SE"/>
    <x v="32"/>
    <x v="25"/>
  </r>
  <r>
    <s v="C104314"/>
    <n v="747"/>
    <s v="Baixo"/>
    <s v="orgânico"/>
    <s v="Indicação"/>
    <s v="Consignado"/>
    <x v="4314"/>
    <d v="2023-10-14T02:38:31"/>
    <d v="2023-10-22T02:38:31"/>
    <m/>
    <n v="0.59799999999999998"/>
    <s v="MG"/>
    <x v="4"/>
    <x v="30"/>
  </r>
  <r>
    <s v="C104315"/>
    <n v="769"/>
    <s v="Médio"/>
    <s v="orgânico"/>
    <s v="Mídia Paga"/>
    <s v="Conta"/>
    <x v="4315"/>
    <d v="2025-01-08T01:28:14"/>
    <d v="2025-01-08T01:28:14"/>
    <d v="2025-01-24T01:28:14"/>
    <n v="0.40500000000000003"/>
    <s v="MA"/>
    <x v="52"/>
    <x v="13"/>
  </r>
  <r>
    <s v="C104316"/>
    <n v="722"/>
    <s v="Baixo"/>
    <s v="crm_push"/>
    <s v="Mídia Paga"/>
    <s v="Consignado"/>
    <x v="4316"/>
    <d v="2023-07-03T16:33:45"/>
    <d v="2023-07-03T16:33:45"/>
    <m/>
    <n v="9.8000000000000004E-2"/>
    <s v="ES"/>
    <x v="4"/>
    <x v="3"/>
  </r>
  <r>
    <s v="C104317"/>
    <n v="844"/>
    <s v="Digital First"/>
    <s v="tiktok"/>
    <s v="Mídia Paga"/>
    <s v="Cartão"/>
    <x v="4317"/>
    <m/>
    <m/>
    <m/>
    <n v="0.155"/>
    <s v="SP"/>
    <x v="4"/>
    <x v="14"/>
  </r>
  <r>
    <s v="C104318"/>
    <n v="323"/>
    <s v="Médio"/>
    <s v="tiktok"/>
    <s v="Orgânico"/>
    <s v="Consignado"/>
    <x v="4318"/>
    <m/>
    <m/>
    <m/>
    <n v="0.13500000000000001"/>
    <s v="DF"/>
    <x v="4"/>
    <x v="20"/>
  </r>
  <r>
    <s v="C104319"/>
    <n v="360"/>
    <s v="Alto Potencial"/>
    <s v="google_cpc"/>
    <s v="Mídia Paga"/>
    <s v="FGTS"/>
    <x v="4319"/>
    <m/>
    <m/>
    <m/>
    <n v="0.248"/>
    <s v="RJ"/>
    <x v="4"/>
    <x v="26"/>
  </r>
  <r>
    <s v="C104320"/>
    <n v="383"/>
    <s v="Médio"/>
    <s v="orgânico"/>
    <s v="Mídia Paga"/>
    <s v="Consignado"/>
    <x v="4320"/>
    <m/>
    <m/>
    <m/>
    <n v="0.47399999999999998"/>
    <s v="PA"/>
    <x v="4"/>
    <x v="0"/>
  </r>
  <r>
    <s v="C104321"/>
    <n v="524"/>
    <s v="Médio"/>
    <s v="crm_push"/>
    <s v="Indicação"/>
    <s v="Consignado"/>
    <x v="4321"/>
    <d v="2023-10-13T18:01:22"/>
    <d v="2023-10-20T18:01:22"/>
    <d v="2023-11-01T18:01:22"/>
    <n v="0.24099999999999999"/>
    <s v="SP"/>
    <x v="5"/>
    <x v="30"/>
  </r>
  <r>
    <s v="C104322"/>
    <n v="485"/>
    <s v="Médio"/>
    <s v="tiktok"/>
    <s v="Mídia Paga"/>
    <s v="Consignado"/>
    <x v="4322"/>
    <m/>
    <m/>
    <m/>
    <n v="0.34799999999999998"/>
    <s v="AL"/>
    <x v="4"/>
    <x v="14"/>
  </r>
  <r>
    <s v="C104323"/>
    <n v="674"/>
    <s v="Pensionista"/>
    <s v="google_cpc"/>
    <s v="Orgânico"/>
    <s v="Consignado"/>
    <x v="4323"/>
    <m/>
    <m/>
    <m/>
    <n v="0.34399999999999997"/>
    <s v="AL"/>
    <x v="4"/>
    <x v="1"/>
  </r>
  <r>
    <s v="C104324"/>
    <n v="371"/>
    <s v="Baixo"/>
    <s v="meta_paid"/>
    <s v="Orgânico"/>
    <s v="Consignado"/>
    <x v="4324"/>
    <d v="2023-12-08T02:04:17"/>
    <d v="2023-12-10T02:04:17"/>
    <m/>
    <n v="0.107"/>
    <s v="MA"/>
    <x v="4"/>
    <x v="5"/>
  </r>
  <r>
    <s v="C104325"/>
    <n v="373"/>
    <s v="Baixo"/>
    <s v="meta_paid"/>
    <s v="Mídia Paga"/>
    <s v="FGTS"/>
    <x v="4325"/>
    <d v="2023-04-02T08:09:19"/>
    <d v="2023-04-09T08:09:19"/>
    <d v="2023-04-27T08:09:19"/>
    <n v="0.45400000000000001"/>
    <s v="BA"/>
    <x v="45"/>
    <x v="32"/>
  </r>
  <r>
    <s v="C104326"/>
    <n v="640"/>
    <s v="Baixo"/>
    <s v="orgânico"/>
    <s v="Orgânico"/>
    <s v="FGTS"/>
    <x v="4326"/>
    <m/>
    <m/>
    <m/>
    <n v="0.19900000000000001"/>
    <s v="RJ"/>
    <x v="4"/>
    <x v="6"/>
  </r>
  <r>
    <s v="C104327"/>
    <n v="452"/>
    <s v="Digital First"/>
    <s v="meta_paid"/>
    <s v="CRM"/>
    <s v="Consignado"/>
    <x v="4327"/>
    <d v="2024-04-24T17:15:27"/>
    <d v="2024-05-10T17:15:27"/>
    <d v="2024-05-23T17:15:27"/>
    <n v="0.52400000000000002"/>
    <s v="MA"/>
    <x v="58"/>
    <x v="25"/>
  </r>
  <r>
    <s v="C104328"/>
    <n v="395"/>
    <s v="Pensionista"/>
    <s v="crm_push"/>
    <s v="Mídia Paga"/>
    <s v="Consignado"/>
    <x v="4328"/>
    <m/>
    <m/>
    <m/>
    <n v="7.9000000000000001E-2"/>
    <s v="AM"/>
    <x v="4"/>
    <x v="19"/>
  </r>
  <r>
    <s v="C104329"/>
    <n v="744"/>
    <s v="Baixo"/>
    <s v="meta_paid"/>
    <s v="Mídia Paga"/>
    <s v="Consignado"/>
    <x v="4329"/>
    <d v="2023-03-25T07:35:02"/>
    <d v="2023-04-02T07:35:02"/>
    <d v="2023-04-25T07:35:02"/>
    <n v="7.3999999999999996E-2"/>
    <s v="GO"/>
    <x v="1"/>
    <x v="32"/>
  </r>
  <r>
    <s v="C104330"/>
    <n v="409"/>
    <s v="Médio"/>
    <s v="google_cpc"/>
    <s v="Loja"/>
    <s v="Conta"/>
    <x v="4330"/>
    <d v="2025-06-14T22:17:35"/>
    <d v="2025-06-21T22:17:35"/>
    <d v="2025-06-25T22:17:35"/>
    <n v="0.32500000000000001"/>
    <s v="MA"/>
    <x v="40"/>
    <x v="7"/>
  </r>
  <r>
    <s v="C104331"/>
    <n v="757"/>
    <s v="Médio"/>
    <s v="crm_push"/>
    <s v="Mídia Paga"/>
    <s v="FGTS"/>
    <x v="4331"/>
    <d v="2024-08-25T21:25:43"/>
    <m/>
    <m/>
    <n v="0.1"/>
    <s v="PR"/>
    <x v="4"/>
    <x v="19"/>
  </r>
  <r>
    <s v="C104332"/>
    <n v="350"/>
    <s v="Médio"/>
    <s v="tiktok"/>
    <s v="CRM"/>
    <s v="Empréstimo Pessoal"/>
    <x v="4332"/>
    <d v="2023-09-14T08:34:33"/>
    <d v="2023-09-21T08:34:33"/>
    <d v="2023-10-14T08:34:33"/>
    <n v="0.111"/>
    <s v="GO"/>
    <x v="63"/>
    <x v="23"/>
  </r>
  <r>
    <s v="C104333"/>
    <n v="676"/>
    <s v="Médio"/>
    <s v="crm_push"/>
    <s v="Orgânico"/>
    <s v="Consignado"/>
    <x v="4333"/>
    <m/>
    <m/>
    <m/>
    <n v="0.216"/>
    <s v="MG"/>
    <x v="4"/>
    <x v="27"/>
  </r>
  <r>
    <s v="C104334"/>
    <n v="372"/>
    <s v="Médio"/>
    <s v="meta_paid"/>
    <s v="Mídia Paga"/>
    <s v="Consignado"/>
    <x v="4334"/>
    <m/>
    <m/>
    <m/>
    <n v="0.22800000000000001"/>
    <s v="AM"/>
    <x v="4"/>
    <x v="17"/>
  </r>
  <r>
    <s v="C104335"/>
    <n v="511"/>
    <s v="Baixo"/>
    <s v="google_cpc"/>
    <s v="Indicação"/>
    <s v="Consignado"/>
    <x v="4335"/>
    <d v="2025-11-05T20:07:40"/>
    <m/>
    <m/>
    <n v="0.28499999999999998"/>
    <s v="AL"/>
    <x v="4"/>
    <x v="8"/>
  </r>
  <r>
    <s v="C104336"/>
    <n v="731"/>
    <s v="Baixo"/>
    <s v="google_cpc"/>
    <s v="Mídia Paga"/>
    <s v="Consignado"/>
    <x v="4336"/>
    <d v="2025-04-20T02:00:36"/>
    <d v="2025-05-07T02:00:36"/>
    <d v="2025-06-18T02:00:36"/>
    <n v="0.251"/>
    <s v="PR"/>
    <x v="56"/>
    <x v="24"/>
  </r>
  <r>
    <s v="C104337"/>
    <n v="467"/>
    <s v="Médio"/>
    <s v="google_cpc"/>
    <s v="Mídia Paga"/>
    <s v="Empréstimo Pessoal"/>
    <x v="4337"/>
    <m/>
    <m/>
    <m/>
    <n v="0.49399999999999999"/>
    <s v="PA"/>
    <x v="4"/>
    <x v="0"/>
  </r>
  <r>
    <s v="C104338"/>
    <n v="630"/>
    <s v="Pensionista"/>
    <s v="crm_push"/>
    <s v="Orgânico"/>
    <s v="FGTS"/>
    <x v="4338"/>
    <m/>
    <m/>
    <m/>
    <n v="0.59599999999999997"/>
    <s v="AL"/>
    <x v="4"/>
    <x v="8"/>
  </r>
  <r>
    <s v="C104339"/>
    <n v="793"/>
    <s v="Médio"/>
    <s v="meta_paid"/>
    <s v="Mídia Paga"/>
    <s v="FGTS"/>
    <x v="4339"/>
    <d v="2025-04-24T22:43:18"/>
    <d v="2025-05-13T22:43:18"/>
    <d v="2025-05-14T22:43:18"/>
    <n v="0.40200000000000002"/>
    <s v="DF"/>
    <x v="35"/>
    <x v="24"/>
  </r>
  <r>
    <s v="C104340"/>
    <n v="442"/>
    <s v="Baixo"/>
    <s v="indicação"/>
    <s v="CRM"/>
    <s v="Consignado"/>
    <x v="4340"/>
    <d v="2024-02-16T23:48:00"/>
    <d v="2024-02-28T23:48:00"/>
    <d v="2024-03-04T23:48:00"/>
    <n v="0.57199999999999995"/>
    <s v="SE"/>
    <x v="28"/>
    <x v="6"/>
  </r>
  <r>
    <s v="C104341"/>
    <n v="744"/>
    <s v="Baixo"/>
    <s v="crm_push"/>
    <s v="Indicação"/>
    <s v="Cartão"/>
    <x v="4341"/>
    <m/>
    <m/>
    <m/>
    <n v="0.25"/>
    <s v="MA"/>
    <x v="4"/>
    <x v="16"/>
  </r>
  <r>
    <s v="C104342"/>
    <n v="693"/>
    <s v="Baixo"/>
    <s v="tiktok"/>
    <s v="Mídia Paga"/>
    <s v="Conta"/>
    <x v="4342"/>
    <m/>
    <m/>
    <m/>
    <n v="0.1"/>
    <s v="AM"/>
    <x v="4"/>
    <x v="1"/>
  </r>
  <r>
    <s v="C104343"/>
    <n v="811"/>
    <s v="Médio"/>
    <s v="indicação"/>
    <s v="Mídia Paga"/>
    <s v="FGTS"/>
    <x v="4343"/>
    <d v="2025-07-13T22:49:20"/>
    <m/>
    <m/>
    <n v="0.35"/>
    <s v="PB"/>
    <x v="4"/>
    <x v="7"/>
  </r>
  <r>
    <s v="C104344"/>
    <n v="627"/>
    <s v="Baixo"/>
    <s v="meta_paid"/>
    <s v="Mídia Paga"/>
    <s v="Cartão"/>
    <x v="4344"/>
    <d v="2025-06-08T05:38:05"/>
    <d v="2025-06-18T05:38:05"/>
    <d v="2025-07-02T05:38:05"/>
    <n v="0.37"/>
    <s v="ES"/>
    <x v="41"/>
    <x v="29"/>
  </r>
  <r>
    <s v="C104345"/>
    <n v="558"/>
    <s v="Alto Potencial"/>
    <s v="google_cpc"/>
    <s v="Loja"/>
    <s v="Empréstimo Pessoal"/>
    <x v="4345"/>
    <m/>
    <m/>
    <m/>
    <n v="0.46600000000000003"/>
    <s v="SP"/>
    <x v="4"/>
    <x v="22"/>
  </r>
  <r>
    <s v="C104346"/>
    <n v="736"/>
    <s v="Baixo"/>
    <s v="orgânico"/>
    <s v="Mídia Paga"/>
    <s v="Consignado"/>
    <x v="4346"/>
    <m/>
    <m/>
    <m/>
    <n v="0.10199999999999999"/>
    <s v="PA"/>
    <x v="4"/>
    <x v="16"/>
  </r>
  <r>
    <s v="C104347"/>
    <n v="648"/>
    <s v="Médio"/>
    <s v="meta_paid"/>
    <s v="Mídia Paga"/>
    <s v="Consignado"/>
    <x v="4347"/>
    <d v="2023-12-12T09:34:16"/>
    <m/>
    <m/>
    <n v="0.189"/>
    <s v="MG"/>
    <x v="4"/>
    <x v="5"/>
  </r>
  <r>
    <s v="C104348"/>
    <n v="814"/>
    <s v="Baixo"/>
    <s v="indicação"/>
    <s v="CRM"/>
    <s v="Consignado"/>
    <x v="4348"/>
    <d v="2025-05-08T21:32:42"/>
    <m/>
    <m/>
    <n v="0.17699999999999999"/>
    <s v="GO"/>
    <x v="4"/>
    <x v="24"/>
  </r>
  <r>
    <s v="C104349"/>
    <n v="748"/>
    <s v="Médio"/>
    <s v="indicação"/>
    <s v="Mídia Paga"/>
    <s v="FGTS"/>
    <x v="4349"/>
    <m/>
    <m/>
    <m/>
    <n v="0.161"/>
    <s v="GO"/>
    <x v="4"/>
    <x v="30"/>
  </r>
  <r>
    <s v="C104350"/>
    <n v="698"/>
    <s v="Baixo"/>
    <s v="loja"/>
    <s v="Mídia Paga"/>
    <s v="Consignado"/>
    <x v="4350"/>
    <d v="2023-04-15T21:52:02"/>
    <d v="2023-04-26T21:52:02"/>
    <m/>
    <n v="0.183"/>
    <s v="SP"/>
    <x v="4"/>
    <x v="28"/>
  </r>
  <r>
    <s v="C104351"/>
    <n v="513"/>
    <s v="Médio"/>
    <s v="loja"/>
    <s v="Indicação"/>
    <s v="Cartão"/>
    <x v="4351"/>
    <d v="2024-06-19T21:52:28"/>
    <m/>
    <m/>
    <n v="0.36899999999999999"/>
    <s v="AL"/>
    <x v="4"/>
    <x v="15"/>
  </r>
  <r>
    <s v="C104352"/>
    <n v="845"/>
    <s v="Digital First"/>
    <s v="tiktok"/>
    <s v="Mídia Paga"/>
    <s v="FGTS"/>
    <x v="4352"/>
    <d v="2023-07-16T07:55:32"/>
    <d v="2023-08-04T07:55:32"/>
    <d v="2023-08-30T07:55:32"/>
    <n v="0.34300000000000003"/>
    <s v="RN"/>
    <x v="53"/>
    <x v="3"/>
  </r>
  <r>
    <s v="C104353"/>
    <n v="588"/>
    <s v="Digital First"/>
    <s v="orgânico"/>
    <s v="Mídia Paga"/>
    <s v="Cartão"/>
    <x v="4353"/>
    <d v="2023-06-20T14:38:34"/>
    <d v="2023-07-03T14:38:34"/>
    <d v="2023-08-02T14:38:34"/>
    <n v="0.441"/>
    <s v="PI"/>
    <x v="10"/>
    <x v="3"/>
  </r>
  <r>
    <s v="C104354"/>
    <n v="558"/>
    <s v="Médio"/>
    <s v="google_cpc"/>
    <s v="Mídia Paga"/>
    <s v="FGTS"/>
    <x v="4354"/>
    <m/>
    <m/>
    <m/>
    <n v="0.17499999999999999"/>
    <s v="SP"/>
    <x v="4"/>
    <x v="9"/>
  </r>
  <r>
    <s v="C104355"/>
    <n v="557"/>
    <s v="Médio"/>
    <s v="crm_push"/>
    <s v="Loja"/>
    <s v="Cartão"/>
    <x v="4355"/>
    <d v="2023-06-17T16:06:19"/>
    <d v="2023-07-07T16:06:19"/>
    <d v="2023-08-05T16:06:19"/>
    <n v="0.22600000000000001"/>
    <s v="RS"/>
    <x v="45"/>
    <x v="3"/>
  </r>
  <r>
    <s v="C104356"/>
    <n v="687"/>
    <s v="Baixo"/>
    <s v="google_cpc"/>
    <s v="Mídia Paga"/>
    <s v="FGTS"/>
    <x v="4356"/>
    <m/>
    <m/>
    <m/>
    <n v="0.24299999999999999"/>
    <s v="PR"/>
    <x v="4"/>
    <x v="5"/>
  </r>
  <r>
    <s v="C104357"/>
    <n v="844"/>
    <s v="Alto Potencial"/>
    <s v="crm_push"/>
    <s v="Mídia Paga"/>
    <s v="Empréstimo Pessoal"/>
    <x v="4357"/>
    <d v="2024-05-25T01:08:40"/>
    <d v="2024-06-01T01:08:40"/>
    <d v="2024-06-02T01:08:40"/>
    <n v="0.26800000000000002"/>
    <s v="SP"/>
    <x v="49"/>
    <x v="12"/>
  </r>
  <r>
    <s v="C104358"/>
    <n v="564"/>
    <s v="Alto Potencial"/>
    <s v="indicação"/>
    <s v="Mídia Paga"/>
    <s v="Conta"/>
    <x v="4358"/>
    <d v="2024-09-16T16:26:29"/>
    <d v="2024-09-16T16:26:29"/>
    <d v="2024-09-27T16:26:29"/>
    <n v="8.5000000000000006E-2"/>
    <s v="RN"/>
    <x v="70"/>
    <x v="27"/>
  </r>
  <r>
    <s v="C104359"/>
    <n v="612"/>
    <s v="Médio"/>
    <s v="google_cpc"/>
    <s v="Indicação"/>
    <s v="FGTS"/>
    <x v="4359"/>
    <d v="2023-08-28T07:45:31"/>
    <d v="2023-09-02T07:45:31"/>
    <m/>
    <n v="0.1"/>
    <s v="ES"/>
    <x v="4"/>
    <x v="23"/>
  </r>
  <r>
    <s v="C104360"/>
    <n v="339"/>
    <s v="Baixo"/>
    <s v="google_cpc"/>
    <s v="Mídia Paga"/>
    <s v="FGTS"/>
    <x v="4360"/>
    <m/>
    <m/>
    <m/>
    <n v="0.51"/>
    <s v="BA"/>
    <x v="4"/>
    <x v="33"/>
  </r>
  <r>
    <s v="C104361"/>
    <n v="509"/>
    <s v="Médio"/>
    <s v="meta_paid"/>
    <s v="Mídia Paga"/>
    <s v="Empréstimo Pessoal"/>
    <x v="4361"/>
    <m/>
    <m/>
    <m/>
    <n v="0.58799999999999997"/>
    <s v="BA"/>
    <x v="4"/>
    <x v="23"/>
  </r>
  <r>
    <s v="C104362"/>
    <n v="571"/>
    <s v="Médio"/>
    <s v="crm_push"/>
    <s v="CRM"/>
    <s v="Consignado"/>
    <x v="4362"/>
    <d v="2023-05-23T03:36:23"/>
    <d v="2023-05-29T03:36:23"/>
    <d v="2023-06-07T03:36:23"/>
    <n v="0.42699999999999999"/>
    <s v="GO"/>
    <x v="52"/>
    <x v="21"/>
  </r>
  <r>
    <s v="C104363"/>
    <n v="435"/>
    <s v="Baixo"/>
    <s v="crm_push"/>
    <s v="Mídia Paga"/>
    <s v="Cartão"/>
    <x v="4363"/>
    <m/>
    <m/>
    <m/>
    <n v="0.374"/>
    <s v="PE"/>
    <x v="4"/>
    <x v="25"/>
  </r>
  <r>
    <s v="C104364"/>
    <n v="359"/>
    <s v="Alto Potencial"/>
    <s v="orgânico"/>
    <s v="Orgânico"/>
    <s v="FGTS"/>
    <x v="4364"/>
    <m/>
    <m/>
    <m/>
    <n v="5.8999999999999997E-2"/>
    <s v="ES"/>
    <x v="4"/>
    <x v="20"/>
  </r>
  <r>
    <s v="C104365"/>
    <n v="809"/>
    <s v="Médio"/>
    <s v="crm_push"/>
    <s v="Orgânico"/>
    <s v="Cartão"/>
    <x v="4365"/>
    <m/>
    <m/>
    <m/>
    <n v="0.34300000000000003"/>
    <s v="ES"/>
    <x v="4"/>
    <x v="20"/>
  </r>
  <r>
    <s v="C104366"/>
    <n v="814"/>
    <s v="Digital First"/>
    <s v="google_cpc"/>
    <s v="Mídia Paga"/>
    <s v="Empréstimo Pessoal"/>
    <x v="4366"/>
    <d v="2023-05-17T15:06:19"/>
    <d v="2023-06-07T15:06:19"/>
    <d v="2023-06-26T15:06:19"/>
    <n v="0.41599999999999998"/>
    <s v="MG"/>
    <x v="33"/>
    <x v="28"/>
  </r>
  <r>
    <s v="C104367"/>
    <n v="314"/>
    <s v="Baixo"/>
    <s v="orgânico"/>
    <s v="CRM"/>
    <s v="FGTS"/>
    <x v="4367"/>
    <m/>
    <m/>
    <m/>
    <n v="4.9000000000000002E-2"/>
    <s v="PB"/>
    <x v="4"/>
    <x v="18"/>
  </r>
  <r>
    <s v="C104368"/>
    <n v="554"/>
    <s v="Médio"/>
    <s v="tiktok"/>
    <s v="Mídia Paga"/>
    <s v="FGTS"/>
    <x v="4368"/>
    <d v="2024-05-30T10:09:44"/>
    <d v="2024-06-14T10:09:44"/>
    <d v="2024-07-04T10:09:44"/>
    <n v="0.28999999999999998"/>
    <s v="BA"/>
    <x v="18"/>
    <x v="12"/>
  </r>
  <r>
    <s v="C104369"/>
    <n v="834"/>
    <s v="Alto Potencial"/>
    <s v="google_cpc"/>
    <s v="Mídia Paga"/>
    <s v="Consignado"/>
    <x v="4369"/>
    <d v="2023-02-05T06:35:50"/>
    <d v="2023-02-10T06:35:50"/>
    <m/>
    <n v="0.43"/>
    <s v="RS"/>
    <x v="4"/>
    <x v="26"/>
  </r>
  <r>
    <s v="C104370"/>
    <n v="534"/>
    <s v="Baixo"/>
    <s v="meta_paid"/>
    <s v="Orgânico"/>
    <s v="Consignado"/>
    <x v="4370"/>
    <m/>
    <m/>
    <m/>
    <n v="0.06"/>
    <s v="MA"/>
    <x v="4"/>
    <x v="16"/>
  </r>
  <r>
    <s v="C104371"/>
    <n v="430"/>
    <s v="Médio"/>
    <s v="afiliado"/>
    <s v="Mídia Paga"/>
    <s v="Conta"/>
    <x v="4371"/>
    <d v="2024-07-05T00:43:08"/>
    <d v="2024-07-20T00:43:08"/>
    <d v="2024-07-23T00:43:08"/>
    <n v="0.17"/>
    <s v="PE"/>
    <x v="22"/>
    <x v="15"/>
  </r>
  <r>
    <s v="C104372"/>
    <n v="316"/>
    <s v="Pensionista"/>
    <s v="indicação"/>
    <s v="Mídia Paga"/>
    <s v="Consignado"/>
    <x v="4372"/>
    <d v="2024-02-21T14:11:30"/>
    <d v="2024-03-01T14:11:30"/>
    <d v="2024-03-15T14:11:30"/>
    <n v="0.315"/>
    <s v="SE"/>
    <x v="48"/>
    <x v="4"/>
  </r>
  <r>
    <s v="C104373"/>
    <n v="484"/>
    <s v="Baixo"/>
    <s v="orgânico"/>
    <s v="Mídia Paga"/>
    <s v="FGTS"/>
    <x v="4373"/>
    <d v="2024-07-17T22:46:25"/>
    <d v="2024-08-07T22:46:25"/>
    <d v="2024-09-02T22:46:25"/>
    <n v="0.20799999999999999"/>
    <s v="GO"/>
    <x v="11"/>
    <x v="22"/>
  </r>
  <r>
    <s v="C104374"/>
    <n v="690"/>
    <s v="Pensionista"/>
    <s v="loja"/>
    <s v="Loja"/>
    <s v="Consignado"/>
    <x v="4374"/>
    <m/>
    <m/>
    <m/>
    <n v="0.158"/>
    <s v="SP"/>
    <x v="4"/>
    <x v="6"/>
  </r>
  <r>
    <s v="C104375"/>
    <n v="722"/>
    <s v="Digital First"/>
    <s v="google_cpc"/>
    <s v="Loja"/>
    <s v="Consignado"/>
    <x v="4375"/>
    <m/>
    <m/>
    <m/>
    <n v="0.155"/>
    <s v="GO"/>
    <x v="4"/>
    <x v="14"/>
  </r>
  <r>
    <s v="C104376"/>
    <n v="741"/>
    <s v="Médio"/>
    <s v="indicação"/>
    <s v="Mídia Paga"/>
    <s v="Conta"/>
    <x v="4376"/>
    <d v="2024-11-13T12:16:10"/>
    <d v="2024-11-20T12:16:10"/>
    <d v="2024-12-02T12:16:10"/>
    <n v="0.47899999999999998"/>
    <s v="AL"/>
    <x v="48"/>
    <x v="1"/>
  </r>
  <r>
    <s v="C104377"/>
    <n v="311"/>
    <s v="Baixo"/>
    <s v="google_cpc"/>
    <s v="Mídia Paga"/>
    <s v="Consignado"/>
    <x v="4377"/>
    <m/>
    <m/>
    <m/>
    <n v="0.14299999999999999"/>
    <s v="RN"/>
    <x v="4"/>
    <x v="1"/>
  </r>
  <r>
    <s v="C104378"/>
    <n v="819"/>
    <s v="Baixo"/>
    <s v="tiktok"/>
    <s v="Indicação"/>
    <s v="Cartão"/>
    <x v="4378"/>
    <d v="2023-06-24T10:49:17"/>
    <d v="2023-06-24T10:49:17"/>
    <m/>
    <n v="0.308"/>
    <s v="BA"/>
    <x v="4"/>
    <x v="3"/>
  </r>
  <r>
    <s v="C104379"/>
    <n v="379"/>
    <s v="Baixo"/>
    <s v="meta_paid"/>
    <s v="CRM"/>
    <s v="Consignado"/>
    <x v="4379"/>
    <d v="2024-10-14T14:07:25"/>
    <d v="2024-10-22T14:07:25"/>
    <d v="2024-11-08T14:07:25"/>
    <n v="0.216"/>
    <s v="AM"/>
    <x v="19"/>
    <x v="27"/>
  </r>
  <r>
    <s v="C104380"/>
    <n v="601"/>
    <s v="Alto Potencial"/>
    <s v="crm_push"/>
    <s v="CRM"/>
    <s v="Consignado"/>
    <x v="4380"/>
    <m/>
    <m/>
    <m/>
    <n v="0.16600000000000001"/>
    <s v="PR"/>
    <x v="4"/>
    <x v="14"/>
  </r>
  <r>
    <s v="C104381"/>
    <n v="515"/>
    <s v="Médio"/>
    <s v="google_cpc"/>
    <s v="Orgânico"/>
    <s v="Consignado"/>
    <x v="4381"/>
    <d v="2025-03-21T00:13:35"/>
    <d v="2025-03-28T00:13:35"/>
    <d v="2025-05-07T00:13:35"/>
    <n v="0.22900000000000001"/>
    <s v="SP"/>
    <x v="36"/>
    <x v="20"/>
  </r>
  <r>
    <s v="C104382"/>
    <n v="547"/>
    <s v="Médio"/>
    <s v="google_cpc"/>
    <s v="Mídia Paga"/>
    <s v="Consignado"/>
    <x v="4382"/>
    <d v="2025-10-25T21:23:13"/>
    <m/>
    <m/>
    <n v="0.111"/>
    <s v="SP"/>
    <x v="4"/>
    <x v="8"/>
  </r>
  <r>
    <s v="C104383"/>
    <n v="840"/>
    <s v="Baixo"/>
    <s v="meta_paid"/>
    <s v="CRM"/>
    <s v="FGTS"/>
    <x v="4383"/>
    <d v="2023-09-06T09:14:07"/>
    <d v="2023-09-06T09:14:07"/>
    <d v="2023-10-19T09:14:07"/>
    <n v="0.215"/>
    <s v="MG"/>
    <x v="27"/>
    <x v="23"/>
  </r>
  <r>
    <s v="C104384"/>
    <n v="571"/>
    <s v="Baixo"/>
    <s v="google_cpc"/>
    <s v="Loja"/>
    <s v="Consignado"/>
    <x v="4384"/>
    <m/>
    <m/>
    <m/>
    <n v="0.42"/>
    <s v="RS"/>
    <x v="4"/>
    <x v="15"/>
  </r>
  <r>
    <s v="C104385"/>
    <n v="432"/>
    <s v="Pensionista"/>
    <s v="meta_paid"/>
    <s v="Mídia Paga"/>
    <s v="FGTS"/>
    <x v="4385"/>
    <d v="2023-05-02T20:12:05"/>
    <d v="2023-05-16T20:12:05"/>
    <d v="2023-05-17T20:12:05"/>
    <n v="0.32100000000000001"/>
    <s v="AL"/>
    <x v="40"/>
    <x v="28"/>
  </r>
  <r>
    <s v="C104386"/>
    <n v="304"/>
    <s v="Baixo"/>
    <s v="tiktok"/>
    <s v="Orgânico"/>
    <s v="Consignado"/>
    <x v="4386"/>
    <m/>
    <m/>
    <m/>
    <n v="0.193"/>
    <s v="ES"/>
    <x v="4"/>
    <x v="15"/>
  </r>
  <r>
    <s v="C104387"/>
    <n v="841"/>
    <s v="Baixo"/>
    <s v="meta_paid"/>
    <s v="CRM"/>
    <s v="Consignado"/>
    <x v="4387"/>
    <m/>
    <m/>
    <m/>
    <n v="0.215"/>
    <s v="SP"/>
    <x v="4"/>
    <x v="13"/>
  </r>
  <r>
    <s v="C104388"/>
    <n v="440"/>
    <s v="Médio"/>
    <s v="google_cpc"/>
    <s v="Indicação"/>
    <s v="Conta"/>
    <x v="4388"/>
    <d v="2024-06-15T12:04:08"/>
    <d v="2024-07-04T12:04:08"/>
    <m/>
    <n v="0.223"/>
    <s v="CE"/>
    <x v="4"/>
    <x v="15"/>
  </r>
  <r>
    <s v="C104389"/>
    <n v="782"/>
    <s v="Médio"/>
    <s v="google_cpc"/>
    <s v="Mídia Paga"/>
    <s v="Cartão"/>
    <x v="4389"/>
    <m/>
    <m/>
    <m/>
    <n v="0.41299999999999998"/>
    <s v="RN"/>
    <x v="4"/>
    <x v="18"/>
  </r>
  <r>
    <s v="C104390"/>
    <n v="604"/>
    <s v="Digital First"/>
    <s v="google_cpc"/>
    <s v="Loja"/>
    <s v="FGTS"/>
    <x v="4390"/>
    <d v="2023-08-10T01:24:43"/>
    <d v="2023-08-12T01:24:43"/>
    <m/>
    <n v="0.108"/>
    <s v="AM"/>
    <x v="4"/>
    <x v="18"/>
  </r>
  <r>
    <s v="C104391"/>
    <n v="644"/>
    <s v="Baixo"/>
    <s v="tiktok"/>
    <s v="Mídia Paga"/>
    <s v="Consignado"/>
    <x v="4391"/>
    <d v="2025-01-02T14:32:19"/>
    <m/>
    <m/>
    <n v="0.35599999999999998"/>
    <s v="PA"/>
    <x v="4"/>
    <x v="13"/>
  </r>
  <r>
    <s v="C104392"/>
    <n v="569"/>
    <s v="Baixo"/>
    <s v="orgânico"/>
    <s v="Mídia Paga"/>
    <s v="FGTS"/>
    <x v="4392"/>
    <m/>
    <m/>
    <m/>
    <n v="0.27500000000000002"/>
    <s v="DF"/>
    <x v="4"/>
    <x v="1"/>
  </r>
  <r>
    <s v="C104393"/>
    <n v="407"/>
    <s v="Médio"/>
    <s v="meta_paid"/>
    <s v="Mídia Paga"/>
    <s v="Cartão"/>
    <x v="4393"/>
    <m/>
    <m/>
    <m/>
    <n v="0.51200000000000001"/>
    <s v="DF"/>
    <x v="4"/>
    <x v="22"/>
  </r>
  <r>
    <s v="C104394"/>
    <n v="773"/>
    <s v="Baixo"/>
    <s v="google_cpc"/>
    <s v="Loja"/>
    <s v="Conta"/>
    <x v="4394"/>
    <d v="2024-10-13T04:02:25"/>
    <m/>
    <m/>
    <n v="0.18"/>
    <s v="BA"/>
    <x v="4"/>
    <x v="1"/>
  </r>
  <r>
    <s v="C104395"/>
    <n v="381"/>
    <s v="Digital First"/>
    <s v="tiktok"/>
    <s v="Mídia Paga"/>
    <s v="Consignado"/>
    <x v="4395"/>
    <d v="2023-02-14T07:26:57"/>
    <d v="2023-03-02T07:26:57"/>
    <m/>
    <n v="0.42699999999999999"/>
    <s v="CE"/>
    <x v="4"/>
    <x v="26"/>
  </r>
  <r>
    <s v="C104396"/>
    <n v="383"/>
    <s v="Médio"/>
    <s v="tiktok"/>
    <s v="Loja"/>
    <s v="FGTS"/>
    <x v="4396"/>
    <d v="2024-11-19T12:53:32"/>
    <m/>
    <m/>
    <n v="0.157"/>
    <s v="AL"/>
    <x v="4"/>
    <x v="1"/>
  </r>
  <r>
    <s v="C104397"/>
    <n v="589"/>
    <s v="Baixo"/>
    <s v="meta_paid"/>
    <s v="CRM"/>
    <s v="Empréstimo Pessoal"/>
    <x v="4397"/>
    <d v="2025-11-01T10:59:01"/>
    <d v="2025-11-06T10:59:01"/>
    <m/>
    <n v="0.11700000000000001"/>
    <s v="PI"/>
    <x v="4"/>
    <x v="8"/>
  </r>
  <r>
    <s v="C104398"/>
    <n v="370"/>
    <s v="Médio"/>
    <s v="meta_paid"/>
    <s v="Loja"/>
    <s v="FGTS"/>
    <x v="4398"/>
    <d v="2024-10-16T05:07:31"/>
    <d v="2024-10-25T05:07:31"/>
    <m/>
    <n v="0.41599999999999998"/>
    <s v="BA"/>
    <x v="4"/>
    <x v="27"/>
  </r>
  <r>
    <s v="C104399"/>
    <n v="474"/>
    <s v="Alto Potencial"/>
    <s v="google_cpc"/>
    <s v="Mídia Paga"/>
    <s v="FGTS"/>
    <x v="4399"/>
    <d v="2023-09-10T20:02:36"/>
    <d v="2023-09-19T20:02:36"/>
    <d v="2023-10-10T20:02:36"/>
    <n v="0.23"/>
    <s v="ES"/>
    <x v="17"/>
    <x v="2"/>
  </r>
  <r>
    <s v="C104400"/>
    <n v="762"/>
    <s v="Baixo"/>
    <s v="google_cpc"/>
    <s v="Mídia Paga"/>
    <s v="Consignado"/>
    <x v="4400"/>
    <m/>
    <m/>
    <m/>
    <n v="0.58599999999999997"/>
    <s v="AL"/>
    <x v="4"/>
    <x v="22"/>
  </r>
  <r>
    <s v="C104401"/>
    <n v="694"/>
    <s v="Médio"/>
    <s v="meta_paid"/>
    <s v="CRM"/>
    <s v="FGTS"/>
    <x v="4401"/>
    <d v="2024-03-27T14:21:16"/>
    <d v="2024-04-05T14:21:16"/>
    <m/>
    <n v="0.309"/>
    <s v="AL"/>
    <x v="4"/>
    <x v="25"/>
  </r>
  <r>
    <s v="C104402"/>
    <n v="390"/>
    <s v="Médio"/>
    <s v="google_cpc"/>
    <s v="CRM"/>
    <s v="Consignado"/>
    <x v="4402"/>
    <d v="2024-03-26T18:28:18"/>
    <d v="2024-04-08T18:28:18"/>
    <m/>
    <n v="0.16800000000000001"/>
    <s v="PR"/>
    <x v="4"/>
    <x v="25"/>
  </r>
  <r>
    <s v="C104403"/>
    <n v="768"/>
    <s v="Baixo"/>
    <s v="meta_paid"/>
    <s v="Mídia Paga"/>
    <s v="Consignado"/>
    <x v="4403"/>
    <m/>
    <m/>
    <m/>
    <n v="0.193"/>
    <s v="DF"/>
    <x v="4"/>
    <x v="32"/>
  </r>
  <r>
    <s v="C104404"/>
    <n v="733"/>
    <s v="Baixo"/>
    <s v="tiktok"/>
    <s v="Orgânico"/>
    <s v="Conta"/>
    <x v="4404"/>
    <m/>
    <m/>
    <m/>
    <n v="0.54"/>
    <s v="RS"/>
    <x v="4"/>
    <x v="6"/>
  </r>
  <r>
    <s v="C104405"/>
    <n v="548"/>
    <s v="Médio"/>
    <s v="loja"/>
    <s v="Mídia Paga"/>
    <s v="Consignado"/>
    <x v="4405"/>
    <d v="2023-12-27T13:33:41"/>
    <d v="2023-12-29T13:33:41"/>
    <m/>
    <n v="0.20399999999999999"/>
    <s v="PB"/>
    <x v="4"/>
    <x v="11"/>
  </r>
  <r>
    <s v="C104406"/>
    <n v="540"/>
    <s v="Pensionista"/>
    <s v="tiktok"/>
    <s v="CRM"/>
    <s v="Empréstimo Pessoal"/>
    <x v="4406"/>
    <d v="2024-06-19T04:47:09"/>
    <d v="2024-07-08T04:47:09"/>
    <d v="2024-09-01T04:47:09"/>
    <n v="0.28299999999999997"/>
    <s v="DF"/>
    <x v="79"/>
    <x v="15"/>
  </r>
  <r>
    <s v="C104407"/>
    <n v="795"/>
    <s v="Médio"/>
    <s v="tiktok"/>
    <s v="Mídia Paga"/>
    <s v="Consignado"/>
    <x v="4407"/>
    <m/>
    <m/>
    <m/>
    <n v="0.17599999999999999"/>
    <s v="RS"/>
    <x v="4"/>
    <x v="13"/>
  </r>
  <r>
    <s v="C104408"/>
    <n v="639"/>
    <s v="Pensionista"/>
    <s v="meta_paid"/>
    <s v="Mídia Paga"/>
    <s v="FGTS"/>
    <x v="4408"/>
    <d v="2023-11-19T21:12:26"/>
    <d v="2023-12-02T21:12:26"/>
    <m/>
    <n v="0.36399999999999999"/>
    <s v="CE"/>
    <x v="4"/>
    <x v="5"/>
  </r>
  <r>
    <s v="C104409"/>
    <n v="770"/>
    <s v="Baixo"/>
    <s v="google_cpc"/>
    <s v="Indicação"/>
    <s v="Consignado"/>
    <x v="4409"/>
    <d v="2025-08-20T04:04:06"/>
    <d v="2025-09-04T04:04:06"/>
    <m/>
    <n v="0.66100000000000003"/>
    <s v="DF"/>
    <x v="4"/>
    <x v="31"/>
  </r>
  <r>
    <s v="C104410"/>
    <n v="762"/>
    <s v="Médio"/>
    <s v="meta_paid"/>
    <s v="CRM"/>
    <s v="FGTS"/>
    <x v="4410"/>
    <m/>
    <m/>
    <m/>
    <n v="0.32400000000000001"/>
    <s v="MA"/>
    <x v="4"/>
    <x v="18"/>
  </r>
  <r>
    <s v="C104411"/>
    <n v="574"/>
    <s v="Médio"/>
    <s v="tiktok"/>
    <s v="Orgânico"/>
    <s v="Empréstimo Pessoal"/>
    <x v="4411"/>
    <d v="2024-12-02T09:18:02"/>
    <m/>
    <m/>
    <n v="0.115"/>
    <s v="RN"/>
    <x v="4"/>
    <x v="16"/>
  </r>
  <r>
    <s v="C104412"/>
    <n v="314"/>
    <s v="Médio"/>
    <s v="orgânico"/>
    <s v="Mídia Paga"/>
    <s v="Consignado"/>
    <x v="4412"/>
    <d v="2023-01-28T20:03:05"/>
    <d v="2023-02-01T20:03:05"/>
    <d v="2023-02-26T20:03:05"/>
    <n v="0.16700000000000001"/>
    <s v="AL"/>
    <x v="7"/>
    <x v="26"/>
  </r>
  <r>
    <s v="C104413"/>
    <n v="340"/>
    <s v="Médio"/>
    <s v="crm_push"/>
    <s v="Mídia Paga"/>
    <s v="Cartão"/>
    <x v="4413"/>
    <d v="2023-11-04T22:51:10"/>
    <m/>
    <m/>
    <n v="0.29799999999999999"/>
    <s v="PA"/>
    <x v="4"/>
    <x v="5"/>
  </r>
  <r>
    <s v="C104414"/>
    <n v="507"/>
    <s v="Baixo"/>
    <s v="meta_paid"/>
    <s v="CRM"/>
    <s v="FGTS"/>
    <x v="4414"/>
    <d v="2024-02-27T18:15:54"/>
    <m/>
    <m/>
    <n v="0.32500000000000001"/>
    <s v="SC"/>
    <x v="4"/>
    <x v="4"/>
  </r>
  <r>
    <s v="C104415"/>
    <n v="359"/>
    <s v="Médio"/>
    <s v="google_cpc"/>
    <s v="Mídia Paga"/>
    <s v="Conta"/>
    <x v="4415"/>
    <d v="2023-08-02T02:27:41"/>
    <m/>
    <m/>
    <n v="0.47499999999999998"/>
    <s v="PB"/>
    <x v="4"/>
    <x v="18"/>
  </r>
  <r>
    <s v="C104416"/>
    <n v="664"/>
    <s v="Médio"/>
    <s v="tiktok"/>
    <s v="Mídia Paga"/>
    <s v="Consignado"/>
    <x v="4416"/>
    <m/>
    <m/>
    <m/>
    <n v="0.34100000000000003"/>
    <s v="CE"/>
    <x v="4"/>
    <x v="17"/>
  </r>
  <r>
    <s v="C104417"/>
    <n v="539"/>
    <s v="Baixo"/>
    <s v="tiktok"/>
    <s v="Mídia Paga"/>
    <s v="Cartão"/>
    <x v="4417"/>
    <d v="2023-10-12T03:21:33"/>
    <d v="2023-10-14T03:21:33"/>
    <d v="2023-11-03T03:21:33"/>
    <n v="0.434"/>
    <s v="MG"/>
    <x v="26"/>
    <x v="2"/>
  </r>
  <r>
    <s v="C104418"/>
    <n v="459"/>
    <s v="Médio"/>
    <s v="google_cpc"/>
    <s v="Mídia Paga"/>
    <s v="Consignado"/>
    <x v="4418"/>
    <d v="2025-02-03T13:16:32"/>
    <d v="2025-02-21T13:16:32"/>
    <m/>
    <n v="0.22800000000000001"/>
    <s v="PB"/>
    <x v="4"/>
    <x v="0"/>
  </r>
  <r>
    <s v="C104419"/>
    <n v="696"/>
    <s v="Baixo"/>
    <s v="tiktok"/>
    <s v="Mídia Paga"/>
    <s v="Empréstimo Pessoal"/>
    <x v="4419"/>
    <d v="2023-10-04T03:13:31"/>
    <d v="2023-10-05T03:13:31"/>
    <m/>
    <n v="0.155"/>
    <s v="SC"/>
    <x v="4"/>
    <x v="2"/>
  </r>
  <r>
    <s v="C104420"/>
    <n v="799"/>
    <s v="Médio"/>
    <s v="meta_paid"/>
    <s v="Loja"/>
    <s v="Cartão"/>
    <x v="4420"/>
    <m/>
    <m/>
    <m/>
    <n v="0.28699999999999998"/>
    <s v="SC"/>
    <x v="4"/>
    <x v="11"/>
  </r>
  <r>
    <s v="C104421"/>
    <n v="508"/>
    <s v="Baixo"/>
    <s v="tiktok"/>
    <s v="Mídia Paga"/>
    <s v="FGTS"/>
    <x v="4421"/>
    <d v="2023-04-17T14:38:25"/>
    <m/>
    <m/>
    <n v="0.28100000000000003"/>
    <s v="SE"/>
    <x v="4"/>
    <x v="32"/>
  </r>
  <r>
    <s v="C104422"/>
    <n v="432"/>
    <s v="Baixo"/>
    <s v="meta_paid"/>
    <s v="Orgânico"/>
    <s v="Empréstimo Pessoal"/>
    <x v="4422"/>
    <d v="2024-05-26T13:15:35"/>
    <d v="2024-06-06T13:15:35"/>
    <d v="2024-07-11T13:15:35"/>
    <n v="0.115"/>
    <s v="SP"/>
    <x v="51"/>
    <x v="12"/>
  </r>
  <r>
    <s v="C104423"/>
    <n v="680"/>
    <s v="Baixo"/>
    <s v="tiktok"/>
    <s v="Mídia Paga"/>
    <s v="Consignado"/>
    <x v="4423"/>
    <m/>
    <m/>
    <m/>
    <n v="0.154"/>
    <s v="PE"/>
    <x v="4"/>
    <x v="29"/>
  </r>
  <r>
    <s v="C104424"/>
    <n v="732"/>
    <s v="Alto Potencial"/>
    <s v="crm_push"/>
    <s v="Loja"/>
    <s v="Empréstimo Pessoal"/>
    <x v="4424"/>
    <d v="2025-06-03T08:09:19"/>
    <d v="2025-06-20T08:09:19"/>
    <d v="2025-07-12T08:09:19"/>
    <n v="0.63900000000000001"/>
    <s v="SP"/>
    <x v="33"/>
    <x v="29"/>
  </r>
  <r>
    <s v="C104425"/>
    <n v="688"/>
    <s v="Médio"/>
    <s v="indicação"/>
    <s v="Mídia Paga"/>
    <s v="Conta"/>
    <x v="4425"/>
    <d v="2023-08-02T00:26:00"/>
    <d v="2023-08-11T00:26:00"/>
    <m/>
    <n v="0.24399999999999999"/>
    <s v="ES"/>
    <x v="4"/>
    <x v="18"/>
  </r>
  <r>
    <s v="C104426"/>
    <n v="731"/>
    <s v="Médio"/>
    <s v="loja"/>
    <s v="Mídia Paga"/>
    <s v="Consignado"/>
    <x v="4426"/>
    <d v="2025-07-19T09:21:39"/>
    <d v="2025-08-06T09:21:39"/>
    <m/>
    <n v="0.22"/>
    <s v="RN"/>
    <x v="4"/>
    <x v="17"/>
  </r>
  <r>
    <s v="C104427"/>
    <n v="573"/>
    <s v="Médio"/>
    <s v="tiktok"/>
    <s v="Mídia Paga"/>
    <s v="FGTS"/>
    <x v="4427"/>
    <d v="2025-04-18T23:13:11"/>
    <d v="2025-04-26T23:13:11"/>
    <d v="2025-05-24T23:13:11"/>
    <n v="0.309"/>
    <s v="GO"/>
    <x v="45"/>
    <x v="20"/>
  </r>
  <r>
    <s v="C104428"/>
    <n v="650"/>
    <s v="Alto Potencial"/>
    <s v="meta_paid"/>
    <s v="Mídia Paga"/>
    <s v="Conta"/>
    <x v="4428"/>
    <d v="2025-09-27T07:20:40"/>
    <d v="2025-09-28T07:20:40"/>
    <d v="2025-10-15T07:20:40"/>
    <n v="0.40600000000000003"/>
    <s v="PI"/>
    <x v="7"/>
    <x v="10"/>
  </r>
  <r>
    <s v="C104429"/>
    <n v="433"/>
    <s v="Baixo"/>
    <s v="meta_paid"/>
    <s v="Loja"/>
    <s v="Conta"/>
    <x v="4429"/>
    <m/>
    <m/>
    <m/>
    <n v="0.27600000000000002"/>
    <s v="CE"/>
    <x v="4"/>
    <x v="24"/>
  </r>
  <r>
    <s v="C104430"/>
    <n v="365"/>
    <s v="Baixo"/>
    <s v="google_cpc"/>
    <s v="Mídia Paga"/>
    <s v="FGTS"/>
    <x v="4430"/>
    <d v="2023-02-19T07:01:56"/>
    <d v="2023-03-03T07:01:56"/>
    <d v="2023-03-25T07:01:56"/>
    <n v="0.10199999999999999"/>
    <s v="GO"/>
    <x v="31"/>
    <x v="9"/>
  </r>
  <r>
    <s v="C104431"/>
    <n v="504"/>
    <s v="Digital First"/>
    <s v="google_cpc"/>
    <s v="Indicação"/>
    <s v="Consignado"/>
    <x v="4431"/>
    <d v="2023-04-25T20:14:36"/>
    <d v="2023-05-06T20:14:36"/>
    <m/>
    <n v="0.34100000000000003"/>
    <s v="DF"/>
    <x v="4"/>
    <x v="32"/>
  </r>
  <r>
    <s v="C104432"/>
    <n v="597"/>
    <s v="Médio"/>
    <s v="google_cpc"/>
    <s v="Loja"/>
    <s v="Consignado"/>
    <x v="4432"/>
    <d v="2023-11-20T18:43:09"/>
    <d v="2023-12-18T18:43:09"/>
    <m/>
    <n v="0.245"/>
    <s v="GO"/>
    <x v="4"/>
    <x v="5"/>
  </r>
  <r>
    <s v="C104433"/>
    <n v="416"/>
    <s v="Baixo"/>
    <s v="orgânico"/>
    <s v="Mídia Paga"/>
    <s v="Empréstimo Pessoal"/>
    <x v="4433"/>
    <d v="2025-06-23T04:27:37"/>
    <d v="2025-06-26T04:27:37"/>
    <m/>
    <n v="0.73199999999999998"/>
    <s v="RN"/>
    <x v="4"/>
    <x v="7"/>
  </r>
  <r>
    <s v="C104434"/>
    <n v="566"/>
    <s v="Pensionista"/>
    <s v="meta_paid"/>
    <s v="Mídia Paga"/>
    <s v="Consignado"/>
    <x v="4434"/>
    <d v="2024-03-18T15:08:35"/>
    <m/>
    <m/>
    <n v="0.47699999999999998"/>
    <s v="SC"/>
    <x v="4"/>
    <x v="4"/>
  </r>
  <r>
    <s v="C104435"/>
    <n v="448"/>
    <s v="Baixo"/>
    <s v="google_cpc"/>
    <s v="Indicação"/>
    <s v="Empréstimo Pessoal"/>
    <x v="4435"/>
    <m/>
    <m/>
    <m/>
    <n v="7.6999999999999999E-2"/>
    <s v="RS"/>
    <x v="4"/>
    <x v="0"/>
  </r>
  <r>
    <s v="C104436"/>
    <n v="493"/>
    <s v="Baixo"/>
    <s v="orgânico"/>
    <s v="Mídia Paga"/>
    <s v="Consignado"/>
    <x v="4436"/>
    <d v="2025-01-15T04:11:14"/>
    <d v="2025-01-23T04:11:14"/>
    <d v="2025-02-17T04:11:14"/>
    <n v="0.28000000000000003"/>
    <s v="SE"/>
    <x v="30"/>
    <x v="13"/>
  </r>
  <r>
    <s v="C104437"/>
    <n v="478"/>
    <s v="Pensionista"/>
    <s v="tiktok"/>
    <s v="Orgânico"/>
    <s v="FGTS"/>
    <x v="4437"/>
    <m/>
    <m/>
    <m/>
    <n v="0.34799999999999998"/>
    <s v="ES"/>
    <x v="4"/>
    <x v="0"/>
  </r>
  <r>
    <s v="C104438"/>
    <n v="447"/>
    <s v="Pensionista"/>
    <s v="orgânico"/>
    <s v="Indicação"/>
    <s v="Consignado"/>
    <x v="4438"/>
    <d v="2025-09-20T09:28:50"/>
    <m/>
    <m/>
    <n v="0.20699999999999999"/>
    <s v="RS"/>
    <x v="4"/>
    <x v="10"/>
  </r>
  <r>
    <s v="C104439"/>
    <n v="764"/>
    <s v="Médio"/>
    <s v="tiktok"/>
    <s v="Orgânico"/>
    <s v="Empréstimo Pessoal"/>
    <x v="4439"/>
    <d v="2024-08-06T15:24:42"/>
    <m/>
    <m/>
    <n v="0.47399999999999998"/>
    <s v="SP"/>
    <x v="4"/>
    <x v="22"/>
  </r>
  <r>
    <s v="C104440"/>
    <n v="304"/>
    <s v="Baixo"/>
    <s v="google_cpc"/>
    <s v="Orgânico"/>
    <s v="Consignado"/>
    <x v="4440"/>
    <d v="2024-11-10T14:25:10"/>
    <d v="2024-11-14T14:25:10"/>
    <m/>
    <n v="0.24399999999999999"/>
    <s v="GO"/>
    <x v="4"/>
    <x v="16"/>
  </r>
  <r>
    <s v="C104441"/>
    <n v="825"/>
    <s v="Médio"/>
    <s v="google_cpc"/>
    <s v="Loja"/>
    <s v="FGTS"/>
    <x v="4441"/>
    <d v="2023-11-21T21:23:39"/>
    <d v="2023-11-30T21:23:39"/>
    <m/>
    <n v="0.18099999999999999"/>
    <s v="SC"/>
    <x v="4"/>
    <x v="5"/>
  </r>
  <r>
    <s v="C104442"/>
    <n v="579"/>
    <s v="Baixo"/>
    <s v="crm_push"/>
    <s v="Orgânico"/>
    <s v="Cartão"/>
    <x v="4442"/>
    <d v="2024-01-14T14:15:36"/>
    <d v="2024-01-22T14:15:36"/>
    <m/>
    <n v="0.39700000000000002"/>
    <s v="ES"/>
    <x v="4"/>
    <x v="6"/>
  </r>
  <r>
    <s v="C104443"/>
    <n v="798"/>
    <s v="Digital First"/>
    <s v="google_cpc"/>
    <s v="Mídia Paga"/>
    <s v="Cartão"/>
    <x v="4443"/>
    <d v="2023-06-17T16:51:10"/>
    <d v="2023-06-20T16:51:10"/>
    <m/>
    <n v="0.505"/>
    <s v="RJ"/>
    <x v="4"/>
    <x v="3"/>
  </r>
  <r>
    <s v="C104444"/>
    <n v="735"/>
    <s v="Médio"/>
    <s v="tiktok"/>
    <s v="Mídia Paga"/>
    <s v="Cartão"/>
    <x v="4444"/>
    <m/>
    <m/>
    <m/>
    <n v="0.47499999999999998"/>
    <s v="CE"/>
    <x v="4"/>
    <x v="14"/>
  </r>
  <r>
    <s v="C104445"/>
    <n v="515"/>
    <s v="Baixo"/>
    <s v="meta_paid"/>
    <s v="Orgânico"/>
    <s v="Empréstimo Pessoal"/>
    <x v="4445"/>
    <d v="2025-02-22T04:37:25"/>
    <d v="2025-03-07T04:37:25"/>
    <d v="2025-04-06T04:37:25"/>
    <n v="0.125"/>
    <s v="RS"/>
    <x v="12"/>
    <x v="14"/>
  </r>
  <r>
    <s v="C104446"/>
    <n v="814"/>
    <s v="Baixo"/>
    <s v="loja"/>
    <s v="Indicação"/>
    <s v="Empréstimo Pessoal"/>
    <x v="4446"/>
    <d v="2023-05-28T17:45:29"/>
    <m/>
    <m/>
    <n v="0.22500000000000001"/>
    <s v="RS"/>
    <x v="4"/>
    <x v="21"/>
  </r>
  <r>
    <s v="C104447"/>
    <n v="436"/>
    <s v="Médio"/>
    <s v="tiktok"/>
    <s v="CRM"/>
    <s v="Cartão"/>
    <x v="4447"/>
    <d v="2023-04-27T08:25:52"/>
    <m/>
    <m/>
    <n v="0.28399999999999997"/>
    <s v="PA"/>
    <x v="4"/>
    <x v="28"/>
  </r>
  <r>
    <s v="C104448"/>
    <n v="579"/>
    <s v="Baixo"/>
    <s v="tiktok"/>
    <s v="CRM"/>
    <s v="FGTS"/>
    <x v="4448"/>
    <d v="2024-03-10T03:59:11"/>
    <m/>
    <m/>
    <n v="0.50900000000000001"/>
    <s v="PI"/>
    <x v="4"/>
    <x v="4"/>
  </r>
  <r>
    <s v="C104449"/>
    <n v="431"/>
    <s v="Médio"/>
    <s v="meta_paid"/>
    <s v="Mídia Paga"/>
    <s v="FGTS"/>
    <x v="4449"/>
    <d v="2024-04-06T05:47:02"/>
    <d v="2024-04-14T05:47:02"/>
    <d v="2024-04-28T05:47:02"/>
    <n v="0.13600000000000001"/>
    <s v="AL"/>
    <x v="37"/>
    <x v="25"/>
  </r>
  <r>
    <s v="C104450"/>
    <n v="692"/>
    <s v="Médio"/>
    <s v="indicação"/>
    <s v="Loja"/>
    <s v="Consignado"/>
    <x v="4450"/>
    <d v="2024-08-17T17:01:18"/>
    <d v="2024-09-05T17:01:18"/>
    <d v="2024-09-19T17:01:18"/>
    <n v="0.2"/>
    <s v="PE"/>
    <x v="31"/>
    <x v="19"/>
  </r>
  <r>
    <s v="C104451"/>
    <n v="780"/>
    <s v="Pensionista"/>
    <s v="tiktok"/>
    <s v="Mídia Paga"/>
    <s v="Conta"/>
    <x v="4451"/>
    <d v="2023-07-03T06:41:06"/>
    <m/>
    <m/>
    <n v="0.32500000000000001"/>
    <s v="MG"/>
    <x v="4"/>
    <x v="3"/>
  </r>
  <r>
    <s v="C104452"/>
    <n v="812"/>
    <s v="Médio"/>
    <s v="google_cpc"/>
    <s v="CRM"/>
    <s v="Consignado"/>
    <x v="4452"/>
    <m/>
    <m/>
    <m/>
    <n v="0.438"/>
    <s v="PA"/>
    <x v="4"/>
    <x v="13"/>
  </r>
  <r>
    <s v="C104453"/>
    <n v="718"/>
    <s v="Baixo"/>
    <s v="tiktok"/>
    <s v="Indicação"/>
    <s v="Cartão"/>
    <x v="4453"/>
    <m/>
    <m/>
    <m/>
    <n v="0.108"/>
    <s v="DF"/>
    <x v="4"/>
    <x v="25"/>
  </r>
  <r>
    <s v="C104454"/>
    <n v="501"/>
    <s v="Baixo"/>
    <s v="meta_paid"/>
    <s v="Mídia Paga"/>
    <s v="FGTS"/>
    <x v="4454"/>
    <d v="2025-03-30T14:42:44"/>
    <d v="2025-04-04T14:42:44"/>
    <d v="2025-04-05T14:42:44"/>
    <n v="0.09"/>
    <s v="PE"/>
    <x v="59"/>
    <x v="20"/>
  </r>
  <r>
    <s v="C104455"/>
    <n v="761"/>
    <s v="Pensionista"/>
    <s v="google_cpc"/>
    <s v="Indicação"/>
    <s v="Empréstimo Pessoal"/>
    <x v="4455"/>
    <d v="2024-06-04T19:24:36"/>
    <d v="2024-06-27T19:24:36"/>
    <d v="2024-07-12T19:24:36"/>
    <n v="0.35799999999999998"/>
    <s v="ES"/>
    <x v="0"/>
    <x v="12"/>
  </r>
  <r>
    <s v="C104456"/>
    <n v="501"/>
    <s v="Digital First"/>
    <s v="meta_paid"/>
    <s v="Indicação"/>
    <s v="Consignado"/>
    <x v="4456"/>
    <m/>
    <m/>
    <m/>
    <n v="0.22700000000000001"/>
    <s v="DF"/>
    <x v="4"/>
    <x v="6"/>
  </r>
  <r>
    <s v="C104457"/>
    <n v="451"/>
    <s v="Baixo"/>
    <s v="crm_push"/>
    <s v="Indicação"/>
    <s v="Conta"/>
    <x v="4457"/>
    <d v="2024-03-03T23:16:13"/>
    <d v="2024-03-14T23:16:13"/>
    <d v="2024-04-14T23:16:13"/>
    <n v="0.214"/>
    <s v="CE"/>
    <x v="63"/>
    <x v="4"/>
  </r>
  <r>
    <s v="C104458"/>
    <n v="521"/>
    <s v="Baixo"/>
    <s v="tiktok"/>
    <s v="CRM"/>
    <s v="FGTS"/>
    <x v="4458"/>
    <d v="2023-02-08T06:28:57"/>
    <d v="2023-02-26T06:28:57"/>
    <m/>
    <n v="0.24399999999999999"/>
    <s v="BA"/>
    <x v="4"/>
    <x v="26"/>
  </r>
  <r>
    <s v="C104459"/>
    <n v="378"/>
    <s v="Médio"/>
    <s v="tiktok"/>
    <s v="Mídia Paga"/>
    <s v="Empréstimo Pessoal"/>
    <x v="4459"/>
    <d v="2023-10-02T01:30:17"/>
    <d v="2023-10-12T01:30:17"/>
    <m/>
    <n v="0.23100000000000001"/>
    <s v="PI"/>
    <x v="4"/>
    <x v="2"/>
  </r>
  <r>
    <s v="C104460"/>
    <n v="499"/>
    <s v="Médio"/>
    <s v="tiktok"/>
    <s v="Orgânico"/>
    <s v="Consignado"/>
    <x v="4460"/>
    <d v="2024-03-15T12:49:00"/>
    <d v="2024-03-19T12:49:00"/>
    <d v="2024-04-13T12:49:00"/>
    <n v="0.58099999999999996"/>
    <s v="SC"/>
    <x v="1"/>
    <x v="25"/>
  </r>
  <r>
    <s v="C104461"/>
    <n v="398"/>
    <s v="Pensionista"/>
    <s v="orgânico"/>
    <s v="Mídia Paga"/>
    <s v="Consignado"/>
    <x v="4461"/>
    <d v="2024-08-09T08:25:51"/>
    <m/>
    <m/>
    <n v="0.26300000000000001"/>
    <s v="RN"/>
    <x v="4"/>
    <x v="22"/>
  </r>
  <r>
    <s v="C104462"/>
    <n v="512"/>
    <s v="Baixo"/>
    <s v="meta_paid"/>
    <s v="Mídia Paga"/>
    <s v="FGTS"/>
    <x v="4462"/>
    <d v="2025-01-29T10:25:11"/>
    <d v="2025-02-06T10:25:11"/>
    <d v="2025-02-14T10:25:11"/>
    <n v="0.63300000000000001"/>
    <s v="PB"/>
    <x v="0"/>
    <x v="0"/>
  </r>
  <r>
    <s v="C104463"/>
    <n v="442"/>
    <s v="Alto Potencial"/>
    <s v="meta_paid"/>
    <s v="Indicação"/>
    <s v="FGTS"/>
    <x v="4463"/>
    <d v="2023-03-17T22:56:58"/>
    <d v="2023-03-17T22:56:58"/>
    <m/>
    <n v="0.17899999999999999"/>
    <s v="PI"/>
    <x v="4"/>
    <x v="32"/>
  </r>
  <r>
    <s v="C104464"/>
    <n v="688"/>
    <s v="Alto Potencial"/>
    <s v="google_cpc"/>
    <s v="CRM"/>
    <s v="Consignado"/>
    <x v="4464"/>
    <d v="2023-11-18T07:42:36"/>
    <m/>
    <m/>
    <n v="0.33100000000000002"/>
    <s v="ES"/>
    <x v="4"/>
    <x v="30"/>
  </r>
  <r>
    <s v="C104465"/>
    <n v="673"/>
    <s v="Digital First"/>
    <s v="google_cpc"/>
    <s v="Mídia Paga"/>
    <s v="Empréstimo Pessoal"/>
    <x v="4465"/>
    <m/>
    <m/>
    <m/>
    <n v="0.47399999999999998"/>
    <s v="SC"/>
    <x v="4"/>
    <x v="7"/>
  </r>
  <r>
    <s v="C104466"/>
    <n v="351"/>
    <s v="Digital First"/>
    <s v="indicação"/>
    <s v="Mídia Paga"/>
    <s v="Consignado"/>
    <x v="4466"/>
    <d v="2025-08-11T15:40:13"/>
    <m/>
    <m/>
    <n v="0.42399999999999999"/>
    <s v="PA"/>
    <x v="4"/>
    <x v="17"/>
  </r>
  <r>
    <s v="C104467"/>
    <n v="434"/>
    <s v="Médio"/>
    <s v="crm_push"/>
    <s v="Orgânico"/>
    <s v="FGTS"/>
    <x v="4467"/>
    <d v="2023-03-24T23:10:03"/>
    <d v="2023-04-02T23:10:03"/>
    <m/>
    <n v="0.52900000000000003"/>
    <s v="DF"/>
    <x v="4"/>
    <x v="32"/>
  </r>
  <r>
    <s v="C104468"/>
    <n v="710"/>
    <s v="Baixo"/>
    <s v="meta_paid"/>
    <s v="Loja"/>
    <s v="Consignado"/>
    <x v="4468"/>
    <d v="2023-11-02T02:23:05"/>
    <d v="2023-11-13T02:23:05"/>
    <d v="2023-11-14T02:23:05"/>
    <n v="0.19"/>
    <s v="DF"/>
    <x v="41"/>
    <x v="30"/>
  </r>
  <r>
    <s v="C104469"/>
    <n v="769"/>
    <s v="Médio"/>
    <s v="meta_paid"/>
    <s v="Mídia Paga"/>
    <s v="Consignado"/>
    <x v="4469"/>
    <m/>
    <m/>
    <m/>
    <n v="0.24399999999999999"/>
    <s v="SC"/>
    <x v="4"/>
    <x v="11"/>
  </r>
  <r>
    <s v="C104470"/>
    <n v="411"/>
    <s v="Baixo"/>
    <s v="loja"/>
    <s v="Mídia Paga"/>
    <s v="Empréstimo Pessoal"/>
    <x v="4470"/>
    <m/>
    <m/>
    <m/>
    <n v="0.61499999999999999"/>
    <s v="DF"/>
    <x v="4"/>
    <x v="26"/>
  </r>
  <r>
    <s v="C104471"/>
    <n v="824"/>
    <s v="Baixo"/>
    <s v="meta_paid"/>
    <s v="CRM"/>
    <s v="FGTS"/>
    <x v="4471"/>
    <m/>
    <m/>
    <m/>
    <n v="0.192"/>
    <s v="MG"/>
    <x v="4"/>
    <x v="13"/>
  </r>
  <r>
    <s v="C104472"/>
    <n v="343"/>
    <s v="Baixo"/>
    <s v="tiktok"/>
    <s v="Mídia Paga"/>
    <s v="Cartão"/>
    <x v="4472"/>
    <d v="2024-03-13T07:10:57"/>
    <d v="2024-03-23T07:10:57"/>
    <m/>
    <n v="0.13400000000000001"/>
    <s v="MA"/>
    <x v="4"/>
    <x v="25"/>
  </r>
  <r>
    <s v="C104473"/>
    <n v="696"/>
    <s v="Médio"/>
    <s v="google_cpc"/>
    <s v="Mídia Paga"/>
    <s v="Cartão"/>
    <x v="4473"/>
    <m/>
    <m/>
    <m/>
    <n v="0.32800000000000001"/>
    <s v="MG"/>
    <x v="4"/>
    <x v="25"/>
  </r>
  <r>
    <s v="C104474"/>
    <n v="560"/>
    <s v="Médio"/>
    <s v="tiktok"/>
    <s v="CRM"/>
    <s v="Cartão"/>
    <x v="4474"/>
    <m/>
    <m/>
    <m/>
    <n v="0.45800000000000002"/>
    <s v="CE"/>
    <x v="4"/>
    <x v="6"/>
  </r>
  <r>
    <s v="C104475"/>
    <n v="844"/>
    <s v="Médio"/>
    <s v="loja"/>
    <s v="CRM"/>
    <s v="FGTS"/>
    <x v="4475"/>
    <d v="2023-11-14T02:48:18"/>
    <m/>
    <m/>
    <n v="0.129"/>
    <s v="RN"/>
    <x v="4"/>
    <x v="5"/>
  </r>
  <r>
    <s v="C104476"/>
    <n v="687"/>
    <s v="Pensionista"/>
    <s v="afiliado"/>
    <s v="CRM"/>
    <s v="Cartão"/>
    <x v="4476"/>
    <d v="2024-04-28T20:15:21"/>
    <d v="2024-05-17T20:15:21"/>
    <m/>
    <n v="0.35699999999999998"/>
    <s v="RN"/>
    <x v="4"/>
    <x v="33"/>
  </r>
  <r>
    <s v="C104477"/>
    <n v="775"/>
    <s v="Pensionista"/>
    <s v="tiktok"/>
    <s v="Loja"/>
    <s v="FGTS"/>
    <x v="4477"/>
    <d v="2024-11-06T23:13:26"/>
    <d v="2024-11-14T23:13:26"/>
    <d v="2024-12-02T23:13:26"/>
    <n v="7.0000000000000007E-2"/>
    <s v="ES"/>
    <x v="0"/>
    <x v="1"/>
  </r>
  <r>
    <s v="C104478"/>
    <n v="709"/>
    <s v="Baixo"/>
    <s v="tiktok"/>
    <s v="CRM"/>
    <s v="FGTS"/>
    <x v="4478"/>
    <m/>
    <m/>
    <m/>
    <n v="0.17"/>
    <s v="SC"/>
    <x v="4"/>
    <x v="3"/>
  </r>
  <r>
    <s v="C104479"/>
    <n v="315"/>
    <s v="Digital First"/>
    <s v="tiktok"/>
    <s v="Indicação"/>
    <s v="Consignado"/>
    <x v="4479"/>
    <d v="2025-01-25T05:30:07"/>
    <d v="2025-01-25T05:30:07"/>
    <d v="2025-02-25T05:30:07"/>
    <n v="0.22700000000000001"/>
    <s v="DF"/>
    <x v="28"/>
    <x v="0"/>
  </r>
  <r>
    <s v="C104480"/>
    <n v="401"/>
    <s v="Baixo"/>
    <s v="google_cpc"/>
    <s v="Loja"/>
    <s v="FGTS"/>
    <x v="4480"/>
    <d v="2025-07-17T09:22:05"/>
    <m/>
    <m/>
    <n v="0.58299999999999996"/>
    <s v="PA"/>
    <x v="4"/>
    <x v="7"/>
  </r>
  <r>
    <s v="C104481"/>
    <n v="485"/>
    <s v="Médio"/>
    <s v="google_cpc"/>
    <s v="Orgânico"/>
    <s v="Empréstimo Pessoal"/>
    <x v="4481"/>
    <m/>
    <m/>
    <m/>
    <n v="0.35"/>
    <s v="SE"/>
    <x v="4"/>
    <x v="23"/>
  </r>
  <r>
    <s v="C104482"/>
    <n v="324"/>
    <s v="Baixo"/>
    <s v="indicação"/>
    <s v="Mídia Paga"/>
    <s v="FGTS"/>
    <x v="4482"/>
    <m/>
    <m/>
    <m/>
    <n v="0.42099999999999999"/>
    <s v="SP"/>
    <x v="4"/>
    <x v="28"/>
  </r>
  <r>
    <s v="C104483"/>
    <n v="371"/>
    <s v="Médio"/>
    <s v="meta_paid"/>
    <s v="Loja"/>
    <s v="Cartão"/>
    <x v="4483"/>
    <m/>
    <m/>
    <m/>
    <n v="0.55000000000000004"/>
    <s v="PR"/>
    <x v="4"/>
    <x v="16"/>
  </r>
  <r>
    <s v="C104484"/>
    <n v="317"/>
    <s v="Médio"/>
    <s v="meta_paid"/>
    <s v="Indicação"/>
    <s v="Consignado"/>
    <x v="4484"/>
    <m/>
    <m/>
    <m/>
    <n v="0.182"/>
    <s v="RN"/>
    <x v="4"/>
    <x v="19"/>
  </r>
  <r>
    <s v="C104485"/>
    <n v="631"/>
    <s v="Médio"/>
    <s v="tiktok"/>
    <s v="Mídia Paga"/>
    <s v="Empréstimo Pessoal"/>
    <x v="4485"/>
    <d v="2023-03-19T23:15:49"/>
    <d v="2023-04-22T23:15:49"/>
    <d v="2023-05-06T23:15:49"/>
    <n v="0.309"/>
    <s v="CE"/>
    <x v="31"/>
    <x v="32"/>
  </r>
  <r>
    <s v="C104486"/>
    <n v="396"/>
    <s v="Médio"/>
    <s v="indicação"/>
    <s v="CRM"/>
    <s v="Consignado"/>
    <x v="4486"/>
    <m/>
    <m/>
    <m/>
    <n v="0.34399999999999997"/>
    <s v="SP"/>
    <x v="4"/>
    <x v="22"/>
  </r>
  <r>
    <s v="C104487"/>
    <n v="311"/>
    <s v="Baixo"/>
    <s v="orgânico"/>
    <s v="Mídia Paga"/>
    <s v="Empréstimo Pessoal"/>
    <x v="4487"/>
    <d v="2023-11-29T18:30:20"/>
    <d v="2023-12-04T18:30:20"/>
    <m/>
    <n v="0.50700000000000001"/>
    <s v="ES"/>
    <x v="4"/>
    <x v="5"/>
  </r>
  <r>
    <s v="C104488"/>
    <n v="310"/>
    <s v="Alto Potencial"/>
    <s v="tiktok"/>
    <s v="Mídia Paga"/>
    <s v="Cartão"/>
    <x v="4488"/>
    <m/>
    <m/>
    <m/>
    <n v="0.11899999999999999"/>
    <s v="SE"/>
    <x v="4"/>
    <x v="19"/>
  </r>
  <r>
    <s v="C104489"/>
    <n v="462"/>
    <s v="Alto Potencial"/>
    <s v="tiktok"/>
    <s v="CRM"/>
    <s v="Consignado"/>
    <x v="4489"/>
    <d v="2025-09-08T22:33:16"/>
    <d v="2025-09-24T22:33:16"/>
    <d v="2025-09-26T22:33:16"/>
    <n v="0.55700000000000005"/>
    <s v="RN"/>
    <x v="8"/>
    <x v="31"/>
  </r>
  <r>
    <s v="C104490"/>
    <n v="582"/>
    <s v="Baixo"/>
    <s v="orgânico"/>
    <s v="Mídia Paga"/>
    <s v="Conta"/>
    <x v="4490"/>
    <m/>
    <m/>
    <m/>
    <n v="0.152"/>
    <s v="BA"/>
    <x v="4"/>
    <x v="1"/>
  </r>
  <r>
    <s v="C104491"/>
    <n v="540"/>
    <s v="Baixo"/>
    <s v="orgânico"/>
    <s v="Mídia Paga"/>
    <s v="Cartão"/>
    <x v="4491"/>
    <m/>
    <m/>
    <m/>
    <n v="0.50900000000000001"/>
    <s v="PE"/>
    <x v="4"/>
    <x v="3"/>
  </r>
  <r>
    <s v="C104492"/>
    <n v="344"/>
    <s v="Baixo"/>
    <s v="loja"/>
    <s v="CRM"/>
    <s v="FGTS"/>
    <x v="4492"/>
    <m/>
    <m/>
    <m/>
    <n v="0.21299999999999999"/>
    <s v="PI"/>
    <x v="4"/>
    <x v="11"/>
  </r>
  <r>
    <s v="C104493"/>
    <n v="554"/>
    <s v="Médio"/>
    <s v="tiktok"/>
    <s v="Loja"/>
    <s v="Consignado"/>
    <x v="4493"/>
    <d v="2023-03-23T05:06:43"/>
    <m/>
    <m/>
    <n v="0.42399999999999999"/>
    <s v="PI"/>
    <x v="4"/>
    <x v="32"/>
  </r>
  <r>
    <s v="C104494"/>
    <n v="366"/>
    <s v="Médio"/>
    <s v="meta_paid"/>
    <s v="Loja"/>
    <s v="Cartão"/>
    <x v="4494"/>
    <d v="2024-07-23T02:31:34"/>
    <d v="2024-07-23T02:31:34"/>
    <m/>
    <n v="2.5999999999999999E-2"/>
    <s v="RS"/>
    <x v="4"/>
    <x v="22"/>
  </r>
  <r>
    <s v="C104495"/>
    <n v="341"/>
    <s v="Baixo"/>
    <s v="crm_push"/>
    <s v="Indicação"/>
    <s v="FGTS"/>
    <x v="4495"/>
    <m/>
    <m/>
    <m/>
    <n v="0.29499999999999998"/>
    <s v="DF"/>
    <x v="4"/>
    <x v="13"/>
  </r>
  <r>
    <s v="C104496"/>
    <n v="683"/>
    <s v="Baixo"/>
    <s v="crm_push"/>
    <s v="CRM"/>
    <s v="Consignado"/>
    <x v="4496"/>
    <d v="2023-02-02T19:53:45"/>
    <d v="2023-02-13T19:53:45"/>
    <d v="2023-02-25T19:53:45"/>
    <n v="0.25600000000000001"/>
    <s v="PR"/>
    <x v="46"/>
    <x v="9"/>
  </r>
  <r>
    <s v="C104497"/>
    <n v="533"/>
    <s v="Alto Potencial"/>
    <s v="google_cpc"/>
    <s v="CRM"/>
    <s v="Consignado"/>
    <x v="4497"/>
    <m/>
    <m/>
    <m/>
    <n v="9.9000000000000005E-2"/>
    <s v="AM"/>
    <x v="4"/>
    <x v="30"/>
  </r>
  <r>
    <s v="C104498"/>
    <n v="784"/>
    <s v="Pensionista"/>
    <s v="google_cpc"/>
    <s v="Loja"/>
    <s v="Conta"/>
    <x v="4498"/>
    <d v="2023-05-02T06:42:22"/>
    <d v="2023-05-06T06:42:22"/>
    <d v="2023-05-29T06:42:22"/>
    <n v="0.52100000000000002"/>
    <s v="PI"/>
    <x v="15"/>
    <x v="21"/>
  </r>
  <r>
    <s v="C104499"/>
    <n v="338"/>
    <s v="Médio"/>
    <s v="indicação"/>
    <s v="Orgânico"/>
    <s v="Consignado"/>
    <x v="4499"/>
    <m/>
    <m/>
    <m/>
    <n v="0.373"/>
    <s v="PR"/>
    <x v="4"/>
    <x v="25"/>
  </r>
  <r>
    <s v="C104500"/>
    <n v="310"/>
    <s v="Médio"/>
    <s v="meta_paid"/>
    <s v="Mídia Paga"/>
    <s v="Cartão"/>
    <x v="4500"/>
    <d v="2024-07-11T10:08:22"/>
    <m/>
    <m/>
    <n v="0.20100000000000001"/>
    <s v="AM"/>
    <x v="4"/>
    <x v="15"/>
  </r>
  <r>
    <s v="C104501"/>
    <n v="708"/>
    <s v="Médio"/>
    <s v="tiktok"/>
    <s v="Mídia Paga"/>
    <s v="Cartão"/>
    <x v="4501"/>
    <m/>
    <m/>
    <m/>
    <n v="0.11799999999999999"/>
    <s v="PR"/>
    <x v="4"/>
    <x v="13"/>
  </r>
  <r>
    <s v="C104502"/>
    <n v="407"/>
    <s v="Médio"/>
    <s v="meta_paid"/>
    <s v="Indicação"/>
    <s v="Consignado"/>
    <x v="4502"/>
    <m/>
    <m/>
    <m/>
    <n v="0.19800000000000001"/>
    <s v="PB"/>
    <x v="4"/>
    <x v="26"/>
  </r>
  <r>
    <s v="C104503"/>
    <n v="393"/>
    <s v="Pensionista"/>
    <s v="meta_paid"/>
    <s v="Mídia Paga"/>
    <s v="FGTS"/>
    <x v="4503"/>
    <d v="2023-10-16T08:03:35"/>
    <d v="2023-10-16T08:03:35"/>
    <m/>
    <n v="0.371"/>
    <s v="AL"/>
    <x v="4"/>
    <x v="2"/>
  </r>
  <r>
    <s v="C104504"/>
    <n v="383"/>
    <s v="Alto Potencial"/>
    <s v="orgânico"/>
    <s v="Mídia Paga"/>
    <s v="Conta"/>
    <x v="4504"/>
    <d v="2024-07-28T02:58:44"/>
    <d v="2024-08-05T02:58:44"/>
    <m/>
    <n v="0.51100000000000001"/>
    <s v="DF"/>
    <x v="4"/>
    <x v="22"/>
  </r>
  <r>
    <s v="C104505"/>
    <n v="357"/>
    <s v="Médio"/>
    <s v="meta_paid"/>
    <s v="Mídia Paga"/>
    <s v="Empréstimo Pessoal"/>
    <x v="4505"/>
    <d v="2024-04-24T01:09:18"/>
    <d v="2024-05-03T01:09:18"/>
    <m/>
    <n v="0.55900000000000005"/>
    <s v="SE"/>
    <x v="4"/>
    <x v="33"/>
  </r>
  <r>
    <s v="C104506"/>
    <n v="592"/>
    <s v="Médio"/>
    <s v="meta_paid"/>
    <s v="Indicação"/>
    <s v="FGTS"/>
    <x v="4506"/>
    <d v="2024-12-26T03:50:45"/>
    <d v="2025-01-03T03:50:45"/>
    <d v="2025-02-06T03:50:45"/>
    <n v="0.48699999999999999"/>
    <s v="RN"/>
    <x v="53"/>
    <x v="16"/>
  </r>
  <r>
    <s v="C104507"/>
    <n v="315"/>
    <s v="Médio"/>
    <s v="google_cpc"/>
    <s v="Mídia Paga"/>
    <s v="Empréstimo Pessoal"/>
    <x v="4507"/>
    <d v="2023-05-27T14:48:37"/>
    <d v="2023-06-07T14:48:37"/>
    <m/>
    <n v="0.26300000000000001"/>
    <s v="GO"/>
    <x v="4"/>
    <x v="21"/>
  </r>
  <r>
    <s v="C104508"/>
    <n v="776"/>
    <s v="Alto Potencial"/>
    <s v="loja"/>
    <s v="Orgânico"/>
    <s v="Consignado"/>
    <x v="4508"/>
    <m/>
    <m/>
    <m/>
    <n v="0.105"/>
    <s v="PB"/>
    <x v="4"/>
    <x v="25"/>
  </r>
  <r>
    <s v="C104509"/>
    <n v="464"/>
    <s v="Alto Potencial"/>
    <s v="afiliado"/>
    <s v="Mídia Paga"/>
    <s v="FGTS"/>
    <x v="4509"/>
    <d v="2023-08-22T01:49:08"/>
    <d v="2023-08-30T01:49:08"/>
    <d v="2023-09-15T01:49:08"/>
    <n v="0.247"/>
    <s v="RS"/>
    <x v="29"/>
    <x v="18"/>
  </r>
  <r>
    <s v="C104510"/>
    <n v="736"/>
    <s v="Médio"/>
    <s v="crm_push"/>
    <s v="CRM"/>
    <s v="Consignado"/>
    <x v="4510"/>
    <d v="2024-11-21T07:18:55"/>
    <m/>
    <m/>
    <n v="0.28499999999999998"/>
    <s v="GO"/>
    <x v="4"/>
    <x v="1"/>
  </r>
  <r>
    <s v="C104511"/>
    <n v="702"/>
    <s v="Baixo"/>
    <s v="orgânico"/>
    <s v="CRM"/>
    <s v="FGTS"/>
    <x v="4511"/>
    <d v="2024-08-29T22:01:50"/>
    <d v="2024-09-08T22:01:50"/>
    <d v="2024-10-10T22:01:50"/>
    <n v="8.1000000000000003E-2"/>
    <s v="MG"/>
    <x v="56"/>
    <x v="19"/>
  </r>
  <r>
    <s v="C104512"/>
    <n v="685"/>
    <s v="Baixo"/>
    <s v="tiktok"/>
    <s v="Mídia Paga"/>
    <s v="FGTS"/>
    <x v="4512"/>
    <d v="2023-09-09T12:48:59"/>
    <d v="2023-09-20T12:48:59"/>
    <m/>
    <n v="0.317"/>
    <s v="PI"/>
    <x v="4"/>
    <x v="2"/>
  </r>
  <r>
    <s v="C104513"/>
    <n v="437"/>
    <s v="Baixo"/>
    <s v="afiliado"/>
    <s v="Indicação"/>
    <s v="Cartão"/>
    <x v="4513"/>
    <d v="2024-02-05T05:26:15"/>
    <d v="2024-02-14T05:26:15"/>
    <d v="2024-03-16T05:26:15"/>
    <n v="0.49399999999999999"/>
    <s v="BA"/>
    <x v="21"/>
    <x v="6"/>
  </r>
  <r>
    <s v="C104514"/>
    <n v="830"/>
    <s v="Baixo"/>
    <s v="crm_push"/>
    <s v="Loja"/>
    <s v="Empréstimo Pessoal"/>
    <x v="4514"/>
    <m/>
    <m/>
    <m/>
    <n v="0.05"/>
    <s v="ES"/>
    <x v="4"/>
    <x v="13"/>
  </r>
  <r>
    <s v="C104515"/>
    <n v="592"/>
    <s v="Médio"/>
    <s v="crm_push"/>
    <s v="Mídia Paga"/>
    <s v="Empréstimo Pessoal"/>
    <x v="4515"/>
    <m/>
    <m/>
    <m/>
    <n v="0.59899999999999998"/>
    <s v="GO"/>
    <x v="4"/>
    <x v="15"/>
  </r>
  <r>
    <s v="C104516"/>
    <n v="774"/>
    <s v="Digital First"/>
    <s v="meta_paid"/>
    <s v="Mídia Paga"/>
    <s v="Consignado"/>
    <x v="4516"/>
    <d v="2023-05-22T09:19:43"/>
    <d v="2023-05-30T09:19:43"/>
    <m/>
    <n v="5.1999999999999998E-2"/>
    <s v="DF"/>
    <x v="4"/>
    <x v="21"/>
  </r>
  <r>
    <s v="C104517"/>
    <n v="761"/>
    <s v="Médio"/>
    <s v="meta_paid"/>
    <s v="Mídia Paga"/>
    <s v="Consignado"/>
    <x v="4517"/>
    <d v="2024-07-06T07:36:37"/>
    <d v="2024-07-09T07:36:37"/>
    <m/>
    <n v="0.40500000000000003"/>
    <s v="PE"/>
    <x v="4"/>
    <x v="15"/>
  </r>
  <r>
    <s v="C104518"/>
    <n v="672"/>
    <s v="Médio"/>
    <s v="orgânico"/>
    <s v="Loja"/>
    <s v="Consignado"/>
    <x v="4518"/>
    <m/>
    <m/>
    <m/>
    <n v="0.63800000000000001"/>
    <s v="ES"/>
    <x v="4"/>
    <x v="16"/>
  </r>
  <r>
    <s v="C104519"/>
    <n v="461"/>
    <s v="Baixo"/>
    <s v="meta_paid"/>
    <s v="Mídia Paga"/>
    <s v="Consignado"/>
    <x v="4519"/>
    <d v="2024-11-05T02:36:42"/>
    <d v="2024-11-19T02:36:42"/>
    <d v="2024-11-24T02:36:42"/>
    <n v="0.28999999999999998"/>
    <s v="PA"/>
    <x v="28"/>
    <x v="1"/>
  </r>
  <r>
    <s v="C104520"/>
    <n v="343"/>
    <s v="Baixo"/>
    <s v="meta_paid"/>
    <s v="Mídia Paga"/>
    <s v="Consignado"/>
    <x v="4520"/>
    <d v="2024-12-06T22:30:15"/>
    <m/>
    <m/>
    <n v="0.65300000000000002"/>
    <s v="MG"/>
    <x v="4"/>
    <x v="13"/>
  </r>
  <r>
    <s v="C104521"/>
    <n v="382"/>
    <s v="Médio"/>
    <s v="tiktok"/>
    <s v="CRM"/>
    <s v="FGTS"/>
    <x v="4521"/>
    <d v="2024-09-30T19:47:51"/>
    <d v="2024-10-08T19:47:51"/>
    <m/>
    <n v="6.3E-2"/>
    <s v="DF"/>
    <x v="4"/>
    <x v="27"/>
  </r>
  <r>
    <s v="C104522"/>
    <n v="838"/>
    <s v="Alto Potencial"/>
    <s v="meta_paid"/>
    <s v="Mídia Paga"/>
    <s v="Cartão"/>
    <x v="4522"/>
    <d v="2025-06-12T21:07:10"/>
    <d v="2025-06-19T21:07:10"/>
    <d v="2025-07-24T21:07:10"/>
    <n v="0.254"/>
    <s v="SC"/>
    <x v="42"/>
    <x v="29"/>
  </r>
  <r>
    <s v="C104523"/>
    <n v="818"/>
    <s v="Alto Potencial"/>
    <s v="crm_push"/>
    <s v="Mídia Paga"/>
    <s v="FGTS"/>
    <x v="4523"/>
    <m/>
    <m/>
    <m/>
    <n v="0.16400000000000001"/>
    <s v="MA"/>
    <x v="4"/>
    <x v="15"/>
  </r>
  <r>
    <s v="C104524"/>
    <n v="710"/>
    <s v="Digital First"/>
    <s v="google_cpc"/>
    <s v="CRM"/>
    <s v="Cartão"/>
    <x v="4524"/>
    <m/>
    <m/>
    <m/>
    <n v="0.24299999999999999"/>
    <s v="DF"/>
    <x v="4"/>
    <x v="1"/>
  </r>
  <r>
    <s v="C104525"/>
    <n v="640"/>
    <s v="Alto Potencial"/>
    <s v="orgânico"/>
    <s v="Mídia Paga"/>
    <s v="Empréstimo Pessoal"/>
    <x v="4525"/>
    <d v="2023-02-01T16:53:37"/>
    <d v="2023-02-14T16:53:37"/>
    <m/>
    <n v="0.377"/>
    <s v="SC"/>
    <x v="4"/>
    <x v="26"/>
  </r>
  <r>
    <s v="C104526"/>
    <n v="388"/>
    <s v="Baixo"/>
    <s v="google_cpc"/>
    <s v="Loja"/>
    <s v="FGTS"/>
    <x v="4526"/>
    <d v="2023-03-06T17:48:49"/>
    <d v="2023-03-17T17:48:49"/>
    <m/>
    <n v="0.45200000000000001"/>
    <s v="PI"/>
    <x v="4"/>
    <x v="9"/>
  </r>
  <r>
    <s v="C104527"/>
    <n v="529"/>
    <s v="Médio"/>
    <s v="loja"/>
    <s v="Indicação"/>
    <s v="Cartão"/>
    <x v="4527"/>
    <m/>
    <m/>
    <m/>
    <n v="0.628"/>
    <s v="PB"/>
    <x v="4"/>
    <x v="26"/>
  </r>
  <r>
    <s v="C104528"/>
    <n v="317"/>
    <s v="Médio"/>
    <s v="meta_paid"/>
    <s v="Mídia Paga"/>
    <s v="Consignado"/>
    <x v="4528"/>
    <m/>
    <m/>
    <m/>
    <n v="0.30499999999999999"/>
    <s v="PI"/>
    <x v="4"/>
    <x v="13"/>
  </r>
  <r>
    <s v="C104529"/>
    <n v="580"/>
    <s v="Médio"/>
    <s v="crm_push"/>
    <s v="CRM"/>
    <s v="FGTS"/>
    <x v="4529"/>
    <m/>
    <m/>
    <m/>
    <n v="0.127"/>
    <s v="AM"/>
    <x v="4"/>
    <x v="31"/>
  </r>
  <r>
    <s v="C104530"/>
    <n v="721"/>
    <s v="Alto Potencial"/>
    <s v="tiktok"/>
    <s v="CRM"/>
    <s v="FGTS"/>
    <x v="4530"/>
    <m/>
    <m/>
    <m/>
    <n v="0.52900000000000003"/>
    <s v="RN"/>
    <x v="4"/>
    <x v="23"/>
  </r>
  <r>
    <s v="C104531"/>
    <n v="637"/>
    <s v="Médio"/>
    <s v="google_cpc"/>
    <s v="Orgânico"/>
    <s v="Consignado"/>
    <x v="4531"/>
    <d v="2023-03-01T01:23:59"/>
    <d v="2023-03-06T01:23:59"/>
    <d v="2023-03-29T01:23:59"/>
    <n v="5.8999999999999997E-2"/>
    <s v="PA"/>
    <x v="35"/>
    <x v="9"/>
  </r>
  <r>
    <s v="C104532"/>
    <n v="565"/>
    <s v="Baixo"/>
    <s v="tiktok"/>
    <s v="Mídia Paga"/>
    <s v="FGTS"/>
    <x v="4532"/>
    <m/>
    <m/>
    <m/>
    <n v="0.45100000000000001"/>
    <s v="RJ"/>
    <x v="4"/>
    <x v="13"/>
  </r>
  <r>
    <s v="C104533"/>
    <n v="654"/>
    <s v="Médio"/>
    <s v="loja"/>
    <s v="Mídia Paga"/>
    <s v="FGTS"/>
    <x v="4533"/>
    <m/>
    <m/>
    <m/>
    <n v="0.49399999999999999"/>
    <s v="GO"/>
    <x v="4"/>
    <x v="13"/>
  </r>
  <r>
    <s v="C104534"/>
    <n v="659"/>
    <s v="Baixo"/>
    <s v="google_cpc"/>
    <s v="Loja"/>
    <s v="Cartão"/>
    <x v="4534"/>
    <d v="2025-10-08T01:50:18"/>
    <d v="2025-10-26T01:50:18"/>
    <m/>
    <n v="5.0999999999999997E-2"/>
    <s v="PR"/>
    <x v="4"/>
    <x v="10"/>
  </r>
  <r>
    <s v="C104535"/>
    <n v="516"/>
    <s v="Alto Potencial"/>
    <s v="meta_paid"/>
    <s v="Mídia Paga"/>
    <s v="Cartão"/>
    <x v="4535"/>
    <m/>
    <m/>
    <m/>
    <n v="0.47"/>
    <s v="PB"/>
    <x v="4"/>
    <x v="7"/>
  </r>
  <r>
    <s v="C104536"/>
    <n v="620"/>
    <s v="Digital First"/>
    <s v="meta_paid"/>
    <s v="CRM"/>
    <s v="Conta"/>
    <x v="4536"/>
    <d v="2024-12-20T12:40:41"/>
    <m/>
    <m/>
    <n v="0.17899999999999999"/>
    <s v="SC"/>
    <x v="4"/>
    <x v="13"/>
  </r>
  <r>
    <s v="C104537"/>
    <n v="511"/>
    <s v="Pensionista"/>
    <s v="meta_paid"/>
    <s v="CRM"/>
    <s v="Conta"/>
    <x v="4537"/>
    <d v="2023-10-14T06:31:30"/>
    <d v="2023-10-15T06:31:30"/>
    <d v="2023-10-20T06:31:30"/>
    <n v="0.248"/>
    <s v="PI"/>
    <x v="80"/>
    <x v="30"/>
  </r>
  <r>
    <s v="C104538"/>
    <n v="502"/>
    <s v="Alto Potencial"/>
    <s v="loja"/>
    <s v="Mídia Paga"/>
    <s v="Consignado"/>
    <x v="4538"/>
    <d v="2024-03-16T14:31:58"/>
    <d v="2024-03-18T14:31:58"/>
    <d v="2024-04-28T14:31:58"/>
    <n v="0.438"/>
    <s v="GO"/>
    <x v="11"/>
    <x v="25"/>
  </r>
  <r>
    <s v="C104539"/>
    <n v="452"/>
    <s v="Pensionista"/>
    <s v="meta_paid"/>
    <s v="Orgânico"/>
    <s v="FGTS"/>
    <x v="4539"/>
    <d v="2024-04-05T09:42:38"/>
    <m/>
    <m/>
    <n v="0.33300000000000002"/>
    <s v="SE"/>
    <x v="4"/>
    <x v="25"/>
  </r>
  <r>
    <s v="C104540"/>
    <n v="728"/>
    <s v="Médio"/>
    <s v="orgânico"/>
    <s v="Loja"/>
    <s v="Consignado"/>
    <x v="4540"/>
    <d v="2023-09-19T15:27:56"/>
    <d v="2023-10-03T15:27:56"/>
    <m/>
    <n v="0.371"/>
    <s v="MA"/>
    <x v="4"/>
    <x v="2"/>
  </r>
  <r>
    <s v="C104541"/>
    <n v="586"/>
    <s v="Baixo"/>
    <s v="google_cpc"/>
    <s v="Mídia Paga"/>
    <s v="Consignado"/>
    <x v="4541"/>
    <d v="2023-10-26T14:22:04"/>
    <d v="2023-11-17T14:22:04"/>
    <m/>
    <n v="0.19"/>
    <s v="ES"/>
    <x v="4"/>
    <x v="30"/>
  </r>
  <r>
    <s v="C104542"/>
    <n v="620"/>
    <s v="Médio"/>
    <s v="google_cpc"/>
    <s v="Loja"/>
    <s v="Consignado"/>
    <x v="4542"/>
    <d v="2023-10-05T13:28:16"/>
    <d v="2023-10-10T13:28:16"/>
    <d v="2023-10-28T13:28:16"/>
    <n v="0.32100000000000001"/>
    <s v="CE"/>
    <x v="31"/>
    <x v="2"/>
  </r>
  <r>
    <s v="C104543"/>
    <n v="735"/>
    <s v="Baixo"/>
    <s v="google_cpc"/>
    <s v="Mídia Paga"/>
    <s v="Conta"/>
    <x v="4543"/>
    <d v="2025-05-03T16:50:18"/>
    <d v="2025-05-15T16:50:18"/>
    <d v="2025-05-16T16:50:18"/>
    <n v="0.36899999999999999"/>
    <s v="AL"/>
    <x v="26"/>
    <x v="24"/>
  </r>
  <r>
    <s v="C104544"/>
    <n v="795"/>
    <s v="Médio"/>
    <s v="meta_paid"/>
    <s v="Loja"/>
    <s v="FGTS"/>
    <x v="4544"/>
    <d v="2025-04-22T00:13:46"/>
    <d v="2025-04-23T00:13:46"/>
    <m/>
    <n v="0.41599999999999998"/>
    <s v="RN"/>
    <x v="4"/>
    <x v="24"/>
  </r>
  <r>
    <s v="C104545"/>
    <n v="448"/>
    <s v="Médio"/>
    <s v="tiktok"/>
    <s v="CRM"/>
    <s v="Consignado"/>
    <x v="4545"/>
    <d v="2023-09-28T21:03:16"/>
    <d v="2023-10-01T21:03:16"/>
    <d v="2023-10-12T21:03:16"/>
    <n v="0.39400000000000002"/>
    <s v="PI"/>
    <x v="59"/>
    <x v="2"/>
  </r>
  <r>
    <s v="C104546"/>
    <n v="841"/>
    <s v="Baixo"/>
    <s v="google_cpc"/>
    <s v="CRM"/>
    <s v="Consignado"/>
    <x v="4546"/>
    <m/>
    <m/>
    <m/>
    <n v="0.19600000000000001"/>
    <s v="GO"/>
    <x v="4"/>
    <x v="21"/>
  </r>
  <r>
    <s v="C104547"/>
    <n v="781"/>
    <s v="Baixo"/>
    <s v="crm_push"/>
    <s v="Mídia Paga"/>
    <s v="Cartão"/>
    <x v="4547"/>
    <d v="2023-07-21T23:14:18"/>
    <d v="2023-08-07T23:14:18"/>
    <m/>
    <n v="0.46200000000000002"/>
    <s v="PE"/>
    <x v="4"/>
    <x v="18"/>
  </r>
  <r>
    <s v="C104548"/>
    <n v="625"/>
    <s v="Médio"/>
    <s v="tiktok"/>
    <s v="Mídia Paga"/>
    <s v="Cartão"/>
    <x v="4548"/>
    <d v="2024-11-25T23:00:45"/>
    <m/>
    <m/>
    <n v="0.17599999999999999"/>
    <s v="SE"/>
    <x v="4"/>
    <x v="16"/>
  </r>
  <r>
    <s v="C104549"/>
    <n v="328"/>
    <s v="Pensionista"/>
    <s v="google_cpc"/>
    <s v="Indicação"/>
    <s v="FGTS"/>
    <x v="4549"/>
    <m/>
    <m/>
    <m/>
    <n v="0.38700000000000001"/>
    <s v="RS"/>
    <x v="4"/>
    <x v="26"/>
  </r>
  <r>
    <s v="C104550"/>
    <n v="558"/>
    <s v="Pensionista"/>
    <s v="google_cpc"/>
    <s v="CRM"/>
    <s v="Consignado"/>
    <x v="4550"/>
    <m/>
    <m/>
    <m/>
    <n v="9.7000000000000003E-2"/>
    <s v="AM"/>
    <x v="4"/>
    <x v="29"/>
  </r>
  <r>
    <s v="C104551"/>
    <n v="374"/>
    <s v="Pensionista"/>
    <s v="google_cpc"/>
    <s v="CRM"/>
    <s v="Consignado"/>
    <x v="4551"/>
    <m/>
    <m/>
    <m/>
    <n v="0.21099999999999999"/>
    <s v="RJ"/>
    <x v="4"/>
    <x v="1"/>
  </r>
  <r>
    <s v="C104552"/>
    <n v="797"/>
    <s v="Digital First"/>
    <s v="meta_paid"/>
    <s v="Indicação"/>
    <s v="Consignado"/>
    <x v="4552"/>
    <d v="2025-03-17T14:01:57"/>
    <d v="2025-03-29T14:01:57"/>
    <m/>
    <n v="0.16"/>
    <s v="SP"/>
    <x v="4"/>
    <x v="14"/>
  </r>
  <r>
    <s v="C104553"/>
    <n v="715"/>
    <s v="Médio"/>
    <s v="meta_paid"/>
    <s v="CRM"/>
    <s v="Conta"/>
    <x v="4553"/>
    <d v="2024-12-21T21:44:05"/>
    <d v="2025-01-08T21:44:05"/>
    <m/>
    <n v="0.33200000000000002"/>
    <s v="PE"/>
    <x v="4"/>
    <x v="13"/>
  </r>
  <r>
    <s v="C104554"/>
    <n v="639"/>
    <s v="Médio"/>
    <s v="afiliado"/>
    <s v="Mídia Paga"/>
    <s v="Conta"/>
    <x v="4554"/>
    <m/>
    <m/>
    <m/>
    <n v="0.26100000000000001"/>
    <s v="GO"/>
    <x v="4"/>
    <x v="29"/>
  </r>
  <r>
    <s v="C104555"/>
    <n v="607"/>
    <s v="Médio"/>
    <s v="loja"/>
    <s v="Loja"/>
    <s v="Conta"/>
    <x v="4555"/>
    <d v="2024-12-24T12:15:09"/>
    <d v="2025-01-10T12:15:09"/>
    <m/>
    <n v="0.19700000000000001"/>
    <s v="RS"/>
    <x v="4"/>
    <x v="13"/>
  </r>
  <r>
    <s v="C104556"/>
    <n v="540"/>
    <s v="Pensionista"/>
    <s v="crm_push"/>
    <s v="Indicação"/>
    <s v="FGTS"/>
    <x v="4556"/>
    <d v="2024-06-20T15:58:15"/>
    <d v="2024-06-20T15:58:15"/>
    <d v="2024-06-28T15:58:15"/>
    <n v="0.22"/>
    <s v="AL"/>
    <x v="8"/>
    <x v="12"/>
  </r>
  <r>
    <s v="C104557"/>
    <n v="552"/>
    <s v="Médio"/>
    <s v="meta_paid"/>
    <s v="Mídia Paga"/>
    <s v="Cartão"/>
    <x v="4557"/>
    <d v="2025-07-19T12:27:28"/>
    <d v="2025-07-20T12:27:28"/>
    <d v="2025-07-31T12:27:28"/>
    <n v="0.317"/>
    <s v="RJ"/>
    <x v="59"/>
    <x v="17"/>
  </r>
  <r>
    <s v="C104558"/>
    <n v="519"/>
    <s v="Médio"/>
    <s v="meta_paid"/>
    <s v="CRM"/>
    <s v="FGTS"/>
    <x v="4558"/>
    <m/>
    <m/>
    <m/>
    <n v="0.32"/>
    <s v="CE"/>
    <x v="4"/>
    <x v="27"/>
  </r>
  <r>
    <s v="C104559"/>
    <n v="696"/>
    <s v="Médio"/>
    <s v="indicação"/>
    <s v="Indicação"/>
    <s v="Consignado"/>
    <x v="4559"/>
    <d v="2024-01-24T04:10:07"/>
    <d v="2024-02-04T04:10:07"/>
    <d v="2024-02-18T04:10:07"/>
    <n v="0.127"/>
    <s v="PB"/>
    <x v="25"/>
    <x v="6"/>
  </r>
  <r>
    <s v="C104560"/>
    <n v="635"/>
    <s v="Médio"/>
    <s v="orgânico"/>
    <s v="Mídia Paga"/>
    <s v="Consignado"/>
    <x v="4560"/>
    <m/>
    <m/>
    <m/>
    <n v="0.61299999999999999"/>
    <s v="SE"/>
    <x v="4"/>
    <x v="6"/>
  </r>
  <r>
    <s v="C104561"/>
    <n v="328"/>
    <s v="Médio"/>
    <s v="meta_paid"/>
    <s v="Mídia Paga"/>
    <s v="Cartão"/>
    <x v="4561"/>
    <m/>
    <m/>
    <m/>
    <n v="0.23100000000000001"/>
    <s v="RN"/>
    <x v="4"/>
    <x v="19"/>
  </r>
  <r>
    <s v="C104562"/>
    <n v="793"/>
    <s v="Baixo"/>
    <s v="meta_paid"/>
    <s v="CRM"/>
    <s v="Conta"/>
    <x v="4562"/>
    <d v="2023-10-16T18:13:13"/>
    <m/>
    <m/>
    <n v="0.219"/>
    <s v="PB"/>
    <x v="4"/>
    <x v="2"/>
  </r>
  <r>
    <s v="C104563"/>
    <n v="801"/>
    <s v="Alto Potencial"/>
    <s v="meta_paid"/>
    <s v="Mídia Paga"/>
    <s v="Consignado"/>
    <x v="4563"/>
    <m/>
    <m/>
    <m/>
    <n v="0.69899999999999995"/>
    <s v="SP"/>
    <x v="4"/>
    <x v="9"/>
  </r>
  <r>
    <s v="C104564"/>
    <n v="453"/>
    <s v="Baixo"/>
    <s v="tiktok"/>
    <s v="CRM"/>
    <s v="Cartão"/>
    <x v="4564"/>
    <m/>
    <m/>
    <m/>
    <n v="0.22500000000000001"/>
    <s v="RS"/>
    <x v="4"/>
    <x v="9"/>
  </r>
  <r>
    <s v="C104565"/>
    <n v="530"/>
    <s v="Baixo"/>
    <s v="afiliado"/>
    <s v="Orgânico"/>
    <s v="Consignado"/>
    <x v="4565"/>
    <m/>
    <m/>
    <m/>
    <n v="1.4E-2"/>
    <s v="PI"/>
    <x v="4"/>
    <x v="25"/>
  </r>
  <r>
    <s v="C104566"/>
    <n v="401"/>
    <s v="Baixo"/>
    <s v="google_cpc"/>
    <s v="Mídia Paga"/>
    <s v="Conta"/>
    <x v="4566"/>
    <d v="2025-11-15T04:04:36"/>
    <d v="2025-11-15T04:04:36"/>
    <d v="2025-12-01T04:04:36"/>
    <n v="0.505"/>
    <s v="AL"/>
    <x v="48"/>
    <x v="8"/>
  </r>
  <r>
    <s v="C104567"/>
    <n v="476"/>
    <s v="Médio"/>
    <s v="google_cpc"/>
    <s v="Loja"/>
    <s v="Empréstimo Pessoal"/>
    <x v="4567"/>
    <m/>
    <m/>
    <m/>
    <n v="0.378"/>
    <s v="SE"/>
    <x v="4"/>
    <x v="14"/>
  </r>
  <r>
    <s v="C104568"/>
    <n v="531"/>
    <s v="Digital First"/>
    <s v="meta_paid"/>
    <s v="Mídia Paga"/>
    <s v="Consignado"/>
    <x v="4568"/>
    <d v="2025-07-29T04:10:00"/>
    <d v="2025-07-31T04:10:00"/>
    <d v="2025-08-16T04:10:00"/>
    <n v="0.4"/>
    <s v="MG"/>
    <x v="28"/>
    <x v="17"/>
  </r>
  <r>
    <s v="C104569"/>
    <n v="311"/>
    <s v="Baixo"/>
    <s v="google_cpc"/>
    <s v="Mídia Paga"/>
    <s v="Consignado"/>
    <x v="4569"/>
    <m/>
    <m/>
    <m/>
    <n v="0.34399999999999997"/>
    <s v="AL"/>
    <x v="4"/>
    <x v="11"/>
  </r>
  <r>
    <s v="C104570"/>
    <n v="485"/>
    <s v="Alto Potencial"/>
    <s v="tiktok"/>
    <s v="Mídia Paga"/>
    <s v="FGTS"/>
    <x v="4570"/>
    <d v="2024-11-17T06:03:08"/>
    <m/>
    <m/>
    <n v="0.21299999999999999"/>
    <s v="DF"/>
    <x v="4"/>
    <x v="1"/>
  </r>
  <r>
    <s v="C104571"/>
    <n v="565"/>
    <s v="Baixo"/>
    <s v="orgânico"/>
    <s v="Loja"/>
    <s v="Conta"/>
    <x v="4571"/>
    <d v="2023-12-24T13:24:14"/>
    <m/>
    <m/>
    <n v="0.376"/>
    <s v="DF"/>
    <x v="4"/>
    <x v="11"/>
  </r>
  <r>
    <s v="C104572"/>
    <n v="434"/>
    <s v="Baixo"/>
    <s v="meta_paid"/>
    <s v="Mídia Paga"/>
    <s v="Consignado"/>
    <x v="4572"/>
    <m/>
    <m/>
    <m/>
    <n v="0.42799999999999999"/>
    <s v="DF"/>
    <x v="4"/>
    <x v="13"/>
  </r>
  <r>
    <s v="C104573"/>
    <n v="330"/>
    <s v="Médio"/>
    <s v="orgânico"/>
    <s v="Mídia Paga"/>
    <s v="FGTS"/>
    <x v="4573"/>
    <m/>
    <m/>
    <m/>
    <n v="0.39100000000000001"/>
    <s v="GO"/>
    <x v="4"/>
    <x v="23"/>
  </r>
  <r>
    <s v="C104574"/>
    <n v="755"/>
    <s v="Alto Potencial"/>
    <s v="meta_paid"/>
    <s v="Indicação"/>
    <s v="Consignado"/>
    <x v="4574"/>
    <d v="2025-10-12T00:16:01"/>
    <d v="2025-10-31T00:16:01"/>
    <m/>
    <n v="0.17899999999999999"/>
    <s v="GO"/>
    <x v="4"/>
    <x v="10"/>
  </r>
  <r>
    <s v="C104575"/>
    <n v="558"/>
    <s v="Baixo"/>
    <s v="tiktok"/>
    <s v="Indicação"/>
    <s v="Consignado"/>
    <x v="4575"/>
    <d v="2025-09-24T02:02:49"/>
    <m/>
    <m/>
    <n v="0.39400000000000002"/>
    <s v="BA"/>
    <x v="4"/>
    <x v="10"/>
  </r>
  <r>
    <s v="C104576"/>
    <n v="403"/>
    <s v="Baixo"/>
    <s v="tiktok"/>
    <s v="Mídia Paga"/>
    <s v="Conta"/>
    <x v="4576"/>
    <d v="2024-11-21T21:10:20"/>
    <d v="2024-11-27T21:10:20"/>
    <d v="2024-12-15T21:10:20"/>
    <n v="0.50900000000000001"/>
    <s v="CE"/>
    <x v="39"/>
    <x v="1"/>
  </r>
  <r>
    <s v="C104577"/>
    <n v="730"/>
    <s v="Médio"/>
    <s v="meta_paid"/>
    <s v="Mídia Paga"/>
    <s v="Conta"/>
    <x v="4577"/>
    <m/>
    <m/>
    <m/>
    <n v="0.125"/>
    <s v="GO"/>
    <x v="4"/>
    <x v="13"/>
  </r>
  <r>
    <s v="C104578"/>
    <n v="681"/>
    <s v="Baixo"/>
    <s v="tiktok"/>
    <s v="CRM"/>
    <s v="Conta"/>
    <x v="4578"/>
    <m/>
    <m/>
    <m/>
    <n v="0.71099999999999997"/>
    <s v="AM"/>
    <x v="4"/>
    <x v="20"/>
  </r>
  <r>
    <s v="C104579"/>
    <n v="768"/>
    <s v="Médio"/>
    <s v="meta_paid"/>
    <s v="CRM"/>
    <s v="Consignado"/>
    <x v="4579"/>
    <m/>
    <m/>
    <m/>
    <n v="0.158"/>
    <s v="SP"/>
    <x v="4"/>
    <x v="12"/>
  </r>
  <r>
    <s v="C104580"/>
    <n v="812"/>
    <s v="Baixo"/>
    <s v="meta_paid"/>
    <s v="Indicação"/>
    <s v="Cartão"/>
    <x v="4580"/>
    <d v="2023-12-15T04:48:47"/>
    <d v="2023-12-29T04:48:47"/>
    <m/>
    <n v="0.184"/>
    <s v="PB"/>
    <x v="4"/>
    <x v="11"/>
  </r>
  <r>
    <s v="C104581"/>
    <n v="506"/>
    <s v="Médio"/>
    <s v="meta_paid"/>
    <s v="Mídia Paga"/>
    <s v="FGTS"/>
    <x v="4581"/>
    <d v="2023-06-27T04:40:50"/>
    <d v="2023-07-06T04:40:50"/>
    <d v="2023-08-02T04:40:50"/>
    <n v="0.64800000000000002"/>
    <s v="PI"/>
    <x v="63"/>
    <x v="3"/>
  </r>
  <r>
    <s v="C104582"/>
    <n v="746"/>
    <s v="Médio"/>
    <s v="meta_paid"/>
    <s v="Mídia Paga"/>
    <s v="FGTS"/>
    <x v="4582"/>
    <m/>
    <m/>
    <m/>
    <n v="0.49199999999999999"/>
    <s v="ES"/>
    <x v="4"/>
    <x v="18"/>
  </r>
  <r>
    <s v="C104583"/>
    <n v="388"/>
    <s v="Digital First"/>
    <s v="crm_push"/>
    <s v="CRM"/>
    <s v="FGTS"/>
    <x v="4583"/>
    <m/>
    <m/>
    <m/>
    <n v="0.23699999999999999"/>
    <s v="RS"/>
    <x v="4"/>
    <x v="4"/>
  </r>
  <r>
    <s v="C104584"/>
    <n v="494"/>
    <s v="Baixo"/>
    <s v="google_cpc"/>
    <s v="CRM"/>
    <s v="Cartão"/>
    <x v="4584"/>
    <d v="2023-01-29T14:32:36"/>
    <d v="2023-02-03T14:32:36"/>
    <m/>
    <n v="0.33700000000000002"/>
    <s v="RS"/>
    <x v="4"/>
    <x v="26"/>
  </r>
  <r>
    <s v="C104585"/>
    <n v="713"/>
    <s v="Médio"/>
    <s v="orgânico"/>
    <s v="Orgânico"/>
    <s v="Conta"/>
    <x v="4585"/>
    <m/>
    <m/>
    <m/>
    <n v="4.1000000000000002E-2"/>
    <s v="SC"/>
    <x v="4"/>
    <x v="30"/>
  </r>
  <r>
    <s v="C104586"/>
    <n v="421"/>
    <s v="Médio"/>
    <s v="loja"/>
    <s v="Loja"/>
    <s v="FGTS"/>
    <x v="4586"/>
    <d v="2024-10-03T19:29:15"/>
    <d v="2024-10-03T19:29:15"/>
    <m/>
    <n v="0.04"/>
    <s v="ES"/>
    <x v="4"/>
    <x v="27"/>
  </r>
  <r>
    <s v="C104587"/>
    <n v="761"/>
    <s v="Baixo"/>
    <s v="meta_paid"/>
    <s v="CRM"/>
    <s v="Cartão"/>
    <x v="4587"/>
    <d v="2025-05-18T18:05:41"/>
    <m/>
    <m/>
    <n v="0.64300000000000002"/>
    <s v="PA"/>
    <x v="4"/>
    <x v="29"/>
  </r>
  <r>
    <s v="C104588"/>
    <n v="415"/>
    <s v="Baixo"/>
    <s v="google_cpc"/>
    <s v="Mídia Paga"/>
    <s v="Cartão"/>
    <x v="4588"/>
    <d v="2023-05-16T21:14:13"/>
    <d v="2023-05-27T21:14:13"/>
    <d v="2023-06-07T21:14:13"/>
    <n v="0.248"/>
    <s v="SP"/>
    <x v="48"/>
    <x v="21"/>
  </r>
  <r>
    <s v="C104589"/>
    <n v="495"/>
    <s v="Baixo"/>
    <s v="google_cpc"/>
    <s v="CRM"/>
    <s v="Consignado"/>
    <x v="4589"/>
    <d v="2023-08-02T00:40:45"/>
    <d v="2023-08-22T00:40:45"/>
    <m/>
    <n v="0.36199999999999999"/>
    <s v="PR"/>
    <x v="4"/>
    <x v="18"/>
  </r>
  <r>
    <s v="C104590"/>
    <n v="335"/>
    <s v="Baixo"/>
    <s v="google_cpc"/>
    <s v="Mídia Paga"/>
    <s v="FGTS"/>
    <x v="4590"/>
    <d v="2024-08-30T15:28:31"/>
    <m/>
    <m/>
    <n v="0.161"/>
    <s v="AL"/>
    <x v="4"/>
    <x v="19"/>
  </r>
  <r>
    <s v="C104591"/>
    <n v="366"/>
    <s v="Pensionista"/>
    <s v="google_cpc"/>
    <s v="CRM"/>
    <s v="Consignado"/>
    <x v="4591"/>
    <d v="2025-05-10T05:09:30"/>
    <d v="2025-05-15T05:09:30"/>
    <d v="2025-06-18T05:09:30"/>
    <n v="0.23300000000000001"/>
    <s v="PR"/>
    <x v="28"/>
    <x v="29"/>
  </r>
  <r>
    <s v="C104592"/>
    <n v="580"/>
    <s v="Baixo"/>
    <s v="orgânico"/>
    <s v="Indicação"/>
    <s v="Consignado"/>
    <x v="4592"/>
    <d v="2025-10-14T16:54:20"/>
    <d v="2025-10-24T16:54:20"/>
    <m/>
    <n v="0.13800000000000001"/>
    <s v="PI"/>
    <x v="4"/>
    <x v="8"/>
  </r>
  <r>
    <s v="C104593"/>
    <n v="778"/>
    <s v="Alto Potencial"/>
    <s v="meta_paid"/>
    <s v="CRM"/>
    <s v="Cartão"/>
    <x v="4593"/>
    <m/>
    <m/>
    <m/>
    <n v="0.317"/>
    <s v="ES"/>
    <x v="4"/>
    <x v="17"/>
  </r>
  <r>
    <s v="C104594"/>
    <n v="310"/>
    <s v="Baixo"/>
    <s v="orgânico"/>
    <s v="Mídia Paga"/>
    <s v="Empréstimo Pessoal"/>
    <x v="4594"/>
    <d v="2025-07-23T15:41:14"/>
    <m/>
    <m/>
    <n v="5.8000000000000003E-2"/>
    <s v="AL"/>
    <x v="4"/>
    <x v="17"/>
  </r>
  <r>
    <s v="C104595"/>
    <n v="621"/>
    <s v="Médio"/>
    <s v="google_cpc"/>
    <s v="Mídia Paga"/>
    <s v="Consignado"/>
    <x v="4595"/>
    <d v="2025-09-26T19:23:33"/>
    <m/>
    <m/>
    <n v="5.6000000000000001E-2"/>
    <s v="MG"/>
    <x v="4"/>
    <x v="10"/>
  </r>
  <r>
    <s v="C104596"/>
    <n v="539"/>
    <s v="Baixo"/>
    <s v="meta_paid"/>
    <s v="Mídia Paga"/>
    <s v="Consignado"/>
    <x v="4596"/>
    <d v="2025-04-12T22:30:15"/>
    <d v="2025-04-12T22:30:15"/>
    <d v="2025-04-17T22:30:15"/>
    <n v="0.27"/>
    <s v="DF"/>
    <x v="15"/>
    <x v="20"/>
  </r>
  <r>
    <s v="C104597"/>
    <n v="359"/>
    <s v="Alto Potencial"/>
    <s v="google_cpc"/>
    <s v="Mídia Paga"/>
    <s v="FGTS"/>
    <x v="4597"/>
    <d v="2023-08-22T09:13:58"/>
    <d v="2023-08-27T09:13:58"/>
    <d v="2023-09-23T09:13:58"/>
    <n v="0.20100000000000001"/>
    <s v="BA"/>
    <x v="10"/>
    <x v="18"/>
  </r>
  <r>
    <s v="C104598"/>
    <n v="464"/>
    <s v="Médio"/>
    <s v="meta_paid"/>
    <s v="Orgânico"/>
    <s v="Consignado"/>
    <x v="4598"/>
    <m/>
    <m/>
    <m/>
    <n v="0.51500000000000001"/>
    <s v="AM"/>
    <x v="4"/>
    <x v="17"/>
  </r>
  <r>
    <s v="C104599"/>
    <n v="488"/>
    <s v="Médio"/>
    <s v="google_cpc"/>
    <s v="CRM"/>
    <s v="Conta"/>
    <x v="4599"/>
    <d v="2024-07-28T03:12:20"/>
    <d v="2024-08-09T03:12:20"/>
    <d v="2024-09-17T03:12:20"/>
    <n v="0.45500000000000002"/>
    <s v="SP"/>
    <x v="32"/>
    <x v="22"/>
  </r>
  <r>
    <s v="C104600"/>
    <n v="786"/>
    <s v="Médio"/>
    <s v="tiktok"/>
    <s v="CRM"/>
    <s v="FGTS"/>
    <x v="4600"/>
    <m/>
    <m/>
    <m/>
    <n v="0.59599999999999997"/>
    <s v="SE"/>
    <x v="4"/>
    <x v="5"/>
  </r>
  <r>
    <s v="C104601"/>
    <n v="391"/>
    <s v="Médio"/>
    <s v="orgânico"/>
    <s v="Mídia Paga"/>
    <s v="FGTS"/>
    <x v="4601"/>
    <m/>
    <m/>
    <m/>
    <n v="0.45100000000000001"/>
    <s v="PR"/>
    <x v="4"/>
    <x v="26"/>
  </r>
  <r>
    <s v="C104602"/>
    <n v="588"/>
    <s v="Baixo"/>
    <s v="google_cpc"/>
    <s v="Mídia Paga"/>
    <s v="Consignado"/>
    <x v="4602"/>
    <d v="2023-06-23T05:14:16"/>
    <d v="2023-07-08T05:14:16"/>
    <m/>
    <n v="0.17599999999999999"/>
    <s v="PA"/>
    <x v="4"/>
    <x v="3"/>
  </r>
  <r>
    <s v="C104603"/>
    <n v="808"/>
    <s v="Médio"/>
    <s v="orgânico"/>
    <s v="Mídia Paga"/>
    <s v="Cartão"/>
    <x v="4603"/>
    <d v="2025-08-22T06:10:02"/>
    <d v="2025-09-04T06:10:02"/>
    <d v="2025-09-21T06:10:02"/>
    <n v="0.32500000000000001"/>
    <s v="CE"/>
    <x v="48"/>
    <x v="31"/>
  </r>
  <r>
    <s v="C104604"/>
    <n v="374"/>
    <s v="Baixo"/>
    <s v="meta_paid"/>
    <s v="Mídia Paga"/>
    <s v="Consignado"/>
    <x v="4604"/>
    <d v="2024-05-14T23:57:50"/>
    <m/>
    <m/>
    <n v="0.08"/>
    <s v="CE"/>
    <x v="4"/>
    <x v="33"/>
  </r>
  <r>
    <s v="C104605"/>
    <n v="727"/>
    <s v="Baixo"/>
    <s v="meta_paid"/>
    <s v="Loja"/>
    <s v="Consignado"/>
    <x v="4605"/>
    <d v="2023-10-20T06:57:28"/>
    <d v="2023-10-20T06:57:28"/>
    <d v="2023-11-11T06:57:28"/>
    <n v="0.47399999999999998"/>
    <s v="SC"/>
    <x v="28"/>
    <x v="30"/>
  </r>
  <r>
    <s v="C104606"/>
    <n v="684"/>
    <s v="Baixo"/>
    <s v="crm_push"/>
    <s v="Orgânico"/>
    <s v="FGTS"/>
    <x v="4606"/>
    <m/>
    <m/>
    <m/>
    <n v="0.52200000000000002"/>
    <s v="MA"/>
    <x v="4"/>
    <x v="11"/>
  </r>
  <r>
    <s v="C104607"/>
    <n v="352"/>
    <s v="Baixo"/>
    <s v="loja"/>
    <s v="Indicação"/>
    <s v="Consignado"/>
    <x v="4607"/>
    <d v="2024-07-26T20:19:11"/>
    <d v="2024-08-01T20:19:11"/>
    <d v="2024-08-09T20:19:11"/>
    <n v="0.35899999999999999"/>
    <s v="GO"/>
    <x v="12"/>
    <x v="15"/>
  </r>
  <r>
    <s v="C104608"/>
    <n v="474"/>
    <s v="Alto Potencial"/>
    <s v="crm_push"/>
    <s v="Orgânico"/>
    <s v="Conta"/>
    <x v="4608"/>
    <d v="2023-10-22T23:55:47"/>
    <d v="2023-10-25T23:55:47"/>
    <d v="2023-11-07T23:55:47"/>
    <n v="0.38300000000000001"/>
    <s v="CE"/>
    <x v="1"/>
    <x v="30"/>
  </r>
  <r>
    <s v="C104609"/>
    <n v="773"/>
    <s v="Médio"/>
    <s v="google_cpc"/>
    <s v="CRM"/>
    <s v="Consignado"/>
    <x v="4609"/>
    <d v="2024-01-20T16:16:00"/>
    <d v="2024-01-27T16:16:00"/>
    <d v="2024-03-05T16:16:00"/>
    <n v="0.11799999999999999"/>
    <s v="MA"/>
    <x v="11"/>
    <x v="6"/>
  </r>
  <r>
    <s v="C104610"/>
    <n v="660"/>
    <s v="Baixo"/>
    <s v="indicação"/>
    <s v="Mídia Paga"/>
    <s v="Empréstimo Pessoal"/>
    <x v="4610"/>
    <d v="2025-04-19T11:58:31"/>
    <d v="2025-04-28T11:58:31"/>
    <d v="2025-05-26T11:58:31"/>
    <n v="0.184"/>
    <s v="CE"/>
    <x v="31"/>
    <x v="24"/>
  </r>
  <r>
    <s v="C104611"/>
    <n v="569"/>
    <s v="Médio"/>
    <s v="orgânico"/>
    <s v="Mídia Paga"/>
    <s v="Consignado"/>
    <x v="4611"/>
    <d v="2025-06-23T20:19:23"/>
    <d v="2025-07-10T20:19:23"/>
    <m/>
    <n v="0.311"/>
    <s v="SC"/>
    <x v="4"/>
    <x v="29"/>
  </r>
  <r>
    <s v="C104612"/>
    <n v="706"/>
    <s v="Baixo"/>
    <s v="tiktok"/>
    <s v="CRM"/>
    <s v="FGTS"/>
    <x v="4612"/>
    <d v="2024-07-26T09:36:21"/>
    <d v="2024-08-07T09:36:21"/>
    <m/>
    <n v="0.39600000000000002"/>
    <s v="PE"/>
    <x v="4"/>
    <x v="22"/>
  </r>
  <r>
    <s v="C104613"/>
    <n v="423"/>
    <s v="Baixo"/>
    <s v="indicação"/>
    <s v="CRM"/>
    <s v="FGTS"/>
    <x v="4613"/>
    <d v="2025-06-22T11:30:29"/>
    <m/>
    <m/>
    <n v="4.3999999999999997E-2"/>
    <s v="RJ"/>
    <x v="4"/>
    <x v="29"/>
  </r>
  <r>
    <s v="C104614"/>
    <n v="675"/>
    <s v="Alto Potencial"/>
    <s v="crm_push"/>
    <s v="Orgânico"/>
    <s v="Cartão"/>
    <x v="4614"/>
    <d v="2025-05-14T07:36:17"/>
    <d v="2025-06-02T07:36:17"/>
    <d v="2025-06-27T07:36:17"/>
    <n v="0.14799999999999999"/>
    <s v="MG"/>
    <x v="43"/>
    <x v="29"/>
  </r>
  <r>
    <s v="C104615"/>
    <n v="691"/>
    <s v="Baixo"/>
    <s v="orgânico"/>
    <s v="Mídia Paga"/>
    <s v="Conta"/>
    <x v="4615"/>
    <m/>
    <m/>
    <m/>
    <n v="0.32800000000000001"/>
    <s v="RJ"/>
    <x v="4"/>
    <x v="22"/>
  </r>
  <r>
    <s v="C104616"/>
    <n v="481"/>
    <s v="Alto Potencial"/>
    <s v="crm_push"/>
    <s v="Indicação"/>
    <s v="Consignado"/>
    <x v="4616"/>
    <m/>
    <m/>
    <m/>
    <n v="0.02"/>
    <s v="SP"/>
    <x v="4"/>
    <x v="14"/>
  </r>
  <r>
    <s v="C104617"/>
    <n v="335"/>
    <s v="Pensionista"/>
    <s v="meta_paid"/>
    <s v="Mídia Paga"/>
    <s v="FGTS"/>
    <x v="4617"/>
    <d v="2024-07-24T23:05:17"/>
    <d v="2024-07-29T23:05:17"/>
    <m/>
    <n v="0.55100000000000005"/>
    <s v="ES"/>
    <x v="4"/>
    <x v="22"/>
  </r>
  <r>
    <s v="C104618"/>
    <n v="511"/>
    <s v="Médio"/>
    <s v="orgânico"/>
    <s v="Mídia Paga"/>
    <s v="FGTS"/>
    <x v="4618"/>
    <d v="2024-11-25T00:23:41"/>
    <d v="2024-11-25T00:23:41"/>
    <m/>
    <n v="0.245"/>
    <s v="RS"/>
    <x v="4"/>
    <x v="16"/>
  </r>
  <r>
    <s v="C104619"/>
    <n v="433"/>
    <s v="Médio"/>
    <s v="google_cpc"/>
    <s v="Loja"/>
    <s v="Conta"/>
    <x v="4619"/>
    <m/>
    <m/>
    <m/>
    <n v="0.42499999999999999"/>
    <s v="AL"/>
    <x v="4"/>
    <x v="31"/>
  </r>
  <r>
    <s v="C104620"/>
    <n v="790"/>
    <s v="Alto Potencial"/>
    <s v="indicação"/>
    <s v="Mídia Paga"/>
    <s v="FGTS"/>
    <x v="4620"/>
    <d v="2025-03-19T18:01:26"/>
    <d v="2025-04-08T18:01:26"/>
    <d v="2025-04-09T18:01:26"/>
    <n v="0.21"/>
    <s v="PI"/>
    <x v="48"/>
    <x v="20"/>
  </r>
  <r>
    <s v="C104621"/>
    <n v="737"/>
    <s v="Digital First"/>
    <s v="tiktok"/>
    <s v="Loja"/>
    <s v="FGTS"/>
    <x v="4621"/>
    <d v="2025-02-22T19:25:46"/>
    <d v="2025-03-07T19:25:46"/>
    <m/>
    <n v="0.64"/>
    <s v="RJ"/>
    <x v="4"/>
    <x v="0"/>
  </r>
  <r>
    <s v="C104622"/>
    <n v="345"/>
    <s v="Pensionista"/>
    <s v="crm_push"/>
    <s v="Mídia Paga"/>
    <s v="Cartão"/>
    <x v="4622"/>
    <d v="2024-08-30T11:04:10"/>
    <d v="2024-09-03T11:04:10"/>
    <d v="2024-09-14T11:04:10"/>
    <n v="0.45800000000000002"/>
    <s v="PB"/>
    <x v="13"/>
    <x v="19"/>
  </r>
  <r>
    <s v="C104623"/>
    <n v="700"/>
    <s v="Médio"/>
    <s v="meta_paid"/>
    <s v="Orgânico"/>
    <s v="FGTS"/>
    <x v="4623"/>
    <m/>
    <m/>
    <m/>
    <n v="0.47899999999999998"/>
    <s v="PR"/>
    <x v="4"/>
    <x v="20"/>
  </r>
  <r>
    <s v="C104624"/>
    <n v="787"/>
    <s v="Médio"/>
    <s v="crm_push"/>
    <s v="Mídia Paga"/>
    <s v="Empréstimo Pessoal"/>
    <x v="4624"/>
    <d v="2025-05-17T14:07:35"/>
    <d v="2025-05-30T14:07:35"/>
    <d v="2025-07-09T14:07:35"/>
    <n v="0.19400000000000001"/>
    <s v="MG"/>
    <x v="10"/>
    <x v="29"/>
  </r>
  <r>
    <s v="C104625"/>
    <n v="731"/>
    <s v="Alto Potencial"/>
    <s v="meta_paid"/>
    <s v="Mídia Paga"/>
    <s v="Empréstimo Pessoal"/>
    <x v="4625"/>
    <m/>
    <m/>
    <m/>
    <n v="0.30299999999999999"/>
    <s v="PE"/>
    <x v="4"/>
    <x v="18"/>
  </r>
  <r>
    <s v="C104626"/>
    <n v="727"/>
    <s v="Baixo"/>
    <s v="tiktok"/>
    <s v="Orgânico"/>
    <s v="Conta"/>
    <x v="4626"/>
    <m/>
    <m/>
    <m/>
    <n v="0.27800000000000002"/>
    <s v="BA"/>
    <x v="4"/>
    <x v="23"/>
  </r>
  <r>
    <s v="C104627"/>
    <n v="816"/>
    <s v="Médio"/>
    <s v="crm_push"/>
    <s v="Mídia Paga"/>
    <s v="Cartão"/>
    <x v="4627"/>
    <m/>
    <m/>
    <m/>
    <n v="0.316"/>
    <s v="AL"/>
    <x v="4"/>
    <x v="16"/>
  </r>
  <r>
    <s v="C104628"/>
    <n v="761"/>
    <s v="Baixo"/>
    <s v="google_cpc"/>
    <s v="Mídia Paga"/>
    <s v="FGTS"/>
    <x v="4628"/>
    <m/>
    <m/>
    <m/>
    <n v="7.0999999999999994E-2"/>
    <s v="SE"/>
    <x v="4"/>
    <x v="10"/>
  </r>
  <r>
    <s v="C104629"/>
    <n v="480"/>
    <s v="Alto Potencial"/>
    <s v="meta_paid"/>
    <s v="Loja"/>
    <s v="FGTS"/>
    <x v="4629"/>
    <d v="2025-04-06T02:37:13"/>
    <d v="2025-04-21T02:37:13"/>
    <d v="2025-05-15T02:37:13"/>
    <n v="7.4999999999999997E-2"/>
    <s v="BA"/>
    <x v="62"/>
    <x v="20"/>
  </r>
  <r>
    <s v="C104630"/>
    <n v="444"/>
    <s v="Baixo"/>
    <s v="tiktok"/>
    <s v="Indicação"/>
    <s v="Consignado"/>
    <x v="4630"/>
    <d v="2023-12-17T20:46:04"/>
    <d v="2023-12-27T20:46:04"/>
    <d v="2024-01-22T20:46:04"/>
    <n v="0.52500000000000002"/>
    <s v="PE"/>
    <x v="33"/>
    <x v="5"/>
  </r>
  <r>
    <s v="C104631"/>
    <n v="564"/>
    <s v="Baixo"/>
    <s v="meta_paid"/>
    <s v="Mídia Paga"/>
    <s v="Cartão"/>
    <x v="4631"/>
    <m/>
    <m/>
    <m/>
    <n v="0.18099999999999999"/>
    <s v="SC"/>
    <x v="4"/>
    <x v="12"/>
  </r>
  <r>
    <s v="C104632"/>
    <n v="705"/>
    <s v="Baixo"/>
    <s v="meta_paid"/>
    <s v="Mídia Paga"/>
    <s v="FGTS"/>
    <x v="4632"/>
    <m/>
    <m/>
    <m/>
    <n v="0.48699999999999999"/>
    <s v="SE"/>
    <x v="4"/>
    <x v="29"/>
  </r>
  <r>
    <s v="C104633"/>
    <n v="783"/>
    <s v="Baixo"/>
    <s v="meta_paid"/>
    <s v="Orgânico"/>
    <s v="FGTS"/>
    <x v="4633"/>
    <d v="2025-02-11T12:18:43"/>
    <d v="2025-02-15T12:18:43"/>
    <d v="2025-03-09T12:18:43"/>
    <n v="0.157"/>
    <s v="AL"/>
    <x v="37"/>
    <x v="0"/>
  </r>
  <r>
    <s v="C104634"/>
    <n v="781"/>
    <s v="Alto Potencial"/>
    <s v="google_cpc"/>
    <s v="Loja"/>
    <s v="Cartão"/>
    <x v="4634"/>
    <m/>
    <m/>
    <m/>
    <n v="0.311"/>
    <s v="SP"/>
    <x v="4"/>
    <x v="20"/>
  </r>
  <r>
    <s v="C104635"/>
    <n v="536"/>
    <s v="Baixo"/>
    <s v="crm_push"/>
    <s v="Indicação"/>
    <s v="Cartão"/>
    <x v="4635"/>
    <d v="2025-11-23T13:05:29"/>
    <m/>
    <m/>
    <n v="0.71699999999999997"/>
    <s v="AL"/>
    <x v="4"/>
    <x v="8"/>
  </r>
  <r>
    <s v="C104636"/>
    <n v="824"/>
    <s v="Baixo"/>
    <s v="loja"/>
    <s v="Mídia Paga"/>
    <s v="Consignado"/>
    <x v="4636"/>
    <d v="2023-03-25T14:04:27"/>
    <d v="2023-03-31T14:04:27"/>
    <m/>
    <n v="0.34799999999999998"/>
    <s v="RJ"/>
    <x v="4"/>
    <x v="9"/>
  </r>
  <r>
    <s v="C104637"/>
    <n v="638"/>
    <s v="Médio"/>
    <s v="orgânico"/>
    <s v="CRM"/>
    <s v="Consignado"/>
    <x v="4637"/>
    <d v="2024-07-31T11:53:11"/>
    <d v="2024-08-12T11:53:11"/>
    <d v="2024-08-24T11:53:11"/>
    <n v="2.5999999999999999E-2"/>
    <s v="PI"/>
    <x v="16"/>
    <x v="22"/>
  </r>
  <r>
    <s v="C104638"/>
    <n v="567"/>
    <s v="Médio"/>
    <s v="google_cpc"/>
    <s v="Mídia Paga"/>
    <s v="Consignado"/>
    <x v="4638"/>
    <d v="2023-01-27T13:01:30"/>
    <m/>
    <m/>
    <n v="0.29699999999999999"/>
    <s v="GO"/>
    <x v="4"/>
    <x v="26"/>
  </r>
  <r>
    <s v="C104639"/>
    <n v="565"/>
    <s v="Baixo"/>
    <s v="crm_push"/>
    <s v="Mídia Paga"/>
    <s v="Consignado"/>
    <x v="4639"/>
    <d v="2025-10-27T23:00:37"/>
    <m/>
    <m/>
    <n v="0.29299999999999998"/>
    <s v="SP"/>
    <x v="4"/>
    <x v="8"/>
  </r>
  <r>
    <s v="C104640"/>
    <n v="827"/>
    <s v="Pensionista"/>
    <s v="tiktok"/>
    <s v="Mídia Paga"/>
    <s v="Consignado"/>
    <x v="4640"/>
    <d v="2025-02-03T14:58:27"/>
    <m/>
    <m/>
    <n v="0.36499999999999999"/>
    <s v="SC"/>
    <x v="4"/>
    <x v="0"/>
  </r>
  <r>
    <s v="C104641"/>
    <n v="391"/>
    <s v="Pensionista"/>
    <s v="crm_push"/>
    <s v="Mídia Paga"/>
    <s v="Consignado"/>
    <x v="4641"/>
    <d v="2023-02-19T13:05:11"/>
    <m/>
    <m/>
    <n v="4.2999999999999997E-2"/>
    <s v="PA"/>
    <x v="4"/>
    <x v="26"/>
  </r>
  <r>
    <s v="C104642"/>
    <n v="547"/>
    <s v="Baixo"/>
    <s v="meta_paid"/>
    <s v="CRM"/>
    <s v="FGTS"/>
    <x v="4642"/>
    <d v="2023-08-07T05:07:40"/>
    <d v="2023-08-18T05:07:40"/>
    <d v="2023-09-10T05:07:40"/>
    <n v="0.40799999999999997"/>
    <s v="SP"/>
    <x v="43"/>
    <x v="18"/>
  </r>
  <r>
    <s v="C104643"/>
    <n v="318"/>
    <s v="Médio"/>
    <s v="google_cpc"/>
    <s v="Mídia Paga"/>
    <s v="Consignado"/>
    <x v="4643"/>
    <d v="2025-05-21T07:22:15"/>
    <d v="2025-06-08T07:22:15"/>
    <d v="2025-06-09T07:22:15"/>
    <n v="0.16500000000000001"/>
    <s v="BA"/>
    <x v="28"/>
    <x v="24"/>
  </r>
  <r>
    <s v="C104644"/>
    <n v="689"/>
    <s v="Médio"/>
    <s v="orgânico"/>
    <s v="Loja"/>
    <s v="Consignado"/>
    <x v="4644"/>
    <m/>
    <m/>
    <m/>
    <n v="0.38200000000000001"/>
    <s v="DF"/>
    <x v="4"/>
    <x v="19"/>
  </r>
  <r>
    <s v="C104645"/>
    <n v="687"/>
    <s v="Alto Potencial"/>
    <s v="meta_paid"/>
    <s v="Orgânico"/>
    <s v="Cartão"/>
    <x v="4645"/>
    <d v="2024-04-30T09:09:36"/>
    <d v="2024-05-08T09:09:36"/>
    <m/>
    <n v="0.37"/>
    <s v="RJ"/>
    <x v="4"/>
    <x v="33"/>
  </r>
  <r>
    <s v="C104646"/>
    <n v="394"/>
    <s v="Médio"/>
    <s v="afiliado"/>
    <s v="Mídia Paga"/>
    <s v="FGTS"/>
    <x v="4646"/>
    <d v="2024-11-04T01:16:47"/>
    <m/>
    <m/>
    <n v="0.309"/>
    <s v="PE"/>
    <x v="4"/>
    <x v="1"/>
  </r>
  <r>
    <s v="C104647"/>
    <n v="729"/>
    <s v="Médio"/>
    <s v="orgânico"/>
    <s v="Loja"/>
    <s v="FGTS"/>
    <x v="4647"/>
    <d v="2023-10-30T22:04:35"/>
    <d v="2023-11-02T22:04:35"/>
    <m/>
    <n v="0.27400000000000002"/>
    <s v="AL"/>
    <x v="4"/>
    <x v="30"/>
  </r>
  <r>
    <s v="C104648"/>
    <n v="336"/>
    <s v="Médio"/>
    <s v="meta_paid"/>
    <s v="Indicação"/>
    <s v="Consignado"/>
    <x v="4648"/>
    <d v="2024-01-31T10:44:31"/>
    <d v="2024-02-28T10:44:31"/>
    <d v="2024-02-29T10:44:31"/>
    <n v="0.19400000000000001"/>
    <s v="RN"/>
    <x v="25"/>
    <x v="6"/>
  </r>
  <r>
    <s v="C104649"/>
    <n v="692"/>
    <s v="Digital First"/>
    <s v="orgânico"/>
    <s v="CRM"/>
    <s v="Cartão"/>
    <x v="4649"/>
    <m/>
    <m/>
    <m/>
    <n v="0.48599999999999999"/>
    <s v="PA"/>
    <x v="4"/>
    <x v="3"/>
  </r>
  <r>
    <s v="C104650"/>
    <n v="590"/>
    <s v="Pensionista"/>
    <s v="meta_paid"/>
    <s v="Mídia Paga"/>
    <s v="Empréstimo Pessoal"/>
    <x v="4650"/>
    <d v="2023-06-16T23:03:25"/>
    <d v="2023-06-27T23:03:25"/>
    <m/>
    <n v="6.0999999999999999E-2"/>
    <s v="AL"/>
    <x v="4"/>
    <x v="21"/>
  </r>
  <r>
    <s v="C104651"/>
    <n v="602"/>
    <s v="Pensionista"/>
    <s v="google_cpc"/>
    <s v="Mídia Paga"/>
    <s v="FGTS"/>
    <x v="4651"/>
    <m/>
    <m/>
    <m/>
    <n v="0.55300000000000005"/>
    <s v="GO"/>
    <x v="4"/>
    <x v="21"/>
  </r>
  <r>
    <s v="C104652"/>
    <n v="700"/>
    <s v="Médio"/>
    <s v="meta_paid"/>
    <s v="Mídia Paga"/>
    <s v="Empréstimo Pessoal"/>
    <x v="4652"/>
    <d v="2023-03-27T07:52:47"/>
    <d v="2023-04-11T07:52:47"/>
    <m/>
    <n v="0.41299999999999998"/>
    <s v="SE"/>
    <x v="4"/>
    <x v="32"/>
  </r>
  <r>
    <s v="C104653"/>
    <n v="643"/>
    <s v="Digital First"/>
    <s v="google_cpc"/>
    <s v="CRM"/>
    <s v="FGTS"/>
    <x v="4653"/>
    <d v="2025-09-11T18:21:32"/>
    <d v="2025-09-24T18:21:32"/>
    <d v="2025-10-05T18:21:32"/>
    <n v="0.27"/>
    <s v="AL"/>
    <x v="43"/>
    <x v="31"/>
  </r>
  <r>
    <s v="C104654"/>
    <n v="817"/>
    <s v="Médio"/>
    <s v="google_cpc"/>
    <s v="Mídia Paga"/>
    <s v="Consignado"/>
    <x v="4654"/>
    <d v="2024-01-17T16:39:22"/>
    <m/>
    <m/>
    <n v="0.314"/>
    <s v="SE"/>
    <x v="4"/>
    <x v="6"/>
  </r>
  <r>
    <s v="C104655"/>
    <n v="676"/>
    <s v="Médio"/>
    <s v="google_cpc"/>
    <s v="CRM"/>
    <s v="Consignado"/>
    <x v="4655"/>
    <d v="2024-07-16T10:58:54"/>
    <m/>
    <m/>
    <n v="0.25900000000000001"/>
    <s v="RS"/>
    <x v="4"/>
    <x v="22"/>
  </r>
  <r>
    <s v="C104656"/>
    <n v="464"/>
    <s v="Baixo"/>
    <s v="google_cpc"/>
    <s v="Mídia Paga"/>
    <s v="Consignado"/>
    <x v="4656"/>
    <d v="2024-03-31T00:39:11"/>
    <d v="2024-04-11T00:39:11"/>
    <d v="2024-05-03T00:39:11"/>
    <n v="0.13600000000000001"/>
    <s v="PE"/>
    <x v="7"/>
    <x v="25"/>
  </r>
  <r>
    <s v="C104657"/>
    <n v="312"/>
    <s v="Médio"/>
    <s v="google_cpc"/>
    <s v="CRM"/>
    <s v="Conta"/>
    <x v="4657"/>
    <d v="2023-01-28T22:15:54"/>
    <m/>
    <m/>
    <n v="0.28499999999999998"/>
    <s v="GO"/>
    <x v="4"/>
    <x v="26"/>
  </r>
  <r>
    <s v="C104658"/>
    <n v="324"/>
    <s v="Pensionista"/>
    <s v="crm_push"/>
    <s v="Mídia Paga"/>
    <s v="Consignado"/>
    <x v="4658"/>
    <d v="2025-08-01T09:26:12"/>
    <d v="2025-08-09T09:26:12"/>
    <d v="2025-08-10T09:26:12"/>
    <n v="0.2"/>
    <s v="SP"/>
    <x v="46"/>
    <x v="17"/>
  </r>
  <r>
    <s v="C104659"/>
    <n v="422"/>
    <s v="Médio"/>
    <s v="google_cpc"/>
    <s v="Mídia Paga"/>
    <s v="Conta"/>
    <x v="4659"/>
    <d v="2025-07-29T17:13:58"/>
    <m/>
    <m/>
    <n v="0.32800000000000001"/>
    <s v="RN"/>
    <x v="4"/>
    <x v="17"/>
  </r>
  <r>
    <s v="C104660"/>
    <n v="428"/>
    <s v="Baixo"/>
    <s v="meta_paid"/>
    <s v="Mídia Paga"/>
    <s v="FGTS"/>
    <x v="4660"/>
    <m/>
    <m/>
    <m/>
    <n v="5.0999999999999997E-2"/>
    <s v="PI"/>
    <x v="4"/>
    <x v="2"/>
  </r>
  <r>
    <s v="C104661"/>
    <n v="846"/>
    <s v="Alto Potencial"/>
    <s v="meta_paid"/>
    <s v="CRM"/>
    <s v="Consignado"/>
    <x v="4661"/>
    <d v="2024-05-06T09:18:55"/>
    <m/>
    <m/>
    <n v="0.45100000000000001"/>
    <s v="RN"/>
    <x v="4"/>
    <x v="33"/>
  </r>
  <r>
    <s v="C104662"/>
    <n v="608"/>
    <s v="Digital First"/>
    <s v="google_cpc"/>
    <s v="Loja"/>
    <s v="Consignado"/>
    <x v="4662"/>
    <d v="2023-01-17T23:07:52"/>
    <m/>
    <m/>
    <n v="0.13100000000000001"/>
    <s v="GO"/>
    <x v="4"/>
    <x v="26"/>
  </r>
  <r>
    <s v="C104663"/>
    <n v="735"/>
    <s v="Médio"/>
    <s v="indicação"/>
    <s v="Orgânico"/>
    <s v="Consignado"/>
    <x v="4663"/>
    <d v="2024-10-19T20:48:50"/>
    <d v="2024-10-19T20:48:50"/>
    <m/>
    <n v="0.14899999999999999"/>
    <s v="AL"/>
    <x v="4"/>
    <x v="1"/>
  </r>
  <r>
    <s v="C104664"/>
    <n v="481"/>
    <s v="Baixo"/>
    <s v="tiktok"/>
    <s v="Mídia Paga"/>
    <s v="Cartão"/>
    <x v="4664"/>
    <d v="2023-08-02T12:21:36"/>
    <d v="2023-08-04T12:21:36"/>
    <d v="2023-08-25T12:21:36"/>
    <n v="0.16400000000000001"/>
    <s v="SP"/>
    <x v="43"/>
    <x v="18"/>
  </r>
  <r>
    <s v="C104665"/>
    <n v="342"/>
    <s v="Baixo"/>
    <s v="crm_push"/>
    <s v="Indicação"/>
    <s v="Cartão"/>
    <x v="4665"/>
    <d v="2024-04-09T18:52:14"/>
    <d v="2024-04-21T18:52:14"/>
    <d v="2024-04-29T18:52:14"/>
    <n v="0.122"/>
    <s v="RN"/>
    <x v="64"/>
    <x v="33"/>
  </r>
  <r>
    <s v="C104666"/>
    <n v="703"/>
    <s v="Baixo"/>
    <s v="meta_paid"/>
    <s v="Orgânico"/>
    <s v="FGTS"/>
    <x v="4666"/>
    <m/>
    <m/>
    <m/>
    <n v="0.17499999999999999"/>
    <s v="AM"/>
    <x v="4"/>
    <x v="23"/>
  </r>
  <r>
    <s v="C104667"/>
    <n v="562"/>
    <s v="Médio"/>
    <s v="orgânico"/>
    <s v="Mídia Paga"/>
    <s v="Consignado"/>
    <x v="4667"/>
    <m/>
    <m/>
    <m/>
    <n v="0.26200000000000001"/>
    <s v="GO"/>
    <x v="4"/>
    <x v="3"/>
  </r>
  <r>
    <s v="C104668"/>
    <n v="369"/>
    <s v="Médio"/>
    <s v="indicação"/>
    <s v="Mídia Paga"/>
    <s v="Consignado"/>
    <x v="4668"/>
    <d v="2023-07-12T20:13:18"/>
    <m/>
    <m/>
    <n v="0.24"/>
    <s v="SP"/>
    <x v="4"/>
    <x v="3"/>
  </r>
  <r>
    <s v="C104669"/>
    <n v="591"/>
    <s v="Baixo"/>
    <s v="meta_paid"/>
    <s v="Mídia Paga"/>
    <s v="Empréstimo Pessoal"/>
    <x v="4669"/>
    <d v="2023-06-17T23:53:17"/>
    <m/>
    <m/>
    <n v="0.44400000000000001"/>
    <s v="SE"/>
    <x v="4"/>
    <x v="21"/>
  </r>
  <r>
    <s v="C104670"/>
    <n v="513"/>
    <s v="Pensionista"/>
    <s v="tiktok"/>
    <s v="Mídia Paga"/>
    <s v="Consignado"/>
    <x v="4670"/>
    <d v="2023-07-07T18:22:51"/>
    <d v="2023-07-07T18:22:51"/>
    <m/>
    <n v="0.20300000000000001"/>
    <s v="SC"/>
    <x v="4"/>
    <x v="18"/>
  </r>
  <r>
    <s v="C104671"/>
    <n v="446"/>
    <s v="Digital First"/>
    <s v="tiktok"/>
    <s v="Mídia Paga"/>
    <s v="Consignado"/>
    <x v="4671"/>
    <m/>
    <m/>
    <m/>
    <n v="0.38"/>
    <s v="AM"/>
    <x v="4"/>
    <x v="23"/>
  </r>
  <r>
    <s v="C104672"/>
    <n v="324"/>
    <s v="Alto Potencial"/>
    <s v="indicação"/>
    <s v="CRM"/>
    <s v="FGTS"/>
    <x v="4672"/>
    <d v="2023-12-14T17:55:02"/>
    <m/>
    <m/>
    <n v="0.316"/>
    <s v="SC"/>
    <x v="4"/>
    <x v="5"/>
  </r>
  <r>
    <s v="C104673"/>
    <n v="622"/>
    <s v="Alto Potencial"/>
    <s v="google_cpc"/>
    <s v="Loja"/>
    <s v="Consignado"/>
    <x v="4673"/>
    <d v="2023-08-24T09:34:40"/>
    <d v="2023-09-03T09:34:40"/>
    <d v="2023-09-12T09:34:40"/>
    <n v="0.22500000000000001"/>
    <s v="PR"/>
    <x v="17"/>
    <x v="23"/>
  </r>
  <r>
    <s v="C104674"/>
    <n v="408"/>
    <s v="Médio"/>
    <s v="orgânico"/>
    <s v="Mídia Paga"/>
    <s v="Empréstimo Pessoal"/>
    <x v="4674"/>
    <d v="2024-10-21T03:31:28"/>
    <m/>
    <m/>
    <n v="0.23300000000000001"/>
    <s v="AM"/>
    <x v="4"/>
    <x v="1"/>
  </r>
  <r>
    <s v="C104675"/>
    <n v="550"/>
    <s v="Baixo"/>
    <s v="google_cpc"/>
    <s v="Mídia Paga"/>
    <s v="FGTS"/>
    <x v="4675"/>
    <m/>
    <m/>
    <m/>
    <n v="0.48099999999999998"/>
    <s v="PE"/>
    <x v="4"/>
    <x v="25"/>
  </r>
  <r>
    <s v="C104676"/>
    <n v="781"/>
    <s v="Médio"/>
    <s v="loja"/>
    <s v="Mídia Paga"/>
    <s v="Empréstimo Pessoal"/>
    <x v="4676"/>
    <d v="2025-05-09T18:15:05"/>
    <m/>
    <m/>
    <n v="0.42399999999999999"/>
    <s v="PB"/>
    <x v="4"/>
    <x v="24"/>
  </r>
  <r>
    <s v="C104677"/>
    <n v="474"/>
    <s v="Baixo"/>
    <s v="tiktok"/>
    <s v="Indicação"/>
    <s v="Cartão"/>
    <x v="4677"/>
    <d v="2023-02-01T03:02:53"/>
    <d v="2023-02-15T03:02:53"/>
    <m/>
    <n v="0.19500000000000001"/>
    <s v="CE"/>
    <x v="4"/>
    <x v="26"/>
  </r>
  <r>
    <s v="C104678"/>
    <n v="646"/>
    <s v="Digital First"/>
    <s v="afiliado"/>
    <s v="Mídia Paga"/>
    <s v="Conta"/>
    <x v="4678"/>
    <m/>
    <m/>
    <m/>
    <n v="0.33300000000000002"/>
    <s v="AM"/>
    <x v="4"/>
    <x v="8"/>
  </r>
  <r>
    <s v="C104679"/>
    <n v="469"/>
    <s v="Médio"/>
    <s v="afiliado"/>
    <s v="Mídia Paga"/>
    <s v="Cartão"/>
    <x v="4679"/>
    <d v="2024-07-08T19:24:58"/>
    <m/>
    <m/>
    <n v="0.16700000000000001"/>
    <s v="RJ"/>
    <x v="4"/>
    <x v="15"/>
  </r>
  <r>
    <s v="C104680"/>
    <n v="301"/>
    <s v="Médio"/>
    <s v="tiktok"/>
    <s v="Mídia Paga"/>
    <s v="Conta"/>
    <x v="4680"/>
    <m/>
    <m/>
    <m/>
    <n v="0.45300000000000001"/>
    <s v="ES"/>
    <x v="4"/>
    <x v="4"/>
  </r>
  <r>
    <s v="C104681"/>
    <n v="661"/>
    <s v="Digital First"/>
    <s v="orgânico"/>
    <s v="CRM"/>
    <s v="Consignado"/>
    <x v="4681"/>
    <d v="2024-03-05T06:31:13"/>
    <m/>
    <m/>
    <n v="0.378"/>
    <s v="ES"/>
    <x v="4"/>
    <x v="4"/>
  </r>
  <r>
    <s v="C104682"/>
    <n v="595"/>
    <s v="Médio"/>
    <s v="orgânico"/>
    <s v="Mídia Paga"/>
    <s v="FGTS"/>
    <x v="4682"/>
    <m/>
    <m/>
    <m/>
    <n v="0.34699999999999998"/>
    <s v="MA"/>
    <x v="4"/>
    <x v="12"/>
  </r>
  <r>
    <s v="C104683"/>
    <n v="501"/>
    <s v="Médio"/>
    <s v="meta_paid"/>
    <s v="Orgânico"/>
    <s v="Consignado"/>
    <x v="4683"/>
    <m/>
    <m/>
    <m/>
    <n v="0.436"/>
    <s v="SE"/>
    <x v="4"/>
    <x v="19"/>
  </r>
  <r>
    <s v="C104684"/>
    <n v="588"/>
    <s v="Médio"/>
    <s v="meta_paid"/>
    <s v="Mídia Paga"/>
    <s v="FGTS"/>
    <x v="4684"/>
    <d v="2024-06-16T17:06:41"/>
    <d v="2024-07-01T17:06:41"/>
    <d v="2024-08-05T17:06:41"/>
    <n v="0.21099999999999999"/>
    <s v="GO"/>
    <x v="58"/>
    <x v="15"/>
  </r>
  <r>
    <s v="C104685"/>
    <n v="361"/>
    <s v="Médio"/>
    <s v="google_cpc"/>
    <s v="Mídia Paga"/>
    <s v="FGTS"/>
    <x v="4685"/>
    <m/>
    <m/>
    <m/>
    <n v="0.27600000000000002"/>
    <s v="PA"/>
    <x v="4"/>
    <x v="5"/>
  </r>
  <r>
    <s v="C104686"/>
    <n v="801"/>
    <s v="Baixo"/>
    <s v="meta_paid"/>
    <s v="Mídia Paga"/>
    <s v="Consignado"/>
    <x v="4686"/>
    <d v="2023-02-09T18:10:27"/>
    <d v="2023-02-23T18:10:27"/>
    <d v="2023-03-15T18:10:27"/>
    <n v="0.27400000000000002"/>
    <s v="RN"/>
    <x v="21"/>
    <x v="26"/>
  </r>
  <r>
    <s v="C104687"/>
    <n v="425"/>
    <s v="Médio"/>
    <s v="indicação"/>
    <s v="Loja"/>
    <s v="Consignado"/>
    <x v="4687"/>
    <m/>
    <m/>
    <m/>
    <n v="0.124"/>
    <s v="GO"/>
    <x v="4"/>
    <x v="17"/>
  </r>
  <r>
    <s v="C104688"/>
    <n v="348"/>
    <s v="Médio"/>
    <s v="meta_paid"/>
    <s v="Mídia Paga"/>
    <s v="Consignado"/>
    <x v="4688"/>
    <d v="2023-09-07T18:11:35"/>
    <m/>
    <m/>
    <n v="0.23200000000000001"/>
    <s v="DF"/>
    <x v="4"/>
    <x v="23"/>
  </r>
  <r>
    <s v="C104689"/>
    <n v="478"/>
    <s v="Baixo"/>
    <s v="crm_push"/>
    <s v="Loja"/>
    <s v="Cartão"/>
    <x v="4689"/>
    <m/>
    <m/>
    <m/>
    <n v="0.16"/>
    <s v="RN"/>
    <x v="4"/>
    <x v="11"/>
  </r>
  <r>
    <s v="C104690"/>
    <n v="792"/>
    <s v="Médio"/>
    <s v="google_cpc"/>
    <s v="Mídia Paga"/>
    <s v="Cartão"/>
    <x v="4690"/>
    <d v="2024-09-23T11:46:39"/>
    <d v="2024-10-09T11:46:39"/>
    <m/>
    <n v="0.20899999999999999"/>
    <s v="DF"/>
    <x v="4"/>
    <x v="27"/>
  </r>
  <r>
    <s v="C104691"/>
    <n v="732"/>
    <s v="Médio"/>
    <s v="meta_paid"/>
    <s v="Mídia Paga"/>
    <s v="Cartão"/>
    <x v="4691"/>
    <m/>
    <m/>
    <m/>
    <n v="0.247"/>
    <s v="MA"/>
    <x v="4"/>
    <x v="22"/>
  </r>
  <r>
    <s v="C104692"/>
    <n v="601"/>
    <s v="Baixo"/>
    <s v="google_cpc"/>
    <s v="Orgânico"/>
    <s v="Consignado"/>
    <x v="4692"/>
    <d v="2023-03-05T13:24:30"/>
    <m/>
    <m/>
    <n v="0.496"/>
    <s v="BA"/>
    <x v="4"/>
    <x v="9"/>
  </r>
  <r>
    <s v="C104693"/>
    <n v="468"/>
    <s v="Digital First"/>
    <s v="meta_paid"/>
    <s v="Mídia Paga"/>
    <s v="Consignado"/>
    <x v="4693"/>
    <m/>
    <m/>
    <m/>
    <n v="0.34699999999999998"/>
    <s v="BA"/>
    <x v="4"/>
    <x v="23"/>
  </r>
  <r>
    <s v="C104694"/>
    <n v="568"/>
    <s v="Médio"/>
    <s v="google_cpc"/>
    <s v="Mídia Paga"/>
    <s v="Consignado"/>
    <x v="4694"/>
    <m/>
    <m/>
    <m/>
    <n v="0.156"/>
    <s v="MA"/>
    <x v="4"/>
    <x v="24"/>
  </r>
  <r>
    <s v="C104695"/>
    <n v="663"/>
    <s v="Médio"/>
    <s v="tiktok"/>
    <s v="Mídia Paga"/>
    <s v="FGTS"/>
    <x v="4695"/>
    <d v="2024-04-19T22:23:57"/>
    <d v="2024-05-10T22:23:57"/>
    <m/>
    <n v="0.21099999999999999"/>
    <s v="PA"/>
    <x v="4"/>
    <x v="33"/>
  </r>
  <r>
    <s v="C104696"/>
    <n v="399"/>
    <s v="Baixo"/>
    <s v="tiktok"/>
    <s v="Mídia Paga"/>
    <s v="FGTS"/>
    <x v="4696"/>
    <m/>
    <m/>
    <m/>
    <n v="0.36299999999999999"/>
    <s v="CE"/>
    <x v="4"/>
    <x v="33"/>
  </r>
  <r>
    <s v="C104697"/>
    <n v="514"/>
    <s v="Baixo"/>
    <s v="crm_push"/>
    <s v="Mídia Paga"/>
    <s v="Cartão"/>
    <x v="4697"/>
    <m/>
    <m/>
    <m/>
    <n v="0.28499999999999998"/>
    <s v="PB"/>
    <x v="4"/>
    <x v="8"/>
  </r>
  <r>
    <s v="C104698"/>
    <n v="396"/>
    <s v="Médio"/>
    <s v="tiktok"/>
    <s v="Mídia Paga"/>
    <s v="Conta"/>
    <x v="4698"/>
    <d v="2023-05-04T09:00:23"/>
    <d v="2023-05-21T09:00:23"/>
    <d v="2023-05-30T09:00:23"/>
    <n v="0.19700000000000001"/>
    <s v="SP"/>
    <x v="18"/>
    <x v="28"/>
  </r>
  <r>
    <s v="C104699"/>
    <n v="847"/>
    <s v="Alto Potencial"/>
    <s v="loja"/>
    <s v="Mídia Paga"/>
    <s v="Consignado"/>
    <x v="4699"/>
    <d v="2024-03-29T18:50:19"/>
    <m/>
    <m/>
    <n v="0.216"/>
    <s v="MG"/>
    <x v="4"/>
    <x v="25"/>
  </r>
  <r>
    <s v="C104700"/>
    <n v="636"/>
    <s v="Alto Potencial"/>
    <s v="crm_push"/>
    <s v="CRM"/>
    <s v="Empréstimo Pessoal"/>
    <x v="4700"/>
    <d v="2025-05-23T05:19:35"/>
    <d v="2025-06-03T05:19:35"/>
    <d v="2025-06-25T05:19:35"/>
    <n v="0.13900000000000001"/>
    <s v="BA"/>
    <x v="63"/>
    <x v="24"/>
  </r>
  <r>
    <s v="C104701"/>
    <n v="658"/>
    <s v="Baixo"/>
    <s v="google_cpc"/>
    <s v="CRM"/>
    <s v="Cartão"/>
    <x v="4701"/>
    <d v="2025-09-23T22:04:58"/>
    <d v="2025-10-02T22:04:58"/>
    <d v="2025-10-04T22:04:58"/>
    <n v="0.25"/>
    <s v="PI"/>
    <x v="20"/>
    <x v="10"/>
  </r>
  <r>
    <s v="C104702"/>
    <n v="589"/>
    <s v="Médio"/>
    <s v="meta_paid"/>
    <s v="Mídia Paga"/>
    <s v="Conta"/>
    <x v="4702"/>
    <d v="2024-11-14T17:03:41"/>
    <d v="2024-11-24T17:03:41"/>
    <m/>
    <n v="0.16400000000000001"/>
    <s v="CE"/>
    <x v="4"/>
    <x v="16"/>
  </r>
  <r>
    <s v="C104703"/>
    <n v="695"/>
    <s v="Digital First"/>
    <s v="google_cpc"/>
    <s v="CRM"/>
    <s v="Consignado"/>
    <x v="4703"/>
    <d v="2023-10-16T10:19:43"/>
    <m/>
    <m/>
    <n v="8.8999999999999996E-2"/>
    <s v="PI"/>
    <x v="4"/>
    <x v="30"/>
  </r>
  <r>
    <s v="C104704"/>
    <n v="659"/>
    <s v="Baixo"/>
    <s v="meta_paid"/>
    <s v="Mídia Paga"/>
    <s v="Empréstimo Pessoal"/>
    <x v="4704"/>
    <d v="2025-07-04T09:57:27"/>
    <m/>
    <m/>
    <n v="0.58099999999999996"/>
    <s v="PE"/>
    <x v="4"/>
    <x v="7"/>
  </r>
  <r>
    <s v="C104705"/>
    <n v="646"/>
    <s v="Baixo"/>
    <s v="tiktok"/>
    <s v="Orgânico"/>
    <s v="FGTS"/>
    <x v="4705"/>
    <d v="2023-03-11T13:30:04"/>
    <d v="2023-03-19T13:30:04"/>
    <d v="2023-04-12T13:30:04"/>
    <n v="0.28699999999999998"/>
    <s v="BA"/>
    <x v="45"/>
    <x v="9"/>
  </r>
  <r>
    <s v="C104706"/>
    <n v="423"/>
    <s v="Digital First"/>
    <s v="loja"/>
    <s v="CRM"/>
    <s v="Consignado"/>
    <x v="4706"/>
    <d v="2024-11-22T19:32:45"/>
    <d v="2024-12-09T19:32:45"/>
    <d v="2025-01-11T19:32:45"/>
    <n v="5.2999999999999999E-2"/>
    <s v="AM"/>
    <x v="33"/>
    <x v="16"/>
  </r>
  <r>
    <s v="C104707"/>
    <n v="837"/>
    <s v="Médio"/>
    <s v="tiktok"/>
    <s v="CRM"/>
    <s v="Conta"/>
    <x v="4707"/>
    <m/>
    <m/>
    <m/>
    <n v="0.52"/>
    <s v="PI"/>
    <x v="4"/>
    <x v="8"/>
  </r>
  <r>
    <s v="C104708"/>
    <n v="721"/>
    <s v="Baixo"/>
    <s v="crm_push"/>
    <s v="Orgânico"/>
    <s v="Consignado"/>
    <x v="4708"/>
    <m/>
    <m/>
    <m/>
    <n v="0.27"/>
    <s v="PA"/>
    <x v="4"/>
    <x v="23"/>
  </r>
  <r>
    <s v="C104709"/>
    <n v="635"/>
    <s v="Alto Potencial"/>
    <s v="meta_paid"/>
    <s v="Mídia Paga"/>
    <s v="Empréstimo Pessoal"/>
    <x v="4709"/>
    <d v="2024-12-06T19:50:33"/>
    <d v="2024-12-20T19:50:33"/>
    <d v="2025-01-16T19:50:33"/>
    <n v="5.6000000000000001E-2"/>
    <s v="RS"/>
    <x v="3"/>
    <x v="13"/>
  </r>
  <r>
    <s v="C104710"/>
    <n v="802"/>
    <s v="Médio"/>
    <s v="google_cpc"/>
    <s v="Mídia Paga"/>
    <s v="Cartão"/>
    <x v="4710"/>
    <m/>
    <m/>
    <m/>
    <n v="0.314"/>
    <s v="AL"/>
    <x v="4"/>
    <x v="5"/>
  </r>
  <r>
    <s v="C104711"/>
    <n v="356"/>
    <s v="Médio"/>
    <s v="crm_push"/>
    <s v="CRM"/>
    <s v="FGTS"/>
    <x v="4711"/>
    <m/>
    <m/>
    <m/>
    <n v="0.185"/>
    <s v="AL"/>
    <x v="4"/>
    <x v="22"/>
  </r>
  <r>
    <s v="C104712"/>
    <n v="375"/>
    <s v="Médio"/>
    <s v="google_cpc"/>
    <s v="Mídia Paga"/>
    <s v="Consignado"/>
    <x v="4712"/>
    <m/>
    <m/>
    <m/>
    <n v="0.29099999999999998"/>
    <s v="MA"/>
    <x v="4"/>
    <x v="12"/>
  </r>
  <r>
    <s v="C104713"/>
    <n v="765"/>
    <s v="Digital First"/>
    <s v="afiliado"/>
    <s v="Mídia Paga"/>
    <s v="FGTS"/>
    <x v="4713"/>
    <d v="2025-06-01T01:40:12"/>
    <d v="2025-06-08T01:40:12"/>
    <m/>
    <n v="0.42199999999999999"/>
    <s v="RN"/>
    <x v="4"/>
    <x v="7"/>
  </r>
  <r>
    <s v="C104714"/>
    <n v="584"/>
    <s v="Baixo"/>
    <s v="google_cpc"/>
    <s v="Mídia Paga"/>
    <s v="Consignado"/>
    <x v="4714"/>
    <d v="2023-01-16T05:21:35"/>
    <d v="2023-02-04T05:21:35"/>
    <m/>
    <n v="0.18099999999999999"/>
    <s v="MG"/>
    <x v="4"/>
    <x v="26"/>
  </r>
  <r>
    <s v="C104715"/>
    <n v="685"/>
    <s v="Digital First"/>
    <s v="afiliado"/>
    <s v="Mídia Paga"/>
    <s v="Consignado"/>
    <x v="4715"/>
    <m/>
    <m/>
    <m/>
    <n v="0.1"/>
    <s v="SP"/>
    <x v="4"/>
    <x v="5"/>
  </r>
  <r>
    <s v="C104716"/>
    <n v="558"/>
    <s v="Médio"/>
    <s v="crm_push"/>
    <s v="Orgânico"/>
    <s v="FGTS"/>
    <x v="4716"/>
    <m/>
    <m/>
    <m/>
    <n v="0.35799999999999998"/>
    <s v="AL"/>
    <x v="4"/>
    <x v="16"/>
  </r>
  <r>
    <s v="C104717"/>
    <n v="776"/>
    <s v="Baixo"/>
    <s v="tiktok"/>
    <s v="Mídia Paga"/>
    <s v="Consignado"/>
    <x v="4717"/>
    <m/>
    <m/>
    <m/>
    <n v="0.34699999999999998"/>
    <s v="PB"/>
    <x v="4"/>
    <x v="16"/>
  </r>
  <r>
    <s v="C104718"/>
    <n v="310"/>
    <s v="Alto Potencial"/>
    <s v="afiliado"/>
    <s v="Mídia Paga"/>
    <s v="Cartão"/>
    <x v="4718"/>
    <m/>
    <m/>
    <m/>
    <n v="0.17100000000000001"/>
    <s v="PR"/>
    <x v="4"/>
    <x v="7"/>
  </r>
  <r>
    <s v="C104719"/>
    <n v="559"/>
    <s v="Médio"/>
    <s v="meta_paid"/>
    <s v="Indicação"/>
    <s v="Consignado"/>
    <x v="4719"/>
    <d v="2025-10-06T23:29:26"/>
    <d v="2025-10-13T23:29:26"/>
    <m/>
    <n v="8.6999999999999994E-2"/>
    <s v="CE"/>
    <x v="4"/>
    <x v="8"/>
  </r>
  <r>
    <s v="C104720"/>
    <n v="692"/>
    <s v="Baixo"/>
    <s v="google_cpc"/>
    <s v="Mídia Paga"/>
    <s v="Cartão"/>
    <x v="4720"/>
    <d v="2023-09-23T05:54:29"/>
    <d v="2023-09-26T05:54:29"/>
    <d v="2023-11-10T05:54:29"/>
    <n v="0.30499999999999999"/>
    <s v="GO"/>
    <x v="32"/>
    <x v="23"/>
  </r>
  <r>
    <s v="C104721"/>
    <n v="668"/>
    <s v="Alto Potencial"/>
    <s v="google_cpc"/>
    <s v="Mídia Paga"/>
    <s v="Consignado"/>
    <x v="4721"/>
    <d v="2025-03-06T19:48:17"/>
    <d v="2025-03-15T19:48:17"/>
    <d v="2025-03-16T19:48:17"/>
    <n v="0.57399999999999995"/>
    <s v="RN"/>
    <x v="5"/>
    <x v="14"/>
  </r>
  <r>
    <s v="C104722"/>
    <n v="483"/>
    <s v="Baixo"/>
    <s v="meta_paid"/>
    <s v="Loja"/>
    <s v="FGTS"/>
    <x v="4722"/>
    <d v="2025-04-24T20:10:06"/>
    <m/>
    <m/>
    <n v="0.21099999999999999"/>
    <s v="SC"/>
    <x v="4"/>
    <x v="24"/>
  </r>
  <r>
    <s v="C104723"/>
    <n v="315"/>
    <s v="Médio"/>
    <s v="meta_paid"/>
    <s v="Mídia Paga"/>
    <s v="Cartão"/>
    <x v="4723"/>
    <m/>
    <m/>
    <m/>
    <n v="0.68100000000000005"/>
    <s v="PA"/>
    <x v="4"/>
    <x v="31"/>
  </r>
  <r>
    <s v="C104724"/>
    <n v="805"/>
    <s v="Médio"/>
    <s v="afiliado"/>
    <s v="Indicação"/>
    <s v="Consignado"/>
    <x v="4724"/>
    <d v="2023-02-21T03:43:23"/>
    <d v="2023-02-25T03:43:23"/>
    <d v="2023-03-18T03:43:23"/>
    <n v="0.56899999999999995"/>
    <s v="PA"/>
    <x v="25"/>
    <x v="9"/>
  </r>
  <r>
    <s v="C104725"/>
    <n v="385"/>
    <s v="Baixo"/>
    <s v="google_cpc"/>
    <s v="Mídia Paga"/>
    <s v="Conta"/>
    <x v="4725"/>
    <d v="2024-09-18T21:42:28"/>
    <d v="2024-10-04T21:42:28"/>
    <d v="2024-10-07T21:42:28"/>
    <n v="0.29399999999999998"/>
    <s v="ES"/>
    <x v="0"/>
    <x v="19"/>
  </r>
  <r>
    <s v="C104726"/>
    <n v="309"/>
    <s v="Pensionista"/>
    <s v="loja"/>
    <s v="Mídia Paga"/>
    <s v="Conta"/>
    <x v="4726"/>
    <m/>
    <m/>
    <m/>
    <n v="0.65800000000000003"/>
    <s v="PR"/>
    <x v="4"/>
    <x v="33"/>
  </r>
  <r>
    <s v="C104727"/>
    <n v="776"/>
    <s v="Alto Potencial"/>
    <s v="loja"/>
    <s v="Mídia Paga"/>
    <s v="Conta"/>
    <x v="4727"/>
    <d v="2025-07-02T16:20:53"/>
    <d v="2025-07-06T16:20:53"/>
    <d v="2025-07-23T16:20:53"/>
    <n v="0.19500000000000001"/>
    <s v="PA"/>
    <x v="8"/>
    <x v="7"/>
  </r>
  <r>
    <s v="C104728"/>
    <n v="463"/>
    <s v="Baixo"/>
    <s v="orgânico"/>
    <s v="CRM"/>
    <s v="FGTS"/>
    <x v="4728"/>
    <m/>
    <m/>
    <m/>
    <n v="0.42599999999999999"/>
    <s v="PE"/>
    <x v="4"/>
    <x v="30"/>
  </r>
  <r>
    <s v="C104729"/>
    <n v="323"/>
    <s v="Baixo"/>
    <s v="loja"/>
    <s v="Indicação"/>
    <s v="Cartão"/>
    <x v="4729"/>
    <m/>
    <m/>
    <m/>
    <n v="0.34599999999999997"/>
    <s v="RN"/>
    <x v="4"/>
    <x v="31"/>
  </r>
  <r>
    <s v="C104730"/>
    <n v="611"/>
    <s v="Alto Potencial"/>
    <s v="crm_push"/>
    <s v="Loja"/>
    <s v="Conta"/>
    <x v="4730"/>
    <d v="2023-07-03T03:14:51"/>
    <m/>
    <m/>
    <n v="0.60799999999999998"/>
    <s v="PE"/>
    <x v="4"/>
    <x v="3"/>
  </r>
  <r>
    <s v="C104731"/>
    <n v="537"/>
    <s v="Baixo"/>
    <s v="tiktok"/>
    <s v="CRM"/>
    <s v="FGTS"/>
    <x v="4731"/>
    <d v="2025-06-21T10:58:03"/>
    <m/>
    <m/>
    <n v="0.184"/>
    <s v="PE"/>
    <x v="4"/>
    <x v="7"/>
  </r>
  <r>
    <s v="C104732"/>
    <n v="761"/>
    <s v="Médio"/>
    <s v="tiktok"/>
    <s v="Mídia Paga"/>
    <s v="Cartão"/>
    <x v="4732"/>
    <d v="2025-08-21T16:28:45"/>
    <d v="2025-08-30T16:28:45"/>
    <m/>
    <n v="0.374"/>
    <s v="RN"/>
    <x v="4"/>
    <x v="31"/>
  </r>
  <r>
    <s v="C104733"/>
    <n v="761"/>
    <s v="Alto Potencial"/>
    <s v="tiktok"/>
    <s v="Loja"/>
    <s v="Consignado"/>
    <x v="4733"/>
    <d v="2023-02-11T03:56:06"/>
    <d v="2023-02-27T03:56:06"/>
    <m/>
    <n v="0.218"/>
    <s v="DF"/>
    <x v="4"/>
    <x v="26"/>
  </r>
  <r>
    <s v="C104734"/>
    <n v="537"/>
    <s v="Médio"/>
    <s v="google_cpc"/>
    <s v="Orgânico"/>
    <s v="Consignado"/>
    <x v="4734"/>
    <d v="2025-09-24T21:18:08"/>
    <d v="2025-09-29T21:18:08"/>
    <m/>
    <n v="0.41799999999999998"/>
    <s v="SC"/>
    <x v="4"/>
    <x v="10"/>
  </r>
  <r>
    <s v="C104735"/>
    <n v="321"/>
    <s v="Digital First"/>
    <s v="google_cpc"/>
    <s v="Mídia Paga"/>
    <s v="FGTS"/>
    <x v="4735"/>
    <d v="2023-08-14T02:15:28"/>
    <m/>
    <m/>
    <n v="0.44600000000000001"/>
    <s v="SC"/>
    <x v="4"/>
    <x v="18"/>
  </r>
  <r>
    <s v="C104736"/>
    <n v="479"/>
    <s v="Alto Potencial"/>
    <s v="tiktok"/>
    <s v="Loja"/>
    <s v="Consignado"/>
    <x v="4736"/>
    <m/>
    <m/>
    <m/>
    <n v="0.48599999999999999"/>
    <s v="ES"/>
    <x v="4"/>
    <x v="14"/>
  </r>
  <r>
    <s v="C104737"/>
    <n v="798"/>
    <s v="Médio"/>
    <s v="google_cpc"/>
    <s v="Loja"/>
    <s v="Consignado"/>
    <x v="4737"/>
    <d v="2025-11-02T09:33:29"/>
    <m/>
    <m/>
    <n v="0.47"/>
    <s v="PB"/>
    <x v="4"/>
    <x v="8"/>
  </r>
  <r>
    <s v="C104738"/>
    <n v="774"/>
    <s v="Médio"/>
    <s v="indicação"/>
    <s v="Orgânico"/>
    <s v="FGTS"/>
    <x v="4738"/>
    <m/>
    <m/>
    <m/>
    <n v="0.16300000000000001"/>
    <s v="AM"/>
    <x v="4"/>
    <x v="12"/>
  </r>
  <r>
    <s v="C104739"/>
    <n v="638"/>
    <s v="Médio"/>
    <s v="tiktok"/>
    <s v="Mídia Paga"/>
    <s v="FGTS"/>
    <x v="4739"/>
    <d v="2023-02-03T06:12:04"/>
    <m/>
    <m/>
    <n v="0.49"/>
    <s v="MA"/>
    <x v="4"/>
    <x v="9"/>
  </r>
  <r>
    <s v="C104740"/>
    <n v="830"/>
    <s v="Médio"/>
    <s v="meta_paid"/>
    <s v="Indicação"/>
    <s v="Consignado"/>
    <x v="4740"/>
    <d v="2024-10-05T06:48:23"/>
    <m/>
    <m/>
    <n v="5.0999999999999997E-2"/>
    <s v="PI"/>
    <x v="4"/>
    <x v="27"/>
  </r>
  <r>
    <s v="C104741"/>
    <n v="461"/>
    <s v="Médio"/>
    <s v="google_cpc"/>
    <s v="Mídia Paga"/>
    <s v="Empréstimo Pessoal"/>
    <x v="4741"/>
    <m/>
    <m/>
    <m/>
    <n v="0.36399999999999999"/>
    <s v="MG"/>
    <x v="4"/>
    <x v="10"/>
  </r>
  <r>
    <s v="C104742"/>
    <n v="360"/>
    <s v="Médio"/>
    <s v="meta_paid"/>
    <s v="Orgânico"/>
    <s v="Consignado"/>
    <x v="4742"/>
    <d v="2023-06-24T08:45:09"/>
    <m/>
    <m/>
    <n v="8.7999999999999995E-2"/>
    <s v="DF"/>
    <x v="4"/>
    <x v="3"/>
  </r>
  <r>
    <s v="C104743"/>
    <n v="384"/>
    <s v="Alto Potencial"/>
    <s v="meta_paid"/>
    <s v="Mídia Paga"/>
    <s v="Cartão"/>
    <x v="4743"/>
    <d v="2023-11-16T23:47:24"/>
    <d v="2023-11-28T23:47:24"/>
    <d v="2023-12-18T23:47:24"/>
    <n v="0.13100000000000001"/>
    <s v="PE"/>
    <x v="28"/>
    <x v="5"/>
  </r>
  <r>
    <s v="C104744"/>
    <n v="846"/>
    <s v="Baixo"/>
    <s v="google_cpc"/>
    <s v="Indicação"/>
    <s v="FGTS"/>
    <x v="4744"/>
    <m/>
    <m/>
    <m/>
    <n v="0.434"/>
    <s v="PE"/>
    <x v="4"/>
    <x v="3"/>
  </r>
  <r>
    <s v="C104745"/>
    <n v="789"/>
    <s v="Baixo"/>
    <s v="indicação"/>
    <s v="Mídia Paga"/>
    <s v="Conta"/>
    <x v="4745"/>
    <m/>
    <m/>
    <m/>
    <n v="0.113"/>
    <s v="ES"/>
    <x v="4"/>
    <x v="19"/>
  </r>
  <r>
    <s v="C104746"/>
    <n v="304"/>
    <s v="Médio"/>
    <s v="meta_paid"/>
    <s v="CRM"/>
    <s v="Consignado"/>
    <x v="4746"/>
    <m/>
    <m/>
    <m/>
    <n v="0.151"/>
    <s v="MG"/>
    <x v="4"/>
    <x v="20"/>
  </r>
  <r>
    <s v="C104747"/>
    <n v="375"/>
    <s v="Médio"/>
    <s v="orgânico"/>
    <s v="Mídia Paga"/>
    <s v="FGTS"/>
    <x v="4747"/>
    <d v="2024-07-13T22:34:26"/>
    <m/>
    <m/>
    <n v="0.19400000000000001"/>
    <s v="SE"/>
    <x v="4"/>
    <x v="15"/>
  </r>
  <r>
    <s v="C104748"/>
    <n v="552"/>
    <s v="Alto Potencial"/>
    <s v="google_cpc"/>
    <s v="CRM"/>
    <s v="Empréstimo Pessoal"/>
    <x v="4748"/>
    <d v="2024-02-12T06:45:36"/>
    <d v="2024-02-15T06:45:36"/>
    <d v="2024-04-02T06:45:36"/>
    <n v="0.30399999999999999"/>
    <s v="RJ"/>
    <x v="9"/>
    <x v="6"/>
  </r>
  <r>
    <s v="C104749"/>
    <n v="306"/>
    <s v="Baixo"/>
    <s v="loja"/>
    <s v="Indicação"/>
    <s v="Conta"/>
    <x v="4749"/>
    <m/>
    <m/>
    <m/>
    <n v="8.2000000000000003E-2"/>
    <s v="MG"/>
    <x v="4"/>
    <x v="17"/>
  </r>
  <r>
    <s v="C104750"/>
    <n v="772"/>
    <s v="Médio"/>
    <s v="tiktok"/>
    <s v="Indicação"/>
    <s v="Cartão"/>
    <x v="4750"/>
    <m/>
    <m/>
    <m/>
    <n v="0.314"/>
    <s v="PB"/>
    <x v="4"/>
    <x v="19"/>
  </r>
  <r>
    <s v="C104751"/>
    <n v="437"/>
    <s v="Alto Potencial"/>
    <s v="orgânico"/>
    <s v="Mídia Paga"/>
    <s v="Consignado"/>
    <x v="4751"/>
    <d v="2023-04-01T09:02:06"/>
    <d v="2023-04-12T09:02:06"/>
    <m/>
    <n v="0.35199999999999998"/>
    <s v="PI"/>
    <x v="4"/>
    <x v="32"/>
  </r>
  <r>
    <s v="C104752"/>
    <n v="657"/>
    <s v="Médio"/>
    <s v="crm_push"/>
    <s v="Mídia Paga"/>
    <s v="Cartão"/>
    <x v="4752"/>
    <m/>
    <m/>
    <m/>
    <n v="4.5999999999999999E-2"/>
    <s v="SE"/>
    <x v="4"/>
    <x v="16"/>
  </r>
  <r>
    <s v="C104753"/>
    <n v="462"/>
    <s v="Médio"/>
    <s v="tiktok"/>
    <s v="Mídia Paga"/>
    <s v="FGTS"/>
    <x v="4753"/>
    <d v="2023-12-25T16:09:34"/>
    <d v="2024-01-07T16:09:34"/>
    <d v="2024-01-26T16:09:34"/>
    <n v="0.26700000000000002"/>
    <s v="SC"/>
    <x v="45"/>
    <x v="11"/>
  </r>
  <r>
    <s v="C104754"/>
    <n v="617"/>
    <s v="Baixo"/>
    <s v="google_cpc"/>
    <s v="CRM"/>
    <s v="FGTS"/>
    <x v="4754"/>
    <d v="2023-03-30T10:20:38"/>
    <d v="2023-04-08T10:20:38"/>
    <m/>
    <n v="0.40300000000000002"/>
    <s v="PI"/>
    <x v="4"/>
    <x v="32"/>
  </r>
  <r>
    <s v="C104755"/>
    <n v="757"/>
    <s v="Médio"/>
    <s v="meta_paid"/>
    <s v="Loja"/>
    <s v="Consignado"/>
    <x v="4755"/>
    <d v="2023-01-10T17:51:08"/>
    <d v="2023-01-20T17:51:08"/>
    <m/>
    <n v="0.627"/>
    <s v="SP"/>
    <x v="4"/>
    <x v="26"/>
  </r>
  <r>
    <s v="C104756"/>
    <n v="552"/>
    <s v="Alto Potencial"/>
    <s v="meta_paid"/>
    <s v="Orgânico"/>
    <s v="FGTS"/>
    <x v="4756"/>
    <d v="2025-11-16T01:24:32"/>
    <m/>
    <m/>
    <n v="6.6000000000000003E-2"/>
    <s v="AM"/>
    <x v="4"/>
    <x v="8"/>
  </r>
  <r>
    <s v="C104757"/>
    <n v="500"/>
    <s v="Médio"/>
    <s v="meta_paid"/>
    <s v="Mídia Paga"/>
    <s v="FGTS"/>
    <x v="4757"/>
    <d v="2025-02-18T14:58:39"/>
    <m/>
    <m/>
    <n v="0.22900000000000001"/>
    <s v="PA"/>
    <x v="4"/>
    <x v="0"/>
  </r>
  <r>
    <s v="C104758"/>
    <n v="831"/>
    <s v="Baixo"/>
    <s v="meta_paid"/>
    <s v="Mídia Paga"/>
    <s v="Conta"/>
    <x v="4758"/>
    <d v="2024-12-23T18:12:24"/>
    <m/>
    <m/>
    <n v="0.316"/>
    <s v="SP"/>
    <x v="4"/>
    <x v="13"/>
  </r>
  <r>
    <s v="C104759"/>
    <n v="464"/>
    <s v="Alto Potencial"/>
    <s v="crm_push"/>
    <s v="Orgânico"/>
    <s v="Cartão"/>
    <x v="4759"/>
    <d v="2023-06-17T02:44:55"/>
    <d v="2023-06-30T02:44:55"/>
    <m/>
    <n v="0.55300000000000005"/>
    <s v="BA"/>
    <x v="4"/>
    <x v="21"/>
  </r>
  <r>
    <s v="C104760"/>
    <n v="531"/>
    <s v="Médio"/>
    <s v="google_cpc"/>
    <s v="Mídia Paga"/>
    <s v="Consignado"/>
    <x v="4760"/>
    <m/>
    <m/>
    <m/>
    <n v="0.17299999999999999"/>
    <s v="RN"/>
    <x v="4"/>
    <x v="14"/>
  </r>
  <r>
    <s v="C104761"/>
    <n v="627"/>
    <s v="Médio"/>
    <s v="google_cpc"/>
    <s v="Mídia Paga"/>
    <s v="Empréstimo Pessoal"/>
    <x v="4761"/>
    <m/>
    <m/>
    <m/>
    <n v="0.27600000000000002"/>
    <s v="PR"/>
    <x v="4"/>
    <x v="6"/>
  </r>
  <r>
    <s v="C104762"/>
    <n v="537"/>
    <s v="Médio"/>
    <s v="indicação"/>
    <s v="Mídia Paga"/>
    <s v="Cartão"/>
    <x v="4762"/>
    <m/>
    <m/>
    <m/>
    <n v="0.40200000000000002"/>
    <s v="SE"/>
    <x v="4"/>
    <x v="8"/>
  </r>
  <r>
    <s v="C104763"/>
    <n v="419"/>
    <s v="Médio"/>
    <s v="loja"/>
    <s v="Mídia Paga"/>
    <s v="FGTS"/>
    <x v="4763"/>
    <m/>
    <m/>
    <m/>
    <n v="0.20399999999999999"/>
    <s v="PR"/>
    <x v="4"/>
    <x v="28"/>
  </r>
  <r>
    <s v="C104764"/>
    <n v="549"/>
    <s v="Alto Potencial"/>
    <s v="indicação"/>
    <s v="Mídia Paga"/>
    <s v="Consignado"/>
    <x v="4764"/>
    <d v="2024-12-18T08:41:15"/>
    <d v="2024-12-26T08:41:15"/>
    <m/>
    <n v="0.48799999999999999"/>
    <s v="RJ"/>
    <x v="4"/>
    <x v="13"/>
  </r>
  <r>
    <s v="C104765"/>
    <n v="635"/>
    <s v="Baixo"/>
    <s v="tiktok"/>
    <s v="Indicação"/>
    <s v="Consignado"/>
    <x v="4765"/>
    <d v="2023-04-29T02:21:47"/>
    <m/>
    <m/>
    <n v="0.34899999999999998"/>
    <s v="RN"/>
    <x v="4"/>
    <x v="28"/>
  </r>
  <r>
    <s v="C104766"/>
    <n v="583"/>
    <s v="Pensionista"/>
    <s v="google_cpc"/>
    <s v="Mídia Paga"/>
    <s v="Consignado"/>
    <x v="4766"/>
    <m/>
    <m/>
    <m/>
    <n v="0.307"/>
    <s v="PB"/>
    <x v="4"/>
    <x v="29"/>
  </r>
  <r>
    <s v="C104767"/>
    <n v="497"/>
    <s v="Baixo"/>
    <s v="afiliado"/>
    <s v="Loja"/>
    <s v="Cartão"/>
    <x v="4767"/>
    <d v="2025-04-04T14:02:10"/>
    <d v="2025-04-20T14:02:10"/>
    <d v="2025-05-09T14:02:10"/>
    <n v="0.10299999999999999"/>
    <s v="ES"/>
    <x v="9"/>
    <x v="20"/>
  </r>
  <r>
    <s v="C104768"/>
    <n v="715"/>
    <s v="Médio"/>
    <s v="google_cpc"/>
    <s v="CRM"/>
    <s v="Consignado"/>
    <x v="4768"/>
    <d v="2025-07-23T01:04:47"/>
    <m/>
    <m/>
    <n v="0.03"/>
    <s v="ES"/>
    <x v="4"/>
    <x v="17"/>
  </r>
  <r>
    <s v="C104769"/>
    <n v="694"/>
    <s v="Baixo"/>
    <s v="google_cpc"/>
    <s v="CRM"/>
    <s v="Consignado"/>
    <x v="4769"/>
    <d v="2023-02-03T13:54:25"/>
    <m/>
    <m/>
    <n v="0.111"/>
    <s v="AL"/>
    <x v="4"/>
    <x v="26"/>
  </r>
  <r>
    <s v="C104770"/>
    <n v="450"/>
    <s v="Baixo"/>
    <s v="google_cpc"/>
    <s v="Mídia Paga"/>
    <s v="Consignado"/>
    <x v="4770"/>
    <m/>
    <m/>
    <m/>
    <n v="0.157"/>
    <s v="PB"/>
    <x v="4"/>
    <x v="14"/>
  </r>
  <r>
    <s v="C104771"/>
    <n v="564"/>
    <s v="Digital First"/>
    <s v="orgânico"/>
    <s v="Mídia Paga"/>
    <s v="Consignado"/>
    <x v="4771"/>
    <d v="2024-07-25T08:02:46"/>
    <d v="2024-08-13T08:02:46"/>
    <d v="2024-09-14T08:02:46"/>
    <n v="0.121"/>
    <s v="PR"/>
    <x v="44"/>
    <x v="22"/>
  </r>
  <r>
    <s v="C104772"/>
    <n v="519"/>
    <s v="Baixo"/>
    <s v="google_cpc"/>
    <s v="Mídia Paga"/>
    <s v="Consignado"/>
    <x v="4772"/>
    <m/>
    <m/>
    <m/>
    <n v="0.17899999999999999"/>
    <s v="AM"/>
    <x v="4"/>
    <x v="20"/>
  </r>
  <r>
    <s v="C104773"/>
    <n v="515"/>
    <s v="Baixo"/>
    <s v="crm_push"/>
    <s v="Orgânico"/>
    <s v="Consignado"/>
    <x v="4773"/>
    <d v="2024-06-04T21:38:02"/>
    <d v="2024-06-07T21:38:02"/>
    <m/>
    <n v="0.14499999999999999"/>
    <s v="PB"/>
    <x v="4"/>
    <x v="12"/>
  </r>
  <r>
    <s v="C104774"/>
    <n v="614"/>
    <s v="Médio"/>
    <s v="google_cpc"/>
    <s v="Orgânico"/>
    <s v="Empréstimo Pessoal"/>
    <x v="4774"/>
    <m/>
    <m/>
    <m/>
    <n v="0.33900000000000002"/>
    <s v="GO"/>
    <x v="4"/>
    <x v="27"/>
  </r>
  <r>
    <s v="C104775"/>
    <n v="515"/>
    <s v="Médio"/>
    <s v="google_cpc"/>
    <s v="Indicação"/>
    <s v="Consignado"/>
    <x v="4775"/>
    <m/>
    <m/>
    <m/>
    <n v="0.115"/>
    <s v="DF"/>
    <x v="4"/>
    <x v="16"/>
  </r>
  <r>
    <s v="C104776"/>
    <n v="634"/>
    <s v="Médio"/>
    <s v="meta_paid"/>
    <s v="Mídia Paga"/>
    <s v="Consignado"/>
    <x v="4776"/>
    <m/>
    <m/>
    <m/>
    <n v="0.16200000000000001"/>
    <s v="SP"/>
    <x v="4"/>
    <x v="9"/>
  </r>
  <r>
    <s v="C104777"/>
    <n v="658"/>
    <s v="Alto Potencial"/>
    <s v="meta_paid"/>
    <s v="CRM"/>
    <s v="Empréstimo Pessoal"/>
    <x v="4777"/>
    <d v="2024-04-07T09:02:04"/>
    <d v="2024-04-29T09:02:04"/>
    <d v="2024-05-18T09:02:04"/>
    <n v="0.70199999999999996"/>
    <s v="SC"/>
    <x v="47"/>
    <x v="25"/>
  </r>
  <r>
    <s v="C104778"/>
    <n v="460"/>
    <s v="Médio"/>
    <s v="indicação"/>
    <s v="CRM"/>
    <s v="FGTS"/>
    <x v="4778"/>
    <d v="2025-02-03T20:58:20"/>
    <d v="2025-02-10T20:58:20"/>
    <d v="2025-03-23T20:58:20"/>
    <n v="0.32500000000000001"/>
    <s v="RN"/>
    <x v="32"/>
    <x v="0"/>
  </r>
  <r>
    <s v="C104779"/>
    <n v="810"/>
    <s v="Médio"/>
    <s v="indicação"/>
    <s v="Mídia Paga"/>
    <s v="Consignado"/>
    <x v="4779"/>
    <m/>
    <m/>
    <m/>
    <n v="0.255"/>
    <s v="ES"/>
    <x v="4"/>
    <x v="16"/>
  </r>
  <r>
    <s v="C104780"/>
    <n v="456"/>
    <s v="Baixo"/>
    <s v="google_cpc"/>
    <s v="Mídia Paga"/>
    <s v="Consignado"/>
    <x v="4780"/>
    <d v="2023-10-12T06:19:28"/>
    <d v="2023-11-04T06:19:28"/>
    <m/>
    <n v="3.6999999999999998E-2"/>
    <s v="SE"/>
    <x v="4"/>
    <x v="2"/>
  </r>
  <r>
    <s v="C104781"/>
    <n v="461"/>
    <s v="Digital First"/>
    <s v="loja"/>
    <s v="Loja"/>
    <s v="Consignado"/>
    <x v="4781"/>
    <d v="2025-09-02T12:09:08"/>
    <d v="2025-09-09T12:09:08"/>
    <m/>
    <n v="0.46100000000000002"/>
    <s v="SE"/>
    <x v="4"/>
    <x v="31"/>
  </r>
  <r>
    <s v="C104782"/>
    <n v="341"/>
    <s v="Médio"/>
    <s v="orgânico"/>
    <s v="Mídia Paga"/>
    <s v="FGTS"/>
    <x v="4782"/>
    <d v="2024-05-23T11:29:09"/>
    <d v="2024-06-06T11:29:09"/>
    <d v="2024-07-04T11:29:09"/>
    <n v="0.26700000000000002"/>
    <s v="MA"/>
    <x v="16"/>
    <x v="12"/>
  </r>
  <r>
    <s v="C104783"/>
    <n v="479"/>
    <s v="Médio"/>
    <s v="meta_paid"/>
    <s v="Loja"/>
    <s v="Consignado"/>
    <x v="4783"/>
    <m/>
    <m/>
    <m/>
    <n v="0.45800000000000002"/>
    <s v="CE"/>
    <x v="4"/>
    <x v="2"/>
  </r>
  <r>
    <s v="C104784"/>
    <n v="602"/>
    <s v="Digital First"/>
    <s v="orgânico"/>
    <s v="Mídia Paga"/>
    <s v="FGTS"/>
    <x v="4784"/>
    <d v="2025-05-23T10:09:16"/>
    <m/>
    <m/>
    <n v="4.2999999999999997E-2"/>
    <s v="PR"/>
    <x v="4"/>
    <x v="29"/>
  </r>
  <r>
    <s v="C104785"/>
    <n v="629"/>
    <s v="Pensionista"/>
    <s v="loja"/>
    <s v="Mídia Paga"/>
    <s v="Conta"/>
    <x v="4785"/>
    <m/>
    <m/>
    <m/>
    <n v="0.217"/>
    <s v="RS"/>
    <x v="4"/>
    <x v="24"/>
  </r>
  <r>
    <s v="C104786"/>
    <n v="728"/>
    <s v="Médio"/>
    <s v="google_cpc"/>
    <s v="CRM"/>
    <s v="Consignado"/>
    <x v="4786"/>
    <d v="2024-10-23T02:47:23"/>
    <m/>
    <m/>
    <n v="0.57499999999999996"/>
    <s v="RS"/>
    <x v="4"/>
    <x v="1"/>
  </r>
  <r>
    <s v="C104787"/>
    <n v="649"/>
    <s v="Alto Potencial"/>
    <s v="google_cpc"/>
    <s v="Mídia Paga"/>
    <s v="FGTS"/>
    <x v="4787"/>
    <d v="2025-09-28T13:00:14"/>
    <d v="2025-10-12T13:00:14"/>
    <m/>
    <n v="0.59"/>
    <s v="CE"/>
    <x v="4"/>
    <x v="10"/>
  </r>
  <r>
    <s v="C104788"/>
    <n v="419"/>
    <s v="Médio"/>
    <s v="meta_paid"/>
    <s v="Indicação"/>
    <s v="Empréstimo Pessoal"/>
    <x v="4788"/>
    <m/>
    <m/>
    <m/>
    <n v="0.28699999999999998"/>
    <s v="RJ"/>
    <x v="4"/>
    <x v="22"/>
  </r>
  <r>
    <s v="C104789"/>
    <n v="374"/>
    <s v="Alto Potencial"/>
    <s v="google_cpc"/>
    <s v="Loja"/>
    <s v="Cartão"/>
    <x v="4789"/>
    <d v="2023-03-18T20:05:15"/>
    <m/>
    <m/>
    <n v="0.251"/>
    <s v="GO"/>
    <x v="4"/>
    <x v="32"/>
  </r>
  <r>
    <s v="C104790"/>
    <n v="422"/>
    <s v="Digital First"/>
    <s v="meta_paid"/>
    <s v="Orgânico"/>
    <s v="Conta"/>
    <x v="4790"/>
    <d v="2023-10-26T07:02:55"/>
    <m/>
    <m/>
    <n v="4.1000000000000002E-2"/>
    <s v="RS"/>
    <x v="4"/>
    <x v="2"/>
  </r>
  <r>
    <s v="C104791"/>
    <n v="481"/>
    <s v="Baixo"/>
    <s v="tiktok"/>
    <s v="Indicação"/>
    <s v="FGTS"/>
    <x v="4791"/>
    <m/>
    <m/>
    <m/>
    <n v="0.29399999999999998"/>
    <s v="RN"/>
    <x v="4"/>
    <x v="20"/>
  </r>
  <r>
    <s v="C104792"/>
    <n v="556"/>
    <s v="Médio"/>
    <s v="crm_push"/>
    <s v="Mídia Paga"/>
    <s v="FGTS"/>
    <x v="4792"/>
    <m/>
    <m/>
    <m/>
    <n v="0.16600000000000001"/>
    <s v="BA"/>
    <x v="4"/>
    <x v="5"/>
  </r>
  <r>
    <s v="C104793"/>
    <n v="568"/>
    <s v="Digital First"/>
    <s v="meta_paid"/>
    <s v="Mídia Paga"/>
    <s v="FGTS"/>
    <x v="4793"/>
    <d v="2024-02-29T10:38:29"/>
    <d v="2024-03-07T10:38:29"/>
    <m/>
    <n v="0.33500000000000002"/>
    <s v="BA"/>
    <x v="4"/>
    <x v="4"/>
  </r>
  <r>
    <s v="C104794"/>
    <n v="792"/>
    <s v="Baixo"/>
    <s v="meta_paid"/>
    <s v="Loja"/>
    <s v="Cartão"/>
    <x v="4794"/>
    <m/>
    <m/>
    <m/>
    <n v="0.45400000000000001"/>
    <s v="AM"/>
    <x v="4"/>
    <x v="15"/>
  </r>
  <r>
    <s v="C104795"/>
    <n v="479"/>
    <s v="Pensionista"/>
    <s v="crm_push"/>
    <s v="Mídia Paga"/>
    <s v="FGTS"/>
    <x v="4795"/>
    <m/>
    <m/>
    <m/>
    <n v="0.35099999999999998"/>
    <s v="SE"/>
    <x v="4"/>
    <x v="25"/>
  </r>
  <r>
    <s v="C104796"/>
    <n v="448"/>
    <s v="Pensionista"/>
    <s v="meta_paid"/>
    <s v="Mídia Paga"/>
    <s v="Cartão"/>
    <x v="4796"/>
    <m/>
    <m/>
    <m/>
    <n v="4.5999999999999999E-2"/>
    <s v="PI"/>
    <x v="4"/>
    <x v="15"/>
  </r>
  <r>
    <s v="C104797"/>
    <n v="817"/>
    <s v="Alto Potencial"/>
    <s v="crm_push"/>
    <s v="Mídia Paga"/>
    <s v="Empréstimo Pessoal"/>
    <x v="4797"/>
    <d v="2023-02-09T06:00:21"/>
    <d v="2023-02-19T06:00:21"/>
    <d v="2023-03-20T06:00:21"/>
    <n v="0.11"/>
    <s v="PR"/>
    <x v="36"/>
    <x v="26"/>
  </r>
  <r>
    <s v="C104798"/>
    <n v="447"/>
    <s v="Médio"/>
    <s v="indicação"/>
    <s v="Mídia Paga"/>
    <s v="Conta"/>
    <x v="4798"/>
    <d v="2024-11-14T17:16:17"/>
    <m/>
    <m/>
    <n v="0.59299999999999997"/>
    <s v="PI"/>
    <x v="4"/>
    <x v="1"/>
  </r>
  <r>
    <s v="C104799"/>
    <n v="308"/>
    <s v="Baixo"/>
    <s v="indicação"/>
    <s v="Orgânico"/>
    <s v="Conta"/>
    <x v="4799"/>
    <m/>
    <m/>
    <m/>
    <n v="0.25700000000000001"/>
    <s v="PB"/>
    <x v="4"/>
    <x v="23"/>
  </r>
  <r>
    <s v="C104800"/>
    <n v="477"/>
    <s v="Pensionista"/>
    <s v="orgânico"/>
    <s v="Mídia Paga"/>
    <s v="FGTS"/>
    <x v="4800"/>
    <m/>
    <m/>
    <m/>
    <n v="0.27400000000000002"/>
    <s v="PR"/>
    <x v="4"/>
    <x v="12"/>
  </r>
  <r>
    <s v="C104801"/>
    <n v="694"/>
    <s v="Pensionista"/>
    <s v="meta_paid"/>
    <s v="Mídia Paga"/>
    <s v="Consignado"/>
    <x v="4801"/>
    <d v="2024-12-24T14:39:33"/>
    <m/>
    <m/>
    <n v="0.33900000000000002"/>
    <s v="DF"/>
    <x v="4"/>
    <x v="13"/>
  </r>
  <r>
    <s v="C104802"/>
    <n v="630"/>
    <s v="Baixo"/>
    <s v="google_cpc"/>
    <s v="Mídia Paga"/>
    <s v="FGTS"/>
    <x v="4802"/>
    <d v="2023-03-13T11:38:47"/>
    <d v="2023-04-02T11:38:47"/>
    <d v="2023-04-03T11:38:47"/>
    <n v="0.17"/>
    <s v="GO"/>
    <x v="2"/>
    <x v="9"/>
  </r>
  <r>
    <s v="C104803"/>
    <n v="355"/>
    <s v="Médio"/>
    <s v="orgânico"/>
    <s v="CRM"/>
    <s v="FGTS"/>
    <x v="4803"/>
    <d v="2024-03-30T11:38:47"/>
    <d v="2024-04-06T11:38:47"/>
    <d v="2024-05-19T11:38:47"/>
    <n v="0.23100000000000001"/>
    <s v="AL"/>
    <x v="27"/>
    <x v="25"/>
  </r>
  <r>
    <s v="C104804"/>
    <n v="506"/>
    <s v="Médio"/>
    <s v="indicação"/>
    <s v="Loja"/>
    <s v="Consignado"/>
    <x v="4804"/>
    <d v="2025-07-02T20:10:32"/>
    <m/>
    <m/>
    <n v="0.14199999999999999"/>
    <s v="CE"/>
    <x v="4"/>
    <x v="7"/>
  </r>
  <r>
    <s v="C104805"/>
    <n v="404"/>
    <s v="Baixo"/>
    <s v="google_cpc"/>
    <s v="CRM"/>
    <s v="FGTS"/>
    <x v="4805"/>
    <d v="2023-08-21T09:10:29"/>
    <d v="2023-08-28T09:10:29"/>
    <m/>
    <n v="0.55000000000000004"/>
    <s v="GO"/>
    <x v="4"/>
    <x v="23"/>
  </r>
  <r>
    <s v="C104806"/>
    <n v="846"/>
    <s v="Baixo"/>
    <s v="google_cpc"/>
    <s v="Mídia Paga"/>
    <s v="Cartão"/>
    <x v="4806"/>
    <d v="2023-06-02T02:40:31"/>
    <d v="2023-06-03T02:40:31"/>
    <d v="2023-06-15T02:40:31"/>
    <n v="0.28100000000000003"/>
    <s v="MA"/>
    <x v="52"/>
    <x v="21"/>
  </r>
  <r>
    <s v="C104807"/>
    <n v="654"/>
    <s v="Baixo"/>
    <s v="crm_push"/>
    <s v="Mídia Paga"/>
    <s v="Empréstimo Pessoal"/>
    <x v="4807"/>
    <m/>
    <m/>
    <m/>
    <n v="0.64200000000000002"/>
    <s v="PA"/>
    <x v="4"/>
    <x v="20"/>
  </r>
  <r>
    <s v="C104808"/>
    <n v="788"/>
    <s v="Médio"/>
    <s v="google_cpc"/>
    <s v="Mídia Paga"/>
    <s v="Cartão"/>
    <x v="4808"/>
    <d v="2023-03-14T08:15:05"/>
    <d v="2023-04-03T08:15:05"/>
    <d v="2023-04-22T08:15:05"/>
    <n v="0.47099999999999997"/>
    <s v="PB"/>
    <x v="0"/>
    <x v="32"/>
  </r>
  <r>
    <s v="C104809"/>
    <n v="802"/>
    <s v="Baixo"/>
    <s v="google_cpc"/>
    <s v="Mídia Paga"/>
    <s v="Consignado"/>
    <x v="4809"/>
    <m/>
    <m/>
    <m/>
    <n v="0.20100000000000001"/>
    <s v="SC"/>
    <x v="4"/>
    <x v="31"/>
  </r>
  <r>
    <s v="C104810"/>
    <n v="349"/>
    <s v="Digital First"/>
    <s v="loja"/>
    <s v="Orgânico"/>
    <s v="Consignado"/>
    <x v="4810"/>
    <d v="2024-06-24T14:01:30"/>
    <m/>
    <m/>
    <n v="0.35299999999999998"/>
    <s v="PE"/>
    <x v="4"/>
    <x v="15"/>
  </r>
  <r>
    <s v="C104811"/>
    <n v="386"/>
    <s v="Médio"/>
    <s v="google_cpc"/>
    <s v="Mídia Paga"/>
    <s v="FGTS"/>
    <x v="4811"/>
    <d v="2023-03-27T03:29:34"/>
    <d v="2023-04-02T03:29:34"/>
    <d v="2023-04-14T03:29:34"/>
    <n v="0.41099999999999998"/>
    <s v="PE"/>
    <x v="1"/>
    <x v="32"/>
  </r>
  <r>
    <s v="C104812"/>
    <n v="602"/>
    <s v="Médio"/>
    <s v="google_cpc"/>
    <s v="Mídia Paga"/>
    <s v="Consignado"/>
    <x v="4812"/>
    <d v="2024-06-20T01:16:12"/>
    <m/>
    <m/>
    <n v="0.12"/>
    <s v="AM"/>
    <x v="4"/>
    <x v="15"/>
  </r>
  <r>
    <s v="C104813"/>
    <n v="300"/>
    <s v="Baixo"/>
    <s v="tiktok"/>
    <s v="Orgânico"/>
    <s v="Conta"/>
    <x v="4813"/>
    <d v="2025-01-12T13:37:02"/>
    <d v="2025-01-30T13:37:02"/>
    <m/>
    <n v="0.127"/>
    <s v="PI"/>
    <x v="4"/>
    <x v="13"/>
  </r>
  <r>
    <s v="C104814"/>
    <n v="680"/>
    <s v="Digital First"/>
    <s v="crm_push"/>
    <s v="Orgânico"/>
    <s v="Consignado"/>
    <x v="4814"/>
    <m/>
    <m/>
    <m/>
    <n v="0.32900000000000001"/>
    <s v="GO"/>
    <x v="4"/>
    <x v="17"/>
  </r>
  <r>
    <s v="C104815"/>
    <n v="661"/>
    <s v="Médio"/>
    <s v="meta_paid"/>
    <s v="CRM"/>
    <s v="FGTS"/>
    <x v="4815"/>
    <m/>
    <m/>
    <m/>
    <n v="0.184"/>
    <s v="SP"/>
    <x v="4"/>
    <x v="10"/>
  </r>
  <r>
    <s v="C104816"/>
    <n v="680"/>
    <s v="Médio"/>
    <s v="meta_paid"/>
    <s v="CRM"/>
    <s v="Consignado"/>
    <x v="4816"/>
    <d v="2025-04-11T22:42:32"/>
    <d v="2025-04-16T22:42:32"/>
    <d v="2025-04-23T22:42:32"/>
    <n v="0.29399999999999998"/>
    <s v="PB"/>
    <x v="64"/>
    <x v="20"/>
  </r>
  <r>
    <s v="C104817"/>
    <n v="461"/>
    <s v="Médio"/>
    <s v="tiktok"/>
    <s v="Mídia Paga"/>
    <s v="FGTS"/>
    <x v="4817"/>
    <d v="2023-04-21T04:55:04"/>
    <d v="2023-05-09T04:55:04"/>
    <m/>
    <n v="0.59799999999999998"/>
    <s v="MG"/>
    <x v="4"/>
    <x v="32"/>
  </r>
  <r>
    <s v="C104818"/>
    <n v="318"/>
    <s v="Médio"/>
    <s v="tiktok"/>
    <s v="Mídia Paga"/>
    <s v="Cartão"/>
    <x v="4818"/>
    <d v="2023-06-04T12:50:38"/>
    <m/>
    <m/>
    <n v="0.27"/>
    <s v="MG"/>
    <x v="4"/>
    <x v="21"/>
  </r>
  <r>
    <s v="C104819"/>
    <n v="542"/>
    <s v="Médio"/>
    <s v="google_cpc"/>
    <s v="CRM"/>
    <s v="Empréstimo Pessoal"/>
    <x v="4819"/>
    <m/>
    <m/>
    <m/>
    <n v="4.4999999999999998E-2"/>
    <s v="PR"/>
    <x v="4"/>
    <x v="10"/>
  </r>
  <r>
    <s v="C104820"/>
    <n v="428"/>
    <s v="Baixo"/>
    <s v="google_cpc"/>
    <s v="Mídia Paga"/>
    <s v="Empréstimo Pessoal"/>
    <x v="4820"/>
    <m/>
    <m/>
    <m/>
    <n v="0.36899999999999999"/>
    <s v="ES"/>
    <x v="4"/>
    <x v="1"/>
  </r>
  <r>
    <s v="C104821"/>
    <n v="475"/>
    <s v="Médio"/>
    <s v="tiktok"/>
    <s v="Mídia Paga"/>
    <s v="FGTS"/>
    <x v="4821"/>
    <d v="2023-04-19T07:45:07"/>
    <d v="2023-05-04T07:45:07"/>
    <m/>
    <n v="0.17100000000000001"/>
    <s v="RS"/>
    <x v="4"/>
    <x v="32"/>
  </r>
  <r>
    <s v="C104822"/>
    <n v="708"/>
    <s v="Baixo"/>
    <s v="crm_push"/>
    <s v="Orgânico"/>
    <s v="Cartão"/>
    <x v="4822"/>
    <m/>
    <m/>
    <m/>
    <n v="0.127"/>
    <s v="PB"/>
    <x v="4"/>
    <x v="9"/>
  </r>
  <r>
    <s v="C104823"/>
    <n v="383"/>
    <s v="Alto Potencial"/>
    <s v="crm_push"/>
    <s v="Orgânico"/>
    <s v="FGTS"/>
    <x v="4823"/>
    <m/>
    <m/>
    <m/>
    <n v="0.13100000000000001"/>
    <s v="RN"/>
    <x v="4"/>
    <x v="5"/>
  </r>
  <r>
    <s v="C104824"/>
    <n v="675"/>
    <s v="Alto Potencial"/>
    <s v="orgânico"/>
    <s v="Mídia Paga"/>
    <s v="Conta"/>
    <x v="4824"/>
    <d v="2024-07-17T22:53:37"/>
    <d v="2024-07-25T22:53:37"/>
    <d v="2024-07-30T22:53:37"/>
    <n v="0.36699999999999999"/>
    <s v="GO"/>
    <x v="57"/>
    <x v="22"/>
  </r>
  <r>
    <s v="C104825"/>
    <n v="521"/>
    <s v="Baixo"/>
    <s v="crm_push"/>
    <s v="Mídia Paga"/>
    <s v="Cartão"/>
    <x v="4825"/>
    <d v="2023-05-16T18:31:47"/>
    <d v="2023-05-20T18:31:47"/>
    <d v="2023-06-10T18:31:47"/>
    <n v="0.41"/>
    <s v="SC"/>
    <x v="3"/>
    <x v="28"/>
  </r>
  <r>
    <s v="C104826"/>
    <n v="624"/>
    <s v="Médio"/>
    <s v="google_cpc"/>
    <s v="CRM"/>
    <s v="Consignado"/>
    <x v="4826"/>
    <m/>
    <m/>
    <m/>
    <n v="0.36099999999999999"/>
    <s v="GO"/>
    <x v="4"/>
    <x v="32"/>
  </r>
  <r>
    <s v="C104827"/>
    <n v="750"/>
    <s v="Médio"/>
    <s v="afiliado"/>
    <s v="Mídia Paga"/>
    <s v="Empréstimo Pessoal"/>
    <x v="4827"/>
    <m/>
    <m/>
    <m/>
    <n v="0.11"/>
    <s v="RJ"/>
    <x v="4"/>
    <x v="26"/>
  </r>
  <r>
    <s v="C104828"/>
    <n v="715"/>
    <s v="Digital First"/>
    <s v="afiliado"/>
    <s v="Mídia Paga"/>
    <s v="FGTS"/>
    <x v="4828"/>
    <d v="2024-11-19T10:22:08"/>
    <d v="2024-11-24T10:22:08"/>
    <m/>
    <n v="0.34499999999999997"/>
    <s v="MA"/>
    <x v="4"/>
    <x v="1"/>
  </r>
  <r>
    <s v="C104829"/>
    <n v="744"/>
    <s v="Médio"/>
    <s v="tiktok"/>
    <s v="Orgânico"/>
    <s v="Consignado"/>
    <x v="4829"/>
    <d v="2025-03-01T01:15:15"/>
    <d v="2025-03-06T01:15:15"/>
    <m/>
    <n v="0.35"/>
    <s v="RN"/>
    <x v="4"/>
    <x v="14"/>
  </r>
  <r>
    <s v="C104830"/>
    <n v="624"/>
    <s v="Médio"/>
    <s v="google_cpc"/>
    <s v="Mídia Paga"/>
    <s v="Consignado"/>
    <x v="4830"/>
    <d v="2024-01-24T07:19:42"/>
    <d v="2024-02-10T07:19:42"/>
    <m/>
    <n v="0.32500000000000001"/>
    <s v="BA"/>
    <x v="4"/>
    <x v="6"/>
  </r>
  <r>
    <s v="C104831"/>
    <n v="822"/>
    <s v="Baixo"/>
    <s v="tiktok"/>
    <s v="Mídia Paga"/>
    <s v="Cartão"/>
    <x v="4831"/>
    <d v="2024-09-14T18:54:04"/>
    <d v="2024-09-25T18:54:04"/>
    <m/>
    <n v="0.26500000000000001"/>
    <s v="PE"/>
    <x v="4"/>
    <x v="19"/>
  </r>
  <r>
    <s v="C104832"/>
    <n v="465"/>
    <s v="Digital First"/>
    <s v="tiktok"/>
    <s v="CRM"/>
    <s v="Conta"/>
    <x v="4832"/>
    <m/>
    <m/>
    <m/>
    <n v="0.47699999999999998"/>
    <s v="PI"/>
    <x v="4"/>
    <x v="26"/>
  </r>
  <r>
    <s v="C104833"/>
    <n v="537"/>
    <s v="Médio"/>
    <s v="google_cpc"/>
    <s v="Loja"/>
    <s v="Conta"/>
    <x v="4833"/>
    <d v="2024-10-13T06:37:11"/>
    <d v="2024-10-15T06:37:11"/>
    <d v="2024-10-16T06:37:11"/>
    <n v="0.3"/>
    <s v="RJ"/>
    <x v="64"/>
    <x v="27"/>
  </r>
  <r>
    <s v="C104834"/>
    <n v="312"/>
    <s v="Médio"/>
    <s v="tiktok"/>
    <s v="Loja"/>
    <s v="Consignado"/>
    <x v="4834"/>
    <m/>
    <m/>
    <m/>
    <n v="0.45500000000000002"/>
    <s v="PB"/>
    <x v="4"/>
    <x v="29"/>
  </r>
  <r>
    <s v="C104835"/>
    <n v="556"/>
    <s v="Baixo"/>
    <s v="crm_push"/>
    <s v="Loja"/>
    <s v="Consignado"/>
    <x v="4835"/>
    <m/>
    <m/>
    <m/>
    <n v="0.14099999999999999"/>
    <s v="PA"/>
    <x v="4"/>
    <x v="7"/>
  </r>
  <r>
    <s v="C104836"/>
    <n v="813"/>
    <s v="Médio"/>
    <s v="crm_push"/>
    <s v="Mídia Paga"/>
    <s v="Conta"/>
    <x v="4836"/>
    <d v="2024-12-28T06:49:21"/>
    <d v="2025-01-05T06:49:21"/>
    <d v="2025-01-22T06:49:21"/>
    <n v="0.253"/>
    <s v="ES"/>
    <x v="17"/>
    <x v="13"/>
  </r>
  <r>
    <s v="C104837"/>
    <n v="509"/>
    <s v="Baixo"/>
    <s v="google_cpc"/>
    <s v="Orgânico"/>
    <s v="Consignado"/>
    <x v="4837"/>
    <d v="2024-07-22T23:01:46"/>
    <m/>
    <m/>
    <n v="0.124"/>
    <s v="CE"/>
    <x v="4"/>
    <x v="15"/>
  </r>
  <r>
    <s v="C104838"/>
    <n v="783"/>
    <s v="Médio"/>
    <s v="google_cpc"/>
    <s v="Loja"/>
    <s v="Consignado"/>
    <x v="4838"/>
    <d v="2024-04-02T21:41:00"/>
    <m/>
    <m/>
    <n v="0.13200000000000001"/>
    <s v="ES"/>
    <x v="4"/>
    <x v="25"/>
  </r>
  <r>
    <s v="C104839"/>
    <n v="664"/>
    <s v="Digital First"/>
    <s v="orgânico"/>
    <s v="CRM"/>
    <s v="Consignado"/>
    <x v="4839"/>
    <m/>
    <m/>
    <m/>
    <n v="0.19800000000000001"/>
    <s v="MG"/>
    <x v="4"/>
    <x v="11"/>
  </r>
  <r>
    <s v="C104840"/>
    <n v="524"/>
    <s v="Médio"/>
    <s v="afiliado"/>
    <s v="Mídia Paga"/>
    <s v="Consignado"/>
    <x v="4840"/>
    <d v="2024-06-03T14:05:33"/>
    <d v="2024-06-12T14:05:33"/>
    <d v="2024-07-14T14:05:33"/>
    <n v="0.34"/>
    <s v="AM"/>
    <x v="11"/>
    <x v="12"/>
  </r>
  <r>
    <s v="C104841"/>
    <n v="493"/>
    <s v="Pensionista"/>
    <s v="tiktok"/>
    <s v="Orgânico"/>
    <s v="FGTS"/>
    <x v="4841"/>
    <m/>
    <m/>
    <m/>
    <n v="0.155"/>
    <s v="PR"/>
    <x v="4"/>
    <x v="20"/>
  </r>
  <r>
    <s v="C104842"/>
    <n v="495"/>
    <s v="Médio"/>
    <s v="orgânico"/>
    <s v="Indicação"/>
    <s v="Consignado"/>
    <x v="4842"/>
    <m/>
    <m/>
    <m/>
    <n v="0.42899999999999999"/>
    <s v="RJ"/>
    <x v="4"/>
    <x v="10"/>
  </r>
  <r>
    <s v="C104843"/>
    <n v="699"/>
    <s v="Digital First"/>
    <s v="google_cpc"/>
    <s v="Indicação"/>
    <s v="Cartão"/>
    <x v="4843"/>
    <d v="2025-07-17T07:54:34"/>
    <d v="2025-07-17T07:54:34"/>
    <d v="2025-08-13T07:54:34"/>
    <n v="0.19500000000000001"/>
    <s v="SC"/>
    <x v="39"/>
    <x v="7"/>
  </r>
  <r>
    <s v="C104844"/>
    <n v="356"/>
    <s v="Médio"/>
    <s v="tiktok"/>
    <s v="Mídia Paga"/>
    <s v="Conta"/>
    <x v="4844"/>
    <m/>
    <m/>
    <m/>
    <n v="0.20300000000000001"/>
    <s v="SE"/>
    <x v="4"/>
    <x v="31"/>
  </r>
  <r>
    <s v="C104845"/>
    <n v="512"/>
    <s v="Médio"/>
    <s v="indicação"/>
    <s v="Indicação"/>
    <s v="Conta"/>
    <x v="4845"/>
    <m/>
    <m/>
    <m/>
    <n v="0.13500000000000001"/>
    <s v="PA"/>
    <x v="4"/>
    <x v="23"/>
  </r>
  <r>
    <s v="C104846"/>
    <n v="578"/>
    <s v="Médio"/>
    <s v="orgânico"/>
    <s v="CRM"/>
    <s v="FGTS"/>
    <x v="4846"/>
    <d v="2023-04-24T14:16:26"/>
    <d v="2023-05-02T14:16:26"/>
    <m/>
    <n v="0.249"/>
    <s v="PR"/>
    <x v="4"/>
    <x v="28"/>
  </r>
  <r>
    <s v="C104847"/>
    <n v="679"/>
    <s v="Digital First"/>
    <s v="loja"/>
    <s v="Mídia Paga"/>
    <s v="Conta"/>
    <x v="4847"/>
    <d v="2023-11-27T21:30:12"/>
    <d v="2023-12-12T21:30:12"/>
    <m/>
    <n v="0.29599999999999999"/>
    <s v="CE"/>
    <x v="4"/>
    <x v="5"/>
  </r>
  <r>
    <s v="C104848"/>
    <n v="416"/>
    <s v="Médio"/>
    <s v="tiktok"/>
    <s v="Indicação"/>
    <s v="FGTS"/>
    <x v="4848"/>
    <m/>
    <m/>
    <m/>
    <n v="5.1999999999999998E-2"/>
    <s v="SC"/>
    <x v="4"/>
    <x v="15"/>
  </r>
  <r>
    <s v="C104849"/>
    <n v="750"/>
    <s v="Médio"/>
    <s v="crm_push"/>
    <s v="Loja"/>
    <s v="Consignado"/>
    <x v="4849"/>
    <m/>
    <m/>
    <m/>
    <n v="0.56200000000000006"/>
    <s v="PI"/>
    <x v="4"/>
    <x v="0"/>
  </r>
  <r>
    <s v="C104850"/>
    <n v="709"/>
    <s v="Médio"/>
    <s v="google_cpc"/>
    <s v="Orgânico"/>
    <s v="Consignado"/>
    <x v="4850"/>
    <d v="2025-07-13T09:40:17"/>
    <d v="2025-07-22T09:40:17"/>
    <m/>
    <n v="0.109"/>
    <s v="PB"/>
    <x v="4"/>
    <x v="17"/>
  </r>
  <r>
    <s v="C104851"/>
    <n v="666"/>
    <s v="Pensionista"/>
    <s v="google_cpc"/>
    <s v="Loja"/>
    <s v="Conta"/>
    <x v="4851"/>
    <d v="2024-06-02T04:41:25"/>
    <m/>
    <m/>
    <n v="0.29199999999999998"/>
    <s v="AM"/>
    <x v="4"/>
    <x v="15"/>
  </r>
  <r>
    <s v="C104852"/>
    <n v="412"/>
    <s v="Médio"/>
    <s v="google_cpc"/>
    <s v="Orgânico"/>
    <s v="Consignado"/>
    <x v="4852"/>
    <d v="2024-10-12T08:44:46"/>
    <d v="2024-10-23T08:44:46"/>
    <d v="2024-11-17T08:44:46"/>
    <n v="0.17599999999999999"/>
    <s v="PR"/>
    <x v="22"/>
    <x v="1"/>
  </r>
  <r>
    <s v="C104853"/>
    <n v="463"/>
    <s v="Médio"/>
    <s v="meta_paid"/>
    <s v="Mídia Paga"/>
    <s v="Consignado"/>
    <x v="4853"/>
    <m/>
    <m/>
    <m/>
    <n v="0.187"/>
    <s v="BA"/>
    <x v="4"/>
    <x v="3"/>
  </r>
  <r>
    <s v="C104854"/>
    <n v="303"/>
    <s v="Pensionista"/>
    <s v="meta_paid"/>
    <s v="Indicação"/>
    <s v="FGTS"/>
    <x v="4854"/>
    <d v="2025-04-12T08:36:45"/>
    <d v="2025-04-25T08:36:45"/>
    <d v="2025-05-04T08:36:45"/>
    <n v="9.0999999999999998E-2"/>
    <s v="ES"/>
    <x v="8"/>
    <x v="24"/>
  </r>
  <r>
    <s v="C104855"/>
    <n v="322"/>
    <s v="Digital First"/>
    <s v="orgânico"/>
    <s v="Indicação"/>
    <s v="Conta"/>
    <x v="4855"/>
    <d v="2025-09-18T19:26:23"/>
    <d v="2025-09-25T19:26:23"/>
    <d v="2025-09-26T19:26:23"/>
    <n v="0.15"/>
    <s v="GO"/>
    <x v="7"/>
    <x v="31"/>
  </r>
  <r>
    <s v="C104856"/>
    <n v="391"/>
    <s v="Médio"/>
    <s v="loja"/>
    <s v="Mídia Paga"/>
    <s v="Cartão"/>
    <x v="4856"/>
    <m/>
    <m/>
    <m/>
    <n v="0.69399999999999995"/>
    <s v="PB"/>
    <x v="4"/>
    <x v="9"/>
  </r>
  <r>
    <s v="C104857"/>
    <n v="768"/>
    <s v="Digital First"/>
    <s v="tiktok"/>
    <s v="Mídia Paga"/>
    <s v="Cartão"/>
    <x v="4857"/>
    <d v="2025-10-23T02:48:13"/>
    <d v="2025-11-07T02:48:13"/>
    <m/>
    <n v="0.38100000000000001"/>
    <s v="SP"/>
    <x v="4"/>
    <x v="8"/>
  </r>
  <r>
    <s v="C104858"/>
    <n v="454"/>
    <s v="Médio"/>
    <s v="google_cpc"/>
    <s v="Mídia Paga"/>
    <s v="Consignado"/>
    <x v="4858"/>
    <m/>
    <m/>
    <m/>
    <n v="0.13100000000000001"/>
    <s v="ES"/>
    <x v="4"/>
    <x v="0"/>
  </r>
  <r>
    <s v="C104859"/>
    <n v="506"/>
    <s v="Alto Potencial"/>
    <s v="loja"/>
    <s v="Loja"/>
    <s v="Empréstimo Pessoal"/>
    <x v="4859"/>
    <d v="2023-12-24T21:08:33"/>
    <m/>
    <m/>
    <n v="6.8000000000000005E-2"/>
    <s v="SE"/>
    <x v="4"/>
    <x v="11"/>
  </r>
  <r>
    <s v="C104860"/>
    <n v="380"/>
    <s v="Digital First"/>
    <s v="tiktok"/>
    <s v="Orgânico"/>
    <s v="Cartão"/>
    <x v="4860"/>
    <m/>
    <m/>
    <m/>
    <n v="0.14799999999999999"/>
    <s v="PI"/>
    <x v="4"/>
    <x v="13"/>
  </r>
  <r>
    <s v="C104861"/>
    <n v="782"/>
    <s v="Baixo"/>
    <s v="orgânico"/>
    <s v="Indicação"/>
    <s v="Consignado"/>
    <x v="4861"/>
    <d v="2025-07-05T05:22:50"/>
    <d v="2025-07-25T05:22:50"/>
    <d v="2025-08-26T05:22:50"/>
    <n v="0.35"/>
    <s v="PI"/>
    <x v="24"/>
    <x v="7"/>
  </r>
  <r>
    <s v="C104862"/>
    <n v="706"/>
    <s v="Médio"/>
    <s v="afiliado"/>
    <s v="CRM"/>
    <s v="Cartão"/>
    <x v="4862"/>
    <m/>
    <m/>
    <m/>
    <n v="8.6999999999999994E-2"/>
    <s v="AL"/>
    <x v="4"/>
    <x v="1"/>
  </r>
  <r>
    <s v="C104863"/>
    <n v="402"/>
    <s v="Alto Potencial"/>
    <s v="indicação"/>
    <s v="Orgânico"/>
    <s v="FGTS"/>
    <x v="4863"/>
    <m/>
    <m/>
    <m/>
    <n v="0.24"/>
    <s v="CE"/>
    <x v="4"/>
    <x v="24"/>
  </r>
  <r>
    <s v="C104864"/>
    <n v="539"/>
    <s v="Médio"/>
    <s v="tiktok"/>
    <s v="Loja"/>
    <s v="Consignado"/>
    <x v="4864"/>
    <d v="2024-12-18T00:14:39"/>
    <d v="2024-12-18T00:14:39"/>
    <d v="2025-01-01T00:14:39"/>
    <n v="8.1000000000000003E-2"/>
    <s v="BA"/>
    <x v="20"/>
    <x v="13"/>
  </r>
  <r>
    <s v="C104865"/>
    <n v="564"/>
    <s v="Baixo"/>
    <s v="crm_push"/>
    <s v="Mídia Paga"/>
    <s v="Consignado"/>
    <x v="4865"/>
    <d v="2024-06-10T23:20:07"/>
    <m/>
    <m/>
    <n v="0.46899999999999997"/>
    <s v="DF"/>
    <x v="4"/>
    <x v="15"/>
  </r>
  <r>
    <s v="C104866"/>
    <n v="332"/>
    <s v="Pensionista"/>
    <s v="tiktok"/>
    <s v="CRM"/>
    <s v="FGTS"/>
    <x v="4866"/>
    <d v="2024-02-22T05:51:14"/>
    <d v="2024-02-29T05:51:14"/>
    <d v="2024-03-19T05:51:14"/>
    <n v="0.45600000000000002"/>
    <s v="PB"/>
    <x v="16"/>
    <x v="4"/>
  </r>
  <r>
    <s v="C104867"/>
    <n v="334"/>
    <s v="Médio"/>
    <s v="meta_paid"/>
    <s v="CRM"/>
    <s v="FGTS"/>
    <x v="4867"/>
    <d v="2024-11-30T03:12:14"/>
    <d v="2024-12-26T03:12:14"/>
    <m/>
    <n v="0.23599999999999999"/>
    <s v="SE"/>
    <x v="4"/>
    <x v="16"/>
  </r>
  <r>
    <s v="C104868"/>
    <n v="548"/>
    <s v="Baixo"/>
    <s v="tiktok"/>
    <s v="Orgânico"/>
    <s v="Empréstimo Pessoal"/>
    <x v="4868"/>
    <m/>
    <m/>
    <m/>
    <n v="0.19800000000000001"/>
    <s v="RJ"/>
    <x v="4"/>
    <x v="23"/>
  </r>
  <r>
    <s v="C104869"/>
    <n v="349"/>
    <s v="Médio"/>
    <s v="meta_paid"/>
    <s v="Orgânico"/>
    <s v="Consignado"/>
    <x v="4869"/>
    <m/>
    <m/>
    <m/>
    <n v="0.222"/>
    <s v="CE"/>
    <x v="4"/>
    <x v="12"/>
  </r>
  <r>
    <s v="C104870"/>
    <n v="579"/>
    <s v="Baixo"/>
    <s v="meta_paid"/>
    <s v="Loja"/>
    <s v="FGTS"/>
    <x v="4870"/>
    <d v="2023-03-27T09:54:38"/>
    <d v="2023-04-07T09:54:38"/>
    <d v="2023-04-24T09:54:38"/>
    <n v="0.42"/>
    <s v="AL"/>
    <x v="37"/>
    <x v="32"/>
  </r>
  <r>
    <s v="C104871"/>
    <n v="451"/>
    <s v="Alto Potencial"/>
    <s v="orgânico"/>
    <s v="Mídia Paga"/>
    <s v="Consignado"/>
    <x v="4871"/>
    <m/>
    <m/>
    <m/>
    <n v="0.34300000000000003"/>
    <s v="RN"/>
    <x v="4"/>
    <x v="31"/>
  </r>
  <r>
    <s v="C104872"/>
    <n v="836"/>
    <s v="Baixo"/>
    <s v="google_cpc"/>
    <s v="Mídia Paga"/>
    <s v="FGTS"/>
    <x v="4872"/>
    <m/>
    <m/>
    <m/>
    <n v="0.39"/>
    <s v="RN"/>
    <x v="4"/>
    <x v="32"/>
  </r>
  <r>
    <s v="C104873"/>
    <n v="529"/>
    <s v="Médio"/>
    <s v="tiktok"/>
    <s v="Loja"/>
    <s v="Empréstimo Pessoal"/>
    <x v="4873"/>
    <m/>
    <m/>
    <m/>
    <n v="0.27600000000000002"/>
    <s v="PA"/>
    <x v="4"/>
    <x v="18"/>
  </r>
  <r>
    <s v="C104874"/>
    <n v="587"/>
    <s v="Digital First"/>
    <s v="orgânico"/>
    <s v="Mídia Paga"/>
    <s v="FGTS"/>
    <x v="4874"/>
    <d v="2025-10-07T17:30:08"/>
    <d v="2025-10-16T17:30:08"/>
    <d v="2025-11-13T17:30:08"/>
    <n v="0.13700000000000001"/>
    <s v="AM"/>
    <x v="33"/>
    <x v="10"/>
  </r>
  <r>
    <s v="C104875"/>
    <n v="694"/>
    <s v="Médio"/>
    <s v="afiliado"/>
    <s v="Mídia Paga"/>
    <s v="FGTS"/>
    <x v="4875"/>
    <d v="2024-04-16T22:12:08"/>
    <d v="2024-04-24T22:12:08"/>
    <d v="2024-06-05T22:12:08"/>
    <n v="0.20599999999999999"/>
    <s v="PI"/>
    <x v="36"/>
    <x v="33"/>
  </r>
  <r>
    <s v="C104876"/>
    <n v="752"/>
    <s v="Médio"/>
    <s v="meta_paid"/>
    <s v="Mídia Paga"/>
    <s v="Cartão"/>
    <x v="4876"/>
    <d v="2023-02-16T17:36:51"/>
    <m/>
    <m/>
    <n v="0.152"/>
    <s v="PR"/>
    <x v="4"/>
    <x v="9"/>
  </r>
  <r>
    <s v="C104877"/>
    <n v="332"/>
    <s v="Digital First"/>
    <s v="afiliado"/>
    <s v="Mídia Paga"/>
    <s v="Consignado"/>
    <x v="4877"/>
    <d v="2023-09-04T04:41:36"/>
    <d v="2023-09-22T04:41:36"/>
    <m/>
    <n v="0.03"/>
    <s v="ES"/>
    <x v="4"/>
    <x v="23"/>
  </r>
  <r>
    <s v="C104878"/>
    <n v="662"/>
    <s v="Médio"/>
    <s v="loja"/>
    <s v="Orgânico"/>
    <s v="Empréstimo Pessoal"/>
    <x v="4878"/>
    <d v="2025-01-25T14:16:11"/>
    <d v="2025-01-28T14:16:11"/>
    <d v="2025-03-06T14:16:11"/>
    <n v="0.33200000000000002"/>
    <s v="AM"/>
    <x v="9"/>
    <x v="0"/>
  </r>
  <r>
    <s v="C104879"/>
    <n v="410"/>
    <s v="Médio"/>
    <s v="tiktok"/>
    <s v="Orgânico"/>
    <s v="FGTS"/>
    <x v="4879"/>
    <d v="2023-07-27T14:55:06"/>
    <d v="2023-08-12T14:55:06"/>
    <d v="2023-08-13T14:55:06"/>
    <n v="0.33700000000000002"/>
    <s v="MG"/>
    <x v="41"/>
    <x v="18"/>
  </r>
  <r>
    <s v="C104880"/>
    <n v="420"/>
    <s v="Baixo"/>
    <s v="crm_push"/>
    <s v="CRM"/>
    <s v="Conta"/>
    <x v="4880"/>
    <d v="2024-07-31T14:17:05"/>
    <d v="2024-08-08T14:17:05"/>
    <m/>
    <n v="0.155"/>
    <s v="PB"/>
    <x v="4"/>
    <x v="22"/>
  </r>
  <r>
    <s v="C104881"/>
    <n v="315"/>
    <s v="Digital First"/>
    <s v="meta_paid"/>
    <s v="Orgânico"/>
    <s v="Cartão"/>
    <x v="4881"/>
    <m/>
    <m/>
    <m/>
    <n v="0.63100000000000001"/>
    <s v="GO"/>
    <x v="4"/>
    <x v="17"/>
  </r>
  <r>
    <s v="C104882"/>
    <n v="822"/>
    <s v="Médio"/>
    <s v="indicação"/>
    <s v="Mídia Paga"/>
    <s v="Conta"/>
    <x v="4882"/>
    <d v="2025-07-11T21:33:02"/>
    <d v="2025-07-15T21:33:02"/>
    <d v="2025-07-31T21:33:02"/>
    <n v="0.33200000000000002"/>
    <s v="GO"/>
    <x v="8"/>
    <x v="17"/>
  </r>
  <r>
    <s v="C104883"/>
    <n v="397"/>
    <s v="Médio"/>
    <s v="orgânico"/>
    <s v="Mídia Paga"/>
    <s v="Conta"/>
    <x v="4883"/>
    <d v="2023-10-27T17:16:16"/>
    <m/>
    <m/>
    <n v="0.20499999999999999"/>
    <s v="AL"/>
    <x v="4"/>
    <x v="30"/>
  </r>
  <r>
    <s v="C104884"/>
    <n v="415"/>
    <s v="Médio"/>
    <s v="meta_paid"/>
    <s v="Loja"/>
    <s v="Conta"/>
    <x v="4884"/>
    <d v="2025-06-25T23:31:25"/>
    <d v="2025-07-03T23:31:25"/>
    <m/>
    <n v="0.182"/>
    <s v="MG"/>
    <x v="4"/>
    <x v="7"/>
  </r>
  <r>
    <s v="C104885"/>
    <n v="770"/>
    <s v="Pensionista"/>
    <s v="meta_paid"/>
    <s v="Mídia Paga"/>
    <s v="Consignado"/>
    <x v="4885"/>
    <d v="2024-03-20T06:26:00"/>
    <m/>
    <m/>
    <n v="0.52800000000000002"/>
    <s v="AM"/>
    <x v="4"/>
    <x v="25"/>
  </r>
  <r>
    <s v="C104886"/>
    <n v="738"/>
    <s v="Alto Potencial"/>
    <s v="tiktok"/>
    <s v="Mídia Paga"/>
    <s v="FGTS"/>
    <x v="4886"/>
    <d v="2025-01-23T06:05:44"/>
    <d v="2025-02-01T06:05:44"/>
    <d v="2025-02-04T06:05:44"/>
    <n v="0.504"/>
    <s v="PB"/>
    <x v="28"/>
    <x v="13"/>
  </r>
  <r>
    <s v="C104887"/>
    <n v="580"/>
    <s v="Médio"/>
    <s v="google_cpc"/>
    <s v="Orgânico"/>
    <s v="Empréstimo Pessoal"/>
    <x v="4887"/>
    <d v="2023-04-10T11:31:19"/>
    <d v="2023-04-16T11:31:19"/>
    <m/>
    <n v="0.26700000000000002"/>
    <s v="BA"/>
    <x v="4"/>
    <x v="32"/>
  </r>
  <r>
    <s v="C104888"/>
    <n v="648"/>
    <s v="Baixo"/>
    <s v="crm_push"/>
    <s v="Mídia Paga"/>
    <s v="Consignado"/>
    <x v="4888"/>
    <d v="2025-04-03T04:54:50"/>
    <d v="2025-04-20T04:54:50"/>
    <m/>
    <n v="0.113"/>
    <s v="DF"/>
    <x v="4"/>
    <x v="20"/>
  </r>
  <r>
    <s v="C104889"/>
    <n v="531"/>
    <s v="Alto Potencial"/>
    <s v="google_cpc"/>
    <s v="Mídia Paga"/>
    <s v="FGTS"/>
    <x v="4889"/>
    <d v="2025-06-02T07:20:29"/>
    <d v="2025-06-06T07:20:29"/>
    <d v="2025-07-07T07:20:29"/>
    <n v="0.33700000000000002"/>
    <s v="RN"/>
    <x v="56"/>
    <x v="29"/>
  </r>
  <r>
    <s v="C104890"/>
    <n v="410"/>
    <s v="Médio"/>
    <s v="tiktok"/>
    <s v="Mídia Paga"/>
    <s v="Consignado"/>
    <x v="4890"/>
    <d v="2024-02-18T21:05:15"/>
    <d v="2024-02-28T21:05:15"/>
    <d v="2024-03-19T21:05:15"/>
    <n v="0.39600000000000002"/>
    <s v="SP"/>
    <x v="19"/>
    <x v="4"/>
  </r>
  <r>
    <s v="C104891"/>
    <n v="651"/>
    <s v="Pensionista"/>
    <s v="orgânico"/>
    <s v="Indicação"/>
    <s v="Consignado"/>
    <x v="4891"/>
    <d v="2023-09-01T04:46:56"/>
    <d v="2023-09-14T04:46:56"/>
    <d v="2023-10-11T04:46:56"/>
    <n v="0.36299999999999999"/>
    <s v="ES"/>
    <x v="39"/>
    <x v="23"/>
  </r>
  <r>
    <s v="C104892"/>
    <n v="311"/>
    <s v="Alto Potencial"/>
    <s v="afiliado"/>
    <s v="CRM"/>
    <s v="Conta"/>
    <x v="4892"/>
    <m/>
    <m/>
    <m/>
    <n v="0.26900000000000002"/>
    <s v="MG"/>
    <x v="4"/>
    <x v="24"/>
  </r>
  <r>
    <s v="C104893"/>
    <n v="787"/>
    <s v="Baixo"/>
    <s v="orgânico"/>
    <s v="Mídia Paga"/>
    <s v="Conta"/>
    <x v="4893"/>
    <d v="2025-10-21T22:29:59"/>
    <d v="2025-10-31T22:29:59"/>
    <m/>
    <n v="3.6999999999999998E-2"/>
    <s v="PI"/>
    <x v="4"/>
    <x v="10"/>
  </r>
  <r>
    <s v="C104894"/>
    <n v="832"/>
    <s v="Digital First"/>
    <s v="crm_push"/>
    <s v="Orgânico"/>
    <s v="FGTS"/>
    <x v="4894"/>
    <d v="2024-09-25T11:42:33"/>
    <d v="2024-10-10T11:42:33"/>
    <d v="2024-10-25T11:42:33"/>
    <n v="0.32"/>
    <s v="CE"/>
    <x v="37"/>
    <x v="27"/>
  </r>
  <r>
    <s v="C104895"/>
    <n v="584"/>
    <s v="Médio"/>
    <s v="loja"/>
    <s v="Loja"/>
    <s v="Empréstimo Pessoal"/>
    <x v="4895"/>
    <d v="2025-04-30T17:26:21"/>
    <d v="2025-05-06T17:26:21"/>
    <d v="2025-05-13T17:26:21"/>
    <n v="0.5"/>
    <s v="PI"/>
    <x v="34"/>
    <x v="24"/>
  </r>
  <r>
    <s v="C104896"/>
    <n v="844"/>
    <s v="Médio"/>
    <s v="tiktok"/>
    <s v="CRM"/>
    <s v="Cartão"/>
    <x v="4896"/>
    <d v="2023-03-04T06:13:30"/>
    <d v="2023-03-18T06:13:30"/>
    <m/>
    <n v="0.104"/>
    <s v="PI"/>
    <x v="4"/>
    <x v="9"/>
  </r>
  <r>
    <s v="C104897"/>
    <n v="691"/>
    <s v="Digital First"/>
    <s v="crm_push"/>
    <s v="Mídia Paga"/>
    <s v="Consignado"/>
    <x v="4897"/>
    <d v="2023-11-20T12:24:06"/>
    <d v="2023-12-04T12:24:06"/>
    <m/>
    <n v="0.57099999999999995"/>
    <s v="AL"/>
    <x v="4"/>
    <x v="30"/>
  </r>
  <r>
    <s v="C104898"/>
    <n v="469"/>
    <s v="Baixo"/>
    <s v="google_cpc"/>
    <s v="Mídia Paga"/>
    <s v="FGTS"/>
    <x v="4898"/>
    <d v="2023-02-21T04:10:18"/>
    <d v="2023-03-09T04:10:18"/>
    <d v="2023-03-18T04:10:18"/>
    <n v="0.40500000000000003"/>
    <s v="SE"/>
    <x v="43"/>
    <x v="26"/>
  </r>
  <r>
    <s v="C104899"/>
    <n v="376"/>
    <s v="Alto Potencial"/>
    <s v="crm_push"/>
    <s v="Mídia Paga"/>
    <s v="Cartão"/>
    <x v="4899"/>
    <m/>
    <m/>
    <m/>
    <n v="0.34100000000000003"/>
    <s v="DF"/>
    <x v="4"/>
    <x v="7"/>
  </r>
  <r>
    <s v="C104900"/>
    <n v="596"/>
    <s v="Médio"/>
    <s v="google_cpc"/>
    <s v="CRM"/>
    <s v="Consignado"/>
    <x v="4900"/>
    <d v="2024-10-03T11:28:20"/>
    <m/>
    <m/>
    <n v="0.53300000000000003"/>
    <s v="SP"/>
    <x v="4"/>
    <x v="27"/>
  </r>
  <r>
    <s v="C104901"/>
    <n v="629"/>
    <s v="Baixo"/>
    <s v="loja"/>
    <s v="CRM"/>
    <s v="FGTS"/>
    <x v="4901"/>
    <d v="2023-06-25T03:02:44"/>
    <d v="2023-06-25T03:02:44"/>
    <d v="2023-06-26T03:02:44"/>
    <n v="0.22900000000000001"/>
    <s v="ES"/>
    <x v="57"/>
    <x v="3"/>
  </r>
  <r>
    <s v="C104902"/>
    <n v="362"/>
    <s v="Médio"/>
    <s v="meta_paid"/>
    <s v="Mídia Paga"/>
    <s v="Consignado"/>
    <x v="4902"/>
    <m/>
    <m/>
    <m/>
    <n v="0.115"/>
    <s v="DF"/>
    <x v="4"/>
    <x v="27"/>
  </r>
  <r>
    <s v="C104903"/>
    <n v="569"/>
    <s v="Médio"/>
    <s v="google_cpc"/>
    <s v="CRM"/>
    <s v="Consignado"/>
    <x v="4903"/>
    <m/>
    <m/>
    <m/>
    <n v="0.40400000000000003"/>
    <s v="GO"/>
    <x v="4"/>
    <x v="18"/>
  </r>
  <r>
    <s v="C104904"/>
    <n v="515"/>
    <s v="Pensionista"/>
    <s v="google_cpc"/>
    <s v="CRM"/>
    <s v="Empréstimo Pessoal"/>
    <x v="4904"/>
    <d v="2023-10-09T20:53:57"/>
    <d v="2023-10-22T20:53:57"/>
    <m/>
    <n v="0.377"/>
    <s v="DF"/>
    <x v="4"/>
    <x v="30"/>
  </r>
  <r>
    <s v="C104905"/>
    <n v="489"/>
    <s v="Médio"/>
    <s v="google_cpc"/>
    <s v="Indicação"/>
    <s v="Cartão"/>
    <x v="4905"/>
    <d v="2025-09-03T05:22:44"/>
    <d v="2025-09-19T05:22:44"/>
    <d v="2025-09-23T05:22:44"/>
    <n v="0.40100000000000002"/>
    <s v="PE"/>
    <x v="22"/>
    <x v="31"/>
  </r>
  <r>
    <s v="C104906"/>
    <n v="374"/>
    <s v="Digital First"/>
    <s v="meta_paid"/>
    <s v="CRM"/>
    <s v="Consignado"/>
    <x v="4906"/>
    <d v="2024-12-24T18:26:07"/>
    <d v="2024-12-31T18:26:07"/>
    <m/>
    <n v="0.151"/>
    <s v="RN"/>
    <x v="4"/>
    <x v="13"/>
  </r>
  <r>
    <s v="C104907"/>
    <n v="809"/>
    <s v="Baixo"/>
    <s v="tiktok"/>
    <s v="CRM"/>
    <s v="Cartão"/>
    <x v="4907"/>
    <d v="2023-03-22T02:34:24"/>
    <d v="2023-03-28T02:34:24"/>
    <d v="2023-03-30T02:34:24"/>
    <n v="0.33900000000000002"/>
    <s v="PR"/>
    <x v="70"/>
    <x v="32"/>
  </r>
  <r>
    <s v="C104908"/>
    <n v="392"/>
    <s v="Médio"/>
    <s v="loja"/>
    <s v="Loja"/>
    <s v="Consignado"/>
    <x v="4908"/>
    <d v="2025-03-06T05:42:58"/>
    <d v="2025-03-11T05:42:58"/>
    <m/>
    <n v="0.14499999999999999"/>
    <s v="SC"/>
    <x v="4"/>
    <x v="14"/>
  </r>
  <r>
    <s v="C104909"/>
    <n v="352"/>
    <s v="Baixo"/>
    <s v="meta_paid"/>
    <s v="Mídia Paga"/>
    <s v="FGTS"/>
    <x v="4909"/>
    <d v="2024-09-12T00:59:30"/>
    <d v="2024-09-14T00:59:30"/>
    <m/>
    <n v="0.3"/>
    <s v="RS"/>
    <x v="4"/>
    <x v="27"/>
  </r>
  <r>
    <s v="C104910"/>
    <n v="795"/>
    <s v="Baixo"/>
    <s v="google_cpc"/>
    <s v="Mídia Paga"/>
    <s v="Conta"/>
    <x v="4910"/>
    <m/>
    <m/>
    <m/>
    <n v="6.4000000000000001E-2"/>
    <s v="BA"/>
    <x v="4"/>
    <x v="32"/>
  </r>
  <r>
    <s v="C104911"/>
    <n v="393"/>
    <s v="Médio"/>
    <s v="orgânico"/>
    <s v="Orgânico"/>
    <s v="FGTS"/>
    <x v="4911"/>
    <d v="2024-08-09T01:22:31"/>
    <d v="2024-08-23T01:22:31"/>
    <d v="2024-08-30T01:22:31"/>
    <n v="0.28699999999999998"/>
    <s v="SC"/>
    <x v="39"/>
    <x v="22"/>
  </r>
  <r>
    <s v="C104912"/>
    <n v="528"/>
    <s v="Médio"/>
    <s v="google_cpc"/>
    <s v="Mídia Paga"/>
    <s v="Cartão"/>
    <x v="4912"/>
    <d v="2025-09-13T13:39:32"/>
    <d v="2025-10-08T13:39:32"/>
    <d v="2025-10-14T13:39:32"/>
    <n v="0.19500000000000001"/>
    <s v="PB"/>
    <x v="18"/>
    <x v="10"/>
  </r>
  <r>
    <s v="C104913"/>
    <n v="549"/>
    <s v="Baixo"/>
    <s v="afiliado"/>
    <s v="Mídia Paga"/>
    <s v="Conta"/>
    <x v="4913"/>
    <d v="2024-09-14T15:58:57"/>
    <d v="2024-09-20T15:58:57"/>
    <d v="2024-10-14T15:58:57"/>
    <n v="0.23300000000000001"/>
    <s v="BA"/>
    <x v="8"/>
    <x v="27"/>
  </r>
  <r>
    <s v="C104914"/>
    <n v="690"/>
    <s v="Baixo"/>
    <s v="meta_paid"/>
    <s v="Loja"/>
    <s v="FGTS"/>
    <x v="4914"/>
    <m/>
    <m/>
    <m/>
    <n v="0.125"/>
    <s v="MG"/>
    <x v="4"/>
    <x v="22"/>
  </r>
  <r>
    <s v="C104915"/>
    <n v="481"/>
    <s v="Pensionista"/>
    <s v="tiktok"/>
    <s v="CRM"/>
    <s v="Empréstimo Pessoal"/>
    <x v="4915"/>
    <d v="2024-06-01T11:43:35"/>
    <d v="2024-06-07T11:43:35"/>
    <d v="2024-07-01T11:43:35"/>
    <n v="8.7999999999999995E-2"/>
    <s v="PA"/>
    <x v="18"/>
    <x v="12"/>
  </r>
  <r>
    <s v="C104916"/>
    <n v="566"/>
    <s v="Digital First"/>
    <s v="google_cpc"/>
    <s v="Loja"/>
    <s v="Consignado"/>
    <x v="4916"/>
    <m/>
    <m/>
    <m/>
    <n v="0.16300000000000001"/>
    <s v="BA"/>
    <x v="4"/>
    <x v="19"/>
  </r>
  <r>
    <s v="C104917"/>
    <n v="580"/>
    <s v="Médio"/>
    <s v="google_cpc"/>
    <s v="Loja"/>
    <s v="FGTS"/>
    <x v="4917"/>
    <d v="2025-02-25T07:56:11"/>
    <m/>
    <m/>
    <n v="0.152"/>
    <s v="CE"/>
    <x v="4"/>
    <x v="14"/>
  </r>
  <r>
    <s v="C104918"/>
    <n v="382"/>
    <s v="Baixo"/>
    <s v="crm_push"/>
    <s v="Mídia Paga"/>
    <s v="Conta"/>
    <x v="4918"/>
    <d v="2023-07-25T02:16:26"/>
    <d v="2023-08-04T02:16:26"/>
    <m/>
    <n v="0.42099999999999999"/>
    <s v="DF"/>
    <x v="4"/>
    <x v="3"/>
  </r>
  <r>
    <s v="C104919"/>
    <n v="485"/>
    <s v="Alto Potencial"/>
    <s v="meta_paid"/>
    <s v="Orgânico"/>
    <s v="Cartão"/>
    <x v="4919"/>
    <d v="2025-06-14T13:09:36"/>
    <d v="2025-06-14T13:09:36"/>
    <m/>
    <n v="0.30499999999999999"/>
    <s v="SP"/>
    <x v="4"/>
    <x v="29"/>
  </r>
  <r>
    <s v="C104920"/>
    <n v="830"/>
    <s v="Médio"/>
    <s v="indicação"/>
    <s v="Indicação"/>
    <s v="FGTS"/>
    <x v="4920"/>
    <d v="2023-09-01T02:25:59"/>
    <d v="2023-09-06T02:25:59"/>
    <d v="2023-09-30T02:25:59"/>
    <n v="0.189"/>
    <s v="CE"/>
    <x v="7"/>
    <x v="23"/>
  </r>
  <r>
    <s v="C104921"/>
    <n v="647"/>
    <s v="Médio"/>
    <s v="tiktok"/>
    <s v="CRM"/>
    <s v="Cartão"/>
    <x v="4921"/>
    <d v="2023-09-20T00:31:33"/>
    <d v="2023-09-29T00:31:33"/>
    <d v="2023-11-02T00:31:33"/>
    <n v="0.09"/>
    <s v="PE"/>
    <x v="45"/>
    <x v="2"/>
  </r>
  <r>
    <s v="C104922"/>
    <n v="722"/>
    <s v="Baixo"/>
    <s v="crm_push"/>
    <s v="Orgânico"/>
    <s v="FGTS"/>
    <x v="4922"/>
    <d v="2024-12-26T01:17:15"/>
    <d v="2024-12-29T01:17:15"/>
    <m/>
    <n v="0.13400000000000001"/>
    <s v="MA"/>
    <x v="4"/>
    <x v="13"/>
  </r>
  <r>
    <s v="C104923"/>
    <n v="753"/>
    <s v="Médio"/>
    <s v="indicação"/>
    <s v="CRM"/>
    <s v="Consignado"/>
    <x v="4923"/>
    <d v="2023-08-26T16:45:53"/>
    <d v="2023-09-13T16:45:53"/>
    <d v="2023-10-02T16:45:53"/>
    <n v="9.0999999999999998E-2"/>
    <s v="PE"/>
    <x v="33"/>
    <x v="23"/>
  </r>
  <r>
    <s v="C104924"/>
    <n v="566"/>
    <s v="Médio"/>
    <s v="meta_paid"/>
    <s v="Mídia Paga"/>
    <s v="Empréstimo Pessoal"/>
    <x v="4924"/>
    <m/>
    <m/>
    <m/>
    <n v="0.121"/>
    <s v="SE"/>
    <x v="4"/>
    <x v="33"/>
  </r>
  <r>
    <s v="C104925"/>
    <n v="806"/>
    <s v="Médio"/>
    <s v="crm_push"/>
    <s v="Mídia Paga"/>
    <s v="Conta"/>
    <x v="4925"/>
    <d v="2023-11-02T04:12:20"/>
    <d v="2023-11-02T04:12:20"/>
    <d v="2023-11-12T04:12:20"/>
    <n v="0.23300000000000001"/>
    <s v="SC"/>
    <x v="64"/>
    <x v="30"/>
  </r>
  <r>
    <s v="C104926"/>
    <n v="441"/>
    <s v="Médio"/>
    <s v="google_cpc"/>
    <s v="Mídia Paga"/>
    <s v="FGTS"/>
    <x v="4926"/>
    <d v="2024-05-04T21:36:50"/>
    <m/>
    <m/>
    <n v="0.255"/>
    <s v="PA"/>
    <x v="4"/>
    <x v="12"/>
  </r>
  <r>
    <s v="C104927"/>
    <n v="615"/>
    <s v="Pensionista"/>
    <s v="orgânico"/>
    <s v="CRM"/>
    <s v="Cartão"/>
    <x v="4927"/>
    <d v="2023-12-06T16:21:07"/>
    <d v="2023-12-22T16:21:07"/>
    <m/>
    <n v="0.52300000000000002"/>
    <s v="AL"/>
    <x v="4"/>
    <x v="5"/>
  </r>
  <r>
    <s v="C104928"/>
    <n v="531"/>
    <s v="Pensionista"/>
    <s v="orgânico"/>
    <s v="CRM"/>
    <s v="Conta"/>
    <x v="4928"/>
    <m/>
    <m/>
    <m/>
    <n v="1.2E-2"/>
    <s v="MG"/>
    <x v="4"/>
    <x v="8"/>
  </r>
  <r>
    <s v="C104929"/>
    <n v="596"/>
    <s v="Baixo"/>
    <s v="meta_paid"/>
    <s v="Indicação"/>
    <s v="Conta"/>
    <x v="4929"/>
    <m/>
    <m/>
    <m/>
    <n v="0.3"/>
    <s v="MA"/>
    <x v="4"/>
    <x v="5"/>
  </r>
  <r>
    <s v="C104930"/>
    <n v="321"/>
    <s v="Baixo"/>
    <s v="google_cpc"/>
    <s v="Mídia Paga"/>
    <s v="Conta"/>
    <x v="4930"/>
    <d v="2023-12-28T02:45:04"/>
    <d v="2024-01-17T02:45:04"/>
    <d v="2024-03-03T02:45:04"/>
    <n v="0.183"/>
    <s v="SE"/>
    <x v="81"/>
    <x v="5"/>
  </r>
  <r>
    <s v="C104931"/>
    <n v="683"/>
    <s v="Baixo"/>
    <s v="tiktok"/>
    <s v="Mídia Paga"/>
    <s v="Conta"/>
    <x v="4931"/>
    <d v="2023-02-11T04:42:18"/>
    <d v="2023-02-23T04:42:18"/>
    <m/>
    <n v="0.59899999999999998"/>
    <s v="PR"/>
    <x v="4"/>
    <x v="26"/>
  </r>
  <r>
    <s v="C104932"/>
    <n v="425"/>
    <s v="Baixo"/>
    <s v="afiliado"/>
    <s v="CRM"/>
    <s v="FGTS"/>
    <x v="4932"/>
    <d v="2025-07-17T16:59:56"/>
    <d v="2025-07-26T16:59:56"/>
    <d v="2025-08-25T16:59:56"/>
    <n v="0.17399999999999999"/>
    <s v="MA"/>
    <x v="42"/>
    <x v="7"/>
  </r>
  <r>
    <s v="C104933"/>
    <n v="402"/>
    <s v="Baixo"/>
    <s v="loja"/>
    <s v="Indicação"/>
    <s v="FGTS"/>
    <x v="4933"/>
    <m/>
    <m/>
    <m/>
    <n v="0.105"/>
    <s v="PA"/>
    <x v="4"/>
    <x v="12"/>
  </r>
  <r>
    <s v="C104934"/>
    <n v="409"/>
    <s v="Alto Potencial"/>
    <s v="orgânico"/>
    <s v="CRM"/>
    <s v="Empréstimo Pessoal"/>
    <x v="4934"/>
    <m/>
    <m/>
    <m/>
    <n v="0.43"/>
    <s v="DF"/>
    <x v="4"/>
    <x v="19"/>
  </r>
  <r>
    <s v="C104935"/>
    <n v="771"/>
    <s v="Médio"/>
    <s v="meta_paid"/>
    <s v="Orgânico"/>
    <s v="FGTS"/>
    <x v="4935"/>
    <d v="2025-08-05T21:02:32"/>
    <d v="2025-08-16T21:02:32"/>
    <m/>
    <n v="0.192"/>
    <s v="PE"/>
    <x v="4"/>
    <x v="17"/>
  </r>
  <r>
    <s v="C104936"/>
    <n v="364"/>
    <s v="Médio"/>
    <s v="afiliado"/>
    <s v="Orgânico"/>
    <s v="Consignado"/>
    <x v="4936"/>
    <d v="2023-06-16T21:21:39"/>
    <d v="2023-06-22T21:21:39"/>
    <m/>
    <n v="2.9000000000000001E-2"/>
    <s v="PE"/>
    <x v="4"/>
    <x v="3"/>
  </r>
  <r>
    <s v="C104937"/>
    <n v="771"/>
    <s v="Médio"/>
    <s v="afiliado"/>
    <s v="CRM"/>
    <s v="FGTS"/>
    <x v="4937"/>
    <d v="2024-11-01T16:58:58"/>
    <d v="2024-11-01T16:58:58"/>
    <m/>
    <n v="0.251"/>
    <s v="RS"/>
    <x v="4"/>
    <x v="1"/>
  </r>
  <r>
    <s v="C104938"/>
    <n v="375"/>
    <s v="Médio"/>
    <s v="meta_paid"/>
    <s v="Mídia Paga"/>
    <s v="Consignado"/>
    <x v="4938"/>
    <d v="2025-06-01T18:18:21"/>
    <m/>
    <m/>
    <n v="0.36599999999999999"/>
    <s v="PB"/>
    <x v="4"/>
    <x v="29"/>
  </r>
  <r>
    <s v="C104939"/>
    <n v="318"/>
    <s v="Baixo"/>
    <s v="google_cpc"/>
    <s v="Mídia Paga"/>
    <s v="Conta"/>
    <x v="4939"/>
    <m/>
    <m/>
    <m/>
    <n v="0.375"/>
    <s v="SC"/>
    <x v="4"/>
    <x v="20"/>
  </r>
  <r>
    <s v="C104940"/>
    <n v="683"/>
    <s v="Baixo"/>
    <s v="afiliado"/>
    <s v="Mídia Paga"/>
    <s v="Consignado"/>
    <x v="4940"/>
    <d v="2023-02-27T23:13:59"/>
    <d v="2023-03-02T23:13:59"/>
    <d v="2023-03-23T23:13:59"/>
    <n v="8.7999999999999995E-2"/>
    <s v="SP"/>
    <x v="29"/>
    <x v="9"/>
  </r>
  <r>
    <s v="C104941"/>
    <n v="489"/>
    <s v="Alto Potencial"/>
    <s v="afiliado"/>
    <s v="Mídia Paga"/>
    <s v="Consignado"/>
    <x v="4941"/>
    <d v="2023-09-24T08:55:22"/>
    <d v="2023-10-03T08:55:22"/>
    <m/>
    <n v="0.29299999999999998"/>
    <s v="RS"/>
    <x v="4"/>
    <x v="2"/>
  </r>
  <r>
    <s v="C104942"/>
    <n v="659"/>
    <s v="Médio"/>
    <s v="google_cpc"/>
    <s v="Mídia Paga"/>
    <s v="Empréstimo Pessoal"/>
    <x v="4942"/>
    <m/>
    <m/>
    <m/>
    <n v="0.32900000000000001"/>
    <s v="MG"/>
    <x v="4"/>
    <x v="30"/>
  </r>
  <r>
    <s v="C104943"/>
    <n v="751"/>
    <s v="Baixo"/>
    <s v="indicação"/>
    <s v="CRM"/>
    <s v="Cartão"/>
    <x v="4943"/>
    <m/>
    <m/>
    <m/>
    <n v="0.46100000000000002"/>
    <s v="AM"/>
    <x v="4"/>
    <x v="22"/>
  </r>
  <r>
    <s v="C104944"/>
    <n v="378"/>
    <s v="Médio"/>
    <s v="tiktok"/>
    <s v="Mídia Paga"/>
    <s v="FGTS"/>
    <x v="4944"/>
    <d v="2024-05-13T19:39:12"/>
    <d v="2024-05-16T19:39:12"/>
    <m/>
    <n v="5.6000000000000001E-2"/>
    <s v="SE"/>
    <x v="4"/>
    <x v="33"/>
  </r>
  <r>
    <s v="C104945"/>
    <n v="471"/>
    <s v="Alto Potencial"/>
    <s v="indicação"/>
    <s v="Mídia Paga"/>
    <s v="Consignado"/>
    <x v="4945"/>
    <m/>
    <m/>
    <m/>
    <n v="0.307"/>
    <s v="RN"/>
    <x v="4"/>
    <x v="20"/>
  </r>
  <r>
    <s v="C104946"/>
    <n v="511"/>
    <s v="Digital First"/>
    <s v="meta_paid"/>
    <s v="Orgânico"/>
    <s v="Cartão"/>
    <x v="4946"/>
    <d v="2023-04-06T09:18:15"/>
    <d v="2023-04-13T09:18:15"/>
    <m/>
    <n v="0.47399999999999998"/>
    <s v="SP"/>
    <x v="4"/>
    <x v="32"/>
  </r>
  <r>
    <s v="C104947"/>
    <n v="744"/>
    <s v="Médio"/>
    <s v="tiktok"/>
    <s v="Mídia Paga"/>
    <s v="Empréstimo Pessoal"/>
    <x v="4947"/>
    <m/>
    <m/>
    <m/>
    <n v="0.23100000000000001"/>
    <s v="PI"/>
    <x v="4"/>
    <x v="0"/>
  </r>
  <r>
    <s v="C104948"/>
    <n v="448"/>
    <s v="Digital First"/>
    <s v="meta_paid"/>
    <s v="Mídia Paga"/>
    <s v="FGTS"/>
    <x v="4948"/>
    <m/>
    <m/>
    <m/>
    <n v="0.2"/>
    <s v="BA"/>
    <x v="4"/>
    <x v="15"/>
  </r>
  <r>
    <s v="C104949"/>
    <n v="309"/>
    <s v="Digital First"/>
    <s v="afiliado"/>
    <s v="Indicação"/>
    <s v="FGTS"/>
    <x v="4949"/>
    <d v="2024-03-31T05:41:46"/>
    <m/>
    <m/>
    <n v="0.318"/>
    <s v="AM"/>
    <x v="4"/>
    <x v="25"/>
  </r>
  <r>
    <s v="C104950"/>
    <n v="841"/>
    <s v="Digital First"/>
    <s v="meta_paid"/>
    <s v="Mídia Paga"/>
    <s v="Consignado"/>
    <x v="4950"/>
    <m/>
    <m/>
    <m/>
    <n v="0.16800000000000001"/>
    <s v="PI"/>
    <x v="4"/>
    <x v="5"/>
  </r>
  <r>
    <s v="C104951"/>
    <n v="354"/>
    <s v="Alto Potencial"/>
    <s v="crm_push"/>
    <s v="Mídia Paga"/>
    <s v="FGTS"/>
    <x v="4951"/>
    <m/>
    <m/>
    <m/>
    <n v="0.40799999999999997"/>
    <s v="AL"/>
    <x v="4"/>
    <x v="32"/>
  </r>
  <r>
    <s v="C104952"/>
    <n v="479"/>
    <s v="Médio"/>
    <s v="google_cpc"/>
    <s v="Mídia Paga"/>
    <s v="FGTS"/>
    <x v="4952"/>
    <d v="2024-08-07T16:08:12"/>
    <d v="2024-08-20T16:08:12"/>
    <d v="2024-09-09T16:08:12"/>
    <n v="0.379"/>
    <s v="DF"/>
    <x v="10"/>
    <x v="22"/>
  </r>
  <r>
    <s v="C104953"/>
    <n v="680"/>
    <s v="Médio"/>
    <s v="crm_push"/>
    <s v="Loja"/>
    <s v="Cartão"/>
    <x v="4953"/>
    <d v="2024-04-18T01:21:28"/>
    <d v="2024-04-29T01:21:28"/>
    <m/>
    <n v="0.51700000000000002"/>
    <s v="CE"/>
    <x v="4"/>
    <x v="33"/>
  </r>
  <r>
    <s v="C104954"/>
    <n v="721"/>
    <s v="Médio"/>
    <s v="meta_paid"/>
    <s v="CRM"/>
    <s v="FGTS"/>
    <x v="4954"/>
    <m/>
    <m/>
    <m/>
    <n v="0.16800000000000001"/>
    <s v="MG"/>
    <x v="4"/>
    <x v="11"/>
  </r>
  <r>
    <s v="C104955"/>
    <n v="750"/>
    <s v="Médio"/>
    <s v="google_cpc"/>
    <s v="Mídia Paga"/>
    <s v="Conta"/>
    <x v="4955"/>
    <d v="2023-03-28T10:59:45"/>
    <m/>
    <m/>
    <n v="0.14099999999999999"/>
    <s v="PB"/>
    <x v="4"/>
    <x v="32"/>
  </r>
  <r>
    <s v="C104956"/>
    <n v="392"/>
    <s v="Baixo"/>
    <s v="google_cpc"/>
    <s v="CRM"/>
    <s v="Consignado"/>
    <x v="4956"/>
    <d v="2023-04-24T02:56:02"/>
    <m/>
    <m/>
    <n v="0.32400000000000001"/>
    <s v="RN"/>
    <x v="4"/>
    <x v="28"/>
  </r>
  <r>
    <s v="C104957"/>
    <n v="819"/>
    <s v="Pensionista"/>
    <s v="google_cpc"/>
    <s v="Mídia Paga"/>
    <s v="Consignado"/>
    <x v="4957"/>
    <m/>
    <m/>
    <m/>
    <n v="0.443"/>
    <s v="AM"/>
    <x v="4"/>
    <x v="2"/>
  </r>
  <r>
    <s v="C104958"/>
    <n v="712"/>
    <s v="Digital First"/>
    <s v="crm_push"/>
    <s v="CRM"/>
    <s v="Consignado"/>
    <x v="4958"/>
    <m/>
    <m/>
    <m/>
    <n v="9.1999999999999998E-2"/>
    <s v="PR"/>
    <x v="4"/>
    <x v="28"/>
  </r>
  <r>
    <s v="C104959"/>
    <n v="693"/>
    <s v="Médio"/>
    <s v="meta_paid"/>
    <s v="Orgânico"/>
    <s v="FGTS"/>
    <x v="4959"/>
    <d v="2023-10-29T12:58:17"/>
    <d v="2023-11-15T12:58:17"/>
    <m/>
    <n v="7.2999999999999995E-2"/>
    <s v="SC"/>
    <x v="4"/>
    <x v="30"/>
  </r>
  <r>
    <s v="C104960"/>
    <n v="630"/>
    <s v="Baixo"/>
    <s v="google_cpc"/>
    <s v="Mídia Paga"/>
    <s v="Consignado"/>
    <x v="4960"/>
    <d v="2023-03-10T12:22:49"/>
    <d v="2023-03-22T12:22:49"/>
    <d v="2023-04-14T12:22:49"/>
    <n v="0.29099999999999998"/>
    <s v="CE"/>
    <x v="3"/>
    <x v="9"/>
  </r>
  <r>
    <s v="C104961"/>
    <n v="732"/>
    <s v="Médio"/>
    <s v="meta_paid"/>
    <s v="CRM"/>
    <s v="Empréstimo Pessoal"/>
    <x v="4961"/>
    <d v="2023-07-29T06:48:31"/>
    <m/>
    <m/>
    <n v="0.192"/>
    <s v="RS"/>
    <x v="4"/>
    <x v="18"/>
  </r>
  <r>
    <s v="C104962"/>
    <n v="462"/>
    <s v="Médio"/>
    <s v="tiktok"/>
    <s v="CRM"/>
    <s v="Cartão"/>
    <x v="4962"/>
    <d v="2025-02-18T02:18:49"/>
    <d v="2025-03-02T02:18:49"/>
    <d v="2025-03-19T02:18:49"/>
    <n v="0.23599999999999999"/>
    <s v="RS"/>
    <x v="12"/>
    <x v="14"/>
  </r>
  <r>
    <s v="C104963"/>
    <n v="339"/>
    <s v="Digital First"/>
    <s v="google_cpc"/>
    <s v="Indicação"/>
    <s v="Conta"/>
    <x v="4963"/>
    <d v="2024-10-17T01:34:15"/>
    <m/>
    <m/>
    <n v="6.4000000000000001E-2"/>
    <s v="MA"/>
    <x v="4"/>
    <x v="1"/>
  </r>
  <r>
    <s v="C104964"/>
    <n v="384"/>
    <s v="Alto Potencial"/>
    <s v="meta_paid"/>
    <s v="Indicação"/>
    <s v="Cartão"/>
    <x v="4964"/>
    <m/>
    <m/>
    <m/>
    <n v="0.193"/>
    <s v="BA"/>
    <x v="4"/>
    <x v="2"/>
  </r>
  <r>
    <s v="C104965"/>
    <n v="390"/>
    <s v="Baixo"/>
    <s v="orgânico"/>
    <s v="Orgânico"/>
    <s v="Consignado"/>
    <x v="4965"/>
    <d v="2023-12-29T08:43:37"/>
    <d v="2024-01-03T08:43:37"/>
    <d v="2024-01-24T08:43:37"/>
    <n v="0.253"/>
    <s v="GO"/>
    <x v="18"/>
    <x v="11"/>
  </r>
  <r>
    <s v="C104966"/>
    <n v="783"/>
    <s v="Digital First"/>
    <s v="tiktok"/>
    <s v="Loja"/>
    <s v="Cartão"/>
    <x v="4966"/>
    <d v="2023-08-11T11:27:22"/>
    <d v="2023-08-11T11:27:22"/>
    <m/>
    <n v="0.45700000000000002"/>
    <s v="CE"/>
    <x v="4"/>
    <x v="18"/>
  </r>
  <r>
    <s v="C104967"/>
    <n v="684"/>
    <s v="Médio"/>
    <s v="tiktok"/>
    <s v="CRM"/>
    <s v="Empréstimo Pessoal"/>
    <x v="4967"/>
    <d v="2023-06-15T22:51:28"/>
    <m/>
    <m/>
    <n v="0.21099999999999999"/>
    <s v="SC"/>
    <x v="4"/>
    <x v="21"/>
  </r>
  <r>
    <s v="C104968"/>
    <n v="492"/>
    <s v="Pensionista"/>
    <s v="meta_paid"/>
    <s v="Loja"/>
    <s v="Consignado"/>
    <x v="4968"/>
    <m/>
    <m/>
    <m/>
    <n v="7.9000000000000001E-2"/>
    <s v="MA"/>
    <x v="4"/>
    <x v="11"/>
  </r>
  <r>
    <s v="C104969"/>
    <n v="552"/>
    <s v="Alto Potencial"/>
    <s v="google_cpc"/>
    <s v="Mídia Paga"/>
    <s v="Empréstimo Pessoal"/>
    <x v="4969"/>
    <d v="2024-01-16T13:44:20"/>
    <d v="2024-01-23T13:44:20"/>
    <d v="2024-02-17T13:44:20"/>
    <n v="0.312"/>
    <s v="PI"/>
    <x v="30"/>
    <x v="11"/>
  </r>
  <r>
    <s v="C104970"/>
    <n v="543"/>
    <s v="Digital First"/>
    <s v="crm_push"/>
    <s v="CRM"/>
    <s v="Consignado"/>
    <x v="4970"/>
    <d v="2023-09-06T22:35:05"/>
    <d v="2023-09-10T22:35:05"/>
    <m/>
    <n v="0.28899999999999998"/>
    <s v="GO"/>
    <x v="4"/>
    <x v="2"/>
  </r>
  <r>
    <s v="C104971"/>
    <n v="569"/>
    <s v="Médio"/>
    <s v="loja"/>
    <s v="Loja"/>
    <s v="Consignado"/>
    <x v="4971"/>
    <d v="2024-09-11T12:53:42"/>
    <m/>
    <m/>
    <n v="0.48299999999999998"/>
    <s v="SC"/>
    <x v="4"/>
    <x v="27"/>
  </r>
  <r>
    <s v="C104972"/>
    <n v="318"/>
    <s v="Médio"/>
    <s v="tiktok"/>
    <s v="Indicação"/>
    <s v="FGTS"/>
    <x v="4972"/>
    <d v="2024-05-20T13:36:30"/>
    <m/>
    <m/>
    <n v="0.27900000000000003"/>
    <s v="MG"/>
    <x v="4"/>
    <x v="33"/>
  </r>
  <r>
    <s v="C104973"/>
    <n v="339"/>
    <s v="Médio"/>
    <s v="meta_paid"/>
    <s v="Mídia Paga"/>
    <s v="Empréstimo Pessoal"/>
    <x v="4973"/>
    <d v="2024-11-07T03:55:29"/>
    <d v="2024-11-15T03:55:29"/>
    <m/>
    <n v="6.3E-2"/>
    <s v="MG"/>
    <x v="4"/>
    <x v="1"/>
  </r>
  <r>
    <s v="C104974"/>
    <n v="815"/>
    <s v="Baixo"/>
    <s v="tiktok"/>
    <s v="Mídia Paga"/>
    <s v="Conta"/>
    <x v="4974"/>
    <d v="2025-11-08T04:25:55"/>
    <d v="2025-11-10T04:25:55"/>
    <m/>
    <n v="0.14599999999999999"/>
    <s v="SE"/>
    <x v="4"/>
    <x v="8"/>
  </r>
  <r>
    <s v="C104975"/>
    <n v="332"/>
    <s v="Digital First"/>
    <s v="afiliado"/>
    <s v="Indicação"/>
    <s v="Conta"/>
    <x v="4975"/>
    <d v="2024-01-28T01:25:31"/>
    <d v="2024-02-12T01:25:31"/>
    <m/>
    <n v="0.35599999999999998"/>
    <s v="AL"/>
    <x v="4"/>
    <x v="6"/>
  </r>
  <r>
    <s v="C104976"/>
    <n v="749"/>
    <s v="Baixo"/>
    <s v="orgânico"/>
    <s v="CRM"/>
    <s v="Consignado"/>
    <x v="4976"/>
    <d v="2023-05-28T09:58:46"/>
    <m/>
    <m/>
    <n v="0.214"/>
    <s v="AM"/>
    <x v="4"/>
    <x v="21"/>
  </r>
  <r>
    <s v="C104977"/>
    <n v="838"/>
    <s v="Digital First"/>
    <s v="afiliado"/>
    <s v="Indicação"/>
    <s v="Consignado"/>
    <x v="4977"/>
    <d v="2024-12-13T02:42:11"/>
    <d v="2024-12-17T02:42:11"/>
    <d v="2024-12-28T02:42:11"/>
    <n v="0.13600000000000001"/>
    <s v="ES"/>
    <x v="19"/>
    <x v="16"/>
  </r>
  <r>
    <s v="C104978"/>
    <n v="618"/>
    <s v="Digital First"/>
    <s v="meta_paid"/>
    <s v="Orgânico"/>
    <s v="Cartão"/>
    <x v="4978"/>
    <d v="2023-04-04T12:06:46"/>
    <m/>
    <m/>
    <n v="0.11"/>
    <s v="RN"/>
    <x v="4"/>
    <x v="32"/>
  </r>
  <r>
    <s v="C104979"/>
    <n v="423"/>
    <s v="Alto Potencial"/>
    <s v="orgânico"/>
    <s v="Loja"/>
    <s v="FGTS"/>
    <x v="4979"/>
    <d v="2025-06-01T06:07:43"/>
    <m/>
    <m/>
    <n v="0.28399999999999997"/>
    <s v="RN"/>
    <x v="4"/>
    <x v="29"/>
  </r>
  <r>
    <s v="C104980"/>
    <n v="671"/>
    <s v="Baixo"/>
    <s v="orgânico"/>
    <s v="Mídia Paga"/>
    <s v="Consignado"/>
    <x v="4980"/>
    <d v="2023-07-01T18:15:18"/>
    <m/>
    <m/>
    <n v="0.39"/>
    <s v="DF"/>
    <x v="4"/>
    <x v="3"/>
  </r>
  <r>
    <s v="C104981"/>
    <n v="650"/>
    <s v="Médio"/>
    <s v="tiktok"/>
    <s v="Mídia Paga"/>
    <s v="Consignado"/>
    <x v="4981"/>
    <d v="2024-10-29T12:05:03"/>
    <d v="2024-11-05T12:05:03"/>
    <d v="2024-11-06T12:05:03"/>
    <n v="0.30499999999999999"/>
    <s v="RN"/>
    <x v="34"/>
    <x v="1"/>
  </r>
  <r>
    <s v="C104982"/>
    <n v="622"/>
    <s v="Médio"/>
    <s v="tiktok"/>
    <s v="CRM"/>
    <s v="Consignado"/>
    <x v="4982"/>
    <d v="2023-05-13T03:52:21"/>
    <d v="2023-05-22T03:52:21"/>
    <m/>
    <n v="0.24"/>
    <s v="SE"/>
    <x v="4"/>
    <x v="21"/>
  </r>
  <r>
    <s v="C104983"/>
    <n v="787"/>
    <s v="Alto Potencial"/>
    <s v="tiktok"/>
    <s v="Loja"/>
    <s v="Conta"/>
    <x v="4983"/>
    <m/>
    <m/>
    <m/>
    <n v="0.19400000000000001"/>
    <s v="RN"/>
    <x v="4"/>
    <x v="3"/>
  </r>
  <r>
    <s v="C104984"/>
    <n v="750"/>
    <s v="Médio"/>
    <s v="crm_push"/>
    <s v="Orgânico"/>
    <s v="Cartão"/>
    <x v="4984"/>
    <d v="2024-07-07T22:03:45"/>
    <m/>
    <m/>
    <n v="0.33600000000000002"/>
    <s v="PI"/>
    <x v="4"/>
    <x v="15"/>
  </r>
  <r>
    <s v="C104985"/>
    <n v="652"/>
    <s v="Baixo"/>
    <s v="loja"/>
    <s v="CRM"/>
    <s v="FGTS"/>
    <x v="4985"/>
    <d v="2023-05-28T06:02:42"/>
    <d v="2023-06-14T06:02:42"/>
    <d v="2023-06-15T06:02:42"/>
    <n v="0.13100000000000001"/>
    <s v="SC"/>
    <x v="8"/>
    <x v="21"/>
  </r>
  <r>
    <s v="C104986"/>
    <n v="415"/>
    <s v="Médio"/>
    <s v="google_cpc"/>
    <s v="Orgânico"/>
    <s v="Consignado"/>
    <x v="4986"/>
    <d v="2024-05-22T10:31:48"/>
    <m/>
    <m/>
    <n v="0.215"/>
    <s v="PI"/>
    <x v="4"/>
    <x v="12"/>
  </r>
  <r>
    <s v="C104987"/>
    <n v="312"/>
    <s v="Baixo"/>
    <s v="tiktok"/>
    <s v="Orgânico"/>
    <s v="Consignado"/>
    <x v="4987"/>
    <m/>
    <m/>
    <m/>
    <n v="0.53600000000000003"/>
    <s v="RJ"/>
    <x v="4"/>
    <x v="31"/>
  </r>
  <r>
    <s v="C104988"/>
    <n v="619"/>
    <s v="Digital First"/>
    <s v="loja"/>
    <s v="Indicação"/>
    <s v="Consignado"/>
    <x v="4988"/>
    <m/>
    <m/>
    <m/>
    <n v="0.20300000000000001"/>
    <s v="GO"/>
    <x v="4"/>
    <x v="17"/>
  </r>
  <r>
    <s v="C104989"/>
    <n v="464"/>
    <s v="Alto Potencial"/>
    <s v="google_cpc"/>
    <s v="Mídia Paga"/>
    <s v="Cartão"/>
    <x v="4989"/>
    <d v="2024-05-22T20:05:07"/>
    <d v="2024-06-13T20:05:07"/>
    <d v="2024-07-13T20:05:07"/>
    <n v="9.1999999999999998E-2"/>
    <s v="PR"/>
    <x v="36"/>
    <x v="12"/>
  </r>
  <r>
    <s v="C104990"/>
    <n v="384"/>
    <s v="Baixo"/>
    <s v="meta_paid"/>
    <s v="Mídia Paga"/>
    <s v="FGTS"/>
    <x v="4990"/>
    <d v="2025-05-15T16:48:20"/>
    <m/>
    <m/>
    <n v="0.4"/>
    <s v="PB"/>
    <x v="4"/>
    <x v="24"/>
  </r>
  <r>
    <s v="C104991"/>
    <n v="547"/>
    <s v="Baixo"/>
    <s v="google_cpc"/>
    <s v="CRM"/>
    <s v="Consignado"/>
    <x v="4991"/>
    <d v="2025-03-25T02:32:29"/>
    <d v="2025-04-16T02:32:29"/>
    <m/>
    <n v="0.45200000000000001"/>
    <s v="PE"/>
    <x v="4"/>
    <x v="20"/>
  </r>
  <r>
    <s v="C104992"/>
    <n v="731"/>
    <s v="Alto Potencial"/>
    <s v="google_cpc"/>
    <s v="Mídia Paga"/>
    <s v="Consignado"/>
    <x v="4992"/>
    <d v="2025-05-22T10:14:20"/>
    <m/>
    <m/>
    <n v="0.13500000000000001"/>
    <s v="BA"/>
    <x v="4"/>
    <x v="24"/>
  </r>
  <r>
    <s v="C104993"/>
    <n v="778"/>
    <s v="Baixo"/>
    <s v="loja"/>
    <s v="Indicação"/>
    <s v="FGTS"/>
    <x v="4993"/>
    <d v="2023-01-11T04:28:16"/>
    <m/>
    <m/>
    <n v="0.22"/>
    <s v="SE"/>
    <x v="4"/>
    <x v="26"/>
  </r>
  <r>
    <s v="C104994"/>
    <n v="667"/>
    <s v="Médio"/>
    <s v="meta_paid"/>
    <s v="Mídia Paga"/>
    <s v="Conta"/>
    <x v="4994"/>
    <m/>
    <m/>
    <m/>
    <n v="0.186"/>
    <s v="DF"/>
    <x v="4"/>
    <x v="5"/>
  </r>
  <r>
    <s v="C104995"/>
    <n v="656"/>
    <s v="Médio"/>
    <s v="orgânico"/>
    <s v="Indicação"/>
    <s v="Consignado"/>
    <x v="4995"/>
    <d v="2024-10-04T09:23:05"/>
    <d v="2024-10-05T09:23:05"/>
    <m/>
    <n v="0.14399999999999999"/>
    <s v="AL"/>
    <x v="4"/>
    <x v="27"/>
  </r>
  <r>
    <s v="C104996"/>
    <n v="707"/>
    <s v="Alto Potencial"/>
    <s v="google_cpc"/>
    <s v="Indicação"/>
    <s v="FGTS"/>
    <x v="4996"/>
    <m/>
    <m/>
    <m/>
    <n v="8.8999999999999996E-2"/>
    <s v="MA"/>
    <x v="4"/>
    <x v="17"/>
  </r>
  <r>
    <s v="C104997"/>
    <n v="644"/>
    <s v="Baixo"/>
    <s v="google_cpc"/>
    <s v="Mídia Paga"/>
    <s v="FGTS"/>
    <x v="4997"/>
    <d v="2024-08-31T23:17:01"/>
    <d v="2024-09-07T23:17:01"/>
    <d v="2024-09-08T23:17:01"/>
    <n v="0.27"/>
    <s v="PB"/>
    <x v="65"/>
    <x v="19"/>
  </r>
  <r>
    <s v="C104998"/>
    <n v="478"/>
    <s v="Médio"/>
    <s v="afiliado"/>
    <s v="Loja"/>
    <s v="Conta"/>
    <x v="4998"/>
    <m/>
    <m/>
    <m/>
    <n v="0.23"/>
    <s v="PE"/>
    <x v="4"/>
    <x v="28"/>
  </r>
  <r>
    <s v="C104999"/>
    <n v="724"/>
    <s v="Médio"/>
    <s v="tiktok"/>
    <s v="CRM"/>
    <s v="Cartão"/>
    <x v="4999"/>
    <m/>
    <m/>
    <m/>
    <n v="0.34200000000000003"/>
    <s v="RN"/>
    <x v="4"/>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100000"/>
    <n v="875"/>
    <x v="0"/>
    <n v="7.17"/>
    <n v="500"/>
    <n v="3"/>
    <d v="2023-07-26T11:31:22"/>
    <d v="2026-02-07T19:20:41"/>
    <n v="4.4999999999999998E-2"/>
    <n v="0.52900000000000003"/>
    <s v="PE"/>
  </r>
  <r>
    <s v="C100001"/>
    <n v="1357.72"/>
    <x v="0"/>
    <n v="35.64"/>
    <n v="368"/>
    <n v="2"/>
    <d v="2023-05-26T16:25:32"/>
    <d v="2024-09-07T12:50:36"/>
    <n v="0.19600000000000001"/>
    <n v="0.38800000000000001"/>
    <s v="PA"/>
  </r>
  <r>
    <s v="C100002"/>
    <n v="766.13"/>
    <x v="1"/>
    <n v="0.24"/>
    <n v="482"/>
    <n v="2"/>
    <d v="2023-09-02T23:29:55"/>
    <d v="2025-05-19T00:29:53"/>
    <n v="0.247"/>
    <n v="0.36399999999999999"/>
    <s v="ES"/>
  </r>
  <r>
    <s v="C100003"/>
    <n v="175.08"/>
    <x v="0"/>
    <n v="3.43"/>
    <n v="614"/>
    <n v="1"/>
    <d v="2025-04-21T02:24:24"/>
    <d v="2025-07-17T17:43:38"/>
    <n v="0.57199999999999995"/>
    <n v="0.14099999999999999"/>
    <s v="RN"/>
  </r>
  <r>
    <s v="C100015"/>
    <n v="454.06"/>
    <x v="2"/>
    <n v="19.670000000000002"/>
    <n v="587"/>
    <n v="4"/>
    <d v="2023-01-10T12:33:14"/>
    <d v="2025-10-31T07:17:17"/>
    <n v="0.27400000000000002"/>
    <n v="0.189"/>
    <s v="MA"/>
  </r>
  <r>
    <s v="C100018"/>
    <n v="1066.49"/>
    <x v="1"/>
    <n v="9.2799999999999994"/>
    <n v="436"/>
    <n v="5"/>
    <d v="2024-03-21T02:56:29"/>
    <d v="2025-10-02T09:23:39"/>
    <n v="0.35399999999999998"/>
    <n v="0.63200000000000001"/>
    <s v="SE"/>
  </r>
  <r>
    <s v="C100019"/>
    <n v="540.41"/>
    <x v="3"/>
    <n v="4.28"/>
    <n v="799"/>
    <n v="1"/>
    <d v="2025-10-26T14:04:24"/>
    <d v="2024-06-08T21:03:41"/>
    <n v="0.16300000000000001"/>
    <n v="0.27700000000000002"/>
    <s v="GO"/>
  </r>
  <r>
    <s v="C100020"/>
    <n v="379.67"/>
    <x v="3"/>
    <n v="3.92"/>
    <n v="784"/>
    <n v="3"/>
    <d v="2023-10-31T21:00:16"/>
    <d v="2024-11-12T13:23:23"/>
    <n v="0.222"/>
    <n v="0.39300000000000002"/>
    <s v="AM"/>
  </r>
  <r>
    <s v="C100029"/>
    <n v="142.1"/>
    <x v="1"/>
    <n v="15.39"/>
    <n v="331"/>
    <n v="1"/>
    <d v="2023-08-01T22:23:59"/>
    <d v="2024-03-19T00:10:55"/>
    <n v="2.1000000000000001E-2"/>
    <n v="0.36399999999999999"/>
    <s v="SP"/>
  </r>
  <r>
    <s v="C100031"/>
    <n v="916.97"/>
    <x v="0"/>
    <n v="5.15"/>
    <n v="391"/>
    <n v="2"/>
    <d v="2023-04-17T11:15:53"/>
    <d v="2024-04-18T21:16:01"/>
    <n v="0.52200000000000002"/>
    <n v="0.53400000000000003"/>
    <s v="SE"/>
  </r>
  <r>
    <s v="C100033"/>
    <n v="907.24"/>
    <x v="2"/>
    <n v="7.6"/>
    <n v="774"/>
    <n v="1"/>
    <d v="2024-05-08T03:25:37"/>
    <d v="2025-03-12T22:36:17"/>
    <n v="0.25600000000000001"/>
    <n v="0.33600000000000002"/>
    <s v="ES"/>
  </r>
  <r>
    <s v="C100037"/>
    <n v="968.75"/>
    <x v="0"/>
    <n v="14.14"/>
    <n v="705"/>
    <n v="1"/>
    <d v="2024-12-04T12:34:57"/>
    <d v="2024-02-02T16:57:00"/>
    <n v="0.46800000000000003"/>
    <n v="0.433"/>
    <s v="SE"/>
  </r>
  <r>
    <s v="C100039"/>
    <n v="115.54"/>
    <x v="0"/>
    <n v="11.38"/>
    <n v="410"/>
    <n v="1"/>
    <d v="2023-08-18T05:04:37"/>
    <d v="2024-07-30T18:49:24"/>
    <n v="0.1"/>
    <n v="0.52"/>
    <s v="AM"/>
  </r>
  <r>
    <s v="C100041"/>
    <n v="1381.19"/>
    <x v="3"/>
    <n v="9.34"/>
    <n v="876"/>
    <n v="1"/>
    <d v="2023-07-04T07:16:10"/>
    <d v="2025-12-03T21:45:18"/>
    <n v="0.224"/>
    <n v="5.2999999999999999E-2"/>
    <s v="MA"/>
  </r>
  <r>
    <s v="C100042"/>
    <n v="2587.2399999999998"/>
    <x v="1"/>
    <n v="44.71"/>
    <n v="605"/>
    <n v="2"/>
    <d v="2024-03-05T21:49:17"/>
    <d v="2023-10-19T15:02:46"/>
    <n v="5.7000000000000002E-2"/>
    <n v="0.64900000000000002"/>
    <s v="SE"/>
  </r>
  <r>
    <s v="C100047"/>
    <n v="4873.12"/>
    <x v="2"/>
    <n v="9.24"/>
    <n v="497"/>
    <n v="1"/>
    <d v="2023-07-25T17:18:36"/>
    <d v="2024-07-27T11:52:03"/>
    <n v="0.60199999999999998"/>
    <n v="9.1999999999999998E-2"/>
    <s v="PR"/>
  </r>
  <r>
    <s v="C100049"/>
    <n v="126"/>
    <x v="0"/>
    <n v="17.899999999999999"/>
    <n v="334"/>
    <n v="3"/>
    <d v="2025-04-23T10:24:08"/>
    <d v="2025-11-22T21:35:21"/>
    <n v="0.27400000000000002"/>
    <n v="6.4000000000000001E-2"/>
    <s v="GO"/>
  </r>
  <r>
    <s v="C100052"/>
    <n v="561.12"/>
    <x v="0"/>
    <n v="5.9"/>
    <n v="725"/>
    <n v="2"/>
    <d v="2025-04-14T09:49:19"/>
    <d v="2025-09-14T06:50:19"/>
    <n v="1.9E-2"/>
    <n v="0.20799999999999999"/>
    <s v="AM"/>
  </r>
  <r>
    <s v="C100058"/>
    <n v="1164.24"/>
    <x v="0"/>
    <n v="0.04"/>
    <n v="746"/>
    <n v="1"/>
    <d v="2025-10-19T03:48:40"/>
    <d v="2023-02-04T20:24:25"/>
    <n v="1.0999999999999999E-2"/>
    <n v="0.20300000000000001"/>
    <s v="PR"/>
  </r>
  <r>
    <s v="C100062"/>
    <n v="122.5"/>
    <x v="3"/>
    <n v="38.58"/>
    <n v="785"/>
    <n v="1"/>
    <d v="2025-05-24T20:21:41"/>
    <d v="2025-11-30T04:31:13"/>
    <n v="0.10100000000000001"/>
    <n v="0.193"/>
    <s v="SE"/>
  </r>
  <r>
    <s v="C100063"/>
    <n v="250.71"/>
    <x v="0"/>
    <n v="6.92"/>
    <n v="415"/>
    <n v="3"/>
    <d v="2025-10-24T02:58:15"/>
    <d v="2024-12-04T11:46:08"/>
    <n v="0.16700000000000001"/>
    <n v="0.185"/>
    <s v="DF"/>
  </r>
  <r>
    <s v="C100070"/>
    <n v="577.80999999999995"/>
    <x v="3"/>
    <n v="4.75"/>
    <n v="828"/>
    <n v="2"/>
    <d v="2023-01-13T16:23:30"/>
    <d v="2023-06-21T04:47:23"/>
    <n v="6.0999999999999999E-2"/>
    <n v="0.55300000000000005"/>
    <s v="PA"/>
  </r>
  <r>
    <s v="C100074"/>
    <n v="1763.94"/>
    <x v="2"/>
    <n v="43.43"/>
    <n v="714"/>
    <n v="1"/>
    <d v="2023-03-05T22:17:31"/>
    <d v="2024-10-17T20:48:40"/>
    <n v="0.153"/>
    <n v="0.318"/>
    <s v="MA"/>
  </r>
  <r>
    <s v="C100075"/>
    <n v="58.56"/>
    <x v="1"/>
    <n v="26.39"/>
    <n v="535"/>
    <n v="0"/>
    <d v="2025-03-07T11:29:08"/>
    <d v="2023-04-19T22:34:08"/>
    <n v="0.40600000000000003"/>
    <n v="0.16600000000000001"/>
    <s v="ES"/>
  </r>
  <r>
    <s v="C100076"/>
    <n v="232.84"/>
    <x v="3"/>
    <n v="18.11"/>
    <n v="842"/>
    <n v="2"/>
    <d v="2024-01-20T02:01:04"/>
    <d v="2025-05-25T20:07:37"/>
    <n v="0.39900000000000002"/>
    <n v="0.28399999999999997"/>
    <s v="AL"/>
  </r>
  <r>
    <s v="C100080"/>
    <n v="1416.13"/>
    <x v="0"/>
    <n v="17.82"/>
    <n v="608"/>
    <n v="2"/>
    <d v="2024-06-05T11:35:22"/>
    <d v="2025-08-06T15:20:40"/>
    <n v="0.55200000000000005"/>
    <n v="0.317"/>
    <s v="RS"/>
  </r>
  <r>
    <s v="C100084"/>
    <n v="1500.08"/>
    <x v="0"/>
    <n v="23.6"/>
    <n v="430"/>
    <n v="1"/>
    <d v="2024-11-29T20:05:50"/>
    <d v="2024-01-11T10:54:41"/>
    <n v="0.41599999999999998"/>
    <n v="0.19400000000000001"/>
    <s v="AL"/>
  </r>
  <r>
    <s v="C100089"/>
    <n v="2878.95"/>
    <x v="3"/>
    <n v="20.85"/>
    <n v="472"/>
    <n v="1"/>
    <d v="2023-04-06T16:02:58"/>
    <d v="2023-09-24T18:39:43"/>
    <n v="0.313"/>
    <n v="0.49099999999999999"/>
    <s v="PA"/>
  </r>
  <r>
    <s v="C100091"/>
    <n v="2375.3200000000002"/>
    <x v="2"/>
    <n v="27.35"/>
    <n v="733"/>
    <n v="2"/>
    <d v="2024-06-28T11:08:26"/>
    <d v="2024-02-17T16:52:34"/>
    <n v="0.70399999999999996"/>
    <n v="0.161"/>
    <s v="PI"/>
  </r>
  <r>
    <s v="C100095"/>
    <n v="1740.06"/>
    <x v="0"/>
    <n v="19.149999999999999"/>
    <n v="882"/>
    <n v="2"/>
    <d v="2024-09-17T13:05:48"/>
    <d v="2025-08-30T17:52:21"/>
    <n v="0.13200000000000001"/>
    <n v="0.36299999999999999"/>
    <s v="AM"/>
  </r>
  <r>
    <s v="C100098"/>
    <n v="1498.49"/>
    <x v="0"/>
    <n v="19.48"/>
    <n v="577"/>
    <n v="2"/>
    <d v="2024-05-07T17:14:06"/>
    <d v="2023-07-18T09:27:05"/>
    <n v="0.27"/>
    <n v="0.17"/>
    <s v="ES"/>
  </r>
  <r>
    <s v="C100099"/>
    <n v="992.16"/>
    <x v="2"/>
    <n v="27.49"/>
    <n v="801"/>
    <n v="3"/>
    <d v="2023-07-10T21:02:53"/>
    <d v="2024-05-20T00:28:36"/>
    <n v="7.6999999999999999E-2"/>
    <n v="0.30099999999999999"/>
    <s v="MG"/>
  </r>
  <r>
    <s v="C100113"/>
    <n v="3817.29"/>
    <x v="2"/>
    <n v="38.450000000000003"/>
    <n v="661"/>
    <n v="1"/>
    <d v="2024-09-05T00:20:44"/>
    <d v="2023-12-01T03:56:05"/>
    <n v="0.15"/>
    <n v="0.378"/>
    <s v="ES"/>
  </r>
  <r>
    <s v="C100116"/>
    <n v="1974.53"/>
    <x v="0"/>
    <n v="4.05"/>
    <n v="560"/>
    <n v="1"/>
    <d v="2023-08-05T23:28:36"/>
    <d v="2026-01-09T20:46:33"/>
    <n v="0.629"/>
    <n v="0.17299999999999999"/>
    <s v="SC"/>
  </r>
  <r>
    <s v="C100122"/>
    <n v="2564.27"/>
    <x v="1"/>
    <n v="12.33"/>
    <n v="641"/>
    <n v="0"/>
    <d v="2025-04-06T11:26:01"/>
    <d v="2024-05-07T19:40:26"/>
    <n v="0.69699999999999995"/>
    <n v="0.33500000000000002"/>
    <s v="RN"/>
  </r>
  <r>
    <s v="C100126"/>
    <n v="80.930000000000007"/>
    <x v="2"/>
    <n v="10.119999999999999"/>
    <n v="812"/>
    <n v="2"/>
    <d v="2024-11-26T12:04:23"/>
    <d v="2025-09-22T18:44:51"/>
    <n v="0.13600000000000001"/>
    <n v="0.255"/>
    <s v="MA"/>
  </r>
  <r>
    <s v="C100129"/>
    <n v="564.97"/>
    <x v="1"/>
    <n v="29.65"/>
    <n v="846"/>
    <n v="3"/>
    <d v="2024-03-25T12:10:13"/>
    <d v="2023-02-10T23:42:38"/>
    <n v="0.30199999999999999"/>
    <n v="0.46100000000000002"/>
    <s v="DF"/>
  </r>
  <r>
    <s v="C100134"/>
    <n v="161.52000000000001"/>
    <x v="0"/>
    <n v="4.08"/>
    <n v="816"/>
    <n v="3"/>
    <d v="2024-04-02T09:27:37"/>
    <d v="2024-08-02T21:09:39"/>
    <n v="0.78900000000000003"/>
    <n v="6.4000000000000001E-2"/>
    <s v="AM"/>
  </r>
  <r>
    <s v="C100136"/>
    <n v="715.91"/>
    <x v="3"/>
    <n v="0.42"/>
    <n v="695"/>
    <n v="1"/>
    <d v="2023-01-24T22:24:26"/>
    <d v="2024-06-01T23:49:12"/>
    <n v="0.316"/>
    <n v="2.5000000000000001E-2"/>
    <s v="BA"/>
  </r>
  <r>
    <s v="C100142"/>
    <n v="526.16999999999996"/>
    <x v="2"/>
    <n v="11.77"/>
    <n v="329"/>
    <n v="0"/>
    <d v="2025-05-15T22:48:14"/>
    <d v="2025-02-28T12:36:24"/>
    <n v="0.27700000000000002"/>
    <n v="0.223"/>
    <s v="SP"/>
  </r>
  <r>
    <s v="C100143"/>
    <n v="290.57"/>
    <x v="0"/>
    <n v="34.25"/>
    <n v="850"/>
    <n v="1"/>
    <d v="2024-07-08T13:43:20"/>
    <d v="2023-12-23T04:28:35"/>
    <n v="0.55200000000000005"/>
    <n v="0.43099999999999999"/>
    <s v="SP"/>
  </r>
  <r>
    <s v="C100148"/>
    <n v="2310.29"/>
    <x v="0"/>
    <n v="26.2"/>
    <n v="663"/>
    <n v="2"/>
    <d v="2023-05-31T08:25:30"/>
    <d v="2025-11-11T05:41:33"/>
    <n v="0.34899999999999998"/>
    <n v="0.30499999999999999"/>
    <s v="PB"/>
  </r>
  <r>
    <s v="C100156"/>
    <n v="916.34"/>
    <x v="2"/>
    <n v="2.41"/>
    <n v="714"/>
    <n v="1"/>
    <d v="2023-04-06T08:15:36"/>
    <d v="2025-05-01T09:23:49"/>
    <n v="0.70199999999999996"/>
    <n v="0.16900000000000001"/>
    <s v="PR"/>
  </r>
  <r>
    <s v="C100164"/>
    <n v="351.93"/>
    <x v="3"/>
    <n v="9.7899999999999991"/>
    <n v="873"/>
    <n v="3"/>
    <d v="2024-02-29T22:00:55"/>
    <d v="2025-05-12T07:12:17"/>
    <n v="6.0999999999999999E-2"/>
    <n v="0.42599999999999999"/>
    <s v="SP"/>
  </r>
  <r>
    <s v="C100168"/>
    <n v="1531.82"/>
    <x v="3"/>
    <n v="2.21"/>
    <n v="567"/>
    <n v="1"/>
    <d v="2025-05-19T17:46:09"/>
    <d v="2024-12-15T03:36:27"/>
    <n v="0.14799999999999999"/>
    <n v="0.113"/>
    <s v="SE"/>
  </r>
  <r>
    <s v="C100169"/>
    <n v="127.59"/>
    <x v="0"/>
    <n v="10.130000000000001"/>
    <n v="528"/>
    <n v="3"/>
    <d v="2024-01-08T14:35:50"/>
    <d v="2024-07-03T23:25:50"/>
    <n v="0.109"/>
    <n v="0.187"/>
    <s v="SE"/>
  </r>
  <r>
    <s v="C100171"/>
    <n v="788.35"/>
    <x v="0"/>
    <n v="6.79"/>
    <n v="696"/>
    <n v="1"/>
    <d v="2025-06-07T08:01:45"/>
    <d v="2025-01-03T02:03:48"/>
    <n v="0.46700000000000003"/>
    <n v="0.35799999999999998"/>
    <s v="MG"/>
  </r>
  <r>
    <s v="C100176"/>
    <n v="988.31"/>
    <x v="0"/>
    <n v="12.28"/>
    <n v="366"/>
    <n v="2"/>
    <d v="2025-01-02T08:17:41"/>
    <d v="2024-11-01T13:04:08"/>
    <n v="0.24399999999999999"/>
    <n v="7.3999999999999996E-2"/>
    <s v="AM"/>
  </r>
  <r>
    <s v="C100177"/>
    <n v="165.16"/>
    <x v="2"/>
    <n v="3.13"/>
    <n v="816"/>
    <n v="1"/>
    <d v="2025-10-21T14:30:12"/>
    <d v="2024-10-20T13:35:39"/>
    <n v="0.42399999999999999"/>
    <n v="0.35599999999999998"/>
    <s v="PI"/>
  </r>
  <r>
    <s v="C100187"/>
    <n v="481.69"/>
    <x v="3"/>
    <n v="21.19"/>
    <n v="634"/>
    <n v="1"/>
    <d v="2024-03-04T07:44:07"/>
    <d v="2023-07-27T05:55:29"/>
    <n v="0.33600000000000002"/>
    <n v="0.14299999999999999"/>
    <s v="MG"/>
  </r>
  <r>
    <s v="C100192"/>
    <n v="97.47"/>
    <x v="0"/>
    <n v="8.48"/>
    <n v="723"/>
    <n v="2"/>
    <d v="2023-05-23T04:48:06"/>
    <d v="2023-12-17T04:16:10"/>
    <n v="0.54200000000000004"/>
    <n v="0.41"/>
    <s v="CE"/>
  </r>
  <r>
    <s v="C100193"/>
    <n v="332.79"/>
    <x v="3"/>
    <n v="0.73"/>
    <n v="564"/>
    <n v="1"/>
    <d v="2025-10-03T09:27:12"/>
    <d v="2025-11-30T09:32:48"/>
    <n v="1.6E-2"/>
    <n v="0.58199999999999996"/>
    <s v="PI"/>
  </r>
  <r>
    <s v="C100202"/>
    <n v="1651.83"/>
    <x v="3"/>
    <n v="27.91"/>
    <n v="455"/>
    <n v="1"/>
    <d v="2023-04-03T16:25:16"/>
    <d v="2025-02-20T04:18:30"/>
    <n v="0.18"/>
    <n v="0.71599999999999997"/>
    <s v="SC"/>
  </r>
  <r>
    <s v="C100204"/>
    <n v="423.74"/>
    <x v="3"/>
    <n v="40.25"/>
    <n v="547"/>
    <n v="3"/>
    <d v="2023-07-04T02:12:42"/>
    <d v="2023-06-22T18:43:00"/>
    <n v="0.27900000000000003"/>
    <n v="0.17799999999999999"/>
    <s v="SC"/>
  </r>
  <r>
    <s v="C100210"/>
    <n v="1553.23"/>
    <x v="2"/>
    <n v="3.11"/>
    <n v="493"/>
    <n v="3"/>
    <d v="2024-10-04T06:40:37"/>
    <d v="2023-06-23T18:03:25"/>
    <n v="0.215"/>
    <n v="0.46899999999999997"/>
    <s v="SE"/>
  </r>
  <r>
    <s v="C100219"/>
    <n v="1382.43"/>
    <x v="0"/>
    <n v="19.64"/>
    <n v="738"/>
    <n v="4"/>
    <d v="2024-03-07T14:41:20"/>
    <d v="2024-02-03T07:01:53"/>
    <n v="0.254"/>
    <n v="0.51800000000000002"/>
    <s v="PR"/>
  </r>
  <r>
    <s v="C100227"/>
    <n v="459.44"/>
    <x v="0"/>
    <n v="8.06"/>
    <n v="741"/>
    <n v="3"/>
    <d v="2025-06-01T12:05:59"/>
    <d v="2025-07-20T11:08:32"/>
    <n v="0.39300000000000002"/>
    <n v="0.67900000000000005"/>
    <s v="RJ"/>
  </r>
  <r>
    <s v="C100228"/>
    <n v="745.61"/>
    <x v="2"/>
    <n v="12.68"/>
    <n v="806"/>
    <n v="3"/>
    <d v="2023-01-02T23:25:33"/>
    <d v="2024-10-02T08:38:19"/>
    <n v="7.4999999999999997E-2"/>
    <n v="0.42399999999999999"/>
    <s v="SP"/>
  </r>
  <r>
    <s v="C100231"/>
    <n v="172.61"/>
    <x v="3"/>
    <n v="21.32"/>
    <n v="889"/>
    <n v="2"/>
    <d v="2025-04-05T17:04:16"/>
    <d v="2024-10-23T00:33:17"/>
    <n v="0.30499999999999999"/>
    <n v="0.51600000000000001"/>
    <s v="PB"/>
  </r>
  <r>
    <s v="C100236"/>
    <n v="101.24"/>
    <x v="0"/>
    <n v="7.01"/>
    <n v="869"/>
    <n v="1"/>
    <d v="2023-09-22T02:43:43"/>
    <d v="2023-06-16T07:22:09"/>
    <n v="8.5000000000000006E-2"/>
    <n v="0.67"/>
    <s v="ES"/>
  </r>
  <r>
    <s v="C100237"/>
    <n v="755.74"/>
    <x v="0"/>
    <n v="1.37"/>
    <n v="569"/>
    <n v="4"/>
    <d v="2025-08-07T05:17:05"/>
    <d v="2025-11-07T12:48:35"/>
    <n v="0.27700000000000002"/>
    <n v="0.44600000000000001"/>
    <s v="PI"/>
  </r>
  <r>
    <s v="C100239"/>
    <n v="1715.89"/>
    <x v="0"/>
    <n v="6.82"/>
    <n v="863"/>
    <n v="1"/>
    <d v="2024-12-08T10:30:14"/>
    <d v="2023-03-22T07:32:01"/>
    <n v="0.34100000000000003"/>
    <n v="0.14499999999999999"/>
    <s v="PB"/>
  </r>
  <r>
    <s v="C100240"/>
    <n v="675.44"/>
    <x v="0"/>
    <n v="13.38"/>
    <n v="600"/>
    <n v="1"/>
    <d v="2025-05-20T18:23:20"/>
    <d v="2025-02-07T12:33:44"/>
    <n v="0.435"/>
    <n v="0.621"/>
    <s v="AL"/>
  </r>
  <r>
    <s v="C100242"/>
    <n v="2462.3200000000002"/>
    <x v="2"/>
    <n v="15.72"/>
    <n v="356"/>
    <n v="2"/>
    <d v="2025-01-27T18:28:06"/>
    <d v="2023-10-25T16:49:35"/>
    <n v="0.188"/>
    <n v="0.39900000000000002"/>
    <s v="BA"/>
  </r>
  <r>
    <s v="C100246"/>
    <n v="500.82"/>
    <x v="0"/>
    <n v="18.54"/>
    <n v="367"/>
    <n v="1"/>
    <d v="2023-05-19T02:46:34"/>
    <d v="2024-09-29T15:58:56"/>
    <n v="0.12"/>
    <n v="0.52800000000000002"/>
    <s v="GO"/>
  </r>
  <r>
    <s v="C100248"/>
    <n v="590.23"/>
    <x v="0"/>
    <n v="38.619999999999997"/>
    <n v="449"/>
    <n v="5"/>
    <d v="2025-02-22T21:06:56"/>
    <d v="2023-06-30T10:00:10"/>
    <n v="0.16800000000000001"/>
    <n v="0.90400000000000003"/>
    <s v="CE"/>
  </r>
  <r>
    <s v="C100251"/>
    <n v="115.28"/>
    <x v="3"/>
    <n v="18.989999999999998"/>
    <n v="550"/>
    <n v="1"/>
    <d v="2025-01-06T13:17:06"/>
    <d v="2025-04-13T22:58:26"/>
    <n v="0.20100000000000001"/>
    <n v="0.126"/>
    <s v="PB"/>
  </r>
  <r>
    <s v="C100254"/>
    <n v="3221.35"/>
    <x v="0"/>
    <n v="22.43"/>
    <n v="372"/>
    <n v="2"/>
    <d v="2024-02-21T00:25:40"/>
    <d v="2023-06-28T13:46:24"/>
    <n v="0.17199999999999999"/>
    <n v="9.9000000000000005E-2"/>
    <s v="PI"/>
  </r>
  <r>
    <s v="C100265"/>
    <n v="415.57"/>
    <x v="3"/>
    <n v="27.68"/>
    <n v="500"/>
    <n v="3"/>
    <d v="2023-04-03T02:19:27"/>
    <d v="2024-09-19T07:07:02"/>
    <n v="9.4E-2"/>
    <n v="0.252"/>
    <s v="MG"/>
  </r>
  <r>
    <s v="C100267"/>
    <n v="1880.1"/>
    <x v="0"/>
    <n v="16.86"/>
    <n v="773"/>
    <n v="1"/>
    <d v="2024-10-12T20:35:36"/>
    <d v="2024-05-25T00:23:35"/>
    <n v="0.23599999999999999"/>
    <n v="0.187"/>
    <s v="ES"/>
  </r>
  <r>
    <s v="C100272"/>
    <n v="1317.99"/>
    <x v="0"/>
    <n v="30.24"/>
    <n v="529"/>
    <n v="1"/>
    <d v="2024-02-20T09:20:45"/>
    <d v="2025-10-31T17:56:19"/>
    <n v="0.438"/>
    <n v="0.153"/>
    <s v="PI"/>
  </r>
  <r>
    <s v="C100282"/>
    <n v="108.22"/>
    <x v="0"/>
    <n v="1.31"/>
    <n v="437"/>
    <n v="4"/>
    <d v="2025-01-04T20:24:44"/>
    <d v="2023-11-19T23:09:02"/>
    <n v="0.43099999999999999"/>
    <n v="0.27100000000000002"/>
    <s v="MA"/>
  </r>
  <r>
    <s v="C100290"/>
    <n v="1203.25"/>
    <x v="0"/>
    <n v="30.77"/>
    <n v="662"/>
    <n v="1"/>
    <d v="2023-02-09T05:09:05"/>
    <d v="2024-07-16T10:25:27"/>
    <n v="0.372"/>
    <n v="0.112"/>
    <s v="SE"/>
  </r>
  <r>
    <s v="C100293"/>
    <n v="186.54"/>
    <x v="2"/>
    <n v="33.93"/>
    <n v="590"/>
    <n v="2"/>
    <d v="2024-04-29T03:21:00"/>
    <d v="2023-10-16T12:00:43"/>
    <n v="0.36799999999999999"/>
    <n v="0.218"/>
    <s v="BA"/>
  </r>
  <r>
    <s v="C100318"/>
    <n v="51.36"/>
    <x v="2"/>
    <n v="13.49"/>
    <n v="417"/>
    <n v="4"/>
    <d v="2023-03-06T02:09:42"/>
    <d v="2024-03-23T21:05:51"/>
    <n v="0.318"/>
    <n v="0.218"/>
    <s v="PE"/>
  </r>
  <r>
    <s v="C100322"/>
    <n v="58.61"/>
    <x v="0"/>
    <n v="8.32"/>
    <n v="443"/>
    <n v="1"/>
    <d v="2023-08-02T07:28:38"/>
    <d v="2025-09-19T07:53:44"/>
    <n v="0.312"/>
    <n v="0.10299999999999999"/>
    <s v="PI"/>
  </r>
  <r>
    <s v="C100325"/>
    <n v="3215.26"/>
    <x v="0"/>
    <n v="13.77"/>
    <n v="877"/>
    <n v="1"/>
    <d v="2025-10-30T12:12:06"/>
    <d v="2025-05-19T23:08:12"/>
    <n v="9.9000000000000005E-2"/>
    <n v="0.18099999999999999"/>
    <s v="MA"/>
  </r>
  <r>
    <s v="C100327"/>
    <n v="98.72"/>
    <x v="0"/>
    <n v="3.11"/>
    <n v="573"/>
    <n v="1"/>
    <d v="2023-08-20T04:33:39"/>
    <d v="2024-06-28T03:18:03"/>
    <n v="0.193"/>
    <n v="0.13300000000000001"/>
    <s v="RJ"/>
  </r>
  <r>
    <s v="C100336"/>
    <n v="595.54"/>
    <x v="2"/>
    <n v="24.45"/>
    <n v="476"/>
    <n v="2"/>
    <d v="2024-10-16T02:04:37"/>
    <d v="2025-09-09T02:44:59"/>
    <n v="0.56200000000000006"/>
    <n v="0.53200000000000003"/>
    <s v="SP"/>
  </r>
  <r>
    <s v="C100340"/>
    <n v="1795.13"/>
    <x v="3"/>
    <n v="17.149999999999999"/>
    <n v="359"/>
    <n v="2"/>
    <d v="2025-05-03T00:37:25"/>
    <d v="2023-11-19T00:35:12"/>
    <n v="0.23"/>
    <n v="0.52400000000000002"/>
    <s v="RN"/>
  </r>
  <r>
    <s v="C100342"/>
    <n v="1785.99"/>
    <x v="2"/>
    <n v="13.41"/>
    <n v="656"/>
    <n v="1"/>
    <d v="2025-09-19T11:51:15"/>
    <d v="2024-12-23T02:11:19"/>
    <n v="0.53200000000000003"/>
    <n v="9.7000000000000003E-2"/>
    <s v="PB"/>
  </r>
  <r>
    <s v="C100353"/>
    <n v="1020.06"/>
    <x v="0"/>
    <n v="15.7"/>
    <n v="497"/>
    <n v="2"/>
    <d v="2023-05-11T01:20:57"/>
    <d v="2025-11-29T19:51:08"/>
    <n v="2.5999999999999999E-2"/>
    <n v="0.311"/>
    <s v="BA"/>
  </r>
  <r>
    <s v="C100364"/>
    <n v="370.52"/>
    <x v="0"/>
    <n v="18.920000000000002"/>
    <n v="822"/>
    <n v="1"/>
    <d v="2023-06-29T00:15:01"/>
    <d v="2024-09-28T04:25:59"/>
    <n v="0.78200000000000003"/>
    <n v="0.377"/>
    <s v="CE"/>
  </r>
  <r>
    <s v="C100367"/>
    <n v="4649.6099999999997"/>
    <x v="0"/>
    <n v="15.75"/>
    <n v="457"/>
    <n v="1"/>
    <d v="2023-05-06T03:08:12"/>
    <d v="2023-02-18T14:13:37"/>
    <n v="0.249"/>
    <n v="0.21199999999999999"/>
    <s v="RS"/>
  </r>
  <r>
    <s v="C100368"/>
    <n v="656.68"/>
    <x v="1"/>
    <n v="21.6"/>
    <n v="615"/>
    <n v="1"/>
    <d v="2025-07-11T03:43:56"/>
    <d v="2025-10-03T17:55:34"/>
    <n v="0.20799999999999999"/>
    <n v="0.30599999999999999"/>
    <s v="SE"/>
  </r>
  <r>
    <s v="C100370"/>
    <n v="1425.67"/>
    <x v="0"/>
    <n v="9.51"/>
    <n v="763"/>
    <n v="1"/>
    <d v="2025-01-25T13:40:34"/>
    <d v="2023-03-18T05:15:02"/>
    <n v="0.13600000000000001"/>
    <n v="0.377"/>
    <s v="PE"/>
  </r>
  <r>
    <s v="C100375"/>
    <n v="207.57"/>
    <x v="0"/>
    <n v="17.940000000000001"/>
    <n v="690"/>
    <n v="2"/>
    <d v="2024-01-06T09:53:43"/>
    <d v="2023-01-22T19:38:57"/>
    <n v="0.70599999999999996"/>
    <n v="0.14299999999999999"/>
    <s v="SE"/>
  </r>
  <r>
    <s v="C100383"/>
    <n v="2698.9"/>
    <x v="2"/>
    <n v="2.96"/>
    <n v="405"/>
    <n v="1"/>
    <d v="2023-07-13T08:25:54"/>
    <d v="2025-07-15T03:02:18"/>
    <n v="0.27300000000000002"/>
    <n v="0.22500000000000001"/>
    <s v="PI"/>
  </r>
  <r>
    <s v="C100384"/>
    <n v="110.77"/>
    <x v="3"/>
    <n v="11.4"/>
    <n v="502"/>
    <n v="2"/>
    <d v="2025-10-16T17:50:57"/>
    <d v="2024-11-13T21:15:54"/>
    <n v="0.109"/>
    <n v="0.32700000000000001"/>
    <s v="PR"/>
  </r>
  <r>
    <s v="C100386"/>
    <n v="3753.57"/>
    <x v="0"/>
    <n v="12.82"/>
    <n v="879"/>
    <n v="2"/>
    <d v="2023-03-19T03:02:52"/>
    <d v="2023-12-07T01:15:58"/>
    <n v="0.46899999999999997"/>
    <n v="0.248"/>
    <s v="PB"/>
  </r>
  <r>
    <s v="C100388"/>
    <n v="1001.46"/>
    <x v="2"/>
    <n v="8.75"/>
    <n v="460"/>
    <n v="4"/>
    <d v="2023-09-25T00:22:30"/>
    <d v="2024-02-16T21:52:09"/>
    <n v="0.61899999999999999"/>
    <n v="0.59199999999999997"/>
    <s v="AM"/>
  </r>
  <r>
    <s v="C100393"/>
    <n v="1051.1600000000001"/>
    <x v="3"/>
    <n v="35.15"/>
    <n v="791"/>
    <n v="3"/>
    <d v="2023-12-12T00:22:47"/>
    <d v="2025-09-02T16:59:36"/>
    <n v="0.17799999999999999"/>
    <n v="0.44700000000000001"/>
    <s v="PI"/>
  </r>
  <r>
    <s v="C100394"/>
    <n v="498.39"/>
    <x v="2"/>
    <n v="21.53"/>
    <n v="846"/>
    <n v="4"/>
    <d v="2025-06-28T01:24:09"/>
    <d v="2024-02-05T19:50:57"/>
    <n v="0.13900000000000001"/>
    <n v="6.2E-2"/>
    <s v="PB"/>
  </r>
  <r>
    <s v="C100395"/>
    <n v="844.46"/>
    <x v="0"/>
    <n v="5.87"/>
    <n v="800"/>
    <n v="2"/>
    <d v="2025-05-01T14:13:23"/>
    <d v="2025-12-03T06:42:32"/>
    <n v="0.42399999999999999"/>
    <n v="0.438"/>
    <s v="RS"/>
  </r>
  <r>
    <s v="C100398"/>
    <n v="5470.53"/>
    <x v="0"/>
    <n v="0.44"/>
    <n v="822"/>
    <n v="0"/>
    <d v="2025-10-21T05:28:43"/>
    <d v="2023-10-11T18:16:59"/>
    <n v="0.66700000000000004"/>
    <n v="0.2"/>
    <s v="SC"/>
  </r>
  <r>
    <s v="C100403"/>
    <n v="1002.48"/>
    <x v="2"/>
    <n v="19.52"/>
    <n v="797"/>
    <n v="1"/>
    <d v="2024-05-04T11:07:45"/>
    <d v="2023-03-18T02:27:52"/>
    <n v="0.46800000000000003"/>
    <n v="0.52200000000000002"/>
    <s v="SE"/>
  </r>
  <r>
    <s v="C100406"/>
    <n v="1991.69"/>
    <x v="0"/>
    <n v="24.83"/>
    <n v="782"/>
    <n v="1"/>
    <d v="2023-02-09T19:01:08"/>
    <d v="2025-01-25T01:58:20"/>
    <n v="0.46400000000000002"/>
    <n v="0.379"/>
    <s v="CE"/>
  </r>
  <r>
    <s v="C100412"/>
    <n v="2085.1799999999998"/>
    <x v="0"/>
    <n v="13.65"/>
    <n v="609"/>
    <n v="2"/>
    <d v="2025-07-19T16:53:55"/>
    <d v="2025-08-31T14:07:00"/>
    <n v="5.1999999999999998E-2"/>
    <n v="0.42199999999999999"/>
    <s v="AL"/>
  </r>
  <r>
    <s v="C100413"/>
    <n v="171.52"/>
    <x v="1"/>
    <n v="24.72"/>
    <n v="304"/>
    <n v="3"/>
    <d v="2025-04-02T18:38:40"/>
    <d v="2024-05-13T15:12:33"/>
    <n v="0.41299999999999998"/>
    <n v="0.372"/>
    <s v="RJ"/>
  </r>
  <r>
    <s v="C100419"/>
    <n v="501.11"/>
    <x v="3"/>
    <n v="3.39"/>
    <n v="614"/>
    <n v="3"/>
    <d v="2024-03-15T13:17:57"/>
    <d v="2024-03-18T07:21:36"/>
    <n v="0.42199999999999999"/>
    <n v="9.8000000000000004E-2"/>
    <s v="AM"/>
  </r>
  <r>
    <s v="C100425"/>
    <n v="632.88"/>
    <x v="2"/>
    <n v="9.7899999999999991"/>
    <n v="390"/>
    <n v="3"/>
    <d v="2023-01-15T00:00:13"/>
    <d v="2024-01-25T14:29:08"/>
    <n v="0.186"/>
    <n v="0.24199999999999999"/>
    <s v="MG"/>
  </r>
  <r>
    <s v="C100431"/>
    <n v="1285.3599999999999"/>
    <x v="0"/>
    <n v="9.36"/>
    <n v="735"/>
    <n v="1"/>
    <d v="2024-07-22T20:36:09"/>
    <d v="2024-04-08T14:18:48"/>
    <n v="0.30299999999999999"/>
    <n v="0.30099999999999999"/>
    <s v="SP"/>
  </r>
  <r>
    <s v="C100434"/>
    <n v="478.76"/>
    <x v="0"/>
    <n v="14.18"/>
    <n v="725"/>
    <n v="4"/>
    <d v="2024-06-19T04:26:11"/>
    <d v="2024-05-11T05:57:17"/>
    <n v="0.13500000000000001"/>
    <n v="0.24399999999999999"/>
    <s v="AM"/>
  </r>
  <r>
    <s v="C100440"/>
    <n v="741.49"/>
    <x v="3"/>
    <n v="8.58"/>
    <n v="644"/>
    <n v="4"/>
    <d v="2025-02-02T07:30:18"/>
    <d v="2023-03-28T08:32:17"/>
    <n v="0.35699999999999998"/>
    <n v="0.51900000000000002"/>
    <s v="SP"/>
  </r>
  <r>
    <s v="C100441"/>
    <n v="1665.94"/>
    <x v="2"/>
    <n v="22.09"/>
    <n v="343"/>
    <n v="0"/>
    <d v="2025-08-01T14:02:11"/>
    <d v="2024-06-11T18:06:02"/>
    <n v="0.28999999999999998"/>
    <n v="0.19400000000000001"/>
    <s v="AM"/>
  </r>
  <r>
    <s v="C100446"/>
    <n v="153.93"/>
    <x v="0"/>
    <n v="6.89"/>
    <n v="384"/>
    <n v="3"/>
    <d v="2024-11-26T02:54:50"/>
    <d v="2024-10-11T07:38:22"/>
    <n v="0.31900000000000001"/>
    <n v="0.52900000000000003"/>
    <s v="SP"/>
  </r>
  <r>
    <s v="C100450"/>
    <n v="903.01"/>
    <x v="3"/>
    <n v="26.23"/>
    <n v="551"/>
    <n v="1"/>
    <d v="2024-08-27T09:10:19"/>
    <d v="2024-04-22T20:34:26"/>
    <n v="0.28199999999999997"/>
    <n v="0.214"/>
    <s v="RJ"/>
  </r>
  <r>
    <s v="C100453"/>
    <n v="144.38"/>
    <x v="0"/>
    <n v="15.7"/>
    <n v="868"/>
    <n v="1"/>
    <d v="2024-06-01T08:19:59"/>
    <d v="2023-03-22T06:28:38"/>
    <n v="3.4000000000000002E-2"/>
    <n v="0.35299999999999998"/>
    <s v="BA"/>
  </r>
  <r>
    <s v="C100457"/>
    <n v="329.73"/>
    <x v="1"/>
    <n v="6.34"/>
    <n v="472"/>
    <n v="1"/>
    <d v="2024-06-11T16:21:14"/>
    <d v="2023-11-23T20:00:43"/>
    <n v="0.44700000000000001"/>
    <n v="9.8000000000000004E-2"/>
    <s v="MA"/>
  </r>
  <r>
    <s v="C100461"/>
    <n v="2146.39"/>
    <x v="0"/>
    <n v="22.1"/>
    <n v="711"/>
    <n v="1"/>
    <d v="2024-11-08T08:52:24"/>
    <d v="2023-09-14T04:28:18"/>
    <n v="0.217"/>
    <n v="0.48299999999999998"/>
    <s v="ES"/>
  </r>
  <r>
    <s v="C100464"/>
    <n v="2625.48"/>
    <x v="0"/>
    <n v="1.52"/>
    <n v="822"/>
    <n v="2"/>
    <d v="2025-08-27T11:53:35"/>
    <d v="2025-09-24T14:13:45"/>
    <n v="0.22700000000000001"/>
    <n v="0.432"/>
    <s v="DF"/>
  </r>
  <r>
    <s v="C100469"/>
    <n v="638.69000000000005"/>
    <x v="1"/>
    <n v="5.16"/>
    <n v="491"/>
    <n v="2"/>
    <d v="2025-06-18T00:23:22"/>
    <d v="2026-01-04T18:19:41"/>
    <n v="0.49399999999999999"/>
    <n v="0.52400000000000002"/>
    <s v="BA"/>
  </r>
  <r>
    <s v="C100476"/>
    <n v="199.28"/>
    <x v="2"/>
    <n v="10.55"/>
    <n v="597"/>
    <n v="2"/>
    <d v="2023-09-26T19:27:52"/>
    <d v="2023-03-22T13:41:29"/>
    <n v="0.55500000000000005"/>
    <n v="0.65"/>
    <s v="PR"/>
  </r>
  <r>
    <s v="C100480"/>
    <n v="1416.54"/>
    <x v="0"/>
    <n v="14.58"/>
    <n v="557"/>
    <n v="2"/>
    <d v="2024-07-10T08:56:47"/>
    <d v="2024-07-23T18:25:10"/>
    <n v="8.1000000000000003E-2"/>
    <n v="0.42599999999999999"/>
    <s v="PA"/>
  </r>
  <r>
    <s v="C100481"/>
    <n v="128.62"/>
    <x v="2"/>
    <n v="2.0099999999999998"/>
    <n v="871"/>
    <n v="2"/>
    <d v="2024-06-09T04:40:32"/>
    <d v="2025-10-08T11:16:12"/>
    <n v="0.15"/>
    <n v="0.26100000000000001"/>
    <s v="PR"/>
  </r>
  <r>
    <s v="C100483"/>
    <n v="436.3"/>
    <x v="3"/>
    <n v="1.42"/>
    <n v="622"/>
    <n v="1"/>
    <d v="2024-09-08T13:36:48"/>
    <d v="2025-06-14T03:20:46"/>
    <n v="0.46200000000000002"/>
    <n v="0.36099999999999999"/>
    <s v="MG"/>
  </r>
  <r>
    <s v="C100484"/>
    <n v="154.82"/>
    <x v="3"/>
    <n v="2.13"/>
    <n v="736"/>
    <n v="1"/>
    <d v="2023-03-17T23:02:49"/>
    <d v="2025-09-27T10:11:44"/>
    <n v="0.27100000000000002"/>
    <n v="0.14599999999999999"/>
    <s v="GO"/>
  </r>
  <r>
    <s v="C100485"/>
    <n v="1840.76"/>
    <x v="2"/>
    <n v="19.21"/>
    <n v="572"/>
    <n v="4"/>
    <d v="2024-04-26T12:09:24"/>
    <d v="2025-10-02T05:25:14"/>
    <n v="0.33300000000000002"/>
    <n v="0.121"/>
    <s v="RN"/>
  </r>
  <r>
    <s v="C100486"/>
    <n v="494.11"/>
    <x v="2"/>
    <n v="22.69"/>
    <n v="468"/>
    <n v="3"/>
    <d v="2024-07-02T14:12:25"/>
    <d v="2025-03-10T08:41:45"/>
    <n v="0.47399999999999998"/>
    <n v="8.8999999999999996E-2"/>
    <s v="DF"/>
  </r>
  <r>
    <s v="C100493"/>
    <n v="539.4"/>
    <x v="3"/>
    <n v="19.16"/>
    <n v="795"/>
    <n v="1"/>
    <d v="2024-06-17T10:21:28"/>
    <d v="2025-07-17T06:00:49"/>
    <n v="0.13"/>
    <n v="0.46400000000000002"/>
    <s v="PE"/>
  </r>
  <r>
    <s v="C100498"/>
    <n v="2809.77"/>
    <x v="0"/>
    <n v="8.89"/>
    <n v="302"/>
    <n v="1"/>
    <d v="2025-06-24T02:48:22"/>
    <d v="2025-07-16T19:26:29"/>
    <n v="0.59099999999999997"/>
    <n v="0.129"/>
    <s v="RN"/>
  </r>
  <r>
    <s v="C100510"/>
    <n v="1175.32"/>
    <x v="0"/>
    <n v="11.15"/>
    <n v="839"/>
    <n v="3"/>
    <d v="2024-05-05T19:32:51"/>
    <d v="2024-02-13T13:55:23"/>
    <n v="0.17"/>
    <n v="0.22700000000000001"/>
    <s v="DF"/>
  </r>
  <r>
    <s v="C100511"/>
    <n v="858.67"/>
    <x v="0"/>
    <n v="8.14"/>
    <n v="710"/>
    <n v="2"/>
    <d v="2023-12-21T08:34:41"/>
    <d v="2023-07-05T03:40:00"/>
    <n v="0.22"/>
    <n v="0.51100000000000001"/>
    <s v="PB"/>
  </r>
  <r>
    <s v="C100515"/>
    <n v="477.18"/>
    <x v="3"/>
    <n v="24.5"/>
    <n v="646"/>
    <n v="1"/>
    <d v="2025-02-18T12:48:46"/>
    <d v="2023-07-15T17:01:35"/>
    <n v="0.65600000000000003"/>
    <n v="0.43099999999999999"/>
    <s v="SC"/>
  </r>
  <r>
    <s v="C100517"/>
    <n v="672.93"/>
    <x v="0"/>
    <n v="23.45"/>
    <n v="625"/>
    <n v="1"/>
    <d v="2024-05-17T15:29:37"/>
    <d v="2023-09-13T22:40:39"/>
    <n v="0.23300000000000001"/>
    <n v="0.51800000000000002"/>
    <s v="RS"/>
  </r>
  <r>
    <s v="C100527"/>
    <n v="1232.0899999999999"/>
    <x v="0"/>
    <n v="12.13"/>
    <n v="477"/>
    <n v="4"/>
    <d v="2025-03-06T20:00:38"/>
    <d v="2024-01-27T04:11:32"/>
    <n v="0.35199999999999998"/>
    <n v="0.26"/>
    <s v="AL"/>
  </r>
  <r>
    <s v="C100528"/>
    <n v="1319.09"/>
    <x v="0"/>
    <n v="16.64"/>
    <n v="514"/>
    <n v="0"/>
    <d v="2023-05-24T08:27:22"/>
    <d v="2023-05-13T08:20:09"/>
    <n v="0.34100000000000003"/>
    <n v="0.26"/>
    <s v="PI"/>
  </r>
  <r>
    <s v="C100545"/>
    <n v="637.94000000000005"/>
    <x v="3"/>
    <n v="47.18"/>
    <n v="614"/>
    <n v="1"/>
    <d v="2024-10-02T14:21:48"/>
    <d v="2024-11-20T02:09:44"/>
    <n v="0.314"/>
    <n v="0.26800000000000002"/>
    <s v="PR"/>
  </r>
  <r>
    <s v="C100553"/>
    <n v="224.25"/>
    <x v="0"/>
    <n v="0.17"/>
    <n v="806"/>
    <n v="1"/>
    <d v="2023-04-27T00:04:46"/>
    <d v="2023-04-12T03:49:40"/>
    <n v="0.59099999999999997"/>
    <n v="0.33400000000000002"/>
    <s v="PI"/>
  </r>
  <r>
    <s v="C100559"/>
    <n v="558.64"/>
    <x v="1"/>
    <n v="10.07"/>
    <n v="867"/>
    <n v="3"/>
    <d v="2023-09-15T22:53:09"/>
    <d v="2025-05-22T14:03:44"/>
    <n v="0.26900000000000002"/>
    <n v="0.34499999999999997"/>
    <s v="ES"/>
  </r>
  <r>
    <s v="C100561"/>
    <n v="1362.66"/>
    <x v="0"/>
    <n v="24.24"/>
    <n v="348"/>
    <n v="2"/>
    <d v="2024-03-29T13:50:30"/>
    <d v="2024-01-06T17:04:19"/>
    <n v="0.26500000000000001"/>
    <n v="0.42199999999999999"/>
    <s v="GO"/>
  </r>
  <r>
    <s v="C100568"/>
    <n v="2674.88"/>
    <x v="0"/>
    <n v="20.2"/>
    <n v="697"/>
    <n v="2"/>
    <d v="2025-04-10T08:10:17"/>
    <d v="2024-07-18T06:02:26"/>
    <n v="0.33600000000000002"/>
    <n v="0.47799999999999998"/>
    <s v="RS"/>
  </r>
  <r>
    <s v="C100571"/>
    <n v="5464.88"/>
    <x v="2"/>
    <n v="18.09"/>
    <n v="868"/>
    <n v="1"/>
    <d v="2023-11-12T09:30:11"/>
    <d v="2023-04-06T01:50:37"/>
    <n v="0.115"/>
    <n v="0.66300000000000003"/>
    <s v="DF"/>
  </r>
  <r>
    <s v="C100577"/>
    <n v="539.04"/>
    <x v="0"/>
    <n v="6.53"/>
    <n v="452"/>
    <n v="1"/>
    <d v="2023-11-06T03:37:42"/>
    <d v="2024-09-25T03:23:12"/>
    <n v="0.128"/>
    <n v="0.34399999999999997"/>
    <s v="PI"/>
  </r>
  <r>
    <s v="C100585"/>
    <n v="431.24"/>
    <x v="0"/>
    <n v="3.2"/>
    <n v="757"/>
    <n v="2"/>
    <d v="2023-06-25T07:05:06"/>
    <d v="2023-09-05T10:22:47"/>
    <n v="0.67300000000000004"/>
    <n v="0.41799999999999998"/>
    <s v="SP"/>
  </r>
  <r>
    <s v="C100587"/>
    <n v="620.19000000000005"/>
    <x v="0"/>
    <n v="2.23"/>
    <n v="640"/>
    <n v="1"/>
    <d v="2024-07-02T01:25:06"/>
    <d v="2023-08-19T02:26:15"/>
    <n v="8.8999999999999996E-2"/>
    <n v="0.161"/>
    <s v="PB"/>
  </r>
  <r>
    <s v="C100591"/>
    <n v="330.41"/>
    <x v="2"/>
    <n v="10.210000000000001"/>
    <n v="707"/>
    <n v="0"/>
    <d v="2023-01-11T11:34:01"/>
    <d v="2025-02-10T02:49:50"/>
    <n v="0.215"/>
    <n v="0.498"/>
    <s v="PB"/>
  </r>
  <r>
    <s v="C100593"/>
    <n v="200.53"/>
    <x v="0"/>
    <n v="10.59"/>
    <n v="670"/>
    <n v="2"/>
    <d v="2023-03-19T01:28:48"/>
    <d v="2024-03-02T12:49:34"/>
    <n v="0.112"/>
    <n v="0.152"/>
    <s v="RJ"/>
  </r>
  <r>
    <s v="C100596"/>
    <n v="7631.25"/>
    <x v="0"/>
    <n v="25.19"/>
    <n v="812"/>
    <n v="1"/>
    <d v="2024-05-06T17:35:38"/>
    <d v="2025-04-10T19:36:54"/>
    <n v="0.17299999999999999"/>
    <n v="7.0999999999999994E-2"/>
    <s v="AL"/>
  </r>
  <r>
    <s v="C100597"/>
    <n v="3048.36"/>
    <x v="0"/>
    <n v="16.100000000000001"/>
    <n v="325"/>
    <n v="2"/>
    <d v="2023-06-03T18:46:10"/>
    <d v="2024-09-13T07:25:21"/>
    <n v="9.9000000000000005E-2"/>
    <n v="0.13300000000000001"/>
    <s v="RJ"/>
  </r>
  <r>
    <s v="C100603"/>
    <n v="1623.16"/>
    <x v="2"/>
    <n v="20.190000000000001"/>
    <n v="775"/>
    <n v="2"/>
    <d v="2023-06-29T19:25:02"/>
    <d v="2023-06-13T12:33:09"/>
    <n v="0.115"/>
    <n v="0.22700000000000001"/>
    <s v="MG"/>
  </r>
  <r>
    <s v="C100605"/>
    <n v="168.42"/>
    <x v="3"/>
    <n v="16.22"/>
    <n v="396"/>
    <n v="1"/>
    <d v="2024-09-29T03:31:09"/>
    <d v="2025-05-04T13:47:04"/>
    <n v="0.38600000000000001"/>
    <n v="0.33700000000000002"/>
    <s v="GO"/>
  </r>
  <r>
    <s v="C100606"/>
    <n v="1168.32"/>
    <x v="0"/>
    <n v="1.41"/>
    <n v="526"/>
    <n v="2"/>
    <d v="2024-09-14T10:30:41"/>
    <d v="2024-11-30T04:41:25"/>
    <n v="0.45200000000000001"/>
    <n v="0.23200000000000001"/>
    <s v="PR"/>
  </r>
  <r>
    <s v="C100607"/>
    <n v="1131.42"/>
    <x v="0"/>
    <n v="12.11"/>
    <n v="605"/>
    <n v="1"/>
    <d v="2023-10-09T00:18:03"/>
    <d v="2023-06-26T06:34:27"/>
    <n v="0.36"/>
    <n v="0.26900000000000002"/>
    <s v="RS"/>
  </r>
  <r>
    <s v="C100608"/>
    <n v="1151.6600000000001"/>
    <x v="0"/>
    <n v="1.97"/>
    <n v="452"/>
    <n v="2"/>
    <d v="2025-02-13T04:46:09"/>
    <d v="2024-10-07T17:56:54"/>
    <n v="0.192"/>
    <n v="0.35199999999999998"/>
    <s v="ES"/>
  </r>
  <r>
    <s v="C100609"/>
    <n v="1871.29"/>
    <x v="1"/>
    <n v="12.57"/>
    <n v="896"/>
    <n v="1"/>
    <d v="2025-08-16T05:29:24"/>
    <d v="2024-01-19T21:35:59"/>
    <n v="0.45500000000000002"/>
    <n v="0.309"/>
    <s v="RJ"/>
  </r>
  <r>
    <s v="C100614"/>
    <n v="471.51"/>
    <x v="0"/>
    <n v="3.98"/>
    <n v="522"/>
    <n v="1"/>
    <d v="2023-10-05T20:44:44"/>
    <d v="2025-02-26T18:36:57"/>
    <n v="0.182"/>
    <n v="0.49"/>
    <s v="PB"/>
  </r>
  <r>
    <s v="C100618"/>
    <n v="412.55"/>
    <x v="1"/>
    <n v="17.27"/>
    <n v="724"/>
    <n v="3"/>
    <d v="2024-05-12T07:49:32"/>
    <d v="2024-05-06T11:13:12"/>
    <n v="0.35399999999999998"/>
    <n v="0.67900000000000005"/>
    <s v="DF"/>
  </r>
  <r>
    <s v="C100621"/>
    <n v="967.14"/>
    <x v="1"/>
    <n v="3.99"/>
    <n v="581"/>
    <n v="3"/>
    <d v="2023-09-26T21:47:12"/>
    <d v="2024-06-16T03:14:31"/>
    <n v="0.40799999999999997"/>
    <n v="0.71799999999999997"/>
    <s v="MG"/>
  </r>
  <r>
    <s v="C100624"/>
    <n v="1103.4000000000001"/>
    <x v="0"/>
    <n v="3.26"/>
    <n v="709"/>
    <n v="2"/>
    <d v="2025-01-25T03:11:36"/>
    <d v="2024-04-30T09:32:46"/>
    <n v="0.6"/>
    <n v="0.20599999999999999"/>
    <s v="CE"/>
  </r>
  <r>
    <s v="C100630"/>
    <n v="927.11"/>
    <x v="2"/>
    <n v="12.37"/>
    <n v="389"/>
    <n v="1"/>
    <d v="2023-04-05T10:48:14"/>
    <d v="2024-09-13T22:17:33"/>
    <n v="0.26800000000000002"/>
    <n v="0.27100000000000002"/>
    <s v="SC"/>
  </r>
  <r>
    <s v="C100631"/>
    <n v="2056.81"/>
    <x v="2"/>
    <n v="8.8800000000000008"/>
    <n v="749"/>
    <n v="3"/>
    <d v="2025-06-21T03:59:17"/>
    <d v="2023-07-07T20:25:43"/>
    <n v="0.44400000000000001"/>
    <n v="0.13800000000000001"/>
    <s v="AM"/>
  </r>
  <r>
    <s v="C100632"/>
    <n v="89.48"/>
    <x v="2"/>
    <n v="34.51"/>
    <n v="828"/>
    <n v="2"/>
    <d v="2025-03-17T04:41:34"/>
    <d v="2026-02-17T00:33:02"/>
    <n v="0.31900000000000001"/>
    <n v="0.20799999999999999"/>
    <s v="GO"/>
  </r>
  <r>
    <s v="C100633"/>
    <n v="1660.46"/>
    <x v="2"/>
    <n v="3.57"/>
    <n v="406"/>
    <n v="2"/>
    <d v="2023-02-01T18:02:08"/>
    <d v="2024-03-05T22:30:43"/>
    <n v="0.46"/>
    <n v="0.29399999999999998"/>
    <s v="PA"/>
  </r>
  <r>
    <s v="C100634"/>
    <n v="1778.75"/>
    <x v="0"/>
    <n v="37.869999999999997"/>
    <n v="773"/>
    <n v="1"/>
    <d v="2025-05-22T02:14:52"/>
    <d v="2023-04-10T03:05:01"/>
    <n v="0.19700000000000001"/>
    <n v="0.51"/>
    <s v="GO"/>
  </r>
  <r>
    <s v="C100635"/>
    <n v="2305.7800000000002"/>
    <x v="2"/>
    <n v="28.22"/>
    <n v="714"/>
    <n v="2"/>
    <d v="2025-06-15T18:09:16"/>
    <d v="2025-07-26T14:17:35"/>
    <n v="0.22"/>
    <n v="5.0000000000000001E-3"/>
    <s v="GO"/>
  </r>
  <r>
    <s v="C100636"/>
    <n v="4141.72"/>
    <x v="3"/>
    <n v="10.36"/>
    <n v="896"/>
    <n v="1"/>
    <d v="2025-04-04T18:38:18"/>
    <d v="2025-04-26T20:29:35"/>
    <n v="0.41599999999999998"/>
    <n v="0.40600000000000003"/>
    <s v="MG"/>
  </r>
  <r>
    <s v="C100640"/>
    <n v="380.15"/>
    <x v="1"/>
    <n v="21.17"/>
    <n v="836"/>
    <n v="3"/>
    <d v="2023-01-11T00:00:02"/>
    <d v="2024-10-19T16:20:13"/>
    <n v="0.128"/>
    <n v="0.43"/>
    <s v="PE"/>
  </r>
  <r>
    <s v="C100642"/>
    <n v="2011.05"/>
    <x v="2"/>
    <n v="25.59"/>
    <n v="477"/>
    <n v="1"/>
    <d v="2023-06-24T22:11:32"/>
    <d v="2024-11-09T19:44:25"/>
    <n v="0.03"/>
    <n v="0.41199999999999998"/>
    <s v="PB"/>
  </r>
  <r>
    <s v="C100643"/>
    <n v="137.5"/>
    <x v="0"/>
    <n v="16.100000000000001"/>
    <n v="754"/>
    <n v="1"/>
    <d v="2024-02-02T05:16:05"/>
    <d v="2023-08-21T18:36:00"/>
    <n v="0.41799999999999998"/>
    <n v="0.36099999999999999"/>
    <s v="PA"/>
  </r>
  <r>
    <s v="C100648"/>
    <n v="350.93"/>
    <x v="3"/>
    <n v="7.02"/>
    <n v="883"/>
    <n v="4"/>
    <d v="2023-07-20T06:49:10"/>
    <d v="2025-03-16T12:45:19"/>
    <n v="0.38600000000000001"/>
    <n v="0.28000000000000003"/>
    <s v="SC"/>
  </r>
  <r>
    <s v="C100649"/>
    <n v="407.38"/>
    <x v="0"/>
    <n v="8.17"/>
    <n v="587"/>
    <n v="1"/>
    <d v="2025-05-12T23:07:04"/>
    <d v="2024-10-09T16:47:42"/>
    <n v="8.4000000000000005E-2"/>
    <n v="0.42299999999999999"/>
    <s v="AM"/>
  </r>
  <r>
    <s v="C100651"/>
    <n v="5490.19"/>
    <x v="3"/>
    <n v="21.63"/>
    <n v="830"/>
    <n v="1"/>
    <d v="2023-11-20T20:20:25"/>
    <d v="2024-08-23T01:04:31"/>
    <n v="0.20200000000000001"/>
    <n v="0.45500000000000002"/>
    <s v="PB"/>
  </r>
  <r>
    <s v="C100652"/>
    <n v="8229.7800000000007"/>
    <x v="0"/>
    <n v="26.63"/>
    <n v="417"/>
    <n v="1"/>
    <d v="2024-03-04T15:39:42"/>
    <d v="2025-07-07T04:45:41"/>
    <n v="0.628"/>
    <n v="0.26800000000000002"/>
    <s v="SC"/>
  </r>
  <r>
    <s v="C100661"/>
    <n v="1072.1400000000001"/>
    <x v="0"/>
    <n v="6.2"/>
    <n v="627"/>
    <n v="1"/>
    <d v="2024-12-14T23:58:28"/>
    <d v="2025-01-04T17:56:42"/>
    <n v="0.49199999999999999"/>
    <n v="0.11700000000000001"/>
    <s v="MG"/>
  </r>
  <r>
    <s v="C100664"/>
    <n v="187.06"/>
    <x v="3"/>
    <n v="29.86"/>
    <n v="579"/>
    <n v="2"/>
    <d v="2025-04-13T09:41:23"/>
    <d v="2025-11-03T17:14:59"/>
    <n v="0.19800000000000001"/>
    <n v="0.32100000000000001"/>
    <s v="PB"/>
  </r>
  <r>
    <s v="C100667"/>
    <n v="116.18"/>
    <x v="3"/>
    <n v="18.66"/>
    <n v="595"/>
    <n v="1"/>
    <d v="2024-07-03T08:57:34"/>
    <d v="2024-04-26T12:04:12"/>
    <n v="0.121"/>
    <n v="0.48599999999999999"/>
    <s v="ES"/>
  </r>
  <r>
    <s v="C100669"/>
    <n v="474.27"/>
    <x v="0"/>
    <n v="17.809999999999999"/>
    <n v="368"/>
    <n v="2"/>
    <d v="2023-06-09T18:55:55"/>
    <d v="2025-06-02T09:08:41"/>
    <n v="0.311"/>
    <n v="0.13800000000000001"/>
    <s v="CE"/>
  </r>
  <r>
    <s v="C100672"/>
    <n v="2410.67"/>
    <x v="3"/>
    <n v="30.2"/>
    <n v="535"/>
    <n v="5"/>
    <d v="2025-05-22T16:38:08"/>
    <d v="2023-08-27T06:06:22"/>
    <n v="0.39"/>
    <n v="0.18"/>
    <s v="MG"/>
  </r>
  <r>
    <s v="C100675"/>
    <n v="299.76"/>
    <x v="0"/>
    <n v="24.83"/>
    <n v="523"/>
    <n v="2"/>
    <d v="2023-09-02T09:35:26"/>
    <d v="2025-04-04T20:43:08"/>
    <n v="3.5000000000000003E-2"/>
    <n v="0.38400000000000001"/>
    <s v="GO"/>
  </r>
  <r>
    <s v="C100677"/>
    <n v="963.5"/>
    <x v="0"/>
    <n v="1.1000000000000001"/>
    <n v="380"/>
    <n v="2"/>
    <d v="2023-02-23T21:08:25"/>
    <d v="2024-10-13T10:45:45"/>
    <n v="0.4"/>
    <n v="0.29199999999999998"/>
    <s v="BA"/>
  </r>
  <r>
    <s v="C100679"/>
    <n v="1819.7"/>
    <x v="2"/>
    <n v="10.18"/>
    <n v="304"/>
    <n v="2"/>
    <d v="2025-09-06T16:57:31"/>
    <d v="2023-05-23T00:17:56"/>
    <n v="0.27600000000000002"/>
    <n v="0.16400000000000001"/>
    <s v="MG"/>
  </r>
  <r>
    <s v="C100681"/>
    <n v="2024.68"/>
    <x v="2"/>
    <n v="16.059999999999999"/>
    <n v="725"/>
    <n v="1"/>
    <d v="2023-03-28T11:12:11"/>
    <d v="2023-09-28T07:57:24"/>
    <n v="0.25700000000000001"/>
    <n v="0.59699999999999998"/>
    <s v="RJ"/>
  </r>
  <r>
    <s v="C100688"/>
    <n v="903.26"/>
    <x v="2"/>
    <n v="3.9"/>
    <n v="663"/>
    <n v="2"/>
    <d v="2023-07-17T17:37:38"/>
    <d v="2025-11-29T05:04:21"/>
    <n v="7.9000000000000001E-2"/>
    <n v="0.27300000000000002"/>
    <s v="ES"/>
  </r>
  <r>
    <s v="C100690"/>
    <n v="792.33"/>
    <x v="1"/>
    <n v="18.829999999999998"/>
    <n v="542"/>
    <n v="2"/>
    <d v="2023-05-04T07:02:24"/>
    <d v="2024-10-19T01:58:40"/>
    <n v="0.40500000000000003"/>
    <n v="0.54200000000000004"/>
    <s v="PI"/>
  </r>
  <r>
    <s v="C100691"/>
    <n v="1312.68"/>
    <x v="0"/>
    <n v="4.33"/>
    <n v="603"/>
    <n v="0"/>
    <d v="2023-03-15T16:02:03"/>
    <d v="2024-08-28T02:28:29"/>
    <n v="0.498"/>
    <n v="0.21099999999999999"/>
    <s v="SC"/>
  </r>
  <r>
    <s v="C100694"/>
    <n v="3641.7"/>
    <x v="1"/>
    <n v="17.59"/>
    <n v="679"/>
    <n v="4"/>
    <d v="2023-02-25T11:40:56"/>
    <d v="2025-09-25T03:00:33"/>
    <n v="0.112"/>
    <n v="0.34200000000000003"/>
    <s v="MG"/>
  </r>
  <r>
    <s v="C100699"/>
    <n v="63.22"/>
    <x v="3"/>
    <n v="39.799999999999997"/>
    <n v="525"/>
    <n v="1"/>
    <d v="2023-01-08T08:22:13"/>
    <d v="2024-01-18T11:14:44"/>
    <n v="0.23799999999999999"/>
    <n v="0.499"/>
    <s v="SP"/>
  </r>
  <r>
    <s v="C100708"/>
    <n v="1571.64"/>
    <x v="0"/>
    <n v="5.85"/>
    <n v="847"/>
    <n v="3"/>
    <d v="2025-04-07T09:41:51"/>
    <d v="2026-01-08T22:48:04"/>
    <n v="0.252"/>
    <n v="0.52400000000000002"/>
    <s v="MA"/>
  </r>
  <r>
    <s v="C100713"/>
    <n v="1739.72"/>
    <x v="2"/>
    <n v="23.96"/>
    <n v="384"/>
    <n v="4"/>
    <d v="2025-04-25T03:53:30"/>
    <d v="2025-03-25T10:28:03"/>
    <n v="0.41099999999999998"/>
    <n v="0.42299999999999999"/>
    <s v="GO"/>
  </r>
  <r>
    <s v="C100715"/>
    <n v="2060.2399999999998"/>
    <x v="0"/>
    <n v="4.87"/>
    <n v="342"/>
    <n v="1"/>
    <d v="2024-10-11T23:09:16"/>
    <d v="2024-12-01T12:02:50"/>
    <n v="0.13600000000000001"/>
    <n v="0.36699999999999999"/>
    <s v="BA"/>
  </r>
  <r>
    <s v="C100717"/>
    <n v="813"/>
    <x v="1"/>
    <n v="38.49"/>
    <n v="710"/>
    <n v="2"/>
    <d v="2023-07-02T09:23:36"/>
    <d v="2025-09-11T03:58:56"/>
    <n v="0.70399999999999996"/>
    <n v="0.61299999999999999"/>
    <s v="RJ"/>
  </r>
  <r>
    <s v="C100722"/>
    <n v="1921.85"/>
    <x v="3"/>
    <n v="7.85"/>
    <n v="313"/>
    <n v="2"/>
    <d v="2024-10-10T10:33:18"/>
    <d v="2023-05-06T00:12:08"/>
    <n v="0.47499999999999998"/>
    <n v="0.51400000000000001"/>
    <s v="SC"/>
  </r>
  <r>
    <s v="C100729"/>
    <n v="359.09"/>
    <x v="0"/>
    <n v="26.39"/>
    <n v="502"/>
    <n v="1"/>
    <d v="2023-02-15T18:48:40"/>
    <d v="2025-02-07T16:49:11"/>
    <n v="0.109"/>
    <n v="7.9000000000000001E-2"/>
    <s v="MG"/>
  </r>
  <r>
    <s v="C100730"/>
    <n v="6379.84"/>
    <x v="0"/>
    <n v="20.260000000000002"/>
    <n v="873"/>
    <n v="1"/>
    <d v="2024-09-29T17:51:00"/>
    <d v="2023-04-02T10:52:06"/>
    <n v="0.18099999999999999"/>
    <n v="0.14799999999999999"/>
    <s v="SE"/>
  </r>
  <r>
    <s v="C100732"/>
    <n v="257.27"/>
    <x v="3"/>
    <n v="19.690000000000001"/>
    <n v="844"/>
    <n v="2"/>
    <d v="2023-02-06T12:29:57"/>
    <d v="2025-02-01T12:43:04"/>
    <n v="0.27800000000000002"/>
    <n v="0.13300000000000001"/>
    <s v="SE"/>
  </r>
  <r>
    <s v="C100733"/>
    <n v="495.46"/>
    <x v="0"/>
    <n v="15.83"/>
    <n v="797"/>
    <n v="1"/>
    <d v="2024-07-30T22:04:06"/>
    <d v="2025-02-01T07:56:56"/>
    <n v="0.14499999999999999"/>
    <n v="0.38600000000000001"/>
    <s v="MA"/>
  </r>
  <r>
    <s v="C100738"/>
    <n v="2532"/>
    <x v="3"/>
    <n v="16.02"/>
    <n v="679"/>
    <n v="1"/>
    <d v="2024-12-21T01:21:13"/>
    <d v="2025-09-05T06:24:03"/>
    <n v="0.14899999999999999"/>
    <n v="0.29199999999999998"/>
    <s v="GO"/>
  </r>
  <r>
    <s v="C100741"/>
    <n v="1702.31"/>
    <x v="2"/>
    <n v="11.61"/>
    <n v="689"/>
    <n v="4"/>
    <d v="2023-02-27T02:57:17"/>
    <d v="2023-06-11T23:24:32"/>
    <n v="0.187"/>
    <n v="0.21099999999999999"/>
    <s v="PB"/>
  </r>
  <r>
    <s v="C100744"/>
    <n v="2008.69"/>
    <x v="2"/>
    <n v="3.07"/>
    <n v="396"/>
    <n v="1"/>
    <d v="2024-07-06T14:31:54"/>
    <d v="2024-07-13T22:41:27"/>
    <n v="0.55600000000000005"/>
    <n v="0.70199999999999996"/>
    <s v="RS"/>
  </r>
  <r>
    <s v="C100745"/>
    <n v="272.76"/>
    <x v="0"/>
    <n v="10.01"/>
    <n v="817"/>
    <n v="1"/>
    <d v="2023-03-19T15:11:50"/>
    <d v="2023-10-05T08:11:58"/>
    <n v="0.46899999999999997"/>
    <n v="0.33"/>
    <s v="CE"/>
  </r>
  <r>
    <s v="C100752"/>
    <n v="426.48"/>
    <x v="1"/>
    <n v="2.74"/>
    <n v="373"/>
    <n v="4"/>
    <d v="2023-11-02T05:01:51"/>
    <d v="2023-08-19T00:15:35"/>
    <n v="0.129"/>
    <n v="0.14299999999999999"/>
    <s v="RJ"/>
  </r>
  <r>
    <s v="C100754"/>
    <n v="772.07"/>
    <x v="0"/>
    <n v="15.26"/>
    <n v="535"/>
    <n v="1"/>
    <d v="2025-04-15T16:29:23"/>
    <d v="2026-01-27T12:47:00"/>
    <n v="0.30599999999999999"/>
    <n v="0.36199999999999999"/>
    <s v="RJ"/>
  </r>
  <r>
    <s v="C100761"/>
    <n v="1631.26"/>
    <x v="0"/>
    <n v="6.03"/>
    <n v="740"/>
    <n v="2"/>
    <d v="2023-08-27T05:05:59"/>
    <d v="2024-07-31T21:06:10"/>
    <n v="9.8000000000000004E-2"/>
    <n v="0.316"/>
    <s v="RS"/>
  </r>
  <r>
    <s v="C100762"/>
    <n v="1890.71"/>
    <x v="0"/>
    <n v="18.61"/>
    <n v="821"/>
    <n v="1"/>
    <d v="2025-06-21T16:48:40"/>
    <d v="2024-04-17T12:11:07"/>
    <n v="0.27100000000000002"/>
    <n v="0.377"/>
    <s v="RS"/>
  </r>
  <r>
    <s v="C100769"/>
    <n v="740.64"/>
    <x v="0"/>
    <n v="9.57"/>
    <n v="833"/>
    <n v="1"/>
    <d v="2024-06-16T20:10:37"/>
    <d v="2025-01-04T01:21:48"/>
    <n v="0.315"/>
    <n v="0.123"/>
    <s v="SE"/>
  </r>
  <r>
    <s v="C100772"/>
    <n v="3291.72"/>
    <x v="0"/>
    <n v="1.47"/>
    <n v="794"/>
    <n v="1"/>
    <d v="2024-03-31T01:37:57"/>
    <d v="2025-05-25T14:54:36"/>
    <n v="0.156"/>
    <n v="0.41099999999999998"/>
    <s v="RJ"/>
  </r>
  <r>
    <s v="C100773"/>
    <n v="2347.14"/>
    <x v="0"/>
    <n v="31"/>
    <n v="390"/>
    <n v="1"/>
    <d v="2025-06-26T04:50:26"/>
    <d v="2025-11-08T19:52:57"/>
    <n v="0.45500000000000002"/>
    <n v="4.2999999999999997E-2"/>
    <s v="SP"/>
  </r>
  <r>
    <s v="C100774"/>
    <n v="5117.63"/>
    <x v="0"/>
    <n v="2.1"/>
    <n v="348"/>
    <n v="1"/>
    <d v="2025-03-29T05:25:21"/>
    <d v="2023-08-20T19:05:30"/>
    <n v="0.13700000000000001"/>
    <n v="0.55900000000000005"/>
    <s v="MG"/>
  </r>
  <r>
    <s v="C100775"/>
    <n v="1156.21"/>
    <x v="1"/>
    <n v="7.41"/>
    <n v="707"/>
    <n v="4"/>
    <d v="2024-01-21T13:13:23"/>
    <d v="2024-08-12T22:02:25"/>
    <n v="0.443"/>
    <n v="0.113"/>
    <s v="RS"/>
  </r>
  <r>
    <s v="C100776"/>
    <n v="798.93"/>
    <x v="0"/>
    <n v="28.74"/>
    <n v="808"/>
    <n v="1"/>
    <d v="2023-07-10T10:00:39"/>
    <d v="2025-06-09T22:02:50"/>
    <n v="0.16400000000000001"/>
    <n v="0.46100000000000002"/>
    <s v="PR"/>
  </r>
  <r>
    <s v="C100796"/>
    <n v="631.65"/>
    <x v="1"/>
    <n v="9.9600000000000009"/>
    <n v="663"/>
    <n v="3"/>
    <d v="2024-10-01T14:05:22"/>
    <d v="2025-01-06T00:04:11"/>
    <n v="0.20699999999999999"/>
    <n v="0.375"/>
    <s v="RS"/>
  </r>
  <r>
    <s v="C100797"/>
    <n v="2744.33"/>
    <x v="0"/>
    <n v="3.27"/>
    <n v="578"/>
    <n v="4"/>
    <d v="2023-01-05T12:02:19"/>
    <d v="2023-12-20T16:57:49"/>
    <n v="0.161"/>
    <n v="8.4000000000000005E-2"/>
    <s v="SE"/>
  </r>
  <r>
    <s v="C100800"/>
    <n v="240.54"/>
    <x v="0"/>
    <n v="3.14"/>
    <n v="625"/>
    <n v="2"/>
    <d v="2025-02-26T02:40:43"/>
    <d v="2024-02-19T09:10:06"/>
    <n v="0.161"/>
    <n v="0.58599999999999997"/>
    <s v="RN"/>
  </r>
  <r>
    <s v="C100803"/>
    <n v="1172.67"/>
    <x v="0"/>
    <n v="3.15"/>
    <n v="898"/>
    <n v="1"/>
    <d v="2024-12-21T02:27:36"/>
    <d v="2025-12-31T19:34:10"/>
    <n v="0.28399999999999997"/>
    <n v="0.38"/>
    <s v="BA"/>
  </r>
  <r>
    <s v="C100805"/>
    <n v="1453.88"/>
    <x v="0"/>
    <n v="50.4"/>
    <n v="559"/>
    <n v="3"/>
    <d v="2025-09-14T21:06:14"/>
    <d v="2024-09-28T11:37:14"/>
    <n v="0.46400000000000002"/>
    <n v="0.72599999999999998"/>
    <s v="PB"/>
  </r>
  <r>
    <s v="C100809"/>
    <n v="2387.11"/>
    <x v="0"/>
    <n v="17.48"/>
    <n v="744"/>
    <n v="3"/>
    <d v="2025-08-20T14:46:55"/>
    <d v="2025-06-16T00:19:06"/>
    <n v="9.4E-2"/>
    <n v="0.32600000000000001"/>
    <s v="RN"/>
  </r>
  <r>
    <s v="C100825"/>
    <n v="1842.98"/>
    <x v="0"/>
    <n v="6.23"/>
    <n v="602"/>
    <n v="1"/>
    <d v="2024-02-26T05:38:23"/>
    <d v="2024-01-15T12:22:54"/>
    <n v="0.27400000000000002"/>
    <n v="0.34300000000000003"/>
    <s v="ES"/>
  </r>
  <r>
    <s v="C100827"/>
    <n v="1051.74"/>
    <x v="3"/>
    <n v="29.31"/>
    <n v="822"/>
    <n v="2"/>
    <d v="2025-04-03T22:09:26"/>
    <d v="2024-03-29T03:40:12"/>
    <n v="0.13100000000000001"/>
    <n v="7.0999999999999994E-2"/>
    <s v="MG"/>
  </r>
  <r>
    <s v="C100843"/>
    <n v="2086.5"/>
    <x v="0"/>
    <n v="7.36"/>
    <n v="705"/>
    <n v="2"/>
    <d v="2023-06-29T14:55:16"/>
    <d v="2025-06-30T04:15:08"/>
    <n v="0.32100000000000001"/>
    <n v="0.19700000000000001"/>
    <s v="MG"/>
  </r>
  <r>
    <s v="C100844"/>
    <n v="1259.44"/>
    <x v="2"/>
    <n v="28.89"/>
    <n v="401"/>
    <n v="2"/>
    <d v="2023-08-21T03:05:43"/>
    <d v="2025-12-04T03:46:21"/>
    <n v="0.23100000000000001"/>
    <n v="0.443"/>
    <s v="PA"/>
  </r>
  <r>
    <s v="C100845"/>
    <n v="1420.92"/>
    <x v="1"/>
    <n v="31.5"/>
    <n v="737"/>
    <n v="1"/>
    <d v="2025-09-02T02:49:42"/>
    <d v="2023-06-22T14:15:09"/>
    <n v="0.33700000000000002"/>
    <n v="4.5999999999999999E-2"/>
    <s v="PR"/>
  </r>
  <r>
    <s v="C100847"/>
    <n v="477.6"/>
    <x v="0"/>
    <n v="30.17"/>
    <n v="578"/>
    <n v="0"/>
    <d v="2023-02-09T19:53:42"/>
    <d v="2025-09-22T01:54:40"/>
    <n v="0.42799999999999999"/>
    <n v="0.67200000000000004"/>
    <s v="RS"/>
  </r>
  <r>
    <s v="C100848"/>
    <n v="3616.47"/>
    <x v="2"/>
    <n v="1.6"/>
    <n v="519"/>
    <n v="0"/>
    <d v="2024-10-20T14:13:28"/>
    <d v="2023-09-08T15:55:42"/>
    <n v="0.52700000000000002"/>
    <n v="0.44400000000000001"/>
    <s v="RJ"/>
  </r>
  <r>
    <s v="C100855"/>
    <n v="724.9"/>
    <x v="2"/>
    <n v="4.0999999999999996"/>
    <n v="509"/>
    <n v="2"/>
    <d v="2024-01-02T07:05:11"/>
    <d v="2025-01-27T01:49:05"/>
    <n v="0.39600000000000002"/>
    <n v="0.44500000000000001"/>
    <s v="CE"/>
  </r>
  <r>
    <s v="C100860"/>
    <n v="1367.46"/>
    <x v="0"/>
    <n v="0.99"/>
    <n v="580"/>
    <n v="3"/>
    <d v="2023-07-09T02:21:57"/>
    <d v="2023-12-03T03:20:53"/>
    <n v="0.22600000000000001"/>
    <n v="0.35199999999999998"/>
    <s v="RJ"/>
  </r>
  <r>
    <s v="C100862"/>
    <n v="871.68"/>
    <x v="0"/>
    <n v="8.49"/>
    <n v="315"/>
    <n v="2"/>
    <d v="2024-05-27T03:26:29"/>
    <d v="2024-07-01T12:31:40"/>
    <n v="0.126"/>
    <n v="0.313"/>
    <s v="RJ"/>
  </r>
  <r>
    <s v="C100864"/>
    <n v="732.85"/>
    <x v="1"/>
    <n v="15.87"/>
    <n v="800"/>
    <n v="1"/>
    <d v="2024-04-25T13:29:04"/>
    <d v="2024-07-06T03:41:19"/>
    <n v="0.17"/>
    <n v="0.42399999999999999"/>
    <s v="RS"/>
  </r>
  <r>
    <s v="C100876"/>
    <n v="3182.18"/>
    <x v="2"/>
    <n v="14.88"/>
    <n v="484"/>
    <n v="1"/>
    <d v="2024-09-25T17:23:13"/>
    <d v="2023-06-15T06:00:53"/>
    <n v="0.311"/>
    <n v="0.52200000000000002"/>
    <s v="RS"/>
  </r>
  <r>
    <s v="C100880"/>
    <n v="134.25"/>
    <x v="0"/>
    <n v="19.350000000000001"/>
    <n v="560"/>
    <n v="1"/>
    <d v="2023-03-07T10:44:17"/>
    <d v="2025-04-28T13:32:46"/>
    <n v="0.57799999999999996"/>
    <n v="0.23699999999999999"/>
    <s v="PE"/>
  </r>
  <r>
    <s v="C100882"/>
    <n v="2544.87"/>
    <x v="0"/>
    <n v="17.29"/>
    <n v="677"/>
    <n v="1"/>
    <d v="2023-12-28T15:59:42"/>
    <d v="2024-11-16T15:03:16"/>
    <n v="0.47"/>
    <n v="0.19800000000000001"/>
    <s v="RN"/>
  </r>
  <r>
    <s v="C100887"/>
    <n v="1272.98"/>
    <x v="1"/>
    <n v="1.97"/>
    <n v="412"/>
    <n v="4"/>
    <d v="2023-09-06T13:55:22"/>
    <d v="2024-11-05T00:26:38"/>
    <n v="4.2999999999999997E-2"/>
    <n v="0.33600000000000002"/>
    <s v="PR"/>
  </r>
  <r>
    <s v="C100888"/>
    <n v="102.11"/>
    <x v="0"/>
    <n v="23.81"/>
    <n v="655"/>
    <n v="1"/>
    <d v="2024-12-17T04:26:16"/>
    <d v="2023-05-27T09:27:10"/>
    <n v="0.14399999999999999"/>
    <n v="0.41799999999999998"/>
    <s v="PA"/>
  </r>
  <r>
    <s v="C100891"/>
    <n v="1162.29"/>
    <x v="2"/>
    <n v="51.68"/>
    <n v="367"/>
    <n v="2"/>
    <d v="2024-11-04T18:34:11"/>
    <d v="2024-08-25T08:57:47"/>
    <n v="0.51200000000000001"/>
    <n v="0.60699999999999998"/>
    <s v="PE"/>
  </r>
  <r>
    <s v="C100893"/>
    <n v="1625.46"/>
    <x v="0"/>
    <n v="16.77"/>
    <n v="834"/>
    <n v="3"/>
    <d v="2023-01-01T18:44:56"/>
    <d v="2024-03-10T18:51:33"/>
    <n v="0.14099999999999999"/>
    <n v="0.36599999999999999"/>
    <s v="PR"/>
  </r>
  <r>
    <s v="C100913"/>
    <n v="1065.5"/>
    <x v="0"/>
    <n v="29.47"/>
    <n v="355"/>
    <n v="0"/>
    <d v="2023-11-26T16:16:42"/>
    <d v="2025-10-13T18:47:57"/>
    <n v="0.219"/>
    <n v="0.42299999999999999"/>
    <s v="ES"/>
  </r>
  <r>
    <s v="C100914"/>
    <n v="1356.37"/>
    <x v="1"/>
    <n v="13.28"/>
    <n v="885"/>
    <n v="2"/>
    <d v="2023-07-06T16:35:17"/>
    <d v="2024-11-04T14:13:53"/>
    <n v="0.42699999999999999"/>
    <n v="7.6999999999999999E-2"/>
    <s v="MG"/>
  </r>
  <r>
    <s v="C100916"/>
    <n v="791.2"/>
    <x v="0"/>
    <n v="5.89"/>
    <n v="423"/>
    <n v="1"/>
    <d v="2023-01-12T17:40:45"/>
    <d v="2024-09-06T19:03:00"/>
    <n v="3.4000000000000002E-2"/>
    <n v="0.16400000000000001"/>
    <s v="AL"/>
  </r>
  <r>
    <s v="C100923"/>
    <n v="1345.07"/>
    <x v="0"/>
    <n v="50.32"/>
    <n v="544"/>
    <n v="1"/>
    <d v="2024-05-09T05:16:57"/>
    <d v="2023-04-29T23:12:50"/>
    <n v="0.38700000000000001"/>
    <n v="0.47799999999999998"/>
    <s v="RJ"/>
  </r>
  <r>
    <s v="C100925"/>
    <n v="666.62"/>
    <x v="0"/>
    <n v="22.07"/>
    <n v="604"/>
    <n v="3"/>
    <d v="2023-04-27T23:09:26"/>
    <d v="2025-12-02T17:55:23"/>
    <n v="0.35599999999999998"/>
    <n v="6.7000000000000004E-2"/>
    <s v="SE"/>
  </r>
  <r>
    <s v="C100927"/>
    <n v="128.37"/>
    <x v="3"/>
    <n v="11.15"/>
    <n v="481"/>
    <n v="3"/>
    <d v="2023-08-06T00:42:17"/>
    <d v="2023-03-22T04:03:47"/>
    <n v="0.46800000000000003"/>
    <n v="0.42199999999999999"/>
    <s v="PB"/>
  </r>
  <r>
    <s v="C100929"/>
    <n v="131.16"/>
    <x v="0"/>
    <n v="31.76"/>
    <n v="396"/>
    <n v="2"/>
    <d v="2025-05-23T13:33:15"/>
    <d v="2023-11-12T23:31:05"/>
    <n v="0.29099999999999998"/>
    <n v="0.318"/>
    <s v="BA"/>
  </r>
  <r>
    <s v="C100936"/>
    <n v="316.41000000000003"/>
    <x v="0"/>
    <n v="8.2100000000000009"/>
    <n v="693"/>
    <n v="1"/>
    <d v="2024-03-18T10:15:05"/>
    <d v="2025-06-16T12:28:03"/>
    <n v="0.23599999999999999"/>
    <n v="0.49299999999999999"/>
    <s v="RS"/>
  </r>
  <r>
    <s v="C100940"/>
    <n v="118.58"/>
    <x v="0"/>
    <n v="4.1100000000000003"/>
    <n v="716"/>
    <n v="1"/>
    <d v="2025-02-13T16:30:17"/>
    <d v="2025-04-10T17:14:06"/>
    <n v="0.26800000000000002"/>
    <n v="0.433"/>
    <s v="BA"/>
  </r>
  <r>
    <s v="C100947"/>
    <n v="1874.75"/>
    <x v="1"/>
    <n v="10.75"/>
    <n v="694"/>
    <n v="1"/>
    <d v="2023-08-29T08:08:06"/>
    <d v="2025-10-04T05:01:33"/>
    <n v="0.121"/>
    <n v="0.32900000000000001"/>
    <s v="RN"/>
  </r>
  <r>
    <s v="C100949"/>
    <n v="564.09"/>
    <x v="3"/>
    <n v="6.84"/>
    <n v="890"/>
    <n v="0"/>
    <d v="2023-05-02T20:35:20"/>
    <d v="2024-07-03T01:12:52"/>
    <n v="0.218"/>
    <n v="0.23"/>
    <s v="AL"/>
  </r>
  <r>
    <s v="C100954"/>
    <n v="1111.24"/>
    <x v="0"/>
    <n v="7.79"/>
    <n v="440"/>
    <n v="1"/>
    <d v="2025-01-06T18:28:30"/>
    <d v="2024-01-24T10:16:55"/>
    <n v="0.186"/>
    <n v="0.189"/>
    <s v="SC"/>
  </r>
  <r>
    <s v="C100955"/>
    <n v="71.8"/>
    <x v="0"/>
    <n v="13.41"/>
    <n v="577"/>
    <n v="3"/>
    <d v="2025-10-29T21:15:50"/>
    <d v="2025-07-13T19:42:40"/>
    <n v="0.152"/>
    <n v="0.216"/>
    <s v="PE"/>
  </r>
  <r>
    <s v="C100958"/>
    <n v="1302.06"/>
    <x v="0"/>
    <n v="9.3000000000000007"/>
    <n v="893"/>
    <n v="2"/>
    <d v="2024-06-19T22:45:40"/>
    <d v="2024-01-10T18:15:47"/>
    <n v="0.14199999999999999"/>
    <n v="0.51100000000000001"/>
    <s v="AL"/>
  </r>
  <r>
    <s v="C100963"/>
    <n v="2128.77"/>
    <x v="0"/>
    <n v="8.1199999999999992"/>
    <n v="593"/>
    <n v="1"/>
    <d v="2024-09-07T23:51:47"/>
    <d v="2025-08-07T20:57:20"/>
    <n v="0.32900000000000001"/>
    <n v="7.0999999999999994E-2"/>
    <s v="SP"/>
  </r>
  <r>
    <s v="C100967"/>
    <n v="103.84"/>
    <x v="2"/>
    <n v="10.19"/>
    <n v="466"/>
    <n v="1"/>
    <d v="2025-06-14T05:35:26"/>
    <d v="2025-10-06T03:18:40"/>
    <n v="0.161"/>
    <n v="0.25900000000000001"/>
    <s v="AL"/>
  </r>
  <r>
    <s v="C100971"/>
    <n v="57.95"/>
    <x v="0"/>
    <n v="16.88"/>
    <n v="893"/>
    <n v="0"/>
    <d v="2025-05-03T19:52:04"/>
    <d v="2024-10-04T04:48:27"/>
    <n v="0.316"/>
    <n v="5.0999999999999997E-2"/>
    <s v="MA"/>
  </r>
  <r>
    <s v="C100975"/>
    <n v="1192.19"/>
    <x v="0"/>
    <n v="16.88"/>
    <n v="665"/>
    <n v="2"/>
    <d v="2024-09-03T18:59:56"/>
    <d v="2023-07-06T09:00:37"/>
    <n v="0.214"/>
    <n v="0.14399999999999999"/>
    <s v="AL"/>
  </r>
  <r>
    <s v="C100979"/>
    <n v="413.46"/>
    <x v="3"/>
    <n v="10.06"/>
    <n v="323"/>
    <n v="1"/>
    <d v="2023-05-22T07:38:15"/>
    <d v="2024-05-03T21:06:30"/>
    <n v="0.13800000000000001"/>
    <n v="0.51200000000000001"/>
    <s v="RS"/>
  </r>
  <r>
    <s v="C100980"/>
    <n v="1236.6500000000001"/>
    <x v="0"/>
    <n v="31.17"/>
    <n v="874"/>
    <n v="3"/>
    <d v="2024-03-02T23:58:46"/>
    <d v="2025-06-16T18:32:27"/>
    <n v="0.41599999999999998"/>
    <n v="0.31"/>
    <s v="BA"/>
  </r>
  <r>
    <s v="C100986"/>
    <n v="2033.2"/>
    <x v="3"/>
    <n v="17.87"/>
    <n v="765"/>
    <n v="3"/>
    <d v="2023-03-27T12:49:45"/>
    <d v="2025-01-23T13:34:26"/>
    <n v="0.309"/>
    <n v="0.46200000000000002"/>
    <s v="MG"/>
  </r>
  <r>
    <s v="C100989"/>
    <n v="398.38"/>
    <x v="0"/>
    <n v="11.21"/>
    <n v="734"/>
    <n v="2"/>
    <d v="2025-03-17T23:19:52"/>
    <d v="2023-09-10T06:20:16"/>
    <n v="0.56999999999999995"/>
    <n v="0.45300000000000001"/>
    <s v="SP"/>
  </r>
  <r>
    <s v="C101000"/>
    <n v="1089.5999999999999"/>
    <x v="0"/>
    <n v="26.1"/>
    <n v="788"/>
    <n v="1"/>
    <d v="2024-06-21T14:44:41"/>
    <d v="2023-10-10T00:07:23"/>
    <n v="7.1999999999999995E-2"/>
    <n v="0.28899999999999998"/>
    <s v="MG"/>
  </r>
  <r>
    <s v="C101004"/>
    <n v="1287.02"/>
    <x v="0"/>
    <n v="15.81"/>
    <n v="633"/>
    <n v="2"/>
    <d v="2025-04-05T11:21:32"/>
    <d v="2023-05-22T19:05:10"/>
    <n v="3.5000000000000003E-2"/>
    <n v="0.255"/>
    <s v="PE"/>
  </r>
  <r>
    <s v="C101005"/>
    <n v="716.82"/>
    <x v="0"/>
    <n v="8.6199999999999992"/>
    <n v="601"/>
    <n v="3"/>
    <d v="2024-03-21T10:52:46"/>
    <d v="2025-01-03T07:38:02"/>
    <n v="5.8999999999999997E-2"/>
    <n v="0.623"/>
    <s v="PA"/>
  </r>
  <r>
    <s v="C101007"/>
    <n v="590.97"/>
    <x v="2"/>
    <n v="22.17"/>
    <n v="796"/>
    <n v="1"/>
    <d v="2024-01-07T11:17:28"/>
    <d v="2024-01-14T19:28:40"/>
    <n v="0.42299999999999999"/>
    <n v="0.13600000000000001"/>
    <s v="MA"/>
  </r>
  <r>
    <s v="C101009"/>
    <n v="2168.36"/>
    <x v="0"/>
    <n v="18"/>
    <n v="501"/>
    <n v="4"/>
    <d v="2024-01-14T06:38:05"/>
    <d v="2025-05-07T19:46:39"/>
    <n v="0.28899999999999998"/>
    <n v="0.48699999999999999"/>
    <s v="PE"/>
  </r>
  <r>
    <s v="C101013"/>
    <n v="1132.96"/>
    <x v="2"/>
    <n v="9.7200000000000006"/>
    <n v="332"/>
    <n v="1"/>
    <d v="2024-12-25T11:44:57"/>
    <d v="2025-01-13T08:32:57"/>
    <n v="0.19600000000000001"/>
    <n v="0.29299999999999998"/>
    <s v="PR"/>
  </r>
  <r>
    <s v="C101014"/>
    <n v="487.9"/>
    <x v="0"/>
    <n v="22.56"/>
    <n v="497"/>
    <n v="1"/>
    <d v="2024-03-05T21:59:16"/>
    <d v="2025-01-26T11:30:18"/>
    <n v="0.46100000000000002"/>
    <n v="0.26"/>
    <s v="CE"/>
  </r>
  <r>
    <s v="C101016"/>
    <n v="560.88"/>
    <x v="0"/>
    <n v="1.95"/>
    <n v="518"/>
    <n v="1"/>
    <d v="2023-10-16T15:50:37"/>
    <d v="2025-01-17T06:41:06"/>
    <n v="0.42499999999999999"/>
    <n v="0.42599999999999999"/>
    <s v="RN"/>
  </r>
  <r>
    <s v="C101022"/>
    <n v="1606.23"/>
    <x v="2"/>
    <n v="2.0099999999999998"/>
    <n v="785"/>
    <n v="1"/>
    <d v="2024-03-23T04:11:13"/>
    <d v="2024-04-13T04:13:58"/>
    <n v="0.2"/>
    <n v="0.27100000000000002"/>
    <s v="AM"/>
  </r>
  <r>
    <s v="C101023"/>
    <n v="53.29"/>
    <x v="0"/>
    <n v="9.4"/>
    <n v="435"/>
    <n v="1"/>
    <d v="2025-02-01T14:30:55"/>
    <d v="2024-05-03T18:43:55"/>
    <n v="0.45200000000000001"/>
    <n v="0.375"/>
    <s v="PI"/>
  </r>
  <r>
    <s v="C101027"/>
    <n v="575.88"/>
    <x v="0"/>
    <n v="21.95"/>
    <n v="440"/>
    <n v="4"/>
    <d v="2024-10-15T12:55:39"/>
    <d v="2023-04-09T04:09:29"/>
    <n v="0.23300000000000001"/>
    <n v="0.23799999999999999"/>
    <s v="RN"/>
  </r>
  <r>
    <s v="C101028"/>
    <n v="68.92"/>
    <x v="0"/>
    <n v="20.96"/>
    <n v="406"/>
    <n v="2"/>
    <d v="2025-09-01T20:21:09"/>
    <d v="2024-03-16T16:43:44"/>
    <n v="0.28499999999999998"/>
    <n v="0.52700000000000002"/>
    <s v="PI"/>
  </r>
  <r>
    <s v="C101036"/>
    <n v="804.29"/>
    <x v="0"/>
    <n v="23.85"/>
    <n v="559"/>
    <n v="1"/>
    <d v="2023-03-28T08:40:42"/>
    <d v="2025-02-06T19:38:58"/>
    <n v="0.17199999999999999"/>
    <n v="0.23799999999999999"/>
    <s v="CE"/>
  </r>
  <r>
    <s v="C101045"/>
    <n v="2260.38"/>
    <x v="0"/>
    <n v="26.26"/>
    <n v="320"/>
    <n v="1"/>
    <d v="2023-05-17T15:38:41"/>
    <d v="2025-03-28T05:52:31"/>
    <n v="0.121"/>
    <n v="3.2000000000000001E-2"/>
    <s v="MA"/>
  </r>
  <r>
    <s v="C101046"/>
    <n v="2067.63"/>
    <x v="1"/>
    <n v="2.3199999999999998"/>
    <n v="893"/>
    <n v="1"/>
    <d v="2024-06-13T13:17:40"/>
    <d v="2023-10-28T17:30:28"/>
    <n v="0.40300000000000002"/>
    <n v="0.58399999999999996"/>
    <s v="MA"/>
  </r>
  <r>
    <s v="C101052"/>
    <n v="837.04"/>
    <x v="0"/>
    <n v="5.37"/>
    <n v="796"/>
    <n v="2"/>
    <d v="2025-05-11T05:36:07"/>
    <d v="2024-11-11T11:41:11"/>
    <n v="0.104"/>
    <n v="0.628"/>
    <s v="AM"/>
  </r>
  <r>
    <s v="C101057"/>
    <n v="2710.49"/>
    <x v="1"/>
    <n v="14.42"/>
    <n v="818"/>
    <n v="3"/>
    <d v="2023-01-28T03:09:07"/>
    <d v="2024-06-08T13:10:54"/>
    <n v="0.21"/>
    <n v="0.58299999999999996"/>
    <s v="PB"/>
  </r>
  <r>
    <s v="C101067"/>
    <n v="135.22999999999999"/>
    <x v="0"/>
    <n v="10.51"/>
    <n v="791"/>
    <n v="1"/>
    <d v="2024-09-16T04:15:20"/>
    <d v="2025-05-22T02:28:09"/>
    <n v="0.161"/>
    <n v="0.23899999999999999"/>
    <s v="MG"/>
  </r>
  <r>
    <s v="C101071"/>
    <n v="182.38"/>
    <x v="0"/>
    <n v="26.46"/>
    <n v="817"/>
    <n v="2"/>
    <d v="2024-08-21T08:47:17"/>
    <d v="2023-09-14T21:25:51"/>
    <n v="0.375"/>
    <n v="0.26800000000000002"/>
    <s v="ES"/>
  </r>
  <r>
    <s v="C101075"/>
    <n v="2352.73"/>
    <x v="2"/>
    <n v="18.010000000000002"/>
    <n v="524"/>
    <n v="5"/>
    <d v="2025-04-19T11:08:16"/>
    <d v="2025-01-09T13:16:05"/>
    <n v="0.499"/>
    <n v="0.14099999999999999"/>
    <s v="MA"/>
  </r>
  <r>
    <s v="C101086"/>
    <n v="733.09"/>
    <x v="0"/>
    <n v="30.76"/>
    <n v="539"/>
    <n v="4"/>
    <d v="2025-08-15T02:02:50"/>
    <d v="2023-07-17T05:34:35"/>
    <n v="5.1999999999999998E-2"/>
    <n v="0.14699999999999999"/>
    <s v="MG"/>
  </r>
  <r>
    <s v="C101089"/>
    <n v="664.3"/>
    <x v="0"/>
    <n v="6.74"/>
    <n v="744"/>
    <n v="3"/>
    <d v="2024-01-31T20:10:21"/>
    <d v="2024-12-20T15:57:45"/>
    <n v="0.159"/>
    <n v="0.58799999999999997"/>
    <s v="PB"/>
  </r>
  <r>
    <s v="C101096"/>
    <n v="110.3"/>
    <x v="0"/>
    <n v="14.32"/>
    <n v="889"/>
    <n v="1"/>
    <d v="2025-01-07T08:54:41"/>
    <d v="2023-09-21T05:36:48"/>
    <n v="0.22800000000000001"/>
    <n v="0.311"/>
    <s v="RJ"/>
  </r>
  <r>
    <s v="C101097"/>
    <n v="1389.72"/>
    <x v="0"/>
    <n v="19.829999999999998"/>
    <n v="364"/>
    <n v="1"/>
    <d v="2025-04-11T12:21:53"/>
    <d v="2023-10-27T19:24:46"/>
    <n v="0.115"/>
    <n v="0.26"/>
    <s v="MA"/>
  </r>
  <r>
    <s v="C101099"/>
    <n v="331.61"/>
    <x v="3"/>
    <n v="25.4"/>
    <n v="714"/>
    <n v="1"/>
    <d v="2024-09-24T20:04:13"/>
    <d v="2023-11-28T17:44:56"/>
    <n v="0.185"/>
    <n v="0.498"/>
    <s v="PB"/>
  </r>
  <r>
    <s v="C101103"/>
    <n v="1493.81"/>
    <x v="3"/>
    <n v="5.98"/>
    <n v="508"/>
    <n v="1"/>
    <d v="2023-04-28T10:26:03"/>
    <d v="2023-12-30T11:48:36"/>
    <n v="0.54500000000000004"/>
    <n v="0.26700000000000002"/>
    <s v="DF"/>
  </r>
  <r>
    <s v="C101106"/>
    <n v="91.53"/>
    <x v="3"/>
    <n v="20.34"/>
    <n v="559"/>
    <n v="1"/>
    <d v="2024-06-14T10:27:45"/>
    <d v="2024-09-23T03:57:17"/>
    <n v="7.5999999999999998E-2"/>
    <n v="0.78200000000000003"/>
    <s v="RN"/>
  </r>
  <r>
    <s v="C101113"/>
    <n v="378.11"/>
    <x v="0"/>
    <n v="19.440000000000001"/>
    <n v="335"/>
    <n v="2"/>
    <d v="2025-03-20T00:52:23"/>
    <d v="2025-08-20T03:31:05"/>
    <n v="5.1999999999999998E-2"/>
    <n v="0.68300000000000005"/>
    <s v="AM"/>
  </r>
  <r>
    <s v="C101114"/>
    <n v="2443.29"/>
    <x v="1"/>
    <n v="13.25"/>
    <n v="452"/>
    <n v="1"/>
    <d v="2025-05-23T13:33:40"/>
    <d v="2025-08-03T05:48:17"/>
    <n v="7.9000000000000001E-2"/>
    <n v="0.21"/>
    <s v="ES"/>
  </r>
  <r>
    <s v="C101116"/>
    <n v="181.88"/>
    <x v="3"/>
    <n v="14.41"/>
    <n v="524"/>
    <n v="1"/>
    <d v="2024-04-29T21:39:50"/>
    <d v="2025-09-27T22:36:52"/>
    <n v="0.25800000000000001"/>
    <n v="0.25800000000000001"/>
    <s v="SC"/>
  </r>
  <r>
    <s v="C101123"/>
    <n v="302.13"/>
    <x v="2"/>
    <n v="13.91"/>
    <n v="387"/>
    <n v="1"/>
    <d v="2023-04-06T18:06:52"/>
    <d v="2023-05-31T22:34:07"/>
    <n v="0.106"/>
    <n v="0.25600000000000001"/>
    <s v="DF"/>
  </r>
  <r>
    <s v="C101127"/>
    <n v="1602.61"/>
    <x v="0"/>
    <n v="22.26"/>
    <n v="616"/>
    <n v="1"/>
    <d v="2025-10-06T10:57:26"/>
    <d v="2024-11-24T00:36:40"/>
    <n v="0.40200000000000002"/>
    <n v="0.20300000000000001"/>
    <s v="GO"/>
  </r>
  <r>
    <s v="C101128"/>
    <n v="141.16"/>
    <x v="2"/>
    <n v="24.34"/>
    <n v="734"/>
    <n v="2"/>
    <d v="2023-07-28T19:29:43"/>
    <d v="2025-04-13T02:27:46"/>
    <n v="8.8999999999999996E-2"/>
    <n v="0.82799999999999996"/>
    <s v="SP"/>
  </r>
  <r>
    <s v="C101129"/>
    <n v="1372.95"/>
    <x v="0"/>
    <n v="23.91"/>
    <n v="426"/>
    <n v="3"/>
    <d v="2024-07-25T22:20:46"/>
    <d v="2023-12-14T21:35:29"/>
    <n v="0.32800000000000001"/>
    <n v="0.217"/>
    <s v="PI"/>
  </r>
  <r>
    <s v="C101135"/>
    <n v="721.81"/>
    <x v="1"/>
    <n v="5.67"/>
    <n v="742"/>
    <n v="3"/>
    <d v="2025-03-19T08:49:40"/>
    <d v="2023-07-14T06:38:18"/>
    <n v="0.53"/>
    <n v="0.46"/>
    <s v="DF"/>
  </r>
  <r>
    <s v="C101138"/>
    <n v="142.19"/>
    <x v="2"/>
    <n v="29.13"/>
    <n v="669"/>
    <n v="1"/>
    <d v="2024-11-11T23:01:23"/>
    <d v="2023-12-01T08:30:12"/>
    <n v="0.69899999999999995"/>
    <n v="0.113"/>
    <s v="PB"/>
  </r>
  <r>
    <s v="C101142"/>
    <n v="217.65"/>
    <x v="3"/>
    <n v="16.47"/>
    <n v="852"/>
    <n v="2"/>
    <d v="2024-02-18T02:30:20"/>
    <d v="2023-05-25T13:55:56"/>
    <n v="8.8999999999999996E-2"/>
    <n v="0.371"/>
    <s v="RN"/>
  </r>
  <r>
    <s v="C101152"/>
    <n v="2047.58"/>
    <x v="3"/>
    <n v="8.81"/>
    <n v="526"/>
    <n v="0"/>
    <d v="2024-06-12T14:13:03"/>
    <d v="2024-01-31T19:45:32"/>
    <n v="1.9E-2"/>
    <n v="0.16500000000000001"/>
    <s v="DF"/>
  </r>
  <r>
    <s v="C101158"/>
    <n v="1600.44"/>
    <x v="0"/>
    <n v="13.24"/>
    <n v="898"/>
    <n v="1"/>
    <d v="2023-12-06T23:57:53"/>
    <d v="2024-11-10T10:42:10"/>
    <n v="0.432"/>
    <n v="4.3999999999999997E-2"/>
    <s v="RJ"/>
  </r>
  <r>
    <s v="C101168"/>
    <n v="375.59"/>
    <x v="0"/>
    <n v="21.9"/>
    <n v="544"/>
    <n v="3"/>
    <d v="2024-02-08T18:16:50"/>
    <d v="2025-05-07T22:41:49"/>
    <n v="0.38"/>
    <n v="0.40200000000000002"/>
    <s v="SE"/>
  </r>
  <r>
    <s v="C101176"/>
    <n v="1066.31"/>
    <x v="0"/>
    <n v="18.23"/>
    <n v="877"/>
    <n v="2"/>
    <d v="2023-08-17T09:42:14"/>
    <d v="2023-06-14T03:21:17"/>
    <n v="0.33100000000000002"/>
    <n v="0.2"/>
    <s v="DF"/>
  </r>
  <r>
    <s v="C101185"/>
    <n v="60.72"/>
    <x v="0"/>
    <n v="13.4"/>
    <n v="503"/>
    <n v="3"/>
    <d v="2025-10-04T00:21:41"/>
    <d v="2023-03-10T09:42:53"/>
    <n v="0.47699999999999998"/>
    <n v="7.5999999999999998E-2"/>
    <s v="PE"/>
  </r>
  <r>
    <s v="C101187"/>
    <n v="4743.1499999999996"/>
    <x v="0"/>
    <n v="34.020000000000003"/>
    <n v="708"/>
    <n v="1"/>
    <d v="2025-07-19T19:04:53"/>
    <d v="2024-11-14T10:23:41"/>
    <n v="8.3000000000000004E-2"/>
    <n v="0.4"/>
    <s v="RN"/>
  </r>
  <r>
    <s v="C101205"/>
    <n v="696.93"/>
    <x v="0"/>
    <n v="19.2"/>
    <n v="433"/>
    <n v="1"/>
    <d v="2023-03-08T08:13:16"/>
    <d v="2023-02-01T20:37:46"/>
    <n v="0.16600000000000001"/>
    <n v="0.433"/>
    <s v="MG"/>
  </r>
  <r>
    <s v="C101212"/>
    <n v="612.34"/>
    <x v="0"/>
    <n v="33.5"/>
    <n v="686"/>
    <n v="3"/>
    <d v="2023-07-07T03:00:11"/>
    <d v="2024-08-23T13:01:29"/>
    <n v="0.33100000000000002"/>
    <n v="0.48599999999999999"/>
    <s v="RN"/>
  </r>
  <r>
    <s v="C101217"/>
    <n v="1480.92"/>
    <x v="2"/>
    <n v="4.53"/>
    <n v="416"/>
    <n v="1"/>
    <d v="2025-08-20T05:12:45"/>
    <d v="2024-05-27T06:59:06"/>
    <n v="0.374"/>
    <n v="0.51"/>
    <s v="MG"/>
  </r>
  <r>
    <s v="C101225"/>
    <n v="2200.48"/>
    <x v="2"/>
    <n v="18.57"/>
    <n v="439"/>
    <n v="2"/>
    <d v="2024-12-17T15:16:43"/>
    <d v="2025-01-31T18:15:04"/>
    <n v="7.5999999999999998E-2"/>
    <n v="0.35699999999999998"/>
    <s v="AM"/>
  </r>
  <r>
    <s v="C101227"/>
    <n v="1529.58"/>
    <x v="2"/>
    <n v="14.9"/>
    <n v="716"/>
    <n v="1"/>
    <d v="2023-07-25T00:04:08"/>
    <d v="2023-09-21T14:30:50"/>
    <n v="0.109"/>
    <n v="0.35499999999999998"/>
    <s v="ES"/>
  </r>
  <r>
    <s v="C101229"/>
    <n v="390.29"/>
    <x v="1"/>
    <n v="19.89"/>
    <n v="742"/>
    <n v="1"/>
    <d v="2023-03-27T15:39:10"/>
    <d v="2023-02-16T20:59:45"/>
    <n v="0.21199999999999999"/>
    <n v="0.216"/>
    <s v="AL"/>
  </r>
  <r>
    <s v="C101230"/>
    <n v="427.22"/>
    <x v="0"/>
    <n v="9.58"/>
    <n v="857"/>
    <n v="3"/>
    <d v="2023-10-08T15:07:23"/>
    <d v="2025-04-23T07:56:21"/>
    <n v="0.34100000000000003"/>
    <n v="0.48799999999999999"/>
    <s v="MA"/>
  </r>
  <r>
    <s v="C101232"/>
    <n v="134.02000000000001"/>
    <x v="1"/>
    <n v="35.880000000000003"/>
    <n v="689"/>
    <n v="1"/>
    <d v="2024-09-28T11:30:17"/>
    <d v="2023-08-30T05:58:28"/>
    <n v="0.35599999999999998"/>
    <n v="0.45900000000000002"/>
    <s v="PA"/>
  </r>
  <r>
    <s v="C101238"/>
    <n v="2372.46"/>
    <x v="0"/>
    <n v="0.81"/>
    <n v="816"/>
    <n v="1"/>
    <d v="2024-05-08T03:17:02"/>
    <d v="2025-01-04T00:57:31"/>
    <n v="0.186"/>
    <n v="0.35899999999999999"/>
    <s v="PE"/>
  </r>
  <r>
    <s v="C101243"/>
    <n v="2257.96"/>
    <x v="0"/>
    <n v="15.06"/>
    <n v="313"/>
    <n v="1"/>
    <d v="2025-01-17T14:40:21"/>
    <d v="2023-06-08T15:20:14"/>
    <n v="0.107"/>
    <n v="0.49199999999999999"/>
    <s v="AM"/>
  </r>
  <r>
    <s v="C101245"/>
    <n v="271"/>
    <x v="2"/>
    <n v="23.15"/>
    <n v="523"/>
    <n v="3"/>
    <d v="2024-11-05T19:55:48"/>
    <d v="2023-09-26T01:07:22"/>
    <n v="0.114"/>
    <n v="0.24299999999999999"/>
    <s v="PR"/>
  </r>
  <r>
    <s v="C101249"/>
    <n v="174.6"/>
    <x v="0"/>
    <n v="12.78"/>
    <n v="605"/>
    <n v="2"/>
    <d v="2024-05-03T07:06:56"/>
    <d v="2025-06-18T20:20:00"/>
    <n v="0.28799999999999998"/>
    <n v="0.27200000000000002"/>
    <s v="CE"/>
  </r>
  <r>
    <s v="C101250"/>
    <n v="60.05"/>
    <x v="0"/>
    <n v="7.97"/>
    <n v="435"/>
    <n v="2"/>
    <d v="2025-10-11T22:27:38"/>
    <d v="2023-12-28T13:11:20"/>
    <n v="0.372"/>
    <n v="5.2999999999999999E-2"/>
    <s v="ES"/>
  </r>
  <r>
    <s v="C101251"/>
    <n v="170.48"/>
    <x v="2"/>
    <n v="11.08"/>
    <n v="404"/>
    <n v="1"/>
    <d v="2024-03-19T07:46:02"/>
    <d v="2023-11-18T21:08:00"/>
    <n v="0.57099999999999995"/>
    <n v="0.63600000000000001"/>
    <s v="MA"/>
  </r>
  <r>
    <s v="C101254"/>
    <n v="1592.51"/>
    <x v="2"/>
    <n v="4.4800000000000004"/>
    <n v="770"/>
    <n v="4"/>
    <d v="2024-05-11T02:39:38"/>
    <d v="2023-12-12T12:50:20"/>
    <n v="0.13800000000000001"/>
    <n v="0.311"/>
    <s v="MA"/>
  </r>
  <r>
    <s v="C101264"/>
    <n v="3371.36"/>
    <x v="0"/>
    <n v="22.46"/>
    <n v="345"/>
    <n v="2"/>
    <d v="2024-02-11T00:59:37"/>
    <d v="2023-09-25T08:34:13"/>
    <n v="0.42699999999999999"/>
    <n v="0.14199999999999999"/>
    <s v="MA"/>
  </r>
  <r>
    <s v="C101268"/>
    <n v="3423.06"/>
    <x v="3"/>
    <n v="8.35"/>
    <n v="655"/>
    <n v="1"/>
    <d v="2024-05-03T22:51:14"/>
    <d v="2023-07-31T15:08:43"/>
    <n v="0.16400000000000001"/>
    <n v="0.70299999999999996"/>
    <s v="RN"/>
  </r>
  <r>
    <s v="C101275"/>
    <n v="235.13"/>
    <x v="3"/>
    <n v="46.67"/>
    <n v="815"/>
    <n v="1"/>
    <d v="2024-07-02T16:25:13"/>
    <d v="2025-04-13T11:13:26"/>
    <n v="0.44"/>
    <n v="0.38100000000000001"/>
    <s v="PB"/>
  </r>
  <r>
    <s v="C101281"/>
    <n v="1459.75"/>
    <x v="0"/>
    <n v="16.079999999999998"/>
    <n v="846"/>
    <n v="1"/>
    <d v="2024-03-30T09:50:52"/>
    <d v="2025-01-21T13:22:52"/>
    <n v="0.20200000000000001"/>
    <n v="0.16900000000000001"/>
    <s v="MA"/>
  </r>
  <r>
    <s v="C101282"/>
    <n v="1872.57"/>
    <x v="0"/>
    <n v="22.44"/>
    <n v="657"/>
    <n v="2"/>
    <d v="2024-06-03T01:54:36"/>
    <d v="2025-06-29T04:45:59"/>
    <n v="0.28599999999999998"/>
    <n v="8.4000000000000005E-2"/>
    <s v="ES"/>
  </r>
  <r>
    <s v="C101283"/>
    <n v="2586.58"/>
    <x v="3"/>
    <n v="1.1299999999999999"/>
    <n v="817"/>
    <n v="1"/>
    <d v="2025-05-04T02:26:01"/>
    <d v="2025-06-10T18:51:39"/>
    <n v="0.36699999999999999"/>
    <n v="0.255"/>
    <s v="GO"/>
  </r>
  <r>
    <s v="C101286"/>
    <n v="1675.76"/>
    <x v="0"/>
    <n v="2.83"/>
    <n v="897"/>
    <n v="1"/>
    <d v="2024-06-10T08:42:16"/>
    <d v="2023-12-07T00:28:20"/>
    <n v="4.4999999999999998E-2"/>
    <n v="0.751"/>
    <s v="MA"/>
  </r>
  <r>
    <s v="C101290"/>
    <n v="98.3"/>
    <x v="0"/>
    <n v="34.79"/>
    <n v="691"/>
    <n v="2"/>
    <d v="2024-04-23T23:20:57"/>
    <d v="2026-01-18T00:34:02"/>
    <n v="0.23100000000000001"/>
    <n v="0.17699999999999999"/>
    <s v="DF"/>
  </r>
  <r>
    <s v="C101292"/>
    <n v="666.93"/>
    <x v="3"/>
    <n v="18.68"/>
    <n v="872"/>
    <n v="1"/>
    <d v="2023-07-26T10:31:30"/>
    <d v="2023-04-02T03:26:43"/>
    <n v="0.19800000000000001"/>
    <n v="0.14099999999999999"/>
    <s v="SC"/>
  </r>
  <r>
    <s v="C101296"/>
    <n v="1266.26"/>
    <x v="0"/>
    <n v="38.07"/>
    <n v="648"/>
    <n v="1"/>
    <d v="2025-04-11T18:47:21"/>
    <d v="2024-11-05T13:37:01"/>
    <n v="0.32400000000000001"/>
    <n v="0.57399999999999995"/>
    <s v="PA"/>
  </r>
  <r>
    <s v="C101299"/>
    <n v="1824.28"/>
    <x v="0"/>
    <n v="13.82"/>
    <n v="765"/>
    <n v="1"/>
    <d v="2023-08-29T21:30:07"/>
    <d v="2024-07-02T04:38:12"/>
    <n v="0.14000000000000001"/>
    <n v="0.20300000000000001"/>
    <s v="MA"/>
  </r>
  <r>
    <s v="C101300"/>
    <n v="138.85"/>
    <x v="2"/>
    <n v="25.93"/>
    <n v="750"/>
    <n v="2"/>
    <d v="2025-08-26T02:10:09"/>
    <d v="2025-03-01T21:06:36"/>
    <n v="0.45300000000000001"/>
    <n v="0.41099999999999998"/>
    <s v="ES"/>
  </r>
  <r>
    <s v="C101302"/>
    <n v="467.1"/>
    <x v="0"/>
    <n v="16.71"/>
    <n v="868"/>
    <n v="2"/>
    <d v="2024-06-25T07:11:38"/>
    <d v="2025-07-21T08:07:31"/>
    <n v="0.20899999999999999"/>
    <n v="0.14000000000000001"/>
    <s v="PE"/>
  </r>
  <r>
    <s v="C101305"/>
    <n v="1322.24"/>
    <x v="0"/>
    <n v="36.29"/>
    <n v="632"/>
    <n v="3"/>
    <d v="2024-08-27T15:22:57"/>
    <d v="2023-09-25T21:19:18"/>
    <n v="0.252"/>
    <n v="8.5000000000000006E-2"/>
    <s v="MG"/>
  </r>
  <r>
    <s v="C101306"/>
    <n v="833.59"/>
    <x v="0"/>
    <n v="25.24"/>
    <n v="736"/>
    <n v="2"/>
    <d v="2024-06-02T23:05:26"/>
    <d v="2025-03-24T04:07:13"/>
    <n v="0.27400000000000002"/>
    <n v="0.216"/>
    <s v="SC"/>
  </r>
  <r>
    <s v="C101310"/>
    <n v="302.58999999999997"/>
    <x v="0"/>
    <n v="11.28"/>
    <n v="518"/>
    <n v="1"/>
    <d v="2024-08-26T17:17:54"/>
    <d v="2025-04-23T17:19:38"/>
    <n v="0.247"/>
    <n v="0.60099999999999998"/>
    <s v="PI"/>
  </r>
  <r>
    <s v="C101314"/>
    <n v="138.46"/>
    <x v="0"/>
    <n v="9.32"/>
    <n v="377"/>
    <n v="1"/>
    <d v="2023-08-13T01:00:35"/>
    <d v="2024-09-29T17:11:14"/>
    <n v="0.20200000000000001"/>
    <n v="0.39900000000000002"/>
    <s v="ES"/>
  </r>
  <r>
    <s v="C101317"/>
    <n v="102.07"/>
    <x v="2"/>
    <n v="30.26"/>
    <n v="882"/>
    <n v="2"/>
    <d v="2024-09-19T22:02:47"/>
    <d v="2023-08-27T04:37:29"/>
    <n v="0.23200000000000001"/>
    <n v="6.2E-2"/>
    <s v="PR"/>
  </r>
  <r>
    <s v="C101327"/>
    <n v="707.02"/>
    <x v="0"/>
    <n v="14.17"/>
    <n v="484"/>
    <n v="4"/>
    <d v="2025-01-03T07:36:31"/>
    <d v="2023-04-18T07:46:00"/>
    <n v="0.32100000000000001"/>
    <n v="0.27100000000000002"/>
    <s v="PR"/>
  </r>
  <r>
    <s v="C101333"/>
    <n v="1375.24"/>
    <x v="2"/>
    <n v="9.73"/>
    <n v="701"/>
    <n v="1"/>
    <d v="2023-08-03T04:53:27"/>
    <d v="2025-01-07T00:37:53"/>
    <n v="0.46200000000000002"/>
    <n v="0.43"/>
    <s v="MG"/>
  </r>
  <r>
    <s v="C101334"/>
    <n v="1295.2"/>
    <x v="1"/>
    <n v="33.03"/>
    <n v="584"/>
    <n v="2"/>
    <d v="2025-10-09T07:38:36"/>
    <d v="2023-12-03T05:08:56"/>
    <n v="0.30299999999999999"/>
    <n v="0.156"/>
    <s v="ES"/>
  </r>
  <r>
    <s v="C101335"/>
    <n v="2444.67"/>
    <x v="0"/>
    <n v="22.66"/>
    <n v="584"/>
    <n v="1"/>
    <d v="2023-07-23T15:36:45"/>
    <d v="2023-05-25T21:16:18"/>
    <n v="0.57199999999999995"/>
    <n v="0.14000000000000001"/>
    <s v="ES"/>
  </r>
  <r>
    <s v="C101340"/>
    <n v="153.06"/>
    <x v="1"/>
    <n v="16.97"/>
    <n v="339"/>
    <n v="5"/>
    <d v="2025-07-17T16:21:59"/>
    <d v="2024-05-17T12:52:42"/>
    <n v="0.22900000000000001"/>
    <n v="0.22500000000000001"/>
    <s v="AM"/>
  </r>
  <r>
    <s v="C101349"/>
    <n v="1196.77"/>
    <x v="0"/>
    <n v="10.34"/>
    <n v="896"/>
    <n v="3"/>
    <d v="2024-08-23T22:14:31"/>
    <d v="2024-01-21T07:07:14"/>
    <n v="0.16900000000000001"/>
    <n v="0.128"/>
    <s v="SP"/>
  </r>
  <r>
    <s v="C101350"/>
    <n v="397.38"/>
    <x v="2"/>
    <n v="5.45"/>
    <n v="731"/>
    <n v="4"/>
    <d v="2025-02-21T18:00:43"/>
    <d v="2024-03-18T09:40:21"/>
    <n v="0.45100000000000001"/>
    <n v="0.66200000000000003"/>
    <s v="BA"/>
  </r>
  <r>
    <s v="C101353"/>
    <n v="142.35"/>
    <x v="0"/>
    <n v="28.07"/>
    <n v="508"/>
    <n v="1"/>
    <d v="2023-09-09T18:11:39"/>
    <d v="2025-10-31T05:12:35"/>
    <n v="0.33600000000000002"/>
    <n v="0.33600000000000002"/>
    <s v="PR"/>
  </r>
  <r>
    <s v="C101356"/>
    <n v="1776.83"/>
    <x v="0"/>
    <n v="5.94"/>
    <n v="359"/>
    <n v="1"/>
    <d v="2023-07-24T05:00:09"/>
    <d v="2024-07-27T08:00:16"/>
    <n v="0.40100000000000002"/>
    <n v="0.47799999999999998"/>
    <s v="PB"/>
  </r>
  <r>
    <s v="C101360"/>
    <n v="2043.64"/>
    <x v="0"/>
    <n v="28.32"/>
    <n v="494"/>
    <n v="3"/>
    <d v="2025-10-09T20:44:55"/>
    <d v="2024-06-04T01:56:17"/>
    <n v="0.40699999999999997"/>
    <n v="0.23799999999999999"/>
    <s v="DF"/>
  </r>
  <r>
    <s v="C101366"/>
    <n v="1627.67"/>
    <x v="0"/>
    <n v="26.59"/>
    <n v="391"/>
    <n v="2"/>
    <d v="2024-04-03T01:56:35"/>
    <d v="2026-01-12T00:18:00"/>
    <n v="0.219"/>
    <n v="0.13300000000000001"/>
    <s v="ES"/>
  </r>
  <r>
    <s v="C101368"/>
    <n v="2487.1"/>
    <x v="0"/>
    <n v="29.42"/>
    <n v="777"/>
    <n v="4"/>
    <d v="2024-09-09T23:30:44"/>
    <d v="2024-03-29T02:05:50"/>
    <n v="9.4E-2"/>
    <n v="0.55600000000000005"/>
    <s v="RS"/>
  </r>
  <r>
    <s v="C101374"/>
    <n v="1868.41"/>
    <x v="0"/>
    <n v="11.77"/>
    <n v="373"/>
    <n v="1"/>
    <d v="2025-05-08T02:37:10"/>
    <d v="2025-06-06T06:12:36"/>
    <n v="0.57599999999999996"/>
    <n v="0.70599999999999996"/>
    <s v="PA"/>
  </r>
  <r>
    <s v="C101388"/>
    <n v="375.74"/>
    <x v="0"/>
    <n v="11.33"/>
    <n v="588"/>
    <n v="4"/>
    <d v="2023-06-21T23:09:04"/>
    <d v="2024-08-15T03:34:55"/>
    <n v="0.34"/>
    <n v="0.41199999999999998"/>
    <s v="CE"/>
  </r>
  <r>
    <s v="C101389"/>
    <n v="1496.88"/>
    <x v="0"/>
    <n v="12.98"/>
    <n v="758"/>
    <n v="1"/>
    <d v="2024-06-11T22:22:58"/>
    <d v="2023-12-30T17:11:30"/>
    <n v="0.33500000000000002"/>
    <n v="0.29799999999999999"/>
    <s v="BA"/>
  </r>
  <r>
    <s v="C101391"/>
    <n v="4113.3999999999996"/>
    <x v="0"/>
    <n v="16.53"/>
    <n v="704"/>
    <n v="1"/>
    <d v="2024-11-11T22:43:29"/>
    <d v="2023-05-28T06:59:16"/>
    <n v="0.65800000000000003"/>
    <n v="7.3999999999999996E-2"/>
    <s v="ES"/>
  </r>
  <r>
    <s v="C101404"/>
    <n v="4449.21"/>
    <x v="2"/>
    <n v="6.48"/>
    <n v="559"/>
    <n v="2"/>
    <d v="2024-04-22T06:44:40"/>
    <d v="2023-12-23T10:30:32"/>
    <n v="0.22500000000000001"/>
    <n v="0.218"/>
    <s v="MA"/>
  </r>
  <r>
    <s v="C101405"/>
    <n v="429.04"/>
    <x v="0"/>
    <n v="11.82"/>
    <n v="349"/>
    <n v="1"/>
    <d v="2024-08-25T20:52:17"/>
    <d v="2023-06-12T18:46:37"/>
    <n v="9.8000000000000004E-2"/>
    <n v="0.54300000000000004"/>
    <s v="ES"/>
  </r>
  <r>
    <s v="C101407"/>
    <n v="267.12"/>
    <x v="0"/>
    <n v="21.21"/>
    <n v="372"/>
    <n v="1"/>
    <d v="2023-03-16T13:20:59"/>
    <d v="2025-03-23T05:52:14"/>
    <n v="0.84499999999999997"/>
    <n v="0.27100000000000002"/>
    <s v="PA"/>
  </r>
  <r>
    <s v="C101410"/>
    <n v="1537.49"/>
    <x v="2"/>
    <n v="22.64"/>
    <n v="742"/>
    <n v="1"/>
    <d v="2024-08-26T10:45:39"/>
    <d v="2025-06-26T16:12:08"/>
    <n v="0.33900000000000002"/>
    <n v="0.51800000000000002"/>
    <s v="DF"/>
  </r>
  <r>
    <s v="C101413"/>
    <n v="757.23"/>
    <x v="2"/>
    <n v="47.53"/>
    <n v="695"/>
    <n v="3"/>
    <d v="2023-08-25T07:42:51"/>
    <d v="2023-03-13T01:48:10"/>
    <n v="0.18099999999999999"/>
    <n v="0.71499999999999997"/>
    <s v="PR"/>
  </r>
  <r>
    <s v="C101427"/>
    <n v="349.23"/>
    <x v="3"/>
    <n v="31.43"/>
    <n v="369"/>
    <n v="2"/>
    <d v="2023-09-26T03:28:39"/>
    <d v="2025-03-15T11:51:34"/>
    <n v="7.0000000000000001E-3"/>
    <n v="0.26900000000000002"/>
    <s v="ES"/>
  </r>
  <r>
    <s v="C101430"/>
    <n v="433.91"/>
    <x v="0"/>
    <n v="19.75"/>
    <n v="729"/>
    <n v="2"/>
    <d v="2023-06-14T10:29:02"/>
    <d v="2024-10-03T22:28:23"/>
    <n v="0.315"/>
    <n v="0.17"/>
    <s v="RS"/>
  </r>
  <r>
    <s v="C101431"/>
    <n v="334.46"/>
    <x v="0"/>
    <n v="23.47"/>
    <n v="344"/>
    <n v="0"/>
    <d v="2023-07-22T09:55:18"/>
    <d v="2023-10-09T20:20:11"/>
    <n v="0.16200000000000001"/>
    <n v="0.28299999999999997"/>
    <s v="PB"/>
  </r>
  <r>
    <s v="C101440"/>
    <n v="1597.61"/>
    <x v="3"/>
    <n v="15.86"/>
    <n v="593"/>
    <n v="0"/>
    <d v="2024-04-05T19:54:02"/>
    <d v="2023-04-22T14:40:19"/>
    <n v="0.35499999999999998"/>
    <n v="0.371"/>
    <s v="SC"/>
  </r>
  <r>
    <s v="C101442"/>
    <n v="1952.51"/>
    <x v="1"/>
    <n v="5.64"/>
    <n v="670"/>
    <n v="1"/>
    <d v="2025-10-21T16:29:09"/>
    <d v="2024-06-16T21:11:26"/>
    <n v="0.122"/>
    <n v="0.48099999999999998"/>
    <s v="ES"/>
  </r>
  <r>
    <s v="C101445"/>
    <n v="60.68"/>
    <x v="3"/>
    <n v="14.32"/>
    <n v="642"/>
    <n v="3"/>
    <d v="2025-03-17T07:37:15"/>
    <d v="2025-10-18T04:03:48"/>
    <n v="0.42799999999999999"/>
    <n v="0.13400000000000001"/>
    <s v="GO"/>
  </r>
  <r>
    <s v="C101455"/>
    <n v="1251.0899999999999"/>
    <x v="1"/>
    <n v="8.4"/>
    <n v="402"/>
    <n v="0"/>
    <d v="2025-07-29T07:55:05"/>
    <d v="2025-06-17T13:37:04"/>
    <n v="0.60299999999999998"/>
    <n v="0.42499999999999999"/>
    <s v="PR"/>
  </r>
  <r>
    <s v="C101457"/>
    <n v="574.03"/>
    <x v="0"/>
    <n v="28.14"/>
    <n v="655"/>
    <n v="2"/>
    <d v="2023-01-14T07:01:46"/>
    <d v="2025-08-15T04:02:37"/>
    <n v="0.45400000000000001"/>
    <n v="0.49"/>
    <s v="AL"/>
  </r>
  <r>
    <s v="C101461"/>
    <n v="648.76"/>
    <x v="0"/>
    <n v="16.3"/>
    <n v="570"/>
    <n v="5"/>
    <d v="2025-01-02T09:19:50"/>
    <d v="2024-08-19T12:56:57"/>
    <n v="0.27800000000000002"/>
    <n v="0.40100000000000002"/>
    <s v="PA"/>
  </r>
  <r>
    <s v="C101464"/>
    <n v="1352.93"/>
    <x v="0"/>
    <n v="1.75"/>
    <n v="502"/>
    <n v="3"/>
    <d v="2025-04-11T02:33:01"/>
    <d v="2025-05-30T17:13:39"/>
    <n v="0.124"/>
    <n v="0.28599999999999998"/>
    <s v="PA"/>
  </r>
  <r>
    <s v="C101467"/>
    <n v="444.92"/>
    <x v="0"/>
    <n v="15.22"/>
    <n v="473"/>
    <n v="2"/>
    <d v="2025-07-17T04:41:35"/>
    <d v="2024-06-10T00:13:30"/>
    <n v="0.16600000000000001"/>
    <n v="0.19800000000000001"/>
    <s v="SC"/>
  </r>
  <r>
    <s v="C101468"/>
    <n v="875.27"/>
    <x v="0"/>
    <n v="64.900000000000006"/>
    <n v="732"/>
    <n v="2"/>
    <d v="2023-08-09T06:41:16"/>
    <d v="2024-12-13T07:42:37"/>
    <n v="0.31900000000000001"/>
    <n v="0.33"/>
    <s v="MA"/>
  </r>
  <r>
    <s v="C101472"/>
    <n v="854.11"/>
    <x v="3"/>
    <n v="8.66"/>
    <n v="784"/>
    <n v="3"/>
    <d v="2025-09-30T06:47:37"/>
    <d v="2025-02-25T13:58:31"/>
    <n v="6.8000000000000005E-2"/>
    <n v="0.14699999999999999"/>
    <s v="AM"/>
  </r>
  <r>
    <s v="C101474"/>
    <n v="2343.21"/>
    <x v="2"/>
    <n v="39.200000000000003"/>
    <n v="546"/>
    <n v="1"/>
    <d v="2024-10-15T11:53:46"/>
    <d v="2025-03-31T18:52:50"/>
    <n v="0.253"/>
    <n v="0.14499999999999999"/>
    <s v="PR"/>
  </r>
  <r>
    <s v="C101475"/>
    <n v="1112.29"/>
    <x v="0"/>
    <n v="14.89"/>
    <n v="673"/>
    <n v="1"/>
    <d v="2025-10-01T23:20:39"/>
    <d v="2025-06-10T09:39:28"/>
    <n v="0.03"/>
    <n v="0.373"/>
    <s v="RJ"/>
  </r>
  <r>
    <s v="C101481"/>
    <n v="150.74"/>
    <x v="3"/>
    <n v="17.149999999999999"/>
    <n v="456"/>
    <n v="0"/>
    <d v="2023-08-02T17:36:50"/>
    <d v="2026-01-28T18:19:56"/>
    <n v="0.192"/>
    <n v="0.23200000000000001"/>
    <s v="DF"/>
  </r>
  <r>
    <s v="C101486"/>
    <n v="3130.28"/>
    <x v="0"/>
    <n v="9.69"/>
    <n v="783"/>
    <n v="2"/>
    <d v="2023-06-14T03:19:33"/>
    <d v="2024-10-31T10:15:38"/>
    <n v="0.32700000000000001"/>
    <n v="0.313"/>
    <s v="DF"/>
  </r>
  <r>
    <s v="C101489"/>
    <n v="396.1"/>
    <x v="3"/>
    <n v="2.39"/>
    <n v="548"/>
    <n v="3"/>
    <d v="2023-11-02T14:39:05"/>
    <d v="2024-03-19T08:58:25"/>
    <n v="0.36899999999999999"/>
    <n v="0.53300000000000003"/>
    <s v="GO"/>
  </r>
  <r>
    <s v="C101499"/>
    <n v="1692.57"/>
    <x v="1"/>
    <n v="14.9"/>
    <n v="769"/>
    <n v="3"/>
    <d v="2024-08-12T10:01:34"/>
    <d v="2025-02-27T03:02:23"/>
    <n v="0.183"/>
    <n v="0.312"/>
    <s v="SP"/>
  </r>
  <r>
    <s v="C101504"/>
    <n v="937.32"/>
    <x v="0"/>
    <n v="1.64"/>
    <n v="354"/>
    <n v="1"/>
    <d v="2023-01-06T13:48:44"/>
    <d v="2023-04-30T22:04:47"/>
    <n v="8.7999999999999995E-2"/>
    <n v="8.3000000000000004E-2"/>
    <s v="RJ"/>
  </r>
  <r>
    <s v="C101505"/>
    <n v="1583.17"/>
    <x v="0"/>
    <n v="21.44"/>
    <n v="368"/>
    <n v="4"/>
    <d v="2024-03-07T11:38:13"/>
    <d v="2026-05-10T16:45:15"/>
    <n v="0.74299999999999999"/>
    <n v="0.17899999999999999"/>
    <s v="SE"/>
  </r>
  <r>
    <s v="C101508"/>
    <n v="3557.59"/>
    <x v="0"/>
    <n v="4.72"/>
    <n v="310"/>
    <n v="1"/>
    <d v="2024-10-11T13:05:42"/>
    <d v="2025-02-02T11:02:08"/>
    <n v="0.44"/>
    <n v="0.45500000000000002"/>
    <s v="SC"/>
  </r>
  <r>
    <s v="C101510"/>
    <n v="1000.08"/>
    <x v="2"/>
    <n v="18.84"/>
    <n v="594"/>
    <n v="2"/>
    <d v="2023-06-12T23:52:16"/>
    <d v="2024-01-13T16:03:48"/>
    <n v="0.159"/>
    <n v="0.128"/>
    <s v="SC"/>
  </r>
  <r>
    <s v="C101521"/>
    <n v="74.12"/>
    <x v="0"/>
    <n v="17.14"/>
    <n v="593"/>
    <n v="3"/>
    <d v="2023-09-02T17:58:52"/>
    <d v="2025-10-01T23:00:05"/>
    <n v="0.246"/>
    <n v="0.33200000000000002"/>
    <s v="RS"/>
  </r>
  <r>
    <s v="C101524"/>
    <n v="686.93"/>
    <x v="0"/>
    <n v="4.33"/>
    <n v="651"/>
    <n v="1"/>
    <d v="2023-11-24T23:44:06"/>
    <d v="2023-06-02T23:29:48"/>
    <n v="0.186"/>
    <n v="0.375"/>
    <s v="RJ"/>
  </r>
  <r>
    <s v="C101528"/>
    <n v="1907.73"/>
    <x v="2"/>
    <n v="4.34"/>
    <n v="816"/>
    <n v="2"/>
    <d v="2023-03-30T03:36:53"/>
    <d v="2023-06-14T14:04:37"/>
    <n v="0.40300000000000002"/>
    <n v="0.31"/>
    <s v="DF"/>
  </r>
  <r>
    <s v="C101529"/>
    <n v="1523.33"/>
    <x v="3"/>
    <n v="20.61"/>
    <n v="752"/>
    <n v="1"/>
    <d v="2024-04-11T19:18:24"/>
    <d v="2024-08-28T14:20:15"/>
    <n v="0.157"/>
    <n v="0.252"/>
    <s v="CE"/>
  </r>
  <r>
    <s v="C101532"/>
    <n v="1302.4000000000001"/>
    <x v="2"/>
    <n v="5.52"/>
    <n v="430"/>
    <n v="2"/>
    <d v="2024-04-07T11:03:27"/>
    <d v="2024-03-05T07:50:32"/>
    <n v="0.18099999999999999"/>
    <n v="0.55200000000000005"/>
    <s v="PR"/>
  </r>
  <r>
    <s v="C101547"/>
    <n v="885.07"/>
    <x v="0"/>
    <n v="16.13"/>
    <n v="496"/>
    <n v="1"/>
    <d v="2025-01-02T12:01:14"/>
    <d v="2023-07-05T16:23:41"/>
    <n v="0.23100000000000001"/>
    <n v="0.23200000000000001"/>
    <s v="BA"/>
  </r>
  <r>
    <s v="C101549"/>
    <n v="239.67"/>
    <x v="1"/>
    <n v="17.46"/>
    <n v="592"/>
    <n v="5"/>
    <d v="2023-06-13T13:19:23"/>
    <d v="2023-10-12T22:09:36"/>
    <n v="0.23799999999999999"/>
    <n v="0.36499999999999999"/>
    <s v="RN"/>
  </r>
  <r>
    <s v="C101559"/>
    <n v="1958.45"/>
    <x v="0"/>
    <n v="21.74"/>
    <n v="346"/>
    <n v="1"/>
    <d v="2023-02-04T06:24:17"/>
    <d v="2023-08-23T23:41:45"/>
    <n v="0.20100000000000001"/>
    <n v="0.37"/>
    <s v="MA"/>
  </r>
  <r>
    <s v="C101560"/>
    <n v="55.61"/>
    <x v="0"/>
    <n v="19.2"/>
    <n v="392"/>
    <n v="3"/>
    <d v="2023-09-29T15:31:42"/>
    <d v="2024-03-04T10:58:43"/>
    <n v="0.39100000000000001"/>
    <n v="0.14799999999999999"/>
    <s v="ES"/>
  </r>
  <r>
    <s v="C101561"/>
    <n v="59.96"/>
    <x v="3"/>
    <n v="11.63"/>
    <n v="394"/>
    <n v="2"/>
    <d v="2023-05-12T05:10:24"/>
    <d v="2024-10-13T01:33:10"/>
    <n v="0.12"/>
    <n v="0.442"/>
    <s v="SP"/>
  </r>
  <r>
    <s v="C101563"/>
    <n v="122.77"/>
    <x v="0"/>
    <n v="8.7100000000000009"/>
    <n v="479"/>
    <n v="0"/>
    <d v="2024-10-08T21:44:16"/>
    <d v="2025-01-30T15:10:03"/>
    <n v="0.184"/>
    <n v="0.75600000000000001"/>
    <s v="GO"/>
  </r>
  <r>
    <s v="C101565"/>
    <n v="1407.27"/>
    <x v="2"/>
    <n v="10.46"/>
    <n v="522"/>
    <n v="2"/>
    <d v="2023-03-28T02:31:24"/>
    <d v="2023-11-12T03:07:37"/>
    <n v="0.26800000000000002"/>
    <n v="0.44800000000000001"/>
    <s v="MG"/>
  </r>
  <r>
    <s v="C101572"/>
    <n v="5681.85"/>
    <x v="0"/>
    <n v="2.91"/>
    <n v="718"/>
    <n v="1"/>
    <d v="2025-06-19T23:23:14"/>
    <d v="2023-06-19T23:05:31"/>
    <n v="0.128"/>
    <n v="9.0999999999999998E-2"/>
    <s v="RN"/>
  </r>
  <r>
    <s v="C101575"/>
    <n v="153.91"/>
    <x v="2"/>
    <n v="4.53"/>
    <n v="745"/>
    <n v="3"/>
    <d v="2023-07-21T18:09:57"/>
    <d v="2023-06-26T08:14:02"/>
    <n v="0.38100000000000001"/>
    <n v="6.2E-2"/>
    <s v="AM"/>
  </r>
  <r>
    <s v="C101576"/>
    <n v="61.31"/>
    <x v="2"/>
    <n v="9.6300000000000008"/>
    <n v="811"/>
    <n v="1"/>
    <d v="2025-10-18T23:21:29"/>
    <d v="2025-03-28T13:43:11"/>
    <n v="0.434"/>
    <n v="0.49299999999999999"/>
    <s v="BA"/>
  </r>
  <r>
    <s v="C101580"/>
    <n v="66.88"/>
    <x v="3"/>
    <n v="0.75"/>
    <n v="661"/>
    <n v="2"/>
    <d v="2024-07-02T15:18:02"/>
    <d v="2023-06-20T11:28:18"/>
    <n v="0.127"/>
    <n v="0.40500000000000003"/>
    <s v="AL"/>
  </r>
  <r>
    <s v="C101587"/>
    <n v="615.04999999999995"/>
    <x v="3"/>
    <n v="21.58"/>
    <n v="736"/>
    <n v="3"/>
    <d v="2023-08-23T04:19:56"/>
    <d v="2025-01-13T18:49:06"/>
    <n v="0.24099999999999999"/>
    <n v="7.9000000000000001E-2"/>
    <s v="MA"/>
  </r>
  <r>
    <s v="C101588"/>
    <n v="5815.54"/>
    <x v="1"/>
    <n v="36.61"/>
    <n v="437"/>
    <n v="0"/>
    <d v="2025-01-23T23:47:25"/>
    <d v="2024-03-07T02:00:40"/>
    <n v="0.90800000000000003"/>
    <n v="0.47499999999999998"/>
    <s v="PB"/>
  </r>
  <r>
    <s v="C101594"/>
    <n v="89.11"/>
    <x v="0"/>
    <n v="28.55"/>
    <n v="544"/>
    <n v="1"/>
    <d v="2025-01-29T09:18:50"/>
    <d v="2024-07-15T12:57:50"/>
    <n v="0.29799999999999999"/>
    <n v="0.52700000000000002"/>
    <s v="AL"/>
  </r>
  <r>
    <s v="C101600"/>
    <n v="2741.04"/>
    <x v="1"/>
    <n v="18.190000000000001"/>
    <n v="393"/>
    <n v="3"/>
    <d v="2023-03-31T09:29:19"/>
    <d v="2025-11-03T19:09:11"/>
    <n v="9.1999999999999998E-2"/>
    <n v="7.4999999999999997E-2"/>
    <s v="RS"/>
  </r>
  <r>
    <s v="C101602"/>
    <n v="1753.54"/>
    <x v="0"/>
    <n v="22.18"/>
    <n v="652"/>
    <n v="1"/>
    <d v="2024-07-02T20:36:06"/>
    <d v="2024-12-11T20:50:13"/>
    <n v="0.21"/>
    <n v="0.45600000000000002"/>
    <s v="SE"/>
  </r>
  <r>
    <s v="C101603"/>
    <n v="293.58999999999997"/>
    <x v="0"/>
    <n v="18.52"/>
    <n v="899"/>
    <n v="1"/>
    <d v="2025-07-20T22:51:13"/>
    <d v="2025-05-20T08:41:36"/>
    <n v="3.6999999999999998E-2"/>
    <n v="0.29199999999999998"/>
    <s v="BA"/>
  </r>
  <r>
    <s v="C101604"/>
    <n v="790.49"/>
    <x v="0"/>
    <n v="5.31"/>
    <n v="671"/>
    <n v="2"/>
    <d v="2023-09-20T18:03:04"/>
    <d v="2023-07-24T23:34:23"/>
    <n v="0.15"/>
    <n v="0.316"/>
    <s v="AM"/>
  </r>
  <r>
    <s v="C101607"/>
    <n v="238.93"/>
    <x v="0"/>
    <n v="7.81"/>
    <n v="703"/>
    <n v="1"/>
    <d v="2023-05-07T13:06:28"/>
    <d v="2025-03-07T03:50:07"/>
    <n v="0.33700000000000002"/>
    <n v="0.46400000000000002"/>
    <s v="DF"/>
  </r>
  <r>
    <s v="C101609"/>
    <n v="2057.2600000000002"/>
    <x v="0"/>
    <n v="7.86"/>
    <n v="753"/>
    <n v="4"/>
    <d v="2023-10-12T06:01:03"/>
    <d v="2025-04-24T09:53:13"/>
    <n v="0.16500000000000001"/>
    <n v="0.52500000000000002"/>
    <s v="RN"/>
  </r>
  <r>
    <s v="C101614"/>
    <n v="284.81"/>
    <x v="0"/>
    <n v="11.52"/>
    <n v="556"/>
    <n v="1"/>
    <d v="2025-09-17T20:33:52"/>
    <d v="2024-09-22T11:07:48"/>
    <n v="0.32100000000000001"/>
    <n v="0.49399999999999999"/>
    <s v="SP"/>
  </r>
  <r>
    <s v="C101616"/>
    <n v="164.73"/>
    <x v="2"/>
    <n v="12.99"/>
    <n v="847"/>
    <n v="2"/>
    <d v="2023-11-01T06:27:04"/>
    <d v="2024-01-15T03:25:56"/>
    <n v="0.13800000000000001"/>
    <n v="0.54900000000000004"/>
    <s v="AL"/>
  </r>
  <r>
    <s v="C101623"/>
    <n v="2310.7800000000002"/>
    <x v="0"/>
    <n v="33.020000000000003"/>
    <n v="675"/>
    <n v="3"/>
    <d v="2023-08-30T09:32:39"/>
    <d v="2023-10-11T20:20:54"/>
    <n v="0.19700000000000001"/>
    <n v="0.57899999999999996"/>
    <s v="CE"/>
  </r>
  <r>
    <s v="C101624"/>
    <n v="1922.85"/>
    <x v="2"/>
    <n v="29.47"/>
    <n v="678"/>
    <n v="2"/>
    <d v="2023-12-31T17:06:32"/>
    <d v="2025-02-11T16:31:45"/>
    <n v="0.29599999999999999"/>
    <n v="0.39300000000000002"/>
    <s v="GO"/>
  </r>
  <r>
    <s v="C101628"/>
    <n v="2135.02"/>
    <x v="0"/>
    <n v="5.8"/>
    <n v="435"/>
    <n v="0"/>
    <d v="2025-09-30T17:13:21"/>
    <d v="2025-01-26T22:03:53"/>
    <n v="0.156"/>
    <n v="0.38300000000000001"/>
    <s v="SP"/>
  </r>
  <r>
    <s v="C101630"/>
    <n v="2565.96"/>
    <x v="3"/>
    <n v="28.4"/>
    <n v="341"/>
    <n v="3"/>
    <d v="2024-11-08T14:09:08"/>
    <d v="2025-11-18T11:02:00"/>
    <n v="0.36299999999999999"/>
    <n v="0.314"/>
    <s v="RJ"/>
  </r>
  <r>
    <s v="C101640"/>
    <n v="1188.45"/>
    <x v="0"/>
    <n v="18.420000000000002"/>
    <n v="751"/>
    <n v="4"/>
    <d v="2024-11-01T09:59:22"/>
    <d v="2024-05-21T17:10:21"/>
    <n v="8.2000000000000003E-2"/>
    <n v="0.114"/>
    <s v="PB"/>
  </r>
  <r>
    <s v="C101641"/>
    <n v="353.57"/>
    <x v="0"/>
    <n v="9.1999999999999993"/>
    <n v="527"/>
    <n v="2"/>
    <d v="2024-09-25T12:49:22"/>
    <d v="2023-02-16T13:16:12"/>
    <n v="0.39700000000000002"/>
    <n v="0.218"/>
    <s v="RN"/>
  </r>
  <r>
    <s v="C101642"/>
    <n v="1676.91"/>
    <x v="0"/>
    <n v="37.119999999999997"/>
    <n v="692"/>
    <n v="2"/>
    <d v="2025-04-19T20:52:21"/>
    <d v="2025-11-12T12:36:08"/>
    <n v="0.42099999999999999"/>
    <n v="0.317"/>
    <s v="RN"/>
  </r>
  <r>
    <s v="C101647"/>
    <n v="1632.91"/>
    <x v="0"/>
    <n v="35.159999999999997"/>
    <n v="727"/>
    <n v="1"/>
    <d v="2025-04-16T22:11:47"/>
    <d v="2024-08-23T19:51:40"/>
    <n v="0.246"/>
    <n v="0.46899999999999997"/>
    <s v="SP"/>
  </r>
  <r>
    <s v="C101649"/>
    <n v="845.15"/>
    <x v="0"/>
    <n v="15.54"/>
    <n v="345"/>
    <n v="3"/>
    <d v="2024-04-05T03:00:37"/>
    <d v="2023-06-01T10:06:49"/>
    <n v="0.48"/>
    <n v="0.629"/>
    <s v="AL"/>
  </r>
  <r>
    <s v="C101650"/>
    <n v="2146.31"/>
    <x v="1"/>
    <n v="4.9000000000000004"/>
    <n v="783"/>
    <n v="2"/>
    <d v="2025-07-19T17:48:58"/>
    <d v="2023-12-08T19:26:21"/>
    <n v="0.34399999999999997"/>
    <n v="0.51900000000000002"/>
    <s v="SC"/>
  </r>
  <r>
    <s v="C101652"/>
    <n v="244.71"/>
    <x v="0"/>
    <n v="0.73"/>
    <n v="465"/>
    <n v="2"/>
    <d v="2023-12-17T01:51:29"/>
    <d v="2025-07-25T19:52:26"/>
    <n v="0.19700000000000001"/>
    <n v="0.33500000000000002"/>
    <s v="DF"/>
  </r>
  <r>
    <s v="C101654"/>
    <n v="2006.65"/>
    <x v="1"/>
    <n v="6.46"/>
    <n v="496"/>
    <n v="1"/>
    <d v="2024-05-18T03:43:35"/>
    <d v="2025-01-04T17:51:31"/>
    <n v="6.2E-2"/>
    <n v="0.36699999999999999"/>
    <s v="PA"/>
  </r>
  <r>
    <s v="C101657"/>
    <n v="1441.05"/>
    <x v="0"/>
    <n v="9.1"/>
    <n v="411"/>
    <n v="2"/>
    <d v="2025-05-02T02:25:00"/>
    <d v="2025-10-16T09:13:36"/>
    <n v="0.44400000000000001"/>
    <n v="0.38100000000000001"/>
    <s v="SE"/>
  </r>
  <r>
    <s v="C101666"/>
    <n v="797.78"/>
    <x v="0"/>
    <n v="7.42"/>
    <n v="668"/>
    <n v="2"/>
    <d v="2024-09-29T02:21:53"/>
    <d v="2024-01-17T03:24:03"/>
    <n v="0.29599999999999999"/>
    <n v="0.214"/>
    <s v="MG"/>
  </r>
  <r>
    <s v="C101671"/>
    <n v="2003.59"/>
    <x v="1"/>
    <n v="10.55"/>
    <n v="572"/>
    <n v="2"/>
    <d v="2024-03-30T17:42:16"/>
    <d v="2025-08-21T23:49:33"/>
    <n v="0.84499999999999997"/>
    <n v="0.32600000000000001"/>
    <s v="GO"/>
  </r>
  <r>
    <s v="C101674"/>
    <n v="1145.77"/>
    <x v="0"/>
    <n v="14.84"/>
    <n v="748"/>
    <n v="3"/>
    <d v="2024-01-04T21:59:31"/>
    <d v="2023-01-26T16:24:48"/>
    <n v="5.0999999999999997E-2"/>
    <n v="0.39700000000000002"/>
    <s v="ES"/>
  </r>
  <r>
    <s v="C101675"/>
    <n v="61"/>
    <x v="0"/>
    <n v="24.45"/>
    <n v="858"/>
    <n v="2"/>
    <d v="2023-09-29T23:46:37"/>
    <d v="2025-01-16T05:30:22"/>
    <n v="0.16900000000000001"/>
    <n v="0.34899999999999998"/>
    <s v="RS"/>
  </r>
  <r>
    <s v="C101679"/>
    <n v="180.82"/>
    <x v="3"/>
    <n v="29.7"/>
    <n v="568"/>
    <n v="1"/>
    <d v="2025-07-07T03:09:09"/>
    <d v="2025-11-01T18:38:48"/>
    <n v="0.16600000000000001"/>
    <n v="0.13700000000000001"/>
    <s v="PA"/>
  </r>
  <r>
    <s v="C101682"/>
    <n v="492.07"/>
    <x v="2"/>
    <n v="31.03"/>
    <n v="422"/>
    <n v="1"/>
    <d v="2024-09-24T17:17:38"/>
    <d v="2023-11-11T10:59:42"/>
    <n v="0.13800000000000001"/>
    <n v="8.5999999999999993E-2"/>
    <s v="SC"/>
  </r>
  <r>
    <s v="C101683"/>
    <n v="545.1"/>
    <x v="0"/>
    <n v="12.14"/>
    <n v="558"/>
    <n v="2"/>
    <d v="2025-04-14T04:57:14"/>
    <d v="2023-05-10T06:57:54"/>
    <n v="5.2999999999999999E-2"/>
    <n v="0.54200000000000004"/>
    <s v="RJ"/>
  </r>
  <r>
    <s v="C101684"/>
    <n v="286.43"/>
    <x v="0"/>
    <n v="17.61"/>
    <n v="500"/>
    <n v="2"/>
    <d v="2025-06-15T15:52:44"/>
    <d v="2024-12-28T22:34:56"/>
    <n v="0.34799999999999998"/>
    <n v="0.16800000000000001"/>
    <s v="PB"/>
  </r>
  <r>
    <s v="C101686"/>
    <n v="911.61"/>
    <x v="0"/>
    <n v="9.0299999999999994"/>
    <n v="733"/>
    <n v="4"/>
    <d v="2025-07-01T13:39:24"/>
    <d v="2023-11-17T20:31:29"/>
    <n v="0.14699999999999999"/>
    <n v="0.218"/>
    <s v="PE"/>
  </r>
  <r>
    <s v="C101698"/>
    <n v="346.63"/>
    <x v="0"/>
    <n v="16.66"/>
    <n v="894"/>
    <n v="1"/>
    <d v="2025-06-12T00:14:03"/>
    <d v="2025-05-04T20:02:38"/>
    <n v="0.28699999999999998"/>
    <n v="0.27300000000000002"/>
    <s v="AL"/>
  </r>
  <r>
    <s v="C101702"/>
    <n v="1891.49"/>
    <x v="0"/>
    <n v="1.94"/>
    <n v="316"/>
    <n v="2"/>
    <d v="2024-01-29T21:24:16"/>
    <d v="2024-08-18T15:56:27"/>
    <n v="0.26"/>
    <n v="0.27900000000000003"/>
    <s v="SC"/>
  </r>
  <r>
    <s v="C101704"/>
    <n v="2340.15"/>
    <x v="0"/>
    <n v="45.44"/>
    <n v="695"/>
    <n v="2"/>
    <d v="2024-07-10T21:20:44"/>
    <d v="2024-07-01T03:59:14"/>
    <n v="0.439"/>
    <n v="0.40899999999999997"/>
    <s v="PB"/>
  </r>
  <r>
    <s v="C101707"/>
    <n v="266.11"/>
    <x v="3"/>
    <n v="7.92"/>
    <n v="710"/>
    <n v="1"/>
    <d v="2023-06-20T03:26:50"/>
    <d v="2023-05-14T10:15:53"/>
    <n v="0.215"/>
    <n v="0.45"/>
    <s v="AM"/>
  </r>
  <r>
    <s v="C101715"/>
    <n v="664.81"/>
    <x v="0"/>
    <n v="44.1"/>
    <n v="653"/>
    <n v="4"/>
    <d v="2025-04-17T09:28:02"/>
    <d v="2023-09-22T09:23:11"/>
    <n v="0.62"/>
    <n v="0.52800000000000002"/>
    <s v="PE"/>
  </r>
  <r>
    <s v="C101719"/>
    <n v="1355.39"/>
    <x v="0"/>
    <n v="21.65"/>
    <n v="397"/>
    <n v="3"/>
    <d v="2024-03-24T16:23:54"/>
    <d v="2026-01-11T17:23:40"/>
    <n v="0.17699999999999999"/>
    <n v="0.309"/>
    <s v="PA"/>
  </r>
  <r>
    <s v="C101723"/>
    <n v="354.23"/>
    <x v="0"/>
    <n v="47.18"/>
    <n v="827"/>
    <n v="2"/>
    <d v="2023-04-20T00:46:26"/>
    <d v="2025-06-19T05:40:14"/>
    <n v="5.6000000000000001E-2"/>
    <n v="0.156"/>
    <s v="SP"/>
  </r>
  <r>
    <s v="C101726"/>
    <n v="857.62"/>
    <x v="0"/>
    <n v="30.96"/>
    <n v="838"/>
    <n v="1"/>
    <d v="2025-04-02T05:29:00"/>
    <d v="2023-06-28T04:44:11"/>
    <n v="0.54400000000000004"/>
    <n v="0.61399999999999999"/>
    <s v="CE"/>
  </r>
  <r>
    <s v="C101727"/>
    <n v="673.89"/>
    <x v="0"/>
    <n v="67.19"/>
    <n v="439"/>
    <n v="3"/>
    <d v="2024-05-22T00:58:15"/>
    <d v="2024-07-01T23:11:10"/>
    <n v="0.215"/>
    <n v="0.53300000000000003"/>
    <s v="ES"/>
  </r>
  <r>
    <s v="C101728"/>
    <n v="885.86"/>
    <x v="1"/>
    <n v="24.03"/>
    <n v="523"/>
    <n v="0"/>
    <d v="2025-02-04T22:55:59"/>
    <d v="2024-03-16T16:56:23"/>
    <n v="0.27200000000000002"/>
    <n v="9.9000000000000005E-2"/>
    <s v="AM"/>
  </r>
  <r>
    <s v="C101729"/>
    <n v="2339.17"/>
    <x v="1"/>
    <n v="15.19"/>
    <n v="426"/>
    <n v="4"/>
    <d v="2023-08-21T13:05:30"/>
    <d v="2025-08-03T01:22:23"/>
    <n v="0.40699999999999997"/>
    <n v="0.16200000000000001"/>
    <s v="RN"/>
  </r>
  <r>
    <s v="C101731"/>
    <n v="332.66"/>
    <x v="1"/>
    <n v="19.739999999999998"/>
    <n v="835"/>
    <n v="0"/>
    <d v="2024-08-02T03:49:54"/>
    <d v="2024-06-25T19:46:11"/>
    <n v="0.36799999999999999"/>
    <n v="0.66800000000000004"/>
    <s v="BA"/>
  </r>
  <r>
    <s v="C101736"/>
    <n v="6274.67"/>
    <x v="0"/>
    <n v="15.77"/>
    <n v="697"/>
    <n v="1"/>
    <d v="2023-05-02T15:02:23"/>
    <d v="2025-01-10T02:16:43"/>
    <n v="0.28799999999999998"/>
    <n v="0.35599999999999998"/>
    <s v="GO"/>
  </r>
  <r>
    <s v="C101737"/>
    <n v="244.58"/>
    <x v="0"/>
    <n v="45.42"/>
    <n v="538"/>
    <n v="1"/>
    <d v="2024-08-26T17:23:52"/>
    <d v="2025-04-04T21:28:39"/>
    <n v="0.13100000000000001"/>
    <n v="0.56499999999999995"/>
    <s v="ES"/>
  </r>
  <r>
    <s v="C101738"/>
    <n v="997.01"/>
    <x v="0"/>
    <n v="9.9700000000000006"/>
    <n v="378"/>
    <n v="1"/>
    <d v="2024-03-30T07:46:15"/>
    <d v="2025-09-21T16:33:01"/>
    <n v="0.17899999999999999"/>
    <n v="0.14599999999999999"/>
    <s v="MG"/>
  </r>
  <r>
    <s v="C101739"/>
    <n v="1679.66"/>
    <x v="3"/>
    <n v="1.94"/>
    <n v="875"/>
    <n v="1"/>
    <d v="2023-07-16T18:06:42"/>
    <d v="2024-09-18T23:01:58"/>
    <n v="0.20699999999999999"/>
    <n v="0.08"/>
    <s v="PE"/>
  </r>
  <r>
    <s v="C101741"/>
    <n v="1912.06"/>
    <x v="0"/>
    <n v="7.45"/>
    <n v="377"/>
    <n v="1"/>
    <d v="2024-09-07T20:24:03"/>
    <d v="2024-08-09T14:03:57"/>
    <n v="0.106"/>
    <n v="0.16700000000000001"/>
    <s v="SC"/>
  </r>
  <r>
    <s v="C101743"/>
    <n v="1015.82"/>
    <x v="0"/>
    <n v="8.09"/>
    <n v="464"/>
    <n v="2"/>
    <d v="2025-06-16T21:35:20"/>
    <d v="2024-07-21T01:56:54"/>
    <n v="0.121"/>
    <n v="0.374"/>
    <s v="RN"/>
  </r>
  <r>
    <s v="C101754"/>
    <n v="2324.0700000000002"/>
    <x v="0"/>
    <n v="3.58"/>
    <n v="546"/>
    <n v="3"/>
    <d v="2024-01-19T15:33:45"/>
    <d v="2024-10-26T12:17:01"/>
    <n v="0.36499999999999999"/>
    <n v="0.216"/>
    <s v="PB"/>
  </r>
  <r>
    <s v="C101756"/>
    <n v="773.6"/>
    <x v="2"/>
    <n v="37.61"/>
    <n v="352"/>
    <n v="0"/>
    <d v="2024-01-24T00:12:51"/>
    <d v="2023-09-17T13:54:01"/>
    <n v="0.36099999999999999"/>
    <n v="0.59199999999999997"/>
    <s v="MA"/>
  </r>
  <r>
    <s v="C101758"/>
    <n v="445.48"/>
    <x v="3"/>
    <n v="3.52"/>
    <n v="389"/>
    <n v="1"/>
    <d v="2024-07-06T14:35:37"/>
    <d v="2025-08-27T19:56:47"/>
    <n v="0.52700000000000002"/>
    <n v="0.434"/>
    <s v="BA"/>
  </r>
  <r>
    <s v="C101762"/>
    <n v="1911.83"/>
    <x v="3"/>
    <n v="6.62"/>
    <n v="414"/>
    <n v="1"/>
    <d v="2025-01-23T19:36:04"/>
    <d v="2025-01-23T17:40:06"/>
    <n v="9.9000000000000005E-2"/>
    <n v="8.3000000000000004E-2"/>
    <s v="SE"/>
  </r>
  <r>
    <s v="C101768"/>
    <n v="115.95"/>
    <x v="0"/>
    <n v="8.15"/>
    <n v="568"/>
    <n v="2"/>
    <d v="2025-07-07T08:03:28"/>
    <d v="2024-02-19T03:10:25"/>
    <n v="0.55400000000000005"/>
    <n v="0.28000000000000003"/>
    <s v="PR"/>
  </r>
  <r>
    <s v="C101769"/>
    <n v="1876.36"/>
    <x v="0"/>
    <n v="13.42"/>
    <n v="587"/>
    <n v="2"/>
    <d v="2023-07-20T20:15:30"/>
    <d v="2025-06-04T03:51:32"/>
    <n v="0.39200000000000002"/>
    <n v="0.33100000000000002"/>
    <s v="RS"/>
  </r>
  <r>
    <s v="C101772"/>
    <n v="58.68"/>
    <x v="3"/>
    <n v="10.28"/>
    <n v="385"/>
    <n v="1"/>
    <d v="2025-07-06T17:43:14"/>
    <d v="2025-10-05T03:47:08"/>
    <n v="0.33800000000000002"/>
    <n v="0.19500000000000001"/>
    <s v="PE"/>
  </r>
  <r>
    <s v="C101773"/>
    <n v="379.85"/>
    <x v="1"/>
    <n v="6.59"/>
    <n v="786"/>
    <n v="3"/>
    <d v="2023-07-08T13:43:17"/>
    <d v="2023-06-11T16:06:09"/>
    <n v="0.22600000000000001"/>
    <n v="0.375"/>
    <s v="BA"/>
  </r>
  <r>
    <s v="C101781"/>
    <n v="870.11"/>
    <x v="0"/>
    <n v="9.94"/>
    <n v="728"/>
    <n v="1"/>
    <d v="2023-11-25T14:01:16"/>
    <d v="2025-05-27T22:24:59"/>
    <n v="6.6000000000000003E-2"/>
    <n v="0.14000000000000001"/>
    <s v="DF"/>
  </r>
  <r>
    <s v="C101783"/>
    <n v="238.88"/>
    <x v="0"/>
    <n v="18.420000000000002"/>
    <n v="854"/>
    <n v="2"/>
    <d v="2024-09-08T06:33:53"/>
    <d v="2024-01-16T07:59:04"/>
    <n v="0.58799999999999997"/>
    <n v="0.39900000000000002"/>
    <s v="PB"/>
  </r>
  <r>
    <s v="C101789"/>
    <n v="272.79000000000002"/>
    <x v="2"/>
    <n v="14.21"/>
    <n v="748"/>
    <n v="3"/>
    <d v="2023-11-30T13:01:43"/>
    <d v="2025-06-19T22:25:19"/>
    <n v="0.48699999999999999"/>
    <n v="0.14899999999999999"/>
    <s v="SP"/>
  </r>
  <r>
    <s v="C101791"/>
    <n v="4084.6"/>
    <x v="3"/>
    <n v="10.220000000000001"/>
    <n v="757"/>
    <n v="1"/>
    <d v="2025-04-07T08:38:23"/>
    <d v="2024-11-07T08:31:28"/>
    <n v="0.40300000000000002"/>
    <n v="8.7999999999999995E-2"/>
    <s v="MA"/>
  </r>
  <r>
    <s v="C101793"/>
    <n v="381.47"/>
    <x v="0"/>
    <n v="17.16"/>
    <n v="312"/>
    <n v="1"/>
    <d v="2025-08-21T21:49:49"/>
    <d v="2025-06-23T23:52:23"/>
    <n v="0.17799999999999999"/>
    <n v="0.29099999999999998"/>
    <s v="PE"/>
  </r>
  <r>
    <s v="C101795"/>
    <n v="386.69"/>
    <x v="1"/>
    <n v="16.690000000000001"/>
    <n v="410"/>
    <n v="3"/>
    <d v="2025-09-27T12:12:59"/>
    <d v="2023-04-24T17:59:49"/>
    <n v="0.622"/>
    <n v="0.14299999999999999"/>
    <s v="BA"/>
  </r>
  <r>
    <s v="C101804"/>
    <n v="1015.6"/>
    <x v="0"/>
    <n v="22.53"/>
    <n v="854"/>
    <n v="0"/>
    <d v="2023-03-23T18:03:38"/>
    <d v="2025-10-12T01:24:36"/>
    <n v="0.253"/>
    <n v="0.20799999999999999"/>
    <s v="BA"/>
  </r>
  <r>
    <s v="C101812"/>
    <n v="1669.22"/>
    <x v="1"/>
    <n v="4.62"/>
    <n v="682"/>
    <n v="1"/>
    <d v="2023-08-03T04:14:23"/>
    <d v="2025-02-08T21:16:29"/>
    <n v="0.156"/>
    <n v="0.14499999999999999"/>
    <s v="RJ"/>
  </r>
  <r>
    <s v="C101819"/>
    <n v="121.96"/>
    <x v="3"/>
    <n v="42.6"/>
    <n v="570"/>
    <n v="1"/>
    <d v="2024-10-03T02:25:06"/>
    <d v="2025-01-07T18:31:52"/>
    <n v="7.0999999999999994E-2"/>
    <n v="0.30099999999999999"/>
    <s v="PI"/>
  </r>
  <r>
    <s v="C101823"/>
    <n v="1550.69"/>
    <x v="0"/>
    <n v="30.14"/>
    <n v="597"/>
    <n v="2"/>
    <d v="2024-11-27T00:50:07"/>
    <d v="2025-01-16T03:06:01"/>
    <n v="0.44700000000000001"/>
    <n v="0.42799999999999999"/>
    <s v="PR"/>
  </r>
  <r>
    <s v="C101827"/>
    <n v="1540.81"/>
    <x v="0"/>
    <n v="32.549999999999997"/>
    <n v="314"/>
    <n v="3"/>
    <d v="2024-11-17T08:47:00"/>
    <d v="2023-08-25T15:04:51"/>
    <n v="0.33300000000000002"/>
    <n v="0.251"/>
    <s v="SC"/>
  </r>
  <r>
    <s v="C101833"/>
    <n v="319.33999999999997"/>
    <x v="1"/>
    <n v="24.02"/>
    <n v="343"/>
    <n v="1"/>
    <d v="2023-05-31T17:30:46"/>
    <d v="2025-09-24T21:43:43"/>
    <n v="0.27400000000000002"/>
    <n v="0.35099999999999998"/>
    <s v="AL"/>
  </r>
  <r>
    <s v="C101834"/>
    <n v="3244.3"/>
    <x v="0"/>
    <n v="21.87"/>
    <n v="573"/>
    <n v="1"/>
    <d v="2024-08-21T16:58:18"/>
    <d v="2024-02-21T16:52:06"/>
    <n v="0.247"/>
    <n v="0.2"/>
    <s v="AL"/>
  </r>
  <r>
    <s v="C101835"/>
    <n v="1065.4100000000001"/>
    <x v="0"/>
    <n v="44.85"/>
    <n v="744"/>
    <n v="2"/>
    <d v="2023-01-12T16:05:56"/>
    <d v="2024-05-07T01:24:07"/>
    <n v="0.17199999999999999"/>
    <n v="0.36699999999999999"/>
    <s v="ES"/>
  </r>
  <r>
    <s v="C101838"/>
    <n v="1729.58"/>
    <x v="2"/>
    <n v="7.12"/>
    <n v="896"/>
    <n v="2"/>
    <d v="2024-02-23T00:30:09"/>
    <d v="2023-12-25T01:20:24"/>
    <n v="0.66700000000000004"/>
    <n v="4.2999999999999997E-2"/>
    <s v="RS"/>
  </r>
  <r>
    <s v="C101842"/>
    <n v="138.13"/>
    <x v="3"/>
    <n v="14.07"/>
    <n v="868"/>
    <n v="2"/>
    <d v="2023-12-25T01:52:09"/>
    <d v="2026-01-17T21:49:55"/>
    <n v="0.13300000000000001"/>
    <n v="0.434"/>
    <s v="CE"/>
  </r>
  <r>
    <s v="C101843"/>
    <n v="567.53"/>
    <x v="1"/>
    <n v="4.25"/>
    <n v="746"/>
    <n v="1"/>
    <d v="2025-07-12T20:14:47"/>
    <d v="2024-03-21T04:45:42"/>
    <n v="3.2000000000000001E-2"/>
    <n v="0.255"/>
    <s v="PI"/>
  </r>
  <r>
    <s v="C101847"/>
    <n v="855.9"/>
    <x v="1"/>
    <n v="13.85"/>
    <n v="391"/>
    <n v="1"/>
    <d v="2023-03-24T04:12:30"/>
    <d v="2025-02-25T12:11:42"/>
    <n v="0.45900000000000002"/>
    <n v="0.122"/>
    <s v="DF"/>
  </r>
  <r>
    <s v="C101851"/>
    <n v="180.97"/>
    <x v="2"/>
    <n v="19.91"/>
    <n v="377"/>
    <n v="1"/>
    <d v="2023-02-06T23:00:53"/>
    <d v="2023-06-24T02:08:14"/>
    <n v="0.105"/>
    <n v="0.53"/>
    <s v="ES"/>
  </r>
  <r>
    <s v="C101853"/>
    <n v="240.99"/>
    <x v="0"/>
    <n v="9.9499999999999993"/>
    <n v="836"/>
    <n v="4"/>
    <d v="2024-08-08T13:56:37"/>
    <d v="2025-10-24T03:22:54"/>
    <n v="0.23"/>
    <n v="0.13300000000000001"/>
    <s v="MA"/>
  </r>
  <r>
    <s v="C101857"/>
    <n v="3986.73"/>
    <x v="0"/>
    <n v="13.08"/>
    <n v="365"/>
    <n v="2"/>
    <d v="2025-02-07T23:52:07"/>
    <d v="2024-09-17T16:52:12"/>
    <n v="0.245"/>
    <n v="0.19500000000000001"/>
    <s v="PB"/>
  </r>
  <r>
    <s v="C101860"/>
    <n v="1907.13"/>
    <x v="2"/>
    <n v="16.3"/>
    <n v="758"/>
    <n v="0"/>
    <d v="2025-09-28T16:29:21"/>
    <d v="2023-06-03T14:05:09"/>
    <n v="0.10199999999999999"/>
    <n v="0.53100000000000003"/>
    <s v="BA"/>
  </r>
  <r>
    <s v="C101865"/>
    <n v="1106.03"/>
    <x v="0"/>
    <n v="22.34"/>
    <n v="802"/>
    <n v="1"/>
    <d v="2023-11-30T02:50:47"/>
    <d v="2025-09-04T12:12:17"/>
    <n v="0.25700000000000001"/>
    <n v="0.16900000000000001"/>
    <s v="GO"/>
  </r>
  <r>
    <s v="C101868"/>
    <n v="4014.72"/>
    <x v="2"/>
    <n v="6.13"/>
    <n v="868"/>
    <n v="2"/>
    <d v="2025-02-28T23:52:53"/>
    <d v="2024-05-03T20:34:05"/>
    <n v="8.5000000000000006E-2"/>
    <n v="0.33300000000000002"/>
    <s v="MA"/>
  </r>
  <r>
    <s v="C101869"/>
    <n v="1845.29"/>
    <x v="3"/>
    <n v="7.81"/>
    <n v="745"/>
    <n v="1"/>
    <d v="2023-07-20T12:46:37"/>
    <d v="2025-07-14T00:02:46"/>
    <n v="8.4000000000000005E-2"/>
    <n v="0.68100000000000005"/>
    <s v="RJ"/>
  </r>
  <r>
    <s v="C101871"/>
    <n v="865.83"/>
    <x v="3"/>
    <n v="11.87"/>
    <n v="441"/>
    <n v="1"/>
    <d v="2024-04-24T21:02:07"/>
    <d v="2023-06-10T21:55:19"/>
    <n v="0.33900000000000002"/>
    <n v="0.70099999999999996"/>
    <s v="PR"/>
  </r>
  <r>
    <s v="C101876"/>
    <n v="2708.81"/>
    <x v="0"/>
    <n v="34.03"/>
    <n v="591"/>
    <n v="1"/>
    <d v="2023-12-20T06:37:07"/>
    <d v="2025-05-26T16:26:18"/>
    <n v="0.73299999999999998"/>
    <n v="0.28499999999999998"/>
    <s v="DF"/>
  </r>
  <r>
    <s v="C101885"/>
    <n v="776.25"/>
    <x v="0"/>
    <n v="11.69"/>
    <n v="431"/>
    <n v="2"/>
    <d v="2024-01-11T13:22:03"/>
    <d v="2025-09-27T21:18:02"/>
    <n v="0.51"/>
    <n v="0.16900000000000001"/>
    <s v="PE"/>
  </r>
  <r>
    <s v="C101887"/>
    <n v="309.33"/>
    <x v="3"/>
    <n v="8.2899999999999991"/>
    <n v="607"/>
    <n v="3"/>
    <d v="2023-05-16T00:31:24"/>
    <d v="2024-08-09T17:54:05"/>
    <n v="0.32"/>
    <n v="0.28799999999999998"/>
    <s v="CE"/>
  </r>
  <r>
    <s v="C101893"/>
    <n v="1685.43"/>
    <x v="2"/>
    <n v="10.6"/>
    <n v="426"/>
    <n v="1"/>
    <d v="2023-11-15T11:08:20"/>
    <d v="2023-08-26T00:29:14"/>
    <n v="0.22800000000000001"/>
    <n v="0.27700000000000002"/>
    <s v="PB"/>
  </r>
  <r>
    <s v="C101894"/>
    <n v="780.16"/>
    <x v="2"/>
    <n v="17.53"/>
    <n v="309"/>
    <n v="2"/>
    <d v="2024-08-25T03:44:16"/>
    <d v="2023-06-28T04:30:41"/>
    <n v="0.46200000000000002"/>
    <n v="0.26800000000000002"/>
    <s v="ES"/>
  </r>
  <r>
    <s v="C101901"/>
    <n v="345.81"/>
    <x v="0"/>
    <n v="6.84"/>
    <n v="610"/>
    <n v="1"/>
    <d v="2024-07-22T22:52:22"/>
    <d v="2025-11-22T00:01:39"/>
    <n v="0.44700000000000001"/>
    <n v="0.51400000000000001"/>
    <s v="ES"/>
  </r>
  <r>
    <s v="C101904"/>
    <n v="2556.25"/>
    <x v="0"/>
    <n v="15.8"/>
    <n v="382"/>
    <n v="2"/>
    <d v="2025-10-13T15:15:24"/>
    <d v="2024-02-11T22:16:25"/>
    <n v="0.25800000000000001"/>
    <n v="0.47499999999999998"/>
    <s v="SC"/>
  </r>
  <r>
    <s v="C101906"/>
    <n v="177.48"/>
    <x v="3"/>
    <n v="22.79"/>
    <n v="889"/>
    <n v="2"/>
    <d v="2023-02-13T08:35:26"/>
    <d v="2025-08-23T16:37:52"/>
    <n v="0.19"/>
    <n v="0.30299999999999999"/>
    <s v="RS"/>
  </r>
  <r>
    <s v="C101908"/>
    <n v="57.48"/>
    <x v="0"/>
    <n v="18.88"/>
    <n v="300"/>
    <n v="2"/>
    <d v="2024-08-01T23:11:04"/>
    <d v="2024-11-01T14:21:10"/>
    <n v="0.53500000000000003"/>
    <n v="9.4E-2"/>
    <s v="SP"/>
  </r>
  <r>
    <s v="C101910"/>
    <n v="81.92"/>
    <x v="0"/>
    <n v="13.09"/>
    <n v="401"/>
    <n v="2"/>
    <d v="2024-07-22T16:37:28"/>
    <d v="2025-02-20T09:07:33"/>
    <n v="0.309"/>
    <n v="4.9000000000000002E-2"/>
    <s v="AM"/>
  </r>
  <r>
    <s v="C101912"/>
    <n v="370.39"/>
    <x v="1"/>
    <n v="7.78"/>
    <n v="640"/>
    <n v="1"/>
    <d v="2025-02-14T08:44:56"/>
    <d v="2023-05-25T21:06:16"/>
    <n v="0.313"/>
    <n v="0.23599999999999999"/>
    <s v="CE"/>
  </r>
  <r>
    <s v="C101913"/>
    <n v="1630.42"/>
    <x v="1"/>
    <n v="18.39"/>
    <n v="599"/>
    <n v="1"/>
    <d v="2024-09-05T14:18:53"/>
    <d v="2023-08-05T19:37:07"/>
    <n v="0.41"/>
    <n v="8.1000000000000003E-2"/>
    <s v="SC"/>
  </r>
  <r>
    <s v="C101917"/>
    <n v="758.65"/>
    <x v="3"/>
    <n v="16.13"/>
    <n v="871"/>
    <n v="1"/>
    <d v="2024-10-03T00:21:49"/>
    <d v="2024-01-29T21:33:57"/>
    <n v="0.499"/>
    <n v="0.48599999999999999"/>
    <s v="PE"/>
  </r>
  <r>
    <s v="C101921"/>
    <n v="450.57"/>
    <x v="0"/>
    <n v="15.55"/>
    <n v="431"/>
    <n v="1"/>
    <d v="2024-04-17T10:36:57"/>
    <d v="2023-12-31T18:42:04"/>
    <n v="0.88300000000000001"/>
    <n v="5.2999999999999999E-2"/>
    <s v="MG"/>
  </r>
  <r>
    <s v="C101928"/>
    <n v="452.09"/>
    <x v="1"/>
    <n v="11.17"/>
    <n v="802"/>
    <n v="2"/>
    <d v="2023-03-11T23:35:55"/>
    <d v="2023-06-10T22:14:32"/>
    <n v="0.192"/>
    <n v="0.17"/>
    <s v="RS"/>
  </r>
  <r>
    <s v="C101930"/>
    <n v="1018.09"/>
    <x v="0"/>
    <n v="7.8"/>
    <n v="705"/>
    <n v="1"/>
    <d v="2025-07-27T13:04:56"/>
    <d v="2023-03-27T04:45:06"/>
    <n v="0.30299999999999999"/>
    <n v="0.23100000000000001"/>
    <s v="DF"/>
  </r>
  <r>
    <s v="C101932"/>
    <n v="53.81"/>
    <x v="0"/>
    <n v="18.010000000000002"/>
    <n v="494"/>
    <n v="4"/>
    <d v="2025-01-08T23:46:20"/>
    <d v="2023-12-27T19:05:59"/>
    <n v="0.10299999999999999"/>
    <n v="7.9000000000000001E-2"/>
    <s v="AL"/>
  </r>
  <r>
    <s v="C101933"/>
    <n v="4340.72"/>
    <x v="0"/>
    <n v="33.119999999999997"/>
    <n v="303"/>
    <n v="2"/>
    <d v="2025-10-03T18:46:56"/>
    <d v="2025-04-30T04:03:56"/>
    <n v="0.36499999999999999"/>
    <n v="0.26"/>
    <s v="AM"/>
  </r>
  <r>
    <s v="C101934"/>
    <n v="1279.1600000000001"/>
    <x v="1"/>
    <n v="15.98"/>
    <n v="347"/>
    <n v="3"/>
    <d v="2024-08-05T15:38:54"/>
    <d v="2024-10-06T17:39:39"/>
    <n v="0.38"/>
    <n v="0.46500000000000002"/>
    <s v="PR"/>
  </r>
  <r>
    <s v="C101951"/>
    <n v="648.80999999999995"/>
    <x v="0"/>
    <n v="6.66"/>
    <n v="789"/>
    <n v="3"/>
    <d v="2024-05-07T19:35:39"/>
    <d v="2025-09-21T02:50:02"/>
    <n v="0.28599999999999998"/>
    <n v="0.58299999999999996"/>
    <s v="RS"/>
  </r>
  <r>
    <s v="C101952"/>
    <n v="565.69000000000005"/>
    <x v="0"/>
    <n v="23.26"/>
    <n v="871"/>
    <n v="1"/>
    <d v="2023-03-07T18:09:37"/>
    <d v="2025-04-06T04:00:48"/>
    <n v="0.47299999999999998"/>
    <n v="0.28199999999999997"/>
    <s v="PE"/>
  </r>
  <r>
    <s v="C101953"/>
    <n v="729.18"/>
    <x v="3"/>
    <n v="12.29"/>
    <n v="336"/>
    <n v="3"/>
    <d v="2025-07-17T19:25:35"/>
    <d v="2023-06-17T07:02:32"/>
    <n v="0.36"/>
    <n v="0.20200000000000001"/>
    <s v="MG"/>
  </r>
  <r>
    <s v="C101954"/>
    <n v="891.92"/>
    <x v="2"/>
    <n v="6.69"/>
    <n v="787"/>
    <n v="1"/>
    <d v="2023-02-25T05:35:51"/>
    <d v="2024-12-26T18:52:36"/>
    <n v="0.18"/>
    <n v="0.23899999999999999"/>
    <s v="PI"/>
  </r>
  <r>
    <s v="C101956"/>
    <n v="123.7"/>
    <x v="0"/>
    <n v="32.43"/>
    <n v="516"/>
    <n v="1"/>
    <d v="2023-04-28T16:47:05"/>
    <d v="2024-12-12T13:11:36"/>
    <n v="0.26900000000000002"/>
    <n v="0.55200000000000005"/>
    <s v="RN"/>
  </r>
  <r>
    <s v="C101960"/>
    <n v="346.31"/>
    <x v="0"/>
    <n v="3.12"/>
    <n v="840"/>
    <n v="5"/>
    <d v="2023-02-18T19:41:00"/>
    <d v="2023-11-26T20:05:20"/>
    <n v="0.13900000000000001"/>
    <n v="0.35599999999999998"/>
    <s v="ES"/>
  </r>
  <r>
    <s v="C101977"/>
    <n v="1424.59"/>
    <x v="2"/>
    <n v="35.94"/>
    <n v="579"/>
    <n v="5"/>
    <d v="2024-05-11T19:23:02"/>
    <d v="2026-01-28T08:09:20"/>
    <n v="0.222"/>
    <n v="0.55100000000000005"/>
    <s v="MG"/>
  </r>
  <r>
    <s v="C101983"/>
    <n v="2190.9899999999998"/>
    <x v="2"/>
    <n v="31.8"/>
    <n v="867"/>
    <n v="1"/>
    <d v="2024-11-24T13:15:30"/>
    <d v="2023-09-02T20:37:04"/>
    <n v="7.3999999999999996E-2"/>
    <n v="0.432"/>
    <s v="CE"/>
  </r>
  <r>
    <s v="C101985"/>
    <n v="382.4"/>
    <x v="0"/>
    <n v="6.75"/>
    <n v="656"/>
    <n v="1"/>
    <d v="2023-01-02T09:36:16"/>
    <d v="2023-10-23T12:23:53"/>
    <n v="0.13400000000000001"/>
    <n v="0.36599999999999999"/>
    <s v="RS"/>
  </r>
  <r>
    <s v="C101990"/>
    <n v="1802.2"/>
    <x v="1"/>
    <n v="7.37"/>
    <n v="862"/>
    <n v="1"/>
    <d v="2025-04-19T05:45:26"/>
    <d v="2023-05-18T19:20:03"/>
    <n v="0.78"/>
    <n v="0.60099999999999998"/>
    <s v="DF"/>
  </r>
  <r>
    <s v="C101996"/>
    <n v="1696.55"/>
    <x v="0"/>
    <n v="16.28"/>
    <n v="313"/>
    <n v="3"/>
    <d v="2024-04-12T02:49:55"/>
    <d v="2025-08-12T16:05:49"/>
    <n v="0.24399999999999999"/>
    <n v="0.5"/>
    <s v="PR"/>
  </r>
  <r>
    <s v="C102007"/>
    <n v="112.11"/>
    <x v="0"/>
    <n v="11.48"/>
    <n v="541"/>
    <n v="2"/>
    <d v="2023-06-11T19:56:33"/>
    <d v="2025-03-22T12:35:09"/>
    <n v="0.128"/>
    <n v="0.52700000000000002"/>
    <s v="RS"/>
  </r>
  <r>
    <s v="C102008"/>
    <n v="1087.54"/>
    <x v="0"/>
    <n v="3.81"/>
    <n v="731"/>
    <n v="1"/>
    <d v="2023-11-17T18:13:30"/>
    <d v="2024-05-08T04:22:51"/>
    <n v="0.32"/>
    <n v="0.33600000000000002"/>
    <s v="MG"/>
  </r>
  <r>
    <s v="C102016"/>
    <n v="406.79"/>
    <x v="2"/>
    <n v="15.1"/>
    <n v="359"/>
    <n v="3"/>
    <d v="2025-01-10T03:02:26"/>
    <d v="2024-08-20T13:11:41"/>
    <n v="0.26"/>
    <n v="0.49099999999999999"/>
    <s v="GO"/>
  </r>
  <r>
    <s v="C102017"/>
    <n v="92.95"/>
    <x v="2"/>
    <n v="20.55"/>
    <n v="763"/>
    <n v="1"/>
    <d v="2023-08-27T04:48:03"/>
    <d v="2024-09-22T01:43:53"/>
    <n v="0.13400000000000001"/>
    <n v="0.46500000000000002"/>
    <s v="BA"/>
  </r>
  <r>
    <s v="C102023"/>
    <n v="120.25"/>
    <x v="0"/>
    <n v="11"/>
    <n v="898"/>
    <n v="3"/>
    <d v="2025-08-14T10:56:36"/>
    <d v="2025-07-30T11:33:49"/>
    <n v="0.20300000000000001"/>
    <n v="0.69"/>
    <s v="PI"/>
  </r>
  <r>
    <s v="C102027"/>
    <n v="2493.5500000000002"/>
    <x v="0"/>
    <n v="1.81"/>
    <n v="364"/>
    <n v="2"/>
    <d v="2025-04-21T23:58:22"/>
    <d v="2024-11-20T10:41:38"/>
    <n v="0.183"/>
    <n v="0.26600000000000001"/>
    <s v="PI"/>
  </r>
  <r>
    <s v="C102029"/>
    <n v="1318.24"/>
    <x v="0"/>
    <n v="29.01"/>
    <n v="804"/>
    <n v="3"/>
    <d v="2024-08-04T12:19:01"/>
    <d v="2025-06-24T20:29:39"/>
    <n v="0.25900000000000001"/>
    <n v="0.17"/>
    <s v="RS"/>
  </r>
  <r>
    <s v="C102033"/>
    <n v="386.5"/>
    <x v="2"/>
    <n v="5.9"/>
    <n v="569"/>
    <n v="2"/>
    <d v="2025-05-11T21:28:14"/>
    <d v="2024-10-28T23:55:18"/>
    <n v="0.33300000000000002"/>
    <n v="0.311"/>
    <s v="ES"/>
  </r>
  <r>
    <s v="C102039"/>
    <n v="579.34"/>
    <x v="0"/>
    <n v="6.11"/>
    <n v="321"/>
    <n v="2"/>
    <d v="2023-03-31T04:31:26"/>
    <d v="2024-11-18T09:07:26"/>
    <n v="0.69099999999999995"/>
    <n v="0.504"/>
    <s v="SC"/>
  </r>
  <r>
    <s v="C102042"/>
    <n v="187.85"/>
    <x v="0"/>
    <n v="6.49"/>
    <n v="486"/>
    <n v="1"/>
    <d v="2023-10-02T07:03:36"/>
    <d v="2023-05-08T18:32:56"/>
    <n v="0.41299999999999998"/>
    <n v="0.42"/>
    <s v="PR"/>
  </r>
  <r>
    <s v="C102043"/>
    <n v="202.39"/>
    <x v="0"/>
    <n v="11.24"/>
    <n v="897"/>
    <n v="1"/>
    <d v="2023-05-03T20:02:11"/>
    <d v="2024-07-01T16:03:14"/>
    <n v="0.25800000000000001"/>
    <n v="0.39200000000000002"/>
    <s v="PI"/>
  </r>
  <r>
    <s v="C102052"/>
    <n v="1187.24"/>
    <x v="2"/>
    <n v="5.43"/>
    <n v="587"/>
    <n v="4"/>
    <d v="2025-01-03T10:03:03"/>
    <d v="2024-08-08T19:57:59"/>
    <n v="0.27400000000000002"/>
    <n v="0.36299999999999999"/>
    <s v="PE"/>
  </r>
  <r>
    <s v="C102057"/>
    <n v="1333.8"/>
    <x v="0"/>
    <n v="7.47"/>
    <n v="722"/>
    <n v="4"/>
    <d v="2024-03-04T22:31:09"/>
    <d v="2023-11-03T14:52:59"/>
    <n v="0.24199999999999999"/>
    <n v="0.35199999999999998"/>
    <s v="CE"/>
  </r>
  <r>
    <s v="C102058"/>
    <n v="658.61"/>
    <x v="0"/>
    <n v="4"/>
    <n v="627"/>
    <n v="3"/>
    <d v="2025-03-27T17:36:48"/>
    <d v="2025-05-09T02:35:34"/>
    <n v="0.38100000000000001"/>
    <n v="0.26100000000000001"/>
    <s v="PA"/>
  </r>
  <r>
    <s v="C102061"/>
    <n v="411.43"/>
    <x v="1"/>
    <n v="12.65"/>
    <n v="639"/>
    <n v="3"/>
    <d v="2025-06-13T18:57:37"/>
    <d v="2024-07-05T14:21:40"/>
    <n v="0.52800000000000002"/>
    <n v="0.253"/>
    <s v="RN"/>
  </r>
  <r>
    <s v="C102064"/>
    <n v="1518.62"/>
    <x v="0"/>
    <n v="7.7"/>
    <n v="410"/>
    <n v="3"/>
    <d v="2024-08-30T03:16:15"/>
    <d v="2025-09-03T07:50:58"/>
    <n v="0.52600000000000002"/>
    <n v="0.54100000000000004"/>
    <s v="SE"/>
  </r>
  <r>
    <s v="C102066"/>
    <n v="1271.79"/>
    <x v="0"/>
    <n v="23.92"/>
    <n v="583"/>
    <n v="4"/>
    <d v="2024-06-08T05:27:06"/>
    <d v="2023-06-13T11:56:28"/>
    <n v="5.3999999999999999E-2"/>
    <n v="0.26700000000000002"/>
    <s v="SC"/>
  </r>
  <r>
    <s v="C102076"/>
    <n v="2358.5300000000002"/>
    <x v="2"/>
    <n v="34.97"/>
    <n v="709"/>
    <n v="2"/>
    <d v="2024-02-05T15:38:05"/>
    <d v="2024-06-07T23:00:33"/>
    <n v="0.58599999999999997"/>
    <n v="0.44600000000000001"/>
    <s v="SE"/>
  </r>
  <r>
    <s v="C102079"/>
    <n v="191.77"/>
    <x v="2"/>
    <n v="21.71"/>
    <n v="498"/>
    <n v="0"/>
    <d v="2023-05-07T17:24:13"/>
    <d v="2025-12-22T04:16:59"/>
    <n v="0.26"/>
    <n v="0.29099999999999998"/>
    <s v="PB"/>
  </r>
  <r>
    <s v="C102081"/>
    <n v="7311.84"/>
    <x v="0"/>
    <n v="2.31"/>
    <n v="670"/>
    <n v="1"/>
    <d v="2023-09-05T15:44:22"/>
    <d v="2023-07-24T10:13:40"/>
    <n v="0.156"/>
    <n v="6.0999999999999999E-2"/>
    <s v="ES"/>
  </r>
  <r>
    <s v="C102082"/>
    <n v="2564.37"/>
    <x v="0"/>
    <n v="33.44"/>
    <n v="461"/>
    <n v="4"/>
    <d v="2024-04-08T17:44:59"/>
    <d v="2025-08-24T07:48:10"/>
    <n v="0.123"/>
    <n v="0.49399999999999999"/>
    <s v="AM"/>
  </r>
  <r>
    <s v="C102083"/>
    <n v="77.209999999999994"/>
    <x v="0"/>
    <n v="11.68"/>
    <n v="885"/>
    <n v="2"/>
    <d v="2025-04-26T05:23:54"/>
    <d v="2023-09-05T17:35:44"/>
    <n v="0.436"/>
    <n v="0.186"/>
    <s v="RJ"/>
  </r>
  <r>
    <s v="C102092"/>
    <n v="1007.75"/>
    <x v="0"/>
    <n v="17.37"/>
    <n v="672"/>
    <n v="1"/>
    <d v="2024-08-18T13:51:03"/>
    <d v="2024-08-02T14:56:35"/>
    <n v="0.20499999999999999"/>
    <n v="0.36"/>
    <s v="SC"/>
  </r>
  <r>
    <s v="C102094"/>
    <n v="1134.1199999999999"/>
    <x v="3"/>
    <n v="18.66"/>
    <n v="835"/>
    <n v="3"/>
    <d v="2025-10-13T20:37:53"/>
    <d v="2025-05-01T22:07:26"/>
    <n v="0.47"/>
    <n v="0.22800000000000001"/>
    <s v="PI"/>
  </r>
  <r>
    <s v="C102095"/>
    <n v="199.98"/>
    <x v="2"/>
    <n v="9.0299999999999994"/>
    <n v="879"/>
    <n v="1"/>
    <d v="2024-01-03T14:34:57"/>
    <d v="2024-10-28T06:04:08"/>
    <n v="6.8000000000000005E-2"/>
    <n v="0.151"/>
    <s v="GO"/>
  </r>
  <r>
    <s v="C102096"/>
    <n v="279.19"/>
    <x v="3"/>
    <n v="19.059999999999999"/>
    <n v="601"/>
    <n v="1"/>
    <d v="2025-01-08T11:32:06"/>
    <d v="2023-05-14T04:58:53"/>
    <n v="0.61299999999999999"/>
    <n v="0.36399999999999999"/>
    <s v="RN"/>
  </r>
  <r>
    <s v="C102103"/>
    <n v="567.19000000000005"/>
    <x v="3"/>
    <n v="28.92"/>
    <n v="459"/>
    <n v="1"/>
    <d v="2025-07-22T03:30:35"/>
    <d v="2023-12-04T13:53:32"/>
    <n v="0.32900000000000001"/>
    <n v="0.497"/>
    <s v="PI"/>
  </r>
  <r>
    <s v="C102104"/>
    <n v="992.71"/>
    <x v="3"/>
    <n v="17.59"/>
    <n v="865"/>
    <n v="3"/>
    <d v="2025-04-23T16:11:18"/>
    <d v="2024-10-20T12:10:04"/>
    <n v="0.627"/>
    <n v="0.21299999999999999"/>
    <s v="MG"/>
  </r>
  <r>
    <s v="C102107"/>
    <n v="206.55"/>
    <x v="0"/>
    <n v="22.14"/>
    <n v="496"/>
    <n v="3"/>
    <d v="2023-08-27T03:31:06"/>
    <d v="2025-03-01T08:45:13"/>
    <n v="0.24399999999999999"/>
    <n v="0.104"/>
    <s v="CE"/>
  </r>
  <r>
    <s v="C102111"/>
    <n v="1510.1"/>
    <x v="0"/>
    <n v="41.19"/>
    <n v="334"/>
    <n v="2"/>
    <d v="2023-01-30T22:12:57"/>
    <d v="2024-05-23T08:11:05"/>
    <n v="5.2999999999999999E-2"/>
    <n v="0.25"/>
    <s v="RN"/>
  </r>
  <r>
    <s v="C102112"/>
    <n v="165.8"/>
    <x v="0"/>
    <n v="8.7200000000000006"/>
    <n v="603"/>
    <n v="2"/>
    <d v="2025-03-08T09:46:38"/>
    <d v="2024-02-08T11:11:28"/>
    <n v="2.8000000000000001E-2"/>
    <n v="0.39400000000000002"/>
    <s v="MA"/>
  </r>
  <r>
    <s v="C102113"/>
    <n v="1349.57"/>
    <x v="0"/>
    <n v="43.91"/>
    <n v="742"/>
    <n v="1"/>
    <d v="2023-04-22T22:06:00"/>
    <d v="2024-03-13T23:55:52"/>
    <n v="0.41799999999999998"/>
    <n v="0.66100000000000003"/>
    <s v="RS"/>
  </r>
  <r>
    <s v="C102124"/>
    <n v="474.07"/>
    <x v="0"/>
    <n v="9.82"/>
    <n v="323"/>
    <n v="2"/>
    <d v="2023-06-06T14:32:21"/>
    <d v="2024-07-28T04:20:59"/>
    <n v="0.26"/>
    <n v="0.39400000000000002"/>
    <s v="SP"/>
  </r>
  <r>
    <s v="C102134"/>
    <n v="3111.16"/>
    <x v="1"/>
    <n v="65.38"/>
    <n v="346"/>
    <n v="3"/>
    <d v="2025-03-30T11:13:50"/>
    <d v="2024-02-02T18:41:27"/>
    <n v="0.45200000000000001"/>
    <n v="5.5E-2"/>
    <s v="SC"/>
  </r>
  <r>
    <s v="C102135"/>
    <n v="1695.91"/>
    <x v="2"/>
    <n v="9.8699999999999992"/>
    <n v="488"/>
    <n v="1"/>
    <d v="2024-10-11T22:24:25"/>
    <d v="2023-09-06T23:06:59"/>
    <n v="0.161"/>
    <n v="7.4999999999999997E-2"/>
    <s v="MG"/>
  </r>
  <r>
    <s v="C102141"/>
    <n v="652.57000000000005"/>
    <x v="1"/>
    <n v="4.92"/>
    <n v="768"/>
    <n v="2"/>
    <d v="2024-03-13T03:31:37"/>
    <d v="2024-10-11T21:29:22"/>
    <n v="0.219"/>
    <n v="0.30599999999999999"/>
    <s v="RN"/>
  </r>
  <r>
    <s v="C102142"/>
    <n v="1565.06"/>
    <x v="2"/>
    <n v="10.15"/>
    <n v="416"/>
    <n v="1"/>
    <d v="2024-04-10T11:09:31"/>
    <d v="2023-03-25T06:54:04"/>
    <n v="8.4000000000000005E-2"/>
    <n v="0.68"/>
    <s v="RS"/>
  </r>
  <r>
    <s v="C102146"/>
    <n v="672.92"/>
    <x v="2"/>
    <n v="33.07"/>
    <n v="746"/>
    <n v="1"/>
    <d v="2025-08-30T04:11:00"/>
    <d v="2024-12-07T10:58:01"/>
    <n v="0.21"/>
    <n v="9.1999999999999998E-2"/>
    <s v="CE"/>
  </r>
  <r>
    <s v="C102148"/>
    <n v="2475.9499999999998"/>
    <x v="2"/>
    <n v="33.799999999999997"/>
    <n v="820"/>
    <n v="2"/>
    <d v="2024-06-13T03:44:27"/>
    <d v="2023-11-09T13:07:27"/>
    <n v="6.6000000000000003E-2"/>
    <n v="0.55500000000000005"/>
    <s v="SP"/>
  </r>
  <r>
    <s v="C102155"/>
    <n v="83.11"/>
    <x v="1"/>
    <n v="3.09"/>
    <n v="404"/>
    <n v="2"/>
    <d v="2024-10-16T23:22:06"/>
    <d v="2025-01-12T11:32:18"/>
    <n v="0.16200000000000001"/>
    <n v="7.5999999999999998E-2"/>
    <s v="MA"/>
  </r>
  <r>
    <s v="C102157"/>
    <n v="1286.08"/>
    <x v="0"/>
    <n v="42.7"/>
    <n v="636"/>
    <n v="1"/>
    <d v="2025-05-31T16:39:01"/>
    <d v="2025-05-15T10:05:09"/>
    <n v="0.14399999999999999"/>
    <n v="0.16800000000000001"/>
    <s v="CE"/>
  </r>
  <r>
    <s v="C102164"/>
    <n v="456.26"/>
    <x v="2"/>
    <n v="10.81"/>
    <n v="673"/>
    <n v="2"/>
    <d v="2023-04-06T15:49:12"/>
    <d v="2024-03-19T20:42:27"/>
    <n v="0.28799999999999998"/>
    <n v="0.28899999999999998"/>
    <s v="AM"/>
  </r>
  <r>
    <s v="C102165"/>
    <n v="301.70999999999998"/>
    <x v="2"/>
    <n v="23.98"/>
    <n v="607"/>
    <n v="2"/>
    <d v="2025-05-28T16:23:40"/>
    <d v="2025-01-01T08:27:52"/>
    <n v="7.1999999999999995E-2"/>
    <n v="7.9000000000000001E-2"/>
    <s v="RN"/>
  </r>
  <r>
    <s v="C102167"/>
    <n v="144.52000000000001"/>
    <x v="0"/>
    <n v="24.68"/>
    <n v="843"/>
    <n v="1"/>
    <d v="2023-03-06T23:04:57"/>
    <d v="2023-10-26T03:48:43"/>
    <n v="0.27200000000000002"/>
    <n v="0.55200000000000005"/>
    <s v="PA"/>
  </r>
  <r>
    <s v="C102175"/>
    <n v="1039.71"/>
    <x v="2"/>
    <n v="28.81"/>
    <n v="896"/>
    <n v="2"/>
    <d v="2024-11-09T14:09:38"/>
    <d v="2023-10-14T04:59:45"/>
    <n v="0.33400000000000002"/>
    <n v="0.378"/>
    <s v="SC"/>
  </r>
  <r>
    <s v="C102178"/>
    <n v="1239.32"/>
    <x v="0"/>
    <n v="27.82"/>
    <n v="470"/>
    <n v="1"/>
    <d v="2024-08-02T22:38:25"/>
    <d v="2024-10-12T22:26:26"/>
    <n v="0.313"/>
    <n v="0.497"/>
    <s v="AL"/>
  </r>
  <r>
    <s v="C102180"/>
    <n v="233.67"/>
    <x v="2"/>
    <n v="23.87"/>
    <n v="382"/>
    <n v="3"/>
    <d v="2023-05-20T05:50:25"/>
    <d v="2025-08-12T16:51:21"/>
    <n v="0.20100000000000001"/>
    <n v="0.186"/>
    <s v="PA"/>
  </r>
  <r>
    <s v="C102184"/>
    <n v="406.39"/>
    <x v="0"/>
    <n v="3.09"/>
    <n v="434"/>
    <n v="3"/>
    <d v="2024-08-23T00:40:17"/>
    <d v="2025-04-16T00:09:47"/>
    <n v="0.86799999999999999"/>
    <n v="0.28499999999999998"/>
    <s v="PB"/>
  </r>
  <r>
    <s v="C102187"/>
    <n v="654.07000000000005"/>
    <x v="0"/>
    <n v="8.61"/>
    <n v="611"/>
    <n v="2"/>
    <d v="2023-06-14T10:14:21"/>
    <d v="2025-03-07T11:44:12"/>
    <n v="0.08"/>
    <n v="0.188"/>
    <s v="GO"/>
  </r>
  <r>
    <s v="C102189"/>
    <n v="1494.76"/>
    <x v="0"/>
    <n v="30.37"/>
    <n v="789"/>
    <n v="1"/>
    <d v="2025-03-26T20:42:36"/>
    <d v="2023-07-20T21:24:45"/>
    <n v="0.246"/>
    <n v="0.34"/>
    <s v="GO"/>
  </r>
  <r>
    <s v="C102200"/>
    <n v="881.53"/>
    <x v="0"/>
    <n v="41.51"/>
    <n v="432"/>
    <n v="2"/>
    <d v="2024-06-14T06:10:25"/>
    <d v="2023-07-06T13:45:53"/>
    <n v="0.34499999999999997"/>
    <n v="0.47699999999999998"/>
    <s v="CE"/>
  </r>
  <r>
    <s v="C102210"/>
    <n v="991.69"/>
    <x v="0"/>
    <n v="2.54"/>
    <n v="895"/>
    <n v="2"/>
    <d v="2024-03-20T11:37:08"/>
    <d v="2024-08-31T00:30:57"/>
    <n v="0.21099999999999999"/>
    <n v="0.14499999999999999"/>
    <s v="RN"/>
  </r>
  <r>
    <s v="C102212"/>
    <n v="177.38"/>
    <x v="0"/>
    <n v="7.84"/>
    <n v="646"/>
    <n v="3"/>
    <d v="2023-03-17T17:27:11"/>
    <d v="2024-08-25T21:04:41"/>
    <n v="0.126"/>
    <n v="0.22800000000000001"/>
    <s v="PE"/>
  </r>
  <r>
    <s v="C102223"/>
    <n v="313.54000000000002"/>
    <x v="2"/>
    <n v="13.69"/>
    <n v="373"/>
    <n v="3"/>
    <d v="2024-11-09T05:19:39"/>
    <d v="2025-02-19T23:45:29"/>
    <n v="0.33800000000000002"/>
    <n v="0.22500000000000001"/>
    <s v="PI"/>
  </r>
  <r>
    <s v="C102225"/>
    <n v="420.52"/>
    <x v="1"/>
    <n v="10.54"/>
    <n v="625"/>
    <n v="1"/>
    <d v="2025-06-09T22:16:04"/>
    <d v="2024-02-06T22:49:37"/>
    <n v="0.51400000000000001"/>
    <n v="0.29599999999999999"/>
    <s v="CE"/>
  </r>
  <r>
    <s v="C102226"/>
    <n v="1079.68"/>
    <x v="0"/>
    <n v="4.72"/>
    <n v="740"/>
    <n v="2"/>
    <d v="2025-01-05T11:26:44"/>
    <d v="2025-02-09T10:52:03"/>
    <n v="0.30299999999999999"/>
    <n v="0.30099999999999999"/>
    <s v="SP"/>
  </r>
  <r>
    <s v="C102231"/>
    <n v="585.76"/>
    <x v="0"/>
    <n v="14.28"/>
    <n v="573"/>
    <n v="1"/>
    <d v="2024-06-04T08:22:42"/>
    <d v="2025-10-20T07:34:52"/>
    <n v="0.27700000000000002"/>
    <n v="0.246"/>
    <s v="PE"/>
  </r>
  <r>
    <s v="C102234"/>
    <n v="667.43"/>
    <x v="1"/>
    <n v="20.28"/>
    <n v="310"/>
    <n v="1"/>
    <d v="2024-05-20T08:13:42"/>
    <d v="2026-01-15T08:04:37"/>
    <n v="8.3000000000000004E-2"/>
    <n v="0.13900000000000001"/>
    <s v="PA"/>
  </r>
  <r>
    <s v="C102268"/>
    <n v="557.88"/>
    <x v="0"/>
    <n v="14.85"/>
    <n v="440"/>
    <n v="1"/>
    <d v="2023-07-04T18:50:46"/>
    <d v="2024-08-11T20:26:46"/>
    <n v="0.247"/>
    <n v="0.38500000000000001"/>
    <s v="RS"/>
  </r>
  <r>
    <s v="C102271"/>
    <n v="3154.68"/>
    <x v="0"/>
    <n v="13.14"/>
    <n v="865"/>
    <n v="1"/>
    <d v="2024-11-24T20:48:00"/>
    <d v="2023-06-01T06:55:57"/>
    <n v="0.14099999999999999"/>
    <n v="0.26300000000000001"/>
    <s v="SP"/>
  </r>
  <r>
    <s v="C102275"/>
    <n v="2789.46"/>
    <x v="2"/>
    <n v="12.02"/>
    <n v="761"/>
    <n v="1"/>
    <d v="2025-04-13T03:28:21"/>
    <d v="2023-04-30T05:30:25"/>
    <n v="0.7"/>
    <n v="0.79500000000000004"/>
    <s v="AL"/>
  </r>
  <r>
    <s v="C102276"/>
    <n v="915.1"/>
    <x v="0"/>
    <n v="20.92"/>
    <n v="824"/>
    <n v="3"/>
    <d v="2023-11-04T04:48:31"/>
    <d v="2024-03-04T02:08:42"/>
    <n v="0.35199999999999998"/>
    <n v="0.36699999999999999"/>
    <s v="AL"/>
  </r>
  <r>
    <s v="C102279"/>
    <n v="398.15"/>
    <x v="0"/>
    <n v="2.27"/>
    <n v="615"/>
    <n v="2"/>
    <d v="2023-12-07T15:06:14"/>
    <d v="2025-01-23T08:28:01"/>
    <n v="0.314"/>
    <n v="0.61199999999999999"/>
    <s v="GO"/>
  </r>
  <r>
    <s v="C102288"/>
    <n v="215.71"/>
    <x v="3"/>
    <n v="14.14"/>
    <n v="322"/>
    <n v="1"/>
    <d v="2025-06-07T13:59:44"/>
    <d v="2023-11-03T20:56:41"/>
    <n v="0.46800000000000003"/>
    <n v="0.39400000000000002"/>
    <s v="ES"/>
  </r>
  <r>
    <s v="C102289"/>
    <n v="2008.54"/>
    <x v="0"/>
    <n v="6.86"/>
    <n v="337"/>
    <n v="1"/>
    <d v="2025-08-23T17:09:25"/>
    <d v="2024-04-13T19:11:58"/>
    <n v="0.127"/>
    <n v="8.3000000000000004E-2"/>
    <s v="PR"/>
  </r>
  <r>
    <s v="C102293"/>
    <n v="231.25"/>
    <x v="3"/>
    <n v="17.03"/>
    <n v="719"/>
    <n v="1"/>
    <d v="2024-02-08T07:52:09"/>
    <d v="2025-11-01T13:05:29"/>
    <n v="0.156"/>
    <n v="0.47299999999999998"/>
    <s v="RJ"/>
  </r>
  <r>
    <s v="C102294"/>
    <n v="240.21"/>
    <x v="3"/>
    <n v="31.64"/>
    <n v="761"/>
    <n v="2"/>
    <d v="2023-02-20T07:13:32"/>
    <d v="2025-04-28T10:10:04"/>
    <n v="0.371"/>
    <n v="0.38300000000000001"/>
    <s v="AM"/>
  </r>
  <r>
    <s v="C102296"/>
    <n v="238.72"/>
    <x v="1"/>
    <n v="9.02"/>
    <n v="848"/>
    <n v="2"/>
    <d v="2024-10-06T19:04:07"/>
    <d v="2024-11-19T00:02:17"/>
    <n v="0.113"/>
    <n v="0.38400000000000001"/>
    <s v="MA"/>
  </r>
  <r>
    <s v="C102297"/>
    <n v="2296.8200000000002"/>
    <x v="2"/>
    <n v="2.93"/>
    <n v="671"/>
    <n v="1"/>
    <d v="2024-10-20T04:53:49"/>
    <d v="2025-09-05T14:55:45"/>
    <n v="0.58799999999999997"/>
    <n v="0.11700000000000001"/>
    <s v="AL"/>
  </r>
  <r>
    <s v="C102304"/>
    <n v="96.02"/>
    <x v="2"/>
    <n v="2.2599999999999998"/>
    <n v="341"/>
    <n v="1"/>
    <d v="2023-05-16T00:25:58"/>
    <d v="2024-10-18T03:36:31"/>
    <n v="0.20499999999999999"/>
    <n v="0.51300000000000001"/>
    <s v="PE"/>
  </r>
  <r>
    <s v="C102306"/>
    <n v="388.52"/>
    <x v="2"/>
    <n v="0.41"/>
    <n v="536"/>
    <n v="1"/>
    <d v="2024-04-18T19:17:13"/>
    <d v="2024-10-07T05:09:27"/>
    <n v="0.34200000000000003"/>
    <n v="0.154"/>
    <s v="ES"/>
  </r>
  <r>
    <s v="C102307"/>
    <n v="1205.07"/>
    <x v="3"/>
    <n v="0.56999999999999995"/>
    <n v="729"/>
    <n v="1"/>
    <d v="2024-11-05T23:12:22"/>
    <d v="2023-10-17T01:17:51"/>
    <n v="7.4999999999999997E-2"/>
    <n v="0.20699999999999999"/>
    <s v="RS"/>
  </r>
  <r>
    <s v="C102309"/>
    <n v="883.21"/>
    <x v="0"/>
    <n v="21.12"/>
    <n v="479"/>
    <n v="1"/>
    <d v="2024-08-28T18:30:18"/>
    <d v="2024-12-17T01:11:48"/>
    <n v="0.29499999999999998"/>
    <n v="0.47"/>
    <s v="AL"/>
  </r>
  <r>
    <s v="C102313"/>
    <n v="2022.17"/>
    <x v="1"/>
    <n v="18.97"/>
    <n v="323"/>
    <n v="1"/>
    <d v="2025-08-02T04:31:08"/>
    <d v="2025-10-29T12:43:34"/>
    <n v="0.126"/>
    <n v="0.14899999999999999"/>
    <s v="MG"/>
  </r>
  <r>
    <s v="C102315"/>
    <n v="4485.8500000000004"/>
    <x v="2"/>
    <n v="24.66"/>
    <n v="495"/>
    <n v="1"/>
    <d v="2025-01-16T16:38:26"/>
    <d v="2024-10-22T15:28:43"/>
    <n v="0.35799999999999998"/>
    <n v="0.376"/>
    <s v="SC"/>
  </r>
  <r>
    <s v="C102320"/>
    <n v="413.94"/>
    <x v="0"/>
    <n v="22.53"/>
    <n v="301"/>
    <n v="2"/>
    <d v="2024-04-05T16:35:04"/>
    <d v="2024-12-31T04:52:53"/>
    <n v="7.3999999999999996E-2"/>
    <n v="0.63700000000000001"/>
    <s v="SE"/>
  </r>
  <r>
    <s v="C102323"/>
    <n v="649.13"/>
    <x v="0"/>
    <n v="1.59"/>
    <n v="871"/>
    <n v="4"/>
    <d v="2024-02-28T13:51:03"/>
    <d v="2024-11-12T02:43:33"/>
    <n v="0.19600000000000001"/>
    <n v="0.66900000000000004"/>
    <s v="ES"/>
  </r>
  <r>
    <s v="C102325"/>
    <n v="1154.75"/>
    <x v="3"/>
    <n v="24.21"/>
    <n v="779"/>
    <n v="1"/>
    <d v="2025-01-19T06:32:45"/>
    <d v="2023-05-29T18:30:04"/>
    <n v="0.315"/>
    <n v="0.79"/>
    <s v="GO"/>
  </r>
  <r>
    <s v="C102327"/>
    <n v="2071.31"/>
    <x v="2"/>
    <n v="15.1"/>
    <n v="652"/>
    <n v="3"/>
    <d v="2025-08-14T08:05:24"/>
    <d v="2025-05-27T22:12:17"/>
    <n v="0.16400000000000001"/>
    <n v="0.34200000000000003"/>
    <s v="BA"/>
  </r>
  <r>
    <s v="C102331"/>
    <n v="290.38"/>
    <x v="0"/>
    <n v="9.14"/>
    <n v="796"/>
    <n v="2"/>
    <d v="2025-05-03T05:27:01"/>
    <d v="2024-06-06T13:37:41"/>
    <n v="0.379"/>
    <n v="0.29899999999999999"/>
    <s v="SC"/>
  </r>
  <r>
    <s v="C102344"/>
    <n v="95.87"/>
    <x v="2"/>
    <n v="3.58"/>
    <n v="547"/>
    <n v="2"/>
    <d v="2025-07-04T03:24:36"/>
    <d v="2025-02-02T05:04:30"/>
    <n v="0.51500000000000001"/>
    <n v="0.36599999999999999"/>
    <s v="AL"/>
  </r>
  <r>
    <s v="C102346"/>
    <n v="701.23"/>
    <x v="3"/>
    <n v="17.89"/>
    <n v="748"/>
    <n v="2"/>
    <d v="2024-08-06T02:28:59"/>
    <d v="2023-05-07T17:25:15"/>
    <n v="8.6999999999999994E-2"/>
    <n v="0.46700000000000003"/>
    <s v="SE"/>
  </r>
  <r>
    <s v="C102347"/>
    <n v="1000.63"/>
    <x v="1"/>
    <n v="3.15"/>
    <n v="314"/>
    <n v="3"/>
    <d v="2025-01-19T00:03:54"/>
    <d v="2025-06-01T13:59:26"/>
    <n v="0.31"/>
    <n v="0.109"/>
    <s v="DF"/>
  </r>
  <r>
    <s v="C102355"/>
    <n v="1294.45"/>
    <x v="2"/>
    <n v="18.53"/>
    <n v="425"/>
    <n v="2"/>
    <d v="2024-05-15T11:27:14"/>
    <d v="2024-08-29T02:41:41"/>
    <n v="0.33500000000000002"/>
    <n v="6.9000000000000006E-2"/>
    <s v="GO"/>
  </r>
  <r>
    <s v="C102365"/>
    <n v="2991.88"/>
    <x v="2"/>
    <n v="34.659999999999997"/>
    <n v="492"/>
    <n v="1"/>
    <d v="2024-12-07T14:48:41"/>
    <d v="2025-06-02T05:26:56"/>
    <n v="0.17699999999999999"/>
    <n v="0.20899999999999999"/>
    <s v="ES"/>
  </r>
  <r>
    <s v="C102368"/>
    <n v="1993.41"/>
    <x v="0"/>
    <n v="2.06"/>
    <n v="775"/>
    <n v="3"/>
    <d v="2023-07-03T09:27:45"/>
    <d v="2023-10-06T03:21:01"/>
    <n v="0.442"/>
    <n v="0.46899999999999997"/>
    <s v="PI"/>
  </r>
  <r>
    <s v="C102369"/>
    <n v="367.3"/>
    <x v="3"/>
    <n v="7.17"/>
    <n v="460"/>
    <n v="1"/>
    <d v="2023-07-12T00:27:28"/>
    <d v="2024-02-23T00:13:29"/>
    <n v="0.317"/>
    <n v="0.52100000000000002"/>
    <s v="BA"/>
  </r>
  <r>
    <s v="C102378"/>
    <n v="834.69"/>
    <x v="0"/>
    <n v="27.28"/>
    <n v="856"/>
    <n v="3"/>
    <d v="2023-12-20T00:12:15"/>
    <d v="2026-02-09T04:35:36"/>
    <n v="5.7000000000000002E-2"/>
    <n v="0.29399999999999998"/>
    <s v="DF"/>
  </r>
  <r>
    <s v="C102383"/>
    <n v="697.75"/>
    <x v="0"/>
    <n v="12.93"/>
    <n v="838"/>
    <n v="2"/>
    <d v="2023-12-28T05:42:54"/>
    <d v="2023-12-27T21:00:35"/>
    <n v="0.14099999999999999"/>
    <n v="0.38700000000000001"/>
    <s v="DF"/>
  </r>
  <r>
    <s v="C102384"/>
    <n v="1955.12"/>
    <x v="0"/>
    <n v="5.82"/>
    <n v="527"/>
    <n v="5"/>
    <d v="2023-10-10T02:03:59"/>
    <d v="2025-06-26T15:30:23"/>
    <n v="0.64800000000000002"/>
    <n v="0.14799999999999999"/>
    <s v="MG"/>
  </r>
  <r>
    <s v="C102387"/>
    <n v="1410.72"/>
    <x v="0"/>
    <n v="29.06"/>
    <n v="517"/>
    <n v="4"/>
    <d v="2023-11-06T08:58:13"/>
    <d v="2023-01-11T19:52:21"/>
    <n v="0.215"/>
    <n v="0.32400000000000001"/>
    <s v="AL"/>
  </r>
  <r>
    <s v="C102388"/>
    <n v="273.98"/>
    <x v="0"/>
    <n v="9.18"/>
    <n v="870"/>
    <n v="1"/>
    <d v="2025-03-05T06:14:45"/>
    <d v="2025-06-30T16:00:24"/>
    <n v="0.46500000000000002"/>
    <n v="0.124"/>
    <s v="MA"/>
  </r>
  <r>
    <s v="C102394"/>
    <n v="3119.16"/>
    <x v="2"/>
    <n v="1.89"/>
    <n v="859"/>
    <n v="0"/>
    <d v="2025-03-02T12:45:10"/>
    <d v="2024-02-09T02:41:44"/>
    <n v="0.124"/>
    <n v="0.42199999999999999"/>
    <s v="AM"/>
  </r>
  <r>
    <s v="C102399"/>
    <n v="3127.35"/>
    <x v="0"/>
    <n v="6.27"/>
    <n v="657"/>
    <n v="1"/>
    <d v="2023-12-22T00:04:22"/>
    <d v="2025-05-02T17:56:41"/>
    <n v="0.37"/>
    <n v="1.2999999999999999E-2"/>
    <s v="AM"/>
  </r>
  <r>
    <s v="C102405"/>
    <n v="1081.44"/>
    <x v="2"/>
    <n v="7.89"/>
    <n v="571"/>
    <n v="1"/>
    <d v="2023-12-03T07:07:59"/>
    <d v="2026-01-03T23:58:57"/>
    <n v="0.25700000000000001"/>
    <n v="0.47399999999999998"/>
    <s v="RJ"/>
  </r>
  <r>
    <s v="C102407"/>
    <n v="2259.91"/>
    <x v="0"/>
    <n v="17.3"/>
    <n v="487"/>
    <n v="1"/>
    <d v="2023-09-05T08:12:52"/>
    <d v="2023-05-11T16:41:10"/>
    <n v="0.14899999999999999"/>
    <n v="0.53500000000000003"/>
    <s v="RN"/>
  </r>
  <r>
    <s v="C102410"/>
    <n v="368.75"/>
    <x v="1"/>
    <n v="14.02"/>
    <n v="414"/>
    <n v="2"/>
    <d v="2025-06-11T15:37:23"/>
    <d v="2023-06-27T09:25:12"/>
    <n v="0.23100000000000001"/>
    <n v="0.32700000000000001"/>
    <s v="RN"/>
  </r>
  <r>
    <s v="C102412"/>
    <n v="341.09"/>
    <x v="2"/>
    <n v="11.34"/>
    <n v="837"/>
    <n v="2"/>
    <d v="2024-04-01T10:58:53"/>
    <d v="2025-09-27T20:15:56"/>
    <n v="0.33900000000000002"/>
    <n v="0.25600000000000001"/>
    <s v="DF"/>
  </r>
  <r>
    <s v="C102413"/>
    <n v="1059.26"/>
    <x v="0"/>
    <n v="18.739999999999998"/>
    <n v="802"/>
    <n v="1"/>
    <d v="2025-05-14T16:12:34"/>
    <d v="2025-04-11T00:35:05"/>
    <n v="0.20899999999999999"/>
    <n v="5.0999999999999997E-2"/>
    <s v="ES"/>
  </r>
  <r>
    <s v="C102414"/>
    <n v="414.98"/>
    <x v="3"/>
    <n v="20.67"/>
    <n v="827"/>
    <n v="2"/>
    <d v="2025-08-21T16:13:00"/>
    <d v="2023-08-30T22:43:26"/>
    <n v="0.52900000000000003"/>
    <n v="0.58899999999999997"/>
    <s v="BA"/>
  </r>
  <r>
    <s v="C102415"/>
    <n v="393.7"/>
    <x v="3"/>
    <n v="17.78"/>
    <n v="325"/>
    <n v="3"/>
    <d v="2024-06-19T06:20:05"/>
    <d v="2023-10-14T18:54:14"/>
    <n v="0.40300000000000002"/>
    <n v="0.153"/>
    <s v="RN"/>
  </r>
  <r>
    <s v="C102420"/>
    <n v="1304.9100000000001"/>
    <x v="2"/>
    <n v="7.83"/>
    <n v="779"/>
    <n v="1"/>
    <d v="2025-03-16T20:33:29"/>
    <d v="2025-03-25T07:25:38"/>
    <n v="0.155"/>
    <n v="0.17699999999999999"/>
    <s v="PI"/>
  </r>
  <r>
    <s v="C102421"/>
    <n v="3539.64"/>
    <x v="3"/>
    <n v="10.58"/>
    <n v="413"/>
    <n v="2"/>
    <d v="2023-11-28T16:16:48"/>
    <d v="2025-12-01T12:49:59"/>
    <n v="0.29599999999999999"/>
    <n v="0.19400000000000001"/>
    <s v="SE"/>
  </r>
  <r>
    <s v="C102422"/>
    <n v="3780.11"/>
    <x v="0"/>
    <n v="19.079999999999998"/>
    <n v="381"/>
    <n v="2"/>
    <d v="2024-03-11T17:26:27"/>
    <d v="2023-07-27T00:14:25"/>
    <n v="0.184"/>
    <n v="0.39900000000000002"/>
    <s v="DF"/>
  </r>
  <r>
    <s v="C102432"/>
    <n v="989.2"/>
    <x v="1"/>
    <n v="36.619999999999997"/>
    <n v="453"/>
    <n v="1"/>
    <d v="2024-05-10T15:37:53"/>
    <d v="2025-12-23T10:54:23"/>
    <n v="0.23200000000000001"/>
    <n v="0.18"/>
    <s v="AM"/>
  </r>
  <r>
    <s v="C102440"/>
    <n v="1382.64"/>
    <x v="2"/>
    <n v="12.08"/>
    <n v="305"/>
    <n v="2"/>
    <d v="2025-09-18T01:52:32"/>
    <d v="2023-09-14T14:57:12"/>
    <n v="6.3E-2"/>
    <n v="0.50900000000000001"/>
    <s v="SE"/>
  </r>
  <r>
    <s v="C102441"/>
    <n v="3135.43"/>
    <x v="3"/>
    <n v="4.01"/>
    <n v="691"/>
    <n v="0"/>
    <d v="2023-08-21T07:40:48"/>
    <d v="2025-02-24T09:37:05"/>
    <n v="0.496"/>
    <n v="4.7E-2"/>
    <s v="PE"/>
  </r>
  <r>
    <s v="C102443"/>
    <n v="1709.93"/>
    <x v="0"/>
    <n v="5.94"/>
    <n v="425"/>
    <n v="1"/>
    <d v="2023-06-29T15:57:12"/>
    <d v="2025-06-29T22:48:30"/>
    <n v="8.3000000000000004E-2"/>
    <n v="0.33900000000000002"/>
    <s v="GO"/>
  </r>
  <r>
    <s v="C102446"/>
    <n v="690.56"/>
    <x v="0"/>
    <n v="2.96"/>
    <n v="510"/>
    <n v="1"/>
    <d v="2023-08-07T04:55:00"/>
    <d v="2023-03-19T23:37:22"/>
    <n v="0.39400000000000002"/>
    <n v="0.47299999999999998"/>
    <s v="DF"/>
  </r>
  <r>
    <s v="C102450"/>
    <n v="2099.06"/>
    <x v="3"/>
    <n v="5.92"/>
    <n v="862"/>
    <n v="2"/>
    <d v="2024-12-07T16:34:41"/>
    <d v="2024-05-23T21:22:27"/>
    <n v="0.73599999999999999"/>
    <n v="0.33"/>
    <s v="PR"/>
  </r>
  <r>
    <s v="C102451"/>
    <n v="2369.27"/>
    <x v="0"/>
    <n v="29.84"/>
    <n v="670"/>
    <n v="2"/>
    <d v="2023-10-16T11:23:02"/>
    <d v="2025-05-18T17:15:28"/>
    <n v="0.13300000000000001"/>
    <n v="0.55600000000000005"/>
    <s v="AM"/>
  </r>
  <r>
    <s v="C102455"/>
    <n v="1814.54"/>
    <x v="3"/>
    <n v="13.99"/>
    <n v="365"/>
    <n v="1"/>
    <d v="2024-07-16T19:37:02"/>
    <d v="2026-01-16T09:12:04"/>
    <n v="0.26600000000000001"/>
    <n v="0.30199999999999999"/>
    <s v="PA"/>
  </r>
  <r>
    <s v="C102456"/>
    <n v="1290.26"/>
    <x v="2"/>
    <n v="8.15"/>
    <n v="845"/>
    <n v="1"/>
    <d v="2025-01-18T07:46:09"/>
    <d v="2024-04-23T13:39:00"/>
    <n v="0.05"/>
    <n v="0.251"/>
    <s v="RN"/>
  </r>
  <r>
    <s v="C102457"/>
    <n v="257.37"/>
    <x v="0"/>
    <n v="39.5"/>
    <n v="394"/>
    <n v="1"/>
    <d v="2025-07-27T05:12:25"/>
    <d v="2025-02-11T21:38:40"/>
    <n v="0.33300000000000002"/>
    <n v="0.46500000000000002"/>
    <s v="RS"/>
  </r>
  <r>
    <s v="C102459"/>
    <n v="674.63"/>
    <x v="2"/>
    <n v="8.34"/>
    <n v="577"/>
    <n v="1"/>
    <d v="2024-07-01T04:08:29"/>
    <d v="2024-05-04T14:42:47"/>
    <n v="0.49099999999999999"/>
    <n v="0.50800000000000001"/>
    <s v="SE"/>
  </r>
  <r>
    <s v="C102465"/>
    <n v="732.8"/>
    <x v="3"/>
    <n v="27.86"/>
    <n v="558"/>
    <n v="1"/>
    <d v="2024-04-18T12:44:01"/>
    <d v="2025-06-27T12:06:19"/>
    <n v="0.20399999999999999"/>
    <n v="0.10100000000000001"/>
    <s v="PR"/>
  </r>
  <r>
    <s v="C102474"/>
    <n v="650.02"/>
    <x v="0"/>
    <n v="19.91"/>
    <n v="438"/>
    <n v="2"/>
    <d v="2023-03-24T09:23:43"/>
    <d v="2024-09-07T01:21:46"/>
    <n v="0.41699999999999998"/>
    <n v="0.17"/>
    <s v="RS"/>
  </r>
  <r>
    <s v="C102475"/>
    <n v="1716.79"/>
    <x v="1"/>
    <n v="21.32"/>
    <n v="701"/>
    <n v="1"/>
    <d v="2023-12-15T14:17:28"/>
    <d v="2025-01-20T13:33:23"/>
    <n v="0.26200000000000001"/>
    <n v="0.48"/>
    <s v="CE"/>
  </r>
  <r>
    <s v="C102483"/>
    <n v="475.56"/>
    <x v="0"/>
    <n v="3.64"/>
    <n v="819"/>
    <n v="4"/>
    <d v="2023-09-09T20:31:12"/>
    <d v="2024-10-08T19:49:30"/>
    <n v="4.1000000000000002E-2"/>
    <n v="0.16500000000000001"/>
    <s v="PE"/>
  </r>
  <r>
    <s v="C102486"/>
    <n v="1348.81"/>
    <x v="0"/>
    <n v="9.66"/>
    <n v="414"/>
    <n v="1"/>
    <d v="2023-12-11T23:06:53"/>
    <d v="2024-01-25T05:02:43"/>
    <n v="0.628"/>
    <n v="5.3999999999999999E-2"/>
    <s v="SE"/>
  </r>
  <r>
    <s v="C102492"/>
    <n v="280.63"/>
    <x v="0"/>
    <n v="22.35"/>
    <n v="687"/>
    <n v="2"/>
    <d v="2024-03-03T08:10:32"/>
    <d v="2025-09-10T20:35:01"/>
    <n v="0.33800000000000002"/>
    <n v="0.35499999999999998"/>
    <s v="RJ"/>
  </r>
  <r>
    <s v="C102498"/>
    <n v="1356.12"/>
    <x v="2"/>
    <n v="24.13"/>
    <n v="589"/>
    <n v="1"/>
    <d v="2023-04-01T14:13:11"/>
    <d v="2024-07-28T17:09:32"/>
    <n v="0.03"/>
    <n v="0.17199999999999999"/>
    <s v="ES"/>
  </r>
  <r>
    <s v="C102503"/>
    <n v="285.70999999999998"/>
    <x v="3"/>
    <n v="4.63"/>
    <n v="465"/>
    <n v="1"/>
    <d v="2025-06-09T12:55:23"/>
    <d v="2023-07-30T21:16:17"/>
    <n v="0.25600000000000001"/>
    <n v="0.46400000000000002"/>
    <s v="RS"/>
  </r>
  <r>
    <s v="C102509"/>
    <n v="856.91"/>
    <x v="2"/>
    <n v="2.2599999999999998"/>
    <n v="853"/>
    <n v="1"/>
    <d v="2024-03-07T02:05:33"/>
    <d v="2023-02-11T20:11:22"/>
    <n v="0.12"/>
    <n v="0.29599999999999999"/>
    <s v="PE"/>
  </r>
  <r>
    <s v="C102510"/>
    <n v="1167.49"/>
    <x v="0"/>
    <n v="11.44"/>
    <n v="366"/>
    <n v="1"/>
    <d v="2024-03-28T07:27:12"/>
    <d v="2025-08-07T17:10:33"/>
    <n v="0.17100000000000001"/>
    <n v="0.13200000000000001"/>
    <s v="GO"/>
  </r>
  <r>
    <s v="C102512"/>
    <n v="195.01"/>
    <x v="2"/>
    <n v="10.43"/>
    <n v="393"/>
    <n v="2"/>
    <d v="2025-06-28T20:55:49"/>
    <d v="2024-02-17T19:25:52"/>
    <n v="0.38"/>
    <n v="0.46899999999999997"/>
    <s v="AL"/>
  </r>
  <r>
    <s v="C102520"/>
    <n v="71.72"/>
    <x v="0"/>
    <n v="2.14"/>
    <n v="595"/>
    <n v="2"/>
    <d v="2023-06-21T05:22:27"/>
    <d v="2024-01-03T16:28:53"/>
    <n v="0.35699999999999998"/>
    <n v="0.20699999999999999"/>
    <s v="AM"/>
  </r>
  <r>
    <s v="C102522"/>
    <n v="3851.36"/>
    <x v="2"/>
    <n v="6.44"/>
    <n v="464"/>
    <n v="0"/>
    <d v="2024-06-24T08:47:49"/>
    <d v="2026-01-04T01:39:35"/>
    <n v="3.5999999999999997E-2"/>
    <n v="7.8E-2"/>
    <s v="PA"/>
  </r>
  <r>
    <s v="C102526"/>
    <n v="420.36"/>
    <x v="0"/>
    <n v="21.22"/>
    <n v="826"/>
    <n v="2"/>
    <d v="2024-04-01T12:00:28"/>
    <d v="2024-12-08T11:53:49"/>
    <n v="0.40300000000000002"/>
    <n v="0.66200000000000003"/>
    <s v="CE"/>
  </r>
  <r>
    <s v="C102535"/>
    <n v="906.95"/>
    <x v="3"/>
    <n v="2.61"/>
    <n v="854"/>
    <n v="1"/>
    <d v="2025-08-31T23:23:17"/>
    <d v="2023-01-28T17:16:13"/>
    <n v="0.315"/>
    <n v="0.06"/>
    <s v="PB"/>
  </r>
  <r>
    <s v="C102540"/>
    <n v="1066.51"/>
    <x v="3"/>
    <n v="8.3699999999999992"/>
    <n v="579"/>
    <n v="2"/>
    <d v="2024-02-25T12:44:27"/>
    <d v="2025-11-20T16:09:39"/>
    <n v="0.11"/>
    <n v="0.47699999999999998"/>
    <s v="PA"/>
  </r>
  <r>
    <s v="C102543"/>
    <n v="396.17"/>
    <x v="1"/>
    <n v="8.2799999999999994"/>
    <n v="782"/>
    <n v="1"/>
    <d v="2025-03-26T15:42:49"/>
    <d v="2023-10-22T08:57:00"/>
    <n v="0.193"/>
    <n v="0.627"/>
    <s v="SP"/>
  </r>
  <r>
    <s v="C102547"/>
    <n v="990.64"/>
    <x v="0"/>
    <n v="5.85"/>
    <n v="657"/>
    <n v="2"/>
    <d v="2024-10-09T19:33:30"/>
    <d v="2023-07-16T10:06:55"/>
    <n v="0.315"/>
    <n v="0.38600000000000001"/>
    <s v="PA"/>
  </r>
  <r>
    <s v="C102555"/>
    <n v="70.709999999999994"/>
    <x v="3"/>
    <n v="29.89"/>
    <n v="586"/>
    <n v="2"/>
    <d v="2023-09-07T23:39:08"/>
    <d v="2023-03-26T10:39:14"/>
    <n v="0.41099999999999998"/>
    <n v="0.46200000000000002"/>
    <s v="SE"/>
  </r>
  <r>
    <s v="C102556"/>
    <n v="1251.3800000000001"/>
    <x v="2"/>
    <n v="2.27"/>
    <n v="395"/>
    <n v="1"/>
    <d v="2025-08-09T21:34:20"/>
    <d v="2023-09-11T18:56:48"/>
    <n v="0.245"/>
    <n v="0.50800000000000001"/>
    <s v="RS"/>
  </r>
  <r>
    <s v="C102562"/>
    <n v="2399.4499999999998"/>
    <x v="1"/>
    <n v="5.92"/>
    <n v="749"/>
    <n v="1"/>
    <d v="2025-05-17T15:24:43"/>
    <d v="2023-02-18T18:01:18"/>
    <n v="0.19700000000000001"/>
    <n v="0.57199999999999995"/>
    <s v="PA"/>
  </r>
  <r>
    <s v="C102563"/>
    <n v="1283.5899999999999"/>
    <x v="0"/>
    <n v="15.16"/>
    <n v="435"/>
    <n v="0"/>
    <d v="2025-07-05T20:00:32"/>
    <d v="2025-09-03T10:40:41"/>
    <n v="0.3"/>
    <n v="0.55100000000000005"/>
    <s v="PB"/>
  </r>
  <r>
    <s v="C102566"/>
    <n v="2032.4"/>
    <x v="0"/>
    <n v="3.29"/>
    <n v="617"/>
    <n v="2"/>
    <d v="2025-10-12T15:58:54"/>
    <d v="2024-11-10T11:43:19"/>
    <n v="0.105"/>
    <n v="0.28000000000000003"/>
    <s v="BA"/>
  </r>
  <r>
    <s v="C102578"/>
    <n v="146.69"/>
    <x v="0"/>
    <n v="7.87"/>
    <n v="753"/>
    <n v="2"/>
    <d v="2024-01-13T22:02:49"/>
    <d v="2023-10-30T21:38:23"/>
    <n v="0.59199999999999997"/>
    <n v="0.35199999999999998"/>
    <s v="BA"/>
  </r>
  <r>
    <s v="C102579"/>
    <n v="1624.03"/>
    <x v="3"/>
    <n v="22.72"/>
    <n v="413"/>
    <n v="1"/>
    <d v="2025-05-03T01:27:35"/>
    <d v="2025-02-03T19:44:05"/>
    <n v="0.11899999999999999"/>
    <n v="0.45800000000000002"/>
    <s v="RS"/>
  </r>
  <r>
    <s v="C102581"/>
    <n v="627.67999999999995"/>
    <x v="0"/>
    <n v="5.0999999999999996"/>
    <n v="529"/>
    <n v="4"/>
    <d v="2023-11-21T21:20:24"/>
    <d v="2023-12-19T21:10:06"/>
    <n v="0.13800000000000001"/>
    <n v="0.30199999999999999"/>
    <s v="MG"/>
  </r>
  <r>
    <s v="C102583"/>
    <n v="1693.72"/>
    <x v="0"/>
    <n v="8.15"/>
    <n v="710"/>
    <n v="0"/>
    <d v="2023-03-31T21:05:43"/>
    <d v="2024-12-02T12:23:01"/>
    <n v="0.192"/>
    <n v="0.41699999999999998"/>
    <s v="AL"/>
  </r>
  <r>
    <s v="C102584"/>
    <n v="573.38"/>
    <x v="2"/>
    <n v="15.33"/>
    <n v="532"/>
    <n v="5"/>
    <d v="2023-09-21T07:17:25"/>
    <d v="2025-08-27T20:29:13"/>
    <n v="0.39800000000000002"/>
    <n v="8.1000000000000003E-2"/>
    <s v="MG"/>
  </r>
  <r>
    <s v="C102585"/>
    <n v="1128.3699999999999"/>
    <x v="0"/>
    <n v="3.75"/>
    <n v="419"/>
    <n v="1"/>
    <d v="2023-03-16T11:29:44"/>
    <d v="2024-12-30T04:17:41"/>
    <n v="0.27300000000000002"/>
    <n v="0.45700000000000002"/>
    <s v="PI"/>
  </r>
  <r>
    <s v="C102594"/>
    <n v="420.32"/>
    <x v="3"/>
    <n v="3.64"/>
    <n v="409"/>
    <n v="3"/>
    <d v="2024-01-20T01:33:30"/>
    <d v="2024-01-12T00:16:20"/>
    <n v="0.30099999999999999"/>
    <n v="0.14599999999999999"/>
    <s v="MA"/>
  </r>
  <r>
    <s v="C102595"/>
    <n v="2126.9699999999998"/>
    <x v="2"/>
    <n v="8.42"/>
    <n v="660"/>
    <n v="1"/>
    <d v="2025-02-04T00:03:58"/>
    <d v="2023-08-23T19:54:40"/>
    <n v="0.159"/>
    <n v="0.14000000000000001"/>
    <s v="PE"/>
  </r>
  <r>
    <s v="C102597"/>
    <n v="927.37"/>
    <x v="0"/>
    <n v="12.28"/>
    <n v="307"/>
    <n v="1"/>
    <d v="2023-05-21T04:31:16"/>
    <d v="2023-07-05T11:15:31"/>
    <n v="0.70799999999999996"/>
    <n v="0.26200000000000001"/>
    <s v="SE"/>
  </r>
  <r>
    <s v="C102600"/>
    <n v="2663.14"/>
    <x v="0"/>
    <n v="27.03"/>
    <n v="694"/>
    <n v="1"/>
    <d v="2024-04-21T18:12:21"/>
    <d v="2025-02-05T23:34:50"/>
    <n v="9.5000000000000001E-2"/>
    <n v="0.20699999999999999"/>
    <s v="CE"/>
  </r>
  <r>
    <s v="C102601"/>
    <n v="301.51"/>
    <x v="0"/>
    <n v="18.37"/>
    <n v="780"/>
    <n v="2"/>
    <d v="2024-04-12T08:00:54"/>
    <d v="2024-04-15T08:44:10"/>
    <n v="0.4"/>
    <n v="0.27400000000000002"/>
    <s v="RN"/>
  </r>
  <r>
    <s v="C102607"/>
    <n v="255.07"/>
    <x v="1"/>
    <n v="48.7"/>
    <n v="601"/>
    <n v="1"/>
    <d v="2025-06-18T03:59:57"/>
    <d v="2024-09-05T04:05:30"/>
    <n v="0.154"/>
    <n v="0.125"/>
    <s v="SC"/>
  </r>
  <r>
    <s v="C102621"/>
    <n v="549.34"/>
    <x v="2"/>
    <n v="24.83"/>
    <n v="731"/>
    <n v="1"/>
    <d v="2025-01-13T18:44:59"/>
    <d v="2024-01-22T12:23:31"/>
    <n v="0.38700000000000001"/>
    <n v="0.122"/>
    <s v="PI"/>
  </r>
  <r>
    <s v="C102622"/>
    <n v="159.97"/>
    <x v="0"/>
    <n v="15.95"/>
    <n v="381"/>
    <n v="2"/>
    <d v="2023-04-23T03:45:30"/>
    <d v="2023-08-28T15:54:47"/>
    <n v="0.14000000000000001"/>
    <n v="0.53"/>
    <s v="AM"/>
  </r>
  <r>
    <s v="C102623"/>
    <n v="919.27"/>
    <x v="2"/>
    <n v="3.34"/>
    <n v="322"/>
    <n v="0"/>
    <d v="2024-07-04T03:14:25"/>
    <d v="2023-02-24T23:00:51"/>
    <n v="0.192"/>
    <n v="0.36599999999999999"/>
    <s v="BA"/>
  </r>
  <r>
    <s v="C102624"/>
    <n v="586.39"/>
    <x v="0"/>
    <n v="28.12"/>
    <n v="673"/>
    <n v="3"/>
    <d v="2025-07-21T10:00:23"/>
    <d v="2023-08-15T20:11:10"/>
    <n v="0.53200000000000003"/>
    <n v="0.41799999999999998"/>
    <s v="ES"/>
  </r>
  <r>
    <s v="C102630"/>
    <n v="1561.83"/>
    <x v="0"/>
    <n v="20.66"/>
    <n v="651"/>
    <n v="0"/>
    <d v="2024-07-21T23:16:51"/>
    <d v="2025-12-01T02:51:41"/>
    <n v="0.13700000000000001"/>
    <n v="0.42199999999999999"/>
    <s v="SE"/>
  </r>
  <r>
    <s v="C102631"/>
    <n v="697.84"/>
    <x v="0"/>
    <n v="11.82"/>
    <n v="776"/>
    <n v="1"/>
    <d v="2023-10-10T05:34:37"/>
    <d v="2025-04-25T15:02:41"/>
    <n v="0.183"/>
    <n v="0.109"/>
    <s v="PA"/>
  </r>
  <r>
    <s v="C102635"/>
    <n v="144.88"/>
    <x v="0"/>
    <n v="31.9"/>
    <n v="526"/>
    <n v="2"/>
    <d v="2024-04-09T08:23:27"/>
    <d v="2024-11-25T20:24:26"/>
    <n v="0.26600000000000001"/>
    <n v="0.35"/>
    <s v="SE"/>
  </r>
  <r>
    <s v="C102639"/>
    <n v="106.1"/>
    <x v="0"/>
    <n v="3.87"/>
    <n v="418"/>
    <n v="1"/>
    <d v="2023-09-08T16:27:27"/>
    <d v="2023-03-11T00:12:16"/>
    <n v="0.157"/>
    <n v="0.69699999999999995"/>
    <s v="SP"/>
  </r>
  <r>
    <s v="C102641"/>
    <n v="181.6"/>
    <x v="0"/>
    <n v="13.76"/>
    <n v="451"/>
    <n v="0"/>
    <d v="2023-06-12T10:32:40"/>
    <d v="2023-06-16T09:46:57"/>
    <n v="0.373"/>
    <n v="0.435"/>
    <s v="AM"/>
  </r>
  <r>
    <s v="C102644"/>
    <n v="1043.5899999999999"/>
    <x v="3"/>
    <n v="45.09"/>
    <n v="380"/>
    <n v="1"/>
    <d v="2025-01-04T05:55:32"/>
    <d v="2024-02-07T00:33:01"/>
    <n v="0.105"/>
    <n v="0.40200000000000002"/>
    <s v="GO"/>
  </r>
  <r>
    <s v="C102648"/>
    <n v="1454.32"/>
    <x v="1"/>
    <n v="1.42"/>
    <n v="882"/>
    <n v="3"/>
    <d v="2024-08-13T13:43:44"/>
    <d v="2023-04-18T05:21:41"/>
    <n v="0.17899999999999999"/>
    <n v="0.36499999999999999"/>
    <s v="PE"/>
  </r>
  <r>
    <s v="C102649"/>
    <n v="3994.12"/>
    <x v="3"/>
    <n v="3.5"/>
    <n v="615"/>
    <n v="1"/>
    <d v="2023-02-15T16:45:15"/>
    <d v="2023-04-21T13:28:38"/>
    <n v="0.113"/>
    <n v="0.20899999999999999"/>
    <s v="GO"/>
  </r>
  <r>
    <s v="C102652"/>
    <n v="454.63"/>
    <x v="0"/>
    <n v="31.49"/>
    <n v="552"/>
    <n v="1"/>
    <d v="2024-02-07T18:37:30"/>
    <d v="2025-03-28T02:52:15"/>
    <n v="0.40400000000000003"/>
    <n v="0.41899999999999998"/>
    <s v="RJ"/>
  </r>
  <r>
    <s v="C102655"/>
    <n v="1357.95"/>
    <x v="0"/>
    <n v="7.49"/>
    <n v="789"/>
    <n v="2"/>
    <d v="2024-07-20T16:37:36"/>
    <d v="2024-06-19T16:47:56"/>
    <n v="0.41499999999999998"/>
    <n v="0.79300000000000004"/>
    <s v="AM"/>
  </r>
  <r>
    <s v="C102657"/>
    <n v="2393.87"/>
    <x v="0"/>
    <n v="8.18"/>
    <n v="873"/>
    <n v="1"/>
    <d v="2024-08-13T23:05:44"/>
    <d v="2025-07-01T13:43:07"/>
    <n v="3.9E-2"/>
    <n v="0.746"/>
    <s v="CE"/>
  </r>
  <r>
    <s v="C102668"/>
    <n v="192.03"/>
    <x v="3"/>
    <n v="15.52"/>
    <n v="387"/>
    <n v="2"/>
    <d v="2025-03-20T03:19:57"/>
    <d v="2023-03-20T05:17:43"/>
    <n v="0.20499999999999999"/>
    <n v="0.38700000000000001"/>
    <s v="RN"/>
  </r>
  <r>
    <s v="C102669"/>
    <n v="2000.48"/>
    <x v="2"/>
    <n v="18.510000000000002"/>
    <n v="710"/>
    <n v="1"/>
    <d v="2023-09-14T00:46:17"/>
    <d v="2025-04-13T15:55:26"/>
    <n v="0.20699999999999999"/>
    <n v="0.33"/>
    <s v="AL"/>
  </r>
  <r>
    <s v="C102671"/>
    <n v="397.25"/>
    <x v="1"/>
    <n v="28.96"/>
    <n v="839"/>
    <n v="4"/>
    <d v="2024-08-06T11:40:08"/>
    <d v="2025-05-30T23:51:25"/>
    <n v="0.20499999999999999"/>
    <n v="0.34899999999999998"/>
    <s v="MA"/>
  </r>
  <r>
    <s v="C102672"/>
    <n v="2745.05"/>
    <x v="3"/>
    <n v="1.36"/>
    <n v="768"/>
    <n v="3"/>
    <d v="2023-07-15T06:56:59"/>
    <d v="2025-05-22T23:33:03"/>
    <n v="0.35599999999999998"/>
    <n v="0.374"/>
    <s v="AL"/>
  </r>
  <r>
    <s v="C102673"/>
    <n v="1498.41"/>
    <x v="0"/>
    <n v="28.94"/>
    <n v="447"/>
    <n v="1"/>
    <d v="2025-05-04T10:07:29"/>
    <d v="2024-09-17T00:19:19"/>
    <n v="6.0999999999999999E-2"/>
    <n v="0.69099999999999995"/>
    <s v="CE"/>
  </r>
  <r>
    <s v="C102677"/>
    <n v="1206.68"/>
    <x v="0"/>
    <n v="9.7200000000000006"/>
    <n v="556"/>
    <n v="1"/>
    <d v="2024-02-17T06:57:19"/>
    <d v="2024-05-20T23:51:26"/>
    <n v="0.14099999999999999"/>
    <n v="0.69499999999999995"/>
    <s v="ES"/>
  </r>
  <r>
    <s v="C102686"/>
    <n v="5584.68"/>
    <x v="2"/>
    <n v="11.7"/>
    <n v="371"/>
    <n v="1"/>
    <d v="2024-07-20T06:05:00"/>
    <d v="2024-05-15T06:14:01"/>
    <n v="0.443"/>
    <n v="0.55800000000000005"/>
    <s v="PI"/>
  </r>
  <r>
    <s v="C102691"/>
    <n v="1374.46"/>
    <x v="0"/>
    <n v="5.85"/>
    <n v="414"/>
    <n v="1"/>
    <d v="2024-02-03T03:37:14"/>
    <d v="2023-01-08T04:26:29"/>
    <n v="0.28699999999999998"/>
    <n v="0.186"/>
    <s v="SC"/>
  </r>
  <r>
    <s v="C102692"/>
    <n v="533.61"/>
    <x v="0"/>
    <n v="5.78"/>
    <n v="720"/>
    <n v="1"/>
    <d v="2023-01-14T06:38:00"/>
    <d v="2024-10-07T17:46:39"/>
    <n v="6.2E-2"/>
    <n v="0.49"/>
    <s v="RJ"/>
  </r>
  <r>
    <s v="C102693"/>
    <n v="3070.62"/>
    <x v="3"/>
    <n v="1.37"/>
    <n v="487"/>
    <n v="1"/>
    <d v="2025-04-02T17:09:21"/>
    <d v="2025-07-19T23:55:50"/>
    <n v="0.14499999999999999"/>
    <n v="0.17"/>
    <s v="RJ"/>
  </r>
  <r>
    <s v="C102698"/>
    <n v="753.15"/>
    <x v="0"/>
    <n v="0.83"/>
    <n v="373"/>
    <n v="3"/>
    <d v="2023-07-26T22:25:08"/>
    <d v="2024-01-25T17:20:45"/>
    <n v="0.25800000000000001"/>
    <n v="0.53300000000000003"/>
    <s v="PR"/>
  </r>
  <r>
    <s v="C102700"/>
    <n v="91.94"/>
    <x v="3"/>
    <n v="14.45"/>
    <n v="798"/>
    <n v="2"/>
    <d v="2023-10-29T23:36:56"/>
    <d v="2023-04-11T09:18:27"/>
    <n v="0.39400000000000002"/>
    <n v="9.4E-2"/>
    <s v="SC"/>
  </r>
  <r>
    <s v="C102710"/>
    <n v="1368.77"/>
    <x v="0"/>
    <n v="32.25"/>
    <n v="680"/>
    <n v="0"/>
    <d v="2023-12-30T23:24:47"/>
    <d v="2025-01-30T13:03:56"/>
    <n v="0.47799999999999998"/>
    <n v="0.40100000000000002"/>
    <s v="PA"/>
  </r>
  <r>
    <s v="C102711"/>
    <n v="266.63"/>
    <x v="0"/>
    <n v="17.38"/>
    <n v="349"/>
    <n v="0"/>
    <d v="2025-05-25T02:43:53"/>
    <d v="2024-03-03T23:24:41"/>
    <n v="0.32200000000000001"/>
    <n v="0.154"/>
    <s v="GO"/>
  </r>
  <r>
    <s v="C102712"/>
    <n v="1105.82"/>
    <x v="0"/>
    <n v="4.92"/>
    <n v="895"/>
    <n v="1"/>
    <d v="2025-06-10T03:05:06"/>
    <d v="2025-11-08T22:06:21"/>
    <n v="0.10199999999999999"/>
    <n v="0.32500000000000001"/>
    <s v="MG"/>
  </r>
  <r>
    <s v="C102717"/>
    <n v="921.12"/>
    <x v="0"/>
    <n v="29.61"/>
    <n v="506"/>
    <n v="1"/>
    <d v="2023-11-23T06:20:33"/>
    <d v="2023-08-28T15:23:57"/>
    <n v="0.19800000000000001"/>
    <n v="8.7999999999999995E-2"/>
    <s v="PR"/>
  </r>
  <r>
    <s v="C102718"/>
    <n v="1929.88"/>
    <x v="0"/>
    <n v="17.510000000000002"/>
    <n v="630"/>
    <n v="2"/>
    <d v="2024-07-22T06:11:04"/>
    <d v="2025-03-27T13:09:35"/>
    <n v="0.29599999999999999"/>
    <n v="0.12"/>
    <s v="RS"/>
  </r>
  <r>
    <s v="C102721"/>
    <n v="229.29"/>
    <x v="0"/>
    <n v="9.61"/>
    <n v="468"/>
    <n v="3"/>
    <d v="2023-12-02T08:02:40"/>
    <d v="2024-07-27T10:53:16"/>
    <n v="0.45400000000000001"/>
    <n v="0.48799999999999999"/>
    <s v="RN"/>
  </r>
  <r>
    <s v="C102729"/>
    <n v="344.28"/>
    <x v="0"/>
    <n v="6.13"/>
    <n v="659"/>
    <n v="1"/>
    <d v="2024-10-30T23:04:28"/>
    <d v="2023-09-08T13:04:25"/>
    <n v="9.9000000000000005E-2"/>
    <n v="0.45200000000000001"/>
    <s v="PE"/>
  </r>
  <r>
    <s v="C102730"/>
    <n v="1786.9"/>
    <x v="1"/>
    <n v="12.67"/>
    <n v="647"/>
    <n v="1"/>
    <d v="2025-01-15T11:51:16"/>
    <d v="2024-01-30T12:36:06"/>
    <n v="0.41399999999999998"/>
    <n v="0.55800000000000005"/>
    <s v="SE"/>
  </r>
  <r>
    <s v="C102731"/>
    <n v="788.14"/>
    <x v="1"/>
    <n v="38.56"/>
    <n v="892"/>
    <n v="1"/>
    <d v="2025-07-18T13:06:33"/>
    <d v="2023-10-07T21:35:13"/>
    <n v="8.5999999999999993E-2"/>
    <n v="0.40200000000000002"/>
    <s v="PI"/>
  </r>
  <r>
    <s v="C102733"/>
    <n v="384.39"/>
    <x v="0"/>
    <n v="20.62"/>
    <n v="426"/>
    <n v="1"/>
    <d v="2024-06-20T23:50:11"/>
    <d v="2024-09-05T04:20:51"/>
    <n v="0.157"/>
    <n v="0.28299999999999997"/>
    <s v="MG"/>
  </r>
  <r>
    <s v="C102734"/>
    <n v="2301.27"/>
    <x v="1"/>
    <n v="23.37"/>
    <n v="521"/>
    <n v="4"/>
    <d v="2024-04-10T05:24:05"/>
    <d v="2025-09-10T18:34:52"/>
    <n v="0.24199999999999999"/>
    <n v="0.158"/>
    <s v="RJ"/>
  </r>
  <r>
    <s v="C102735"/>
    <n v="108.02"/>
    <x v="3"/>
    <n v="4.8099999999999996"/>
    <n v="884"/>
    <n v="2"/>
    <d v="2025-07-25T03:13:19"/>
    <d v="2024-05-28T03:04:20"/>
    <n v="0.48099999999999998"/>
    <n v="0.27"/>
    <s v="RS"/>
  </r>
  <r>
    <s v="C102737"/>
    <n v="1177.51"/>
    <x v="0"/>
    <n v="4.32"/>
    <n v="449"/>
    <n v="2"/>
    <d v="2024-09-12T12:17:29"/>
    <d v="2023-02-28T10:06:01"/>
    <n v="0.16900000000000001"/>
    <n v="0.26800000000000002"/>
    <s v="PI"/>
  </r>
  <r>
    <s v="C102747"/>
    <n v="412.75"/>
    <x v="3"/>
    <n v="34.950000000000003"/>
    <n v="795"/>
    <n v="0"/>
    <d v="2023-08-08T02:01:36"/>
    <d v="2023-10-08T08:43:19"/>
    <n v="0.21099999999999999"/>
    <n v="0.25"/>
    <s v="RJ"/>
  </r>
  <r>
    <s v="C102753"/>
    <n v="4193.3100000000004"/>
    <x v="2"/>
    <n v="45.79"/>
    <n v="350"/>
    <n v="1"/>
    <d v="2024-05-23T00:40:07"/>
    <d v="2025-05-13T17:12:54"/>
    <n v="0.50700000000000001"/>
    <n v="0.504"/>
    <s v="ES"/>
  </r>
  <r>
    <s v="C102756"/>
    <n v="3312.44"/>
    <x v="2"/>
    <n v="23.06"/>
    <n v="767"/>
    <n v="4"/>
    <d v="2023-08-26T06:21:48"/>
    <d v="2024-01-28T04:12:48"/>
    <n v="4.0000000000000001E-3"/>
    <n v="0.36899999999999999"/>
    <s v="PI"/>
  </r>
  <r>
    <s v="C102763"/>
    <n v="150.18"/>
    <x v="3"/>
    <n v="15.06"/>
    <n v="420"/>
    <n v="2"/>
    <d v="2024-05-01T16:40:36"/>
    <d v="2025-08-26T12:03:08"/>
    <n v="5.7000000000000002E-2"/>
    <n v="0.24099999999999999"/>
    <s v="PR"/>
  </r>
  <r>
    <s v="C102766"/>
    <n v="1740.24"/>
    <x v="2"/>
    <n v="8.07"/>
    <n v="692"/>
    <n v="4"/>
    <d v="2024-05-05T12:49:34"/>
    <d v="2023-07-31T16:59:04"/>
    <n v="4.4999999999999998E-2"/>
    <n v="0.16300000000000001"/>
    <s v="SE"/>
  </r>
  <r>
    <s v="C102767"/>
    <n v="749.54"/>
    <x v="0"/>
    <n v="4.5"/>
    <n v="813"/>
    <n v="2"/>
    <d v="2023-09-25T14:16:07"/>
    <d v="2025-10-17T14:44:49"/>
    <n v="8.4000000000000005E-2"/>
    <n v="0.32900000000000001"/>
    <s v="PA"/>
  </r>
  <r>
    <s v="C102768"/>
    <n v="3142.45"/>
    <x v="3"/>
    <n v="38.49"/>
    <n v="438"/>
    <n v="1"/>
    <d v="2023-08-06T11:43:25"/>
    <d v="2023-02-05T14:27:14"/>
    <n v="0.14000000000000001"/>
    <n v="0.14699999999999999"/>
    <s v="AL"/>
  </r>
  <r>
    <s v="C102771"/>
    <n v="167.51"/>
    <x v="0"/>
    <n v="8.86"/>
    <n v="573"/>
    <n v="1"/>
    <d v="2023-03-15T02:02:14"/>
    <d v="2025-06-28T03:24:38"/>
    <n v="0.70099999999999996"/>
    <n v="0.187"/>
    <s v="SE"/>
  </r>
  <r>
    <s v="C102779"/>
    <n v="2099.38"/>
    <x v="3"/>
    <n v="34.11"/>
    <n v="871"/>
    <n v="2"/>
    <d v="2024-11-17T09:29:40"/>
    <d v="2024-03-17T12:15:00"/>
    <n v="0.26900000000000002"/>
    <n v="0.50800000000000001"/>
    <s v="PA"/>
  </r>
  <r>
    <s v="C102783"/>
    <n v="351.38"/>
    <x v="0"/>
    <n v="6.97"/>
    <n v="470"/>
    <n v="4"/>
    <d v="2023-03-27T15:31:31"/>
    <d v="2024-04-03T22:31:12"/>
    <n v="0.20399999999999999"/>
    <n v="0.25700000000000001"/>
    <s v="RS"/>
  </r>
  <r>
    <s v="C102785"/>
    <n v="1268.3900000000001"/>
    <x v="1"/>
    <n v="4.07"/>
    <n v="603"/>
    <n v="1"/>
    <d v="2023-02-04T06:51:19"/>
    <d v="2025-09-24T10:38:02"/>
    <n v="0.27500000000000002"/>
    <n v="0.318"/>
    <s v="RN"/>
  </r>
  <r>
    <s v="C102789"/>
    <n v="2669.45"/>
    <x v="0"/>
    <n v="10.24"/>
    <n v="520"/>
    <n v="1"/>
    <d v="2025-08-20T16:30:00"/>
    <d v="2024-07-29T01:15:49"/>
    <n v="7.0999999999999994E-2"/>
    <n v="0.33"/>
    <s v="PA"/>
  </r>
  <r>
    <s v="C102795"/>
    <n v="3442.35"/>
    <x v="1"/>
    <n v="15.18"/>
    <n v="749"/>
    <n v="2"/>
    <d v="2023-01-07T17:03:59"/>
    <d v="2024-10-21T01:49:56"/>
    <n v="0.254"/>
    <n v="0.247"/>
    <s v="GO"/>
  </r>
  <r>
    <s v="C102798"/>
    <n v="1345.53"/>
    <x v="0"/>
    <n v="11.61"/>
    <n v="337"/>
    <n v="3"/>
    <d v="2025-03-08T05:29:08"/>
    <d v="2024-10-20T23:40:33"/>
    <n v="0.13900000000000001"/>
    <n v="0.27900000000000003"/>
    <s v="PR"/>
  </r>
  <r>
    <s v="C102801"/>
    <n v="123.04"/>
    <x v="0"/>
    <n v="23.22"/>
    <n v="444"/>
    <n v="0"/>
    <d v="2023-08-30T13:08:55"/>
    <d v="2024-12-03T12:06:02"/>
    <n v="0.32700000000000001"/>
    <n v="0.504"/>
    <s v="PI"/>
  </r>
  <r>
    <s v="C102802"/>
    <n v="1027.58"/>
    <x v="3"/>
    <n v="10.5"/>
    <n v="432"/>
    <n v="2"/>
    <d v="2023-10-04T00:30:02"/>
    <d v="2025-07-22T08:45:49"/>
    <n v="0.23899999999999999"/>
    <n v="4.9000000000000002E-2"/>
    <s v="RN"/>
  </r>
  <r>
    <s v="C102803"/>
    <n v="2251.73"/>
    <x v="0"/>
    <n v="19.63"/>
    <n v="845"/>
    <n v="1"/>
    <d v="2025-05-10T22:14:37"/>
    <d v="2025-07-12T11:36:50"/>
    <n v="0.123"/>
    <n v="0.56799999999999995"/>
    <s v="RJ"/>
  </r>
  <r>
    <s v="C102804"/>
    <n v="1316.81"/>
    <x v="0"/>
    <n v="27.46"/>
    <n v="488"/>
    <n v="0"/>
    <d v="2025-07-30T10:03:40"/>
    <d v="2025-08-29T12:14:50"/>
    <n v="0.30299999999999999"/>
    <n v="8.0000000000000002E-3"/>
    <s v="AM"/>
  </r>
  <r>
    <s v="C102811"/>
    <n v="212.74"/>
    <x v="0"/>
    <n v="13.76"/>
    <n v="352"/>
    <n v="1"/>
    <d v="2025-06-30T15:32:11"/>
    <d v="2024-02-09T05:16:09"/>
    <n v="0.48199999999999998"/>
    <n v="0.46400000000000002"/>
    <s v="GO"/>
  </r>
  <r>
    <s v="C102812"/>
    <n v="1080.45"/>
    <x v="0"/>
    <n v="18.8"/>
    <n v="662"/>
    <n v="1"/>
    <d v="2023-02-24T19:15:28"/>
    <d v="2024-02-26T03:42:01"/>
    <n v="0.21"/>
    <n v="0.13400000000000001"/>
    <s v="SE"/>
  </r>
  <r>
    <s v="C102819"/>
    <n v="470.64"/>
    <x v="1"/>
    <n v="13.2"/>
    <n v="453"/>
    <n v="2"/>
    <d v="2024-07-02T00:30:42"/>
    <d v="2023-05-23T15:30:39"/>
    <n v="6.3E-2"/>
    <n v="0.30599999999999999"/>
    <s v="PE"/>
  </r>
  <r>
    <s v="C102820"/>
    <n v="2413.54"/>
    <x v="2"/>
    <n v="18.89"/>
    <n v="804"/>
    <n v="3"/>
    <d v="2023-07-17T08:45:57"/>
    <d v="2024-04-11T14:01:32"/>
    <n v="0.22700000000000001"/>
    <n v="0.25600000000000001"/>
    <s v="PA"/>
  </r>
  <r>
    <s v="C102823"/>
    <n v="1668.09"/>
    <x v="0"/>
    <n v="11.96"/>
    <n v="352"/>
    <n v="1"/>
    <d v="2025-02-09T04:51:48"/>
    <d v="2023-09-17T21:10:59"/>
    <n v="0.59799999999999998"/>
    <n v="0.36599999999999999"/>
    <s v="RJ"/>
  </r>
  <r>
    <s v="C102824"/>
    <n v="139.69"/>
    <x v="0"/>
    <n v="6.77"/>
    <n v="369"/>
    <n v="3"/>
    <d v="2023-06-19T18:14:52"/>
    <d v="2023-11-28T14:43:51"/>
    <n v="0.40400000000000003"/>
    <n v="0.39700000000000002"/>
    <s v="SC"/>
  </r>
  <r>
    <s v="C102825"/>
    <n v="2675.28"/>
    <x v="0"/>
    <n v="8.11"/>
    <n v="523"/>
    <n v="1"/>
    <d v="2024-11-02T14:11:06"/>
    <d v="2023-06-25T12:40:24"/>
    <n v="0.20300000000000001"/>
    <n v="0.64200000000000002"/>
    <s v="RJ"/>
  </r>
  <r>
    <s v="C102832"/>
    <n v="64"/>
    <x v="1"/>
    <n v="34.700000000000003"/>
    <n v="849"/>
    <n v="2"/>
    <d v="2025-02-25T15:41:16"/>
    <d v="2024-07-26T00:56:59"/>
    <n v="7.1999999999999995E-2"/>
    <n v="0.53200000000000003"/>
    <s v="PI"/>
  </r>
  <r>
    <s v="C102834"/>
    <n v="1297.83"/>
    <x v="0"/>
    <n v="14.07"/>
    <n v="335"/>
    <n v="1"/>
    <d v="2023-10-24T05:10:59"/>
    <d v="2023-03-17T17:39:26"/>
    <n v="0.35199999999999998"/>
    <n v="0.67800000000000005"/>
    <s v="RN"/>
  </r>
  <r>
    <s v="C102842"/>
    <n v="172.41"/>
    <x v="2"/>
    <n v="7.51"/>
    <n v="581"/>
    <n v="2"/>
    <d v="2025-01-15T14:13:23"/>
    <d v="2024-10-01T02:21:43"/>
    <n v="0.58199999999999996"/>
    <n v="0.24399999999999999"/>
    <s v="RS"/>
  </r>
  <r>
    <s v="C102846"/>
    <n v="1962.03"/>
    <x v="1"/>
    <n v="4.51"/>
    <n v="638"/>
    <n v="1"/>
    <d v="2024-05-22T22:57:34"/>
    <d v="2025-02-01T19:32:52"/>
    <n v="0.57699999999999996"/>
    <n v="0.34300000000000003"/>
    <s v="CE"/>
  </r>
  <r>
    <s v="C102847"/>
    <n v="369.25"/>
    <x v="0"/>
    <n v="9.11"/>
    <n v="341"/>
    <n v="2"/>
    <d v="2025-10-21T08:35:24"/>
    <d v="2023-07-24T23:51:35"/>
    <n v="0.316"/>
    <n v="0.75600000000000001"/>
    <s v="MG"/>
  </r>
  <r>
    <s v="C102849"/>
    <n v="194.18"/>
    <x v="2"/>
    <n v="13.43"/>
    <n v="588"/>
    <n v="5"/>
    <d v="2024-03-31T13:58:15"/>
    <d v="2025-06-11T16:05:54"/>
    <n v="0.26800000000000002"/>
    <n v="0.36699999999999999"/>
    <s v="PI"/>
  </r>
  <r>
    <s v="C102855"/>
    <n v="822.79"/>
    <x v="2"/>
    <n v="31.42"/>
    <n v="662"/>
    <n v="3"/>
    <d v="2023-06-04T03:37:28"/>
    <d v="2025-04-27T07:11:37"/>
    <n v="0.11700000000000001"/>
    <n v="0.27700000000000002"/>
    <s v="ES"/>
  </r>
  <r>
    <s v="C102861"/>
    <n v="3597.13"/>
    <x v="2"/>
    <n v="2.36"/>
    <n v="748"/>
    <n v="2"/>
    <d v="2023-12-11T01:17:15"/>
    <d v="2025-03-01T02:21:56"/>
    <n v="0.17899999999999999"/>
    <n v="0.44400000000000001"/>
    <s v="MA"/>
  </r>
  <r>
    <s v="C102864"/>
    <n v="2321.2199999999998"/>
    <x v="0"/>
    <n v="7.68"/>
    <n v="467"/>
    <n v="2"/>
    <d v="2024-04-11T14:11:45"/>
    <d v="2026-01-12T02:34:15"/>
    <n v="0.254"/>
    <n v="0.20799999999999999"/>
    <s v="PB"/>
  </r>
  <r>
    <s v="C102868"/>
    <n v="3379.97"/>
    <x v="1"/>
    <n v="7.18"/>
    <n v="643"/>
    <n v="1"/>
    <d v="2024-11-18T19:52:14"/>
    <d v="2024-03-31T23:52:06"/>
    <n v="0.14299999999999999"/>
    <n v="0.129"/>
    <s v="GO"/>
  </r>
  <r>
    <s v="C102870"/>
    <n v="351.6"/>
    <x v="0"/>
    <n v="35.32"/>
    <n v="805"/>
    <n v="3"/>
    <d v="2023-01-20T03:28:30"/>
    <d v="2025-08-24T19:05:47"/>
    <n v="0.158"/>
    <n v="0.16400000000000001"/>
    <s v="SE"/>
  </r>
  <r>
    <s v="C102872"/>
    <n v="411.62"/>
    <x v="3"/>
    <n v="16.18"/>
    <n v="513"/>
    <n v="2"/>
    <d v="2024-05-05T20:19:34"/>
    <d v="2024-04-28T04:33:56"/>
    <n v="0.36499999999999999"/>
    <n v="0.14699999999999999"/>
    <s v="BA"/>
  </r>
  <r>
    <s v="C102878"/>
    <n v="1132.21"/>
    <x v="0"/>
    <n v="38.409999999999997"/>
    <n v="454"/>
    <n v="1"/>
    <d v="2024-04-28T18:02:10"/>
    <d v="2023-04-07T23:21:46"/>
    <n v="0.246"/>
    <n v="0.59"/>
    <s v="RJ"/>
  </r>
  <r>
    <s v="C102885"/>
    <n v="386.74"/>
    <x v="2"/>
    <n v="11.74"/>
    <n v="348"/>
    <n v="0"/>
    <d v="2024-11-29T20:13:06"/>
    <d v="2023-01-26T06:39:31"/>
    <n v="0.45700000000000002"/>
    <n v="0.218"/>
    <s v="SP"/>
  </r>
  <r>
    <s v="C102886"/>
    <n v="481.33"/>
    <x v="3"/>
    <n v="1.76"/>
    <n v="729"/>
    <n v="3"/>
    <d v="2024-01-22T18:11:45"/>
    <d v="2023-02-26T05:58:47"/>
    <n v="0.33"/>
    <n v="0.17299999999999999"/>
    <s v="SE"/>
  </r>
  <r>
    <s v="C102890"/>
    <n v="1102.21"/>
    <x v="1"/>
    <n v="10.52"/>
    <n v="559"/>
    <n v="1"/>
    <d v="2025-10-01T04:07:55"/>
    <d v="2023-11-21T15:55:41"/>
    <n v="0.13400000000000001"/>
    <n v="6.0999999999999999E-2"/>
    <s v="SC"/>
  </r>
  <r>
    <s v="C102892"/>
    <n v="390.68"/>
    <x v="3"/>
    <n v="11.8"/>
    <n v="336"/>
    <n v="2"/>
    <d v="2023-06-18T14:29:11"/>
    <d v="2025-11-03T11:58:17"/>
    <n v="0.36899999999999999"/>
    <n v="0.29299999999999998"/>
    <s v="PE"/>
  </r>
  <r>
    <s v="C102893"/>
    <n v="496.31"/>
    <x v="0"/>
    <n v="26.71"/>
    <n v="627"/>
    <n v="4"/>
    <d v="2025-10-23T23:25:53"/>
    <d v="2025-09-20T07:22:59"/>
    <n v="0.41099999999999998"/>
    <n v="0.33700000000000002"/>
    <s v="AL"/>
  </r>
  <r>
    <s v="C102903"/>
    <n v="71.19"/>
    <x v="1"/>
    <n v="17.21"/>
    <n v="699"/>
    <n v="1"/>
    <d v="2023-02-28T02:14:51"/>
    <d v="2023-11-04T22:17:13"/>
    <n v="7.0999999999999994E-2"/>
    <n v="0.29799999999999999"/>
    <s v="PB"/>
  </r>
  <r>
    <s v="C102907"/>
    <n v="5751.01"/>
    <x v="0"/>
    <n v="8.32"/>
    <n v="772"/>
    <n v="1"/>
    <d v="2023-02-03T14:19:06"/>
    <d v="2024-11-22T16:51:14"/>
    <n v="0.30099999999999999"/>
    <n v="0.33500000000000002"/>
    <s v="SP"/>
  </r>
  <r>
    <s v="C102910"/>
    <n v="3042.68"/>
    <x v="3"/>
    <n v="11.27"/>
    <n v="751"/>
    <n v="1"/>
    <d v="2023-02-25T17:16:03"/>
    <d v="2024-03-02T16:08:09"/>
    <n v="0.59799999999999998"/>
    <n v="0.249"/>
    <s v="ES"/>
  </r>
  <r>
    <s v="C102912"/>
    <n v="1974.3"/>
    <x v="0"/>
    <n v="4.46"/>
    <n v="352"/>
    <n v="1"/>
    <d v="2023-07-15T00:53:03"/>
    <d v="2025-04-07T12:24:27"/>
    <n v="0.26200000000000001"/>
    <n v="0.113"/>
    <s v="RS"/>
  </r>
  <r>
    <s v="C102914"/>
    <n v="1186.1400000000001"/>
    <x v="0"/>
    <n v="3.18"/>
    <n v="637"/>
    <n v="4"/>
    <d v="2023-11-22T22:18:44"/>
    <d v="2023-05-02T18:14:16"/>
    <n v="0.13400000000000001"/>
    <n v="0.39"/>
    <s v="PE"/>
  </r>
  <r>
    <s v="C102918"/>
    <n v="109.15"/>
    <x v="0"/>
    <n v="15.32"/>
    <n v="724"/>
    <n v="2"/>
    <d v="2023-04-22T15:58:29"/>
    <d v="2025-11-25T00:21:21"/>
    <n v="0.156"/>
    <n v="0.64200000000000002"/>
    <s v="RS"/>
  </r>
  <r>
    <s v="C102919"/>
    <n v="1435.94"/>
    <x v="0"/>
    <n v="27.39"/>
    <n v="472"/>
    <n v="1"/>
    <d v="2023-12-14T23:28:16"/>
    <d v="2023-06-11T07:20:40"/>
    <n v="0.24299999999999999"/>
    <n v="0.161"/>
    <s v="PR"/>
  </r>
  <r>
    <s v="C102921"/>
    <n v="711.27"/>
    <x v="2"/>
    <n v="18.63"/>
    <n v="821"/>
    <n v="2"/>
    <d v="2025-08-07T09:02:22"/>
    <d v="2025-08-17T22:51:09"/>
    <n v="4.7E-2"/>
    <n v="0.156"/>
    <s v="SC"/>
  </r>
  <r>
    <s v="C102922"/>
    <n v="1631.1"/>
    <x v="0"/>
    <n v="6.64"/>
    <n v="682"/>
    <n v="2"/>
    <d v="2025-06-19T09:50:11"/>
    <d v="2025-01-11T22:10:32"/>
    <n v="8.7999999999999995E-2"/>
    <n v="0.53700000000000003"/>
    <s v="BA"/>
  </r>
  <r>
    <s v="C102927"/>
    <n v="2290.89"/>
    <x v="3"/>
    <n v="20.239999999999998"/>
    <n v="628"/>
    <n v="2"/>
    <d v="2024-09-20T17:19:10"/>
    <d v="2024-11-11T07:51:35"/>
    <n v="0.157"/>
    <n v="0.30599999999999999"/>
    <s v="ES"/>
  </r>
  <r>
    <s v="C102932"/>
    <n v="3793.97"/>
    <x v="3"/>
    <n v="28.64"/>
    <n v="773"/>
    <n v="2"/>
    <d v="2025-04-25T15:31:23"/>
    <d v="2025-11-19T04:06:32"/>
    <n v="0.129"/>
    <n v="0.26600000000000001"/>
    <s v="BA"/>
  </r>
  <r>
    <s v="C102933"/>
    <n v="374.43"/>
    <x v="2"/>
    <n v="10.61"/>
    <n v="385"/>
    <n v="2"/>
    <d v="2025-06-07T01:07:03"/>
    <d v="2025-06-14T20:51:24"/>
    <n v="0.19"/>
    <n v="0.29799999999999999"/>
    <s v="RS"/>
  </r>
  <r>
    <s v="C102935"/>
    <n v="1971.53"/>
    <x v="0"/>
    <n v="7.22"/>
    <n v="770"/>
    <n v="3"/>
    <d v="2025-06-19T00:49:57"/>
    <d v="2023-02-13T02:55:36"/>
    <n v="0.23200000000000001"/>
    <n v="0.46899999999999997"/>
    <s v="MA"/>
  </r>
  <r>
    <s v="C102936"/>
    <n v="380.52"/>
    <x v="2"/>
    <n v="13.49"/>
    <n v="454"/>
    <n v="1"/>
    <d v="2024-07-07T08:18:20"/>
    <d v="2023-04-15T22:00:51"/>
    <n v="0.26600000000000001"/>
    <n v="0.375"/>
    <s v="BA"/>
  </r>
  <r>
    <s v="C102952"/>
    <n v="1096.8499999999999"/>
    <x v="0"/>
    <n v="11.84"/>
    <n v="656"/>
    <n v="4"/>
    <d v="2025-08-22T12:42:28"/>
    <d v="2023-05-01T10:01:42"/>
    <n v="0.18099999999999999"/>
    <n v="0.19500000000000001"/>
    <s v="GO"/>
  </r>
  <r>
    <s v="C102960"/>
    <n v="392.27"/>
    <x v="0"/>
    <n v="9.66"/>
    <n v="336"/>
    <n v="1"/>
    <d v="2023-09-24T04:50:52"/>
    <d v="2025-06-15T11:30:43"/>
    <n v="0.52700000000000002"/>
    <n v="0.434"/>
    <s v="PE"/>
  </r>
  <r>
    <s v="C102963"/>
    <n v="521.1"/>
    <x v="3"/>
    <n v="11.23"/>
    <n v="534"/>
    <n v="1"/>
    <d v="2023-05-15T13:47:52"/>
    <d v="2024-10-04T07:24:23"/>
    <n v="0.32400000000000001"/>
    <n v="0.14399999999999999"/>
    <s v="RN"/>
  </r>
  <r>
    <s v="C102977"/>
    <n v="1421.99"/>
    <x v="0"/>
    <n v="9.7799999999999994"/>
    <n v="311"/>
    <n v="1"/>
    <d v="2025-07-13T01:21:18"/>
    <d v="2024-10-02T22:05:05"/>
    <n v="0.35499999999999998"/>
    <n v="0.36499999999999999"/>
    <s v="PE"/>
  </r>
  <r>
    <s v="C102985"/>
    <n v="215.31"/>
    <x v="0"/>
    <n v="11.04"/>
    <n v="749"/>
    <n v="2"/>
    <d v="2025-05-24T22:37:26"/>
    <d v="2025-05-26T06:53:35"/>
    <n v="0.105"/>
    <n v="0.21099999999999999"/>
    <s v="AL"/>
  </r>
  <r>
    <s v="C102987"/>
    <n v="2740.7"/>
    <x v="0"/>
    <n v="14.36"/>
    <n v="718"/>
    <n v="1"/>
    <d v="2025-10-18T06:01:35"/>
    <d v="2023-07-08T13:38:57"/>
    <n v="0.497"/>
    <n v="0.34899999999999998"/>
    <s v="AM"/>
  </r>
  <r>
    <s v="C102990"/>
    <n v="2641.46"/>
    <x v="3"/>
    <n v="7.52"/>
    <n v="769"/>
    <n v="2"/>
    <d v="2025-03-28T08:47:37"/>
    <d v="2025-08-25T05:09:44"/>
    <n v="0.14099999999999999"/>
    <n v="0.28999999999999998"/>
    <s v="BA"/>
  </r>
  <r>
    <s v="C102994"/>
    <n v="258.39"/>
    <x v="0"/>
    <n v="30.48"/>
    <n v="742"/>
    <n v="2"/>
    <d v="2023-04-26T17:50:32"/>
    <d v="2024-01-14T01:56:29"/>
    <n v="0.35699999999999998"/>
    <n v="0.64900000000000002"/>
    <s v="AL"/>
  </r>
  <r>
    <s v="C103000"/>
    <n v="2414.5300000000002"/>
    <x v="2"/>
    <n v="7.33"/>
    <n v="837"/>
    <n v="2"/>
    <d v="2025-07-23T16:53:50"/>
    <d v="2023-09-20T19:50:50"/>
    <n v="1.2999999999999999E-2"/>
    <n v="0.42899999999999999"/>
    <s v="SP"/>
  </r>
  <r>
    <s v="C103002"/>
    <n v="828.42"/>
    <x v="1"/>
    <n v="20.239999999999998"/>
    <n v="866"/>
    <n v="3"/>
    <d v="2025-06-15T02:25:28"/>
    <d v="2024-08-03T17:22:41"/>
    <n v="0.22"/>
    <n v="0.51200000000000001"/>
    <s v="AM"/>
  </r>
  <r>
    <s v="C103006"/>
    <n v="1790.73"/>
    <x v="0"/>
    <n v="6.11"/>
    <n v="300"/>
    <n v="4"/>
    <d v="2025-05-14T08:53:58"/>
    <d v="2023-06-15T03:58:24"/>
    <n v="0.30299999999999999"/>
    <n v="0.71199999999999997"/>
    <s v="RS"/>
  </r>
  <r>
    <s v="C103007"/>
    <n v="902.15"/>
    <x v="0"/>
    <n v="21.59"/>
    <n v="448"/>
    <n v="1"/>
    <d v="2023-07-25T21:26:11"/>
    <d v="2025-03-02T12:20:56"/>
    <n v="0.45400000000000001"/>
    <n v="0.34100000000000003"/>
    <s v="RS"/>
  </r>
  <r>
    <s v="C103008"/>
    <n v="5349.31"/>
    <x v="3"/>
    <n v="10.25"/>
    <n v="529"/>
    <n v="1"/>
    <d v="2025-04-07T21:57:11"/>
    <d v="2024-12-31T01:42:50"/>
    <n v="0.05"/>
    <n v="0.46700000000000003"/>
    <s v="PR"/>
  </r>
  <r>
    <s v="C103012"/>
    <n v="297.94"/>
    <x v="0"/>
    <n v="25.71"/>
    <n v="794"/>
    <n v="2"/>
    <d v="2024-11-19T07:04:26"/>
    <d v="2024-09-01T16:25:14"/>
    <n v="0.13"/>
    <n v="0.46100000000000002"/>
    <s v="BA"/>
  </r>
  <r>
    <s v="C103027"/>
    <n v="5066.84"/>
    <x v="3"/>
    <n v="5.18"/>
    <n v="547"/>
    <n v="1"/>
    <d v="2023-09-17T09:25:40"/>
    <d v="2023-08-23T22:24:03"/>
    <n v="0.251"/>
    <n v="0.59699999999999998"/>
    <s v="RN"/>
  </r>
  <r>
    <s v="C103028"/>
    <n v="178.42"/>
    <x v="0"/>
    <n v="9.51"/>
    <n v="806"/>
    <n v="2"/>
    <d v="2024-12-23T04:09:43"/>
    <d v="2024-04-24T10:14:39"/>
    <n v="2.8000000000000001E-2"/>
    <n v="0.65600000000000003"/>
    <s v="MG"/>
  </r>
  <r>
    <s v="C103030"/>
    <n v="1903.26"/>
    <x v="0"/>
    <n v="12.45"/>
    <n v="308"/>
    <n v="2"/>
    <d v="2023-11-15T20:01:48"/>
    <d v="2024-10-29T09:06:07"/>
    <n v="0.13900000000000001"/>
    <n v="0.318"/>
    <s v="RJ"/>
  </r>
  <r>
    <s v="C103031"/>
    <n v="565.9"/>
    <x v="0"/>
    <n v="2.99"/>
    <n v="360"/>
    <n v="2"/>
    <d v="2023-04-15T20:28:35"/>
    <d v="2024-04-19T07:05:30"/>
    <n v="3.9E-2"/>
    <n v="0.17599999999999999"/>
    <s v="PA"/>
  </r>
  <r>
    <s v="C103032"/>
    <n v="662.24"/>
    <x v="0"/>
    <n v="22.78"/>
    <n v="380"/>
    <n v="0"/>
    <d v="2025-03-03T16:01:46"/>
    <d v="2023-11-05T08:35:14"/>
    <n v="0.30099999999999999"/>
    <n v="0.33200000000000002"/>
    <s v="PB"/>
  </r>
  <r>
    <s v="C103033"/>
    <n v="158.53"/>
    <x v="0"/>
    <n v="5.17"/>
    <n v="752"/>
    <n v="2"/>
    <d v="2025-08-14T13:05:36"/>
    <d v="2025-06-29T15:57:43"/>
    <n v="0.35899999999999999"/>
    <n v="9.0999999999999998E-2"/>
    <s v="AM"/>
  </r>
  <r>
    <s v="C103035"/>
    <n v="495.78"/>
    <x v="0"/>
    <n v="10.85"/>
    <n v="305"/>
    <n v="2"/>
    <d v="2024-06-18T01:08:52"/>
    <d v="2024-11-14T06:21:16"/>
    <n v="0.1"/>
    <n v="0.372"/>
    <s v="BA"/>
  </r>
  <r>
    <s v="C103040"/>
    <n v="1533.59"/>
    <x v="0"/>
    <n v="9.7799999999999994"/>
    <n v="435"/>
    <n v="1"/>
    <d v="2023-01-29T02:56:58"/>
    <d v="2023-04-20T22:15:07"/>
    <n v="0.14499999999999999"/>
    <n v="0.63100000000000001"/>
    <s v="PE"/>
  </r>
  <r>
    <s v="C103041"/>
    <n v="1399.19"/>
    <x v="2"/>
    <n v="20.51"/>
    <n v="516"/>
    <n v="1"/>
    <d v="2025-02-25T18:43:20"/>
    <d v="2023-09-09T12:31:32"/>
    <n v="0.58499999999999996"/>
    <n v="0.29899999999999999"/>
    <s v="RS"/>
  </r>
  <r>
    <s v="C103045"/>
    <n v="471.89"/>
    <x v="0"/>
    <n v="27.05"/>
    <n v="723"/>
    <n v="1"/>
    <d v="2024-11-04T09:36:45"/>
    <d v="2023-07-05T14:58:54"/>
    <n v="0.151"/>
    <n v="0.247"/>
    <s v="CE"/>
  </r>
  <r>
    <s v="C103049"/>
    <n v="1470.28"/>
    <x v="1"/>
    <n v="59.19"/>
    <n v="701"/>
    <n v="1"/>
    <d v="2023-01-10T09:07:43"/>
    <d v="2025-08-29T06:47:29"/>
    <n v="0.26800000000000002"/>
    <n v="0.77800000000000002"/>
    <s v="DF"/>
  </r>
  <r>
    <s v="C103053"/>
    <n v="965.28"/>
    <x v="0"/>
    <n v="6.42"/>
    <n v="334"/>
    <n v="4"/>
    <d v="2023-08-02T09:37:25"/>
    <d v="2024-07-18T16:36:26"/>
    <n v="0.153"/>
    <n v="0.504"/>
    <s v="SC"/>
  </r>
  <r>
    <s v="C103054"/>
    <n v="1599.03"/>
    <x v="0"/>
    <n v="15.62"/>
    <n v="477"/>
    <n v="1"/>
    <d v="2025-03-09T17:05:13"/>
    <d v="2025-05-24T17:22:57"/>
    <n v="0.16200000000000001"/>
    <n v="0.09"/>
    <s v="RN"/>
  </r>
  <r>
    <s v="C103059"/>
    <n v="2739.35"/>
    <x v="0"/>
    <n v="20.079999999999998"/>
    <n v="304"/>
    <n v="2"/>
    <d v="2024-07-10T09:57:16"/>
    <d v="2025-06-21T20:21:36"/>
    <n v="0.35099999999999998"/>
    <n v="0.41599999999999998"/>
    <s v="GO"/>
  </r>
  <r>
    <s v="C103065"/>
    <n v="609.66999999999996"/>
    <x v="0"/>
    <n v="4.29"/>
    <n v="537"/>
    <n v="1"/>
    <d v="2023-06-19T14:30:24"/>
    <d v="2025-12-25T17:19:48"/>
    <n v="0.36099999999999999"/>
    <n v="4.7E-2"/>
    <s v="CE"/>
  </r>
  <r>
    <s v="C103069"/>
    <n v="80.38"/>
    <x v="0"/>
    <n v="4.12"/>
    <n v="620"/>
    <n v="3"/>
    <d v="2023-02-25T14:40:28"/>
    <d v="2023-03-14T17:18:58"/>
    <n v="9.2999999999999999E-2"/>
    <n v="0.42899999999999999"/>
    <s v="RJ"/>
  </r>
  <r>
    <s v="C103071"/>
    <n v="702.51"/>
    <x v="3"/>
    <n v="18.28"/>
    <n v="340"/>
    <n v="3"/>
    <d v="2023-06-22T23:05:21"/>
    <d v="2025-02-21T02:25:43"/>
    <n v="0.22500000000000001"/>
    <n v="0.23499999999999999"/>
    <s v="PR"/>
  </r>
  <r>
    <s v="C103074"/>
    <n v="4145.7299999999996"/>
    <x v="0"/>
    <n v="20.69"/>
    <n v="394"/>
    <n v="2"/>
    <d v="2023-08-11T19:48:20"/>
    <d v="2025-04-11T23:45:20"/>
    <n v="0.221"/>
    <n v="0.23300000000000001"/>
    <s v="PE"/>
  </r>
  <r>
    <s v="C103076"/>
    <n v="611.05999999999995"/>
    <x v="1"/>
    <n v="17.510000000000002"/>
    <n v="878"/>
    <n v="1"/>
    <d v="2024-09-12T23:21:49"/>
    <d v="2024-09-16T04:53:22"/>
    <n v="0.17899999999999999"/>
    <n v="0.47599999999999998"/>
    <s v="PA"/>
  </r>
  <r>
    <s v="C103079"/>
    <n v="703.9"/>
    <x v="2"/>
    <n v="6.43"/>
    <n v="614"/>
    <n v="1"/>
    <d v="2024-10-15T08:26:48"/>
    <d v="2023-05-04T21:15:21"/>
    <n v="0.36399999999999999"/>
    <n v="0.16400000000000001"/>
    <s v="MA"/>
  </r>
  <r>
    <s v="C103080"/>
    <n v="82.06"/>
    <x v="0"/>
    <n v="44.4"/>
    <n v="735"/>
    <n v="1"/>
    <d v="2025-02-03T15:09:26"/>
    <d v="2024-03-15T19:02:07"/>
    <n v="0.13900000000000001"/>
    <n v="0.58699999999999997"/>
    <s v="ES"/>
  </r>
  <r>
    <s v="C103081"/>
    <n v="90.15"/>
    <x v="1"/>
    <n v="28.57"/>
    <n v="649"/>
    <n v="2"/>
    <d v="2024-07-26T04:49:47"/>
    <d v="2023-12-03T06:09:19"/>
    <n v="9.7000000000000003E-2"/>
    <n v="7.2999999999999995E-2"/>
    <s v="RJ"/>
  </r>
  <r>
    <s v="C103093"/>
    <n v="443.33"/>
    <x v="0"/>
    <n v="16.22"/>
    <n v="379"/>
    <n v="2"/>
    <d v="2025-04-10T17:57:12"/>
    <d v="2025-09-12T01:42:59"/>
    <n v="0.12"/>
    <n v="0.21199999999999999"/>
    <s v="MG"/>
  </r>
  <r>
    <s v="C103097"/>
    <n v="926.45"/>
    <x v="3"/>
    <n v="19.73"/>
    <n v="760"/>
    <n v="2"/>
    <d v="2024-09-19T12:03:31"/>
    <d v="2023-08-30T05:22:40"/>
    <n v="0.25700000000000001"/>
    <n v="0.2"/>
    <s v="RS"/>
  </r>
  <r>
    <s v="C103098"/>
    <n v="982.96"/>
    <x v="3"/>
    <n v="5.0999999999999996"/>
    <n v="619"/>
    <n v="3"/>
    <d v="2024-08-29T19:01:58"/>
    <d v="2024-10-11T09:55:16"/>
    <n v="0.11799999999999999"/>
    <n v="0.222"/>
    <s v="RN"/>
  </r>
  <r>
    <s v="C103100"/>
    <n v="365.47"/>
    <x v="0"/>
    <n v="17.170000000000002"/>
    <n v="720"/>
    <n v="1"/>
    <d v="2023-09-18T18:02:26"/>
    <d v="2023-08-29T04:35:14"/>
    <n v="0.19700000000000001"/>
    <n v="4.1000000000000002E-2"/>
    <s v="BA"/>
  </r>
  <r>
    <s v="C103103"/>
    <n v="180.88"/>
    <x v="0"/>
    <n v="13.17"/>
    <n v="438"/>
    <n v="3"/>
    <d v="2023-03-04T01:57:44"/>
    <d v="2024-03-30T10:51:26"/>
    <n v="0.23"/>
    <n v="0.313"/>
    <s v="PI"/>
  </r>
  <r>
    <s v="C103104"/>
    <n v="2451.1"/>
    <x v="0"/>
    <n v="32.33"/>
    <n v="366"/>
    <n v="1"/>
    <d v="2024-11-29T19:33:39"/>
    <d v="2023-07-22T01:49:15"/>
    <n v="8.4000000000000005E-2"/>
    <n v="0.26"/>
    <s v="PB"/>
  </r>
  <r>
    <s v="C103108"/>
    <n v="220.57"/>
    <x v="1"/>
    <n v="3.35"/>
    <n v="512"/>
    <n v="1"/>
    <d v="2023-08-18T14:07:11"/>
    <d v="2025-10-18T23:03:18"/>
    <n v="0.17100000000000001"/>
    <n v="0.21199999999999999"/>
    <s v="RS"/>
  </r>
  <r>
    <s v="C103110"/>
    <n v="572.08000000000004"/>
    <x v="0"/>
    <n v="12.24"/>
    <n v="692"/>
    <n v="3"/>
    <d v="2025-05-24T07:04:03"/>
    <d v="2025-01-04T09:00:44"/>
    <n v="0.193"/>
    <n v="0.16700000000000001"/>
    <s v="AM"/>
  </r>
  <r>
    <s v="C103115"/>
    <n v="1102.08"/>
    <x v="2"/>
    <n v="9.58"/>
    <n v="672"/>
    <n v="1"/>
    <d v="2024-08-28T04:12:25"/>
    <d v="2025-05-21T22:29:59"/>
    <n v="0.3"/>
    <n v="0.53"/>
    <s v="PB"/>
  </r>
  <r>
    <s v="C103116"/>
    <n v="525.41999999999996"/>
    <x v="0"/>
    <n v="1.34"/>
    <n v="322"/>
    <n v="5"/>
    <d v="2025-04-07T22:39:26"/>
    <d v="2025-05-25T08:36:48"/>
    <n v="0.33900000000000002"/>
    <n v="0.17699999999999999"/>
    <s v="SE"/>
  </r>
  <r>
    <s v="C103122"/>
    <n v="149.16999999999999"/>
    <x v="0"/>
    <n v="23.09"/>
    <n v="376"/>
    <n v="2"/>
    <d v="2024-11-10T21:15:23"/>
    <d v="2025-10-11T06:26:14"/>
    <n v="0.42799999999999999"/>
    <n v="0.17100000000000001"/>
    <s v="SP"/>
  </r>
  <r>
    <s v="C103123"/>
    <n v="1883.27"/>
    <x v="0"/>
    <n v="0.09"/>
    <n v="341"/>
    <n v="2"/>
    <d v="2024-01-30T00:56:54"/>
    <d v="2026-01-29T13:33:33"/>
    <n v="0.55500000000000005"/>
    <n v="0.52700000000000002"/>
    <s v="RS"/>
  </r>
  <r>
    <s v="C103126"/>
    <n v="92.36"/>
    <x v="3"/>
    <n v="4.62"/>
    <n v="432"/>
    <n v="1"/>
    <d v="2023-07-09T05:31:22"/>
    <d v="2025-05-19T15:52:47"/>
    <n v="0.124"/>
    <n v="0.29799999999999999"/>
    <s v="MG"/>
  </r>
  <r>
    <s v="C103130"/>
    <n v="553.75"/>
    <x v="2"/>
    <n v="23.43"/>
    <n v="408"/>
    <n v="1"/>
    <d v="2023-05-19T09:35:38"/>
    <d v="2024-10-27T05:56:25"/>
    <n v="0.374"/>
    <n v="0.54700000000000004"/>
    <s v="RJ"/>
  </r>
  <r>
    <s v="C103134"/>
    <n v="867.48"/>
    <x v="0"/>
    <n v="21.29"/>
    <n v="349"/>
    <n v="3"/>
    <d v="2024-11-18T04:30:56"/>
    <d v="2025-03-26T18:36:22"/>
    <n v="0.49199999999999999"/>
    <n v="0.85099999999999998"/>
    <s v="MA"/>
  </r>
  <r>
    <s v="C103137"/>
    <n v="186.06"/>
    <x v="0"/>
    <n v="17.36"/>
    <n v="836"/>
    <n v="4"/>
    <d v="2023-08-03T01:09:30"/>
    <d v="2023-06-05T06:50:03"/>
    <n v="0.1"/>
    <n v="0.189"/>
    <s v="AL"/>
  </r>
  <r>
    <s v="C103138"/>
    <n v="2124.9499999999998"/>
    <x v="2"/>
    <n v="27.3"/>
    <n v="574"/>
    <n v="1"/>
    <d v="2023-01-19T18:51:03"/>
    <d v="2025-02-01T00:38:01"/>
    <n v="7.8E-2"/>
    <n v="0.14899999999999999"/>
    <s v="PB"/>
  </r>
  <r>
    <s v="C103143"/>
    <n v="175.73"/>
    <x v="3"/>
    <n v="2.66"/>
    <n v="745"/>
    <n v="1"/>
    <d v="2025-03-26T19:30:39"/>
    <d v="2025-10-21T11:49:38"/>
    <n v="0.245"/>
    <n v="0.52800000000000002"/>
    <s v="BA"/>
  </r>
  <r>
    <s v="C103146"/>
    <n v="191.57"/>
    <x v="0"/>
    <n v="6.69"/>
    <n v="580"/>
    <n v="2"/>
    <d v="2025-04-23T01:25:47"/>
    <d v="2023-04-17T03:06:33"/>
    <n v="0.127"/>
    <n v="0.47599999999999998"/>
    <s v="SE"/>
  </r>
  <r>
    <s v="C103154"/>
    <n v="2202.42"/>
    <x v="0"/>
    <n v="37.4"/>
    <n v="314"/>
    <n v="0"/>
    <d v="2024-12-04T18:57:52"/>
    <d v="2025-10-08T14:17:39"/>
    <n v="3.2000000000000001E-2"/>
    <n v="0.24399999999999999"/>
    <s v="RN"/>
  </r>
  <r>
    <s v="C103158"/>
    <n v="252.48"/>
    <x v="2"/>
    <n v="4.51"/>
    <n v="428"/>
    <n v="2"/>
    <d v="2024-01-10T01:37:06"/>
    <d v="2025-08-26T17:15:36"/>
    <n v="0.13700000000000001"/>
    <n v="0.307"/>
    <s v="RS"/>
  </r>
  <r>
    <s v="C103164"/>
    <n v="1430.49"/>
    <x v="0"/>
    <n v="18.28"/>
    <n v="697"/>
    <n v="3"/>
    <d v="2024-06-11T01:48:00"/>
    <d v="2024-04-28T00:37:15"/>
    <n v="0.32900000000000001"/>
    <n v="0.20300000000000001"/>
    <s v="PA"/>
  </r>
  <r>
    <s v="C103166"/>
    <n v="935.92"/>
    <x v="0"/>
    <n v="18.100000000000001"/>
    <n v="735"/>
    <n v="4"/>
    <d v="2025-10-29T19:16:37"/>
    <d v="2023-11-07T00:24:11"/>
    <n v="0.48599999999999999"/>
    <n v="5.6000000000000001E-2"/>
    <s v="CE"/>
  </r>
  <r>
    <s v="C103168"/>
    <n v="1827.22"/>
    <x v="0"/>
    <n v="4.43"/>
    <n v="578"/>
    <n v="3"/>
    <d v="2024-08-14T09:53:53"/>
    <d v="2025-11-07T01:12:32"/>
    <n v="0.14299999999999999"/>
    <n v="0.66700000000000004"/>
    <s v="RN"/>
  </r>
  <r>
    <s v="C103172"/>
    <n v="101.89"/>
    <x v="0"/>
    <n v="7.17"/>
    <n v="632"/>
    <n v="0"/>
    <d v="2024-06-29T10:22:32"/>
    <d v="2025-08-22T06:21:36"/>
    <n v="0.371"/>
    <n v="0.19"/>
    <s v="BA"/>
  </r>
  <r>
    <s v="C103176"/>
    <n v="1153.6600000000001"/>
    <x v="1"/>
    <n v="17.440000000000001"/>
    <n v="352"/>
    <n v="1"/>
    <d v="2023-11-29T07:12:09"/>
    <d v="2024-12-26T04:39:41"/>
    <n v="7.4999999999999997E-2"/>
    <n v="0.182"/>
    <s v="PB"/>
  </r>
  <r>
    <s v="C103177"/>
    <n v="103.64"/>
    <x v="3"/>
    <n v="0.88"/>
    <n v="776"/>
    <n v="1"/>
    <d v="2024-10-15T05:22:53"/>
    <d v="2025-05-24T21:16:40"/>
    <n v="0.34699999999999998"/>
    <n v="6.5000000000000002E-2"/>
    <s v="RN"/>
  </r>
  <r>
    <s v="C103179"/>
    <n v="2283.85"/>
    <x v="3"/>
    <n v="13.46"/>
    <n v="490"/>
    <n v="1"/>
    <d v="2025-06-08T12:54:53"/>
    <d v="2025-07-04T10:16:13"/>
    <n v="0.374"/>
    <n v="0.32200000000000001"/>
    <s v="MA"/>
  </r>
  <r>
    <s v="C103180"/>
    <n v="2170.08"/>
    <x v="0"/>
    <n v="1.59"/>
    <n v="447"/>
    <n v="2"/>
    <d v="2024-03-09T08:24:11"/>
    <d v="2023-07-10T22:12:19"/>
    <n v="9.5000000000000001E-2"/>
    <n v="0.624"/>
    <s v="MG"/>
  </r>
  <r>
    <s v="C103184"/>
    <n v="115.82"/>
    <x v="0"/>
    <n v="7.53"/>
    <n v="352"/>
    <n v="3"/>
    <d v="2023-11-24T15:35:12"/>
    <d v="2024-03-21T11:57:23"/>
    <n v="0.107"/>
    <n v="0.188"/>
    <s v="ES"/>
  </r>
  <r>
    <s v="C103185"/>
    <n v="1461.43"/>
    <x v="2"/>
    <n v="25"/>
    <n v="455"/>
    <n v="3"/>
    <d v="2023-11-11T17:08:50"/>
    <d v="2025-11-08T11:55:26"/>
    <n v="0.42099999999999999"/>
    <n v="0.36799999999999999"/>
    <s v="SC"/>
  </r>
  <r>
    <s v="C103186"/>
    <n v="1488.28"/>
    <x v="0"/>
    <n v="18.53"/>
    <n v="807"/>
    <n v="4"/>
    <d v="2025-02-28T10:53:38"/>
    <d v="2023-02-05T13:02:58"/>
    <n v="0.59"/>
    <n v="0.57199999999999995"/>
    <s v="AM"/>
  </r>
  <r>
    <s v="C103189"/>
    <n v="3950.02"/>
    <x v="0"/>
    <n v="0.86"/>
    <n v="699"/>
    <n v="1"/>
    <d v="2025-09-02T04:35:13"/>
    <d v="2025-07-14T14:39:06"/>
    <n v="7.9000000000000001E-2"/>
    <n v="6.7000000000000004E-2"/>
    <s v="SE"/>
  </r>
  <r>
    <s v="C103194"/>
    <n v="847.43"/>
    <x v="0"/>
    <n v="6.26"/>
    <n v="610"/>
    <n v="3"/>
    <d v="2024-12-10T15:03:54"/>
    <d v="2023-10-19T00:52:33"/>
    <n v="0.28799999999999998"/>
    <n v="0.30299999999999999"/>
    <s v="SP"/>
  </r>
  <r>
    <s v="C103198"/>
    <n v="721.36"/>
    <x v="0"/>
    <n v="19.989999999999998"/>
    <n v="571"/>
    <n v="1"/>
    <d v="2024-07-02T07:01:19"/>
    <d v="2025-07-21T11:07:31"/>
    <n v="9.8000000000000004E-2"/>
    <n v="0.39400000000000002"/>
    <s v="SP"/>
  </r>
  <r>
    <s v="C103212"/>
    <n v="579.5"/>
    <x v="0"/>
    <n v="2.67"/>
    <n v="643"/>
    <n v="1"/>
    <d v="2025-06-25T02:55:40"/>
    <d v="2024-11-04T13:52:32"/>
    <n v="0.28699999999999998"/>
    <n v="0.22900000000000001"/>
    <s v="PR"/>
  </r>
  <r>
    <s v="C103218"/>
    <n v="2142.39"/>
    <x v="1"/>
    <n v="7.03"/>
    <n v="389"/>
    <n v="2"/>
    <d v="2023-06-08T10:48:24"/>
    <d v="2023-04-20T04:08:13"/>
    <n v="0.35199999999999998"/>
    <n v="0.26800000000000002"/>
    <s v="PE"/>
  </r>
  <r>
    <s v="C103220"/>
    <n v="2608.37"/>
    <x v="1"/>
    <n v="24.55"/>
    <n v="638"/>
    <n v="5"/>
    <d v="2025-06-22T04:50:17"/>
    <d v="2024-06-15T18:42:27"/>
    <n v="0.32800000000000001"/>
    <n v="0.38400000000000001"/>
    <s v="PR"/>
  </r>
  <r>
    <s v="C103221"/>
    <n v="1102.6199999999999"/>
    <x v="3"/>
    <n v="30.99"/>
    <n v="812"/>
    <n v="0"/>
    <d v="2024-07-22T17:48:47"/>
    <d v="2024-09-11T21:30:25"/>
    <n v="0.24399999999999999"/>
    <n v="0.23100000000000001"/>
    <s v="AM"/>
  </r>
  <r>
    <s v="C103226"/>
    <n v="750.57"/>
    <x v="0"/>
    <n v="12.2"/>
    <n v="346"/>
    <n v="1"/>
    <d v="2024-06-23T09:18:02"/>
    <d v="2023-12-05T09:45:51"/>
    <n v="0.58699999999999997"/>
    <n v="0.45500000000000002"/>
    <s v="AL"/>
  </r>
  <r>
    <s v="C103233"/>
    <n v="607.92999999999995"/>
    <x v="1"/>
    <n v="3.84"/>
    <n v="647"/>
    <n v="1"/>
    <d v="2025-06-02T12:04:33"/>
    <d v="2023-01-28T03:23:47"/>
    <n v="8.6999999999999994E-2"/>
    <n v="0.156"/>
    <s v="SE"/>
  </r>
  <r>
    <s v="C103234"/>
    <n v="779.96"/>
    <x v="1"/>
    <n v="13.19"/>
    <n v="543"/>
    <n v="1"/>
    <d v="2023-06-11T14:14:08"/>
    <d v="2023-10-19T02:26:23"/>
    <n v="0.36799999999999999"/>
    <n v="0.52400000000000002"/>
    <s v="PE"/>
  </r>
  <r>
    <s v="C103238"/>
    <n v="2310.81"/>
    <x v="2"/>
    <n v="14.49"/>
    <n v="346"/>
    <n v="1"/>
    <d v="2025-10-05T16:58:22"/>
    <d v="2025-03-17T19:04:28"/>
    <n v="0.438"/>
    <n v="0.33200000000000002"/>
    <s v="SC"/>
  </r>
  <r>
    <s v="C103240"/>
    <n v="2952.55"/>
    <x v="0"/>
    <n v="23.01"/>
    <n v="520"/>
    <n v="2"/>
    <d v="2025-09-09T00:54:59"/>
    <d v="2023-07-16T02:51:58"/>
    <n v="0.68600000000000005"/>
    <n v="0.50900000000000001"/>
    <s v="DF"/>
  </r>
  <r>
    <s v="C103243"/>
    <n v="308.33"/>
    <x v="0"/>
    <n v="19.86"/>
    <n v="522"/>
    <n v="3"/>
    <d v="2025-08-22T17:33:50"/>
    <d v="2025-04-26T03:44:31"/>
    <n v="0.114"/>
    <n v="2.5000000000000001E-2"/>
    <s v="RS"/>
  </r>
  <r>
    <s v="C103249"/>
    <n v="253.21"/>
    <x v="0"/>
    <n v="11.95"/>
    <n v="612"/>
    <n v="3"/>
    <d v="2025-03-03T22:29:35"/>
    <d v="2025-11-10T04:59:57"/>
    <n v="0.58099999999999996"/>
    <n v="0.191"/>
    <s v="BA"/>
  </r>
  <r>
    <s v="C103250"/>
    <n v="1780.73"/>
    <x v="2"/>
    <n v="21.32"/>
    <n v="759"/>
    <n v="1"/>
    <d v="2023-12-19T15:40:38"/>
    <d v="2025-01-31T18:53:29"/>
    <n v="0.309"/>
    <n v="0.53700000000000003"/>
    <s v="MG"/>
  </r>
  <r>
    <s v="C103259"/>
    <n v="415.46"/>
    <x v="0"/>
    <n v="16.77"/>
    <n v="585"/>
    <n v="4"/>
    <d v="2023-03-17T02:58:57"/>
    <d v="2023-04-20T05:08:32"/>
    <n v="0.32200000000000001"/>
    <n v="0.18099999999999999"/>
    <s v="MA"/>
  </r>
  <r>
    <s v="C103261"/>
    <n v="1048.43"/>
    <x v="1"/>
    <n v="9.74"/>
    <n v="856"/>
    <n v="3"/>
    <d v="2023-12-14T13:27:34"/>
    <d v="2023-08-06T04:45:55"/>
    <n v="0.251"/>
    <n v="0.27500000000000002"/>
    <s v="SC"/>
  </r>
  <r>
    <s v="C103262"/>
    <n v="1284.01"/>
    <x v="2"/>
    <n v="35.090000000000003"/>
    <n v="312"/>
    <n v="3"/>
    <d v="2025-06-10T00:43:59"/>
    <d v="2023-12-01T10:02:03"/>
    <n v="0.17899999999999999"/>
    <n v="0.57799999999999996"/>
    <s v="PA"/>
  </r>
  <r>
    <s v="C103269"/>
    <n v="664.4"/>
    <x v="0"/>
    <n v="4.34"/>
    <n v="538"/>
    <n v="3"/>
    <d v="2024-03-21T22:11:01"/>
    <d v="2023-03-15T18:39:59"/>
    <n v="6.5000000000000002E-2"/>
    <n v="0.33800000000000002"/>
    <s v="ES"/>
  </r>
  <r>
    <s v="C103271"/>
    <n v="5233.8"/>
    <x v="1"/>
    <n v="26.46"/>
    <n v="672"/>
    <n v="0"/>
    <d v="2023-10-03T15:59:33"/>
    <d v="2024-09-19T17:12:13"/>
    <n v="0.25900000000000001"/>
    <n v="0.45500000000000002"/>
    <s v="DF"/>
  </r>
  <r>
    <s v="C103274"/>
    <n v="1464.93"/>
    <x v="0"/>
    <n v="13.78"/>
    <n v="449"/>
    <n v="3"/>
    <d v="2025-01-20T09:44:05"/>
    <d v="2025-09-26T12:33:32"/>
    <n v="0.17599999999999999"/>
    <n v="0.495"/>
    <s v="PI"/>
  </r>
  <r>
    <s v="C103290"/>
    <n v="1066.5"/>
    <x v="0"/>
    <n v="24.58"/>
    <n v="465"/>
    <n v="4"/>
    <d v="2025-06-10T03:32:14"/>
    <d v="2023-07-25T17:51:33"/>
    <n v="0.17799999999999999"/>
    <n v="0.183"/>
    <s v="SP"/>
  </r>
  <r>
    <s v="C103304"/>
    <n v="730.26"/>
    <x v="0"/>
    <n v="30.37"/>
    <n v="695"/>
    <n v="4"/>
    <d v="2023-09-05T12:55:33"/>
    <d v="2023-10-04T11:05:29"/>
    <n v="0.38300000000000001"/>
    <n v="0.20100000000000001"/>
    <s v="SP"/>
  </r>
  <r>
    <s v="C103308"/>
    <n v="2033"/>
    <x v="0"/>
    <n v="2.97"/>
    <n v="305"/>
    <n v="1"/>
    <d v="2023-09-20T04:07:46"/>
    <d v="2025-07-05T11:06:45"/>
    <n v="0.26500000000000001"/>
    <n v="0.57999999999999996"/>
    <s v="SP"/>
  </r>
  <r>
    <s v="C103309"/>
    <n v="3078.67"/>
    <x v="0"/>
    <n v="15.03"/>
    <n v="846"/>
    <n v="2"/>
    <d v="2023-05-10T12:52:16"/>
    <d v="2025-06-19T13:28:29"/>
    <n v="0.443"/>
    <n v="0.29399999999999998"/>
    <s v="AM"/>
  </r>
  <r>
    <s v="C103316"/>
    <n v="3422.5"/>
    <x v="0"/>
    <n v="16.079999999999998"/>
    <n v="556"/>
    <n v="3"/>
    <d v="2024-04-04T23:43:38"/>
    <d v="2023-12-31T13:52:13"/>
    <n v="0.224"/>
    <n v="0.20499999999999999"/>
    <s v="GO"/>
  </r>
  <r>
    <s v="C103321"/>
    <n v="535.51"/>
    <x v="2"/>
    <n v="15.89"/>
    <n v="584"/>
    <n v="0"/>
    <d v="2024-01-19T05:07:19"/>
    <d v="2024-02-17T00:11:54"/>
    <n v="0.24"/>
    <n v="0.30199999999999999"/>
    <s v="GO"/>
  </r>
  <r>
    <s v="C103331"/>
    <n v="2492.2600000000002"/>
    <x v="3"/>
    <n v="14.4"/>
    <n v="869"/>
    <n v="1"/>
    <d v="2024-11-22T04:59:06"/>
    <d v="2023-02-02T23:25:45"/>
    <n v="5.1999999999999998E-2"/>
    <n v="0.185"/>
    <s v="PB"/>
  </r>
  <r>
    <s v="C103338"/>
    <n v="2574.39"/>
    <x v="3"/>
    <n v="8.7200000000000006"/>
    <n v="872"/>
    <n v="3"/>
    <d v="2024-09-24T04:38:26"/>
    <d v="2025-04-27T22:44:04"/>
    <n v="0.26900000000000002"/>
    <n v="0.23899999999999999"/>
    <s v="PR"/>
  </r>
  <r>
    <s v="C103342"/>
    <n v="854.57"/>
    <x v="3"/>
    <n v="14.28"/>
    <n v="517"/>
    <n v="1"/>
    <d v="2025-06-08T12:04:28"/>
    <d v="2025-12-02T13:47:59"/>
    <n v="0.224"/>
    <n v="0.36"/>
    <s v="PB"/>
  </r>
  <r>
    <s v="C103346"/>
    <n v="52.35"/>
    <x v="0"/>
    <n v="5.51"/>
    <n v="659"/>
    <n v="3"/>
    <d v="2025-02-09T08:25:54"/>
    <d v="2023-05-22T22:25:30"/>
    <n v="0.10100000000000001"/>
    <n v="6.0000000000000001E-3"/>
    <s v="SP"/>
  </r>
  <r>
    <s v="C103347"/>
    <n v="204.23"/>
    <x v="3"/>
    <n v="18.75"/>
    <n v="441"/>
    <n v="3"/>
    <d v="2024-11-29T14:35:48"/>
    <d v="2025-05-26T23:12:50"/>
    <n v="0.27400000000000002"/>
    <n v="0.80500000000000005"/>
    <s v="PA"/>
  </r>
  <r>
    <s v="C103350"/>
    <n v="578.26"/>
    <x v="0"/>
    <n v="12.83"/>
    <n v="510"/>
    <n v="1"/>
    <d v="2023-12-04T01:56:01"/>
    <d v="2023-07-26T20:51:43"/>
    <n v="0.14000000000000001"/>
    <n v="0.40500000000000003"/>
    <s v="PE"/>
  </r>
  <r>
    <s v="C103352"/>
    <n v="1283.55"/>
    <x v="0"/>
    <n v="22.72"/>
    <n v="780"/>
    <n v="3"/>
    <d v="2023-11-15T18:23:09"/>
    <d v="2023-03-22T16:21:45"/>
    <n v="0.12"/>
    <n v="0.23899999999999999"/>
    <s v="AL"/>
  </r>
  <r>
    <s v="C103354"/>
    <n v="2024.54"/>
    <x v="2"/>
    <n v="12.72"/>
    <n v="328"/>
    <n v="1"/>
    <d v="2023-02-04T16:24:07"/>
    <d v="2024-07-20T18:33:35"/>
    <n v="0.124"/>
    <n v="0.38400000000000001"/>
    <s v="AM"/>
  </r>
  <r>
    <s v="C103355"/>
    <n v="160.13999999999999"/>
    <x v="0"/>
    <n v="0.27"/>
    <n v="817"/>
    <n v="1"/>
    <d v="2024-06-04T14:39:32"/>
    <d v="2025-08-13T07:37:01"/>
    <n v="0.21299999999999999"/>
    <n v="0.20200000000000001"/>
    <s v="MG"/>
  </r>
  <r>
    <s v="C103357"/>
    <n v="3452.81"/>
    <x v="2"/>
    <n v="14.13"/>
    <n v="655"/>
    <n v="3"/>
    <d v="2024-02-19T03:44:11"/>
    <d v="2025-07-02T08:07:17"/>
    <n v="0.28100000000000003"/>
    <n v="0.20899999999999999"/>
    <s v="SC"/>
  </r>
  <r>
    <s v="C103363"/>
    <n v="318.37"/>
    <x v="0"/>
    <n v="14.89"/>
    <n v="481"/>
    <n v="4"/>
    <d v="2024-04-26T03:15:40"/>
    <d v="2025-10-29T11:23:42"/>
    <n v="0.159"/>
    <n v="0.08"/>
    <s v="CE"/>
  </r>
  <r>
    <s v="C103364"/>
    <n v="153.41"/>
    <x v="3"/>
    <n v="26.19"/>
    <n v="672"/>
    <n v="1"/>
    <d v="2024-02-21T11:24:30"/>
    <d v="2023-12-12T02:19:12"/>
    <n v="0.625"/>
    <n v="0.47499999999999998"/>
    <s v="PB"/>
  </r>
  <r>
    <s v="C103367"/>
    <n v="249.29"/>
    <x v="0"/>
    <n v="32.92"/>
    <n v="678"/>
    <n v="4"/>
    <d v="2023-08-21T01:48:03"/>
    <d v="2025-12-30T19:46:07"/>
    <n v="0.33200000000000002"/>
    <n v="0.31900000000000001"/>
    <s v="ES"/>
  </r>
  <r>
    <s v="C103372"/>
    <n v="1523.55"/>
    <x v="0"/>
    <n v="9.93"/>
    <n v="855"/>
    <n v="2"/>
    <d v="2024-08-17T14:58:42"/>
    <d v="2024-05-05T13:19:47"/>
    <n v="0.16900000000000001"/>
    <n v="0.32800000000000001"/>
    <s v="RN"/>
  </r>
  <r>
    <s v="C103374"/>
    <n v="75.650000000000006"/>
    <x v="0"/>
    <n v="13.24"/>
    <n v="483"/>
    <n v="1"/>
    <d v="2023-05-10T21:56:24"/>
    <d v="2023-11-30T21:42:42"/>
    <n v="0.41199999999999998"/>
    <n v="0.25800000000000001"/>
    <s v="RN"/>
  </r>
  <r>
    <s v="C103380"/>
    <n v="740.02"/>
    <x v="1"/>
    <n v="16.03"/>
    <n v="415"/>
    <n v="3"/>
    <d v="2024-07-24T14:06:44"/>
    <d v="2025-09-10T14:13:27"/>
    <n v="0.36599999999999999"/>
    <n v="0.59899999999999998"/>
    <s v="SP"/>
  </r>
  <r>
    <s v="C103381"/>
    <n v="1130.0999999999999"/>
    <x v="0"/>
    <n v="26.43"/>
    <n v="441"/>
    <n v="1"/>
    <d v="2024-07-19T13:15:19"/>
    <d v="2023-12-20T08:15:40"/>
    <n v="0.29599999999999999"/>
    <n v="0.54100000000000004"/>
    <s v="PA"/>
  </r>
  <r>
    <s v="C103384"/>
    <n v="2995.59"/>
    <x v="1"/>
    <n v="34.17"/>
    <n v="717"/>
    <n v="3"/>
    <d v="2023-09-21T02:17:46"/>
    <d v="2023-08-18T01:07:47"/>
    <n v="0.377"/>
    <n v="0.154"/>
    <s v="SE"/>
  </r>
  <r>
    <s v="C103389"/>
    <n v="188.73"/>
    <x v="3"/>
    <n v="14.5"/>
    <n v="426"/>
    <n v="1"/>
    <d v="2025-02-05T19:50:42"/>
    <d v="2023-11-29T09:32:40"/>
    <n v="0.16800000000000001"/>
    <n v="0.2"/>
    <s v="ES"/>
  </r>
  <r>
    <s v="C103391"/>
    <n v="1109.92"/>
    <x v="0"/>
    <n v="9.99"/>
    <n v="670"/>
    <n v="2"/>
    <d v="2023-06-01T09:32:38"/>
    <d v="2024-01-21T03:26:55"/>
    <n v="0.36499999999999999"/>
    <n v="0.41"/>
    <s v="SE"/>
  </r>
  <r>
    <s v="C103392"/>
    <n v="2491.6"/>
    <x v="2"/>
    <n v="18.62"/>
    <n v="745"/>
    <n v="3"/>
    <d v="2025-08-21T08:08:40"/>
    <d v="2024-01-21T12:40:20"/>
    <n v="0.218"/>
    <n v="0.439"/>
    <s v="PB"/>
  </r>
  <r>
    <s v="C103394"/>
    <n v="2806.38"/>
    <x v="0"/>
    <n v="6.99"/>
    <n v="827"/>
    <n v="1"/>
    <d v="2023-09-02T05:58:27"/>
    <d v="2025-02-04T13:22:26"/>
    <n v="0.123"/>
    <n v="0.38300000000000001"/>
    <s v="AL"/>
  </r>
  <r>
    <s v="C103402"/>
    <n v="1302.8"/>
    <x v="0"/>
    <n v="4.76"/>
    <n v="691"/>
    <n v="1"/>
    <d v="2024-06-20T23:55:07"/>
    <d v="2024-04-12T17:20:23"/>
    <n v="0.29599999999999999"/>
    <n v="4.1000000000000002E-2"/>
    <s v="PB"/>
  </r>
  <r>
    <s v="C103403"/>
    <n v="178.6"/>
    <x v="2"/>
    <n v="0.41"/>
    <n v="391"/>
    <n v="1"/>
    <d v="2025-07-12T00:04:53"/>
    <d v="2023-11-07T00:10:20"/>
    <n v="0.54400000000000004"/>
    <n v="0.32600000000000001"/>
    <s v="PI"/>
  </r>
  <r>
    <s v="C103408"/>
    <n v="1714.49"/>
    <x v="0"/>
    <n v="10.69"/>
    <n v="662"/>
    <n v="2"/>
    <d v="2024-12-13T21:19:46"/>
    <d v="2025-05-03T16:22:04"/>
    <n v="0.44"/>
    <n v="7.9000000000000001E-2"/>
    <s v="PE"/>
  </r>
  <r>
    <s v="C103412"/>
    <n v="209.06"/>
    <x v="3"/>
    <n v="7.66"/>
    <n v="809"/>
    <n v="1"/>
    <d v="2023-05-16T03:26:12"/>
    <d v="2023-08-07T07:59:29"/>
    <n v="0.154"/>
    <n v="0.55400000000000005"/>
    <s v="SP"/>
  </r>
  <r>
    <s v="C103419"/>
    <n v="187.15"/>
    <x v="3"/>
    <n v="6.62"/>
    <n v="799"/>
    <n v="2"/>
    <d v="2023-07-30T06:53:49"/>
    <d v="2023-08-31T09:09:51"/>
    <n v="0.33800000000000002"/>
    <n v="0.317"/>
    <s v="PB"/>
  </r>
  <r>
    <s v="C103420"/>
    <n v="1528.89"/>
    <x v="0"/>
    <n v="31.99"/>
    <n v="410"/>
    <n v="5"/>
    <d v="2023-07-09T01:18:35"/>
    <d v="2023-08-07T19:52:22"/>
    <n v="0.49"/>
    <n v="0.42699999999999999"/>
    <s v="ES"/>
  </r>
  <r>
    <s v="C103426"/>
    <n v="753.99"/>
    <x v="3"/>
    <n v="26.06"/>
    <n v="604"/>
    <n v="3"/>
    <d v="2023-04-22T14:13:21"/>
    <d v="2024-11-19T16:43:49"/>
    <n v="0.40300000000000002"/>
    <n v="0.59599999999999997"/>
    <s v="DF"/>
  </r>
  <r>
    <s v="C103433"/>
    <n v="259.89"/>
    <x v="0"/>
    <n v="5.76"/>
    <n v="837"/>
    <n v="1"/>
    <d v="2023-07-29T23:00:39"/>
    <d v="2025-10-26T05:48:17"/>
    <n v="0.17899999999999999"/>
    <n v="5.6000000000000001E-2"/>
    <s v="RS"/>
  </r>
  <r>
    <s v="C103435"/>
    <n v="973.31"/>
    <x v="1"/>
    <n v="23.92"/>
    <n v="630"/>
    <n v="3"/>
    <d v="2023-11-08T21:41:09"/>
    <d v="2024-08-10T01:38:40"/>
    <n v="0.39200000000000002"/>
    <n v="0.114"/>
    <s v="MA"/>
  </r>
  <r>
    <s v="C103436"/>
    <n v="310.33999999999997"/>
    <x v="0"/>
    <n v="12.38"/>
    <n v="830"/>
    <n v="2"/>
    <d v="2023-05-25T11:07:05"/>
    <d v="2023-07-28T04:21:28"/>
    <n v="0.34899999999999998"/>
    <n v="0.20799999999999999"/>
    <s v="ES"/>
  </r>
  <r>
    <s v="C103438"/>
    <n v="1486.36"/>
    <x v="0"/>
    <n v="11.93"/>
    <n v="429"/>
    <n v="3"/>
    <d v="2023-07-31T23:21:25"/>
    <d v="2024-03-14T01:33:05"/>
    <n v="0.20200000000000001"/>
    <n v="0.379"/>
    <s v="PA"/>
  </r>
  <r>
    <s v="C103440"/>
    <n v="188.12"/>
    <x v="0"/>
    <n v="7.47"/>
    <n v="514"/>
    <n v="1"/>
    <d v="2025-10-24T04:38:56"/>
    <d v="2023-10-25T12:12:08"/>
    <n v="0.13800000000000001"/>
    <n v="0.23400000000000001"/>
    <s v="DF"/>
  </r>
  <r>
    <s v="C103441"/>
    <n v="59.74"/>
    <x v="0"/>
    <n v="5.33"/>
    <n v="861"/>
    <n v="4"/>
    <d v="2025-09-21T01:45:45"/>
    <d v="2025-09-03T03:31:00"/>
    <n v="0.23699999999999999"/>
    <n v="0.224"/>
    <s v="AM"/>
  </r>
  <r>
    <s v="C103446"/>
    <n v="621.02"/>
    <x v="3"/>
    <n v="19.16"/>
    <n v="407"/>
    <n v="3"/>
    <d v="2024-09-20T12:45:09"/>
    <d v="2024-11-27T21:44:05"/>
    <n v="0.52900000000000003"/>
    <n v="0.58199999999999996"/>
    <s v="PA"/>
  </r>
  <r>
    <s v="C103447"/>
    <n v="1682.4"/>
    <x v="0"/>
    <n v="4.6100000000000003"/>
    <n v="490"/>
    <n v="1"/>
    <d v="2023-11-14T18:32:08"/>
    <d v="2023-10-30T06:29:56"/>
    <n v="0.13300000000000001"/>
    <n v="7.2999999999999995E-2"/>
    <s v="CE"/>
  </r>
  <r>
    <s v="C103449"/>
    <n v="151.72999999999999"/>
    <x v="0"/>
    <n v="7.74"/>
    <n v="635"/>
    <n v="3"/>
    <d v="2024-08-20T15:51:07"/>
    <d v="2025-06-14T23:28:18"/>
    <n v="0.22800000000000001"/>
    <n v="0.51500000000000001"/>
    <s v="RJ"/>
  </r>
  <r>
    <s v="C103460"/>
    <n v="537.89"/>
    <x v="0"/>
    <n v="8.25"/>
    <n v="622"/>
    <n v="1"/>
    <d v="2025-03-26T09:21:38"/>
    <d v="2025-10-15T06:09:10"/>
    <n v="0.505"/>
    <n v="0.34499999999999997"/>
    <s v="PA"/>
  </r>
  <r>
    <s v="C103464"/>
    <n v="846.97"/>
    <x v="2"/>
    <n v="35.68"/>
    <n v="865"/>
    <n v="2"/>
    <d v="2023-04-02T08:04:20"/>
    <d v="2024-04-16T10:19:47"/>
    <n v="0.10299999999999999"/>
    <n v="0.34399999999999997"/>
    <s v="SP"/>
  </r>
  <r>
    <s v="C103467"/>
    <n v="1345.28"/>
    <x v="3"/>
    <n v="21.26"/>
    <n v="846"/>
    <n v="2"/>
    <d v="2025-09-17T10:23:32"/>
    <d v="2023-06-23T12:29:08"/>
    <n v="0.20699999999999999"/>
    <n v="0.317"/>
    <s v="GO"/>
  </r>
  <r>
    <s v="C103468"/>
    <n v="582.1"/>
    <x v="2"/>
    <n v="7.28"/>
    <n v="642"/>
    <n v="5"/>
    <d v="2023-04-07T12:28:49"/>
    <d v="2025-01-28T23:35:00"/>
    <n v="0.33400000000000002"/>
    <n v="0.158"/>
    <s v="SP"/>
  </r>
  <r>
    <s v="C103481"/>
    <n v="2318.13"/>
    <x v="1"/>
    <n v="12.48"/>
    <n v="613"/>
    <n v="5"/>
    <d v="2025-10-14T22:42:40"/>
    <d v="2024-10-10T04:24:39"/>
    <n v="0.39400000000000002"/>
    <n v="0.46500000000000002"/>
    <s v="DF"/>
  </r>
  <r>
    <s v="C103488"/>
    <n v="1019.1"/>
    <x v="2"/>
    <n v="35.06"/>
    <n v="423"/>
    <n v="1"/>
    <d v="2024-11-06T07:26:03"/>
    <d v="2025-02-28T02:44:39"/>
    <n v="0.14199999999999999"/>
    <n v="0.436"/>
    <s v="AL"/>
  </r>
  <r>
    <s v="C103490"/>
    <n v="727.2"/>
    <x v="0"/>
    <n v="16.3"/>
    <n v="692"/>
    <n v="1"/>
    <d v="2025-05-04T07:18:36"/>
    <d v="2025-06-09T16:23:58"/>
    <n v="0.14499999999999999"/>
    <n v="0.218"/>
    <s v="AM"/>
  </r>
  <r>
    <s v="C103494"/>
    <n v="263.87"/>
    <x v="0"/>
    <n v="3.29"/>
    <n v="651"/>
    <n v="1"/>
    <d v="2024-07-01T11:03:47"/>
    <d v="2023-09-09T05:56:30"/>
    <n v="0.26100000000000001"/>
    <n v="0.21"/>
    <s v="ES"/>
  </r>
  <r>
    <s v="C103496"/>
    <n v="1558.81"/>
    <x v="0"/>
    <n v="19.690000000000001"/>
    <n v="625"/>
    <n v="2"/>
    <d v="2023-09-03T09:07:40"/>
    <d v="2023-04-30T10:11:21"/>
    <n v="0.27300000000000002"/>
    <n v="0.17899999999999999"/>
    <s v="PA"/>
  </r>
  <r>
    <s v="C103498"/>
    <n v="360.87"/>
    <x v="0"/>
    <n v="24.74"/>
    <n v="461"/>
    <n v="2"/>
    <d v="2025-02-05T15:44:15"/>
    <d v="2023-04-06T22:23:48"/>
    <n v="0.51800000000000002"/>
    <n v="0.376"/>
    <s v="SC"/>
  </r>
  <r>
    <s v="C103499"/>
    <n v="536.37"/>
    <x v="2"/>
    <n v="20.93"/>
    <n v="635"/>
    <n v="2"/>
    <d v="2024-10-05T06:18:11"/>
    <d v="2025-02-23T06:51:23"/>
    <n v="0.24399999999999999"/>
    <n v="0.56999999999999995"/>
    <s v="DF"/>
  </r>
  <r>
    <s v="C103500"/>
    <n v="5106.76"/>
    <x v="1"/>
    <n v="15.64"/>
    <n v="871"/>
    <n v="3"/>
    <d v="2023-11-19T19:27:17"/>
    <d v="2025-10-04T16:58:34"/>
    <n v="0.155"/>
    <n v="4.5999999999999999E-2"/>
    <s v="PI"/>
  </r>
  <r>
    <s v="C103501"/>
    <n v="1034.32"/>
    <x v="2"/>
    <n v="12.88"/>
    <n v="591"/>
    <n v="1"/>
    <d v="2023-12-02T23:18:31"/>
    <d v="2024-03-31T16:06:53"/>
    <n v="0.29299999999999998"/>
    <n v="0.10100000000000001"/>
    <s v="PE"/>
  </r>
  <r>
    <s v="C103502"/>
    <n v="401.08"/>
    <x v="0"/>
    <n v="26.95"/>
    <n v="420"/>
    <n v="2"/>
    <d v="2024-11-12T10:50:39"/>
    <d v="2025-11-21T18:27:02"/>
    <n v="0.30299999999999999"/>
    <n v="0.433"/>
    <s v="MA"/>
  </r>
  <r>
    <s v="C103507"/>
    <n v="1928.73"/>
    <x v="0"/>
    <n v="22.78"/>
    <n v="623"/>
    <n v="1"/>
    <d v="2023-03-16T03:53:00"/>
    <d v="2024-01-26T00:37:29"/>
    <n v="0.23699999999999999"/>
    <n v="0.23599999999999999"/>
    <s v="PE"/>
  </r>
  <r>
    <s v="C103513"/>
    <n v="1872.56"/>
    <x v="0"/>
    <n v="21.12"/>
    <n v="516"/>
    <n v="1"/>
    <d v="2025-05-29T10:21:20"/>
    <d v="2025-02-21T10:17:50"/>
    <n v="0.34300000000000003"/>
    <n v="0.36399999999999999"/>
    <s v="MA"/>
  </r>
  <r>
    <s v="C103519"/>
    <n v="3427.3"/>
    <x v="0"/>
    <n v="33.17"/>
    <n v="844"/>
    <n v="4"/>
    <d v="2023-12-01T23:56:59"/>
    <d v="2023-12-26T18:55:12"/>
    <n v="0.17499999999999999"/>
    <n v="0.55600000000000005"/>
    <s v="ES"/>
  </r>
  <r>
    <s v="C103520"/>
    <n v="2022.87"/>
    <x v="0"/>
    <n v="2.92"/>
    <n v="592"/>
    <n v="1"/>
    <d v="2024-09-12T05:05:04"/>
    <d v="2024-10-14T16:49:00"/>
    <n v="8.5999999999999993E-2"/>
    <n v="0.33300000000000002"/>
    <s v="CE"/>
  </r>
  <r>
    <s v="C103524"/>
    <n v="128.03"/>
    <x v="1"/>
    <n v="19.16"/>
    <n v="360"/>
    <n v="2"/>
    <d v="2024-04-07T01:49:49"/>
    <d v="2024-04-06T12:43:14"/>
    <n v="0.311"/>
    <n v="0.312"/>
    <s v="PE"/>
  </r>
  <r>
    <s v="C103531"/>
    <n v="535.48"/>
    <x v="0"/>
    <n v="13.07"/>
    <n v="573"/>
    <n v="1"/>
    <d v="2025-08-01T15:40:47"/>
    <d v="2023-12-13T06:06:45"/>
    <n v="0.25700000000000001"/>
    <n v="0.121"/>
    <s v="MA"/>
  </r>
  <r>
    <s v="C103537"/>
    <n v="492.14"/>
    <x v="0"/>
    <n v="27.07"/>
    <n v="560"/>
    <n v="1"/>
    <d v="2023-05-26T17:56:54"/>
    <d v="2025-05-13T19:32:38"/>
    <n v="0.53700000000000003"/>
    <n v="0.36099999999999999"/>
    <s v="CE"/>
  </r>
  <r>
    <s v="C103540"/>
    <n v="136.77000000000001"/>
    <x v="0"/>
    <n v="10.99"/>
    <n v="411"/>
    <n v="1"/>
    <d v="2025-09-16T21:18:56"/>
    <d v="2024-08-11T12:06:25"/>
    <n v="8.4000000000000005E-2"/>
    <n v="0.60599999999999998"/>
    <s v="RN"/>
  </r>
  <r>
    <s v="C103542"/>
    <n v="1172.1199999999999"/>
    <x v="1"/>
    <n v="14.05"/>
    <n v="465"/>
    <n v="1"/>
    <d v="2025-07-18T05:29:58"/>
    <d v="2025-01-31T12:39:39"/>
    <n v="0.13500000000000001"/>
    <n v="0.3"/>
    <s v="SP"/>
  </r>
  <r>
    <s v="C103551"/>
    <n v="2473.38"/>
    <x v="3"/>
    <n v="18.46"/>
    <n v="449"/>
    <n v="2"/>
    <d v="2024-11-23T21:36:21"/>
    <d v="2023-08-20T23:50:57"/>
    <n v="8.7999999999999995E-2"/>
    <n v="0.74299999999999999"/>
    <s v="DF"/>
  </r>
  <r>
    <s v="C103558"/>
    <n v="1884.64"/>
    <x v="2"/>
    <n v="10.85"/>
    <n v="547"/>
    <n v="1"/>
    <d v="2023-11-17T10:45:56"/>
    <d v="2025-10-27T21:18:10"/>
    <n v="5.2999999999999999E-2"/>
    <n v="0.08"/>
    <s v="PI"/>
  </r>
  <r>
    <s v="C103561"/>
    <n v="622.04"/>
    <x v="2"/>
    <n v="9.32"/>
    <n v="558"/>
    <n v="1"/>
    <d v="2025-06-26T20:24:41"/>
    <d v="2023-12-25T01:09:42"/>
    <n v="0.187"/>
    <n v="0.47"/>
    <s v="PB"/>
  </r>
  <r>
    <s v="C103566"/>
    <n v="3721.29"/>
    <x v="0"/>
    <n v="23.48"/>
    <n v="635"/>
    <n v="1"/>
    <d v="2024-04-02T23:13:39"/>
    <d v="2024-06-29T21:24:55"/>
    <n v="4.7E-2"/>
    <n v="0.496"/>
    <s v="PR"/>
  </r>
  <r>
    <s v="C103569"/>
    <n v="3611.84"/>
    <x v="0"/>
    <n v="8.15"/>
    <n v="330"/>
    <n v="1"/>
    <d v="2025-05-23T00:24:08"/>
    <d v="2023-11-28T16:37:21"/>
    <n v="0.44800000000000001"/>
    <n v="0.122"/>
    <s v="MA"/>
  </r>
  <r>
    <s v="C103574"/>
    <n v="2136.88"/>
    <x v="0"/>
    <n v="7.04"/>
    <n v="542"/>
    <n v="1"/>
    <d v="2023-10-11T18:34:25"/>
    <d v="2025-05-19T05:43:35"/>
    <n v="0.10100000000000001"/>
    <n v="0.223"/>
    <s v="SP"/>
  </r>
  <r>
    <s v="C103577"/>
    <n v="707.1"/>
    <x v="1"/>
    <n v="9.9600000000000009"/>
    <n v="647"/>
    <n v="1"/>
    <d v="2025-10-18T10:12:11"/>
    <d v="2026-01-03T10:57:03"/>
    <n v="0.193"/>
    <n v="0.35299999999999998"/>
    <s v="PB"/>
  </r>
  <r>
    <s v="C103578"/>
    <n v="1210.72"/>
    <x v="0"/>
    <n v="8.7200000000000006"/>
    <n v="430"/>
    <n v="4"/>
    <d v="2024-04-12T09:37:53"/>
    <d v="2026-04-05T06:52:42"/>
    <n v="7.8E-2"/>
    <n v="0.25900000000000001"/>
    <s v="SC"/>
  </r>
  <r>
    <s v="C103580"/>
    <n v="147.41999999999999"/>
    <x v="2"/>
    <n v="2.96"/>
    <n v="429"/>
    <n v="2"/>
    <d v="2023-12-31T17:12:21"/>
    <d v="2026-04-21T09:53:03"/>
    <n v="0.29599999999999999"/>
    <n v="0.45200000000000001"/>
    <s v="PB"/>
  </r>
  <r>
    <s v="C103584"/>
    <n v="2350.81"/>
    <x v="0"/>
    <n v="7.1"/>
    <n v="836"/>
    <n v="2"/>
    <d v="2024-06-27T10:27:21"/>
    <d v="2023-10-24T16:32:17"/>
    <n v="0.36899999999999999"/>
    <n v="0.192"/>
    <s v="PI"/>
  </r>
  <r>
    <s v="C103585"/>
    <n v="950.66"/>
    <x v="0"/>
    <n v="54.14"/>
    <n v="400"/>
    <n v="3"/>
    <d v="2025-08-17T15:19:26"/>
    <d v="2024-01-30T09:35:07"/>
    <n v="0.44600000000000001"/>
    <n v="0.24399999999999999"/>
    <s v="MG"/>
  </r>
  <r>
    <s v="C103586"/>
    <n v="1661.84"/>
    <x v="0"/>
    <n v="16.440000000000001"/>
    <n v="357"/>
    <n v="1"/>
    <d v="2023-05-05T04:29:29"/>
    <d v="2023-05-11T07:43:06"/>
    <n v="0.22900000000000001"/>
    <n v="0.45900000000000002"/>
    <s v="SC"/>
  </r>
  <r>
    <s v="C103591"/>
    <n v="136.01"/>
    <x v="0"/>
    <n v="23.65"/>
    <n v="681"/>
    <n v="3"/>
    <d v="2024-04-14T09:45:38"/>
    <d v="2024-08-06T01:30:10"/>
    <n v="0.13500000000000001"/>
    <n v="0.115"/>
    <s v="RS"/>
  </r>
  <r>
    <s v="C103594"/>
    <n v="192.42"/>
    <x v="2"/>
    <n v="42.41"/>
    <n v="600"/>
    <n v="1"/>
    <d v="2023-06-12T17:09:47"/>
    <d v="2025-02-23T04:10:35"/>
    <n v="0.376"/>
    <n v="0.53600000000000003"/>
    <s v="RS"/>
  </r>
  <r>
    <s v="C103595"/>
    <n v="60.32"/>
    <x v="0"/>
    <n v="6.58"/>
    <n v="716"/>
    <n v="1"/>
    <d v="2025-04-20T16:14:40"/>
    <d v="2023-10-21T02:30:06"/>
    <n v="0.14799999999999999"/>
    <n v="0.46700000000000003"/>
    <s v="MA"/>
  </r>
  <r>
    <s v="C103597"/>
    <n v="2733.49"/>
    <x v="3"/>
    <n v="12.09"/>
    <n v="778"/>
    <n v="2"/>
    <d v="2024-03-11T05:16:39"/>
    <d v="2023-11-16T20:45:27"/>
    <n v="0.54100000000000004"/>
    <n v="0.21099999999999999"/>
    <s v="PA"/>
  </r>
  <r>
    <s v="C103598"/>
    <n v="846.18"/>
    <x v="1"/>
    <n v="22.1"/>
    <n v="420"/>
    <n v="1"/>
    <d v="2023-03-12T15:17:28"/>
    <d v="2024-05-26T10:23:12"/>
    <n v="0.27900000000000003"/>
    <n v="0.16200000000000001"/>
    <s v="AL"/>
  </r>
  <r>
    <s v="C103600"/>
    <n v="95.81"/>
    <x v="2"/>
    <n v="3.96"/>
    <n v="307"/>
    <n v="2"/>
    <d v="2024-01-27T22:07:24"/>
    <d v="2024-06-12T22:04:50"/>
    <n v="0.13100000000000001"/>
    <n v="0.46100000000000002"/>
    <s v="RN"/>
  </r>
  <r>
    <s v="C103605"/>
    <n v="3275.74"/>
    <x v="3"/>
    <n v="9.49"/>
    <n v="325"/>
    <n v="1"/>
    <d v="2025-03-16T22:31:04"/>
    <d v="2024-11-05T09:01:41"/>
    <n v="0.71899999999999997"/>
    <n v="0.38200000000000001"/>
    <s v="PA"/>
  </r>
  <r>
    <s v="C103612"/>
    <n v="100.08"/>
    <x v="1"/>
    <n v="19.53"/>
    <n v="718"/>
    <n v="1"/>
    <d v="2023-11-22T02:49:29"/>
    <d v="2024-02-09T12:23:01"/>
    <n v="0.13400000000000001"/>
    <n v="8.3000000000000004E-2"/>
    <s v="PB"/>
  </r>
  <r>
    <s v="C103614"/>
    <n v="302.88"/>
    <x v="0"/>
    <n v="12.93"/>
    <n v="442"/>
    <n v="2"/>
    <d v="2023-08-25T03:32:02"/>
    <d v="2023-12-03T05:59:54"/>
    <n v="4.2000000000000003E-2"/>
    <n v="0.71399999999999997"/>
    <s v="PE"/>
  </r>
  <r>
    <s v="C103616"/>
    <n v="914.76"/>
    <x v="2"/>
    <n v="3.68"/>
    <n v="714"/>
    <n v="2"/>
    <d v="2024-03-04T15:42:52"/>
    <d v="2025-11-14T14:24:55"/>
    <n v="0.255"/>
    <n v="0.36099999999999999"/>
    <s v="AM"/>
  </r>
  <r>
    <s v="C103621"/>
    <n v="157.62"/>
    <x v="2"/>
    <n v="6.35"/>
    <n v="727"/>
    <n v="3"/>
    <d v="2025-08-18T18:31:35"/>
    <d v="2025-08-17T17:37:45"/>
    <n v="0.17"/>
    <n v="0.63800000000000001"/>
    <s v="PA"/>
  </r>
  <r>
    <s v="C103622"/>
    <n v="892.62"/>
    <x v="3"/>
    <n v="9.89"/>
    <n v="516"/>
    <n v="1"/>
    <d v="2024-11-17T00:32:21"/>
    <d v="2023-10-13T15:43:57"/>
    <n v="0.19"/>
    <n v="0.39800000000000002"/>
    <s v="PB"/>
  </r>
  <r>
    <s v="C103628"/>
    <n v="1154.48"/>
    <x v="0"/>
    <n v="27.99"/>
    <n v="711"/>
    <n v="3"/>
    <d v="2024-05-04T14:23:21"/>
    <d v="2023-02-17T07:35:15"/>
    <n v="0.17299999999999999"/>
    <n v="0.44400000000000001"/>
    <s v="RJ"/>
  </r>
  <r>
    <s v="C103635"/>
    <n v="1224.01"/>
    <x v="0"/>
    <n v="15.06"/>
    <n v="801"/>
    <n v="2"/>
    <d v="2023-07-24T08:48:26"/>
    <d v="2023-07-08T05:58:46"/>
    <n v="0.23"/>
    <n v="0.312"/>
    <s v="GO"/>
  </r>
  <r>
    <s v="C103636"/>
    <n v="754.18"/>
    <x v="2"/>
    <n v="18.07"/>
    <n v="363"/>
    <n v="1"/>
    <d v="2023-10-23T23:13:25"/>
    <d v="2023-12-07T05:00:48"/>
    <n v="8.5000000000000006E-2"/>
    <n v="0.29899999999999999"/>
    <s v="AL"/>
  </r>
  <r>
    <s v="C103641"/>
    <n v="1346.82"/>
    <x v="0"/>
    <n v="12.45"/>
    <n v="454"/>
    <n v="3"/>
    <d v="2025-05-06T07:24:24"/>
    <d v="2025-01-07T10:41:32"/>
    <n v="0.151"/>
    <n v="0.40899999999999997"/>
    <s v="CE"/>
  </r>
  <r>
    <s v="C103642"/>
    <n v="52.75"/>
    <x v="2"/>
    <n v="8.61"/>
    <n v="642"/>
    <n v="1"/>
    <d v="2023-03-27T00:32:13"/>
    <d v="2025-01-24T12:41:18"/>
    <n v="0.32600000000000001"/>
    <n v="0.33800000000000002"/>
    <s v="PB"/>
  </r>
  <r>
    <s v="C103643"/>
    <n v="1039.29"/>
    <x v="2"/>
    <n v="12.81"/>
    <n v="346"/>
    <n v="1"/>
    <d v="2025-07-30T20:07:39"/>
    <d v="2024-11-03T02:25:26"/>
    <n v="0.185"/>
    <n v="0.106"/>
    <s v="PI"/>
  </r>
  <r>
    <s v="C103644"/>
    <n v="1744.34"/>
    <x v="0"/>
    <n v="6.37"/>
    <n v="547"/>
    <n v="1"/>
    <d v="2025-01-07T05:18:46"/>
    <d v="2025-08-29T18:21:34"/>
    <n v="0.74"/>
    <n v="0.23799999999999999"/>
    <s v="RS"/>
  </r>
  <r>
    <s v="C103645"/>
    <n v="1066.77"/>
    <x v="0"/>
    <n v="6.63"/>
    <n v="595"/>
    <n v="2"/>
    <d v="2023-10-28T01:19:18"/>
    <d v="2025-01-11T18:13:01"/>
    <n v="0.51"/>
    <n v="0.79300000000000004"/>
    <s v="PB"/>
  </r>
  <r>
    <s v="C103649"/>
    <n v="52.77"/>
    <x v="2"/>
    <n v="60.47"/>
    <n v="604"/>
    <n v="5"/>
    <d v="2025-10-27T04:14:18"/>
    <d v="2023-07-24T21:26:17"/>
    <n v="0.51"/>
    <n v="4.3999999999999997E-2"/>
    <s v="RS"/>
  </r>
  <r>
    <s v="C103651"/>
    <n v="505.41"/>
    <x v="3"/>
    <n v="23.75"/>
    <n v="424"/>
    <n v="1"/>
    <d v="2024-03-13T17:47:59"/>
    <d v="2023-07-16T19:43:28"/>
    <n v="0.4"/>
    <n v="0.38"/>
    <s v="PI"/>
  </r>
  <r>
    <s v="C103653"/>
    <n v="528.80999999999995"/>
    <x v="0"/>
    <n v="13.96"/>
    <n v="315"/>
    <n v="1"/>
    <d v="2023-12-28T23:49:33"/>
    <d v="2025-07-23T21:42:26"/>
    <n v="0.59"/>
    <n v="0.22700000000000001"/>
    <s v="SP"/>
  </r>
  <r>
    <s v="C103657"/>
    <n v="1052.99"/>
    <x v="3"/>
    <n v="4.41"/>
    <n v="629"/>
    <n v="1"/>
    <d v="2024-11-05T10:22:23"/>
    <d v="2025-12-07T21:08:00"/>
    <n v="0.46800000000000003"/>
    <n v="7.4999999999999997E-2"/>
    <s v="PA"/>
  </r>
  <r>
    <s v="C103664"/>
    <n v="743.93"/>
    <x v="0"/>
    <n v="6.63"/>
    <n v="895"/>
    <n v="1"/>
    <d v="2023-05-10T07:19:07"/>
    <d v="2023-11-29T13:01:20"/>
    <n v="8.1000000000000003E-2"/>
    <n v="0.66300000000000003"/>
    <s v="PA"/>
  </r>
  <r>
    <s v="C103671"/>
    <n v="2736.09"/>
    <x v="0"/>
    <n v="8.83"/>
    <n v="482"/>
    <n v="3"/>
    <d v="2023-12-23T19:18:30"/>
    <d v="2025-05-11T21:18:02"/>
    <n v="0.20499999999999999"/>
    <n v="7.8E-2"/>
    <s v="PI"/>
  </r>
  <r>
    <s v="C103674"/>
    <n v="129.21"/>
    <x v="0"/>
    <n v="19.63"/>
    <n v="445"/>
    <n v="1"/>
    <d v="2024-05-23T00:55:03"/>
    <d v="2025-06-14T13:05:33"/>
    <n v="0.436"/>
    <n v="0.30399999999999999"/>
    <s v="PE"/>
  </r>
  <r>
    <s v="C103684"/>
    <n v="2275.38"/>
    <x v="0"/>
    <n v="3.54"/>
    <n v="369"/>
    <n v="3"/>
    <d v="2023-07-26T09:12:59"/>
    <d v="2024-11-06T07:41:31"/>
    <n v="0.122"/>
    <n v="0.45800000000000002"/>
    <s v="PI"/>
  </r>
  <r>
    <s v="C103685"/>
    <n v="748.8"/>
    <x v="3"/>
    <n v="15.61"/>
    <n v="495"/>
    <n v="1"/>
    <d v="2023-11-21T02:49:17"/>
    <d v="2024-11-17T01:04:57"/>
    <n v="0.371"/>
    <n v="8.8999999999999996E-2"/>
    <s v="MA"/>
  </r>
  <r>
    <s v="C103690"/>
    <n v="866.92"/>
    <x v="0"/>
    <n v="19.91"/>
    <n v="604"/>
    <n v="4"/>
    <d v="2025-02-03T03:39:46"/>
    <d v="2023-07-25T01:24:46"/>
    <n v="0.33200000000000002"/>
    <n v="8.5999999999999993E-2"/>
    <s v="MA"/>
  </r>
  <r>
    <s v="C103696"/>
    <n v="895.79"/>
    <x v="0"/>
    <n v="23.36"/>
    <n v="350"/>
    <n v="1"/>
    <d v="2023-06-07T08:30:43"/>
    <d v="2025-07-07T16:03:41"/>
    <n v="0.42899999999999999"/>
    <n v="0.21199999999999999"/>
    <s v="DF"/>
  </r>
  <r>
    <s v="C103698"/>
    <n v="1542.74"/>
    <x v="0"/>
    <n v="6.52"/>
    <n v="835"/>
    <n v="1"/>
    <d v="2023-03-19T12:09:04"/>
    <d v="2024-09-27T17:42:56"/>
    <n v="0.60199999999999998"/>
    <n v="0.33100000000000002"/>
    <s v="SC"/>
  </r>
  <r>
    <s v="C103702"/>
    <n v="1781.36"/>
    <x v="0"/>
    <n v="19.600000000000001"/>
    <n v="827"/>
    <n v="2"/>
    <d v="2023-12-23T17:12:57"/>
    <d v="2023-07-11T10:26:43"/>
    <n v="0.26900000000000002"/>
    <n v="0.60599999999999998"/>
    <s v="PA"/>
  </r>
  <r>
    <s v="C103708"/>
    <n v="1286.18"/>
    <x v="0"/>
    <n v="5.98"/>
    <n v="722"/>
    <n v="1"/>
    <d v="2025-09-12T07:47:54"/>
    <d v="2025-08-13T01:08:15"/>
    <n v="0.16400000000000001"/>
    <n v="0.28499999999999998"/>
    <s v="SC"/>
  </r>
  <r>
    <s v="C103712"/>
    <n v="1441.5"/>
    <x v="0"/>
    <n v="11.39"/>
    <n v="892"/>
    <n v="0"/>
    <d v="2023-11-29T08:03:26"/>
    <d v="2026-01-12T11:47:39"/>
    <n v="0.255"/>
    <n v="0.71899999999999997"/>
    <s v="SP"/>
  </r>
  <r>
    <s v="C103715"/>
    <n v="50.22"/>
    <x v="2"/>
    <n v="6.81"/>
    <n v="723"/>
    <n v="4"/>
    <d v="2024-06-23T04:29:06"/>
    <d v="2025-08-09T04:10:29"/>
    <n v="0.128"/>
    <n v="0.186"/>
    <s v="AL"/>
  </r>
  <r>
    <s v="C103717"/>
    <n v="910.12"/>
    <x v="0"/>
    <n v="6.09"/>
    <n v="308"/>
    <n v="1"/>
    <d v="2024-12-24T14:39:49"/>
    <d v="2025-08-03T02:47:53"/>
    <n v="0.317"/>
    <n v="0.36799999999999999"/>
    <s v="DF"/>
  </r>
  <r>
    <s v="C103721"/>
    <n v="371.77"/>
    <x v="3"/>
    <n v="5.39"/>
    <n v="837"/>
    <n v="1"/>
    <d v="2025-10-23T20:27:22"/>
    <d v="2023-05-20T00:13:08"/>
    <n v="0.25600000000000001"/>
    <n v="0.58099999999999996"/>
    <s v="SC"/>
  </r>
  <r>
    <s v="C103723"/>
    <n v="1187.58"/>
    <x v="0"/>
    <n v="19.03"/>
    <n v="437"/>
    <n v="4"/>
    <d v="2025-05-14T03:00:05"/>
    <d v="2023-05-24T04:23:45"/>
    <n v="0.312"/>
    <n v="6.4000000000000001E-2"/>
    <s v="SC"/>
  </r>
  <r>
    <s v="C103729"/>
    <n v="1609.62"/>
    <x v="0"/>
    <n v="37.08"/>
    <n v="401"/>
    <n v="0"/>
    <d v="2025-02-14T06:17:17"/>
    <d v="2024-04-29T19:01:37"/>
    <n v="0.36099999999999999"/>
    <n v="0.63900000000000001"/>
    <s v="RJ"/>
  </r>
  <r>
    <s v="C103735"/>
    <n v="760.39"/>
    <x v="1"/>
    <n v="4.18"/>
    <n v="853"/>
    <n v="1"/>
    <d v="2025-02-14T02:14:04"/>
    <d v="2023-03-27T04:34:23"/>
    <n v="0.23400000000000001"/>
    <n v="0.55800000000000005"/>
    <s v="CE"/>
  </r>
  <r>
    <s v="C103736"/>
    <n v="1388.94"/>
    <x v="3"/>
    <n v="2.61"/>
    <n v="850"/>
    <n v="0"/>
    <d v="2025-09-27T19:10:55"/>
    <d v="2025-05-18T14:57:47"/>
    <n v="0.52800000000000002"/>
    <n v="0.29599999999999999"/>
    <s v="ES"/>
  </r>
  <r>
    <s v="C103739"/>
    <n v="1648.03"/>
    <x v="0"/>
    <n v="19.8"/>
    <n v="643"/>
    <n v="1"/>
    <d v="2025-09-13T09:09:08"/>
    <d v="2024-09-15T01:52:18"/>
    <n v="0.09"/>
    <n v="0.309"/>
    <s v="SC"/>
  </r>
  <r>
    <s v="C103745"/>
    <n v="442.17"/>
    <x v="2"/>
    <n v="5.28"/>
    <n v="463"/>
    <n v="2"/>
    <d v="2024-09-24T10:22:37"/>
    <d v="2024-03-28T09:09:43"/>
    <n v="0.159"/>
    <n v="0.41"/>
    <s v="SE"/>
  </r>
  <r>
    <s v="C103749"/>
    <n v="924.27"/>
    <x v="2"/>
    <n v="24.75"/>
    <n v="582"/>
    <n v="1"/>
    <d v="2023-11-17T04:37:06"/>
    <d v="2024-12-17T05:50:37"/>
    <n v="0.153"/>
    <n v="0.315"/>
    <s v="PB"/>
  </r>
  <r>
    <s v="C103752"/>
    <n v="2289.6999999999998"/>
    <x v="2"/>
    <n v="40.26"/>
    <n v="360"/>
    <n v="4"/>
    <d v="2025-09-21T11:20:08"/>
    <d v="2024-09-15T12:43:00"/>
    <n v="6.8000000000000005E-2"/>
    <n v="0.48299999999999998"/>
    <s v="DF"/>
  </r>
  <r>
    <s v="C103753"/>
    <n v="2697.1"/>
    <x v="3"/>
    <n v="29.87"/>
    <n v="664"/>
    <n v="4"/>
    <d v="2024-06-07T05:43:59"/>
    <d v="2025-07-03T13:14:53"/>
    <n v="0.255"/>
    <n v="0.25700000000000001"/>
    <s v="RS"/>
  </r>
  <r>
    <s v="C103760"/>
    <n v="175.37"/>
    <x v="0"/>
    <n v="1.71"/>
    <n v="853"/>
    <n v="1"/>
    <d v="2025-10-28T05:46:26"/>
    <d v="2024-12-26T02:01:23"/>
    <n v="0.58799999999999997"/>
    <n v="0.36099999999999999"/>
    <s v="GO"/>
  </r>
  <r>
    <s v="C103770"/>
    <n v="497.26"/>
    <x v="2"/>
    <n v="51.51"/>
    <n v="744"/>
    <n v="2"/>
    <d v="2023-07-14T16:53:02"/>
    <d v="2025-03-01T16:36:08"/>
    <n v="0.33400000000000002"/>
    <n v="0.40400000000000003"/>
    <s v="PE"/>
  </r>
  <r>
    <s v="C103771"/>
    <n v="3180.79"/>
    <x v="0"/>
    <n v="11.38"/>
    <n v="545"/>
    <n v="2"/>
    <d v="2025-01-05T10:09:55"/>
    <d v="2024-02-10T18:32:06"/>
    <n v="0.56599999999999995"/>
    <n v="0.53400000000000003"/>
    <s v="PR"/>
  </r>
  <r>
    <s v="C103772"/>
    <n v="333.62"/>
    <x v="1"/>
    <n v="24.34"/>
    <n v="687"/>
    <n v="1"/>
    <d v="2025-06-09T10:25:34"/>
    <d v="2024-08-25T12:41:50"/>
    <n v="0.13600000000000001"/>
    <n v="0.39300000000000002"/>
    <s v="PB"/>
  </r>
  <r>
    <s v="C103773"/>
    <n v="172.21"/>
    <x v="0"/>
    <n v="5.0999999999999996"/>
    <n v="723"/>
    <n v="1"/>
    <d v="2023-07-15T12:42:29"/>
    <d v="2025-02-01T07:40:23"/>
    <n v="0.107"/>
    <n v="0.129"/>
    <s v="PA"/>
  </r>
  <r>
    <s v="C103774"/>
    <n v="2155.27"/>
    <x v="2"/>
    <n v="16.989999999999998"/>
    <n v="581"/>
    <n v="0"/>
    <d v="2024-02-13T13:59:36"/>
    <d v="2025-07-15T00:50:57"/>
    <n v="0.311"/>
    <n v="0.30199999999999999"/>
    <s v="ES"/>
  </r>
  <r>
    <s v="C103775"/>
    <n v="601.83000000000004"/>
    <x v="0"/>
    <n v="28.78"/>
    <n v="571"/>
    <n v="1"/>
    <d v="2024-07-11T07:51:35"/>
    <d v="2024-07-24T09:14:43"/>
    <n v="0.17499999999999999"/>
    <n v="0.45100000000000001"/>
    <s v="PA"/>
  </r>
  <r>
    <s v="C103780"/>
    <n v="991.9"/>
    <x v="0"/>
    <n v="32.729999999999997"/>
    <n v="526"/>
    <n v="1"/>
    <d v="2024-08-02T21:08:49"/>
    <d v="2024-03-03T05:49:39"/>
    <n v="0.28599999999999998"/>
    <n v="0.315"/>
    <s v="RS"/>
  </r>
  <r>
    <s v="C103784"/>
    <n v="1723.78"/>
    <x v="2"/>
    <n v="4.21"/>
    <n v="722"/>
    <n v="1"/>
    <d v="2025-07-19T04:22:38"/>
    <d v="2025-06-06T07:33:10"/>
    <n v="0.41"/>
    <n v="6.2E-2"/>
    <s v="RN"/>
  </r>
  <r>
    <s v="C103791"/>
    <n v="1622.74"/>
    <x v="0"/>
    <n v="12.02"/>
    <n v="438"/>
    <n v="2"/>
    <d v="2023-12-25T12:58:19"/>
    <d v="2024-11-08T02:12:31"/>
    <n v="0.23200000000000001"/>
    <n v="0.39800000000000002"/>
    <s v="DF"/>
  </r>
  <r>
    <s v="C103802"/>
    <n v="751.83"/>
    <x v="0"/>
    <n v="8.07"/>
    <n v="677"/>
    <n v="1"/>
    <d v="2025-06-12T03:19:18"/>
    <d v="2025-03-29T01:56:21"/>
    <n v="0.28899999999999998"/>
    <n v="0.44800000000000001"/>
    <s v="GO"/>
  </r>
  <r>
    <s v="C103803"/>
    <n v="141.1"/>
    <x v="0"/>
    <n v="25.04"/>
    <n v="425"/>
    <n v="1"/>
    <d v="2023-01-28T14:24:37"/>
    <d v="2025-03-04T15:18:59"/>
    <n v="0.183"/>
    <n v="0.16700000000000001"/>
    <s v="GO"/>
  </r>
  <r>
    <s v="C103805"/>
    <n v="1016.93"/>
    <x v="3"/>
    <n v="7.24"/>
    <n v="575"/>
    <n v="1"/>
    <d v="2024-10-25T10:54:02"/>
    <d v="2023-01-20T12:48:39"/>
    <n v="0.33800000000000002"/>
    <n v="0.68"/>
    <s v="SC"/>
  </r>
  <r>
    <s v="C103808"/>
    <n v="1426.53"/>
    <x v="0"/>
    <n v="10.91"/>
    <n v="570"/>
    <n v="3"/>
    <d v="2024-01-07T18:59:56"/>
    <d v="2023-12-17T17:20:48"/>
    <n v="0.51900000000000002"/>
    <n v="0.55000000000000004"/>
    <s v="PB"/>
  </r>
  <r>
    <s v="C103809"/>
    <n v="1205.6199999999999"/>
    <x v="0"/>
    <n v="38.99"/>
    <n v="718"/>
    <n v="1"/>
    <d v="2025-07-14T02:14:47"/>
    <d v="2024-05-19T01:09:51"/>
    <n v="4.7E-2"/>
    <n v="0.224"/>
    <s v="SP"/>
  </r>
  <r>
    <s v="C103819"/>
    <n v="228.52"/>
    <x v="3"/>
    <n v="1.3"/>
    <n v="714"/>
    <n v="1"/>
    <d v="2025-05-12T09:39:22"/>
    <d v="2024-01-31T23:57:13"/>
    <n v="0.47299999999999998"/>
    <n v="0.41899999999999998"/>
    <s v="PR"/>
  </r>
  <r>
    <s v="C103822"/>
    <n v="686.87"/>
    <x v="0"/>
    <n v="6.36"/>
    <n v="474"/>
    <n v="2"/>
    <d v="2024-12-03T22:52:14"/>
    <d v="2025-10-05T07:58:10"/>
    <n v="0.55800000000000005"/>
    <n v="2.5999999999999999E-2"/>
    <s v="RJ"/>
  </r>
  <r>
    <s v="C103827"/>
    <n v="328.01"/>
    <x v="2"/>
    <n v="14.51"/>
    <n v="781"/>
    <n v="4"/>
    <d v="2024-01-01T15:42:44"/>
    <d v="2023-06-27T14:33:33"/>
    <n v="6.0999999999999999E-2"/>
    <n v="0.29799999999999999"/>
    <s v="RN"/>
  </r>
  <r>
    <s v="C103829"/>
    <n v="1619.18"/>
    <x v="0"/>
    <n v="28.95"/>
    <n v="509"/>
    <n v="1"/>
    <d v="2024-01-12T03:44:51"/>
    <d v="2025-04-05T13:19:40"/>
    <n v="0.14799999999999999"/>
    <n v="0.317"/>
    <s v="MG"/>
  </r>
  <r>
    <s v="C103830"/>
    <n v="1634.24"/>
    <x v="0"/>
    <n v="35.25"/>
    <n v="432"/>
    <n v="2"/>
    <d v="2023-05-14T14:25:13"/>
    <d v="2024-02-22T12:56:49"/>
    <n v="0.42099999999999999"/>
    <n v="5.8000000000000003E-2"/>
    <s v="AL"/>
  </r>
  <r>
    <s v="C103835"/>
    <n v="1345.56"/>
    <x v="3"/>
    <n v="13.48"/>
    <n v="541"/>
    <n v="1"/>
    <d v="2024-01-23T20:22:49"/>
    <d v="2023-03-27T09:37:11"/>
    <n v="0.13"/>
    <n v="0.21"/>
    <s v="AL"/>
  </r>
  <r>
    <s v="C103837"/>
    <n v="775.88"/>
    <x v="2"/>
    <n v="8.23"/>
    <n v="771"/>
    <n v="4"/>
    <d v="2023-03-15T22:56:30"/>
    <d v="2025-11-26T12:47:42"/>
    <n v="0.60399999999999998"/>
    <n v="6.2E-2"/>
    <s v="AL"/>
  </r>
  <r>
    <s v="C103841"/>
    <n v="806.68"/>
    <x v="0"/>
    <n v="8.52"/>
    <n v="344"/>
    <n v="0"/>
    <d v="2025-03-05T18:29:48"/>
    <d v="2025-03-07T11:02:16"/>
    <n v="0.19800000000000001"/>
    <n v="0.29899999999999999"/>
    <s v="SE"/>
  </r>
  <r>
    <s v="C103842"/>
    <n v="55.36"/>
    <x v="3"/>
    <n v="13.91"/>
    <n v="793"/>
    <n v="1"/>
    <d v="2025-05-05T00:52:23"/>
    <d v="2023-07-27T21:35:33"/>
    <n v="0.38900000000000001"/>
    <n v="0.66500000000000004"/>
    <s v="PI"/>
  </r>
  <r>
    <s v="C103843"/>
    <n v="538.9"/>
    <x v="0"/>
    <n v="45.53"/>
    <n v="701"/>
    <n v="1"/>
    <d v="2023-10-13T09:07:17"/>
    <d v="2024-10-23T06:16:19"/>
    <n v="0.24299999999999999"/>
    <n v="0.16500000000000001"/>
    <s v="SE"/>
  </r>
  <r>
    <s v="C103846"/>
    <n v="1647.74"/>
    <x v="0"/>
    <n v="9.3800000000000008"/>
    <n v="707"/>
    <n v="2"/>
    <d v="2025-08-28T23:08:08"/>
    <d v="2023-08-11T14:11:52"/>
    <n v="0.36699999999999999"/>
    <n v="0.44900000000000001"/>
    <s v="DF"/>
  </r>
  <r>
    <s v="C103848"/>
    <n v="2990.8"/>
    <x v="0"/>
    <n v="14.61"/>
    <n v="674"/>
    <n v="1"/>
    <d v="2025-06-23T14:31:00"/>
    <d v="2023-09-10T23:33:04"/>
    <n v="0.23699999999999999"/>
    <n v="0.19"/>
    <s v="MG"/>
  </r>
  <r>
    <s v="C103860"/>
    <n v="1998.31"/>
    <x v="2"/>
    <n v="11.03"/>
    <n v="674"/>
    <n v="1"/>
    <d v="2025-03-27T01:57:37"/>
    <d v="2023-12-06T14:26:35"/>
    <n v="0.69799999999999995"/>
    <n v="0.29399999999999998"/>
    <s v="RS"/>
  </r>
  <r>
    <s v="C103865"/>
    <n v="1145.24"/>
    <x v="3"/>
    <n v="33.6"/>
    <n v="342"/>
    <n v="1"/>
    <d v="2025-09-13T01:41:03"/>
    <d v="2024-09-29T20:22:12"/>
    <n v="0.32100000000000001"/>
    <n v="0.30099999999999999"/>
    <s v="PI"/>
  </r>
  <r>
    <s v="C103868"/>
    <n v="194.17"/>
    <x v="2"/>
    <n v="1.18"/>
    <n v="826"/>
    <n v="1"/>
    <d v="2024-06-11T22:19:09"/>
    <d v="2025-01-31T02:59:16"/>
    <n v="0.223"/>
    <n v="0.44700000000000001"/>
    <s v="AM"/>
  </r>
  <r>
    <s v="C103869"/>
    <n v="328.37"/>
    <x v="0"/>
    <n v="6.08"/>
    <n v="578"/>
    <n v="1"/>
    <d v="2025-07-05T03:07:56"/>
    <d v="2023-03-05T07:56:57"/>
    <n v="0.33600000000000002"/>
    <n v="0.05"/>
    <s v="RS"/>
  </r>
  <r>
    <s v="C103874"/>
    <n v="4207.55"/>
    <x v="0"/>
    <n v="36.76"/>
    <n v="650"/>
    <n v="1"/>
    <d v="2025-06-24T17:02:10"/>
    <d v="2023-11-16T13:03:06"/>
    <n v="0.41699999999999998"/>
    <n v="0.28100000000000003"/>
    <s v="RS"/>
  </r>
  <r>
    <s v="C103875"/>
    <n v="2659.61"/>
    <x v="1"/>
    <n v="13.16"/>
    <n v="556"/>
    <n v="3"/>
    <d v="2024-04-10T04:44:55"/>
    <d v="2023-07-03T18:37:55"/>
    <n v="0.185"/>
    <n v="0.28599999999999998"/>
    <s v="GO"/>
  </r>
  <r>
    <s v="C103876"/>
    <n v="1409.72"/>
    <x v="0"/>
    <n v="7.01"/>
    <n v="465"/>
    <n v="1"/>
    <d v="2023-02-07T23:34:59"/>
    <d v="2024-01-06T12:50:03"/>
    <n v="0.17599999999999999"/>
    <n v="0.45900000000000002"/>
    <s v="SP"/>
  </r>
  <r>
    <s v="C103884"/>
    <n v="139.19999999999999"/>
    <x v="0"/>
    <n v="24.88"/>
    <n v="459"/>
    <n v="1"/>
    <d v="2023-05-13T22:13:54"/>
    <d v="2025-05-04T03:20:41"/>
    <n v="0.245"/>
    <n v="0.40100000000000002"/>
    <s v="SC"/>
  </r>
  <r>
    <s v="C103885"/>
    <n v="2400.4499999999998"/>
    <x v="0"/>
    <n v="10.9"/>
    <n v="418"/>
    <n v="1"/>
    <d v="2025-01-09T18:10:55"/>
    <d v="2023-12-25T06:58:55"/>
    <n v="0.41799999999999998"/>
    <n v="0.14799999999999999"/>
    <s v="SP"/>
  </r>
  <r>
    <s v="C103891"/>
    <n v="832.57"/>
    <x v="2"/>
    <n v="5.52"/>
    <n v="662"/>
    <n v="3"/>
    <d v="2025-01-05T16:52:02"/>
    <d v="2025-08-26T22:22:00"/>
    <n v="0.36599999999999999"/>
    <n v="0.30299999999999999"/>
    <s v="PR"/>
  </r>
  <r>
    <s v="C103893"/>
    <n v="2753.07"/>
    <x v="3"/>
    <n v="23.63"/>
    <n v="867"/>
    <n v="1"/>
    <d v="2025-03-12T02:38:13"/>
    <d v="2023-05-14T02:16:40"/>
    <n v="0.57299999999999995"/>
    <n v="0.32800000000000001"/>
    <s v="AM"/>
  </r>
  <r>
    <s v="C103896"/>
    <n v="455.5"/>
    <x v="3"/>
    <n v="23.26"/>
    <n v="821"/>
    <n v="1"/>
    <d v="2023-10-28T07:14:06"/>
    <d v="2025-05-06T01:46:50"/>
    <n v="0.54900000000000004"/>
    <n v="0.68400000000000005"/>
    <s v="SP"/>
  </r>
  <r>
    <s v="C103897"/>
    <n v="440.73"/>
    <x v="0"/>
    <n v="9.15"/>
    <n v="546"/>
    <n v="2"/>
    <d v="2024-03-06T09:03:22"/>
    <d v="2024-12-12T08:15:17"/>
    <n v="6.8000000000000005E-2"/>
    <n v="0.51600000000000001"/>
    <s v="MA"/>
  </r>
  <r>
    <s v="C103902"/>
    <n v="2139.2800000000002"/>
    <x v="0"/>
    <n v="5.0199999999999996"/>
    <n v="777"/>
    <n v="3"/>
    <d v="2025-02-19T16:04:51"/>
    <d v="2023-04-21T10:38:13"/>
    <n v="0.50800000000000001"/>
    <n v="0.47799999999999998"/>
    <s v="MG"/>
  </r>
  <r>
    <s v="C103906"/>
    <n v="51.52"/>
    <x v="0"/>
    <n v="25.91"/>
    <n v="562"/>
    <n v="1"/>
    <d v="2025-07-15T17:49:09"/>
    <d v="2024-04-20T14:50:40"/>
    <n v="0.17499999999999999"/>
    <n v="6.9000000000000006E-2"/>
    <s v="SC"/>
  </r>
  <r>
    <s v="C103907"/>
    <n v="191.85"/>
    <x v="0"/>
    <n v="42.44"/>
    <n v="728"/>
    <n v="3"/>
    <d v="2025-02-25T11:17:18"/>
    <d v="2023-01-30T20:02:19"/>
    <n v="0.27500000000000002"/>
    <n v="0.121"/>
    <s v="RS"/>
  </r>
  <r>
    <s v="C103916"/>
    <n v="740.56"/>
    <x v="0"/>
    <n v="0.31"/>
    <n v="706"/>
    <n v="1"/>
    <d v="2023-07-31T03:25:37"/>
    <d v="2025-06-18T19:24:12"/>
    <n v="0.316"/>
    <n v="0.45100000000000001"/>
    <s v="ES"/>
  </r>
  <r>
    <s v="C103921"/>
    <n v="902.15"/>
    <x v="0"/>
    <n v="32.21"/>
    <n v="887"/>
    <n v="3"/>
    <d v="2025-10-10T18:01:19"/>
    <d v="2025-01-12T17:43:59"/>
    <n v="6.8000000000000005E-2"/>
    <n v="0.47199999999999998"/>
    <s v="RS"/>
  </r>
  <r>
    <s v="C103925"/>
    <n v="815.03"/>
    <x v="0"/>
    <n v="11.56"/>
    <n v="477"/>
    <n v="3"/>
    <d v="2024-07-06T01:04:44"/>
    <d v="2025-10-17T03:10:02"/>
    <n v="0.247"/>
    <n v="0.109"/>
    <s v="RN"/>
  </r>
  <r>
    <s v="C103926"/>
    <n v="814.78"/>
    <x v="0"/>
    <n v="15.81"/>
    <n v="677"/>
    <n v="2"/>
    <d v="2023-07-02T14:35:13"/>
    <d v="2023-08-21T00:15:23"/>
    <n v="0.47199999999999998"/>
    <n v="0.38900000000000001"/>
    <s v="SE"/>
  </r>
  <r>
    <s v="C103931"/>
    <n v="89.21"/>
    <x v="0"/>
    <n v="27.57"/>
    <n v="691"/>
    <n v="2"/>
    <d v="2023-05-31T09:07:38"/>
    <d v="2023-07-27T01:32:19"/>
    <n v="0.308"/>
    <n v="0.29899999999999999"/>
    <s v="GO"/>
  </r>
  <r>
    <s v="C103936"/>
    <n v="498.51"/>
    <x v="2"/>
    <n v="2.0699999999999998"/>
    <n v="372"/>
    <n v="4"/>
    <d v="2025-09-17T11:45:47"/>
    <d v="2024-06-01T23:45:20"/>
    <n v="0.45300000000000001"/>
    <n v="0.20100000000000001"/>
    <s v="PI"/>
  </r>
  <r>
    <s v="C103939"/>
    <n v="1121.6099999999999"/>
    <x v="0"/>
    <n v="15.17"/>
    <n v="786"/>
    <n v="2"/>
    <d v="2024-12-24T00:38:42"/>
    <d v="2025-09-28T06:36:32"/>
    <n v="0.26900000000000002"/>
    <n v="0.23100000000000001"/>
    <s v="PE"/>
  </r>
  <r>
    <s v="C103941"/>
    <n v="129.28"/>
    <x v="0"/>
    <n v="1.63"/>
    <n v="830"/>
    <n v="1"/>
    <d v="2025-04-29T17:39:47"/>
    <d v="2023-11-17T08:49:54"/>
    <n v="0.318"/>
    <n v="0.28299999999999997"/>
    <s v="PB"/>
  </r>
  <r>
    <s v="C103944"/>
    <n v="3689.32"/>
    <x v="1"/>
    <n v="18.55"/>
    <n v="363"/>
    <n v="1"/>
    <d v="2024-02-12T16:48:38"/>
    <d v="2023-12-19T11:35:51"/>
    <n v="0.19800000000000001"/>
    <n v="0.21"/>
    <s v="PR"/>
  </r>
  <r>
    <s v="C103946"/>
    <n v="839.33"/>
    <x v="1"/>
    <n v="1.76"/>
    <n v="324"/>
    <n v="1"/>
    <d v="2023-06-13T07:49:19"/>
    <d v="2025-01-20T19:17:46"/>
    <n v="0.46800000000000003"/>
    <n v="0.38200000000000001"/>
    <s v="BA"/>
  </r>
  <r>
    <s v="C103949"/>
    <n v="351.19"/>
    <x v="0"/>
    <n v="3.08"/>
    <n v="391"/>
    <n v="5"/>
    <d v="2023-05-03T17:46:44"/>
    <d v="2025-10-15T09:41:24"/>
    <n v="0.36399999999999999"/>
    <n v="0.51700000000000002"/>
    <s v="PE"/>
  </r>
  <r>
    <s v="C103953"/>
    <n v="191.58"/>
    <x v="2"/>
    <n v="27.08"/>
    <n v="563"/>
    <n v="2"/>
    <d v="2024-04-15T06:43:36"/>
    <d v="2025-11-28T22:11:20"/>
    <n v="0.45900000000000002"/>
    <n v="0.70899999999999996"/>
    <s v="CE"/>
  </r>
  <r>
    <s v="C103958"/>
    <n v="617.95000000000005"/>
    <x v="2"/>
    <n v="18.95"/>
    <n v="611"/>
    <n v="1"/>
    <d v="2023-10-28T01:53:26"/>
    <d v="2024-07-22T01:40:39"/>
    <n v="0.113"/>
    <n v="0.28399999999999997"/>
    <s v="RS"/>
  </r>
  <r>
    <s v="C103960"/>
    <n v="469.96"/>
    <x v="2"/>
    <n v="14.12"/>
    <n v="372"/>
    <n v="1"/>
    <d v="2025-04-17T07:11:48"/>
    <d v="2024-07-16T21:16:05"/>
    <n v="0.26400000000000001"/>
    <n v="0.50600000000000001"/>
    <s v="DF"/>
  </r>
  <r>
    <s v="C103962"/>
    <n v="1799.3"/>
    <x v="0"/>
    <n v="2.66"/>
    <n v="334"/>
    <n v="1"/>
    <d v="2024-03-29T23:25:55"/>
    <d v="2024-10-14T20:35:34"/>
    <n v="0.26700000000000002"/>
    <n v="0.19600000000000001"/>
    <s v="SC"/>
  </r>
  <r>
    <s v="C103964"/>
    <n v="906.3"/>
    <x v="1"/>
    <n v="15.32"/>
    <n v="309"/>
    <n v="3"/>
    <d v="2023-12-09T07:34:13"/>
    <d v="2023-02-17T05:43:14"/>
    <n v="0.52900000000000003"/>
    <n v="0.29499999999999998"/>
    <s v="SC"/>
  </r>
  <r>
    <s v="C103967"/>
    <n v="729.82"/>
    <x v="0"/>
    <n v="1.71"/>
    <n v="425"/>
    <n v="0"/>
    <d v="2025-03-09T23:45:04"/>
    <d v="2023-07-21T10:12:07"/>
    <n v="0.153"/>
    <n v="0.64400000000000002"/>
    <s v="BA"/>
  </r>
  <r>
    <s v="C103974"/>
    <n v="698.78"/>
    <x v="2"/>
    <n v="3.03"/>
    <n v="767"/>
    <n v="0"/>
    <d v="2024-08-27T04:42:02"/>
    <d v="2025-03-10T22:23:57"/>
    <n v="0.29599999999999999"/>
    <n v="0.55400000000000005"/>
    <s v="CE"/>
  </r>
  <r>
    <s v="C103983"/>
    <n v="442.06"/>
    <x v="0"/>
    <n v="12.37"/>
    <n v="519"/>
    <n v="2"/>
    <d v="2025-02-17T13:39:35"/>
    <d v="2023-02-12T00:21:49"/>
    <n v="0.33100000000000002"/>
    <n v="8.3000000000000004E-2"/>
    <s v="ES"/>
  </r>
  <r>
    <s v="C103987"/>
    <n v="3146.5"/>
    <x v="0"/>
    <n v="7.41"/>
    <n v="716"/>
    <n v="4"/>
    <d v="2024-07-18T07:15:08"/>
    <d v="2025-09-17T16:57:47"/>
    <n v="0.42"/>
    <n v="0.442"/>
    <s v="GO"/>
  </r>
  <r>
    <s v="C103994"/>
    <n v="1844.27"/>
    <x v="0"/>
    <n v="14.07"/>
    <n v="352"/>
    <n v="1"/>
    <d v="2025-08-11T18:18:26"/>
    <d v="2023-04-24T21:18:21"/>
    <n v="5.3999999999999999E-2"/>
    <n v="0.222"/>
    <s v="DF"/>
  </r>
  <r>
    <s v="C104007"/>
    <n v="2903.59"/>
    <x v="3"/>
    <n v="26.45"/>
    <n v="399"/>
    <n v="3"/>
    <d v="2025-01-01T17:37:41"/>
    <d v="2023-03-12T20:56:51"/>
    <n v="0.26"/>
    <n v="0.68899999999999995"/>
    <s v="ES"/>
  </r>
  <r>
    <s v="C104009"/>
    <n v="267.58999999999997"/>
    <x v="3"/>
    <n v="14.55"/>
    <n v="324"/>
    <n v="2"/>
    <d v="2025-04-13T05:36:53"/>
    <d v="2023-08-06T22:39:12"/>
    <n v="0.214"/>
    <n v="0.16500000000000001"/>
    <s v="PR"/>
  </r>
  <r>
    <s v="C104012"/>
    <n v="2334.36"/>
    <x v="3"/>
    <n v="10.5"/>
    <n v="382"/>
    <n v="1"/>
    <d v="2023-06-18T03:41:48"/>
    <d v="2024-04-08T20:51:04"/>
    <n v="6.8000000000000005E-2"/>
    <n v="0.52400000000000002"/>
    <s v="MG"/>
  </r>
  <r>
    <s v="C104013"/>
    <n v="2080.89"/>
    <x v="0"/>
    <n v="4.13"/>
    <n v="716"/>
    <n v="1"/>
    <d v="2024-06-28T16:01:59"/>
    <d v="2023-03-13T17:45:41"/>
    <n v="0.11700000000000001"/>
    <n v="0.17199999999999999"/>
    <s v="PE"/>
  </r>
  <r>
    <s v="C104022"/>
    <n v="134.08000000000001"/>
    <x v="0"/>
    <n v="8.83"/>
    <n v="461"/>
    <n v="1"/>
    <d v="2024-07-28T01:33:41"/>
    <d v="2023-02-12T22:27:49"/>
    <n v="0.14899999999999999"/>
    <n v="5.3999999999999999E-2"/>
    <s v="RJ"/>
  </r>
  <r>
    <s v="C104023"/>
    <n v="593.46"/>
    <x v="0"/>
    <n v="34.64"/>
    <n v="631"/>
    <n v="2"/>
    <d v="2025-02-21T23:05:30"/>
    <d v="2024-12-23T20:37:08"/>
    <n v="0.44700000000000001"/>
    <n v="0.28100000000000003"/>
    <s v="SE"/>
  </r>
  <r>
    <s v="C104028"/>
    <n v="737.17"/>
    <x v="0"/>
    <n v="25.79"/>
    <n v="537"/>
    <n v="1"/>
    <d v="2025-10-17T23:03:04"/>
    <d v="2023-09-14T22:17:13"/>
    <n v="0.37"/>
    <n v="0.442"/>
    <s v="SP"/>
  </r>
  <r>
    <s v="C104032"/>
    <n v="762.78"/>
    <x v="2"/>
    <n v="12.36"/>
    <n v="502"/>
    <n v="1"/>
    <d v="2024-05-10T09:44:31"/>
    <d v="2023-09-15T17:29:46"/>
    <n v="0.4"/>
    <n v="0.54400000000000004"/>
    <s v="RJ"/>
  </r>
  <r>
    <s v="C104033"/>
    <n v="2579.7800000000002"/>
    <x v="0"/>
    <n v="12.47"/>
    <n v="869"/>
    <n v="4"/>
    <d v="2023-02-11T15:11:19"/>
    <d v="2025-09-15T02:59:45"/>
    <n v="0.54500000000000004"/>
    <n v="0.24"/>
    <s v="MA"/>
  </r>
  <r>
    <s v="C104042"/>
    <n v="1247.05"/>
    <x v="3"/>
    <n v="23.29"/>
    <n v="418"/>
    <n v="2"/>
    <d v="2023-05-01T22:32:43"/>
    <d v="2025-06-07T23:23:23"/>
    <n v="9.0999999999999998E-2"/>
    <n v="0.47399999999999998"/>
    <s v="CE"/>
  </r>
  <r>
    <s v="C104044"/>
    <n v="3516.5"/>
    <x v="0"/>
    <n v="10.46"/>
    <n v="429"/>
    <n v="1"/>
    <d v="2024-12-04T13:49:45"/>
    <d v="2023-09-03T12:05:12"/>
    <n v="0.29799999999999999"/>
    <n v="0.05"/>
    <s v="RJ"/>
  </r>
  <r>
    <s v="C104045"/>
    <n v="2229.41"/>
    <x v="0"/>
    <n v="16.25"/>
    <n v="476"/>
    <n v="1"/>
    <d v="2023-04-26T07:20:54"/>
    <d v="2024-10-15T19:30:19"/>
    <n v="0.78900000000000003"/>
    <n v="6.3E-2"/>
    <s v="MA"/>
  </r>
  <r>
    <s v="C104049"/>
    <n v="1392.78"/>
    <x v="3"/>
    <n v="6.58"/>
    <n v="452"/>
    <n v="1"/>
    <d v="2023-01-08T15:51:44"/>
    <d v="2024-09-29T07:17:35"/>
    <n v="0.17399999999999999"/>
    <n v="0.29699999999999999"/>
    <s v="DF"/>
  </r>
  <r>
    <s v="C104052"/>
    <n v="1275.3599999999999"/>
    <x v="0"/>
    <n v="13.97"/>
    <n v="659"/>
    <n v="1"/>
    <d v="2023-05-28T12:00:28"/>
    <d v="2023-08-29T00:21:52"/>
    <n v="3.5000000000000003E-2"/>
    <n v="0.57799999999999996"/>
    <s v="PI"/>
  </r>
  <r>
    <s v="C104054"/>
    <n v="285.33"/>
    <x v="0"/>
    <n v="7.11"/>
    <n v="604"/>
    <n v="1"/>
    <d v="2024-02-22T05:55:51"/>
    <d v="2025-06-16T23:40:06"/>
    <n v="0.29399999999999998"/>
    <n v="0.49"/>
    <s v="PA"/>
  </r>
  <r>
    <s v="C104055"/>
    <n v="919.76"/>
    <x v="3"/>
    <n v="4.13"/>
    <n v="352"/>
    <n v="0"/>
    <d v="2024-12-19T10:36:40"/>
    <d v="2024-02-23T06:44:43"/>
    <n v="9.2999999999999999E-2"/>
    <n v="0.48599999999999999"/>
    <s v="ES"/>
  </r>
  <r>
    <s v="C104057"/>
    <n v="128.87"/>
    <x v="0"/>
    <n v="10.11"/>
    <n v="849"/>
    <n v="2"/>
    <d v="2025-05-23T02:41:51"/>
    <d v="2023-04-27T05:00:49"/>
    <n v="0.249"/>
    <n v="0.255"/>
    <s v="SP"/>
  </r>
  <r>
    <s v="C104063"/>
    <n v="158.55000000000001"/>
    <x v="2"/>
    <n v="9.51"/>
    <n v="457"/>
    <n v="3"/>
    <d v="2024-07-14T16:11:17"/>
    <d v="2025-01-16T04:05:41"/>
    <n v="0.33900000000000002"/>
    <n v="0.30499999999999999"/>
    <s v="AM"/>
  </r>
  <r>
    <s v="C104074"/>
    <n v="98.78"/>
    <x v="0"/>
    <n v="9.25"/>
    <n v="315"/>
    <n v="2"/>
    <d v="2025-04-06T02:10:10"/>
    <d v="2025-10-29T01:10:45"/>
    <n v="6.9000000000000006E-2"/>
    <n v="0.48499999999999999"/>
    <s v="PA"/>
  </r>
  <r>
    <s v="C104081"/>
    <n v="908.14"/>
    <x v="0"/>
    <n v="20.86"/>
    <n v="409"/>
    <n v="2"/>
    <d v="2024-03-26T09:34:07"/>
    <d v="2025-07-08T01:03:45"/>
    <n v="0.38600000000000001"/>
    <n v="0.33900000000000002"/>
    <s v="AM"/>
  </r>
  <r>
    <s v="C104083"/>
    <n v="146.26"/>
    <x v="0"/>
    <n v="2.23"/>
    <n v="345"/>
    <n v="0"/>
    <d v="2024-06-09T07:43:37"/>
    <d v="2024-10-19T00:37:46"/>
    <n v="0.64700000000000002"/>
    <n v="0.29099999999999998"/>
    <s v="GO"/>
  </r>
  <r>
    <s v="C104086"/>
    <n v="173.05"/>
    <x v="2"/>
    <n v="17.48"/>
    <n v="624"/>
    <n v="3"/>
    <d v="2024-04-02T16:46:36"/>
    <d v="2025-01-08T01:10:08"/>
    <n v="0.161"/>
    <n v="0.34599999999999997"/>
    <s v="MA"/>
  </r>
  <r>
    <s v="C104088"/>
    <n v="5604.16"/>
    <x v="0"/>
    <n v="5.59"/>
    <n v="647"/>
    <n v="1"/>
    <d v="2024-09-02T11:04:20"/>
    <d v="2025-02-25T02:22:28"/>
    <n v="0.26900000000000002"/>
    <n v="0.214"/>
    <s v="PA"/>
  </r>
  <r>
    <s v="C104089"/>
    <n v="2047.76"/>
    <x v="0"/>
    <n v="31.38"/>
    <n v="321"/>
    <n v="2"/>
    <d v="2024-05-29T10:18:33"/>
    <d v="2025-04-06T21:09:50"/>
    <n v="0.49"/>
    <n v="0.71599999999999997"/>
    <s v="PR"/>
  </r>
  <r>
    <s v="C104092"/>
    <n v="969"/>
    <x v="1"/>
    <n v="1.03"/>
    <n v="742"/>
    <n v="1"/>
    <d v="2023-08-09T11:04:18"/>
    <d v="2023-06-03T15:52:25"/>
    <n v="9.4E-2"/>
    <n v="0.45900000000000002"/>
    <s v="ES"/>
  </r>
  <r>
    <s v="C104094"/>
    <n v="176.35"/>
    <x v="2"/>
    <n v="6.69"/>
    <n v="736"/>
    <n v="1"/>
    <d v="2023-08-13T18:07:19"/>
    <d v="2023-10-03T16:04:30"/>
    <n v="3.3000000000000002E-2"/>
    <n v="0.58899999999999997"/>
    <s v="RJ"/>
  </r>
  <r>
    <s v="C104095"/>
    <n v="5329.38"/>
    <x v="0"/>
    <n v="9.8000000000000007"/>
    <n v="759"/>
    <n v="3"/>
    <d v="2023-11-23T01:06:09"/>
    <d v="2024-10-28T10:09:51"/>
    <n v="0.36699999999999999"/>
    <n v="0.29199999999999998"/>
    <s v="PE"/>
  </r>
  <r>
    <s v="C104102"/>
    <n v="2290.8200000000002"/>
    <x v="2"/>
    <n v="11.19"/>
    <n v="668"/>
    <n v="1"/>
    <d v="2023-11-25T19:31:56"/>
    <d v="2025-07-01T19:58:59"/>
    <n v="0.48299999999999998"/>
    <n v="0.39900000000000002"/>
    <s v="SE"/>
  </r>
  <r>
    <s v="C104104"/>
    <n v="716.18"/>
    <x v="2"/>
    <n v="12.89"/>
    <n v="666"/>
    <n v="1"/>
    <d v="2024-07-08T21:12:47"/>
    <d v="2024-01-01T21:49:49"/>
    <n v="0.14499999999999999"/>
    <n v="0.47599999999999998"/>
    <s v="BA"/>
  </r>
  <r>
    <s v="C104110"/>
    <n v="4231.4399999999996"/>
    <x v="2"/>
    <n v="24.3"/>
    <n v="479"/>
    <n v="2"/>
    <d v="2025-01-12T09:40:20"/>
    <d v="2024-12-28T17:40:39"/>
    <n v="0.16"/>
    <n v="0.36399999999999999"/>
    <s v="RN"/>
  </r>
  <r>
    <s v="C104117"/>
    <n v="591.95000000000005"/>
    <x v="2"/>
    <n v="4.0999999999999996"/>
    <n v="502"/>
    <n v="1"/>
    <d v="2023-03-06T16:06:33"/>
    <d v="2025-09-17T09:38:58"/>
    <n v="7.8E-2"/>
    <n v="0.48"/>
    <s v="AM"/>
  </r>
  <r>
    <s v="C104119"/>
    <n v="1226.97"/>
    <x v="0"/>
    <n v="1.9"/>
    <n v="302"/>
    <n v="1"/>
    <d v="2024-12-04T02:30:30"/>
    <d v="2025-02-06T05:27:29"/>
    <n v="0.10100000000000001"/>
    <n v="0.20599999999999999"/>
    <s v="RJ"/>
  </r>
  <r>
    <s v="C104123"/>
    <n v="488.26"/>
    <x v="0"/>
    <n v="14.45"/>
    <n v="486"/>
    <n v="2"/>
    <d v="2024-04-06T03:20:14"/>
    <d v="2024-05-14T16:14:44"/>
    <n v="0.14499999999999999"/>
    <n v="0.14099999999999999"/>
    <s v="PE"/>
  </r>
  <r>
    <s v="C104124"/>
    <n v="5183.16"/>
    <x v="2"/>
    <n v="26.57"/>
    <n v="341"/>
    <n v="2"/>
    <d v="2023-04-04T13:01:59"/>
    <d v="2025-11-09T19:36:27"/>
    <n v="0.155"/>
    <n v="0.39600000000000002"/>
    <s v="RS"/>
  </r>
  <r>
    <s v="C104127"/>
    <n v="882.93"/>
    <x v="1"/>
    <n v="43.27"/>
    <n v="739"/>
    <n v="1"/>
    <d v="2025-05-05T07:16:32"/>
    <d v="2023-07-14T17:06:52"/>
    <n v="0.29499999999999998"/>
    <n v="0.37"/>
    <s v="RS"/>
  </r>
  <r>
    <s v="C104131"/>
    <n v="4112.74"/>
    <x v="0"/>
    <n v="7.8"/>
    <n v="598"/>
    <n v="1"/>
    <d v="2023-07-20T13:03:30"/>
    <d v="2024-01-04T14:29:26"/>
    <n v="0.214"/>
    <n v="0.67400000000000004"/>
    <s v="AL"/>
  </r>
  <r>
    <s v="C104133"/>
    <n v="219.31"/>
    <x v="0"/>
    <n v="11.92"/>
    <n v="656"/>
    <n v="1"/>
    <d v="2023-05-10T12:41:03"/>
    <d v="2023-02-16T16:54:21"/>
    <n v="0.182"/>
    <n v="0.36499999999999999"/>
    <s v="PA"/>
  </r>
  <r>
    <s v="C104134"/>
    <n v="692.7"/>
    <x v="0"/>
    <n v="9.3000000000000007"/>
    <n v="720"/>
    <n v="2"/>
    <d v="2023-12-21T12:08:58"/>
    <d v="2024-10-14T20:09:01"/>
    <n v="0.42099999999999999"/>
    <n v="0.55700000000000005"/>
    <s v="MA"/>
  </r>
  <r>
    <s v="C104135"/>
    <n v="760.64"/>
    <x v="3"/>
    <n v="3.8"/>
    <n v="447"/>
    <n v="2"/>
    <d v="2024-02-01T14:30:11"/>
    <d v="2024-09-22T01:39:44"/>
    <n v="0.34300000000000003"/>
    <n v="0.56699999999999995"/>
    <s v="MA"/>
  </r>
  <r>
    <s v="C104139"/>
    <n v="85.9"/>
    <x v="0"/>
    <n v="25.66"/>
    <n v="339"/>
    <n v="2"/>
    <d v="2025-04-02T19:11:00"/>
    <d v="2025-07-09T06:04:20"/>
    <n v="0.31900000000000001"/>
    <n v="0.57399999999999995"/>
    <s v="ES"/>
  </r>
  <r>
    <s v="C104144"/>
    <n v="825.62"/>
    <x v="0"/>
    <n v="21.12"/>
    <n v="359"/>
    <n v="1"/>
    <d v="2025-03-22T10:13:08"/>
    <d v="2025-04-01T10:20:51"/>
    <n v="0.26900000000000002"/>
    <n v="0.20100000000000001"/>
    <s v="DF"/>
  </r>
  <r>
    <s v="C104145"/>
    <n v="162.37"/>
    <x v="0"/>
    <n v="13.04"/>
    <n v="467"/>
    <n v="1"/>
    <d v="2025-07-25T12:01:12"/>
    <d v="2024-09-20T10:39:50"/>
    <n v="0.20799999999999999"/>
    <n v="0.127"/>
    <s v="MA"/>
  </r>
  <r>
    <s v="C104146"/>
    <n v="1092.6500000000001"/>
    <x v="0"/>
    <n v="15.05"/>
    <n v="329"/>
    <n v="1"/>
    <d v="2024-11-25T22:14:50"/>
    <d v="2024-02-09T09:24:32"/>
    <n v="0.39300000000000002"/>
    <n v="3.5999999999999997E-2"/>
    <s v="MA"/>
  </r>
  <r>
    <s v="C104147"/>
    <n v="197.99"/>
    <x v="0"/>
    <n v="14.69"/>
    <n v="384"/>
    <n v="2"/>
    <d v="2024-09-24T22:24:50"/>
    <d v="2023-05-30T14:07:39"/>
    <n v="0.13800000000000001"/>
    <n v="0.58799999999999997"/>
    <s v="RS"/>
  </r>
  <r>
    <s v="C104158"/>
    <n v="2362.42"/>
    <x v="1"/>
    <n v="25.12"/>
    <n v="735"/>
    <n v="3"/>
    <d v="2024-04-27T15:51:39"/>
    <d v="2024-12-04T17:25:30"/>
    <n v="3.1E-2"/>
    <n v="0.20399999999999999"/>
    <s v="SC"/>
  </r>
  <r>
    <s v="C104167"/>
    <n v="1555"/>
    <x v="2"/>
    <n v="4.57"/>
    <n v="367"/>
    <n v="1"/>
    <d v="2023-08-13T18:38:41"/>
    <d v="2025-06-26T08:06:18"/>
    <n v="0.60299999999999998"/>
    <n v="0.30299999999999999"/>
    <s v="SP"/>
  </r>
  <r>
    <s v="C104170"/>
    <n v="534.39"/>
    <x v="2"/>
    <n v="27.71"/>
    <n v="622"/>
    <n v="3"/>
    <d v="2025-04-01T02:50:32"/>
    <d v="2025-02-13T21:10:10"/>
    <n v="0.218"/>
    <n v="0.184"/>
    <s v="AL"/>
  </r>
  <r>
    <s v="C104173"/>
    <n v="90.57"/>
    <x v="0"/>
    <n v="2.57"/>
    <n v="526"/>
    <n v="2"/>
    <d v="2025-04-04T20:06:28"/>
    <d v="2025-04-13T09:34:27"/>
    <n v="0.41499999999999998"/>
    <n v="0.47499999999999998"/>
    <s v="RS"/>
  </r>
  <r>
    <s v="C104178"/>
    <n v="858.53"/>
    <x v="3"/>
    <n v="40.54"/>
    <n v="556"/>
    <n v="1"/>
    <d v="2023-04-01T11:32:03"/>
    <d v="2025-04-14T20:29:52"/>
    <n v="0.35"/>
    <n v="0.32300000000000001"/>
    <s v="GO"/>
  </r>
  <r>
    <s v="C104184"/>
    <n v="1064.43"/>
    <x v="3"/>
    <n v="3.27"/>
    <n v="696"/>
    <n v="1"/>
    <d v="2024-08-16T12:05:12"/>
    <d v="2024-06-16T10:46:16"/>
    <n v="0.499"/>
    <n v="0.40500000000000003"/>
    <s v="BA"/>
  </r>
  <r>
    <s v="C104186"/>
    <n v="368.68"/>
    <x v="1"/>
    <n v="26.17"/>
    <n v="690"/>
    <n v="3"/>
    <d v="2024-05-09T19:52:57"/>
    <d v="2024-09-08T05:38:34"/>
    <n v="0.27100000000000002"/>
    <n v="0.66500000000000004"/>
    <s v="RS"/>
  </r>
  <r>
    <s v="C104188"/>
    <n v="1990.79"/>
    <x v="0"/>
    <n v="18.25"/>
    <n v="378"/>
    <n v="1"/>
    <d v="2025-05-03T12:10:18"/>
    <d v="2023-03-10T12:16:55"/>
    <n v="0.19900000000000001"/>
    <n v="0.26700000000000002"/>
    <s v="RN"/>
  </r>
  <r>
    <s v="C104197"/>
    <n v="408.83"/>
    <x v="1"/>
    <n v="16.93"/>
    <n v="878"/>
    <n v="0"/>
    <d v="2023-01-03T17:15:12"/>
    <d v="2026-02-05T04:40:36"/>
    <n v="8.2000000000000003E-2"/>
    <n v="0.35"/>
    <s v="RS"/>
  </r>
  <r>
    <s v="C104200"/>
    <n v="135.86000000000001"/>
    <x v="3"/>
    <n v="24.43"/>
    <n v="805"/>
    <n v="4"/>
    <d v="2023-11-11T10:58:40"/>
    <d v="2024-09-28T18:42:17"/>
    <n v="0.13300000000000001"/>
    <n v="0.36499999999999999"/>
    <s v="MA"/>
  </r>
  <r>
    <s v="C104201"/>
    <n v="154.49"/>
    <x v="2"/>
    <n v="17.78"/>
    <n v="763"/>
    <n v="3"/>
    <d v="2024-04-11T11:47:12"/>
    <d v="2023-07-26T08:42:50"/>
    <n v="9.4E-2"/>
    <n v="0.21099999999999999"/>
    <s v="RJ"/>
  </r>
  <r>
    <s v="C104214"/>
    <n v="5534.17"/>
    <x v="1"/>
    <n v="5.54"/>
    <n v="476"/>
    <n v="3"/>
    <d v="2025-03-03T06:12:20"/>
    <d v="2023-09-30T17:20:16"/>
    <n v="0.46800000000000003"/>
    <n v="0.27400000000000002"/>
    <s v="PI"/>
  </r>
  <r>
    <s v="C104227"/>
    <n v="3809.47"/>
    <x v="3"/>
    <n v="7.23"/>
    <n v="850"/>
    <n v="1"/>
    <d v="2023-06-20T17:41:36"/>
    <d v="2024-03-12T22:53:08"/>
    <n v="0.06"/>
    <n v="0.254"/>
    <s v="MG"/>
  </r>
  <r>
    <s v="C104228"/>
    <n v="86.82"/>
    <x v="0"/>
    <n v="2.2599999999999998"/>
    <n v="689"/>
    <n v="1"/>
    <d v="2023-06-03T10:58:40"/>
    <d v="2023-10-23T12:41:11"/>
    <n v="0.438"/>
    <n v="0.33"/>
    <s v="BA"/>
  </r>
  <r>
    <s v="C104229"/>
    <n v="2427"/>
    <x v="1"/>
    <n v="11.28"/>
    <n v="524"/>
    <n v="1"/>
    <d v="2024-04-22T13:47:22"/>
    <d v="2023-10-20T17:30:22"/>
    <n v="0.30099999999999999"/>
    <n v="0.186"/>
    <s v="AL"/>
  </r>
  <r>
    <s v="C104230"/>
    <n v="255.12"/>
    <x v="0"/>
    <n v="20.399999999999999"/>
    <n v="881"/>
    <n v="3"/>
    <d v="2025-02-09T18:39:11"/>
    <d v="2024-05-29T22:04:23"/>
    <n v="0.46899999999999997"/>
    <n v="0.13900000000000001"/>
    <s v="PA"/>
  </r>
  <r>
    <s v="C104237"/>
    <n v="677.98"/>
    <x v="2"/>
    <n v="16.87"/>
    <n v="407"/>
    <n v="4"/>
    <d v="2024-01-06T15:09:32"/>
    <d v="2023-10-26T14:27:04"/>
    <n v="0.38400000000000001"/>
    <n v="0.33600000000000002"/>
    <s v="SC"/>
  </r>
  <r>
    <s v="C104238"/>
    <n v="633.14"/>
    <x v="0"/>
    <n v="3.01"/>
    <n v="424"/>
    <n v="1"/>
    <d v="2024-09-10T15:52:16"/>
    <d v="2023-11-28T01:16:53"/>
    <n v="0.20300000000000001"/>
    <n v="0.36399999999999999"/>
    <s v="AL"/>
  </r>
  <r>
    <s v="C104242"/>
    <n v="842.11"/>
    <x v="1"/>
    <n v="43.5"/>
    <n v="723"/>
    <n v="3"/>
    <d v="2023-02-11T10:10:46"/>
    <d v="2024-03-04T16:24:23"/>
    <n v="0.191"/>
    <n v="0.59299999999999997"/>
    <s v="AM"/>
  </r>
  <r>
    <s v="C104244"/>
    <n v="2310.5300000000002"/>
    <x v="0"/>
    <n v="33.909999999999997"/>
    <n v="858"/>
    <n v="2"/>
    <d v="2025-05-07T13:01:25"/>
    <d v="2024-12-14T13:32:30"/>
    <n v="0.34799999999999998"/>
    <n v="0.48899999999999999"/>
    <s v="RJ"/>
  </r>
  <r>
    <s v="C104253"/>
    <n v="1470.6"/>
    <x v="0"/>
    <n v="11.95"/>
    <n v="765"/>
    <n v="1"/>
    <d v="2023-01-09T14:17:41"/>
    <d v="2023-06-03T02:29:33"/>
    <n v="0.113"/>
    <n v="0.57999999999999996"/>
    <s v="PE"/>
  </r>
  <r>
    <s v="C104266"/>
    <n v="2430.4699999999998"/>
    <x v="0"/>
    <n v="8.59"/>
    <n v="664"/>
    <n v="1"/>
    <d v="2023-04-10T01:25:28"/>
    <d v="2025-09-06T20:53:34"/>
    <n v="0.16600000000000001"/>
    <n v="0.20599999999999999"/>
    <s v="GO"/>
  </r>
  <r>
    <s v="C104268"/>
    <n v="2678.95"/>
    <x v="0"/>
    <n v="28.45"/>
    <n v="347"/>
    <n v="2"/>
    <d v="2023-10-02T13:21:41"/>
    <d v="2025-04-11T13:28:45"/>
    <n v="0.317"/>
    <n v="0.33600000000000002"/>
    <s v="ES"/>
  </r>
  <r>
    <s v="C104269"/>
    <n v="676.93"/>
    <x v="2"/>
    <n v="18.8"/>
    <n v="429"/>
    <n v="3"/>
    <d v="2025-09-13T19:01:19"/>
    <d v="2025-08-23T23:08:07"/>
    <n v="0.19700000000000001"/>
    <n v="0.23200000000000001"/>
    <s v="MA"/>
  </r>
  <r>
    <s v="C104271"/>
    <n v="99.61"/>
    <x v="0"/>
    <n v="38.07"/>
    <n v="510"/>
    <n v="3"/>
    <d v="2024-10-22T09:50:31"/>
    <d v="2024-07-30T14:08:55"/>
    <n v="0.216"/>
    <n v="0.31"/>
    <s v="PE"/>
  </r>
  <r>
    <s v="C104274"/>
    <n v="620.83000000000004"/>
    <x v="2"/>
    <n v="20.79"/>
    <n v="371"/>
    <n v="2"/>
    <d v="2023-08-28T07:15:48"/>
    <d v="2024-11-07T04:54:35"/>
    <n v="0.48899999999999999"/>
    <n v="0.17199999999999999"/>
    <s v="ES"/>
  </r>
  <r>
    <s v="C104280"/>
    <n v="865.24"/>
    <x v="0"/>
    <n v="25.85"/>
    <n v="326"/>
    <n v="0"/>
    <d v="2023-07-25T00:05:22"/>
    <d v="2026-03-23T21:23:28"/>
    <n v="0.38700000000000001"/>
    <n v="0.11899999999999999"/>
    <s v="DF"/>
  </r>
  <r>
    <s v="C104283"/>
    <n v="2034.78"/>
    <x v="3"/>
    <n v="10.84"/>
    <n v="741"/>
    <n v="1"/>
    <d v="2025-10-30T11:25:06"/>
    <d v="2025-10-19T06:15:40"/>
    <n v="0.16800000000000001"/>
    <n v="0.20699999999999999"/>
    <s v="PB"/>
  </r>
  <r>
    <s v="C104291"/>
    <n v="2430.2600000000002"/>
    <x v="2"/>
    <n v="28.19"/>
    <n v="696"/>
    <n v="5"/>
    <d v="2025-08-27T22:17:22"/>
    <d v="2023-08-06T23:35:25"/>
    <n v="0.17299999999999999"/>
    <n v="0.32700000000000001"/>
    <s v="ES"/>
  </r>
  <r>
    <s v="C104294"/>
    <n v="121.85"/>
    <x v="1"/>
    <n v="23.67"/>
    <n v="891"/>
    <n v="2"/>
    <d v="2024-09-21T00:23:37"/>
    <d v="2025-11-13T12:44:11"/>
    <n v="0.14199999999999999"/>
    <n v="4.8000000000000001E-2"/>
    <s v="SE"/>
  </r>
  <r>
    <s v="C104299"/>
    <n v="1350.23"/>
    <x v="3"/>
    <n v="15.89"/>
    <n v="702"/>
    <n v="1"/>
    <d v="2025-02-03T20:59:37"/>
    <d v="2025-12-22T21:25:27"/>
    <n v="0.188"/>
    <n v="0.311"/>
    <s v="PR"/>
  </r>
  <r>
    <s v="C104300"/>
    <n v="473.96"/>
    <x v="0"/>
    <n v="12.98"/>
    <n v="499"/>
    <n v="1"/>
    <d v="2024-07-27T03:47:17"/>
    <d v="2024-10-12T13:58:45"/>
    <n v="0.20699999999999999"/>
    <n v="0.35399999999999998"/>
    <s v="PE"/>
  </r>
  <r>
    <s v="C104308"/>
    <n v="289.64999999999998"/>
    <x v="0"/>
    <n v="36.75"/>
    <n v="540"/>
    <n v="2"/>
    <d v="2024-09-28T10:08:07"/>
    <d v="2024-03-04T03:30:28"/>
    <n v="7.6999999999999999E-2"/>
    <n v="0.34200000000000003"/>
    <s v="SP"/>
  </r>
  <r>
    <s v="C104311"/>
    <n v="2312.06"/>
    <x v="0"/>
    <n v="10.220000000000001"/>
    <n v="431"/>
    <n v="2"/>
    <d v="2023-06-13T13:17:24"/>
    <d v="2024-08-22T10:12:22"/>
    <n v="0.56299999999999994"/>
    <n v="0.22"/>
    <s v="PA"/>
  </r>
  <r>
    <s v="C104312"/>
    <n v="160.65"/>
    <x v="0"/>
    <n v="13.04"/>
    <n v="516"/>
    <n v="3"/>
    <d v="2025-08-22T18:39:22"/>
    <d v="2025-08-27T00:12:27"/>
    <n v="5.8999999999999997E-2"/>
    <n v="0.42"/>
    <s v="MA"/>
  </r>
  <r>
    <s v="C104313"/>
    <n v="2655.68"/>
    <x v="0"/>
    <n v="0.79"/>
    <n v="518"/>
    <n v="3"/>
    <d v="2025-08-22T22:52:15"/>
    <d v="2023-03-24T22:15:26"/>
    <n v="0.14399999999999999"/>
    <n v="0.32600000000000001"/>
    <s v="PB"/>
  </r>
  <r>
    <s v="C104315"/>
    <n v="739.66"/>
    <x v="0"/>
    <n v="7.94"/>
    <n v="850"/>
    <n v="2"/>
    <d v="2025-09-13T20:44:13"/>
    <d v="2025-11-12T17:28:02"/>
    <n v="2.8000000000000001E-2"/>
    <n v="0.36799999999999999"/>
    <s v="PB"/>
  </r>
  <r>
    <s v="C104321"/>
    <n v="126.08"/>
    <x v="2"/>
    <n v="19.97"/>
    <n v="342"/>
    <n v="1"/>
    <d v="2023-10-01T09:57:36"/>
    <d v="2023-03-12T01:12:21"/>
    <n v="0.30299999999999999"/>
    <n v="0.20899999999999999"/>
    <s v="PE"/>
  </r>
  <r>
    <s v="C104325"/>
    <n v="3672.55"/>
    <x v="3"/>
    <n v="15.93"/>
    <n v="373"/>
    <n v="1"/>
    <d v="2025-03-08T01:41:35"/>
    <d v="2025-09-04T18:33:48"/>
    <n v="0.152"/>
    <n v="0.2"/>
    <s v="MG"/>
  </r>
  <r>
    <s v="C104327"/>
    <n v="82.49"/>
    <x v="2"/>
    <n v="26.52"/>
    <n v="804"/>
    <n v="2"/>
    <d v="2024-07-06T02:46:40"/>
    <d v="2024-02-11T20:51:50"/>
    <n v="0.18099999999999999"/>
    <n v="0.15"/>
    <s v="PE"/>
  </r>
  <r>
    <s v="C104329"/>
    <n v="1905.14"/>
    <x v="0"/>
    <n v="1.39"/>
    <n v="660"/>
    <n v="2"/>
    <d v="2024-08-31T14:45:28"/>
    <d v="2023-04-13T21:42:46"/>
    <n v="0.187"/>
    <n v="0.45200000000000001"/>
    <s v="RN"/>
  </r>
  <r>
    <s v="C104330"/>
    <n v="485.37"/>
    <x v="2"/>
    <n v="6.06"/>
    <n v="414"/>
    <n v="1"/>
    <d v="2024-06-21T19:59:59"/>
    <d v="2025-08-15T04:42:52"/>
    <n v="0.246"/>
    <n v="0.13900000000000001"/>
    <s v="PB"/>
  </r>
  <r>
    <s v="C104332"/>
    <n v="1893.24"/>
    <x v="0"/>
    <n v="18.510000000000002"/>
    <n v="493"/>
    <n v="1"/>
    <d v="2023-10-23T21:03:54"/>
    <d v="2024-10-31T16:55:55"/>
    <n v="0.16500000000000001"/>
    <n v="0.35799999999999998"/>
    <s v="SC"/>
  </r>
  <r>
    <s v="C104336"/>
    <n v="841.59"/>
    <x v="0"/>
    <n v="9.25"/>
    <n v="828"/>
    <n v="1"/>
    <d v="2025-01-01T05:49:56"/>
    <d v="2023-12-31T07:15:59"/>
    <n v="0.38500000000000001"/>
    <n v="0.09"/>
    <s v="SC"/>
  </r>
  <r>
    <s v="C104339"/>
    <n v="74.17"/>
    <x v="2"/>
    <n v="32.72"/>
    <n v="637"/>
    <n v="4"/>
    <d v="2023-08-30T10:55:23"/>
    <d v="2025-05-26T16:50:12"/>
    <n v="0.12"/>
    <n v="0.42199999999999999"/>
    <s v="AM"/>
  </r>
  <r>
    <s v="C104340"/>
    <n v="401.88"/>
    <x v="3"/>
    <n v="4.13"/>
    <n v="519"/>
    <n v="1"/>
    <d v="2023-03-22T23:41:30"/>
    <d v="2025-09-11T12:50:02"/>
    <n v="0.314"/>
    <n v="0.6"/>
    <s v="PE"/>
  </r>
  <r>
    <s v="C104344"/>
    <n v="1486.24"/>
    <x v="0"/>
    <n v="4.55"/>
    <n v="865"/>
    <n v="2"/>
    <d v="2024-10-18T06:45:00"/>
    <d v="2025-05-22T23:31:15"/>
    <n v="0.27100000000000002"/>
    <n v="0.20899999999999999"/>
    <s v="SP"/>
  </r>
  <r>
    <s v="C104352"/>
    <n v="2299.11"/>
    <x v="0"/>
    <n v="16.46"/>
    <n v="661"/>
    <n v="2"/>
    <d v="2025-04-08T01:14:44"/>
    <d v="2024-01-31T22:16:58"/>
    <n v="0.33500000000000002"/>
    <n v="0.34399999999999997"/>
    <s v="GO"/>
  </r>
  <r>
    <s v="C104353"/>
    <n v="2323.61"/>
    <x v="3"/>
    <n v="26.67"/>
    <n v="369"/>
    <n v="2"/>
    <d v="2023-05-27T06:09:32"/>
    <d v="2023-05-07T14:36:41"/>
    <n v="0.19400000000000001"/>
    <n v="0.42299999999999999"/>
    <s v="BA"/>
  </r>
  <r>
    <s v="C104355"/>
    <n v="1103.3"/>
    <x v="2"/>
    <n v="8.31"/>
    <n v="630"/>
    <n v="1"/>
    <d v="2023-03-21T04:42:01"/>
    <d v="2023-02-26T23:25:49"/>
    <n v="0.25600000000000001"/>
    <n v="0.45700000000000002"/>
    <s v="CE"/>
  </r>
  <r>
    <s v="C104357"/>
    <n v="1000.06"/>
    <x v="3"/>
    <n v="10.54"/>
    <n v="584"/>
    <n v="1"/>
    <d v="2024-12-27T18:47:38"/>
    <d v="2025-08-16T14:58:00"/>
    <n v="0.47499999999999998"/>
    <n v="0.14699999999999999"/>
    <s v="RS"/>
  </r>
  <r>
    <s v="C104358"/>
    <n v="833.46"/>
    <x v="0"/>
    <n v="1.49"/>
    <n v="699"/>
    <n v="3"/>
    <d v="2023-10-17T10:04:27"/>
    <d v="2025-08-12T01:35:00"/>
    <n v="0.30099999999999999"/>
    <n v="0.71"/>
    <s v="RN"/>
  </r>
  <r>
    <s v="C104362"/>
    <n v="100"/>
    <x v="3"/>
    <n v="16.260000000000002"/>
    <n v="767"/>
    <n v="1"/>
    <d v="2024-01-16T02:50:15"/>
    <d v="2026-01-20T08:27:32"/>
    <n v="0.17799999999999999"/>
    <n v="0.28000000000000003"/>
    <s v="PR"/>
  </r>
  <r>
    <s v="C104366"/>
    <n v="698.04"/>
    <x v="3"/>
    <n v="11.66"/>
    <n v="478"/>
    <n v="2"/>
    <d v="2024-08-25T04:57:01"/>
    <d v="2023-05-25T23:02:14"/>
    <n v="0.45600000000000002"/>
    <n v="0.54300000000000004"/>
    <s v="DF"/>
  </r>
  <r>
    <s v="C104368"/>
    <n v="1411.16"/>
    <x v="0"/>
    <n v="1.63"/>
    <n v="350"/>
    <n v="2"/>
    <d v="2025-06-25T11:22:07"/>
    <d v="2025-06-14T20:27:02"/>
    <n v="0.182"/>
    <n v="0.497"/>
    <s v="SC"/>
  </r>
  <r>
    <s v="C104371"/>
    <n v="564.76"/>
    <x v="3"/>
    <n v="52.65"/>
    <n v="863"/>
    <n v="1"/>
    <d v="2025-06-25T02:19:26"/>
    <d v="2024-01-27T00:32:38"/>
    <n v="0.45100000000000001"/>
    <n v="0.28999999999999998"/>
    <s v="SE"/>
  </r>
  <r>
    <s v="C104372"/>
    <n v="734.14"/>
    <x v="3"/>
    <n v="18.920000000000002"/>
    <n v="471"/>
    <n v="1"/>
    <d v="2024-07-29T21:39:56"/>
    <d v="2023-03-17T15:51:25"/>
    <n v="0.36099999999999999"/>
    <n v="0.75600000000000001"/>
    <s v="DF"/>
  </r>
  <r>
    <s v="C104373"/>
    <n v="456.63"/>
    <x v="0"/>
    <n v="13.82"/>
    <n v="695"/>
    <n v="1"/>
    <d v="2023-11-17T13:43:03"/>
    <d v="2025-02-26T16:57:11"/>
    <n v="0.154"/>
    <n v="0.105"/>
    <s v="PB"/>
  </r>
  <r>
    <s v="C104376"/>
    <n v="396.66"/>
    <x v="1"/>
    <n v="25.24"/>
    <n v="420"/>
    <n v="3"/>
    <d v="2023-12-27T22:59:24"/>
    <d v="2024-03-18T23:09:30"/>
    <n v="0.46800000000000003"/>
    <n v="0.33600000000000002"/>
    <s v="PE"/>
  </r>
  <r>
    <s v="C104379"/>
    <n v="678.16"/>
    <x v="3"/>
    <n v="11.34"/>
    <n v="606"/>
    <n v="3"/>
    <d v="2023-08-26T09:51:39"/>
    <d v="2023-08-24T16:09:36"/>
    <n v="6.6000000000000003E-2"/>
    <n v="0.53200000000000003"/>
    <s v="PB"/>
  </r>
  <r>
    <s v="C104381"/>
    <n v="1358.93"/>
    <x v="2"/>
    <n v="4.78"/>
    <n v="702"/>
    <n v="4"/>
    <d v="2024-10-21T05:25:28"/>
    <d v="2025-01-07T06:36:11"/>
    <n v="0.34699999999999998"/>
    <n v="0.53800000000000003"/>
    <s v="RS"/>
  </r>
  <r>
    <s v="C104383"/>
    <n v="484.62"/>
    <x v="0"/>
    <n v="1.48"/>
    <n v="706"/>
    <n v="3"/>
    <d v="2024-12-07T07:09:52"/>
    <d v="2023-04-03T15:27:56"/>
    <n v="0.224"/>
    <n v="0.60099999999999998"/>
    <s v="RN"/>
  </r>
  <r>
    <s v="C104385"/>
    <n v="436.71"/>
    <x v="1"/>
    <n v="26.06"/>
    <n v="571"/>
    <n v="3"/>
    <d v="2023-02-06T21:07:28"/>
    <d v="2024-02-04T17:44:10"/>
    <n v="0.38400000000000001"/>
    <n v="0.35599999999999998"/>
    <s v="SC"/>
  </r>
  <r>
    <s v="C104399"/>
    <n v="5018.42"/>
    <x v="2"/>
    <n v="25.1"/>
    <n v="586"/>
    <n v="2"/>
    <d v="2025-06-19T20:35:41"/>
    <d v="2023-02-19T05:17:38"/>
    <n v="0.374"/>
    <n v="0.309"/>
    <s v="AL"/>
  </r>
  <r>
    <s v="C104406"/>
    <n v="1458.84"/>
    <x v="1"/>
    <n v="14.47"/>
    <n v="468"/>
    <n v="1"/>
    <d v="2024-01-30T21:57:29"/>
    <d v="2023-11-24T01:40:14"/>
    <n v="0.112"/>
    <n v="0.48099999999999998"/>
    <s v="GO"/>
  </r>
  <r>
    <s v="C104412"/>
    <n v="772.74"/>
    <x v="2"/>
    <n v="22.03"/>
    <n v="888"/>
    <n v="4"/>
    <d v="2024-09-11T20:38:59"/>
    <d v="2025-02-27T17:27:17"/>
    <n v="0.219"/>
    <n v="0.13900000000000001"/>
    <s v="DF"/>
  </r>
  <r>
    <s v="C104417"/>
    <n v="562.70000000000005"/>
    <x v="0"/>
    <n v="8.5"/>
    <n v="705"/>
    <n v="5"/>
    <d v="2025-09-06T01:38:19"/>
    <d v="2024-06-24T04:02:04"/>
    <n v="0.26700000000000002"/>
    <n v="0.19"/>
    <s v="RS"/>
  </r>
  <r>
    <s v="C104422"/>
    <n v="2641.23"/>
    <x v="3"/>
    <n v="7.57"/>
    <n v="581"/>
    <n v="5"/>
    <d v="2023-05-09T05:31:05"/>
    <d v="2023-03-24T14:13:16"/>
    <n v="0.13700000000000001"/>
    <n v="0.35899999999999999"/>
    <s v="SC"/>
  </r>
  <r>
    <s v="C104424"/>
    <n v="726.79"/>
    <x v="0"/>
    <n v="10.029999999999999"/>
    <n v="606"/>
    <n v="1"/>
    <d v="2025-10-09T06:44:32"/>
    <d v="2025-04-13T11:13:43"/>
    <n v="0.32900000000000001"/>
    <n v="0.49399999999999999"/>
    <s v="AM"/>
  </r>
  <r>
    <s v="C104427"/>
    <n v="1579.86"/>
    <x v="0"/>
    <n v="20.05"/>
    <n v="618"/>
    <n v="4"/>
    <d v="2025-08-30T05:48:11"/>
    <d v="2023-03-13T01:29:56"/>
    <n v="0.42599999999999999"/>
    <n v="0.30099999999999999"/>
    <s v="PB"/>
  </r>
  <r>
    <s v="C104428"/>
    <n v="2766.43"/>
    <x v="0"/>
    <n v="3.72"/>
    <n v="413"/>
    <n v="3"/>
    <d v="2023-03-20T21:26:29"/>
    <d v="2025-01-01T02:19:34"/>
    <n v="0.48599999999999999"/>
    <n v="0.434"/>
    <s v="PA"/>
  </r>
  <r>
    <s v="C104430"/>
    <n v="1376.96"/>
    <x v="0"/>
    <n v="24"/>
    <n v="399"/>
    <n v="1"/>
    <d v="2024-04-28T01:46:23"/>
    <d v="2023-06-08T00:29:56"/>
    <n v="0.65200000000000002"/>
    <n v="0.66200000000000003"/>
    <s v="SP"/>
  </r>
  <r>
    <s v="C104436"/>
    <n v="3825.96"/>
    <x v="1"/>
    <n v="43.8"/>
    <n v="814"/>
    <n v="1"/>
    <d v="2024-11-18T19:09:20"/>
    <d v="2025-05-15T00:45:21"/>
    <n v="0.216"/>
    <n v="0.39300000000000002"/>
    <s v="PA"/>
  </r>
  <r>
    <s v="C104445"/>
    <n v="2561.69"/>
    <x v="2"/>
    <n v="2.36"/>
    <n v="320"/>
    <n v="5"/>
    <d v="2025-04-20T11:20:19"/>
    <d v="2024-11-28T22:35:34"/>
    <n v="0.14699999999999999"/>
    <n v="0.16700000000000001"/>
    <s v="SC"/>
  </r>
  <r>
    <s v="C104449"/>
    <n v="126.67"/>
    <x v="0"/>
    <n v="1.77"/>
    <n v="624"/>
    <n v="1"/>
    <d v="2023-10-06T09:40:33"/>
    <d v="2023-10-03T16:25:00"/>
    <n v="9.4E-2"/>
    <n v="0.25700000000000001"/>
    <s v="RN"/>
  </r>
  <r>
    <s v="C104450"/>
    <n v="217.7"/>
    <x v="3"/>
    <n v="27.48"/>
    <n v="795"/>
    <n v="1"/>
    <d v="2025-10-01T03:53:40"/>
    <d v="2023-06-30T18:25:50"/>
    <n v="0.107"/>
    <n v="0.19400000000000001"/>
    <s v="PR"/>
  </r>
  <r>
    <s v="C104454"/>
    <n v="785.3"/>
    <x v="0"/>
    <n v="7.72"/>
    <n v="397"/>
    <n v="5"/>
    <d v="2025-07-29T21:37:08"/>
    <d v="2024-11-07T13:55:25"/>
    <n v="0.128"/>
    <n v="0.24399999999999999"/>
    <s v="PB"/>
  </r>
  <r>
    <s v="C104455"/>
    <n v="2198.04"/>
    <x v="0"/>
    <n v="17.84"/>
    <n v="493"/>
    <n v="1"/>
    <d v="2023-06-05T17:49:00"/>
    <d v="2024-05-30T17:27:15"/>
    <n v="0.11700000000000001"/>
    <n v="0.56299999999999994"/>
    <s v="RN"/>
  </r>
  <r>
    <s v="C104457"/>
    <n v="1544.12"/>
    <x v="0"/>
    <n v="3.11"/>
    <n v="531"/>
    <n v="3"/>
    <d v="2025-10-20T00:39:03"/>
    <d v="2025-01-02T21:09:20"/>
    <n v="0.23100000000000001"/>
    <n v="0.29299999999999998"/>
    <s v="PR"/>
  </r>
  <r>
    <s v="C104460"/>
    <n v="1781.57"/>
    <x v="3"/>
    <n v="12.21"/>
    <n v="487"/>
    <n v="2"/>
    <d v="2025-01-11T14:35:24"/>
    <d v="2023-05-27T10:02:26"/>
    <n v="0.27700000000000002"/>
    <n v="0.13800000000000001"/>
    <s v="BA"/>
  </r>
  <r>
    <s v="C104462"/>
    <n v="79.709999999999994"/>
    <x v="0"/>
    <n v="0.72"/>
    <n v="560"/>
    <n v="4"/>
    <d v="2023-12-06T07:06:01"/>
    <d v="2024-02-20T13:42:05"/>
    <n v="0.38900000000000001"/>
    <n v="0.40899999999999997"/>
    <s v="GO"/>
  </r>
  <r>
    <s v="C104468"/>
    <n v="943.66"/>
    <x v="0"/>
    <n v="6.3"/>
    <n v="357"/>
    <n v="1"/>
    <d v="2024-08-31T09:56:17"/>
    <d v="2024-04-15T13:28:00"/>
    <n v="0.22600000000000001"/>
    <n v="0.53200000000000003"/>
    <s v="AM"/>
  </r>
  <r>
    <s v="C104477"/>
    <n v="1513.07"/>
    <x v="3"/>
    <n v="2.39"/>
    <n v="850"/>
    <n v="1"/>
    <d v="2024-04-20T07:00:00"/>
    <d v="2025-09-24T18:27:16"/>
    <n v="0.40899999999999997"/>
    <n v="0.15"/>
    <s v="SE"/>
  </r>
  <r>
    <s v="C104479"/>
    <n v="265.7"/>
    <x v="2"/>
    <n v="13.51"/>
    <n v="368"/>
    <n v="4"/>
    <d v="2025-03-27T11:31:45"/>
    <d v="2024-10-14T13:44:31"/>
    <n v="7.1999999999999995E-2"/>
    <n v="8.1000000000000003E-2"/>
    <s v="RS"/>
  </r>
  <r>
    <s v="C104485"/>
    <n v="191.51"/>
    <x v="3"/>
    <n v="16.989999999999998"/>
    <n v="878"/>
    <n v="3"/>
    <d v="2024-05-16T03:45:04"/>
    <d v="2024-04-03T15:22:51"/>
    <n v="0.153"/>
    <n v="0.29099999999999998"/>
    <s v="RN"/>
  </r>
  <r>
    <s v="C104489"/>
    <n v="187.72"/>
    <x v="0"/>
    <n v="15.99"/>
    <n v="651"/>
    <n v="5"/>
    <d v="2024-02-20T23:16:32"/>
    <d v="2024-01-11T04:33:01"/>
    <n v="0.46400000000000002"/>
    <n v="0.121"/>
    <s v="SE"/>
  </r>
  <r>
    <s v="C104496"/>
    <n v="333.03"/>
    <x v="3"/>
    <n v="24.81"/>
    <n v="488"/>
    <n v="1"/>
    <d v="2023-12-23T15:49:52"/>
    <d v="2023-11-15T20:26:56"/>
    <n v="0.61399999999999999"/>
    <n v="0.159"/>
    <s v="PE"/>
  </r>
  <r>
    <s v="C104498"/>
    <n v="2478.56"/>
    <x v="0"/>
    <n v="0.43"/>
    <n v="598"/>
    <n v="1"/>
    <d v="2023-06-27T02:40:53"/>
    <d v="2023-06-03T06:29:52"/>
    <n v="0.16400000000000001"/>
    <n v="2.9000000000000001E-2"/>
    <s v="AL"/>
  </r>
  <r>
    <s v="C104506"/>
    <n v="2153.7800000000002"/>
    <x v="1"/>
    <n v="14.71"/>
    <n v="662"/>
    <n v="2"/>
    <d v="2024-12-01T17:33:46"/>
    <d v="2025-03-13T00:50:15"/>
    <n v="0.46300000000000002"/>
    <n v="0.41399999999999998"/>
    <s v="PB"/>
  </r>
  <r>
    <s v="C104509"/>
    <n v="1027.0899999999999"/>
    <x v="2"/>
    <n v="14.36"/>
    <n v="691"/>
    <n v="1"/>
    <d v="2024-02-27T20:07:10"/>
    <d v="2024-10-26T18:31:40"/>
    <n v="0.23699999999999999"/>
    <n v="0.23400000000000001"/>
    <s v="PB"/>
  </r>
  <r>
    <s v="C104511"/>
    <n v="1151.48"/>
    <x v="0"/>
    <n v="8.0299999999999994"/>
    <n v="762"/>
    <n v="4"/>
    <d v="2023-11-23T14:27:52"/>
    <d v="2025-11-30T07:43:52"/>
    <n v="7.1999999999999995E-2"/>
    <n v="0.41"/>
    <s v="RJ"/>
  </r>
  <r>
    <s v="C104513"/>
    <n v="366.35"/>
    <x v="2"/>
    <n v="8.61"/>
    <n v="729"/>
    <n v="1"/>
    <d v="2023-02-11T22:30:59"/>
    <d v="2025-04-20T01:06:04"/>
    <n v="0.35299999999999998"/>
    <n v="0.03"/>
    <s v="SP"/>
  </r>
  <r>
    <s v="C104519"/>
    <n v="172.46"/>
    <x v="0"/>
    <n v="13.86"/>
    <n v="441"/>
    <n v="3"/>
    <d v="2023-12-07T17:30:05"/>
    <d v="2025-10-19T18:12:29"/>
    <n v="0.23899999999999999"/>
    <n v="3.9E-2"/>
    <s v="MG"/>
  </r>
  <r>
    <s v="C104522"/>
    <n v="2389.06"/>
    <x v="2"/>
    <n v="9"/>
    <n v="337"/>
    <n v="4"/>
    <d v="2023-07-16T11:33:57"/>
    <d v="2025-07-30T07:49:38"/>
    <n v="0.44500000000000001"/>
    <n v="0.219"/>
    <s v="CE"/>
  </r>
  <r>
    <s v="C104531"/>
    <n v="1067.57"/>
    <x v="0"/>
    <n v="26.32"/>
    <n v="711"/>
    <n v="1"/>
    <d v="2024-03-08T23:09:01"/>
    <d v="2023-09-07T20:27:39"/>
    <n v="0.13"/>
    <n v="0.24299999999999999"/>
    <s v="AL"/>
  </r>
  <r>
    <s v="C104537"/>
    <n v="829.41"/>
    <x v="0"/>
    <n v="3.09"/>
    <n v="511"/>
    <n v="3"/>
    <d v="2024-12-19T01:41:30"/>
    <d v="2025-05-04T18:17:07"/>
    <n v="0.40500000000000003"/>
    <n v="0.30099999999999999"/>
    <s v="MA"/>
  </r>
  <r>
    <s v="C104538"/>
    <n v="1449.03"/>
    <x v="0"/>
    <n v="42.37"/>
    <n v="725"/>
    <n v="1"/>
    <d v="2023-10-10T20:09:47"/>
    <d v="2025-02-22T03:57:21"/>
    <n v="0.22900000000000001"/>
    <n v="0.69799999999999995"/>
    <s v="SE"/>
  </r>
  <r>
    <s v="C104542"/>
    <n v="2079.7600000000002"/>
    <x v="1"/>
    <n v="9.7100000000000009"/>
    <n v="376"/>
    <n v="1"/>
    <d v="2025-01-29T16:51:31"/>
    <d v="2025-03-16T20:13:09"/>
    <n v="9.5000000000000001E-2"/>
    <n v="0.44400000000000001"/>
    <s v="MG"/>
  </r>
  <r>
    <s v="C104543"/>
    <n v="1548.42"/>
    <x v="2"/>
    <n v="3.63"/>
    <n v="589"/>
    <n v="0"/>
    <d v="2023-09-28T15:26:26"/>
    <d v="2024-03-24T09:36:02"/>
    <n v="3.5999999999999997E-2"/>
    <n v="0.32300000000000001"/>
    <s v="MA"/>
  </r>
  <r>
    <s v="C104545"/>
    <n v="859.53"/>
    <x v="0"/>
    <n v="27.33"/>
    <n v="654"/>
    <n v="3"/>
    <d v="2024-04-30T15:40:17"/>
    <d v="2025-04-07T14:39:28"/>
    <n v="0.105"/>
    <n v="0.45500000000000002"/>
    <s v="SC"/>
  </r>
  <r>
    <s v="C104556"/>
    <n v="3708.03"/>
    <x v="2"/>
    <n v="21.92"/>
    <n v="852"/>
    <n v="5"/>
    <d v="2024-12-19T02:33:21"/>
    <d v="2024-09-26T14:37:33"/>
    <n v="0.18"/>
    <n v="0.52900000000000003"/>
    <s v="PA"/>
  </r>
  <r>
    <s v="C104557"/>
    <n v="193.96"/>
    <x v="0"/>
    <n v="1.54"/>
    <n v="379"/>
    <n v="3"/>
    <d v="2024-01-22T16:21:44"/>
    <d v="2024-05-26T02:26:38"/>
    <n v="0.36599999999999999"/>
    <n v="0.29499999999999998"/>
    <s v="PE"/>
  </r>
  <r>
    <s v="C104559"/>
    <n v="666.82"/>
    <x v="0"/>
    <n v="28.36"/>
    <n v="864"/>
    <n v="3"/>
    <d v="2023-01-17T11:22:24"/>
    <d v="2024-12-07T09:42:24"/>
    <n v="7.4999999999999997E-2"/>
    <n v="0.29699999999999999"/>
    <s v="PI"/>
  </r>
  <r>
    <s v="C104566"/>
    <n v="1445.65"/>
    <x v="0"/>
    <n v="4.24"/>
    <n v="711"/>
    <n v="1"/>
    <d v="2023-09-22T23:11:24"/>
    <d v="2025-02-15T16:46:49"/>
    <n v="0.23699999999999999"/>
    <n v="0.48599999999999999"/>
    <s v="MA"/>
  </r>
  <r>
    <s v="C104568"/>
    <n v="3007.86"/>
    <x v="0"/>
    <n v="1.44"/>
    <n v="467"/>
    <n v="1"/>
    <d v="2024-10-10T17:29:27"/>
    <d v="2024-08-26T11:00:31"/>
    <n v="3.2000000000000001E-2"/>
    <n v="0.58699999999999997"/>
    <s v="MA"/>
  </r>
  <r>
    <s v="C104576"/>
    <n v="940.83"/>
    <x v="1"/>
    <n v="4"/>
    <n v="703"/>
    <n v="4"/>
    <d v="2024-12-10T17:34:23"/>
    <d v="2024-03-22T18:10:07"/>
    <n v="0.23300000000000001"/>
    <n v="0.32700000000000001"/>
    <s v="RS"/>
  </r>
  <r>
    <s v="C104581"/>
    <n v="57.28"/>
    <x v="0"/>
    <n v="23.22"/>
    <n v="470"/>
    <n v="2"/>
    <d v="2023-06-29T09:34:10"/>
    <d v="2025-08-30T20:43:25"/>
    <n v="6.4000000000000001E-2"/>
    <n v="0.32600000000000001"/>
    <s v="AL"/>
  </r>
  <r>
    <s v="C104588"/>
    <n v="151.13"/>
    <x v="3"/>
    <n v="33.369999999999997"/>
    <n v="844"/>
    <n v="1"/>
    <d v="2023-10-11T15:39:00"/>
    <d v="2023-04-04T06:56:24"/>
    <n v="0.35799999999999998"/>
    <n v="0.248"/>
    <s v="PE"/>
  </r>
  <r>
    <s v="C104591"/>
    <n v="2368.58"/>
    <x v="2"/>
    <n v="5.69"/>
    <n v="762"/>
    <n v="2"/>
    <d v="2023-09-14T13:53:21"/>
    <d v="2023-05-12T09:40:09"/>
    <n v="0.32300000000000001"/>
    <n v="0.11"/>
    <s v="AM"/>
  </r>
  <r>
    <s v="C104596"/>
    <n v="4514.79"/>
    <x v="0"/>
    <n v="14.49"/>
    <n v="361"/>
    <n v="1"/>
    <d v="2024-06-08T09:04:47"/>
    <d v="2023-12-13T03:38:50"/>
    <n v="0.47199999999999998"/>
    <n v="0.45600000000000002"/>
    <s v="SP"/>
  </r>
  <r>
    <s v="C104597"/>
    <n v="193.84"/>
    <x v="0"/>
    <n v="1.9"/>
    <n v="308"/>
    <n v="1"/>
    <d v="2024-05-03T21:57:34"/>
    <d v="2025-07-21T07:50:02"/>
    <n v="0.224"/>
    <n v="0.32900000000000001"/>
    <s v="PI"/>
  </r>
  <r>
    <s v="C104599"/>
    <n v="1819.41"/>
    <x v="0"/>
    <n v="5.71"/>
    <n v="555"/>
    <n v="1"/>
    <d v="2024-04-19T01:26:48"/>
    <d v="2025-01-26T04:33:12"/>
    <n v="0.17899999999999999"/>
    <n v="0.33"/>
    <s v="PE"/>
  </r>
  <r>
    <s v="C104603"/>
    <n v="1660.29"/>
    <x v="2"/>
    <n v="3.62"/>
    <n v="544"/>
    <n v="1"/>
    <d v="2023-08-28T14:09:11"/>
    <d v="2023-04-17T12:20:00"/>
    <n v="0.247"/>
    <n v="0.18099999999999999"/>
    <s v="AM"/>
  </r>
  <r>
    <s v="C104605"/>
    <n v="505.79"/>
    <x v="0"/>
    <n v="0.64"/>
    <n v="858"/>
    <n v="3"/>
    <d v="2024-12-29T01:46:00"/>
    <d v="2024-10-28T02:37:41"/>
    <n v="0.17899999999999999"/>
    <n v="0.161"/>
    <s v="GO"/>
  </r>
  <r>
    <s v="C104607"/>
    <n v="2401.11"/>
    <x v="3"/>
    <n v="35.380000000000003"/>
    <n v="680"/>
    <n v="3"/>
    <d v="2023-10-17T09:35:12"/>
    <d v="2023-04-07T05:18:18"/>
    <n v="0.371"/>
    <n v="0.32300000000000001"/>
    <s v="MA"/>
  </r>
  <r>
    <s v="C104608"/>
    <n v="105.46"/>
    <x v="1"/>
    <n v="20.350000000000001"/>
    <n v="592"/>
    <n v="2"/>
    <d v="2023-01-30T23:16:47"/>
    <d v="2023-02-02T14:01:30"/>
    <n v="0.47899999999999998"/>
    <n v="0.29499999999999998"/>
    <s v="AM"/>
  </r>
  <r>
    <s v="C104609"/>
    <n v="1160.08"/>
    <x v="2"/>
    <n v="18.79"/>
    <n v="783"/>
    <n v="1"/>
    <d v="2023-09-08T02:14:48"/>
    <d v="2025-01-02T10:57:39"/>
    <n v="0.159"/>
    <n v="0.52800000000000002"/>
    <s v="MG"/>
  </r>
  <r>
    <s v="C104610"/>
    <n v="1169.44"/>
    <x v="0"/>
    <n v="11.42"/>
    <n v="630"/>
    <n v="1"/>
    <d v="2023-04-07T15:21:19"/>
    <d v="2024-09-10T06:02:51"/>
    <n v="0.14399999999999999"/>
    <n v="0.48199999999999998"/>
    <s v="BA"/>
  </r>
  <r>
    <s v="C104614"/>
    <n v="2671.85"/>
    <x v="0"/>
    <n v="0.45"/>
    <n v="724"/>
    <n v="1"/>
    <d v="2023-01-29T11:32:11"/>
    <d v="2024-05-04T12:05:00"/>
    <n v="0.23899999999999999"/>
    <n v="0.47199999999999998"/>
    <s v="PR"/>
  </r>
  <r>
    <s v="C104620"/>
    <n v="1730.91"/>
    <x v="1"/>
    <n v="12.31"/>
    <n v="366"/>
    <n v="3"/>
    <d v="2025-07-15T14:12:45"/>
    <d v="2023-08-22T05:30:28"/>
    <n v="0.379"/>
    <n v="0.35199999999999998"/>
    <s v="MG"/>
  </r>
  <r>
    <s v="C104622"/>
    <n v="2296.14"/>
    <x v="3"/>
    <n v="36.44"/>
    <n v="788"/>
    <n v="5"/>
    <d v="2024-01-04T15:29:35"/>
    <d v="2024-06-13T12:57:05"/>
    <n v="0.21199999999999999"/>
    <n v="0.29199999999999998"/>
    <s v="RS"/>
  </r>
  <r>
    <s v="C104624"/>
    <n v="797.87"/>
    <x v="0"/>
    <n v="14.73"/>
    <n v="773"/>
    <n v="1"/>
    <d v="2024-07-06T13:51:56"/>
    <d v="2025-06-26T11:31:16"/>
    <n v="2.4E-2"/>
    <n v="8.3000000000000004E-2"/>
    <s v="MG"/>
  </r>
  <r>
    <s v="C104629"/>
    <n v="2416.29"/>
    <x v="0"/>
    <n v="15.65"/>
    <n v="874"/>
    <n v="1"/>
    <d v="2025-06-08T15:01:04"/>
    <d v="2024-01-23T15:12:42"/>
    <n v="0.29699999999999999"/>
    <n v="0.45"/>
    <s v="MA"/>
  </r>
  <r>
    <s v="C104630"/>
    <n v="1650.55"/>
    <x v="0"/>
    <n v="8.66"/>
    <n v="432"/>
    <n v="2"/>
    <d v="2025-08-01T07:30:28"/>
    <d v="2023-08-23T19:47:42"/>
    <n v="0.223"/>
    <n v="0.246"/>
    <s v="BA"/>
  </r>
  <r>
    <s v="C104633"/>
    <n v="609.12"/>
    <x v="0"/>
    <n v="16.14"/>
    <n v="753"/>
    <n v="4"/>
    <d v="2025-08-20T15:34:36"/>
    <d v="2023-07-28T23:22:30"/>
    <n v="2.9000000000000001E-2"/>
    <n v="0.17299999999999999"/>
    <s v="BA"/>
  </r>
  <r>
    <s v="C104637"/>
    <n v="396.13"/>
    <x v="0"/>
    <n v="9.5399999999999991"/>
    <n v="844"/>
    <n v="1"/>
    <d v="2024-09-19T19:54:15"/>
    <d v="2024-06-01T10:56:53"/>
    <n v="0.17499999999999999"/>
    <n v="0.66"/>
    <s v="MG"/>
  </r>
  <r>
    <s v="C104642"/>
    <n v="159.01"/>
    <x v="2"/>
    <n v="2.88"/>
    <n v="620"/>
    <n v="2"/>
    <d v="2023-08-25T04:05:08"/>
    <d v="2025-10-18T04:55:51"/>
    <n v="0.29199999999999998"/>
    <n v="0.48899999999999999"/>
    <s v="MA"/>
  </r>
  <r>
    <s v="C104643"/>
    <n v="716.28"/>
    <x v="1"/>
    <n v="6.97"/>
    <n v="723"/>
    <n v="1"/>
    <d v="2025-08-09T17:38:02"/>
    <d v="2025-10-08T04:00:32"/>
    <n v="0.38"/>
    <n v="0.16400000000000001"/>
    <s v="SP"/>
  </r>
  <r>
    <s v="C104648"/>
    <n v="464.97"/>
    <x v="1"/>
    <n v="30.05"/>
    <n v="764"/>
    <n v="3"/>
    <d v="2024-09-07T18:51:25"/>
    <d v="2025-01-16T22:16:58"/>
    <n v="0.189"/>
    <n v="9.2999999999999999E-2"/>
    <s v="DF"/>
  </r>
  <r>
    <s v="C104653"/>
    <n v="2201.1"/>
    <x v="0"/>
    <n v="10.11"/>
    <n v="565"/>
    <n v="1"/>
    <d v="2024-03-17T09:13:29"/>
    <d v="2025-05-15T22:16:19"/>
    <n v="0.13300000000000001"/>
    <n v="0.13300000000000001"/>
    <s v="SE"/>
  </r>
  <r>
    <s v="C104656"/>
    <n v="915.24"/>
    <x v="0"/>
    <n v="14.55"/>
    <n v="510"/>
    <n v="1"/>
    <d v="2023-03-23T17:32:53"/>
    <d v="2024-04-07T07:24:02"/>
    <n v="0.27200000000000002"/>
    <n v="0.26"/>
    <s v="PE"/>
  </r>
  <r>
    <s v="C104658"/>
    <n v="476.89"/>
    <x v="0"/>
    <n v="14.03"/>
    <n v="703"/>
    <n v="3"/>
    <d v="2024-09-21T10:58:30"/>
    <d v="2023-11-09T08:48:02"/>
    <n v="0.255"/>
    <n v="0.56699999999999995"/>
    <s v="MA"/>
  </r>
  <r>
    <s v="C104664"/>
    <n v="3194.7"/>
    <x v="0"/>
    <n v="21.36"/>
    <n v="691"/>
    <n v="2"/>
    <d v="2024-07-17T20:42:50"/>
    <d v="2024-07-09T18:28:54"/>
    <n v="0.32300000000000001"/>
    <n v="0.64600000000000002"/>
    <s v="MA"/>
  </r>
  <r>
    <s v="C104665"/>
    <n v="4023.64"/>
    <x v="2"/>
    <n v="10.67"/>
    <n v="830"/>
    <n v="1"/>
    <d v="2025-03-26T19:09:04"/>
    <d v="2023-10-03T22:58:11"/>
    <n v="4.2999999999999997E-2"/>
    <n v="0.126"/>
    <s v="CE"/>
  </r>
  <r>
    <s v="C104673"/>
    <n v="1314.89"/>
    <x v="0"/>
    <n v="24.82"/>
    <n v="689"/>
    <n v="3"/>
    <d v="2024-04-09T17:01:44"/>
    <d v="2026-02-28T22:23:43"/>
    <n v="0.161"/>
    <n v="0.33500000000000002"/>
    <s v="DF"/>
  </r>
  <r>
    <s v="C104684"/>
    <n v="1113.7"/>
    <x v="0"/>
    <n v="11.6"/>
    <n v="710"/>
    <n v="3"/>
    <d v="2023-08-27T20:39:46"/>
    <d v="2026-07-29T22:36:32"/>
    <n v="0.38900000000000001"/>
    <n v="0.121"/>
    <s v="ES"/>
  </r>
  <r>
    <s v="C104686"/>
    <n v="421.99"/>
    <x v="0"/>
    <n v="48.57"/>
    <n v="463"/>
    <n v="2"/>
    <d v="2025-07-07T05:07:22"/>
    <d v="2024-10-30T04:07:52"/>
    <n v="0.251"/>
    <n v="0.44500000000000001"/>
    <s v="MG"/>
  </r>
  <r>
    <s v="C104698"/>
    <n v="8086.33"/>
    <x v="0"/>
    <n v="20.3"/>
    <n v="895"/>
    <n v="3"/>
    <d v="2023-06-05T21:10:44"/>
    <d v="2023-11-22T19:58:07"/>
    <n v="0.34"/>
    <n v="0.376"/>
    <s v="AM"/>
  </r>
  <r>
    <s v="C104700"/>
    <n v="626.76"/>
    <x v="2"/>
    <n v="8.15"/>
    <n v="445"/>
    <n v="0"/>
    <d v="2024-05-05T20:42:16"/>
    <d v="2024-01-10T06:25:01"/>
    <n v="0.63600000000000001"/>
    <n v="0.183"/>
    <s v="PE"/>
  </r>
  <r>
    <s v="C104701"/>
    <n v="2286.06"/>
    <x v="2"/>
    <n v="13.19"/>
    <n v="522"/>
    <n v="1"/>
    <d v="2023-06-19T22:35:18"/>
    <d v="2025-04-02T04:02:17"/>
    <n v="0.11899999999999999"/>
    <n v="0.56899999999999995"/>
    <s v="AL"/>
  </r>
  <r>
    <s v="C104705"/>
    <n v="2491.44"/>
    <x v="3"/>
    <n v="5.74"/>
    <n v="669"/>
    <n v="0"/>
    <d v="2024-09-11T18:07:49"/>
    <d v="2023-12-24T23:44:11"/>
    <n v="0.68799999999999994"/>
    <n v="0.45200000000000001"/>
    <s v="SE"/>
  </r>
  <r>
    <s v="C104706"/>
    <n v="1442.97"/>
    <x v="3"/>
    <n v="16.61"/>
    <n v="809"/>
    <n v="3"/>
    <d v="2025-06-21T06:23:44"/>
    <d v="2023-10-23T18:41:21"/>
    <n v="0.28599999999999998"/>
    <n v="0.28899999999999998"/>
    <s v="CE"/>
  </r>
  <r>
    <s v="C104709"/>
    <n v="2458.06"/>
    <x v="0"/>
    <n v="3.06"/>
    <n v="510"/>
    <n v="2"/>
    <d v="2025-07-20T13:30:40"/>
    <d v="2023-07-04T03:43:13"/>
    <n v="0.42199999999999999"/>
    <n v="0.51500000000000001"/>
    <s v="AL"/>
  </r>
  <r>
    <s v="C104720"/>
    <n v="985.97"/>
    <x v="0"/>
    <n v="22.6"/>
    <n v="392"/>
    <n v="1"/>
    <d v="2024-05-09T05:15:39"/>
    <d v="2025-12-31T04:57:03"/>
    <n v="0.26900000000000002"/>
    <n v="0.154"/>
    <s v="ES"/>
  </r>
  <r>
    <s v="C104721"/>
    <n v="3578.09"/>
    <x v="3"/>
    <n v="14.32"/>
    <n v="775"/>
    <n v="2"/>
    <d v="2023-08-12T04:09:07"/>
    <d v="2025-01-10T13:38:51"/>
    <n v="0.122"/>
    <n v="0.11799999999999999"/>
    <s v="DF"/>
  </r>
  <r>
    <s v="C104724"/>
    <n v="1986.15"/>
    <x v="0"/>
    <n v="40.82"/>
    <n v="370"/>
    <n v="1"/>
    <d v="2024-02-03T21:26:51"/>
    <d v="2024-01-16T15:30:59"/>
    <n v="0.26400000000000001"/>
    <n v="0.20799999999999999"/>
    <s v="PB"/>
  </r>
  <r>
    <s v="C104725"/>
    <n v="2982.01"/>
    <x v="0"/>
    <n v="22.36"/>
    <n v="686"/>
    <n v="2"/>
    <d v="2024-08-23T18:26:07"/>
    <d v="2023-12-04T12:31:09"/>
    <n v="0.317"/>
    <n v="0.40699999999999997"/>
    <s v="SE"/>
  </r>
  <r>
    <s v="C104727"/>
    <n v="906.63"/>
    <x v="2"/>
    <n v="14.51"/>
    <n v="518"/>
    <n v="1"/>
    <d v="2023-12-27T19:11:19"/>
    <d v="2026-02-14T12:51:12"/>
    <n v="0.27500000000000002"/>
    <n v="0.23200000000000001"/>
    <s v="PA"/>
  </r>
  <r>
    <s v="C104743"/>
    <n v="402.99"/>
    <x v="2"/>
    <n v="22.35"/>
    <n v="654"/>
    <n v="1"/>
    <d v="2023-11-04T14:10:54"/>
    <d v="2025-02-02T03:41:38"/>
    <n v="0.39800000000000002"/>
    <n v="0.20899999999999999"/>
    <s v="DF"/>
  </r>
  <r>
    <s v="C104748"/>
    <n v="224.21"/>
    <x v="0"/>
    <n v="40.659999999999997"/>
    <n v="511"/>
    <n v="2"/>
    <d v="2025-09-27T14:12:36"/>
    <d v="2025-05-25T10:15:49"/>
    <n v="0.624"/>
    <n v="0.32"/>
    <s v="SP"/>
  </r>
  <r>
    <s v="C104753"/>
    <n v="3570.41"/>
    <x v="2"/>
    <n v="21.23"/>
    <n v="791"/>
    <n v="1"/>
    <d v="2024-02-07T19:45:00"/>
    <d v="2024-06-20T18:10:36"/>
    <n v="0.2"/>
    <n v="0.48799999999999999"/>
    <s v="AM"/>
  </r>
  <r>
    <s v="C104767"/>
    <n v="1726.99"/>
    <x v="0"/>
    <n v="14.56"/>
    <n v="795"/>
    <n v="3"/>
    <d v="2024-06-15T00:53:59"/>
    <d v="2025-10-09T15:39:15"/>
    <n v="0.24299999999999999"/>
    <n v="0.20200000000000001"/>
    <s v="RS"/>
  </r>
  <r>
    <s v="C104771"/>
    <n v="521.99"/>
    <x v="0"/>
    <n v="25.77"/>
    <n v="591"/>
    <n v="2"/>
    <d v="2023-09-03T23:27:28"/>
    <d v="2024-11-05T12:37:38"/>
    <n v="0.218"/>
    <n v="0.307"/>
    <s v="AL"/>
  </r>
  <r>
    <s v="C104777"/>
    <n v="262.54000000000002"/>
    <x v="2"/>
    <n v="5.5"/>
    <n v="380"/>
    <n v="1"/>
    <d v="2025-10-02T11:05:21"/>
    <d v="2024-08-08T08:59:20"/>
    <n v="0.41199999999999998"/>
    <n v="0.115"/>
    <s v="PB"/>
  </r>
  <r>
    <s v="C104778"/>
    <n v="3681.35"/>
    <x v="2"/>
    <n v="1.41"/>
    <n v="603"/>
    <n v="2"/>
    <d v="2025-03-28T20:43:54"/>
    <d v="2023-12-05T19:44:31"/>
    <n v="0.67900000000000005"/>
    <n v="0.42899999999999999"/>
    <s v="PE"/>
  </r>
  <r>
    <s v="C104782"/>
    <n v="356.92"/>
    <x v="1"/>
    <n v="21.18"/>
    <n v="613"/>
    <n v="1"/>
    <d v="2024-08-05T10:01:06"/>
    <d v="2023-03-18T02:20:00"/>
    <n v="0.48699999999999999"/>
    <n v="0.29499999999999998"/>
    <s v="PI"/>
  </r>
  <r>
    <s v="C104797"/>
    <n v="69.25"/>
    <x v="0"/>
    <n v="9.33"/>
    <n v="527"/>
    <n v="1"/>
    <d v="2024-09-06T01:59:14"/>
    <d v="2025-11-24T14:33:47"/>
    <n v="0.48199999999999998"/>
    <n v="0.32600000000000001"/>
    <s v="PB"/>
  </r>
  <r>
    <s v="C104802"/>
    <n v="168.67"/>
    <x v="2"/>
    <n v="12.9"/>
    <n v="640"/>
    <n v="3"/>
    <d v="2025-07-13T02:14:53"/>
    <d v="2024-06-25T09:42:26"/>
    <n v="5.5E-2"/>
    <n v="0.29699999999999999"/>
    <s v="SE"/>
  </r>
  <r>
    <s v="C104803"/>
    <n v="1046.27"/>
    <x v="0"/>
    <n v="10.09"/>
    <n v="518"/>
    <n v="1"/>
    <d v="2025-04-17T16:59:13"/>
    <d v="2023-09-13T05:25:44"/>
    <n v="0.34"/>
    <n v="0.38100000000000001"/>
    <s v="PB"/>
  </r>
  <r>
    <s v="C104806"/>
    <n v="3217.91"/>
    <x v="0"/>
    <n v="4.55"/>
    <n v="869"/>
    <n v="2"/>
    <d v="2024-11-29T09:48:07"/>
    <d v="2025-01-03T08:28:06"/>
    <n v="0.32600000000000001"/>
    <n v="0.32700000000000001"/>
    <s v="SC"/>
  </r>
  <r>
    <s v="C104808"/>
    <n v="213.9"/>
    <x v="2"/>
    <n v="13.05"/>
    <n v="812"/>
    <n v="2"/>
    <d v="2023-05-27T02:02:44"/>
    <d v="2025-07-06T18:02:56"/>
    <n v="7.0999999999999994E-2"/>
    <n v="0.48599999999999999"/>
    <s v="ES"/>
  </r>
  <r>
    <s v="C104811"/>
    <n v="315.89"/>
    <x v="3"/>
    <n v="7.75"/>
    <n v="651"/>
    <n v="4"/>
    <d v="2024-09-27T02:09:10"/>
    <d v="2024-07-06T17:16:00"/>
    <n v="8.5999999999999993E-2"/>
    <n v="0.52200000000000002"/>
    <s v="MA"/>
  </r>
  <r>
    <s v="C104816"/>
    <n v="175.25"/>
    <x v="0"/>
    <n v="13.01"/>
    <n v="666"/>
    <n v="1"/>
    <d v="2023-09-10T02:44:39"/>
    <d v="2023-12-06T09:50:43"/>
    <n v="0.10100000000000001"/>
    <n v="0.436"/>
    <s v="SC"/>
  </r>
  <r>
    <s v="C104824"/>
    <n v="788.21"/>
    <x v="3"/>
    <n v="15.42"/>
    <n v="502"/>
    <n v="1"/>
    <d v="2024-03-09T07:14:12"/>
    <d v="2025-03-28T05:59:02"/>
    <n v="0.26200000000000001"/>
    <n v="0.29399999999999998"/>
    <s v="PA"/>
  </r>
  <r>
    <s v="C104825"/>
    <n v="164.71"/>
    <x v="0"/>
    <n v="15.74"/>
    <n v="625"/>
    <n v="2"/>
    <d v="2025-01-01T15:35:07"/>
    <d v="2025-08-01T01:43:38"/>
    <n v="0.34200000000000003"/>
    <n v="5.6000000000000001E-2"/>
    <s v="AM"/>
  </r>
  <r>
    <s v="C104833"/>
    <n v="3601.51"/>
    <x v="0"/>
    <n v="12.04"/>
    <n v="532"/>
    <n v="3"/>
    <d v="2024-01-29T05:09:28"/>
    <d v="2023-10-01T08:15:59"/>
    <n v="0.48699999999999999"/>
    <n v="0.09"/>
    <s v="DF"/>
  </r>
  <r>
    <s v="C104836"/>
    <n v="604.63"/>
    <x v="1"/>
    <n v="4.13"/>
    <n v="716"/>
    <n v="1"/>
    <d v="2023-11-13T22:45:15"/>
    <d v="2023-09-24T22:15:52"/>
    <n v="0.20599999999999999"/>
    <n v="0.28699999999999998"/>
    <s v="PA"/>
  </r>
  <r>
    <s v="C104840"/>
    <n v="1425.3"/>
    <x v="2"/>
    <n v="53.68"/>
    <n v="323"/>
    <n v="1"/>
    <d v="2025-02-16T10:39:51"/>
    <d v="2025-03-08T05:19:48"/>
    <n v="0.30399999999999999"/>
    <n v="3.3000000000000002E-2"/>
    <s v="SP"/>
  </r>
  <r>
    <s v="C104843"/>
    <n v="956.53"/>
    <x v="0"/>
    <n v="13.03"/>
    <n v="737"/>
    <n v="5"/>
    <d v="2024-02-21T03:36:25"/>
    <d v="2023-08-29T11:44:24"/>
    <n v="0.49399999999999999"/>
    <n v="0.57599999999999996"/>
    <s v="SC"/>
  </r>
  <r>
    <s v="C104852"/>
    <n v="4908.76"/>
    <x v="0"/>
    <n v="18.350000000000001"/>
    <n v="489"/>
    <n v="1"/>
    <d v="2024-05-07T23:00:31"/>
    <d v="2024-08-13T08:49:20"/>
    <n v="0.114"/>
    <n v="0.25600000000000001"/>
    <s v="RN"/>
  </r>
  <r>
    <s v="C104854"/>
    <n v="50.3"/>
    <x v="0"/>
    <n v="8.7899999999999991"/>
    <n v="582"/>
    <n v="3"/>
    <d v="2024-03-17T10:16:32"/>
    <d v="2024-09-05T17:58:23"/>
    <n v="2.7E-2"/>
    <n v="0.28199999999999997"/>
    <s v="RJ"/>
  </r>
  <r>
    <s v="C104855"/>
    <n v="298.5"/>
    <x v="3"/>
    <n v="18.05"/>
    <n v="802"/>
    <n v="2"/>
    <d v="2024-10-17T07:02:53"/>
    <d v="2026-04-25T13:29:06"/>
    <n v="0.62"/>
    <n v="0.47199999999999998"/>
    <s v="PR"/>
  </r>
  <r>
    <s v="C104861"/>
    <n v="2128.0700000000002"/>
    <x v="3"/>
    <n v="10.32"/>
    <n v="716"/>
    <n v="3"/>
    <d v="2025-05-24T00:16:46"/>
    <d v="2023-07-03T07:58:36"/>
    <n v="0.28499999999999998"/>
    <n v="0.375"/>
    <s v="CE"/>
  </r>
  <r>
    <s v="C104864"/>
    <n v="497.24"/>
    <x v="2"/>
    <n v="3"/>
    <n v="808"/>
    <n v="1"/>
    <d v="2023-02-05T04:30:07"/>
    <d v="2024-05-07T21:48:09"/>
    <n v="0.373"/>
    <n v="0.55300000000000005"/>
    <s v="BA"/>
  </r>
  <r>
    <s v="C104866"/>
    <n v="199.67"/>
    <x v="0"/>
    <n v="13.88"/>
    <n v="893"/>
    <n v="1"/>
    <d v="2023-09-24T09:37:17"/>
    <d v="2024-06-15T09:49:13"/>
    <n v="0.03"/>
    <n v="0.28799999999999998"/>
    <s v="SP"/>
  </r>
  <r>
    <s v="C104870"/>
    <n v="2268.64"/>
    <x v="0"/>
    <n v="10"/>
    <n v="605"/>
    <n v="1"/>
    <d v="2023-07-27T12:56:45"/>
    <d v="2024-01-30T03:58:18"/>
    <n v="0.23699999999999999"/>
    <n v="0.40799999999999997"/>
    <s v="MG"/>
  </r>
  <r>
    <s v="C104874"/>
    <n v="96.12"/>
    <x v="2"/>
    <n v="3.87"/>
    <n v="379"/>
    <n v="3"/>
    <d v="2024-09-18T08:50:56"/>
    <d v="2024-05-28T16:01:00"/>
    <n v="0.16800000000000001"/>
    <n v="0.123"/>
    <s v="RS"/>
  </r>
  <r>
    <s v="C104875"/>
    <n v="2846.65"/>
    <x v="0"/>
    <n v="9.48"/>
    <n v="886"/>
    <n v="2"/>
    <d v="2025-05-10T15:55:27"/>
    <d v="2023-04-02T13:24:20"/>
    <n v="0.83399999999999996"/>
    <n v="0.28999999999999998"/>
    <s v="MG"/>
  </r>
  <r>
    <s v="C104878"/>
    <n v="237.75"/>
    <x v="0"/>
    <n v="13.24"/>
    <n v="338"/>
    <n v="1"/>
    <d v="2025-09-13T03:55:34"/>
    <d v="2023-11-23T14:33:22"/>
    <n v="0.29699999999999999"/>
    <n v="0.08"/>
    <s v="AL"/>
  </r>
  <r>
    <s v="C104879"/>
    <n v="1667.14"/>
    <x v="1"/>
    <n v="27.94"/>
    <n v="568"/>
    <n v="1"/>
    <d v="2025-08-16T13:23:22"/>
    <d v="2023-07-17T14:06:46"/>
    <n v="0.48299999999999998"/>
    <n v="0.217"/>
    <s v="SE"/>
  </r>
  <r>
    <s v="C104882"/>
    <n v="189.39"/>
    <x v="0"/>
    <n v="4.62"/>
    <n v="853"/>
    <n v="1"/>
    <d v="2025-09-06T08:33:39"/>
    <d v="2025-10-06T05:13:50"/>
    <n v="0.35299999999999998"/>
    <n v="0.108"/>
    <s v="DF"/>
  </r>
  <r>
    <s v="C104886"/>
    <n v="262.08"/>
    <x v="1"/>
    <n v="43.07"/>
    <n v="730"/>
    <n v="1"/>
    <d v="2024-09-06T17:46:51"/>
    <d v="2025-06-16T16:20:33"/>
    <n v="6.5000000000000002E-2"/>
    <n v="0.215"/>
    <s v="RS"/>
  </r>
  <r>
    <s v="C104889"/>
    <n v="913.53"/>
    <x v="0"/>
    <n v="30.46"/>
    <n v="425"/>
    <n v="2"/>
    <d v="2023-10-22T22:27:18"/>
    <d v="2024-12-02T10:07:07"/>
    <n v="0.38600000000000001"/>
    <n v="0.63300000000000001"/>
    <s v="SE"/>
  </r>
  <r>
    <s v="C104890"/>
    <n v="3376.11"/>
    <x v="0"/>
    <n v="16.12"/>
    <n v="726"/>
    <n v="3"/>
    <d v="2025-10-12T15:47:40"/>
    <d v="2025-11-08T18:54:33"/>
    <n v="0.48299999999999998"/>
    <n v="0.41299999999999998"/>
    <s v="GO"/>
  </r>
  <r>
    <s v="C104891"/>
    <n v="3207.65"/>
    <x v="2"/>
    <n v="20.41"/>
    <n v="782"/>
    <n v="1"/>
    <d v="2025-05-14T23:08:04"/>
    <d v="2024-11-24T22:20:58"/>
    <n v="0.13200000000000001"/>
    <n v="0.40799999999999997"/>
    <s v="BA"/>
  </r>
  <r>
    <s v="C104894"/>
    <n v="55.81"/>
    <x v="0"/>
    <n v="5.42"/>
    <n v="822"/>
    <n v="2"/>
    <d v="2023-04-11T00:44:24"/>
    <d v="2026-02-28T00:45:11"/>
    <n v="7.6999999999999999E-2"/>
    <n v="0.33"/>
    <s v="GO"/>
  </r>
  <r>
    <s v="C104895"/>
    <n v="1886.37"/>
    <x v="0"/>
    <n v="14.29"/>
    <n v="387"/>
    <n v="2"/>
    <d v="2024-02-07T10:06:10"/>
    <d v="2023-05-26T19:20:47"/>
    <n v="0.14499999999999999"/>
    <n v="0.17799999999999999"/>
    <s v="SP"/>
  </r>
  <r>
    <s v="C104898"/>
    <n v="132.01"/>
    <x v="0"/>
    <n v="11.63"/>
    <n v="873"/>
    <n v="2"/>
    <d v="2023-12-19T09:15:09"/>
    <d v="2025-09-15T18:27:35"/>
    <n v="0.39100000000000001"/>
    <n v="0.28399999999999997"/>
    <s v="AM"/>
  </r>
  <r>
    <s v="C104901"/>
    <n v="1682.28"/>
    <x v="0"/>
    <n v="12.31"/>
    <n v="569"/>
    <n v="2"/>
    <d v="2023-05-04T02:29:29"/>
    <d v="2025-10-13T07:14:21"/>
    <n v="3.5000000000000003E-2"/>
    <n v="7.0000000000000001E-3"/>
    <s v="AM"/>
  </r>
  <r>
    <s v="C104905"/>
    <n v="1798.92"/>
    <x v="0"/>
    <n v="8.83"/>
    <n v="498"/>
    <n v="1"/>
    <d v="2023-01-07T18:09:05"/>
    <d v="2024-05-02T21:48:25"/>
    <n v="0.187"/>
    <n v="0.19400000000000001"/>
    <s v="SE"/>
  </r>
  <r>
    <s v="C104907"/>
    <n v="89.47"/>
    <x v="0"/>
    <n v="40.049999999999997"/>
    <n v="853"/>
    <n v="1"/>
    <d v="2024-05-25T09:18:27"/>
    <d v="2024-07-02T04:35:22"/>
    <n v="0.217"/>
    <n v="0.42699999999999999"/>
    <s v="RS"/>
  </r>
  <r>
    <s v="C104911"/>
    <n v="2131.7399999999998"/>
    <x v="0"/>
    <n v="17.95"/>
    <n v="694"/>
    <n v="1"/>
    <d v="2025-06-27T22:50:33"/>
    <d v="2024-08-16T12:32:07"/>
    <n v="8.2000000000000003E-2"/>
    <n v="0.26200000000000001"/>
    <s v="MA"/>
  </r>
  <r>
    <s v="C104912"/>
    <n v="1186.3800000000001"/>
    <x v="0"/>
    <n v="6.65"/>
    <n v="632"/>
    <n v="1"/>
    <d v="2024-05-14T05:17:02"/>
    <d v="2025-10-13T07:28:11"/>
    <n v="0.11600000000000001"/>
    <n v="0.51800000000000002"/>
    <s v="PI"/>
  </r>
  <r>
    <s v="C104913"/>
    <n v="2053.5"/>
    <x v="0"/>
    <n v="11.42"/>
    <n v="607"/>
    <n v="3"/>
    <d v="2023-10-28T23:23:51"/>
    <d v="2024-02-08T07:35:11"/>
    <n v="0.28899999999999998"/>
    <n v="8.6999999999999994E-2"/>
    <s v="CE"/>
  </r>
  <r>
    <s v="C104915"/>
    <n v="425.06"/>
    <x v="2"/>
    <n v="22.81"/>
    <n v="470"/>
    <n v="3"/>
    <d v="2023-12-03T00:53:15"/>
    <d v="2024-12-18T01:34:40"/>
    <n v="0.35099999999999998"/>
    <n v="0.13800000000000001"/>
    <s v="GO"/>
  </r>
  <r>
    <s v="C104920"/>
    <n v="124.25"/>
    <x v="0"/>
    <n v="26.93"/>
    <n v="880"/>
    <n v="2"/>
    <d v="2024-02-12T13:15:46"/>
    <d v="2023-02-24T14:25:09"/>
    <n v="0.32700000000000001"/>
    <n v="0.247"/>
    <s v="MA"/>
  </r>
  <r>
    <s v="C104921"/>
    <n v="352.56"/>
    <x v="0"/>
    <n v="13.86"/>
    <n v="310"/>
    <n v="1"/>
    <d v="2023-04-07T11:23:08"/>
    <d v="2025-05-30T10:45:07"/>
    <n v="0.18099999999999999"/>
    <n v="6.4000000000000001E-2"/>
    <s v="PA"/>
  </r>
  <r>
    <s v="C104923"/>
    <n v="850.49"/>
    <x v="1"/>
    <n v="14.88"/>
    <n v="542"/>
    <n v="0"/>
    <d v="2023-01-04T18:47:27"/>
    <d v="2024-05-15T02:19:59"/>
    <n v="0.14099999999999999"/>
    <n v="0.192"/>
    <s v="RJ"/>
  </r>
  <r>
    <s v="C104925"/>
    <n v="429.71"/>
    <x v="0"/>
    <n v="8.39"/>
    <n v="344"/>
    <n v="1"/>
    <d v="2024-12-09T10:04:27"/>
    <d v="2023-07-17T19:58:37"/>
    <n v="8.4000000000000005E-2"/>
    <n v="0.221"/>
    <s v="SP"/>
  </r>
  <r>
    <s v="C104930"/>
    <n v="1953.83"/>
    <x v="3"/>
    <n v="15.18"/>
    <n v="630"/>
    <n v="1"/>
    <d v="2024-03-13T23:29:05"/>
    <d v="2023-10-25T16:35:03"/>
    <n v="0.222"/>
    <n v="0.187"/>
    <s v="PI"/>
  </r>
  <r>
    <s v="C104932"/>
    <n v="3584.51"/>
    <x v="0"/>
    <n v="29.92"/>
    <n v="579"/>
    <n v="1"/>
    <d v="2023-05-17T22:02:58"/>
    <d v="2024-12-22T00:31:05"/>
    <n v="5.5E-2"/>
    <n v="0.312"/>
    <s v="AL"/>
  </r>
  <r>
    <s v="C104940"/>
    <n v="111.66"/>
    <x v="2"/>
    <n v="6.5"/>
    <n v="479"/>
    <n v="3"/>
    <d v="2025-02-01T07:58:23"/>
    <d v="2025-08-30T06:08:34"/>
    <n v="0.26500000000000001"/>
    <n v="0.40500000000000003"/>
    <s v="GO"/>
  </r>
  <r>
    <s v="C104952"/>
    <n v="3160.74"/>
    <x v="0"/>
    <n v="20.94"/>
    <n v="676"/>
    <n v="2"/>
    <d v="2023-06-09T13:57:20"/>
    <d v="2024-07-05T23:02:36"/>
    <n v="0.42799999999999999"/>
    <n v="0.53500000000000003"/>
    <s v="SC"/>
  </r>
  <r>
    <s v="C104960"/>
    <n v="1593.52"/>
    <x v="2"/>
    <n v="11.15"/>
    <n v="777"/>
    <n v="2"/>
    <d v="2025-09-26T13:17:27"/>
    <d v="2023-10-02T23:29:44"/>
    <n v="0.21199999999999999"/>
    <n v="0.245"/>
    <s v="ES"/>
  </r>
  <r>
    <s v="C104962"/>
    <n v="165.91"/>
    <x v="3"/>
    <n v="9.83"/>
    <n v="730"/>
    <n v="1"/>
    <d v="2025-04-22T20:00:36"/>
    <d v="2023-11-27T18:25:43"/>
    <n v="0.39600000000000002"/>
    <n v="0.28000000000000003"/>
    <s v="MA"/>
  </r>
  <r>
    <s v="C104965"/>
    <n v="943.19"/>
    <x v="3"/>
    <n v="8.7799999999999994"/>
    <n v="874"/>
    <n v="2"/>
    <d v="2024-12-23T09:09:04"/>
    <d v="2026-01-16T08:34:25"/>
    <n v="0.4"/>
    <n v="0.51500000000000001"/>
    <s v="PA"/>
  </r>
  <r>
    <s v="C104969"/>
    <n v="86.25"/>
    <x v="2"/>
    <n v="20.28"/>
    <n v="705"/>
    <n v="1"/>
    <d v="2024-02-14T04:56:38"/>
    <d v="2024-02-08T09:10:24"/>
    <n v="0.214"/>
    <n v="0.47899999999999998"/>
    <s v="CE"/>
  </r>
  <r>
    <s v="C104977"/>
    <n v="279.68"/>
    <x v="2"/>
    <n v="0.45"/>
    <n v="474"/>
    <n v="1"/>
    <d v="2025-07-21T03:09:05"/>
    <d v="2025-05-10T12:01:10"/>
    <n v="0.122"/>
    <n v="0.66100000000000003"/>
    <s v="GO"/>
  </r>
  <r>
    <s v="C104981"/>
    <n v="954.99"/>
    <x v="1"/>
    <n v="21.66"/>
    <n v="377"/>
    <n v="1"/>
    <d v="2025-08-19T22:06:25"/>
    <d v="2025-12-31T14:32:30"/>
    <n v="0.46300000000000002"/>
    <n v="0.57999999999999996"/>
    <s v="SC"/>
  </r>
  <r>
    <s v="C104985"/>
    <n v="649.29"/>
    <x v="0"/>
    <n v="12.13"/>
    <n v="459"/>
    <n v="1"/>
    <d v="2024-11-08T09:33:41"/>
    <d v="2025-12-14T06:24:56"/>
    <n v="2.3E-2"/>
    <n v="0.158"/>
    <s v="PA"/>
  </r>
  <r>
    <s v="C104989"/>
    <n v="61.58"/>
    <x v="2"/>
    <n v="25.51"/>
    <n v="460"/>
    <n v="0"/>
    <d v="2024-09-20T01:33:46"/>
    <d v="2025-03-27T07:50:12"/>
    <n v="0.53500000000000003"/>
    <n v="0.11600000000000001"/>
    <s v="MA"/>
  </r>
  <r>
    <s v="C104997"/>
    <n v="2295.87"/>
    <x v="2"/>
    <n v="10.99"/>
    <n v="400"/>
    <n v="1"/>
    <d v="2024-07-02T20:17:07"/>
    <d v="2024-10-31T12:46:39"/>
    <n v="0.16700000000000001"/>
    <n v="0.161"/>
    <s v="MA"/>
  </r>
  <r>
    <s v="C105001"/>
    <n v="1514.01"/>
    <x v="0"/>
    <n v="11.36"/>
    <n v="684"/>
    <n v="2"/>
    <d v="2023-04-01T17:15:20"/>
    <d v="2025-09-29T14:12:59"/>
    <n v="0.47299999999999998"/>
    <n v="0.187"/>
    <s v="AL"/>
  </r>
  <r>
    <s v="C105002"/>
    <n v="333.28"/>
    <x v="2"/>
    <n v="13.2"/>
    <n v="581"/>
    <n v="3"/>
    <d v="2025-02-04T15:29:02"/>
    <d v="2024-01-19T03:23:53"/>
    <n v="0.629"/>
    <n v="0.16800000000000001"/>
    <s v="BA"/>
  </r>
  <r>
    <s v="C105003"/>
    <n v="548.69000000000005"/>
    <x v="0"/>
    <n v="7.38"/>
    <n v="621"/>
    <n v="1"/>
    <d v="2025-08-25T12:34:27"/>
    <d v="2025-08-07T17:42:56"/>
    <n v="7.8E-2"/>
    <n v="0.54100000000000004"/>
    <s v="SE"/>
  </r>
  <r>
    <s v="C105004"/>
    <n v="2572.63"/>
    <x v="1"/>
    <n v="13.64"/>
    <n v="391"/>
    <n v="3"/>
    <d v="2024-03-29T08:23:52"/>
    <d v="2023-08-17T07:24:32"/>
    <n v="0.217"/>
    <n v="0.46400000000000002"/>
    <s v="RS"/>
  </r>
  <r>
    <s v="C105005"/>
    <n v="62.85"/>
    <x v="0"/>
    <n v="4.59"/>
    <n v="447"/>
    <n v="1"/>
    <d v="2023-09-06T22:40:13"/>
    <d v="2024-02-15T16:49:00"/>
    <n v="3.6999999999999998E-2"/>
    <n v="4.7E-2"/>
    <s v="ES"/>
  </r>
  <r>
    <s v="C105006"/>
    <n v="1793.13"/>
    <x v="0"/>
    <n v="10.63"/>
    <n v="645"/>
    <n v="1"/>
    <d v="2024-08-19T22:29:44"/>
    <d v="2025-04-01T22:17:39"/>
    <n v="0.3"/>
    <n v="0.185"/>
    <s v="GO"/>
  </r>
  <r>
    <s v="C105007"/>
    <n v="119.83"/>
    <x v="0"/>
    <n v="3.31"/>
    <n v="677"/>
    <n v="1"/>
    <d v="2024-05-20T14:04:16"/>
    <d v="2024-03-04T08:04:03"/>
    <n v="0.38600000000000001"/>
    <n v="0.219"/>
    <s v="PB"/>
  </r>
  <r>
    <s v="C105008"/>
    <n v="6057.56"/>
    <x v="0"/>
    <n v="3.73"/>
    <n v="671"/>
    <n v="4"/>
    <d v="2024-03-02T21:45:19"/>
    <d v="2023-07-27T04:31:47"/>
    <n v="0.502"/>
    <n v="0.16500000000000001"/>
    <s v="GO"/>
  </r>
  <r>
    <s v="C105009"/>
    <n v="1243.43"/>
    <x v="2"/>
    <n v="18.11"/>
    <n v="320"/>
    <n v="1"/>
    <d v="2023-05-15T21:31:42"/>
    <d v="2025-10-26T13:49:09"/>
    <n v="0.34499999999999997"/>
    <n v="8.8999999999999996E-2"/>
    <s v="PI"/>
  </r>
  <r>
    <s v="C105010"/>
    <n v="4134.72"/>
    <x v="1"/>
    <n v="10.58"/>
    <n v="830"/>
    <n v="3"/>
    <d v="2024-04-17T17:32:04"/>
    <d v="2025-02-16T11:11:00"/>
    <n v="0.61799999999999999"/>
    <n v="0.39600000000000002"/>
    <s v="MA"/>
  </r>
  <r>
    <s v="C105011"/>
    <n v="1296.9100000000001"/>
    <x v="0"/>
    <n v="28.71"/>
    <n v="826"/>
    <n v="2"/>
    <d v="2024-06-12T20:00:30"/>
    <d v="2024-10-30T14:21:27"/>
    <n v="0.14599999999999999"/>
    <n v="0.216"/>
    <s v="PR"/>
  </r>
  <r>
    <s v="C105012"/>
    <n v="2738.04"/>
    <x v="0"/>
    <n v="33.97"/>
    <n v="463"/>
    <n v="3"/>
    <d v="2024-05-19T17:11:53"/>
    <d v="2023-03-20T11:37:18"/>
    <n v="0.19700000000000001"/>
    <n v="0.51700000000000002"/>
    <s v="PI"/>
  </r>
  <r>
    <s v="C105013"/>
    <n v="1176.19"/>
    <x v="0"/>
    <n v="15.54"/>
    <n v="761"/>
    <n v="1"/>
    <d v="2024-07-21T01:39:53"/>
    <d v="2025-04-07T00:37:00"/>
    <n v="0.17899999999999999"/>
    <n v="0.185"/>
    <s v="PA"/>
  </r>
  <r>
    <s v="C105014"/>
    <n v="773.38"/>
    <x v="0"/>
    <n v="4.03"/>
    <n v="778"/>
    <n v="5"/>
    <d v="2024-01-19T05:22:30"/>
    <d v="2023-02-18T08:00:45"/>
    <n v="0.30199999999999999"/>
    <n v="5.8999999999999997E-2"/>
    <s v="SE"/>
  </r>
  <r>
    <s v="C105015"/>
    <n v="657.91"/>
    <x v="2"/>
    <n v="6.91"/>
    <n v="724"/>
    <n v="1"/>
    <d v="2024-03-25T06:30:29"/>
    <d v="2024-11-05T20:52:55"/>
    <n v="0.19600000000000001"/>
    <n v="9.1999999999999998E-2"/>
    <s v="CE"/>
  </r>
  <r>
    <s v="C105016"/>
    <n v="2381.9699999999998"/>
    <x v="0"/>
    <n v="7.79"/>
    <n v="781"/>
    <n v="2"/>
    <d v="2025-02-15T01:46:09"/>
    <d v="2024-03-09T06:53:50"/>
    <n v="0.79900000000000004"/>
    <n v="0.35399999999999998"/>
    <s v="SC"/>
  </r>
  <r>
    <s v="C105017"/>
    <n v="78.459999999999994"/>
    <x v="3"/>
    <n v="2.82"/>
    <n v="348"/>
    <n v="1"/>
    <d v="2024-01-23T13:29:09"/>
    <d v="2024-09-15T18:21:05"/>
    <n v="0.27700000000000002"/>
    <n v="0.44900000000000001"/>
    <s v="MG"/>
  </r>
  <r>
    <s v="C105018"/>
    <n v="1038.74"/>
    <x v="3"/>
    <n v="21.09"/>
    <n v="482"/>
    <n v="2"/>
    <d v="2023-12-07T11:41:17"/>
    <d v="2024-08-23T19:09:32"/>
    <n v="0.55600000000000005"/>
    <n v="0.28000000000000003"/>
    <s v="DF"/>
  </r>
  <r>
    <s v="C105019"/>
    <n v="2423.04"/>
    <x v="0"/>
    <n v="24.41"/>
    <n v="442"/>
    <n v="1"/>
    <d v="2023-09-28T23:21:04"/>
    <d v="2024-03-18T19:41:34"/>
    <n v="0.16200000000000001"/>
    <n v="0.188"/>
    <s v="AL"/>
  </r>
  <r>
    <s v="C105020"/>
    <n v="189.12"/>
    <x v="3"/>
    <n v="9.26"/>
    <n v="325"/>
    <n v="1"/>
    <d v="2023-06-21T07:49:11"/>
    <d v="2025-11-16T19:09:19"/>
    <n v="0.105"/>
    <n v="0.51900000000000002"/>
    <s v="MG"/>
  </r>
  <r>
    <s v="C105021"/>
    <n v="842.48"/>
    <x v="0"/>
    <n v="6.29"/>
    <n v="590"/>
    <n v="1"/>
    <d v="2023-05-25T15:27:41"/>
    <d v="2024-03-05T09:54:24"/>
    <n v="8.3000000000000004E-2"/>
    <n v="0.28299999999999997"/>
    <s v="ES"/>
  </r>
  <r>
    <s v="C105022"/>
    <n v="984.42"/>
    <x v="0"/>
    <n v="13.71"/>
    <n v="747"/>
    <n v="4"/>
    <d v="2023-08-09T07:59:59"/>
    <d v="2025-02-28T07:50:12"/>
    <n v="0.40699999999999997"/>
    <n v="0.45700000000000002"/>
    <s v="BA"/>
  </r>
  <r>
    <s v="C105023"/>
    <n v="3771.57"/>
    <x v="2"/>
    <n v="14.78"/>
    <n v="421"/>
    <n v="1"/>
    <d v="2023-12-17T07:33:29"/>
    <d v="2024-02-13T02:49:28"/>
    <n v="6.9000000000000006E-2"/>
    <n v="0.11"/>
    <s v="MG"/>
  </r>
  <r>
    <s v="C105024"/>
    <n v="888.14"/>
    <x v="0"/>
    <n v="10.5"/>
    <n v="737"/>
    <n v="2"/>
    <d v="2025-09-28T17:51:01"/>
    <d v="2024-03-11T15:55:24"/>
    <n v="0.23200000000000001"/>
    <n v="0.25"/>
    <s v="RN"/>
  </r>
  <r>
    <s v="C105025"/>
    <n v="2878.6"/>
    <x v="0"/>
    <n v="33.43"/>
    <n v="896"/>
    <n v="3"/>
    <d v="2024-02-06T14:11:15"/>
    <d v="2023-04-27T06:15:26"/>
    <n v="0.6"/>
    <n v="0.17799999999999999"/>
    <s v="MA"/>
  </r>
  <r>
    <s v="C105026"/>
    <n v="520.65"/>
    <x v="0"/>
    <n v="18.54"/>
    <n v="640"/>
    <n v="2"/>
    <d v="2024-10-25T06:50:06"/>
    <d v="2024-12-13T07:49:53"/>
    <n v="0.189"/>
    <n v="0.105"/>
    <s v="AL"/>
  </r>
  <r>
    <s v="C105027"/>
    <n v="959.13"/>
    <x v="3"/>
    <n v="14.31"/>
    <n v="477"/>
    <n v="4"/>
    <d v="2023-11-28T08:43:44"/>
    <d v="2024-07-20T12:22:13"/>
    <n v="0.107"/>
    <n v="0.28399999999999997"/>
    <s v="PB"/>
  </r>
  <r>
    <s v="C105028"/>
    <n v="3460.18"/>
    <x v="0"/>
    <n v="20.61"/>
    <n v="300"/>
    <n v="2"/>
    <d v="2024-07-12T14:10:20"/>
    <d v="2025-01-11T15:31:10"/>
    <n v="0.69"/>
    <n v="0.217"/>
    <s v="RS"/>
  </r>
  <r>
    <s v="C105029"/>
    <n v="4719.5"/>
    <x v="1"/>
    <n v="48.13"/>
    <n v="604"/>
    <n v="2"/>
    <d v="2025-02-28T02:03:00"/>
    <d v="2024-07-22T18:36:53"/>
    <n v="0.46600000000000003"/>
    <n v="0.71"/>
    <s v="SP"/>
  </r>
  <r>
    <s v="C105030"/>
    <n v="699.77"/>
    <x v="0"/>
    <n v="2.63"/>
    <n v="538"/>
    <n v="1"/>
    <d v="2024-02-02T03:17:27"/>
    <d v="2024-07-13T15:27:58"/>
    <n v="0.17699999999999999"/>
    <n v="0.35599999999999998"/>
    <s v="GO"/>
  </r>
  <r>
    <s v="C105031"/>
    <n v="2058.52"/>
    <x v="3"/>
    <n v="14.57"/>
    <n v="791"/>
    <n v="3"/>
    <d v="2023-11-22T19:37:51"/>
    <d v="2023-11-27T18:12:37"/>
    <n v="0.28199999999999997"/>
    <n v="0.33900000000000002"/>
    <s v="AL"/>
  </r>
  <r>
    <s v="C105032"/>
    <n v="1179.78"/>
    <x v="0"/>
    <n v="23.07"/>
    <n v="336"/>
    <n v="2"/>
    <d v="2025-09-02T07:39:39"/>
    <d v="2023-02-24T02:02:50"/>
    <n v="7.0999999999999994E-2"/>
    <n v="0.35099999999999998"/>
    <s v="PI"/>
  </r>
  <r>
    <s v="C105033"/>
    <n v="319.97000000000003"/>
    <x v="1"/>
    <n v="7.75"/>
    <n v="887"/>
    <n v="2"/>
    <d v="2023-01-01T17:18:05"/>
    <d v="2023-10-01T12:45:59"/>
    <n v="0.17499999999999999"/>
    <n v="0.54600000000000004"/>
    <s v="RJ"/>
  </r>
  <r>
    <s v="C105034"/>
    <n v="326.31"/>
    <x v="1"/>
    <n v="8.86"/>
    <n v="660"/>
    <n v="2"/>
    <d v="2025-03-20T11:30:23"/>
    <d v="2024-01-05T08:17:50"/>
    <n v="0.19400000000000001"/>
    <n v="0.628"/>
    <s v="BA"/>
  </r>
  <r>
    <s v="C105035"/>
    <n v="70.61"/>
    <x v="2"/>
    <n v="33.01"/>
    <n v="845"/>
    <n v="1"/>
    <d v="2023-12-18T05:08:27"/>
    <d v="2024-10-11T14:03:28"/>
    <n v="0.17199999999999999"/>
    <n v="0.315"/>
    <s v="SP"/>
  </r>
  <r>
    <s v="C105036"/>
    <n v="161.4"/>
    <x v="0"/>
    <n v="22.68"/>
    <n v="763"/>
    <n v="1"/>
    <d v="2024-10-26T04:05:02"/>
    <d v="2025-04-20T09:06:42"/>
    <n v="0.14899999999999999"/>
    <n v="0.57199999999999995"/>
    <s v="RJ"/>
  </r>
  <r>
    <s v="C105037"/>
    <n v="220.09"/>
    <x v="2"/>
    <n v="9.51"/>
    <n v="405"/>
    <n v="2"/>
    <d v="2025-02-24T13:51:49"/>
    <d v="2024-11-24T17:44:31"/>
    <n v="0.11700000000000001"/>
    <n v="0.56000000000000005"/>
    <s v="PR"/>
  </r>
  <r>
    <s v="C105038"/>
    <n v="63.56"/>
    <x v="1"/>
    <n v="4.57"/>
    <n v="307"/>
    <n v="1"/>
    <d v="2024-03-31T02:40:09"/>
    <d v="2024-12-20T12:48:07"/>
    <n v="0.38600000000000001"/>
    <n v="0.46300000000000002"/>
    <s v="RJ"/>
  </r>
  <r>
    <s v="C105039"/>
    <n v="921.54"/>
    <x v="0"/>
    <n v="27.33"/>
    <n v="689"/>
    <n v="1"/>
    <d v="2024-11-29T07:36:17"/>
    <d v="2024-02-25T15:10:51"/>
    <n v="6.6000000000000003E-2"/>
    <n v="0.36099999999999999"/>
    <s v="MG"/>
  </r>
  <r>
    <s v="C105040"/>
    <n v="434.39"/>
    <x v="0"/>
    <n v="19.8"/>
    <n v="623"/>
    <n v="1"/>
    <d v="2025-04-11T12:36:44"/>
    <d v="2023-05-12T12:31:51"/>
    <n v="0.21099999999999999"/>
    <n v="0.17199999999999999"/>
    <s v="ES"/>
  </r>
  <r>
    <s v="C105041"/>
    <n v="296.07"/>
    <x v="0"/>
    <n v="18.739999999999998"/>
    <n v="825"/>
    <n v="1"/>
    <d v="2025-07-31T15:09:50"/>
    <d v="2024-04-27T21:12:37"/>
    <n v="0.22900000000000001"/>
    <n v="0.40699999999999997"/>
    <s v="AM"/>
  </r>
  <r>
    <s v="C105042"/>
    <n v="719.5"/>
    <x v="0"/>
    <n v="29.72"/>
    <n v="741"/>
    <n v="2"/>
    <d v="2023-10-11T05:01:30"/>
    <d v="2025-03-10T01:14:25"/>
    <n v="0.38200000000000001"/>
    <n v="0.33700000000000002"/>
    <s v="DF"/>
  </r>
  <r>
    <s v="C105043"/>
    <n v="87.26"/>
    <x v="0"/>
    <n v="29"/>
    <n v="461"/>
    <n v="4"/>
    <d v="2025-08-09T20:08:12"/>
    <d v="2023-12-05T08:43:17"/>
    <n v="0.44600000000000001"/>
    <n v="0.156"/>
    <s v="GO"/>
  </r>
  <r>
    <s v="C105044"/>
    <n v="2742.2"/>
    <x v="0"/>
    <n v="44.77"/>
    <n v="576"/>
    <n v="4"/>
    <d v="2023-08-12T12:13:58"/>
    <d v="2024-02-20T19:59:03"/>
    <n v="9.7000000000000003E-2"/>
    <n v="0.312"/>
    <s v="PE"/>
  </r>
  <r>
    <s v="C105045"/>
    <n v="1808.81"/>
    <x v="2"/>
    <n v="13.06"/>
    <n v="728"/>
    <n v="2"/>
    <d v="2024-07-02T07:19:13"/>
    <d v="2024-08-02T18:15:56"/>
    <n v="0.18"/>
    <n v="0.45100000000000001"/>
    <s v="PA"/>
  </r>
  <r>
    <s v="C105046"/>
    <n v="3560.19"/>
    <x v="0"/>
    <n v="21.5"/>
    <n v="613"/>
    <n v="2"/>
    <d v="2025-08-09T12:53:11"/>
    <d v="2025-09-26T05:16:53"/>
    <n v="0.53300000000000003"/>
    <n v="0.69099999999999995"/>
    <s v="RN"/>
  </r>
  <r>
    <s v="C105047"/>
    <n v="350.42"/>
    <x v="3"/>
    <n v="29.62"/>
    <n v="551"/>
    <n v="2"/>
    <d v="2023-03-16T05:23:55"/>
    <d v="2024-10-26T04:35:04"/>
    <n v="0.193"/>
    <n v="0.22500000000000001"/>
    <s v="GO"/>
  </r>
  <r>
    <s v="C105048"/>
    <n v="155.19"/>
    <x v="2"/>
    <n v="17.37"/>
    <n v="442"/>
    <n v="1"/>
    <d v="2025-01-16T00:33:49"/>
    <d v="2023-08-08T02:32:14"/>
    <n v="0.13800000000000001"/>
    <n v="0.45100000000000001"/>
    <s v="PE"/>
  </r>
  <r>
    <s v="C105049"/>
    <n v="4084.19"/>
    <x v="0"/>
    <n v="17.510000000000002"/>
    <n v="856"/>
    <n v="2"/>
    <d v="2025-05-20T22:29:15"/>
    <d v="2024-03-19T19:34:31"/>
    <n v="0.17299999999999999"/>
    <n v="0.24099999999999999"/>
    <s v="ES"/>
  </r>
  <r>
    <s v="C105050"/>
    <n v="115.78"/>
    <x v="0"/>
    <n v="10.97"/>
    <n v="349"/>
    <n v="1"/>
    <d v="2023-12-17T23:46:35"/>
    <d v="2025-02-25T07:04:21"/>
    <n v="7.0999999999999994E-2"/>
    <n v="0.53300000000000003"/>
    <s v="ES"/>
  </r>
  <r>
    <s v="C105051"/>
    <n v="2198.1799999999998"/>
    <x v="0"/>
    <n v="1.37"/>
    <n v="387"/>
    <n v="2"/>
    <d v="2023-08-24T01:09:53"/>
    <d v="2025-04-22T07:48:28"/>
    <n v="8.7999999999999995E-2"/>
    <n v="0.17299999999999999"/>
    <s v="MA"/>
  </r>
  <r>
    <s v="C105052"/>
    <n v="171.47"/>
    <x v="3"/>
    <n v="46.11"/>
    <n v="775"/>
    <n v="3"/>
    <d v="2025-02-22T11:05:25"/>
    <d v="2024-06-22T09:09:00"/>
    <n v="0.20799999999999999"/>
    <n v="0.11"/>
    <s v="BA"/>
  </r>
  <r>
    <s v="C105053"/>
    <n v="688.93"/>
    <x v="1"/>
    <n v="23.44"/>
    <n v="640"/>
    <n v="1"/>
    <d v="2023-11-01T01:36:58"/>
    <d v="2023-11-14T10:27:03"/>
    <n v="0.18099999999999999"/>
    <n v="0.11"/>
    <s v="ES"/>
  </r>
  <r>
    <s v="C105054"/>
    <n v="287.76"/>
    <x v="0"/>
    <n v="14.41"/>
    <n v="821"/>
    <n v="0"/>
    <d v="2023-11-28T19:04:02"/>
    <d v="2024-06-02T00:22:06"/>
    <n v="0.109"/>
    <n v="0.46899999999999997"/>
    <s v="CE"/>
  </r>
  <r>
    <s v="C105055"/>
    <n v="2368.44"/>
    <x v="3"/>
    <n v="7.93"/>
    <n v="621"/>
    <n v="1"/>
    <d v="2023-08-27T06:21:43"/>
    <d v="2024-05-25T07:15:30"/>
    <n v="4.3999999999999997E-2"/>
    <n v="0.18"/>
    <s v="BA"/>
  </r>
  <r>
    <s v="C105056"/>
    <n v="283.42"/>
    <x v="0"/>
    <n v="4.95"/>
    <n v="483"/>
    <n v="3"/>
    <d v="2025-05-04T23:32:39"/>
    <d v="2024-03-24T05:44:30"/>
    <n v="0.223"/>
    <n v="0.157"/>
    <s v="CE"/>
  </r>
  <r>
    <s v="C105057"/>
    <n v="1327.32"/>
    <x v="0"/>
    <n v="9.8000000000000007"/>
    <n v="890"/>
    <n v="1"/>
    <d v="2025-04-22T10:25:37"/>
    <d v="2024-08-15T20:11:59"/>
    <n v="0.16900000000000001"/>
    <n v="0.33"/>
    <s v="ES"/>
  </r>
  <r>
    <s v="C105058"/>
    <n v="1461.12"/>
    <x v="2"/>
    <n v="6.13"/>
    <n v="461"/>
    <n v="1"/>
    <d v="2024-03-19T16:55:28"/>
    <d v="2025-06-24T03:19:07"/>
    <n v="0.22700000000000001"/>
    <n v="0.30499999999999999"/>
    <s v="AL"/>
  </r>
  <r>
    <s v="C105059"/>
    <n v="565.09"/>
    <x v="0"/>
    <n v="26.97"/>
    <n v="584"/>
    <n v="2"/>
    <d v="2024-03-16T07:38:23"/>
    <d v="2023-10-17T01:15:26"/>
    <n v="0.17499999999999999"/>
    <n v="0.312"/>
    <s v="RJ"/>
  </r>
  <r>
    <s v="C105060"/>
    <n v="2783.19"/>
    <x v="1"/>
    <n v="29.48"/>
    <n v="421"/>
    <n v="2"/>
    <d v="2025-10-03T01:59:16"/>
    <d v="2023-10-02T16:53:58"/>
    <n v="4.5999999999999999E-2"/>
    <n v="0.113"/>
    <s v="BA"/>
  </r>
  <r>
    <s v="C105061"/>
    <n v="3196.92"/>
    <x v="0"/>
    <n v="20.73"/>
    <n v="316"/>
    <n v="2"/>
    <d v="2023-01-14T23:33:40"/>
    <d v="2023-06-26T21:17:40"/>
    <n v="0.61299999999999999"/>
    <n v="0.36699999999999999"/>
    <s v="AM"/>
  </r>
  <r>
    <s v="C105062"/>
    <n v="293.27999999999997"/>
    <x v="0"/>
    <n v="13.05"/>
    <n v="625"/>
    <n v="2"/>
    <d v="2025-03-20T22:32:46"/>
    <d v="2025-09-20T08:11:49"/>
    <n v="0.13100000000000001"/>
    <n v="0.158"/>
    <s v="RN"/>
  </r>
  <r>
    <s v="C105063"/>
    <n v="1395.42"/>
    <x v="2"/>
    <n v="2.2000000000000002"/>
    <n v="608"/>
    <n v="2"/>
    <d v="2024-06-11T08:19:15"/>
    <d v="2024-08-08T22:06:48"/>
    <n v="0.30399999999999999"/>
    <n v="0.36699999999999999"/>
    <s v="RJ"/>
  </r>
  <r>
    <s v="C105064"/>
    <n v="841.26"/>
    <x v="0"/>
    <n v="6.04"/>
    <n v="624"/>
    <n v="3"/>
    <d v="2025-03-04T22:49:42"/>
    <d v="2025-10-24T20:16:31"/>
    <n v="0.47499999999999998"/>
    <n v="0.312"/>
    <s v="AL"/>
  </r>
  <r>
    <s v="C105065"/>
    <n v="1205.05"/>
    <x v="0"/>
    <n v="8.3000000000000007"/>
    <n v="364"/>
    <n v="0"/>
    <d v="2025-02-20T06:29:49"/>
    <d v="2025-12-09T02:36:34"/>
    <n v="0.374"/>
    <n v="0.39400000000000002"/>
    <s v="PI"/>
  </r>
  <r>
    <s v="C105066"/>
    <n v="116.75"/>
    <x v="0"/>
    <n v="21.69"/>
    <n v="373"/>
    <n v="2"/>
    <d v="2024-07-11T12:28:43"/>
    <d v="2023-09-16T01:08:18"/>
    <n v="0.40799999999999997"/>
    <n v="0.39400000000000002"/>
    <s v="SE"/>
  </r>
  <r>
    <s v="C105067"/>
    <n v="1122.1500000000001"/>
    <x v="3"/>
    <n v="4.59"/>
    <n v="597"/>
    <n v="1"/>
    <d v="2024-07-13T09:18:54"/>
    <d v="2024-09-14T01:59:38"/>
    <n v="0.32400000000000001"/>
    <n v="0.16"/>
    <s v="RN"/>
  </r>
  <r>
    <s v="C105068"/>
    <n v="973.48"/>
    <x v="0"/>
    <n v="12.66"/>
    <n v="557"/>
    <n v="2"/>
    <d v="2025-06-08T09:24:50"/>
    <d v="2024-02-25T15:04:35"/>
    <n v="0.51"/>
    <n v="0.27200000000000002"/>
    <s v="MA"/>
  </r>
  <r>
    <s v="C105069"/>
    <n v="1642.24"/>
    <x v="0"/>
    <n v="37.29"/>
    <n v="780"/>
    <n v="2"/>
    <d v="2025-08-11T13:16:41"/>
    <d v="2025-01-23T11:34:35"/>
    <n v="0.35699999999999998"/>
    <n v="0.217"/>
    <s v="BA"/>
  </r>
  <r>
    <s v="C105070"/>
    <n v="2249.21"/>
    <x v="0"/>
    <n v="4.57"/>
    <n v="821"/>
    <n v="5"/>
    <d v="2024-09-06T00:34:46"/>
    <d v="2023-05-03T05:26:22"/>
    <n v="0.13600000000000001"/>
    <n v="0.245"/>
    <s v="ES"/>
  </r>
  <r>
    <s v="C105071"/>
    <n v="2070.14"/>
    <x v="2"/>
    <n v="10.23"/>
    <n v="761"/>
    <n v="3"/>
    <d v="2023-07-21T08:17:03"/>
    <d v="2023-06-21T18:03:47"/>
    <n v="0.438"/>
    <n v="0.52"/>
    <s v="PB"/>
  </r>
  <r>
    <s v="C105072"/>
    <n v="409.59"/>
    <x v="3"/>
    <n v="19.86"/>
    <n v="421"/>
    <n v="1"/>
    <d v="2023-07-02T05:16:52"/>
    <d v="2025-01-05T20:05:03"/>
    <n v="0.34"/>
    <n v="0.498"/>
    <s v="RS"/>
  </r>
  <r>
    <s v="C105073"/>
    <n v="4194.16"/>
    <x v="0"/>
    <n v="14.19"/>
    <n v="744"/>
    <n v="3"/>
    <d v="2025-03-12T12:19:02"/>
    <d v="2024-06-22T20:51:59"/>
    <n v="0.17100000000000001"/>
    <n v="0.36399999999999999"/>
    <s v="PA"/>
  </r>
  <r>
    <s v="C105074"/>
    <n v="1190.06"/>
    <x v="0"/>
    <n v="14.59"/>
    <n v="813"/>
    <n v="1"/>
    <d v="2023-01-05T20:42:10"/>
    <d v="2023-05-24T08:43:46"/>
    <n v="0.26100000000000001"/>
    <n v="0.22500000000000001"/>
    <s v="MG"/>
  </r>
  <r>
    <s v="C105075"/>
    <n v="458.08"/>
    <x v="0"/>
    <n v="10.56"/>
    <n v="667"/>
    <n v="2"/>
    <d v="2025-06-28T08:56:33"/>
    <d v="2025-11-12T17:06:30"/>
    <n v="0.13800000000000001"/>
    <n v="0.64800000000000002"/>
    <s v="MG"/>
  </r>
  <r>
    <s v="C105076"/>
    <n v="63.02"/>
    <x v="1"/>
    <n v="5.79"/>
    <n v="416"/>
    <n v="1"/>
    <d v="2024-06-09T02:49:25"/>
    <d v="2025-07-01T10:07:05"/>
    <n v="0.192"/>
    <n v="0.35299999999999998"/>
    <s v="CE"/>
  </r>
  <r>
    <s v="C105077"/>
    <n v="5466.45"/>
    <x v="2"/>
    <n v="23.6"/>
    <n v="310"/>
    <n v="5"/>
    <d v="2025-10-28T01:01:36"/>
    <d v="2024-01-19T11:08:00"/>
    <n v="0.501"/>
    <n v="0.14000000000000001"/>
    <s v="PB"/>
  </r>
  <r>
    <s v="C105078"/>
    <n v="1096.73"/>
    <x v="3"/>
    <n v="21.19"/>
    <n v="415"/>
    <n v="2"/>
    <d v="2023-01-25T12:13:34"/>
    <d v="2025-01-10T16:14:33"/>
    <n v="0.65100000000000002"/>
    <n v="0.374"/>
    <s v="RJ"/>
  </r>
  <r>
    <s v="C105079"/>
    <n v="163.85"/>
    <x v="2"/>
    <n v="24.37"/>
    <n v="587"/>
    <n v="2"/>
    <d v="2023-07-25T00:38:29"/>
    <d v="2024-11-23T07:06:51"/>
    <n v="0.50600000000000001"/>
    <n v="0.33700000000000002"/>
    <s v="PI"/>
  </r>
  <r>
    <s v="C105080"/>
    <n v="751.17"/>
    <x v="2"/>
    <n v="7.12"/>
    <n v="527"/>
    <n v="2"/>
    <d v="2024-08-05T15:27:36"/>
    <d v="2025-04-05T17:35:40"/>
    <n v="0.23699999999999999"/>
    <n v="0.14000000000000001"/>
    <s v="MA"/>
  </r>
  <r>
    <s v="C105081"/>
    <n v="587.63"/>
    <x v="0"/>
    <n v="14.61"/>
    <n v="346"/>
    <n v="1"/>
    <d v="2025-06-15T07:16:09"/>
    <d v="2024-07-29T04:59:18"/>
    <n v="0.36099999999999999"/>
    <n v="0.22700000000000001"/>
    <s v="AM"/>
  </r>
  <r>
    <s v="C105082"/>
    <n v="997.72"/>
    <x v="3"/>
    <n v="12.37"/>
    <n v="764"/>
    <n v="1"/>
    <d v="2023-07-25T22:23:58"/>
    <d v="2024-06-27T14:38:10"/>
    <n v="0.32900000000000001"/>
    <n v="0.40799999999999997"/>
    <s v="RN"/>
  </r>
  <r>
    <s v="C105083"/>
    <n v="1011.15"/>
    <x v="0"/>
    <n v="3.53"/>
    <n v="768"/>
    <n v="3"/>
    <d v="2024-07-31T23:34:55"/>
    <d v="2025-10-13T10:39:12"/>
    <n v="0.29299999999999998"/>
    <n v="0.20100000000000001"/>
    <s v="RS"/>
  </r>
  <r>
    <s v="C105084"/>
    <n v="464.26"/>
    <x v="0"/>
    <n v="3.74"/>
    <n v="747"/>
    <n v="3"/>
    <d v="2024-09-12T22:52:34"/>
    <d v="2023-05-30T07:08:25"/>
    <n v="0.26500000000000001"/>
    <n v="0.19800000000000001"/>
    <s v="SP"/>
  </r>
  <r>
    <s v="C105085"/>
    <n v="81.12"/>
    <x v="0"/>
    <n v="39.950000000000003"/>
    <n v="641"/>
    <n v="3"/>
    <d v="2024-04-07T11:46:14"/>
    <d v="2024-06-15T21:22:12"/>
    <n v="0.27400000000000002"/>
    <n v="0.58399999999999996"/>
    <s v="CE"/>
  </r>
  <r>
    <s v="C105086"/>
    <n v="1615.14"/>
    <x v="1"/>
    <n v="27.7"/>
    <n v="480"/>
    <n v="1"/>
    <d v="2024-08-14T09:53:43"/>
    <d v="2024-03-07T11:46:01"/>
    <n v="0.159"/>
    <n v="0.219"/>
    <s v="PR"/>
  </r>
  <r>
    <s v="C105087"/>
    <n v="2877.81"/>
    <x v="0"/>
    <n v="15.58"/>
    <n v="840"/>
    <n v="2"/>
    <d v="2024-11-16T13:36:53"/>
    <d v="2025-03-28T04:19:10"/>
    <n v="0.34100000000000003"/>
    <n v="6.2E-2"/>
    <s v="PR"/>
  </r>
  <r>
    <s v="C105088"/>
    <n v="51.14"/>
    <x v="0"/>
    <n v="2.97"/>
    <n v="457"/>
    <n v="3"/>
    <d v="2023-09-14T09:19:48"/>
    <d v="2024-03-11T20:07:03"/>
    <n v="0.36"/>
    <n v="0.42399999999999999"/>
    <s v="ES"/>
  </r>
  <r>
    <s v="C105089"/>
    <n v="640.34"/>
    <x v="3"/>
    <n v="1.07"/>
    <n v="565"/>
    <n v="1"/>
    <d v="2025-10-18T13:14:43"/>
    <d v="2025-02-18T06:01:55"/>
    <n v="0.53"/>
    <n v="0.66200000000000003"/>
    <s v="PE"/>
  </r>
  <r>
    <s v="C105090"/>
    <n v="77.7"/>
    <x v="3"/>
    <n v="4.12"/>
    <n v="696"/>
    <n v="5"/>
    <d v="2024-10-24T17:36:19"/>
    <d v="2024-09-25T04:57:56"/>
    <n v="5.6000000000000001E-2"/>
    <n v="0.36699999999999999"/>
    <s v="MA"/>
  </r>
  <r>
    <s v="C105091"/>
    <n v="173.3"/>
    <x v="0"/>
    <n v="18.29"/>
    <n v="314"/>
    <n v="1"/>
    <d v="2025-08-15T21:01:13"/>
    <d v="2025-11-23T12:32:34"/>
    <n v="0.48299999999999998"/>
    <n v="0.20699999999999999"/>
    <s v="SC"/>
  </r>
  <r>
    <s v="C105092"/>
    <n v="290.38"/>
    <x v="3"/>
    <n v="12.05"/>
    <n v="886"/>
    <n v="1"/>
    <d v="2023-05-22T17:54:52"/>
    <d v="2025-11-01T08:20:25"/>
    <n v="0.129"/>
    <n v="0.46100000000000002"/>
    <s v="RS"/>
  </r>
  <r>
    <s v="C105093"/>
    <n v="57.21"/>
    <x v="3"/>
    <n v="16.86"/>
    <n v="412"/>
    <n v="1"/>
    <d v="2023-06-22T23:49:10"/>
    <d v="2023-11-15T04:04:52"/>
    <n v="0.29599999999999999"/>
    <n v="0.33"/>
    <s v="MA"/>
  </r>
  <r>
    <s v="C105094"/>
    <n v="1165.48"/>
    <x v="2"/>
    <n v="20.64"/>
    <n v="446"/>
    <n v="1"/>
    <d v="2024-04-17T09:19:53"/>
    <d v="2024-11-28T00:37:53"/>
    <n v="0.45"/>
    <n v="0.03"/>
    <s v="MA"/>
  </r>
  <r>
    <s v="C105095"/>
    <n v="1278.58"/>
    <x v="2"/>
    <n v="19.13"/>
    <n v="500"/>
    <n v="3"/>
    <d v="2024-06-05T20:33:33"/>
    <d v="2024-11-03T00:12:27"/>
    <n v="0.13600000000000001"/>
    <n v="0.217"/>
    <s v="PI"/>
  </r>
  <r>
    <s v="C105096"/>
    <n v="1894.45"/>
    <x v="0"/>
    <n v="8.4499999999999993"/>
    <n v="639"/>
    <n v="0"/>
    <d v="2025-06-26T15:10:52"/>
    <d v="2024-02-05T15:32:26"/>
    <n v="0.34300000000000003"/>
    <n v="0.626"/>
    <s v="PI"/>
  </r>
  <r>
    <s v="C105097"/>
    <n v="334.69"/>
    <x v="2"/>
    <n v="4.71"/>
    <n v="427"/>
    <n v="2"/>
    <d v="2023-04-09T22:01:27"/>
    <d v="2024-10-21T11:48:04"/>
    <n v="0.18099999999999999"/>
    <n v="0.14699999999999999"/>
    <s v="AM"/>
  </r>
  <r>
    <s v="C105098"/>
    <n v="1000.01"/>
    <x v="0"/>
    <n v="15.4"/>
    <n v="410"/>
    <n v="1"/>
    <d v="2025-10-22T10:56:34"/>
    <d v="2025-04-20T05:03:47"/>
    <n v="0.11799999999999999"/>
    <n v="3.4000000000000002E-2"/>
    <s v="PE"/>
  </r>
  <r>
    <s v="C105099"/>
    <n v="1762.98"/>
    <x v="0"/>
    <n v="39.9"/>
    <n v="365"/>
    <n v="1"/>
    <d v="2025-04-21T05:00:08"/>
    <d v="2023-09-30T04:25:04"/>
    <n v="7.0999999999999994E-2"/>
    <n v="0.39700000000000002"/>
    <s v="PI"/>
  </r>
  <r>
    <s v="C105100"/>
    <n v="934.23"/>
    <x v="0"/>
    <n v="4.09"/>
    <n v="878"/>
    <n v="1"/>
    <d v="2023-06-12T03:58:20"/>
    <d v="2024-09-26T05:34:43"/>
    <n v="0.122"/>
    <n v="0.28000000000000003"/>
    <s v="SC"/>
  </r>
  <r>
    <s v="C105101"/>
    <n v="3028.78"/>
    <x v="0"/>
    <n v="9.41"/>
    <n v="862"/>
    <n v="2"/>
    <d v="2023-07-30T10:57:40"/>
    <d v="2023-09-03T08:17:05"/>
    <n v="0.59199999999999997"/>
    <n v="0.47099999999999997"/>
    <s v="AL"/>
  </r>
  <r>
    <s v="C105102"/>
    <n v="126.28"/>
    <x v="0"/>
    <n v="1.54"/>
    <n v="714"/>
    <n v="1"/>
    <d v="2024-07-08T12:34:03"/>
    <d v="2024-03-30T02:48:14"/>
    <n v="0.16500000000000001"/>
    <n v="0.78300000000000003"/>
    <s v="MG"/>
  </r>
  <r>
    <s v="C105103"/>
    <n v="587.69000000000005"/>
    <x v="3"/>
    <n v="20.29"/>
    <n v="433"/>
    <n v="2"/>
    <d v="2025-03-19T11:30:14"/>
    <d v="2024-05-13T04:17:51"/>
    <n v="0.34499999999999997"/>
    <n v="0.60299999999999998"/>
    <s v="RN"/>
  </r>
  <r>
    <s v="C105104"/>
    <n v="1115.95"/>
    <x v="0"/>
    <n v="52.38"/>
    <n v="564"/>
    <n v="1"/>
    <d v="2023-03-21T07:41:23"/>
    <d v="2025-12-15T22:02:00"/>
    <n v="0.67"/>
    <n v="9.8000000000000004E-2"/>
    <s v="PR"/>
  </r>
  <r>
    <s v="C105105"/>
    <n v="691.9"/>
    <x v="0"/>
    <n v="12.47"/>
    <n v="654"/>
    <n v="2"/>
    <d v="2025-02-01T16:58:43"/>
    <d v="2023-04-18T15:34:53"/>
    <n v="0.38700000000000001"/>
    <n v="0.10199999999999999"/>
    <s v="PB"/>
  </r>
  <r>
    <s v="C105106"/>
    <n v="1316.45"/>
    <x v="0"/>
    <n v="21.68"/>
    <n v="884"/>
    <n v="3"/>
    <d v="2024-04-07T13:16:28"/>
    <d v="2024-07-31T00:20:32"/>
    <n v="0.35399999999999998"/>
    <n v="0.55100000000000005"/>
    <s v="RJ"/>
  </r>
  <r>
    <s v="C105107"/>
    <n v="312.38"/>
    <x v="0"/>
    <n v="38.979999999999997"/>
    <n v="618"/>
    <n v="1"/>
    <d v="2024-07-01T10:58:57"/>
    <d v="2024-06-28T15:00:02"/>
    <n v="0.17299999999999999"/>
    <n v="0.27300000000000002"/>
    <s v="PR"/>
  </r>
  <r>
    <s v="C105108"/>
    <n v="186.17"/>
    <x v="2"/>
    <n v="12.89"/>
    <n v="369"/>
    <n v="2"/>
    <d v="2025-08-21T08:07:33"/>
    <d v="2024-03-24T22:37:03"/>
    <n v="0.27"/>
    <n v="0.20499999999999999"/>
    <s v="PE"/>
  </r>
  <r>
    <s v="C105109"/>
    <n v="211.45"/>
    <x v="0"/>
    <n v="10.78"/>
    <n v="782"/>
    <n v="3"/>
    <d v="2023-01-28T01:13:20"/>
    <d v="2024-08-26T13:26:16"/>
    <n v="0.36"/>
    <n v="0.252"/>
    <s v="CE"/>
  </r>
  <r>
    <s v="C105110"/>
    <n v="100.18"/>
    <x v="3"/>
    <n v="26.03"/>
    <n v="431"/>
    <n v="1"/>
    <d v="2024-09-06T18:54:11"/>
    <d v="2023-12-17T07:30:15"/>
    <n v="0.221"/>
    <n v="0.08"/>
    <s v="RS"/>
  </r>
  <r>
    <s v="C105111"/>
    <n v="265.83999999999997"/>
    <x v="2"/>
    <n v="8.18"/>
    <n v="713"/>
    <n v="1"/>
    <d v="2024-06-17T12:28:29"/>
    <d v="2025-09-30T08:35:54"/>
    <n v="0.35499999999999998"/>
    <n v="0.55800000000000005"/>
    <s v="GO"/>
  </r>
  <r>
    <s v="C105112"/>
    <n v="1580.76"/>
    <x v="2"/>
    <n v="20.96"/>
    <n v="472"/>
    <n v="2"/>
    <d v="2024-09-05T02:06:18"/>
    <d v="2023-05-31T20:30:12"/>
    <n v="0.26100000000000001"/>
    <n v="0.40500000000000003"/>
    <s v="BA"/>
  </r>
  <r>
    <s v="C105113"/>
    <n v="1384.97"/>
    <x v="0"/>
    <n v="12.72"/>
    <n v="581"/>
    <n v="1"/>
    <d v="2024-02-11T19:53:09"/>
    <d v="2024-09-28T05:09:34"/>
    <n v="0.47399999999999998"/>
    <n v="0.64800000000000002"/>
    <s v="RJ"/>
  </r>
  <r>
    <s v="C105114"/>
    <n v="1530.42"/>
    <x v="0"/>
    <n v="13.37"/>
    <n v="629"/>
    <n v="2"/>
    <d v="2023-04-25T16:14:14"/>
    <d v="2025-07-05T02:00:32"/>
    <n v="0.104"/>
    <n v="0.49099999999999999"/>
    <s v="CE"/>
  </r>
  <r>
    <s v="C105115"/>
    <n v="5830.23"/>
    <x v="2"/>
    <n v="11.68"/>
    <n v="837"/>
    <n v="1"/>
    <d v="2024-10-07T01:54:23"/>
    <d v="2023-11-26T23:50:49"/>
    <n v="0.16500000000000001"/>
    <n v="0.25800000000000001"/>
    <s v="PB"/>
  </r>
  <r>
    <s v="C105116"/>
    <n v="690.65"/>
    <x v="0"/>
    <n v="12.79"/>
    <n v="882"/>
    <n v="3"/>
    <d v="2024-11-08T13:55:12"/>
    <d v="2023-09-30T09:46:53"/>
    <n v="0.26800000000000002"/>
    <n v="0.158"/>
    <s v="CE"/>
  </r>
  <r>
    <s v="C105117"/>
    <n v="808.13"/>
    <x v="0"/>
    <n v="12.8"/>
    <n v="872"/>
    <n v="1"/>
    <d v="2024-01-02T13:54:51"/>
    <d v="2025-03-05T10:24:32"/>
    <n v="0.3"/>
    <n v="0.13300000000000001"/>
    <s v="ES"/>
  </r>
  <r>
    <s v="C105118"/>
    <n v="6438.87"/>
    <x v="0"/>
    <n v="3.72"/>
    <n v="337"/>
    <n v="4"/>
    <d v="2025-02-24T06:16:58"/>
    <d v="2023-03-12T04:03:53"/>
    <n v="0.432"/>
    <n v="8.3000000000000004E-2"/>
    <s v="RJ"/>
  </r>
  <r>
    <s v="C105119"/>
    <n v="4462.3599999999997"/>
    <x v="3"/>
    <n v="38.29"/>
    <n v="859"/>
    <n v="2"/>
    <d v="2025-01-30T07:49:10"/>
    <d v="2025-07-13T08:47:10"/>
    <n v="0.18"/>
    <n v="0.55500000000000005"/>
    <s v="RS"/>
  </r>
  <r>
    <s v="C105120"/>
    <n v="1081.52"/>
    <x v="2"/>
    <n v="6.9"/>
    <n v="361"/>
    <n v="4"/>
    <d v="2024-09-15T14:47:56"/>
    <d v="2025-01-29T04:24:52"/>
    <n v="0.36199999999999999"/>
    <n v="0.52800000000000002"/>
    <s v="RJ"/>
  </r>
  <r>
    <s v="C105121"/>
    <n v="135.16999999999999"/>
    <x v="0"/>
    <n v="21.45"/>
    <n v="558"/>
    <n v="2"/>
    <d v="2023-05-18T02:07:38"/>
    <d v="2025-03-24T10:00:24"/>
    <n v="0.5"/>
    <n v="0.57899999999999996"/>
    <s v="PA"/>
  </r>
  <r>
    <s v="C105122"/>
    <n v="1143.17"/>
    <x v="2"/>
    <n v="13.6"/>
    <n v="739"/>
    <n v="1"/>
    <d v="2024-02-11T16:00:29"/>
    <d v="2025-03-20T07:51:28"/>
    <n v="0.27400000000000002"/>
    <n v="0.27500000000000002"/>
    <s v="PA"/>
  </r>
  <r>
    <s v="C105123"/>
    <n v="1817.95"/>
    <x v="3"/>
    <n v="10.4"/>
    <n v="622"/>
    <n v="5"/>
    <d v="2025-03-29T19:33:53"/>
    <d v="2024-07-02T11:08:47"/>
    <n v="0.09"/>
    <n v="0.7"/>
    <s v="BA"/>
  </r>
  <r>
    <s v="C105124"/>
    <n v="173.68"/>
    <x v="0"/>
    <n v="11.56"/>
    <n v="770"/>
    <n v="1"/>
    <d v="2025-10-25T09:02:46"/>
    <d v="2025-01-29T23:41:07"/>
    <n v="0.14799999999999999"/>
    <n v="0.83"/>
    <s v="AM"/>
  </r>
  <r>
    <s v="C105125"/>
    <n v="1794.48"/>
    <x v="0"/>
    <n v="13.85"/>
    <n v="680"/>
    <n v="2"/>
    <d v="2024-11-03T18:09:44"/>
    <d v="2024-09-15T11:59:27"/>
    <n v="0.66800000000000004"/>
    <n v="0.123"/>
    <s v="MG"/>
  </r>
  <r>
    <s v="C105126"/>
    <n v="5142.91"/>
    <x v="1"/>
    <n v="22.22"/>
    <n v="570"/>
    <n v="1"/>
    <d v="2025-05-26T06:13:54"/>
    <d v="2025-06-04T04:24:53"/>
    <n v="0.252"/>
    <n v="0.439"/>
    <s v="PR"/>
  </r>
  <r>
    <s v="C105127"/>
    <n v="1620.39"/>
    <x v="0"/>
    <n v="4.32"/>
    <n v="707"/>
    <n v="4"/>
    <d v="2023-11-04T17:54:46"/>
    <d v="2024-04-03T11:04:18"/>
    <n v="0.33100000000000002"/>
    <n v="0.20300000000000001"/>
    <s v="AL"/>
  </r>
  <r>
    <s v="C105128"/>
    <n v="724.36"/>
    <x v="0"/>
    <n v="24.87"/>
    <n v="797"/>
    <n v="4"/>
    <d v="2024-05-07T07:25:44"/>
    <d v="2023-11-26T09:17:08"/>
    <n v="0.11899999999999999"/>
    <n v="0.497"/>
    <s v="RN"/>
  </r>
  <r>
    <s v="C105129"/>
    <n v="167.43"/>
    <x v="2"/>
    <n v="9.0500000000000007"/>
    <n v="696"/>
    <n v="3"/>
    <d v="2024-02-17T21:19:57"/>
    <d v="2024-10-08T04:12:27"/>
    <n v="4.8000000000000001E-2"/>
    <n v="0.56799999999999995"/>
    <s v="SE"/>
  </r>
  <r>
    <s v="C105130"/>
    <n v="3091.51"/>
    <x v="0"/>
    <n v="0.84"/>
    <n v="373"/>
    <n v="3"/>
    <d v="2023-12-29T19:33:35"/>
    <d v="2023-04-18T17:07:01"/>
    <n v="0.13500000000000001"/>
    <n v="0.307"/>
    <s v="DF"/>
  </r>
  <r>
    <s v="C105131"/>
    <n v="347.38"/>
    <x v="2"/>
    <n v="7.81"/>
    <n v="475"/>
    <n v="4"/>
    <d v="2024-05-05T04:36:52"/>
    <d v="2024-10-29T07:38:33"/>
    <n v="0.31900000000000001"/>
    <n v="0.39700000000000002"/>
    <s v="PB"/>
  </r>
  <r>
    <s v="C105132"/>
    <n v="2354.08"/>
    <x v="2"/>
    <n v="4.46"/>
    <n v="675"/>
    <n v="1"/>
    <d v="2025-02-18T13:54:47"/>
    <d v="2024-05-17T11:04:26"/>
    <n v="0.14299999999999999"/>
    <n v="7.5999999999999998E-2"/>
    <s v="PA"/>
  </r>
  <r>
    <s v="C105133"/>
    <n v="685.53"/>
    <x v="0"/>
    <n v="20.71"/>
    <n v="476"/>
    <n v="2"/>
    <d v="2025-07-02T02:42:59"/>
    <d v="2024-07-28T00:35:06"/>
    <n v="0.34799999999999998"/>
    <n v="0.14599999999999999"/>
    <s v="RJ"/>
  </r>
  <r>
    <s v="C105134"/>
    <n v="353.13"/>
    <x v="2"/>
    <n v="16.96"/>
    <n v="511"/>
    <n v="0"/>
    <d v="2023-03-04T00:58:41"/>
    <d v="2023-11-01T08:06:06"/>
    <n v="0.498"/>
    <n v="0.17"/>
    <s v="RS"/>
  </r>
  <r>
    <s v="C105135"/>
    <n v="504.61"/>
    <x v="0"/>
    <n v="9.84"/>
    <n v="618"/>
    <n v="3"/>
    <d v="2024-07-07T19:32:52"/>
    <d v="2024-10-26T06:00:57"/>
    <n v="0.309"/>
    <n v="0.40500000000000003"/>
    <s v="RJ"/>
  </r>
  <r>
    <s v="C105136"/>
    <n v="1462.37"/>
    <x v="3"/>
    <n v="9.34"/>
    <n v="663"/>
    <n v="2"/>
    <d v="2025-10-04T09:34:47"/>
    <d v="2025-02-25T17:07:19"/>
    <n v="0.10100000000000001"/>
    <n v="0.114"/>
    <s v="AL"/>
  </r>
  <r>
    <s v="C105137"/>
    <n v="831.14"/>
    <x v="3"/>
    <n v="30.03"/>
    <n v="653"/>
    <n v="1"/>
    <d v="2023-03-24T23:08:47"/>
    <d v="2025-01-18T11:07:45"/>
    <n v="0.24199999999999999"/>
    <n v="0.216"/>
    <s v="GO"/>
  </r>
  <r>
    <s v="C105138"/>
    <n v="217.27"/>
    <x v="0"/>
    <n v="33.24"/>
    <n v="589"/>
    <n v="1"/>
    <d v="2024-08-28T07:18:34"/>
    <d v="2024-10-06T02:16:03"/>
    <n v="0.27700000000000002"/>
    <n v="0.26600000000000001"/>
    <s v="PR"/>
  </r>
  <r>
    <s v="C105139"/>
    <n v="119.84"/>
    <x v="0"/>
    <n v="12.82"/>
    <n v="757"/>
    <n v="2"/>
    <d v="2023-09-27T03:08:44"/>
    <d v="2025-07-15T21:17:54"/>
    <n v="0.35199999999999998"/>
    <n v="0.35799999999999998"/>
    <s v="RJ"/>
  </r>
  <r>
    <s v="C105140"/>
    <n v="869.63"/>
    <x v="3"/>
    <n v="5.53"/>
    <n v="371"/>
    <n v="2"/>
    <d v="2023-05-13T00:04:19"/>
    <d v="2024-02-11T02:10:52"/>
    <n v="0.4"/>
    <n v="0.253"/>
    <s v="CE"/>
  </r>
  <r>
    <s v="C105141"/>
    <n v="2088.9"/>
    <x v="0"/>
    <n v="5.7"/>
    <n v="896"/>
    <n v="0"/>
    <d v="2023-05-31T11:13:14"/>
    <d v="2025-05-26T06:43:10"/>
    <n v="9.5000000000000001E-2"/>
    <n v="3.2000000000000001E-2"/>
    <s v="SC"/>
  </r>
  <r>
    <s v="C105142"/>
    <n v="1057.55"/>
    <x v="3"/>
    <n v="12.58"/>
    <n v="344"/>
    <n v="0"/>
    <d v="2025-07-25T14:10:41"/>
    <d v="2024-08-12T22:48:19"/>
    <n v="0.372"/>
    <n v="0.59199999999999997"/>
    <s v="DF"/>
  </r>
  <r>
    <s v="C105143"/>
    <n v="67.48"/>
    <x v="2"/>
    <n v="3.34"/>
    <n v="875"/>
    <n v="1"/>
    <d v="2025-02-11T08:41:35"/>
    <d v="2023-10-17T01:06:07"/>
    <n v="0.31"/>
    <n v="0.441"/>
    <s v="RJ"/>
  </r>
  <r>
    <s v="C105144"/>
    <n v="1670.88"/>
    <x v="0"/>
    <n v="29.73"/>
    <n v="662"/>
    <n v="0"/>
    <d v="2023-11-02T17:26:42"/>
    <d v="2024-07-02T12:31:39"/>
    <n v="0.40899999999999997"/>
    <n v="0.45400000000000001"/>
    <s v="PR"/>
  </r>
  <r>
    <s v="C105145"/>
    <n v="2205.31"/>
    <x v="0"/>
    <n v="3.19"/>
    <n v="828"/>
    <n v="1"/>
    <d v="2025-08-26T10:16:21"/>
    <d v="2023-12-13T04:52:00"/>
    <n v="0.314"/>
    <n v="0.18"/>
    <s v="DF"/>
  </r>
  <r>
    <s v="C105146"/>
    <n v="1798.34"/>
    <x v="0"/>
    <n v="26.35"/>
    <n v="850"/>
    <n v="0"/>
    <d v="2024-11-04T09:57:55"/>
    <d v="2023-05-30T05:47:49"/>
    <n v="0.41399999999999998"/>
    <n v="0.13600000000000001"/>
    <s v="CE"/>
  </r>
  <r>
    <s v="C105147"/>
    <n v="1620.23"/>
    <x v="3"/>
    <n v="10.72"/>
    <n v="618"/>
    <n v="5"/>
    <d v="2024-02-19T20:30:51"/>
    <d v="2023-06-20T21:27:34"/>
    <n v="0.34200000000000003"/>
    <n v="0.51400000000000001"/>
    <s v="DF"/>
  </r>
  <r>
    <s v="C105148"/>
    <n v="606.72"/>
    <x v="2"/>
    <n v="18.850000000000001"/>
    <n v="577"/>
    <n v="1"/>
    <d v="2024-03-05T07:23:22"/>
    <d v="2025-05-13T04:40:35"/>
    <n v="0.44900000000000001"/>
    <n v="0.32600000000000001"/>
    <s v="AL"/>
  </r>
  <r>
    <s v="C105149"/>
    <n v="5391.76"/>
    <x v="0"/>
    <n v="10.51"/>
    <n v="626"/>
    <n v="3"/>
    <d v="2023-04-21T13:25:08"/>
    <d v="2024-09-27T13:11:09"/>
    <n v="0.184"/>
    <n v="0.54800000000000004"/>
    <s v="RJ"/>
  </r>
  <r>
    <s v="C105150"/>
    <n v="251.98"/>
    <x v="0"/>
    <n v="2.41"/>
    <n v="418"/>
    <n v="1"/>
    <d v="2023-08-31T21:07:43"/>
    <d v="2025-06-10T00:34:03"/>
    <n v="0.35799999999999998"/>
    <n v="0.48199999999999998"/>
    <s v="CE"/>
  </r>
  <r>
    <s v="C105151"/>
    <n v="56.07"/>
    <x v="0"/>
    <n v="9.59"/>
    <n v="508"/>
    <n v="1"/>
    <d v="2024-05-14T00:53:54"/>
    <d v="2023-07-11T22:51:29"/>
    <n v="0.13200000000000001"/>
    <n v="0.56899999999999995"/>
    <s v="PB"/>
  </r>
  <r>
    <s v="C105152"/>
    <n v="505.25"/>
    <x v="1"/>
    <n v="2.62"/>
    <n v="877"/>
    <n v="1"/>
    <d v="2024-06-02T00:59:03"/>
    <d v="2023-12-29T05:59:25"/>
    <n v="0.54700000000000004"/>
    <n v="0.255"/>
    <s v="SC"/>
  </r>
  <r>
    <s v="C105153"/>
    <n v="138.03"/>
    <x v="2"/>
    <n v="27.02"/>
    <n v="872"/>
    <n v="2"/>
    <d v="2023-11-15T16:41:58"/>
    <d v="2023-06-22T00:51:25"/>
    <n v="0.29899999999999999"/>
    <n v="0.48199999999999998"/>
    <s v="DF"/>
  </r>
  <r>
    <s v="C105154"/>
    <n v="469.02"/>
    <x v="1"/>
    <n v="11.14"/>
    <n v="784"/>
    <n v="1"/>
    <d v="2025-07-10T22:45:31"/>
    <d v="2023-09-09T02:13:10"/>
    <n v="0.12"/>
    <n v="0.34799999999999998"/>
    <s v="RS"/>
  </r>
  <r>
    <s v="C105155"/>
    <n v="361.61"/>
    <x v="0"/>
    <n v="5.27"/>
    <n v="435"/>
    <n v="5"/>
    <d v="2023-08-03T13:32:57"/>
    <d v="2024-11-23T05:21:40"/>
    <n v="0.06"/>
    <n v="0.19900000000000001"/>
    <s v="PB"/>
  </r>
  <r>
    <s v="C105156"/>
    <n v="1352.68"/>
    <x v="0"/>
    <n v="29.3"/>
    <n v="507"/>
    <n v="2"/>
    <d v="2025-05-05T10:47:21"/>
    <d v="2024-05-12T09:53:36"/>
    <n v="0.36"/>
    <n v="0.35499999999999998"/>
    <s v="MA"/>
  </r>
  <r>
    <s v="C105157"/>
    <n v="82.31"/>
    <x v="0"/>
    <n v="16.54"/>
    <n v="833"/>
    <n v="0"/>
    <d v="2024-04-13T10:39:02"/>
    <d v="2025-07-11T07:43:00"/>
    <n v="9.6000000000000002E-2"/>
    <n v="0.73899999999999999"/>
    <s v="RJ"/>
  </r>
  <r>
    <s v="C105158"/>
    <n v="271.2"/>
    <x v="0"/>
    <n v="0.14000000000000001"/>
    <n v="626"/>
    <n v="2"/>
    <d v="2023-02-01T18:47:25"/>
    <d v="2024-03-27T13:41:11"/>
    <n v="0.11899999999999999"/>
    <n v="0.17499999999999999"/>
    <s v="RJ"/>
  </r>
  <r>
    <s v="C105159"/>
    <n v="1895.84"/>
    <x v="2"/>
    <n v="17.02"/>
    <n v="709"/>
    <n v="4"/>
    <d v="2024-03-02T10:48:09"/>
    <d v="2025-10-24T14:34:45"/>
    <n v="0.161"/>
    <n v="0.24099999999999999"/>
    <s v="BA"/>
  </r>
  <r>
    <s v="C105160"/>
    <n v="498.01"/>
    <x v="0"/>
    <n v="37.54"/>
    <n v="653"/>
    <n v="2"/>
    <d v="2025-04-22T22:57:46"/>
    <d v="2025-03-17T09:05:49"/>
    <n v="0.48099999999999998"/>
    <n v="0.312"/>
    <s v="ES"/>
  </r>
  <r>
    <s v="C105161"/>
    <n v="857.29"/>
    <x v="2"/>
    <n v="11.31"/>
    <n v="865"/>
    <n v="3"/>
    <d v="2025-09-01T17:49:24"/>
    <d v="2023-01-17T12:53:00"/>
    <n v="0.253"/>
    <n v="0.28000000000000003"/>
    <s v="DF"/>
  </r>
  <r>
    <s v="C105162"/>
    <n v="4812.87"/>
    <x v="0"/>
    <n v="23.37"/>
    <n v="850"/>
    <n v="2"/>
    <d v="2025-07-06T22:54:12"/>
    <d v="2024-12-15T14:45:00"/>
    <n v="0.26700000000000002"/>
    <n v="0.41699999999999998"/>
    <s v="PI"/>
  </r>
  <r>
    <s v="C105163"/>
    <n v="668.72"/>
    <x v="1"/>
    <n v="10.85"/>
    <n v="782"/>
    <n v="5"/>
    <d v="2024-12-25T19:09:23"/>
    <d v="2024-05-30T10:05:10"/>
    <n v="0.108"/>
    <n v="0.32200000000000001"/>
    <s v="AL"/>
  </r>
  <r>
    <s v="C105164"/>
    <n v="115.87"/>
    <x v="0"/>
    <n v="2.63"/>
    <n v="895"/>
    <n v="1"/>
    <d v="2024-02-26T16:40:08"/>
    <d v="2023-06-01T09:25:34"/>
    <n v="5.8000000000000003E-2"/>
    <n v="0.78700000000000003"/>
    <s v="PA"/>
  </r>
  <r>
    <s v="C105165"/>
    <n v="2180.8000000000002"/>
    <x v="1"/>
    <n v="41.56"/>
    <n v="318"/>
    <n v="2"/>
    <d v="2025-09-08T12:50:58"/>
    <d v="2024-03-12T00:15:56"/>
    <n v="0.59599999999999997"/>
    <n v="0.13100000000000001"/>
    <s v="DF"/>
  </r>
  <r>
    <s v="C105166"/>
    <n v="821.17"/>
    <x v="0"/>
    <n v="15.59"/>
    <n v="528"/>
    <n v="3"/>
    <d v="2024-09-11T07:17:19"/>
    <d v="2023-09-12T18:00:20"/>
    <n v="0.52100000000000002"/>
    <n v="0.23499999999999999"/>
    <s v="RJ"/>
  </r>
  <r>
    <s v="C105167"/>
    <n v="1423.56"/>
    <x v="2"/>
    <n v="4.43"/>
    <n v="792"/>
    <n v="1"/>
    <d v="2024-04-02T22:03:37"/>
    <d v="2025-07-24T18:58:00"/>
    <n v="0.48599999999999999"/>
    <n v="0.316"/>
    <s v="GO"/>
  </r>
  <r>
    <s v="C105168"/>
    <n v="1069.67"/>
    <x v="1"/>
    <n v="21.11"/>
    <n v="709"/>
    <n v="4"/>
    <d v="2023-09-03T11:08:43"/>
    <d v="2023-05-20T06:48:47"/>
    <n v="0.33"/>
    <n v="0.63700000000000001"/>
    <s v="ES"/>
  </r>
  <r>
    <s v="C105169"/>
    <n v="310.94"/>
    <x v="1"/>
    <n v="11.94"/>
    <n v="464"/>
    <n v="1"/>
    <d v="2025-05-03T09:41:05"/>
    <d v="2023-12-09T17:34:05"/>
    <n v="0.16900000000000001"/>
    <n v="0.189"/>
    <s v="BA"/>
  </r>
  <r>
    <s v="C105170"/>
    <n v="189.14"/>
    <x v="2"/>
    <n v="41.48"/>
    <n v="642"/>
    <n v="1"/>
    <d v="2025-03-19T09:30:51"/>
    <d v="2025-01-11T08:19:32"/>
    <n v="0.33600000000000002"/>
    <n v="0.26700000000000002"/>
    <s v="AL"/>
  </r>
  <r>
    <s v="C105171"/>
    <n v="296.94"/>
    <x v="0"/>
    <n v="22.54"/>
    <n v="452"/>
    <n v="2"/>
    <d v="2023-03-16T07:08:44"/>
    <d v="2025-07-01T06:42:09"/>
    <n v="0.39400000000000002"/>
    <n v="0.41499999999999998"/>
    <s v="DF"/>
  </r>
  <r>
    <s v="C105172"/>
    <n v="2582.16"/>
    <x v="3"/>
    <n v="4.34"/>
    <n v="474"/>
    <n v="1"/>
    <d v="2025-03-26T10:03:12"/>
    <d v="2023-07-14T07:15:29"/>
    <n v="0.54900000000000004"/>
    <n v="0.42699999999999999"/>
    <s v="MG"/>
  </r>
  <r>
    <s v="C105173"/>
    <n v="204.51"/>
    <x v="2"/>
    <n v="28.94"/>
    <n v="686"/>
    <n v="0"/>
    <d v="2024-04-29T10:05:53"/>
    <d v="2025-09-05T10:57:55"/>
    <n v="0.26400000000000001"/>
    <n v="0.38700000000000001"/>
    <s v="MA"/>
  </r>
  <r>
    <s v="C105174"/>
    <n v="198.8"/>
    <x v="0"/>
    <n v="3.13"/>
    <n v="590"/>
    <n v="5"/>
    <d v="2023-02-20T16:23:08"/>
    <d v="2024-01-04T05:11:40"/>
    <n v="0.13300000000000001"/>
    <n v="0.63900000000000001"/>
    <s v="SE"/>
  </r>
  <r>
    <s v="C105175"/>
    <n v="1236.47"/>
    <x v="3"/>
    <n v="29.6"/>
    <n v="377"/>
    <n v="2"/>
    <d v="2023-07-05T03:42:20"/>
    <d v="2025-09-27T17:49:14"/>
    <n v="5.8000000000000003E-2"/>
    <n v="0.32300000000000001"/>
    <s v="GO"/>
  </r>
  <r>
    <s v="C105176"/>
    <n v="879.5"/>
    <x v="0"/>
    <n v="11.31"/>
    <n v="549"/>
    <n v="1"/>
    <d v="2023-11-24T01:35:59"/>
    <d v="2024-05-11T19:46:13"/>
    <n v="7.1999999999999995E-2"/>
    <n v="0.13500000000000001"/>
    <s v="ES"/>
  </r>
  <r>
    <s v="C105177"/>
    <n v="1279.49"/>
    <x v="0"/>
    <n v="13.79"/>
    <n v="817"/>
    <n v="1"/>
    <d v="2023-11-04T12:48:10"/>
    <d v="2023-05-22T15:18:58"/>
    <n v="0.218"/>
    <n v="0.17499999999999999"/>
    <s v="GO"/>
  </r>
  <r>
    <s v="C105178"/>
    <n v="1892.27"/>
    <x v="0"/>
    <n v="38.28"/>
    <n v="510"/>
    <n v="4"/>
    <d v="2024-02-26T11:18:55"/>
    <d v="2023-05-11T15:24:46"/>
    <n v="0.185"/>
    <n v="0.28899999999999998"/>
    <s v="RJ"/>
  </r>
  <r>
    <s v="C105179"/>
    <n v="129.99"/>
    <x v="3"/>
    <n v="18.440000000000001"/>
    <n v="659"/>
    <n v="1"/>
    <d v="2025-03-01T11:54:10"/>
    <d v="2024-12-01T22:35:35"/>
    <n v="0.156"/>
    <n v="0.35199999999999998"/>
    <s v="DF"/>
  </r>
  <r>
    <s v="C105180"/>
    <n v="934.69"/>
    <x v="0"/>
    <n v="28.56"/>
    <n v="454"/>
    <n v="1"/>
    <d v="2023-11-11T01:03:44"/>
    <d v="2023-05-21T05:12:44"/>
    <n v="0.50800000000000001"/>
    <n v="0.3"/>
    <s v="GO"/>
  </r>
  <r>
    <s v="C105181"/>
    <n v="2811.32"/>
    <x v="0"/>
    <n v="12.6"/>
    <n v="346"/>
    <n v="2"/>
    <d v="2024-12-25T13:11:38"/>
    <d v="2025-05-19T01:26:47"/>
    <n v="0.34899999999999998"/>
    <n v="0.307"/>
    <s v="MG"/>
  </r>
  <r>
    <s v="C105182"/>
    <n v="628.29999999999995"/>
    <x v="1"/>
    <n v="2.4300000000000002"/>
    <n v="725"/>
    <n v="1"/>
    <d v="2023-07-15T10:14:59"/>
    <d v="2025-05-14T07:13:19"/>
    <n v="0.14599999999999999"/>
    <n v="0.14399999999999999"/>
    <s v="AL"/>
  </r>
  <r>
    <s v="C105183"/>
    <n v="586.30999999999995"/>
    <x v="2"/>
    <n v="24.35"/>
    <n v="601"/>
    <n v="2"/>
    <d v="2023-08-09T08:53:49"/>
    <d v="2024-11-12T10:53:35"/>
    <n v="0.34699999999999998"/>
    <n v="0.45600000000000002"/>
    <s v="CE"/>
  </r>
  <r>
    <s v="C105184"/>
    <n v="1307.06"/>
    <x v="2"/>
    <n v="3.74"/>
    <n v="896"/>
    <n v="1"/>
    <d v="2025-04-13T02:44:22"/>
    <d v="2025-05-22T17:37:31"/>
    <n v="0.254"/>
    <n v="2.5999999999999999E-2"/>
    <s v="AL"/>
  </r>
  <r>
    <s v="C105185"/>
    <n v="1943.98"/>
    <x v="0"/>
    <n v="34.32"/>
    <n v="639"/>
    <n v="4"/>
    <d v="2023-10-08T18:49:46"/>
    <d v="2024-07-09T21:51:02"/>
    <n v="0.33500000000000002"/>
    <n v="0.34899999999999998"/>
    <s v="RS"/>
  </r>
  <r>
    <s v="C105186"/>
    <n v="441.57"/>
    <x v="3"/>
    <n v="32.61"/>
    <n v="767"/>
    <n v="1"/>
    <d v="2024-02-11T16:28:21"/>
    <d v="2025-06-25T12:28:55"/>
    <n v="0.159"/>
    <n v="0.51"/>
    <s v="PB"/>
  </r>
  <r>
    <s v="C105187"/>
    <n v="247.77"/>
    <x v="3"/>
    <n v="11.28"/>
    <n v="332"/>
    <n v="1"/>
    <d v="2024-12-23T22:07:03"/>
    <d v="2025-05-10T15:52:48"/>
    <n v="0.16300000000000001"/>
    <n v="0.307"/>
    <s v="RJ"/>
  </r>
  <r>
    <s v="C105188"/>
    <n v="193.29"/>
    <x v="3"/>
    <n v="29.48"/>
    <n v="409"/>
    <n v="1"/>
    <d v="2023-08-01T03:26:04"/>
    <d v="2025-03-27T18:29:38"/>
    <n v="0.79100000000000004"/>
    <n v="0.317"/>
    <s v="CE"/>
  </r>
  <r>
    <s v="C105189"/>
    <n v="757.35"/>
    <x v="2"/>
    <n v="34.32"/>
    <n v="469"/>
    <n v="2"/>
    <d v="2024-05-29T10:25:55"/>
    <d v="2024-04-14T19:23:13"/>
    <n v="0.14199999999999999"/>
    <n v="0.752"/>
    <s v="PI"/>
  </r>
  <r>
    <s v="C105190"/>
    <n v="1046.02"/>
    <x v="2"/>
    <n v="61.22"/>
    <n v="721"/>
    <n v="3"/>
    <d v="2024-05-28T10:14:52"/>
    <d v="2023-11-10T07:15:45"/>
    <n v="0.14899999999999999"/>
    <n v="0.44400000000000001"/>
    <s v="RJ"/>
  </r>
  <r>
    <s v="C105191"/>
    <n v="1070.1300000000001"/>
    <x v="0"/>
    <n v="29.01"/>
    <n v="696"/>
    <n v="3"/>
    <d v="2024-01-28T12:10:44"/>
    <d v="2025-01-30T10:35:13"/>
    <n v="0.42299999999999999"/>
    <n v="0.216"/>
    <s v="RJ"/>
  </r>
  <r>
    <s v="C105192"/>
    <n v="2396.9499999999998"/>
    <x v="0"/>
    <n v="18.46"/>
    <n v="482"/>
    <n v="4"/>
    <d v="2023-04-04T14:06:09"/>
    <d v="2023-09-24T05:16:00"/>
    <n v="0.188"/>
    <n v="0.45200000000000001"/>
    <s v="MG"/>
  </r>
  <r>
    <s v="C105193"/>
    <n v="122.88"/>
    <x v="1"/>
    <n v="16.45"/>
    <n v="368"/>
    <n v="4"/>
    <d v="2024-11-23T12:40:11"/>
    <d v="2024-01-14T08:34:02"/>
    <n v="0.11600000000000001"/>
    <n v="0.307"/>
    <s v="MA"/>
  </r>
  <r>
    <s v="C105194"/>
    <n v="676.86"/>
    <x v="2"/>
    <n v="21.68"/>
    <n v="357"/>
    <n v="1"/>
    <d v="2025-03-21T08:00:48"/>
    <d v="2024-01-21T12:45:36"/>
    <n v="0.47299999999999998"/>
    <n v="0.51900000000000002"/>
    <s v="DF"/>
  </r>
  <r>
    <s v="C105195"/>
    <n v="319.52"/>
    <x v="2"/>
    <n v="5.36"/>
    <n v="732"/>
    <n v="2"/>
    <d v="2025-02-23T21:54:52"/>
    <d v="2025-05-21T12:16:09"/>
    <n v="0.33"/>
    <n v="0.33200000000000002"/>
    <s v="SP"/>
  </r>
  <r>
    <s v="C105196"/>
    <n v="550.25"/>
    <x v="0"/>
    <n v="12.28"/>
    <n v="390"/>
    <n v="2"/>
    <d v="2024-09-09T07:01:56"/>
    <d v="2023-03-14T11:31:10"/>
    <n v="0.35499999999999998"/>
    <n v="0.44"/>
    <s v="MG"/>
  </r>
  <r>
    <s v="C105197"/>
    <n v="622.14"/>
    <x v="2"/>
    <n v="29.03"/>
    <n v="367"/>
    <n v="1"/>
    <d v="2023-05-04T06:56:54"/>
    <d v="2024-03-16T00:16:39"/>
    <n v="0.30299999999999999"/>
    <n v="0.34300000000000003"/>
    <s v="BA"/>
  </r>
  <r>
    <s v="C105198"/>
    <n v="2497.9899999999998"/>
    <x v="3"/>
    <n v="4.29"/>
    <n v="874"/>
    <n v="3"/>
    <d v="2024-01-20T20:43:09"/>
    <d v="2025-05-20T18:26:53"/>
    <n v="0.45500000000000002"/>
    <n v="0.23100000000000001"/>
    <s v="BA"/>
  </r>
  <r>
    <s v="C105199"/>
    <n v="1822.02"/>
    <x v="0"/>
    <n v="10.06"/>
    <n v="872"/>
    <n v="1"/>
    <d v="2024-07-11T09:29:26"/>
    <d v="2023-05-27T23:07:25"/>
    <n v="0.49099999999999999"/>
    <n v="0.17100000000000001"/>
    <s v="SC"/>
  </r>
  <r>
    <s v="C105200"/>
    <n v="1608.82"/>
    <x v="2"/>
    <n v="10.89"/>
    <n v="861"/>
    <n v="1"/>
    <d v="2025-06-05T17:38:53"/>
    <d v="2024-05-11T17:15:18"/>
    <n v="9.9000000000000005E-2"/>
    <n v="0.152"/>
    <s v="PE"/>
  </r>
  <r>
    <s v="C105201"/>
    <n v="164.88"/>
    <x v="0"/>
    <n v="7.05"/>
    <n v="846"/>
    <n v="2"/>
    <d v="2024-02-22T22:32:10"/>
    <d v="2024-03-03T13:24:33"/>
    <n v="0.189"/>
    <n v="0.26600000000000001"/>
    <s v="DF"/>
  </r>
  <r>
    <s v="C105202"/>
    <n v="402.35"/>
    <x v="3"/>
    <n v="39.76"/>
    <n v="498"/>
    <n v="2"/>
    <d v="2024-07-10T22:23:28"/>
    <d v="2023-07-13T18:24:28"/>
    <n v="0.03"/>
    <n v="0.317"/>
    <s v="BA"/>
  </r>
  <r>
    <s v="C105203"/>
    <n v="891.54"/>
    <x v="3"/>
    <n v="33.46"/>
    <n v="477"/>
    <n v="1"/>
    <d v="2023-05-02T08:07:58"/>
    <d v="2025-07-22T05:56:53"/>
    <n v="0.77500000000000002"/>
    <n v="3.2000000000000001E-2"/>
    <s v="RJ"/>
  </r>
  <r>
    <s v="C105204"/>
    <n v="1209.45"/>
    <x v="0"/>
    <n v="23.72"/>
    <n v="628"/>
    <n v="0"/>
    <d v="2025-01-17T09:11:31"/>
    <d v="2025-04-26T18:51:49"/>
    <n v="0.157"/>
    <n v="0.27500000000000002"/>
    <s v="AL"/>
  </r>
  <r>
    <s v="C105205"/>
    <n v="1683.08"/>
    <x v="0"/>
    <n v="40.26"/>
    <n v="741"/>
    <n v="3"/>
    <d v="2023-10-10T04:27:13"/>
    <d v="2024-01-08T23:47:09"/>
    <n v="0.14499999999999999"/>
    <n v="0.16800000000000001"/>
    <s v="RN"/>
  </r>
  <r>
    <s v="C105206"/>
    <n v="3198.36"/>
    <x v="2"/>
    <n v="6.11"/>
    <n v="447"/>
    <n v="1"/>
    <d v="2023-03-08T01:49:57"/>
    <d v="2025-10-30T16:59:51"/>
    <n v="0.29199999999999998"/>
    <n v="0.21199999999999999"/>
    <s v="PI"/>
  </r>
  <r>
    <s v="C105207"/>
    <n v="1314.38"/>
    <x v="0"/>
    <n v="4.4400000000000004"/>
    <n v="630"/>
    <n v="3"/>
    <d v="2023-11-12T15:39:36"/>
    <d v="2025-11-23T02:15:19"/>
    <n v="0.30099999999999999"/>
    <n v="0.105"/>
    <s v="DF"/>
  </r>
  <r>
    <s v="C105208"/>
    <n v="124.1"/>
    <x v="0"/>
    <n v="6.49"/>
    <n v="843"/>
    <n v="1"/>
    <d v="2024-06-10T21:58:39"/>
    <d v="2025-04-07T22:06:31"/>
    <n v="0.27100000000000002"/>
    <n v="0.47599999999999998"/>
    <s v="AM"/>
  </r>
  <r>
    <s v="C105209"/>
    <n v="84.07"/>
    <x v="3"/>
    <n v="15.91"/>
    <n v="312"/>
    <n v="2"/>
    <d v="2024-09-04T23:43:46"/>
    <d v="2023-07-11T15:34:35"/>
    <n v="0.122"/>
    <n v="0.28199999999999997"/>
    <s v="MG"/>
  </r>
  <r>
    <s v="C105210"/>
    <n v="993.36"/>
    <x v="0"/>
    <n v="13.18"/>
    <n v="455"/>
    <n v="1"/>
    <d v="2025-10-14T05:31:41"/>
    <d v="2024-10-02T18:41:20"/>
    <n v="0.433"/>
    <n v="0.376"/>
    <s v="DF"/>
  </r>
  <r>
    <s v="C105211"/>
    <n v="1490.6"/>
    <x v="0"/>
    <n v="3.43"/>
    <n v="414"/>
    <n v="1"/>
    <d v="2023-04-18T20:05:30"/>
    <d v="2025-11-06T04:58:20"/>
    <n v="0.112"/>
    <n v="0.114"/>
    <s v="RJ"/>
  </r>
  <r>
    <s v="C105212"/>
    <n v="592.32000000000005"/>
    <x v="2"/>
    <n v="15.15"/>
    <n v="685"/>
    <n v="1"/>
    <d v="2025-06-04T21:58:14"/>
    <d v="2023-05-02T17:18:59"/>
    <n v="0.24199999999999999"/>
    <n v="0.378"/>
    <s v="AL"/>
  </r>
  <r>
    <s v="C105213"/>
    <n v="7900.31"/>
    <x v="3"/>
    <n v="2.02"/>
    <n v="423"/>
    <n v="1"/>
    <d v="2023-11-26T06:33:49"/>
    <d v="2024-07-12T22:13:36"/>
    <n v="0.33500000000000002"/>
    <n v="0.55900000000000005"/>
    <s v="SE"/>
  </r>
  <r>
    <s v="C105214"/>
    <n v="637.04"/>
    <x v="1"/>
    <n v="7.3"/>
    <n v="804"/>
    <n v="3"/>
    <d v="2025-02-12T15:28:48"/>
    <d v="2024-09-29T08:16:46"/>
    <n v="0.499"/>
    <n v="0.24"/>
    <s v="RN"/>
  </r>
  <r>
    <s v="C105215"/>
    <n v="155.55000000000001"/>
    <x v="3"/>
    <n v="9.4499999999999993"/>
    <n v="825"/>
    <n v="2"/>
    <d v="2024-02-15T17:54:03"/>
    <d v="2024-08-25T14:09:50"/>
    <n v="0.35099999999999998"/>
    <n v="0.48399999999999999"/>
    <s v="RJ"/>
  </r>
  <r>
    <s v="C105216"/>
    <n v="50.32"/>
    <x v="0"/>
    <n v="8.69"/>
    <n v="669"/>
    <n v="5"/>
    <d v="2023-10-11T01:31:17"/>
    <d v="2024-01-31T18:28:35"/>
    <n v="0.14399999999999999"/>
    <n v="0.59499999999999997"/>
    <s v="MA"/>
  </r>
  <r>
    <s v="C105217"/>
    <n v="2642.62"/>
    <x v="0"/>
    <n v="21.25"/>
    <n v="829"/>
    <n v="2"/>
    <d v="2025-09-20T10:02:00"/>
    <d v="2025-03-20T16:13:16"/>
    <n v="0.28199999999999997"/>
    <n v="0.372"/>
    <s v="PA"/>
  </r>
  <r>
    <s v="C105218"/>
    <n v="2094.37"/>
    <x v="2"/>
    <n v="6.97"/>
    <n v="569"/>
    <n v="1"/>
    <d v="2025-06-24T04:45:41"/>
    <d v="2025-01-19T21:58:36"/>
    <n v="0.20599999999999999"/>
    <n v="9.5000000000000001E-2"/>
    <s v="AL"/>
  </r>
  <r>
    <s v="C105219"/>
    <n v="694.82"/>
    <x v="0"/>
    <n v="23.58"/>
    <n v="544"/>
    <n v="1"/>
    <d v="2024-12-17T06:26:51"/>
    <d v="2025-01-22T14:43:29"/>
    <n v="0.06"/>
    <n v="4.4999999999999998E-2"/>
    <s v="PA"/>
  </r>
  <r>
    <s v="C105220"/>
    <n v="3570.07"/>
    <x v="1"/>
    <n v="18"/>
    <n v="704"/>
    <n v="1"/>
    <d v="2023-06-02T16:07:51"/>
    <d v="2023-11-20T11:11:22"/>
    <n v="0.57799999999999996"/>
    <n v="0.40600000000000003"/>
    <s v="MG"/>
  </r>
  <r>
    <s v="C105221"/>
    <n v="479.05"/>
    <x v="3"/>
    <n v="4.07"/>
    <n v="395"/>
    <n v="1"/>
    <d v="2023-01-06T05:36:15"/>
    <d v="2024-09-23T17:09:17"/>
    <n v="0.49399999999999999"/>
    <n v="2.7E-2"/>
    <s v="SP"/>
  </r>
  <r>
    <s v="C105222"/>
    <n v="123.43"/>
    <x v="0"/>
    <n v="23.17"/>
    <n v="862"/>
    <n v="2"/>
    <d v="2023-02-06T14:50:43"/>
    <d v="2025-03-21T07:36:13"/>
    <n v="0.39200000000000002"/>
    <n v="0.28100000000000003"/>
    <s v="PA"/>
  </r>
  <r>
    <s v="C105223"/>
    <n v="583.19000000000005"/>
    <x v="0"/>
    <n v="6.06"/>
    <n v="535"/>
    <n v="1"/>
    <d v="2023-03-03T02:31:14"/>
    <d v="2024-11-24T17:21:17"/>
    <n v="0.21"/>
    <n v="0.66"/>
    <s v="PA"/>
  </r>
  <r>
    <s v="C105224"/>
    <n v="720.36"/>
    <x v="0"/>
    <n v="19.3"/>
    <n v="673"/>
    <n v="1"/>
    <d v="2025-06-06T05:27:50"/>
    <d v="2025-08-29T18:10:22"/>
    <n v="0.79100000000000004"/>
    <n v="0.16"/>
    <s v="RS"/>
  </r>
  <r>
    <s v="C105225"/>
    <n v="3726.93"/>
    <x v="1"/>
    <n v="14.06"/>
    <n v="337"/>
    <n v="2"/>
    <d v="2023-03-20T14:21:34"/>
    <d v="2025-11-04T05:06:07"/>
    <n v="0.28100000000000003"/>
    <n v="0.4"/>
    <s v="SE"/>
  </r>
  <r>
    <s v="C105226"/>
    <n v="445.23"/>
    <x v="2"/>
    <n v="3"/>
    <n v="686"/>
    <n v="1"/>
    <d v="2024-06-24T12:00:59"/>
    <d v="2023-01-24T16:17:28"/>
    <n v="0.25700000000000001"/>
    <n v="0.49"/>
    <s v="PA"/>
  </r>
  <r>
    <s v="C105227"/>
    <n v="2251.4299999999998"/>
    <x v="2"/>
    <n v="24.88"/>
    <n v="740"/>
    <n v="1"/>
    <d v="2024-05-23T19:10:15"/>
    <d v="2024-02-23T05:21:41"/>
    <n v="0.16900000000000001"/>
    <n v="0.38700000000000001"/>
    <s v="PA"/>
  </r>
  <r>
    <s v="C105228"/>
    <n v="1653.53"/>
    <x v="2"/>
    <n v="12.19"/>
    <n v="709"/>
    <n v="2"/>
    <d v="2025-08-20T00:53:11"/>
    <d v="2025-04-17T13:40:26"/>
    <n v="0.17299999999999999"/>
    <n v="0.33900000000000002"/>
    <s v="RN"/>
  </r>
  <r>
    <s v="C105229"/>
    <n v="194.77"/>
    <x v="0"/>
    <n v="12.5"/>
    <n v="408"/>
    <n v="1"/>
    <d v="2024-04-12T14:41:12"/>
    <d v="2025-11-16T13:36:15"/>
    <n v="0.122"/>
    <n v="4.7E-2"/>
    <s v="PR"/>
  </r>
  <r>
    <s v="C105230"/>
    <n v="3735.02"/>
    <x v="3"/>
    <n v="3.11"/>
    <n v="829"/>
    <n v="2"/>
    <d v="2023-02-26T22:11:23"/>
    <d v="2024-09-09T04:28:36"/>
    <n v="0.378"/>
    <n v="0.436"/>
    <s v="SP"/>
  </r>
  <r>
    <s v="C105231"/>
    <n v="1213.43"/>
    <x v="1"/>
    <n v="40.11"/>
    <n v="874"/>
    <n v="4"/>
    <d v="2023-11-11T10:06:24"/>
    <d v="2024-09-02T15:34:39"/>
    <n v="0.23599999999999999"/>
    <n v="0.152"/>
    <s v="PA"/>
  </r>
  <r>
    <s v="C105232"/>
    <n v="940.85"/>
    <x v="0"/>
    <n v="33.92"/>
    <n v="794"/>
    <n v="2"/>
    <d v="2024-11-28T16:35:28"/>
    <d v="2025-01-06T19:42:18"/>
    <n v="0.33700000000000002"/>
    <n v="0.60399999999999998"/>
    <s v="RS"/>
  </r>
  <r>
    <s v="C105233"/>
    <n v="289.76"/>
    <x v="2"/>
    <n v="13.03"/>
    <n v="868"/>
    <n v="3"/>
    <d v="2025-06-30T14:42:09"/>
    <d v="2023-11-28T18:22:35"/>
    <n v="0.47399999999999998"/>
    <n v="0.45900000000000002"/>
    <s v="RJ"/>
  </r>
  <r>
    <s v="C105234"/>
    <n v="1766.81"/>
    <x v="1"/>
    <n v="25.95"/>
    <n v="765"/>
    <n v="1"/>
    <d v="2024-08-08T13:08:47"/>
    <d v="2024-11-14T07:55:49"/>
    <n v="0.58799999999999997"/>
    <n v="0.44500000000000001"/>
    <s v="PB"/>
  </r>
  <r>
    <s v="C105235"/>
    <n v="163.66999999999999"/>
    <x v="0"/>
    <n v="3.09"/>
    <n v="617"/>
    <n v="2"/>
    <d v="2024-11-20T18:51:26"/>
    <d v="2025-10-18T21:38:18"/>
    <n v="0.13200000000000001"/>
    <n v="0.51200000000000001"/>
    <s v="PR"/>
  </r>
  <r>
    <s v="C105236"/>
    <n v="294.74"/>
    <x v="0"/>
    <n v="9.9600000000000009"/>
    <n v="640"/>
    <n v="1"/>
    <d v="2025-06-24T16:14:58"/>
    <d v="2024-09-17T15:53:45"/>
    <n v="0.28100000000000003"/>
    <n v="0.32800000000000001"/>
    <s v="MA"/>
  </r>
  <r>
    <s v="C105237"/>
    <n v="128.31"/>
    <x v="3"/>
    <n v="36.270000000000003"/>
    <n v="689"/>
    <n v="3"/>
    <d v="2023-11-09T18:58:12"/>
    <d v="2024-04-09T17:02:26"/>
    <n v="0.55300000000000005"/>
    <n v="0.44500000000000001"/>
    <s v="DF"/>
  </r>
  <r>
    <s v="C105238"/>
    <n v="1044.92"/>
    <x v="0"/>
    <n v="0.65"/>
    <n v="871"/>
    <n v="4"/>
    <d v="2025-09-14T01:16:06"/>
    <d v="2024-10-04T15:29:52"/>
    <n v="0.38900000000000001"/>
    <n v="0.40100000000000002"/>
    <s v="GO"/>
  </r>
  <r>
    <s v="C105239"/>
    <n v="2298.35"/>
    <x v="0"/>
    <n v="21.34"/>
    <n v="893"/>
    <n v="5"/>
    <d v="2024-01-29T09:53:50"/>
    <d v="2025-08-18T11:50:49"/>
    <n v="0.58699999999999997"/>
    <n v="0.255"/>
    <s v="RN"/>
  </r>
  <r>
    <s v="C105240"/>
    <n v="1433.75"/>
    <x v="0"/>
    <n v="5.39"/>
    <n v="322"/>
    <n v="1"/>
    <d v="2025-07-19T02:11:04"/>
    <d v="2023-03-31T03:18:47"/>
    <n v="3.4000000000000002E-2"/>
    <n v="0.15"/>
    <s v="SC"/>
  </r>
  <r>
    <s v="C105241"/>
    <n v="95.61"/>
    <x v="0"/>
    <n v="17.28"/>
    <n v="718"/>
    <n v="4"/>
    <d v="2025-03-04T13:08:08"/>
    <d v="2025-08-19T01:35:55"/>
    <n v="0.10299999999999999"/>
    <n v="0.45800000000000002"/>
    <s v="ES"/>
  </r>
  <r>
    <s v="C105242"/>
    <n v="1987.51"/>
    <x v="3"/>
    <n v="13.3"/>
    <n v="354"/>
    <n v="2"/>
    <d v="2024-07-31T19:50:32"/>
    <d v="2024-01-25T07:45:58"/>
    <n v="0.34200000000000003"/>
    <n v="0.47599999999999998"/>
    <s v="GO"/>
  </r>
  <r>
    <s v="C105243"/>
    <n v="505.39"/>
    <x v="0"/>
    <n v="7.8"/>
    <n v="323"/>
    <n v="3"/>
    <d v="2024-04-17T18:30:13"/>
    <d v="2023-03-01T17:32:34"/>
    <n v="0.28000000000000003"/>
    <n v="0.746"/>
    <s v="ES"/>
  </r>
  <r>
    <s v="C105244"/>
    <n v="95.38"/>
    <x v="1"/>
    <n v="28.65"/>
    <n v="645"/>
    <n v="2"/>
    <d v="2024-09-16T20:32:20"/>
    <d v="2023-09-04T03:51:56"/>
    <n v="0.437"/>
    <n v="0.28499999999999998"/>
    <s v="ES"/>
  </r>
  <r>
    <s v="C105245"/>
    <n v="1785.24"/>
    <x v="0"/>
    <n v="25.91"/>
    <n v="773"/>
    <n v="2"/>
    <d v="2023-03-27T01:19:16"/>
    <d v="2024-11-14T12:23:55"/>
    <n v="3.3000000000000002E-2"/>
    <n v="0.28599999999999998"/>
    <s v="PR"/>
  </r>
  <r>
    <s v="C105246"/>
    <n v="1396.96"/>
    <x v="0"/>
    <n v="26.22"/>
    <n v="343"/>
    <n v="1"/>
    <d v="2025-06-15T00:58:53"/>
    <d v="2024-10-12T04:59:22"/>
    <n v="9.4E-2"/>
    <n v="0.36799999999999999"/>
    <s v="DF"/>
  </r>
  <r>
    <s v="C105247"/>
    <n v="541.4"/>
    <x v="0"/>
    <n v="13.87"/>
    <n v="687"/>
    <n v="3"/>
    <d v="2024-06-12T07:02:58"/>
    <d v="2025-09-26T11:15:47"/>
    <n v="0.24099999999999999"/>
    <n v="0.39700000000000002"/>
    <s v="BA"/>
  </r>
  <r>
    <s v="C105248"/>
    <n v="152.72"/>
    <x v="0"/>
    <n v="9.5500000000000007"/>
    <n v="427"/>
    <n v="1"/>
    <d v="2024-05-29T03:48:55"/>
    <d v="2025-08-15T15:08:01"/>
    <n v="7.3999999999999996E-2"/>
    <n v="0.63900000000000001"/>
    <s v="SE"/>
  </r>
  <r>
    <s v="C105249"/>
    <n v="1534.38"/>
    <x v="2"/>
    <n v="8.7200000000000006"/>
    <n v="867"/>
    <n v="1"/>
    <d v="2023-10-06T07:22:22"/>
    <d v="2024-12-04T20:39:53"/>
    <n v="0.36199999999999999"/>
    <n v="0.30299999999999999"/>
    <s v="DF"/>
  </r>
  <r>
    <s v="C105250"/>
    <n v="941.18"/>
    <x v="0"/>
    <n v="7.18"/>
    <n v="848"/>
    <n v="3"/>
    <d v="2023-12-26T04:45:23"/>
    <d v="2025-02-20T10:08:03"/>
    <n v="0.46300000000000002"/>
    <n v="0.186"/>
    <s v="MG"/>
  </r>
  <r>
    <s v="C105251"/>
    <n v="829.83"/>
    <x v="2"/>
    <n v="7.3"/>
    <n v="446"/>
    <n v="1"/>
    <d v="2023-05-23T10:32:42"/>
    <d v="2025-03-31T02:49:15"/>
    <n v="0.20499999999999999"/>
    <n v="0.48799999999999999"/>
    <s v="RJ"/>
  </r>
  <r>
    <s v="C105252"/>
    <n v="7937.57"/>
    <x v="0"/>
    <n v="16.25"/>
    <n v="564"/>
    <n v="3"/>
    <d v="2023-02-24T03:59:08"/>
    <d v="2024-09-27T08:41:18"/>
    <n v="0.154"/>
    <n v="0.26300000000000001"/>
    <s v="RS"/>
  </r>
  <r>
    <s v="C105253"/>
    <n v="3139.27"/>
    <x v="1"/>
    <n v="31.44"/>
    <n v="807"/>
    <n v="0"/>
    <d v="2024-12-27T13:26:46"/>
    <d v="2024-01-23T02:50:56"/>
    <n v="0.11600000000000001"/>
    <n v="0.19400000000000001"/>
    <s v="RN"/>
  </r>
  <r>
    <s v="C105254"/>
    <n v="6074.71"/>
    <x v="0"/>
    <n v="1.83"/>
    <n v="408"/>
    <n v="1"/>
    <d v="2024-06-15T15:23:30"/>
    <d v="2023-04-26T01:04:34"/>
    <n v="0.28899999999999998"/>
    <n v="0.39600000000000002"/>
    <s v="AM"/>
  </r>
  <r>
    <s v="C105255"/>
    <n v="1262.49"/>
    <x v="0"/>
    <n v="6.17"/>
    <n v="880"/>
    <n v="4"/>
    <d v="2024-09-28T21:45:41"/>
    <d v="2023-09-20T20:21:17"/>
    <n v="0.29899999999999999"/>
    <n v="0.19600000000000001"/>
    <s v="GO"/>
  </r>
  <r>
    <s v="C105256"/>
    <n v="822.57"/>
    <x v="0"/>
    <n v="21.06"/>
    <n v="629"/>
    <n v="1"/>
    <d v="2024-06-22T09:55:25"/>
    <d v="2025-09-19T10:25:48"/>
    <n v="9.9000000000000005E-2"/>
    <n v="0.152"/>
    <s v="SC"/>
  </r>
  <r>
    <s v="C105257"/>
    <n v="2386.88"/>
    <x v="0"/>
    <n v="1.54"/>
    <n v="657"/>
    <n v="1"/>
    <d v="2025-08-03T22:57:25"/>
    <d v="2023-11-04T15:03:47"/>
    <n v="0.435"/>
    <n v="0.32600000000000001"/>
    <s v="PB"/>
  </r>
  <r>
    <s v="C105258"/>
    <n v="2556.9899999999998"/>
    <x v="0"/>
    <n v="30.1"/>
    <n v="769"/>
    <n v="5"/>
    <d v="2024-03-29T20:14:51"/>
    <d v="2024-03-22T14:22:08"/>
    <n v="0.105"/>
    <n v="0.47699999999999998"/>
    <s v="CE"/>
  </r>
  <r>
    <s v="C105259"/>
    <n v="2227.77"/>
    <x v="0"/>
    <n v="54.38"/>
    <n v="595"/>
    <n v="3"/>
    <d v="2025-07-05T08:49:40"/>
    <d v="2023-08-13T05:00:11"/>
    <n v="0.16900000000000001"/>
    <n v="0.63400000000000001"/>
    <s v="RS"/>
  </r>
  <r>
    <s v="C105260"/>
    <n v="2748.35"/>
    <x v="3"/>
    <n v="2.89"/>
    <n v="763"/>
    <n v="1"/>
    <d v="2023-08-13T10:05:18"/>
    <d v="2024-07-28T05:21:24"/>
    <n v="0.36899999999999999"/>
    <n v="0.35599999999999998"/>
    <s v="AM"/>
  </r>
  <r>
    <s v="C105261"/>
    <n v="2986.96"/>
    <x v="0"/>
    <n v="4.75"/>
    <n v="649"/>
    <n v="0"/>
    <d v="2025-07-06T05:07:35"/>
    <d v="2025-05-10T06:10:07"/>
    <n v="0.317"/>
    <n v="0.29499999999999998"/>
    <s v="SC"/>
  </r>
  <r>
    <s v="C105262"/>
    <n v="1137.5899999999999"/>
    <x v="2"/>
    <n v="34.229999999999997"/>
    <n v="713"/>
    <n v="2"/>
    <d v="2024-11-11T12:46:59"/>
    <d v="2024-02-18T02:14:00"/>
    <n v="4.7E-2"/>
    <n v="0.40300000000000002"/>
    <s v="DF"/>
  </r>
  <r>
    <s v="C105263"/>
    <n v="485.2"/>
    <x v="3"/>
    <n v="24.66"/>
    <n v="324"/>
    <n v="0"/>
    <d v="2024-02-15T07:58:30"/>
    <d v="2025-10-19T12:24:09"/>
    <n v="0.27"/>
    <n v="0.38800000000000001"/>
    <s v="PR"/>
  </r>
  <r>
    <s v="C105264"/>
    <n v="481.92"/>
    <x v="2"/>
    <n v="25.19"/>
    <n v="326"/>
    <n v="4"/>
    <d v="2024-03-12T13:41:53"/>
    <d v="2025-05-01T18:23:11"/>
    <n v="0.18099999999999999"/>
    <n v="0.46800000000000003"/>
    <s v="PR"/>
  </r>
  <r>
    <s v="C105265"/>
    <n v="441.91"/>
    <x v="3"/>
    <n v="11.04"/>
    <n v="371"/>
    <n v="1"/>
    <d v="2025-09-18T10:21:28"/>
    <d v="2024-03-11T22:23:59"/>
    <n v="0.30299999999999999"/>
    <n v="0.22700000000000001"/>
    <s v="RS"/>
  </r>
  <r>
    <s v="C105266"/>
    <n v="981.23"/>
    <x v="2"/>
    <n v="36.880000000000003"/>
    <n v="885"/>
    <n v="2"/>
    <d v="2024-08-21T22:05:57"/>
    <d v="2025-06-22T08:42:18"/>
    <n v="0.16700000000000001"/>
    <n v="0.26600000000000001"/>
    <s v="RS"/>
  </r>
  <r>
    <s v="C105267"/>
    <n v="825.86"/>
    <x v="2"/>
    <n v="46.51"/>
    <n v="529"/>
    <n v="1"/>
    <d v="2023-12-28T09:00:10"/>
    <d v="2025-09-09T10:39:22"/>
    <n v="0.63"/>
    <n v="0.626"/>
    <s v="SE"/>
  </r>
  <r>
    <s v="C105268"/>
    <n v="729.63"/>
    <x v="1"/>
    <n v="0.9"/>
    <n v="316"/>
    <n v="1"/>
    <d v="2024-08-29T03:58:04"/>
    <d v="2023-03-05T02:43:16"/>
    <n v="0.27300000000000002"/>
    <n v="0.22800000000000001"/>
    <s v="DF"/>
  </r>
  <r>
    <s v="C105269"/>
    <n v="265.69"/>
    <x v="0"/>
    <n v="6.43"/>
    <n v="326"/>
    <n v="4"/>
    <d v="2025-03-27T04:17:00"/>
    <d v="2024-04-03T00:02:39"/>
    <n v="0.499"/>
    <n v="0.46200000000000002"/>
    <s v="CE"/>
  </r>
  <r>
    <s v="C105270"/>
    <n v="592.79999999999995"/>
    <x v="0"/>
    <n v="10.67"/>
    <n v="834"/>
    <n v="2"/>
    <d v="2024-05-11T20:39:01"/>
    <d v="2025-07-02T17:09:12"/>
    <n v="0.34899999999999998"/>
    <n v="0.11"/>
    <s v="SP"/>
  </r>
  <r>
    <s v="C105271"/>
    <n v="1479.96"/>
    <x v="1"/>
    <n v="15.55"/>
    <n v="629"/>
    <n v="1"/>
    <d v="2023-01-15T07:34:52"/>
    <d v="2023-12-04T10:23:07"/>
    <n v="0.25800000000000001"/>
    <n v="0.32800000000000001"/>
    <s v="RN"/>
  </r>
  <r>
    <s v="C105272"/>
    <n v="1793.61"/>
    <x v="0"/>
    <n v="9.1999999999999993"/>
    <n v="669"/>
    <n v="2"/>
    <d v="2025-04-26T18:43:25"/>
    <d v="2024-02-03T00:59:00"/>
    <n v="0.47399999999999998"/>
    <n v="0.59899999999999998"/>
    <s v="PE"/>
  </r>
  <r>
    <s v="C105273"/>
    <n v="1743.69"/>
    <x v="1"/>
    <n v="3.42"/>
    <n v="812"/>
    <n v="2"/>
    <d v="2024-04-27T09:21:57"/>
    <d v="2024-06-26T05:46:19"/>
    <n v="0.158"/>
    <n v="0.35799999999999998"/>
    <s v="CE"/>
  </r>
  <r>
    <s v="C105274"/>
    <n v="110.59"/>
    <x v="0"/>
    <n v="8.83"/>
    <n v="572"/>
    <n v="3"/>
    <d v="2024-03-09T12:41:08"/>
    <d v="2023-09-21T21:43:31"/>
    <n v="0.29899999999999999"/>
    <n v="0.30199999999999999"/>
    <s v="DF"/>
  </r>
  <r>
    <s v="C105275"/>
    <n v="60.68"/>
    <x v="0"/>
    <n v="33.630000000000003"/>
    <n v="331"/>
    <n v="1"/>
    <d v="2023-04-15T23:00:51"/>
    <d v="2025-07-29T22:02:41"/>
    <n v="0.219"/>
    <n v="0.13700000000000001"/>
    <s v="RN"/>
  </r>
  <r>
    <s v="C105276"/>
    <n v="288.79000000000002"/>
    <x v="2"/>
    <n v="18.13"/>
    <n v="313"/>
    <n v="1"/>
    <d v="2024-02-10T14:45:35"/>
    <d v="2025-11-28T18:04:09"/>
    <n v="0.43"/>
    <n v="0.184"/>
    <s v="MG"/>
  </r>
  <r>
    <s v="C105277"/>
    <n v="1890.34"/>
    <x v="3"/>
    <n v="24.92"/>
    <n v="554"/>
    <n v="1"/>
    <d v="2025-07-26T12:44:21"/>
    <d v="2025-02-04T15:48:58"/>
    <n v="0.31900000000000001"/>
    <n v="3.2000000000000001E-2"/>
    <s v="PR"/>
  </r>
  <r>
    <s v="C105278"/>
    <n v="1128.0899999999999"/>
    <x v="2"/>
    <n v="8.92"/>
    <n v="873"/>
    <n v="0"/>
    <d v="2025-10-16T18:58:19"/>
    <d v="2023-08-17T09:32:34"/>
    <n v="0.29399999999999998"/>
    <n v="0.34899999999999998"/>
    <s v="RS"/>
  </r>
  <r>
    <s v="C105279"/>
    <n v="861.15"/>
    <x v="2"/>
    <n v="6.46"/>
    <n v="572"/>
    <n v="1"/>
    <d v="2023-07-21T16:25:41"/>
    <d v="2025-12-22T01:24:45"/>
    <n v="0.155"/>
    <n v="0.25700000000000001"/>
    <s v="RN"/>
  </r>
  <r>
    <s v="C105280"/>
    <n v="1613.44"/>
    <x v="3"/>
    <n v="29.33"/>
    <n v="516"/>
    <n v="1"/>
    <d v="2025-08-16T00:49:14"/>
    <d v="2025-10-04T11:52:38"/>
    <n v="0.35099999999999998"/>
    <n v="0.20300000000000001"/>
    <s v="ES"/>
  </r>
  <r>
    <s v="C105281"/>
    <n v="60.17"/>
    <x v="0"/>
    <n v="28.74"/>
    <n v="414"/>
    <n v="3"/>
    <d v="2025-03-29T08:29:08"/>
    <d v="2025-12-22T17:58:02"/>
    <n v="0.32700000000000001"/>
    <n v="0.156"/>
    <s v="RN"/>
  </r>
  <r>
    <s v="C105282"/>
    <n v="87.01"/>
    <x v="1"/>
    <n v="11.31"/>
    <n v="697"/>
    <n v="3"/>
    <d v="2025-10-19T13:01:06"/>
    <d v="2025-11-08T02:05:00"/>
    <n v="0.26500000000000001"/>
    <n v="0.253"/>
    <s v="GO"/>
  </r>
  <r>
    <s v="C105283"/>
    <n v="303.27999999999997"/>
    <x v="3"/>
    <n v="12.07"/>
    <n v="308"/>
    <n v="1"/>
    <d v="2024-09-02T01:22:29"/>
    <d v="2025-06-12T09:46:43"/>
    <n v="0.38400000000000001"/>
    <n v="0.26400000000000001"/>
    <s v="DF"/>
  </r>
  <r>
    <s v="C105284"/>
    <n v="376.95"/>
    <x v="0"/>
    <n v="13.21"/>
    <n v="883"/>
    <n v="2"/>
    <d v="2023-02-14T23:47:05"/>
    <d v="2023-08-19T05:49:41"/>
    <n v="0.222"/>
    <n v="0.71499999999999997"/>
    <s v="MA"/>
  </r>
  <r>
    <s v="C105285"/>
    <n v="885.72"/>
    <x v="1"/>
    <n v="7.41"/>
    <n v="727"/>
    <n v="1"/>
    <d v="2024-05-20T23:26:19"/>
    <d v="2025-06-30T05:24:44"/>
    <n v="0.316"/>
    <n v="0.34499999999999997"/>
    <s v="BA"/>
  </r>
  <r>
    <s v="C105286"/>
    <n v="1019.43"/>
    <x v="2"/>
    <n v="24.13"/>
    <n v="363"/>
    <n v="1"/>
    <d v="2024-05-01T07:33:00"/>
    <d v="2025-06-23T20:44:20"/>
    <n v="0.30499999999999999"/>
    <n v="8.8999999999999996E-2"/>
    <s v="PA"/>
  </r>
  <r>
    <s v="C105287"/>
    <n v="4461.7"/>
    <x v="0"/>
    <n v="17.760000000000002"/>
    <n v="767"/>
    <n v="1"/>
    <d v="2025-03-06T20:24:37"/>
    <d v="2023-09-12T15:54:58"/>
    <n v="0.23499999999999999"/>
    <n v="0.224"/>
    <s v="RJ"/>
  </r>
  <r>
    <s v="C105288"/>
    <n v="4548.3999999999996"/>
    <x v="0"/>
    <n v="14.4"/>
    <n v="373"/>
    <n v="2"/>
    <d v="2023-09-05T13:23:32"/>
    <d v="2023-09-29T03:01:15"/>
    <n v="0.36799999999999999"/>
    <n v="0.22900000000000001"/>
    <s v="RS"/>
  </r>
  <r>
    <s v="C105289"/>
    <n v="1529.66"/>
    <x v="1"/>
    <n v="33.03"/>
    <n v="526"/>
    <n v="1"/>
    <d v="2025-01-07T04:22:28"/>
    <d v="2025-11-19T19:35:48"/>
    <n v="0.56000000000000005"/>
    <n v="0.58299999999999996"/>
    <s v="RS"/>
  </r>
  <r>
    <s v="C105290"/>
    <n v="2548.3200000000002"/>
    <x v="0"/>
    <n v="5.72"/>
    <n v="490"/>
    <n v="2"/>
    <d v="2025-05-09T20:42:59"/>
    <d v="2023-04-29T09:39:42"/>
    <n v="0.184"/>
    <n v="0.38400000000000001"/>
    <s v="DF"/>
  </r>
  <r>
    <s v="C105291"/>
    <n v="117.08"/>
    <x v="0"/>
    <n v="24.62"/>
    <n v="565"/>
    <n v="1"/>
    <d v="2024-08-27T03:02:21"/>
    <d v="2024-05-04T15:39:46"/>
    <n v="0.32"/>
    <n v="9.4E-2"/>
    <s v="MG"/>
  </r>
  <r>
    <s v="C105292"/>
    <n v="1108.9100000000001"/>
    <x v="3"/>
    <n v="10.19"/>
    <n v="320"/>
    <n v="1"/>
    <d v="2024-08-05T18:45:06"/>
    <d v="2025-07-01T10:53:38"/>
    <n v="0.219"/>
    <n v="9.1999999999999998E-2"/>
    <s v="MG"/>
  </r>
  <r>
    <s v="C105293"/>
    <n v="460.53"/>
    <x v="3"/>
    <n v="24.68"/>
    <n v="649"/>
    <n v="0"/>
    <d v="2025-04-08T12:02:30"/>
    <d v="2023-05-21T14:26:20"/>
    <n v="0.28899999999999998"/>
    <n v="0.45300000000000001"/>
    <s v="PI"/>
  </r>
  <r>
    <s v="C105294"/>
    <n v="182.87"/>
    <x v="0"/>
    <n v="24.05"/>
    <n v="791"/>
    <n v="4"/>
    <d v="2024-02-07T06:32:34"/>
    <d v="2025-06-21T10:15:37"/>
    <n v="0.35499999999999998"/>
    <n v="0.27800000000000002"/>
    <s v="DF"/>
  </r>
  <r>
    <s v="C105295"/>
    <n v="2631.32"/>
    <x v="3"/>
    <n v="1.96"/>
    <n v="461"/>
    <n v="3"/>
    <d v="2023-08-06T14:42:47"/>
    <d v="2023-10-16T22:55:20"/>
    <n v="0.28599999999999998"/>
    <n v="0.28799999999999998"/>
    <s v="MG"/>
  </r>
  <r>
    <s v="C105296"/>
    <n v="3763.12"/>
    <x v="0"/>
    <n v="5.77"/>
    <n v="567"/>
    <n v="1"/>
    <d v="2024-04-07T06:30:59"/>
    <d v="2024-11-28T15:17:36"/>
    <n v="0.151"/>
    <n v="0.47699999999999998"/>
    <s v="PE"/>
  </r>
  <r>
    <s v="C105297"/>
    <n v="514.83000000000004"/>
    <x v="0"/>
    <n v="19.09"/>
    <n v="482"/>
    <n v="1"/>
    <d v="2024-11-26T04:12:04"/>
    <d v="2024-02-16T06:53:56"/>
    <n v="0.248"/>
    <n v="0.156"/>
    <s v="PE"/>
  </r>
  <r>
    <s v="C105298"/>
    <n v="638.75"/>
    <x v="0"/>
    <n v="6.09"/>
    <n v="642"/>
    <n v="0"/>
    <d v="2024-09-08T14:54:10"/>
    <d v="2023-12-17T20:28:43"/>
    <n v="0.13900000000000001"/>
    <n v="0.25"/>
    <s v="MA"/>
  </r>
  <r>
    <s v="C105299"/>
    <n v="777.44"/>
    <x v="0"/>
    <n v="4.3"/>
    <n v="697"/>
    <n v="1"/>
    <d v="2023-12-10T23:33:56"/>
    <d v="2025-07-26T23:19:37"/>
    <n v="0.182"/>
    <n v="0.311"/>
    <s v="GO"/>
  </r>
  <r>
    <s v="C105300"/>
    <n v="465.11"/>
    <x v="0"/>
    <n v="13.2"/>
    <n v="685"/>
    <n v="2"/>
    <d v="2024-05-14T08:06:30"/>
    <d v="2024-11-04T22:45:33"/>
    <n v="0.112"/>
    <n v="1.9E-2"/>
    <s v="RJ"/>
  </r>
  <r>
    <s v="C105301"/>
    <n v="2656.94"/>
    <x v="0"/>
    <n v="9.3800000000000008"/>
    <n v="558"/>
    <n v="4"/>
    <d v="2024-04-23T19:11:00"/>
    <d v="2025-06-14T07:29:17"/>
    <n v="0.129"/>
    <n v="0.29799999999999999"/>
    <s v="SC"/>
  </r>
  <r>
    <s v="C105302"/>
    <n v="153.11000000000001"/>
    <x v="0"/>
    <n v="23.3"/>
    <n v="351"/>
    <n v="2"/>
    <d v="2024-10-09T23:28:20"/>
    <d v="2026-09-20T18:04:11"/>
    <n v="0.29799999999999999"/>
    <n v="0.64700000000000002"/>
    <s v="ES"/>
  </r>
  <r>
    <s v="C105303"/>
    <n v="554"/>
    <x v="0"/>
    <n v="18.899999999999999"/>
    <n v="819"/>
    <n v="2"/>
    <d v="2025-04-21T12:02:54"/>
    <d v="2023-07-06T19:16:11"/>
    <n v="0.432"/>
    <n v="0.318"/>
    <s v="GO"/>
  </r>
  <r>
    <s v="C105304"/>
    <n v="1382.24"/>
    <x v="0"/>
    <n v="8.4700000000000006"/>
    <n v="453"/>
    <n v="2"/>
    <d v="2025-02-26T16:59:43"/>
    <d v="2025-08-14T19:50:56"/>
    <n v="0.38900000000000001"/>
    <n v="0.33500000000000002"/>
    <s v="AL"/>
  </r>
  <r>
    <s v="C105305"/>
    <n v="2193.77"/>
    <x v="0"/>
    <n v="31.8"/>
    <n v="356"/>
    <n v="1"/>
    <d v="2024-04-29T03:39:03"/>
    <d v="2023-11-25T14:06:23"/>
    <n v="0.70699999999999996"/>
    <n v="0.32900000000000001"/>
    <s v="GO"/>
  </r>
  <r>
    <s v="C105306"/>
    <n v="1787.04"/>
    <x v="2"/>
    <n v="5"/>
    <n v="680"/>
    <n v="2"/>
    <d v="2025-04-10T19:53:10"/>
    <d v="2025-08-25T23:40:42"/>
    <n v="2.5999999999999999E-2"/>
    <n v="0.46100000000000002"/>
    <s v="AM"/>
  </r>
  <r>
    <s v="C105307"/>
    <n v="1599.69"/>
    <x v="0"/>
    <n v="25.44"/>
    <n v="624"/>
    <n v="2"/>
    <d v="2025-06-10T11:18:24"/>
    <d v="2025-06-20T02:19:08"/>
    <n v="0.16700000000000001"/>
    <n v="0.45800000000000002"/>
    <s v="RN"/>
  </r>
  <r>
    <s v="C105308"/>
    <n v="2333.41"/>
    <x v="0"/>
    <n v="13.49"/>
    <n v="665"/>
    <n v="2"/>
    <d v="2024-04-11T02:45:47"/>
    <d v="2025-07-10T10:21:46"/>
    <n v="0.36099999999999999"/>
    <n v="0.30299999999999999"/>
    <s v="BA"/>
  </r>
  <r>
    <s v="C105309"/>
    <n v="1213.4000000000001"/>
    <x v="3"/>
    <n v="19.59"/>
    <n v="760"/>
    <n v="4"/>
    <d v="2023-07-29T08:13:10"/>
    <d v="2024-05-22T19:39:48"/>
    <n v="0.11799999999999999"/>
    <n v="0.497"/>
    <s v="PR"/>
  </r>
  <r>
    <s v="C105310"/>
    <n v="2557.61"/>
    <x v="1"/>
    <n v="1.31"/>
    <n v="831"/>
    <n v="4"/>
    <d v="2025-03-06T21:07:56"/>
    <d v="2025-09-19T19:30:46"/>
    <n v="0.123"/>
    <n v="0.126"/>
    <s v="AL"/>
  </r>
  <r>
    <s v="C105311"/>
    <n v="509.56"/>
    <x v="0"/>
    <n v="14.34"/>
    <n v="509"/>
    <n v="1"/>
    <d v="2023-09-09T04:37:58"/>
    <d v="2025-03-30T20:52:57"/>
    <n v="0.34499999999999997"/>
    <n v="0.23599999999999999"/>
    <s v="ES"/>
  </r>
  <r>
    <s v="C105312"/>
    <n v="2026.42"/>
    <x v="0"/>
    <n v="6.17"/>
    <n v="441"/>
    <n v="1"/>
    <d v="2024-12-27T23:30:58"/>
    <d v="2023-05-08T21:07:24"/>
    <n v="0.121"/>
    <n v="0.21"/>
    <s v="RS"/>
  </r>
  <r>
    <s v="C105313"/>
    <n v="190.84"/>
    <x v="2"/>
    <n v="11.08"/>
    <n v="376"/>
    <n v="1"/>
    <d v="2024-03-16T10:09:32"/>
    <d v="2025-02-12T00:08:20"/>
    <n v="0.13"/>
    <n v="0.253"/>
    <s v="CE"/>
  </r>
  <r>
    <s v="C105314"/>
    <n v="2452.88"/>
    <x v="3"/>
    <n v="2.7"/>
    <n v="513"/>
    <n v="1"/>
    <d v="2025-10-07T17:53:27"/>
    <d v="2025-04-29T13:07:41"/>
    <n v="0.47899999999999998"/>
    <n v="0.29299999999999998"/>
    <s v="PR"/>
  </r>
  <r>
    <s v="C105315"/>
    <n v="1400.81"/>
    <x v="0"/>
    <n v="31.78"/>
    <n v="824"/>
    <n v="5"/>
    <d v="2023-12-20T22:41:26"/>
    <d v="2025-07-10T04:27:05"/>
    <n v="0.18"/>
    <n v="0.26800000000000002"/>
    <s v="PA"/>
  </r>
  <r>
    <s v="C105316"/>
    <n v="4220.21"/>
    <x v="0"/>
    <n v="27.19"/>
    <n v="826"/>
    <n v="2"/>
    <d v="2023-08-26T04:32:59"/>
    <d v="2023-07-27T03:04:37"/>
    <n v="9.4E-2"/>
    <n v="0.42799999999999999"/>
    <s v="AL"/>
  </r>
  <r>
    <s v="C105317"/>
    <n v="1459.37"/>
    <x v="0"/>
    <n v="5.41"/>
    <n v="769"/>
    <n v="3"/>
    <d v="2024-05-06T06:20:34"/>
    <d v="2025-04-05T12:46:28"/>
    <n v="0.114"/>
    <n v="0.41299999999999998"/>
    <s v="MA"/>
  </r>
  <r>
    <s v="C105318"/>
    <n v="1952.37"/>
    <x v="2"/>
    <n v="14.8"/>
    <n v="847"/>
    <n v="1"/>
    <d v="2025-10-04T10:12:16"/>
    <d v="2025-05-04T07:27:27"/>
    <n v="0.26600000000000001"/>
    <n v="0.30299999999999999"/>
    <s v="MA"/>
  </r>
  <r>
    <s v="C105319"/>
    <n v="810.96"/>
    <x v="0"/>
    <n v="14.5"/>
    <n v="640"/>
    <n v="2"/>
    <d v="2023-05-08T15:22:24"/>
    <d v="2024-02-21T17:38:49"/>
    <n v="0.30599999999999999"/>
    <n v="0.28799999999999998"/>
    <s v="GO"/>
  </r>
  <r>
    <s v="C105320"/>
    <n v="648.79"/>
    <x v="2"/>
    <n v="47.23"/>
    <n v="312"/>
    <n v="1"/>
    <d v="2024-06-07T13:56:34"/>
    <d v="2023-05-29T20:01:48"/>
    <n v="0.23400000000000001"/>
    <n v="0.27500000000000002"/>
    <s v="RS"/>
  </r>
  <r>
    <s v="C105321"/>
    <n v="103.25"/>
    <x v="3"/>
    <n v="16.989999999999998"/>
    <n v="571"/>
    <n v="3"/>
    <d v="2024-07-16T08:34:58"/>
    <d v="2025-10-09T19:45:22"/>
    <n v="0.128"/>
    <n v="0.45300000000000001"/>
    <s v="MG"/>
  </r>
  <r>
    <s v="C105322"/>
    <n v="1206"/>
    <x v="3"/>
    <n v="7.09"/>
    <n v="733"/>
    <n v="3"/>
    <d v="2023-11-16T07:26:59"/>
    <d v="2023-04-16T14:31:11"/>
    <n v="0.14199999999999999"/>
    <n v="0.246"/>
    <s v="ES"/>
  </r>
  <r>
    <s v="C105323"/>
    <n v="206.26"/>
    <x v="1"/>
    <n v="3.77"/>
    <n v="398"/>
    <n v="1"/>
    <d v="2025-05-24T06:38:13"/>
    <d v="2024-05-18T17:49:47"/>
    <n v="0.28799999999999998"/>
    <n v="0.19900000000000001"/>
    <s v="RN"/>
  </r>
  <r>
    <s v="C105324"/>
    <n v="1202.9100000000001"/>
    <x v="3"/>
    <n v="4.5599999999999996"/>
    <n v="860"/>
    <n v="3"/>
    <d v="2024-08-01T16:05:49"/>
    <d v="2024-01-20T01:14:49"/>
    <n v="0.187"/>
    <n v="0.152"/>
    <s v="RS"/>
  </r>
  <r>
    <s v="C105325"/>
    <n v="1258.83"/>
    <x v="0"/>
    <n v="9.82"/>
    <n v="557"/>
    <n v="5"/>
    <d v="2023-01-29T11:34:17"/>
    <d v="2025-07-02T01:12:24"/>
    <n v="0.32"/>
    <n v="0.109"/>
    <s v="ES"/>
  </r>
  <r>
    <s v="C105326"/>
    <n v="288.83"/>
    <x v="2"/>
    <n v="8.4700000000000006"/>
    <n v="528"/>
    <n v="1"/>
    <d v="2023-12-07T04:00:20"/>
    <d v="2024-01-28T03:38:05"/>
    <n v="0.22500000000000001"/>
    <n v="0.156"/>
    <s v="PR"/>
  </r>
  <r>
    <s v="C105327"/>
    <n v="660.1"/>
    <x v="2"/>
    <n v="7.43"/>
    <n v="880"/>
    <n v="1"/>
    <d v="2024-06-15T15:28:00"/>
    <d v="2024-03-31T09:27:34"/>
    <n v="0.56299999999999994"/>
    <n v="0.16600000000000001"/>
    <s v="BA"/>
  </r>
  <r>
    <s v="C105328"/>
    <n v="2589.27"/>
    <x v="2"/>
    <n v="24.3"/>
    <n v="869"/>
    <n v="1"/>
    <d v="2023-08-07T17:56:34"/>
    <d v="2023-05-18T00:54:14"/>
    <n v="0.18099999999999999"/>
    <n v="0.55900000000000005"/>
    <s v="RN"/>
  </r>
  <r>
    <s v="C105329"/>
    <n v="855.34"/>
    <x v="0"/>
    <n v="30.16"/>
    <n v="660"/>
    <n v="1"/>
    <d v="2023-01-16T08:02:32"/>
    <d v="2023-06-10T23:52:30"/>
    <n v="0.628"/>
    <n v="0.26300000000000001"/>
    <s v="CE"/>
  </r>
  <r>
    <s v="C105330"/>
    <n v="532.97"/>
    <x v="2"/>
    <n v="33.96"/>
    <n v="537"/>
    <n v="1"/>
    <d v="2023-12-08T13:51:03"/>
    <d v="2023-11-23T06:18:38"/>
    <n v="0.625"/>
    <n v="0.54300000000000004"/>
    <s v="AM"/>
  </r>
  <r>
    <s v="C105331"/>
    <n v="1083.0999999999999"/>
    <x v="0"/>
    <n v="12.59"/>
    <n v="432"/>
    <n v="1"/>
    <d v="2023-08-09T23:05:22"/>
    <d v="2025-12-31T18:07:04"/>
    <n v="0.58899999999999997"/>
    <n v="2.4E-2"/>
    <s v="PR"/>
  </r>
  <r>
    <s v="C105332"/>
    <n v="145.18"/>
    <x v="3"/>
    <n v="14.81"/>
    <n v="450"/>
    <n v="1"/>
    <d v="2024-06-10T19:33:31"/>
    <d v="2025-10-24T15:31:13"/>
    <n v="0.32600000000000001"/>
    <n v="0.29499999999999998"/>
    <s v="CE"/>
  </r>
  <r>
    <s v="C105333"/>
    <n v="1108.46"/>
    <x v="0"/>
    <n v="23.81"/>
    <n v="529"/>
    <n v="1"/>
    <d v="2024-09-21T15:52:32"/>
    <d v="2025-09-01T03:34:56"/>
    <n v="0.28599999999999998"/>
    <n v="0.106"/>
    <s v="PR"/>
  </r>
  <r>
    <s v="C105334"/>
    <n v="443.97"/>
    <x v="2"/>
    <n v="17.100000000000001"/>
    <n v="757"/>
    <n v="1"/>
    <d v="2025-10-28T04:12:09"/>
    <d v="2024-06-14T04:12:46"/>
    <n v="0.19"/>
    <n v="0.60199999999999998"/>
    <s v="CE"/>
  </r>
  <r>
    <s v="C105335"/>
    <n v="525.75"/>
    <x v="1"/>
    <n v="41.42"/>
    <n v="709"/>
    <n v="2"/>
    <d v="2025-02-02T08:14:24"/>
    <d v="2023-03-05T03:32:24"/>
    <n v="0.249"/>
    <n v="0.16800000000000001"/>
    <s v="RS"/>
  </r>
  <r>
    <s v="C105336"/>
    <n v="426.27"/>
    <x v="0"/>
    <n v="10.74"/>
    <n v="754"/>
    <n v="3"/>
    <d v="2024-09-27T11:24:37"/>
    <d v="2023-11-26T00:36:44"/>
    <n v="8.5999999999999993E-2"/>
    <n v="0.48899999999999999"/>
    <s v="MA"/>
  </r>
  <r>
    <s v="C105337"/>
    <n v="772.46"/>
    <x v="0"/>
    <n v="4.0999999999999996"/>
    <n v="638"/>
    <n v="1"/>
    <d v="2024-07-17T18:37:26"/>
    <d v="2025-04-03T04:46:28"/>
    <n v="0.78100000000000003"/>
    <n v="0.28000000000000003"/>
    <s v="MA"/>
  </r>
  <r>
    <s v="C105338"/>
    <n v="786.01"/>
    <x v="0"/>
    <n v="8.3699999999999992"/>
    <n v="676"/>
    <n v="3"/>
    <d v="2023-08-10T08:52:38"/>
    <d v="2025-04-11T09:37:13"/>
    <n v="0.24099999999999999"/>
    <n v="0.26500000000000001"/>
    <s v="RJ"/>
  </r>
  <r>
    <s v="C105339"/>
    <n v="2716.77"/>
    <x v="0"/>
    <n v="10.31"/>
    <n v="494"/>
    <n v="3"/>
    <d v="2025-04-21T23:24:12"/>
    <d v="2024-06-12T09:14:16"/>
    <n v="0.20300000000000001"/>
    <n v="0.6"/>
    <s v="DF"/>
  </r>
  <r>
    <s v="C105340"/>
    <n v="3596"/>
    <x v="2"/>
    <n v="0.6"/>
    <n v="363"/>
    <n v="2"/>
    <d v="2024-08-25T06:20:52"/>
    <d v="2025-04-15T11:03:59"/>
    <n v="0.253"/>
    <n v="0.03"/>
    <s v="PI"/>
  </r>
  <r>
    <s v="C105341"/>
    <n v="3189"/>
    <x v="0"/>
    <n v="30.09"/>
    <n v="802"/>
    <n v="2"/>
    <d v="2025-05-23T15:27:58"/>
    <d v="2023-04-26T04:40:12"/>
    <n v="0.504"/>
    <n v="0.50900000000000001"/>
    <s v="RS"/>
  </r>
  <r>
    <s v="C105342"/>
    <n v="883.79"/>
    <x v="1"/>
    <n v="7.07"/>
    <n v="682"/>
    <n v="1"/>
    <d v="2024-01-21T08:27:43"/>
    <d v="2025-10-18T06:49:40"/>
    <n v="0.189"/>
    <n v="0.13800000000000001"/>
    <s v="AM"/>
  </r>
  <r>
    <s v="C105343"/>
    <n v="889.28"/>
    <x v="2"/>
    <n v="3.35"/>
    <n v="317"/>
    <n v="1"/>
    <d v="2023-11-09T04:17:04"/>
    <d v="2024-03-31T08:26:42"/>
    <n v="0.26200000000000001"/>
    <n v="0.107"/>
    <s v="DF"/>
  </r>
  <r>
    <s v="C105344"/>
    <n v="2353.9699999999998"/>
    <x v="0"/>
    <n v="39.29"/>
    <n v="716"/>
    <n v="1"/>
    <d v="2025-03-15T01:18:38"/>
    <d v="2025-11-21T04:04:26"/>
    <n v="7.2999999999999995E-2"/>
    <n v="0.373"/>
    <s v="SP"/>
  </r>
  <r>
    <s v="C105345"/>
    <n v="307.38"/>
    <x v="0"/>
    <n v="5.78"/>
    <n v="473"/>
    <n v="3"/>
    <d v="2023-07-23T22:57:17"/>
    <d v="2025-08-26T04:05:59"/>
    <n v="0.107"/>
    <n v="0.39500000000000002"/>
    <s v="RS"/>
  </r>
  <r>
    <s v="C105346"/>
    <n v="972.44"/>
    <x v="0"/>
    <n v="4.6399999999999997"/>
    <n v="891"/>
    <n v="2"/>
    <d v="2025-07-28T05:30:42"/>
    <d v="2023-09-21T15:51:17"/>
    <n v="0.35599999999999998"/>
    <n v="0.1"/>
    <s v="SE"/>
  </r>
  <r>
    <s v="C105347"/>
    <n v="2609.58"/>
    <x v="1"/>
    <n v="2.44"/>
    <n v="768"/>
    <n v="1"/>
    <d v="2023-12-11T10:39:58"/>
    <d v="2023-08-17T05:27:58"/>
    <n v="0.439"/>
    <n v="0.504"/>
    <s v="PI"/>
  </r>
  <r>
    <s v="C105348"/>
    <n v="790.69"/>
    <x v="2"/>
    <n v="29.44"/>
    <n v="493"/>
    <n v="2"/>
    <d v="2023-01-04T12:59:44"/>
    <d v="2024-05-03T09:42:05"/>
    <n v="0.49299999999999999"/>
    <n v="0.13400000000000001"/>
    <s v="PE"/>
  </r>
  <r>
    <s v="C105349"/>
    <n v="1365.66"/>
    <x v="2"/>
    <n v="24.4"/>
    <n v="350"/>
    <n v="2"/>
    <d v="2024-06-20T12:54:12"/>
    <d v="2023-03-06T21:33:33"/>
    <n v="0.66400000000000003"/>
    <n v="0.09"/>
    <s v="SE"/>
  </r>
  <r>
    <s v="C105350"/>
    <n v="1132.28"/>
    <x v="0"/>
    <n v="36.880000000000003"/>
    <n v="379"/>
    <n v="2"/>
    <d v="2025-02-25T11:39:00"/>
    <d v="2025-09-24T23:45:12"/>
    <n v="0.106"/>
    <n v="0.498"/>
    <s v="CE"/>
  </r>
  <r>
    <s v="C105351"/>
    <n v="407.54"/>
    <x v="0"/>
    <n v="10.36"/>
    <n v="544"/>
    <n v="1"/>
    <d v="2024-02-13T18:38:51"/>
    <d v="2024-12-07T10:31:18"/>
    <n v="0.17"/>
    <n v="0.33400000000000002"/>
    <s v="RN"/>
  </r>
  <r>
    <s v="C105352"/>
    <n v="822.55"/>
    <x v="0"/>
    <n v="7.46"/>
    <n v="583"/>
    <n v="1"/>
    <d v="2024-08-25T20:06:19"/>
    <d v="2023-09-07T16:24:28"/>
    <n v="0.34"/>
    <n v="0.372"/>
    <s v="MA"/>
  </r>
  <r>
    <s v="C105353"/>
    <n v="1919.5"/>
    <x v="0"/>
    <n v="16.63"/>
    <n v="458"/>
    <n v="2"/>
    <d v="2023-01-10T15:19:25"/>
    <d v="2023-04-03T12:23:26"/>
    <n v="0.28000000000000003"/>
    <n v="0.153"/>
    <s v="CE"/>
  </r>
  <r>
    <s v="C105354"/>
    <n v="897.1"/>
    <x v="0"/>
    <n v="24.37"/>
    <n v="529"/>
    <n v="3"/>
    <d v="2023-06-13T09:21:29"/>
    <d v="2024-06-27T04:18:11"/>
    <n v="0.26400000000000001"/>
    <n v="0.11700000000000001"/>
    <s v="PB"/>
  </r>
  <r>
    <s v="C105355"/>
    <n v="535.74"/>
    <x v="3"/>
    <n v="20.75"/>
    <n v="789"/>
    <n v="1"/>
    <d v="2023-05-23T04:16:53"/>
    <d v="2023-05-16T09:13:20"/>
    <n v="0.60799999999999998"/>
    <n v="0.17499999999999999"/>
    <s v="MA"/>
  </r>
  <r>
    <s v="C105356"/>
    <n v="645.83000000000004"/>
    <x v="2"/>
    <n v="19.22"/>
    <n v="566"/>
    <n v="1"/>
    <d v="2024-11-20T11:51:31"/>
    <d v="2025-05-27T23:23:51"/>
    <n v="8.4000000000000005E-2"/>
    <n v="0.16400000000000001"/>
    <s v="PE"/>
  </r>
  <r>
    <s v="C105357"/>
    <n v="1351.86"/>
    <x v="2"/>
    <n v="10.19"/>
    <n v="795"/>
    <n v="2"/>
    <d v="2023-09-18T00:13:19"/>
    <d v="2024-02-04T08:32:27"/>
    <n v="0.20100000000000001"/>
    <n v="0.112"/>
    <s v="BA"/>
  </r>
  <r>
    <s v="C105358"/>
    <n v="735.82"/>
    <x v="3"/>
    <n v="34.01"/>
    <n v="433"/>
    <n v="1"/>
    <d v="2025-04-09T06:47:17"/>
    <d v="2024-06-07T22:54:44"/>
    <n v="6.9000000000000006E-2"/>
    <n v="0.19400000000000001"/>
    <s v="SC"/>
  </r>
  <r>
    <s v="C105359"/>
    <n v="446.31"/>
    <x v="0"/>
    <n v="3.68"/>
    <n v="746"/>
    <n v="1"/>
    <d v="2024-09-11T20:09:46"/>
    <d v="2025-06-04T00:22:53"/>
    <n v="8.7999999999999995E-2"/>
    <n v="0.46600000000000003"/>
    <s v="GO"/>
  </r>
  <r>
    <s v="C105360"/>
    <n v="1166.3499999999999"/>
    <x v="3"/>
    <n v="12.21"/>
    <n v="874"/>
    <n v="1"/>
    <d v="2024-01-13T13:07:19"/>
    <d v="2025-06-13T03:15:34"/>
    <n v="0.53200000000000003"/>
    <n v="0.57399999999999995"/>
    <s v="ES"/>
  </r>
  <r>
    <s v="C105361"/>
    <n v="278.77"/>
    <x v="0"/>
    <n v="3.13"/>
    <n v="586"/>
    <n v="4"/>
    <d v="2023-08-19T15:30:02"/>
    <d v="2025-08-18T22:45:17"/>
    <n v="0.17699999999999999"/>
    <n v="0.27100000000000002"/>
    <s v="RJ"/>
  </r>
  <r>
    <s v="C105362"/>
    <n v="131.11000000000001"/>
    <x v="0"/>
    <n v="4.8899999999999997"/>
    <n v="672"/>
    <n v="1"/>
    <d v="2023-11-24T00:01:08"/>
    <d v="2025-09-08T08:28:09"/>
    <n v="0.59399999999999997"/>
    <n v="0.25800000000000001"/>
    <s v="PR"/>
  </r>
  <r>
    <s v="C105363"/>
    <n v="158.16999999999999"/>
    <x v="2"/>
    <n v="9.7100000000000009"/>
    <n v="465"/>
    <n v="3"/>
    <d v="2023-03-02T01:37:14"/>
    <d v="2024-08-11T12:08:12"/>
    <n v="0.13400000000000001"/>
    <n v="0.65600000000000003"/>
    <s v="PI"/>
  </r>
  <r>
    <s v="C105364"/>
    <n v="1398.07"/>
    <x v="1"/>
    <n v="11.8"/>
    <n v="526"/>
    <n v="4"/>
    <d v="2024-06-15T10:49:48"/>
    <d v="2025-05-28T06:53:58"/>
    <n v="0.30199999999999999"/>
    <n v="0.22800000000000001"/>
    <s v="PE"/>
  </r>
  <r>
    <s v="C105365"/>
    <n v="4625.38"/>
    <x v="1"/>
    <n v="19.09"/>
    <n v="796"/>
    <n v="4"/>
    <d v="2023-06-09T22:41:28"/>
    <d v="2024-01-12T07:31:54"/>
    <n v="0.69599999999999995"/>
    <n v="0.37"/>
    <s v="RS"/>
  </r>
  <r>
    <s v="C105366"/>
    <n v="1820.34"/>
    <x v="0"/>
    <n v="16.25"/>
    <n v="494"/>
    <n v="3"/>
    <d v="2025-08-05T15:40:05"/>
    <d v="2025-08-19T08:23:35"/>
    <n v="0.14699999999999999"/>
    <n v="0.31900000000000001"/>
    <s v="RS"/>
  </r>
  <r>
    <s v="C105367"/>
    <n v="649.41999999999996"/>
    <x v="0"/>
    <n v="4.75"/>
    <n v="834"/>
    <n v="1"/>
    <d v="2023-10-28T11:49:49"/>
    <d v="2023-11-02T00:08:47"/>
    <n v="0.16200000000000001"/>
    <n v="0.59599999999999997"/>
    <s v="PE"/>
  </r>
  <r>
    <s v="C105368"/>
    <n v="2195.65"/>
    <x v="0"/>
    <n v="9.69"/>
    <n v="770"/>
    <n v="2"/>
    <d v="2024-11-12T10:26:26"/>
    <d v="2024-03-21T11:26:00"/>
    <n v="0.54600000000000004"/>
    <n v="0.42499999999999999"/>
    <s v="MA"/>
  </r>
  <r>
    <s v="C105369"/>
    <n v="1023.97"/>
    <x v="0"/>
    <n v="3.66"/>
    <n v="332"/>
    <n v="3"/>
    <d v="2025-03-11T23:15:04"/>
    <d v="2024-03-31T03:32:38"/>
    <n v="0.26800000000000002"/>
    <n v="0.112"/>
    <s v="BA"/>
  </r>
  <r>
    <s v="C105370"/>
    <n v="2338.2800000000002"/>
    <x v="2"/>
    <n v="2.37"/>
    <n v="391"/>
    <n v="1"/>
    <d v="2023-10-06T03:52:15"/>
    <d v="2025-04-10T16:58:23"/>
    <n v="0.33400000000000002"/>
    <n v="0.39900000000000002"/>
    <s v="MG"/>
  </r>
  <r>
    <s v="C105371"/>
    <n v="1870.14"/>
    <x v="0"/>
    <n v="40"/>
    <n v="549"/>
    <n v="1"/>
    <d v="2025-07-30T06:32:00"/>
    <d v="2024-03-17T19:31:52"/>
    <n v="0.46500000000000002"/>
    <n v="0.02"/>
    <s v="ES"/>
  </r>
  <r>
    <s v="C105372"/>
    <n v="575.09"/>
    <x v="3"/>
    <n v="12.15"/>
    <n v="642"/>
    <n v="5"/>
    <d v="2023-07-19T07:39:42"/>
    <d v="2025-04-22T00:51:30"/>
    <n v="2.1000000000000001E-2"/>
    <n v="0.311"/>
    <s v="PA"/>
  </r>
  <r>
    <s v="C105373"/>
    <n v="2358.36"/>
    <x v="0"/>
    <n v="11.66"/>
    <n v="884"/>
    <n v="3"/>
    <d v="2025-01-06T12:23:06"/>
    <d v="2024-09-05T07:02:26"/>
    <n v="0.27800000000000002"/>
    <n v="0.52500000000000002"/>
    <s v="MA"/>
  </r>
  <r>
    <s v="C105374"/>
    <n v="904.79"/>
    <x v="0"/>
    <n v="1"/>
    <n v="881"/>
    <n v="2"/>
    <d v="2023-10-10T10:45:20"/>
    <d v="2024-04-07T12:55:08"/>
    <n v="0.23499999999999999"/>
    <n v="0.161"/>
    <s v="DF"/>
  </r>
  <r>
    <s v="C105375"/>
    <n v="1000.4"/>
    <x v="0"/>
    <n v="11.59"/>
    <n v="628"/>
    <n v="1"/>
    <d v="2023-03-16T03:41:44"/>
    <d v="2025-05-02T13:35:44"/>
    <n v="0.42099999999999999"/>
    <n v="0.26100000000000001"/>
    <s v="ES"/>
  </r>
  <r>
    <s v="C105376"/>
    <n v="57.12"/>
    <x v="0"/>
    <n v="14.53"/>
    <n v="508"/>
    <n v="2"/>
    <d v="2025-05-18T20:57:06"/>
    <d v="2025-06-22T11:32:21"/>
    <n v="0.48399999999999999"/>
    <n v="0.13200000000000001"/>
    <s v="CE"/>
  </r>
  <r>
    <s v="C105377"/>
    <n v="946.94"/>
    <x v="0"/>
    <n v="41.2"/>
    <n v="696"/>
    <n v="0"/>
    <d v="2025-01-18T07:44:19"/>
    <d v="2025-07-16T13:48:48"/>
    <n v="0.20899999999999999"/>
    <n v="0.26900000000000002"/>
    <s v="RJ"/>
  </r>
  <r>
    <s v="C105378"/>
    <n v="684.32"/>
    <x v="0"/>
    <n v="2.38"/>
    <n v="681"/>
    <n v="4"/>
    <d v="2024-01-11T08:35:46"/>
    <d v="2025-12-04T04:16:41"/>
    <n v="0.56100000000000005"/>
    <n v="2.5999999999999999E-2"/>
    <s v="PE"/>
  </r>
  <r>
    <s v="C105379"/>
    <n v="652.22"/>
    <x v="0"/>
    <n v="24.73"/>
    <n v="591"/>
    <n v="1"/>
    <d v="2024-09-14T10:05:09"/>
    <d v="2025-05-29T18:37:37"/>
    <n v="0.14000000000000001"/>
    <n v="0.47599999999999998"/>
    <s v="BA"/>
  </r>
  <r>
    <s v="C105380"/>
    <n v="206.52"/>
    <x v="0"/>
    <n v="9.83"/>
    <n v="473"/>
    <n v="0"/>
    <d v="2025-05-04T09:38:41"/>
    <d v="2025-03-26T12:32:53"/>
    <n v="0.32600000000000001"/>
    <n v="0.14399999999999999"/>
    <s v="AL"/>
  </r>
  <r>
    <s v="C105381"/>
    <n v="916.13"/>
    <x v="0"/>
    <n v="8.39"/>
    <n v="893"/>
    <n v="2"/>
    <d v="2023-03-13T09:13:13"/>
    <d v="2023-04-16T03:43:16"/>
    <n v="0.64300000000000002"/>
    <n v="0.30099999999999999"/>
    <s v="PI"/>
  </r>
  <r>
    <s v="C105382"/>
    <n v="1363.03"/>
    <x v="0"/>
    <n v="27.9"/>
    <n v="428"/>
    <n v="2"/>
    <d v="2024-07-24T21:32:21"/>
    <d v="2025-06-15T00:38:33"/>
    <n v="0.17199999999999999"/>
    <n v="0.32200000000000001"/>
    <s v="RN"/>
  </r>
  <r>
    <s v="C105383"/>
    <n v="932.15"/>
    <x v="0"/>
    <n v="66.599999999999994"/>
    <n v="680"/>
    <n v="1"/>
    <d v="2023-06-02T01:32:12"/>
    <d v="2025-03-17T22:17:09"/>
    <n v="0.19800000000000001"/>
    <n v="0.443"/>
    <s v="AM"/>
  </r>
  <r>
    <s v="C105384"/>
    <n v="133.77000000000001"/>
    <x v="3"/>
    <n v="17.09"/>
    <n v="648"/>
    <n v="1"/>
    <d v="2023-03-17T02:20:03"/>
    <d v="2023-02-25T12:43:35"/>
    <n v="0.44700000000000001"/>
    <n v="0.24099999999999999"/>
    <s v="GO"/>
  </r>
  <r>
    <s v="C105385"/>
    <n v="516.5"/>
    <x v="1"/>
    <n v="18.649999999999999"/>
    <n v="899"/>
    <n v="1"/>
    <d v="2023-09-14T10:19:05"/>
    <d v="2025-03-12T04:46:23"/>
    <n v="0.18099999999999999"/>
    <n v="0.46300000000000002"/>
    <s v="ES"/>
  </r>
  <r>
    <s v="C105386"/>
    <n v="94.07"/>
    <x v="0"/>
    <n v="22.41"/>
    <n v="779"/>
    <n v="1"/>
    <d v="2024-08-31T12:49:07"/>
    <d v="2024-12-16T15:56:08"/>
    <n v="0.11700000000000001"/>
    <n v="0.32700000000000001"/>
    <s v="DF"/>
  </r>
  <r>
    <s v="C105387"/>
    <n v="1418.95"/>
    <x v="0"/>
    <n v="8.5299999999999994"/>
    <n v="446"/>
    <n v="0"/>
    <d v="2025-10-02T09:37:34"/>
    <d v="2024-07-30T23:04:58"/>
    <n v="0.46500000000000002"/>
    <n v="0.58799999999999997"/>
    <s v="RS"/>
  </r>
  <r>
    <s v="C105388"/>
    <n v="2765.29"/>
    <x v="3"/>
    <n v="7.98"/>
    <n v="516"/>
    <n v="1"/>
    <d v="2023-01-24T21:31:38"/>
    <d v="2023-05-22T05:39:34"/>
    <n v="0.55000000000000004"/>
    <n v="0.51900000000000002"/>
    <s v="MA"/>
  </r>
  <r>
    <s v="C105389"/>
    <n v="162.53"/>
    <x v="0"/>
    <n v="34.1"/>
    <n v="359"/>
    <n v="4"/>
    <d v="2023-03-09T22:02:05"/>
    <d v="2023-04-21T05:46:53"/>
    <n v="0.63100000000000001"/>
    <n v="0.26200000000000001"/>
    <s v="BA"/>
  </r>
  <r>
    <s v="C105390"/>
    <n v="392.68"/>
    <x v="0"/>
    <n v="0.65"/>
    <n v="544"/>
    <n v="3"/>
    <d v="2025-02-16T03:57:12"/>
    <d v="2023-04-03T10:08:34"/>
    <n v="0.192"/>
    <n v="0.53600000000000003"/>
    <s v="BA"/>
  </r>
  <r>
    <s v="C105391"/>
    <n v="943.37"/>
    <x v="2"/>
    <n v="26.66"/>
    <n v="635"/>
    <n v="2"/>
    <d v="2023-09-11T00:39:19"/>
    <d v="2024-06-11T21:02:23"/>
    <n v="0.72"/>
    <n v="0.29299999999999998"/>
    <s v="MA"/>
  </r>
  <r>
    <s v="C105392"/>
    <n v="1397.57"/>
    <x v="2"/>
    <n v="13.92"/>
    <n v="566"/>
    <n v="1"/>
    <d v="2024-05-04T02:00:51"/>
    <d v="2024-12-24T08:19:37"/>
    <n v="0.78400000000000003"/>
    <n v="0.13100000000000001"/>
    <s v="RS"/>
  </r>
  <r>
    <s v="C105393"/>
    <n v="3076.61"/>
    <x v="0"/>
    <n v="4.49"/>
    <n v="583"/>
    <n v="4"/>
    <d v="2023-11-14T02:40:26"/>
    <d v="2023-11-18T12:58:08"/>
    <n v="0.104"/>
    <n v="0.23699999999999999"/>
    <s v="CE"/>
  </r>
  <r>
    <s v="C105394"/>
    <n v="106.11"/>
    <x v="3"/>
    <n v="6.31"/>
    <n v="728"/>
    <n v="2"/>
    <d v="2025-04-28T23:14:53"/>
    <d v="2025-02-08T06:25:46"/>
    <n v="0.51600000000000001"/>
    <n v="0.249"/>
    <s v="CE"/>
  </r>
  <r>
    <s v="C105395"/>
    <n v="3812.85"/>
    <x v="0"/>
    <n v="3.77"/>
    <n v="342"/>
    <n v="2"/>
    <d v="2023-04-19T02:52:02"/>
    <d v="2023-08-07T07:49:36"/>
    <n v="0.40799999999999997"/>
    <n v="0.27600000000000002"/>
    <s v="PR"/>
  </r>
  <r>
    <s v="C105396"/>
    <n v="488.33"/>
    <x v="0"/>
    <n v="16.47"/>
    <n v="807"/>
    <n v="1"/>
    <d v="2024-03-28T02:47:17"/>
    <d v="2024-12-02T09:42:00"/>
    <n v="0.49199999999999999"/>
    <n v="0.35599999999999998"/>
    <s v="PI"/>
  </r>
  <r>
    <s v="C105397"/>
    <n v="1762.59"/>
    <x v="0"/>
    <n v="10.19"/>
    <n v="300"/>
    <n v="3"/>
    <d v="2024-06-06T17:33:45"/>
    <d v="2025-06-22T12:35:09"/>
    <n v="0.11899999999999999"/>
    <n v="0.54100000000000004"/>
    <s v="RN"/>
  </r>
  <r>
    <s v="C105398"/>
    <n v="1140.48"/>
    <x v="1"/>
    <n v="30.07"/>
    <n v="764"/>
    <n v="2"/>
    <d v="2024-04-28T03:50:03"/>
    <d v="2024-08-15T13:58:27"/>
    <n v="0.439"/>
    <n v="7.5999999999999998E-2"/>
    <s v="PE"/>
  </r>
  <r>
    <s v="C105399"/>
    <n v="1781.02"/>
    <x v="0"/>
    <n v="9.7100000000000009"/>
    <n v="819"/>
    <n v="1"/>
    <d v="2024-10-04T17:06:00"/>
    <d v="2023-05-16T16:12:32"/>
    <n v="3.6999999999999998E-2"/>
    <n v="6.5000000000000002E-2"/>
    <s v="BA"/>
  </r>
  <r>
    <s v="C105400"/>
    <n v="997.9"/>
    <x v="3"/>
    <n v="42.4"/>
    <n v="451"/>
    <n v="2"/>
    <d v="2023-07-25T07:05:29"/>
    <d v="2023-07-26T09:05:51"/>
    <n v="0.124"/>
    <n v="0.39900000000000002"/>
    <s v="DF"/>
  </r>
  <r>
    <s v="C105401"/>
    <n v="94.76"/>
    <x v="0"/>
    <n v="24.45"/>
    <n v="424"/>
    <n v="3"/>
    <d v="2023-02-16T07:42:19"/>
    <d v="2024-02-03T00:59:17"/>
    <n v="0.13"/>
    <n v="0.32300000000000001"/>
    <s v="MA"/>
  </r>
  <r>
    <s v="C105402"/>
    <n v="444.64"/>
    <x v="2"/>
    <n v="4"/>
    <n v="594"/>
    <n v="3"/>
    <d v="2023-04-14T11:45:44"/>
    <d v="2025-04-21T05:44:37"/>
    <n v="0.3"/>
    <n v="0.41099999999999998"/>
    <s v="PE"/>
  </r>
  <r>
    <s v="C105403"/>
    <n v="4084.15"/>
    <x v="2"/>
    <n v="25.97"/>
    <n v="859"/>
    <n v="1"/>
    <d v="2025-02-25T09:23:28"/>
    <d v="2024-09-08T23:53:47"/>
    <n v="0.14899999999999999"/>
    <n v="0.45100000000000001"/>
    <s v="AL"/>
  </r>
  <r>
    <s v="C105404"/>
    <n v="1053.82"/>
    <x v="0"/>
    <n v="7.13"/>
    <n v="855"/>
    <n v="1"/>
    <d v="2024-06-11T21:46:03"/>
    <d v="2024-11-22T02:57:32"/>
    <n v="0.81899999999999995"/>
    <n v="9.2999999999999999E-2"/>
    <s v="PE"/>
  </r>
  <r>
    <s v="C105405"/>
    <n v="367.12"/>
    <x v="0"/>
    <n v="2.65"/>
    <n v="886"/>
    <n v="1"/>
    <d v="2024-12-09T09:53:47"/>
    <d v="2023-12-29T16:09:03"/>
    <n v="0.52700000000000002"/>
    <n v="9.0999999999999998E-2"/>
    <s v="MG"/>
  </r>
  <r>
    <s v="C105406"/>
    <n v="181.55"/>
    <x v="0"/>
    <n v="23.05"/>
    <n v="391"/>
    <n v="2"/>
    <d v="2023-10-28T21:07:40"/>
    <d v="2025-10-12T12:23:12"/>
    <n v="0.18"/>
    <n v="0.32800000000000001"/>
    <s v="AL"/>
  </r>
  <r>
    <s v="C105407"/>
    <n v="1728.73"/>
    <x v="0"/>
    <n v="7.21"/>
    <n v="497"/>
    <n v="1"/>
    <d v="2024-01-18T15:48:52"/>
    <d v="2024-07-03T05:28:40"/>
    <n v="6.4000000000000001E-2"/>
    <n v="0.49199999999999999"/>
    <s v="RS"/>
  </r>
  <r>
    <s v="C105408"/>
    <n v="2374.4899999999998"/>
    <x v="0"/>
    <n v="39.46"/>
    <n v="388"/>
    <n v="1"/>
    <d v="2023-09-03T14:40:28"/>
    <d v="2024-02-04T10:46:26"/>
    <n v="0.39900000000000002"/>
    <n v="0.28000000000000003"/>
    <s v="ES"/>
  </r>
  <r>
    <s v="C105409"/>
    <n v="1080.32"/>
    <x v="0"/>
    <n v="15.47"/>
    <n v="309"/>
    <n v="5"/>
    <d v="2025-08-06T23:16:53"/>
    <d v="2025-02-28T05:20:09"/>
    <n v="0.14399999999999999"/>
    <n v="0.20200000000000001"/>
    <s v="RS"/>
  </r>
  <r>
    <s v="C105410"/>
    <n v="734.67"/>
    <x v="0"/>
    <n v="28.2"/>
    <n v="524"/>
    <n v="1"/>
    <d v="2023-11-26T20:54:05"/>
    <d v="2023-10-16T03:38:19"/>
    <n v="0.33500000000000002"/>
    <n v="0.109"/>
    <s v="PA"/>
  </r>
  <r>
    <s v="C105411"/>
    <n v="2273.27"/>
    <x v="0"/>
    <n v="13.93"/>
    <n v="342"/>
    <n v="3"/>
    <d v="2024-04-18T07:53:38"/>
    <d v="2025-02-22T05:05:19"/>
    <n v="0.26700000000000002"/>
    <n v="8.3000000000000004E-2"/>
    <s v="SP"/>
  </r>
  <r>
    <s v="C105412"/>
    <n v="459.75"/>
    <x v="0"/>
    <n v="7.76"/>
    <n v="516"/>
    <n v="1"/>
    <d v="2025-01-16T02:33:08"/>
    <d v="2023-12-04T17:36:50"/>
    <n v="0.158"/>
    <n v="0.23599999999999999"/>
    <s v="MG"/>
  </r>
  <r>
    <s v="C105413"/>
    <n v="336.73"/>
    <x v="2"/>
    <n v="23.26"/>
    <n v="428"/>
    <n v="1"/>
    <d v="2024-04-06T15:46:32"/>
    <d v="2023-04-09T01:36:50"/>
    <n v="0.13800000000000001"/>
    <n v="0.27200000000000002"/>
    <s v="SE"/>
  </r>
  <r>
    <s v="C105414"/>
    <n v="906.37"/>
    <x v="2"/>
    <n v="11.73"/>
    <n v="438"/>
    <n v="1"/>
    <d v="2024-08-24T08:35:29"/>
    <d v="2026-04-07T04:07:37"/>
    <n v="0.21"/>
    <n v="0.253"/>
    <s v="ES"/>
  </r>
  <r>
    <s v="C105415"/>
    <n v="128.46"/>
    <x v="3"/>
    <n v="15.42"/>
    <n v="709"/>
    <n v="1"/>
    <d v="2023-01-15T20:34:24"/>
    <d v="2023-02-21T11:31:49"/>
    <n v="0.161"/>
    <n v="0.41899999999999998"/>
    <s v="BA"/>
  </r>
  <r>
    <s v="C105416"/>
    <n v="1386.68"/>
    <x v="0"/>
    <n v="47.45"/>
    <n v="594"/>
    <n v="1"/>
    <d v="2025-05-18T14:39:06"/>
    <d v="2024-07-24T09:16:44"/>
    <n v="0.35199999999999998"/>
    <n v="0.64300000000000002"/>
    <s v="PR"/>
  </r>
  <r>
    <s v="C105417"/>
    <n v="105.15"/>
    <x v="2"/>
    <n v="15.57"/>
    <n v="623"/>
    <n v="1"/>
    <d v="2024-11-29T00:49:06"/>
    <d v="2024-04-30T04:53:03"/>
    <n v="0.28999999999999998"/>
    <n v="0.25"/>
    <s v="MA"/>
  </r>
  <r>
    <s v="C105418"/>
    <n v="308.26"/>
    <x v="0"/>
    <n v="9.69"/>
    <n v="872"/>
    <n v="2"/>
    <d v="2024-08-30T11:55:10"/>
    <d v="2023-10-28T07:20:04"/>
    <n v="0.33100000000000002"/>
    <n v="0.40799999999999997"/>
    <s v="RN"/>
  </r>
  <r>
    <s v="C105419"/>
    <n v="936.02"/>
    <x v="3"/>
    <n v="6.54"/>
    <n v="770"/>
    <n v="0"/>
    <d v="2023-06-14T08:37:02"/>
    <d v="2023-11-25T13:09:52"/>
    <n v="0.128"/>
    <n v="0.29199999999999998"/>
    <s v="PI"/>
  </r>
  <r>
    <s v="C105420"/>
    <n v="99.46"/>
    <x v="3"/>
    <n v="11.55"/>
    <n v="583"/>
    <n v="2"/>
    <d v="2023-07-10T07:09:47"/>
    <d v="2025-08-03T19:15:44"/>
    <n v="0.16900000000000001"/>
    <n v="0.58099999999999996"/>
    <s v="RJ"/>
  </r>
  <r>
    <s v="C105421"/>
    <n v="696.57"/>
    <x v="0"/>
    <n v="9.27"/>
    <n v="641"/>
    <n v="1"/>
    <d v="2023-01-25T16:10:00"/>
    <d v="2023-06-17T16:15:13"/>
    <n v="0.41399999999999998"/>
    <n v="0.40400000000000003"/>
    <s v="AL"/>
  </r>
  <r>
    <s v="C105422"/>
    <n v="65.73"/>
    <x v="0"/>
    <n v="15.91"/>
    <n v="573"/>
    <n v="3"/>
    <d v="2025-05-12T23:10:02"/>
    <d v="2024-03-26T11:30:55"/>
    <n v="0.158"/>
    <n v="0.47199999999999998"/>
    <s v="CE"/>
  </r>
  <r>
    <s v="C105423"/>
    <n v="173.73"/>
    <x v="0"/>
    <n v="15.73"/>
    <n v="809"/>
    <n v="3"/>
    <d v="2023-09-20T10:20:29"/>
    <d v="2024-03-10T04:18:21"/>
    <n v="4.3999999999999997E-2"/>
    <n v="0.79400000000000004"/>
    <s v="AM"/>
  </r>
  <r>
    <s v="C105424"/>
    <n v="1707.05"/>
    <x v="2"/>
    <n v="58.85"/>
    <n v="885"/>
    <n v="1"/>
    <d v="2025-02-02T11:17:11"/>
    <d v="2023-11-20T10:21:28"/>
    <n v="0.253"/>
    <n v="0.222"/>
    <s v="SE"/>
  </r>
  <r>
    <s v="C105425"/>
    <n v="351.41"/>
    <x v="0"/>
    <n v="6.68"/>
    <n v="315"/>
    <n v="4"/>
    <d v="2025-08-07T11:32:59"/>
    <d v="2024-09-06T08:51:05"/>
    <n v="0.23899999999999999"/>
    <n v="0.28899999999999998"/>
    <s v="ES"/>
  </r>
  <r>
    <s v="C105426"/>
    <n v="1776.47"/>
    <x v="0"/>
    <n v="23.25"/>
    <n v="658"/>
    <n v="2"/>
    <d v="2023-12-05T23:58:20"/>
    <d v="2024-05-15T13:33:56"/>
    <n v="0.442"/>
    <n v="0.32700000000000001"/>
    <s v="PA"/>
  </r>
  <r>
    <s v="C105427"/>
    <n v="173.73"/>
    <x v="0"/>
    <n v="6.55"/>
    <n v="676"/>
    <n v="3"/>
    <d v="2024-07-24T15:56:58"/>
    <d v="2025-01-10T22:56:05"/>
    <n v="0.254"/>
    <n v="0.52300000000000002"/>
    <s v="MA"/>
  </r>
  <r>
    <s v="C105428"/>
    <n v="2732.43"/>
    <x v="0"/>
    <n v="9.76"/>
    <n v="792"/>
    <n v="1"/>
    <d v="2025-09-28T09:24:59"/>
    <d v="2023-06-15T22:35:38"/>
    <n v="0.38200000000000001"/>
    <n v="0.39800000000000002"/>
    <s v="PA"/>
  </r>
  <r>
    <s v="C105429"/>
    <n v="994.18"/>
    <x v="0"/>
    <n v="6.82"/>
    <n v="869"/>
    <n v="0"/>
    <d v="2025-01-14T08:59:48"/>
    <d v="2023-08-22T02:51:18"/>
    <n v="0.67"/>
    <n v="0.18"/>
    <s v="PR"/>
  </r>
  <r>
    <s v="C105430"/>
    <n v="428.67"/>
    <x v="3"/>
    <n v="33.770000000000003"/>
    <n v="430"/>
    <n v="2"/>
    <d v="2025-06-01T11:29:12"/>
    <d v="2025-06-26T06:46:17"/>
    <n v="0.48399999999999999"/>
    <n v="0.34100000000000003"/>
    <s v="SC"/>
  </r>
  <r>
    <s v="C105431"/>
    <n v="3244.92"/>
    <x v="0"/>
    <n v="22.47"/>
    <n v="815"/>
    <n v="2"/>
    <d v="2023-09-16T15:11:59"/>
    <d v="2025-05-21T06:22:17"/>
    <n v="0.46899999999999997"/>
    <n v="0.51200000000000001"/>
    <s v="RJ"/>
  </r>
  <r>
    <s v="C105432"/>
    <n v="1261.8399999999999"/>
    <x v="0"/>
    <n v="21.08"/>
    <n v="634"/>
    <n v="4"/>
    <d v="2023-09-24T17:13:05"/>
    <d v="2024-01-24T03:32:23"/>
    <n v="0.13900000000000001"/>
    <n v="0.438"/>
    <s v="SC"/>
  </r>
  <r>
    <s v="C105433"/>
    <n v="1358.18"/>
    <x v="2"/>
    <n v="5.84"/>
    <n v="782"/>
    <n v="3"/>
    <d v="2025-07-10T08:08:17"/>
    <d v="2024-10-08T01:45:32"/>
    <n v="0.48399999999999999"/>
    <n v="0.17599999999999999"/>
    <s v="PE"/>
  </r>
  <r>
    <s v="C105434"/>
    <n v="1192.78"/>
    <x v="0"/>
    <n v="1.1499999999999999"/>
    <n v="619"/>
    <n v="1"/>
    <d v="2023-07-11T17:58:46"/>
    <d v="2025-05-28T03:17:07"/>
    <n v="0.49099999999999999"/>
    <n v="0.18099999999999999"/>
    <s v="AL"/>
  </r>
  <r>
    <s v="C105435"/>
    <n v="238.97"/>
    <x v="0"/>
    <n v="3.89"/>
    <n v="354"/>
    <n v="1"/>
    <d v="2024-11-11T22:00:34"/>
    <d v="2026-07-21T17:35:07"/>
    <n v="0.27900000000000003"/>
    <n v="0.60399999999999998"/>
    <s v="ES"/>
  </r>
  <r>
    <s v="C105436"/>
    <n v="502.31"/>
    <x v="1"/>
    <n v="11.57"/>
    <n v="444"/>
    <n v="2"/>
    <d v="2024-01-21T13:53:46"/>
    <d v="2023-09-05T22:30:07"/>
    <n v="0.14599999999999999"/>
    <n v="0.111"/>
    <s v="PR"/>
  </r>
  <r>
    <s v="C105437"/>
    <n v="1400.16"/>
    <x v="2"/>
    <n v="13.31"/>
    <n v="665"/>
    <n v="1"/>
    <d v="2025-07-23T02:30:58"/>
    <d v="2025-06-24T15:54:03"/>
    <n v="0.51700000000000002"/>
    <n v="0.17299999999999999"/>
    <s v="PB"/>
  </r>
  <r>
    <s v="C105438"/>
    <n v="317.7"/>
    <x v="0"/>
    <n v="10.72"/>
    <n v="588"/>
    <n v="1"/>
    <d v="2024-03-28T12:09:10"/>
    <d v="2025-10-16T15:36:22"/>
    <n v="0.10100000000000001"/>
    <n v="0.17899999999999999"/>
    <s v="PR"/>
  </r>
  <r>
    <s v="C105439"/>
    <n v="462.91"/>
    <x v="3"/>
    <n v="20.73"/>
    <n v="582"/>
    <n v="4"/>
    <d v="2023-02-11T02:06:14"/>
    <d v="2025-10-27T14:11:55"/>
    <n v="0.20100000000000001"/>
    <n v="0.55700000000000005"/>
    <s v="SC"/>
  </r>
  <r>
    <s v="C105440"/>
    <n v="339.84"/>
    <x v="0"/>
    <n v="7.02"/>
    <n v="347"/>
    <n v="1"/>
    <d v="2025-07-01T09:20:05"/>
    <d v="2024-02-19T13:42:32"/>
    <n v="0.442"/>
    <n v="0.152"/>
    <s v="SP"/>
  </r>
  <r>
    <s v="C105441"/>
    <n v="546.13"/>
    <x v="1"/>
    <n v="20.12"/>
    <n v="322"/>
    <n v="3"/>
    <d v="2025-09-10T20:15:08"/>
    <d v="2023-07-22T21:16:50"/>
    <n v="0.38400000000000001"/>
    <n v="0.42399999999999999"/>
    <s v="MG"/>
  </r>
  <r>
    <s v="C105442"/>
    <n v="306.17"/>
    <x v="0"/>
    <n v="2.35"/>
    <n v="331"/>
    <n v="1"/>
    <d v="2024-05-17T20:00:48"/>
    <d v="2023-05-09T06:56:58"/>
    <n v="0.28000000000000003"/>
    <n v="0.309"/>
    <s v="SP"/>
  </r>
  <r>
    <s v="C105443"/>
    <n v="82.15"/>
    <x v="3"/>
    <n v="31.86"/>
    <n v="630"/>
    <n v="3"/>
    <d v="2024-07-17T00:58:32"/>
    <d v="2025-08-07T16:37:17"/>
    <n v="0.20899999999999999"/>
    <n v="0.52800000000000002"/>
    <s v="MA"/>
  </r>
  <r>
    <s v="C105444"/>
    <n v="944.86"/>
    <x v="0"/>
    <n v="16.97"/>
    <n v="554"/>
    <n v="3"/>
    <d v="2024-04-10T07:22:10"/>
    <d v="2023-06-29T10:55:35"/>
    <n v="0.43099999999999999"/>
    <n v="0.34399999999999997"/>
    <s v="PR"/>
  </r>
  <r>
    <s v="C105445"/>
    <n v="57"/>
    <x v="3"/>
    <n v="16.98"/>
    <n v="489"/>
    <n v="1"/>
    <d v="2025-02-21T14:50:34"/>
    <d v="2025-12-26T23:07:47"/>
    <n v="0.16900000000000001"/>
    <n v="9.2999999999999999E-2"/>
    <s v="RJ"/>
  </r>
  <r>
    <s v="C105446"/>
    <n v="1565.76"/>
    <x v="3"/>
    <n v="7.19"/>
    <n v="513"/>
    <n v="0"/>
    <d v="2025-04-09T13:04:08"/>
    <d v="2024-08-28T00:15:53"/>
    <n v="3.0000000000000001E-3"/>
    <n v="0.32500000000000001"/>
    <s v="BA"/>
  </r>
  <r>
    <s v="C105447"/>
    <n v="2089.54"/>
    <x v="0"/>
    <n v="46.44"/>
    <n v="770"/>
    <n v="1"/>
    <d v="2023-08-04T12:11:22"/>
    <d v="2025-04-22T13:08:23"/>
    <n v="0.115"/>
    <n v="0.309"/>
    <s v="PB"/>
  </r>
  <r>
    <s v="C105448"/>
    <n v="2786.7"/>
    <x v="3"/>
    <n v="13.6"/>
    <n v="876"/>
    <n v="1"/>
    <d v="2025-09-20T09:50:35"/>
    <d v="2025-04-26T02:04:11"/>
    <n v="3.4000000000000002E-2"/>
    <n v="0.122"/>
    <s v="PI"/>
  </r>
  <r>
    <s v="C105449"/>
    <n v="3110.24"/>
    <x v="2"/>
    <n v="3.69"/>
    <n v="833"/>
    <n v="0"/>
    <d v="2023-04-30T08:36:45"/>
    <d v="2024-03-20T08:58:52"/>
    <n v="0.23499999999999999"/>
    <n v="0.19900000000000001"/>
    <s v="DF"/>
  </r>
  <r>
    <s v="C105450"/>
    <n v="2459.9499999999998"/>
    <x v="1"/>
    <n v="1.78"/>
    <n v="837"/>
    <n v="4"/>
    <d v="2024-06-17T06:22:29"/>
    <d v="2023-04-17T05:00:27"/>
    <n v="8.4000000000000005E-2"/>
    <n v="0.63400000000000001"/>
    <s v="RJ"/>
  </r>
  <r>
    <s v="C105451"/>
    <n v="193.76"/>
    <x v="3"/>
    <n v="9.1"/>
    <n v="895"/>
    <n v="4"/>
    <d v="2023-06-12T15:47:43"/>
    <d v="2024-10-21T08:46:07"/>
    <n v="0.42199999999999999"/>
    <n v="0.36799999999999999"/>
    <s v="AL"/>
  </r>
  <r>
    <s v="C105452"/>
    <n v="164.59"/>
    <x v="0"/>
    <n v="4.67"/>
    <n v="696"/>
    <n v="1"/>
    <d v="2023-11-11T11:57:06"/>
    <d v="2025-07-25T12:04:19"/>
    <n v="0.52800000000000002"/>
    <n v="0.3"/>
    <s v="MG"/>
  </r>
  <r>
    <s v="C105453"/>
    <n v="362.9"/>
    <x v="2"/>
    <n v="10.27"/>
    <n v="772"/>
    <n v="2"/>
    <d v="2025-07-26T12:28:21"/>
    <d v="2023-08-21T12:03:30"/>
    <n v="0.35499999999999998"/>
    <n v="0.21199999999999999"/>
    <s v="GO"/>
  </r>
  <r>
    <s v="C105454"/>
    <n v="1060.71"/>
    <x v="0"/>
    <n v="27.09"/>
    <n v="442"/>
    <n v="1"/>
    <d v="2024-04-24T05:33:30"/>
    <d v="2023-06-28T09:13:04"/>
    <n v="0.20200000000000001"/>
    <n v="0.20599999999999999"/>
    <s v="PI"/>
  </r>
  <r>
    <s v="C105455"/>
    <n v="1249.44"/>
    <x v="1"/>
    <n v="8.0399999999999991"/>
    <n v="624"/>
    <n v="2"/>
    <d v="2024-07-14T18:22:03"/>
    <d v="2024-06-11T00:05:56"/>
    <n v="0.115"/>
    <n v="0.11"/>
    <s v="PE"/>
  </r>
  <r>
    <s v="C105456"/>
    <n v="1135.43"/>
    <x v="0"/>
    <n v="6.23"/>
    <n v="390"/>
    <n v="2"/>
    <d v="2024-06-05T21:57:32"/>
    <d v="2025-05-30T07:05:41"/>
    <n v="0.309"/>
    <n v="0.28100000000000003"/>
    <s v="AM"/>
  </r>
  <r>
    <s v="C105457"/>
    <n v="901.31"/>
    <x v="3"/>
    <n v="36.99"/>
    <n v="472"/>
    <n v="2"/>
    <d v="2023-10-04T11:17:35"/>
    <d v="2024-07-07T21:49:39"/>
    <n v="3.7999999999999999E-2"/>
    <n v="0.27400000000000002"/>
    <s v="RS"/>
  </r>
  <r>
    <s v="C105458"/>
    <n v="55.38"/>
    <x v="0"/>
    <n v="25.44"/>
    <n v="723"/>
    <n v="2"/>
    <d v="2023-09-29T00:48:19"/>
    <d v="2025-08-10T15:36:21"/>
    <n v="0.45800000000000002"/>
    <n v="0.58799999999999997"/>
    <s v="SC"/>
  </r>
  <r>
    <s v="C105459"/>
    <n v="72.78"/>
    <x v="0"/>
    <n v="39.4"/>
    <n v="332"/>
    <n v="2"/>
    <d v="2025-07-13T15:32:24"/>
    <d v="2024-08-27T14:33:38"/>
    <n v="0.73099999999999998"/>
    <n v="0.32900000000000001"/>
    <s v="SE"/>
  </r>
  <r>
    <s v="C105460"/>
    <n v="2897.48"/>
    <x v="2"/>
    <n v="5.85"/>
    <n v="339"/>
    <n v="0"/>
    <d v="2024-03-08T10:48:31"/>
    <d v="2025-07-11T10:01:30"/>
    <n v="0.312"/>
    <n v="0.23400000000000001"/>
    <s v="MG"/>
  </r>
  <r>
    <s v="C105461"/>
    <n v="395.44"/>
    <x v="0"/>
    <n v="20.56"/>
    <n v="671"/>
    <n v="4"/>
    <d v="2025-06-01T13:42:15"/>
    <d v="2023-10-24T13:59:00"/>
    <n v="0.20899999999999999"/>
    <n v="0.43099999999999999"/>
    <s v="PR"/>
  </r>
  <r>
    <s v="C105462"/>
    <n v="943.74"/>
    <x v="0"/>
    <n v="7.92"/>
    <n v="642"/>
    <n v="1"/>
    <d v="2024-04-22T08:22:24"/>
    <d v="2024-12-17T16:51:43"/>
    <n v="8.7999999999999995E-2"/>
    <n v="0.51400000000000001"/>
    <s v="PI"/>
  </r>
  <r>
    <s v="C105463"/>
    <n v="722.47"/>
    <x v="3"/>
    <n v="11.51"/>
    <n v="485"/>
    <n v="1"/>
    <d v="2025-03-13T00:50:30"/>
    <d v="2026-01-14T05:23:14"/>
    <n v="0.10199999999999999"/>
    <n v="0.16800000000000001"/>
    <s v="DF"/>
  </r>
  <r>
    <s v="C105464"/>
    <n v="669.97"/>
    <x v="0"/>
    <n v="12.66"/>
    <n v="597"/>
    <n v="3"/>
    <d v="2023-10-29T01:30:39"/>
    <d v="2024-06-09T11:35:15"/>
    <n v="1.7000000000000001E-2"/>
    <n v="0.47299999999999998"/>
    <s v="RN"/>
  </r>
  <r>
    <s v="C105465"/>
    <n v="85.02"/>
    <x v="2"/>
    <n v="6.81"/>
    <n v="736"/>
    <n v="1"/>
    <d v="2025-05-14T09:07:12"/>
    <d v="2024-10-25T07:46:17"/>
    <n v="0.56100000000000005"/>
    <n v="0.442"/>
    <s v="MA"/>
  </r>
  <r>
    <s v="C105466"/>
    <n v="5571.51"/>
    <x v="2"/>
    <n v="7.91"/>
    <n v="668"/>
    <n v="3"/>
    <d v="2023-08-30T06:27:56"/>
    <d v="2025-11-10T18:06:10"/>
    <n v="0.51600000000000001"/>
    <n v="0.66600000000000004"/>
    <s v="SC"/>
  </r>
  <r>
    <s v="C105467"/>
    <n v="5545.39"/>
    <x v="3"/>
    <n v="13.23"/>
    <n v="396"/>
    <n v="3"/>
    <d v="2025-06-02T02:08:30"/>
    <d v="2024-08-12T16:35:08"/>
    <n v="0.105"/>
    <n v="0.38200000000000001"/>
    <s v="AL"/>
  </r>
  <r>
    <s v="C105468"/>
    <n v="132.11000000000001"/>
    <x v="0"/>
    <n v="3.2"/>
    <n v="445"/>
    <n v="1"/>
    <d v="2023-08-06T00:43:38"/>
    <d v="2025-03-27T20:29:39"/>
    <n v="0.10199999999999999"/>
    <n v="9.9000000000000005E-2"/>
    <s v="RN"/>
  </r>
  <r>
    <s v="C105469"/>
    <n v="1178.82"/>
    <x v="3"/>
    <n v="17.63"/>
    <n v="558"/>
    <n v="3"/>
    <d v="2023-08-12T22:26:34"/>
    <d v="2023-06-04T06:01:50"/>
    <n v="9.0999999999999998E-2"/>
    <n v="0.2"/>
    <s v="PB"/>
  </r>
  <r>
    <s v="C105470"/>
    <n v="739.1"/>
    <x v="1"/>
    <n v="23.56"/>
    <n v="397"/>
    <n v="3"/>
    <d v="2025-08-04T08:40:15"/>
    <d v="2025-06-14T14:48:20"/>
    <n v="7.0999999999999994E-2"/>
    <n v="0.216"/>
    <s v="ES"/>
  </r>
  <r>
    <s v="C105471"/>
    <n v="1015.3"/>
    <x v="0"/>
    <n v="7.46"/>
    <n v="579"/>
    <n v="2"/>
    <d v="2025-09-25T20:17:23"/>
    <d v="2023-06-04T20:49:31"/>
    <n v="0.312"/>
    <n v="0.36299999999999999"/>
    <s v="GO"/>
  </r>
  <r>
    <s v="C105472"/>
    <n v="1530.74"/>
    <x v="0"/>
    <n v="10.17"/>
    <n v="404"/>
    <n v="0"/>
    <d v="2025-04-10T20:00:53"/>
    <d v="2024-12-31T09:13:05"/>
    <n v="0.127"/>
    <n v="0.19500000000000001"/>
    <s v="GO"/>
  </r>
  <r>
    <s v="C105473"/>
    <n v="609.37"/>
    <x v="0"/>
    <n v="18.079999999999998"/>
    <n v="502"/>
    <n v="1"/>
    <d v="2023-09-05T06:43:49"/>
    <d v="2025-07-12T19:43:51"/>
    <n v="0.29899999999999999"/>
    <n v="0.188"/>
    <s v="RN"/>
  </r>
  <r>
    <s v="C105474"/>
    <n v="672.13"/>
    <x v="0"/>
    <n v="23.17"/>
    <n v="785"/>
    <n v="2"/>
    <d v="2023-06-07T00:30:11"/>
    <d v="2023-11-23T09:38:12"/>
    <n v="0.13100000000000001"/>
    <n v="0.217"/>
    <s v="CE"/>
  </r>
  <r>
    <s v="C105475"/>
    <n v="4178.63"/>
    <x v="0"/>
    <n v="4.28"/>
    <n v="340"/>
    <n v="2"/>
    <d v="2025-03-21T02:31:52"/>
    <d v="2025-02-24T11:07:06"/>
    <n v="0.48"/>
    <n v="7.1999999999999995E-2"/>
    <s v="GO"/>
  </r>
  <r>
    <s v="C105476"/>
    <n v="148.05000000000001"/>
    <x v="0"/>
    <n v="18.07"/>
    <n v="640"/>
    <n v="1"/>
    <d v="2025-03-05T19:36:12"/>
    <d v="2025-05-09T04:03:36"/>
    <n v="8.2000000000000003E-2"/>
    <n v="5.8000000000000003E-2"/>
    <s v="PA"/>
  </r>
  <r>
    <s v="C105477"/>
    <n v="290.76"/>
    <x v="1"/>
    <n v="37.36"/>
    <n v="824"/>
    <n v="3"/>
    <d v="2024-05-17T13:01:06"/>
    <d v="2023-07-01T04:15:49"/>
    <n v="0.24199999999999999"/>
    <n v="0.40300000000000002"/>
    <s v="PE"/>
  </r>
  <r>
    <s v="C105478"/>
    <n v="760.91"/>
    <x v="0"/>
    <n v="9.69"/>
    <n v="793"/>
    <n v="1"/>
    <d v="2025-06-07T12:01:39"/>
    <d v="2023-09-20T22:29:48"/>
    <n v="0.53"/>
    <n v="0.41799999999999998"/>
    <s v="AM"/>
  </r>
  <r>
    <s v="C105479"/>
    <n v="1127.1400000000001"/>
    <x v="3"/>
    <n v="31.54"/>
    <n v="603"/>
    <n v="1"/>
    <d v="2024-11-15T06:49:33"/>
    <d v="2025-03-02T17:35:27"/>
    <n v="0.66600000000000004"/>
    <n v="0.14799999999999999"/>
    <s v="AM"/>
  </r>
  <r>
    <s v="C105480"/>
    <n v="682.92"/>
    <x v="1"/>
    <n v="24.06"/>
    <n v="808"/>
    <n v="2"/>
    <d v="2024-07-14T09:02:14"/>
    <d v="2023-10-18T14:03:41"/>
    <n v="0.253"/>
    <n v="0.22900000000000001"/>
    <s v="DF"/>
  </r>
  <r>
    <s v="C105481"/>
    <n v="443.07"/>
    <x v="0"/>
    <n v="2.58"/>
    <n v="534"/>
    <n v="2"/>
    <d v="2024-10-27T09:08:26"/>
    <d v="2025-10-14T21:05:13"/>
    <n v="0.127"/>
    <n v="0.215"/>
    <s v="MA"/>
  </r>
  <r>
    <s v="C105482"/>
    <n v="904.7"/>
    <x v="3"/>
    <n v="7.15"/>
    <n v="753"/>
    <n v="1"/>
    <d v="2025-01-06T22:53:27"/>
    <d v="2025-06-03T14:18:31"/>
    <n v="0.373"/>
    <n v="0.13200000000000001"/>
    <s v="SP"/>
  </r>
  <r>
    <s v="C105483"/>
    <n v="658.47"/>
    <x v="0"/>
    <n v="24.48"/>
    <n v="314"/>
    <n v="1"/>
    <d v="2025-04-28T12:48:30"/>
    <d v="2024-11-13T03:58:32"/>
    <n v="0.44800000000000001"/>
    <n v="0.44400000000000001"/>
    <s v="SP"/>
  </r>
  <r>
    <s v="C105484"/>
    <n v="726.88"/>
    <x v="3"/>
    <n v="32.57"/>
    <n v="650"/>
    <n v="1"/>
    <d v="2024-10-01T16:16:22"/>
    <d v="2025-09-05T13:54:35"/>
    <n v="0.159"/>
    <n v="0.35499999999999998"/>
    <s v="DF"/>
  </r>
  <r>
    <s v="C105485"/>
    <n v="592.91999999999996"/>
    <x v="0"/>
    <n v="19.52"/>
    <n v="779"/>
    <n v="1"/>
    <d v="2025-06-12T08:17:14"/>
    <d v="2023-10-02T06:03:25"/>
    <n v="0.435"/>
    <n v="0.51500000000000001"/>
    <s v="PA"/>
  </r>
  <r>
    <s v="C105486"/>
    <n v="1151.51"/>
    <x v="0"/>
    <n v="15.59"/>
    <n v="838"/>
    <n v="1"/>
    <d v="2023-10-27T12:28:37"/>
    <d v="2023-02-12T18:40:45"/>
    <n v="0.57599999999999996"/>
    <n v="0.39400000000000002"/>
    <s v="SE"/>
  </r>
  <r>
    <s v="C105487"/>
    <n v="1700.72"/>
    <x v="3"/>
    <n v="6.49"/>
    <n v="563"/>
    <n v="1"/>
    <d v="2024-12-04T07:14:11"/>
    <d v="2024-03-01T20:23:35"/>
    <n v="0.115"/>
    <n v="0.13400000000000001"/>
    <s v="PA"/>
  </r>
  <r>
    <s v="C105488"/>
    <n v="1395.24"/>
    <x v="0"/>
    <n v="13.82"/>
    <n v="752"/>
    <n v="1"/>
    <d v="2023-08-23T01:38:51"/>
    <d v="2025-12-30T04:14:33"/>
    <n v="2.1000000000000001E-2"/>
    <n v="0.61799999999999999"/>
    <s v="RS"/>
  </r>
  <r>
    <s v="C105489"/>
    <n v="166.51"/>
    <x v="0"/>
    <n v="30.61"/>
    <n v="305"/>
    <n v="1"/>
    <d v="2024-06-04T01:52:23"/>
    <d v="2024-07-01T09:10:45"/>
    <n v="0.14699999999999999"/>
    <n v="0.55700000000000005"/>
    <s v="DF"/>
  </r>
  <r>
    <s v="C105490"/>
    <n v="300.06"/>
    <x v="2"/>
    <n v="14.44"/>
    <n v="779"/>
    <n v="4"/>
    <d v="2024-03-21T16:44:03"/>
    <d v="2025-12-28T21:57:55"/>
    <n v="0.24199999999999999"/>
    <n v="3.1E-2"/>
    <s v="PB"/>
  </r>
  <r>
    <s v="C105491"/>
    <n v="1458.6"/>
    <x v="2"/>
    <n v="30.09"/>
    <n v="599"/>
    <n v="2"/>
    <d v="2023-12-18T18:31:49"/>
    <d v="2026-04-07T07:07:58"/>
    <n v="9.1999999999999998E-2"/>
    <n v="0.128"/>
    <s v="BA"/>
  </r>
  <r>
    <s v="C105492"/>
    <n v="1918.02"/>
    <x v="0"/>
    <n v="3.46"/>
    <n v="892"/>
    <n v="0"/>
    <d v="2023-10-06T21:03:48"/>
    <d v="2023-03-09T12:23:46"/>
    <n v="0.27600000000000002"/>
    <n v="0.66900000000000004"/>
    <s v="BA"/>
  </r>
  <r>
    <s v="C105493"/>
    <n v="587.54999999999995"/>
    <x v="2"/>
    <n v="2.87"/>
    <n v="899"/>
    <n v="0"/>
    <d v="2024-06-19T12:17:56"/>
    <d v="2023-06-24T05:01:46"/>
    <n v="0.223"/>
    <n v="0.436"/>
    <s v="AL"/>
  </r>
  <r>
    <s v="C105494"/>
    <n v="1155.6600000000001"/>
    <x v="0"/>
    <n v="14.06"/>
    <n v="758"/>
    <n v="0"/>
    <d v="2023-10-17T09:23:35"/>
    <d v="2024-09-10T13:28:25"/>
    <n v="5.8999999999999997E-2"/>
    <n v="0.435"/>
    <s v="SP"/>
  </r>
  <r>
    <s v="C105495"/>
    <n v="134.58000000000001"/>
    <x v="0"/>
    <n v="16.39"/>
    <n v="388"/>
    <n v="1"/>
    <d v="2025-02-12T13:02:47"/>
    <d v="2024-03-05T06:08:04"/>
    <n v="0.38600000000000001"/>
    <n v="0.40300000000000002"/>
    <s v="MG"/>
  </r>
  <r>
    <s v="C105496"/>
    <n v="185.31"/>
    <x v="0"/>
    <n v="21.47"/>
    <n v="850"/>
    <n v="1"/>
    <d v="2025-05-18T13:49:20"/>
    <d v="2025-03-18T16:59:15"/>
    <n v="0.26700000000000002"/>
    <n v="0.27200000000000002"/>
    <s v="SP"/>
  </r>
  <r>
    <s v="C105497"/>
    <n v="3129.14"/>
    <x v="3"/>
    <n v="3.39"/>
    <n v="518"/>
    <n v="1"/>
    <d v="2023-11-21T10:35:11"/>
    <d v="2024-02-23T23:43:33"/>
    <n v="0.27300000000000002"/>
    <n v="0.434"/>
    <s v="MA"/>
  </r>
  <r>
    <s v="C105498"/>
    <n v="2072.4499999999998"/>
    <x v="0"/>
    <n v="22.01"/>
    <n v="463"/>
    <n v="0"/>
    <d v="2024-03-20T22:14:04"/>
    <d v="2023-03-18T15:47:17"/>
    <n v="0.21299999999999999"/>
    <n v="0.33400000000000002"/>
    <s v="AM"/>
  </r>
  <r>
    <s v="C105499"/>
    <n v="924.68"/>
    <x v="0"/>
    <n v="45.91"/>
    <n v="316"/>
    <n v="0"/>
    <d v="2024-02-09T13:26:37"/>
    <d v="2025-01-29T17:41:59"/>
    <n v="0.127"/>
    <n v="0.29399999999999998"/>
    <s v="CE"/>
  </r>
  <r>
    <s v="C105500"/>
    <n v="459.25"/>
    <x v="0"/>
    <n v="13.08"/>
    <n v="898"/>
    <n v="2"/>
    <d v="2023-06-27T04:15:34"/>
    <d v="2024-06-02T14:26:10"/>
    <n v="0.27900000000000003"/>
    <n v="0.48899999999999999"/>
    <s v="SP"/>
  </r>
  <r>
    <s v="C105501"/>
    <n v="2749.21"/>
    <x v="0"/>
    <n v="1.58"/>
    <n v="826"/>
    <n v="4"/>
    <d v="2023-03-23T15:49:40"/>
    <d v="2025-09-08T19:20:01"/>
    <n v="0.151"/>
    <n v="0.16500000000000001"/>
    <s v="AL"/>
  </r>
  <r>
    <s v="C105502"/>
    <n v="139.30000000000001"/>
    <x v="0"/>
    <n v="17.91"/>
    <n v="339"/>
    <n v="2"/>
    <d v="2025-07-02T19:22:02"/>
    <d v="2024-08-14T15:10:21"/>
    <n v="0.72"/>
    <n v="0.47699999999999998"/>
    <s v="AL"/>
  </r>
  <r>
    <s v="C105503"/>
    <n v="717.23"/>
    <x v="3"/>
    <n v="13.3"/>
    <n v="441"/>
    <n v="2"/>
    <d v="2025-02-17T07:04:17"/>
    <d v="2024-11-11T05:25:54"/>
    <n v="0.64800000000000002"/>
    <n v="0.23599999999999999"/>
    <s v="RS"/>
  </r>
  <r>
    <s v="C105504"/>
    <n v="76.27"/>
    <x v="0"/>
    <n v="5.64"/>
    <n v="492"/>
    <n v="1"/>
    <d v="2024-06-25T15:49:29"/>
    <d v="2023-06-20T08:52:12"/>
    <n v="0.38700000000000001"/>
    <n v="0.621"/>
    <s v="AL"/>
  </r>
  <r>
    <s v="C105505"/>
    <n v="325.25"/>
    <x v="0"/>
    <n v="32.9"/>
    <n v="388"/>
    <n v="1"/>
    <d v="2024-02-22T06:08:09"/>
    <d v="2025-05-09T14:39:14"/>
    <n v="0.29899999999999999"/>
    <n v="3.9E-2"/>
    <s v="PA"/>
  </r>
  <r>
    <s v="C105506"/>
    <n v="2028.58"/>
    <x v="0"/>
    <n v="35.950000000000003"/>
    <n v="652"/>
    <n v="1"/>
    <d v="2024-04-06T13:44:33"/>
    <d v="2023-12-04T03:22:34"/>
    <n v="0.60199999999999998"/>
    <n v="0.316"/>
    <s v="ES"/>
  </r>
  <r>
    <s v="C105507"/>
    <n v="1063.6099999999999"/>
    <x v="0"/>
    <n v="4.83"/>
    <n v="394"/>
    <n v="2"/>
    <d v="2024-02-09T12:11:19"/>
    <d v="2025-10-09T06:35:39"/>
    <n v="0.22500000000000001"/>
    <n v="4.2000000000000003E-2"/>
    <s v="MG"/>
  </r>
  <r>
    <s v="C105508"/>
    <n v="1442.94"/>
    <x v="2"/>
    <n v="16.440000000000001"/>
    <n v="450"/>
    <n v="2"/>
    <d v="2025-01-06T21:21:58"/>
    <d v="2025-05-17T05:45:58"/>
    <n v="0.5"/>
    <n v="0.13300000000000001"/>
    <s v="PR"/>
  </r>
  <r>
    <s v="C105509"/>
    <n v="1339.25"/>
    <x v="3"/>
    <n v="28.41"/>
    <n v="529"/>
    <n v="1"/>
    <d v="2024-02-05T02:32:28"/>
    <d v="2024-12-21T17:24:38"/>
    <n v="0.20899999999999999"/>
    <n v="0.40500000000000003"/>
    <s v="PA"/>
  </r>
  <r>
    <s v="C105510"/>
    <n v="183.42"/>
    <x v="0"/>
    <n v="48.33"/>
    <n v="807"/>
    <n v="1"/>
    <d v="2023-03-03T00:28:06"/>
    <d v="2025-10-14T07:30:46"/>
    <n v="0.16400000000000001"/>
    <n v="0.42"/>
    <s v="SP"/>
  </r>
  <r>
    <s v="C105511"/>
    <n v="761.72"/>
    <x v="0"/>
    <n v="20.54"/>
    <n v="867"/>
    <n v="1"/>
    <d v="2025-07-27T04:14:23"/>
    <d v="2024-10-10T08:40:59"/>
    <n v="0.248"/>
    <n v="0.35499999999999998"/>
    <s v="PE"/>
  </r>
  <r>
    <s v="C105512"/>
    <n v="1205.56"/>
    <x v="0"/>
    <n v="7.97"/>
    <n v="558"/>
    <n v="0"/>
    <d v="2024-11-20T14:45:45"/>
    <d v="2025-04-26T02:53:06"/>
    <n v="0.35299999999999998"/>
    <n v="0.20300000000000001"/>
    <s v="CE"/>
  </r>
  <r>
    <s v="C105513"/>
    <n v="858.68"/>
    <x v="2"/>
    <n v="2.31"/>
    <n v="321"/>
    <n v="1"/>
    <d v="2024-06-14T02:17:29"/>
    <d v="2024-05-08T08:55:51"/>
    <n v="0.42699999999999999"/>
    <n v="0.38300000000000001"/>
    <s v="SP"/>
  </r>
  <r>
    <s v="C105514"/>
    <n v="897.36"/>
    <x v="0"/>
    <n v="4.62"/>
    <n v="746"/>
    <n v="1"/>
    <d v="2024-11-20T12:19:02"/>
    <d v="2025-03-22T16:45:43"/>
    <n v="0.38500000000000001"/>
    <n v="0.30299999999999999"/>
    <s v="CE"/>
  </r>
  <r>
    <s v="C105515"/>
    <n v="674"/>
    <x v="0"/>
    <n v="11.72"/>
    <n v="616"/>
    <n v="1"/>
    <d v="2025-08-05T14:56:04"/>
    <d v="2024-11-23T07:01:46"/>
    <n v="0.57399999999999995"/>
    <n v="0.32600000000000001"/>
    <s v="RS"/>
  </r>
  <r>
    <s v="C105516"/>
    <n v="220.14"/>
    <x v="3"/>
    <n v="4.41"/>
    <n v="768"/>
    <n v="3"/>
    <d v="2025-10-28T03:02:09"/>
    <d v="2023-05-16T08:57:43"/>
    <n v="0.34200000000000003"/>
    <n v="0.52200000000000002"/>
    <s v="MA"/>
  </r>
  <r>
    <s v="C105517"/>
    <n v="585.39"/>
    <x v="0"/>
    <n v="17.61"/>
    <n v="346"/>
    <n v="1"/>
    <d v="2024-03-18T14:05:46"/>
    <d v="2025-07-29T12:47:26"/>
    <n v="0.187"/>
    <n v="0.158"/>
    <s v="SE"/>
  </r>
  <r>
    <s v="C105518"/>
    <n v="963.21"/>
    <x v="0"/>
    <n v="18.71"/>
    <n v="324"/>
    <n v="4"/>
    <d v="2024-07-11T00:23:02"/>
    <d v="2023-12-02T08:07:14"/>
    <n v="0.224"/>
    <n v="0.26800000000000002"/>
    <s v="AM"/>
  </r>
  <r>
    <s v="C105519"/>
    <n v="2141.37"/>
    <x v="0"/>
    <n v="6.53"/>
    <n v="798"/>
    <n v="3"/>
    <d v="2024-08-03T04:16:09"/>
    <d v="2023-03-04T08:05:16"/>
    <n v="0.192"/>
    <n v="0.441"/>
    <s v="SP"/>
  </r>
  <r>
    <s v="C105520"/>
    <n v="2814.25"/>
    <x v="0"/>
    <n v="5.13"/>
    <n v="863"/>
    <n v="1"/>
    <d v="2023-07-19T05:58:50"/>
    <d v="2025-04-02T11:07:01"/>
    <n v="0.29199999999999998"/>
    <n v="0.108"/>
    <s v="RS"/>
  </r>
  <r>
    <s v="C105521"/>
    <n v="227.18"/>
    <x v="1"/>
    <n v="13.32"/>
    <n v="401"/>
    <n v="1"/>
    <d v="2023-05-22T11:04:22"/>
    <d v="2024-08-03T22:03:50"/>
    <n v="0.42399999999999999"/>
    <n v="1.6E-2"/>
    <s v="MA"/>
  </r>
  <r>
    <s v="C105522"/>
    <n v="970.7"/>
    <x v="2"/>
    <n v="15.12"/>
    <n v="772"/>
    <n v="1"/>
    <d v="2023-04-04T14:10:22"/>
    <d v="2023-10-28T22:28:42"/>
    <n v="0.23400000000000001"/>
    <n v="0.67800000000000005"/>
    <s v="DF"/>
  </r>
  <r>
    <s v="C105523"/>
    <n v="632.5"/>
    <x v="0"/>
    <n v="18.45"/>
    <n v="594"/>
    <n v="4"/>
    <d v="2025-08-17T06:18:17"/>
    <d v="2024-05-22T01:28:48"/>
    <n v="0.14699999999999999"/>
    <n v="0.27600000000000002"/>
    <s v="BA"/>
  </r>
  <r>
    <s v="C105524"/>
    <n v="1118.27"/>
    <x v="0"/>
    <n v="11.2"/>
    <n v="796"/>
    <n v="2"/>
    <d v="2025-04-27T20:29:07"/>
    <d v="2023-09-06T23:45:38"/>
    <n v="0.19"/>
    <n v="0.56000000000000005"/>
    <s v="RN"/>
  </r>
  <r>
    <s v="C105525"/>
    <n v="1128.22"/>
    <x v="2"/>
    <n v="11.57"/>
    <n v="727"/>
    <n v="3"/>
    <d v="2024-09-09T12:09:47"/>
    <d v="2025-07-20T12:10:20"/>
    <n v="0.19700000000000001"/>
    <n v="0.49199999999999999"/>
    <s v="PA"/>
  </r>
  <r>
    <s v="C105526"/>
    <n v="1328.4"/>
    <x v="0"/>
    <n v="30.4"/>
    <n v="626"/>
    <n v="1"/>
    <d v="2024-08-30T23:53:10"/>
    <d v="2025-02-09T22:19:46"/>
    <n v="6.3E-2"/>
    <n v="0.159"/>
    <s v="PI"/>
  </r>
  <r>
    <s v="C105527"/>
    <n v="1947.57"/>
    <x v="0"/>
    <n v="1.74"/>
    <n v="384"/>
    <n v="1"/>
    <d v="2024-12-15T13:49:47"/>
    <d v="2024-01-04T02:36:49"/>
    <n v="0.51200000000000001"/>
    <n v="0.10299999999999999"/>
    <s v="ES"/>
  </r>
  <r>
    <s v="C105528"/>
    <n v="988.5"/>
    <x v="0"/>
    <n v="9.6199999999999992"/>
    <n v="597"/>
    <n v="0"/>
    <d v="2023-02-10T01:53:19"/>
    <d v="2023-05-01T06:15:30"/>
    <n v="0.248"/>
    <n v="0.39"/>
    <s v="MG"/>
  </r>
  <r>
    <s v="C105529"/>
    <n v="1974.17"/>
    <x v="0"/>
    <n v="10.17"/>
    <n v="722"/>
    <n v="1"/>
    <d v="2025-03-12T10:41:59"/>
    <d v="2025-02-03T20:28:04"/>
    <n v="0.06"/>
    <n v="0.44900000000000001"/>
    <s v="CE"/>
  </r>
  <r>
    <s v="C105530"/>
    <n v="3322.69"/>
    <x v="3"/>
    <n v="18.809999999999999"/>
    <n v="890"/>
    <n v="1"/>
    <d v="2024-11-25T05:08:04"/>
    <d v="2024-08-14T00:31:54"/>
    <n v="0.20399999999999999"/>
    <n v="0.23499999999999999"/>
    <s v="RJ"/>
  </r>
  <r>
    <s v="C105531"/>
    <n v="771.5"/>
    <x v="2"/>
    <n v="39.07"/>
    <n v="664"/>
    <n v="0"/>
    <d v="2024-12-09T10:19:36"/>
    <d v="2025-08-13T01:29:30"/>
    <n v="0.124"/>
    <n v="0.34899999999999998"/>
    <s v="DF"/>
  </r>
  <r>
    <s v="C105532"/>
    <n v="168.34"/>
    <x v="2"/>
    <n v="27.45"/>
    <n v="353"/>
    <n v="2"/>
    <d v="2025-01-22T02:10:22"/>
    <d v="2025-11-18T01:10:24"/>
    <n v="0.36"/>
    <n v="0.59799999999999998"/>
    <s v="SP"/>
  </r>
  <r>
    <s v="C105533"/>
    <n v="323.14999999999998"/>
    <x v="0"/>
    <n v="2.74"/>
    <n v="831"/>
    <n v="2"/>
    <d v="2025-09-10T08:53:43"/>
    <d v="2023-01-28T16:42:35"/>
    <n v="0.22600000000000001"/>
    <n v="0.35299999999999998"/>
    <s v="CE"/>
  </r>
  <r>
    <s v="C105534"/>
    <n v="115.88"/>
    <x v="2"/>
    <n v="2.41"/>
    <n v="876"/>
    <n v="2"/>
    <d v="2025-08-14T19:26:12"/>
    <d v="2023-07-17T19:16:34"/>
    <n v="6.8000000000000005E-2"/>
    <n v="0.39"/>
    <s v="RN"/>
  </r>
  <r>
    <s v="C105535"/>
    <n v="66.260000000000005"/>
    <x v="3"/>
    <n v="18.66"/>
    <n v="888"/>
    <n v="3"/>
    <d v="2025-06-15T01:05:04"/>
    <d v="2025-07-08T17:30:49"/>
    <n v="0.44"/>
    <n v="0.45100000000000001"/>
    <s v="PE"/>
  </r>
  <r>
    <s v="C105536"/>
    <n v="1529"/>
    <x v="0"/>
    <n v="4.7300000000000004"/>
    <n v="799"/>
    <n v="1"/>
    <d v="2024-01-02T00:35:36"/>
    <d v="2024-07-04T09:00:43"/>
    <n v="0.26100000000000001"/>
    <n v="0.21"/>
    <s v="MA"/>
  </r>
  <r>
    <s v="C105537"/>
    <n v="804.01"/>
    <x v="1"/>
    <n v="23.69"/>
    <n v="475"/>
    <n v="1"/>
    <d v="2024-04-18T03:54:05"/>
    <d v="2023-06-03T02:41:30"/>
    <n v="0.05"/>
    <n v="2.8000000000000001E-2"/>
    <s v="DF"/>
  </r>
  <r>
    <s v="C105538"/>
    <n v="56.05"/>
    <x v="2"/>
    <n v="8.18"/>
    <n v="750"/>
    <n v="1"/>
    <d v="2024-05-31T09:08:07"/>
    <d v="2025-01-15T05:45:35"/>
    <n v="0.23599999999999999"/>
    <n v="0.52800000000000002"/>
    <s v="MA"/>
  </r>
  <r>
    <s v="C105539"/>
    <n v="262.55"/>
    <x v="2"/>
    <n v="14.54"/>
    <n v="600"/>
    <n v="1"/>
    <d v="2025-04-07T12:04:55"/>
    <d v="2024-12-09T22:39:50"/>
    <n v="0.56599999999999995"/>
    <n v="0.41199999999999998"/>
    <s v="SC"/>
  </r>
  <r>
    <s v="C105540"/>
    <n v="139.86000000000001"/>
    <x v="3"/>
    <n v="7.54"/>
    <n v="701"/>
    <n v="1"/>
    <d v="2025-10-12T13:19:13"/>
    <d v="2024-02-12T06:17:08"/>
    <n v="0.40100000000000002"/>
    <n v="0.501"/>
    <s v="PI"/>
  </r>
  <r>
    <s v="C105541"/>
    <n v="666.04"/>
    <x v="0"/>
    <n v="0.55000000000000004"/>
    <n v="684"/>
    <n v="5"/>
    <d v="2025-01-16T20:09:14"/>
    <d v="2024-11-04T11:51:34"/>
    <n v="0.24399999999999999"/>
    <n v="0.42499999999999999"/>
    <s v="SE"/>
  </r>
  <r>
    <s v="C105542"/>
    <n v="713.41"/>
    <x v="0"/>
    <n v="17.739999999999998"/>
    <n v="576"/>
    <n v="4"/>
    <d v="2025-09-14T05:37:03"/>
    <d v="2025-08-11T08:16:42"/>
    <n v="0.27400000000000002"/>
    <n v="0.64"/>
    <s v="AL"/>
  </r>
  <r>
    <s v="C105543"/>
    <n v="84.91"/>
    <x v="3"/>
    <n v="0.6"/>
    <n v="454"/>
    <n v="3"/>
    <d v="2025-06-01T14:49:00"/>
    <d v="2024-12-07T23:42:51"/>
    <n v="0.47"/>
    <n v="0.439"/>
    <s v="PE"/>
  </r>
  <r>
    <s v="C105544"/>
    <n v="1021.38"/>
    <x v="0"/>
    <n v="22.5"/>
    <n v="449"/>
    <n v="5"/>
    <d v="2025-08-03T05:43:47"/>
    <d v="2025-03-02T18:14:07"/>
    <n v="0.40600000000000003"/>
    <n v="0.22500000000000001"/>
    <s v="PB"/>
  </r>
  <r>
    <s v="C105545"/>
    <n v="1646.49"/>
    <x v="3"/>
    <n v="2.2599999999999998"/>
    <n v="794"/>
    <n v="1"/>
    <d v="2023-01-10T07:48:57"/>
    <d v="2023-05-30T04:50:37"/>
    <n v="0.66"/>
    <n v="0.23400000000000001"/>
    <s v="SE"/>
  </r>
  <r>
    <s v="C105546"/>
    <n v="1580.29"/>
    <x v="0"/>
    <n v="11.44"/>
    <n v="800"/>
    <n v="1"/>
    <d v="2024-09-28T15:32:00"/>
    <d v="2024-02-25T00:35:39"/>
    <n v="7.9000000000000001E-2"/>
    <n v="0.313"/>
    <s v="SP"/>
  </r>
  <r>
    <s v="C105547"/>
    <n v="1273.47"/>
    <x v="0"/>
    <n v="5.31"/>
    <n v="319"/>
    <n v="1"/>
    <d v="2023-03-15T11:08:11"/>
    <d v="2023-07-10T02:49:35"/>
    <n v="0.185"/>
    <n v="0.36899999999999999"/>
    <s v="RS"/>
  </r>
  <r>
    <s v="C105548"/>
    <n v="361.79"/>
    <x v="1"/>
    <n v="17.55"/>
    <n v="530"/>
    <n v="3"/>
    <d v="2025-07-18T20:17:15"/>
    <d v="2023-09-03T14:45:36"/>
    <n v="0.114"/>
    <n v="0.20599999999999999"/>
    <s v="DF"/>
  </r>
  <r>
    <s v="C105549"/>
    <n v="774.94"/>
    <x v="2"/>
    <n v="49.42"/>
    <n v="305"/>
    <n v="1"/>
    <d v="2025-07-02T14:34:45"/>
    <d v="2024-09-11T11:28:49"/>
    <n v="0.39200000000000002"/>
    <n v="0.43099999999999999"/>
    <s v="RJ"/>
  </r>
  <r>
    <s v="C105550"/>
    <n v="1788.83"/>
    <x v="3"/>
    <n v="6.78"/>
    <n v="793"/>
    <n v="1"/>
    <d v="2025-03-24T22:29:15"/>
    <d v="2024-11-10T14:56:39"/>
    <n v="4.2000000000000003E-2"/>
    <n v="0.79600000000000004"/>
    <s v="PR"/>
  </r>
  <r>
    <s v="C105551"/>
    <n v="874.92"/>
    <x v="2"/>
    <n v="6.68"/>
    <n v="810"/>
    <n v="0"/>
    <d v="2025-01-04T21:19:06"/>
    <d v="2025-04-18T20:06:03"/>
    <n v="7.6999999999999999E-2"/>
    <n v="0.26100000000000001"/>
    <s v="RN"/>
  </r>
  <r>
    <s v="C105552"/>
    <n v="655.01"/>
    <x v="0"/>
    <n v="2.34"/>
    <n v="742"/>
    <n v="1"/>
    <d v="2024-08-05T22:01:32"/>
    <d v="2024-10-22T20:37:05"/>
    <n v="0.112"/>
    <n v="0.67"/>
    <s v="DF"/>
  </r>
  <r>
    <s v="C105553"/>
    <n v="2700.24"/>
    <x v="2"/>
    <n v="13.95"/>
    <n v="320"/>
    <n v="4"/>
    <d v="2025-10-03T23:50:58"/>
    <d v="2024-10-31T06:38:21"/>
    <n v="0.216"/>
    <n v="0.54500000000000004"/>
    <s v="PB"/>
  </r>
  <r>
    <s v="C105554"/>
    <n v="98.94"/>
    <x v="1"/>
    <n v="27.09"/>
    <n v="800"/>
    <n v="2"/>
    <d v="2025-07-03T06:53:06"/>
    <d v="2024-02-18T20:16:57"/>
    <n v="0.26500000000000001"/>
    <n v="0.153"/>
    <s v="ES"/>
  </r>
  <r>
    <s v="C105555"/>
    <n v="144.43"/>
    <x v="0"/>
    <n v="22.76"/>
    <n v="710"/>
    <n v="1"/>
    <d v="2024-08-02T21:13:06"/>
    <d v="2023-08-26T04:40:55"/>
    <n v="0.34899999999999998"/>
    <n v="0.41099999999999998"/>
    <s v="ES"/>
  </r>
  <r>
    <s v="C105556"/>
    <n v="204.4"/>
    <x v="3"/>
    <n v="18.25"/>
    <n v="700"/>
    <n v="1"/>
    <d v="2024-02-29T07:22:29"/>
    <d v="2024-04-06T02:48:38"/>
    <n v="0.42499999999999999"/>
    <n v="0.28599999999999998"/>
    <s v="GO"/>
  </r>
  <r>
    <s v="C105557"/>
    <n v="2390.12"/>
    <x v="1"/>
    <n v="7.03"/>
    <n v="498"/>
    <n v="2"/>
    <d v="2024-12-13T19:30:28"/>
    <d v="2024-10-13T19:38:31"/>
    <n v="0.35099999999999998"/>
    <n v="3.9E-2"/>
    <s v="PB"/>
  </r>
  <r>
    <s v="C105558"/>
    <n v="4892.32"/>
    <x v="3"/>
    <n v="11.98"/>
    <n v="615"/>
    <n v="4"/>
    <d v="2023-10-02T07:22:59"/>
    <d v="2025-07-11T13:05:23"/>
    <n v="0.40699999999999997"/>
    <n v="0.53500000000000003"/>
    <s v="SC"/>
  </r>
  <r>
    <s v="C105559"/>
    <n v="1906.14"/>
    <x v="3"/>
    <n v="10.26"/>
    <n v="597"/>
    <n v="1"/>
    <d v="2023-11-07T07:19:25"/>
    <d v="2025-06-16T17:35:46"/>
    <n v="0.23100000000000001"/>
    <n v="0.186"/>
    <s v="PI"/>
  </r>
  <r>
    <s v="C105560"/>
    <n v="1487.99"/>
    <x v="2"/>
    <n v="10.46"/>
    <n v="787"/>
    <n v="3"/>
    <d v="2023-08-29T08:59:12"/>
    <d v="2026-02-11T15:37:07"/>
    <n v="5.6000000000000001E-2"/>
    <n v="0.53500000000000003"/>
    <s v="AM"/>
  </r>
  <r>
    <s v="C105561"/>
    <n v="165.48"/>
    <x v="3"/>
    <n v="15.32"/>
    <n v="458"/>
    <n v="2"/>
    <d v="2024-12-27T07:51:17"/>
    <d v="2023-03-02T01:51:40"/>
    <n v="0.255"/>
    <n v="0.38800000000000001"/>
    <s v="MG"/>
  </r>
  <r>
    <s v="C105562"/>
    <n v="893.21"/>
    <x v="0"/>
    <n v="8.17"/>
    <n v="682"/>
    <n v="1"/>
    <d v="2025-10-09T22:20:22"/>
    <d v="2024-12-03T01:34:35"/>
    <n v="0.33900000000000002"/>
    <n v="0.14000000000000001"/>
    <s v="SE"/>
  </r>
  <r>
    <s v="C105563"/>
    <n v="86"/>
    <x v="0"/>
    <n v="39.61"/>
    <n v="864"/>
    <n v="2"/>
    <d v="2025-04-25T17:05:37"/>
    <d v="2024-05-09T16:08:40"/>
    <n v="0.185"/>
    <n v="0.35599999999999998"/>
    <s v="SP"/>
  </r>
  <r>
    <s v="C105564"/>
    <n v="1608.15"/>
    <x v="0"/>
    <n v="13.75"/>
    <n v="339"/>
    <n v="1"/>
    <d v="2024-05-05T09:51:52"/>
    <d v="2025-11-11T04:35:53"/>
    <n v="0.36899999999999999"/>
    <n v="0.308"/>
    <s v="SC"/>
  </r>
  <r>
    <s v="C105565"/>
    <n v="569.88"/>
    <x v="0"/>
    <n v="9.5"/>
    <n v="893"/>
    <n v="2"/>
    <d v="2023-01-05T09:04:12"/>
    <d v="2023-05-07T08:50:29"/>
    <n v="0.39200000000000002"/>
    <n v="0.627"/>
    <s v="RJ"/>
  </r>
  <r>
    <s v="C105566"/>
    <n v="1390.79"/>
    <x v="0"/>
    <n v="9.36"/>
    <n v="407"/>
    <n v="2"/>
    <d v="2024-09-09T22:29:41"/>
    <d v="2024-06-02T17:28:26"/>
    <n v="0.29099999999999998"/>
    <n v="0.34499999999999997"/>
    <s v="SE"/>
  </r>
  <r>
    <s v="C105567"/>
    <n v="948.13"/>
    <x v="0"/>
    <n v="10.61"/>
    <n v="532"/>
    <n v="3"/>
    <d v="2024-07-02T13:43:57"/>
    <d v="2024-06-15T00:38:02"/>
    <n v="0.59799999999999998"/>
    <n v="0.115"/>
    <s v="SP"/>
  </r>
  <r>
    <s v="C105568"/>
    <n v="120.73"/>
    <x v="2"/>
    <n v="24.71"/>
    <n v="742"/>
    <n v="3"/>
    <d v="2024-05-19T12:40:28"/>
    <d v="2023-10-08T19:00:34"/>
    <n v="0.36"/>
    <n v="0.191"/>
    <s v="GO"/>
  </r>
  <r>
    <s v="C105569"/>
    <n v="225.43"/>
    <x v="2"/>
    <n v="7.17"/>
    <n v="772"/>
    <n v="1"/>
    <d v="2023-01-09T18:59:37"/>
    <d v="2025-02-14T01:59:50"/>
    <n v="0.34499999999999997"/>
    <n v="0.112"/>
    <s v="MG"/>
  </r>
  <r>
    <s v="C105570"/>
    <n v="2381.75"/>
    <x v="2"/>
    <n v="3.44"/>
    <n v="661"/>
    <n v="1"/>
    <d v="2024-12-04T07:08:06"/>
    <d v="2024-01-18T07:49:09"/>
    <n v="0.28599999999999998"/>
    <n v="0.30199999999999999"/>
    <s v="RJ"/>
  </r>
  <r>
    <s v="C105571"/>
    <n v="126.23"/>
    <x v="0"/>
    <n v="4.5199999999999996"/>
    <n v="477"/>
    <n v="3"/>
    <d v="2024-12-15T00:34:48"/>
    <d v="2024-10-23T13:44:42"/>
    <n v="0.35599999999999998"/>
    <n v="0.66900000000000004"/>
    <s v="SP"/>
  </r>
  <r>
    <s v="C105572"/>
    <n v="931.37"/>
    <x v="0"/>
    <n v="28.56"/>
    <n v="353"/>
    <n v="2"/>
    <d v="2024-11-29T19:44:14"/>
    <d v="2023-02-14T02:08:20"/>
    <n v="0.41599999999999998"/>
    <n v="0.43"/>
    <s v="PE"/>
  </r>
  <r>
    <s v="C105573"/>
    <n v="912.6"/>
    <x v="0"/>
    <n v="11.57"/>
    <n v="722"/>
    <n v="1"/>
    <d v="2023-03-13T06:26:08"/>
    <d v="2023-07-01T04:08:45"/>
    <n v="0.24099999999999999"/>
    <n v="0.45300000000000001"/>
    <s v="RS"/>
  </r>
  <r>
    <s v="C105574"/>
    <n v="535.16999999999996"/>
    <x v="2"/>
    <n v="5.56"/>
    <n v="417"/>
    <n v="1"/>
    <d v="2023-05-31T07:32:16"/>
    <d v="2025-01-25T05:54:34"/>
    <n v="0.17199999999999999"/>
    <n v="0.106"/>
    <s v="AL"/>
  </r>
  <r>
    <s v="C105575"/>
    <n v="1914.69"/>
    <x v="0"/>
    <n v="13.21"/>
    <n v="699"/>
    <n v="1"/>
    <d v="2024-12-03T01:39:48"/>
    <d v="2023-09-14T02:14:24"/>
    <n v="0.158"/>
    <n v="0.55500000000000005"/>
    <s v="PR"/>
  </r>
  <r>
    <s v="C105576"/>
    <n v="1473.38"/>
    <x v="0"/>
    <n v="11.96"/>
    <n v="705"/>
    <n v="1"/>
    <d v="2024-07-21T19:50:29"/>
    <d v="2025-09-20T20:48:26"/>
    <n v="0.34499999999999997"/>
    <n v="4.2999999999999997E-2"/>
    <s v="GO"/>
  </r>
  <r>
    <s v="C105577"/>
    <n v="477.23"/>
    <x v="2"/>
    <n v="7.47"/>
    <n v="367"/>
    <n v="2"/>
    <d v="2023-02-12T07:26:07"/>
    <d v="2025-08-01T11:26:45"/>
    <n v="0.32"/>
    <n v="0.60899999999999999"/>
    <s v="RJ"/>
  </r>
  <r>
    <s v="C105578"/>
    <n v="240.79"/>
    <x v="0"/>
    <n v="16.39"/>
    <n v="778"/>
    <n v="3"/>
    <d v="2024-12-09T03:34:38"/>
    <d v="2024-09-21T09:11:32"/>
    <n v="0.29599999999999999"/>
    <n v="0.45300000000000001"/>
    <s v="RJ"/>
  </r>
  <r>
    <s v="C105579"/>
    <n v="428.14"/>
    <x v="1"/>
    <n v="46.82"/>
    <n v="426"/>
    <n v="3"/>
    <d v="2024-12-01T03:57:53"/>
    <d v="2025-08-26T07:08:52"/>
    <n v="0.29199999999999998"/>
    <n v="0.314"/>
    <s v="RJ"/>
  </r>
  <r>
    <s v="C105580"/>
    <n v="1358.45"/>
    <x v="2"/>
    <n v="5.69"/>
    <n v="318"/>
    <n v="2"/>
    <d v="2025-06-19T04:13:53"/>
    <d v="2023-09-06T19:04:47"/>
    <n v="0.20499999999999999"/>
    <n v="0.502"/>
    <s v="SC"/>
  </r>
  <r>
    <s v="C105581"/>
    <n v="1037.71"/>
    <x v="0"/>
    <n v="29.22"/>
    <n v="682"/>
    <n v="2"/>
    <d v="2025-08-30T01:38:24"/>
    <d v="2024-07-26T03:33:33"/>
    <n v="0.35599999999999998"/>
    <n v="7.5999999999999998E-2"/>
    <s v="CE"/>
  </r>
  <r>
    <s v="C105582"/>
    <n v="356.59"/>
    <x v="0"/>
    <n v="28.91"/>
    <n v="689"/>
    <n v="1"/>
    <d v="2024-03-17T18:05:03"/>
    <d v="2025-11-21T02:16:23"/>
    <n v="0.219"/>
    <n v="0.36299999999999999"/>
    <s v="PI"/>
  </r>
  <r>
    <s v="C105583"/>
    <n v="2750.96"/>
    <x v="2"/>
    <n v="12.5"/>
    <n v="501"/>
    <n v="1"/>
    <d v="2025-03-21T12:17:27"/>
    <d v="2025-08-25T06:37:20"/>
    <n v="0.33"/>
    <n v="0.20200000000000001"/>
    <s v="PB"/>
  </r>
  <r>
    <s v="C105584"/>
    <n v="759.87"/>
    <x v="0"/>
    <n v="15.56"/>
    <n v="883"/>
    <n v="1"/>
    <d v="2025-09-26T09:43:15"/>
    <d v="2024-12-30T22:50:27"/>
    <n v="0.47299999999999998"/>
    <n v="0.19600000000000001"/>
    <s v="PI"/>
  </r>
  <r>
    <s v="C105585"/>
    <n v="70.25"/>
    <x v="2"/>
    <n v="12.08"/>
    <n v="815"/>
    <n v="1"/>
    <d v="2025-01-22T03:51:53"/>
    <d v="2023-10-09T23:32:39"/>
    <n v="0.11700000000000001"/>
    <n v="0.22"/>
    <s v="DF"/>
  </r>
  <r>
    <s v="C105586"/>
    <n v="159.69999999999999"/>
    <x v="3"/>
    <n v="0.72"/>
    <n v="755"/>
    <n v="1"/>
    <d v="2024-01-29T15:35:57"/>
    <d v="2025-03-11T05:13:40"/>
    <n v="0.28100000000000003"/>
    <n v="0.40200000000000002"/>
    <s v="SE"/>
  </r>
  <r>
    <s v="C105587"/>
    <n v="131.53"/>
    <x v="0"/>
    <n v="13.18"/>
    <n v="768"/>
    <n v="0"/>
    <d v="2024-07-28T10:57:36"/>
    <d v="2025-10-20T20:06:05"/>
    <n v="0.28000000000000003"/>
    <n v="0.64100000000000001"/>
    <s v="PE"/>
  </r>
  <r>
    <s v="C105588"/>
    <n v="479.15"/>
    <x v="0"/>
    <n v="8.08"/>
    <n v="417"/>
    <n v="2"/>
    <d v="2023-10-28T21:40:29"/>
    <d v="2023-03-24T06:01:02"/>
    <n v="0.25600000000000001"/>
    <n v="0.311"/>
    <s v="GO"/>
  </r>
  <r>
    <s v="C105589"/>
    <n v="2452.38"/>
    <x v="0"/>
    <n v="7.82"/>
    <n v="608"/>
    <n v="2"/>
    <d v="2025-10-14T14:26:58"/>
    <d v="2025-01-28T12:59:30"/>
    <n v="0.14000000000000001"/>
    <n v="7.6999999999999999E-2"/>
    <s v="SE"/>
  </r>
  <r>
    <s v="C105590"/>
    <n v="1564.19"/>
    <x v="3"/>
    <n v="24.67"/>
    <n v="640"/>
    <n v="3"/>
    <d v="2024-05-11T18:01:34"/>
    <d v="2023-12-06T11:46:42"/>
    <n v="0.27400000000000002"/>
    <n v="0.27700000000000002"/>
    <s v="PB"/>
  </r>
  <r>
    <s v="C105591"/>
    <n v="346.09"/>
    <x v="1"/>
    <n v="32.700000000000003"/>
    <n v="414"/>
    <n v="1"/>
    <d v="2025-10-22T12:32:41"/>
    <d v="2023-05-25T20:54:40"/>
    <n v="0.54400000000000004"/>
    <n v="0.38500000000000001"/>
    <s v="GO"/>
  </r>
  <r>
    <s v="C105592"/>
    <n v="185.29"/>
    <x v="3"/>
    <n v="30.69"/>
    <n v="805"/>
    <n v="4"/>
    <d v="2025-05-29T23:51:49"/>
    <d v="2024-06-06T20:40:28"/>
    <n v="0.28199999999999997"/>
    <n v="0.114"/>
    <s v="SE"/>
  </r>
  <r>
    <s v="C105593"/>
    <n v="1699.89"/>
    <x v="2"/>
    <n v="21.12"/>
    <n v="310"/>
    <n v="4"/>
    <d v="2024-08-18T02:06:55"/>
    <d v="2025-05-27T03:54:19"/>
    <n v="0.69099999999999995"/>
    <n v="0.16300000000000001"/>
    <s v="DF"/>
  </r>
  <r>
    <s v="C105594"/>
    <n v="2500.8000000000002"/>
    <x v="0"/>
    <n v="12.97"/>
    <n v="516"/>
    <n v="2"/>
    <d v="2023-10-19T11:08:41"/>
    <d v="2026-02-27T07:47:47"/>
    <n v="0.34899999999999998"/>
    <n v="0.58199999999999996"/>
    <s v="AL"/>
  </r>
  <r>
    <s v="C105595"/>
    <n v="661.96"/>
    <x v="0"/>
    <n v="10.68"/>
    <n v="475"/>
    <n v="1"/>
    <d v="2025-02-05T07:24:09"/>
    <d v="2024-01-24T12:00:06"/>
    <n v="0.48799999999999999"/>
    <n v="0.19500000000000001"/>
    <s v="SE"/>
  </r>
  <r>
    <s v="C105596"/>
    <n v="1565.69"/>
    <x v="0"/>
    <n v="9.06"/>
    <n v="430"/>
    <n v="1"/>
    <d v="2023-09-25T18:27:13"/>
    <d v="2023-09-14T01:03:11"/>
    <n v="0.37"/>
    <n v="0.61199999999999999"/>
    <s v="ES"/>
  </r>
  <r>
    <s v="C105597"/>
    <n v="2629.49"/>
    <x v="0"/>
    <n v="11.94"/>
    <n v="381"/>
    <n v="2"/>
    <d v="2023-03-19T10:09:07"/>
    <d v="2024-05-20T03:33:50"/>
    <n v="0.29799999999999999"/>
    <n v="0.60899999999999999"/>
    <s v="PR"/>
  </r>
  <r>
    <s v="C105598"/>
    <n v="1616.98"/>
    <x v="0"/>
    <n v="8.6"/>
    <n v="702"/>
    <n v="2"/>
    <d v="2023-05-10T04:36:01"/>
    <d v="2023-10-11T02:15:48"/>
    <n v="0.124"/>
    <n v="0.11"/>
    <s v="ES"/>
  </r>
  <r>
    <s v="C105599"/>
    <n v="209.49"/>
    <x v="2"/>
    <n v="21.74"/>
    <n v="499"/>
    <n v="1"/>
    <d v="2025-09-20T23:37:30"/>
    <d v="2025-02-18T09:31:15"/>
    <n v="0.27700000000000002"/>
    <n v="0.33900000000000002"/>
    <s v="DF"/>
  </r>
  <r>
    <s v="C105600"/>
    <n v="707.14"/>
    <x v="0"/>
    <n v="10.6"/>
    <n v="307"/>
    <n v="1"/>
    <d v="2023-09-20T18:21:08"/>
    <d v="2024-08-22T23:33:18"/>
    <n v="0.51400000000000001"/>
    <n v="0.47299999999999998"/>
    <s v="SC"/>
  </r>
  <r>
    <s v="C105601"/>
    <n v="389.68"/>
    <x v="3"/>
    <n v="18.14"/>
    <n v="305"/>
    <n v="1"/>
    <d v="2023-02-04T08:51:55"/>
    <d v="2025-07-13T08:33:46"/>
    <n v="0.46700000000000003"/>
    <n v="0.52800000000000002"/>
    <s v="SE"/>
  </r>
  <r>
    <s v="C105602"/>
    <n v="1674.55"/>
    <x v="0"/>
    <n v="25.81"/>
    <n v="419"/>
    <n v="3"/>
    <d v="2024-11-27T23:01:13"/>
    <d v="2023-12-27T21:33:13"/>
    <n v="0.125"/>
    <n v="0.28899999999999998"/>
    <s v="MA"/>
  </r>
  <r>
    <s v="C105603"/>
    <n v="1507.37"/>
    <x v="3"/>
    <n v="4.2300000000000004"/>
    <n v="868"/>
    <n v="1"/>
    <d v="2025-07-01T20:18:20"/>
    <d v="2024-02-12T13:53:56"/>
    <n v="0.188"/>
    <n v="7.8E-2"/>
    <s v="PI"/>
  </r>
  <r>
    <s v="C105604"/>
    <n v="1585.07"/>
    <x v="2"/>
    <n v="10.15"/>
    <n v="869"/>
    <n v="1"/>
    <d v="2023-11-30T16:25:59"/>
    <d v="2024-10-23T00:56:44"/>
    <n v="0.151"/>
    <n v="0.33100000000000002"/>
    <s v="DF"/>
  </r>
  <r>
    <s v="C105605"/>
    <n v="1175.3"/>
    <x v="1"/>
    <n v="39.94"/>
    <n v="832"/>
    <n v="1"/>
    <d v="2024-10-25T23:56:35"/>
    <d v="2024-04-03T11:30:44"/>
    <n v="0.42199999999999999"/>
    <n v="0.38100000000000001"/>
    <s v="MA"/>
  </r>
  <r>
    <s v="C105606"/>
    <n v="1865.5"/>
    <x v="1"/>
    <n v="40.200000000000003"/>
    <n v="559"/>
    <n v="5"/>
    <d v="2025-10-28T11:17:12"/>
    <d v="2023-01-30T21:42:43"/>
    <n v="0.45100000000000001"/>
    <n v="0.29499999999999998"/>
    <s v="PI"/>
  </r>
  <r>
    <s v="C105607"/>
    <n v="274.13"/>
    <x v="3"/>
    <n v="13.46"/>
    <n v="613"/>
    <n v="0"/>
    <d v="2025-03-28T20:53:29"/>
    <d v="2024-01-24T22:09:17"/>
    <n v="0.25700000000000001"/>
    <n v="0.57399999999999995"/>
    <s v="SE"/>
  </r>
  <r>
    <s v="C105608"/>
    <n v="1531.17"/>
    <x v="3"/>
    <n v="11.71"/>
    <n v="712"/>
    <n v="0"/>
    <d v="2024-02-26T18:52:07"/>
    <d v="2023-03-29T10:53:28"/>
    <n v="0.11899999999999999"/>
    <n v="9.5000000000000001E-2"/>
    <s v="SP"/>
  </r>
  <r>
    <s v="C105609"/>
    <n v="1661.46"/>
    <x v="0"/>
    <n v="6.17"/>
    <n v="471"/>
    <n v="1"/>
    <d v="2024-06-12T22:03:13"/>
    <d v="2024-07-15T13:21:27"/>
    <n v="0.29799999999999999"/>
    <n v="0.28399999999999997"/>
    <s v="MG"/>
  </r>
  <r>
    <s v="C105610"/>
    <n v="769.56"/>
    <x v="1"/>
    <n v="16.73"/>
    <n v="584"/>
    <n v="1"/>
    <d v="2024-08-24T19:26:09"/>
    <d v="2024-08-19T14:13:32"/>
    <n v="0.436"/>
    <n v="0.17799999999999999"/>
    <s v="DF"/>
  </r>
  <r>
    <s v="C105611"/>
    <n v="5547.93"/>
    <x v="1"/>
    <n v="17.84"/>
    <n v="628"/>
    <n v="1"/>
    <d v="2023-10-20T11:37:16"/>
    <d v="2023-06-13T07:59:40"/>
    <n v="0.33900000000000002"/>
    <n v="0.52300000000000002"/>
    <s v="PI"/>
  </r>
  <r>
    <s v="C105612"/>
    <n v="569.59"/>
    <x v="0"/>
    <n v="31.25"/>
    <n v="889"/>
    <n v="4"/>
    <d v="2025-03-12T09:08:54"/>
    <d v="2024-05-16T16:58:06"/>
    <n v="0.55500000000000005"/>
    <n v="0.2"/>
    <s v="RN"/>
  </r>
  <r>
    <s v="C105613"/>
    <n v="158.85"/>
    <x v="0"/>
    <n v="10.77"/>
    <n v="336"/>
    <n v="1"/>
    <d v="2023-09-06T08:56:46"/>
    <d v="2025-07-18T04:50:42"/>
    <n v="0.33300000000000002"/>
    <n v="0.1"/>
    <s v="MA"/>
  </r>
  <r>
    <s v="C105614"/>
    <n v="574.42999999999995"/>
    <x v="0"/>
    <n v="0.94"/>
    <n v="808"/>
    <n v="4"/>
    <d v="2023-01-01T23:30:11"/>
    <d v="2024-06-26T14:23:51"/>
    <n v="0.376"/>
    <n v="0.35899999999999999"/>
    <s v="GO"/>
  </r>
  <r>
    <s v="C105615"/>
    <n v="167.6"/>
    <x v="3"/>
    <n v="7.13"/>
    <n v="520"/>
    <n v="3"/>
    <d v="2023-12-04T00:22:48"/>
    <d v="2024-10-09T13:50:35"/>
    <n v="0.109"/>
    <n v="0.56899999999999995"/>
    <s v="PI"/>
  </r>
  <r>
    <s v="C105616"/>
    <n v="763.29"/>
    <x v="3"/>
    <n v="15.95"/>
    <n v="421"/>
    <n v="3"/>
    <d v="2025-02-16T15:12:08"/>
    <d v="2024-10-30T00:56:48"/>
    <n v="0.28699999999999998"/>
    <n v="0.309"/>
    <s v="PI"/>
  </r>
  <r>
    <s v="C105617"/>
    <n v="254.18"/>
    <x v="1"/>
    <n v="7.79"/>
    <n v="433"/>
    <n v="0"/>
    <d v="2024-09-04T10:40:33"/>
    <d v="2024-07-08T10:28:08"/>
    <n v="0.115"/>
    <n v="0.35399999999999998"/>
    <s v="PE"/>
  </r>
  <r>
    <s v="C105618"/>
    <n v="525.55999999999995"/>
    <x v="0"/>
    <n v="13.67"/>
    <n v="622"/>
    <n v="2"/>
    <d v="2024-09-18T08:13:46"/>
    <d v="2024-05-17T16:03:33"/>
    <n v="0.314"/>
    <n v="0.17499999999999999"/>
    <s v="BA"/>
  </r>
  <r>
    <s v="C105619"/>
    <n v="347.51"/>
    <x v="0"/>
    <n v="3.63"/>
    <n v="866"/>
    <n v="3"/>
    <d v="2024-07-05T09:21:50"/>
    <d v="2025-04-07T11:16:00"/>
    <n v="3.4000000000000002E-2"/>
    <n v="0.21299999999999999"/>
    <s v="MG"/>
  </r>
  <r>
    <s v="C105620"/>
    <n v="195.55"/>
    <x v="3"/>
    <n v="8.35"/>
    <n v="424"/>
    <n v="1"/>
    <d v="2024-04-18T21:52:44"/>
    <d v="2025-08-30T18:00:26"/>
    <n v="0.27800000000000002"/>
    <n v="0.188"/>
    <s v="DF"/>
  </r>
  <r>
    <s v="C105621"/>
    <n v="2336.42"/>
    <x v="0"/>
    <n v="6.97"/>
    <n v="669"/>
    <n v="2"/>
    <d v="2023-07-04T05:23:40"/>
    <d v="2024-11-17T10:01:47"/>
    <n v="0.1"/>
    <n v="0.38400000000000001"/>
    <s v="PI"/>
  </r>
  <r>
    <s v="C105622"/>
    <n v="3544.77"/>
    <x v="0"/>
    <n v="3.87"/>
    <n v="319"/>
    <n v="2"/>
    <d v="2023-05-21T19:19:11"/>
    <d v="2023-09-02T11:24:07"/>
    <n v="0.35199999999999998"/>
    <n v="0.17299999999999999"/>
    <s v="ES"/>
  </r>
  <r>
    <s v="C105623"/>
    <n v="465.79"/>
    <x v="2"/>
    <n v="22.47"/>
    <n v="741"/>
    <n v="2"/>
    <d v="2025-10-07T07:48:54"/>
    <d v="2023-10-29T13:49:56"/>
    <n v="0.10299999999999999"/>
    <n v="0.23799999999999999"/>
    <s v="BA"/>
  </r>
  <r>
    <s v="C105624"/>
    <n v="1826.99"/>
    <x v="2"/>
    <n v="25.19"/>
    <n v="308"/>
    <n v="1"/>
    <d v="2023-07-13T21:22:22"/>
    <d v="2025-12-05T06:46:30"/>
    <n v="0.58899999999999997"/>
    <n v="0.16800000000000001"/>
    <s v="RJ"/>
  </r>
  <r>
    <s v="C105625"/>
    <n v="961.16"/>
    <x v="0"/>
    <n v="10.64"/>
    <n v="426"/>
    <n v="5"/>
    <d v="2023-12-29T09:35:07"/>
    <d v="2024-07-07T13:10:41"/>
    <n v="0.33200000000000002"/>
    <n v="2.1000000000000001E-2"/>
    <s v="MG"/>
  </r>
  <r>
    <s v="C105626"/>
    <n v="708.31"/>
    <x v="0"/>
    <n v="19.13"/>
    <n v="854"/>
    <n v="2"/>
    <d v="2023-10-11T07:12:54"/>
    <d v="2025-10-21T03:14:01"/>
    <n v="0.39800000000000002"/>
    <n v="0.159"/>
    <s v="PI"/>
  </r>
  <r>
    <s v="C105627"/>
    <n v="94.21"/>
    <x v="1"/>
    <n v="22.32"/>
    <n v="879"/>
    <n v="1"/>
    <d v="2024-10-02T21:24:14"/>
    <d v="2024-04-11T22:45:45"/>
    <n v="0.505"/>
    <n v="0.38500000000000001"/>
    <s v="RS"/>
  </r>
  <r>
    <s v="C105628"/>
    <n v="2027.21"/>
    <x v="0"/>
    <n v="15.38"/>
    <n v="463"/>
    <n v="2"/>
    <d v="2025-06-14T17:57:23"/>
    <d v="2024-08-15T04:05:35"/>
    <n v="0.621"/>
    <n v="0.41"/>
    <s v="PE"/>
  </r>
  <r>
    <s v="C105629"/>
    <n v="649.49"/>
    <x v="0"/>
    <n v="5.44"/>
    <n v="455"/>
    <n v="1"/>
    <d v="2024-04-16T11:54:07"/>
    <d v="2026-03-23T16:55:46"/>
    <n v="0.19700000000000001"/>
    <n v="0.19700000000000001"/>
    <s v="PR"/>
  </r>
  <r>
    <s v="C105630"/>
    <n v="2990.43"/>
    <x v="0"/>
    <n v="11.52"/>
    <n v="899"/>
    <n v="3"/>
    <d v="2024-01-22T19:29:23"/>
    <d v="2023-04-18T16:09:50"/>
    <n v="0.35699999999999998"/>
    <n v="3.1E-2"/>
    <s v="SC"/>
  </r>
  <r>
    <s v="C105631"/>
    <n v="4397.68"/>
    <x v="0"/>
    <n v="14.85"/>
    <n v="726"/>
    <n v="4"/>
    <d v="2024-03-16T11:28:25"/>
    <d v="2024-08-29T06:29:40"/>
    <n v="8.4000000000000005E-2"/>
    <n v="0.30199999999999999"/>
    <s v="PI"/>
  </r>
  <r>
    <s v="C105632"/>
    <n v="164.94"/>
    <x v="3"/>
    <n v="5.83"/>
    <n v="620"/>
    <n v="4"/>
    <d v="2024-09-28T01:02:40"/>
    <d v="2025-06-18T20:13:28"/>
    <n v="7.2999999999999995E-2"/>
    <n v="0.248"/>
    <s v="MA"/>
  </r>
  <r>
    <s v="C105633"/>
    <n v="914.34"/>
    <x v="0"/>
    <n v="20.12"/>
    <n v="357"/>
    <n v="1"/>
    <d v="2025-09-01T19:42:53"/>
    <d v="2025-06-09T09:37:50"/>
    <n v="0.161"/>
    <n v="0.57499999999999996"/>
    <s v="PR"/>
  </r>
  <r>
    <s v="C105634"/>
    <n v="1067.53"/>
    <x v="3"/>
    <n v="18.37"/>
    <n v="638"/>
    <n v="1"/>
    <d v="2024-04-16T13:04:37"/>
    <d v="2023-10-24T01:38:55"/>
    <n v="0.18"/>
    <n v="0.13"/>
    <s v="GO"/>
  </r>
  <r>
    <s v="C105635"/>
    <n v="1345.58"/>
    <x v="0"/>
    <n v="28.01"/>
    <n v="387"/>
    <n v="3"/>
    <d v="2025-10-04T12:51:09"/>
    <d v="2024-08-01T20:10:41"/>
    <n v="0.50800000000000001"/>
    <n v="0.22900000000000001"/>
    <s v="MA"/>
  </r>
  <r>
    <s v="C105636"/>
    <n v="191.12"/>
    <x v="0"/>
    <n v="18"/>
    <n v="423"/>
    <n v="2"/>
    <d v="2025-03-01T04:25:36"/>
    <d v="2024-11-18T12:55:15"/>
    <n v="0.51300000000000001"/>
    <n v="0.186"/>
    <s v="MG"/>
  </r>
  <r>
    <s v="C105637"/>
    <n v="231.91"/>
    <x v="0"/>
    <n v="6.73"/>
    <n v="751"/>
    <n v="4"/>
    <d v="2023-02-20T09:21:14"/>
    <d v="2025-10-01T11:44:10"/>
    <n v="0.39"/>
    <n v="0.32"/>
    <s v="ES"/>
  </r>
  <r>
    <s v="C105638"/>
    <n v="480.06"/>
    <x v="0"/>
    <n v="4.37"/>
    <n v="340"/>
    <n v="2"/>
    <d v="2024-09-06T11:43:13"/>
    <d v="2023-09-22T10:48:46"/>
    <n v="0.16200000000000001"/>
    <n v="0.49399999999999999"/>
    <s v="RS"/>
  </r>
  <r>
    <s v="C105639"/>
    <n v="362.41"/>
    <x v="0"/>
    <n v="39.479999999999997"/>
    <n v="484"/>
    <n v="3"/>
    <d v="2024-03-07T13:44:38"/>
    <d v="2025-01-12T16:34:44"/>
    <n v="0.30199999999999999"/>
    <n v="0.29299999999999998"/>
    <s v="PR"/>
  </r>
  <r>
    <s v="C105640"/>
    <n v="748.32"/>
    <x v="0"/>
    <n v="17.71"/>
    <n v="418"/>
    <n v="4"/>
    <d v="2025-02-07T22:44:20"/>
    <d v="2024-09-19T05:09:04"/>
    <n v="0.65500000000000003"/>
    <n v="3.1E-2"/>
    <s v="PB"/>
  </r>
  <r>
    <s v="C105641"/>
    <n v="135.16999999999999"/>
    <x v="0"/>
    <n v="3.31"/>
    <n v="420"/>
    <n v="1"/>
    <d v="2024-03-28T16:22:07"/>
    <d v="2023-11-01T19:21:26"/>
    <n v="0.45100000000000001"/>
    <n v="0.13100000000000001"/>
    <s v="MA"/>
  </r>
  <r>
    <s v="C105642"/>
    <n v="268.61"/>
    <x v="0"/>
    <n v="2.8"/>
    <n v="522"/>
    <n v="1"/>
    <d v="2023-09-19T01:16:11"/>
    <d v="2023-10-19T00:21:16"/>
    <n v="0.214"/>
    <n v="0.44800000000000001"/>
    <s v="RN"/>
  </r>
  <r>
    <s v="C105643"/>
    <n v="286.70999999999998"/>
    <x v="0"/>
    <n v="13.59"/>
    <n v="335"/>
    <n v="3"/>
    <d v="2025-01-06T03:01:25"/>
    <d v="2024-10-02T21:02:04"/>
    <n v="0.16"/>
    <n v="0.10199999999999999"/>
    <s v="SC"/>
  </r>
  <r>
    <s v="C105644"/>
    <n v="282.61"/>
    <x v="1"/>
    <n v="21.51"/>
    <n v="689"/>
    <n v="3"/>
    <d v="2024-05-27T04:56:33"/>
    <d v="2024-02-06T02:32:54"/>
    <n v="7.5999999999999998E-2"/>
    <n v="0.245"/>
    <s v="SP"/>
  </r>
  <r>
    <s v="C105645"/>
    <n v="2295.8000000000002"/>
    <x v="0"/>
    <n v="36.840000000000003"/>
    <n v="881"/>
    <n v="1"/>
    <d v="2023-03-15T21:29:33"/>
    <d v="2024-02-03T00:44:50"/>
    <n v="7.0000000000000007E-2"/>
    <n v="0.17799999999999999"/>
    <s v="PE"/>
  </r>
  <r>
    <s v="C105646"/>
    <n v="161.51"/>
    <x v="0"/>
    <n v="9.36"/>
    <n v="868"/>
    <n v="1"/>
    <d v="2024-02-09T05:47:58"/>
    <d v="2024-05-25T16:26:34"/>
    <n v="0.28699999999999998"/>
    <n v="0.03"/>
    <s v="PR"/>
  </r>
  <r>
    <s v="C105647"/>
    <n v="3250.8"/>
    <x v="2"/>
    <n v="17.18"/>
    <n v="863"/>
    <n v="1"/>
    <d v="2025-03-07T18:01:18"/>
    <d v="2026-12-26T17:15:18"/>
    <n v="0.20799999999999999"/>
    <n v="0.27500000000000002"/>
    <s v="MA"/>
  </r>
  <r>
    <s v="C105648"/>
    <n v="494.13"/>
    <x v="3"/>
    <n v="29.26"/>
    <n v="889"/>
    <n v="3"/>
    <d v="2023-08-03T17:10:21"/>
    <d v="2024-08-08T15:37:02"/>
    <n v="9.0999999999999998E-2"/>
    <n v="0.35499999999999998"/>
    <s v="PB"/>
  </r>
  <r>
    <s v="C105649"/>
    <n v="3422.59"/>
    <x v="0"/>
    <n v="18.809999999999999"/>
    <n v="854"/>
    <n v="0"/>
    <d v="2025-05-20T09:35:31"/>
    <d v="2025-09-01T00:21:33"/>
    <n v="0.09"/>
    <n v="0.878"/>
    <s v="PA"/>
  </r>
  <r>
    <s v="C105650"/>
    <n v="167.99"/>
    <x v="2"/>
    <n v="17.05"/>
    <n v="578"/>
    <n v="1"/>
    <d v="2024-10-06T20:53:23"/>
    <d v="2023-09-27T21:33:58"/>
    <n v="0.17799999999999999"/>
    <n v="0.85399999999999998"/>
    <s v="AL"/>
  </r>
  <r>
    <s v="C105651"/>
    <n v="1467.93"/>
    <x v="0"/>
    <n v="9.48"/>
    <n v="408"/>
    <n v="4"/>
    <d v="2024-01-03T20:50:59"/>
    <d v="2023-08-08T13:41:29"/>
    <n v="3.5000000000000003E-2"/>
    <n v="0.504"/>
    <s v="AM"/>
  </r>
  <r>
    <s v="C105652"/>
    <n v="425.8"/>
    <x v="0"/>
    <n v="9.11"/>
    <n v="485"/>
    <n v="0"/>
    <d v="2025-03-11T13:47:32"/>
    <d v="2024-11-16T16:01:46"/>
    <n v="0.16200000000000001"/>
    <n v="0.221"/>
    <s v="ES"/>
  </r>
  <r>
    <s v="C105653"/>
    <n v="2452.6"/>
    <x v="2"/>
    <n v="14.48"/>
    <n v="745"/>
    <n v="4"/>
    <d v="2025-10-17T13:43:34"/>
    <d v="2023-12-18T13:50:04"/>
    <n v="0.64300000000000002"/>
    <n v="4.2999999999999997E-2"/>
    <s v="PA"/>
  </r>
  <r>
    <s v="C105654"/>
    <n v="103.9"/>
    <x v="0"/>
    <n v="7.2"/>
    <n v="506"/>
    <n v="1"/>
    <d v="2023-10-22T18:24:03"/>
    <d v="2025-11-09T14:53:08"/>
    <n v="0.38300000000000001"/>
    <n v="0.41199999999999998"/>
    <s v="PI"/>
  </r>
  <r>
    <s v="C105655"/>
    <n v="5518.55"/>
    <x v="0"/>
    <n v="25.33"/>
    <n v="301"/>
    <n v="2"/>
    <d v="2023-09-24T16:40:55"/>
    <d v="2025-08-05T20:44:51"/>
    <n v="0.17599999999999999"/>
    <n v="0.26500000000000001"/>
    <s v="PI"/>
  </r>
  <r>
    <s v="C105656"/>
    <n v="1915.28"/>
    <x v="2"/>
    <n v="28.22"/>
    <n v="384"/>
    <n v="1"/>
    <d v="2025-09-14T13:44:50"/>
    <d v="2025-05-08T16:21:01"/>
    <n v="0.191"/>
    <n v="0.57099999999999995"/>
    <s v="AL"/>
  </r>
  <r>
    <s v="C105657"/>
    <n v="205.51"/>
    <x v="0"/>
    <n v="15.48"/>
    <n v="432"/>
    <n v="1"/>
    <d v="2024-11-17T14:26:54"/>
    <d v="2023-03-06T23:29:07"/>
    <n v="0.379"/>
    <n v="0.52500000000000002"/>
    <s v="PA"/>
  </r>
  <r>
    <s v="C105658"/>
    <n v="1286.0999999999999"/>
    <x v="0"/>
    <n v="11.19"/>
    <n v="582"/>
    <n v="2"/>
    <d v="2024-12-31T18:22:47"/>
    <d v="2023-06-18T00:43:41"/>
    <n v="0.27500000000000002"/>
    <n v="0.24099999999999999"/>
    <s v="AM"/>
  </r>
  <r>
    <s v="C105659"/>
    <n v="186.47"/>
    <x v="3"/>
    <n v="4.0199999999999996"/>
    <n v="637"/>
    <n v="2"/>
    <d v="2023-08-20T09:32:38"/>
    <d v="2023-05-19T14:25:18"/>
    <n v="0.11"/>
    <n v="0.49199999999999999"/>
    <s v="RN"/>
  </r>
  <r>
    <s v="C105660"/>
    <n v="2810.4"/>
    <x v="0"/>
    <n v="4.99"/>
    <n v="711"/>
    <n v="1"/>
    <d v="2024-07-14T10:43:43"/>
    <d v="2024-03-30T08:41:40"/>
    <n v="3.6999999999999998E-2"/>
    <n v="0.25900000000000001"/>
    <s v="RS"/>
  </r>
  <r>
    <s v="C105661"/>
    <n v="561.99"/>
    <x v="0"/>
    <n v="34.99"/>
    <n v="572"/>
    <n v="0"/>
    <d v="2025-03-15T23:35:22"/>
    <d v="2024-01-13T00:56:49"/>
    <n v="0.14799999999999999"/>
    <n v="0.61499999999999999"/>
    <s v="DF"/>
  </r>
  <r>
    <s v="C105662"/>
    <n v="347.42"/>
    <x v="2"/>
    <n v="17.78"/>
    <n v="763"/>
    <n v="2"/>
    <d v="2024-03-27T23:20:53"/>
    <d v="2024-11-09T14:17:38"/>
    <n v="0.17799999999999999"/>
    <n v="0.30599999999999999"/>
    <s v="PE"/>
  </r>
  <r>
    <s v="C105663"/>
    <n v="4879.8"/>
    <x v="0"/>
    <n v="12.43"/>
    <n v="866"/>
    <n v="3"/>
    <d v="2024-09-27T03:03:45"/>
    <d v="2024-06-19T09:26:45"/>
    <n v="0.48299999999999998"/>
    <n v="0.188"/>
    <s v="GO"/>
  </r>
  <r>
    <s v="C105664"/>
    <n v="2370.23"/>
    <x v="3"/>
    <n v="5.7"/>
    <n v="873"/>
    <n v="2"/>
    <d v="2024-06-10T23:57:47"/>
    <d v="2025-07-28T02:06:45"/>
    <n v="0.51300000000000001"/>
    <n v="0.501"/>
    <s v="ES"/>
  </r>
  <r>
    <s v="C105665"/>
    <n v="824.72"/>
    <x v="0"/>
    <n v="14.01"/>
    <n v="778"/>
    <n v="4"/>
    <d v="2024-10-27T16:04:49"/>
    <d v="2024-09-05T18:59:52"/>
    <n v="0.246"/>
    <n v="0.215"/>
    <s v="SE"/>
  </r>
  <r>
    <s v="C105666"/>
    <n v="3767.44"/>
    <x v="2"/>
    <n v="3.54"/>
    <n v="637"/>
    <n v="4"/>
    <d v="2023-10-02T01:44:18"/>
    <d v="2023-06-23T23:20:44"/>
    <n v="0.69499999999999995"/>
    <n v="0.28799999999999998"/>
    <s v="PR"/>
  </r>
  <r>
    <s v="C105667"/>
    <n v="585.21"/>
    <x v="0"/>
    <n v="4.13"/>
    <n v="506"/>
    <n v="1"/>
    <d v="2025-07-28T02:58:47"/>
    <d v="2023-08-23T04:49:51"/>
    <n v="7.9000000000000001E-2"/>
    <n v="0.61399999999999999"/>
    <s v="PR"/>
  </r>
  <r>
    <s v="C105668"/>
    <n v="7868.82"/>
    <x v="1"/>
    <n v="41"/>
    <n v="870"/>
    <n v="3"/>
    <d v="2025-05-18T04:46:43"/>
    <d v="2024-02-03T19:07:40"/>
    <n v="0.34699999999999998"/>
    <n v="0.109"/>
    <s v="AM"/>
  </r>
  <r>
    <s v="C105669"/>
    <n v="585.97"/>
    <x v="2"/>
    <n v="44.72"/>
    <n v="342"/>
    <n v="1"/>
    <d v="2024-09-24T02:53:03"/>
    <d v="2024-04-10T14:53:59"/>
    <n v="7.6999999999999999E-2"/>
    <n v="0.23899999999999999"/>
    <s v="ES"/>
  </r>
  <r>
    <s v="C105670"/>
    <n v="521.97"/>
    <x v="0"/>
    <n v="15.24"/>
    <n v="330"/>
    <n v="1"/>
    <d v="2024-12-18T07:37:27"/>
    <d v="2023-07-11T08:28:43"/>
    <n v="0.51800000000000002"/>
    <n v="7.8E-2"/>
    <s v="PA"/>
  </r>
  <r>
    <s v="C105671"/>
    <n v="61.14"/>
    <x v="3"/>
    <n v="12.66"/>
    <n v="374"/>
    <n v="4"/>
    <d v="2023-01-05T11:23:11"/>
    <d v="2024-09-04T21:12:35"/>
    <n v="0.30399999999999999"/>
    <n v="0.108"/>
    <s v="SP"/>
  </r>
  <r>
    <s v="C105672"/>
    <n v="177.5"/>
    <x v="0"/>
    <n v="13.53"/>
    <n v="681"/>
    <n v="3"/>
    <d v="2024-07-10T03:11:25"/>
    <d v="2024-02-11T15:02:11"/>
    <n v="0.23200000000000001"/>
    <n v="0.245"/>
    <s v="MA"/>
  </r>
  <r>
    <s v="C105673"/>
    <n v="222.76"/>
    <x v="2"/>
    <n v="4.58"/>
    <n v="552"/>
    <n v="1"/>
    <d v="2024-03-06T07:07:21"/>
    <d v="2024-11-22T02:00:17"/>
    <n v="0.21"/>
    <n v="0.45200000000000001"/>
    <s v="CE"/>
  </r>
  <r>
    <s v="C105674"/>
    <n v="257.10000000000002"/>
    <x v="0"/>
    <n v="36.590000000000003"/>
    <n v="337"/>
    <n v="1"/>
    <d v="2023-08-11T08:40:53"/>
    <d v="2024-11-29T21:46:33"/>
    <n v="0.23400000000000001"/>
    <n v="0.28199999999999997"/>
    <s v="PE"/>
  </r>
  <r>
    <s v="C105675"/>
    <n v="2080.86"/>
    <x v="3"/>
    <n v="5.0599999999999996"/>
    <n v="624"/>
    <n v="3"/>
    <d v="2024-11-22T21:55:39"/>
    <d v="2025-11-06T09:23:39"/>
    <n v="0.42499999999999999"/>
    <n v="0.222"/>
    <s v="SC"/>
  </r>
  <r>
    <s v="C105676"/>
    <n v="403.21"/>
    <x v="0"/>
    <n v="12.47"/>
    <n v="832"/>
    <n v="1"/>
    <d v="2024-11-22T12:35:19"/>
    <d v="2024-06-28T08:59:32"/>
    <n v="0.108"/>
    <n v="7.8E-2"/>
    <s v="DF"/>
  </r>
  <r>
    <s v="C105677"/>
    <n v="770.47"/>
    <x v="0"/>
    <n v="5.48"/>
    <n v="440"/>
    <n v="3"/>
    <d v="2024-05-25T19:11:42"/>
    <d v="2023-03-18T03:57:41"/>
    <n v="0.189"/>
    <n v="0.33700000000000002"/>
    <s v="BA"/>
  </r>
  <r>
    <s v="C105678"/>
    <n v="1295.5"/>
    <x v="0"/>
    <n v="26.31"/>
    <n v="887"/>
    <n v="2"/>
    <d v="2024-11-20T19:52:41"/>
    <d v="2025-09-18T00:49:02"/>
    <n v="0.316"/>
    <n v="0.25900000000000001"/>
    <s v="MA"/>
  </r>
  <r>
    <s v="C105679"/>
    <n v="865.45"/>
    <x v="2"/>
    <n v="11.56"/>
    <n v="701"/>
    <n v="1"/>
    <d v="2025-06-18T08:45:31"/>
    <d v="2024-08-12T02:26:57"/>
    <n v="0.115"/>
    <n v="0.89300000000000002"/>
    <s v="RN"/>
  </r>
  <r>
    <s v="C105680"/>
    <n v="179.63"/>
    <x v="0"/>
    <n v="5.09"/>
    <n v="644"/>
    <n v="4"/>
    <d v="2023-04-16T21:37:43"/>
    <d v="2023-10-19T09:41:22"/>
    <n v="3.3000000000000002E-2"/>
    <n v="0.35"/>
    <s v="SC"/>
  </r>
  <r>
    <s v="C105681"/>
    <n v="597.38"/>
    <x v="0"/>
    <n v="14.25"/>
    <n v="412"/>
    <n v="2"/>
    <d v="2024-04-08T13:22:41"/>
    <d v="2026-01-14T12:24:11"/>
    <n v="9.4E-2"/>
    <n v="0.20399999999999999"/>
    <s v="MA"/>
  </r>
  <r>
    <s v="C105682"/>
    <n v="837.99"/>
    <x v="1"/>
    <n v="8.33"/>
    <n v="436"/>
    <n v="1"/>
    <d v="2023-01-13T00:25:42"/>
    <d v="2024-04-27T02:50:38"/>
    <n v="0.626"/>
    <n v="5.6000000000000001E-2"/>
    <s v="MA"/>
  </r>
  <r>
    <s v="C105683"/>
    <n v="310.17"/>
    <x v="0"/>
    <n v="16.77"/>
    <n v="384"/>
    <n v="1"/>
    <d v="2023-03-28T01:36:46"/>
    <d v="2023-08-21T06:05:39"/>
    <n v="0.32600000000000001"/>
    <n v="8.8999999999999996E-2"/>
    <s v="RS"/>
  </r>
  <r>
    <s v="C105684"/>
    <n v="637.97"/>
    <x v="1"/>
    <n v="0.6"/>
    <n v="761"/>
    <n v="1"/>
    <d v="2024-02-07T00:18:09"/>
    <d v="2024-10-12T21:20:12"/>
    <n v="0.16300000000000001"/>
    <n v="0.61399999999999999"/>
    <s v="PR"/>
  </r>
  <r>
    <s v="C105685"/>
    <n v="681.66"/>
    <x v="0"/>
    <n v="6.66"/>
    <n v="534"/>
    <n v="2"/>
    <d v="2025-05-11T20:15:03"/>
    <d v="2025-03-03T05:16:40"/>
    <n v="0.22800000000000001"/>
    <n v="0.19900000000000001"/>
    <s v="MA"/>
  </r>
  <r>
    <s v="C105686"/>
    <n v="448.54"/>
    <x v="2"/>
    <n v="19.05"/>
    <n v="698"/>
    <n v="1"/>
    <d v="2024-10-25T10:17:12"/>
    <d v="2025-06-23T11:28:37"/>
    <n v="0.52300000000000002"/>
    <n v="0.28999999999999998"/>
    <s v="CE"/>
  </r>
  <r>
    <s v="C105687"/>
    <n v="1833.71"/>
    <x v="0"/>
    <n v="17.11"/>
    <n v="792"/>
    <n v="1"/>
    <d v="2024-08-01T08:01:21"/>
    <d v="2023-03-29T00:21:38"/>
    <n v="0.22600000000000001"/>
    <n v="0.24399999999999999"/>
    <s v="CE"/>
  </r>
  <r>
    <s v="C105688"/>
    <n v="253.96"/>
    <x v="1"/>
    <n v="16.12"/>
    <n v="719"/>
    <n v="4"/>
    <d v="2025-01-06T06:19:10"/>
    <d v="2024-06-05T20:49:45"/>
    <n v="0.371"/>
    <n v="0.35899999999999999"/>
    <s v="MG"/>
  </r>
  <r>
    <s v="C105689"/>
    <n v="1392.19"/>
    <x v="2"/>
    <n v="5.48"/>
    <n v="360"/>
    <n v="1"/>
    <d v="2025-02-21T22:29:22"/>
    <d v="2023-09-19T10:19:42"/>
    <n v="0.26400000000000001"/>
    <n v="0.61799999999999999"/>
    <s v="ES"/>
  </r>
  <r>
    <s v="C105690"/>
    <n v="2024.58"/>
    <x v="1"/>
    <n v="20.29"/>
    <n v="730"/>
    <n v="2"/>
    <d v="2024-01-04T02:08:23"/>
    <d v="2025-09-13T11:07:10"/>
    <n v="0.13500000000000001"/>
    <n v="0.17699999999999999"/>
    <s v="RJ"/>
  </r>
  <r>
    <s v="C105691"/>
    <n v="1661.85"/>
    <x v="2"/>
    <n v="14.69"/>
    <n v="529"/>
    <n v="5"/>
    <d v="2024-03-04T12:23:18"/>
    <d v="2023-02-20T21:42:46"/>
    <n v="0.35399999999999998"/>
    <n v="0.39200000000000002"/>
    <s v="PB"/>
  </r>
  <r>
    <s v="C105692"/>
    <n v="727.24"/>
    <x v="0"/>
    <n v="3.93"/>
    <n v="367"/>
    <n v="1"/>
    <d v="2024-08-13T03:00:29"/>
    <d v="2023-07-14T22:28:56"/>
    <n v="0.20399999999999999"/>
    <n v="0.157"/>
    <s v="MG"/>
  </r>
  <r>
    <s v="C105693"/>
    <n v="2974.33"/>
    <x v="0"/>
    <n v="32.08"/>
    <n v="742"/>
    <n v="1"/>
    <d v="2023-05-15T03:45:02"/>
    <d v="2024-07-09T08:11:37"/>
    <n v="0.315"/>
    <n v="0.11799999999999999"/>
    <s v="ES"/>
  </r>
  <r>
    <s v="C105694"/>
    <n v="335.96"/>
    <x v="2"/>
    <n v="9.81"/>
    <n v="746"/>
    <n v="2"/>
    <d v="2023-01-06T10:53:16"/>
    <d v="2025-06-03T07:56:29"/>
    <n v="8.3000000000000004E-2"/>
    <n v="0.47399999999999998"/>
    <s v="CE"/>
  </r>
  <r>
    <s v="C105695"/>
    <n v="301.82"/>
    <x v="0"/>
    <n v="17.8"/>
    <n v="507"/>
    <n v="1"/>
    <d v="2023-07-27T05:16:12"/>
    <d v="2024-09-19T02:59:19"/>
    <n v="0.28599999999999998"/>
    <n v="0.39700000000000002"/>
    <s v="CE"/>
  </r>
  <r>
    <s v="C105696"/>
    <n v="2137.02"/>
    <x v="3"/>
    <n v="9.51"/>
    <n v="666"/>
    <n v="2"/>
    <d v="2024-12-06T18:07:56"/>
    <d v="2024-06-23T15:03:27"/>
    <n v="0.5"/>
    <n v="0.57099999999999995"/>
    <s v="SC"/>
  </r>
  <r>
    <s v="C105697"/>
    <n v="1227.49"/>
    <x v="0"/>
    <n v="15.22"/>
    <n v="786"/>
    <n v="2"/>
    <d v="2024-07-21T09:32:16"/>
    <d v="2024-06-19T23:33:00"/>
    <n v="0.318"/>
    <n v="0.32700000000000001"/>
    <s v="SP"/>
  </r>
  <r>
    <s v="C105698"/>
    <n v="480.05"/>
    <x v="2"/>
    <n v="17.23"/>
    <n v="792"/>
    <n v="2"/>
    <d v="2024-06-24T00:48:41"/>
    <d v="2025-06-03T12:16:31"/>
    <n v="0.247"/>
    <n v="0.26900000000000002"/>
    <s v="GO"/>
  </r>
  <r>
    <s v="C105699"/>
    <n v="2193.5700000000002"/>
    <x v="0"/>
    <n v="29.79"/>
    <n v="886"/>
    <n v="1"/>
    <d v="2025-03-27T03:11:59"/>
    <d v="2025-07-20T03:33:47"/>
    <n v="3.7999999999999999E-2"/>
    <n v="0.38"/>
    <s v="RJ"/>
  </r>
  <r>
    <s v="C105700"/>
    <n v="100.14"/>
    <x v="1"/>
    <n v="13.39"/>
    <n v="753"/>
    <n v="2"/>
    <d v="2025-04-19T20:07:11"/>
    <d v="2023-03-02T18:33:45"/>
    <n v="7.1999999999999995E-2"/>
    <n v="0.41099999999999998"/>
    <s v="CE"/>
  </r>
  <r>
    <s v="C105701"/>
    <n v="86.59"/>
    <x v="0"/>
    <n v="13.03"/>
    <n v="519"/>
    <n v="2"/>
    <d v="2023-09-22T00:06:34"/>
    <d v="2025-03-04T03:35:30"/>
    <n v="0.13"/>
    <n v="0.60399999999999998"/>
    <s v="DF"/>
  </r>
  <r>
    <s v="C105702"/>
    <n v="696.63"/>
    <x v="0"/>
    <n v="0.27"/>
    <n v="629"/>
    <n v="2"/>
    <d v="2025-07-03T09:37:27"/>
    <d v="2025-04-06T05:52:20"/>
    <n v="9.4E-2"/>
    <n v="0.247"/>
    <s v="DF"/>
  </r>
  <r>
    <s v="C105703"/>
    <n v="1004.23"/>
    <x v="0"/>
    <n v="22.18"/>
    <n v="779"/>
    <n v="2"/>
    <d v="2024-11-21T20:40:00"/>
    <d v="2024-03-20T18:10:38"/>
    <n v="0.35799999999999998"/>
    <n v="0.23899999999999999"/>
    <s v="PI"/>
  </r>
  <r>
    <s v="C105704"/>
    <n v="370.48"/>
    <x v="3"/>
    <n v="15.52"/>
    <n v="356"/>
    <n v="3"/>
    <d v="2024-06-23T15:14:01"/>
    <d v="2025-09-26T05:12:34"/>
    <n v="0.29799999999999999"/>
    <n v="0.78100000000000003"/>
    <s v="SE"/>
  </r>
  <r>
    <s v="C105705"/>
    <n v="4378.8900000000003"/>
    <x v="1"/>
    <n v="33.659999999999997"/>
    <n v="678"/>
    <n v="1"/>
    <d v="2023-11-24T13:15:56"/>
    <d v="2024-09-21T15:41:24"/>
    <n v="0.32100000000000001"/>
    <n v="0.70899999999999996"/>
    <s v="ES"/>
  </r>
  <r>
    <s v="C105706"/>
    <n v="1239.5"/>
    <x v="0"/>
    <n v="18.739999999999998"/>
    <n v="562"/>
    <n v="3"/>
    <d v="2023-11-11T13:09:12"/>
    <d v="2024-02-15T20:09:38"/>
    <n v="0.18"/>
    <n v="0.33800000000000002"/>
    <s v="PI"/>
  </r>
  <r>
    <s v="C105707"/>
    <n v="362.07"/>
    <x v="0"/>
    <n v="8.1"/>
    <n v="457"/>
    <n v="1"/>
    <d v="2023-09-10T04:14:41"/>
    <d v="2023-03-14T17:16:16"/>
    <n v="0.126"/>
    <n v="0.47099999999999997"/>
    <s v="PE"/>
  </r>
  <r>
    <s v="C105708"/>
    <n v="151.65"/>
    <x v="0"/>
    <n v="19.23"/>
    <n v="431"/>
    <n v="1"/>
    <d v="2024-02-01T01:43:23"/>
    <d v="2023-09-20T21:23:23"/>
    <n v="0.1"/>
    <n v="0.23599999999999999"/>
    <s v="SC"/>
  </r>
  <r>
    <s v="C105709"/>
    <n v="391.51"/>
    <x v="2"/>
    <n v="12.03"/>
    <n v="816"/>
    <n v="2"/>
    <d v="2025-04-01T21:57:48"/>
    <d v="2023-02-09T16:47:58"/>
    <n v="0.20699999999999999"/>
    <n v="0.192"/>
    <s v="RS"/>
  </r>
  <r>
    <s v="C105710"/>
    <n v="2413.4299999999998"/>
    <x v="3"/>
    <n v="2.11"/>
    <n v="702"/>
    <n v="1"/>
    <d v="2023-05-11T23:10:54"/>
    <d v="2023-09-24T02:40:02"/>
    <n v="0.28599999999999998"/>
    <n v="0.81100000000000005"/>
    <s v="SP"/>
  </r>
  <r>
    <s v="C105711"/>
    <n v="2299.96"/>
    <x v="2"/>
    <n v="20.12"/>
    <n v="612"/>
    <n v="2"/>
    <d v="2025-06-02T13:13:53"/>
    <d v="2025-04-29T21:17:56"/>
    <n v="6.2E-2"/>
    <n v="0.107"/>
    <s v="BA"/>
  </r>
  <r>
    <s v="C105712"/>
    <n v="754.49"/>
    <x v="0"/>
    <n v="14.31"/>
    <n v="694"/>
    <n v="2"/>
    <d v="2024-03-24T14:32:07"/>
    <d v="2024-11-21T14:40:05"/>
    <n v="0.26400000000000001"/>
    <n v="0.39200000000000002"/>
    <s v="RN"/>
  </r>
  <r>
    <s v="C105713"/>
    <n v="1658.89"/>
    <x v="1"/>
    <n v="23.5"/>
    <n v="589"/>
    <n v="1"/>
    <d v="2023-04-28T00:22:53"/>
    <d v="2023-07-03T01:54:15"/>
    <n v="0.52200000000000002"/>
    <n v="0.69099999999999995"/>
    <s v="AM"/>
  </r>
  <r>
    <s v="C105714"/>
    <n v="821.33"/>
    <x v="0"/>
    <n v="19.059999999999999"/>
    <n v="466"/>
    <n v="2"/>
    <d v="2025-03-13T17:22:16"/>
    <d v="2024-03-31T09:03:13"/>
    <n v="1.2999999999999999E-2"/>
    <n v="0.52500000000000002"/>
    <s v="GO"/>
  </r>
  <r>
    <s v="C105715"/>
    <n v="620.79999999999995"/>
    <x v="0"/>
    <n v="12.77"/>
    <n v="626"/>
    <n v="1"/>
    <d v="2024-07-30T19:04:31"/>
    <d v="2025-11-26T10:03:46"/>
    <n v="0.52700000000000002"/>
    <n v="0.32500000000000001"/>
    <s v="DF"/>
  </r>
  <r>
    <s v="C105716"/>
    <n v="320.08999999999997"/>
    <x v="1"/>
    <n v="14.68"/>
    <n v="758"/>
    <n v="1"/>
    <d v="2024-09-11T21:02:39"/>
    <d v="2026-01-14T15:40:59"/>
    <n v="0.11"/>
    <n v="9.8000000000000004E-2"/>
    <s v="SE"/>
  </r>
  <r>
    <s v="C105717"/>
    <n v="274.66000000000003"/>
    <x v="2"/>
    <n v="23.28"/>
    <n v="650"/>
    <n v="1"/>
    <d v="2024-05-17T16:14:03"/>
    <d v="2023-01-27T17:35:38"/>
    <n v="0.129"/>
    <n v="0.66700000000000004"/>
    <s v="AL"/>
  </r>
  <r>
    <s v="C105718"/>
    <n v="1875.68"/>
    <x v="0"/>
    <n v="20.87"/>
    <n v="638"/>
    <n v="4"/>
    <d v="2025-10-16T11:26:57"/>
    <d v="2023-08-20T00:34:55"/>
    <n v="0.19400000000000001"/>
    <n v="0.28000000000000003"/>
    <s v="PI"/>
  </r>
  <r>
    <s v="C105719"/>
    <n v="286.76"/>
    <x v="2"/>
    <n v="28.63"/>
    <n v="570"/>
    <n v="1"/>
    <d v="2023-04-12T23:56:44"/>
    <d v="2024-01-09T06:48:54"/>
    <n v="0.34499999999999997"/>
    <n v="0.25800000000000001"/>
    <s v="SC"/>
  </r>
  <r>
    <s v="C105720"/>
    <n v="653.1"/>
    <x v="3"/>
    <n v="3.4"/>
    <n v="637"/>
    <n v="2"/>
    <d v="2023-04-09T16:23:16"/>
    <d v="2023-11-23T07:36:38"/>
    <n v="0.152"/>
    <n v="0.38300000000000001"/>
    <s v="RN"/>
  </r>
  <r>
    <s v="C105721"/>
    <n v="2492.37"/>
    <x v="2"/>
    <n v="11.78"/>
    <n v="842"/>
    <n v="2"/>
    <d v="2024-11-13T02:26:59"/>
    <d v="2026-01-11T06:45:16"/>
    <n v="0.14199999999999999"/>
    <n v="0.35899999999999999"/>
    <s v="SP"/>
  </r>
  <r>
    <s v="C105722"/>
    <n v="1738.82"/>
    <x v="3"/>
    <n v="47.37"/>
    <n v="366"/>
    <n v="4"/>
    <d v="2023-03-27T06:23:08"/>
    <d v="2024-03-08T02:55:44"/>
    <n v="0.40500000000000003"/>
    <n v="0.41799999999999998"/>
    <s v="MA"/>
  </r>
  <r>
    <s v="C105723"/>
    <n v="1681.78"/>
    <x v="3"/>
    <n v="7.06"/>
    <n v="526"/>
    <n v="2"/>
    <d v="2025-04-21T11:17:04"/>
    <d v="2023-08-22T19:39:06"/>
    <n v="0.17100000000000001"/>
    <n v="0.10199999999999999"/>
    <s v="AL"/>
  </r>
  <r>
    <s v="C105724"/>
    <n v="986.21"/>
    <x v="2"/>
    <n v="2.4700000000000002"/>
    <n v="456"/>
    <n v="5"/>
    <d v="2024-06-26T04:51:53"/>
    <d v="2024-10-11T14:42:34"/>
    <n v="8.7999999999999995E-2"/>
    <n v="0.372"/>
    <s v="SC"/>
  </r>
  <r>
    <s v="C105725"/>
    <n v="543.22"/>
    <x v="0"/>
    <n v="5.31"/>
    <n v="365"/>
    <n v="2"/>
    <d v="2024-10-25T07:49:38"/>
    <d v="2023-07-12T22:15:28"/>
    <n v="0.33900000000000002"/>
    <n v="0.439"/>
    <s v="SE"/>
  </r>
  <r>
    <s v="C105726"/>
    <n v="366.63"/>
    <x v="0"/>
    <n v="28.74"/>
    <n v="410"/>
    <n v="4"/>
    <d v="2023-04-12T10:18:37"/>
    <d v="2025-01-17T01:59:08"/>
    <n v="0.32600000000000001"/>
    <n v="0.10100000000000001"/>
    <s v="BA"/>
  </r>
  <r>
    <s v="C105727"/>
    <n v="745.5"/>
    <x v="0"/>
    <n v="9.7200000000000006"/>
    <n v="698"/>
    <n v="2"/>
    <d v="2024-06-24T02:24:48"/>
    <d v="2024-03-23T21:49:58"/>
    <n v="2.5999999999999999E-2"/>
    <n v="0.312"/>
    <s v="MA"/>
  </r>
  <r>
    <s v="C105728"/>
    <n v="528.83000000000004"/>
    <x v="0"/>
    <n v="8.65"/>
    <n v="615"/>
    <n v="3"/>
    <d v="2023-08-04T02:38:08"/>
    <d v="2024-06-08T14:05:29"/>
    <n v="0.154"/>
    <n v="0.18099999999999999"/>
    <s v="PA"/>
  </r>
  <r>
    <s v="C105729"/>
    <n v="1460.15"/>
    <x v="0"/>
    <n v="7.5"/>
    <n v="344"/>
    <n v="2"/>
    <d v="2024-11-20T03:39:02"/>
    <d v="2024-09-10T00:46:28"/>
    <n v="0.106"/>
    <n v="0.32100000000000001"/>
    <s v="SC"/>
  </r>
  <r>
    <s v="C105730"/>
    <n v="1689.44"/>
    <x v="0"/>
    <n v="14.38"/>
    <n v="897"/>
    <n v="2"/>
    <d v="2025-10-29T01:31:28"/>
    <d v="2023-05-30T22:15:40"/>
    <n v="0.23300000000000001"/>
    <n v="0.28499999999999998"/>
    <s v="GO"/>
  </r>
  <r>
    <s v="C105731"/>
    <n v="669.26"/>
    <x v="1"/>
    <n v="33.72"/>
    <n v="591"/>
    <n v="1"/>
    <d v="2023-03-27T05:51:17"/>
    <d v="2023-09-15T10:25:11"/>
    <n v="0.04"/>
    <n v="0.36799999999999999"/>
    <s v="MG"/>
  </r>
  <r>
    <s v="C105732"/>
    <n v="953.3"/>
    <x v="0"/>
    <n v="4.16"/>
    <n v="383"/>
    <n v="2"/>
    <d v="2023-02-08T16:10:50"/>
    <d v="2024-11-03T13:32:01"/>
    <n v="0.30299999999999999"/>
    <n v="0.44600000000000001"/>
    <s v="CE"/>
  </r>
  <r>
    <s v="C105733"/>
    <n v="313.77999999999997"/>
    <x v="0"/>
    <n v="1.75"/>
    <n v="438"/>
    <n v="2"/>
    <d v="2024-07-01T04:43:46"/>
    <d v="2024-12-05T04:36:19"/>
    <n v="0.154"/>
    <n v="7.8E-2"/>
    <s v="RJ"/>
  </r>
  <r>
    <s v="C105734"/>
    <n v="190.51"/>
    <x v="0"/>
    <n v="11.07"/>
    <n v="866"/>
    <n v="0"/>
    <d v="2025-08-03T02:49:30"/>
    <d v="2023-02-14T15:42:06"/>
    <n v="0.1"/>
    <n v="0.33700000000000002"/>
    <s v="PI"/>
  </r>
  <r>
    <s v="C105735"/>
    <n v="2359.73"/>
    <x v="0"/>
    <n v="10.75"/>
    <n v="480"/>
    <n v="3"/>
    <d v="2023-08-20T15:45:59"/>
    <d v="2024-03-18T20:31:02"/>
    <n v="0.14499999999999999"/>
    <n v="0.53300000000000003"/>
    <s v="RS"/>
  </r>
  <r>
    <s v="C105736"/>
    <n v="807.02"/>
    <x v="3"/>
    <n v="5.92"/>
    <n v="363"/>
    <n v="2"/>
    <d v="2025-04-04T18:35:28"/>
    <d v="2023-08-05T23:31:14"/>
    <n v="0.19900000000000001"/>
    <n v="0.33900000000000002"/>
    <s v="MA"/>
  </r>
  <r>
    <s v="C105737"/>
    <n v="868.55"/>
    <x v="3"/>
    <n v="9.8000000000000007"/>
    <n v="365"/>
    <n v="2"/>
    <d v="2023-06-07T08:49:04"/>
    <d v="2023-06-13T03:40:26"/>
    <n v="0.623"/>
    <n v="0.70899999999999996"/>
    <s v="RJ"/>
  </r>
  <r>
    <s v="C105738"/>
    <n v="582.19000000000005"/>
    <x v="1"/>
    <n v="8.8800000000000008"/>
    <n v="607"/>
    <n v="3"/>
    <d v="2025-04-08T18:58:14"/>
    <d v="2025-09-23T01:57:21"/>
    <n v="0.40699999999999997"/>
    <n v="0.75700000000000001"/>
    <s v="CE"/>
  </r>
  <r>
    <s v="C105739"/>
    <n v="2161.91"/>
    <x v="2"/>
    <n v="16.77"/>
    <n v="559"/>
    <n v="3"/>
    <d v="2025-04-09T18:16:36"/>
    <d v="2025-02-21T01:12:31"/>
    <n v="0.02"/>
    <n v="0.38500000000000001"/>
    <s v="DF"/>
  </r>
  <r>
    <s v="C105740"/>
    <n v="629.51"/>
    <x v="2"/>
    <n v="6.84"/>
    <n v="851"/>
    <n v="2"/>
    <d v="2025-07-11T15:13:07"/>
    <d v="2024-11-25T12:08:49"/>
    <n v="0.64200000000000002"/>
    <n v="0.16400000000000001"/>
    <s v="MG"/>
  </r>
  <r>
    <s v="C105741"/>
    <n v="305.81"/>
    <x v="0"/>
    <n v="13.52"/>
    <n v="466"/>
    <n v="1"/>
    <d v="2025-02-21T23:37:49"/>
    <d v="2025-06-14T05:37:45"/>
    <n v="5.0999999999999997E-2"/>
    <n v="0.48599999999999999"/>
    <s v="AM"/>
  </r>
  <r>
    <s v="C105742"/>
    <n v="107.42"/>
    <x v="1"/>
    <n v="2.66"/>
    <n v="680"/>
    <n v="1"/>
    <d v="2023-01-23T18:42:48"/>
    <d v="2025-02-27T08:07:23"/>
    <n v="0.152"/>
    <n v="0.40500000000000003"/>
    <s v="PR"/>
  </r>
  <r>
    <s v="C105743"/>
    <n v="4229.12"/>
    <x v="2"/>
    <n v="7.12"/>
    <n v="508"/>
    <n v="1"/>
    <d v="2024-02-23T11:46:26"/>
    <d v="2024-05-08T02:00:46"/>
    <n v="0.128"/>
    <n v="0.28999999999999998"/>
    <s v="RJ"/>
  </r>
  <r>
    <s v="C105744"/>
    <n v="1434.35"/>
    <x v="0"/>
    <n v="10.96"/>
    <n v="343"/>
    <n v="4"/>
    <d v="2024-11-10T06:09:10"/>
    <d v="2024-03-23T23:05:12"/>
    <n v="0.49399999999999999"/>
    <n v="0.35499999999999998"/>
    <s v="AM"/>
  </r>
  <r>
    <s v="C105745"/>
    <n v="524.45000000000005"/>
    <x v="3"/>
    <n v="20.07"/>
    <n v="804"/>
    <n v="1"/>
    <d v="2025-01-25T08:06:40"/>
    <d v="2025-08-26T14:43:16"/>
    <n v="9.8000000000000004E-2"/>
    <n v="0.22600000000000001"/>
    <s v="AM"/>
  </r>
  <r>
    <s v="C105746"/>
    <n v="223.42"/>
    <x v="0"/>
    <n v="39.26"/>
    <n v="790"/>
    <n v="2"/>
    <d v="2023-01-21T21:53:43"/>
    <d v="2025-03-31T19:51:52"/>
    <n v="0.312"/>
    <n v="0.57199999999999995"/>
    <s v="SE"/>
  </r>
  <r>
    <s v="C105747"/>
    <n v="1615.73"/>
    <x v="0"/>
    <n v="54.91"/>
    <n v="516"/>
    <n v="1"/>
    <d v="2025-06-13T11:33:52"/>
    <d v="2024-07-19T17:24:39"/>
    <n v="0.216"/>
    <n v="0.13500000000000001"/>
    <s v="CE"/>
  </r>
  <r>
    <s v="C105748"/>
    <n v="369.87"/>
    <x v="1"/>
    <n v="20.92"/>
    <n v="384"/>
    <n v="2"/>
    <d v="2024-09-23T04:59:39"/>
    <d v="2026-01-14T12:23:59"/>
    <n v="0.19700000000000001"/>
    <n v="0.11600000000000001"/>
    <s v="PA"/>
  </r>
  <r>
    <s v="C105749"/>
    <n v="997.46"/>
    <x v="0"/>
    <n v="0.34"/>
    <n v="339"/>
    <n v="1"/>
    <d v="2024-03-02T08:00:32"/>
    <d v="2025-09-20T00:14:00"/>
    <n v="0.46400000000000002"/>
    <n v="0.154"/>
    <s v="PR"/>
  </r>
  <r>
    <s v="C105750"/>
    <n v="341.85"/>
    <x v="3"/>
    <n v="10.69"/>
    <n v="701"/>
    <n v="3"/>
    <d v="2024-10-04T11:45:49"/>
    <d v="2024-12-17T22:23:20"/>
    <n v="0.36"/>
    <n v="0.59499999999999997"/>
    <s v="PI"/>
  </r>
  <r>
    <s v="C105751"/>
    <n v="110.82"/>
    <x v="2"/>
    <n v="7.11"/>
    <n v="761"/>
    <n v="0"/>
    <d v="2024-03-02T14:11:59"/>
    <d v="2024-09-28T22:03:16"/>
    <n v="0.40899999999999997"/>
    <n v="0.40200000000000002"/>
    <s v="ES"/>
  </r>
  <r>
    <s v="C105752"/>
    <n v="1190.46"/>
    <x v="0"/>
    <n v="7.25"/>
    <n v="863"/>
    <n v="1"/>
    <d v="2025-03-22T13:13:24"/>
    <d v="2024-12-18T23:16:41"/>
    <n v="0.13"/>
    <n v="0.45100000000000001"/>
    <s v="PI"/>
  </r>
  <r>
    <s v="C105753"/>
    <n v="1953.02"/>
    <x v="3"/>
    <n v="4.38"/>
    <n v="645"/>
    <n v="3"/>
    <d v="2025-09-16T03:09:18"/>
    <d v="2025-08-11T02:41:44"/>
    <n v="0.55800000000000005"/>
    <n v="0.111"/>
    <s v="PR"/>
  </r>
  <r>
    <s v="C105754"/>
    <n v="219.23"/>
    <x v="3"/>
    <n v="2.64"/>
    <n v="741"/>
    <n v="1"/>
    <d v="2024-01-24T11:26:42"/>
    <d v="2025-11-05T14:51:29"/>
    <n v="0.43"/>
    <n v="0.63300000000000001"/>
    <s v="ES"/>
  </r>
  <r>
    <s v="C105755"/>
    <n v="1853"/>
    <x v="1"/>
    <n v="13.11"/>
    <n v="882"/>
    <n v="1"/>
    <d v="2024-07-03T21:16:49"/>
    <d v="2024-12-05T13:38:59"/>
    <n v="0.436"/>
    <n v="0.17499999999999999"/>
    <s v="MA"/>
  </r>
  <r>
    <s v="C105756"/>
    <n v="804.82"/>
    <x v="0"/>
    <n v="4.99"/>
    <n v="557"/>
    <n v="1"/>
    <d v="2023-05-22T07:28:51"/>
    <d v="2023-10-05T04:46:21"/>
    <n v="0.15"/>
    <n v="0.24099999999999999"/>
    <s v="SC"/>
  </r>
  <r>
    <s v="C105757"/>
    <n v="1011.69"/>
    <x v="0"/>
    <n v="15.56"/>
    <n v="819"/>
    <n v="1"/>
    <d v="2024-12-14T20:24:45"/>
    <d v="2024-10-08T02:26:59"/>
    <n v="0.222"/>
    <n v="0.48299999999999998"/>
    <s v="SC"/>
  </r>
  <r>
    <s v="C105758"/>
    <n v="129.18"/>
    <x v="0"/>
    <n v="6.59"/>
    <n v="617"/>
    <n v="1"/>
    <d v="2023-04-17T21:17:48"/>
    <d v="2023-08-09T10:25:12"/>
    <n v="0.14000000000000001"/>
    <n v="0.45400000000000001"/>
    <s v="GO"/>
  </r>
  <r>
    <s v="C105759"/>
    <n v="1338.39"/>
    <x v="0"/>
    <n v="6.96"/>
    <n v="397"/>
    <n v="1"/>
    <d v="2023-09-25T12:15:45"/>
    <d v="2023-03-24T06:22:33"/>
    <n v="0.30599999999999999"/>
    <n v="0.48399999999999999"/>
    <s v="MA"/>
  </r>
  <r>
    <s v="C105760"/>
    <n v="1246.81"/>
    <x v="2"/>
    <n v="2.96"/>
    <n v="520"/>
    <n v="3"/>
    <d v="2025-09-07T11:39:48"/>
    <d v="2025-01-12T07:11:29"/>
    <n v="2.1000000000000001E-2"/>
    <n v="0.88800000000000001"/>
    <s v="ES"/>
  </r>
  <r>
    <s v="C105761"/>
    <n v="435.94"/>
    <x v="0"/>
    <n v="3.95"/>
    <n v="571"/>
    <n v="2"/>
    <d v="2023-10-14T22:24:58"/>
    <d v="2023-02-16T12:21:23"/>
    <n v="0.73699999999999999"/>
    <n v="0.22900000000000001"/>
    <s v="PB"/>
  </r>
  <r>
    <s v="C105762"/>
    <n v="1661.47"/>
    <x v="0"/>
    <n v="4.24"/>
    <n v="344"/>
    <n v="1"/>
    <d v="2025-08-10T10:09:12"/>
    <d v="2025-01-26T06:42:46"/>
    <n v="0.16800000000000001"/>
    <n v="0.36299999999999999"/>
    <s v="CE"/>
  </r>
  <r>
    <s v="C105763"/>
    <n v="134.27000000000001"/>
    <x v="0"/>
    <n v="4.78"/>
    <n v="364"/>
    <n v="3"/>
    <d v="2024-08-01T17:01:35"/>
    <d v="2025-12-28T17:24:15"/>
    <n v="0.06"/>
    <n v="0.61399999999999999"/>
    <s v="DF"/>
  </r>
  <r>
    <s v="C105764"/>
    <n v="2963.17"/>
    <x v="0"/>
    <n v="3.82"/>
    <n v="800"/>
    <n v="5"/>
    <d v="2023-04-18T22:25:13"/>
    <d v="2023-09-12T11:31:10"/>
    <n v="0.40400000000000003"/>
    <n v="0.22900000000000001"/>
    <s v="AL"/>
  </r>
  <r>
    <s v="C105765"/>
    <n v="71.92"/>
    <x v="0"/>
    <n v="19.27"/>
    <n v="548"/>
    <n v="4"/>
    <d v="2025-08-05T08:48:42"/>
    <d v="2024-01-06T05:11:18"/>
    <n v="0.27200000000000002"/>
    <n v="0.28299999999999997"/>
    <s v="MG"/>
  </r>
  <r>
    <s v="C105766"/>
    <n v="1615.98"/>
    <x v="0"/>
    <n v="5.93"/>
    <n v="882"/>
    <n v="1"/>
    <d v="2025-03-09T01:25:26"/>
    <d v="2024-06-24T19:45:40"/>
    <n v="0.17199999999999999"/>
    <n v="0.248"/>
    <s v="SP"/>
  </r>
  <r>
    <s v="C105767"/>
    <n v="201.19"/>
    <x v="0"/>
    <n v="9.26"/>
    <n v="450"/>
    <n v="0"/>
    <d v="2024-02-06T12:09:24"/>
    <d v="2023-03-29T17:41:21"/>
    <n v="4.4999999999999998E-2"/>
    <n v="0.25"/>
    <s v="GO"/>
  </r>
  <r>
    <s v="C105768"/>
    <n v="864.66"/>
    <x v="0"/>
    <n v="12.42"/>
    <n v="660"/>
    <n v="1"/>
    <d v="2024-01-14T08:09:03"/>
    <d v="2025-10-25T12:08:28"/>
    <n v="0.22500000000000001"/>
    <n v="0.623"/>
    <s v="AM"/>
  </r>
  <r>
    <s v="C105769"/>
    <n v="648.25"/>
    <x v="0"/>
    <n v="11.92"/>
    <n v="468"/>
    <n v="2"/>
    <d v="2023-02-18T17:58:53"/>
    <d v="2024-09-26T03:48:23"/>
    <n v="0.64800000000000002"/>
    <n v="0.26900000000000002"/>
    <s v="PB"/>
  </r>
  <r>
    <s v="C105770"/>
    <n v="2197.3200000000002"/>
    <x v="0"/>
    <n v="19.850000000000001"/>
    <n v="615"/>
    <n v="1"/>
    <d v="2024-09-19T23:06:58"/>
    <d v="2024-01-14T03:41:18"/>
    <n v="0.38900000000000001"/>
    <n v="0.46200000000000002"/>
    <s v="RJ"/>
  </r>
  <r>
    <s v="C105771"/>
    <n v="1327.82"/>
    <x v="3"/>
    <n v="8.23"/>
    <n v="580"/>
    <n v="2"/>
    <d v="2024-10-09T22:05:04"/>
    <d v="2025-08-10T12:10:50"/>
    <n v="0.42799999999999999"/>
    <n v="0.501"/>
    <s v="PI"/>
  </r>
  <r>
    <s v="C105772"/>
    <n v="456.75"/>
    <x v="0"/>
    <n v="14.28"/>
    <n v="784"/>
    <n v="2"/>
    <d v="2025-04-17T03:36:58"/>
    <d v="2023-08-07T09:16:47"/>
    <n v="0.4"/>
    <n v="0.105"/>
    <s v="SP"/>
  </r>
  <r>
    <s v="C105773"/>
    <n v="2043.01"/>
    <x v="2"/>
    <n v="23.64"/>
    <n v="571"/>
    <n v="2"/>
    <d v="2024-10-15T19:42:13"/>
    <d v="2025-06-19T10:17:32"/>
    <n v="0.51"/>
    <n v="0.42399999999999999"/>
    <s v="SP"/>
  </r>
  <r>
    <s v="C105774"/>
    <n v="847.59"/>
    <x v="0"/>
    <n v="7.02"/>
    <n v="338"/>
    <n v="1"/>
    <d v="2023-11-17T23:19:52"/>
    <d v="2023-09-23T11:56:46"/>
    <n v="0.42799999999999999"/>
    <n v="0.23100000000000001"/>
    <s v="ES"/>
  </r>
  <r>
    <s v="C105775"/>
    <n v="683.21"/>
    <x v="2"/>
    <n v="18.079999999999998"/>
    <n v="758"/>
    <n v="1"/>
    <d v="2025-09-13T06:43:56"/>
    <d v="2023-06-27T20:20:06"/>
    <n v="0.14699999999999999"/>
    <n v="0.18099999999999999"/>
    <s v="PR"/>
  </r>
  <r>
    <s v="C105776"/>
    <n v="489.13"/>
    <x v="0"/>
    <n v="22.7"/>
    <n v="385"/>
    <n v="4"/>
    <d v="2023-06-11T09:13:08"/>
    <d v="2025-05-16T07:16:12"/>
    <n v="0.48"/>
    <n v="0.37"/>
    <s v="PA"/>
  </r>
  <r>
    <s v="C105777"/>
    <n v="2344.39"/>
    <x v="0"/>
    <n v="29.55"/>
    <n v="574"/>
    <n v="2"/>
    <d v="2025-06-19T07:57:47"/>
    <d v="2025-05-24T05:41:24"/>
    <n v="0.26"/>
    <n v="0.40200000000000002"/>
    <s v="PR"/>
  </r>
  <r>
    <s v="C105778"/>
    <n v="1512.54"/>
    <x v="0"/>
    <n v="27.31"/>
    <n v="683"/>
    <n v="1"/>
    <d v="2023-03-30T23:06:11"/>
    <d v="2024-11-11T12:58:23"/>
    <n v="0.2"/>
    <n v="0.70399999999999996"/>
    <s v="PE"/>
  </r>
  <r>
    <s v="C105779"/>
    <n v="1584.98"/>
    <x v="0"/>
    <n v="13.08"/>
    <n v="477"/>
    <n v="4"/>
    <d v="2025-03-04T22:53:11"/>
    <d v="2023-06-14T14:11:59"/>
    <n v="0.14799999999999999"/>
    <n v="0.30499999999999999"/>
    <s v="PB"/>
  </r>
  <r>
    <s v="C105780"/>
    <n v="3184.47"/>
    <x v="3"/>
    <n v="8.7200000000000006"/>
    <n v="483"/>
    <n v="1"/>
    <d v="2023-06-20T18:02:17"/>
    <d v="2026-02-02T04:19:45"/>
    <n v="0.51800000000000002"/>
    <n v="0.26800000000000002"/>
    <s v="PI"/>
  </r>
  <r>
    <s v="C105781"/>
    <n v="2064.61"/>
    <x v="3"/>
    <n v="8.6"/>
    <n v="305"/>
    <n v="5"/>
    <d v="2025-10-07T01:21:46"/>
    <d v="2023-03-17T15:26:02"/>
    <n v="0.33400000000000002"/>
    <n v="0.59499999999999997"/>
    <s v="PE"/>
  </r>
  <r>
    <s v="C105782"/>
    <n v="3053.6"/>
    <x v="2"/>
    <n v="14.17"/>
    <n v="679"/>
    <n v="1"/>
    <d v="2024-01-05T14:02:27"/>
    <d v="2024-09-01T23:53:15"/>
    <n v="0.152"/>
    <n v="0.153"/>
    <s v="CE"/>
  </r>
  <r>
    <s v="C105783"/>
    <n v="289.64"/>
    <x v="0"/>
    <n v="8.26"/>
    <n v="664"/>
    <n v="3"/>
    <d v="2024-11-29T14:27:13"/>
    <d v="2025-07-15T03:46:15"/>
    <n v="0.17"/>
    <n v="0.20300000000000001"/>
    <s v="RN"/>
  </r>
  <r>
    <s v="C105784"/>
    <n v="558.24"/>
    <x v="1"/>
    <n v="16.399999999999999"/>
    <n v="672"/>
    <n v="1"/>
    <d v="2023-03-08T04:32:17"/>
    <d v="2025-06-18T07:16:41"/>
    <n v="0.20799999999999999"/>
    <n v="0.80700000000000005"/>
    <s v="DF"/>
  </r>
  <r>
    <s v="C105785"/>
    <n v="505.5"/>
    <x v="2"/>
    <n v="32.700000000000003"/>
    <n v="557"/>
    <n v="1"/>
    <d v="2024-02-11T07:02:56"/>
    <d v="2025-08-30T14:53:57"/>
    <n v="0.191"/>
    <n v="0.24"/>
    <s v="RJ"/>
  </r>
  <r>
    <s v="C105786"/>
    <n v="1036.6099999999999"/>
    <x v="0"/>
    <n v="15.63"/>
    <n v="423"/>
    <n v="1"/>
    <d v="2025-08-25T01:42:33"/>
    <d v="2025-02-21T14:17:13"/>
    <n v="0.105"/>
    <n v="0.23100000000000001"/>
    <s v="AL"/>
  </r>
  <r>
    <s v="C105787"/>
    <n v="180.94"/>
    <x v="0"/>
    <n v="18.07"/>
    <n v="433"/>
    <n v="2"/>
    <d v="2025-01-28T14:18:08"/>
    <d v="2025-06-02T21:58:52"/>
    <n v="0.14899999999999999"/>
    <n v="0.57299999999999995"/>
    <s v="DF"/>
  </r>
  <r>
    <s v="C105788"/>
    <n v="557.20000000000005"/>
    <x v="0"/>
    <n v="2.23"/>
    <n v="891"/>
    <n v="1"/>
    <d v="2023-03-31T12:08:36"/>
    <d v="2025-12-01T23:35:46"/>
    <n v="0.13800000000000001"/>
    <n v="0.441"/>
    <s v="MA"/>
  </r>
  <r>
    <s v="C105789"/>
    <n v="1826.26"/>
    <x v="0"/>
    <n v="4.3099999999999996"/>
    <n v="766"/>
    <n v="1"/>
    <d v="2024-01-07T16:12:29"/>
    <d v="2024-05-11T03:32:31"/>
    <n v="0.17299999999999999"/>
    <n v="0.30099999999999999"/>
    <s v="MG"/>
  </r>
  <r>
    <s v="C105790"/>
    <n v="163.69999999999999"/>
    <x v="0"/>
    <n v="26.7"/>
    <n v="872"/>
    <n v="4"/>
    <d v="2024-02-21T14:56:23"/>
    <d v="2024-06-24T14:44:59"/>
    <n v="0.38200000000000001"/>
    <n v="0.17899999999999999"/>
    <s v="PE"/>
  </r>
  <r>
    <s v="C105791"/>
    <n v="737.58"/>
    <x v="1"/>
    <n v="20.65"/>
    <n v="639"/>
    <n v="1"/>
    <d v="2024-01-10T13:53:04"/>
    <d v="2024-05-30T20:38:23"/>
    <n v="0.29599999999999999"/>
    <n v="0.45400000000000001"/>
    <s v="PB"/>
  </r>
  <r>
    <s v="C105792"/>
    <n v="476.91"/>
    <x v="1"/>
    <n v="27.26"/>
    <n v="820"/>
    <n v="1"/>
    <d v="2023-08-08T08:04:41"/>
    <d v="2023-08-14T10:09:43"/>
    <n v="0.26700000000000002"/>
    <n v="0.56899999999999995"/>
    <s v="PR"/>
  </r>
  <r>
    <s v="C105793"/>
    <n v="3259.18"/>
    <x v="0"/>
    <n v="36.43"/>
    <n v="473"/>
    <n v="3"/>
    <d v="2024-07-02T12:15:12"/>
    <d v="2024-11-13T23:37:35"/>
    <n v="0.26400000000000001"/>
    <n v="0.39400000000000002"/>
    <s v="DF"/>
  </r>
  <r>
    <s v="C105794"/>
    <n v="554.53"/>
    <x v="0"/>
    <n v="9.69"/>
    <n v="457"/>
    <n v="1"/>
    <d v="2023-04-18T17:52:28"/>
    <d v="2023-05-20T19:18:42"/>
    <n v="9.9000000000000005E-2"/>
    <n v="0.33800000000000002"/>
    <s v="AM"/>
  </r>
  <r>
    <s v="C105795"/>
    <n v="1257.4100000000001"/>
    <x v="0"/>
    <n v="21.12"/>
    <n v="422"/>
    <n v="1"/>
    <d v="2024-09-13T07:29:43"/>
    <d v="2023-09-06T20:34:08"/>
    <n v="0.10199999999999999"/>
    <n v="0.191"/>
    <s v="MA"/>
  </r>
  <r>
    <s v="C105796"/>
    <n v="148.86000000000001"/>
    <x v="2"/>
    <n v="24.32"/>
    <n v="492"/>
    <n v="2"/>
    <d v="2024-08-05T21:42:06"/>
    <d v="2025-04-21T13:08:02"/>
    <n v="0.68100000000000005"/>
    <n v="0.26"/>
    <s v="SE"/>
  </r>
  <r>
    <s v="C105797"/>
    <n v="1654.14"/>
    <x v="0"/>
    <n v="26.04"/>
    <n v="573"/>
    <n v="2"/>
    <d v="2025-01-02T11:54:03"/>
    <d v="2025-11-11T22:00:22"/>
    <n v="0.39100000000000001"/>
    <n v="0.58399999999999996"/>
    <s v="AM"/>
  </r>
  <r>
    <s v="C105798"/>
    <n v="2151.63"/>
    <x v="0"/>
    <n v="20.93"/>
    <n v="474"/>
    <n v="2"/>
    <d v="2024-09-16T04:48:42"/>
    <d v="2024-05-07T10:36:36"/>
    <n v="0.3"/>
    <n v="0.377"/>
    <s v="CE"/>
  </r>
  <r>
    <s v="C105799"/>
    <n v="1974.09"/>
    <x v="0"/>
    <n v="30.59"/>
    <n v="620"/>
    <n v="2"/>
    <d v="2025-06-15T01:46:53"/>
    <d v="2023-10-25T21:31:45"/>
    <n v="0.38600000000000001"/>
    <n v="0.29499999999999998"/>
    <s v="RJ"/>
  </r>
  <r>
    <s v="C105800"/>
    <n v="1247.3399999999999"/>
    <x v="0"/>
    <n v="7.33"/>
    <n v="630"/>
    <n v="5"/>
    <d v="2025-08-07T03:22:44"/>
    <d v="2024-12-18T11:40:38"/>
    <n v="0.157"/>
    <n v="0.183"/>
    <s v="PR"/>
  </r>
  <r>
    <s v="C105801"/>
    <n v="1519.03"/>
    <x v="0"/>
    <n v="20.02"/>
    <n v="827"/>
    <n v="0"/>
    <d v="2023-04-20T06:02:06"/>
    <d v="2023-11-22T17:00:33"/>
    <n v="9.2999999999999999E-2"/>
    <n v="7.8E-2"/>
    <s v="PA"/>
  </r>
  <r>
    <s v="C105802"/>
    <n v="2916.3"/>
    <x v="2"/>
    <n v="10.43"/>
    <n v="717"/>
    <n v="3"/>
    <d v="2025-02-23T23:55:33"/>
    <d v="2025-01-11T13:36:41"/>
    <n v="0.183"/>
    <n v="0.13600000000000001"/>
    <s v="SP"/>
  </r>
  <r>
    <s v="C105803"/>
    <n v="69.2"/>
    <x v="0"/>
    <n v="7.38"/>
    <n v="564"/>
    <n v="3"/>
    <d v="2023-04-05T00:18:24"/>
    <d v="2024-07-03T23:21:18"/>
    <n v="8.8999999999999996E-2"/>
    <n v="0.34899999999999998"/>
    <s v="AM"/>
  </r>
  <r>
    <s v="C105804"/>
    <n v="155.12"/>
    <x v="2"/>
    <n v="3.89"/>
    <n v="431"/>
    <n v="1"/>
    <d v="2025-05-04T14:08:48"/>
    <d v="2023-07-24T19:04:08"/>
    <n v="0.44700000000000001"/>
    <n v="0.64100000000000001"/>
    <s v="AL"/>
  </r>
  <r>
    <s v="C105805"/>
    <n v="2569.66"/>
    <x v="2"/>
    <n v="26.91"/>
    <n v="615"/>
    <n v="2"/>
    <d v="2024-07-29T15:55:24"/>
    <d v="2024-12-26T02:27:40"/>
    <n v="0.17299999999999999"/>
    <n v="0.30099999999999999"/>
    <s v="PE"/>
  </r>
  <r>
    <s v="C105806"/>
    <n v="1147.51"/>
    <x v="0"/>
    <n v="8.7899999999999991"/>
    <n v="577"/>
    <n v="1"/>
    <d v="2024-02-24T23:40:26"/>
    <d v="2024-09-28T06:32:18"/>
    <n v="0.48899999999999999"/>
    <n v="0.23"/>
    <s v="DF"/>
  </r>
  <r>
    <s v="C105807"/>
    <n v="64.02"/>
    <x v="0"/>
    <n v="4.17"/>
    <n v="311"/>
    <n v="1"/>
    <d v="2023-01-30T14:27:54"/>
    <d v="2023-04-15T18:54:32"/>
    <n v="0.13500000000000001"/>
    <n v="0.40600000000000003"/>
    <s v="PR"/>
  </r>
  <r>
    <s v="C105808"/>
    <n v="821.19"/>
    <x v="3"/>
    <n v="7.83"/>
    <n v="752"/>
    <n v="2"/>
    <d v="2024-02-14T23:03:58"/>
    <d v="2023-07-26T17:08:36"/>
    <n v="9.9000000000000005E-2"/>
    <n v="0.23200000000000001"/>
    <s v="AL"/>
  </r>
  <r>
    <s v="C105809"/>
    <n v="1733.33"/>
    <x v="3"/>
    <n v="8.93"/>
    <n v="445"/>
    <n v="3"/>
    <d v="2023-01-29T02:30:06"/>
    <d v="2024-01-01T21:39:08"/>
    <n v="0.35799999999999998"/>
    <n v="0.28999999999999998"/>
    <s v="PA"/>
  </r>
  <r>
    <s v="C105810"/>
    <n v="2377.09"/>
    <x v="0"/>
    <n v="19.18"/>
    <n v="683"/>
    <n v="1"/>
    <d v="2025-07-23T23:40:27"/>
    <d v="2024-09-01T22:48:21"/>
    <n v="0.33400000000000002"/>
    <n v="5.8999999999999997E-2"/>
    <s v="RN"/>
  </r>
  <r>
    <s v="C105811"/>
    <n v="1726.22"/>
    <x v="0"/>
    <n v="22.37"/>
    <n v="493"/>
    <n v="1"/>
    <d v="2023-03-24T05:59:40"/>
    <d v="2025-03-30T12:42:06"/>
    <n v="0.123"/>
    <n v="0.42799999999999999"/>
    <s v="RS"/>
  </r>
  <r>
    <s v="C105812"/>
    <n v="242.3"/>
    <x v="0"/>
    <n v="6.28"/>
    <n v="706"/>
    <n v="3"/>
    <d v="2023-06-18T23:30:59"/>
    <d v="2025-01-09T01:51:17"/>
    <n v="0.32700000000000001"/>
    <n v="0.378"/>
    <s v="ES"/>
  </r>
  <r>
    <s v="C105813"/>
    <n v="1654.41"/>
    <x v="0"/>
    <n v="7.88"/>
    <n v="791"/>
    <n v="1"/>
    <d v="2025-03-25T22:33:32"/>
    <d v="2025-05-02T00:32:07"/>
    <n v="0.30499999999999999"/>
    <n v="0.38200000000000001"/>
    <s v="PR"/>
  </r>
  <r>
    <s v="C105814"/>
    <n v="925.18"/>
    <x v="1"/>
    <n v="15.41"/>
    <n v="853"/>
    <n v="1"/>
    <d v="2025-01-03T21:34:55"/>
    <d v="2025-10-29T15:00:46"/>
    <n v="0.38100000000000001"/>
    <n v="0.26700000000000002"/>
    <s v="PE"/>
  </r>
  <r>
    <s v="C105815"/>
    <n v="1177.31"/>
    <x v="3"/>
    <n v="8.3699999999999992"/>
    <n v="460"/>
    <n v="1"/>
    <d v="2023-06-08T08:40:00"/>
    <d v="2025-02-14T15:29:30"/>
    <n v="0.03"/>
    <n v="0.375"/>
    <s v="AL"/>
  </r>
  <r>
    <s v="C105816"/>
    <n v="876.83"/>
    <x v="1"/>
    <n v="20.88"/>
    <n v="304"/>
    <n v="3"/>
    <d v="2023-11-19T21:25:05"/>
    <d v="2024-08-16T12:08:56"/>
    <n v="0.41199999999999998"/>
    <n v="0.255"/>
    <s v="AM"/>
  </r>
  <r>
    <s v="C105817"/>
    <n v="1084.08"/>
    <x v="1"/>
    <n v="9.0500000000000007"/>
    <n v="842"/>
    <n v="1"/>
    <d v="2023-08-18T21:35:53"/>
    <d v="2023-04-28T21:59:00"/>
    <n v="0.34100000000000003"/>
    <n v="0.33200000000000002"/>
    <s v="RJ"/>
  </r>
  <r>
    <s v="C105818"/>
    <n v="50.75"/>
    <x v="0"/>
    <n v="5.49"/>
    <n v="552"/>
    <n v="2"/>
    <d v="2023-10-22T19:28:28"/>
    <d v="2024-02-03T09:34:09"/>
    <n v="0.33900000000000002"/>
    <n v="0.11600000000000001"/>
    <s v="RS"/>
  </r>
  <r>
    <s v="C105819"/>
    <n v="3019.23"/>
    <x v="2"/>
    <n v="1.62"/>
    <n v="616"/>
    <n v="1"/>
    <d v="2024-05-14T12:32:09"/>
    <d v="2024-06-03T16:49:35"/>
    <n v="0.13100000000000001"/>
    <n v="8.8999999999999996E-2"/>
    <s v="GO"/>
  </r>
  <r>
    <s v="C105820"/>
    <n v="1106.6199999999999"/>
    <x v="0"/>
    <n v="26.79"/>
    <n v="313"/>
    <n v="5"/>
    <d v="2023-10-20T13:32:49"/>
    <d v="2023-12-31T10:15:00"/>
    <n v="0.45100000000000001"/>
    <n v="0.25"/>
    <s v="AL"/>
  </r>
  <r>
    <s v="C105821"/>
    <n v="312.58999999999997"/>
    <x v="2"/>
    <n v="8.59"/>
    <n v="863"/>
    <n v="1"/>
    <d v="2024-11-14T18:51:58"/>
    <d v="2025-01-19T09:40:34"/>
    <n v="0.50900000000000001"/>
    <n v="0.48299999999999998"/>
    <s v="SE"/>
  </r>
  <r>
    <s v="C105822"/>
    <n v="2536.77"/>
    <x v="0"/>
    <n v="8.31"/>
    <n v="308"/>
    <n v="1"/>
    <d v="2024-02-05T20:12:25"/>
    <d v="2025-02-08T04:26:45"/>
    <n v="9.8000000000000004E-2"/>
    <n v="0.34300000000000003"/>
    <s v="MG"/>
  </r>
  <r>
    <s v="C105823"/>
    <n v="660.43"/>
    <x v="3"/>
    <n v="5.23"/>
    <n v="673"/>
    <n v="3"/>
    <d v="2024-02-19T06:42:57"/>
    <d v="2023-10-23T04:29:06"/>
    <n v="0.05"/>
    <n v="0.33600000000000002"/>
    <s v="MA"/>
  </r>
  <r>
    <s v="C105824"/>
    <n v="470.32"/>
    <x v="0"/>
    <n v="18.739999999999998"/>
    <n v="663"/>
    <n v="3"/>
    <d v="2025-10-11T23:43:47"/>
    <d v="2023-01-05T10:52:12"/>
    <n v="0.25"/>
    <n v="0.36599999999999999"/>
    <s v="RN"/>
  </r>
  <r>
    <s v="C105825"/>
    <n v="503.56"/>
    <x v="3"/>
    <n v="22.38"/>
    <n v="594"/>
    <n v="2"/>
    <d v="2025-06-06T07:34:59"/>
    <d v="2024-11-09T11:09:57"/>
    <n v="0.46300000000000002"/>
    <n v="0.439"/>
    <s v="AM"/>
  </r>
  <r>
    <s v="C105826"/>
    <n v="1237.28"/>
    <x v="0"/>
    <n v="19.190000000000001"/>
    <n v="806"/>
    <n v="2"/>
    <d v="2023-11-02T20:25:09"/>
    <d v="2023-09-24T17:43:32"/>
    <n v="0.28599999999999998"/>
    <n v="0.41299999999999998"/>
    <s v="MA"/>
  </r>
  <r>
    <s v="C105827"/>
    <n v="1024.04"/>
    <x v="0"/>
    <n v="3.4"/>
    <n v="532"/>
    <n v="3"/>
    <d v="2024-10-05T13:48:45"/>
    <d v="2025-01-27T22:15:10"/>
    <n v="0.38500000000000001"/>
    <n v="0.35799999999999998"/>
    <s v="RJ"/>
  </r>
  <r>
    <s v="C105828"/>
    <n v="2733.26"/>
    <x v="0"/>
    <n v="21.91"/>
    <n v="693"/>
    <n v="2"/>
    <d v="2024-06-03T09:46:23"/>
    <d v="2024-06-05T06:29:52"/>
    <n v="0.159"/>
    <n v="8.5000000000000006E-2"/>
    <s v="DF"/>
  </r>
  <r>
    <s v="C105829"/>
    <n v="1229.8399999999999"/>
    <x v="2"/>
    <n v="0.93"/>
    <n v="347"/>
    <n v="3"/>
    <d v="2023-07-04T15:52:49"/>
    <d v="2024-10-08T21:45:00"/>
    <n v="0.26800000000000002"/>
    <n v="0.51800000000000002"/>
    <s v="PE"/>
  </r>
  <r>
    <s v="C105830"/>
    <n v="1177.6099999999999"/>
    <x v="3"/>
    <n v="16.55"/>
    <n v="658"/>
    <n v="5"/>
    <d v="2023-06-10T17:27:44"/>
    <d v="2025-09-23T09:27:05"/>
    <n v="0.124"/>
    <n v="0.27400000000000002"/>
    <s v="PI"/>
  </r>
  <r>
    <s v="C105831"/>
    <n v="394.45"/>
    <x v="0"/>
    <n v="5.19"/>
    <n v="860"/>
    <n v="3"/>
    <d v="2025-10-05T22:49:18"/>
    <d v="2024-05-15T01:07:26"/>
    <n v="0.47299999999999998"/>
    <n v="0.112"/>
    <s v="AM"/>
  </r>
  <r>
    <s v="C105832"/>
    <n v="612.74"/>
    <x v="0"/>
    <n v="7.17"/>
    <n v="336"/>
    <n v="1"/>
    <d v="2023-02-25T19:40:55"/>
    <d v="2025-08-31T20:52:25"/>
    <n v="0.252"/>
    <n v="0.255"/>
    <s v="MG"/>
  </r>
  <r>
    <s v="C105833"/>
    <n v="1865.25"/>
    <x v="2"/>
    <n v="17.13"/>
    <n v="367"/>
    <n v="2"/>
    <d v="2025-09-17T20:12:02"/>
    <d v="2024-07-15T18:01:36"/>
    <n v="0.374"/>
    <n v="0.45500000000000002"/>
    <s v="BA"/>
  </r>
  <r>
    <s v="C105834"/>
    <n v="912.22"/>
    <x v="0"/>
    <n v="1.29"/>
    <n v="890"/>
    <n v="3"/>
    <d v="2024-04-30T02:14:35"/>
    <d v="2024-01-09T22:19:44"/>
    <n v="0.222"/>
    <n v="0.19900000000000001"/>
    <s v="PR"/>
  </r>
  <r>
    <s v="C105835"/>
    <n v="511.05"/>
    <x v="1"/>
    <n v="2.38"/>
    <n v="719"/>
    <n v="1"/>
    <d v="2023-04-16T02:32:17"/>
    <d v="2025-11-29T22:27:03"/>
    <n v="0.34699999999999998"/>
    <n v="0.16500000000000001"/>
    <s v="MA"/>
  </r>
  <r>
    <s v="C105836"/>
    <n v="2675.34"/>
    <x v="0"/>
    <n v="23.71"/>
    <n v="383"/>
    <n v="1"/>
    <d v="2024-03-23T04:13:31"/>
    <d v="2024-07-22T13:25:18"/>
    <n v="0.186"/>
    <n v="0.45700000000000002"/>
    <s v="GO"/>
  </r>
  <r>
    <s v="C105837"/>
    <n v="574.51"/>
    <x v="0"/>
    <n v="0.13"/>
    <n v="543"/>
    <n v="1"/>
    <d v="2023-09-09T08:01:58"/>
    <d v="2023-06-03T11:56:15"/>
    <n v="0.61299999999999999"/>
    <n v="0.40200000000000002"/>
    <s v="AM"/>
  </r>
  <r>
    <s v="C105838"/>
    <n v="1751.63"/>
    <x v="0"/>
    <n v="3.6"/>
    <n v="717"/>
    <n v="2"/>
    <d v="2023-01-05T09:44:57"/>
    <d v="2023-04-07T03:10:42"/>
    <n v="0.38300000000000001"/>
    <n v="0.44600000000000001"/>
    <s v="ES"/>
  </r>
  <r>
    <s v="C105839"/>
    <n v="2919.76"/>
    <x v="3"/>
    <n v="11.38"/>
    <n v="819"/>
    <n v="2"/>
    <d v="2025-10-02T05:03:32"/>
    <d v="2024-07-10T01:18:27"/>
    <n v="0.16"/>
    <n v="0.25800000000000001"/>
    <s v="DF"/>
  </r>
  <r>
    <s v="C105840"/>
    <n v="1714.13"/>
    <x v="0"/>
    <n v="19.61"/>
    <n v="505"/>
    <n v="3"/>
    <d v="2023-06-22T15:10:51"/>
    <d v="2025-05-27T07:50:22"/>
    <n v="0.46300000000000002"/>
    <n v="0.38400000000000001"/>
    <s v="SP"/>
  </r>
  <r>
    <s v="C105841"/>
    <n v="125.16"/>
    <x v="0"/>
    <n v="25.15"/>
    <n v="844"/>
    <n v="4"/>
    <d v="2025-03-31T04:16:58"/>
    <d v="2025-06-19T01:38:40"/>
    <n v="0.19700000000000001"/>
    <n v="0.30099999999999999"/>
    <s v="BA"/>
  </r>
  <r>
    <s v="C105842"/>
    <n v="1976.26"/>
    <x v="0"/>
    <n v="14.98"/>
    <n v="765"/>
    <n v="3"/>
    <d v="2024-02-23T17:16:26"/>
    <d v="2025-12-25T18:21:29"/>
    <n v="0.152"/>
    <n v="0.29099999999999998"/>
    <s v="PB"/>
  </r>
  <r>
    <s v="C105843"/>
    <n v="284.11"/>
    <x v="0"/>
    <n v="21.13"/>
    <n v="583"/>
    <n v="2"/>
    <d v="2024-09-04T18:42:51"/>
    <d v="2025-11-30T10:53:58"/>
    <n v="0.23699999999999999"/>
    <n v="6.5000000000000002E-2"/>
    <s v="CE"/>
  </r>
  <r>
    <s v="C105844"/>
    <n v="1224.1400000000001"/>
    <x v="1"/>
    <n v="18.23"/>
    <n v="305"/>
    <n v="1"/>
    <d v="2025-09-02T04:53:29"/>
    <d v="2025-11-11T20:43:43"/>
    <n v="0.29599999999999999"/>
    <n v="0.18"/>
    <s v="BA"/>
  </r>
  <r>
    <s v="C105845"/>
    <n v="2666.02"/>
    <x v="2"/>
    <n v="31.51"/>
    <n v="397"/>
    <n v="1"/>
    <d v="2025-06-29T17:37:26"/>
    <d v="2025-01-10T22:33:49"/>
    <n v="0.34399999999999997"/>
    <n v="0.45700000000000002"/>
    <s v="ES"/>
  </r>
  <r>
    <s v="C105846"/>
    <n v="3008.15"/>
    <x v="0"/>
    <n v="11.93"/>
    <n v="778"/>
    <n v="1"/>
    <d v="2024-07-10T10:01:33"/>
    <d v="2025-02-12T10:16:01"/>
    <n v="0.37"/>
    <n v="0.36899999999999999"/>
    <s v="AM"/>
  </r>
  <r>
    <s v="C105847"/>
    <n v="554.20000000000005"/>
    <x v="3"/>
    <n v="30.07"/>
    <n v="835"/>
    <n v="3"/>
    <d v="2025-10-09T03:00:53"/>
    <d v="2025-04-08T01:20:43"/>
    <n v="0.60799999999999998"/>
    <n v="2.1000000000000001E-2"/>
    <s v="MG"/>
  </r>
  <r>
    <s v="C105848"/>
    <n v="2230.77"/>
    <x v="0"/>
    <n v="7.66"/>
    <n v="827"/>
    <n v="2"/>
    <d v="2023-11-11T07:04:58"/>
    <d v="2023-04-09T23:36:38"/>
    <n v="0.13300000000000001"/>
    <n v="0.26700000000000002"/>
    <s v="CE"/>
  </r>
  <r>
    <s v="C105849"/>
    <n v="1945.2"/>
    <x v="3"/>
    <n v="7.26"/>
    <n v="735"/>
    <n v="4"/>
    <d v="2025-08-17T00:53:27"/>
    <d v="2025-07-21T15:21:02"/>
    <n v="0.47199999999999998"/>
    <n v="0.40300000000000002"/>
    <s v="GO"/>
  </r>
  <r>
    <s v="C105850"/>
    <n v="1045.9100000000001"/>
    <x v="0"/>
    <n v="26.23"/>
    <n v="432"/>
    <n v="1"/>
    <d v="2023-01-14T19:58:42"/>
    <d v="2025-04-04T22:10:07"/>
    <n v="0.248"/>
    <n v="0.42"/>
    <s v="PA"/>
  </r>
  <r>
    <s v="C105851"/>
    <n v="587.91999999999996"/>
    <x v="0"/>
    <n v="15.97"/>
    <n v="497"/>
    <n v="1"/>
    <d v="2023-02-20T03:50:10"/>
    <d v="2025-05-29T06:59:05"/>
    <n v="0.20799999999999999"/>
    <n v="4.2999999999999997E-2"/>
    <s v="AM"/>
  </r>
  <r>
    <s v="C105852"/>
    <n v="1571.99"/>
    <x v="0"/>
    <n v="7.48"/>
    <n v="793"/>
    <n v="2"/>
    <d v="2025-10-19T11:13:26"/>
    <d v="2025-09-02T09:33:56"/>
    <n v="0.77200000000000002"/>
    <n v="0.32800000000000001"/>
    <s v="AL"/>
  </r>
  <r>
    <s v="C105853"/>
    <n v="552.26"/>
    <x v="0"/>
    <n v="7.71"/>
    <n v="501"/>
    <n v="2"/>
    <d v="2023-08-06T07:37:23"/>
    <d v="2024-02-11T19:16:19"/>
    <n v="0.40200000000000002"/>
    <n v="9.1999999999999998E-2"/>
    <s v="PE"/>
  </r>
  <r>
    <s v="C105854"/>
    <n v="957.29"/>
    <x v="3"/>
    <n v="5.78"/>
    <n v="770"/>
    <n v="4"/>
    <d v="2023-08-07T09:20:40"/>
    <d v="2024-09-06T18:41:59"/>
    <n v="0.19600000000000001"/>
    <n v="0.26"/>
    <s v="SC"/>
  </r>
  <r>
    <s v="C105855"/>
    <n v="143.56"/>
    <x v="0"/>
    <n v="16.100000000000001"/>
    <n v="782"/>
    <n v="2"/>
    <d v="2025-05-12T22:46:21"/>
    <d v="2024-01-23T03:05:57"/>
    <n v="0.34399999999999997"/>
    <n v="0.17699999999999999"/>
    <s v="GO"/>
  </r>
  <r>
    <s v="C105856"/>
    <n v="541.49"/>
    <x v="0"/>
    <n v="29.64"/>
    <n v="401"/>
    <n v="1"/>
    <d v="2024-09-20T07:17:21"/>
    <d v="2024-02-27T19:03:17"/>
    <n v="0.123"/>
    <n v="0.21099999999999999"/>
    <s v="CE"/>
  </r>
  <r>
    <s v="C105857"/>
    <n v="121.77"/>
    <x v="2"/>
    <n v="10.6"/>
    <n v="688"/>
    <n v="4"/>
    <d v="2023-04-26T16:04:16"/>
    <d v="2023-02-28T11:31:48"/>
    <n v="0.45"/>
    <n v="0.13800000000000001"/>
    <s v="RS"/>
  </r>
  <r>
    <s v="C105858"/>
    <n v="577.27"/>
    <x v="2"/>
    <n v="2"/>
    <n v="426"/>
    <n v="1"/>
    <d v="2025-06-09T00:59:01"/>
    <d v="2025-10-30T22:09:10"/>
    <n v="0.34300000000000003"/>
    <n v="0.184"/>
    <s v="MG"/>
  </r>
  <r>
    <s v="C105859"/>
    <n v="1305.77"/>
    <x v="0"/>
    <n v="20.09"/>
    <n v="853"/>
    <n v="2"/>
    <d v="2023-06-10T04:53:36"/>
    <d v="2025-06-12T10:18:46"/>
    <n v="0.158"/>
    <n v="0.35599999999999998"/>
    <s v="BA"/>
  </r>
  <r>
    <s v="C105860"/>
    <n v="96.82"/>
    <x v="0"/>
    <n v="8.06"/>
    <n v="327"/>
    <n v="2"/>
    <d v="2024-11-03T06:49:40"/>
    <d v="2024-01-02T01:35:40"/>
    <n v="0.29299999999999998"/>
    <n v="0.193"/>
    <s v="RN"/>
  </r>
  <r>
    <s v="C105861"/>
    <n v="3234.08"/>
    <x v="0"/>
    <n v="14.54"/>
    <n v="631"/>
    <n v="3"/>
    <d v="2025-05-25T09:58:46"/>
    <d v="2023-08-02T05:06:52"/>
    <n v="0.19400000000000001"/>
    <n v="0.13500000000000001"/>
    <s v="SP"/>
  </r>
  <r>
    <s v="C105862"/>
    <n v="141.06"/>
    <x v="0"/>
    <n v="19.16"/>
    <n v="772"/>
    <n v="1"/>
    <d v="2023-12-23T20:47:21"/>
    <d v="2025-07-26T18:11:32"/>
    <n v="0.15"/>
    <n v="0.35299999999999998"/>
    <s v="MG"/>
  </r>
  <r>
    <s v="C105863"/>
    <n v="455.69"/>
    <x v="2"/>
    <n v="11.1"/>
    <n v="488"/>
    <n v="3"/>
    <d v="2023-07-18T03:38:12"/>
    <d v="2023-04-01T12:03:56"/>
    <n v="5.2999999999999999E-2"/>
    <n v="0.53200000000000003"/>
    <s v="SE"/>
  </r>
  <r>
    <s v="C105864"/>
    <n v="159.56"/>
    <x v="0"/>
    <n v="22.47"/>
    <n v="678"/>
    <n v="3"/>
    <d v="2025-03-12T07:14:12"/>
    <d v="2023-12-11T00:03:31"/>
    <n v="0.153"/>
    <n v="0.35099999999999998"/>
    <s v="PE"/>
  </r>
  <r>
    <s v="C105865"/>
    <n v="3230.21"/>
    <x v="3"/>
    <n v="40.729999999999997"/>
    <n v="446"/>
    <n v="1"/>
    <d v="2024-10-20T07:49:01"/>
    <d v="2023-05-12T13:55:17"/>
    <n v="8.4000000000000005E-2"/>
    <n v="6.2E-2"/>
    <s v="PR"/>
  </r>
  <r>
    <s v="C105866"/>
    <n v="597.11"/>
    <x v="0"/>
    <n v="13.98"/>
    <n v="342"/>
    <n v="1"/>
    <d v="2023-12-26T18:12:24"/>
    <d v="2025-08-31T10:02:20"/>
    <n v="0.375"/>
    <n v="6.8000000000000005E-2"/>
    <s v="GO"/>
  </r>
  <r>
    <s v="C105867"/>
    <n v="142.57"/>
    <x v="0"/>
    <n v="34.450000000000003"/>
    <n v="580"/>
    <n v="2"/>
    <d v="2023-07-11T22:19:11"/>
    <d v="2023-02-19T20:45:22"/>
    <n v="0.34799999999999998"/>
    <n v="0.47499999999999998"/>
    <s v="PR"/>
  </r>
  <r>
    <s v="C105868"/>
    <n v="1607.2"/>
    <x v="2"/>
    <n v="28.34"/>
    <n v="451"/>
    <n v="1"/>
    <d v="2025-03-21T05:18:42"/>
    <d v="2025-01-23T08:26:41"/>
    <n v="8.5999999999999993E-2"/>
    <n v="0.22800000000000001"/>
    <s v="RS"/>
  </r>
  <r>
    <s v="C105869"/>
    <n v="3001.9"/>
    <x v="2"/>
    <n v="14.06"/>
    <n v="344"/>
    <n v="1"/>
    <d v="2024-03-05T01:56:17"/>
    <d v="2024-02-09T06:20:11"/>
    <n v="0.252"/>
    <n v="0.49099999999999999"/>
    <s v="PE"/>
  </r>
  <r>
    <s v="C105870"/>
    <n v="1587.81"/>
    <x v="0"/>
    <n v="8.8000000000000007"/>
    <n v="873"/>
    <n v="2"/>
    <d v="2023-09-11T08:33:47"/>
    <d v="2024-01-09T12:50:37"/>
    <n v="0.187"/>
    <n v="6.0000000000000001E-3"/>
    <s v="GO"/>
  </r>
  <r>
    <s v="C105871"/>
    <n v="164.64"/>
    <x v="1"/>
    <n v="34.15"/>
    <n v="436"/>
    <n v="4"/>
    <d v="2023-02-11T23:22:17"/>
    <d v="2025-05-18T04:45:16"/>
    <n v="0.19700000000000001"/>
    <n v="0.31"/>
    <s v="RN"/>
  </r>
  <r>
    <s v="C105872"/>
    <n v="648.6"/>
    <x v="0"/>
    <n v="29.12"/>
    <n v="538"/>
    <n v="1"/>
    <d v="2023-06-23T12:48:36"/>
    <d v="2023-07-18T12:09:57"/>
    <n v="0.26800000000000002"/>
    <n v="0.28399999999999997"/>
    <s v="MG"/>
  </r>
  <r>
    <s v="C105873"/>
    <n v="1039.6500000000001"/>
    <x v="0"/>
    <n v="11.65"/>
    <n v="757"/>
    <n v="1"/>
    <d v="2025-10-11T08:43:50"/>
    <d v="2025-01-24T22:11:10"/>
    <n v="0.60499999999999998"/>
    <n v="0.183"/>
    <s v="DF"/>
  </r>
  <r>
    <s v="C105874"/>
    <n v="1231.3800000000001"/>
    <x v="0"/>
    <n v="4.72"/>
    <n v="630"/>
    <n v="3"/>
    <d v="2025-01-13T19:50:27"/>
    <d v="2024-08-16T22:45:55"/>
    <n v="0.246"/>
    <n v="0.42599999999999999"/>
    <s v="SE"/>
  </r>
  <r>
    <s v="C105875"/>
    <n v="1716.65"/>
    <x v="0"/>
    <n v="2.91"/>
    <n v="770"/>
    <n v="1"/>
    <d v="2023-10-15T23:19:22"/>
    <d v="2025-02-24T18:50:12"/>
    <n v="0.25700000000000001"/>
    <n v="0.14499999999999999"/>
    <s v="PB"/>
  </r>
  <r>
    <s v="C105876"/>
    <n v="170.62"/>
    <x v="2"/>
    <n v="7.02"/>
    <n v="719"/>
    <n v="1"/>
    <d v="2024-12-09T02:47:51"/>
    <d v="2025-02-26T02:22:50"/>
    <n v="0.54300000000000004"/>
    <n v="0.46800000000000003"/>
    <s v="PE"/>
  </r>
  <r>
    <s v="C105877"/>
    <n v="563.95000000000005"/>
    <x v="2"/>
    <n v="17.38"/>
    <n v="571"/>
    <n v="1"/>
    <d v="2024-04-28T19:40:34"/>
    <d v="2025-06-07T06:56:24"/>
    <n v="0.13500000000000001"/>
    <n v="0.48599999999999999"/>
    <s v="ES"/>
  </r>
  <r>
    <s v="C105878"/>
    <n v="758.56"/>
    <x v="0"/>
    <n v="30.56"/>
    <n v="500"/>
    <n v="1"/>
    <d v="2024-10-31T10:06:43"/>
    <d v="2024-02-11T03:52:54"/>
    <n v="0.28899999999999998"/>
    <n v="0.57899999999999996"/>
    <s v="MA"/>
  </r>
  <r>
    <s v="C105879"/>
    <n v="4445.16"/>
    <x v="0"/>
    <n v="23.47"/>
    <n v="374"/>
    <n v="4"/>
    <d v="2025-03-20T17:57:47"/>
    <d v="2023-09-28T10:12:52"/>
    <n v="5.1999999999999998E-2"/>
    <n v="0.249"/>
    <s v="AM"/>
  </r>
  <r>
    <s v="C105880"/>
    <n v="84.72"/>
    <x v="0"/>
    <n v="13.11"/>
    <n v="805"/>
    <n v="3"/>
    <d v="2023-09-16T17:03:11"/>
    <d v="2024-05-01T08:13:08"/>
    <n v="0.11"/>
    <n v="0.35699999999999998"/>
    <s v="AM"/>
  </r>
  <r>
    <s v="C105881"/>
    <n v="1552.64"/>
    <x v="0"/>
    <n v="14.87"/>
    <n v="388"/>
    <n v="2"/>
    <d v="2025-03-28T23:41:00"/>
    <d v="2023-08-25T02:18:05"/>
    <n v="0.58199999999999996"/>
    <n v="0.03"/>
    <s v="BA"/>
  </r>
  <r>
    <s v="C105882"/>
    <n v="124.61"/>
    <x v="2"/>
    <n v="2.97"/>
    <n v="692"/>
    <n v="3"/>
    <d v="2025-04-12T13:48:35"/>
    <d v="2025-11-29T17:28:31"/>
    <n v="0.50700000000000001"/>
    <n v="0.309"/>
    <s v="PR"/>
  </r>
  <r>
    <s v="C105883"/>
    <n v="476.83"/>
    <x v="0"/>
    <n v="22.82"/>
    <n v="524"/>
    <n v="1"/>
    <d v="2023-01-21T05:16:27"/>
    <d v="2025-10-01T01:35:27"/>
    <n v="0.28199999999999997"/>
    <n v="0.52400000000000002"/>
    <s v="RN"/>
  </r>
  <r>
    <s v="C105884"/>
    <n v="1155.19"/>
    <x v="0"/>
    <n v="33.450000000000003"/>
    <n v="400"/>
    <n v="2"/>
    <d v="2025-05-04T12:37:45"/>
    <d v="2023-08-15T22:43:58"/>
    <n v="8.4000000000000005E-2"/>
    <n v="0.23799999999999999"/>
    <s v="RS"/>
  </r>
  <r>
    <s v="C105885"/>
    <n v="1250.94"/>
    <x v="2"/>
    <n v="13.54"/>
    <n v="659"/>
    <n v="4"/>
    <d v="2023-07-13T15:10:31"/>
    <d v="2025-07-16T16:32:47"/>
    <n v="0.18"/>
    <n v="0.249"/>
    <s v="RJ"/>
  </r>
  <r>
    <s v="C105886"/>
    <n v="1309.27"/>
    <x v="0"/>
    <n v="18.420000000000002"/>
    <n v="626"/>
    <n v="2"/>
    <d v="2024-10-11T09:16:30"/>
    <d v="2026-01-14T23:47:48"/>
    <n v="6.4000000000000001E-2"/>
    <n v="0.41599999999999998"/>
    <s v="GO"/>
  </r>
  <r>
    <s v="C105887"/>
    <n v="1820.95"/>
    <x v="2"/>
    <n v="9.74"/>
    <n v="864"/>
    <n v="3"/>
    <d v="2024-08-06T17:45:57"/>
    <d v="2023-09-05T21:37:38"/>
    <n v="0.17599999999999999"/>
    <n v="0.114"/>
    <s v="PA"/>
  </r>
  <r>
    <s v="C105888"/>
    <n v="407.74"/>
    <x v="0"/>
    <n v="26.64"/>
    <n v="385"/>
    <n v="5"/>
    <d v="2025-04-06T04:18:47"/>
    <d v="2023-09-26T00:53:49"/>
    <n v="0.36599999999999999"/>
    <n v="0.16400000000000001"/>
    <s v="PA"/>
  </r>
  <r>
    <s v="C105889"/>
    <n v="1171.18"/>
    <x v="1"/>
    <n v="11.57"/>
    <n v="470"/>
    <n v="1"/>
    <d v="2024-12-29T17:08:30"/>
    <d v="2024-05-26T05:13:41"/>
    <n v="0.44"/>
    <n v="0.28999999999999998"/>
    <s v="MA"/>
  </r>
  <r>
    <s v="C105890"/>
    <n v="1299.83"/>
    <x v="3"/>
    <n v="6.37"/>
    <n v="367"/>
    <n v="1"/>
    <d v="2023-10-30T04:00:37"/>
    <d v="2023-06-30T22:07:36"/>
    <n v="0.44600000000000001"/>
    <n v="0.26900000000000002"/>
    <s v="SC"/>
  </r>
  <r>
    <s v="C105891"/>
    <n v="1096.6099999999999"/>
    <x v="0"/>
    <n v="6.3"/>
    <n v="405"/>
    <n v="2"/>
    <d v="2024-07-04T21:38:01"/>
    <d v="2025-08-17T22:37:35"/>
    <n v="0.41299999999999998"/>
    <n v="0.47199999999999998"/>
    <s v="AM"/>
  </r>
  <r>
    <s v="C105892"/>
    <n v="505.93"/>
    <x v="0"/>
    <n v="6.71"/>
    <n v="304"/>
    <n v="1"/>
    <d v="2023-05-17T04:18:58"/>
    <d v="2023-06-16T12:58:46"/>
    <n v="0.32500000000000001"/>
    <n v="0.23"/>
    <s v="RS"/>
  </r>
  <r>
    <s v="C105893"/>
    <n v="2854.29"/>
    <x v="0"/>
    <n v="7.8"/>
    <n v="544"/>
    <n v="1"/>
    <d v="2023-07-17T00:48:06"/>
    <d v="2024-02-09T03:48:52"/>
    <n v="0.224"/>
    <n v="0.28999999999999998"/>
    <s v="RS"/>
  </r>
  <r>
    <s v="C105894"/>
    <n v="4485.62"/>
    <x v="0"/>
    <n v="10.99"/>
    <n v="872"/>
    <n v="3"/>
    <d v="2024-11-21T10:22:58"/>
    <d v="2023-05-06T23:48:54"/>
    <n v="0.19700000000000001"/>
    <n v="0.13700000000000001"/>
    <s v="RJ"/>
  </r>
  <r>
    <s v="C105895"/>
    <n v="1373.23"/>
    <x v="3"/>
    <n v="3.93"/>
    <n v="614"/>
    <n v="2"/>
    <d v="2023-05-04T15:17:00"/>
    <d v="2024-06-25T07:02:05"/>
    <n v="0.26"/>
    <n v="0.16900000000000001"/>
    <s v="MA"/>
  </r>
  <r>
    <s v="C105896"/>
    <n v="1159.3499999999999"/>
    <x v="0"/>
    <n v="13.99"/>
    <n v="487"/>
    <n v="5"/>
    <d v="2023-09-09T04:54:31"/>
    <d v="2023-08-04T19:10:41"/>
    <n v="0.436"/>
    <n v="0.32600000000000001"/>
    <s v="SP"/>
  </r>
  <r>
    <s v="C105897"/>
    <n v="773.93"/>
    <x v="0"/>
    <n v="0.92"/>
    <n v="626"/>
    <n v="2"/>
    <d v="2023-05-14T11:37:58"/>
    <d v="2023-11-11T09:14:30"/>
    <n v="0.2"/>
    <n v="3.5999999999999997E-2"/>
    <s v="BA"/>
  </r>
  <r>
    <s v="C105898"/>
    <n v="350.44"/>
    <x v="0"/>
    <n v="39.19"/>
    <n v="338"/>
    <n v="4"/>
    <d v="2025-05-30T10:23:56"/>
    <d v="2024-03-08T19:01:53"/>
    <n v="0.26700000000000002"/>
    <n v="0.30099999999999999"/>
    <s v="PB"/>
  </r>
  <r>
    <s v="C105899"/>
    <n v="1227.74"/>
    <x v="0"/>
    <n v="6.31"/>
    <n v="531"/>
    <n v="3"/>
    <d v="2025-10-23T17:34:40"/>
    <d v="2025-02-02T11:36:34"/>
    <n v="9.5000000000000001E-2"/>
    <n v="0.41"/>
    <s v="RS"/>
  </r>
  <r>
    <s v="C105900"/>
    <n v="943.51"/>
    <x v="0"/>
    <n v="22.81"/>
    <n v="884"/>
    <n v="1"/>
    <d v="2023-11-04T14:47:23"/>
    <d v="2023-09-06T05:16:02"/>
    <n v="0.122"/>
    <n v="0.29599999999999999"/>
    <s v="AM"/>
  </r>
  <r>
    <s v="C105901"/>
    <n v="3931.53"/>
    <x v="0"/>
    <n v="11.23"/>
    <n v="669"/>
    <n v="3"/>
    <d v="2023-08-23T16:37:57"/>
    <d v="2023-12-07T03:59:53"/>
    <n v="0.26300000000000001"/>
    <n v="0.252"/>
    <s v="PR"/>
  </r>
  <r>
    <s v="C105902"/>
    <n v="2675.22"/>
    <x v="1"/>
    <n v="26.71"/>
    <n v="815"/>
    <n v="3"/>
    <d v="2025-03-03T21:31:39"/>
    <d v="2024-12-16T22:20:14"/>
    <n v="0.42299999999999999"/>
    <n v="0.32400000000000001"/>
    <s v="PE"/>
  </r>
  <r>
    <s v="C105903"/>
    <n v="1149.5899999999999"/>
    <x v="3"/>
    <n v="12.36"/>
    <n v="441"/>
    <n v="1"/>
    <d v="2023-02-15T15:44:13"/>
    <d v="2024-06-20T09:25:06"/>
    <n v="0.23799999999999999"/>
    <n v="0.5"/>
    <s v="PI"/>
  </r>
  <r>
    <s v="C105904"/>
    <n v="177.02"/>
    <x v="1"/>
    <n v="9.3699999999999992"/>
    <n v="790"/>
    <n v="3"/>
    <d v="2025-01-14T20:30:39"/>
    <d v="2024-02-10T21:02:30"/>
    <n v="0.27700000000000002"/>
    <n v="0.442"/>
    <s v="PI"/>
  </r>
  <r>
    <s v="C105905"/>
    <n v="181.5"/>
    <x v="2"/>
    <n v="47.51"/>
    <n v="407"/>
    <n v="1"/>
    <d v="2025-08-22T17:05:45"/>
    <d v="2024-01-27T04:12:57"/>
    <n v="9.5000000000000001E-2"/>
    <n v="0.33800000000000002"/>
    <s v="PA"/>
  </r>
  <r>
    <s v="C105906"/>
    <n v="2765.52"/>
    <x v="1"/>
    <n v="13"/>
    <n v="585"/>
    <n v="2"/>
    <d v="2024-06-24T15:31:57"/>
    <d v="2024-09-03T12:12:00"/>
    <n v="0.16900000000000001"/>
    <n v="0.38900000000000001"/>
    <s v="CE"/>
  </r>
  <r>
    <s v="C105907"/>
    <n v="3327.74"/>
    <x v="2"/>
    <n v="48.13"/>
    <n v="434"/>
    <n v="1"/>
    <d v="2025-04-30T13:39:29"/>
    <d v="2023-06-05T14:35:31"/>
    <n v="0.85099999999999998"/>
    <n v="0.36499999999999999"/>
    <s v="BA"/>
  </r>
  <r>
    <s v="C105908"/>
    <n v="979.2"/>
    <x v="0"/>
    <n v="5.9"/>
    <n v="870"/>
    <n v="1"/>
    <d v="2023-10-04T13:40:46"/>
    <d v="2025-07-12T10:00:08"/>
    <n v="0.34699999999999998"/>
    <n v="0.39300000000000002"/>
    <s v="PR"/>
  </r>
  <r>
    <s v="C105909"/>
    <n v="309.39999999999998"/>
    <x v="0"/>
    <n v="11.56"/>
    <n v="500"/>
    <n v="2"/>
    <d v="2025-04-18T12:47:08"/>
    <d v="2024-06-11T06:27:39"/>
    <n v="0.47799999999999998"/>
    <n v="0.43"/>
    <s v="AL"/>
  </r>
  <r>
    <s v="C105910"/>
    <n v="1604.97"/>
    <x v="0"/>
    <n v="5"/>
    <n v="424"/>
    <n v="1"/>
    <d v="2023-08-20T00:48:00"/>
    <d v="2023-06-17T04:48:56"/>
    <n v="0.34699999999999998"/>
    <n v="0.3"/>
    <s v="PR"/>
  </r>
  <r>
    <s v="C105911"/>
    <n v="706.77"/>
    <x v="0"/>
    <n v="38.22"/>
    <n v="498"/>
    <n v="1"/>
    <d v="2024-10-26T18:05:06"/>
    <d v="2025-02-03T07:46:37"/>
    <n v="0.23100000000000001"/>
    <n v="0.71899999999999997"/>
    <s v="BA"/>
  </r>
  <r>
    <s v="C105912"/>
    <n v="73.84"/>
    <x v="3"/>
    <n v="7.16"/>
    <n v="730"/>
    <n v="1"/>
    <d v="2024-11-23T11:27:52"/>
    <d v="2025-08-10T05:11:02"/>
    <n v="0.75"/>
    <n v="0.28299999999999997"/>
    <s v="GO"/>
  </r>
  <r>
    <s v="C105913"/>
    <n v="3260.7"/>
    <x v="0"/>
    <n v="9.5299999999999994"/>
    <n v="397"/>
    <n v="3"/>
    <d v="2025-01-11T05:25:45"/>
    <d v="2025-06-30T09:55:02"/>
    <n v="0.19400000000000001"/>
    <n v="0.51200000000000001"/>
    <s v="GO"/>
  </r>
  <r>
    <s v="C105914"/>
    <n v="313.58999999999997"/>
    <x v="0"/>
    <n v="35.840000000000003"/>
    <n v="501"/>
    <n v="1"/>
    <d v="2023-09-12T11:12:55"/>
    <d v="2024-07-17T16:22:13"/>
    <n v="0.628"/>
    <n v="0.498"/>
    <s v="SE"/>
  </r>
  <r>
    <s v="C105915"/>
    <n v="1588.02"/>
    <x v="0"/>
    <n v="9.4"/>
    <n v="557"/>
    <n v="3"/>
    <d v="2023-02-09T11:00:19"/>
    <d v="2025-09-29T16:43:56"/>
    <n v="0.16400000000000001"/>
    <n v="0.70199999999999996"/>
    <s v="PB"/>
  </r>
  <r>
    <s v="C105916"/>
    <n v="1970"/>
    <x v="0"/>
    <n v="9.9499999999999993"/>
    <n v="315"/>
    <n v="1"/>
    <d v="2024-10-17T15:31:45"/>
    <d v="2025-03-25T00:55:53"/>
    <n v="0.11799999999999999"/>
    <n v="5.7000000000000002E-2"/>
    <s v="AM"/>
  </r>
  <r>
    <s v="C105917"/>
    <n v="1509.81"/>
    <x v="0"/>
    <n v="18.93"/>
    <n v="510"/>
    <n v="1"/>
    <d v="2023-12-10T00:25:27"/>
    <d v="2024-08-18T16:35:02"/>
    <n v="0.36899999999999999"/>
    <n v="0.121"/>
    <s v="MG"/>
  </r>
  <r>
    <s v="C105918"/>
    <n v="351.09"/>
    <x v="2"/>
    <n v="25.97"/>
    <n v="817"/>
    <n v="1"/>
    <d v="2023-10-28T12:47:11"/>
    <d v="2024-02-24T09:13:15"/>
    <n v="0.497"/>
    <n v="0.106"/>
    <s v="GO"/>
  </r>
  <r>
    <s v="C105919"/>
    <n v="864.31"/>
    <x v="2"/>
    <n v="21.56"/>
    <n v="888"/>
    <n v="1"/>
    <d v="2023-10-09T15:33:24"/>
    <d v="2025-07-26T13:29:45"/>
    <n v="0.21099999999999999"/>
    <n v="0.38300000000000001"/>
    <s v="MA"/>
  </r>
  <r>
    <s v="C105920"/>
    <n v="456.97"/>
    <x v="0"/>
    <n v="1.99"/>
    <n v="789"/>
    <n v="1"/>
    <d v="2025-05-23T02:52:00"/>
    <d v="2023-01-29T06:16:12"/>
    <n v="0.108"/>
    <n v="0.37"/>
    <s v="AL"/>
  </r>
  <r>
    <s v="C105921"/>
    <n v="1460.25"/>
    <x v="0"/>
    <n v="8.8699999999999992"/>
    <n v="779"/>
    <n v="1"/>
    <d v="2024-02-05T13:55:36"/>
    <d v="2024-01-16T17:11:46"/>
    <n v="0.58699999999999997"/>
    <n v="0.41099999999999998"/>
    <s v="SC"/>
  </r>
  <r>
    <s v="C105922"/>
    <n v="489.47"/>
    <x v="1"/>
    <n v="6.2"/>
    <n v="776"/>
    <n v="1"/>
    <d v="2024-03-14T06:39:26"/>
    <d v="2024-05-01T22:59:40"/>
    <n v="4.3999999999999997E-2"/>
    <n v="0.317"/>
    <s v="RJ"/>
  </r>
  <r>
    <s v="C105923"/>
    <n v="590.46"/>
    <x v="0"/>
    <n v="5.13"/>
    <n v="479"/>
    <n v="1"/>
    <d v="2024-02-05T15:25:08"/>
    <d v="2025-07-14T11:22:13"/>
    <n v="0.13800000000000001"/>
    <n v="0.28999999999999998"/>
    <s v="MA"/>
  </r>
  <r>
    <s v="C105924"/>
    <n v="179.2"/>
    <x v="0"/>
    <n v="19.11"/>
    <n v="736"/>
    <n v="1"/>
    <d v="2024-01-08T16:42:38"/>
    <d v="2024-03-03T12:39:52"/>
    <n v="4.4999999999999998E-2"/>
    <n v="0.14899999999999999"/>
    <s v="ES"/>
  </r>
  <r>
    <s v="C105925"/>
    <n v="275.29000000000002"/>
    <x v="0"/>
    <n v="1.61"/>
    <n v="524"/>
    <n v="4"/>
    <d v="2023-04-11T07:35:32"/>
    <d v="2024-03-30T07:59:11"/>
    <n v="7.0000000000000001E-3"/>
    <n v="0.18"/>
    <s v="PE"/>
  </r>
  <r>
    <s v="C105926"/>
    <n v="946.7"/>
    <x v="0"/>
    <n v="8.48"/>
    <n v="570"/>
    <n v="4"/>
    <d v="2024-10-29T19:53:01"/>
    <d v="2023-06-06T20:03:50"/>
    <n v="0.30299999999999999"/>
    <n v="2.9000000000000001E-2"/>
    <s v="GO"/>
  </r>
  <r>
    <s v="C105927"/>
    <n v="679.4"/>
    <x v="1"/>
    <n v="26.83"/>
    <n v="680"/>
    <n v="2"/>
    <d v="2023-06-22T23:07:03"/>
    <d v="2025-07-08T02:11:13"/>
    <n v="4.5999999999999999E-2"/>
    <n v="0.158"/>
    <s v="RJ"/>
  </r>
  <r>
    <s v="C105928"/>
    <n v="2359.15"/>
    <x v="3"/>
    <n v="12.28"/>
    <n v="488"/>
    <n v="2"/>
    <d v="2024-10-30T06:44:51"/>
    <d v="2025-06-10T11:34:01"/>
    <n v="0.17100000000000001"/>
    <n v="0.318"/>
    <s v="DF"/>
  </r>
  <r>
    <s v="C105929"/>
    <n v="1157.77"/>
    <x v="2"/>
    <n v="8.5500000000000007"/>
    <n v="391"/>
    <n v="1"/>
    <d v="2025-03-20T09:58:58"/>
    <d v="2025-04-26T02:54:57"/>
    <n v="7.0999999999999994E-2"/>
    <n v="0.36099999999999999"/>
    <s v="MA"/>
  </r>
  <r>
    <s v="C105930"/>
    <n v="1892.75"/>
    <x v="0"/>
    <n v="2.31"/>
    <n v="440"/>
    <n v="1"/>
    <d v="2024-11-21T00:04:02"/>
    <d v="2024-04-08T23:41:46"/>
    <n v="0.40799999999999997"/>
    <n v="0.40699999999999997"/>
    <s v="PR"/>
  </r>
  <r>
    <s v="C105931"/>
    <n v="2081.71"/>
    <x v="3"/>
    <n v="40.44"/>
    <n v="491"/>
    <n v="2"/>
    <d v="2025-03-12T22:52:04"/>
    <d v="2024-03-26T17:19:06"/>
    <n v="0.29699999999999999"/>
    <n v="0.35899999999999999"/>
    <s v="PE"/>
  </r>
  <r>
    <s v="C105932"/>
    <n v="2096.79"/>
    <x v="2"/>
    <n v="9.23"/>
    <n v="546"/>
    <n v="2"/>
    <d v="2023-07-09T00:00:04"/>
    <d v="2023-02-02T17:24:32"/>
    <n v="0.47699999999999998"/>
    <n v="0.26100000000000001"/>
    <s v="PI"/>
  </r>
  <r>
    <s v="C105933"/>
    <n v="1499.71"/>
    <x v="3"/>
    <n v="10.69"/>
    <n v="525"/>
    <n v="2"/>
    <d v="2025-02-15T15:03:44"/>
    <d v="2025-01-08T03:31:15"/>
    <n v="0.25900000000000001"/>
    <n v="0.46500000000000002"/>
    <s v="PA"/>
  </r>
  <r>
    <s v="C105934"/>
    <n v="1767.77"/>
    <x v="1"/>
    <n v="1.34"/>
    <n v="397"/>
    <n v="2"/>
    <d v="2023-05-02T11:01:10"/>
    <d v="2025-02-06T19:34:05"/>
    <n v="0.1"/>
    <n v="0.15"/>
    <s v="PA"/>
  </r>
  <r>
    <s v="C105935"/>
    <n v="180.45"/>
    <x v="1"/>
    <n v="19.399999999999999"/>
    <n v="870"/>
    <n v="2"/>
    <d v="2023-06-16T19:11:07"/>
    <d v="2025-05-03T00:50:43"/>
    <n v="5.2999999999999999E-2"/>
    <n v="0.32500000000000001"/>
    <s v="BA"/>
  </r>
  <r>
    <s v="C105936"/>
    <n v="1752.97"/>
    <x v="3"/>
    <n v="15.45"/>
    <n v="789"/>
    <n v="5"/>
    <d v="2025-02-28T03:37:09"/>
    <d v="2023-11-17T14:24:27"/>
    <n v="7.9000000000000001E-2"/>
    <n v="0.65800000000000003"/>
    <s v="MA"/>
  </r>
  <r>
    <s v="C105937"/>
    <n v="3644.97"/>
    <x v="2"/>
    <n v="13.87"/>
    <n v="851"/>
    <n v="2"/>
    <d v="2024-07-09T06:07:44"/>
    <d v="2025-07-07T18:42:16"/>
    <n v="0.13200000000000001"/>
    <n v="0.224"/>
    <s v="MA"/>
  </r>
  <r>
    <s v="C105938"/>
    <n v="1278.7"/>
    <x v="0"/>
    <n v="18.649999999999999"/>
    <n v="505"/>
    <n v="3"/>
    <d v="2023-08-17T00:48:28"/>
    <d v="2024-07-10T19:26:52"/>
    <n v="0.17100000000000001"/>
    <n v="0.47"/>
    <s v="PE"/>
  </r>
  <r>
    <s v="C105939"/>
    <n v="2116.5700000000002"/>
    <x v="2"/>
    <n v="25.32"/>
    <n v="646"/>
    <n v="4"/>
    <d v="2023-11-01T01:41:03"/>
    <d v="2025-05-15T22:59:32"/>
    <n v="0.192"/>
    <n v="0.32"/>
    <s v="SC"/>
  </r>
  <r>
    <s v="C105940"/>
    <n v="616.48"/>
    <x v="0"/>
    <n v="6.34"/>
    <n v="484"/>
    <n v="2"/>
    <d v="2024-06-10T01:02:12"/>
    <d v="2023-07-06T06:25:59"/>
    <n v="0.42199999999999999"/>
    <n v="0.221"/>
    <s v="SP"/>
  </r>
  <r>
    <s v="C105941"/>
    <n v="283.3"/>
    <x v="3"/>
    <n v="32.380000000000003"/>
    <n v="381"/>
    <n v="1"/>
    <d v="2023-02-27T17:48:37"/>
    <d v="2024-10-09T15:37:47"/>
    <n v="0.33900000000000002"/>
    <n v="0.32300000000000001"/>
    <s v="PE"/>
  </r>
  <r>
    <s v="C105942"/>
    <n v="2468.41"/>
    <x v="0"/>
    <n v="7.62"/>
    <n v="504"/>
    <n v="1"/>
    <d v="2023-11-29T18:10:09"/>
    <d v="2024-05-18T23:22:26"/>
    <n v="9.7000000000000003E-2"/>
    <n v="0.33600000000000002"/>
    <s v="RS"/>
  </r>
  <r>
    <s v="C105943"/>
    <n v="2189.88"/>
    <x v="1"/>
    <n v="13.84"/>
    <n v="342"/>
    <n v="2"/>
    <d v="2024-10-11T20:27:41"/>
    <d v="2024-01-05T15:18:00"/>
    <n v="0.26100000000000001"/>
    <n v="0.39400000000000002"/>
    <s v="BA"/>
  </r>
  <r>
    <s v="C105944"/>
    <n v="4884.24"/>
    <x v="2"/>
    <n v="41.53"/>
    <n v="361"/>
    <n v="2"/>
    <d v="2024-07-19T07:09:02"/>
    <d v="2024-01-21T07:53:50"/>
    <n v="0.44400000000000001"/>
    <n v="0.52200000000000002"/>
    <s v="PE"/>
  </r>
  <r>
    <s v="C105945"/>
    <n v="470.62"/>
    <x v="0"/>
    <n v="21.26"/>
    <n v="676"/>
    <n v="0"/>
    <d v="2025-08-01T08:59:05"/>
    <d v="2024-03-22T08:31:23"/>
    <n v="0.31"/>
    <n v="0.26400000000000001"/>
    <s v="SP"/>
  </r>
  <r>
    <s v="C105946"/>
    <n v="2303.8000000000002"/>
    <x v="2"/>
    <n v="10.95"/>
    <n v="494"/>
    <n v="0"/>
    <d v="2024-06-02T18:33:36"/>
    <d v="2024-06-20T01:30:59"/>
    <n v="0.113"/>
    <n v="0.54800000000000004"/>
    <s v="AL"/>
  </r>
  <r>
    <s v="C105947"/>
    <n v="1100.55"/>
    <x v="0"/>
    <n v="7.13"/>
    <n v="628"/>
    <n v="1"/>
    <d v="2023-10-10T14:38:23"/>
    <d v="2024-05-18T08:04:42"/>
    <n v="0.495"/>
    <n v="0.313"/>
    <s v="PI"/>
  </r>
  <r>
    <s v="C105948"/>
    <n v="2414.89"/>
    <x v="1"/>
    <n v="1.83"/>
    <n v="331"/>
    <n v="2"/>
    <d v="2024-06-02T18:01:46"/>
    <d v="2024-10-20T02:17:03"/>
    <n v="0.34"/>
    <n v="0.318"/>
    <s v="RN"/>
  </r>
  <r>
    <s v="C105949"/>
    <n v="1550.81"/>
    <x v="2"/>
    <n v="12.49"/>
    <n v="670"/>
    <n v="1"/>
    <d v="2023-06-06T02:39:57"/>
    <d v="2025-04-11T05:58:15"/>
    <n v="0.40200000000000002"/>
    <n v="0.437"/>
    <s v="SC"/>
  </r>
  <r>
    <s v="C105950"/>
    <n v="192.91"/>
    <x v="1"/>
    <n v="34.68"/>
    <n v="467"/>
    <n v="0"/>
    <d v="2023-05-28T08:31:49"/>
    <d v="2025-09-01T16:52:01"/>
    <n v="0.34300000000000003"/>
    <n v="0.49399999999999999"/>
    <s v="ES"/>
  </r>
  <r>
    <s v="C105951"/>
    <n v="956.29"/>
    <x v="0"/>
    <n v="21.33"/>
    <n v="572"/>
    <n v="2"/>
    <d v="2024-06-25T18:27:55"/>
    <d v="2024-02-01T21:10:27"/>
    <n v="0.33"/>
    <n v="0.58299999999999996"/>
    <s v="MG"/>
  </r>
  <r>
    <s v="C105952"/>
    <n v="613.04"/>
    <x v="3"/>
    <n v="15.68"/>
    <n v="588"/>
    <n v="3"/>
    <d v="2023-04-25T13:49:40"/>
    <d v="2023-10-12T15:20:15"/>
    <n v="0.41799999999999998"/>
    <n v="0.17899999999999999"/>
    <s v="MA"/>
  </r>
  <r>
    <s v="C105953"/>
    <n v="2324.09"/>
    <x v="1"/>
    <n v="12.63"/>
    <n v="411"/>
    <n v="2"/>
    <d v="2025-06-19T20:26:57"/>
    <d v="2024-04-13T18:36:43"/>
    <n v="0.32900000000000001"/>
    <n v="0.49099999999999999"/>
    <s v="PA"/>
  </r>
  <r>
    <s v="C105954"/>
    <n v="725.23"/>
    <x v="0"/>
    <n v="8.58"/>
    <n v="572"/>
    <n v="2"/>
    <d v="2023-11-25T11:10:28"/>
    <d v="2024-04-12T06:15:33"/>
    <n v="0.29299999999999998"/>
    <n v="0.06"/>
    <s v="PI"/>
  </r>
  <r>
    <s v="C105955"/>
    <n v="561.14"/>
    <x v="0"/>
    <n v="9.92"/>
    <n v="671"/>
    <n v="2"/>
    <d v="2023-11-10T18:17:00"/>
    <d v="2025-07-10T02:43:14"/>
    <n v="0.186"/>
    <n v="0.35499999999999998"/>
    <s v="DF"/>
  </r>
  <r>
    <s v="C105956"/>
    <n v="1746.91"/>
    <x v="3"/>
    <n v="3.59"/>
    <n v="633"/>
    <n v="1"/>
    <d v="2024-03-25T00:24:26"/>
    <d v="2025-04-06T21:36:29"/>
    <n v="0.246"/>
    <n v="0.41099999999999998"/>
    <s v="MG"/>
  </r>
  <r>
    <s v="C105957"/>
    <n v="3104.59"/>
    <x v="0"/>
    <n v="6.54"/>
    <n v="416"/>
    <n v="2"/>
    <d v="2025-05-03T01:32:57"/>
    <d v="2023-09-23T15:13:45"/>
    <n v="0.38300000000000001"/>
    <n v="0.43"/>
    <s v="RS"/>
  </r>
  <r>
    <s v="C105958"/>
    <n v="81.08"/>
    <x v="2"/>
    <n v="5.21"/>
    <n v="306"/>
    <n v="1"/>
    <d v="2025-07-02T15:26:08"/>
    <d v="2024-04-20T00:38:21"/>
    <n v="0.3"/>
    <n v="0.61399999999999999"/>
    <s v="AM"/>
  </r>
  <r>
    <s v="C105959"/>
    <n v="1147.43"/>
    <x v="2"/>
    <n v="25.75"/>
    <n v="876"/>
    <n v="1"/>
    <d v="2025-02-22T12:18:08"/>
    <d v="2025-03-17T21:10:35"/>
    <n v="0.502"/>
    <n v="0.39"/>
    <s v="AM"/>
  </r>
  <r>
    <s v="C105960"/>
    <n v="984.61"/>
    <x v="3"/>
    <n v="7.77"/>
    <n v="387"/>
    <n v="2"/>
    <d v="2025-01-07T02:30:04"/>
    <d v="2023-03-13T20:39:52"/>
    <n v="0.14699999999999999"/>
    <n v="0.16400000000000001"/>
    <s v="MG"/>
  </r>
  <r>
    <s v="C105961"/>
    <n v="2622.25"/>
    <x v="0"/>
    <n v="13.41"/>
    <n v="824"/>
    <n v="3"/>
    <d v="2023-02-15T15:16:23"/>
    <d v="2023-11-16T18:20:10"/>
    <n v="0.51300000000000001"/>
    <n v="3.4000000000000002E-2"/>
    <s v="RS"/>
  </r>
  <r>
    <s v="C105962"/>
    <n v="3320.34"/>
    <x v="0"/>
    <n v="20.98"/>
    <n v="733"/>
    <n v="3"/>
    <d v="2023-06-16T20:56:17"/>
    <d v="2023-05-15T19:41:22"/>
    <n v="0.33800000000000002"/>
    <n v="0.104"/>
    <s v="MA"/>
  </r>
  <r>
    <s v="C105963"/>
    <n v="1554.45"/>
    <x v="0"/>
    <n v="11.49"/>
    <n v="478"/>
    <n v="2"/>
    <d v="2025-10-10T23:52:40"/>
    <d v="2024-03-13T20:03:18"/>
    <n v="0.30099999999999999"/>
    <n v="0.30499999999999999"/>
    <s v="ES"/>
  </r>
  <r>
    <s v="C105964"/>
    <n v="884.85"/>
    <x v="2"/>
    <n v="11.5"/>
    <n v="509"/>
    <n v="2"/>
    <d v="2024-08-14T14:03:44"/>
    <d v="2024-06-11T12:25:45"/>
    <n v="0.41299999999999998"/>
    <n v="0.32600000000000001"/>
    <s v="SP"/>
  </r>
  <r>
    <s v="C105965"/>
    <n v="395.58"/>
    <x v="0"/>
    <n v="16.2"/>
    <n v="344"/>
    <n v="1"/>
    <d v="2024-02-03T20:34:38"/>
    <d v="2023-08-27T05:00:58"/>
    <n v="0.39900000000000002"/>
    <n v="0.44"/>
    <s v="RJ"/>
  </r>
  <r>
    <s v="C105966"/>
    <n v="265.58"/>
    <x v="0"/>
    <n v="12.34"/>
    <n v="327"/>
    <n v="1"/>
    <d v="2024-09-05T20:20:30"/>
    <d v="2025-11-21T04:58:16"/>
    <n v="0.23699999999999999"/>
    <n v="0.33100000000000002"/>
    <s v="RN"/>
  </r>
  <r>
    <s v="C105967"/>
    <n v="251.85"/>
    <x v="2"/>
    <n v="7.61"/>
    <n v="719"/>
    <n v="0"/>
    <d v="2024-01-24T06:29:57"/>
    <d v="2025-01-19T19:22:46"/>
    <n v="0.39100000000000001"/>
    <n v="0.253"/>
    <s v="PA"/>
  </r>
  <r>
    <s v="C105968"/>
    <n v="211.96"/>
    <x v="0"/>
    <n v="12.97"/>
    <n v="313"/>
    <n v="1"/>
    <d v="2024-09-23T07:01:25"/>
    <d v="2023-12-24T06:12:31"/>
    <n v="0.36399999999999999"/>
    <n v="0.216"/>
    <s v="SC"/>
  </r>
  <r>
    <s v="C105969"/>
    <n v="439.04"/>
    <x v="0"/>
    <n v="19.88"/>
    <n v="447"/>
    <n v="1"/>
    <d v="2023-01-07T03:55:14"/>
    <d v="2024-09-21T04:20:03"/>
    <n v="0.31900000000000001"/>
    <n v="0.107"/>
    <s v="ES"/>
  </r>
  <r>
    <s v="C105970"/>
    <n v="298.95999999999998"/>
    <x v="0"/>
    <n v="12.36"/>
    <n v="722"/>
    <n v="1"/>
    <d v="2023-08-08T16:14:25"/>
    <d v="2024-02-16T04:33:07"/>
    <n v="0.11600000000000001"/>
    <n v="0.28199999999999997"/>
    <s v="AL"/>
  </r>
  <r>
    <s v="C105971"/>
    <n v="190.14"/>
    <x v="0"/>
    <n v="23.44"/>
    <n v="316"/>
    <n v="1"/>
    <d v="2024-05-13T18:42:34"/>
    <d v="2025-10-06T11:31:03"/>
    <n v="0.13100000000000001"/>
    <n v="0.28999999999999998"/>
    <s v="SE"/>
  </r>
  <r>
    <s v="C105972"/>
    <n v="105.96"/>
    <x v="1"/>
    <n v="33.07"/>
    <n v="345"/>
    <n v="3"/>
    <d v="2023-03-25T02:59:33"/>
    <d v="2024-10-25T22:14:10"/>
    <n v="0.16500000000000001"/>
    <n v="0.19500000000000001"/>
    <s v="MG"/>
  </r>
  <r>
    <s v="C105973"/>
    <n v="1046.19"/>
    <x v="3"/>
    <n v="38.880000000000003"/>
    <n v="710"/>
    <n v="1"/>
    <d v="2024-01-28T14:33:11"/>
    <d v="2024-07-14T22:33:14"/>
    <n v="0.22600000000000001"/>
    <n v="0.26"/>
    <s v="RS"/>
  </r>
  <r>
    <s v="C105974"/>
    <n v="1656.82"/>
    <x v="3"/>
    <n v="8.6300000000000008"/>
    <n v="896"/>
    <n v="3"/>
    <d v="2024-03-09T09:41:13"/>
    <d v="2023-05-11T21:50:22"/>
    <n v="6.3E-2"/>
    <n v="0.29699999999999999"/>
    <s v="RJ"/>
  </r>
  <r>
    <s v="C105975"/>
    <n v="457.35"/>
    <x v="3"/>
    <n v="7.08"/>
    <n v="465"/>
    <n v="2"/>
    <d v="2024-05-07T20:22:35"/>
    <d v="2025-03-23T23:56:15"/>
    <n v="0.34799999999999998"/>
    <n v="0.32900000000000001"/>
    <s v="CE"/>
  </r>
  <r>
    <s v="C105976"/>
    <n v="1599.96"/>
    <x v="3"/>
    <n v="28.76"/>
    <n v="612"/>
    <n v="1"/>
    <d v="2024-05-11T07:18:28"/>
    <d v="2025-06-10T11:05:07"/>
    <n v="0.34"/>
    <n v="6.7000000000000004E-2"/>
    <s v="PB"/>
  </r>
  <r>
    <s v="C105977"/>
    <n v="755.41"/>
    <x v="0"/>
    <n v="40.78"/>
    <n v="792"/>
    <n v="1"/>
    <d v="2025-02-12T03:21:40"/>
    <d v="2023-05-10T12:24:17"/>
    <n v="0.55200000000000005"/>
    <n v="0.36899999999999999"/>
    <s v="DF"/>
  </r>
  <r>
    <s v="C105978"/>
    <n v="1683.89"/>
    <x v="0"/>
    <n v="21.39"/>
    <n v="331"/>
    <n v="3"/>
    <d v="2023-07-27T00:07:22"/>
    <d v="2024-04-24T09:09:55"/>
    <n v="0.27500000000000002"/>
    <n v="0.48599999999999999"/>
    <s v="MA"/>
  </r>
  <r>
    <s v="C105979"/>
    <n v="1509.45"/>
    <x v="0"/>
    <n v="19.510000000000002"/>
    <n v="785"/>
    <n v="1"/>
    <d v="2023-04-09T04:10:24"/>
    <d v="2023-08-11T01:36:37"/>
    <n v="0.318"/>
    <n v="0.33200000000000002"/>
    <s v="CE"/>
  </r>
  <r>
    <s v="C105980"/>
    <n v="1948.65"/>
    <x v="2"/>
    <n v="38.42"/>
    <n v="577"/>
    <n v="1"/>
    <d v="2025-09-11T01:26:23"/>
    <d v="2023-11-22T09:11:57"/>
    <n v="0.41699999999999998"/>
    <n v="0.27900000000000003"/>
    <s v="PB"/>
  </r>
  <r>
    <s v="C105981"/>
    <n v="191.54"/>
    <x v="3"/>
    <n v="4.78"/>
    <n v="824"/>
    <n v="3"/>
    <d v="2025-05-04T16:38:29"/>
    <d v="2023-09-02T01:18:55"/>
    <n v="0.443"/>
    <n v="0.308"/>
    <s v="BA"/>
  </r>
  <r>
    <s v="C105982"/>
    <n v="202.29"/>
    <x v="0"/>
    <n v="21.65"/>
    <n v="485"/>
    <n v="0"/>
    <d v="2025-08-01T16:47:50"/>
    <d v="2024-02-06T06:35:06"/>
    <n v="9.2999999999999999E-2"/>
    <n v="8.5999999999999993E-2"/>
    <s v="PR"/>
  </r>
  <r>
    <s v="C105983"/>
    <n v="3771.48"/>
    <x v="1"/>
    <n v="2.77"/>
    <n v="832"/>
    <n v="1"/>
    <d v="2023-09-23T04:01:58"/>
    <d v="2023-05-29T13:52:07"/>
    <n v="0.28699999999999998"/>
    <n v="0.20300000000000001"/>
    <s v="DF"/>
  </r>
  <r>
    <s v="C105984"/>
    <n v="267.89"/>
    <x v="0"/>
    <n v="1.53"/>
    <n v="598"/>
    <n v="1"/>
    <d v="2024-10-15T12:27:58"/>
    <d v="2024-02-18T23:54:54"/>
    <n v="0.14399999999999999"/>
    <n v="0.26200000000000001"/>
    <s v="DF"/>
  </r>
  <r>
    <s v="C105985"/>
    <n v="86.12"/>
    <x v="3"/>
    <n v="5.74"/>
    <n v="645"/>
    <n v="1"/>
    <d v="2023-04-08T08:04:46"/>
    <d v="2023-06-02T05:43:34"/>
    <n v="0.155"/>
    <n v="0.105"/>
    <s v="BA"/>
  </r>
  <r>
    <s v="C105986"/>
    <n v="1105.8399999999999"/>
    <x v="0"/>
    <n v="5.36"/>
    <n v="796"/>
    <n v="2"/>
    <d v="2025-08-31T19:45:04"/>
    <d v="2025-03-27T11:17:54"/>
    <n v="0.59699999999999998"/>
    <n v="0.39900000000000002"/>
    <s v="PB"/>
  </r>
  <r>
    <s v="C105987"/>
    <n v="2040.57"/>
    <x v="0"/>
    <n v="24.43"/>
    <n v="432"/>
    <n v="3"/>
    <d v="2023-12-07T18:30:34"/>
    <d v="2024-08-18T02:35:51"/>
    <n v="0.24299999999999999"/>
    <n v="0.161"/>
    <s v="ES"/>
  </r>
  <r>
    <s v="C105988"/>
    <n v="135.82"/>
    <x v="0"/>
    <n v="12.36"/>
    <n v="396"/>
    <n v="3"/>
    <d v="2024-09-26T17:13:36"/>
    <d v="2023-09-02T01:53:51"/>
    <n v="0.60299999999999998"/>
    <n v="0.19"/>
    <s v="PI"/>
  </r>
  <r>
    <s v="C105989"/>
    <n v="663.47"/>
    <x v="2"/>
    <n v="12.3"/>
    <n v="300"/>
    <n v="1"/>
    <d v="2024-08-05T07:24:08"/>
    <d v="2025-09-19T06:24:25"/>
    <n v="0.17899999999999999"/>
    <n v="0.19700000000000001"/>
    <s v="SP"/>
  </r>
  <r>
    <s v="C105990"/>
    <n v="1664.36"/>
    <x v="0"/>
    <n v="18.66"/>
    <n v="817"/>
    <n v="2"/>
    <d v="2023-10-23T00:05:53"/>
    <d v="2025-11-12T11:09:03"/>
    <n v="8.5999999999999993E-2"/>
    <n v="0.61799999999999999"/>
    <s v="SE"/>
  </r>
  <r>
    <s v="C105991"/>
    <n v="147.41"/>
    <x v="0"/>
    <n v="26.55"/>
    <n v="366"/>
    <n v="2"/>
    <d v="2025-05-28T19:05:18"/>
    <d v="2024-10-11T11:53:21"/>
    <n v="0.42899999999999999"/>
    <n v="0.30599999999999999"/>
    <s v="ES"/>
  </r>
  <r>
    <s v="C105992"/>
    <n v="1350.22"/>
    <x v="2"/>
    <n v="2.78"/>
    <n v="547"/>
    <n v="1"/>
    <d v="2025-04-13T19:13:01"/>
    <d v="2023-12-03T21:20:12"/>
    <n v="0.23300000000000001"/>
    <n v="0.317"/>
    <s v="PB"/>
  </r>
  <r>
    <s v="C105993"/>
    <n v="3708.53"/>
    <x v="0"/>
    <n v="9.07"/>
    <n v="828"/>
    <n v="4"/>
    <d v="2023-07-21T12:18:05"/>
    <d v="2025-10-28T05:29:25"/>
    <n v="0.28199999999999997"/>
    <n v="8.7999999999999995E-2"/>
    <s v="BA"/>
  </r>
  <r>
    <s v="C105994"/>
    <n v="846.59"/>
    <x v="0"/>
    <n v="33.909999999999997"/>
    <n v="377"/>
    <n v="2"/>
    <d v="2023-09-11T04:39:55"/>
    <d v="2026-03-24T10:26:18"/>
    <n v="0.56399999999999995"/>
    <n v="0.40600000000000003"/>
    <s v="PA"/>
  </r>
  <r>
    <s v="C105995"/>
    <n v="404.17"/>
    <x v="0"/>
    <n v="7.06"/>
    <n v="723"/>
    <n v="2"/>
    <d v="2024-02-29T14:27:06"/>
    <d v="2023-08-01T11:41:52"/>
    <n v="0.55600000000000005"/>
    <n v="0.66900000000000004"/>
    <s v="BA"/>
  </r>
  <r>
    <s v="C105996"/>
    <n v="2211.65"/>
    <x v="0"/>
    <n v="13.67"/>
    <n v="421"/>
    <n v="2"/>
    <d v="2023-03-19T09:53:04"/>
    <d v="2023-02-12T19:21:11"/>
    <n v="0.29799999999999999"/>
    <n v="0.40300000000000002"/>
    <s v="MG"/>
  </r>
  <r>
    <s v="C105997"/>
    <n v="872.96"/>
    <x v="0"/>
    <n v="27.64"/>
    <n v="766"/>
    <n v="3"/>
    <d v="2024-10-10T11:25:50"/>
    <d v="2025-06-06T11:35:05"/>
    <n v="0.23899999999999999"/>
    <n v="0.35799999999999998"/>
    <s v="PR"/>
  </r>
  <r>
    <s v="C105998"/>
    <n v="205.03"/>
    <x v="3"/>
    <n v="8.7899999999999991"/>
    <n v="472"/>
    <n v="2"/>
    <d v="2023-07-24T15:11:30"/>
    <d v="2024-11-13T06:45:13"/>
    <n v="2.8000000000000001E-2"/>
    <n v="0.51500000000000001"/>
    <s v="SP"/>
  </r>
  <r>
    <s v="C105999"/>
    <n v="2506.0500000000002"/>
    <x v="0"/>
    <n v="17.989999999999998"/>
    <n v="356"/>
    <n v="3"/>
    <d v="2024-01-27T14:31:39"/>
    <d v="2025-10-17T18:16:58"/>
    <n v="0.33100000000000002"/>
    <n v="0.35499999999999998"/>
    <s v="PI"/>
  </r>
  <r>
    <s v="C106000"/>
    <n v="1132.8"/>
    <x v="0"/>
    <n v="1.95"/>
    <n v="314"/>
    <n v="2"/>
    <d v="2024-09-11T14:40:29"/>
    <d v="2025-02-12T10:49:37"/>
    <n v="0.01"/>
    <n v="0.36699999999999999"/>
    <s v="GO"/>
  </r>
  <r>
    <s v="C106001"/>
    <n v="1421.86"/>
    <x v="1"/>
    <n v="31.92"/>
    <n v="603"/>
    <n v="3"/>
    <d v="2025-07-11T20:16:08"/>
    <d v="2024-11-15T20:48:16"/>
    <n v="0.40500000000000003"/>
    <n v="0.56000000000000005"/>
    <s v="BA"/>
  </r>
  <r>
    <s v="C106002"/>
    <n v="112.46"/>
    <x v="2"/>
    <n v="24.08"/>
    <n v="386"/>
    <n v="2"/>
    <d v="2025-10-08T03:47:30"/>
    <d v="2024-09-18T23:12:24"/>
    <n v="0.25900000000000001"/>
    <n v="0.115"/>
    <s v="PR"/>
  </r>
  <r>
    <s v="C106003"/>
    <n v="283.36"/>
    <x v="2"/>
    <n v="14.96"/>
    <n v="635"/>
    <n v="1"/>
    <d v="2023-11-08T20:53:48"/>
    <d v="2025-04-07T07:10:57"/>
    <n v="0.28799999999999998"/>
    <n v="0.16"/>
    <s v="SC"/>
  </r>
  <r>
    <s v="C106004"/>
    <n v="576.84"/>
    <x v="2"/>
    <n v="8.51"/>
    <n v="605"/>
    <n v="1"/>
    <d v="2025-08-17T21:45:41"/>
    <d v="2025-10-21T14:52:58"/>
    <n v="0.35899999999999999"/>
    <n v="0.63500000000000001"/>
    <s v="PE"/>
  </r>
  <r>
    <s v="C106005"/>
    <n v="482.62"/>
    <x v="2"/>
    <n v="11.44"/>
    <n v="705"/>
    <n v="1"/>
    <d v="2025-09-30T07:44:59"/>
    <d v="2024-05-19T06:28:03"/>
    <n v="0.498"/>
    <n v="0.52900000000000003"/>
    <s v="PR"/>
  </r>
  <r>
    <s v="C106006"/>
    <n v="1221.94"/>
    <x v="0"/>
    <n v="22.94"/>
    <n v="459"/>
    <n v="3"/>
    <d v="2025-03-02T23:19:06"/>
    <d v="2024-08-24T07:54:54"/>
    <n v="0.30199999999999999"/>
    <n v="0.26900000000000002"/>
    <s v="RS"/>
  </r>
  <r>
    <s v="C106007"/>
    <n v="158.88"/>
    <x v="2"/>
    <n v="12.86"/>
    <n v="336"/>
    <n v="2"/>
    <d v="2024-06-06T22:00:14"/>
    <d v="2024-02-18T06:19:52"/>
    <n v="0.39200000000000002"/>
    <n v="0.47"/>
    <s v="PI"/>
  </r>
  <r>
    <s v="C106008"/>
    <n v="507.56"/>
    <x v="0"/>
    <n v="10.27"/>
    <n v="710"/>
    <n v="2"/>
    <d v="2024-06-22T12:43:11"/>
    <d v="2023-01-17T02:20:40"/>
    <n v="0.28100000000000003"/>
    <n v="0.58199999999999996"/>
    <s v="SE"/>
  </r>
  <r>
    <s v="C106009"/>
    <n v="1286.1500000000001"/>
    <x v="1"/>
    <n v="2.81"/>
    <n v="342"/>
    <n v="2"/>
    <d v="2025-02-14T01:14:43"/>
    <d v="2023-06-12T13:50:25"/>
    <n v="0.66300000000000003"/>
    <n v="0.46500000000000002"/>
    <s v="GO"/>
  </r>
  <r>
    <s v="C106010"/>
    <n v="5853.38"/>
    <x v="0"/>
    <n v="51.99"/>
    <n v="513"/>
    <n v="1"/>
    <d v="2025-01-23T03:44:38"/>
    <d v="2023-05-16T21:32:14"/>
    <n v="0.16200000000000001"/>
    <n v="0.25900000000000001"/>
    <s v="BA"/>
  </r>
  <r>
    <s v="C106011"/>
    <n v="3078.23"/>
    <x v="3"/>
    <n v="1.79"/>
    <n v="848"/>
    <n v="2"/>
    <d v="2024-08-30T10:08:24"/>
    <d v="2024-01-25T09:06:40"/>
    <n v="0.13200000000000001"/>
    <n v="8.7999999999999995E-2"/>
    <s v="MA"/>
  </r>
  <r>
    <s v="C106012"/>
    <n v="1779.2"/>
    <x v="3"/>
    <n v="17.47"/>
    <n v="423"/>
    <n v="1"/>
    <d v="2024-06-24T18:40:27"/>
    <d v="2024-05-09T11:21:05"/>
    <n v="0.155"/>
    <n v="0.49099999999999999"/>
    <s v="PE"/>
  </r>
  <r>
    <s v="C106013"/>
    <n v="1403.06"/>
    <x v="3"/>
    <n v="14.35"/>
    <n v="470"/>
    <n v="2"/>
    <d v="2025-01-06T09:15:03"/>
    <d v="2024-02-07T09:27:12"/>
    <n v="0.217"/>
    <n v="0.42599999999999999"/>
    <s v="RJ"/>
  </r>
  <r>
    <s v="C106014"/>
    <n v="1008.62"/>
    <x v="2"/>
    <n v="28.98"/>
    <n v="630"/>
    <n v="0"/>
    <d v="2024-06-20T19:20:13"/>
    <d v="2024-04-19T06:48:21"/>
    <n v="0.35699999999999998"/>
    <n v="0.189"/>
    <s v="CE"/>
  </r>
  <r>
    <s v="C106015"/>
    <n v="1313.58"/>
    <x v="0"/>
    <n v="6.49"/>
    <n v="830"/>
    <n v="1"/>
    <d v="2025-05-13T17:26:19"/>
    <d v="2024-01-24T03:12:54"/>
    <n v="0.34499999999999997"/>
    <n v="0.216"/>
    <s v="RS"/>
  </r>
  <r>
    <s v="C106016"/>
    <n v="1047.05"/>
    <x v="0"/>
    <n v="8.67"/>
    <n v="743"/>
    <n v="1"/>
    <d v="2025-01-28T11:01:34"/>
    <d v="2023-05-09T09:17:52"/>
    <n v="3.5000000000000003E-2"/>
    <n v="0.128"/>
    <s v="RS"/>
  </r>
  <r>
    <s v="C106017"/>
    <n v="579.30999999999995"/>
    <x v="0"/>
    <n v="9.6199999999999992"/>
    <n v="556"/>
    <n v="1"/>
    <d v="2023-10-23T16:41:56"/>
    <d v="2023-08-07T20:38:47"/>
    <n v="0.32700000000000001"/>
    <n v="0.128"/>
    <s v="RN"/>
  </r>
  <r>
    <s v="C106018"/>
    <n v="946.28"/>
    <x v="2"/>
    <n v="9.6199999999999992"/>
    <n v="359"/>
    <n v="1"/>
    <d v="2024-05-28T17:07:01"/>
    <d v="2025-01-10T11:06:31"/>
    <n v="7.9000000000000001E-2"/>
    <n v="0.38200000000000001"/>
    <s v="AM"/>
  </r>
  <r>
    <s v="C106019"/>
    <n v="2828.5"/>
    <x v="1"/>
    <n v="23.13"/>
    <n v="803"/>
    <n v="1"/>
    <d v="2024-12-20T14:29:43"/>
    <d v="2024-07-26T21:04:17"/>
    <n v="3.3000000000000002E-2"/>
    <n v="0.41899999999999998"/>
    <s v="PA"/>
  </r>
  <r>
    <s v="C106020"/>
    <n v="403.35"/>
    <x v="3"/>
    <n v="7.6"/>
    <n v="398"/>
    <n v="3"/>
    <d v="2024-06-02T10:00:25"/>
    <d v="2024-09-16T00:29:01"/>
    <n v="0.223"/>
    <n v="0.23300000000000001"/>
    <s v="ES"/>
  </r>
  <r>
    <s v="C106021"/>
    <n v="553.89"/>
    <x v="2"/>
    <n v="30.24"/>
    <n v="306"/>
    <n v="4"/>
    <d v="2024-05-06T04:06:38"/>
    <d v="2025-01-01T09:28:24"/>
    <n v="0.35099999999999998"/>
    <n v="0.31900000000000001"/>
    <s v="DF"/>
  </r>
  <r>
    <s v="C106022"/>
    <n v="2151.79"/>
    <x v="0"/>
    <n v="23.48"/>
    <n v="330"/>
    <n v="2"/>
    <d v="2025-05-15T04:10:53"/>
    <d v="2024-11-29T07:38:42"/>
    <n v="0.308"/>
    <n v="0.06"/>
    <s v="SC"/>
  </r>
  <r>
    <s v="C106023"/>
    <n v="1526.98"/>
    <x v="1"/>
    <n v="3.78"/>
    <n v="862"/>
    <n v="3"/>
    <d v="2023-10-14T16:19:31"/>
    <d v="2024-03-04T22:27:43"/>
    <n v="0.24"/>
    <n v="0.04"/>
    <s v="RN"/>
  </r>
  <r>
    <s v="C106024"/>
    <n v="1841.45"/>
    <x v="0"/>
    <n v="50.01"/>
    <n v="487"/>
    <n v="3"/>
    <d v="2025-05-23T05:08:43"/>
    <d v="2024-06-09T16:02:14"/>
    <n v="0.30099999999999999"/>
    <n v="0.503"/>
    <s v="DF"/>
  </r>
  <r>
    <s v="C106025"/>
    <n v="572.16999999999996"/>
    <x v="0"/>
    <n v="5.64"/>
    <n v="503"/>
    <n v="4"/>
    <d v="2024-12-30T20:59:28"/>
    <d v="2025-10-08T13:23:14"/>
    <n v="0.41799999999999998"/>
    <n v="0.27100000000000002"/>
    <s v="AM"/>
  </r>
  <r>
    <s v="C106026"/>
    <n v="72.47"/>
    <x v="0"/>
    <n v="17.440000000000001"/>
    <n v="523"/>
    <n v="3"/>
    <d v="2025-05-21T09:46:57"/>
    <d v="2025-10-22T10:51:17"/>
    <n v="0.45400000000000001"/>
    <n v="0.44400000000000001"/>
    <s v="PB"/>
  </r>
  <r>
    <s v="C106027"/>
    <n v="795.86"/>
    <x v="1"/>
    <n v="12.99"/>
    <n v="378"/>
    <n v="1"/>
    <d v="2024-02-08T11:10:09"/>
    <d v="2023-06-02T23:13:50"/>
    <n v="0.41"/>
    <n v="0.32300000000000001"/>
    <s v="PA"/>
  </r>
  <r>
    <s v="C106028"/>
    <n v="158.71"/>
    <x v="0"/>
    <n v="17.95"/>
    <n v="630"/>
    <n v="2"/>
    <d v="2025-08-16T06:20:26"/>
    <d v="2025-02-18T12:51:12"/>
    <n v="0.17799999999999999"/>
    <n v="0.38200000000000001"/>
    <s v="CE"/>
  </r>
  <r>
    <s v="C106029"/>
    <n v="1707.84"/>
    <x v="0"/>
    <n v="38.94"/>
    <n v="868"/>
    <n v="3"/>
    <d v="2023-07-31T02:30:13"/>
    <d v="2025-05-16T08:59:44"/>
    <n v="0.52500000000000002"/>
    <n v="0.223"/>
    <s v="SE"/>
  </r>
  <r>
    <s v="C106030"/>
    <n v="1804.34"/>
    <x v="3"/>
    <n v="29.29"/>
    <n v="529"/>
    <n v="2"/>
    <d v="2025-10-30T23:54:26"/>
    <d v="2023-04-29T16:44:58"/>
    <n v="0.39400000000000002"/>
    <n v="0.23499999999999999"/>
    <s v="SP"/>
  </r>
  <r>
    <s v="C106031"/>
    <n v="1334.75"/>
    <x v="1"/>
    <n v="22.55"/>
    <n v="778"/>
    <n v="1"/>
    <d v="2024-04-20T10:31:15"/>
    <d v="2024-11-02T13:41:28"/>
    <n v="0.114"/>
    <n v="0.622"/>
    <s v="BA"/>
  </r>
  <r>
    <s v="C106032"/>
    <n v="1633.13"/>
    <x v="0"/>
    <n v="4.84"/>
    <n v="541"/>
    <n v="1"/>
    <d v="2025-06-27T22:09:27"/>
    <d v="2024-03-07T16:17:08"/>
    <n v="9.2999999999999999E-2"/>
    <n v="0.45600000000000002"/>
    <s v="MA"/>
  </r>
  <r>
    <s v="C106033"/>
    <n v="909.78"/>
    <x v="0"/>
    <n v="10.47"/>
    <n v="706"/>
    <n v="5"/>
    <d v="2025-06-24T18:20:05"/>
    <d v="2025-12-17T13:20:39"/>
    <n v="0.50900000000000001"/>
    <n v="0.216"/>
    <s v="MG"/>
  </r>
  <r>
    <s v="C106034"/>
    <n v="340.05"/>
    <x v="2"/>
    <n v="7.91"/>
    <n v="587"/>
    <n v="1"/>
    <d v="2024-06-28T07:23:11"/>
    <d v="2024-07-08T20:57:09"/>
    <n v="0.34100000000000003"/>
    <n v="0.4"/>
    <s v="RS"/>
  </r>
  <r>
    <s v="C106035"/>
    <n v="1318.07"/>
    <x v="0"/>
    <n v="5.1100000000000003"/>
    <n v="882"/>
    <n v="1"/>
    <d v="2025-07-22T10:36:13"/>
    <d v="2025-04-07T17:41:57"/>
    <n v="0.24399999999999999"/>
    <n v="0.15"/>
    <s v="PA"/>
  </r>
  <r>
    <s v="C106036"/>
    <n v="2017.51"/>
    <x v="2"/>
    <n v="25.4"/>
    <n v="782"/>
    <n v="4"/>
    <d v="2023-01-13T19:18:44"/>
    <d v="2024-05-01T05:35:25"/>
    <n v="0.46800000000000003"/>
    <n v="0.249"/>
    <s v="AM"/>
  </r>
  <r>
    <s v="C106037"/>
    <n v="1904.14"/>
    <x v="0"/>
    <n v="8.15"/>
    <n v="808"/>
    <n v="1"/>
    <d v="2023-10-10T19:14:22"/>
    <d v="2024-01-30T19:23:12"/>
    <n v="0.13600000000000001"/>
    <n v="8.3000000000000004E-2"/>
    <s v="SE"/>
  </r>
  <r>
    <s v="C106038"/>
    <n v="103.15"/>
    <x v="0"/>
    <n v="5.33"/>
    <n v="677"/>
    <n v="4"/>
    <d v="2025-07-29T06:57:10"/>
    <d v="2023-11-18T18:59:10"/>
    <n v="0.39300000000000002"/>
    <n v="0.7"/>
    <s v="AL"/>
  </r>
  <r>
    <s v="C106039"/>
    <n v="92.57"/>
    <x v="0"/>
    <n v="13.34"/>
    <n v="729"/>
    <n v="3"/>
    <d v="2023-08-20T23:24:15"/>
    <d v="2025-08-08T23:33:57"/>
    <n v="0.26500000000000001"/>
    <n v="0.191"/>
    <s v="AL"/>
  </r>
  <r>
    <s v="C106040"/>
    <n v="113.5"/>
    <x v="2"/>
    <n v="13.69"/>
    <n v="352"/>
    <n v="1"/>
    <d v="2025-05-13T05:54:49"/>
    <d v="2024-11-15T13:38:11"/>
    <n v="0.53"/>
    <n v="0.03"/>
    <s v="CE"/>
  </r>
  <r>
    <s v="C106041"/>
    <n v="190.23"/>
    <x v="0"/>
    <n v="10.32"/>
    <n v="489"/>
    <n v="2"/>
    <d v="2024-06-04T19:54:18"/>
    <d v="2025-02-04T03:52:26"/>
    <n v="0.23300000000000001"/>
    <n v="0.57199999999999995"/>
    <s v="MG"/>
  </r>
  <r>
    <s v="C106042"/>
    <n v="123.72"/>
    <x v="0"/>
    <n v="17.899999999999999"/>
    <n v="813"/>
    <n v="3"/>
    <d v="2023-10-16T10:15:54"/>
    <d v="2023-06-09T12:37:18"/>
    <n v="0.187"/>
    <n v="0.32700000000000001"/>
    <s v="GO"/>
  </r>
  <r>
    <s v="C106043"/>
    <n v="601.61"/>
    <x v="0"/>
    <n v="62.09"/>
    <n v="481"/>
    <n v="0"/>
    <d v="2023-01-17T12:39:32"/>
    <d v="2025-02-11T17:27:49"/>
    <n v="0.188"/>
    <n v="0.621"/>
    <s v="PB"/>
  </r>
  <r>
    <s v="C106044"/>
    <n v="233.35"/>
    <x v="3"/>
    <n v="16.09"/>
    <n v="401"/>
    <n v="1"/>
    <d v="2023-02-18T11:43:28"/>
    <d v="2023-04-11T06:55:17"/>
    <n v="0.124"/>
    <n v="0.47199999999999998"/>
    <s v="SE"/>
  </r>
  <r>
    <s v="C106045"/>
    <n v="1979.38"/>
    <x v="2"/>
    <n v="25.6"/>
    <n v="862"/>
    <n v="1"/>
    <d v="2024-03-29T05:01:25"/>
    <d v="2023-12-01T05:40:52"/>
    <n v="6.6000000000000003E-2"/>
    <n v="0.127"/>
    <s v="GO"/>
  </r>
  <r>
    <s v="C106046"/>
    <n v="1024.6300000000001"/>
    <x v="2"/>
    <n v="36.700000000000003"/>
    <n v="785"/>
    <n v="1"/>
    <d v="2024-09-04T13:50:36"/>
    <d v="2023-04-04T21:21:12"/>
    <n v="7.3999999999999996E-2"/>
    <n v="0.64"/>
    <s v="GO"/>
  </r>
  <r>
    <s v="C106047"/>
    <n v="374.77"/>
    <x v="0"/>
    <n v="26.17"/>
    <n v="857"/>
    <n v="1"/>
    <d v="2023-07-22T12:49:22"/>
    <d v="2024-08-14T20:17:00"/>
    <n v="9.2999999999999999E-2"/>
    <n v="0.247"/>
    <s v="DF"/>
  </r>
  <r>
    <s v="C106048"/>
    <n v="1000.49"/>
    <x v="3"/>
    <n v="22.36"/>
    <n v="318"/>
    <n v="2"/>
    <d v="2024-10-22T06:53:25"/>
    <d v="2023-08-04T07:20:03"/>
    <n v="0.46100000000000002"/>
    <n v="0.114"/>
    <s v="SP"/>
  </r>
  <r>
    <s v="C106049"/>
    <n v="151.88"/>
    <x v="0"/>
    <n v="23.92"/>
    <n v="799"/>
    <n v="1"/>
    <d v="2023-01-05T07:37:35"/>
    <d v="2023-05-09T22:36:42"/>
    <n v="0.154"/>
    <n v="0.32500000000000001"/>
    <s v="RN"/>
  </r>
  <r>
    <s v="C106050"/>
    <n v="1664.55"/>
    <x v="1"/>
    <n v="7.55"/>
    <n v="891"/>
    <n v="4"/>
    <d v="2023-02-07T22:37:51"/>
    <d v="2024-01-27T04:32:59"/>
    <n v="0.313"/>
    <n v="0.22800000000000001"/>
    <s v="CE"/>
  </r>
  <r>
    <s v="C106051"/>
    <n v="614.91999999999996"/>
    <x v="0"/>
    <n v="7.31"/>
    <n v="738"/>
    <n v="3"/>
    <d v="2024-08-14T10:00:01"/>
    <d v="2024-05-14T22:09:04"/>
    <n v="0.25700000000000001"/>
    <n v="0.246"/>
    <s v="PB"/>
  </r>
  <r>
    <s v="C106052"/>
    <n v="77.56"/>
    <x v="3"/>
    <n v="27.4"/>
    <n v="840"/>
    <n v="1"/>
    <d v="2024-09-06T19:02:27"/>
    <d v="2025-01-27T21:57:31"/>
    <n v="0.40400000000000003"/>
    <n v="0.17699999999999999"/>
    <s v="PR"/>
  </r>
  <r>
    <s v="C106053"/>
    <n v="79.03"/>
    <x v="2"/>
    <n v="55.13"/>
    <n v="565"/>
    <n v="2"/>
    <d v="2024-11-11T03:59:52"/>
    <d v="2024-07-30T20:59:04"/>
    <n v="0.41499999999999998"/>
    <n v="0.41599999999999998"/>
    <s v="ES"/>
  </r>
  <r>
    <s v="C106054"/>
    <n v="2551.81"/>
    <x v="0"/>
    <n v="14.11"/>
    <n v="444"/>
    <n v="1"/>
    <d v="2025-02-24T13:00:43"/>
    <d v="2023-07-22T20:43:08"/>
    <n v="0.495"/>
    <n v="0.44900000000000001"/>
    <s v="ES"/>
  </r>
  <r>
    <s v="C106055"/>
    <n v="1751.54"/>
    <x v="0"/>
    <n v="15.1"/>
    <n v="490"/>
    <n v="2"/>
    <d v="2023-10-10T14:39:03"/>
    <d v="2024-09-14T05:03:58"/>
    <n v="0.29199999999999998"/>
    <n v="0.29599999999999999"/>
    <s v="RN"/>
  </r>
  <r>
    <s v="C106056"/>
    <n v="160.77000000000001"/>
    <x v="2"/>
    <n v="3.57"/>
    <n v="745"/>
    <n v="4"/>
    <d v="2023-03-26T07:31:11"/>
    <d v="2024-02-15T10:38:42"/>
    <n v="0.41099999999999998"/>
    <n v="0.19"/>
    <s v="MG"/>
  </r>
  <r>
    <s v="C106057"/>
    <n v="735.88"/>
    <x v="3"/>
    <n v="43.02"/>
    <n v="626"/>
    <n v="1"/>
    <d v="2023-11-17T05:11:43"/>
    <d v="2025-09-02T00:20:08"/>
    <n v="0.27100000000000002"/>
    <n v="0.19800000000000001"/>
    <s v="RJ"/>
  </r>
  <r>
    <s v="C106058"/>
    <n v="732.58"/>
    <x v="3"/>
    <n v="18.2"/>
    <n v="822"/>
    <n v="1"/>
    <d v="2024-12-21T23:33:27"/>
    <d v="2024-09-30T15:00:23"/>
    <n v="0.372"/>
    <n v="0.70499999999999996"/>
    <s v="GO"/>
  </r>
  <r>
    <s v="C106059"/>
    <n v="359.45"/>
    <x v="3"/>
    <n v="4.04"/>
    <n v="534"/>
    <n v="1"/>
    <d v="2024-10-07T18:04:54"/>
    <d v="2024-07-09T06:20:04"/>
    <n v="0.45900000000000002"/>
    <n v="0.40100000000000002"/>
    <s v="ES"/>
  </r>
  <r>
    <s v="C106060"/>
    <n v="9371.7900000000009"/>
    <x v="0"/>
    <n v="16.809999999999999"/>
    <n v="337"/>
    <n v="1"/>
    <d v="2024-02-10T19:33:23"/>
    <d v="2025-10-10T21:20:06"/>
    <n v="0.48099999999999998"/>
    <n v="0.34799999999999998"/>
    <s v="RJ"/>
  </r>
  <r>
    <s v="C106061"/>
    <n v="259.52"/>
    <x v="0"/>
    <n v="13.87"/>
    <n v="787"/>
    <n v="1"/>
    <d v="2025-10-21T22:00:51"/>
    <d v="2023-03-03T02:03:25"/>
    <n v="0.22"/>
    <n v="0.128"/>
    <s v="SC"/>
  </r>
  <r>
    <s v="C106062"/>
    <n v="272.64"/>
    <x v="0"/>
    <n v="42.02"/>
    <n v="706"/>
    <n v="3"/>
    <d v="2025-03-31T04:57:03"/>
    <d v="2024-10-27T13:23:11"/>
    <n v="0.28799999999999998"/>
    <n v="7.1999999999999995E-2"/>
    <s v="SC"/>
  </r>
  <r>
    <s v="C106063"/>
    <n v="2587.8200000000002"/>
    <x v="0"/>
    <n v="8.3000000000000007"/>
    <n v="345"/>
    <n v="1"/>
    <d v="2025-03-05T14:03:04"/>
    <d v="2024-04-14T02:14:36"/>
    <n v="1.4E-2"/>
    <n v="0.37"/>
    <s v="RN"/>
  </r>
  <r>
    <s v="C106064"/>
    <n v="112.01"/>
    <x v="2"/>
    <n v="16.64"/>
    <n v="413"/>
    <n v="1"/>
    <d v="2023-06-11T09:58:41"/>
    <d v="2025-09-14T07:06:11"/>
    <n v="0.45500000000000002"/>
    <n v="0.42199999999999999"/>
    <s v="MG"/>
  </r>
  <r>
    <s v="C106065"/>
    <n v="807.84"/>
    <x v="0"/>
    <n v="4.1100000000000003"/>
    <n v="436"/>
    <n v="2"/>
    <d v="2024-05-13T10:36:32"/>
    <d v="2023-06-25T17:12:17"/>
    <n v="0.307"/>
    <n v="0.56599999999999995"/>
    <s v="DF"/>
  </r>
  <r>
    <s v="C106066"/>
    <n v="1454.6"/>
    <x v="0"/>
    <n v="4.99"/>
    <n v="376"/>
    <n v="1"/>
    <d v="2023-02-03T16:16:33"/>
    <d v="2024-08-29T03:48:31"/>
    <n v="0.31900000000000001"/>
    <n v="0.28599999999999998"/>
    <s v="MA"/>
  </r>
  <r>
    <s v="C106067"/>
    <n v="949.47"/>
    <x v="0"/>
    <n v="3.41"/>
    <n v="314"/>
    <n v="2"/>
    <d v="2024-02-27T19:07:26"/>
    <d v="2023-08-08T05:15:48"/>
    <n v="0.30399999999999999"/>
    <n v="0.20300000000000001"/>
    <s v="PI"/>
  </r>
  <r>
    <s v="C106068"/>
    <n v="648.19000000000005"/>
    <x v="3"/>
    <n v="11.86"/>
    <n v="661"/>
    <n v="1"/>
    <d v="2025-01-07T17:10:21"/>
    <d v="2025-05-19T18:33:40"/>
    <n v="0.76800000000000002"/>
    <n v="0.84699999999999998"/>
    <s v="SC"/>
  </r>
  <r>
    <s v="C106069"/>
    <n v="898.54"/>
    <x v="1"/>
    <n v="23.79"/>
    <n v="319"/>
    <n v="0"/>
    <d v="2025-03-23T05:59:11"/>
    <d v="2025-09-11T05:00:19"/>
    <n v="0.216"/>
    <n v="0.158"/>
    <s v="PB"/>
  </r>
  <r>
    <s v="C106070"/>
    <n v="657.63"/>
    <x v="2"/>
    <n v="27.51"/>
    <n v="865"/>
    <n v="1"/>
    <d v="2024-07-03T05:04:01"/>
    <d v="2025-01-29T01:52:26"/>
    <n v="0.104"/>
    <n v="7.5999999999999998E-2"/>
    <s v="PE"/>
  </r>
  <r>
    <s v="C106071"/>
    <n v="283.95999999999998"/>
    <x v="2"/>
    <n v="4.16"/>
    <n v="451"/>
    <n v="1"/>
    <d v="2024-02-26T08:09:01"/>
    <d v="2025-03-19T23:40:09"/>
    <n v="9.0999999999999998E-2"/>
    <n v="0.159"/>
    <s v="RJ"/>
  </r>
  <r>
    <s v="C106072"/>
    <n v="1788.06"/>
    <x v="0"/>
    <n v="12.3"/>
    <n v="839"/>
    <n v="0"/>
    <d v="2025-06-07T14:10:52"/>
    <d v="2024-11-20T12:37:06"/>
    <n v="0.253"/>
    <n v="0.371"/>
    <s v="RJ"/>
  </r>
  <r>
    <s v="C106073"/>
    <n v="1898.9"/>
    <x v="0"/>
    <n v="30.4"/>
    <n v="347"/>
    <n v="1"/>
    <d v="2024-01-19T00:44:47"/>
    <d v="2024-10-26T06:08:45"/>
    <n v="0.32500000000000001"/>
    <n v="0.29699999999999999"/>
    <s v="PB"/>
  </r>
  <r>
    <s v="C106074"/>
    <n v="774.24"/>
    <x v="0"/>
    <n v="28.51"/>
    <n v="403"/>
    <n v="4"/>
    <d v="2025-09-06T01:20:37"/>
    <d v="2023-03-02T07:01:20"/>
    <n v="0.25800000000000001"/>
    <n v="0.18"/>
    <s v="AL"/>
  </r>
  <r>
    <s v="C106075"/>
    <n v="472.83"/>
    <x v="0"/>
    <n v="3.82"/>
    <n v="314"/>
    <n v="2"/>
    <d v="2025-05-24T18:18:03"/>
    <d v="2024-02-09T19:07:05"/>
    <n v="0.36099999999999999"/>
    <n v="0.36899999999999999"/>
    <s v="MG"/>
  </r>
  <r>
    <s v="C106076"/>
    <n v="3004.83"/>
    <x v="0"/>
    <n v="32.67"/>
    <n v="316"/>
    <n v="0"/>
    <d v="2024-07-08T00:47:12"/>
    <d v="2024-06-14T13:12:11"/>
    <n v="0.11700000000000001"/>
    <n v="0.42199999999999999"/>
    <s v="GO"/>
  </r>
  <r>
    <s v="C106077"/>
    <n v="1355.35"/>
    <x v="2"/>
    <n v="20.23"/>
    <n v="628"/>
    <n v="2"/>
    <d v="2023-11-01T21:57:58"/>
    <d v="2023-08-30T08:42:57"/>
    <n v="0.34899999999999998"/>
    <n v="0.70899999999999996"/>
    <s v="PE"/>
  </r>
  <r>
    <s v="C106078"/>
    <n v="476.49"/>
    <x v="0"/>
    <n v="2.91"/>
    <n v="525"/>
    <n v="1"/>
    <d v="2023-08-28T19:55:50"/>
    <d v="2023-03-03T05:51:18"/>
    <n v="0.14699999999999999"/>
    <n v="0.28299999999999997"/>
    <s v="RN"/>
  </r>
  <r>
    <s v="C106079"/>
    <n v="2125.39"/>
    <x v="0"/>
    <n v="17.12"/>
    <n v="785"/>
    <n v="3"/>
    <d v="2025-10-13T07:59:13"/>
    <d v="2023-03-12T18:19:23"/>
    <n v="0.52200000000000002"/>
    <n v="0.54200000000000004"/>
    <s v="PB"/>
  </r>
  <r>
    <s v="C106080"/>
    <n v="1211.99"/>
    <x v="2"/>
    <n v="12.26"/>
    <n v="723"/>
    <n v="2"/>
    <d v="2024-02-04T05:46:21"/>
    <d v="2025-06-18T06:22:49"/>
    <n v="0.33300000000000002"/>
    <n v="0.187"/>
    <s v="RS"/>
  </r>
  <r>
    <s v="C106081"/>
    <n v="211.82"/>
    <x v="1"/>
    <n v="44.05"/>
    <n v="503"/>
    <n v="1"/>
    <d v="2024-07-08T12:01:41"/>
    <d v="2024-03-10T12:17:23"/>
    <n v="0.22600000000000001"/>
    <n v="0.32100000000000001"/>
    <s v="AL"/>
  </r>
  <r>
    <s v="C106082"/>
    <n v="147.01"/>
    <x v="2"/>
    <n v="4.7"/>
    <n v="454"/>
    <n v="1"/>
    <d v="2023-12-18T10:11:37"/>
    <d v="2025-10-15T02:17:52"/>
    <n v="0.51900000000000002"/>
    <n v="7.0999999999999994E-2"/>
    <s v="MA"/>
  </r>
  <r>
    <s v="C106083"/>
    <n v="3544"/>
    <x v="1"/>
    <n v="9.42"/>
    <n v="897"/>
    <n v="2"/>
    <d v="2025-01-28T19:55:39"/>
    <d v="2024-11-28T13:15:44"/>
    <n v="0.39400000000000002"/>
    <n v="0.11700000000000001"/>
    <s v="RS"/>
  </r>
  <r>
    <s v="C106084"/>
    <n v="1220.8399999999999"/>
    <x v="0"/>
    <n v="9.85"/>
    <n v="791"/>
    <n v="3"/>
    <d v="2024-12-23T07:45:59"/>
    <d v="2024-06-21T19:19:41"/>
    <n v="6.8000000000000005E-2"/>
    <n v="0.154"/>
    <s v="SE"/>
  </r>
  <r>
    <s v="C106085"/>
    <n v="431.9"/>
    <x v="3"/>
    <n v="6.26"/>
    <n v="561"/>
    <n v="3"/>
    <d v="2024-04-27T04:31:23"/>
    <d v="2025-05-06T16:32:01"/>
    <n v="0.161"/>
    <n v="5.0999999999999997E-2"/>
    <s v="RJ"/>
  </r>
  <r>
    <s v="C106086"/>
    <n v="189.61"/>
    <x v="0"/>
    <n v="16.95"/>
    <n v="723"/>
    <n v="1"/>
    <d v="2024-09-26T07:22:14"/>
    <d v="2025-09-05T02:55:02"/>
    <n v="0.104"/>
    <n v="0.53"/>
    <s v="MG"/>
  </r>
  <r>
    <s v="C106087"/>
    <n v="1849.93"/>
    <x v="2"/>
    <n v="14.69"/>
    <n v="467"/>
    <n v="1"/>
    <d v="2023-04-30T17:15:22"/>
    <d v="2024-03-02T23:56:32"/>
    <n v="0.13"/>
    <n v="0.30399999999999999"/>
    <s v="RS"/>
  </r>
  <r>
    <s v="C106088"/>
    <n v="1850.17"/>
    <x v="0"/>
    <n v="7.91"/>
    <n v="579"/>
    <n v="1"/>
    <d v="2023-01-15T12:27:14"/>
    <d v="2025-02-12T20:18:42"/>
    <n v="0.155"/>
    <n v="0.433"/>
    <s v="CE"/>
  </r>
  <r>
    <s v="C106089"/>
    <n v="920.36"/>
    <x v="2"/>
    <n v="3.21"/>
    <n v="864"/>
    <n v="1"/>
    <d v="2024-10-20T23:57:59"/>
    <d v="2023-08-25T20:20:51"/>
    <n v="0.42799999999999999"/>
    <n v="0.68100000000000005"/>
    <s v="SC"/>
  </r>
  <r>
    <s v="C106090"/>
    <n v="231.33"/>
    <x v="3"/>
    <n v="8.3699999999999992"/>
    <n v="702"/>
    <n v="1"/>
    <d v="2024-06-27T06:15:08"/>
    <d v="2023-06-26T23:27:03"/>
    <n v="0.497"/>
    <n v="0.436"/>
    <s v="CE"/>
  </r>
  <r>
    <s v="C106091"/>
    <n v="144.46"/>
    <x v="0"/>
    <n v="28.91"/>
    <n v="534"/>
    <n v="3"/>
    <d v="2023-08-06T13:35:50"/>
    <d v="2024-09-23T20:46:46"/>
    <n v="0.184"/>
    <n v="0.46500000000000002"/>
    <s v="CE"/>
  </r>
  <r>
    <s v="C106092"/>
    <n v="727.1"/>
    <x v="2"/>
    <n v="15.78"/>
    <n v="318"/>
    <n v="3"/>
    <d v="2025-07-21T19:01:36"/>
    <d v="2025-09-28T01:55:34"/>
    <n v="0.15"/>
    <n v="0.54800000000000004"/>
    <s v="ES"/>
  </r>
  <r>
    <s v="C106093"/>
    <n v="1213.78"/>
    <x v="0"/>
    <n v="57.8"/>
    <n v="651"/>
    <n v="4"/>
    <d v="2023-11-01T18:12:36"/>
    <d v="2023-06-03T15:59:37"/>
    <n v="4.4999999999999998E-2"/>
    <n v="0.45100000000000001"/>
    <s v="RN"/>
  </r>
  <r>
    <s v="C106094"/>
    <n v="729.45"/>
    <x v="2"/>
    <n v="10.7"/>
    <n v="679"/>
    <n v="2"/>
    <d v="2023-11-03T10:05:26"/>
    <d v="2023-04-04T02:17:57"/>
    <n v="0.47099999999999997"/>
    <n v="0.317"/>
    <s v="SC"/>
  </r>
  <r>
    <s v="C106095"/>
    <n v="554.08000000000004"/>
    <x v="2"/>
    <n v="34.89"/>
    <n v="659"/>
    <n v="2"/>
    <d v="2025-02-27T00:45:54"/>
    <d v="2025-07-03T00:00:22"/>
    <n v="0.26700000000000002"/>
    <n v="0.34799999999999998"/>
    <s v="RJ"/>
  </r>
  <r>
    <s v="C106096"/>
    <n v="863.35"/>
    <x v="0"/>
    <n v="6.89"/>
    <n v="336"/>
    <n v="1"/>
    <d v="2025-03-20T17:15:10"/>
    <d v="2024-11-07T17:07:57"/>
    <n v="0.33700000000000002"/>
    <n v="0.19600000000000001"/>
    <s v="ES"/>
  </r>
  <r>
    <s v="C106097"/>
    <n v="338.98"/>
    <x v="2"/>
    <n v="6.33"/>
    <n v="508"/>
    <n v="1"/>
    <d v="2024-07-18T21:12:39"/>
    <d v="2024-08-05T00:01:54"/>
    <n v="0.50600000000000001"/>
    <n v="0.24399999999999999"/>
    <s v="CE"/>
  </r>
  <r>
    <s v="C106098"/>
    <n v="818.32"/>
    <x v="3"/>
    <n v="10.210000000000001"/>
    <n v="790"/>
    <n v="2"/>
    <d v="2023-05-21T05:51:09"/>
    <d v="2023-04-27T17:31:40"/>
    <n v="0.78400000000000003"/>
    <n v="0.58699999999999997"/>
    <s v="PI"/>
  </r>
  <r>
    <s v="C106099"/>
    <n v="1021.92"/>
    <x v="0"/>
    <n v="11.72"/>
    <n v="849"/>
    <n v="3"/>
    <d v="2023-08-30T09:10:50"/>
    <d v="2024-10-21T04:29:17"/>
    <n v="0.505"/>
    <n v="0.37"/>
    <s v="RS"/>
  </r>
  <r>
    <s v="C106100"/>
    <n v="1028.6199999999999"/>
    <x v="0"/>
    <n v="25.47"/>
    <n v="814"/>
    <n v="1"/>
    <d v="2023-09-14T08:16:57"/>
    <d v="2024-10-16T09:30:48"/>
    <n v="0.45400000000000001"/>
    <n v="7.2999999999999995E-2"/>
    <s v="DF"/>
  </r>
  <r>
    <s v="C106101"/>
    <n v="230.97"/>
    <x v="0"/>
    <n v="32.83"/>
    <n v="730"/>
    <n v="5"/>
    <d v="2023-04-25T13:48:32"/>
    <d v="2023-08-16T16:12:37"/>
    <n v="0.26300000000000001"/>
    <n v="0.11799999999999999"/>
    <s v="CE"/>
  </r>
  <r>
    <s v="C106102"/>
    <n v="247.62"/>
    <x v="0"/>
    <n v="2.2400000000000002"/>
    <n v="678"/>
    <n v="3"/>
    <d v="2024-03-21T11:27:20"/>
    <d v="2025-08-04T16:52:39"/>
    <n v="2.3E-2"/>
    <n v="0.33900000000000002"/>
    <s v="PR"/>
  </r>
  <r>
    <s v="C106103"/>
    <n v="188.43"/>
    <x v="0"/>
    <n v="1.42"/>
    <n v="631"/>
    <n v="1"/>
    <d v="2023-11-04T17:12:23"/>
    <d v="2023-12-19T13:11:13"/>
    <n v="0.59499999999999997"/>
    <n v="0.27200000000000002"/>
    <s v="CE"/>
  </r>
  <r>
    <s v="C106104"/>
    <n v="1126.1400000000001"/>
    <x v="3"/>
    <n v="15.24"/>
    <n v="458"/>
    <n v="2"/>
    <d v="2023-12-21T23:14:03"/>
    <d v="2024-06-13T07:28:54"/>
    <n v="0.35199999999999998"/>
    <n v="0.34300000000000003"/>
    <s v="PA"/>
  </r>
  <r>
    <s v="C106105"/>
    <n v="1344.78"/>
    <x v="2"/>
    <n v="8.93"/>
    <n v="595"/>
    <n v="2"/>
    <d v="2023-12-02T05:00:07"/>
    <d v="2023-05-27T01:50:23"/>
    <n v="0.188"/>
    <n v="0.67200000000000004"/>
    <s v="MG"/>
  </r>
  <r>
    <s v="C106106"/>
    <n v="795.55"/>
    <x v="0"/>
    <n v="44.69"/>
    <n v="604"/>
    <n v="1"/>
    <d v="2024-04-25T03:43:38"/>
    <d v="2023-09-09T10:38:02"/>
    <n v="0.23699999999999999"/>
    <n v="0.3"/>
    <s v="DF"/>
  </r>
  <r>
    <s v="C106107"/>
    <n v="2005.31"/>
    <x v="1"/>
    <n v="15.86"/>
    <n v="597"/>
    <n v="1"/>
    <d v="2025-10-04T22:52:14"/>
    <d v="2023-11-28T15:55:39"/>
    <n v="0.67500000000000004"/>
    <n v="0.44900000000000001"/>
    <s v="MA"/>
  </r>
  <r>
    <s v="C106108"/>
    <n v="3119.52"/>
    <x v="0"/>
    <n v="17.48"/>
    <n v="897"/>
    <n v="1"/>
    <d v="2024-04-25T20:34:18"/>
    <d v="2024-09-12T04:30:36"/>
    <n v="0.71499999999999997"/>
    <n v="0.58599999999999997"/>
    <s v="RN"/>
  </r>
  <r>
    <s v="C106109"/>
    <n v="792.72"/>
    <x v="0"/>
    <n v="16.88"/>
    <n v="305"/>
    <n v="2"/>
    <d v="2023-01-15T05:38:37"/>
    <d v="2025-01-17T01:06:33"/>
    <n v="0.30199999999999999"/>
    <n v="0.23699999999999999"/>
    <s v="SP"/>
  </r>
  <r>
    <s v="C106110"/>
    <n v="82.62"/>
    <x v="1"/>
    <n v="40.57"/>
    <n v="327"/>
    <n v="1"/>
    <d v="2023-02-06T19:29:16"/>
    <d v="2025-04-04T04:34:48"/>
    <n v="0.22700000000000001"/>
    <n v="0.222"/>
    <s v="MA"/>
  </r>
  <r>
    <s v="C106111"/>
    <n v="1410.07"/>
    <x v="0"/>
    <n v="30.12"/>
    <n v="733"/>
    <n v="4"/>
    <d v="2023-08-17T12:00:11"/>
    <d v="2025-12-30T17:31:29"/>
    <n v="0.21299999999999999"/>
    <n v="0.48699999999999999"/>
    <s v="DF"/>
  </r>
  <r>
    <s v="C106112"/>
    <n v="5203.13"/>
    <x v="3"/>
    <n v="14.92"/>
    <n v="594"/>
    <n v="1"/>
    <d v="2023-04-28T15:01:03"/>
    <d v="2023-01-28T13:42:26"/>
    <n v="0.14499999999999999"/>
    <n v="0.70399999999999996"/>
    <s v="SP"/>
  </r>
  <r>
    <s v="C106113"/>
    <n v="1226.9100000000001"/>
    <x v="3"/>
    <n v="29.04"/>
    <n v="559"/>
    <n v="1"/>
    <d v="2023-05-04T07:00:54"/>
    <d v="2025-11-01T23:03:22"/>
    <n v="0.30499999999999999"/>
    <n v="0.13"/>
    <s v="ES"/>
  </r>
  <r>
    <s v="C106114"/>
    <n v="5194.57"/>
    <x v="1"/>
    <n v="22.23"/>
    <n v="817"/>
    <n v="2"/>
    <d v="2023-07-01T22:43:55"/>
    <d v="2025-04-23T07:56:34"/>
    <n v="0.438"/>
    <n v="0.50900000000000001"/>
    <s v="CE"/>
  </r>
  <r>
    <s v="C106115"/>
    <n v="1697.74"/>
    <x v="1"/>
    <n v="34.51"/>
    <n v="798"/>
    <n v="2"/>
    <d v="2025-08-02T19:18:24"/>
    <d v="2023-12-23T07:00:58"/>
    <n v="0.504"/>
    <n v="0.68400000000000005"/>
    <s v="RS"/>
  </r>
  <r>
    <s v="C106116"/>
    <n v="281.23"/>
    <x v="2"/>
    <n v="8.57"/>
    <n v="591"/>
    <n v="1"/>
    <d v="2023-07-07T22:09:56"/>
    <d v="2023-07-24T16:10:53"/>
    <n v="0.311"/>
    <n v="0.16400000000000001"/>
    <s v="MG"/>
  </r>
  <r>
    <s v="C106117"/>
    <n v="792.87"/>
    <x v="1"/>
    <n v="5.41"/>
    <n v="833"/>
    <n v="1"/>
    <d v="2023-06-15T02:04:49"/>
    <d v="2024-08-15T06:05:29"/>
    <n v="0.41799999999999998"/>
    <n v="0.35499999999999998"/>
    <s v="MA"/>
  </r>
  <r>
    <s v="C106118"/>
    <n v="1708.05"/>
    <x v="3"/>
    <n v="21.36"/>
    <n v="587"/>
    <n v="0"/>
    <d v="2023-10-23T20:42:55"/>
    <d v="2024-09-23T06:48:02"/>
    <n v="0.4"/>
    <n v="0.35699999999999998"/>
    <s v="ES"/>
  </r>
  <r>
    <s v="C106119"/>
    <n v="539.29999999999995"/>
    <x v="0"/>
    <n v="20.54"/>
    <n v="888"/>
    <n v="2"/>
    <d v="2024-09-01T23:47:20"/>
    <d v="2024-10-17T08:17:48"/>
    <n v="0.39700000000000002"/>
    <n v="0.26200000000000001"/>
    <s v="MG"/>
  </r>
  <r>
    <s v="C106120"/>
    <n v="2849.01"/>
    <x v="0"/>
    <n v="35.24"/>
    <n v="351"/>
    <n v="1"/>
    <d v="2024-06-01T12:24:13"/>
    <d v="2025-11-11T10:26:58"/>
    <n v="0.109"/>
    <n v="9.2999999999999999E-2"/>
    <s v="BA"/>
  </r>
  <r>
    <s v="C106121"/>
    <n v="50.38"/>
    <x v="0"/>
    <n v="10.75"/>
    <n v="608"/>
    <n v="0"/>
    <d v="2025-02-01T03:08:29"/>
    <d v="2024-03-05T07:48:33"/>
    <n v="0.65700000000000003"/>
    <n v="0.23400000000000001"/>
    <s v="PR"/>
  </r>
  <r>
    <s v="C106122"/>
    <n v="377.01"/>
    <x v="0"/>
    <n v="32.89"/>
    <n v="665"/>
    <n v="0"/>
    <d v="2023-05-31T01:08:42"/>
    <d v="2024-04-02T05:20:01"/>
    <n v="0.219"/>
    <n v="0.51300000000000001"/>
    <s v="AL"/>
  </r>
  <r>
    <s v="C106123"/>
    <n v="596.16"/>
    <x v="3"/>
    <n v="3.93"/>
    <n v="615"/>
    <n v="2"/>
    <d v="2023-07-27T17:39:38"/>
    <d v="2024-08-20T07:08:23"/>
    <n v="0.313"/>
    <n v="0.69299999999999995"/>
    <s v="PB"/>
  </r>
  <r>
    <s v="C106124"/>
    <n v="4111.01"/>
    <x v="3"/>
    <n v="1.76"/>
    <n v="330"/>
    <n v="1"/>
    <d v="2024-04-29T18:19:38"/>
    <d v="2024-05-13T08:09:42"/>
    <n v="0.22700000000000001"/>
    <n v="0.29399999999999998"/>
    <s v="PI"/>
  </r>
  <r>
    <s v="C106125"/>
    <n v="69.22"/>
    <x v="0"/>
    <n v="19.04"/>
    <n v="457"/>
    <n v="2"/>
    <d v="2024-07-30T17:36:49"/>
    <d v="2023-12-27T15:04:40"/>
    <n v="0.13600000000000001"/>
    <n v="0.33600000000000002"/>
    <s v="BA"/>
  </r>
  <r>
    <s v="C106126"/>
    <n v="115.98"/>
    <x v="0"/>
    <n v="6.16"/>
    <n v="889"/>
    <n v="1"/>
    <d v="2023-04-11T08:58:35"/>
    <d v="2024-05-17T11:20:16"/>
    <n v="0.125"/>
    <n v="0.14499999999999999"/>
    <s v="PB"/>
  </r>
  <r>
    <s v="C106127"/>
    <n v="1282.8800000000001"/>
    <x v="2"/>
    <n v="30.78"/>
    <n v="780"/>
    <n v="1"/>
    <d v="2023-07-27T18:08:33"/>
    <d v="2023-11-07T17:21:41"/>
    <n v="0.17599999999999999"/>
    <n v="0.4"/>
    <s v="RN"/>
  </r>
  <r>
    <s v="C106128"/>
    <n v="576.59"/>
    <x v="0"/>
    <n v="35.47"/>
    <n v="839"/>
    <n v="1"/>
    <d v="2024-12-08T21:35:47"/>
    <d v="2025-08-24T09:45:42"/>
    <n v="0.39800000000000002"/>
    <n v="0.498"/>
    <s v="PR"/>
  </r>
  <r>
    <s v="C106129"/>
    <n v="2058.64"/>
    <x v="0"/>
    <n v="39.26"/>
    <n v="467"/>
    <n v="1"/>
    <d v="2025-10-29T07:58:38"/>
    <d v="2026-01-15T10:24:02"/>
    <n v="0.124"/>
    <n v="0.38800000000000001"/>
    <s v="PR"/>
  </r>
  <r>
    <s v="C106130"/>
    <n v="472.17"/>
    <x v="0"/>
    <n v="2.46"/>
    <n v="587"/>
    <n v="3"/>
    <d v="2024-06-07T16:20:11"/>
    <d v="2023-05-26T20:34:12"/>
    <n v="0.2"/>
    <n v="0.39800000000000002"/>
    <s v="PI"/>
  </r>
  <r>
    <s v="C106131"/>
    <n v="265.91000000000003"/>
    <x v="3"/>
    <n v="8.32"/>
    <n v="536"/>
    <n v="1"/>
    <d v="2023-10-28T08:45:03"/>
    <d v="2026-02-23T07:02:48"/>
    <n v="0.223"/>
    <n v="0.308"/>
    <s v="SC"/>
  </r>
  <r>
    <s v="C106132"/>
    <n v="586.09"/>
    <x v="3"/>
    <n v="17.670000000000002"/>
    <n v="803"/>
    <n v="1"/>
    <d v="2025-09-07T01:00:17"/>
    <d v="2025-07-24T12:16:32"/>
    <n v="0.11899999999999999"/>
    <n v="0.32800000000000001"/>
    <s v="MG"/>
  </r>
  <r>
    <s v="C106133"/>
    <n v="1070.46"/>
    <x v="0"/>
    <n v="11.06"/>
    <n v="501"/>
    <n v="3"/>
    <d v="2023-01-13T11:52:01"/>
    <d v="2023-04-03T10:20:41"/>
    <n v="0.63200000000000001"/>
    <n v="0.59799999999999998"/>
    <s v="MA"/>
  </r>
  <r>
    <s v="C106134"/>
    <n v="797.13"/>
    <x v="3"/>
    <n v="36.97"/>
    <n v="628"/>
    <n v="2"/>
    <d v="2024-01-12T21:40:24"/>
    <d v="2023-11-07T11:14:25"/>
    <n v="0.40300000000000002"/>
    <n v="0.46500000000000002"/>
    <s v="RJ"/>
  </r>
  <r>
    <s v="C106135"/>
    <n v="2118.85"/>
    <x v="0"/>
    <n v="20.079999999999998"/>
    <n v="484"/>
    <n v="1"/>
    <d v="2025-08-09T10:50:28"/>
    <d v="2023-07-21T02:58:55"/>
    <n v="2.9000000000000001E-2"/>
    <n v="0.317"/>
    <s v="PB"/>
  </r>
  <r>
    <s v="C106136"/>
    <n v="1681.55"/>
    <x v="2"/>
    <n v="18.68"/>
    <n v="760"/>
    <n v="2"/>
    <d v="2023-05-11T12:45:44"/>
    <d v="2024-04-17T05:51:31"/>
    <n v="0.317"/>
    <n v="0.20200000000000001"/>
    <s v="PB"/>
  </r>
  <r>
    <s v="C106137"/>
    <n v="2098.7800000000002"/>
    <x v="0"/>
    <n v="21.6"/>
    <n v="301"/>
    <n v="4"/>
    <d v="2023-06-23T04:15:13"/>
    <d v="2024-09-05T10:22:55"/>
    <n v="0.23599999999999999"/>
    <n v="0.38600000000000001"/>
    <s v="PE"/>
  </r>
  <r>
    <s v="C106138"/>
    <n v="1662.87"/>
    <x v="0"/>
    <n v="6.15"/>
    <n v="589"/>
    <n v="3"/>
    <d v="2024-08-30T18:38:41"/>
    <d v="2025-04-06T13:59:57"/>
    <n v="0.38300000000000001"/>
    <n v="0.19400000000000001"/>
    <s v="CE"/>
  </r>
  <r>
    <s v="C106139"/>
    <n v="1059.43"/>
    <x v="0"/>
    <n v="6.43"/>
    <n v="865"/>
    <n v="5"/>
    <d v="2023-07-29T12:27:19"/>
    <d v="2024-12-07T04:40:13"/>
    <n v="0.376"/>
    <n v="0.307"/>
    <s v="RS"/>
  </r>
  <r>
    <s v="C106140"/>
    <n v="2217.87"/>
    <x v="0"/>
    <n v="31.97"/>
    <n v="528"/>
    <n v="1"/>
    <d v="2025-01-10T04:31:09"/>
    <d v="2024-10-04T07:38:58"/>
    <n v="0.11"/>
    <n v="0.57199999999999995"/>
    <s v="RN"/>
  </r>
  <r>
    <s v="C106141"/>
    <n v="473.21"/>
    <x v="0"/>
    <n v="31.32"/>
    <n v="784"/>
    <n v="2"/>
    <d v="2023-10-08T18:01:49"/>
    <d v="2023-08-02T00:20:49"/>
    <n v="0.432"/>
    <n v="0.34399999999999997"/>
    <s v="PA"/>
  </r>
  <r>
    <s v="C106142"/>
    <n v="361.13"/>
    <x v="0"/>
    <n v="13.24"/>
    <n v="345"/>
    <n v="1"/>
    <d v="2024-04-29T08:50:17"/>
    <d v="2024-06-24T08:06:13"/>
    <n v="0.39"/>
    <n v="0.38700000000000001"/>
    <s v="SC"/>
  </r>
  <r>
    <s v="C106143"/>
    <n v="1677.64"/>
    <x v="0"/>
    <n v="1.35"/>
    <n v="897"/>
    <n v="2"/>
    <d v="2023-01-09T05:40:34"/>
    <d v="2024-06-29T01:03:11"/>
    <n v="0.22900000000000001"/>
    <n v="0.126"/>
    <s v="SC"/>
  </r>
  <r>
    <s v="C106144"/>
    <n v="738.33"/>
    <x v="0"/>
    <n v="15.97"/>
    <n v="578"/>
    <n v="5"/>
    <d v="2024-11-19T18:06:27"/>
    <d v="2024-11-13T08:12:08"/>
    <n v="0.53700000000000003"/>
    <n v="0.45400000000000001"/>
    <s v="PR"/>
  </r>
  <r>
    <s v="C106145"/>
    <n v="276.10000000000002"/>
    <x v="0"/>
    <n v="9.25"/>
    <n v="514"/>
    <n v="2"/>
    <d v="2024-11-21T16:15:55"/>
    <d v="2024-12-03T06:47:03"/>
    <n v="0.308"/>
    <n v="0.14699999999999999"/>
    <s v="PR"/>
  </r>
  <r>
    <s v="C106146"/>
    <n v="1769.98"/>
    <x v="0"/>
    <n v="8.6300000000000008"/>
    <n v="888"/>
    <n v="2"/>
    <d v="2023-06-08T00:25:53"/>
    <d v="2023-10-01T20:54:03"/>
    <n v="0.36099999999999999"/>
    <n v="0.104"/>
    <s v="RN"/>
  </r>
  <r>
    <s v="C106147"/>
    <n v="878.92"/>
    <x v="2"/>
    <n v="17.45"/>
    <n v="868"/>
    <n v="3"/>
    <d v="2023-05-04T09:16:27"/>
    <d v="2024-04-28T00:07:35"/>
    <n v="7.0000000000000007E-2"/>
    <n v="0.63300000000000001"/>
    <s v="GO"/>
  </r>
  <r>
    <s v="C106148"/>
    <n v="1590"/>
    <x v="1"/>
    <n v="19.190000000000001"/>
    <n v="633"/>
    <n v="5"/>
    <d v="2024-07-12T05:35:09"/>
    <d v="2023-11-07T04:16:28"/>
    <n v="0.108"/>
    <n v="0.317"/>
    <s v="AL"/>
  </r>
  <r>
    <s v="C106149"/>
    <n v="121.36"/>
    <x v="3"/>
    <n v="12.38"/>
    <n v="524"/>
    <n v="4"/>
    <d v="2024-04-17T04:21:00"/>
    <d v="2024-04-07T09:11:47"/>
    <n v="0.15"/>
    <n v="0.1"/>
    <s v="PI"/>
  </r>
  <r>
    <s v="C106150"/>
    <n v="1692.45"/>
    <x v="0"/>
    <n v="10.050000000000001"/>
    <n v="572"/>
    <n v="1"/>
    <d v="2024-08-17T19:01:59"/>
    <d v="2023-10-25T06:13:21"/>
    <n v="0.20699999999999999"/>
    <n v="0.55500000000000005"/>
    <s v="PR"/>
  </r>
  <r>
    <s v="C106151"/>
    <n v="275.51"/>
    <x v="0"/>
    <n v="12.26"/>
    <n v="826"/>
    <n v="2"/>
    <d v="2023-08-23T11:52:26"/>
    <d v="2024-09-01T23:08:22"/>
    <n v="7.5999999999999998E-2"/>
    <n v="0.253"/>
    <s v="ES"/>
  </r>
  <r>
    <s v="C106152"/>
    <n v="1339.72"/>
    <x v="0"/>
    <n v="36.67"/>
    <n v="676"/>
    <n v="2"/>
    <d v="2023-06-13T14:29:43"/>
    <d v="2024-10-22T14:25:17"/>
    <n v="0.04"/>
    <n v="0.25"/>
    <s v="PR"/>
  </r>
  <r>
    <s v="C106153"/>
    <n v="750.49"/>
    <x v="2"/>
    <n v="6.83"/>
    <n v="680"/>
    <n v="1"/>
    <d v="2023-11-08T06:36:30"/>
    <d v="2025-10-09T05:25:15"/>
    <n v="0.129"/>
    <n v="8.3000000000000004E-2"/>
    <s v="SE"/>
  </r>
  <r>
    <s v="C106154"/>
    <n v="1370.99"/>
    <x v="3"/>
    <n v="26.18"/>
    <n v="370"/>
    <n v="2"/>
    <d v="2025-05-12T20:10:37"/>
    <d v="2024-10-21T02:31:06"/>
    <n v="4.7E-2"/>
    <n v="0.216"/>
    <s v="ES"/>
  </r>
  <r>
    <s v="C106155"/>
    <n v="1363.19"/>
    <x v="0"/>
    <n v="2.79"/>
    <n v="876"/>
    <n v="3"/>
    <d v="2023-03-21T08:20:49"/>
    <d v="2025-09-27T06:52:10"/>
    <n v="0.49"/>
    <n v="0.69399999999999995"/>
    <s v="RS"/>
  </r>
  <r>
    <s v="C106156"/>
    <n v="2033.09"/>
    <x v="0"/>
    <n v="5.84"/>
    <n v="558"/>
    <n v="2"/>
    <d v="2024-08-04T13:21:08"/>
    <d v="2025-03-12T16:50:24"/>
    <n v="0.56200000000000006"/>
    <n v="0.51500000000000001"/>
    <s v="SP"/>
  </r>
  <r>
    <s v="C106157"/>
    <n v="842.36"/>
    <x v="1"/>
    <n v="1.23"/>
    <n v="889"/>
    <n v="4"/>
    <d v="2025-10-06T12:24:17"/>
    <d v="2023-09-18T21:37:13"/>
    <n v="0.435"/>
    <n v="0.14699999999999999"/>
    <s v="ES"/>
  </r>
  <r>
    <s v="C106158"/>
    <n v="595.1"/>
    <x v="1"/>
    <n v="23.7"/>
    <n v="449"/>
    <n v="1"/>
    <d v="2024-05-03T02:18:26"/>
    <d v="2025-03-26T21:39:08"/>
    <n v="0.184"/>
    <n v="0.254"/>
    <s v="PI"/>
  </r>
  <r>
    <s v="C106159"/>
    <n v="3115.75"/>
    <x v="3"/>
    <n v="4.88"/>
    <n v="647"/>
    <n v="2"/>
    <d v="2025-06-16T02:50:22"/>
    <d v="2024-07-16T06:39:29"/>
    <n v="0.312"/>
    <n v="0.65300000000000002"/>
    <s v="MG"/>
  </r>
  <r>
    <s v="C106160"/>
    <n v="3114.12"/>
    <x v="3"/>
    <n v="3.65"/>
    <n v="732"/>
    <n v="1"/>
    <d v="2023-11-15T15:15:43"/>
    <d v="2024-10-14T20:35:09"/>
    <n v="0.184"/>
    <n v="0.27400000000000002"/>
    <s v="DF"/>
  </r>
  <r>
    <s v="C106161"/>
    <n v="617.01"/>
    <x v="3"/>
    <n v="24.68"/>
    <n v="898"/>
    <n v="1"/>
    <d v="2025-10-25T00:20:18"/>
    <d v="2024-12-05T02:11:20"/>
    <n v="0.51200000000000001"/>
    <n v="0.14499999999999999"/>
    <s v="DF"/>
  </r>
  <r>
    <s v="C106162"/>
    <n v="1171.3699999999999"/>
    <x v="0"/>
    <n v="6.96"/>
    <n v="820"/>
    <n v="2"/>
    <d v="2025-09-23T16:27:07"/>
    <d v="2025-08-10T16:36:57"/>
    <n v="0.252"/>
    <n v="0.60399999999999998"/>
    <s v="RN"/>
  </r>
  <r>
    <s v="C106163"/>
    <n v="7167.67"/>
    <x v="0"/>
    <n v="45.95"/>
    <n v="694"/>
    <n v="1"/>
    <d v="2024-02-04T12:07:06"/>
    <d v="2024-02-24T08:59:56"/>
    <n v="0.22500000000000001"/>
    <n v="0.46300000000000002"/>
    <s v="AM"/>
  </r>
  <r>
    <s v="C106164"/>
    <n v="682.16"/>
    <x v="0"/>
    <n v="14.35"/>
    <n v="613"/>
    <n v="1"/>
    <d v="2025-02-07T15:33:10"/>
    <d v="2026-01-01T06:11:39"/>
    <n v="0.16700000000000001"/>
    <n v="0.159"/>
    <s v="PA"/>
  </r>
  <r>
    <s v="C106165"/>
    <n v="630.88"/>
    <x v="0"/>
    <n v="11.01"/>
    <n v="446"/>
    <n v="2"/>
    <d v="2023-08-04T01:31:21"/>
    <d v="2024-01-08T07:59:48"/>
    <n v="0.36299999999999999"/>
    <n v="0.55900000000000005"/>
    <s v="PR"/>
  </r>
  <r>
    <s v="C106166"/>
    <n v="88.75"/>
    <x v="0"/>
    <n v="22.61"/>
    <n v="897"/>
    <n v="4"/>
    <d v="2025-02-07T10:21:02"/>
    <d v="2024-06-21T02:35:51"/>
    <n v="0.4"/>
    <n v="0.432"/>
    <s v="GO"/>
  </r>
  <r>
    <s v="C106167"/>
    <n v="150.08000000000001"/>
    <x v="1"/>
    <n v="20.99"/>
    <n v="738"/>
    <n v="2"/>
    <d v="2024-05-20T15:24:44"/>
    <d v="2025-11-04T02:08:11"/>
    <n v="0.33300000000000002"/>
    <n v="0.65"/>
    <s v="RN"/>
  </r>
  <r>
    <s v="C106168"/>
    <n v="894.8"/>
    <x v="1"/>
    <n v="20.91"/>
    <n v="882"/>
    <n v="4"/>
    <d v="2025-08-10T08:39:19"/>
    <d v="2024-05-05T18:20:17"/>
    <n v="0.27400000000000002"/>
    <n v="9.4E-2"/>
    <s v="PR"/>
  </r>
  <r>
    <s v="C106169"/>
    <n v="179.41"/>
    <x v="2"/>
    <n v="40.39"/>
    <n v="313"/>
    <n v="3"/>
    <d v="2025-01-11T22:56:21"/>
    <d v="2024-09-21T01:03:02"/>
    <n v="0.32800000000000001"/>
    <n v="0.61799999999999999"/>
    <s v="PE"/>
  </r>
  <r>
    <s v="C106170"/>
    <n v="161.37"/>
    <x v="1"/>
    <n v="2.7"/>
    <n v="316"/>
    <n v="4"/>
    <d v="2024-05-14T22:24:18"/>
    <d v="2024-02-07T20:17:59"/>
    <n v="7.5999999999999998E-2"/>
    <n v="0.26800000000000002"/>
    <s v="SE"/>
  </r>
  <r>
    <s v="C106171"/>
    <n v="3839.37"/>
    <x v="3"/>
    <n v="24.01"/>
    <n v="439"/>
    <n v="1"/>
    <d v="2024-09-01T11:02:20"/>
    <d v="2024-01-11T13:05:59"/>
    <n v="0.443"/>
    <n v="0.35799999999999998"/>
    <s v="PA"/>
  </r>
  <r>
    <s v="C106172"/>
    <n v="3570.37"/>
    <x v="2"/>
    <n v="11.56"/>
    <n v="740"/>
    <n v="2"/>
    <d v="2023-06-15T13:19:23"/>
    <d v="2024-06-29T13:40:51"/>
    <n v="0.39700000000000002"/>
    <n v="9.0999999999999998E-2"/>
    <s v="MA"/>
  </r>
  <r>
    <s v="C106173"/>
    <n v="514.79999999999995"/>
    <x v="0"/>
    <n v="22.88"/>
    <n v="436"/>
    <n v="1"/>
    <d v="2024-05-03T22:32:49"/>
    <d v="2023-12-14T20:05:34"/>
    <n v="0.56200000000000006"/>
    <n v="0.27"/>
    <s v="PI"/>
  </r>
  <r>
    <s v="C106174"/>
    <n v="1827.43"/>
    <x v="3"/>
    <n v="20.39"/>
    <n v="750"/>
    <n v="2"/>
    <d v="2023-10-31T10:34:36"/>
    <d v="2023-03-09T12:46:39"/>
    <n v="9.1999999999999998E-2"/>
    <n v="7.4999999999999997E-2"/>
    <s v="RJ"/>
  </r>
  <r>
    <s v="C106175"/>
    <n v="2532.58"/>
    <x v="0"/>
    <n v="11.09"/>
    <n v="673"/>
    <n v="5"/>
    <d v="2023-12-09T18:40:44"/>
    <d v="2023-07-12T12:18:23"/>
    <n v="0.29299999999999998"/>
    <n v="0.10100000000000001"/>
    <s v="AL"/>
  </r>
  <r>
    <s v="C106176"/>
    <n v="412.43"/>
    <x v="2"/>
    <n v="18.100000000000001"/>
    <n v="570"/>
    <n v="1"/>
    <d v="2023-09-08T09:21:42"/>
    <d v="2025-04-23T04:42:51"/>
    <n v="0.13500000000000001"/>
    <n v="0.22700000000000001"/>
    <s v="RS"/>
  </r>
  <r>
    <s v="C106177"/>
    <n v="239.27"/>
    <x v="0"/>
    <n v="11.03"/>
    <n v="571"/>
    <n v="0"/>
    <d v="2023-08-08T00:39:29"/>
    <d v="2023-11-07T22:13:09"/>
    <n v="0.33700000000000002"/>
    <n v="0.29399999999999998"/>
    <s v="ES"/>
  </r>
  <r>
    <s v="C106178"/>
    <n v="1970.9"/>
    <x v="1"/>
    <n v="19.7"/>
    <n v="531"/>
    <n v="1"/>
    <d v="2025-04-04T08:26:20"/>
    <d v="2025-05-08T16:00:45"/>
    <n v="4.3999999999999997E-2"/>
    <n v="0.19900000000000001"/>
    <s v="GO"/>
  </r>
  <r>
    <s v="C106179"/>
    <n v="552.87"/>
    <x v="0"/>
    <n v="12.31"/>
    <n v="315"/>
    <n v="2"/>
    <d v="2024-02-19T07:58:26"/>
    <d v="2024-08-21T06:48:00"/>
    <n v="0.26800000000000002"/>
    <n v="0.27200000000000002"/>
    <s v="PB"/>
  </r>
  <r>
    <s v="C106180"/>
    <n v="1287.1099999999999"/>
    <x v="3"/>
    <n v="34.11"/>
    <n v="815"/>
    <n v="3"/>
    <d v="2025-09-14T04:23:55"/>
    <d v="2025-11-03T00:30:29"/>
    <n v="0.182"/>
    <n v="0.21199999999999999"/>
    <s v="RS"/>
  </r>
  <r>
    <s v="C106181"/>
    <n v="909.8"/>
    <x v="2"/>
    <n v="20.059999999999999"/>
    <n v="436"/>
    <n v="1"/>
    <d v="2025-09-15T17:05:42"/>
    <d v="2025-04-07T07:57:44"/>
    <n v="3.2000000000000001E-2"/>
    <n v="0.254"/>
    <s v="SP"/>
  </r>
  <r>
    <s v="C106182"/>
    <n v="733.01"/>
    <x v="0"/>
    <n v="22.11"/>
    <n v="422"/>
    <n v="1"/>
    <d v="2023-09-07T14:20:16"/>
    <d v="2024-07-16T07:51:55"/>
    <n v="8.7999999999999995E-2"/>
    <n v="0.24399999999999999"/>
    <s v="AM"/>
  </r>
  <r>
    <s v="C106183"/>
    <n v="288.11"/>
    <x v="1"/>
    <n v="32.82"/>
    <n v="440"/>
    <n v="2"/>
    <d v="2024-01-19T14:06:22"/>
    <d v="2023-10-19T10:32:09"/>
    <n v="5.7000000000000002E-2"/>
    <n v="0.123"/>
    <s v="BA"/>
  </r>
  <r>
    <s v="C106184"/>
    <n v="588.34"/>
    <x v="0"/>
    <n v="5.96"/>
    <n v="367"/>
    <n v="1"/>
    <d v="2024-09-20T01:00:14"/>
    <d v="2023-09-17T10:13:51"/>
    <n v="0.43"/>
    <n v="0.33"/>
    <s v="GO"/>
  </r>
  <r>
    <s v="C106185"/>
    <n v="2105.36"/>
    <x v="2"/>
    <n v="1.58"/>
    <n v="771"/>
    <n v="1"/>
    <d v="2024-09-04T18:41:47"/>
    <d v="2025-08-04T14:57:18"/>
    <n v="0.48599999999999999"/>
    <n v="0.16900000000000001"/>
    <s v="SP"/>
  </r>
  <r>
    <s v="C106186"/>
    <n v="1871.01"/>
    <x v="0"/>
    <n v="34.33"/>
    <n v="394"/>
    <n v="1"/>
    <d v="2024-08-17T06:59:37"/>
    <d v="2024-06-27T17:03:56"/>
    <n v="0.26900000000000002"/>
    <n v="0.16900000000000001"/>
    <s v="MA"/>
  </r>
  <r>
    <s v="C106187"/>
    <n v="1642.41"/>
    <x v="0"/>
    <n v="19.309999999999999"/>
    <n v="632"/>
    <n v="2"/>
    <d v="2025-05-28T14:25:50"/>
    <d v="2023-11-02T02:05:41"/>
    <n v="0.32300000000000001"/>
    <n v="0.34399999999999997"/>
    <s v="RN"/>
  </r>
  <r>
    <s v="C106188"/>
    <n v="1276.9000000000001"/>
    <x v="0"/>
    <n v="15.57"/>
    <n v="579"/>
    <n v="5"/>
    <d v="2024-09-08T16:01:23"/>
    <d v="2025-07-10T07:22:07"/>
    <n v="0.48799999999999999"/>
    <n v="0.49099999999999999"/>
    <s v="AM"/>
  </r>
  <r>
    <s v="C106189"/>
    <n v="147.27000000000001"/>
    <x v="0"/>
    <n v="1.35"/>
    <n v="438"/>
    <n v="1"/>
    <d v="2024-11-20T01:11:12"/>
    <d v="2023-11-14T12:01:27"/>
    <n v="0.40799999999999997"/>
    <n v="0.46899999999999997"/>
    <s v="ES"/>
  </r>
  <r>
    <s v="C106190"/>
    <n v="3380.29"/>
    <x v="0"/>
    <n v="7.12"/>
    <n v="474"/>
    <n v="2"/>
    <d v="2024-01-27T01:29:35"/>
    <d v="2023-04-04T11:35:50"/>
    <n v="0.27700000000000002"/>
    <n v="0.16700000000000001"/>
    <s v="PE"/>
  </r>
  <r>
    <s v="C106191"/>
    <n v="168.71"/>
    <x v="1"/>
    <n v="15.12"/>
    <n v="743"/>
    <n v="1"/>
    <d v="2025-08-16T09:53:24"/>
    <d v="2025-01-07T15:43:34"/>
    <n v="0.47099999999999997"/>
    <n v="0.10100000000000001"/>
    <s v="DF"/>
  </r>
  <r>
    <s v="C106192"/>
    <n v="123.2"/>
    <x v="0"/>
    <n v="10.16"/>
    <n v="387"/>
    <n v="3"/>
    <d v="2024-12-27T21:26:45"/>
    <d v="2025-04-15T23:55:13"/>
    <n v="0.23400000000000001"/>
    <n v="0.38500000000000001"/>
    <s v="ES"/>
  </r>
  <r>
    <s v="C106193"/>
    <n v="571.47"/>
    <x v="0"/>
    <n v="25.68"/>
    <n v="853"/>
    <n v="2"/>
    <d v="2023-07-22T14:33:48"/>
    <d v="2024-10-15T21:36:31"/>
    <n v="0.39500000000000002"/>
    <n v="0.41499999999999998"/>
    <s v="RJ"/>
  </r>
  <r>
    <s v="C106194"/>
    <n v="184.35"/>
    <x v="0"/>
    <n v="15.36"/>
    <n v="637"/>
    <n v="1"/>
    <d v="2024-04-11T08:39:38"/>
    <d v="2025-07-01T00:34:20"/>
    <n v="0.125"/>
    <n v="0.216"/>
    <s v="PB"/>
  </r>
  <r>
    <s v="C106195"/>
    <n v="2640.58"/>
    <x v="2"/>
    <n v="17.23"/>
    <n v="390"/>
    <n v="3"/>
    <d v="2025-04-22T20:45:01"/>
    <d v="2025-10-06T01:43:09"/>
    <n v="0.26600000000000001"/>
    <n v="0.28100000000000003"/>
    <s v="PE"/>
  </r>
  <r>
    <s v="C106196"/>
    <n v="1745.92"/>
    <x v="2"/>
    <n v="19.03"/>
    <n v="894"/>
    <n v="3"/>
    <d v="2023-03-01T07:24:14"/>
    <d v="2026-01-21T14:12:13"/>
    <n v="0.16800000000000001"/>
    <n v="0.38500000000000001"/>
    <s v="AM"/>
  </r>
  <r>
    <s v="C106197"/>
    <n v="2024.87"/>
    <x v="2"/>
    <n v="2.4"/>
    <n v="614"/>
    <n v="2"/>
    <d v="2025-05-10T02:18:42"/>
    <d v="2024-12-23T13:11:59"/>
    <n v="0.33500000000000002"/>
    <n v="0.39800000000000002"/>
    <s v="PB"/>
  </r>
  <r>
    <s v="C106198"/>
    <n v="1803.28"/>
    <x v="0"/>
    <n v="19.22"/>
    <n v="337"/>
    <n v="3"/>
    <d v="2025-01-21T02:09:56"/>
    <d v="2024-08-03T09:39:29"/>
    <n v="6.8000000000000005E-2"/>
    <n v="0.36699999999999999"/>
    <s v="AM"/>
  </r>
  <r>
    <s v="C106199"/>
    <n v="2804.49"/>
    <x v="0"/>
    <n v="25.72"/>
    <n v="538"/>
    <n v="1"/>
    <d v="2025-10-07T13:17:23"/>
    <d v="2024-02-11T03:00:22"/>
    <n v="9.0999999999999998E-2"/>
    <n v="0.44500000000000001"/>
    <s v="PB"/>
  </r>
  <r>
    <s v="C106200"/>
    <n v="116.17"/>
    <x v="0"/>
    <n v="4.03"/>
    <n v="559"/>
    <n v="1"/>
    <d v="2023-01-31T20:34:29"/>
    <d v="2023-07-08T20:00:17"/>
    <n v="0.14499999999999999"/>
    <n v="0.33300000000000002"/>
    <s v="MA"/>
  </r>
  <r>
    <s v="C106201"/>
    <n v="523.53"/>
    <x v="2"/>
    <n v="11.56"/>
    <n v="479"/>
    <n v="1"/>
    <d v="2025-05-14T09:44:46"/>
    <d v="2025-07-09T10:59:10"/>
    <n v="0.44900000000000001"/>
    <n v="0.35899999999999999"/>
    <s v="BA"/>
  </r>
  <r>
    <s v="C106202"/>
    <n v="879.85"/>
    <x v="0"/>
    <n v="5.09"/>
    <n v="591"/>
    <n v="1"/>
    <d v="2025-03-02T03:27:41"/>
    <d v="2023-03-03T07:12:55"/>
    <n v="0.32200000000000001"/>
    <n v="0.17399999999999999"/>
    <s v="PR"/>
  </r>
  <r>
    <s v="C106203"/>
    <n v="642.21"/>
    <x v="0"/>
    <n v="14.94"/>
    <n v="378"/>
    <n v="1"/>
    <d v="2023-06-07T08:24:23"/>
    <d v="2023-09-25T10:39:33"/>
    <n v="0.27200000000000002"/>
    <n v="0.54700000000000004"/>
    <s v="GO"/>
  </r>
  <r>
    <s v="C106204"/>
    <n v="830.05"/>
    <x v="2"/>
    <n v="14.68"/>
    <n v="515"/>
    <n v="0"/>
    <d v="2023-09-27T23:10:22"/>
    <d v="2024-09-21T17:00:26"/>
    <n v="0.18099999999999999"/>
    <n v="0.122"/>
    <s v="RS"/>
  </r>
  <r>
    <s v="C106205"/>
    <n v="801.02"/>
    <x v="0"/>
    <n v="4.1100000000000003"/>
    <n v="721"/>
    <n v="2"/>
    <d v="2025-10-19T14:42:37"/>
    <d v="2024-03-11T08:55:27"/>
    <n v="0.379"/>
    <n v="0.497"/>
    <s v="PB"/>
  </r>
  <r>
    <s v="C106206"/>
    <n v="540.36"/>
    <x v="0"/>
    <n v="7.12"/>
    <n v="329"/>
    <n v="2"/>
    <d v="2024-03-12T23:30:31"/>
    <d v="2025-04-02T21:20:46"/>
    <n v="2.1999999999999999E-2"/>
    <n v="0.22500000000000001"/>
    <s v="SC"/>
  </r>
  <r>
    <s v="C106207"/>
    <n v="2048.73"/>
    <x v="3"/>
    <n v="18.309999999999999"/>
    <n v="348"/>
    <n v="1"/>
    <d v="2023-01-09T05:19:40"/>
    <d v="2024-09-16T21:34:28"/>
    <n v="0.28000000000000003"/>
    <n v="0.42699999999999999"/>
    <s v="PI"/>
  </r>
  <r>
    <s v="C106208"/>
    <n v="795.1"/>
    <x v="3"/>
    <n v="22.59"/>
    <n v="475"/>
    <n v="0"/>
    <d v="2024-03-14T09:12:31"/>
    <d v="2024-05-09T09:30:28"/>
    <n v="0.14799999999999999"/>
    <n v="0.13200000000000001"/>
    <s v="PE"/>
  </r>
  <r>
    <s v="C106209"/>
    <n v="600.22"/>
    <x v="0"/>
    <n v="7.68"/>
    <n v="508"/>
    <n v="2"/>
    <d v="2024-05-06T14:07:45"/>
    <d v="2023-03-14T23:06:48"/>
    <n v="0.34799999999999998"/>
    <n v="0.67100000000000004"/>
    <s v="RJ"/>
  </r>
  <r>
    <s v="C106210"/>
    <n v="540.20000000000005"/>
    <x v="3"/>
    <n v="7.98"/>
    <n v="877"/>
    <n v="1"/>
    <d v="2025-08-08T06:29:18"/>
    <d v="2025-10-07T01:47:12"/>
    <n v="0.109"/>
    <n v="0.57399999999999995"/>
    <s v="AL"/>
  </r>
  <r>
    <s v="C106211"/>
    <n v="1052"/>
    <x v="2"/>
    <n v="12.32"/>
    <n v="857"/>
    <n v="1"/>
    <d v="2023-08-11T14:33:46"/>
    <d v="2023-10-25T14:11:07"/>
    <n v="0.23499999999999999"/>
    <n v="0.42599999999999999"/>
    <s v="RJ"/>
  </r>
  <r>
    <s v="C106212"/>
    <n v="1616.21"/>
    <x v="0"/>
    <n v="10.7"/>
    <n v="872"/>
    <n v="3"/>
    <d v="2025-01-20T07:09:12"/>
    <d v="2023-07-15T06:20:38"/>
    <n v="0.29099999999999998"/>
    <n v="0.19400000000000001"/>
    <s v="MG"/>
  </r>
  <r>
    <s v="C106213"/>
    <n v="420.17"/>
    <x v="0"/>
    <n v="17.59"/>
    <n v="417"/>
    <n v="1"/>
    <d v="2024-03-29T04:05:58"/>
    <d v="2025-06-04T03:03:09"/>
    <n v="0.221"/>
    <n v="0.34100000000000003"/>
    <s v="PE"/>
  </r>
  <r>
    <s v="C106214"/>
    <n v="2060.2800000000002"/>
    <x v="0"/>
    <n v="11.66"/>
    <n v="388"/>
    <n v="1"/>
    <d v="2025-05-21T10:30:53"/>
    <d v="2025-07-07T14:40:32"/>
    <n v="0.38200000000000001"/>
    <n v="0.13400000000000001"/>
    <s v="PB"/>
  </r>
  <r>
    <s v="C106215"/>
    <n v="608.33000000000004"/>
    <x v="0"/>
    <n v="21.12"/>
    <n v="794"/>
    <n v="4"/>
    <d v="2024-02-20T11:13:24"/>
    <d v="2024-02-07T03:58:43"/>
    <n v="0.122"/>
    <n v="0.371"/>
    <s v="PB"/>
  </r>
  <r>
    <s v="C106216"/>
    <n v="1948.57"/>
    <x v="0"/>
    <n v="10.75"/>
    <n v="844"/>
    <n v="1"/>
    <d v="2023-09-30T23:34:46"/>
    <d v="2024-01-14T07:16:24"/>
    <n v="0.40600000000000003"/>
    <n v="0.375"/>
    <s v="SC"/>
  </r>
  <r>
    <s v="C106217"/>
    <n v="260.35000000000002"/>
    <x v="2"/>
    <n v="16.32"/>
    <n v="511"/>
    <n v="3"/>
    <d v="2025-04-26T08:43:54"/>
    <d v="2024-08-06T01:28:01"/>
    <n v="0.441"/>
    <n v="5.2999999999999999E-2"/>
    <s v="PB"/>
  </r>
  <r>
    <s v="C106218"/>
    <n v="729.92"/>
    <x v="0"/>
    <n v="3.86"/>
    <n v="479"/>
    <n v="1"/>
    <d v="2024-09-19T11:00:10"/>
    <d v="2024-12-16T18:40:56"/>
    <n v="0.48499999999999999"/>
    <n v="0.59199999999999997"/>
    <s v="MG"/>
  </r>
  <r>
    <s v="C106219"/>
    <n v="66.44"/>
    <x v="2"/>
    <n v="24.56"/>
    <n v="715"/>
    <n v="5"/>
    <d v="2024-06-25T03:47:33"/>
    <d v="2024-02-15T01:57:54"/>
    <n v="0.23200000000000001"/>
    <n v="0.40699999999999997"/>
    <s v="RJ"/>
  </r>
  <r>
    <s v="C106220"/>
    <n v="155.69"/>
    <x v="2"/>
    <n v="6.3"/>
    <n v="484"/>
    <n v="1"/>
    <d v="2025-08-05T23:34:20"/>
    <d v="2024-04-17T18:32:47"/>
    <n v="0.255"/>
    <n v="0.48599999999999999"/>
    <s v="CE"/>
  </r>
  <r>
    <s v="C106221"/>
    <n v="1795.15"/>
    <x v="0"/>
    <n v="17.350000000000001"/>
    <n v="763"/>
    <n v="1"/>
    <d v="2023-04-30T15:58:34"/>
    <d v="2025-04-12T01:14:33"/>
    <n v="0.255"/>
    <n v="0.434"/>
    <s v="BA"/>
  </r>
  <r>
    <s v="C106222"/>
    <n v="416.4"/>
    <x v="0"/>
    <n v="5.47"/>
    <n v="798"/>
    <n v="1"/>
    <d v="2024-12-30T02:12:04"/>
    <d v="2024-06-23T21:39:22"/>
    <n v="0.247"/>
    <n v="0.4"/>
    <s v="PR"/>
  </r>
  <r>
    <s v="C106223"/>
    <n v="70.33"/>
    <x v="0"/>
    <n v="10.76"/>
    <n v="443"/>
    <n v="2"/>
    <d v="2025-02-24T04:50:51"/>
    <d v="2023-03-20T10:08:35"/>
    <n v="0.36599999999999999"/>
    <n v="0.65200000000000002"/>
    <s v="CE"/>
  </r>
  <r>
    <s v="C106224"/>
    <n v="791.97"/>
    <x v="0"/>
    <n v="8.31"/>
    <n v="372"/>
    <n v="1"/>
    <d v="2023-03-02T15:37:52"/>
    <d v="2024-08-26T01:48:41"/>
    <n v="0.34599999999999997"/>
    <n v="0.41099999999999998"/>
    <s v="MA"/>
  </r>
  <r>
    <s v="C106225"/>
    <n v="1011.79"/>
    <x v="2"/>
    <n v="6.44"/>
    <n v="508"/>
    <n v="1"/>
    <d v="2025-09-14T12:43:55"/>
    <d v="2025-07-29T23:07:09"/>
    <n v="9.7000000000000003E-2"/>
    <n v="0.73"/>
    <s v="MA"/>
  </r>
  <r>
    <s v="C106226"/>
    <n v="371.21"/>
    <x v="3"/>
    <n v="8.77"/>
    <n v="465"/>
    <n v="0"/>
    <d v="2023-09-23T03:33:21"/>
    <d v="2023-06-18T14:15:16"/>
    <n v="0.11799999999999999"/>
    <n v="0.57799999999999996"/>
    <s v="PA"/>
  </r>
  <r>
    <s v="C106227"/>
    <n v="731.38"/>
    <x v="1"/>
    <n v="4.6399999999999997"/>
    <n v="355"/>
    <n v="1"/>
    <d v="2025-05-22T11:15:58"/>
    <d v="2024-12-02T07:37:46"/>
    <n v="0.25600000000000001"/>
    <n v="0.48799999999999999"/>
    <s v="PE"/>
  </r>
  <r>
    <s v="C106228"/>
    <n v="755.65"/>
    <x v="2"/>
    <n v="3.44"/>
    <n v="309"/>
    <n v="2"/>
    <d v="2024-05-01T07:03:49"/>
    <d v="2025-06-25T10:29:02"/>
    <n v="0.20100000000000001"/>
    <n v="0.245"/>
    <s v="AM"/>
  </r>
  <r>
    <s v="C106229"/>
    <n v="1426.65"/>
    <x v="0"/>
    <n v="14.51"/>
    <n v="679"/>
    <n v="2"/>
    <d v="2024-08-15T21:55:19"/>
    <d v="2024-04-12T14:45:45"/>
    <n v="0.57199999999999995"/>
    <n v="0.48399999999999999"/>
    <s v="SE"/>
  </r>
  <r>
    <s v="C106230"/>
    <n v="80.790000000000006"/>
    <x v="2"/>
    <n v="19.88"/>
    <n v="326"/>
    <n v="4"/>
    <d v="2023-01-29T16:19:14"/>
    <d v="2023-11-30T13:23:24"/>
    <n v="0.215"/>
    <n v="0.5"/>
    <s v="GO"/>
  </r>
  <r>
    <s v="C106231"/>
    <n v="182.32"/>
    <x v="0"/>
    <n v="20.100000000000001"/>
    <n v="521"/>
    <n v="3"/>
    <d v="2024-07-03T10:56:49"/>
    <d v="2025-08-13T00:51:25"/>
    <n v="0.26"/>
    <n v="0.30299999999999999"/>
    <s v="SE"/>
  </r>
  <r>
    <s v="C106232"/>
    <n v="807.14"/>
    <x v="0"/>
    <n v="21.65"/>
    <n v="704"/>
    <n v="3"/>
    <d v="2025-09-14T19:04:12"/>
    <d v="2024-02-29T15:18:49"/>
    <n v="0.218"/>
    <n v="0.216"/>
    <s v="PA"/>
  </r>
  <r>
    <s v="C106233"/>
    <n v="558"/>
    <x v="0"/>
    <n v="10.15"/>
    <n v="873"/>
    <n v="0"/>
    <d v="2024-02-21T23:42:20"/>
    <d v="2023-06-06T09:02:02"/>
    <n v="0.33500000000000002"/>
    <n v="0.23"/>
    <s v="MA"/>
  </r>
  <r>
    <s v="C106234"/>
    <n v="453.66"/>
    <x v="3"/>
    <n v="56.13"/>
    <n v="551"/>
    <n v="1"/>
    <d v="2025-02-27T09:53:36"/>
    <d v="2023-05-09T21:03:29"/>
    <n v="0.38900000000000001"/>
    <n v="0.14899999999999999"/>
    <s v="SE"/>
  </r>
  <r>
    <s v="C106235"/>
    <n v="78.47"/>
    <x v="2"/>
    <n v="9.85"/>
    <n v="315"/>
    <n v="1"/>
    <d v="2024-10-24T11:38:40"/>
    <d v="2025-06-21T05:04:13"/>
    <n v="0.57699999999999996"/>
    <n v="0.25700000000000001"/>
    <s v="AL"/>
  </r>
  <r>
    <s v="C106236"/>
    <n v="3125.67"/>
    <x v="3"/>
    <n v="44.92"/>
    <n v="520"/>
    <n v="1"/>
    <d v="2025-04-05T22:39:27"/>
    <d v="2023-08-09T09:46:00"/>
    <n v="0.34699999999999998"/>
    <n v="0.36499999999999999"/>
    <s v="PB"/>
  </r>
  <r>
    <s v="C106237"/>
    <n v="58.14"/>
    <x v="0"/>
    <n v="7.37"/>
    <n v="441"/>
    <n v="3"/>
    <d v="2025-02-21T01:44:05"/>
    <d v="2024-10-22T23:31:29"/>
    <n v="0.46800000000000003"/>
    <n v="0.183"/>
    <s v="PR"/>
  </r>
  <r>
    <s v="C106238"/>
    <n v="1004.26"/>
    <x v="0"/>
    <n v="4.9800000000000004"/>
    <n v="705"/>
    <n v="2"/>
    <d v="2023-08-04T05:16:57"/>
    <d v="2024-11-05T13:53:45"/>
    <n v="0.17100000000000001"/>
    <n v="0.16200000000000001"/>
    <s v="PR"/>
  </r>
  <r>
    <s v="C106239"/>
    <n v="611.21"/>
    <x v="0"/>
    <n v="15.48"/>
    <n v="458"/>
    <n v="0"/>
    <d v="2024-03-16T11:20:43"/>
    <d v="2023-04-30T05:44:54"/>
    <n v="0.40100000000000002"/>
    <n v="0.60199999999999998"/>
    <s v="SE"/>
  </r>
  <r>
    <s v="C106240"/>
    <n v="62.6"/>
    <x v="3"/>
    <n v="18.38"/>
    <n v="521"/>
    <n v="3"/>
    <d v="2024-04-29T11:59:55"/>
    <d v="2025-07-29T22:42:09"/>
    <n v="0.625"/>
    <n v="0.49399999999999999"/>
    <s v="SE"/>
  </r>
  <r>
    <s v="C106241"/>
    <n v="1372.95"/>
    <x v="1"/>
    <n v="9.2100000000000009"/>
    <n v="872"/>
    <n v="1"/>
    <d v="2024-07-28T08:47:42"/>
    <d v="2024-07-13T12:45:08"/>
    <n v="0.20300000000000001"/>
    <n v="0.17499999999999999"/>
    <s v="RN"/>
  </r>
  <r>
    <s v="C106242"/>
    <n v="3724.79"/>
    <x v="0"/>
    <n v="20.82"/>
    <n v="639"/>
    <n v="2"/>
    <d v="2025-04-02T18:49:09"/>
    <d v="2024-09-04T22:26:08"/>
    <n v="0.32100000000000001"/>
    <n v="0.23599999999999999"/>
    <s v="SC"/>
  </r>
  <r>
    <s v="C106243"/>
    <n v="435.19"/>
    <x v="0"/>
    <n v="2.42"/>
    <n v="338"/>
    <n v="1"/>
    <d v="2024-12-08T06:53:10"/>
    <d v="2024-01-21T21:49:19"/>
    <n v="0.54200000000000004"/>
    <n v="0.60099999999999998"/>
    <s v="AM"/>
  </r>
  <r>
    <s v="C106244"/>
    <n v="951.26"/>
    <x v="0"/>
    <n v="18.77"/>
    <n v="582"/>
    <n v="2"/>
    <d v="2025-02-03T15:06:14"/>
    <d v="2024-02-25T01:36:47"/>
    <n v="0.32700000000000001"/>
    <n v="0.109"/>
    <s v="RS"/>
  </r>
  <r>
    <s v="C106245"/>
    <n v="506.34"/>
    <x v="0"/>
    <n v="8.1"/>
    <n v="651"/>
    <n v="2"/>
    <d v="2024-05-25T17:05:10"/>
    <d v="2025-04-27T19:41:42"/>
    <n v="0.252"/>
    <n v="0.38"/>
    <s v="SC"/>
  </r>
  <r>
    <s v="C106246"/>
    <n v="340.14"/>
    <x v="0"/>
    <n v="30.94"/>
    <n v="327"/>
    <n v="1"/>
    <d v="2023-06-25T12:05:00"/>
    <d v="2023-05-20T02:02:52"/>
    <n v="9.1999999999999998E-2"/>
    <n v="0.23200000000000001"/>
    <s v="PI"/>
  </r>
  <r>
    <s v="C106247"/>
    <n v="157.19999999999999"/>
    <x v="0"/>
    <n v="4.25"/>
    <n v="353"/>
    <n v="1"/>
    <d v="2023-11-01T04:54:32"/>
    <d v="2025-11-19T23:25:54"/>
    <n v="0.155"/>
    <n v="0.438"/>
    <s v="AM"/>
  </r>
  <r>
    <s v="C106248"/>
    <n v="596.03"/>
    <x v="0"/>
    <n v="6.1"/>
    <n v="847"/>
    <n v="1"/>
    <d v="2025-06-15T10:19:52"/>
    <d v="2025-08-18T01:59:01"/>
    <n v="0.109"/>
    <n v="0.217"/>
    <s v="PI"/>
  </r>
  <r>
    <s v="C106249"/>
    <n v="1130.3699999999999"/>
    <x v="1"/>
    <n v="31.76"/>
    <n v="645"/>
    <n v="2"/>
    <d v="2025-06-07T11:45:22"/>
    <d v="2024-10-20T11:39:04"/>
    <n v="0.151"/>
    <n v="0.317"/>
    <s v="BA"/>
  </r>
  <r>
    <s v="C106250"/>
    <n v="343.28"/>
    <x v="0"/>
    <n v="12.76"/>
    <n v="367"/>
    <n v="2"/>
    <d v="2024-01-30T01:20:21"/>
    <d v="2024-10-29T02:39:45"/>
    <n v="0.25"/>
    <n v="0.19400000000000001"/>
    <s v="RJ"/>
  </r>
  <r>
    <s v="C106251"/>
    <n v="637.74"/>
    <x v="0"/>
    <n v="0.63"/>
    <n v="708"/>
    <n v="2"/>
    <d v="2024-11-11T10:42:19"/>
    <d v="2025-03-17T09:17:21"/>
    <n v="8.8999999999999996E-2"/>
    <n v="0.20300000000000001"/>
    <s v="PA"/>
  </r>
  <r>
    <s v="C106252"/>
    <n v="504.33"/>
    <x v="3"/>
    <n v="39.97"/>
    <n v="806"/>
    <n v="1"/>
    <d v="2024-05-17T19:31:01"/>
    <d v="2023-09-30T02:35:30"/>
    <n v="0.59"/>
    <n v="7.5999999999999998E-2"/>
    <s v="RS"/>
  </r>
  <r>
    <s v="C106253"/>
    <n v="1463.87"/>
    <x v="0"/>
    <n v="34.46"/>
    <n v="468"/>
    <n v="1"/>
    <d v="2024-12-02T07:59:36"/>
    <d v="2023-09-28T23:25:46"/>
    <n v="0.39300000000000002"/>
    <n v="0.214"/>
    <s v="RS"/>
  </r>
  <r>
    <s v="C106254"/>
    <n v="180.83"/>
    <x v="0"/>
    <n v="4.6900000000000004"/>
    <n v="886"/>
    <n v="1"/>
    <d v="2024-08-06T02:36:49"/>
    <d v="2023-04-14T15:20:19"/>
    <n v="0.40300000000000002"/>
    <n v="0.38700000000000001"/>
    <s v="MA"/>
  </r>
  <r>
    <s v="C106255"/>
    <n v="529.01"/>
    <x v="1"/>
    <n v="22.87"/>
    <n v="887"/>
    <n v="1"/>
    <d v="2025-10-16T03:16:36"/>
    <d v="2024-06-11T22:40:22"/>
    <n v="0.39100000000000001"/>
    <n v="0.25600000000000001"/>
    <s v="SC"/>
  </r>
  <r>
    <s v="C106256"/>
    <n v="1219.3399999999999"/>
    <x v="0"/>
    <n v="7.18"/>
    <n v="501"/>
    <n v="1"/>
    <d v="2023-06-16T10:25:53"/>
    <d v="2023-08-10T00:08:57"/>
    <n v="3.4000000000000002E-2"/>
    <n v="0.34699999999999998"/>
    <s v="AM"/>
  </r>
  <r>
    <s v="C106257"/>
    <n v="633.61"/>
    <x v="3"/>
    <n v="4.71"/>
    <n v="614"/>
    <n v="2"/>
    <d v="2024-08-13T18:08:00"/>
    <d v="2023-12-06T09:48:04"/>
    <n v="0.57199999999999995"/>
    <n v="0.154"/>
    <s v="SC"/>
  </r>
  <r>
    <s v="C106258"/>
    <n v="343.53"/>
    <x v="0"/>
    <n v="40.08"/>
    <n v="447"/>
    <n v="4"/>
    <d v="2025-01-05T15:03:41"/>
    <d v="2023-04-12T21:27:32"/>
    <n v="0.42"/>
    <n v="0.24099999999999999"/>
    <s v="MG"/>
  </r>
  <r>
    <s v="C106259"/>
    <n v="677.2"/>
    <x v="0"/>
    <n v="14.48"/>
    <n v="422"/>
    <n v="1"/>
    <d v="2024-03-07T02:02:24"/>
    <d v="2023-05-22T14:32:11"/>
    <n v="0.121"/>
    <n v="0.254"/>
    <s v="BA"/>
  </r>
  <r>
    <s v="C106260"/>
    <n v="424.7"/>
    <x v="0"/>
    <n v="15.25"/>
    <n v="678"/>
    <n v="1"/>
    <d v="2023-08-02T11:35:53"/>
    <d v="2025-12-13T14:43:57"/>
    <n v="0.24"/>
    <n v="7.1999999999999995E-2"/>
    <s v="RJ"/>
  </r>
  <r>
    <s v="C106261"/>
    <n v="237.19"/>
    <x v="0"/>
    <n v="20.8"/>
    <n v="647"/>
    <n v="2"/>
    <d v="2024-02-03T00:58:54"/>
    <d v="2023-03-08T15:07:34"/>
    <n v="0.47"/>
    <n v="0.34899999999999998"/>
    <s v="ES"/>
  </r>
  <r>
    <s v="C106262"/>
    <n v="346.78"/>
    <x v="1"/>
    <n v="13.31"/>
    <n v="424"/>
    <n v="3"/>
    <d v="2024-08-03T23:54:27"/>
    <d v="2025-07-25T09:11:06"/>
    <n v="0.107"/>
    <n v="0.23599999999999999"/>
    <s v="PI"/>
  </r>
  <r>
    <s v="C106263"/>
    <n v="3808.94"/>
    <x v="3"/>
    <n v="5.65"/>
    <n v="436"/>
    <n v="3"/>
    <d v="2023-02-21T01:48:46"/>
    <d v="2025-09-15T10:17:06"/>
    <n v="5.5E-2"/>
    <n v="0.32400000000000001"/>
    <s v="PB"/>
  </r>
  <r>
    <s v="C106264"/>
    <n v="3479.87"/>
    <x v="1"/>
    <n v="10.54"/>
    <n v="823"/>
    <n v="1"/>
    <d v="2024-11-30T03:38:03"/>
    <d v="2025-10-28T16:18:47"/>
    <n v="7.1999999999999995E-2"/>
    <n v="0.21199999999999999"/>
    <s v="DF"/>
  </r>
  <r>
    <s v="C106265"/>
    <n v="283.57"/>
    <x v="2"/>
    <n v="20.69"/>
    <n v="714"/>
    <n v="1"/>
    <d v="2023-12-19T15:17:03"/>
    <d v="2023-12-20T12:50:32"/>
    <n v="0.29399999999999998"/>
    <n v="0.19800000000000001"/>
    <s v="PI"/>
  </r>
  <r>
    <s v="C106266"/>
    <n v="201.84"/>
    <x v="0"/>
    <n v="37.01"/>
    <n v="455"/>
    <n v="3"/>
    <d v="2024-11-03T03:54:22"/>
    <d v="2025-11-29T20:55:30"/>
    <n v="0.27200000000000002"/>
    <n v="0.23599999999999999"/>
    <s v="RN"/>
  </r>
  <r>
    <s v="C106267"/>
    <n v="1005.02"/>
    <x v="0"/>
    <n v="15.75"/>
    <n v="471"/>
    <n v="1"/>
    <d v="2024-12-15T14:57:00"/>
    <d v="2025-07-13T05:15:18"/>
    <n v="0.17100000000000001"/>
    <n v="0.44600000000000001"/>
    <s v="AM"/>
  </r>
  <r>
    <s v="C106268"/>
    <n v="1127.23"/>
    <x v="0"/>
    <n v="7.03"/>
    <n v="535"/>
    <n v="2"/>
    <d v="2023-08-04T20:05:12"/>
    <d v="2024-11-29T12:57:41"/>
    <n v="0.315"/>
    <n v="0.17399999999999999"/>
    <s v="SC"/>
  </r>
  <r>
    <s v="C106269"/>
    <n v="434.87"/>
    <x v="0"/>
    <n v="24.72"/>
    <n v="634"/>
    <n v="1"/>
    <d v="2024-08-23T04:28:45"/>
    <d v="2023-01-28T01:54:35"/>
    <n v="0.33500000000000002"/>
    <n v="0.54100000000000004"/>
    <s v="MG"/>
  </r>
  <r>
    <s v="C106270"/>
    <n v="384.74"/>
    <x v="0"/>
    <n v="8.83"/>
    <n v="369"/>
    <n v="1"/>
    <d v="2024-07-19T04:08:07"/>
    <d v="2024-09-04T03:53:36"/>
    <n v="0.27400000000000002"/>
    <n v="0.33500000000000002"/>
    <s v="ES"/>
  </r>
  <r>
    <s v="C106271"/>
    <n v="849.57"/>
    <x v="1"/>
    <n v="14.6"/>
    <n v="356"/>
    <n v="2"/>
    <d v="2023-03-01T15:46:37"/>
    <d v="2025-11-25T18:03:01"/>
    <n v="5.5E-2"/>
    <n v="0.71799999999999997"/>
    <s v="GO"/>
  </r>
  <r>
    <s v="C106272"/>
    <n v="206.05"/>
    <x v="0"/>
    <n v="35.14"/>
    <n v="699"/>
    <n v="1"/>
    <d v="2023-11-20T02:27:06"/>
    <d v="2024-09-23T12:21:02"/>
    <n v="0.59499999999999997"/>
    <n v="0.73299999999999998"/>
    <s v="PB"/>
  </r>
  <r>
    <s v="C106273"/>
    <n v="713.49"/>
    <x v="3"/>
    <n v="15.53"/>
    <n v="595"/>
    <n v="2"/>
    <d v="2024-06-02T08:54:01"/>
    <d v="2023-03-16T11:40:35"/>
    <n v="6.2E-2"/>
    <n v="0.67100000000000004"/>
    <s v="PR"/>
  </r>
  <r>
    <s v="C106274"/>
    <n v="660.2"/>
    <x v="3"/>
    <n v="6.98"/>
    <n v="423"/>
    <n v="2"/>
    <d v="2024-04-16T23:04:57"/>
    <d v="2023-04-29T14:09:46"/>
    <n v="0.32200000000000001"/>
    <n v="0.189"/>
    <s v="PI"/>
  </r>
  <r>
    <s v="C106275"/>
    <n v="672.15"/>
    <x v="3"/>
    <n v="7.42"/>
    <n v="423"/>
    <n v="1"/>
    <d v="2023-09-08T10:45:14"/>
    <d v="2024-03-28T14:50:04"/>
    <n v="3.4000000000000002E-2"/>
    <n v="0.29699999999999999"/>
    <s v="PR"/>
  </r>
  <r>
    <s v="C106276"/>
    <n v="1256.3"/>
    <x v="0"/>
    <n v="7.89"/>
    <n v="674"/>
    <n v="0"/>
    <d v="2024-01-05T08:24:25"/>
    <d v="2023-06-05T04:07:49"/>
    <n v="0.435"/>
    <n v="0.19400000000000001"/>
    <s v="DF"/>
  </r>
  <r>
    <s v="C106277"/>
    <n v="395.4"/>
    <x v="0"/>
    <n v="13.06"/>
    <n v="370"/>
    <n v="1"/>
    <d v="2023-05-13T12:50:38"/>
    <d v="2024-06-18T08:44:18"/>
    <n v="0.31900000000000001"/>
    <n v="0.36499999999999999"/>
    <s v="PA"/>
  </r>
  <r>
    <s v="C106278"/>
    <n v="2317.77"/>
    <x v="0"/>
    <n v="10.92"/>
    <n v="787"/>
    <n v="0"/>
    <d v="2024-11-29T05:33:14"/>
    <d v="2023-11-13T14:19:25"/>
    <n v="0.216"/>
    <n v="6.9000000000000006E-2"/>
    <s v="RJ"/>
  </r>
  <r>
    <s v="C106279"/>
    <n v="582.82000000000005"/>
    <x v="2"/>
    <n v="31.02"/>
    <n v="683"/>
    <n v="1"/>
    <d v="2023-08-21T01:28:29"/>
    <d v="2023-04-30T10:27:49"/>
    <n v="0.16300000000000001"/>
    <n v="0.159"/>
    <s v="MG"/>
  </r>
  <r>
    <s v="C106280"/>
    <n v="1848.92"/>
    <x v="0"/>
    <n v="19.03"/>
    <n v="794"/>
    <n v="0"/>
    <d v="2024-06-25T20:27:36"/>
    <d v="2023-02-23T05:14:37"/>
    <n v="0.36399999999999999"/>
    <n v="0.159"/>
    <s v="DF"/>
  </r>
  <r>
    <s v="C106281"/>
    <n v="2656.25"/>
    <x v="2"/>
    <n v="6.79"/>
    <n v="715"/>
    <n v="3"/>
    <d v="2025-07-24T09:01:55"/>
    <d v="2024-07-03T10:24:57"/>
    <n v="0.30399999999999999"/>
    <n v="0.41399999999999998"/>
    <s v="SP"/>
  </r>
  <r>
    <s v="C106282"/>
    <n v="3043.58"/>
    <x v="0"/>
    <n v="51.01"/>
    <n v="661"/>
    <n v="4"/>
    <d v="2024-12-01T01:07:59"/>
    <d v="2024-11-24T17:35:11"/>
    <n v="0.06"/>
    <n v="0.27300000000000002"/>
    <s v="PA"/>
  </r>
  <r>
    <s v="C106283"/>
    <n v="292.32"/>
    <x v="0"/>
    <n v="29.04"/>
    <n v="620"/>
    <n v="2"/>
    <d v="2024-03-04T11:40:35"/>
    <d v="2025-11-23T02:14:58"/>
    <n v="0.32700000000000001"/>
    <n v="0.28299999999999997"/>
    <s v="SC"/>
  </r>
  <r>
    <s v="C106284"/>
    <n v="756.26"/>
    <x v="0"/>
    <n v="45.66"/>
    <n v="420"/>
    <n v="3"/>
    <d v="2024-06-15T05:02:26"/>
    <d v="2024-05-26T18:55:50"/>
    <n v="0.255"/>
    <n v="0.19400000000000001"/>
    <s v="CE"/>
  </r>
  <r>
    <s v="C106285"/>
    <n v="306.83"/>
    <x v="2"/>
    <n v="23.88"/>
    <n v="755"/>
    <n v="1"/>
    <d v="2024-10-23T09:47:18"/>
    <d v="2025-05-04T15:01:29"/>
    <n v="0.63600000000000001"/>
    <n v="0.16700000000000001"/>
    <s v="ES"/>
  </r>
  <r>
    <s v="C106286"/>
    <n v="1272.5899999999999"/>
    <x v="0"/>
    <n v="7.27"/>
    <n v="368"/>
    <n v="3"/>
    <d v="2025-02-21T22:10:29"/>
    <d v="2024-01-28T09:04:05"/>
    <n v="0.73499999999999999"/>
    <n v="0.28499999999999998"/>
    <s v="AM"/>
  </r>
  <r>
    <s v="C106287"/>
    <n v="609.53"/>
    <x v="3"/>
    <n v="26.83"/>
    <n v="532"/>
    <n v="2"/>
    <d v="2025-04-01T02:43:47"/>
    <d v="2024-02-13T06:58:34"/>
    <n v="0.76100000000000001"/>
    <n v="0.255"/>
    <s v="PI"/>
  </r>
  <r>
    <s v="C106288"/>
    <n v="536.95000000000005"/>
    <x v="0"/>
    <n v="8.1"/>
    <n v="851"/>
    <n v="1"/>
    <d v="2025-02-19T16:49:37"/>
    <d v="2023-03-08T07:52:00"/>
    <n v="0.434"/>
    <n v="0.53500000000000003"/>
    <s v="BA"/>
  </r>
  <r>
    <s v="C106289"/>
    <n v="1535.48"/>
    <x v="2"/>
    <n v="13.34"/>
    <n v="637"/>
    <n v="2"/>
    <d v="2024-12-06T10:44:18"/>
    <d v="2024-09-11T16:23:07"/>
    <n v="0.45300000000000001"/>
    <n v="0.33300000000000002"/>
    <s v="AM"/>
  </r>
  <r>
    <s v="C106290"/>
    <n v="704.7"/>
    <x v="0"/>
    <n v="13.88"/>
    <n v="857"/>
    <n v="1"/>
    <d v="2023-01-29T04:33:41"/>
    <d v="2024-09-18T02:00:04"/>
    <n v="0.2"/>
    <n v="0.63300000000000001"/>
    <s v="RS"/>
  </r>
  <r>
    <s v="C106291"/>
    <n v="1011.83"/>
    <x v="2"/>
    <n v="7.62"/>
    <n v="689"/>
    <n v="1"/>
    <d v="2024-05-23T07:06:41"/>
    <d v="2024-12-28T20:30:15"/>
    <n v="8.8999999999999996E-2"/>
    <n v="0.33500000000000002"/>
    <s v="SP"/>
  </r>
  <r>
    <s v="C106292"/>
    <n v="2062.67"/>
    <x v="0"/>
    <n v="11.43"/>
    <n v="660"/>
    <n v="3"/>
    <d v="2023-04-01T01:01:44"/>
    <d v="2024-09-01T09:54:01"/>
    <n v="0.626"/>
    <n v="0.76400000000000001"/>
    <s v="DF"/>
  </r>
  <r>
    <s v="C106293"/>
    <n v="1692.35"/>
    <x v="2"/>
    <n v="14.52"/>
    <n v="870"/>
    <n v="4"/>
    <d v="2024-05-17T06:54:45"/>
    <d v="2023-11-29T18:38:38"/>
    <n v="0.14499999999999999"/>
    <n v="0.51300000000000001"/>
    <s v="BA"/>
  </r>
  <r>
    <s v="C106294"/>
    <n v="998.1"/>
    <x v="0"/>
    <n v="19.48"/>
    <n v="424"/>
    <n v="1"/>
    <d v="2024-12-04T05:40:59"/>
    <d v="2024-03-10T08:57:26"/>
    <n v="0.191"/>
    <n v="0.58899999999999997"/>
    <s v="DF"/>
  </r>
  <r>
    <s v="C106295"/>
    <n v="711.27"/>
    <x v="2"/>
    <n v="6.23"/>
    <n v="626"/>
    <n v="1"/>
    <d v="2025-09-21T06:01:11"/>
    <d v="2024-05-03T17:06:03"/>
    <n v="0.217"/>
    <n v="0.193"/>
    <s v="AL"/>
  </r>
  <r>
    <s v="C106296"/>
    <n v="421.87"/>
    <x v="3"/>
    <n v="20.25"/>
    <n v="578"/>
    <n v="1"/>
    <d v="2024-10-13T15:52:16"/>
    <d v="2025-10-13T04:20:35"/>
    <n v="0.255"/>
    <n v="0.16400000000000001"/>
    <s v="MA"/>
  </r>
  <r>
    <s v="C106297"/>
    <n v="189.05"/>
    <x v="2"/>
    <n v="4.2699999999999996"/>
    <n v="710"/>
    <n v="1"/>
    <d v="2024-07-05T22:37:48"/>
    <d v="2025-12-18T20:24:08"/>
    <n v="0.39600000000000002"/>
    <n v="0.2"/>
    <s v="PE"/>
  </r>
  <r>
    <s v="C106298"/>
    <n v="836.11"/>
    <x v="2"/>
    <n v="10.65"/>
    <n v="558"/>
    <n v="5"/>
    <d v="2023-04-15T18:04:25"/>
    <d v="2024-03-08T16:58:57"/>
    <n v="0.17199999999999999"/>
    <n v="0.34799999999999998"/>
    <s v="MA"/>
  </r>
  <r>
    <s v="C106299"/>
    <n v="3861.16"/>
    <x v="0"/>
    <n v="2.15"/>
    <n v="407"/>
    <n v="1"/>
    <d v="2025-09-06T02:48:51"/>
    <d v="2023-02-23T10:38:16"/>
    <n v="0.185"/>
    <n v="0.127"/>
    <s v="PE"/>
  </r>
  <r>
    <s v="C106300"/>
    <n v="561.59"/>
    <x v="0"/>
    <n v="2.88"/>
    <n v="570"/>
    <n v="1"/>
    <d v="2025-03-16T20:54:29"/>
    <d v="2023-12-11T23:44:10"/>
    <n v="0.26"/>
    <n v="7.0999999999999994E-2"/>
    <s v="PE"/>
  </r>
  <r>
    <s v="C106301"/>
    <n v="6809.56"/>
    <x v="3"/>
    <n v="12.1"/>
    <n v="751"/>
    <n v="2"/>
    <d v="2023-03-11T03:19:56"/>
    <d v="2023-06-30T06:04:19"/>
    <n v="0.27"/>
    <n v="0.19600000000000001"/>
    <s v="RN"/>
  </r>
  <r>
    <s v="C106302"/>
    <n v="1136.55"/>
    <x v="2"/>
    <n v="38.54"/>
    <n v="802"/>
    <n v="0"/>
    <d v="2024-06-30T07:31:48"/>
    <d v="2025-12-14T17:39:08"/>
    <n v="6.4000000000000001E-2"/>
    <n v="0.312"/>
    <s v="GO"/>
  </r>
  <r>
    <s v="C106303"/>
    <n v="6551.28"/>
    <x v="1"/>
    <n v="31.24"/>
    <n v="808"/>
    <n v="1"/>
    <d v="2025-03-26T04:19:34"/>
    <d v="2024-10-10T22:08:29"/>
    <n v="0.248"/>
    <n v="0.312"/>
    <s v="PI"/>
  </r>
  <r>
    <s v="C106304"/>
    <n v="3789.15"/>
    <x v="0"/>
    <n v="16.98"/>
    <n v="410"/>
    <n v="0"/>
    <d v="2023-11-13T23:43:10"/>
    <d v="2024-12-28T08:49:08"/>
    <n v="4.1000000000000002E-2"/>
    <n v="0.188"/>
    <s v="SC"/>
  </r>
  <r>
    <s v="C106305"/>
    <n v="1624.53"/>
    <x v="3"/>
    <n v="7.3"/>
    <n v="525"/>
    <n v="1"/>
    <d v="2023-06-06T08:54:50"/>
    <d v="2025-08-13T10:44:42"/>
    <n v="0.64600000000000002"/>
    <n v="0.40600000000000003"/>
    <s v="AL"/>
  </r>
  <r>
    <s v="C106306"/>
    <n v="3655.47"/>
    <x v="2"/>
    <n v="13.91"/>
    <n v="341"/>
    <n v="1"/>
    <d v="2025-07-15T09:21:15"/>
    <d v="2023-12-28T08:05:36"/>
    <n v="0.44500000000000001"/>
    <n v="0.24"/>
    <s v="AL"/>
  </r>
  <r>
    <s v="C106307"/>
    <n v="213.53"/>
    <x v="0"/>
    <n v="24.2"/>
    <n v="897"/>
    <n v="0"/>
    <d v="2023-08-02T04:37:01"/>
    <d v="2025-11-21T08:52:24"/>
    <n v="0.55200000000000005"/>
    <n v="0.46899999999999997"/>
    <s v="AL"/>
  </r>
  <r>
    <s v="C106308"/>
    <n v="903.82"/>
    <x v="3"/>
    <n v="13.34"/>
    <n v="380"/>
    <n v="3"/>
    <d v="2024-10-18T14:07:49"/>
    <d v="2025-01-26T13:34:53"/>
    <n v="0.19700000000000001"/>
    <n v="0.33500000000000002"/>
    <s v="SE"/>
  </r>
  <r>
    <s v="C106309"/>
    <n v="175.07"/>
    <x v="2"/>
    <n v="13.78"/>
    <n v="627"/>
    <n v="1"/>
    <d v="2024-08-04T03:38:55"/>
    <d v="2024-01-16T02:21:10"/>
    <n v="7.1999999999999995E-2"/>
    <n v="0.42399999999999999"/>
    <s v="GO"/>
  </r>
  <r>
    <s v="C106310"/>
    <n v="588.15"/>
    <x v="3"/>
    <n v="13.63"/>
    <n v="876"/>
    <n v="4"/>
    <d v="2024-02-09T03:32:00"/>
    <d v="2024-06-02T14:39:41"/>
    <n v="0.20100000000000001"/>
    <n v="0.17599999999999999"/>
    <s v="DF"/>
  </r>
  <r>
    <s v="C106311"/>
    <n v="1461.27"/>
    <x v="0"/>
    <n v="19"/>
    <n v="482"/>
    <n v="1"/>
    <d v="2023-06-16T02:14:40"/>
    <d v="2024-03-25T07:33:58"/>
    <n v="9.8000000000000004E-2"/>
    <n v="0.55000000000000004"/>
    <s v="PR"/>
  </r>
  <r>
    <s v="C106312"/>
    <n v="655.7"/>
    <x v="1"/>
    <n v="15.63"/>
    <n v="513"/>
    <n v="1"/>
    <d v="2024-08-29T19:06:13"/>
    <d v="2023-11-12T10:31:00"/>
    <n v="0.29299999999999998"/>
    <n v="0.63200000000000001"/>
    <s v="GO"/>
  </r>
  <r>
    <s v="C106313"/>
    <n v="149.59"/>
    <x v="0"/>
    <n v="9.58"/>
    <n v="785"/>
    <n v="2"/>
    <d v="2023-02-13T19:26:29"/>
    <d v="2025-03-17T15:10:19"/>
    <n v="9.0999999999999998E-2"/>
    <n v="0.371"/>
    <s v="SP"/>
  </r>
  <r>
    <s v="C106314"/>
    <n v="770.88"/>
    <x v="0"/>
    <n v="15.84"/>
    <n v="733"/>
    <n v="1"/>
    <d v="2023-10-03T09:33:49"/>
    <d v="2024-08-13T05:19:49"/>
    <n v="0.378"/>
    <n v="0.55600000000000005"/>
    <s v="RN"/>
  </r>
  <r>
    <s v="C106315"/>
    <n v="271.41000000000003"/>
    <x v="0"/>
    <n v="10.58"/>
    <n v="766"/>
    <n v="1"/>
    <d v="2025-05-03T16:08:12"/>
    <d v="2025-06-26T07:16:48"/>
    <n v="6.6000000000000003E-2"/>
    <n v="0.34799999999999998"/>
    <s v="SP"/>
  </r>
  <r>
    <s v="C106316"/>
    <n v="915"/>
    <x v="1"/>
    <n v="28.71"/>
    <n v="543"/>
    <n v="0"/>
    <d v="2025-06-07T00:49:15"/>
    <d v="2023-09-28T13:08:42"/>
    <n v="0.53400000000000003"/>
    <n v="0.24199999999999999"/>
    <s v="ES"/>
  </r>
  <r>
    <s v="C106317"/>
    <n v="173.41"/>
    <x v="0"/>
    <n v="31.62"/>
    <n v="569"/>
    <n v="2"/>
    <d v="2025-01-20T10:39:08"/>
    <d v="2024-01-11T23:59:28"/>
    <n v="0.47699999999999998"/>
    <n v="0.29599999999999999"/>
    <s v="CE"/>
  </r>
  <r>
    <s v="C106318"/>
    <n v="2571.91"/>
    <x v="1"/>
    <n v="13.14"/>
    <n v="410"/>
    <n v="3"/>
    <d v="2023-01-06T06:15:33"/>
    <d v="2023-04-28T13:08:15"/>
    <n v="0.503"/>
    <n v="0.13200000000000001"/>
    <s v="RN"/>
  </r>
  <r>
    <s v="C106319"/>
    <n v="718.27"/>
    <x v="3"/>
    <n v="10.29"/>
    <n v="408"/>
    <n v="4"/>
    <d v="2023-04-04T03:23:34"/>
    <d v="2023-06-18T17:33:37"/>
    <n v="6.7000000000000004E-2"/>
    <n v="0.45800000000000002"/>
    <s v="ES"/>
  </r>
  <r>
    <s v="C106320"/>
    <n v="330.65"/>
    <x v="0"/>
    <n v="17.36"/>
    <n v="738"/>
    <n v="2"/>
    <d v="2025-01-22T12:56:34"/>
    <d v="2024-04-23T07:04:02"/>
    <n v="0.16800000000000001"/>
    <n v="0.72299999999999998"/>
    <s v="GO"/>
  </r>
  <r>
    <s v="C106321"/>
    <n v="99.51"/>
    <x v="0"/>
    <n v="16.7"/>
    <n v="677"/>
    <n v="3"/>
    <d v="2024-11-12T08:30:25"/>
    <d v="2024-02-13T15:45:17"/>
    <n v="0.23400000000000001"/>
    <n v="0.60899999999999999"/>
    <s v="MG"/>
  </r>
  <r>
    <s v="C106322"/>
    <n v="1492.87"/>
    <x v="2"/>
    <n v="26.42"/>
    <n v="641"/>
    <n v="1"/>
    <d v="2023-11-10T03:48:17"/>
    <d v="2025-07-20T02:30:34"/>
    <n v="0.307"/>
    <n v="0.20200000000000001"/>
    <s v="MG"/>
  </r>
  <r>
    <s v="C106323"/>
    <n v="71.16"/>
    <x v="0"/>
    <n v="11.52"/>
    <n v="751"/>
    <n v="1"/>
    <d v="2025-05-31T13:13:07"/>
    <d v="2024-10-03T04:29:28"/>
    <n v="0.114"/>
    <n v="0.42499999999999999"/>
    <s v="PI"/>
  </r>
  <r>
    <s v="C106324"/>
    <n v="152.36000000000001"/>
    <x v="1"/>
    <n v="22.82"/>
    <n v="595"/>
    <n v="1"/>
    <d v="2025-03-04T06:28:28"/>
    <d v="2024-03-07T21:01:53"/>
    <n v="0.47899999999999998"/>
    <n v="6.6000000000000003E-2"/>
    <s v="CE"/>
  </r>
  <r>
    <s v="C106325"/>
    <n v="6255.57"/>
    <x v="0"/>
    <n v="7.24"/>
    <n v="726"/>
    <n v="2"/>
    <d v="2025-08-05T11:41:49"/>
    <d v="2025-10-19T05:09:14"/>
    <n v="0.29299999999999998"/>
    <n v="0.14799999999999999"/>
    <s v="RS"/>
  </r>
  <r>
    <s v="C106326"/>
    <n v="333.64"/>
    <x v="0"/>
    <n v="8.58"/>
    <n v="736"/>
    <n v="1"/>
    <d v="2023-01-11T08:08:40"/>
    <d v="2024-03-11T16:06:27"/>
    <n v="0.105"/>
    <n v="0.44600000000000001"/>
    <s v="RJ"/>
  </r>
  <r>
    <s v="C106327"/>
    <n v="544.84"/>
    <x v="3"/>
    <n v="17.27"/>
    <n v="452"/>
    <n v="5"/>
    <d v="2024-03-22T19:49:05"/>
    <d v="2024-08-02T06:49:32"/>
    <n v="0.22600000000000001"/>
    <n v="0.308"/>
    <s v="PR"/>
  </r>
  <r>
    <s v="C106328"/>
    <n v="1067.94"/>
    <x v="1"/>
    <n v="16.93"/>
    <n v="784"/>
    <n v="4"/>
    <d v="2024-01-06T00:07:25"/>
    <d v="2023-10-12T21:11:37"/>
    <n v="0.78800000000000003"/>
    <n v="0.48"/>
    <s v="PA"/>
  </r>
  <r>
    <s v="C106329"/>
    <n v="444.27"/>
    <x v="0"/>
    <n v="28.95"/>
    <n v="310"/>
    <n v="1"/>
    <d v="2025-03-20T05:19:28"/>
    <d v="2023-10-26T09:24:22"/>
    <n v="9.6000000000000002E-2"/>
    <n v="0.193"/>
    <s v="ES"/>
  </r>
  <r>
    <s v="C106330"/>
    <n v="651.5"/>
    <x v="0"/>
    <n v="4.87"/>
    <n v="495"/>
    <n v="1"/>
    <d v="2023-08-08T16:20:48"/>
    <d v="2025-09-12T01:19:22"/>
    <n v="0.41099999999999998"/>
    <n v="0.56499999999999995"/>
    <s v="PA"/>
  </r>
  <r>
    <s v="C106331"/>
    <n v="2555.4699999999998"/>
    <x v="0"/>
    <n v="17.02"/>
    <n v="828"/>
    <n v="1"/>
    <d v="2024-10-07T06:25:57"/>
    <d v="2024-01-17T21:59:03"/>
    <n v="0.53300000000000003"/>
    <n v="0.35"/>
    <s v="GO"/>
  </r>
  <r>
    <s v="C106332"/>
    <n v="386.5"/>
    <x v="3"/>
    <n v="23.54"/>
    <n v="834"/>
    <n v="3"/>
    <d v="2023-03-07T23:57:32"/>
    <d v="2025-01-09T00:02:47"/>
    <n v="0.46200000000000002"/>
    <n v="0.54300000000000004"/>
    <s v="PE"/>
  </r>
  <r>
    <s v="C106333"/>
    <n v="597.41"/>
    <x v="0"/>
    <n v="6.66"/>
    <n v="779"/>
    <n v="4"/>
    <d v="2024-11-18T07:50:32"/>
    <d v="2024-09-27T05:02:35"/>
    <n v="0.38"/>
    <n v="0.186"/>
    <s v="BA"/>
  </r>
  <r>
    <s v="C106334"/>
    <n v="717.18"/>
    <x v="3"/>
    <n v="17.13"/>
    <n v="385"/>
    <n v="1"/>
    <d v="2025-07-23T01:37:01"/>
    <d v="2023-10-18T12:08:41"/>
    <n v="0.105"/>
    <n v="0.17599999999999999"/>
    <s v="RN"/>
  </r>
  <r>
    <s v="C106335"/>
    <n v="135.33000000000001"/>
    <x v="2"/>
    <n v="28.75"/>
    <n v="310"/>
    <n v="2"/>
    <d v="2025-01-08T04:30:43"/>
    <d v="2024-08-29T21:25:16"/>
    <n v="8.1000000000000003E-2"/>
    <n v="0.22800000000000001"/>
    <s v="GO"/>
  </r>
  <r>
    <s v="C106336"/>
    <n v="518.11"/>
    <x v="2"/>
    <n v="0.93"/>
    <n v="493"/>
    <n v="1"/>
    <d v="2024-10-30T07:04:47"/>
    <d v="2023-02-17T19:12:18"/>
    <n v="0.70899999999999996"/>
    <n v="0.1"/>
    <s v="DF"/>
  </r>
  <r>
    <s v="C106337"/>
    <n v="382.18"/>
    <x v="0"/>
    <n v="40.130000000000003"/>
    <n v="699"/>
    <n v="3"/>
    <d v="2023-02-06T03:08:36"/>
    <d v="2025-01-29T03:49:58"/>
    <n v="0.51800000000000002"/>
    <n v="0.66200000000000003"/>
    <s v="MA"/>
  </r>
  <r>
    <s v="C106338"/>
    <n v="166.67"/>
    <x v="1"/>
    <n v="14.9"/>
    <n v="464"/>
    <n v="2"/>
    <d v="2024-08-21T03:14:45"/>
    <d v="2025-12-27T18:02:10"/>
    <n v="0.45600000000000002"/>
    <n v="0.10100000000000001"/>
    <s v="PB"/>
  </r>
  <r>
    <s v="C106339"/>
    <n v="1265.8800000000001"/>
    <x v="0"/>
    <n v="28.34"/>
    <n v="631"/>
    <n v="1"/>
    <d v="2023-12-02T13:41:26"/>
    <d v="2024-04-05T03:44:50"/>
    <n v="0.38100000000000001"/>
    <n v="0.44500000000000001"/>
    <s v="SC"/>
  </r>
  <r>
    <s v="C106340"/>
    <n v="2273.31"/>
    <x v="0"/>
    <n v="17.64"/>
    <n v="460"/>
    <n v="1"/>
    <d v="2023-07-30T12:25:32"/>
    <d v="2025-05-19T16:38:10"/>
    <n v="0.28000000000000003"/>
    <n v="0.14599999999999999"/>
    <s v="BA"/>
  </r>
  <r>
    <s v="C106341"/>
    <n v="131.13"/>
    <x v="0"/>
    <n v="6.28"/>
    <n v="548"/>
    <n v="2"/>
    <d v="2023-03-03T03:28:10"/>
    <d v="2024-11-09T08:26:35"/>
    <n v="0.22900000000000001"/>
    <n v="0.22"/>
    <s v="SP"/>
  </r>
  <r>
    <s v="C106342"/>
    <n v="641.34"/>
    <x v="0"/>
    <n v="1.31"/>
    <n v="627"/>
    <n v="2"/>
    <d v="2023-05-14T16:50:37"/>
    <d v="2025-05-10T06:56:28"/>
    <n v="4.2000000000000003E-2"/>
    <n v="0.25800000000000001"/>
    <s v="PE"/>
  </r>
  <r>
    <s v="C106343"/>
    <n v="1767.76"/>
    <x v="3"/>
    <n v="17.760000000000002"/>
    <n v="397"/>
    <n v="1"/>
    <d v="2024-02-08T21:35:26"/>
    <d v="2025-01-14T19:56:34"/>
    <n v="0.35799999999999998"/>
    <n v="0.13500000000000001"/>
    <s v="MG"/>
  </r>
  <r>
    <s v="C106344"/>
    <n v="91.73"/>
    <x v="3"/>
    <n v="19.16"/>
    <n v="568"/>
    <n v="1"/>
    <d v="2024-06-12T23:40:10"/>
    <d v="2024-07-14T22:10:41"/>
    <n v="8.0000000000000002E-3"/>
    <n v="0.114"/>
    <s v="PB"/>
  </r>
  <r>
    <s v="C106345"/>
    <n v="160.87"/>
    <x v="0"/>
    <n v="13.66"/>
    <n v="600"/>
    <n v="0"/>
    <d v="2024-07-08T15:01:12"/>
    <d v="2023-11-08T14:26:27"/>
    <n v="0.36899999999999999"/>
    <n v="0.19800000000000001"/>
    <s v="SC"/>
  </r>
  <r>
    <s v="C106346"/>
    <n v="5113.41"/>
    <x v="0"/>
    <n v="38.659999999999997"/>
    <n v="415"/>
    <n v="1"/>
    <d v="2023-03-26T13:43:34"/>
    <d v="2025-07-29T17:34:45"/>
    <n v="0.218"/>
    <n v="1.4E-2"/>
    <s v="RS"/>
  </r>
  <r>
    <s v="C106347"/>
    <n v="1340.13"/>
    <x v="1"/>
    <n v="27.27"/>
    <n v="805"/>
    <n v="3"/>
    <d v="2024-03-23T08:49:42"/>
    <d v="2023-08-07T05:40:07"/>
    <n v="0.24099999999999999"/>
    <n v="0.216"/>
    <s v="GO"/>
  </r>
  <r>
    <s v="C106348"/>
    <n v="1769"/>
    <x v="0"/>
    <n v="34.47"/>
    <n v="524"/>
    <n v="0"/>
    <d v="2024-06-03T04:36:35"/>
    <d v="2023-07-21T10:08:39"/>
    <n v="0.154"/>
    <n v="0.41099999999999998"/>
    <s v="PR"/>
  </r>
  <r>
    <s v="C106349"/>
    <n v="1650.43"/>
    <x v="0"/>
    <n v="14.52"/>
    <n v="673"/>
    <n v="1"/>
    <d v="2024-04-10T13:49:51"/>
    <d v="2024-02-16T07:01:02"/>
    <n v="0.28899999999999998"/>
    <n v="0.26300000000000001"/>
    <s v="ES"/>
  </r>
  <r>
    <s v="C106350"/>
    <n v="2259.59"/>
    <x v="1"/>
    <n v="19.850000000000001"/>
    <n v="828"/>
    <n v="2"/>
    <d v="2025-01-14T01:43:45"/>
    <d v="2025-06-09T19:19:42"/>
    <n v="0.45900000000000002"/>
    <n v="0.115"/>
    <s v="GO"/>
  </r>
  <r>
    <s v="C106351"/>
    <n v="466.23"/>
    <x v="0"/>
    <n v="6.41"/>
    <n v="861"/>
    <n v="3"/>
    <d v="2023-11-23T02:48:28"/>
    <d v="2025-12-11T23:26:27"/>
    <n v="0.40400000000000003"/>
    <n v="0.432"/>
    <s v="PA"/>
  </r>
  <r>
    <s v="C106352"/>
    <n v="3153.43"/>
    <x v="0"/>
    <n v="26.63"/>
    <n v="804"/>
    <n v="2"/>
    <d v="2023-06-24T16:00:56"/>
    <d v="2023-12-21T00:47:29"/>
    <n v="0.22800000000000001"/>
    <n v="0.65900000000000003"/>
    <s v="PA"/>
  </r>
  <r>
    <s v="C106353"/>
    <n v="2531.4299999999998"/>
    <x v="1"/>
    <n v="1.75"/>
    <n v="555"/>
    <n v="1"/>
    <d v="2023-11-27T09:27:26"/>
    <d v="2025-02-03T05:45:28"/>
    <n v="0.161"/>
    <n v="0.29499999999999998"/>
    <s v="RN"/>
  </r>
  <r>
    <s v="C106354"/>
    <n v="964.63"/>
    <x v="3"/>
    <n v="34.630000000000003"/>
    <n v="851"/>
    <n v="1"/>
    <d v="2023-07-20T12:08:13"/>
    <d v="2023-12-31T19:43:20"/>
    <n v="0.34200000000000003"/>
    <n v="0.35599999999999998"/>
    <s v="GO"/>
  </r>
  <r>
    <s v="C106355"/>
    <n v="1480"/>
    <x v="0"/>
    <n v="3.73"/>
    <n v="726"/>
    <n v="5"/>
    <d v="2024-11-06T04:14:47"/>
    <d v="2024-08-23T17:18:19"/>
    <n v="0.17899999999999999"/>
    <n v="0.156"/>
    <s v="SE"/>
  </r>
  <r>
    <s v="C106356"/>
    <n v="573.36"/>
    <x v="0"/>
    <n v="14.7"/>
    <n v="607"/>
    <n v="1"/>
    <d v="2025-05-08T03:01:37"/>
    <d v="2025-12-06T12:22:57"/>
    <n v="0.47199999999999998"/>
    <n v="0.33400000000000002"/>
    <s v="CE"/>
  </r>
  <r>
    <s v="C106357"/>
    <n v="714.66"/>
    <x v="1"/>
    <n v="29.58"/>
    <n v="379"/>
    <n v="1"/>
    <d v="2024-07-01T08:48:32"/>
    <d v="2024-10-10T19:02:24"/>
    <n v="0.61099999999999999"/>
    <n v="0.26900000000000002"/>
    <s v="DF"/>
  </r>
  <r>
    <s v="C106358"/>
    <n v="460.87"/>
    <x v="0"/>
    <n v="31"/>
    <n v="620"/>
    <n v="2"/>
    <d v="2023-01-09T16:25:18"/>
    <d v="2023-05-15T17:13:00"/>
    <n v="0.17799999999999999"/>
    <n v="0.29399999999999998"/>
    <s v="PI"/>
  </r>
  <r>
    <s v="C106359"/>
    <n v="343.74"/>
    <x v="0"/>
    <n v="0.83"/>
    <n v="743"/>
    <n v="1"/>
    <d v="2023-03-08T20:38:12"/>
    <d v="2025-01-25T22:00:23"/>
    <n v="0.114"/>
    <n v="0.24099999999999999"/>
    <s v="RJ"/>
  </r>
  <r>
    <s v="C106360"/>
    <n v="879.95"/>
    <x v="2"/>
    <n v="15.66"/>
    <n v="323"/>
    <n v="1"/>
    <d v="2023-05-21T02:23:38"/>
    <d v="2023-09-10T05:50:23"/>
    <n v="0.104"/>
    <n v="0.16700000000000001"/>
    <s v="SE"/>
  </r>
  <r>
    <s v="C106361"/>
    <n v="3605.91"/>
    <x v="3"/>
    <n v="20.329999999999998"/>
    <n v="732"/>
    <n v="1"/>
    <d v="2025-01-11T23:38:57"/>
    <d v="2025-04-09T09:15:36"/>
    <n v="0.21199999999999999"/>
    <n v="0.186"/>
    <s v="PB"/>
  </r>
  <r>
    <s v="C106362"/>
    <n v="175.18"/>
    <x v="1"/>
    <n v="3.84"/>
    <n v="313"/>
    <n v="2"/>
    <d v="2025-03-13T06:43:14"/>
    <d v="2024-11-12T08:43:56"/>
    <n v="0.51700000000000002"/>
    <n v="0.307"/>
    <s v="SE"/>
  </r>
  <r>
    <s v="C106363"/>
    <n v="747.84"/>
    <x v="0"/>
    <n v="32.85"/>
    <n v="385"/>
    <n v="4"/>
    <d v="2023-05-25T07:13:55"/>
    <d v="2023-04-17T03:48:28"/>
    <n v="0.02"/>
    <n v="0.46899999999999997"/>
    <s v="BA"/>
  </r>
  <r>
    <s v="C106364"/>
    <n v="441.59"/>
    <x v="1"/>
    <n v="18.93"/>
    <n v="715"/>
    <n v="4"/>
    <d v="2023-05-12T04:20:03"/>
    <d v="2023-03-17T01:21:08"/>
    <n v="0.52100000000000002"/>
    <n v="0.28000000000000003"/>
    <s v="RS"/>
  </r>
  <r>
    <s v="C106365"/>
    <n v="6604.97"/>
    <x v="0"/>
    <n v="17.21"/>
    <n v="457"/>
    <n v="1"/>
    <d v="2023-10-05T12:01:14"/>
    <d v="2024-08-13T21:14:28"/>
    <n v="0.26300000000000001"/>
    <n v="0.51700000000000002"/>
    <s v="GO"/>
  </r>
  <r>
    <s v="C106366"/>
    <n v="1212.24"/>
    <x v="0"/>
    <n v="32.71"/>
    <n v="403"/>
    <n v="1"/>
    <d v="2023-06-25T08:46:57"/>
    <d v="2024-12-10T10:35:26"/>
    <n v="0.25800000000000001"/>
    <n v="0.54500000000000004"/>
    <s v="AL"/>
  </r>
  <r>
    <s v="C106367"/>
    <n v="2777.5"/>
    <x v="0"/>
    <n v="27.21"/>
    <n v="319"/>
    <n v="1"/>
    <d v="2024-08-29T02:43:42"/>
    <d v="2025-09-16T13:01:04"/>
    <n v="0.53800000000000003"/>
    <n v="0.37"/>
    <s v="SP"/>
  </r>
  <r>
    <s v="C106368"/>
    <n v="2373.34"/>
    <x v="1"/>
    <n v="4.1100000000000003"/>
    <n v="487"/>
    <n v="1"/>
    <d v="2023-07-30T07:00:44"/>
    <d v="2025-09-06T12:50:09"/>
    <n v="0.33600000000000002"/>
    <n v="0.156"/>
    <s v="ES"/>
  </r>
  <r>
    <s v="C106369"/>
    <n v="2018.23"/>
    <x v="2"/>
    <n v="14.04"/>
    <n v="887"/>
    <n v="2"/>
    <d v="2024-06-28T23:40:12"/>
    <d v="2023-11-20T15:37:51"/>
    <n v="0.32"/>
    <n v="2.9000000000000001E-2"/>
    <s v="BA"/>
  </r>
  <r>
    <s v="C106370"/>
    <n v="538.1"/>
    <x v="2"/>
    <n v="5.73"/>
    <n v="356"/>
    <n v="1"/>
    <d v="2025-04-29T03:57:47"/>
    <d v="2024-07-18T10:52:54"/>
    <n v="0.42399999999999999"/>
    <n v="0.39600000000000002"/>
    <s v="RN"/>
  </r>
  <r>
    <s v="C106371"/>
    <n v="184.25"/>
    <x v="2"/>
    <n v="24.58"/>
    <n v="826"/>
    <n v="2"/>
    <d v="2025-04-27T03:27:51"/>
    <d v="2023-04-13T06:41:37"/>
    <n v="0.309"/>
    <n v="0.55800000000000005"/>
    <s v="SE"/>
  </r>
  <r>
    <s v="C106372"/>
    <n v="2290.3000000000002"/>
    <x v="3"/>
    <n v="18.579999999999998"/>
    <n v="447"/>
    <n v="1"/>
    <d v="2023-10-28T20:39:28"/>
    <d v="2024-06-02T11:21:57"/>
    <n v="0.251"/>
    <n v="0.23300000000000001"/>
    <s v="PB"/>
  </r>
  <r>
    <s v="C106373"/>
    <n v="166.99"/>
    <x v="0"/>
    <n v="26.26"/>
    <n v="409"/>
    <n v="3"/>
    <d v="2023-06-21T19:31:05"/>
    <d v="2025-06-23T02:42:04"/>
    <n v="0.28100000000000003"/>
    <n v="0.56899999999999995"/>
    <s v="SC"/>
  </r>
  <r>
    <s v="C106374"/>
    <n v="389.72"/>
    <x v="0"/>
    <n v="8.86"/>
    <n v="515"/>
    <n v="1"/>
    <d v="2023-03-21T11:54:51"/>
    <d v="2023-07-08T05:10:17"/>
    <n v="0.19700000000000001"/>
    <n v="0.58199999999999996"/>
    <s v="AM"/>
  </r>
  <r>
    <s v="C106375"/>
    <n v="99.12"/>
    <x v="0"/>
    <n v="35.799999999999997"/>
    <n v="724"/>
    <n v="2"/>
    <d v="2023-10-20T10:58:55"/>
    <d v="2025-10-12T12:12:44"/>
    <n v="0.46"/>
    <n v="0.28799999999999998"/>
    <s v="MG"/>
  </r>
  <r>
    <s v="C106376"/>
    <n v="1150.9000000000001"/>
    <x v="3"/>
    <n v="2.06"/>
    <n v="695"/>
    <n v="1"/>
    <d v="2024-01-07T05:51:09"/>
    <d v="2023-07-27T21:55:53"/>
    <n v="0.218"/>
    <n v="0.184"/>
    <s v="PI"/>
  </r>
  <r>
    <s v="C106377"/>
    <n v="270.70999999999998"/>
    <x v="1"/>
    <n v="2.06"/>
    <n v="440"/>
    <n v="2"/>
    <d v="2024-09-07T06:24:51"/>
    <d v="2025-02-17T08:58:40"/>
    <n v="4.1000000000000002E-2"/>
    <n v="0.123"/>
    <s v="MG"/>
  </r>
  <r>
    <s v="C106378"/>
    <n v="1023.04"/>
    <x v="0"/>
    <n v="3.97"/>
    <n v="669"/>
    <n v="4"/>
    <d v="2025-03-15T15:21:15"/>
    <d v="2024-07-18T02:24:58"/>
    <n v="3.5000000000000003E-2"/>
    <n v="0.61799999999999999"/>
    <s v="AM"/>
  </r>
  <r>
    <s v="C106379"/>
    <n v="138.49"/>
    <x v="1"/>
    <n v="9.3800000000000008"/>
    <n v="460"/>
    <n v="2"/>
    <d v="2023-03-26T07:31:58"/>
    <d v="2023-11-02T11:21:34"/>
    <n v="0.27700000000000002"/>
    <n v="0.22"/>
    <s v="MA"/>
  </r>
  <r>
    <s v="C106380"/>
    <n v="326.82"/>
    <x v="2"/>
    <n v="11.1"/>
    <n v="649"/>
    <n v="1"/>
    <d v="2023-07-04T10:39:28"/>
    <d v="2024-03-23T05:06:09"/>
    <n v="0.35799999999999998"/>
    <n v="0.161"/>
    <s v="MA"/>
  </r>
  <r>
    <s v="C106381"/>
    <n v="1034.43"/>
    <x v="0"/>
    <n v="14.9"/>
    <n v="537"/>
    <n v="1"/>
    <d v="2023-08-12T02:28:09"/>
    <d v="2024-07-23T18:19:32"/>
    <n v="0.56899999999999995"/>
    <n v="0.192"/>
    <s v="SE"/>
  </r>
  <r>
    <s v="C106382"/>
    <n v="317.5"/>
    <x v="1"/>
    <n v="33.119999999999997"/>
    <n v="603"/>
    <n v="1"/>
    <d v="2024-11-16T22:15:57"/>
    <d v="2023-04-28T10:30:19"/>
    <n v="0.06"/>
    <n v="0.309"/>
    <s v="DF"/>
  </r>
  <r>
    <s v="C106383"/>
    <n v="290.8"/>
    <x v="0"/>
    <n v="27.11"/>
    <n v="754"/>
    <n v="4"/>
    <d v="2023-04-15T00:10:57"/>
    <d v="2025-10-29T02:07:30"/>
    <n v="1.0999999999999999E-2"/>
    <n v="0.34399999999999997"/>
    <s v="AM"/>
  </r>
  <r>
    <s v="C106384"/>
    <n v="171.76"/>
    <x v="0"/>
    <n v="29.2"/>
    <n v="329"/>
    <n v="1"/>
    <d v="2024-11-04T02:46:59"/>
    <d v="2023-03-20T13:13:50"/>
    <n v="0.28899999999999998"/>
    <n v="0.223"/>
    <s v="CE"/>
  </r>
  <r>
    <s v="C106385"/>
    <n v="91.2"/>
    <x v="0"/>
    <n v="18.649999999999999"/>
    <n v="891"/>
    <n v="1"/>
    <d v="2023-09-07T11:42:46"/>
    <d v="2023-03-22T01:09:38"/>
    <n v="0.372"/>
    <n v="0.13500000000000001"/>
    <s v="GO"/>
  </r>
  <r>
    <s v="C106386"/>
    <n v="131.78"/>
    <x v="1"/>
    <n v="13.43"/>
    <n v="722"/>
    <n v="1"/>
    <d v="2024-06-20T07:25:17"/>
    <d v="2025-06-15T09:42:59"/>
    <n v="0.64700000000000002"/>
    <n v="7.4999999999999997E-2"/>
    <s v="CE"/>
  </r>
  <r>
    <s v="C106387"/>
    <n v="539.5"/>
    <x v="0"/>
    <n v="12.64"/>
    <n v="769"/>
    <n v="1"/>
    <d v="2024-08-17T20:25:49"/>
    <d v="2025-11-12T20:39:46"/>
    <n v="0.40600000000000003"/>
    <n v="0.11700000000000001"/>
    <s v="RJ"/>
  </r>
  <r>
    <s v="C106388"/>
    <n v="138.54"/>
    <x v="2"/>
    <n v="24.36"/>
    <n v="699"/>
    <n v="2"/>
    <d v="2023-11-09T11:45:24"/>
    <d v="2024-12-22T00:54:32"/>
    <n v="0.33600000000000002"/>
    <n v="0.44700000000000001"/>
    <s v="AM"/>
  </r>
  <r>
    <s v="C106389"/>
    <n v="2627.14"/>
    <x v="1"/>
    <n v="36.5"/>
    <n v="678"/>
    <n v="1"/>
    <d v="2024-03-25T15:30:39"/>
    <d v="2023-08-21T08:53:30"/>
    <n v="0.54100000000000004"/>
    <n v="0.24"/>
    <s v="AM"/>
  </r>
  <r>
    <s v="C106390"/>
    <n v="522.46"/>
    <x v="3"/>
    <n v="12"/>
    <n v="831"/>
    <n v="1"/>
    <d v="2025-05-21T16:00:40"/>
    <d v="2025-04-19T00:37:27"/>
    <n v="0.21099999999999999"/>
    <n v="0.32200000000000001"/>
    <s v="PE"/>
  </r>
  <r>
    <s v="C106391"/>
    <n v="352.5"/>
    <x v="3"/>
    <n v="8.07"/>
    <n v="636"/>
    <n v="1"/>
    <d v="2025-05-19T19:38:16"/>
    <d v="2024-01-31T10:05:51"/>
    <n v="0.24299999999999999"/>
    <n v="0.216"/>
    <s v="PE"/>
  </r>
  <r>
    <s v="C106392"/>
    <n v="486.84"/>
    <x v="0"/>
    <n v="2"/>
    <n v="540"/>
    <n v="1"/>
    <d v="2024-04-16T03:12:56"/>
    <d v="2025-06-10T23:58:20"/>
    <n v="0.24"/>
    <n v="0.19400000000000001"/>
    <s v="SE"/>
  </r>
  <r>
    <s v="C106393"/>
    <n v="396.08"/>
    <x v="0"/>
    <n v="8.09"/>
    <n v="808"/>
    <n v="4"/>
    <d v="2023-11-14T02:19:24"/>
    <d v="2023-05-19T15:21:14"/>
    <n v="0.39500000000000002"/>
    <n v="0.25600000000000001"/>
    <s v="AM"/>
  </r>
  <r>
    <s v="C106394"/>
    <n v="2960.36"/>
    <x v="0"/>
    <n v="11.08"/>
    <n v="600"/>
    <n v="5"/>
    <d v="2024-08-02T21:24:54"/>
    <d v="2024-07-03T23:08:01"/>
    <n v="0.105"/>
    <n v="0.35899999999999999"/>
    <s v="ES"/>
  </r>
  <r>
    <s v="C106395"/>
    <n v="1611.99"/>
    <x v="2"/>
    <n v="15.68"/>
    <n v="467"/>
    <n v="0"/>
    <d v="2023-04-02T05:38:11"/>
    <d v="2023-07-31T12:21:29"/>
    <n v="0.24299999999999999"/>
    <n v="0.88500000000000001"/>
    <s v="PB"/>
  </r>
  <r>
    <s v="C106396"/>
    <n v="817.23"/>
    <x v="1"/>
    <n v="6.27"/>
    <n v="789"/>
    <n v="4"/>
    <d v="2023-03-04T01:52:42"/>
    <d v="2025-08-13T14:40:09"/>
    <n v="0.50800000000000001"/>
    <n v="0.38300000000000001"/>
    <s v="SC"/>
  </r>
  <r>
    <s v="C106397"/>
    <n v="2598.36"/>
    <x v="0"/>
    <n v="4.8899999999999997"/>
    <n v="581"/>
    <n v="4"/>
    <d v="2025-04-28T09:06:23"/>
    <d v="2023-06-08T06:21:14"/>
    <n v="0.46100000000000002"/>
    <n v="0.62"/>
    <s v="AL"/>
  </r>
  <r>
    <s v="C106398"/>
    <n v="2685.65"/>
    <x v="0"/>
    <n v="21.94"/>
    <n v="881"/>
    <n v="3"/>
    <d v="2024-08-21T23:29:01"/>
    <d v="2024-01-09T00:36:00"/>
    <n v="0.19700000000000001"/>
    <n v="0.40699999999999997"/>
    <s v="ES"/>
  </r>
  <r>
    <s v="C106399"/>
    <n v="180.29"/>
    <x v="0"/>
    <n v="11.52"/>
    <n v="593"/>
    <n v="1"/>
    <d v="2024-05-07T21:53:22"/>
    <d v="2025-07-18T17:38:37"/>
    <n v="0.13900000000000001"/>
    <n v="0.63500000000000001"/>
    <s v="PB"/>
  </r>
  <r>
    <s v="C106400"/>
    <n v="1788.94"/>
    <x v="0"/>
    <n v="5.73"/>
    <n v="894"/>
    <n v="3"/>
    <d v="2023-10-13T01:00:57"/>
    <d v="2023-02-27T03:59:20"/>
    <n v="7.1999999999999995E-2"/>
    <n v="0.34399999999999997"/>
    <s v="RJ"/>
  </r>
  <r>
    <s v="C106401"/>
    <n v="875.43"/>
    <x v="1"/>
    <n v="1.1499999999999999"/>
    <n v="894"/>
    <n v="2"/>
    <d v="2024-03-04T09:00:59"/>
    <d v="2023-07-24T09:34:58"/>
    <n v="0.15"/>
    <n v="0.54400000000000004"/>
    <s v="RS"/>
  </r>
  <r>
    <s v="C106402"/>
    <n v="586.84"/>
    <x v="3"/>
    <n v="12.77"/>
    <n v="354"/>
    <n v="1"/>
    <d v="2024-03-02T04:02:22"/>
    <d v="2024-04-07T02:01:45"/>
    <n v="0.154"/>
    <n v="0.32400000000000001"/>
    <s v="DF"/>
  </r>
  <r>
    <s v="C106403"/>
    <n v="1812.08"/>
    <x v="0"/>
    <n v="5.74"/>
    <n v="661"/>
    <n v="0"/>
    <d v="2025-08-13T13:26:55"/>
    <d v="2025-10-11T05:47:40"/>
    <n v="0.32400000000000001"/>
    <n v="1.7999999999999999E-2"/>
    <s v="AL"/>
  </r>
  <r>
    <s v="C106404"/>
    <n v="2337.04"/>
    <x v="0"/>
    <n v="3.58"/>
    <n v="625"/>
    <n v="1"/>
    <d v="2025-06-22T00:09:15"/>
    <d v="2024-03-20T13:36:00"/>
    <n v="0.27100000000000002"/>
    <n v="0.13700000000000001"/>
    <s v="AL"/>
  </r>
  <r>
    <s v="C106405"/>
    <n v="1358.3"/>
    <x v="3"/>
    <n v="20.2"/>
    <n v="501"/>
    <n v="1"/>
    <d v="2023-06-11T14:44:56"/>
    <d v="2025-10-08T02:28:54"/>
    <n v="0.19500000000000001"/>
    <n v="0.27400000000000002"/>
    <s v="PB"/>
  </r>
  <r>
    <s v="C106406"/>
    <n v="883.12"/>
    <x v="0"/>
    <n v="7.9"/>
    <n v="784"/>
    <n v="2"/>
    <d v="2023-11-21T20:02:25"/>
    <d v="2024-08-09T07:44:11"/>
    <n v="0.44700000000000001"/>
    <n v="0.50600000000000001"/>
    <s v="PI"/>
  </r>
  <r>
    <s v="C106407"/>
    <n v="349.8"/>
    <x v="0"/>
    <n v="10.68"/>
    <n v="541"/>
    <n v="2"/>
    <d v="2024-12-30T21:00:10"/>
    <d v="2024-11-17T20:40:45"/>
    <n v="0.40200000000000002"/>
    <n v="0.15"/>
    <s v="RS"/>
  </r>
  <r>
    <s v="C106408"/>
    <n v="2847.24"/>
    <x v="0"/>
    <n v="5.44"/>
    <n v="870"/>
    <n v="1"/>
    <d v="2023-03-04T20:40:18"/>
    <d v="2023-11-27T18:19:32"/>
    <n v="0.111"/>
    <n v="0.59199999999999997"/>
    <s v="AM"/>
  </r>
  <r>
    <s v="C106409"/>
    <n v="1601.51"/>
    <x v="0"/>
    <n v="18.64"/>
    <n v="581"/>
    <n v="1"/>
    <d v="2023-07-11T11:47:03"/>
    <d v="2024-07-08T10:27:09"/>
    <n v="0.32200000000000001"/>
    <n v="0.19900000000000001"/>
    <s v="RJ"/>
  </r>
  <r>
    <s v="C106410"/>
    <n v="2339.6999999999998"/>
    <x v="2"/>
    <n v="3.48"/>
    <n v="821"/>
    <n v="1"/>
    <d v="2025-09-21T14:48:50"/>
    <d v="2026-01-17T15:42:51"/>
    <n v="0.56100000000000005"/>
    <n v="0.51600000000000001"/>
    <s v="CE"/>
  </r>
  <r>
    <s v="C106411"/>
    <n v="738.83"/>
    <x v="0"/>
    <n v="2.48"/>
    <n v="767"/>
    <n v="3"/>
    <d v="2025-08-28T11:25:38"/>
    <d v="2025-07-22T21:43:45"/>
    <n v="0.40699999999999997"/>
    <n v="0.49"/>
    <s v="PR"/>
  </r>
  <r>
    <s v="C106412"/>
    <n v="650.21"/>
    <x v="3"/>
    <n v="22.56"/>
    <n v="768"/>
    <n v="1"/>
    <d v="2023-09-03T12:13:39"/>
    <d v="2024-10-05T18:12:49"/>
    <n v="0.23300000000000001"/>
    <n v="0.53800000000000003"/>
    <s v="PA"/>
  </r>
  <r>
    <s v="C106413"/>
    <n v="2330.42"/>
    <x v="0"/>
    <n v="2.25"/>
    <n v="358"/>
    <n v="2"/>
    <d v="2025-03-09T15:47:12"/>
    <d v="2024-04-20T09:59:21"/>
    <n v="0.746"/>
    <n v="8.2000000000000003E-2"/>
    <s v="SP"/>
  </r>
  <r>
    <s v="C106414"/>
    <n v="277.10000000000002"/>
    <x v="2"/>
    <n v="11.65"/>
    <n v="363"/>
    <n v="2"/>
    <d v="2024-05-03T14:14:51"/>
    <d v="2025-07-17T03:50:25"/>
    <n v="0.50600000000000001"/>
    <n v="0.33"/>
    <s v="BA"/>
  </r>
  <r>
    <s v="C106415"/>
    <n v="138.19999999999999"/>
    <x v="0"/>
    <n v="39.07"/>
    <n v="637"/>
    <n v="2"/>
    <d v="2025-03-27T04:47:48"/>
    <d v="2024-07-13T16:42:48"/>
    <n v="0.51800000000000002"/>
    <n v="8.4000000000000005E-2"/>
    <s v="DF"/>
  </r>
  <r>
    <s v="C106416"/>
    <n v="550.69000000000005"/>
    <x v="0"/>
    <n v="12.93"/>
    <n v="823"/>
    <n v="2"/>
    <d v="2025-06-14T12:21:45"/>
    <d v="2024-09-01T11:42:51"/>
    <n v="0.31"/>
    <n v="0.14399999999999999"/>
    <s v="PB"/>
  </r>
  <r>
    <s v="C106417"/>
    <n v="186.44"/>
    <x v="0"/>
    <n v="15.1"/>
    <n v="774"/>
    <n v="1"/>
    <d v="2025-07-11T19:42:50"/>
    <d v="2024-09-04T10:02:36"/>
    <n v="0.44700000000000001"/>
    <n v="0.27700000000000002"/>
    <s v="RN"/>
  </r>
  <r>
    <s v="C106418"/>
    <n v="3051.05"/>
    <x v="0"/>
    <n v="26.97"/>
    <n v="758"/>
    <n v="3"/>
    <d v="2025-02-19T13:35:36"/>
    <d v="2025-04-26T18:40:20"/>
    <n v="0.55600000000000005"/>
    <n v="0.53400000000000003"/>
    <s v="SC"/>
  </r>
  <r>
    <s v="C106419"/>
    <n v="2344.4699999999998"/>
    <x v="2"/>
    <n v="7.74"/>
    <n v="807"/>
    <n v="2"/>
    <d v="2024-11-20T22:21:12"/>
    <d v="2024-11-13T20:05:39"/>
    <n v="0.314"/>
    <n v="0.40799999999999997"/>
    <s v="ES"/>
  </r>
  <r>
    <s v="C106420"/>
    <n v="656.52"/>
    <x v="0"/>
    <n v="18.12"/>
    <n v="757"/>
    <n v="3"/>
    <d v="2024-04-24T12:32:32"/>
    <d v="2025-11-10T14:35:52"/>
    <n v="0.24"/>
    <n v="0.32900000000000001"/>
    <s v="ES"/>
  </r>
  <r>
    <s v="C106421"/>
    <n v="1656.38"/>
    <x v="0"/>
    <n v="31.45"/>
    <n v="326"/>
    <n v="1"/>
    <d v="2024-08-15T13:28:41"/>
    <d v="2025-04-13T04:36:02"/>
    <n v="0.152"/>
    <n v="0.55900000000000005"/>
    <s v="GO"/>
  </r>
  <r>
    <s v="C106422"/>
    <n v="388.41"/>
    <x v="3"/>
    <n v="9.48"/>
    <n v="455"/>
    <n v="1"/>
    <d v="2023-10-17T08:50:42"/>
    <d v="2025-05-29T15:14:33"/>
    <n v="0.48"/>
    <n v="0.41499999999999998"/>
    <s v="RJ"/>
  </r>
  <r>
    <s v="C106423"/>
    <n v="1751.54"/>
    <x v="3"/>
    <n v="15.6"/>
    <n v="327"/>
    <n v="3"/>
    <d v="2024-09-21T08:14:43"/>
    <d v="2024-12-18T15:47:35"/>
    <n v="0.33400000000000002"/>
    <n v="0.109"/>
    <s v="SC"/>
  </r>
  <r>
    <s v="C106424"/>
    <n v="1190.48"/>
    <x v="0"/>
    <n v="4.42"/>
    <n v="826"/>
    <n v="2"/>
    <d v="2024-08-14T01:14:53"/>
    <d v="2024-07-18T15:13:16"/>
    <n v="0.14099999999999999"/>
    <n v="0.185"/>
    <s v="PR"/>
  </r>
  <r>
    <s v="C106425"/>
    <n v="277.12"/>
    <x v="0"/>
    <n v="8.4499999999999993"/>
    <n v="730"/>
    <n v="1"/>
    <d v="2025-08-30T21:12:51"/>
    <d v="2023-10-16T13:26:05"/>
    <n v="0.26800000000000002"/>
    <n v="0.59499999999999997"/>
    <s v="GO"/>
  </r>
  <r>
    <s v="C106426"/>
    <n v="1895.38"/>
    <x v="0"/>
    <n v="28.62"/>
    <n v="636"/>
    <n v="2"/>
    <d v="2025-07-10T20:48:15"/>
    <d v="2023-06-26T23:19:25"/>
    <n v="0.248"/>
    <n v="0.108"/>
    <s v="MG"/>
  </r>
  <r>
    <s v="C106427"/>
    <n v="1194.57"/>
    <x v="0"/>
    <n v="53.47"/>
    <n v="582"/>
    <n v="0"/>
    <d v="2023-07-17T09:06:11"/>
    <d v="2024-12-12T02:02:19"/>
    <n v="2.8000000000000001E-2"/>
    <n v="0.48499999999999999"/>
    <s v="PB"/>
  </r>
  <r>
    <s v="C106428"/>
    <n v="1822.11"/>
    <x v="1"/>
    <n v="6.23"/>
    <n v="386"/>
    <n v="1"/>
    <d v="2023-11-24T18:36:01"/>
    <d v="2024-01-09T16:21:26"/>
    <n v="0.44900000000000001"/>
    <n v="0.20100000000000001"/>
    <s v="MG"/>
  </r>
  <r>
    <s v="C106429"/>
    <n v="905.1"/>
    <x v="0"/>
    <n v="20.52"/>
    <n v="788"/>
    <n v="1"/>
    <d v="2024-03-15T09:29:39"/>
    <d v="2023-04-22T05:05:15"/>
    <n v="0.47"/>
    <n v="0.25700000000000001"/>
    <s v="MG"/>
  </r>
  <r>
    <s v="C106430"/>
    <n v="315.89"/>
    <x v="3"/>
    <n v="25.44"/>
    <n v="583"/>
    <n v="1"/>
    <d v="2024-07-21T10:58:33"/>
    <d v="2024-12-12T13:23:42"/>
    <n v="0.27300000000000002"/>
    <n v="0.1"/>
    <s v="ES"/>
  </r>
  <r>
    <s v="C106431"/>
    <n v="3648.32"/>
    <x v="0"/>
    <n v="37.49"/>
    <n v="373"/>
    <n v="2"/>
    <d v="2025-10-20T15:40:08"/>
    <d v="2025-04-26T07:48:32"/>
    <n v="0.23300000000000001"/>
    <n v="0.30099999999999999"/>
    <s v="RJ"/>
  </r>
  <r>
    <s v="C106432"/>
    <n v="1730.57"/>
    <x v="3"/>
    <n v="15.58"/>
    <n v="662"/>
    <n v="1"/>
    <d v="2025-06-10T04:39:32"/>
    <d v="2024-04-19T01:07:51"/>
    <n v="0.27900000000000003"/>
    <n v="0.1"/>
    <s v="MA"/>
  </r>
  <r>
    <s v="C106433"/>
    <n v="2503.75"/>
    <x v="1"/>
    <n v="16.91"/>
    <n v="621"/>
    <n v="1"/>
    <d v="2023-03-12T08:45:32"/>
    <d v="2024-11-15T11:45:14"/>
    <n v="9.4E-2"/>
    <n v="0.20399999999999999"/>
    <s v="CE"/>
  </r>
  <r>
    <s v="C106434"/>
    <n v="502.6"/>
    <x v="2"/>
    <n v="3.2"/>
    <n v="860"/>
    <n v="5"/>
    <d v="2024-03-18T17:16:46"/>
    <d v="2025-04-11T14:23:37"/>
    <n v="0.504"/>
    <n v="0.41199999999999998"/>
    <s v="SE"/>
  </r>
  <r>
    <s v="C106435"/>
    <n v="399.07"/>
    <x v="3"/>
    <n v="15.91"/>
    <n v="823"/>
    <n v="3"/>
    <d v="2025-02-18T18:08:57"/>
    <d v="2023-06-25T16:25:02"/>
    <n v="0.61"/>
    <n v="0.46300000000000002"/>
    <s v="PA"/>
  </r>
  <r>
    <s v="C106436"/>
    <n v="1105.4000000000001"/>
    <x v="0"/>
    <n v="5.46"/>
    <n v="461"/>
    <n v="1"/>
    <d v="2025-01-11T23:30:11"/>
    <d v="2024-01-29T15:51:58"/>
    <n v="0.26300000000000001"/>
    <n v="0.39300000000000002"/>
    <s v="RS"/>
  </r>
  <r>
    <s v="C106437"/>
    <n v="1034.79"/>
    <x v="0"/>
    <n v="10.75"/>
    <n v="324"/>
    <n v="3"/>
    <d v="2023-09-23T15:13:46"/>
    <d v="2025-11-04T14:48:07"/>
    <n v="0.53200000000000003"/>
    <n v="0.16600000000000001"/>
    <s v="PI"/>
  </r>
  <r>
    <s v="C106438"/>
    <n v="917.91"/>
    <x v="0"/>
    <n v="9.48"/>
    <n v="807"/>
    <n v="1"/>
    <d v="2024-04-04T19:11:32"/>
    <d v="2024-09-18T09:16:27"/>
    <n v="0.435"/>
    <n v="0.41199999999999998"/>
    <s v="AM"/>
  </r>
  <r>
    <s v="C106439"/>
    <n v="443.4"/>
    <x v="0"/>
    <n v="18.68"/>
    <n v="600"/>
    <n v="2"/>
    <d v="2025-08-08T10:10:22"/>
    <d v="2024-03-09T01:29:55"/>
    <n v="0.248"/>
    <n v="0.373"/>
    <s v="RN"/>
  </r>
  <r>
    <s v="C106440"/>
    <n v="2359.4299999999998"/>
    <x v="0"/>
    <n v="11.4"/>
    <n v="394"/>
    <n v="1"/>
    <d v="2025-08-04T07:23:51"/>
    <d v="2024-03-08T02:56:19"/>
    <n v="3.7999999999999999E-2"/>
    <n v="0.49"/>
    <s v="MA"/>
  </r>
  <r>
    <s v="C106441"/>
    <n v="2659.42"/>
    <x v="0"/>
    <n v="7.78"/>
    <n v="452"/>
    <n v="0"/>
    <d v="2023-05-03T15:47:26"/>
    <d v="2024-07-19T05:53:04"/>
    <n v="8.8999999999999996E-2"/>
    <n v="0.35499999999999998"/>
    <s v="PB"/>
  </r>
  <r>
    <s v="C106442"/>
    <n v="1124.29"/>
    <x v="2"/>
    <n v="11.36"/>
    <n v="355"/>
    <n v="2"/>
    <d v="2023-05-16T10:32:27"/>
    <d v="2023-05-09T15:18:00"/>
    <n v="0.219"/>
    <n v="0.621"/>
    <s v="GO"/>
  </r>
  <r>
    <s v="C106443"/>
    <n v="1166.29"/>
    <x v="1"/>
    <n v="9.26"/>
    <n v="461"/>
    <n v="0"/>
    <d v="2023-08-14T03:37:17"/>
    <d v="2023-06-19T08:31:55"/>
    <n v="0.26300000000000001"/>
    <n v="0.52900000000000003"/>
    <s v="PE"/>
  </r>
  <r>
    <s v="C106444"/>
    <n v="422.84"/>
    <x v="0"/>
    <n v="3.56"/>
    <n v="358"/>
    <n v="3"/>
    <d v="2025-02-07T14:11:44"/>
    <d v="2024-01-19T18:53:54"/>
    <n v="0.22900000000000001"/>
    <n v="0.61099999999999999"/>
    <s v="PI"/>
  </r>
  <r>
    <s v="C106445"/>
    <n v="365.36"/>
    <x v="0"/>
    <n v="5.87"/>
    <n v="464"/>
    <n v="2"/>
    <d v="2024-07-13T03:04:39"/>
    <d v="2025-05-24T08:43:49"/>
    <n v="0.246"/>
    <n v="0.57999999999999996"/>
    <s v="RJ"/>
  </r>
  <r>
    <s v="C106446"/>
    <n v="566.48"/>
    <x v="0"/>
    <n v="21.15"/>
    <n v="465"/>
    <n v="1"/>
    <d v="2025-01-07T15:24:24"/>
    <d v="2023-08-24T20:25:56"/>
    <n v="0.24399999999999999"/>
    <n v="0.61599999999999999"/>
    <s v="GO"/>
  </r>
  <r>
    <s v="C106447"/>
    <n v="1314.17"/>
    <x v="0"/>
    <n v="18.43"/>
    <n v="600"/>
    <n v="1"/>
    <d v="2024-01-03T19:26:04"/>
    <d v="2023-09-24T23:40:03"/>
    <n v="0.23"/>
    <n v="0.35399999999999998"/>
    <s v="PB"/>
  </r>
  <r>
    <s v="C106448"/>
    <n v="223.19"/>
    <x v="0"/>
    <n v="3.06"/>
    <n v="375"/>
    <n v="2"/>
    <d v="2025-01-13T01:05:44"/>
    <d v="2025-04-26T02:03:05"/>
    <n v="0.375"/>
    <n v="0.51800000000000002"/>
    <s v="CE"/>
  </r>
  <r>
    <s v="C106449"/>
    <n v="2131.92"/>
    <x v="0"/>
    <n v="13.48"/>
    <n v="715"/>
    <n v="1"/>
    <d v="2024-03-28T16:12:05"/>
    <d v="2024-06-11T17:07:50"/>
    <n v="0.16600000000000001"/>
    <n v="0.52100000000000002"/>
    <s v="MG"/>
  </r>
  <r>
    <s v="C106450"/>
    <n v="434.03"/>
    <x v="1"/>
    <n v="22.5"/>
    <n v="450"/>
    <n v="1"/>
    <d v="2025-02-24T17:06:26"/>
    <d v="2024-01-16T09:28:11"/>
    <n v="2.1999999999999999E-2"/>
    <n v="0.36099999999999999"/>
    <s v="RS"/>
  </r>
  <r>
    <s v="C106451"/>
    <n v="51.23"/>
    <x v="0"/>
    <n v="25.98"/>
    <n v="850"/>
    <n v="1"/>
    <d v="2025-03-06T09:23:57"/>
    <d v="2023-09-20T05:46:48"/>
    <n v="0.24"/>
    <n v="0.373"/>
    <s v="PR"/>
  </r>
  <r>
    <s v="C106452"/>
    <n v="923.52"/>
    <x v="0"/>
    <n v="48.14"/>
    <n v="377"/>
    <n v="3"/>
    <d v="2025-08-02T23:29:51"/>
    <d v="2024-03-27T23:07:44"/>
    <n v="0.33600000000000002"/>
    <n v="0.34799999999999998"/>
    <s v="RS"/>
  </r>
  <r>
    <s v="C106453"/>
    <n v="2082.2800000000002"/>
    <x v="1"/>
    <n v="26.57"/>
    <n v="614"/>
    <n v="2"/>
    <d v="2023-09-06T14:43:00"/>
    <d v="2024-11-28T07:16:46"/>
    <n v="0.51"/>
    <n v="0.38100000000000001"/>
    <s v="PE"/>
  </r>
  <r>
    <s v="C106454"/>
    <n v="1279.04"/>
    <x v="1"/>
    <n v="13.49"/>
    <n v="868"/>
    <n v="2"/>
    <d v="2024-05-19T09:46:00"/>
    <d v="2024-11-13T16:28:58"/>
    <n v="3.3000000000000002E-2"/>
    <n v="7.4999999999999997E-2"/>
    <s v="SE"/>
  </r>
  <r>
    <s v="C106455"/>
    <n v="1317.39"/>
    <x v="1"/>
    <n v="4.0999999999999996"/>
    <n v="784"/>
    <n v="0"/>
    <d v="2024-02-25T03:37:10"/>
    <d v="2025-03-10T03:54:11"/>
    <n v="0.33100000000000002"/>
    <n v="0.29099999999999998"/>
    <s v="CE"/>
  </r>
  <r>
    <s v="C106456"/>
    <n v="417.82"/>
    <x v="0"/>
    <n v="35.47"/>
    <n v="448"/>
    <n v="3"/>
    <d v="2024-11-22T21:16:12"/>
    <d v="2024-08-06T19:08:07"/>
    <n v="0.33800000000000002"/>
    <n v="7.5999999999999998E-2"/>
    <s v="RS"/>
  </r>
  <r>
    <s v="C106457"/>
    <n v="4586.63"/>
    <x v="3"/>
    <n v="21.11"/>
    <n v="310"/>
    <n v="4"/>
    <d v="2023-10-03T02:39:25"/>
    <d v="2025-07-28T12:03:49"/>
    <n v="0.58199999999999996"/>
    <n v="0.48099999999999998"/>
    <s v="ES"/>
  </r>
  <r>
    <s v="C106458"/>
    <n v="1156.82"/>
    <x v="2"/>
    <n v="16.739999999999998"/>
    <n v="388"/>
    <n v="2"/>
    <d v="2025-05-16T11:34:44"/>
    <d v="2023-09-10T20:14:18"/>
    <n v="0.20100000000000001"/>
    <n v="0.64900000000000002"/>
    <s v="RJ"/>
  </r>
  <r>
    <s v="C106459"/>
    <n v="198.9"/>
    <x v="0"/>
    <n v="39.22"/>
    <n v="739"/>
    <n v="3"/>
    <d v="2025-03-01T01:30:36"/>
    <d v="2025-10-14T08:22:58"/>
    <n v="0.36399999999999999"/>
    <n v="9.0999999999999998E-2"/>
    <s v="MG"/>
  </r>
  <r>
    <s v="C106460"/>
    <n v="913.67"/>
    <x v="2"/>
    <n v="27.7"/>
    <n v="771"/>
    <n v="3"/>
    <d v="2024-04-29T09:45:02"/>
    <d v="2025-05-09T14:40:44"/>
    <n v="0.13700000000000001"/>
    <n v="0.27900000000000003"/>
    <s v="PI"/>
  </r>
  <r>
    <s v="C106461"/>
    <n v="389.56"/>
    <x v="2"/>
    <n v="39.049999999999997"/>
    <n v="323"/>
    <n v="3"/>
    <d v="2023-04-22T21:07:22"/>
    <d v="2024-05-15T02:17:31"/>
    <n v="0.17"/>
    <n v="9.8000000000000004E-2"/>
    <s v="AL"/>
  </r>
  <r>
    <s v="C106462"/>
    <n v="653.49"/>
    <x v="3"/>
    <n v="25.47"/>
    <n v="630"/>
    <n v="2"/>
    <d v="2023-03-08T03:25:26"/>
    <d v="2024-07-15T13:33:59"/>
    <n v="0.193"/>
    <n v="0.28799999999999998"/>
    <s v="RS"/>
  </r>
  <r>
    <s v="C106463"/>
    <n v="1357.15"/>
    <x v="0"/>
    <n v="16.91"/>
    <n v="387"/>
    <n v="1"/>
    <d v="2024-07-21T03:14:57"/>
    <d v="2025-05-12T11:26:47"/>
    <n v="0.20399999999999999"/>
    <n v="0.66200000000000003"/>
    <s v="AL"/>
  </r>
  <r>
    <s v="C106464"/>
    <n v="509.77"/>
    <x v="2"/>
    <n v="3.81"/>
    <n v="828"/>
    <n v="1"/>
    <d v="2025-03-22T12:05:25"/>
    <d v="2025-02-01T20:02:34"/>
    <n v="0.499"/>
    <n v="0.44900000000000001"/>
    <s v="MG"/>
  </r>
  <r>
    <s v="C106465"/>
    <n v="355.32"/>
    <x v="0"/>
    <n v="4.8600000000000003"/>
    <n v="660"/>
    <n v="2"/>
    <d v="2023-04-12T05:20:32"/>
    <d v="2025-05-24T17:04:05"/>
    <n v="0.20100000000000001"/>
    <n v="0.218"/>
    <s v="DF"/>
  </r>
  <r>
    <s v="C106466"/>
    <n v="648.95000000000005"/>
    <x v="0"/>
    <n v="20.29"/>
    <n v="607"/>
    <n v="1"/>
    <d v="2023-12-22T15:19:01"/>
    <d v="2025-06-29T21:52:48"/>
    <n v="0.30299999999999999"/>
    <n v="9.9000000000000005E-2"/>
    <s v="DF"/>
  </r>
  <r>
    <s v="C106467"/>
    <n v="5778.89"/>
    <x v="0"/>
    <n v="15.96"/>
    <n v="307"/>
    <n v="1"/>
    <d v="2025-07-18T05:37:25"/>
    <d v="2025-04-16T20:07:07"/>
    <n v="0.13600000000000001"/>
    <n v="0.60499999999999998"/>
    <s v="SE"/>
  </r>
  <r>
    <s v="C106468"/>
    <n v="1670.05"/>
    <x v="0"/>
    <n v="10.39"/>
    <n v="594"/>
    <n v="1"/>
    <d v="2025-01-24T17:45:20"/>
    <d v="2024-04-16T11:43:01"/>
    <n v="0.17100000000000001"/>
    <n v="0.66800000000000004"/>
    <s v="SE"/>
  </r>
  <r>
    <s v="C106469"/>
    <n v="1092.56"/>
    <x v="3"/>
    <n v="4.9000000000000004"/>
    <n v="889"/>
    <n v="2"/>
    <d v="2024-06-25T04:21:55"/>
    <d v="2024-11-20T18:37:22"/>
    <n v="0.112"/>
    <n v="0.58499999999999996"/>
    <s v="PI"/>
  </r>
  <r>
    <s v="C106470"/>
    <n v="834.35"/>
    <x v="0"/>
    <n v="18.77"/>
    <n v="720"/>
    <n v="3"/>
    <d v="2023-02-08T02:47:24"/>
    <d v="2023-12-08T23:15:21"/>
    <n v="0.157"/>
    <n v="0.41399999999999998"/>
    <s v="PI"/>
  </r>
  <r>
    <s v="C106471"/>
    <n v="133.54"/>
    <x v="0"/>
    <n v="20.170000000000002"/>
    <n v="510"/>
    <n v="1"/>
    <d v="2023-03-31T07:42:40"/>
    <d v="2024-12-14T21:30:59"/>
    <n v="2.5000000000000001E-2"/>
    <n v="0.36599999999999999"/>
    <s v="SC"/>
  </r>
  <r>
    <s v="C106472"/>
    <n v="1401.68"/>
    <x v="0"/>
    <n v="31.34"/>
    <n v="621"/>
    <n v="0"/>
    <d v="2025-06-03T12:05:50"/>
    <d v="2025-08-13T01:51:37"/>
    <n v="0.30199999999999999"/>
    <n v="0.38700000000000001"/>
    <s v="SP"/>
  </r>
  <r>
    <s v="C106473"/>
    <n v="509.29"/>
    <x v="0"/>
    <n v="21.4"/>
    <n v="493"/>
    <n v="2"/>
    <d v="2024-07-18T03:32:16"/>
    <d v="2024-06-13T19:59:14"/>
    <n v="0.4"/>
    <n v="0.45100000000000001"/>
    <s v="ES"/>
  </r>
  <r>
    <s v="C106474"/>
    <n v="2192.6"/>
    <x v="3"/>
    <n v="19.36"/>
    <n v="355"/>
    <n v="4"/>
    <d v="2023-12-17T23:18:53"/>
    <d v="2025-12-30T00:01:14"/>
    <n v="0.58299999999999996"/>
    <n v="0.21199999999999999"/>
    <s v="PR"/>
  </r>
  <r>
    <s v="C106475"/>
    <n v="332.02"/>
    <x v="3"/>
    <n v="14.82"/>
    <n v="656"/>
    <n v="1"/>
    <d v="2024-11-03T00:44:38"/>
    <d v="2025-04-16T01:01:14"/>
    <n v="9.0999999999999998E-2"/>
    <n v="4.4999999999999998E-2"/>
    <s v="AM"/>
  </r>
  <r>
    <s v="C106476"/>
    <n v="1832.46"/>
    <x v="2"/>
    <n v="24.67"/>
    <n v="736"/>
    <n v="2"/>
    <d v="2024-12-29T12:35:02"/>
    <d v="2025-02-08T01:31:51"/>
    <n v="0.45100000000000001"/>
    <n v="0.17199999999999999"/>
    <s v="RJ"/>
  </r>
  <r>
    <s v="C106477"/>
    <n v="256.89999999999998"/>
    <x v="0"/>
    <n v="0.9"/>
    <n v="690"/>
    <n v="1"/>
    <d v="2025-08-31T02:01:56"/>
    <d v="2023-11-24T09:43:18"/>
    <n v="0.47699999999999998"/>
    <n v="0.11"/>
    <s v="GO"/>
  </r>
  <r>
    <s v="C106478"/>
    <n v="1302.9000000000001"/>
    <x v="1"/>
    <n v="16.59"/>
    <n v="379"/>
    <n v="2"/>
    <d v="2023-10-03T19:29:35"/>
    <d v="2024-01-04T22:45:38"/>
    <n v="0.40699999999999997"/>
    <n v="0.55700000000000005"/>
    <s v="RS"/>
  </r>
  <r>
    <s v="C106479"/>
    <n v="160.01"/>
    <x v="0"/>
    <n v="16.760000000000002"/>
    <n v="306"/>
    <n v="1"/>
    <d v="2024-10-05T19:40:30"/>
    <d v="2024-03-18T00:38:12"/>
    <n v="0.17599999999999999"/>
    <n v="0.747"/>
    <s v="SC"/>
  </r>
  <r>
    <s v="C106480"/>
    <n v="98.37"/>
    <x v="2"/>
    <n v="13.51"/>
    <n v="519"/>
    <n v="3"/>
    <d v="2025-09-01T16:22:25"/>
    <d v="2024-01-02T19:50:00"/>
    <n v="0.32100000000000001"/>
    <n v="0.17499999999999999"/>
    <s v="SP"/>
  </r>
  <r>
    <s v="C106481"/>
    <n v="1823.8"/>
    <x v="0"/>
    <n v="16.86"/>
    <n v="490"/>
    <n v="3"/>
    <d v="2024-12-27T03:46:02"/>
    <d v="2025-04-19T21:06:46"/>
    <n v="0.32200000000000001"/>
    <n v="0.16"/>
    <s v="RS"/>
  </r>
  <r>
    <s v="C106482"/>
    <n v="2084.08"/>
    <x v="3"/>
    <n v="0.61"/>
    <n v="764"/>
    <n v="1"/>
    <d v="2025-06-29T08:07:56"/>
    <d v="2025-02-08T19:20:55"/>
    <n v="0.106"/>
    <n v="0.40600000000000003"/>
    <s v="PE"/>
  </r>
  <r>
    <s v="C106483"/>
    <n v="3244.38"/>
    <x v="0"/>
    <n v="6.69"/>
    <n v="578"/>
    <n v="2"/>
    <d v="2024-08-21T03:02:52"/>
    <d v="2024-04-28T03:39:12"/>
    <n v="0.19400000000000001"/>
    <n v="0.3"/>
    <s v="PE"/>
  </r>
  <r>
    <s v="C106484"/>
    <n v="155.34"/>
    <x v="0"/>
    <n v="17.079999999999998"/>
    <n v="868"/>
    <n v="3"/>
    <d v="2024-09-05T17:42:40"/>
    <d v="2023-04-13T11:45:53"/>
    <n v="0.23300000000000001"/>
    <n v="0.28899999999999998"/>
    <s v="ES"/>
  </r>
  <r>
    <s v="C106485"/>
    <n v="2394.61"/>
    <x v="0"/>
    <n v="47.51"/>
    <n v="640"/>
    <n v="1"/>
    <d v="2024-04-01T20:23:43"/>
    <d v="2024-07-05T09:00:50"/>
    <n v="0.115"/>
    <n v="0.156"/>
    <s v="BA"/>
  </r>
  <r>
    <s v="C106486"/>
    <n v="501.54"/>
    <x v="3"/>
    <n v="3.88"/>
    <n v="641"/>
    <n v="1"/>
    <d v="2025-08-04T02:11:16"/>
    <d v="2025-02-19T05:44:20"/>
    <n v="0.219"/>
    <n v="0.32600000000000001"/>
    <s v="PE"/>
  </r>
  <r>
    <s v="C106487"/>
    <n v="766.36"/>
    <x v="0"/>
    <n v="12.66"/>
    <n v="517"/>
    <n v="3"/>
    <d v="2025-05-09T17:58:23"/>
    <d v="2023-12-07T10:35:44"/>
    <n v="0.23799999999999999"/>
    <n v="0.26800000000000002"/>
    <s v="RJ"/>
  </r>
  <r>
    <s v="C106488"/>
    <n v="531.34"/>
    <x v="3"/>
    <n v="27.88"/>
    <n v="335"/>
    <n v="2"/>
    <d v="2024-03-13T17:01:31"/>
    <d v="2025-12-24T08:19:08"/>
    <n v="0.14899999999999999"/>
    <n v="0.29099999999999998"/>
    <s v="CE"/>
  </r>
  <r>
    <s v="C106489"/>
    <n v="614.70000000000005"/>
    <x v="0"/>
    <n v="22.11"/>
    <n v="498"/>
    <n v="4"/>
    <d v="2024-04-25T02:34:23"/>
    <d v="2025-11-10T04:02:46"/>
    <n v="0.29099999999999998"/>
    <n v="0.35199999999999998"/>
    <s v="RJ"/>
  </r>
  <r>
    <s v="C106490"/>
    <n v="876.58"/>
    <x v="0"/>
    <n v="4.2699999999999996"/>
    <n v="380"/>
    <n v="2"/>
    <d v="2023-05-01T19:03:40"/>
    <d v="2025-10-17T05:29:22"/>
    <n v="0.22800000000000001"/>
    <n v="0.19500000000000001"/>
    <s v="CE"/>
  </r>
  <r>
    <s v="C106491"/>
    <n v="396.44"/>
    <x v="1"/>
    <n v="6.78"/>
    <n v="610"/>
    <n v="4"/>
    <d v="2024-07-06T23:18:23"/>
    <d v="2025-06-28T06:21:35"/>
    <n v="0.28199999999999997"/>
    <n v="0.504"/>
    <s v="SE"/>
  </r>
  <r>
    <s v="C106492"/>
    <n v="1337.39"/>
    <x v="1"/>
    <n v="6.71"/>
    <n v="836"/>
    <n v="1"/>
    <d v="2024-09-20T09:24:25"/>
    <d v="2023-09-19T05:02:35"/>
    <n v="0.51900000000000002"/>
    <n v="0.74"/>
    <s v="ES"/>
  </r>
  <r>
    <s v="C106493"/>
    <n v="64.52"/>
    <x v="0"/>
    <n v="17.78"/>
    <n v="852"/>
    <n v="2"/>
    <d v="2025-08-07T15:22:26"/>
    <d v="2024-10-20T01:34:22"/>
    <n v="0.16300000000000001"/>
    <n v="0.65700000000000003"/>
    <s v="AM"/>
  </r>
  <r>
    <s v="C106494"/>
    <n v="117.59"/>
    <x v="0"/>
    <n v="9.35"/>
    <n v="603"/>
    <n v="2"/>
    <d v="2024-02-20T07:30:32"/>
    <d v="2025-06-28T01:36:27"/>
    <n v="0.13200000000000001"/>
    <n v="0.13900000000000001"/>
    <s v="RJ"/>
  </r>
  <r>
    <s v="C106495"/>
    <n v="1425.13"/>
    <x v="0"/>
    <n v="11.46"/>
    <n v="307"/>
    <n v="3"/>
    <d v="2024-11-24T20:17:41"/>
    <d v="2023-03-13T02:38:07"/>
    <n v="0.23899999999999999"/>
    <n v="5.1999999999999998E-2"/>
    <s v="AM"/>
  </r>
  <r>
    <s v="C106496"/>
    <n v="266.14999999999998"/>
    <x v="2"/>
    <n v="16.37"/>
    <n v="687"/>
    <n v="2"/>
    <d v="2025-01-05T15:40:16"/>
    <d v="2025-10-04T13:14:59"/>
    <n v="0.151"/>
    <n v="0.20499999999999999"/>
    <s v="BA"/>
  </r>
  <r>
    <s v="C106497"/>
    <n v="4152.8"/>
    <x v="0"/>
    <n v="6.26"/>
    <n v="720"/>
    <n v="1"/>
    <d v="2024-11-16T23:33:24"/>
    <d v="2025-03-22T05:29:03"/>
    <n v="0.58099999999999996"/>
    <n v="0.57499999999999996"/>
    <s v="SE"/>
  </r>
  <r>
    <s v="C106498"/>
    <n v="1943.65"/>
    <x v="0"/>
    <n v="21.14"/>
    <n v="656"/>
    <n v="1"/>
    <d v="2024-02-12T18:53:08"/>
    <d v="2024-02-07T20:56:00"/>
    <n v="0.158"/>
    <n v="0.10299999999999999"/>
    <s v="RJ"/>
  </r>
  <r>
    <s v="C106499"/>
    <n v="1497.12"/>
    <x v="0"/>
    <n v="14.16"/>
    <n v="603"/>
    <n v="4"/>
    <d v="2025-01-28T17:54:17"/>
    <d v="2024-07-10T19:36:33"/>
    <n v="0.33"/>
    <n v="0.316"/>
    <s v="RN"/>
  </r>
  <r>
    <s v="C106500"/>
    <n v="482.18"/>
    <x v="0"/>
    <n v="14.46"/>
    <n v="450"/>
    <n v="4"/>
    <d v="2025-01-01T06:01:04"/>
    <d v="2024-02-20T21:47:23"/>
    <n v="0.11600000000000001"/>
    <n v="0.26700000000000002"/>
    <s v="SC"/>
  </r>
  <r>
    <s v="C106501"/>
    <n v="973.13"/>
    <x v="2"/>
    <n v="14.3"/>
    <n v="332"/>
    <n v="1"/>
    <d v="2025-06-30T19:09:01"/>
    <d v="2023-09-12T04:52:43"/>
    <n v="0.217"/>
    <n v="0.13300000000000001"/>
    <s v="MG"/>
  </r>
  <r>
    <s v="C106502"/>
    <n v="2166.98"/>
    <x v="2"/>
    <n v="3.04"/>
    <n v="414"/>
    <n v="1"/>
    <d v="2023-01-14T14:08:29"/>
    <d v="2026-02-15T17:07:26"/>
    <n v="0.432"/>
    <n v="0.41"/>
    <s v="DF"/>
  </r>
  <r>
    <s v="C106503"/>
    <n v="109.05"/>
    <x v="3"/>
    <n v="21.36"/>
    <n v="509"/>
    <n v="1"/>
    <d v="2024-04-07T18:38:47"/>
    <d v="2023-10-21T23:47:08"/>
    <n v="0.24199999999999999"/>
    <n v="0.26900000000000002"/>
    <s v="CE"/>
  </r>
  <r>
    <s v="C106504"/>
    <n v="1790.53"/>
    <x v="1"/>
    <n v="5.52"/>
    <n v="421"/>
    <n v="1"/>
    <d v="2025-07-27T19:22:45"/>
    <d v="2025-06-21T09:31:32"/>
    <n v="0.246"/>
    <n v="1.9E-2"/>
    <s v="BA"/>
  </r>
  <r>
    <s v="C106505"/>
    <n v="762.36"/>
    <x v="0"/>
    <n v="13.23"/>
    <n v="757"/>
    <n v="1"/>
    <d v="2024-06-19T09:12:43"/>
    <d v="2023-03-28T19:02:25"/>
    <n v="0.217"/>
    <n v="0.57699999999999996"/>
    <s v="PE"/>
  </r>
  <r>
    <s v="C106506"/>
    <n v="745.11"/>
    <x v="0"/>
    <n v="30.62"/>
    <n v="632"/>
    <n v="1"/>
    <d v="2023-05-06T02:41:38"/>
    <d v="2025-07-24T14:47:29"/>
    <n v="3.5999999999999997E-2"/>
    <n v="0.42199999999999999"/>
    <s v="GO"/>
  </r>
  <r>
    <s v="C106507"/>
    <n v="100.36"/>
    <x v="2"/>
    <n v="13.04"/>
    <n v="409"/>
    <n v="1"/>
    <d v="2025-01-24T12:40:59"/>
    <d v="2024-08-10T03:54:50"/>
    <n v="0.253"/>
    <n v="0.65400000000000003"/>
    <s v="RN"/>
  </r>
  <r>
    <s v="C106508"/>
    <n v="1584.43"/>
    <x v="3"/>
    <n v="11.33"/>
    <n v="323"/>
    <n v="0"/>
    <d v="2025-07-26T20:55:31"/>
    <d v="2025-06-25T23:39:39"/>
    <n v="0.21099999999999999"/>
    <n v="3.3000000000000002E-2"/>
    <s v="PR"/>
  </r>
  <r>
    <s v="C106509"/>
    <n v="1503.17"/>
    <x v="3"/>
    <n v="20.51"/>
    <n v="675"/>
    <n v="1"/>
    <d v="2023-07-01T22:30:19"/>
    <d v="2026-01-19T19:11:14"/>
    <n v="0.49"/>
    <n v="0.42099999999999999"/>
    <s v="PR"/>
  </r>
  <r>
    <s v="C106510"/>
    <n v="839.79"/>
    <x v="3"/>
    <n v="49.58"/>
    <n v="475"/>
    <n v="2"/>
    <d v="2024-11-07T02:19:29"/>
    <d v="2023-04-12T14:43:23"/>
    <n v="0.56200000000000006"/>
    <n v="0.42399999999999999"/>
    <s v="RJ"/>
  </r>
  <r>
    <s v="C106511"/>
    <n v="1761.38"/>
    <x v="0"/>
    <n v="4.1100000000000003"/>
    <n v="545"/>
    <n v="2"/>
    <d v="2024-03-22T23:24:44"/>
    <d v="2025-05-18T18:06:52"/>
    <n v="0.11700000000000001"/>
    <n v="0.21"/>
    <s v="GO"/>
  </r>
  <r>
    <s v="C106512"/>
    <n v="1024.48"/>
    <x v="2"/>
    <n v="8.98"/>
    <n v="672"/>
    <n v="1"/>
    <d v="2025-09-26T09:24:54"/>
    <d v="2025-06-15T05:32:00"/>
    <n v="0.376"/>
    <n v="0.124"/>
    <s v="RJ"/>
  </r>
  <r>
    <s v="C106513"/>
    <n v="754.77"/>
    <x v="1"/>
    <n v="4.51"/>
    <n v="430"/>
    <n v="4"/>
    <d v="2025-08-03T16:36:20"/>
    <d v="2024-03-19T10:34:26"/>
    <n v="0.437"/>
    <n v="0.61299999999999999"/>
    <s v="SE"/>
  </r>
  <r>
    <s v="C106514"/>
    <n v="1121.58"/>
    <x v="2"/>
    <n v="27.16"/>
    <n v="422"/>
    <n v="1"/>
    <d v="2023-11-12T13:10:40"/>
    <d v="2025-10-28T20:15:52"/>
    <n v="0.35099999999999998"/>
    <n v="0.161"/>
    <s v="BA"/>
  </r>
  <r>
    <s v="C106515"/>
    <n v="823.16"/>
    <x v="3"/>
    <n v="10.01"/>
    <n v="693"/>
    <n v="2"/>
    <d v="2025-02-01T07:06:04"/>
    <d v="2025-10-15T20:10:30"/>
    <n v="0.47099999999999997"/>
    <n v="0.44700000000000001"/>
    <s v="PB"/>
  </r>
  <r>
    <s v="C106516"/>
    <n v="3347.66"/>
    <x v="0"/>
    <n v="11.9"/>
    <n v="400"/>
    <n v="2"/>
    <d v="2023-10-23T20:15:16"/>
    <d v="2024-10-19T12:35:57"/>
    <n v="0.24399999999999999"/>
    <n v="0.22900000000000001"/>
    <s v="CE"/>
  </r>
  <r>
    <s v="C106517"/>
    <n v="1147.74"/>
    <x v="0"/>
    <n v="6.22"/>
    <n v="477"/>
    <n v="1"/>
    <d v="2025-09-05T15:18:42"/>
    <d v="2024-04-26T09:52:15"/>
    <n v="0.107"/>
    <n v="0.34499999999999997"/>
    <s v="AM"/>
  </r>
  <r>
    <s v="C106518"/>
    <n v="950.33"/>
    <x v="2"/>
    <n v="28.34"/>
    <n v="335"/>
    <n v="4"/>
    <d v="2024-02-22T04:32:36"/>
    <d v="2026-02-12T23:55:03"/>
    <n v="7.8E-2"/>
    <n v="0.58499999999999996"/>
    <s v="SC"/>
  </r>
  <r>
    <s v="C106519"/>
    <n v="2796.16"/>
    <x v="0"/>
    <n v="4.55"/>
    <n v="868"/>
    <n v="4"/>
    <d v="2024-11-19T14:56:12"/>
    <d v="2023-05-10T20:40:10"/>
    <n v="0.16500000000000001"/>
    <n v="0.31"/>
    <s v="RJ"/>
  </r>
  <r>
    <s v="C106520"/>
    <n v="102.79"/>
    <x v="0"/>
    <n v="12.08"/>
    <n v="807"/>
    <n v="5"/>
    <d v="2023-06-19T05:31:50"/>
    <d v="2024-06-01T12:06:24"/>
    <n v="0.20100000000000001"/>
    <n v="0.25800000000000001"/>
    <s v="MG"/>
  </r>
  <r>
    <s v="C106521"/>
    <n v="1088.57"/>
    <x v="0"/>
    <n v="16.05"/>
    <n v="757"/>
    <n v="2"/>
    <d v="2025-02-19T11:06:58"/>
    <d v="2024-01-18T06:46:49"/>
    <n v="0.23499999999999999"/>
    <n v="0.36599999999999999"/>
    <s v="GO"/>
  </r>
  <r>
    <s v="C106522"/>
    <n v="663.4"/>
    <x v="2"/>
    <n v="11.72"/>
    <n v="316"/>
    <n v="4"/>
    <d v="2025-02-08T23:51:12"/>
    <d v="2023-12-26T21:43:20"/>
    <n v="0.15"/>
    <n v="0.40400000000000003"/>
    <s v="RN"/>
  </r>
  <r>
    <s v="C106523"/>
    <n v="1869.07"/>
    <x v="0"/>
    <n v="23.27"/>
    <n v="755"/>
    <n v="1"/>
    <d v="2024-12-21T02:42:06"/>
    <d v="2025-07-31T15:11:21"/>
    <n v="0.59899999999999998"/>
    <n v="0.09"/>
    <s v="DF"/>
  </r>
  <r>
    <s v="C106524"/>
    <n v="2327.5700000000002"/>
    <x v="3"/>
    <n v="28.69"/>
    <n v="653"/>
    <n v="1"/>
    <d v="2024-05-13T06:44:47"/>
    <d v="2025-02-09T02:55:38"/>
    <n v="0.16400000000000001"/>
    <n v="0.5"/>
    <s v="ES"/>
  </r>
  <r>
    <s v="C106525"/>
    <n v="875.48"/>
    <x v="0"/>
    <n v="27.95"/>
    <n v="383"/>
    <n v="1"/>
    <d v="2023-05-31T03:41:04"/>
    <d v="2023-10-14T05:59:24"/>
    <n v="0.35199999999999998"/>
    <n v="0.45300000000000001"/>
    <s v="SP"/>
  </r>
  <r>
    <s v="C106526"/>
    <n v="1032.33"/>
    <x v="3"/>
    <n v="9.25"/>
    <n v="399"/>
    <n v="2"/>
    <d v="2023-01-26T06:01:29"/>
    <d v="2025-09-08T13:25:12"/>
    <n v="0.58399999999999996"/>
    <n v="0.38700000000000001"/>
    <s v="PA"/>
  </r>
  <r>
    <s v="C106527"/>
    <n v="1000.97"/>
    <x v="3"/>
    <n v="19.22"/>
    <n v="454"/>
    <n v="1"/>
    <d v="2024-01-12T20:30:08"/>
    <d v="2025-05-02T02:14:53"/>
    <n v="0.184"/>
    <n v="0.48499999999999999"/>
    <s v="GO"/>
  </r>
  <r>
    <s v="C106528"/>
    <n v="2405.34"/>
    <x v="0"/>
    <n v="6.16"/>
    <n v="537"/>
    <n v="1"/>
    <d v="2023-06-05T23:54:31"/>
    <d v="2024-12-05T03:21:09"/>
    <n v="0.46600000000000003"/>
    <n v="0.59499999999999997"/>
    <s v="DF"/>
  </r>
  <r>
    <s v="C106529"/>
    <n v="308.01"/>
    <x v="0"/>
    <n v="7.37"/>
    <n v="525"/>
    <n v="2"/>
    <d v="2023-09-15T09:29:03"/>
    <d v="2024-10-19T04:18:30"/>
    <n v="8.2000000000000003E-2"/>
    <n v="6.7000000000000004E-2"/>
    <s v="SE"/>
  </r>
  <r>
    <s v="C106530"/>
    <n v="926.01"/>
    <x v="3"/>
    <n v="5.32"/>
    <n v="663"/>
    <n v="2"/>
    <d v="2023-03-06T05:48:46"/>
    <d v="2024-09-07T13:07:47"/>
    <n v="0.48299999999999998"/>
    <n v="0.28699999999999998"/>
    <s v="RN"/>
  </r>
  <r>
    <s v="C106531"/>
    <n v="1631.28"/>
    <x v="0"/>
    <n v="3.13"/>
    <n v="408"/>
    <n v="2"/>
    <d v="2023-07-18T11:34:23"/>
    <d v="2025-03-03T06:08:10"/>
    <n v="8.1000000000000003E-2"/>
    <n v="9.0999999999999998E-2"/>
    <s v="PR"/>
  </r>
  <r>
    <s v="C106532"/>
    <n v="1677.12"/>
    <x v="0"/>
    <n v="8.24"/>
    <n v="548"/>
    <n v="3"/>
    <d v="2024-12-10T13:26:58"/>
    <d v="2023-09-29T19:27:45"/>
    <n v="0.47699999999999998"/>
    <n v="0.47599999999999998"/>
    <s v="ES"/>
  </r>
  <r>
    <s v="C106533"/>
    <n v="166.47"/>
    <x v="2"/>
    <n v="5.92"/>
    <n v="455"/>
    <n v="1"/>
    <d v="2023-02-17T23:19:07"/>
    <d v="2024-07-05T08:02:37"/>
    <n v="0.497"/>
    <n v="7.1999999999999995E-2"/>
    <s v="PE"/>
  </r>
  <r>
    <s v="C106534"/>
    <n v="3035.98"/>
    <x v="2"/>
    <n v="17.75"/>
    <n v="563"/>
    <n v="2"/>
    <d v="2023-01-11T23:15:30"/>
    <d v="2024-09-10T12:10:13"/>
    <n v="0.33100000000000002"/>
    <n v="0.58799999999999997"/>
    <s v="MG"/>
  </r>
  <r>
    <s v="C106535"/>
    <n v="564.67999999999995"/>
    <x v="3"/>
    <n v="15.35"/>
    <n v="603"/>
    <n v="2"/>
    <d v="2024-02-02T17:22:01"/>
    <d v="2025-01-30T22:08:57"/>
    <n v="0.30299999999999999"/>
    <n v="0.33500000000000002"/>
    <s v="SE"/>
  </r>
  <r>
    <s v="C106536"/>
    <n v="3963.18"/>
    <x v="2"/>
    <n v="8.77"/>
    <n v="810"/>
    <n v="2"/>
    <d v="2023-07-17T09:31:52"/>
    <d v="2025-06-29T00:17:06"/>
    <n v="0.13800000000000001"/>
    <n v="5.8999999999999997E-2"/>
    <s v="SC"/>
  </r>
  <r>
    <s v="C106537"/>
    <n v="89.87"/>
    <x v="1"/>
    <n v="3.82"/>
    <n v="556"/>
    <n v="1"/>
    <d v="2025-09-01T08:08:41"/>
    <d v="2025-02-15T01:06:57"/>
    <n v="0.192"/>
    <n v="0.22700000000000001"/>
    <s v="PB"/>
  </r>
  <r>
    <s v="C106538"/>
    <n v="886.36"/>
    <x v="2"/>
    <n v="16.989999999999998"/>
    <n v="769"/>
    <n v="1"/>
    <d v="2024-08-13T03:30:38"/>
    <d v="2025-05-05T10:00:41"/>
    <n v="0.222"/>
    <n v="0.106"/>
    <s v="MA"/>
  </r>
  <r>
    <s v="C106539"/>
    <n v="1790.57"/>
    <x v="0"/>
    <n v="12.15"/>
    <n v="747"/>
    <n v="2"/>
    <d v="2025-10-12T23:18:56"/>
    <d v="2024-08-24T19:06:38"/>
    <n v="0.45100000000000001"/>
    <n v="0.40899999999999997"/>
    <s v="RN"/>
  </r>
  <r>
    <s v="C106540"/>
    <n v="1105.78"/>
    <x v="3"/>
    <n v="24.02"/>
    <n v="483"/>
    <n v="1"/>
    <d v="2023-03-08T23:15:34"/>
    <d v="2024-04-14T00:53:48"/>
    <n v="0.29199999999999998"/>
    <n v="0.46899999999999997"/>
    <s v="DF"/>
  </r>
  <r>
    <s v="C106541"/>
    <n v="464"/>
    <x v="0"/>
    <n v="3.82"/>
    <n v="709"/>
    <n v="2"/>
    <d v="2025-08-07T01:24:28"/>
    <d v="2023-08-08T11:06:30"/>
    <n v="0.30399999999999999"/>
    <n v="0.69499999999999995"/>
    <s v="SP"/>
  </r>
  <r>
    <s v="C106542"/>
    <n v="879.63"/>
    <x v="0"/>
    <n v="4.09"/>
    <n v="690"/>
    <n v="2"/>
    <d v="2023-07-12T10:52:15"/>
    <d v="2024-02-04T11:28:00"/>
    <n v="0.55800000000000005"/>
    <n v="0.78100000000000003"/>
    <s v="AM"/>
  </r>
  <r>
    <s v="C106543"/>
    <n v="1655.7"/>
    <x v="0"/>
    <n v="1.32"/>
    <n v="379"/>
    <n v="1"/>
    <d v="2025-09-20T04:52:40"/>
    <d v="2024-06-07T22:16:51"/>
    <n v="0.45600000000000002"/>
    <n v="0.53200000000000003"/>
    <s v="RJ"/>
  </r>
  <r>
    <s v="C106544"/>
    <n v="180.54"/>
    <x v="1"/>
    <n v="21.59"/>
    <n v="686"/>
    <n v="5"/>
    <d v="2023-02-22T21:48:40"/>
    <d v="2025-04-20T23:19:03"/>
    <n v="0.14199999999999999"/>
    <n v="0.372"/>
    <s v="SE"/>
  </r>
  <r>
    <s v="C106545"/>
    <n v="331.69"/>
    <x v="0"/>
    <n v="8.44"/>
    <n v="448"/>
    <n v="1"/>
    <d v="2025-02-28T21:18:18"/>
    <d v="2025-08-27T16:38:23"/>
    <n v="0.152"/>
    <n v="0.157"/>
    <s v="RS"/>
  </r>
  <r>
    <s v="C106546"/>
    <n v="516.13"/>
    <x v="0"/>
    <n v="12.11"/>
    <n v="714"/>
    <n v="2"/>
    <d v="2023-04-13T19:27:31"/>
    <d v="2024-06-29T13:27:25"/>
    <n v="0.33800000000000002"/>
    <n v="0.24299999999999999"/>
    <s v="GO"/>
  </r>
  <r>
    <s v="C106547"/>
    <n v="660.51"/>
    <x v="3"/>
    <n v="6.78"/>
    <n v="882"/>
    <n v="3"/>
    <d v="2023-08-08T02:44:29"/>
    <d v="2025-02-06T18:25:03"/>
    <n v="0.23300000000000001"/>
    <n v="8.4000000000000005E-2"/>
    <s v="GO"/>
  </r>
  <r>
    <s v="C106548"/>
    <n v="2141.4299999999998"/>
    <x v="0"/>
    <n v="7.33"/>
    <n v="800"/>
    <n v="3"/>
    <d v="2023-03-16T12:58:37"/>
    <d v="2023-04-20T04:37:54"/>
    <n v="0.217"/>
    <n v="0.107"/>
    <s v="AM"/>
  </r>
  <r>
    <s v="C106549"/>
    <n v="1257.25"/>
    <x v="0"/>
    <n v="1.26"/>
    <n v="753"/>
    <n v="1"/>
    <d v="2023-03-01T21:40:53"/>
    <d v="2023-08-27T13:08:03"/>
    <n v="0.35299999999999998"/>
    <n v="0.68500000000000005"/>
    <s v="DF"/>
  </r>
  <r>
    <s v="C106550"/>
    <n v="1109.2"/>
    <x v="0"/>
    <n v="7.6"/>
    <n v="365"/>
    <n v="2"/>
    <d v="2023-12-04T18:13:46"/>
    <d v="2023-06-11T15:13:04"/>
    <n v="0.24399999999999999"/>
    <n v="0.23300000000000001"/>
    <s v="AL"/>
  </r>
  <r>
    <s v="C106551"/>
    <n v="794.47"/>
    <x v="0"/>
    <n v="39.14"/>
    <n v="526"/>
    <n v="1"/>
    <d v="2023-10-05T03:45:28"/>
    <d v="2025-09-20T20:18:37"/>
    <n v="0.222"/>
    <n v="0.49399999999999999"/>
    <s v="PB"/>
  </r>
  <r>
    <s v="C106552"/>
    <n v="171.55"/>
    <x v="0"/>
    <n v="13.62"/>
    <n v="435"/>
    <n v="1"/>
    <d v="2023-08-25T02:19:12"/>
    <d v="2024-12-03T23:33:09"/>
    <n v="0.182"/>
    <n v="0.313"/>
    <s v="PR"/>
  </r>
  <r>
    <s v="C106553"/>
    <n v="847.57"/>
    <x v="2"/>
    <n v="1.76"/>
    <n v="324"/>
    <n v="1"/>
    <d v="2024-02-01T00:25:29"/>
    <d v="2024-01-08T20:09:54"/>
    <n v="0.182"/>
    <n v="0.72199999999999998"/>
    <s v="RJ"/>
  </r>
  <r>
    <s v="C106554"/>
    <n v="368.73"/>
    <x v="3"/>
    <n v="37.770000000000003"/>
    <n v="895"/>
    <n v="3"/>
    <d v="2025-02-26T06:35:48"/>
    <d v="2023-07-28T11:40:52"/>
    <n v="0.29699999999999999"/>
    <n v="0.39900000000000002"/>
    <s v="GO"/>
  </r>
  <r>
    <s v="C106555"/>
    <n v="131.27000000000001"/>
    <x v="1"/>
    <n v="4.28"/>
    <n v="882"/>
    <n v="1"/>
    <d v="2025-01-26T09:14:53"/>
    <d v="2024-09-05T16:00:12"/>
    <n v="3.6999999999999998E-2"/>
    <n v="0.154"/>
    <s v="CE"/>
  </r>
  <r>
    <s v="C106556"/>
    <n v="624.74"/>
    <x v="3"/>
    <n v="8.68"/>
    <n v="573"/>
    <n v="3"/>
    <d v="2023-03-21T18:56:32"/>
    <d v="2025-03-06T08:23:09"/>
    <n v="0.32200000000000001"/>
    <n v="0.47699999999999998"/>
    <s v="BA"/>
  </r>
  <r>
    <s v="C106557"/>
    <n v="1717.47"/>
    <x v="1"/>
    <n v="8.91"/>
    <n v="557"/>
    <n v="2"/>
    <d v="2024-01-28T15:27:44"/>
    <d v="2023-11-02T05:08:53"/>
    <n v="0.09"/>
    <n v="0.124"/>
    <s v="MG"/>
  </r>
  <r>
    <s v="C106558"/>
    <n v="817.93"/>
    <x v="0"/>
    <n v="9.44"/>
    <n v="648"/>
    <n v="1"/>
    <d v="2024-08-31T21:11:56"/>
    <d v="2024-04-06T07:16:01"/>
    <n v="0.19400000000000001"/>
    <n v="0.16700000000000001"/>
    <s v="AL"/>
  </r>
  <r>
    <s v="C106559"/>
    <n v="1715.03"/>
    <x v="3"/>
    <n v="15.43"/>
    <n v="634"/>
    <n v="2"/>
    <d v="2024-12-12T02:15:36"/>
    <d v="2024-02-24T04:24:45"/>
    <n v="0.60799999999999998"/>
    <n v="0.36299999999999999"/>
    <s v="ES"/>
  </r>
  <r>
    <s v="C106560"/>
    <n v="981.09"/>
    <x v="0"/>
    <n v="27.54"/>
    <n v="393"/>
    <n v="1"/>
    <d v="2023-03-24T15:14:49"/>
    <d v="2025-04-21T21:24:25"/>
    <n v="0.34100000000000003"/>
    <n v="0.60599999999999998"/>
    <s v="SC"/>
  </r>
  <r>
    <s v="C106561"/>
    <n v="117.3"/>
    <x v="0"/>
    <n v="5.32"/>
    <n v="713"/>
    <n v="1"/>
    <d v="2023-05-07T14:44:42"/>
    <d v="2025-02-12T05:51:44"/>
    <n v="0.42"/>
    <n v="0.37"/>
    <s v="RJ"/>
  </r>
  <r>
    <s v="C106562"/>
    <n v="3165.24"/>
    <x v="1"/>
    <n v="20.07"/>
    <n v="628"/>
    <n v="2"/>
    <d v="2024-12-08T17:38:16"/>
    <d v="2025-07-30T14:04:24"/>
    <n v="0.46500000000000002"/>
    <n v="0.60299999999999998"/>
    <s v="MG"/>
  </r>
  <r>
    <s v="C106563"/>
    <n v="162.37"/>
    <x v="1"/>
    <n v="3.95"/>
    <n v="775"/>
    <n v="2"/>
    <d v="2023-09-11T20:32:31"/>
    <d v="2025-10-12T01:39:42"/>
    <n v="0.79600000000000004"/>
    <n v="0.28399999999999997"/>
    <s v="PR"/>
  </r>
  <r>
    <s v="C106564"/>
    <n v="1661.47"/>
    <x v="2"/>
    <n v="2.4500000000000002"/>
    <n v="541"/>
    <n v="3"/>
    <d v="2024-02-23T06:33:28"/>
    <d v="2023-05-12T00:57:51"/>
    <n v="8.1000000000000003E-2"/>
    <n v="0.129"/>
    <s v="ES"/>
  </r>
  <r>
    <s v="C106565"/>
    <n v="1392.8"/>
    <x v="2"/>
    <n v="11.84"/>
    <n v="335"/>
    <n v="5"/>
    <d v="2024-10-28T20:31:44"/>
    <d v="2025-08-23T03:23:41"/>
    <n v="0.20399999999999999"/>
    <n v="0.26500000000000001"/>
    <s v="RN"/>
  </r>
  <r>
    <s v="C106566"/>
    <n v="1336.91"/>
    <x v="0"/>
    <n v="23.59"/>
    <n v="712"/>
    <n v="1"/>
    <d v="2024-04-11T12:44:34"/>
    <d v="2025-04-27T23:25:42"/>
    <n v="0.33100000000000002"/>
    <n v="0.68500000000000005"/>
    <s v="RS"/>
  </r>
  <r>
    <s v="C106567"/>
    <n v="664.93"/>
    <x v="0"/>
    <n v="29.02"/>
    <n v="534"/>
    <n v="3"/>
    <d v="2023-09-25T22:12:10"/>
    <d v="2024-06-11T05:59:01"/>
    <n v="0.375"/>
    <n v="0.67400000000000004"/>
    <s v="RN"/>
  </r>
  <r>
    <s v="C106568"/>
    <n v="666.71"/>
    <x v="1"/>
    <n v="14.8"/>
    <n v="879"/>
    <n v="2"/>
    <d v="2025-03-15T18:35:12"/>
    <d v="2025-04-30T19:35:51"/>
    <n v="0.33100000000000002"/>
    <n v="0.52600000000000002"/>
    <s v="DF"/>
  </r>
  <r>
    <s v="C106569"/>
    <n v="203.99"/>
    <x v="0"/>
    <n v="6.59"/>
    <n v="583"/>
    <n v="3"/>
    <d v="2024-03-04T18:34:16"/>
    <d v="2024-01-26T00:44:24"/>
    <n v="0.2"/>
    <n v="0.191"/>
    <s v="PB"/>
  </r>
  <r>
    <s v="C106570"/>
    <n v="1324.89"/>
    <x v="3"/>
    <n v="22.32"/>
    <n v="321"/>
    <n v="1"/>
    <d v="2024-12-21T16:26:43"/>
    <d v="2025-10-06T10:48:38"/>
    <n v="0.34399999999999997"/>
    <n v="0.218"/>
    <s v="SE"/>
  </r>
  <r>
    <s v="C106571"/>
    <n v="1360.04"/>
    <x v="0"/>
    <n v="21.04"/>
    <n v="552"/>
    <n v="1"/>
    <d v="2023-01-20T13:49:18"/>
    <d v="2025-04-12T17:08:15"/>
    <n v="0.19"/>
    <n v="0.57999999999999996"/>
    <s v="DF"/>
  </r>
  <r>
    <s v="C106572"/>
    <n v="850.97"/>
    <x v="2"/>
    <n v="12.64"/>
    <n v="357"/>
    <n v="2"/>
    <d v="2023-10-19T12:22:14"/>
    <d v="2024-01-05T12:06:27"/>
    <n v="0.17"/>
    <n v="0.24399999999999999"/>
    <s v="RJ"/>
  </r>
  <r>
    <s v="C106573"/>
    <n v="534.14"/>
    <x v="2"/>
    <n v="7.92"/>
    <n v="350"/>
    <n v="4"/>
    <d v="2023-12-11T12:21:51"/>
    <d v="2024-07-15T10:39:39"/>
    <n v="0.39600000000000002"/>
    <n v="0.52"/>
    <s v="SC"/>
  </r>
  <r>
    <s v="C106574"/>
    <n v="1709.51"/>
    <x v="0"/>
    <n v="23.94"/>
    <n v="507"/>
    <n v="2"/>
    <d v="2025-05-28T05:24:45"/>
    <d v="2024-01-19T16:00:35"/>
    <n v="0.247"/>
    <n v="9.0999999999999998E-2"/>
    <s v="PR"/>
  </r>
  <r>
    <s v="C106575"/>
    <n v="1745.93"/>
    <x v="0"/>
    <n v="12.38"/>
    <n v="690"/>
    <n v="2"/>
    <d v="2024-02-06T09:50:58"/>
    <d v="2025-08-23T08:21:07"/>
    <n v="0.48299999999999998"/>
    <n v="0.52100000000000002"/>
    <s v="GO"/>
  </r>
  <r>
    <s v="C106576"/>
    <n v="1308.53"/>
    <x v="3"/>
    <n v="13.29"/>
    <n v="336"/>
    <n v="1"/>
    <d v="2024-03-01T16:31:45"/>
    <d v="2025-07-09T17:26:35"/>
    <n v="0.32100000000000001"/>
    <n v="0.192"/>
    <s v="PE"/>
  </r>
  <r>
    <s v="C106577"/>
    <n v="3402.72"/>
    <x v="0"/>
    <n v="17.100000000000001"/>
    <n v="808"/>
    <n v="1"/>
    <d v="2023-11-19T12:05:14"/>
    <d v="2024-09-21T05:26:22"/>
    <n v="0.16700000000000001"/>
    <n v="0.221"/>
    <s v="PB"/>
  </r>
  <r>
    <s v="C106578"/>
    <n v="686.37"/>
    <x v="1"/>
    <n v="2.5499999999999998"/>
    <n v="623"/>
    <n v="1"/>
    <d v="2024-12-14T08:23:43"/>
    <d v="2023-02-24T01:54:11"/>
    <n v="0.52200000000000002"/>
    <n v="0.17799999999999999"/>
    <s v="PE"/>
  </r>
  <r>
    <s v="C106579"/>
    <n v="699.02"/>
    <x v="0"/>
    <n v="13.37"/>
    <n v="706"/>
    <n v="3"/>
    <d v="2025-03-03T04:41:04"/>
    <d v="2024-05-25T00:21:49"/>
    <n v="0.42599999999999999"/>
    <n v="0.10199999999999999"/>
    <s v="MG"/>
  </r>
  <r>
    <s v="C106580"/>
    <n v="1049.2"/>
    <x v="0"/>
    <n v="17.84"/>
    <n v="896"/>
    <n v="1"/>
    <d v="2024-02-25T01:01:49"/>
    <d v="2023-07-24T10:54:49"/>
    <n v="0.114"/>
    <n v="2.7E-2"/>
    <s v="PA"/>
  </r>
  <r>
    <s v="C106581"/>
    <n v="1739.97"/>
    <x v="0"/>
    <n v="10.25"/>
    <n v="339"/>
    <n v="3"/>
    <d v="2024-01-07T13:22:02"/>
    <d v="2025-05-02T23:01:41"/>
    <n v="0.22700000000000001"/>
    <n v="0.374"/>
    <s v="RJ"/>
  </r>
  <r>
    <s v="C106582"/>
    <n v="540.67999999999995"/>
    <x v="0"/>
    <n v="24.14"/>
    <n v="678"/>
    <n v="1"/>
    <d v="2024-06-24T23:00:30"/>
    <d v="2025-04-13T21:29:57"/>
    <n v="0.17199999999999999"/>
    <n v="0.29599999999999999"/>
    <s v="AL"/>
  </r>
  <r>
    <s v="C106583"/>
    <n v="1007.66"/>
    <x v="0"/>
    <n v="6.78"/>
    <n v="682"/>
    <n v="5"/>
    <d v="2025-07-12T11:06:19"/>
    <d v="2025-03-24T20:08:32"/>
    <n v="0.28699999999999998"/>
    <n v="0.53200000000000003"/>
    <s v="AM"/>
  </r>
  <r>
    <s v="C106584"/>
    <n v="269.58999999999997"/>
    <x v="0"/>
    <n v="7.55"/>
    <n v="673"/>
    <n v="1"/>
    <d v="2024-02-09T04:42:25"/>
    <d v="2024-07-24T13:51:28"/>
    <n v="0.318"/>
    <n v="0.17599999999999999"/>
    <s v="RS"/>
  </r>
  <r>
    <s v="C106585"/>
    <n v="90.73"/>
    <x v="0"/>
    <n v="19.96"/>
    <n v="826"/>
    <n v="0"/>
    <d v="2025-08-02T19:42:21"/>
    <d v="2025-02-08T10:49:43"/>
    <n v="0.08"/>
    <n v="0.59599999999999997"/>
    <s v="ES"/>
  </r>
  <r>
    <s v="C106586"/>
    <n v="166.63"/>
    <x v="2"/>
    <n v="9.43"/>
    <n v="435"/>
    <n v="1"/>
    <d v="2024-06-21T09:34:31"/>
    <d v="2024-10-02T06:18:17"/>
    <n v="4.7E-2"/>
    <n v="6.6000000000000003E-2"/>
    <s v="SP"/>
  </r>
  <r>
    <s v="C106587"/>
    <n v="651.74"/>
    <x v="0"/>
    <n v="3.41"/>
    <n v="340"/>
    <n v="1"/>
    <d v="2024-07-03T14:58:02"/>
    <d v="2025-04-18T16:30:41"/>
    <n v="0.23400000000000001"/>
    <n v="8.8999999999999996E-2"/>
    <s v="RS"/>
  </r>
  <r>
    <s v="C106588"/>
    <n v="609.25"/>
    <x v="0"/>
    <n v="12.39"/>
    <n v="684"/>
    <n v="2"/>
    <d v="2024-02-16T19:36:44"/>
    <d v="2023-08-21T01:58:05"/>
    <n v="0.47299999999999998"/>
    <n v="0.34300000000000003"/>
    <s v="DF"/>
  </r>
  <r>
    <s v="C106589"/>
    <n v="1749.93"/>
    <x v="0"/>
    <n v="11.94"/>
    <n v="715"/>
    <n v="5"/>
    <d v="2024-11-19T04:22:24"/>
    <d v="2023-07-09T05:18:58"/>
    <n v="0.22800000000000001"/>
    <n v="0.498"/>
    <s v="PA"/>
  </r>
  <r>
    <s v="C106590"/>
    <n v="705.29"/>
    <x v="0"/>
    <n v="3.49"/>
    <n v="814"/>
    <n v="1"/>
    <d v="2025-07-07T15:11:59"/>
    <d v="2023-04-05T18:04:55"/>
    <n v="0.23899999999999999"/>
    <n v="0.374"/>
    <s v="RS"/>
  </r>
  <r>
    <s v="C106591"/>
    <n v="3203.59"/>
    <x v="3"/>
    <n v="46.12"/>
    <n v="635"/>
    <n v="3"/>
    <d v="2024-03-23T10:08:41"/>
    <d v="2025-03-20T06:37:02"/>
    <n v="0.36699999999999999"/>
    <n v="0.26100000000000001"/>
    <s v="SC"/>
  </r>
  <r>
    <s v="C106592"/>
    <n v="2572.69"/>
    <x v="2"/>
    <n v="10.39"/>
    <n v="839"/>
    <n v="1"/>
    <d v="2025-09-17T13:29:48"/>
    <d v="2025-07-31T21:07:10"/>
    <n v="7.0000000000000007E-2"/>
    <n v="0.59"/>
    <s v="PE"/>
  </r>
  <r>
    <s v="C106593"/>
    <n v="388.35"/>
    <x v="0"/>
    <n v="7.24"/>
    <n v="740"/>
    <n v="1"/>
    <d v="2023-11-28T04:05:54"/>
    <d v="2025-03-13T00:32:59"/>
    <n v="9.5000000000000001E-2"/>
    <n v="0.59799999999999998"/>
    <s v="RS"/>
  </r>
  <r>
    <s v="C106594"/>
    <n v="80.38"/>
    <x v="0"/>
    <n v="6.45"/>
    <n v="534"/>
    <n v="1"/>
    <d v="2023-02-18T21:36:52"/>
    <d v="2025-02-11T22:31:35"/>
    <n v="0.33600000000000002"/>
    <n v="0.5"/>
    <s v="AL"/>
  </r>
  <r>
    <s v="C106595"/>
    <n v="635.04999999999995"/>
    <x v="0"/>
    <n v="11.93"/>
    <n v="678"/>
    <n v="4"/>
    <d v="2023-04-07T06:16:13"/>
    <d v="2023-09-25T10:18:02"/>
    <n v="0.111"/>
    <n v="0.17199999999999999"/>
    <s v="MA"/>
  </r>
  <r>
    <s v="C106596"/>
    <n v="1115.3599999999999"/>
    <x v="1"/>
    <n v="1.4"/>
    <n v="399"/>
    <n v="1"/>
    <d v="2024-11-20T22:57:18"/>
    <d v="2023-10-02T09:11:54"/>
    <n v="0.219"/>
    <n v="0.38200000000000001"/>
    <s v="RJ"/>
  </r>
  <r>
    <s v="C106597"/>
    <n v="140.9"/>
    <x v="0"/>
    <n v="11.49"/>
    <n v="653"/>
    <n v="1"/>
    <d v="2024-10-25T04:59:37"/>
    <d v="2024-06-13T07:15:17"/>
    <n v="0.13900000000000001"/>
    <n v="0.54600000000000004"/>
    <s v="RN"/>
  </r>
  <r>
    <s v="C106598"/>
    <n v="1030.94"/>
    <x v="2"/>
    <n v="15.49"/>
    <n v="783"/>
    <n v="1"/>
    <d v="2025-01-28T22:08:37"/>
    <d v="2025-08-25T18:24:08"/>
    <n v="0.26900000000000002"/>
    <n v="0.52300000000000002"/>
    <s v="SP"/>
  </r>
  <r>
    <s v="C106599"/>
    <n v="1137.19"/>
    <x v="3"/>
    <n v="15.3"/>
    <n v="605"/>
    <n v="1"/>
    <d v="2024-12-05T12:34:07"/>
    <d v="2025-04-09T20:07:17"/>
    <n v="0.19800000000000001"/>
    <n v="0.48599999999999999"/>
    <s v="SE"/>
  </r>
  <r>
    <s v="C106600"/>
    <n v="1783.25"/>
    <x v="2"/>
    <n v="13.14"/>
    <n v="709"/>
    <n v="3"/>
    <d v="2025-01-10T20:42:06"/>
    <d v="2023-06-06T05:51:24"/>
    <n v="0.127"/>
    <n v="4.7E-2"/>
    <s v="DF"/>
  </r>
  <r>
    <s v="C106601"/>
    <n v="975.96"/>
    <x v="0"/>
    <n v="7.41"/>
    <n v="476"/>
    <n v="4"/>
    <d v="2023-12-31T18:46:37"/>
    <d v="2024-04-25T21:05:52"/>
    <n v="0.26500000000000001"/>
    <n v="0.38"/>
    <s v="PE"/>
  </r>
  <r>
    <s v="C106602"/>
    <n v="2431.8200000000002"/>
    <x v="0"/>
    <n v="9.5"/>
    <n v="555"/>
    <n v="1"/>
    <d v="2023-06-05T18:08:20"/>
    <d v="2025-12-26T07:35:20"/>
    <n v="0.29799999999999999"/>
    <n v="0.25800000000000001"/>
    <s v="PR"/>
  </r>
  <r>
    <s v="C106603"/>
    <n v="1509.56"/>
    <x v="2"/>
    <n v="41.64"/>
    <n v="684"/>
    <n v="1"/>
    <d v="2023-01-11T05:16:54"/>
    <d v="2023-04-29T19:42:10"/>
    <n v="0.30099999999999999"/>
    <n v="0.41899999999999998"/>
    <s v="RN"/>
  </r>
  <r>
    <s v="C106604"/>
    <n v="530.79999999999995"/>
    <x v="1"/>
    <n v="7.85"/>
    <n v="637"/>
    <n v="2"/>
    <d v="2023-10-26T01:49:23"/>
    <d v="2023-08-14T06:41:35"/>
    <n v="0.25900000000000001"/>
    <n v="0.22800000000000001"/>
    <s v="CE"/>
  </r>
  <r>
    <s v="C106605"/>
    <n v="243.95"/>
    <x v="2"/>
    <n v="10.74"/>
    <n v="511"/>
    <n v="1"/>
    <d v="2023-11-03T10:39:10"/>
    <d v="2023-06-23T02:47:17"/>
    <n v="0.193"/>
    <n v="0.35699999999999998"/>
    <s v="PI"/>
  </r>
  <r>
    <s v="C106606"/>
    <n v="75.37"/>
    <x v="1"/>
    <n v="5.97"/>
    <n v="733"/>
    <n v="2"/>
    <d v="2025-05-12T12:08:03"/>
    <d v="2023-03-07T23:55:25"/>
    <n v="8.6999999999999994E-2"/>
    <n v="0.27900000000000003"/>
    <s v="PE"/>
  </r>
  <r>
    <s v="C106607"/>
    <n v="82.2"/>
    <x v="0"/>
    <n v="9.07"/>
    <n v="477"/>
    <n v="2"/>
    <d v="2024-05-30T21:40:11"/>
    <d v="2024-11-13T10:17:29"/>
    <n v="0.16300000000000001"/>
    <n v="6.4000000000000001E-2"/>
    <s v="MG"/>
  </r>
  <r>
    <s v="C106608"/>
    <n v="118.74"/>
    <x v="1"/>
    <n v="18.8"/>
    <n v="375"/>
    <n v="4"/>
    <d v="2025-10-30T07:59:56"/>
    <d v="2025-09-19T07:09:22"/>
    <n v="4.4999999999999998E-2"/>
    <n v="0.61199999999999999"/>
    <s v="ES"/>
  </r>
  <r>
    <s v="C106609"/>
    <n v="742.81"/>
    <x v="1"/>
    <n v="12.09"/>
    <n v="520"/>
    <n v="2"/>
    <d v="2024-08-22T07:55:26"/>
    <d v="2025-02-08T11:59:32"/>
    <n v="0.17100000000000001"/>
    <n v="2.4E-2"/>
    <s v="PB"/>
  </r>
  <r>
    <s v="C106610"/>
    <n v="519.9"/>
    <x v="3"/>
    <n v="38.82"/>
    <n v="408"/>
    <n v="2"/>
    <d v="2023-10-12T20:26:55"/>
    <d v="2025-04-13T23:58:42"/>
    <n v="0.33400000000000002"/>
    <n v="2.8000000000000001E-2"/>
    <s v="PE"/>
  </r>
  <r>
    <s v="C106611"/>
    <n v="57.46"/>
    <x v="2"/>
    <n v="4.5199999999999996"/>
    <n v="686"/>
    <n v="4"/>
    <d v="2024-03-17T12:23:28"/>
    <d v="2024-04-03T12:31:58"/>
    <n v="0.25600000000000001"/>
    <n v="0.44500000000000001"/>
    <s v="RJ"/>
  </r>
  <r>
    <s v="C106612"/>
    <n v="956.1"/>
    <x v="2"/>
    <n v="22.7"/>
    <n v="567"/>
    <n v="2"/>
    <d v="2023-02-04T09:14:54"/>
    <d v="2024-07-02T11:27:06"/>
    <n v="0.33100000000000002"/>
    <n v="0.61"/>
    <s v="PI"/>
  </r>
  <r>
    <s v="C106613"/>
    <n v="743.69"/>
    <x v="1"/>
    <n v="34.68"/>
    <n v="677"/>
    <n v="4"/>
    <d v="2025-03-29T04:54:11"/>
    <d v="2024-08-25T12:07:54"/>
    <n v="0.32800000000000001"/>
    <n v="0.22500000000000001"/>
    <s v="MG"/>
  </r>
  <r>
    <s v="C106614"/>
    <n v="128.9"/>
    <x v="2"/>
    <n v="29.68"/>
    <n v="736"/>
    <n v="3"/>
    <d v="2023-03-13T11:48:50"/>
    <d v="2024-06-17T23:58:10"/>
    <n v="0.24"/>
    <n v="0.251"/>
    <s v="RN"/>
  </r>
  <r>
    <s v="C106615"/>
    <n v="127.96"/>
    <x v="1"/>
    <n v="13.75"/>
    <n v="345"/>
    <n v="3"/>
    <d v="2023-10-20T06:52:11"/>
    <d v="2023-09-14T18:34:01"/>
    <n v="0.35699999999999998"/>
    <n v="0.36399999999999999"/>
    <s v="PR"/>
  </r>
  <r>
    <s v="C106616"/>
    <n v="471.54"/>
    <x v="0"/>
    <n v="20.86"/>
    <n v="874"/>
    <n v="1"/>
    <d v="2023-10-11T19:34:09"/>
    <d v="2023-04-02T16:12:23"/>
    <n v="5.3999999999999999E-2"/>
    <n v="0.25800000000000001"/>
    <s v="MA"/>
  </r>
  <r>
    <s v="C106617"/>
    <n v="355.23"/>
    <x v="1"/>
    <n v="5.44"/>
    <n v="783"/>
    <n v="3"/>
    <d v="2024-10-31T02:43:48"/>
    <d v="2026-03-23T09:00:47"/>
    <n v="0.44700000000000001"/>
    <n v="0.67500000000000004"/>
    <s v="PA"/>
  </r>
  <r>
    <s v="C106618"/>
    <n v="1533.39"/>
    <x v="3"/>
    <n v="2.42"/>
    <n v="747"/>
    <n v="3"/>
    <d v="2024-09-23T15:15:48"/>
    <d v="2023-07-05T19:48:50"/>
    <n v="5.3999999999999999E-2"/>
    <n v="0.23400000000000001"/>
    <s v="PR"/>
  </r>
  <r>
    <s v="C106619"/>
    <n v="253.35"/>
    <x v="0"/>
    <n v="1.41"/>
    <n v="834"/>
    <n v="1"/>
    <d v="2025-02-26T04:10:28"/>
    <d v="2025-01-02T13:49:19"/>
    <n v="0.13200000000000001"/>
    <n v="0.129"/>
    <s v="SE"/>
  </r>
  <r>
    <s v="C106620"/>
    <n v="255.49"/>
    <x v="0"/>
    <n v="22.57"/>
    <n v="519"/>
    <n v="2"/>
    <d v="2024-10-05T22:30:00"/>
    <d v="2025-03-26T03:40:58"/>
    <n v="0.52200000000000002"/>
    <n v="3.2000000000000001E-2"/>
    <s v="ES"/>
  </r>
  <r>
    <s v="C106621"/>
    <n v="4356.1400000000003"/>
    <x v="0"/>
    <n v="5.66"/>
    <n v="452"/>
    <n v="1"/>
    <d v="2024-09-20T00:28:24"/>
    <d v="2024-01-30T19:41:54"/>
    <n v="0.24299999999999999"/>
    <n v="0.39200000000000002"/>
    <s v="MA"/>
  </r>
  <r>
    <s v="C106622"/>
    <n v="2423.94"/>
    <x v="0"/>
    <n v="6.54"/>
    <n v="469"/>
    <n v="1"/>
    <d v="2025-08-27T01:22:54"/>
    <d v="2025-09-20T18:59:52"/>
    <n v="0.53500000000000003"/>
    <n v="0.245"/>
    <s v="AM"/>
  </r>
  <r>
    <s v="C106623"/>
    <n v="1313"/>
    <x v="0"/>
    <n v="22.62"/>
    <n v="415"/>
    <n v="2"/>
    <d v="2023-10-19T22:14:51"/>
    <d v="2025-09-13T00:18:17"/>
    <n v="0.13700000000000001"/>
    <n v="0.32900000000000001"/>
    <s v="AM"/>
  </r>
  <r>
    <s v="C106624"/>
    <n v="344.44"/>
    <x v="0"/>
    <n v="54.29"/>
    <n v="624"/>
    <n v="1"/>
    <d v="2024-04-01T07:58:32"/>
    <d v="2023-10-06T08:24:47"/>
    <n v="0.69199999999999995"/>
    <n v="0.25700000000000001"/>
    <s v="PI"/>
  </r>
  <r>
    <s v="C106625"/>
    <n v="50.65"/>
    <x v="0"/>
    <n v="2.25"/>
    <n v="685"/>
    <n v="3"/>
    <d v="2024-04-06T20:21:14"/>
    <d v="2025-01-09T17:51:23"/>
    <n v="0.27"/>
    <n v="0.246"/>
    <s v="AM"/>
  </r>
  <r>
    <s v="C106626"/>
    <n v="152.16"/>
    <x v="1"/>
    <n v="4.76"/>
    <n v="777"/>
    <n v="3"/>
    <d v="2024-08-23T09:23:23"/>
    <d v="2023-01-23T06:47:01"/>
    <n v="0.66700000000000004"/>
    <n v="0.41899999999999998"/>
    <s v="MG"/>
  </r>
  <r>
    <s v="C106627"/>
    <n v="1720.42"/>
    <x v="2"/>
    <n v="15.44"/>
    <n v="731"/>
    <n v="3"/>
    <d v="2024-02-17T21:06:50"/>
    <d v="2024-12-24T16:50:12"/>
    <n v="0.23300000000000001"/>
    <n v="0.20599999999999999"/>
    <s v="PB"/>
  </r>
  <r>
    <s v="C106628"/>
    <n v="134.51"/>
    <x v="0"/>
    <n v="14.66"/>
    <n v="667"/>
    <n v="1"/>
    <d v="2024-12-15T07:01:01"/>
    <d v="2025-04-08T21:42:21"/>
    <n v="0.41499999999999998"/>
    <n v="0.52600000000000002"/>
    <s v="PB"/>
  </r>
  <r>
    <s v="C106629"/>
    <n v="1296.75"/>
    <x v="3"/>
    <n v="26.43"/>
    <n v="781"/>
    <n v="2"/>
    <d v="2024-03-14T14:51:10"/>
    <d v="2024-12-23T05:56:02"/>
    <n v="0.314"/>
    <n v="0.13100000000000001"/>
    <s v="PA"/>
  </r>
  <r>
    <s v="C106630"/>
    <n v="965.58"/>
    <x v="0"/>
    <n v="3.43"/>
    <n v="680"/>
    <n v="2"/>
    <d v="2025-10-20T16:29:37"/>
    <d v="2025-04-19T11:59:07"/>
    <n v="0.32500000000000001"/>
    <n v="0.46300000000000002"/>
    <s v="MG"/>
  </r>
  <r>
    <s v="C106631"/>
    <n v="2804.61"/>
    <x v="3"/>
    <n v="11.17"/>
    <n v="447"/>
    <n v="2"/>
    <d v="2023-04-15T19:56:28"/>
    <d v="2023-08-08T16:22:35"/>
    <n v="0.21"/>
    <n v="0.65600000000000003"/>
    <s v="PB"/>
  </r>
  <r>
    <s v="C106632"/>
    <n v="2038.64"/>
    <x v="0"/>
    <n v="26.63"/>
    <n v="758"/>
    <n v="2"/>
    <d v="2025-02-01T13:33:43"/>
    <d v="2024-12-22T09:21:58"/>
    <n v="0.159"/>
    <n v="0.3"/>
    <s v="CE"/>
  </r>
  <r>
    <s v="C106633"/>
    <n v="186.76"/>
    <x v="3"/>
    <n v="26.3"/>
    <n v="548"/>
    <n v="3"/>
    <d v="2024-04-04T05:59:20"/>
    <d v="2025-01-31T00:16:00"/>
    <n v="0.161"/>
    <n v="2.3E-2"/>
    <s v="MG"/>
  </r>
  <r>
    <s v="C106634"/>
    <n v="1314.5"/>
    <x v="0"/>
    <n v="39.049999999999997"/>
    <n v="438"/>
    <n v="1"/>
    <d v="2024-09-14T19:08:00"/>
    <d v="2024-06-26T11:39:31"/>
    <n v="0.184"/>
    <n v="0.159"/>
    <s v="RJ"/>
  </r>
  <r>
    <s v="C106635"/>
    <n v="2418.96"/>
    <x v="0"/>
    <n v="37.4"/>
    <n v="320"/>
    <n v="3"/>
    <d v="2025-09-20T16:47:28"/>
    <d v="2023-11-08T19:44:54"/>
    <n v="0.33400000000000002"/>
    <n v="0.24"/>
    <s v="PR"/>
  </r>
  <r>
    <s v="C106636"/>
    <n v="310.16000000000003"/>
    <x v="2"/>
    <n v="16.010000000000002"/>
    <n v="821"/>
    <n v="1"/>
    <d v="2025-08-16T21:43:45"/>
    <d v="2023-07-23T02:23:26"/>
    <n v="0.28100000000000003"/>
    <n v="0.249"/>
    <s v="GO"/>
  </r>
  <r>
    <s v="C106637"/>
    <n v="1177.8499999999999"/>
    <x v="0"/>
    <n v="15.58"/>
    <n v="594"/>
    <n v="4"/>
    <d v="2025-09-15T10:20:08"/>
    <d v="2023-10-05T02:50:40"/>
    <n v="7.1999999999999995E-2"/>
    <n v="0.51400000000000001"/>
    <s v="AL"/>
  </r>
  <r>
    <s v="C106638"/>
    <n v="2650.55"/>
    <x v="0"/>
    <n v="43.75"/>
    <n v="412"/>
    <n v="4"/>
    <d v="2024-06-20T21:36:53"/>
    <d v="2025-08-14T11:45:51"/>
    <n v="0.158"/>
    <n v="0.183"/>
    <s v="SC"/>
  </r>
  <r>
    <s v="C106639"/>
    <n v="2616.54"/>
    <x v="2"/>
    <n v="5.15"/>
    <n v="363"/>
    <n v="1"/>
    <d v="2024-04-07T00:55:05"/>
    <d v="2024-04-25T23:56:31"/>
    <n v="0.53300000000000003"/>
    <n v="0.27800000000000002"/>
    <s v="BA"/>
  </r>
  <r>
    <s v="C106640"/>
    <n v="2342.1799999999998"/>
    <x v="2"/>
    <n v="11.79"/>
    <n v="681"/>
    <n v="2"/>
    <d v="2024-12-28T10:23:57"/>
    <d v="2025-05-07T05:50:23"/>
    <n v="0.29199999999999998"/>
    <n v="6.3E-2"/>
    <s v="PA"/>
  </r>
  <r>
    <s v="C106641"/>
    <n v="566.69000000000005"/>
    <x v="0"/>
    <n v="20.74"/>
    <n v="461"/>
    <n v="1"/>
    <d v="2024-03-04T10:04:51"/>
    <d v="2023-05-14T11:38:34"/>
    <n v="0.51900000000000002"/>
    <n v="0.24099999999999999"/>
    <s v="SC"/>
  </r>
  <r>
    <s v="C106642"/>
    <n v="413.74"/>
    <x v="2"/>
    <n v="1.0900000000000001"/>
    <n v="879"/>
    <n v="2"/>
    <d v="2024-12-10T20:32:37"/>
    <d v="2025-07-19T05:44:55"/>
    <n v="8.4000000000000005E-2"/>
    <n v="0.33900000000000002"/>
    <s v="PI"/>
  </r>
  <r>
    <s v="C106643"/>
    <n v="843.07"/>
    <x v="1"/>
    <n v="15.58"/>
    <n v="447"/>
    <n v="1"/>
    <d v="2023-01-26T02:20:37"/>
    <d v="2025-09-05T12:27:21"/>
    <n v="0.19"/>
    <n v="0.14299999999999999"/>
    <s v="SP"/>
  </r>
  <r>
    <s v="C106644"/>
    <n v="564.1"/>
    <x v="2"/>
    <n v="9.61"/>
    <n v="416"/>
    <n v="0"/>
    <d v="2023-10-29T08:07:26"/>
    <d v="2023-06-09T01:00:53"/>
    <n v="5.2999999999999999E-2"/>
    <n v="0.36899999999999999"/>
    <s v="SE"/>
  </r>
  <r>
    <s v="C106645"/>
    <n v="1742.55"/>
    <x v="0"/>
    <n v="3.09"/>
    <n v="806"/>
    <n v="1"/>
    <d v="2023-04-06T21:47:04"/>
    <d v="2025-08-11T07:14:42"/>
    <n v="0.18"/>
    <n v="0.56399999999999995"/>
    <s v="SP"/>
  </r>
  <r>
    <s v="C106646"/>
    <n v="757.11"/>
    <x v="1"/>
    <n v="18.27"/>
    <n v="698"/>
    <n v="1"/>
    <d v="2023-06-13T01:51:05"/>
    <d v="2024-04-06T17:49:40"/>
    <n v="0.50700000000000001"/>
    <n v="0.214"/>
    <s v="BA"/>
  </r>
  <r>
    <s v="C106647"/>
    <n v="882.62"/>
    <x v="1"/>
    <n v="6.82"/>
    <n v="519"/>
    <n v="3"/>
    <d v="2024-05-03T05:50:46"/>
    <d v="2023-03-19T23:39:11"/>
    <n v="0.45"/>
    <n v="0.375"/>
    <s v="DF"/>
  </r>
  <r>
    <s v="C106648"/>
    <n v="336.37"/>
    <x v="0"/>
    <n v="22.72"/>
    <n v="857"/>
    <n v="1"/>
    <d v="2023-09-05T07:33:54"/>
    <d v="2024-04-17T09:54:48"/>
    <n v="0.17699999999999999"/>
    <n v="0.09"/>
    <s v="RJ"/>
  </r>
  <r>
    <s v="C106649"/>
    <n v="244.16"/>
    <x v="0"/>
    <n v="25.9"/>
    <n v="414"/>
    <n v="2"/>
    <d v="2025-05-09T15:54:40"/>
    <d v="2024-02-28T12:57:20"/>
    <n v="0.26800000000000002"/>
    <n v="0.19400000000000001"/>
    <s v="MG"/>
  </r>
  <r>
    <s v="C106650"/>
    <n v="128.72"/>
    <x v="0"/>
    <n v="6.28"/>
    <n v="643"/>
    <n v="2"/>
    <d v="2024-06-11T21:19:47"/>
    <d v="2025-09-04T11:05:40"/>
    <n v="0.128"/>
    <n v="0.23799999999999999"/>
    <s v="MG"/>
  </r>
  <r>
    <s v="C106651"/>
    <n v="1178.57"/>
    <x v="0"/>
    <n v="6.06"/>
    <n v="464"/>
    <n v="1"/>
    <d v="2025-08-19T10:47:47"/>
    <d v="2023-05-03T09:32:52"/>
    <n v="0.20599999999999999"/>
    <n v="0.15"/>
    <s v="PR"/>
  </r>
  <r>
    <s v="C106652"/>
    <n v="1952.91"/>
    <x v="2"/>
    <n v="6.36"/>
    <n v="596"/>
    <n v="1"/>
    <d v="2025-07-15T06:42:36"/>
    <d v="2023-08-05T01:27:59"/>
    <n v="0.45900000000000002"/>
    <n v="0.28100000000000003"/>
    <s v="SC"/>
  </r>
  <r>
    <s v="C106653"/>
    <n v="164.34"/>
    <x v="0"/>
    <n v="13.63"/>
    <n v="477"/>
    <n v="1"/>
    <d v="2025-10-09T06:39:23"/>
    <d v="2025-10-08T08:54:16"/>
    <n v="0.42599999999999999"/>
    <n v="0.23799999999999999"/>
    <s v="PE"/>
  </r>
  <r>
    <s v="C106654"/>
    <n v="433.04"/>
    <x v="1"/>
    <n v="15.83"/>
    <n v="565"/>
    <n v="1"/>
    <d v="2023-12-01T09:25:35"/>
    <d v="2025-09-01T05:32:14"/>
    <n v="6.0999999999999999E-2"/>
    <n v="0.58699999999999997"/>
    <s v="CE"/>
  </r>
  <r>
    <s v="C106655"/>
    <n v="1097.72"/>
    <x v="1"/>
    <n v="23.79"/>
    <n v="685"/>
    <n v="1"/>
    <d v="2025-05-29T15:14:23"/>
    <d v="2023-08-07T08:43:45"/>
    <n v="0.35499999999999998"/>
    <n v="0.17100000000000001"/>
    <s v="MA"/>
  </r>
  <r>
    <s v="C106656"/>
    <n v="584.42999999999995"/>
    <x v="2"/>
    <n v="10.44"/>
    <n v="736"/>
    <n v="2"/>
    <d v="2024-06-23T02:55:55"/>
    <d v="2024-09-06T16:18:34"/>
    <n v="0.52700000000000002"/>
    <n v="0.18"/>
    <s v="RS"/>
  </r>
  <r>
    <s v="C106657"/>
    <n v="127.71"/>
    <x v="0"/>
    <n v="35.35"/>
    <n v="490"/>
    <n v="2"/>
    <d v="2024-05-03T02:42:22"/>
    <d v="2025-05-03T09:44:59"/>
    <n v="0.47199999999999998"/>
    <n v="2.5999999999999999E-2"/>
    <s v="PB"/>
  </r>
  <r>
    <s v="C106658"/>
    <n v="1949.13"/>
    <x v="0"/>
    <n v="14.21"/>
    <n v="637"/>
    <n v="4"/>
    <d v="2024-04-02T05:14:25"/>
    <d v="2025-05-31T09:07:23"/>
    <n v="0.24299999999999999"/>
    <n v="4.1000000000000002E-2"/>
    <s v="PI"/>
  </r>
  <r>
    <s v="C106659"/>
    <n v="82.81"/>
    <x v="3"/>
    <n v="4.1399999999999997"/>
    <n v="705"/>
    <n v="1"/>
    <d v="2024-03-25T16:25:56"/>
    <d v="2024-11-17T16:42:46"/>
    <n v="0.33100000000000002"/>
    <n v="0.371"/>
    <s v="CE"/>
  </r>
  <r>
    <s v="C106660"/>
    <n v="1275.23"/>
    <x v="2"/>
    <n v="21.57"/>
    <n v="682"/>
    <n v="1"/>
    <d v="2024-05-13T08:54:07"/>
    <d v="2024-02-10T10:38:11"/>
    <n v="3.5000000000000003E-2"/>
    <n v="0.08"/>
    <s v="CE"/>
  </r>
  <r>
    <s v="C106661"/>
    <n v="683.43"/>
    <x v="0"/>
    <n v="32.549999999999997"/>
    <n v="734"/>
    <n v="1"/>
    <d v="2025-05-07T02:34:06"/>
    <d v="2024-08-28T10:03:28"/>
    <n v="0.23699999999999999"/>
    <n v="0.40699999999999997"/>
    <s v="MG"/>
  </r>
  <r>
    <s v="C106662"/>
    <n v="2585.87"/>
    <x v="0"/>
    <n v="20.51"/>
    <n v="401"/>
    <n v="1"/>
    <d v="2024-02-01T00:41:35"/>
    <d v="2024-10-14T18:27:24"/>
    <n v="0.68300000000000005"/>
    <n v="0.55300000000000005"/>
    <s v="DF"/>
  </r>
  <r>
    <s v="C106663"/>
    <n v="1749.45"/>
    <x v="0"/>
    <n v="35.770000000000003"/>
    <n v="423"/>
    <n v="1"/>
    <d v="2024-02-14T01:21:40"/>
    <d v="2025-03-24T02:45:03"/>
    <n v="0.32700000000000001"/>
    <n v="0.71099999999999997"/>
    <s v="SC"/>
  </r>
  <r>
    <s v="C106664"/>
    <n v="202.13"/>
    <x v="0"/>
    <n v="17.64"/>
    <n v="834"/>
    <n v="0"/>
    <d v="2023-08-16T09:20:58"/>
    <d v="2023-07-17T22:59:40"/>
    <n v="4.5999999999999999E-2"/>
    <n v="0.20499999999999999"/>
    <s v="PB"/>
  </r>
  <r>
    <s v="C106665"/>
    <n v="2907.71"/>
    <x v="3"/>
    <n v="10.82"/>
    <n v="540"/>
    <n v="1"/>
    <d v="2025-01-04T00:11:55"/>
    <d v="2025-10-17T16:54:34"/>
    <n v="0.31900000000000001"/>
    <n v="0.27100000000000002"/>
    <s v="PE"/>
  </r>
  <r>
    <s v="C106666"/>
    <n v="223.28"/>
    <x v="0"/>
    <n v="9.94"/>
    <n v="370"/>
    <n v="0"/>
    <d v="2023-03-04T06:04:47"/>
    <d v="2025-10-19T11:03:35"/>
    <n v="0.252"/>
    <n v="0.77600000000000002"/>
    <s v="CE"/>
  </r>
  <r>
    <s v="C106667"/>
    <n v="2150.9299999999998"/>
    <x v="0"/>
    <n v="15.94"/>
    <n v="738"/>
    <n v="1"/>
    <d v="2024-09-19T09:22:13"/>
    <d v="2023-09-16T13:10:04"/>
    <n v="0.38600000000000001"/>
    <n v="0.35899999999999999"/>
    <s v="CE"/>
  </r>
  <r>
    <s v="C106668"/>
    <n v="87.62"/>
    <x v="1"/>
    <n v="14.41"/>
    <n v="523"/>
    <n v="1"/>
    <d v="2025-09-29T18:13:39"/>
    <d v="2025-06-01T00:36:06"/>
    <n v="5.0999999999999997E-2"/>
    <n v="0.498"/>
    <s v="RN"/>
  </r>
  <r>
    <s v="C106669"/>
    <n v="571.82000000000005"/>
    <x v="2"/>
    <n v="28.46"/>
    <n v="595"/>
    <n v="2"/>
    <d v="2024-04-18T06:34:38"/>
    <d v="2024-02-17T20:18:13"/>
    <n v="0.35"/>
    <n v="6.2E-2"/>
    <s v="ES"/>
  </r>
  <r>
    <s v="C106670"/>
    <n v="1353.99"/>
    <x v="2"/>
    <n v="16.45"/>
    <n v="550"/>
    <n v="2"/>
    <d v="2024-06-23T12:43:28"/>
    <d v="2025-11-01T18:57:47"/>
    <n v="0.34899999999999998"/>
    <n v="0.45400000000000001"/>
    <s v="AL"/>
  </r>
  <r>
    <s v="C106671"/>
    <n v="1305.76"/>
    <x v="0"/>
    <n v="17.309999999999999"/>
    <n v="488"/>
    <n v="1"/>
    <d v="2025-06-05T23:03:44"/>
    <d v="2024-03-22T23:39:39"/>
    <n v="0.32800000000000001"/>
    <n v="0.48299999999999998"/>
    <s v="MG"/>
  </r>
  <r>
    <s v="C106672"/>
    <n v="1448.02"/>
    <x v="0"/>
    <n v="14.82"/>
    <n v="415"/>
    <n v="1"/>
    <d v="2025-10-28T23:05:22"/>
    <d v="2025-10-07T00:54:34"/>
    <n v="0.17899999999999999"/>
    <n v="0.25"/>
    <s v="MA"/>
  </r>
  <r>
    <s v="C106673"/>
    <n v="1462.17"/>
    <x v="3"/>
    <n v="9.8000000000000007"/>
    <n v="623"/>
    <n v="1"/>
    <d v="2023-11-29T00:20:28"/>
    <d v="2024-10-18T07:47:23"/>
    <n v="0.17599999999999999"/>
    <n v="0.21"/>
    <s v="PE"/>
  </r>
  <r>
    <s v="C106674"/>
    <n v="847.16"/>
    <x v="1"/>
    <n v="20.78"/>
    <n v="569"/>
    <n v="2"/>
    <d v="2025-06-12T21:34:28"/>
    <d v="2025-06-09T11:40:22"/>
    <n v="0.25700000000000001"/>
    <n v="0.35499999999999998"/>
    <s v="RS"/>
  </r>
  <r>
    <s v="C106675"/>
    <n v="141.96"/>
    <x v="0"/>
    <n v="10.92"/>
    <n v="664"/>
    <n v="1"/>
    <d v="2024-12-11T22:09:06"/>
    <d v="2024-10-22T16:45:58"/>
    <n v="0.18099999999999999"/>
    <n v="0.33500000000000002"/>
    <s v="SC"/>
  </r>
  <r>
    <s v="C106676"/>
    <n v="2209.38"/>
    <x v="1"/>
    <n v="12.64"/>
    <n v="607"/>
    <n v="2"/>
    <d v="2024-05-05T12:25:39"/>
    <d v="2024-11-25T16:41:51"/>
    <n v="0.35199999999999998"/>
    <n v="0.11799999999999999"/>
    <s v="AM"/>
  </r>
  <r>
    <s v="C106677"/>
    <n v="2522.06"/>
    <x v="3"/>
    <n v="14.86"/>
    <n v="616"/>
    <n v="2"/>
    <d v="2025-07-17T01:56:28"/>
    <d v="2024-03-09T19:59:08"/>
    <n v="0.35099999999999998"/>
    <n v="0.14499999999999999"/>
    <s v="CE"/>
  </r>
  <r>
    <s v="C106678"/>
    <n v="668.79"/>
    <x v="0"/>
    <n v="11.99"/>
    <n v="833"/>
    <n v="1"/>
    <d v="2024-01-06T19:07:01"/>
    <d v="2023-09-02T11:33:16"/>
    <n v="0.14599999999999999"/>
    <n v="0.16300000000000001"/>
    <s v="RJ"/>
  </r>
  <r>
    <s v="C106679"/>
    <n v="606.29999999999995"/>
    <x v="1"/>
    <n v="6.36"/>
    <n v="623"/>
    <n v="2"/>
    <d v="2025-01-17T07:56:55"/>
    <d v="2025-03-11T08:12:29"/>
    <n v="0.158"/>
    <n v="0.23899999999999999"/>
    <s v="SC"/>
  </r>
  <r>
    <s v="C106680"/>
    <n v="259.02"/>
    <x v="3"/>
    <n v="37.119999999999997"/>
    <n v="484"/>
    <n v="1"/>
    <d v="2025-07-12T23:04:13"/>
    <d v="2024-10-19T09:51:43"/>
    <n v="0.25900000000000001"/>
    <n v="0.73699999999999999"/>
    <s v="ES"/>
  </r>
  <r>
    <s v="C106681"/>
    <n v="1741.7"/>
    <x v="0"/>
    <n v="31.96"/>
    <n v="808"/>
    <n v="0"/>
    <d v="2023-10-05T18:11:14"/>
    <d v="2024-04-15T22:21:23"/>
    <n v="0.109"/>
    <n v="0.16200000000000001"/>
    <s v="RN"/>
  </r>
  <r>
    <s v="C106682"/>
    <n v="2329.92"/>
    <x v="0"/>
    <n v="18.239999999999998"/>
    <n v="823"/>
    <n v="1"/>
    <d v="2024-04-04T22:01:35"/>
    <d v="2024-07-26T15:54:41"/>
    <n v="0.379"/>
    <n v="0.64600000000000002"/>
    <s v="RJ"/>
  </r>
  <r>
    <s v="C106683"/>
    <n v="195.76"/>
    <x v="1"/>
    <n v="16.02"/>
    <n v="382"/>
    <n v="1"/>
    <d v="2023-09-25T01:52:17"/>
    <d v="2024-02-01T13:19:31"/>
    <n v="0.17599999999999999"/>
    <n v="9.5000000000000001E-2"/>
    <s v="BA"/>
  </r>
  <r>
    <s v="C106684"/>
    <n v="2876.65"/>
    <x v="3"/>
    <n v="23.09"/>
    <n v="563"/>
    <n v="1"/>
    <d v="2024-01-18T07:06:41"/>
    <d v="2023-12-14T18:45:33"/>
    <n v="0.20300000000000001"/>
    <n v="0.13700000000000001"/>
    <s v="MG"/>
  </r>
  <r>
    <s v="C106685"/>
    <n v="2201.85"/>
    <x v="2"/>
    <n v="1.36"/>
    <n v="683"/>
    <n v="3"/>
    <d v="2024-09-11T12:16:32"/>
    <d v="2023-12-22T02:46:51"/>
    <n v="0.38400000000000001"/>
    <n v="0.41899999999999998"/>
    <s v="PE"/>
  </r>
  <r>
    <s v="C106686"/>
    <n v="804.53"/>
    <x v="0"/>
    <n v="18.649999999999999"/>
    <n v="583"/>
    <n v="1"/>
    <d v="2025-05-22T01:17:26"/>
    <d v="2025-06-03T08:21:05"/>
    <n v="0.19600000000000001"/>
    <n v="0.15"/>
    <s v="RN"/>
  </r>
  <r>
    <s v="C106687"/>
    <n v="123.47"/>
    <x v="0"/>
    <n v="31.76"/>
    <n v="389"/>
    <n v="1"/>
    <d v="2024-11-16T23:24:48"/>
    <d v="2025-05-07T11:45:07"/>
    <n v="0.377"/>
    <n v="0.69799999999999995"/>
    <s v="SC"/>
  </r>
  <r>
    <s v="C106688"/>
    <n v="63.22"/>
    <x v="0"/>
    <n v="14.23"/>
    <n v="651"/>
    <n v="4"/>
    <d v="2023-11-13T03:04:27"/>
    <d v="2025-02-09T13:56:17"/>
    <n v="0.22900000000000001"/>
    <n v="0.11899999999999999"/>
    <s v="ES"/>
  </r>
  <r>
    <s v="C106689"/>
    <n v="737.01"/>
    <x v="1"/>
    <n v="14.12"/>
    <n v="810"/>
    <n v="2"/>
    <d v="2023-08-19T19:13:16"/>
    <d v="2025-03-10T05:27:07"/>
    <n v="0.34"/>
    <n v="0.34899999999999998"/>
    <s v="PR"/>
  </r>
  <r>
    <s v="C106690"/>
    <n v="1064.1300000000001"/>
    <x v="0"/>
    <n v="22.05"/>
    <n v="449"/>
    <n v="2"/>
    <d v="2024-08-31T02:35:12"/>
    <d v="2023-12-08T23:33:04"/>
    <n v="0.189"/>
    <n v="0.47799999999999998"/>
    <s v="SE"/>
  </r>
  <r>
    <s v="C106691"/>
    <n v="1164.51"/>
    <x v="0"/>
    <n v="2.76"/>
    <n v="495"/>
    <n v="3"/>
    <d v="2023-02-20T05:16:41"/>
    <d v="2025-08-09T13:26:05"/>
    <n v="7.8E-2"/>
    <n v="0.17899999999999999"/>
    <s v="MA"/>
  </r>
  <r>
    <s v="C106692"/>
    <n v="1993.31"/>
    <x v="0"/>
    <n v="9.66"/>
    <n v="432"/>
    <n v="1"/>
    <d v="2023-09-12T09:37:35"/>
    <d v="2023-06-27T17:57:39"/>
    <n v="9.4E-2"/>
    <n v="9.9000000000000005E-2"/>
    <s v="BA"/>
  </r>
  <r>
    <s v="C106693"/>
    <n v="3495.75"/>
    <x v="2"/>
    <n v="5.79"/>
    <n v="563"/>
    <n v="2"/>
    <d v="2025-04-05T10:08:05"/>
    <d v="2026-01-12T11:50:41"/>
    <n v="0.22800000000000001"/>
    <n v="0.42799999999999999"/>
    <s v="SC"/>
  </r>
  <r>
    <s v="C106694"/>
    <n v="1985.57"/>
    <x v="3"/>
    <n v="11.68"/>
    <n v="851"/>
    <n v="1"/>
    <d v="2024-12-24T13:43:26"/>
    <d v="2025-05-03T03:56:55"/>
    <n v="0.314"/>
    <n v="0.21099999999999999"/>
    <s v="CE"/>
  </r>
  <r>
    <s v="C106695"/>
    <n v="3271.61"/>
    <x v="0"/>
    <n v="16.309999999999999"/>
    <n v="326"/>
    <n v="1"/>
    <d v="2024-08-20T20:46:41"/>
    <d v="2023-10-27T14:22:14"/>
    <n v="0.249"/>
    <n v="0.37"/>
    <s v="BA"/>
  </r>
  <r>
    <s v="C106696"/>
    <n v="843.81"/>
    <x v="2"/>
    <n v="24.61"/>
    <n v="532"/>
    <n v="0"/>
    <d v="2025-03-30T07:16:18"/>
    <d v="2024-05-07T00:19:58"/>
    <n v="0.20499999999999999"/>
    <n v="0.32400000000000001"/>
    <s v="SE"/>
  </r>
  <r>
    <s v="C106697"/>
    <n v="60.28"/>
    <x v="0"/>
    <n v="12.43"/>
    <n v="639"/>
    <n v="1"/>
    <d v="2024-05-15T20:51:03"/>
    <d v="2024-02-10T08:46:14"/>
    <n v="0.40100000000000002"/>
    <n v="0.16700000000000001"/>
    <s v="RS"/>
  </r>
  <r>
    <s v="C106698"/>
    <n v="159.31"/>
    <x v="0"/>
    <n v="35.4"/>
    <n v="483"/>
    <n v="3"/>
    <d v="2025-06-11T17:33:13"/>
    <d v="2023-09-20T02:31:52"/>
    <n v="0.26600000000000001"/>
    <n v="0.45500000000000002"/>
    <s v="MG"/>
  </r>
  <r>
    <s v="C106699"/>
    <n v="773.63"/>
    <x v="0"/>
    <n v="5.87"/>
    <n v="897"/>
    <n v="1"/>
    <d v="2025-02-04T02:50:11"/>
    <d v="2024-07-16T10:46:00"/>
    <n v="0.20699999999999999"/>
    <n v="0.38900000000000001"/>
    <s v="SP"/>
  </r>
  <r>
    <s v="C106700"/>
    <n v="1386.15"/>
    <x v="0"/>
    <n v="7.96"/>
    <n v="767"/>
    <n v="4"/>
    <d v="2024-12-26T06:00:38"/>
    <d v="2023-11-12T04:00:35"/>
    <n v="0.14899999999999999"/>
    <n v="0.12"/>
    <s v="DF"/>
  </r>
  <r>
    <s v="C106701"/>
    <n v="198.09"/>
    <x v="0"/>
    <n v="19.03"/>
    <n v="552"/>
    <n v="1"/>
    <d v="2023-05-26T03:25:37"/>
    <d v="2025-10-07T07:36:34"/>
    <n v="0.378"/>
    <n v="0.49199999999999999"/>
    <s v="PA"/>
  </r>
  <r>
    <s v="C106702"/>
    <n v="640.04999999999995"/>
    <x v="2"/>
    <n v="40.68"/>
    <n v="538"/>
    <n v="1"/>
    <d v="2023-08-30T08:42:38"/>
    <d v="2025-04-04T06:28:05"/>
    <n v="0.35099999999999998"/>
    <n v="0.109"/>
    <s v="AL"/>
  </r>
  <r>
    <s v="C106703"/>
    <n v="2380.11"/>
    <x v="0"/>
    <n v="33.130000000000003"/>
    <n v="799"/>
    <n v="3"/>
    <d v="2025-06-28T20:25:29"/>
    <d v="2023-12-06T03:10:15"/>
    <n v="0.28699999999999998"/>
    <n v="0.35099999999999998"/>
    <s v="SC"/>
  </r>
  <r>
    <s v="C106704"/>
    <n v="5065.04"/>
    <x v="0"/>
    <n v="21.88"/>
    <n v="811"/>
    <n v="1"/>
    <d v="2023-01-02T11:50:57"/>
    <d v="2024-05-01T00:29:16"/>
    <n v="0.35399999999999998"/>
    <n v="0.63100000000000001"/>
    <s v="RN"/>
  </r>
  <r>
    <s v="C106705"/>
    <n v="123.79"/>
    <x v="3"/>
    <n v="30.7"/>
    <n v="595"/>
    <n v="1"/>
    <d v="2023-06-20T14:49:42"/>
    <d v="2023-05-04T11:24:37"/>
    <n v="0.36599999999999999"/>
    <n v="0.29099999999999998"/>
    <s v="PR"/>
  </r>
  <r>
    <s v="C106706"/>
    <n v="75.239999999999995"/>
    <x v="2"/>
    <n v="5.55"/>
    <n v="463"/>
    <n v="0"/>
    <d v="2024-06-20T07:42:57"/>
    <d v="2024-07-10T05:13:12"/>
    <n v="0.29099999999999998"/>
    <n v="0.44"/>
    <s v="RJ"/>
  </r>
  <r>
    <s v="C106707"/>
    <n v="869.57"/>
    <x v="0"/>
    <n v="10.27"/>
    <n v="363"/>
    <n v="4"/>
    <d v="2023-03-08T11:21:06"/>
    <d v="2023-12-04T09:36:12"/>
    <n v="5.2999999999999999E-2"/>
    <n v="0.19"/>
    <s v="PA"/>
  </r>
  <r>
    <s v="C106708"/>
    <n v="432.65"/>
    <x v="3"/>
    <n v="2.2400000000000002"/>
    <n v="648"/>
    <n v="1"/>
    <d v="2024-02-04T11:50:59"/>
    <d v="2024-08-25T01:02:25"/>
    <n v="0.36299999999999999"/>
    <n v="5.0999999999999997E-2"/>
    <s v="RS"/>
  </r>
  <r>
    <s v="C106709"/>
    <n v="1756.68"/>
    <x v="1"/>
    <n v="5.0599999999999996"/>
    <n v="401"/>
    <n v="3"/>
    <d v="2024-11-12T18:22:32"/>
    <d v="2023-08-30T00:47:21"/>
    <n v="0.16500000000000001"/>
    <n v="0.13"/>
    <s v="PE"/>
  </r>
  <r>
    <s v="C106710"/>
    <n v="1466.4"/>
    <x v="3"/>
    <n v="11.98"/>
    <n v="431"/>
    <n v="1"/>
    <d v="2023-12-08T03:50:50"/>
    <d v="2023-06-23T19:32:05"/>
    <n v="0.46"/>
    <n v="5.6000000000000001E-2"/>
    <s v="AM"/>
  </r>
  <r>
    <s v="C106711"/>
    <n v="114.44"/>
    <x v="3"/>
    <n v="13.13"/>
    <n v="677"/>
    <n v="3"/>
    <d v="2023-10-17T04:23:33"/>
    <d v="2024-03-30T02:52:43"/>
    <n v="0.14099999999999999"/>
    <n v="0.36299999999999999"/>
    <s v="RN"/>
  </r>
  <r>
    <s v="C106712"/>
    <n v="964.57"/>
    <x v="0"/>
    <n v="2.83"/>
    <n v="839"/>
    <n v="1"/>
    <d v="2023-11-13T20:47:03"/>
    <d v="2023-07-17T15:19:01"/>
    <n v="0.13700000000000001"/>
    <n v="0.47799999999999998"/>
    <s v="PI"/>
  </r>
  <r>
    <s v="C106713"/>
    <n v="4215.4799999999996"/>
    <x v="0"/>
    <n v="18.78"/>
    <n v="461"/>
    <n v="1"/>
    <d v="2025-07-09T16:23:35"/>
    <d v="2025-08-16T03:32:03"/>
    <n v="0.155"/>
    <n v="0.35699999999999998"/>
    <s v="PB"/>
  </r>
  <r>
    <s v="C106714"/>
    <n v="1027.47"/>
    <x v="1"/>
    <n v="1.88"/>
    <n v="438"/>
    <n v="5"/>
    <d v="2024-05-09T00:14:50"/>
    <d v="2025-07-31T23:29:32"/>
    <n v="0.33900000000000002"/>
    <n v="0.314"/>
    <s v="GO"/>
  </r>
  <r>
    <s v="C106715"/>
    <n v="87.16"/>
    <x v="2"/>
    <n v="14.66"/>
    <n v="340"/>
    <n v="1"/>
    <d v="2025-10-02T06:08:16"/>
    <d v="2024-05-24T17:37:48"/>
    <n v="0.39"/>
    <n v="0.28799999999999998"/>
    <s v="SC"/>
  </r>
  <r>
    <s v="C106716"/>
    <n v="511.57"/>
    <x v="0"/>
    <n v="23.23"/>
    <n v="520"/>
    <n v="4"/>
    <d v="2023-11-13T13:59:55"/>
    <d v="2024-12-18T06:07:27"/>
    <n v="0.14599999999999999"/>
    <n v="0.54700000000000004"/>
    <s v="AM"/>
  </r>
  <r>
    <s v="C106717"/>
    <n v="69.77"/>
    <x v="0"/>
    <n v="7.19"/>
    <n v="759"/>
    <n v="4"/>
    <d v="2025-03-02T15:17:09"/>
    <d v="2025-03-24T21:25:38"/>
    <n v="0.29299999999999998"/>
    <n v="0.47299999999999998"/>
    <s v="AL"/>
  </r>
  <r>
    <s v="C106718"/>
    <n v="2199.79"/>
    <x v="0"/>
    <n v="16.239999999999998"/>
    <n v="584"/>
    <n v="1"/>
    <d v="2025-05-02T03:03:55"/>
    <d v="2023-05-09T05:02:33"/>
    <n v="0.46200000000000002"/>
    <n v="0.182"/>
    <s v="MA"/>
  </r>
  <r>
    <s v="C106719"/>
    <n v="408.27"/>
    <x v="3"/>
    <n v="4.32"/>
    <n v="610"/>
    <n v="1"/>
    <d v="2024-06-18T01:04:51"/>
    <d v="2025-10-01T01:02:29"/>
    <n v="8.5000000000000006E-2"/>
    <n v="0.34899999999999998"/>
    <s v="PI"/>
  </r>
  <r>
    <s v="C106720"/>
    <n v="422.72"/>
    <x v="2"/>
    <n v="16.559999999999999"/>
    <n v="508"/>
    <n v="3"/>
    <d v="2025-02-09T06:15:45"/>
    <d v="2024-10-26T03:38:44"/>
    <n v="0.69199999999999995"/>
    <n v="5.5E-2"/>
    <s v="AM"/>
  </r>
  <r>
    <s v="C106721"/>
    <n v="959.6"/>
    <x v="2"/>
    <n v="18.09"/>
    <n v="617"/>
    <n v="1"/>
    <d v="2023-09-07T10:39:18"/>
    <d v="2024-06-21T12:10:45"/>
    <n v="0.248"/>
    <n v="0.55600000000000005"/>
    <s v="CE"/>
  </r>
  <r>
    <s v="C106722"/>
    <n v="2168.2199999999998"/>
    <x v="2"/>
    <n v="8.83"/>
    <n v="444"/>
    <n v="1"/>
    <d v="2023-08-21T13:45:11"/>
    <d v="2023-03-18T02:28:34"/>
    <n v="6.7000000000000004E-2"/>
    <n v="0.38100000000000001"/>
    <s v="SC"/>
  </r>
  <r>
    <s v="C106723"/>
    <n v="685.35"/>
    <x v="1"/>
    <n v="27.42"/>
    <n v="395"/>
    <n v="2"/>
    <d v="2024-04-16T04:49:32"/>
    <d v="2024-06-24T12:48:41"/>
    <n v="0.13800000000000001"/>
    <n v="0.85699999999999998"/>
    <s v="ES"/>
  </r>
  <r>
    <s v="C106724"/>
    <n v="379.76"/>
    <x v="0"/>
    <n v="24.82"/>
    <n v="557"/>
    <n v="2"/>
    <d v="2025-08-01T13:39:33"/>
    <d v="2025-06-28T14:56:47"/>
    <n v="0.35899999999999999"/>
    <n v="0.38700000000000001"/>
    <s v="PR"/>
  </r>
  <r>
    <s v="C106725"/>
    <n v="1479.49"/>
    <x v="0"/>
    <n v="27.4"/>
    <n v="489"/>
    <n v="1"/>
    <d v="2025-06-08T01:23:02"/>
    <d v="2024-12-18T12:20:43"/>
    <n v="0.41699999999999998"/>
    <n v="0.441"/>
    <s v="SC"/>
  </r>
  <r>
    <s v="C106726"/>
    <n v="129.30000000000001"/>
    <x v="0"/>
    <n v="22.91"/>
    <n v="792"/>
    <n v="1"/>
    <d v="2023-03-25T07:40:40"/>
    <d v="2024-04-08T00:47:46"/>
    <n v="0.10299999999999999"/>
    <n v="0.14000000000000001"/>
    <s v="PB"/>
  </r>
  <r>
    <s v="C106727"/>
    <n v="571.29"/>
    <x v="0"/>
    <n v="9.06"/>
    <n v="602"/>
    <n v="0"/>
    <d v="2024-04-07T16:11:21"/>
    <d v="2025-04-13T16:17:43"/>
    <n v="0.15"/>
    <n v="0.156"/>
    <s v="PB"/>
  </r>
  <r>
    <s v="C106728"/>
    <n v="1991.38"/>
    <x v="0"/>
    <n v="14.12"/>
    <n v="491"/>
    <n v="1"/>
    <d v="2024-05-12T16:04:03"/>
    <d v="2025-06-28T01:17:08"/>
    <n v="0.29499999999999998"/>
    <n v="0.113"/>
    <s v="MG"/>
  </r>
  <r>
    <s v="C106729"/>
    <n v="714.87"/>
    <x v="3"/>
    <n v="2.7"/>
    <n v="821"/>
    <n v="1"/>
    <d v="2024-03-18T00:31:50"/>
    <d v="2024-10-01T18:16:43"/>
    <n v="0.23699999999999999"/>
    <n v="0.27500000000000002"/>
    <s v="PA"/>
  </r>
  <r>
    <s v="C106730"/>
    <n v="285.27999999999997"/>
    <x v="3"/>
    <n v="5.01"/>
    <n v="686"/>
    <n v="3"/>
    <d v="2024-06-23T12:32:50"/>
    <d v="2026-01-22T02:19:48"/>
    <n v="0.59299999999999997"/>
    <n v="3.3000000000000002E-2"/>
    <s v="MA"/>
  </r>
  <r>
    <s v="C106731"/>
    <n v="944.57"/>
    <x v="2"/>
    <n v="25.79"/>
    <n v="757"/>
    <n v="3"/>
    <d v="2024-11-18T20:26:16"/>
    <d v="2024-02-01T23:49:46"/>
    <n v="3.5000000000000003E-2"/>
    <n v="0.16900000000000001"/>
    <s v="AL"/>
  </r>
  <r>
    <s v="C106732"/>
    <n v="2093.19"/>
    <x v="0"/>
    <n v="17.23"/>
    <n v="636"/>
    <n v="3"/>
    <d v="2024-07-23T13:51:46"/>
    <d v="2024-12-13T04:35:49"/>
    <n v="0.63"/>
    <n v="0.44700000000000001"/>
    <s v="SP"/>
  </r>
  <r>
    <s v="C106733"/>
    <n v="374.27"/>
    <x v="0"/>
    <n v="16.100000000000001"/>
    <n v="642"/>
    <n v="1"/>
    <d v="2023-11-04T18:06:10"/>
    <d v="2024-12-15T10:39:08"/>
    <n v="0.318"/>
    <n v="0.45700000000000002"/>
    <s v="SC"/>
  </r>
  <r>
    <s v="C106734"/>
    <n v="1535.02"/>
    <x v="2"/>
    <n v="3.79"/>
    <n v="416"/>
    <n v="2"/>
    <d v="2023-06-02T04:25:37"/>
    <d v="2024-07-04T18:43:37"/>
    <n v="0.32"/>
    <n v="0.09"/>
    <s v="SP"/>
  </r>
  <r>
    <s v="C106735"/>
    <n v="1497.87"/>
    <x v="0"/>
    <n v="11.66"/>
    <n v="622"/>
    <n v="1"/>
    <d v="2025-07-24T19:44:43"/>
    <d v="2025-02-16T15:09:35"/>
    <n v="0.52400000000000002"/>
    <n v="0.69899999999999995"/>
    <s v="MG"/>
  </r>
  <r>
    <s v="C106736"/>
    <n v="831.67"/>
    <x v="1"/>
    <n v="11.8"/>
    <n v="595"/>
    <n v="2"/>
    <d v="2024-06-28T21:57:11"/>
    <d v="2023-08-30T12:07:54"/>
    <n v="0.311"/>
    <n v="0.33100000000000002"/>
    <s v="PA"/>
  </r>
  <r>
    <s v="C106737"/>
    <n v="267.60000000000002"/>
    <x v="0"/>
    <n v="18.100000000000001"/>
    <n v="537"/>
    <n v="3"/>
    <d v="2024-01-08T16:42:32"/>
    <d v="2025-11-15T03:03:16"/>
    <n v="0.52700000000000002"/>
    <n v="0.114"/>
    <s v="RN"/>
  </r>
  <r>
    <s v="C106738"/>
    <n v="1717.67"/>
    <x v="0"/>
    <n v="9.82"/>
    <n v="873"/>
    <n v="4"/>
    <d v="2023-11-27T19:29:26"/>
    <d v="2025-03-23T23:53:12"/>
    <n v="0.36599999999999999"/>
    <n v="0.43099999999999999"/>
    <s v="MG"/>
  </r>
  <r>
    <s v="C106739"/>
    <n v="2234.23"/>
    <x v="2"/>
    <n v="6.36"/>
    <n v="753"/>
    <n v="4"/>
    <d v="2024-05-15T08:19:31"/>
    <d v="2024-10-27T04:26:29"/>
    <n v="0.84799999999999998"/>
    <n v="0.41599999999999998"/>
    <s v="BA"/>
  </r>
  <r>
    <s v="C106740"/>
    <n v="4553.8900000000003"/>
    <x v="0"/>
    <n v="35.75"/>
    <n v="359"/>
    <n v="1"/>
    <d v="2023-05-30T05:59:55"/>
    <d v="2024-07-11T13:55:12"/>
    <n v="0.44900000000000001"/>
    <n v="0.50700000000000001"/>
    <s v="PR"/>
  </r>
  <r>
    <s v="C106741"/>
    <n v="1214.78"/>
    <x v="0"/>
    <n v="9.43"/>
    <n v="876"/>
    <n v="1"/>
    <d v="2025-02-12T20:36:48"/>
    <d v="2024-01-05T10:57:05"/>
    <n v="0.52700000000000002"/>
    <n v="0.59399999999999997"/>
    <s v="DF"/>
  </r>
  <r>
    <s v="C106742"/>
    <n v="64.67"/>
    <x v="0"/>
    <n v="3.73"/>
    <n v="763"/>
    <n v="3"/>
    <d v="2024-12-07T11:26:19"/>
    <d v="2023-06-17T23:14:32"/>
    <n v="0.34899999999999998"/>
    <n v="0.34399999999999997"/>
    <s v="PR"/>
  </r>
  <r>
    <s v="C106743"/>
    <n v="183.16"/>
    <x v="0"/>
    <n v="14.12"/>
    <n v="765"/>
    <n v="1"/>
    <d v="2023-03-27T04:45:34"/>
    <d v="2025-07-15T04:52:27"/>
    <n v="0.219"/>
    <n v="0.17499999999999999"/>
    <s v="PI"/>
  </r>
  <r>
    <s v="C106744"/>
    <n v="769.81"/>
    <x v="0"/>
    <n v="21.39"/>
    <n v="542"/>
    <n v="1"/>
    <d v="2024-04-10T17:09:45"/>
    <d v="2023-05-16T11:35:39"/>
    <n v="0.26300000000000001"/>
    <n v="0.158"/>
    <s v="CE"/>
  </r>
  <r>
    <s v="C106745"/>
    <n v="3682.53"/>
    <x v="0"/>
    <n v="7.16"/>
    <n v="784"/>
    <n v="3"/>
    <d v="2023-09-23T09:10:17"/>
    <d v="2025-10-28T10:07:02"/>
    <n v="0.60699999999999998"/>
    <n v="0.29899999999999999"/>
    <s v="ES"/>
  </r>
  <r>
    <s v="C106746"/>
    <n v="172.77"/>
    <x v="0"/>
    <n v="37.47"/>
    <n v="561"/>
    <n v="3"/>
    <d v="2025-08-31T11:10:59"/>
    <d v="2025-06-18T05:13:09"/>
    <n v="0.25600000000000001"/>
    <n v="0.48099999999999998"/>
    <s v="CE"/>
  </r>
  <r>
    <s v="C106747"/>
    <n v="58.45"/>
    <x v="3"/>
    <n v="1.88"/>
    <n v="862"/>
    <n v="1"/>
    <d v="2024-11-16T06:46:07"/>
    <d v="2025-05-07T12:08:40"/>
    <n v="6.4000000000000001E-2"/>
    <n v="8.5000000000000006E-2"/>
    <s v="CE"/>
  </r>
  <r>
    <s v="C106748"/>
    <n v="254.72"/>
    <x v="0"/>
    <n v="23.92"/>
    <n v="579"/>
    <n v="2"/>
    <d v="2025-04-25T19:13:21"/>
    <d v="2024-02-20T02:02:55"/>
    <n v="0.27600000000000002"/>
    <n v="0.122"/>
    <s v="MA"/>
  </r>
  <r>
    <s v="C106749"/>
    <n v="1448.01"/>
    <x v="3"/>
    <n v="11.61"/>
    <n v="609"/>
    <n v="1"/>
    <d v="2023-06-05T03:00:26"/>
    <d v="2025-03-08T20:21:02"/>
    <n v="7.9000000000000001E-2"/>
    <n v="0.19"/>
    <s v="RJ"/>
  </r>
  <r>
    <s v="C106750"/>
    <n v="1373.22"/>
    <x v="0"/>
    <n v="5.97"/>
    <n v="431"/>
    <n v="2"/>
    <d v="2024-05-08T06:02:24"/>
    <d v="2024-11-19T22:29:56"/>
    <n v="0.56699999999999995"/>
    <n v="0.20899999999999999"/>
    <s v="RS"/>
  </r>
  <r>
    <s v="C106751"/>
    <n v="1341.18"/>
    <x v="0"/>
    <n v="0.23"/>
    <n v="537"/>
    <n v="2"/>
    <d v="2024-07-14T06:31:35"/>
    <d v="2024-11-28T16:27:18"/>
    <n v="0.255"/>
    <n v="0.19400000000000001"/>
    <s v="PR"/>
  </r>
  <r>
    <s v="C106752"/>
    <n v="256.04000000000002"/>
    <x v="0"/>
    <n v="42.71"/>
    <n v="338"/>
    <n v="1"/>
    <d v="2024-03-14T15:48:47"/>
    <d v="2023-12-07T05:14:14"/>
    <n v="0.28999999999999998"/>
    <n v="0.28499999999999998"/>
    <s v="ES"/>
  </r>
  <r>
    <s v="C106753"/>
    <n v="57.19"/>
    <x v="0"/>
    <n v="12.02"/>
    <n v="301"/>
    <n v="4"/>
    <d v="2023-03-31T08:37:09"/>
    <d v="2025-02-28T05:00:02"/>
    <n v="0.16900000000000001"/>
    <n v="0.33200000000000002"/>
    <s v="SP"/>
  </r>
  <r>
    <s v="C106754"/>
    <n v="73.41"/>
    <x v="1"/>
    <n v="13.72"/>
    <n v="376"/>
    <n v="1"/>
    <d v="2023-02-06T10:54:08"/>
    <d v="2024-02-17T09:38:30"/>
    <n v="0.20499999999999999"/>
    <n v="0.107"/>
    <s v="PI"/>
  </r>
  <r>
    <s v="C106755"/>
    <n v="254.7"/>
    <x v="0"/>
    <n v="20.5"/>
    <n v="877"/>
    <n v="2"/>
    <d v="2023-04-01T07:11:30"/>
    <d v="2025-05-07T09:29:31"/>
    <n v="0.14899999999999999"/>
    <n v="0.23699999999999999"/>
    <s v="SC"/>
  </r>
  <r>
    <s v="C106756"/>
    <n v="4067.7"/>
    <x v="0"/>
    <n v="36.22"/>
    <n v="318"/>
    <n v="4"/>
    <d v="2025-07-19T04:42:36"/>
    <d v="2023-02-20T10:39:17"/>
    <n v="0.19"/>
    <n v="0.35199999999999998"/>
    <s v="SP"/>
  </r>
  <r>
    <s v="C106757"/>
    <n v="277.64999999999998"/>
    <x v="0"/>
    <n v="3.57"/>
    <n v="361"/>
    <n v="2"/>
    <d v="2025-08-06T01:26:09"/>
    <d v="2024-08-21T22:05:28"/>
    <n v="9.6000000000000002E-2"/>
    <n v="0.39700000000000002"/>
    <s v="SP"/>
  </r>
  <r>
    <s v="C106758"/>
    <n v="906.44"/>
    <x v="0"/>
    <n v="38.520000000000003"/>
    <n v="638"/>
    <n v="4"/>
    <d v="2023-04-29T02:49:38"/>
    <d v="2024-09-09T16:45:59"/>
    <n v="0.106"/>
    <n v="4.7E-2"/>
    <s v="SC"/>
  </r>
  <r>
    <s v="C106759"/>
    <n v="2089.63"/>
    <x v="0"/>
    <n v="32.26"/>
    <n v="656"/>
    <n v="2"/>
    <d v="2023-12-16T23:36:24"/>
    <d v="2023-03-11T01:39:29"/>
    <n v="7.5999999999999998E-2"/>
    <n v="0.64100000000000001"/>
    <s v="SE"/>
  </r>
  <r>
    <s v="C106760"/>
    <n v="2716.49"/>
    <x v="0"/>
    <n v="16.72"/>
    <n v="440"/>
    <n v="3"/>
    <d v="2024-04-23T14:56:19"/>
    <d v="2024-05-04T01:44:27"/>
    <n v="0.215"/>
    <n v="0.56100000000000005"/>
    <s v="DF"/>
  </r>
  <r>
    <s v="C106761"/>
    <n v="4058.48"/>
    <x v="2"/>
    <n v="11.71"/>
    <n v="871"/>
    <n v="3"/>
    <d v="2024-12-18T07:03:15"/>
    <d v="2024-06-28T17:41:05"/>
    <n v="7.0999999999999994E-2"/>
    <n v="0.22500000000000001"/>
    <s v="SC"/>
  </r>
  <r>
    <s v="C106762"/>
    <n v="2104.34"/>
    <x v="0"/>
    <n v="5.4"/>
    <n v="848"/>
    <n v="2"/>
    <d v="2024-03-11T11:58:25"/>
    <d v="2023-10-05T00:48:55"/>
    <n v="0.41499999999999998"/>
    <n v="0.41899999999999998"/>
    <s v="DF"/>
  </r>
  <r>
    <s v="C106763"/>
    <n v="376.43"/>
    <x v="0"/>
    <n v="15.82"/>
    <n v="674"/>
    <n v="3"/>
    <d v="2024-07-20T06:33:01"/>
    <d v="2024-01-10T05:49:18"/>
    <n v="0.25900000000000001"/>
    <n v="0.45400000000000001"/>
    <s v="MA"/>
  </r>
  <r>
    <s v="C106764"/>
    <n v="92.8"/>
    <x v="0"/>
    <n v="17.059999999999999"/>
    <n v="461"/>
    <n v="1"/>
    <d v="2024-11-04T15:45:19"/>
    <d v="2023-08-26T23:42:39"/>
    <n v="0.39600000000000002"/>
    <n v="0.246"/>
    <s v="RJ"/>
  </r>
  <r>
    <s v="C106765"/>
    <n v="929.87"/>
    <x v="1"/>
    <n v="4.45"/>
    <n v="532"/>
    <n v="1"/>
    <d v="2025-03-29T03:03:18"/>
    <d v="2025-01-11T23:37:34"/>
    <n v="0.31900000000000001"/>
    <n v="0.36899999999999999"/>
    <s v="CE"/>
  </r>
  <r>
    <s v="C106766"/>
    <n v="519.94000000000005"/>
    <x v="0"/>
    <n v="4.6100000000000003"/>
    <n v="437"/>
    <n v="1"/>
    <d v="2025-01-05T07:57:04"/>
    <d v="2023-03-24T10:54:26"/>
    <n v="0.309"/>
    <n v="0.29699999999999999"/>
    <s v="SE"/>
  </r>
  <r>
    <s v="C106767"/>
    <n v="3153.1"/>
    <x v="2"/>
    <n v="12.83"/>
    <n v="505"/>
    <n v="4"/>
    <d v="2025-07-12T08:25:28"/>
    <d v="2025-07-11T15:04:04"/>
    <n v="3.5000000000000003E-2"/>
    <n v="0.50700000000000001"/>
    <s v="PI"/>
  </r>
  <r>
    <s v="C106768"/>
    <n v="817.09"/>
    <x v="0"/>
    <n v="26.61"/>
    <n v="300"/>
    <n v="1"/>
    <d v="2023-10-11T08:47:21"/>
    <d v="2025-07-01T09:15:08"/>
    <n v="0.125"/>
    <n v="0.41"/>
    <s v="AM"/>
  </r>
  <r>
    <s v="C106769"/>
    <n v="575.83000000000004"/>
    <x v="0"/>
    <n v="11.28"/>
    <n v="872"/>
    <n v="2"/>
    <d v="2024-05-24T08:28:51"/>
    <d v="2023-11-26T16:59:38"/>
    <n v="6.3E-2"/>
    <n v="0.318"/>
    <s v="SC"/>
  </r>
  <r>
    <s v="C106770"/>
    <n v="683.45"/>
    <x v="3"/>
    <n v="6.85"/>
    <n v="621"/>
    <n v="5"/>
    <d v="2024-01-29T23:30:20"/>
    <d v="2025-08-25T09:29:09"/>
    <n v="0.14299999999999999"/>
    <n v="0.34300000000000003"/>
    <s v="RN"/>
  </r>
  <r>
    <s v="C106771"/>
    <n v="2995.75"/>
    <x v="0"/>
    <n v="16.100000000000001"/>
    <n v="546"/>
    <n v="2"/>
    <d v="2025-05-10T13:26:34"/>
    <d v="2024-03-20T09:55:29"/>
    <n v="0.45200000000000001"/>
    <n v="0.33900000000000002"/>
    <s v="SE"/>
  </r>
  <r>
    <s v="C106772"/>
    <n v="2099.71"/>
    <x v="0"/>
    <n v="21.19"/>
    <n v="652"/>
    <n v="3"/>
    <d v="2024-05-11T14:16:18"/>
    <d v="2023-05-13T18:35:07"/>
    <n v="0.65500000000000003"/>
    <n v="0.25700000000000001"/>
    <s v="CE"/>
  </r>
  <r>
    <s v="C106773"/>
    <n v="325.35000000000002"/>
    <x v="0"/>
    <n v="14.12"/>
    <n v="369"/>
    <n v="2"/>
    <d v="2025-10-15T13:03:49"/>
    <d v="2025-03-12T23:04:18"/>
    <n v="0.113"/>
    <n v="8.6999999999999994E-2"/>
    <s v="SP"/>
  </r>
  <r>
    <s v="C106774"/>
    <n v="515.19000000000005"/>
    <x v="0"/>
    <n v="24.44"/>
    <n v="896"/>
    <n v="3"/>
    <d v="2024-07-31T21:36:25"/>
    <d v="2025-01-25T20:23:53"/>
    <n v="0.35899999999999999"/>
    <n v="0.58099999999999996"/>
    <s v="RS"/>
  </r>
  <r>
    <s v="C106775"/>
    <n v="1050.6199999999999"/>
    <x v="0"/>
    <n v="20.89"/>
    <n v="515"/>
    <n v="1"/>
    <d v="2025-06-24T03:00:36"/>
    <d v="2025-01-28T08:19:49"/>
    <n v="0.22900000000000001"/>
    <n v="0.37"/>
    <s v="BA"/>
  </r>
  <r>
    <s v="C106776"/>
    <n v="1541.1"/>
    <x v="0"/>
    <n v="18.489999999999998"/>
    <n v="366"/>
    <n v="1"/>
    <d v="2024-05-29T00:14:33"/>
    <d v="2024-04-20T23:46:21"/>
    <n v="9.0999999999999998E-2"/>
    <n v="0.54400000000000004"/>
    <s v="MG"/>
  </r>
  <r>
    <s v="C106777"/>
    <n v="1237.1099999999999"/>
    <x v="2"/>
    <n v="24.08"/>
    <n v="453"/>
    <n v="1"/>
    <d v="2023-03-12T15:02:58"/>
    <d v="2024-02-15T19:47:49"/>
    <n v="0.19800000000000001"/>
    <n v="0.42699999999999999"/>
    <s v="PA"/>
  </r>
  <r>
    <s v="C106778"/>
    <n v="1255.8800000000001"/>
    <x v="2"/>
    <n v="3.67"/>
    <n v="533"/>
    <n v="4"/>
    <d v="2024-03-15T22:18:24"/>
    <d v="2024-03-21T04:58:13"/>
    <n v="0.126"/>
    <n v="0.69899999999999995"/>
    <s v="SP"/>
  </r>
  <r>
    <s v="C106779"/>
    <n v="2209.1"/>
    <x v="0"/>
    <n v="9.24"/>
    <n v="675"/>
    <n v="2"/>
    <d v="2023-05-23T08:13:39"/>
    <d v="2023-11-04T00:31:39"/>
    <n v="0.65500000000000003"/>
    <n v="0.39100000000000001"/>
    <s v="RJ"/>
  </r>
  <r>
    <s v="C106780"/>
    <n v="1790.65"/>
    <x v="3"/>
    <n v="13.77"/>
    <n v="726"/>
    <n v="1"/>
    <d v="2024-05-28T19:27:38"/>
    <d v="2024-04-19T00:16:29"/>
    <n v="0.14000000000000001"/>
    <n v="9.6000000000000002E-2"/>
    <s v="PI"/>
  </r>
  <r>
    <s v="C106781"/>
    <n v="521.65"/>
    <x v="0"/>
    <n v="3.14"/>
    <n v="714"/>
    <n v="1"/>
    <d v="2025-04-08T23:41:41"/>
    <d v="2025-10-29T00:26:29"/>
    <n v="0.48799999999999999"/>
    <n v="0.24299999999999999"/>
    <s v="SC"/>
  </r>
  <r>
    <s v="C106782"/>
    <n v="2285.17"/>
    <x v="0"/>
    <n v="28.81"/>
    <n v="419"/>
    <n v="3"/>
    <d v="2025-10-28T21:29:31"/>
    <d v="2024-04-17T12:02:34"/>
    <n v="0.09"/>
    <n v="0.34100000000000003"/>
    <s v="MG"/>
  </r>
  <r>
    <s v="C106783"/>
    <n v="692.22"/>
    <x v="0"/>
    <n v="16.8"/>
    <n v="626"/>
    <n v="1"/>
    <d v="2024-12-16T14:44:52"/>
    <d v="2024-04-06T01:29:49"/>
    <n v="0.10199999999999999"/>
    <n v="0.28899999999999998"/>
    <s v="CE"/>
  </r>
  <r>
    <s v="C106784"/>
    <n v="1975.82"/>
    <x v="0"/>
    <n v="1.9"/>
    <n v="759"/>
    <n v="1"/>
    <d v="2025-05-25T06:10:41"/>
    <d v="2024-02-02T18:07:51"/>
    <n v="0.59899999999999998"/>
    <n v="0.17899999999999999"/>
    <s v="CE"/>
  </r>
  <r>
    <s v="C106785"/>
    <n v="101.14"/>
    <x v="0"/>
    <n v="7.92"/>
    <n v="356"/>
    <n v="1"/>
    <d v="2024-11-16T22:19:35"/>
    <d v="2023-03-20T05:44:24"/>
    <n v="0.20899999999999999"/>
    <n v="0.58599999999999997"/>
    <s v="SP"/>
  </r>
  <r>
    <s v="C106786"/>
    <n v="4754.8900000000003"/>
    <x v="3"/>
    <n v="12.03"/>
    <n v="727"/>
    <n v="0"/>
    <d v="2025-09-22T21:44:28"/>
    <d v="2025-04-12T22:31:21"/>
    <n v="0.44600000000000001"/>
    <n v="0.28999999999999998"/>
    <s v="PA"/>
  </r>
  <r>
    <s v="C106787"/>
    <n v="915.12"/>
    <x v="0"/>
    <n v="1.0900000000000001"/>
    <n v="347"/>
    <n v="1"/>
    <d v="2023-10-27T04:00:23"/>
    <d v="2024-01-30T05:56:11"/>
    <n v="0.57299999999999995"/>
    <n v="0.251"/>
    <s v="PA"/>
  </r>
  <r>
    <s v="C106788"/>
    <n v="65.349999999999994"/>
    <x v="2"/>
    <n v="15.64"/>
    <n v="428"/>
    <n v="2"/>
    <d v="2024-07-12T10:56:01"/>
    <d v="2025-12-15T10:58:08"/>
    <n v="0.75700000000000001"/>
    <n v="0.58499999999999996"/>
    <s v="PA"/>
  </r>
  <r>
    <s v="C106789"/>
    <n v="397.73"/>
    <x v="1"/>
    <n v="34.950000000000003"/>
    <n v="393"/>
    <n v="0"/>
    <d v="2024-10-24T09:31:16"/>
    <d v="2025-04-09T07:15:30"/>
    <n v="5.8999999999999997E-2"/>
    <n v="0.215"/>
    <s v="DF"/>
  </r>
  <r>
    <s v="C106790"/>
    <n v="1000.34"/>
    <x v="0"/>
    <n v="5.54"/>
    <n v="316"/>
    <n v="1"/>
    <d v="2023-09-22T01:57:40"/>
    <d v="2024-11-16T19:41:35"/>
    <n v="0.33700000000000002"/>
    <n v="0.503"/>
    <s v="MA"/>
  </r>
  <r>
    <s v="C106791"/>
    <n v="813.57"/>
    <x v="2"/>
    <n v="23.85"/>
    <n v="382"/>
    <n v="0"/>
    <d v="2024-08-23T10:48:43"/>
    <d v="2023-07-24T06:49:54"/>
    <n v="0.57499999999999996"/>
    <n v="0.125"/>
    <s v="AM"/>
  </r>
  <r>
    <s v="C106792"/>
    <n v="161.59"/>
    <x v="3"/>
    <n v="28.48"/>
    <n v="728"/>
    <n v="2"/>
    <d v="2023-07-28T12:35:09"/>
    <d v="2025-08-17T23:43:35"/>
    <n v="0.68799999999999994"/>
    <n v="0.40600000000000003"/>
    <s v="ES"/>
  </r>
  <r>
    <s v="C106793"/>
    <n v="997.98"/>
    <x v="3"/>
    <n v="30.31"/>
    <n v="630"/>
    <n v="2"/>
    <d v="2023-08-19T23:48:43"/>
    <d v="2025-07-20T02:40:04"/>
    <n v="0.74199999999999999"/>
    <n v="0.60399999999999998"/>
    <s v="DF"/>
  </r>
  <r>
    <s v="C106794"/>
    <n v="2184.7399999999998"/>
    <x v="0"/>
    <n v="12.04"/>
    <n v="738"/>
    <n v="4"/>
    <d v="2025-02-06T02:01:21"/>
    <d v="2025-04-30T17:42:56"/>
    <n v="3.4000000000000002E-2"/>
    <n v="0.50600000000000001"/>
    <s v="RN"/>
  </r>
  <r>
    <s v="C106795"/>
    <n v="795.49"/>
    <x v="2"/>
    <n v="3"/>
    <n v="479"/>
    <n v="3"/>
    <d v="2023-11-21T16:17:01"/>
    <d v="2023-07-22T11:46:00"/>
    <n v="8.3000000000000004E-2"/>
    <n v="0.65900000000000003"/>
    <s v="RN"/>
  </r>
  <r>
    <s v="C106796"/>
    <n v="494.72"/>
    <x v="0"/>
    <n v="38.21"/>
    <n v="506"/>
    <n v="2"/>
    <d v="2025-02-26T08:50:08"/>
    <d v="2024-05-29T03:59:26"/>
    <n v="9.5000000000000001E-2"/>
    <n v="0.61899999999999999"/>
    <s v="MA"/>
  </r>
  <r>
    <s v="C106797"/>
    <n v="377.76"/>
    <x v="0"/>
    <n v="8.93"/>
    <n v="680"/>
    <n v="1"/>
    <d v="2023-05-14T07:37:57"/>
    <d v="2025-09-06T23:05:23"/>
    <n v="0.44700000000000001"/>
    <n v="0.34899999999999998"/>
    <s v="MG"/>
  </r>
  <r>
    <s v="C106798"/>
    <n v="1218.01"/>
    <x v="0"/>
    <n v="13.23"/>
    <n v="622"/>
    <n v="3"/>
    <d v="2025-03-22T20:31:01"/>
    <d v="2025-08-11T06:09:43"/>
    <n v="0.38300000000000001"/>
    <n v="0.30399999999999999"/>
    <s v="DF"/>
  </r>
  <r>
    <s v="C106799"/>
    <n v="814.67"/>
    <x v="0"/>
    <n v="23.71"/>
    <n v="447"/>
    <n v="2"/>
    <d v="2024-07-04T12:23:19"/>
    <d v="2024-01-27T17:33:12"/>
    <n v="3.6999999999999998E-2"/>
    <n v="0.59899999999999998"/>
    <s v="SE"/>
  </r>
  <r>
    <s v="C106800"/>
    <n v="158.19"/>
    <x v="0"/>
    <n v="21.36"/>
    <n v="707"/>
    <n v="2"/>
    <d v="2024-05-15T11:46:51"/>
    <d v="2025-08-24T01:05:34"/>
    <n v="0.42199999999999999"/>
    <n v="0.39400000000000002"/>
    <s v="MA"/>
  </r>
  <r>
    <s v="C106801"/>
    <n v="741.48"/>
    <x v="0"/>
    <n v="12.52"/>
    <n v="709"/>
    <n v="1"/>
    <d v="2024-04-02T05:48:28"/>
    <d v="2025-09-03T09:47:58"/>
    <n v="0.17199999999999999"/>
    <n v="0.26400000000000001"/>
    <s v="CE"/>
  </r>
  <r>
    <s v="C106802"/>
    <n v="666.22"/>
    <x v="0"/>
    <n v="1.77"/>
    <n v="377"/>
    <n v="2"/>
    <d v="2025-04-04T22:27:27"/>
    <d v="2024-05-23T16:15:05"/>
    <n v="0.19600000000000001"/>
    <n v="0.41799999999999998"/>
    <s v="PA"/>
  </r>
  <r>
    <s v="C106803"/>
    <n v="797.95"/>
    <x v="3"/>
    <n v="5.7"/>
    <n v="560"/>
    <n v="5"/>
    <d v="2024-03-25T12:17:36"/>
    <d v="2025-01-13T18:31:02"/>
    <n v="0.182"/>
    <n v="0.17100000000000001"/>
    <s v="AL"/>
  </r>
  <r>
    <s v="C106804"/>
    <n v="1829.64"/>
    <x v="3"/>
    <n v="1.88"/>
    <n v="453"/>
    <n v="1"/>
    <d v="2024-02-29T21:18:01"/>
    <d v="2023-05-30T16:59:39"/>
    <n v="0.23200000000000001"/>
    <n v="0.60499999999999998"/>
    <s v="SE"/>
  </r>
  <r>
    <s v="C106805"/>
    <n v="364.44"/>
    <x v="2"/>
    <n v="14.51"/>
    <n v="587"/>
    <n v="0"/>
    <d v="2024-07-08T02:03:35"/>
    <d v="2025-10-08T22:47:04"/>
    <n v="0.45400000000000001"/>
    <n v="0.55100000000000005"/>
    <s v="GO"/>
  </r>
  <r>
    <s v="C106806"/>
    <n v="432.71"/>
    <x v="2"/>
    <n v="9.08"/>
    <n v="335"/>
    <n v="1"/>
    <d v="2025-02-07T13:38:45"/>
    <d v="2025-04-02T10:16:26"/>
    <n v="0.246"/>
    <n v="0.28499999999999998"/>
    <s v="PE"/>
  </r>
  <r>
    <s v="C106807"/>
    <n v="156.62"/>
    <x v="2"/>
    <n v="36.04"/>
    <n v="538"/>
    <n v="2"/>
    <d v="2024-12-22T16:31:04"/>
    <d v="2026-11-11T14:42:21"/>
    <n v="0.29699999999999999"/>
    <n v="0.23499999999999999"/>
    <s v="MA"/>
  </r>
  <r>
    <s v="C106808"/>
    <n v="175.86"/>
    <x v="1"/>
    <n v="2.16"/>
    <n v="898"/>
    <n v="3"/>
    <d v="2023-07-20T20:12:49"/>
    <d v="2025-08-16T00:58:37"/>
    <n v="9.9000000000000005E-2"/>
    <n v="0.375"/>
    <s v="SP"/>
  </r>
  <r>
    <s v="C106809"/>
    <n v="6480.44"/>
    <x v="0"/>
    <n v="37.130000000000003"/>
    <n v="595"/>
    <n v="1"/>
    <d v="2023-05-14T06:03:45"/>
    <d v="2024-12-02T06:02:33"/>
    <n v="8.5000000000000006E-2"/>
    <n v="0.16200000000000001"/>
    <s v="RJ"/>
  </r>
  <r>
    <s v="C106810"/>
    <n v="342.03"/>
    <x v="3"/>
    <n v="23.03"/>
    <n v="702"/>
    <n v="1"/>
    <d v="2024-09-21T06:19:03"/>
    <d v="2024-07-19T13:52:06"/>
    <n v="0.122"/>
    <n v="0.34699999999999998"/>
    <s v="PB"/>
  </r>
  <r>
    <s v="C106811"/>
    <n v="728.54"/>
    <x v="3"/>
    <n v="14.46"/>
    <n v="686"/>
    <n v="2"/>
    <d v="2024-06-24T01:30:19"/>
    <d v="2024-12-26T00:59:46"/>
    <n v="0.27"/>
    <n v="0.26900000000000002"/>
    <s v="SE"/>
  </r>
  <r>
    <s v="C106812"/>
    <n v="1541.43"/>
    <x v="1"/>
    <n v="9.98"/>
    <n v="410"/>
    <n v="1"/>
    <d v="2024-04-23T14:55:06"/>
    <d v="2024-12-26T13:56:41"/>
    <n v="3.5999999999999997E-2"/>
    <n v="0.53700000000000003"/>
    <s v="ES"/>
  </r>
  <r>
    <s v="C106813"/>
    <n v="149.31"/>
    <x v="0"/>
    <n v="19.77"/>
    <n v="744"/>
    <n v="2"/>
    <d v="2023-03-28T04:10:52"/>
    <d v="2025-08-14T20:19:01"/>
    <n v="0.46200000000000002"/>
    <n v="0.216"/>
    <s v="RJ"/>
  </r>
  <r>
    <s v="C106814"/>
    <n v="1856.27"/>
    <x v="0"/>
    <n v="21.05"/>
    <n v="414"/>
    <n v="1"/>
    <d v="2024-11-20T11:55:54"/>
    <d v="2025-02-19T16:15:27"/>
    <n v="0.33100000000000002"/>
    <n v="0.58899999999999997"/>
    <s v="SP"/>
  </r>
  <r>
    <s v="C106815"/>
    <n v="1246.17"/>
    <x v="1"/>
    <n v="18.329999999999998"/>
    <n v="694"/>
    <n v="1"/>
    <d v="2025-03-16T13:14:24"/>
    <d v="2025-07-20T23:16:59"/>
    <n v="0.111"/>
    <n v="0.36499999999999999"/>
    <s v="PA"/>
  </r>
  <r>
    <s v="C106816"/>
    <n v="144.63999999999999"/>
    <x v="3"/>
    <n v="55.11"/>
    <n v="332"/>
    <n v="2"/>
    <d v="2024-09-07T16:58:59"/>
    <d v="2024-06-11T03:23:45"/>
    <n v="0.38800000000000001"/>
    <n v="0.29499999999999998"/>
    <s v="SE"/>
  </r>
  <r>
    <s v="C106817"/>
    <n v="4077.01"/>
    <x v="0"/>
    <n v="10.41"/>
    <n v="744"/>
    <n v="4"/>
    <d v="2024-07-06T13:28:10"/>
    <d v="2025-03-08T08:14:27"/>
    <n v="0.501"/>
    <n v="0.439"/>
    <s v="RS"/>
  </r>
  <r>
    <s v="C106818"/>
    <n v="433.21"/>
    <x v="1"/>
    <n v="10.79"/>
    <n v="402"/>
    <n v="1"/>
    <d v="2025-07-26T09:32:11"/>
    <d v="2023-12-08T10:37:01"/>
    <n v="0.14000000000000001"/>
    <n v="0.26900000000000002"/>
    <s v="SC"/>
  </r>
  <r>
    <s v="C106819"/>
    <n v="444.73"/>
    <x v="2"/>
    <n v="22.01"/>
    <n v="815"/>
    <n v="2"/>
    <d v="2025-04-24T22:13:41"/>
    <d v="2024-08-14T03:23:38"/>
    <n v="0.187"/>
    <n v="0.39200000000000002"/>
    <s v="ES"/>
  </r>
  <r>
    <s v="C106820"/>
    <n v="2266.1"/>
    <x v="0"/>
    <n v="29.18"/>
    <n v="448"/>
    <n v="1"/>
    <d v="2025-05-19T12:32:33"/>
    <d v="2025-10-27T18:09:33"/>
    <n v="0.14899999999999999"/>
    <n v="0.31"/>
    <s v="GO"/>
  </r>
  <r>
    <s v="C106821"/>
    <n v="122.92"/>
    <x v="0"/>
    <n v="7.66"/>
    <n v="416"/>
    <n v="1"/>
    <d v="2025-10-26T16:15:13"/>
    <d v="2023-05-07T21:21:12"/>
    <n v="0.28399999999999997"/>
    <n v="0.56499999999999995"/>
    <s v="PR"/>
  </r>
  <r>
    <s v="C106822"/>
    <n v="1382.67"/>
    <x v="1"/>
    <n v="8.4"/>
    <n v="345"/>
    <n v="2"/>
    <d v="2023-02-14T23:03:38"/>
    <d v="2025-01-03T07:14:32"/>
    <n v="0.82099999999999995"/>
    <n v="0.39300000000000002"/>
    <s v="GO"/>
  </r>
  <r>
    <s v="C106823"/>
    <n v="110.53"/>
    <x v="0"/>
    <n v="28.59"/>
    <n v="416"/>
    <n v="2"/>
    <d v="2023-12-06T05:25:36"/>
    <d v="2024-03-04T02:13:02"/>
    <n v="0.36799999999999999"/>
    <n v="0.68799999999999994"/>
    <s v="BA"/>
  </r>
  <r>
    <s v="C106824"/>
    <n v="90.97"/>
    <x v="2"/>
    <n v="3.23"/>
    <n v="349"/>
    <n v="1"/>
    <d v="2024-04-13T01:46:32"/>
    <d v="2024-08-11T19:21:58"/>
    <n v="0.45300000000000001"/>
    <n v="0.53700000000000003"/>
    <s v="BA"/>
  </r>
  <r>
    <s v="C106825"/>
    <n v="1763.72"/>
    <x v="1"/>
    <n v="9.69"/>
    <n v="464"/>
    <n v="1"/>
    <d v="2024-12-09T02:32:39"/>
    <d v="2025-05-23T09:39:05"/>
    <n v="0.58199999999999996"/>
    <n v="0.193"/>
    <s v="CE"/>
  </r>
  <r>
    <s v="C106826"/>
    <n v="4900.32"/>
    <x v="2"/>
    <n v="25.84"/>
    <n v="493"/>
    <n v="1"/>
    <d v="2025-09-09T06:30:14"/>
    <d v="2024-12-27T21:53:14"/>
    <n v="0.17299999999999999"/>
    <n v="0.10100000000000001"/>
    <s v="AM"/>
  </r>
  <r>
    <s v="C106827"/>
    <n v="227.94"/>
    <x v="0"/>
    <n v="30.37"/>
    <n v="649"/>
    <n v="1"/>
    <d v="2023-06-23T13:50:41"/>
    <d v="2024-06-15T23:33:00"/>
    <n v="0.28399999999999997"/>
    <n v="0.26600000000000001"/>
    <s v="ES"/>
  </r>
  <r>
    <s v="C106828"/>
    <n v="2411.48"/>
    <x v="0"/>
    <n v="10.31"/>
    <n v="782"/>
    <n v="2"/>
    <d v="2024-02-07T16:14:53"/>
    <d v="2023-11-27T13:05:02"/>
    <n v="0.52200000000000002"/>
    <n v="0.34399999999999997"/>
    <s v="BA"/>
  </r>
  <r>
    <s v="C106829"/>
    <n v="153.22"/>
    <x v="0"/>
    <n v="10.45"/>
    <n v="855"/>
    <n v="2"/>
    <d v="2025-01-22T17:17:11"/>
    <d v="2025-07-23T08:14:43"/>
    <n v="0.17599999999999999"/>
    <n v="0.29299999999999998"/>
    <s v="PA"/>
  </r>
  <r>
    <s v="C106830"/>
    <n v="498.74"/>
    <x v="0"/>
    <n v="11.92"/>
    <n v="706"/>
    <n v="2"/>
    <d v="2025-02-03T17:51:09"/>
    <d v="2023-08-08T08:16:59"/>
    <n v="0.16500000000000001"/>
    <n v="0.19600000000000001"/>
    <s v="PE"/>
  </r>
  <r>
    <s v="C106831"/>
    <n v="547.54"/>
    <x v="0"/>
    <n v="15.25"/>
    <n v="805"/>
    <n v="1"/>
    <d v="2023-01-11T02:10:57"/>
    <d v="2025-03-13T00:28:23"/>
    <n v="0.111"/>
    <n v="0.23699999999999999"/>
    <s v="GO"/>
  </r>
  <r>
    <s v="C106832"/>
    <n v="1335.85"/>
    <x v="0"/>
    <n v="9.86"/>
    <n v="481"/>
    <n v="2"/>
    <d v="2025-06-20T07:20:35"/>
    <d v="2023-11-01T08:12:00"/>
    <n v="0.10199999999999999"/>
    <n v="0.18099999999999999"/>
    <s v="AL"/>
  </r>
  <r>
    <s v="C106833"/>
    <n v="544.36"/>
    <x v="2"/>
    <n v="3.41"/>
    <n v="476"/>
    <n v="3"/>
    <d v="2024-04-23T06:12:21"/>
    <d v="2025-05-09T01:07:06"/>
    <n v="0.25900000000000001"/>
    <n v="0.56999999999999995"/>
    <s v="ES"/>
  </r>
  <r>
    <s v="C106834"/>
    <n v="374.35"/>
    <x v="2"/>
    <n v="17.16"/>
    <n v="678"/>
    <n v="5"/>
    <d v="2025-09-04T00:47:29"/>
    <d v="2024-03-16T20:43:30"/>
    <n v="0.109"/>
    <n v="0.51200000000000001"/>
    <s v="SP"/>
  </r>
  <r>
    <s v="C106835"/>
    <n v="925.1"/>
    <x v="1"/>
    <n v="30.66"/>
    <n v="780"/>
    <n v="4"/>
    <d v="2023-06-10T22:38:48"/>
    <d v="2024-08-25T00:19:38"/>
    <n v="0.219"/>
    <n v="0.58499999999999996"/>
    <s v="PB"/>
  </r>
  <r>
    <s v="C106836"/>
    <n v="54.8"/>
    <x v="2"/>
    <n v="52.94"/>
    <n v="814"/>
    <n v="1"/>
    <d v="2023-10-26T10:33:33"/>
    <d v="2024-06-23T09:28:13"/>
    <n v="0.78400000000000003"/>
    <n v="0.39300000000000002"/>
    <s v="PR"/>
  </r>
  <r>
    <s v="C106837"/>
    <n v="1848.23"/>
    <x v="0"/>
    <n v="0.93"/>
    <n v="681"/>
    <n v="3"/>
    <d v="2025-04-15T16:55:52"/>
    <d v="2025-02-24T10:49:01"/>
    <n v="0.433"/>
    <n v="0.29299999999999998"/>
    <s v="PE"/>
  </r>
  <r>
    <s v="C106838"/>
    <n v="387.93"/>
    <x v="2"/>
    <n v="2.75"/>
    <n v="524"/>
    <n v="4"/>
    <d v="2024-02-29T07:07:37"/>
    <d v="2025-10-06T20:36:32"/>
    <n v="0.29299999999999998"/>
    <n v="0.24"/>
    <s v="PR"/>
  </r>
  <r>
    <s v="C106839"/>
    <n v="281.31"/>
    <x v="3"/>
    <n v="41.86"/>
    <n v="725"/>
    <n v="3"/>
    <d v="2025-05-01T22:49:52"/>
    <d v="2023-04-27T10:24:27"/>
    <n v="0.14799999999999999"/>
    <n v="6.7000000000000004E-2"/>
    <s v="BA"/>
  </r>
  <r>
    <s v="C106840"/>
    <n v="487.94"/>
    <x v="3"/>
    <n v="1.07"/>
    <n v="575"/>
    <n v="2"/>
    <d v="2023-12-11T04:23:54"/>
    <d v="2023-06-26T08:42:11"/>
    <n v="0.152"/>
    <n v="0.42599999999999999"/>
    <s v="SE"/>
  </r>
  <r>
    <s v="C106841"/>
    <n v="541.95000000000005"/>
    <x v="2"/>
    <n v="15.6"/>
    <n v="610"/>
    <n v="1"/>
    <d v="2023-10-06T17:59:21"/>
    <d v="2024-10-03T17:18:29"/>
    <n v="0.34200000000000003"/>
    <n v="0.254"/>
    <s v="ES"/>
  </r>
  <r>
    <s v="C106842"/>
    <n v="666.5"/>
    <x v="0"/>
    <n v="4.63"/>
    <n v="575"/>
    <n v="3"/>
    <d v="2023-12-17T12:37:53"/>
    <d v="2023-07-03T03:35:39"/>
    <n v="0.48699999999999999"/>
    <n v="0.33700000000000002"/>
    <s v="SE"/>
  </r>
  <r>
    <s v="C106843"/>
    <n v="114.63"/>
    <x v="2"/>
    <n v="3.43"/>
    <n v="611"/>
    <n v="1"/>
    <d v="2025-01-20T01:09:29"/>
    <d v="2023-08-09T08:59:55"/>
    <n v="0.71099999999999997"/>
    <n v="0.14299999999999999"/>
    <s v="PR"/>
  </r>
  <r>
    <s v="C106844"/>
    <n v="88.63"/>
    <x v="1"/>
    <n v="24.46"/>
    <n v="659"/>
    <n v="2"/>
    <d v="2023-10-14T14:50:51"/>
    <d v="2025-12-04T10:32:44"/>
    <n v="0.219"/>
    <n v="0.13500000000000001"/>
    <s v="PR"/>
  </r>
  <r>
    <s v="C106845"/>
    <n v="1769.64"/>
    <x v="0"/>
    <n v="15.58"/>
    <n v="461"/>
    <n v="1"/>
    <d v="2023-12-14T01:37:22"/>
    <d v="2024-06-18T20:00:45"/>
    <n v="0.35599999999999998"/>
    <n v="0.23599999999999999"/>
    <s v="AM"/>
  </r>
  <r>
    <s v="C106846"/>
    <n v="160.91"/>
    <x v="2"/>
    <n v="24.71"/>
    <n v="564"/>
    <n v="1"/>
    <d v="2025-08-29T21:22:39"/>
    <d v="2024-07-11T23:56:59"/>
    <n v="0.156"/>
    <n v="0.624"/>
    <s v="PI"/>
  </r>
  <r>
    <s v="C106847"/>
    <n v="1295.72"/>
    <x v="2"/>
    <n v="10.82"/>
    <n v="365"/>
    <n v="2"/>
    <d v="2023-12-25T18:50:04"/>
    <d v="2025-10-07T14:38:51"/>
    <n v="0.40600000000000003"/>
    <n v="0.5"/>
    <s v="PR"/>
  </r>
  <r>
    <s v="C106848"/>
    <n v="1615.33"/>
    <x v="2"/>
    <n v="16.54"/>
    <n v="499"/>
    <n v="1"/>
    <d v="2024-12-20T07:20:52"/>
    <d v="2024-11-29T10:31:15"/>
    <n v="0.252"/>
    <n v="0.318"/>
    <s v="RS"/>
  </r>
  <r>
    <s v="C106849"/>
    <n v="903.74"/>
    <x v="0"/>
    <n v="16.37"/>
    <n v="528"/>
    <n v="1"/>
    <d v="2024-03-10T19:16:32"/>
    <d v="2023-10-09T00:16:49"/>
    <n v="0.34699999999999998"/>
    <n v="0.51100000000000001"/>
    <s v="AL"/>
  </r>
  <r>
    <s v="C106850"/>
    <n v="1946.91"/>
    <x v="0"/>
    <n v="26.77"/>
    <n v="527"/>
    <n v="1"/>
    <d v="2023-05-30T08:24:02"/>
    <d v="2025-10-16T01:23:49"/>
    <n v="0.308"/>
    <n v="0.55300000000000005"/>
    <s v="PR"/>
  </r>
  <r>
    <s v="C106851"/>
    <n v="77.98"/>
    <x v="1"/>
    <n v="7.49"/>
    <n v="790"/>
    <n v="2"/>
    <d v="2023-05-31T14:17:37"/>
    <d v="2025-03-30T14:25:56"/>
    <n v="0.189"/>
    <n v="0.188"/>
    <s v="RS"/>
  </r>
  <r>
    <s v="C106852"/>
    <n v="627.85"/>
    <x v="0"/>
    <n v="9.07"/>
    <n v="799"/>
    <n v="3"/>
    <d v="2023-07-02T16:34:00"/>
    <d v="2023-11-22T22:54:02"/>
    <n v="0.49299999999999999"/>
    <n v="0.36499999999999999"/>
    <s v="MA"/>
  </r>
  <r>
    <s v="C106853"/>
    <n v="869.58"/>
    <x v="0"/>
    <n v="7.24"/>
    <n v="334"/>
    <n v="2"/>
    <d v="2024-08-16T08:49:49"/>
    <d v="2023-09-18T09:22:11"/>
    <n v="0.379"/>
    <n v="0.71199999999999997"/>
    <s v="PE"/>
  </r>
  <r>
    <s v="C106854"/>
    <n v="161.47"/>
    <x v="0"/>
    <n v="12.2"/>
    <n v="758"/>
    <n v="1"/>
    <d v="2024-10-24T18:08:18"/>
    <d v="2023-05-04T05:21:34"/>
    <n v="0.28999999999999998"/>
    <n v="0.53400000000000003"/>
    <s v="GO"/>
  </r>
  <r>
    <s v="C106855"/>
    <n v="396.52"/>
    <x v="0"/>
    <n v="5.78"/>
    <n v="544"/>
    <n v="1"/>
    <d v="2025-08-18T22:13:43"/>
    <d v="2024-09-22T07:05:31"/>
    <n v="0.316"/>
    <n v="0.61799999999999999"/>
    <s v="PA"/>
  </r>
  <r>
    <s v="C106856"/>
    <n v="226.76"/>
    <x v="0"/>
    <n v="18.36"/>
    <n v="451"/>
    <n v="1"/>
    <d v="2024-10-26T02:56:36"/>
    <d v="2023-10-29T02:30:20"/>
    <n v="0.19"/>
    <n v="0.308"/>
    <s v="RN"/>
  </r>
  <r>
    <s v="C106857"/>
    <n v="192"/>
    <x v="0"/>
    <n v="13.31"/>
    <n v="448"/>
    <n v="1"/>
    <d v="2023-07-12T11:38:58"/>
    <d v="2023-06-28T04:10:44"/>
    <n v="4.5999999999999999E-2"/>
    <n v="0.36099999999999999"/>
    <s v="MA"/>
  </r>
  <r>
    <s v="C106858"/>
    <n v="284.05"/>
    <x v="0"/>
    <n v="8.68"/>
    <n v="869"/>
    <n v="1"/>
    <d v="2025-08-08T18:50:59"/>
    <d v="2025-12-28T00:03:35"/>
    <n v="0.29899999999999999"/>
    <n v="0.18099999999999999"/>
    <s v="PA"/>
  </r>
  <r>
    <s v="C106859"/>
    <n v="989.3"/>
    <x v="0"/>
    <n v="24.54"/>
    <n v="495"/>
    <n v="2"/>
    <d v="2025-03-21T20:16:50"/>
    <d v="2025-04-17T12:52:13"/>
    <n v="0.46"/>
    <n v="0.17399999999999999"/>
    <s v="SE"/>
  </r>
  <r>
    <s v="C106860"/>
    <n v="967.61"/>
    <x v="0"/>
    <n v="5.3"/>
    <n v="763"/>
    <n v="1"/>
    <d v="2025-05-22T02:46:08"/>
    <d v="2024-04-28T02:38:58"/>
    <n v="0.35699999999999998"/>
    <n v="0.222"/>
    <s v="PA"/>
  </r>
  <r>
    <s v="C106861"/>
    <n v="931.37"/>
    <x v="1"/>
    <n v="20.89"/>
    <n v="802"/>
    <n v="0"/>
    <d v="2024-07-18T06:15:40"/>
    <d v="2025-01-01T04:30:27"/>
    <n v="8.3000000000000004E-2"/>
    <n v="0.44"/>
    <s v="SP"/>
  </r>
  <r>
    <s v="C106862"/>
    <n v="1390.51"/>
    <x v="3"/>
    <n v="17.21"/>
    <n v="506"/>
    <n v="3"/>
    <d v="2024-07-24T18:56:27"/>
    <d v="2023-05-09T12:39:38"/>
    <n v="0.191"/>
    <n v="0.121"/>
    <s v="AM"/>
  </r>
  <r>
    <s v="C106863"/>
    <n v="618"/>
    <x v="3"/>
    <n v="7.99"/>
    <n v="364"/>
    <n v="2"/>
    <d v="2024-04-25T03:57:48"/>
    <d v="2024-10-23T03:51:29"/>
    <n v="0.192"/>
    <n v="0.58599999999999997"/>
    <s v="ES"/>
  </r>
  <r>
    <s v="C106864"/>
    <n v="1826.85"/>
    <x v="0"/>
    <n v="26.64"/>
    <n v="735"/>
    <n v="1"/>
    <d v="2025-07-07T00:42:36"/>
    <d v="2025-05-18T08:37:09"/>
    <n v="0.13800000000000001"/>
    <n v="0.372"/>
    <s v="SP"/>
  </r>
  <r>
    <s v="C106865"/>
    <n v="420.37"/>
    <x v="0"/>
    <n v="25.85"/>
    <n v="338"/>
    <n v="2"/>
    <d v="2024-08-10T09:00:47"/>
    <d v="2024-12-31T02:46:36"/>
    <n v="0.182"/>
    <n v="0.45"/>
    <s v="PB"/>
  </r>
  <r>
    <s v="C106866"/>
    <n v="547.76"/>
    <x v="1"/>
    <n v="61.82"/>
    <n v="392"/>
    <n v="4"/>
    <d v="2023-03-14T09:43:43"/>
    <d v="2023-09-11T17:27:39"/>
    <n v="0.47799999999999998"/>
    <n v="0.249"/>
    <s v="PA"/>
  </r>
  <r>
    <s v="C106867"/>
    <n v="197.75"/>
    <x v="0"/>
    <n v="4.2"/>
    <n v="697"/>
    <n v="0"/>
    <d v="2024-07-08T20:51:55"/>
    <d v="2025-03-08T23:07:17"/>
    <n v="0.23699999999999999"/>
    <n v="0.193"/>
    <s v="GO"/>
  </r>
  <r>
    <s v="C106868"/>
    <n v="146.94"/>
    <x v="2"/>
    <n v="5.0199999999999996"/>
    <n v="486"/>
    <n v="2"/>
    <d v="2023-09-12T01:03:57"/>
    <d v="2025-02-05T21:57:28"/>
    <n v="0.214"/>
    <n v="0.25700000000000001"/>
    <s v="RS"/>
  </r>
  <r>
    <s v="C106869"/>
    <n v="519.99"/>
    <x v="1"/>
    <n v="6.67"/>
    <n v="377"/>
    <n v="2"/>
    <d v="2023-07-01T14:15:22"/>
    <d v="2025-05-05T09:18:26"/>
    <n v="0.36"/>
    <n v="0.26600000000000001"/>
    <s v="PA"/>
  </r>
  <r>
    <s v="C106870"/>
    <n v="269.33"/>
    <x v="0"/>
    <n v="33.35"/>
    <n v="636"/>
    <n v="1"/>
    <d v="2023-10-28T00:42:18"/>
    <d v="2025-09-03T16:26:13"/>
    <n v="0.59199999999999997"/>
    <n v="0.35"/>
    <s v="SC"/>
  </r>
  <r>
    <s v="C106871"/>
    <n v="146.87"/>
    <x v="2"/>
    <n v="20.22"/>
    <n v="652"/>
    <n v="0"/>
    <d v="2023-09-12T07:01:18"/>
    <d v="2023-04-13T17:16:13"/>
    <n v="0.47299999999999998"/>
    <n v="0.17299999999999999"/>
    <s v="PB"/>
  </r>
  <r>
    <s v="C106872"/>
    <n v="1315.84"/>
    <x v="0"/>
    <n v="26.37"/>
    <n v="775"/>
    <n v="1"/>
    <d v="2025-01-10T18:05:54"/>
    <d v="2023-07-29T03:13:45"/>
    <n v="0.245"/>
    <n v="4.4999999999999998E-2"/>
    <s v="PA"/>
  </r>
  <r>
    <s v="C106873"/>
    <n v="406.07"/>
    <x v="1"/>
    <n v="17.14"/>
    <n v="347"/>
    <n v="2"/>
    <d v="2024-08-10T19:54:14"/>
    <d v="2023-04-19T06:16:02"/>
    <n v="0.499"/>
    <n v="0.36499999999999999"/>
    <s v="AL"/>
  </r>
  <r>
    <s v="C106874"/>
    <n v="1540.96"/>
    <x v="0"/>
    <n v="50.8"/>
    <n v="544"/>
    <n v="5"/>
    <d v="2023-06-21T09:17:12"/>
    <d v="2024-08-24T04:29:08"/>
    <n v="0.30399999999999999"/>
    <n v="0.23300000000000001"/>
    <s v="SP"/>
  </r>
  <r>
    <s v="C106875"/>
    <n v="478.14"/>
    <x v="2"/>
    <n v="17.079999999999998"/>
    <n v="600"/>
    <n v="2"/>
    <d v="2024-11-21T16:49:20"/>
    <d v="2024-08-03T01:40:03"/>
    <n v="0.251"/>
    <n v="0.52300000000000002"/>
    <s v="SE"/>
  </r>
  <r>
    <s v="C106876"/>
    <n v="1341.72"/>
    <x v="0"/>
    <n v="5.5"/>
    <n v="535"/>
    <n v="2"/>
    <d v="2024-08-13T17:28:43"/>
    <d v="2024-02-22T05:50:08"/>
    <n v="0.115"/>
    <n v="0.60399999999999998"/>
    <s v="SP"/>
  </r>
  <r>
    <s v="C106877"/>
    <n v="2107"/>
    <x v="0"/>
    <n v="27.42"/>
    <n v="769"/>
    <n v="3"/>
    <d v="2024-02-24T09:35:50"/>
    <d v="2024-08-15T15:21:23"/>
    <n v="0.68400000000000005"/>
    <n v="0.11"/>
    <s v="AL"/>
  </r>
  <r>
    <s v="C106878"/>
    <n v="1595.81"/>
    <x v="0"/>
    <n v="7.5"/>
    <n v="446"/>
    <n v="1"/>
    <d v="2023-01-21T13:27:34"/>
    <d v="2023-05-24T10:45:43"/>
    <n v="0.55300000000000005"/>
    <n v="0.496"/>
    <s v="PB"/>
  </r>
  <r>
    <s v="C106879"/>
    <n v="662.78"/>
    <x v="1"/>
    <n v="28.51"/>
    <n v="489"/>
    <n v="1"/>
    <d v="2024-06-09T05:36:27"/>
    <d v="2024-04-14T01:48:40"/>
    <n v="0.12"/>
    <n v="0.58599999999999997"/>
    <s v="AL"/>
  </r>
  <r>
    <s v="C106880"/>
    <n v="1230.5899999999999"/>
    <x v="0"/>
    <n v="7.34"/>
    <n v="629"/>
    <n v="1"/>
    <d v="2024-07-08T08:21:53"/>
    <d v="2024-06-18T21:10:26"/>
    <n v="0.29699999999999999"/>
    <n v="0.28899999999999998"/>
    <s v="RS"/>
  </r>
  <r>
    <s v="C106881"/>
    <n v="1628.53"/>
    <x v="0"/>
    <n v="2.44"/>
    <n v="831"/>
    <n v="1"/>
    <d v="2024-12-06T12:27:28"/>
    <d v="2023-07-03T16:26:28"/>
    <n v="0.36199999999999999"/>
    <n v="0.64200000000000002"/>
    <s v="PA"/>
  </r>
  <r>
    <s v="C106882"/>
    <n v="1751.66"/>
    <x v="0"/>
    <n v="24.22"/>
    <n v="458"/>
    <n v="3"/>
    <d v="2023-08-02T13:13:22"/>
    <d v="2023-06-30T11:45:01"/>
    <n v="0.59499999999999997"/>
    <n v="0.64900000000000002"/>
    <s v="PB"/>
  </r>
  <r>
    <s v="C106883"/>
    <n v="4694.7700000000004"/>
    <x v="2"/>
    <n v="20.079999999999998"/>
    <n v="486"/>
    <n v="1"/>
    <d v="2023-07-15T06:52:10"/>
    <d v="2025-04-07T03:54:57"/>
    <n v="0.505"/>
    <n v="8.5999999999999993E-2"/>
    <s v="RN"/>
  </r>
  <r>
    <s v="C106884"/>
    <n v="423.94"/>
    <x v="0"/>
    <n v="6.94"/>
    <n v="863"/>
    <n v="2"/>
    <d v="2024-08-18T14:33:06"/>
    <d v="2023-10-07T11:44:09"/>
    <n v="0.20699999999999999"/>
    <n v="0.63500000000000001"/>
    <s v="SP"/>
  </r>
  <r>
    <s v="C106885"/>
    <n v="76.39"/>
    <x v="3"/>
    <n v="2.2599999999999998"/>
    <n v="749"/>
    <n v="1"/>
    <d v="2025-09-19T10:14:07"/>
    <d v="2024-11-05T22:29:13"/>
    <n v="0.13600000000000001"/>
    <n v="0.13500000000000001"/>
    <s v="MA"/>
  </r>
  <r>
    <s v="C106886"/>
    <n v="1413.8"/>
    <x v="3"/>
    <n v="19.14"/>
    <n v="844"/>
    <n v="1"/>
    <d v="2023-08-10T10:29:15"/>
    <d v="2023-11-07T11:08:45"/>
    <n v="0.23899999999999999"/>
    <n v="0.40799999999999997"/>
    <s v="DF"/>
  </r>
  <r>
    <s v="C106887"/>
    <n v="1204.6500000000001"/>
    <x v="0"/>
    <n v="17.96"/>
    <n v="852"/>
    <n v="2"/>
    <d v="2024-05-18T03:46:01"/>
    <d v="2024-11-13T11:08:16"/>
    <n v="0.156"/>
    <n v="0.22900000000000001"/>
    <s v="PB"/>
  </r>
  <r>
    <s v="C106888"/>
    <n v="107.4"/>
    <x v="0"/>
    <n v="30.67"/>
    <n v="508"/>
    <n v="2"/>
    <d v="2024-06-02T19:03:35"/>
    <d v="2023-07-17T14:15:27"/>
    <n v="0.55800000000000005"/>
    <n v="0.34399999999999997"/>
    <s v="SP"/>
  </r>
  <r>
    <s v="C106889"/>
    <n v="1220.48"/>
    <x v="0"/>
    <n v="14.19"/>
    <n v="407"/>
    <n v="2"/>
    <d v="2025-03-13T06:24:34"/>
    <d v="2026-01-29T00:52:11"/>
    <n v="0.54900000000000004"/>
    <n v="0.252"/>
    <s v="PA"/>
  </r>
  <r>
    <s v="C106890"/>
    <n v="3136.1"/>
    <x v="0"/>
    <n v="30.62"/>
    <n v="460"/>
    <n v="1"/>
    <d v="2023-12-02T15:31:11"/>
    <d v="2024-12-21T15:28:01"/>
    <n v="0.16"/>
    <n v="0.54400000000000004"/>
    <s v="BA"/>
  </r>
  <r>
    <s v="C106891"/>
    <n v="119.95"/>
    <x v="0"/>
    <n v="6.63"/>
    <n v="593"/>
    <n v="1"/>
    <d v="2024-11-04T11:11:07"/>
    <d v="2025-05-03T02:07:46"/>
    <n v="0.04"/>
    <n v="0.318"/>
    <s v="BA"/>
  </r>
  <r>
    <s v="C106892"/>
    <n v="4362.49"/>
    <x v="3"/>
    <n v="13.09"/>
    <n v="384"/>
    <n v="3"/>
    <d v="2024-06-22T19:40:51"/>
    <d v="2024-09-15T10:10:32"/>
    <n v="0.26700000000000002"/>
    <n v="0.27700000000000002"/>
    <s v="PB"/>
  </r>
  <r>
    <s v="C106893"/>
    <n v="170.78"/>
    <x v="0"/>
    <n v="14.39"/>
    <n v="547"/>
    <n v="2"/>
    <d v="2023-06-24T08:25:47"/>
    <d v="2023-05-01T16:25:34"/>
    <n v="0.378"/>
    <n v="0.45"/>
    <s v="AM"/>
  </r>
  <r>
    <s v="C106894"/>
    <n v="435.24"/>
    <x v="0"/>
    <n v="9.7100000000000009"/>
    <n v="849"/>
    <n v="3"/>
    <d v="2023-05-05T02:49:05"/>
    <d v="2025-04-15T21:02:08"/>
    <n v="0.28000000000000003"/>
    <n v="0.157"/>
    <s v="SE"/>
  </r>
  <r>
    <s v="C106895"/>
    <n v="580.84"/>
    <x v="0"/>
    <n v="15.62"/>
    <n v="380"/>
    <n v="2"/>
    <d v="2025-03-06T05:07:40"/>
    <d v="2023-01-05T23:04:37"/>
    <n v="0.161"/>
    <n v="5.8999999999999997E-2"/>
    <s v="PR"/>
  </r>
  <r>
    <s v="C106896"/>
    <n v="1264.9000000000001"/>
    <x v="0"/>
    <n v="19.899999999999999"/>
    <n v="340"/>
    <n v="2"/>
    <d v="2025-01-17T22:48:09"/>
    <d v="2025-07-06T01:23:03"/>
    <n v="3.5000000000000003E-2"/>
    <n v="0.38700000000000001"/>
    <s v="DF"/>
  </r>
  <r>
    <s v="C106897"/>
    <n v="253.89"/>
    <x v="3"/>
    <n v="23.69"/>
    <n v="305"/>
    <n v="1"/>
    <d v="2023-08-29T16:48:43"/>
    <d v="2023-07-06T18:46:24"/>
    <n v="0.17199999999999999"/>
    <n v="0.20399999999999999"/>
    <s v="SP"/>
  </r>
  <r>
    <s v="C106898"/>
    <n v="2546.36"/>
    <x v="0"/>
    <n v="6.88"/>
    <n v="781"/>
    <n v="2"/>
    <d v="2025-03-02T02:12:32"/>
    <d v="2024-05-09T06:49:49"/>
    <n v="0.29399999999999998"/>
    <n v="0.249"/>
    <s v="AM"/>
  </r>
  <r>
    <s v="C106899"/>
    <n v="139.80000000000001"/>
    <x v="0"/>
    <n v="1.82"/>
    <n v="348"/>
    <n v="2"/>
    <d v="2023-02-17T15:02:39"/>
    <d v="2025-06-11T15:19:19"/>
    <n v="0.55900000000000005"/>
    <n v="0.39300000000000002"/>
    <s v="RN"/>
  </r>
  <r>
    <s v="C106900"/>
    <n v="1124.81"/>
    <x v="2"/>
    <n v="2.04"/>
    <n v="485"/>
    <n v="1"/>
    <d v="2023-08-23T09:10:31"/>
    <d v="2023-05-09T19:01:46"/>
    <n v="0.14699999999999999"/>
    <n v="0.35299999999999998"/>
    <s v="RN"/>
  </r>
  <r>
    <s v="C106901"/>
    <n v="1103.49"/>
    <x v="3"/>
    <n v="27.31"/>
    <n v="851"/>
    <n v="2"/>
    <d v="2023-07-04T00:28:50"/>
    <d v="2023-02-14T00:34:07"/>
    <n v="0.20200000000000001"/>
    <n v="0.70199999999999996"/>
    <s v="RJ"/>
  </r>
  <r>
    <s v="C106902"/>
    <n v="733.45"/>
    <x v="3"/>
    <n v="11.34"/>
    <n v="334"/>
    <n v="2"/>
    <d v="2023-11-05T11:31:44"/>
    <d v="2023-01-30T00:27:52"/>
    <n v="0.20699999999999999"/>
    <n v="0.81499999999999995"/>
    <s v="GO"/>
  </r>
  <r>
    <s v="C106903"/>
    <n v="426.43"/>
    <x v="1"/>
    <n v="5.44"/>
    <n v="755"/>
    <n v="2"/>
    <d v="2024-01-21T07:27:17"/>
    <d v="2025-07-23T21:45:57"/>
    <n v="0.34599999999999997"/>
    <n v="0.74399999999999999"/>
    <s v="AM"/>
  </r>
  <r>
    <s v="C106904"/>
    <n v="1155.52"/>
    <x v="0"/>
    <n v="31.14"/>
    <n v="750"/>
    <n v="2"/>
    <d v="2024-07-14T12:16:47"/>
    <d v="2025-09-29T12:05:24"/>
    <n v="0.29599999999999999"/>
    <n v="0.378"/>
    <s v="DF"/>
  </r>
  <r>
    <s v="C106905"/>
    <n v="397.49"/>
    <x v="0"/>
    <n v="0.97"/>
    <n v="798"/>
    <n v="2"/>
    <d v="2024-12-24T14:52:29"/>
    <d v="2025-01-28T09:36:34"/>
    <n v="0.44600000000000001"/>
    <n v="0.59599999999999997"/>
    <s v="GO"/>
  </r>
  <r>
    <s v="C106906"/>
    <n v="536.54999999999995"/>
    <x v="2"/>
    <n v="11.58"/>
    <n v="682"/>
    <n v="1"/>
    <d v="2025-08-20T21:31:12"/>
    <d v="2024-11-19T08:36:43"/>
    <n v="0.27"/>
    <n v="0.497"/>
    <s v="SC"/>
  </r>
  <r>
    <s v="C106907"/>
    <n v="2880.77"/>
    <x v="0"/>
    <n v="19.88"/>
    <n v="514"/>
    <n v="3"/>
    <d v="2023-08-21T13:41:56"/>
    <d v="2024-07-08T06:17:08"/>
    <n v="0.34499999999999997"/>
    <n v="0.63600000000000001"/>
    <s v="DF"/>
  </r>
  <r>
    <s v="C106908"/>
    <n v="1589.11"/>
    <x v="3"/>
    <n v="6.99"/>
    <n v="368"/>
    <n v="1"/>
    <d v="2023-05-23T07:10:07"/>
    <d v="2024-12-11T16:22:13"/>
    <n v="0.14899999999999999"/>
    <n v="0.223"/>
    <s v="PI"/>
  </r>
  <r>
    <s v="C106909"/>
    <n v="165.41"/>
    <x v="0"/>
    <n v="4.1900000000000004"/>
    <n v="641"/>
    <n v="4"/>
    <d v="2023-07-17T19:52:29"/>
    <d v="2024-03-11T00:47:04"/>
    <n v="0.10299999999999999"/>
    <n v="0.125"/>
    <s v="RS"/>
  </r>
  <r>
    <s v="C106910"/>
    <n v="1132.3399999999999"/>
    <x v="0"/>
    <n v="2.44"/>
    <n v="694"/>
    <n v="2"/>
    <d v="2023-11-16T06:06:41"/>
    <d v="2025-09-22T21:28:16"/>
    <n v="0.437"/>
    <n v="0.37"/>
    <s v="SC"/>
  </r>
  <r>
    <s v="C106911"/>
    <n v="1868.99"/>
    <x v="1"/>
    <n v="5.83"/>
    <n v="619"/>
    <n v="4"/>
    <d v="2024-12-16T13:34:19"/>
    <d v="2024-01-28T06:05:34"/>
    <n v="0.19600000000000001"/>
    <n v="0.54100000000000004"/>
    <s v="ES"/>
  </r>
  <r>
    <s v="C106912"/>
    <n v="2477.29"/>
    <x v="2"/>
    <n v="31.54"/>
    <n v="460"/>
    <n v="1"/>
    <d v="2023-09-01T02:36:48"/>
    <d v="2024-01-30T14:27:32"/>
    <n v="0.122"/>
    <n v="0.52400000000000002"/>
    <s v="PI"/>
  </r>
  <r>
    <s v="C106913"/>
    <n v="1014.04"/>
    <x v="0"/>
    <n v="3.58"/>
    <n v="515"/>
    <n v="1"/>
    <d v="2024-04-25T00:21:38"/>
    <d v="2023-09-05T22:40:16"/>
    <n v="0.60899999999999999"/>
    <n v="0.27800000000000002"/>
    <s v="MA"/>
  </r>
  <r>
    <s v="C106914"/>
    <n v="2032.53"/>
    <x v="0"/>
    <n v="8.36"/>
    <n v="610"/>
    <n v="0"/>
    <d v="2025-02-09T11:23:25"/>
    <d v="2025-01-24T01:30:09"/>
    <n v="0.3"/>
    <n v="9.2999999999999999E-2"/>
    <s v="SP"/>
  </r>
  <r>
    <s v="C106915"/>
    <n v="2473.6799999999998"/>
    <x v="0"/>
    <n v="11.04"/>
    <n v="887"/>
    <n v="1"/>
    <d v="2023-05-05T01:55:17"/>
    <d v="2023-02-12T22:42:26"/>
    <n v="0.186"/>
    <n v="0.29699999999999999"/>
    <s v="PR"/>
  </r>
  <r>
    <s v="C106916"/>
    <n v="664.09"/>
    <x v="0"/>
    <n v="3.1"/>
    <n v="305"/>
    <n v="1"/>
    <d v="2024-04-21T13:46:23"/>
    <d v="2023-03-19T03:45:48"/>
    <n v="0.219"/>
    <n v="0.31900000000000001"/>
    <s v="SC"/>
  </r>
  <r>
    <s v="C106917"/>
    <n v="1206.55"/>
    <x v="3"/>
    <n v="22.5"/>
    <n v="846"/>
    <n v="2"/>
    <d v="2023-07-27T15:26:50"/>
    <d v="2025-10-23T08:10:09"/>
    <n v="0.36399999999999999"/>
    <n v="0.377"/>
    <s v="AL"/>
  </r>
  <r>
    <s v="C106918"/>
    <n v="385.93"/>
    <x v="2"/>
    <n v="6.34"/>
    <n v="897"/>
    <n v="0"/>
    <d v="2023-01-17T20:25:53"/>
    <d v="2024-03-23T23:00:26"/>
    <n v="0.20699999999999999"/>
    <n v="0.33800000000000002"/>
    <s v="MG"/>
  </r>
  <r>
    <s v="C106919"/>
    <n v="254.69"/>
    <x v="1"/>
    <n v="6.93"/>
    <n v="789"/>
    <n v="1"/>
    <d v="2023-11-02T05:35:13"/>
    <d v="2023-10-22T08:42:32"/>
    <n v="0.115"/>
    <n v="0.254"/>
    <s v="SC"/>
  </r>
  <r>
    <s v="C106920"/>
    <n v="1268.04"/>
    <x v="3"/>
    <n v="31.59"/>
    <n v="644"/>
    <n v="4"/>
    <d v="2024-05-03T13:50:05"/>
    <d v="2025-10-22T02:39:37"/>
    <n v="0.21"/>
    <n v="0.42299999999999999"/>
    <s v="AL"/>
  </r>
  <r>
    <s v="C106921"/>
    <n v="67.489999999999995"/>
    <x v="2"/>
    <n v="0.23"/>
    <n v="813"/>
    <n v="2"/>
    <d v="2023-10-16T09:03:21"/>
    <d v="2023-01-16T04:10:12"/>
    <n v="0.39400000000000002"/>
    <n v="0.50600000000000001"/>
    <s v="PB"/>
  </r>
  <r>
    <s v="C106922"/>
    <n v="73.36"/>
    <x v="0"/>
    <n v="12.35"/>
    <n v="819"/>
    <n v="4"/>
    <d v="2024-12-04T21:50:52"/>
    <d v="2024-03-22T11:38:35"/>
    <n v="0.38900000000000001"/>
    <n v="0.20100000000000001"/>
    <s v="MA"/>
  </r>
  <r>
    <s v="C106923"/>
    <n v="1106.9100000000001"/>
    <x v="0"/>
    <n v="5.65"/>
    <n v="602"/>
    <n v="2"/>
    <d v="2025-04-27T22:47:18"/>
    <d v="2025-05-27T13:55:07"/>
    <n v="7.4999999999999997E-2"/>
    <n v="7.3999999999999996E-2"/>
    <s v="RJ"/>
  </r>
  <r>
    <s v="C106924"/>
    <n v="3494.3"/>
    <x v="0"/>
    <n v="30.15"/>
    <n v="671"/>
    <n v="3"/>
    <d v="2024-07-11T02:37:53"/>
    <d v="2024-10-13T23:58:50"/>
    <n v="0.14699999999999999"/>
    <n v="0.59799999999999998"/>
    <s v="DF"/>
  </r>
  <r>
    <s v="C106925"/>
    <n v="600.25"/>
    <x v="1"/>
    <n v="10.11"/>
    <n v="360"/>
    <n v="1"/>
    <d v="2025-06-16T09:05:52"/>
    <d v="2024-09-11T08:11:53"/>
    <n v="0.153"/>
    <n v="0.129"/>
    <s v="BA"/>
  </r>
  <r>
    <s v="C106926"/>
    <n v="1397.08"/>
    <x v="0"/>
    <n v="25.83"/>
    <n v="736"/>
    <n v="3"/>
    <d v="2025-05-28T19:50:48"/>
    <d v="2023-03-08T21:20:35"/>
    <n v="0.13"/>
    <n v="0.23899999999999999"/>
    <s v="SC"/>
  </r>
  <r>
    <s v="C106927"/>
    <n v="3663.35"/>
    <x v="0"/>
    <n v="21.76"/>
    <n v="300"/>
    <n v="2"/>
    <d v="2023-05-13T19:59:25"/>
    <d v="2024-03-15T23:37:32"/>
    <n v="0.30399999999999999"/>
    <n v="0.24199999999999999"/>
    <s v="DF"/>
  </r>
  <r>
    <s v="C106928"/>
    <n v="554.61"/>
    <x v="1"/>
    <n v="20.7"/>
    <n v="536"/>
    <n v="1"/>
    <d v="2025-01-30T19:18:22"/>
    <d v="2023-12-27T09:58:41"/>
    <n v="0.35"/>
    <n v="4.4999999999999998E-2"/>
    <s v="BA"/>
  </r>
  <r>
    <s v="C106929"/>
    <n v="3897.35"/>
    <x v="0"/>
    <n v="7.64"/>
    <n v="555"/>
    <n v="1"/>
    <d v="2025-03-23T09:51:03"/>
    <d v="2024-09-21T23:17:25"/>
    <n v="0.08"/>
    <n v="0.39300000000000002"/>
    <s v="SP"/>
  </r>
  <r>
    <s v="C106930"/>
    <n v="1573.01"/>
    <x v="0"/>
    <n v="4.1100000000000003"/>
    <n v="771"/>
    <n v="2"/>
    <d v="2024-12-04T22:41:31"/>
    <d v="2024-07-04T09:56:14"/>
    <n v="6.3E-2"/>
    <n v="0.23400000000000001"/>
    <s v="RS"/>
  </r>
  <r>
    <s v="C106931"/>
    <n v="2448.96"/>
    <x v="0"/>
    <n v="12.23"/>
    <n v="851"/>
    <n v="0"/>
    <d v="2024-02-13T03:42:46"/>
    <d v="2024-08-07T08:01:48"/>
    <n v="0.153"/>
    <n v="0.626"/>
    <s v="RJ"/>
  </r>
  <r>
    <s v="C106932"/>
    <n v="407.69"/>
    <x v="2"/>
    <n v="3.79"/>
    <n v="328"/>
    <n v="2"/>
    <d v="2025-09-09T06:56:56"/>
    <d v="2024-10-27T00:25:00"/>
    <n v="0.66200000000000003"/>
    <n v="0.32"/>
    <s v="ES"/>
  </r>
  <r>
    <s v="C106933"/>
    <n v="2036.26"/>
    <x v="0"/>
    <n v="19.78"/>
    <n v="564"/>
    <n v="0"/>
    <d v="2025-04-22T16:41:20"/>
    <d v="2024-11-03T12:28:30"/>
    <n v="0.156"/>
    <n v="0.17699999999999999"/>
    <s v="PB"/>
  </r>
  <r>
    <s v="C106934"/>
    <n v="573.02"/>
    <x v="1"/>
    <n v="19.86"/>
    <n v="428"/>
    <n v="1"/>
    <d v="2024-12-29T09:03:06"/>
    <d v="2023-12-13T16:12:06"/>
    <n v="0.249"/>
    <n v="0.27500000000000002"/>
    <s v="CE"/>
  </r>
  <r>
    <s v="C106935"/>
    <n v="2205.12"/>
    <x v="1"/>
    <n v="19.22"/>
    <n v="857"/>
    <n v="3"/>
    <d v="2024-09-13T05:56:15"/>
    <d v="2025-10-16T14:15:58"/>
    <n v="0.495"/>
    <n v="0.254"/>
    <s v="ES"/>
  </r>
  <r>
    <s v="C106936"/>
    <n v="390.8"/>
    <x v="2"/>
    <n v="11.88"/>
    <n v="644"/>
    <n v="1"/>
    <d v="2025-01-30T14:52:50"/>
    <d v="2024-06-28T03:03:54"/>
    <n v="0.32900000000000001"/>
    <n v="0.34899999999999998"/>
    <s v="ES"/>
  </r>
  <r>
    <s v="C106937"/>
    <n v="1462.04"/>
    <x v="2"/>
    <n v="13.55"/>
    <n v="371"/>
    <n v="1"/>
    <d v="2024-08-06T07:59:07"/>
    <d v="2024-09-16T21:12:01"/>
    <n v="0.29599999999999999"/>
    <n v="0.56299999999999994"/>
    <s v="ES"/>
  </r>
  <r>
    <s v="C106938"/>
    <n v="1251.52"/>
    <x v="1"/>
    <n v="2.5"/>
    <n v="412"/>
    <n v="1"/>
    <d v="2024-10-17T10:49:47"/>
    <d v="2025-09-27T23:51:52"/>
    <n v="0.40699999999999997"/>
    <n v="0.21299999999999999"/>
    <s v="ES"/>
  </r>
  <r>
    <s v="C106939"/>
    <n v="871.71"/>
    <x v="1"/>
    <n v="19.78"/>
    <n v="669"/>
    <n v="4"/>
    <d v="2025-08-18T20:12:15"/>
    <d v="2025-07-06T02:34:44"/>
    <n v="0.42299999999999999"/>
    <n v="0.17499999999999999"/>
    <s v="BA"/>
  </r>
  <r>
    <s v="C106940"/>
    <n v="1814.15"/>
    <x v="3"/>
    <n v="10.33"/>
    <n v="518"/>
    <n v="1"/>
    <d v="2024-04-21T18:37:36"/>
    <d v="2024-09-09T18:41:24"/>
    <n v="4.8000000000000001E-2"/>
    <n v="0.624"/>
    <s v="AM"/>
  </r>
  <r>
    <s v="C106941"/>
    <n v="3350.63"/>
    <x v="0"/>
    <n v="17.66"/>
    <n v="852"/>
    <n v="1"/>
    <d v="2024-05-28T13:14:17"/>
    <d v="2025-10-08T23:12:55"/>
    <n v="3.9E-2"/>
    <n v="0.28000000000000003"/>
    <s v="SP"/>
  </r>
  <r>
    <s v="C106942"/>
    <n v="102.64"/>
    <x v="0"/>
    <n v="36.39"/>
    <n v="729"/>
    <n v="1"/>
    <d v="2024-10-23T14:34:20"/>
    <d v="2024-07-22T18:41:44"/>
    <n v="0.20399999999999999"/>
    <n v="0.26400000000000001"/>
    <s v="ES"/>
  </r>
  <r>
    <s v="C106943"/>
    <n v="1071.49"/>
    <x v="0"/>
    <n v="5.97"/>
    <n v="308"/>
    <n v="1"/>
    <d v="2023-05-01T21:55:19"/>
    <d v="2023-01-26T17:54:48"/>
    <n v="0.215"/>
    <n v="0.28599999999999998"/>
    <s v="MG"/>
  </r>
  <r>
    <s v="C106944"/>
    <n v="1966.03"/>
    <x v="1"/>
    <n v="8.36"/>
    <n v="368"/>
    <n v="1"/>
    <d v="2025-01-28T06:08:13"/>
    <d v="2023-01-19T20:36:07"/>
    <n v="0.19"/>
    <n v="0.16300000000000001"/>
    <s v="SE"/>
  </r>
  <r>
    <s v="C106945"/>
    <n v="1359.33"/>
    <x v="2"/>
    <n v="5.8"/>
    <n v="731"/>
    <n v="1"/>
    <d v="2023-02-25T23:13:34"/>
    <d v="2024-06-23T15:54:03"/>
    <n v="0.45100000000000001"/>
    <n v="0.57699999999999996"/>
    <s v="AM"/>
  </r>
  <r>
    <s v="C106946"/>
    <n v="526.98"/>
    <x v="3"/>
    <n v="20.62"/>
    <n v="335"/>
    <n v="1"/>
    <d v="2023-03-20T14:54:13"/>
    <d v="2023-12-18T03:41:09"/>
    <n v="0.39700000000000002"/>
    <n v="0.25700000000000001"/>
    <s v="RS"/>
  </r>
  <r>
    <s v="C106947"/>
    <n v="3951.25"/>
    <x v="0"/>
    <n v="6.73"/>
    <n v="812"/>
    <n v="2"/>
    <d v="2023-04-06T08:40:02"/>
    <d v="2025-03-18T22:36:48"/>
    <n v="0.39100000000000001"/>
    <n v="2.8000000000000001E-2"/>
    <s v="SE"/>
  </r>
  <r>
    <s v="C106948"/>
    <n v="272.23"/>
    <x v="0"/>
    <n v="9.4700000000000006"/>
    <n v="387"/>
    <n v="2"/>
    <d v="2023-07-23T13:10:11"/>
    <d v="2024-01-30T20:10:16"/>
    <n v="0.27400000000000002"/>
    <n v="0.42299999999999999"/>
    <s v="SE"/>
  </r>
  <r>
    <s v="C106949"/>
    <n v="1147.45"/>
    <x v="0"/>
    <n v="29.82"/>
    <n v="387"/>
    <n v="1"/>
    <d v="2023-08-30T04:53:59"/>
    <d v="2023-05-19T23:35:11"/>
    <n v="0.39"/>
    <n v="0.2"/>
    <s v="SC"/>
  </r>
  <r>
    <s v="C106950"/>
    <n v="1070.0899999999999"/>
    <x v="0"/>
    <n v="17.82"/>
    <n v="680"/>
    <n v="1"/>
    <d v="2025-06-11T21:00:22"/>
    <d v="2024-09-14T09:28:44"/>
    <n v="0.41099999999999998"/>
    <n v="0.18"/>
    <s v="SC"/>
  </r>
  <r>
    <s v="C106951"/>
    <n v="338.95"/>
    <x v="1"/>
    <n v="8.52"/>
    <n v="682"/>
    <n v="3"/>
    <d v="2025-04-17T14:38:04"/>
    <d v="2024-09-01T14:27:28"/>
    <n v="0.39500000000000002"/>
    <n v="0.58799999999999997"/>
    <s v="SC"/>
  </r>
  <r>
    <s v="C106952"/>
    <n v="187.24"/>
    <x v="1"/>
    <n v="5.78"/>
    <n v="611"/>
    <n v="2"/>
    <d v="2024-04-14T20:31:17"/>
    <d v="2024-09-06T07:40:24"/>
    <n v="3.2000000000000001E-2"/>
    <n v="0.253"/>
    <s v="SC"/>
  </r>
  <r>
    <s v="C106953"/>
    <n v="593.32000000000005"/>
    <x v="0"/>
    <n v="13.75"/>
    <n v="486"/>
    <n v="1"/>
    <d v="2023-08-31T01:25:38"/>
    <d v="2024-06-18T13:36:16"/>
    <n v="0.224"/>
    <n v="0.74199999999999999"/>
    <s v="PR"/>
  </r>
  <r>
    <s v="C106954"/>
    <n v="3626.03"/>
    <x v="3"/>
    <n v="19.16"/>
    <n v="487"/>
    <n v="2"/>
    <d v="2024-12-29T02:02:44"/>
    <d v="2024-04-18T11:26:21"/>
    <n v="0.55800000000000005"/>
    <n v="0.128"/>
    <s v="CE"/>
  </r>
  <r>
    <s v="C106955"/>
    <n v="70.489999999999995"/>
    <x v="3"/>
    <n v="11.09"/>
    <n v="319"/>
    <n v="2"/>
    <d v="2023-04-04T03:04:56"/>
    <d v="2024-11-15T14:58:24"/>
    <n v="0.26200000000000001"/>
    <n v="0.60499999999999998"/>
    <s v="GO"/>
  </r>
  <r>
    <s v="C106956"/>
    <n v="313.73"/>
    <x v="0"/>
    <n v="21.61"/>
    <n v="312"/>
    <n v="2"/>
    <d v="2025-04-07T07:26:20"/>
    <d v="2025-07-19T04:16:43"/>
    <n v="0.27300000000000002"/>
    <n v="0.16900000000000001"/>
    <s v="PE"/>
  </r>
  <r>
    <s v="C106957"/>
    <n v="1461.82"/>
    <x v="3"/>
    <n v="0.87"/>
    <n v="369"/>
    <n v="1"/>
    <d v="2023-07-02T20:50:08"/>
    <d v="2025-08-24T14:46:00"/>
    <n v="0.69699999999999995"/>
    <n v="0.50800000000000001"/>
    <s v="PB"/>
  </r>
  <r>
    <s v="C106958"/>
    <n v="2689.5"/>
    <x v="3"/>
    <n v="10.130000000000001"/>
    <n v="813"/>
    <n v="1"/>
    <d v="2024-02-25T17:56:23"/>
    <d v="2024-05-28T19:09:55"/>
    <n v="0.10199999999999999"/>
    <n v="0.34899999999999998"/>
    <s v="SP"/>
  </r>
  <r>
    <s v="C106959"/>
    <n v="489.72"/>
    <x v="1"/>
    <n v="14.06"/>
    <n v="660"/>
    <n v="2"/>
    <d v="2025-01-08T11:28:01"/>
    <d v="2025-07-30T21:01:20"/>
    <n v="0.439"/>
    <n v="0.08"/>
    <s v="MG"/>
  </r>
  <r>
    <s v="C106960"/>
    <n v="1848.69"/>
    <x v="0"/>
    <n v="19.75"/>
    <n v="659"/>
    <n v="1"/>
    <d v="2023-11-30T08:04:58"/>
    <d v="2023-09-22T09:10:24"/>
    <n v="0.27300000000000002"/>
    <n v="0.255"/>
    <s v="PE"/>
  </r>
  <r>
    <s v="C106961"/>
    <n v="1292.8900000000001"/>
    <x v="2"/>
    <n v="10.27"/>
    <n v="580"/>
    <n v="2"/>
    <d v="2024-10-20T03:10:20"/>
    <d v="2023-10-22T13:31:43"/>
    <n v="0.59799999999999998"/>
    <n v="0.14099999999999999"/>
    <s v="GO"/>
  </r>
  <r>
    <s v="C106962"/>
    <n v="1252.3699999999999"/>
    <x v="0"/>
    <n v="17.11"/>
    <n v="719"/>
    <n v="2"/>
    <d v="2023-03-04T16:48:40"/>
    <d v="2024-02-03T22:42:01"/>
    <n v="0.44400000000000001"/>
    <n v="0.62"/>
    <s v="SE"/>
  </r>
  <r>
    <s v="C106963"/>
    <n v="1134.6099999999999"/>
    <x v="3"/>
    <n v="6.41"/>
    <n v="857"/>
    <n v="1"/>
    <d v="2025-10-30T04:33:39"/>
    <d v="2024-02-20T07:09:47"/>
    <n v="0.26400000000000001"/>
    <n v="0.35599999999999998"/>
    <s v="ES"/>
  </r>
  <r>
    <s v="C106964"/>
    <n v="3415.15"/>
    <x v="3"/>
    <n v="2.33"/>
    <n v="398"/>
    <n v="2"/>
    <d v="2023-12-16T22:33:31"/>
    <d v="2023-05-16T10:57:33"/>
    <n v="0.6"/>
    <n v="0.13300000000000001"/>
    <s v="PR"/>
  </r>
  <r>
    <s v="C106965"/>
    <n v="3565.27"/>
    <x v="0"/>
    <n v="4.92"/>
    <n v="388"/>
    <n v="1"/>
    <d v="2024-09-29T13:16:55"/>
    <d v="2025-11-01T11:25:39"/>
    <n v="0.14699999999999999"/>
    <n v="0.47899999999999998"/>
    <s v="DF"/>
  </r>
  <r>
    <s v="C106966"/>
    <n v="1073.75"/>
    <x v="0"/>
    <n v="1.3"/>
    <n v="896"/>
    <n v="2"/>
    <d v="2024-07-07T10:57:10"/>
    <d v="2024-03-26T13:09:15"/>
    <n v="0.217"/>
    <n v="0.61699999999999999"/>
    <s v="RN"/>
  </r>
  <r>
    <s v="C106967"/>
    <n v="832.44"/>
    <x v="3"/>
    <n v="7.05"/>
    <n v="689"/>
    <n v="2"/>
    <d v="2025-08-23T20:11:03"/>
    <d v="2026-02-18T09:35:19"/>
    <n v="4.0000000000000001E-3"/>
    <n v="0.17499999999999999"/>
    <s v="PE"/>
  </r>
  <r>
    <s v="C106968"/>
    <n v="1714.46"/>
    <x v="3"/>
    <n v="13.02"/>
    <n v="384"/>
    <n v="2"/>
    <d v="2023-05-31T00:32:30"/>
    <d v="2024-02-04T20:54:26"/>
    <n v="0.42099999999999999"/>
    <n v="0.13200000000000001"/>
    <s v="SC"/>
  </r>
  <r>
    <s v="C106969"/>
    <n v="2436.5500000000002"/>
    <x v="0"/>
    <n v="8"/>
    <n v="634"/>
    <n v="3"/>
    <d v="2025-01-20T17:59:47"/>
    <d v="2024-03-12T21:41:50"/>
    <n v="0.40300000000000002"/>
    <n v="0.499"/>
    <s v="AL"/>
  </r>
  <r>
    <s v="C106970"/>
    <n v="620.23"/>
    <x v="2"/>
    <n v="24.57"/>
    <n v="761"/>
    <n v="1"/>
    <d v="2024-05-19T08:21:36"/>
    <d v="2025-11-30T03:53:35"/>
    <n v="2.8000000000000001E-2"/>
    <n v="0.56399999999999995"/>
    <s v="RS"/>
  </r>
  <r>
    <s v="C106971"/>
    <n v="582.57000000000005"/>
    <x v="0"/>
    <n v="0.77"/>
    <n v="873"/>
    <n v="3"/>
    <d v="2025-01-01T05:09:00"/>
    <d v="2024-11-02T21:36:40"/>
    <n v="0.41099999999999998"/>
    <n v="0.38100000000000001"/>
    <s v="MG"/>
  </r>
  <r>
    <s v="C106972"/>
    <n v="2135.21"/>
    <x v="0"/>
    <n v="0.97"/>
    <n v="364"/>
    <n v="1"/>
    <d v="2023-03-17T03:21:47"/>
    <d v="2024-10-14T09:14:13"/>
    <n v="0.28199999999999997"/>
    <n v="0.32800000000000001"/>
    <s v="RS"/>
  </r>
  <r>
    <s v="C106973"/>
    <n v="451.27"/>
    <x v="0"/>
    <n v="45.17"/>
    <n v="494"/>
    <n v="2"/>
    <d v="2024-04-19T05:30:32"/>
    <d v="2024-01-25T19:25:55"/>
    <n v="0.23699999999999999"/>
    <n v="0.30399999999999999"/>
    <s v="RS"/>
  </r>
  <r>
    <s v="C106974"/>
    <n v="1074.6199999999999"/>
    <x v="0"/>
    <n v="1.35"/>
    <n v="497"/>
    <n v="3"/>
    <d v="2024-10-26T08:41:25"/>
    <d v="2023-11-17T11:39:53"/>
    <n v="0.311"/>
    <n v="0.251"/>
    <s v="BA"/>
  </r>
  <r>
    <s v="C106975"/>
    <n v="621.5"/>
    <x v="0"/>
    <n v="36.33"/>
    <n v="895"/>
    <n v="1"/>
    <d v="2023-11-24T08:44:55"/>
    <d v="2023-09-06T02:41:58"/>
    <n v="0.46700000000000003"/>
    <n v="0.69199999999999995"/>
    <s v="ES"/>
  </r>
  <r>
    <s v="C106976"/>
    <n v="1730.06"/>
    <x v="2"/>
    <n v="31.34"/>
    <n v="497"/>
    <n v="4"/>
    <d v="2023-03-13T06:40:27"/>
    <d v="2024-09-02T14:13:21"/>
    <n v="0.27400000000000002"/>
    <n v="0.40699999999999997"/>
    <s v="GO"/>
  </r>
  <r>
    <s v="C106977"/>
    <n v="202"/>
    <x v="0"/>
    <n v="45.32"/>
    <n v="892"/>
    <n v="1"/>
    <d v="2025-08-08T01:49:01"/>
    <d v="2025-10-09T19:31:25"/>
    <n v="0.19800000000000001"/>
    <n v="0.121"/>
    <s v="DF"/>
  </r>
  <r>
    <s v="C106978"/>
    <n v="67.09"/>
    <x v="0"/>
    <n v="9.0299999999999994"/>
    <n v="631"/>
    <n v="4"/>
    <d v="2024-05-20T19:05:06"/>
    <d v="2024-11-08T14:58:09"/>
    <n v="0.495"/>
    <n v="0.84299999999999997"/>
    <s v="PI"/>
  </r>
  <r>
    <s v="C106979"/>
    <n v="1097.26"/>
    <x v="0"/>
    <n v="7.15"/>
    <n v="794"/>
    <n v="1"/>
    <d v="2023-04-14T18:14:41"/>
    <d v="2024-10-03T02:48:40"/>
    <n v="0.19500000000000001"/>
    <n v="0.80300000000000005"/>
    <s v="PE"/>
  </r>
  <r>
    <s v="C106980"/>
    <n v="3337.55"/>
    <x v="0"/>
    <n v="7.4"/>
    <n v="560"/>
    <n v="1"/>
    <d v="2025-06-10T03:11:36"/>
    <d v="2024-05-14T07:26:51"/>
    <n v="0.23100000000000001"/>
    <n v="0.184"/>
    <s v="PI"/>
  </r>
  <r>
    <s v="C106981"/>
    <n v="1012.91"/>
    <x v="0"/>
    <n v="6.46"/>
    <n v="819"/>
    <n v="1"/>
    <d v="2024-05-15T14:52:20"/>
    <d v="2025-04-08T15:03:59"/>
    <n v="0.26800000000000002"/>
    <n v="0.3"/>
    <s v="AM"/>
  </r>
  <r>
    <s v="C106982"/>
    <n v="608.22"/>
    <x v="0"/>
    <n v="24.17"/>
    <n v="826"/>
    <n v="1"/>
    <d v="2024-03-14T18:13:13"/>
    <d v="2023-07-31T20:56:42"/>
    <n v="0.41199999999999998"/>
    <n v="0.73099999999999998"/>
    <s v="CE"/>
  </r>
  <r>
    <s v="C106983"/>
    <n v="930.89"/>
    <x v="0"/>
    <n v="24.27"/>
    <n v="808"/>
    <n v="1"/>
    <d v="2023-05-26T05:53:41"/>
    <d v="2024-01-11T09:44:52"/>
    <n v="0.46800000000000003"/>
    <n v="0.72499999999999998"/>
    <s v="SC"/>
  </r>
  <r>
    <s v="C106984"/>
    <n v="1914.73"/>
    <x v="2"/>
    <n v="27.1"/>
    <n v="377"/>
    <n v="3"/>
    <d v="2024-11-22T10:22:54"/>
    <d v="2024-01-12T16:08:00"/>
    <n v="0.54800000000000004"/>
    <n v="0.33800000000000002"/>
    <s v="AM"/>
  </r>
  <r>
    <s v="C106985"/>
    <n v="939.75"/>
    <x v="2"/>
    <n v="6.86"/>
    <n v="475"/>
    <n v="3"/>
    <d v="2025-03-05T09:09:22"/>
    <d v="2025-01-09T16:55:07"/>
    <n v="0.42"/>
    <n v="0.29499999999999998"/>
    <s v="PA"/>
  </r>
  <r>
    <s v="C106986"/>
    <n v="1470.27"/>
    <x v="0"/>
    <n v="12.5"/>
    <n v="343"/>
    <n v="0"/>
    <d v="2024-10-22T23:24:47"/>
    <d v="2023-08-23T23:34:47"/>
    <n v="3.4000000000000002E-2"/>
    <n v="0.20300000000000001"/>
    <s v="RJ"/>
  </r>
  <r>
    <s v="C106987"/>
    <n v="1830.4"/>
    <x v="2"/>
    <n v="3.02"/>
    <n v="309"/>
    <n v="4"/>
    <d v="2023-06-19T07:11:49"/>
    <d v="2025-09-03T01:45:50"/>
    <n v="0.10199999999999999"/>
    <n v="0.158"/>
    <s v="PR"/>
  </r>
  <r>
    <s v="C106988"/>
    <n v="939.63"/>
    <x v="0"/>
    <n v="11.67"/>
    <n v="553"/>
    <n v="1"/>
    <d v="2025-01-21T14:27:50"/>
    <d v="2025-09-07T11:14:07"/>
    <n v="0.20499999999999999"/>
    <n v="0.36899999999999999"/>
    <s v="ES"/>
  </r>
  <r>
    <s v="C106989"/>
    <n v="1897.31"/>
    <x v="0"/>
    <n v="43.96"/>
    <n v="794"/>
    <n v="1"/>
    <d v="2023-02-28T04:27:01"/>
    <d v="2024-10-06T13:49:08"/>
    <n v="0.59"/>
    <n v="0.40899999999999997"/>
    <s v="PB"/>
  </r>
  <r>
    <s v="C106990"/>
    <n v="283.63"/>
    <x v="1"/>
    <n v="22.85"/>
    <n v="820"/>
    <n v="2"/>
    <d v="2023-01-04T02:46:23"/>
    <d v="2025-02-26T22:11:17"/>
    <n v="0.14199999999999999"/>
    <n v="8.8999999999999996E-2"/>
    <s v="CE"/>
  </r>
  <r>
    <s v="C106991"/>
    <n v="1350.31"/>
    <x v="2"/>
    <n v="11.87"/>
    <n v="775"/>
    <n v="1"/>
    <d v="2024-12-10T07:09:19"/>
    <d v="2024-08-18T18:22:49"/>
    <n v="0.41199999999999998"/>
    <n v="0.188"/>
    <s v="PI"/>
  </r>
  <r>
    <s v="C106992"/>
    <n v="102.35"/>
    <x v="0"/>
    <n v="24.42"/>
    <n v="652"/>
    <n v="1"/>
    <d v="2024-12-27T08:59:00"/>
    <d v="2025-07-21T10:48:49"/>
    <n v="0.153"/>
    <n v="0.51700000000000002"/>
    <s v="BA"/>
  </r>
  <r>
    <s v="C106993"/>
    <n v="732.51"/>
    <x v="3"/>
    <n v="16.88"/>
    <n v="321"/>
    <n v="1"/>
    <d v="2023-01-31T18:21:48"/>
    <d v="2023-09-11T21:53:02"/>
    <n v="0.223"/>
    <n v="0.1"/>
    <s v="SC"/>
  </r>
  <r>
    <s v="C106994"/>
    <n v="78.05"/>
    <x v="3"/>
    <n v="21.48"/>
    <n v="619"/>
    <n v="2"/>
    <d v="2025-06-22T12:08:17"/>
    <d v="2025-12-04T10:38:42"/>
    <n v="0.43"/>
    <n v="0.26700000000000002"/>
    <s v="PE"/>
  </r>
  <r>
    <s v="C106995"/>
    <n v="1063.1300000000001"/>
    <x v="0"/>
    <n v="26.51"/>
    <n v="450"/>
    <n v="2"/>
    <d v="2025-09-10T06:14:00"/>
    <d v="2023-12-16T10:59:40"/>
    <n v="0.161"/>
    <n v="6.0999999999999999E-2"/>
    <s v="MA"/>
  </r>
  <r>
    <s v="C106996"/>
    <n v="411.82"/>
    <x v="1"/>
    <n v="25.7"/>
    <n v="578"/>
    <n v="0"/>
    <d v="2023-02-09T23:25:38"/>
    <d v="2026-01-13T23:17:19"/>
    <n v="0.122"/>
    <n v="0.34300000000000003"/>
    <s v="SP"/>
  </r>
  <r>
    <s v="C106997"/>
    <n v="1165.5899999999999"/>
    <x v="0"/>
    <n v="4.75"/>
    <n v="816"/>
    <n v="2"/>
    <d v="2023-06-10T22:25:35"/>
    <d v="2025-09-05T03:55:00"/>
    <n v="0.41299999999999998"/>
    <n v="0.19600000000000001"/>
    <s v="RN"/>
  </r>
  <r>
    <s v="C106998"/>
    <n v="238.29"/>
    <x v="0"/>
    <n v="2.37"/>
    <n v="426"/>
    <n v="3"/>
    <d v="2024-04-05T06:52:36"/>
    <d v="2024-11-28T10:03:23"/>
    <n v="0.42299999999999999"/>
    <n v="0.45900000000000002"/>
    <s v="PE"/>
  </r>
  <r>
    <s v="C106999"/>
    <n v="195.35"/>
    <x v="0"/>
    <n v="20.76"/>
    <n v="505"/>
    <n v="2"/>
    <d v="2025-04-23T05:02:25"/>
    <d v="2023-11-04T10:49:00"/>
    <n v="0.13900000000000001"/>
    <n v="0.37"/>
    <s v="PR"/>
  </r>
  <r>
    <s v="C107000"/>
    <n v="155.46"/>
    <x v="0"/>
    <n v="29.7"/>
    <n v="376"/>
    <n v="1"/>
    <d v="2023-11-03T11:05:36"/>
    <d v="2025-02-19T16:19:30"/>
    <n v="0.42599999999999999"/>
    <n v="0.10100000000000001"/>
    <s v="MG"/>
  </r>
  <r>
    <s v="C107001"/>
    <n v="70.97"/>
    <x v="0"/>
    <n v="8.52"/>
    <n v="778"/>
    <n v="1"/>
    <d v="2024-02-26T22:06:24"/>
    <d v="2025-02-09T07:09:21"/>
    <n v="0.06"/>
    <n v="0.248"/>
    <s v="AL"/>
  </r>
  <r>
    <s v="C107002"/>
    <n v="902.09"/>
    <x v="0"/>
    <n v="15.74"/>
    <n v="368"/>
    <n v="1"/>
    <d v="2023-11-09T11:25:07"/>
    <d v="2024-10-22T23:11:03"/>
    <n v="0.22"/>
    <n v="0.70599999999999996"/>
    <s v="SC"/>
  </r>
  <r>
    <s v="C107003"/>
    <n v="924.66"/>
    <x v="3"/>
    <n v="28.25"/>
    <n v="714"/>
    <n v="1"/>
    <d v="2024-03-21T07:17:01"/>
    <d v="2024-07-14T08:04:10"/>
    <n v="0.36299999999999999"/>
    <n v="5.7000000000000002E-2"/>
    <s v="MA"/>
  </r>
  <r>
    <s v="C107004"/>
    <n v="1404.73"/>
    <x v="0"/>
    <n v="12.54"/>
    <n v="311"/>
    <n v="3"/>
    <d v="2023-06-15T10:10:53"/>
    <d v="2025-09-28T19:29:21"/>
    <n v="0.18"/>
    <n v="0.22600000000000001"/>
    <s v="DF"/>
  </r>
  <r>
    <s v="C107005"/>
    <n v="205.91"/>
    <x v="3"/>
    <n v="9.0299999999999994"/>
    <n v="856"/>
    <n v="1"/>
    <d v="2023-12-22T20:23:01"/>
    <d v="2025-04-16T00:55:45"/>
    <n v="0.71499999999999997"/>
    <n v="0.19600000000000001"/>
    <s v="ES"/>
  </r>
  <r>
    <s v="C107006"/>
    <n v="1287.6099999999999"/>
    <x v="0"/>
    <n v="26.8"/>
    <n v="782"/>
    <n v="1"/>
    <d v="2024-04-09T09:13:57"/>
    <d v="2024-12-02T14:40:46"/>
    <n v="0.34699999999999998"/>
    <n v="3.1E-2"/>
    <s v="RS"/>
  </r>
  <r>
    <s v="C107007"/>
    <n v="256.63"/>
    <x v="1"/>
    <n v="14.48"/>
    <n v="535"/>
    <n v="1"/>
    <d v="2023-10-26T23:33:15"/>
    <d v="2023-03-26T01:19:14"/>
    <n v="0.27700000000000002"/>
    <n v="0.53100000000000003"/>
    <s v="RN"/>
  </r>
  <r>
    <s v="C107008"/>
    <n v="108.04"/>
    <x v="2"/>
    <n v="20.61"/>
    <n v="609"/>
    <n v="2"/>
    <d v="2025-05-15T12:24:49"/>
    <d v="2024-03-27T20:26:29"/>
    <n v="0.30399999999999999"/>
    <n v="0.33200000000000002"/>
    <s v="PE"/>
  </r>
  <r>
    <s v="C107009"/>
    <n v="1088.0999999999999"/>
    <x v="0"/>
    <n v="8.2799999999999994"/>
    <n v="502"/>
    <n v="3"/>
    <d v="2024-07-18T05:26:42"/>
    <d v="2024-04-22T02:40:23"/>
    <n v="0.46700000000000003"/>
    <n v="0.26300000000000001"/>
    <s v="PR"/>
  </r>
  <r>
    <s v="C107010"/>
    <n v="1452.2"/>
    <x v="3"/>
    <n v="21.45"/>
    <n v="417"/>
    <n v="4"/>
    <d v="2025-07-11T20:40:00"/>
    <d v="2025-09-13T16:52:00"/>
    <n v="0.44800000000000001"/>
    <n v="0.32400000000000001"/>
    <s v="MA"/>
  </r>
  <r>
    <s v="C107011"/>
    <n v="237.07"/>
    <x v="0"/>
    <n v="9.89"/>
    <n v="409"/>
    <n v="1"/>
    <d v="2023-12-29T21:33:38"/>
    <d v="2025-11-01T00:14:47"/>
    <n v="5.0999999999999997E-2"/>
    <n v="9.1999999999999998E-2"/>
    <s v="SC"/>
  </r>
  <r>
    <s v="C107012"/>
    <n v="864.99"/>
    <x v="2"/>
    <n v="6"/>
    <n v="831"/>
    <n v="1"/>
    <d v="2024-04-18T11:55:10"/>
    <d v="2025-04-15T19:48:31"/>
    <n v="0.53500000000000003"/>
    <n v="0.379"/>
    <s v="CE"/>
  </r>
  <r>
    <s v="C107013"/>
    <n v="894.49"/>
    <x v="0"/>
    <n v="10.66"/>
    <n v="405"/>
    <n v="5"/>
    <d v="2023-10-24T23:10:06"/>
    <d v="2024-06-07T10:48:04"/>
    <n v="0.112"/>
    <n v="0.28100000000000003"/>
    <s v="AL"/>
  </r>
  <r>
    <s v="C107014"/>
    <n v="659.76"/>
    <x v="0"/>
    <n v="15.37"/>
    <n v="671"/>
    <n v="4"/>
    <d v="2024-12-27T06:35:56"/>
    <d v="2025-03-21T11:04:21"/>
    <n v="0.42199999999999999"/>
    <n v="0.47099999999999997"/>
    <s v="SP"/>
  </r>
  <r>
    <s v="C107015"/>
    <n v="166.85"/>
    <x v="0"/>
    <n v="8.0399999999999991"/>
    <n v="766"/>
    <n v="3"/>
    <d v="2025-03-02T21:00:13"/>
    <d v="2024-06-19T13:27:28"/>
    <n v="0.13200000000000001"/>
    <n v="0.44400000000000001"/>
    <s v="PR"/>
  </r>
  <r>
    <s v="C107016"/>
    <n v="883.95"/>
    <x v="0"/>
    <n v="10.77"/>
    <n v="526"/>
    <n v="3"/>
    <d v="2024-05-26T11:11:23"/>
    <d v="2023-04-09T10:08:14"/>
    <n v="8.5999999999999993E-2"/>
    <n v="9.2999999999999999E-2"/>
    <s v="PB"/>
  </r>
  <r>
    <s v="C107017"/>
    <n v="458.91"/>
    <x v="0"/>
    <n v="18.18"/>
    <n v="679"/>
    <n v="2"/>
    <d v="2023-10-22T21:49:57"/>
    <d v="2025-05-01T10:48:40"/>
    <n v="0.25700000000000001"/>
    <n v="0.66200000000000003"/>
    <s v="MA"/>
  </r>
  <r>
    <s v="C107018"/>
    <n v="793.39"/>
    <x v="3"/>
    <n v="1.07"/>
    <n v="778"/>
    <n v="1"/>
    <d v="2023-05-27T07:17:25"/>
    <d v="2024-09-15T20:06:41"/>
    <n v="0.44400000000000001"/>
    <n v="0.39600000000000002"/>
    <s v="RN"/>
  </r>
  <r>
    <s v="C107019"/>
    <n v="463.61"/>
    <x v="3"/>
    <n v="33.82"/>
    <n v="768"/>
    <n v="1"/>
    <d v="2025-01-12T07:26:42"/>
    <d v="2025-04-13T09:21:07"/>
    <n v="0.14499999999999999"/>
    <n v="0.48499999999999999"/>
    <s v="SP"/>
  </r>
  <r>
    <s v="C107020"/>
    <n v="591.53"/>
    <x v="0"/>
    <n v="23.69"/>
    <n v="405"/>
    <n v="2"/>
    <d v="2025-08-24T01:11:10"/>
    <d v="2024-03-20T02:28:05"/>
    <n v="0.58199999999999996"/>
    <n v="0.311"/>
    <s v="AM"/>
  </r>
  <r>
    <s v="C107021"/>
    <n v="3212.11"/>
    <x v="3"/>
    <n v="25.84"/>
    <n v="727"/>
    <n v="1"/>
    <d v="2023-08-17T10:47:03"/>
    <d v="2025-10-20T13:03:53"/>
    <n v="0.219"/>
    <n v="0.186"/>
    <s v="PE"/>
  </r>
  <r>
    <s v="C107022"/>
    <n v="2973.57"/>
    <x v="2"/>
    <n v="41.14"/>
    <n v="308"/>
    <n v="0"/>
    <d v="2025-09-05T02:53:50"/>
    <d v="2025-05-22T22:56:49"/>
    <n v="0.64500000000000002"/>
    <n v="2.7E-2"/>
    <s v="CE"/>
  </r>
  <r>
    <s v="C107023"/>
    <n v="474.16"/>
    <x v="1"/>
    <n v="7.68"/>
    <n v="417"/>
    <n v="1"/>
    <d v="2023-12-05T21:53:05"/>
    <d v="2025-02-13T00:54:25"/>
    <n v="0.32200000000000001"/>
    <n v="0.35399999999999998"/>
    <s v="MA"/>
  </r>
  <r>
    <s v="C107024"/>
    <n v="523.08000000000004"/>
    <x v="3"/>
    <n v="14.49"/>
    <n v="402"/>
    <n v="1"/>
    <d v="2023-05-24T15:39:16"/>
    <d v="2025-02-18T23:01:22"/>
    <n v="0.122"/>
    <n v="0.53300000000000003"/>
    <s v="RJ"/>
  </r>
  <r>
    <s v="C107025"/>
    <n v="3808.86"/>
    <x v="2"/>
    <n v="19.850000000000001"/>
    <n v="746"/>
    <n v="2"/>
    <d v="2024-10-10T00:36:53"/>
    <d v="2024-08-10T06:05:05"/>
    <n v="6.3E-2"/>
    <n v="0.34699999999999998"/>
    <s v="AM"/>
  </r>
  <r>
    <s v="C107026"/>
    <n v="760.23"/>
    <x v="0"/>
    <n v="29.55"/>
    <n v="481"/>
    <n v="1"/>
    <d v="2024-01-07T10:30:34"/>
    <d v="2025-02-21T03:16:05"/>
    <n v="0.36"/>
    <n v="0.11700000000000001"/>
    <s v="SP"/>
  </r>
  <r>
    <s v="C107027"/>
    <n v="525.92999999999995"/>
    <x v="2"/>
    <n v="11.4"/>
    <n v="774"/>
    <n v="4"/>
    <d v="2023-02-20T09:10:26"/>
    <d v="2024-01-29T01:34:34"/>
    <n v="0.214"/>
    <n v="0.624"/>
    <s v="AL"/>
  </r>
  <r>
    <s v="C107028"/>
    <n v="1410.79"/>
    <x v="2"/>
    <n v="21.1"/>
    <n v="542"/>
    <n v="4"/>
    <d v="2024-02-28T14:05:20"/>
    <d v="2025-02-23T23:24:52"/>
    <n v="0.40500000000000003"/>
    <n v="0.41099999999999998"/>
    <s v="MA"/>
  </r>
  <r>
    <s v="C107029"/>
    <n v="111.34"/>
    <x v="1"/>
    <n v="13.96"/>
    <n v="349"/>
    <n v="4"/>
    <d v="2023-02-12T01:31:36"/>
    <d v="2025-09-06T18:37:28"/>
    <n v="0.311"/>
    <n v="0.35899999999999999"/>
    <s v="ES"/>
  </r>
  <r>
    <s v="C107030"/>
    <n v="67.47"/>
    <x v="2"/>
    <n v="34.07"/>
    <n v="587"/>
    <n v="3"/>
    <d v="2025-08-13T17:23:32"/>
    <d v="2024-04-16T09:17:08"/>
    <n v="0.13200000000000001"/>
    <n v="0.71799999999999997"/>
    <s v="RS"/>
  </r>
  <r>
    <s v="C107031"/>
    <n v="50.37"/>
    <x v="0"/>
    <n v="21.72"/>
    <n v="757"/>
    <n v="2"/>
    <d v="2023-04-07T05:56:02"/>
    <d v="2023-09-01T21:06:57"/>
    <n v="0.47199999999999998"/>
    <n v="0.67800000000000005"/>
    <s v="SC"/>
  </r>
  <r>
    <s v="C107032"/>
    <n v="432.04"/>
    <x v="0"/>
    <n v="21.68"/>
    <n v="540"/>
    <n v="2"/>
    <d v="2024-05-24T16:48:33"/>
    <d v="2025-01-21T19:04:54"/>
    <n v="0.33600000000000002"/>
    <n v="0.32200000000000001"/>
    <s v="RN"/>
  </r>
  <r>
    <s v="C107033"/>
    <n v="122.15"/>
    <x v="2"/>
    <n v="4.4800000000000004"/>
    <n v="567"/>
    <n v="1"/>
    <d v="2023-11-04T03:17:09"/>
    <d v="2024-02-13T16:14:26"/>
    <n v="0.124"/>
    <n v="0.34599999999999997"/>
    <s v="PI"/>
  </r>
  <r>
    <s v="C107034"/>
    <n v="2520.44"/>
    <x v="3"/>
    <n v="26.91"/>
    <n v="596"/>
    <n v="1"/>
    <d v="2023-09-10T16:16:33"/>
    <d v="2023-07-21T00:19:54"/>
    <n v="0.19900000000000001"/>
    <n v="0.438"/>
    <s v="MA"/>
  </r>
  <r>
    <s v="C107035"/>
    <n v="398.5"/>
    <x v="0"/>
    <n v="1.94"/>
    <n v="855"/>
    <n v="5"/>
    <d v="2023-05-03T06:59:30"/>
    <d v="2024-05-25T21:07:46"/>
    <n v="0.13100000000000001"/>
    <n v="0.193"/>
    <s v="MG"/>
  </r>
  <r>
    <s v="C107036"/>
    <n v="753.29"/>
    <x v="3"/>
    <n v="19.89"/>
    <n v="574"/>
    <n v="2"/>
    <d v="2024-05-28T22:35:10"/>
    <d v="2023-06-17T21:42:01"/>
    <n v="0.17899999999999999"/>
    <n v="0.54800000000000004"/>
    <s v="CE"/>
  </r>
  <r>
    <s v="C107037"/>
    <n v="644.75"/>
    <x v="2"/>
    <n v="15.77"/>
    <n v="735"/>
    <n v="1"/>
    <d v="2023-11-12T01:41:31"/>
    <d v="2024-02-21T03:50:01"/>
    <n v="0.19600000000000001"/>
    <n v="0.129"/>
    <s v="DF"/>
  </r>
  <r>
    <s v="C107038"/>
    <n v="2506.81"/>
    <x v="0"/>
    <n v="27.47"/>
    <n v="528"/>
    <n v="1"/>
    <d v="2025-06-21T22:37:30"/>
    <d v="2024-06-04T02:37:18"/>
    <n v="0.34799999999999998"/>
    <n v="0.60599999999999998"/>
    <s v="DF"/>
  </r>
  <r>
    <s v="C107039"/>
    <n v="478.88"/>
    <x v="2"/>
    <n v="23.37"/>
    <n v="428"/>
    <n v="1"/>
    <d v="2024-06-23T05:51:39"/>
    <d v="2025-08-03T22:01:30"/>
    <n v="0.505"/>
    <n v="0.4"/>
    <s v="SP"/>
  </r>
  <r>
    <s v="C107040"/>
    <n v="1423.43"/>
    <x v="1"/>
    <n v="15.52"/>
    <n v="624"/>
    <n v="1"/>
    <d v="2023-03-28T23:52:08"/>
    <d v="2024-04-18T03:28:56"/>
    <n v="0.56299999999999994"/>
    <n v="0.251"/>
    <s v="SC"/>
  </r>
  <r>
    <s v="C107041"/>
    <n v="4792.3599999999997"/>
    <x v="0"/>
    <n v="14.18"/>
    <n v="714"/>
    <n v="4"/>
    <d v="2024-02-28T11:02:23"/>
    <d v="2025-07-29T03:27:55"/>
    <n v="0.35399999999999998"/>
    <n v="0.316"/>
    <s v="AM"/>
  </r>
  <r>
    <s v="C107042"/>
    <n v="2288.8000000000002"/>
    <x v="1"/>
    <n v="47.03"/>
    <n v="527"/>
    <n v="1"/>
    <d v="2025-01-02T05:27:41"/>
    <d v="2025-05-02T03:39:18"/>
    <n v="0.20499999999999999"/>
    <n v="0.315"/>
    <s v="AL"/>
  </r>
  <r>
    <s v="C107043"/>
    <n v="1249.1400000000001"/>
    <x v="0"/>
    <n v="21.66"/>
    <n v="372"/>
    <n v="1"/>
    <d v="2025-01-19T15:52:07"/>
    <d v="2025-12-02T22:02:17"/>
    <n v="0.35199999999999998"/>
    <n v="0.44600000000000001"/>
    <s v="CE"/>
  </r>
  <r>
    <s v="C107044"/>
    <n v="280.33"/>
    <x v="0"/>
    <n v="20.93"/>
    <n v="673"/>
    <n v="3"/>
    <d v="2025-09-10T09:22:23"/>
    <d v="2023-04-10T07:52:50"/>
    <n v="0.375"/>
    <n v="0.64"/>
    <s v="RN"/>
  </r>
  <r>
    <s v="C107045"/>
    <n v="635.95000000000005"/>
    <x v="2"/>
    <n v="2.1800000000000002"/>
    <n v="744"/>
    <n v="1"/>
    <d v="2024-02-23T13:16:58"/>
    <d v="2024-02-13T09:34:52"/>
    <n v="0.39"/>
    <n v="0.11700000000000001"/>
    <s v="PA"/>
  </r>
  <r>
    <s v="C107046"/>
    <n v="2044.73"/>
    <x v="1"/>
    <n v="14.01"/>
    <n v="568"/>
    <n v="2"/>
    <d v="2025-02-09T13:13:18"/>
    <d v="2025-10-15T14:32:00"/>
    <n v="0.27900000000000003"/>
    <n v="0.307"/>
    <s v="RN"/>
  </r>
  <r>
    <s v="C107047"/>
    <n v="473.34"/>
    <x v="3"/>
    <n v="12.32"/>
    <n v="833"/>
    <n v="2"/>
    <d v="2023-02-06T11:32:27"/>
    <d v="2025-08-19T17:18:21"/>
    <n v="5.2999999999999999E-2"/>
    <n v="0.105"/>
    <s v="BA"/>
  </r>
  <r>
    <s v="C107048"/>
    <n v="1291.78"/>
    <x v="0"/>
    <n v="10.83"/>
    <n v="746"/>
    <n v="3"/>
    <d v="2024-03-13T11:32:26"/>
    <d v="2023-11-27T06:39:09"/>
    <n v="9.8000000000000004E-2"/>
    <n v="0.216"/>
    <s v="ES"/>
  </r>
  <r>
    <s v="C107049"/>
    <n v="113.22"/>
    <x v="0"/>
    <n v="4.88"/>
    <n v="373"/>
    <n v="3"/>
    <d v="2023-05-03T17:19:31"/>
    <d v="2026-07-03T03:03:31"/>
    <n v="0.17599999999999999"/>
    <n v="0.192"/>
    <s v="RN"/>
  </r>
  <r>
    <s v="C107050"/>
    <n v="224.64"/>
    <x v="0"/>
    <n v="5.33"/>
    <n v="780"/>
    <n v="1"/>
    <d v="2025-07-09T18:14:31"/>
    <d v="2025-02-28T02:54:28"/>
    <n v="0.35899999999999999"/>
    <n v="0.497"/>
    <s v="PR"/>
  </r>
  <r>
    <s v="C107051"/>
    <n v="454.4"/>
    <x v="1"/>
    <n v="24.96"/>
    <n v="456"/>
    <n v="2"/>
    <d v="2025-02-16T00:44:03"/>
    <d v="2023-04-29T14:53:24"/>
    <n v="0.14399999999999999"/>
    <n v="0.28499999999999998"/>
    <s v="PA"/>
  </r>
  <r>
    <s v="C107052"/>
    <n v="163.82"/>
    <x v="0"/>
    <n v="1.73"/>
    <n v="364"/>
    <n v="2"/>
    <d v="2023-02-23T00:57:03"/>
    <d v="2024-01-22T17:54:37"/>
    <n v="0.43099999999999999"/>
    <n v="0.27"/>
    <s v="DF"/>
  </r>
  <r>
    <s v="C107053"/>
    <n v="1332.1"/>
    <x v="0"/>
    <n v="27.21"/>
    <n v="321"/>
    <n v="1"/>
    <d v="2025-06-05T16:40:54"/>
    <d v="2025-10-18T11:52:30"/>
    <n v="0.38"/>
    <n v="0.154"/>
    <s v="GO"/>
  </r>
  <r>
    <s v="C107054"/>
    <n v="340.32"/>
    <x v="2"/>
    <n v="12.17"/>
    <n v="388"/>
    <n v="3"/>
    <d v="2024-08-07T06:44:47"/>
    <d v="2025-07-12T13:46:33"/>
    <n v="0.39400000000000002"/>
    <n v="4.3999999999999997E-2"/>
    <s v="BA"/>
  </r>
  <r>
    <s v="C107055"/>
    <n v="135.72"/>
    <x v="0"/>
    <n v="21.95"/>
    <n v="377"/>
    <n v="3"/>
    <d v="2023-11-14T12:35:40"/>
    <d v="2024-06-12T02:47:23"/>
    <n v="0.48299999999999998"/>
    <n v="0.77700000000000002"/>
    <s v="PR"/>
  </r>
  <r>
    <s v="C107056"/>
    <n v="1529.74"/>
    <x v="1"/>
    <n v="18.8"/>
    <n v="303"/>
    <n v="2"/>
    <d v="2025-02-21T02:08:11"/>
    <d v="2024-04-30T16:06:00"/>
    <n v="0.79500000000000004"/>
    <n v="0.39900000000000002"/>
    <s v="AL"/>
  </r>
  <r>
    <s v="C107057"/>
    <n v="3720.62"/>
    <x v="0"/>
    <n v="10.66"/>
    <n v="659"/>
    <n v="1"/>
    <d v="2024-06-12T03:35:00"/>
    <d v="2024-10-16T03:29:07"/>
    <n v="0.19400000000000001"/>
    <n v="0.372"/>
    <s v="AL"/>
  </r>
  <r>
    <s v="C107058"/>
    <n v="2209.98"/>
    <x v="0"/>
    <n v="4.6100000000000003"/>
    <n v="306"/>
    <n v="2"/>
    <d v="2023-05-12T16:03:28"/>
    <d v="2025-02-05T16:19:21"/>
    <n v="0.22900000000000001"/>
    <n v="0.66900000000000004"/>
    <s v="AM"/>
  </r>
  <r>
    <s v="C107059"/>
    <n v="852.19"/>
    <x v="0"/>
    <n v="19.36"/>
    <n v="831"/>
    <n v="1"/>
    <d v="2024-05-27T18:56:02"/>
    <d v="2024-04-21T02:01:13"/>
    <n v="0.14299999999999999"/>
    <n v="0.50800000000000001"/>
    <s v="PE"/>
  </r>
  <r>
    <s v="C107060"/>
    <n v="3258.77"/>
    <x v="0"/>
    <n v="5.62"/>
    <n v="755"/>
    <n v="1"/>
    <d v="2024-09-08T05:24:00"/>
    <d v="2024-01-05T18:07:35"/>
    <n v="0.17299999999999999"/>
    <n v="0.316"/>
    <s v="ES"/>
  </r>
  <r>
    <s v="C107061"/>
    <n v="1567.1"/>
    <x v="0"/>
    <n v="60.9"/>
    <n v="884"/>
    <n v="4"/>
    <d v="2023-06-10T07:37:06"/>
    <d v="2024-09-23T05:01:53"/>
    <n v="0.50800000000000001"/>
    <n v="0.23400000000000001"/>
    <s v="MA"/>
  </r>
  <r>
    <s v="C107062"/>
    <n v="774.28"/>
    <x v="2"/>
    <n v="1.56"/>
    <n v="721"/>
    <n v="1"/>
    <d v="2025-02-20T03:10:56"/>
    <d v="2024-01-23T18:41:30"/>
    <n v="0.14099999999999999"/>
    <n v="0.26400000000000001"/>
    <s v="AL"/>
  </r>
  <r>
    <s v="C107063"/>
    <n v="2642.55"/>
    <x v="0"/>
    <n v="4.28"/>
    <n v="881"/>
    <n v="3"/>
    <d v="2024-06-05T05:02:49"/>
    <d v="2024-05-05T21:04:28"/>
    <n v="0.40100000000000002"/>
    <n v="0.32200000000000001"/>
    <s v="AM"/>
  </r>
  <r>
    <s v="C107064"/>
    <n v="883.53"/>
    <x v="1"/>
    <n v="20.99"/>
    <n v="524"/>
    <n v="0"/>
    <d v="2025-05-28T04:56:10"/>
    <d v="2024-10-01T04:22:29"/>
    <n v="0.08"/>
    <n v="0.32"/>
    <s v="BA"/>
  </r>
  <r>
    <s v="C107065"/>
    <n v="2660.89"/>
    <x v="0"/>
    <n v="18.62"/>
    <n v="783"/>
    <n v="3"/>
    <d v="2024-06-18T09:35:53"/>
    <d v="2024-05-06T15:01:31"/>
    <n v="7.6999999999999999E-2"/>
    <n v="0.45700000000000002"/>
    <s v="ES"/>
  </r>
  <r>
    <s v="C107066"/>
    <n v="1277.1099999999999"/>
    <x v="0"/>
    <n v="13.99"/>
    <n v="805"/>
    <n v="1"/>
    <d v="2025-05-06T07:46:37"/>
    <d v="2024-01-01T11:51:37"/>
    <n v="0.29899999999999999"/>
    <n v="0.42199999999999999"/>
    <s v="BA"/>
  </r>
  <r>
    <s v="C107067"/>
    <n v="654.92999999999995"/>
    <x v="2"/>
    <n v="1.68"/>
    <n v="866"/>
    <n v="1"/>
    <d v="2023-03-04T04:25:41"/>
    <d v="2025-09-02T07:31:14"/>
    <n v="0.14499999999999999"/>
    <n v="0.11799999999999999"/>
    <s v="SC"/>
  </r>
  <r>
    <s v="C107068"/>
    <n v="1679.76"/>
    <x v="0"/>
    <n v="17.72"/>
    <n v="698"/>
    <n v="1"/>
    <d v="2024-04-14T13:40:52"/>
    <d v="2024-12-13T21:10:05"/>
    <n v="0.247"/>
    <n v="0.55200000000000005"/>
    <s v="PB"/>
  </r>
  <r>
    <s v="C107069"/>
    <n v="617.96"/>
    <x v="3"/>
    <n v="6.68"/>
    <n v="332"/>
    <n v="2"/>
    <d v="2025-03-02T20:48:49"/>
    <d v="2023-02-23T11:48:43"/>
    <n v="0.33400000000000002"/>
    <n v="0.45900000000000002"/>
    <s v="SE"/>
  </r>
  <r>
    <s v="C107070"/>
    <n v="2927.56"/>
    <x v="0"/>
    <n v="3.51"/>
    <n v="744"/>
    <n v="2"/>
    <d v="2023-01-29T14:32:09"/>
    <d v="2025-03-24T07:59:37"/>
    <n v="0.377"/>
    <n v="2.3E-2"/>
    <s v="PI"/>
  </r>
  <r>
    <s v="C107071"/>
    <n v="392.36"/>
    <x v="1"/>
    <n v="0.32"/>
    <n v="368"/>
    <n v="2"/>
    <d v="2025-10-29T01:35:41"/>
    <d v="2024-01-31T09:12:03"/>
    <n v="0.106"/>
    <n v="0.33600000000000002"/>
    <s v="ES"/>
  </r>
  <r>
    <s v="C107072"/>
    <n v="3746.47"/>
    <x v="2"/>
    <n v="27.45"/>
    <n v="426"/>
    <n v="3"/>
    <d v="2025-10-01T06:40:14"/>
    <d v="2024-05-31T22:18:34"/>
    <n v="8.8999999999999996E-2"/>
    <n v="0.39"/>
    <s v="CE"/>
  </r>
  <r>
    <s v="C107073"/>
    <n v="1403.49"/>
    <x v="3"/>
    <n v="6.87"/>
    <n v="473"/>
    <n v="4"/>
    <d v="2025-05-31T20:36:17"/>
    <d v="2025-07-17T18:27:59"/>
    <n v="0.36699999999999999"/>
    <n v="9.0999999999999998E-2"/>
    <s v="CE"/>
  </r>
  <r>
    <s v="C107074"/>
    <n v="233.26"/>
    <x v="0"/>
    <n v="13.49"/>
    <n v="623"/>
    <n v="3"/>
    <d v="2024-03-17T04:14:53"/>
    <d v="2024-04-08T06:12:09"/>
    <n v="0.36899999999999999"/>
    <n v="0.68100000000000005"/>
    <s v="PE"/>
  </r>
  <r>
    <s v="C107075"/>
    <n v="1316.02"/>
    <x v="1"/>
    <n v="4.09"/>
    <n v="328"/>
    <n v="2"/>
    <d v="2025-07-02T11:25:40"/>
    <d v="2023-08-12T14:35:36"/>
    <n v="0.51300000000000001"/>
    <n v="4.5999999999999999E-2"/>
    <s v="AL"/>
  </r>
  <r>
    <s v="C107076"/>
    <n v="1784.15"/>
    <x v="0"/>
    <n v="2.83"/>
    <n v="814"/>
    <n v="1"/>
    <d v="2025-10-14T08:46:36"/>
    <d v="2025-10-17T18:55:23"/>
    <n v="0.34599999999999997"/>
    <n v="0.17100000000000001"/>
    <s v="RJ"/>
  </r>
  <r>
    <s v="C107077"/>
    <n v="97"/>
    <x v="0"/>
    <n v="22.58"/>
    <n v="408"/>
    <n v="1"/>
    <d v="2024-11-01T07:46:26"/>
    <d v="2024-12-10T02:49:00"/>
    <n v="0.314"/>
    <n v="0.51400000000000001"/>
    <s v="PR"/>
  </r>
  <r>
    <s v="C107078"/>
    <n v="2520.0500000000002"/>
    <x v="3"/>
    <n v="11.27"/>
    <n v="549"/>
    <n v="4"/>
    <d v="2024-02-28T04:05:23"/>
    <d v="2024-03-04T09:54:49"/>
    <n v="0.34899999999999998"/>
    <n v="0.14799999999999999"/>
    <s v="SP"/>
  </r>
  <r>
    <s v="C107079"/>
    <n v="564.24"/>
    <x v="0"/>
    <n v="4.17"/>
    <n v="320"/>
    <n v="2"/>
    <d v="2023-07-20T17:09:46"/>
    <d v="2023-08-03T10:16:06"/>
    <n v="0.10299999999999999"/>
    <n v="0.154"/>
    <s v="SE"/>
  </r>
  <r>
    <s v="C107080"/>
    <n v="2323.2800000000002"/>
    <x v="3"/>
    <n v="6.11"/>
    <n v="461"/>
    <n v="3"/>
    <d v="2024-07-29T08:44:56"/>
    <d v="2024-07-10T04:41:55"/>
    <n v="0.193"/>
    <n v="6.9000000000000006E-2"/>
    <s v="PR"/>
  </r>
  <r>
    <s v="C107081"/>
    <n v="194.66"/>
    <x v="2"/>
    <n v="11.57"/>
    <n v="341"/>
    <n v="4"/>
    <d v="2025-10-30T06:44:44"/>
    <d v="2024-08-30T16:02:29"/>
    <n v="0.66900000000000004"/>
    <n v="0.17899999999999999"/>
    <s v="PI"/>
  </r>
  <r>
    <s v="C107082"/>
    <n v="384.73"/>
    <x v="3"/>
    <n v="23.64"/>
    <n v="366"/>
    <n v="0"/>
    <d v="2024-08-27T17:56:22"/>
    <d v="2024-03-31T19:07:56"/>
    <n v="0.13100000000000001"/>
    <n v="0.35299999999999998"/>
    <s v="PR"/>
  </r>
  <r>
    <s v="C107083"/>
    <n v="3112.03"/>
    <x v="0"/>
    <n v="2.6"/>
    <n v="355"/>
    <n v="2"/>
    <d v="2024-07-21T18:19:21"/>
    <d v="2024-06-17T01:47:51"/>
    <n v="0.42"/>
    <n v="0.30099999999999999"/>
    <s v="GO"/>
  </r>
  <r>
    <s v="C107084"/>
    <n v="158.94"/>
    <x v="2"/>
    <n v="21.99"/>
    <n v="654"/>
    <n v="1"/>
    <d v="2023-01-01T06:29:58"/>
    <d v="2025-10-22T14:05:56"/>
    <n v="0.5"/>
    <n v="0.30199999999999999"/>
    <s v="BA"/>
  </r>
  <r>
    <s v="C107085"/>
    <n v="637.03"/>
    <x v="0"/>
    <n v="14.51"/>
    <n v="302"/>
    <n v="1"/>
    <d v="2023-04-11T01:03:29"/>
    <d v="2025-07-11T10:50:09"/>
    <n v="0.36"/>
    <n v="0.38700000000000001"/>
    <s v="RN"/>
  </r>
  <r>
    <s v="C107086"/>
    <n v="2970.78"/>
    <x v="3"/>
    <n v="20.25"/>
    <n v="696"/>
    <n v="1"/>
    <d v="2023-02-19T18:44:56"/>
    <d v="2025-10-20T18:48:29"/>
    <n v="0.28499999999999998"/>
    <n v="0.16400000000000001"/>
    <s v="SC"/>
  </r>
  <r>
    <s v="C107087"/>
    <n v="214.14"/>
    <x v="0"/>
    <n v="6.57"/>
    <n v="777"/>
    <n v="1"/>
    <d v="2024-08-16T06:39:23"/>
    <d v="2024-05-23T20:58:09"/>
    <n v="0.218"/>
    <n v="0.39100000000000001"/>
    <s v="SP"/>
  </r>
  <r>
    <s v="C107088"/>
    <n v="144.83000000000001"/>
    <x v="2"/>
    <n v="13.32"/>
    <n v="436"/>
    <n v="2"/>
    <d v="2023-08-18T01:49:25"/>
    <d v="2025-06-09T02:31:17"/>
    <n v="0.47099999999999997"/>
    <n v="0.45600000000000002"/>
    <s v="RN"/>
  </r>
  <r>
    <s v="C107089"/>
    <n v="711.99"/>
    <x v="0"/>
    <n v="4.3600000000000003"/>
    <n v="664"/>
    <n v="3"/>
    <d v="2025-08-06T13:16:11"/>
    <d v="2024-05-18T12:24:05"/>
    <n v="0.33600000000000002"/>
    <n v="0.16400000000000001"/>
    <s v="MA"/>
  </r>
  <r>
    <s v="C107090"/>
    <n v="516.61"/>
    <x v="0"/>
    <n v="21.74"/>
    <n v="513"/>
    <n v="4"/>
    <d v="2025-10-17T17:39:22"/>
    <d v="2025-10-02T00:02:23"/>
    <n v="0.40899999999999997"/>
    <n v="0.311"/>
    <s v="SP"/>
  </r>
  <r>
    <s v="C107091"/>
    <n v="3595.21"/>
    <x v="1"/>
    <n v="27.95"/>
    <n v="376"/>
    <n v="3"/>
    <d v="2024-12-31T12:50:38"/>
    <d v="2025-08-30T23:36:20"/>
    <n v="0.26800000000000002"/>
    <n v="0.155"/>
    <s v="SC"/>
  </r>
  <r>
    <s v="C107092"/>
    <n v="477.78"/>
    <x v="2"/>
    <n v="20.05"/>
    <n v="729"/>
    <n v="3"/>
    <d v="2025-03-08T18:14:12"/>
    <d v="2023-07-21T05:23:12"/>
    <n v="0.41499999999999998"/>
    <n v="0.32"/>
    <s v="CE"/>
  </r>
  <r>
    <s v="C107093"/>
    <n v="835.99"/>
    <x v="2"/>
    <n v="21.55"/>
    <n v="350"/>
    <n v="1"/>
    <d v="2025-10-26T21:07:33"/>
    <d v="2023-11-05T14:07:45"/>
    <n v="0.40100000000000002"/>
    <n v="0.186"/>
    <s v="RJ"/>
  </r>
  <r>
    <s v="C107094"/>
    <n v="1627.89"/>
    <x v="2"/>
    <n v="2.82"/>
    <n v="329"/>
    <n v="1"/>
    <d v="2023-10-18T00:23:25"/>
    <d v="2023-04-16T05:58:23"/>
    <n v="6.3E-2"/>
    <n v="0.24399999999999999"/>
    <s v="PI"/>
  </r>
  <r>
    <s v="C107095"/>
    <n v="521.49"/>
    <x v="0"/>
    <n v="2.59"/>
    <n v="414"/>
    <n v="2"/>
    <d v="2024-12-08T20:23:05"/>
    <d v="2025-10-20T20:15:33"/>
    <n v="0.55800000000000005"/>
    <n v="0.45400000000000001"/>
    <s v="PI"/>
  </r>
  <r>
    <s v="C107096"/>
    <n v="186.54"/>
    <x v="0"/>
    <n v="29.98"/>
    <n v="808"/>
    <n v="5"/>
    <d v="2023-08-13T04:21:31"/>
    <d v="2025-03-24T20:20:12"/>
    <n v="0.23400000000000001"/>
    <n v="0.65500000000000003"/>
    <s v="RS"/>
  </r>
  <r>
    <s v="C107097"/>
    <n v="188.12"/>
    <x v="3"/>
    <n v="22.68"/>
    <n v="881"/>
    <n v="1"/>
    <d v="2023-12-29T00:27:16"/>
    <d v="2024-03-15T09:03:55"/>
    <n v="0.54700000000000004"/>
    <n v="0.03"/>
    <s v="PA"/>
  </r>
  <r>
    <s v="C107098"/>
    <n v="274.58999999999997"/>
    <x v="2"/>
    <n v="20.71"/>
    <n v="612"/>
    <n v="1"/>
    <d v="2025-03-21T06:52:19"/>
    <d v="2024-10-07T13:37:24"/>
    <n v="0.34399999999999997"/>
    <n v="0.26700000000000002"/>
    <s v="RJ"/>
  </r>
  <r>
    <s v="C107099"/>
    <n v="711.41"/>
    <x v="2"/>
    <n v="13.53"/>
    <n v="866"/>
    <n v="4"/>
    <d v="2023-08-13T10:22:43"/>
    <d v="2024-12-22T01:55:58"/>
    <n v="0.437"/>
    <n v="0.28999999999999998"/>
    <s v="RJ"/>
  </r>
  <r>
    <s v="C107100"/>
    <n v="194.5"/>
    <x v="0"/>
    <n v="7.54"/>
    <n v="302"/>
    <n v="3"/>
    <d v="2024-03-06T06:40:22"/>
    <d v="2024-07-26T13:06:29"/>
    <n v="4.3999999999999997E-2"/>
    <n v="0.57099999999999995"/>
    <s v="MG"/>
  </r>
  <r>
    <s v="C107101"/>
    <n v="151.37"/>
    <x v="2"/>
    <n v="25.26"/>
    <n v="630"/>
    <n v="2"/>
    <d v="2025-07-01T01:54:38"/>
    <d v="2025-02-23T03:21:17"/>
    <n v="0.21199999999999999"/>
    <n v="0.29199999999999998"/>
    <s v="GO"/>
  </r>
  <r>
    <s v="C107102"/>
    <n v="535.79"/>
    <x v="2"/>
    <n v="12.78"/>
    <n v="606"/>
    <n v="2"/>
    <d v="2024-12-20T05:22:03"/>
    <d v="2025-06-05T06:58:39"/>
    <n v="0.34300000000000003"/>
    <n v="0.379"/>
    <s v="PB"/>
  </r>
  <r>
    <s v="C107103"/>
    <n v="1747.27"/>
    <x v="1"/>
    <n v="15.44"/>
    <n v="573"/>
    <n v="2"/>
    <d v="2024-12-23T20:36:36"/>
    <d v="2025-05-25T12:00:08"/>
    <n v="0.58099999999999996"/>
    <n v="0.19600000000000001"/>
    <s v="RS"/>
  </r>
  <r>
    <s v="C107104"/>
    <n v="1114.3499999999999"/>
    <x v="0"/>
    <n v="29.16"/>
    <n v="687"/>
    <n v="4"/>
    <d v="2024-07-03T17:41:58"/>
    <d v="2024-12-04T19:09:35"/>
    <n v="0.23400000000000001"/>
    <n v="0.54"/>
    <s v="DF"/>
  </r>
  <r>
    <s v="C107105"/>
    <n v="2358.9299999999998"/>
    <x v="0"/>
    <n v="39.18"/>
    <n v="775"/>
    <n v="3"/>
    <d v="2024-09-25T19:11:19"/>
    <d v="2024-01-25T16:50:56"/>
    <n v="0.439"/>
    <n v="0.45800000000000002"/>
    <s v="MA"/>
  </r>
  <r>
    <s v="C107106"/>
    <n v="1537.39"/>
    <x v="3"/>
    <n v="30.49"/>
    <n v="737"/>
    <n v="1"/>
    <d v="2023-08-15T00:29:14"/>
    <d v="2023-06-17T05:29:51"/>
    <n v="0.14599999999999999"/>
    <n v="0.437"/>
    <s v="BA"/>
  </r>
  <r>
    <s v="C107107"/>
    <n v="3345.81"/>
    <x v="3"/>
    <n v="6.29"/>
    <n v="659"/>
    <n v="0"/>
    <d v="2023-11-13T12:55:44"/>
    <d v="2024-06-04T19:27:45"/>
    <n v="0.61499999999999999"/>
    <n v="0.45300000000000001"/>
    <s v="MG"/>
  </r>
  <r>
    <s v="C107108"/>
    <n v="157.22"/>
    <x v="3"/>
    <n v="28.54"/>
    <n v="358"/>
    <n v="3"/>
    <d v="2023-10-16T19:00:53"/>
    <d v="2026-01-12T22:45:17"/>
    <n v="0.48"/>
    <n v="0.122"/>
    <s v="BA"/>
  </r>
  <r>
    <s v="C107109"/>
    <n v="503.02"/>
    <x v="2"/>
    <n v="40.93"/>
    <n v="598"/>
    <n v="1"/>
    <d v="2023-02-10T23:23:52"/>
    <d v="2025-07-29T11:09:39"/>
    <n v="0.26300000000000001"/>
    <n v="0.11700000000000001"/>
    <s v="ES"/>
  </r>
  <r>
    <s v="C107110"/>
    <n v="1014.42"/>
    <x v="0"/>
    <n v="15.52"/>
    <n v="739"/>
    <n v="2"/>
    <d v="2023-03-22T20:26:07"/>
    <d v="2023-12-03T08:04:40"/>
    <n v="7.1999999999999995E-2"/>
    <n v="0.54"/>
    <s v="DF"/>
  </r>
  <r>
    <s v="C107111"/>
    <n v="538.53"/>
    <x v="3"/>
    <n v="31.31"/>
    <n v="452"/>
    <n v="2"/>
    <d v="2025-01-31T20:22:07"/>
    <d v="2024-08-31T11:46:01"/>
    <n v="0.253"/>
    <n v="0.16300000000000001"/>
    <s v="AL"/>
  </r>
  <r>
    <s v="C107112"/>
    <n v="3809.75"/>
    <x v="2"/>
    <n v="11.17"/>
    <n v="826"/>
    <n v="3"/>
    <d v="2023-01-08T03:18:07"/>
    <d v="2025-06-21T11:00:15"/>
    <n v="0.71599999999999997"/>
    <n v="0.53100000000000003"/>
    <s v="AL"/>
  </r>
  <r>
    <s v="C107113"/>
    <n v="156.44999999999999"/>
    <x v="2"/>
    <n v="30.6"/>
    <n v="487"/>
    <n v="2"/>
    <d v="2023-06-02T13:10:41"/>
    <d v="2025-03-02T07:30:31"/>
    <n v="0.501"/>
    <n v="0.68200000000000005"/>
    <s v="RJ"/>
  </r>
  <r>
    <s v="C107114"/>
    <n v="476.24"/>
    <x v="1"/>
    <n v="17.05"/>
    <n v="418"/>
    <n v="1"/>
    <d v="2024-10-09T05:54:38"/>
    <d v="2024-03-29T15:08:33"/>
    <n v="0.52700000000000002"/>
    <n v="0.58299999999999996"/>
    <s v="MG"/>
  </r>
  <r>
    <s v="C107115"/>
    <n v="5550.76"/>
    <x v="0"/>
    <n v="17.04"/>
    <n v="788"/>
    <n v="1"/>
    <d v="2025-04-18T16:07:05"/>
    <d v="2025-10-30T06:29:56"/>
    <n v="9.6000000000000002E-2"/>
    <n v="0.222"/>
    <s v="MA"/>
  </r>
  <r>
    <s v="C107116"/>
    <n v="90.01"/>
    <x v="0"/>
    <n v="7.58"/>
    <n v="875"/>
    <n v="2"/>
    <d v="2023-10-18T22:01:26"/>
    <d v="2024-02-01T01:04:40"/>
    <n v="0.28999999999999998"/>
    <n v="7.0999999999999994E-2"/>
    <s v="MA"/>
  </r>
  <r>
    <s v="C107117"/>
    <n v="414.04"/>
    <x v="0"/>
    <n v="4.59"/>
    <n v="550"/>
    <n v="4"/>
    <d v="2024-06-18T13:46:47"/>
    <d v="2024-02-02T14:54:02"/>
    <n v="0.22"/>
    <n v="0.496"/>
    <s v="RS"/>
  </r>
  <r>
    <s v="C107118"/>
    <n v="1146.54"/>
    <x v="0"/>
    <n v="16.399999999999999"/>
    <n v="641"/>
    <n v="2"/>
    <d v="2025-04-16T05:31:29"/>
    <d v="2023-04-23T07:50:06"/>
    <n v="0.16"/>
    <n v="0.375"/>
    <s v="PA"/>
  </r>
  <r>
    <s v="C107119"/>
    <n v="587.6"/>
    <x v="0"/>
    <n v="6.12"/>
    <n v="864"/>
    <n v="2"/>
    <d v="2023-05-28T09:35:41"/>
    <d v="2023-03-20T11:48:33"/>
    <n v="0.14000000000000001"/>
    <n v="0.61099999999999999"/>
    <s v="DF"/>
  </r>
  <r>
    <s v="C107120"/>
    <n v="1046.02"/>
    <x v="0"/>
    <n v="18.010000000000002"/>
    <n v="610"/>
    <n v="1"/>
    <d v="2023-06-29T12:15:58"/>
    <d v="2024-11-13T07:23:21"/>
    <n v="0.104"/>
    <n v="0.42299999999999999"/>
    <s v="SP"/>
  </r>
  <r>
    <s v="C107121"/>
    <n v="3244.94"/>
    <x v="0"/>
    <n v="4.83"/>
    <n v="843"/>
    <n v="4"/>
    <d v="2023-05-21T18:10:30"/>
    <d v="2025-03-26T05:31:41"/>
    <n v="0.11"/>
    <n v="0.24"/>
    <s v="CE"/>
  </r>
  <r>
    <s v="C107122"/>
    <n v="455.57"/>
    <x v="0"/>
    <n v="16.73"/>
    <n v="808"/>
    <n v="1"/>
    <d v="2023-03-13T17:33:20"/>
    <d v="2023-10-14T23:15:54"/>
    <n v="0.52500000000000002"/>
    <n v="0.371"/>
    <s v="MA"/>
  </r>
  <r>
    <s v="C107123"/>
    <n v="1489.18"/>
    <x v="3"/>
    <n v="3"/>
    <n v="393"/>
    <n v="1"/>
    <d v="2025-10-14T15:39:59"/>
    <d v="2023-07-11T21:01:24"/>
    <n v="0.34300000000000003"/>
    <n v="0.214"/>
    <s v="CE"/>
  </r>
  <r>
    <s v="C107124"/>
    <n v="1674.45"/>
    <x v="0"/>
    <n v="7.48"/>
    <n v="625"/>
    <n v="2"/>
    <d v="2024-10-26T10:51:15"/>
    <d v="2026-01-17T07:14:10"/>
    <n v="0.45"/>
    <n v="0.35599999999999998"/>
    <s v="RN"/>
  </r>
  <r>
    <s v="C107125"/>
    <n v="2409.3000000000002"/>
    <x v="3"/>
    <n v="17.54"/>
    <n v="757"/>
    <n v="3"/>
    <d v="2025-01-15T23:43:23"/>
    <d v="2025-12-18T07:52:43"/>
    <n v="0.27600000000000002"/>
    <n v="0.64800000000000002"/>
    <s v="PR"/>
  </r>
  <r>
    <s v="C107126"/>
    <n v="193.89"/>
    <x v="0"/>
    <n v="4.93"/>
    <n v="514"/>
    <n v="2"/>
    <d v="2023-08-10T23:41:11"/>
    <d v="2024-06-05T04:19:16"/>
    <n v="0.123"/>
    <n v="0.61799999999999999"/>
    <s v="MG"/>
  </r>
  <r>
    <s v="C107127"/>
    <n v="306.18"/>
    <x v="0"/>
    <n v="17.98"/>
    <n v="831"/>
    <n v="1"/>
    <d v="2024-05-18T18:49:20"/>
    <d v="2023-12-07T09:19:00"/>
    <n v="0.128"/>
    <n v="0.47"/>
    <s v="PE"/>
  </r>
  <r>
    <s v="C107128"/>
    <n v="855.72"/>
    <x v="0"/>
    <n v="4.3600000000000003"/>
    <n v="830"/>
    <n v="2"/>
    <d v="2025-08-18T08:15:08"/>
    <d v="2024-01-12T03:22:27"/>
    <n v="0.27300000000000002"/>
    <n v="0.79700000000000004"/>
    <s v="GO"/>
  </r>
  <r>
    <s v="C107129"/>
    <n v="2405.0300000000002"/>
    <x v="0"/>
    <n v="9.52"/>
    <n v="445"/>
    <n v="2"/>
    <d v="2025-09-12T10:36:27"/>
    <d v="2023-04-01T17:13:11"/>
    <n v="0.49"/>
    <n v="0.65900000000000003"/>
    <s v="SP"/>
  </r>
  <r>
    <s v="C107130"/>
    <n v="2054.62"/>
    <x v="0"/>
    <n v="22.18"/>
    <n v="514"/>
    <n v="2"/>
    <d v="2025-01-02T18:51:01"/>
    <d v="2024-10-31T20:07:37"/>
    <n v="0.161"/>
    <n v="0.123"/>
    <s v="AM"/>
  </r>
  <r>
    <s v="C107131"/>
    <n v="54.73"/>
    <x v="3"/>
    <n v="23.31"/>
    <n v="579"/>
    <n v="1"/>
    <d v="2025-10-22T02:51:08"/>
    <d v="2025-02-18T19:45:23"/>
    <n v="0.25600000000000001"/>
    <n v="0.19500000000000001"/>
    <s v="PI"/>
  </r>
  <r>
    <s v="C107132"/>
    <n v="1089.8399999999999"/>
    <x v="3"/>
    <n v="10.93"/>
    <n v="845"/>
    <n v="1"/>
    <d v="2025-04-01T22:56:37"/>
    <d v="2024-06-11T06:28:44"/>
    <n v="0.182"/>
    <n v="0.371"/>
    <s v="AM"/>
  </r>
  <r>
    <s v="C107133"/>
    <n v="50.95"/>
    <x v="0"/>
    <n v="10.35"/>
    <n v="746"/>
    <n v="2"/>
    <d v="2024-08-03T14:15:44"/>
    <d v="2023-01-11T10:27:44"/>
    <n v="0.154"/>
    <n v="0.157"/>
    <s v="MG"/>
  </r>
  <r>
    <s v="C107134"/>
    <n v="171.38"/>
    <x v="2"/>
    <n v="12"/>
    <n v="733"/>
    <n v="1"/>
    <d v="2023-12-24T20:58:46"/>
    <d v="2023-06-05T19:27:41"/>
    <n v="8.4000000000000005E-2"/>
    <n v="0.73099999999999998"/>
    <s v="ES"/>
  </r>
  <r>
    <s v="C107135"/>
    <n v="480"/>
    <x v="0"/>
    <n v="13.92"/>
    <n v="564"/>
    <n v="1"/>
    <d v="2023-12-16T10:04:48"/>
    <d v="2025-06-01T19:20:23"/>
    <n v="0.20200000000000001"/>
    <n v="0.26"/>
    <s v="AM"/>
  </r>
  <r>
    <s v="C107136"/>
    <n v="156.22"/>
    <x v="2"/>
    <n v="8.7799999999999994"/>
    <n v="846"/>
    <n v="1"/>
    <d v="2025-09-10T02:09:52"/>
    <d v="2025-01-13T02:16:36"/>
    <n v="0.46600000000000003"/>
    <n v="0.34"/>
    <s v="PA"/>
  </r>
  <r>
    <s v="C107137"/>
    <n v="3904.11"/>
    <x v="0"/>
    <n v="6.92"/>
    <n v="333"/>
    <n v="1"/>
    <d v="2024-02-02T15:48:03"/>
    <d v="2023-10-21T06:08:52"/>
    <n v="7.1999999999999995E-2"/>
    <n v="0.55300000000000005"/>
    <s v="PR"/>
  </r>
  <r>
    <s v="C107138"/>
    <n v="326.43"/>
    <x v="0"/>
    <n v="38.65"/>
    <n v="766"/>
    <n v="2"/>
    <d v="2025-08-25T15:25:56"/>
    <d v="2023-12-22T21:02:00"/>
    <n v="0.28399999999999997"/>
    <n v="0.32400000000000001"/>
    <s v="PA"/>
  </r>
  <r>
    <s v="C107139"/>
    <n v="1729.14"/>
    <x v="0"/>
    <n v="3.78"/>
    <n v="482"/>
    <n v="2"/>
    <d v="2024-07-14T12:20:26"/>
    <d v="2025-01-06T04:32:44"/>
    <n v="0.247"/>
    <n v="0.61099999999999999"/>
    <s v="MG"/>
  </r>
  <r>
    <s v="C107140"/>
    <n v="6466.84"/>
    <x v="2"/>
    <n v="20.83"/>
    <n v="388"/>
    <n v="1"/>
    <d v="2024-02-16T09:32:30"/>
    <d v="2023-04-05T06:17:36"/>
    <n v="0.13300000000000001"/>
    <n v="0.49399999999999999"/>
    <s v="SC"/>
  </r>
  <r>
    <s v="C107141"/>
    <n v="804.9"/>
    <x v="0"/>
    <n v="14.11"/>
    <n v="600"/>
    <n v="1"/>
    <d v="2023-04-06T04:14:12"/>
    <d v="2025-08-14T21:01:31"/>
    <n v="0.10100000000000001"/>
    <n v="0.72499999999999998"/>
    <s v="RJ"/>
  </r>
  <r>
    <s v="C107142"/>
    <n v="90.12"/>
    <x v="0"/>
    <n v="8.74"/>
    <n v="789"/>
    <n v="2"/>
    <d v="2024-05-23T04:24:03"/>
    <d v="2023-09-03T05:38:23"/>
    <n v="9.5000000000000001E-2"/>
    <n v="0.22900000000000001"/>
    <s v="AM"/>
  </r>
  <r>
    <s v="C107143"/>
    <n v="4776.3100000000004"/>
    <x v="0"/>
    <n v="10.49"/>
    <n v="414"/>
    <n v="0"/>
    <d v="2023-04-25T02:01:28"/>
    <d v="2025-03-04T14:14:37"/>
    <n v="0.23899999999999999"/>
    <n v="0.28199999999999997"/>
    <s v="PI"/>
  </r>
  <r>
    <s v="C107144"/>
    <n v="2572.08"/>
    <x v="0"/>
    <n v="28.01"/>
    <n v="725"/>
    <n v="3"/>
    <d v="2024-05-22T04:43:10"/>
    <d v="2025-10-31T13:08:15"/>
    <n v="0.11799999999999999"/>
    <n v="6.0999999999999999E-2"/>
    <s v="PA"/>
  </r>
  <r>
    <s v="C107145"/>
    <n v="422.18"/>
    <x v="0"/>
    <n v="16.3"/>
    <n v="303"/>
    <n v="1"/>
    <d v="2025-07-25T11:25:08"/>
    <d v="2024-05-22T13:56:32"/>
    <n v="0.16300000000000001"/>
    <n v="8.7999999999999995E-2"/>
    <s v="BA"/>
  </r>
  <r>
    <s v="C107146"/>
    <n v="2587.1"/>
    <x v="2"/>
    <n v="27.68"/>
    <n v="495"/>
    <n v="0"/>
    <d v="2025-10-11T23:34:30"/>
    <d v="2025-01-21T20:17:12"/>
    <n v="0.44"/>
    <n v="0.63500000000000001"/>
    <s v="AM"/>
  </r>
  <r>
    <s v="C107147"/>
    <n v="2251.25"/>
    <x v="0"/>
    <n v="14.11"/>
    <n v="542"/>
    <n v="2"/>
    <d v="2024-08-29T21:14:05"/>
    <d v="2024-06-13T02:57:18"/>
    <n v="0.54900000000000004"/>
    <n v="0.34100000000000003"/>
    <s v="MA"/>
  </r>
  <r>
    <s v="C107148"/>
    <n v="79.37"/>
    <x v="2"/>
    <n v="16.93"/>
    <n v="718"/>
    <n v="1"/>
    <d v="2024-11-04T05:03:47"/>
    <d v="2023-10-28T04:42:30"/>
    <n v="0.35"/>
    <n v="0.38900000000000001"/>
    <s v="PB"/>
  </r>
  <r>
    <s v="C107149"/>
    <n v="1896.97"/>
    <x v="0"/>
    <n v="2.23"/>
    <n v="432"/>
    <n v="2"/>
    <d v="2023-10-14T18:26:02"/>
    <d v="2023-01-28T04:30:12"/>
    <n v="0.58099999999999996"/>
    <n v="0.29799999999999999"/>
    <s v="SE"/>
  </r>
  <r>
    <s v="C107150"/>
    <n v="82.1"/>
    <x v="0"/>
    <n v="2.12"/>
    <n v="823"/>
    <n v="1"/>
    <d v="2024-02-11T05:25:00"/>
    <d v="2023-03-19T18:13:14"/>
    <n v="0.114"/>
    <n v="0.47599999999999998"/>
    <s v="RJ"/>
  </r>
  <r>
    <s v="C107151"/>
    <n v="3481.88"/>
    <x v="3"/>
    <n v="0.84"/>
    <n v="428"/>
    <n v="1"/>
    <d v="2023-12-23T16:54:54"/>
    <d v="2023-04-12T11:41:30"/>
    <n v="5.5E-2"/>
    <n v="0.38800000000000001"/>
    <s v="CE"/>
  </r>
  <r>
    <s v="C107152"/>
    <n v="863.56"/>
    <x v="1"/>
    <n v="5.08"/>
    <n v="389"/>
    <n v="1"/>
    <d v="2023-09-05T16:46:15"/>
    <d v="2025-09-21T13:56:18"/>
    <n v="0.23100000000000001"/>
    <n v="4.1000000000000002E-2"/>
    <s v="RJ"/>
  </r>
  <r>
    <s v="C107153"/>
    <n v="747.39"/>
    <x v="3"/>
    <n v="19.899999999999999"/>
    <n v="872"/>
    <n v="2"/>
    <d v="2024-12-20T16:44:18"/>
    <d v="2023-10-04T13:29:11"/>
    <n v="6.7000000000000004E-2"/>
    <n v="0.63200000000000001"/>
    <s v="MG"/>
  </r>
  <r>
    <s v="C107154"/>
    <n v="1484.52"/>
    <x v="0"/>
    <n v="1.23"/>
    <n v="624"/>
    <n v="0"/>
    <d v="2023-05-21T11:02:33"/>
    <d v="2023-07-22T20:22:11"/>
    <n v="0.29499999999999998"/>
    <n v="0.41099999999999998"/>
    <s v="PE"/>
  </r>
  <r>
    <s v="C107155"/>
    <n v="505.37"/>
    <x v="0"/>
    <n v="1.81"/>
    <n v="430"/>
    <n v="0"/>
    <d v="2024-06-17T04:39:23"/>
    <d v="2023-06-23T05:42:43"/>
    <n v="0.152"/>
    <n v="0.17299999999999999"/>
    <s v="SC"/>
  </r>
  <r>
    <s v="C107156"/>
    <n v="462.95"/>
    <x v="2"/>
    <n v="21.61"/>
    <n v="551"/>
    <n v="2"/>
    <d v="2025-09-09T17:09:02"/>
    <d v="2024-10-19T17:43:33"/>
    <n v="0.25900000000000001"/>
    <n v="0.54900000000000004"/>
    <s v="SE"/>
  </r>
  <r>
    <s v="C107157"/>
    <n v="729.29"/>
    <x v="2"/>
    <n v="22.93"/>
    <n v="442"/>
    <n v="1"/>
    <d v="2025-08-05T06:04:30"/>
    <d v="2024-10-22T20:05:09"/>
    <n v="0.60199999999999998"/>
    <n v="0.26200000000000001"/>
    <s v="AM"/>
  </r>
  <r>
    <s v="C107158"/>
    <n v="1270.1400000000001"/>
    <x v="2"/>
    <n v="8.4499999999999993"/>
    <n v="429"/>
    <n v="2"/>
    <d v="2024-08-22T17:21:30"/>
    <d v="2025-11-01T00:30:34"/>
    <n v="8.5000000000000006E-2"/>
    <n v="0.64600000000000002"/>
    <s v="RN"/>
  </r>
  <r>
    <s v="C107159"/>
    <n v="1500.13"/>
    <x v="1"/>
    <n v="26.3"/>
    <n v="432"/>
    <n v="0"/>
    <d v="2024-07-11T12:43:25"/>
    <d v="2025-11-15T21:37:44"/>
    <n v="0.14599999999999999"/>
    <n v="0.245"/>
    <s v="PA"/>
  </r>
  <r>
    <s v="C107160"/>
    <n v="791.32"/>
    <x v="0"/>
    <n v="26.34"/>
    <n v="352"/>
    <n v="2"/>
    <d v="2024-01-08T22:02:31"/>
    <d v="2025-01-22T08:05:12"/>
    <n v="8.3000000000000004E-2"/>
    <n v="0.252"/>
    <s v="AM"/>
  </r>
  <r>
    <s v="C107161"/>
    <n v="646.74"/>
    <x v="0"/>
    <n v="26.93"/>
    <n v="467"/>
    <n v="1"/>
    <d v="2025-01-28T22:46:51"/>
    <d v="2025-04-23T10:22:46"/>
    <n v="0.218"/>
    <n v="0.46200000000000002"/>
    <s v="BA"/>
  </r>
  <r>
    <s v="C107162"/>
    <n v="1151.92"/>
    <x v="3"/>
    <n v="5.45"/>
    <n v="343"/>
    <n v="2"/>
    <d v="2025-04-26T01:48:15"/>
    <d v="2023-10-10T21:58:05"/>
    <n v="2.5000000000000001E-2"/>
    <n v="0.375"/>
    <s v="ES"/>
  </r>
  <r>
    <s v="C107163"/>
    <n v="931.19"/>
    <x v="0"/>
    <n v="10.55"/>
    <n v="517"/>
    <n v="3"/>
    <d v="2025-04-28T08:36:35"/>
    <d v="2025-03-01T03:52:10"/>
    <n v="0.157"/>
    <n v="0.54900000000000004"/>
    <s v="MA"/>
  </r>
  <r>
    <s v="C107164"/>
    <n v="1674.39"/>
    <x v="2"/>
    <n v="10.06"/>
    <n v="307"/>
    <n v="2"/>
    <d v="2025-07-15T13:27:30"/>
    <d v="2024-12-26T06:33:52"/>
    <n v="0.503"/>
    <n v="0.251"/>
    <s v="SE"/>
  </r>
  <r>
    <s v="C107165"/>
    <n v="365.34"/>
    <x v="0"/>
    <n v="12.04"/>
    <n v="405"/>
    <n v="1"/>
    <d v="2023-09-07T09:31:59"/>
    <d v="2023-07-05T22:46:55"/>
    <n v="0.38600000000000001"/>
    <n v="0.221"/>
    <s v="PR"/>
  </r>
  <r>
    <s v="C107166"/>
    <n v="126.81"/>
    <x v="0"/>
    <n v="52.57"/>
    <n v="459"/>
    <n v="2"/>
    <d v="2024-11-03T03:04:07"/>
    <d v="2025-03-03T00:30:00"/>
    <n v="0.32200000000000001"/>
    <n v="0.23899999999999999"/>
    <s v="AM"/>
  </r>
  <r>
    <s v="C107167"/>
    <n v="61.96"/>
    <x v="3"/>
    <n v="6.05"/>
    <n v="661"/>
    <n v="2"/>
    <d v="2024-08-08T13:43:24"/>
    <d v="2023-08-06T20:15:55"/>
    <n v="0.39100000000000001"/>
    <n v="0.39200000000000002"/>
    <s v="PE"/>
  </r>
  <r>
    <s v="C107168"/>
    <n v="65.56"/>
    <x v="3"/>
    <n v="3.9"/>
    <n v="708"/>
    <n v="1"/>
    <d v="2023-01-25T18:23:13"/>
    <d v="2024-12-14T04:27:06"/>
    <n v="0.48399999999999999"/>
    <n v="0.23100000000000001"/>
    <s v="PE"/>
  </r>
  <r>
    <s v="C107169"/>
    <n v="2379.13"/>
    <x v="0"/>
    <n v="19.71"/>
    <n v="562"/>
    <n v="1"/>
    <d v="2024-01-05T03:56:50"/>
    <d v="2024-11-27T13:50:13"/>
    <n v="0.192"/>
    <n v="0.16400000000000001"/>
    <s v="MA"/>
  </r>
  <r>
    <s v="C107170"/>
    <n v="632.42999999999995"/>
    <x v="0"/>
    <n v="15.14"/>
    <n v="417"/>
    <n v="1"/>
    <d v="2023-05-09T17:08:05"/>
    <d v="2025-05-09T21:21:52"/>
    <n v="0.621"/>
    <n v="0.183"/>
    <s v="PE"/>
  </r>
  <r>
    <s v="C107171"/>
    <n v="1038.79"/>
    <x v="0"/>
    <n v="12.43"/>
    <n v="400"/>
    <n v="1"/>
    <d v="2025-02-24T04:20:13"/>
    <d v="2024-07-04T12:57:18"/>
    <n v="0.375"/>
    <n v="0.193"/>
    <s v="PB"/>
  </r>
  <r>
    <s v="C107172"/>
    <n v="3369.52"/>
    <x v="3"/>
    <n v="7.01"/>
    <n v="493"/>
    <n v="1"/>
    <d v="2024-12-05T04:32:57"/>
    <d v="2023-10-23T17:57:56"/>
    <n v="0.34599999999999997"/>
    <n v="0.13400000000000001"/>
    <s v="BA"/>
  </r>
  <r>
    <s v="C107173"/>
    <n v="949.08"/>
    <x v="0"/>
    <n v="17.21"/>
    <n v="651"/>
    <n v="1"/>
    <d v="2024-01-04T20:56:52"/>
    <d v="2025-12-28T03:53:13"/>
    <n v="0.23799999999999999"/>
    <n v="0.46300000000000002"/>
    <s v="BA"/>
  </r>
  <r>
    <s v="C107174"/>
    <n v="726"/>
    <x v="0"/>
    <n v="3.44"/>
    <n v="528"/>
    <n v="1"/>
    <d v="2023-06-30T22:27:58"/>
    <d v="2025-05-03T16:36:40"/>
    <n v="6.6000000000000003E-2"/>
    <n v="0.58299999999999996"/>
    <s v="RJ"/>
  </r>
  <r>
    <s v="C107175"/>
    <n v="2602.6"/>
    <x v="3"/>
    <n v="5.07"/>
    <n v="600"/>
    <n v="1"/>
    <d v="2023-07-09T15:14:08"/>
    <d v="2024-04-23T09:31:46"/>
    <n v="0.193"/>
    <n v="0.19400000000000001"/>
    <s v="GO"/>
  </r>
  <r>
    <s v="C107176"/>
    <n v="1489.52"/>
    <x v="0"/>
    <n v="0.85"/>
    <n v="702"/>
    <n v="2"/>
    <d v="2024-07-03T20:44:01"/>
    <d v="2023-04-13T15:16:19"/>
    <n v="0.38600000000000001"/>
    <n v="0.372"/>
    <s v="ES"/>
  </r>
  <r>
    <s v="C107177"/>
    <n v="1032.44"/>
    <x v="3"/>
    <n v="12.88"/>
    <n v="387"/>
    <n v="1"/>
    <d v="2024-05-23T17:30:12"/>
    <d v="2024-09-22T14:50:20"/>
    <n v="0.03"/>
    <n v="0.40699999999999997"/>
    <s v="RJ"/>
  </r>
  <r>
    <s v="C107178"/>
    <n v="1983.71"/>
    <x v="0"/>
    <n v="3.64"/>
    <n v="698"/>
    <n v="2"/>
    <d v="2025-05-29T01:02:21"/>
    <d v="2025-02-25T05:04:58"/>
    <n v="0.36599999999999999"/>
    <n v="0.42899999999999999"/>
    <s v="DF"/>
  </r>
  <r>
    <s v="C107179"/>
    <n v="170.25"/>
    <x v="0"/>
    <n v="36.06"/>
    <n v="322"/>
    <n v="2"/>
    <d v="2023-10-20T18:24:33"/>
    <d v="2023-11-02T20:01:40"/>
    <n v="0.16"/>
    <n v="0.45500000000000002"/>
    <s v="SP"/>
  </r>
  <r>
    <s v="C107180"/>
    <n v="1631.92"/>
    <x v="3"/>
    <n v="3.76"/>
    <n v="530"/>
    <n v="1"/>
    <d v="2025-06-04T20:08:19"/>
    <d v="2024-10-13T11:19:37"/>
    <n v="0.35199999999999998"/>
    <n v="0.186"/>
    <s v="RS"/>
  </r>
  <r>
    <s v="C107181"/>
    <n v="341.96"/>
    <x v="1"/>
    <n v="26.37"/>
    <n v="875"/>
    <n v="4"/>
    <d v="2025-07-11T12:17:03"/>
    <d v="2024-05-14T04:28:30"/>
    <n v="0.37"/>
    <n v="0.05"/>
    <s v="PE"/>
  </r>
  <r>
    <s v="C107182"/>
    <n v="1671.68"/>
    <x v="1"/>
    <n v="0.74"/>
    <n v="352"/>
    <n v="3"/>
    <d v="2024-08-11T15:48:35"/>
    <d v="2024-06-07T10:56:24"/>
    <n v="0.23599999999999999"/>
    <n v="0.52200000000000002"/>
    <s v="SC"/>
  </r>
  <r>
    <s v="C107183"/>
    <n v="2224.31"/>
    <x v="1"/>
    <n v="4.82"/>
    <n v="786"/>
    <n v="2"/>
    <d v="2023-02-23T06:15:39"/>
    <d v="2023-12-24T00:44:46"/>
    <n v="5.6000000000000001E-2"/>
    <n v="0.26"/>
    <s v="RN"/>
  </r>
  <r>
    <s v="C107184"/>
    <n v="1222.05"/>
    <x v="1"/>
    <n v="4.74"/>
    <n v="625"/>
    <n v="1"/>
    <d v="2024-03-09T11:54:50"/>
    <d v="2023-10-19T04:30:22"/>
    <n v="0.58499999999999996"/>
    <n v="0.52"/>
    <s v="SC"/>
  </r>
  <r>
    <s v="C107185"/>
    <n v="950.82"/>
    <x v="0"/>
    <n v="10.36"/>
    <n v="392"/>
    <n v="1"/>
    <d v="2025-10-10T05:43:51"/>
    <d v="2023-12-23T22:02:53"/>
    <n v="0.39"/>
    <n v="0.10199999999999999"/>
    <s v="ES"/>
  </r>
  <r>
    <s v="C107186"/>
    <n v="1321.3"/>
    <x v="2"/>
    <n v="61.97"/>
    <n v="422"/>
    <n v="2"/>
    <d v="2024-10-08T04:43:29"/>
    <d v="2023-10-07T10:40:27"/>
    <n v="0.214"/>
    <n v="0.31900000000000001"/>
    <s v="PB"/>
  </r>
  <r>
    <s v="C107187"/>
    <n v="1079.03"/>
    <x v="2"/>
    <n v="13.24"/>
    <n v="886"/>
    <n v="1"/>
    <d v="2023-08-14T14:17:28"/>
    <d v="2024-12-04T13:05:03"/>
    <n v="0.15"/>
    <n v="0.309"/>
    <s v="GO"/>
  </r>
  <r>
    <s v="C107188"/>
    <n v="240.43"/>
    <x v="0"/>
    <n v="19.41"/>
    <n v="517"/>
    <n v="2"/>
    <d v="2024-04-30T14:05:15"/>
    <d v="2023-05-24T03:51:02"/>
    <n v="0.53900000000000003"/>
    <n v="0.22"/>
    <s v="PI"/>
  </r>
  <r>
    <s v="C107189"/>
    <n v="1008.75"/>
    <x v="1"/>
    <n v="9.36"/>
    <n v="659"/>
    <n v="1"/>
    <d v="2023-11-08T02:40:40"/>
    <d v="2025-03-01T04:08:04"/>
    <n v="0.216"/>
    <n v="0.44"/>
    <s v="AL"/>
  </r>
  <r>
    <s v="C107190"/>
    <n v="176.36"/>
    <x v="0"/>
    <n v="32.909999999999997"/>
    <n v="406"/>
    <n v="1"/>
    <d v="2024-08-30T10:34:10"/>
    <d v="2025-08-20T14:45:46"/>
    <n v="0.50900000000000001"/>
    <n v="0.41099999999999998"/>
    <s v="PB"/>
  </r>
  <r>
    <s v="C107191"/>
    <n v="1076.8599999999999"/>
    <x v="0"/>
    <n v="5.38"/>
    <n v="510"/>
    <n v="3"/>
    <d v="2023-06-18T22:18:18"/>
    <d v="2024-01-01T17:26:12"/>
    <n v="0.16700000000000001"/>
    <n v="0.22600000000000001"/>
    <s v="MA"/>
  </r>
  <r>
    <s v="C107192"/>
    <n v="702.66"/>
    <x v="1"/>
    <n v="5.33"/>
    <n v="597"/>
    <n v="1"/>
    <d v="2024-04-09T17:48:46"/>
    <d v="2023-02-11T21:14:38"/>
    <n v="6.3E-2"/>
    <n v="0.39100000000000001"/>
    <s v="ES"/>
  </r>
  <r>
    <s v="C107193"/>
    <n v="1115.5"/>
    <x v="3"/>
    <n v="8.77"/>
    <n v="663"/>
    <n v="2"/>
    <d v="2023-01-05T06:37:38"/>
    <d v="2023-12-12T17:24:07"/>
    <n v="0.23"/>
    <n v="3.2000000000000001E-2"/>
    <s v="GO"/>
  </r>
  <r>
    <s v="C107194"/>
    <n v="137.02000000000001"/>
    <x v="2"/>
    <n v="18.77"/>
    <n v="626"/>
    <n v="2"/>
    <d v="2025-04-03T03:33:40"/>
    <d v="2024-12-23T08:38:39"/>
    <n v="0.66200000000000003"/>
    <n v="0.47599999999999998"/>
    <s v="SP"/>
  </r>
  <r>
    <s v="C107195"/>
    <n v="197.86"/>
    <x v="2"/>
    <n v="14.59"/>
    <n v="843"/>
    <n v="1"/>
    <d v="2024-05-31T00:49:21"/>
    <d v="2025-08-14T12:17:13"/>
    <n v="0.30199999999999999"/>
    <n v="0.55800000000000005"/>
    <s v="PB"/>
  </r>
  <r>
    <s v="C107196"/>
    <n v="1174.46"/>
    <x v="0"/>
    <n v="12.91"/>
    <n v="692"/>
    <n v="2"/>
    <d v="2023-09-07T07:38:58"/>
    <d v="2025-03-07T07:37:50"/>
    <n v="0.42699999999999999"/>
    <n v="0.50900000000000001"/>
    <s v="MA"/>
  </r>
  <r>
    <s v="C107197"/>
    <n v="2084.11"/>
    <x v="3"/>
    <n v="49.93"/>
    <n v="326"/>
    <n v="2"/>
    <d v="2023-01-22T18:52:13"/>
    <d v="2024-02-22T10:31:28"/>
    <n v="0.39400000000000002"/>
    <n v="0.53700000000000003"/>
    <s v="ES"/>
  </r>
  <r>
    <s v="C107198"/>
    <n v="1013.76"/>
    <x v="3"/>
    <n v="7.03"/>
    <n v="492"/>
    <n v="3"/>
    <d v="2025-07-14T03:45:57"/>
    <d v="2024-03-30T05:19:44"/>
    <n v="0.46200000000000002"/>
    <n v="0.38200000000000001"/>
    <s v="RS"/>
  </r>
  <r>
    <s v="C107199"/>
    <n v="2245.39"/>
    <x v="0"/>
    <n v="15.86"/>
    <n v="833"/>
    <n v="1"/>
    <d v="2025-02-09T05:22:19"/>
    <d v="2024-06-29T20:28:47"/>
    <n v="0.64300000000000002"/>
    <n v="0.253"/>
    <s v="RJ"/>
  </r>
  <r>
    <s v="C107200"/>
    <n v="1271.52"/>
    <x v="0"/>
    <n v="10.57"/>
    <n v="477"/>
    <n v="0"/>
    <d v="2023-09-06T21:44:42"/>
    <d v="2024-09-28T18:35:58"/>
    <n v="9.1999999999999998E-2"/>
    <n v="0.63200000000000001"/>
    <s v="PI"/>
  </r>
  <r>
    <s v="C107201"/>
    <n v="1915.59"/>
    <x v="2"/>
    <n v="34.26"/>
    <n v="416"/>
    <n v="2"/>
    <d v="2023-02-21T07:48:20"/>
    <d v="2025-08-15T10:24:55"/>
    <n v="0.52600000000000002"/>
    <n v="0.38800000000000001"/>
    <s v="SE"/>
  </r>
  <r>
    <s v="C107202"/>
    <n v="4928.71"/>
    <x v="3"/>
    <n v="7.29"/>
    <n v="453"/>
    <n v="1"/>
    <d v="2024-08-26T05:55:59"/>
    <d v="2024-05-18T10:24:15"/>
    <n v="2.9000000000000001E-2"/>
    <n v="0.187"/>
    <s v="SE"/>
  </r>
  <r>
    <s v="C107203"/>
    <n v="347.77"/>
    <x v="0"/>
    <n v="3.99"/>
    <n v="824"/>
    <n v="1"/>
    <d v="2023-01-03T00:56:59"/>
    <d v="2024-04-29T16:41:36"/>
    <n v="0.15"/>
    <n v="0.19900000000000001"/>
    <s v="PB"/>
  </r>
  <r>
    <s v="C107204"/>
    <n v="749.34"/>
    <x v="0"/>
    <n v="18.39"/>
    <n v="704"/>
    <n v="3"/>
    <d v="2024-07-13T19:42:55"/>
    <d v="2023-12-30T04:13:06"/>
    <n v="0.14399999999999999"/>
    <n v="0.65300000000000002"/>
    <s v="MA"/>
  </r>
  <r>
    <s v="C107205"/>
    <n v="231.62"/>
    <x v="1"/>
    <n v="28.31"/>
    <n v="413"/>
    <n v="1"/>
    <d v="2023-10-31T10:08:50"/>
    <d v="2024-06-07T18:34:47"/>
    <n v="0.27700000000000002"/>
    <n v="0.27600000000000002"/>
    <s v="DF"/>
  </r>
  <r>
    <s v="C107206"/>
    <n v="752.2"/>
    <x v="2"/>
    <n v="13.33"/>
    <n v="522"/>
    <n v="1"/>
    <d v="2023-06-26T11:59:33"/>
    <d v="2023-10-14T14:06:11"/>
    <n v="0.39400000000000002"/>
    <n v="0.48799999999999999"/>
    <s v="CE"/>
  </r>
  <r>
    <s v="C107207"/>
    <n v="742.67"/>
    <x v="0"/>
    <n v="13.66"/>
    <n v="506"/>
    <n v="1"/>
    <d v="2025-04-29T02:41:08"/>
    <d v="2025-11-17T23:59:52"/>
    <n v="0.34100000000000003"/>
    <n v="0.13300000000000001"/>
    <s v="PI"/>
  </r>
  <r>
    <s v="C107208"/>
    <n v="540.53"/>
    <x v="0"/>
    <n v="22.63"/>
    <n v="356"/>
    <n v="1"/>
    <d v="2025-04-20T00:15:11"/>
    <d v="2024-04-03T14:40:49"/>
    <n v="0.23899999999999999"/>
    <n v="0.48399999999999999"/>
    <s v="MA"/>
  </r>
  <r>
    <s v="C107209"/>
    <n v="557.04"/>
    <x v="3"/>
    <n v="13.19"/>
    <n v="677"/>
    <n v="1"/>
    <d v="2023-01-11T09:13:11"/>
    <d v="2023-04-07T08:28:41"/>
    <n v="0.309"/>
    <n v="0.14599999999999999"/>
    <s v="MA"/>
  </r>
  <r>
    <s v="C107210"/>
    <n v="174.05"/>
    <x v="0"/>
    <n v="19.739999999999998"/>
    <n v="884"/>
    <n v="1"/>
    <d v="2023-08-10T21:29:36"/>
    <d v="2023-04-27T22:32:43"/>
    <n v="0.36299999999999999"/>
    <n v="0.63400000000000001"/>
    <s v="PE"/>
  </r>
  <r>
    <s v="C107211"/>
    <n v="162.26"/>
    <x v="0"/>
    <n v="10.37"/>
    <n v="707"/>
    <n v="1"/>
    <d v="2023-11-24T13:21:29"/>
    <d v="2025-05-13T06:18:31"/>
    <n v="0.17299999999999999"/>
    <n v="0.216"/>
    <s v="PE"/>
  </r>
  <r>
    <s v="C107212"/>
    <n v="435.21"/>
    <x v="2"/>
    <n v="9.57"/>
    <n v="763"/>
    <n v="1"/>
    <d v="2024-02-14T23:56:56"/>
    <d v="2023-06-15T19:10:14"/>
    <n v="0.108"/>
    <n v="0.26300000000000001"/>
    <s v="AL"/>
  </r>
  <r>
    <s v="C107213"/>
    <n v="505.06"/>
    <x v="0"/>
    <n v="15.7"/>
    <n v="849"/>
    <n v="2"/>
    <d v="2023-07-06T09:09:07"/>
    <d v="2024-03-16T10:58:48"/>
    <n v="0.308"/>
    <n v="0.05"/>
    <s v="PR"/>
  </r>
  <r>
    <s v="C107214"/>
    <n v="481.2"/>
    <x v="1"/>
    <n v="6.52"/>
    <n v="630"/>
    <n v="2"/>
    <d v="2025-05-08T20:07:25"/>
    <d v="2024-07-15T07:07:43"/>
    <n v="0.32300000000000001"/>
    <n v="0.375"/>
    <s v="PI"/>
  </r>
  <r>
    <s v="C107215"/>
    <n v="2022.58"/>
    <x v="0"/>
    <n v="20.13"/>
    <n v="780"/>
    <n v="4"/>
    <d v="2024-10-25T14:26:27"/>
    <d v="2025-05-19T09:20:25"/>
    <n v="0.63100000000000001"/>
    <n v="0.68500000000000005"/>
    <s v="AM"/>
  </r>
  <r>
    <s v="C107216"/>
    <n v="1396.64"/>
    <x v="0"/>
    <n v="3.77"/>
    <n v="625"/>
    <n v="2"/>
    <d v="2024-07-06T10:21:58"/>
    <d v="2026-01-05T06:33:35"/>
    <n v="0.17299999999999999"/>
    <n v="0.104"/>
    <s v="AL"/>
  </r>
  <r>
    <s v="C107217"/>
    <n v="1723.66"/>
    <x v="0"/>
    <n v="1.94"/>
    <n v="570"/>
    <n v="3"/>
    <d v="2024-08-06T22:11:24"/>
    <d v="2024-08-15T15:16:40"/>
    <n v="0.16300000000000001"/>
    <n v="0.45600000000000002"/>
    <s v="DF"/>
  </r>
  <r>
    <s v="C107218"/>
    <n v="5540.17"/>
    <x v="3"/>
    <n v="13.98"/>
    <n v="434"/>
    <n v="2"/>
    <d v="2024-05-06T09:07:16"/>
    <d v="2025-01-28T01:14:05"/>
    <n v="0.51600000000000001"/>
    <n v="0.42399999999999999"/>
    <s v="DF"/>
  </r>
  <r>
    <s v="C107219"/>
    <n v="387.1"/>
    <x v="1"/>
    <n v="20.8"/>
    <n v="795"/>
    <n v="2"/>
    <d v="2025-10-17T07:57:14"/>
    <d v="2024-11-17T06:23:38"/>
    <n v="0.188"/>
    <n v="0.46400000000000002"/>
    <s v="RN"/>
  </r>
  <r>
    <s v="C107220"/>
    <n v="338.72"/>
    <x v="0"/>
    <n v="9.18"/>
    <n v="666"/>
    <n v="3"/>
    <d v="2024-06-18T10:25:22"/>
    <d v="2024-11-09T01:14:12"/>
    <n v="0.35799999999999998"/>
    <n v="0.33700000000000002"/>
    <s v="BA"/>
  </r>
  <r>
    <s v="C107221"/>
    <n v="5903.86"/>
    <x v="2"/>
    <n v="14.31"/>
    <n v="321"/>
    <n v="2"/>
    <d v="2025-03-04T02:52:25"/>
    <d v="2025-06-06T17:59:27"/>
    <n v="0.52200000000000002"/>
    <n v="0.501"/>
    <s v="AM"/>
  </r>
  <r>
    <s v="C107222"/>
    <n v="156.22999999999999"/>
    <x v="0"/>
    <n v="9.81"/>
    <n v="618"/>
    <n v="0"/>
    <d v="2024-12-31T11:48:57"/>
    <d v="2024-06-07T01:25:52"/>
    <n v="0.53300000000000003"/>
    <n v="0.55000000000000004"/>
    <s v="CE"/>
  </r>
  <r>
    <s v="C107223"/>
    <n v="245.91"/>
    <x v="2"/>
    <n v="46.82"/>
    <n v="300"/>
    <n v="2"/>
    <d v="2025-05-03T20:48:14"/>
    <d v="2025-04-10T08:27:23"/>
    <n v="0.46600000000000003"/>
    <n v="0.47099999999999997"/>
    <s v="PA"/>
  </r>
  <r>
    <s v="C107224"/>
    <n v="1117.8699999999999"/>
    <x v="0"/>
    <n v="34.99"/>
    <n v="431"/>
    <n v="3"/>
    <d v="2024-09-14T23:33:38"/>
    <d v="2024-03-07T14:59:47"/>
    <n v="0.24099999999999999"/>
    <n v="0.34300000000000003"/>
    <s v="RN"/>
  </r>
  <r>
    <s v="C107225"/>
    <n v="756.63"/>
    <x v="3"/>
    <n v="21.13"/>
    <n v="422"/>
    <n v="2"/>
    <d v="2024-11-12T15:21:00"/>
    <d v="2024-05-18T14:28:03"/>
    <n v="0.31"/>
    <n v="0.17499999999999999"/>
    <s v="ES"/>
  </r>
  <r>
    <s v="C107226"/>
    <n v="156.99"/>
    <x v="0"/>
    <n v="1.32"/>
    <n v="754"/>
    <n v="1"/>
    <d v="2024-07-20T22:35:31"/>
    <d v="2025-09-03T20:41:14"/>
    <n v="0.152"/>
    <n v="0.626"/>
    <s v="AL"/>
  </r>
  <r>
    <s v="C107227"/>
    <n v="556.27"/>
    <x v="0"/>
    <n v="13.48"/>
    <n v="532"/>
    <n v="2"/>
    <d v="2023-06-07T12:02:21"/>
    <d v="2023-06-15T01:18:44"/>
    <n v="0.38200000000000001"/>
    <n v="0.55100000000000005"/>
    <s v="DF"/>
  </r>
  <r>
    <s v="C107228"/>
    <n v="1091.0899999999999"/>
    <x v="1"/>
    <n v="26.26"/>
    <n v="434"/>
    <n v="0"/>
    <d v="2023-11-15T01:45:21"/>
    <d v="2025-04-26T03:03:30"/>
    <n v="0.224"/>
    <n v="0.42499999999999999"/>
    <s v="RN"/>
  </r>
  <r>
    <s v="C107229"/>
    <n v="2216.16"/>
    <x v="1"/>
    <n v="4.24"/>
    <n v="781"/>
    <n v="1"/>
    <d v="2023-02-16T11:19:41"/>
    <d v="2023-09-01T16:15:30"/>
    <n v="0.20300000000000001"/>
    <n v="0.23699999999999999"/>
    <s v="DF"/>
  </r>
  <r>
    <s v="C107230"/>
    <n v="3031.67"/>
    <x v="0"/>
    <n v="49.91"/>
    <n v="310"/>
    <n v="5"/>
    <d v="2023-07-05T23:38:58"/>
    <d v="2024-05-09T04:37:49"/>
    <n v="0.316"/>
    <n v="0.11600000000000001"/>
    <s v="SP"/>
  </r>
  <r>
    <s v="C107231"/>
    <n v="645.11"/>
    <x v="2"/>
    <n v="7.92"/>
    <n v="893"/>
    <n v="1"/>
    <d v="2023-02-19T17:04:32"/>
    <d v="2024-05-24T21:25:12"/>
    <n v="7.0000000000000007E-2"/>
    <n v="0.114"/>
    <s v="RN"/>
  </r>
  <r>
    <s v="C107232"/>
    <n v="466.8"/>
    <x v="2"/>
    <n v="30.85"/>
    <n v="741"/>
    <n v="2"/>
    <d v="2024-08-02T08:39:02"/>
    <d v="2023-12-17T04:24:50"/>
    <n v="0.17399999999999999"/>
    <n v="0.28100000000000003"/>
    <s v="SC"/>
  </r>
  <r>
    <s v="C107233"/>
    <n v="1009.5"/>
    <x v="2"/>
    <n v="1.33"/>
    <n v="572"/>
    <n v="2"/>
    <d v="2023-06-22T00:02:44"/>
    <d v="2024-05-15T10:36:17"/>
    <n v="2.3E-2"/>
    <n v="6.4000000000000001E-2"/>
    <s v="DF"/>
  </r>
  <r>
    <s v="C107234"/>
    <n v="94.28"/>
    <x v="0"/>
    <n v="13.87"/>
    <n v="699"/>
    <n v="0"/>
    <d v="2025-10-23T10:38:40"/>
    <d v="2024-08-04T13:37:07"/>
    <n v="0.26500000000000001"/>
    <n v="0.42599999999999999"/>
    <s v="GO"/>
  </r>
  <r>
    <s v="C107235"/>
    <n v="198"/>
    <x v="0"/>
    <n v="12.8"/>
    <n v="702"/>
    <n v="4"/>
    <d v="2023-03-28T14:48:51"/>
    <d v="2024-12-21T04:27:03"/>
    <n v="4.1000000000000002E-2"/>
    <n v="0.35599999999999998"/>
    <s v="PE"/>
  </r>
  <r>
    <s v="C107236"/>
    <n v="376.93"/>
    <x v="1"/>
    <n v="18.68"/>
    <n v="792"/>
    <n v="2"/>
    <d v="2023-12-17T11:46:31"/>
    <d v="2025-06-20T15:46:14"/>
    <n v="0.50900000000000001"/>
    <n v="0.314"/>
    <s v="PE"/>
  </r>
  <r>
    <s v="C107237"/>
    <n v="619.22"/>
    <x v="1"/>
    <n v="19.07"/>
    <n v="578"/>
    <n v="2"/>
    <d v="2023-08-24T21:18:16"/>
    <d v="2023-12-08T05:16:30"/>
    <n v="0.129"/>
    <n v="0.2"/>
    <s v="AL"/>
  </r>
  <r>
    <s v="C107238"/>
    <n v="160.74"/>
    <x v="0"/>
    <n v="4.38"/>
    <n v="693"/>
    <n v="4"/>
    <d v="2024-06-21T20:32:59"/>
    <d v="2023-10-08T12:14:15"/>
    <n v="0.224"/>
    <n v="0.34499999999999997"/>
    <s v="SC"/>
  </r>
  <r>
    <s v="C107239"/>
    <n v="1039.05"/>
    <x v="0"/>
    <n v="21.48"/>
    <n v="334"/>
    <n v="1"/>
    <d v="2023-10-07T09:08:32"/>
    <d v="2025-03-17T21:05:19"/>
    <n v="0.224"/>
    <n v="0.13"/>
    <s v="GO"/>
  </r>
  <r>
    <s v="C107240"/>
    <n v="129"/>
    <x v="3"/>
    <n v="16.489999999999998"/>
    <n v="811"/>
    <n v="1"/>
    <d v="2023-02-05T14:45:19"/>
    <d v="2023-08-07T15:14:26"/>
    <n v="0.20699999999999999"/>
    <n v="0.63800000000000001"/>
    <s v="SP"/>
  </r>
  <r>
    <s v="C107241"/>
    <n v="3249.89"/>
    <x v="0"/>
    <n v="14.23"/>
    <n v="605"/>
    <n v="1"/>
    <d v="2023-03-22T20:27:21"/>
    <d v="2025-02-18T23:13:29"/>
    <n v="9.9000000000000005E-2"/>
    <n v="0.18099999999999999"/>
    <s v="SE"/>
  </r>
  <r>
    <s v="C107242"/>
    <n v="1829.22"/>
    <x v="2"/>
    <n v="19.559999999999999"/>
    <n v="811"/>
    <n v="3"/>
    <d v="2025-09-14T18:07:49"/>
    <d v="2024-06-09T05:56:48"/>
    <n v="0.28299999999999997"/>
    <n v="0.25600000000000001"/>
    <s v="RJ"/>
  </r>
  <r>
    <s v="C107243"/>
    <n v="2976.17"/>
    <x v="1"/>
    <n v="30.55"/>
    <n v="851"/>
    <n v="1"/>
    <d v="2023-08-04T07:26:38"/>
    <d v="2024-10-04T19:52:11"/>
    <n v="0.15"/>
    <n v="0.378"/>
    <s v="MA"/>
  </r>
  <r>
    <s v="C107244"/>
    <n v="2024.52"/>
    <x v="0"/>
    <n v="5.8"/>
    <n v="759"/>
    <n v="1"/>
    <d v="2023-07-06T18:26:23"/>
    <d v="2023-12-21T02:13:42"/>
    <n v="0.155"/>
    <n v="0.253"/>
    <s v="MG"/>
  </r>
  <r>
    <s v="C107245"/>
    <n v="149.1"/>
    <x v="2"/>
    <n v="27.18"/>
    <n v="712"/>
    <n v="1"/>
    <d v="2023-10-02T22:55:21"/>
    <d v="2024-05-29T08:51:37"/>
    <n v="0.16500000000000001"/>
    <n v="0.47699999999999998"/>
    <s v="ES"/>
  </r>
  <r>
    <s v="C107246"/>
    <n v="2361.02"/>
    <x v="2"/>
    <n v="8.17"/>
    <n v="824"/>
    <n v="0"/>
    <d v="2025-09-16T02:29:07"/>
    <d v="2025-04-23T09:24:23"/>
    <n v="0.44900000000000001"/>
    <n v="0.14599999999999999"/>
    <s v="PR"/>
  </r>
  <r>
    <s v="C107247"/>
    <n v="956.72"/>
    <x v="0"/>
    <n v="2.89"/>
    <n v="699"/>
    <n v="5"/>
    <d v="2023-09-05T06:46:30"/>
    <d v="2023-04-07T17:58:45"/>
    <n v="2.3E-2"/>
    <n v="0.20499999999999999"/>
    <s v="AL"/>
  </r>
  <r>
    <s v="C107248"/>
    <n v="1127.33"/>
    <x v="0"/>
    <n v="2.0099999999999998"/>
    <n v="378"/>
    <n v="1"/>
    <d v="2025-03-10T07:32:07"/>
    <d v="2025-12-07T22:53:17"/>
    <n v="9.0999999999999998E-2"/>
    <n v="0.35299999999999998"/>
    <s v="DF"/>
  </r>
  <r>
    <s v="C107249"/>
    <n v="1031.3"/>
    <x v="3"/>
    <n v="11.57"/>
    <n v="801"/>
    <n v="1"/>
    <d v="2024-01-21T12:13:28"/>
    <d v="2025-08-31T03:53:37"/>
    <n v="4.1000000000000002E-2"/>
    <n v="0.17899999999999999"/>
    <s v="RJ"/>
  </r>
  <r>
    <s v="C107250"/>
    <n v="1166.0999999999999"/>
    <x v="0"/>
    <n v="16.93"/>
    <n v="484"/>
    <n v="1"/>
    <d v="2024-10-16T05:26:53"/>
    <d v="2025-06-13T21:40:25"/>
    <n v="0.14199999999999999"/>
    <n v="0.38600000000000001"/>
    <s v="SP"/>
  </r>
  <r>
    <s v="C107251"/>
    <n v="1842.78"/>
    <x v="0"/>
    <n v="24.77"/>
    <n v="572"/>
    <n v="1"/>
    <d v="2025-02-14T14:38:09"/>
    <d v="2025-01-01T20:00:24"/>
    <n v="0.17"/>
    <n v="0.20699999999999999"/>
    <s v="SP"/>
  </r>
  <r>
    <s v="C107252"/>
    <n v="1549.16"/>
    <x v="0"/>
    <n v="25.37"/>
    <n v="419"/>
    <n v="2"/>
    <d v="2024-05-27T05:47:23"/>
    <d v="2023-03-01T10:41:55"/>
    <n v="0.247"/>
    <n v="0.17799999999999999"/>
    <s v="SP"/>
  </r>
  <r>
    <s v="C107253"/>
    <n v="2448.66"/>
    <x v="0"/>
    <n v="13.16"/>
    <n v="638"/>
    <n v="3"/>
    <d v="2025-02-25T08:35:35"/>
    <d v="2024-04-22T16:27:06"/>
    <n v="0.25"/>
    <n v="0.20699999999999999"/>
    <s v="AL"/>
  </r>
  <r>
    <s v="C107254"/>
    <n v="610.41"/>
    <x v="3"/>
    <n v="11.04"/>
    <n v="366"/>
    <n v="2"/>
    <d v="2025-10-05T23:05:30"/>
    <d v="2023-05-21T16:43:32"/>
    <n v="0.24199999999999999"/>
    <n v="0.20300000000000001"/>
    <s v="AL"/>
  </r>
  <r>
    <s v="C107255"/>
    <n v="471.19"/>
    <x v="2"/>
    <n v="11.64"/>
    <n v="382"/>
    <n v="2"/>
    <d v="2023-05-23T22:09:44"/>
    <d v="2024-01-28T15:40:12"/>
    <n v="7.5999999999999998E-2"/>
    <n v="0.46100000000000002"/>
    <s v="GO"/>
  </r>
  <r>
    <s v="C107256"/>
    <n v="723.01"/>
    <x v="0"/>
    <n v="3.97"/>
    <n v="447"/>
    <n v="2"/>
    <d v="2025-09-01T10:26:23"/>
    <d v="2024-03-25T08:05:01"/>
    <n v="0.106"/>
    <n v="0.104"/>
    <s v="PI"/>
  </r>
  <r>
    <s v="C107257"/>
    <n v="4006.31"/>
    <x v="1"/>
    <n v="8.43"/>
    <n v="308"/>
    <n v="2"/>
    <d v="2024-07-15T03:12:30"/>
    <d v="2023-12-08T19:43:11"/>
    <n v="0.26400000000000001"/>
    <n v="0.46300000000000002"/>
    <s v="GO"/>
  </r>
  <r>
    <s v="C107258"/>
    <n v="148.22999999999999"/>
    <x v="0"/>
    <n v="10.14"/>
    <n v="857"/>
    <n v="3"/>
    <d v="2025-08-24T03:49:47"/>
    <d v="2024-11-01T10:21:02"/>
    <n v="0.32200000000000001"/>
    <n v="0.28999999999999998"/>
    <s v="PB"/>
  </r>
  <r>
    <s v="C107259"/>
    <n v="868.46"/>
    <x v="0"/>
    <n v="6.49"/>
    <n v="755"/>
    <n v="2"/>
    <d v="2025-02-28T08:00:34"/>
    <d v="2024-02-25T06:02:08"/>
    <n v="0.20899999999999999"/>
    <n v="0.16"/>
    <s v="MA"/>
  </r>
  <r>
    <s v="C107260"/>
    <n v="304.77999999999997"/>
    <x v="1"/>
    <n v="10.36"/>
    <n v="587"/>
    <n v="1"/>
    <d v="2024-01-22T12:32:15"/>
    <d v="2025-10-27T14:38:03"/>
    <n v="0.22700000000000001"/>
    <n v="0.34599999999999997"/>
    <s v="PB"/>
  </r>
  <r>
    <s v="C107261"/>
    <n v="1898.59"/>
    <x v="1"/>
    <n v="32.340000000000003"/>
    <n v="836"/>
    <n v="3"/>
    <d v="2023-02-06T06:48:54"/>
    <d v="2023-05-28T03:00:29"/>
    <n v="0.55000000000000004"/>
    <n v="0.187"/>
    <s v="BA"/>
  </r>
  <r>
    <s v="C107262"/>
    <n v="77.38"/>
    <x v="2"/>
    <n v="5.72"/>
    <n v="833"/>
    <n v="1"/>
    <d v="2024-07-06T05:20:32"/>
    <d v="2023-07-10T20:46:01"/>
    <n v="0.56000000000000005"/>
    <n v="0.314"/>
    <s v="PR"/>
  </r>
  <r>
    <s v="C107263"/>
    <n v="265.27999999999997"/>
    <x v="0"/>
    <n v="12.27"/>
    <n v="513"/>
    <n v="3"/>
    <d v="2024-04-26T04:36:57"/>
    <d v="2023-10-13T07:05:13"/>
    <n v="9.1999999999999998E-2"/>
    <n v="0.20100000000000001"/>
    <s v="PB"/>
  </r>
  <r>
    <s v="C107264"/>
    <n v="730.18"/>
    <x v="0"/>
    <n v="14.08"/>
    <n v="424"/>
    <n v="1"/>
    <d v="2024-07-21T11:01:17"/>
    <d v="2024-01-13T08:31:02"/>
    <n v="0.39"/>
    <n v="0.76400000000000001"/>
    <s v="PI"/>
  </r>
  <r>
    <s v="C107265"/>
    <n v="178.49"/>
    <x v="0"/>
    <n v="2.0699999999999998"/>
    <n v="468"/>
    <n v="1"/>
    <d v="2025-10-12T16:53:10"/>
    <d v="2023-08-14T17:11:39"/>
    <n v="0.20799999999999999"/>
    <n v="0.57199999999999995"/>
    <s v="GO"/>
  </r>
  <r>
    <s v="C107266"/>
    <n v="964.01"/>
    <x v="1"/>
    <n v="7.64"/>
    <n v="561"/>
    <n v="1"/>
    <d v="2023-07-02T19:06:33"/>
    <d v="2023-09-26T14:54:25"/>
    <n v="0.314"/>
    <n v="0.44500000000000001"/>
    <s v="CE"/>
  </r>
  <r>
    <s v="C107267"/>
    <n v="2134.34"/>
    <x v="1"/>
    <n v="10.15"/>
    <n v="545"/>
    <n v="1"/>
    <d v="2024-01-25T03:28:09"/>
    <d v="2023-08-08T10:15:58"/>
    <n v="0.16600000000000001"/>
    <n v="0.34100000000000003"/>
    <s v="SE"/>
  </r>
  <r>
    <s v="C107268"/>
    <n v="367.49"/>
    <x v="1"/>
    <n v="14.79"/>
    <n v="824"/>
    <n v="1"/>
    <d v="2023-09-20T06:03:48"/>
    <d v="2023-05-01T18:12:21"/>
    <n v="0.45300000000000001"/>
    <n v="0.20899999999999999"/>
    <s v="SC"/>
  </r>
  <r>
    <s v="C107269"/>
    <n v="504.67"/>
    <x v="0"/>
    <n v="8.26"/>
    <n v="676"/>
    <n v="2"/>
    <d v="2023-12-18T21:26:53"/>
    <d v="2025-11-27T17:54:37"/>
    <n v="0.19800000000000001"/>
    <n v="0.24"/>
    <s v="SE"/>
  </r>
  <r>
    <s v="C107270"/>
    <n v="1592.98"/>
    <x v="0"/>
    <n v="16.329999999999998"/>
    <n v="792"/>
    <n v="4"/>
    <d v="2023-02-22T07:36:30"/>
    <d v="2024-09-03T21:54:58"/>
    <n v="0.24"/>
    <n v="0.252"/>
    <s v="PE"/>
  </r>
  <r>
    <s v="C107271"/>
    <n v="2241.35"/>
    <x v="2"/>
    <n v="12.26"/>
    <n v="612"/>
    <n v="1"/>
    <d v="2024-09-19T11:34:41"/>
    <d v="2025-10-21T18:31:40"/>
    <n v="6.9000000000000006E-2"/>
    <n v="0.23200000000000001"/>
    <s v="PA"/>
  </r>
  <r>
    <s v="C107272"/>
    <n v="960.81"/>
    <x v="0"/>
    <n v="0.04"/>
    <n v="544"/>
    <n v="1"/>
    <d v="2024-08-02T03:46:49"/>
    <d v="2023-09-11T01:22:07"/>
    <n v="0.17499999999999999"/>
    <n v="0.30599999999999999"/>
    <s v="AM"/>
  </r>
  <r>
    <s v="C107273"/>
    <n v="689.79"/>
    <x v="0"/>
    <n v="5.28"/>
    <n v="698"/>
    <n v="3"/>
    <d v="2023-05-19T21:38:07"/>
    <d v="2023-07-31T04:42:50"/>
    <n v="0.20100000000000001"/>
    <n v="0.45800000000000002"/>
    <s v="MG"/>
  </r>
  <r>
    <s v="C107274"/>
    <n v="3162.08"/>
    <x v="2"/>
    <n v="31.72"/>
    <n v="642"/>
    <n v="1"/>
    <d v="2024-01-19T16:43:16"/>
    <d v="2023-06-10T13:32:55"/>
    <n v="0.44500000000000001"/>
    <n v="0.255"/>
    <s v="PR"/>
  </r>
  <r>
    <s v="C107275"/>
    <n v="2362.4"/>
    <x v="3"/>
    <n v="16.149999999999999"/>
    <n v="543"/>
    <n v="1"/>
    <d v="2024-02-28T22:58:10"/>
    <d v="2023-03-11T22:33:00"/>
    <n v="0.34699999999999998"/>
    <n v="0.21299999999999999"/>
    <s v="SE"/>
  </r>
  <r>
    <s v="C107276"/>
    <n v="104.05"/>
    <x v="0"/>
    <n v="31.65"/>
    <n v="561"/>
    <n v="0"/>
    <d v="2023-05-11T17:24:03"/>
    <d v="2025-08-09T08:00:09"/>
    <n v="0.17699999999999999"/>
    <n v="0.56000000000000005"/>
    <s v="PA"/>
  </r>
  <r>
    <s v="C107277"/>
    <n v="1711.28"/>
    <x v="0"/>
    <n v="16.47"/>
    <n v="801"/>
    <n v="3"/>
    <d v="2024-09-04T07:42:03"/>
    <d v="2023-12-20T14:53:42"/>
    <n v="0.36199999999999999"/>
    <n v="0.16600000000000001"/>
    <s v="ES"/>
  </r>
  <r>
    <s v="C107278"/>
    <n v="220.99"/>
    <x v="0"/>
    <n v="23.15"/>
    <n v="370"/>
    <n v="1"/>
    <d v="2023-06-19T03:37:02"/>
    <d v="2025-04-02T21:18:30"/>
    <n v="9.4E-2"/>
    <n v="3.6999999999999998E-2"/>
    <s v="AL"/>
  </r>
  <r>
    <s v="C107279"/>
    <n v="142.38"/>
    <x v="0"/>
    <n v="38.14"/>
    <n v="780"/>
    <n v="0"/>
    <d v="2023-06-28T17:29:04"/>
    <d v="2024-12-14T08:03:19"/>
    <n v="0.22700000000000001"/>
    <n v="0.17599999999999999"/>
    <s v="SC"/>
  </r>
  <r>
    <s v="C107280"/>
    <n v="2500.33"/>
    <x v="1"/>
    <n v="30.31"/>
    <n v="399"/>
    <n v="1"/>
    <d v="2025-01-12T17:16:48"/>
    <d v="2025-12-23T07:20:57"/>
    <n v="0.71699999999999997"/>
    <n v="0.41499999999999998"/>
    <s v="AL"/>
  </r>
  <r>
    <s v="C107281"/>
    <n v="290.39999999999998"/>
    <x v="2"/>
    <n v="6.44"/>
    <n v="735"/>
    <n v="1"/>
    <d v="2025-02-18T14:16:14"/>
    <d v="2025-11-22T22:34:11"/>
    <n v="0.127"/>
    <n v="0.33100000000000002"/>
    <s v="PR"/>
  </r>
  <r>
    <s v="C107282"/>
    <n v="599.34"/>
    <x v="0"/>
    <n v="39.950000000000003"/>
    <n v="393"/>
    <n v="3"/>
    <d v="2023-04-26T00:42:34"/>
    <d v="2024-04-04T13:56:15"/>
    <n v="0.433"/>
    <n v="0.222"/>
    <s v="DF"/>
  </r>
  <r>
    <s v="C107283"/>
    <n v="775.24"/>
    <x v="2"/>
    <n v="45.45"/>
    <n v="771"/>
    <n v="4"/>
    <d v="2025-04-12T13:26:53"/>
    <d v="2024-06-19T21:49:22"/>
    <n v="0.128"/>
    <n v="0.35599999999999998"/>
    <s v="AM"/>
  </r>
  <r>
    <s v="C107284"/>
    <n v="743.12"/>
    <x v="3"/>
    <n v="1.08"/>
    <n v="372"/>
    <n v="1"/>
    <d v="2023-04-21T13:00:10"/>
    <d v="2023-09-24T09:40:44"/>
    <n v="0.22600000000000001"/>
    <n v="0.24199999999999999"/>
    <s v="ES"/>
  </r>
  <r>
    <s v="C107285"/>
    <n v="1208.52"/>
    <x v="1"/>
    <n v="37.31"/>
    <n v="397"/>
    <n v="2"/>
    <d v="2024-11-14T13:43:31"/>
    <d v="2026-07-29T10:52:06"/>
    <n v="0.12"/>
    <n v="0.36099999999999999"/>
    <s v="CE"/>
  </r>
  <r>
    <s v="C107286"/>
    <n v="2415.5300000000002"/>
    <x v="3"/>
    <n v="7.48"/>
    <n v="748"/>
    <n v="1"/>
    <d v="2025-06-17T18:23:33"/>
    <d v="2026-03-11T06:47:32"/>
    <n v="0.113"/>
    <n v="0.22900000000000001"/>
    <s v="SP"/>
  </r>
  <r>
    <s v="C107287"/>
    <n v="672.9"/>
    <x v="2"/>
    <n v="8.17"/>
    <n v="558"/>
    <n v="1"/>
    <d v="2024-09-24T13:37:43"/>
    <d v="2024-09-25T21:11:51"/>
    <n v="0.34"/>
    <n v="9.5000000000000001E-2"/>
    <s v="PB"/>
  </r>
  <r>
    <s v="C107288"/>
    <n v="197.83"/>
    <x v="0"/>
    <n v="1.38"/>
    <n v="311"/>
    <n v="1"/>
    <d v="2025-10-15T05:34:05"/>
    <d v="2024-06-26T07:56:22"/>
    <n v="0.13600000000000001"/>
    <n v="0.64300000000000002"/>
    <s v="BA"/>
  </r>
  <r>
    <s v="C107289"/>
    <n v="77.06"/>
    <x v="1"/>
    <n v="23.93"/>
    <n v="557"/>
    <n v="1"/>
    <d v="2024-10-14T15:02:53"/>
    <d v="2025-10-21T16:47:39"/>
    <n v="0.16200000000000001"/>
    <n v="0.23"/>
    <s v="MG"/>
  </r>
  <r>
    <s v="C107290"/>
    <n v="224.06"/>
    <x v="2"/>
    <n v="42.25"/>
    <n v="548"/>
    <n v="2"/>
    <d v="2024-07-19T11:05:16"/>
    <d v="2023-06-24T12:51:12"/>
    <n v="0.32400000000000001"/>
    <n v="0.47499999999999998"/>
    <s v="BA"/>
  </r>
  <r>
    <s v="C107291"/>
    <n v="57.1"/>
    <x v="3"/>
    <n v="8.9700000000000006"/>
    <n v="639"/>
    <n v="2"/>
    <d v="2023-08-29T07:06:22"/>
    <d v="2025-08-04T15:08:59"/>
    <n v="0.245"/>
    <n v="0.253"/>
    <s v="AM"/>
  </r>
  <r>
    <s v="C107292"/>
    <n v="5072.83"/>
    <x v="0"/>
    <n v="34.53"/>
    <n v="627"/>
    <n v="1"/>
    <d v="2023-05-20T20:31:47"/>
    <d v="2025-01-22T13:38:45"/>
    <n v="0.4"/>
    <n v="7.0999999999999994E-2"/>
    <s v="SE"/>
  </r>
  <r>
    <s v="C107293"/>
    <n v="1256.58"/>
    <x v="0"/>
    <n v="31.03"/>
    <n v="758"/>
    <n v="3"/>
    <d v="2024-02-14T01:00:13"/>
    <d v="2024-10-23T23:29:47"/>
    <n v="0.19700000000000001"/>
    <n v="9.9000000000000005E-2"/>
    <s v="SC"/>
  </r>
  <r>
    <s v="C107294"/>
    <n v="1796.89"/>
    <x v="0"/>
    <n v="33.729999999999997"/>
    <n v="636"/>
    <n v="1"/>
    <d v="2025-03-19T21:35:53"/>
    <d v="2025-07-10T00:09:51"/>
    <n v="5.5E-2"/>
    <n v="0.42"/>
    <s v="PB"/>
  </r>
  <r>
    <s v="C107295"/>
    <n v="787.03"/>
    <x v="0"/>
    <n v="11.06"/>
    <n v="560"/>
    <n v="2"/>
    <d v="2023-11-16T10:50:33"/>
    <d v="2024-03-24T18:36:19"/>
    <n v="0.51600000000000001"/>
    <n v="0.27"/>
    <s v="PB"/>
  </r>
  <r>
    <s v="C107296"/>
    <n v="818.18"/>
    <x v="1"/>
    <n v="9.34"/>
    <n v="760"/>
    <n v="1"/>
    <d v="2025-10-28T11:14:02"/>
    <d v="2023-11-23T03:34:11"/>
    <n v="0.219"/>
    <n v="0.14000000000000001"/>
    <s v="SC"/>
  </r>
  <r>
    <s v="C107297"/>
    <n v="3629.36"/>
    <x v="0"/>
    <n v="6.03"/>
    <n v="641"/>
    <n v="2"/>
    <d v="2024-11-11T08:18:11"/>
    <d v="2023-09-24T15:18:28"/>
    <n v="0.67500000000000004"/>
    <n v="0.22700000000000001"/>
    <s v="CE"/>
  </r>
  <r>
    <s v="C107298"/>
    <n v="974.23"/>
    <x v="0"/>
    <n v="6.6"/>
    <n v="507"/>
    <n v="1"/>
    <d v="2025-05-30T05:23:25"/>
    <d v="2023-04-20T13:33:19"/>
    <n v="0.45200000000000001"/>
    <n v="0.44800000000000001"/>
    <s v="MG"/>
  </r>
  <r>
    <s v="C107299"/>
    <n v="1085.6300000000001"/>
    <x v="0"/>
    <n v="4.18"/>
    <n v="872"/>
    <n v="1"/>
    <d v="2023-03-31T07:36:01"/>
    <d v="2023-06-27T23:50:31"/>
    <n v="3.6999999999999998E-2"/>
    <n v="0.40200000000000002"/>
    <s v="GO"/>
  </r>
  <r>
    <s v="C107300"/>
    <n v="508.47"/>
    <x v="0"/>
    <n v="8.73"/>
    <n v="609"/>
    <n v="2"/>
    <d v="2024-01-03T17:39:27"/>
    <d v="2024-08-17T03:41:20"/>
    <n v="0.34499999999999997"/>
    <n v="0.218"/>
    <s v="PR"/>
  </r>
  <r>
    <s v="C107301"/>
    <n v="1903.88"/>
    <x v="0"/>
    <n v="8.02"/>
    <n v="353"/>
    <n v="2"/>
    <d v="2023-02-16T17:05:12"/>
    <d v="2024-11-10T19:51:18"/>
    <n v="0.28699999999999998"/>
    <n v="0.51200000000000001"/>
    <s v="PI"/>
  </r>
  <r>
    <s v="C107302"/>
    <n v="523.4"/>
    <x v="3"/>
    <n v="3.96"/>
    <n v="783"/>
    <n v="1"/>
    <d v="2025-01-25T23:20:34"/>
    <d v="2023-07-11T05:17:54"/>
    <n v="0.501"/>
    <n v="0.40899999999999997"/>
    <s v="CE"/>
  </r>
  <r>
    <s v="C107303"/>
    <n v="896.2"/>
    <x v="0"/>
    <n v="9.2799999999999994"/>
    <n v="455"/>
    <n v="1"/>
    <d v="2023-07-24T16:56:40"/>
    <d v="2023-04-16T08:34:31"/>
    <n v="0.21199999999999999"/>
    <n v="0.47199999999999998"/>
    <s v="PI"/>
  </r>
  <r>
    <s v="C107304"/>
    <n v="1949.83"/>
    <x v="2"/>
    <n v="9.1"/>
    <n v="869"/>
    <n v="2"/>
    <d v="2024-10-17T07:22:31"/>
    <d v="2023-10-24T23:16:58"/>
    <n v="0.27800000000000002"/>
    <n v="0.51800000000000002"/>
    <s v="RN"/>
  </r>
  <r>
    <s v="C107305"/>
    <n v="1272.1300000000001"/>
    <x v="2"/>
    <n v="26.45"/>
    <n v="574"/>
    <n v="1"/>
    <d v="2024-11-09T14:53:01"/>
    <d v="2025-07-15T06:50:50"/>
    <n v="6.6000000000000003E-2"/>
    <n v="0.17399999999999999"/>
    <s v="BA"/>
  </r>
  <r>
    <s v="C107306"/>
    <n v="1403.84"/>
    <x v="2"/>
    <n v="11.44"/>
    <n v="587"/>
    <n v="2"/>
    <d v="2024-05-15T23:29:01"/>
    <d v="2023-02-10T00:11:16"/>
    <n v="0.4"/>
    <n v="0.48699999999999999"/>
    <s v="RS"/>
  </r>
  <r>
    <s v="C107307"/>
    <n v="1421.45"/>
    <x v="0"/>
    <n v="39.950000000000003"/>
    <n v="773"/>
    <n v="3"/>
    <d v="2024-09-02T00:09:06"/>
    <d v="2024-12-27T06:20:40"/>
    <n v="0.308"/>
    <n v="0.53200000000000003"/>
    <s v="RJ"/>
  </r>
  <r>
    <s v="C107308"/>
    <n v="850.77"/>
    <x v="0"/>
    <n v="24.42"/>
    <n v="402"/>
    <n v="0"/>
    <d v="2025-08-21T21:10:56"/>
    <d v="2023-08-09T10:37:49"/>
    <n v="0.11799999999999999"/>
    <n v="0.32800000000000001"/>
    <s v="PB"/>
  </r>
  <r>
    <s v="C107309"/>
    <n v="127.11"/>
    <x v="3"/>
    <n v="6.63"/>
    <n v="763"/>
    <n v="1"/>
    <d v="2023-09-06T21:48:09"/>
    <d v="2023-10-18T09:46:28"/>
    <n v="0.373"/>
    <n v="0.21199999999999999"/>
    <s v="ES"/>
  </r>
  <r>
    <s v="C107310"/>
    <n v="2501.0700000000002"/>
    <x v="0"/>
    <n v="12.36"/>
    <n v="524"/>
    <n v="1"/>
    <d v="2025-07-31T01:42:29"/>
    <d v="2024-01-26T04:10:35"/>
    <n v="0.26800000000000002"/>
    <n v="0.39500000000000002"/>
    <s v="GO"/>
  </r>
  <r>
    <s v="C107311"/>
    <n v="341.96"/>
    <x v="0"/>
    <n v="42.39"/>
    <n v="685"/>
    <n v="3"/>
    <d v="2023-04-30T19:34:42"/>
    <d v="2024-03-04T15:03:02"/>
    <n v="0.36499999999999999"/>
    <n v="0.13900000000000001"/>
    <s v="RN"/>
  </r>
  <r>
    <s v="C107312"/>
    <n v="197.02"/>
    <x v="0"/>
    <n v="32.07"/>
    <n v="611"/>
    <n v="5"/>
    <d v="2025-08-19T00:04:55"/>
    <d v="2024-05-31T22:17:20"/>
    <n v="0.188"/>
    <n v="0.40799999999999997"/>
    <s v="PE"/>
  </r>
  <r>
    <s v="C107313"/>
    <n v="186.12"/>
    <x v="2"/>
    <n v="46.13"/>
    <n v="473"/>
    <n v="1"/>
    <d v="2025-03-02T09:51:36"/>
    <d v="2024-05-09T14:36:19"/>
    <n v="0.61099999999999999"/>
    <n v="0.39"/>
    <s v="RS"/>
  </r>
  <r>
    <s v="C107314"/>
    <n v="758.88"/>
    <x v="0"/>
    <n v="11.86"/>
    <n v="584"/>
    <n v="1"/>
    <d v="2024-01-05T04:01:21"/>
    <d v="2025-09-16T19:41:02"/>
    <n v="0.13300000000000001"/>
    <n v="0.27800000000000002"/>
    <s v="PE"/>
  </r>
  <r>
    <s v="C107315"/>
    <n v="570.84"/>
    <x v="0"/>
    <n v="3.98"/>
    <n v="390"/>
    <n v="2"/>
    <d v="2025-07-27T19:38:33"/>
    <d v="2024-03-19T20:57:04"/>
    <n v="0.14299999999999999"/>
    <n v="0.39300000000000002"/>
    <s v="AM"/>
  </r>
  <r>
    <s v="C107316"/>
    <n v="664.65"/>
    <x v="2"/>
    <n v="28.47"/>
    <n v="396"/>
    <n v="2"/>
    <d v="2023-11-12T00:56:20"/>
    <d v="2025-02-18T15:38:26"/>
    <n v="9.1999999999999998E-2"/>
    <n v="7.1999999999999995E-2"/>
    <s v="PA"/>
  </r>
  <r>
    <s v="C107317"/>
    <n v="2226"/>
    <x v="2"/>
    <n v="30"/>
    <n v="617"/>
    <n v="3"/>
    <d v="2025-05-03T08:41:11"/>
    <d v="2025-10-22T14:10:50"/>
    <n v="0.221"/>
    <n v="0.18099999999999999"/>
    <s v="PA"/>
  </r>
  <r>
    <s v="C107318"/>
    <n v="1025.05"/>
    <x v="0"/>
    <n v="26.13"/>
    <n v="863"/>
    <n v="1"/>
    <d v="2023-02-15T17:08:24"/>
    <d v="2024-07-30T02:49:02"/>
    <n v="0.251"/>
    <n v="0.23599999999999999"/>
    <s v="ES"/>
  </r>
  <r>
    <s v="C107319"/>
    <n v="139.26"/>
    <x v="0"/>
    <n v="19.149999999999999"/>
    <n v="463"/>
    <n v="1"/>
    <d v="2023-05-30T05:52:08"/>
    <d v="2023-08-09T22:30:28"/>
    <n v="0.36599999999999999"/>
    <n v="0.29199999999999998"/>
    <s v="MA"/>
  </r>
  <r>
    <s v="C107320"/>
    <n v="1914.53"/>
    <x v="0"/>
    <n v="2.65"/>
    <n v="452"/>
    <n v="2"/>
    <d v="2024-07-06T02:42:22"/>
    <d v="2023-04-30T23:45:20"/>
    <n v="0.34"/>
    <n v="0.47599999999999998"/>
    <s v="CE"/>
  </r>
  <r>
    <s v="C107321"/>
    <n v="1275.17"/>
    <x v="2"/>
    <n v="11.24"/>
    <n v="537"/>
    <n v="5"/>
    <d v="2024-10-18T22:18:05"/>
    <d v="2025-06-26T20:06:12"/>
    <n v="0.254"/>
    <n v="0.33200000000000002"/>
    <s v="PE"/>
  </r>
  <r>
    <s v="C107322"/>
    <n v="2797.85"/>
    <x v="2"/>
    <n v="31.28"/>
    <n v="676"/>
    <n v="1"/>
    <d v="2024-05-16T02:43:00"/>
    <d v="2023-08-22T00:31:11"/>
    <n v="0.246"/>
    <n v="0.36699999999999999"/>
    <s v="BA"/>
  </r>
  <r>
    <s v="C107323"/>
    <n v="1834.77"/>
    <x v="2"/>
    <n v="4.5199999999999996"/>
    <n v="565"/>
    <n v="3"/>
    <d v="2024-05-11T14:49:58"/>
    <d v="2024-09-18T12:50:39"/>
    <n v="0.156"/>
    <n v="0.51800000000000002"/>
    <s v="DF"/>
  </r>
  <r>
    <s v="C107324"/>
    <n v="578.05999999999995"/>
    <x v="2"/>
    <n v="3.29"/>
    <n v="684"/>
    <n v="2"/>
    <d v="2025-06-19T23:37:54"/>
    <d v="2025-03-15T02:38:21"/>
    <n v="0.23699999999999999"/>
    <n v="8.2000000000000003E-2"/>
    <s v="CE"/>
  </r>
  <r>
    <s v="C107325"/>
    <n v="1076.8800000000001"/>
    <x v="0"/>
    <n v="25.12"/>
    <n v="581"/>
    <n v="1"/>
    <d v="2024-12-17T08:15:10"/>
    <d v="2025-08-22T16:31:35"/>
    <n v="7.2999999999999995E-2"/>
    <n v="0.46300000000000002"/>
    <s v="PI"/>
  </r>
  <r>
    <s v="C107326"/>
    <n v="4182.0600000000004"/>
    <x v="0"/>
    <n v="35.89"/>
    <n v="608"/>
    <n v="1"/>
    <d v="2023-03-12T22:37:37"/>
    <d v="2024-04-21T02:55:32"/>
    <n v="0.28299999999999997"/>
    <n v="0.38800000000000001"/>
    <s v="CE"/>
  </r>
  <r>
    <s v="C107327"/>
    <n v="832.31"/>
    <x v="0"/>
    <n v="32.94"/>
    <n v="495"/>
    <n v="1"/>
    <d v="2025-06-29T14:11:16"/>
    <d v="2025-11-14T14:14:40"/>
    <n v="0.46600000000000003"/>
    <n v="0.218"/>
    <s v="SP"/>
  </r>
  <r>
    <s v="C107328"/>
    <n v="1471.51"/>
    <x v="2"/>
    <n v="18.48"/>
    <n v="543"/>
    <n v="1"/>
    <d v="2025-10-29T16:40:56"/>
    <d v="2025-01-01T17:06:00"/>
    <n v="5.0999999999999997E-2"/>
    <n v="0.70099999999999996"/>
    <s v="PE"/>
  </r>
  <r>
    <s v="C107329"/>
    <n v="353.2"/>
    <x v="0"/>
    <n v="18.43"/>
    <n v="820"/>
    <n v="3"/>
    <d v="2024-03-04T10:31:21"/>
    <d v="2023-01-11T08:08:34"/>
    <n v="0.18099999999999999"/>
    <n v="0.188"/>
    <s v="SP"/>
  </r>
  <r>
    <s v="C107330"/>
    <n v="3138.97"/>
    <x v="1"/>
    <n v="27.14"/>
    <n v="500"/>
    <n v="4"/>
    <d v="2023-02-28T22:47:47"/>
    <d v="2024-07-12T01:04:17"/>
    <n v="0.218"/>
    <n v="0.69399999999999995"/>
    <s v="PB"/>
  </r>
  <r>
    <s v="C107331"/>
    <n v="2084.39"/>
    <x v="3"/>
    <n v="31.52"/>
    <n v="639"/>
    <n v="1"/>
    <d v="2025-06-04T14:25:20"/>
    <d v="2023-08-21T21:16:26"/>
    <n v="0.51100000000000001"/>
    <n v="0.161"/>
    <s v="AM"/>
  </r>
  <r>
    <s v="C107332"/>
    <n v="3419.51"/>
    <x v="0"/>
    <n v="28.45"/>
    <n v="437"/>
    <n v="2"/>
    <d v="2025-07-13T03:20:48"/>
    <d v="2024-08-06T00:29:02"/>
    <n v="0.126"/>
    <n v="0.40799999999999997"/>
    <s v="BA"/>
  </r>
  <r>
    <s v="C107333"/>
    <n v="741.1"/>
    <x v="1"/>
    <n v="11.83"/>
    <n v="700"/>
    <n v="0"/>
    <d v="2023-01-14T06:24:03"/>
    <d v="2025-08-23T22:27:21"/>
    <n v="0.39900000000000002"/>
    <n v="0.65500000000000003"/>
    <s v="AM"/>
  </r>
  <r>
    <s v="C107334"/>
    <n v="77.86"/>
    <x v="0"/>
    <n v="7.61"/>
    <n v="376"/>
    <n v="1"/>
    <d v="2023-03-28T12:21:34"/>
    <d v="2024-12-19T10:53:13"/>
    <n v="0.42899999999999999"/>
    <n v="0.23899999999999999"/>
    <s v="DF"/>
  </r>
  <r>
    <s v="C107335"/>
    <n v="142.6"/>
    <x v="0"/>
    <n v="2.83"/>
    <n v="390"/>
    <n v="1"/>
    <d v="2023-12-24T03:20:22"/>
    <d v="2025-03-19T07:53:56"/>
    <n v="8.2000000000000003E-2"/>
    <n v="0.41599999999999998"/>
    <s v="SP"/>
  </r>
  <r>
    <s v="C107336"/>
    <n v="3916.68"/>
    <x v="2"/>
    <n v="10.28"/>
    <n v="332"/>
    <n v="4"/>
    <d v="2024-05-20T15:46:53"/>
    <d v="2024-01-20T07:22:36"/>
    <n v="0.20200000000000001"/>
    <n v="0.17"/>
    <s v="PE"/>
  </r>
  <r>
    <s v="C107337"/>
    <n v="339.94"/>
    <x v="0"/>
    <n v="7.45"/>
    <n v="746"/>
    <n v="1"/>
    <d v="2024-05-16T07:21:28"/>
    <d v="2025-01-02T21:06:18"/>
    <n v="0.23200000000000001"/>
    <n v="7.0999999999999994E-2"/>
    <s v="PE"/>
  </r>
  <r>
    <s v="C107338"/>
    <n v="634.04"/>
    <x v="0"/>
    <n v="10.87"/>
    <n v="360"/>
    <n v="1"/>
    <d v="2024-01-11T22:52:52"/>
    <d v="2023-06-27T23:54:59"/>
    <n v="0.54400000000000004"/>
    <n v="0.40400000000000003"/>
    <s v="MG"/>
  </r>
  <r>
    <s v="C107339"/>
    <n v="431.04"/>
    <x v="3"/>
    <n v="18.399999999999999"/>
    <n v="783"/>
    <n v="1"/>
    <d v="2023-03-17T09:09:31"/>
    <d v="2024-02-17T15:57:21"/>
    <n v="0.109"/>
    <n v="0.42"/>
    <s v="PI"/>
  </r>
  <r>
    <s v="C107340"/>
    <n v="1769"/>
    <x v="3"/>
    <n v="13.78"/>
    <n v="817"/>
    <n v="2"/>
    <d v="2023-03-01T07:45:59"/>
    <d v="2025-03-17T19:10:11"/>
    <n v="0.20799999999999999"/>
    <n v="0.34399999999999997"/>
    <s v="MG"/>
  </r>
  <r>
    <s v="C107341"/>
    <n v="941.85"/>
    <x v="0"/>
    <n v="10.28"/>
    <n v="559"/>
    <n v="3"/>
    <d v="2025-07-23T19:49:53"/>
    <d v="2023-01-30T16:59:29"/>
    <n v="0.19900000000000001"/>
    <n v="0.52300000000000002"/>
    <s v="GO"/>
  </r>
  <r>
    <s v="C107342"/>
    <n v="3005.04"/>
    <x v="1"/>
    <n v="13.08"/>
    <n v="821"/>
    <n v="2"/>
    <d v="2023-03-09T18:47:20"/>
    <d v="2024-03-19T05:47:47"/>
    <n v="0.28599999999999998"/>
    <n v="0.58399999999999996"/>
    <s v="ES"/>
  </r>
  <r>
    <s v="C107343"/>
    <n v="783.08"/>
    <x v="0"/>
    <n v="34.71"/>
    <n v="317"/>
    <n v="2"/>
    <d v="2024-08-28T01:52:42"/>
    <d v="2025-08-02T12:58:09"/>
    <n v="0.23599999999999999"/>
    <n v="0.13700000000000001"/>
    <s v="PR"/>
  </r>
  <r>
    <s v="C107344"/>
    <n v="581.41"/>
    <x v="2"/>
    <n v="19.510000000000002"/>
    <n v="414"/>
    <n v="1"/>
    <d v="2025-08-28T19:34:54"/>
    <d v="2023-04-18T07:22:09"/>
    <n v="0.44"/>
    <n v="0.29499999999999998"/>
    <s v="PB"/>
  </r>
  <r>
    <s v="C107345"/>
    <n v="108.59"/>
    <x v="2"/>
    <n v="3.51"/>
    <n v="336"/>
    <n v="1"/>
    <d v="2025-01-15T21:19:28"/>
    <d v="2024-12-20T08:38:19"/>
    <n v="0.19"/>
    <n v="0.27100000000000002"/>
    <s v="RN"/>
  </r>
  <r>
    <s v="C107346"/>
    <n v="1340.48"/>
    <x v="0"/>
    <n v="6.07"/>
    <n v="790"/>
    <n v="1"/>
    <d v="2024-04-13T14:14:29"/>
    <d v="2024-08-30T17:25:30"/>
    <n v="0.26200000000000001"/>
    <n v="0.67400000000000004"/>
    <s v="SE"/>
  </r>
  <r>
    <s v="C107347"/>
    <n v="1707.99"/>
    <x v="3"/>
    <n v="16.07"/>
    <n v="878"/>
    <n v="0"/>
    <d v="2023-04-19T17:49:24"/>
    <d v="2025-11-19T11:18:41"/>
    <n v="0.60099999999999998"/>
    <n v="0.13500000000000001"/>
    <s v="ES"/>
  </r>
  <r>
    <s v="C107348"/>
    <n v="613.91999999999996"/>
    <x v="0"/>
    <n v="3.09"/>
    <n v="752"/>
    <n v="1"/>
    <d v="2024-01-08T01:18:26"/>
    <d v="2025-11-24T10:30:34"/>
    <n v="0.26300000000000001"/>
    <n v="0.16300000000000001"/>
    <s v="DF"/>
  </r>
  <r>
    <s v="C107349"/>
    <n v="906.78"/>
    <x v="0"/>
    <n v="5.5"/>
    <n v="543"/>
    <n v="1"/>
    <d v="2025-03-08T07:31:49"/>
    <d v="2024-05-05T16:26:41"/>
    <n v="0.19400000000000001"/>
    <n v="0.29399999999999998"/>
    <s v="MA"/>
  </r>
  <r>
    <s v="C107350"/>
    <n v="130.13999999999999"/>
    <x v="1"/>
    <n v="6.52"/>
    <n v="684"/>
    <n v="4"/>
    <d v="2023-04-29T19:41:33"/>
    <d v="2023-06-21T15:30:03"/>
    <n v="0.38600000000000001"/>
    <n v="0.54200000000000004"/>
    <s v="MA"/>
  </r>
  <r>
    <s v="C107351"/>
    <n v="3143.87"/>
    <x v="2"/>
    <n v="35.479999999999997"/>
    <n v="794"/>
    <n v="1"/>
    <d v="2023-10-13T12:36:47"/>
    <d v="2025-09-02T19:09:46"/>
    <n v="0.26200000000000001"/>
    <n v="0.53100000000000003"/>
    <s v="ES"/>
  </r>
  <r>
    <s v="C107352"/>
    <n v="1770.48"/>
    <x v="0"/>
    <n v="36.97"/>
    <n v="378"/>
    <n v="1"/>
    <d v="2024-08-18T22:00:54"/>
    <d v="2024-06-12T22:22:25"/>
    <n v="7.1999999999999995E-2"/>
    <n v="6.9000000000000006E-2"/>
    <s v="PE"/>
  </r>
  <r>
    <s v="C107353"/>
    <n v="499.83"/>
    <x v="2"/>
    <n v="17.850000000000001"/>
    <n v="584"/>
    <n v="2"/>
    <d v="2024-01-29T06:21:59"/>
    <d v="2025-10-09T12:19:26"/>
    <n v="0.42899999999999999"/>
    <n v="0.29299999999999998"/>
    <s v="PI"/>
  </r>
  <r>
    <s v="C107354"/>
    <n v="497.94"/>
    <x v="0"/>
    <n v="20.88"/>
    <n v="452"/>
    <n v="1"/>
    <d v="2023-10-30T07:26:34"/>
    <d v="2023-10-08T03:57:26"/>
    <n v="0.17799999999999999"/>
    <n v="3.1E-2"/>
    <s v="PA"/>
  </r>
  <r>
    <s v="C107355"/>
    <n v="779.28"/>
    <x v="0"/>
    <n v="9.0399999999999991"/>
    <n v="396"/>
    <n v="3"/>
    <d v="2024-08-12T05:12:45"/>
    <d v="2023-05-18T00:06:40"/>
    <n v="0.32300000000000001"/>
    <n v="0.27800000000000002"/>
    <s v="MA"/>
  </r>
  <r>
    <s v="C107356"/>
    <n v="1633.83"/>
    <x v="0"/>
    <n v="24.57"/>
    <n v="716"/>
    <n v="2"/>
    <d v="2023-01-07T20:00:43"/>
    <d v="2023-06-21T11:33:44"/>
    <n v="0.25600000000000001"/>
    <n v="0.192"/>
    <s v="BA"/>
  </r>
  <r>
    <s v="C107357"/>
    <n v="83.75"/>
    <x v="0"/>
    <n v="46.46"/>
    <n v="350"/>
    <n v="5"/>
    <d v="2023-04-26T17:29:43"/>
    <d v="2025-07-29T06:13:27"/>
    <n v="3.4000000000000002E-2"/>
    <n v="0.28699999999999998"/>
    <s v="BA"/>
  </r>
  <r>
    <s v="C107358"/>
    <n v="1344.87"/>
    <x v="0"/>
    <n v="9.14"/>
    <n v="485"/>
    <n v="1"/>
    <d v="2023-06-07T03:15:46"/>
    <d v="2024-04-01T23:46:48"/>
    <n v="0.41499999999999998"/>
    <n v="0.60399999999999998"/>
    <s v="MG"/>
  </r>
  <r>
    <s v="C107359"/>
    <n v="1271.25"/>
    <x v="0"/>
    <n v="1.28"/>
    <n v="461"/>
    <n v="1"/>
    <d v="2024-01-12T13:20:40"/>
    <d v="2026-01-26T06:32:58"/>
    <n v="3.2000000000000001E-2"/>
    <n v="0.43"/>
    <s v="BA"/>
  </r>
  <r>
    <s v="C107360"/>
    <n v="940.78"/>
    <x v="3"/>
    <n v="16.600000000000001"/>
    <n v="497"/>
    <n v="1"/>
    <d v="2025-05-09T21:17:12"/>
    <d v="2024-05-21T09:47:35"/>
    <n v="0.111"/>
    <n v="0.372"/>
    <s v="SC"/>
  </r>
  <r>
    <s v="C107361"/>
    <n v="244.82"/>
    <x v="0"/>
    <n v="21.61"/>
    <n v="373"/>
    <n v="2"/>
    <d v="2024-05-27T11:17:33"/>
    <d v="2023-04-21T17:23:42"/>
    <n v="0.47"/>
    <n v="0.109"/>
    <s v="BA"/>
  </r>
  <r>
    <s v="C107362"/>
    <n v="359.84"/>
    <x v="2"/>
    <n v="17.28"/>
    <n v="412"/>
    <n v="1"/>
    <d v="2024-03-23T10:37:15"/>
    <d v="2025-10-08T22:33:43"/>
    <n v="0.46"/>
    <n v="0.39200000000000002"/>
    <s v="DF"/>
  </r>
  <r>
    <s v="C107363"/>
    <n v="466.52"/>
    <x v="0"/>
    <n v="13.46"/>
    <n v="612"/>
    <n v="1"/>
    <d v="2024-03-16T01:18:03"/>
    <d v="2024-06-30T13:53:12"/>
    <n v="0.51300000000000001"/>
    <n v="0.45500000000000002"/>
    <s v="RS"/>
  </r>
  <r>
    <s v="C107364"/>
    <n v="613.87"/>
    <x v="0"/>
    <n v="41.25"/>
    <n v="754"/>
    <n v="1"/>
    <d v="2023-01-10T06:57:15"/>
    <d v="2023-06-05T06:00:10"/>
    <n v="0.45400000000000001"/>
    <n v="0.20399999999999999"/>
    <s v="GO"/>
  </r>
  <r>
    <s v="C107365"/>
    <n v="360.47"/>
    <x v="0"/>
    <n v="3.02"/>
    <n v="427"/>
    <n v="3"/>
    <d v="2024-10-29T07:58:19"/>
    <d v="2025-09-06T03:54:11"/>
    <n v="0.11899999999999999"/>
    <n v="0.47"/>
    <s v="PB"/>
  </r>
  <r>
    <s v="C107366"/>
    <n v="255.7"/>
    <x v="0"/>
    <n v="26.49"/>
    <n v="465"/>
    <n v="2"/>
    <d v="2023-01-04T16:43:10"/>
    <d v="2023-11-14T00:57:01"/>
    <n v="5.6000000000000001E-2"/>
    <n v="0.30499999999999999"/>
    <s v="AM"/>
  </r>
  <r>
    <s v="C107367"/>
    <n v="591.34"/>
    <x v="0"/>
    <n v="17.350000000000001"/>
    <n v="518"/>
    <n v="5"/>
    <d v="2024-03-06T12:21:21"/>
    <d v="2025-12-28T00:08:15"/>
    <n v="0.76500000000000001"/>
    <n v="0.27"/>
    <s v="PR"/>
  </r>
  <r>
    <s v="C107368"/>
    <n v="575.59"/>
    <x v="3"/>
    <n v="5.24"/>
    <n v="304"/>
    <n v="1"/>
    <d v="2024-03-10T20:41:04"/>
    <d v="2023-10-06T11:12:53"/>
    <n v="0.115"/>
    <n v="0.33400000000000002"/>
    <s v="PE"/>
  </r>
  <r>
    <s v="C107369"/>
    <n v="440.49"/>
    <x v="3"/>
    <n v="8.8000000000000007"/>
    <n v="623"/>
    <n v="1"/>
    <d v="2024-07-29T13:22:48"/>
    <d v="2023-07-01T09:10:09"/>
    <n v="0.23400000000000001"/>
    <n v="0.40200000000000002"/>
    <s v="GO"/>
  </r>
  <r>
    <s v="C107370"/>
    <n v="5242.2"/>
    <x v="0"/>
    <n v="5.83"/>
    <n v="792"/>
    <n v="2"/>
    <d v="2023-05-06T15:33:35"/>
    <d v="2025-06-17T10:24:47"/>
    <n v="0.45100000000000001"/>
    <n v="0.112"/>
    <s v="PI"/>
  </r>
  <r>
    <s v="C107371"/>
    <n v="512.19000000000005"/>
    <x v="0"/>
    <n v="6.64"/>
    <n v="632"/>
    <n v="0"/>
    <d v="2025-05-25T21:54:01"/>
    <d v="2024-07-20T13:03:37"/>
    <n v="0.1"/>
    <n v="0.154"/>
    <s v="GO"/>
  </r>
  <r>
    <s v="C107372"/>
    <n v="3795.64"/>
    <x v="2"/>
    <n v="3.74"/>
    <n v="745"/>
    <n v="3"/>
    <d v="2024-08-22T20:53:16"/>
    <d v="2023-01-29T20:07:41"/>
    <n v="0.17799999999999999"/>
    <n v="6.9000000000000006E-2"/>
    <s v="PE"/>
  </r>
  <r>
    <s v="C107373"/>
    <n v="2920.93"/>
    <x v="0"/>
    <n v="11.45"/>
    <n v="823"/>
    <n v="4"/>
    <d v="2024-05-31T22:30:48"/>
    <d v="2025-02-08T03:08:47"/>
    <n v="1.4999999999999999E-2"/>
    <n v="0.51800000000000002"/>
    <s v="MG"/>
  </r>
  <r>
    <s v="C107374"/>
    <n v="96.48"/>
    <x v="0"/>
    <n v="14.89"/>
    <n v="612"/>
    <n v="1"/>
    <d v="2025-07-21T16:27:20"/>
    <d v="2024-02-22T16:13:27"/>
    <n v="0.13900000000000001"/>
    <n v="0.28499999999999998"/>
    <s v="PR"/>
  </r>
  <r>
    <s v="C107375"/>
    <n v="125.79"/>
    <x v="2"/>
    <n v="27.59"/>
    <n v="685"/>
    <n v="1"/>
    <d v="2024-12-07T01:49:36"/>
    <d v="2023-05-02T22:48:37"/>
    <n v="0.32200000000000001"/>
    <n v="0.60599999999999998"/>
    <s v="MA"/>
  </r>
  <r>
    <s v="C107376"/>
    <n v="201.13"/>
    <x v="1"/>
    <n v="13.76"/>
    <n v="883"/>
    <n v="3"/>
    <d v="2023-01-29T19:49:26"/>
    <d v="2023-08-05T02:21:08"/>
    <n v="0.68899999999999995"/>
    <n v="0.22"/>
    <s v="ES"/>
  </r>
  <r>
    <s v="C107377"/>
    <n v="3800.84"/>
    <x v="0"/>
    <n v="7.12"/>
    <n v="386"/>
    <n v="3"/>
    <d v="2024-05-05T03:45:52"/>
    <d v="2024-12-17T23:10:18"/>
    <n v="0.45"/>
    <n v="0.29199999999999998"/>
    <s v="PB"/>
  </r>
  <r>
    <s v="C107378"/>
    <n v="117.57"/>
    <x v="0"/>
    <n v="3.84"/>
    <n v="422"/>
    <n v="3"/>
    <d v="2023-04-21T18:33:57"/>
    <d v="2023-08-14T16:25:01"/>
    <n v="0.27700000000000002"/>
    <n v="0.41499999999999998"/>
    <s v="SP"/>
  </r>
  <r>
    <s v="C107379"/>
    <n v="563.55999999999995"/>
    <x v="1"/>
    <n v="28.97"/>
    <n v="635"/>
    <n v="3"/>
    <d v="2024-12-23T15:56:37"/>
    <d v="2025-02-09T08:47:09"/>
    <n v="0.217"/>
    <n v="0.14299999999999999"/>
    <s v="RN"/>
  </r>
  <r>
    <s v="C107380"/>
    <n v="2323.4"/>
    <x v="0"/>
    <n v="29.12"/>
    <n v="425"/>
    <n v="3"/>
    <d v="2023-08-04T02:15:49"/>
    <d v="2023-09-25T04:08:14"/>
    <n v="0.26600000000000001"/>
    <n v="0.55100000000000005"/>
    <s v="SC"/>
  </r>
  <r>
    <s v="C107381"/>
    <n v="1837.95"/>
    <x v="0"/>
    <n v="17.54"/>
    <n v="626"/>
    <n v="2"/>
    <d v="2025-04-26T02:23:40"/>
    <d v="2024-09-04T15:24:27"/>
    <n v="0.26100000000000001"/>
    <n v="0.30199999999999999"/>
    <s v="SC"/>
  </r>
  <r>
    <s v="C107382"/>
    <n v="970.16"/>
    <x v="1"/>
    <n v="7.14"/>
    <n v="898"/>
    <n v="1"/>
    <d v="2024-09-10T04:08:42"/>
    <d v="2025-02-13T11:55:20"/>
    <n v="0.4"/>
    <n v="0.30499999999999999"/>
    <s v="MA"/>
  </r>
  <r>
    <s v="C107383"/>
    <n v="1734.65"/>
    <x v="0"/>
    <n v="20.12"/>
    <n v="731"/>
    <n v="1"/>
    <d v="2025-02-07T13:12:29"/>
    <d v="2025-05-25T10:43:11"/>
    <n v="9.1999999999999998E-2"/>
    <n v="0.29299999999999998"/>
    <s v="MG"/>
  </r>
  <r>
    <s v="C107384"/>
    <n v="2564.9299999999998"/>
    <x v="0"/>
    <n v="5.42"/>
    <n v="782"/>
    <n v="1"/>
    <d v="2024-11-12T03:54:57"/>
    <d v="2023-09-09T18:27:11"/>
    <n v="0.46200000000000002"/>
    <n v="0.252"/>
    <s v="RN"/>
  </r>
  <r>
    <s v="C107385"/>
    <n v="833.73"/>
    <x v="3"/>
    <n v="9.19"/>
    <n v="398"/>
    <n v="4"/>
    <d v="2025-10-16T05:49:56"/>
    <d v="2023-06-25T21:51:50"/>
    <n v="0.312"/>
    <n v="0.14899999999999999"/>
    <s v="DF"/>
  </r>
  <r>
    <s v="C107386"/>
    <n v="1451.6"/>
    <x v="0"/>
    <n v="2.5099999999999998"/>
    <n v="749"/>
    <n v="2"/>
    <d v="2024-02-26T20:42:01"/>
    <d v="2023-06-11T09:41:31"/>
    <n v="0.35799999999999998"/>
    <n v="0.24099999999999999"/>
    <s v="ES"/>
  </r>
  <r>
    <s v="C107387"/>
    <n v="1287.45"/>
    <x v="0"/>
    <n v="17.98"/>
    <n v="548"/>
    <n v="1"/>
    <d v="2023-11-11T16:49:38"/>
    <d v="2025-07-17T17:37:07"/>
    <n v="0.23300000000000001"/>
    <n v="0.79200000000000004"/>
    <s v="PE"/>
  </r>
  <r>
    <s v="C107388"/>
    <n v="1055.3"/>
    <x v="0"/>
    <n v="1.03"/>
    <n v="454"/>
    <n v="1"/>
    <d v="2023-05-11T08:49:30"/>
    <d v="2024-04-06T07:54:25"/>
    <n v="0.224"/>
    <n v="0.35599999999999998"/>
    <s v="PA"/>
  </r>
  <r>
    <s v="C107389"/>
    <n v="401.58"/>
    <x v="3"/>
    <n v="21.6"/>
    <n v="510"/>
    <n v="3"/>
    <d v="2024-06-18T16:27:50"/>
    <d v="2025-11-28T01:07:01"/>
    <n v="0.14599999999999999"/>
    <n v="0.56699999999999995"/>
    <s v="SP"/>
  </r>
  <r>
    <s v="C107390"/>
    <n v="997.17"/>
    <x v="3"/>
    <n v="28.38"/>
    <n v="469"/>
    <n v="1"/>
    <d v="2024-09-19T19:54:59"/>
    <d v="2024-12-26T06:49:07"/>
    <n v="0.155"/>
    <n v="0.29099999999999998"/>
    <s v="AM"/>
  </r>
  <r>
    <s v="C107391"/>
    <n v="60.53"/>
    <x v="0"/>
    <n v="1.46"/>
    <n v="534"/>
    <n v="0"/>
    <d v="2025-07-05T16:51:00"/>
    <d v="2023-10-08T14:48:16"/>
    <n v="0.20699999999999999"/>
    <n v="0.72799999999999998"/>
    <s v="RN"/>
  </r>
  <r>
    <s v="C107392"/>
    <n v="2745.52"/>
    <x v="1"/>
    <n v="4.79"/>
    <n v="325"/>
    <n v="3"/>
    <d v="2025-06-25T02:55:06"/>
    <d v="2024-11-08T22:38:34"/>
    <n v="0.53600000000000003"/>
    <n v="0.183"/>
    <s v="GO"/>
  </r>
  <r>
    <s v="C107393"/>
    <n v="332.75"/>
    <x v="0"/>
    <n v="6.04"/>
    <n v="496"/>
    <n v="1"/>
    <d v="2023-03-02T05:22:59"/>
    <d v="2025-02-15T00:22:23"/>
    <n v="0.35699999999999998"/>
    <n v="0.254"/>
    <s v="RN"/>
  </r>
  <r>
    <s v="C107394"/>
    <n v="2307.9299999999998"/>
    <x v="0"/>
    <n v="6.26"/>
    <n v="652"/>
    <n v="1"/>
    <d v="2025-09-12T01:49:04"/>
    <d v="2024-12-30T23:14:18"/>
    <n v="0.315"/>
    <n v="0.40400000000000003"/>
    <s v="MG"/>
  </r>
  <r>
    <s v="C107395"/>
    <n v="1073.51"/>
    <x v="0"/>
    <n v="4.24"/>
    <n v="779"/>
    <n v="2"/>
    <d v="2023-08-27T18:37:23"/>
    <d v="2024-03-09T22:25:27"/>
    <n v="0.26600000000000001"/>
    <n v="0.23300000000000001"/>
    <s v="MG"/>
  </r>
  <r>
    <s v="C107396"/>
    <n v="493.29"/>
    <x v="0"/>
    <n v="15.34"/>
    <n v="610"/>
    <n v="2"/>
    <d v="2023-07-03T03:15:14"/>
    <d v="2023-03-22T07:22:30"/>
    <n v="0.33400000000000002"/>
    <n v="0.108"/>
    <s v="DF"/>
  </r>
  <r>
    <s v="C107397"/>
    <n v="4249"/>
    <x v="0"/>
    <n v="16.7"/>
    <n v="588"/>
    <n v="1"/>
    <d v="2023-02-18T09:09:22"/>
    <d v="2025-11-21T16:44:11"/>
    <n v="0.17299999999999999"/>
    <n v="0.66700000000000004"/>
    <s v="MA"/>
  </r>
  <r>
    <s v="C107398"/>
    <n v="345.91"/>
    <x v="0"/>
    <n v="9.06"/>
    <n v="561"/>
    <n v="1"/>
    <d v="2025-10-24T15:33:08"/>
    <d v="2023-06-17T12:23:03"/>
    <n v="0.25700000000000001"/>
    <n v="8.8999999999999996E-2"/>
    <s v="SE"/>
  </r>
  <r>
    <s v="C107399"/>
    <n v="1638.04"/>
    <x v="0"/>
    <n v="15.63"/>
    <n v="357"/>
    <n v="1"/>
    <d v="2023-03-30T03:12:46"/>
    <d v="2023-10-24T03:09:55"/>
    <n v="0.23499999999999999"/>
    <n v="0.33600000000000002"/>
    <s v="PB"/>
  </r>
  <r>
    <s v="C107400"/>
    <n v="195.92"/>
    <x v="2"/>
    <n v="6.48"/>
    <n v="541"/>
    <n v="2"/>
    <d v="2025-02-10T06:26:27"/>
    <d v="2024-01-19T10:24:11"/>
    <n v="0.27600000000000002"/>
    <n v="0.42099999999999999"/>
    <s v="GO"/>
  </r>
  <r>
    <s v="C107401"/>
    <n v="2884.06"/>
    <x v="1"/>
    <n v="17.8"/>
    <n v="807"/>
    <n v="4"/>
    <d v="2025-07-12T07:33:15"/>
    <d v="2025-05-06T18:30:39"/>
    <n v="9.0999999999999998E-2"/>
    <n v="0.17399999999999999"/>
    <s v="SC"/>
  </r>
  <r>
    <s v="C107402"/>
    <n v="3479.78"/>
    <x v="0"/>
    <n v="6.01"/>
    <n v="539"/>
    <n v="2"/>
    <d v="2023-09-04T07:21:30"/>
    <d v="2023-05-01T22:25:12"/>
    <n v="0.373"/>
    <n v="0.44600000000000001"/>
    <s v="PA"/>
  </r>
  <r>
    <s v="C107403"/>
    <n v="213.35"/>
    <x v="3"/>
    <n v="27.6"/>
    <n v="566"/>
    <n v="1"/>
    <d v="2024-03-02T00:06:22"/>
    <d v="2025-02-24T16:42:29"/>
    <n v="0.72399999999999998"/>
    <n v="0.17499999999999999"/>
    <s v="SE"/>
  </r>
  <r>
    <s v="C107404"/>
    <n v="314.60000000000002"/>
    <x v="0"/>
    <n v="16.649999999999999"/>
    <n v="308"/>
    <n v="1"/>
    <d v="2025-08-05T11:26:51"/>
    <d v="2025-10-10T08:14:43"/>
    <n v="0.22900000000000001"/>
    <n v="0.69"/>
    <s v="PB"/>
  </r>
  <r>
    <s v="C107405"/>
    <n v="460.59"/>
    <x v="2"/>
    <n v="3.72"/>
    <n v="832"/>
    <n v="1"/>
    <d v="2025-02-25T09:16:56"/>
    <d v="2023-10-31T13:52:10"/>
    <n v="7.8E-2"/>
    <n v="0.66800000000000004"/>
    <s v="MA"/>
  </r>
  <r>
    <s v="C107406"/>
    <n v="179.35"/>
    <x v="3"/>
    <n v="11.35"/>
    <n v="816"/>
    <n v="1"/>
    <d v="2023-07-25T01:02:48"/>
    <d v="2024-07-08T13:08:20"/>
    <n v="0.26500000000000001"/>
    <n v="0.64700000000000002"/>
    <s v="AM"/>
  </r>
  <r>
    <s v="C107407"/>
    <n v="2154.0500000000002"/>
    <x v="2"/>
    <n v="3.38"/>
    <n v="643"/>
    <n v="2"/>
    <d v="2025-06-16T23:01:19"/>
    <d v="2024-02-22T06:49:05"/>
    <n v="0.65700000000000003"/>
    <n v="0.23300000000000001"/>
    <s v="RN"/>
  </r>
  <r>
    <s v="C107408"/>
    <n v="183.32"/>
    <x v="2"/>
    <n v="4.24"/>
    <n v="865"/>
    <n v="1"/>
    <d v="2023-12-09T23:00:23"/>
    <d v="2025-09-24T18:36:47"/>
    <n v="0.153"/>
    <n v="0.45600000000000002"/>
    <s v="SP"/>
  </r>
  <r>
    <s v="C107409"/>
    <n v="540.85"/>
    <x v="0"/>
    <n v="23.35"/>
    <n v="771"/>
    <n v="2"/>
    <d v="2024-10-10T23:50:14"/>
    <d v="2023-08-25T07:34:45"/>
    <n v="0.125"/>
    <n v="0.65300000000000002"/>
    <s v="RS"/>
  </r>
  <r>
    <s v="C107410"/>
    <n v="1210.6099999999999"/>
    <x v="3"/>
    <n v="4.54"/>
    <n v="349"/>
    <n v="1"/>
    <d v="2024-12-08T22:32:18"/>
    <d v="2023-05-03T21:22:22"/>
    <n v="0.45"/>
    <n v="0.28199999999999997"/>
    <s v="MA"/>
  </r>
  <r>
    <s v="C107411"/>
    <n v="2359"/>
    <x v="2"/>
    <n v="28.78"/>
    <n v="653"/>
    <n v="1"/>
    <d v="2024-09-27T13:23:45"/>
    <d v="2025-07-13T13:27:59"/>
    <n v="0.13"/>
    <n v="0.41"/>
    <s v="ES"/>
  </r>
  <r>
    <s v="C107412"/>
    <n v="414.87"/>
    <x v="3"/>
    <n v="13.37"/>
    <n v="522"/>
    <n v="1"/>
    <d v="2024-02-17T12:24:27"/>
    <d v="2023-10-02T23:01:52"/>
    <n v="0.16700000000000001"/>
    <n v="8.5999999999999993E-2"/>
    <s v="SC"/>
  </r>
  <r>
    <s v="C107413"/>
    <n v="624.54"/>
    <x v="2"/>
    <n v="2.83"/>
    <n v="429"/>
    <n v="1"/>
    <d v="2025-08-10T01:47:25"/>
    <d v="2025-07-25T07:48:25"/>
    <n v="0.29599999999999999"/>
    <n v="0.378"/>
    <s v="SE"/>
  </r>
  <r>
    <s v="C107414"/>
    <n v="1152.8900000000001"/>
    <x v="0"/>
    <n v="8.3800000000000008"/>
    <n v="567"/>
    <n v="3"/>
    <d v="2024-06-03T13:31:39"/>
    <d v="2023-12-04T08:33:48"/>
    <n v="0.23699999999999999"/>
    <n v="0.38300000000000001"/>
    <s v="PE"/>
  </r>
  <r>
    <s v="C107415"/>
    <n v="1104.24"/>
    <x v="0"/>
    <n v="32.520000000000003"/>
    <n v="820"/>
    <n v="2"/>
    <d v="2025-09-14T17:46:58"/>
    <d v="2024-02-01T16:49:46"/>
    <n v="0.29599999999999999"/>
    <n v="0.53200000000000003"/>
    <s v="AM"/>
  </r>
  <r>
    <s v="C107416"/>
    <n v="2727.38"/>
    <x v="1"/>
    <n v="2.61"/>
    <n v="481"/>
    <n v="3"/>
    <d v="2023-07-28T02:04:09"/>
    <d v="2023-06-17T11:22:34"/>
    <n v="0.21099999999999999"/>
    <n v="0.11"/>
    <s v="RS"/>
  </r>
  <r>
    <s v="C107417"/>
    <n v="877.18"/>
    <x v="0"/>
    <n v="6.15"/>
    <n v="392"/>
    <n v="5"/>
    <d v="2025-01-20T18:54:48"/>
    <d v="2024-09-23T08:18:42"/>
    <n v="0.188"/>
    <n v="0.53400000000000003"/>
    <s v="AM"/>
  </r>
  <r>
    <s v="C107418"/>
    <n v="387.94"/>
    <x v="1"/>
    <n v="29.42"/>
    <n v="679"/>
    <n v="1"/>
    <d v="2025-08-26T13:11:22"/>
    <d v="2023-05-17T07:58:39"/>
    <n v="0.311"/>
    <n v="0.625"/>
    <s v="BA"/>
  </r>
  <r>
    <s v="C107419"/>
    <n v="1050.9100000000001"/>
    <x v="2"/>
    <n v="18.989999999999998"/>
    <n v="862"/>
    <n v="0"/>
    <d v="2023-07-27T18:27:04"/>
    <d v="2025-08-09T11:39:04"/>
    <n v="0.25"/>
    <n v="0.57199999999999995"/>
    <s v="SC"/>
  </r>
  <r>
    <s v="C107420"/>
    <n v="2789.67"/>
    <x v="1"/>
    <n v="10.63"/>
    <n v="611"/>
    <n v="1"/>
    <d v="2024-09-13T19:00:47"/>
    <d v="2023-04-05T20:22:12"/>
    <n v="0.223"/>
    <n v="0.111"/>
    <s v="SC"/>
  </r>
  <r>
    <s v="C107421"/>
    <n v="797.64"/>
    <x v="3"/>
    <n v="12.69"/>
    <n v="617"/>
    <n v="0"/>
    <d v="2025-02-10T12:27:02"/>
    <d v="2023-12-29T01:43:41"/>
    <n v="0.18099999999999999"/>
    <n v="0.35099999999999998"/>
    <s v="SP"/>
  </r>
  <r>
    <s v="C107422"/>
    <n v="3270.51"/>
    <x v="2"/>
    <n v="43.37"/>
    <n v="739"/>
    <n v="2"/>
    <d v="2024-03-25T04:18:02"/>
    <d v="2026-01-19T03:48:46"/>
    <n v="0.46100000000000002"/>
    <n v="0.51100000000000001"/>
    <s v="MA"/>
  </r>
  <r>
    <s v="C107423"/>
    <n v="335.29"/>
    <x v="2"/>
    <n v="8.7899999999999991"/>
    <n v="389"/>
    <n v="1"/>
    <d v="2025-05-01T17:15:50"/>
    <d v="2023-06-08T21:12:15"/>
    <n v="0.16600000000000001"/>
    <n v="0.17599999999999999"/>
    <s v="PA"/>
  </r>
  <r>
    <s v="C107424"/>
    <n v="2532.25"/>
    <x v="3"/>
    <n v="12.1"/>
    <n v="399"/>
    <n v="3"/>
    <d v="2023-08-12T11:50:28"/>
    <d v="2026-02-01T13:05:17"/>
    <n v="0.311"/>
    <n v="0.25900000000000001"/>
    <s v="MA"/>
  </r>
  <r>
    <s v="C107425"/>
    <n v="1014.12"/>
    <x v="3"/>
    <n v="12.06"/>
    <n v="741"/>
    <n v="1"/>
    <d v="2025-07-24T23:34:00"/>
    <d v="2024-03-13T07:24:45"/>
    <n v="0.155"/>
    <n v="0.44700000000000001"/>
    <s v="SE"/>
  </r>
  <r>
    <s v="C107426"/>
    <n v="294.01"/>
    <x v="0"/>
    <n v="8.0299999999999994"/>
    <n v="642"/>
    <n v="3"/>
    <d v="2024-04-13T10:22:45"/>
    <d v="2023-12-01T07:56:53"/>
    <n v="0.29799999999999999"/>
    <n v="0.11799999999999999"/>
    <s v="CE"/>
  </r>
  <r>
    <s v="C107427"/>
    <n v="72.87"/>
    <x v="0"/>
    <n v="0.63"/>
    <n v="647"/>
    <n v="2"/>
    <d v="2024-12-16T02:17:52"/>
    <d v="2024-07-08T01:45:32"/>
    <n v="0.34200000000000003"/>
    <n v="0.49199999999999999"/>
    <s v="MA"/>
  </r>
  <r>
    <s v="C107428"/>
    <n v="140.11000000000001"/>
    <x v="0"/>
    <n v="2.56"/>
    <n v="899"/>
    <n v="1"/>
    <d v="2024-03-26T04:26:45"/>
    <d v="2024-05-21T05:48:42"/>
    <n v="0.56799999999999995"/>
    <n v="0.185"/>
    <s v="GO"/>
  </r>
  <r>
    <s v="C107429"/>
    <n v="419.15"/>
    <x v="1"/>
    <n v="27.81"/>
    <n v="666"/>
    <n v="0"/>
    <d v="2024-07-31T17:45:26"/>
    <d v="2023-05-23T20:49:28"/>
    <n v="0.109"/>
    <n v="0.19"/>
    <s v="PB"/>
  </r>
  <r>
    <s v="C107430"/>
    <n v="448.64"/>
    <x v="0"/>
    <n v="13.21"/>
    <n v="578"/>
    <n v="3"/>
    <d v="2024-12-23T12:46:56"/>
    <d v="2023-11-10T17:36:43"/>
    <n v="0.25600000000000001"/>
    <n v="0.72099999999999997"/>
    <s v="PB"/>
  </r>
  <r>
    <s v="C107431"/>
    <n v="891.67"/>
    <x v="0"/>
    <n v="8.01"/>
    <n v="474"/>
    <n v="1"/>
    <d v="2023-09-02T03:37:28"/>
    <d v="2024-09-22T20:28:11"/>
    <n v="0.33600000000000002"/>
    <n v="0.25600000000000001"/>
    <s v="AL"/>
  </r>
  <r>
    <s v="C107432"/>
    <n v="875.15"/>
    <x v="2"/>
    <n v="3.65"/>
    <n v="670"/>
    <n v="5"/>
    <d v="2024-10-13T16:53:18"/>
    <d v="2025-12-06T23:02:19"/>
    <n v="0.61199999999999999"/>
    <n v="0.184"/>
    <s v="CE"/>
  </r>
  <r>
    <s v="C107433"/>
    <n v="782.69"/>
    <x v="1"/>
    <n v="9.91"/>
    <n v="690"/>
    <n v="2"/>
    <d v="2024-01-24T14:49:20"/>
    <d v="2025-10-05T22:13:12"/>
    <n v="0.153"/>
    <n v="0.218"/>
    <s v="DF"/>
  </r>
  <r>
    <s v="C107434"/>
    <n v="639.71"/>
    <x v="0"/>
    <n v="12.42"/>
    <n v="329"/>
    <n v="1"/>
    <d v="2025-04-20T08:40:37"/>
    <d v="2023-11-23T09:50:33"/>
    <n v="0.185"/>
    <n v="3.9E-2"/>
    <s v="RS"/>
  </r>
  <r>
    <s v="C107435"/>
    <n v="531.66"/>
    <x v="0"/>
    <n v="6.87"/>
    <n v="423"/>
    <n v="1"/>
    <d v="2024-12-01T04:51:42"/>
    <d v="2024-02-25T19:12:55"/>
    <n v="8.2000000000000003E-2"/>
    <n v="0.17199999999999999"/>
    <s v="MA"/>
  </r>
  <r>
    <s v="C107436"/>
    <n v="224.96"/>
    <x v="1"/>
    <n v="26.61"/>
    <n v="676"/>
    <n v="1"/>
    <d v="2025-01-28T05:24:29"/>
    <d v="2024-09-02T19:00:09"/>
    <n v="0.155"/>
    <n v="0.24399999999999999"/>
    <s v="ES"/>
  </r>
  <r>
    <s v="C107437"/>
    <n v="392.97"/>
    <x v="3"/>
    <n v="14.97"/>
    <n v="887"/>
    <n v="4"/>
    <d v="2023-04-21T13:37:51"/>
    <d v="2023-10-05T03:41:36"/>
    <n v="0.27700000000000002"/>
    <n v="0.58799999999999997"/>
    <s v="GO"/>
  </r>
  <r>
    <s v="C107438"/>
    <n v="109.68"/>
    <x v="3"/>
    <n v="20.98"/>
    <n v="805"/>
    <n v="0"/>
    <d v="2023-06-13T22:02:54"/>
    <d v="2024-09-19T05:15:08"/>
    <n v="0.28499999999999998"/>
    <n v="0.75900000000000001"/>
    <s v="AM"/>
  </r>
  <r>
    <s v="C107439"/>
    <n v="1768.94"/>
    <x v="2"/>
    <n v="11.64"/>
    <n v="577"/>
    <n v="1"/>
    <d v="2024-05-17T10:15:23"/>
    <d v="2024-04-26T14:46:51"/>
    <n v="0.61399999999999999"/>
    <n v="0.13300000000000001"/>
    <s v="PA"/>
  </r>
  <r>
    <s v="C107440"/>
    <n v="2978.64"/>
    <x v="0"/>
    <n v="13.77"/>
    <n v="833"/>
    <n v="1"/>
    <d v="2024-03-04T05:08:53"/>
    <d v="2023-07-20T13:43:26"/>
    <n v="0.84199999999999997"/>
    <n v="0.154"/>
    <s v="PI"/>
  </r>
  <r>
    <s v="C107441"/>
    <n v="2246.91"/>
    <x v="0"/>
    <n v="9.69"/>
    <n v="364"/>
    <n v="5"/>
    <d v="2024-06-26T10:43:42"/>
    <d v="2025-10-26T03:50:36"/>
    <n v="0.29799999999999999"/>
    <n v="0.376"/>
    <s v="RJ"/>
  </r>
  <r>
    <s v="C107442"/>
    <n v="3639.31"/>
    <x v="0"/>
    <n v="4.8600000000000003"/>
    <n v="307"/>
    <n v="3"/>
    <d v="2023-09-21T21:16:20"/>
    <d v="2026-03-06T19:48:50"/>
    <n v="0.214"/>
    <n v="0.14199999999999999"/>
    <s v="BA"/>
  </r>
  <r>
    <s v="C107443"/>
    <n v="1468.5"/>
    <x v="2"/>
    <n v="10.07"/>
    <n v="800"/>
    <n v="2"/>
    <d v="2024-10-04T10:18:52"/>
    <d v="2025-09-12T20:08:08"/>
    <n v="0.27"/>
    <n v="0.69899999999999995"/>
    <s v="SP"/>
  </r>
  <r>
    <s v="C107444"/>
    <n v="706.69"/>
    <x v="3"/>
    <n v="2.1800000000000002"/>
    <n v="582"/>
    <n v="0"/>
    <d v="2023-01-11T19:54:27"/>
    <d v="2025-10-12T01:44:33"/>
    <n v="0.63400000000000001"/>
    <n v="0.39800000000000002"/>
    <s v="PR"/>
  </r>
  <r>
    <s v="C107445"/>
    <n v="1299.3599999999999"/>
    <x v="0"/>
    <n v="5.42"/>
    <n v="362"/>
    <n v="3"/>
    <d v="2025-01-15T18:35:34"/>
    <d v="2025-04-23T14:10:09"/>
    <n v="0.30099999999999999"/>
    <n v="0.46"/>
    <s v="PA"/>
  </r>
  <r>
    <s v="C107446"/>
    <n v="244.16"/>
    <x v="3"/>
    <n v="12.2"/>
    <n v="652"/>
    <n v="1"/>
    <d v="2025-01-11T02:51:13"/>
    <d v="2025-02-03T04:37:45"/>
    <n v="0.104"/>
    <n v="0.56599999999999995"/>
    <s v="AL"/>
  </r>
  <r>
    <s v="C107447"/>
    <n v="70.8"/>
    <x v="1"/>
    <n v="4.1500000000000004"/>
    <n v="688"/>
    <n v="2"/>
    <d v="2025-08-15T02:05:24"/>
    <d v="2023-12-05T15:15:12"/>
    <n v="0.14699999999999999"/>
    <n v="0.40500000000000003"/>
    <s v="PR"/>
  </r>
  <r>
    <s v="C107448"/>
    <n v="598.88"/>
    <x v="0"/>
    <n v="2.19"/>
    <n v="448"/>
    <n v="2"/>
    <d v="2024-06-28T15:16:11"/>
    <d v="2025-03-22T19:51:00"/>
    <n v="0.63800000000000001"/>
    <n v="0.28799999999999998"/>
    <s v="GO"/>
  </r>
  <r>
    <s v="C107449"/>
    <n v="263.05"/>
    <x v="0"/>
    <n v="5.97"/>
    <n v="580"/>
    <n v="0"/>
    <d v="2024-12-03T21:44:23"/>
    <d v="2025-08-07T03:22:21"/>
    <n v="0.35799999999999998"/>
    <n v="0.315"/>
    <s v="PB"/>
  </r>
  <r>
    <s v="C107450"/>
    <n v="1599.59"/>
    <x v="0"/>
    <n v="15.69"/>
    <n v="644"/>
    <n v="1"/>
    <d v="2025-01-07T16:01:37"/>
    <d v="2025-02-05T16:38:47"/>
    <n v="0.28100000000000003"/>
    <n v="0.58199999999999996"/>
    <s v="PB"/>
  </r>
  <r>
    <s v="C107451"/>
    <n v="2584.92"/>
    <x v="0"/>
    <n v="8.5500000000000007"/>
    <n v="703"/>
    <n v="3"/>
    <d v="2023-12-10T23:32:58"/>
    <d v="2025-02-27T14:24:48"/>
    <n v="0.59699999999999998"/>
    <n v="0.19700000000000001"/>
    <s v="AL"/>
  </r>
  <r>
    <s v="C107452"/>
    <n v="4118.0200000000004"/>
    <x v="3"/>
    <n v="31.13"/>
    <n v="843"/>
    <n v="1"/>
    <d v="2025-08-02T13:29:48"/>
    <d v="2025-10-17T14:12:11"/>
    <n v="6.8000000000000005E-2"/>
    <n v="0.68899999999999995"/>
    <s v="PR"/>
  </r>
  <r>
    <s v="C107453"/>
    <n v="510.33"/>
    <x v="0"/>
    <n v="35.58"/>
    <n v="638"/>
    <n v="0"/>
    <d v="2023-02-07T11:34:07"/>
    <d v="2023-05-27T07:42:39"/>
    <n v="0.29199999999999998"/>
    <n v="0.503"/>
    <s v="PE"/>
  </r>
  <r>
    <s v="C107454"/>
    <n v="3791.12"/>
    <x v="3"/>
    <n v="10.28"/>
    <n v="812"/>
    <n v="4"/>
    <d v="2025-08-03T04:32:08"/>
    <d v="2023-07-03T12:43:08"/>
    <n v="0.68899999999999995"/>
    <n v="0.22700000000000001"/>
    <s v="GO"/>
  </r>
  <r>
    <s v="C107455"/>
    <n v="2226.0100000000002"/>
    <x v="0"/>
    <n v="10.32"/>
    <n v="316"/>
    <n v="2"/>
    <d v="2023-09-03T18:52:17"/>
    <d v="2024-10-28T11:31:01"/>
    <n v="0.36199999999999999"/>
    <n v="0.32500000000000001"/>
    <s v="SC"/>
  </r>
  <r>
    <s v="C107456"/>
    <n v="311.70999999999998"/>
    <x v="2"/>
    <n v="48.05"/>
    <n v="897"/>
    <n v="1"/>
    <d v="2023-02-05T00:41:23"/>
    <d v="2025-07-28T09:09:52"/>
    <n v="4.1000000000000002E-2"/>
    <n v="0.152"/>
    <s v="CE"/>
  </r>
  <r>
    <s v="C107457"/>
    <n v="420.24"/>
    <x v="3"/>
    <n v="3.77"/>
    <n v="656"/>
    <n v="1"/>
    <d v="2023-06-17T14:40:00"/>
    <d v="2024-11-29T18:12:49"/>
    <n v="0.316"/>
    <n v="0.628"/>
    <s v="AM"/>
  </r>
  <r>
    <s v="C107458"/>
    <n v="212.98"/>
    <x v="2"/>
    <n v="23.29"/>
    <n v="765"/>
    <n v="5"/>
    <d v="2024-04-13T23:11:37"/>
    <d v="2025-02-15T16:14:13"/>
    <n v="0.35599999999999998"/>
    <n v="0.23599999999999999"/>
    <s v="PI"/>
  </r>
  <r>
    <s v="C107459"/>
    <n v="1135.98"/>
    <x v="0"/>
    <n v="10.220000000000001"/>
    <n v="852"/>
    <n v="1"/>
    <d v="2025-07-14T21:29:19"/>
    <d v="2025-02-24T15:38:42"/>
    <n v="8.7999999999999995E-2"/>
    <n v="0.34"/>
    <s v="SE"/>
  </r>
  <r>
    <s v="C107460"/>
    <n v="1330.59"/>
    <x v="0"/>
    <n v="13.06"/>
    <n v="786"/>
    <n v="2"/>
    <d v="2025-02-03T22:25:20"/>
    <d v="2024-03-04T03:31:42"/>
    <n v="0.17599999999999999"/>
    <n v="5.6000000000000001E-2"/>
    <s v="RN"/>
  </r>
  <r>
    <s v="C107461"/>
    <n v="465.51"/>
    <x v="0"/>
    <n v="15.28"/>
    <n v="795"/>
    <n v="3"/>
    <d v="2023-04-01T04:26:11"/>
    <d v="2023-10-18T13:02:21"/>
    <n v="0.254"/>
    <n v="0.27400000000000002"/>
    <s v="RJ"/>
  </r>
  <r>
    <s v="C107462"/>
    <n v="3302.47"/>
    <x v="0"/>
    <n v="3.8"/>
    <n v="566"/>
    <n v="1"/>
    <d v="2023-10-30T02:18:26"/>
    <d v="2025-05-22T15:12:28"/>
    <n v="0.39900000000000002"/>
    <n v="0.56200000000000006"/>
    <s v="PA"/>
  </r>
  <r>
    <s v="C107463"/>
    <n v="797.34"/>
    <x v="0"/>
    <n v="8.41"/>
    <n v="632"/>
    <n v="1"/>
    <d v="2025-09-23T07:50:15"/>
    <d v="2023-06-16T23:54:06"/>
    <n v="0.20899999999999999"/>
    <n v="0.158"/>
    <s v="PB"/>
  </r>
  <r>
    <s v="C107464"/>
    <n v="619.9"/>
    <x v="2"/>
    <n v="2.94"/>
    <n v="627"/>
    <n v="2"/>
    <d v="2023-05-18T22:04:58"/>
    <d v="2025-06-02T00:18:31"/>
    <n v="0.26300000000000001"/>
    <n v="0.22700000000000001"/>
    <s v="AM"/>
  </r>
  <r>
    <s v="C107465"/>
    <n v="1853.52"/>
    <x v="0"/>
    <n v="21.96"/>
    <n v="355"/>
    <n v="1"/>
    <d v="2024-05-16T11:17:28"/>
    <d v="2024-12-30T17:20:52"/>
    <n v="8.5000000000000006E-2"/>
    <n v="0.47499999999999998"/>
    <s v="SC"/>
  </r>
  <r>
    <s v="C107466"/>
    <n v="676.32"/>
    <x v="0"/>
    <n v="10.210000000000001"/>
    <n v="364"/>
    <n v="3"/>
    <d v="2025-04-25T04:39:25"/>
    <d v="2023-12-05T17:48:24"/>
    <n v="0.433"/>
    <n v="0.42899999999999999"/>
    <s v="RS"/>
  </r>
  <r>
    <s v="C107467"/>
    <n v="807.34"/>
    <x v="2"/>
    <n v="9.16"/>
    <n v="311"/>
    <n v="1"/>
    <d v="2024-07-26T04:01:30"/>
    <d v="2023-07-20T01:51:18"/>
    <n v="0.38400000000000001"/>
    <n v="0.55100000000000005"/>
    <s v="CE"/>
  </r>
  <r>
    <s v="C107468"/>
    <n v="2114.63"/>
    <x v="0"/>
    <n v="5.51"/>
    <n v="415"/>
    <n v="4"/>
    <d v="2023-07-21T15:08:37"/>
    <d v="2023-12-05T08:07:11"/>
    <n v="0.35299999999999998"/>
    <n v="0.373"/>
    <s v="PA"/>
  </r>
  <r>
    <s v="C107469"/>
    <n v="191.69"/>
    <x v="1"/>
    <n v="6.33"/>
    <n v="487"/>
    <n v="1"/>
    <d v="2024-09-16T01:12:23"/>
    <d v="2024-04-08T12:37:57"/>
    <n v="0.184"/>
    <n v="0.23400000000000001"/>
    <s v="PR"/>
  </r>
  <r>
    <s v="C107470"/>
    <n v="1959.43"/>
    <x v="3"/>
    <n v="19.93"/>
    <n v="487"/>
    <n v="1"/>
    <d v="2023-03-27T08:36:16"/>
    <d v="2025-08-17T22:37:36"/>
    <n v="0.36799999999999999"/>
    <n v="0.69"/>
    <s v="MG"/>
  </r>
  <r>
    <s v="C107471"/>
    <n v="1069.1300000000001"/>
    <x v="0"/>
    <n v="20.63"/>
    <n v="654"/>
    <n v="1"/>
    <d v="2024-04-03T07:10:09"/>
    <d v="2023-12-17T06:25:27"/>
    <n v="0.252"/>
    <n v="0.19500000000000001"/>
    <s v="RS"/>
  </r>
  <r>
    <s v="C107472"/>
    <n v="94.29"/>
    <x v="0"/>
    <n v="6.97"/>
    <n v="894"/>
    <n v="2"/>
    <d v="2025-10-27T08:25:09"/>
    <d v="2023-08-18T13:05:01"/>
    <n v="0.33500000000000002"/>
    <n v="0.30299999999999999"/>
    <s v="PA"/>
  </r>
  <r>
    <s v="C107473"/>
    <n v="1525.3"/>
    <x v="0"/>
    <n v="9.36"/>
    <n v="556"/>
    <n v="5"/>
    <d v="2025-04-07T16:22:15"/>
    <d v="2025-06-29T12:10:33"/>
    <n v="0.16400000000000001"/>
    <n v="0.28999999999999998"/>
    <s v="GO"/>
  </r>
  <r>
    <s v="C107474"/>
    <n v="2394.4499999999998"/>
    <x v="0"/>
    <n v="11.17"/>
    <n v="851"/>
    <n v="4"/>
    <d v="2024-11-22T10:44:06"/>
    <d v="2024-01-05T15:23:23"/>
    <n v="6.3E-2"/>
    <n v="0.51200000000000001"/>
    <s v="RJ"/>
  </r>
  <r>
    <s v="C107475"/>
    <n v="860.14"/>
    <x v="0"/>
    <n v="19.09"/>
    <n v="467"/>
    <n v="5"/>
    <d v="2023-03-31T15:58:53"/>
    <d v="2023-07-13T05:19:08"/>
    <n v="0.15"/>
    <n v="9.6000000000000002E-2"/>
    <s v="CE"/>
  </r>
  <r>
    <s v="C107476"/>
    <n v="583.87"/>
    <x v="0"/>
    <n v="14.06"/>
    <n v="408"/>
    <n v="1"/>
    <d v="2023-06-04T22:55:58"/>
    <d v="2025-10-19T06:45:35"/>
    <n v="0.28000000000000003"/>
    <n v="0.46800000000000003"/>
    <s v="PR"/>
  </r>
  <r>
    <s v="C107477"/>
    <n v="306.91000000000003"/>
    <x v="3"/>
    <n v="14.77"/>
    <n v="867"/>
    <n v="2"/>
    <d v="2023-09-14T15:04:27"/>
    <d v="2026-01-17T09:19:05"/>
    <n v="0.57299999999999995"/>
    <n v="5.8999999999999997E-2"/>
    <s v="MG"/>
  </r>
  <r>
    <s v="C107478"/>
    <n v="1883.9"/>
    <x v="0"/>
    <n v="36.26"/>
    <n v="716"/>
    <n v="3"/>
    <d v="2025-02-01T08:36:24"/>
    <d v="2023-12-21T07:15:15"/>
    <n v="0.52300000000000002"/>
    <n v="0.19700000000000001"/>
    <s v="BA"/>
  </r>
  <r>
    <s v="C107479"/>
    <n v="2625.83"/>
    <x v="0"/>
    <n v="45.04"/>
    <n v="450"/>
    <n v="1"/>
    <d v="2025-01-31T22:05:26"/>
    <d v="2026-12-18T06:20:07"/>
    <n v="0.34699999999999998"/>
    <n v="0.34799999999999998"/>
    <s v="BA"/>
  </r>
  <r>
    <s v="C107480"/>
    <n v="372.78"/>
    <x v="0"/>
    <n v="10.28"/>
    <n v="777"/>
    <n v="0"/>
    <d v="2024-11-21T03:59:21"/>
    <d v="2023-03-05T01:35:33"/>
    <n v="0.36599999999999999"/>
    <n v="0.38200000000000001"/>
    <s v="RJ"/>
  </r>
  <r>
    <s v="C107481"/>
    <n v="1059.3900000000001"/>
    <x v="0"/>
    <n v="7.33"/>
    <n v="427"/>
    <n v="3"/>
    <d v="2023-12-30T11:45:38"/>
    <d v="2023-11-09T09:12:04"/>
    <n v="6.7000000000000004E-2"/>
    <n v="0.6"/>
    <s v="AL"/>
  </r>
  <r>
    <s v="C107482"/>
    <n v="6902.76"/>
    <x v="0"/>
    <n v="8.52"/>
    <n v="434"/>
    <n v="4"/>
    <d v="2023-09-27T18:16:40"/>
    <d v="2025-05-28T09:31:18"/>
    <n v="0.33500000000000002"/>
    <n v="0.27100000000000002"/>
    <s v="MA"/>
  </r>
  <r>
    <s v="C107483"/>
    <n v="1080.47"/>
    <x v="0"/>
    <n v="39.520000000000003"/>
    <n v="401"/>
    <n v="0"/>
    <d v="2024-05-12T08:41:40"/>
    <d v="2026-01-01T07:36:39"/>
    <n v="0.33600000000000002"/>
    <n v="0.39"/>
    <s v="MG"/>
  </r>
  <r>
    <s v="C107484"/>
    <n v="2758.85"/>
    <x v="2"/>
    <n v="11.95"/>
    <n v="753"/>
    <n v="3"/>
    <d v="2023-08-05T16:59:58"/>
    <d v="2023-08-04T04:23:00"/>
    <n v="0.104"/>
    <n v="0.53"/>
    <s v="MA"/>
  </r>
  <r>
    <s v="C107485"/>
    <n v="2506.41"/>
    <x v="0"/>
    <n v="23.36"/>
    <n v="651"/>
    <n v="3"/>
    <d v="2023-02-15T14:55:32"/>
    <d v="2024-08-26T10:52:46"/>
    <n v="0.17799999999999999"/>
    <n v="0.48899999999999999"/>
    <s v="PR"/>
  </r>
  <r>
    <s v="C107486"/>
    <n v="526.95000000000005"/>
    <x v="0"/>
    <n v="28.27"/>
    <n v="564"/>
    <n v="1"/>
    <d v="2025-10-12T03:38:09"/>
    <d v="2023-04-07T18:52:16"/>
    <n v="0.127"/>
    <n v="0.313"/>
    <s v="GO"/>
  </r>
  <r>
    <s v="C107487"/>
    <n v="82.8"/>
    <x v="2"/>
    <n v="2.65"/>
    <n v="831"/>
    <n v="2"/>
    <d v="2024-11-06T00:11:56"/>
    <d v="2024-08-21T17:41:10"/>
    <n v="9.9000000000000005E-2"/>
    <n v="3.5999999999999997E-2"/>
    <s v="ES"/>
  </r>
  <r>
    <s v="C107488"/>
    <n v="1308.72"/>
    <x v="3"/>
    <n v="0.66"/>
    <n v="895"/>
    <n v="3"/>
    <d v="2025-10-10T12:57:49"/>
    <d v="2025-05-17T02:14:23"/>
    <n v="0.39400000000000002"/>
    <n v="0.16900000000000001"/>
    <s v="GO"/>
  </r>
  <r>
    <s v="C107489"/>
    <n v="3183.88"/>
    <x v="0"/>
    <n v="12.74"/>
    <n v="775"/>
    <n v="1"/>
    <d v="2024-01-21T14:05:54"/>
    <d v="2024-05-18T15:48:25"/>
    <n v="0.17"/>
    <n v="0.69899999999999995"/>
    <s v="SE"/>
  </r>
  <r>
    <s v="C107490"/>
    <n v="746.31"/>
    <x v="3"/>
    <n v="26.94"/>
    <n v="393"/>
    <n v="1"/>
    <d v="2024-09-24T13:22:21"/>
    <d v="2025-05-21T07:50:59"/>
    <n v="0.36199999999999999"/>
    <n v="0.29099999999999998"/>
    <s v="SP"/>
  </r>
  <r>
    <s v="C107491"/>
    <n v="537.91999999999996"/>
    <x v="0"/>
    <n v="16.63"/>
    <n v="346"/>
    <n v="1"/>
    <d v="2024-02-28T21:30:32"/>
    <d v="2025-05-27T20:25:52"/>
    <n v="0.24299999999999999"/>
    <n v="0.749"/>
    <s v="RJ"/>
  </r>
  <r>
    <s v="C107492"/>
    <n v="542.86"/>
    <x v="0"/>
    <n v="3.98"/>
    <n v="410"/>
    <n v="1"/>
    <d v="2023-08-10T17:12:38"/>
    <d v="2024-03-12T07:49:02"/>
    <n v="0.17699999999999999"/>
    <n v="0.183"/>
    <s v="PE"/>
  </r>
  <r>
    <s v="C107493"/>
    <n v="1464.88"/>
    <x v="2"/>
    <n v="44.75"/>
    <n v="561"/>
    <n v="5"/>
    <d v="2023-08-07T04:58:55"/>
    <d v="2023-08-15T22:56:27"/>
    <n v="0.39500000000000002"/>
    <n v="0.40100000000000002"/>
    <s v="AM"/>
  </r>
  <r>
    <s v="C107494"/>
    <n v="483.87"/>
    <x v="0"/>
    <n v="12.17"/>
    <n v="498"/>
    <n v="2"/>
    <d v="2025-04-22T10:38:33"/>
    <d v="2023-09-21T06:16:55"/>
    <n v="0.249"/>
    <n v="0.315"/>
    <s v="MG"/>
  </r>
  <r>
    <s v="C107495"/>
    <n v="893.33"/>
    <x v="1"/>
    <n v="14.65"/>
    <n v="302"/>
    <n v="2"/>
    <d v="2025-05-13T18:26:50"/>
    <d v="2024-04-17T22:16:05"/>
    <n v="0.246"/>
    <n v="0.23799999999999999"/>
    <s v="GO"/>
  </r>
  <r>
    <s v="C107496"/>
    <n v="259.94"/>
    <x v="2"/>
    <n v="20.47"/>
    <n v="479"/>
    <n v="1"/>
    <d v="2023-08-15T16:47:27"/>
    <d v="2024-07-25T12:04:45"/>
    <n v="7.8E-2"/>
    <n v="0.45200000000000001"/>
    <s v="PI"/>
  </r>
  <r>
    <s v="C107497"/>
    <n v="294.3"/>
    <x v="2"/>
    <n v="14.27"/>
    <n v="656"/>
    <n v="2"/>
    <d v="2024-01-28T06:36:49"/>
    <d v="2024-07-26T11:36:06"/>
    <n v="0.30099999999999999"/>
    <n v="0.47699999999999998"/>
    <s v="PI"/>
  </r>
  <r>
    <s v="C107498"/>
    <n v="424.5"/>
    <x v="0"/>
    <n v="3.43"/>
    <n v="503"/>
    <n v="2"/>
    <d v="2024-06-22T17:35:02"/>
    <d v="2024-01-13T09:57:55"/>
    <n v="0.29499999999999998"/>
    <n v="0.29499999999999998"/>
    <s v="PR"/>
  </r>
  <r>
    <s v="C107499"/>
    <n v="140.30000000000001"/>
    <x v="2"/>
    <n v="4.67"/>
    <n v="682"/>
    <n v="1"/>
    <d v="2025-03-08T11:18:25"/>
    <d v="2024-07-19T16:21:36"/>
    <n v="0.33700000000000002"/>
    <n v="0.17100000000000001"/>
    <s v="BA"/>
  </r>
  <r>
    <s v="C107500"/>
    <n v="1039.22"/>
    <x v="0"/>
    <n v="15.4"/>
    <n v="515"/>
    <n v="3"/>
    <d v="2024-01-19T02:05:22"/>
    <d v="2023-12-21T23:34:11"/>
    <n v="0.34"/>
    <n v="0.40300000000000002"/>
    <s v="SP"/>
  </r>
  <r>
    <s v="C107501"/>
    <n v="1380.24"/>
    <x v="0"/>
    <n v="1.1000000000000001"/>
    <n v="656"/>
    <n v="5"/>
    <d v="2023-12-02T09:28:36"/>
    <d v="2025-09-25T16:56:29"/>
    <n v="0.63800000000000001"/>
    <n v="0.248"/>
    <s v="AM"/>
  </r>
  <r>
    <s v="C107502"/>
    <n v="519.85"/>
    <x v="3"/>
    <n v="3.92"/>
    <n v="412"/>
    <n v="3"/>
    <d v="2024-01-10T16:19:11"/>
    <d v="2023-07-19T00:59:22"/>
    <n v="0.20899999999999999"/>
    <n v="0.13700000000000001"/>
    <s v="RJ"/>
  </r>
  <r>
    <s v="C107503"/>
    <n v="597.74"/>
    <x v="2"/>
    <n v="5.25"/>
    <n v="700"/>
    <n v="4"/>
    <d v="2024-02-21T12:09:14"/>
    <d v="2024-02-26T22:56:06"/>
    <n v="0.217"/>
    <n v="0.123"/>
    <s v="MG"/>
  </r>
  <r>
    <s v="C107504"/>
    <n v="3316.38"/>
    <x v="0"/>
    <n v="12.89"/>
    <n v="716"/>
    <n v="1"/>
    <d v="2023-09-14T20:32:07"/>
    <d v="2024-06-10T07:06:46"/>
    <n v="0.34200000000000003"/>
    <n v="0.27700000000000002"/>
    <s v="MA"/>
  </r>
  <r>
    <s v="C107505"/>
    <n v="961.74"/>
    <x v="0"/>
    <n v="14.71"/>
    <n v="889"/>
    <n v="3"/>
    <d v="2024-11-21T22:48:58"/>
    <d v="2024-03-05T23:39:28"/>
    <n v="0.39400000000000002"/>
    <n v="8.3000000000000004E-2"/>
    <s v="PB"/>
  </r>
  <r>
    <s v="C107506"/>
    <n v="468.76"/>
    <x v="2"/>
    <n v="33.22"/>
    <n v="529"/>
    <n v="1"/>
    <d v="2023-01-19T08:48:41"/>
    <d v="2025-01-29T04:04:31"/>
    <n v="0.64100000000000001"/>
    <n v="0.107"/>
    <s v="ES"/>
  </r>
  <r>
    <s v="C107507"/>
    <n v="483.78"/>
    <x v="0"/>
    <n v="25.22"/>
    <n v="825"/>
    <n v="2"/>
    <d v="2024-08-03T14:02:43"/>
    <d v="2024-05-09T03:21:36"/>
    <n v="0.70799999999999996"/>
    <n v="0.38300000000000001"/>
    <s v="RS"/>
  </r>
  <r>
    <s v="C107508"/>
    <n v="643.73"/>
    <x v="0"/>
    <n v="1.21"/>
    <n v="839"/>
    <n v="2"/>
    <d v="2024-02-16T19:54:09"/>
    <d v="2024-06-06T07:28:42"/>
    <n v="0.42399999999999999"/>
    <n v="0.27300000000000002"/>
    <s v="DF"/>
  </r>
  <r>
    <s v="C107509"/>
    <n v="340.14"/>
    <x v="0"/>
    <n v="13.23"/>
    <n v="401"/>
    <n v="3"/>
    <d v="2024-10-22T23:01:07"/>
    <d v="2024-09-11T21:31:46"/>
    <n v="0.16900000000000001"/>
    <n v="0.68400000000000005"/>
    <s v="SC"/>
  </r>
  <r>
    <s v="C107510"/>
    <n v="1035.6199999999999"/>
    <x v="1"/>
    <n v="3.71"/>
    <n v="687"/>
    <n v="1"/>
    <d v="2025-01-08T03:46:50"/>
    <d v="2023-02-10T01:40:35"/>
    <n v="0.48399999999999999"/>
    <n v="0.77200000000000002"/>
    <s v="SC"/>
  </r>
  <r>
    <s v="C107511"/>
    <n v="890.6"/>
    <x v="2"/>
    <n v="21.12"/>
    <n v="803"/>
    <n v="0"/>
    <d v="2023-12-04T09:53:04"/>
    <d v="2023-03-04T00:22:42"/>
    <n v="0.44700000000000001"/>
    <n v="0.34200000000000003"/>
    <s v="ES"/>
  </r>
  <r>
    <s v="C107512"/>
    <n v="857.97"/>
    <x v="0"/>
    <n v="2.0299999999999998"/>
    <n v="465"/>
    <n v="1"/>
    <d v="2025-09-13T03:29:21"/>
    <d v="2024-10-31T10:05:52"/>
    <n v="0.32200000000000001"/>
    <n v="0.377"/>
    <s v="PB"/>
  </r>
  <r>
    <s v="C107513"/>
    <n v="181.89"/>
    <x v="0"/>
    <n v="12.16"/>
    <n v="331"/>
    <n v="1"/>
    <d v="2025-04-27T16:55:33"/>
    <d v="2023-12-06T20:24:44"/>
    <n v="5.8000000000000003E-2"/>
    <n v="0.13900000000000001"/>
    <s v="PA"/>
  </r>
  <r>
    <s v="C107514"/>
    <n v="2470.27"/>
    <x v="0"/>
    <n v="13.69"/>
    <n v="500"/>
    <n v="3"/>
    <d v="2023-05-04T15:32:02"/>
    <d v="2025-04-01T02:53:50"/>
    <n v="0.121"/>
    <n v="0.152"/>
    <s v="RJ"/>
  </r>
  <r>
    <s v="C107515"/>
    <n v="4339.3900000000003"/>
    <x v="3"/>
    <n v="8.08"/>
    <n v="792"/>
    <n v="2"/>
    <d v="2023-12-31T06:35:27"/>
    <d v="2025-05-06T15:37:40"/>
    <n v="0.39300000000000002"/>
    <n v="0.21299999999999999"/>
    <s v="DF"/>
  </r>
  <r>
    <s v="C107516"/>
    <n v="56.05"/>
    <x v="3"/>
    <n v="29.62"/>
    <n v="834"/>
    <n v="1"/>
    <d v="2025-01-19T10:40:57"/>
    <d v="2023-08-12T02:41:46"/>
    <n v="0.20100000000000001"/>
    <n v="0.161"/>
    <s v="SP"/>
  </r>
  <r>
    <s v="C107517"/>
    <n v="566.19000000000005"/>
    <x v="2"/>
    <n v="3.18"/>
    <n v="390"/>
    <n v="2"/>
    <d v="2023-04-21T09:10:31"/>
    <d v="2025-08-11T02:01:19"/>
    <n v="0.26200000000000001"/>
    <n v="0.41099999999999998"/>
    <s v="BA"/>
  </r>
  <r>
    <s v="C107518"/>
    <n v="1114.3"/>
    <x v="0"/>
    <n v="19.34"/>
    <n v="675"/>
    <n v="0"/>
    <d v="2024-10-11T00:57:29"/>
    <d v="2025-05-31T16:31:27"/>
    <n v="7.3999999999999996E-2"/>
    <n v="0.19700000000000001"/>
    <s v="PI"/>
  </r>
  <r>
    <s v="C107519"/>
    <n v="1232.26"/>
    <x v="2"/>
    <n v="5.28"/>
    <n v="586"/>
    <n v="1"/>
    <d v="2023-06-30T04:58:13"/>
    <d v="2023-11-11T18:38:53"/>
    <n v="0.28299999999999997"/>
    <n v="0.57899999999999996"/>
    <s v="MG"/>
  </r>
  <r>
    <s v="C107520"/>
    <n v="2147.75"/>
    <x v="0"/>
    <n v="1.08"/>
    <n v="797"/>
    <n v="5"/>
    <d v="2025-04-09T23:50:28"/>
    <d v="2024-12-21T10:52:34"/>
    <n v="0.497"/>
    <n v="0.214"/>
    <s v="PI"/>
  </r>
  <r>
    <s v="C107521"/>
    <n v="198.75"/>
    <x v="3"/>
    <n v="12.41"/>
    <n v="793"/>
    <n v="2"/>
    <d v="2023-02-14T07:31:19"/>
    <d v="2023-05-03T12:53:16"/>
    <n v="0.23300000000000001"/>
    <n v="0.28599999999999998"/>
    <s v="DF"/>
  </r>
  <r>
    <s v="C107522"/>
    <n v="2644.33"/>
    <x v="0"/>
    <n v="5.4"/>
    <n v="687"/>
    <n v="1"/>
    <d v="2025-01-25T09:31:03"/>
    <d v="2023-07-21T21:33:52"/>
    <n v="0.16800000000000001"/>
    <n v="0.23599999999999999"/>
    <s v="SP"/>
  </r>
  <r>
    <s v="C107523"/>
    <n v="810.21"/>
    <x v="0"/>
    <n v="22.21"/>
    <n v="845"/>
    <n v="0"/>
    <d v="2024-05-30T18:51:02"/>
    <d v="2024-03-12T01:43:46"/>
    <n v="0.33400000000000002"/>
    <n v="0.375"/>
    <s v="SC"/>
  </r>
  <r>
    <s v="C107524"/>
    <n v="4584.5600000000004"/>
    <x v="0"/>
    <n v="17.809999999999999"/>
    <n v="633"/>
    <n v="1"/>
    <d v="2023-05-12T04:55:37"/>
    <d v="2025-02-21T04:35:15"/>
    <n v="0.23599999999999999"/>
    <n v="0.66600000000000004"/>
    <s v="RJ"/>
  </r>
  <r>
    <s v="C107525"/>
    <n v="815.34"/>
    <x v="3"/>
    <n v="9.27"/>
    <n v="724"/>
    <n v="2"/>
    <d v="2023-06-14T15:48:33"/>
    <d v="2024-08-27T14:58:53"/>
    <n v="0.377"/>
    <n v="0.27700000000000002"/>
    <s v="MG"/>
  </r>
  <r>
    <s v="C107526"/>
    <n v="83.16"/>
    <x v="3"/>
    <n v="25.45"/>
    <n v="618"/>
    <n v="2"/>
    <d v="2024-11-19T01:46:27"/>
    <d v="2025-07-19T00:51:37"/>
    <n v="0.42899999999999999"/>
    <n v="0.45100000000000001"/>
    <s v="SE"/>
  </r>
  <r>
    <s v="C107527"/>
    <n v="538.99"/>
    <x v="2"/>
    <n v="8.94"/>
    <n v="821"/>
    <n v="1"/>
    <d v="2025-01-06T11:07:00"/>
    <d v="2024-08-23T02:13:52"/>
    <n v="0.32900000000000001"/>
    <n v="0.375"/>
    <s v="PB"/>
  </r>
  <r>
    <s v="C107528"/>
    <n v="284.54000000000002"/>
    <x v="0"/>
    <n v="13.12"/>
    <n v="889"/>
    <n v="1"/>
    <d v="2023-07-25T19:30:37"/>
    <d v="2024-01-19T15:38:11"/>
    <n v="5.2999999999999999E-2"/>
    <n v="0.66400000000000003"/>
    <s v="PB"/>
  </r>
  <r>
    <s v="C107529"/>
    <n v="133.44999999999999"/>
    <x v="0"/>
    <n v="35.68"/>
    <n v="735"/>
    <n v="2"/>
    <d v="2025-06-17T17:48:23"/>
    <d v="2025-05-21T12:53:06"/>
    <n v="0.21099999999999999"/>
    <n v="0.24099999999999999"/>
    <s v="CE"/>
  </r>
  <r>
    <s v="C107530"/>
    <n v="306.94"/>
    <x v="0"/>
    <n v="17.760000000000002"/>
    <n v="874"/>
    <n v="4"/>
    <d v="2024-05-09T09:41:56"/>
    <d v="2024-11-05T14:26:35"/>
    <n v="0.27700000000000002"/>
    <n v="0.28199999999999997"/>
    <s v="PR"/>
  </r>
  <r>
    <s v="C107531"/>
    <n v="1063.0899999999999"/>
    <x v="0"/>
    <n v="11.23"/>
    <n v="867"/>
    <n v="1"/>
    <d v="2024-02-12T18:55:15"/>
    <d v="2023-05-18T15:16:29"/>
    <n v="0.1"/>
    <n v="0.28100000000000003"/>
    <s v="PB"/>
  </r>
  <r>
    <s v="C107532"/>
    <n v="352.46"/>
    <x v="0"/>
    <n v="3.16"/>
    <n v="880"/>
    <n v="1"/>
    <d v="2025-07-29T02:23:03"/>
    <d v="2025-10-18T15:26:20"/>
    <n v="0.19"/>
    <n v="0.29899999999999999"/>
    <s v="PR"/>
  </r>
  <r>
    <s v="C107533"/>
    <n v="2305.71"/>
    <x v="0"/>
    <n v="0.19"/>
    <n v="367"/>
    <n v="2"/>
    <d v="2024-01-10T22:24:40"/>
    <d v="2023-12-05T06:56:02"/>
    <n v="0.39800000000000002"/>
    <n v="0.61199999999999999"/>
    <s v="SE"/>
  </r>
  <r>
    <s v="C107534"/>
    <n v="2362.08"/>
    <x v="0"/>
    <n v="8.24"/>
    <n v="787"/>
    <n v="1"/>
    <d v="2023-01-09T18:56:40"/>
    <d v="2024-09-26T15:53:07"/>
    <n v="0.23599999999999999"/>
    <n v="0.36"/>
    <s v="GO"/>
  </r>
  <r>
    <s v="C107535"/>
    <n v="1793.95"/>
    <x v="0"/>
    <n v="28.82"/>
    <n v="662"/>
    <n v="4"/>
    <d v="2023-09-07T18:00:45"/>
    <d v="2024-04-12T08:46:54"/>
    <n v="0.26300000000000001"/>
    <n v="0.17899999999999999"/>
    <s v="ES"/>
  </r>
  <r>
    <s v="C107536"/>
    <n v="2318.44"/>
    <x v="3"/>
    <n v="27.1"/>
    <n v="891"/>
    <n v="1"/>
    <d v="2024-05-10T16:45:08"/>
    <d v="2025-05-14T10:56:47"/>
    <n v="8.8999999999999996E-2"/>
    <n v="0.27600000000000002"/>
    <s v="MA"/>
  </r>
  <r>
    <s v="C107537"/>
    <n v="511.56"/>
    <x v="0"/>
    <n v="12.39"/>
    <n v="601"/>
    <n v="3"/>
    <d v="2024-05-18T16:42:05"/>
    <d v="2025-11-13T12:27:05"/>
    <n v="0.24"/>
    <n v="0.33400000000000002"/>
    <s v="MG"/>
  </r>
  <r>
    <s v="C107538"/>
    <n v="719.76"/>
    <x v="3"/>
    <n v="1.38"/>
    <n v="601"/>
    <n v="1"/>
    <d v="2024-03-20T03:09:35"/>
    <d v="2023-09-01T18:53:26"/>
    <n v="7.1999999999999995E-2"/>
    <n v="0.23599999999999999"/>
    <s v="ES"/>
  </r>
  <r>
    <s v="C107539"/>
    <n v="1378.78"/>
    <x v="0"/>
    <n v="6.8"/>
    <n v="747"/>
    <n v="1"/>
    <d v="2023-10-21T17:32:06"/>
    <d v="2023-07-08T21:56:15"/>
    <n v="0.115"/>
    <n v="0.47799999999999998"/>
    <s v="GO"/>
  </r>
  <r>
    <s v="C107540"/>
    <n v="3483.28"/>
    <x v="0"/>
    <n v="13.84"/>
    <n v="728"/>
    <n v="1"/>
    <d v="2024-09-01T14:08:35"/>
    <d v="2024-09-08T09:25:06"/>
    <n v="0.31"/>
    <n v="0.54600000000000004"/>
    <s v="AM"/>
  </r>
  <r>
    <s v="C107541"/>
    <n v="3498.61"/>
    <x v="2"/>
    <n v="38.130000000000003"/>
    <n v="533"/>
    <n v="3"/>
    <d v="2023-09-05T11:45:27"/>
    <d v="2024-06-01T08:22:50"/>
    <n v="0.122"/>
    <n v="0.47599999999999998"/>
    <s v="SE"/>
  </r>
  <r>
    <s v="C107542"/>
    <n v="1774.43"/>
    <x v="1"/>
    <n v="27.64"/>
    <n v="586"/>
    <n v="1"/>
    <d v="2023-05-19T21:04:48"/>
    <d v="2025-07-13T21:51:02"/>
    <n v="0.27"/>
    <n v="0.25700000000000001"/>
    <s v="MA"/>
  </r>
  <r>
    <s v="C107543"/>
    <n v="1274.3599999999999"/>
    <x v="0"/>
    <n v="3.29"/>
    <n v="527"/>
    <n v="1"/>
    <d v="2023-09-23T03:16:27"/>
    <d v="2024-02-16T14:41:01"/>
    <n v="0.52800000000000002"/>
    <n v="0.38100000000000001"/>
    <s v="CE"/>
  </r>
  <r>
    <s v="C107544"/>
    <n v="1822.64"/>
    <x v="0"/>
    <n v="16.03"/>
    <n v="379"/>
    <n v="1"/>
    <d v="2024-08-30T07:46:54"/>
    <d v="2024-06-11T07:38:14"/>
    <n v="0.379"/>
    <n v="0.68799999999999994"/>
    <s v="DF"/>
  </r>
  <r>
    <s v="C107545"/>
    <n v="216.85"/>
    <x v="0"/>
    <n v="3.37"/>
    <n v="467"/>
    <n v="2"/>
    <d v="2024-04-30T23:14:09"/>
    <d v="2023-11-11T00:14:49"/>
    <n v="0.1"/>
    <n v="0.32500000000000001"/>
    <s v="MG"/>
  </r>
  <r>
    <s v="C107546"/>
    <n v="483.84"/>
    <x v="3"/>
    <n v="25.08"/>
    <n v="672"/>
    <n v="1"/>
    <d v="2025-01-26T18:09:45"/>
    <d v="2025-06-10T18:04:45"/>
    <n v="0.29199999999999998"/>
    <n v="0.71"/>
    <s v="AL"/>
  </r>
  <r>
    <s v="C107547"/>
    <n v="3860.06"/>
    <x v="1"/>
    <n v="4.9800000000000004"/>
    <n v="311"/>
    <n v="4"/>
    <d v="2024-01-22T11:53:17"/>
    <d v="2024-05-22T03:58:28"/>
    <n v="8.7999999999999995E-2"/>
    <n v="0.40100000000000002"/>
    <s v="SC"/>
  </r>
  <r>
    <s v="C107548"/>
    <n v="1572.84"/>
    <x v="0"/>
    <n v="6.26"/>
    <n v="331"/>
    <n v="1"/>
    <d v="2023-04-16T00:37:38"/>
    <d v="2025-09-20T13:44:38"/>
    <n v="0.17799999999999999"/>
    <n v="0.13500000000000001"/>
    <s v="RS"/>
  </r>
  <r>
    <s v="C107549"/>
    <n v="695.61"/>
    <x v="0"/>
    <n v="13.3"/>
    <n v="457"/>
    <n v="1"/>
    <d v="2024-09-16T23:38:08"/>
    <d v="2024-07-28T05:42:32"/>
    <n v="8.7999999999999995E-2"/>
    <n v="6.0999999999999999E-2"/>
    <s v="SC"/>
  </r>
  <r>
    <s v="C107550"/>
    <n v="2771.38"/>
    <x v="3"/>
    <n v="1.6"/>
    <n v="590"/>
    <n v="2"/>
    <d v="2023-09-11T05:47:15"/>
    <d v="2025-03-25T01:27:29"/>
    <n v="0.16200000000000001"/>
    <n v="0.39500000000000002"/>
    <s v="AL"/>
  </r>
  <r>
    <s v="C107551"/>
    <n v="689.51"/>
    <x v="3"/>
    <n v="7.89"/>
    <n v="857"/>
    <n v="3"/>
    <d v="2025-08-18T17:33:50"/>
    <d v="2023-03-15T04:19:03"/>
    <n v="0.13100000000000001"/>
    <n v="0.17"/>
    <s v="AL"/>
  </r>
  <r>
    <s v="C107552"/>
    <n v="1129.1199999999999"/>
    <x v="2"/>
    <n v="12.17"/>
    <n v="574"/>
    <n v="2"/>
    <d v="2023-06-22T08:34:30"/>
    <d v="2024-12-20T01:09:10"/>
    <n v="0.33800000000000002"/>
    <n v="0.70199999999999996"/>
    <s v="PB"/>
  </r>
  <r>
    <s v="C107553"/>
    <n v="418.87"/>
    <x v="2"/>
    <n v="15.06"/>
    <n v="876"/>
    <n v="4"/>
    <d v="2023-05-27T04:09:12"/>
    <d v="2024-07-09T06:52:10"/>
    <n v="0.23100000000000001"/>
    <n v="0.33500000000000002"/>
    <s v="ES"/>
  </r>
  <r>
    <s v="C107554"/>
    <n v="74.86"/>
    <x v="1"/>
    <n v="2.38"/>
    <n v="453"/>
    <n v="2"/>
    <d v="2024-05-13T10:50:20"/>
    <d v="2024-05-01T07:28:16"/>
    <n v="0.16600000000000001"/>
    <n v="0.59199999999999997"/>
    <s v="RN"/>
  </r>
  <r>
    <s v="C107555"/>
    <n v="1618.24"/>
    <x v="2"/>
    <n v="29.26"/>
    <n v="751"/>
    <n v="5"/>
    <d v="2024-11-11T23:07:05"/>
    <d v="2024-03-18T05:24:57"/>
    <n v="0.36799999999999999"/>
    <n v="0.36099999999999999"/>
    <s v="PA"/>
  </r>
  <r>
    <s v="C107556"/>
    <n v="719.29"/>
    <x v="0"/>
    <n v="9.8800000000000008"/>
    <n v="718"/>
    <n v="2"/>
    <d v="2025-09-01T12:10:04"/>
    <d v="2023-08-16T08:58:18"/>
    <n v="0.24099999999999999"/>
    <n v="0.437"/>
    <s v="RJ"/>
  </r>
  <r>
    <s v="C107557"/>
    <n v="1903.43"/>
    <x v="0"/>
    <n v="35.67"/>
    <n v="839"/>
    <n v="1"/>
    <d v="2025-07-09T01:44:22"/>
    <d v="2025-04-30T10:42:58"/>
    <n v="0.48299999999999998"/>
    <n v="0.29599999999999999"/>
    <s v="SC"/>
  </r>
  <r>
    <s v="C107558"/>
    <n v="273.83"/>
    <x v="0"/>
    <n v="5.88"/>
    <n v="354"/>
    <n v="3"/>
    <d v="2024-01-22T15:03:33"/>
    <d v="2025-11-22T01:33:51"/>
    <n v="0.31900000000000001"/>
    <n v="0.85399999999999998"/>
    <s v="BA"/>
  </r>
  <r>
    <s v="C107559"/>
    <n v="1077.25"/>
    <x v="2"/>
    <n v="11.15"/>
    <n v="678"/>
    <n v="1"/>
    <d v="2024-04-15T05:37:15"/>
    <d v="2025-09-09T02:47:53"/>
    <n v="0.09"/>
    <n v="0.16700000000000001"/>
    <s v="RS"/>
  </r>
  <r>
    <s v="C107560"/>
    <n v="591.79999999999995"/>
    <x v="0"/>
    <n v="29.35"/>
    <n v="788"/>
    <n v="1"/>
    <d v="2024-02-29T00:59:06"/>
    <d v="2024-09-15T11:59:50"/>
    <n v="0.33900000000000002"/>
    <n v="0.113"/>
    <s v="RJ"/>
  </r>
  <r>
    <s v="C107561"/>
    <n v="1310.1600000000001"/>
    <x v="3"/>
    <n v="12.23"/>
    <n v="866"/>
    <n v="4"/>
    <d v="2023-04-22T17:03:15"/>
    <d v="2023-08-12T01:20:01"/>
    <n v="0.21199999999999999"/>
    <n v="0.40600000000000003"/>
    <s v="RN"/>
  </r>
  <r>
    <s v="C107562"/>
    <n v="876.18"/>
    <x v="0"/>
    <n v="18.93"/>
    <n v="471"/>
    <n v="4"/>
    <d v="2023-03-10T18:36:35"/>
    <d v="2023-07-26T15:02:28"/>
    <n v="0.22700000000000001"/>
    <n v="0.28499999999999998"/>
    <s v="MG"/>
  </r>
  <r>
    <s v="C107563"/>
    <n v="233.95"/>
    <x v="0"/>
    <n v="8.0500000000000007"/>
    <n v="309"/>
    <n v="1"/>
    <d v="2024-11-02T22:22:54"/>
    <d v="2025-03-07T06:15:14"/>
    <n v="0.84599999999999997"/>
    <n v="0.247"/>
    <s v="MG"/>
  </r>
  <r>
    <s v="C107564"/>
    <n v="342.59"/>
    <x v="0"/>
    <n v="30.22"/>
    <n v="798"/>
    <n v="1"/>
    <d v="2025-02-13T04:13:26"/>
    <d v="2023-10-07T10:52:03"/>
    <n v="3.9E-2"/>
    <n v="0.30299999999999999"/>
    <s v="PI"/>
  </r>
  <r>
    <s v="C107565"/>
    <n v="2635.64"/>
    <x v="0"/>
    <n v="22.62"/>
    <n v="374"/>
    <n v="1"/>
    <d v="2025-03-24T16:48:06"/>
    <d v="2024-11-16T18:50:42"/>
    <n v="0.153"/>
    <n v="0.125"/>
    <s v="SC"/>
  </r>
  <r>
    <s v="C107566"/>
    <n v="387.84"/>
    <x v="1"/>
    <n v="18.02"/>
    <n v="429"/>
    <n v="1"/>
    <d v="2025-09-01T23:32:27"/>
    <d v="2024-12-17T11:07:52"/>
    <n v="0.42099999999999999"/>
    <n v="0.129"/>
    <s v="AM"/>
  </r>
  <r>
    <s v="C107567"/>
    <n v="2084.41"/>
    <x v="2"/>
    <n v="13.18"/>
    <n v="366"/>
    <n v="1"/>
    <d v="2023-04-30T03:37:21"/>
    <d v="2024-07-14T13:13:26"/>
    <n v="0.187"/>
    <n v="0.27700000000000002"/>
    <s v="MG"/>
  </r>
  <r>
    <s v="C107568"/>
    <n v="2610.1999999999998"/>
    <x v="0"/>
    <n v="39.81"/>
    <n v="764"/>
    <n v="1"/>
    <d v="2023-10-17T04:30:51"/>
    <d v="2025-05-28T23:43:54"/>
    <n v="0.315"/>
    <n v="0.38300000000000001"/>
    <s v="SE"/>
  </r>
  <r>
    <s v="C107569"/>
    <n v="235.13"/>
    <x v="0"/>
    <n v="18.850000000000001"/>
    <n v="362"/>
    <n v="2"/>
    <d v="2023-06-27T17:46:23"/>
    <d v="2023-12-22T07:05:44"/>
    <n v="0.14899999999999999"/>
    <n v="0.496"/>
    <s v="PI"/>
  </r>
  <r>
    <s v="C107570"/>
    <n v="418.39"/>
    <x v="0"/>
    <n v="5.54"/>
    <n v="397"/>
    <n v="1"/>
    <d v="2023-05-02T11:46:28"/>
    <d v="2024-02-06T09:09:23"/>
    <n v="0.438"/>
    <n v="0.19400000000000001"/>
    <s v="PA"/>
  </r>
  <r>
    <s v="C107571"/>
    <n v="84.93"/>
    <x v="0"/>
    <n v="15.77"/>
    <n v="597"/>
    <n v="2"/>
    <d v="2024-01-14T09:05:49"/>
    <d v="2025-12-03T19:18:38"/>
    <n v="0.217"/>
    <n v="0.22600000000000001"/>
    <s v="BA"/>
  </r>
  <r>
    <s v="C107572"/>
    <n v="1049.45"/>
    <x v="1"/>
    <n v="12.88"/>
    <n v="642"/>
    <n v="1"/>
    <d v="2024-09-16T06:43:13"/>
    <d v="2024-05-26T16:23:30"/>
    <n v="0.41799999999999998"/>
    <n v="0.252"/>
    <s v="AL"/>
  </r>
  <r>
    <s v="C107573"/>
    <n v="826.16"/>
    <x v="1"/>
    <n v="11.92"/>
    <n v="376"/>
    <n v="1"/>
    <d v="2023-12-30T19:42:17"/>
    <d v="2023-11-05T07:11:56"/>
    <n v="9.7000000000000003E-2"/>
    <n v="0.35699999999999998"/>
    <s v="GO"/>
  </r>
  <r>
    <s v="C107574"/>
    <n v="328.2"/>
    <x v="2"/>
    <n v="16.010000000000002"/>
    <n v="588"/>
    <n v="4"/>
    <d v="2025-03-22T05:10:28"/>
    <d v="2024-01-19T13:52:53"/>
    <n v="5.1999999999999998E-2"/>
    <n v="0.42099999999999999"/>
    <s v="CE"/>
  </r>
  <r>
    <s v="C107575"/>
    <n v="1299.98"/>
    <x v="1"/>
    <n v="7.92"/>
    <n v="676"/>
    <n v="2"/>
    <d v="2024-02-04T03:44:12"/>
    <d v="2024-04-01T10:31:26"/>
    <n v="0.629"/>
    <n v="0.60899999999999999"/>
    <s v="SE"/>
  </r>
  <r>
    <s v="C107576"/>
    <n v="863.1"/>
    <x v="1"/>
    <n v="21.9"/>
    <n v="817"/>
    <n v="1"/>
    <d v="2023-09-05T13:18:01"/>
    <d v="2024-09-08T16:28:37"/>
    <n v="0.219"/>
    <n v="0.77200000000000002"/>
    <s v="AM"/>
  </r>
  <r>
    <s v="C107577"/>
    <n v="3855.58"/>
    <x v="0"/>
    <n v="7.93"/>
    <n v="313"/>
    <n v="3"/>
    <d v="2024-11-20T11:25:00"/>
    <d v="2024-04-11T07:51:02"/>
    <n v="0.35599999999999998"/>
    <n v="0.45600000000000002"/>
    <s v="SP"/>
  </r>
  <r>
    <s v="C107578"/>
    <n v="1071.95"/>
    <x v="0"/>
    <n v="22.66"/>
    <n v="772"/>
    <n v="1"/>
    <d v="2025-04-21T18:03:37"/>
    <d v="2023-12-14T01:29:36"/>
    <n v="0.60599999999999998"/>
    <n v="0.20499999999999999"/>
    <s v="PE"/>
  </r>
  <r>
    <s v="C107579"/>
    <n v="1011.82"/>
    <x v="0"/>
    <n v="6.33"/>
    <n v="609"/>
    <n v="1"/>
    <d v="2024-04-05T05:54:29"/>
    <d v="2023-08-21T18:15:56"/>
    <n v="0.16600000000000001"/>
    <n v="9.5000000000000001E-2"/>
    <s v="PB"/>
  </r>
  <r>
    <s v="C107580"/>
    <n v="954.5"/>
    <x v="1"/>
    <n v="17.809999999999999"/>
    <n v="396"/>
    <n v="3"/>
    <d v="2023-01-19T23:01:53"/>
    <d v="2024-12-01T04:13:35"/>
    <n v="0.19700000000000001"/>
    <n v="6.8000000000000005E-2"/>
    <s v="RN"/>
  </r>
  <r>
    <s v="C107581"/>
    <n v="542.66"/>
    <x v="2"/>
    <n v="5.99"/>
    <n v="889"/>
    <n v="2"/>
    <d v="2025-09-15T18:30:15"/>
    <d v="2024-10-27T10:58:10"/>
    <n v="0.27100000000000002"/>
    <n v="0.27600000000000002"/>
    <s v="MG"/>
  </r>
  <r>
    <s v="C107582"/>
    <n v="1418.5"/>
    <x v="3"/>
    <n v="35.380000000000003"/>
    <n v="726"/>
    <n v="3"/>
    <d v="2025-04-23T12:14:48"/>
    <d v="2024-12-23T19:08:43"/>
    <n v="0.121"/>
    <n v="0.34699999999999998"/>
    <s v="RS"/>
  </r>
  <r>
    <s v="C107583"/>
    <n v="1562"/>
    <x v="3"/>
    <n v="13.51"/>
    <n v="380"/>
    <n v="2"/>
    <d v="2023-10-13T11:03:17"/>
    <d v="2025-06-06T00:06:45"/>
    <n v="0.105"/>
    <n v="0.17299999999999999"/>
    <s v="BA"/>
  </r>
  <r>
    <s v="C107584"/>
    <n v="157.21"/>
    <x v="0"/>
    <n v="24.28"/>
    <n v="765"/>
    <n v="2"/>
    <d v="2023-12-27T19:42:45"/>
    <d v="2024-10-22T01:30:13"/>
    <n v="0.30499999999999999"/>
    <n v="0.47799999999999998"/>
    <s v="BA"/>
  </r>
  <r>
    <s v="C107585"/>
    <n v="540.49"/>
    <x v="0"/>
    <n v="12.52"/>
    <n v="588"/>
    <n v="2"/>
    <d v="2023-03-20T18:57:39"/>
    <d v="2023-10-24T21:23:19"/>
    <n v="0.24099999999999999"/>
    <n v="0.49399999999999999"/>
    <s v="PI"/>
  </r>
  <r>
    <s v="C107586"/>
    <n v="847.36"/>
    <x v="1"/>
    <n v="13.52"/>
    <n v="711"/>
    <n v="4"/>
    <d v="2023-12-24T06:20:24"/>
    <d v="2024-12-02T02:46:02"/>
    <n v="0.13600000000000001"/>
    <n v="0.217"/>
    <s v="PI"/>
  </r>
  <r>
    <s v="C107587"/>
    <n v="1272.33"/>
    <x v="2"/>
    <n v="36.06"/>
    <n v="844"/>
    <n v="2"/>
    <d v="2025-08-12T21:09:33"/>
    <d v="2025-11-04T23:04:10"/>
    <n v="0.14000000000000001"/>
    <n v="0.46"/>
    <s v="RS"/>
  </r>
  <r>
    <s v="C107588"/>
    <n v="2484.83"/>
    <x v="0"/>
    <n v="10.08"/>
    <n v="897"/>
    <n v="3"/>
    <d v="2024-01-21T20:02:28"/>
    <d v="2024-06-16T11:18:13"/>
    <n v="0.19400000000000001"/>
    <n v="0.26700000000000002"/>
    <s v="AL"/>
  </r>
  <r>
    <s v="C107589"/>
    <n v="599.16999999999996"/>
    <x v="0"/>
    <n v="20.68"/>
    <n v="753"/>
    <n v="0"/>
    <d v="2024-10-30T01:16:40"/>
    <d v="2026-03-28T03:43:10"/>
    <n v="2.9000000000000001E-2"/>
    <n v="0.38400000000000001"/>
    <s v="GO"/>
  </r>
  <r>
    <s v="C107590"/>
    <n v="154.56"/>
    <x v="0"/>
    <n v="9.9"/>
    <n v="619"/>
    <n v="1"/>
    <d v="2024-12-22T10:13:40"/>
    <d v="2024-05-11T21:05:48"/>
    <n v="0.379"/>
    <n v="0.27200000000000002"/>
    <s v="GO"/>
  </r>
  <r>
    <s v="C107591"/>
    <n v="73.2"/>
    <x v="0"/>
    <n v="33.380000000000003"/>
    <n v="531"/>
    <n v="1"/>
    <d v="2024-08-31T11:46:27"/>
    <d v="2023-03-07T10:40:57"/>
    <n v="0.34899999999999998"/>
    <n v="0.114"/>
    <s v="PA"/>
  </r>
  <r>
    <s v="C107592"/>
    <n v="1222.6300000000001"/>
    <x v="0"/>
    <n v="32.56"/>
    <n v="779"/>
    <n v="1"/>
    <d v="2025-08-19T02:44:57"/>
    <d v="2024-09-01T20:18:49"/>
    <n v="0.214"/>
    <n v="0.13900000000000001"/>
    <s v="DF"/>
  </r>
  <r>
    <s v="C107593"/>
    <n v="539.26"/>
    <x v="0"/>
    <n v="24.06"/>
    <n v="509"/>
    <n v="4"/>
    <d v="2025-07-14T19:09:12"/>
    <d v="2023-10-30T01:09:15"/>
    <n v="0.21199999999999999"/>
    <n v="0.14299999999999999"/>
    <s v="PI"/>
  </r>
  <r>
    <s v="C107594"/>
    <n v="223.74"/>
    <x v="3"/>
    <n v="16.22"/>
    <n v="606"/>
    <n v="1"/>
    <d v="2023-06-27T10:44:12"/>
    <d v="2025-09-05T02:43:16"/>
    <n v="0.104"/>
    <n v="0.38500000000000001"/>
    <s v="AL"/>
  </r>
  <r>
    <s v="C107595"/>
    <n v="590.4"/>
    <x v="0"/>
    <n v="7.73"/>
    <n v="637"/>
    <n v="5"/>
    <d v="2025-05-12T07:55:52"/>
    <d v="2024-03-05T14:22:44"/>
    <n v="0.158"/>
    <n v="0.05"/>
    <s v="AM"/>
  </r>
  <r>
    <s v="C107596"/>
    <n v="791.4"/>
    <x v="1"/>
    <n v="2.52"/>
    <n v="617"/>
    <n v="0"/>
    <d v="2025-08-07T04:29:28"/>
    <d v="2024-07-07T07:45:58"/>
    <n v="0.20899999999999999"/>
    <n v="0.373"/>
    <s v="SE"/>
  </r>
  <r>
    <s v="C107597"/>
    <n v="1273.51"/>
    <x v="0"/>
    <n v="30.97"/>
    <n v="582"/>
    <n v="4"/>
    <d v="2024-02-27T06:44:53"/>
    <d v="2023-07-29T10:56:20"/>
    <n v="0.104"/>
    <n v="0.155"/>
    <s v="GO"/>
  </r>
  <r>
    <s v="C107598"/>
    <n v="1108.21"/>
    <x v="0"/>
    <n v="5.88"/>
    <n v="873"/>
    <n v="2"/>
    <d v="2025-09-19T22:53:02"/>
    <d v="2024-09-16T09:15:54"/>
    <n v="0.182"/>
    <n v="0.157"/>
    <s v="PE"/>
  </r>
  <r>
    <s v="C107599"/>
    <n v="5860.48"/>
    <x v="3"/>
    <n v="30.54"/>
    <n v="745"/>
    <n v="1"/>
    <d v="2024-04-29T20:31:42"/>
    <d v="2024-12-25T22:29:44"/>
    <n v="0.15"/>
    <n v="0.184"/>
    <s v="RJ"/>
  </r>
  <r>
    <s v="C107600"/>
    <n v="263.68"/>
    <x v="0"/>
    <n v="6.2"/>
    <n v="804"/>
    <n v="5"/>
    <d v="2025-05-15T09:45:23"/>
    <d v="2024-07-31T05:12:20"/>
    <n v="0.23400000000000001"/>
    <n v="0.183"/>
    <s v="DF"/>
  </r>
  <r>
    <s v="C107601"/>
    <n v="1861.64"/>
    <x v="2"/>
    <n v="14.71"/>
    <n v="612"/>
    <n v="1"/>
    <d v="2024-07-17T17:00:57"/>
    <d v="2024-07-14T20:58:27"/>
    <n v="0.27600000000000002"/>
    <n v="0.10199999999999999"/>
    <s v="SP"/>
  </r>
  <r>
    <s v="C107602"/>
    <n v="990.59"/>
    <x v="1"/>
    <n v="29.08"/>
    <n v="316"/>
    <n v="1"/>
    <d v="2025-03-15T17:07:13"/>
    <d v="2023-05-21T23:41:13"/>
    <n v="0.77700000000000002"/>
    <n v="0.4"/>
    <s v="AM"/>
  </r>
  <r>
    <s v="C107603"/>
    <n v="312.66000000000003"/>
    <x v="3"/>
    <n v="11.17"/>
    <n v="592"/>
    <n v="1"/>
    <d v="2024-09-30T03:37:45"/>
    <d v="2024-04-03T05:57:51"/>
    <n v="0.502"/>
    <n v="0.503"/>
    <s v="RN"/>
  </r>
  <r>
    <s v="C107604"/>
    <n v="64.5"/>
    <x v="0"/>
    <n v="5.91"/>
    <n v="466"/>
    <n v="3"/>
    <d v="2024-07-22T19:04:57"/>
    <d v="2023-05-03T01:07:58"/>
    <n v="0.26900000000000002"/>
    <n v="0.26700000000000002"/>
    <s v="AL"/>
  </r>
  <r>
    <s v="C107605"/>
    <n v="1901.98"/>
    <x v="0"/>
    <n v="4.03"/>
    <n v="509"/>
    <n v="2"/>
    <d v="2023-01-25T09:30:14"/>
    <d v="2024-10-18T07:35:10"/>
    <n v="0.32800000000000001"/>
    <n v="0.52"/>
    <s v="ES"/>
  </r>
  <r>
    <s v="C107606"/>
    <n v="1294.82"/>
    <x v="0"/>
    <n v="11.82"/>
    <n v="315"/>
    <n v="1"/>
    <d v="2025-08-29T06:20:12"/>
    <d v="2024-01-08T03:25:34"/>
    <n v="0.17799999999999999"/>
    <n v="0.35499999999999998"/>
    <s v="ES"/>
  </r>
  <r>
    <s v="C107607"/>
    <n v="3187.45"/>
    <x v="1"/>
    <n v="1.92"/>
    <n v="804"/>
    <n v="4"/>
    <d v="2025-08-18T06:52:40"/>
    <d v="2023-09-29T16:52:09"/>
    <n v="0.40799999999999997"/>
    <n v="0.28000000000000003"/>
    <s v="PI"/>
  </r>
  <r>
    <s v="C107608"/>
    <n v="1424.64"/>
    <x v="0"/>
    <n v="8.75"/>
    <n v="794"/>
    <n v="2"/>
    <d v="2024-08-12T21:28:08"/>
    <d v="2024-08-11T05:42:32"/>
    <n v="0.17499999999999999"/>
    <n v="0.39300000000000002"/>
    <s v="AM"/>
  </r>
  <r>
    <s v="C107609"/>
    <n v="2911.86"/>
    <x v="0"/>
    <n v="22.13"/>
    <n v="622"/>
    <n v="1"/>
    <d v="2025-05-31T11:46:38"/>
    <d v="2023-11-04T06:39:44"/>
    <n v="0.57399999999999995"/>
    <n v="7.3999999999999996E-2"/>
    <s v="MG"/>
  </r>
  <r>
    <s v="C107610"/>
    <n v="694.94"/>
    <x v="0"/>
    <n v="5.82"/>
    <n v="853"/>
    <n v="4"/>
    <d v="2023-10-08T00:32:10"/>
    <d v="2024-05-03T11:27:24"/>
    <n v="0.35799999999999998"/>
    <n v="0.13400000000000001"/>
    <s v="MG"/>
  </r>
  <r>
    <s v="C107611"/>
    <n v="330.23"/>
    <x v="2"/>
    <n v="21.32"/>
    <n v="785"/>
    <n v="1"/>
    <d v="2023-01-03T04:02:48"/>
    <d v="2024-09-22T00:09:48"/>
    <n v="0.27800000000000002"/>
    <n v="0.16600000000000001"/>
    <s v="PB"/>
  </r>
  <r>
    <s v="C107612"/>
    <n v="1421.08"/>
    <x v="2"/>
    <n v="2.58"/>
    <n v="636"/>
    <n v="1"/>
    <d v="2024-09-03T00:08:52"/>
    <d v="2023-10-28T12:30:31"/>
    <n v="0.193"/>
    <n v="0.77500000000000002"/>
    <s v="PA"/>
  </r>
  <r>
    <s v="C107613"/>
    <n v="1009.62"/>
    <x v="3"/>
    <n v="10.08"/>
    <n v="369"/>
    <n v="2"/>
    <d v="2025-02-06T18:09:45"/>
    <d v="2025-07-25T19:37:43"/>
    <n v="3.4000000000000002E-2"/>
    <n v="0.34399999999999997"/>
    <s v="PA"/>
  </r>
  <r>
    <s v="C107614"/>
    <n v="524.59"/>
    <x v="0"/>
    <n v="10.98"/>
    <n v="655"/>
    <n v="0"/>
    <d v="2025-10-29T02:48:06"/>
    <d v="2024-03-05T22:36:19"/>
    <n v="0.32600000000000001"/>
    <n v="0.13500000000000001"/>
    <s v="PE"/>
  </r>
  <r>
    <s v="C107615"/>
    <n v="5987.89"/>
    <x v="0"/>
    <n v="28.35"/>
    <n v="340"/>
    <n v="2"/>
    <d v="2024-10-28T10:28:35"/>
    <d v="2024-12-25T13:16:45"/>
    <n v="0.42599999999999999"/>
    <n v="0.49299999999999999"/>
    <s v="DF"/>
  </r>
  <r>
    <s v="C107616"/>
    <n v="475.84"/>
    <x v="2"/>
    <n v="22.85"/>
    <n v="574"/>
    <n v="2"/>
    <d v="2024-08-03T04:45:02"/>
    <d v="2025-11-17T16:39:13"/>
    <n v="0.56100000000000005"/>
    <n v="0.40300000000000002"/>
    <s v="DF"/>
  </r>
  <r>
    <s v="C107617"/>
    <n v="1167.24"/>
    <x v="0"/>
    <n v="7.45"/>
    <n v="389"/>
    <n v="4"/>
    <d v="2025-04-05T06:21:13"/>
    <d v="2023-08-09T06:36:33"/>
    <n v="0.55100000000000005"/>
    <n v="0.28799999999999998"/>
    <s v="RS"/>
  </r>
  <r>
    <s v="C107618"/>
    <n v="1745.37"/>
    <x v="0"/>
    <n v="33.39"/>
    <n v="630"/>
    <n v="1"/>
    <d v="2025-01-20T02:01:32"/>
    <d v="2024-02-20T03:34:55"/>
    <n v="0.38400000000000001"/>
    <n v="0.104"/>
    <s v="MA"/>
  </r>
  <r>
    <s v="C107619"/>
    <n v="194.02"/>
    <x v="0"/>
    <n v="13.22"/>
    <n v="342"/>
    <n v="3"/>
    <d v="2025-08-27T20:22:35"/>
    <d v="2023-06-18T04:21:35"/>
    <n v="0.251"/>
    <n v="0.30399999999999999"/>
    <s v="RN"/>
  </r>
  <r>
    <s v="C107620"/>
    <n v="2607.7800000000002"/>
    <x v="2"/>
    <n v="19.23"/>
    <n v="395"/>
    <n v="1"/>
    <d v="2024-07-12T19:36:54"/>
    <d v="2024-03-16T20:34:54"/>
    <n v="0.32800000000000001"/>
    <n v="0.64400000000000002"/>
    <s v="PA"/>
  </r>
  <r>
    <s v="C107621"/>
    <n v="1955.41"/>
    <x v="0"/>
    <n v="15.56"/>
    <n v="485"/>
    <n v="1"/>
    <d v="2024-11-01T02:53:12"/>
    <d v="2023-03-08T14:41:42"/>
    <n v="0.72399999999999998"/>
    <n v="0.36199999999999999"/>
    <s v="CE"/>
  </r>
  <r>
    <s v="C107622"/>
    <n v="387.84"/>
    <x v="1"/>
    <n v="6.21"/>
    <n v="781"/>
    <n v="1"/>
    <d v="2024-05-10T06:58:24"/>
    <d v="2024-05-01T04:47:34"/>
    <n v="0.32"/>
    <n v="0.127"/>
    <s v="PA"/>
  </r>
  <r>
    <s v="C107623"/>
    <n v="99.33"/>
    <x v="3"/>
    <n v="30.72"/>
    <n v="579"/>
    <n v="1"/>
    <d v="2024-10-06T23:29:25"/>
    <d v="2024-02-15T21:43:07"/>
    <n v="0.30399999999999999"/>
    <n v="0.27900000000000003"/>
    <s v="GO"/>
  </r>
  <r>
    <s v="C107624"/>
    <n v="305.88"/>
    <x v="3"/>
    <n v="8.8699999999999992"/>
    <n v="347"/>
    <n v="2"/>
    <d v="2024-07-24T00:56:01"/>
    <d v="2023-02-11T19:01:22"/>
    <n v="0.436"/>
    <n v="0.41899999999999998"/>
    <s v="MA"/>
  </r>
  <r>
    <s v="C107625"/>
    <n v="75.41"/>
    <x v="0"/>
    <n v="10.64"/>
    <n v="531"/>
    <n v="3"/>
    <d v="2023-04-02T01:46:13"/>
    <d v="2024-07-24T00:41:24"/>
    <n v="0.29099999999999998"/>
    <n v="0.38800000000000001"/>
    <s v="PB"/>
  </r>
  <r>
    <s v="C107626"/>
    <n v="360.39"/>
    <x v="0"/>
    <n v="11.56"/>
    <n v="796"/>
    <n v="1"/>
    <d v="2025-04-02T11:38:36"/>
    <d v="2024-05-31T02:51:34"/>
    <n v="0.13500000000000001"/>
    <n v="0.61599999999999999"/>
    <s v="PB"/>
  </r>
  <r>
    <s v="C107627"/>
    <n v="960.25"/>
    <x v="3"/>
    <n v="17.149999999999999"/>
    <n v="648"/>
    <n v="3"/>
    <d v="2023-09-11T19:15:56"/>
    <d v="2023-07-12T11:05:33"/>
    <n v="0.41099999999999998"/>
    <n v="0.33700000000000002"/>
    <s v="PR"/>
  </r>
  <r>
    <s v="C107628"/>
    <n v="176.66"/>
    <x v="0"/>
    <n v="1.1599999999999999"/>
    <n v="848"/>
    <n v="2"/>
    <d v="2023-09-27T12:05:13"/>
    <d v="2024-01-27T19:46:19"/>
    <n v="0.20599999999999999"/>
    <n v="0.28799999999999998"/>
    <s v="DF"/>
  </r>
  <r>
    <s v="C107629"/>
    <n v="490.89"/>
    <x v="0"/>
    <n v="12.43"/>
    <n v="605"/>
    <n v="3"/>
    <d v="2024-11-05T14:05:52"/>
    <d v="2024-07-28T03:14:09"/>
    <n v="0.29599999999999999"/>
    <n v="0.24"/>
    <s v="MA"/>
  </r>
  <r>
    <s v="C107630"/>
    <n v="597.34"/>
    <x v="0"/>
    <n v="35.53"/>
    <n v="390"/>
    <n v="2"/>
    <d v="2025-03-21T07:13:05"/>
    <d v="2024-03-13T10:19:54"/>
    <n v="0.17599999999999999"/>
    <n v="0.123"/>
    <s v="MA"/>
  </r>
  <r>
    <s v="C107631"/>
    <n v="141.86000000000001"/>
    <x v="0"/>
    <n v="6.27"/>
    <n v="585"/>
    <n v="1"/>
    <d v="2024-09-06T03:12:15"/>
    <d v="2024-12-24T04:29:14"/>
    <n v="0.29399999999999998"/>
    <n v="0.20699999999999999"/>
    <s v="MA"/>
  </r>
  <r>
    <s v="C107632"/>
    <n v="341.07"/>
    <x v="3"/>
    <n v="5.39"/>
    <n v="500"/>
    <n v="3"/>
    <d v="2024-02-24T08:47:38"/>
    <d v="2023-03-18T00:37:13"/>
    <n v="0.433"/>
    <n v="0.51200000000000001"/>
    <s v="GO"/>
  </r>
  <r>
    <s v="C107633"/>
    <n v="1172.49"/>
    <x v="3"/>
    <n v="31.1"/>
    <n v="676"/>
    <n v="1"/>
    <d v="2024-01-31T09:22:27"/>
    <d v="2023-07-12T16:19:30"/>
    <n v="9.8000000000000004E-2"/>
    <n v="2.5999999999999999E-2"/>
    <s v="RJ"/>
  </r>
  <r>
    <s v="C107634"/>
    <n v="265.48"/>
    <x v="0"/>
    <n v="4.6399999999999997"/>
    <n v="304"/>
    <n v="1"/>
    <d v="2025-02-27T10:54:37"/>
    <d v="2024-05-21T22:33:46"/>
    <n v="0.40500000000000003"/>
    <n v="0.16200000000000001"/>
    <s v="SC"/>
  </r>
  <r>
    <s v="C107635"/>
    <n v="2256.2199999999998"/>
    <x v="0"/>
    <n v="23.69"/>
    <n v="671"/>
    <n v="1"/>
    <d v="2023-02-15T10:28:00"/>
    <d v="2025-05-17T00:08:59"/>
    <n v="0.35399999999999998"/>
    <n v="0.35799999999999998"/>
    <s v="SP"/>
  </r>
  <r>
    <s v="C107636"/>
    <n v="159.75"/>
    <x v="3"/>
    <n v="3.82"/>
    <n v="873"/>
    <n v="1"/>
    <d v="2025-08-29T01:17:05"/>
    <d v="2025-05-28T07:08:59"/>
    <n v="3.2000000000000001E-2"/>
    <n v="0.185"/>
    <s v="ES"/>
  </r>
  <r>
    <s v="C107637"/>
    <n v="1600.29"/>
    <x v="2"/>
    <n v="28.17"/>
    <n v="633"/>
    <n v="4"/>
    <d v="2023-09-09T05:41:52"/>
    <d v="2024-06-23T07:03:32"/>
    <n v="0.54700000000000004"/>
    <n v="0.436"/>
    <s v="AL"/>
  </r>
  <r>
    <s v="C107638"/>
    <n v="872.62"/>
    <x v="0"/>
    <n v="3.47"/>
    <n v="370"/>
    <n v="1"/>
    <d v="2023-09-02T05:24:09"/>
    <d v="2024-08-29T00:13:26"/>
    <n v="2.5999999999999999E-2"/>
    <n v="6.8000000000000005E-2"/>
    <s v="PR"/>
  </r>
  <r>
    <s v="C107639"/>
    <n v="1218.3699999999999"/>
    <x v="2"/>
    <n v="24.3"/>
    <n v="890"/>
    <n v="3"/>
    <d v="2025-07-21T10:44:11"/>
    <d v="2023-12-24T15:15:02"/>
    <n v="0.629"/>
    <n v="0.251"/>
    <s v="BA"/>
  </r>
  <r>
    <s v="C107640"/>
    <n v="810.84"/>
    <x v="1"/>
    <n v="12.91"/>
    <n v="788"/>
    <n v="1"/>
    <d v="2023-08-08T13:36:41"/>
    <d v="2025-05-08T06:25:43"/>
    <n v="0.29799999999999999"/>
    <n v="0.496"/>
    <s v="PA"/>
  </r>
  <r>
    <s v="C107641"/>
    <n v="1998.63"/>
    <x v="3"/>
    <n v="38.15"/>
    <n v="817"/>
    <n v="2"/>
    <d v="2025-07-20T08:16:26"/>
    <d v="2023-04-20T10:09:15"/>
    <n v="0.52600000000000002"/>
    <n v="0.308"/>
    <s v="MA"/>
  </r>
  <r>
    <s v="C107642"/>
    <n v="327.98"/>
    <x v="1"/>
    <n v="5.58"/>
    <n v="556"/>
    <n v="1"/>
    <d v="2025-09-02T09:59:04"/>
    <d v="2023-08-17T14:18:46"/>
    <n v="0.03"/>
    <n v="0.122"/>
    <s v="PA"/>
  </r>
  <r>
    <s v="C107643"/>
    <n v="797.97"/>
    <x v="1"/>
    <n v="13.81"/>
    <n v="437"/>
    <n v="5"/>
    <d v="2025-03-14T20:29:45"/>
    <d v="2024-01-04T05:51:06"/>
    <n v="0.24199999999999999"/>
    <n v="0.36899999999999999"/>
    <s v="RJ"/>
  </r>
  <r>
    <s v="C107644"/>
    <n v="271.3"/>
    <x v="0"/>
    <n v="13.85"/>
    <n v="475"/>
    <n v="3"/>
    <d v="2025-09-18T00:28:19"/>
    <d v="2024-03-28T13:45:59"/>
    <n v="0.185"/>
    <n v="0.40899999999999997"/>
    <s v="SC"/>
  </r>
  <r>
    <s v="C107645"/>
    <n v="563.96"/>
    <x v="3"/>
    <n v="18.48"/>
    <n v="622"/>
    <n v="3"/>
    <d v="2023-11-30T21:38:59"/>
    <d v="2023-03-04T12:49:52"/>
    <n v="4.2000000000000003E-2"/>
    <n v="0.19400000000000001"/>
    <s v="RN"/>
  </r>
  <r>
    <s v="C107646"/>
    <n v="369.31"/>
    <x v="0"/>
    <n v="1.45"/>
    <n v="871"/>
    <n v="2"/>
    <d v="2024-12-21T01:27:29"/>
    <d v="2024-07-10T09:30:51"/>
    <n v="0.25"/>
    <n v="0.41099999999999998"/>
    <s v="SC"/>
  </r>
  <r>
    <s v="C107647"/>
    <n v="413.83"/>
    <x v="2"/>
    <n v="12.26"/>
    <n v="469"/>
    <n v="1"/>
    <d v="2025-10-18T22:57:43"/>
    <d v="2024-03-26T06:29:19"/>
    <n v="0.32900000000000001"/>
    <n v="0.214"/>
    <s v="PR"/>
  </r>
  <r>
    <s v="C107648"/>
    <n v="1037.99"/>
    <x v="0"/>
    <n v="1.95"/>
    <n v="884"/>
    <n v="2"/>
    <d v="2025-04-21T00:48:44"/>
    <d v="2025-10-20T14:09:48"/>
    <n v="6.2E-2"/>
    <n v="0.189"/>
    <s v="BA"/>
  </r>
  <r>
    <s v="C107649"/>
    <n v="1109.56"/>
    <x v="1"/>
    <n v="2.92"/>
    <n v="326"/>
    <n v="2"/>
    <d v="2023-10-09T15:33:41"/>
    <d v="2023-10-27T15:41:15"/>
    <n v="0.161"/>
    <n v="0.40200000000000002"/>
    <s v="GO"/>
  </r>
  <r>
    <s v="C107650"/>
    <n v="1219.67"/>
    <x v="2"/>
    <n v="31.12"/>
    <n v="500"/>
    <n v="1"/>
    <d v="2023-09-27T08:53:05"/>
    <d v="2024-01-12T00:01:51"/>
    <n v="0.38400000000000001"/>
    <n v="0.45200000000000001"/>
    <s v="CE"/>
  </r>
  <r>
    <s v="C107651"/>
    <n v="3518.1"/>
    <x v="0"/>
    <n v="5.77"/>
    <n v="593"/>
    <n v="3"/>
    <d v="2024-08-23T08:44:21"/>
    <d v="2025-10-14T00:19:48"/>
    <n v="9.1999999999999998E-2"/>
    <n v="0.45800000000000002"/>
    <s v="SC"/>
  </r>
  <r>
    <s v="C107652"/>
    <n v="400.77"/>
    <x v="0"/>
    <n v="2"/>
    <n v="891"/>
    <n v="2"/>
    <d v="2024-04-20T10:49:18"/>
    <d v="2025-10-07T00:55:27"/>
    <n v="0.308"/>
    <n v="0.51100000000000001"/>
    <s v="CE"/>
  </r>
  <r>
    <s v="C107653"/>
    <n v="881.83"/>
    <x v="0"/>
    <n v="14.82"/>
    <n v="356"/>
    <n v="1"/>
    <d v="2023-10-24T22:24:56"/>
    <d v="2024-04-27T11:43:50"/>
    <n v="0.13"/>
    <n v="0.104"/>
    <s v="RN"/>
  </r>
  <r>
    <s v="C107654"/>
    <n v="1253.47"/>
    <x v="2"/>
    <n v="27.78"/>
    <n v="582"/>
    <n v="2"/>
    <d v="2025-10-11T13:48:55"/>
    <d v="2024-12-03T17:08:19"/>
    <n v="0.27200000000000002"/>
    <n v="0.224"/>
    <s v="SP"/>
  </r>
  <r>
    <s v="C107655"/>
    <n v="2618.91"/>
    <x v="0"/>
    <n v="18"/>
    <n v="834"/>
    <n v="2"/>
    <d v="2025-07-02T06:14:36"/>
    <d v="2023-09-09T13:45:11"/>
    <n v="0.27800000000000002"/>
    <n v="0.28999999999999998"/>
    <s v="PE"/>
  </r>
  <r>
    <s v="C107656"/>
    <n v="2581.56"/>
    <x v="0"/>
    <n v="18.09"/>
    <n v="385"/>
    <n v="1"/>
    <d v="2025-03-19T12:17:03"/>
    <d v="2026-02-16T07:30:49"/>
    <n v="0.16400000000000001"/>
    <n v="0.34100000000000003"/>
    <s v="AL"/>
  </r>
  <r>
    <s v="C107657"/>
    <n v="790.03"/>
    <x v="2"/>
    <n v="14.36"/>
    <n v="357"/>
    <n v="4"/>
    <d v="2023-06-05T09:07:24"/>
    <d v="2024-03-15T04:47:16"/>
    <n v="0.53300000000000003"/>
    <n v="0.13300000000000001"/>
    <s v="BA"/>
  </r>
  <r>
    <s v="C107658"/>
    <n v="171.74"/>
    <x v="1"/>
    <n v="8.6999999999999993"/>
    <n v="561"/>
    <n v="1"/>
    <d v="2023-08-30T00:52:44"/>
    <d v="2025-10-20T16:27:40"/>
    <n v="0.36199999999999999"/>
    <n v="0.217"/>
    <s v="RN"/>
  </r>
  <r>
    <s v="C107659"/>
    <n v="1071.48"/>
    <x v="1"/>
    <n v="12.89"/>
    <n v="362"/>
    <n v="3"/>
    <d v="2024-07-14T12:30:52"/>
    <d v="2025-03-18T15:12:58"/>
    <n v="0.36399999999999999"/>
    <n v="0.123"/>
    <s v="PB"/>
  </r>
  <r>
    <s v="C107660"/>
    <n v="127.23"/>
    <x v="2"/>
    <n v="19.03"/>
    <n v="411"/>
    <n v="0"/>
    <d v="2025-03-02T23:35:04"/>
    <d v="2025-08-17T01:21:09"/>
    <n v="0.374"/>
    <n v="0.38"/>
    <s v="PA"/>
  </r>
  <r>
    <s v="C107661"/>
    <n v="524.87"/>
    <x v="2"/>
    <n v="9.0399999999999991"/>
    <n v="625"/>
    <n v="4"/>
    <d v="2023-09-19T08:50:02"/>
    <d v="2024-07-04T15:06:57"/>
    <n v="0.40799999999999997"/>
    <n v="0.249"/>
    <s v="SP"/>
  </r>
  <r>
    <s v="C107662"/>
    <n v="2518.09"/>
    <x v="0"/>
    <n v="10.48"/>
    <n v="888"/>
    <n v="2"/>
    <d v="2023-08-28T18:52:22"/>
    <d v="2024-01-31T06:34:42"/>
    <n v="0.65200000000000002"/>
    <n v="0.48599999999999999"/>
    <s v="PE"/>
  </r>
  <r>
    <s v="C107663"/>
    <n v="92.85"/>
    <x v="0"/>
    <n v="30.06"/>
    <n v="847"/>
    <n v="0"/>
    <d v="2024-09-02T07:48:48"/>
    <d v="2024-07-16T02:23:29"/>
    <n v="0.32400000000000001"/>
    <n v="9.4E-2"/>
    <s v="GO"/>
  </r>
  <r>
    <s v="C107664"/>
    <n v="2221.4499999999998"/>
    <x v="0"/>
    <n v="4.0999999999999996"/>
    <n v="400"/>
    <n v="0"/>
    <d v="2023-10-06T02:49:35"/>
    <d v="2024-04-29T07:59:01"/>
    <n v="0.17599999999999999"/>
    <n v="0.316"/>
    <s v="PA"/>
  </r>
  <r>
    <s v="C107665"/>
    <n v="713.18"/>
    <x v="1"/>
    <n v="18.38"/>
    <n v="576"/>
    <n v="2"/>
    <d v="2024-11-29T04:50:42"/>
    <d v="2023-05-31T22:25:18"/>
    <n v="0.128"/>
    <n v="0.38200000000000001"/>
    <s v="BA"/>
  </r>
  <r>
    <s v="C107666"/>
    <n v="535.5"/>
    <x v="2"/>
    <n v="12.09"/>
    <n v="442"/>
    <n v="1"/>
    <d v="2025-02-06T13:39:32"/>
    <d v="2023-11-09T01:37:36"/>
    <n v="0.11799999999999999"/>
    <n v="0.53700000000000003"/>
    <s v="CE"/>
  </r>
  <r>
    <s v="C107667"/>
    <n v="2518.5500000000002"/>
    <x v="0"/>
    <n v="22.82"/>
    <n v="519"/>
    <n v="3"/>
    <d v="2024-11-14T17:27:04"/>
    <d v="2024-05-28T04:48:51"/>
    <n v="0.38600000000000001"/>
    <n v="0.28799999999999998"/>
    <s v="DF"/>
  </r>
  <r>
    <s v="C107668"/>
    <n v="231.22"/>
    <x v="3"/>
    <n v="24.03"/>
    <n v="817"/>
    <n v="3"/>
    <d v="2025-01-24T21:27:37"/>
    <d v="2025-07-23T16:27:45"/>
    <n v="0.29299999999999998"/>
    <n v="0.49"/>
    <s v="AL"/>
  </r>
  <r>
    <s v="C107669"/>
    <n v="356.64"/>
    <x v="3"/>
    <n v="26.23"/>
    <n v="464"/>
    <n v="1"/>
    <d v="2024-07-20T23:16:20"/>
    <d v="2023-08-20T15:28:03"/>
    <n v="0.49"/>
    <n v="0.14499999999999999"/>
    <s v="PI"/>
  </r>
  <r>
    <s v="C107670"/>
    <n v="1187.22"/>
    <x v="0"/>
    <n v="15.98"/>
    <n v="302"/>
    <n v="1"/>
    <d v="2024-12-08T05:15:15"/>
    <d v="2024-03-31T05:59:28"/>
    <n v="0.72299999999999998"/>
    <n v="0.192"/>
    <s v="PB"/>
  </r>
  <r>
    <s v="C107671"/>
    <n v="1635.8"/>
    <x v="2"/>
    <n v="23.78"/>
    <n v="664"/>
    <n v="2"/>
    <d v="2024-01-03T15:16:32"/>
    <d v="2026-01-21T04:19:12"/>
    <n v="0.374"/>
    <n v="0.252"/>
    <s v="MG"/>
  </r>
  <r>
    <s v="C107672"/>
    <n v="1081.45"/>
    <x v="2"/>
    <n v="3.8"/>
    <n v="380"/>
    <n v="2"/>
    <d v="2025-01-24T06:16:42"/>
    <d v="2023-12-16T07:28:28"/>
    <n v="0.41299999999999998"/>
    <n v="0.19900000000000001"/>
    <s v="ES"/>
  </r>
  <r>
    <s v="C107673"/>
    <n v="2698.58"/>
    <x v="0"/>
    <n v="33.56"/>
    <n v="462"/>
    <n v="3"/>
    <d v="2023-10-02T09:32:43"/>
    <d v="2025-02-07T18:21:25"/>
    <n v="0.40699999999999997"/>
    <n v="0.23499999999999999"/>
    <s v="BA"/>
  </r>
  <r>
    <s v="C107674"/>
    <n v="2757.58"/>
    <x v="2"/>
    <n v="8.08"/>
    <n v="783"/>
    <n v="1"/>
    <d v="2023-08-24T15:10:09"/>
    <d v="2023-06-12T09:39:36"/>
    <n v="0.434"/>
    <n v="0.30499999999999999"/>
    <s v="GO"/>
  </r>
  <r>
    <s v="C107675"/>
    <n v="866.67"/>
    <x v="2"/>
    <n v="0.27"/>
    <n v="828"/>
    <n v="1"/>
    <d v="2024-05-10T14:43:21"/>
    <d v="2024-06-12T19:53:30"/>
    <n v="0.67200000000000004"/>
    <n v="0.29899999999999999"/>
    <s v="MG"/>
  </r>
  <r>
    <s v="C107676"/>
    <n v="745.85"/>
    <x v="3"/>
    <n v="28.05"/>
    <n v="857"/>
    <n v="2"/>
    <d v="2024-06-09T18:44:21"/>
    <d v="2024-06-14T16:24:20"/>
    <n v="0.251"/>
    <n v="0.255"/>
    <s v="CE"/>
  </r>
  <r>
    <s v="C107677"/>
    <n v="57.4"/>
    <x v="0"/>
    <n v="13.2"/>
    <n v="306"/>
    <n v="1"/>
    <d v="2023-03-02T14:55:08"/>
    <d v="2025-09-12T04:08:04"/>
    <n v="0.28399999999999997"/>
    <n v="0.1"/>
    <s v="SE"/>
  </r>
  <r>
    <s v="C107678"/>
    <n v="525.88"/>
    <x v="0"/>
    <n v="3.48"/>
    <n v="833"/>
    <n v="2"/>
    <d v="2023-03-10T10:37:14"/>
    <d v="2023-05-26T18:06:52"/>
    <n v="3.5999999999999997E-2"/>
    <n v="0.26800000000000002"/>
    <s v="SP"/>
  </r>
  <r>
    <s v="C107679"/>
    <n v="663.49"/>
    <x v="2"/>
    <n v="32.96"/>
    <n v="512"/>
    <n v="3"/>
    <d v="2023-05-15T10:29:24"/>
    <d v="2025-10-30T15:15:44"/>
    <n v="0.40100000000000002"/>
    <n v="0.45800000000000002"/>
    <s v="SP"/>
  </r>
  <r>
    <s v="C107680"/>
    <n v="379.77"/>
    <x v="0"/>
    <n v="24.05"/>
    <n v="746"/>
    <n v="2"/>
    <d v="2024-11-24T14:21:43"/>
    <d v="2024-09-12T21:25:28"/>
    <n v="0.30299999999999999"/>
    <n v="0.47599999999999998"/>
    <s v="MA"/>
  </r>
  <r>
    <s v="C107681"/>
    <n v="481.85"/>
    <x v="2"/>
    <n v="31.11"/>
    <n v="868"/>
    <n v="2"/>
    <d v="2023-12-26T21:51:06"/>
    <d v="2023-03-22T19:36:34"/>
    <n v="0.45500000000000002"/>
    <n v="0.52"/>
    <s v="SP"/>
  </r>
  <r>
    <s v="C107682"/>
    <n v="639.26"/>
    <x v="0"/>
    <n v="5.0199999999999996"/>
    <n v="617"/>
    <n v="1"/>
    <d v="2024-08-26T23:33:34"/>
    <d v="2026-07-11T06:29:58"/>
    <n v="0.5"/>
    <n v="0.42299999999999999"/>
    <s v="RJ"/>
  </r>
  <r>
    <s v="C107683"/>
    <n v="1004.28"/>
    <x v="0"/>
    <n v="13.65"/>
    <n v="689"/>
    <n v="2"/>
    <d v="2024-05-21T08:06:10"/>
    <d v="2023-11-19T13:12:50"/>
    <n v="0.14899999999999999"/>
    <n v="0.14399999999999999"/>
    <s v="RS"/>
  </r>
  <r>
    <s v="C107684"/>
    <n v="1052.42"/>
    <x v="0"/>
    <n v="34.1"/>
    <n v="787"/>
    <n v="2"/>
    <d v="2025-01-20T07:22:27"/>
    <d v="2026-01-21T13:16:29"/>
    <n v="9.9000000000000005E-2"/>
    <n v="0.628"/>
    <s v="SC"/>
  </r>
  <r>
    <s v="C107685"/>
    <n v="99.43"/>
    <x v="1"/>
    <n v="25.33"/>
    <n v="520"/>
    <n v="4"/>
    <d v="2025-06-16T13:55:06"/>
    <d v="2025-09-28T11:47:46"/>
    <n v="0.54600000000000004"/>
    <n v="0.59299999999999997"/>
    <s v="PB"/>
  </r>
  <r>
    <s v="C107686"/>
    <n v="5086.66"/>
    <x v="1"/>
    <n v="2.29"/>
    <n v="310"/>
    <n v="3"/>
    <d v="2024-02-08T13:37:37"/>
    <d v="2023-06-17T16:04:54"/>
    <n v="0.60699999999999998"/>
    <n v="0.47099999999999997"/>
    <s v="RS"/>
  </r>
  <r>
    <s v="C107687"/>
    <n v="5938.6"/>
    <x v="3"/>
    <n v="2.06"/>
    <n v="659"/>
    <n v="1"/>
    <d v="2023-05-03T22:04:44"/>
    <d v="2024-09-28T11:59:07"/>
    <n v="0.32"/>
    <n v="9.8000000000000004E-2"/>
    <s v="PI"/>
  </r>
  <r>
    <s v="C107688"/>
    <n v="446.22"/>
    <x v="2"/>
    <n v="11.58"/>
    <n v="300"/>
    <n v="4"/>
    <d v="2024-11-29T16:12:42"/>
    <d v="2024-09-21T18:02:03"/>
    <n v="0.26"/>
    <n v="0.56200000000000006"/>
    <s v="GO"/>
  </r>
  <r>
    <s v="C107689"/>
    <n v="2112.83"/>
    <x v="0"/>
    <n v="7.29"/>
    <n v="617"/>
    <n v="1"/>
    <d v="2025-03-15T16:29:14"/>
    <d v="2023-04-05T05:01:26"/>
    <n v="0.14899999999999999"/>
    <n v="0.53600000000000003"/>
    <s v="MA"/>
  </r>
  <r>
    <s v="C107690"/>
    <n v="749.58"/>
    <x v="0"/>
    <n v="16.03"/>
    <n v="840"/>
    <n v="5"/>
    <d v="2024-06-01T19:09:42"/>
    <d v="2025-01-20T11:49:21"/>
    <n v="0.441"/>
    <n v="0.152"/>
    <s v="RS"/>
  </r>
  <r>
    <s v="C107691"/>
    <n v="1489.38"/>
    <x v="0"/>
    <n v="4.1399999999999997"/>
    <n v="597"/>
    <n v="1"/>
    <d v="2025-03-22T02:05:46"/>
    <d v="2024-04-03T10:36:22"/>
    <n v="0.156"/>
    <n v="0.23899999999999999"/>
    <s v="PI"/>
  </r>
  <r>
    <s v="C107692"/>
    <n v="3447.09"/>
    <x v="0"/>
    <n v="19.329999999999998"/>
    <n v="647"/>
    <n v="1"/>
    <d v="2024-04-27T05:28:22"/>
    <d v="2024-12-23T21:02:40"/>
    <n v="0.51500000000000001"/>
    <n v="0.30599999999999999"/>
    <s v="RJ"/>
  </r>
  <r>
    <s v="C107693"/>
    <n v="138.83000000000001"/>
    <x v="2"/>
    <n v="29.3"/>
    <n v="446"/>
    <n v="4"/>
    <d v="2025-09-22T10:07:19"/>
    <d v="2023-06-19T16:42:00"/>
    <n v="0.14499999999999999"/>
    <n v="0.41399999999999998"/>
    <s v="SE"/>
  </r>
  <r>
    <s v="C107694"/>
    <n v="1973.7"/>
    <x v="1"/>
    <n v="8.94"/>
    <n v="610"/>
    <n v="2"/>
    <d v="2023-09-17T20:44:33"/>
    <d v="2025-09-22T00:17:00"/>
    <n v="0.26800000000000002"/>
    <n v="0.16800000000000001"/>
    <s v="PI"/>
  </r>
  <r>
    <s v="C107695"/>
    <n v="884.29"/>
    <x v="2"/>
    <n v="47.35"/>
    <n v="530"/>
    <n v="2"/>
    <d v="2023-02-27T19:22:53"/>
    <d v="2025-11-12T04:27:13"/>
    <n v="0.10100000000000001"/>
    <n v="0.39400000000000002"/>
    <s v="MG"/>
  </r>
  <r>
    <s v="C107696"/>
    <n v="2116.65"/>
    <x v="2"/>
    <n v="16.37"/>
    <n v="793"/>
    <n v="1"/>
    <d v="2024-05-31T08:43:15"/>
    <d v="2024-09-28T08:14:55"/>
    <n v="0.189"/>
    <n v="0.219"/>
    <s v="DF"/>
  </r>
  <r>
    <s v="C107697"/>
    <n v="2331.0100000000002"/>
    <x v="2"/>
    <n v="12.72"/>
    <n v="608"/>
    <n v="1"/>
    <d v="2024-05-19T13:06:08"/>
    <d v="2024-04-24T16:53:12"/>
    <n v="0.29599999999999999"/>
    <n v="0.27"/>
    <s v="SC"/>
  </r>
  <r>
    <s v="C107698"/>
    <n v="3904.41"/>
    <x v="0"/>
    <n v="20.16"/>
    <n v="450"/>
    <n v="1"/>
    <d v="2025-02-02T00:54:30"/>
    <d v="2024-07-21T10:24:42"/>
    <n v="0.17499999999999999"/>
    <n v="0.217"/>
    <s v="RJ"/>
  </r>
  <r>
    <s v="C107699"/>
    <n v="3339.93"/>
    <x v="0"/>
    <n v="8.16"/>
    <n v="505"/>
    <n v="1"/>
    <d v="2023-12-23T14:04:28"/>
    <d v="2023-06-28T13:14:21"/>
    <n v="0.22500000000000001"/>
    <n v="0.27300000000000002"/>
    <s v="DF"/>
  </r>
  <r>
    <s v="C107700"/>
    <n v="727.82"/>
    <x v="2"/>
    <n v="33.03"/>
    <n v="544"/>
    <n v="1"/>
    <d v="2023-02-22T03:07:55"/>
    <d v="2023-06-13T12:03:38"/>
    <n v="0.315"/>
    <n v="0.104"/>
    <s v="SC"/>
  </r>
  <r>
    <s v="C107701"/>
    <n v="720.28"/>
    <x v="0"/>
    <n v="8.25"/>
    <n v="353"/>
    <n v="0"/>
    <d v="2024-02-08T15:18:50"/>
    <d v="2024-01-23T20:53:28"/>
    <n v="0.318"/>
    <n v="0.49099999999999999"/>
    <s v="ES"/>
  </r>
  <r>
    <s v="C107702"/>
    <n v="3646.02"/>
    <x v="2"/>
    <n v="6.96"/>
    <n v="363"/>
    <n v="1"/>
    <d v="2023-12-12T14:50:33"/>
    <d v="2025-09-28T20:27:51"/>
    <n v="0.152"/>
    <n v="0.41099999999999998"/>
    <s v="PA"/>
  </r>
  <r>
    <s v="C107703"/>
    <n v="1700.18"/>
    <x v="0"/>
    <n v="18.399999999999999"/>
    <n v="888"/>
    <n v="1"/>
    <d v="2023-10-13T03:16:00"/>
    <d v="2025-06-11T20:05:09"/>
    <n v="0.19800000000000001"/>
    <n v="0.26400000000000001"/>
    <s v="SE"/>
  </r>
  <r>
    <s v="C107704"/>
    <n v="613.09"/>
    <x v="0"/>
    <n v="29.72"/>
    <n v="505"/>
    <n v="1"/>
    <d v="2023-06-19T09:10:53"/>
    <d v="2025-02-07T11:20:33"/>
    <n v="0.11600000000000001"/>
    <n v="0.24199999999999999"/>
    <s v="PB"/>
  </r>
  <r>
    <s v="C107705"/>
    <n v="2947.14"/>
    <x v="3"/>
    <n v="9.9600000000000009"/>
    <n v="554"/>
    <n v="2"/>
    <d v="2024-10-12T14:26:25"/>
    <d v="2024-07-10T18:52:39"/>
    <n v="0.30599999999999999"/>
    <n v="0.60099999999999998"/>
    <s v="MA"/>
  </r>
  <r>
    <s v="C107706"/>
    <n v="63.16"/>
    <x v="0"/>
    <n v="17.850000000000001"/>
    <n v="790"/>
    <n v="2"/>
    <d v="2025-06-18T23:42:42"/>
    <d v="2024-01-26T21:36:38"/>
    <n v="0.108"/>
    <n v="0.41299999999999998"/>
    <s v="RS"/>
  </r>
  <r>
    <s v="C107707"/>
    <n v="393.61"/>
    <x v="2"/>
    <n v="9.41"/>
    <n v="464"/>
    <n v="1"/>
    <d v="2023-12-01T02:50:39"/>
    <d v="2024-06-15T23:31:49"/>
    <n v="0.21199999999999999"/>
    <n v="0.18099999999999999"/>
    <s v="BA"/>
  </r>
  <r>
    <s v="C107708"/>
    <n v="3584.21"/>
    <x v="1"/>
    <n v="13.99"/>
    <n v="748"/>
    <n v="1"/>
    <d v="2023-04-03T15:41:40"/>
    <d v="2025-07-29T04:14:27"/>
    <n v="0.127"/>
    <n v="0.39600000000000002"/>
    <s v="AL"/>
  </r>
  <r>
    <s v="C107709"/>
    <n v="792.01"/>
    <x v="2"/>
    <n v="6.57"/>
    <n v="783"/>
    <n v="1"/>
    <d v="2024-05-01T04:30:29"/>
    <d v="2024-01-11T22:57:17"/>
    <n v="0.11799999999999999"/>
    <n v="0.54300000000000004"/>
    <s v="MA"/>
  </r>
  <r>
    <s v="C107710"/>
    <n v="437.4"/>
    <x v="0"/>
    <n v="2.4700000000000002"/>
    <n v="495"/>
    <n v="4"/>
    <d v="2024-06-07T23:47:02"/>
    <d v="2024-04-06T17:39:12"/>
    <n v="9.8000000000000004E-2"/>
    <n v="0.214"/>
    <s v="SC"/>
  </r>
  <r>
    <s v="C107711"/>
    <n v="1430.19"/>
    <x v="2"/>
    <n v="4.55"/>
    <n v="775"/>
    <n v="1"/>
    <d v="2023-01-14T23:16:53"/>
    <d v="2024-12-27T09:43:30"/>
    <n v="0.505"/>
    <n v="0.13800000000000001"/>
    <s v="PI"/>
  </r>
  <r>
    <s v="C107712"/>
    <n v="1823.05"/>
    <x v="0"/>
    <n v="3.87"/>
    <n v="640"/>
    <n v="3"/>
    <d v="2025-03-06T16:25:16"/>
    <d v="2024-07-25T18:05:10"/>
    <n v="0.129"/>
    <n v="0.23699999999999999"/>
    <s v="PB"/>
  </r>
  <r>
    <s v="C107713"/>
    <n v="457.88"/>
    <x v="2"/>
    <n v="14.08"/>
    <n v="432"/>
    <n v="3"/>
    <d v="2025-01-08T15:27:51"/>
    <d v="2025-01-20T13:46:55"/>
    <n v="0.219"/>
    <n v="0.35399999999999998"/>
    <s v="BA"/>
  </r>
  <r>
    <s v="C107714"/>
    <n v="2782.13"/>
    <x v="0"/>
    <n v="3.91"/>
    <n v="684"/>
    <n v="1"/>
    <d v="2023-12-30T05:46:26"/>
    <d v="2025-10-07T11:03:16"/>
    <n v="6.0999999999999999E-2"/>
    <n v="0.16800000000000001"/>
    <s v="PR"/>
  </r>
  <r>
    <s v="C107715"/>
    <n v="730.02"/>
    <x v="0"/>
    <n v="11.87"/>
    <n v="562"/>
    <n v="1"/>
    <d v="2023-01-30T08:23:23"/>
    <d v="2024-03-18T03:29:36"/>
    <n v="0.27100000000000002"/>
    <n v="0.32600000000000001"/>
    <s v="GO"/>
  </r>
  <r>
    <s v="C107716"/>
    <n v="582"/>
    <x v="0"/>
    <n v="24.39"/>
    <n v="456"/>
    <n v="1"/>
    <d v="2024-03-13T18:41:42"/>
    <d v="2023-06-30T21:13:26"/>
    <n v="0.20100000000000001"/>
    <n v="0.45900000000000002"/>
    <s v="PE"/>
  </r>
  <r>
    <s v="C107717"/>
    <n v="1347.01"/>
    <x v="0"/>
    <n v="6.49"/>
    <n v="805"/>
    <n v="1"/>
    <d v="2025-08-25T09:39:18"/>
    <d v="2025-12-25T17:12:30"/>
    <n v="0.38700000000000001"/>
    <n v="0.23799999999999999"/>
    <s v="RS"/>
  </r>
  <r>
    <s v="C107718"/>
    <n v="819.54"/>
    <x v="0"/>
    <n v="20.399999999999999"/>
    <n v="629"/>
    <n v="2"/>
    <d v="2025-01-06T11:47:50"/>
    <d v="2025-09-21T05:29:09"/>
    <n v="0.52"/>
    <n v="0.39500000000000002"/>
    <s v="RJ"/>
  </r>
  <r>
    <s v="C107719"/>
    <n v="7659.98"/>
    <x v="0"/>
    <n v="15.2"/>
    <n v="826"/>
    <n v="2"/>
    <d v="2023-12-24T21:42:30"/>
    <d v="2024-02-02T16:49:52"/>
    <n v="0.22"/>
    <n v="0.40600000000000003"/>
    <s v="BA"/>
  </r>
  <r>
    <s v="C107720"/>
    <n v="1584.04"/>
    <x v="2"/>
    <n v="7.16"/>
    <n v="427"/>
    <n v="3"/>
    <d v="2024-12-15T13:28:42"/>
    <d v="2023-06-06T06:22:19"/>
    <n v="0.13"/>
    <n v="0.28999999999999998"/>
    <s v="PR"/>
  </r>
  <r>
    <s v="C107721"/>
    <n v="659.1"/>
    <x v="0"/>
    <n v="12.96"/>
    <n v="459"/>
    <n v="1"/>
    <d v="2024-09-14T00:56:00"/>
    <d v="2025-05-16T00:15:03"/>
    <n v="0.14699999999999999"/>
    <n v="0.13200000000000001"/>
    <s v="RS"/>
  </r>
  <r>
    <s v="C107722"/>
    <n v="1226.21"/>
    <x v="3"/>
    <n v="9.74"/>
    <n v="625"/>
    <n v="1"/>
    <d v="2025-03-24T21:28:08"/>
    <d v="2023-03-27T20:12:14"/>
    <n v="0.18"/>
    <n v="0.46400000000000002"/>
    <s v="ES"/>
  </r>
  <r>
    <s v="C107723"/>
    <n v="3611.76"/>
    <x v="1"/>
    <n v="2.41"/>
    <n v="567"/>
    <n v="2"/>
    <d v="2025-05-06T07:25:39"/>
    <d v="2024-09-18T12:40:20"/>
    <n v="0.32500000000000001"/>
    <n v="2.8000000000000001E-2"/>
    <s v="CE"/>
  </r>
  <r>
    <s v="C107724"/>
    <n v="2002.39"/>
    <x v="1"/>
    <n v="32.159999999999997"/>
    <n v="883"/>
    <n v="5"/>
    <d v="2023-01-21T23:11:32"/>
    <d v="2023-08-14T13:16:18"/>
    <n v="0.32800000000000001"/>
    <n v="0.16700000000000001"/>
    <s v="PI"/>
  </r>
  <r>
    <s v="C107725"/>
    <n v="696.71"/>
    <x v="1"/>
    <n v="14.2"/>
    <n v="318"/>
    <n v="1"/>
    <d v="2024-04-25T15:48:13"/>
    <d v="2025-05-23T05:23:05"/>
    <n v="0.36"/>
    <n v="0.108"/>
    <s v="PB"/>
  </r>
  <r>
    <s v="C107726"/>
    <n v="4468.1000000000004"/>
    <x v="0"/>
    <n v="4.1399999999999997"/>
    <n v="818"/>
    <n v="1"/>
    <d v="2024-01-25T12:56:27"/>
    <d v="2025-12-04T06:44:50"/>
    <n v="0.16400000000000001"/>
    <n v="0.17899999999999999"/>
    <s v="BA"/>
  </r>
  <r>
    <s v="C107727"/>
    <n v="677.25"/>
    <x v="3"/>
    <n v="35.31"/>
    <n v="700"/>
    <n v="1"/>
    <d v="2025-04-24T23:44:51"/>
    <d v="2023-08-04T08:38:28"/>
    <n v="0.13500000000000001"/>
    <n v="0.17799999999999999"/>
    <s v="MG"/>
  </r>
  <r>
    <s v="C107728"/>
    <n v="1108.79"/>
    <x v="0"/>
    <n v="21.52"/>
    <n v="745"/>
    <n v="2"/>
    <d v="2025-05-29T06:06:13"/>
    <d v="2023-06-03T22:10:54"/>
    <n v="0.26100000000000001"/>
    <n v="0.314"/>
    <s v="AL"/>
  </r>
  <r>
    <s v="C107729"/>
    <n v="432.47"/>
    <x v="0"/>
    <n v="19.190000000000001"/>
    <n v="338"/>
    <n v="2"/>
    <d v="2024-09-05T23:43:31"/>
    <d v="2025-02-16T23:11:08"/>
    <n v="0.188"/>
    <n v="0.16700000000000001"/>
    <s v="ES"/>
  </r>
  <r>
    <s v="C107730"/>
    <n v="3844.42"/>
    <x v="3"/>
    <n v="7.4"/>
    <n v="417"/>
    <n v="1"/>
    <d v="2025-04-22T20:26:28"/>
    <d v="2023-07-10T05:41:44"/>
    <n v="0.127"/>
    <n v="0.32500000000000001"/>
    <s v="DF"/>
  </r>
  <r>
    <s v="C107731"/>
    <n v="259.42"/>
    <x v="0"/>
    <n v="3.19"/>
    <n v="574"/>
    <n v="3"/>
    <d v="2025-06-24T19:12:00"/>
    <d v="2025-12-03T05:07:10"/>
    <n v="0.14399999999999999"/>
    <n v="0.38200000000000001"/>
    <s v="RS"/>
  </r>
  <r>
    <s v="C107732"/>
    <n v="921.06"/>
    <x v="0"/>
    <n v="21.76"/>
    <n v="594"/>
    <n v="1"/>
    <d v="2023-03-19T18:21:29"/>
    <d v="2025-02-20T21:15:22"/>
    <n v="0.11"/>
    <n v="0.16400000000000001"/>
    <s v="ES"/>
  </r>
  <r>
    <s v="C107733"/>
    <n v="106.46"/>
    <x v="0"/>
    <n v="3.47"/>
    <n v="342"/>
    <n v="3"/>
    <d v="2023-08-02T22:42:00"/>
    <d v="2025-07-18T19:20:55"/>
    <n v="0.221"/>
    <n v="0.69599999999999995"/>
    <s v="SC"/>
  </r>
  <r>
    <s v="C107734"/>
    <n v="458.24"/>
    <x v="0"/>
    <n v="27.09"/>
    <n v="821"/>
    <n v="2"/>
    <d v="2023-08-03T13:04:07"/>
    <d v="2024-07-21T05:05:14"/>
    <n v="8.6999999999999994E-2"/>
    <n v="0.73499999999999999"/>
    <s v="PE"/>
  </r>
  <r>
    <s v="C107735"/>
    <n v="415"/>
    <x v="3"/>
    <n v="12.63"/>
    <n v="795"/>
    <n v="1"/>
    <d v="2024-12-07T15:42:11"/>
    <d v="2024-11-19T09:37:36"/>
    <n v="0.46"/>
    <n v="0.26400000000000001"/>
    <s v="PI"/>
  </r>
  <r>
    <s v="C107736"/>
    <n v="543.54999999999995"/>
    <x v="1"/>
    <n v="4.62"/>
    <n v="607"/>
    <n v="2"/>
    <d v="2023-03-30T12:39:20"/>
    <d v="2024-11-29T01:27:41"/>
    <n v="0.54700000000000004"/>
    <n v="0.313"/>
    <s v="MG"/>
  </r>
  <r>
    <s v="C107737"/>
    <n v="706.49"/>
    <x v="2"/>
    <n v="29.34"/>
    <n v="664"/>
    <n v="3"/>
    <d v="2023-12-14T11:17:22"/>
    <d v="2024-11-20T13:12:32"/>
    <n v="0.47199999999999998"/>
    <n v="0.23899999999999999"/>
    <s v="PI"/>
  </r>
  <r>
    <s v="C107738"/>
    <n v="206.43"/>
    <x v="0"/>
    <n v="8.26"/>
    <n v="347"/>
    <n v="3"/>
    <d v="2024-04-07T13:20:59"/>
    <d v="2026-04-07T12:32:30"/>
    <n v="0.17699999999999999"/>
    <n v="0.39500000000000002"/>
    <s v="PR"/>
  </r>
  <r>
    <s v="C107739"/>
    <n v="431.56"/>
    <x v="0"/>
    <n v="5.2"/>
    <n v="405"/>
    <n v="1"/>
    <d v="2025-09-28T16:56:42"/>
    <d v="2025-10-04T19:26:34"/>
    <n v="0.36799999999999999"/>
    <n v="0.42099999999999999"/>
    <s v="DF"/>
  </r>
  <r>
    <s v="C107740"/>
    <n v="81.64"/>
    <x v="1"/>
    <n v="8.66"/>
    <n v="505"/>
    <n v="1"/>
    <d v="2024-07-17T05:22:25"/>
    <d v="2024-01-20T14:11:36"/>
    <n v="5.0999999999999997E-2"/>
    <n v="0.34799999999999998"/>
    <s v="PB"/>
  </r>
  <r>
    <s v="C107741"/>
    <n v="1444.84"/>
    <x v="0"/>
    <n v="21.09"/>
    <n v="733"/>
    <n v="3"/>
    <d v="2025-07-08T05:07:30"/>
    <d v="2023-08-03T15:19:52"/>
    <n v="0.41699999999999998"/>
    <n v="0.68400000000000005"/>
    <s v="AM"/>
  </r>
  <r>
    <s v="C107742"/>
    <n v="716.42"/>
    <x v="0"/>
    <n v="33.369999999999997"/>
    <n v="658"/>
    <n v="1"/>
    <d v="2025-10-25T07:20:10"/>
    <d v="2025-03-26T02:15:14"/>
    <n v="0.26200000000000001"/>
    <n v="0.56499999999999995"/>
    <s v="RN"/>
  </r>
  <r>
    <s v="C107743"/>
    <n v="1057.46"/>
    <x v="2"/>
    <n v="4.54"/>
    <n v="660"/>
    <n v="2"/>
    <d v="2023-01-08T23:17:27"/>
    <d v="2025-03-28T09:08:05"/>
    <n v="0.128"/>
    <n v="0.65200000000000002"/>
    <s v="SE"/>
  </r>
  <r>
    <s v="C107744"/>
    <n v="232.15"/>
    <x v="3"/>
    <n v="46.2"/>
    <n v="809"/>
    <n v="5"/>
    <d v="2025-01-06T15:37:30"/>
    <d v="2024-08-15T04:16:17"/>
    <n v="0.193"/>
    <n v="0.19500000000000001"/>
    <s v="CE"/>
  </r>
  <r>
    <s v="C107745"/>
    <n v="1747.43"/>
    <x v="0"/>
    <n v="5.45"/>
    <n v="868"/>
    <n v="1"/>
    <d v="2024-02-13T21:45:30"/>
    <d v="2023-11-06T01:51:49"/>
    <n v="0.435"/>
    <n v="0.122"/>
    <s v="PI"/>
  </r>
  <r>
    <s v="C107746"/>
    <n v="2637.25"/>
    <x v="0"/>
    <n v="3.81"/>
    <n v="585"/>
    <n v="2"/>
    <d v="2023-11-26T13:18:04"/>
    <d v="2025-07-21T04:37:33"/>
    <n v="0.30299999999999999"/>
    <n v="0.626"/>
    <s v="ES"/>
  </r>
  <r>
    <s v="C107747"/>
    <n v="5128.1499999999996"/>
    <x v="1"/>
    <n v="37.19"/>
    <n v="566"/>
    <n v="2"/>
    <d v="2024-08-18T04:51:02"/>
    <d v="2024-10-13T21:03:39"/>
    <n v="0.39900000000000002"/>
    <n v="0.46500000000000002"/>
    <s v="SE"/>
  </r>
  <r>
    <s v="C107748"/>
    <n v="1716.21"/>
    <x v="1"/>
    <n v="23.39"/>
    <n v="706"/>
    <n v="1"/>
    <d v="2023-02-10T20:10:15"/>
    <d v="2024-03-17T16:00:26"/>
    <n v="0.54700000000000004"/>
    <n v="0.185"/>
    <s v="DF"/>
  </r>
  <r>
    <s v="C107749"/>
    <n v="80.81"/>
    <x v="2"/>
    <n v="24.75"/>
    <n v="593"/>
    <n v="4"/>
    <d v="2024-08-03T05:41:42"/>
    <d v="2023-02-15T10:32:10"/>
    <n v="0.44400000000000001"/>
    <n v="3.5000000000000003E-2"/>
    <s v="PE"/>
  </r>
  <r>
    <s v="C107750"/>
    <n v="414.35"/>
    <x v="0"/>
    <n v="15.09"/>
    <n v="520"/>
    <n v="1"/>
    <d v="2024-11-22T18:49:47"/>
    <d v="2024-06-26T22:45:21"/>
    <n v="0.41"/>
    <n v="0.60499999999999998"/>
    <s v="CE"/>
  </r>
  <r>
    <s v="C107751"/>
    <n v="2757.23"/>
    <x v="0"/>
    <n v="27"/>
    <n v="630"/>
    <n v="4"/>
    <d v="2024-10-18T11:31:33"/>
    <d v="2023-06-18T09:30:12"/>
    <n v="0.23"/>
    <n v="0.29299999999999998"/>
    <s v="PR"/>
  </r>
  <r>
    <s v="C107752"/>
    <n v="411.26"/>
    <x v="2"/>
    <n v="15.14"/>
    <n v="319"/>
    <n v="1"/>
    <d v="2024-11-20T15:20:02"/>
    <d v="2024-07-02T08:52:49"/>
    <n v="0.33500000000000002"/>
    <n v="0.27700000000000002"/>
    <s v="ES"/>
  </r>
  <r>
    <s v="C107753"/>
    <n v="1737.33"/>
    <x v="0"/>
    <n v="14.41"/>
    <n v="463"/>
    <n v="1"/>
    <d v="2025-08-17T19:54:42"/>
    <d v="2025-09-27T19:54:32"/>
    <n v="0.40400000000000003"/>
    <n v="0.34799999999999998"/>
    <s v="MG"/>
  </r>
  <r>
    <s v="C107754"/>
    <n v="2514.09"/>
    <x v="2"/>
    <n v="22.1"/>
    <n v="780"/>
    <n v="1"/>
    <d v="2023-01-16T14:03:22"/>
    <d v="2025-12-25T01:10:56"/>
    <n v="9.8000000000000004E-2"/>
    <n v="0.44900000000000001"/>
    <s v="PI"/>
  </r>
  <r>
    <s v="C107755"/>
    <n v="93.59"/>
    <x v="0"/>
    <n v="22.08"/>
    <n v="720"/>
    <n v="3"/>
    <d v="2023-10-07T07:21:25"/>
    <d v="2023-11-15T21:54:33"/>
    <n v="0.16900000000000001"/>
    <n v="0.188"/>
    <s v="CE"/>
  </r>
  <r>
    <s v="C107756"/>
    <n v="1846.17"/>
    <x v="0"/>
    <n v="1.26"/>
    <n v="653"/>
    <n v="1"/>
    <d v="2023-01-17T20:25:19"/>
    <d v="2023-10-20T04:33:00"/>
    <n v="0.10100000000000001"/>
    <n v="0.373"/>
    <s v="PI"/>
  </r>
  <r>
    <s v="C107757"/>
    <n v="536.6"/>
    <x v="0"/>
    <n v="5.18"/>
    <n v="421"/>
    <n v="4"/>
    <d v="2023-04-05T14:21:48"/>
    <d v="2025-07-07T00:13:28"/>
    <n v="0.61199999999999999"/>
    <n v="0.34599999999999997"/>
    <s v="PE"/>
  </r>
  <r>
    <s v="C107758"/>
    <n v="3605.49"/>
    <x v="0"/>
    <n v="4.4000000000000004"/>
    <n v="457"/>
    <n v="0"/>
    <d v="2024-04-12T16:41:39"/>
    <d v="2024-01-03T16:04:56"/>
    <n v="0.107"/>
    <n v="0.29599999999999999"/>
    <s v="PI"/>
  </r>
  <r>
    <s v="C107759"/>
    <n v="3167.97"/>
    <x v="0"/>
    <n v="20.45"/>
    <n v="796"/>
    <n v="1"/>
    <d v="2023-09-10T06:40:09"/>
    <d v="2026-01-01T10:58:02"/>
    <n v="5.3999999999999999E-2"/>
    <n v="0.53"/>
    <s v="SP"/>
  </r>
  <r>
    <s v="C107760"/>
    <n v="135.16"/>
    <x v="2"/>
    <n v="13.31"/>
    <n v="552"/>
    <n v="1"/>
    <d v="2025-08-18T13:38:01"/>
    <d v="2024-03-28T07:45:20"/>
    <n v="0.27700000000000002"/>
    <n v="0.49299999999999999"/>
    <s v="RJ"/>
  </r>
  <r>
    <s v="C107761"/>
    <n v="56.01"/>
    <x v="2"/>
    <n v="36.31"/>
    <n v="518"/>
    <n v="2"/>
    <d v="2023-04-10T00:21:08"/>
    <d v="2025-01-04T04:11:03"/>
    <n v="0.11899999999999999"/>
    <n v="0.35"/>
    <s v="PR"/>
  </r>
  <r>
    <s v="C107762"/>
    <n v="1653.69"/>
    <x v="0"/>
    <n v="3.53"/>
    <n v="891"/>
    <n v="2"/>
    <d v="2024-06-02T14:29:07"/>
    <d v="2025-04-19T06:25:08"/>
    <n v="0.217"/>
    <n v="0.193"/>
    <s v="RN"/>
  </r>
  <r>
    <s v="C107763"/>
    <n v="73.05"/>
    <x v="0"/>
    <n v="17.05"/>
    <n v="597"/>
    <n v="1"/>
    <d v="2024-08-01T06:51:31"/>
    <d v="2023-08-02T03:24:47"/>
    <n v="0.24199999999999999"/>
    <n v="0.11600000000000001"/>
    <s v="PB"/>
  </r>
  <r>
    <s v="C107764"/>
    <n v="1302.8"/>
    <x v="1"/>
    <n v="23.4"/>
    <n v="524"/>
    <n v="4"/>
    <d v="2025-02-25T03:17:03"/>
    <d v="2025-10-09T15:02:13"/>
    <n v="0.46"/>
    <n v="0.54"/>
    <s v="PE"/>
  </r>
  <r>
    <s v="C107765"/>
    <n v="175.83"/>
    <x v="2"/>
    <n v="23.23"/>
    <n v="897"/>
    <n v="1"/>
    <d v="2023-02-16T05:31:31"/>
    <d v="2025-03-21T07:27:21"/>
    <n v="0.35599999999999998"/>
    <n v="0.439"/>
    <s v="PA"/>
  </r>
  <r>
    <s v="C107766"/>
    <n v="2231.9699999999998"/>
    <x v="0"/>
    <n v="9.09"/>
    <n v="421"/>
    <n v="1"/>
    <d v="2023-12-27T10:54:52"/>
    <d v="2023-07-07T10:52:12"/>
    <n v="0.48"/>
    <n v="0.19600000000000001"/>
    <s v="DF"/>
  </r>
  <r>
    <s v="C107767"/>
    <n v="973.03"/>
    <x v="0"/>
    <n v="29.08"/>
    <n v="579"/>
    <n v="2"/>
    <d v="2023-02-07T20:37:56"/>
    <d v="2025-10-25T23:04:01"/>
    <n v="0.52100000000000002"/>
    <n v="8.2000000000000003E-2"/>
    <s v="BA"/>
  </r>
  <r>
    <s v="C107768"/>
    <n v="5417.98"/>
    <x v="1"/>
    <n v="9.58"/>
    <n v="795"/>
    <n v="4"/>
    <d v="2025-04-28T12:50:30"/>
    <d v="2023-06-28T05:58:51"/>
    <n v="0.23599999999999999"/>
    <n v="0.45900000000000002"/>
    <s v="PE"/>
  </r>
  <r>
    <s v="C107769"/>
    <n v="497.12"/>
    <x v="0"/>
    <n v="0.09"/>
    <n v="417"/>
    <n v="3"/>
    <d v="2024-01-06T03:58:55"/>
    <d v="2025-12-07T13:41:02"/>
    <n v="7.0000000000000007E-2"/>
    <n v="0.24199999999999999"/>
    <s v="PE"/>
  </r>
  <r>
    <s v="C107770"/>
    <n v="135.80000000000001"/>
    <x v="1"/>
    <n v="7.88"/>
    <n v="770"/>
    <n v="4"/>
    <d v="2023-07-18T16:31:14"/>
    <d v="2025-01-19T07:57:51"/>
    <n v="0.436"/>
    <n v="0.12"/>
    <s v="PR"/>
  </r>
  <r>
    <s v="C107771"/>
    <n v="404"/>
    <x v="0"/>
    <n v="18.41"/>
    <n v="867"/>
    <n v="3"/>
    <d v="2024-12-30T23:43:31"/>
    <d v="2025-09-23T18:10:39"/>
    <n v="0.45200000000000001"/>
    <n v="4.1000000000000002E-2"/>
    <s v="ES"/>
  </r>
  <r>
    <s v="C107772"/>
    <n v="2140.88"/>
    <x v="0"/>
    <n v="5.41"/>
    <n v="778"/>
    <n v="1"/>
    <d v="2024-05-18T15:42:50"/>
    <d v="2025-01-21T11:49:16"/>
    <n v="0.36799999999999999"/>
    <n v="0.39100000000000001"/>
    <s v="BA"/>
  </r>
  <r>
    <s v="C107773"/>
    <n v="1069.28"/>
    <x v="0"/>
    <n v="9.6199999999999992"/>
    <n v="457"/>
    <n v="2"/>
    <d v="2023-10-07T14:27:54"/>
    <d v="2025-06-03T11:11:07"/>
    <n v="0.28000000000000003"/>
    <n v="0.09"/>
    <s v="RJ"/>
  </r>
  <r>
    <s v="C107774"/>
    <n v="2494.63"/>
    <x v="0"/>
    <n v="12.9"/>
    <n v="343"/>
    <n v="1"/>
    <d v="2024-10-30T13:40:36"/>
    <d v="2025-10-11T22:16:02"/>
    <n v="0.48699999999999999"/>
    <n v="0.20699999999999999"/>
    <s v="DF"/>
  </r>
  <r>
    <s v="C107775"/>
    <n v="6822.41"/>
    <x v="2"/>
    <n v="8.9"/>
    <n v="425"/>
    <n v="1"/>
    <d v="2025-03-11T23:40:03"/>
    <d v="2025-01-28T17:35:49"/>
    <n v="0.11799999999999999"/>
    <n v="0.38500000000000001"/>
    <s v="SE"/>
  </r>
  <r>
    <s v="C107776"/>
    <n v="446.39"/>
    <x v="0"/>
    <n v="15.34"/>
    <n v="839"/>
    <n v="2"/>
    <d v="2024-01-12T13:54:09"/>
    <d v="2024-08-28T02:10:29"/>
    <n v="0.111"/>
    <n v="9.4E-2"/>
    <s v="BA"/>
  </r>
  <r>
    <s v="C107777"/>
    <n v="472.8"/>
    <x v="2"/>
    <n v="5.13"/>
    <n v="555"/>
    <n v="1"/>
    <d v="2024-10-09T23:23:04"/>
    <d v="2025-08-08T22:56:18"/>
    <n v="1.7000000000000001E-2"/>
    <n v="0.316"/>
    <s v="PI"/>
  </r>
  <r>
    <s v="C107778"/>
    <n v="1178.54"/>
    <x v="0"/>
    <n v="9.5299999999999994"/>
    <n v="726"/>
    <n v="2"/>
    <d v="2024-11-01T11:04:37"/>
    <d v="2024-06-18T04:57:27"/>
    <n v="0.54"/>
    <n v="0.307"/>
    <s v="SE"/>
  </r>
  <r>
    <s v="C107779"/>
    <n v="75.39"/>
    <x v="0"/>
    <n v="0.26"/>
    <n v="755"/>
    <n v="1"/>
    <d v="2023-05-30T08:00:29"/>
    <d v="2023-03-29T00:20:15"/>
    <n v="0.248"/>
    <n v="0.53200000000000003"/>
    <s v="AL"/>
  </r>
  <r>
    <s v="C107780"/>
    <n v="1231.6400000000001"/>
    <x v="3"/>
    <n v="20.96"/>
    <n v="424"/>
    <n v="1"/>
    <d v="2023-01-23T21:13:04"/>
    <d v="2024-12-26T10:55:39"/>
    <n v="0.82399999999999995"/>
    <n v="0.71499999999999997"/>
    <s v="PI"/>
  </r>
  <r>
    <s v="C107781"/>
    <n v="1755.36"/>
    <x v="2"/>
    <n v="14.44"/>
    <n v="311"/>
    <n v="3"/>
    <d v="2023-07-21T09:27:55"/>
    <d v="2025-11-04T07:41:48"/>
    <n v="0.43099999999999999"/>
    <n v="7.1999999999999995E-2"/>
    <s v="ES"/>
  </r>
  <r>
    <s v="C107782"/>
    <n v="5539.16"/>
    <x v="0"/>
    <n v="12.49"/>
    <n v="453"/>
    <n v="0"/>
    <d v="2023-11-11T11:03:26"/>
    <d v="2024-03-26T19:06:22"/>
    <n v="0.443"/>
    <n v="0.27400000000000002"/>
    <s v="PA"/>
  </r>
  <r>
    <s v="C107783"/>
    <n v="2082.91"/>
    <x v="0"/>
    <n v="12.68"/>
    <n v="748"/>
    <n v="1"/>
    <d v="2025-03-15T10:49:50"/>
    <d v="2025-06-02T09:42:17"/>
    <n v="0.253"/>
    <n v="0.26600000000000001"/>
    <s v="SP"/>
  </r>
  <r>
    <s v="C107784"/>
    <n v="51.43"/>
    <x v="0"/>
    <n v="3.18"/>
    <n v="307"/>
    <n v="1"/>
    <d v="2023-06-27T09:45:54"/>
    <d v="2024-02-27T01:26:15"/>
    <n v="0.19700000000000001"/>
    <n v="0.50800000000000001"/>
    <s v="AM"/>
  </r>
  <r>
    <s v="C107785"/>
    <n v="873.92"/>
    <x v="0"/>
    <n v="3"/>
    <n v="466"/>
    <n v="2"/>
    <d v="2024-01-14T17:29:06"/>
    <d v="2024-03-28T00:49:12"/>
    <n v="0.20100000000000001"/>
    <n v="0.253"/>
    <s v="MA"/>
  </r>
  <r>
    <s v="C107786"/>
    <n v="179.78"/>
    <x v="0"/>
    <n v="17.239999999999998"/>
    <n v="507"/>
    <n v="0"/>
    <d v="2023-06-29T02:06:49"/>
    <d v="2025-05-02T20:59:12"/>
    <n v="0.307"/>
    <n v="0.45500000000000002"/>
    <s v="SE"/>
  </r>
  <r>
    <s v="C107787"/>
    <n v="1126.6099999999999"/>
    <x v="1"/>
    <n v="12.91"/>
    <n v="615"/>
    <n v="1"/>
    <d v="2024-04-17T01:18:31"/>
    <d v="2024-11-08T19:23:35"/>
    <n v="0.23699999999999999"/>
    <n v="0.22800000000000001"/>
    <s v="SC"/>
  </r>
  <r>
    <s v="C107788"/>
    <n v="68.89"/>
    <x v="3"/>
    <n v="8.0500000000000007"/>
    <n v="593"/>
    <n v="1"/>
    <d v="2025-09-29T09:36:11"/>
    <d v="2023-07-01T20:56:06"/>
    <n v="0.34300000000000003"/>
    <n v="9.2999999999999999E-2"/>
    <s v="MG"/>
  </r>
  <r>
    <s v="C107789"/>
    <n v="959.56"/>
    <x v="0"/>
    <n v="22.81"/>
    <n v="357"/>
    <n v="2"/>
    <d v="2024-01-07T19:39:05"/>
    <d v="2025-05-10T01:29:58"/>
    <n v="0.16700000000000001"/>
    <n v="0.185"/>
    <s v="ES"/>
  </r>
  <r>
    <s v="C107790"/>
    <n v="59.48"/>
    <x v="2"/>
    <n v="18.63"/>
    <n v="490"/>
    <n v="1"/>
    <d v="2024-10-26T14:21:51"/>
    <d v="2024-10-08T03:58:29"/>
    <n v="0.68600000000000005"/>
    <n v="0.34899999999999998"/>
    <s v="PA"/>
  </r>
  <r>
    <s v="C107791"/>
    <n v="290.64"/>
    <x v="0"/>
    <n v="53.44"/>
    <n v="772"/>
    <n v="3"/>
    <d v="2025-04-30T14:47:34"/>
    <d v="2024-02-17T05:11:31"/>
    <n v="0.21099999999999999"/>
    <n v="0.28000000000000003"/>
    <s v="BA"/>
  </r>
  <r>
    <s v="C107792"/>
    <n v="404.78"/>
    <x v="3"/>
    <n v="25.57"/>
    <n v="331"/>
    <n v="1"/>
    <d v="2024-09-19T13:35:38"/>
    <d v="2023-12-20T15:52:11"/>
    <n v="4.9000000000000002E-2"/>
    <n v="0.16500000000000001"/>
    <s v="RS"/>
  </r>
  <r>
    <s v="C107793"/>
    <n v="112.76"/>
    <x v="3"/>
    <n v="13.21"/>
    <n v="784"/>
    <n v="1"/>
    <d v="2023-03-03T07:58:27"/>
    <d v="2024-06-21T09:38:34"/>
    <n v="0.155"/>
    <n v="0.13900000000000001"/>
    <s v="SP"/>
  </r>
  <r>
    <s v="C107794"/>
    <n v="618.64"/>
    <x v="0"/>
    <n v="8.84"/>
    <n v="565"/>
    <n v="1"/>
    <d v="2024-05-07T00:24:26"/>
    <d v="2025-11-01T18:14:34"/>
    <n v="0.36599999999999999"/>
    <n v="0.29099999999999998"/>
    <s v="PA"/>
  </r>
  <r>
    <s v="C107795"/>
    <n v="812.15"/>
    <x v="0"/>
    <n v="15.59"/>
    <n v="861"/>
    <n v="1"/>
    <d v="2024-11-10T15:38:46"/>
    <d v="2023-10-08T08:44:01"/>
    <n v="0.161"/>
    <n v="0.28199999999999997"/>
    <s v="DF"/>
  </r>
  <r>
    <s v="C107796"/>
    <n v="1110.48"/>
    <x v="0"/>
    <n v="2.8"/>
    <n v="848"/>
    <n v="1"/>
    <d v="2024-12-11T07:02:11"/>
    <d v="2023-01-26T16:12:42"/>
    <n v="0.34300000000000003"/>
    <n v="8.1000000000000003E-2"/>
    <s v="SC"/>
  </r>
  <r>
    <s v="C107797"/>
    <n v="1464.25"/>
    <x v="3"/>
    <n v="13.52"/>
    <n v="870"/>
    <n v="3"/>
    <d v="2023-08-11T18:34:22"/>
    <d v="2024-01-15T02:49:59"/>
    <n v="0.16900000000000001"/>
    <n v="0.434"/>
    <s v="RN"/>
  </r>
  <r>
    <s v="C107798"/>
    <n v="81.27"/>
    <x v="0"/>
    <n v="34.130000000000003"/>
    <n v="747"/>
    <n v="2"/>
    <d v="2024-07-28T13:12:09"/>
    <d v="2023-07-29T07:19:47"/>
    <n v="0.34"/>
    <n v="0.5"/>
    <s v="RN"/>
  </r>
  <r>
    <s v="C107799"/>
    <n v="6237.5"/>
    <x v="2"/>
    <n v="9.5399999999999991"/>
    <n v="556"/>
    <n v="3"/>
    <d v="2023-12-16T10:53:48"/>
    <d v="2024-04-25T17:14:16"/>
    <n v="0.26300000000000001"/>
    <n v="0.18099999999999999"/>
    <s v="DF"/>
  </r>
  <r>
    <s v="C107800"/>
    <n v="1419.42"/>
    <x v="2"/>
    <n v="13.7"/>
    <n v="850"/>
    <n v="1"/>
    <d v="2023-04-29T13:36:15"/>
    <d v="2025-04-01T09:45:02"/>
    <n v="0.124"/>
    <n v="0.38700000000000001"/>
    <s v="BA"/>
  </r>
  <r>
    <s v="C107801"/>
    <n v="422.98"/>
    <x v="3"/>
    <n v="2.14"/>
    <n v="742"/>
    <n v="3"/>
    <d v="2025-09-04T22:46:15"/>
    <d v="2023-10-26T13:06:23"/>
    <n v="0.13300000000000001"/>
    <n v="0.23899999999999999"/>
    <s v="SE"/>
  </r>
  <r>
    <s v="C107802"/>
    <n v="1352.22"/>
    <x v="0"/>
    <n v="18.850000000000001"/>
    <n v="647"/>
    <n v="1"/>
    <d v="2025-03-10T14:23:53"/>
    <d v="2025-02-25T17:38:55"/>
    <n v="5.3999999999999999E-2"/>
    <n v="0.47399999999999998"/>
    <s v="DF"/>
  </r>
  <r>
    <s v="C107803"/>
    <n v="322.19"/>
    <x v="1"/>
    <n v="2.73"/>
    <n v="803"/>
    <n v="1"/>
    <d v="2024-07-01T20:33:46"/>
    <d v="2025-04-21T02:18:17"/>
    <n v="0.11799999999999999"/>
    <n v="8.1000000000000003E-2"/>
    <s v="SE"/>
  </r>
  <r>
    <s v="C107804"/>
    <n v="648.83000000000004"/>
    <x v="2"/>
    <n v="6.67"/>
    <n v="344"/>
    <n v="3"/>
    <d v="2023-02-26T01:27:50"/>
    <d v="2023-06-27T20:53:26"/>
    <n v="0.221"/>
    <n v="0.33600000000000002"/>
    <s v="PA"/>
  </r>
  <r>
    <s v="C107805"/>
    <n v="2058.9499999999998"/>
    <x v="0"/>
    <n v="1.72"/>
    <n v="428"/>
    <n v="4"/>
    <d v="2025-08-21T17:21:16"/>
    <d v="2023-10-07T08:22:11"/>
    <n v="0.44500000000000001"/>
    <n v="0.34"/>
    <s v="BA"/>
  </r>
  <r>
    <s v="C107806"/>
    <n v="518.30999999999995"/>
    <x v="1"/>
    <n v="6.13"/>
    <n v="422"/>
    <n v="2"/>
    <d v="2025-01-09T16:05:27"/>
    <d v="2025-01-03T02:16:47"/>
    <n v="0.14499999999999999"/>
    <n v="0.21299999999999999"/>
    <s v="RS"/>
  </r>
  <r>
    <s v="C107807"/>
    <n v="1272.67"/>
    <x v="2"/>
    <n v="11.08"/>
    <n v="841"/>
    <n v="2"/>
    <d v="2024-01-08T02:11:33"/>
    <d v="2025-10-04T09:40:39"/>
    <n v="0.27100000000000002"/>
    <n v="0.25800000000000001"/>
    <s v="MA"/>
  </r>
  <r>
    <s v="C107808"/>
    <n v="3188.98"/>
    <x v="1"/>
    <n v="19.47"/>
    <n v="771"/>
    <n v="2"/>
    <d v="2024-05-03T00:06:54"/>
    <d v="2026-02-06T14:49:11"/>
    <n v="0.26400000000000001"/>
    <n v="0.17899999999999999"/>
    <s v="SC"/>
  </r>
  <r>
    <s v="C107809"/>
    <n v="334.1"/>
    <x v="3"/>
    <n v="13.16"/>
    <n v="390"/>
    <n v="2"/>
    <d v="2025-05-25T12:01:41"/>
    <d v="2023-02-12T19:45:19"/>
    <n v="0.69499999999999995"/>
    <n v="0.33800000000000002"/>
    <s v="PE"/>
  </r>
  <r>
    <s v="C107810"/>
    <n v="848.16"/>
    <x v="0"/>
    <n v="25.83"/>
    <n v="481"/>
    <n v="2"/>
    <d v="2023-05-29T07:36:43"/>
    <d v="2025-06-17T11:02:15"/>
    <n v="0.108"/>
    <n v="0.16300000000000001"/>
    <s v="RN"/>
  </r>
  <r>
    <s v="C107811"/>
    <n v="441.61"/>
    <x v="0"/>
    <n v="17.57"/>
    <n v="565"/>
    <n v="1"/>
    <d v="2023-01-07T09:34:50"/>
    <d v="2023-01-25T21:17:01"/>
    <n v="0.192"/>
    <n v="0.222"/>
    <s v="PA"/>
  </r>
  <r>
    <s v="C107812"/>
    <n v="3109.52"/>
    <x v="2"/>
    <n v="11.91"/>
    <n v="304"/>
    <n v="1"/>
    <d v="2023-01-19T14:50:30"/>
    <d v="2024-06-10T23:15:33"/>
    <n v="0.44400000000000001"/>
    <n v="0.11700000000000001"/>
    <s v="DF"/>
  </r>
  <r>
    <s v="C107813"/>
    <n v="1636.64"/>
    <x v="0"/>
    <n v="7.32"/>
    <n v="671"/>
    <n v="3"/>
    <d v="2025-02-11T07:15:43"/>
    <d v="2023-11-24T13:03:15"/>
    <n v="0.13200000000000001"/>
    <n v="0.73799999999999999"/>
    <s v="PE"/>
  </r>
  <r>
    <s v="C107814"/>
    <n v="595.09"/>
    <x v="0"/>
    <n v="3.55"/>
    <n v="880"/>
    <n v="3"/>
    <d v="2025-06-13T23:30:05"/>
    <d v="2023-11-18T19:05:05"/>
    <n v="0.29599999999999999"/>
    <n v="0.39400000000000002"/>
    <s v="PI"/>
  </r>
  <r>
    <s v="C107815"/>
    <n v="80.099999999999994"/>
    <x v="3"/>
    <n v="4.67"/>
    <n v="583"/>
    <n v="3"/>
    <d v="2024-01-22T22:04:59"/>
    <d v="2025-08-03T00:18:25"/>
    <n v="0.114"/>
    <n v="8.6999999999999994E-2"/>
    <s v="SP"/>
  </r>
  <r>
    <s v="C107816"/>
    <n v="3075.79"/>
    <x v="0"/>
    <n v="3.63"/>
    <n v="327"/>
    <n v="1"/>
    <d v="2024-12-03T07:21:36"/>
    <d v="2025-10-06T12:38:07"/>
    <n v="0.32200000000000001"/>
    <n v="0.19900000000000001"/>
    <s v="RJ"/>
  </r>
  <r>
    <s v="C107817"/>
    <n v="220.83"/>
    <x v="0"/>
    <n v="11.94"/>
    <n v="776"/>
    <n v="1"/>
    <d v="2025-03-01T12:00:33"/>
    <d v="2023-11-06T14:49:20"/>
    <n v="0.17"/>
    <n v="0.29399999999999998"/>
    <s v="SE"/>
  </r>
  <r>
    <s v="C107818"/>
    <n v="3466.76"/>
    <x v="0"/>
    <n v="27.03"/>
    <n v="665"/>
    <n v="1"/>
    <d v="2024-05-27T10:44:50"/>
    <d v="2025-08-07T02:56:25"/>
    <n v="0.318"/>
    <n v="0.57999999999999996"/>
    <s v="SP"/>
  </r>
  <r>
    <s v="C107819"/>
    <n v="3347.36"/>
    <x v="1"/>
    <n v="21.6"/>
    <n v="411"/>
    <n v="1"/>
    <d v="2023-09-02T10:23:03"/>
    <d v="2025-10-26T07:44:06"/>
    <n v="0.17599999999999999"/>
    <n v="0.22800000000000001"/>
    <s v="PR"/>
  </r>
  <r>
    <s v="C107820"/>
    <n v="869.52"/>
    <x v="1"/>
    <n v="6.86"/>
    <n v="477"/>
    <n v="1"/>
    <d v="2023-03-28T10:33:57"/>
    <d v="2024-09-15T13:06:26"/>
    <n v="0.442"/>
    <n v="0.156"/>
    <s v="DF"/>
  </r>
  <r>
    <s v="C107821"/>
    <n v="5229.79"/>
    <x v="0"/>
    <n v="16.420000000000002"/>
    <n v="473"/>
    <n v="2"/>
    <d v="2024-09-06T06:57:58"/>
    <d v="2024-08-22T11:52:55"/>
    <n v="8.0000000000000002E-3"/>
    <n v="0.23799999999999999"/>
    <s v="PA"/>
  </r>
  <r>
    <s v="C107822"/>
    <n v="291.39999999999998"/>
    <x v="0"/>
    <n v="12.22"/>
    <n v="581"/>
    <n v="1"/>
    <d v="2025-07-30T00:35:52"/>
    <d v="2024-06-29T22:39:06"/>
    <n v="0.14099999999999999"/>
    <n v="0.246"/>
    <s v="DF"/>
  </r>
  <r>
    <s v="C107823"/>
    <n v="429.37"/>
    <x v="2"/>
    <n v="10.94"/>
    <n v="889"/>
    <n v="1"/>
    <d v="2023-01-05T20:27:19"/>
    <d v="2025-11-08T20:32:00"/>
    <n v="0.436"/>
    <n v="0.39"/>
    <s v="DF"/>
  </r>
  <r>
    <s v="C107824"/>
    <n v="1599.61"/>
    <x v="2"/>
    <n v="9.3699999999999992"/>
    <n v="716"/>
    <n v="3"/>
    <d v="2024-02-18T18:46:59"/>
    <d v="2024-04-26T21:02:27"/>
    <n v="0.17799999999999999"/>
    <n v="9.8000000000000004E-2"/>
    <s v="BA"/>
  </r>
  <r>
    <s v="C107825"/>
    <n v="3150.11"/>
    <x v="0"/>
    <n v="26.21"/>
    <n v="467"/>
    <n v="2"/>
    <d v="2024-05-22T03:34:06"/>
    <d v="2024-10-05T01:35:23"/>
    <n v="0.59099999999999997"/>
    <n v="0.21"/>
    <s v="RN"/>
  </r>
  <r>
    <s v="C107826"/>
    <n v="977.63"/>
    <x v="0"/>
    <n v="25.73"/>
    <n v="339"/>
    <n v="1"/>
    <d v="2025-09-15T11:32:28"/>
    <d v="2023-07-16T13:17:57"/>
    <n v="0.123"/>
    <n v="0.29599999999999999"/>
    <s v="RN"/>
  </r>
  <r>
    <s v="C107827"/>
    <n v="1726.02"/>
    <x v="0"/>
    <n v="20.46"/>
    <n v="323"/>
    <n v="3"/>
    <d v="2023-12-12T07:16:28"/>
    <d v="2025-11-12T00:21:14"/>
    <n v="0.108"/>
    <n v="0.312"/>
    <s v="PB"/>
  </r>
  <r>
    <s v="C107828"/>
    <n v="69.17"/>
    <x v="2"/>
    <n v="0.14000000000000001"/>
    <n v="698"/>
    <n v="3"/>
    <d v="2024-01-15T10:49:42"/>
    <d v="2025-05-10T02:58:01"/>
    <n v="6.4000000000000001E-2"/>
    <n v="0.45300000000000001"/>
    <s v="RS"/>
  </r>
  <r>
    <s v="C107829"/>
    <n v="1011.36"/>
    <x v="1"/>
    <n v="27.92"/>
    <n v="410"/>
    <n v="1"/>
    <d v="2023-03-31T02:07:40"/>
    <d v="2025-10-31T19:32:01"/>
    <n v="0.46700000000000003"/>
    <n v="0.58199999999999996"/>
    <s v="MA"/>
  </r>
  <r>
    <s v="C107830"/>
    <n v="155.80000000000001"/>
    <x v="0"/>
    <n v="10.61"/>
    <n v="368"/>
    <n v="1"/>
    <d v="2023-10-03T08:36:14"/>
    <d v="2025-08-29T23:14:16"/>
    <n v="0.47799999999999998"/>
    <n v="0.53700000000000003"/>
    <s v="PE"/>
  </r>
  <r>
    <s v="C107831"/>
    <n v="123.94"/>
    <x v="0"/>
    <n v="5.0199999999999996"/>
    <n v="372"/>
    <n v="3"/>
    <d v="2025-03-04T08:37:50"/>
    <d v="2024-05-18T23:29:09"/>
    <n v="0.30199999999999999"/>
    <n v="0.56999999999999995"/>
    <s v="ES"/>
  </r>
  <r>
    <s v="C107832"/>
    <n v="1234.58"/>
    <x v="3"/>
    <n v="8.98"/>
    <n v="443"/>
    <n v="1"/>
    <d v="2024-09-04T23:06:23"/>
    <d v="2025-03-07T02:36:43"/>
    <n v="0.51600000000000001"/>
    <n v="0.17499999999999999"/>
    <s v="RS"/>
  </r>
  <r>
    <s v="C107833"/>
    <n v="874.34"/>
    <x v="1"/>
    <n v="24.2"/>
    <n v="725"/>
    <n v="2"/>
    <d v="2023-11-08T21:15:12"/>
    <d v="2023-04-20T21:22:27"/>
    <n v="0.17199999999999999"/>
    <n v="0.32100000000000001"/>
    <s v="CE"/>
  </r>
  <r>
    <s v="C107834"/>
    <n v="1305.43"/>
    <x v="1"/>
    <n v="19.09"/>
    <n v="635"/>
    <n v="1"/>
    <d v="2025-01-19T20:36:43"/>
    <d v="2024-11-25T16:03:09"/>
    <n v="0.32100000000000001"/>
    <n v="0.376"/>
    <s v="SP"/>
  </r>
  <r>
    <s v="C107835"/>
    <n v="481.51"/>
    <x v="0"/>
    <n v="7.3"/>
    <n v="568"/>
    <n v="4"/>
    <d v="2025-08-03T04:05:35"/>
    <d v="2024-05-15T22:45:02"/>
    <n v="0.20699999999999999"/>
    <n v="0.217"/>
    <s v="PI"/>
  </r>
  <r>
    <s v="C107836"/>
    <n v="1119.83"/>
    <x v="0"/>
    <n v="38.369999999999997"/>
    <n v="501"/>
    <n v="4"/>
    <d v="2023-06-17T22:58:59"/>
    <d v="2025-01-27T23:51:32"/>
    <n v="0.216"/>
    <n v="0.48399999999999999"/>
    <s v="GO"/>
  </r>
  <r>
    <s v="C107837"/>
    <n v="2140.2199999999998"/>
    <x v="0"/>
    <n v="5.01"/>
    <n v="703"/>
    <n v="1"/>
    <d v="2023-08-24T10:42:32"/>
    <d v="2025-01-21T22:37:25"/>
    <n v="0.32"/>
    <n v="0.41899999999999998"/>
    <s v="CE"/>
  </r>
  <r>
    <s v="C107838"/>
    <n v="1024.24"/>
    <x v="0"/>
    <n v="10.220000000000001"/>
    <n v="522"/>
    <n v="1"/>
    <d v="2023-08-05T08:54:49"/>
    <d v="2023-12-15T21:15:16"/>
    <n v="0.26200000000000001"/>
    <n v="0.42099999999999999"/>
    <s v="AM"/>
  </r>
  <r>
    <s v="C107839"/>
    <n v="3549.41"/>
    <x v="0"/>
    <n v="11.42"/>
    <n v="819"/>
    <n v="2"/>
    <d v="2024-08-15T11:10:13"/>
    <d v="2025-10-01T06:10:54"/>
    <n v="0.127"/>
    <n v="0.35"/>
    <s v="RS"/>
  </r>
  <r>
    <s v="C107840"/>
    <n v="4723.03"/>
    <x v="0"/>
    <n v="30.21"/>
    <n v="870"/>
    <n v="2"/>
    <d v="2023-10-06T03:51:43"/>
    <d v="2024-06-24T13:48:54"/>
    <n v="0.24399999999999999"/>
    <n v="0.312"/>
    <s v="MG"/>
  </r>
  <r>
    <s v="C107841"/>
    <n v="1614.09"/>
    <x v="2"/>
    <n v="11.31"/>
    <n v="698"/>
    <n v="2"/>
    <d v="2025-03-23T06:39:39"/>
    <d v="2023-11-10T00:56:32"/>
    <n v="0.24"/>
    <n v="0.32700000000000001"/>
    <s v="PE"/>
  </r>
  <r>
    <s v="C107842"/>
    <n v="667.69"/>
    <x v="0"/>
    <n v="11.08"/>
    <n v="754"/>
    <n v="3"/>
    <d v="2024-06-04T06:01:54"/>
    <d v="2024-03-06T11:00:29"/>
    <n v="0.33900000000000002"/>
    <n v="4.2000000000000003E-2"/>
    <s v="BA"/>
  </r>
  <r>
    <s v="C107843"/>
    <n v="480.53"/>
    <x v="0"/>
    <n v="38.409999999999997"/>
    <n v="494"/>
    <n v="5"/>
    <d v="2024-03-26T18:30:08"/>
    <d v="2025-02-22T12:21:40"/>
    <n v="5.7000000000000002E-2"/>
    <n v="8.8999999999999996E-2"/>
    <s v="RN"/>
  </r>
  <r>
    <s v="C107844"/>
    <n v="2121.4"/>
    <x v="1"/>
    <n v="17.989999999999998"/>
    <n v="669"/>
    <n v="2"/>
    <d v="2024-02-27T14:22:45"/>
    <d v="2024-05-22T08:35:59"/>
    <n v="0.51100000000000001"/>
    <n v="0.26400000000000001"/>
    <s v="ES"/>
  </r>
  <r>
    <s v="C107845"/>
    <n v="180.22"/>
    <x v="0"/>
    <n v="23.59"/>
    <n v="440"/>
    <n v="2"/>
    <d v="2023-02-13T11:04:31"/>
    <d v="2023-12-28T03:15:42"/>
    <n v="0.216"/>
    <n v="0.11"/>
    <s v="PA"/>
  </r>
  <r>
    <s v="C107846"/>
    <n v="2744.24"/>
    <x v="3"/>
    <n v="7.7"/>
    <n v="853"/>
    <n v="2"/>
    <d v="2024-05-06T08:56:13"/>
    <d v="2025-11-05T21:14:11"/>
    <n v="0.29199999999999998"/>
    <n v="0.14499999999999999"/>
    <s v="DF"/>
  </r>
  <r>
    <s v="C107847"/>
    <n v="378.38"/>
    <x v="0"/>
    <n v="5.57"/>
    <n v="664"/>
    <n v="2"/>
    <d v="2023-11-14T22:51:14"/>
    <d v="2025-06-08T03:09:51"/>
    <n v="0.14899999999999999"/>
    <n v="0.378"/>
    <s v="CE"/>
  </r>
  <r>
    <s v="C107848"/>
    <n v="3788.92"/>
    <x v="0"/>
    <n v="7.05"/>
    <n v="400"/>
    <n v="5"/>
    <d v="2024-10-24T11:30:21"/>
    <d v="2026-01-15T08:34:42"/>
    <n v="0.61799999999999999"/>
    <n v="0.28499999999999998"/>
    <s v="DF"/>
  </r>
  <r>
    <s v="C107849"/>
    <n v="1375.25"/>
    <x v="1"/>
    <n v="8.33"/>
    <n v="735"/>
    <n v="1"/>
    <d v="2023-09-20T11:54:20"/>
    <d v="2024-09-29T02:28:08"/>
    <n v="0.218"/>
    <n v="0.505"/>
    <s v="RJ"/>
  </r>
  <r>
    <s v="C107850"/>
    <n v="749.17"/>
    <x v="0"/>
    <n v="10.87"/>
    <n v="819"/>
    <n v="3"/>
    <d v="2023-06-08T05:49:43"/>
    <d v="2024-08-13T22:01:51"/>
    <n v="8.1000000000000003E-2"/>
    <n v="0.41799999999999998"/>
    <s v="MG"/>
  </r>
  <r>
    <s v="C107851"/>
    <n v="983.87"/>
    <x v="0"/>
    <n v="16.440000000000001"/>
    <n v="322"/>
    <n v="1"/>
    <d v="2023-06-20T22:21:48"/>
    <d v="2024-11-28T06:09:13"/>
    <n v="0.307"/>
    <n v="0.74299999999999999"/>
    <s v="RS"/>
  </r>
  <r>
    <s v="C107852"/>
    <n v="274.74"/>
    <x v="0"/>
    <n v="7.23"/>
    <n v="842"/>
    <n v="1"/>
    <d v="2023-02-11T23:53:38"/>
    <d v="2025-09-16T04:26:27"/>
    <n v="0.374"/>
    <n v="0.51200000000000001"/>
    <s v="MA"/>
  </r>
  <r>
    <s v="C107853"/>
    <n v="1506.77"/>
    <x v="0"/>
    <n v="34.450000000000003"/>
    <n v="469"/>
    <n v="2"/>
    <d v="2023-07-06T15:18:21"/>
    <d v="2024-04-05T03:22:12"/>
    <n v="0.625"/>
    <n v="0.158"/>
    <s v="MG"/>
  </r>
  <r>
    <s v="C107854"/>
    <n v="1138.1600000000001"/>
    <x v="1"/>
    <n v="27.46"/>
    <n v="898"/>
    <n v="1"/>
    <d v="2023-04-17T12:14:01"/>
    <d v="2024-11-08T10:05:55"/>
    <n v="0.185"/>
    <n v="0.68100000000000005"/>
    <s v="PA"/>
  </r>
  <r>
    <s v="C107855"/>
    <n v="2362.19"/>
    <x v="2"/>
    <n v="21.62"/>
    <n v="852"/>
    <n v="4"/>
    <d v="2024-06-25T10:53:29"/>
    <d v="2025-05-15T20:28:43"/>
    <n v="0.22"/>
    <n v="0.80100000000000005"/>
    <s v="PA"/>
  </r>
  <r>
    <s v="C107856"/>
    <n v="427.92"/>
    <x v="2"/>
    <n v="37.36"/>
    <n v="383"/>
    <n v="4"/>
    <d v="2023-04-23T21:41:41"/>
    <d v="2023-10-13T19:35:51"/>
    <n v="0.40100000000000002"/>
    <n v="0.19400000000000001"/>
    <s v="AL"/>
  </r>
  <r>
    <s v="C107857"/>
    <n v="1249.0899999999999"/>
    <x v="3"/>
    <n v="9.7899999999999991"/>
    <n v="434"/>
    <n v="1"/>
    <d v="2025-02-22T16:56:03"/>
    <d v="2024-05-16T22:19:13"/>
    <n v="0.22600000000000001"/>
    <n v="0.4"/>
    <s v="ES"/>
  </r>
  <r>
    <s v="C107858"/>
    <n v="1709.75"/>
    <x v="3"/>
    <n v="30.09"/>
    <n v="745"/>
    <n v="2"/>
    <d v="2025-04-11T15:48:22"/>
    <d v="2024-01-06T20:51:35"/>
    <n v="0.41799999999999998"/>
    <n v="0.34799999999999998"/>
    <s v="AM"/>
  </r>
  <r>
    <s v="C107859"/>
    <n v="60.32"/>
    <x v="0"/>
    <n v="8.67"/>
    <n v="306"/>
    <n v="3"/>
    <d v="2025-04-12T09:14:22"/>
    <d v="2025-05-19T08:39:05"/>
    <n v="0.34200000000000003"/>
    <n v="0.151"/>
    <s v="AM"/>
  </r>
  <r>
    <s v="C107860"/>
    <n v="55.47"/>
    <x v="0"/>
    <n v="4.6500000000000004"/>
    <n v="780"/>
    <n v="2"/>
    <d v="2023-10-21T04:47:48"/>
    <d v="2024-04-16T08:00:15"/>
    <n v="0.112"/>
    <n v="0.05"/>
    <s v="SE"/>
  </r>
  <r>
    <s v="C107861"/>
    <n v="2517.14"/>
    <x v="3"/>
    <n v="8.68"/>
    <n v="316"/>
    <n v="2"/>
    <d v="2024-11-12T09:07:09"/>
    <d v="2025-03-20T13:57:02"/>
    <n v="6.8000000000000005E-2"/>
    <n v="0.7"/>
    <s v="ES"/>
  </r>
  <r>
    <s v="C107862"/>
    <n v="4422.18"/>
    <x v="0"/>
    <n v="30.71"/>
    <n v="356"/>
    <n v="1"/>
    <d v="2024-08-01T10:47:19"/>
    <d v="2024-01-16T01:29:06"/>
    <n v="0.20300000000000001"/>
    <n v="9.2999999999999999E-2"/>
    <s v="AM"/>
  </r>
  <r>
    <s v="C107863"/>
    <n v="1071.08"/>
    <x v="3"/>
    <n v="24.97"/>
    <n v="410"/>
    <n v="1"/>
    <d v="2023-10-27T06:19:07"/>
    <d v="2024-11-04T19:25:13"/>
    <n v="5.6000000000000001E-2"/>
    <n v="0.23"/>
    <s v="SE"/>
  </r>
  <r>
    <s v="C107864"/>
    <n v="413.88"/>
    <x v="2"/>
    <n v="19.3"/>
    <n v="807"/>
    <n v="1"/>
    <d v="2025-03-13T22:35:11"/>
    <d v="2025-10-29T09:54:55"/>
    <n v="0.22600000000000001"/>
    <n v="0.53200000000000003"/>
    <s v="RJ"/>
  </r>
  <r>
    <s v="C107865"/>
    <n v="2731.61"/>
    <x v="0"/>
    <n v="4.9000000000000004"/>
    <n v="571"/>
    <n v="1"/>
    <d v="2024-07-05T11:48:50"/>
    <d v="2023-06-07T11:23:33"/>
    <n v="0.39500000000000002"/>
    <n v="0.28000000000000003"/>
    <s v="RS"/>
  </r>
  <r>
    <s v="C107866"/>
    <n v="202"/>
    <x v="0"/>
    <n v="7.64"/>
    <n v="876"/>
    <n v="1"/>
    <d v="2025-01-24T03:19:40"/>
    <d v="2024-10-03T13:30:45"/>
    <n v="0.42199999999999999"/>
    <n v="0.52600000000000002"/>
    <s v="SP"/>
  </r>
  <r>
    <s v="C107867"/>
    <n v="231.17"/>
    <x v="0"/>
    <n v="13.66"/>
    <n v="578"/>
    <n v="3"/>
    <d v="2024-09-19T12:43:54"/>
    <d v="2025-02-01T03:30:12"/>
    <n v="0.193"/>
    <n v="0.61499999999999999"/>
    <s v="ES"/>
  </r>
  <r>
    <s v="C107868"/>
    <n v="620.78"/>
    <x v="0"/>
    <n v="1.97"/>
    <n v="430"/>
    <n v="1"/>
    <d v="2024-10-27T01:12:38"/>
    <d v="2025-02-05T20:31:34"/>
    <n v="0.33"/>
    <n v="0.38"/>
    <s v="PR"/>
  </r>
  <r>
    <s v="C107869"/>
    <n v="66"/>
    <x v="0"/>
    <n v="7.98"/>
    <n v="321"/>
    <n v="1"/>
    <d v="2023-03-30T14:19:34"/>
    <d v="2023-12-01T20:05:50"/>
    <n v="0.32900000000000001"/>
    <n v="0.252"/>
    <s v="RJ"/>
  </r>
  <r>
    <s v="C107870"/>
    <n v="560.15"/>
    <x v="0"/>
    <n v="33.17"/>
    <n v="480"/>
    <n v="1"/>
    <d v="2025-09-04T13:09:11"/>
    <d v="2023-10-11T20:33:42"/>
    <n v="3.3000000000000002E-2"/>
    <n v="0.71"/>
    <s v="BA"/>
  </r>
  <r>
    <s v="C107871"/>
    <n v="57.78"/>
    <x v="0"/>
    <n v="4.3"/>
    <n v="635"/>
    <n v="3"/>
    <d v="2024-11-14T22:23:22"/>
    <d v="2023-04-02T04:00:41"/>
    <n v="0.27800000000000002"/>
    <n v="0.70499999999999996"/>
    <s v="MA"/>
  </r>
  <r>
    <s v="C107872"/>
    <n v="190.22"/>
    <x v="3"/>
    <n v="47.95"/>
    <n v="529"/>
    <n v="1"/>
    <d v="2025-06-12T19:21:30"/>
    <d v="2025-04-28T01:51:02"/>
    <n v="0.246"/>
    <n v="0.33900000000000002"/>
    <s v="SP"/>
  </r>
  <r>
    <s v="C107873"/>
    <n v="923.73"/>
    <x v="3"/>
    <n v="7.88"/>
    <n v="600"/>
    <n v="1"/>
    <d v="2024-12-29T22:39:02"/>
    <d v="2025-01-22T12:52:20"/>
    <n v="0.22600000000000001"/>
    <n v="0.442"/>
    <s v="CE"/>
  </r>
  <r>
    <s v="C107874"/>
    <n v="605.16"/>
    <x v="0"/>
    <n v="0.79"/>
    <n v="889"/>
    <n v="2"/>
    <d v="2024-02-13T04:25:48"/>
    <d v="2025-05-12T17:39:17"/>
    <n v="0.41499999999999998"/>
    <n v="0.65100000000000002"/>
    <s v="RJ"/>
  </r>
  <r>
    <s v="C107875"/>
    <n v="113.33"/>
    <x v="2"/>
    <n v="13.42"/>
    <n v="807"/>
    <n v="3"/>
    <d v="2023-07-19T23:04:45"/>
    <d v="2025-11-13T20:40:07"/>
    <n v="5.3999999999999999E-2"/>
    <n v="0.65600000000000003"/>
    <s v="RJ"/>
  </r>
  <r>
    <s v="C107876"/>
    <n v="725.94"/>
    <x v="3"/>
    <n v="38.94"/>
    <n v="517"/>
    <n v="1"/>
    <d v="2023-03-24T03:26:49"/>
    <d v="2025-09-29T06:37:05"/>
    <n v="0.41899999999999998"/>
    <n v="0.30399999999999999"/>
    <s v="AM"/>
  </r>
  <r>
    <s v="C107877"/>
    <n v="58.88"/>
    <x v="3"/>
    <n v="3.28"/>
    <n v="641"/>
    <n v="5"/>
    <d v="2023-05-22T14:07:13"/>
    <d v="2024-11-21T15:41:04"/>
    <n v="0.47799999999999998"/>
    <n v="0.28999999999999998"/>
    <s v="MG"/>
  </r>
  <r>
    <s v="C107878"/>
    <n v="2366.16"/>
    <x v="0"/>
    <n v="15.62"/>
    <n v="586"/>
    <n v="1"/>
    <d v="2023-05-05T00:10:19"/>
    <d v="2023-11-30T23:30:08"/>
    <n v="0.45100000000000001"/>
    <n v="0.21"/>
    <s v="RS"/>
  </r>
  <r>
    <s v="C107879"/>
    <n v="317.11"/>
    <x v="0"/>
    <n v="21.18"/>
    <n v="552"/>
    <n v="1"/>
    <d v="2025-06-17T12:17:00"/>
    <d v="2024-11-27T13:07:30"/>
    <n v="0.505"/>
    <n v="0.49399999999999999"/>
    <s v="MG"/>
  </r>
  <r>
    <s v="C107880"/>
    <n v="551.66999999999996"/>
    <x v="0"/>
    <n v="22.23"/>
    <n v="897"/>
    <n v="2"/>
    <d v="2024-01-09T18:06:29"/>
    <d v="2024-11-20T23:16:25"/>
    <n v="0.32400000000000001"/>
    <n v="0.122"/>
    <s v="PE"/>
  </r>
  <r>
    <s v="C107881"/>
    <n v="427"/>
    <x v="1"/>
    <n v="1.64"/>
    <n v="436"/>
    <n v="0"/>
    <d v="2025-01-16T16:17:01"/>
    <d v="2024-10-06T08:31:19"/>
    <n v="0.30199999999999999"/>
    <n v="0.26400000000000001"/>
    <s v="ES"/>
  </r>
  <r>
    <s v="C107882"/>
    <n v="399.18"/>
    <x v="3"/>
    <n v="8.3699999999999992"/>
    <n v="387"/>
    <n v="1"/>
    <d v="2025-03-20T03:20:54"/>
    <d v="2024-01-24T07:39:39"/>
    <n v="0.46400000000000002"/>
    <n v="0.501"/>
    <s v="MA"/>
  </r>
  <r>
    <s v="C107883"/>
    <n v="431.14"/>
    <x v="2"/>
    <n v="10.51"/>
    <n v="483"/>
    <n v="2"/>
    <d v="2024-01-25T11:54:29"/>
    <d v="2025-09-13T10:12:17"/>
    <n v="8.5000000000000006E-2"/>
    <n v="0.26300000000000001"/>
    <s v="SP"/>
  </r>
  <r>
    <s v="C107884"/>
    <n v="1770.39"/>
    <x v="2"/>
    <n v="12.64"/>
    <n v="471"/>
    <n v="4"/>
    <d v="2024-11-12T03:32:08"/>
    <d v="2023-12-01T09:43:50"/>
    <n v="0.153"/>
    <n v="0.40400000000000003"/>
    <s v="CE"/>
  </r>
  <r>
    <s v="C107885"/>
    <n v="517.73"/>
    <x v="1"/>
    <n v="29.74"/>
    <n v="357"/>
    <n v="3"/>
    <d v="2025-10-14T22:58:37"/>
    <d v="2025-05-12T23:16:22"/>
    <n v="0.34200000000000003"/>
    <n v="8.5999999999999993E-2"/>
    <s v="PR"/>
  </r>
  <r>
    <s v="C107886"/>
    <n v="273.44"/>
    <x v="1"/>
    <n v="8.8000000000000007"/>
    <n v="868"/>
    <n v="1"/>
    <d v="2023-12-31T00:42:15"/>
    <d v="2024-02-03T17:09:34"/>
    <n v="0.10100000000000001"/>
    <n v="0.55800000000000005"/>
    <s v="AM"/>
  </r>
  <r>
    <s v="C107887"/>
    <n v="129.86000000000001"/>
    <x v="1"/>
    <n v="25.67"/>
    <n v="432"/>
    <n v="1"/>
    <d v="2023-10-23T12:03:14"/>
    <d v="2023-11-22T21:31:14"/>
    <n v="0.34"/>
    <n v="0.621"/>
    <s v="DF"/>
  </r>
  <r>
    <s v="C107888"/>
    <n v="1326.51"/>
    <x v="2"/>
    <n v="0.79"/>
    <n v="491"/>
    <n v="0"/>
    <d v="2025-09-22T15:56:07"/>
    <d v="2024-02-23T12:17:14"/>
    <n v="0.21199999999999999"/>
    <n v="8.8999999999999996E-2"/>
    <s v="PB"/>
  </r>
  <r>
    <s v="C107889"/>
    <n v="2624.85"/>
    <x v="0"/>
    <n v="1.56"/>
    <n v="561"/>
    <n v="3"/>
    <d v="2023-11-28T19:36:59"/>
    <d v="2023-04-04T19:46:38"/>
    <n v="0.182"/>
    <n v="8.3000000000000004E-2"/>
    <s v="MA"/>
  </r>
  <r>
    <s v="C107890"/>
    <n v="292.10000000000002"/>
    <x v="2"/>
    <n v="1.27"/>
    <n v="778"/>
    <n v="2"/>
    <d v="2023-07-28T20:41:59"/>
    <d v="2025-06-03T04:56:33"/>
    <n v="0.29199999999999998"/>
    <n v="0.39300000000000002"/>
    <s v="ES"/>
  </r>
  <r>
    <s v="C107891"/>
    <n v="772.63"/>
    <x v="0"/>
    <n v="11.88"/>
    <n v="479"/>
    <n v="1"/>
    <d v="2025-01-01T06:21:38"/>
    <d v="2025-12-16T20:16:04"/>
    <n v="0.41399999999999998"/>
    <n v="0.25700000000000001"/>
    <s v="AM"/>
  </r>
  <r>
    <s v="C107892"/>
    <n v="1325.47"/>
    <x v="0"/>
    <n v="0.97"/>
    <n v="619"/>
    <n v="1"/>
    <d v="2025-02-12T04:26:39"/>
    <d v="2023-02-16T05:10:35"/>
    <n v="0.36899999999999999"/>
    <n v="0.189"/>
    <s v="DF"/>
  </r>
  <r>
    <s v="C107893"/>
    <n v="845.8"/>
    <x v="0"/>
    <n v="25.24"/>
    <n v="474"/>
    <n v="2"/>
    <d v="2024-02-13T17:34:28"/>
    <d v="2025-02-13T11:17:37"/>
    <n v="0.23699999999999999"/>
    <n v="0.31"/>
    <s v="SE"/>
  </r>
  <r>
    <s v="C107894"/>
    <n v="117.17"/>
    <x v="3"/>
    <n v="9.35"/>
    <n v="691"/>
    <n v="4"/>
    <d v="2025-05-31T09:05:21"/>
    <d v="2025-07-26T00:42:53"/>
    <n v="0.16800000000000001"/>
    <n v="0.40699999999999997"/>
    <s v="PA"/>
  </r>
  <r>
    <s v="C107895"/>
    <n v="1412.11"/>
    <x v="0"/>
    <n v="34.64"/>
    <n v="350"/>
    <n v="1"/>
    <d v="2023-05-31T14:49:38"/>
    <d v="2025-09-08T02:57:00"/>
    <n v="0.39300000000000002"/>
    <n v="0.2"/>
    <s v="GO"/>
  </r>
  <r>
    <s v="C107896"/>
    <n v="647.70000000000005"/>
    <x v="0"/>
    <n v="9.73"/>
    <n v="363"/>
    <n v="1"/>
    <d v="2024-03-08T22:18:13"/>
    <d v="2025-07-14T02:28:53"/>
    <n v="0.21299999999999999"/>
    <n v="0.184"/>
    <s v="PB"/>
  </r>
  <r>
    <s v="C107897"/>
    <n v="226.99"/>
    <x v="3"/>
    <n v="9.18"/>
    <n v="540"/>
    <n v="1"/>
    <d v="2024-09-21T21:39:01"/>
    <d v="2025-12-07T06:17:23"/>
    <n v="0.22800000000000001"/>
    <n v="0.435"/>
    <s v="GO"/>
  </r>
  <r>
    <s v="C107898"/>
    <n v="711.11"/>
    <x v="0"/>
    <n v="11.69"/>
    <n v="546"/>
    <n v="1"/>
    <d v="2024-11-22T09:22:55"/>
    <d v="2024-07-21T10:13:07"/>
    <n v="0.312"/>
    <n v="0.254"/>
    <s v="SC"/>
  </r>
  <r>
    <s v="C107899"/>
    <n v="166.43"/>
    <x v="0"/>
    <n v="21.3"/>
    <n v="550"/>
    <n v="3"/>
    <d v="2023-08-19T03:05:32"/>
    <d v="2025-06-24T10:03:20"/>
    <n v="0.377"/>
    <n v="0.75600000000000001"/>
    <s v="RS"/>
  </r>
  <r>
    <s v="C107900"/>
    <n v="199.83"/>
    <x v="0"/>
    <n v="14.69"/>
    <n v="450"/>
    <n v="1"/>
    <d v="2024-02-05T08:02:41"/>
    <d v="2024-04-20T21:55:41"/>
    <n v="0.45800000000000002"/>
    <n v="0.16600000000000001"/>
    <s v="AL"/>
  </r>
  <r>
    <s v="C107901"/>
    <n v="1010.98"/>
    <x v="3"/>
    <n v="7.64"/>
    <n v="646"/>
    <n v="2"/>
    <d v="2024-11-23T01:46:05"/>
    <d v="2025-12-04T23:17:16"/>
    <n v="0.499"/>
    <n v="0.35199999999999998"/>
    <s v="SP"/>
  </r>
  <r>
    <s v="C107902"/>
    <n v="152.44999999999999"/>
    <x v="0"/>
    <n v="30.67"/>
    <n v="399"/>
    <n v="1"/>
    <d v="2024-07-21T01:13:26"/>
    <d v="2024-06-14T23:53:24"/>
    <n v="0.13500000000000001"/>
    <n v="6.8000000000000005E-2"/>
    <s v="ES"/>
  </r>
  <r>
    <s v="C107903"/>
    <n v="381.64"/>
    <x v="0"/>
    <n v="45.74"/>
    <n v="432"/>
    <n v="1"/>
    <d v="2024-03-20T01:12:37"/>
    <d v="2024-08-02T07:09:13"/>
    <n v="0.34399999999999997"/>
    <n v="0.19500000000000001"/>
    <s v="PE"/>
  </r>
  <r>
    <s v="C107904"/>
    <n v="1672.38"/>
    <x v="0"/>
    <n v="16.12"/>
    <n v="434"/>
    <n v="1"/>
    <d v="2023-03-11T09:51:07"/>
    <d v="2024-02-18T20:45:20"/>
    <n v="0.30299999999999999"/>
    <n v="0.30499999999999999"/>
    <s v="MG"/>
  </r>
  <r>
    <s v="C107905"/>
    <n v="331.65"/>
    <x v="0"/>
    <n v="2.67"/>
    <n v="864"/>
    <n v="1"/>
    <d v="2023-05-30T00:40:45"/>
    <d v="2024-09-08T05:04:09"/>
    <n v="0.4"/>
    <n v="0.25700000000000001"/>
    <s v="PE"/>
  </r>
  <r>
    <s v="C107906"/>
    <n v="2094.8000000000002"/>
    <x v="0"/>
    <n v="46.16"/>
    <n v="382"/>
    <n v="1"/>
    <d v="2025-07-08T10:10:50"/>
    <d v="2025-09-21T08:48:46"/>
    <n v="0.19400000000000001"/>
    <n v="0.121"/>
    <s v="RJ"/>
  </r>
  <r>
    <s v="C107907"/>
    <n v="151.31"/>
    <x v="1"/>
    <n v="7.43"/>
    <n v="790"/>
    <n v="1"/>
    <d v="2025-03-16T17:10:11"/>
    <d v="2025-06-06T11:50:39"/>
    <n v="0.27600000000000002"/>
    <n v="7.1999999999999995E-2"/>
    <s v="MA"/>
  </r>
  <r>
    <s v="C107908"/>
    <n v="247.44"/>
    <x v="0"/>
    <n v="7.83"/>
    <n v="847"/>
    <n v="1"/>
    <d v="2025-04-25T09:12:43"/>
    <d v="2023-08-28T09:54:34"/>
    <n v="0.11"/>
    <n v="0.47099999999999997"/>
    <s v="PA"/>
  </r>
  <r>
    <s v="C107909"/>
    <n v="291.48"/>
    <x v="0"/>
    <n v="15.44"/>
    <n v="578"/>
    <n v="1"/>
    <d v="2024-12-18T21:55:31"/>
    <d v="2024-12-11T05:31:35"/>
    <n v="8.3000000000000004E-2"/>
    <n v="0.246"/>
    <s v="CE"/>
  </r>
  <r>
    <s v="C107910"/>
    <n v="1256.48"/>
    <x v="3"/>
    <n v="0.85"/>
    <n v="345"/>
    <n v="2"/>
    <d v="2024-07-27T07:10:37"/>
    <d v="2023-03-06T20:43:42"/>
    <n v="0.31900000000000001"/>
    <n v="0.35899999999999999"/>
    <s v="RS"/>
  </r>
  <r>
    <s v="C107911"/>
    <n v="3489.74"/>
    <x v="0"/>
    <n v="25.8"/>
    <n v="763"/>
    <n v="3"/>
    <d v="2023-09-09T18:13:50"/>
    <d v="2025-06-22T08:52:43"/>
    <n v="0.27600000000000002"/>
    <n v="0.33200000000000002"/>
    <s v="AL"/>
  </r>
  <r>
    <s v="C107912"/>
    <n v="547.49"/>
    <x v="1"/>
    <n v="12.1"/>
    <n v="749"/>
    <n v="2"/>
    <d v="2024-04-05T05:05:40"/>
    <d v="2023-12-25T19:33:28"/>
    <n v="3.1E-2"/>
    <n v="0.11799999999999999"/>
    <s v="PA"/>
  </r>
  <r>
    <s v="C107913"/>
    <n v="743.56"/>
    <x v="3"/>
    <n v="24.74"/>
    <n v="723"/>
    <n v="1"/>
    <d v="2025-02-07T19:36:19"/>
    <d v="2025-01-21T21:23:31"/>
    <n v="0.122"/>
    <n v="0.152"/>
    <s v="MG"/>
  </r>
  <r>
    <s v="C107914"/>
    <n v="4498.74"/>
    <x v="0"/>
    <n v="15.69"/>
    <n v="475"/>
    <n v="1"/>
    <d v="2024-02-11T04:12:09"/>
    <d v="2024-09-30T07:20:32"/>
    <n v="0.17399999999999999"/>
    <n v="0.39400000000000002"/>
    <s v="GO"/>
  </r>
  <r>
    <s v="C107915"/>
    <n v="1567.51"/>
    <x v="0"/>
    <n v="23.01"/>
    <n v="492"/>
    <n v="1"/>
    <d v="2023-10-07T19:57:24"/>
    <d v="2024-01-06T05:57:36"/>
    <n v="6.0999999999999999E-2"/>
    <n v="0.36599999999999999"/>
    <s v="AL"/>
  </r>
  <r>
    <s v="C107916"/>
    <n v="268.11"/>
    <x v="2"/>
    <n v="4.5599999999999996"/>
    <n v="861"/>
    <n v="1"/>
    <d v="2023-03-11T16:38:41"/>
    <d v="2025-01-07T05:46:19"/>
    <n v="0.26"/>
    <n v="0.34899999999999998"/>
    <s v="PR"/>
  </r>
  <r>
    <s v="C107917"/>
    <n v="125.66"/>
    <x v="0"/>
    <n v="15.5"/>
    <n v="500"/>
    <n v="0"/>
    <d v="2024-11-22T15:52:02"/>
    <d v="2024-10-25T02:57:03"/>
    <n v="0.25700000000000001"/>
    <n v="0.29199999999999998"/>
    <s v="CE"/>
  </r>
  <r>
    <s v="C107918"/>
    <n v="1176.6300000000001"/>
    <x v="0"/>
    <n v="26.73"/>
    <n v="458"/>
    <n v="2"/>
    <d v="2025-04-29T05:32:57"/>
    <d v="2025-11-08T14:56:16"/>
    <n v="0.23300000000000001"/>
    <n v="0.33100000000000002"/>
    <s v="SC"/>
  </r>
  <r>
    <s v="C107919"/>
    <n v="487.53"/>
    <x v="0"/>
    <n v="10.38"/>
    <n v="410"/>
    <n v="1"/>
    <d v="2024-12-05T11:33:37"/>
    <d v="2025-09-12T05:46:12"/>
    <n v="0.26400000000000001"/>
    <n v="0.248"/>
    <s v="GO"/>
  </r>
  <r>
    <s v="C107920"/>
    <n v="1521.03"/>
    <x v="0"/>
    <n v="11.04"/>
    <n v="309"/>
    <n v="1"/>
    <d v="2023-09-27T02:14:26"/>
    <d v="2025-10-11T01:47:55"/>
    <n v="0.35799999999999998"/>
    <n v="0.42899999999999999"/>
    <s v="MA"/>
  </r>
  <r>
    <s v="C107921"/>
    <n v="1258.44"/>
    <x v="1"/>
    <n v="8.0299999999999994"/>
    <n v="564"/>
    <n v="2"/>
    <d v="2023-12-02T05:26:01"/>
    <d v="2025-08-15T03:04:52"/>
    <n v="0.52700000000000002"/>
    <n v="0.58399999999999996"/>
    <s v="PE"/>
  </r>
  <r>
    <s v="C107922"/>
    <n v="3417.04"/>
    <x v="2"/>
    <n v="8.61"/>
    <n v="896"/>
    <n v="3"/>
    <d v="2024-07-15T04:36:21"/>
    <d v="2025-04-14T13:38:09"/>
    <n v="0.29799999999999999"/>
    <n v="0.30599999999999999"/>
    <s v="RS"/>
  </r>
  <r>
    <s v="C107923"/>
    <n v="348.62"/>
    <x v="0"/>
    <n v="22.01"/>
    <n v="663"/>
    <n v="3"/>
    <d v="2023-09-03T06:42:33"/>
    <d v="2025-05-13T03:12:56"/>
    <n v="0.255"/>
    <n v="0.34899999999999998"/>
    <s v="DF"/>
  </r>
  <r>
    <s v="C107924"/>
    <n v="1459.88"/>
    <x v="0"/>
    <n v="18.75"/>
    <n v="336"/>
    <n v="2"/>
    <d v="2024-12-24T12:02:27"/>
    <d v="2024-06-08T04:35:07"/>
    <n v="0.45300000000000001"/>
    <n v="0.36099999999999999"/>
    <s v="SC"/>
  </r>
  <r>
    <s v="C107925"/>
    <n v="138.56"/>
    <x v="0"/>
    <n v="38.71"/>
    <n v="858"/>
    <n v="2"/>
    <d v="2023-12-08T09:24:38"/>
    <d v="2025-10-16T16:29:36"/>
    <n v="0.46700000000000003"/>
    <n v="0.17199999999999999"/>
    <s v="AM"/>
  </r>
  <r>
    <s v="C107926"/>
    <n v="3843.84"/>
    <x v="0"/>
    <n v="19.98"/>
    <n v="426"/>
    <n v="1"/>
    <d v="2023-02-18T12:57:37"/>
    <d v="2023-09-30T17:07:59"/>
    <n v="0.58199999999999996"/>
    <n v="0.27100000000000002"/>
    <s v="RJ"/>
  </r>
  <r>
    <s v="C107927"/>
    <n v="1875.07"/>
    <x v="0"/>
    <n v="8.17"/>
    <n v="810"/>
    <n v="4"/>
    <d v="2025-02-10T21:13:46"/>
    <d v="2023-08-19T11:34:40"/>
    <n v="0.435"/>
    <n v="0.32800000000000001"/>
    <s v="PE"/>
  </r>
  <r>
    <s v="C107928"/>
    <n v="1122.6199999999999"/>
    <x v="1"/>
    <n v="7.39"/>
    <n v="716"/>
    <n v="2"/>
    <d v="2024-09-30T21:28:48"/>
    <d v="2024-06-01T18:11:00"/>
    <n v="0.442"/>
    <n v="0.22900000000000001"/>
    <s v="RS"/>
  </r>
  <r>
    <s v="C107929"/>
    <n v="178.26"/>
    <x v="2"/>
    <n v="25.4"/>
    <n v="559"/>
    <n v="3"/>
    <d v="2024-04-04T17:53:40"/>
    <d v="2024-10-04T08:33:08"/>
    <n v="0.32600000000000001"/>
    <n v="0.16500000000000001"/>
    <s v="MG"/>
  </r>
  <r>
    <s v="C107930"/>
    <n v="703.75"/>
    <x v="0"/>
    <n v="7.46"/>
    <n v="890"/>
    <n v="1"/>
    <d v="2024-02-05T13:51:33"/>
    <d v="2026-03-12T22:06:07"/>
    <n v="5.8000000000000003E-2"/>
    <n v="0.32800000000000001"/>
    <s v="PA"/>
  </r>
  <r>
    <s v="C107931"/>
    <n v="1157.3900000000001"/>
    <x v="0"/>
    <n v="4.97"/>
    <n v="741"/>
    <n v="2"/>
    <d v="2025-04-08T04:32:17"/>
    <d v="2023-10-24T03:48:25"/>
    <n v="0.222"/>
    <n v="0.60599999999999998"/>
    <s v="PB"/>
  </r>
  <r>
    <s v="C107932"/>
    <n v="637.15"/>
    <x v="1"/>
    <n v="27.73"/>
    <n v="415"/>
    <n v="2"/>
    <d v="2024-05-23T21:09:30"/>
    <d v="2025-08-11T05:58:53"/>
    <n v="0.41099999999999998"/>
    <n v="0.20399999999999999"/>
    <s v="PB"/>
  </r>
  <r>
    <s v="C107933"/>
    <n v="734.7"/>
    <x v="0"/>
    <n v="16.45"/>
    <n v="629"/>
    <n v="1"/>
    <d v="2024-11-02T14:22:02"/>
    <d v="2025-03-15T09:35:56"/>
    <n v="0.221"/>
    <n v="0.503"/>
    <s v="RN"/>
  </r>
  <r>
    <s v="C107934"/>
    <n v="702.55"/>
    <x v="1"/>
    <n v="9.98"/>
    <n v="621"/>
    <n v="2"/>
    <d v="2025-03-10T15:37:01"/>
    <d v="2023-03-31T11:02:21"/>
    <n v="0.16800000000000001"/>
    <n v="0.20200000000000001"/>
    <s v="RN"/>
  </r>
  <r>
    <s v="C107935"/>
    <n v="1507.74"/>
    <x v="2"/>
    <n v="12.09"/>
    <n v="883"/>
    <n v="1"/>
    <d v="2025-05-27T04:42:04"/>
    <d v="2025-11-02T17:04:07"/>
    <n v="0.55400000000000005"/>
    <n v="0.36599999999999999"/>
    <s v="PB"/>
  </r>
  <r>
    <s v="C107936"/>
    <n v="766.84"/>
    <x v="0"/>
    <n v="7.57"/>
    <n v="552"/>
    <n v="1"/>
    <d v="2023-05-25T17:17:38"/>
    <d v="2023-12-09T13:19:11"/>
    <n v="0.317"/>
    <n v="0.23499999999999999"/>
    <s v="RJ"/>
  </r>
  <r>
    <s v="C107937"/>
    <n v="1062.1199999999999"/>
    <x v="0"/>
    <n v="4.41"/>
    <n v="466"/>
    <n v="1"/>
    <d v="2025-06-27T07:40:34"/>
    <d v="2024-06-03T20:38:38"/>
    <n v="0.253"/>
    <n v="0.45800000000000002"/>
    <s v="MA"/>
  </r>
  <r>
    <s v="C107938"/>
    <n v="1616.74"/>
    <x v="0"/>
    <n v="12.27"/>
    <n v="744"/>
    <n v="2"/>
    <d v="2024-03-05T20:34:30"/>
    <d v="2024-06-20T22:01:30"/>
    <n v="0.38"/>
    <n v="0.41499999999999998"/>
    <s v="RJ"/>
  </r>
  <r>
    <s v="C107939"/>
    <n v="1007.4"/>
    <x v="0"/>
    <n v="18.61"/>
    <n v="795"/>
    <n v="3"/>
    <d v="2023-03-04T22:45:41"/>
    <d v="2025-11-19T08:44:03"/>
    <n v="0.34599999999999997"/>
    <n v="0.25800000000000001"/>
    <s v="RN"/>
  </r>
  <r>
    <s v="C107940"/>
    <n v="803.92"/>
    <x v="0"/>
    <n v="22.99"/>
    <n v="811"/>
    <n v="2"/>
    <d v="2024-10-14T01:06:11"/>
    <d v="2023-09-14T11:01:47"/>
    <n v="0.128"/>
    <n v="0.40200000000000002"/>
    <s v="AM"/>
  </r>
  <r>
    <s v="C107941"/>
    <n v="825.89"/>
    <x v="2"/>
    <n v="11.31"/>
    <n v="790"/>
    <n v="2"/>
    <d v="2023-04-16T19:42:24"/>
    <d v="2025-05-27T12:10:25"/>
    <n v="0.35899999999999999"/>
    <n v="0.34100000000000003"/>
    <s v="ES"/>
  </r>
  <r>
    <s v="C107942"/>
    <n v="740.73"/>
    <x v="0"/>
    <n v="2.84"/>
    <n v="547"/>
    <n v="2"/>
    <d v="2025-09-08T22:36:10"/>
    <d v="2025-07-06T06:55:02"/>
    <n v="0.45500000000000002"/>
    <n v="0.438"/>
    <s v="GO"/>
  </r>
  <r>
    <s v="C107943"/>
    <n v="297.06"/>
    <x v="1"/>
    <n v="7.65"/>
    <n v="851"/>
    <n v="1"/>
    <d v="2023-06-21T21:36:57"/>
    <d v="2024-02-24T04:52:38"/>
    <n v="0.40899999999999997"/>
    <n v="0.3"/>
    <s v="GO"/>
  </r>
  <r>
    <s v="C107944"/>
    <n v="1197.5899999999999"/>
    <x v="0"/>
    <n v="6.78"/>
    <n v="381"/>
    <n v="5"/>
    <d v="2023-10-23T09:55:49"/>
    <d v="2024-08-27T19:22:55"/>
    <n v="0.307"/>
    <n v="8.3000000000000004E-2"/>
    <s v="PA"/>
  </r>
  <r>
    <s v="C107945"/>
    <n v="633.41999999999996"/>
    <x v="3"/>
    <n v="24.01"/>
    <n v="368"/>
    <n v="1"/>
    <d v="2025-01-23T19:25:50"/>
    <d v="2025-01-07T09:01:46"/>
    <n v="0.68500000000000005"/>
    <n v="5.7000000000000002E-2"/>
    <s v="DF"/>
  </r>
  <r>
    <s v="C107946"/>
    <n v="1540.99"/>
    <x v="2"/>
    <n v="14.93"/>
    <n v="386"/>
    <n v="3"/>
    <d v="2023-04-08T02:25:40"/>
    <d v="2024-08-07T04:35:30"/>
    <n v="1.4E-2"/>
    <n v="0.61199999999999999"/>
    <s v="RJ"/>
  </r>
  <r>
    <s v="C107947"/>
    <n v="6580.96"/>
    <x v="0"/>
    <n v="35.79"/>
    <n v="892"/>
    <n v="2"/>
    <d v="2025-01-21T13:26:12"/>
    <d v="2024-05-12T23:55:05"/>
    <n v="0.20100000000000001"/>
    <n v="0.20799999999999999"/>
    <s v="DF"/>
  </r>
  <r>
    <s v="C107948"/>
    <n v="84"/>
    <x v="0"/>
    <n v="16.87"/>
    <n v="640"/>
    <n v="3"/>
    <d v="2024-03-17T07:10:20"/>
    <d v="2025-05-29T05:11:12"/>
    <n v="0.46700000000000003"/>
    <n v="0.28699999999999998"/>
    <s v="PR"/>
  </r>
  <r>
    <s v="C107949"/>
    <n v="68.94"/>
    <x v="3"/>
    <n v="4.88"/>
    <n v="807"/>
    <n v="0"/>
    <d v="2025-06-17T18:45:48"/>
    <d v="2024-03-11T11:26:50"/>
    <n v="5.3999999999999999E-2"/>
    <n v="0.59399999999999997"/>
    <s v="DF"/>
  </r>
  <r>
    <s v="C107950"/>
    <n v="2097.7199999999998"/>
    <x v="3"/>
    <n v="19.75"/>
    <n v="506"/>
    <n v="5"/>
    <d v="2024-05-10T15:11:52"/>
    <d v="2023-08-09T07:54:34"/>
    <n v="0.13200000000000001"/>
    <n v="0.224"/>
    <s v="SP"/>
  </r>
  <r>
    <s v="C107951"/>
    <n v="1381.04"/>
    <x v="0"/>
    <n v="28.65"/>
    <n v="561"/>
    <n v="1"/>
    <d v="2025-01-13T08:56:57"/>
    <d v="2024-10-30T20:59:18"/>
    <n v="0.255"/>
    <n v="0.28000000000000003"/>
    <s v="RN"/>
  </r>
  <r>
    <s v="C107952"/>
    <n v="1395.24"/>
    <x v="1"/>
    <n v="15.98"/>
    <n v="821"/>
    <n v="3"/>
    <d v="2023-04-30T06:22:19"/>
    <d v="2024-09-24T22:26:59"/>
    <n v="0.123"/>
    <n v="5.8000000000000003E-2"/>
    <s v="DF"/>
  </r>
  <r>
    <s v="C107953"/>
    <n v="411.11"/>
    <x v="1"/>
    <n v="16.53"/>
    <n v="836"/>
    <n v="3"/>
    <d v="2023-11-23T08:39:15"/>
    <d v="2025-05-24T18:04:40"/>
    <n v="0.152"/>
    <n v="0.30599999999999999"/>
    <s v="PE"/>
  </r>
  <r>
    <s v="C107954"/>
    <n v="991.07"/>
    <x v="3"/>
    <n v="21.97"/>
    <n v="453"/>
    <n v="2"/>
    <d v="2024-07-31T16:05:56"/>
    <d v="2023-07-11T01:40:32"/>
    <n v="4.5999999999999999E-2"/>
    <n v="0.64500000000000002"/>
    <s v="GO"/>
  </r>
  <r>
    <s v="C107955"/>
    <n v="2497.34"/>
    <x v="2"/>
    <n v="15.8"/>
    <n v="657"/>
    <n v="1"/>
    <d v="2023-01-07T12:11:16"/>
    <d v="2025-09-15T22:17:40"/>
    <n v="0.13600000000000001"/>
    <n v="0.17599999999999999"/>
    <s v="AL"/>
  </r>
  <r>
    <s v="C107956"/>
    <n v="274.32"/>
    <x v="0"/>
    <n v="17.47"/>
    <n v="563"/>
    <n v="1"/>
    <d v="2024-06-30T21:31:33"/>
    <d v="2023-05-28T02:56:58"/>
    <n v="0.26"/>
    <n v="0.38100000000000001"/>
    <s v="PI"/>
  </r>
  <r>
    <s v="C107957"/>
    <n v="183.83"/>
    <x v="0"/>
    <n v="37.200000000000003"/>
    <n v="721"/>
    <n v="3"/>
    <d v="2025-01-27T08:41:15"/>
    <d v="2024-12-14T21:48:47"/>
    <n v="0.77400000000000002"/>
    <n v="0.35099999999999998"/>
    <s v="AL"/>
  </r>
  <r>
    <s v="C107958"/>
    <n v="4034.76"/>
    <x v="0"/>
    <n v="8.48"/>
    <n v="508"/>
    <n v="2"/>
    <d v="2023-03-31T04:00:55"/>
    <d v="2024-03-28T21:35:36"/>
    <n v="0.22700000000000001"/>
    <n v="0.318"/>
    <s v="PB"/>
  </r>
  <r>
    <s v="C107959"/>
    <n v="1209.9100000000001"/>
    <x v="0"/>
    <n v="5.23"/>
    <n v="766"/>
    <n v="5"/>
    <d v="2024-08-16T04:39:15"/>
    <d v="2025-04-29T22:23:15"/>
    <n v="0.36799999999999999"/>
    <n v="0.40200000000000002"/>
    <s v="AM"/>
  </r>
  <r>
    <s v="C107960"/>
    <n v="628.04999999999995"/>
    <x v="0"/>
    <n v="22.3"/>
    <n v="875"/>
    <n v="2"/>
    <d v="2023-02-22T08:54:43"/>
    <d v="2023-07-27T11:45:02"/>
    <n v="0.29799999999999999"/>
    <n v="0.39600000000000002"/>
    <s v="AM"/>
  </r>
  <r>
    <s v="C107961"/>
    <n v="456.68"/>
    <x v="2"/>
    <n v="14.46"/>
    <n v="845"/>
    <n v="1"/>
    <d v="2023-07-31T18:37:08"/>
    <d v="2023-10-17T20:01:30"/>
    <n v="8.5000000000000006E-2"/>
    <n v="0.11"/>
    <s v="GO"/>
  </r>
  <r>
    <s v="C107962"/>
    <n v="2139.4899999999998"/>
    <x v="0"/>
    <n v="7.49"/>
    <n v="678"/>
    <n v="1"/>
    <d v="2023-06-16T06:04:12"/>
    <d v="2024-03-12T22:37:42"/>
    <n v="0.32600000000000001"/>
    <n v="0.42"/>
    <s v="PR"/>
  </r>
  <r>
    <s v="C107963"/>
    <n v="492.73"/>
    <x v="2"/>
    <n v="13.72"/>
    <n v="642"/>
    <n v="2"/>
    <d v="2023-02-03T15:53:11"/>
    <d v="2024-04-24T07:05:05"/>
    <n v="0.438"/>
    <n v="4.2999999999999997E-2"/>
    <s v="AL"/>
  </r>
  <r>
    <s v="C107964"/>
    <n v="363.65"/>
    <x v="3"/>
    <n v="30.31"/>
    <n v="384"/>
    <n v="1"/>
    <d v="2025-06-19T20:18:20"/>
    <d v="2024-11-27T19:12:41"/>
    <n v="0.56599999999999995"/>
    <n v="0.16500000000000001"/>
    <s v="SC"/>
  </r>
  <r>
    <s v="C107965"/>
    <n v="869.32"/>
    <x v="3"/>
    <n v="16.34"/>
    <n v="375"/>
    <n v="1"/>
    <d v="2025-07-09T05:57:03"/>
    <d v="2023-09-03T19:01:43"/>
    <n v="0.45300000000000001"/>
    <n v="0.46400000000000002"/>
    <s v="AL"/>
  </r>
  <r>
    <s v="C107966"/>
    <n v="4197.6499999999996"/>
    <x v="0"/>
    <n v="8.17"/>
    <n v="302"/>
    <n v="3"/>
    <d v="2025-10-07T15:53:45"/>
    <d v="2024-02-17T04:01:32"/>
    <n v="0.30599999999999999"/>
    <n v="0.28999999999999998"/>
    <s v="SE"/>
  </r>
  <r>
    <s v="C107967"/>
    <n v="6781.43"/>
    <x v="3"/>
    <n v="10.43"/>
    <n v="453"/>
    <n v="0"/>
    <d v="2024-01-02T00:23:48"/>
    <d v="2025-11-23T19:00:24"/>
    <n v="0.20599999999999999"/>
    <n v="0.61299999999999999"/>
    <s v="SC"/>
  </r>
  <r>
    <s v="C107968"/>
    <n v="559.49"/>
    <x v="0"/>
    <n v="56.57"/>
    <n v="767"/>
    <n v="2"/>
    <d v="2023-07-11T13:19:45"/>
    <d v="2025-11-09T23:18:17"/>
    <n v="0.36"/>
    <n v="0.23799999999999999"/>
    <s v="PI"/>
  </r>
  <r>
    <s v="C107969"/>
    <n v="2138.5700000000002"/>
    <x v="3"/>
    <n v="18.95"/>
    <n v="721"/>
    <n v="2"/>
    <d v="2025-07-11T08:21:03"/>
    <d v="2024-06-21T11:16:29"/>
    <n v="0.45400000000000001"/>
    <n v="0.51800000000000002"/>
    <s v="AM"/>
  </r>
  <r>
    <s v="C107970"/>
    <n v="1240.3699999999999"/>
    <x v="0"/>
    <n v="8.4"/>
    <n v="752"/>
    <n v="2"/>
    <d v="2023-03-06T19:17:35"/>
    <d v="2023-06-30T00:50:53"/>
    <n v="0.32800000000000001"/>
    <n v="0.36599999999999999"/>
    <s v="MA"/>
  </r>
  <r>
    <s v="C107971"/>
    <n v="1251.6500000000001"/>
    <x v="2"/>
    <n v="10.84"/>
    <n v="707"/>
    <n v="0"/>
    <d v="2025-07-31T08:53:09"/>
    <d v="2025-11-07T15:16:08"/>
    <n v="0.56999999999999995"/>
    <n v="0.19900000000000001"/>
    <s v="DF"/>
  </r>
  <r>
    <s v="C107972"/>
    <n v="2207.09"/>
    <x v="1"/>
    <n v="1.1100000000000001"/>
    <n v="475"/>
    <n v="1"/>
    <d v="2024-04-23T08:06:06"/>
    <d v="2024-04-04T04:38:34"/>
    <n v="0.39700000000000002"/>
    <n v="0.53700000000000003"/>
    <s v="BA"/>
  </r>
  <r>
    <s v="C107973"/>
    <n v="51.81"/>
    <x v="0"/>
    <n v="4.95"/>
    <n v="658"/>
    <n v="1"/>
    <d v="2023-04-04T06:12:46"/>
    <d v="2025-05-14T22:00:53"/>
    <n v="0.2"/>
    <n v="0.153"/>
    <s v="RJ"/>
  </r>
  <r>
    <s v="C107974"/>
    <n v="3457.44"/>
    <x v="2"/>
    <n v="11.89"/>
    <n v="553"/>
    <n v="4"/>
    <d v="2023-04-13T20:42:53"/>
    <d v="2025-08-01T02:28:59"/>
    <n v="0.373"/>
    <n v="4.8000000000000001E-2"/>
    <s v="AM"/>
  </r>
  <r>
    <s v="C107975"/>
    <n v="2428.17"/>
    <x v="0"/>
    <n v="13.3"/>
    <n v="846"/>
    <n v="0"/>
    <d v="2025-10-11T03:33:16"/>
    <d v="2025-03-20T16:05:51"/>
    <n v="0.27400000000000002"/>
    <n v="0.40500000000000003"/>
    <s v="PA"/>
  </r>
  <r>
    <s v="C107976"/>
    <n v="1560.33"/>
    <x v="0"/>
    <n v="3.93"/>
    <n v="710"/>
    <n v="1"/>
    <d v="2025-05-30T20:06:22"/>
    <d v="2024-05-31T17:11:00"/>
    <n v="0.21099999999999999"/>
    <n v="0.36599999999999999"/>
    <s v="RN"/>
  </r>
  <r>
    <s v="C107977"/>
    <n v="1948.93"/>
    <x v="0"/>
    <n v="2.2000000000000002"/>
    <n v="391"/>
    <n v="2"/>
    <d v="2023-01-13T21:16:01"/>
    <d v="2024-10-20T10:01:40"/>
    <n v="0.20899999999999999"/>
    <n v="0.34699999999999998"/>
    <s v="PA"/>
  </r>
  <r>
    <s v="C107978"/>
    <n v="850.09"/>
    <x v="1"/>
    <n v="38.33"/>
    <n v="574"/>
    <n v="0"/>
    <d v="2024-12-24T03:46:04"/>
    <d v="2025-01-26T15:45:22"/>
    <n v="0.30299999999999999"/>
    <n v="0.11799999999999999"/>
    <s v="MA"/>
  </r>
  <r>
    <s v="C107979"/>
    <n v="1649.85"/>
    <x v="0"/>
    <n v="12.75"/>
    <n v="811"/>
    <n v="5"/>
    <d v="2025-04-12T23:31:26"/>
    <d v="2025-03-13T23:41:33"/>
    <n v="0.115"/>
    <n v="0.51900000000000002"/>
    <s v="SC"/>
  </r>
  <r>
    <s v="C107980"/>
    <n v="1453.47"/>
    <x v="2"/>
    <n v="27.64"/>
    <n v="750"/>
    <n v="0"/>
    <d v="2023-11-19T21:10:24"/>
    <d v="2025-02-25T22:21:27"/>
    <n v="0.72099999999999997"/>
    <n v="0.30599999999999999"/>
    <s v="MG"/>
  </r>
  <r>
    <s v="C107981"/>
    <n v="776.88"/>
    <x v="0"/>
    <n v="0.9"/>
    <n v="377"/>
    <n v="2"/>
    <d v="2023-08-23T09:34:24"/>
    <d v="2025-04-07T14:00:54"/>
    <n v="0.308"/>
    <n v="0.433"/>
    <s v="SE"/>
  </r>
  <r>
    <s v="C107982"/>
    <n v="203.87"/>
    <x v="0"/>
    <n v="7.26"/>
    <n v="778"/>
    <n v="1"/>
    <d v="2023-05-02T15:19:59"/>
    <d v="2025-03-13T06:11:44"/>
    <n v="0.29699999999999999"/>
    <n v="0.19900000000000001"/>
    <s v="AL"/>
  </r>
  <r>
    <s v="C107983"/>
    <n v="2181.52"/>
    <x v="0"/>
    <n v="29.41"/>
    <n v="483"/>
    <n v="1"/>
    <d v="2024-10-26T11:03:22"/>
    <d v="2023-12-15T06:25:06"/>
    <n v="0.121"/>
    <n v="0.33800000000000002"/>
    <s v="SE"/>
  </r>
  <r>
    <s v="C107984"/>
    <n v="4448.62"/>
    <x v="2"/>
    <n v="10.58"/>
    <n v="897"/>
    <n v="2"/>
    <d v="2024-08-15T02:14:14"/>
    <d v="2025-09-02T00:29:23"/>
    <n v="0.44900000000000001"/>
    <n v="0.53200000000000003"/>
    <s v="RJ"/>
  </r>
  <r>
    <s v="C107985"/>
    <n v="460.23"/>
    <x v="1"/>
    <n v="18.46"/>
    <n v="328"/>
    <n v="3"/>
    <d v="2024-08-03T12:11:47"/>
    <d v="2025-05-05T22:24:46"/>
    <n v="0.224"/>
    <n v="0.40200000000000002"/>
    <s v="RN"/>
  </r>
  <r>
    <s v="C107986"/>
    <n v="1430.78"/>
    <x v="2"/>
    <n v="37.799999999999997"/>
    <n v="557"/>
    <n v="2"/>
    <d v="2024-01-09T16:43:29"/>
    <d v="2025-08-03T20:18:46"/>
    <n v="4.4999999999999998E-2"/>
    <n v="8.5000000000000006E-2"/>
    <s v="MA"/>
  </r>
  <r>
    <s v="C107987"/>
    <n v="476.25"/>
    <x v="0"/>
    <n v="8.43"/>
    <n v="801"/>
    <n v="3"/>
    <d v="2025-03-26T20:56:08"/>
    <d v="2024-10-30T09:18:41"/>
    <n v="0.25900000000000001"/>
    <n v="0.28199999999999997"/>
    <s v="RS"/>
  </r>
  <r>
    <s v="C107988"/>
    <n v="1000.36"/>
    <x v="2"/>
    <n v="6.49"/>
    <n v="829"/>
    <n v="3"/>
    <d v="2023-01-25T04:37:54"/>
    <d v="2025-11-13T02:49:51"/>
    <n v="0.23200000000000001"/>
    <n v="0.56699999999999995"/>
    <s v="BA"/>
  </r>
  <r>
    <s v="C107989"/>
    <n v="178.43"/>
    <x v="0"/>
    <n v="6.4"/>
    <n v="496"/>
    <n v="0"/>
    <d v="2023-04-20T22:41:49"/>
    <d v="2024-04-09T16:41:50"/>
    <n v="0.28100000000000003"/>
    <n v="0.36199999999999999"/>
    <s v="BA"/>
  </r>
  <r>
    <s v="C107990"/>
    <n v="1584.11"/>
    <x v="0"/>
    <n v="17.149999999999999"/>
    <n v="663"/>
    <n v="2"/>
    <d v="2025-04-11T14:32:39"/>
    <d v="2025-03-03T23:38:16"/>
    <n v="0.16"/>
    <n v="0.249"/>
    <s v="SC"/>
  </r>
  <r>
    <s v="C107991"/>
    <n v="173.84"/>
    <x v="0"/>
    <n v="12.6"/>
    <n v="702"/>
    <n v="3"/>
    <d v="2023-05-01T03:21:10"/>
    <d v="2024-11-05T09:05:58"/>
    <n v="0.22500000000000001"/>
    <n v="0.184"/>
    <s v="PE"/>
  </r>
  <r>
    <s v="C107992"/>
    <n v="134.6"/>
    <x v="3"/>
    <n v="25.58"/>
    <n v="525"/>
    <n v="1"/>
    <d v="2025-07-16T10:42:55"/>
    <d v="2025-08-03T07:34:26"/>
    <n v="0.22500000000000001"/>
    <n v="0.20899999999999999"/>
    <s v="SE"/>
  </r>
  <r>
    <s v="C107993"/>
    <n v="1848.26"/>
    <x v="0"/>
    <n v="33.46"/>
    <n v="315"/>
    <n v="2"/>
    <d v="2025-01-16T00:29:40"/>
    <d v="2025-08-10T05:49:13"/>
    <n v="0.217"/>
    <n v="0.151"/>
    <s v="AM"/>
  </r>
  <r>
    <s v="C107994"/>
    <n v="566.27"/>
    <x v="0"/>
    <n v="3.36"/>
    <n v="317"/>
    <n v="1"/>
    <d v="2024-04-18T20:43:13"/>
    <d v="2023-07-08T16:27:16"/>
    <n v="0.126"/>
    <n v="0.40400000000000003"/>
    <s v="AL"/>
  </r>
  <r>
    <s v="C107995"/>
    <n v="178.35"/>
    <x v="0"/>
    <n v="15.77"/>
    <n v="695"/>
    <n v="1"/>
    <d v="2024-08-06T18:05:52"/>
    <d v="2024-01-29T02:47:42"/>
    <n v="3.2000000000000001E-2"/>
    <n v="0.25600000000000001"/>
    <s v="MG"/>
  </r>
  <r>
    <s v="C107996"/>
    <n v="550.29999999999995"/>
    <x v="0"/>
    <n v="1.85"/>
    <n v="453"/>
    <n v="1"/>
    <d v="2023-04-30T08:52:27"/>
    <d v="2025-03-26T16:16:43"/>
    <n v="0.23"/>
    <n v="0.40500000000000003"/>
    <s v="PB"/>
  </r>
  <r>
    <s v="C107997"/>
    <n v="75.91"/>
    <x v="0"/>
    <n v="14.61"/>
    <n v="553"/>
    <n v="1"/>
    <d v="2024-12-06T03:46:38"/>
    <d v="2025-05-21T20:37:32"/>
    <n v="0.38200000000000001"/>
    <n v="7.5999999999999998E-2"/>
    <s v="PI"/>
  </r>
  <r>
    <s v="C107998"/>
    <n v="57.6"/>
    <x v="1"/>
    <n v="21.1"/>
    <n v="372"/>
    <n v="2"/>
    <d v="2023-08-07T12:52:45"/>
    <d v="2025-03-09T07:21:03"/>
    <n v="0.23400000000000001"/>
    <n v="8.9999999999999993E-3"/>
    <s v="GO"/>
  </r>
  <r>
    <s v="C107999"/>
    <n v="451.54"/>
    <x v="3"/>
    <n v="10.86"/>
    <n v="528"/>
    <n v="4"/>
    <d v="2025-08-12T15:30:06"/>
    <d v="2023-06-10T02:48:36"/>
    <n v="0.20799999999999999"/>
    <n v="4.7E-2"/>
    <s v="MG"/>
  </r>
  <r>
    <s v="C108000"/>
    <n v="147.37"/>
    <x v="2"/>
    <n v="22.98"/>
    <n v="609"/>
    <n v="4"/>
    <d v="2024-01-18T13:17:01"/>
    <d v="2024-08-03T13:53:47"/>
    <n v="0.54900000000000004"/>
    <n v="0.33600000000000002"/>
    <s v="PR"/>
  </r>
  <r>
    <s v="C108001"/>
    <n v="1211.07"/>
    <x v="0"/>
    <n v="25.57"/>
    <n v="566"/>
    <n v="1"/>
    <d v="2024-06-05T11:28:20"/>
    <d v="2025-05-27T10:28:28"/>
    <n v="0.24"/>
    <n v="0.252"/>
    <s v="SC"/>
  </r>
  <r>
    <s v="C108002"/>
    <n v="1958.7"/>
    <x v="3"/>
    <n v="10.71"/>
    <n v="427"/>
    <n v="1"/>
    <d v="2023-07-11T21:47:22"/>
    <d v="2025-10-31T14:16:22"/>
    <n v="0.23200000000000001"/>
    <n v="0.17499999999999999"/>
    <s v="MA"/>
  </r>
  <r>
    <s v="C108003"/>
    <n v="2296.11"/>
    <x v="2"/>
    <n v="45.11"/>
    <n v="727"/>
    <n v="1"/>
    <d v="2025-09-15T05:25:20"/>
    <d v="2025-02-20T06:13:05"/>
    <n v="0.29899999999999999"/>
    <n v="0.16200000000000001"/>
    <s v="MG"/>
  </r>
  <r>
    <s v="C108004"/>
    <n v="859.15"/>
    <x v="2"/>
    <n v="9.8800000000000008"/>
    <n v="767"/>
    <n v="4"/>
    <d v="2023-04-21T19:39:15"/>
    <d v="2023-09-29T00:11:52"/>
    <n v="0.42299999999999999"/>
    <n v="0.105"/>
    <s v="PI"/>
  </r>
  <r>
    <s v="C108005"/>
    <n v="611.33000000000004"/>
    <x v="0"/>
    <n v="3.51"/>
    <n v="731"/>
    <n v="1"/>
    <d v="2024-12-28T12:13:12"/>
    <d v="2023-11-18T23:02:50"/>
    <n v="0.29599999999999999"/>
    <n v="0.25"/>
    <s v="PR"/>
  </r>
  <r>
    <s v="C108006"/>
    <n v="813.07"/>
    <x v="0"/>
    <n v="21.15"/>
    <n v="870"/>
    <n v="3"/>
    <d v="2023-02-23T12:37:38"/>
    <d v="2025-07-11T00:33:45"/>
    <n v="0.29299999999999998"/>
    <n v="4.5999999999999999E-2"/>
    <s v="AL"/>
  </r>
  <r>
    <s v="C108007"/>
    <n v="1240.9000000000001"/>
    <x v="0"/>
    <n v="5.84"/>
    <n v="405"/>
    <n v="0"/>
    <d v="2025-04-12T10:52:25"/>
    <d v="2023-07-18T07:26:21"/>
    <n v="0.13500000000000001"/>
    <n v="0.247"/>
    <s v="RN"/>
  </r>
  <r>
    <s v="C108008"/>
    <n v="1470.17"/>
    <x v="0"/>
    <n v="5.88"/>
    <n v="783"/>
    <n v="1"/>
    <d v="2023-03-13T01:47:58"/>
    <d v="2024-02-07T23:15:46"/>
    <n v="0.247"/>
    <n v="0.108"/>
    <s v="RN"/>
  </r>
  <r>
    <s v="C108009"/>
    <n v="722.64"/>
    <x v="3"/>
    <n v="6.71"/>
    <n v="402"/>
    <n v="1"/>
    <d v="2024-09-03T12:39:58"/>
    <d v="2023-06-18T11:37:38"/>
    <n v="0.255"/>
    <n v="0.106"/>
    <s v="DF"/>
  </r>
  <r>
    <s v="C108010"/>
    <n v="3142.8"/>
    <x v="1"/>
    <n v="15.56"/>
    <n v="314"/>
    <n v="1"/>
    <d v="2025-10-11T14:35:12"/>
    <d v="2023-05-22T23:26:15"/>
    <n v="0.16800000000000001"/>
    <n v="0.628"/>
    <s v="GO"/>
  </r>
  <r>
    <s v="C108011"/>
    <n v="223.84"/>
    <x v="3"/>
    <n v="18.72"/>
    <n v="394"/>
    <n v="1"/>
    <d v="2025-06-21T17:20:15"/>
    <d v="2023-03-15T22:47:47"/>
    <n v="0.20899999999999999"/>
    <n v="0.41"/>
    <s v="PB"/>
  </r>
  <r>
    <s v="C108012"/>
    <n v="4486.62"/>
    <x v="2"/>
    <n v="9.1"/>
    <n v="554"/>
    <n v="3"/>
    <d v="2023-10-14T09:13:28"/>
    <d v="2024-08-30T22:06:57"/>
    <n v="0.58299999999999996"/>
    <n v="0.46700000000000003"/>
    <s v="PI"/>
  </r>
  <r>
    <s v="C108013"/>
    <n v="1627.36"/>
    <x v="3"/>
    <n v="12.88"/>
    <n v="412"/>
    <n v="3"/>
    <d v="2024-12-10T19:53:07"/>
    <d v="2024-12-20T00:52:23"/>
    <n v="0.29499999999999998"/>
    <n v="0.193"/>
    <s v="MA"/>
  </r>
  <r>
    <s v="C108014"/>
    <n v="308.24"/>
    <x v="1"/>
    <n v="3.17"/>
    <n v="782"/>
    <n v="2"/>
    <d v="2024-06-13T11:52:49"/>
    <d v="2024-07-11T07:23:39"/>
    <n v="0.376"/>
    <n v="0.435"/>
    <s v="PR"/>
  </r>
  <r>
    <s v="C108015"/>
    <n v="722.4"/>
    <x v="0"/>
    <n v="22.74"/>
    <n v="603"/>
    <n v="2"/>
    <d v="2024-10-07T13:58:27"/>
    <d v="2024-09-09T01:27:54"/>
    <n v="0.22"/>
    <n v="0.432"/>
    <s v="PE"/>
  </r>
  <r>
    <s v="C108016"/>
    <n v="519.22"/>
    <x v="2"/>
    <n v="25.06"/>
    <n v="886"/>
    <n v="3"/>
    <d v="2025-06-01T07:49:14"/>
    <d v="2024-06-17T11:36:55"/>
    <n v="0.42699999999999999"/>
    <n v="0.52600000000000002"/>
    <s v="PA"/>
  </r>
  <r>
    <s v="C108017"/>
    <n v="652.04"/>
    <x v="1"/>
    <n v="17.29"/>
    <n v="364"/>
    <n v="3"/>
    <d v="2024-01-16T20:15:23"/>
    <d v="2024-02-02T17:57:31"/>
    <n v="0.16"/>
    <n v="0.38200000000000001"/>
    <s v="BA"/>
  </r>
  <r>
    <s v="C108018"/>
    <n v="976.54"/>
    <x v="3"/>
    <n v="2.4300000000000002"/>
    <n v="894"/>
    <n v="1"/>
    <d v="2023-07-10T21:46:19"/>
    <d v="2024-10-06T20:22:12"/>
    <n v="0.28499999999999998"/>
    <n v="0.10100000000000001"/>
    <s v="PI"/>
  </r>
  <r>
    <s v="C108019"/>
    <n v="195.49"/>
    <x v="0"/>
    <n v="16.79"/>
    <n v="646"/>
    <n v="2"/>
    <d v="2023-05-28T02:50:17"/>
    <d v="2025-12-15T04:59:56"/>
    <n v="0.27800000000000002"/>
    <n v="0.314"/>
    <s v="PE"/>
  </r>
  <r>
    <s v="C108020"/>
    <n v="724.91"/>
    <x v="3"/>
    <n v="12.29"/>
    <n v="419"/>
    <n v="3"/>
    <d v="2023-10-21T09:04:24"/>
    <d v="2023-10-17T05:29:18"/>
    <n v="0.315"/>
    <n v="0.34599999999999997"/>
    <s v="PI"/>
  </r>
  <r>
    <s v="C108021"/>
    <n v="454.99"/>
    <x v="3"/>
    <n v="28.69"/>
    <n v="815"/>
    <n v="1"/>
    <d v="2024-03-20T18:52:46"/>
    <d v="2025-11-16T13:05:46"/>
    <n v="5.5E-2"/>
    <n v="0.621"/>
    <s v="DF"/>
  </r>
  <r>
    <s v="C108022"/>
    <n v="4601.6499999999996"/>
    <x v="0"/>
    <n v="10.36"/>
    <n v="762"/>
    <n v="1"/>
    <d v="2025-02-17T14:06:57"/>
    <d v="2025-10-24T18:44:41"/>
    <n v="8.8999999999999996E-2"/>
    <n v="0.27300000000000002"/>
    <s v="AL"/>
  </r>
  <r>
    <s v="C108023"/>
    <n v="1022.78"/>
    <x v="0"/>
    <n v="5.39"/>
    <n v="416"/>
    <n v="3"/>
    <d v="2023-07-18T08:41:49"/>
    <d v="2023-06-29T20:32:33"/>
    <n v="0.18099999999999999"/>
    <n v="0.58399999999999996"/>
    <s v="GO"/>
  </r>
  <r>
    <s v="C108024"/>
    <n v="229.55"/>
    <x v="0"/>
    <n v="1.6"/>
    <n v="543"/>
    <n v="2"/>
    <d v="2024-03-19T20:26:45"/>
    <d v="2023-12-30T18:43:15"/>
    <n v="0.25700000000000001"/>
    <n v="0.34499999999999997"/>
    <s v="RJ"/>
  </r>
  <r>
    <s v="C108025"/>
    <n v="240.34"/>
    <x v="0"/>
    <n v="6.1"/>
    <n v="556"/>
    <n v="1"/>
    <d v="2025-06-02T20:38:59"/>
    <d v="2025-03-25T15:07:59"/>
    <n v="0.20599999999999999"/>
    <n v="0.441"/>
    <s v="DF"/>
  </r>
  <r>
    <s v="C108026"/>
    <n v="242.76"/>
    <x v="0"/>
    <n v="14.2"/>
    <n v="652"/>
    <n v="1"/>
    <d v="2023-02-05T14:28:43"/>
    <d v="2023-07-29T04:06:32"/>
    <n v="0.36"/>
    <n v="0.23300000000000001"/>
    <s v="RN"/>
  </r>
  <r>
    <s v="C108027"/>
    <n v="6125.45"/>
    <x v="0"/>
    <n v="12.8"/>
    <n v="449"/>
    <n v="1"/>
    <d v="2023-04-15T08:29:33"/>
    <d v="2025-01-18T00:11:31"/>
    <n v="0.31"/>
    <n v="0.51800000000000002"/>
    <s v="AL"/>
  </r>
  <r>
    <s v="C108028"/>
    <n v="232.07"/>
    <x v="0"/>
    <n v="37.89"/>
    <n v="880"/>
    <n v="4"/>
    <d v="2024-07-24T23:21:06"/>
    <d v="2025-10-21T13:49:38"/>
    <n v="0.28299999999999997"/>
    <n v="0.184"/>
    <s v="SE"/>
  </r>
  <r>
    <s v="C108029"/>
    <n v="1053.52"/>
    <x v="0"/>
    <n v="10.06"/>
    <n v="828"/>
    <n v="2"/>
    <d v="2025-01-24T04:24:30"/>
    <d v="2025-03-08T17:15:17"/>
    <n v="0.375"/>
    <n v="0.41299999999999998"/>
    <s v="SE"/>
  </r>
  <r>
    <s v="C108030"/>
    <n v="1210.24"/>
    <x v="0"/>
    <n v="3.18"/>
    <n v="587"/>
    <n v="2"/>
    <d v="2024-01-03T09:28:06"/>
    <d v="2023-10-22T19:24:30"/>
    <n v="0.34399999999999997"/>
    <n v="0.59"/>
    <s v="BA"/>
  </r>
  <r>
    <s v="C108031"/>
    <n v="1647.58"/>
    <x v="0"/>
    <n v="9.43"/>
    <n v="403"/>
    <n v="1"/>
    <d v="2023-03-12T08:22:44"/>
    <d v="2024-12-14T05:07:55"/>
    <n v="0.35599999999999998"/>
    <n v="0.54300000000000004"/>
    <s v="BA"/>
  </r>
  <r>
    <s v="C108032"/>
    <n v="1463.9"/>
    <x v="2"/>
    <n v="19.77"/>
    <n v="409"/>
    <n v="2"/>
    <d v="2023-09-28T07:49:07"/>
    <d v="2023-02-13T13:18:48"/>
    <n v="0.44700000000000001"/>
    <n v="0.56399999999999995"/>
    <s v="AL"/>
  </r>
  <r>
    <s v="C108033"/>
    <n v="1103.68"/>
    <x v="0"/>
    <n v="30.72"/>
    <n v="547"/>
    <n v="2"/>
    <d v="2023-07-04T03:16:08"/>
    <d v="2023-09-25T04:28:32"/>
    <n v="0.34399999999999997"/>
    <n v="0.1"/>
    <s v="MA"/>
  </r>
  <r>
    <s v="C108034"/>
    <n v="4191.2299999999996"/>
    <x v="2"/>
    <n v="28.24"/>
    <n v="663"/>
    <n v="4"/>
    <d v="2023-01-13T15:05:42"/>
    <d v="2023-07-14T09:46:54"/>
    <n v="0.29799999999999999"/>
    <n v="0.125"/>
    <s v="AM"/>
  </r>
  <r>
    <s v="C108035"/>
    <n v="2227.58"/>
    <x v="0"/>
    <n v="2.48"/>
    <n v="864"/>
    <n v="3"/>
    <d v="2025-08-11T02:31:09"/>
    <d v="2024-11-07T16:26:29"/>
    <n v="0.16300000000000001"/>
    <n v="0.23100000000000001"/>
    <s v="CE"/>
  </r>
  <r>
    <s v="C108036"/>
    <n v="979.27"/>
    <x v="0"/>
    <n v="17.5"/>
    <n v="682"/>
    <n v="1"/>
    <d v="2025-05-07T06:13:54"/>
    <d v="2024-06-13T00:57:53"/>
    <n v="0.35599999999999998"/>
    <n v="0.19500000000000001"/>
    <s v="GO"/>
  </r>
  <r>
    <s v="C108037"/>
    <n v="873.23"/>
    <x v="2"/>
    <n v="7.48"/>
    <n v="789"/>
    <n v="5"/>
    <d v="2024-01-11T05:31:14"/>
    <d v="2023-05-23T19:56:45"/>
    <n v="0.16"/>
    <n v="0.41899999999999998"/>
    <s v="ES"/>
  </r>
  <r>
    <s v="C108038"/>
    <n v="189.88"/>
    <x v="2"/>
    <n v="11.88"/>
    <n v="594"/>
    <n v="1"/>
    <d v="2025-10-12T17:26:08"/>
    <d v="2023-04-12T23:23:51"/>
    <n v="0.23799999999999999"/>
    <n v="0.439"/>
    <s v="PA"/>
  </r>
  <r>
    <s v="C108039"/>
    <n v="318.72000000000003"/>
    <x v="2"/>
    <n v="4.99"/>
    <n v="424"/>
    <n v="2"/>
    <d v="2023-04-14T19:15:06"/>
    <d v="2025-05-04T17:19:23"/>
    <n v="2.5999999999999999E-2"/>
    <n v="0.28199999999999997"/>
    <s v="RN"/>
  </r>
  <r>
    <s v="C108040"/>
    <n v="825.94"/>
    <x v="1"/>
    <n v="20.18"/>
    <n v="506"/>
    <n v="5"/>
    <d v="2023-11-28T12:41:06"/>
    <d v="2025-02-15T03:46:34"/>
    <n v="0.17399999999999999"/>
    <n v="0.27500000000000002"/>
    <s v="MG"/>
  </r>
  <r>
    <s v="C108041"/>
    <n v="492.11"/>
    <x v="0"/>
    <n v="35.36"/>
    <n v="623"/>
    <n v="1"/>
    <d v="2024-01-14T04:48:15"/>
    <d v="2024-12-18T07:10:23"/>
    <n v="0.151"/>
    <n v="0.16500000000000001"/>
    <s v="CE"/>
  </r>
  <r>
    <s v="C108042"/>
    <n v="682.65"/>
    <x v="0"/>
    <n v="3.01"/>
    <n v="652"/>
    <n v="1"/>
    <d v="2024-05-12T20:10:24"/>
    <d v="2024-02-29T21:36:11"/>
    <n v="0.13200000000000001"/>
    <n v="0.42399999999999999"/>
    <s v="PB"/>
  </r>
  <r>
    <s v="C108043"/>
    <n v="988.6"/>
    <x v="2"/>
    <n v="21.05"/>
    <n v="571"/>
    <n v="1"/>
    <d v="2023-10-27T23:05:37"/>
    <d v="2025-11-22T08:36:48"/>
    <n v="0.39400000000000002"/>
    <n v="0.18"/>
    <s v="DF"/>
  </r>
  <r>
    <s v="C108044"/>
    <n v="70.63"/>
    <x v="1"/>
    <n v="13.33"/>
    <n v="405"/>
    <n v="1"/>
    <d v="2025-07-25T08:32:36"/>
    <d v="2025-08-17T13:49:35"/>
    <n v="1.0999999999999999E-2"/>
    <n v="0.23200000000000001"/>
    <s v="ES"/>
  </r>
  <r>
    <s v="C108045"/>
    <n v="769.95"/>
    <x v="2"/>
    <n v="9.44"/>
    <n v="664"/>
    <n v="1"/>
    <d v="2024-08-22T20:10:51"/>
    <d v="2023-04-04T11:14:29"/>
    <n v="0.109"/>
    <n v="0.58299999999999996"/>
    <s v="RJ"/>
  </r>
  <r>
    <s v="C108046"/>
    <n v="875.72"/>
    <x v="1"/>
    <n v="9.69"/>
    <n v="669"/>
    <n v="3"/>
    <d v="2023-04-02T06:49:37"/>
    <d v="2023-05-23T22:37:53"/>
    <n v="7.0999999999999994E-2"/>
    <n v="0.34799999999999998"/>
    <s v="PB"/>
  </r>
  <r>
    <s v="C108047"/>
    <n v="5345.28"/>
    <x v="0"/>
    <n v="19.940000000000001"/>
    <n v="321"/>
    <n v="3"/>
    <d v="2023-10-03T18:34:04"/>
    <d v="2024-01-21T08:01:23"/>
    <n v="1.2E-2"/>
    <n v="0.251"/>
    <s v="BA"/>
  </r>
  <r>
    <s v="C108048"/>
    <n v="701.16"/>
    <x v="2"/>
    <n v="6.94"/>
    <n v="745"/>
    <n v="0"/>
    <d v="2025-03-20T07:56:49"/>
    <d v="2025-12-09T08:40:38"/>
    <n v="0.314"/>
    <n v="0.377"/>
    <s v="PE"/>
  </r>
  <r>
    <s v="C108049"/>
    <n v="1141.49"/>
    <x v="0"/>
    <n v="18.66"/>
    <n v="663"/>
    <n v="2"/>
    <d v="2025-06-16T01:56:57"/>
    <d v="2025-10-02T15:59:44"/>
    <n v="0.14199999999999999"/>
    <n v="0.13700000000000001"/>
    <s v="PA"/>
  </r>
  <r>
    <s v="C108050"/>
    <n v="713.96"/>
    <x v="0"/>
    <n v="36.270000000000003"/>
    <n v="737"/>
    <n v="3"/>
    <d v="2024-04-21T13:38:45"/>
    <d v="2023-07-28T09:19:59"/>
    <n v="8.2000000000000003E-2"/>
    <n v="0.55200000000000005"/>
    <s v="RN"/>
  </r>
  <r>
    <s v="C108051"/>
    <n v="178.27"/>
    <x v="2"/>
    <n v="7.35"/>
    <n v="302"/>
    <n v="0"/>
    <d v="2025-05-07T07:19:14"/>
    <d v="2025-07-20T10:18:04"/>
    <n v="0.17100000000000001"/>
    <n v="0.20300000000000001"/>
    <s v="AL"/>
  </r>
  <r>
    <s v="C108052"/>
    <n v="888.36"/>
    <x v="0"/>
    <n v="19.21"/>
    <n v="626"/>
    <n v="2"/>
    <d v="2023-06-02T20:45:06"/>
    <d v="2026-04-03T16:04:55"/>
    <n v="5.3999999999999999E-2"/>
    <n v="0.64100000000000001"/>
    <s v="PE"/>
  </r>
  <r>
    <s v="C108053"/>
    <n v="525.42999999999995"/>
    <x v="1"/>
    <n v="11.48"/>
    <n v="502"/>
    <n v="3"/>
    <d v="2023-05-11T18:54:51"/>
    <d v="2025-03-08T14:55:57"/>
    <n v="0.46500000000000002"/>
    <n v="0.307"/>
    <s v="RN"/>
  </r>
  <r>
    <s v="C108054"/>
    <n v="809.98"/>
    <x v="0"/>
    <n v="27.64"/>
    <n v="876"/>
    <n v="2"/>
    <d v="2025-01-19T09:19:24"/>
    <d v="2025-06-21T06:33:49"/>
    <n v="0.60399999999999998"/>
    <n v="0.26600000000000001"/>
    <s v="MA"/>
  </r>
  <r>
    <s v="C108055"/>
    <n v="2005.51"/>
    <x v="0"/>
    <n v="9.42"/>
    <n v="368"/>
    <n v="2"/>
    <d v="2023-11-25T08:31:14"/>
    <d v="2025-09-28T08:35:56"/>
    <n v="0.748"/>
    <n v="0.20200000000000001"/>
    <s v="AM"/>
  </r>
  <r>
    <s v="C108056"/>
    <n v="1408.71"/>
    <x v="2"/>
    <n v="2.4500000000000002"/>
    <n v="491"/>
    <n v="0"/>
    <d v="2025-07-01T02:40:50"/>
    <d v="2023-08-24T05:10:24"/>
    <n v="0.53"/>
    <n v="0.49299999999999999"/>
    <s v="PB"/>
  </r>
  <r>
    <s v="C108057"/>
    <n v="1642.23"/>
    <x v="2"/>
    <n v="17.739999999999998"/>
    <n v="793"/>
    <n v="1"/>
    <d v="2025-07-15T03:34:42"/>
    <d v="2023-07-29T23:30:23"/>
    <n v="0.17"/>
    <n v="0.127"/>
    <s v="PE"/>
  </r>
  <r>
    <s v="C108058"/>
    <n v="715.94"/>
    <x v="0"/>
    <n v="21.87"/>
    <n v="894"/>
    <n v="3"/>
    <d v="2023-03-28T14:25:28"/>
    <d v="2024-05-01T20:53:43"/>
    <n v="0.442"/>
    <n v="0.23300000000000001"/>
    <s v="PE"/>
  </r>
  <r>
    <s v="C108059"/>
    <n v="799.25"/>
    <x v="0"/>
    <n v="25.08"/>
    <n v="435"/>
    <n v="1"/>
    <d v="2023-11-06T23:31:37"/>
    <d v="2024-10-27T16:25:37"/>
    <n v="7.6999999999999999E-2"/>
    <n v="0.16400000000000001"/>
    <s v="SE"/>
  </r>
  <r>
    <s v="C108060"/>
    <n v="627.20000000000005"/>
    <x v="2"/>
    <n v="18.8"/>
    <n v="376"/>
    <n v="0"/>
    <d v="2024-12-04T00:08:42"/>
    <d v="2024-05-26T19:11:09"/>
    <n v="0.372"/>
    <n v="0.63500000000000001"/>
    <s v="AL"/>
  </r>
  <r>
    <s v="C108061"/>
    <n v="192.55"/>
    <x v="3"/>
    <n v="3.79"/>
    <n v="323"/>
    <n v="2"/>
    <d v="2024-05-09T18:56:46"/>
    <d v="2024-12-21T20:36:19"/>
    <n v="0.127"/>
    <n v="0.23100000000000001"/>
    <s v="RJ"/>
  </r>
  <r>
    <s v="C108062"/>
    <n v="1706.59"/>
    <x v="1"/>
    <n v="5.88"/>
    <n v="726"/>
    <n v="1"/>
    <d v="2025-03-01T23:37:39"/>
    <d v="2023-09-21T07:22:54"/>
    <n v="0.71599999999999997"/>
    <n v="0.37"/>
    <s v="PA"/>
  </r>
  <r>
    <s v="C108063"/>
    <n v="890.49"/>
    <x v="0"/>
    <n v="10.42"/>
    <n v="736"/>
    <n v="1"/>
    <d v="2023-01-03T13:48:02"/>
    <d v="2024-01-08T01:17:53"/>
    <n v="0.23499999999999999"/>
    <n v="0.109"/>
    <s v="SP"/>
  </r>
  <r>
    <s v="C108064"/>
    <n v="2627.24"/>
    <x v="0"/>
    <n v="16.989999999999998"/>
    <n v="395"/>
    <n v="1"/>
    <d v="2024-01-07T15:04:33"/>
    <d v="2024-08-13T04:24:16"/>
    <n v="1.7999999999999999E-2"/>
    <n v="0.25"/>
    <s v="PR"/>
  </r>
  <r>
    <s v="C108065"/>
    <n v="100.97"/>
    <x v="3"/>
    <n v="1.4"/>
    <n v="850"/>
    <n v="1"/>
    <d v="2023-12-28T00:29:31"/>
    <d v="2024-11-24T08:38:50"/>
    <n v="0.34599999999999997"/>
    <n v="0.40100000000000002"/>
    <s v="ES"/>
  </r>
  <r>
    <s v="C108066"/>
    <n v="453.8"/>
    <x v="2"/>
    <n v="28.82"/>
    <n v="792"/>
    <n v="2"/>
    <d v="2023-11-13T15:17:51"/>
    <d v="2025-01-21T05:59:18"/>
    <n v="9.6000000000000002E-2"/>
    <n v="0.433"/>
    <s v="RJ"/>
  </r>
  <r>
    <s v="C108067"/>
    <n v="2763.51"/>
    <x v="0"/>
    <n v="11.98"/>
    <n v="538"/>
    <n v="3"/>
    <d v="2024-04-04T21:55:10"/>
    <d v="2023-11-20T14:45:28"/>
    <n v="0.155"/>
    <n v="0.313"/>
    <s v="AM"/>
  </r>
  <r>
    <s v="C108068"/>
    <n v="979.24"/>
    <x v="1"/>
    <n v="15.8"/>
    <n v="418"/>
    <n v="1"/>
    <d v="2024-04-24T04:14:18"/>
    <d v="2024-12-27T00:55:06"/>
    <n v="0.26600000000000001"/>
    <n v="0.25"/>
    <s v="GO"/>
  </r>
  <r>
    <s v="C108069"/>
    <n v="100.79"/>
    <x v="2"/>
    <n v="50.84"/>
    <n v="384"/>
    <n v="2"/>
    <d v="2024-04-13T07:01:10"/>
    <d v="2025-07-21T12:02:46"/>
    <n v="0.32600000000000001"/>
    <n v="0.56899999999999995"/>
    <s v="PB"/>
  </r>
  <r>
    <s v="C108070"/>
    <n v="60.86"/>
    <x v="1"/>
    <n v="4.01"/>
    <n v="598"/>
    <n v="1"/>
    <d v="2024-07-22T19:23:51"/>
    <d v="2023-11-03T06:12:16"/>
    <n v="0.45500000000000002"/>
    <n v="0.37"/>
    <s v="SE"/>
  </r>
  <r>
    <s v="C108071"/>
    <n v="2183.52"/>
    <x v="2"/>
    <n v="22.67"/>
    <n v="778"/>
    <n v="1"/>
    <d v="2025-04-18T21:00:42"/>
    <d v="2023-07-21T20:43:44"/>
    <n v="0.24099999999999999"/>
    <n v="0.47899999999999998"/>
    <s v="PI"/>
  </r>
  <r>
    <s v="C108072"/>
    <n v="1045.69"/>
    <x v="0"/>
    <n v="4.08"/>
    <n v="697"/>
    <n v="1"/>
    <d v="2024-12-30T23:34:55"/>
    <d v="2024-05-12T15:16:41"/>
    <n v="5.6000000000000001E-2"/>
    <n v="0.55000000000000004"/>
    <s v="MA"/>
  </r>
  <r>
    <s v="C108073"/>
    <n v="1840.21"/>
    <x v="2"/>
    <n v="13.74"/>
    <n v="693"/>
    <n v="2"/>
    <d v="2024-03-03T07:27:50"/>
    <d v="2024-01-12T12:49:51"/>
    <n v="0.112"/>
    <n v="0.24299999999999999"/>
    <s v="AL"/>
  </r>
  <r>
    <s v="C108074"/>
    <n v="2922.19"/>
    <x v="3"/>
    <n v="17.61"/>
    <n v="405"/>
    <n v="1"/>
    <d v="2023-05-25T07:26:34"/>
    <d v="2024-03-20T05:52:16"/>
    <n v="0.23100000000000001"/>
    <n v="0.05"/>
    <s v="SC"/>
  </r>
  <r>
    <s v="C108075"/>
    <n v="474.19"/>
    <x v="2"/>
    <n v="1.1100000000000001"/>
    <n v="507"/>
    <n v="4"/>
    <d v="2025-07-07T15:34:41"/>
    <d v="2025-06-20T08:30:42"/>
    <n v="0.41299999999999998"/>
    <n v="0.25900000000000001"/>
    <s v="RJ"/>
  </r>
  <r>
    <s v="C108076"/>
    <n v="851.35"/>
    <x v="1"/>
    <n v="13.93"/>
    <n v="541"/>
    <n v="2"/>
    <d v="2025-04-26T00:30:23"/>
    <d v="2025-01-12T05:35:34"/>
    <n v="0.441"/>
    <n v="0.52900000000000003"/>
    <s v="DF"/>
  </r>
  <r>
    <s v="C108077"/>
    <n v="443.09"/>
    <x v="3"/>
    <n v="6.89"/>
    <n v="819"/>
    <n v="2"/>
    <d v="2024-09-24T13:47:16"/>
    <d v="2024-02-29T03:49:58"/>
    <n v="0.126"/>
    <n v="0.249"/>
    <s v="SC"/>
  </r>
  <r>
    <s v="C108078"/>
    <n v="850.27"/>
    <x v="1"/>
    <n v="25"/>
    <n v="893"/>
    <n v="1"/>
    <d v="2025-04-10T10:41:16"/>
    <d v="2023-02-14T14:12:59"/>
    <n v="0.32"/>
    <n v="0.10100000000000001"/>
    <s v="GO"/>
  </r>
  <r>
    <s v="C108079"/>
    <n v="1387.71"/>
    <x v="0"/>
    <n v="11.38"/>
    <n v="521"/>
    <n v="1"/>
    <d v="2024-02-09T11:43:17"/>
    <d v="2024-11-28T00:03:20"/>
    <n v="0.46"/>
    <n v="0.36199999999999999"/>
    <s v="RN"/>
  </r>
  <r>
    <s v="C108080"/>
    <n v="779.93"/>
    <x v="1"/>
    <n v="11.51"/>
    <n v="874"/>
    <n v="1"/>
    <d v="2025-09-12T01:04:26"/>
    <d v="2025-02-19T19:23:22"/>
    <n v="0.55300000000000005"/>
    <n v="0.49199999999999999"/>
    <s v="GO"/>
  </r>
  <r>
    <s v="C108081"/>
    <n v="639.86"/>
    <x v="3"/>
    <n v="17.18"/>
    <n v="603"/>
    <n v="3"/>
    <d v="2024-03-04T12:55:44"/>
    <d v="2024-07-23T21:55:59"/>
    <n v="0.39300000000000002"/>
    <n v="0.19800000000000001"/>
    <s v="PB"/>
  </r>
  <r>
    <s v="C108082"/>
    <n v="175.19"/>
    <x v="0"/>
    <n v="23.62"/>
    <n v="699"/>
    <n v="4"/>
    <d v="2025-03-28T15:19:57"/>
    <d v="2025-06-05T11:27:53"/>
    <n v="0.122"/>
    <n v="0.17899999999999999"/>
    <s v="RJ"/>
  </r>
  <r>
    <s v="C108083"/>
    <n v="987.34"/>
    <x v="3"/>
    <n v="11.53"/>
    <n v="428"/>
    <n v="1"/>
    <d v="2023-10-18T11:38:02"/>
    <d v="2024-07-30T01:51:42"/>
    <n v="5.5E-2"/>
    <n v="0.8"/>
    <s v="SC"/>
  </r>
  <r>
    <s v="C108084"/>
    <n v="397.2"/>
    <x v="1"/>
    <n v="11.17"/>
    <n v="649"/>
    <n v="2"/>
    <d v="2024-05-29T09:23:54"/>
    <d v="2024-03-25T10:44:25"/>
    <n v="4.8000000000000001E-2"/>
    <n v="0.16"/>
    <s v="PR"/>
  </r>
  <r>
    <s v="C108085"/>
    <n v="3279.85"/>
    <x v="0"/>
    <n v="8.66"/>
    <n v="742"/>
    <n v="4"/>
    <d v="2024-02-08T06:53:19"/>
    <d v="2024-05-24T01:14:20"/>
    <n v="0.14599999999999999"/>
    <n v="0.58899999999999997"/>
    <s v="ES"/>
  </r>
  <r>
    <s v="C108086"/>
    <n v="841.72"/>
    <x v="3"/>
    <n v="9.1300000000000008"/>
    <n v="703"/>
    <n v="2"/>
    <d v="2024-10-03T16:39:16"/>
    <d v="2025-08-02T05:41:02"/>
    <n v="0.106"/>
    <n v="0.28599999999999998"/>
    <s v="AL"/>
  </r>
  <r>
    <s v="C108087"/>
    <n v="1249.0899999999999"/>
    <x v="0"/>
    <n v="7.41"/>
    <n v="310"/>
    <n v="2"/>
    <d v="2023-04-15T15:42:29"/>
    <d v="2023-09-11T17:21:24"/>
    <n v="0.39800000000000002"/>
    <n v="0.30199999999999999"/>
    <s v="GO"/>
  </r>
  <r>
    <s v="C108088"/>
    <n v="2403.1999999999998"/>
    <x v="3"/>
    <n v="4.6500000000000004"/>
    <n v="779"/>
    <n v="3"/>
    <d v="2024-06-09T07:51:33"/>
    <d v="2025-09-15T08:41:27"/>
    <n v="0.17199999999999999"/>
    <n v="5.2999999999999999E-2"/>
    <s v="BA"/>
  </r>
  <r>
    <s v="C108089"/>
    <n v="424.04"/>
    <x v="2"/>
    <n v="25.49"/>
    <n v="542"/>
    <n v="1"/>
    <d v="2025-10-27T19:01:20"/>
    <d v="2023-11-05T23:36:23"/>
    <n v="0.48699999999999999"/>
    <n v="0.376"/>
    <s v="AM"/>
  </r>
  <r>
    <s v="C108090"/>
    <n v="1109.53"/>
    <x v="0"/>
    <n v="13.21"/>
    <n v="705"/>
    <n v="3"/>
    <d v="2025-06-11T17:29:56"/>
    <d v="2023-10-18T20:17:35"/>
    <n v="0.16200000000000001"/>
    <n v="0.28699999999999998"/>
    <s v="PA"/>
  </r>
  <r>
    <s v="C108091"/>
    <n v="1180.1099999999999"/>
    <x v="0"/>
    <n v="10.87"/>
    <n v="545"/>
    <n v="1"/>
    <d v="2023-02-28T00:37:41"/>
    <d v="2023-12-11T00:42:24"/>
    <n v="0.32500000000000001"/>
    <n v="0.17299999999999999"/>
    <s v="SC"/>
  </r>
  <r>
    <s v="C108092"/>
    <n v="658.55"/>
    <x v="2"/>
    <n v="4.09"/>
    <n v="797"/>
    <n v="4"/>
    <d v="2025-07-23T11:33:57"/>
    <d v="2024-10-18T17:40:35"/>
    <n v="0.184"/>
    <n v="0.29299999999999998"/>
    <s v="AL"/>
  </r>
  <r>
    <s v="C108093"/>
    <n v="423.66"/>
    <x v="0"/>
    <n v="22.38"/>
    <n v="862"/>
    <n v="1"/>
    <d v="2023-03-02T16:24:18"/>
    <d v="2025-08-18T00:44:39"/>
    <n v="0.20399999999999999"/>
    <n v="0.32300000000000001"/>
    <s v="GO"/>
  </r>
  <r>
    <s v="C108094"/>
    <n v="454.42"/>
    <x v="3"/>
    <n v="37.49"/>
    <n v="584"/>
    <n v="3"/>
    <d v="2024-08-09T05:53:15"/>
    <d v="2024-12-21T13:19:49"/>
    <n v="0.46"/>
    <n v="3.3000000000000002E-2"/>
    <s v="GO"/>
  </r>
  <r>
    <s v="C108095"/>
    <n v="1292.52"/>
    <x v="3"/>
    <n v="18.489999999999998"/>
    <n v="591"/>
    <n v="1"/>
    <d v="2025-01-30T07:55:57"/>
    <d v="2025-07-30T03:20:59"/>
    <n v="1.2E-2"/>
    <n v="0.35199999999999998"/>
    <s v="RN"/>
  </r>
  <r>
    <s v="C108096"/>
    <n v="308.94"/>
    <x v="2"/>
    <n v="3.96"/>
    <n v="624"/>
    <n v="4"/>
    <d v="2023-12-14T01:08:24"/>
    <d v="2023-06-10T20:28:56"/>
    <n v="0.1"/>
    <n v="4.2999999999999997E-2"/>
    <s v="GO"/>
  </r>
  <r>
    <s v="C108097"/>
    <n v="419.75"/>
    <x v="0"/>
    <n v="27.4"/>
    <n v="580"/>
    <n v="1"/>
    <d v="2024-07-15T21:34:57"/>
    <d v="2023-09-16T20:01:49"/>
    <n v="0.128"/>
    <n v="0.37"/>
    <s v="SP"/>
  </r>
  <r>
    <s v="C108098"/>
    <n v="1136.98"/>
    <x v="0"/>
    <n v="26.2"/>
    <n v="803"/>
    <n v="3"/>
    <d v="2023-09-18T16:47:30"/>
    <d v="2023-08-03T04:46:44"/>
    <n v="0.29299999999999998"/>
    <n v="0.25600000000000001"/>
    <s v="PR"/>
  </r>
  <r>
    <s v="C108099"/>
    <n v="782.51"/>
    <x v="3"/>
    <n v="9.91"/>
    <n v="527"/>
    <n v="3"/>
    <d v="2023-03-15T11:55:34"/>
    <d v="2023-06-28T02:32:28"/>
    <n v="0.438"/>
    <n v="0.77700000000000002"/>
    <s v="DF"/>
  </r>
  <r>
    <s v="C108100"/>
    <n v="3225.18"/>
    <x v="0"/>
    <n v="12.85"/>
    <n v="440"/>
    <n v="1"/>
    <d v="2023-06-14T11:56:03"/>
    <d v="2023-07-08T15:22:29"/>
    <n v="0.26900000000000002"/>
    <n v="0.73899999999999999"/>
    <s v="AL"/>
  </r>
  <r>
    <s v="C108101"/>
    <n v="1555.66"/>
    <x v="0"/>
    <n v="7.52"/>
    <n v="899"/>
    <n v="2"/>
    <d v="2025-06-21T10:06:35"/>
    <d v="2023-07-18T04:36:40"/>
    <n v="0.27600000000000002"/>
    <n v="0.379"/>
    <s v="AL"/>
  </r>
  <r>
    <s v="C108102"/>
    <n v="143"/>
    <x v="0"/>
    <n v="7.79"/>
    <n v="851"/>
    <n v="4"/>
    <d v="2025-02-21T02:28:13"/>
    <d v="2023-06-24T00:34:44"/>
    <n v="0.29699999999999999"/>
    <n v="2.7E-2"/>
    <s v="RS"/>
  </r>
  <r>
    <s v="C108103"/>
    <n v="2158.94"/>
    <x v="2"/>
    <n v="7.76"/>
    <n v="883"/>
    <n v="3"/>
    <d v="2024-04-16T17:55:12"/>
    <d v="2025-05-01T03:50:30"/>
    <n v="0.45800000000000002"/>
    <n v="0.73699999999999999"/>
    <s v="AM"/>
  </r>
  <r>
    <s v="C108104"/>
    <n v="794.82"/>
    <x v="1"/>
    <n v="16.760000000000002"/>
    <n v="466"/>
    <n v="2"/>
    <d v="2024-09-09T14:27:30"/>
    <d v="2025-05-30T17:54:27"/>
    <n v="0.13900000000000001"/>
    <n v="0.58699999999999997"/>
    <s v="RJ"/>
  </r>
  <r>
    <s v="C108105"/>
    <n v="3507.12"/>
    <x v="2"/>
    <n v="3.63"/>
    <n v="629"/>
    <n v="1"/>
    <d v="2024-02-25T06:52:56"/>
    <d v="2023-12-25T07:26:47"/>
    <n v="0.39300000000000002"/>
    <n v="3.2000000000000001E-2"/>
    <s v="MG"/>
  </r>
  <r>
    <s v="C108106"/>
    <n v="1852.9"/>
    <x v="0"/>
    <n v="13.96"/>
    <n v="657"/>
    <n v="3"/>
    <d v="2024-02-22T23:53:44"/>
    <d v="2024-11-09T15:24:20"/>
    <n v="0.372"/>
    <n v="0.38"/>
    <s v="PE"/>
  </r>
  <r>
    <s v="C108107"/>
    <n v="1792.67"/>
    <x v="0"/>
    <n v="47.5"/>
    <n v="810"/>
    <n v="2"/>
    <d v="2023-06-14T13:04:15"/>
    <d v="2025-10-09T08:37:26"/>
    <n v="0.20200000000000001"/>
    <n v="0.40699999999999997"/>
    <s v="RJ"/>
  </r>
  <r>
    <s v="C108108"/>
    <n v="688"/>
    <x v="0"/>
    <n v="17.55"/>
    <n v="771"/>
    <n v="1"/>
    <d v="2023-05-16T12:30:38"/>
    <d v="2025-04-21T15:35:50"/>
    <n v="0.27600000000000002"/>
    <n v="0.36399999999999999"/>
    <s v="PB"/>
  </r>
  <r>
    <s v="C108109"/>
    <n v="249.32"/>
    <x v="1"/>
    <n v="8.42"/>
    <n v="383"/>
    <n v="1"/>
    <d v="2023-12-16T01:56:29"/>
    <d v="2024-07-17T14:51:07"/>
    <n v="0.106"/>
    <n v="0.08"/>
    <s v="SC"/>
  </r>
  <r>
    <s v="C108110"/>
    <n v="94.41"/>
    <x v="2"/>
    <n v="19.760000000000002"/>
    <n v="725"/>
    <n v="5"/>
    <d v="2023-10-20T07:06:11"/>
    <d v="2024-03-30T14:04:31"/>
    <n v="0.316"/>
    <n v="0.624"/>
    <s v="PE"/>
  </r>
  <r>
    <s v="C108111"/>
    <n v="2569.4299999999998"/>
    <x v="0"/>
    <n v="19.39"/>
    <n v="519"/>
    <n v="1"/>
    <d v="2024-08-26T08:11:23"/>
    <d v="2023-05-16T04:09:41"/>
    <n v="0.23"/>
    <n v="0.1"/>
    <s v="RN"/>
  </r>
  <r>
    <s v="C108112"/>
    <n v="1295.6400000000001"/>
    <x v="2"/>
    <n v="9.8800000000000008"/>
    <n v="694"/>
    <n v="2"/>
    <d v="2025-06-11T08:22:26"/>
    <d v="2023-01-14T10:17:14"/>
    <n v="0.21299999999999999"/>
    <n v="0.53200000000000003"/>
    <s v="DF"/>
  </r>
  <r>
    <s v="C108113"/>
    <n v="2271.94"/>
    <x v="0"/>
    <n v="35.299999999999997"/>
    <n v="485"/>
    <n v="1"/>
    <d v="2024-01-17T00:32:10"/>
    <d v="2025-09-29T22:37:43"/>
    <n v="0.32800000000000001"/>
    <n v="0.73499999999999999"/>
    <s v="SE"/>
  </r>
  <r>
    <s v="C108114"/>
    <n v="933.87"/>
    <x v="1"/>
    <n v="2.59"/>
    <n v="580"/>
    <n v="2"/>
    <d v="2024-12-28T04:35:39"/>
    <d v="2025-04-08T08:50:41"/>
    <n v="0.373"/>
    <n v="0.497"/>
    <s v="BA"/>
  </r>
  <r>
    <s v="C108115"/>
    <n v="1174.95"/>
    <x v="0"/>
    <n v="29"/>
    <n v="693"/>
    <n v="3"/>
    <d v="2024-04-09T23:48:58"/>
    <d v="2023-06-29T01:30:12"/>
    <n v="0.17499999999999999"/>
    <n v="0.182"/>
    <s v="CE"/>
  </r>
  <r>
    <s v="C108116"/>
    <n v="935.81"/>
    <x v="1"/>
    <n v="2.69"/>
    <n v="897"/>
    <n v="3"/>
    <d v="2025-09-16T21:05:14"/>
    <d v="2025-04-03T07:19:26"/>
    <n v="0.49099999999999999"/>
    <n v="0.502"/>
    <s v="MA"/>
  </r>
  <r>
    <s v="C108117"/>
    <n v="922.01"/>
    <x v="0"/>
    <n v="41.67"/>
    <n v="631"/>
    <n v="2"/>
    <d v="2023-09-25T13:15:55"/>
    <d v="2024-11-10T03:23:05"/>
    <n v="1.7000000000000001E-2"/>
    <n v="0.56399999999999995"/>
    <s v="RN"/>
  </r>
  <r>
    <s v="C108118"/>
    <n v="2724.44"/>
    <x v="0"/>
    <n v="20.53"/>
    <n v="428"/>
    <n v="2"/>
    <d v="2025-02-02T09:26:35"/>
    <d v="2025-05-19T03:28:04"/>
    <n v="0.27900000000000003"/>
    <n v="0.28199999999999997"/>
    <s v="PI"/>
  </r>
  <r>
    <s v="C108119"/>
    <n v="4195.07"/>
    <x v="0"/>
    <n v="7.02"/>
    <n v="873"/>
    <n v="1"/>
    <d v="2024-08-26T03:57:20"/>
    <d v="2025-09-04T14:23:42"/>
    <n v="0.14799999999999999"/>
    <n v="0.65200000000000002"/>
    <s v="MA"/>
  </r>
  <r>
    <s v="C108120"/>
    <n v="443.94"/>
    <x v="0"/>
    <n v="14.65"/>
    <n v="664"/>
    <n v="1"/>
    <d v="2025-05-05T06:04:52"/>
    <d v="2025-09-30T22:52:03"/>
    <n v="0.34899999999999998"/>
    <n v="0.79900000000000004"/>
    <s v="ES"/>
  </r>
  <r>
    <s v="C108121"/>
    <n v="481.75"/>
    <x v="0"/>
    <n v="1.19"/>
    <n v="871"/>
    <n v="1"/>
    <d v="2025-09-11T23:58:12"/>
    <d v="2024-12-23T19:05:27"/>
    <n v="0.436"/>
    <n v="0.59699999999999998"/>
    <s v="SC"/>
  </r>
  <r>
    <s v="C108122"/>
    <n v="1549.68"/>
    <x v="0"/>
    <n v="33.81"/>
    <n v="721"/>
    <n v="1"/>
    <d v="2023-05-25T18:20:48"/>
    <d v="2023-12-10T16:07:28"/>
    <n v="0.16200000000000001"/>
    <n v="0.50600000000000001"/>
    <s v="AM"/>
  </r>
  <r>
    <s v="C108123"/>
    <n v="1466.09"/>
    <x v="0"/>
    <n v="5.1100000000000003"/>
    <n v="455"/>
    <n v="2"/>
    <d v="2025-07-16T23:35:14"/>
    <d v="2024-09-08T07:42:33"/>
    <n v="0.40100000000000002"/>
    <n v="0.22500000000000001"/>
    <s v="RJ"/>
  </r>
  <r>
    <s v="C108124"/>
    <n v="1086.08"/>
    <x v="2"/>
    <n v="49.93"/>
    <n v="444"/>
    <n v="3"/>
    <d v="2025-03-28T03:13:34"/>
    <d v="2024-06-15T11:12:04"/>
    <n v="0.157"/>
    <n v="0.61099999999999999"/>
    <s v="MG"/>
  </r>
  <r>
    <s v="C108125"/>
    <n v="334.18"/>
    <x v="0"/>
    <n v="14.53"/>
    <n v="488"/>
    <n v="4"/>
    <d v="2023-03-05T21:39:14"/>
    <d v="2023-03-13T15:57:04"/>
    <n v="0.57999999999999996"/>
    <n v="0.38300000000000001"/>
    <s v="RJ"/>
  </r>
  <r>
    <s v="C108126"/>
    <n v="126.26"/>
    <x v="0"/>
    <n v="20.8"/>
    <n v="302"/>
    <n v="1"/>
    <d v="2023-03-20T09:30:41"/>
    <d v="2025-02-04T11:31:35"/>
    <n v="7.5999999999999998E-2"/>
    <n v="0.60399999999999998"/>
    <s v="PI"/>
  </r>
  <r>
    <s v="C108127"/>
    <n v="391.9"/>
    <x v="0"/>
    <n v="2.66"/>
    <n v="789"/>
    <n v="1"/>
    <d v="2023-07-24T14:20:01"/>
    <d v="2025-04-08T13:19:59"/>
    <n v="0.76400000000000001"/>
    <n v="0.38600000000000001"/>
    <s v="PR"/>
  </r>
  <r>
    <s v="C108128"/>
    <n v="2759.46"/>
    <x v="0"/>
    <n v="19.95"/>
    <n v="731"/>
    <n v="1"/>
    <d v="2023-04-19T09:33:27"/>
    <d v="2023-11-30T04:19:53"/>
    <n v="0.29399999999999998"/>
    <n v="0.157"/>
    <s v="PI"/>
  </r>
  <r>
    <s v="C108129"/>
    <n v="670.11"/>
    <x v="0"/>
    <n v="19.149999999999999"/>
    <n v="539"/>
    <n v="1"/>
    <d v="2023-03-05T10:33:53"/>
    <d v="2025-06-25T00:48:43"/>
    <n v="0.311"/>
    <n v="0.20899999999999999"/>
    <s v="SC"/>
  </r>
  <r>
    <s v="C108130"/>
    <n v="1410.37"/>
    <x v="2"/>
    <n v="5.72"/>
    <n v="404"/>
    <n v="2"/>
    <d v="2024-02-29T13:00:15"/>
    <d v="2023-04-05T03:00:01"/>
    <n v="0.48399999999999999"/>
    <n v="0.45100000000000001"/>
    <s v="ES"/>
  </r>
  <r>
    <s v="C108131"/>
    <n v="2526.2399999999998"/>
    <x v="0"/>
    <n v="40.56"/>
    <n v="563"/>
    <n v="1"/>
    <d v="2024-10-26T01:56:39"/>
    <d v="2023-11-07T06:45:18"/>
    <n v="0.16600000000000001"/>
    <n v="0.36399999999999999"/>
    <s v="PB"/>
  </r>
  <r>
    <s v="C108132"/>
    <n v="180.09"/>
    <x v="1"/>
    <n v="16.45"/>
    <n v="789"/>
    <n v="2"/>
    <d v="2024-02-02T19:51:36"/>
    <d v="2024-05-29T21:07:17"/>
    <n v="0.36299999999999999"/>
    <n v="0.29499999999999998"/>
    <s v="AM"/>
  </r>
  <r>
    <s v="C108133"/>
    <n v="1074.3599999999999"/>
    <x v="0"/>
    <n v="5.5"/>
    <n v="555"/>
    <n v="3"/>
    <d v="2023-10-04T20:31:07"/>
    <d v="2025-03-30T22:21:13"/>
    <n v="0.42799999999999999"/>
    <n v="0.32"/>
    <s v="PE"/>
  </r>
  <r>
    <s v="C108134"/>
    <n v="2642.63"/>
    <x v="1"/>
    <n v="8.8000000000000007"/>
    <n v="842"/>
    <n v="2"/>
    <d v="2025-07-12T00:36:42"/>
    <d v="2024-02-02T21:46:42"/>
    <n v="0.32800000000000001"/>
    <n v="0.16900000000000001"/>
    <s v="RN"/>
  </r>
  <r>
    <s v="C108135"/>
    <n v="59.95"/>
    <x v="0"/>
    <n v="7.26"/>
    <n v="844"/>
    <n v="1"/>
    <d v="2023-12-11T00:25:10"/>
    <d v="2024-12-28T18:21:30"/>
    <n v="0.111"/>
    <n v="0.49199999999999999"/>
    <s v="PE"/>
  </r>
  <r>
    <s v="C108136"/>
    <n v="480.31"/>
    <x v="2"/>
    <n v="5.37"/>
    <n v="753"/>
    <n v="1"/>
    <d v="2024-02-27T01:49:22"/>
    <d v="2024-07-26T10:30:14"/>
    <n v="0.29599999999999999"/>
    <n v="0.122"/>
    <s v="BA"/>
  </r>
  <r>
    <s v="C108137"/>
    <n v="471.47"/>
    <x v="2"/>
    <n v="28.46"/>
    <n v="588"/>
    <n v="3"/>
    <d v="2023-06-15T14:43:37"/>
    <d v="2024-07-03T16:17:12"/>
    <n v="0.32200000000000001"/>
    <n v="0.28799999999999998"/>
    <s v="DF"/>
  </r>
  <r>
    <s v="C108138"/>
    <n v="2180.2199999999998"/>
    <x v="1"/>
    <n v="27.02"/>
    <n v="862"/>
    <n v="2"/>
    <d v="2024-04-14T02:26:17"/>
    <d v="2025-06-30T05:53:59"/>
    <n v="0.33300000000000002"/>
    <n v="0.109"/>
    <s v="PI"/>
  </r>
  <r>
    <s v="C108139"/>
    <n v="907.46"/>
    <x v="0"/>
    <n v="13.41"/>
    <n v="709"/>
    <n v="2"/>
    <d v="2023-06-22T16:34:03"/>
    <d v="2023-07-05T07:48:38"/>
    <n v="0.24199999999999999"/>
    <n v="0.222"/>
    <s v="SC"/>
  </r>
  <r>
    <s v="C108140"/>
    <n v="1476.53"/>
    <x v="2"/>
    <n v="1.1000000000000001"/>
    <n v="812"/>
    <n v="1"/>
    <d v="2024-02-04T20:52:18"/>
    <d v="2025-04-14T08:14:11"/>
    <n v="0.34499999999999997"/>
    <n v="0.47899999999999998"/>
    <s v="PE"/>
  </r>
  <r>
    <s v="C108141"/>
    <n v="900.42"/>
    <x v="3"/>
    <n v="3.71"/>
    <n v="528"/>
    <n v="2"/>
    <d v="2023-09-29T12:43:32"/>
    <d v="2023-09-09T00:36:30"/>
    <n v="0.251"/>
    <n v="8.7999999999999995E-2"/>
    <s v="PA"/>
  </r>
  <r>
    <s v="C108142"/>
    <n v="1474.32"/>
    <x v="2"/>
    <n v="1.48"/>
    <n v="791"/>
    <n v="3"/>
    <d v="2025-10-14T02:23:21"/>
    <d v="2025-08-11T16:40:53"/>
    <n v="0.434"/>
    <n v="0.69199999999999995"/>
    <s v="CE"/>
  </r>
  <r>
    <s v="C108143"/>
    <n v="63.28"/>
    <x v="0"/>
    <n v="23.22"/>
    <n v="456"/>
    <n v="1"/>
    <d v="2024-03-13T16:40:41"/>
    <d v="2024-06-22T11:22:18"/>
    <n v="0.436"/>
    <n v="0.33"/>
    <s v="PE"/>
  </r>
  <r>
    <s v="C108144"/>
    <n v="218.33"/>
    <x v="1"/>
    <n v="9.7100000000000009"/>
    <n v="309"/>
    <n v="1"/>
    <d v="2025-10-24T04:02:51"/>
    <d v="2023-08-31T16:46:34"/>
    <n v="0.39"/>
    <n v="0.54400000000000004"/>
    <s v="SC"/>
  </r>
  <r>
    <s v="C108145"/>
    <n v="1018.08"/>
    <x v="0"/>
    <n v="5.73"/>
    <n v="687"/>
    <n v="1"/>
    <d v="2023-06-19T22:07:15"/>
    <d v="2025-12-10T21:15:58"/>
    <n v="0.27100000000000002"/>
    <n v="0.377"/>
    <s v="PA"/>
  </r>
  <r>
    <s v="C108146"/>
    <n v="387.82"/>
    <x v="2"/>
    <n v="39.090000000000003"/>
    <n v="557"/>
    <n v="1"/>
    <d v="2025-09-08T18:43:02"/>
    <d v="2025-04-15T12:00:43"/>
    <n v="0.26600000000000001"/>
    <n v="0.33300000000000002"/>
    <s v="BA"/>
  </r>
  <r>
    <s v="C108147"/>
    <n v="1942.41"/>
    <x v="0"/>
    <n v="10.89"/>
    <n v="455"/>
    <n v="1"/>
    <d v="2025-02-09T03:11:52"/>
    <d v="2023-07-31T10:13:03"/>
    <n v="0.28399999999999997"/>
    <n v="0.20200000000000001"/>
    <s v="AL"/>
  </r>
  <r>
    <s v="C108148"/>
    <n v="2533.36"/>
    <x v="0"/>
    <n v="3.09"/>
    <n v="795"/>
    <n v="2"/>
    <d v="2023-02-11T06:43:58"/>
    <d v="2025-09-22T02:10:14"/>
    <n v="0.218"/>
    <n v="0.41099999999999998"/>
    <s v="DF"/>
  </r>
  <r>
    <s v="C108149"/>
    <n v="3282.89"/>
    <x v="1"/>
    <n v="32.15"/>
    <n v="787"/>
    <n v="3"/>
    <d v="2025-02-10T01:03:29"/>
    <d v="2024-12-31T07:17:16"/>
    <n v="0.21199999999999999"/>
    <n v="0.63700000000000001"/>
    <s v="SC"/>
  </r>
  <r>
    <s v="C108150"/>
    <n v="1363.66"/>
    <x v="0"/>
    <n v="23.64"/>
    <n v="876"/>
    <n v="3"/>
    <d v="2024-10-14T23:20:29"/>
    <d v="2024-04-02T01:20:37"/>
    <n v="6.7000000000000004E-2"/>
    <n v="0.50700000000000001"/>
    <s v="AL"/>
  </r>
  <r>
    <s v="C108151"/>
    <n v="847.65"/>
    <x v="0"/>
    <n v="14.72"/>
    <n v="376"/>
    <n v="2"/>
    <d v="2025-10-03T17:19:03"/>
    <d v="2025-12-03T15:26:44"/>
    <n v="0.23200000000000001"/>
    <n v="0.35399999999999998"/>
    <s v="SP"/>
  </r>
  <r>
    <s v="C108152"/>
    <n v="1165.1300000000001"/>
    <x v="3"/>
    <n v="10.94"/>
    <n v="393"/>
    <n v="3"/>
    <d v="2023-10-11T12:09:50"/>
    <d v="2024-04-03T07:40:31"/>
    <n v="0.40699999999999997"/>
    <n v="0.311"/>
    <s v="AM"/>
  </r>
  <r>
    <s v="C108153"/>
    <n v="3015.5"/>
    <x v="1"/>
    <n v="3.14"/>
    <n v="879"/>
    <n v="2"/>
    <d v="2025-03-19T15:06:52"/>
    <d v="2023-05-23T22:45:23"/>
    <n v="0.115"/>
    <n v="6.3E-2"/>
    <s v="MA"/>
  </r>
  <r>
    <s v="C108154"/>
    <n v="657.46"/>
    <x v="0"/>
    <n v="3.11"/>
    <n v="351"/>
    <n v="3"/>
    <d v="2023-06-14T16:26:17"/>
    <d v="2024-12-31T14:25:59"/>
    <n v="0.249"/>
    <n v="0.376"/>
    <s v="MG"/>
  </r>
  <r>
    <s v="C108155"/>
    <n v="1877.9"/>
    <x v="0"/>
    <n v="55.56"/>
    <n v="779"/>
    <n v="1"/>
    <d v="2023-01-07T09:06:35"/>
    <d v="2025-08-25T11:54:39"/>
    <n v="0.255"/>
    <n v="0.193"/>
    <s v="PI"/>
  </r>
  <r>
    <s v="C108156"/>
    <n v="122.52"/>
    <x v="2"/>
    <n v="23.02"/>
    <n v="717"/>
    <n v="1"/>
    <d v="2023-07-23T15:16:12"/>
    <d v="2024-11-06T20:39:12"/>
    <n v="0.38200000000000001"/>
    <n v="6.9000000000000006E-2"/>
    <s v="PE"/>
  </r>
  <r>
    <s v="C108157"/>
    <n v="274.19"/>
    <x v="0"/>
    <n v="12.11"/>
    <n v="422"/>
    <n v="2"/>
    <d v="2025-04-05T00:57:07"/>
    <d v="2024-03-13T10:28:28"/>
    <n v="0.26100000000000001"/>
    <n v="0.151"/>
    <s v="SC"/>
  </r>
  <r>
    <s v="C108158"/>
    <n v="846.13"/>
    <x v="0"/>
    <n v="8.25"/>
    <n v="798"/>
    <n v="4"/>
    <d v="2023-04-29T14:26:17"/>
    <d v="2023-10-26T05:46:19"/>
    <n v="3.2000000000000001E-2"/>
    <n v="0.24099999999999999"/>
    <s v="AL"/>
  </r>
  <r>
    <s v="C108159"/>
    <n v="4722.74"/>
    <x v="0"/>
    <n v="36.71"/>
    <n v="344"/>
    <n v="3"/>
    <d v="2024-09-21T17:48:13"/>
    <d v="2023-12-29T11:29:06"/>
    <n v="0.499"/>
    <n v="0.41199999999999998"/>
    <s v="RN"/>
  </r>
  <r>
    <s v="C108160"/>
    <n v="299.10000000000002"/>
    <x v="1"/>
    <n v="40.590000000000003"/>
    <n v="880"/>
    <n v="1"/>
    <d v="2025-09-09T22:31:22"/>
    <d v="2023-06-09T04:48:01"/>
    <n v="9.7000000000000003E-2"/>
    <n v="0.38700000000000001"/>
    <s v="RN"/>
  </r>
  <r>
    <s v="C108161"/>
    <n v="63.93"/>
    <x v="0"/>
    <n v="25.29"/>
    <n v="776"/>
    <n v="0"/>
    <d v="2025-04-18T09:19:08"/>
    <d v="2023-04-17T03:08:18"/>
    <n v="0.158"/>
    <n v="0.49299999999999999"/>
    <s v="PB"/>
  </r>
  <r>
    <s v="C108162"/>
    <n v="771.64"/>
    <x v="1"/>
    <n v="5.67"/>
    <n v="613"/>
    <n v="2"/>
    <d v="2025-02-04T23:49:44"/>
    <d v="2023-09-17T20:50:28"/>
    <n v="2.4E-2"/>
    <n v="0.40600000000000003"/>
    <s v="SC"/>
  </r>
  <r>
    <s v="C108163"/>
    <n v="153.76"/>
    <x v="1"/>
    <n v="40.299999999999997"/>
    <n v="650"/>
    <n v="1"/>
    <d v="2023-02-09T13:38:48"/>
    <d v="2023-05-07T06:36:42"/>
    <n v="0.28499999999999998"/>
    <n v="0.42099999999999999"/>
    <s v="PA"/>
  </r>
  <r>
    <s v="C108164"/>
    <n v="1424.29"/>
    <x v="1"/>
    <n v="19.23"/>
    <n v="527"/>
    <n v="1"/>
    <d v="2025-06-11T02:57:58"/>
    <d v="2025-03-15T04:14:38"/>
    <n v="8.6999999999999994E-2"/>
    <n v="0.247"/>
    <s v="MA"/>
  </r>
  <r>
    <s v="C108165"/>
    <n v="2115.86"/>
    <x v="2"/>
    <n v="5.24"/>
    <n v="415"/>
    <n v="1"/>
    <d v="2023-09-20T01:17:04"/>
    <d v="2024-04-02T15:43:26"/>
    <n v="0.28000000000000003"/>
    <n v="0.65400000000000003"/>
    <s v="PA"/>
  </r>
  <r>
    <s v="C108166"/>
    <n v="4281.16"/>
    <x v="0"/>
    <n v="16.95"/>
    <n v="300"/>
    <n v="1"/>
    <d v="2024-02-23T16:55:48"/>
    <d v="2025-07-14T21:53:51"/>
    <n v="0.11799999999999999"/>
    <n v="0.46200000000000002"/>
    <s v="PR"/>
  </r>
  <r>
    <s v="C108167"/>
    <n v="479.43"/>
    <x v="0"/>
    <n v="39.340000000000003"/>
    <n v="486"/>
    <n v="2"/>
    <d v="2023-03-28T02:09:15"/>
    <d v="2024-02-14T17:08:47"/>
    <n v="0.193"/>
    <n v="0.54400000000000004"/>
    <s v="SC"/>
  </r>
  <r>
    <s v="C108168"/>
    <n v="4706.21"/>
    <x v="0"/>
    <n v="18.71"/>
    <n v="387"/>
    <n v="3"/>
    <d v="2025-06-08T19:36:39"/>
    <d v="2023-11-20T01:25:35"/>
    <n v="8.4000000000000005E-2"/>
    <n v="0.46400000000000002"/>
    <s v="RS"/>
  </r>
  <r>
    <s v="C108169"/>
    <n v="229.25"/>
    <x v="0"/>
    <n v="6.63"/>
    <n v="869"/>
    <n v="2"/>
    <d v="2024-12-10T09:22:44"/>
    <d v="2023-01-27T05:30:20"/>
    <n v="0.20300000000000001"/>
    <n v="0.73899999999999999"/>
    <s v="MG"/>
  </r>
  <r>
    <s v="C108170"/>
    <n v="2109.4899999999998"/>
    <x v="0"/>
    <n v="3.16"/>
    <n v="382"/>
    <n v="1"/>
    <d v="2025-10-28T12:06:42"/>
    <d v="2025-08-17T17:26:54"/>
    <n v="0.40200000000000002"/>
    <n v="0.35699999999999998"/>
    <s v="DF"/>
  </r>
  <r>
    <s v="C108171"/>
    <n v="150.88999999999999"/>
    <x v="0"/>
    <n v="4.53"/>
    <n v="727"/>
    <n v="1"/>
    <d v="2024-11-15T02:16:14"/>
    <d v="2024-03-13T17:22:53"/>
    <n v="0.128"/>
    <n v="0.47099999999999997"/>
    <s v="MG"/>
  </r>
  <r>
    <s v="C108172"/>
    <n v="581.87"/>
    <x v="2"/>
    <n v="17.46"/>
    <n v="541"/>
    <n v="3"/>
    <d v="2025-09-02T12:44:46"/>
    <d v="2023-12-26T00:36:16"/>
    <n v="8.7999999999999995E-2"/>
    <n v="0.19600000000000001"/>
    <s v="AM"/>
  </r>
  <r>
    <s v="C108173"/>
    <n v="363.93"/>
    <x v="0"/>
    <n v="19.2"/>
    <n v="716"/>
    <n v="4"/>
    <d v="2025-10-27T07:53:55"/>
    <d v="2023-07-26T17:05:04"/>
    <n v="0.59899999999999998"/>
    <n v="0.70399999999999996"/>
    <s v="BA"/>
  </r>
  <r>
    <s v="C108174"/>
    <n v="2729.69"/>
    <x v="0"/>
    <n v="26.52"/>
    <n v="413"/>
    <n v="1"/>
    <d v="2023-02-03T20:08:43"/>
    <d v="2023-08-29T22:52:36"/>
    <n v="6.4000000000000001E-2"/>
    <n v="0.48199999999999998"/>
    <s v="PA"/>
  </r>
  <r>
    <s v="C108175"/>
    <n v="1488.67"/>
    <x v="0"/>
    <n v="2.0499999999999998"/>
    <n v="861"/>
    <n v="1"/>
    <d v="2025-02-11T09:59:50"/>
    <d v="2024-01-27T19:37:20"/>
    <n v="0.34699999999999998"/>
    <n v="5.0999999999999997E-2"/>
    <s v="BA"/>
  </r>
  <r>
    <s v="C108176"/>
    <n v="626.26"/>
    <x v="2"/>
    <n v="34.78"/>
    <n v="694"/>
    <n v="1"/>
    <d v="2024-02-02T10:26:50"/>
    <d v="2025-12-20T02:42:34"/>
    <n v="0.13100000000000001"/>
    <n v="0.66200000000000003"/>
    <s v="PI"/>
  </r>
  <r>
    <s v="C108177"/>
    <n v="2871.9"/>
    <x v="2"/>
    <n v="1.17"/>
    <n v="612"/>
    <n v="3"/>
    <d v="2023-05-28T07:33:39"/>
    <d v="2024-07-19T10:04:00"/>
    <n v="0.158"/>
    <n v="0.14199999999999999"/>
    <s v="DF"/>
  </r>
  <r>
    <s v="C108178"/>
    <n v="52.08"/>
    <x v="2"/>
    <n v="9.16"/>
    <n v="388"/>
    <n v="1"/>
    <d v="2025-07-02T11:04:54"/>
    <d v="2025-09-29T23:38:54"/>
    <n v="0.187"/>
    <n v="0.35299999999999998"/>
    <s v="RJ"/>
  </r>
  <r>
    <s v="C108179"/>
    <n v="2092.9299999999998"/>
    <x v="1"/>
    <n v="38.14"/>
    <n v="656"/>
    <n v="2"/>
    <d v="2024-07-24T20:50:16"/>
    <d v="2025-01-24T13:01:25"/>
    <n v="0.11700000000000001"/>
    <n v="0.505"/>
    <s v="RN"/>
  </r>
  <r>
    <s v="C108180"/>
    <n v="363.61"/>
    <x v="1"/>
    <n v="1.88"/>
    <n v="836"/>
    <n v="3"/>
    <d v="2023-08-02T04:08:19"/>
    <d v="2026-03-06T05:51:59"/>
    <n v="0.86599999999999999"/>
    <n v="0.29899999999999999"/>
    <s v="BA"/>
  </r>
  <r>
    <s v="C108181"/>
    <n v="1578.11"/>
    <x v="0"/>
    <n v="1.54"/>
    <n v="668"/>
    <n v="1"/>
    <d v="2024-07-05T01:47:08"/>
    <d v="2023-10-26T04:10:37"/>
    <n v="0.21099999999999999"/>
    <n v="0.32200000000000001"/>
    <s v="RJ"/>
  </r>
  <r>
    <s v="C108182"/>
    <n v="1150.58"/>
    <x v="0"/>
    <n v="3.6"/>
    <n v="771"/>
    <n v="3"/>
    <d v="2023-07-30T13:14:05"/>
    <d v="2024-09-26T04:21:48"/>
    <n v="9.5000000000000001E-2"/>
    <n v="0.40200000000000002"/>
    <s v="BA"/>
  </r>
  <r>
    <s v="C108183"/>
    <n v="1348.56"/>
    <x v="0"/>
    <n v="3.59"/>
    <n v="612"/>
    <n v="0"/>
    <d v="2024-03-12T16:01:16"/>
    <d v="2024-03-04T08:00:02"/>
    <n v="7.1999999999999995E-2"/>
    <n v="0.34699999999999998"/>
    <s v="BA"/>
  </r>
  <r>
    <s v="C108184"/>
    <n v="1213.3399999999999"/>
    <x v="0"/>
    <n v="19.8"/>
    <n v="795"/>
    <n v="3"/>
    <d v="2025-07-21T08:07:54"/>
    <d v="2024-04-09T10:04:18"/>
    <n v="0.64600000000000002"/>
    <n v="0.74099999999999999"/>
    <s v="SE"/>
  </r>
  <r>
    <s v="C108185"/>
    <n v="1524.93"/>
    <x v="0"/>
    <n v="30.82"/>
    <n v="541"/>
    <n v="2"/>
    <d v="2023-10-13T09:42:40"/>
    <d v="2024-08-20T06:47:37"/>
    <n v="0.501"/>
    <n v="0.21"/>
    <s v="BA"/>
  </r>
  <r>
    <s v="C108186"/>
    <n v="1308.92"/>
    <x v="1"/>
    <n v="23.66"/>
    <n v="745"/>
    <n v="2"/>
    <d v="2024-05-31T14:45:23"/>
    <d v="2024-08-22T21:20:09"/>
    <n v="0.27300000000000002"/>
    <n v="0.55800000000000005"/>
    <s v="PR"/>
  </r>
  <r>
    <s v="C108187"/>
    <n v="191.69"/>
    <x v="2"/>
    <n v="13.8"/>
    <n v="574"/>
    <n v="1"/>
    <d v="2024-10-22T08:29:46"/>
    <d v="2023-08-16T03:34:46"/>
    <n v="0.247"/>
    <n v="0.41099999999999998"/>
    <s v="PA"/>
  </r>
  <r>
    <s v="C108188"/>
    <n v="1944.82"/>
    <x v="0"/>
    <n v="1.71"/>
    <n v="423"/>
    <n v="1"/>
    <d v="2024-05-14T13:25:01"/>
    <d v="2025-09-19T06:45:34"/>
    <n v="0.53800000000000003"/>
    <n v="0.67400000000000004"/>
    <s v="RS"/>
  </r>
  <r>
    <s v="C108189"/>
    <n v="101.39"/>
    <x v="0"/>
    <n v="13.09"/>
    <n v="344"/>
    <n v="1"/>
    <d v="2024-10-09T23:38:40"/>
    <d v="2023-04-25T11:46:15"/>
    <n v="0.43099999999999999"/>
    <n v="0.29199999999999998"/>
    <s v="CE"/>
  </r>
  <r>
    <s v="C108190"/>
    <n v="2288.36"/>
    <x v="1"/>
    <n v="4.62"/>
    <n v="586"/>
    <n v="1"/>
    <d v="2024-08-30T22:35:51"/>
    <d v="2024-07-12T19:38:46"/>
    <n v="0.29799999999999999"/>
    <n v="0.67800000000000005"/>
    <s v="RS"/>
  </r>
  <r>
    <s v="C108191"/>
    <n v="82.66"/>
    <x v="0"/>
    <n v="30.01"/>
    <n v="314"/>
    <n v="0"/>
    <d v="2025-10-08T15:23:35"/>
    <d v="2023-06-19T03:49:35"/>
    <n v="0.16900000000000001"/>
    <n v="0.499"/>
    <s v="ES"/>
  </r>
  <r>
    <s v="C108192"/>
    <n v="431.36"/>
    <x v="2"/>
    <n v="30.14"/>
    <n v="731"/>
    <n v="1"/>
    <d v="2023-10-13T17:35:30"/>
    <d v="2023-04-26T10:37:25"/>
    <n v="0.32200000000000001"/>
    <n v="8.1000000000000003E-2"/>
    <s v="AL"/>
  </r>
  <r>
    <s v="C108193"/>
    <n v="473.13"/>
    <x v="0"/>
    <n v="18.7"/>
    <n v="408"/>
    <n v="1"/>
    <d v="2024-09-10T22:06:58"/>
    <d v="2025-01-30T02:02:00"/>
    <n v="0.33100000000000002"/>
    <n v="6.6000000000000003E-2"/>
    <s v="RS"/>
  </r>
  <r>
    <s v="C108194"/>
    <n v="1344.52"/>
    <x v="0"/>
    <n v="1.1000000000000001"/>
    <n v="326"/>
    <n v="2"/>
    <d v="2025-08-06T01:54:24"/>
    <d v="2024-12-27T18:50:30"/>
    <n v="0.16800000000000001"/>
    <n v="0.19"/>
    <s v="CE"/>
  </r>
  <r>
    <s v="C108195"/>
    <n v="73.099999999999994"/>
    <x v="3"/>
    <n v="6.79"/>
    <n v="539"/>
    <n v="1"/>
    <d v="2024-05-27T22:15:26"/>
    <d v="2026-04-27T20:27:44"/>
    <n v="0.28100000000000003"/>
    <n v="0.20100000000000001"/>
    <s v="PA"/>
  </r>
  <r>
    <s v="C108196"/>
    <n v="3696.91"/>
    <x v="0"/>
    <n v="16.559999999999999"/>
    <n v="603"/>
    <n v="0"/>
    <d v="2023-05-28T23:21:35"/>
    <d v="2023-09-24T22:03:08"/>
    <n v="0.121"/>
    <n v="0.57199999999999995"/>
    <s v="PA"/>
  </r>
  <r>
    <s v="C108197"/>
    <n v="3806.15"/>
    <x v="0"/>
    <n v="5.54"/>
    <n v="534"/>
    <n v="2"/>
    <d v="2023-08-27T01:48:22"/>
    <d v="2024-08-04T15:08:50"/>
    <n v="0.14099999999999999"/>
    <n v="0.34"/>
    <s v="SP"/>
  </r>
  <r>
    <s v="C108198"/>
    <n v="3249.45"/>
    <x v="1"/>
    <n v="17.920000000000002"/>
    <n v="316"/>
    <n v="2"/>
    <d v="2023-09-14T17:39:21"/>
    <d v="2025-07-30T11:39:02"/>
    <n v="0.09"/>
    <n v="0.23300000000000001"/>
    <s v="CE"/>
  </r>
  <r>
    <s v="C108199"/>
    <n v="1026.47"/>
    <x v="0"/>
    <n v="14.24"/>
    <n v="404"/>
    <n v="1"/>
    <d v="2024-07-01T22:12:05"/>
    <d v="2024-05-20T22:35:58"/>
    <n v="0.33700000000000002"/>
    <n v="0.75800000000000001"/>
    <s v="RN"/>
  </r>
  <r>
    <s v="C108200"/>
    <n v="1589.86"/>
    <x v="0"/>
    <n v="24.08"/>
    <n v="800"/>
    <n v="1"/>
    <d v="2025-07-24T06:32:06"/>
    <d v="2024-04-10T09:57:51"/>
    <n v="3.4000000000000002E-2"/>
    <n v="0.129"/>
    <s v="BA"/>
  </r>
  <r>
    <s v="C108201"/>
    <n v="2855.79"/>
    <x v="0"/>
    <n v="13.54"/>
    <n v="557"/>
    <n v="3"/>
    <d v="2025-08-20T17:49:39"/>
    <d v="2024-06-02T12:16:19"/>
    <n v="0.498"/>
    <n v="0.33400000000000002"/>
    <s v="ES"/>
  </r>
  <r>
    <s v="C108202"/>
    <n v="813.05"/>
    <x v="0"/>
    <n v="32.659999999999997"/>
    <n v="700"/>
    <n v="1"/>
    <d v="2024-12-15T06:45:50"/>
    <d v="2026-01-22T13:03:32"/>
    <n v="0.126"/>
    <n v="0.17899999999999999"/>
    <s v="AL"/>
  </r>
  <r>
    <s v="C108203"/>
    <n v="1418.12"/>
    <x v="1"/>
    <n v="12.98"/>
    <n v="307"/>
    <n v="1"/>
    <d v="2025-04-07T18:12:51"/>
    <d v="2024-01-11T10:24:02"/>
    <n v="0.42499999999999999"/>
    <n v="0.71499999999999997"/>
    <s v="ES"/>
  </r>
  <r>
    <s v="C108204"/>
    <n v="3294.22"/>
    <x v="0"/>
    <n v="9.1199999999999992"/>
    <n v="572"/>
    <n v="1"/>
    <d v="2025-07-15T00:00:13"/>
    <d v="2024-12-21T09:45:17"/>
    <n v="0.311"/>
    <n v="9.7000000000000003E-2"/>
    <s v="SE"/>
  </r>
  <r>
    <s v="C108205"/>
    <n v="2742.39"/>
    <x v="0"/>
    <n v="13.42"/>
    <n v="715"/>
    <n v="4"/>
    <d v="2023-05-30T00:31:28"/>
    <d v="2023-10-01T22:03:10"/>
    <n v="0.30499999999999999"/>
    <n v="0.46899999999999997"/>
    <s v="BA"/>
  </r>
  <r>
    <s v="C108206"/>
    <n v="1243"/>
    <x v="3"/>
    <n v="20.82"/>
    <n v="553"/>
    <n v="4"/>
    <d v="2023-08-15T00:58:49"/>
    <d v="2024-09-11T10:42:25"/>
    <n v="4.3999999999999997E-2"/>
    <n v="0.42"/>
    <s v="PE"/>
  </r>
  <r>
    <s v="C108207"/>
    <n v="107.64"/>
    <x v="3"/>
    <n v="8.76"/>
    <n v="771"/>
    <n v="2"/>
    <d v="2023-06-29T12:21:42"/>
    <d v="2025-05-03T21:03:14"/>
    <n v="8.6999999999999994E-2"/>
    <n v="0.73799999999999999"/>
    <s v="MG"/>
  </r>
  <r>
    <s v="C108208"/>
    <n v="534.39"/>
    <x v="0"/>
    <n v="12.99"/>
    <n v="517"/>
    <n v="1"/>
    <d v="2023-12-25T20:57:12"/>
    <d v="2023-06-02T13:40:17"/>
    <n v="0.59599999999999997"/>
    <n v="0.504"/>
    <s v="AM"/>
  </r>
  <r>
    <s v="C108209"/>
    <n v="176.21"/>
    <x v="0"/>
    <n v="23.41"/>
    <n v="339"/>
    <n v="2"/>
    <d v="2025-05-30T09:09:43"/>
    <d v="2024-07-30T16:33:14"/>
    <n v="0.32500000000000001"/>
    <n v="0.193"/>
    <s v="DF"/>
  </r>
  <r>
    <s v="C108210"/>
    <n v="1710.04"/>
    <x v="0"/>
    <n v="9.34"/>
    <n v="726"/>
    <n v="1"/>
    <d v="2024-10-02T13:31:49"/>
    <d v="2024-08-20T14:25:02"/>
    <n v="0.124"/>
    <n v="0.5"/>
    <s v="PI"/>
  </r>
  <r>
    <s v="C108211"/>
    <n v="1491.71"/>
    <x v="0"/>
    <n v="6.81"/>
    <n v="371"/>
    <n v="2"/>
    <d v="2025-01-05T23:09:30"/>
    <d v="2024-03-07T09:19:28"/>
    <n v="0.439"/>
    <n v="0.14399999999999999"/>
    <s v="RJ"/>
  </r>
  <r>
    <s v="C108212"/>
    <n v="1332.61"/>
    <x v="2"/>
    <n v="16.43"/>
    <n v="452"/>
    <n v="1"/>
    <d v="2023-07-25T01:30:22"/>
    <d v="2024-12-28T05:33:25"/>
    <n v="0.32300000000000001"/>
    <n v="0.56899999999999995"/>
    <s v="MA"/>
  </r>
  <r>
    <s v="C108213"/>
    <n v="1703.28"/>
    <x v="2"/>
    <n v="20.68"/>
    <n v="319"/>
    <n v="1"/>
    <d v="2023-03-27T05:47:37"/>
    <d v="2023-10-16T08:04:26"/>
    <n v="0.33200000000000002"/>
    <n v="0.33900000000000002"/>
    <s v="CE"/>
  </r>
  <r>
    <s v="C108214"/>
    <n v="1291.6600000000001"/>
    <x v="3"/>
    <n v="12.05"/>
    <n v="853"/>
    <n v="2"/>
    <d v="2025-07-22T23:45:13"/>
    <d v="2025-09-10T11:25:43"/>
    <n v="0.27900000000000003"/>
    <n v="0.29399999999999998"/>
    <s v="BA"/>
  </r>
  <r>
    <s v="C108215"/>
    <n v="1003.57"/>
    <x v="0"/>
    <n v="4.3600000000000003"/>
    <n v="433"/>
    <n v="1"/>
    <d v="2023-12-21T11:09:05"/>
    <d v="2024-11-21T07:13:24"/>
    <n v="0.19400000000000001"/>
    <n v="0.184"/>
    <s v="RS"/>
  </r>
  <r>
    <s v="C108216"/>
    <n v="91.34"/>
    <x v="0"/>
    <n v="9.1300000000000008"/>
    <n v="776"/>
    <n v="3"/>
    <d v="2023-08-02T08:09:48"/>
    <d v="2023-12-24T08:54:53"/>
    <n v="0.36799999999999999"/>
    <n v="0.47899999999999998"/>
    <s v="DF"/>
  </r>
  <r>
    <s v="C108217"/>
    <n v="3912.47"/>
    <x v="0"/>
    <n v="26.78"/>
    <n v="381"/>
    <n v="1"/>
    <d v="2024-04-05T14:35:59"/>
    <d v="2025-10-25T18:24:32"/>
    <n v="8.4000000000000005E-2"/>
    <n v="0.20200000000000001"/>
    <s v="PR"/>
  </r>
  <r>
    <s v="C108218"/>
    <n v="286.92"/>
    <x v="0"/>
    <n v="5.44"/>
    <n v="476"/>
    <n v="4"/>
    <d v="2025-01-10T03:43:56"/>
    <d v="2024-05-13T18:56:19"/>
    <n v="0.28399999999999997"/>
    <n v="0.11600000000000001"/>
    <s v="SP"/>
  </r>
  <r>
    <s v="C108219"/>
    <n v="1389.69"/>
    <x v="0"/>
    <n v="6.1"/>
    <n v="353"/>
    <n v="1"/>
    <d v="2025-08-07T14:01:47"/>
    <d v="2023-05-19T03:16:44"/>
    <n v="0.14099999999999999"/>
    <n v="0.14599999999999999"/>
    <s v="PI"/>
  </r>
  <r>
    <s v="C108220"/>
    <n v="2217.0700000000002"/>
    <x v="0"/>
    <n v="3.35"/>
    <n v="604"/>
    <n v="2"/>
    <d v="2023-10-02T07:58:51"/>
    <d v="2024-09-25T20:50:46"/>
    <n v="0.28999999999999998"/>
    <n v="0.21199999999999999"/>
    <s v="PR"/>
  </r>
  <r>
    <s v="C108221"/>
    <n v="2009.65"/>
    <x v="0"/>
    <n v="28.09"/>
    <n v="470"/>
    <n v="1"/>
    <d v="2023-01-09T10:46:42"/>
    <d v="2024-02-21T21:00:17"/>
    <n v="0.307"/>
    <n v="7.2999999999999995E-2"/>
    <s v="PE"/>
  </r>
  <r>
    <s v="C108222"/>
    <n v="1195.6400000000001"/>
    <x v="0"/>
    <n v="18.059999999999999"/>
    <n v="765"/>
    <n v="1"/>
    <d v="2024-04-20T22:11:57"/>
    <d v="2024-02-20T23:45:03"/>
    <n v="0.20599999999999999"/>
    <n v="0.128"/>
    <s v="CE"/>
  </r>
  <r>
    <s v="C108223"/>
    <n v="373.58"/>
    <x v="0"/>
    <n v="27.6"/>
    <n v="860"/>
    <n v="1"/>
    <d v="2024-12-12T00:01:09"/>
    <d v="2025-07-27T20:08:35"/>
    <n v="0.26600000000000001"/>
    <n v="0.59699999999999998"/>
    <s v="SC"/>
  </r>
  <r>
    <s v="C108224"/>
    <n v="2574.38"/>
    <x v="0"/>
    <n v="0.28000000000000003"/>
    <n v="330"/>
    <n v="4"/>
    <d v="2023-08-23T21:04:55"/>
    <d v="2023-09-27T13:57:58"/>
    <n v="0.27"/>
    <n v="0.311"/>
    <s v="RJ"/>
  </r>
  <r>
    <s v="C108225"/>
    <n v="676.44"/>
    <x v="1"/>
    <n v="15.37"/>
    <n v="415"/>
    <n v="2"/>
    <d v="2023-12-09T06:04:16"/>
    <d v="2024-09-21T03:59:27"/>
    <n v="0.126"/>
    <n v="0.216"/>
    <s v="PB"/>
  </r>
  <r>
    <s v="C108226"/>
    <n v="431.06"/>
    <x v="2"/>
    <n v="16.57"/>
    <n v="766"/>
    <n v="4"/>
    <d v="2023-11-02T02:09:57"/>
    <d v="2024-10-05T16:03:43"/>
    <n v="0.33200000000000002"/>
    <n v="5.2999999999999999E-2"/>
    <s v="CE"/>
  </r>
  <r>
    <s v="C108227"/>
    <n v="1253.47"/>
    <x v="0"/>
    <n v="1.01"/>
    <n v="878"/>
    <n v="1"/>
    <d v="2024-11-25T19:17:18"/>
    <d v="2024-08-01T05:01:12"/>
    <n v="0.38300000000000001"/>
    <n v="0.10299999999999999"/>
    <s v="PI"/>
  </r>
  <r>
    <s v="C108228"/>
    <n v="252.6"/>
    <x v="3"/>
    <n v="4.33"/>
    <n v="882"/>
    <n v="1"/>
    <d v="2024-09-30T01:29:43"/>
    <d v="2023-08-05T22:36:37"/>
    <n v="9.4E-2"/>
    <n v="8.5999999999999993E-2"/>
    <s v="MA"/>
  </r>
  <r>
    <s v="C108229"/>
    <n v="1987.77"/>
    <x v="3"/>
    <n v="35.86"/>
    <n v="475"/>
    <n v="2"/>
    <d v="2024-02-08T03:58:49"/>
    <d v="2023-10-10T17:31:16"/>
    <n v="0.60899999999999999"/>
    <n v="0.40799999999999997"/>
    <s v="AL"/>
  </r>
  <r>
    <s v="C108230"/>
    <n v="180.91"/>
    <x v="0"/>
    <n v="33.770000000000003"/>
    <n v="497"/>
    <n v="4"/>
    <d v="2023-04-19T09:04:33"/>
    <d v="2025-07-10T05:54:37"/>
    <n v="0.501"/>
    <n v="0.23699999999999999"/>
    <s v="SE"/>
  </r>
  <r>
    <s v="C108231"/>
    <n v="1468.49"/>
    <x v="0"/>
    <n v="5.8"/>
    <n v="600"/>
    <n v="0"/>
    <d v="2023-06-19T16:48:57"/>
    <d v="2025-03-07T05:17:43"/>
    <n v="0.27700000000000002"/>
    <n v="0.52100000000000002"/>
    <s v="SE"/>
  </r>
  <r>
    <s v="C108232"/>
    <n v="125.53"/>
    <x v="0"/>
    <n v="20.07"/>
    <n v="540"/>
    <n v="1"/>
    <d v="2024-11-03T00:03:27"/>
    <d v="2024-10-09T06:13:33"/>
    <n v="0.17"/>
    <n v="0.249"/>
    <s v="SP"/>
  </r>
  <r>
    <s v="C108233"/>
    <n v="731.87"/>
    <x v="1"/>
    <n v="11.92"/>
    <n v="821"/>
    <n v="2"/>
    <d v="2023-08-08T11:10:32"/>
    <d v="2025-08-03T18:17:46"/>
    <n v="0.54400000000000004"/>
    <n v="0.26400000000000001"/>
    <s v="BA"/>
  </r>
  <r>
    <s v="C108234"/>
    <n v="526.01"/>
    <x v="3"/>
    <n v="14.8"/>
    <n v="301"/>
    <n v="0"/>
    <d v="2023-12-14T05:23:25"/>
    <d v="2025-06-30T22:44:46"/>
    <n v="0.52600000000000002"/>
    <n v="0.38400000000000001"/>
    <s v="AM"/>
  </r>
  <r>
    <s v="C108235"/>
    <n v="1355.06"/>
    <x v="0"/>
    <n v="8.98"/>
    <n v="511"/>
    <n v="2"/>
    <d v="2023-03-18T08:26:27"/>
    <d v="2025-09-05T12:50:19"/>
    <n v="0.38900000000000001"/>
    <n v="0.161"/>
    <s v="PR"/>
  </r>
  <r>
    <s v="C108236"/>
    <n v="3157.24"/>
    <x v="3"/>
    <n v="4.2300000000000004"/>
    <n v="486"/>
    <n v="3"/>
    <d v="2025-05-22T06:17:52"/>
    <d v="2025-02-01T03:20:18"/>
    <n v="0.14899999999999999"/>
    <n v="0.32500000000000001"/>
    <s v="RS"/>
  </r>
  <r>
    <s v="C108237"/>
    <n v="52.65"/>
    <x v="0"/>
    <n v="4.37"/>
    <n v="502"/>
    <n v="5"/>
    <d v="2024-09-22T00:50:56"/>
    <d v="2025-04-19T13:24:53"/>
    <n v="0.28299999999999997"/>
    <n v="0.154"/>
    <s v="SE"/>
  </r>
  <r>
    <s v="C108238"/>
    <n v="337.48"/>
    <x v="0"/>
    <n v="20.58"/>
    <n v="450"/>
    <n v="1"/>
    <d v="2025-07-05T04:44:02"/>
    <d v="2023-05-14T12:45:16"/>
    <n v="0.27100000000000002"/>
    <n v="0.32200000000000001"/>
    <s v="PI"/>
  </r>
  <r>
    <s v="C108239"/>
    <n v="1764.37"/>
    <x v="0"/>
    <n v="8.69"/>
    <n v="782"/>
    <n v="2"/>
    <d v="2023-07-01T21:19:54"/>
    <d v="2023-07-19T16:03:24"/>
    <n v="0.441"/>
    <n v="0.20599999999999999"/>
    <s v="PA"/>
  </r>
  <r>
    <s v="C108240"/>
    <n v="425.99"/>
    <x v="3"/>
    <n v="26.13"/>
    <n v="780"/>
    <n v="2"/>
    <d v="2025-05-23T04:30:20"/>
    <d v="2024-05-23T18:42:58"/>
    <n v="0.27700000000000002"/>
    <n v="0.621"/>
    <s v="DF"/>
  </r>
  <r>
    <s v="C108241"/>
    <n v="1554.88"/>
    <x v="1"/>
    <n v="24.46"/>
    <n v="572"/>
    <n v="1"/>
    <d v="2023-12-24T02:36:22"/>
    <d v="2024-05-19T19:51:46"/>
    <n v="0.13400000000000001"/>
    <n v="0.39500000000000002"/>
    <s v="PE"/>
  </r>
  <r>
    <s v="C108242"/>
    <n v="450.73"/>
    <x v="2"/>
    <n v="17.38"/>
    <n v="860"/>
    <n v="2"/>
    <d v="2024-04-03T03:24:36"/>
    <d v="2024-01-03T01:38:53"/>
    <n v="0.48799999999999999"/>
    <n v="0.08"/>
    <s v="PA"/>
  </r>
  <r>
    <s v="C108243"/>
    <n v="2247.39"/>
    <x v="0"/>
    <n v="8.25"/>
    <n v="752"/>
    <n v="2"/>
    <d v="2025-02-23T17:00:24"/>
    <d v="2026-02-10T14:23:49"/>
    <n v="0.154"/>
    <n v="0.45500000000000002"/>
    <s v="GO"/>
  </r>
  <r>
    <s v="C108244"/>
    <n v="176.96"/>
    <x v="0"/>
    <n v="28.85"/>
    <n v="430"/>
    <n v="2"/>
    <d v="2023-02-07T06:08:41"/>
    <d v="2024-12-30T21:57:55"/>
    <n v="0.40200000000000002"/>
    <n v="0.08"/>
    <s v="SE"/>
  </r>
  <r>
    <s v="C108245"/>
    <n v="708.23"/>
    <x v="2"/>
    <n v="3.13"/>
    <n v="795"/>
    <n v="2"/>
    <d v="2023-06-27T21:13:30"/>
    <d v="2025-02-03T01:05:51"/>
    <n v="3.9E-2"/>
    <n v="0.19900000000000001"/>
    <s v="BA"/>
  </r>
  <r>
    <s v="C108246"/>
    <n v="493.11"/>
    <x v="0"/>
    <n v="19.100000000000001"/>
    <n v="794"/>
    <n v="1"/>
    <d v="2024-05-28T08:28:41"/>
    <d v="2023-09-19T14:38:46"/>
    <n v="0.224"/>
    <n v="0.40200000000000002"/>
    <s v="PR"/>
  </r>
  <r>
    <s v="C108247"/>
    <n v="138.46"/>
    <x v="0"/>
    <n v="31.89"/>
    <n v="470"/>
    <n v="1"/>
    <d v="2025-05-11T04:01:38"/>
    <d v="2025-03-16T08:56:48"/>
    <n v="0.41099999999999998"/>
    <n v="0.51700000000000002"/>
    <s v="CE"/>
  </r>
  <r>
    <s v="C108248"/>
    <n v="879.65"/>
    <x v="0"/>
    <n v="12.97"/>
    <n v="384"/>
    <n v="1"/>
    <d v="2024-05-22T01:03:32"/>
    <d v="2023-04-29T23:06:10"/>
    <n v="0.38600000000000001"/>
    <n v="0.27700000000000002"/>
    <s v="CE"/>
  </r>
  <r>
    <s v="C108249"/>
    <n v="411.24"/>
    <x v="0"/>
    <n v="18.75"/>
    <n v="594"/>
    <n v="1"/>
    <d v="2024-04-06T01:46:16"/>
    <d v="2024-11-03T01:50:46"/>
    <n v="0.54800000000000004"/>
    <n v="0.10199999999999999"/>
    <s v="DF"/>
  </r>
  <r>
    <s v="C108250"/>
    <n v="966.13"/>
    <x v="0"/>
    <n v="16.95"/>
    <n v="352"/>
    <n v="2"/>
    <d v="2024-11-10T10:46:05"/>
    <d v="2025-06-14T15:14:01"/>
    <n v="7.0000000000000007E-2"/>
    <n v="0.495"/>
    <s v="MA"/>
  </r>
  <r>
    <s v="C108251"/>
    <n v="266.08"/>
    <x v="0"/>
    <n v="15.43"/>
    <n v="583"/>
    <n v="1"/>
    <d v="2023-07-27T05:12:33"/>
    <d v="2025-10-24T20:49:17"/>
    <n v="0.129"/>
    <n v="0.41599999999999998"/>
    <s v="SC"/>
  </r>
  <r>
    <s v="C108252"/>
    <n v="2203.7800000000002"/>
    <x v="1"/>
    <n v="2.42"/>
    <n v="862"/>
    <n v="0"/>
    <d v="2023-07-13T11:55:43"/>
    <d v="2023-11-08T05:21:13"/>
    <n v="0.224"/>
    <n v="0.251"/>
    <s v="SE"/>
  </r>
  <r>
    <s v="C108253"/>
    <n v="673.81"/>
    <x v="0"/>
    <n v="4.51"/>
    <n v="569"/>
    <n v="2"/>
    <d v="2025-09-26T02:21:35"/>
    <d v="2024-12-26T15:27:18"/>
    <n v="0.20799999999999999"/>
    <n v="0.25700000000000001"/>
    <s v="GO"/>
  </r>
  <r>
    <s v="C108254"/>
    <n v="71.53"/>
    <x v="3"/>
    <n v="6.23"/>
    <n v="537"/>
    <n v="5"/>
    <d v="2023-03-29T03:14:46"/>
    <d v="2025-09-15T08:01:10"/>
    <n v="0.13500000000000001"/>
    <n v="0.29399999999999998"/>
    <s v="PE"/>
  </r>
  <r>
    <s v="C108255"/>
    <n v="1266.81"/>
    <x v="3"/>
    <n v="18.260000000000002"/>
    <n v="473"/>
    <n v="4"/>
    <d v="2025-06-26T18:42:44"/>
    <d v="2024-07-27T06:40:31"/>
    <n v="0.317"/>
    <n v="0.42099999999999999"/>
    <s v="AL"/>
  </r>
  <r>
    <s v="C108256"/>
    <n v="80.900000000000006"/>
    <x v="2"/>
    <n v="31.35"/>
    <n v="882"/>
    <n v="4"/>
    <d v="2025-09-29T07:49:30"/>
    <d v="2024-07-02T12:12:58"/>
    <n v="0.13600000000000001"/>
    <n v="0.61099999999999999"/>
    <s v="RN"/>
  </r>
  <r>
    <s v="C108257"/>
    <n v="538.1"/>
    <x v="0"/>
    <n v="6.89"/>
    <n v="316"/>
    <n v="1"/>
    <d v="2023-01-17T07:28:10"/>
    <d v="2025-05-09T07:09:11"/>
    <n v="0.17699999999999999"/>
    <n v="0.24099999999999999"/>
    <s v="RS"/>
  </r>
  <r>
    <s v="C108258"/>
    <n v="172.61"/>
    <x v="1"/>
    <n v="29.59"/>
    <n v="329"/>
    <n v="4"/>
    <d v="2024-10-26T03:38:29"/>
    <d v="2025-09-22T06:49:11"/>
    <n v="0.317"/>
    <n v="0.161"/>
    <s v="CE"/>
  </r>
  <r>
    <s v="C108259"/>
    <n v="4945.96"/>
    <x v="0"/>
    <n v="5.18"/>
    <n v="819"/>
    <n v="1"/>
    <d v="2025-09-30T10:08:07"/>
    <d v="2023-06-07T00:01:07"/>
    <n v="0.311"/>
    <n v="0.159"/>
    <s v="PE"/>
  </r>
  <r>
    <s v="C108260"/>
    <n v="176.93"/>
    <x v="2"/>
    <n v="3.97"/>
    <n v="658"/>
    <n v="1"/>
    <d v="2025-07-15T13:28:45"/>
    <d v="2025-02-24T23:27:12"/>
    <n v="0.34699999999999998"/>
    <n v="0.14599999999999999"/>
    <s v="RJ"/>
  </r>
  <r>
    <s v="C108261"/>
    <n v="859.85"/>
    <x v="2"/>
    <n v="25.21"/>
    <n v="487"/>
    <n v="1"/>
    <d v="2023-08-22T20:01:49"/>
    <d v="2024-10-28T01:58:23"/>
    <n v="8.4000000000000005E-2"/>
    <n v="0.19800000000000001"/>
    <s v="PA"/>
  </r>
  <r>
    <s v="C108262"/>
    <n v="493.97"/>
    <x v="0"/>
    <n v="42.05"/>
    <n v="352"/>
    <n v="1"/>
    <d v="2025-08-27T21:10:27"/>
    <d v="2023-11-30T00:05:14"/>
    <n v="0.47299999999999998"/>
    <n v="0.39300000000000002"/>
    <s v="SE"/>
  </r>
  <r>
    <s v="C108263"/>
    <n v="725.64"/>
    <x v="0"/>
    <n v="27.11"/>
    <n v="537"/>
    <n v="2"/>
    <d v="2023-03-19T00:42:55"/>
    <d v="2023-04-11T03:32:48"/>
    <n v="9.9000000000000005E-2"/>
    <n v="0.12"/>
    <s v="AL"/>
  </r>
  <r>
    <s v="C108264"/>
    <n v="385.5"/>
    <x v="2"/>
    <n v="5.36"/>
    <n v="712"/>
    <n v="3"/>
    <d v="2024-04-24T19:57:58"/>
    <d v="2023-11-02T12:35:15"/>
    <n v="0.48199999999999998"/>
    <n v="0.17100000000000001"/>
    <s v="AL"/>
  </r>
  <r>
    <s v="C108265"/>
    <n v="1468.11"/>
    <x v="2"/>
    <n v="24"/>
    <n v="617"/>
    <n v="1"/>
    <d v="2025-09-19T00:11:12"/>
    <d v="2025-09-01T22:27:24"/>
    <n v="0.26500000000000001"/>
    <n v="0.151"/>
    <s v="DF"/>
  </r>
  <r>
    <s v="C108266"/>
    <n v="2522"/>
    <x v="2"/>
    <n v="19.57"/>
    <n v="364"/>
    <n v="1"/>
    <d v="2024-07-31T20:50:13"/>
    <d v="2025-04-14T05:18:45"/>
    <n v="0.29199999999999998"/>
    <n v="0.38300000000000001"/>
    <s v="SC"/>
  </r>
  <r>
    <s v="C108267"/>
    <n v="565.72"/>
    <x v="2"/>
    <n v="5.75"/>
    <n v="328"/>
    <n v="2"/>
    <d v="2023-01-07T00:23:35"/>
    <d v="2023-07-11T20:28:43"/>
    <n v="0.39"/>
    <n v="0.17899999999999999"/>
    <s v="PB"/>
  </r>
  <r>
    <s v="C108268"/>
    <n v="199.19"/>
    <x v="0"/>
    <n v="22.78"/>
    <n v="757"/>
    <n v="2"/>
    <d v="2024-04-26T15:44:54"/>
    <d v="2025-02-10T23:09:16"/>
    <n v="0.25900000000000001"/>
    <n v="0.28999999999999998"/>
    <s v="PA"/>
  </r>
  <r>
    <s v="C108269"/>
    <n v="2524.4"/>
    <x v="0"/>
    <n v="11.02"/>
    <n v="781"/>
    <n v="2"/>
    <d v="2023-04-07T12:37:26"/>
    <d v="2023-08-22T04:28:18"/>
    <n v="0.40799999999999997"/>
    <n v="0.44800000000000001"/>
    <s v="AL"/>
  </r>
  <r>
    <s v="C108270"/>
    <n v="614.95000000000005"/>
    <x v="2"/>
    <n v="13.39"/>
    <n v="535"/>
    <n v="1"/>
    <d v="2025-06-09T16:01:53"/>
    <d v="2025-09-13T04:34:21"/>
    <n v="0.33400000000000002"/>
    <n v="0.35899999999999999"/>
    <s v="RJ"/>
  </r>
  <r>
    <s v="C108271"/>
    <n v="2753.67"/>
    <x v="0"/>
    <n v="24.25"/>
    <n v="671"/>
    <n v="2"/>
    <d v="2024-03-08T01:51:14"/>
    <d v="2024-11-03T10:32:31"/>
    <n v="0.28100000000000003"/>
    <n v="0.128"/>
    <s v="PI"/>
  </r>
  <r>
    <s v="C108272"/>
    <n v="899.92"/>
    <x v="0"/>
    <n v="18.3"/>
    <n v="734"/>
    <n v="2"/>
    <d v="2024-11-16T17:15:42"/>
    <d v="2025-02-03T07:51:07"/>
    <n v="0.19600000000000001"/>
    <n v="0.13400000000000001"/>
    <s v="SE"/>
  </r>
  <r>
    <s v="C108273"/>
    <n v="666.35"/>
    <x v="0"/>
    <n v="29.43"/>
    <n v="408"/>
    <n v="1"/>
    <d v="2024-07-09T19:26:58"/>
    <d v="2023-07-18T02:10:27"/>
    <n v="0.40500000000000003"/>
    <n v="0.42399999999999999"/>
    <s v="DF"/>
  </r>
  <r>
    <s v="C108274"/>
    <n v="2463.8200000000002"/>
    <x v="2"/>
    <n v="0.14000000000000001"/>
    <n v="549"/>
    <n v="1"/>
    <d v="2025-04-15T20:43:36"/>
    <d v="2024-03-07T07:21:00"/>
    <n v="0.125"/>
    <n v="0.9"/>
    <s v="PE"/>
  </r>
  <r>
    <s v="C108275"/>
    <n v="2379.0500000000002"/>
    <x v="2"/>
    <n v="11.82"/>
    <n v="678"/>
    <n v="0"/>
    <d v="2023-06-10T09:42:54"/>
    <d v="2026-01-01T03:09:40"/>
    <n v="0.44"/>
    <n v="0.20599999999999999"/>
    <s v="RN"/>
  </r>
  <r>
    <s v="C108276"/>
    <n v="597.22"/>
    <x v="0"/>
    <n v="3.63"/>
    <n v="597"/>
    <n v="1"/>
    <d v="2024-03-28T08:07:58"/>
    <d v="2025-04-30T05:15:58"/>
    <n v="0.33300000000000002"/>
    <n v="0.11799999999999999"/>
    <s v="ES"/>
  </r>
  <r>
    <s v="C108277"/>
    <n v="1854.65"/>
    <x v="0"/>
    <n v="24.61"/>
    <n v="725"/>
    <n v="2"/>
    <d v="2025-06-18T14:05:30"/>
    <d v="2024-06-12T19:40:50"/>
    <n v="0.123"/>
    <n v="0.46100000000000002"/>
    <s v="MA"/>
  </r>
  <r>
    <s v="C108278"/>
    <n v="574.71"/>
    <x v="2"/>
    <n v="5.36"/>
    <n v="727"/>
    <n v="1"/>
    <d v="2023-08-21T14:25:12"/>
    <d v="2023-11-29T22:02:52"/>
    <n v="0.51400000000000001"/>
    <n v="0.123"/>
    <s v="AL"/>
  </r>
  <r>
    <s v="C108279"/>
    <n v="1598.35"/>
    <x v="0"/>
    <n v="15.15"/>
    <n v="407"/>
    <n v="4"/>
    <d v="2024-04-25T21:35:22"/>
    <d v="2025-01-25T08:23:15"/>
    <n v="0.318"/>
    <n v="9.4E-2"/>
    <s v="RS"/>
  </r>
  <r>
    <s v="C108280"/>
    <n v="729.24"/>
    <x v="0"/>
    <n v="27.71"/>
    <n v="408"/>
    <n v="1"/>
    <d v="2023-03-18T12:44:48"/>
    <d v="2023-11-28T02:46:54"/>
    <n v="0.22"/>
    <n v="0.23499999999999999"/>
    <s v="MA"/>
  </r>
  <r>
    <s v="C108281"/>
    <n v="1876.07"/>
    <x v="0"/>
    <n v="30.18"/>
    <n v="881"/>
    <n v="1"/>
    <d v="2024-07-17T10:22:55"/>
    <d v="2023-03-08T02:37:48"/>
    <n v="0.38"/>
    <n v="0.31"/>
    <s v="DF"/>
  </r>
  <r>
    <s v="C108282"/>
    <n v="260.14"/>
    <x v="2"/>
    <n v="4.3600000000000003"/>
    <n v="523"/>
    <n v="4"/>
    <d v="2023-06-25T15:27:46"/>
    <d v="2025-08-27T10:35:10"/>
    <n v="0.21299999999999999"/>
    <n v="0.52100000000000002"/>
    <s v="AM"/>
  </r>
  <r>
    <s v="C108283"/>
    <n v="3117.04"/>
    <x v="2"/>
    <n v="17.21"/>
    <n v="673"/>
    <n v="1"/>
    <d v="2023-04-13T07:15:59"/>
    <d v="2023-05-13T12:53:54"/>
    <n v="8.8999999999999996E-2"/>
    <n v="0.122"/>
    <s v="PE"/>
  </r>
  <r>
    <s v="C108284"/>
    <n v="981.72"/>
    <x v="0"/>
    <n v="1.7"/>
    <n v="832"/>
    <n v="1"/>
    <d v="2024-06-14T13:04:39"/>
    <d v="2024-11-16T01:04:35"/>
    <n v="9.4E-2"/>
    <n v="0.41699999999999998"/>
    <s v="BA"/>
  </r>
  <r>
    <s v="C108285"/>
    <n v="156.56"/>
    <x v="0"/>
    <n v="12.82"/>
    <n v="804"/>
    <n v="2"/>
    <d v="2024-10-27T03:57:57"/>
    <d v="2024-08-02T01:17:10"/>
    <n v="0.21099999999999999"/>
    <n v="0.32100000000000001"/>
    <s v="PI"/>
  </r>
  <r>
    <s v="C108286"/>
    <n v="1578.27"/>
    <x v="2"/>
    <n v="32.29"/>
    <n v="720"/>
    <n v="3"/>
    <d v="2025-01-23T19:47:54"/>
    <d v="2024-08-27T20:41:50"/>
    <n v="0.115"/>
    <n v="0.44700000000000001"/>
    <s v="DF"/>
  </r>
  <r>
    <s v="C108287"/>
    <n v="1741.89"/>
    <x v="0"/>
    <n v="20.28"/>
    <n v="887"/>
    <n v="1"/>
    <d v="2024-12-01T00:57:54"/>
    <d v="2023-10-17T12:12:33"/>
    <n v="0.41799999999999998"/>
    <n v="0.22900000000000001"/>
    <s v="DF"/>
  </r>
  <r>
    <s v="C108288"/>
    <n v="2268.8200000000002"/>
    <x v="1"/>
    <n v="7.2"/>
    <n v="307"/>
    <n v="2"/>
    <d v="2025-01-12T22:28:40"/>
    <d v="2025-08-19T21:31:17"/>
    <n v="8.1000000000000003E-2"/>
    <n v="0.183"/>
    <s v="RJ"/>
  </r>
  <r>
    <s v="C108289"/>
    <n v="1327.63"/>
    <x v="0"/>
    <n v="15.7"/>
    <n v="733"/>
    <n v="1"/>
    <d v="2025-09-19T15:51:39"/>
    <d v="2024-03-15T03:18:46"/>
    <n v="0.20300000000000001"/>
    <n v="0.14799999999999999"/>
    <s v="RS"/>
  </r>
  <r>
    <s v="C108290"/>
    <n v="1529.27"/>
    <x v="0"/>
    <n v="10.79"/>
    <n v="500"/>
    <n v="1"/>
    <d v="2023-08-29T20:23:47"/>
    <d v="2023-07-07T19:13:59"/>
    <n v="0.59599999999999997"/>
    <n v="0.38700000000000001"/>
    <s v="DF"/>
  </r>
  <r>
    <s v="C108291"/>
    <n v="2042.33"/>
    <x v="2"/>
    <n v="24.28"/>
    <n v="808"/>
    <n v="2"/>
    <d v="2023-12-12T02:57:00"/>
    <d v="2024-06-09T02:45:14"/>
    <n v="0.127"/>
    <n v="0.441"/>
    <s v="CE"/>
  </r>
  <r>
    <s v="C108292"/>
    <n v="1822.79"/>
    <x v="0"/>
    <n v="15.29"/>
    <n v="431"/>
    <n v="3"/>
    <d v="2023-01-16T00:47:47"/>
    <d v="2025-06-23T10:18:49"/>
    <n v="0.61299999999999999"/>
    <n v="0.47"/>
    <s v="SP"/>
  </r>
  <r>
    <s v="C108293"/>
    <n v="1811.18"/>
    <x v="1"/>
    <n v="8.82"/>
    <n v="419"/>
    <n v="2"/>
    <d v="2024-08-21T08:53:18"/>
    <d v="2024-04-16T16:03:59"/>
    <n v="0.215"/>
    <n v="0.29099999999999998"/>
    <s v="RS"/>
  </r>
  <r>
    <s v="C108294"/>
    <n v="2679.69"/>
    <x v="3"/>
    <n v="22.63"/>
    <n v="763"/>
    <n v="5"/>
    <d v="2024-10-26T22:39:18"/>
    <d v="2023-12-07T04:53:51"/>
    <n v="0.23400000000000001"/>
    <n v="0.13100000000000001"/>
    <s v="AL"/>
  </r>
  <r>
    <s v="C108295"/>
    <n v="840.73"/>
    <x v="3"/>
    <n v="15.11"/>
    <n v="548"/>
    <n v="1"/>
    <d v="2024-08-17T06:23:26"/>
    <d v="2024-02-07T03:02:17"/>
    <n v="0.38300000000000001"/>
    <n v="0.187"/>
    <s v="AM"/>
  </r>
  <r>
    <s v="C108296"/>
    <n v="1784.18"/>
    <x v="0"/>
    <n v="12.13"/>
    <n v="587"/>
    <n v="3"/>
    <d v="2023-05-29T10:59:13"/>
    <d v="2024-12-22T22:38:44"/>
    <n v="0.57899999999999996"/>
    <n v="0.22600000000000001"/>
    <s v="PA"/>
  </r>
  <r>
    <s v="C108297"/>
    <n v="355.57"/>
    <x v="0"/>
    <n v="10.4"/>
    <n v="325"/>
    <n v="3"/>
    <d v="2024-02-27T08:14:00"/>
    <d v="2024-04-27T17:15:09"/>
    <n v="0.439"/>
    <n v="6.5000000000000002E-2"/>
    <s v="PB"/>
  </r>
  <r>
    <s v="C108298"/>
    <n v="106.65"/>
    <x v="0"/>
    <n v="9.3000000000000007"/>
    <n v="644"/>
    <n v="2"/>
    <d v="2025-10-24T10:14:49"/>
    <d v="2025-07-04T03:09:41"/>
    <n v="4.2000000000000003E-2"/>
    <n v="0.19"/>
    <s v="SP"/>
  </r>
  <r>
    <s v="C108299"/>
    <n v="485.79"/>
    <x v="1"/>
    <n v="17.53"/>
    <n v="402"/>
    <n v="1"/>
    <d v="2025-10-17T22:13:36"/>
    <d v="2025-05-27T03:21:53"/>
    <n v="0.247"/>
    <n v="0.223"/>
    <s v="PE"/>
  </r>
  <r>
    <s v="C108300"/>
    <n v="371.21"/>
    <x v="1"/>
    <n v="35.25"/>
    <n v="762"/>
    <n v="1"/>
    <d v="2025-10-03T02:13:36"/>
    <d v="2023-12-22T07:27:06"/>
    <n v="0.56899999999999995"/>
    <n v="0.3"/>
    <s v="PR"/>
  </r>
  <r>
    <s v="C108301"/>
    <n v="2848.83"/>
    <x v="0"/>
    <n v="26.64"/>
    <n v="841"/>
    <n v="1"/>
    <d v="2023-03-22T13:41:00"/>
    <d v="2024-05-12T21:12:02"/>
    <n v="0.20699999999999999"/>
    <n v="0.35599999999999998"/>
    <s v="RS"/>
  </r>
  <r>
    <s v="C108302"/>
    <n v="254.72"/>
    <x v="0"/>
    <n v="20.399999999999999"/>
    <n v="867"/>
    <n v="1"/>
    <d v="2023-03-24T06:15:57"/>
    <d v="2025-12-14T08:01:21"/>
    <n v="0.14099999999999999"/>
    <n v="0.252"/>
    <s v="MG"/>
  </r>
  <r>
    <s v="C108303"/>
    <n v="1987.59"/>
    <x v="0"/>
    <n v="19.84"/>
    <n v="648"/>
    <n v="1"/>
    <d v="2023-11-17T05:06:44"/>
    <d v="2025-03-12T19:21:36"/>
    <n v="0.23499999999999999"/>
    <n v="0.496"/>
    <s v="DF"/>
  </r>
  <r>
    <s v="C108304"/>
    <n v="2421.75"/>
    <x v="0"/>
    <n v="1.84"/>
    <n v="622"/>
    <n v="1"/>
    <d v="2023-04-25T00:03:57"/>
    <d v="2025-02-27T11:18:57"/>
    <n v="0.129"/>
    <n v="0.73199999999999998"/>
    <s v="PR"/>
  </r>
  <r>
    <s v="C108305"/>
    <n v="587.02"/>
    <x v="0"/>
    <n v="16.84"/>
    <n v="516"/>
    <n v="3"/>
    <d v="2023-12-28T12:23:43"/>
    <d v="2024-07-09T10:40:04"/>
    <n v="0.19600000000000001"/>
    <n v="0.57999999999999996"/>
    <s v="SE"/>
  </r>
  <r>
    <s v="C108306"/>
    <n v="890.85"/>
    <x v="0"/>
    <n v="6.22"/>
    <n v="494"/>
    <n v="0"/>
    <d v="2023-09-24T11:01:40"/>
    <d v="2023-11-06T11:20:25"/>
    <n v="0.23499999999999999"/>
    <n v="0.21099999999999999"/>
    <s v="RS"/>
  </r>
  <r>
    <s v="C108307"/>
    <n v="272.98"/>
    <x v="1"/>
    <n v="12.41"/>
    <n v="834"/>
    <n v="1"/>
    <d v="2024-08-23T16:14:49"/>
    <d v="2023-07-22T21:27:49"/>
    <n v="7.3999999999999996E-2"/>
    <n v="9.0999999999999998E-2"/>
    <s v="DF"/>
  </r>
  <r>
    <s v="C108308"/>
    <n v="207.27"/>
    <x v="0"/>
    <n v="11.86"/>
    <n v="685"/>
    <n v="1"/>
    <d v="2023-07-19T07:01:32"/>
    <d v="2024-03-27T18:50:14"/>
    <n v="0.40300000000000002"/>
    <n v="0.435"/>
    <s v="PE"/>
  </r>
  <r>
    <s v="C108309"/>
    <n v="850.62"/>
    <x v="0"/>
    <n v="15.26"/>
    <n v="510"/>
    <n v="2"/>
    <d v="2025-06-18T08:20:12"/>
    <d v="2024-11-26T14:28:07"/>
    <n v="0.39700000000000002"/>
    <n v="0.31"/>
    <s v="AM"/>
  </r>
  <r>
    <s v="C108310"/>
    <n v="194.66"/>
    <x v="0"/>
    <n v="20.78"/>
    <n v="326"/>
    <n v="1"/>
    <d v="2025-07-26T13:17:07"/>
    <d v="2024-12-20T11:01:18"/>
    <n v="0.19"/>
    <n v="0.45800000000000002"/>
    <s v="SP"/>
  </r>
  <r>
    <s v="C108311"/>
    <n v="1393.11"/>
    <x v="0"/>
    <n v="19.48"/>
    <n v="575"/>
    <n v="3"/>
    <d v="2023-11-05T03:12:57"/>
    <d v="2023-08-18T18:42:32"/>
    <n v="0.109"/>
    <n v="0.54100000000000004"/>
    <s v="PE"/>
  </r>
  <r>
    <s v="C108312"/>
    <n v="1981.69"/>
    <x v="3"/>
    <n v="2.21"/>
    <n v="400"/>
    <n v="4"/>
    <d v="2023-08-16T10:02:12"/>
    <d v="2024-04-01T23:28:31"/>
    <n v="2.5000000000000001E-2"/>
    <n v="0.255"/>
    <s v="ES"/>
  </r>
  <r>
    <s v="C108313"/>
    <n v="120.73"/>
    <x v="2"/>
    <n v="22.55"/>
    <n v="717"/>
    <n v="4"/>
    <d v="2023-02-26T05:33:35"/>
    <d v="2026-02-02T22:49:01"/>
    <n v="0.48699999999999999"/>
    <n v="0.23300000000000001"/>
    <s v="SP"/>
  </r>
  <r>
    <s v="C108314"/>
    <n v="379.6"/>
    <x v="0"/>
    <n v="18.010000000000002"/>
    <n v="757"/>
    <n v="5"/>
    <d v="2024-10-28T18:51:35"/>
    <d v="2023-10-25T03:50:31"/>
    <n v="0.25"/>
    <n v="0.56299999999999994"/>
    <s v="SC"/>
  </r>
  <r>
    <s v="C108315"/>
    <n v="116.69"/>
    <x v="0"/>
    <n v="16.53"/>
    <n v="503"/>
    <n v="1"/>
    <d v="2023-07-18T16:47:10"/>
    <d v="2025-08-15T17:53:41"/>
    <n v="0.30199999999999999"/>
    <n v="0.755"/>
    <s v="RS"/>
  </r>
  <r>
    <s v="C108316"/>
    <n v="248.56"/>
    <x v="0"/>
    <n v="11.34"/>
    <n v="680"/>
    <n v="1"/>
    <d v="2023-09-03T06:22:14"/>
    <d v="2024-08-10T14:46:59"/>
    <n v="0.33100000000000002"/>
    <n v="0.42799999999999999"/>
    <s v="RS"/>
  </r>
  <r>
    <s v="C108317"/>
    <n v="65.33"/>
    <x v="3"/>
    <n v="14.68"/>
    <n v="609"/>
    <n v="2"/>
    <d v="2025-10-29T16:21:12"/>
    <d v="2024-09-06T05:17:55"/>
    <n v="9.6000000000000002E-2"/>
    <n v="0.32400000000000001"/>
    <s v="AL"/>
  </r>
  <r>
    <s v="C108318"/>
    <n v="3660"/>
    <x v="0"/>
    <n v="8.83"/>
    <n v="444"/>
    <n v="2"/>
    <d v="2024-03-24T12:05:00"/>
    <d v="2024-05-30T04:53:43"/>
    <n v="0.21099999999999999"/>
    <n v="0.498"/>
    <s v="PR"/>
  </r>
  <r>
    <s v="C108319"/>
    <n v="1381.04"/>
    <x v="0"/>
    <n v="8.8800000000000008"/>
    <n v="782"/>
    <n v="4"/>
    <d v="2024-01-02T16:24:01"/>
    <d v="2023-07-20T17:09:46"/>
    <n v="0.186"/>
    <n v="0.22600000000000001"/>
    <s v="DF"/>
  </r>
  <r>
    <s v="C108320"/>
    <n v="2180.5500000000002"/>
    <x v="0"/>
    <n v="20.079999999999998"/>
    <n v="333"/>
    <n v="4"/>
    <d v="2023-05-08T07:07:06"/>
    <d v="2024-09-06T12:46:52"/>
    <n v="0.48299999999999998"/>
    <n v="0.39200000000000002"/>
    <s v="PI"/>
  </r>
  <r>
    <s v="C108321"/>
    <n v="2031.81"/>
    <x v="0"/>
    <n v="20.69"/>
    <n v="460"/>
    <n v="5"/>
    <d v="2024-10-31T19:52:32"/>
    <d v="2025-06-06T16:44:12"/>
    <n v="7.8E-2"/>
    <n v="0.221"/>
    <s v="SC"/>
  </r>
  <r>
    <s v="C108322"/>
    <n v="123.65"/>
    <x v="0"/>
    <n v="9.75"/>
    <n v="833"/>
    <n v="5"/>
    <d v="2023-03-02T17:33:10"/>
    <d v="2024-05-22T05:46:39"/>
    <n v="0.152"/>
    <n v="0.43"/>
    <s v="PA"/>
  </r>
  <r>
    <s v="C108323"/>
    <n v="1622.7"/>
    <x v="3"/>
    <n v="0.53"/>
    <n v="799"/>
    <n v="2"/>
    <d v="2024-04-01T00:36:01"/>
    <d v="2024-10-14T22:10:49"/>
    <n v="3.2000000000000001E-2"/>
    <n v="0.70599999999999996"/>
    <s v="SP"/>
  </r>
  <r>
    <s v="C108324"/>
    <n v="3047.95"/>
    <x v="0"/>
    <n v="13.07"/>
    <n v="394"/>
    <n v="0"/>
    <d v="2024-06-15T09:40:54"/>
    <d v="2024-09-29T17:13:18"/>
    <n v="0.24399999999999999"/>
    <n v="0.39300000000000002"/>
    <s v="DF"/>
  </r>
  <r>
    <s v="C108325"/>
    <n v="1014"/>
    <x v="0"/>
    <n v="2.06"/>
    <n v="553"/>
    <n v="3"/>
    <d v="2023-01-26T18:09:50"/>
    <d v="2024-02-09T11:46:12"/>
    <n v="0.17699999999999999"/>
    <n v="0.374"/>
    <s v="SC"/>
  </r>
  <r>
    <s v="C108326"/>
    <n v="890.68"/>
    <x v="0"/>
    <n v="8.6300000000000008"/>
    <n v="559"/>
    <n v="3"/>
    <d v="2023-04-20T21:46:04"/>
    <d v="2024-07-16T16:26:48"/>
    <n v="0.13"/>
    <n v="0.68400000000000005"/>
    <s v="SC"/>
  </r>
  <r>
    <s v="C108327"/>
    <n v="2686.65"/>
    <x v="0"/>
    <n v="11.18"/>
    <n v="591"/>
    <n v="1"/>
    <d v="2024-09-22T02:36:16"/>
    <d v="2023-10-18T05:17:22"/>
    <n v="0.19400000000000001"/>
    <n v="0.105"/>
    <s v="PA"/>
  </r>
  <r>
    <s v="C108328"/>
    <n v="6191.87"/>
    <x v="3"/>
    <n v="2.67"/>
    <n v="723"/>
    <n v="1"/>
    <d v="2024-05-14T11:30:12"/>
    <d v="2025-02-13T11:52:29"/>
    <n v="0.105"/>
    <n v="0.38700000000000001"/>
    <s v="RS"/>
  </r>
  <r>
    <s v="C108329"/>
    <n v="2319.04"/>
    <x v="2"/>
    <n v="4.49"/>
    <n v="481"/>
    <n v="1"/>
    <d v="2023-04-03T23:54:33"/>
    <d v="2026-01-26T10:32:03"/>
    <n v="0.65900000000000003"/>
    <n v="0.40100000000000002"/>
    <s v="BA"/>
  </r>
  <r>
    <s v="C108330"/>
    <n v="1191.5899999999999"/>
    <x v="0"/>
    <n v="9.9600000000000009"/>
    <n v="679"/>
    <n v="4"/>
    <d v="2023-10-21T01:39:22"/>
    <d v="2024-08-07T19:55:14"/>
    <n v="0.41"/>
    <n v="0.65200000000000002"/>
    <s v="CE"/>
  </r>
  <r>
    <s v="C108331"/>
    <n v="336.45"/>
    <x v="3"/>
    <n v="39.03"/>
    <n v="502"/>
    <n v="1"/>
    <d v="2023-11-10T01:15:40"/>
    <d v="2024-12-13T13:28:14"/>
    <n v="7.0000000000000007E-2"/>
    <n v="0.38500000000000001"/>
    <s v="BA"/>
  </r>
  <r>
    <s v="C108332"/>
    <n v="2588.5300000000002"/>
    <x v="0"/>
    <n v="26.11"/>
    <n v="794"/>
    <n v="1"/>
    <d v="2025-05-21T07:58:21"/>
    <d v="2025-07-02T05:13:37"/>
    <n v="1.2999999999999999E-2"/>
    <n v="0.67100000000000004"/>
    <s v="RJ"/>
  </r>
  <r>
    <s v="C108333"/>
    <n v="6816.26"/>
    <x v="1"/>
    <n v="7.99"/>
    <n v="648"/>
    <n v="1"/>
    <d v="2023-06-02T08:12:32"/>
    <d v="2024-04-17T08:03:18"/>
    <n v="0.251"/>
    <n v="0.57999999999999996"/>
    <s v="MG"/>
  </r>
  <r>
    <s v="C108334"/>
    <n v="3453.65"/>
    <x v="0"/>
    <n v="10.74"/>
    <n v="625"/>
    <n v="1"/>
    <d v="2024-05-20T17:47:22"/>
    <d v="2024-10-21T14:45:02"/>
    <n v="0.18099999999999999"/>
    <n v="0.10100000000000001"/>
    <s v="PB"/>
  </r>
  <r>
    <s v="C108335"/>
    <n v="322.45999999999998"/>
    <x v="0"/>
    <n v="14.19"/>
    <n v="767"/>
    <n v="2"/>
    <d v="2024-12-10T06:53:42"/>
    <d v="2023-12-26T00:08:40"/>
    <n v="0.24299999999999999"/>
    <n v="0.24199999999999999"/>
    <s v="AM"/>
  </r>
  <r>
    <s v="C108336"/>
    <n v="113.38"/>
    <x v="0"/>
    <n v="28.16"/>
    <n v="374"/>
    <n v="1"/>
    <d v="2024-10-29T08:43:26"/>
    <d v="2024-05-04T14:49:57"/>
    <n v="0.45"/>
    <n v="0.16"/>
    <s v="SP"/>
  </r>
  <r>
    <s v="C108337"/>
    <n v="3315.38"/>
    <x v="2"/>
    <n v="10.19"/>
    <n v="714"/>
    <n v="1"/>
    <d v="2024-07-09T09:08:06"/>
    <d v="2024-04-07T19:09:17"/>
    <n v="0.33500000000000002"/>
    <n v="0.50700000000000001"/>
    <s v="SE"/>
  </r>
  <r>
    <s v="C108338"/>
    <n v="2031.72"/>
    <x v="0"/>
    <n v="18.79"/>
    <n v="333"/>
    <n v="1"/>
    <d v="2025-07-13T16:59:53"/>
    <d v="2024-11-20T10:58:50"/>
    <n v="0.23699999999999999"/>
    <n v="0.39500000000000002"/>
    <s v="CE"/>
  </r>
  <r>
    <s v="C108339"/>
    <n v="58.94"/>
    <x v="0"/>
    <n v="6.77"/>
    <n v="883"/>
    <n v="1"/>
    <d v="2023-11-17T17:30:51"/>
    <d v="2023-01-20T22:16:05"/>
    <n v="0.308"/>
    <n v="0.18099999999999999"/>
    <s v="PR"/>
  </r>
  <r>
    <s v="C108340"/>
    <n v="1281.0999999999999"/>
    <x v="3"/>
    <n v="22.65"/>
    <n v="305"/>
    <n v="1"/>
    <d v="2024-05-25T04:23:26"/>
    <d v="2023-10-29T08:20:43"/>
    <n v="0.621"/>
    <n v="0.44800000000000001"/>
    <s v="SE"/>
  </r>
  <r>
    <s v="C108341"/>
    <n v="172.19"/>
    <x v="2"/>
    <n v="11.19"/>
    <n v="686"/>
    <n v="2"/>
    <d v="2024-07-11T03:43:31"/>
    <d v="2023-03-08T05:56:12"/>
    <n v="0.317"/>
    <n v="0.189"/>
    <s v="BA"/>
  </r>
  <r>
    <s v="C108342"/>
    <n v="1610.7"/>
    <x v="0"/>
    <n v="3.1"/>
    <n v="467"/>
    <n v="1"/>
    <d v="2025-02-05T16:11:51"/>
    <d v="2023-11-15T05:22:23"/>
    <n v="0.34"/>
    <n v="8.6999999999999994E-2"/>
    <s v="DF"/>
  </r>
  <r>
    <s v="C108343"/>
    <n v="159.25"/>
    <x v="0"/>
    <n v="16.27"/>
    <n v="586"/>
    <n v="2"/>
    <d v="2025-01-24T18:38:48"/>
    <d v="2025-09-30T03:04:46"/>
    <n v="0.42399999999999999"/>
    <n v="0.36199999999999999"/>
    <s v="AL"/>
  </r>
  <r>
    <s v="C108344"/>
    <n v="1053.56"/>
    <x v="2"/>
    <n v="8.31"/>
    <n v="519"/>
    <n v="4"/>
    <d v="2023-07-18T06:32:44"/>
    <d v="2024-07-13T18:40:27"/>
    <n v="7.9000000000000001E-2"/>
    <n v="0.28599999999999998"/>
    <s v="SE"/>
  </r>
  <r>
    <s v="C108345"/>
    <n v="1718.28"/>
    <x v="1"/>
    <n v="23.57"/>
    <n v="899"/>
    <n v="2"/>
    <d v="2023-03-19T00:07:06"/>
    <d v="2025-08-22T05:21:24"/>
    <n v="0.379"/>
    <n v="0.19"/>
    <s v="ES"/>
  </r>
  <r>
    <s v="C108346"/>
    <n v="1260.6500000000001"/>
    <x v="0"/>
    <n v="6.67"/>
    <n v="842"/>
    <n v="1"/>
    <d v="2025-09-14T08:18:33"/>
    <d v="2025-08-15T04:21:01"/>
    <n v="0.32"/>
    <n v="0.63900000000000001"/>
    <s v="ES"/>
  </r>
  <r>
    <s v="C108347"/>
    <n v="783.22"/>
    <x v="1"/>
    <n v="27.56"/>
    <n v="325"/>
    <n v="1"/>
    <d v="2025-08-07T07:35:03"/>
    <d v="2025-01-04T23:39:00"/>
    <n v="0.11"/>
    <n v="0.745"/>
    <s v="PI"/>
  </r>
  <r>
    <s v="C108348"/>
    <n v="1669.67"/>
    <x v="3"/>
    <n v="24.53"/>
    <n v="682"/>
    <n v="2"/>
    <d v="2025-08-15T17:32:08"/>
    <d v="2023-12-21T07:51:32"/>
    <n v="0.34300000000000003"/>
    <n v="0.219"/>
    <s v="BA"/>
  </r>
  <r>
    <s v="C108349"/>
    <n v="124.37"/>
    <x v="2"/>
    <n v="8.56"/>
    <n v="876"/>
    <n v="1"/>
    <d v="2025-01-21T14:49:48"/>
    <d v="2025-04-22T01:16:59"/>
    <n v="0.54300000000000004"/>
    <n v="0.59399999999999997"/>
    <s v="PB"/>
  </r>
  <r>
    <s v="C108350"/>
    <n v="124.21"/>
    <x v="1"/>
    <n v="19.47"/>
    <n v="613"/>
    <n v="2"/>
    <d v="2025-02-21T12:25:24"/>
    <d v="2023-01-07T14:30:04"/>
    <n v="0.32800000000000001"/>
    <n v="0.217"/>
    <s v="PE"/>
  </r>
  <r>
    <s v="C108351"/>
    <n v="1894.6"/>
    <x v="2"/>
    <n v="31.67"/>
    <n v="681"/>
    <n v="2"/>
    <d v="2025-08-10T16:34:10"/>
    <d v="2024-04-12T15:39:55"/>
    <n v="0.28699999999999998"/>
    <n v="0.18099999999999999"/>
    <s v="DF"/>
  </r>
  <r>
    <s v="C108352"/>
    <n v="2584.77"/>
    <x v="2"/>
    <n v="26.41"/>
    <n v="362"/>
    <n v="2"/>
    <d v="2023-04-15T05:41:19"/>
    <d v="2025-11-07T18:35:10"/>
    <n v="0.51100000000000001"/>
    <n v="0.28100000000000003"/>
    <s v="RS"/>
  </r>
  <r>
    <s v="C108353"/>
    <n v="3331.5"/>
    <x v="2"/>
    <n v="10.57"/>
    <n v="735"/>
    <n v="4"/>
    <d v="2025-06-03T01:44:05"/>
    <d v="2024-10-11T18:41:35"/>
    <n v="0.29899999999999999"/>
    <n v="0.13700000000000001"/>
    <s v="SP"/>
  </r>
  <r>
    <s v="C108354"/>
    <n v="437.77"/>
    <x v="2"/>
    <n v="11.23"/>
    <n v="724"/>
    <n v="2"/>
    <d v="2024-01-07T13:36:54"/>
    <d v="2025-09-12T11:02:38"/>
    <n v="6.4000000000000001E-2"/>
    <n v="0.16400000000000001"/>
    <s v="MA"/>
  </r>
  <r>
    <s v="C108355"/>
    <n v="1866.73"/>
    <x v="1"/>
    <n v="21.42"/>
    <n v="413"/>
    <n v="3"/>
    <d v="2023-04-23T14:20:07"/>
    <d v="2023-11-29T10:47:57"/>
    <n v="0.13200000000000001"/>
    <n v="0.37"/>
    <s v="BA"/>
  </r>
  <r>
    <s v="C108356"/>
    <n v="1466.73"/>
    <x v="3"/>
    <n v="14.19"/>
    <n v="822"/>
    <n v="1"/>
    <d v="2025-02-17T11:52:50"/>
    <d v="2024-07-09T16:52:21"/>
    <n v="0.372"/>
    <n v="0.17"/>
    <s v="ES"/>
  </r>
  <r>
    <s v="C108357"/>
    <n v="508.56"/>
    <x v="3"/>
    <n v="12.29"/>
    <n v="472"/>
    <n v="1"/>
    <d v="2023-02-01T14:51:30"/>
    <d v="2023-09-12T02:51:51"/>
    <n v="0.34899999999999998"/>
    <n v="0.40300000000000002"/>
    <s v="SC"/>
  </r>
  <r>
    <s v="C108358"/>
    <n v="181.07"/>
    <x v="0"/>
    <n v="16.72"/>
    <n v="397"/>
    <n v="2"/>
    <d v="2024-04-29T01:38:15"/>
    <d v="2024-10-08T12:35:26"/>
    <n v="0.55400000000000005"/>
    <n v="0.46500000000000002"/>
    <s v="SE"/>
  </r>
  <r>
    <s v="C108359"/>
    <n v="610.08000000000004"/>
    <x v="3"/>
    <n v="41.03"/>
    <n v="608"/>
    <n v="3"/>
    <d v="2023-08-31T03:37:37"/>
    <d v="2024-02-24T03:03:23"/>
    <n v="1.4E-2"/>
    <n v="0.47599999999999998"/>
    <s v="RS"/>
  </r>
  <r>
    <s v="C108360"/>
    <n v="952.35"/>
    <x v="2"/>
    <n v="38.89"/>
    <n v="855"/>
    <n v="1"/>
    <d v="2024-07-18T10:30:24"/>
    <d v="2025-02-03T08:17:31"/>
    <n v="0.57299999999999995"/>
    <n v="0.44900000000000001"/>
    <s v="SP"/>
  </r>
  <r>
    <s v="C108361"/>
    <n v="388.43"/>
    <x v="3"/>
    <n v="32.520000000000003"/>
    <n v="640"/>
    <n v="1"/>
    <d v="2023-01-03T22:59:38"/>
    <d v="2024-03-10T04:49:01"/>
    <n v="0.39"/>
    <n v="0.27300000000000002"/>
    <s v="SP"/>
  </r>
  <r>
    <s v="C108362"/>
    <n v="2801.66"/>
    <x v="1"/>
    <n v="2.2999999999999998"/>
    <n v="322"/>
    <n v="1"/>
    <d v="2024-12-21T10:29:06"/>
    <d v="2024-08-09T00:54:32"/>
    <n v="0.20300000000000001"/>
    <n v="8.8999999999999996E-2"/>
    <s v="ES"/>
  </r>
  <r>
    <s v="C108363"/>
    <n v="2548.02"/>
    <x v="3"/>
    <n v="24.28"/>
    <n v="370"/>
    <n v="2"/>
    <d v="2023-06-27T01:48:48"/>
    <d v="2023-11-04T01:52:13"/>
    <n v="0.127"/>
    <n v="0.224"/>
    <s v="PR"/>
  </r>
  <r>
    <s v="C108364"/>
    <n v="1364.97"/>
    <x v="0"/>
    <n v="19.239999999999998"/>
    <n v="738"/>
    <n v="1"/>
    <d v="2025-01-02T04:29:23"/>
    <d v="2023-06-27T06:20:18"/>
    <n v="0.20899999999999999"/>
    <n v="8.6999999999999994E-2"/>
    <s v="CE"/>
  </r>
  <r>
    <s v="C108365"/>
    <n v="1183.8599999999999"/>
    <x v="3"/>
    <n v="33"/>
    <n v="518"/>
    <n v="1"/>
    <d v="2025-01-18T01:10:32"/>
    <d v="2024-05-17T01:33:15"/>
    <n v="0.66500000000000004"/>
    <n v="0.40799999999999997"/>
    <s v="GO"/>
  </r>
  <r>
    <s v="C108366"/>
    <n v="2877.41"/>
    <x v="0"/>
    <n v="12.16"/>
    <n v="644"/>
    <n v="1"/>
    <d v="2023-01-26T11:20:34"/>
    <d v="2024-05-01T10:20:18"/>
    <n v="0.123"/>
    <n v="0.77200000000000002"/>
    <s v="GO"/>
  </r>
  <r>
    <s v="C108367"/>
    <n v="853.74"/>
    <x v="0"/>
    <n v="33.4"/>
    <n v="417"/>
    <n v="1"/>
    <d v="2024-07-29T13:04:48"/>
    <d v="2024-05-06T15:30:28"/>
    <n v="0.27500000000000002"/>
    <n v="0.187"/>
    <s v="PR"/>
  </r>
  <r>
    <s v="C108368"/>
    <n v="143.18"/>
    <x v="1"/>
    <n v="16.5"/>
    <n v="624"/>
    <n v="1"/>
    <d v="2025-01-05T05:24:38"/>
    <d v="2023-07-25T15:08:00"/>
    <n v="0.215"/>
    <n v="4.7E-2"/>
    <s v="AM"/>
  </r>
  <r>
    <s v="C108369"/>
    <n v="641.99"/>
    <x v="0"/>
    <n v="24.01"/>
    <n v="307"/>
    <n v="1"/>
    <d v="2024-09-17T08:39:18"/>
    <d v="2023-05-03T03:17:20"/>
    <n v="0.30399999999999999"/>
    <n v="0.219"/>
    <s v="RJ"/>
  </r>
  <r>
    <s v="C108370"/>
    <n v="807.09"/>
    <x v="0"/>
    <n v="11.84"/>
    <n v="750"/>
    <n v="1"/>
    <d v="2024-08-02T00:52:53"/>
    <d v="2025-08-01T01:37:12"/>
    <n v="0.35299999999999998"/>
    <n v="0.16300000000000001"/>
    <s v="PI"/>
  </r>
  <r>
    <s v="C108371"/>
    <n v="131.72"/>
    <x v="2"/>
    <n v="29.25"/>
    <n v="463"/>
    <n v="1"/>
    <d v="2025-02-02T06:58:01"/>
    <d v="2025-09-22T06:20:14"/>
    <n v="7.0000000000000007E-2"/>
    <n v="0.28499999999999998"/>
    <s v="PB"/>
  </r>
  <r>
    <s v="C108372"/>
    <n v="1915.22"/>
    <x v="3"/>
    <n v="10.57"/>
    <n v="424"/>
    <n v="3"/>
    <d v="2024-01-08T09:52:44"/>
    <d v="2024-09-27T21:44:01"/>
    <n v="8.3000000000000004E-2"/>
    <n v="0.51500000000000001"/>
    <s v="MG"/>
  </r>
  <r>
    <s v="C108373"/>
    <n v="1564.13"/>
    <x v="0"/>
    <n v="9.98"/>
    <n v="459"/>
    <n v="3"/>
    <d v="2024-03-19T03:37:48"/>
    <d v="2024-01-14T07:10:39"/>
    <n v="0.34100000000000003"/>
    <n v="0.375"/>
    <s v="AL"/>
  </r>
  <r>
    <s v="C108374"/>
    <n v="576.51"/>
    <x v="2"/>
    <n v="11.45"/>
    <n v="512"/>
    <n v="1"/>
    <d v="2023-07-10T04:36:54"/>
    <d v="2023-05-07T23:41:18"/>
    <n v="0.38400000000000001"/>
    <n v="0.57099999999999995"/>
    <s v="MA"/>
  </r>
  <r>
    <s v="C108375"/>
    <n v="271.26"/>
    <x v="2"/>
    <n v="15.85"/>
    <n v="749"/>
    <n v="1"/>
    <d v="2024-08-28T09:09:33"/>
    <d v="2023-11-22T08:19:56"/>
    <n v="0.13100000000000001"/>
    <n v="0.46800000000000003"/>
    <s v="MA"/>
  </r>
  <r>
    <s v="C108376"/>
    <n v="395.66"/>
    <x v="0"/>
    <n v="6.56"/>
    <n v="316"/>
    <n v="1"/>
    <d v="2023-12-24T11:23:18"/>
    <d v="2025-04-08T16:58:55"/>
    <n v="4.4999999999999998E-2"/>
    <n v="0.17"/>
    <s v="RN"/>
  </r>
  <r>
    <s v="C108377"/>
    <n v="785.49"/>
    <x v="0"/>
    <n v="22.05"/>
    <n v="727"/>
    <n v="1"/>
    <d v="2023-08-13T10:53:10"/>
    <d v="2024-03-31T22:58:50"/>
    <n v="0.36399999999999999"/>
    <n v="0.61899999999999999"/>
    <s v="GO"/>
  </r>
  <r>
    <s v="C108378"/>
    <n v="151.52000000000001"/>
    <x v="0"/>
    <n v="3.34"/>
    <n v="350"/>
    <n v="4"/>
    <d v="2023-06-01T04:10:02"/>
    <d v="2024-03-17T08:29:02"/>
    <n v="0.38200000000000001"/>
    <n v="0.43099999999999999"/>
    <s v="SE"/>
  </r>
  <r>
    <s v="C108379"/>
    <n v="395.75"/>
    <x v="0"/>
    <n v="8.06"/>
    <n v="611"/>
    <n v="1"/>
    <d v="2025-04-19T20:42:36"/>
    <d v="2025-05-17T07:46:02"/>
    <n v="0.57799999999999996"/>
    <n v="0.21"/>
    <s v="MG"/>
  </r>
  <r>
    <s v="C108380"/>
    <n v="549.35"/>
    <x v="0"/>
    <n v="44.02"/>
    <n v="314"/>
    <n v="1"/>
    <d v="2023-10-30T16:57:07"/>
    <d v="2024-09-12T04:33:11"/>
    <n v="0.126"/>
    <n v="0.25800000000000001"/>
    <s v="SP"/>
  </r>
  <r>
    <s v="C108381"/>
    <n v="593.6"/>
    <x v="3"/>
    <n v="18.600000000000001"/>
    <n v="542"/>
    <n v="1"/>
    <d v="2023-07-05T01:02:45"/>
    <d v="2024-04-14T02:05:47"/>
    <n v="0.23400000000000001"/>
    <n v="0.66100000000000003"/>
    <s v="PR"/>
  </r>
  <r>
    <s v="C108382"/>
    <n v="1192.45"/>
    <x v="2"/>
    <n v="26.67"/>
    <n v="800"/>
    <n v="1"/>
    <d v="2024-05-19T15:30:22"/>
    <d v="2023-07-28T02:00:45"/>
    <n v="0.38400000000000001"/>
    <n v="0.26700000000000002"/>
    <s v="RJ"/>
  </r>
  <r>
    <s v="C108383"/>
    <n v="171.33"/>
    <x v="1"/>
    <n v="12.18"/>
    <n v="816"/>
    <n v="2"/>
    <d v="2025-07-16T09:27:48"/>
    <d v="2025-02-18T12:04:51"/>
    <n v="0.56000000000000005"/>
    <n v="0.12"/>
    <s v="PB"/>
  </r>
  <r>
    <s v="C108384"/>
    <n v="624.09"/>
    <x v="0"/>
    <n v="23.43"/>
    <n v="565"/>
    <n v="2"/>
    <d v="2024-06-25T12:19:04"/>
    <d v="2023-11-01T15:17:57"/>
    <n v="7.5999999999999998E-2"/>
    <n v="0.313"/>
    <s v="PE"/>
  </r>
  <r>
    <s v="C108385"/>
    <n v="240.84"/>
    <x v="0"/>
    <n v="6.18"/>
    <n v="384"/>
    <n v="2"/>
    <d v="2024-03-30T14:47:40"/>
    <d v="2023-10-13T08:05:18"/>
    <n v="0.13900000000000001"/>
    <n v="0.184"/>
    <s v="PE"/>
  </r>
  <r>
    <s v="C108386"/>
    <n v="2519.0100000000002"/>
    <x v="0"/>
    <n v="29.84"/>
    <n v="357"/>
    <n v="0"/>
    <d v="2023-05-16T01:51:58"/>
    <d v="2023-06-18T12:16:13"/>
    <n v="0.42"/>
    <n v="0.77900000000000003"/>
    <s v="PE"/>
  </r>
  <r>
    <s v="C108387"/>
    <n v="146.16"/>
    <x v="0"/>
    <n v="31.91"/>
    <n v="707"/>
    <n v="2"/>
    <d v="2025-03-08T22:00:22"/>
    <d v="2025-06-28T00:33:39"/>
    <n v="0.29199999999999998"/>
    <n v="0.71199999999999997"/>
    <s v="CE"/>
  </r>
  <r>
    <s v="C108388"/>
    <n v="193.23"/>
    <x v="3"/>
    <n v="7.19"/>
    <n v="576"/>
    <n v="0"/>
    <d v="2023-08-10T06:27:45"/>
    <d v="2023-10-22T11:28:27"/>
    <n v="0.16300000000000001"/>
    <n v="0.46300000000000002"/>
    <s v="PE"/>
  </r>
  <r>
    <s v="C108389"/>
    <n v="178.12"/>
    <x v="0"/>
    <n v="8.94"/>
    <n v="513"/>
    <n v="4"/>
    <d v="2024-08-28T14:19:21"/>
    <d v="2024-09-17T10:33:31"/>
    <n v="0.44"/>
    <n v="0.499"/>
    <s v="RN"/>
  </r>
  <r>
    <s v="C108390"/>
    <n v="655.07000000000005"/>
    <x v="2"/>
    <n v="11.5"/>
    <n v="870"/>
    <n v="1"/>
    <d v="2023-12-04T14:43:33"/>
    <d v="2025-09-22T14:11:59"/>
    <n v="0.378"/>
    <n v="0.66600000000000004"/>
    <s v="BA"/>
  </r>
  <r>
    <s v="C108391"/>
    <n v="1079.3699999999999"/>
    <x v="0"/>
    <n v="6.12"/>
    <n v="565"/>
    <n v="1"/>
    <d v="2023-12-30T20:20:19"/>
    <d v="2023-08-17T12:22:54"/>
    <n v="0.23"/>
    <n v="5.1999999999999998E-2"/>
    <s v="AM"/>
  </r>
  <r>
    <s v="C108392"/>
    <n v="434.02"/>
    <x v="3"/>
    <n v="48.33"/>
    <n v="531"/>
    <n v="1"/>
    <d v="2023-02-07T11:31:01"/>
    <d v="2024-06-09T11:32:27"/>
    <n v="0.186"/>
    <n v="0.23400000000000001"/>
    <s v="PI"/>
  </r>
  <r>
    <s v="C108393"/>
    <n v="234.59"/>
    <x v="3"/>
    <n v="10.26"/>
    <n v="414"/>
    <n v="3"/>
    <d v="2024-12-17T11:00:06"/>
    <d v="2023-09-15T12:21:33"/>
    <n v="0.17"/>
    <n v="0.78"/>
    <s v="SP"/>
  </r>
  <r>
    <s v="C108394"/>
    <n v="7725.95"/>
    <x v="2"/>
    <n v="4.96"/>
    <n v="478"/>
    <n v="2"/>
    <d v="2024-03-09T09:31:41"/>
    <d v="2025-07-15T10:37:24"/>
    <n v="0.13400000000000001"/>
    <n v="0.09"/>
    <s v="PR"/>
  </r>
  <r>
    <s v="C108395"/>
    <n v="559.26"/>
    <x v="3"/>
    <n v="6.94"/>
    <n v="546"/>
    <n v="1"/>
    <d v="2024-02-26T03:19:40"/>
    <d v="2024-07-13T11:36:27"/>
    <n v="0.45600000000000002"/>
    <n v="7.2999999999999995E-2"/>
    <s v="RJ"/>
  </r>
  <r>
    <s v="C108396"/>
    <n v="2768.64"/>
    <x v="2"/>
    <n v="4.22"/>
    <n v="364"/>
    <n v="1"/>
    <d v="2023-03-29T22:24:20"/>
    <d v="2025-08-15T01:30:52"/>
    <n v="0.24"/>
    <n v="0.58299999999999996"/>
    <s v="RS"/>
  </r>
  <r>
    <s v="C108397"/>
    <n v="622.85"/>
    <x v="2"/>
    <n v="24.23"/>
    <n v="328"/>
    <n v="2"/>
    <d v="2025-10-29T16:36:42"/>
    <d v="2025-07-16T14:24:47"/>
    <n v="0.11799999999999999"/>
    <n v="0.50700000000000001"/>
    <s v="GO"/>
  </r>
  <r>
    <s v="C108398"/>
    <n v="4355.16"/>
    <x v="2"/>
    <n v="3.57"/>
    <n v="392"/>
    <n v="0"/>
    <d v="2024-05-09T14:30:23"/>
    <d v="2025-02-17T19:23:36"/>
    <n v="0.30499999999999999"/>
    <n v="0.307"/>
    <s v="CE"/>
  </r>
  <r>
    <s v="C108399"/>
    <n v="1740.95"/>
    <x v="3"/>
    <n v="16.190000000000001"/>
    <n v="715"/>
    <n v="2"/>
    <d v="2024-03-31T09:05:48"/>
    <d v="2025-12-24T17:32:11"/>
    <n v="0.26200000000000001"/>
    <n v="0.37"/>
    <s v="DF"/>
  </r>
  <r>
    <s v="C108400"/>
    <n v="803.48"/>
    <x v="3"/>
    <n v="17.12"/>
    <n v="344"/>
    <n v="1"/>
    <d v="2023-08-15T19:29:02"/>
    <d v="2025-08-20T23:20:03"/>
    <n v="0.216"/>
    <n v="8.1000000000000003E-2"/>
    <s v="PR"/>
  </r>
  <r>
    <s v="C108401"/>
    <n v="1273.78"/>
    <x v="0"/>
    <n v="30.4"/>
    <n v="681"/>
    <n v="3"/>
    <d v="2024-07-28T09:29:33"/>
    <d v="2024-05-06T15:52:47"/>
    <n v="0.106"/>
    <n v="0.48499999999999999"/>
    <s v="RJ"/>
  </r>
  <r>
    <s v="C108402"/>
    <n v="80.45"/>
    <x v="0"/>
    <n v="28.92"/>
    <n v="840"/>
    <n v="1"/>
    <d v="2024-04-10T17:56:03"/>
    <d v="2024-05-20T09:25:31"/>
    <n v="0.44800000000000001"/>
    <n v="0.13"/>
    <s v="GO"/>
  </r>
  <r>
    <s v="C108403"/>
    <n v="426.97"/>
    <x v="0"/>
    <n v="7.07"/>
    <n v="508"/>
    <n v="3"/>
    <d v="2025-10-29T03:13:22"/>
    <d v="2025-02-22T12:40:32"/>
    <n v="9.7000000000000003E-2"/>
    <n v="0.47899999999999998"/>
    <s v="MA"/>
  </r>
  <r>
    <s v="C108404"/>
    <n v="372.76"/>
    <x v="2"/>
    <n v="32.28"/>
    <n v="385"/>
    <n v="1"/>
    <d v="2023-04-25T23:16:55"/>
    <d v="2023-11-20T08:07:11"/>
    <n v="0.115"/>
    <n v="0.14299999999999999"/>
    <s v="MA"/>
  </r>
  <r>
    <s v="C108405"/>
    <n v="1498.45"/>
    <x v="0"/>
    <n v="18.260000000000002"/>
    <n v="533"/>
    <n v="1"/>
    <d v="2025-08-03T09:57:04"/>
    <d v="2025-08-02T09:17:15"/>
    <n v="0.10199999999999999"/>
    <n v="0.54900000000000004"/>
    <s v="RJ"/>
  </r>
  <r>
    <s v="C108406"/>
    <n v="120.99"/>
    <x v="3"/>
    <n v="2.1"/>
    <n v="712"/>
    <n v="3"/>
    <d v="2025-10-10T03:30:38"/>
    <d v="2024-05-15T11:15:23"/>
    <n v="7.5999999999999998E-2"/>
    <n v="0.52600000000000002"/>
    <s v="AL"/>
  </r>
  <r>
    <s v="C108407"/>
    <n v="2164.62"/>
    <x v="3"/>
    <n v="5.37"/>
    <n v="534"/>
    <n v="1"/>
    <d v="2023-10-11T23:41:32"/>
    <d v="2025-12-16T23:44:26"/>
    <n v="0.69599999999999995"/>
    <n v="0.17299999999999999"/>
    <s v="ES"/>
  </r>
  <r>
    <s v="C108408"/>
    <n v="182.34"/>
    <x v="3"/>
    <n v="11.57"/>
    <n v="305"/>
    <n v="2"/>
    <d v="2024-03-06T02:05:12"/>
    <d v="2023-06-19T19:49:04"/>
    <n v="0.442"/>
    <n v="0.47499999999999998"/>
    <s v="MA"/>
  </r>
  <r>
    <s v="C108409"/>
    <n v="1469.93"/>
    <x v="3"/>
    <n v="4.58"/>
    <n v="543"/>
    <n v="1"/>
    <d v="2024-06-28T02:47:46"/>
    <d v="2024-11-19T20:18:27"/>
    <n v="0.123"/>
    <n v="0.42699999999999999"/>
    <s v="GO"/>
  </r>
  <r>
    <s v="C108410"/>
    <n v="160.52000000000001"/>
    <x v="0"/>
    <n v="2.15"/>
    <n v="523"/>
    <n v="1"/>
    <d v="2023-07-30T02:22:01"/>
    <d v="2025-07-05T16:53:38"/>
    <n v="0.18099999999999999"/>
    <n v="0.14899999999999999"/>
    <s v="PA"/>
  </r>
  <r>
    <s v="C108411"/>
    <n v="1889.93"/>
    <x v="3"/>
    <n v="7.27"/>
    <n v="635"/>
    <n v="0"/>
    <d v="2023-06-03T10:44:53"/>
    <d v="2023-11-29T02:12:17"/>
    <n v="0.105"/>
    <n v="0.25900000000000001"/>
    <s v="ES"/>
  </r>
  <r>
    <s v="C108412"/>
    <n v="1910.17"/>
    <x v="0"/>
    <n v="36.700000000000003"/>
    <n v="450"/>
    <n v="2"/>
    <d v="2025-09-06T08:10:15"/>
    <d v="2024-02-26T00:33:48"/>
    <n v="2.9000000000000001E-2"/>
    <n v="0.47599999999999998"/>
    <s v="SC"/>
  </r>
  <r>
    <s v="C108413"/>
    <n v="86.24"/>
    <x v="0"/>
    <n v="16.78"/>
    <n v="570"/>
    <n v="1"/>
    <d v="2024-01-22T04:38:19"/>
    <d v="2024-01-09T04:24:23"/>
    <n v="0.28100000000000003"/>
    <n v="5.2999999999999999E-2"/>
    <s v="SP"/>
  </r>
  <r>
    <s v="C108414"/>
    <n v="498.29"/>
    <x v="3"/>
    <n v="11.97"/>
    <n v="740"/>
    <n v="2"/>
    <d v="2025-09-15T16:20:13"/>
    <d v="2025-05-22T21:34:02"/>
    <n v="0.11799999999999999"/>
    <n v="0.64300000000000002"/>
    <s v="RN"/>
  </r>
  <r>
    <s v="C108415"/>
    <n v="1878.95"/>
    <x v="0"/>
    <n v="23.63"/>
    <n v="723"/>
    <n v="1"/>
    <d v="2024-08-11T18:46:10"/>
    <d v="2025-02-20T21:26:32"/>
    <n v="0.40600000000000003"/>
    <n v="0.47799999999999998"/>
    <s v="RS"/>
  </r>
  <r>
    <s v="C108416"/>
    <n v="661.12"/>
    <x v="0"/>
    <n v="13.78"/>
    <n v="588"/>
    <n v="1"/>
    <d v="2024-08-23T17:46:21"/>
    <d v="2025-06-21T09:26:54"/>
    <n v="0.13900000000000001"/>
    <n v="5.2999999999999999E-2"/>
    <s v="ES"/>
  </r>
  <r>
    <s v="C108417"/>
    <n v="151.88999999999999"/>
    <x v="0"/>
    <n v="30.7"/>
    <n v="888"/>
    <n v="1"/>
    <d v="2023-02-26T06:23:37"/>
    <d v="2023-03-11T07:43:44"/>
    <n v="0.13600000000000001"/>
    <n v="0.40699999999999997"/>
    <s v="MA"/>
  </r>
  <r>
    <s v="C108418"/>
    <n v="377.94"/>
    <x v="0"/>
    <n v="10.39"/>
    <n v="645"/>
    <n v="2"/>
    <d v="2025-02-15T19:43:09"/>
    <d v="2023-08-26T22:45:04"/>
    <n v="0.156"/>
    <n v="0.28999999999999998"/>
    <s v="MG"/>
  </r>
  <r>
    <s v="C108419"/>
    <n v="377.58"/>
    <x v="3"/>
    <n v="22.67"/>
    <n v="582"/>
    <n v="1"/>
    <d v="2023-10-05T06:09:05"/>
    <d v="2023-05-15T15:45:59"/>
    <n v="0.49299999999999999"/>
    <n v="0.39600000000000002"/>
    <s v="BA"/>
  </r>
  <r>
    <s v="C108420"/>
    <n v="74.989999999999995"/>
    <x v="1"/>
    <n v="11.78"/>
    <n v="791"/>
    <n v="1"/>
    <d v="2024-05-13T17:17:05"/>
    <d v="2023-11-06T11:42:01"/>
    <n v="0.16"/>
    <n v="0.30399999999999999"/>
    <s v="SE"/>
  </r>
  <r>
    <s v="C108421"/>
    <n v="1389.79"/>
    <x v="0"/>
    <n v="5.99"/>
    <n v="773"/>
    <n v="3"/>
    <d v="2024-08-14T01:30:05"/>
    <d v="2024-09-14T23:45:21"/>
    <n v="1.9E-2"/>
    <n v="0.38400000000000001"/>
    <s v="PA"/>
  </r>
  <r>
    <s v="C108422"/>
    <n v="883.14"/>
    <x v="0"/>
    <n v="29.16"/>
    <n v="611"/>
    <n v="0"/>
    <d v="2025-08-09T22:40:34"/>
    <d v="2025-05-04T05:57:37"/>
    <n v="9.9000000000000005E-2"/>
    <n v="0.79500000000000004"/>
    <s v="PE"/>
  </r>
  <r>
    <s v="C108423"/>
    <n v="553.80999999999995"/>
    <x v="0"/>
    <n v="10.69"/>
    <n v="718"/>
    <n v="4"/>
    <d v="2025-08-14T23:08:44"/>
    <d v="2025-02-14T20:28:26"/>
    <n v="0.56999999999999995"/>
    <n v="0.17100000000000001"/>
    <s v="SC"/>
  </r>
  <r>
    <s v="C108424"/>
    <n v="1693.51"/>
    <x v="0"/>
    <n v="15.07"/>
    <n v="492"/>
    <n v="1"/>
    <d v="2025-04-04T01:52:29"/>
    <d v="2023-12-08T09:44:27"/>
    <n v="0.189"/>
    <n v="0.51600000000000001"/>
    <s v="PB"/>
  </r>
  <r>
    <s v="C108425"/>
    <n v="616.23"/>
    <x v="2"/>
    <n v="17.38"/>
    <n v="899"/>
    <n v="2"/>
    <d v="2025-10-19T21:04:06"/>
    <d v="2023-09-04T03:36:28"/>
    <n v="0.48799999999999999"/>
    <n v="6.5000000000000002E-2"/>
    <s v="PA"/>
  </r>
  <r>
    <s v="C108426"/>
    <n v="1125.9000000000001"/>
    <x v="0"/>
    <n v="8.39"/>
    <n v="846"/>
    <n v="2"/>
    <d v="2023-08-18T20:28:11"/>
    <d v="2025-03-30T01:54:13"/>
    <n v="0.18"/>
    <n v="9.4E-2"/>
    <s v="BA"/>
  </r>
  <r>
    <s v="C108427"/>
    <n v="938.31"/>
    <x v="1"/>
    <n v="14.88"/>
    <n v="596"/>
    <n v="2"/>
    <d v="2024-04-29T05:21:55"/>
    <d v="2024-07-29T20:22:23"/>
    <n v="0.753"/>
    <n v="0.36199999999999999"/>
    <s v="PI"/>
  </r>
  <r>
    <s v="C108428"/>
    <n v="1108.1199999999999"/>
    <x v="0"/>
    <n v="4.74"/>
    <n v="776"/>
    <n v="1"/>
    <d v="2023-12-10T04:31:33"/>
    <d v="2024-08-20T14:03:22"/>
    <n v="0.23699999999999999"/>
    <n v="0.30499999999999999"/>
    <s v="RS"/>
  </r>
  <r>
    <s v="C108429"/>
    <n v="542.77"/>
    <x v="3"/>
    <n v="10.9"/>
    <n v="544"/>
    <n v="3"/>
    <d v="2023-07-21T19:52:53"/>
    <d v="2025-07-30T13:12:45"/>
    <n v="0.50700000000000001"/>
    <n v="0.153"/>
    <s v="BA"/>
  </r>
  <r>
    <s v="C108430"/>
    <n v="962.6"/>
    <x v="1"/>
    <n v="5.93"/>
    <n v="477"/>
    <n v="2"/>
    <d v="2024-08-10T21:37:41"/>
    <d v="2025-04-01T10:33:35"/>
    <n v="0.158"/>
    <n v="0.57699999999999996"/>
    <s v="DF"/>
  </r>
  <r>
    <s v="C108431"/>
    <n v="1314.77"/>
    <x v="0"/>
    <n v="5.4"/>
    <n v="595"/>
    <n v="1"/>
    <d v="2024-03-16T11:11:01"/>
    <d v="2023-12-11T07:18:26"/>
    <n v="0.24199999999999999"/>
    <n v="0.52500000000000002"/>
    <s v="BA"/>
  </r>
  <r>
    <s v="C108432"/>
    <n v="937.95"/>
    <x v="0"/>
    <n v="0.06"/>
    <n v="596"/>
    <n v="4"/>
    <d v="2024-10-01T07:50:35"/>
    <d v="2025-10-16T01:57:27"/>
    <n v="7.2999999999999995E-2"/>
    <n v="0.44500000000000001"/>
    <s v="PE"/>
  </r>
  <r>
    <s v="C108433"/>
    <n v="2849.86"/>
    <x v="0"/>
    <n v="16.27"/>
    <n v="416"/>
    <n v="1"/>
    <d v="2024-04-30T02:45:48"/>
    <d v="2025-02-03T16:23:01"/>
    <n v="6.7000000000000004E-2"/>
    <n v="0.53500000000000003"/>
    <s v="RS"/>
  </r>
  <r>
    <s v="C108434"/>
    <n v="704.02"/>
    <x v="2"/>
    <n v="29.95"/>
    <n v="553"/>
    <n v="0"/>
    <d v="2023-03-27T07:24:43"/>
    <d v="2023-10-29T16:30:27"/>
    <n v="0.58499999999999996"/>
    <n v="0.17699999999999999"/>
    <s v="SE"/>
  </r>
  <r>
    <s v="C108435"/>
    <n v="1115.23"/>
    <x v="0"/>
    <n v="23.18"/>
    <n v="868"/>
    <n v="2"/>
    <d v="2024-12-22T10:37:59"/>
    <d v="2024-12-26T17:24:16"/>
    <n v="0.498"/>
    <n v="0.19900000000000001"/>
    <s v="PI"/>
  </r>
  <r>
    <s v="C108436"/>
    <n v="1314.11"/>
    <x v="0"/>
    <n v="10.01"/>
    <n v="667"/>
    <n v="1"/>
    <d v="2025-01-04T04:56:18"/>
    <d v="2024-05-08T11:47:24"/>
    <n v="0.20100000000000001"/>
    <n v="0.40100000000000002"/>
    <s v="GO"/>
  </r>
  <r>
    <s v="C108437"/>
    <n v="382.82"/>
    <x v="0"/>
    <n v="11.04"/>
    <n v="557"/>
    <n v="1"/>
    <d v="2024-07-25T22:34:24"/>
    <d v="2023-07-15T11:42:17"/>
    <n v="7.8E-2"/>
    <n v="0.59399999999999997"/>
    <s v="PE"/>
  </r>
  <r>
    <s v="C108438"/>
    <n v="1466.45"/>
    <x v="0"/>
    <n v="13.4"/>
    <n v="629"/>
    <n v="1"/>
    <d v="2024-10-29T20:01:03"/>
    <d v="2024-03-03T22:56:41"/>
    <n v="0.45800000000000002"/>
    <n v="0.60399999999999998"/>
    <s v="AM"/>
  </r>
  <r>
    <s v="C108439"/>
    <n v="58"/>
    <x v="0"/>
    <n v="13.18"/>
    <n v="819"/>
    <n v="2"/>
    <d v="2023-12-31T13:21:29"/>
    <d v="2024-01-24T21:16:17"/>
    <n v="5.3999999999999999E-2"/>
    <n v="0.51100000000000001"/>
    <s v="AM"/>
  </r>
  <r>
    <s v="C108440"/>
    <n v="595.30999999999995"/>
    <x v="0"/>
    <n v="5.54"/>
    <n v="374"/>
    <n v="2"/>
    <d v="2024-11-10T18:28:06"/>
    <d v="2025-10-16T09:59:49"/>
    <n v="0.63100000000000001"/>
    <n v="0.157"/>
    <s v="SP"/>
  </r>
  <r>
    <s v="C108441"/>
    <n v="223.17"/>
    <x v="0"/>
    <n v="5.0999999999999996"/>
    <n v="631"/>
    <n v="3"/>
    <d v="2023-06-05T21:08:51"/>
    <d v="2025-05-06T10:08:27"/>
    <n v="0.252"/>
    <n v="0.40400000000000003"/>
    <s v="PB"/>
  </r>
  <r>
    <s v="C108442"/>
    <n v="1639.7"/>
    <x v="1"/>
    <n v="6.12"/>
    <n v="620"/>
    <n v="3"/>
    <d v="2023-12-21T11:21:53"/>
    <d v="2024-01-24T23:11:56"/>
    <n v="0.109"/>
    <n v="0.47699999999999998"/>
    <s v="BA"/>
  </r>
  <r>
    <s v="C108443"/>
    <n v="194.98"/>
    <x v="0"/>
    <n v="2.63"/>
    <n v="497"/>
    <n v="1"/>
    <d v="2025-09-10T07:40:45"/>
    <d v="2025-05-05T01:20:08"/>
    <n v="0.23799999999999999"/>
    <n v="0.03"/>
    <s v="MA"/>
  </r>
  <r>
    <s v="C108444"/>
    <n v="983.57"/>
    <x v="2"/>
    <n v="14.76"/>
    <n v="693"/>
    <n v="1"/>
    <d v="2023-09-27T01:42:40"/>
    <d v="2023-02-03T14:19:06"/>
    <n v="0.42"/>
    <n v="0.13300000000000001"/>
    <s v="PI"/>
  </r>
  <r>
    <s v="C108445"/>
    <n v="2644.43"/>
    <x v="0"/>
    <n v="24.33"/>
    <n v="521"/>
    <n v="2"/>
    <d v="2024-02-28T07:04:05"/>
    <d v="2023-12-21T16:32:43"/>
    <n v="6.5000000000000002E-2"/>
    <n v="0.38700000000000001"/>
    <s v="BA"/>
  </r>
  <r>
    <s v="C108446"/>
    <n v="473.51"/>
    <x v="1"/>
    <n v="5.56"/>
    <n v="793"/>
    <n v="2"/>
    <d v="2025-07-09T19:35:41"/>
    <d v="2024-05-29T12:29:53"/>
    <n v="0.371"/>
    <n v="0.32100000000000001"/>
    <s v="RS"/>
  </r>
  <r>
    <s v="C108447"/>
    <n v="1739.91"/>
    <x v="0"/>
    <n v="36.700000000000003"/>
    <n v="842"/>
    <n v="2"/>
    <d v="2023-06-02T15:15:51"/>
    <d v="2024-08-04T17:54:08"/>
    <n v="3.1E-2"/>
    <n v="0.32700000000000001"/>
    <s v="CE"/>
  </r>
  <r>
    <s v="C108448"/>
    <n v="569.64"/>
    <x v="2"/>
    <n v="2.74"/>
    <n v="742"/>
    <n v="1"/>
    <d v="2023-08-02T12:39:26"/>
    <d v="2023-10-07T09:19:10"/>
    <n v="0.29299999999999998"/>
    <n v="0.22500000000000001"/>
    <s v="SC"/>
  </r>
  <r>
    <s v="C108449"/>
    <n v="1504.04"/>
    <x v="3"/>
    <n v="23.59"/>
    <n v="682"/>
    <n v="2"/>
    <d v="2023-06-11T17:36:16"/>
    <d v="2025-09-16T08:50:50"/>
    <n v="0.46800000000000003"/>
    <n v="0.41299999999999998"/>
    <s v="SE"/>
  </r>
  <r>
    <s v="C108450"/>
    <n v="4371.47"/>
    <x v="0"/>
    <n v="20.39"/>
    <n v="455"/>
    <n v="1"/>
    <d v="2025-09-15T17:38:24"/>
    <d v="2023-05-21T22:03:35"/>
    <n v="0.33500000000000002"/>
    <n v="0.13"/>
    <s v="AL"/>
  </r>
  <r>
    <s v="C108451"/>
    <n v="612.83000000000004"/>
    <x v="3"/>
    <n v="8.67"/>
    <n v="832"/>
    <n v="1"/>
    <d v="2024-04-14T14:41:19"/>
    <d v="2023-04-30T02:13:13"/>
    <n v="0.48699999999999999"/>
    <n v="0.40400000000000003"/>
    <s v="SP"/>
  </r>
  <r>
    <s v="C108452"/>
    <n v="1507.42"/>
    <x v="2"/>
    <n v="12.56"/>
    <n v="800"/>
    <n v="1"/>
    <d v="2023-11-03T22:19:01"/>
    <d v="2023-01-16T08:23:01"/>
    <n v="5.8999999999999997E-2"/>
    <n v="0.13900000000000001"/>
    <s v="RS"/>
  </r>
  <r>
    <s v="C108453"/>
    <n v="1099.08"/>
    <x v="0"/>
    <n v="10.06"/>
    <n v="860"/>
    <n v="1"/>
    <d v="2025-03-24T00:52:12"/>
    <d v="2025-05-12T20:23:35"/>
    <n v="0.11700000000000001"/>
    <n v="0.54400000000000004"/>
    <s v="PB"/>
  </r>
  <r>
    <s v="C108454"/>
    <n v="720.28"/>
    <x v="1"/>
    <n v="8.76"/>
    <n v="302"/>
    <n v="1"/>
    <d v="2023-09-22T05:26:38"/>
    <d v="2025-09-05T23:03:48"/>
    <n v="0.19500000000000001"/>
    <n v="0.435"/>
    <s v="SC"/>
  </r>
  <r>
    <s v="C108455"/>
    <n v="662.1"/>
    <x v="0"/>
    <n v="42.57"/>
    <n v="765"/>
    <n v="4"/>
    <d v="2025-08-20T08:46:30"/>
    <d v="2023-12-02T08:42:42"/>
    <n v="7.8E-2"/>
    <n v="0.33600000000000002"/>
    <s v="SP"/>
  </r>
  <r>
    <s v="C108456"/>
    <n v="1425.37"/>
    <x v="1"/>
    <n v="15.55"/>
    <n v="385"/>
    <n v="2"/>
    <d v="2023-01-17T18:27:33"/>
    <d v="2024-01-25T09:38:44"/>
    <n v="0.05"/>
    <n v="0.48899999999999999"/>
    <s v="ES"/>
  </r>
  <r>
    <s v="C108457"/>
    <n v="173.38"/>
    <x v="0"/>
    <n v="29.95"/>
    <n v="450"/>
    <n v="1"/>
    <d v="2024-03-22T06:24:35"/>
    <d v="2025-04-18T09:55:54"/>
    <n v="0.33300000000000002"/>
    <n v="0.63100000000000001"/>
    <s v="SP"/>
  </r>
  <r>
    <s v="C108458"/>
    <n v="2120.46"/>
    <x v="0"/>
    <n v="30.73"/>
    <n v="367"/>
    <n v="1"/>
    <d v="2025-07-29T08:17:23"/>
    <d v="2025-10-05T09:40:20"/>
    <n v="0.4"/>
    <n v="0.53200000000000003"/>
    <s v="PR"/>
  </r>
  <r>
    <s v="C108459"/>
    <n v="526.75"/>
    <x v="2"/>
    <n v="13.35"/>
    <n v="862"/>
    <n v="3"/>
    <d v="2024-11-11T06:25:54"/>
    <d v="2025-11-16T10:46:56"/>
    <n v="6.4000000000000001E-2"/>
    <n v="0.23499999999999999"/>
    <s v="MG"/>
  </r>
  <r>
    <s v="C108460"/>
    <n v="2026.65"/>
    <x v="3"/>
    <n v="21.74"/>
    <n v="447"/>
    <n v="4"/>
    <d v="2025-08-25T19:52:37"/>
    <d v="2023-09-18T08:47:00"/>
    <n v="0.33700000000000002"/>
    <n v="0.42599999999999999"/>
    <s v="SC"/>
  </r>
  <r>
    <s v="C108461"/>
    <n v="1230.76"/>
    <x v="0"/>
    <n v="45.85"/>
    <n v="354"/>
    <n v="1"/>
    <d v="2024-01-06T00:35:30"/>
    <d v="2023-01-10T14:42:49"/>
    <n v="0.187"/>
    <n v="0.39100000000000001"/>
    <s v="CE"/>
  </r>
  <r>
    <s v="C108462"/>
    <n v="1637.14"/>
    <x v="0"/>
    <n v="3.18"/>
    <n v="834"/>
    <n v="2"/>
    <d v="2024-01-29T04:19:41"/>
    <d v="2025-10-23T17:33:53"/>
    <n v="0.36899999999999999"/>
    <n v="0.16400000000000001"/>
    <s v="DF"/>
  </r>
  <r>
    <s v="C108463"/>
    <n v="395.62"/>
    <x v="0"/>
    <n v="16.489999999999998"/>
    <n v="645"/>
    <n v="2"/>
    <d v="2024-07-11T00:43:19"/>
    <d v="2024-01-20T06:15:26"/>
    <n v="0.28699999999999998"/>
    <n v="0.12"/>
    <s v="RJ"/>
  </r>
  <r>
    <s v="C108464"/>
    <n v="512.17999999999995"/>
    <x v="0"/>
    <n v="0.19"/>
    <n v="536"/>
    <n v="1"/>
    <d v="2025-01-01T20:07:09"/>
    <d v="2024-08-27T04:45:45"/>
    <n v="0.24"/>
    <n v="0.23300000000000001"/>
    <s v="PR"/>
  </r>
  <r>
    <s v="C108465"/>
    <n v="1815"/>
    <x v="2"/>
    <n v="49.73"/>
    <n v="838"/>
    <n v="1"/>
    <d v="2024-08-06T02:55:58"/>
    <d v="2024-05-25T13:09:20"/>
    <n v="0.64800000000000002"/>
    <n v="0.68"/>
    <s v="PA"/>
  </r>
  <r>
    <s v="C108466"/>
    <n v="1911.76"/>
    <x v="0"/>
    <n v="5.55"/>
    <n v="853"/>
    <n v="3"/>
    <d v="2024-02-28T15:56:47"/>
    <d v="2023-07-08T08:11:08"/>
    <n v="0.77500000000000002"/>
    <n v="0.505"/>
    <s v="CE"/>
  </r>
  <r>
    <s v="C108467"/>
    <n v="1319.02"/>
    <x v="0"/>
    <n v="31.01"/>
    <n v="899"/>
    <n v="1"/>
    <d v="2023-11-01T04:03:40"/>
    <d v="2025-10-14T20:45:47"/>
    <n v="0.28999999999999998"/>
    <n v="0.48899999999999999"/>
    <s v="PR"/>
  </r>
  <r>
    <s v="C108468"/>
    <n v="1007.61"/>
    <x v="0"/>
    <n v="22.59"/>
    <n v="632"/>
    <n v="3"/>
    <d v="2023-01-10T02:34:22"/>
    <d v="2025-05-26T21:27:08"/>
    <n v="0.65800000000000003"/>
    <n v="6.3E-2"/>
    <s v="PB"/>
  </r>
  <r>
    <s v="C108469"/>
    <n v="1016.71"/>
    <x v="3"/>
    <n v="23.44"/>
    <n v="516"/>
    <n v="1"/>
    <d v="2023-07-15T04:20:59"/>
    <d v="2026-03-07T08:27:32"/>
    <n v="0.52300000000000002"/>
    <n v="0.27500000000000002"/>
    <s v="GO"/>
  </r>
  <r>
    <s v="C108470"/>
    <n v="4188.76"/>
    <x v="0"/>
    <n v="25.28"/>
    <n v="525"/>
    <n v="2"/>
    <d v="2023-06-25T17:50:03"/>
    <d v="2024-04-07T01:17:17"/>
    <n v="0.20699999999999999"/>
    <n v="6.9000000000000006E-2"/>
    <s v="AL"/>
  </r>
  <r>
    <s v="C108471"/>
    <n v="1686.11"/>
    <x v="0"/>
    <n v="9.4"/>
    <n v="803"/>
    <n v="2"/>
    <d v="2023-01-22T08:07:23"/>
    <d v="2024-10-02T12:21:07"/>
    <n v="0.35299999999999998"/>
    <n v="0.49"/>
    <s v="MA"/>
  </r>
  <r>
    <s v="C108472"/>
    <n v="138.51"/>
    <x v="2"/>
    <n v="11.31"/>
    <n v="397"/>
    <n v="3"/>
    <d v="2025-09-30T19:39:00"/>
    <d v="2025-08-02T21:17:07"/>
    <n v="0.222"/>
    <n v="0.28699999999999998"/>
    <s v="SP"/>
  </r>
  <r>
    <s v="C108473"/>
    <n v="4695.3900000000003"/>
    <x v="0"/>
    <n v="37.15"/>
    <n v="697"/>
    <n v="1"/>
    <d v="2024-09-29T16:22:18"/>
    <d v="2023-04-16T12:57:08"/>
    <n v="0.51600000000000001"/>
    <n v="0.27600000000000002"/>
    <s v="GO"/>
  </r>
  <r>
    <s v="C108474"/>
    <n v="1052.93"/>
    <x v="3"/>
    <n v="3.76"/>
    <n v="631"/>
    <n v="2"/>
    <d v="2023-06-19T00:36:30"/>
    <d v="2024-11-08T23:58:51"/>
    <n v="0.11600000000000001"/>
    <n v="0.16600000000000001"/>
    <s v="RS"/>
  </r>
  <r>
    <s v="C108475"/>
    <n v="3564.96"/>
    <x v="0"/>
    <n v="27.39"/>
    <n v="449"/>
    <n v="1"/>
    <d v="2025-02-06T19:47:10"/>
    <d v="2024-01-18T07:04:56"/>
    <n v="0.186"/>
    <n v="0.442"/>
    <s v="SE"/>
  </r>
  <r>
    <s v="C108476"/>
    <n v="1532.82"/>
    <x v="0"/>
    <n v="5.38"/>
    <n v="705"/>
    <n v="1"/>
    <d v="2024-07-18T17:20:29"/>
    <d v="2023-04-12T15:20:03"/>
    <n v="0.215"/>
    <n v="0.39900000000000002"/>
    <s v="MG"/>
  </r>
  <r>
    <s v="C108477"/>
    <n v="257.74"/>
    <x v="0"/>
    <n v="36.36"/>
    <n v="615"/>
    <n v="1"/>
    <d v="2025-07-02T22:29:20"/>
    <d v="2024-02-23T15:47:15"/>
    <n v="0.64400000000000002"/>
    <n v="0.312"/>
    <s v="ES"/>
  </r>
  <r>
    <s v="C108478"/>
    <n v="919.42"/>
    <x v="3"/>
    <n v="12.75"/>
    <n v="522"/>
    <n v="1"/>
    <d v="2025-01-14T00:12:00"/>
    <d v="2025-02-22T14:47:50"/>
    <n v="0.32200000000000001"/>
    <n v="7.5999999999999998E-2"/>
    <s v="RN"/>
  </r>
  <r>
    <s v="C108479"/>
    <n v="2962.27"/>
    <x v="0"/>
    <n v="17.93"/>
    <n v="415"/>
    <n v="1"/>
    <d v="2023-04-26T17:21:24"/>
    <d v="2024-04-06T22:53:57"/>
    <n v="0.16300000000000001"/>
    <n v="0.16900000000000001"/>
    <s v="PE"/>
  </r>
  <r>
    <s v="C108480"/>
    <n v="206.78"/>
    <x v="0"/>
    <n v="3.46"/>
    <n v="670"/>
    <n v="1"/>
    <d v="2024-03-29T00:47:15"/>
    <d v="2024-09-29T07:34:51"/>
    <n v="0.14599999999999999"/>
    <n v="0.55800000000000005"/>
    <s v="RS"/>
  </r>
  <r>
    <s v="C108481"/>
    <n v="2165.9899999999998"/>
    <x v="2"/>
    <n v="5.03"/>
    <n v="702"/>
    <n v="2"/>
    <d v="2024-02-28T14:06:42"/>
    <d v="2026-01-19T03:00:39"/>
    <n v="0.153"/>
    <n v="0.16700000000000001"/>
    <s v="PE"/>
  </r>
  <r>
    <s v="C108482"/>
    <n v="119.65"/>
    <x v="3"/>
    <n v="7.62"/>
    <n v="392"/>
    <n v="1"/>
    <d v="2024-11-08T13:29:59"/>
    <d v="2025-06-05T03:36:00"/>
    <n v="0.49"/>
    <n v="0.82299999999999995"/>
    <s v="MA"/>
  </r>
  <r>
    <s v="C108483"/>
    <n v="252.67"/>
    <x v="0"/>
    <n v="21.76"/>
    <n v="316"/>
    <n v="3"/>
    <d v="2023-08-03T03:44:25"/>
    <d v="2023-09-08T04:52:45"/>
    <n v="7.0000000000000007E-2"/>
    <n v="0.24399999999999999"/>
    <s v="SE"/>
  </r>
  <r>
    <s v="C108484"/>
    <n v="151.87"/>
    <x v="1"/>
    <n v="15.96"/>
    <n v="329"/>
    <n v="1"/>
    <d v="2025-08-03T00:07:44"/>
    <d v="2025-01-29T17:52:37"/>
    <n v="0.188"/>
    <n v="0.32500000000000001"/>
    <s v="DF"/>
  </r>
  <r>
    <s v="C108485"/>
    <n v="2881.71"/>
    <x v="2"/>
    <n v="31.93"/>
    <n v="629"/>
    <n v="5"/>
    <d v="2024-09-05T07:30:47"/>
    <d v="2023-10-11T21:58:59"/>
    <n v="0.441"/>
    <n v="0.20799999999999999"/>
    <s v="AL"/>
  </r>
  <r>
    <s v="C108486"/>
    <n v="1794.82"/>
    <x v="0"/>
    <n v="1.98"/>
    <n v="602"/>
    <n v="2"/>
    <d v="2025-10-08T19:23:39"/>
    <d v="2023-05-05T20:38:12"/>
    <n v="0.11600000000000001"/>
    <n v="6.3E-2"/>
    <s v="PA"/>
  </r>
  <r>
    <s v="C108487"/>
    <n v="185.87"/>
    <x v="0"/>
    <n v="7.81"/>
    <n v="781"/>
    <n v="2"/>
    <d v="2023-10-06T22:56:25"/>
    <d v="2025-09-29T13:10:59"/>
    <n v="0.24099999999999999"/>
    <n v="0.309"/>
    <s v="SC"/>
  </r>
  <r>
    <s v="C108488"/>
    <n v="165.55"/>
    <x v="3"/>
    <n v="7.21"/>
    <n v="872"/>
    <n v="1"/>
    <d v="2023-07-27T15:37:16"/>
    <d v="2025-07-08T10:36:52"/>
    <n v="0.51100000000000001"/>
    <n v="0.27200000000000002"/>
    <s v="BA"/>
  </r>
  <r>
    <s v="C108489"/>
    <n v="98.98"/>
    <x v="0"/>
    <n v="14.03"/>
    <n v="832"/>
    <n v="2"/>
    <d v="2024-09-14T21:00:21"/>
    <d v="2023-05-11T18:46:55"/>
    <n v="0.16600000000000001"/>
    <n v="0.54700000000000004"/>
    <s v="AL"/>
  </r>
  <r>
    <s v="C108490"/>
    <n v="3273.42"/>
    <x v="1"/>
    <n v="42.55"/>
    <n v="737"/>
    <n v="2"/>
    <d v="2025-08-10T20:11:58"/>
    <d v="2025-09-22T03:09:29"/>
    <n v="0.20399999999999999"/>
    <n v="0.66900000000000004"/>
    <s v="PB"/>
  </r>
  <r>
    <s v="C108491"/>
    <n v="1011.28"/>
    <x v="2"/>
    <n v="10.06"/>
    <n v="677"/>
    <n v="2"/>
    <d v="2025-08-06T02:12:28"/>
    <d v="2024-10-19T13:57:49"/>
    <n v="0.33300000000000002"/>
    <n v="0.63300000000000001"/>
    <s v="AM"/>
  </r>
  <r>
    <s v="C108492"/>
    <n v="369.86"/>
    <x v="1"/>
    <n v="16.55"/>
    <n v="518"/>
    <n v="3"/>
    <d v="2023-03-27T05:49:04"/>
    <d v="2023-12-31T10:48:19"/>
    <n v="0.42199999999999999"/>
    <n v="0.33900000000000002"/>
    <s v="PA"/>
  </r>
  <r>
    <s v="C108493"/>
    <n v="1572.48"/>
    <x v="1"/>
    <n v="9.16"/>
    <n v="502"/>
    <n v="1"/>
    <d v="2023-07-26T03:55:57"/>
    <d v="2024-06-28T04:44:48"/>
    <n v="0.20499999999999999"/>
    <n v="0.21199999999999999"/>
    <s v="RS"/>
  </r>
  <r>
    <s v="C108494"/>
    <n v="2121.11"/>
    <x v="0"/>
    <n v="8.1300000000000008"/>
    <n v="877"/>
    <n v="3"/>
    <d v="2024-01-21T10:05:43"/>
    <d v="2023-07-24T23:55:57"/>
    <n v="0.626"/>
    <n v="0.48199999999999998"/>
    <s v="ES"/>
  </r>
  <r>
    <s v="C108495"/>
    <n v="2157.4"/>
    <x v="0"/>
    <n v="11.55"/>
    <n v="447"/>
    <n v="1"/>
    <d v="2024-10-13T19:13:59"/>
    <d v="2023-06-14T05:57:47"/>
    <n v="0.30299999999999999"/>
    <n v="0.23100000000000001"/>
    <s v="RN"/>
  </r>
  <r>
    <s v="C108496"/>
    <n v="297.45"/>
    <x v="3"/>
    <n v="33.01"/>
    <n v="569"/>
    <n v="1"/>
    <d v="2023-12-10T19:25:56"/>
    <d v="2023-10-12T09:00:19"/>
    <n v="8.8999999999999996E-2"/>
    <n v="0.45300000000000001"/>
    <s v="MA"/>
  </r>
  <r>
    <s v="C108497"/>
    <n v="3241.95"/>
    <x v="3"/>
    <n v="4.97"/>
    <n v="544"/>
    <n v="1"/>
    <d v="2023-04-16T15:24:11"/>
    <d v="2025-02-25T03:58:10"/>
    <n v="0.40200000000000002"/>
    <n v="0.45300000000000001"/>
    <s v="RJ"/>
  </r>
  <r>
    <s v="C108498"/>
    <n v="1029.1400000000001"/>
    <x v="0"/>
    <n v="11.59"/>
    <n v="576"/>
    <n v="1"/>
    <d v="2025-05-19T11:15:24"/>
    <d v="2024-05-08T11:41:02"/>
    <n v="0.53600000000000003"/>
    <n v="0.58399999999999996"/>
    <s v="RJ"/>
  </r>
  <r>
    <s v="C108499"/>
    <n v="218.04"/>
    <x v="0"/>
    <n v="0.62"/>
    <n v="753"/>
    <n v="2"/>
    <d v="2023-08-09T01:02:18"/>
    <d v="2024-11-11T18:05:27"/>
    <n v="0.46800000000000003"/>
    <n v="0.38400000000000001"/>
    <s v="SC"/>
  </r>
  <r>
    <s v="C108500"/>
    <n v="700.5"/>
    <x v="1"/>
    <n v="17.149999999999999"/>
    <n v="709"/>
    <n v="3"/>
    <d v="2023-03-08T23:18:14"/>
    <d v="2024-01-07T12:25:30"/>
    <n v="0.23100000000000001"/>
    <n v="0.11700000000000001"/>
    <s v="AL"/>
  </r>
  <r>
    <s v="C108501"/>
    <n v="1174.3900000000001"/>
    <x v="2"/>
    <n v="4.32"/>
    <n v="814"/>
    <n v="2"/>
    <d v="2023-03-17T11:05:22"/>
    <d v="2025-07-19T07:42:19"/>
    <n v="0.03"/>
    <n v="0.73599999999999999"/>
    <s v="AM"/>
  </r>
  <r>
    <s v="C108502"/>
    <n v="141.63999999999999"/>
    <x v="3"/>
    <n v="16.420000000000002"/>
    <n v="365"/>
    <n v="5"/>
    <d v="2025-08-25T14:02:48"/>
    <d v="2025-08-27T12:50:58"/>
    <n v="0.19600000000000001"/>
    <n v="0.11"/>
    <s v="SC"/>
  </r>
  <r>
    <s v="C108503"/>
    <n v="100.97"/>
    <x v="0"/>
    <n v="1.53"/>
    <n v="412"/>
    <n v="2"/>
    <d v="2024-10-30T22:44:51"/>
    <d v="2024-04-16T20:31:56"/>
    <n v="9.7000000000000003E-2"/>
    <n v="0.49"/>
    <s v="SC"/>
  </r>
  <r>
    <s v="C108504"/>
    <n v="4878.54"/>
    <x v="0"/>
    <n v="11.7"/>
    <n v="498"/>
    <n v="2"/>
    <d v="2024-11-07T20:09:15"/>
    <d v="2023-05-30T09:03:16"/>
    <n v="5.1999999999999998E-2"/>
    <n v="0.23899999999999999"/>
    <s v="PA"/>
  </r>
  <r>
    <s v="C108505"/>
    <n v="741.19"/>
    <x v="2"/>
    <n v="0.96"/>
    <n v="824"/>
    <n v="4"/>
    <d v="2023-11-17T02:19:49"/>
    <d v="2024-07-31T17:31:07"/>
    <n v="6.9000000000000006E-2"/>
    <n v="0.32800000000000001"/>
    <s v="AL"/>
  </r>
  <r>
    <s v="C108506"/>
    <n v="2132.34"/>
    <x v="3"/>
    <n v="9.39"/>
    <n v="805"/>
    <n v="2"/>
    <d v="2024-10-17T04:11:22"/>
    <d v="2024-06-05T10:12:31"/>
    <n v="0.33400000000000002"/>
    <n v="0.24299999999999999"/>
    <s v="AL"/>
  </r>
  <r>
    <s v="C108507"/>
    <n v="2064.83"/>
    <x v="0"/>
    <n v="22.61"/>
    <n v="422"/>
    <n v="2"/>
    <d v="2025-02-20T12:49:37"/>
    <d v="2024-12-11T05:43:53"/>
    <n v="0.626"/>
    <n v="0.313"/>
    <s v="PE"/>
  </r>
  <r>
    <s v="C108508"/>
    <n v="4630.3900000000003"/>
    <x v="0"/>
    <n v="18.100000000000001"/>
    <n v="569"/>
    <n v="1"/>
    <d v="2024-08-09T07:22:14"/>
    <d v="2025-05-10T18:45:38"/>
    <n v="5.1999999999999998E-2"/>
    <n v="0.45600000000000002"/>
    <s v="PR"/>
  </r>
  <r>
    <s v="C108509"/>
    <n v="4692.47"/>
    <x v="1"/>
    <n v="22.43"/>
    <n v="501"/>
    <n v="1"/>
    <d v="2023-06-01T21:00:53"/>
    <d v="2023-08-15T20:50:08"/>
    <n v="0.42299999999999999"/>
    <n v="0.105"/>
    <s v="CE"/>
  </r>
  <r>
    <s v="C108510"/>
    <n v="154.29"/>
    <x v="1"/>
    <n v="36.97"/>
    <n v="895"/>
    <n v="3"/>
    <d v="2025-03-07T11:24:31"/>
    <d v="2023-06-30T08:10:46"/>
    <n v="0.31"/>
    <n v="0.24399999999999999"/>
    <s v="SC"/>
  </r>
  <r>
    <s v="C108511"/>
    <n v="1121.1400000000001"/>
    <x v="1"/>
    <n v="1.91"/>
    <n v="320"/>
    <n v="1"/>
    <d v="2025-05-21T16:58:42"/>
    <d v="2023-12-05T23:48:12"/>
    <n v="8.7999999999999995E-2"/>
    <n v="0.45700000000000002"/>
    <s v="MA"/>
  </r>
  <r>
    <s v="C108512"/>
    <n v="776.95"/>
    <x v="2"/>
    <n v="23.58"/>
    <n v="602"/>
    <n v="1"/>
    <d v="2025-01-24T22:51:51"/>
    <d v="2023-11-03T14:20:23"/>
    <n v="0.26500000000000001"/>
    <n v="0.13200000000000001"/>
    <s v="CE"/>
  </r>
  <r>
    <s v="C108513"/>
    <n v="1533.95"/>
    <x v="3"/>
    <n v="6.28"/>
    <n v="828"/>
    <n v="4"/>
    <d v="2024-10-03T02:21:34"/>
    <d v="2025-03-06T10:27:31"/>
    <n v="0.27200000000000002"/>
    <n v="0.309"/>
    <s v="PI"/>
  </r>
  <r>
    <s v="C108514"/>
    <n v="688.33"/>
    <x v="3"/>
    <n v="14.72"/>
    <n v="355"/>
    <n v="2"/>
    <d v="2023-01-24T08:23:42"/>
    <d v="2024-01-11T05:47:02"/>
    <n v="0.114"/>
    <n v="0.21299999999999999"/>
    <s v="AL"/>
  </r>
  <r>
    <s v="C108515"/>
    <n v="1273.75"/>
    <x v="0"/>
    <n v="19.41"/>
    <n v="803"/>
    <n v="2"/>
    <d v="2023-05-18T03:02:11"/>
    <d v="2023-09-27T08:47:02"/>
    <n v="0.436"/>
    <n v="8.4000000000000005E-2"/>
    <s v="AM"/>
  </r>
  <r>
    <s v="C108516"/>
    <n v="2051.65"/>
    <x v="0"/>
    <n v="65.19"/>
    <n v="386"/>
    <n v="1"/>
    <d v="2025-05-18T19:46:35"/>
    <d v="2023-07-19T12:14:30"/>
    <n v="0.36699999999999999"/>
    <n v="0.60499999999999998"/>
    <s v="GO"/>
  </r>
  <r>
    <s v="C108517"/>
    <n v="2286.5700000000002"/>
    <x v="0"/>
    <n v="16.510000000000002"/>
    <n v="390"/>
    <n v="2"/>
    <d v="2023-03-30T15:03:19"/>
    <d v="2024-05-21T06:41:10"/>
    <n v="0.55200000000000005"/>
    <n v="5.2999999999999999E-2"/>
    <s v="CE"/>
  </r>
  <r>
    <s v="C108518"/>
    <n v="273.97000000000003"/>
    <x v="0"/>
    <n v="16.600000000000001"/>
    <n v="402"/>
    <n v="2"/>
    <d v="2025-05-05T04:47:04"/>
    <d v="2023-09-23T17:01:39"/>
    <n v="0.443"/>
    <n v="0.47399999999999998"/>
    <s v="BA"/>
  </r>
  <r>
    <s v="C108519"/>
    <n v="1021.61"/>
    <x v="2"/>
    <n v="4.29"/>
    <n v="585"/>
    <n v="0"/>
    <d v="2025-09-05T21:41:52"/>
    <d v="2025-12-03T03:13:15"/>
    <n v="0.33400000000000002"/>
    <n v="0.33600000000000002"/>
    <s v="RN"/>
  </r>
  <r>
    <s v="C108520"/>
    <n v="156.86000000000001"/>
    <x v="2"/>
    <n v="8.61"/>
    <n v="648"/>
    <n v="3"/>
    <d v="2023-09-21T17:58:51"/>
    <d v="2025-04-26T06:58:25"/>
    <n v="0.14099999999999999"/>
    <n v="0.314"/>
    <s v="PA"/>
  </r>
  <r>
    <s v="C108521"/>
    <n v="2087.88"/>
    <x v="1"/>
    <n v="2.97"/>
    <n v="848"/>
    <n v="3"/>
    <d v="2024-05-15T22:50:49"/>
    <d v="2025-06-18T20:21:52"/>
    <n v="0.104"/>
    <n v="0.40600000000000003"/>
    <s v="PR"/>
  </r>
  <r>
    <s v="C108522"/>
    <n v="144.09"/>
    <x v="0"/>
    <n v="33.42"/>
    <n v="684"/>
    <n v="1"/>
    <d v="2023-12-25T07:13:28"/>
    <d v="2023-07-08T00:10:32"/>
    <n v="0.53200000000000003"/>
    <n v="0.27"/>
    <s v="BA"/>
  </r>
  <r>
    <s v="C108523"/>
    <n v="2395.79"/>
    <x v="0"/>
    <n v="5.79"/>
    <n v="609"/>
    <n v="3"/>
    <d v="2024-10-21T18:42:38"/>
    <d v="2025-02-15T06:57:46"/>
    <n v="4.3999999999999997E-2"/>
    <n v="4.3999999999999997E-2"/>
    <s v="CE"/>
  </r>
  <r>
    <s v="C108524"/>
    <n v="587.58000000000004"/>
    <x v="0"/>
    <n v="10.119999999999999"/>
    <n v="324"/>
    <n v="1"/>
    <d v="2023-01-07T03:25:22"/>
    <d v="2025-10-31T17:50:37"/>
    <n v="0.255"/>
    <n v="0.70299999999999996"/>
    <s v="DF"/>
  </r>
  <r>
    <s v="C108525"/>
    <n v="498.59"/>
    <x v="0"/>
    <n v="29.59"/>
    <n v="709"/>
    <n v="1"/>
    <d v="2024-12-21T23:43:02"/>
    <d v="2025-10-30T17:18:17"/>
    <n v="0.22"/>
    <n v="0.314"/>
    <s v="MG"/>
  </r>
  <r>
    <s v="C108526"/>
    <n v="2141.54"/>
    <x v="0"/>
    <n v="8.67"/>
    <n v="594"/>
    <n v="2"/>
    <d v="2023-05-10T18:31:01"/>
    <d v="2024-03-16T01:17:22"/>
    <n v="0.109"/>
    <n v="0.28899999999999998"/>
    <s v="PE"/>
  </r>
  <r>
    <s v="C108527"/>
    <n v="346.63"/>
    <x v="3"/>
    <n v="6.43"/>
    <n v="708"/>
    <n v="3"/>
    <d v="2023-11-25T06:54:08"/>
    <d v="2023-07-31T04:32:41"/>
    <n v="0.36299999999999999"/>
    <n v="0.72199999999999998"/>
    <s v="MG"/>
  </r>
  <r>
    <s v="C108528"/>
    <n v="1015.53"/>
    <x v="0"/>
    <n v="2.4300000000000002"/>
    <n v="306"/>
    <n v="2"/>
    <d v="2025-07-22T03:57:38"/>
    <d v="2024-04-12T20:51:00"/>
    <n v="0.10299999999999999"/>
    <n v="0.23200000000000001"/>
    <s v="AM"/>
  </r>
  <r>
    <s v="C108529"/>
    <n v="911.53"/>
    <x v="0"/>
    <n v="23.34"/>
    <n v="406"/>
    <n v="3"/>
    <d v="2024-11-19T15:51:15"/>
    <d v="2025-05-07T03:55:02"/>
    <n v="0.26700000000000002"/>
    <n v="0.123"/>
    <s v="PE"/>
  </r>
  <r>
    <s v="C108530"/>
    <n v="206.98"/>
    <x v="0"/>
    <n v="29.61"/>
    <n v="346"/>
    <n v="3"/>
    <d v="2025-06-29T21:02:32"/>
    <d v="2024-01-05T13:53:31"/>
    <n v="0.38500000000000001"/>
    <n v="0.36199999999999999"/>
    <s v="ES"/>
  </r>
  <r>
    <s v="C108531"/>
    <n v="650.96"/>
    <x v="3"/>
    <n v="0.08"/>
    <n v="810"/>
    <n v="1"/>
    <d v="2024-05-25T16:30:46"/>
    <d v="2024-05-05T13:38:42"/>
    <n v="0.32800000000000001"/>
    <n v="4.7E-2"/>
    <s v="SP"/>
  </r>
  <r>
    <s v="C108532"/>
    <n v="1353.99"/>
    <x v="0"/>
    <n v="25.01"/>
    <n v="446"/>
    <n v="2"/>
    <d v="2024-11-07T08:23:56"/>
    <d v="2024-04-10T23:02:31"/>
    <n v="0.27400000000000002"/>
    <n v="3.7999999999999999E-2"/>
    <s v="SC"/>
  </r>
  <r>
    <s v="C108533"/>
    <n v="63.98"/>
    <x v="2"/>
    <n v="13.72"/>
    <n v="461"/>
    <n v="2"/>
    <d v="2024-06-04T16:30:07"/>
    <d v="2024-10-16T15:09:57"/>
    <n v="0.161"/>
    <n v="0.26"/>
    <s v="PE"/>
  </r>
  <r>
    <s v="C108534"/>
    <n v="628.22"/>
    <x v="0"/>
    <n v="26.07"/>
    <n v="431"/>
    <n v="1"/>
    <d v="2023-10-13T05:44:03"/>
    <d v="2023-02-04T01:00:23"/>
    <n v="0.52900000000000003"/>
    <n v="0.32600000000000001"/>
    <s v="AM"/>
  </r>
  <r>
    <s v="C108535"/>
    <n v="926.55"/>
    <x v="1"/>
    <n v="5.22"/>
    <n v="544"/>
    <n v="0"/>
    <d v="2023-09-09T21:38:28"/>
    <d v="2023-12-08T18:22:03"/>
    <n v="0.26200000000000001"/>
    <n v="0.41899999999999998"/>
    <s v="GO"/>
  </r>
  <r>
    <s v="C108536"/>
    <n v="131.78"/>
    <x v="3"/>
    <n v="32.369999999999997"/>
    <n v="577"/>
    <n v="2"/>
    <d v="2024-07-08T23:01:57"/>
    <d v="2024-11-11T13:34:45"/>
    <n v="0.186"/>
    <n v="0.51200000000000001"/>
    <s v="MA"/>
  </r>
  <r>
    <s v="C108537"/>
    <n v="3300.42"/>
    <x v="3"/>
    <n v="14.17"/>
    <n v="506"/>
    <n v="3"/>
    <d v="2024-04-12T05:06:49"/>
    <d v="2023-09-02T08:28:35"/>
    <n v="0.20899999999999999"/>
    <n v="0.75800000000000001"/>
    <s v="CE"/>
  </r>
  <r>
    <s v="C108538"/>
    <n v="712.26"/>
    <x v="1"/>
    <n v="14"/>
    <n v="777"/>
    <n v="3"/>
    <d v="2023-05-12T15:32:09"/>
    <d v="2024-03-27T07:25:44"/>
    <n v="0.14499999999999999"/>
    <n v="0.10100000000000001"/>
    <s v="PR"/>
  </r>
  <r>
    <s v="C108539"/>
    <n v="2725.11"/>
    <x v="2"/>
    <n v="12.56"/>
    <n v="839"/>
    <n v="1"/>
    <d v="2023-01-12T09:56:22"/>
    <d v="2025-04-23T14:51:24"/>
    <n v="0.54900000000000004"/>
    <n v="0.52500000000000002"/>
    <s v="DF"/>
  </r>
  <r>
    <s v="C108540"/>
    <n v="132.59"/>
    <x v="0"/>
    <n v="6.31"/>
    <n v="341"/>
    <n v="2"/>
    <d v="2025-03-10T02:46:36"/>
    <d v="2025-10-20T16:36:06"/>
    <n v="0.26800000000000002"/>
    <n v="0.245"/>
    <s v="ES"/>
  </r>
  <r>
    <s v="C108541"/>
    <n v="5564.43"/>
    <x v="0"/>
    <n v="19.38"/>
    <n v="771"/>
    <n v="1"/>
    <d v="2023-09-25T02:55:16"/>
    <d v="2023-06-20T01:43:12"/>
    <n v="0.33400000000000002"/>
    <n v="8.2000000000000003E-2"/>
    <s v="SE"/>
  </r>
  <r>
    <s v="C108542"/>
    <n v="2109.84"/>
    <x v="0"/>
    <n v="5.68"/>
    <n v="477"/>
    <n v="1"/>
    <d v="2024-02-18T15:21:40"/>
    <d v="2025-05-06T21:55:32"/>
    <n v="0.16900000000000001"/>
    <n v="0.49299999999999999"/>
    <s v="RN"/>
  </r>
  <r>
    <s v="C108543"/>
    <n v="293.41000000000003"/>
    <x v="2"/>
    <n v="13.3"/>
    <n v="504"/>
    <n v="2"/>
    <d v="2025-07-08T17:30:16"/>
    <d v="2024-08-02T20:44:09"/>
    <n v="9.2999999999999999E-2"/>
    <n v="8.9999999999999993E-3"/>
    <s v="AL"/>
  </r>
  <r>
    <s v="C108544"/>
    <n v="497.47"/>
    <x v="2"/>
    <n v="22.79"/>
    <n v="311"/>
    <n v="1"/>
    <d v="2024-12-22T17:41:52"/>
    <d v="2023-06-25T08:29:14"/>
    <n v="0.45500000000000002"/>
    <n v="0.36599999999999999"/>
    <s v="PB"/>
  </r>
  <r>
    <s v="C108545"/>
    <n v="848.69"/>
    <x v="0"/>
    <n v="7.15"/>
    <n v="734"/>
    <n v="0"/>
    <d v="2023-12-13T20:46:47"/>
    <d v="2024-07-01T01:00:42"/>
    <n v="7.2999999999999995E-2"/>
    <n v="0.28399999999999997"/>
    <s v="SE"/>
  </r>
  <r>
    <s v="C108546"/>
    <n v="1285.99"/>
    <x v="2"/>
    <n v="21.3"/>
    <n v="665"/>
    <n v="2"/>
    <d v="2025-10-27T15:14:27"/>
    <d v="2023-02-28T02:21:52"/>
    <n v="0.30499999999999999"/>
    <n v="0.27500000000000002"/>
    <s v="ES"/>
  </r>
  <r>
    <s v="C108547"/>
    <n v="1496.95"/>
    <x v="0"/>
    <n v="1.1200000000000001"/>
    <n v="597"/>
    <n v="0"/>
    <d v="2024-01-21T22:33:11"/>
    <d v="2023-11-21T21:01:37"/>
    <n v="0.14799999999999999"/>
    <n v="0.79400000000000004"/>
    <s v="PI"/>
  </r>
  <r>
    <s v="C108548"/>
    <n v="940.56"/>
    <x v="1"/>
    <n v="32.71"/>
    <n v="736"/>
    <n v="2"/>
    <d v="2024-05-08T21:54:16"/>
    <d v="2025-05-09T09:35:14"/>
    <n v="0.23599999999999999"/>
    <n v="0.39"/>
    <s v="SC"/>
  </r>
  <r>
    <s v="C108549"/>
    <n v="593.83000000000004"/>
    <x v="0"/>
    <n v="23.93"/>
    <n v="482"/>
    <n v="0"/>
    <d v="2024-09-18T22:02:10"/>
    <d v="2024-09-02T23:42:49"/>
    <n v="0.61499999999999999"/>
    <n v="0.22"/>
    <s v="RN"/>
  </r>
  <r>
    <s v="C108550"/>
    <n v="273.91000000000003"/>
    <x v="3"/>
    <n v="9.2100000000000009"/>
    <n v="825"/>
    <n v="2"/>
    <d v="2023-10-25T01:55:01"/>
    <d v="2023-10-28T15:53:23"/>
    <n v="0.23899999999999999"/>
    <n v="0.123"/>
    <s v="DF"/>
  </r>
  <r>
    <s v="C108551"/>
    <n v="198.77"/>
    <x v="0"/>
    <n v="35.880000000000003"/>
    <n v="401"/>
    <n v="1"/>
    <d v="2025-04-03T08:15:33"/>
    <d v="2025-07-28T15:01:32"/>
    <n v="0.17299999999999999"/>
    <n v="0.32500000000000001"/>
    <s v="DF"/>
  </r>
  <r>
    <s v="C108552"/>
    <n v="743.58"/>
    <x v="0"/>
    <n v="19.84"/>
    <n v="810"/>
    <n v="3"/>
    <d v="2024-05-21T23:40:19"/>
    <d v="2024-12-04T13:39:04"/>
    <n v="0.28599999999999998"/>
    <n v="0.33300000000000002"/>
    <s v="RN"/>
  </r>
  <r>
    <s v="C108553"/>
    <n v="1296.01"/>
    <x v="0"/>
    <n v="11.78"/>
    <n v="885"/>
    <n v="1"/>
    <d v="2024-02-15T15:10:15"/>
    <d v="2024-05-04T19:45:07"/>
    <n v="0.65600000000000003"/>
    <n v="0.17899999999999999"/>
    <s v="ES"/>
  </r>
  <r>
    <s v="C108554"/>
    <n v="1944"/>
    <x v="0"/>
    <n v="36.65"/>
    <n v="441"/>
    <n v="1"/>
    <d v="2023-09-15T09:08:57"/>
    <d v="2024-05-22T19:36:17"/>
    <n v="1.9E-2"/>
    <n v="0.114"/>
    <s v="CE"/>
  </r>
  <r>
    <s v="C108555"/>
    <n v="712.57"/>
    <x v="1"/>
    <n v="13.31"/>
    <n v="892"/>
    <n v="3"/>
    <d v="2024-07-13T16:49:20"/>
    <d v="2025-02-12T19:47:35"/>
    <n v="2.9000000000000001E-2"/>
    <n v="0.39900000000000002"/>
    <s v="RJ"/>
  </r>
  <r>
    <s v="C108556"/>
    <n v="857.7"/>
    <x v="0"/>
    <n v="30.05"/>
    <n v="301"/>
    <n v="2"/>
    <d v="2023-01-27T05:46:29"/>
    <d v="2024-02-25T15:04:04"/>
    <n v="8.3000000000000004E-2"/>
    <n v="0.14000000000000001"/>
    <s v="RN"/>
  </r>
  <r>
    <s v="C108557"/>
    <n v="1034.8499999999999"/>
    <x v="1"/>
    <n v="1.23"/>
    <n v="545"/>
    <n v="1"/>
    <d v="2023-10-06T06:32:01"/>
    <d v="2023-02-03T13:25:07"/>
    <n v="0.13"/>
    <n v="0.03"/>
    <s v="CE"/>
  </r>
  <r>
    <s v="C108558"/>
    <n v="1572.77"/>
    <x v="0"/>
    <n v="32.68"/>
    <n v="455"/>
    <n v="4"/>
    <d v="2024-06-04T17:53:21"/>
    <d v="2023-10-04T20:29:09"/>
    <n v="0.25700000000000001"/>
    <n v="0.27100000000000002"/>
    <s v="PA"/>
  </r>
  <r>
    <s v="C108559"/>
    <n v="936.75"/>
    <x v="1"/>
    <n v="24.94"/>
    <n v="317"/>
    <n v="0"/>
    <d v="2023-12-21T01:54:28"/>
    <d v="2023-01-09T21:57:51"/>
    <n v="0.16"/>
    <n v="0.68600000000000005"/>
    <s v="GO"/>
  </r>
  <r>
    <s v="C108560"/>
    <n v="207.59"/>
    <x v="0"/>
    <n v="5.68"/>
    <n v="694"/>
    <n v="3"/>
    <d v="2023-06-17T07:40:02"/>
    <d v="2024-05-12T15:07:37"/>
    <n v="0.374"/>
    <n v="0.60799999999999998"/>
    <s v="SE"/>
  </r>
  <r>
    <s v="C108561"/>
    <n v="992.22"/>
    <x v="0"/>
    <n v="7.37"/>
    <n v="462"/>
    <n v="1"/>
    <d v="2023-08-29T06:24:51"/>
    <d v="2023-10-04T07:29:17"/>
    <n v="0.45900000000000002"/>
    <n v="0.10199999999999999"/>
    <s v="AM"/>
  </r>
  <r>
    <s v="C108562"/>
    <n v="3447.01"/>
    <x v="1"/>
    <n v="13.17"/>
    <n v="638"/>
    <n v="1"/>
    <d v="2025-05-18T06:28:54"/>
    <d v="2024-01-09T03:37:24"/>
    <n v="0.23100000000000001"/>
    <n v="0.17199999999999999"/>
    <s v="PE"/>
  </r>
  <r>
    <s v="C108563"/>
    <n v="352.21"/>
    <x v="0"/>
    <n v="27.19"/>
    <n v="475"/>
    <n v="2"/>
    <d v="2023-06-11T15:41:47"/>
    <d v="2024-06-25T23:42:14"/>
    <n v="0.47699999999999998"/>
    <n v="0.36899999999999999"/>
    <s v="BA"/>
  </r>
  <r>
    <s v="C108564"/>
    <n v="1405.1"/>
    <x v="0"/>
    <n v="22.07"/>
    <n v="371"/>
    <n v="2"/>
    <d v="2025-09-17T11:10:58"/>
    <d v="2026-04-01T11:21:56"/>
    <n v="0.65800000000000003"/>
    <n v="0.55200000000000005"/>
    <s v="SE"/>
  </r>
  <r>
    <s v="C108565"/>
    <n v="879.29"/>
    <x v="0"/>
    <n v="12.26"/>
    <n v="486"/>
    <n v="0"/>
    <d v="2025-06-10T13:57:16"/>
    <d v="2023-06-13T00:06:50"/>
    <n v="0.19700000000000001"/>
    <n v="0.222"/>
    <s v="DF"/>
  </r>
  <r>
    <s v="C108566"/>
    <n v="1349.44"/>
    <x v="0"/>
    <n v="16.260000000000002"/>
    <n v="551"/>
    <n v="3"/>
    <d v="2023-11-25T11:21:11"/>
    <d v="2025-08-13T23:28:05"/>
    <n v="0.255"/>
    <n v="0.29399999999999998"/>
    <s v="AM"/>
  </r>
  <r>
    <s v="C108567"/>
    <n v="1237.29"/>
    <x v="2"/>
    <n v="38.700000000000003"/>
    <n v="471"/>
    <n v="2"/>
    <d v="2023-03-25T07:19:53"/>
    <d v="2023-07-30T10:42:19"/>
    <n v="0.40699999999999997"/>
    <n v="0.39500000000000002"/>
    <s v="MG"/>
  </r>
  <r>
    <s v="C108568"/>
    <n v="507.07"/>
    <x v="0"/>
    <n v="5.08"/>
    <n v="606"/>
    <n v="0"/>
    <d v="2023-04-19T11:17:17"/>
    <d v="2024-11-02T06:35:28"/>
    <n v="0.153"/>
    <n v="0.255"/>
    <s v="RN"/>
  </r>
  <r>
    <s v="C108569"/>
    <n v="1347.55"/>
    <x v="0"/>
    <n v="2.86"/>
    <n v="549"/>
    <n v="2"/>
    <d v="2025-04-06T20:20:55"/>
    <d v="2023-07-02T13:34:01"/>
    <n v="0.251"/>
    <n v="0.27800000000000002"/>
    <s v="ES"/>
  </r>
  <r>
    <s v="C108570"/>
    <n v="54.64"/>
    <x v="1"/>
    <n v="29.14"/>
    <n v="797"/>
    <n v="1"/>
    <d v="2024-10-31T19:40:54"/>
    <d v="2024-09-06T03:46:19"/>
    <n v="9.6000000000000002E-2"/>
    <n v="0.51100000000000001"/>
    <s v="RJ"/>
  </r>
  <r>
    <s v="C108571"/>
    <n v="1748.27"/>
    <x v="3"/>
    <n v="6.14"/>
    <n v="408"/>
    <n v="1"/>
    <d v="2023-03-16T12:11:39"/>
    <d v="2025-05-08T00:31:36"/>
    <n v="0.19400000000000001"/>
    <n v="0.27"/>
    <s v="RN"/>
  </r>
  <r>
    <s v="C108572"/>
    <n v="308.47000000000003"/>
    <x v="0"/>
    <n v="28.11"/>
    <n v="625"/>
    <n v="2"/>
    <d v="2023-09-06T18:54:58"/>
    <d v="2025-02-15T17:36:52"/>
    <n v="0.20200000000000001"/>
    <n v="0.32600000000000001"/>
    <s v="ES"/>
  </r>
  <r>
    <s v="C108573"/>
    <n v="637.33000000000004"/>
    <x v="0"/>
    <n v="16.7"/>
    <n v="690"/>
    <n v="2"/>
    <d v="2025-04-04T00:31:16"/>
    <d v="2023-12-03T17:23:22"/>
    <n v="9.7000000000000003E-2"/>
    <n v="0.20300000000000001"/>
    <s v="AM"/>
  </r>
  <r>
    <s v="C108574"/>
    <n v="2458"/>
    <x v="3"/>
    <n v="22.47"/>
    <n v="754"/>
    <n v="4"/>
    <d v="2025-04-27T12:28:20"/>
    <d v="2025-04-24T21:51:45"/>
    <n v="0.25"/>
    <n v="0.124"/>
    <s v="RS"/>
  </r>
  <r>
    <s v="C108575"/>
    <n v="298.91000000000003"/>
    <x v="0"/>
    <n v="9.14"/>
    <n v="301"/>
    <n v="1"/>
    <d v="2023-09-29T20:02:17"/>
    <d v="2024-12-01T06:17:32"/>
    <n v="4.4999999999999998E-2"/>
    <n v="0.27600000000000002"/>
    <s v="RJ"/>
  </r>
  <r>
    <s v="C108576"/>
    <n v="634.29999999999995"/>
    <x v="0"/>
    <n v="8.9499999999999993"/>
    <n v="750"/>
    <n v="1"/>
    <d v="2023-02-18T19:11:26"/>
    <d v="2023-05-30T19:02:29"/>
    <n v="0.32500000000000001"/>
    <n v="0.23599999999999999"/>
    <s v="ES"/>
  </r>
  <r>
    <s v="C108577"/>
    <n v="307.99"/>
    <x v="1"/>
    <n v="3.09"/>
    <n v="784"/>
    <n v="2"/>
    <d v="2025-10-14T05:51:07"/>
    <d v="2025-09-08T10:00:57"/>
    <n v="0.30299999999999999"/>
    <n v="0.17599999999999999"/>
    <s v="SP"/>
  </r>
  <r>
    <s v="C108578"/>
    <n v="1979.01"/>
    <x v="0"/>
    <n v="19.010000000000002"/>
    <n v="454"/>
    <n v="3"/>
    <d v="2023-07-27T18:02:48"/>
    <d v="2024-01-30T10:03:20"/>
    <n v="0.39200000000000002"/>
    <n v="0.10100000000000001"/>
    <s v="RN"/>
  </r>
  <r>
    <s v="C108579"/>
    <n v="5827.55"/>
    <x v="0"/>
    <n v="25.13"/>
    <n v="429"/>
    <n v="1"/>
    <d v="2025-08-03T20:23:32"/>
    <d v="2024-02-24T12:16:03"/>
    <n v="0.67700000000000005"/>
    <n v="0.35199999999999998"/>
    <s v="BA"/>
  </r>
  <r>
    <s v="C108580"/>
    <n v="98.76"/>
    <x v="0"/>
    <n v="21.47"/>
    <n v="499"/>
    <n v="3"/>
    <d v="2024-07-25T16:20:04"/>
    <d v="2025-04-11T00:52:16"/>
    <n v="0.52700000000000002"/>
    <n v="8.6999999999999994E-2"/>
    <s v="BA"/>
  </r>
  <r>
    <s v="C108581"/>
    <n v="744.22"/>
    <x v="0"/>
    <n v="18.12"/>
    <n v="863"/>
    <n v="1"/>
    <d v="2023-11-17T05:30:46"/>
    <d v="2023-07-30T19:54:48"/>
    <n v="0.23100000000000001"/>
    <n v="0.41899999999999998"/>
    <s v="RS"/>
  </r>
  <r>
    <s v="C108582"/>
    <n v="2355.1"/>
    <x v="2"/>
    <n v="24.39"/>
    <n v="730"/>
    <n v="3"/>
    <d v="2024-06-12T09:19:55"/>
    <d v="2024-11-15T05:37:21"/>
    <n v="0.251"/>
    <n v="0.35599999999999998"/>
    <s v="SP"/>
  </r>
  <r>
    <s v="C108583"/>
    <n v="1041.8399999999999"/>
    <x v="2"/>
    <n v="26.25"/>
    <n v="526"/>
    <n v="3"/>
    <d v="2025-04-22T04:43:24"/>
    <d v="2023-11-20T07:15:30"/>
    <n v="0.66"/>
    <n v="0.20399999999999999"/>
    <s v="GO"/>
  </r>
  <r>
    <s v="C108584"/>
    <n v="856.74"/>
    <x v="0"/>
    <n v="26.86"/>
    <n v="765"/>
    <n v="4"/>
    <d v="2025-07-27T11:03:17"/>
    <d v="2025-08-01T22:24:20"/>
    <n v="0.20300000000000001"/>
    <n v="0.26900000000000002"/>
    <s v="RJ"/>
  </r>
  <r>
    <s v="C108585"/>
    <n v="423.24"/>
    <x v="1"/>
    <n v="36.36"/>
    <n v="589"/>
    <n v="3"/>
    <d v="2025-01-20T14:58:35"/>
    <d v="2024-04-07T04:17:31"/>
    <n v="0.28100000000000003"/>
    <n v="9.5000000000000001E-2"/>
    <s v="MA"/>
  </r>
  <r>
    <s v="C108586"/>
    <n v="1062.33"/>
    <x v="0"/>
    <n v="14.4"/>
    <n v="528"/>
    <n v="3"/>
    <d v="2024-10-25T00:15:45"/>
    <d v="2025-03-01T23:04:15"/>
    <n v="0.29099999999999998"/>
    <n v="0.55100000000000005"/>
    <s v="PA"/>
  </r>
  <r>
    <s v="C108587"/>
    <n v="853.36"/>
    <x v="1"/>
    <n v="24.71"/>
    <n v="508"/>
    <n v="4"/>
    <d v="2023-08-16T08:14:05"/>
    <d v="2025-09-21T12:04:51"/>
    <n v="0.71899999999999997"/>
    <n v="0.372"/>
    <s v="PA"/>
  </r>
  <r>
    <s v="C108588"/>
    <n v="315.23"/>
    <x v="1"/>
    <n v="10.98"/>
    <n v="739"/>
    <n v="1"/>
    <d v="2025-06-06T12:35:20"/>
    <d v="2025-10-02T20:00:57"/>
    <n v="0.39800000000000002"/>
    <n v="0.41699999999999998"/>
    <s v="SP"/>
  </r>
  <r>
    <s v="C108589"/>
    <n v="490.37"/>
    <x v="0"/>
    <n v="10.63"/>
    <n v="881"/>
    <n v="2"/>
    <d v="2023-12-07T04:17:16"/>
    <d v="2025-02-28T01:22:18"/>
    <n v="0.28299999999999997"/>
    <n v="0.53600000000000003"/>
    <s v="DF"/>
  </r>
  <r>
    <s v="C108590"/>
    <n v="451.84"/>
    <x v="0"/>
    <n v="24.99"/>
    <n v="681"/>
    <n v="0"/>
    <d v="2025-09-04T23:25:14"/>
    <d v="2025-06-07T19:01:16"/>
    <n v="0.39300000000000002"/>
    <n v="0.254"/>
    <s v="RS"/>
  </r>
  <r>
    <s v="C108591"/>
    <n v="2126.36"/>
    <x v="2"/>
    <n v="5.81"/>
    <n v="490"/>
    <n v="1"/>
    <d v="2025-03-23T04:36:23"/>
    <d v="2024-05-10T00:18:02"/>
    <n v="0.13700000000000001"/>
    <n v="0.186"/>
    <s v="PI"/>
  </r>
  <r>
    <s v="C108592"/>
    <n v="2407.33"/>
    <x v="0"/>
    <n v="2.75"/>
    <n v="451"/>
    <n v="2"/>
    <d v="2024-09-27T09:52:09"/>
    <d v="2024-04-30T04:38:13"/>
    <n v="0.42699999999999999"/>
    <n v="0.10100000000000001"/>
    <s v="AM"/>
  </r>
  <r>
    <s v="C108593"/>
    <n v="2711.67"/>
    <x v="0"/>
    <n v="14.65"/>
    <n v="650"/>
    <n v="0"/>
    <d v="2024-04-03T01:15:42"/>
    <d v="2024-04-23T17:34:12"/>
    <n v="0.35499999999999998"/>
    <n v="8.6999999999999994E-2"/>
    <s v="PB"/>
  </r>
  <r>
    <s v="C108594"/>
    <n v="132.81"/>
    <x v="0"/>
    <n v="37.840000000000003"/>
    <n v="587"/>
    <n v="1"/>
    <d v="2025-07-02T16:40:00"/>
    <d v="2024-10-26T12:49:10"/>
    <n v="0.22"/>
    <n v="0.29899999999999999"/>
    <s v="RS"/>
  </r>
  <r>
    <s v="C108595"/>
    <n v="1694"/>
    <x v="0"/>
    <n v="24.25"/>
    <n v="466"/>
    <n v="1"/>
    <d v="2024-02-03T18:13:06"/>
    <d v="2023-09-16T01:16:50"/>
    <n v="0.39100000000000001"/>
    <n v="0.30199999999999999"/>
    <s v="RJ"/>
  </r>
  <r>
    <s v="C108596"/>
    <n v="543.94000000000005"/>
    <x v="2"/>
    <n v="28.29"/>
    <n v="789"/>
    <n v="3"/>
    <d v="2023-05-04T11:21:47"/>
    <d v="2024-02-11T21:59:10"/>
    <n v="0.106"/>
    <n v="0.36799999999999999"/>
    <s v="PB"/>
  </r>
  <r>
    <s v="C108597"/>
    <n v="297.2"/>
    <x v="0"/>
    <n v="35.880000000000003"/>
    <n v="584"/>
    <n v="1"/>
    <d v="2024-09-21T14:12:01"/>
    <d v="2023-07-21T23:25:38"/>
    <n v="0.113"/>
    <n v="0.32800000000000001"/>
    <s v="BA"/>
  </r>
  <r>
    <s v="C108598"/>
    <n v="458.87"/>
    <x v="0"/>
    <n v="11.88"/>
    <n v="750"/>
    <n v="1"/>
    <d v="2024-12-17T22:59:11"/>
    <d v="2024-01-18T15:35:04"/>
    <n v="0.46899999999999997"/>
    <n v="0.54800000000000004"/>
    <s v="AM"/>
  </r>
  <r>
    <s v="C108599"/>
    <n v="1000.23"/>
    <x v="0"/>
    <n v="25.09"/>
    <n v="411"/>
    <n v="3"/>
    <d v="2024-07-09T09:05:50"/>
    <d v="2024-08-23T17:09:21"/>
    <n v="0.127"/>
    <n v="0.34"/>
    <s v="RJ"/>
  </r>
  <r>
    <s v="C108600"/>
    <n v="420.18"/>
    <x v="3"/>
    <n v="0.71"/>
    <n v="459"/>
    <n v="1"/>
    <d v="2024-03-25T18:33:39"/>
    <d v="2023-10-30T04:30:09"/>
    <n v="0.25800000000000001"/>
    <n v="0.13500000000000001"/>
    <s v="SE"/>
  </r>
  <r>
    <s v="C108601"/>
    <n v="1502.69"/>
    <x v="0"/>
    <n v="8.61"/>
    <n v="805"/>
    <n v="0"/>
    <d v="2023-03-09T22:51:20"/>
    <d v="2025-02-04T14:04:26"/>
    <n v="0.182"/>
    <n v="0.30499999999999999"/>
    <s v="PE"/>
  </r>
  <r>
    <s v="C108602"/>
    <n v="388.29"/>
    <x v="1"/>
    <n v="8.08"/>
    <n v="835"/>
    <n v="1"/>
    <d v="2025-02-19T17:08:24"/>
    <d v="2023-06-03T02:06:01"/>
    <n v="0.29799999999999999"/>
    <n v="0.23499999999999999"/>
    <s v="RS"/>
  </r>
  <r>
    <s v="C108603"/>
    <n v="209.76"/>
    <x v="0"/>
    <n v="10.29"/>
    <n v="522"/>
    <n v="1"/>
    <d v="2023-03-07T18:29:00"/>
    <d v="2024-10-24T14:57:43"/>
    <n v="2.4E-2"/>
    <n v="0.11799999999999999"/>
    <s v="PB"/>
  </r>
  <r>
    <s v="C108604"/>
    <n v="394.38"/>
    <x v="0"/>
    <n v="24.59"/>
    <n v="708"/>
    <n v="3"/>
    <d v="2023-09-07T08:13:38"/>
    <d v="2025-10-14T11:20:05"/>
    <n v="0.28199999999999997"/>
    <n v="0.372"/>
    <s v="PA"/>
  </r>
  <r>
    <s v="C108605"/>
    <n v="467.34"/>
    <x v="3"/>
    <n v="6"/>
    <n v="756"/>
    <n v="4"/>
    <d v="2023-06-07T05:08:22"/>
    <d v="2025-02-08T17:11:05"/>
    <n v="0.47899999999999998"/>
    <n v="0.23100000000000001"/>
    <s v="PA"/>
  </r>
  <r>
    <s v="C108606"/>
    <n v="1410.53"/>
    <x v="2"/>
    <n v="5.28"/>
    <n v="881"/>
    <n v="1"/>
    <d v="2025-03-08T16:28:21"/>
    <d v="2026-01-25T18:24:51"/>
    <n v="0.26900000000000002"/>
    <n v="0.14099999999999999"/>
    <s v="RN"/>
  </r>
  <r>
    <s v="C108607"/>
    <n v="216.89"/>
    <x v="0"/>
    <n v="30.64"/>
    <n v="353"/>
    <n v="3"/>
    <d v="2023-06-22T04:25:32"/>
    <d v="2025-08-25T17:32:20"/>
    <n v="0.62"/>
    <n v="0.255"/>
    <s v="PB"/>
  </r>
  <r>
    <s v="C108608"/>
    <n v="3947.05"/>
    <x v="0"/>
    <n v="14.82"/>
    <n v="412"/>
    <n v="2"/>
    <d v="2024-11-17T09:27:00"/>
    <d v="2023-02-15T06:29:24"/>
    <n v="0.56499999999999995"/>
    <n v="0.56100000000000005"/>
    <s v="PI"/>
  </r>
  <r>
    <s v="C108609"/>
    <n v="1218.1600000000001"/>
    <x v="1"/>
    <n v="34.19"/>
    <n v="339"/>
    <n v="5"/>
    <d v="2023-11-24T06:27:35"/>
    <d v="2023-05-10T02:20:51"/>
    <n v="0.41499999999999998"/>
    <n v="2.8000000000000001E-2"/>
    <s v="SE"/>
  </r>
  <r>
    <s v="C108610"/>
    <n v="4317.5600000000004"/>
    <x v="2"/>
    <n v="5.49"/>
    <n v="806"/>
    <n v="0"/>
    <d v="2023-11-29T17:00:22"/>
    <d v="2025-05-22T15:51:45"/>
    <n v="0.19900000000000001"/>
    <n v="0.32900000000000001"/>
    <s v="ES"/>
  </r>
  <r>
    <s v="C108611"/>
    <n v="542.64"/>
    <x v="2"/>
    <n v="13.66"/>
    <n v="825"/>
    <n v="3"/>
    <d v="2025-01-10T04:05:31"/>
    <d v="2025-04-07T11:33:01"/>
    <n v="0.38800000000000001"/>
    <n v="0.218"/>
    <s v="PR"/>
  </r>
  <r>
    <s v="C108612"/>
    <n v="972.62"/>
    <x v="2"/>
    <n v="6.84"/>
    <n v="514"/>
    <n v="2"/>
    <d v="2023-12-26T08:47:38"/>
    <d v="2024-09-23T17:59:13"/>
    <n v="0.79800000000000004"/>
    <n v="0.58599999999999997"/>
    <s v="RJ"/>
  </r>
  <r>
    <s v="C108613"/>
    <n v="962.45"/>
    <x v="0"/>
    <n v="18.38"/>
    <n v="610"/>
    <n v="1"/>
    <d v="2023-01-11T14:57:58"/>
    <d v="2024-03-07T08:06:40"/>
    <n v="0.29099999999999998"/>
    <n v="0.19900000000000001"/>
    <s v="PI"/>
  </r>
  <r>
    <s v="C108614"/>
    <n v="3068.14"/>
    <x v="0"/>
    <n v="13.19"/>
    <n v="351"/>
    <n v="2"/>
    <d v="2025-02-03T00:43:15"/>
    <d v="2024-02-20T00:01:24"/>
    <n v="0.433"/>
    <n v="8.5999999999999993E-2"/>
    <s v="SE"/>
  </r>
  <r>
    <s v="C108615"/>
    <n v="325.39"/>
    <x v="3"/>
    <n v="6.86"/>
    <n v="363"/>
    <n v="1"/>
    <d v="2024-09-02T03:31:14"/>
    <d v="2025-03-18T15:45:18"/>
    <n v="7.9000000000000001E-2"/>
    <n v="0.26"/>
    <s v="DF"/>
  </r>
  <r>
    <s v="C108616"/>
    <n v="1119.8599999999999"/>
    <x v="2"/>
    <n v="21.13"/>
    <n v="320"/>
    <n v="2"/>
    <d v="2023-09-03T23:50:46"/>
    <d v="2024-01-16T01:51:12"/>
    <n v="0.26400000000000001"/>
    <n v="0.44900000000000001"/>
    <s v="PA"/>
  </r>
  <r>
    <s v="C108617"/>
    <n v="496.33"/>
    <x v="2"/>
    <n v="11.25"/>
    <n v="585"/>
    <n v="2"/>
    <d v="2025-05-25T18:39:27"/>
    <d v="2024-02-23T13:34:08"/>
    <n v="0.121"/>
    <n v="0.49"/>
    <s v="SC"/>
  </r>
  <r>
    <s v="C108618"/>
    <n v="67.290000000000006"/>
    <x v="0"/>
    <n v="6.98"/>
    <n v="896"/>
    <n v="0"/>
    <d v="2025-08-08T14:55:29"/>
    <d v="2023-03-20T19:48:27"/>
    <n v="0.217"/>
    <n v="0.187"/>
    <s v="PA"/>
  </r>
  <r>
    <s v="C108619"/>
    <n v="1597.14"/>
    <x v="0"/>
    <n v="0.62"/>
    <n v="642"/>
    <n v="3"/>
    <d v="2024-07-04T07:48:56"/>
    <d v="2025-02-18T01:41:08"/>
    <n v="0.33100000000000002"/>
    <n v="0.185"/>
    <s v="PE"/>
  </r>
  <r>
    <s v="C108620"/>
    <n v="901.1"/>
    <x v="2"/>
    <n v="8"/>
    <n v="832"/>
    <n v="1"/>
    <d v="2023-07-03T08:45:17"/>
    <d v="2025-08-22T08:12:52"/>
    <n v="0.41"/>
    <n v="0.36"/>
    <s v="PI"/>
  </r>
  <r>
    <s v="C108621"/>
    <n v="1721.22"/>
    <x v="2"/>
    <n v="15.41"/>
    <n v="884"/>
    <n v="3"/>
    <d v="2023-05-05T05:27:04"/>
    <d v="2024-09-15T22:08:14"/>
    <n v="0.54"/>
    <n v="4.2999999999999997E-2"/>
    <s v="MG"/>
  </r>
  <r>
    <s v="C108622"/>
    <n v="2903.92"/>
    <x v="2"/>
    <n v="11.45"/>
    <n v="483"/>
    <n v="2"/>
    <d v="2024-09-29T12:51:50"/>
    <d v="2025-04-07T12:36:50"/>
    <n v="0.3"/>
    <n v="0.26900000000000002"/>
    <s v="GO"/>
  </r>
  <r>
    <s v="C108623"/>
    <n v="145.06"/>
    <x v="2"/>
    <n v="17.23"/>
    <n v="536"/>
    <n v="0"/>
    <d v="2025-10-02T10:31:59"/>
    <d v="2023-11-28T23:13:37"/>
    <n v="0.24099999999999999"/>
    <n v="0.41699999999999998"/>
    <s v="RN"/>
  </r>
  <r>
    <s v="C108624"/>
    <n v="1240.6400000000001"/>
    <x v="0"/>
    <n v="16.59"/>
    <n v="382"/>
    <n v="1"/>
    <d v="2023-02-24T16:00:34"/>
    <d v="2023-04-14T10:14:24"/>
    <n v="0.153"/>
    <n v="0.21299999999999999"/>
    <s v="SP"/>
  </r>
  <r>
    <s v="C108625"/>
    <n v="429.23"/>
    <x v="0"/>
    <n v="13.79"/>
    <n v="550"/>
    <n v="2"/>
    <d v="2023-06-07T17:04:19"/>
    <d v="2024-12-02T08:51:21"/>
    <n v="0.14499999999999999"/>
    <n v="0.48599999999999999"/>
    <s v="SP"/>
  </r>
  <r>
    <s v="C108626"/>
    <n v="802.72"/>
    <x v="0"/>
    <n v="20.75"/>
    <n v="741"/>
    <n v="1"/>
    <d v="2025-06-03T13:29:09"/>
    <d v="2024-07-10T17:15:24"/>
    <n v="0.23899999999999999"/>
    <n v="0.224"/>
    <s v="PE"/>
  </r>
  <r>
    <s v="C108627"/>
    <n v="1673.04"/>
    <x v="0"/>
    <n v="14.67"/>
    <n v="613"/>
    <n v="2"/>
    <d v="2023-05-21T21:28:59"/>
    <d v="2024-01-01T06:10:23"/>
    <n v="0.70399999999999996"/>
    <n v="0.40400000000000003"/>
    <s v="PA"/>
  </r>
  <r>
    <s v="C108628"/>
    <n v="2822.09"/>
    <x v="3"/>
    <n v="7.12"/>
    <n v="831"/>
    <n v="2"/>
    <d v="2025-01-05T07:54:42"/>
    <d v="2025-03-06T10:26:20"/>
    <n v="0.503"/>
    <n v="0.28199999999999997"/>
    <s v="SE"/>
  </r>
  <r>
    <s v="C108629"/>
    <n v="566.84"/>
    <x v="0"/>
    <n v="34.93"/>
    <n v="763"/>
    <n v="2"/>
    <d v="2024-10-03T12:55:51"/>
    <d v="2025-07-10T13:10:18"/>
    <n v="0.47499999999999998"/>
    <n v="0.45700000000000002"/>
    <s v="PB"/>
  </r>
  <r>
    <s v="C108630"/>
    <n v="4559.97"/>
    <x v="0"/>
    <n v="8.69"/>
    <n v="464"/>
    <n v="1"/>
    <d v="2023-10-26T15:00:43"/>
    <d v="2023-02-06T10:19:37"/>
    <n v="0.159"/>
    <n v="0.42499999999999999"/>
    <s v="MA"/>
  </r>
  <r>
    <s v="C108631"/>
    <n v="630.02"/>
    <x v="0"/>
    <n v="10.84"/>
    <n v="569"/>
    <n v="3"/>
    <d v="2024-09-08T14:08:14"/>
    <d v="2024-10-20T05:36:57"/>
    <n v="0.35799999999999998"/>
    <n v="0.08"/>
    <s v="PB"/>
  </r>
  <r>
    <s v="C108632"/>
    <n v="3343.75"/>
    <x v="3"/>
    <n v="22.07"/>
    <n v="513"/>
    <n v="3"/>
    <d v="2025-01-16T01:47:03"/>
    <d v="2025-01-03T10:41:17"/>
    <n v="0.23599999999999999"/>
    <n v="0.375"/>
    <s v="GO"/>
  </r>
  <r>
    <s v="C108633"/>
    <n v="450.7"/>
    <x v="3"/>
    <n v="5.29"/>
    <n v="496"/>
    <n v="1"/>
    <d v="2023-02-17T01:11:27"/>
    <d v="2024-08-24T17:28:49"/>
    <n v="0.154"/>
    <n v="0.217"/>
    <s v="SP"/>
  </r>
  <r>
    <s v="C108634"/>
    <n v="520.79"/>
    <x v="0"/>
    <n v="10.24"/>
    <n v="449"/>
    <n v="1"/>
    <d v="2025-05-30T03:35:12"/>
    <d v="2023-12-29T04:51:11"/>
    <n v="0.29299999999999998"/>
    <n v="0.69499999999999995"/>
    <s v="RN"/>
  </r>
  <r>
    <s v="C108635"/>
    <n v="1566.38"/>
    <x v="2"/>
    <n v="12.06"/>
    <n v="710"/>
    <n v="4"/>
    <d v="2024-01-05T11:28:14"/>
    <d v="2023-08-10T08:09:12"/>
    <n v="8.9999999999999993E-3"/>
    <n v="0.51400000000000001"/>
    <s v="SC"/>
  </r>
  <r>
    <s v="C108636"/>
    <n v="89.99"/>
    <x v="0"/>
    <n v="22.01"/>
    <n v="827"/>
    <n v="1"/>
    <d v="2025-09-22T02:10:17"/>
    <d v="2023-12-21T08:07:43"/>
    <n v="0.32400000000000001"/>
    <n v="0.52700000000000002"/>
    <s v="CE"/>
  </r>
  <r>
    <s v="C108637"/>
    <n v="578.72"/>
    <x v="2"/>
    <n v="19.079999999999998"/>
    <n v="762"/>
    <n v="1"/>
    <d v="2024-07-10T21:38:36"/>
    <d v="2025-01-27T11:12:14"/>
    <n v="0.52500000000000002"/>
    <n v="9.0999999999999998E-2"/>
    <s v="BA"/>
  </r>
  <r>
    <s v="C108638"/>
    <n v="1102.3499999999999"/>
    <x v="0"/>
    <n v="15.27"/>
    <n v="832"/>
    <n v="1"/>
    <d v="2024-01-27T20:47:19"/>
    <d v="2025-01-27T02:02:11"/>
    <n v="0.193"/>
    <n v="0.28999999999999998"/>
    <s v="AL"/>
  </r>
  <r>
    <s v="C108639"/>
    <n v="175.19"/>
    <x v="3"/>
    <n v="15.85"/>
    <n v="683"/>
    <n v="3"/>
    <d v="2023-01-05T13:30:29"/>
    <d v="2026-02-10T15:36:51"/>
    <n v="0.129"/>
    <n v="0.22800000000000001"/>
    <s v="SP"/>
  </r>
  <r>
    <s v="C108640"/>
    <n v="351.97"/>
    <x v="3"/>
    <n v="23.98"/>
    <n v="403"/>
    <n v="2"/>
    <d v="2023-09-06T22:24:49"/>
    <d v="2024-05-16T19:56:45"/>
    <n v="0.11899999999999999"/>
    <n v="7.0000000000000007E-2"/>
    <s v="GO"/>
  </r>
  <r>
    <s v="C108641"/>
    <n v="111.9"/>
    <x v="0"/>
    <n v="32.880000000000003"/>
    <n v="870"/>
    <n v="3"/>
    <d v="2025-10-21T13:37:51"/>
    <d v="2025-09-24T22:17:51"/>
    <n v="0.28499999999999998"/>
    <n v="0.27100000000000002"/>
    <s v="DF"/>
  </r>
  <r>
    <s v="C108642"/>
    <n v="265.45999999999998"/>
    <x v="3"/>
    <n v="22.77"/>
    <n v="389"/>
    <n v="1"/>
    <d v="2024-07-09T10:24:56"/>
    <d v="2024-10-01T02:29:55"/>
    <n v="0.47399999999999998"/>
    <n v="0.44900000000000001"/>
    <s v="RN"/>
  </r>
  <r>
    <s v="C108643"/>
    <n v="425.38"/>
    <x v="0"/>
    <n v="8.75"/>
    <n v="579"/>
    <n v="2"/>
    <d v="2023-06-17T19:16:40"/>
    <d v="2024-02-15T13:08:39"/>
    <n v="0.32600000000000001"/>
    <n v="0.39800000000000002"/>
    <s v="PR"/>
  </r>
  <r>
    <s v="C108644"/>
    <n v="2637.19"/>
    <x v="1"/>
    <n v="18.48"/>
    <n v="606"/>
    <n v="3"/>
    <d v="2023-10-23T19:42:41"/>
    <d v="2025-03-18T21:59:12"/>
    <n v="0.248"/>
    <n v="0.31"/>
    <s v="MG"/>
  </r>
  <r>
    <s v="C108645"/>
    <n v="4755.05"/>
    <x v="0"/>
    <n v="36.53"/>
    <n v="421"/>
    <n v="2"/>
    <d v="2024-06-05T13:14:10"/>
    <d v="2024-06-13T12:37:05"/>
    <n v="0.26700000000000002"/>
    <n v="0.20799999999999999"/>
    <s v="PI"/>
  </r>
  <r>
    <s v="C108646"/>
    <n v="2098.87"/>
    <x v="0"/>
    <n v="1.98"/>
    <n v="762"/>
    <n v="3"/>
    <d v="2025-01-10T07:43:03"/>
    <d v="2023-10-07T22:20:17"/>
    <n v="0.14899999999999999"/>
    <n v="0.35099999999999998"/>
    <s v="AM"/>
  </r>
  <r>
    <s v="C108647"/>
    <n v="884.4"/>
    <x v="0"/>
    <n v="11.32"/>
    <n v="525"/>
    <n v="3"/>
    <d v="2024-03-09T22:20:31"/>
    <d v="2025-08-16T18:53:50"/>
    <n v="0.17499999999999999"/>
    <n v="0.17299999999999999"/>
    <s v="SC"/>
  </r>
  <r>
    <s v="C108648"/>
    <n v="663.1"/>
    <x v="3"/>
    <n v="4.87"/>
    <n v="809"/>
    <n v="2"/>
    <d v="2025-06-28T10:42:59"/>
    <d v="2026-01-19T00:35:05"/>
    <n v="6.2E-2"/>
    <n v="0.127"/>
    <s v="DF"/>
  </r>
  <r>
    <s v="C108649"/>
    <n v="370.72"/>
    <x v="0"/>
    <n v="12.09"/>
    <n v="878"/>
    <n v="1"/>
    <d v="2025-05-18T19:29:59"/>
    <d v="2025-11-07T04:00:36"/>
    <n v="0.15"/>
    <n v="0.33900000000000002"/>
    <s v="SE"/>
  </r>
  <r>
    <s v="C108650"/>
    <n v="1488.99"/>
    <x v="3"/>
    <n v="6.87"/>
    <n v="558"/>
    <n v="2"/>
    <d v="2025-08-10T02:57:40"/>
    <d v="2025-02-26T12:24:34"/>
    <n v="0.49099999999999999"/>
    <n v="0.23100000000000001"/>
    <s v="GO"/>
  </r>
  <r>
    <s v="C108651"/>
    <n v="766.02"/>
    <x v="0"/>
    <n v="14.93"/>
    <n v="310"/>
    <n v="5"/>
    <d v="2023-09-01T05:39:36"/>
    <d v="2023-07-21T02:19:29"/>
    <n v="0.25"/>
    <n v="0.318"/>
    <s v="RJ"/>
  </r>
  <r>
    <s v="C108652"/>
    <n v="736.93"/>
    <x v="2"/>
    <n v="31.25"/>
    <n v="897"/>
    <n v="1"/>
    <d v="2025-02-07T16:49:57"/>
    <d v="2023-02-09T21:16:06"/>
    <n v="7.5999999999999998E-2"/>
    <n v="0.73499999999999999"/>
    <s v="CE"/>
  </r>
  <r>
    <s v="C108653"/>
    <n v="602.99"/>
    <x v="0"/>
    <n v="27.39"/>
    <n v="636"/>
    <n v="1"/>
    <d v="2023-09-26T15:42:01"/>
    <d v="2025-02-24T08:38:42"/>
    <n v="0.39700000000000002"/>
    <n v="0.221"/>
    <s v="AM"/>
  </r>
  <r>
    <s v="C108654"/>
    <n v="231.72"/>
    <x v="1"/>
    <n v="18.71"/>
    <n v="505"/>
    <n v="1"/>
    <d v="2024-06-10T06:53:31"/>
    <d v="2023-02-23T04:05:54"/>
    <n v="0.64500000000000002"/>
    <n v="0.30199999999999999"/>
    <s v="ES"/>
  </r>
  <r>
    <s v="C108655"/>
    <n v="228.73"/>
    <x v="0"/>
    <n v="32.130000000000003"/>
    <n v="876"/>
    <n v="2"/>
    <d v="2023-11-14T12:39:43"/>
    <d v="2024-05-31T16:10:11"/>
    <n v="0.26100000000000001"/>
    <n v="4.2999999999999997E-2"/>
    <s v="AL"/>
  </r>
  <r>
    <s v="C108656"/>
    <n v="95.55"/>
    <x v="0"/>
    <n v="27.5"/>
    <n v="699"/>
    <n v="2"/>
    <d v="2024-02-21T14:29:42"/>
    <d v="2025-06-22T02:14:28"/>
    <n v="0.27800000000000002"/>
    <n v="0.25700000000000001"/>
    <s v="PA"/>
  </r>
  <r>
    <s v="C108657"/>
    <n v="198.19"/>
    <x v="0"/>
    <n v="36.5"/>
    <n v="499"/>
    <n v="1"/>
    <d v="2025-10-27T15:04:01"/>
    <d v="2023-09-10T11:13:14"/>
    <n v="0.27400000000000002"/>
    <n v="0.17499999999999999"/>
    <s v="MG"/>
  </r>
  <r>
    <s v="C108658"/>
    <n v="373.53"/>
    <x v="0"/>
    <n v="8.9600000000000009"/>
    <n v="410"/>
    <n v="4"/>
    <d v="2025-04-10T23:01:12"/>
    <d v="2024-07-29T21:27:39"/>
    <n v="0.6"/>
    <n v="0.14299999999999999"/>
    <s v="PR"/>
  </r>
  <r>
    <s v="C108659"/>
    <n v="1571.04"/>
    <x v="2"/>
    <n v="11.36"/>
    <n v="884"/>
    <n v="3"/>
    <d v="2024-08-16T16:20:11"/>
    <d v="2023-09-05T05:29:50"/>
    <n v="0.39800000000000002"/>
    <n v="0.127"/>
    <s v="MA"/>
  </r>
  <r>
    <s v="C108660"/>
    <n v="1486.56"/>
    <x v="0"/>
    <n v="16.13"/>
    <n v="594"/>
    <n v="2"/>
    <d v="2024-06-25T03:16:24"/>
    <d v="2024-04-06T10:09:37"/>
    <n v="0.47599999999999998"/>
    <n v="0.54600000000000004"/>
    <s v="SE"/>
  </r>
  <r>
    <s v="C108661"/>
    <n v="140.94999999999999"/>
    <x v="1"/>
    <n v="10.48"/>
    <n v="790"/>
    <n v="5"/>
    <d v="2025-09-04T13:46:10"/>
    <d v="2024-04-09T04:46:25"/>
    <n v="9.4E-2"/>
    <n v="7.4999999999999997E-2"/>
    <s v="PE"/>
  </r>
  <r>
    <s v="C108662"/>
    <n v="5520.22"/>
    <x v="1"/>
    <n v="13.68"/>
    <n v="694"/>
    <n v="1"/>
    <d v="2024-05-29T06:42:55"/>
    <d v="2024-03-19T00:03:56"/>
    <n v="0.66900000000000004"/>
    <n v="5.3999999999999999E-2"/>
    <s v="SE"/>
  </r>
  <r>
    <s v="C108663"/>
    <n v="249.49"/>
    <x v="0"/>
    <n v="35.56"/>
    <n v="738"/>
    <n v="1"/>
    <d v="2024-02-03T15:30:31"/>
    <d v="2024-08-23T04:03:02"/>
    <n v="0.20499999999999999"/>
    <n v="0.505"/>
    <s v="PA"/>
  </r>
  <r>
    <s v="C108664"/>
    <n v="415.32"/>
    <x v="0"/>
    <n v="0.39"/>
    <n v="873"/>
    <n v="2"/>
    <d v="2023-06-21T08:34:09"/>
    <d v="2026-04-21T01:32:36"/>
    <n v="0.17599999999999999"/>
    <n v="0.21299999999999999"/>
    <s v="BA"/>
  </r>
  <r>
    <s v="C108665"/>
    <n v="2115.84"/>
    <x v="2"/>
    <n v="11.76"/>
    <n v="618"/>
    <n v="3"/>
    <d v="2024-06-14T01:51:06"/>
    <d v="2023-12-26T15:50:32"/>
    <n v="0.29099999999999998"/>
    <n v="9.8000000000000004E-2"/>
    <s v="SE"/>
  </r>
  <r>
    <s v="C108666"/>
    <n v="489.63"/>
    <x v="0"/>
    <n v="3.4"/>
    <n v="652"/>
    <n v="1"/>
    <d v="2023-01-02T14:45:35"/>
    <d v="2023-04-18T22:27:55"/>
    <n v="0.22700000000000001"/>
    <n v="0.214"/>
    <s v="SC"/>
  </r>
  <r>
    <s v="C108667"/>
    <n v="741.38"/>
    <x v="0"/>
    <n v="13.09"/>
    <n v="545"/>
    <n v="5"/>
    <d v="2023-05-10T01:27:59"/>
    <d v="2024-12-10T23:52:22"/>
    <n v="0.40500000000000003"/>
    <n v="0.501"/>
    <s v="PR"/>
  </r>
  <r>
    <s v="C108668"/>
    <n v="141.71"/>
    <x v="3"/>
    <n v="3.07"/>
    <n v="878"/>
    <n v="3"/>
    <d v="2024-06-25T11:08:34"/>
    <d v="2023-09-27T05:57:25"/>
    <n v="5.2999999999999999E-2"/>
    <n v="0.153"/>
    <s v="SE"/>
  </r>
  <r>
    <s v="C108669"/>
    <n v="322.91000000000003"/>
    <x v="1"/>
    <n v="9.08"/>
    <n v="861"/>
    <n v="0"/>
    <d v="2025-06-29T17:05:43"/>
    <d v="2023-03-09T18:25:02"/>
    <n v="0.26500000000000001"/>
    <n v="0.55300000000000005"/>
    <s v="ES"/>
  </r>
  <r>
    <s v="C108670"/>
    <n v="110.17"/>
    <x v="0"/>
    <n v="9.57"/>
    <n v="461"/>
    <n v="2"/>
    <d v="2023-07-28T10:01:43"/>
    <d v="2024-02-09T10:09:57"/>
    <n v="0.16800000000000001"/>
    <n v="0.46300000000000002"/>
    <s v="AM"/>
  </r>
  <r>
    <s v="C108671"/>
    <n v="782.89"/>
    <x v="0"/>
    <n v="7.49"/>
    <n v="361"/>
    <n v="1"/>
    <d v="2023-09-30T12:03:55"/>
    <d v="2024-06-08T18:41:29"/>
    <n v="0.28000000000000003"/>
    <n v="0.372"/>
    <s v="PE"/>
  </r>
  <r>
    <s v="C108672"/>
    <n v="953.33"/>
    <x v="0"/>
    <n v="35.9"/>
    <n v="436"/>
    <n v="1"/>
    <d v="2023-11-18T20:11:47"/>
    <d v="2024-06-11T12:07:50"/>
    <n v="0.156"/>
    <n v="0.502"/>
    <s v="AL"/>
  </r>
  <r>
    <s v="C108673"/>
    <n v="1145.72"/>
    <x v="0"/>
    <n v="9.68"/>
    <n v="891"/>
    <n v="1"/>
    <d v="2023-07-30T15:40:04"/>
    <d v="2023-06-08T07:12:47"/>
    <n v="0.29899999999999999"/>
    <n v="0.18"/>
    <s v="SP"/>
  </r>
  <r>
    <s v="C108674"/>
    <n v="494.01"/>
    <x v="2"/>
    <n v="6"/>
    <n v="796"/>
    <n v="1"/>
    <d v="2024-02-08T23:54:52"/>
    <d v="2023-07-04T07:49:44"/>
    <n v="0.312"/>
    <n v="0.44900000000000001"/>
    <s v="MG"/>
  </r>
  <r>
    <s v="C108675"/>
    <n v="198.25"/>
    <x v="0"/>
    <n v="4.95"/>
    <n v="373"/>
    <n v="1"/>
    <d v="2023-04-22T21:08:48"/>
    <d v="2024-03-05T10:28:49"/>
    <n v="0.26500000000000001"/>
    <n v="0.17"/>
    <s v="ES"/>
  </r>
  <r>
    <s v="C108676"/>
    <n v="1108.77"/>
    <x v="1"/>
    <n v="10.44"/>
    <n v="602"/>
    <n v="1"/>
    <d v="2023-11-20T22:50:25"/>
    <d v="2025-01-19T15:38:48"/>
    <n v="0.20200000000000001"/>
    <n v="0.46899999999999997"/>
    <s v="BA"/>
  </r>
  <r>
    <s v="C108677"/>
    <n v="280.39"/>
    <x v="0"/>
    <n v="1.88"/>
    <n v="642"/>
    <n v="5"/>
    <d v="2023-12-15T04:45:57"/>
    <d v="2023-09-08T01:47:12"/>
    <n v="3.6999999999999998E-2"/>
    <n v="0.25900000000000001"/>
    <s v="AM"/>
  </r>
  <r>
    <s v="C108678"/>
    <n v="402.54"/>
    <x v="0"/>
    <n v="24.96"/>
    <n v="499"/>
    <n v="1"/>
    <d v="2024-08-10T03:59:26"/>
    <d v="2023-08-26T21:57:39"/>
    <n v="0.13400000000000001"/>
    <n v="0.24199999999999999"/>
    <s v="RJ"/>
  </r>
  <r>
    <s v="C108679"/>
    <n v="861.07"/>
    <x v="1"/>
    <n v="5.37"/>
    <n v="693"/>
    <n v="1"/>
    <d v="2025-09-30T17:12:11"/>
    <d v="2023-10-19T14:05:04"/>
    <n v="0.499"/>
    <n v="0.42799999999999999"/>
    <s v="PE"/>
  </r>
  <r>
    <s v="C108680"/>
    <n v="329.15"/>
    <x v="3"/>
    <n v="14.09"/>
    <n v="492"/>
    <n v="1"/>
    <d v="2025-03-14T16:51:06"/>
    <d v="2023-09-15T20:55:21"/>
    <n v="0.38800000000000001"/>
    <n v="0.52900000000000003"/>
    <s v="SC"/>
  </r>
  <r>
    <s v="C108681"/>
    <n v="365.88"/>
    <x v="0"/>
    <n v="2.29"/>
    <n v="776"/>
    <n v="1"/>
    <d v="2025-03-31T16:37:28"/>
    <d v="2023-12-09T15:15:27"/>
    <n v="0.25"/>
    <n v="0.375"/>
    <s v="PE"/>
  </r>
  <r>
    <s v="C108682"/>
    <n v="2401.71"/>
    <x v="3"/>
    <n v="19.46"/>
    <n v="834"/>
    <n v="1"/>
    <d v="2023-05-14T07:17:53"/>
    <d v="2025-08-01T16:48:14"/>
    <n v="0.255"/>
    <n v="0.20499999999999999"/>
    <s v="MG"/>
  </r>
  <r>
    <s v="C108683"/>
    <n v="2203.11"/>
    <x v="0"/>
    <n v="9.65"/>
    <n v="592"/>
    <n v="2"/>
    <d v="2024-06-03T22:34:58"/>
    <d v="2025-01-14T18:11:16"/>
    <n v="0.32700000000000001"/>
    <n v="0.10199999999999999"/>
    <s v="PR"/>
  </r>
  <r>
    <s v="C108684"/>
    <n v="121.88"/>
    <x v="2"/>
    <n v="2.74"/>
    <n v="876"/>
    <n v="0"/>
    <d v="2023-11-24T16:55:29"/>
    <d v="2023-12-20T16:57:09"/>
    <n v="0.16"/>
    <n v="0.36"/>
    <s v="PR"/>
  </r>
  <r>
    <s v="C108685"/>
    <n v="560.66999999999996"/>
    <x v="0"/>
    <n v="13.02"/>
    <n v="486"/>
    <n v="2"/>
    <d v="2024-01-08T22:57:23"/>
    <d v="2023-02-22T17:23:25"/>
    <n v="0.29199999999999998"/>
    <n v="2.4E-2"/>
    <s v="PE"/>
  </r>
  <r>
    <s v="C108686"/>
    <n v="1412.34"/>
    <x v="1"/>
    <n v="13.45"/>
    <n v="525"/>
    <n v="3"/>
    <d v="2025-06-06T16:45:23"/>
    <d v="2024-07-03T09:10:08"/>
    <n v="4.9000000000000002E-2"/>
    <n v="0.35199999999999998"/>
    <s v="GO"/>
  </r>
  <r>
    <s v="C108687"/>
    <n v="4614.92"/>
    <x v="2"/>
    <n v="35.299999999999997"/>
    <n v="431"/>
    <n v="1"/>
    <d v="2024-03-15T03:04:48"/>
    <d v="2024-10-17T22:28:03"/>
    <n v="0.104"/>
    <n v="0.623"/>
    <s v="RJ"/>
  </r>
  <r>
    <s v="C108688"/>
    <n v="708.02"/>
    <x v="1"/>
    <n v="1.88"/>
    <n v="664"/>
    <n v="1"/>
    <d v="2024-11-26T21:12:28"/>
    <d v="2023-09-01T15:53:53"/>
    <n v="0.127"/>
    <n v="0.56100000000000005"/>
    <s v="AL"/>
  </r>
  <r>
    <s v="C108689"/>
    <n v="2401.75"/>
    <x v="2"/>
    <n v="1.65"/>
    <n v="866"/>
    <n v="2"/>
    <d v="2024-06-21T10:59:23"/>
    <d v="2023-09-07T10:39:06"/>
    <n v="0.68500000000000005"/>
    <n v="0.443"/>
    <s v="PB"/>
  </r>
  <r>
    <s v="C108690"/>
    <n v="4903.1099999999997"/>
    <x v="0"/>
    <n v="5.53"/>
    <n v="820"/>
    <n v="1"/>
    <d v="2025-05-07T23:08:08"/>
    <d v="2023-05-29T14:57:19"/>
    <n v="0.19800000000000001"/>
    <n v="6.4000000000000001E-2"/>
    <s v="SE"/>
  </r>
  <r>
    <s v="C108691"/>
    <n v="684.03"/>
    <x v="1"/>
    <n v="3.28"/>
    <n v="589"/>
    <n v="0"/>
    <d v="2025-09-19T00:58:35"/>
    <d v="2024-10-26T08:20:37"/>
    <n v="0.498"/>
    <n v="0.50700000000000001"/>
    <s v="ES"/>
  </r>
  <r>
    <s v="C108692"/>
    <n v="1004.49"/>
    <x v="3"/>
    <n v="2.92"/>
    <n v="731"/>
    <n v="4"/>
    <d v="2025-05-02T18:55:25"/>
    <d v="2024-07-28T13:10:58"/>
    <n v="1.6E-2"/>
    <n v="0.44600000000000001"/>
    <s v="DF"/>
  </r>
  <r>
    <s v="C108693"/>
    <n v="863.55"/>
    <x v="1"/>
    <n v="1.26"/>
    <n v="725"/>
    <n v="1"/>
    <d v="2024-06-29T12:15:14"/>
    <d v="2024-04-02T18:20:30"/>
    <n v="0.216"/>
    <n v="0.42299999999999999"/>
    <s v="PE"/>
  </r>
  <r>
    <s v="C108694"/>
    <n v="3173.26"/>
    <x v="0"/>
    <n v="23.15"/>
    <n v="595"/>
    <n v="2"/>
    <d v="2025-01-15T11:38:22"/>
    <d v="2023-10-06T15:35:29"/>
    <n v="0.248"/>
    <n v="0.20499999999999999"/>
    <s v="SP"/>
  </r>
  <r>
    <s v="C108695"/>
    <n v="2141.27"/>
    <x v="2"/>
    <n v="10.55"/>
    <n v="832"/>
    <n v="1"/>
    <d v="2024-06-30T17:54:01"/>
    <d v="2025-03-05T15:28:16"/>
    <n v="0.152"/>
    <n v="6.0999999999999999E-2"/>
    <s v="RN"/>
  </r>
  <r>
    <s v="C108696"/>
    <n v="586.21"/>
    <x v="2"/>
    <n v="18.11"/>
    <n v="842"/>
    <n v="1"/>
    <d v="2024-10-12T19:03:49"/>
    <d v="2023-05-09T01:21:30"/>
    <n v="0.41299999999999998"/>
    <n v="0.47099999999999997"/>
    <s v="SE"/>
  </r>
  <r>
    <s v="C108697"/>
    <n v="636.05999999999995"/>
    <x v="0"/>
    <n v="35.29"/>
    <n v="679"/>
    <n v="5"/>
    <d v="2025-05-20T18:22:48"/>
    <d v="2023-11-22T02:03:33"/>
    <n v="0.23300000000000001"/>
    <n v="0.47"/>
    <s v="CE"/>
  </r>
  <r>
    <s v="C108698"/>
    <n v="7304.02"/>
    <x v="0"/>
    <n v="26.45"/>
    <n v="848"/>
    <n v="2"/>
    <d v="2025-08-25T18:11:32"/>
    <d v="2025-06-12T08:33:17"/>
    <n v="0.61199999999999999"/>
    <n v="0.33800000000000002"/>
    <s v="ES"/>
  </r>
  <r>
    <s v="C108699"/>
    <n v="768.07"/>
    <x v="0"/>
    <n v="43.34"/>
    <n v="589"/>
    <n v="1"/>
    <d v="2024-10-01T18:11:39"/>
    <d v="2025-11-16T00:35:51"/>
    <n v="0.18099999999999999"/>
    <n v="0.47699999999999998"/>
    <s v="PI"/>
  </r>
  <r>
    <s v="C108700"/>
    <n v="1415.73"/>
    <x v="3"/>
    <n v="15.24"/>
    <n v="453"/>
    <n v="1"/>
    <d v="2024-09-10T12:02:46"/>
    <d v="2025-04-10T05:02:57"/>
    <n v="0.374"/>
    <n v="0.251"/>
    <s v="ES"/>
  </r>
  <r>
    <s v="C108701"/>
    <n v="132.38"/>
    <x v="0"/>
    <n v="27.81"/>
    <n v="693"/>
    <n v="0"/>
    <d v="2025-04-13T14:23:34"/>
    <d v="2023-08-23T19:11:21"/>
    <n v="0.29499999999999998"/>
    <n v="0.48199999999999998"/>
    <s v="DF"/>
  </r>
  <r>
    <s v="C108702"/>
    <n v="1292.8"/>
    <x v="3"/>
    <n v="11.26"/>
    <n v="538"/>
    <n v="3"/>
    <d v="2025-05-03T16:21:37"/>
    <d v="2025-05-31T20:46:29"/>
    <n v="0.21099999999999999"/>
    <n v="0.25600000000000001"/>
    <s v="PI"/>
  </r>
  <r>
    <s v="C108703"/>
    <n v="988.82"/>
    <x v="3"/>
    <n v="23.13"/>
    <n v="772"/>
    <n v="1"/>
    <d v="2023-03-27T19:10:55"/>
    <d v="2023-06-19T19:09:22"/>
    <n v="3.2000000000000001E-2"/>
    <n v="0.48599999999999999"/>
    <s v="DF"/>
  </r>
  <r>
    <s v="C108704"/>
    <n v="2560.1799999999998"/>
    <x v="0"/>
    <n v="18.09"/>
    <n v="617"/>
    <n v="2"/>
    <d v="2025-06-26T11:32:32"/>
    <d v="2024-12-12T21:23:39"/>
    <n v="0.53700000000000003"/>
    <n v="0.186"/>
    <s v="AM"/>
  </r>
  <r>
    <s v="C108705"/>
    <n v="50.84"/>
    <x v="3"/>
    <n v="36.01"/>
    <n v="632"/>
    <n v="1"/>
    <d v="2023-05-26T20:31:21"/>
    <d v="2023-12-11T11:35:52"/>
    <n v="0.18"/>
    <n v="0.126"/>
    <s v="MG"/>
  </r>
  <r>
    <s v="C108706"/>
    <n v="5089.2"/>
    <x v="0"/>
    <n v="10.87"/>
    <n v="502"/>
    <n v="4"/>
    <d v="2023-10-08T13:37:54"/>
    <d v="2025-03-31T19:43:30"/>
    <n v="0.373"/>
    <n v="0.37"/>
    <s v="RJ"/>
  </r>
  <r>
    <s v="C108707"/>
    <n v="239.01"/>
    <x v="3"/>
    <n v="33.200000000000003"/>
    <n v="345"/>
    <n v="4"/>
    <d v="2025-05-30T04:35:57"/>
    <d v="2025-07-03T10:48:45"/>
    <n v="0.115"/>
    <n v="0.32500000000000001"/>
    <s v="SP"/>
  </r>
  <r>
    <s v="C108708"/>
    <n v="158.35"/>
    <x v="3"/>
    <n v="26.21"/>
    <n v="810"/>
    <n v="4"/>
    <d v="2024-06-15T22:00:04"/>
    <d v="2023-05-25T03:45:45"/>
    <n v="0.24"/>
    <n v="0.47499999999999998"/>
    <s v="GO"/>
  </r>
  <r>
    <s v="C108709"/>
    <n v="2534.0100000000002"/>
    <x v="2"/>
    <n v="29.55"/>
    <n v="582"/>
    <n v="1"/>
    <d v="2024-07-02T16:48:34"/>
    <d v="2025-02-28T00:40:53"/>
    <n v="0.21099999999999999"/>
    <n v="0.16800000000000001"/>
    <s v="RJ"/>
  </r>
  <r>
    <s v="C108710"/>
    <n v="906.32"/>
    <x v="0"/>
    <n v="46.52"/>
    <n v="510"/>
    <n v="3"/>
    <d v="2025-04-01T22:44:01"/>
    <d v="2025-02-21T00:47:56"/>
    <n v="0.11799999999999999"/>
    <n v="0.373"/>
    <s v="MG"/>
  </r>
  <r>
    <s v="C108711"/>
    <n v="1326.16"/>
    <x v="0"/>
    <n v="5.17"/>
    <n v="433"/>
    <n v="1"/>
    <d v="2025-08-28T07:09:39"/>
    <d v="2025-08-13T15:45:36"/>
    <n v="0.3"/>
    <n v="0.14199999999999999"/>
    <s v="PB"/>
  </r>
  <r>
    <s v="C108712"/>
    <n v="3897.81"/>
    <x v="0"/>
    <n v="8.99"/>
    <n v="820"/>
    <n v="2"/>
    <d v="2023-12-07T17:54:24"/>
    <d v="2024-02-22T04:18:37"/>
    <n v="0.52500000000000002"/>
    <n v="0.29599999999999999"/>
    <s v="BA"/>
  </r>
  <r>
    <s v="C108713"/>
    <n v="566.14"/>
    <x v="0"/>
    <n v="11.73"/>
    <n v="578"/>
    <n v="1"/>
    <d v="2025-10-02T22:33:49"/>
    <d v="2025-06-18T04:55:07"/>
    <n v="0.33500000000000002"/>
    <n v="0.59499999999999997"/>
    <s v="RN"/>
  </r>
  <r>
    <s v="C108714"/>
    <n v="378.82"/>
    <x v="0"/>
    <n v="4.99"/>
    <n v="395"/>
    <n v="3"/>
    <d v="2023-06-20T17:26:20"/>
    <d v="2025-01-31T19:20:27"/>
    <n v="0.19900000000000001"/>
    <n v="0.72899999999999998"/>
    <s v="RS"/>
  </r>
  <r>
    <s v="C108715"/>
    <n v="524.55999999999995"/>
    <x v="0"/>
    <n v="5.55"/>
    <n v="886"/>
    <n v="1"/>
    <d v="2024-06-22T04:07:28"/>
    <d v="2023-02-09T23:52:55"/>
    <n v="0.46700000000000003"/>
    <n v="0.41299999999999998"/>
    <s v="SE"/>
  </r>
  <r>
    <s v="C108716"/>
    <n v="888.15"/>
    <x v="0"/>
    <n v="6.67"/>
    <n v="348"/>
    <n v="1"/>
    <d v="2024-01-24T12:36:03"/>
    <d v="2024-07-29T03:30:30"/>
    <n v="0.23599999999999999"/>
    <n v="0.32900000000000001"/>
    <s v="PA"/>
  </r>
  <r>
    <s v="C108717"/>
    <n v="869.54"/>
    <x v="0"/>
    <n v="16.420000000000002"/>
    <n v="325"/>
    <n v="3"/>
    <d v="2024-07-21T03:53:12"/>
    <d v="2026-01-14T08:00:07"/>
    <n v="0.20100000000000001"/>
    <n v="0.114"/>
    <s v="SC"/>
  </r>
  <r>
    <s v="C108718"/>
    <n v="1547.73"/>
    <x v="0"/>
    <n v="2.42"/>
    <n v="605"/>
    <n v="1"/>
    <d v="2023-07-26T06:43:54"/>
    <d v="2025-01-03T17:58:10"/>
    <n v="0.17399999999999999"/>
    <n v="0.42799999999999999"/>
    <s v="MG"/>
  </r>
  <r>
    <s v="C108719"/>
    <n v="149.08000000000001"/>
    <x v="0"/>
    <n v="27.15"/>
    <n v="488"/>
    <n v="2"/>
    <d v="2024-02-04T20:28:18"/>
    <d v="2024-02-15T06:42:55"/>
    <n v="0.21099999999999999"/>
    <n v="5.1999999999999998E-2"/>
    <s v="BA"/>
  </r>
  <r>
    <s v="C108720"/>
    <n v="907.47"/>
    <x v="3"/>
    <n v="28.05"/>
    <n v="868"/>
    <n v="2"/>
    <d v="2025-05-14T13:29:53"/>
    <d v="2024-08-17T10:04:52"/>
    <n v="0.79100000000000004"/>
    <n v="7.9000000000000001E-2"/>
    <s v="CE"/>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100000"/>
    <n v="875"/>
    <s v="assalariado"/>
    <n v="7.17"/>
    <n v="500"/>
    <n v="3"/>
    <d v="2023-07-26T11:31:22"/>
    <d v="2026-02-07T19:20:41"/>
    <n v="4.4999999999999998E-2"/>
    <n v="0.52900000000000003"/>
    <s v="PE"/>
    <x v="0"/>
  </r>
  <r>
    <s v="C100001"/>
    <n v="1357.72"/>
    <s v="assalariado"/>
    <n v="35.64"/>
    <n v="368"/>
    <n v="2"/>
    <d v="2023-05-26T16:25:32"/>
    <d v="2024-09-07T12:50:36"/>
    <n v="0.19600000000000001"/>
    <n v="0.38800000000000001"/>
    <s v="PA"/>
    <x v="1"/>
  </r>
  <r>
    <s v="C100002"/>
    <n v="766.13"/>
    <s v="pensionista"/>
    <n v="0.24"/>
    <n v="482"/>
    <n v="2"/>
    <d v="2023-09-02T23:29:55"/>
    <d v="2025-05-19T00:29:53"/>
    <n v="0.247"/>
    <n v="0.36399999999999999"/>
    <s v="ES"/>
    <x v="0"/>
  </r>
  <r>
    <s v="C100003"/>
    <n v="175.08"/>
    <s v="assalariado"/>
    <n v="3.43"/>
    <n v="614"/>
    <n v="1"/>
    <d v="2025-04-21T02:24:24"/>
    <d v="2025-07-17T17:43:38"/>
    <n v="0.57199999999999995"/>
    <n v="0.14099999999999999"/>
    <s v="RN"/>
    <x v="0"/>
  </r>
  <r>
    <s v="C100015"/>
    <n v="454.06"/>
    <s v="autônomo"/>
    <n v="19.670000000000002"/>
    <n v="587"/>
    <n v="4"/>
    <d v="2023-01-10T12:33:14"/>
    <d v="2025-10-31T07:17:17"/>
    <n v="0.27400000000000002"/>
    <n v="0.189"/>
    <s v="MA"/>
    <x v="0"/>
  </r>
  <r>
    <s v="C100018"/>
    <n v="1066.49"/>
    <s v="pensionista"/>
    <n v="9.2799999999999994"/>
    <n v="436"/>
    <n v="5"/>
    <d v="2024-03-21T02:56:29"/>
    <d v="2025-10-02T09:23:39"/>
    <n v="0.35399999999999998"/>
    <n v="0.63200000000000001"/>
    <s v="SE"/>
    <x v="0"/>
  </r>
  <r>
    <s v="C100019"/>
    <n v="540.41"/>
    <s v="servidor"/>
    <n v="4.28"/>
    <n v="799"/>
    <n v="1"/>
    <d v="2025-10-26T14:04:24"/>
    <d v="2024-06-08T21:03:41"/>
    <n v="0.16300000000000001"/>
    <n v="0.27700000000000002"/>
    <s v="GO"/>
    <x v="0"/>
  </r>
  <r>
    <s v="C100020"/>
    <n v="379.67"/>
    <s v="servidor"/>
    <n v="3.92"/>
    <n v="784"/>
    <n v="3"/>
    <d v="2023-10-31T21:00:16"/>
    <d v="2024-11-12T13:23:23"/>
    <n v="0.222"/>
    <n v="0.39300000000000002"/>
    <s v="AM"/>
    <x v="0"/>
  </r>
  <r>
    <s v="C100029"/>
    <n v="142.1"/>
    <s v="pensionista"/>
    <n v="15.39"/>
    <n v="331"/>
    <n v="1"/>
    <d v="2023-08-01T22:23:59"/>
    <d v="2024-03-19T00:10:55"/>
    <n v="2.1000000000000001E-2"/>
    <n v="0.36399999999999999"/>
    <s v="SP"/>
    <x v="0"/>
  </r>
  <r>
    <s v="C100031"/>
    <n v="916.97"/>
    <s v="assalariado"/>
    <n v="5.15"/>
    <n v="391"/>
    <n v="2"/>
    <d v="2023-04-17T11:15:53"/>
    <d v="2024-04-18T21:16:01"/>
    <n v="0.52200000000000002"/>
    <n v="0.53400000000000003"/>
    <s v="SE"/>
    <x v="0"/>
  </r>
  <r>
    <s v="C100033"/>
    <n v="907.24"/>
    <s v="autônomo"/>
    <n v="7.6"/>
    <n v="774"/>
    <n v="1"/>
    <d v="2024-05-08T03:25:37"/>
    <d v="2025-03-12T22:36:17"/>
    <n v="0.25600000000000001"/>
    <n v="0.33600000000000002"/>
    <s v="ES"/>
    <x v="0"/>
  </r>
  <r>
    <s v="C100037"/>
    <n v="968.75"/>
    <s v="assalariado"/>
    <n v="14.14"/>
    <n v="705"/>
    <n v="1"/>
    <d v="2024-12-04T12:34:57"/>
    <d v="2024-02-02T16:57:00"/>
    <n v="0.46800000000000003"/>
    <n v="0.433"/>
    <s v="SE"/>
    <x v="0"/>
  </r>
  <r>
    <s v="C100039"/>
    <n v="115.54"/>
    <s v="assalariado"/>
    <n v="11.38"/>
    <n v="410"/>
    <n v="1"/>
    <d v="2023-08-18T05:04:37"/>
    <d v="2024-07-30T18:49:24"/>
    <n v="0.1"/>
    <n v="0.52"/>
    <s v="AM"/>
    <x v="0"/>
  </r>
  <r>
    <s v="C100041"/>
    <n v="1381.19"/>
    <s v="servidor"/>
    <n v="9.34"/>
    <n v="876"/>
    <n v="1"/>
    <d v="2023-07-04T07:16:10"/>
    <d v="2025-12-03T21:45:18"/>
    <n v="0.224"/>
    <n v="5.2999999999999999E-2"/>
    <s v="MA"/>
    <x v="0"/>
  </r>
  <r>
    <s v="C100042"/>
    <n v="2587.2399999999998"/>
    <s v="pensionista"/>
    <n v="44.71"/>
    <n v="605"/>
    <n v="2"/>
    <d v="2024-03-05T21:49:17"/>
    <d v="2023-10-19T15:02:46"/>
    <n v="5.7000000000000002E-2"/>
    <n v="0.64900000000000002"/>
    <s v="SE"/>
    <x v="2"/>
  </r>
  <r>
    <s v="C100047"/>
    <n v="4873.12"/>
    <s v="autônomo"/>
    <n v="9.24"/>
    <n v="497"/>
    <n v="1"/>
    <d v="2023-07-25T17:18:36"/>
    <d v="2024-07-27T11:52:03"/>
    <n v="0.60199999999999998"/>
    <n v="9.1999999999999998E-2"/>
    <s v="PR"/>
    <x v="0"/>
  </r>
  <r>
    <s v="C100049"/>
    <n v="126"/>
    <s v="assalariado"/>
    <n v="17.899999999999999"/>
    <n v="334"/>
    <n v="3"/>
    <d v="2025-04-23T10:24:08"/>
    <d v="2025-11-22T21:35:21"/>
    <n v="0.27400000000000002"/>
    <n v="6.4000000000000001E-2"/>
    <s v="GO"/>
    <x v="0"/>
  </r>
  <r>
    <s v="C100052"/>
    <n v="561.12"/>
    <s v="assalariado"/>
    <n v="5.9"/>
    <n v="725"/>
    <n v="2"/>
    <d v="2025-04-14T09:49:19"/>
    <d v="2025-09-14T06:50:19"/>
    <n v="1.9E-2"/>
    <n v="0.20799999999999999"/>
    <s v="AM"/>
    <x v="0"/>
  </r>
  <r>
    <s v="C100058"/>
    <n v="1164.24"/>
    <s v="assalariado"/>
    <n v="0.04"/>
    <n v="746"/>
    <n v="1"/>
    <d v="2025-10-19T03:48:40"/>
    <d v="2023-02-04T20:24:25"/>
    <n v="1.0999999999999999E-2"/>
    <n v="0.20300000000000001"/>
    <s v="PR"/>
    <x v="0"/>
  </r>
  <r>
    <s v="C100062"/>
    <n v="122.5"/>
    <s v="servidor"/>
    <n v="38.58"/>
    <n v="785"/>
    <n v="1"/>
    <d v="2025-05-24T20:21:41"/>
    <d v="2025-11-30T04:31:13"/>
    <n v="0.10100000000000001"/>
    <n v="0.193"/>
    <s v="SE"/>
    <x v="1"/>
  </r>
  <r>
    <s v="C100063"/>
    <n v="250.71"/>
    <s v="assalariado"/>
    <n v="6.92"/>
    <n v="415"/>
    <n v="3"/>
    <d v="2025-10-24T02:58:15"/>
    <d v="2024-12-04T11:46:08"/>
    <n v="0.16700000000000001"/>
    <n v="0.185"/>
    <s v="DF"/>
    <x v="0"/>
  </r>
  <r>
    <s v="C100070"/>
    <n v="577.80999999999995"/>
    <s v="servidor"/>
    <n v="4.75"/>
    <n v="828"/>
    <n v="2"/>
    <d v="2023-01-13T16:23:30"/>
    <d v="2023-06-21T04:47:23"/>
    <n v="6.0999999999999999E-2"/>
    <n v="0.55300000000000005"/>
    <s v="PA"/>
    <x v="0"/>
  </r>
  <r>
    <s v="C100074"/>
    <n v="1763.94"/>
    <s v="autônomo"/>
    <n v="43.43"/>
    <n v="714"/>
    <n v="1"/>
    <d v="2023-03-05T22:17:31"/>
    <d v="2024-10-17T20:48:40"/>
    <n v="0.153"/>
    <n v="0.318"/>
    <s v="MA"/>
    <x v="2"/>
  </r>
  <r>
    <s v="C100075"/>
    <n v="58.56"/>
    <s v="pensionista"/>
    <n v="26.39"/>
    <n v="535"/>
    <n v="0"/>
    <d v="2025-03-07T11:29:08"/>
    <d v="2023-04-19T22:34:08"/>
    <n v="0.40600000000000003"/>
    <n v="0.16600000000000001"/>
    <s v="ES"/>
    <x v="1"/>
  </r>
  <r>
    <s v="C100076"/>
    <n v="232.84"/>
    <s v="servidor"/>
    <n v="18.11"/>
    <n v="842"/>
    <n v="2"/>
    <d v="2024-01-20T02:01:04"/>
    <d v="2025-05-25T20:07:37"/>
    <n v="0.39900000000000002"/>
    <n v="0.28399999999999997"/>
    <s v="AL"/>
    <x v="0"/>
  </r>
  <r>
    <s v="C100080"/>
    <n v="1416.13"/>
    <s v="assalariado"/>
    <n v="17.82"/>
    <n v="608"/>
    <n v="2"/>
    <d v="2024-06-05T11:35:22"/>
    <d v="2025-08-06T15:20:40"/>
    <n v="0.55200000000000005"/>
    <n v="0.317"/>
    <s v="RS"/>
    <x v="0"/>
  </r>
  <r>
    <s v="C100084"/>
    <n v="1500.08"/>
    <s v="assalariado"/>
    <n v="23.6"/>
    <n v="430"/>
    <n v="1"/>
    <d v="2024-11-29T20:05:50"/>
    <d v="2024-01-11T10:54:41"/>
    <n v="0.41599999999999998"/>
    <n v="0.19400000000000001"/>
    <s v="AL"/>
    <x v="1"/>
  </r>
  <r>
    <s v="C100089"/>
    <n v="2878.95"/>
    <s v="servidor"/>
    <n v="20.85"/>
    <n v="472"/>
    <n v="1"/>
    <d v="2023-04-06T16:02:58"/>
    <d v="2023-09-24T18:39:43"/>
    <n v="0.313"/>
    <n v="0.49099999999999999"/>
    <s v="PA"/>
    <x v="1"/>
  </r>
  <r>
    <s v="C100091"/>
    <n v="2375.3200000000002"/>
    <s v="autônomo"/>
    <n v="27.35"/>
    <n v="733"/>
    <n v="2"/>
    <d v="2024-06-28T11:08:26"/>
    <d v="2024-02-17T16:52:34"/>
    <n v="0.70399999999999996"/>
    <n v="0.161"/>
    <s v="PI"/>
    <x v="1"/>
  </r>
  <r>
    <s v="C100095"/>
    <n v="1740.06"/>
    <s v="assalariado"/>
    <n v="19.149999999999999"/>
    <n v="882"/>
    <n v="2"/>
    <d v="2024-09-17T13:05:48"/>
    <d v="2025-08-30T17:52:21"/>
    <n v="0.13200000000000001"/>
    <n v="0.36299999999999999"/>
    <s v="AM"/>
    <x v="0"/>
  </r>
  <r>
    <s v="C100098"/>
    <n v="1498.49"/>
    <s v="assalariado"/>
    <n v="19.48"/>
    <n v="577"/>
    <n v="2"/>
    <d v="2024-05-07T17:14:06"/>
    <d v="2023-07-18T09:27:05"/>
    <n v="0.27"/>
    <n v="0.17"/>
    <s v="ES"/>
    <x v="0"/>
  </r>
  <r>
    <s v="C100099"/>
    <n v="992.16"/>
    <s v="autônomo"/>
    <n v="27.49"/>
    <n v="801"/>
    <n v="3"/>
    <d v="2023-07-10T21:02:53"/>
    <d v="2024-05-20T00:28:36"/>
    <n v="7.6999999999999999E-2"/>
    <n v="0.30099999999999999"/>
    <s v="MG"/>
    <x v="1"/>
  </r>
  <r>
    <s v="C100113"/>
    <n v="3817.29"/>
    <s v="autônomo"/>
    <n v="38.450000000000003"/>
    <n v="661"/>
    <n v="1"/>
    <d v="2024-09-05T00:20:44"/>
    <d v="2023-12-01T03:56:05"/>
    <n v="0.15"/>
    <n v="0.378"/>
    <s v="ES"/>
    <x v="1"/>
  </r>
  <r>
    <s v="C100116"/>
    <n v="1974.53"/>
    <s v="assalariado"/>
    <n v="4.05"/>
    <n v="560"/>
    <n v="1"/>
    <d v="2023-08-05T23:28:36"/>
    <d v="2026-01-09T20:46:33"/>
    <n v="0.629"/>
    <n v="0.17299999999999999"/>
    <s v="SC"/>
    <x v="0"/>
  </r>
  <r>
    <s v="C100122"/>
    <n v="2564.27"/>
    <s v="pensionista"/>
    <n v="12.33"/>
    <n v="641"/>
    <n v="0"/>
    <d v="2025-04-06T11:26:01"/>
    <d v="2024-05-07T19:40:26"/>
    <n v="0.69699999999999995"/>
    <n v="0.33500000000000002"/>
    <s v="RN"/>
    <x v="0"/>
  </r>
  <r>
    <s v="C100126"/>
    <n v="80.930000000000007"/>
    <s v="autônomo"/>
    <n v="10.119999999999999"/>
    <n v="812"/>
    <n v="2"/>
    <d v="2024-11-26T12:04:23"/>
    <d v="2025-09-22T18:44:51"/>
    <n v="0.13600000000000001"/>
    <n v="0.255"/>
    <s v="MA"/>
    <x v="0"/>
  </r>
  <r>
    <s v="C100129"/>
    <n v="564.97"/>
    <s v="pensionista"/>
    <n v="29.65"/>
    <n v="846"/>
    <n v="3"/>
    <d v="2024-03-25T12:10:13"/>
    <d v="2023-02-10T23:42:38"/>
    <n v="0.30199999999999999"/>
    <n v="0.46100000000000002"/>
    <s v="DF"/>
    <x v="1"/>
  </r>
  <r>
    <s v="C100134"/>
    <n v="161.52000000000001"/>
    <s v="assalariado"/>
    <n v="4.08"/>
    <n v="816"/>
    <n v="3"/>
    <d v="2024-04-02T09:27:37"/>
    <d v="2024-08-02T21:09:39"/>
    <n v="0.78900000000000003"/>
    <n v="6.4000000000000001E-2"/>
    <s v="AM"/>
    <x v="0"/>
  </r>
  <r>
    <s v="C100136"/>
    <n v="715.91"/>
    <s v="servidor"/>
    <n v="0.42"/>
    <n v="695"/>
    <n v="1"/>
    <d v="2023-01-24T22:24:26"/>
    <d v="2024-06-01T23:49:12"/>
    <n v="0.316"/>
    <n v="2.5000000000000001E-2"/>
    <s v="BA"/>
    <x v="0"/>
  </r>
  <r>
    <s v="C100142"/>
    <n v="526.16999999999996"/>
    <s v="autônomo"/>
    <n v="11.77"/>
    <n v="329"/>
    <n v="0"/>
    <d v="2025-05-15T22:48:14"/>
    <d v="2025-02-28T12:36:24"/>
    <n v="0.27700000000000002"/>
    <n v="0.223"/>
    <s v="SP"/>
    <x v="0"/>
  </r>
  <r>
    <s v="C100143"/>
    <n v="290.57"/>
    <s v="assalariado"/>
    <n v="34.25"/>
    <n v="850"/>
    <n v="1"/>
    <d v="2024-07-08T13:43:20"/>
    <d v="2023-12-23T04:28:35"/>
    <n v="0.55200000000000005"/>
    <n v="0.43099999999999999"/>
    <s v="SP"/>
    <x v="1"/>
  </r>
  <r>
    <s v="C100148"/>
    <n v="2310.29"/>
    <s v="assalariado"/>
    <n v="26.2"/>
    <n v="663"/>
    <n v="2"/>
    <d v="2023-05-31T08:25:30"/>
    <d v="2025-11-11T05:41:33"/>
    <n v="0.34899999999999998"/>
    <n v="0.30499999999999999"/>
    <s v="PB"/>
    <x v="1"/>
  </r>
  <r>
    <s v="C100156"/>
    <n v="916.34"/>
    <s v="autônomo"/>
    <n v="2.41"/>
    <n v="714"/>
    <n v="1"/>
    <d v="2023-04-06T08:15:36"/>
    <d v="2025-05-01T09:23:49"/>
    <n v="0.70199999999999996"/>
    <n v="0.16900000000000001"/>
    <s v="PR"/>
    <x v="0"/>
  </r>
  <r>
    <s v="C100164"/>
    <n v="351.93"/>
    <s v="servidor"/>
    <n v="9.7899999999999991"/>
    <n v="873"/>
    <n v="3"/>
    <d v="2024-02-29T22:00:55"/>
    <d v="2025-05-12T07:12:17"/>
    <n v="6.0999999999999999E-2"/>
    <n v="0.42599999999999999"/>
    <s v="SP"/>
    <x v="0"/>
  </r>
  <r>
    <s v="C100168"/>
    <n v="1531.82"/>
    <s v="servidor"/>
    <n v="2.21"/>
    <n v="567"/>
    <n v="1"/>
    <d v="2025-05-19T17:46:09"/>
    <d v="2024-12-15T03:36:27"/>
    <n v="0.14799999999999999"/>
    <n v="0.113"/>
    <s v="SE"/>
    <x v="0"/>
  </r>
  <r>
    <s v="C100169"/>
    <n v="127.59"/>
    <s v="assalariado"/>
    <n v="10.130000000000001"/>
    <n v="528"/>
    <n v="3"/>
    <d v="2024-01-08T14:35:50"/>
    <d v="2024-07-03T23:25:50"/>
    <n v="0.109"/>
    <n v="0.187"/>
    <s v="SE"/>
    <x v="0"/>
  </r>
  <r>
    <s v="C100171"/>
    <n v="788.35"/>
    <s v="assalariado"/>
    <n v="6.79"/>
    <n v="696"/>
    <n v="1"/>
    <d v="2025-06-07T08:01:45"/>
    <d v="2025-01-03T02:03:48"/>
    <n v="0.46700000000000003"/>
    <n v="0.35799999999999998"/>
    <s v="MG"/>
    <x v="0"/>
  </r>
  <r>
    <s v="C100176"/>
    <n v="988.31"/>
    <s v="assalariado"/>
    <n v="12.28"/>
    <n v="366"/>
    <n v="2"/>
    <d v="2025-01-02T08:17:41"/>
    <d v="2024-11-01T13:04:08"/>
    <n v="0.24399999999999999"/>
    <n v="7.3999999999999996E-2"/>
    <s v="AM"/>
    <x v="0"/>
  </r>
  <r>
    <s v="C100177"/>
    <n v="165.16"/>
    <s v="autônomo"/>
    <n v="3.13"/>
    <n v="816"/>
    <n v="1"/>
    <d v="2025-10-21T14:30:12"/>
    <d v="2024-10-20T13:35:39"/>
    <n v="0.42399999999999999"/>
    <n v="0.35599999999999998"/>
    <s v="PI"/>
    <x v="0"/>
  </r>
  <r>
    <s v="C100187"/>
    <n v="481.69"/>
    <s v="servidor"/>
    <n v="21.19"/>
    <n v="634"/>
    <n v="1"/>
    <d v="2024-03-04T07:44:07"/>
    <d v="2023-07-27T05:55:29"/>
    <n v="0.33600000000000002"/>
    <n v="0.14299999999999999"/>
    <s v="MG"/>
    <x v="1"/>
  </r>
  <r>
    <s v="C100192"/>
    <n v="97.47"/>
    <s v="assalariado"/>
    <n v="8.48"/>
    <n v="723"/>
    <n v="2"/>
    <d v="2023-05-23T04:48:06"/>
    <d v="2023-12-17T04:16:10"/>
    <n v="0.54200000000000004"/>
    <n v="0.41"/>
    <s v="CE"/>
    <x v="0"/>
  </r>
  <r>
    <s v="C100193"/>
    <n v="332.79"/>
    <s v="servidor"/>
    <n v="0.73"/>
    <n v="564"/>
    <n v="1"/>
    <d v="2025-10-03T09:27:12"/>
    <d v="2025-11-30T09:32:48"/>
    <n v="1.6E-2"/>
    <n v="0.58199999999999996"/>
    <s v="PI"/>
    <x v="0"/>
  </r>
  <r>
    <s v="C100202"/>
    <n v="1651.83"/>
    <s v="servidor"/>
    <n v="27.91"/>
    <n v="455"/>
    <n v="1"/>
    <d v="2023-04-03T16:25:16"/>
    <d v="2025-02-20T04:18:30"/>
    <n v="0.18"/>
    <n v="0.71599999999999997"/>
    <s v="SC"/>
    <x v="1"/>
  </r>
  <r>
    <s v="C100204"/>
    <n v="423.74"/>
    <s v="servidor"/>
    <n v="40.25"/>
    <n v="547"/>
    <n v="3"/>
    <d v="2023-07-04T02:12:42"/>
    <d v="2023-06-22T18:43:00"/>
    <n v="0.27900000000000003"/>
    <n v="0.17799999999999999"/>
    <s v="SC"/>
    <x v="2"/>
  </r>
  <r>
    <s v="C100210"/>
    <n v="1553.23"/>
    <s v="autônomo"/>
    <n v="3.11"/>
    <n v="493"/>
    <n v="3"/>
    <d v="2024-10-04T06:40:37"/>
    <d v="2023-06-23T18:03:25"/>
    <n v="0.215"/>
    <n v="0.46899999999999997"/>
    <s v="SE"/>
    <x v="0"/>
  </r>
  <r>
    <s v="C100219"/>
    <n v="1382.43"/>
    <s v="assalariado"/>
    <n v="19.64"/>
    <n v="738"/>
    <n v="4"/>
    <d v="2024-03-07T14:41:20"/>
    <d v="2024-02-03T07:01:53"/>
    <n v="0.254"/>
    <n v="0.51800000000000002"/>
    <s v="PR"/>
    <x v="0"/>
  </r>
  <r>
    <s v="C100227"/>
    <n v="459.44"/>
    <s v="assalariado"/>
    <n v="8.06"/>
    <n v="741"/>
    <n v="3"/>
    <d v="2025-06-01T12:05:59"/>
    <d v="2025-07-20T11:08:32"/>
    <n v="0.39300000000000002"/>
    <n v="0.67900000000000005"/>
    <s v="RJ"/>
    <x v="0"/>
  </r>
  <r>
    <s v="C100228"/>
    <n v="745.61"/>
    <s v="autônomo"/>
    <n v="12.68"/>
    <n v="806"/>
    <n v="3"/>
    <d v="2023-01-02T23:25:33"/>
    <d v="2024-10-02T08:38:19"/>
    <n v="7.4999999999999997E-2"/>
    <n v="0.42399999999999999"/>
    <s v="SP"/>
    <x v="0"/>
  </r>
  <r>
    <s v="C100231"/>
    <n v="172.61"/>
    <s v="servidor"/>
    <n v="21.32"/>
    <n v="889"/>
    <n v="2"/>
    <d v="2025-04-05T17:04:16"/>
    <d v="2024-10-23T00:33:17"/>
    <n v="0.30499999999999999"/>
    <n v="0.51600000000000001"/>
    <s v="PB"/>
    <x v="1"/>
  </r>
  <r>
    <s v="C100236"/>
    <n v="101.24"/>
    <s v="assalariado"/>
    <n v="7.01"/>
    <n v="869"/>
    <n v="1"/>
    <d v="2023-09-22T02:43:43"/>
    <d v="2023-06-16T07:22:09"/>
    <n v="8.5000000000000006E-2"/>
    <n v="0.67"/>
    <s v="ES"/>
    <x v="0"/>
  </r>
  <r>
    <s v="C100237"/>
    <n v="755.74"/>
    <s v="assalariado"/>
    <n v="1.37"/>
    <n v="569"/>
    <n v="4"/>
    <d v="2025-08-07T05:17:05"/>
    <d v="2025-11-07T12:48:35"/>
    <n v="0.27700000000000002"/>
    <n v="0.44600000000000001"/>
    <s v="PI"/>
    <x v="0"/>
  </r>
  <r>
    <s v="C100239"/>
    <n v="1715.89"/>
    <s v="assalariado"/>
    <n v="6.82"/>
    <n v="863"/>
    <n v="1"/>
    <d v="2024-12-08T10:30:14"/>
    <d v="2023-03-22T07:32:01"/>
    <n v="0.34100000000000003"/>
    <n v="0.14499999999999999"/>
    <s v="PB"/>
    <x v="0"/>
  </r>
  <r>
    <s v="C100240"/>
    <n v="675.44"/>
    <s v="assalariado"/>
    <n v="13.38"/>
    <n v="600"/>
    <n v="1"/>
    <d v="2025-05-20T18:23:20"/>
    <d v="2025-02-07T12:33:44"/>
    <n v="0.435"/>
    <n v="0.621"/>
    <s v="AL"/>
    <x v="0"/>
  </r>
  <r>
    <s v="C100242"/>
    <n v="2462.3200000000002"/>
    <s v="autônomo"/>
    <n v="15.72"/>
    <n v="356"/>
    <n v="2"/>
    <d v="2025-01-27T18:28:06"/>
    <d v="2023-10-25T16:49:35"/>
    <n v="0.188"/>
    <n v="0.39900000000000002"/>
    <s v="BA"/>
    <x v="0"/>
  </r>
  <r>
    <s v="C100246"/>
    <n v="500.82"/>
    <s v="assalariado"/>
    <n v="18.54"/>
    <n v="367"/>
    <n v="1"/>
    <d v="2023-05-19T02:46:34"/>
    <d v="2024-09-29T15:58:56"/>
    <n v="0.12"/>
    <n v="0.52800000000000002"/>
    <s v="GO"/>
    <x v="0"/>
  </r>
  <r>
    <s v="C100248"/>
    <n v="590.23"/>
    <s v="assalariado"/>
    <n v="38.619999999999997"/>
    <n v="449"/>
    <n v="5"/>
    <d v="2025-02-22T21:06:56"/>
    <d v="2023-06-30T10:00:10"/>
    <n v="0.16800000000000001"/>
    <n v="0.90400000000000003"/>
    <s v="CE"/>
    <x v="1"/>
  </r>
  <r>
    <s v="C100251"/>
    <n v="115.28"/>
    <s v="servidor"/>
    <n v="18.989999999999998"/>
    <n v="550"/>
    <n v="1"/>
    <d v="2025-01-06T13:17:06"/>
    <d v="2025-04-13T22:58:26"/>
    <n v="0.20100000000000001"/>
    <n v="0.126"/>
    <s v="PB"/>
    <x v="0"/>
  </r>
  <r>
    <s v="C100254"/>
    <n v="3221.35"/>
    <s v="assalariado"/>
    <n v="22.43"/>
    <n v="372"/>
    <n v="2"/>
    <d v="2024-02-21T00:25:40"/>
    <d v="2023-06-28T13:46:24"/>
    <n v="0.17199999999999999"/>
    <n v="9.9000000000000005E-2"/>
    <s v="PI"/>
    <x v="1"/>
  </r>
  <r>
    <s v="C100265"/>
    <n v="415.57"/>
    <s v="servidor"/>
    <n v="27.68"/>
    <n v="500"/>
    <n v="3"/>
    <d v="2023-04-03T02:19:27"/>
    <d v="2024-09-19T07:07:02"/>
    <n v="9.4E-2"/>
    <n v="0.252"/>
    <s v="MG"/>
    <x v="1"/>
  </r>
  <r>
    <s v="C100267"/>
    <n v="1880.1"/>
    <s v="assalariado"/>
    <n v="16.86"/>
    <n v="773"/>
    <n v="1"/>
    <d v="2024-10-12T20:35:36"/>
    <d v="2024-05-25T00:23:35"/>
    <n v="0.23599999999999999"/>
    <n v="0.187"/>
    <s v="ES"/>
    <x v="0"/>
  </r>
  <r>
    <s v="C100272"/>
    <n v="1317.99"/>
    <s v="assalariado"/>
    <n v="30.24"/>
    <n v="529"/>
    <n v="1"/>
    <d v="2024-02-20T09:20:45"/>
    <d v="2025-10-31T17:56:19"/>
    <n v="0.438"/>
    <n v="0.153"/>
    <s v="PI"/>
    <x v="1"/>
  </r>
  <r>
    <s v="C100282"/>
    <n v="108.22"/>
    <s v="assalariado"/>
    <n v="1.31"/>
    <n v="437"/>
    <n v="4"/>
    <d v="2025-01-04T20:24:44"/>
    <d v="2023-11-19T23:09:02"/>
    <n v="0.43099999999999999"/>
    <n v="0.27100000000000002"/>
    <s v="MA"/>
    <x v="0"/>
  </r>
  <r>
    <s v="C100290"/>
    <n v="1203.25"/>
    <s v="assalariado"/>
    <n v="30.77"/>
    <n v="662"/>
    <n v="1"/>
    <d v="2023-02-09T05:09:05"/>
    <d v="2024-07-16T10:25:27"/>
    <n v="0.372"/>
    <n v="0.112"/>
    <s v="SE"/>
    <x v="1"/>
  </r>
  <r>
    <s v="C100293"/>
    <n v="186.54"/>
    <s v="autônomo"/>
    <n v="33.93"/>
    <n v="590"/>
    <n v="2"/>
    <d v="2024-04-29T03:21:00"/>
    <d v="2023-10-16T12:00:43"/>
    <n v="0.36799999999999999"/>
    <n v="0.218"/>
    <s v="BA"/>
    <x v="1"/>
  </r>
  <r>
    <s v="C100318"/>
    <n v="51.36"/>
    <s v="autônomo"/>
    <n v="13.49"/>
    <n v="417"/>
    <n v="4"/>
    <d v="2023-03-06T02:09:42"/>
    <d v="2024-03-23T21:05:51"/>
    <n v="0.318"/>
    <n v="0.218"/>
    <s v="PE"/>
    <x v="0"/>
  </r>
  <r>
    <s v="C100322"/>
    <n v="58.61"/>
    <s v="assalariado"/>
    <n v="8.32"/>
    <n v="443"/>
    <n v="1"/>
    <d v="2023-08-02T07:28:38"/>
    <d v="2025-09-19T07:53:44"/>
    <n v="0.312"/>
    <n v="0.10299999999999999"/>
    <s v="PI"/>
    <x v="0"/>
  </r>
  <r>
    <s v="C100325"/>
    <n v="3215.26"/>
    <s v="assalariado"/>
    <n v="13.77"/>
    <n v="877"/>
    <n v="1"/>
    <d v="2025-10-30T12:12:06"/>
    <d v="2025-05-19T23:08:12"/>
    <n v="9.9000000000000005E-2"/>
    <n v="0.18099999999999999"/>
    <s v="MA"/>
    <x v="0"/>
  </r>
  <r>
    <s v="C100327"/>
    <n v="98.72"/>
    <s v="assalariado"/>
    <n v="3.11"/>
    <n v="573"/>
    <n v="1"/>
    <d v="2023-08-20T04:33:39"/>
    <d v="2024-06-28T03:18:03"/>
    <n v="0.193"/>
    <n v="0.13300000000000001"/>
    <s v="RJ"/>
    <x v="0"/>
  </r>
  <r>
    <s v="C100336"/>
    <n v="595.54"/>
    <s v="autônomo"/>
    <n v="24.45"/>
    <n v="476"/>
    <n v="2"/>
    <d v="2024-10-16T02:04:37"/>
    <d v="2025-09-09T02:44:59"/>
    <n v="0.56200000000000006"/>
    <n v="0.53200000000000003"/>
    <s v="SP"/>
    <x v="1"/>
  </r>
  <r>
    <s v="C100340"/>
    <n v="1795.13"/>
    <s v="servidor"/>
    <n v="17.149999999999999"/>
    <n v="359"/>
    <n v="2"/>
    <d v="2025-05-03T00:37:25"/>
    <d v="2023-11-19T00:35:12"/>
    <n v="0.23"/>
    <n v="0.52400000000000002"/>
    <s v="RN"/>
    <x v="0"/>
  </r>
  <r>
    <s v="C100342"/>
    <n v="1785.99"/>
    <s v="autônomo"/>
    <n v="13.41"/>
    <n v="656"/>
    <n v="1"/>
    <d v="2025-09-19T11:51:15"/>
    <d v="2024-12-23T02:11:19"/>
    <n v="0.53200000000000003"/>
    <n v="9.7000000000000003E-2"/>
    <s v="PB"/>
    <x v="0"/>
  </r>
  <r>
    <s v="C100353"/>
    <n v="1020.06"/>
    <s v="assalariado"/>
    <n v="15.7"/>
    <n v="497"/>
    <n v="2"/>
    <d v="2023-05-11T01:20:57"/>
    <d v="2025-11-29T19:51:08"/>
    <n v="2.5999999999999999E-2"/>
    <n v="0.311"/>
    <s v="BA"/>
    <x v="0"/>
  </r>
  <r>
    <s v="C100364"/>
    <n v="370.52"/>
    <s v="assalariado"/>
    <n v="18.920000000000002"/>
    <n v="822"/>
    <n v="1"/>
    <d v="2023-06-29T00:15:01"/>
    <d v="2024-09-28T04:25:59"/>
    <n v="0.78200000000000003"/>
    <n v="0.377"/>
    <s v="CE"/>
    <x v="0"/>
  </r>
  <r>
    <s v="C100367"/>
    <n v="4649.6099999999997"/>
    <s v="assalariado"/>
    <n v="15.75"/>
    <n v="457"/>
    <n v="1"/>
    <d v="2023-05-06T03:08:12"/>
    <d v="2023-02-18T14:13:37"/>
    <n v="0.249"/>
    <n v="0.21199999999999999"/>
    <s v="RS"/>
    <x v="0"/>
  </r>
  <r>
    <s v="C100368"/>
    <n v="656.68"/>
    <s v="pensionista"/>
    <n v="21.6"/>
    <n v="615"/>
    <n v="1"/>
    <d v="2025-07-11T03:43:56"/>
    <d v="2025-10-03T17:55:34"/>
    <n v="0.20799999999999999"/>
    <n v="0.30599999999999999"/>
    <s v="SE"/>
    <x v="1"/>
  </r>
  <r>
    <s v="C100370"/>
    <n v="1425.67"/>
    <s v="assalariado"/>
    <n v="9.51"/>
    <n v="763"/>
    <n v="1"/>
    <d v="2025-01-25T13:40:34"/>
    <d v="2023-03-18T05:15:02"/>
    <n v="0.13600000000000001"/>
    <n v="0.377"/>
    <s v="PE"/>
    <x v="0"/>
  </r>
  <r>
    <s v="C100375"/>
    <n v="207.57"/>
    <s v="assalariado"/>
    <n v="17.940000000000001"/>
    <n v="690"/>
    <n v="2"/>
    <d v="2024-01-06T09:53:43"/>
    <d v="2023-01-22T19:38:57"/>
    <n v="0.70599999999999996"/>
    <n v="0.14299999999999999"/>
    <s v="SE"/>
    <x v="0"/>
  </r>
  <r>
    <s v="C100383"/>
    <n v="2698.9"/>
    <s v="autônomo"/>
    <n v="2.96"/>
    <n v="405"/>
    <n v="1"/>
    <d v="2023-07-13T08:25:54"/>
    <d v="2025-07-15T03:02:18"/>
    <n v="0.27300000000000002"/>
    <n v="0.22500000000000001"/>
    <s v="PI"/>
    <x v="0"/>
  </r>
  <r>
    <s v="C100384"/>
    <n v="110.77"/>
    <s v="servidor"/>
    <n v="11.4"/>
    <n v="502"/>
    <n v="2"/>
    <d v="2025-10-16T17:50:57"/>
    <d v="2024-11-13T21:15:54"/>
    <n v="0.109"/>
    <n v="0.32700000000000001"/>
    <s v="PR"/>
    <x v="0"/>
  </r>
  <r>
    <s v="C100386"/>
    <n v="3753.57"/>
    <s v="assalariado"/>
    <n v="12.82"/>
    <n v="879"/>
    <n v="2"/>
    <d v="2023-03-19T03:02:52"/>
    <d v="2023-12-07T01:15:58"/>
    <n v="0.46899999999999997"/>
    <n v="0.248"/>
    <s v="PB"/>
    <x v="0"/>
  </r>
  <r>
    <s v="C100388"/>
    <n v="1001.46"/>
    <s v="autônomo"/>
    <n v="8.75"/>
    <n v="460"/>
    <n v="4"/>
    <d v="2023-09-25T00:22:30"/>
    <d v="2024-02-16T21:52:09"/>
    <n v="0.61899999999999999"/>
    <n v="0.59199999999999997"/>
    <s v="AM"/>
    <x v="0"/>
  </r>
  <r>
    <s v="C100393"/>
    <n v="1051.1600000000001"/>
    <s v="servidor"/>
    <n v="35.15"/>
    <n v="791"/>
    <n v="3"/>
    <d v="2023-12-12T00:22:47"/>
    <d v="2025-09-02T16:59:36"/>
    <n v="0.17799999999999999"/>
    <n v="0.44700000000000001"/>
    <s v="PI"/>
    <x v="1"/>
  </r>
  <r>
    <s v="C100394"/>
    <n v="498.39"/>
    <s v="autônomo"/>
    <n v="21.53"/>
    <n v="846"/>
    <n v="4"/>
    <d v="2025-06-28T01:24:09"/>
    <d v="2024-02-05T19:50:57"/>
    <n v="0.13900000000000001"/>
    <n v="6.2E-2"/>
    <s v="PB"/>
    <x v="1"/>
  </r>
  <r>
    <s v="C100395"/>
    <n v="844.46"/>
    <s v="assalariado"/>
    <n v="5.87"/>
    <n v="800"/>
    <n v="2"/>
    <d v="2025-05-01T14:13:23"/>
    <d v="2025-12-03T06:42:32"/>
    <n v="0.42399999999999999"/>
    <n v="0.438"/>
    <s v="RS"/>
    <x v="0"/>
  </r>
  <r>
    <s v="C100398"/>
    <n v="5470.53"/>
    <s v="assalariado"/>
    <n v="0.44"/>
    <n v="822"/>
    <n v="0"/>
    <d v="2025-10-21T05:28:43"/>
    <d v="2023-10-11T18:16:59"/>
    <n v="0.66700000000000004"/>
    <n v="0.2"/>
    <s v="SC"/>
    <x v="0"/>
  </r>
  <r>
    <s v="C100403"/>
    <n v="1002.48"/>
    <s v="autônomo"/>
    <n v="19.52"/>
    <n v="797"/>
    <n v="1"/>
    <d v="2024-05-04T11:07:45"/>
    <d v="2023-03-18T02:27:52"/>
    <n v="0.46800000000000003"/>
    <n v="0.52200000000000002"/>
    <s v="SE"/>
    <x v="0"/>
  </r>
  <r>
    <s v="C100406"/>
    <n v="1991.69"/>
    <s v="assalariado"/>
    <n v="24.83"/>
    <n v="782"/>
    <n v="1"/>
    <d v="2023-02-09T19:01:08"/>
    <d v="2025-01-25T01:58:20"/>
    <n v="0.46400000000000002"/>
    <n v="0.379"/>
    <s v="CE"/>
    <x v="1"/>
  </r>
  <r>
    <s v="C100412"/>
    <n v="2085.1799999999998"/>
    <s v="assalariado"/>
    <n v="13.65"/>
    <n v="609"/>
    <n v="2"/>
    <d v="2025-07-19T16:53:55"/>
    <d v="2025-08-31T14:07:00"/>
    <n v="5.1999999999999998E-2"/>
    <n v="0.42199999999999999"/>
    <s v="AL"/>
    <x v="0"/>
  </r>
  <r>
    <s v="C100413"/>
    <n v="171.52"/>
    <s v="pensionista"/>
    <n v="24.72"/>
    <n v="304"/>
    <n v="3"/>
    <d v="2025-04-02T18:38:40"/>
    <d v="2024-05-13T15:12:33"/>
    <n v="0.41299999999999998"/>
    <n v="0.372"/>
    <s v="RJ"/>
    <x v="1"/>
  </r>
  <r>
    <s v="C100419"/>
    <n v="501.11"/>
    <s v="servidor"/>
    <n v="3.39"/>
    <n v="614"/>
    <n v="3"/>
    <d v="2024-03-15T13:17:57"/>
    <d v="2024-03-18T07:21:36"/>
    <n v="0.42199999999999999"/>
    <n v="9.8000000000000004E-2"/>
    <s v="AM"/>
    <x v="0"/>
  </r>
  <r>
    <s v="C100425"/>
    <n v="632.88"/>
    <s v="autônomo"/>
    <n v="9.7899999999999991"/>
    <n v="390"/>
    <n v="3"/>
    <d v="2023-01-15T00:00:13"/>
    <d v="2024-01-25T14:29:08"/>
    <n v="0.186"/>
    <n v="0.24199999999999999"/>
    <s v="MG"/>
    <x v="0"/>
  </r>
  <r>
    <s v="C100431"/>
    <n v="1285.3599999999999"/>
    <s v="assalariado"/>
    <n v="9.36"/>
    <n v="735"/>
    <n v="1"/>
    <d v="2024-07-22T20:36:09"/>
    <d v="2024-04-08T14:18:48"/>
    <n v="0.30299999999999999"/>
    <n v="0.30099999999999999"/>
    <s v="SP"/>
    <x v="0"/>
  </r>
  <r>
    <s v="C100434"/>
    <n v="478.76"/>
    <s v="assalariado"/>
    <n v="14.18"/>
    <n v="725"/>
    <n v="4"/>
    <d v="2024-06-19T04:26:11"/>
    <d v="2024-05-11T05:57:17"/>
    <n v="0.13500000000000001"/>
    <n v="0.24399999999999999"/>
    <s v="AM"/>
    <x v="0"/>
  </r>
  <r>
    <s v="C100440"/>
    <n v="741.49"/>
    <s v="servidor"/>
    <n v="8.58"/>
    <n v="644"/>
    <n v="4"/>
    <d v="2025-02-02T07:30:18"/>
    <d v="2023-03-28T08:32:17"/>
    <n v="0.35699999999999998"/>
    <n v="0.51900000000000002"/>
    <s v="SP"/>
    <x v="0"/>
  </r>
  <r>
    <s v="C100441"/>
    <n v="1665.94"/>
    <s v="autônomo"/>
    <n v="22.09"/>
    <n v="343"/>
    <n v="0"/>
    <d v="2025-08-01T14:02:11"/>
    <d v="2024-06-11T18:06:02"/>
    <n v="0.28999999999999998"/>
    <n v="0.19400000000000001"/>
    <s v="AM"/>
    <x v="1"/>
  </r>
  <r>
    <s v="C100446"/>
    <n v="153.93"/>
    <s v="assalariado"/>
    <n v="6.89"/>
    <n v="384"/>
    <n v="3"/>
    <d v="2024-11-26T02:54:50"/>
    <d v="2024-10-11T07:38:22"/>
    <n v="0.31900000000000001"/>
    <n v="0.52900000000000003"/>
    <s v="SP"/>
    <x v="0"/>
  </r>
  <r>
    <s v="C100450"/>
    <n v="903.01"/>
    <s v="servidor"/>
    <n v="26.23"/>
    <n v="551"/>
    <n v="1"/>
    <d v="2024-08-27T09:10:19"/>
    <d v="2024-04-22T20:34:26"/>
    <n v="0.28199999999999997"/>
    <n v="0.214"/>
    <s v="RJ"/>
    <x v="1"/>
  </r>
  <r>
    <s v="C100453"/>
    <n v="144.38"/>
    <s v="assalariado"/>
    <n v="15.7"/>
    <n v="868"/>
    <n v="1"/>
    <d v="2024-06-01T08:19:59"/>
    <d v="2023-03-22T06:28:38"/>
    <n v="3.4000000000000002E-2"/>
    <n v="0.35299999999999998"/>
    <s v="BA"/>
    <x v="0"/>
  </r>
  <r>
    <s v="C100457"/>
    <n v="329.73"/>
    <s v="pensionista"/>
    <n v="6.34"/>
    <n v="472"/>
    <n v="1"/>
    <d v="2024-06-11T16:21:14"/>
    <d v="2023-11-23T20:00:43"/>
    <n v="0.44700000000000001"/>
    <n v="9.8000000000000004E-2"/>
    <s v="MA"/>
    <x v="0"/>
  </r>
  <r>
    <s v="C100461"/>
    <n v="2146.39"/>
    <s v="assalariado"/>
    <n v="22.1"/>
    <n v="711"/>
    <n v="1"/>
    <d v="2024-11-08T08:52:24"/>
    <d v="2023-09-14T04:28:18"/>
    <n v="0.217"/>
    <n v="0.48299999999999998"/>
    <s v="ES"/>
    <x v="1"/>
  </r>
  <r>
    <s v="C100464"/>
    <n v="2625.48"/>
    <s v="assalariado"/>
    <n v="1.52"/>
    <n v="822"/>
    <n v="2"/>
    <d v="2025-08-27T11:53:35"/>
    <d v="2025-09-24T14:13:45"/>
    <n v="0.22700000000000001"/>
    <n v="0.432"/>
    <s v="DF"/>
    <x v="0"/>
  </r>
  <r>
    <s v="C100469"/>
    <n v="638.69000000000005"/>
    <s v="pensionista"/>
    <n v="5.16"/>
    <n v="491"/>
    <n v="2"/>
    <d v="2025-06-18T00:23:22"/>
    <d v="2026-01-04T18:19:41"/>
    <n v="0.49399999999999999"/>
    <n v="0.52400000000000002"/>
    <s v="BA"/>
    <x v="0"/>
  </r>
  <r>
    <s v="C100476"/>
    <n v="199.28"/>
    <s v="autônomo"/>
    <n v="10.55"/>
    <n v="597"/>
    <n v="2"/>
    <d v="2023-09-26T19:27:52"/>
    <d v="2023-03-22T13:41:29"/>
    <n v="0.55500000000000005"/>
    <n v="0.65"/>
    <s v="PR"/>
    <x v="0"/>
  </r>
  <r>
    <s v="C100480"/>
    <n v="1416.54"/>
    <s v="assalariado"/>
    <n v="14.58"/>
    <n v="557"/>
    <n v="2"/>
    <d v="2024-07-10T08:56:47"/>
    <d v="2024-07-23T18:25:10"/>
    <n v="8.1000000000000003E-2"/>
    <n v="0.42599999999999999"/>
    <s v="PA"/>
    <x v="0"/>
  </r>
  <r>
    <s v="C100481"/>
    <n v="128.62"/>
    <s v="autônomo"/>
    <n v="2.0099999999999998"/>
    <n v="871"/>
    <n v="2"/>
    <d v="2024-06-09T04:40:32"/>
    <d v="2025-10-08T11:16:12"/>
    <n v="0.15"/>
    <n v="0.26100000000000001"/>
    <s v="PR"/>
    <x v="0"/>
  </r>
  <r>
    <s v="C100483"/>
    <n v="436.3"/>
    <s v="servidor"/>
    <n v="1.42"/>
    <n v="622"/>
    <n v="1"/>
    <d v="2024-09-08T13:36:48"/>
    <d v="2025-06-14T03:20:46"/>
    <n v="0.46200000000000002"/>
    <n v="0.36099999999999999"/>
    <s v="MG"/>
    <x v="0"/>
  </r>
  <r>
    <s v="C100484"/>
    <n v="154.82"/>
    <s v="servidor"/>
    <n v="2.13"/>
    <n v="736"/>
    <n v="1"/>
    <d v="2023-03-17T23:02:49"/>
    <d v="2025-09-27T10:11:44"/>
    <n v="0.27100000000000002"/>
    <n v="0.14599999999999999"/>
    <s v="GO"/>
    <x v="0"/>
  </r>
  <r>
    <s v="C100485"/>
    <n v="1840.76"/>
    <s v="autônomo"/>
    <n v="19.21"/>
    <n v="572"/>
    <n v="4"/>
    <d v="2024-04-26T12:09:24"/>
    <d v="2025-10-02T05:25:14"/>
    <n v="0.33300000000000002"/>
    <n v="0.121"/>
    <s v="RN"/>
    <x v="0"/>
  </r>
  <r>
    <s v="C100486"/>
    <n v="494.11"/>
    <s v="autônomo"/>
    <n v="22.69"/>
    <n v="468"/>
    <n v="3"/>
    <d v="2024-07-02T14:12:25"/>
    <d v="2025-03-10T08:41:45"/>
    <n v="0.47399999999999998"/>
    <n v="8.8999999999999996E-2"/>
    <s v="DF"/>
    <x v="1"/>
  </r>
  <r>
    <s v="C100493"/>
    <n v="539.4"/>
    <s v="servidor"/>
    <n v="19.16"/>
    <n v="795"/>
    <n v="1"/>
    <d v="2024-06-17T10:21:28"/>
    <d v="2025-07-17T06:00:49"/>
    <n v="0.13"/>
    <n v="0.46400000000000002"/>
    <s v="PE"/>
    <x v="0"/>
  </r>
  <r>
    <s v="C100498"/>
    <n v="2809.77"/>
    <s v="assalariado"/>
    <n v="8.89"/>
    <n v="302"/>
    <n v="1"/>
    <d v="2025-06-24T02:48:22"/>
    <d v="2025-07-16T19:26:29"/>
    <n v="0.59099999999999997"/>
    <n v="0.129"/>
    <s v="RN"/>
    <x v="0"/>
  </r>
  <r>
    <s v="C100510"/>
    <n v="1175.32"/>
    <s v="assalariado"/>
    <n v="11.15"/>
    <n v="839"/>
    <n v="3"/>
    <d v="2024-05-05T19:32:51"/>
    <d v="2024-02-13T13:55:23"/>
    <n v="0.17"/>
    <n v="0.22700000000000001"/>
    <s v="DF"/>
    <x v="0"/>
  </r>
  <r>
    <s v="C100511"/>
    <n v="858.67"/>
    <s v="assalariado"/>
    <n v="8.14"/>
    <n v="710"/>
    <n v="2"/>
    <d v="2023-12-21T08:34:41"/>
    <d v="2023-07-05T03:40:00"/>
    <n v="0.22"/>
    <n v="0.51100000000000001"/>
    <s v="PB"/>
    <x v="0"/>
  </r>
  <r>
    <s v="C100515"/>
    <n v="477.18"/>
    <s v="servidor"/>
    <n v="24.5"/>
    <n v="646"/>
    <n v="1"/>
    <d v="2025-02-18T12:48:46"/>
    <d v="2023-07-15T17:01:35"/>
    <n v="0.65600000000000003"/>
    <n v="0.43099999999999999"/>
    <s v="SC"/>
    <x v="1"/>
  </r>
  <r>
    <s v="C100517"/>
    <n v="672.93"/>
    <s v="assalariado"/>
    <n v="23.45"/>
    <n v="625"/>
    <n v="1"/>
    <d v="2024-05-17T15:29:37"/>
    <d v="2023-09-13T22:40:39"/>
    <n v="0.23300000000000001"/>
    <n v="0.51800000000000002"/>
    <s v="RS"/>
    <x v="1"/>
  </r>
  <r>
    <s v="C100527"/>
    <n v="1232.0899999999999"/>
    <s v="assalariado"/>
    <n v="12.13"/>
    <n v="477"/>
    <n v="4"/>
    <d v="2025-03-06T20:00:38"/>
    <d v="2024-01-27T04:11:32"/>
    <n v="0.35199999999999998"/>
    <n v="0.26"/>
    <s v="AL"/>
    <x v="0"/>
  </r>
  <r>
    <s v="C100528"/>
    <n v="1319.09"/>
    <s v="assalariado"/>
    <n v="16.64"/>
    <n v="514"/>
    <n v="0"/>
    <d v="2023-05-24T08:27:22"/>
    <d v="2023-05-13T08:20:09"/>
    <n v="0.34100000000000003"/>
    <n v="0.26"/>
    <s v="PI"/>
    <x v="0"/>
  </r>
  <r>
    <s v="C100545"/>
    <n v="637.94000000000005"/>
    <s v="servidor"/>
    <n v="47.18"/>
    <n v="614"/>
    <n v="1"/>
    <d v="2024-10-02T14:21:48"/>
    <d v="2024-11-20T02:09:44"/>
    <n v="0.314"/>
    <n v="0.26800000000000002"/>
    <s v="PR"/>
    <x v="2"/>
  </r>
  <r>
    <s v="C100553"/>
    <n v="224.25"/>
    <s v="assalariado"/>
    <n v="0.17"/>
    <n v="806"/>
    <n v="1"/>
    <d v="2023-04-27T00:04:46"/>
    <d v="2023-04-12T03:49:40"/>
    <n v="0.59099999999999997"/>
    <n v="0.33400000000000002"/>
    <s v="PI"/>
    <x v="0"/>
  </r>
  <r>
    <s v="C100559"/>
    <n v="558.64"/>
    <s v="pensionista"/>
    <n v="10.07"/>
    <n v="867"/>
    <n v="3"/>
    <d v="2023-09-15T22:53:09"/>
    <d v="2025-05-22T14:03:44"/>
    <n v="0.26900000000000002"/>
    <n v="0.34499999999999997"/>
    <s v="ES"/>
    <x v="0"/>
  </r>
  <r>
    <s v="C100561"/>
    <n v="1362.66"/>
    <s v="assalariado"/>
    <n v="24.24"/>
    <n v="348"/>
    <n v="2"/>
    <d v="2024-03-29T13:50:30"/>
    <d v="2024-01-06T17:04:19"/>
    <n v="0.26500000000000001"/>
    <n v="0.42199999999999999"/>
    <s v="GO"/>
    <x v="1"/>
  </r>
  <r>
    <s v="C100568"/>
    <n v="2674.88"/>
    <s v="assalariado"/>
    <n v="20.2"/>
    <n v="697"/>
    <n v="2"/>
    <d v="2025-04-10T08:10:17"/>
    <d v="2024-07-18T06:02:26"/>
    <n v="0.33600000000000002"/>
    <n v="0.47799999999999998"/>
    <s v="RS"/>
    <x v="1"/>
  </r>
  <r>
    <s v="C100571"/>
    <n v="5464.88"/>
    <s v="autônomo"/>
    <n v="18.09"/>
    <n v="868"/>
    <n v="1"/>
    <d v="2023-11-12T09:30:11"/>
    <d v="2023-04-06T01:50:37"/>
    <n v="0.115"/>
    <n v="0.66300000000000003"/>
    <s v="DF"/>
    <x v="0"/>
  </r>
  <r>
    <s v="C100577"/>
    <n v="539.04"/>
    <s v="assalariado"/>
    <n v="6.53"/>
    <n v="452"/>
    <n v="1"/>
    <d v="2023-11-06T03:37:42"/>
    <d v="2024-09-25T03:23:12"/>
    <n v="0.128"/>
    <n v="0.34399999999999997"/>
    <s v="PI"/>
    <x v="0"/>
  </r>
  <r>
    <s v="C100585"/>
    <n v="431.24"/>
    <s v="assalariado"/>
    <n v="3.2"/>
    <n v="757"/>
    <n v="2"/>
    <d v="2023-06-25T07:05:06"/>
    <d v="2023-09-05T10:22:47"/>
    <n v="0.67300000000000004"/>
    <n v="0.41799999999999998"/>
    <s v="SP"/>
    <x v="0"/>
  </r>
  <r>
    <s v="C100587"/>
    <n v="620.19000000000005"/>
    <s v="assalariado"/>
    <n v="2.23"/>
    <n v="640"/>
    <n v="1"/>
    <d v="2024-07-02T01:25:06"/>
    <d v="2023-08-19T02:26:15"/>
    <n v="8.8999999999999996E-2"/>
    <n v="0.161"/>
    <s v="PB"/>
    <x v="0"/>
  </r>
  <r>
    <s v="C100591"/>
    <n v="330.41"/>
    <s v="autônomo"/>
    <n v="10.210000000000001"/>
    <n v="707"/>
    <n v="0"/>
    <d v="2023-01-11T11:34:01"/>
    <d v="2025-02-10T02:49:50"/>
    <n v="0.215"/>
    <n v="0.498"/>
    <s v="PB"/>
    <x v="0"/>
  </r>
  <r>
    <s v="C100593"/>
    <n v="200.53"/>
    <s v="assalariado"/>
    <n v="10.59"/>
    <n v="670"/>
    <n v="2"/>
    <d v="2023-03-19T01:28:48"/>
    <d v="2024-03-02T12:49:34"/>
    <n v="0.112"/>
    <n v="0.152"/>
    <s v="RJ"/>
    <x v="0"/>
  </r>
  <r>
    <s v="C100596"/>
    <n v="7631.25"/>
    <s v="assalariado"/>
    <n v="25.19"/>
    <n v="812"/>
    <n v="1"/>
    <d v="2024-05-06T17:35:38"/>
    <d v="2025-04-10T19:36:54"/>
    <n v="0.17299999999999999"/>
    <n v="7.0999999999999994E-2"/>
    <s v="AL"/>
    <x v="1"/>
  </r>
  <r>
    <s v="C100597"/>
    <n v="3048.36"/>
    <s v="assalariado"/>
    <n v="16.100000000000001"/>
    <n v="325"/>
    <n v="2"/>
    <d v="2023-06-03T18:46:10"/>
    <d v="2024-09-13T07:25:21"/>
    <n v="9.9000000000000005E-2"/>
    <n v="0.13300000000000001"/>
    <s v="RJ"/>
    <x v="0"/>
  </r>
  <r>
    <s v="C100603"/>
    <n v="1623.16"/>
    <s v="autônomo"/>
    <n v="20.190000000000001"/>
    <n v="775"/>
    <n v="2"/>
    <d v="2023-06-29T19:25:02"/>
    <d v="2023-06-13T12:33:09"/>
    <n v="0.115"/>
    <n v="0.22700000000000001"/>
    <s v="MG"/>
    <x v="1"/>
  </r>
  <r>
    <s v="C100605"/>
    <n v="168.42"/>
    <s v="servidor"/>
    <n v="16.22"/>
    <n v="396"/>
    <n v="1"/>
    <d v="2024-09-29T03:31:09"/>
    <d v="2025-05-04T13:47:04"/>
    <n v="0.38600000000000001"/>
    <n v="0.33700000000000002"/>
    <s v="GO"/>
    <x v="0"/>
  </r>
  <r>
    <s v="C100606"/>
    <n v="1168.32"/>
    <s v="assalariado"/>
    <n v="1.41"/>
    <n v="526"/>
    <n v="2"/>
    <d v="2024-09-14T10:30:41"/>
    <d v="2024-11-30T04:41:25"/>
    <n v="0.45200000000000001"/>
    <n v="0.23200000000000001"/>
    <s v="PR"/>
    <x v="0"/>
  </r>
  <r>
    <s v="C100607"/>
    <n v="1131.42"/>
    <s v="assalariado"/>
    <n v="12.11"/>
    <n v="605"/>
    <n v="1"/>
    <d v="2023-10-09T00:18:03"/>
    <d v="2023-06-26T06:34:27"/>
    <n v="0.36"/>
    <n v="0.26900000000000002"/>
    <s v="RS"/>
    <x v="0"/>
  </r>
  <r>
    <s v="C100608"/>
    <n v="1151.6600000000001"/>
    <s v="assalariado"/>
    <n v="1.97"/>
    <n v="452"/>
    <n v="2"/>
    <d v="2025-02-13T04:46:09"/>
    <d v="2024-10-07T17:56:54"/>
    <n v="0.192"/>
    <n v="0.35199999999999998"/>
    <s v="ES"/>
    <x v="0"/>
  </r>
  <r>
    <s v="C100609"/>
    <n v="1871.29"/>
    <s v="pensionista"/>
    <n v="12.57"/>
    <n v="896"/>
    <n v="1"/>
    <d v="2025-08-16T05:29:24"/>
    <d v="2024-01-19T21:35:59"/>
    <n v="0.45500000000000002"/>
    <n v="0.309"/>
    <s v="RJ"/>
    <x v="0"/>
  </r>
  <r>
    <s v="C100614"/>
    <n v="471.51"/>
    <s v="assalariado"/>
    <n v="3.98"/>
    <n v="522"/>
    <n v="1"/>
    <d v="2023-10-05T20:44:44"/>
    <d v="2025-02-26T18:36:57"/>
    <n v="0.182"/>
    <n v="0.49"/>
    <s v="PB"/>
    <x v="0"/>
  </r>
  <r>
    <s v="C100618"/>
    <n v="412.55"/>
    <s v="pensionista"/>
    <n v="17.27"/>
    <n v="724"/>
    <n v="3"/>
    <d v="2024-05-12T07:49:32"/>
    <d v="2024-05-06T11:13:12"/>
    <n v="0.35399999999999998"/>
    <n v="0.67900000000000005"/>
    <s v="DF"/>
    <x v="0"/>
  </r>
  <r>
    <s v="C100621"/>
    <n v="967.14"/>
    <s v="pensionista"/>
    <n v="3.99"/>
    <n v="581"/>
    <n v="3"/>
    <d v="2023-09-26T21:47:12"/>
    <d v="2024-06-16T03:14:31"/>
    <n v="0.40799999999999997"/>
    <n v="0.71799999999999997"/>
    <s v="MG"/>
    <x v="0"/>
  </r>
  <r>
    <s v="C100624"/>
    <n v="1103.4000000000001"/>
    <s v="assalariado"/>
    <n v="3.26"/>
    <n v="709"/>
    <n v="2"/>
    <d v="2025-01-25T03:11:36"/>
    <d v="2024-04-30T09:32:46"/>
    <n v="0.6"/>
    <n v="0.20599999999999999"/>
    <s v="CE"/>
    <x v="0"/>
  </r>
  <r>
    <s v="C100630"/>
    <n v="927.11"/>
    <s v="autônomo"/>
    <n v="12.37"/>
    <n v="389"/>
    <n v="1"/>
    <d v="2023-04-05T10:48:14"/>
    <d v="2024-09-13T22:17:33"/>
    <n v="0.26800000000000002"/>
    <n v="0.27100000000000002"/>
    <s v="SC"/>
    <x v="0"/>
  </r>
  <r>
    <s v="C100631"/>
    <n v="2056.81"/>
    <s v="autônomo"/>
    <n v="8.8800000000000008"/>
    <n v="749"/>
    <n v="3"/>
    <d v="2025-06-21T03:59:17"/>
    <d v="2023-07-07T20:25:43"/>
    <n v="0.44400000000000001"/>
    <n v="0.13800000000000001"/>
    <s v="AM"/>
    <x v="0"/>
  </r>
  <r>
    <s v="C100632"/>
    <n v="89.48"/>
    <s v="autônomo"/>
    <n v="34.51"/>
    <n v="828"/>
    <n v="2"/>
    <d v="2025-03-17T04:41:34"/>
    <d v="2026-02-17T00:33:02"/>
    <n v="0.31900000000000001"/>
    <n v="0.20799999999999999"/>
    <s v="GO"/>
    <x v="1"/>
  </r>
  <r>
    <s v="C100633"/>
    <n v="1660.46"/>
    <s v="autônomo"/>
    <n v="3.57"/>
    <n v="406"/>
    <n v="2"/>
    <d v="2023-02-01T18:02:08"/>
    <d v="2024-03-05T22:30:43"/>
    <n v="0.46"/>
    <n v="0.29399999999999998"/>
    <s v="PA"/>
    <x v="0"/>
  </r>
  <r>
    <s v="C100634"/>
    <n v="1778.75"/>
    <s v="assalariado"/>
    <n v="37.869999999999997"/>
    <n v="773"/>
    <n v="1"/>
    <d v="2025-05-22T02:14:52"/>
    <d v="2023-04-10T03:05:01"/>
    <n v="0.19700000000000001"/>
    <n v="0.51"/>
    <s v="GO"/>
    <x v="1"/>
  </r>
  <r>
    <s v="C100635"/>
    <n v="2305.7800000000002"/>
    <s v="autônomo"/>
    <n v="28.22"/>
    <n v="714"/>
    <n v="2"/>
    <d v="2025-06-15T18:09:16"/>
    <d v="2025-07-26T14:17:35"/>
    <n v="0.22"/>
    <n v="5.0000000000000001E-3"/>
    <s v="GO"/>
    <x v="1"/>
  </r>
  <r>
    <s v="C100636"/>
    <n v="4141.72"/>
    <s v="servidor"/>
    <n v="10.36"/>
    <n v="896"/>
    <n v="1"/>
    <d v="2025-04-04T18:38:18"/>
    <d v="2025-04-26T20:29:35"/>
    <n v="0.41599999999999998"/>
    <n v="0.40600000000000003"/>
    <s v="MG"/>
    <x v="0"/>
  </r>
  <r>
    <s v="C100640"/>
    <n v="380.15"/>
    <s v="pensionista"/>
    <n v="21.17"/>
    <n v="836"/>
    <n v="3"/>
    <d v="2023-01-11T00:00:02"/>
    <d v="2024-10-19T16:20:13"/>
    <n v="0.128"/>
    <n v="0.43"/>
    <s v="PE"/>
    <x v="1"/>
  </r>
  <r>
    <s v="C100642"/>
    <n v="2011.05"/>
    <s v="autônomo"/>
    <n v="25.59"/>
    <n v="477"/>
    <n v="1"/>
    <d v="2023-06-24T22:11:32"/>
    <d v="2024-11-09T19:44:25"/>
    <n v="0.03"/>
    <n v="0.41199999999999998"/>
    <s v="PB"/>
    <x v="1"/>
  </r>
  <r>
    <s v="C100643"/>
    <n v="137.5"/>
    <s v="assalariado"/>
    <n v="16.100000000000001"/>
    <n v="754"/>
    <n v="1"/>
    <d v="2024-02-02T05:16:05"/>
    <d v="2023-08-21T18:36:00"/>
    <n v="0.41799999999999998"/>
    <n v="0.36099999999999999"/>
    <s v="PA"/>
    <x v="0"/>
  </r>
  <r>
    <s v="C100648"/>
    <n v="350.93"/>
    <s v="servidor"/>
    <n v="7.02"/>
    <n v="883"/>
    <n v="4"/>
    <d v="2023-07-20T06:49:10"/>
    <d v="2025-03-16T12:45:19"/>
    <n v="0.38600000000000001"/>
    <n v="0.28000000000000003"/>
    <s v="SC"/>
    <x v="0"/>
  </r>
  <r>
    <s v="C100649"/>
    <n v="407.38"/>
    <s v="assalariado"/>
    <n v="8.17"/>
    <n v="587"/>
    <n v="1"/>
    <d v="2025-05-12T23:07:04"/>
    <d v="2024-10-09T16:47:42"/>
    <n v="8.4000000000000005E-2"/>
    <n v="0.42299999999999999"/>
    <s v="AM"/>
    <x v="0"/>
  </r>
  <r>
    <s v="C100651"/>
    <n v="5490.19"/>
    <s v="servidor"/>
    <n v="21.63"/>
    <n v="830"/>
    <n v="1"/>
    <d v="2023-11-20T20:20:25"/>
    <d v="2024-08-23T01:04:31"/>
    <n v="0.20200000000000001"/>
    <n v="0.45500000000000002"/>
    <s v="PB"/>
    <x v="1"/>
  </r>
  <r>
    <s v="C100652"/>
    <n v="8229.7800000000007"/>
    <s v="assalariado"/>
    <n v="26.63"/>
    <n v="417"/>
    <n v="1"/>
    <d v="2024-03-04T15:39:42"/>
    <d v="2025-07-07T04:45:41"/>
    <n v="0.628"/>
    <n v="0.26800000000000002"/>
    <s v="SC"/>
    <x v="1"/>
  </r>
  <r>
    <s v="C100661"/>
    <n v="1072.1400000000001"/>
    <s v="assalariado"/>
    <n v="6.2"/>
    <n v="627"/>
    <n v="1"/>
    <d v="2024-12-14T23:58:28"/>
    <d v="2025-01-04T17:56:42"/>
    <n v="0.49199999999999999"/>
    <n v="0.11700000000000001"/>
    <s v="MG"/>
    <x v="0"/>
  </r>
  <r>
    <s v="C100664"/>
    <n v="187.06"/>
    <s v="servidor"/>
    <n v="29.86"/>
    <n v="579"/>
    <n v="2"/>
    <d v="2025-04-13T09:41:23"/>
    <d v="2025-11-03T17:14:59"/>
    <n v="0.19800000000000001"/>
    <n v="0.32100000000000001"/>
    <s v="PB"/>
    <x v="1"/>
  </r>
  <r>
    <s v="C100667"/>
    <n v="116.18"/>
    <s v="servidor"/>
    <n v="18.66"/>
    <n v="595"/>
    <n v="1"/>
    <d v="2024-07-03T08:57:34"/>
    <d v="2024-04-26T12:04:12"/>
    <n v="0.121"/>
    <n v="0.48599999999999999"/>
    <s v="ES"/>
    <x v="0"/>
  </r>
  <r>
    <s v="C100669"/>
    <n v="474.27"/>
    <s v="assalariado"/>
    <n v="17.809999999999999"/>
    <n v="368"/>
    <n v="2"/>
    <d v="2023-06-09T18:55:55"/>
    <d v="2025-06-02T09:08:41"/>
    <n v="0.311"/>
    <n v="0.13800000000000001"/>
    <s v="CE"/>
    <x v="0"/>
  </r>
  <r>
    <s v="C100672"/>
    <n v="2410.67"/>
    <s v="servidor"/>
    <n v="30.2"/>
    <n v="535"/>
    <n v="5"/>
    <d v="2025-05-22T16:38:08"/>
    <d v="2023-08-27T06:06:22"/>
    <n v="0.39"/>
    <n v="0.18"/>
    <s v="MG"/>
    <x v="1"/>
  </r>
  <r>
    <s v="C100675"/>
    <n v="299.76"/>
    <s v="assalariado"/>
    <n v="24.83"/>
    <n v="523"/>
    <n v="2"/>
    <d v="2023-09-02T09:35:26"/>
    <d v="2025-04-04T20:43:08"/>
    <n v="3.5000000000000003E-2"/>
    <n v="0.38400000000000001"/>
    <s v="GO"/>
    <x v="1"/>
  </r>
  <r>
    <s v="C100677"/>
    <n v="963.5"/>
    <s v="assalariado"/>
    <n v="1.1000000000000001"/>
    <n v="380"/>
    <n v="2"/>
    <d v="2023-02-23T21:08:25"/>
    <d v="2024-10-13T10:45:45"/>
    <n v="0.4"/>
    <n v="0.29199999999999998"/>
    <s v="BA"/>
    <x v="0"/>
  </r>
  <r>
    <s v="C100679"/>
    <n v="1819.7"/>
    <s v="autônomo"/>
    <n v="10.18"/>
    <n v="304"/>
    <n v="2"/>
    <d v="2025-09-06T16:57:31"/>
    <d v="2023-05-23T00:17:56"/>
    <n v="0.27600000000000002"/>
    <n v="0.16400000000000001"/>
    <s v="MG"/>
    <x v="0"/>
  </r>
  <r>
    <s v="C100681"/>
    <n v="2024.68"/>
    <s v="autônomo"/>
    <n v="16.059999999999999"/>
    <n v="725"/>
    <n v="1"/>
    <d v="2023-03-28T11:12:11"/>
    <d v="2023-09-28T07:57:24"/>
    <n v="0.25700000000000001"/>
    <n v="0.59699999999999998"/>
    <s v="RJ"/>
    <x v="0"/>
  </r>
  <r>
    <s v="C100688"/>
    <n v="903.26"/>
    <s v="autônomo"/>
    <n v="3.9"/>
    <n v="663"/>
    <n v="2"/>
    <d v="2023-07-17T17:37:38"/>
    <d v="2025-11-29T05:04:21"/>
    <n v="7.9000000000000001E-2"/>
    <n v="0.27300000000000002"/>
    <s v="ES"/>
    <x v="0"/>
  </r>
  <r>
    <s v="C100690"/>
    <n v="792.33"/>
    <s v="pensionista"/>
    <n v="18.829999999999998"/>
    <n v="542"/>
    <n v="2"/>
    <d v="2023-05-04T07:02:24"/>
    <d v="2024-10-19T01:58:40"/>
    <n v="0.40500000000000003"/>
    <n v="0.54200000000000004"/>
    <s v="PI"/>
    <x v="0"/>
  </r>
  <r>
    <s v="C100691"/>
    <n v="1312.68"/>
    <s v="assalariado"/>
    <n v="4.33"/>
    <n v="603"/>
    <n v="0"/>
    <d v="2023-03-15T16:02:03"/>
    <d v="2024-08-28T02:28:29"/>
    <n v="0.498"/>
    <n v="0.21099999999999999"/>
    <s v="SC"/>
    <x v="0"/>
  </r>
  <r>
    <s v="C100694"/>
    <n v="3641.7"/>
    <s v="pensionista"/>
    <n v="17.59"/>
    <n v="679"/>
    <n v="4"/>
    <d v="2023-02-25T11:40:56"/>
    <d v="2025-09-25T03:00:33"/>
    <n v="0.112"/>
    <n v="0.34200000000000003"/>
    <s v="MG"/>
    <x v="0"/>
  </r>
  <r>
    <s v="C100699"/>
    <n v="63.22"/>
    <s v="servidor"/>
    <n v="39.799999999999997"/>
    <n v="525"/>
    <n v="1"/>
    <d v="2023-01-08T08:22:13"/>
    <d v="2024-01-18T11:14:44"/>
    <n v="0.23799999999999999"/>
    <n v="0.499"/>
    <s v="SP"/>
    <x v="1"/>
  </r>
  <r>
    <s v="C100708"/>
    <n v="1571.64"/>
    <s v="assalariado"/>
    <n v="5.85"/>
    <n v="847"/>
    <n v="3"/>
    <d v="2025-04-07T09:41:51"/>
    <d v="2026-01-08T22:48:04"/>
    <n v="0.252"/>
    <n v="0.52400000000000002"/>
    <s v="MA"/>
    <x v="0"/>
  </r>
  <r>
    <s v="C100713"/>
    <n v="1739.72"/>
    <s v="autônomo"/>
    <n v="23.96"/>
    <n v="384"/>
    <n v="4"/>
    <d v="2025-04-25T03:53:30"/>
    <d v="2025-03-25T10:28:03"/>
    <n v="0.41099999999999998"/>
    <n v="0.42299999999999999"/>
    <s v="GO"/>
    <x v="1"/>
  </r>
  <r>
    <s v="C100715"/>
    <n v="2060.2399999999998"/>
    <s v="assalariado"/>
    <n v="4.87"/>
    <n v="342"/>
    <n v="1"/>
    <d v="2024-10-11T23:09:16"/>
    <d v="2024-12-01T12:02:50"/>
    <n v="0.13600000000000001"/>
    <n v="0.36699999999999999"/>
    <s v="BA"/>
    <x v="0"/>
  </r>
  <r>
    <s v="C100717"/>
    <n v="813"/>
    <s v="pensionista"/>
    <n v="38.49"/>
    <n v="710"/>
    <n v="2"/>
    <d v="2023-07-02T09:23:36"/>
    <d v="2025-09-11T03:58:56"/>
    <n v="0.70399999999999996"/>
    <n v="0.61299999999999999"/>
    <s v="RJ"/>
    <x v="1"/>
  </r>
  <r>
    <s v="C100722"/>
    <n v="1921.85"/>
    <s v="servidor"/>
    <n v="7.85"/>
    <n v="313"/>
    <n v="2"/>
    <d v="2024-10-10T10:33:18"/>
    <d v="2023-05-06T00:12:08"/>
    <n v="0.47499999999999998"/>
    <n v="0.51400000000000001"/>
    <s v="SC"/>
    <x v="0"/>
  </r>
  <r>
    <s v="C100729"/>
    <n v="359.09"/>
    <s v="assalariado"/>
    <n v="26.39"/>
    <n v="502"/>
    <n v="1"/>
    <d v="2023-02-15T18:48:40"/>
    <d v="2025-02-07T16:49:11"/>
    <n v="0.109"/>
    <n v="7.9000000000000001E-2"/>
    <s v="MG"/>
    <x v="1"/>
  </r>
  <r>
    <s v="C100730"/>
    <n v="6379.84"/>
    <s v="assalariado"/>
    <n v="20.260000000000002"/>
    <n v="873"/>
    <n v="1"/>
    <d v="2024-09-29T17:51:00"/>
    <d v="2023-04-02T10:52:06"/>
    <n v="0.18099999999999999"/>
    <n v="0.14799999999999999"/>
    <s v="SE"/>
    <x v="1"/>
  </r>
  <r>
    <s v="C100732"/>
    <n v="257.27"/>
    <s v="servidor"/>
    <n v="19.690000000000001"/>
    <n v="844"/>
    <n v="2"/>
    <d v="2023-02-06T12:29:57"/>
    <d v="2025-02-01T12:43:04"/>
    <n v="0.27800000000000002"/>
    <n v="0.13300000000000001"/>
    <s v="SE"/>
    <x v="0"/>
  </r>
  <r>
    <s v="C100733"/>
    <n v="495.46"/>
    <s v="assalariado"/>
    <n v="15.83"/>
    <n v="797"/>
    <n v="1"/>
    <d v="2024-07-30T22:04:06"/>
    <d v="2025-02-01T07:56:56"/>
    <n v="0.14499999999999999"/>
    <n v="0.38600000000000001"/>
    <s v="MA"/>
    <x v="0"/>
  </r>
  <r>
    <s v="C100738"/>
    <n v="2532"/>
    <s v="servidor"/>
    <n v="16.02"/>
    <n v="679"/>
    <n v="1"/>
    <d v="2024-12-21T01:21:13"/>
    <d v="2025-09-05T06:24:03"/>
    <n v="0.14899999999999999"/>
    <n v="0.29199999999999998"/>
    <s v="GO"/>
    <x v="0"/>
  </r>
  <r>
    <s v="C100741"/>
    <n v="1702.31"/>
    <s v="autônomo"/>
    <n v="11.61"/>
    <n v="689"/>
    <n v="4"/>
    <d v="2023-02-27T02:57:17"/>
    <d v="2023-06-11T23:24:32"/>
    <n v="0.187"/>
    <n v="0.21099999999999999"/>
    <s v="PB"/>
    <x v="0"/>
  </r>
  <r>
    <s v="C100744"/>
    <n v="2008.69"/>
    <s v="autônomo"/>
    <n v="3.07"/>
    <n v="396"/>
    <n v="1"/>
    <d v="2024-07-06T14:31:54"/>
    <d v="2024-07-13T22:41:27"/>
    <n v="0.55600000000000005"/>
    <n v="0.70199999999999996"/>
    <s v="RS"/>
    <x v="0"/>
  </r>
  <r>
    <s v="C100745"/>
    <n v="272.76"/>
    <s v="assalariado"/>
    <n v="10.01"/>
    <n v="817"/>
    <n v="1"/>
    <d v="2023-03-19T15:11:50"/>
    <d v="2023-10-05T08:11:58"/>
    <n v="0.46899999999999997"/>
    <n v="0.33"/>
    <s v="CE"/>
    <x v="0"/>
  </r>
  <r>
    <s v="C100752"/>
    <n v="426.48"/>
    <s v="pensionista"/>
    <n v="2.74"/>
    <n v="373"/>
    <n v="4"/>
    <d v="2023-11-02T05:01:51"/>
    <d v="2023-08-19T00:15:35"/>
    <n v="0.129"/>
    <n v="0.14299999999999999"/>
    <s v="RJ"/>
    <x v="0"/>
  </r>
  <r>
    <s v="C100754"/>
    <n v="772.07"/>
    <s v="assalariado"/>
    <n v="15.26"/>
    <n v="535"/>
    <n v="1"/>
    <d v="2025-04-15T16:29:23"/>
    <d v="2026-01-27T12:47:00"/>
    <n v="0.30599999999999999"/>
    <n v="0.36199999999999999"/>
    <s v="RJ"/>
    <x v="0"/>
  </r>
  <r>
    <s v="C100761"/>
    <n v="1631.26"/>
    <s v="assalariado"/>
    <n v="6.03"/>
    <n v="740"/>
    <n v="2"/>
    <d v="2023-08-27T05:05:59"/>
    <d v="2024-07-31T21:06:10"/>
    <n v="9.8000000000000004E-2"/>
    <n v="0.316"/>
    <s v="RS"/>
    <x v="0"/>
  </r>
  <r>
    <s v="C100762"/>
    <n v="1890.71"/>
    <s v="assalariado"/>
    <n v="18.61"/>
    <n v="821"/>
    <n v="1"/>
    <d v="2025-06-21T16:48:40"/>
    <d v="2024-04-17T12:11:07"/>
    <n v="0.27100000000000002"/>
    <n v="0.377"/>
    <s v="RS"/>
    <x v="0"/>
  </r>
  <r>
    <s v="C100769"/>
    <n v="740.64"/>
    <s v="assalariado"/>
    <n v="9.57"/>
    <n v="833"/>
    <n v="1"/>
    <d v="2024-06-16T20:10:37"/>
    <d v="2025-01-04T01:21:48"/>
    <n v="0.315"/>
    <n v="0.123"/>
    <s v="SE"/>
    <x v="0"/>
  </r>
  <r>
    <s v="C100772"/>
    <n v="3291.72"/>
    <s v="assalariado"/>
    <n v="1.47"/>
    <n v="794"/>
    <n v="1"/>
    <d v="2024-03-31T01:37:57"/>
    <d v="2025-05-25T14:54:36"/>
    <n v="0.156"/>
    <n v="0.41099999999999998"/>
    <s v="RJ"/>
    <x v="0"/>
  </r>
  <r>
    <s v="C100773"/>
    <n v="2347.14"/>
    <s v="assalariado"/>
    <n v="31"/>
    <n v="390"/>
    <n v="1"/>
    <d v="2025-06-26T04:50:26"/>
    <d v="2025-11-08T19:52:57"/>
    <n v="0.45500000000000002"/>
    <n v="4.2999999999999997E-2"/>
    <s v="SP"/>
    <x v="1"/>
  </r>
  <r>
    <s v="C100774"/>
    <n v="5117.63"/>
    <s v="assalariado"/>
    <n v="2.1"/>
    <n v="348"/>
    <n v="1"/>
    <d v="2025-03-29T05:25:21"/>
    <d v="2023-08-20T19:05:30"/>
    <n v="0.13700000000000001"/>
    <n v="0.55900000000000005"/>
    <s v="MG"/>
    <x v="0"/>
  </r>
  <r>
    <s v="C100775"/>
    <n v="1156.21"/>
    <s v="pensionista"/>
    <n v="7.41"/>
    <n v="707"/>
    <n v="4"/>
    <d v="2024-01-21T13:13:23"/>
    <d v="2024-08-12T22:02:25"/>
    <n v="0.443"/>
    <n v="0.113"/>
    <s v="RS"/>
    <x v="0"/>
  </r>
  <r>
    <s v="C100776"/>
    <n v="798.93"/>
    <s v="assalariado"/>
    <n v="28.74"/>
    <n v="808"/>
    <n v="1"/>
    <d v="2023-07-10T10:00:39"/>
    <d v="2025-06-09T22:02:50"/>
    <n v="0.16400000000000001"/>
    <n v="0.46100000000000002"/>
    <s v="PR"/>
    <x v="1"/>
  </r>
  <r>
    <s v="C100796"/>
    <n v="631.65"/>
    <s v="pensionista"/>
    <n v="9.9600000000000009"/>
    <n v="663"/>
    <n v="3"/>
    <d v="2024-10-01T14:05:22"/>
    <d v="2025-01-06T00:04:11"/>
    <n v="0.20699999999999999"/>
    <n v="0.375"/>
    <s v="RS"/>
    <x v="0"/>
  </r>
  <r>
    <s v="C100797"/>
    <n v="2744.33"/>
    <s v="assalariado"/>
    <n v="3.27"/>
    <n v="578"/>
    <n v="4"/>
    <d v="2023-01-05T12:02:19"/>
    <d v="2023-12-20T16:57:49"/>
    <n v="0.161"/>
    <n v="8.4000000000000005E-2"/>
    <s v="SE"/>
    <x v="0"/>
  </r>
  <r>
    <s v="C100800"/>
    <n v="240.54"/>
    <s v="assalariado"/>
    <n v="3.14"/>
    <n v="625"/>
    <n v="2"/>
    <d v="2025-02-26T02:40:43"/>
    <d v="2024-02-19T09:10:06"/>
    <n v="0.161"/>
    <n v="0.58599999999999997"/>
    <s v="RN"/>
    <x v="0"/>
  </r>
  <r>
    <s v="C100803"/>
    <n v="1172.67"/>
    <s v="assalariado"/>
    <n v="3.15"/>
    <n v="898"/>
    <n v="1"/>
    <d v="2024-12-21T02:27:36"/>
    <d v="2025-12-31T19:34:10"/>
    <n v="0.28399999999999997"/>
    <n v="0.38"/>
    <s v="BA"/>
    <x v="0"/>
  </r>
  <r>
    <s v="C100805"/>
    <n v="1453.88"/>
    <s v="assalariado"/>
    <n v="50.4"/>
    <n v="559"/>
    <n v="3"/>
    <d v="2025-09-14T21:06:14"/>
    <d v="2024-09-28T11:37:14"/>
    <n v="0.46400000000000002"/>
    <n v="0.72599999999999998"/>
    <s v="PB"/>
    <x v="2"/>
  </r>
  <r>
    <s v="C100809"/>
    <n v="2387.11"/>
    <s v="assalariado"/>
    <n v="17.48"/>
    <n v="744"/>
    <n v="3"/>
    <d v="2025-08-20T14:46:55"/>
    <d v="2025-06-16T00:19:06"/>
    <n v="9.4E-2"/>
    <n v="0.32600000000000001"/>
    <s v="RN"/>
    <x v="0"/>
  </r>
  <r>
    <s v="C100825"/>
    <n v="1842.98"/>
    <s v="assalariado"/>
    <n v="6.23"/>
    <n v="602"/>
    <n v="1"/>
    <d v="2024-02-26T05:38:23"/>
    <d v="2024-01-15T12:22:54"/>
    <n v="0.27400000000000002"/>
    <n v="0.34300000000000003"/>
    <s v="ES"/>
    <x v="0"/>
  </r>
  <r>
    <s v="C100827"/>
    <n v="1051.74"/>
    <s v="servidor"/>
    <n v="29.31"/>
    <n v="822"/>
    <n v="2"/>
    <d v="2025-04-03T22:09:26"/>
    <d v="2024-03-29T03:40:12"/>
    <n v="0.13100000000000001"/>
    <n v="7.0999999999999994E-2"/>
    <s v="MG"/>
    <x v="1"/>
  </r>
  <r>
    <s v="C100843"/>
    <n v="2086.5"/>
    <s v="assalariado"/>
    <n v="7.36"/>
    <n v="705"/>
    <n v="2"/>
    <d v="2023-06-29T14:55:16"/>
    <d v="2025-06-30T04:15:08"/>
    <n v="0.32100000000000001"/>
    <n v="0.19700000000000001"/>
    <s v="MG"/>
    <x v="0"/>
  </r>
  <r>
    <s v="C100844"/>
    <n v="1259.44"/>
    <s v="autônomo"/>
    <n v="28.89"/>
    <n v="401"/>
    <n v="2"/>
    <d v="2023-08-21T03:05:43"/>
    <d v="2025-12-04T03:46:21"/>
    <n v="0.23100000000000001"/>
    <n v="0.443"/>
    <s v="PA"/>
    <x v="1"/>
  </r>
  <r>
    <s v="C100845"/>
    <n v="1420.92"/>
    <s v="pensionista"/>
    <n v="31.5"/>
    <n v="737"/>
    <n v="1"/>
    <d v="2025-09-02T02:49:42"/>
    <d v="2023-06-22T14:15:09"/>
    <n v="0.33700000000000002"/>
    <n v="4.5999999999999999E-2"/>
    <s v="PR"/>
    <x v="1"/>
  </r>
  <r>
    <s v="C100847"/>
    <n v="477.6"/>
    <s v="assalariado"/>
    <n v="30.17"/>
    <n v="578"/>
    <n v="0"/>
    <d v="2023-02-09T19:53:42"/>
    <d v="2025-09-22T01:54:40"/>
    <n v="0.42799999999999999"/>
    <n v="0.67200000000000004"/>
    <s v="RS"/>
    <x v="1"/>
  </r>
  <r>
    <s v="C100848"/>
    <n v="3616.47"/>
    <s v="autônomo"/>
    <n v="1.6"/>
    <n v="519"/>
    <n v="0"/>
    <d v="2024-10-20T14:13:28"/>
    <d v="2023-09-08T15:55:42"/>
    <n v="0.52700000000000002"/>
    <n v="0.44400000000000001"/>
    <s v="RJ"/>
    <x v="0"/>
  </r>
  <r>
    <s v="C100855"/>
    <n v="724.9"/>
    <s v="autônomo"/>
    <n v="4.0999999999999996"/>
    <n v="509"/>
    <n v="2"/>
    <d v="2024-01-02T07:05:11"/>
    <d v="2025-01-27T01:49:05"/>
    <n v="0.39600000000000002"/>
    <n v="0.44500000000000001"/>
    <s v="CE"/>
    <x v="0"/>
  </r>
  <r>
    <s v="C100860"/>
    <n v="1367.46"/>
    <s v="assalariado"/>
    <n v="0.99"/>
    <n v="580"/>
    <n v="3"/>
    <d v="2023-07-09T02:21:57"/>
    <d v="2023-12-03T03:20:53"/>
    <n v="0.22600000000000001"/>
    <n v="0.35199999999999998"/>
    <s v="RJ"/>
    <x v="0"/>
  </r>
  <r>
    <s v="C100862"/>
    <n v="871.68"/>
    <s v="assalariado"/>
    <n v="8.49"/>
    <n v="315"/>
    <n v="2"/>
    <d v="2024-05-27T03:26:29"/>
    <d v="2024-07-01T12:31:40"/>
    <n v="0.126"/>
    <n v="0.313"/>
    <s v="RJ"/>
    <x v="0"/>
  </r>
  <r>
    <s v="C100864"/>
    <n v="732.85"/>
    <s v="pensionista"/>
    <n v="15.87"/>
    <n v="800"/>
    <n v="1"/>
    <d v="2024-04-25T13:29:04"/>
    <d v="2024-07-06T03:41:19"/>
    <n v="0.17"/>
    <n v="0.42399999999999999"/>
    <s v="RS"/>
    <x v="0"/>
  </r>
  <r>
    <s v="C100876"/>
    <n v="3182.18"/>
    <s v="autônomo"/>
    <n v="14.88"/>
    <n v="484"/>
    <n v="1"/>
    <d v="2024-09-25T17:23:13"/>
    <d v="2023-06-15T06:00:53"/>
    <n v="0.311"/>
    <n v="0.52200000000000002"/>
    <s v="RS"/>
    <x v="0"/>
  </r>
  <r>
    <s v="C100880"/>
    <n v="134.25"/>
    <s v="assalariado"/>
    <n v="19.350000000000001"/>
    <n v="560"/>
    <n v="1"/>
    <d v="2023-03-07T10:44:17"/>
    <d v="2025-04-28T13:32:46"/>
    <n v="0.57799999999999996"/>
    <n v="0.23699999999999999"/>
    <s v="PE"/>
    <x v="0"/>
  </r>
  <r>
    <s v="C100882"/>
    <n v="2544.87"/>
    <s v="assalariado"/>
    <n v="17.29"/>
    <n v="677"/>
    <n v="1"/>
    <d v="2023-12-28T15:59:42"/>
    <d v="2024-11-16T15:03:16"/>
    <n v="0.47"/>
    <n v="0.19800000000000001"/>
    <s v="RN"/>
    <x v="0"/>
  </r>
  <r>
    <s v="C100887"/>
    <n v="1272.98"/>
    <s v="pensionista"/>
    <n v="1.97"/>
    <n v="412"/>
    <n v="4"/>
    <d v="2023-09-06T13:55:22"/>
    <d v="2024-11-05T00:26:38"/>
    <n v="4.2999999999999997E-2"/>
    <n v="0.33600000000000002"/>
    <s v="PR"/>
    <x v="0"/>
  </r>
  <r>
    <s v="C100888"/>
    <n v="102.11"/>
    <s v="assalariado"/>
    <n v="23.81"/>
    <n v="655"/>
    <n v="1"/>
    <d v="2024-12-17T04:26:16"/>
    <d v="2023-05-27T09:27:10"/>
    <n v="0.14399999999999999"/>
    <n v="0.41799999999999998"/>
    <s v="PA"/>
    <x v="1"/>
  </r>
  <r>
    <s v="C100891"/>
    <n v="1162.29"/>
    <s v="autônomo"/>
    <n v="51.68"/>
    <n v="367"/>
    <n v="2"/>
    <d v="2024-11-04T18:34:11"/>
    <d v="2024-08-25T08:57:47"/>
    <n v="0.51200000000000001"/>
    <n v="0.60699999999999998"/>
    <s v="PE"/>
    <x v="2"/>
  </r>
  <r>
    <s v="C100893"/>
    <n v="1625.46"/>
    <s v="assalariado"/>
    <n v="16.77"/>
    <n v="834"/>
    <n v="3"/>
    <d v="2023-01-01T18:44:56"/>
    <d v="2024-03-10T18:51:33"/>
    <n v="0.14099999999999999"/>
    <n v="0.36599999999999999"/>
    <s v="PR"/>
    <x v="0"/>
  </r>
  <r>
    <s v="C100913"/>
    <n v="1065.5"/>
    <s v="assalariado"/>
    <n v="29.47"/>
    <n v="355"/>
    <n v="0"/>
    <d v="2023-11-26T16:16:42"/>
    <d v="2025-10-13T18:47:57"/>
    <n v="0.219"/>
    <n v="0.42299999999999999"/>
    <s v="ES"/>
    <x v="1"/>
  </r>
  <r>
    <s v="C100914"/>
    <n v="1356.37"/>
    <s v="pensionista"/>
    <n v="13.28"/>
    <n v="885"/>
    <n v="2"/>
    <d v="2023-07-06T16:35:17"/>
    <d v="2024-11-04T14:13:53"/>
    <n v="0.42699999999999999"/>
    <n v="7.6999999999999999E-2"/>
    <s v="MG"/>
    <x v="0"/>
  </r>
  <r>
    <s v="C100916"/>
    <n v="791.2"/>
    <s v="assalariado"/>
    <n v="5.89"/>
    <n v="423"/>
    <n v="1"/>
    <d v="2023-01-12T17:40:45"/>
    <d v="2024-09-06T19:03:00"/>
    <n v="3.4000000000000002E-2"/>
    <n v="0.16400000000000001"/>
    <s v="AL"/>
    <x v="0"/>
  </r>
  <r>
    <s v="C100923"/>
    <n v="1345.07"/>
    <s v="assalariado"/>
    <n v="50.32"/>
    <n v="544"/>
    <n v="1"/>
    <d v="2024-05-09T05:16:57"/>
    <d v="2023-04-29T23:12:50"/>
    <n v="0.38700000000000001"/>
    <n v="0.47799999999999998"/>
    <s v="RJ"/>
    <x v="2"/>
  </r>
  <r>
    <s v="C100925"/>
    <n v="666.62"/>
    <s v="assalariado"/>
    <n v="22.07"/>
    <n v="604"/>
    <n v="3"/>
    <d v="2023-04-27T23:09:26"/>
    <d v="2025-12-02T17:55:23"/>
    <n v="0.35599999999999998"/>
    <n v="6.7000000000000004E-2"/>
    <s v="SE"/>
    <x v="1"/>
  </r>
  <r>
    <s v="C100927"/>
    <n v="128.37"/>
    <s v="servidor"/>
    <n v="11.15"/>
    <n v="481"/>
    <n v="3"/>
    <d v="2023-08-06T00:42:17"/>
    <d v="2023-03-22T04:03:47"/>
    <n v="0.46800000000000003"/>
    <n v="0.42199999999999999"/>
    <s v="PB"/>
    <x v="0"/>
  </r>
  <r>
    <s v="C100929"/>
    <n v="131.16"/>
    <s v="assalariado"/>
    <n v="31.76"/>
    <n v="396"/>
    <n v="2"/>
    <d v="2025-05-23T13:33:15"/>
    <d v="2023-11-12T23:31:05"/>
    <n v="0.29099999999999998"/>
    <n v="0.318"/>
    <s v="BA"/>
    <x v="1"/>
  </r>
  <r>
    <s v="C100936"/>
    <n v="316.41000000000003"/>
    <s v="assalariado"/>
    <n v="8.2100000000000009"/>
    <n v="693"/>
    <n v="1"/>
    <d v="2024-03-18T10:15:05"/>
    <d v="2025-06-16T12:28:03"/>
    <n v="0.23599999999999999"/>
    <n v="0.49299999999999999"/>
    <s v="RS"/>
    <x v="0"/>
  </r>
  <r>
    <s v="C100940"/>
    <n v="118.58"/>
    <s v="assalariado"/>
    <n v="4.1100000000000003"/>
    <n v="716"/>
    <n v="1"/>
    <d v="2025-02-13T16:30:17"/>
    <d v="2025-04-10T17:14:06"/>
    <n v="0.26800000000000002"/>
    <n v="0.433"/>
    <s v="BA"/>
    <x v="0"/>
  </r>
  <r>
    <s v="C100947"/>
    <n v="1874.75"/>
    <s v="pensionista"/>
    <n v="10.75"/>
    <n v="694"/>
    <n v="1"/>
    <d v="2023-08-29T08:08:06"/>
    <d v="2025-10-04T05:01:33"/>
    <n v="0.121"/>
    <n v="0.32900000000000001"/>
    <s v="RN"/>
    <x v="0"/>
  </r>
  <r>
    <s v="C100949"/>
    <n v="564.09"/>
    <s v="servidor"/>
    <n v="6.84"/>
    <n v="890"/>
    <n v="0"/>
    <d v="2023-05-02T20:35:20"/>
    <d v="2024-07-03T01:12:52"/>
    <n v="0.218"/>
    <n v="0.23"/>
    <s v="AL"/>
    <x v="0"/>
  </r>
  <r>
    <s v="C100954"/>
    <n v="1111.24"/>
    <s v="assalariado"/>
    <n v="7.79"/>
    <n v="440"/>
    <n v="1"/>
    <d v="2025-01-06T18:28:30"/>
    <d v="2024-01-24T10:16:55"/>
    <n v="0.186"/>
    <n v="0.189"/>
    <s v="SC"/>
    <x v="0"/>
  </r>
  <r>
    <s v="C100955"/>
    <n v="71.8"/>
    <s v="assalariado"/>
    <n v="13.41"/>
    <n v="577"/>
    <n v="3"/>
    <d v="2025-10-29T21:15:50"/>
    <d v="2025-07-13T19:42:40"/>
    <n v="0.152"/>
    <n v="0.216"/>
    <s v="PE"/>
    <x v="0"/>
  </r>
  <r>
    <s v="C100958"/>
    <n v="1302.06"/>
    <s v="assalariado"/>
    <n v="9.3000000000000007"/>
    <n v="893"/>
    <n v="2"/>
    <d v="2024-06-19T22:45:40"/>
    <d v="2024-01-10T18:15:47"/>
    <n v="0.14199999999999999"/>
    <n v="0.51100000000000001"/>
    <s v="AL"/>
    <x v="0"/>
  </r>
  <r>
    <s v="C100963"/>
    <n v="2128.77"/>
    <s v="assalariado"/>
    <n v="8.1199999999999992"/>
    <n v="593"/>
    <n v="1"/>
    <d v="2024-09-07T23:51:47"/>
    <d v="2025-08-07T20:57:20"/>
    <n v="0.32900000000000001"/>
    <n v="7.0999999999999994E-2"/>
    <s v="SP"/>
    <x v="0"/>
  </r>
  <r>
    <s v="C100967"/>
    <n v="103.84"/>
    <s v="autônomo"/>
    <n v="10.19"/>
    <n v="466"/>
    <n v="1"/>
    <d v="2025-06-14T05:35:26"/>
    <d v="2025-10-06T03:18:40"/>
    <n v="0.161"/>
    <n v="0.25900000000000001"/>
    <s v="AL"/>
    <x v="0"/>
  </r>
  <r>
    <s v="C100971"/>
    <n v="57.95"/>
    <s v="assalariado"/>
    <n v="16.88"/>
    <n v="893"/>
    <n v="0"/>
    <d v="2025-05-03T19:52:04"/>
    <d v="2024-10-04T04:48:27"/>
    <n v="0.316"/>
    <n v="5.0999999999999997E-2"/>
    <s v="MA"/>
    <x v="0"/>
  </r>
  <r>
    <s v="C100975"/>
    <n v="1192.19"/>
    <s v="assalariado"/>
    <n v="16.88"/>
    <n v="665"/>
    <n v="2"/>
    <d v="2024-09-03T18:59:56"/>
    <d v="2023-07-06T09:00:37"/>
    <n v="0.214"/>
    <n v="0.14399999999999999"/>
    <s v="AL"/>
    <x v="0"/>
  </r>
  <r>
    <s v="C100979"/>
    <n v="413.46"/>
    <s v="servidor"/>
    <n v="10.06"/>
    <n v="323"/>
    <n v="1"/>
    <d v="2023-05-22T07:38:15"/>
    <d v="2024-05-03T21:06:30"/>
    <n v="0.13800000000000001"/>
    <n v="0.51200000000000001"/>
    <s v="RS"/>
    <x v="0"/>
  </r>
  <r>
    <s v="C100980"/>
    <n v="1236.6500000000001"/>
    <s v="assalariado"/>
    <n v="31.17"/>
    <n v="874"/>
    <n v="3"/>
    <d v="2024-03-02T23:58:46"/>
    <d v="2025-06-16T18:32:27"/>
    <n v="0.41599999999999998"/>
    <n v="0.31"/>
    <s v="BA"/>
    <x v="1"/>
  </r>
  <r>
    <s v="C100986"/>
    <n v="2033.2"/>
    <s v="servidor"/>
    <n v="17.87"/>
    <n v="765"/>
    <n v="3"/>
    <d v="2023-03-27T12:49:45"/>
    <d v="2025-01-23T13:34:26"/>
    <n v="0.309"/>
    <n v="0.46200000000000002"/>
    <s v="MG"/>
    <x v="0"/>
  </r>
  <r>
    <s v="C100989"/>
    <n v="398.38"/>
    <s v="assalariado"/>
    <n v="11.21"/>
    <n v="734"/>
    <n v="2"/>
    <d v="2025-03-17T23:19:52"/>
    <d v="2023-09-10T06:20:16"/>
    <n v="0.56999999999999995"/>
    <n v="0.45300000000000001"/>
    <s v="SP"/>
    <x v="0"/>
  </r>
  <r>
    <s v="C101000"/>
    <n v="1089.5999999999999"/>
    <s v="assalariado"/>
    <n v="26.1"/>
    <n v="788"/>
    <n v="1"/>
    <d v="2024-06-21T14:44:41"/>
    <d v="2023-10-10T00:07:23"/>
    <n v="7.1999999999999995E-2"/>
    <n v="0.28899999999999998"/>
    <s v="MG"/>
    <x v="1"/>
  </r>
  <r>
    <s v="C101004"/>
    <n v="1287.02"/>
    <s v="assalariado"/>
    <n v="15.81"/>
    <n v="633"/>
    <n v="2"/>
    <d v="2025-04-05T11:21:32"/>
    <d v="2023-05-22T19:05:10"/>
    <n v="3.5000000000000003E-2"/>
    <n v="0.255"/>
    <s v="PE"/>
    <x v="0"/>
  </r>
  <r>
    <s v="C101005"/>
    <n v="716.82"/>
    <s v="assalariado"/>
    <n v="8.6199999999999992"/>
    <n v="601"/>
    <n v="3"/>
    <d v="2024-03-21T10:52:46"/>
    <d v="2025-01-03T07:38:02"/>
    <n v="5.8999999999999997E-2"/>
    <n v="0.623"/>
    <s v="PA"/>
    <x v="0"/>
  </r>
  <r>
    <s v="C101007"/>
    <n v="590.97"/>
    <s v="autônomo"/>
    <n v="22.17"/>
    <n v="796"/>
    <n v="1"/>
    <d v="2024-01-07T11:17:28"/>
    <d v="2024-01-14T19:28:40"/>
    <n v="0.42299999999999999"/>
    <n v="0.13600000000000001"/>
    <s v="MA"/>
    <x v="1"/>
  </r>
  <r>
    <s v="C101009"/>
    <n v="2168.36"/>
    <s v="assalariado"/>
    <n v="18"/>
    <n v="501"/>
    <n v="4"/>
    <d v="2024-01-14T06:38:05"/>
    <d v="2025-05-07T19:46:39"/>
    <n v="0.28899999999999998"/>
    <n v="0.48699999999999999"/>
    <s v="PE"/>
    <x v="0"/>
  </r>
  <r>
    <s v="C101013"/>
    <n v="1132.96"/>
    <s v="autônomo"/>
    <n v="9.7200000000000006"/>
    <n v="332"/>
    <n v="1"/>
    <d v="2024-12-25T11:44:57"/>
    <d v="2025-01-13T08:32:57"/>
    <n v="0.19600000000000001"/>
    <n v="0.29299999999999998"/>
    <s v="PR"/>
    <x v="0"/>
  </r>
  <r>
    <s v="C101014"/>
    <n v="487.9"/>
    <s v="assalariado"/>
    <n v="22.56"/>
    <n v="497"/>
    <n v="1"/>
    <d v="2024-03-05T21:59:16"/>
    <d v="2025-01-26T11:30:18"/>
    <n v="0.46100000000000002"/>
    <n v="0.26"/>
    <s v="CE"/>
    <x v="1"/>
  </r>
  <r>
    <s v="C101016"/>
    <n v="560.88"/>
    <s v="assalariado"/>
    <n v="1.95"/>
    <n v="518"/>
    <n v="1"/>
    <d v="2023-10-16T15:50:37"/>
    <d v="2025-01-17T06:41:06"/>
    <n v="0.42499999999999999"/>
    <n v="0.42599999999999999"/>
    <s v="RN"/>
    <x v="0"/>
  </r>
  <r>
    <s v="C101022"/>
    <n v="1606.23"/>
    <s v="autônomo"/>
    <n v="2.0099999999999998"/>
    <n v="785"/>
    <n v="1"/>
    <d v="2024-03-23T04:11:13"/>
    <d v="2024-04-13T04:13:58"/>
    <n v="0.2"/>
    <n v="0.27100000000000002"/>
    <s v="AM"/>
    <x v="0"/>
  </r>
  <r>
    <s v="C101023"/>
    <n v="53.29"/>
    <s v="assalariado"/>
    <n v="9.4"/>
    <n v="435"/>
    <n v="1"/>
    <d v="2025-02-01T14:30:55"/>
    <d v="2024-05-03T18:43:55"/>
    <n v="0.45200000000000001"/>
    <n v="0.375"/>
    <s v="PI"/>
    <x v="0"/>
  </r>
  <r>
    <s v="C101027"/>
    <n v="575.88"/>
    <s v="assalariado"/>
    <n v="21.95"/>
    <n v="440"/>
    <n v="4"/>
    <d v="2024-10-15T12:55:39"/>
    <d v="2023-04-09T04:09:29"/>
    <n v="0.23300000000000001"/>
    <n v="0.23799999999999999"/>
    <s v="RN"/>
    <x v="1"/>
  </r>
  <r>
    <s v="C101028"/>
    <n v="68.92"/>
    <s v="assalariado"/>
    <n v="20.96"/>
    <n v="406"/>
    <n v="2"/>
    <d v="2025-09-01T20:21:09"/>
    <d v="2024-03-16T16:43:44"/>
    <n v="0.28499999999999998"/>
    <n v="0.52700000000000002"/>
    <s v="PI"/>
    <x v="1"/>
  </r>
  <r>
    <s v="C101036"/>
    <n v="804.29"/>
    <s v="assalariado"/>
    <n v="23.85"/>
    <n v="559"/>
    <n v="1"/>
    <d v="2023-03-28T08:40:42"/>
    <d v="2025-02-06T19:38:58"/>
    <n v="0.17199999999999999"/>
    <n v="0.23799999999999999"/>
    <s v="CE"/>
    <x v="1"/>
  </r>
  <r>
    <s v="C101045"/>
    <n v="2260.38"/>
    <s v="assalariado"/>
    <n v="26.26"/>
    <n v="320"/>
    <n v="1"/>
    <d v="2023-05-17T15:38:41"/>
    <d v="2025-03-28T05:52:31"/>
    <n v="0.121"/>
    <n v="3.2000000000000001E-2"/>
    <s v="MA"/>
    <x v="1"/>
  </r>
  <r>
    <s v="C101046"/>
    <n v="2067.63"/>
    <s v="pensionista"/>
    <n v="2.3199999999999998"/>
    <n v="893"/>
    <n v="1"/>
    <d v="2024-06-13T13:17:40"/>
    <d v="2023-10-28T17:30:28"/>
    <n v="0.40300000000000002"/>
    <n v="0.58399999999999996"/>
    <s v="MA"/>
    <x v="0"/>
  </r>
  <r>
    <s v="C101052"/>
    <n v="837.04"/>
    <s v="assalariado"/>
    <n v="5.37"/>
    <n v="796"/>
    <n v="2"/>
    <d v="2025-05-11T05:36:07"/>
    <d v="2024-11-11T11:41:11"/>
    <n v="0.104"/>
    <n v="0.628"/>
    <s v="AM"/>
    <x v="0"/>
  </r>
  <r>
    <s v="C101057"/>
    <n v="2710.49"/>
    <s v="pensionista"/>
    <n v="14.42"/>
    <n v="818"/>
    <n v="3"/>
    <d v="2023-01-28T03:09:07"/>
    <d v="2024-06-08T13:10:54"/>
    <n v="0.21"/>
    <n v="0.58299999999999996"/>
    <s v="PB"/>
    <x v="0"/>
  </r>
  <r>
    <s v="C101067"/>
    <n v="135.22999999999999"/>
    <s v="assalariado"/>
    <n v="10.51"/>
    <n v="791"/>
    <n v="1"/>
    <d v="2024-09-16T04:15:20"/>
    <d v="2025-05-22T02:28:09"/>
    <n v="0.161"/>
    <n v="0.23899999999999999"/>
    <s v="MG"/>
    <x v="0"/>
  </r>
  <r>
    <s v="C101071"/>
    <n v="182.38"/>
    <s v="assalariado"/>
    <n v="26.46"/>
    <n v="817"/>
    <n v="2"/>
    <d v="2024-08-21T08:47:17"/>
    <d v="2023-09-14T21:25:51"/>
    <n v="0.375"/>
    <n v="0.26800000000000002"/>
    <s v="ES"/>
    <x v="1"/>
  </r>
  <r>
    <s v="C101075"/>
    <n v="2352.73"/>
    <s v="autônomo"/>
    <n v="18.010000000000002"/>
    <n v="524"/>
    <n v="5"/>
    <d v="2025-04-19T11:08:16"/>
    <d v="2025-01-09T13:16:05"/>
    <n v="0.499"/>
    <n v="0.14099999999999999"/>
    <s v="MA"/>
    <x v="0"/>
  </r>
  <r>
    <s v="C101086"/>
    <n v="733.09"/>
    <s v="assalariado"/>
    <n v="30.76"/>
    <n v="539"/>
    <n v="4"/>
    <d v="2025-08-15T02:02:50"/>
    <d v="2023-07-17T05:34:35"/>
    <n v="5.1999999999999998E-2"/>
    <n v="0.14699999999999999"/>
    <s v="MG"/>
    <x v="1"/>
  </r>
  <r>
    <s v="C101089"/>
    <n v="664.3"/>
    <s v="assalariado"/>
    <n v="6.74"/>
    <n v="744"/>
    <n v="3"/>
    <d v="2024-01-31T20:10:21"/>
    <d v="2024-12-20T15:57:45"/>
    <n v="0.159"/>
    <n v="0.58799999999999997"/>
    <s v="PB"/>
    <x v="0"/>
  </r>
  <r>
    <s v="C101096"/>
    <n v="110.3"/>
    <s v="assalariado"/>
    <n v="14.32"/>
    <n v="889"/>
    <n v="1"/>
    <d v="2025-01-07T08:54:41"/>
    <d v="2023-09-21T05:36:48"/>
    <n v="0.22800000000000001"/>
    <n v="0.311"/>
    <s v="RJ"/>
    <x v="0"/>
  </r>
  <r>
    <s v="C101097"/>
    <n v="1389.72"/>
    <s v="assalariado"/>
    <n v="19.829999999999998"/>
    <n v="364"/>
    <n v="1"/>
    <d v="2025-04-11T12:21:53"/>
    <d v="2023-10-27T19:24:46"/>
    <n v="0.115"/>
    <n v="0.26"/>
    <s v="MA"/>
    <x v="0"/>
  </r>
  <r>
    <s v="C101099"/>
    <n v="331.61"/>
    <s v="servidor"/>
    <n v="25.4"/>
    <n v="714"/>
    <n v="1"/>
    <d v="2024-09-24T20:04:13"/>
    <d v="2023-11-28T17:44:56"/>
    <n v="0.185"/>
    <n v="0.498"/>
    <s v="PB"/>
    <x v="1"/>
  </r>
  <r>
    <s v="C101103"/>
    <n v="1493.81"/>
    <s v="servidor"/>
    <n v="5.98"/>
    <n v="508"/>
    <n v="1"/>
    <d v="2023-04-28T10:26:03"/>
    <d v="2023-12-30T11:48:36"/>
    <n v="0.54500000000000004"/>
    <n v="0.26700000000000002"/>
    <s v="DF"/>
    <x v="0"/>
  </r>
  <r>
    <s v="C101106"/>
    <n v="91.53"/>
    <s v="servidor"/>
    <n v="20.34"/>
    <n v="559"/>
    <n v="1"/>
    <d v="2024-06-14T10:27:45"/>
    <d v="2024-09-23T03:57:17"/>
    <n v="7.5999999999999998E-2"/>
    <n v="0.78200000000000003"/>
    <s v="RN"/>
    <x v="1"/>
  </r>
  <r>
    <s v="C101113"/>
    <n v="378.11"/>
    <s v="assalariado"/>
    <n v="19.440000000000001"/>
    <n v="335"/>
    <n v="2"/>
    <d v="2025-03-20T00:52:23"/>
    <d v="2025-08-20T03:31:05"/>
    <n v="5.1999999999999998E-2"/>
    <n v="0.68300000000000005"/>
    <s v="AM"/>
    <x v="0"/>
  </r>
  <r>
    <s v="C101114"/>
    <n v="2443.29"/>
    <s v="pensionista"/>
    <n v="13.25"/>
    <n v="452"/>
    <n v="1"/>
    <d v="2025-05-23T13:33:40"/>
    <d v="2025-08-03T05:48:17"/>
    <n v="7.9000000000000001E-2"/>
    <n v="0.21"/>
    <s v="ES"/>
    <x v="0"/>
  </r>
  <r>
    <s v="C101116"/>
    <n v="181.88"/>
    <s v="servidor"/>
    <n v="14.41"/>
    <n v="524"/>
    <n v="1"/>
    <d v="2024-04-29T21:39:50"/>
    <d v="2025-09-27T22:36:52"/>
    <n v="0.25800000000000001"/>
    <n v="0.25800000000000001"/>
    <s v="SC"/>
    <x v="0"/>
  </r>
  <r>
    <s v="C101123"/>
    <n v="302.13"/>
    <s v="autônomo"/>
    <n v="13.91"/>
    <n v="387"/>
    <n v="1"/>
    <d v="2023-04-06T18:06:52"/>
    <d v="2023-05-31T22:34:07"/>
    <n v="0.106"/>
    <n v="0.25600000000000001"/>
    <s v="DF"/>
    <x v="0"/>
  </r>
  <r>
    <s v="C101127"/>
    <n v="1602.61"/>
    <s v="assalariado"/>
    <n v="22.26"/>
    <n v="616"/>
    <n v="1"/>
    <d v="2025-10-06T10:57:26"/>
    <d v="2024-11-24T00:36:40"/>
    <n v="0.40200000000000002"/>
    <n v="0.20300000000000001"/>
    <s v="GO"/>
    <x v="1"/>
  </r>
  <r>
    <s v="C101128"/>
    <n v="141.16"/>
    <s v="autônomo"/>
    <n v="24.34"/>
    <n v="734"/>
    <n v="2"/>
    <d v="2023-07-28T19:29:43"/>
    <d v="2025-04-13T02:27:46"/>
    <n v="8.8999999999999996E-2"/>
    <n v="0.82799999999999996"/>
    <s v="SP"/>
    <x v="1"/>
  </r>
  <r>
    <s v="C101129"/>
    <n v="1372.95"/>
    <s v="assalariado"/>
    <n v="23.91"/>
    <n v="426"/>
    <n v="3"/>
    <d v="2024-07-25T22:20:46"/>
    <d v="2023-12-14T21:35:29"/>
    <n v="0.32800000000000001"/>
    <n v="0.217"/>
    <s v="PI"/>
    <x v="1"/>
  </r>
  <r>
    <s v="C101135"/>
    <n v="721.81"/>
    <s v="pensionista"/>
    <n v="5.67"/>
    <n v="742"/>
    <n v="3"/>
    <d v="2025-03-19T08:49:40"/>
    <d v="2023-07-14T06:38:18"/>
    <n v="0.53"/>
    <n v="0.46"/>
    <s v="DF"/>
    <x v="0"/>
  </r>
  <r>
    <s v="C101138"/>
    <n v="142.19"/>
    <s v="autônomo"/>
    <n v="29.13"/>
    <n v="669"/>
    <n v="1"/>
    <d v="2024-11-11T23:01:23"/>
    <d v="2023-12-01T08:30:12"/>
    <n v="0.69899999999999995"/>
    <n v="0.113"/>
    <s v="PB"/>
    <x v="1"/>
  </r>
  <r>
    <s v="C101142"/>
    <n v="217.65"/>
    <s v="servidor"/>
    <n v="16.47"/>
    <n v="852"/>
    <n v="2"/>
    <d v="2024-02-18T02:30:20"/>
    <d v="2023-05-25T13:55:56"/>
    <n v="8.8999999999999996E-2"/>
    <n v="0.371"/>
    <s v="RN"/>
    <x v="0"/>
  </r>
  <r>
    <s v="C101152"/>
    <n v="2047.58"/>
    <s v="servidor"/>
    <n v="8.81"/>
    <n v="526"/>
    <n v="0"/>
    <d v="2024-06-12T14:13:03"/>
    <d v="2024-01-31T19:45:32"/>
    <n v="1.9E-2"/>
    <n v="0.16500000000000001"/>
    <s v="DF"/>
    <x v="0"/>
  </r>
  <r>
    <s v="C101158"/>
    <n v="1600.44"/>
    <s v="assalariado"/>
    <n v="13.24"/>
    <n v="898"/>
    <n v="1"/>
    <d v="2023-12-06T23:57:53"/>
    <d v="2024-11-10T10:42:10"/>
    <n v="0.432"/>
    <n v="4.3999999999999997E-2"/>
    <s v="RJ"/>
    <x v="0"/>
  </r>
  <r>
    <s v="C101168"/>
    <n v="375.59"/>
    <s v="assalariado"/>
    <n v="21.9"/>
    <n v="544"/>
    <n v="3"/>
    <d v="2024-02-08T18:16:50"/>
    <d v="2025-05-07T22:41:49"/>
    <n v="0.38"/>
    <n v="0.40200000000000002"/>
    <s v="SE"/>
    <x v="1"/>
  </r>
  <r>
    <s v="C101176"/>
    <n v="1066.31"/>
    <s v="assalariado"/>
    <n v="18.23"/>
    <n v="877"/>
    <n v="2"/>
    <d v="2023-08-17T09:42:14"/>
    <d v="2023-06-14T03:21:17"/>
    <n v="0.33100000000000002"/>
    <n v="0.2"/>
    <s v="DF"/>
    <x v="0"/>
  </r>
  <r>
    <s v="C101185"/>
    <n v="60.72"/>
    <s v="assalariado"/>
    <n v="13.4"/>
    <n v="503"/>
    <n v="3"/>
    <d v="2025-10-04T00:21:41"/>
    <d v="2023-03-10T09:42:53"/>
    <n v="0.47699999999999998"/>
    <n v="7.5999999999999998E-2"/>
    <s v="PE"/>
    <x v="0"/>
  </r>
  <r>
    <s v="C101187"/>
    <n v="4743.1499999999996"/>
    <s v="assalariado"/>
    <n v="34.020000000000003"/>
    <n v="708"/>
    <n v="1"/>
    <d v="2025-07-19T19:04:53"/>
    <d v="2024-11-14T10:23:41"/>
    <n v="8.3000000000000004E-2"/>
    <n v="0.4"/>
    <s v="RN"/>
    <x v="1"/>
  </r>
  <r>
    <s v="C101205"/>
    <n v="696.93"/>
    <s v="assalariado"/>
    <n v="19.2"/>
    <n v="433"/>
    <n v="1"/>
    <d v="2023-03-08T08:13:16"/>
    <d v="2023-02-01T20:37:46"/>
    <n v="0.16600000000000001"/>
    <n v="0.433"/>
    <s v="MG"/>
    <x v="0"/>
  </r>
  <r>
    <s v="C101212"/>
    <n v="612.34"/>
    <s v="assalariado"/>
    <n v="33.5"/>
    <n v="686"/>
    <n v="3"/>
    <d v="2023-07-07T03:00:11"/>
    <d v="2024-08-23T13:01:29"/>
    <n v="0.33100000000000002"/>
    <n v="0.48599999999999999"/>
    <s v="RN"/>
    <x v="1"/>
  </r>
  <r>
    <s v="C101217"/>
    <n v="1480.92"/>
    <s v="autônomo"/>
    <n v="4.53"/>
    <n v="416"/>
    <n v="1"/>
    <d v="2025-08-20T05:12:45"/>
    <d v="2024-05-27T06:59:06"/>
    <n v="0.374"/>
    <n v="0.51"/>
    <s v="MG"/>
    <x v="0"/>
  </r>
  <r>
    <s v="C101225"/>
    <n v="2200.48"/>
    <s v="autônomo"/>
    <n v="18.57"/>
    <n v="439"/>
    <n v="2"/>
    <d v="2024-12-17T15:16:43"/>
    <d v="2025-01-31T18:15:04"/>
    <n v="7.5999999999999998E-2"/>
    <n v="0.35699999999999998"/>
    <s v="AM"/>
    <x v="0"/>
  </r>
  <r>
    <s v="C101227"/>
    <n v="1529.58"/>
    <s v="autônomo"/>
    <n v="14.9"/>
    <n v="716"/>
    <n v="1"/>
    <d v="2023-07-25T00:04:08"/>
    <d v="2023-09-21T14:30:50"/>
    <n v="0.109"/>
    <n v="0.35499999999999998"/>
    <s v="ES"/>
    <x v="0"/>
  </r>
  <r>
    <s v="C101229"/>
    <n v="390.29"/>
    <s v="pensionista"/>
    <n v="19.89"/>
    <n v="742"/>
    <n v="1"/>
    <d v="2023-03-27T15:39:10"/>
    <d v="2023-02-16T20:59:45"/>
    <n v="0.21199999999999999"/>
    <n v="0.216"/>
    <s v="AL"/>
    <x v="0"/>
  </r>
  <r>
    <s v="C101230"/>
    <n v="427.22"/>
    <s v="assalariado"/>
    <n v="9.58"/>
    <n v="857"/>
    <n v="3"/>
    <d v="2023-10-08T15:07:23"/>
    <d v="2025-04-23T07:56:21"/>
    <n v="0.34100000000000003"/>
    <n v="0.48799999999999999"/>
    <s v="MA"/>
    <x v="0"/>
  </r>
  <r>
    <s v="C101232"/>
    <n v="134.02000000000001"/>
    <s v="pensionista"/>
    <n v="35.880000000000003"/>
    <n v="689"/>
    <n v="1"/>
    <d v="2024-09-28T11:30:17"/>
    <d v="2023-08-30T05:58:28"/>
    <n v="0.35599999999999998"/>
    <n v="0.45900000000000002"/>
    <s v="PA"/>
    <x v="1"/>
  </r>
  <r>
    <s v="C101238"/>
    <n v="2372.46"/>
    <s v="assalariado"/>
    <n v="0.81"/>
    <n v="816"/>
    <n v="1"/>
    <d v="2024-05-08T03:17:02"/>
    <d v="2025-01-04T00:57:31"/>
    <n v="0.186"/>
    <n v="0.35899999999999999"/>
    <s v="PE"/>
    <x v="0"/>
  </r>
  <r>
    <s v="C101243"/>
    <n v="2257.96"/>
    <s v="assalariado"/>
    <n v="15.06"/>
    <n v="313"/>
    <n v="1"/>
    <d v="2025-01-17T14:40:21"/>
    <d v="2023-06-08T15:20:14"/>
    <n v="0.107"/>
    <n v="0.49199999999999999"/>
    <s v="AM"/>
    <x v="0"/>
  </r>
  <r>
    <s v="C101245"/>
    <n v="271"/>
    <s v="autônomo"/>
    <n v="23.15"/>
    <n v="523"/>
    <n v="3"/>
    <d v="2024-11-05T19:55:48"/>
    <d v="2023-09-26T01:07:22"/>
    <n v="0.114"/>
    <n v="0.24299999999999999"/>
    <s v="PR"/>
    <x v="1"/>
  </r>
  <r>
    <s v="C101249"/>
    <n v="174.6"/>
    <s v="assalariado"/>
    <n v="12.78"/>
    <n v="605"/>
    <n v="2"/>
    <d v="2024-05-03T07:06:56"/>
    <d v="2025-06-18T20:20:00"/>
    <n v="0.28799999999999998"/>
    <n v="0.27200000000000002"/>
    <s v="CE"/>
    <x v="0"/>
  </r>
  <r>
    <s v="C101250"/>
    <n v="60.05"/>
    <s v="assalariado"/>
    <n v="7.97"/>
    <n v="435"/>
    <n v="2"/>
    <d v="2025-10-11T22:27:38"/>
    <d v="2023-12-28T13:11:20"/>
    <n v="0.372"/>
    <n v="5.2999999999999999E-2"/>
    <s v="ES"/>
    <x v="0"/>
  </r>
  <r>
    <s v="C101251"/>
    <n v="170.48"/>
    <s v="autônomo"/>
    <n v="11.08"/>
    <n v="404"/>
    <n v="1"/>
    <d v="2024-03-19T07:46:02"/>
    <d v="2023-11-18T21:08:00"/>
    <n v="0.57099999999999995"/>
    <n v="0.63600000000000001"/>
    <s v="MA"/>
    <x v="0"/>
  </r>
  <r>
    <s v="C101254"/>
    <n v="1592.51"/>
    <s v="autônomo"/>
    <n v="4.4800000000000004"/>
    <n v="770"/>
    <n v="4"/>
    <d v="2024-05-11T02:39:38"/>
    <d v="2023-12-12T12:50:20"/>
    <n v="0.13800000000000001"/>
    <n v="0.311"/>
    <s v="MA"/>
    <x v="0"/>
  </r>
  <r>
    <s v="C101264"/>
    <n v="3371.36"/>
    <s v="assalariado"/>
    <n v="22.46"/>
    <n v="345"/>
    <n v="2"/>
    <d v="2024-02-11T00:59:37"/>
    <d v="2023-09-25T08:34:13"/>
    <n v="0.42699999999999999"/>
    <n v="0.14199999999999999"/>
    <s v="MA"/>
    <x v="1"/>
  </r>
  <r>
    <s v="C101268"/>
    <n v="3423.06"/>
    <s v="servidor"/>
    <n v="8.35"/>
    <n v="655"/>
    <n v="1"/>
    <d v="2024-05-03T22:51:14"/>
    <d v="2023-07-31T15:08:43"/>
    <n v="0.16400000000000001"/>
    <n v="0.70299999999999996"/>
    <s v="RN"/>
    <x v="0"/>
  </r>
  <r>
    <s v="C101275"/>
    <n v="235.13"/>
    <s v="servidor"/>
    <n v="46.67"/>
    <n v="815"/>
    <n v="1"/>
    <d v="2024-07-02T16:25:13"/>
    <d v="2025-04-13T11:13:26"/>
    <n v="0.44"/>
    <n v="0.38100000000000001"/>
    <s v="PB"/>
    <x v="2"/>
  </r>
  <r>
    <s v="C101281"/>
    <n v="1459.75"/>
    <s v="assalariado"/>
    <n v="16.079999999999998"/>
    <n v="846"/>
    <n v="1"/>
    <d v="2024-03-30T09:50:52"/>
    <d v="2025-01-21T13:22:52"/>
    <n v="0.20200000000000001"/>
    <n v="0.16900000000000001"/>
    <s v="MA"/>
    <x v="0"/>
  </r>
  <r>
    <s v="C101282"/>
    <n v="1872.57"/>
    <s v="assalariado"/>
    <n v="22.44"/>
    <n v="657"/>
    <n v="2"/>
    <d v="2024-06-03T01:54:36"/>
    <d v="2025-06-29T04:45:59"/>
    <n v="0.28599999999999998"/>
    <n v="8.4000000000000005E-2"/>
    <s v="ES"/>
    <x v="1"/>
  </r>
  <r>
    <s v="C101283"/>
    <n v="2586.58"/>
    <s v="servidor"/>
    <n v="1.1299999999999999"/>
    <n v="817"/>
    <n v="1"/>
    <d v="2025-05-04T02:26:01"/>
    <d v="2025-06-10T18:51:39"/>
    <n v="0.36699999999999999"/>
    <n v="0.255"/>
    <s v="GO"/>
    <x v="0"/>
  </r>
  <r>
    <s v="C101286"/>
    <n v="1675.76"/>
    <s v="assalariado"/>
    <n v="2.83"/>
    <n v="897"/>
    <n v="1"/>
    <d v="2024-06-10T08:42:16"/>
    <d v="2023-12-07T00:28:20"/>
    <n v="4.4999999999999998E-2"/>
    <n v="0.751"/>
    <s v="MA"/>
    <x v="0"/>
  </r>
  <r>
    <s v="C101290"/>
    <n v="98.3"/>
    <s v="assalariado"/>
    <n v="34.79"/>
    <n v="691"/>
    <n v="2"/>
    <d v="2024-04-23T23:20:57"/>
    <d v="2026-01-18T00:34:02"/>
    <n v="0.23100000000000001"/>
    <n v="0.17699999999999999"/>
    <s v="DF"/>
    <x v="1"/>
  </r>
  <r>
    <s v="C101292"/>
    <n v="666.93"/>
    <s v="servidor"/>
    <n v="18.68"/>
    <n v="872"/>
    <n v="1"/>
    <d v="2023-07-26T10:31:30"/>
    <d v="2023-04-02T03:26:43"/>
    <n v="0.19800000000000001"/>
    <n v="0.14099999999999999"/>
    <s v="SC"/>
    <x v="0"/>
  </r>
  <r>
    <s v="C101296"/>
    <n v="1266.26"/>
    <s v="assalariado"/>
    <n v="38.07"/>
    <n v="648"/>
    <n v="1"/>
    <d v="2025-04-11T18:47:21"/>
    <d v="2024-11-05T13:37:01"/>
    <n v="0.32400000000000001"/>
    <n v="0.57399999999999995"/>
    <s v="PA"/>
    <x v="1"/>
  </r>
  <r>
    <s v="C101299"/>
    <n v="1824.28"/>
    <s v="assalariado"/>
    <n v="13.82"/>
    <n v="765"/>
    <n v="1"/>
    <d v="2023-08-29T21:30:07"/>
    <d v="2024-07-02T04:38:12"/>
    <n v="0.14000000000000001"/>
    <n v="0.20300000000000001"/>
    <s v="MA"/>
    <x v="0"/>
  </r>
  <r>
    <s v="C101300"/>
    <n v="138.85"/>
    <s v="autônomo"/>
    <n v="25.93"/>
    <n v="750"/>
    <n v="2"/>
    <d v="2025-08-26T02:10:09"/>
    <d v="2025-03-01T21:06:36"/>
    <n v="0.45300000000000001"/>
    <n v="0.41099999999999998"/>
    <s v="ES"/>
    <x v="1"/>
  </r>
  <r>
    <s v="C101302"/>
    <n v="467.1"/>
    <s v="assalariado"/>
    <n v="16.71"/>
    <n v="868"/>
    <n v="2"/>
    <d v="2024-06-25T07:11:38"/>
    <d v="2025-07-21T08:07:31"/>
    <n v="0.20899999999999999"/>
    <n v="0.14000000000000001"/>
    <s v="PE"/>
    <x v="0"/>
  </r>
  <r>
    <s v="C101305"/>
    <n v="1322.24"/>
    <s v="assalariado"/>
    <n v="36.29"/>
    <n v="632"/>
    <n v="3"/>
    <d v="2024-08-27T15:22:57"/>
    <d v="2023-09-25T21:19:18"/>
    <n v="0.252"/>
    <n v="8.5000000000000006E-2"/>
    <s v="MG"/>
    <x v="1"/>
  </r>
  <r>
    <s v="C101306"/>
    <n v="833.59"/>
    <s v="assalariado"/>
    <n v="25.24"/>
    <n v="736"/>
    <n v="2"/>
    <d v="2024-06-02T23:05:26"/>
    <d v="2025-03-24T04:07:13"/>
    <n v="0.27400000000000002"/>
    <n v="0.216"/>
    <s v="SC"/>
    <x v="1"/>
  </r>
  <r>
    <s v="C101310"/>
    <n v="302.58999999999997"/>
    <s v="assalariado"/>
    <n v="11.28"/>
    <n v="518"/>
    <n v="1"/>
    <d v="2024-08-26T17:17:54"/>
    <d v="2025-04-23T17:19:38"/>
    <n v="0.247"/>
    <n v="0.60099999999999998"/>
    <s v="PI"/>
    <x v="0"/>
  </r>
  <r>
    <s v="C101314"/>
    <n v="138.46"/>
    <s v="assalariado"/>
    <n v="9.32"/>
    <n v="377"/>
    <n v="1"/>
    <d v="2023-08-13T01:00:35"/>
    <d v="2024-09-29T17:11:14"/>
    <n v="0.20200000000000001"/>
    <n v="0.39900000000000002"/>
    <s v="ES"/>
    <x v="0"/>
  </r>
  <r>
    <s v="C101317"/>
    <n v="102.07"/>
    <s v="autônomo"/>
    <n v="30.26"/>
    <n v="882"/>
    <n v="2"/>
    <d v="2024-09-19T22:02:47"/>
    <d v="2023-08-27T04:37:29"/>
    <n v="0.23200000000000001"/>
    <n v="6.2E-2"/>
    <s v="PR"/>
    <x v="1"/>
  </r>
  <r>
    <s v="C101327"/>
    <n v="707.02"/>
    <s v="assalariado"/>
    <n v="14.17"/>
    <n v="484"/>
    <n v="4"/>
    <d v="2025-01-03T07:36:31"/>
    <d v="2023-04-18T07:46:00"/>
    <n v="0.32100000000000001"/>
    <n v="0.27100000000000002"/>
    <s v="PR"/>
    <x v="0"/>
  </r>
  <r>
    <s v="C101333"/>
    <n v="1375.24"/>
    <s v="autônomo"/>
    <n v="9.73"/>
    <n v="701"/>
    <n v="1"/>
    <d v="2023-08-03T04:53:27"/>
    <d v="2025-01-07T00:37:53"/>
    <n v="0.46200000000000002"/>
    <n v="0.43"/>
    <s v="MG"/>
    <x v="0"/>
  </r>
  <r>
    <s v="C101334"/>
    <n v="1295.2"/>
    <s v="pensionista"/>
    <n v="33.03"/>
    <n v="584"/>
    <n v="2"/>
    <d v="2025-10-09T07:38:36"/>
    <d v="2023-12-03T05:08:56"/>
    <n v="0.30299999999999999"/>
    <n v="0.156"/>
    <s v="ES"/>
    <x v="1"/>
  </r>
  <r>
    <s v="C101335"/>
    <n v="2444.67"/>
    <s v="assalariado"/>
    <n v="22.66"/>
    <n v="584"/>
    <n v="1"/>
    <d v="2023-07-23T15:36:45"/>
    <d v="2023-05-25T21:16:18"/>
    <n v="0.57199999999999995"/>
    <n v="0.14000000000000001"/>
    <s v="ES"/>
    <x v="1"/>
  </r>
  <r>
    <s v="C101340"/>
    <n v="153.06"/>
    <s v="pensionista"/>
    <n v="16.97"/>
    <n v="339"/>
    <n v="5"/>
    <d v="2025-07-17T16:21:59"/>
    <d v="2024-05-17T12:52:42"/>
    <n v="0.22900000000000001"/>
    <n v="0.22500000000000001"/>
    <s v="AM"/>
    <x v="0"/>
  </r>
  <r>
    <s v="C101349"/>
    <n v="1196.77"/>
    <s v="assalariado"/>
    <n v="10.34"/>
    <n v="896"/>
    <n v="3"/>
    <d v="2024-08-23T22:14:31"/>
    <d v="2024-01-21T07:07:14"/>
    <n v="0.16900000000000001"/>
    <n v="0.128"/>
    <s v="SP"/>
    <x v="0"/>
  </r>
  <r>
    <s v="C101350"/>
    <n v="397.38"/>
    <s v="autônomo"/>
    <n v="5.45"/>
    <n v="731"/>
    <n v="4"/>
    <d v="2025-02-21T18:00:43"/>
    <d v="2024-03-18T09:40:21"/>
    <n v="0.45100000000000001"/>
    <n v="0.66200000000000003"/>
    <s v="BA"/>
    <x v="0"/>
  </r>
  <r>
    <s v="C101353"/>
    <n v="142.35"/>
    <s v="assalariado"/>
    <n v="28.07"/>
    <n v="508"/>
    <n v="1"/>
    <d v="2023-09-09T18:11:39"/>
    <d v="2025-10-31T05:12:35"/>
    <n v="0.33600000000000002"/>
    <n v="0.33600000000000002"/>
    <s v="PR"/>
    <x v="1"/>
  </r>
  <r>
    <s v="C101356"/>
    <n v="1776.83"/>
    <s v="assalariado"/>
    <n v="5.94"/>
    <n v="359"/>
    <n v="1"/>
    <d v="2023-07-24T05:00:09"/>
    <d v="2024-07-27T08:00:16"/>
    <n v="0.40100000000000002"/>
    <n v="0.47799999999999998"/>
    <s v="PB"/>
    <x v="0"/>
  </r>
  <r>
    <s v="C101360"/>
    <n v="2043.64"/>
    <s v="assalariado"/>
    <n v="28.32"/>
    <n v="494"/>
    <n v="3"/>
    <d v="2025-10-09T20:44:55"/>
    <d v="2024-06-04T01:56:17"/>
    <n v="0.40699999999999997"/>
    <n v="0.23799999999999999"/>
    <s v="DF"/>
    <x v="1"/>
  </r>
  <r>
    <s v="C101366"/>
    <n v="1627.67"/>
    <s v="assalariado"/>
    <n v="26.59"/>
    <n v="391"/>
    <n v="2"/>
    <d v="2024-04-03T01:56:35"/>
    <d v="2026-01-12T00:18:00"/>
    <n v="0.219"/>
    <n v="0.13300000000000001"/>
    <s v="ES"/>
    <x v="1"/>
  </r>
  <r>
    <s v="C101368"/>
    <n v="2487.1"/>
    <s v="assalariado"/>
    <n v="29.42"/>
    <n v="777"/>
    <n v="4"/>
    <d v="2024-09-09T23:30:44"/>
    <d v="2024-03-29T02:05:50"/>
    <n v="9.4E-2"/>
    <n v="0.55600000000000005"/>
    <s v="RS"/>
    <x v="1"/>
  </r>
  <r>
    <s v="C101374"/>
    <n v="1868.41"/>
    <s v="assalariado"/>
    <n v="11.77"/>
    <n v="373"/>
    <n v="1"/>
    <d v="2025-05-08T02:37:10"/>
    <d v="2025-06-06T06:12:36"/>
    <n v="0.57599999999999996"/>
    <n v="0.70599999999999996"/>
    <s v="PA"/>
    <x v="0"/>
  </r>
  <r>
    <s v="C101388"/>
    <n v="375.74"/>
    <s v="assalariado"/>
    <n v="11.33"/>
    <n v="588"/>
    <n v="4"/>
    <d v="2023-06-21T23:09:04"/>
    <d v="2024-08-15T03:34:55"/>
    <n v="0.34"/>
    <n v="0.41199999999999998"/>
    <s v="CE"/>
    <x v="0"/>
  </r>
  <r>
    <s v="C101389"/>
    <n v="1496.88"/>
    <s v="assalariado"/>
    <n v="12.98"/>
    <n v="758"/>
    <n v="1"/>
    <d v="2024-06-11T22:22:58"/>
    <d v="2023-12-30T17:11:30"/>
    <n v="0.33500000000000002"/>
    <n v="0.29799999999999999"/>
    <s v="BA"/>
    <x v="0"/>
  </r>
  <r>
    <s v="C101391"/>
    <n v="4113.3999999999996"/>
    <s v="assalariado"/>
    <n v="16.53"/>
    <n v="704"/>
    <n v="1"/>
    <d v="2024-11-11T22:43:29"/>
    <d v="2023-05-28T06:59:16"/>
    <n v="0.65800000000000003"/>
    <n v="7.3999999999999996E-2"/>
    <s v="ES"/>
    <x v="0"/>
  </r>
  <r>
    <s v="C101404"/>
    <n v="4449.21"/>
    <s v="autônomo"/>
    <n v="6.48"/>
    <n v="559"/>
    <n v="2"/>
    <d v="2024-04-22T06:44:40"/>
    <d v="2023-12-23T10:30:32"/>
    <n v="0.22500000000000001"/>
    <n v="0.218"/>
    <s v="MA"/>
    <x v="0"/>
  </r>
  <r>
    <s v="C101405"/>
    <n v="429.04"/>
    <s v="assalariado"/>
    <n v="11.82"/>
    <n v="349"/>
    <n v="1"/>
    <d v="2024-08-25T20:52:17"/>
    <d v="2023-06-12T18:46:37"/>
    <n v="9.8000000000000004E-2"/>
    <n v="0.54300000000000004"/>
    <s v="ES"/>
    <x v="0"/>
  </r>
  <r>
    <s v="C101407"/>
    <n v="267.12"/>
    <s v="assalariado"/>
    <n v="21.21"/>
    <n v="372"/>
    <n v="1"/>
    <d v="2023-03-16T13:20:59"/>
    <d v="2025-03-23T05:52:14"/>
    <n v="0.84499999999999997"/>
    <n v="0.27100000000000002"/>
    <s v="PA"/>
    <x v="1"/>
  </r>
  <r>
    <s v="C101410"/>
    <n v="1537.49"/>
    <s v="autônomo"/>
    <n v="22.64"/>
    <n v="742"/>
    <n v="1"/>
    <d v="2024-08-26T10:45:39"/>
    <d v="2025-06-26T16:12:08"/>
    <n v="0.33900000000000002"/>
    <n v="0.51800000000000002"/>
    <s v="DF"/>
    <x v="1"/>
  </r>
  <r>
    <s v="C101413"/>
    <n v="757.23"/>
    <s v="autônomo"/>
    <n v="47.53"/>
    <n v="695"/>
    <n v="3"/>
    <d v="2023-08-25T07:42:51"/>
    <d v="2023-03-13T01:48:10"/>
    <n v="0.18099999999999999"/>
    <n v="0.71499999999999997"/>
    <s v="PR"/>
    <x v="2"/>
  </r>
  <r>
    <s v="C101427"/>
    <n v="349.23"/>
    <s v="servidor"/>
    <n v="31.43"/>
    <n v="369"/>
    <n v="2"/>
    <d v="2023-09-26T03:28:39"/>
    <d v="2025-03-15T11:51:34"/>
    <n v="7.0000000000000001E-3"/>
    <n v="0.26900000000000002"/>
    <s v="ES"/>
    <x v="1"/>
  </r>
  <r>
    <s v="C101430"/>
    <n v="433.91"/>
    <s v="assalariado"/>
    <n v="19.75"/>
    <n v="729"/>
    <n v="2"/>
    <d v="2023-06-14T10:29:02"/>
    <d v="2024-10-03T22:28:23"/>
    <n v="0.315"/>
    <n v="0.17"/>
    <s v="RS"/>
    <x v="0"/>
  </r>
  <r>
    <s v="C101431"/>
    <n v="334.46"/>
    <s v="assalariado"/>
    <n v="23.47"/>
    <n v="344"/>
    <n v="0"/>
    <d v="2023-07-22T09:55:18"/>
    <d v="2023-10-09T20:20:11"/>
    <n v="0.16200000000000001"/>
    <n v="0.28299999999999997"/>
    <s v="PB"/>
    <x v="1"/>
  </r>
  <r>
    <s v="C101440"/>
    <n v="1597.61"/>
    <s v="servidor"/>
    <n v="15.86"/>
    <n v="593"/>
    <n v="0"/>
    <d v="2024-04-05T19:54:02"/>
    <d v="2023-04-22T14:40:19"/>
    <n v="0.35499999999999998"/>
    <n v="0.371"/>
    <s v="SC"/>
    <x v="0"/>
  </r>
  <r>
    <s v="C101442"/>
    <n v="1952.51"/>
    <s v="pensionista"/>
    <n v="5.64"/>
    <n v="670"/>
    <n v="1"/>
    <d v="2025-10-21T16:29:09"/>
    <d v="2024-06-16T21:11:26"/>
    <n v="0.122"/>
    <n v="0.48099999999999998"/>
    <s v="ES"/>
    <x v="0"/>
  </r>
  <r>
    <s v="C101445"/>
    <n v="60.68"/>
    <s v="servidor"/>
    <n v="14.32"/>
    <n v="642"/>
    <n v="3"/>
    <d v="2025-03-17T07:37:15"/>
    <d v="2025-10-18T04:03:48"/>
    <n v="0.42799999999999999"/>
    <n v="0.13400000000000001"/>
    <s v="GO"/>
    <x v="0"/>
  </r>
  <r>
    <s v="C101455"/>
    <n v="1251.0899999999999"/>
    <s v="pensionista"/>
    <n v="8.4"/>
    <n v="402"/>
    <n v="0"/>
    <d v="2025-07-29T07:55:05"/>
    <d v="2025-06-17T13:37:04"/>
    <n v="0.60299999999999998"/>
    <n v="0.42499999999999999"/>
    <s v="PR"/>
    <x v="0"/>
  </r>
  <r>
    <s v="C101457"/>
    <n v="574.03"/>
    <s v="assalariado"/>
    <n v="28.14"/>
    <n v="655"/>
    <n v="2"/>
    <d v="2023-01-14T07:01:46"/>
    <d v="2025-08-15T04:02:37"/>
    <n v="0.45400000000000001"/>
    <n v="0.49"/>
    <s v="AL"/>
    <x v="1"/>
  </r>
  <r>
    <s v="C101461"/>
    <n v="648.76"/>
    <s v="assalariado"/>
    <n v="16.3"/>
    <n v="570"/>
    <n v="5"/>
    <d v="2025-01-02T09:19:50"/>
    <d v="2024-08-19T12:56:57"/>
    <n v="0.27800000000000002"/>
    <n v="0.40100000000000002"/>
    <s v="PA"/>
    <x v="0"/>
  </r>
  <r>
    <s v="C101464"/>
    <n v="1352.93"/>
    <s v="assalariado"/>
    <n v="1.75"/>
    <n v="502"/>
    <n v="3"/>
    <d v="2025-04-11T02:33:01"/>
    <d v="2025-05-30T17:13:39"/>
    <n v="0.124"/>
    <n v="0.28599999999999998"/>
    <s v="PA"/>
    <x v="0"/>
  </r>
  <r>
    <s v="C101467"/>
    <n v="444.92"/>
    <s v="assalariado"/>
    <n v="15.22"/>
    <n v="473"/>
    <n v="2"/>
    <d v="2025-07-17T04:41:35"/>
    <d v="2024-06-10T00:13:30"/>
    <n v="0.16600000000000001"/>
    <n v="0.19800000000000001"/>
    <s v="SC"/>
    <x v="0"/>
  </r>
  <r>
    <s v="C101468"/>
    <n v="875.27"/>
    <s v="assalariado"/>
    <n v="64.900000000000006"/>
    <n v="732"/>
    <n v="2"/>
    <d v="2023-08-09T06:41:16"/>
    <d v="2024-12-13T07:42:37"/>
    <n v="0.31900000000000001"/>
    <n v="0.33"/>
    <s v="MA"/>
    <x v="3"/>
  </r>
  <r>
    <s v="C101472"/>
    <n v="854.11"/>
    <s v="servidor"/>
    <n v="8.66"/>
    <n v="784"/>
    <n v="3"/>
    <d v="2025-09-30T06:47:37"/>
    <d v="2025-02-25T13:58:31"/>
    <n v="6.8000000000000005E-2"/>
    <n v="0.14699999999999999"/>
    <s v="AM"/>
    <x v="0"/>
  </r>
  <r>
    <s v="C101474"/>
    <n v="2343.21"/>
    <s v="autônomo"/>
    <n v="39.200000000000003"/>
    <n v="546"/>
    <n v="1"/>
    <d v="2024-10-15T11:53:46"/>
    <d v="2025-03-31T18:52:50"/>
    <n v="0.253"/>
    <n v="0.14499999999999999"/>
    <s v="PR"/>
    <x v="1"/>
  </r>
  <r>
    <s v="C101475"/>
    <n v="1112.29"/>
    <s v="assalariado"/>
    <n v="14.89"/>
    <n v="673"/>
    <n v="1"/>
    <d v="2025-10-01T23:20:39"/>
    <d v="2025-06-10T09:39:28"/>
    <n v="0.03"/>
    <n v="0.373"/>
    <s v="RJ"/>
    <x v="0"/>
  </r>
  <r>
    <s v="C101481"/>
    <n v="150.74"/>
    <s v="servidor"/>
    <n v="17.149999999999999"/>
    <n v="456"/>
    <n v="0"/>
    <d v="2023-08-02T17:36:50"/>
    <d v="2026-01-28T18:19:56"/>
    <n v="0.192"/>
    <n v="0.23200000000000001"/>
    <s v="DF"/>
    <x v="0"/>
  </r>
  <r>
    <s v="C101486"/>
    <n v="3130.28"/>
    <s v="assalariado"/>
    <n v="9.69"/>
    <n v="783"/>
    <n v="2"/>
    <d v="2023-06-14T03:19:33"/>
    <d v="2024-10-31T10:15:38"/>
    <n v="0.32700000000000001"/>
    <n v="0.313"/>
    <s v="DF"/>
    <x v="0"/>
  </r>
  <r>
    <s v="C101489"/>
    <n v="396.1"/>
    <s v="servidor"/>
    <n v="2.39"/>
    <n v="548"/>
    <n v="3"/>
    <d v="2023-11-02T14:39:05"/>
    <d v="2024-03-19T08:58:25"/>
    <n v="0.36899999999999999"/>
    <n v="0.53300000000000003"/>
    <s v="GO"/>
    <x v="0"/>
  </r>
  <r>
    <s v="C101499"/>
    <n v="1692.57"/>
    <s v="pensionista"/>
    <n v="14.9"/>
    <n v="769"/>
    <n v="3"/>
    <d v="2024-08-12T10:01:34"/>
    <d v="2025-02-27T03:02:23"/>
    <n v="0.183"/>
    <n v="0.312"/>
    <s v="SP"/>
    <x v="0"/>
  </r>
  <r>
    <s v="C101504"/>
    <n v="937.32"/>
    <s v="assalariado"/>
    <n v="1.64"/>
    <n v="354"/>
    <n v="1"/>
    <d v="2023-01-06T13:48:44"/>
    <d v="2023-04-30T22:04:47"/>
    <n v="8.7999999999999995E-2"/>
    <n v="8.3000000000000004E-2"/>
    <s v="RJ"/>
    <x v="0"/>
  </r>
  <r>
    <s v="C101505"/>
    <n v="1583.17"/>
    <s v="assalariado"/>
    <n v="21.44"/>
    <n v="368"/>
    <n v="4"/>
    <d v="2024-03-07T11:38:13"/>
    <d v="2026-05-10T16:45:15"/>
    <n v="0.74299999999999999"/>
    <n v="0.17899999999999999"/>
    <s v="SE"/>
    <x v="1"/>
  </r>
  <r>
    <s v="C101508"/>
    <n v="3557.59"/>
    <s v="assalariado"/>
    <n v="4.72"/>
    <n v="310"/>
    <n v="1"/>
    <d v="2024-10-11T13:05:42"/>
    <d v="2025-02-02T11:02:08"/>
    <n v="0.44"/>
    <n v="0.45500000000000002"/>
    <s v="SC"/>
    <x v="0"/>
  </r>
  <r>
    <s v="C101510"/>
    <n v="1000.08"/>
    <s v="autônomo"/>
    <n v="18.84"/>
    <n v="594"/>
    <n v="2"/>
    <d v="2023-06-12T23:52:16"/>
    <d v="2024-01-13T16:03:48"/>
    <n v="0.159"/>
    <n v="0.128"/>
    <s v="SC"/>
    <x v="0"/>
  </r>
  <r>
    <s v="C101521"/>
    <n v="74.12"/>
    <s v="assalariado"/>
    <n v="17.14"/>
    <n v="593"/>
    <n v="3"/>
    <d v="2023-09-02T17:58:52"/>
    <d v="2025-10-01T23:00:05"/>
    <n v="0.246"/>
    <n v="0.33200000000000002"/>
    <s v="RS"/>
    <x v="0"/>
  </r>
  <r>
    <s v="C101524"/>
    <n v="686.93"/>
    <s v="assalariado"/>
    <n v="4.33"/>
    <n v="651"/>
    <n v="1"/>
    <d v="2023-11-24T23:44:06"/>
    <d v="2023-06-02T23:29:48"/>
    <n v="0.186"/>
    <n v="0.375"/>
    <s v="RJ"/>
    <x v="0"/>
  </r>
  <r>
    <s v="C101528"/>
    <n v="1907.73"/>
    <s v="autônomo"/>
    <n v="4.34"/>
    <n v="816"/>
    <n v="2"/>
    <d v="2023-03-30T03:36:53"/>
    <d v="2023-06-14T14:04:37"/>
    <n v="0.40300000000000002"/>
    <n v="0.31"/>
    <s v="DF"/>
    <x v="0"/>
  </r>
  <r>
    <s v="C101529"/>
    <n v="1523.33"/>
    <s v="servidor"/>
    <n v="20.61"/>
    <n v="752"/>
    <n v="1"/>
    <d v="2024-04-11T19:18:24"/>
    <d v="2024-08-28T14:20:15"/>
    <n v="0.157"/>
    <n v="0.252"/>
    <s v="CE"/>
    <x v="1"/>
  </r>
  <r>
    <s v="C101532"/>
    <n v="1302.4000000000001"/>
    <s v="autônomo"/>
    <n v="5.52"/>
    <n v="430"/>
    <n v="2"/>
    <d v="2024-04-07T11:03:27"/>
    <d v="2024-03-05T07:50:32"/>
    <n v="0.18099999999999999"/>
    <n v="0.55200000000000005"/>
    <s v="PR"/>
    <x v="0"/>
  </r>
  <r>
    <s v="C101547"/>
    <n v="885.07"/>
    <s v="assalariado"/>
    <n v="16.13"/>
    <n v="496"/>
    <n v="1"/>
    <d v="2025-01-02T12:01:14"/>
    <d v="2023-07-05T16:23:41"/>
    <n v="0.23100000000000001"/>
    <n v="0.23200000000000001"/>
    <s v="BA"/>
    <x v="0"/>
  </r>
  <r>
    <s v="C101549"/>
    <n v="239.67"/>
    <s v="pensionista"/>
    <n v="17.46"/>
    <n v="592"/>
    <n v="5"/>
    <d v="2023-06-13T13:19:23"/>
    <d v="2023-10-12T22:09:36"/>
    <n v="0.23799999999999999"/>
    <n v="0.36499999999999999"/>
    <s v="RN"/>
    <x v="0"/>
  </r>
  <r>
    <s v="C101559"/>
    <n v="1958.45"/>
    <s v="assalariado"/>
    <n v="21.74"/>
    <n v="346"/>
    <n v="1"/>
    <d v="2023-02-04T06:24:17"/>
    <d v="2023-08-23T23:41:45"/>
    <n v="0.20100000000000001"/>
    <n v="0.37"/>
    <s v="MA"/>
    <x v="1"/>
  </r>
  <r>
    <s v="C101560"/>
    <n v="55.61"/>
    <s v="assalariado"/>
    <n v="19.2"/>
    <n v="392"/>
    <n v="3"/>
    <d v="2023-09-29T15:31:42"/>
    <d v="2024-03-04T10:58:43"/>
    <n v="0.39100000000000001"/>
    <n v="0.14799999999999999"/>
    <s v="ES"/>
    <x v="0"/>
  </r>
  <r>
    <s v="C101561"/>
    <n v="59.96"/>
    <s v="servidor"/>
    <n v="11.63"/>
    <n v="394"/>
    <n v="2"/>
    <d v="2023-05-12T05:10:24"/>
    <d v="2024-10-13T01:33:10"/>
    <n v="0.12"/>
    <n v="0.442"/>
    <s v="SP"/>
    <x v="0"/>
  </r>
  <r>
    <s v="C101563"/>
    <n v="122.77"/>
    <s v="assalariado"/>
    <n v="8.7100000000000009"/>
    <n v="479"/>
    <n v="0"/>
    <d v="2024-10-08T21:44:16"/>
    <d v="2025-01-30T15:10:03"/>
    <n v="0.184"/>
    <n v="0.75600000000000001"/>
    <s v="GO"/>
    <x v="0"/>
  </r>
  <r>
    <s v="C101565"/>
    <n v="1407.27"/>
    <s v="autônomo"/>
    <n v="10.46"/>
    <n v="522"/>
    <n v="2"/>
    <d v="2023-03-28T02:31:24"/>
    <d v="2023-11-12T03:07:37"/>
    <n v="0.26800000000000002"/>
    <n v="0.44800000000000001"/>
    <s v="MG"/>
    <x v="0"/>
  </r>
  <r>
    <s v="C101572"/>
    <n v="5681.85"/>
    <s v="assalariado"/>
    <n v="2.91"/>
    <n v="718"/>
    <n v="1"/>
    <d v="2025-06-19T23:23:14"/>
    <d v="2023-06-19T23:05:31"/>
    <n v="0.128"/>
    <n v="9.0999999999999998E-2"/>
    <s v="RN"/>
    <x v="0"/>
  </r>
  <r>
    <s v="C101575"/>
    <n v="153.91"/>
    <s v="autônomo"/>
    <n v="4.53"/>
    <n v="745"/>
    <n v="3"/>
    <d v="2023-07-21T18:09:57"/>
    <d v="2023-06-26T08:14:02"/>
    <n v="0.38100000000000001"/>
    <n v="6.2E-2"/>
    <s v="AM"/>
    <x v="0"/>
  </r>
  <r>
    <s v="C101576"/>
    <n v="61.31"/>
    <s v="autônomo"/>
    <n v="9.6300000000000008"/>
    <n v="811"/>
    <n v="1"/>
    <d v="2025-10-18T23:21:29"/>
    <d v="2025-03-28T13:43:11"/>
    <n v="0.434"/>
    <n v="0.49299999999999999"/>
    <s v="BA"/>
    <x v="0"/>
  </r>
  <r>
    <s v="C101580"/>
    <n v="66.88"/>
    <s v="servidor"/>
    <n v="0.75"/>
    <n v="661"/>
    <n v="2"/>
    <d v="2024-07-02T15:18:02"/>
    <d v="2023-06-20T11:28:18"/>
    <n v="0.127"/>
    <n v="0.40500000000000003"/>
    <s v="AL"/>
    <x v="0"/>
  </r>
  <r>
    <s v="C101587"/>
    <n v="615.04999999999995"/>
    <s v="servidor"/>
    <n v="21.58"/>
    <n v="736"/>
    <n v="3"/>
    <d v="2023-08-23T04:19:56"/>
    <d v="2025-01-13T18:49:06"/>
    <n v="0.24099999999999999"/>
    <n v="7.9000000000000001E-2"/>
    <s v="MA"/>
    <x v="1"/>
  </r>
  <r>
    <s v="C101588"/>
    <n v="5815.54"/>
    <s v="pensionista"/>
    <n v="36.61"/>
    <n v="437"/>
    <n v="0"/>
    <d v="2025-01-23T23:47:25"/>
    <d v="2024-03-07T02:00:40"/>
    <n v="0.90800000000000003"/>
    <n v="0.47499999999999998"/>
    <s v="PB"/>
    <x v="1"/>
  </r>
  <r>
    <s v="C101594"/>
    <n v="89.11"/>
    <s v="assalariado"/>
    <n v="28.55"/>
    <n v="544"/>
    <n v="1"/>
    <d v="2025-01-29T09:18:50"/>
    <d v="2024-07-15T12:57:50"/>
    <n v="0.29799999999999999"/>
    <n v="0.52700000000000002"/>
    <s v="AL"/>
    <x v="1"/>
  </r>
  <r>
    <s v="C101600"/>
    <n v="2741.04"/>
    <s v="pensionista"/>
    <n v="18.190000000000001"/>
    <n v="393"/>
    <n v="3"/>
    <d v="2023-03-31T09:29:19"/>
    <d v="2025-11-03T19:09:11"/>
    <n v="9.1999999999999998E-2"/>
    <n v="7.4999999999999997E-2"/>
    <s v="RS"/>
    <x v="0"/>
  </r>
  <r>
    <s v="C101602"/>
    <n v="1753.54"/>
    <s v="assalariado"/>
    <n v="22.18"/>
    <n v="652"/>
    <n v="1"/>
    <d v="2024-07-02T20:36:06"/>
    <d v="2024-12-11T20:50:13"/>
    <n v="0.21"/>
    <n v="0.45600000000000002"/>
    <s v="SE"/>
    <x v="1"/>
  </r>
  <r>
    <s v="C101603"/>
    <n v="293.58999999999997"/>
    <s v="assalariado"/>
    <n v="18.52"/>
    <n v="899"/>
    <n v="1"/>
    <d v="2025-07-20T22:51:13"/>
    <d v="2025-05-20T08:41:36"/>
    <n v="3.6999999999999998E-2"/>
    <n v="0.29199999999999998"/>
    <s v="BA"/>
    <x v="0"/>
  </r>
  <r>
    <s v="C101604"/>
    <n v="790.49"/>
    <s v="assalariado"/>
    <n v="5.31"/>
    <n v="671"/>
    <n v="2"/>
    <d v="2023-09-20T18:03:04"/>
    <d v="2023-07-24T23:34:23"/>
    <n v="0.15"/>
    <n v="0.316"/>
    <s v="AM"/>
    <x v="0"/>
  </r>
  <r>
    <s v="C101607"/>
    <n v="238.93"/>
    <s v="assalariado"/>
    <n v="7.81"/>
    <n v="703"/>
    <n v="1"/>
    <d v="2023-05-07T13:06:28"/>
    <d v="2025-03-07T03:50:07"/>
    <n v="0.33700000000000002"/>
    <n v="0.46400000000000002"/>
    <s v="DF"/>
    <x v="0"/>
  </r>
  <r>
    <s v="C101609"/>
    <n v="2057.2600000000002"/>
    <s v="assalariado"/>
    <n v="7.86"/>
    <n v="753"/>
    <n v="4"/>
    <d v="2023-10-12T06:01:03"/>
    <d v="2025-04-24T09:53:13"/>
    <n v="0.16500000000000001"/>
    <n v="0.52500000000000002"/>
    <s v="RN"/>
    <x v="0"/>
  </r>
  <r>
    <s v="C101614"/>
    <n v="284.81"/>
    <s v="assalariado"/>
    <n v="11.52"/>
    <n v="556"/>
    <n v="1"/>
    <d v="2025-09-17T20:33:52"/>
    <d v="2024-09-22T11:07:48"/>
    <n v="0.32100000000000001"/>
    <n v="0.49399999999999999"/>
    <s v="SP"/>
    <x v="0"/>
  </r>
  <r>
    <s v="C101616"/>
    <n v="164.73"/>
    <s v="autônomo"/>
    <n v="12.99"/>
    <n v="847"/>
    <n v="2"/>
    <d v="2023-11-01T06:27:04"/>
    <d v="2024-01-15T03:25:56"/>
    <n v="0.13800000000000001"/>
    <n v="0.54900000000000004"/>
    <s v="AL"/>
    <x v="0"/>
  </r>
  <r>
    <s v="C101623"/>
    <n v="2310.7800000000002"/>
    <s v="assalariado"/>
    <n v="33.020000000000003"/>
    <n v="675"/>
    <n v="3"/>
    <d v="2023-08-30T09:32:39"/>
    <d v="2023-10-11T20:20:54"/>
    <n v="0.19700000000000001"/>
    <n v="0.57899999999999996"/>
    <s v="CE"/>
    <x v="1"/>
  </r>
  <r>
    <s v="C101624"/>
    <n v="1922.85"/>
    <s v="autônomo"/>
    <n v="29.47"/>
    <n v="678"/>
    <n v="2"/>
    <d v="2023-12-31T17:06:32"/>
    <d v="2025-02-11T16:31:45"/>
    <n v="0.29599999999999999"/>
    <n v="0.39300000000000002"/>
    <s v="GO"/>
    <x v="1"/>
  </r>
  <r>
    <s v="C101628"/>
    <n v="2135.02"/>
    <s v="assalariado"/>
    <n v="5.8"/>
    <n v="435"/>
    <n v="0"/>
    <d v="2025-09-30T17:13:21"/>
    <d v="2025-01-26T22:03:53"/>
    <n v="0.156"/>
    <n v="0.38300000000000001"/>
    <s v="SP"/>
    <x v="0"/>
  </r>
  <r>
    <s v="C101630"/>
    <n v="2565.96"/>
    <s v="servidor"/>
    <n v="28.4"/>
    <n v="341"/>
    <n v="3"/>
    <d v="2024-11-08T14:09:08"/>
    <d v="2025-11-18T11:02:00"/>
    <n v="0.36299999999999999"/>
    <n v="0.314"/>
    <s v="RJ"/>
    <x v="1"/>
  </r>
  <r>
    <s v="C101640"/>
    <n v="1188.45"/>
    <s v="assalariado"/>
    <n v="18.420000000000002"/>
    <n v="751"/>
    <n v="4"/>
    <d v="2024-11-01T09:59:22"/>
    <d v="2024-05-21T17:10:21"/>
    <n v="8.2000000000000003E-2"/>
    <n v="0.114"/>
    <s v="PB"/>
    <x v="0"/>
  </r>
  <r>
    <s v="C101641"/>
    <n v="353.57"/>
    <s v="assalariado"/>
    <n v="9.1999999999999993"/>
    <n v="527"/>
    <n v="2"/>
    <d v="2024-09-25T12:49:22"/>
    <d v="2023-02-16T13:16:12"/>
    <n v="0.39700000000000002"/>
    <n v="0.218"/>
    <s v="RN"/>
    <x v="0"/>
  </r>
  <r>
    <s v="C101642"/>
    <n v="1676.91"/>
    <s v="assalariado"/>
    <n v="37.119999999999997"/>
    <n v="692"/>
    <n v="2"/>
    <d v="2025-04-19T20:52:21"/>
    <d v="2025-11-12T12:36:08"/>
    <n v="0.42099999999999999"/>
    <n v="0.317"/>
    <s v="RN"/>
    <x v="1"/>
  </r>
  <r>
    <s v="C101647"/>
    <n v="1632.91"/>
    <s v="assalariado"/>
    <n v="35.159999999999997"/>
    <n v="727"/>
    <n v="1"/>
    <d v="2025-04-16T22:11:47"/>
    <d v="2024-08-23T19:51:40"/>
    <n v="0.246"/>
    <n v="0.46899999999999997"/>
    <s v="SP"/>
    <x v="1"/>
  </r>
  <r>
    <s v="C101649"/>
    <n v="845.15"/>
    <s v="assalariado"/>
    <n v="15.54"/>
    <n v="345"/>
    <n v="3"/>
    <d v="2024-04-05T03:00:37"/>
    <d v="2023-06-01T10:06:49"/>
    <n v="0.48"/>
    <n v="0.629"/>
    <s v="AL"/>
    <x v="0"/>
  </r>
  <r>
    <s v="C101650"/>
    <n v="2146.31"/>
    <s v="pensionista"/>
    <n v="4.9000000000000004"/>
    <n v="783"/>
    <n v="2"/>
    <d v="2025-07-19T17:48:58"/>
    <d v="2023-12-08T19:26:21"/>
    <n v="0.34399999999999997"/>
    <n v="0.51900000000000002"/>
    <s v="SC"/>
    <x v="0"/>
  </r>
  <r>
    <s v="C101652"/>
    <n v="244.71"/>
    <s v="assalariado"/>
    <n v="0.73"/>
    <n v="465"/>
    <n v="2"/>
    <d v="2023-12-17T01:51:29"/>
    <d v="2025-07-25T19:52:26"/>
    <n v="0.19700000000000001"/>
    <n v="0.33500000000000002"/>
    <s v="DF"/>
    <x v="0"/>
  </r>
  <r>
    <s v="C101654"/>
    <n v="2006.65"/>
    <s v="pensionista"/>
    <n v="6.46"/>
    <n v="496"/>
    <n v="1"/>
    <d v="2024-05-18T03:43:35"/>
    <d v="2025-01-04T17:51:31"/>
    <n v="6.2E-2"/>
    <n v="0.36699999999999999"/>
    <s v="PA"/>
    <x v="0"/>
  </r>
  <r>
    <s v="C101657"/>
    <n v="1441.05"/>
    <s v="assalariado"/>
    <n v="9.1"/>
    <n v="411"/>
    <n v="2"/>
    <d v="2025-05-02T02:25:00"/>
    <d v="2025-10-16T09:13:36"/>
    <n v="0.44400000000000001"/>
    <n v="0.38100000000000001"/>
    <s v="SE"/>
    <x v="0"/>
  </r>
  <r>
    <s v="C101666"/>
    <n v="797.78"/>
    <s v="assalariado"/>
    <n v="7.42"/>
    <n v="668"/>
    <n v="2"/>
    <d v="2024-09-29T02:21:53"/>
    <d v="2024-01-17T03:24:03"/>
    <n v="0.29599999999999999"/>
    <n v="0.214"/>
    <s v="MG"/>
    <x v="0"/>
  </r>
  <r>
    <s v="C101671"/>
    <n v="2003.59"/>
    <s v="pensionista"/>
    <n v="10.55"/>
    <n v="572"/>
    <n v="2"/>
    <d v="2024-03-30T17:42:16"/>
    <d v="2025-08-21T23:49:33"/>
    <n v="0.84499999999999997"/>
    <n v="0.32600000000000001"/>
    <s v="GO"/>
    <x v="0"/>
  </r>
  <r>
    <s v="C101674"/>
    <n v="1145.77"/>
    <s v="assalariado"/>
    <n v="14.84"/>
    <n v="748"/>
    <n v="3"/>
    <d v="2024-01-04T21:59:31"/>
    <d v="2023-01-26T16:24:48"/>
    <n v="5.0999999999999997E-2"/>
    <n v="0.39700000000000002"/>
    <s v="ES"/>
    <x v="0"/>
  </r>
  <r>
    <s v="C101675"/>
    <n v="61"/>
    <s v="assalariado"/>
    <n v="24.45"/>
    <n v="858"/>
    <n v="2"/>
    <d v="2023-09-29T23:46:37"/>
    <d v="2025-01-16T05:30:22"/>
    <n v="0.16900000000000001"/>
    <n v="0.34899999999999998"/>
    <s v="RS"/>
    <x v="1"/>
  </r>
  <r>
    <s v="C101679"/>
    <n v="180.82"/>
    <s v="servidor"/>
    <n v="29.7"/>
    <n v="568"/>
    <n v="1"/>
    <d v="2025-07-07T03:09:09"/>
    <d v="2025-11-01T18:38:48"/>
    <n v="0.16600000000000001"/>
    <n v="0.13700000000000001"/>
    <s v="PA"/>
    <x v="1"/>
  </r>
  <r>
    <s v="C101682"/>
    <n v="492.07"/>
    <s v="autônomo"/>
    <n v="31.03"/>
    <n v="422"/>
    <n v="1"/>
    <d v="2024-09-24T17:17:38"/>
    <d v="2023-11-11T10:59:42"/>
    <n v="0.13800000000000001"/>
    <n v="8.5999999999999993E-2"/>
    <s v="SC"/>
    <x v="1"/>
  </r>
  <r>
    <s v="C101683"/>
    <n v="545.1"/>
    <s v="assalariado"/>
    <n v="12.14"/>
    <n v="558"/>
    <n v="2"/>
    <d v="2025-04-14T04:57:14"/>
    <d v="2023-05-10T06:57:54"/>
    <n v="5.2999999999999999E-2"/>
    <n v="0.54200000000000004"/>
    <s v="RJ"/>
    <x v="0"/>
  </r>
  <r>
    <s v="C101684"/>
    <n v="286.43"/>
    <s v="assalariado"/>
    <n v="17.61"/>
    <n v="500"/>
    <n v="2"/>
    <d v="2025-06-15T15:52:44"/>
    <d v="2024-12-28T22:34:56"/>
    <n v="0.34799999999999998"/>
    <n v="0.16800000000000001"/>
    <s v="PB"/>
    <x v="0"/>
  </r>
  <r>
    <s v="C101686"/>
    <n v="911.61"/>
    <s v="assalariado"/>
    <n v="9.0299999999999994"/>
    <n v="733"/>
    <n v="4"/>
    <d v="2025-07-01T13:39:24"/>
    <d v="2023-11-17T20:31:29"/>
    <n v="0.14699999999999999"/>
    <n v="0.218"/>
    <s v="PE"/>
    <x v="0"/>
  </r>
  <r>
    <s v="C101698"/>
    <n v="346.63"/>
    <s v="assalariado"/>
    <n v="16.66"/>
    <n v="894"/>
    <n v="1"/>
    <d v="2025-06-12T00:14:03"/>
    <d v="2025-05-04T20:02:38"/>
    <n v="0.28699999999999998"/>
    <n v="0.27300000000000002"/>
    <s v="AL"/>
    <x v="0"/>
  </r>
  <r>
    <s v="C101702"/>
    <n v="1891.49"/>
    <s v="assalariado"/>
    <n v="1.94"/>
    <n v="316"/>
    <n v="2"/>
    <d v="2024-01-29T21:24:16"/>
    <d v="2024-08-18T15:56:27"/>
    <n v="0.26"/>
    <n v="0.27900000000000003"/>
    <s v="SC"/>
    <x v="0"/>
  </r>
  <r>
    <s v="C101704"/>
    <n v="2340.15"/>
    <s v="assalariado"/>
    <n v="45.44"/>
    <n v="695"/>
    <n v="2"/>
    <d v="2024-07-10T21:20:44"/>
    <d v="2024-07-01T03:59:14"/>
    <n v="0.439"/>
    <n v="0.40899999999999997"/>
    <s v="PB"/>
    <x v="2"/>
  </r>
  <r>
    <s v="C101707"/>
    <n v="266.11"/>
    <s v="servidor"/>
    <n v="7.92"/>
    <n v="710"/>
    <n v="1"/>
    <d v="2023-06-20T03:26:50"/>
    <d v="2023-05-14T10:15:53"/>
    <n v="0.215"/>
    <n v="0.45"/>
    <s v="AM"/>
    <x v="0"/>
  </r>
  <r>
    <s v="C101715"/>
    <n v="664.81"/>
    <s v="assalariado"/>
    <n v="44.1"/>
    <n v="653"/>
    <n v="4"/>
    <d v="2025-04-17T09:28:02"/>
    <d v="2023-09-22T09:23:11"/>
    <n v="0.62"/>
    <n v="0.52800000000000002"/>
    <s v="PE"/>
    <x v="2"/>
  </r>
  <r>
    <s v="C101719"/>
    <n v="1355.39"/>
    <s v="assalariado"/>
    <n v="21.65"/>
    <n v="397"/>
    <n v="3"/>
    <d v="2024-03-24T16:23:54"/>
    <d v="2026-01-11T17:23:40"/>
    <n v="0.17699999999999999"/>
    <n v="0.309"/>
    <s v="PA"/>
    <x v="1"/>
  </r>
  <r>
    <s v="C101723"/>
    <n v="354.23"/>
    <s v="assalariado"/>
    <n v="47.18"/>
    <n v="827"/>
    <n v="2"/>
    <d v="2023-04-20T00:46:26"/>
    <d v="2025-06-19T05:40:14"/>
    <n v="5.6000000000000001E-2"/>
    <n v="0.156"/>
    <s v="SP"/>
    <x v="2"/>
  </r>
  <r>
    <s v="C101726"/>
    <n v="857.62"/>
    <s v="assalariado"/>
    <n v="30.96"/>
    <n v="838"/>
    <n v="1"/>
    <d v="2025-04-02T05:29:00"/>
    <d v="2023-06-28T04:44:11"/>
    <n v="0.54400000000000004"/>
    <n v="0.61399999999999999"/>
    <s v="CE"/>
    <x v="1"/>
  </r>
  <r>
    <s v="C101727"/>
    <n v="673.89"/>
    <s v="assalariado"/>
    <n v="67.19"/>
    <n v="439"/>
    <n v="3"/>
    <d v="2024-05-22T00:58:15"/>
    <d v="2024-07-01T23:11:10"/>
    <n v="0.215"/>
    <n v="0.53300000000000003"/>
    <s v="ES"/>
    <x v="3"/>
  </r>
  <r>
    <s v="C101728"/>
    <n v="885.86"/>
    <s v="pensionista"/>
    <n v="24.03"/>
    <n v="523"/>
    <n v="0"/>
    <d v="2025-02-04T22:55:59"/>
    <d v="2024-03-16T16:56:23"/>
    <n v="0.27200000000000002"/>
    <n v="9.9000000000000005E-2"/>
    <s v="AM"/>
    <x v="1"/>
  </r>
  <r>
    <s v="C101729"/>
    <n v="2339.17"/>
    <s v="pensionista"/>
    <n v="15.19"/>
    <n v="426"/>
    <n v="4"/>
    <d v="2023-08-21T13:05:30"/>
    <d v="2025-08-03T01:22:23"/>
    <n v="0.40699999999999997"/>
    <n v="0.16200000000000001"/>
    <s v="RN"/>
    <x v="0"/>
  </r>
  <r>
    <s v="C101731"/>
    <n v="332.66"/>
    <s v="pensionista"/>
    <n v="19.739999999999998"/>
    <n v="835"/>
    <n v="0"/>
    <d v="2024-08-02T03:49:54"/>
    <d v="2024-06-25T19:46:11"/>
    <n v="0.36799999999999999"/>
    <n v="0.66800000000000004"/>
    <s v="BA"/>
    <x v="0"/>
  </r>
  <r>
    <s v="C101736"/>
    <n v="6274.67"/>
    <s v="assalariado"/>
    <n v="15.77"/>
    <n v="697"/>
    <n v="1"/>
    <d v="2023-05-02T15:02:23"/>
    <d v="2025-01-10T02:16:43"/>
    <n v="0.28799999999999998"/>
    <n v="0.35599999999999998"/>
    <s v="GO"/>
    <x v="0"/>
  </r>
  <r>
    <s v="C101737"/>
    <n v="244.58"/>
    <s v="assalariado"/>
    <n v="45.42"/>
    <n v="538"/>
    <n v="1"/>
    <d v="2024-08-26T17:23:52"/>
    <d v="2025-04-04T21:28:39"/>
    <n v="0.13100000000000001"/>
    <n v="0.56499999999999995"/>
    <s v="ES"/>
    <x v="2"/>
  </r>
  <r>
    <s v="C101738"/>
    <n v="997.01"/>
    <s v="assalariado"/>
    <n v="9.9700000000000006"/>
    <n v="378"/>
    <n v="1"/>
    <d v="2024-03-30T07:46:15"/>
    <d v="2025-09-21T16:33:01"/>
    <n v="0.17899999999999999"/>
    <n v="0.14599999999999999"/>
    <s v="MG"/>
    <x v="0"/>
  </r>
  <r>
    <s v="C101739"/>
    <n v="1679.66"/>
    <s v="servidor"/>
    <n v="1.94"/>
    <n v="875"/>
    <n v="1"/>
    <d v="2023-07-16T18:06:42"/>
    <d v="2024-09-18T23:01:58"/>
    <n v="0.20699999999999999"/>
    <n v="0.08"/>
    <s v="PE"/>
    <x v="0"/>
  </r>
  <r>
    <s v="C101741"/>
    <n v="1912.06"/>
    <s v="assalariado"/>
    <n v="7.45"/>
    <n v="377"/>
    <n v="1"/>
    <d v="2024-09-07T20:24:03"/>
    <d v="2024-08-09T14:03:57"/>
    <n v="0.106"/>
    <n v="0.16700000000000001"/>
    <s v="SC"/>
    <x v="0"/>
  </r>
  <r>
    <s v="C101743"/>
    <n v="1015.82"/>
    <s v="assalariado"/>
    <n v="8.09"/>
    <n v="464"/>
    <n v="2"/>
    <d v="2025-06-16T21:35:20"/>
    <d v="2024-07-21T01:56:54"/>
    <n v="0.121"/>
    <n v="0.374"/>
    <s v="RN"/>
    <x v="0"/>
  </r>
  <r>
    <s v="C101754"/>
    <n v="2324.0700000000002"/>
    <s v="assalariado"/>
    <n v="3.58"/>
    <n v="546"/>
    <n v="3"/>
    <d v="2024-01-19T15:33:45"/>
    <d v="2024-10-26T12:17:01"/>
    <n v="0.36499999999999999"/>
    <n v="0.216"/>
    <s v="PB"/>
    <x v="0"/>
  </r>
  <r>
    <s v="C101756"/>
    <n v="773.6"/>
    <s v="autônomo"/>
    <n v="37.61"/>
    <n v="352"/>
    <n v="0"/>
    <d v="2024-01-24T00:12:51"/>
    <d v="2023-09-17T13:54:01"/>
    <n v="0.36099999999999999"/>
    <n v="0.59199999999999997"/>
    <s v="MA"/>
    <x v="1"/>
  </r>
  <r>
    <s v="C101758"/>
    <n v="445.48"/>
    <s v="servidor"/>
    <n v="3.52"/>
    <n v="389"/>
    <n v="1"/>
    <d v="2024-07-06T14:35:37"/>
    <d v="2025-08-27T19:56:47"/>
    <n v="0.52700000000000002"/>
    <n v="0.434"/>
    <s v="BA"/>
    <x v="0"/>
  </r>
  <r>
    <s v="C101762"/>
    <n v="1911.83"/>
    <s v="servidor"/>
    <n v="6.62"/>
    <n v="414"/>
    <n v="1"/>
    <d v="2025-01-23T19:36:04"/>
    <d v="2025-01-23T17:40:06"/>
    <n v="9.9000000000000005E-2"/>
    <n v="8.3000000000000004E-2"/>
    <s v="SE"/>
    <x v="0"/>
  </r>
  <r>
    <s v="C101768"/>
    <n v="115.95"/>
    <s v="assalariado"/>
    <n v="8.15"/>
    <n v="568"/>
    <n v="2"/>
    <d v="2025-07-07T08:03:28"/>
    <d v="2024-02-19T03:10:25"/>
    <n v="0.55400000000000005"/>
    <n v="0.28000000000000003"/>
    <s v="PR"/>
    <x v="0"/>
  </r>
  <r>
    <s v="C101769"/>
    <n v="1876.36"/>
    <s v="assalariado"/>
    <n v="13.42"/>
    <n v="587"/>
    <n v="2"/>
    <d v="2023-07-20T20:15:30"/>
    <d v="2025-06-04T03:51:32"/>
    <n v="0.39200000000000002"/>
    <n v="0.33100000000000002"/>
    <s v="RS"/>
    <x v="0"/>
  </r>
  <r>
    <s v="C101772"/>
    <n v="58.68"/>
    <s v="servidor"/>
    <n v="10.28"/>
    <n v="385"/>
    <n v="1"/>
    <d v="2025-07-06T17:43:14"/>
    <d v="2025-10-05T03:47:08"/>
    <n v="0.33800000000000002"/>
    <n v="0.19500000000000001"/>
    <s v="PE"/>
    <x v="0"/>
  </r>
  <r>
    <s v="C101773"/>
    <n v="379.85"/>
    <s v="pensionista"/>
    <n v="6.59"/>
    <n v="786"/>
    <n v="3"/>
    <d v="2023-07-08T13:43:17"/>
    <d v="2023-06-11T16:06:09"/>
    <n v="0.22600000000000001"/>
    <n v="0.375"/>
    <s v="BA"/>
    <x v="0"/>
  </r>
  <r>
    <s v="C101781"/>
    <n v="870.11"/>
    <s v="assalariado"/>
    <n v="9.94"/>
    <n v="728"/>
    <n v="1"/>
    <d v="2023-11-25T14:01:16"/>
    <d v="2025-05-27T22:24:59"/>
    <n v="6.6000000000000003E-2"/>
    <n v="0.14000000000000001"/>
    <s v="DF"/>
    <x v="0"/>
  </r>
  <r>
    <s v="C101783"/>
    <n v="238.88"/>
    <s v="assalariado"/>
    <n v="18.420000000000002"/>
    <n v="854"/>
    <n v="2"/>
    <d v="2024-09-08T06:33:53"/>
    <d v="2024-01-16T07:59:04"/>
    <n v="0.58799999999999997"/>
    <n v="0.39900000000000002"/>
    <s v="PB"/>
    <x v="0"/>
  </r>
  <r>
    <s v="C101789"/>
    <n v="272.79000000000002"/>
    <s v="autônomo"/>
    <n v="14.21"/>
    <n v="748"/>
    <n v="3"/>
    <d v="2023-11-30T13:01:43"/>
    <d v="2025-06-19T22:25:19"/>
    <n v="0.48699999999999999"/>
    <n v="0.14899999999999999"/>
    <s v="SP"/>
    <x v="0"/>
  </r>
  <r>
    <s v="C101791"/>
    <n v="4084.6"/>
    <s v="servidor"/>
    <n v="10.220000000000001"/>
    <n v="757"/>
    <n v="1"/>
    <d v="2025-04-07T08:38:23"/>
    <d v="2024-11-07T08:31:28"/>
    <n v="0.40300000000000002"/>
    <n v="8.7999999999999995E-2"/>
    <s v="MA"/>
    <x v="0"/>
  </r>
  <r>
    <s v="C101793"/>
    <n v="381.47"/>
    <s v="assalariado"/>
    <n v="17.16"/>
    <n v="312"/>
    <n v="1"/>
    <d v="2025-08-21T21:49:49"/>
    <d v="2025-06-23T23:52:23"/>
    <n v="0.17799999999999999"/>
    <n v="0.29099999999999998"/>
    <s v="PE"/>
    <x v="0"/>
  </r>
  <r>
    <s v="C101795"/>
    <n v="386.69"/>
    <s v="pensionista"/>
    <n v="16.690000000000001"/>
    <n v="410"/>
    <n v="3"/>
    <d v="2025-09-27T12:12:59"/>
    <d v="2023-04-24T17:59:49"/>
    <n v="0.622"/>
    <n v="0.14299999999999999"/>
    <s v="BA"/>
    <x v="0"/>
  </r>
  <r>
    <s v="C101804"/>
    <n v="1015.6"/>
    <s v="assalariado"/>
    <n v="22.53"/>
    <n v="854"/>
    <n v="0"/>
    <d v="2023-03-23T18:03:38"/>
    <d v="2025-10-12T01:24:36"/>
    <n v="0.253"/>
    <n v="0.20799999999999999"/>
    <s v="BA"/>
    <x v="1"/>
  </r>
  <r>
    <s v="C101812"/>
    <n v="1669.22"/>
    <s v="pensionista"/>
    <n v="4.62"/>
    <n v="682"/>
    <n v="1"/>
    <d v="2023-08-03T04:14:23"/>
    <d v="2025-02-08T21:16:29"/>
    <n v="0.156"/>
    <n v="0.14499999999999999"/>
    <s v="RJ"/>
    <x v="0"/>
  </r>
  <r>
    <s v="C101819"/>
    <n v="121.96"/>
    <s v="servidor"/>
    <n v="42.6"/>
    <n v="570"/>
    <n v="1"/>
    <d v="2024-10-03T02:25:06"/>
    <d v="2025-01-07T18:31:52"/>
    <n v="7.0999999999999994E-2"/>
    <n v="0.30099999999999999"/>
    <s v="PI"/>
    <x v="2"/>
  </r>
  <r>
    <s v="C101823"/>
    <n v="1550.69"/>
    <s v="assalariado"/>
    <n v="30.14"/>
    <n v="597"/>
    <n v="2"/>
    <d v="2024-11-27T00:50:07"/>
    <d v="2025-01-16T03:06:01"/>
    <n v="0.44700000000000001"/>
    <n v="0.42799999999999999"/>
    <s v="PR"/>
    <x v="1"/>
  </r>
  <r>
    <s v="C101827"/>
    <n v="1540.81"/>
    <s v="assalariado"/>
    <n v="32.549999999999997"/>
    <n v="314"/>
    <n v="3"/>
    <d v="2024-11-17T08:47:00"/>
    <d v="2023-08-25T15:04:51"/>
    <n v="0.33300000000000002"/>
    <n v="0.251"/>
    <s v="SC"/>
    <x v="1"/>
  </r>
  <r>
    <s v="C101833"/>
    <n v="319.33999999999997"/>
    <s v="pensionista"/>
    <n v="24.02"/>
    <n v="343"/>
    <n v="1"/>
    <d v="2023-05-31T17:30:46"/>
    <d v="2025-09-24T21:43:43"/>
    <n v="0.27400000000000002"/>
    <n v="0.35099999999999998"/>
    <s v="AL"/>
    <x v="1"/>
  </r>
  <r>
    <s v="C101834"/>
    <n v="3244.3"/>
    <s v="assalariado"/>
    <n v="21.87"/>
    <n v="573"/>
    <n v="1"/>
    <d v="2024-08-21T16:58:18"/>
    <d v="2024-02-21T16:52:06"/>
    <n v="0.247"/>
    <n v="0.2"/>
    <s v="AL"/>
    <x v="1"/>
  </r>
  <r>
    <s v="C101835"/>
    <n v="1065.4100000000001"/>
    <s v="assalariado"/>
    <n v="44.85"/>
    <n v="744"/>
    <n v="2"/>
    <d v="2023-01-12T16:05:56"/>
    <d v="2024-05-07T01:24:07"/>
    <n v="0.17199999999999999"/>
    <n v="0.36699999999999999"/>
    <s v="ES"/>
    <x v="2"/>
  </r>
  <r>
    <s v="C101838"/>
    <n v="1729.58"/>
    <s v="autônomo"/>
    <n v="7.12"/>
    <n v="896"/>
    <n v="2"/>
    <d v="2024-02-23T00:30:09"/>
    <d v="2023-12-25T01:20:24"/>
    <n v="0.66700000000000004"/>
    <n v="4.2999999999999997E-2"/>
    <s v="RS"/>
    <x v="0"/>
  </r>
  <r>
    <s v="C101842"/>
    <n v="138.13"/>
    <s v="servidor"/>
    <n v="14.07"/>
    <n v="868"/>
    <n v="2"/>
    <d v="2023-12-25T01:52:09"/>
    <d v="2026-01-17T21:49:55"/>
    <n v="0.13300000000000001"/>
    <n v="0.434"/>
    <s v="CE"/>
    <x v="0"/>
  </r>
  <r>
    <s v="C101843"/>
    <n v="567.53"/>
    <s v="pensionista"/>
    <n v="4.25"/>
    <n v="746"/>
    <n v="1"/>
    <d v="2025-07-12T20:14:47"/>
    <d v="2024-03-21T04:45:42"/>
    <n v="3.2000000000000001E-2"/>
    <n v="0.255"/>
    <s v="PI"/>
    <x v="0"/>
  </r>
  <r>
    <s v="C101847"/>
    <n v="855.9"/>
    <s v="pensionista"/>
    <n v="13.85"/>
    <n v="391"/>
    <n v="1"/>
    <d v="2023-03-24T04:12:30"/>
    <d v="2025-02-25T12:11:42"/>
    <n v="0.45900000000000002"/>
    <n v="0.122"/>
    <s v="DF"/>
    <x v="0"/>
  </r>
  <r>
    <s v="C101851"/>
    <n v="180.97"/>
    <s v="autônomo"/>
    <n v="19.91"/>
    <n v="377"/>
    <n v="1"/>
    <d v="2023-02-06T23:00:53"/>
    <d v="2023-06-24T02:08:14"/>
    <n v="0.105"/>
    <n v="0.53"/>
    <s v="ES"/>
    <x v="0"/>
  </r>
  <r>
    <s v="C101853"/>
    <n v="240.99"/>
    <s v="assalariado"/>
    <n v="9.9499999999999993"/>
    <n v="836"/>
    <n v="4"/>
    <d v="2024-08-08T13:56:37"/>
    <d v="2025-10-24T03:22:54"/>
    <n v="0.23"/>
    <n v="0.13300000000000001"/>
    <s v="MA"/>
    <x v="0"/>
  </r>
  <r>
    <s v="C101857"/>
    <n v="3986.73"/>
    <s v="assalariado"/>
    <n v="13.08"/>
    <n v="365"/>
    <n v="2"/>
    <d v="2025-02-07T23:52:07"/>
    <d v="2024-09-17T16:52:12"/>
    <n v="0.245"/>
    <n v="0.19500000000000001"/>
    <s v="PB"/>
    <x v="0"/>
  </r>
  <r>
    <s v="C101860"/>
    <n v="1907.13"/>
    <s v="autônomo"/>
    <n v="16.3"/>
    <n v="758"/>
    <n v="0"/>
    <d v="2025-09-28T16:29:21"/>
    <d v="2023-06-03T14:05:09"/>
    <n v="0.10199999999999999"/>
    <n v="0.53100000000000003"/>
    <s v="BA"/>
    <x v="0"/>
  </r>
  <r>
    <s v="C101865"/>
    <n v="1106.03"/>
    <s v="assalariado"/>
    <n v="22.34"/>
    <n v="802"/>
    <n v="1"/>
    <d v="2023-11-30T02:50:47"/>
    <d v="2025-09-04T12:12:17"/>
    <n v="0.25700000000000001"/>
    <n v="0.16900000000000001"/>
    <s v="GO"/>
    <x v="1"/>
  </r>
  <r>
    <s v="C101868"/>
    <n v="4014.72"/>
    <s v="autônomo"/>
    <n v="6.13"/>
    <n v="868"/>
    <n v="2"/>
    <d v="2025-02-28T23:52:53"/>
    <d v="2024-05-03T20:34:05"/>
    <n v="8.5000000000000006E-2"/>
    <n v="0.33300000000000002"/>
    <s v="MA"/>
    <x v="0"/>
  </r>
  <r>
    <s v="C101869"/>
    <n v="1845.29"/>
    <s v="servidor"/>
    <n v="7.81"/>
    <n v="745"/>
    <n v="1"/>
    <d v="2023-07-20T12:46:37"/>
    <d v="2025-07-14T00:02:46"/>
    <n v="8.4000000000000005E-2"/>
    <n v="0.68100000000000005"/>
    <s v="RJ"/>
    <x v="0"/>
  </r>
  <r>
    <s v="C101871"/>
    <n v="865.83"/>
    <s v="servidor"/>
    <n v="11.87"/>
    <n v="441"/>
    <n v="1"/>
    <d v="2024-04-24T21:02:07"/>
    <d v="2023-06-10T21:55:19"/>
    <n v="0.33900000000000002"/>
    <n v="0.70099999999999996"/>
    <s v="PR"/>
    <x v="0"/>
  </r>
  <r>
    <s v="C101876"/>
    <n v="2708.81"/>
    <s v="assalariado"/>
    <n v="34.03"/>
    <n v="591"/>
    <n v="1"/>
    <d v="2023-12-20T06:37:07"/>
    <d v="2025-05-26T16:26:18"/>
    <n v="0.73299999999999998"/>
    <n v="0.28499999999999998"/>
    <s v="DF"/>
    <x v="1"/>
  </r>
  <r>
    <s v="C101885"/>
    <n v="776.25"/>
    <s v="assalariado"/>
    <n v="11.69"/>
    <n v="431"/>
    <n v="2"/>
    <d v="2024-01-11T13:22:03"/>
    <d v="2025-09-27T21:18:02"/>
    <n v="0.51"/>
    <n v="0.16900000000000001"/>
    <s v="PE"/>
    <x v="0"/>
  </r>
  <r>
    <s v="C101887"/>
    <n v="309.33"/>
    <s v="servidor"/>
    <n v="8.2899999999999991"/>
    <n v="607"/>
    <n v="3"/>
    <d v="2023-05-16T00:31:24"/>
    <d v="2024-08-09T17:54:05"/>
    <n v="0.32"/>
    <n v="0.28799999999999998"/>
    <s v="CE"/>
    <x v="0"/>
  </r>
  <r>
    <s v="C101893"/>
    <n v="1685.43"/>
    <s v="autônomo"/>
    <n v="10.6"/>
    <n v="426"/>
    <n v="1"/>
    <d v="2023-11-15T11:08:20"/>
    <d v="2023-08-26T00:29:14"/>
    <n v="0.22800000000000001"/>
    <n v="0.27700000000000002"/>
    <s v="PB"/>
    <x v="0"/>
  </r>
  <r>
    <s v="C101894"/>
    <n v="780.16"/>
    <s v="autônomo"/>
    <n v="17.53"/>
    <n v="309"/>
    <n v="2"/>
    <d v="2024-08-25T03:44:16"/>
    <d v="2023-06-28T04:30:41"/>
    <n v="0.46200000000000002"/>
    <n v="0.26800000000000002"/>
    <s v="ES"/>
    <x v="0"/>
  </r>
  <r>
    <s v="C101901"/>
    <n v="345.81"/>
    <s v="assalariado"/>
    <n v="6.84"/>
    <n v="610"/>
    <n v="1"/>
    <d v="2024-07-22T22:52:22"/>
    <d v="2025-11-22T00:01:39"/>
    <n v="0.44700000000000001"/>
    <n v="0.51400000000000001"/>
    <s v="ES"/>
    <x v="0"/>
  </r>
  <r>
    <s v="C101904"/>
    <n v="2556.25"/>
    <s v="assalariado"/>
    <n v="15.8"/>
    <n v="382"/>
    <n v="2"/>
    <d v="2025-10-13T15:15:24"/>
    <d v="2024-02-11T22:16:25"/>
    <n v="0.25800000000000001"/>
    <n v="0.47499999999999998"/>
    <s v="SC"/>
    <x v="0"/>
  </r>
  <r>
    <s v="C101906"/>
    <n v="177.48"/>
    <s v="servidor"/>
    <n v="22.79"/>
    <n v="889"/>
    <n v="2"/>
    <d v="2023-02-13T08:35:26"/>
    <d v="2025-08-23T16:37:52"/>
    <n v="0.19"/>
    <n v="0.30299999999999999"/>
    <s v="RS"/>
    <x v="1"/>
  </r>
  <r>
    <s v="C101908"/>
    <n v="57.48"/>
    <s v="assalariado"/>
    <n v="18.88"/>
    <n v="300"/>
    <n v="2"/>
    <d v="2024-08-01T23:11:04"/>
    <d v="2024-11-01T14:21:10"/>
    <n v="0.53500000000000003"/>
    <n v="9.4E-2"/>
    <s v="SP"/>
    <x v="0"/>
  </r>
  <r>
    <s v="C101910"/>
    <n v="81.92"/>
    <s v="assalariado"/>
    <n v="13.09"/>
    <n v="401"/>
    <n v="2"/>
    <d v="2024-07-22T16:37:28"/>
    <d v="2025-02-20T09:07:33"/>
    <n v="0.309"/>
    <n v="4.9000000000000002E-2"/>
    <s v="AM"/>
    <x v="0"/>
  </r>
  <r>
    <s v="C101912"/>
    <n v="370.39"/>
    <s v="pensionista"/>
    <n v="7.78"/>
    <n v="640"/>
    <n v="1"/>
    <d v="2025-02-14T08:44:56"/>
    <d v="2023-05-25T21:06:16"/>
    <n v="0.313"/>
    <n v="0.23599999999999999"/>
    <s v="CE"/>
    <x v="0"/>
  </r>
  <r>
    <s v="C101913"/>
    <n v="1630.42"/>
    <s v="pensionista"/>
    <n v="18.39"/>
    <n v="599"/>
    <n v="1"/>
    <d v="2024-09-05T14:18:53"/>
    <d v="2023-08-05T19:37:07"/>
    <n v="0.41"/>
    <n v="8.1000000000000003E-2"/>
    <s v="SC"/>
    <x v="0"/>
  </r>
  <r>
    <s v="C101917"/>
    <n v="758.65"/>
    <s v="servidor"/>
    <n v="16.13"/>
    <n v="871"/>
    <n v="1"/>
    <d v="2024-10-03T00:21:49"/>
    <d v="2024-01-29T21:33:57"/>
    <n v="0.499"/>
    <n v="0.48599999999999999"/>
    <s v="PE"/>
    <x v="0"/>
  </r>
  <r>
    <s v="C101921"/>
    <n v="450.57"/>
    <s v="assalariado"/>
    <n v="15.55"/>
    <n v="431"/>
    <n v="1"/>
    <d v="2024-04-17T10:36:57"/>
    <d v="2023-12-31T18:42:04"/>
    <n v="0.88300000000000001"/>
    <n v="5.2999999999999999E-2"/>
    <s v="MG"/>
    <x v="0"/>
  </r>
  <r>
    <s v="C101928"/>
    <n v="452.09"/>
    <s v="pensionista"/>
    <n v="11.17"/>
    <n v="802"/>
    <n v="2"/>
    <d v="2023-03-11T23:35:55"/>
    <d v="2023-06-10T22:14:32"/>
    <n v="0.192"/>
    <n v="0.17"/>
    <s v="RS"/>
    <x v="0"/>
  </r>
  <r>
    <s v="C101930"/>
    <n v="1018.09"/>
    <s v="assalariado"/>
    <n v="7.8"/>
    <n v="705"/>
    <n v="1"/>
    <d v="2025-07-27T13:04:56"/>
    <d v="2023-03-27T04:45:06"/>
    <n v="0.30299999999999999"/>
    <n v="0.23100000000000001"/>
    <s v="DF"/>
    <x v="0"/>
  </r>
  <r>
    <s v="C101932"/>
    <n v="53.81"/>
    <s v="assalariado"/>
    <n v="18.010000000000002"/>
    <n v="494"/>
    <n v="4"/>
    <d v="2025-01-08T23:46:20"/>
    <d v="2023-12-27T19:05:59"/>
    <n v="0.10299999999999999"/>
    <n v="7.9000000000000001E-2"/>
    <s v="AL"/>
    <x v="0"/>
  </r>
  <r>
    <s v="C101933"/>
    <n v="4340.72"/>
    <s v="assalariado"/>
    <n v="33.119999999999997"/>
    <n v="303"/>
    <n v="2"/>
    <d v="2025-10-03T18:46:56"/>
    <d v="2025-04-30T04:03:56"/>
    <n v="0.36499999999999999"/>
    <n v="0.26"/>
    <s v="AM"/>
    <x v="1"/>
  </r>
  <r>
    <s v="C101934"/>
    <n v="1279.1600000000001"/>
    <s v="pensionista"/>
    <n v="15.98"/>
    <n v="347"/>
    <n v="3"/>
    <d v="2024-08-05T15:38:54"/>
    <d v="2024-10-06T17:39:39"/>
    <n v="0.38"/>
    <n v="0.46500000000000002"/>
    <s v="PR"/>
    <x v="0"/>
  </r>
  <r>
    <s v="C101951"/>
    <n v="648.80999999999995"/>
    <s v="assalariado"/>
    <n v="6.66"/>
    <n v="789"/>
    <n v="3"/>
    <d v="2024-05-07T19:35:39"/>
    <d v="2025-09-21T02:50:02"/>
    <n v="0.28599999999999998"/>
    <n v="0.58299999999999996"/>
    <s v="RS"/>
    <x v="0"/>
  </r>
  <r>
    <s v="C101952"/>
    <n v="565.69000000000005"/>
    <s v="assalariado"/>
    <n v="23.26"/>
    <n v="871"/>
    <n v="1"/>
    <d v="2023-03-07T18:09:37"/>
    <d v="2025-04-06T04:00:48"/>
    <n v="0.47299999999999998"/>
    <n v="0.28199999999999997"/>
    <s v="PE"/>
    <x v="1"/>
  </r>
  <r>
    <s v="C101953"/>
    <n v="729.18"/>
    <s v="servidor"/>
    <n v="12.29"/>
    <n v="336"/>
    <n v="3"/>
    <d v="2025-07-17T19:25:35"/>
    <d v="2023-06-17T07:02:32"/>
    <n v="0.36"/>
    <n v="0.20200000000000001"/>
    <s v="MG"/>
    <x v="0"/>
  </r>
  <r>
    <s v="C101954"/>
    <n v="891.92"/>
    <s v="autônomo"/>
    <n v="6.69"/>
    <n v="787"/>
    <n v="1"/>
    <d v="2023-02-25T05:35:51"/>
    <d v="2024-12-26T18:52:36"/>
    <n v="0.18"/>
    <n v="0.23899999999999999"/>
    <s v="PI"/>
    <x v="0"/>
  </r>
  <r>
    <s v="C101956"/>
    <n v="123.7"/>
    <s v="assalariado"/>
    <n v="32.43"/>
    <n v="516"/>
    <n v="1"/>
    <d v="2023-04-28T16:47:05"/>
    <d v="2024-12-12T13:11:36"/>
    <n v="0.26900000000000002"/>
    <n v="0.55200000000000005"/>
    <s v="RN"/>
    <x v="1"/>
  </r>
  <r>
    <s v="C101960"/>
    <n v="346.31"/>
    <s v="assalariado"/>
    <n v="3.12"/>
    <n v="840"/>
    <n v="5"/>
    <d v="2023-02-18T19:41:00"/>
    <d v="2023-11-26T20:05:20"/>
    <n v="0.13900000000000001"/>
    <n v="0.35599999999999998"/>
    <s v="ES"/>
    <x v="0"/>
  </r>
  <r>
    <s v="C101977"/>
    <n v="1424.59"/>
    <s v="autônomo"/>
    <n v="35.94"/>
    <n v="579"/>
    <n v="5"/>
    <d v="2024-05-11T19:23:02"/>
    <d v="2026-01-28T08:09:20"/>
    <n v="0.222"/>
    <n v="0.55100000000000005"/>
    <s v="MG"/>
    <x v="1"/>
  </r>
  <r>
    <s v="C101983"/>
    <n v="2190.9899999999998"/>
    <s v="autônomo"/>
    <n v="31.8"/>
    <n v="867"/>
    <n v="1"/>
    <d v="2024-11-24T13:15:30"/>
    <d v="2023-09-02T20:37:04"/>
    <n v="7.3999999999999996E-2"/>
    <n v="0.432"/>
    <s v="CE"/>
    <x v="1"/>
  </r>
  <r>
    <s v="C101985"/>
    <n v="382.4"/>
    <s v="assalariado"/>
    <n v="6.75"/>
    <n v="656"/>
    <n v="1"/>
    <d v="2023-01-02T09:36:16"/>
    <d v="2023-10-23T12:23:53"/>
    <n v="0.13400000000000001"/>
    <n v="0.36599999999999999"/>
    <s v="RS"/>
    <x v="0"/>
  </r>
  <r>
    <s v="C101990"/>
    <n v="1802.2"/>
    <s v="pensionista"/>
    <n v="7.37"/>
    <n v="862"/>
    <n v="1"/>
    <d v="2025-04-19T05:45:26"/>
    <d v="2023-05-18T19:20:03"/>
    <n v="0.78"/>
    <n v="0.60099999999999998"/>
    <s v="DF"/>
    <x v="0"/>
  </r>
  <r>
    <s v="C101996"/>
    <n v="1696.55"/>
    <s v="assalariado"/>
    <n v="16.28"/>
    <n v="313"/>
    <n v="3"/>
    <d v="2024-04-12T02:49:55"/>
    <d v="2025-08-12T16:05:49"/>
    <n v="0.24399999999999999"/>
    <n v="0.5"/>
    <s v="PR"/>
    <x v="0"/>
  </r>
  <r>
    <s v="C102007"/>
    <n v="112.11"/>
    <s v="assalariado"/>
    <n v="11.48"/>
    <n v="541"/>
    <n v="2"/>
    <d v="2023-06-11T19:56:33"/>
    <d v="2025-03-22T12:35:09"/>
    <n v="0.128"/>
    <n v="0.52700000000000002"/>
    <s v="RS"/>
    <x v="0"/>
  </r>
  <r>
    <s v="C102008"/>
    <n v="1087.54"/>
    <s v="assalariado"/>
    <n v="3.81"/>
    <n v="731"/>
    <n v="1"/>
    <d v="2023-11-17T18:13:30"/>
    <d v="2024-05-08T04:22:51"/>
    <n v="0.32"/>
    <n v="0.33600000000000002"/>
    <s v="MG"/>
    <x v="0"/>
  </r>
  <r>
    <s v="C102016"/>
    <n v="406.79"/>
    <s v="autônomo"/>
    <n v="15.1"/>
    <n v="359"/>
    <n v="3"/>
    <d v="2025-01-10T03:02:26"/>
    <d v="2024-08-20T13:11:41"/>
    <n v="0.26"/>
    <n v="0.49099999999999999"/>
    <s v="GO"/>
    <x v="0"/>
  </r>
  <r>
    <s v="C102017"/>
    <n v="92.95"/>
    <s v="autônomo"/>
    <n v="20.55"/>
    <n v="763"/>
    <n v="1"/>
    <d v="2023-08-27T04:48:03"/>
    <d v="2024-09-22T01:43:53"/>
    <n v="0.13400000000000001"/>
    <n v="0.46500000000000002"/>
    <s v="BA"/>
    <x v="1"/>
  </r>
  <r>
    <s v="C102023"/>
    <n v="120.25"/>
    <s v="assalariado"/>
    <n v="11"/>
    <n v="898"/>
    <n v="3"/>
    <d v="2025-08-14T10:56:36"/>
    <d v="2025-07-30T11:33:49"/>
    <n v="0.20300000000000001"/>
    <n v="0.69"/>
    <s v="PI"/>
    <x v="0"/>
  </r>
  <r>
    <s v="C102027"/>
    <n v="2493.5500000000002"/>
    <s v="assalariado"/>
    <n v="1.81"/>
    <n v="364"/>
    <n v="2"/>
    <d v="2025-04-21T23:58:22"/>
    <d v="2024-11-20T10:41:38"/>
    <n v="0.183"/>
    <n v="0.26600000000000001"/>
    <s v="PI"/>
    <x v="0"/>
  </r>
  <r>
    <s v="C102029"/>
    <n v="1318.24"/>
    <s v="assalariado"/>
    <n v="29.01"/>
    <n v="804"/>
    <n v="3"/>
    <d v="2024-08-04T12:19:01"/>
    <d v="2025-06-24T20:29:39"/>
    <n v="0.25900000000000001"/>
    <n v="0.17"/>
    <s v="RS"/>
    <x v="1"/>
  </r>
  <r>
    <s v="C102033"/>
    <n v="386.5"/>
    <s v="autônomo"/>
    <n v="5.9"/>
    <n v="569"/>
    <n v="2"/>
    <d v="2025-05-11T21:28:14"/>
    <d v="2024-10-28T23:55:18"/>
    <n v="0.33300000000000002"/>
    <n v="0.311"/>
    <s v="ES"/>
    <x v="0"/>
  </r>
  <r>
    <s v="C102039"/>
    <n v="579.34"/>
    <s v="assalariado"/>
    <n v="6.11"/>
    <n v="321"/>
    <n v="2"/>
    <d v="2023-03-31T04:31:26"/>
    <d v="2024-11-18T09:07:26"/>
    <n v="0.69099999999999995"/>
    <n v="0.504"/>
    <s v="SC"/>
    <x v="0"/>
  </r>
  <r>
    <s v="C102042"/>
    <n v="187.85"/>
    <s v="assalariado"/>
    <n v="6.49"/>
    <n v="486"/>
    <n v="1"/>
    <d v="2023-10-02T07:03:36"/>
    <d v="2023-05-08T18:32:56"/>
    <n v="0.41299999999999998"/>
    <n v="0.42"/>
    <s v="PR"/>
    <x v="0"/>
  </r>
  <r>
    <s v="C102043"/>
    <n v="202.39"/>
    <s v="assalariado"/>
    <n v="11.24"/>
    <n v="897"/>
    <n v="1"/>
    <d v="2023-05-03T20:02:11"/>
    <d v="2024-07-01T16:03:14"/>
    <n v="0.25800000000000001"/>
    <n v="0.39200000000000002"/>
    <s v="PI"/>
    <x v="0"/>
  </r>
  <r>
    <s v="C102052"/>
    <n v="1187.24"/>
    <s v="autônomo"/>
    <n v="5.43"/>
    <n v="587"/>
    <n v="4"/>
    <d v="2025-01-03T10:03:03"/>
    <d v="2024-08-08T19:57:59"/>
    <n v="0.27400000000000002"/>
    <n v="0.36299999999999999"/>
    <s v="PE"/>
    <x v="0"/>
  </r>
  <r>
    <s v="C102057"/>
    <n v="1333.8"/>
    <s v="assalariado"/>
    <n v="7.47"/>
    <n v="722"/>
    <n v="4"/>
    <d v="2024-03-04T22:31:09"/>
    <d v="2023-11-03T14:52:59"/>
    <n v="0.24199999999999999"/>
    <n v="0.35199999999999998"/>
    <s v="CE"/>
    <x v="0"/>
  </r>
  <r>
    <s v="C102058"/>
    <n v="658.61"/>
    <s v="assalariado"/>
    <n v="4"/>
    <n v="627"/>
    <n v="3"/>
    <d v="2025-03-27T17:36:48"/>
    <d v="2025-05-09T02:35:34"/>
    <n v="0.38100000000000001"/>
    <n v="0.26100000000000001"/>
    <s v="PA"/>
    <x v="0"/>
  </r>
  <r>
    <s v="C102061"/>
    <n v="411.43"/>
    <s v="pensionista"/>
    <n v="12.65"/>
    <n v="639"/>
    <n v="3"/>
    <d v="2025-06-13T18:57:37"/>
    <d v="2024-07-05T14:21:40"/>
    <n v="0.52800000000000002"/>
    <n v="0.253"/>
    <s v="RN"/>
    <x v="0"/>
  </r>
  <r>
    <s v="C102064"/>
    <n v="1518.62"/>
    <s v="assalariado"/>
    <n v="7.7"/>
    <n v="410"/>
    <n v="3"/>
    <d v="2024-08-30T03:16:15"/>
    <d v="2025-09-03T07:50:58"/>
    <n v="0.52600000000000002"/>
    <n v="0.54100000000000004"/>
    <s v="SE"/>
    <x v="0"/>
  </r>
  <r>
    <s v="C102066"/>
    <n v="1271.79"/>
    <s v="assalariado"/>
    <n v="23.92"/>
    <n v="583"/>
    <n v="4"/>
    <d v="2024-06-08T05:27:06"/>
    <d v="2023-06-13T11:56:28"/>
    <n v="5.3999999999999999E-2"/>
    <n v="0.26700000000000002"/>
    <s v="SC"/>
    <x v="1"/>
  </r>
  <r>
    <s v="C102076"/>
    <n v="2358.5300000000002"/>
    <s v="autônomo"/>
    <n v="34.97"/>
    <n v="709"/>
    <n v="2"/>
    <d v="2024-02-05T15:38:05"/>
    <d v="2024-06-07T23:00:33"/>
    <n v="0.58599999999999997"/>
    <n v="0.44600000000000001"/>
    <s v="SE"/>
    <x v="1"/>
  </r>
  <r>
    <s v="C102079"/>
    <n v="191.77"/>
    <s v="autônomo"/>
    <n v="21.71"/>
    <n v="498"/>
    <n v="0"/>
    <d v="2023-05-07T17:24:13"/>
    <d v="2025-12-22T04:16:59"/>
    <n v="0.26"/>
    <n v="0.29099999999999998"/>
    <s v="PB"/>
    <x v="1"/>
  </r>
  <r>
    <s v="C102081"/>
    <n v="7311.84"/>
    <s v="assalariado"/>
    <n v="2.31"/>
    <n v="670"/>
    <n v="1"/>
    <d v="2023-09-05T15:44:22"/>
    <d v="2023-07-24T10:13:40"/>
    <n v="0.156"/>
    <n v="6.0999999999999999E-2"/>
    <s v="ES"/>
    <x v="0"/>
  </r>
  <r>
    <s v="C102082"/>
    <n v="2564.37"/>
    <s v="assalariado"/>
    <n v="33.44"/>
    <n v="461"/>
    <n v="4"/>
    <d v="2024-04-08T17:44:59"/>
    <d v="2025-08-24T07:48:10"/>
    <n v="0.123"/>
    <n v="0.49399999999999999"/>
    <s v="AM"/>
    <x v="1"/>
  </r>
  <r>
    <s v="C102083"/>
    <n v="77.209999999999994"/>
    <s v="assalariado"/>
    <n v="11.68"/>
    <n v="885"/>
    <n v="2"/>
    <d v="2025-04-26T05:23:54"/>
    <d v="2023-09-05T17:35:44"/>
    <n v="0.436"/>
    <n v="0.186"/>
    <s v="RJ"/>
    <x v="0"/>
  </r>
  <r>
    <s v="C102092"/>
    <n v="1007.75"/>
    <s v="assalariado"/>
    <n v="17.37"/>
    <n v="672"/>
    <n v="1"/>
    <d v="2024-08-18T13:51:03"/>
    <d v="2024-08-02T14:56:35"/>
    <n v="0.20499999999999999"/>
    <n v="0.36"/>
    <s v="SC"/>
    <x v="0"/>
  </r>
  <r>
    <s v="C102094"/>
    <n v="1134.1199999999999"/>
    <s v="servidor"/>
    <n v="18.66"/>
    <n v="835"/>
    <n v="3"/>
    <d v="2025-10-13T20:37:53"/>
    <d v="2025-05-01T22:07:26"/>
    <n v="0.47"/>
    <n v="0.22800000000000001"/>
    <s v="PI"/>
    <x v="0"/>
  </r>
  <r>
    <s v="C102095"/>
    <n v="199.98"/>
    <s v="autônomo"/>
    <n v="9.0299999999999994"/>
    <n v="879"/>
    <n v="1"/>
    <d v="2024-01-03T14:34:57"/>
    <d v="2024-10-28T06:04:08"/>
    <n v="6.8000000000000005E-2"/>
    <n v="0.151"/>
    <s v="GO"/>
    <x v="0"/>
  </r>
  <r>
    <s v="C102096"/>
    <n v="279.19"/>
    <s v="servidor"/>
    <n v="19.059999999999999"/>
    <n v="601"/>
    <n v="1"/>
    <d v="2025-01-08T11:32:06"/>
    <d v="2023-05-14T04:58:53"/>
    <n v="0.61299999999999999"/>
    <n v="0.36399999999999999"/>
    <s v="RN"/>
    <x v="0"/>
  </r>
  <r>
    <s v="C102103"/>
    <n v="567.19000000000005"/>
    <s v="servidor"/>
    <n v="28.92"/>
    <n v="459"/>
    <n v="1"/>
    <d v="2025-07-22T03:30:35"/>
    <d v="2023-12-04T13:53:32"/>
    <n v="0.32900000000000001"/>
    <n v="0.497"/>
    <s v="PI"/>
    <x v="1"/>
  </r>
  <r>
    <s v="C102104"/>
    <n v="992.71"/>
    <s v="servidor"/>
    <n v="17.59"/>
    <n v="865"/>
    <n v="3"/>
    <d v="2025-04-23T16:11:18"/>
    <d v="2024-10-20T12:10:04"/>
    <n v="0.627"/>
    <n v="0.21299999999999999"/>
    <s v="MG"/>
    <x v="0"/>
  </r>
  <r>
    <s v="C102107"/>
    <n v="206.55"/>
    <s v="assalariado"/>
    <n v="22.14"/>
    <n v="496"/>
    <n v="3"/>
    <d v="2023-08-27T03:31:06"/>
    <d v="2025-03-01T08:45:13"/>
    <n v="0.24399999999999999"/>
    <n v="0.104"/>
    <s v="CE"/>
    <x v="1"/>
  </r>
  <r>
    <s v="C102111"/>
    <n v="1510.1"/>
    <s v="assalariado"/>
    <n v="41.19"/>
    <n v="334"/>
    <n v="2"/>
    <d v="2023-01-30T22:12:57"/>
    <d v="2024-05-23T08:11:05"/>
    <n v="5.2999999999999999E-2"/>
    <n v="0.25"/>
    <s v="RN"/>
    <x v="2"/>
  </r>
  <r>
    <s v="C102112"/>
    <n v="165.8"/>
    <s v="assalariado"/>
    <n v="8.7200000000000006"/>
    <n v="603"/>
    <n v="2"/>
    <d v="2025-03-08T09:46:38"/>
    <d v="2024-02-08T11:11:28"/>
    <n v="2.8000000000000001E-2"/>
    <n v="0.39400000000000002"/>
    <s v="MA"/>
    <x v="0"/>
  </r>
  <r>
    <s v="C102113"/>
    <n v="1349.57"/>
    <s v="assalariado"/>
    <n v="43.91"/>
    <n v="742"/>
    <n v="1"/>
    <d v="2023-04-22T22:06:00"/>
    <d v="2024-03-13T23:55:52"/>
    <n v="0.41799999999999998"/>
    <n v="0.66100000000000003"/>
    <s v="RS"/>
    <x v="2"/>
  </r>
  <r>
    <s v="C102124"/>
    <n v="474.07"/>
    <s v="assalariado"/>
    <n v="9.82"/>
    <n v="323"/>
    <n v="2"/>
    <d v="2023-06-06T14:32:21"/>
    <d v="2024-07-28T04:20:59"/>
    <n v="0.26"/>
    <n v="0.39400000000000002"/>
    <s v="SP"/>
    <x v="0"/>
  </r>
  <r>
    <s v="C102134"/>
    <n v="3111.16"/>
    <s v="pensionista"/>
    <n v="65.38"/>
    <n v="346"/>
    <n v="3"/>
    <d v="2025-03-30T11:13:50"/>
    <d v="2024-02-02T18:41:27"/>
    <n v="0.45200000000000001"/>
    <n v="5.5E-2"/>
    <s v="SC"/>
    <x v="3"/>
  </r>
  <r>
    <s v="C102135"/>
    <n v="1695.91"/>
    <s v="autônomo"/>
    <n v="9.8699999999999992"/>
    <n v="488"/>
    <n v="1"/>
    <d v="2024-10-11T22:24:25"/>
    <d v="2023-09-06T23:06:59"/>
    <n v="0.161"/>
    <n v="7.4999999999999997E-2"/>
    <s v="MG"/>
    <x v="0"/>
  </r>
  <r>
    <s v="C102141"/>
    <n v="652.57000000000005"/>
    <s v="pensionista"/>
    <n v="4.92"/>
    <n v="768"/>
    <n v="2"/>
    <d v="2024-03-13T03:31:37"/>
    <d v="2024-10-11T21:29:22"/>
    <n v="0.219"/>
    <n v="0.30599999999999999"/>
    <s v="RN"/>
    <x v="0"/>
  </r>
  <r>
    <s v="C102142"/>
    <n v="1565.06"/>
    <s v="autônomo"/>
    <n v="10.15"/>
    <n v="416"/>
    <n v="1"/>
    <d v="2024-04-10T11:09:31"/>
    <d v="2023-03-25T06:54:04"/>
    <n v="8.4000000000000005E-2"/>
    <n v="0.68"/>
    <s v="RS"/>
    <x v="0"/>
  </r>
  <r>
    <s v="C102146"/>
    <n v="672.92"/>
    <s v="autônomo"/>
    <n v="33.07"/>
    <n v="746"/>
    <n v="1"/>
    <d v="2025-08-30T04:11:00"/>
    <d v="2024-12-07T10:58:01"/>
    <n v="0.21"/>
    <n v="9.1999999999999998E-2"/>
    <s v="CE"/>
    <x v="1"/>
  </r>
  <r>
    <s v="C102148"/>
    <n v="2475.9499999999998"/>
    <s v="autônomo"/>
    <n v="33.799999999999997"/>
    <n v="820"/>
    <n v="2"/>
    <d v="2024-06-13T03:44:27"/>
    <d v="2023-11-09T13:07:27"/>
    <n v="6.6000000000000003E-2"/>
    <n v="0.55500000000000005"/>
    <s v="SP"/>
    <x v="1"/>
  </r>
  <r>
    <s v="C102155"/>
    <n v="83.11"/>
    <s v="pensionista"/>
    <n v="3.09"/>
    <n v="404"/>
    <n v="2"/>
    <d v="2024-10-16T23:22:06"/>
    <d v="2025-01-12T11:32:18"/>
    <n v="0.16200000000000001"/>
    <n v="7.5999999999999998E-2"/>
    <s v="MA"/>
    <x v="0"/>
  </r>
  <r>
    <s v="C102157"/>
    <n v="1286.08"/>
    <s v="assalariado"/>
    <n v="42.7"/>
    <n v="636"/>
    <n v="1"/>
    <d v="2025-05-31T16:39:01"/>
    <d v="2025-05-15T10:05:09"/>
    <n v="0.14399999999999999"/>
    <n v="0.16800000000000001"/>
    <s v="CE"/>
    <x v="2"/>
  </r>
  <r>
    <s v="C102164"/>
    <n v="456.26"/>
    <s v="autônomo"/>
    <n v="10.81"/>
    <n v="673"/>
    <n v="2"/>
    <d v="2023-04-06T15:49:12"/>
    <d v="2024-03-19T20:42:27"/>
    <n v="0.28799999999999998"/>
    <n v="0.28899999999999998"/>
    <s v="AM"/>
    <x v="0"/>
  </r>
  <r>
    <s v="C102165"/>
    <n v="301.70999999999998"/>
    <s v="autônomo"/>
    <n v="23.98"/>
    <n v="607"/>
    <n v="2"/>
    <d v="2025-05-28T16:23:40"/>
    <d v="2025-01-01T08:27:52"/>
    <n v="7.1999999999999995E-2"/>
    <n v="7.9000000000000001E-2"/>
    <s v="RN"/>
    <x v="1"/>
  </r>
  <r>
    <s v="C102167"/>
    <n v="144.52000000000001"/>
    <s v="assalariado"/>
    <n v="24.68"/>
    <n v="843"/>
    <n v="1"/>
    <d v="2023-03-06T23:04:57"/>
    <d v="2023-10-26T03:48:43"/>
    <n v="0.27200000000000002"/>
    <n v="0.55200000000000005"/>
    <s v="PA"/>
    <x v="1"/>
  </r>
  <r>
    <s v="C102175"/>
    <n v="1039.71"/>
    <s v="autônomo"/>
    <n v="28.81"/>
    <n v="896"/>
    <n v="2"/>
    <d v="2024-11-09T14:09:38"/>
    <d v="2023-10-14T04:59:45"/>
    <n v="0.33400000000000002"/>
    <n v="0.378"/>
    <s v="SC"/>
    <x v="1"/>
  </r>
  <r>
    <s v="C102178"/>
    <n v="1239.32"/>
    <s v="assalariado"/>
    <n v="27.82"/>
    <n v="470"/>
    <n v="1"/>
    <d v="2024-08-02T22:38:25"/>
    <d v="2024-10-12T22:26:26"/>
    <n v="0.313"/>
    <n v="0.497"/>
    <s v="AL"/>
    <x v="1"/>
  </r>
  <r>
    <s v="C102180"/>
    <n v="233.67"/>
    <s v="autônomo"/>
    <n v="23.87"/>
    <n v="382"/>
    <n v="3"/>
    <d v="2023-05-20T05:50:25"/>
    <d v="2025-08-12T16:51:21"/>
    <n v="0.20100000000000001"/>
    <n v="0.186"/>
    <s v="PA"/>
    <x v="1"/>
  </r>
  <r>
    <s v="C102184"/>
    <n v="406.39"/>
    <s v="assalariado"/>
    <n v="3.09"/>
    <n v="434"/>
    <n v="3"/>
    <d v="2024-08-23T00:40:17"/>
    <d v="2025-04-16T00:09:47"/>
    <n v="0.86799999999999999"/>
    <n v="0.28499999999999998"/>
    <s v="PB"/>
    <x v="0"/>
  </r>
  <r>
    <s v="C102187"/>
    <n v="654.07000000000005"/>
    <s v="assalariado"/>
    <n v="8.61"/>
    <n v="611"/>
    <n v="2"/>
    <d v="2023-06-14T10:14:21"/>
    <d v="2025-03-07T11:44:12"/>
    <n v="0.08"/>
    <n v="0.188"/>
    <s v="GO"/>
    <x v="0"/>
  </r>
  <r>
    <s v="C102189"/>
    <n v="1494.76"/>
    <s v="assalariado"/>
    <n v="30.37"/>
    <n v="789"/>
    <n v="1"/>
    <d v="2025-03-26T20:42:36"/>
    <d v="2023-07-20T21:24:45"/>
    <n v="0.246"/>
    <n v="0.34"/>
    <s v="GO"/>
    <x v="1"/>
  </r>
  <r>
    <s v="C102200"/>
    <n v="881.53"/>
    <s v="assalariado"/>
    <n v="41.51"/>
    <n v="432"/>
    <n v="2"/>
    <d v="2024-06-14T06:10:25"/>
    <d v="2023-07-06T13:45:53"/>
    <n v="0.34499999999999997"/>
    <n v="0.47699999999999998"/>
    <s v="CE"/>
    <x v="2"/>
  </r>
  <r>
    <s v="C102210"/>
    <n v="991.69"/>
    <s v="assalariado"/>
    <n v="2.54"/>
    <n v="895"/>
    <n v="2"/>
    <d v="2024-03-20T11:37:08"/>
    <d v="2024-08-31T00:30:57"/>
    <n v="0.21099999999999999"/>
    <n v="0.14499999999999999"/>
    <s v="RN"/>
    <x v="0"/>
  </r>
  <r>
    <s v="C102212"/>
    <n v="177.38"/>
    <s v="assalariado"/>
    <n v="7.84"/>
    <n v="646"/>
    <n v="3"/>
    <d v="2023-03-17T17:27:11"/>
    <d v="2024-08-25T21:04:41"/>
    <n v="0.126"/>
    <n v="0.22800000000000001"/>
    <s v="PE"/>
    <x v="0"/>
  </r>
  <r>
    <s v="C102223"/>
    <n v="313.54000000000002"/>
    <s v="autônomo"/>
    <n v="13.69"/>
    <n v="373"/>
    <n v="3"/>
    <d v="2024-11-09T05:19:39"/>
    <d v="2025-02-19T23:45:29"/>
    <n v="0.33800000000000002"/>
    <n v="0.22500000000000001"/>
    <s v="PI"/>
    <x v="0"/>
  </r>
  <r>
    <s v="C102225"/>
    <n v="420.52"/>
    <s v="pensionista"/>
    <n v="10.54"/>
    <n v="625"/>
    <n v="1"/>
    <d v="2025-06-09T22:16:04"/>
    <d v="2024-02-06T22:49:37"/>
    <n v="0.51400000000000001"/>
    <n v="0.29599999999999999"/>
    <s v="CE"/>
    <x v="0"/>
  </r>
  <r>
    <s v="C102226"/>
    <n v="1079.68"/>
    <s v="assalariado"/>
    <n v="4.72"/>
    <n v="740"/>
    <n v="2"/>
    <d v="2025-01-05T11:26:44"/>
    <d v="2025-02-09T10:52:03"/>
    <n v="0.30299999999999999"/>
    <n v="0.30099999999999999"/>
    <s v="SP"/>
    <x v="0"/>
  </r>
  <r>
    <s v="C102231"/>
    <n v="585.76"/>
    <s v="assalariado"/>
    <n v="14.28"/>
    <n v="573"/>
    <n v="1"/>
    <d v="2024-06-04T08:22:42"/>
    <d v="2025-10-20T07:34:52"/>
    <n v="0.27700000000000002"/>
    <n v="0.246"/>
    <s v="PE"/>
    <x v="0"/>
  </r>
  <r>
    <s v="C102234"/>
    <n v="667.43"/>
    <s v="pensionista"/>
    <n v="20.28"/>
    <n v="310"/>
    <n v="1"/>
    <d v="2024-05-20T08:13:42"/>
    <d v="2026-01-15T08:04:37"/>
    <n v="8.3000000000000004E-2"/>
    <n v="0.13900000000000001"/>
    <s v="PA"/>
    <x v="1"/>
  </r>
  <r>
    <s v="C102268"/>
    <n v="557.88"/>
    <s v="assalariado"/>
    <n v="14.85"/>
    <n v="440"/>
    <n v="1"/>
    <d v="2023-07-04T18:50:46"/>
    <d v="2024-08-11T20:26:46"/>
    <n v="0.247"/>
    <n v="0.38500000000000001"/>
    <s v="RS"/>
    <x v="0"/>
  </r>
  <r>
    <s v="C102271"/>
    <n v="3154.68"/>
    <s v="assalariado"/>
    <n v="13.14"/>
    <n v="865"/>
    <n v="1"/>
    <d v="2024-11-24T20:48:00"/>
    <d v="2023-06-01T06:55:57"/>
    <n v="0.14099999999999999"/>
    <n v="0.26300000000000001"/>
    <s v="SP"/>
    <x v="0"/>
  </r>
  <r>
    <s v="C102275"/>
    <n v="2789.46"/>
    <s v="autônomo"/>
    <n v="12.02"/>
    <n v="761"/>
    <n v="1"/>
    <d v="2025-04-13T03:28:21"/>
    <d v="2023-04-30T05:30:25"/>
    <n v="0.7"/>
    <n v="0.79500000000000004"/>
    <s v="AL"/>
    <x v="0"/>
  </r>
  <r>
    <s v="C102276"/>
    <n v="915.1"/>
    <s v="assalariado"/>
    <n v="20.92"/>
    <n v="824"/>
    <n v="3"/>
    <d v="2023-11-04T04:48:31"/>
    <d v="2024-03-04T02:08:42"/>
    <n v="0.35199999999999998"/>
    <n v="0.36699999999999999"/>
    <s v="AL"/>
    <x v="1"/>
  </r>
  <r>
    <s v="C102279"/>
    <n v="398.15"/>
    <s v="assalariado"/>
    <n v="2.27"/>
    <n v="615"/>
    <n v="2"/>
    <d v="2023-12-07T15:06:14"/>
    <d v="2025-01-23T08:28:01"/>
    <n v="0.314"/>
    <n v="0.61199999999999999"/>
    <s v="GO"/>
    <x v="0"/>
  </r>
  <r>
    <s v="C102288"/>
    <n v="215.71"/>
    <s v="servidor"/>
    <n v="14.14"/>
    <n v="322"/>
    <n v="1"/>
    <d v="2025-06-07T13:59:44"/>
    <d v="2023-11-03T20:56:41"/>
    <n v="0.46800000000000003"/>
    <n v="0.39400000000000002"/>
    <s v="ES"/>
    <x v="0"/>
  </r>
  <r>
    <s v="C102289"/>
    <n v="2008.54"/>
    <s v="assalariado"/>
    <n v="6.86"/>
    <n v="337"/>
    <n v="1"/>
    <d v="2025-08-23T17:09:25"/>
    <d v="2024-04-13T19:11:58"/>
    <n v="0.127"/>
    <n v="8.3000000000000004E-2"/>
    <s v="PR"/>
    <x v="0"/>
  </r>
  <r>
    <s v="C102293"/>
    <n v="231.25"/>
    <s v="servidor"/>
    <n v="17.03"/>
    <n v="719"/>
    <n v="1"/>
    <d v="2024-02-08T07:52:09"/>
    <d v="2025-11-01T13:05:29"/>
    <n v="0.156"/>
    <n v="0.47299999999999998"/>
    <s v="RJ"/>
    <x v="0"/>
  </r>
  <r>
    <s v="C102294"/>
    <n v="240.21"/>
    <s v="servidor"/>
    <n v="31.64"/>
    <n v="761"/>
    <n v="2"/>
    <d v="2023-02-20T07:13:32"/>
    <d v="2025-04-28T10:10:04"/>
    <n v="0.371"/>
    <n v="0.38300000000000001"/>
    <s v="AM"/>
    <x v="1"/>
  </r>
  <r>
    <s v="C102296"/>
    <n v="238.72"/>
    <s v="pensionista"/>
    <n v="9.02"/>
    <n v="848"/>
    <n v="2"/>
    <d v="2024-10-06T19:04:07"/>
    <d v="2024-11-19T00:02:17"/>
    <n v="0.113"/>
    <n v="0.38400000000000001"/>
    <s v="MA"/>
    <x v="0"/>
  </r>
  <r>
    <s v="C102297"/>
    <n v="2296.8200000000002"/>
    <s v="autônomo"/>
    <n v="2.93"/>
    <n v="671"/>
    <n v="1"/>
    <d v="2024-10-20T04:53:49"/>
    <d v="2025-09-05T14:55:45"/>
    <n v="0.58799999999999997"/>
    <n v="0.11700000000000001"/>
    <s v="AL"/>
    <x v="0"/>
  </r>
  <r>
    <s v="C102304"/>
    <n v="96.02"/>
    <s v="autônomo"/>
    <n v="2.2599999999999998"/>
    <n v="341"/>
    <n v="1"/>
    <d v="2023-05-16T00:25:58"/>
    <d v="2024-10-18T03:36:31"/>
    <n v="0.20499999999999999"/>
    <n v="0.51300000000000001"/>
    <s v="PE"/>
    <x v="0"/>
  </r>
  <r>
    <s v="C102306"/>
    <n v="388.52"/>
    <s v="autônomo"/>
    <n v="0.41"/>
    <n v="536"/>
    <n v="1"/>
    <d v="2024-04-18T19:17:13"/>
    <d v="2024-10-07T05:09:27"/>
    <n v="0.34200000000000003"/>
    <n v="0.154"/>
    <s v="ES"/>
    <x v="0"/>
  </r>
  <r>
    <s v="C102307"/>
    <n v="1205.07"/>
    <s v="servidor"/>
    <n v="0.56999999999999995"/>
    <n v="729"/>
    <n v="1"/>
    <d v="2024-11-05T23:12:22"/>
    <d v="2023-10-17T01:17:51"/>
    <n v="7.4999999999999997E-2"/>
    <n v="0.20699999999999999"/>
    <s v="RS"/>
    <x v="0"/>
  </r>
  <r>
    <s v="C102309"/>
    <n v="883.21"/>
    <s v="assalariado"/>
    <n v="21.12"/>
    <n v="479"/>
    <n v="1"/>
    <d v="2024-08-28T18:30:18"/>
    <d v="2024-12-17T01:11:48"/>
    <n v="0.29499999999999998"/>
    <n v="0.47"/>
    <s v="AL"/>
    <x v="1"/>
  </r>
  <r>
    <s v="C102313"/>
    <n v="2022.17"/>
    <s v="pensionista"/>
    <n v="18.97"/>
    <n v="323"/>
    <n v="1"/>
    <d v="2025-08-02T04:31:08"/>
    <d v="2025-10-29T12:43:34"/>
    <n v="0.126"/>
    <n v="0.14899999999999999"/>
    <s v="MG"/>
    <x v="0"/>
  </r>
  <r>
    <s v="C102315"/>
    <n v="4485.8500000000004"/>
    <s v="autônomo"/>
    <n v="24.66"/>
    <n v="495"/>
    <n v="1"/>
    <d v="2025-01-16T16:38:26"/>
    <d v="2024-10-22T15:28:43"/>
    <n v="0.35799999999999998"/>
    <n v="0.376"/>
    <s v="SC"/>
    <x v="1"/>
  </r>
  <r>
    <s v="C102320"/>
    <n v="413.94"/>
    <s v="assalariado"/>
    <n v="22.53"/>
    <n v="301"/>
    <n v="2"/>
    <d v="2024-04-05T16:35:04"/>
    <d v="2024-12-31T04:52:53"/>
    <n v="7.3999999999999996E-2"/>
    <n v="0.63700000000000001"/>
    <s v="SE"/>
    <x v="1"/>
  </r>
  <r>
    <s v="C102323"/>
    <n v="649.13"/>
    <s v="assalariado"/>
    <n v="1.59"/>
    <n v="871"/>
    <n v="4"/>
    <d v="2024-02-28T13:51:03"/>
    <d v="2024-11-12T02:43:33"/>
    <n v="0.19600000000000001"/>
    <n v="0.66900000000000004"/>
    <s v="ES"/>
    <x v="0"/>
  </r>
  <r>
    <s v="C102325"/>
    <n v="1154.75"/>
    <s v="servidor"/>
    <n v="24.21"/>
    <n v="779"/>
    <n v="1"/>
    <d v="2025-01-19T06:32:45"/>
    <d v="2023-05-29T18:30:04"/>
    <n v="0.315"/>
    <n v="0.79"/>
    <s v="GO"/>
    <x v="1"/>
  </r>
  <r>
    <s v="C102327"/>
    <n v="2071.31"/>
    <s v="autônomo"/>
    <n v="15.1"/>
    <n v="652"/>
    <n v="3"/>
    <d v="2025-08-14T08:05:24"/>
    <d v="2025-05-27T22:12:17"/>
    <n v="0.16400000000000001"/>
    <n v="0.34200000000000003"/>
    <s v="BA"/>
    <x v="0"/>
  </r>
  <r>
    <s v="C102331"/>
    <n v="290.38"/>
    <s v="assalariado"/>
    <n v="9.14"/>
    <n v="796"/>
    <n v="2"/>
    <d v="2025-05-03T05:27:01"/>
    <d v="2024-06-06T13:37:41"/>
    <n v="0.379"/>
    <n v="0.29899999999999999"/>
    <s v="SC"/>
    <x v="0"/>
  </r>
  <r>
    <s v="C102344"/>
    <n v="95.87"/>
    <s v="autônomo"/>
    <n v="3.58"/>
    <n v="547"/>
    <n v="2"/>
    <d v="2025-07-04T03:24:36"/>
    <d v="2025-02-02T05:04:30"/>
    <n v="0.51500000000000001"/>
    <n v="0.36599999999999999"/>
    <s v="AL"/>
    <x v="0"/>
  </r>
  <r>
    <s v="C102346"/>
    <n v="701.23"/>
    <s v="servidor"/>
    <n v="17.89"/>
    <n v="748"/>
    <n v="2"/>
    <d v="2024-08-06T02:28:59"/>
    <d v="2023-05-07T17:25:15"/>
    <n v="8.6999999999999994E-2"/>
    <n v="0.46700000000000003"/>
    <s v="SE"/>
    <x v="0"/>
  </r>
  <r>
    <s v="C102347"/>
    <n v="1000.63"/>
    <s v="pensionista"/>
    <n v="3.15"/>
    <n v="314"/>
    <n v="3"/>
    <d v="2025-01-19T00:03:54"/>
    <d v="2025-06-01T13:59:26"/>
    <n v="0.31"/>
    <n v="0.109"/>
    <s v="DF"/>
    <x v="0"/>
  </r>
  <r>
    <s v="C102355"/>
    <n v="1294.45"/>
    <s v="autônomo"/>
    <n v="18.53"/>
    <n v="425"/>
    <n v="2"/>
    <d v="2024-05-15T11:27:14"/>
    <d v="2024-08-29T02:41:41"/>
    <n v="0.33500000000000002"/>
    <n v="6.9000000000000006E-2"/>
    <s v="GO"/>
    <x v="0"/>
  </r>
  <r>
    <s v="C102365"/>
    <n v="2991.88"/>
    <s v="autônomo"/>
    <n v="34.659999999999997"/>
    <n v="492"/>
    <n v="1"/>
    <d v="2024-12-07T14:48:41"/>
    <d v="2025-06-02T05:26:56"/>
    <n v="0.17699999999999999"/>
    <n v="0.20899999999999999"/>
    <s v="ES"/>
    <x v="1"/>
  </r>
  <r>
    <s v="C102368"/>
    <n v="1993.41"/>
    <s v="assalariado"/>
    <n v="2.06"/>
    <n v="775"/>
    <n v="3"/>
    <d v="2023-07-03T09:27:45"/>
    <d v="2023-10-06T03:21:01"/>
    <n v="0.442"/>
    <n v="0.46899999999999997"/>
    <s v="PI"/>
    <x v="0"/>
  </r>
  <r>
    <s v="C102369"/>
    <n v="367.3"/>
    <s v="servidor"/>
    <n v="7.17"/>
    <n v="460"/>
    <n v="1"/>
    <d v="2023-07-12T00:27:28"/>
    <d v="2024-02-23T00:13:29"/>
    <n v="0.317"/>
    <n v="0.52100000000000002"/>
    <s v="BA"/>
    <x v="0"/>
  </r>
  <r>
    <s v="C102378"/>
    <n v="834.69"/>
    <s v="assalariado"/>
    <n v="27.28"/>
    <n v="856"/>
    <n v="3"/>
    <d v="2023-12-20T00:12:15"/>
    <d v="2026-02-09T04:35:36"/>
    <n v="5.7000000000000002E-2"/>
    <n v="0.29399999999999998"/>
    <s v="DF"/>
    <x v="1"/>
  </r>
  <r>
    <s v="C102383"/>
    <n v="697.75"/>
    <s v="assalariado"/>
    <n v="12.93"/>
    <n v="838"/>
    <n v="2"/>
    <d v="2023-12-28T05:42:54"/>
    <d v="2023-12-27T21:00:35"/>
    <n v="0.14099999999999999"/>
    <n v="0.38700000000000001"/>
    <s v="DF"/>
    <x v="0"/>
  </r>
  <r>
    <s v="C102384"/>
    <n v="1955.12"/>
    <s v="assalariado"/>
    <n v="5.82"/>
    <n v="527"/>
    <n v="5"/>
    <d v="2023-10-10T02:03:59"/>
    <d v="2025-06-26T15:30:23"/>
    <n v="0.64800000000000002"/>
    <n v="0.14799999999999999"/>
    <s v="MG"/>
    <x v="0"/>
  </r>
  <r>
    <s v="C102387"/>
    <n v="1410.72"/>
    <s v="assalariado"/>
    <n v="29.06"/>
    <n v="517"/>
    <n v="4"/>
    <d v="2023-11-06T08:58:13"/>
    <d v="2023-01-11T19:52:21"/>
    <n v="0.215"/>
    <n v="0.32400000000000001"/>
    <s v="AL"/>
    <x v="1"/>
  </r>
  <r>
    <s v="C102388"/>
    <n v="273.98"/>
    <s v="assalariado"/>
    <n v="9.18"/>
    <n v="870"/>
    <n v="1"/>
    <d v="2025-03-05T06:14:45"/>
    <d v="2025-06-30T16:00:24"/>
    <n v="0.46500000000000002"/>
    <n v="0.124"/>
    <s v="MA"/>
    <x v="0"/>
  </r>
  <r>
    <s v="C102394"/>
    <n v="3119.16"/>
    <s v="autônomo"/>
    <n v="1.89"/>
    <n v="859"/>
    <n v="0"/>
    <d v="2025-03-02T12:45:10"/>
    <d v="2024-02-09T02:41:44"/>
    <n v="0.124"/>
    <n v="0.42199999999999999"/>
    <s v="AM"/>
    <x v="0"/>
  </r>
  <r>
    <s v="C102399"/>
    <n v="3127.35"/>
    <s v="assalariado"/>
    <n v="6.27"/>
    <n v="657"/>
    <n v="1"/>
    <d v="2023-12-22T00:04:22"/>
    <d v="2025-05-02T17:56:41"/>
    <n v="0.37"/>
    <n v="1.2999999999999999E-2"/>
    <s v="AM"/>
    <x v="0"/>
  </r>
  <r>
    <s v="C102405"/>
    <n v="1081.44"/>
    <s v="autônomo"/>
    <n v="7.89"/>
    <n v="571"/>
    <n v="1"/>
    <d v="2023-12-03T07:07:59"/>
    <d v="2026-01-03T23:58:57"/>
    <n v="0.25700000000000001"/>
    <n v="0.47399999999999998"/>
    <s v="RJ"/>
    <x v="0"/>
  </r>
  <r>
    <s v="C102407"/>
    <n v="2259.91"/>
    <s v="assalariado"/>
    <n v="17.3"/>
    <n v="487"/>
    <n v="1"/>
    <d v="2023-09-05T08:12:52"/>
    <d v="2023-05-11T16:41:10"/>
    <n v="0.14899999999999999"/>
    <n v="0.53500000000000003"/>
    <s v="RN"/>
    <x v="0"/>
  </r>
  <r>
    <s v="C102410"/>
    <n v="368.75"/>
    <s v="pensionista"/>
    <n v="14.02"/>
    <n v="414"/>
    <n v="2"/>
    <d v="2025-06-11T15:37:23"/>
    <d v="2023-06-27T09:25:12"/>
    <n v="0.23100000000000001"/>
    <n v="0.32700000000000001"/>
    <s v="RN"/>
    <x v="0"/>
  </r>
  <r>
    <s v="C102412"/>
    <n v="341.09"/>
    <s v="autônomo"/>
    <n v="11.34"/>
    <n v="837"/>
    <n v="2"/>
    <d v="2024-04-01T10:58:53"/>
    <d v="2025-09-27T20:15:56"/>
    <n v="0.33900000000000002"/>
    <n v="0.25600000000000001"/>
    <s v="DF"/>
    <x v="0"/>
  </r>
  <r>
    <s v="C102413"/>
    <n v="1059.26"/>
    <s v="assalariado"/>
    <n v="18.739999999999998"/>
    <n v="802"/>
    <n v="1"/>
    <d v="2025-05-14T16:12:34"/>
    <d v="2025-04-11T00:35:05"/>
    <n v="0.20899999999999999"/>
    <n v="5.0999999999999997E-2"/>
    <s v="ES"/>
    <x v="0"/>
  </r>
  <r>
    <s v="C102414"/>
    <n v="414.98"/>
    <s v="servidor"/>
    <n v="20.67"/>
    <n v="827"/>
    <n v="2"/>
    <d v="2025-08-21T16:13:00"/>
    <d v="2023-08-30T22:43:26"/>
    <n v="0.52900000000000003"/>
    <n v="0.58899999999999997"/>
    <s v="BA"/>
    <x v="1"/>
  </r>
  <r>
    <s v="C102415"/>
    <n v="393.7"/>
    <s v="servidor"/>
    <n v="17.78"/>
    <n v="325"/>
    <n v="3"/>
    <d v="2024-06-19T06:20:05"/>
    <d v="2023-10-14T18:54:14"/>
    <n v="0.40300000000000002"/>
    <n v="0.153"/>
    <s v="RN"/>
    <x v="0"/>
  </r>
  <r>
    <s v="C102420"/>
    <n v="1304.9100000000001"/>
    <s v="autônomo"/>
    <n v="7.83"/>
    <n v="779"/>
    <n v="1"/>
    <d v="2025-03-16T20:33:29"/>
    <d v="2025-03-25T07:25:38"/>
    <n v="0.155"/>
    <n v="0.17699999999999999"/>
    <s v="PI"/>
    <x v="0"/>
  </r>
  <r>
    <s v="C102421"/>
    <n v="3539.64"/>
    <s v="servidor"/>
    <n v="10.58"/>
    <n v="413"/>
    <n v="2"/>
    <d v="2023-11-28T16:16:48"/>
    <d v="2025-12-01T12:49:59"/>
    <n v="0.29599999999999999"/>
    <n v="0.19400000000000001"/>
    <s v="SE"/>
    <x v="0"/>
  </r>
  <r>
    <s v="C102422"/>
    <n v="3780.11"/>
    <s v="assalariado"/>
    <n v="19.079999999999998"/>
    <n v="381"/>
    <n v="2"/>
    <d v="2024-03-11T17:26:27"/>
    <d v="2023-07-27T00:14:25"/>
    <n v="0.184"/>
    <n v="0.39900000000000002"/>
    <s v="DF"/>
    <x v="0"/>
  </r>
  <r>
    <s v="C102432"/>
    <n v="989.2"/>
    <s v="pensionista"/>
    <n v="36.619999999999997"/>
    <n v="453"/>
    <n v="1"/>
    <d v="2024-05-10T15:37:53"/>
    <d v="2025-12-23T10:54:23"/>
    <n v="0.23200000000000001"/>
    <n v="0.18"/>
    <s v="AM"/>
    <x v="1"/>
  </r>
  <r>
    <s v="C102440"/>
    <n v="1382.64"/>
    <s v="autônomo"/>
    <n v="12.08"/>
    <n v="305"/>
    <n v="2"/>
    <d v="2025-09-18T01:52:32"/>
    <d v="2023-09-14T14:57:12"/>
    <n v="6.3E-2"/>
    <n v="0.50900000000000001"/>
    <s v="SE"/>
    <x v="0"/>
  </r>
  <r>
    <s v="C102441"/>
    <n v="3135.43"/>
    <s v="servidor"/>
    <n v="4.01"/>
    <n v="691"/>
    <n v="0"/>
    <d v="2023-08-21T07:40:48"/>
    <d v="2025-02-24T09:37:05"/>
    <n v="0.496"/>
    <n v="4.7E-2"/>
    <s v="PE"/>
    <x v="0"/>
  </r>
  <r>
    <s v="C102443"/>
    <n v="1709.93"/>
    <s v="assalariado"/>
    <n v="5.94"/>
    <n v="425"/>
    <n v="1"/>
    <d v="2023-06-29T15:57:12"/>
    <d v="2025-06-29T22:48:30"/>
    <n v="8.3000000000000004E-2"/>
    <n v="0.33900000000000002"/>
    <s v="GO"/>
    <x v="0"/>
  </r>
  <r>
    <s v="C102446"/>
    <n v="690.56"/>
    <s v="assalariado"/>
    <n v="2.96"/>
    <n v="510"/>
    <n v="1"/>
    <d v="2023-08-07T04:55:00"/>
    <d v="2023-03-19T23:37:22"/>
    <n v="0.39400000000000002"/>
    <n v="0.47299999999999998"/>
    <s v="DF"/>
    <x v="0"/>
  </r>
  <r>
    <s v="C102450"/>
    <n v="2099.06"/>
    <s v="servidor"/>
    <n v="5.92"/>
    <n v="862"/>
    <n v="2"/>
    <d v="2024-12-07T16:34:41"/>
    <d v="2024-05-23T21:22:27"/>
    <n v="0.73599999999999999"/>
    <n v="0.33"/>
    <s v="PR"/>
    <x v="0"/>
  </r>
  <r>
    <s v="C102451"/>
    <n v="2369.27"/>
    <s v="assalariado"/>
    <n v="29.84"/>
    <n v="670"/>
    <n v="2"/>
    <d v="2023-10-16T11:23:02"/>
    <d v="2025-05-18T17:15:28"/>
    <n v="0.13300000000000001"/>
    <n v="0.55600000000000005"/>
    <s v="AM"/>
    <x v="1"/>
  </r>
  <r>
    <s v="C102455"/>
    <n v="1814.54"/>
    <s v="servidor"/>
    <n v="13.99"/>
    <n v="365"/>
    <n v="1"/>
    <d v="2024-07-16T19:37:02"/>
    <d v="2026-01-16T09:12:04"/>
    <n v="0.26600000000000001"/>
    <n v="0.30199999999999999"/>
    <s v="PA"/>
    <x v="0"/>
  </r>
  <r>
    <s v="C102456"/>
    <n v="1290.26"/>
    <s v="autônomo"/>
    <n v="8.15"/>
    <n v="845"/>
    <n v="1"/>
    <d v="2025-01-18T07:46:09"/>
    <d v="2024-04-23T13:39:00"/>
    <n v="0.05"/>
    <n v="0.251"/>
    <s v="RN"/>
    <x v="0"/>
  </r>
  <r>
    <s v="C102457"/>
    <n v="257.37"/>
    <s v="assalariado"/>
    <n v="39.5"/>
    <n v="394"/>
    <n v="1"/>
    <d v="2025-07-27T05:12:25"/>
    <d v="2025-02-11T21:38:40"/>
    <n v="0.33300000000000002"/>
    <n v="0.46500000000000002"/>
    <s v="RS"/>
    <x v="1"/>
  </r>
  <r>
    <s v="C102459"/>
    <n v="674.63"/>
    <s v="autônomo"/>
    <n v="8.34"/>
    <n v="577"/>
    <n v="1"/>
    <d v="2024-07-01T04:08:29"/>
    <d v="2024-05-04T14:42:47"/>
    <n v="0.49099999999999999"/>
    <n v="0.50800000000000001"/>
    <s v="SE"/>
    <x v="0"/>
  </r>
  <r>
    <s v="C102465"/>
    <n v="732.8"/>
    <s v="servidor"/>
    <n v="27.86"/>
    <n v="558"/>
    <n v="1"/>
    <d v="2024-04-18T12:44:01"/>
    <d v="2025-06-27T12:06:19"/>
    <n v="0.20399999999999999"/>
    <n v="0.10100000000000001"/>
    <s v="PR"/>
    <x v="1"/>
  </r>
  <r>
    <s v="C102474"/>
    <n v="650.02"/>
    <s v="assalariado"/>
    <n v="19.91"/>
    <n v="438"/>
    <n v="2"/>
    <d v="2023-03-24T09:23:43"/>
    <d v="2024-09-07T01:21:46"/>
    <n v="0.41699999999999998"/>
    <n v="0.17"/>
    <s v="RS"/>
    <x v="0"/>
  </r>
  <r>
    <s v="C102475"/>
    <n v="1716.79"/>
    <s v="pensionista"/>
    <n v="21.32"/>
    <n v="701"/>
    <n v="1"/>
    <d v="2023-12-15T14:17:28"/>
    <d v="2025-01-20T13:33:23"/>
    <n v="0.26200000000000001"/>
    <n v="0.48"/>
    <s v="CE"/>
    <x v="1"/>
  </r>
  <r>
    <s v="C102483"/>
    <n v="475.56"/>
    <s v="assalariado"/>
    <n v="3.64"/>
    <n v="819"/>
    <n v="4"/>
    <d v="2023-09-09T20:31:12"/>
    <d v="2024-10-08T19:49:30"/>
    <n v="4.1000000000000002E-2"/>
    <n v="0.16500000000000001"/>
    <s v="PE"/>
    <x v="0"/>
  </r>
  <r>
    <s v="C102486"/>
    <n v="1348.81"/>
    <s v="assalariado"/>
    <n v="9.66"/>
    <n v="414"/>
    <n v="1"/>
    <d v="2023-12-11T23:06:53"/>
    <d v="2024-01-25T05:02:43"/>
    <n v="0.628"/>
    <n v="5.3999999999999999E-2"/>
    <s v="SE"/>
    <x v="0"/>
  </r>
  <r>
    <s v="C102492"/>
    <n v="280.63"/>
    <s v="assalariado"/>
    <n v="22.35"/>
    <n v="687"/>
    <n v="2"/>
    <d v="2024-03-03T08:10:32"/>
    <d v="2025-09-10T20:35:01"/>
    <n v="0.33800000000000002"/>
    <n v="0.35499999999999998"/>
    <s v="RJ"/>
    <x v="1"/>
  </r>
  <r>
    <s v="C102498"/>
    <n v="1356.12"/>
    <s v="autônomo"/>
    <n v="24.13"/>
    <n v="589"/>
    <n v="1"/>
    <d v="2023-04-01T14:13:11"/>
    <d v="2024-07-28T17:09:32"/>
    <n v="0.03"/>
    <n v="0.17199999999999999"/>
    <s v="ES"/>
    <x v="1"/>
  </r>
  <r>
    <s v="C102503"/>
    <n v="285.70999999999998"/>
    <s v="servidor"/>
    <n v="4.63"/>
    <n v="465"/>
    <n v="1"/>
    <d v="2025-06-09T12:55:23"/>
    <d v="2023-07-30T21:16:17"/>
    <n v="0.25600000000000001"/>
    <n v="0.46400000000000002"/>
    <s v="RS"/>
    <x v="0"/>
  </r>
  <r>
    <s v="C102509"/>
    <n v="856.91"/>
    <s v="autônomo"/>
    <n v="2.2599999999999998"/>
    <n v="853"/>
    <n v="1"/>
    <d v="2024-03-07T02:05:33"/>
    <d v="2023-02-11T20:11:22"/>
    <n v="0.12"/>
    <n v="0.29599999999999999"/>
    <s v="PE"/>
    <x v="0"/>
  </r>
  <r>
    <s v="C102510"/>
    <n v="1167.49"/>
    <s v="assalariado"/>
    <n v="11.44"/>
    <n v="366"/>
    <n v="1"/>
    <d v="2024-03-28T07:27:12"/>
    <d v="2025-08-07T17:10:33"/>
    <n v="0.17100000000000001"/>
    <n v="0.13200000000000001"/>
    <s v="GO"/>
    <x v="0"/>
  </r>
  <r>
    <s v="C102512"/>
    <n v="195.01"/>
    <s v="autônomo"/>
    <n v="10.43"/>
    <n v="393"/>
    <n v="2"/>
    <d v="2025-06-28T20:55:49"/>
    <d v="2024-02-17T19:25:52"/>
    <n v="0.38"/>
    <n v="0.46899999999999997"/>
    <s v="AL"/>
    <x v="0"/>
  </r>
  <r>
    <s v="C102520"/>
    <n v="71.72"/>
    <s v="assalariado"/>
    <n v="2.14"/>
    <n v="595"/>
    <n v="2"/>
    <d v="2023-06-21T05:22:27"/>
    <d v="2024-01-03T16:28:53"/>
    <n v="0.35699999999999998"/>
    <n v="0.20699999999999999"/>
    <s v="AM"/>
    <x v="0"/>
  </r>
  <r>
    <s v="C102522"/>
    <n v="3851.36"/>
    <s v="autônomo"/>
    <n v="6.44"/>
    <n v="464"/>
    <n v="0"/>
    <d v="2024-06-24T08:47:49"/>
    <d v="2026-01-04T01:39:35"/>
    <n v="3.5999999999999997E-2"/>
    <n v="7.8E-2"/>
    <s v="PA"/>
    <x v="0"/>
  </r>
  <r>
    <s v="C102526"/>
    <n v="420.36"/>
    <s v="assalariado"/>
    <n v="21.22"/>
    <n v="826"/>
    <n v="2"/>
    <d v="2024-04-01T12:00:28"/>
    <d v="2024-12-08T11:53:49"/>
    <n v="0.40300000000000002"/>
    <n v="0.66200000000000003"/>
    <s v="CE"/>
    <x v="1"/>
  </r>
  <r>
    <s v="C102535"/>
    <n v="906.95"/>
    <s v="servidor"/>
    <n v="2.61"/>
    <n v="854"/>
    <n v="1"/>
    <d v="2025-08-31T23:23:17"/>
    <d v="2023-01-28T17:16:13"/>
    <n v="0.315"/>
    <n v="0.06"/>
    <s v="PB"/>
    <x v="0"/>
  </r>
  <r>
    <s v="C102540"/>
    <n v="1066.51"/>
    <s v="servidor"/>
    <n v="8.3699999999999992"/>
    <n v="579"/>
    <n v="2"/>
    <d v="2024-02-25T12:44:27"/>
    <d v="2025-11-20T16:09:39"/>
    <n v="0.11"/>
    <n v="0.47699999999999998"/>
    <s v="PA"/>
    <x v="0"/>
  </r>
  <r>
    <s v="C102543"/>
    <n v="396.17"/>
    <s v="pensionista"/>
    <n v="8.2799999999999994"/>
    <n v="782"/>
    <n v="1"/>
    <d v="2025-03-26T15:42:49"/>
    <d v="2023-10-22T08:57:00"/>
    <n v="0.193"/>
    <n v="0.627"/>
    <s v="SP"/>
    <x v="0"/>
  </r>
  <r>
    <s v="C102547"/>
    <n v="990.64"/>
    <s v="assalariado"/>
    <n v="5.85"/>
    <n v="657"/>
    <n v="2"/>
    <d v="2024-10-09T19:33:30"/>
    <d v="2023-07-16T10:06:55"/>
    <n v="0.315"/>
    <n v="0.38600000000000001"/>
    <s v="PA"/>
    <x v="0"/>
  </r>
  <r>
    <s v="C102555"/>
    <n v="70.709999999999994"/>
    <s v="servidor"/>
    <n v="29.89"/>
    <n v="586"/>
    <n v="2"/>
    <d v="2023-09-07T23:39:08"/>
    <d v="2023-03-26T10:39:14"/>
    <n v="0.41099999999999998"/>
    <n v="0.46200000000000002"/>
    <s v="SE"/>
    <x v="1"/>
  </r>
  <r>
    <s v="C102556"/>
    <n v="1251.3800000000001"/>
    <s v="autônomo"/>
    <n v="2.27"/>
    <n v="395"/>
    <n v="1"/>
    <d v="2025-08-09T21:34:20"/>
    <d v="2023-09-11T18:56:48"/>
    <n v="0.245"/>
    <n v="0.50800000000000001"/>
    <s v="RS"/>
    <x v="0"/>
  </r>
  <r>
    <s v="C102562"/>
    <n v="2399.4499999999998"/>
    <s v="pensionista"/>
    <n v="5.92"/>
    <n v="749"/>
    <n v="1"/>
    <d v="2025-05-17T15:24:43"/>
    <d v="2023-02-18T18:01:18"/>
    <n v="0.19700000000000001"/>
    <n v="0.57199999999999995"/>
    <s v="PA"/>
    <x v="0"/>
  </r>
  <r>
    <s v="C102563"/>
    <n v="1283.5899999999999"/>
    <s v="assalariado"/>
    <n v="15.16"/>
    <n v="435"/>
    <n v="0"/>
    <d v="2025-07-05T20:00:32"/>
    <d v="2025-09-03T10:40:41"/>
    <n v="0.3"/>
    <n v="0.55100000000000005"/>
    <s v="PB"/>
    <x v="0"/>
  </r>
  <r>
    <s v="C102566"/>
    <n v="2032.4"/>
    <s v="assalariado"/>
    <n v="3.29"/>
    <n v="617"/>
    <n v="2"/>
    <d v="2025-10-12T15:58:54"/>
    <d v="2024-11-10T11:43:19"/>
    <n v="0.105"/>
    <n v="0.28000000000000003"/>
    <s v="BA"/>
    <x v="0"/>
  </r>
  <r>
    <s v="C102578"/>
    <n v="146.69"/>
    <s v="assalariado"/>
    <n v="7.87"/>
    <n v="753"/>
    <n v="2"/>
    <d v="2024-01-13T22:02:49"/>
    <d v="2023-10-30T21:38:23"/>
    <n v="0.59199999999999997"/>
    <n v="0.35199999999999998"/>
    <s v="BA"/>
    <x v="0"/>
  </r>
  <r>
    <s v="C102579"/>
    <n v="1624.03"/>
    <s v="servidor"/>
    <n v="22.72"/>
    <n v="413"/>
    <n v="1"/>
    <d v="2025-05-03T01:27:35"/>
    <d v="2025-02-03T19:44:05"/>
    <n v="0.11899999999999999"/>
    <n v="0.45800000000000002"/>
    <s v="RS"/>
    <x v="1"/>
  </r>
  <r>
    <s v="C102581"/>
    <n v="627.67999999999995"/>
    <s v="assalariado"/>
    <n v="5.0999999999999996"/>
    <n v="529"/>
    <n v="4"/>
    <d v="2023-11-21T21:20:24"/>
    <d v="2023-12-19T21:10:06"/>
    <n v="0.13800000000000001"/>
    <n v="0.30199999999999999"/>
    <s v="MG"/>
    <x v="0"/>
  </r>
  <r>
    <s v="C102583"/>
    <n v="1693.72"/>
    <s v="assalariado"/>
    <n v="8.15"/>
    <n v="710"/>
    <n v="0"/>
    <d v="2023-03-31T21:05:43"/>
    <d v="2024-12-02T12:23:01"/>
    <n v="0.192"/>
    <n v="0.41699999999999998"/>
    <s v="AL"/>
    <x v="0"/>
  </r>
  <r>
    <s v="C102584"/>
    <n v="573.38"/>
    <s v="autônomo"/>
    <n v="15.33"/>
    <n v="532"/>
    <n v="5"/>
    <d v="2023-09-21T07:17:25"/>
    <d v="2025-08-27T20:29:13"/>
    <n v="0.39800000000000002"/>
    <n v="8.1000000000000003E-2"/>
    <s v="MG"/>
    <x v="0"/>
  </r>
  <r>
    <s v="C102585"/>
    <n v="1128.3699999999999"/>
    <s v="assalariado"/>
    <n v="3.75"/>
    <n v="419"/>
    <n v="1"/>
    <d v="2023-03-16T11:29:44"/>
    <d v="2024-12-30T04:17:41"/>
    <n v="0.27300000000000002"/>
    <n v="0.45700000000000002"/>
    <s v="PI"/>
    <x v="0"/>
  </r>
  <r>
    <s v="C102594"/>
    <n v="420.32"/>
    <s v="servidor"/>
    <n v="3.64"/>
    <n v="409"/>
    <n v="3"/>
    <d v="2024-01-20T01:33:30"/>
    <d v="2024-01-12T00:16:20"/>
    <n v="0.30099999999999999"/>
    <n v="0.14599999999999999"/>
    <s v="MA"/>
    <x v="0"/>
  </r>
  <r>
    <s v="C102595"/>
    <n v="2126.9699999999998"/>
    <s v="autônomo"/>
    <n v="8.42"/>
    <n v="660"/>
    <n v="1"/>
    <d v="2025-02-04T00:03:58"/>
    <d v="2023-08-23T19:54:40"/>
    <n v="0.159"/>
    <n v="0.14000000000000001"/>
    <s v="PE"/>
    <x v="0"/>
  </r>
  <r>
    <s v="C102597"/>
    <n v="927.37"/>
    <s v="assalariado"/>
    <n v="12.28"/>
    <n v="307"/>
    <n v="1"/>
    <d v="2023-05-21T04:31:16"/>
    <d v="2023-07-05T11:15:31"/>
    <n v="0.70799999999999996"/>
    <n v="0.26200000000000001"/>
    <s v="SE"/>
    <x v="0"/>
  </r>
  <r>
    <s v="C102600"/>
    <n v="2663.14"/>
    <s v="assalariado"/>
    <n v="27.03"/>
    <n v="694"/>
    <n v="1"/>
    <d v="2024-04-21T18:12:21"/>
    <d v="2025-02-05T23:34:50"/>
    <n v="9.5000000000000001E-2"/>
    <n v="0.20699999999999999"/>
    <s v="CE"/>
    <x v="1"/>
  </r>
  <r>
    <s v="C102601"/>
    <n v="301.51"/>
    <s v="assalariado"/>
    <n v="18.37"/>
    <n v="780"/>
    <n v="2"/>
    <d v="2024-04-12T08:00:54"/>
    <d v="2024-04-15T08:44:10"/>
    <n v="0.4"/>
    <n v="0.27400000000000002"/>
    <s v="RN"/>
    <x v="0"/>
  </r>
  <r>
    <s v="C102607"/>
    <n v="255.07"/>
    <s v="pensionista"/>
    <n v="48.7"/>
    <n v="601"/>
    <n v="1"/>
    <d v="2025-06-18T03:59:57"/>
    <d v="2024-09-05T04:05:30"/>
    <n v="0.154"/>
    <n v="0.125"/>
    <s v="SC"/>
    <x v="2"/>
  </r>
  <r>
    <s v="C102621"/>
    <n v="549.34"/>
    <s v="autônomo"/>
    <n v="24.83"/>
    <n v="731"/>
    <n v="1"/>
    <d v="2025-01-13T18:44:59"/>
    <d v="2024-01-22T12:23:31"/>
    <n v="0.38700000000000001"/>
    <n v="0.122"/>
    <s v="PI"/>
    <x v="1"/>
  </r>
  <r>
    <s v="C102622"/>
    <n v="159.97"/>
    <s v="assalariado"/>
    <n v="15.95"/>
    <n v="381"/>
    <n v="2"/>
    <d v="2023-04-23T03:45:30"/>
    <d v="2023-08-28T15:54:47"/>
    <n v="0.14000000000000001"/>
    <n v="0.53"/>
    <s v="AM"/>
    <x v="0"/>
  </r>
  <r>
    <s v="C102623"/>
    <n v="919.27"/>
    <s v="autônomo"/>
    <n v="3.34"/>
    <n v="322"/>
    <n v="0"/>
    <d v="2024-07-04T03:14:25"/>
    <d v="2023-02-24T23:00:51"/>
    <n v="0.192"/>
    <n v="0.36599999999999999"/>
    <s v="BA"/>
    <x v="0"/>
  </r>
  <r>
    <s v="C102624"/>
    <n v="586.39"/>
    <s v="assalariado"/>
    <n v="28.12"/>
    <n v="673"/>
    <n v="3"/>
    <d v="2025-07-21T10:00:23"/>
    <d v="2023-08-15T20:11:10"/>
    <n v="0.53200000000000003"/>
    <n v="0.41799999999999998"/>
    <s v="ES"/>
    <x v="1"/>
  </r>
  <r>
    <s v="C102630"/>
    <n v="1561.83"/>
    <s v="assalariado"/>
    <n v="20.66"/>
    <n v="651"/>
    <n v="0"/>
    <d v="2024-07-21T23:16:51"/>
    <d v="2025-12-01T02:51:41"/>
    <n v="0.13700000000000001"/>
    <n v="0.42199999999999999"/>
    <s v="SE"/>
    <x v="1"/>
  </r>
  <r>
    <s v="C102631"/>
    <n v="697.84"/>
    <s v="assalariado"/>
    <n v="11.82"/>
    <n v="776"/>
    <n v="1"/>
    <d v="2023-10-10T05:34:37"/>
    <d v="2025-04-25T15:02:41"/>
    <n v="0.183"/>
    <n v="0.109"/>
    <s v="PA"/>
    <x v="0"/>
  </r>
  <r>
    <s v="C102635"/>
    <n v="144.88"/>
    <s v="assalariado"/>
    <n v="31.9"/>
    <n v="526"/>
    <n v="2"/>
    <d v="2024-04-09T08:23:27"/>
    <d v="2024-11-25T20:24:26"/>
    <n v="0.26600000000000001"/>
    <n v="0.35"/>
    <s v="SE"/>
    <x v="1"/>
  </r>
  <r>
    <s v="C102639"/>
    <n v="106.1"/>
    <s v="assalariado"/>
    <n v="3.87"/>
    <n v="418"/>
    <n v="1"/>
    <d v="2023-09-08T16:27:27"/>
    <d v="2023-03-11T00:12:16"/>
    <n v="0.157"/>
    <n v="0.69699999999999995"/>
    <s v="SP"/>
    <x v="0"/>
  </r>
  <r>
    <s v="C102641"/>
    <n v="181.6"/>
    <s v="assalariado"/>
    <n v="13.76"/>
    <n v="451"/>
    <n v="0"/>
    <d v="2023-06-12T10:32:40"/>
    <d v="2023-06-16T09:46:57"/>
    <n v="0.373"/>
    <n v="0.435"/>
    <s v="AM"/>
    <x v="0"/>
  </r>
  <r>
    <s v="C102644"/>
    <n v="1043.5899999999999"/>
    <s v="servidor"/>
    <n v="45.09"/>
    <n v="380"/>
    <n v="1"/>
    <d v="2025-01-04T05:55:32"/>
    <d v="2024-02-07T00:33:01"/>
    <n v="0.105"/>
    <n v="0.40200000000000002"/>
    <s v="GO"/>
    <x v="2"/>
  </r>
  <r>
    <s v="C102648"/>
    <n v="1454.32"/>
    <s v="pensionista"/>
    <n v="1.42"/>
    <n v="882"/>
    <n v="3"/>
    <d v="2024-08-13T13:43:44"/>
    <d v="2023-04-18T05:21:41"/>
    <n v="0.17899999999999999"/>
    <n v="0.36499999999999999"/>
    <s v="PE"/>
    <x v="0"/>
  </r>
  <r>
    <s v="C102649"/>
    <n v="3994.12"/>
    <s v="servidor"/>
    <n v="3.5"/>
    <n v="615"/>
    <n v="1"/>
    <d v="2023-02-15T16:45:15"/>
    <d v="2023-04-21T13:28:38"/>
    <n v="0.113"/>
    <n v="0.20899999999999999"/>
    <s v="GO"/>
    <x v="0"/>
  </r>
  <r>
    <s v="C102652"/>
    <n v="454.63"/>
    <s v="assalariado"/>
    <n v="31.49"/>
    <n v="552"/>
    <n v="1"/>
    <d v="2024-02-07T18:37:30"/>
    <d v="2025-03-28T02:52:15"/>
    <n v="0.40400000000000003"/>
    <n v="0.41899999999999998"/>
    <s v="RJ"/>
    <x v="1"/>
  </r>
  <r>
    <s v="C102655"/>
    <n v="1357.95"/>
    <s v="assalariado"/>
    <n v="7.49"/>
    <n v="789"/>
    <n v="2"/>
    <d v="2024-07-20T16:37:36"/>
    <d v="2024-06-19T16:47:56"/>
    <n v="0.41499999999999998"/>
    <n v="0.79300000000000004"/>
    <s v="AM"/>
    <x v="0"/>
  </r>
  <r>
    <s v="C102657"/>
    <n v="2393.87"/>
    <s v="assalariado"/>
    <n v="8.18"/>
    <n v="873"/>
    <n v="1"/>
    <d v="2024-08-13T23:05:44"/>
    <d v="2025-07-01T13:43:07"/>
    <n v="3.9E-2"/>
    <n v="0.746"/>
    <s v="CE"/>
    <x v="0"/>
  </r>
  <r>
    <s v="C102668"/>
    <n v="192.03"/>
    <s v="servidor"/>
    <n v="15.52"/>
    <n v="387"/>
    <n v="2"/>
    <d v="2025-03-20T03:19:57"/>
    <d v="2023-03-20T05:17:43"/>
    <n v="0.20499999999999999"/>
    <n v="0.38700000000000001"/>
    <s v="RN"/>
    <x v="0"/>
  </r>
  <r>
    <s v="C102669"/>
    <n v="2000.48"/>
    <s v="autônomo"/>
    <n v="18.510000000000002"/>
    <n v="710"/>
    <n v="1"/>
    <d v="2023-09-14T00:46:17"/>
    <d v="2025-04-13T15:55:26"/>
    <n v="0.20699999999999999"/>
    <n v="0.33"/>
    <s v="AL"/>
    <x v="0"/>
  </r>
  <r>
    <s v="C102671"/>
    <n v="397.25"/>
    <s v="pensionista"/>
    <n v="28.96"/>
    <n v="839"/>
    <n v="4"/>
    <d v="2024-08-06T11:40:08"/>
    <d v="2025-05-30T23:51:25"/>
    <n v="0.20499999999999999"/>
    <n v="0.34899999999999998"/>
    <s v="MA"/>
    <x v="1"/>
  </r>
  <r>
    <s v="C102672"/>
    <n v="2745.05"/>
    <s v="servidor"/>
    <n v="1.36"/>
    <n v="768"/>
    <n v="3"/>
    <d v="2023-07-15T06:56:59"/>
    <d v="2025-05-22T23:33:03"/>
    <n v="0.35599999999999998"/>
    <n v="0.374"/>
    <s v="AL"/>
    <x v="0"/>
  </r>
  <r>
    <s v="C102673"/>
    <n v="1498.41"/>
    <s v="assalariado"/>
    <n v="28.94"/>
    <n v="447"/>
    <n v="1"/>
    <d v="2025-05-04T10:07:29"/>
    <d v="2024-09-17T00:19:19"/>
    <n v="6.0999999999999999E-2"/>
    <n v="0.69099999999999995"/>
    <s v="CE"/>
    <x v="1"/>
  </r>
  <r>
    <s v="C102677"/>
    <n v="1206.68"/>
    <s v="assalariado"/>
    <n v="9.7200000000000006"/>
    <n v="556"/>
    <n v="1"/>
    <d v="2024-02-17T06:57:19"/>
    <d v="2024-05-20T23:51:26"/>
    <n v="0.14099999999999999"/>
    <n v="0.69499999999999995"/>
    <s v="ES"/>
    <x v="0"/>
  </r>
  <r>
    <s v="C102686"/>
    <n v="5584.68"/>
    <s v="autônomo"/>
    <n v="11.7"/>
    <n v="371"/>
    <n v="1"/>
    <d v="2024-07-20T06:05:00"/>
    <d v="2024-05-15T06:14:01"/>
    <n v="0.443"/>
    <n v="0.55800000000000005"/>
    <s v="PI"/>
    <x v="0"/>
  </r>
  <r>
    <s v="C102691"/>
    <n v="1374.46"/>
    <s v="assalariado"/>
    <n v="5.85"/>
    <n v="414"/>
    <n v="1"/>
    <d v="2024-02-03T03:37:14"/>
    <d v="2023-01-08T04:26:29"/>
    <n v="0.28699999999999998"/>
    <n v="0.186"/>
    <s v="SC"/>
    <x v="0"/>
  </r>
  <r>
    <s v="C102692"/>
    <n v="533.61"/>
    <s v="assalariado"/>
    <n v="5.78"/>
    <n v="720"/>
    <n v="1"/>
    <d v="2023-01-14T06:38:00"/>
    <d v="2024-10-07T17:46:39"/>
    <n v="6.2E-2"/>
    <n v="0.49"/>
    <s v="RJ"/>
    <x v="0"/>
  </r>
  <r>
    <s v="C102693"/>
    <n v="3070.62"/>
    <s v="servidor"/>
    <n v="1.37"/>
    <n v="487"/>
    <n v="1"/>
    <d v="2025-04-02T17:09:21"/>
    <d v="2025-07-19T23:55:50"/>
    <n v="0.14499999999999999"/>
    <n v="0.17"/>
    <s v="RJ"/>
    <x v="0"/>
  </r>
  <r>
    <s v="C102698"/>
    <n v="753.15"/>
    <s v="assalariado"/>
    <n v="0.83"/>
    <n v="373"/>
    <n v="3"/>
    <d v="2023-07-26T22:25:08"/>
    <d v="2024-01-25T17:20:45"/>
    <n v="0.25800000000000001"/>
    <n v="0.53300000000000003"/>
    <s v="PR"/>
    <x v="0"/>
  </r>
  <r>
    <s v="C102700"/>
    <n v="91.94"/>
    <s v="servidor"/>
    <n v="14.45"/>
    <n v="798"/>
    <n v="2"/>
    <d v="2023-10-29T23:36:56"/>
    <d v="2023-04-11T09:18:27"/>
    <n v="0.39400000000000002"/>
    <n v="9.4E-2"/>
    <s v="SC"/>
    <x v="0"/>
  </r>
  <r>
    <s v="C102710"/>
    <n v="1368.77"/>
    <s v="assalariado"/>
    <n v="32.25"/>
    <n v="680"/>
    <n v="0"/>
    <d v="2023-12-30T23:24:47"/>
    <d v="2025-01-30T13:03:56"/>
    <n v="0.47799999999999998"/>
    <n v="0.40100000000000002"/>
    <s v="PA"/>
    <x v="1"/>
  </r>
  <r>
    <s v="C102711"/>
    <n v="266.63"/>
    <s v="assalariado"/>
    <n v="17.38"/>
    <n v="349"/>
    <n v="0"/>
    <d v="2025-05-25T02:43:53"/>
    <d v="2024-03-03T23:24:41"/>
    <n v="0.32200000000000001"/>
    <n v="0.154"/>
    <s v="GO"/>
    <x v="0"/>
  </r>
  <r>
    <s v="C102712"/>
    <n v="1105.82"/>
    <s v="assalariado"/>
    <n v="4.92"/>
    <n v="895"/>
    <n v="1"/>
    <d v="2025-06-10T03:05:06"/>
    <d v="2025-11-08T22:06:21"/>
    <n v="0.10199999999999999"/>
    <n v="0.32500000000000001"/>
    <s v="MG"/>
    <x v="0"/>
  </r>
  <r>
    <s v="C102717"/>
    <n v="921.12"/>
    <s v="assalariado"/>
    <n v="29.61"/>
    <n v="506"/>
    <n v="1"/>
    <d v="2023-11-23T06:20:33"/>
    <d v="2023-08-28T15:23:57"/>
    <n v="0.19800000000000001"/>
    <n v="8.7999999999999995E-2"/>
    <s v="PR"/>
    <x v="1"/>
  </r>
  <r>
    <s v="C102718"/>
    <n v="1929.88"/>
    <s v="assalariado"/>
    <n v="17.510000000000002"/>
    <n v="630"/>
    <n v="2"/>
    <d v="2024-07-22T06:11:04"/>
    <d v="2025-03-27T13:09:35"/>
    <n v="0.29599999999999999"/>
    <n v="0.12"/>
    <s v="RS"/>
    <x v="0"/>
  </r>
  <r>
    <s v="C102721"/>
    <n v="229.29"/>
    <s v="assalariado"/>
    <n v="9.61"/>
    <n v="468"/>
    <n v="3"/>
    <d v="2023-12-02T08:02:40"/>
    <d v="2024-07-27T10:53:16"/>
    <n v="0.45400000000000001"/>
    <n v="0.48799999999999999"/>
    <s v="RN"/>
    <x v="0"/>
  </r>
  <r>
    <s v="C102729"/>
    <n v="344.28"/>
    <s v="assalariado"/>
    <n v="6.13"/>
    <n v="659"/>
    <n v="1"/>
    <d v="2024-10-30T23:04:28"/>
    <d v="2023-09-08T13:04:25"/>
    <n v="9.9000000000000005E-2"/>
    <n v="0.45200000000000001"/>
    <s v="PE"/>
    <x v="0"/>
  </r>
  <r>
    <s v="C102730"/>
    <n v="1786.9"/>
    <s v="pensionista"/>
    <n v="12.67"/>
    <n v="647"/>
    <n v="1"/>
    <d v="2025-01-15T11:51:16"/>
    <d v="2024-01-30T12:36:06"/>
    <n v="0.41399999999999998"/>
    <n v="0.55800000000000005"/>
    <s v="SE"/>
    <x v="0"/>
  </r>
  <r>
    <s v="C102731"/>
    <n v="788.14"/>
    <s v="pensionista"/>
    <n v="38.56"/>
    <n v="892"/>
    <n v="1"/>
    <d v="2025-07-18T13:06:33"/>
    <d v="2023-10-07T21:35:13"/>
    <n v="8.5999999999999993E-2"/>
    <n v="0.40200000000000002"/>
    <s v="PI"/>
    <x v="1"/>
  </r>
  <r>
    <s v="C102733"/>
    <n v="384.39"/>
    <s v="assalariado"/>
    <n v="20.62"/>
    <n v="426"/>
    <n v="1"/>
    <d v="2024-06-20T23:50:11"/>
    <d v="2024-09-05T04:20:51"/>
    <n v="0.157"/>
    <n v="0.28299999999999997"/>
    <s v="MG"/>
    <x v="1"/>
  </r>
  <r>
    <s v="C102734"/>
    <n v="2301.27"/>
    <s v="pensionista"/>
    <n v="23.37"/>
    <n v="521"/>
    <n v="4"/>
    <d v="2024-04-10T05:24:05"/>
    <d v="2025-09-10T18:34:52"/>
    <n v="0.24199999999999999"/>
    <n v="0.158"/>
    <s v="RJ"/>
    <x v="1"/>
  </r>
  <r>
    <s v="C102735"/>
    <n v="108.02"/>
    <s v="servidor"/>
    <n v="4.8099999999999996"/>
    <n v="884"/>
    <n v="2"/>
    <d v="2025-07-25T03:13:19"/>
    <d v="2024-05-28T03:04:20"/>
    <n v="0.48099999999999998"/>
    <n v="0.27"/>
    <s v="RS"/>
    <x v="0"/>
  </r>
  <r>
    <s v="C102737"/>
    <n v="1177.51"/>
    <s v="assalariado"/>
    <n v="4.32"/>
    <n v="449"/>
    <n v="2"/>
    <d v="2024-09-12T12:17:29"/>
    <d v="2023-02-28T10:06:01"/>
    <n v="0.16900000000000001"/>
    <n v="0.26800000000000002"/>
    <s v="PI"/>
    <x v="0"/>
  </r>
  <r>
    <s v="C102747"/>
    <n v="412.75"/>
    <s v="servidor"/>
    <n v="34.950000000000003"/>
    <n v="795"/>
    <n v="0"/>
    <d v="2023-08-08T02:01:36"/>
    <d v="2023-10-08T08:43:19"/>
    <n v="0.21099999999999999"/>
    <n v="0.25"/>
    <s v="RJ"/>
    <x v="1"/>
  </r>
  <r>
    <s v="C102753"/>
    <n v="4193.3100000000004"/>
    <s v="autônomo"/>
    <n v="45.79"/>
    <n v="350"/>
    <n v="1"/>
    <d v="2024-05-23T00:40:07"/>
    <d v="2025-05-13T17:12:54"/>
    <n v="0.50700000000000001"/>
    <n v="0.504"/>
    <s v="ES"/>
    <x v="2"/>
  </r>
  <r>
    <s v="C102756"/>
    <n v="3312.44"/>
    <s v="autônomo"/>
    <n v="23.06"/>
    <n v="767"/>
    <n v="4"/>
    <d v="2023-08-26T06:21:48"/>
    <d v="2024-01-28T04:12:48"/>
    <n v="4.0000000000000001E-3"/>
    <n v="0.36899999999999999"/>
    <s v="PI"/>
    <x v="1"/>
  </r>
  <r>
    <s v="C102763"/>
    <n v="150.18"/>
    <s v="servidor"/>
    <n v="15.06"/>
    <n v="420"/>
    <n v="2"/>
    <d v="2024-05-01T16:40:36"/>
    <d v="2025-08-26T12:03:08"/>
    <n v="5.7000000000000002E-2"/>
    <n v="0.24099999999999999"/>
    <s v="PR"/>
    <x v="0"/>
  </r>
  <r>
    <s v="C102766"/>
    <n v="1740.24"/>
    <s v="autônomo"/>
    <n v="8.07"/>
    <n v="692"/>
    <n v="4"/>
    <d v="2024-05-05T12:49:34"/>
    <d v="2023-07-31T16:59:04"/>
    <n v="4.4999999999999998E-2"/>
    <n v="0.16300000000000001"/>
    <s v="SE"/>
    <x v="0"/>
  </r>
  <r>
    <s v="C102767"/>
    <n v="749.54"/>
    <s v="assalariado"/>
    <n v="4.5"/>
    <n v="813"/>
    <n v="2"/>
    <d v="2023-09-25T14:16:07"/>
    <d v="2025-10-17T14:44:49"/>
    <n v="8.4000000000000005E-2"/>
    <n v="0.32900000000000001"/>
    <s v="PA"/>
    <x v="0"/>
  </r>
  <r>
    <s v="C102768"/>
    <n v="3142.45"/>
    <s v="servidor"/>
    <n v="38.49"/>
    <n v="438"/>
    <n v="1"/>
    <d v="2023-08-06T11:43:25"/>
    <d v="2023-02-05T14:27:14"/>
    <n v="0.14000000000000001"/>
    <n v="0.14699999999999999"/>
    <s v="AL"/>
    <x v="1"/>
  </r>
  <r>
    <s v="C102771"/>
    <n v="167.51"/>
    <s v="assalariado"/>
    <n v="8.86"/>
    <n v="573"/>
    <n v="1"/>
    <d v="2023-03-15T02:02:14"/>
    <d v="2025-06-28T03:24:38"/>
    <n v="0.70099999999999996"/>
    <n v="0.187"/>
    <s v="SE"/>
    <x v="0"/>
  </r>
  <r>
    <s v="C102779"/>
    <n v="2099.38"/>
    <s v="servidor"/>
    <n v="34.11"/>
    <n v="871"/>
    <n v="2"/>
    <d v="2024-11-17T09:29:40"/>
    <d v="2024-03-17T12:15:00"/>
    <n v="0.26900000000000002"/>
    <n v="0.50800000000000001"/>
    <s v="PA"/>
    <x v="1"/>
  </r>
  <r>
    <s v="C102783"/>
    <n v="351.38"/>
    <s v="assalariado"/>
    <n v="6.97"/>
    <n v="470"/>
    <n v="4"/>
    <d v="2023-03-27T15:31:31"/>
    <d v="2024-04-03T22:31:12"/>
    <n v="0.20399999999999999"/>
    <n v="0.25700000000000001"/>
    <s v="RS"/>
    <x v="0"/>
  </r>
  <r>
    <s v="C102785"/>
    <n v="1268.3900000000001"/>
    <s v="pensionista"/>
    <n v="4.07"/>
    <n v="603"/>
    <n v="1"/>
    <d v="2023-02-04T06:51:19"/>
    <d v="2025-09-24T10:38:02"/>
    <n v="0.27500000000000002"/>
    <n v="0.318"/>
    <s v="RN"/>
    <x v="0"/>
  </r>
  <r>
    <s v="C102789"/>
    <n v="2669.45"/>
    <s v="assalariado"/>
    <n v="10.24"/>
    <n v="520"/>
    <n v="1"/>
    <d v="2025-08-20T16:30:00"/>
    <d v="2024-07-29T01:15:49"/>
    <n v="7.0999999999999994E-2"/>
    <n v="0.33"/>
    <s v="PA"/>
    <x v="0"/>
  </r>
  <r>
    <s v="C102795"/>
    <n v="3442.35"/>
    <s v="pensionista"/>
    <n v="15.18"/>
    <n v="749"/>
    <n v="2"/>
    <d v="2023-01-07T17:03:59"/>
    <d v="2024-10-21T01:49:56"/>
    <n v="0.254"/>
    <n v="0.247"/>
    <s v="GO"/>
    <x v="0"/>
  </r>
  <r>
    <s v="C102798"/>
    <n v="1345.53"/>
    <s v="assalariado"/>
    <n v="11.61"/>
    <n v="337"/>
    <n v="3"/>
    <d v="2025-03-08T05:29:08"/>
    <d v="2024-10-20T23:40:33"/>
    <n v="0.13900000000000001"/>
    <n v="0.27900000000000003"/>
    <s v="PR"/>
    <x v="0"/>
  </r>
  <r>
    <s v="C102801"/>
    <n v="123.04"/>
    <s v="assalariado"/>
    <n v="23.22"/>
    <n v="444"/>
    <n v="0"/>
    <d v="2023-08-30T13:08:55"/>
    <d v="2024-12-03T12:06:02"/>
    <n v="0.32700000000000001"/>
    <n v="0.504"/>
    <s v="PI"/>
    <x v="1"/>
  </r>
  <r>
    <s v="C102802"/>
    <n v="1027.58"/>
    <s v="servidor"/>
    <n v="10.5"/>
    <n v="432"/>
    <n v="2"/>
    <d v="2023-10-04T00:30:02"/>
    <d v="2025-07-22T08:45:49"/>
    <n v="0.23899999999999999"/>
    <n v="4.9000000000000002E-2"/>
    <s v="RN"/>
    <x v="0"/>
  </r>
  <r>
    <s v="C102803"/>
    <n v="2251.73"/>
    <s v="assalariado"/>
    <n v="19.63"/>
    <n v="845"/>
    <n v="1"/>
    <d v="2025-05-10T22:14:37"/>
    <d v="2025-07-12T11:36:50"/>
    <n v="0.123"/>
    <n v="0.56799999999999995"/>
    <s v="RJ"/>
    <x v="0"/>
  </r>
  <r>
    <s v="C102804"/>
    <n v="1316.81"/>
    <s v="assalariado"/>
    <n v="27.46"/>
    <n v="488"/>
    <n v="0"/>
    <d v="2025-07-30T10:03:40"/>
    <d v="2025-08-29T12:14:50"/>
    <n v="0.30299999999999999"/>
    <n v="8.0000000000000002E-3"/>
    <s v="AM"/>
    <x v="1"/>
  </r>
  <r>
    <s v="C102811"/>
    <n v="212.74"/>
    <s v="assalariado"/>
    <n v="13.76"/>
    <n v="352"/>
    <n v="1"/>
    <d v="2025-06-30T15:32:11"/>
    <d v="2024-02-09T05:16:09"/>
    <n v="0.48199999999999998"/>
    <n v="0.46400000000000002"/>
    <s v="GO"/>
    <x v="0"/>
  </r>
  <r>
    <s v="C102812"/>
    <n v="1080.45"/>
    <s v="assalariado"/>
    <n v="18.8"/>
    <n v="662"/>
    <n v="1"/>
    <d v="2023-02-24T19:15:28"/>
    <d v="2024-02-26T03:42:01"/>
    <n v="0.21"/>
    <n v="0.13400000000000001"/>
    <s v="SE"/>
    <x v="0"/>
  </r>
  <r>
    <s v="C102819"/>
    <n v="470.64"/>
    <s v="pensionista"/>
    <n v="13.2"/>
    <n v="453"/>
    <n v="2"/>
    <d v="2024-07-02T00:30:42"/>
    <d v="2023-05-23T15:30:39"/>
    <n v="6.3E-2"/>
    <n v="0.30599999999999999"/>
    <s v="PE"/>
    <x v="0"/>
  </r>
  <r>
    <s v="C102820"/>
    <n v="2413.54"/>
    <s v="autônomo"/>
    <n v="18.89"/>
    <n v="804"/>
    <n v="3"/>
    <d v="2023-07-17T08:45:57"/>
    <d v="2024-04-11T14:01:32"/>
    <n v="0.22700000000000001"/>
    <n v="0.25600000000000001"/>
    <s v="PA"/>
    <x v="0"/>
  </r>
  <r>
    <s v="C102823"/>
    <n v="1668.09"/>
    <s v="assalariado"/>
    <n v="11.96"/>
    <n v="352"/>
    <n v="1"/>
    <d v="2025-02-09T04:51:48"/>
    <d v="2023-09-17T21:10:59"/>
    <n v="0.59799999999999998"/>
    <n v="0.36599999999999999"/>
    <s v="RJ"/>
    <x v="0"/>
  </r>
  <r>
    <s v="C102824"/>
    <n v="139.69"/>
    <s v="assalariado"/>
    <n v="6.77"/>
    <n v="369"/>
    <n v="3"/>
    <d v="2023-06-19T18:14:52"/>
    <d v="2023-11-28T14:43:51"/>
    <n v="0.40400000000000003"/>
    <n v="0.39700000000000002"/>
    <s v="SC"/>
    <x v="0"/>
  </r>
  <r>
    <s v="C102825"/>
    <n v="2675.28"/>
    <s v="assalariado"/>
    <n v="8.11"/>
    <n v="523"/>
    <n v="1"/>
    <d v="2024-11-02T14:11:06"/>
    <d v="2023-06-25T12:40:24"/>
    <n v="0.20300000000000001"/>
    <n v="0.64200000000000002"/>
    <s v="RJ"/>
    <x v="0"/>
  </r>
  <r>
    <s v="C102832"/>
    <n v="64"/>
    <s v="pensionista"/>
    <n v="34.700000000000003"/>
    <n v="849"/>
    <n v="2"/>
    <d v="2025-02-25T15:41:16"/>
    <d v="2024-07-26T00:56:59"/>
    <n v="7.1999999999999995E-2"/>
    <n v="0.53200000000000003"/>
    <s v="PI"/>
    <x v="1"/>
  </r>
  <r>
    <s v="C102834"/>
    <n v="1297.83"/>
    <s v="assalariado"/>
    <n v="14.07"/>
    <n v="335"/>
    <n v="1"/>
    <d v="2023-10-24T05:10:59"/>
    <d v="2023-03-17T17:39:26"/>
    <n v="0.35199999999999998"/>
    <n v="0.67800000000000005"/>
    <s v="RN"/>
    <x v="0"/>
  </r>
  <r>
    <s v="C102842"/>
    <n v="172.41"/>
    <s v="autônomo"/>
    <n v="7.51"/>
    <n v="581"/>
    <n v="2"/>
    <d v="2025-01-15T14:13:23"/>
    <d v="2024-10-01T02:21:43"/>
    <n v="0.58199999999999996"/>
    <n v="0.24399999999999999"/>
    <s v="RS"/>
    <x v="0"/>
  </r>
  <r>
    <s v="C102846"/>
    <n v="1962.03"/>
    <s v="pensionista"/>
    <n v="4.51"/>
    <n v="638"/>
    <n v="1"/>
    <d v="2024-05-22T22:57:34"/>
    <d v="2025-02-01T19:32:52"/>
    <n v="0.57699999999999996"/>
    <n v="0.34300000000000003"/>
    <s v="CE"/>
    <x v="0"/>
  </r>
  <r>
    <s v="C102847"/>
    <n v="369.25"/>
    <s v="assalariado"/>
    <n v="9.11"/>
    <n v="341"/>
    <n v="2"/>
    <d v="2025-10-21T08:35:24"/>
    <d v="2023-07-24T23:51:35"/>
    <n v="0.316"/>
    <n v="0.75600000000000001"/>
    <s v="MG"/>
    <x v="0"/>
  </r>
  <r>
    <s v="C102849"/>
    <n v="194.18"/>
    <s v="autônomo"/>
    <n v="13.43"/>
    <n v="588"/>
    <n v="5"/>
    <d v="2024-03-31T13:58:15"/>
    <d v="2025-06-11T16:05:54"/>
    <n v="0.26800000000000002"/>
    <n v="0.36699999999999999"/>
    <s v="PI"/>
    <x v="0"/>
  </r>
  <r>
    <s v="C102855"/>
    <n v="822.79"/>
    <s v="autônomo"/>
    <n v="31.42"/>
    <n v="662"/>
    <n v="3"/>
    <d v="2023-06-04T03:37:28"/>
    <d v="2025-04-27T07:11:37"/>
    <n v="0.11700000000000001"/>
    <n v="0.27700000000000002"/>
    <s v="ES"/>
    <x v="1"/>
  </r>
  <r>
    <s v="C102861"/>
    <n v="3597.13"/>
    <s v="autônomo"/>
    <n v="2.36"/>
    <n v="748"/>
    <n v="2"/>
    <d v="2023-12-11T01:17:15"/>
    <d v="2025-03-01T02:21:56"/>
    <n v="0.17899999999999999"/>
    <n v="0.44400000000000001"/>
    <s v="MA"/>
    <x v="0"/>
  </r>
  <r>
    <s v="C102864"/>
    <n v="2321.2199999999998"/>
    <s v="assalariado"/>
    <n v="7.68"/>
    <n v="467"/>
    <n v="2"/>
    <d v="2024-04-11T14:11:45"/>
    <d v="2026-01-12T02:34:15"/>
    <n v="0.254"/>
    <n v="0.20799999999999999"/>
    <s v="PB"/>
    <x v="0"/>
  </r>
  <r>
    <s v="C102868"/>
    <n v="3379.97"/>
    <s v="pensionista"/>
    <n v="7.18"/>
    <n v="643"/>
    <n v="1"/>
    <d v="2024-11-18T19:52:14"/>
    <d v="2024-03-31T23:52:06"/>
    <n v="0.14299999999999999"/>
    <n v="0.129"/>
    <s v="GO"/>
    <x v="0"/>
  </r>
  <r>
    <s v="C102870"/>
    <n v="351.6"/>
    <s v="assalariado"/>
    <n v="35.32"/>
    <n v="805"/>
    <n v="3"/>
    <d v="2023-01-20T03:28:30"/>
    <d v="2025-08-24T19:05:47"/>
    <n v="0.158"/>
    <n v="0.16400000000000001"/>
    <s v="SE"/>
    <x v="1"/>
  </r>
  <r>
    <s v="C102872"/>
    <n v="411.62"/>
    <s v="servidor"/>
    <n v="16.18"/>
    <n v="513"/>
    <n v="2"/>
    <d v="2024-05-05T20:19:34"/>
    <d v="2024-04-28T04:33:56"/>
    <n v="0.36499999999999999"/>
    <n v="0.14699999999999999"/>
    <s v="BA"/>
    <x v="0"/>
  </r>
  <r>
    <s v="C102878"/>
    <n v="1132.21"/>
    <s v="assalariado"/>
    <n v="38.409999999999997"/>
    <n v="454"/>
    <n v="1"/>
    <d v="2024-04-28T18:02:10"/>
    <d v="2023-04-07T23:21:46"/>
    <n v="0.246"/>
    <n v="0.59"/>
    <s v="RJ"/>
    <x v="1"/>
  </r>
  <r>
    <s v="C102885"/>
    <n v="386.74"/>
    <s v="autônomo"/>
    <n v="11.74"/>
    <n v="348"/>
    <n v="0"/>
    <d v="2024-11-29T20:13:06"/>
    <d v="2023-01-26T06:39:31"/>
    <n v="0.45700000000000002"/>
    <n v="0.218"/>
    <s v="SP"/>
    <x v="0"/>
  </r>
  <r>
    <s v="C102886"/>
    <n v="481.33"/>
    <s v="servidor"/>
    <n v="1.76"/>
    <n v="729"/>
    <n v="3"/>
    <d v="2024-01-22T18:11:45"/>
    <d v="2023-02-26T05:58:47"/>
    <n v="0.33"/>
    <n v="0.17299999999999999"/>
    <s v="SE"/>
    <x v="0"/>
  </r>
  <r>
    <s v="C102890"/>
    <n v="1102.21"/>
    <s v="pensionista"/>
    <n v="10.52"/>
    <n v="559"/>
    <n v="1"/>
    <d v="2025-10-01T04:07:55"/>
    <d v="2023-11-21T15:55:41"/>
    <n v="0.13400000000000001"/>
    <n v="6.0999999999999999E-2"/>
    <s v="SC"/>
    <x v="0"/>
  </r>
  <r>
    <s v="C102892"/>
    <n v="390.68"/>
    <s v="servidor"/>
    <n v="11.8"/>
    <n v="336"/>
    <n v="2"/>
    <d v="2023-06-18T14:29:11"/>
    <d v="2025-11-03T11:58:17"/>
    <n v="0.36899999999999999"/>
    <n v="0.29299999999999998"/>
    <s v="PE"/>
    <x v="0"/>
  </r>
  <r>
    <s v="C102893"/>
    <n v="496.31"/>
    <s v="assalariado"/>
    <n v="26.71"/>
    <n v="627"/>
    <n v="4"/>
    <d v="2025-10-23T23:25:53"/>
    <d v="2025-09-20T07:22:59"/>
    <n v="0.41099999999999998"/>
    <n v="0.33700000000000002"/>
    <s v="AL"/>
    <x v="1"/>
  </r>
  <r>
    <s v="C102903"/>
    <n v="71.19"/>
    <s v="pensionista"/>
    <n v="17.21"/>
    <n v="699"/>
    <n v="1"/>
    <d v="2023-02-28T02:14:51"/>
    <d v="2023-11-04T22:17:13"/>
    <n v="7.0999999999999994E-2"/>
    <n v="0.29799999999999999"/>
    <s v="PB"/>
    <x v="0"/>
  </r>
  <r>
    <s v="C102907"/>
    <n v="5751.01"/>
    <s v="assalariado"/>
    <n v="8.32"/>
    <n v="772"/>
    <n v="1"/>
    <d v="2023-02-03T14:19:06"/>
    <d v="2024-11-22T16:51:14"/>
    <n v="0.30099999999999999"/>
    <n v="0.33500000000000002"/>
    <s v="SP"/>
    <x v="0"/>
  </r>
  <r>
    <s v="C102910"/>
    <n v="3042.68"/>
    <s v="servidor"/>
    <n v="11.27"/>
    <n v="751"/>
    <n v="1"/>
    <d v="2023-02-25T17:16:03"/>
    <d v="2024-03-02T16:08:09"/>
    <n v="0.59799999999999998"/>
    <n v="0.249"/>
    <s v="ES"/>
    <x v="0"/>
  </r>
  <r>
    <s v="C102912"/>
    <n v="1974.3"/>
    <s v="assalariado"/>
    <n v="4.46"/>
    <n v="352"/>
    <n v="1"/>
    <d v="2023-07-15T00:53:03"/>
    <d v="2025-04-07T12:24:27"/>
    <n v="0.26200000000000001"/>
    <n v="0.113"/>
    <s v="RS"/>
    <x v="0"/>
  </r>
  <r>
    <s v="C102914"/>
    <n v="1186.1400000000001"/>
    <s v="assalariado"/>
    <n v="3.18"/>
    <n v="637"/>
    <n v="4"/>
    <d v="2023-11-22T22:18:44"/>
    <d v="2023-05-02T18:14:16"/>
    <n v="0.13400000000000001"/>
    <n v="0.39"/>
    <s v="PE"/>
    <x v="0"/>
  </r>
  <r>
    <s v="C102918"/>
    <n v="109.15"/>
    <s v="assalariado"/>
    <n v="15.32"/>
    <n v="724"/>
    <n v="2"/>
    <d v="2023-04-22T15:58:29"/>
    <d v="2025-11-25T00:21:21"/>
    <n v="0.156"/>
    <n v="0.64200000000000002"/>
    <s v="RS"/>
    <x v="0"/>
  </r>
  <r>
    <s v="C102919"/>
    <n v="1435.94"/>
    <s v="assalariado"/>
    <n v="27.39"/>
    <n v="472"/>
    <n v="1"/>
    <d v="2023-12-14T23:28:16"/>
    <d v="2023-06-11T07:20:40"/>
    <n v="0.24299999999999999"/>
    <n v="0.161"/>
    <s v="PR"/>
    <x v="1"/>
  </r>
  <r>
    <s v="C102921"/>
    <n v="711.27"/>
    <s v="autônomo"/>
    <n v="18.63"/>
    <n v="821"/>
    <n v="2"/>
    <d v="2025-08-07T09:02:22"/>
    <d v="2025-08-17T22:51:09"/>
    <n v="4.7E-2"/>
    <n v="0.156"/>
    <s v="SC"/>
    <x v="0"/>
  </r>
  <r>
    <s v="C102922"/>
    <n v="1631.1"/>
    <s v="assalariado"/>
    <n v="6.64"/>
    <n v="682"/>
    <n v="2"/>
    <d v="2025-06-19T09:50:11"/>
    <d v="2025-01-11T22:10:32"/>
    <n v="8.7999999999999995E-2"/>
    <n v="0.53700000000000003"/>
    <s v="BA"/>
    <x v="0"/>
  </r>
  <r>
    <s v="C102927"/>
    <n v="2290.89"/>
    <s v="servidor"/>
    <n v="20.239999999999998"/>
    <n v="628"/>
    <n v="2"/>
    <d v="2024-09-20T17:19:10"/>
    <d v="2024-11-11T07:51:35"/>
    <n v="0.157"/>
    <n v="0.30599999999999999"/>
    <s v="ES"/>
    <x v="1"/>
  </r>
  <r>
    <s v="C102932"/>
    <n v="3793.97"/>
    <s v="servidor"/>
    <n v="28.64"/>
    <n v="773"/>
    <n v="2"/>
    <d v="2025-04-25T15:31:23"/>
    <d v="2025-11-19T04:06:32"/>
    <n v="0.129"/>
    <n v="0.26600000000000001"/>
    <s v="BA"/>
    <x v="1"/>
  </r>
  <r>
    <s v="C102933"/>
    <n v="374.43"/>
    <s v="autônomo"/>
    <n v="10.61"/>
    <n v="385"/>
    <n v="2"/>
    <d v="2025-06-07T01:07:03"/>
    <d v="2025-06-14T20:51:24"/>
    <n v="0.19"/>
    <n v="0.29799999999999999"/>
    <s v="RS"/>
    <x v="0"/>
  </r>
  <r>
    <s v="C102935"/>
    <n v="1971.53"/>
    <s v="assalariado"/>
    <n v="7.22"/>
    <n v="770"/>
    <n v="3"/>
    <d v="2025-06-19T00:49:57"/>
    <d v="2023-02-13T02:55:36"/>
    <n v="0.23200000000000001"/>
    <n v="0.46899999999999997"/>
    <s v="MA"/>
    <x v="0"/>
  </r>
  <r>
    <s v="C102936"/>
    <n v="380.52"/>
    <s v="autônomo"/>
    <n v="13.49"/>
    <n v="454"/>
    <n v="1"/>
    <d v="2024-07-07T08:18:20"/>
    <d v="2023-04-15T22:00:51"/>
    <n v="0.26600000000000001"/>
    <n v="0.375"/>
    <s v="BA"/>
    <x v="0"/>
  </r>
  <r>
    <s v="C102952"/>
    <n v="1096.8499999999999"/>
    <s v="assalariado"/>
    <n v="11.84"/>
    <n v="656"/>
    <n v="4"/>
    <d v="2025-08-22T12:42:28"/>
    <d v="2023-05-01T10:01:42"/>
    <n v="0.18099999999999999"/>
    <n v="0.19500000000000001"/>
    <s v="GO"/>
    <x v="0"/>
  </r>
  <r>
    <s v="C102960"/>
    <n v="392.27"/>
    <s v="assalariado"/>
    <n v="9.66"/>
    <n v="336"/>
    <n v="1"/>
    <d v="2023-09-24T04:50:52"/>
    <d v="2025-06-15T11:30:43"/>
    <n v="0.52700000000000002"/>
    <n v="0.434"/>
    <s v="PE"/>
    <x v="0"/>
  </r>
  <r>
    <s v="C102963"/>
    <n v="521.1"/>
    <s v="servidor"/>
    <n v="11.23"/>
    <n v="534"/>
    <n v="1"/>
    <d v="2023-05-15T13:47:52"/>
    <d v="2024-10-04T07:24:23"/>
    <n v="0.32400000000000001"/>
    <n v="0.14399999999999999"/>
    <s v="RN"/>
    <x v="0"/>
  </r>
  <r>
    <s v="C102977"/>
    <n v="1421.99"/>
    <s v="assalariado"/>
    <n v="9.7799999999999994"/>
    <n v="311"/>
    <n v="1"/>
    <d v="2025-07-13T01:21:18"/>
    <d v="2024-10-02T22:05:05"/>
    <n v="0.35499999999999998"/>
    <n v="0.36499999999999999"/>
    <s v="PE"/>
    <x v="0"/>
  </r>
  <r>
    <s v="C102985"/>
    <n v="215.31"/>
    <s v="assalariado"/>
    <n v="11.04"/>
    <n v="749"/>
    <n v="2"/>
    <d v="2025-05-24T22:37:26"/>
    <d v="2025-05-26T06:53:35"/>
    <n v="0.105"/>
    <n v="0.21099999999999999"/>
    <s v="AL"/>
    <x v="0"/>
  </r>
  <r>
    <s v="C102987"/>
    <n v="2740.7"/>
    <s v="assalariado"/>
    <n v="14.36"/>
    <n v="718"/>
    <n v="1"/>
    <d v="2025-10-18T06:01:35"/>
    <d v="2023-07-08T13:38:57"/>
    <n v="0.497"/>
    <n v="0.34899999999999998"/>
    <s v="AM"/>
    <x v="0"/>
  </r>
  <r>
    <s v="C102990"/>
    <n v="2641.46"/>
    <s v="servidor"/>
    <n v="7.52"/>
    <n v="769"/>
    <n v="2"/>
    <d v="2025-03-28T08:47:37"/>
    <d v="2025-08-25T05:09:44"/>
    <n v="0.14099999999999999"/>
    <n v="0.28999999999999998"/>
    <s v="BA"/>
    <x v="0"/>
  </r>
  <r>
    <s v="C102994"/>
    <n v="258.39"/>
    <s v="assalariado"/>
    <n v="30.48"/>
    <n v="742"/>
    <n v="2"/>
    <d v="2023-04-26T17:50:32"/>
    <d v="2024-01-14T01:56:29"/>
    <n v="0.35699999999999998"/>
    <n v="0.64900000000000002"/>
    <s v="AL"/>
    <x v="1"/>
  </r>
  <r>
    <s v="C103000"/>
    <n v="2414.5300000000002"/>
    <s v="autônomo"/>
    <n v="7.33"/>
    <n v="837"/>
    <n v="2"/>
    <d v="2025-07-23T16:53:50"/>
    <d v="2023-09-20T19:50:50"/>
    <n v="1.2999999999999999E-2"/>
    <n v="0.42899999999999999"/>
    <s v="SP"/>
    <x v="0"/>
  </r>
  <r>
    <s v="C103002"/>
    <n v="828.42"/>
    <s v="pensionista"/>
    <n v="20.239999999999998"/>
    <n v="866"/>
    <n v="3"/>
    <d v="2025-06-15T02:25:28"/>
    <d v="2024-08-03T17:22:41"/>
    <n v="0.22"/>
    <n v="0.51200000000000001"/>
    <s v="AM"/>
    <x v="1"/>
  </r>
  <r>
    <s v="C103006"/>
    <n v="1790.73"/>
    <s v="assalariado"/>
    <n v="6.11"/>
    <n v="300"/>
    <n v="4"/>
    <d v="2025-05-14T08:53:58"/>
    <d v="2023-06-15T03:58:24"/>
    <n v="0.30299999999999999"/>
    <n v="0.71199999999999997"/>
    <s v="RS"/>
    <x v="0"/>
  </r>
  <r>
    <s v="C103007"/>
    <n v="902.15"/>
    <s v="assalariado"/>
    <n v="21.59"/>
    <n v="448"/>
    <n v="1"/>
    <d v="2023-07-25T21:26:11"/>
    <d v="2025-03-02T12:20:56"/>
    <n v="0.45400000000000001"/>
    <n v="0.34100000000000003"/>
    <s v="RS"/>
    <x v="1"/>
  </r>
  <r>
    <s v="C103008"/>
    <n v="5349.31"/>
    <s v="servidor"/>
    <n v="10.25"/>
    <n v="529"/>
    <n v="1"/>
    <d v="2025-04-07T21:57:11"/>
    <d v="2024-12-31T01:42:50"/>
    <n v="0.05"/>
    <n v="0.46700000000000003"/>
    <s v="PR"/>
    <x v="0"/>
  </r>
  <r>
    <s v="C103012"/>
    <n v="297.94"/>
    <s v="assalariado"/>
    <n v="25.71"/>
    <n v="794"/>
    <n v="2"/>
    <d v="2024-11-19T07:04:26"/>
    <d v="2024-09-01T16:25:14"/>
    <n v="0.13"/>
    <n v="0.46100000000000002"/>
    <s v="BA"/>
    <x v="1"/>
  </r>
  <r>
    <s v="C103027"/>
    <n v="5066.84"/>
    <s v="servidor"/>
    <n v="5.18"/>
    <n v="547"/>
    <n v="1"/>
    <d v="2023-09-17T09:25:40"/>
    <d v="2023-08-23T22:24:03"/>
    <n v="0.251"/>
    <n v="0.59699999999999998"/>
    <s v="RN"/>
    <x v="0"/>
  </r>
  <r>
    <s v="C103028"/>
    <n v="178.42"/>
    <s v="assalariado"/>
    <n v="9.51"/>
    <n v="806"/>
    <n v="2"/>
    <d v="2024-12-23T04:09:43"/>
    <d v="2024-04-24T10:14:39"/>
    <n v="2.8000000000000001E-2"/>
    <n v="0.65600000000000003"/>
    <s v="MG"/>
    <x v="0"/>
  </r>
  <r>
    <s v="C103030"/>
    <n v="1903.26"/>
    <s v="assalariado"/>
    <n v="12.45"/>
    <n v="308"/>
    <n v="2"/>
    <d v="2023-11-15T20:01:48"/>
    <d v="2024-10-29T09:06:07"/>
    <n v="0.13900000000000001"/>
    <n v="0.318"/>
    <s v="RJ"/>
    <x v="0"/>
  </r>
  <r>
    <s v="C103031"/>
    <n v="565.9"/>
    <s v="assalariado"/>
    <n v="2.99"/>
    <n v="360"/>
    <n v="2"/>
    <d v="2023-04-15T20:28:35"/>
    <d v="2024-04-19T07:05:30"/>
    <n v="3.9E-2"/>
    <n v="0.17599999999999999"/>
    <s v="PA"/>
    <x v="0"/>
  </r>
  <r>
    <s v="C103032"/>
    <n v="662.24"/>
    <s v="assalariado"/>
    <n v="22.78"/>
    <n v="380"/>
    <n v="0"/>
    <d v="2025-03-03T16:01:46"/>
    <d v="2023-11-05T08:35:14"/>
    <n v="0.30099999999999999"/>
    <n v="0.33200000000000002"/>
    <s v="PB"/>
    <x v="1"/>
  </r>
  <r>
    <s v="C103033"/>
    <n v="158.53"/>
    <s v="assalariado"/>
    <n v="5.17"/>
    <n v="752"/>
    <n v="2"/>
    <d v="2025-08-14T13:05:36"/>
    <d v="2025-06-29T15:57:43"/>
    <n v="0.35899999999999999"/>
    <n v="9.0999999999999998E-2"/>
    <s v="AM"/>
    <x v="0"/>
  </r>
  <r>
    <s v="C103035"/>
    <n v="495.78"/>
    <s v="assalariado"/>
    <n v="10.85"/>
    <n v="305"/>
    <n v="2"/>
    <d v="2024-06-18T01:08:52"/>
    <d v="2024-11-14T06:21:16"/>
    <n v="0.1"/>
    <n v="0.372"/>
    <s v="BA"/>
    <x v="0"/>
  </r>
  <r>
    <s v="C103040"/>
    <n v="1533.59"/>
    <s v="assalariado"/>
    <n v="9.7799999999999994"/>
    <n v="435"/>
    <n v="1"/>
    <d v="2023-01-29T02:56:58"/>
    <d v="2023-04-20T22:15:07"/>
    <n v="0.14499999999999999"/>
    <n v="0.63100000000000001"/>
    <s v="PE"/>
    <x v="0"/>
  </r>
  <r>
    <s v="C103041"/>
    <n v="1399.19"/>
    <s v="autônomo"/>
    <n v="20.51"/>
    <n v="516"/>
    <n v="1"/>
    <d v="2025-02-25T18:43:20"/>
    <d v="2023-09-09T12:31:32"/>
    <n v="0.58499999999999996"/>
    <n v="0.29899999999999999"/>
    <s v="RS"/>
    <x v="1"/>
  </r>
  <r>
    <s v="C103045"/>
    <n v="471.89"/>
    <s v="assalariado"/>
    <n v="27.05"/>
    <n v="723"/>
    <n v="1"/>
    <d v="2024-11-04T09:36:45"/>
    <d v="2023-07-05T14:58:54"/>
    <n v="0.151"/>
    <n v="0.247"/>
    <s v="CE"/>
    <x v="1"/>
  </r>
  <r>
    <s v="C103049"/>
    <n v="1470.28"/>
    <s v="pensionista"/>
    <n v="59.19"/>
    <n v="701"/>
    <n v="1"/>
    <d v="2023-01-10T09:07:43"/>
    <d v="2025-08-29T06:47:29"/>
    <n v="0.26800000000000002"/>
    <n v="0.77800000000000002"/>
    <s v="DF"/>
    <x v="2"/>
  </r>
  <r>
    <s v="C103053"/>
    <n v="965.28"/>
    <s v="assalariado"/>
    <n v="6.42"/>
    <n v="334"/>
    <n v="4"/>
    <d v="2023-08-02T09:37:25"/>
    <d v="2024-07-18T16:36:26"/>
    <n v="0.153"/>
    <n v="0.504"/>
    <s v="SC"/>
    <x v="0"/>
  </r>
  <r>
    <s v="C103054"/>
    <n v="1599.03"/>
    <s v="assalariado"/>
    <n v="15.62"/>
    <n v="477"/>
    <n v="1"/>
    <d v="2025-03-09T17:05:13"/>
    <d v="2025-05-24T17:22:57"/>
    <n v="0.16200000000000001"/>
    <n v="0.09"/>
    <s v="RN"/>
    <x v="0"/>
  </r>
  <r>
    <s v="C103059"/>
    <n v="2739.35"/>
    <s v="assalariado"/>
    <n v="20.079999999999998"/>
    <n v="304"/>
    <n v="2"/>
    <d v="2024-07-10T09:57:16"/>
    <d v="2025-06-21T20:21:36"/>
    <n v="0.35099999999999998"/>
    <n v="0.41599999999999998"/>
    <s v="GO"/>
    <x v="1"/>
  </r>
  <r>
    <s v="C103065"/>
    <n v="609.66999999999996"/>
    <s v="assalariado"/>
    <n v="4.29"/>
    <n v="537"/>
    <n v="1"/>
    <d v="2023-06-19T14:30:24"/>
    <d v="2025-12-25T17:19:48"/>
    <n v="0.36099999999999999"/>
    <n v="4.7E-2"/>
    <s v="CE"/>
    <x v="0"/>
  </r>
  <r>
    <s v="C103069"/>
    <n v="80.38"/>
    <s v="assalariado"/>
    <n v="4.12"/>
    <n v="620"/>
    <n v="3"/>
    <d v="2023-02-25T14:40:28"/>
    <d v="2023-03-14T17:18:58"/>
    <n v="9.2999999999999999E-2"/>
    <n v="0.42899999999999999"/>
    <s v="RJ"/>
    <x v="0"/>
  </r>
  <r>
    <s v="C103071"/>
    <n v="702.51"/>
    <s v="servidor"/>
    <n v="18.28"/>
    <n v="340"/>
    <n v="3"/>
    <d v="2023-06-22T23:05:21"/>
    <d v="2025-02-21T02:25:43"/>
    <n v="0.22500000000000001"/>
    <n v="0.23499999999999999"/>
    <s v="PR"/>
    <x v="0"/>
  </r>
  <r>
    <s v="C103074"/>
    <n v="4145.7299999999996"/>
    <s v="assalariado"/>
    <n v="20.69"/>
    <n v="394"/>
    <n v="2"/>
    <d v="2023-08-11T19:48:20"/>
    <d v="2025-04-11T23:45:20"/>
    <n v="0.221"/>
    <n v="0.23300000000000001"/>
    <s v="PE"/>
    <x v="1"/>
  </r>
  <r>
    <s v="C103076"/>
    <n v="611.05999999999995"/>
    <s v="pensionista"/>
    <n v="17.510000000000002"/>
    <n v="878"/>
    <n v="1"/>
    <d v="2024-09-12T23:21:49"/>
    <d v="2024-09-16T04:53:22"/>
    <n v="0.17899999999999999"/>
    <n v="0.47599999999999998"/>
    <s v="PA"/>
    <x v="0"/>
  </r>
  <r>
    <s v="C103079"/>
    <n v="703.9"/>
    <s v="autônomo"/>
    <n v="6.43"/>
    <n v="614"/>
    <n v="1"/>
    <d v="2024-10-15T08:26:48"/>
    <d v="2023-05-04T21:15:21"/>
    <n v="0.36399999999999999"/>
    <n v="0.16400000000000001"/>
    <s v="MA"/>
    <x v="0"/>
  </r>
  <r>
    <s v="C103080"/>
    <n v="82.06"/>
    <s v="assalariado"/>
    <n v="44.4"/>
    <n v="735"/>
    <n v="1"/>
    <d v="2025-02-03T15:09:26"/>
    <d v="2024-03-15T19:02:07"/>
    <n v="0.13900000000000001"/>
    <n v="0.58699999999999997"/>
    <s v="ES"/>
    <x v="2"/>
  </r>
  <r>
    <s v="C103081"/>
    <n v="90.15"/>
    <s v="pensionista"/>
    <n v="28.57"/>
    <n v="649"/>
    <n v="2"/>
    <d v="2024-07-26T04:49:47"/>
    <d v="2023-12-03T06:09:19"/>
    <n v="9.7000000000000003E-2"/>
    <n v="7.2999999999999995E-2"/>
    <s v="RJ"/>
    <x v="1"/>
  </r>
  <r>
    <s v="C103093"/>
    <n v="443.33"/>
    <s v="assalariado"/>
    <n v="16.22"/>
    <n v="379"/>
    <n v="2"/>
    <d v="2025-04-10T17:57:12"/>
    <d v="2025-09-12T01:42:59"/>
    <n v="0.12"/>
    <n v="0.21199999999999999"/>
    <s v="MG"/>
    <x v="0"/>
  </r>
  <r>
    <s v="C103097"/>
    <n v="926.45"/>
    <s v="servidor"/>
    <n v="19.73"/>
    <n v="760"/>
    <n v="2"/>
    <d v="2024-09-19T12:03:31"/>
    <d v="2023-08-30T05:22:40"/>
    <n v="0.25700000000000001"/>
    <n v="0.2"/>
    <s v="RS"/>
    <x v="0"/>
  </r>
  <r>
    <s v="C103098"/>
    <n v="982.96"/>
    <s v="servidor"/>
    <n v="5.0999999999999996"/>
    <n v="619"/>
    <n v="3"/>
    <d v="2024-08-29T19:01:58"/>
    <d v="2024-10-11T09:55:16"/>
    <n v="0.11799999999999999"/>
    <n v="0.222"/>
    <s v="RN"/>
    <x v="0"/>
  </r>
  <r>
    <s v="C103100"/>
    <n v="365.47"/>
    <s v="assalariado"/>
    <n v="17.170000000000002"/>
    <n v="720"/>
    <n v="1"/>
    <d v="2023-09-18T18:02:26"/>
    <d v="2023-08-29T04:35:14"/>
    <n v="0.19700000000000001"/>
    <n v="4.1000000000000002E-2"/>
    <s v="BA"/>
    <x v="0"/>
  </r>
  <r>
    <s v="C103103"/>
    <n v="180.88"/>
    <s v="assalariado"/>
    <n v="13.17"/>
    <n v="438"/>
    <n v="3"/>
    <d v="2023-03-04T01:57:44"/>
    <d v="2024-03-30T10:51:26"/>
    <n v="0.23"/>
    <n v="0.313"/>
    <s v="PI"/>
    <x v="0"/>
  </r>
  <r>
    <s v="C103104"/>
    <n v="2451.1"/>
    <s v="assalariado"/>
    <n v="32.33"/>
    <n v="366"/>
    <n v="1"/>
    <d v="2024-11-29T19:33:39"/>
    <d v="2023-07-22T01:49:15"/>
    <n v="8.4000000000000005E-2"/>
    <n v="0.26"/>
    <s v="PB"/>
    <x v="1"/>
  </r>
  <r>
    <s v="C103108"/>
    <n v="220.57"/>
    <s v="pensionista"/>
    <n v="3.35"/>
    <n v="512"/>
    <n v="1"/>
    <d v="2023-08-18T14:07:11"/>
    <d v="2025-10-18T23:03:18"/>
    <n v="0.17100000000000001"/>
    <n v="0.21199999999999999"/>
    <s v="RS"/>
    <x v="0"/>
  </r>
  <r>
    <s v="C103110"/>
    <n v="572.08000000000004"/>
    <s v="assalariado"/>
    <n v="12.24"/>
    <n v="692"/>
    <n v="3"/>
    <d v="2025-05-24T07:04:03"/>
    <d v="2025-01-04T09:00:44"/>
    <n v="0.193"/>
    <n v="0.16700000000000001"/>
    <s v="AM"/>
    <x v="0"/>
  </r>
  <r>
    <s v="C103115"/>
    <n v="1102.08"/>
    <s v="autônomo"/>
    <n v="9.58"/>
    <n v="672"/>
    <n v="1"/>
    <d v="2024-08-28T04:12:25"/>
    <d v="2025-05-21T22:29:59"/>
    <n v="0.3"/>
    <n v="0.53"/>
    <s v="PB"/>
    <x v="0"/>
  </r>
  <r>
    <s v="C103116"/>
    <n v="525.41999999999996"/>
    <s v="assalariado"/>
    <n v="1.34"/>
    <n v="322"/>
    <n v="5"/>
    <d v="2025-04-07T22:39:26"/>
    <d v="2025-05-25T08:36:48"/>
    <n v="0.33900000000000002"/>
    <n v="0.17699999999999999"/>
    <s v="SE"/>
    <x v="0"/>
  </r>
  <r>
    <s v="C103122"/>
    <n v="149.16999999999999"/>
    <s v="assalariado"/>
    <n v="23.09"/>
    <n v="376"/>
    <n v="2"/>
    <d v="2024-11-10T21:15:23"/>
    <d v="2025-10-11T06:26:14"/>
    <n v="0.42799999999999999"/>
    <n v="0.17100000000000001"/>
    <s v="SP"/>
    <x v="1"/>
  </r>
  <r>
    <s v="C103123"/>
    <n v="1883.27"/>
    <s v="assalariado"/>
    <n v="0.09"/>
    <n v="341"/>
    <n v="2"/>
    <d v="2024-01-30T00:56:54"/>
    <d v="2026-01-29T13:33:33"/>
    <n v="0.55500000000000005"/>
    <n v="0.52700000000000002"/>
    <s v="RS"/>
    <x v="0"/>
  </r>
  <r>
    <s v="C103126"/>
    <n v="92.36"/>
    <s v="servidor"/>
    <n v="4.62"/>
    <n v="432"/>
    <n v="1"/>
    <d v="2023-07-09T05:31:22"/>
    <d v="2025-05-19T15:52:47"/>
    <n v="0.124"/>
    <n v="0.29799999999999999"/>
    <s v="MG"/>
    <x v="0"/>
  </r>
  <r>
    <s v="C103130"/>
    <n v="553.75"/>
    <s v="autônomo"/>
    <n v="23.43"/>
    <n v="408"/>
    <n v="1"/>
    <d v="2023-05-19T09:35:38"/>
    <d v="2024-10-27T05:56:25"/>
    <n v="0.374"/>
    <n v="0.54700000000000004"/>
    <s v="RJ"/>
    <x v="1"/>
  </r>
  <r>
    <s v="C103134"/>
    <n v="867.48"/>
    <s v="assalariado"/>
    <n v="21.29"/>
    <n v="349"/>
    <n v="3"/>
    <d v="2024-11-18T04:30:56"/>
    <d v="2025-03-26T18:36:22"/>
    <n v="0.49199999999999999"/>
    <n v="0.85099999999999998"/>
    <s v="MA"/>
    <x v="1"/>
  </r>
  <r>
    <s v="C103137"/>
    <n v="186.06"/>
    <s v="assalariado"/>
    <n v="17.36"/>
    <n v="836"/>
    <n v="4"/>
    <d v="2023-08-03T01:09:30"/>
    <d v="2023-06-05T06:50:03"/>
    <n v="0.1"/>
    <n v="0.189"/>
    <s v="AL"/>
    <x v="0"/>
  </r>
  <r>
    <s v="C103138"/>
    <n v="2124.9499999999998"/>
    <s v="autônomo"/>
    <n v="27.3"/>
    <n v="574"/>
    <n v="1"/>
    <d v="2023-01-19T18:51:03"/>
    <d v="2025-02-01T00:38:01"/>
    <n v="7.8E-2"/>
    <n v="0.14899999999999999"/>
    <s v="PB"/>
    <x v="1"/>
  </r>
  <r>
    <s v="C103143"/>
    <n v="175.73"/>
    <s v="servidor"/>
    <n v="2.66"/>
    <n v="745"/>
    <n v="1"/>
    <d v="2025-03-26T19:30:39"/>
    <d v="2025-10-21T11:49:38"/>
    <n v="0.245"/>
    <n v="0.52800000000000002"/>
    <s v="BA"/>
    <x v="0"/>
  </r>
  <r>
    <s v="C103146"/>
    <n v="191.57"/>
    <s v="assalariado"/>
    <n v="6.69"/>
    <n v="580"/>
    <n v="2"/>
    <d v="2025-04-23T01:25:47"/>
    <d v="2023-04-17T03:06:33"/>
    <n v="0.127"/>
    <n v="0.47599999999999998"/>
    <s v="SE"/>
    <x v="0"/>
  </r>
  <r>
    <s v="C103154"/>
    <n v="2202.42"/>
    <s v="assalariado"/>
    <n v="37.4"/>
    <n v="314"/>
    <n v="0"/>
    <d v="2024-12-04T18:57:52"/>
    <d v="2025-10-08T14:17:39"/>
    <n v="3.2000000000000001E-2"/>
    <n v="0.24399999999999999"/>
    <s v="RN"/>
    <x v="1"/>
  </r>
  <r>
    <s v="C103158"/>
    <n v="252.48"/>
    <s v="autônomo"/>
    <n v="4.51"/>
    <n v="428"/>
    <n v="2"/>
    <d v="2024-01-10T01:37:06"/>
    <d v="2025-08-26T17:15:36"/>
    <n v="0.13700000000000001"/>
    <n v="0.307"/>
    <s v="RS"/>
    <x v="0"/>
  </r>
  <r>
    <s v="C103164"/>
    <n v="1430.49"/>
    <s v="assalariado"/>
    <n v="18.28"/>
    <n v="697"/>
    <n v="3"/>
    <d v="2024-06-11T01:48:00"/>
    <d v="2024-04-28T00:37:15"/>
    <n v="0.32900000000000001"/>
    <n v="0.20300000000000001"/>
    <s v="PA"/>
    <x v="0"/>
  </r>
  <r>
    <s v="C103166"/>
    <n v="935.92"/>
    <s v="assalariado"/>
    <n v="18.100000000000001"/>
    <n v="735"/>
    <n v="4"/>
    <d v="2025-10-29T19:16:37"/>
    <d v="2023-11-07T00:24:11"/>
    <n v="0.48599999999999999"/>
    <n v="5.6000000000000001E-2"/>
    <s v="CE"/>
    <x v="0"/>
  </r>
  <r>
    <s v="C103168"/>
    <n v="1827.22"/>
    <s v="assalariado"/>
    <n v="4.43"/>
    <n v="578"/>
    <n v="3"/>
    <d v="2024-08-14T09:53:53"/>
    <d v="2025-11-07T01:12:32"/>
    <n v="0.14299999999999999"/>
    <n v="0.66700000000000004"/>
    <s v="RN"/>
    <x v="0"/>
  </r>
  <r>
    <s v="C103172"/>
    <n v="101.89"/>
    <s v="assalariado"/>
    <n v="7.17"/>
    <n v="632"/>
    <n v="0"/>
    <d v="2024-06-29T10:22:32"/>
    <d v="2025-08-22T06:21:36"/>
    <n v="0.371"/>
    <n v="0.19"/>
    <s v="BA"/>
    <x v="0"/>
  </r>
  <r>
    <s v="C103176"/>
    <n v="1153.6600000000001"/>
    <s v="pensionista"/>
    <n v="17.440000000000001"/>
    <n v="352"/>
    <n v="1"/>
    <d v="2023-11-29T07:12:09"/>
    <d v="2024-12-26T04:39:41"/>
    <n v="7.4999999999999997E-2"/>
    <n v="0.182"/>
    <s v="PB"/>
    <x v="0"/>
  </r>
  <r>
    <s v="C103177"/>
    <n v="103.64"/>
    <s v="servidor"/>
    <n v="0.88"/>
    <n v="776"/>
    <n v="1"/>
    <d v="2024-10-15T05:22:53"/>
    <d v="2025-05-24T21:16:40"/>
    <n v="0.34699999999999998"/>
    <n v="6.5000000000000002E-2"/>
    <s v="RN"/>
    <x v="0"/>
  </r>
  <r>
    <s v="C103179"/>
    <n v="2283.85"/>
    <s v="servidor"/>
    <n v="13.46"/>
    <n v="490"/>
    <n v="1"/>
    <d v="2025-06-08T12:54:53"/>
    <d v="2025-07-04T10:16:13"/>
    <n v="0.374"/>
    <n v="0.32200000000000001"/>
    <s v="MA"/>
    <x v="0"/>
  </r>
  <r>
    <s v="C103180"/>
    <n v="2170.08"/>
    <s v="assalariado"/>
    <n v="1.59"/>
    <n v="447"/>
    <n v="2"/>
    <d v="2024-03-09T08:24:11"/>
    <d v="2023-07-10T22:12:19"/>
    <n v="9.5000000000000001E-2"/>
    <n v="0.624"/>
    <s v="MG"/>
    <x v="0"/>
  </r>
  <r>
    <s v="C103184"/>
    <n v="115.82"/>
    <s v="assalariado"/>
    <n v="7.53"/>
    <n v="352"/>
    <n v="3"/>
    <d v="2023-11-24T15:35:12"/>
    <d v="2024-03-21T11:57:23"/>
    <n v="0.107"/>
    <n v="0.188"/>
    <s v="ES"/>
    <x v="0"/>
  </r>
  <r>
    <s v="C103185"/>
    <n v="1461.43"/>
    <s v="autônomo"/>
    <n v="25"/>
    <n v="455"/>
    <n v="3"/>
    <d v="2023-11-11T17:08:50"/>
    <d v="2025-11-08T11:55:26"/>
    <n v="0.42099999999999999"/>
    <n v="0.36799999999999999"/>
    <s v="SC"/>
    <x v="1"/>
  </r>
  <r>
    <s v="C103186"/>
    <n v="1488.28"/>
    <s v="assalariado"/>
    <n v="18.53"/>
    <n v="807"/>
    <n v="4"/>
    <d v="2025-02-28T10:53:38"/>
    <d v="2023-02-05T13:02:58"/>
    <n v="0.59"/>
    <n v="0.57199999999999995"/>
    <s v="AM"/>
    <x v="0"/>
  </r>
  <r>
    <s v="C103189"/>
    <n v="3950.02"/>
    <s v="assalariado"/>
    <n v="0.86"/>
    <n v="699"/>
    <n v="1"/>
    <d v="2025-09-02T04:35:13"/>
    <d v="2025-07-14T14:39:06"/>
    <n v="7.9000000000000001E-2"/>
    <n v="6.7000000000000004E-2"/>
    <s v="SE"/>
    <x v="0"/>
  </r>
  <r>
    <s v="C103194"/>
    <n v="847.43"/>
    <s v="assalariado"/>
    <n v="6.26"/>
    <n v="610"/>
    <n v="3"/>
    <d v="2024-12-10T15:03:54"/>
    <d v="2023-10-19T00:52:33"/>
    <n v="0.28799999999999998"/>
    <n v="0.30299999999999999"/>
    <s v="SP"/>
    <x v="0"/>
  </r>
  <r>
    <s v="C103198"/>
    <n v="721.36"/>
    <s v="assalariado"/>
    <n v="19.989999999999998"/>
    <n v="571"/>
    <n v="1"/>
    <d v="2024-07-02T07:01:19"/>
    <d v="2025-07-21T11:07:31"/>
    <n v="9.8000000000000004E-2"/>
    <n v="0.39400000000000002"/>
    <s v="SP"/>
    <x v="0"/>
  </r>
  <r>
    <s v="C103212"/>
    <n v="579.5"/>
    <s v="assalariado"/>
    <n v="2.67"/>
    <n v="643"/>
    <n v="1"/>
    <d v="2025-06-25T02:55:40"/>
    <d v="2024-11-04T13:52:32"/>
    <n v="0.28699999999999998"/>
    <n v="0.22900000000000001"/>
    <s v="PR"/>
    <x v="0"/>
  </r>
  <r>
    <s v="C103218"/>
    <n v="2142.39"/>
    <s v="pensionista"/>
    <n v="7.03"/>
    <n v="389"/>
    <n v="2"/>
    <d v="2023-06-08T10:48:24"/>
    <d v="2023-04-20T04:08:13"/>
    <n v="0.35199999999999998"/>
    <n v="0.26800000000000002"/>
    <s v="PE"/>
    <x v="0"/>
  </r>
  <r>
    <s v="C103220"/>
    <n v="2608.37"/>
    <s v="pensionista"/>
    <n v="24.55"/>
    <n v="638"/>
    <n v="5"/>
    <d v="2025-06-22T04:50:17"/>
    <d v="2024-06-15T18:42:27"/>
    <n v="0.32800000000000001"/>
    <n v="0.38400000000000001"/>
    <s v="PR"/>
    <x v="1"/>
  </r>
  <r>
    <s v="C103221"/>
    <n v="1102.6199999999999"/>
    <s v="servidor"/>
    <n v="30.99"/>
    <n v="812"/>
    <n v="0"/>
    <d v="2024-07-22T17:48:47"/>
    <d v="2024-09-11T21:30:25"/>
    <n v="0.24399999999999999"/>
    <n v="0.23100000000000001"/>
    <s v="AM"/>
    <x v="1"/>
  </r>
  <r>
    <s v="C103226"/>
    <n v="750.57"/>
    <s v="assalariado"/>
    <n v="12.2"/>
    <n v="346"/>
    <n v="1"/>
    <d v="2024-06-23T09:18:02"/>
    <d v="2023-12-05T09:45:51"/>
    <n v="0.58699999999999997"/>
    <n v="0.45500000000000002"/>
    <s v="AL"/>
    <x v="0"/>
  </r>
  <r>
    <s v="C103233"/>
    <n v="607.92999999999995"/>
    <s v="pensionista"/>
    <n v="3.84"/>
    <n v="647"/>
    <n v="1"/>
    <d v="2025-06-02T12:04:33"/>
    <d v="2023-01-28T03:23:47"/>
    <n v="8.6999999999999994E-2"/>
    <n v="0.156"/>
    <s v="SE"/>
    <x v="0"/>
  </r>
  <r>
    <s v="C103234"/>
    <n v="779.96"/>
    <s v="pensionista"/>
    <n v="13.19"/>
    <n v="543"/>
    <n v="1"/>
    <d v="2023-06-11T14:14:08"/>
    <d v="2023-10-19T02:26:23"/>
    <n v="0.36799999999999999"/>
    <n v="0.52400000000000002"/>
    <s v="PE"/>
    <x v="0"/>
  </r>
  <r>
    <s v="C103238"/>
    <n v="2310.81"/>
    <s v="autônomo"/>
    <n v="14.49"/>
    <n v="346"/>
    <n v="1"/>
    <d v="2025-10-05T16:58:22"/>
    <d v="2025-03-17T19:04:28"/>
    <n v="0.438"/>
    <n v="0.33200000000000002"/>
    <s v="SC"/>
    <x v="0"/>
  </r>
  <r>
    <s v="C103240"/>
    <n v="2952.55"/>
    <s v="assalariado"/>
    <n v="23.01"/>
    <n v="520"/>
    <n v="2"/>
    <d v="2025-09-09T00:54:59"/>
    <d v="2023-07-16T02:51:58"/>
    <n v="0.68600000000000005"/>
    <n v="0.50900000000000001"/>
    <s v="DF"/>
    <x v="1"/>
  </r>
  <r>
    <s v="C103243"/>
    <n v="308.33"/>
    <s v="assalariado"/>
    <n v="19.86"/>
    <n v="522"/>
    <n v="3"/>
    <d v="2025-08-22T17:33:50"/>
    <d v="2025-04-26T03:44:31"/>
    <n v="0.114"/>
    <n v="2.5000000000000001E-2"/>
    <s v="RS"/>
    <x v="0"/>
  </r>
  <r>
    <s v="C103249"/>
    <n v="253.21"/>
    <s v="assalariado"/>
    <n v="11.95"/>
    <n v="612"/>
    <n v="3"/>
    <d v="2025-03-03T22:29:35"/>
    <d v="2025-11-10T04:59:57"/>
    <n v="0.58099999999999996"/>
    <n v="0.191"/>
    <s v="BA"/>
    <x v="0"/>
  </r>
  <r>
    <s v="C103250"/>
    <n v="1780.73"/>
    <s v="autônomo"/>
    <n v="21.32"/>
    <n v="759"/>
    <n v="1"/>
    <d v="2023-12-19T15:40:38"/>
    <d v="2025-01-31T18:53:29"/>
    <n v="0.309"/>
    <n v="0.53700000000000003"/>
    <s v="MG"/>
    <x v="1"/>
  </r>
  <r>
    <s v="C103259"/>
    <n v="415.46"/>
    <s v="assalariado"/>
    <n v="16.77"/>
    <n v="585"/>
    <n v="4"/>
    <d v="2023-03-17T02:58:57"/>
    <d v="2023-04-20T05:08:32"/>
    <n v="0.32200000000000001"/>
    <n v="0.18099999999999999"/>
    <s v="MA"/>
    <x v="0"/>
  </r>
  <r>
    <s v="C103261"/>
    <n v="1048.43"/>
    <s v="pensionista"/>
    <n v="9.74"/>
    <n v="856"/>
    <n v="3"/>
    <d v="2023-12-14T13:27:34"/>
    <d v="2023-08-06T04:45:55"/>
    <n v="0.251"/>
    <n v="0.27500000000000002"/>
    <s v="SC"/>
    <x v="0"/>
  </r>
  <r>
    <s v="C103262"/>
    <n v="1284.01"/>
    <s v="autônomo"/>
    <n v="35.090000000000003"/>
    <n v="312"/>
    <n v="3"/>
    <d v="2025-06-10T00:43:59"/>
    <d v="2023-12-01T10:02:03"/>
    <n v="0.17899999999999999"/>
    <n v="0.57799999999999996"/>
    <s v="PA"/>
    <x v="1"/>
  </r>
  <r>
    <s v="C103269"/>
    <n v="664.4"/>
    <s v="assalariado"/>
    <n v="4.34"/>
    <n v="538"/>
    <n v="3"/>
    <d v="2024-03-21T22:11:01"/>
    <d v="2023-03-15T18:39:59"/>
    <n v="6.5000000000000002E-2"/>
    <n v="0.33800000000000002"/>
    <s v="ES"/>
    <x v="0"/>
  </r>
  <r>
    <s v="C103271"/>
    <n v="5233.8"/>
    <s v="pensionista"/>
    <n v="26.46"/>
    <n v="672"/>
    <n v="0"/>
    <d v="2023-10-03T15:59:33"/>
    <d v="2024-09-19T17:12:13"/>
    <n v="0.25900000000000001"/>
    <n v="0.45500000000000002"/>
    <s v="DF"/>
    <x v="1"/>
  </r>
  <r>
    <s v="C103274"/>
    <n v="1464.93"/>
    <s v="assalariado"/>
    <n v="13.78"/>
    <n v="449"/>
    <n v="3"/>
    <d v="2025-01-20T09:44:05"/>
    <d v="2025-09-26T12:33:32"/>
    <n v="0.17599999999999999"/>
    <n v="0.495"/>
    <s v="PI"/>
    <x v="0"/>
  </r>
  <r>
    <s v="C103290"/>
    <n v="1066.5"/>
    <s v="assalariado"/>
    <n v="24.58"/>
    <n v="465"/>
    <n v="4"/>
    <d v="2025-06-10T03:32:14"/>
    <d v="2023-07-25T17:51:33"/>
    <n v="0.17799999999999999"/>
    <n v="0.183"/>
    <s v="SP"/>
    <x v="1"/>
  </r>
  <r>
    <s v="C103304"/>
    <n v="730.26"/>
    <s v="assalariado"/>
    <n v="30.37"/>
    <n v="695"/>
    <n v="4"/>
    <d v="2023-09-05T12:55:33"/>
    <d v="2023-10-04T11:05:29"/>
    <n v="0.38300000000000001"/>
    <n v="0.20100000000000001"/>
    <s v="SP"/>
    <x v="1"/>
  </r>
  <r>
    <s v="C103308"/>
    <n v="2033"/>
    <s v="assalariado"/>
    <n v="2.97"/>
    <n v="305"/>
    <n v="1"/>
    <d v="2023-09-20T04:07:46"/>
    <d v="2025-07-05T11:06:45"/>
    <n v="0.26500000000000001"/>
    <n v="0.57999999999999996"/>
    <s v="SP"/>
    <x v="0"/>
  </r>
  <r>
    <s v="C103309"/>
    <n v="3078.67"/>
    <s v="assalariado"/>
    <n v="15.03"/>
    <n v="846"/>
    <n v="2"/>
    <d v="2023-05-10T12:52:16"/>
    <d v="2025-06-19T13:28:29"/>
    <n v="0.443"/>
    <n v="0.29399999999999998"/>
    <s v="AM"/>
    <x v="0"/>
  </r>
  <r>
    <s v="C103316"/>
    <n v="3422.5"/>
    <s v="assalariado"/>
    <n v="16.079999999999998"/>
    <n v="556"/>
    <n v="3"/>
    <d v="2024-04-04T23:43:38"/>
    <d v="2023-12-31T13:52:13"/>
    <n v="0.224"/>
    <n v="0.20499999999999999"/>
    <s v="GO"/>
    <x v="0"/>
  </r>
  <r>
    <s v="C103321"/>
    <n v="535.51"/>
    <s v="autônomo"/>
    <n v="15.89"/>
    <n v="584"/>
    <n v="0"/>
    <d v="2024-01-19T05:07:19"/>
    <d v="2024-02-17T00:11:54"/>
    <n v="0.24"/>
    <n v="0.30199999999999999"/>
    <s v="GO"/>
    <x v="0"/>
  </r>
  <r>
    <s v="C103331"/>
    <n v="2492.2600000000002"/>
    <s v="servidor"/>
    <n v="14.4"/>
    <n v="869"/>
    <n v="1"/>
    <d v="2024-11-22T04:59:06"/>
    <d v="2023-02-02T23:25:45"/>
    <n v="5.1999999999999998E-2"/>
    <n v="0.185"/>
    <s v="PB"/>
    <x v="0"/>
  </r>
  <r>
    <s v="C103338"/>
    <n v="2574.39"/>
    <s v="servidor"/>
    <n v="8.7200000000000006"/>
    <n v="872"/>
    <n v="3"/>
    <d v="2024-09-24T04:38:26"/>
    <d v="2025-04-27T22:44:04"/>
    <n v="0.26900000000000002"/>
    <n v="0.23899999999999999"/>
    <s v="PR"/>
    <x v="0"/>
  </r>
  <r>
    <s v="C103342"/>
    <n v="854.57"/>
    <s v="servidor"/>
    <n v="14.28"/>
    <n v="517"/>
    <n v="1"/>
    <d v="2025-06-08T12:04:28"/>
    <d v="2025-12-02T13:47:59"/>
    <n v="0.224"/>
    <n v="0.36"/>
    <s v="PB"/>
    <x v="0"/>
  </r>
  <r>
    <s v="C103346"/>
    <n v="52.35"/>
    <s v="assalariado"/>
    <n v="5.51"/>
    <n v="659"/>
    <n v="3"/>
    <d v="2025-02-09T08:25:54"/>
    <d v="2023-05-22T22:25:30"/>
    <n v="0.10100000000000001"/>
    <n v="6.0000000000000001E-3"/>
    <s v="SP"/>
    <x v="0"/>
  </r>
  <r>
    <s v="C103347"/>
    <n v="204.23"/>
    <s v="servidor"/>
    <n v="18.75"/>
    <n v="441"/>
    <n v="3"/>
    <d v="2024-11-29T14:35:48"/>
    <d v="2025-05-26T23:12:50"/>
    <n v="0.27400000000000002"/>
    <n v="0.80500000000000005"/>
    <s v="PA"/>
    <x v="0"/>
  </r>
  <r>
    <s v="C103350"/>
    <n v="578.26"/>
    <s v="assalariado"/>
    <n v="12.83"/>
    <n v="510"/>
    <n v="1"/>
    <d v="2023-12-04T01:56:01"/>
    <d v="2023-07-26T20:51:43"/>
    <n v="0.14000000000000001"/>
    <n v="0.40500000000000003"/>
    <s v="PE"/>
    <x v="0"/>
  </r>
  <r>
    <s v="C103352"/>
    <n v="1283.55"/>
    <s v="assalariado"/>
    <n v="22.72"/>
    <n v="780"/>
    <n v="3"/>
    <d v="2023-11-15T18:23:09"/>
    <d v="2023-03-22T16:21:45"/>
    <n v="0.12"/>
    <n v="0.23899999999999999"/>
    <s v="AL"/>
    <x v="1"/>
  </r>
  <r>
    <s v="C103354"/>
    <n v="2024.54"/>
    <s v="autônomo"/>
    <n v="12.72"/>
    <n v="328"/>
    <n v="1"/>
    <d v="2023-02-04T16:24:07"/>
    <d v="2024-07-20T18:33:35"/>
    <n v="0.124"/>
    <n v="0.38400000000000001"/>
    <s v="AM"/>
    <x v="0"/>
  </r>
  <r>
    <s v="C103355"/>
    <n v="160.13999999999999"/>
    <s v="assalariado"/>
    <n v="0.27"/>
    <n v="817"/>
    <n v="1"/>
    <d v="2024-06-04T14:39:32"/>
    <d v="2025-08-13T07:37:01"/>
    <n v="0.21299999999999999"/>
    <n v="0.20200000000000001"/>
    <s v="MG"/>
    <x v="0"/>
  </r>
  <r>
    <s v="C103357"/>
    <n v="3452.81"/>
    <s v="autônomo"/>
    <n v="14.13"/>
    <n v="655"/>
    <n v="3"/>
    <d v="2024-02-19T03:44:11"/>
    <d v="2025-07-02T08:07:17"/>
    <n v="0.28100000000000003"/>
    <n v="0.20899999999999999"/>
    <s v="SC"/>
    <x v="0"/>
  </r>
  <r>
    <s v="C103363"/>
    <n v="318.37"/>
    <s v="assalariado"/>
    <n v="14.89"/>
    <n v="481"/>
    <n v="4"/>
    <d v="2024-04-26T03:15:40"/>
    <d v="2025-10-29T11:23:42"/>
    <n v="0.159"/>
    <n v="0.08"/>
    <s v="CE"/>
    <x v="0"/>
  </r>
  <r>
    <s v="C103364"/>
    <n v="153.41"/>
    <s v="servidor"/>
    <n v="26.19"/>
    <n v="672"/>
    <n v="1"/>
    <d v="2024-02-21T11:24:30"/>
    <d v="2023-12-12T02:19:12"/>
    <n v="0.625"/>
    <n v="0.47499999999999998"/>
    <s v="PB"/>
    <x v="1"/>
  </r>
  <r>
    <s v="C103367"/>
    <n v="249.29"/>
    <s v="assalariado"/>
    <n v="32.92"/>
    <n v="678"/>
    <n v="4"/>
    <d v="2023-08-21T01:48:03"/>
    <d v="2025-12-30T19:46:07"/>
    <n v="0.33200000000000002"/>
    <n v="0.31900000000000001"/>
    <s v="ES"/>
    <x v="1"/>
  </r>
  <r>
    <s v="C103372"/>
    <n v="1523.55"/>
    <s v="assalariado"/>
    <n v="9.93"/>
    <n v="855"/>
    <n v="2"/>
    <d v="2024-08-17T14:58:42"/>
    <d v="2024-05-05T13:19:47"/>
    <n v="0.16900000000000001"/>
    <n v="0.32800000000000001"/>
    <s v="RN"/>
    <x v="0"/>
  </r>
  <r>
    <s v="C103374"/>
    <n v="75.650000000000006"/>
    <s v="assalariado"/>
    <n v="13.24"/>
    <n v="483"/>
    <n v="1"/>
    <d v="2023-05-10T21:56:24"/>
    <d v="2023-11-30T21:42:42"/>
    <n v="0.41199999999999998"/>
    <n v="0.25800000000000001"/>
    <s v="RN"/>
    <x v="0"/>
  </r>
  <r>
    <s v="C103380"/>
    <n v="740.02"/>
    <s v="pensionista"/>
    <n v="16.03"/>
    <n v="415"/>
    <n v="3"/>
    <d v="2024-07-24T14:06:44"/>
    <d v="2025-09-10T14:13:27"/>
    <n v="0.36599999999999999"/>
    <n v="0.59899999999999998"/>
    <s v="SP"/>
    <x v="0"/>
  </r>
  <r>
    <s v="C103381"/>
    <n v="1130.0999999999999"/>
    <s v="assalariado"/>
    <n v="26.43"/>
    <n v="441"/>
    <n v="1"/>
    <d v="2024-07-19T13:15:19"/>
    <d v="2023-12-20T08:15:40"/>
    <n v="0.29599999999999999"/>
    <n v="0.54100000000000004"/>
    <s v="PA"/>
    <x v="1"/>
  </r>
  <r>
    <s v="C103384"/>
    <n v="2995.59"/>
    <s v="pensionista"/>
    <n v="34.17"/>
    <n v="717"/>
    <n v="3"/>
    <d v="2023-09-21T02:17:46"/>
    <d v="2023-08-18T01:07:47"/>
    <n v="0.377"/>
    <n v="0.154"/>
    <s v="SE"/>
    <x v="1"/>
  </r>
  <r>
    <s v="C103389"/>
    <n v="188.73"/>
    <s v="servidor"/>
    <n v="14.5"/>
    <n v="426"/>
    <n v="1"/>
    <d v="2025-02-05T19:50:42"/>
    <d v="2023-11-29T09:32:40"/>
    <n v="0.16800000000000001"/>
    <n v="0.2"/>
    <s v="ES"/>
    <x v="0"/>
  </r>
  <r>
    <s v="C103391"/>
    <n v="1109.92"/>
    <s v="assalariado"/>
    <n v="9.99"/>
    <n v="670"/>
    <n v="2"/>
    <d v="2023-06-01T09:32:38"/>
    <d v="2024-01-21T03:26:55"/>
    <n v="0.36499999999999999"/>
    <n v="0.41"/>
    <s v="SE"/>
    <x v="0"/>
  </r>
  <r>
    <s v="C103392"/>
    <n v="2491.6"/>
    <s v="autônomo"/>
    <n v="18.62"/>
    <n v="745"/>
    <n v="3"/>
    <d v="2025-08-21T08:08:40"/>
    <d v="2024-01-21T12:40:20"/>
    <n v="0.218"/>
    <n v="0.439"/>
    <s v="PB"/>
    <x v="0"/>
  </r>
  <r>
    <s v="C103394"/>
    <n v="2806.38"/>
    <s v="assalariado"/>
    <n v="6.99"/>
    <n v="827"/>
    <n v="1"/>
    <d v="2023-09-02T05:58:27"/>
    <d v="2025-02-04T13:22:26"/>
    <n v="0.123"/>
    <n v="0.38300000000000001"/>
    <s v="AL"/>
    <x v="0"/>
  </r>
  <r>
    <s v="C103402"/>
    <n v="1302.8"/>
    <s v="assalariado"/>
    <n v="4.76"/>
    <n v="691"/>
    <n v="1"/>
    <d v="2024-06-20T23:55:07"/>
    <d v="2024-04-12T17:20:23"/>
    <n v="0.29599999999999999"/>
    <n v="4.1000000000000002E-2"/>
    <s v="PB"/>
    <x v="0"/>
  </r>
  <r>
    <s v="C103403"/>
    <n v="178.6"/>
    <s v="autônomo"/>
    <n v="0.41"/>
    <n v="391"/>
    <n v="1"/>
    <d v="2025-07-12T00:04:53"/>
    <d v="2023-11-07T00:10:20"/>
    <n v="0.54400000000000004"/>
    <n v="0.32600000000000001"/>
    <s v="PI"/>
    <x v="0"/>
  </r>
  <r>
    <s v="C103408"/>
    <n v="1714.49"/>
    <s v="assalariado"/>
    <n v="10.69"/>
    <n v="662"/>
    <n v="2"/>
    <d v="2024-12-13T21:19:46"/>
    <d v="2025-05-03T16:22:04"/>
    <n v="0.44"/>
    <n v="7.9000000000000001E-2"/>
    <s v="PE"/>
    <x v="0"/>
  </r>
  <r>
    <s v="C103412"/>
    <n v="209.06"/>
    <s v="servidor"/>
    <n v="7.66"/>
    <n v="809"/>
    <n v="1"/>
    <d v="2023-05-16T03:26:12"/>
    <d v="2023-08-07T07:59:29"/>
    <n v="0.154"/>
    <n v="0.55400000000000005"/>
    <s v="SP"/>
    <x v="0"/>
  </r>
  <r>
    <s v="C103419"/>
    <n v="187.15"/>
    <s v="servidor"/>
    <n v="6.62"/>
    <n v="799"/>
    <n v="2"/>
    <d v="2023-07-30T06:53:49"/>
    <d v="2023-08-31T09:09:51"/>
    <n v="0.33800000000000002"/>
    <n v="0.317"/>
    <s v="PB"/>
    <x v="0"/>
  </r>
  <r>
    <s v="C103420"/>
    <n v="1528.89"/>
    <s v="assalariado"/>
    <n v="31.99"/>
    <n v="410"/>
    <n v="5"/>
    <d v="2023-07-09T01:18:35"/>
    <d v="2023-08-07T19:52:22"/>
    <n v="0.49"/>
    <n v="0.42699999999999999"/>
    <s v="ES"/>
    <x v="1"/>
  </r>
  <r>
    <s v="C103426"/>
    <n v="753.99"/>
    <s v="servidor"/>
    <n v="26.06"/>
    <n v="604"/>
    <n v="3"/>
    <d v="2023-04-22T14:13:21"/>
    <d v="2024-11-19T16:43:49"/>
    <n v="0.40300000000000002"/>
    <n v="0.59599999999999997"/>
    <s v="DF"/>
    <x v="1"/>
  </r>
  <r>
    <s v="C103433"/>
    <n v="259.89"/>
    <s v="assalariado"/>
    <n v="5.76"/>
    <n v="837"/>
    <n v="1"/>
    <d v="2023-07-29T23:00:39"/>
    <d v="2025-10-26T05:48:17"/>
    <n v="0.17899999999999999"/>
    <n v="5.6000000000000001E-2"/>
    <s v="RS"/>
    <x v="0"/>
  </r>
  <r>
    <s v="C103435"/>
    <n v="973.31"/>
    <s v="pensionista"/>
    <n v="23.92"/>
    <n v="630"/>
    <n v="3"/>
    <d v="2023-11-08T21:41:09"/>
    <d v="2024-08-10T01:38:40"/>
    <n v="0.39200000000000002"/>
    <n v="0.114"/>
    <s v="MA"/>
    <x v="1"/>
  </r>
  <r>
    <s v="C103436"/>
    <n v="310.33999999999997"/>
    <s v="assalariado"/>
    <n v="12.38"/>
    <n v="830"/>
    <n v="2"/>
    <d v="2023-05-25T11:07:05"/>
    <d v="2023-07-28T04:21:28"/>
    <n v="0.34899999999999998"/>
    <n v="0.20799999999999999"/>
    <s v="ES"/>
    <x v="0"/>
  </r>
  <r>
    <s v="C103438"/>
    <n v="1486.36"/>
    <s v="assalariado"/>
    <n v="11.93"/>
    <n v="429"/>
    <n v="3"/>
    <d v="2023-07-31T23:21:25"/>
    <d v="2024-03-14T01:33:05"/>
    <n v="0.20200000000000001"/>
    <n v="0.379"/>
    <s v="PA"/>
    <x v="0"/>
  </r>
  <r>
    <s v="C103440"/>
    <n v="188.12"/>
    <s v="assalariado"/>
    <n v="7.47"/>
    <n v="514"/>
    <n v="1"/>
    <d v="2025-10-24T04:38:56"/>
    <d v="2023-10-25T12:12:08"/>
    <n v="0.13800000000000001"/>
    <n v="0.23400000000000001"/>
    <s v="DF"/>
    <x v="0"/>
  </r>
  <r>
    <s v="C103441"/>
    <n v="59.74"/>
    <s v="assalariado"/>
    <n v="5.33"/>
    <n v="861"/>
    <n v="4"/>
    <d v="2025-09-21T01:45:45"/>
    <d v="2025-09-03T03:31:00"/>
    <n v="0.23699999999999999"/>
    <n v="0.224"/>
    <s v="AM"/>
    <x v="0"/>
  </r>
  <r>
    <s v="C103446"/>
    <n v="621.02"/>
    <s v="servidor"/>
    <n v="19.16"/>
    <n v="407"/>
    <n v="3"/>
    <d v="2024-09-20T12:45:09"/>
    <d v="2024-11-27T21:44:05"/>
    <n v="0.52900000000000003"/>
    <n v="0.58199999999999996"/>
    <s v="PA"/>
    <x v="0"/>
  </r>
  <r>
    <s v="C103447"/>
    <n v="1682.4"/>
    <s v="assalariado"/>
    <n v="4.6100000000000003"/>
    <n v="490"/>
    <n v="1"/>
    <d v="2023-11-14T18:32:08"/>
    <d v="2023-10-30T06:29:56"/>
    <n v="0.13300000000000001"/>
    <n v="7.2999999999999995E-2"/>
    <s v="CE"/>
    <x v="0"/>
  </r>
  <r>
    <s v="C103449"/>
    <n v="151.72999999999999"/>
    <s v="assalariado"/>
    <n v="7.74"/>
    <n v="635"/>
    <n v="3"/>
    <d v="2024-08-20T15:51:07"/>
    <d v="2025-06-14T23:28:18"/>
    <n v="0.22800000000000001"/>
    <n v="0.51500000000000001"/>
    <s v="RJ"/>
    <x v="0"/>
  </r>
  <r>
    <s v="C103460"/>
    <n v="537.89"/>
    <s v="assalariado"/>
    <n v="8.25"/>
    <n v="622"/>
    <n v="1"/>
    <d v="2025-03-26T09:21:38"/>
    <d v="2025-10-15T06:09:10"/>
    <n v="0.505"/>
    <n v="0.34499999999999997"/>
    <s v="PA"/>
    <x v="0"/>
  </r>
  <r>
    <s v="C103464"/>
    <n v="846.97"/>
    <s v="autônomo"/>
    <n v="35.68"/>
    <n v="865"/>
    <n v="2"/>
    <d v="2023-04-02T08:04:20"/>
    <d v="2024-04-16T10:19:47"/>
    <n v="0.10299999999999999"/>
    <n v="0.34399999999999997"/>
    <s v="SP"/>
    <x v="1"/>
  </r>
  <r>
    <s v="C103467"/>
    <n v="1345.28"/>
    <s v="servidor"/>
    <n v="21.26"/>
    <n v="846"/>
    <n v="2"/>
    <d v="2025-09-17T10:23:32"/>
    <d v="2023-06-23T12:29:08"/>
    <n v="0.20699999999999999"/>
    <n v="0.317"/>
    <s v="GO"/>
    <x v="1"/>
  </r>
  <r>
    <s v="C103468"/>
    <n v="582.1"/>
    <s v="autônomo"/>
    <n v="7.28"/>
    <n v="642"/>
    <n v="5"/>
    <d v="2023-04-07T12:28:49"/>
    <d v="2025-01-28T23:35:00"/>
    <n v="0.33400000000000002"/>
    <n v="0.158"/>
    <s v="SP"/>
    <x v="0"/>
  </r>
  <r>
    <s v="C103481"/>
    <n v="2318.13"/>
    <s v="pensionista"/>
    <n v="12.48"/>
    <n v="613"/>
    <n v="5"/>
    <d v="2025-10-14T22:42:40"/>
    <d v="2024-10-10T04:24:39"/>
    <n v="0.39400000000000002"/>
    <n v="0.46500000000000002"/>
    <s v="DF"/>
    <x v="0"/>
  </r>
  <r>
    <s v="C103488"/>
    <n v="1019.1"/>
    <s v="autônomo"/>
    <n v="35.06"/>
    <n v="423"/>
    <n v="1"/>
    <d v="2024-11-06T07:26:03"/>
    <d v="2025-02-28T02:44:39"/>
    <n v="0.14199999999999999"/>
    <n v="0.436"/>
    <s v="AL"/>
    <x v="1"/>
  </r>
  <r>
    <s v="C103490"/>
    <n v="727.2"/>
    <s v="assalariado"/>
    <n v="16.3"/>
    <n v="692"/>
    <n v="1"/>
    <d v="2025-05-04T07:18:36"/>
    <d v="2025-06-09T16:23:58"/>
    <n v="0.14499999999999999"/>
    <n v="0.218"/>
    <s v="AM"/>
    <x v="0"/>
  </r>
  <r>
    <s v="C103494"/>
    <n v="263.87"/>
    <s v="assalariado"/>
    <n v="3.29"/>
    <n v="651"/>
    <n v="1"/>
    <d v="2024-07-01T11:03:47"/>
    <d v="2023-09-09T05:56:30"/>
    <n v="0.26100000000000001"/>
    <n v="0.21"/>
    <s v="ES"/>
    <x v="0"/>
  </r>
  <r>
    <s v="C103496"/>
    <n v="1558.81"/>
    <s v="assalariado"/>
    <n v="19.690000000000001"/>
    <n v="625"/>
    <n v="2"/>
    <d v="2023-09-03T09:07:40"/>
    <d v="2023-04-30T10:11:21"/>
    <n v="0.27300000000000002"/>
    <n v="0.17899999999999999"/>
    <s v="PA"/>
    <x v="0"/>
  </r>
  <r>
    <s v="C103498"/>
    <n v="360.87"/>
    <s v="assalariado"/>
    <n v="24.74"/>
    <n v="461"/>
    <n v="2"/>
    <d v="2025-02-05T15:44:15"/>
    <d v="2023-04-06T22:23:48"/>
    <n v="0.51800000000000002"/>
    <n v="0.376"/>
    <s v="SC"/>
    <x v="1"/>
  </r>
  <r>
    <s v="C103499"/>
    <n v="536.37"/>
    <s v="autônomo"/>
    <n v="20.93"/>
    <n v="635"/>
    <n v="2"/>
    <d v="2024-10-05T06:18:11"/>
    <d v="2025-02-23T06:51:23"/>
    <n v="0.24399999999999999"/>
    <n v="0.56999999999999995"/>
    <s v="DF"/>
    <x v="1"/>
  </r>
  <r>
    <s v="C103500"/>
    <n v="5106.76"/>
    <s v="pensionista"/>
    <n v="15.64"/>
    <n v="871"/>
    <n v="3"/>
    <d v="2023-11-19T19:27:17"/>
    <d v="2025-10-04T16:58:34"/>
    <n v="0.155"/>
    <n v="4.5999999999999999E-2"/>
    <s v="PI"/>
    <x v="0"/>
  </r>
  <r>
    <s v="C103501"/>
    <n v="1034.32"/>
    <s v="autônomo"/>
    <n v="12.88"/>
    <n v="591"/>
    <n v="1"/>
    <d v="2023-12-02T23:18:31"/>
    <d v="2024-03-31T16:06:53"/>
    <n v="0.29299999999999998"/>
    <n v="0.10100000000000001"/>
    <s v="PE"/>
    <x v="0"/>
  </r>
  <r>
    <s v="C103502"/>
    <n v="401.08"/>
    <s v="assalariado"/>
    <n v="26.95"/>
    <n v="420"/>
    <n v="2"/>
    <d v="2024-11-12T10:50:39"/>
    <d v="2025-11-21T18:27:02"/>
    <n v="0.30299999999999999"/>
    <n v="0.433"/>
    <s v="MA"/>
    <x v="1"/>
  </r>
  <r>
    <s v="C103507"/>
    <n v="1928.73"/>
    <s v="assalariado"/>
    <n v="22.78"/>
    <n v="623"/>
    <n v="1"/>
    <d v="2023-03-16T03:53:00"/>
    <d v="2024-01-26T00:37:29"/>
    <n v="0.23699999999999999"/>
    <n v="0.23599999999999999"/>
    <s v="PE"/>
    <x v="1"/>
  </r>
  <r>
    <s v="C103513"/>
    <n v="1872.56"/>
    <s v="assalariado"/>
    <n v="21.12"/>
    <n v="516"/>
    <n v="1"/>
    <d v="2025-05-29T10:21:20"/>
    <d v="2025-02-21T10:17:50"/>
    <n v="0.34300000000000003"/>
    <n v="0.36399999999999999"/>
    <s v="MA"/>
    <x v="1"/>
  </r>
  <r>
    <s v="C103519"/>
    <n v="3427.3"/>
    <s v="assalariado"/>
    <n v="33.17"/>
    <n v="844"/>
    <n v="4"/>
    <d v="2023-12-01T23:56:59"/>
    <d v="2023-12-26T18:55:12"/>
    <n v="0.17499999999999999"/>
    <n v="0.55600000000000005"/>
    <s v="ES"/>
    <x v="1"/>
  </r>
  <r>
    <s v="C103520"/>
    <n v="2022.87"/>
    <s v="assalariado"/>
    <n v="2.92"/>
    <n v="592"/>
    <n v="1"/>
    <d v="2024-09-12T05:05:04"/>
    <d v="2024-10-14T16:49:00"/>
    <n v="8.5999999999999993E-2"/>
    <n v="0.33300000000000002"/>
    <s v="CE"/>
    <x v="0"/>
  </r>
  <r>
    <s v="C103524"/>
    <n v="128.03"/>
    <s v="pensionista"/>
    <n v="19.16"/>
    <n v="360"/>
    <n v="2"/>
    <d v="2024-04-07T01:49:49"/>
    <d v="2024-04-06T12:43:14"/>
    <n v="0.311"/>
    <n v="0.312"/>
    <s v="PE"/>
    <x v="0"/>
  </r>
  <r>
    <s v="C103531"/>
    <n v="535.48"/>
    <s v="assalariado"/>
    <n v="13.07"/>
    <n v="573"/>
    <n v="1"/>
    <d v="2025-08-01T15:40:47"/>
    <d v="2023-12-13T06:06:45"/>
    <n v="0.25700000000000001"/>
    <n v="0.121"/>
    <s v="MA"/>
    <x v="0"/>
  </r>
  <r>
    <s v="C103537"/>
    <n v="492.14"/>
    <s v="assalariado"/>
    <n v="27.07"/>
    <n v="560"/>
    <n v="1"/>
    <d v="2023-05-26T17:56:54"/>
    <d v="2025-05-13T19:32:38"/>
    <n v="0.53700000000000003"/>
    <n v="0.36099999999999999"/>
    <s v="CE"/>
    <x v="1"/>
  </r>
  <r>
    <s v="C103540"/>
    <n v="136.77000000000001"/>
    <s v="assalariado"/>
    <n v="10.99"/>
    <n v="411"/>
    <n v="1"/>
    <d v="2025-09-16T21:18:56"/>
    <d v="2024-08-11T12:06:25"/>
    <n v="8.4000000000000005E-2"/>
    <n v="0.60599999999999998"/>
    <s v="RN"/>
    <x v="0"/>
  </r>
  <r>
    <s v="C103542"/>
    <n v="1172.1199999999999"/>
    <s v="pensionista"/>
    <n v="14.05"/>
    <n v="465"/>
    <n v="1"/>
    <d v="2025-07-18T05:29:58"/>
    <d v="2025-01-31T12:39:39"/>
    <n v="0.13500000000000001"/>
    <n v="0.3"/>
    <s v="SP"/>
    <x v="0"/>
  </r>
  <r>
    <s v="C103551"/>
    <n v="2473.38"/>
    <s v="servidor"/>
    <n v="18.46"/>
    <n v="449"/>
    <n v="2"/>
    <d v="2024-11-23T21:36:21"/>
    <d v="2023-08-20T23:50:57"/>
    <n v="8.7999999999999995E-2"/>
    <n v="0.74299999999999999"/>
    <s v="DF"/>
    <x v="0"/>
  </r>
  <r>
    <s v="C103558"/>
    <n v="1884.64"/>
    <s v="autônomo"/>
    <n v="10.85"/>
    <n v="547"/>
    <n v="1"/>
    <d v="2023-11-17T10:45:56"/>
    <d v="2025-10-27T21:18:10"/>
    <n v="5.2999999999999999E-2"/>
    <n v="0.08"/>
    <s v="PI"/>
    <x v="0"/>
  </r>
  <r>
    <s v="C103561"/>
    <n v="622.04"/>
    <s v="autônomo"/>
    <n v="9.32"/>
    <n v="558"/>
    <n v="1"/>
    <d v="2025-06-26T20:24:41"/>
    <d v="2023-12-25T01:09:42"/>
    <n v="0.187"/>
    <n v="0.47"/>
    <s v="PB"/>
    <x v="0"/>
  </r>
  <r>
    <s v="C103566"/>
    <n v="3721.29"/>
    <s v="assalariado"/>
    <n v="23.48"/>
    <n v="635"/>
    <n v="1"/>
    <d v="2024-04-02T23:13:39"/>
    <d v="2024-06-29T21:24:55"/>
    <n v="4.7E-2"/>
    <n v="0.496"/>
    <s v="PR"/>
    <x v="1"/>
  </r>
  <r>
    <s v="C103569"/>
    <n v="3611.84"/>
    <s v="assalariado"/>
    <n v="8.15"/>
    <n v="330"/>
    <n v="1"/>
    <d v="2025-05-23T00:24:08"/>
    <d v="2023-11-28T16:37:21"/>
    <n v="0.44800000000000001"/>
    <n v="0.122"/>
    <s v="MA"/>
    <x v="0"/>
  </r>
  <r>
    <s v="C103574"/>
    <n v="2136.88"/>
    <s v="assalariado"/>
    <n v="7.04"/>
    <n v="542"/>
    <n v="1"/>
    <d v="2023-10-11T18:34:25"/>
    <d v="2025-05-19T05:43:35"/>
    <n v="0.10100000000000001"/>
    <n v="0.223"/>
    <s v="SP"/>
    <x v="0"/>
  </r>
  <r>
    <s v="C103577"/>
    <n v="707.1"/>
    <s v="pensionista"/>
    <n v="9.9600000000000009"/>
    <n v="647"/>
    <n v="1"/>
    <d v="2025-10-18T10:12:11"/>
    <d v="2026-01-03T10:57:03"/>
    <n v="0.193"/>
    <n v="0.35299999999999998"/>
    <s v="PB"/>
    <x v="0"/>
  </r>
  <r>
    <s v="C103578"/>
    <n v="1210.72"/>
    <s v="assalariado"/>
    <n v="8.7200000000000006"/>
    <n v="430"/>
    <n v="4"/>
    <d v="2024-04-12T09:37:53"/>
    <d v="2026-04-05T06:52:42"/>
    <n v="7.8E-2"/>
    <n v="0.25900000000000001"/>
    <s v="SC"/>
    <x v="0"/>
  </r>
  <r>
    <s v="C103580"/>
    <n v="147.41999999999999"/>
    <s v="autônomo"/>
    <n v="2.96"/>
    <n v="429"/>
    <n v="2"/>
    <d v="2023-12-31T17:12:21"/>
    <d v="2026-04-21T09:53:03"/>
    <n v="0.29599999999999999"/>
    <n v="0.45200000000000001"/>
    <s v="PB"/>
    <x v="0"/>
  </r>
  <r>
    <s v="C103584"/>
    <n v="2350.81"/>
    <s v="assalariado"/>
    <n v="7.1"/>
    <n v="836"/>
    <n v="2"/>
    <d v="2024-06-27T10:27:21"/>
    <d v="2023-10-24T16:32:17"/>
    <n v="0.36899999999999999"/>
    <n v="0.192"/>
    <s v="PI"/>
    <x v="0"/>
  </r>
  <r>
    <s v="C103585"/>
    <n v="950.66"/>
    <s v="assalariado"/>
    <n v="54.14"/>
    <n v="400"/>
    <n v="3"/>
    <d v="2025-08-17T15:19:26"/>
    <d v="2024-01-30T09:35:07"/>
    <n v="0.44600000000000001"/>
    <n v="0.24399999999999999"/>
    <s v="MG"/>
    <x v="2"/>
  </r>
  <r>
    <s v="C103586"/>
    <n v="1661.84"/>
    <s v="assalariado"/>
    <n v="16.440000000000001"/>
    <n v="357"/>
    <n v="1"/>
    <d v="2023-05-05T04:29:29"/>
    <d v="2023-05-11T07:43:06"/>
    <n v="0.22900000000000001"/>
    <n v="0.45900000000000002"/>
    <s v="SC"/>
    <x v="0"/>
  </r>
  <r>
    <s v="C103591"/>
    <n v="136.01"/>
    <s v="assalariado"/>
    <n v="23.65"/>
    <n v="681"/>
    <n v="3"/>
    <d v="2024-04-14T09:45:38"/>
    <d v="2024-08-06T01:30:10"/>
    <n v="0.13500000000000001"/>
    <n v="0.115"/>
    <s v="RS"/>
    <x v="1"/>
  </r>
  <r>
    <s v="C103594"/>
    <n v="192.42"/>
    <s v="autônomo"/>
    <n v="42.41"/>
    <n v="600"/>
    <n v="1"/>
    <d v="2023-06-12T17:09:47"/>
    <d v="2025-02-23T04:10:35"/>
    <n v="0.376"/>
    <n v="0.53600000000000003"/>
    <s v="RS"/>
    <x v="2"/>
  </r>
  <r>
    <s v="C103595"/>
    <n v="60.32"/>
    <s v="assalariado"/>
    <n v="6.58"/>
    <n v="716"/>
    <n v="1"/>
    <d v="2025-04-20T16:14:40"/>
    <d v="2023-10-21T02:30:06"/>
    <n v="0.14799999999999999"/>
    <n v="0.46700000000000003"/>
    <s v="MA"/>
    <x v="0"/>
  </r>
  <r>
    <s v="C103597"/>
    <n v="2733.49"/>
    <s v="servidor"/>
    <n v="12.09"/>
    <n v="778"/>
    <n v="2"/>
    <d v="2024-03-11T05:16:39"/>
    <d v="2023-11-16T20:45:27"/>
    <n v="0.54100000000000004"/>
    <n v="0.21099999999999999"/>
    <s v="PA"/>
    <x v="0"/>
  </r>
  <r>
    <s v="C103598"/>
    <n v="846.18"/>
    <s v="pensionista"/>
    <n v="22.1"/>
    <n v="420"/>
    <n v="1"/>
    <d v="2023-03-12T15:17:28"/>
    <d v="2024-05-26T10:23:12"/>
    <n v="0.27900000000000003"/>
    <n v="0.16200000000000001"/>
    <s v="AL"/>
    <x v="1"/>
  </r>
  <r>
    <s v="C103600"/>
    <n v="95.81"/>
    <s v="autônomo"/>
    <n v="3.96"/>
    <n v="307"/>
    <n v="2"/>
    <d v="2024-01-27T22:07:24"/>
    <d v="2024-06-12T22:04:50"/>
    <n v="0.13100000000000001"/>
    <n v="0.46100000000000002"/>
    <s v="RN"/>
    <x v="0"/>
  </r>
  <r>
    <s v="C103605"/>
    <n v="3275.74"/>
    <s v="servidor"/>
    <n v="9.49"/>
    <n v="325"/>
    <n v="1"/>
    <d v="2025-03-16T22:31:04"/>
    <d v="2024-11-05T09:01:41"/>
    <n v="0.71899999999999997"/>
    <n v="0.38200000000000001"/>
    <s v="PA"/>
    <x v="0"/>
  </r>
  <r>
    <s v="C103612"/>
    <n v="100.08"/>
    <s v="pensionista"/>
    <n v="19.53"/>
    <n v="718"/>
    <n v="1"/>
    <d v="2023-11-22T02:49:29"/>
    <d v="2024-02-09T12:23:01"/>
    <n v="0.13400000000000001"/>
    <n v="8.3000000000000004E-2"/>
    <s v="PB"/>
    <x v="0"/>
  </r>
  <r>
    <s v="C103614"/>
    <n v="302.88"/>
    <s v="assalariado"/>
    <n v="12.93"/>
    <n v="442"/>
    <n v="2"/>
    <d v="2023-08-25T03:32:02"/>
    <d v="2023-12-03T05:59:54"/>
    <n v="4.2000000000000003E-2"/>
    <n v="0.71399999999999997"/>
    <s v="PE"/>
    <x v="0"/>
  </r>
  <r>
    <s v="C103616"/>
    <n v="914.76"/>
    <s v="autônomo"/>
    <n v="3.68"/>
    <n v="714"/>
    <n v="2"/>
    <d v="2024-03-04T15:42:52"/>
    <d v="2025-11-14T14:24:55"/>
    <n v="0.255"/>
    <n v="0.36099999999999999"/>
    <s v="AM"/>
    <x v="0"/>
  </r>
  <r>
    <s v="C103621"/>
    <n v="157.62"/>
    <s v="autônomo"/>
    <n v="6.35"/>
    <n v="727"/>
    <n v="3"/>
    <d v="2025-08-18T18:31:35"/>
    <d v="2025-08-17T17:37:45"/>
    <n v="0.17"/>
    <n v="0.63800000000000001"/>
    <s v="PA"/>
    <x v="0"/>
  </r>
  <r>
    <s v="C103622"/>
    <n v="892.62"/>
    <s v="servidor"/>
    <n v="9.89"/>
    <n v="516"/>
    <n v="1"/>
    <d v="2024-11-17T00:32:21"/>
    <d v="2023-10-13T15:43:57"/>
    <n v="0.19"/>
    <n v="0.39800000000000002"/>
    <s v="PB"/>
    <x v="0"/>
  </r>
  <r>
    <s v="C103628"/>
    <n v="1154.48"/>
    <s v="assalariado"/>
    <n v="27.99"/>
    <n v="711"/>
    <n v="3"/>
    <d v="2024-05-04T14:23:21"/>
    <d v="2023-02-17T07:35:15"/>
    <n v="0.17299999999999999"/>
    <n v="0.44400000000000001"/>
    <s v="RJ"/>
    <x v="1"/>
  </r>
  <r>
    <s v="C103635"/>
    <n v="1224.01"/>
    <s v="assalariado"/>
    <n v="15.06"/>
    <n v="801"/>
    <n v="2"/>
    <d v="2023-07-24T08:48:26"/>
    <d v="2023-07-08T05:58:46"/>
    <n v="0.23"/>
    <n v="0.312"/>
    <s v="GO"/>
    <x v="0"/>
  </r>
  <r>
    <s v="C103636"/>
    <n v="754.18"/>
    <s v="autônomo"/>
    <n v="18.07"/>
    <n v="363"/>
    <n v="1"/>
    <d v="2023-10-23T23:13:25"/>
    <d v="2023-12-07T05:00:48"/>
    <n v="8.5000000000000006E-2"/>
    <n v="0.29899999999999999"/>
    <s v="AL"/>
    <x v="0"/>
  </r>
  <r>
    <s v="C103641"/>
    <n v="1346.82"/>
    <s v="assalariado"/>
    <n v="12.45"/>
    <n v="454"/>
    <n v="3"/>
    <d v="2025-05-06T07:24:24"/>
    <d v="2025-01-07T10:41:32"/>
    <n v="0.151"/>
    <n v="0.40899999999999997"/>
    <s v="CE"/>
    <x v="0"/>
  </r>
  <r>
    <s v="C103642"/>
    <n v="52.75"/>
    <s v="autônomo"/>
    <n v="8.61"/>
    <n v="642"/>
    <n v="1"/>
    <d v="2023-03-27T00:32:13"/>
    <d v="2025-01-24T12:41:18"/>
    <n v="0.32600000000000001"/>
    <n v="0.33800000000000002"/>
    <s v="PB"/>
    <x v="0"/>
  </r>
  <r>
    <s v="C103643"/>
    <n v="1039.29"/>
    <s v="autônomo"/>
    <n v="12.81"/>
    <n v="346"/>
    <n v="1"/>
    <d v="2025-07-30T20:07:39"/>
    <d v="2024-11-03T02:25:26"/>
    <n v="0.185"/>
    <n v="0.106"/>
    <s v="PI"/>
    <x v="0"/>
  </r>
  <r>
    <s v="C103644"/>
    <n v="1744.34"/>
    <s v="assalariado"/>
    <n v="6.37"/>
    <n v="547"/>
    <n v="1"/>
    <d v="2025-01-07T05:18:46"/>
    <d v="2025-08-29T18:21:34"/>
    <n v="0.74"/>
    <n v="0.23799999999999999"/>
    <s v="RS"/>
    <x v="0"/>
  </r>
  <r>
    <s v="C103645"/>
    <n v="1066.77"/>
    <s v="assalariado"/>
    <n v="6.63"/>
    <n v="595"/>
    <n v="2"/>
    <d v="2023-10-28T01:19:18"/>
    <d v="2025-01-11T18:13:01"/>
    <n v="0.51"/>
    <n v="0.79300000000000004"/>
    <s v="PB"/>
    <x v="0"/>
  </r>
  <r>
    <s v="C103649"/>
    <n v="52.77"/>
    <s v="autônomo"/>
    <n v="60.47"/>
    <n v="604"/>
    <n v="5"/>
    <d v="2025-10-27T04:14:18"/>
    <d v="2023-07-24T21:26:17"/>
    <n v="0.51"/>
    <n v="4.3999999999999997E-2"/>
    <s v="RS"/>
    <x v="3"/>
  </r>
  <r>
    <s v="C103651"/>
    <n v="505.41"/>
    <s v="servidor"/>
    <n v="23.75"/>
    <n v="424"/>
    <n v="1"/>
    <d v="2024-03-13T17:47:59"/>
    <d v="2023-07-16T19:43:28"/>
    <n v="0.4"/>
    <n v="0.38"/>
    <s v="PI"/>
    <x v="1"/>
  </r>
  <r>
    <s v="C103653"/>
    <n v="528.80999999999995"/>
    <s v="assalariado"/>
    <n v="13.96"/>
    <n v="315"/>
    <n v="1"/>
    <d v="2023-12-28T23:49:33"/>
    <d v="2025-07-23T21:42:26"/>
    <n v="0.59"/>
    <n v="0.22700000000000001"/>
    <s v="SP"/>
    <x v="0"/>
  </r>
  <r>
    <s v="C103657"/>
    <n v="1052.99"/>
    <s v="servidor"/>
    <n v="4.41"/>
    <n v="629"/>
    <n v="1"/>
    <d v="2024-11-05T10:22:23"/>
    <d v="2025-12-07T21:08:00"/>
    <n v="0.46800000000000003"/>
    <n v="7.4999999999999997E-2"/>
    <s v="PA"/>
    <x v="0"/>
  </r>
  <r>
    <s v="C103664"/>
    <n v="743.93"/>
    <s v="assalariado"/>
    <n v="6.63"/>
    <n v="895"/>
    <n v="1"/>
    <d v="2023-05-10T07:19:07"/>
    <d v="2023-11-29T13:01:20"/>
    <n v="8.1000000000000003E-2"/>
    <n v="0.66300000000000003"/>
    <s v="PA"/>
    <x v="0"/>
  </r>
  <r>
    <s v="C103671"/>
    <n v="2736.09"/>
    <s v="assalariado"/>
    <n v="8.83"/>
    <n v="482"/>
    <n v="3"/>
    <d v="2023-12-23T19:18:30"/>
    <d v="2025-05-11T21:18:02"/>
    <n v="0.20499999999999999"/>
    <n v="7.8E-2"/>
    <s v="PI"/>
    <x v="0"/>
  </r>
  <r>
    <s v="C103674"/>
    <n v="129.21"/>
    <s v="assalariado"/>
    <n v="19.63"/>
    <n v="445"/>
    <n v="1"/>
    <d v="2024-05-23T00:55:03"/>
    <d v="2025-06-14T13:05:33"/>
    <n v="0.436"/>
    <n v="0.30399999999999999"/>
    <s v="PE"/>
    <x v="0"/>
  </r>
  <r>
    <s v="C103684"/>
    <n v="2275.38"/>
    <s v="assalariado"/>
    <n v="3.54"/>
    <n v="369"/>
    <n v="3"/>
    <d v="2023-07-26T09:12:59"/>
    <d v="2024-11-06T07:41:31"/>
    <n v="0.122"/>
    <n v="0.45800000000000002"/>
    <s v="PI"/>
    <x v="0"/>
  </r>
  <r>
    <s v="C103685"/>
    <n v="748.8"/>
    <s v="servidor"/>
    <n v="15.61"/>
    <n v="495"/>
    <n v="1"/>
    <d v="2023-11-21T02:49:17"/>
    <d v="2024-11-17T01:04:57"/>
    <n v="0.371"/>
    <n v="8.8999999999999996E-2"/>
    <s v="MA"/>
    <x v="0"/>
  </r>
  <r>
    <s v="C103690"/>
    <n v="866.92"/>
    <s v="assalariado"/>
    <n v="19.91"/>
    <n v="604"/>
    <n v="4"/>
    <d v="2025-02-03T03:39:46"/>
    <d v="2023-07-25T01:24:46"/>
    <n v="0.33200000000000002"/>
    <n v="8.5999999999999993E-2"/>
    <s v="MA"/>
    <x v="0"/>
  </r>
  <r>
    <s v="C103696"/>
    <n v="895.79"/>
    <s v="assalariado"/>
    <n v="23.36"/>
    <n v="350"/>
    <n v="1"/>
    <d v="2023-06-07T08:30:43"/>
    <d v="2025-07-07T16:03:41"/>
    <n v="0.42899999999999999"/>
    <n v="0.21199999999999999"/>
    <s v="DF"/>
    <x v="1"/>
  </r>
  <r>
    <s v="C103698"/>
    <n v="1542.74"/>
    <s v="assalariado"/>
    <n v="6.52"/>
    <n v="835"/>
    <n v="1"/>
    <d v="2023-03-19T12:09:04"/>
    <d v="2024-09-27T17:42:56"/>
    <n v="0.60199999999999998"/>
    <n v="0.33100000000000002"/>
    <s v="SC"/>
    <x v="0"/>
  </r>
  <r>
    <s v="C103702"/>
    <n v="1781.36"/>
    <s v="assalariado"/>
    <n v="19.600000000000001"/>
    <n v="827"/>
    <n v="2"/>
    <d v="2023-12-23T17:12:57"/>
    <d v="2023-07-11T10:26:43"/>
    <n v="0.26900000000000002"/>
    <n v="0.60599999999999998"/>
    <s v="PA"/>
    <x v="0"/>
  </r>
  <r>
    <s v="C103708"/>
    <n v="1286.18"/>
    <s v="assalariado"/>
    <n v="5.98"/>
    <n v="722"/>
    <n v="1"/>
    <d v="2025-09-12T07:47:54"/>
    <d v="2025-08-13T01:08:15"/>
    <n v="0.16400000000000001"/>
    <n v="0.28499999999999998"/>
    <s v="SC"/>
    <x v="0"/>
  </r>
  <r>
    <s v="C103712"/>
    <n v="1441.5"/>
    <s v="assalariado"/>
    <n v="11.39"/>
    <n v="892"/>
    <n v="0"/>
    <d v="2023-11-29T08:03:26"/>
    <d v="2026-01-12T11:47:39"/>
    <n v="0.255"/>
    <n v="0.71899999999999997"/>
    <s v="SP"/>
    <x v="0"/>
  </r>
  <r>
    <s v="C103715"/>
    <n v="50.22"/>
    <s v="autônomo"/>
    <n v="6.81"/>
    <n v="723"/>
    <n v="4"/>
    <d v="2024-06-23T04:29:06"/>
    <d v="2025-08-09T04:10:29"/>
    <n v="0.128"/>
    <n v="0.186"/>
    <s v="AL"/>
    <x v="0"/>
  </r>
  <r>
    <s v="C103717"/>
    <n v="910.12"/>
    <s v="assalariado"/>
    <n v="6.09"/>
    <n v="308"/>
    <n v="1"/>
    <d v="2024-12-24T14:39:49"/>
    <d v="2025-08-03T02:47:53"/>
    <n v="0.317"/>
    <n v="0.36799999999999999"/>
    <s v="DF"/>
    <x v="0"/>
  </r>
  <r>
    <s v="C103721"/>
    <n v="371.77"/>
    <s v="servidor"/>
    <n v="5.39"/>
    <n v="837"/>
    <n v="1"/>
    <d v="2025-10-23T20:27:22"/>
    <d v="2023-05-20T00:13:08"/>
    <n v="0.25600000000000001"/>
    <n v="0.58099999999999996"/>
    <s v="SC"/>
    <x v="0"/>
  </r>
  <r>
    <s v="C103723"/>
    <n v="1187.58"/>
    <s v="assalariado"/>
    <n v="19.03"/>
    <n v="437"/>
    <n v="4"/>
    <d v="2025-05-14T03:00:05"/>
    <d v="2023-05-24T04:23:45"/>
    <n v="0.312"/>
    <n v="6.4000000000000001E-2"/>
    <s v="SC"/>
    <x v="0"/>
  </r>
  <r>
    <s v="C103729"/>
    <n v="1609.62"/>
    <s v="assalariado"/>
    <n v="37.08"/>
    <n v="401"/>
    <n v="0"/>
    <d v="2025-02-14T06:17:17"/>
    <d v="2024-04-29T19:01:37"/>
    <n v="0.36099999999999999"/>
    <n v="0.63900000000000001"/>
    <s v="RJ"/>
    <x v="1"/>
  </r>
  <r>
    <s v="C103735"/>
    <n v="760.39"/>
    <s v="pensionista"/>
    <n v="4.18"/>
    <n v="853"/>
    <n v="1"/>
    <d v="2025-02-14T02:14:04"/>
    <d v="2023-03-27T04:34:23"/>
    <n v="0.23400000000000001"/>
    <n v="0.55800000000000005"/>
    <s v="CE"/>
    <x v="0"/>
  </r>
  <r>
    <s v="C103736"/>
    <n v="1388.94"/>
    <s v="servidor"/>
    <n v="2.61"/>
    <n v="850"/>
    <n v="0"/>
    <d v="2025-09-27T19:10:55"/>
    <d v="2025-05-18T14:57:47"/>
    <n v="0.52800000000000002"/>
    <n v="0.29599999999999999"/>
    <s v="ES"/>
    <x v="0"/>
  </r>
  <r>
    <s v="C103739"/>
    <n v="1648.03"/>
    <s v="assalariado"/>
    <n v="19.8"/>
    <n v="643"/>
    <n v="1"/>
    <d v="2025-09-13T09:09:08"/>
    <d v="2024-09-15T01:52:18"/>
    <n v="0.09"/>
    <n v="0.309"/>
    <s v="SC"/>
    <x v="0"/>
  </r>
  <r>
    <s v="C103745"/>
    <n v="442.17"/>
    <s v="autônomo"/>
    <n v="5.28"/>
    <n v="463"/>
    <n v="2"/>
    <d v="2024-09-24T10:22:37"/>
    <d v="2024-03-28T09:09:43"/>
    <n v="0.159"/>
    <n v="0.41"/>
    <s v="SE"/>
    <x v="0"/>
  </r>
  <r>
    <s v="C103749"/>
    <n v="924.27"/>
    <s v="autônomo"/>
    <n v="24.75"/>
    <n v="582"/>
    <n v="1"/>
    <d v="2023-11-17T04:37:06"/>
    <d v="2024-12-17T05:50:37"/>
    <n v="0.153"/>
    <n v="0.315"/>
    <s v="PB"/>
    <x v="1"/>
  </r>
  <r>
    <s v="C103752"/>
    <n v="2289.6999999999998"/>
    <s v="autônomo"/>
    <n v="40.26"/>
    <n v="360"/>
    <n v="4"/>
    <d v="2025-09-21T11:20:08"/>
    <d v="2024-09-15T12:43:00"/>
    <n v="6.8000000000000005E-2"/>
    <n v="0.48299999999999998"/>
    <s v="DF"/>
    <x v="2"/>
  </r>
  <r>
    <s v="C103753"/>
    <n v="2697.1"/>
    <s v="servidor"/>
    <n v="29.87"/>
    <n v="664"/>
    <n v="4"/>
    <d v="2024-06-07T05:43:59"/>
    <d v="2025-07-03T13:14:53"/>
    <n v="0.255"/>
    <n v="0.25700000000000001"/>
    <s v="RS"/>
    <x v="1"/>
  </r>
  <r>
    <s v="C103760"/>
    <n v="175.37"/>
    <s v="assalariado"/>
    <n v="1.71"/>
    <n v="853"/>
    <n v="1"/>
    <d v="2025-10-28T05:46:26"/>
    <d v="2024-12-26T02:01:23"/>
    <n v="0.58799999999999997"/>
    <n v="0.36099999999999999"/>
    <s v="GO"/>
    <x v="0"/>
  </r>
  <r>
    <s v="C103770"/>
    <n v="497.26"/>
    <s v="autônomo"/>
    <n v="51.51"/>
    <n v="744"/>
    <n v="2"/>
    <d v="2023-07-14T16:53:02"/>
    <d v="2025-03-01T16:36:08"/>
    <n v="0.33400000000000002"/>
    <n v="0.40400000000000003"/>
    <s v="PE"/>
    <x v="2"/>
  </r>
  <r>
    <s v="C103771"/>
    <n v="3180.79"/>
    <s v="assalariado"/>
    <n v="11.38"/>
    <n v="545"/>
    <n v="2"/>
    <d v="2025-01-05T10:09:55"/>
    <d v="2024-02-10T18:32:06"/>
    <n v="0.56599999999999995"/>
    <n v="0.53400000000000003"/>
    <s v="PR"/>
    <x v="0"/>
  </r>
  <r>
    <s v="C103772"/>
    <n v="333.62"/>
    <s v="pensionista"/>
    <n v="24.34"/>
    <n v="687"/>
    <n v="1"/>
    <d v="2025-06-09T10:25:34"/>
    <d v="2024-08-25T12:41:50"/>
    <n v="0.13600000000000001"/>
    <n v="0.39300000000000002"/>
    <s v="PB"/>
    <x v="1"/>
  </r>
  <r>
    <s v="C103773"/>
    <n v="172.21"/>
    <s v="assalariado"/>
    <n v="5.0999999999999996"/>
    <n v="723"/>
    <n v="1"/>
    <d v="2023-07-15T12:42:29"/>
    <d v="2025-02-01T07:40:23"/>
    <n v="0.107"/>
    <n v="0.129"/>
    <s v="PA"/>
    <x v="0"/>
  </r>
  <r>
    <s v="C103774"/>
    <n v="2155.27"/>
    <s v="autônomo"/>
    <n v="16.989999999999998"/>
    <n v="581"/>
    <n v="0"/>
    <d v="2024-02-13T13:59:36"/>
    <d v="2025-07-15T00:50:57"/>
    <n v="0.311"/>
    <n v="0.30199999999999999"/>
    <s v="ES"/>
    <x v="0"/>
  </r>
  <r>
    <s v="C103775"/>
    <n v="601.83000000000004"/>
    <s v="assalariado"/>
    <n v="28.78"/>
    <n v="571"/>
    <n v="1"/>
    <d v="2024-07-11T07:51:35"/>
    <d v="2024-07-24T09:14:43"/>
    <n v="0.17499999999999999"/>
    <n v="0.45100000000000001"/>
    <s v="PA"/>
    <x v="1"/>
  </r>
  <r>
    <s v="C103780"/>
    <n v="991.9"/>
    <s v="assalariado"/>
    <n v="32.729999999999997"/>
    <n v="526"/>
    <n v="1"/>
    <d v="2024-08-02T21:08:49"/>
    <d v="2024-03-03T05:49:39"/>
    <n v="0.28599999999999998"/>
    <n v="0.315"/>
    <s v="RS"/>
    <x v="1"/>
  </r>
  <r>
    <s v="C103784"/>
    <n v="1723.78"/>
    <s v="autônomo"/>
    <n v="4.21"/>
    <n v="722"/>
    <n v="1"/>
    <d v="2025-07-19T04:22:38"/>
    <d v="2025-06-06T07:33:10"/>
    <n v="0.41"/>
    <n v="6.2E-2"/>
    <s v="RN"/>
    <x v="0"/>
  </r>
  <r>
    <s v="C103791"/>
    <n v="1622.74"/>
    <s v="assalariado"/>
    <n v="12.02"/>
    <n v="438"/>
    <n v="2"/>
    <d v="2023-12-25T12:58:19"/>
    <d v="2024-11-08T02:12:31"/>
    <n v="0.23200000000000001"/>
    <n v="0.39800000000000002"/>
    <s v="DF"/>
    <x v="0"/>
  </r>
  <r>
    <s v="C103802"/>
    <n v="751.83"/>
    <s v="assalariado"/>
    <n v="8.07"/>
    <n v="677"/>
    <n v="1"/>
    <d v="2025-06-12T03:19:18"/>
    <d v="2025-03-29T01:56:21"/>
    <n v="0.28899999999999998"/>
    <n v="0.44800000000000001"/>
    <s v="GO"/>
    <x v="0"/>
  </r>
  <r>
    <s v="C103803"/>
    <n v="141.1"/>
    <s v="assalariado"/>
    <n v="25.04"/>
    <n v="425"/>
    <n v="1"/>
    <d v="2023-01-28T14:24:37"/>
    <d v="2025-03-04T15:18:59"/>
    <n v="0.183"/>
    <n v="0.16700000000000001"/>
    <s v="GO"/>
    <x v="1"/>
  </r>
  <r>
    <s v="C103805"/>
    <n v="1016.93"/>
    <s v="servidor"/>
    <n v="7.24"/>
    <n v="575"/>
    <n v="1"/>
    <d v="2024-10-25T10:54:02"/>
    <d v="2023-01-20T12:48:39"/>
    <n v="0.33800000000000002"/>
    <n v="0.68"/>
    <s v="SC"/>
    <x v="0"/>
  </r>
  <r>
    <s v="C103808"/>
    <n v="1426.53"/>
    <s v="assalariado"/>
    <n v="10.91"/>
    <n v="570"/>
    <n v="3"/>
    <d v="2024-01-07T18:59:56"/>
    <d v="2023-12-17T17:20:48"/>
    <n v="0.51900000000000002"/>
    <n v="0.55000000000000004"/>
    <s v="PB"/>
    <x v="0"/>
  </r>
  <r>
    <s v="C103809"/>
    <n v="1205.6199999999999"/>
    <s v="assalariado"/>
    <n v="38.99"/>
    <n v="718"/>
    <n v="1"/>
    <d v="2025-07-14T02:14:47"/>
    <d v="2024-05-19T01:09:51"/>
    <n v="4.7E-2"/>
    <n v="0.224"/>
    <s v="SP"/>
    <x v="1"/>
  </r>
  <r>
    <s v="C103819"/>
    <n v="228.52"/>
    <s v="servidor"/>
    <n v="1.3"/>
    <n v="714"/>
    <n v="1"/>
    <d v="2025-05-12T09:39:22"/>
    <d v="2024-01-31T23:57:13"/>
    <n v="0.47299999999999998"/>
    <n v="0.41899999999999998"/>
    <s v="PR"/>
    <x v="0"/>
  </r>
  <r>
    <s v="C103822"/>
    <n v="686.87"/>
    <s v="assalariado"/>
    <n v="6.36"/>
    <n v="474"/>
    <n v="2"/>
    <d v="2024-12-03T22:52:14"/>
    <d v="2025-10-05T07:58:10"/>
    <n v="0.55800000000000005"/>
    <n v="2.5999999999999999E-2"/>
    <s v="RJ"/>
    <x v="0"/>
  </r>
  <r>
    <s v="C103827"/>
    <n v="328.01"/>
    <s v="autônomo"/>
    <n v="14.51"/>
    <n v="781"/>
    <n v="4"/>
    <d v="2024-01-01T15:42:44"/>
    <d v="2023-06-27T14:33:33"/>
    <n v="6.0999999999999999E-2"/>
    <n v="0.29799999999999999"/>
    <s v="RN"/>
    <x v="0"/>
  </r>
  <r>
    <s v="C103829"/>
    <n v="1619.18"/>
    <s v="assalariado"/>
    <n v="28.95"/>
    <n v="509"/>
    <n v="1"/>
    <d v="2024-01-12T03:44:51"/>
    <d v="2025-04-05T13:19:40"/>
    <n v="0.14799999999999999"/>
    <n v="0.317"/>
    <s v="MG"/>
    <x v="1"/>
  </r>
  <r>
    <s v="C103830"/>
    <n v="1634.24"/>
    <s v="assalariado"/>
    <n v="35.25"/>
    <n v="432"/>
    <n v="2"/>
    <d v="2023-05-14T14:25:13"/>
    <d v="2024-02-22T12:56:49"/>
    <n v="0.42099999999999999"/>
    <n v="5.8000000000000003E-2"/>
    <s v="AL"/>
    <x v="1"/>
  </r>
  <r>
    <s v="C103835"/>
    <n v="1345.56"/>
    <s v="servidor"/>
    <n v="13.48"/>
    <n v="541"/>
    <n v="1"/>
    <d v="2024-01-23T20:22:49"/>
    <d v="2023-03-27T09:37:11"/>
    <n v="0.13"/>
    <n v="0.21"/>
    <s v="AL"/>
    <x v="0"/>
  </r>
  <r>
    <s v="C103837"/>
    <n v="775.88"/>
    <s v="autônomo"/>
    <n v="8.23"/>
    <n v="771"/>
    <n v="4"/>
    <d v="2023-03-15T22:56:30"/>
    <d v="2025-11-26T12:47:42"/>
    <n v="0.60399999999999998"/>
    <n v="6.2E-2"/>
    <s v="AL"/>
    <x v="0"/>
  </r>
  <r>
    <s v="C103841"/>
    <n v="806.68"/>
    <s v="assalariado"/>
    <n v="8.52"/>
    <n v="344"/>
    <n v="0"/>
    <d v="2025-03-05T18:29:48"/>
    <d v="2025-03-07T11:02:16"/>
    <n v="0.19800000000000001"/>
    <n v="0.29899999999999999"/>
    <s v="SE"/>
    <x v="0"/>
  </r>
  <r>
    <s v="C103842"/>
    <n v="55.36"/>
    <s v="servidor"/>
    <n v="13.91"/>
    <n v="793"/>
    <n v="1"/>
    <d v="2025-05-05T00:52:23"/>
    <d v="2023-07-27T21:35:33"/>
    <n v="0.38900000000000001"/>
    <n v="0.66500000000000004"/>
    <s v="PI"/>
    <x v="0"/>
  </r>
  <r>
    <s v="C103843"/>
    <n v="538.9"/>
    <s v="assalariado"/>
    <n v="45.53"/>
    <n v="701"/>
    <n v="1"/>
    <d v="2023-10-13T09:07:17"/>
    <d v="2024-10-23T06:16:19"/>
    <n v="0.24299999999999999"/>
    <n v="0.16500000000000001"/>
    <s v="SE"/>
    <x v="2"/>
  </r>
  <r>
    <s v="C103846"/>
    <n v="1647.74"/>
    <s v="assalariado"/>
    <n v="9.3800000000000008"/>
    <n v="707"/>
    <n v="2"/>
    <d v="2025-08-28T23:08:08"/>
    <d v="2023-08-11T14:11:52"/>
    <n v="0.36699999999999999"/>
    <n v="0.44900000000000001"/>
    <s v="DF"/>
    <x v="0"/>
  </r>
  <r>
    <s v="C103848"/>
    <n v="2990.8"/>
    <s v="assalariado"/>
    <n v="14.61"/>
    <n v="674"/>
    <n v="1"/>
    <d v="2025-06-23T14:31:00"/>
    <d v="2023-09-10T23:33:04"/>
    <n v="0.23699999999999999"/>
    <n v="0.19"/>
    <s v="MG"/>
    <x v="0"/>
  </r>
  <r>
    <s v="C103860"/>
    <n v="1998.31"/>
    <s v="autônomo"/>
    <n v="11.03"/>
    <n v="674"/>
    <n v="1"/>
    <d v="2025-03-27T01:57:37"/>
    <d v="2023-12-06T14:26:35"/>
    <n v="0.69799999999999995"/>
    <n v="0.29399999999999998"/>
    <s v="RS"/>
    <x v="0"/>
  </r>
  <r>
    <s v="C103865"/>
    <n v="1145.24"/>
    <s v="servidor"/>
    <n v="33.6"/>
    <n v="342"/>
    <n v="1"/>
    <d v="2025-09-13T01:41:03"/>
    <d v="2024-09-29T20:22:12"/>
    <n v="0.32100000000000001"/>
    <n v="0.30099999999999999"/>
    <s v="PI"/>
    <x v="1"/>
  </r>
  <r>
    <s v="C103868"/>
    <n v="194.17"/>
    <s v="autônomo"/>
    <n v="1.18"/>
    <n v="826"/>
    <n v="1"/>
    <d v="2024-06-11T22:19:09"/>
    <d v="2025-01-31T02:59:16"/>
    <n v="0.223"/>
    <n v="0.44700000000000001"/>
    <s v="AM"/>
    <x v="0"/>
  </r>
  <r>
    <s v="C103869"/>
    <n v="328.37"/>
    <s v="assalariado"/>
    <n v="6.08"/>
    <n v="578"/>
    <n v="1"/>
    <d v="2025-07-05T03:07:56"/>
    <d v="2023-03-05T07:56:57"/>
    <n v="0.33600000000000002"/>
    <n v="0.05"/>
    <s v="RS"/>
    <x v="0"/>
  </r>
  <r>
    <s v="C103874"/>
    <n v="4207.55"/>
    <s v="assalariado"/>
    <n v="36.76"/>
    <n v="650"/>
    <n v="1"/>
    <d v="2025-06-24T17:02:10"/>
    <d v="2023-11-16T13:03:06"/>
    <n v="0.41699999999999998"/>
    <n v="0.28100000000000003"/>
    <s v="RS"/>
    <x v="1"/>
  </r>
  <r>
    <s v="C103875"/>
    <n v="2659.61"/>
    <s v="pensionista"/>
    <n v="13.16"/>
    <n v="556"/>
    <n v="3"/>
    <d v="2024-04-10T04:44:55"/>
    <d v="2023-07-03T18:37:55"/>
    <n v="0.185"/>
    <n v="0.28599999999999998"/>
    <s v="GO"/>
    <x v="0"/>
  </r>
  <r>
    <s v="C103876"/>
    <n v="1409.72"/>
    <s v="assalariado"/>
    <n v="7.01"/>
    <n v="465"/>
    <n v="1"/>
    <d v="2023-02-07T23:34:59"/>
    <d v="2024-01-06T12:50:03"/>
    <n v="0.17599999999999999"/>
    <n v="0.45900000000000002"/>
    <s v="SP"/>
    <x v="0"/>
  </r>
  <r>
    <s v="C103884"/>
    <n v="139.19999999999999"/>
    <s v="assalariado"/>
    <n v="24.88"/>
    <n v="459"/>
    <n v="1"/>
    <d v="2023-05-13T22:13:54"/>
    <d v="2025-05-04T03:20:41"/>
    <n v="0.245"/>
    <n v="0.40100000000000002"/>
    <s v="SC"/>
    <x v="1"/>
  </r>
  <r>
    <s v="C103885"/>
    <n v="2400.4499999999998"/>
    <s v="assalariado"/>
    <n v="10.9"/>
    <n v="418"/>
    <n v="1"/>
    <d v="2025-01-09T18:10:55"/>
    <d v="2023-12-25T06:58:55"/>
    <n v="0.41799999999999998"/>
    <n v="0.14799999999999999"/>
    <s v="SP"/>
    <x v="0"/>
  </r>
  <r>
    <s v="C103891"/>
    <n v="832.57"/>
    <s v="autônomo"/>
    <n v="5.52"/>
    <n v="662"/>
    <n v="3"/>
    <d v="2025-01-05T16:52:02"/>
    <d v="2025-08-26T22:22:00"/>
    <n v="0.36599999999999999"/>
    <n v="0.30299999999999999"/>
    <s v="PR"/>
    <x v="0"/>
  </r>
  <r>
    <s v="C103893"/>
    <n v="2753.07"/>
    <s v="servidor"/>
    <n v="23.63"/>
    <n v="867"/>
    <n v="1"/>
    <d v="2025-03-12T02:38:13"/>
    <d v="2023-05-14T02:16:40"/>
    <n v="0.57299999999999995"/>
    <n v="0.32800000000000001"/>
    <s v="AM"/>
    <x v="1"/>
  </r>
  <r>
    <s v="C103896"/>
    <n v="455.5"/>
    <s v="servidor"/>
    <n v="23.26"/>
    <n v="821"/>
    <n v="1"/>
    <d v="2023-10-28T07:14:06"/>
    <d v="2025-05-06T01:46:50"/>
    <n v="0.54900000000000004"/>
    <n v="0.68400000000000005"/>
    <s v="SP"/>
    <x v="1"/>
  </r>
  <r>
    <s v="C103897"/>
    <n v="440.73"/>
    <s v="assalariado"/>
    <n v="9.15"/>
    <n v="546"/>
    <n v="2"/>
    <d v="2024-03-06T09:03:22"/>
    <d v="2024-12-12T08:15:17"/>
    <n v="6.8000000000000005E-2"/>
    <n v="0.51600000000000001"/>
    <s v="MA"/>
    <x v="0"/>
  </r>
  <r>
    <s v="C103902"/>
    <n v="2139.2800000000002"/>
    <s v="assalariado"/>
    <n v="5.0199999999999996"/>
    <n v="777"/>
    <n v="3"/>
    <d v="2025-02-19T16:04:51"/>
    <d v="2023-04-21T10:38:13"/>
    <n v="0.50800000000000001"/>
    <n v="0.47799999999999998"/>
    <s v="MG"/>
    <x v="0"/>
  </r>
  <r>
    <s v="C103906"/>
    <n v="51.52"/>
    <s v="assalariado"/>
    <n v="25.91"/>
    <n v="562"/>
    <n v="1"/>
    <d v="2025-07-15T17:49:09"/>
    <d v="2024-04-20T14:50:40"/>
    <n v="0.17499999999999999"/>
    <n v="6.9000000000000006E-2"/>
    <s v="SC"/>
    <x v="1"/>
  </r>
  <r>
    <s v="C103907"/>
    <n v="191.85"/>
    <s v="assalariado"/>
    <n v="42.44"/>
    <n v="728"/>
    <n v="3"/>
    <d v="2025-02-25T11:17:18"/>
    <d v="2023-01-30T20:02:19"/>
    <n v="0.27500000000000002"/>
    <n v="0.121"/>
    <s v="RS"/>
    <x v="2"/>
  </r>
  <r>
    <s v="C103916"/>
    <n v="740.56"/>
    <s v="assalariado"/>
    <n v="0.31"/>
    <n v="706"/>
    <n v="1"/>
    <d v="2023-07-31T03:25:37"/>
    <d v="2025-06-18T19:24:12"/>
    <n v="0.316"/>
    <n v="0.45100000000000001"/>
    <s v="ES"/>
    <x v="0"/>
  </r>
  <r>
    <s v="C103921"/>
    <n v="902.15"/>
    <s v="assalariado"/>
    <n v="32.21"/>
    <n v="887"/>
    <n v="3"/>
    <d v="2025-10-10T18:01:19"/>
    <d v="2025-01-12T17:43:59"/>
    <n v="6.8000000000000005E-2"/>
    <n v="0.47199999999999998"/>
    <s v="RS"/>
    <x v="1"/>
  </r>
  <r>
    <s v="C103925"/>
    <n v="815.03"/>
    <s v="assalariado"/>
    <n v="11.56"/>
    <n v="477"/>
    <n v="3"/>
    <d v="2024-07-06T01:04:44"/>
    <d v="2025-10-17T03:10:02"/>
    <n v="0.247"/>
    <n v="0.109"/>
    <s v="RN"/>
    <x v="0"/>
  </r>
  <r>
    <s v="C103926"/>
    <n v="814.78"/>
    <s v="assalariado"/>
    <n v="15.81"/>
    <n v="677"/>
    <n v="2"/>
    <d v="2023-07-02T14:35:13"/>
    <d v="2023-08-21T00:15:23"/>
    <n v="0.47199999999999998"/>
    <n v="0.38900000000000001"/>
    <s v="SE"/>
    <x v="0"/>
  </r>
  <r>
    <s v="C103931"/>
    <n v="89.21"/>
    <s v="assalariado"/>
    <n v="27.57"/>
    <n v="691"/>
    <n v="2"/>
    <d v="2023-05-31T09:07:38"/>
    <d v="2023-07-27T01:32:19"/>
    <n v="0.308"/>
    <n v="0.29899999999999999"/>
    <s v="GO"/>
    <x v="1"/>
  </r>
  <r>
    <s v="C103936"/>
    <n v="498.51"/>
    <s v="autônomo"/>
    <n v="2.0699999999999998"/>
    <n v="372"/>
    <n v="4"/>
    <d v="2025-09-17T11:45:47"/>
    <d v="2024-06-01T23:45:20"/>
    <n v="0.45300000000000001"/>
    <n v="0.20100000000000001"/>
    <s v="PI"/>
    <x v="0"/>
  </r>
  <r>
    <s v="C103939"/>
    <n v="1121.6099999999999"/>
    <s v="assalariado"/>
    <n v="15.17"/>
    <n v="786"/>
    <n v="2"/>
    <d v="2024-12-24T00:38:42"/>
    <d v="2025-09-28T06:36:32"/>
    <n v="0.26900000000000002"/>
    <n v="0.23100000000000001"/>
    <s v="PE"/>
    <x v="0"/>
  </r>
  <r>
    <s v="C103941"/>
    <n v="129.28"/>
    <s v="assalariado"/>
    <n v="1.63"/>
    <n v="830"/>
    <n v="1"/>
    <d v="2025-04-29T17:39:47"/>
    <d v="2023-11-17T08:49:54"/>
    <n v="0.318"/>
    <n v="0.28299999999999997"/>
    <s v="PB"/>
    <x v="0"/>
  </r>
  <r>
    <s v="C103944"/>
    <n v="3689.32"/>
    <s v="pensionista"/>
    <n v="18.55"/>
    <n v="363"/>
    <n v="1"/>
    <d v="2024-02-12T16:48:38"/>
    <d v="2023-12-19T11:35:51"/>
    <n v="0.19800000000000001"/>
    <n v="0.21"/>
    <s v="PR"/>
    <x v="0"/>
  </r>
  <r>
    <s v="C103946"/>
    <n v="839.33"/>
    <s v="pensionista"/>
    <n v="1.76"/>
    <n v="324"/>
    <n v="1"/>
    <d v="2023-06-13T07:49:19"/>
    <d v="2025-01-20T19:17:46"/>
    <n v="0.46800000000000003"/>
    <n v="0.38200000000000001"/>
    <s v="BA"/>
    <x v="0"/>
  </r>
  <r>
    <s v="C103949"/>
    <n v="351.19"/>
    <s v="assalariado"/>
    <n v="3.08"/>
    <n v="391"/>
    <n v="5"/>
    <d v="2023-05-03T17:46:44"/>
    <d v="2025-10-15T09:41:24"/>
    <n v="0.36399999999999999"/>
    <n v="0.51700000000000002"/>
    <s v="PE"/>
    <x v="0"/>
  </r>
  <r>
    <s v="C103953"/>
    <n v="191.58"/>
    <s v="autônomo"/>
    <n v="27.08"/>
    <n v="563"/>
    <n v="2"/>
    <d v="2024-04-15T06:43:36"/>
    <d v="2025-11-28T22:11:20"/>
    <n v="0.45900000000000002"/>
    <n v="0.70899999999999996"/>
    <s v="CE"/>
    <x v="1"/>
  </r>
  <r>
    <s v="C103958"/>
    <n v="617.95000000000005"/>
    <s v="autônomo"/>
    <n v="18.95"/>
    <n v="611"/>
    <n v="1"/>
    <d v="2023-10-28T01:53:26"/>
    <d v="2024-07-22T01:40:39"/>
    <n v="0.113"/>
    <n v="0.28399999999999997"/>
    <s v="RS"/>
    <x v="0"/>
  </r>
  <r>
    <s v="C103960"/>
    <n v="469.96"/>
    <s v="autônomo"/>
    <n v="14.12"/>
    <n v="372"/>
    <n v="1"/>
    <d v="2025-04-17T07:11:48"/>
    <d v="2024-07-16T21:16:05"/>
    <n v="0.26400000000000001"/>
    <n v="0.50600000000000001"/>
    <s v="DF"/>
    <x v="0"/>
  </r>
  <r>
    <s v="C103962"/>
    <n v="1799.3"/>
    <s v="assalariado"/>
    <n v="2.66"/>
    <n v="334"/>
    <n v="1"/>
    <d v="2024-03-29T23:25:55"/>
    <d v="2024-10-14T20:35:34"/>
    <n v="0.26700000000000002"/>
    <n v="0.19600000000000001"/>
    <s v="SC"/>
    <x v="0"/>
  </r>
  <r>
    <s v="C103964"/>
    <n v="906.3"/>
    <s v="pensionista"/>
    <n v="15.32"/>
    <n v="309"/>
    <n v="3"/>
    <d v="2023-12-09T07:34:13"/>
    <d v="2023-02-17T05:43:14"/>
    <n v="0.52900000000000003"/>
    <n v="0.29499999999999998"/>
    <s v="SC"/>
    <x v="0"/>
  </r>
  <r>
    <s v="C103967"/>
    <n v="729.82"/>
    <s v="assalariado"/>
    <n v="1.71"/>
    <n v="425"/>
    <n v="0"/>
    <d v="2025-03-09T23:45:04"/>
    <d v="2023-07-21T10:12:07"/>
    <n v="0.153"/>
    <n v="0.64400000000000002"/>
    <s v="BA"/>
    <x v="0"/>
  </r>
  <r>
    <s v="C103974"/>
    <n v="698.78"/>
    <s v="autônomo"/>
    <n v="3.03"/>
    <n v="767"/>
    <n v="0"/>
    <d v="2024-08-27T04:42:02"/>
    <d v="2025-03-10T22:23:57"/>
    <n v="0.29599999999999999"/>
    <n v="0.55400000000000005"/>
    <s v="CE"/>
    <x v="0"/>
  </r>
  <r>
    <s v="C103983"/>
    <n v="442.06"/>
    <s v="assalariado"/>
    <n v="12.37"/>
    <n v="519"/>
    <n v="2"/>
    <d v="2025-02-17T13:39:35"/>
    <d v="2023-02-12T00:21:49"/>
    <n v="0.33100000000000002"/>
    <n v="8.3000000000000004E-2"/>
    <s v="ES"/>
    <x v="0"/>
  </r>
  <r>
    <s v="C103987"/>
    <n v="3146.5"/>
    <s v="assalariado"/>
    <n v="7.41"/>
    <n v="716"/>
    <n v="4"/>
    <d v="2024-07-18T07:15:08"/>
    <d v="2025-09-17T16:57:47"/>
    <n v="0.42"/>
    <n v="0.442"/>
    <s v="GO"/>
    <x v="0"/>
  </r>
  <r>
    <s v="C103994"/>
    <n v="1844.27"/>
    <s v="assalariado"/>
    <n v="14.07"/>
    <n v="352"/>
    <n v="1"/>
    <d v="2025-08-11T18:18:26"/>
    <d v="2023-04-24T21:18:21"/>
    <n v="5.3999999999999999E-2"/>
    <n v="0.222"/>
    <s v="DF"/>
    <x v="0"/>
  </r>
  <r>
    <s v="C104007"/>
    <n v="2903.59"/>
    <s v="servidor"/>
    <n v="26.45"/>
    <n v="399"/>
    <n v="3"/>
    <d v="2025-01-01T17:37:41"/>
    <d v="2023-03-12T20:56:51"/>
    <n v="0.26"/>
    <n v="0.68899999999999995"/>
    <s v="ES"/>
    <x v="1"/>
  </r>
  <r>
    <s v="C104009"/>
    <n v="267.58999999999997"/>
    <s v="servidor"/>
    <n v="14.55"/>
    <n v="324"/>
    <n v="2"/>
    <d v="2025-04-13T05:36:53"/>
    <d v="2023-08-06T22:39:12"/>
    <n v="0.214"/>
    <n v="0.16500000000000001"/>
    <s v="PR"/>
    <x v="0"/>
  </r>
  <r>
    <s v="C104012"/>
    <n v="2334.36"/>
    <s v="servidor"/>
    <n v="10.5"/>
    <n v="382"/>
    <n v="1"/>
    <d v="2023-06-18T03:41:48"/>
    <d v="2024-04-08T20:51:04"/>
    <n v="6.8000000000000005E-2"/>
    <n v="0.52400000000000002"/>
    <s v="MG"/>
    <x v="0"/>
  </r>
  <r>
    <s v="C104013"/>
    <n v="2080.89"/>
    <s v="assalariado"/>
    <n v="4.13"/>
    <n v="716"/>
    <n v="1"/>
    <d v="2024-06-28T16:01:59"/>
    <d v="2023-03-13T17:45:41"/>
    <n v="0.11700000000000001"/>
    <n v="0.17199999999999999"/>
    <s v="PE"/>
    <x v="0"/>
  </r>
  <r>
    <s v="C104022"/>
    <n v="134.08000000000001"/>
    <s v="assalariado"/>
    <n v="8.83"/>
    <n v="461"/>
    <n v="1"/>
    <d v="2024-07-28T01:33:41"/>
    <d v="2023-02-12T22:27:49"/>
    <n v="0.14899999999999999"/>
    <n v="5.3999999999999999E-2"/>
    <s v="RJ"/>
    <x v="0"/>
  </r>
  <r>
    <s v="C104023"/>
    <n v="593.46"/>
    <s v="assalariado"/>
    <n v="34.64"/>
    <n v="631"/>
    <n v="2"/>
    <d v="2025-02-21T23:05:30"/>
    <d v="2024-12-23T20:37:08"/>
    <n v="0.44700000000000001"/>
    <n v="0.28100000000000003"/>
    <s v="SE"/>
    <x v="1"/>
  </r>
  <r>
    <s v="C104028"/>
    <n v="737.17"/>
    <s v="assalariado"/>
    <n v="25.79"/>
    <n v="537"/>
    <n v="1"/>
    <d v="2025-10-17T23:03:04"/>
    <d v="2023-09-14T22:17:13"/>
    <n v="0.37"/>
    <n v="0.442"/>
    <s v="SP"/>
    <x v="1"/>
  </r>
  <r>
    <s v="C104032"/>
    <n v="762.78"/>
    <s v="autônomo"/>
    <n v="12.36"/>
    <n v="502"/>
    <n v="1"/>
    <d v="2024-05-10T09:44:31"/>
    <d v="2023-09-15T17:29:46"/>
    <n v="0.4"/>
    <n v="0.54400000000000004"/>
    <s v="RJ"/>
    <x v="0"/>
  </r>
  <r>
    <s v="C104033"/>
    <n v="2579.7800000000002"/>
    <s v="assalariado"/>
    <n v="12.47"/>
    <n v="869"/>
    <n v="4"/>
    <d v="2023-02-11T15:11:19"/>
    <d v="2025-09-15T02:59:45"/>
    <n v="0.54500000000000004"/>
    <n v="0.24"/>
    <s v="MA"/>
    <x v="0"/>
  </r>
  <r>
    <s v="C104042"/>
    <n v="1247.05"/>
    <s v="servidor"/>
    <n v="23.29"/>
    <n v="418"/>
    <n v="2"/>
    <d v="2023-05-01T22:32:43"/>
    <d v="2025-06-07T23:23:23"/>
    <n v="9.0999999999999998E-2"/>
    <n v="0.47399999999999998"/>
    <s v="CE"/>
    <x v="1"/>
  </r>
  <r>
    <s v="C104044"/>
    <n v="3516.5"/>
    <s v="assalariado"/>
    <n v="10.46"/>
    <n v="429"/>
    <n v="1"/>
    <d v="2024-12-04T13:49:45"/>
    <d v="2023-09-03T12:05:12"/>
    <n v="0.29799999999999999"/>
    <n v="0.05"/>
    <s v="RJ"/>
    <x v="0"/>
  </r>
  <r>
    <s v="C104045"/>
    <n v="2229.41"/>
    <s v="assalariado"/>
    <n v="16.25"/>
    <n v="476"/>
    <n v="1"/>
    <d v="2023-04-26T07:20:54"/>
    <d v="2024-10-15T19:30:19"/>
    <n v="0.78900000000000003"/>
    <n v="6.3E-2"/>
    <s v="MA"/>
    <x v="0"/>
  </r>
  <r>
    <s v="C104049"/>
    <n v="1392.78"/>
    <s v="servidor"/>
    <n v="6.58"/>
    <n v="452"/>
    <n v="1"/>
    <d v="2023-01-08T15:51:44"/>
    <d v="2024-09-29T07:17:35"/>
    <n v="0.17399999999999999"/>
    <n v="0.29699999999999999"/>
    <s v="DF"/>
    <x v="0"/>
  </r>
  <r>
    <s v="C104052"/>
    <n v="1275.3599999999999"/>
    <s v="assalariado"/>
    <n v="13.97"/>
    <n v="659"/>
    <n v="1"/>
    <d v="2023-05-28T12:00:28"/>
    <d v="2023-08-29T00:21:52"/>
    <n v="3.5000000000000003E-2"/>
    <n v="0.57799999999999996"/>
    <s v="PI"/>
    <x v="0"/>
  </r>
  <r>
    <s v="C104054"/>
    <n v="285.33"/>
    <s v="assalariado"/>
    <n v="7.11"/>
    <n v="604"/>
    <n v="1"/>
    <d v="2024-02-22T05:55:51"/>
    <d v="2025-06-16T23:40:06"/>
    <n v="0.29399999999999998"/>
    <n v="0.49"/>
    <s v="PA"/>
    <x v="0"/>
  </r>
  <r>
    <s v="C104055"/>
    <n v="919.76"/>
    <s v="servidor"/>
    <n v="4.13"/>
    <n v="352"/>
    <n v="0"/>
    <d v="2024-12-19T10:36:40"/>
    <d v="2024-02-23T06:44:43"/>
    <n v="9.2999999999999999E-2"/>
    <n v="0.48599999999999999"/>
    <s v="ES"/>
    <x v="0"/>
  </r>
  <r>
    <s v="C104057"/>
    <n v="128.87"/>
    <s v="assalariado"/>
    <n v="10.11"/>
    <n v="849"/>
    <n v="2"/>
    <d v="2025-05-23T02:41:51"/>
    <d v="2023-04-27T05:00:49"/>
    <n v="0.249"/>
    <n v="0.255"/>
    <s v="SP"/>
    <x v="0"/>
  </r>
  <r>
    <s v="C104063"/>
    <n v="158.55000000000001"/>
    <s v="autônomo"/>
    <n v="9.51"/>
    <n v="457"/>
    <n v="3"/>
    <d v="2024-07-14T16:11:17"/>
    <d v="2025-01-16T04:05:41"/>
    <n v="0.33900000000000002"/>
    <n v="0.30499999999999999"/>
    <s v="AM"/>
    <x v="0"/>
  </r>
  <r>
    <s v="C104074"/>
    <n v="98.78"/>
    <s v="assalariado"/>
    <n v="9.25"/>
    <n v="315"/>
    <n v="2"/>
    <d v="2025-04-06T02:10:10"/>
    <d v="2025-10-29T01:10:45"/>
    <n v="6.9000000000000006E-2"/>
    <n v="0.48499999999999999"/>
    <s v="PA"/>
    <x v="0"/>
  </r>
  <r>
    <s v="C104081"/>
    <n v="908.14"/>
    <s v="assalariado"/>
    <n v="20.86"/>
    <n v="409"/>
    <n v="2"/>
    <d v="2024-03-26T09:34:07"/>
    <d v="2025-07-08T01:03:45"/>
    <n v="0.38600000000000001"/>
    <n v="0.33900000000000002"/>
    <s v="AM"/>
    <x v="1"/>
  </r>
  <r>
    <s v="C104083"/>
    <n v="146.26"/>
    <s v="assalariado"/>
    <n v="2.23"/>
    <n v="345"/>
    <n v="0"/>
    <d v="2024-06-09T07:43:37"/>
    <d v="2024-10-19T00:37:46"/>
    <n v="0.64700000000000002"/>
    <n v="0.29099999999999998"/>
    <s v="GO"/>
    <x v="0"/>
  </r>
  <r>
    <s v="C104086"/>
    <n v="173.05"/>
    <s v="autônomo"/>
    <n v="17.48"/>
    <n v="624"/>
    <n v="3"/>
    <d v="2024-04-02T16:46:36"/>
    <d v="2025-01-08T01:10:08"/>
    <n v="0.161"/>
    <n v="0.34599999999999997"/>
    <s v="MA"/>
    <x v="0"/>
  </r>
  <r>
    <s v="C104088"/>
    <n v="5604.16"/>
    <s v="assalariado"/>
    <n v="5.59"/>
    <n v="647"/>
    <n v="1"/>
    <d v="2024-09-02T11:04:20"/>
    <d v="2025-02-25T02:22:28"/>
    <n v="0.26900000000000002"/>
    <n v="0.214"/>
    <s v="PA"/>
    <x v="0"/>
  </r>
  <r>
    <s v="C104089"/>
    <n v="2047.76"/>
    <s v="assalariado"/>
    <n v="31.38"/>
    <n v="321"/>
    <n v="2"/>
    <d v="2024-05-29T10:18:33"/>
    <d v="2025-04-06T21:09:50"/>
    <n v="0.49"/>
    <n v="0.71599999999999997"/>
    <s v="PR"/>
    <x v="1"/>
  </r>
  <r>
    <s v="C104092"/>
    <n v="969"/>
    <s v="pensionista"/>
    <n v="1.03"/>
    <n v="742"/>
    <n v="1"/>
    <d v="2023-08-09T11:04:18"/>
    <d v="2023-06-03T15:52:25"/>
    <n v="9.4E-2"/>
    <n v="0.45900000000000002"/>
    <s v="ES"/>
    <x v="0"/>
  </r>
  <r>
    <s v="C104094"/>
    <n v="176.35"/>
    <s v="autônomo"/>
    <n v="6.69"/>
    <n v="736"/>
    <n v="1"/>
    <d v="2023-08-13T18:07:19"/>
    <d v="2023-10-03T16:04:30"/>
    <n v="3.3000000000000002E-2"/>
    <n v="0.58899999999999997"/>
    <s v="RJ"/>
    <x v="0"/>
  </r>
  <r>
    <s v="C104095"/>
    <n v="5329.38"/>
    <s v="assalariado"/>
    <n v="9.8000000000000007"/>
    <n v="759"/>
    <n v="3"/>
    <d v="2023-11-23T01:06:09"/>
    <d v="2024-10-28T10:09:51"/>
    <n v="0.36699999999999999"/>
    <n v="0.29199999999999998"/>
    <s v="PE"/>
    <x v="0"/>
  </r>
  <r>
    <s v="C104102"/>
    <n v="2290.8200000000002"/>
    <s v="autônomo"/>
    <n v="11.19"/>
    <n v="668"/>
    <n v="1"/>
    <d v="2023-11-25T19:31:56"/>
    <d v="2025-07-01T19:58:59"/>
    <n v="0.48299999999999998"/>
    <n v="0.39900000000000002"/>
    <s v="SE"/>
    <x v="0"/>
  </r>
  <r>
    <s v="C104104"/>
    <n v="716.18"/>
    <s v="autônomo"/>
    <n v="12.89"/>
    <n v="666"/>
    <n v="1"/>
    <d v="2024-07-08T21:12:47"/>
    <d v="2024-01-01T21:49:49"/>
    <n v="0.14499999999999999"/>
    <n v="0.47599999999999998"/>
    <s v="BA"/>
    <x v="0"/>
  </r>
  <r>
    <s v="C104110"/>
    <n v="4231.4399999999996"/>
    <s v="autônomo"/>
    <n v="24.3"/>
    <n v="479"/>
    <n v="2"/>
    <d v="2025-01-12T09:40:20"/>
    <d v="2024-12-28T17:40:39"/>
    <n v="0.16"/>
    <n v="0.36399999999999999"/>
    <s v="RN"/>
    <x v="1"/>
  </r>
  <r>
    <s v="C104117"/>
    <n v="591.95000000000005"/>
    <s v="autônomo"/>
    <n v="4.0999999999999996"/>
    <n v="502"/>
    <n v="1"/>
    <d v="2023-03-06T16:06:33"/>
    <d v="2025-09-17T09:38:58"/>
    <n v="7.8E-2"/>
    <n v="0.48"/>
    <s v="AM"/>
    <x v="0"/>
  </r>
  <r>
    <s v="C104119"/>
    <n v="1226.97"/>
    <s v="assalariado"/>
    <n v="1.9"/>
    <n v="302"/>
    <n v="1"/>
    <d v="2024-12-04T02:30:30"/>
    <d v="2025-02-06T05:27:29"/>
    <n v="0.10100000000000001"/>
    <n v="0.20599999999999999"/>
    <s v="RJ"/>
    <x v="0"/>
  </r>
  <r>
    <s v="C104123"/>
    <n v="488.26"/>
    <s v="assalariado"/>
    <n v="14.45"/>
    <n v="486"/>
    <n v="2"/>
    <d v="2024-04-06T03:20:14"/>
    <d v="2024-05-14T16:14:44"/>
    <n v="0.14499999999999999"/>
    <n v="0.14099999999999999"/>
    <s v="PE"/>
    <x v="0"/>
  </r>
  <r>
    <s v="C104124"/>
    <n v="5183.16"/>
    <s v="autônomo"/>
    <n v="26.57"/>
    <n v="341"/>
    <n v="2"/>
    <d v="2023-04-04T13:01:59"/>
    <d v="2025-11-09T19:36:27"/>
    <n v="0.155"/>
    <n v="0.39600000000000002"/>
    <s v="RS"/>
    <x v="1"/>
  </r>
  <r>
    <s v="C104127"/>
    <n v="882.93"/>
    <s v="pensionista"/>
    <n v="43.27"/>
    <n v="739"/>
    <n v="1"/>
    <d v="2025-05-05T07:16:32"/>
    <d v="2023-07-14T17:06:52"/>
    <n v="0.29499999999999998"/>
    <n v="0.37"/>
    <s v="RS"/>
    <x v="2"/>
  </r>
  <r>
    <s v="C104131"/>
    <n v="4112.74"/>
    <s v="assalariado"/>
    <n v="7.8"/>
    <n v="598"/>
    <n v="1"/>
    <d v="2023-07-20T13:03:30"/>
    <d v="2024-01-04T14:29:26"/>
    <n v="0.214"/>
    <n v="0.67400000000000004"/>
    <s v="AL"/>
    <x v="0"/>
  </r>
  <r>
    <s v="C104133"/>
    <n v="219.31"/>
    <s v="assalariado"/>
    <n v="11.92"/>
    <n v="656"/>
    <n v="1"/>
    <d v="2023-05-10T12:41:03"/>
    <d v="2023-02-16T16:54:21"/>
    <n v="0.182"/>
    <n v="0.36499999999999999"/>
    <s v="PA"/>
    <x v="0"/>
  </r>
  <r>
    <s v="C104134"/>
    <n v="692.7"/>
    <s v="assalariado"/>
    <n v="9.3000000000000007"/>
    <n v="720"/>
    <n v="2"/>
    <d v="2023-12-21T12:08:58"/>
    <d v="2024-10-14T20:09:01"/>
    <n v="0.42099999999999999"/>
    <n v="0.55700000000000005"/>
    <s v="MA"/>
    <x v="0"/>
  </r>
  <r>
    <s v="C104135"/>
    <n v="760.64"/>
    <s v="servidor"/>
    <n v="3.8"/>
    <n v="447"/>
    <n v="2"/>
    <d v="2024-02-01T14:30:11"/>
    <d v="2024-09-22T01:39:44"/>
    <n v="0.34300000000000003"/>
    <n v="0.56699999999999995"/>
    <s v="MA"/>
    <x v="0"/>
  </r>
  <r>
    <s v="C104139"/>
    <n v="85.9"/>
    <s v="assalariado"/>
    <n v="25.66"/>
    <n v="339"/>
    <n v="2"/>
    <d v="2025-04-02T19:11:00"/>
    <d v="2025-07-09T06:04:20"/>
    <n v="0.31900000000000001"/>
    <n v="0.57399999999999995"/>
    <s v="ES"/>
    <x v="1"/>
  </r>
  <r>
    <s v="C104144"/>
    <n v="825.62"/>
    <s v="assalariado"/>
    <n v="21.12"/>
    <n v="359"/>
    <n v="1"/>
    <d v="2025-03-22T10:13:08"/>
    <d v="2025-04-01T10:20:51"/>
    <n v="0.26900000000000002"/>
    <n v="0.20100000000000001"/>
    <s v="DF"/>
    <x v="1"/>
  </r>
  <r>
    <s v="C104145"/>
    <n v="162.37"/>
    <s v="assalariado"/>
    <n v="13.04"/>
    <n v="467"/>
    <n v="1"/>
    <d v="2025-07-25T12:01:12"/>
    <d v="2024-09-20T10:39:50"/>
    <n v="0.20799999999999999"/>
    <n v="0.127"/>
    <s v="MA"/>
    <x v="0"/>
  </r>
  <r>
    <s v="C104146"/>
    <n v="1092.6500000000001"/>
    <s v="assalariado"/>
    <n v="15.05"/>
    <n v="329"/>
    <n v="1"/>
    <d v="2024-11-25T22:14:50"/>
    <d v="2024-02-09T09:24:32"/>
    <n v="0.39300000000000002"/>
    <n v="3.5999999999999997E-2"/>
    <s v="MA"/>
    <x v="0"/>
  </r>
  <r>
    <s v="C104147"/>
    <n v="197.99"/>
    <s v="assalariado"/>
    <n v="14.69"/>
    <n v="384"/>
    <n v="2"/>
    <d v="2024-09-24T22:24:50"/>
    <d v="2023-05-30T14:07:39"/>
    <n v="0.13800000000000001"/>
    <n v="0.58799999999999997"/>
    <s v="RS"/>
    <x v="0"/>
  </r>
  <r>
    <s v="C104158"/>
    <n v="2362.42"/>
    <s v="pensionista"/>
    <n v="25.12"/>
    <n v="735"/>
    <n v="3"/>
    <d v="2024-04-27T15:51:39"/>
    <d v="2024-12-04T17:25:30"/>
    <n v="3.1E-2"/>
    <n v="0.20399999999999999"/>
    <s v="SC"/>
    <x v="1"/>
  </r>
  <r>
    <s v="C104167"/>
    <n v="1555"/>
    <s v="autônomo"/>
    <n v="4.57"/>
    <n v="367"/>
    <n v="1"/>
    <d v="2023-08-13T18:38:41"/>
    <d v="2025-06-26T08:06:18"/>
    <n v="0.60299999999999998"/>
    <n v="0.30299999999999999"/>
    <s v="SP"/>
    <x v="0"/>
  </r>
  <r>
    <s v="C104170"/>
    <n v="534.39"/>
    <s v="autônomo"/>
    <n v="27.71"/>
    <n v="622"/>
    <n v="3"/>
    <d v="2025-04-01T02:50:32"/>
    <d v="2025-02-13T21:10:10"/>
    <n v="0.218"/>
    <n v="0.184"/>
    <s v="AL"/>
    <x v="1"/>
  </r>
  <r>
    <s v="C104173"/>
    <n v="90.57"/>
    <s v="assalariado"/>
    <n v="2.57"/>
    <n v="526"/>
    <n v="2"/>
    <d v="2025-04-04T20:06:28"/>
    <d v="2025-04-13T09:34:27"/>
    <n v="0.41499999999999998"/>
    <n v="0.47499999999999998"/>
    <s v="RS"/>
    <x v="0"/>
  </r>
  <r>
    <s v="C104178"/>
    <n v="858.53"/>
    <s v="servidor"/>
    <n v="40.54"/>
    <n v="556"/>
    <n v="1"/>
    <d v="2023-04-01T11:32:03"/>
    <d v="2025-04-14T20:29:52"/>
    <n v="0.35"/>
    <n v="0.32300000000000001"/>
    <s v="GO"/>
    <x v="2"/>
  </r>
  <r>
    <s v="C104184"/>
    <n v="1064.43"/>
    <s v="servidor"/>
    <n v="3.27"/>
    <n v="696"/>
    <n v="1"/>
    <d v="2024-08-16T12:05:12"/>
    <d v="2024-06-16T10:46:16"/>
    <n v="0.499"/>
    <n v="0.40500000000000003"/>
    <s v="BA"/>
    <x v="0"/>
  </r>
  <r>
    <s v="C104186"/>
    <n v="368.68"/>
    <s v="pensionista"/>
    <n v="26.17"/>
    <n v="690"/>
    <n v="3"/>
    <d v="2024-05-09T19:52:57"/>
    <d v="2024-09-08T05:38:34"/>
    <n v="0.27100000000000002"/>
    <n v="0.66500000000000004"/>
    <s v="RS"/>
    <x v="1"/>
  </r>
  <r>
    <s v="C104188"/>
    <n v="1990.79"/>
    <s v="assalariado"/>
    <n v="18.25"/>
    <n v="378"/>
    <n v="1"/>
    <d v="2025-05-03T12:10:18"/>
    <d v="2023-03-10T12:16:55"/>
    <n v="0.19900000000000001"/>
    <n v="0.26700000000000002"/>
    <s v="RN"/>
    <x v="0"/>
  </r>
  <r>
    <s v="C104197"/>
    <n v="408.83"/>
    <s v="pensionista"/>
    <n v="16.93"/>
    <n v="878"/>
    <n v="0"/>
    <d v="2023-01-03T17:15:12"/>
    <d v="2026-02-05T04:40:36"/>
    <n v="8.2000000000000003E-2"/>
    <n v="0.35"/>
    <s v="RS"/>
    <x v="0"/>
  </r>
  <r>
    <s v="C104200"/>
    <n v="135.86000000000001"/>
    <s v="servidor"/>
    <n v="24.43"/>
    <n v="805"/>
    <n v="4"/>
    <d v="2023-11-11T10:58:40"/>
    <d v="2024-09-28T18:42:17"/>
    <n v="0.13300000000000001"/>
    <n v="0.36499999999999999"/>
    <s v="MA"/>
    <x v="1"/>
  </r>
  <r>
    <s v="C104201"/>
    <n v="154.49"/>
    <s v="autônomo"/>
    <n v="17.78"/>
    <n v="763"/>
    <n v="3"/>
    <d v="2024-04-11T11:47:12"/>
    <d v="2023-07-26T08:42:50"/>
    <n v="9.4E-2"/>
    <n v="0.21099999999999999"/>
    <s v="RJ"/>
    <x v="0"/>
  </r>
  <r>
    <s v="C104214"/>
    <n v="5534.17"/>
    <s v="pensionista"/>
    <n v="5.54"/>
    <n v="476"/>
    <n v="3"/>
    <d v="2025-03-03T06:12:20"/>
    <d v="2023-09-30T17:20:16"/>
    <n v="0.46800000000000003"/>
    <n v="0.27400000000000002"/>
    <s v="PI"/>
    <x v="0"/>
  </r>
  <r>
    <s v="C104227"/>
    <n v="3809.47"/>
    <s v="servidor"/>
    <n v="7.23"/>
    <n v="850"/>
    <n v="1"/>
    <d v="2023-06-20T17:41:36"/>
    <d v="2024-03-12T22:53:08"/>
    <n v="0.06"/>
    <n v="0.254"/>
    <s v="MG"/>
    <x v="0"/>
  </r>
  <r>
    <s v="C104228"/>
    <n v="86.82"/>
    <s v="assalariado"/>
    <n v="2.2599999999999998"/>
    <n v="689"/>
    <n v="1"/>
    <d v="2023-06-03T10:58:40"/>
    <d v="2023-10-23T12:41:11"/>
    <n v="0.438"/>
    <n v="0.33"/>
    <s v="BA"/>
    <x v="0"/>
  </r>
  <r>
    <s v="C104229"/>
    <n v="2427"/>
    <s v="pensionista"/>
    <n v="11.28"/>
    <n v="524"/>
    <n v="1"/>
    <d v="2024-04-22T13:47:22"/>
    <d v="2023-10-20T17:30:22"/>
    <n v="0.30099999999999999"/>
    <n v="0.186"/>
    <s v="AL"/>
    <x v="0"/>
  </r>
  <r>
    <s v="C104230"/>
    <n v="255.12"/>
    <s v="assalariado"/>
    <n v="20.399999999999999"/>
    <n v="881"/>
    <n v="3"/>
    <d v="2025-02-09T18:39:11"/>
    <d v="2024-05-29T22:04:23"/>
    <n v="0.46899999999999997"/>
    <n v="0.13900000000000001"/>
    <s v="PA"/>
    <x v="1"/>
  </r>
  <r>
    <s v="C104237"/>
    <n v="677.98"/>
    <s v="autônomo"/>
    <n v="16.87"/>
    <n v="407"/>
    <n v="4"/>
    <d v="2024-01-06T15:09:32"/>
    <d v="2023-10-26T14:27:04"/>
    <n v="0.38400000000000001"/>
    <n v="0.33600000000000002"/>
    <s v="SC"/>
    <x v="0"/>
  </r>
  <r>
    <s v="C104238"/>
    <n v="633.14"/>
    <s v="assalariado"/>
    <n v="3.01"/>
    <n v="424"/>
    <n v="1"/>
    <d v="2024-09-10T15:52:16"/>
    <d v="2023-11-28T01:16:53"/>
    <n v="0.20300000000000001"/>
    <n v="0.36399999999999999"/>
    <s v="AL"/>
    <x v="0"/>
  </r>
  <r>
    <s v="C104242"/>
    <n v="842.11"/>
    <s v="pensionista"/>
    <n v="43.5"/>
    <n v="723"/>
    <n v="3"/>
    <d v="2023-02-11T10:10:46"/>
    <d v="2024-03-04T16:24:23"/>
    <n v="0.191"/>
    <n v="0.59299999999999997"/>
    <s v="AM"/>
    <x v="2"/>
  </r>
  <r>
    <s v="C104244"/>
    <n v="2310.5300000000002"/>
    <s v="assalariado"/>
    <n v="33.909999999999997"/>
    <n v="858"/>
    <n v="2"/>
    <d v="2025-05-07T13:01:25"/>
    <d v="2024-12-14T13:32:30"/>
    <n v="0.34799999999999998"/>
    <n v="0.48899999999999999"/>
    <s v="RJ"/>
    <x v="1"/>
  </r>
  <r>
    <s v="C104253"/>
    <n v="1470.6"/>
    <s v="assalariado"/>
    <n v="11.95"/>
    <n v="765"/>
    <n v="1"/>
    <d v="2023-01-09T14:17:41"/>
    <d v="2023-06-03T02:29:33"/>
    <n v="0.113"/>
    <n v="0.57999999999999996"/>
    <s v="PE"/>
    <x v="0"/>
  </r>
  <r>
    <s v="C104266"/>
    <n v="2430.4699999999998"/>
    <s v="assalariado"/>
    <n v="8.59"/>
    <n v="664"/>
    <n v="1"/>
    <d v="2023-04-10T01:25:28"/>
    <d v="2025-09-06T20:53:34"/>
    <n v="0.16600000000000001"/>
    <n v="0.20599999999999999"/>
    <s v="GO"/>
    <x v="0"/>
  </r>
  <r>
    <s v="C104268"/>
    <n v="2678.95"/>
    <s v="assalariado"/>
    <n v="28.45"/>
    <n v="347"/>
    <n v="2"/>
    <d v="2023-10-02T13:21:41"/>
    <d v="2025-04-11T13:28:45"/>
    <n v="0.317"/>
    <n v="0.33600000000000002"/>
    <s v="ES"/>
    <x v="1"/>
  </r>
  <r>
    <s v="C104269"/>
    <n v="676.93"/>
    <s v="autônomo"/>
    <n v="18.8"/>
    <n v="429"/>
    <n v="3"/>
    <d v="2025-09-13T19:01:19"/>
    <d v="2025-08-23T23:08:07"/>
    <n v="0.19700000000000001"/>
    <n v="0.23200000000000001"/>
    <s v="MA"/>
    <x v="0"/>
  </r>
  <r>
    <s v="C104271"/>
    <n v="99.61"/>
    <s v="assalariado"/>
    <n v="38.07"/>
    <n v="510"/>
    <n v="3"/>
    <d v="2024-10-22T09:50:31"/>
    <d v="2024-07-30T14:08:55"/>
    <n v="0.216"/>
    <n v="0.31"/>
    <s v="PE"/>
    <x v="1"/>
  </r>
  <r>
    <s v="C104274"/>
    <n v="620.83000000000004"/>
    <s v="autônomo"/>
    <n v="20.79"/>
    <n v="371"/>
    <n v="2"/>
    <d v="2023-08-28T07:15:48"/>
    <d v="2024-11-07T04:54:35"/>
    <n v="0.48899999999999999"/>
    <n v="0.17199999999999999"/>
    <s v="ES"/>
    <x v="1"/>
  </r>
  <r>
    <s v="C104280"/>
    <n v="865.24"/>
    <s v="assalariado"/>
    <n v="25.85"/>
    <n v="326"/>
    <n v="0"/>
    <d v="2023-07-25T00:05:22"/>
    <d v="2026-03-23T21:23:28"/>
    <n v="0.38700000000000001"/>
    <n v="0.11899999999999999"/>
    <s v="DF"/>
    <x v="1"/>
  </r>
  <r>
    <s v="C104283"/>
    <n v="2034.78"/>
    <s v="servidor"/>
    <n v="10.84"/>
    <n v="741"/>
    <n v="1"/>
    <d v="2025-10-30T11:25:06"/>
    <d v="2025-10-19T06:15:40"/>
    <n v="0.16800000000000001"/>
    <n v="0.20699999999999999"/>
    <s v="PB"/>
    <x v="0"/>
  </r>
  <r>
    <s v="C104291"/>
    <n v="2430.2600000000002"/>
    <s v="autônomo"/>
    <n v="28.19"/>
    <n v="696"/>
    <n v="5"/>
    <d v="2025-08-27T22:17:22"/>
    <d v="2023-08-06T23:35:25"/>
    <n v="0.17299999999999999"/>
    <n v="0.32700000000000001"/>
    <s v="ES"/>
    <x v="1"/>
  </r>
  <r>
    <s v="C104294"/>
    <n v="121.85"/>
    <s v="pensionista"/>
    <n v="23.67"/>
    <n v="891"/>
    <n v="2"/>
    <d v="2024-09-21T00:23:37"/>
    <d v="2025-11-13T12:44:11"/>
    <n v="0.14199999999999999"/>
    <n v="4.8000000000000001E-2"/>
    <s v="SE"/>
    <x v="1"/>
  </r>
  <r>
    <s v="C104299"/>
    <n v="1350.23"/>
    <s v="servidor"/>
    <n v="15.89"/>
    <n v="702"/>
    <n v="1"/>
    <d v="2025-02-03T20:59:37"/>
    <d v="2025-12-22T21:25:27"/>
    <n v="0.188"/>
    <n v="0.311"/>
    <s v="PR"/>
    <x v="0"/>
  </r>
  <r>
    <s v="C104300"/>
    <n v="473.96"/>
    <s v="assalariado"/>
    <n v="12.98"/>
    <n v="499"/>
    <n v="1"/>
    <d v="2024-07-27T03:47:17"/>
    <d v="2024-10-12T13:58:45"/>
    <n v="0.20699999999999999"/>
    <n v="0.35399999999999998"/>
    <s v="PE"/>
    <x v="0"/>
  </r>
  <r>
    <s v="C104308"/>
    <n v="289.64999999999998"/>
    <s v="assalariado"/>
    <n v="36.75"/>
    <n v="540"/>
    <n v="2"/>
    <d v="2024-09-28T10:08:07"/>
    <d v="2024-03-04T03:30:28"/>
    <n v="7.6999999999999999E-2"/>
    <n v="0.34200000000000003"/>
    <s v="SP"/>
    <x v="1"/>
  </r>
  <r>
    <s v="C104311"/>
    <n v="2312.06"/>
    <s v="assalariado"/>
    <n v="10.220000000000001"/>
    <n v="431"/>
    <n v="2"/>
    <d v="2023-06-13T13:17:24"/>
    <d v="2024-08-22T10:12:22"/>
    <n v="0.56299999999999994"/>
    <n v="0.22"/>
    <s v="PA"/>
    <x v="0"/>
  </r>
  <r>
    <s v="C104312"/>
    <n v="160.65"/>
    <s v="assalariado"/>
    <n v="13.04"/>
    <n v="516"/>
    <n v="3"/>
    <d v="2025-08-22T18:39:22"/>
    <d v="2025-08-27T00:12:27"/>
    <n v="5.8999999999999997E-2"/>
    <n v="0.42"/>
    <s v="MA"/>
    <x v="0"/>
  </r>
  <r>
    <s v="C104313"/>
    <n v="2655.68"/>
    <s v="assalariado"/>
    <n v="0.79"/>
    <n v="518"/>
    <n v="3"/>
    <d v="2025-08-22T22:52:15"/>
    <d v="2023-03-24T22:15:26"/>
    <n v="0.14399999999999999"/>
    <n v="0.32600000000000001"/>
    <s v="PB"/>
    <x v="0"/>
  </r>
  <r>
    <s v="C104315"/>
    <n v="739.66"/>
    <s v="assalariado"/>
    <n v="7.94"/>
    <n v="850"/>
    <n v="2"/>
    <d v="2025-09-13T20:44:13"/>
    <d v="2025-11-12T17:28:02"/>
    <n v="2.8000000000000001E-2"/>
    <n v="0.36799999999999999"/>
    <s v="PB"/>
    <x v="0"/>
  </r>
  <r>
    <s v="C104321"/>
    <n v="126.08"/>
    <s v="autônomo"/>
    <n v="19.97"/>
    <n v="342"/>
    <n v="1"/>
    <d v="2023-10-01T09:57:36"/>
    <d v="2023-03-12T01:12:21"/>
    <n v="0.30299999999999999"/>
    <n v="0.20899999999999999"/>
    <s v="PE"/>
    <x v="0"/>
  </r>
  <r>
    <s v="C104325"/>
    <n v="3672.55"/>
    <s v="servidor"/>
    <n v="15.93"/>
    <n v="373"/>
    <n v="1"/>
    <d v="2025-03-08T01:41:35"/>
    <d v="2025-09-04T18:33:48"/>
    <n v="0.152"/>
    <n v="0.2"/>
    <s v="MG"/>
    <x v="0"/>
  </r>
  <r>
    <s v="C104327"/>
    <n v="82.49"/>
    <s v="autônomo"/>
    <n v="26.52"/>
    <n v="804"/>
    <n v="2"/>
    <d v="2024-07-06T02:46:40"/>
    <d v="2024-02-11T20:51:50"/>
    <n v="0.18099999999999999"/>
    <n v="0.15"/>
    <s v="PE"/>
    <x v="1"/>
  </r>
  <r>
    <s v="C104329"/>
    <n v="1905.14"/>
    <s v="assalariado"/>
    <n v="1.39"/>
    <n v="660"/>
    <n v="2"/>
    <d v="2024-08-31T14:45:28"/>
    <d v="2023-04-13T21:42:46"/>
    <n v="0.187"/>
    <n v="0.45200000000000001"/>
    <s v="RN"/>
    <x v="0"/>
  </r>
  <r>
    <s v="C104330"/>
    <n v="485.37"/>
    <s v="autônomo"/>
    <n v="6.06"/>
    <n v="414"/>
    <n v="1"/>
    <d v="2024-06-21T19:59:59"/>
    <d v="2025-08-15T04:42:52"/>
    <n v="0.246"/>
    <n v="0.13900000000000001"/>
    <s v="PB"/>
    <x v="0"/>
  </r>
  <r>
    <s v="C104332"/>
    <n v="1893.24"/>
    <s v="assalariado"/>
    <n v="18.510000000000002"/>
    <n v="493"/>
    <n v="1"/>
    <d v="2023-10-23T21:03:54"/>
    <d v="2024-10-31T16:55:55"/>
    <n v="0.16500000000000001"/>
    <n v="0.35799999999999998"/>
    <s v="SC"/>
    <x v="0"/>
  </r>
  <r>
    <s v="C104336"/>
    <n v="841.59"/>
    <s v="assalariado"/>
    <n v="9.25"/>
    <n v="828"/>
    <n v="1"/>
    <d v="2025-01-01T05:49:56"/>
    <d v="2023-12-31T07:15:59"/>
    <n v="0.38500000000000001"/>
    <n v="0.09"/>
    <s v="SC"/>
    <x v="0"/>
  </r>
  <r>
    <s v="C104339"/>
    <n v="74.17"/>
    <s v="autônomo"/>
    <n v="32.72"/>
    <n v="637"/>
    <n v="4"/>
    <d v="2023-08-30T10:55:23"/>
    <d v="2025-05-26T16:50:12"/>
    <n v="0.12"/>
    <n v="0.42199999999999999"/>
    <s v="AM"/>
    <x v="1"/>
  </r>
  <r>
    <s v="C104340"/>
    <n v="401.88"/>
    <s v="servidor"/>
    <n v="4.13"/>
    <n v="519"/>
    <n v="1"/>
    <d v="2023-03-22T23:41:30"/>
    <d v="2025-09-11T12:50:02"/>
    <n v="0.314"/>
    <n v="0.6"/>
    <s v="PE"/>
    <x v="0"/>
  </r>
  <r>
    <s v="C104344"/>
    <n v="1486.24"/>
    <s v="assalariado"/>
    <n v="4.55"/>
    <n v="865"/>
    <n v="2"/>
    <d v="2024-10-18T06:45:00"/>
    <d v="2025-05-22T23:31:15"/>
    <n v="0.27100000000000002"/>
    <n v="0.20899999999999999"/>
    <s v="SP"/>
    <x v="0"/>
  </r>
  <r>
    <s v="C104352"/>
    <n v="2299.11"/>
    <s v="assalariado"/>
    <n v="16.46"/>
    <n v="661"/>
    <n v="2"/>
    <d v="2025-04-08T01:14:44"/>
    <d v="2024-01-31T22:16:58"/>
    <n v="0.33500000000000002"/>
    <n v="0.34399999999999997"/>
    <s v="GO"/>
    <x v="0"/>
  </r>
  <r>
    <s v="C104353"/>
    <n v="2323.61"/>
    <s v="servidor"/>
    <n v="26.67"/>
    <n v="369"/>
    <n v="2"/>
    <d v="2023-05-27T06:09:32"/>
    <d v="2023-05-07T14:36:41"/>
    <n v="0.19400000000000001"/>
    <n v="0.42299999999999999"/>
    <s v="BA"/>
    <x v="1"/>
  </r>
  <r>
    <s v="C104355"/>
    <n v="1103.3"/>
    <s v="autônomo"/>
    <n v="8.31"/>
    <n v="630"/>
    <n v="1"/>
    <d v="2023-03-21T04:42:01"/>
    <d v="2023-02-26T23:25:49"/>
    <n v="0.25600000000000001"/>
    <n v="0.45700000000000002"/>
    <s v="CE"/>
    <x v="0"/>
  </r>
  <r>
    <s v="C104357"/>
    <n v="1000.06"/>
    <s v="servidor"/>
    <n v="10.54"/>
    <n v="584"/>
    <n v="1"/>
    <d v="2024-12-27T18:47:38"/>
    <d v="2025-08-16T14:58:00"/>
    <n v="0.47499999999999998"/>
    <n v="0.14699999999999999"/>
    <s v="RS"/>
    <x v="0"/>
  </r>
  <r>
    <s v="C104358"/>
    <n v="833.46"/>
    <s v="assalariado"/>
    <n v="1.49"/>
    <n v="699"/>
    <n v="3"/>
    <d v="2023-10-17T10:04:27"/>
    <d v="2025-08-12T01:35:00"/>
    <n v="0.30099999999999999"/>
    <n v="0.71"/>
    <s v="RN"/>
    <x v="0"/>
  </r>
  <r>
    <s v="C104362"/>
    <n v="100"/>
    <s v="servidor"/>
    <n v="16.260000000000002"/>
    <n v="767"/>
    <n v="1"/>
    <d v="2024-01-16T02:50:15"/>
    <d v="2026-01-20T08:27:32"/>
    <n v="0.17799999999999999"/>
    <n v="0.28000000000000003"/>
    <s v="PR"/>
    <x v="0"/>
  </r>
  <r>
    <s v="C104366"/>
    <n v="698.04"/>
    <s v="servidor"/>
    <n v="11.66"/>
    <n v="478"/>
    <n v="2"/>
    <d v="2024-08-25T04:57:01"/>
    <d v="2023-05-25T23:02:14"/>
    <n v="0.45600000000000002"/>
    <n v="0.54300000000000004"/>
    <s v="DF"/>
    <x v="0"/>
  </r>
  <r>
    <s v="C104368"/>
    <n v="1411.16"/>
    <s v="assalariado"/>
    <n v="1.63"/>
    <n v="350"/>
    <n v="2"/>
    <d v="2025-06-25T11:22:07"/>
    <d v="2025-06-14T20:27:02"/>
    <n v="0.182"/>
    <n v="0.497"/>
    <s v="SC"/>
    <x v="0"/>
  </r>
  <r>
    <s v="C104371"/>
    <n v="564.76"/>
    <s v="servidor"/>
    <n v="52.65"/>
    <n v="863"/>
    <n v="1"/>
    <d v="2025-06-25T02:19:26"/>
    <d v="2024-01-27T00:32:38"/>
    <n v="0.45100000000000001"/>
    <n v="0.28999999999999998"/>
    <s v="SE"/>
    <x v="2"/>
  </r>
  <r>
    <s v="C104372"/>
    <n v="734.14"/>
    <s v="servidor"/>
    <n v="18.920000000000002"/>
    <n v="471"/>
    <n v="1"/>
    <d v="2024-07-29T21:39:56"/>
    <d v="2023-03-17T15:51:25"/>
    <n v="0.36099999999999999"/>
    <n v="0.75600000000000001"/>
    <s v="DF"/>
    <x v="0"/>
  </r>
  <r>
    <s v="C104373"/>
    <n v="456.63"/>
    <s v="assalariado"/>
    <n v="13.82"/>
    <n v="695"/>
    <n v="1"/>
    <d v="2023-11-17T13:43:03"/>
    <d v="2025-02-26T16:57:11"/>
    <n v="0.154"/>
    <n v="0.105"/>
    <s v="PB"/>
    <x v="0"/>
  </r>
  <r>
    <s v="C104376"/>
    <n v="396.66"/>
    <s v="pensionista"/>
    <n v="25.24"/>
    <n v="420"/>
    <n v="3"/>
    <d v="2023-12-27T22:59:24"/>
    <d v="2024-03-18T23:09:30"/>
    <n v="0.46800000000000003"/>
    <n v="0.33600000000000002"/>
    <s v="PE"/>
    <x v="1"/>
  </r>
  <r>
    <s v="C104379"/>
    <n v="678.16"/>
    <s v="servidor"/>
    <n v="11.34"/>
    <n v="606"/>
    <n v="3"/>
    <d v="2023-08-26T09:51:39"/>
    <d v="2023-08-24T16:09:36"/>
    <n v="6.6000000000000003E-2"/>
    <n v="0.53200000000000003"/>
    <s v="PB"/>
    <x v="0"/>
  </r>
  <r>
    <s v="C104381"/>
    <n v="1358.93"/>
    <s v="autônomo"/>
    <n v="4.78"/>
    <n v="702"/>
    <n v="4"/>
    <d v="2024-10-21T05:25:28"/>
    <d v="2025-01-07T06:36:11"/>
    <n v="0.34699999999999998"/>
    <n v="0.53800000000000003"/>
    <s v="RS"/>
    <x v="0"/>
  </r>
  <r>
    <s v="C104383"/>
    <n v="484.62"/>
    <s v="assalariado"/>
    <n v="1.48"/>
    <n v="706"/>
    <n v="3"/>
    <d v="2024-12-07T07:09:52"/>
    <d v="2023-04-03T15:27:56"/>
    <n v="0.224"/>
    <n v="0.60099999999999998"/>
    <s v="RN"/>
    <x v="0"/>
  </r>
  <r>
    <s v="C104385"/>
    <n v="436.71"/>
    <s v="pensionista"/>
    <n v="26.06"/>
    <n v="571"/>
    <n v="3"/>
    <d v="2023-02-06T21:07:28"/>
    <d v="2024-02-04T17:44:10"/>
    <n v="0.38400000000000001"/>
    <n v="0.35599999999999998"/>
    <s v="SC"/>
    <x v="1"/>
  </r>
  <r>
    <s v="C104399"/>
    <n v="5018.42"/>
    <s v="autônomo"/>
    <n v="25.1"/>
    <n v="586"/>
    <n v="2"/>
    <d v="2025-06-19T20:35:41"/>
    <d v="2023-02-19T05:17:38"/>
    <n v="0.374"/>
    <n v="0.309"/>
    <s v="AL"/>
    <x v="1"/>
  </r>
  <r>
    <s v="C104406"/>
    <n v="1458.84"/>
    <s v="pensionista"/>
    <n v="14.47"/>
    <n v="468"/>
    <n v="1"/>
    <d v="2024-01-30T21:57:29"/>
    <d v="2023-11-24T01:40:14"/>
    <n v="0.112"/>
    <n v="0.48099999999999998"/>
    <s v="GO"/>
    <x v="0"/>
  </r>
  <r>
    <s v="C104412"/>
    <n v="772.74"/>
    <s v="autônomo"/>
    <n v="22.03"/>
    <n v="888"/>
    <n v="4"/>
    <d v="2024-09-11T20:38:59"/>
    <d v="2025-02-27T17:27:17"/>
    <n v="0.219"/>
    <n v="0.13900000000000001"/>
    <s v="DF"/>
    <x v="1"/>
  </r>
  <r>
    <s v="C104417"/>
    <n v="562.70000000000005"/>
    <s v="assalariado"/>
    <n v="8.5"/>
    <n v="705"/>
    <n v="5"/>
    <d v="2025-09-06T01:38:19"/>
    <d v="2024-06-24T04:02:04"/>
    <n v="0.26700000000000002"/>
    <n v="0.19"/>
    <s v="RS"/>
    <x v="0"/>
  </r>
  <r>
    <s v="C104422"/>
    <n v="2641.23"/>
    <s v="servidor"/>
    <n v="7.57"/>
    <n v="581"/>
    <n v="5"/>
    <d v="2023-05-09T05:31:05"/>
    <d v="2023-03-24T14:13:16"/>
    <n v="0.13700000000000001"/>
    <n v="0.35899999999999999"/>
    <s v="SC"/>
    <x v="0"/>
  </r>
  <r>
    <s v="C104424"/>
    <n v="726.79"/>
    <s v="assalariado"/>
    <n v="10.029999999999999"/>
    <n v="606"/>
    <n v="1"/>
    <d v="2025-10-09T06:44:32"/>
    <d v="2025-04-13T11:13:43"/>
    <n v="0.32900000000000001"/>
    <n v="0.49399999999999999"/>
    <s v="AM"/>
    <x v="0"/>
  </r>
  <r>
    <s v="C104427"/>
    <n v="1579.86"/>
    <s v="assalariado"/>
    <n v="20.05"/>
    <n v="618"/>
    <n v="4"/>
    <d v="2025-08-30T05:48:11"/>
    <d v="2023-03-13T01:29:56"/>
    <n v="0.42599999999999999"/>
    <n v="0.30099999999999999"/>
    <s v="PB"/>
    <x v="1"/>
  </r>
  <r>
    <s v="C104428"/>
    <n v="2766.43"/>
    <s v="assalariado"/>
    <n v="3.72"/>
    <n v="413"/>
    <n v="3"/>
    <d v="2023-03-20T21:26:29"/>
    <d v="2025-01-01T02:19:34"/>
    <n v="0.48599999999999999"/>
    <n v="0.434"/>
    <s v="PA"/>
    <x v="0"/>
  </r>
  <r>
    <s v="C104430"/>
    <n v="1376.96"/>
    <s v="assalariado"/>
    <n v="24"/>
    <n v="399"/>
    <n v="1"/>
    <d v="2024-04-28T01:46:23"/>
    <d v="2023-06-08T00:29:56"/>
    <n v="0.65200000000000002"/>
    <n v="0.66200000000000003"/>
    <s v="SP"/>
    <x v="1"/>
  </r>
  <r>
    <s v="C104436"/>
    <n v="3825.96"/>
    <s v="pensionista"/>
    <n v="43.8"/>
    <n v="814"/>
    <n v="1"/>
    <d v="2024-11-18T19:09:20"/>
    <d v="2025-05-15T00:45:21"/>
    <n v="0.216"/>
    <n v="0.39300000000000002"/>
    <s v="PA"/>
    <x v="2"/>
  </r>
  <r>
    <s v="C104445"/>
    <n v="2561.69"/>
    <s v="autônomo"/>
    <n v="2.36"/>
    <n v="320"/>
    <n v="5"/>
    <d v="2025-04-20T11:20:19"/>
    <d v="2024-11-28T22:35:34"/>
    <n v="0.14699999999999999"/>
    <n v="0.16700000000000001"/>
    <s v="SC"/>
    <x v="0"/>
  </r>
  <r>
    <s v="C104449"/>
    <n v="126.67"/>
    <s v="assalariado"/>
    <n v="1.77"/>
    <n v="624"/>
    <n v="1"/>
    <d v="2023-10-06T09:40:33"/>
    <d v="2023-10-03T16:25:00"/>
    <n v="9.4E-2"/>
    <n v="0.25700000000000001"/>
    <s v="RN"/>
    <x v="0"/>
  </r>
  <r>
    <s v="C104450"/>
    <n v="217.7"/>
    <s v="servidor"/>
    <n v="27.48"/>
    <n v="795"/>
    <n v="1"/>
    <d v="2025-10-01T03:53:40"/>
    <d v="2023-06-30T18:25:50"/>
    <n v="0.107"/>
    <n v="0.19400000000000001"/>
    <s v="PR"/>
    <x v="1"/>
  </r>
  <r>
    <s v="C104454"/>
    <n v="785.3"/>
    <s v="assalariado"/>
    <n v="7.72"/>
    <n v="397"/>
    <n v="5"/>
    <d v="2025-07-29T21:37:08"/>
    <d v="2024-11-07T13:55:25"/>
    <n v="0.128"/>
    <n v="0.24399999999999999"/>
    <s v="PB"/>
    <x v="0"/>
  </r>
  <r>
    <s v="C104455"/>
    <n v="2198.04"/>
    <s v="assalariado"/>
    <n v="17.84"/>
    <n v="493"/>
    <n v="1"/>
    <d v="2023-06-05T17:49:00"/>
    <d v="2024-05-30T17:27:15"/>
    <n v="0.11700000000000001"/>
    <n v="0.56299999999999994"/>
    <s v="RN"/>
    <x v="0"/>
  </r>
  <r>
    <s v="C104457"/>
    <n v="1544.12"/>
    <s v="assalariado"/>
    <n v="3.11"/>
    <n v="531"/>
    <n v="3"/>
    <d v="2025-10-20T00:39:03"/>
    <d v="2025-01-02T21:09:20"/>
    <n v="0.23100000000000001"/>
    <n v="0.29299999999999998"/>
    <s v="PR"/>
    <x v="0"/>
  </r>
  <r>
    <s v="C104460"/>
    <n v="1781.57"/>
    <s v="servidor"/>
    <n v="12.21"/>
    <n v="487"/>
    <n v="2"/>
    <d v="2025-01-11T14:35:24"/>
    <d v="2023-05-27T10:02:26"/>
    <n v="0.27700000000000002"/>
    <n v="0.13800000000000001"/>
    <s v="BA"/>
    <x v="0"/>
  </r>
  <r>
    <s v="C104462"/>
    <n v="79.709999999999994"/>
    <s v="assalariado"/>
    <n v="0.72"/>
    <n v="560"/>
    <n v="4"/>
    <d v="2023-12-06T07:06:01"/>
    <d v="2024-02-20T13:42:05"/>
    <n v="0.38900000000000001"/>
    <n v="0.40899999999999997"/>
    <s v="GO"/>
    <x v="0"/>
  </r>
  <r>
    <s v="C104468"/>
    <n v="943.66"/>
    <s v="assalariado"/>
    <n v="6.3"/>
    <n v="357"/>
    <n v="1"/>
    <d v="2024-08-31T09:56:17"/>
    <d v="2024-04-15T13:28:00"/>
    <n v="0.22600000000000001"/>
    <n v="0.53200000000000003"/>
    <s v="AM"/>
    <x v="0"/>
  </r>
  <r>
    <s v="C104477"/>
    <n v="1513.07"/>
    <s v="servidor"/>
    <n v="2.39"/>
    <n v="850"/>
    <n v="1"/>
    <d v="2024-04-20T07:00:00"/>
    <d v="2025-09-24T18:27:16"/>
    <n v="0.40899999999999997"/>
    <n v="0.15"/>
    <s v="SE"/>
    <x v="0"/>
  </r>
  <r>
    <s v="C104479"/>
    <n v="265.7"/>
    <s v="autônomo"/>
    <n v="13.51"/>
    <n v="368"/>
    <n v="4"/>
    <d v="2025-03-27T11:31:45"/>
    <d v="2024-10-14T13:44:31"/>
    <n v="7.1999999999999995E-2"/>
    <n v="8.1000000000000003E-2"/>
    <s v="RS"/>
    <x v="0"/>
  </r>
  <r>
    <s v="C104485"/>
    <n v="191.51"/>
    <s v="servidor"/>
    <n v="16.989999999999998"/>
    <n v="878"/>
    <n v="3"/>
    <d v="2024-05-16T03:45:04"/>
    <d v="2024-04-03T15:22:51"/>
    <n v="0.153"/>
    <n v="0.29099999999999998"/>
    <s v="RN"/>
    <x v="0"/>
  </r>
  <r>
    <s v="C104489"/>
    <n v="187.72"/>
    <s v="assalariado"/>
    <n v="15.99"/>
    <n v="651"/>
    <n v="5"/>
    <d v="2024-02-20T23:16:32"/>
    <d v="2024-01-11T04:33:01"/>
    <n v="0.46400000000000002"/>
    <n v="0.121"/>
    <s v="SE"/>
    <x v="0"/>
  </r>
  <r>
    <s v="C104496"/>
    <n v="333.03"/>
    <s v="servidor"/>
    <n v="24.81"/>
    <n v="488"/>
    <n v="1"/>
    <d v="2023-12-23T15:49:52"/>
    <d v="2023-11-15T20:26:56"/>
    <n v="0.61399999999999999"/>
    <n v="0.159"/>
    <s v="PE"/>
    <x v="1"/>
  </r>
  <r>
    <s v="C104498"/>
    <n v="2478.56"/>
    <s v="assalariado"/>
    <n v="0.43"/>
    <n v="598"/>
    <n v="1"/>
    <d v="2023-06-27T02:40:53"/>
    <d v="2023-06-03T06:29:52"/>
    <n v="0.16400000000000001"/>
    <n v="2.9000000000000001E-2"/>
    <s v="AL"/>
    <x v="0"/>
  </r>
  <r>
    <s v="C104506"/>
    <n v="2153.7800000000002"/>
    <s v="pensionista"/>
    <n v="14.71"/>
    <n v="662"/>
    <n v="2"/>
    <d v="2024-12-01T17:33:46"/>
    <d v="2025-03-13T00:50:15"/>
    <n v="0.46300000000000002"/>
    <n v="0.41399999999999998"/>
    <s v="PB"/>
    <x v="0"/>
  </r>
  <r>
    <s v="C104509"/>
    <n v="1027.0899999999999"/>
    <s v="autônomo"/>
    <n v="14.36"/>
    <n v="691"/>
    <n v="1"/>
    <d v="2024-02-27T20:07:10"/>
    <d v="2024-10-26T18:31:40"/>
    <n v="0.23699999999999999"/>
    <n v="0.23400000000000001"/>
    <s v="PB"/>
    <x v="0"/>
  </r>
  <r>
    <s v="C104511"/>
    <n v="1151.48"/>
    <s v="assalariado"/>
    <n v="8.0299999999999994"/>
    <n v="762"/>
    <n v="4"/>
    <d v="2023-11-23T14:27:52"/>
    <d v="2025-11-30T07:43:52"/>
    <n v="7.1999999999999995E-2"/>
    <n v="0.41"/>
    <s v="RJ"/>
    <x v="0"/>
  </r>
  <r>
    <s v="C104513"/>
    <n v="366.35"/>
    <s v="autônomo"/>
    <n v="8.61"/>
    <n v="729"/>
    <n v="1"/>
    <d v="2023-02-11T22:30:59"/>
    <d v="2025-04-20T01:06:04"/>
    <n v="0.35299999999999998"/>
    <n v="0.03"/>
    <s v="SP"/>
    <x v="0"/>
  </r>
  <r>
    <s v="C104519"/>
    <n v="172.46"/>
    <s v="assalariado"/>
    <n v="13.86"/>
    <n v="441"/>
    <n v="3"/>
    <d v="2023-12-07T17:30:05"/>
    <d v="2025-10-19T18:12:29"/>
    <n v="0.23899999999999999"/>
    <n v="3.9E-2"/>
    <s v="MG"/>
    <x v="0"/>
  </r>
  <r>
    <s v="C104522"/>
    <n v="2389.06"/>
    <s v="autônomo"/>
    <n v="9"/>
    <n v="337"/>
    <n v="4"/>
    <d v="2023-07-16T11:33:57"/>
    <d v="2025-07-30T07:49:38"/>
    <n v="0.44500000000000001"/>
    <n v="0.219"/>
    <s v="CE"/>
    <x v="0"/>
  </r>
  <r>
    <s v="C104531"/>
    <n v="1067.57"/>
    <s v="assalariado"/>
    <n v="26.32"/>
    <n v="711"/>
    <n v="1"/>
    <d v="2024-03-08T23:09:01"/>
    <d v="2023-09-07T20:27:39"/>
    <n v="0.13"/>
    <n v="0.24299999999999999"/>
    <s v="AL"/>
    <x v="1"/>
  </r>
  <r>
    <s v="C104537"/>
    <n v="829.41"/>
    <s v="assalariado"/>
    <n v="3.09"/>
    <n v="511"/>
    <n v="3"/>
    <d v="2024-12-19T01:41:30"/>
    <d v="2025-05-04T18:17:07"/>
    <n v="0.40500000000000003"/>
    <n v="0.30099999999999999"/>
    <s v="MA"/>
    <x v="0"/>
  </r>
  <r>
    <s v="C104538"/>
    <n v="1449.03"/>
    <s v="assalariado"/>
    <n v="42.37"/>
    <n v="725"/>
    <n v="1"/>
    <d v="2023-10-10T20:09:47"/>
    <d v="2025-02-22T03:57:21"/>
    <n v="0.22900000000000001"/>
    <n v="0.69799999999999995"/>
    <s v="SE"/>
    <x v="2"/>
  </r>
  <r>
    <s v="C104542"/>
    <n v="2079.7600000000002"/>
    <s v="pensionista"/>
    <n v="9.7100000000000009"/>
    <n v="376"/>
    <n v="1"/>
    <d v="2025-01-29T16:51:31"/>
    <d v="2025-03-16T20:13:09"/>
    <n v="9.5000000000000001E-2"/>
    <n v="0.44400000000000001"/>
    <s v="MG"/>
    <x v="0"/>
  </r>
  <r>
    <s v="C104543"/>
    <n v="1548.42"/>
    <s v="autônomo"/>
    <n v="3.63"/>
    <n v="589"/>
    <n v="0"/>
    <d v="2023-09-28T15:26:26"/>
    <d v="2024-03-24T09:36:02"/>
    <n v="3.5999999999999997E-2"/>
    <n v="0.32300000000000001"/>
    <s v="MA"/>
    <x v="0"/>
  </r>
  <r>
    <s v="C104545"/>
    <n v="859.53"/>
    <s v="assalariado"/>
    <n v="27.33"/>
    <n v="654"/>
    <n v="3"/>
    <d v="2024-04-30T15:40:17"/>
    <d v="2025-04-07T14:39:28"/>
    <n v="0.105"/>
    <n v="0.45500000000000002"/>
    <s v="SC"/>
    <x v="1"/>
  </r>
  <r>
    <s v="C104556"/>
    <n v="3708.03"/>
    <s v="autônomo"/>
    <n v="21.92"/>
    <n v="852"/>
    <n v="5"/>
    <d v="2024-12-19T02:33:21"/>
    <d v="2024-09-26T14:37:33"/>
    <n v="0.18"/>
    <n v="0.52900000000000003"/>
    <s v="PA"/>
    <x v="1"/>
  </r>
  <r>
    <s v="C104557"/>
    <n v="193.96"/>
    <s v="assalariado"/>
    <n v="1.54"/>
    <n v="379"/>
    <n v="3"/>
    <d v="2024-01-22T16:21:44"/>
    <d v="2024-05-26T02:26:38"/>
    <n v="0.36599999999999999"/>
    <n v="0.29499999999999998"/>
    <s v="PE"/>
    <x v="0"/>
  </r>
  <r>
    <s v="C104559"/>
    <n v="666.82"/>
    <s v="assalariado"/>
    <n v="28.36"/>
    <n v="864"/>
    <n v="3"/>
    <d v="2023-01-17T11:22:24"/>
    <d v="2024-12-07T09:42:24"/>
    <n v="7.4999999999999997E-2"/>
    <n v="0.29699999999999999"/>
    <s v="PI"/>
    <x v="1"/>
  </r>
  <r>
    <s v="C104566"/>
    <n v="1445.65"/>
    <s v="assalariado"/>
    <n v="4.24"/>
    <n v="711"/>
    <n v="1"/>
    <d v="2023-09-22T23:11:24"/>
    <d v="2025-02-15T16:46:49"/>
    <n v="0.23699999999999999"/>
    <n v="0.48599999999999999"/>
    <s v="MA"/>
    <x v="0"/>
  </r>
  <r>
    <s v="C104568"/>
    <n v="3007.86"/>
    <s v="assalariado"/>
    <n v="1.44"/>
    <n v="467"/>
    <n v="1"/>
    <d v="2024-10-10T17:29:27"/>
    <d v="2024-08-26T11:00:31"/>
    <n v="3.2000000000000001E-2"/>
    <n v="0.58699999999999997"/>
    <s v="MA"/>
    <x v="0"/>
  </r>
  <r>
    <s v="C104576"/>
    <n v="940.83"/>
    <s v="pensionista"/>
    <n v="4"/>
    <n v="703"/>
    <n v="4"/>
    <d v="2024-12-10T17:34:23"/>
    <d v="2024-03-22T18:10:07"/>
    <n v="0.23300000000000001"/>
    <n v="0.32700000000000001"/>
    <s v="RS"/>
    <x v="0"/>
  </r>
  <r>
    <s v="C104581"/>
    <n v="57.28"/>
    <s v="assalariado"/>
    <n v="23.22"/>
    <n v="470"/>
    <n v="2"/>
    <d v="2023-06-29T09:34:10"/>
    <d v="2025-08-30T20:43:25"/>
    <n v="6.4000000000000001E-2"/>
    <n v="0.32600000000000001"/>
    <s v="AL"/>
    <x v="1"/>
  </r>
  <r>
    <s v="C104588"/>
    <n v="151.13"/>
    <s v="servidor"/>
    <n v="33.369999999999997"/>
    <n v="844"/>
    <n v="1"/>
    <d v="2023-10-11T15:39:00"/>
    <d v="2023-04-04T06:56:24"/>
    <n v="0.35799999999999998"/>
    <n v="0.248"/>
    <s v="PE"/>
    <x v="1"/>
  </r>
  <r>
    <s v="C104591"/>
    <n v="2368.58"/>
    <s v="autônomo"/>
    <n v="5.69"/>
    <n v="762"/>
    <n v="2"/>
    <d v="2023-09-14T13:53:21"/>
    <d v="2023-05-12T09:40:09"/>
    <n v="0.32300000000000001"/>
    <n v="0.11"/>
    <s v="AM"/>
    <x v="0"/>
  </r>
  <r>
    <s v="C104596"/>
    <n v="4514.79"/>
    <s v="assalariado"/>
    <n v="14.49"/>
    <n v="361"/>
    <n v="1"/>
    <d v="2024-06-08T09:04:47"/>
    <d v="2023-12-13T03:38:50"/>
    <n v="0.47199999999999998"/>
    <n v="0.45600000000000002"/>
    <s v="SP"/>
    <x v="0"/>
  </r>
  <r>
    <s v="C104597"/>
    <n v="193.84"/>
    <s v="assalariado"/>
    <n v="1.9"/>
    <n v="308"/>
    <n v="1"/>
    <d v="2024-05-03T21:57:34"/>
    <d v="2025-07-21T07:50:02"/>
    <n v="0.224"/>
    <n v="0.32900000000000001"/>
    <s v="PI"/>
    <x v="0"/>
  </r>
  <r>
    <s v="C104599"/>
    <n v="1819.41"/>
    <s v="assalariado"/>
    <n v="5.71"/>
    <n v="555"/>
    <n v="1"/>
    <d v="2024-04-19T01:26:48"/>
    <d v="2025-01-26T04:33:12"/>
    <n v="0.17899999999999999"/>
    <n v="0.33"/>
    <s v="PE"/>
    <x v="0"/>
  </r>
  <r>
    <s v="C104603"/>
    <n v="1660.29"/>
    <s v="autônomo"/>
    <n v="3.62"/>
    <n v="544"/>
    <n v="1"/>
    <d v="2023-08-28T14:09:11"/>
    <d v="2023-04-17T12:20:00"/>
    <n v="0.247"/>
    <n v="0.18099999999999999"/>
    <s v="AM"/>
    <x v="0"/>
  </r>
  <r>
    <s v="C104605"/>
    <n v="505.79"/>
    <s v="assalariado"/>
    <n v="0.64"/>
    <n v="858"/>
    <n v="3"/>
    <d v="2024-12-29T01:46:00"/>
    <d v="2024-10-28T02:37:41"/>
    <n v="0.17899999999999999"/>
    <n v="0.161"/>
    <s v="GO"/>
    <x v="0"/>
  </r>
  <r>
    <s v="C104607"/>
    <n v="2401.11"/>
    <s v="servidor"/>
    <n v="35.380000000000003"/>
    <n v="680"/>
    <n v="3"/>
    <d v="2023-10-17T09:35:12"/>
    <d v="2023-04-07T05:18:18"/>
    <n v="0.371"/>
    <n v="0.32300000000000001"/>
    <s v="MA"/>
    <x v="1"/>
  </r>
  <r>
    <s v="C104608"/>
    <n v="105.46"/>
    <s v="pensionista"/>
    <n v="20.350000000000001"/>
    <n v="592"/>
    <n v="2"/>
    <d v="2023-01-30T23:16:47"/>
    <d v="2023-02-02T14:01:30"/>
    <n v="0.47899999999999998"/>
    <n v="0.29499999999999998"/>
    <s v="AM"/>
    <x v="1"/>
  </r>
  <r>
    <s v="C104609"/>
    <n v="1160.08"/>
    <s v="autônomo"/>
    <n v="18.79"/>
    <n v="783"/>
    <n v="1"/>
    <d v="2023-09-08T02:14:48"/>
    <d v="2025-01-02T10:57:39"/>
    <n v="0.159"/>
    <n v="0.52800000000000002"/>
    <s v="MG"/>
    <x v="0"/>
  </r>
  <r>
    <s v="C104610"/>
    <n v="1169.44"/>
    <s v="assalariado"/>
    <n v="11.42"/>
    <n v="630"/>
    <n v="1"/>
    <d v="2023-04-07T15:21:19"/>
    <d v="2024-09-10T06:02:51"/>
    <n v="0.14399999999999999"/>
    <n v="0.48199999999999998"/>
    <s v="BA"/>
    <x v="0"/>
  </r>
  <r>
    <s v="C104614"/>
    <n v="2671.85"/>
    <s v="assalariado"/>
    <n v="0.45"/>
    <n v="724"/>
    <n v="1"/>
    <d v="2023-01-29T11:32:11"/>
    <d v="2024-05-04T12:05:00"/>
    <n v="0.23899999999999999"/>
    <n v="0.47199999999999998"/>
    <s v="PR"/>
    <x v="0"/>
  </r>
  <r>
    <s v="C104620"/>
    <n v="1730.91"/>
    <s v="pensionista"/>
    <n v="12.31"/>
    <n v="366"/>
    <n v="3"/>
    <d v="2025-07-15T14:12:45"/>
    <d v="2023-08-22T05:30:28"/>
    <n v="0.379"/>
    <n v="0.35199999999999998"/>
    <s v="MG"/>
    <x v="0"/>
  </r>
  <r>
    <s v="C104622"/>
    <n v="2296.14"/>
    <s v="servidor"/>
    <n v="36.44"/>
    <n v="788"/>
    <n v="5"/>
    <d v="2024-01-04T15:29:35"/>
    <d v="2024-06-13T12:57:05"/>
    <n v="0.21199999999999999"/>
    <n v="0.29199999999999998"/>
    <s v="RS"/>
    <x v="1"/>
  </r>
  <r>
    <s v="C104624"/>
    <n v="797.87"/>
    <s v="assalariado"/>
    <n v="14.73"/>
    <n v="773"/>
    <n v="1"/>
    <d v="2024-07-06T13:51:56"/>
    <d v="2025-06-26T11:31:16"/>
    <n v="2.4E-2"/>
    <n v="8.3000000000000004E-2"/>
    <s v="MG"/>
    <x v="0"/>
  </r>
  <r>
    <s v="C104629"/>
    <n v="2416.29"/>
    <s v="assalariado"/>
    <n v="15.65"/>
    <n v="874"/>
    <n v="1"/>
    <d v="2025-06-08T15:01:04"/>
    <d v="2024-01-23T15:12:42"/>
    <n v="0.29699999999999999"/>
    <n v="0.45"/>
    <s v="MA"/>
    <x v="0"/>
  </r>
  <r>
    <s v="C104630"/>
    <n v="1650.55"/>
    <s v="assalariado"/>
    <n v="8.66"/>
    <n v="432"/>
    <n v="2"/>
    <d v="2025-08-01T07:30:28"/>
    <d v="2023-08-23T19:47:42"/>
    <n v="0.223"/>
    <n v="0.246"/>
    <s v="BA"/>
    <x v="0"/>
  </r>
  <r>
    <s v="C104633"/>
    <n v="609.12"/>
    <s v="assalariado"/>
    <n v="16.14"/>
    <n v="753"/>
    <n v="4"/>
    <d v="2025-08-20T15:34:36"/>
    <d v="2023-07-28T23:22:30"/>
    <n v="2.9000000000000001E-2"/>
    <n v="0.17299999999999999"/>
    <s v="BA"/>
    <x v="0"/>
  </r>
  <r>
    <s v="C104637"/>
    <n v="396.13"/>
    <s v="assalariado"/>
    <n v="9.5399999999999991"/>
    <n v="844"/>
    <n v="1"/>
    <d v="2024-09-19T19:54:15"/>
    <d v="2024-06-01T10:56:53"/>
    <n v="0.17499999999999999"/>
    <n v="0.66"/>
    <s v="MG"/>
    <x v="0"/>
  </r>
  <r>
    <s v="C104642"/>
    <n v="159.01"/>
    <s v="autônomo"/>
    <n v="2.88"/>
    <n v="620"/>
    <n v="2"/>
    <d v="2023-08-25T04:05:08"/>
    <d v="2025-10-18T04:55:51"/>
    <n v="0.29199999999999998"/>
    <n v="0.48899999999999999"/>
    <s v="MA"/>
    <x v="0"/>
  </r>
  <r>
    <s v="C104643"/>
    <n v="716.28"/>
    <s v="pensionista"/>
    <n v="6.97"/>
    <n v="723"/>
    <n v="1"/>
    <d v="2025-08-09T17:38:02"/>
    <d v="2025-10-08T04:00:32"/>
    <n v="0.38"/>
    <n v="0.16400000000000001"/>
    <s v="SP"/>
    <x v="0"/>
  </r>
  <r>
    <s v="C104648"/>
    <n v="464.97"/>
    <s v="pensionista"/>
    <n v="30.05"/>
    <n v="764"/>
    <n v="3"/>
    <d v="2024-09-07T18:51:25"/>
    <d v="2025-01-16T22:16:58"/>
    <n v="0.189"/>
    <n v="9.2999999999999999E-2"/>
    <s v="DF"/>
    <x v="1"/>
  </r>
  <r>
    <s v="C104653"/>
    <n v="2201.1"/>
    <s v="assalariado"/>
    <n v="10.11"/>
    <n v="565"/>
    <n v="1"/>
    <d v="2024-03-17T09:13:29"/>
    <d v="2025-05-15T22:16:19"/>
    <n v="0.13300000000000001"/>
    <n v="0.13300000000000001"/>
    <s v="SE"/>
    <x v="0"/>
  </r>
  <r>
    <s v="C104656"/>
    <n v="915.24"/>
    <s v="assalariado"/>
    <n v="14.55"/>
    <n v="510"/>
    <n v="1"/>
    <d v="2023-03-23T17:32:53"/>
    <d v="2024-04-07T07:24:02"/>
    <n v="0.27200000000000002"/>
    <n v="0.26"/>
    <s v="PE"/>
    <x v="0"/>
  </r>
  <r>
    <s v="C104658"/>
    <n v="476.89"/>
    <s v="assalariado"/>
    <n v="14.03"/>
    <n v="703"/>
    <n v="3"/>
    <d v="2024-09-21T10:58:30"/>
    <d v="2023-11-09T08:48:02"/>
    <n v="0.255"/>
    <n v="0.56699999999999995"/>
    <s v="MA"/>
    <x v="0"/>
  </r>
  <r>
    <s v="C104664"/>
    <n v="3194.7"/>
    <s v="assalariado"/>
    <n v="21.36"/>
    <n v="691"/>
    <n v="2"/>
    <d v="2024-07-17T20:42:50"/>
    <d v="2024-07-09T18:28:54"/>
    <n v="0.32300000000000001"/>
    <n v="0.64600000000000002"/>
    <s v="MA"/>
    <x v="1"/>
  </r>
  <r>
    <s v="C104665"/>
    <n v="4023.64"/>
    <s v="autônomo"/>
    <n v="10.67"/>
    <n v="830"/>
    <n v="1"/>
    <d v="2025-03-26T19:09:04"/>
    <d v="2023-10-03T22:58:11"/>
    <n v="4.2999999999999997E-2"/>
    <n v="0.126"/>
    <s v="CE"/>
    <x v="0"/>
  </r>
  <r>
    <s v="C104673"/>
    <n v="1314.89"/>
    <s v="assalariado"/>
    <n v="24.82"/>
    <n v="689"/>
    <n v="3"/>
    <d v="2024-04-09T17:01:44"/>
    <d v="2026-02-28T22:23:43"/>
    <n v="0.161"/>
    <n v="0.33500000000000002"/>
    <s v="DF"/>
    <x v="1"/>
  </r>
  <r>
    <s v="C104684"/>
    <n v="1113.7"/>
    <s v="assalariado"/>
    <n v="11.6"/>
    <n v="710"/>
    <n v="3"/>
    <d v="2023-08-27T20:39:46"/>
    <d v="2026-07-29T22:36:32"/>
    <n v="0.38900000000000001"/>
    <n v="0.121"/>
    <s v="ES"/>
    <x v="0"/>
  </r>
  <r>
    <s v="C104686"/>
    <n v="421.99"/>
    <s v="assalariado"/>
    <n v="48.57"/>
    <n v="463"/>
    <n v="2"/>
    <d v="2025-07-07T05:07:22"/>
    <d v="2024-10-30T04:07:52"/>
    <n v="0.251"/>
    <n v="0.44500000000000001"/>
    <s v="MG"/>
    <x v="2"/>
  </r>
  <r>
    <s v="C104698"/>
    <n v="8086.33"/>
    <s v="assalariado"/>
    <n v="20.3"/>
    <n v="895"/>
    <n v="3"/>
    <d v="2023-06-05T21:10:44"/>
    <d v="2023-11-22T19:58:07"/>
    <n v="0.34"/>
    <n v="0.376"/>
    <s v="AM"/>
    <x v="1"/>
  </r>
  <r>
    <s v="C104700"/>
    <n v="626.76"/>
    <s v="autônomo"/>
    <n v="8.15"/>
    <n v="445"/>
    <n v="0"/>
    <d v="2024-05-05T20:42:16"/>
    <d v="2024-01-10T06:25:01"/>
    <n v="0.63600000000000001"/>
    <n v="0.183"/>
    <s v="PE"/>
    <x v="0"/>
  </r>
  <r>
    <s v="C104701"/>
    <n v="2286.06"/>
    <s v="autônomo"/>
    <n v="13.19"/>
    <n v="522"/>
    <n v="1"/>
    <d v="2023-06-19T22:35:18"/>
    <d v="2025-04-02T04:02:17"/>
    <n v="0.11899999999999999"/>
    <n v="0.56899999999999995"/>
    <s v="AL"/>
    <x v="0"/>
  </r>
  <r>
    <s v="C104705"/>
    <n v="2491.44"/>
    <s v="servidor"/>
    <n v="5.74"/>
    <n v="669"/>
    <n v="0"/>
    <d v="2024-09-11T18:07:49"/>
    <d v="2023-12-24T23:44:11"/>
    <n v="0.68799999999999994"/>
    <n v="0.45200000000000001"/>
    <s v="SE"/>
    <x v="0"/>
  </r>
  <r>
    <s v="C104706"/>
    <n v="1442.97"/>
    <s v="servidor"/>
    <n v="16.61"/>
    <n v="809"/>
    <n v="3"/>
    <d v="2025-06-21T06:23:44"/>
    <d v="2023-10-23T18:41:21"/>
    <n v="0.28599999999999998"/>
    <n v="0.28899999999999998"/>
    <s v="CE"/>
    <x v="0"/>
  </r>
  <r>
    <s v="C104709"/>
    <n v="2458.06"/>
    <s v="assalariado"/>
    <n v="3.06"/>
    <n v="510"/>
    <n v="2"/>
    <d v="2025-07-20T13:30:40"/>
    <d v="2023-07-04T03:43:13"/>
    <n v="0.42199999999999999"/>
    <n v="0.51500000000000001"/>
    <s v="AL"/>
    <x v="0"/>
  </r>
  <r>
    <s v="C104720"/>
    <n v="985.97"/>
    <s v="assalariado"/>
    <n v="22.6"/>
    <n v="392"/>
    <n v="1"/>
    <d v="2024-05-09T05:15:39"/>
    <d v="2025-12-31T04:57:03"/>
    <n v="0.26900000000000002"/>
    <n v="0.154"/>
    <s v="ES"/>
    <x v="1"/>
  </r>
  <r>
    <s v="C104721"/>
    <n v="3578.09"/>
    <s v="servidor"/>
    <n v="14.32"/>
    <n v="775"/>
    <n v="2"/>
    <d v="2023-08-12T04:09:07"/>
    <d v="2025-01-10T13:38:51"/>
    <n v="0.122"/>
    <n v="0.11799999999999999"/>
    <s v="DF"/>
    <x v="0"/>
  </r>
  <r>
    <s v="C104724"/>
    <n v="1986.15"/>
    <s v="assalariado"/>
    <n v="40.82"/>
    <n v="370"/>
    <n v="1"/>
    <d v="2024-02-03T21:26:51"/>
    <d v="2024-01-16T15:30:59"/>
    <n v="0.26400000000000001"/>
    <n v="0.20799999999999999"/>
    <s v="PB"/>
    <x v="2"/>
  </r>
  <r>
    <s v="C104725"/>
    <n v="2982.01"/>
    <s v="assalariado"/>
    <n v="22.36"/>
    <n v="686"/>
    <n v="2"/>
    <d v="2024-08-23T18:26:07"/>
    <d v="2023-12-04T12:31:09"/>
    <n v="0.317"/>
    <n v="0.40699999999999997"/>
    <s v="SE"/>
    <x v="1"/>
  </r>
  <r>
    <s v="C104727"/>
    <n v="906.63"/>
    <s v="autônomo"/>
    <n v="14.51"/>
    <n v="518"/>
    <n v="1"/>
    <d v="2023-12-27T19:11:19"/>
    <d v="2026-02-14T12:51:12"/>
    <n v="0.27500000000000002"/>
    <n v="0.23200000000000001"/>
    <s v="PA"/>
    <x v="0"/>
  </r>
  <r>
    <s v="C104743"/>
    <n v="402.99"/>
    <s v="autônomo"/>
    <n v="22.35"/>
    <n v="654"/>
    <n v="1"/>
    <d v="2023-11-04T14:10:54"/>
    <d v="2025-02-02T03:41:38"/>
    <n v="0.39800000000000002"/>
    <n v="0.20899999999999999"/>
    <s v="DF"/>
    <x v="1"/>
  </r>
  <r>
    <s v="C104748"/>
    <n v="224.21"/>
    <s v="assalariado"/>
    <n v="40.659999999999997"/>
    <n v="511"/>
    <n v="2"/>
    <d v="2025-09-27T14:12:36"/>
    <d v="2025-05-25T10:15:49"/>
    <n v="0.624"/>
    <n v="0.32"/>
    <s v="SP"/>
    <x v="2"/>
  </r>
  <r>
    <s v="C104753"/>
    <n v="3570.41"/>
    <s v="autônomo"/>
    <n v="21.23"/>
    <n v="791"/>
    <n v="1"/>
    <d v="2024-02-07T19:45:00"/>
    <d v="2024-06-20T18:10:36"/>
    <n v="0.2"/>
    <n v="0.48799999999999999"/>
    <s v="AM"/>
    <x v="1"/>
  </r>
  <r>
    <s v="C104767"/>
    <n v="1726.99"/>
    <s v="assalariado"/>
    <n v="14.56"/>
    <n v="795"/>
    <n v="3"/>
    <d v="2024-06-15T00:53:59"/>
    <d v="2025-10-09T15:39:15"/>
    <n v="0.24299999999999999"/>
    <n v="0.20200000000000001"/>
    <s v="RS"/>
    <x v="0"/>
  </r>
  <r>
    <s v="C104771"/>
    <n v="521.99"/>
    <s v="assalariado"/>
    <n v="25.77"/>
    <n v="591"/>
    <n v="2"/>
    <d v="2023-09-03T23:27:28"/>
    <d v="2024-11-05T12:37:38"/>
    <n v="0.218"/>
    <n v="0.307"/>
    <s v="AL"/>
    <x v="1"/>
  </r>
  <r>
    <s v="C104777"/>
    <n v="262.54000000000002"/>
    <s v="autônomo"/>
    <n v="5.5"/>
    <n v="380"/>
    <n v="1"/>
    <d v="2025-10-02T11:05:21"/>
    <d v="2024-08-08T08:59:20"/>
    <n v="0.41199999999999998"/>
    <n v="0.115"/>
    <s v="PB"/>
    <x v="0"/>
  </r>
  <r>
    <s v="C104778"/>
    <n v="3681.35"/>
    <s v="autônomo"/>
    <n v="1.41"/>
    <n v="603"/>
    <n v="2"/>
    <d v="2025-03-28T20:43:54"/>
    <d v="2023-12-05T19:44:31"/>
    <n v="0.67900000000000005"/>
    <n v="0.42899999999999999"/>
    <s v="PE"/>
    <x v="0"/>
  </r>
  <r>
    <s v="C104782"/>
    <n v="356.92"/>
    <s v="pensionista"/>
    <n v="21.18"/>
    <n v="613"/>
    <n v="1"/>
    <d v="2024-08-05T10:01:06"/>
    <d v="2023-03-18T02:20:00"/>
    <n v="0.48699999999999999"/>
    <n v="0.29499999999999998"/>
    <s v="PI"/>
    <x v="1"/>
  </r>
  <r>
    <s v="C104797"/>
    <n v="69.25"/>
    <s v="assalariado"/>
    <n v="9.33"/>
    <n v="527"/>
    <n v="1"/>
    <d v="2024-09-06T01:59:14"/>
    <d v="2025-11-24T14:33:47"/>
    <n v="0.48199999999999998"/>
    <n v="0.32600000000000001"/>
    <s v="PB"/>
    <x v="0"/>
  </r>
  <r>
    <s v="C104802"/>
    <n v="168.67"/>
    <s v="autônomo"/>
    <n v="12.9"/>
    <n v="640"/>
    <n v="3"/>
    <d v="2025-07-13T02:14:53"/>
    <d v="2024-06-25T09:42:26"/>
    <n v="5.5E-2"/>
    <n v="0.29699999999999999"/>
    <s v="SE"/>
    <x v="0"/>
  </r>
  <r>
    <s v="C104803"/>
    <n v="1046.27"/>
    <s v="assalariado"/>
    <n v="10.09"/>
    <n v="518"/>
    <n v="1"/>
    <d v="2025-04-17T16:59:13"/>
    <d v="2023-09-13T05:25:44"/>
    <n v="0.34"/>
    <n v="0.38100000000000001"/>
    <s v="PB"/>
    <x v="0"/>
  </r>
  <r>
    <s v="C104806"/>
    <n v="3217.91"/>
    <s v="assalariado"/>
    <n v="4.55"/>
    <n v="869"/>
    <n v="2"/>
    <d v="2024-11-29T09:48:07"/>
    <d v="2025-01-03T08:28:06"/>
    <n v="0.32600000000000001"/>
    <n v="0.32700000000000001"/>
    <s v="SC"/>
    <x v="0"/>
  </r>
  <r>
    <s v="C104808"/>
    <n v="213.9"/>
    <s v="autônomo"/>
    <n v="13.05"/>
    <n v="812"/>
    <n v="2"/>
    <d v="2023-05-27T02:02:44"/>
    <d v="2025-07-06T18:02:56"/>
    <n v="7.0999999999999994E-2"/>
    <n v="0.48599999999999999"/>
    <s v="ES"/>
    <x v="0"/>
  </r>
  <r>
    <s v="C104811"/>
    <n v="315.89"/>
    <s v="servidor"/>
    <n v="7.75"/>
    <n v="651"/>
    <n v="4"/>
    <d v="2024-09-27T02:09:10"/>
    <d v="2024-07-06T17:16:00"/>
    <n v="8.5999999999999993E-2"/>
    <n v="0.52200000000000002"/>
    <s v="MA"/>
    <x v="0"/>
  </r>
  <r>
    <s v="C104816"/>
    <n v="175.25"/>
    <s v="assalariado"/>
    <n v="13.01"/>
    <n v="666"/>
    <n v="1"/>
    <d v="2023-09-10T02:44:39"/>
    <d v="2023-12-06T09:50:43"/>
    <n v="0.10100000000000001"/>
    <n v="0.436"/>
    <s v="SC"/>
    <x v="0"/>
  </r>
  <r>
    <s v="C104824"/>
    <n v="788.21"/>
    <s v="servidor"/>
    <n v="15.42"/>
    <n v="502"/>
    <n v="1"/>
    <d v="2024-03-09T07:14:12"/>
    <d v="2025-03-28T05:59:02"/>
    <n v="0.26200000000000001"/>
    <n v="0.29399999999999998"/>
    <s v="PA"/>
    <x v="0"/>
  </r>
  <r>
    <s v="C104825"/>
    <n v="164.71"/>
    <s v="assalariado"/>
    <n v="15.74"/>
    <n v="625"/>
    <n v="2"/>
    <d v="2025-01-01T15:35:07"/>
    <d v="2025-08-01T01:43:38"/>
    <n v="0.34200000000000003"/>
    <n v="5.6000000000000001E-2"/>
    <s v="AM"/>
    <x v="0"/>
  </r>
  <r>
    <s v="C104833"/>
    <n v="3601.51"/>
    <s v="assalariado"/>
    <n v="12.04"/>
    <n v="532"/>
    <n v="3"/>
    <d v="2024-01-29T05:09:28"/>
    <d v="2023-10-01T08:15:59"/>
    <n v="0.48699999999999999"/>
    <n v="0.09"/>
    <s v="DF"/>
    <x v="0"/>
  </r>
  <r>
    <s v="C104836"/>
    <n v="604.63"/>
    <s v="pensionista"/>
    <n v="4.13"/>
    <n v="716"/>
    <n v="1"/>
    <d v="2023-11-13T22:45:15"/>
    <d v="2023-09-24T22:15:52"/>
    <n v="0.20599999999999999"/>
    <n v="0.28699999999999998"/>
    <s v="PA"/>
    <x v="0"/>
  </r>
  <r>
    <s v="C104840"/>
    <n v="1425.3"/>
    <s v="autônomo"/>
    <n v="53.68"/>
    <n v="323"/>
    <n v="1"/>
    <d v="2025-02-16T10:39:51"/>
    <d v="2025-03-08T05:19:48"/>
    <n v="0.30399999999999999"/>
    <n v="3.3000000000000002E-2"/>
    <s v="SP"/>
    <x v="2"/>
  </r>
  <r>
    <s v="C104843"/>
    <n v="956.53"/>
    <s v="assalariado"/>
    <n v="13.03"/>
    <n v="737"/>
    <n v="5"/>
    <d v="2024-02-21T03:36:25"/>
    <d v="2023-08-29T11:44:24"/>
    <n v="0.49399999999999999"/>
    <n v="0.57599999999999996"/>
    <s v="SC"/>
    <x v="0"/>
  </r>
  <r>
    <s v="C104852"/>
    <n v="4908.76"/>
    <s v="assalariado"/>
    <n v="18.350000000000001"/>
    <n v="489"/>
    <n v="1"/>
    <d v="2024-05-07T23:00:31"/>
    <d v="2024-08-13T08:49:20"/>
    <n v="0.114"/>
    <n v="0.25600000000000001"/>
    <s v="RN"/>
    <x v="0"/>
  </r>
  <r>
    <s v="C104854"/>
    <n v="50.3"/>
    <s v="assalariado"/>
    <n v="8.7899999999999991"/>
    <n v="582"/>
    <n v="3"/>
    <d v="2024-03-17T10:16:32"/>
    <d v="2024-09-05T17:58:23"/>
    <n v="2.7E-2"/>
    <n v="0.28199999999999997"/>
    <s v="RJ"/>
    <x v="0"/>
  </r>
  <r>
    <s v="C104855"/>
    <n v="298.5"/>
    <s v="servidor"/>
    <n v="18.05"/>
    <n v="802"/>
    <n v="2"/>
    <d v="2024-10-17T07:02:53"/>
    <d v="2026-04-25T13:29:06"/>
    <n v="0.62"/>
    <n v="0.47199999999999998"/>
    <s v="PR"/>
    <x v="0"/>
  </r>
  <r>
    <s v="C104861"/>
    <n v="2128.0700000000002"/>
    <s v="servidor"/>
    <n v="10.32"/>
    <n v="716"/>
    <n v="3"/>
    <d v="2025-05-24T00:16:46"/>
    <d v="2023-07-03T07:58:36"/>
    <n v="0.28499999999999998"/>
    <n v="0.375"/>
    <s v="CE"/>
    <x v="0"/>
  </r>
  <r>
    <s v="C104864"/>
    <n v="497.24"/>
    <s v="autônomo"/>
    <n v="3"/>
    <n v="808"/>
    <n v="1"/>
    <d v="2023-02-05T04:30:07"/>
    <d v="2024-05-07T21:48:09"/>
    <n v="0.373"/>
    <n v="0.55300000000000005"/>
    <s v="BA"/>
    <x v="0"/>
  </r>
  <r>
    <s v="C104866"/>
    <n v="199.67"/>
    <s v="assalariado"/>
    <n v="13.88"/>
    <n v="893"/>
    <n v="1"/>
    <d v="2023-09-24T09:37:17"/>
    <d v="2024-06-15T09:49:13"/>
    <n v="0.03"/>
    <n v="0.28799999999999998"/>
    <s v="SP"/>
    <x v="0"/>
  </r>
  <r>
    <s v="C104870"/>
    <n v="2268.64"/>
    <s v="assalariado"/>
    <n v="10"/>
    <n v="605"/>
    <n v="1"/>
    <d v="2023-07-27T12:56:45"/>
    <d v="2024-01-30T03:58:18"/>
    <n v="0.23699999999999999"/>
    <n v="0.40799999999999997"/>
    <s v="MG"/>
    <x v="0"/>
  </r>
  <r>
    <s v="C104874"/>
    <n v="96.12"/>
    <s v="autônomo"/>
    <n v="3.87"/>
    <n v="379"/>
    <n v="3"/>
    <d v="2024-09-18T08:50:56"/>
    <d v="2024-05-28T16:01:00"/>
    <n v="0.16800000000000001"/>
    <n v="0.123"/>
    <s v="RS"/>
    <x v="0"/>
  </r>
  <r>
    <s v="C104875"/>
    <n v="2846.65"/>
    <s v="assalariado"/>
    <n v="9.48"/>
    <n v="886"/>
    <n v="2"/>
    <d v="2025-05-10T15:55:27"/>
    <d v="2023-04-02T13:24:20"/>
    <n v="0.83399999999999996"/>
    <n v="0.28999999999999998"/>
    <s v="MG"/>
    <x v="0"/>
  </r>
  <r>
    <s v="C104878"/>
    <n v="237.75"/>
    <s v="assalariado"/>
    <n v="13.24"/>
    <n v="338"/>
    <n v="1"/>
    <d v="2025-09-13T03:55:34"/>
    <d v="2023-11-23T14:33:22"/>
    <n v="0.29699999999999999"/>
    <n v="0.08"/>
    <s v="AL"/>
    <x v="0"/>
  </r>
  <r>
    <s v="C104879"/>
    <n v="1667.14"/>
    <s v="pensionista"/>
    <n v="27.94"/>
    <n v="568"/>
    <n v="1"/>
    <d v="2025-08-16T13:23:22"/>
    <d v="2023-07-17T14:06:46"/>
    <n v="0.48299999999999998"/>
    <n v="0.217"/>
    <s v="SE"/>
    <x v="1"/>
  </r>
  <r>
    <s v="C104882"/>
    <n v="189.39"/>
    <s v="assalariado"/>
    <n v="4.62"/>
    <n v="853"/>
    <n v="1"/>
    <d v="2025-09-06T08:33:39"/>
    <d v="2025-10-06T05:13:50"/>
    <n v="0.35299999999999998"/>
    <n v="0.108"/>
    <s v="DF"/>
    <x v="0"/>
  </r>
  <r>
    <s v="C104886"/>
    <n v="262.08"/>
    <s v="pensionista"/>
    <n v="43.07"/>
    <n v="730"/>
    <n v="1"/>
    <d v="2024-09-06T17:46:51"/>
    <d v="2025-06-16T16:20:33"/>
    <n v="6.5000000000000002E-2"/>
    <n v="0.215"/>
    <s v="RS"/>
    <x v="2"/>
  </r>
  <r>
    <s v="C104889"/>
    <n v="913.53"/>
    <s v="assalariado"/>
    <n v="30.46"/>
    <n v="425"/>
    <n v="2"/>
    <d v="2023-10-22T22:27:18"/>
    <d v="2024-12-02T10:07:07"/>
    <n v="0.38600000000000001"/>
    <n v="0.63300000000000001"/>
    <s v="SE"/>
    <x v="1"/>
  </r>
  <r>
    <s v="C104890"/>
    <n v="3376.11"/>
    <s v="assalariado"/>
    <n v="16.12"/>
    <n v="726"/>
    <n v="3"/>
    <d v="2025-10-12T15:47:40"/>
    <d v="2025-11-08T18:54:33"/>
    <n v="0.48299999999999998"/>
    <n v="0.41299999999999998"/>
    <s v="GO"/>
    <x v="0"/>
  </r>
  <r>
    <s v="C104891"/>
    <n v="3207.65"/>
    <s v="autônomo"/>
    <n v="20.41"/>
    <n v="782"/>
    <n v="1"/>
    <d v="2025-05-14T23:08:04"/>
    <d v="2024-11-24T22:20:58"/>
    <n v="0.13200000000000001"/>
    <n v="0.40799999999999997"/>
    <s v="BA"/>
    <x v="1"/>
  </r>
  <r>
    <s v="C104894"/>
    <n v="55.81"/>
    <s v="assalariado"/>
    <n v="5.42"/>
    <n v="822"/>
    <n v="2"/>
    <d v="2023-04-11T00:44:24"/>
    <d v="2026-02-28T00:45:11"/>
    <n v="7.6999999999999999E-2"/>
    <n v="0.33"/>
    <s v="GO"/>
    <x v="0"/>
  </r>
  <r>
    <s v="C104895"/>
    <n v="1886.37"/>
    <s v="assalariado"/>
    <n v="14.29"/>
    <n v="387"/>
    <n v="2"/>
    <d v="2024-02-07T10:06:10"/>
    <d v="2023-05-26T19:20:47"/>
    <n v="0.14499999999999999"/>
    <n v="0.17799999999999999"/>
    <s v="SP"/>
    <x v="0"/>
  </r>
  <r>
    <s v="C104898"/>
    <n v="132.01"/>
    <s v="assalariado"/>
    <n v="11.63"/>
    <n v="873"/>
    <n v="2"/>
    <d v="2023-12-19T09:15:09"/>
    <d v="2025-09-15T18:27:35"/>
    <n v="0.39100000000000001"/>
    <n v="0.28399999999999997"/>
    <s v="AM"/>
    <x v="0"/>
  </r>
  <r>
    <s v="C104901"/>
    <n v="1682.28"/>
    <s v="assalariado"/>
    <n v="12.31"/>
    <n v="569"/>
    <n v="2"/>
    <d v="2023-05-04T02:29:29"/>
    <d v="2025-10-13T07:14:21"/>
    <n v="3.5000000000000003E-2"/>
    <n v="7.0000000000000001E-3"/>
    <s v="AM"/>
    <x v="0"/>
  </r>
  <r>
    <s v="C104905"/>
    <n v="1798.92"/>
    <s v="assalariado"/>
    <n v="8.83"/>
    <n v="498"/>
    <n v="1"/>
    <d v="2023-01-07T18:09:05"/>
    <d v="2024-05-02T21:48:25"/>
    <n v="0.187"/>
    <n v="0.19400000000000001"/>
    <s v="SE"/>
    <x v="0"/>
  </r>
  <r>
    <s v="C104907"/>
    <n v="89.47"/>
    <s v="assalariado"/>
    <n v="40.049999999999997"/>
    <n v="853"/>
    <n v="1"/>
    <d v="2024-05-25T09:18:27"/>
    <d v="2024-07-02T04:35:22"/>
    <n v="0.217"/>
    <n v="0.42699999999999999"/>
    <s v="RS"/>
    <x v="2"/>
  </r>
  <r>
    <s v="C104911"/>
    <n v="2131.7399999999998"/>
    <s v="assalariado"/>
    <n v="17.95"/>
    <n v="694"/>
    <n v="1"/>
    <d v="2025-06-27T22:50:33"/>
    <d v="2024-08-16T12:32:07"/>
    <n v="8.2000000000000003E-2"/>
    <n v="0.26200000000000001"/>
    <s v="MA"/>
    <x v="0"/>
  </r>
  <r>
    <s v="C104912"/>
    <n v="1186.3800000000001"/>
    <s v="assalariado"/>
    <n v="6.65"/>
    <n v="632"/>
    <n v="1"/>
    <d v="2024-05-14T05:17:02"/>
    <d v="2025-10-13T07:28:11"/>
    <n v="0.11600000000000001"/>
    <n v="0.51800000000000002"/>
    <s v="PI"/>
    <x v="0"/>
  </r>
  <r>
    <s v="C104913"/>
    <n v="2053.5"/>
    <s v="assalariado"/>
    <n v="11.42"/>
    <n v="607"/>
    <n v="3"/>
    <d v="2023-10-28T23:23:51"/>
    <d v="2024-02-08T07:35:11"/>
    <n v="0.28899999999999998"/>
    <n v="8.6999999999999994E-2"/>
    <s v="CE"/>
    <x v="0"/>
  </r>
  <r>
    <s v="C104915"/>
    <n v="425.06"/>
    <s v="autônomo"/>
    <n v="22.81"/>
    <n v="470"/>
    <n v="3"/>
    <d v="2023-12-03T00:53:15"/>
    <d v="2024-12-18T01:34:40"/>
    <n v="0.35099999999999998"/>
    <n v="0.13800000000000001"/>
    <s v="GO"/>
    <x v="1"/>
  </r>
  <r>
    <s v="C104920"/>
    <n v="124.25"/>
    <s v="assalariado"/>
    <n v="26.93"/>
    <n v="880"/>
    <n v="2"/>
    <d v="2024-02-12T13:15:46"/>
    <d v="2023-02-24T14:25:09"/>
    <n v="0.32700000000000001"/>
    <n v="0.247"/>
    <s v="MA"/>
    <x v="1"/>
  </r>
  <r>
    <s v="C104921"/>
    <n v="352.56"/>
    <s v="assalariado"/>
    <n v="13.86"/>
    <n v="310"/>
    <n v="1"/>
    <d v="2023-04-07T11:23:08"/>
    <d v="2025-05-30T10:45:07"/>
    <n v="0.18099999999999999"/>
    <n v="6.4000000000000001E-2"/>
    <s v="PA"/>
    <x v="0"/>
  </r>
  <r>
    <s v="C104923"/>
    <n v="850.49"/>
    <s v="pensionista"/>
    <n v="14.88"/>
    <n v="542"/>
    <n v="0"/>
    <d v="2023-01-04T18:47:27"/>
    <d v="2024-05-15T02:19:59"/>
    <n v="0.14099999999999999"/>
    <n v="0.192"/>
    <s v="RJ"/>
    <x v="0"/>
  </r>
  <r>
    <s v="C104925"/>
    <n v="429.71"/>
    <s v="assalariado"/>
    <n v="8.39"/>
    <n v="344"/>
    <n v="1"/>
    <d v="2024-12-09T10:04:27"/>
    <d v="2023-07-17T19:58:37"/>
    <n v="8.4000000000000005E-2"/>
    <n v="0.221"/>
    <s v="SP"/>
    <x v="0"/>
  </r>
  <r>
    <s v="C104930"/>
    <n v="1953.83"/>
    <s v="servidor"/>
    <n v="15.18"/>
    <n v="630"/>
    <n v="1"/>
    <d v="2024-03-13T23:29:05"/>
    <d v="2023-10-25T16:35:03"/>
    <n v="0.222"/>
    <n v="0.187"/>
    <s v="PI"/>
    <x v="0"/>
  </r>
  <r>
    <s v="C104932"/>
    <n v="3584.51"/>
    <s v="assalariado"/>
    <n v="29.92"/>
    <n v="579"/>
    <n v="1"/>
    <d v="2023-05-17T22:02:58"/>
    <d v="2024-12-22T00:31:05"/>
    <n v="5.5E-2"/>
    <n v="0.312"/>
    <s v="AL"/>
    <x v="1"/>
  </r>
  <r>
    <s v="C104940"/>
    <n v="111.66"/>
    <s v="autônomo"/>
    <n v="6.5"/>
    <n v="479"/>
    <n v="3"/>
    <d v="2025-02-01T07:58:23"/>
    <d v="2025-08-30T06:08:34"/>
    <n v="0.26500000000000001"/>
    <n v="0.40500000000000003"/>
    <s v="GO"/>
    <x v="0"/>
  </r>
  <r>
    <s v="C104952"/>
    <n v="3160.74"/>
    <s v="assalariado"/>
    <n v="20.94"/>
    <n v="676"/>
    <n v="2"/>
    <d v="2023-06-09T13:57:20"/>
    <d v="2024-07-05T23:02:36"/>
    <n v="0.42799999999999999"/>
    <n v="0.53500000000000003"/>
    <s v="SC"/>
    <x v="1"/>
  </r>
  <r>
    <s v="C104960"/>
    <n v="1593.52"/>
    <s v="autônomo"/>
    <n v="11.15"/>
    <n v="777"/>
    <n v="2"/>
    <d v="2025-09-26T13:17:27"/>
    <d v="2023-10-02T23:29:44"/>
    <n v="0.21199999999999999"/>
    <n v="0.245"/>
    <s v="ES"/>
    <x v="0"/>
  </r>
  <r>
    <s v="C104962"/>
    <n v="165.91"/>
    <s v="servidor"/>
    <n v="9.83"/>
    <n v="730"/>
    <n v="1"/>
    <d v="2025-04-22T20:00:36"/>
    <d v="2023-11-27T18:25:43"/>
    <n v="0.39600000000000002"/>
    <n v="0.28000000000000003"/>
    <s v="MA"/>
    <x v="0"/>
  </r>
  <r>
    <s v="C104965"/>
    <n v="943.19"/>
    <s v="servidor"/>
    <n v="8.7799999999999994"/>
    <n v="874"/>
    <n v="2"/>
    <d v="2024-12-23T09:09:04"/>
    <d v="2026-01-16T08:34:25"/>
    <n v="0.4"/>
    <n v="0.51500000000000001"/>
    <s v="PA"/>
    <x v="0"/>
  </r>
  <r>
    <s v="C104969"/>
    <n v="86.25"/>
    <s v="autônomo"/>
    <n v="20.28"/>
    <n v="705"/>
    <n v="1"/>
    <d v="2024-02-14T04:56:38"/>
    <d v="2024-02-08T09:10:24"/>
    <n v="0.214"/>
    <n v="0.47899999999999998"/>
    <s v="CE"/>
    <x v="1"/>
  </r>
  <r>
    <s v="C104977"/>
    <n v="279.68"/>
    <s v="autônomo"/>
    <n v="0.45"/>
    <n v="474"/>
    <n v="1"/>
    <d v="2025-07-21T03:09:05"/>
    <d v="2025-05-10T12:01:10"/>
    <n v="0.122"/>
    <n v="0.66100000000000003"/>
    <s v="GO"/>
    <x v="0"/>
  </r>
  <r>
    <s v="C104981"/>
    <n v="954.99"/>
    <s v="pensionista"/>
    <n v="21.66"/>
    <n v="377"/>
    <n v="1"/>
    <d v="2025-08-19T22:06:25"/>
    <d v="2025-12-31T14:32:30"/>
    <n v="0.46300000000000002"/>
    <n v="0.57999999999999996"/>
    <s v="SC"/>
    <x v="1"/>
  </r>
  <r>
    <s v="C104985"/>
    <n v="649.29"/>
    <s v="assalariado"/>
    <n v="12.13"/>
    <n v="459"/>
    <n v="1"/>
    <d v="2024-11-08T09:33:41"/>
    <d v="2025-12-14T06:24:56"/>
    <n v="2.3E-2"/>
    <n v="0.158"/>
    <s v="PA"/>
    <x v="0"/>
  </r>
  <r>
    <s v="C104989"/>
    <n v="61.58"/>
    <s v="autônomo"/>
    <n v="25.51"/>
    <n v="460"/>
    <n v="0"/>
    <d v="2024-09-20T01:33:46"/>
    <d v="2025-03-27T07:50:12"/>
    <n v="0.53500000000000003"/>
    <n v="0.11600000000000001"/>
    <s v="MA"/>
    <x v="1"/>
  </r>
  <r>
    <s v="C104997"/>
    <n v="2295.87"/>
    <s v="autônomo"/>
    <n v="10.99"/>
    <n v="400"/>
    <n v="1"/>
    <d v="2024-07-02T20:17:07"/>
    <d v="2024-10-31T12:46:39"/>
    <n v="0.16700000000000001"/>
    <n v="0.161"/>
    <s v="MA"/>
    <x v="0"/>
  </r>
  <r>
    <s v="C105001"/>
    <n v="1514.01"/>
    <s v="assalariado"/>
    <n v="11.36"/>
    <n v="684"/>
    <n v="2"/>
    <d v="2023-04-01T17:15:20"/>
    <d v="2025-09-29T14:12:59"/>
    <n v="0.47299999999999998"/>
    <n v="0.187"/>
    <s v="AL"/>
    <x v="0"/>
  </r>
  <r>
    <s v="C105002"/>
    <n v="333.28"/>
    <s v="autônomo"/>
    <n v="13.2"/>
    <n v="581"/>
    <n v="3"/>
    <d v="2025-02-04T15:29:02"/>
    <d v="2024-01-19T03:23:53"/>
    <n v="0.629"/>
    <n v="0.16800000000000001"/>
    <s v="BA"/>
    <x v="0"/>
  </r>
  <r>
    <s v="C105003"/>
    <n v="548.69000000000005"/>
    <s v="assalariado"/>
    <n v="7.38"/>
    <n v="621"/>
    <n v="1"/>
    <d v="2025-08-25T12:34:27"/>
    <d v="2025-08-07T17:42:56"/>
    <n v="7.8E-2"/>
    <n v="0.54100000000000004"/>
    <s v="SE"/>
    <x v="0"/>
  </r>
  <r>
    <s v="C105004"/>
    <n v="2572.63"/>
    <s v="pensionista"/>
    <n v="13.64"/>
    <n v="391"/>
    <n v="3"/>
    <d v="2024-03-29T08:23:52"/>
    <d v="2023-08-17T07:24:32"/>
    <n v="0.217"/>
    <n v="0.46400000000000002"/>
    <s v="RS"/>
    <x v="0"/>
  </r>
  <r>
    <s v="C105005"/>
    <n v="62.85"/>
    <s v="assalariado"/>
    <n v="4.59"/>
    <n v="447"/>
    <n v="1"/>
    <d v="2023-09-06T22:40:13"/>
    <d v="2024-02-15T16:49:00"/>
    <n v="3.6999999999999998E-2"/>
    <n v="4.7E-2"/>
    <s v="ES"/>
    <x v="0"/>
  </r>
  <r>
    <s v="C105006"/>
    <n v="1793.13"/>
    <s v="assalariado"/>
    <n v="10.63"/>
    <n v="645"/>
    <n v="1"/>
    <d v="2024-08-19T22:29:44"/>
    <d v="2025-04-01T22:17:39"/>
    <n v="0.3"/>
    <n v="0.185"/>
    <s v="GO"/>
    <x v="0"/>
  </r>
  <r>
    <s v="C105007"/>
    <n v="119.83"/>
    <s v="assalariado"/>
    <n v="3.31"/>
    <n v="677"/>
    <n v="1"/>
    <d v="2024-05-20T14:04:16"/>
    <d v="2024-03-04T08:04:03"/>
    <n v="0.38600000000000001"/>
    <n v="0.219"/>
    <s v="PB"/>
    <x v="0"/>
  </r>
  <r>
    <s v="C105008"/>
    <n v="6057.56"/>
    <s v="assalariado"/>
    <n v="3.73"/>
    <n v="671"/>
    <n v="4"/>
    <d v="2024-03-02T21:45:19"/>
    <d v="2023-07-27T04:31:47"/>
    <n v="0.502"/>
    <n v="0.16500000000000001"/>
    <s v="GO"/>
    <x v="0"/>
  </r>
  <r>
    <s v="C105009"/>
    <n v="1243.43"/>
    <s v="autônomo"/>
    <n v="18.11"/>
    <n v="320"/>
    <n v="1"/>
    <d v="2023-05-15T21:31:42"/>
    <d v="2025-10-26T13:49:09"/>
    <n v="0.34499999999999997"/>
    <n v="8.8999999999999996E-2"/>
    <s v="PI"/>
    <x v="0"/>
  </r>
  <r>
    <s v="C105010"/>
    <n v="4134.72"/>
    <s v="pensionista"/>
    <n v="10.58"/>
    <n v="830"/>
    <n v="3"/>
    <d v="2024-04-17T17:32:04"/>
    <d v="2025-02-16T11:11:00"/>
    <n v="0.61799999999999999"/>
    <n v="0.39600000000000002"/>
    <s v="MA"/>
    <x v="0"/>
  </r>
  <r>
    <s v="C105011"/>
    <n v="1296.9100000000001"/>
    <s v="assalariado"/>
    <n v="28.71"/>
    <n v="826"/>
    <n v="2"/>
    <d v="2024-06-12T20:00:30"/>
    <d v="2024-10-30T14:21:27"/>
    <n v="0.14599999999999999"/>
    <n v="0.216"/>
    <s v="PR"/>
    <x v="1"/>
  </r>
  <r>
    <s v="C105012"/>
    <n v="2738.04"/>
    <s v="assalariado"/>
    <n v="33.97"/>
    <n v="463"/>
    <n v="3"/>
    <d v="2024-05-19T17:11:53"/>
    <d v="2023-03-20T11:37:18"/>
    <n v="0.19700000000000001"/>
    <n v="0.51700000000000002"/>
    <s v="PI"/>
    <x v="1"/>
  </r>
  <r>
    <s v="C105013"/>
    <n v="1176.19"/>
    <s v="assalariado"/>
    <n v="15.54"/>
    <n v="761"/>
    <n v="1"/>
    <d v="2024-07-21T01:39:53"/>
    <d v="2025-04-07T00:37:00"/>
    <n v="0.17899999999999999"/>
    <n v="0.185"/>
    <s v="PA"/>
    <x v="0"/>
  </r>
  <r>
    <s v="C105014"/>
    <n v="773.38"/>
    <s v="assalariado"/>
    <n v="4.03"/>
    <n v="778"/>
    <n v="5"/>
    <d v="2024-01-19T05:22:30"/>
    <d v="2023-02-18T08:00:45"/>
    <n v="0.30199999999999999"/>
    <n v="5.8999999999999997E-2"/>
    <s v="SE"/>
    <x v="0"/>
  </r>
  <r>
    <s v="C105015"/>
    <n v="657.91"/>
    <s v="autônomo"/>
    <n v="6.91"/>
    <n v="724"/>
    <n v="1"/>
    <d v="2024-03-25T06:30:29"/>
    <d v="2024-11-05T20:52:55"/>
    <n v="0.19600000000000001"/>
    <n v="9.1999999999999998E-2"/>
    <s v="CE"/>
    <x v="0"/>
  </r>
  <r>
    <s v="C105016"/>
    <n v="2381.9699999999998"/>
    <s v="assalariado"/>
    <n v="7.79"/>
    <n v="781"/>
    <n v="2"/>
    <d v="2025-02-15T01:46:09"/>
    <d v="2024-03-09T06:53:50"/>
    <n v="0.79900000000000004"/>
    <n v="0.35399999999999998"/>
    <s v="SC"/>
    <x v="0"/>
  </r>
  <r>
    <s v="C105017"/>
    <n v="78.459999999999994"/>
    <s v="servidor"/>
    <n v="2.82"/>
    <n v="348"/>
    <n v="1"/>
    <d v="2024-01-23T13:29:09"/>
    <d v="2024-09-15T18:21:05"/>
    <n v="0.27700000000000002"/>
    <n v="0.44900000000000001"/>
    <s v="MG"/>
    <x v="0"/>
  </r>
  <r>
    <s v="C105018"/>
    <n v="1038.74"/>
    <s v="servidor"/>
    <n v="21.09"/>
    <n v="482"/>
    <n v="2"/>
    <d v="2023-12-07T11:41:17"/>
    <d v="2024-08-23T19:09:32"/>
    <n v="0.55600000000000005"/>
    <n v="0.28000000000000003"/>
    <s v="DF"/>
    <x v="1"/>
  </r>
  <r>
    <s v="C105019"/>
    <n v="2423.04"/>
    <s v="assalariado"/>
    <n v="24.41"/>
    <n v="442"/>
    <n v="1"/>
    <d v="2023-09-28T23:21:04"/>
    <d v="2024-03-18T19:41:34"/>
    <n v="0.16200000000000001"/>
    <n v="0.188"/>
    <s v="AL"/>
    <x v="1"/>
  </r>
  <r>
    <s v="C105020"/>
    <n v="189.12"/>
    <s v="servidor"/>
    <n v="9.26"/>
    <n v="325"/>
    <n v="1"/>
    <d v="2023-06-21T07:49:11"/>
    <d v="2025-11-16T19:09:19"/>
    <n v="0.105"/>
    <n v="0.51900000000000002"/>
    <s v="MG"/>
    <x v="0"/>
  </r>
  <r>
    <s v="C105021"/>
    <n v="842.48"/>
    <s v="assalariado"/>
    <n v="6.29"/>
    <n v="590"/>
    <n v="1"/>
    <d v="2023-05-25T15:27:41"/>
    <d v="2024-03-05T09:54:24"/>
    <n v="8.3000000000000004E-2"/>
    <n v="0.28299999999999997"/>
    <s v="ES"/>
    <x v="0"/>
  </r>
  <r>
    <s v="C105022"/>
    <n v="984.42"/>
    <s v="assalariado"/>
    <n v="13.71"/>
    <n v="747"/>
    <n v="4"/>
    <d v="2023-08-09T07:59:59"/>
    <d v="2025-02-28T07:50:12"/>
    <n v="0.40699999999999997"/>
    <n v="0.45700000000000002"/>
    <s v="BA"/>
    <x v="0"/>
  </r>
  <r>
    <s v="C105023"/>
    <n v="3771.57"/>
    <s v="autônomo"/>
    <n v="14.78"/>
    <n v="421"/>
    <n v="1"/>
    <d v="2023-12-17T07:33:29"/>
    <d v="2024-02-13T02:49:28"/>
    <n v="6.9000000000000006E-2"/>
    <n v="0.11"/>
    <s v="MG"/>
    <x v="0"/>
  </r>
  <r>
    <s v="C105024"/>
    <n v="888.14"/>
    <s v="assalariado"/>
    <n v="10.5"/>
    <n v="737"/>
    <n v="2"/>
    <d v="2025-09-28T17:51:01"/>
    <d v="2024-03-11T15:55:24"/>
    <n v="0.23200000000000001"/>
    <n v="0.25"/>
    <s v="RN"/>
    <x v="0"/>
  </r>
  <r>
    <s v="C105025"/>
    <n v="2878.6"/>
    <s v="assalariado"/>
    <n v="33.43"/>
    <n v="896"/>
    <n v="3"/>
    <d v="2024-02-06T14:11:15"/>
    <d v="2023-04-27T06:15:26"/>
    <n v="0.6"/>
    <n v="0.17799999999999999"/>
    <s v="MA"/>
    <x v="1"/>
  </r>
  <r>
    <s v="C105026"/>
    <n v="520.65"/>
    <s v="assalariado"/>
    <n v="18.54"/>
    <n v="640"/>
    <n v="2"/>
    <d v="2024-10-25T06:50:06"/>
    <d v="2024-12-13T07:49:53"/>
    <n v="0.189"/>
    <n v="0.105"/>
    <s v="AL"/>
    <x v="0"/>
  </r>
  <r>
    <s v="C105027"/>
    <n v="959.13"/>
    <s v="servidor"/>
    <n v="14.31"/>
    <n v="477"/>
    <n v="4"/>
    <d v="2023-11-28T08:43:44"/>
    <d v="2024-07-20T12:22:13"/>
    <n v="0.107"/>
    <n v="0.28399999999999997"/>
    <s v="PB"/>
    <x v="0"/>
  </r>
  <r>
    <s v="C105028"/>
    <n v="3460.18"/>
    <s v="assalariado"/>
    <n v="20.61"/>
    <n v="300"/>
    <n v="2"/>
    <d v="2024-07-12T14:10:20"/>
    <d v="2025-01-11T15:31:10"/>
    <n v="0.69"/>
    <n v="0.217"/>
    <s v="RS"/>
    <x v="1"/>
  </r>
  <r>
    <s v="C105029"/>
    <n v="4719.5"/>
    <s v="pensionista"/>
    <n v="48.13"/>
    <n v="604"/>
    <n v="2"/>
    <d v="2025-02-28T02:03:00"/>
    <d v="2024-07-22T18:36:53"/>
    <n v="0.46600000000000003"/>
    <n v="0.71"/>
    <s v="SP"/>
    <x v="2"/>
  </r>
  <r>
    <s v="C105030"/>
    <n v="699.77"/>
    <s v="assalariado"/>
    <n v="2.63"/>
    <n v="538"/>
    <n v="1"/>
    <d v="2024-02-02T03:17:27"/>
    <d v="2024-07-13T15:27:58"/>
    <n v="0.17699999999999999"/>
    <n v="0.35599999999999998"/>
    <s v="GO"/>
    <x v="0"/>
  </r>
  <r>
    <s v="C105031"/>
    <n v="2058.52"/>
    <s v="servidor"/>
    <n v="14.57"/>
    <n v="791"/>
    <n v="3"/>
    <d v="2023-11-22T19:37:51"/>
    <d v="2023-11-27T18:12:37"/>
    <n v="0.28199999999999997"/>
    <n v="0.33900000000000002"/>
    <s v="AL"/>
    <x v="0"/>
  </r>
  <r>
    <s v="C105032"/>
    <n v="1179.78"/>
    <s v="assalariado"/>
    <n v="23.07"/>
    <n v="336"/>
    <n v="2"/>
    <d v="2025-09-02T07:39:39"/>
    <d v="2023-02-24T02:02:50"/>
    <n v="7.0999999999999994E-2"/>
    <n v="0.35099999999999998"/>
    <s v="PI"/>
    <x v="1"/>
  </r>
  <r>
    <s v="C105033"/>
    <n v="319.97000000000003"/>
    <s v="pensionista"/>
    <n v="7.75"/>
    <n v="887"/>
    <n v="2"/>
    <d v="2023-01-01T17:18:05"/>
    <d v="2023-10-01T12:45:59"/>
    <n v="0.17499999999999999"/>
    <n v="0.54600000000000004"/>
    <s v="RJ"/>
    <x v="0"/>
  </r>
  <r>
    <s v="C105034"/>
    <n v="326.31"/>
    <s v="pensionista"/>
    <n v="8.86"/>
    <n v="660"/>
    <n v="2"/>
    <d v="2025-03-20T11:30:23"/>
    <d v="2024-01-05T08:17:50"/>
    <n v="0.19400000000000001"/>
    <n v="0.628"/>
    <s v="BA"/>
    <x v="0"/>
  </r>
  <r>
    <s v="C105035"/>
    <n v="70.61"/>
    <s v="autônomo"/>
    <n v="33.01"/>
    <n v="845"/>
    <n v="1"/>
    <d v="2023-12-18T05:08:27"/>
    <d v="2024-10-11T14:03:28"/>
    <n v="0.17199999999999999"/>
    <n v="0.315"/>
    <s v="SP"/>
    <x v="1"/>
  </r>
  <r>
    <s v="C105036"/>
    <n v="161.4"/>
    <s v="assalariado"/>
    <n v="22.68"/>
    <n v="763"/>
    <n v="1"/>
    <d v="2024-10-26T04:05:02"/>
    <d v="2025-04-20T09:06:42"/>
    <n v="0.14899999999999999"/>
    <n v="0.57199999999999995"/>
    <s v="RJ"/>
    <x v="1"/>
  </r>
  <r>
    <s v="C105037"/>
    <n v="220.09"/>
    <s v="autônomo"/>
    <n v="9.51"/>
    <n v="405"/>
    <n v="2"/>
    <d v="2025-02-24T13:51:49"/>
    <d v="2024-11-24T17:44:31"/>
    <n v="0.11700000000000001"/>
    <n v="0.56000000000000005"/>
    <s v="PR"/>
    <x v="0"/>
  </r>
  <r>
    <s v="C105038"/>
    <n v="63.56"/>
    <s v="pensionista"/>
    <n v="4.57"/>
    <n v="307"/>
    <n v="1"/>
    <d v="2024-03-31T02:40:09"/>
    <d v="2024-12-20T12:48:07"/>
    <n v="0.38600000000000001"/>
    <n v="0.46300000000000002"/>
    <s v="RJ"/>
    <x v="0"/>
  </r>
  <r>
    <s v="C105039"/>
    <n v="921.54"/>
    <s v="assalariado"/>
    <n v="27.33"/>
    <n v="689"/>
    <n v="1"/>
    <d v="2024-11-29T07:36:17"/>
    <d v="2024-02-25T15:10:51"/>
    <n v="6.6000000000000003E-2"/>
    <n v="0.36099999999999999"/>
    <s v="MG"/>
    <x v="1"/>
  </r>
  <r>
    <s v="C105040"/>
    <n v="434.39"/>
    <s v="assalariado"/>
    <n v="19.8"/>
    <n v="623"/>
    <n v="1"/>
    <d v="2025-04-11T12:36:44"/>
    <d v="2023-05-12T12:31:51"/>
    <n v="0.21099999999999999"/>
    <n v="0.17199999999999999"/>
    <s v="ES"/>
    <x v="0"/>
  </r>
  <r>
    <s v="C105041"/>
    <n v="296.07"/>
    <s v="assalariado"/>
    <n v="18.739999999999998"/>
    <n v="825"/>
    <n v="1"/>
    <d v="2025-07-31T15:09:50"/>
    <d v="2024-04-27T21:12:37"/>
    <n v="0.22900000000000001"/>
    <n v="0.40699999999999997"/>
    <s v="AM"/>
    <x v="0"/>
  </r>
  <r>
    <s v="C105042"/>
    <n v="719.5"/>
    <s v="assalariado"/>
    <n v="29.72"/>
    <n v="741"/>
    <n v="2"/>
    <d v="2023-10-11T05:01:30"/>
    <d v="2025-03-10T01:14:25"/>
    <n v="0.38200000000000001"/>
    <n v="0.33700000000000002"/>
    <s v="DF"/>
    <x v="1"/>
  </r>
  <r>
    <s v="C105043"/>
    <n v="87.26"/>
    <s v="assalariado"/>
    <n v="29"/>
    <n v="461"/>
    <n v="4"/>
    <d v="2025-08-09T20:08:12"/>
    <d v="2023-12-05T08:43:17"/>
    <n v="0.44600000000000001"/>
    <n v="0.156"/>
    <s v="GO"/>
    <x v="1"/>
  </r>
  <r>
    <s v="C105044"/>
    <n v="2742.2"/>
    <s v="assalariado"/>
    <n v="44.77"/>
    <n v="576"/>
    <n v="4"/>
    <d v="2023-08-12T12:13:58"/>
    <d v="2024-02-20T19:59:03"/>
    <n v="9.7000000000000003E-2"/>
    <n v="0.312"/>
    <s v="PE"/>
    <x v="2"/>
  </r>
  <r>
    <s v="C105045"/>
    <n v="1808.81"/>
    <s v="autônomo"/>
    <n v="13.06"/>
    <n v="728"/>
    <n v="2"/>
    <d v="2024-07-02T07:19:13"/>
    <d v="2024-08-02T18:15:56"/>
    <n v="0.18"/>
    <n v="0.45100000000000001"/>
    <s v="PA"/>
    <x v="0"/>
  </r>
  <r>
    <s v="C105046"/>
    <n v="3560.19"/>
    <s v="assalariado"/>
    <n v="21.5"/>
    <n v="613"/>
    <n v="2"/>
    <d v="2025-08-09T12:53:11"/>
    <d v="2025-09-26T05:16:53"/>
    <n v="0.53300000000000003"/>
    <n v="0.69099999999999995"/>
    <s v="RN"/>
    <x v="1"/>
  </r>
  <r>
    <s v="C105047"/>
    <n v="350.42"/>
    <s v="servidor"/>
    <n v="29.62"/>
    <n v="551"/>
    <n v="2"/>
    <d v="2023-03-16T05:23:55"/>
    <d v="2024-10-26T04:35:04"/>
    <n v="0.193"/>
    <n v="0.22500000000000001"/>
    <s v="GO"/>
    <x v="1"/>
  </r>
  <r>
    <s v="C105048"/>
    <n v="155.19"/>
    <s v="autônomo"/>
    <n v="17.37"/>
    <n v="442"/>
    <n v="1"/>
    <d v="2025-01-16T00:33:49"/>
    <d v="2023-08-08T02:32:14"/>
    <n v="0.13800000000000001"/>
    <n v="0.45100000000000001"/>
    <s v="PE"/>
    <x v="0"/>
  </r>
  <r>
    <s v="C105049"/>
    <n v="4084.19"/>
    <s v="assalariado"/>
    <n v="17.510000000000002"/>
    <n v="856"/>
    <n v="2"/>
    <d v="2025-05-20T22:29:15"/>
    <d v="2024-03-19T19:34:31"/>
    <n v="0.17299999999999999"/>
    <n v="0.24099999999999999"/>
    <s v="ES"/>
    <x v="0"/>
  </r>
  <r>
    <s v="C105050"/>
    <n v="115.78"/>
    <s v="assalariado"/>
    <n v="10.97"/>
    <n v="349"/>
    <n v="1"/>
    <d v="2023-12-17T23:46:35"/>
    <d v="2025-02-25T07:04:21"/>
    <n v="7.0999999999999994E-2"/>
    <n v="0.53300000000000003"/>
    <s v="ES"/>
    <x v="0"/>
  </r>
  <r>
    <s v="C105051"/>
    <n v="2198.1799999999998"/>
    <s v="assalariado"/>
    <n v="1.37"/>
    <n v="387"/>
    <n v="2"/>
    <d v="2023-08-24T01:09:53"/>
    <d v="2025-04-22T07:48:28"/>
    <n v="8.7999999999999995E-2"/>
    <n v="0.17299999999999999"/>
    <s v="MA"/>
    <x v="0"/>
  </r>
  <r>
    <s v="C105052"/>
    <n v="171.47"/>
    <s v="servidor"/>
    <n v="46.11"/>
    <n v="775"/>
    <n v="3"/>
    <d v="2025-02-22T11:05:25"/>
    <d v="2024-06-22T09:09:00"/>
    <n v="0.20799999999999999"/>
    <n v="0.11"/>
    <s v="BA"/>
    <x v="2"/>
  </r>
  <r>
    <s v="C105053"/>
    <n v="688.93"/>
    <s v="pensionista"/>
    <n v="23.44"/>
    <n v="640"/>
    <n v="1"/>
    <d v="2023-11-01T01:36:58"/>
    <d v="2023-11-14T10:27:03"/>
    <n v="0.18099999999999999"/>
    <n v="0.11"/>
    <s v="ES"/>
    <x v="1"/>
  </r>
  <r>
    <s v="C105054"/>
    <n v="287.76"/>
    <s v="assalariado"/>
    <n v="14.41"/>
    <n v="821"/>
    <n v="0"/>
    <d v="2023-11-28T19:04:02"/>
    <d v="2024-06-02T00:22:06"/>
    <n v="0.109"/>
    <n v="0.46899999999999997"/>
    <s v="CE"/>
    <x v="0"/>
  </r>
  <r>
    <s v="C105055"/>
    <n v="2368.44"/>
    <s v="servidor"/>
    <n v="7.93"/>
    <n v="621"/>
    <n v="1"/>
    <d v="2023-08-27T06:21:43"/>
    <d v="2024-05-25T07:15:30"/>
    <n v="4.3999999999999997E-2"/>
    <n v="0.18"/>
    <s v="BA"/>
    <x v="0"/>
  </r>
  <r>
    <s v="C105056"/>
    <n v="283.42"/>
    <s v="assalariado"/>
    <n v="4.95"/>
    <n v="483"/>
    <n v="3"/>
    <d v="2025-05-04T23:32:39"/>
    <d v="2024-03-24T05:44:30"/>
    <n v="0.223"/>
    <n v="0.157"/>
    <s v="CE"/>
    <x v="0"/>
  </r>
  <r>
    <s v="C105057"/>
    <n v="1327.32"/>
    <s v="assalariado"/>
    <n v="9.8000000000000007"/>
    <n v="890"/>
    <n v="1"/>
    <d v="2025-04-22T10:25:37"/>
    <d v="2024-08-15T20:11:59"/>
    <n v="0.16900000000000001"/>
    <n v="0.33"/>
    <s v="ES"/>
    <x v="0"/>
  </r>
  <r>
    <s v="C105058"/>
    <n v="1461.12"/>
    <s v="autônomo"/>
    <n v="6.13"/>
    <n v="461"/>
    <n v="1"/>
    <d v="2024-03-19T16:55:28"/>
    <d v="2025-06-24T03:19:07"/>
    <n v="0.22700000000000001"/>
    <n v="0.30499999999999999"/>
    <s v="AL"/>
    <x v="0"/>
  </r>
  <r>
    <s v="C105059"/>
    <n v="565.09"/>
    <s v="assalariado"/>
    <n v="26.97"/>
    <n v="584"/>
    <n v="2"/>
    <d v="2024-03-16T07:38:23"/>
    <d v="2023-10-17T01:15:26"/>
    <n v="0.17499999999999999"/>
    <n v="0.312"/>
    <s v="RJ"/>
    <x v="1"/>
  </r>
  <r>
    <s v="C105060"/>
    <n v="2783.19"/>
    <s v="pensionista"/>
    <n v="29.48"/>
    <n v="421"/>
    <n v="2"/>
    <d v="2025-10-03T01:59:16"/>
    <d v="2023-10-02T16:53:58"/>
    <n v="4.5999999999999999E-2"/>
    <n v="0.113"/>
    <s v="BA"/>
    <x v="1"/>
  </r>
  <r>
    <s v="C105061"/>
    <n v="3196.92"/>
    <s v="assalariado"/>
    <n v="20.73"/>
    <n v="316"/>
    <n v="2"/>
    <d v="2023-01-14T23:33:40"/>
    <d v="2023-06-26T21:17:40"/>
    <n v="0.61299999999999999"/>
    <n v="0.36699999999999999"/>
    <s v="AM"/>
    <x v="1"/>
  </r>
  <r>
    <s v="C105062"/>
    <n v="293.27999999999997"/>
    <s v="assalariado"/>
    <n v="13.05"/>
    <n v="625"/>
    <n v="2"/>
    <d v="2025-03-20T22:32:46"/>
    <d v="2025-09-20T08:11:49"/>
    <n v="0.13100000000000001"/>
    <n v="0.158"/>
    <s v="RN"/>
    <x v="0"/>
  </r>
  <r>
    <s v="C105063"/>
    <n v="1395.42"/>
    <s v="autônomo"/>
    <n v="2.2000000000000002"/>
    <n v="608"/>
    <n v="2"/>
    <d v="2024-06-11T08:19:15"/>
    <d v="2024-08-08T22:06:48"/>
    <n v="0.30399999999999999"/>
    <n v="0.36699999999999999"/>
    <s v="RJ"/>
    <x v="0"/>
  </r>
  <r>
    <s v="C105064"/>
    <n v="841.26"/>
    <s v="assalariado"/>
    <n v="6.04"/>
    <n v="624"/>
    <n v="3"/>
    <d v="2025-03-04T22:49:42"/>
    <d v="2025-10-24T20:16:31"/>
    <n v="0.47499999999999998"/>
    <n v="0.312"/>
    <s v="AL"/>
    <x v="0"/>
  </r>
  <r>
    <s v="C105065"/>
    <n v="1205.05"/>
    <s v="assalariado"/>
    <n v="8.3000000000000007"/>
    <n v="364"/>
    <n v="0"/>
    <d v="2025-02-20T06:29:49"/>
    <d v="2025-12-09T02:36:34"/>
    <n v="0.374"/>
    <n v="0.39400000000000002"/>
    <s v="PI"/>
    <x v="0"/>
  </r>
  <r>
    <s v="C105066"/>
    <n v="116.75"/>
    <s v="assalariado"/>
    <n v="21.69"/>
    <n v="373"/>
    <n v="2"/>
    <d v="2024-07-11T12:28:43"/>
    <d v="2023-09-16T01:08:18"/>
    <n v="0.40799999999999997"/>
    <n v="0.39400000000000002"/>
    <s v="SE"/>
    <x v="1"/>
  </r>
  <r>
    <s v="C105067"/>
    <n v="1122.1500000000001"/>
    <s v="servidor"/>
    <n v="4.59"/>
    <n v="597"/>
    <n v="1"/>
    <d v="2024-07-13T09:18:54"/>
    <d v="2024-09-14T01:59:38"/>
    <n v="0.32400000000000001"/>
    <n v="0.16"/>
    <s v="RN"/>
    <x v="0"/>
  </r>
  <r>
    <s v="C105068"/>
    <n v="973.48"/>
    <s v="assalariado"/>
    <n v="12.66"/>
    <n v="557"/>
    <n v="2"/>
    <d v="2025-06-08T09:24:50"/>
    <d v="2024-02-25T15:04:35"/>
    <n v="0.51"/>
    <n v="0.27200000000000002"/>
    <s v="MA"/>
    <x v="0"/>
  </r>
  <r>
    <s v="C105069"/>
    <n v="1642.24"/>
    <s v="assalariado"/>
    <n v="37.29"/>
    <n v="780"/>
    <n v="2"/>
    <d v="2025-08-11T13:16:41"/>
    <d v="2025-01-23T11:34:35"/>
    <n v="0.35699999999999998"/>
    <n v="0.217"/>
    <s v="BA"/>
    <x v="1"/>
  </r>
  <r>
    <s v="C105070"/>
    <n v="2249.21"/>
    <s v="assalariado"/>
    <n v="4.57"/>
    <n v="821"/>
    <n v="5"/>
    <d v="2024-09-06T00:34:46"/>
    <d v="2023-05-03T05:26:22"/>
    <n v="0.13600000000000001"/>
    <n v="0.245"/>
    <s v="ES"/>
    <x v="0"/>
  </r>
  <r>
    <s v="C105071"/>
    <n v="2070.14"/>
    <s v="autônomo"/>
    <n v="10.23"/>
    <n v="761"/>
    <n v="3"/>
    <d v="2023-07-21T08:17:03"/>
    <d v="2023-06-21T18:03:47"/>
    <n v="0.438"/>
    <n v="0.52"/>
    <s v="PB"/>
    <x v="0"/>
  </r>
  <r>
    <s v="C105072"/>
    <n v="409.59"/>
    <s v="servidor"/>
    <n v="19.86"/>
    <n v="421"/>
    <n v="1"/>
    <d v="2023-07-02T05:16:52"/>
    <d v="2025-01-05T20:05:03"/>
    <n v="0.34"/>
    <n v="0.498"/>
    <s v="RS"/>
    <x v="0"/>
  </r>
  <r>
    <s v="C105073"/>
    <n v="4194.16"/>
    <s v="assalariado"/>
    <n v="14.19"/>
    <n v="744"/>
    <n v="3"/>
    <d v="2025-03-12T12:19:02"/>
    <d v="2024-06-22T20:51:59"/>
    <n v="0.17100000000000001"/>
    <n v="0.36399999999999999"/>
    <s v="PA"/>
    <x v="0"/>
  </r>
  <r>
    <s v="C105074"/>
    <n v="1190.06"/>
    <s v="assalariado"/>
    <n v="14.59"/>
    <n v="813"/>
    <n v="1"/>
    <d v="2023-01-05T20:42:10"/>
    <d v="2023-05-24T08:43:46"/>
    <n v="0.26100000000000001"/>
    <n v="0.22500000000000001"/>
    <s v="MG"/>
    <x v="0"/>
  </r>
  <r>
    <s v="C105075"/>
    <n v="458.08"/>
    <s v="assalariado"/>
    <n v="10.56"/>
    <n v="667"/>
    <n v="2"/>
    <d v="2025-06-28T08:56:33"/>
    <d v="2025-11-12T17:06:30"/>
    <n v="0.13800000000000001"/>
    <n v="0.64800000000000002"/>
    <s v="MG"/>
    <x v="0"/>
  </r>
  <r>
    <s v="C105076"/>
    <n v="63.02"/>
    <s v="pensionista"/>
    <n v="5.79"/>
    <n v="416"/>
    <n v="1"/>
    <d v="2024-06-09T02:49:25"/>
    <d v="2025-07-01T10:07:05"/>
    <n v="0.192"/>
    <n v="0.35299999999999998"/>
    <s v="CE"/>
    <x v="0"/>
  </r>
  <r>
    <s v="C105077"/>
    <n v="5466.45"/>
    <s v="autônomo"/>
    <n v="23.6"/>
    <n v="310"/>
    <n v="5"/>
    <d v="2025-10-28T01:01:36"/>
    <d v="2024-01-19T11:08:00"/>
    <n v="0.501"/>
    <n v="0.14000000000000001"/>
    <s v="PB"/>
    <x v="1"/>
  </r>
  <r>
    <s v="C105078"/>
    <n v="1096.73"/>
    <s v="servidor"/>
    <n v="21.19"/>
    <n v="415"/>
    <n v="2"/>
    <d v="2023-01-25T12:13:34"/>
    <d v="2025-01-10T16:14:33"/>
    <n v="0.65100000000000002"/>
    <n v="0.374"/>
    <s v="RJ"/>
    <x v="1"/>
  </r>
  <r>
    <s v="C105079"/>
    <n v="163.85"/>
    <s v="autônomo"/>
    <n v="24.37"/>
    <n v="587"/>
    <n v="2"/>
    <d v="2023-07-25T00:38:29"/>
    <d v="2024-11-23T07:06:51"/>
    <n v="0.50600000000000001"/>
    <n v="0.33700000000000002"/>
    <s v="PI"/>
    <x v="1"/>
  </r>
  <r>
    <s v="C105080"/>
    <n v="751.17"/>
    <s v="autônomo"/>
    <n v="7.12"/>
    <n v="527"/>
    <n v="2"/>
    <d v="2024-08-05T15:27:36"/>
    <d v="2025-04-05T17:35:40"/>
    <n v="0.23699999999999999"/>
    <n v="0.14000000000000001"/>
    <s v="MA"/>
    <x v="0"/>
  </r>
  <r>
    <s v="C105081"/>
    <n v="587.63"/>
    <s v="assalariado"/>
    <n v="14.61"/>
    <n v="346"/>
    <n v="1"/>
    <d v="2025-06-15T07:16:09"/>
    <d v="2024-07-29T04:59:18"/>
    <n v="0.36099999999999999"/>
    <n v="0.22700000000000001"/>
    <s v="AM"/>
    <x v="0"/>
  </r>
  <r>
    <s v="C105082"/>
    <n v="997.72"/>
    <s v="servidor"/>
    <n v="12.37"/>
    <n v="764"/>
    <n v="1"/>
    <d v="2023-07-25T22:23:58"/>
    <d v="2024-06-27T14:38:10"/>
    <n v="0.32900000000000001"/>
    <n v="0.40799999999999997"/>
    <s v="RN"/>
    <x v="0"/>
  </r>
  <r>
    <s v="C105083"/>
    <n v="1011.15"/>
    <s v="assalariado"/>
    <n v="3.53"/>
    <n v="768"/>
    <n v="3"/>
    <d v="2024-07-31T23:34:55"/>
    <d v="2025-10-13T10:39:12"/>
    <n v="0.29299999999999998"/>
    <n v="0.20100000000000001"/>
    <s v="RS"/>
    <x v="0"/>
  </r>
  <r>
    <s v="C105084"/>
    <n v="464.26"/>
    <s v="assalariado"/>
    <n v="3.74"/>
    <n v="747"/>
    <n v="3"/>
    <d v="2024-09-12T22:52:34"/>
    <d v="2023-05-30T07:08:25"/>
    <n v="0.26500000000000001"/>
    <n v="0.19800000000000001"/>
    <s v="SP"/>
    <x v="0"/>
  </r>
  <r>
    <s v="C105085"/>
    <n v="81.12"/>
    <s v="assalariado"/>
    <n v="39.950000000000003"/>
    <n v="641"/>
    <n v="3"/>
    <d v="2024-04-07T11:46:14"/>
    <d v="2024-06-15T21:22:12"/>
    <n v="0.27400000000000002"/>
    <n v="0.58399999999999996"/>
    <s v="CE"/>
    <x v="1"/>
  </r>
  <r>
    <s v="C105086"/>
    <n v="1615.14"/>
    <s v="pensionista"/>
    <n v="27.7"/>
    <n v="480"/>
    <n v="1"/>
    <d v="2024-08-14T09:53:43"/>
    <d v="2024-03-07T11:46:01"/>
    <n v="0.159"/>
    <n v="0.219"/>
    <s v="PR"/>
    <x v="1"/>
  </r>
  <r>
    <s v="C105087"/>
    <n v="2877.81"/>
    <s v="assalariado"/>
    <n v="15.58"/>
    <n v="840"/>
    <n v="2"/>
    <d v="2024-11-16T13:36:53"/>
    <d v="2025-03-28T04:19:10"/>
    <n v="0.34100000000000003"/>
    <n v="6.2E-2"/>
    <s v="PR"/>
    <x v="0"/>
  </r>
  <r>
    <s v="C105088"/>
    <n v="51.14"/>
    <s v="assalariado"/>
    <n v="2.97"/>
    <n v="457"/>
    <n v="3"/>
    <d v="2023-09-14T09:19:48"/>
    <d v="2024-03-11T20:07:03"/>
    <n v="0.36"/>
    <n v="0.42399999999999999"/>
    <s v="ES"/>
    <x v="0"/>
  </r>
  <r>
    <s v="C105089"/>
    <n v="640.34"/>
    <s v="servidor"/>
    <n v="1.07"/>
    <n v="565"/>
    <n v="1"/>
    <d v="2025-10-18T13:14:43"/>
    <d v="2025-02-18T06:01:55"/>
    <n v="0.53"/>
    <n v="0.66200000000000003"/>
    <s v="PE"/>
    <x v="0"/>
  </r>
  <r>
    <s v="C105090"/>
    <n v="77.7"/>
    <s v="servidor"/>
    <n v="4.12"/>
    <n v="696"/>
    <n v="5"/>
    <d v="2024-10-24T17:36:19"/>
    <d v="2024-09-25T04:57:56"/>
    <n v="5.6000000000000001E-2"/>
    <n v="0.36699999999999999"/>
    <s v="MA"/>
    <x v="0"/>
  </r>
  <r>
    <s v="C105091"/>
    <n v="173.3"/>
    <s v="assalariado"/>
    <n v="18.29"/>
    <n v="314"/>
    <n v="1"/>
    <d v="2025-08-15T21:01:13"/>
    <d v="2025-11-23T12:32:34"/>
    <n v="0.48299999999999998"/>
    <n v="0.20699999999999999"/>
    <s v="SC"/>
    <x v="0"/>
  </r>
  <r>
    <s v="C105092"/>
    <n v="290.38"/>
    <s v="servidor"/>
    <n v="12.05"/>
    <n v="886"/>
    <n v="1"/>
    <d v="2023-05-22T17:54:52"/>
    <d v="2025-11-01T08:20:25"/>
    <n v="0.129"/>
    <n v="0.46100000000000002"/>
    <s v="RS"/>
    <x v="0"/>
  </r>
  <r>
    <s v="C105093"/>
    <n v="57.21"/>
    <s v="servidor"/>
    <n v="16.86"/>
    <n v="412"/>
    <n v="1"/>
    <d v="2023-06-22T23:49:10"/>
    <d v="2023-11-15T04:04:52"/>
    <n v="0.29599999999999999"/>
    <n v="0.33"/>
    <s v="MA"/>
    <x v="0"/>
  </r>
  <r>
    <s v="C105094"/>
    <n v="1165.48"/>
    <s v="autônomo"/>
    <n v="20.64"/>
    <n v="446"/>
    <n v="1"/>
    <d v="2024-04-17T09:19:53"/>
    <d v="2024-11-28T00:37:53"/>
    <n v="0.45"/>
    <n v="0.03"/>
    <s v="MA"/>
    <x v="1"/>
  </r>
  <r>
    <s v="C105095"/>
    <n v="1278.58"/>
    <s v="autônomo"/>
    <n v="19.13"/>
    <n v="500"/>
    <n v="3"/>
    <d v="2024-06-05T20:33:33"/>
    <d v="2024-11-03T00:12:27"/>
    <n v="0.13600000000000001"/>
    <n v="0.217"/>
    <s v="PI"/>
    <x v="0"/>
  </r>
  <r>
    <s v="C105096"/>
    <n v="1894.45"/>
    <s v="assalariado"/>
    <n v="8.4499999999999993"/>
    <n v="639"/>
    <n v="0"/>
    <d v="2025-06-26T15:10:52"/>
    <d v="2024-02-05T15:32:26"/>
    <n v="0.34300000000000003"/>
    <n v="0.626"/>
    <s v="PI"/>
    <x v="0"/>
  </r>
  <r>
    <s v="C105097"/>
    <n v="334.69"/>
    <s v="autônomo"/>
    <n v="4.71"/>
    <n v="427"/>
    <n v="2"/>
    <d v="2023-04-09T22:01:27"/>
    <d v="2024-10-21T11:48:04"/>
    <n v="0.18099999999999999"/>
    <n v="0.14699999999999999"/>
    <s v="AM"/>
    <x v="0"/>
  </r>
  <r>
    <s v="C105098"/>
    <n v="1000.01"/>
    <s v="assalariado"/>
    <n v="15.4"/>
    <n v="410"/>
    <n v="1"/>
    <d v="2025-10-22T10:56:34"/>
    <d v="2025-04-20T05:03:47"/>
    <n v="0.11799999999999999"/>
    <n v="3.4000000000000002E-2"/>
    <s v="PE"/>
    <x v="0"/>
  </r>
  <r>
    <s v="C105099"/>
    <n v="1762.98"/>
    <s v="assalariado"/>
    <n v="39.9"/>
    <n v="365"/>
    <n v="1"/>
    <d v="2025-04-21T05:00:08"/>
    <d v="2023-09-30T04:25:04"/>
    <n v="7.0999999999999994E-2"/>
    <n v="0.39700000000000002"/>
    <s v="PI"/>
    <x v="1"/>
  </r>
  <r>
    <s v="C105100"/>
    <n v="934.23"/>
    <s v="assalariado"/>
    <n v="4.09"/>
    <n v="878"/>
    <n v="1"/>
    <d v="2023-06-12T03:58:20"/>
    <d v="2024-09-26T05:34:43"/>
    <n v="0.122"/>
    <n v="0.28000000000000003"/>
    <s v="SC"/>
    <x v="0"/>
  </r>
  <r>
    <s v="C105101"/>
    <n v="3028.78"/>
    <s v="assalariado"/>
    <n v="9.41"/>
    <n v="862"/>
    <n v="2"/>
    <d v="2023-07-30T10:57:40"/>
    <d v="2023-09-03T08:17:05"/>
    <n v="0.59199999999999997"/>
    <n v="0.47099999999999997"/>
    <s v="AL"/>
    <x v="0"/>
  </r>
  <r>
    <s v="C105102"/>
    <n v="126.28"/>
    <s v="assalariado"/>
    <n v="1.54"/>
    <n v="714"/>
    <n v="1"/>
    <d v="2024-07-08T12:34:03"/>
    <d v="2024-03-30T02:48:14"/>
    <n v="0.16500000000000001"/>
    <n v="0.78300000000000003"/>
    <s v="MG"/>
    <x v="0"/>
  </r>
  <r>
    <s v="C105103"/>
    <n v="587.69000000000005"/>
    <s v="servidor"/>
    <n v="20.29"/>
    <n v="433"/>
    <n v="2"/>
    <d v="2025-03-19T11:30:14"/>
    <d v="2024-05-13T04:17:51"/>
    <n v="0.34499999999999997"/>
    <n v="0.60299999999999998"/>
    <s v="RN"/>
    <x v="1"/>
  </r>
  <r>
    <s v="C105104"/>
    <n v="1115.95"/>
    <s v="assalariado"/>
    <n v="52.38"/>
    <n v="564"/>
    <n v="1"/>
    <d v="2023-03-21T07:41:23"/>
    <d v="2025-12-15T22:02:00"/>
    <n v="0.67"/>
    <n v="9.8000000000000004E-2"/>
    <s v="PR"/>
    <x v="2"/>
  </r>
  <r>
    <s v="C105105"/>
    <n v="691.9"/>
    <s v="assalariado"/>
    <n v="12.47"/>
    <n v="654"/>
    <n v="2"/>
    <d v="2025-02-01T16:58:43"/>
    <d v="2023-04-18T15:34:53"/>
    <n v="0.38700000000000001"/>
    <n v="0.10199999999999999"/>
    <s v="PB"/>
    <x v="0"/>
  </r>
  <r>
    <s v="C105106"/>
    <n v="1316.45"/>
    <s v="assalariado"/>
    <n v="21.68"/>
    <n v="884"/>
    <n v="3"/>
    <d v="2024-04-07T13:16:28"/>
    <d v="2024-07-31T00:20:32"/>
    <n v="0.35399999999999998"/>
    <n v="0.55100000000000005"/>
    <s v="RJ"/>
    <x v="1"/>
  </r>
  <r>
    <s v="C105107"/>
    <n v="312.38"/>
    <s v="assalariado"/>
    <n v="38.979999999999997"/>
    <n v="618"/>
    <n v="1"/>
    <d v="2024-07-01T10:58:57"/>
    <d v="2024-06-28T15:00:02"/>
    <n v="0.17299999999999999"/>
    <n v="0.27300000000000002"/>
    <s v="PR"/>
    <x v="1"/>
  </r>
  <r>
    <s v="C105108"/>
    <n v="186.17"/>
    <s v="autônomo"/>
    <n v="12.89"/>
    <n v="369"/>
    <n v="2"/>
    <d v="2025-08-21T08:07:33"/>
    <d v="2024-03-24T22:37:03"/>
    <n v="0.27"/>
    <n v="0.20499999999999999"/>
    <s v="PE"/>
    <x v="0"/>
  </r>
  <r>
    <s v="C105109"/>
    <n v="211.45"/>
    <s v="assalariado"/>
    <n v="10.78"/>
    <n v="782"/>
    <n v="3"/>
    <d v="2023-01-28T01:13:20"/>
    <d v="2024-08-26T13:26:16"/>
    <n v="0.36"/>
    <n v="0.252"/>
    <s v="CE"/>
    <x v="0"/>
  </r>
  <r>
    <s v="C105110"/>
    <n v="100.18"/>
    <s v="servidor"/>
    <n v="26.03"/>
    <n v="431"/>
    <n v="1"/>
    <d v="2024-09-06T18:54:11"/>
    <d v="2023-12-17T07:30:15"/>
    <n v="0.221"/>
    <n v="0.08"/>
    <s v="RS"/>
    <x v="1"/>
  </r>
  <r>
    <s v="C105111"/>
    <n v="265.83999999999997"/>
    <s v="autônomo"/>
    <n v="8.18"/>
    <n v="713"/>
    <n v="1"/>
    <d v="2024-06-17T12:28:29"/>
    <d v="2025-09-30T08:35:54"/>
    <n v="0.35499999999999998"/>
    <n v="0.55800000000000005"/>
    <s v="GO"/>
    <x v="0"/>
  </r>
  <r>
    <s v="C105112"/>
    <n v="1580.76"/>
    <s v="autônomo"/>
    <n v="20.96"/>
    <n v="472"/>
    <n v="2"/>
    <d v="2024-09-05T02:06:18"/>
    <d v="2023-05-31T20:30:12"/>
    <n v="0.26100000000000001"/>
    <n v="0.40500000000000003"/>
    <s v="BA"/>
    <x v="1"/>
  </r>
  <r>
    <s v="C105113"/>
    <n v="1384.97"/>
    <s v="assalariado"/>
    <n v="12.72"/>
    <n v="581"/>
    <n v="1"/>
    <d v="2024-02-11T19:53:09"/>
    <d v="2024-09-28T05:09:34"/>
    <n v="0.47399999999999998"/>
    <n v="0.64800000000000002"/>
    <s v="RJ"/>
    <x v="0"/>
  </r>
  <r>
    <s v="C105114"/>
    <n v="1530.42"/>
    <s v="assalariado"/>
    <n v="13.37"/>
    <n v="629"/>
    <n v="2"/>
    <d v="2023-04-25T16:14:14"/>
    <d v="2025-07-05T02:00:32"/>
    <n v="0.104"/>
    <n v="0.49099999999999999"/>
    <s v="CE"/>
    <x v="0"/>
  </r>
  <r>
    <s v="C105115"/>
    <n v="5830.23"/>
    <s v="autônomo"/>
    <n v="11.68"/>
    <n v="837"/>
    <n v="1"/>
    <d v="2024-10-07T01:54:23"/>
    <d v="2023-11-26T23:50:49"/>
    <n v="0.16500000000000001"/>
    <n v="0.25800000000000001"/>
    <s v="PB"/>
    <x v="0"/>
  </r>
  <r>
    <s v="C105116"/>
    <n v="690.65"/>
    <s v="assalariado"/>
    <n v="12.79"/>
    <n v="882"/>
    <n v="3"/>
    <d v="2024-11-08T13:55:12"/>
    <d v="2023-09-30T09:46:53"/>
    <n v="0.26800000000000002"/>
    <n v="0.158"/>
    <s v="CE"/>
    <x v="0"/>
  </r>
  <r>
    <s v="C105117"/>
    <n v="808.13"/>
    <s v="assalariado"/>
    <n v="12.8"/>
    <n v="872"/>
    <n v="1"/>
    <d v="2024-01-02T13:54:51"/>
    <d v="2025-03-05T10:24:32"/>
    <n v="0.3"/>
    <n v="0.13300000000000001"/>
    <s v="ES"/>
    <x v="0"/>
  </r>
  <r>
    <s v="C105118"/>
    <n v="6438.87"/>
    <s v="assalariado"/>
    <n v="3.72"/>
    <n v="337"/>
    <n v="4"/>
    <d v="2025-02-24T06:16:58"/>
    <d v="2023-03-12T04:03:53"/>
    <n v="0.432"/>
    <n v="8.3000000000000004E-2"/>
    <s v="RJ"/>
    <x v="0"/>
  </r>
  <r>
    <s v="C105119"/>
    <n v="4462.3599999999997"/>
    <s v="servidor"/>
    <n v="38.29"/>
    <n v="859"/>
    <n v="2"/>
    <d v="2025-01-30T07:49:10"/>
    <d v="2025-07-13T08:47:10"/>
    <n v="0.18"/>
    <n v="0.55500000000000005"/>
    <s v="RS"/>
    <x v="1"/>
  </r>
  <r>
    <s v="C105120"/>
    <n v="1081.52"/>
    <s v="autônomo"/>
    <n v="6.9"/>
    <n v="361"/>
    <n v="4"/>
    <d v="2024-09-15T14:47:56"/>
    <d v="2025-01-29T04:24:52"/>
    <n v="0.36199999999999999"/>
    <n v="0.52800000000000002"/>
    <s v="RJ"/>
    <x v="0"/>
  </r>
  <r>
    <s v="C105121"/>
    <n v="135.16999999999999"/>
    <s v="assalariado"/>
    <n v="21.45"/>
    <n v="558"/>
    <n v="2"/>
    <d v="2023-05-18T02:07:38"/>
    <d v="2025-03-24T10:00:24"/>
    <n v="0.5"/>
    <n v="0.57899999999999996"/>
    <s v="PA"/>
    <x v="1"/>
  </r>
  <r>
    <s v="C105122"/>
    <n v="1143.17"/>
    <s v="autônomo"/>
    <n v="13.6"/>
    <n v="739"/>
    <n v="1"/>
    <d v="2024-02-11T16:00:29"/>
    <d v="2025-03-20T07:51:28"/>
    <n v="0.27400000000000002"/>
    <n v="0.27500000000000002"/>
    <s v="PA"/>
    <x v="0"/>
  </r>
  <r>
    <s v="C105123"/>
    <n v="1817.95"/>
    <s v="servidor"/>
    <n v="10.4"/>
    <n v="622"/>
    <n v="5"/>
    <d v="2025-03-29T19:33:53"/>
    <d v="2024-07-02T11:08:47"/>
    <n v="0.09"/>
    <n v="0.7"/>
    <s v="BA"/>
    <x v="0"/>
  </r>
  <r>
    <s v="C105124"/>
    <n v="173.68"/>
    <s v="assalariado"/>
    <n v="11.56"/>
    <n v="770"/>
    <n v="1"/>
    <d v="2025-10-25T09:02:46"/>
    <d v="2025-01-29T23:41:07"/>
    <n v="0.14799999999999999"/>
    <n v="0.83"/>
    <s v="AM"/>
    <x v="0"/>
  </r>
  <r>
    <s v="C105125"/>
    <n v="1794.48"/>
    <s v="assalariado"/>
    <n v="13.85"/>
    <n v="680"/>
    <n v="2"/>
    <d v="2024-11-03T18:09:44"/>
    <d v="2024-09-15T11:59:27"/>
    <n v="0.66800000000000004"/>
    <n v="0.123"/>
    <s v="MG"/>
    <x v="0"/>
  </r>
  <r>
    <s v="C105126"/>
    <n v="5142.91"/>
    <s v="pensionista"/>
    <n v="22.22"/>
    <n v="570"/>
    <n v="1"/>
    <d v="2025-05-26T06:13:54"/>
    <d v="2025-06-04T04:24:53"/>
    <n v="0.252"/>
    <n v="0.439"/>
    <s v="PR"/>
    <x v="1"/>
  </r>
  <r>
    <s v="C105127"/>
    <n v="1620.39"/>
    <s v="assalariado"/>
    <n v="4.32"/>
    <n v="707"/>
    <n v="4"/>
    <d v="2023-11-04T17:54:46"/>
    <d v="2024-04-03T11:04:18"/>
    <n v="0.33100000000000002"/>
    <n v="0.20300000000000001"/>
    <s v="AL"/>
    <x v="0"/>
  </r>
  <r>
    <s v="C105128"/>
    <n v="724.36"/>
    <s v="assalariado"/>
    <n v="24.87"/>
    <n v="797"/>
    <n v="4"/>
    <d v="2024-05-07T07:25:44"/>
    <d v="2023-11-26T09:17:08"/>
    <n v="0.11899999999999999"/>
    <n v="0.497"/>
    <s v="RN"/>
    <x v="1"/>
  </r>
  <r>
    <s v="C105129"/>
    <n v="167.43"/>
    <s v="autônomo"/>
    <n v="9.0500000000000007"/>
    <n v="696"/>
    <n v="3"/>
    <d v="2024-02-17T21:19:57"/>
    <d v="2024-10-08T04:12:27"/>
    <n v="4.8000000000000001E-2"/>
    <n v="0.56799999999999995"/>
    <s v="SE"/>
    <x v="0"/>
  </r>
  <r>
    <s v="C105130"/>
    <n v="3091.51"/>
    <s v="assalariado"/>
    <n v="0.84"/>
    <n v="373"/>
    <n v="3"/>
    <d v="2023-12-29T19:33:35"/>
    <d v="2023-04-18T17:07:01"/>
    <n v="0.13500000000000001"/>
    <n v="0.307"/>
    <s v="DF"/>
    <x v="0"/>
  </r>
  <r>
    <s v="C105131"/>
    <n v="347.38"/>
    <s v="autônomo"/>
    <n v="7.81"/>
    <n v="475"/>
    <n v="4"/>
    <d v="2024-05-05T04:36:52"/>
    <d v="2024-10-29T07:38:33"/>
    <n v="0.31900000000000001"/>
    <n v="0.39700000000000002"/>
    <s v="PB"/>
    <x v="0"/>
  </r>
  <r>
    <s v="C105132"/>
    <n v="2354.08"/>
    <s v="autônomo"/>
    <n v="4.46"/>
    <n v="675"/>
    <n v="1"/>
    <d v="2025-02-18T13:54:47"/>
    <d v="2024-05-17T11:04:26"/>
    <n v="0.14299999999999999"/>
    <n v="7.5999999999999998E-2"/>
    <s v="PA"/>
    <x v="0"/>
  </r>
  <r>
    <s v="C105133"/>
    <n v="685.53"/>
    <s v="assalariado"/>
    <n v="20.71"/>
    <n v="476"/>
    <n v="2"/>
    <d v="2025-07-02T02:42:59"/>
    <d v="2024-07-28T00:35:06"/>
    <n v="0.34799999999999998"/>
    <n v="0.14599999999999999"/>
    <s v="RJ"/>
    <x v="1"/>
  </r>
  <r>
    <s v="C105134"/>
    <n v="353.13"/>
    <s v="autônomo"/>
    <n v="16.96"/>
    <n v="511"/>
    <n v="0"/>
    <d v="2023-03-04T00:58:41"/>
    <d v="2023-11-01T08:06:06"/>
    <n v="0.498"/>
    <n v="0.17"/>
    <s v="RS"/>
    <x v="0"/>
  </r>
  <r>
    <s v="C105135"/>
    <n v="504.61"/>
    <s v="assalariado"/>
    <n v="9.84"/>
    <n v="618"/>
    <n v="3"/>
    <d v="2024-07-07T19:32:52"/>
    <d v="2024-10-26T06:00:57"/>
    <n v="0.309"/>
    <n v="0.40500000000000003"/>
    <s v="RJ"/>
    <x v="0"/>
  </r>
  <r>
    <s v="C105136"/>
    <n v="1462.37"/>
    <s v="servidor"/>
    <n v="9.34"/>
    <n v="663"/>
    <n v="2"/>
    <d v="2025-10-04T09:34:47"/>
    <d v="2025-02-25T17:07:19"/>
    <n v="0.10100000000000001"/>
    <n v="0.114"/>
    <s v="AL"/>
    <x v="0"/>
  </r>
  <r>
    <s v="C105137"/>
    <n v="831.14"/>
    <s v="servidor"/>
    <n v="30.03"/>
    <n v="653"/>
    <n v="1"/>
    <d v="2023-03-24T23:08:47"/>
    <d v="2025-01-18T11:07:45"/>
    <n v="0.24199999999999999"/>
    <n v="0.216"/>
    <s v="GO"/>
    <x v="1"/>
  </r>
  <r>
    <s v="C105138"/>
    <n v="217.27"/>
    <s v="assalariado"/>
    <n v="33.24"/>
    <n v="589"/>
    <n v="1"/>
    <d v="2024-08-28T07:18:34"/>
    <d v="2024-10-06T02:16:03"/>
    <n v="0.27700000000000002"/>
    <n v="0.26600000000000001"/>
    <s v="PR"/>
    <x v="1"/>
  </r>
  <r>
    <s v="C105139"/>
    <n v="119.84"/>
    <s v="assalariado"/>
    <n v="12.82"/>
    <n v="757"/>
    <n v="2"/>
    <d v="2023-09-27T03:08:44"/>
    <d v="2025-07-15T21:17:54"/>
    <n v="0.35199999999999998"/>
    <n v="0.35799999999999998"/>
    <s v="RJ"/>
    <x v="0"/>
  </r>
  <r>
    <s v="C105140"/>
    <n v="869.63"/>
    <s v="servidor"/>
    <n v="5.53"/>
    <n v="371"/>
    <n v="2"/>
    <d v="2023-05-13T00:04:19"/>
    <d v="2024-02-11T02:10:52"/>
    <n v="0.4"/>
    <n v="0.253"/>
    <s v="CE"/>
    <x v="0"/>
  </r>
  <r>
    <s v="C105141"/>
    <n v="2088.9"/>
    <s v="assalariado"/>
    <n v="5.7"/>
    <n v="896"/>
    <n v="0"/>
    <d v="2023-05-31T11:13:14"/>
    <d v="2025-05-26T06:43:10"/>
    <n v="9.5000000000000001E-2"/>
    <n v="3.2000000000000001E-2"/>
    <s v="SC"/>
    <x v="0"/>
  </r>
  <r>
    <s v="C105142"/>
    <n v="1057.55"/>
    <s v="servidor"/>
    <n v="12.58"/>
    <n v="344"/>
    <n v="0"/>
    <d v="2025-07-25T14:10:41"/>
    <d v="2024-08-12T22:48:19"/>
    <n v="0.372"/>
    <n v="0.59199999999999997"/>
    <s v="DF"/>
    <x v="0"/>
  </r>
  <r>
    <s v="C105143"/>
    <n v="67.48"/>
    <s v="autônomo"/>
    <n v="3.34"/>
    <n v="875"/>
    <n v="1"/>
    <d v="2025-02-11T08:41:35"/>
    <d v="2023-10-17T01:06:07"/>
    <n v="0.31"/>
    <n v="0.441"/>
    <s v="RJ"/>
    <x v="0"/>
  </r>
  <r>
    <s v="C105144"/>
    <n v="1670.88"/>
    <s v="assalariado"/>
    <n v="29.73"/>
    <n v="662"/>
    <n v="0"/>
    <d v="2023-11-02T17:26:42"/>
    <d v="2024-07-02T12:31:39"/>
    <n v="0.40899999999999997"/>
    <n v="0.45400000000000001"/>
    <s v="PR"/>
    <x v="1"/>
  </r>
  <r>
    <s v="C105145"/>
    <n v="2205.31"/>
    <s v="assalariado"/>
    <n v="3.19"/>
    <n v="828"/>
    <n v="1"/>
    <d v="2025-08-26T10:16:21"/>
    <d v="2023-12-13T04:52:00"/>
    <n v="0.314"/>
    <n v="0.18"/>
    <s v="DF"/>
    <x v="0"/>
  </r>
  <r>
    <s v="C105146"/>
    <n v="1798.34"/>
    <s v="assalariado"/>
    <n v="26.35"/>
    <n v="850"/>
    <n v="0"/>
    <d v="2024-11-04T09:57:55"/>
    <d v="2023-05-30T05:47:49"/>
    <n v="0.41399999999999998"/>
    <n v="0.13600000000000001"/>
    <s v="CE"/>
    <x v="1"/>
  </r>
  <r>
    <s v="C105147"/>
    <n v="1620.23"/>
    <s v="servidor"/>
    <n v="10.72"/>
    <n v="618"/>
    <n v="5"/>
    <d v="2024-02-19T20:30:51"/>
    <d v="2023-06-20T21:27:34"/>
    <n v="0.34200000000000003"/>
    <n v="0.51400000000000001"/>
    <s v="DF"/>
    <x v="0"/>
  </r>
  <r>
    <s v="C105148"/>
    <n v="606.72"/>
    <s v="autônomo"/>
    <n v="18.850000000000001"/>
    <n v="577"/>
    <n v="1"/>
    <d v="2024-03-05T07:23:22"/>
    <d v="2025-05-13T04:40:35"/>
    <n v="0.44900000000000001"/>
    <n v="0.32600000000000001"/>
    <s v="AL"/>
    <x v="0"/>
  </r>
  <r>
    <s v="C105149"/>
    <n v="5391.76"/>
    <s v="assalariado"/>
    <n v="10.51"/>
    <n v="626"/>
    <n v="3"/>
    <d v="2023-04-21T13:25:08"/>
    <d v="2024-09-27T13:11:09"/>
    <n v="0.184"/>
    <n v="0.54800000000000004"/>
    <s v="RJ"/>
    <x v="0"/>
  </r>
  <r>
    <s v="C105150"/>
    <n v="251.98"/>
    <s v="assalariado"/>
    <n v="2.41"/>
    <n v="418"/>
    <n v="1"/>
    <d v="2023-08-31T21:07:43"/>
    <d v="2025-06-10T00:34:03"/>
    <n v="0.35799999999999998"/>
    <n v="0.48199999999999998"/>
    <s v="CE"/>
    <x v="0"/>
  </r>
  <r>
    <s v="C105151"/>
    <n v="56.07"/>
    <s v="assalariado"/>
    <n v="9.59"/>
    <n v="508"/>
    <n v="1"/>
    <d v="2024-05-14T00:53:54"/>
    <d v="2023-07-11T22:51:29"/>
    <n v="0.13200000000000001"/>
    <n v="0.56899999999999995"/>
    <s v="PB"/>
    <x v="0"/>
  </r>
  <r>
    <s v="C105152"/>
    <n v="505.25"/>
    <s v="pensionista"/>
    <n v="2.62"/>
    <n v="877"/>
    <n v="1"/>
    <d v="2024-06-02T00:59:03"/>
    <d v="2023-12-29T05:59:25"/>
    <n v="0.54700000000000004"/>
    <n v="0.255"/>
    <s v="SC"/>
    <x v="0"/>
  </r>
  <r>
    <s v="C105153"/>
    <n v="138.03"/>
    <s v="autônomo"/>
    <n v="27.02"/>
    <n v="872"/>
    <n v="2"/>
    <d v="2023-11-15T16:41:58"/>
    <d v="2023-06-22T00:51:25"/>
    <n v="0.29899999999999999"/>
    <n v="0.48199999999999998"/>
    <s v="DF"/>
    <x v="1"/>
  </r>
  <r>
    <s v="C105154"/>
    <n v="469.02"/>
    <s v="pensionista"/>
    <n v="11.14"/>
    <n v="784"/>
    <n v="1"/>
    <d v="2025-07-10T22:45:31"/>
    <d v="2023-09-09T02:13:10"/>
    <n v="0.12"/>
    <n v="0.34799999999999998"/>
    <s v="RS"/>
    <x v="0"/>
  </r>
  <r>
    <s v="C105155"/>
    <n v="361.61"/>
    <s v="assalariado"/>
    <n v="5.27"/>
    <n v="435"/>
    <n v="5"/>
    <d v="2023-08-03T13:32:57"/>
    <d v="2024-11-23T05:21:40"/>
    <n v="0.06"/>
    <n v="0.19900000000000001"/>
    <s v="PB"/>
    <x v="0"/>
  </r>
  <r>
    <s v="C105156"/>
    <n v="1352.68"/>
    <s v="assalariado"/>
    <n v="29.3"/>
    <n v="507"/>
    <n v="2"/>
    <d v="2025-05-05T10:47:21"/>
    <d v="2024-05-12T09:53:36"/>
    <n v="0.36"/>
    <n v="0.35499999999999998"/>
    <s v="MA"/>
    <x v="1"/>
  </r>
  <r>
    <s v="C105157"/>
    <n v="82.31"/>
    <s v="assalariado"/>
    <n v="16.54"/>
    <n v="833"/>
    <n v="0"/>
    <d v="2024-04-13T10:39:02"/>
    <d v="2025-07-11T07:43:00"/>
    <n v="9.6000000000000002E-2"/>
    <n v="0.73899999999999999"/>
    <s v="RJ"/>
    <x v="0"/>
  </r>
  <r>
    <s v="C105158"/>
    <n v="271.2"/>
    <s v="assalariado"/>
    <n v="0.14000000000000001"/>
    <n v="626"/>
    <n v="2"/>
    <d v="2023-02-01T18:47:25"/>
    <d v="2024-03-27T13:41:11"/>
    <n v="0.11899999999999999"/>
    <n v="0.17499999999999999"/>
    <s v="RJ"/>
    <x v="0"/>
  </r>
  <r>
    <s v="C105159"/>
    <n v="1895.84"/>
    <s v="autônomo"/>
    <n v="17.02"/>
    <n v="709"/>
    <n v="4"/>
    <d v="2024-03-02T10:48:09"/>
    <d v="2025-10-24T14:34:45"/>
    <n v="0.161"/>
    <n v="0.24099999999999999"/>
    <s v="BA"/>
    <x v="0"/>
  </r>
  <r>
    <s v="C105160"/>
    <n v="498.01"/>
    <s v="assalariado"/>
    <n v="37.54"/>
    <n v="653"/>
    <n v="2"/>
    <d v="2025-04-22T22:57:46"/>
    <d v="2025-03-17T09:05:49"/>
    <n v="0.48099999999999998"/>
    <n v="0.312"/>
    <s v="ES"/>
    <x v="1"/>
  </r>
  <r>
    <s v="C105161"/>
    <n v="857.29"/>
    <s v="autônomo"/>
    <n v="11.31"/>
    <n v="865"/>
    <n v="3"/>
    <d v="2025-09-01T17:49:24"/>
    <d v="2023-01-17T12:53:00"/>
    <n v="0.253"/>
    <n v="0.28000000000000003"/>
    <s v="DF"/>
    <x v="0"/>
  </r>
  <r>
    <s v="C105162"/>
    <n v="4812.87"/>
    <s v="assalariado"/>
    <n v="23.37"/>
    <n v="850"/>
    <n v="2"/>
    <d v="2025-07-06T22:54:12"/>
    <d v="2024-12-15T14:45:00"/>
    <n v="0.26700000000000002"/>
    <n v="0.41699999999999998"/>
    <s v="PI"/>
    <x v="1"/>
  </r>
  <r>
    <s v="C105163"/>
    <n v="668.72"/>
    <s v="pensionista"/>
    <n v="10.85"/>
    <n v="782"/>
    <n v="5"/>
    <d v="2024-12-25T19:09:23"/>
    <d v="2024-05-30T10:05:10"/>
    <n v="0.108"/>
    <n v="0.32200000000000001"/>
    <s v="AL"/>
    <x v="0"/>
  </r>
  <r>
    <s v="C105164"/>
    <n v="115.87"/>
    <s v="assalariado"/>
    <n v="2.63"/>
    <n v="895"/>
    <n v="1"/>
    <d v="2024-02-26T16:40:08"/>
    <d v="2023-06-01T09:25:34"/>
    <n v="5.8000000000000003E-2"/>
    <n v="0.78700000000000003"/>
    <s v="PA"/>
    <x v="0"/>
  </r>
  <r>
    <s v="C105165"/>
    <n v="2180.8000000000002"/>
    <s v="pensionista"/>
    <n v="41.56"/>
    <n v="318"/>
    <n v="2"/>
    <d v="2025-09-08T12:50:58"/>
    <d v="2024-03-12T00:15:56"/>
    <n v="0.59599999999999997"/>
    <n v="0.13100000000000001"/>
    <s v="DF"/>
    <x v="2"/>
  </r>
  <r>
    <s v="C105166"/>
    <n v="821.17"/>
    <s v="assalariado"/>
    <n v="15.59"/>
    <n v="528"/>
    <n v="3"/>
    <d v="2024-09-11T07:17:19"/>
    <d v="2023-09-12T18:00:20"/>
    <n v="0.52100000000000002"/>
    <n v="0.23499999999999999"/>
    <s v="RJ"/>
    <x v="0"/>
  </r>
  <r>
    <s v="C105167"/>
    <n v="1423.56"/>
    <s v="autônomo"/>
    <n v="4.43"/>
    <n v="792"/>
    <n v="1"/>
    <d v="2024-04-02T22:03:37"/>
    <d v="2025-07-24T18:58:00"/>
    <n v="0.48599999999999999"/>
    <n v="0.316"/>
    <s v="GO"/>
    <x v="0"/>
  </r>
  <r>
    <s v="C105168"/>
    <n v="1069.67"/>
    <s v="pensionista"/>
    <n v="21.11"/>
    <n v="709"/>
    <n v="4"/>
    <d v="2023-09-03T11:08:43"/>
    <d v="2023-05-20T06:48:47"/>
    <n v="0.33"/>
    <n v="0.63700000000000001"/>
    <s v="ES"/>
    <x v="1"/>
  </r>
  <r>
    <s v="C105169"/>
    <n v="310.94"/>
    <s v="pensionista"/>
    <n v="11.94"/>
    <n v="464"/>
    <n v="1"/>
    <d v="2025-05-03T09:41:05"/>
    <d v="2023-12-09T17:34:05"/>
    <n v="0.16900000000000001"/>
    <n v="0.189"/>
    <s v="BA"/>
    <x v="0"/>
  </r>
  <r>
    <s v="C105170"/>
    <n v="189.14"/>
    <s v="autônomo"/>
    <n v="41.48"/>
    <n v="642"/>
    <n v="1"/>
    <d v="2025-03-19T09:30:51"/>
    <d v="2025-01-11T08:19:32"/>
    <n v="0.33600000000000002"/>
    <n v="0.26700000000000002"/>
    <s v="AL"/>
    <x v="2"/>
  </r>
  <r>
    <s v="C105171"/>
    <n v="296.94"/>
    <s v="assalariado"/>
    <n v="22.54"/>
    <n v="452"/>
    <n v="2"/>
    <d v="2023-03-16T07:08:44"/>
    <d v="2025-07-01T06:42:09"/>
    <n v="0.39400000000000002"/>
    <n v="0.41499999999999998"/>
    <s v="DF"/>
    <x v="1"/>
  </r>
  <r>
    <s v="C105172"/>
    <n v="2582.16"/>
    <s v="servidor"/>
    <n v="4.34"/>
    <n v="474"/>
    <n v="1"/>
    <d v="2025-03-26T10:03:12"/>
    <d v="2023-07-14T07:15:29"/>
    <n v="0.54900000000000004"/>
    <n v="0.42699999999999999"/>
    <s v="MG"/>
    <x v="0"/>
  </r>
  <r>
    <s v="C105173"/>
    <n v="204.51"/>
    <s v="autônomo"/>
    <n v="28.94"/>
    <n v="686"/>
    <n v="0"/>
    <d v="2024-04-29T10:05:53"/>
    <d v="2025-09-05T10:57:55"/>
    <n v="0.26400000000000001"/>
    <n v="0.38700000000000001"/>
    <s v="MA"/>
    <x v="1"/>
  </r>
  <r>
    <s v="C105174"/>
    <n v="198.8"/>
    <s v="assalariado"/>
    <n v="3.13"/>
    <n v="590"/>
    <n v="5"/>
    <d v="2023-02-20T16:23:08"/>
    <d v="2024-01-04T05:11:40"/>
    <n v="0.13300000000000001"/>
    <n v="0.63900000000000001"/>
    <s v="SE"/>
    <x v="0"/>
  </r>
  <r>
    <s v="C105175"/>
    <n v="1236.47"/>
    <s v="servidor"/>
    <n v="29.6"/>
    <n v="377"/>
    <n v="2"/>
    <d v="2023-07-05T03:42:20"/>
    <d v="2025-09-27T17:49:14"/>
    <n v="5.8000000000000003E-2"/>
    <n v="0.32300000000000001"/>
    <s v="GO"/>
    <x v="1"/>
  </r>
  <r>
    <s v="C105176"/>
    <n v="879.5"/>
    <s v="assalariado"/>
    <n v="11.31"/>
    <n v="549"/>
    <n v="1"/>
    <d v="2023-11-24T01:35:59"/>
    <d v="2024-05-11T19:46:13"/>
    <n v="7.1999999999999995E-2"/>
    <n v="0.13500000000000001"/>
    <s v="ES"/>
    <x v="0"/>
  </r>
  <r>
    <s v="C105177"/>
    <n v="1279.49"/>
    <s v="assalariado"/>
    <n v="13.79"/>
    <n v="817"/>
    <n v="1"/>
    <d v="2023-11-04T12:48:10"/>
    <d v="2023-05-22T15:18:58"/>
    <n v="0.218"/>
    <n v="0.17499999999999999"/>
    <s v="GO"/>
    <x v="0"/>
  </r>
  <r>
    <s v="C105178"/>
    <n v="1892.27"/>
    <s v="assalariado"/>
    <n v="38.28"/>
    <n v="510"/>
    <n v="4"/>
    <d v="2024-02-26T11:18:55"/>
    <d v="2023-05-11T15:24:46"/>
    <n v="0.185"/>
    <n v="0.28899999999999998"/>
    <s v="RJ"/>
    <x v="1"/>
  </r>
  <r>
    <s v="C105179"/>
    <n v="129.99"/>
    <s v="servidor"/>
    <n v="18.440000000000001"/>
    <n v="659"/>
    <n v="1"/>
    <d v="2025-03-01T11:54:10"/>
    <d v="2024-12-01T22:35:35"/>
    <n v="0.156"/>
    <n v="0.35199999999999998"/>
    <s v="DF"/>
    <x v="0"/>
  </r>
  <r>
    <s v="C105180"/>
    <n v="934.69"/>
    <s v="assalariado"/>
    <n v="28.56"/>
    <n v="454"/>
    <n v="1"/>
    <d v="2023-11-11T01:03:44"/>
    <d v="2023-05-21T05:12:44"/>
    <n v="0.50800000000000001"/>
    <n v="0.3"/>
    <s v="GO"/>
    <x v="1"/>
  </r>
  <r>
    <s v="C105181"/>
    <n v="2811.32"/>
    <s v="assalariado"/>
    <n v="12.6"/>
    <n v="346"/>
    <n v="2"/>
    <d v="2024-12-25T13:11:38"/>
    <d v="2025-05-19T01:26:47"/>
    <n v="0.34899999999999998"/>
    <n v="0.307"/>
    <s v="MG"/>
    <x v="0"/>
  </r>
  <r>
    <s v="C105182"/>
    <n v="628.29999999999995"/>
    <s v="pensionista"/>
    <n v="2.4300000000000002"/>
    <n v="725"/>
    <n v="1"/>
    <d v="2023-07-15T10:14:59"/>
    <d v="2025-05-14T07:13:19"/>
    <n v="0.14599999999999999"/>
    <n v="0.14399999999999999"/>
    <s v="AL"/>
    <x v="0"/>
  </r>
  <r>
    <s v="C105183"/>
    <n v="586.30999999999995"/>
    <s v="autônomo"/>
    <n v="24.35"/>
    <n v="601"/>
    <n v="2"/>
    <d v="2023-08-09T08:53:49"/>
    <d v="2024-11-12T10:53:35"/>
    <n v="0.34699999999999998"/>
    <n v="0.45600000000000002"/>
    <s v="CE"/>
    <x v="1"/>
  </r>
  <r>
    <s v="C105184"/>
    <n v="1307.06"/>
    <s v="autônomo"/>
    <n v="3.74"/>
    <n v="896"/>
    <n v="1"/>
    <d v="2025-04-13T02:44:22"/>
    <d v="2025-05-22T17:37:31"/>
    <n v="0.254"/>
    <n v="2.5999999999999999E-2"/>
    <s v="AL"/>
    <x v="0"/>
  </r>
  <r>
    <s v="C105185"/>
    <n v="1943.98"/>
    <s v="assalariado"/>
    <n v="34.32"/>
    <n v="639"/>
    <n v="4"/>
    <d v="2023-10-08T18:49:46"/>
    <d v="2024-07-09T21:51:02"/>
    <n v="0.33500000000000002"/>
    <n v="0.34899999999999998"/>
    <s v="RS"/>
    <x v="1"/>
  </r>
  <r>
    <s v="C105186"/>
    <n v="441.57"/>
    <s v="servidor"/>
    <n v="32.61"/>
    <n v="767"/>
    <n v="1"/>
    <d v="2024-02-11T16:28:21"/>
    <d v="2025-06-25T12:28:55"/>
    <n v="0.159"/>
    <n v="0.51"/>
    <s v="PB"/>
    <x v="1"/>
  </r>
  <r>
    <s v="C105187"/>
    <n v="247.77"/>
    <s v="servidor"/>
    <n v="11.28"/>
    <n v="332"/>
    <n v="1"/>
    <d v="2024-12-23T22:07:03"/>
    <d v="2025-05-10T15:52:48"/>
    <n v="0.16300000000000001"/>
    <n v="0.307"/>
    <s v="RJ"/>
    <x v="0"/>
  </r>
  <r>
    <s v="C105188"/>
    <n v="193.29"/>
    <s v="servidor"/>
    <n v="29.48"/>
    <n v="409"/>
    <n v="1"/>
    <d v="2023-08-01T03:26:04"/>
    <d v="2025-03-27T18:29:38"/>
    <n v="0.79100000000000004"/>
    <n v="0.317"/>
    <s v="CE"/>
    <x v="1"/>
  </r>
  <r>
    <s v="C105189"/>
    <n v="757.35"/>
    <s v="autônomo"/>
    <n v="34.32"/>
    <n v="469"/>
    <n v="2"/>
    <d v="2024-05-29T10:25:55"/>
    <d v="2024-04-14T19:23:13"/>
    <n v="0.14199999999999999"/>
    <n v="0.752"/>
    <s v="PI"/>
    <x v="1"/>
  </r>
  <r>
    <s v="C105190"/>
    <n v="1046.02"/>
    <s v="autônomo"/>
    <n v="61.22"/>
    <n v="721"/>
    <n v="3"/>
    <d v="2024-05-28T10:14:52"/>
    <d v="2023-11-10T07:15:45"/>
    <n v="0.14899999999999999"/>
    <n v="0.44400000000000001"/>
    <s v="RJ"/>
    <x v="3"/>
  </r>
  <r>
    <s v="C105191"/>
    <n v="1070.1300000000001"/>
    <s v="assalariado"/>
    <n v="29.01"/>
    <n v="696"/>
    <n v="3"/>
    <d v="2024-01-28T12:10:44"/>
    <d v="2025-01-30T10:35:13"/>
    <n v="0.42299999999999999"/>
    <n v="0.216"/>
    <s v="RJ"/>
    <x v="1"/>
  </r>
  <r>
    <s v="C105192"/>
    <n v="2396.9499999999998"/>
    <s v="assalariado"/>
    <n v="18.46"/>
    <n v="482"/>
    <n v="4"/>
    <d v="2023-04-04T14:06:09"/>
    <d v="2023-09-24T05:16:00"/>
    <n v="0.188"/>
    <n v="0.45200000000000001"/>
    <s v="MG"/>
    <x v="0"/>
  </r>
  <r>
    <s v="C105193"/>
    <n v="122.88"/>
    <s v="pensionista"/>
    <n v="16.45"/>
    <n v="368"/>
    <n v="4"/>
    <d v="2024-11-23T12:40:11"/>
    <d v="2024-01-14T08:34:02"/>
    <n v="0.11600000000000001"/>
    <n v="0.307"/>
    <s v="MA"/>
    <x v="0"/>
  </r>
  <r>
    <s v="C105194"/>
    <n v="676.86"/>
    <s v="autônomo"/>
    <n v="21.68"/>
    <n v="357"/>
    <n v="1"/>
    <d v="2025-03-21T08:00:48"/>
    <d v="2024-01-21T12:45:36"/>
    <n v="0.47299999999999998"/>
    <n v="0.51900000000000002"/>
    <s v="DF"/>
    <x v="1"/>
  </r>
  <r>
    <s v="C105195"/>
    <n v="319.52"/>
    <s v="autônomo"/>
    <n v="5.36"/>
    <n v="732"/>
    <n v="2"/>
    <d v="2025-02-23T21:54:52"/>
    <d v="2025-05-21T12:16:09"/>
    <n v="0.33"/>
    <n v="0.33200000000000002"/>
    <s v="SP"/>
    <x v="0"/>
  </r>
  <r>
    <s v="C105196"/>
    <n v="550.25"/>
    <s v="assalariado"/>
    <n v="12.28"/>
    <n v="390"/>
    <n v="2"/>
    <d v="2024-09-09T07:01:56"/>
    <d v="2023-03-14T11:31:10"/>
    <n v="0.35499999999999998"/>
    <n v="0.44"/>
    <s v="MG"/>
    <x v="0"/>
  </r>
  <r>
    <s v="C105197"/>
    <n v="622.14"/>
    <s v="autônomo"/>
    <n v="29.03"/>
    <n v="367"/>
    <n v="1"/>
    <d v="2023-05-04T06:56:54"/>
    <d v="2024-03-16T00:16:39"/>
    <n v="0.30299999999999999"/>
    <n v="0.34300000000000003"/>
    <s v="BA"/>
    <x v="1"/>
  </r>
  <r>
    <s v="C105198"/>
    <n v="2497.9899999999998"/>
    <s v="servidor"/>
    <n v="4.29"/>
    <n v="874"/>
    <n v="3"/>
    <d v="2024-01-20T20:43:09"/>
    <d v="2025-05-20T18:26:53"/>
    <n v="0.45500000000000002"/>
    <n v="0.23100000000000001"/>
    <s v="BA"/>
    <x v="0"/>
  </r>
  <r>
    <s v="C105199"/>
    <n v="1822.02"/>
    <s v="assalariado"/>
    <n v="10.06"/>
    <n v="872"/>
    <n v="1"/>
    <d v="2024-07-11T09:29:26"/>
    <d v="2023-05-27T23:07:25"/>
    <n v="0.49099999999999999"/>
    <n v="0.17100000000000001"/>
    <s v="SC"/>
    <x v="0"/>
  </r>
  <r>
    <s v="C105200"/>
    <n v="1608.82"/>
    <s v="autônomo"/>
    <n v="10.89"/>
    <n v="861"/>
    <n v="1"/>
    <d v="2025-06-05T17:38:53"/>
    <d v="2024-05-11T17:15:18"/>
    <n v="9.9000000000000005E-2"/>
    <n v="0.152"/>
    <s v="PE"/>
    <x v="0"/>
  </r>
  <r>
    <s v="C105201"/>
    <n v="164.88"/>
    <s v="assalariado"/>
    <n v="7.05"/>
    <n v="846"/>
    <n v="2"/>
    <d v="2024-02-22T22:32:10"/>
    <d v="2024-03-03T13:24:33"/>
    <n v="0.189"/>
    <n v="0.26600000000000001"/>
    <s v="DF"/>
    <x v="0"/>
  </r>
  <r>
    <s v="C105202"/>
    <n v="402.35"/>
    <s v="servidor"/>
    <n v="39.76"/>
    <n v="498"/>
    <n v="2"/>
    <d v="2024-07-10T22:23:28"/>
    <d v="2023-07-13T18:24:28"/>
    <n v="0.03"/>
    <n v="0.317"/>
    <s v="BA"/>
    <x v="1"/>
  </r>
  <r>
    <s v="C105203"/>
    <n v="891.54"/>
    <s v="servidor"/>
    <n v="33.46"/>
    <n v="477"/>
    <n v="1"/>
    <d v="2023-05-02T08:07:58"/>
    <d v="2025-07-22T05:56:53"/>
    <n v="0.77500000000000002"/>
    <n v="3.2000000000000001E-2"/>
    <s v="RJ"/>
    <x v="1"/>
  </r>
  <r>
    <s v="C105204"/>
    <n v="1209.45"/>
    <s v="assalariado"/>
    <n v="23.72"/>
    <n v="628"/>
    <n v="0"/>
    <d v="2025-01-17T09:11:31"/>
    <d v="2025-04-26T18:51:49"/>
    <n v="0.157"/>
    <n v="0.27500000000000002"/>
    <s v="AL"/>
    <x v="1"/>
  </r>
  <r>
    <s v="C105205"/>
    <n v="1683.08"/>
    <s v="assalariado"/>
    <n v="40.26"/>
    <n v="741"/>
    <n v="3"/>
    <d v="2023-10-10T04:27:13"/>
    <d v="2024-01-08T23:47:09"/>
    <n v="0.14499999999999999"/>
    <n v="0.16800000000000001"/>
    <s v="RN"/>
    <x v="2"/>
  </r>
  <r>
    <s v="C105206"/>
    <n v="3198.36"/>
    <s v="autônomo"/>
    <n v="6.11"/>
    <n v="447"/>
    <n v="1"/>
    <d v="2023-03-08T01:49:57"/>
    <d v="2025-10-30T16:59:51"/>
    <n v="0.29199999999999998"/>
    <n v="0.21199999999999999"/>
    <s v="PI"/>
    <x v="0"/>
  </r>
  <r>
    <s v="C105207"/>
    <n v="1314.38"/>
    <s v="assalariado"/>
    <n v="4.4400000000000004"/>
    <n v="630"/>
    <n v="3"/>
    <d v="2023-11-12T15:39:36"/>
    <d v="2025-11-23T02:15:19"/>
    <n v="0.30099999999999999"/>
    <n v="0.105"/>
    <s v="DF"/>
    <x v="0"/>
  </r>
  <r>
    <s v="C105208"/>
    <n v="124.1"/>
    <s v="assalariado"/>
    <n v="6.49"/>
    <n v="843"/>
    <n v="1"/>
    <d v="2024-06-10T21:58:39"/>
    <d v="2025-04-07T22:06:31"/>
    <n v="0.27100000000000002"/>
    <n v="0.47599999999999998"/>
    <s v="AM"/>
    <x v="0"/>
  </r>
  <r>
    <s v="C105209"/>
    <n v="84.07"/>
    <s v="servidor"/>
    <n v="15.91"/>
    <n v="312"/>
    <n v="2"/>
    <d v="2024-09-04T23:43:46"/>
    <d v="2023-07-11T15:34:35"/>
    <n v="0.122"/>
    <n v="0.28199999999999997"/>
    <s v="MG"/>
    <x v="0"/>
  </r>
  <r>
    <s v="C105210"/>
    <n v="993.36"/>
    <s v="assalariado"/>
    <n v="13.18"/>
    <n v="455"/>
    <n v="1"/>
    <d v="2025-10-14T05:31:41"/>
    <d v="2024-10-02T18:41:20"/>
    <n v="0.433"/>
    <n v="0.376"/>
    <s v="DF"/>
    <x v="0"/>
  </r>
  <r>
    <s v="C105211"/>
    <n v="1490.6"/>
    <s v="assalariado"/>
    <n v="3.43"/>
    <n v="414"/>
    <n v="1"/>
    <d v="2023-04-18T20:05:30"/>
    <d v="2025-11-06T04:58:20"/>
    <n v="0.112"/>
    <n v="0.114"/>
    <s v="RJ"/>
    <x v="0"/>
  </r>
  <r>
    <s v="C105212"/>
    <n v="592.32000000000005"/>
    <s v="autônomo"/>
    <n v="15.15"/>
    <n v="685"/>
    <n v="1"/>
    <d v="2025-06-04T21:58:14"/>
    <d v="2023-05-02T17:18:59"/>
    <n v="0.24199999999999999"/>
    <n v="0.378"/>
    <s v="AL"/>
    <x v="0"/>
  </r>
  <r>
    <s v="C105213"/>
    <n v="7900.31"/>
    <s v="servidor"/>
    <n v="2.02"/>
    <n v="423"/>
    <n v="1"/>
    <d v="2023-11-26T06:33:49"/>
    <d v="2024-07-12T22:13:36"/>
    <n v="0.33500000000000002"/>
    <n v="0.55900000000000005"/>
    <s v="SE"/>
    <x v="0"/>
  </r>
  <r>
    <s v="C105214"/>
    <n v="637.04"/>
    <s v="pensionista"/>
    <n v="7.3"/>
    <n v="804"/>
    <n v="3"/>
    <d v="2025-02-12T15:28:48"/>
    <d v="2024-09-29T08:16:46"/>
    <n v="0.499"/>
    <n v="0.24"/>
    <s v="RN"/>
    <x v="0"/>
  </r>
  <r>
    <s v="C105215"/>
    <n v="155.55000000000001"/>
    <s v="servidor"/>
    <n v="9.4499999999999993"/>
    <n v="825"/>
    <n v="2"/>
    <d v="2024-02-15T17:54:03"/>
    <d v="2024-08-25T14:09:50"/>
    <n v="0.35099999999999998"/>
    <n v="0.48399999999999999"/>
    <s v="RJ"/>
    <x v="0"/>
  </r>
  <r>
    <s v="C105216"/>
    <n v="50.32"/>
    <s v="assalariado"/>
    <n v="8.69"/>
    <n v="669"/>
    <n v="5"/>
    <d v="2023-10-11T01:31:17"/>
    <d v="2024-01-31T18:28:35"/>
    <n v="0.14399999999999999"/>
    <n v="0.59499999999999997"/>
    <s v="MA"/>
    <x v="0"/>
  </r>
  <r>
    <s v="C105217"/>
    <n v="2642.62"/>
    <s v="assalariado"/>
    <n v="21.25"/>
    <n v="829"/>
    <n v="2"/>
    <d v="2025-09-20T10:02:00"/>
    <d v="2025-03-20T16:13:16"/>
    <n v="0.28199999999999997"/>
    <n v="0.372"/>
    <s v="PA"/>
    <x v="1"/>
  </r>
  <r>
    <s v="C105218"/>
    <n v="2094.37"/>
    <s v="autônomo"/>
    <n v="6.97"/>
    <n v="569"/>
    <n v="1"/>
    <d v="2025-06-24T04:45:41"/>
    <d v="2025-01-19T21:58:36"/>
    <n v="0.20599999999999999"/>
    <n v="9.5000000000000001E-2"/>
    <s v="AL"/>
    <x v="0"/>
  </r>
  <r>
    <s v="C105219"/>
    <n v="694.82"/>
    <s v="assalariado"/>
    <n v="23.58"/>
    <n v="544"/>
    <n v="1"/>
    <d v="2024-12-17T06:26:51"/>
    <d v="2025-01-22T14:43:29"/>
    <n v="0.06"/>
    <n v="4.4999999999999998E-2"/>
    <s v="PA"/>
    <x v="1"/>
  </r>
  <r>
    <s v="C105220"/>
    <n v="3570.07"/>
    <s v="pensionista"/>
    <n v="18"/>
    <n v="704"/>
    <n v="1"/>
    <d v="2023-06-02T16:07:51"/>
    <d v="2023-11-20T11:11:22"/>
    <n v="0.57799999999999996"/>
    <n v="0.40600000000000003"/>
    <s v="MG"/>
    <x v="0"/>
  </r>
  <r>
    <s v="C105221"/>
    <n v="479.05"/>
    <s v="servidor"/>
    <n v="4.07"/>
    <n v="395"/>
    <n v="1"/>
    <d v="2023-01-06T05:36:15"/>
    <d v="2024-09-23T17:09:17"/>
    <n v="0.49399999999999999"/>
    <n v="2.7E-2"/>
    <s v="SP"/>
    <x v="0"/>
  </r>
  <r>
    <s v="C105222"/>
    <n v="123.43"/>
    <s v="assalariado"/>
    <n v="23.17"/>
    <n v="862"/>
    <n v="2"/>
    <d v="2023-02-06T14:50:43"/>
    <d v="2025-03-21T07:36:13"/>
    <n v="0.39200000000000002"/>
    <n v="0.28100000000000003"/>
    <s v="PA"/>
    <x v="1"/>
  </r>
  <r>
    <s v="C105223"/>
    <n v="583.19000000000005"/>
    <s v="assalariado"/>
    <n v="6.06"/>
    <n v="535"/>
    <n v="1"/>
    <d v="2023-03-03T02:31:14"/>
    <d v="2024-11-24T17:21:17"/>
    <n v="0.21"/>
    <n v="0.66"/>
    <s v="PA"/>
    <x v="0"/>
  </r>
  <r>
    <s v="C105224"/>
    <n v="720.36"/>
    <s v="assalariado"/>
    <n v="19.3"/>
    <n v="673"/>
    <n v="1"/>
    <d v="2025-06-06T05:27:50"/>
    <d v="2025-08-29T18:10:22"/>
    <n v="0.79100000000000004"/>
    <n v="0.16"/>
    <s v="RS"/>
    <x v="0"/>
  </r>
  <r>
    <s v="C105225"/>
    <n v="3726.93"/>
    <s v="pensionista"/>
    <n v="14.06"/>
    <n v="337"/>
    <n v="2"/>
    <d v="2023-03-20T14:21:34"/>
    <d v="2025-11-04T05:06:07"/>
    <n v="0.28100000000000003"/>
    <n v="0.4"/>
    <s v="SE"/>
    <x v="0"/>
  </r>
  <r>
    <s v="C105226"/>
    <n v="445.23"/>
    <s v="autônomo"/>
    <n v="3"/>
    <n v="686"/>
    <n v="1"/>
    <d v="2024-06-24T12:00:59"/>
    <d v="2023-01-24T16:17:28"/>
    <n v="0.25700000000000001"/>
    <n v="0.49"/>
    <s v="PA"/>
    <x v="0"/>
  </r>
  <r>
    <s v="C105227"/>
    <n v="2251.4299999999998"/>
    <s v="autônomo"/>
    <n v="24.88"/>
    <n v="740"/>
    <n v="1"/>
    <d v="2024-05-23T19:10:15"/>
    <d v="2024-02-23T05:21:41"/>
    <n v="0.16900000000000001"/>
    <n v="0.38700000000000001"/>
    <s v="PA"/>
    <x v="1"/>
  </r>
  <r>
    <s v="C105228"/>
    <n v="1653.53"/>
    <s v="autônomo"/>
    <n v="12.19"/>
    <n v="709"/>
    <n v="2"/>
    <d v="2025-08-20T00:53:11"/>
    <d v="2025-04-17T13:40:26"/>
    <n v="0.17299999999999999"/>
    <n v="0.33900000000000002"/>
    <s v="RN"/>
    <x v="0"/>
  </r>
  <r>
    <s v="C105229"/>
    <n v="194.77"/>
    <s v="assalariado"/>
    <n v="12.5"/>
    <n v="408"/>
    <n v="1"/>
    <d v="2024-04-12T14:41:12"/>
    <d v="2025-11-16T13:36:15"/>
    <n v="0.122"/>
    <n v="4.7E-2"/>
    <s v="PR"/>
    <x v="0"/>
  </r>
  <r>
    <s v="C105230"/>
    <n v="3735.02"/>
    <s v="servidor"/>
    <n v="3.11"/>
    <n v="829"/>
    <n v="2"/>
    <d v="2023-02-26T22:11:23"/>
    <d v="2024-09-09T04:28:36"/>
    <n v="0.378"/>
    <n v="0.436"/>
    <s v="SP"/>
    <x v="0"/>
  </r>
  <r>
    <s v="C105231"/>
    <n v="1213.43"/>
    <s v="pensionista"/>
    <n v="40.11"/>
    <n v="874"/>
    <n v="4"/>
    <d v="2023-11-11T10:06:24"/>
    <d v="2024-09-02T15:34:39"/>
    <n v="0.23599999999999999"/>
    <n v="0.152"/>
    <s v="PA"/>
    <x v="2"/>
  </r>
  <r>
    <s v="C105232"/>
    <n v="940.85"/>
    <s v="assalariado"/>
    <n v="33.92"/>
    <n v="794"/>
    <n v="2"/>
    <d v="2024-11-28T16:35:28"/>
    <d v="2025-01-06T19:42:18"/>
    <n v="0.33700000000000002"/>
    <n v="0.60399999999999998"/>
    <s v="RS"/>
    <x v="1"/>
  </r>
  <r>
    <s v="C105233"/>
    <n v="289.76"/>
    <s v="autônomo"/>
    <n v="13.03"/>
    <n v="868"/>
    <n v="3"/>
    <d v="2025-06-30T14:42:09"/>
    <d v="2023-11-28T18:22:35"/>
    <n v="0.47399999999999998"/>
    <n v="0.45900000000000002"/>
    <s v="RJ"/>
    <x v="0"/>
  </r>
  <r>
    <s v="C105234"/>
    <n v="1766.81"/>
    <s v="pensionista"/>
    <n v="25.95"/>
    <n v="765"/>
    <n v="1"/>
    <d v="2024-08-08T13:08:47"/>
    <d v="2024-11-14T07:55:49"/>
    <n v="0.58799999999999997"/>
    <n v="0.44500000000000001"/>
    <s v="PB"/>
    <x v="1"/>
  </r>
  <r>
    <s v="C105235"/>
    <n v="163.66999999999999"/>
    <s v="assalariado"/>
    <n v="3.09"/>
    <n v="617"/>
    <n v="2"/>
    <d v="2024-11-20T18:51:26"/>
    <d v="2025-10-18T21:38:18"/>
    <n v="0.13200000000000001"/>
    <n v="0.51200000000000001"/>
    <s v="PR"/>
    <x v="0"/>
  </r>
  <r>
    <s v="C105236"/>
    <n v="294.74"/>
    <s v="assalariado"/>
    <n v="9.9600000000000009"/>
    <n v="640"/>
    <n v="1"/>
    <d v="2025-06-24T16:14:58"/>
    <d v="2024-09-17T15:53:45"/>
    <n v="0.28100000000000003"/>
    <n v="0.32800000000000001"/>
    <s v="MA"/>
    <x v="0"/>
  </r>
  <r>
    <s v="C105237"/>
    <n v="128.31"/>
    <s v="servidor"/>
    <n v="36.270000000000003"/>
    <n v="689"/>
    <n v="3"/>
    <d v="2023-11-09T18:58:12"/>
    <d v="2024-04-09T17:02:26"/>
    <n v="0.55300000000000005"/>
    <n v="0.44500000000000001"/>
    <s v="DF"/>
    <x v="1"/>
  </r>
  <r>
    <s v="C105238"/>
    <n v="1044.92"/>
    <s v="assalariado"/>
    <n v="0.65"/>
    <n v="871"/>
    <n v="4"/>
    <d v="2025-09-14T01:16:06"/>
    <d v="2024-10-04T15:29:52"/>
    <n v="0.38900000000000001"/>
    <n v="0.40100000000000002"/>
    <s v="GO"/>
    <x v="0"/>
  </r>
  <r>
    <s v="C105239"/>
    <n v="2298.35"/>
    <s v="assalariado"/>
    <n v="21.34"/>
    <n v="893"/>
    <n v="5"/>
    <d v="2024-01-29T09:53:50"/>
    <d v="2025-08-18T11:50:49"/>
    <n v="0.58699999999999997"/>
    <n v="0.255"/>
    <s v="RN"/>
    <x v="1"/>
  </r>
  <r>
    <s v="C105240"/>
    <n v="1433.75"/>
    <s v="assalariado"/>
    <n v="5.39"/>
    <n v="322"/>
    <n v="1"/>
    <d v="2025-07-19T02:11:04"/>
    <d v="2023-03-31T03:18:47"/>
    <n v="3.4000000000000002E-2"/>
    <n v="0.15"/>
    <s v="SC"/>
    <x v="0"/>
  </r>
  <r>
    <s v="C105241"/>
    <n v="95.61"/>
    <s v="assalariado"/>
    <n v="17.28"/>
    <n v="718"/>
    <n v="4"/>
    <d v="2025-03-04T13:08:08"/>
    <d v="2025-08-19T01:35:55"/>
    <n v="0.10299999999999999"/>
    <n v="0.45800000000000002"/>
    <s v="ES"/>
    <x v="0"/>
  </r>
  <r>
    <s v="C105242"/>
    <n v="1987.51"/>
    <s v="servidor"/>
    <n v="13.3"/>
    <n v="354"/>
    <n v="2"/>
    <d v="2024-07-31T19:50:32"/>
    <d v="2024-01-25T07:45:58"/>
    <n v="0.34200000000000003"/>
    <n v="0.47599999999999998"/>
    <s v="GO"/>
    <x v="0"/>
  </r>
  <r>
    <s v="C105243"/>
    <n v="505.39"/>
    <s v="assalariado"/>
    <n v="7.8"/>
    <n v="323"/>
    <n v="3"/>
    <d v="2024-04-17T18:30:13"/>
    <d v="2023-03-01T17:32:34"/>
    <n v="0.28000000000000003"/>
    <n v="0.746"/>
    <s v="ES"/>
    <x v="0"/>
  </r>
  <r>
    <s v="C105244"/>
    <n v="95.38"/>
    <s v="pensionista"/>
    <n v="28.65"/>
    <n v="645"/>
    <n v="2"/>
    <d v="2024-09-16T20:32:20"/>
    <d v="2023-09-04T03:51:56"/>
    <n v="0.437"/>
    <n v="0.28499999999999998"/>
    <s v="ES"/>
    <x v="1"/>
  </r>
  <r>
    <s v="C105245"/>
    <n v="1785.24"/>
    <s v="assalariado"/>
    <n v="25.91"/>
    <n v="773"/>
    <n v="2"/>
    <d v="2023-03-27T01:19:16"/>
    <d v="2024-11-14T12:23:55"/>
    <n v="3.3000000000000002E-2"/>
    <n v="0.28599999999999998"/>
    <s v="PR"/>
    <x v="1"/>
  </r>
  <r>
    <s v="C105246"/>
    <n v="1396.96"/>
    <s v="assalariado"/>
    <n v="26.22"/>
    <n v="343"/>
    <n v="1"/>
    <d v="2025-06-15T00:58:53"/>
    <d v="2024-10-12T04:59:22"/>
    <n v="9.4E-2"/>
    <n v="0.36799999999999999"/>
    <s v="DF"/>
    <x v="1"/>
  </r>
  <r>
    <s v="C105247"/>
    <n v="541.4"/>
    <s v="assalariado"/>
    <n v="13.87"/>
    <n v="687"/>
    <n v="3"/>
    <d v="2024-06-12T07:02:58"/>
    <d v="2025-09-26T11:15:47"/>
    <n v="0.24099999999999999"/>
    <n v="0.39700000000000002"/>
    <s v="BA"/>
    <x v="0"/>
  </r>
  <r>
    <s v="C105248"/>
    <n v="152.72"/>
    <s v="assalariado"/>
    <n v="9.5500000000000007"/>
    <n v="427"/>
    <n v="1"/>
    <d v="2024-05-29T03:48:55"/>
    <d v="2025-08-15T15:08:01"/>
    <n v="7.3999999999999996E-2"/>
    <n v="0.63900000000000001"/>
    <s v="SE"/>
    <x v="0"/>
  </r>
  <r>
    <s v="C105249"/>
    <n v="1534.38"/>
    <s v="autônomo"/>
    <n v="8.7200000000000006"/>
    <n v="867"/>
    <n v="1"/>
    <d v="2023-10-06T07:22:22"/>
    <d v="2024-12-04T20:39:53"/>
    <n v="0.36199999999999999"/>
    <n v="0.30299999999999999"/>
    <s v="DF"/>
    <x v="0"/>
  </r>
  <r>
    <s v="C105250"/>
    <n v="941.18"/>
    <s v="assalariado"/>
    <n v="7.18"/>
    <n v="848"/>
    <n v="3"/>
    <d v="2023-12-26T04:45:23"/>
    <d v="2025-02-20T10:08:03"/>
    <n v="0.46300000000000002"/>
    <n v="0.186"/>
    <s v="MG"/>
    <x v="0"/>
  </r>
  <r>
    <s v="C105251"/>
    <n v="829.83"/>
    <s v="autônomo"/>
    <n v="7.3"/>
    <n v="446"/>
    <n v="1"/>
    <d v="2023-05-23T10:32:42"/>
    <d v="2025-03-31T02:49:15"/>
    <n v="0.20499999999999999"/>
    <n v="0.48799999999999999"/>
    <s v="RJ"/>
    <x v="0"/>
  </r>
  <r>
    <s v="C105252"/>
    <n v="7937.57"/>
    <s v="assalariado"/>
    <n v="16.25"/>
    <n v="564"/>
    <n v="3"/>
    <d v="2023-02-24T03:59:08"/>
    <d v="2024-09-27T08:41:18"/>
    <n v="0.154"/>
    <n v="0.26300000000000001"/>
    <s v="RS"/>
    <x v="0"/>
  </r>
  <r>
    <s v="C105253"/>
    <n v="3139.27"/>
    <s v="pensionista"/>
    <n v="31.44"/>
    <n v="807"/>
    <n v="0"/>
    <d v="2024-12-27T13:26:46"/>
    <d v="2024-01-23T02:50:56"/>
    <n v="0.11600000000000001"/>
    <n v="0.19400000000000001"/>
    <s v="RN"/>
    <x v="1"/>
  </r>
  <r>
    <s v="C105254"/>
    <n v="6074.71"/>
    <s v="assalariado"/>
    <n v="1.83"/>
    <n v="408"/>
    <n v="1"/>
    <d v="2024-06-15T15:23:30"/>
    <d v="2023-04-26T01:04:34"/>
    <n v="0.28899999999999998"/>
    <n v="0.39600000000000002"/>
    <s v="AM"/>
    <x v="0"/>
  </r>
  <r>
    <s v="C105255"/>
    <n v="1262.49"/>
    <s v="assalariado"/>
    <n v="6.17"/>
    <n v="880"/>
    <n v="4"/>
    <d v="2024-09-28T21:45:41"/>
    <d v="2023-09-20T20:21:17"/>
    <n v="0.29899999999999999"/>
    <n v="0.19600000000000001"/>
    <s v="GO"/>
    <x v="0"/>
  </r>
  <r>
    <s v="C105256"/>
    <n v="822.57"/>
    <s v="assalariado"/>
    <n v="21.06"/>
    <n v="629"/>
    <n v="1"/>
    <d v="2024-06-22T09:55:25"/>
    <d v="2025-09-19T10:25:48"/>
    <n v="9.9000000000000005E-2"/>
    <n v="0.152"/>
    <s v="SC"/>
    <x v="1"/>
  </r>
  <r>
    <s v="C105257"/>
    <n v="2386.88"/>
    <s v="assalariado"/>
    <n v="1.54"/>
    <n v="657"/>
    <n v="1"/>
    <d v="2025-08-03T22:57:25"/>
    <d v="2023-11-04T15:03:47"/>
    <n v="0.435"/>
    <n v="0.32600000000000001"/>
    <s v="PB"/>
    <x v="0"/>
  </r>
  <r>
    <s v="C105258"/>
    <n v="2556.9899999999998"/>
    <s v="assalariado"/>
    <n v="30.1"/>
    <n v="769"/>
    <n v="5"/>
    <d v="2024-03-29T20:14:51"/>
    <d v="2024-03-22T14:22:08"/>
    <n v="0.105"/>
    <n v="0.47699999999999998"/>
    <s v="CE"/>
    <x v="1"/>
  </r>
  <r>
    <s v="C105259"/>
    <n v="2227.77"/>
    <s v="assalariado"/>
    <n v="54.38"/>
    <n v="595"/>
    <n v="3"/>
    <d v="2025-07-05T08:49:40"/>
    <d v="2023-08-13T05:00:11"/>
    <n v="0.16900000000000001"/>
    <n v="0.63400000000000001"/>
    <s v="RS"/>
    <x v="2"/>
  </r>
  <r>
    <s v="C105260"/>
    <n v="2748.35"/>
    <s v="servidor"/>
    <n v="2.89"/>
    <n v="763"/>
    <n v="1"/>
    <d v="2023-08-13T10:05:18"/>
    <d v="2024-07-28T05:21:24"/>
    <n v="0.36899999999999999"/>
    <n v="0.35599999999999998"/>
    <s v="AM"/>
    <x v="0"/>
  </r>
  <r>
    <s v="C105261"/>
    <n v="2986.96"/>
    <s v="assalariado"/>
    <n v="4.75"/>
    <n v="649"/>
    <n v="0"/>
    <d v="2025-07-06T05:07:35"/>
    <d v="2025-05-10T06:10:07"/>
    <n v="0.317"/>
    <n v="0.29499999999999998"/>
    <s v="SC"/>
    <x v="0"/>
  </r>
  <r>
    <s v="C105262"/>
    <n v="1137.5899999999999"/>
    <s v="autônomo"/>
    <n v="34.229999999999997"/>
    <n v="713"/>
    <n v="2"/>
    <d v="2024-11-11T12:46:59"/>
    <d v="2024-02-18T02:14:00"/>
    <n v="4.7E-2"/>
    <n v="0.40300000000000002"/>
    <s v="DF"/>
    <x v="1"/>
  </r>
  <r>
    <s v="C105263"/>
    <n v="485.2"/>
    <s v="servidor"/>
    <n v="24.66"/>
    <n v="324"/>
    <n v="0"/>
    <d v="2024-02-15T07:58:30"/>
    <d v="2025-10-19T12:24:09"/>
    <n v="0.27"/>
    <n v="0.38800000000000001"/>
    <s v="PR"/>
    <x v="1"/>
  </r>
  <r>
    <s v="C105264"/>
    <n v="481.92"/>
    <s v="autônomo"/>
    <n v="25.19"/>
    <n v="326"/>
    <n v="4"/>
    <d v="2024-03-12T13:41:53"/>
    <d v="2025-05-01T18:23:11"/>
    <n v="0.18099999999999999"/>
    <n v="0.46800000000000003"/>
    <s v="PR"/>
    <x v="1"/>
  </r>
  <r>
    <s v="C105265"/>
    <n v="441.91"/>
    <s v="servidor"/>
    <n v="11.04"/>
    <n v="371"/>
    <n v="1"/>
    <d v="2025-09-18T10:21:28"/>
    <d v="2024-03-11T22:23:59"/>
    <n v="0.30299999999999999"/>
    <n v="0.22700000000000001"/>
    <s v="RS"/>
    <x v="0"/>
  </r>
  <r>
    <s v="C105266"/>
    <n v="981.23"/>
    <s v="autônomo"/>
    <n v="36.880000000000003"/>
    <n v="885"/>
    <n v="2"/>
    <d v="2024-08-21T22:05:57"/>
    <d v="2025-06-22T08:42:18"/>
    <n v="0.16700000000000001"/>
    <n v="0.26600000000000001"/>
    <s v="RS"/>
    <x v="1"/>
  </r>
  <r>
    <s v="C105267"/>
    <n v="825.86"/>
    <s v="autônomo"/>
    <n v="46.51"/>
    <n v="529"/>
    <n v="1"/>
    <d v="2023-12-28T09:00:10"/>
    <d v="2025-09-09T10:39:22"/>
    <n v="0.63"/>
    <n v="0.626"/>
    <s v="SE"/>
    <x v="2"/>
  </r>
  <r>
    <s v="C105268"/>
    <n v="729.63"/>
    <s v="pensionista"/>
    <n v="0.9"/>
    <n v="316"/>
    <n v="1"/>
    <d v="2024-08-29T03:58:04"/>
    <d v="2023-03-05T02:43:16"/>
    <n v="0.27300000000000002"/>
    <n v="0.22800000000000001"/>
    <s v="DF"/>
    <x v="0"/>
  </r>
  <r>
    <s v="C105269"/>
    <n v="265.69"/>
    <s v="assalariado"/>
    <n v="6.43"/>
    <n v="326"/>
    <n v="4"/>
    <d v="2025-03-27T04:17:00"/>
    <d v="2024-04-03T00:02:39"/>
    <n v="0.499"/>
    <n v="0.46200000000000002"/>
    <s v="CE"/>
    <x v="0"/>
  </r>
  <r>
    <s v="C105270"/>
    <n v="592.79999999999995"/>
    <s v="assalariado"/>
    <n v="10.67"/>
    <n v="834"/>
    <n v="2"/>
    <d v="2024-05-11T20:39:01"/>
    <d v="2025-07-02T17:09:12"/>
    <n v="0.34899999999999998"/>
    <n v="0.11"/>
    <s v="SP"/>
    <x v="0"/>
  </r>
  <r>
    <s v="C105271"/>
    <n v="1479.96"/>
    <s v="pensionista"/>
    <n v="15.55"/>
    <n v="629"/>
    <n v="1"/>
    <d v="2023-01-15T07:34:52"/>
    <d v="2023-12-04T10:23:07"/>
    <n v="0.25800000000000001"/>
    <n v="0.32800000000000001"/>
    <s v="RN"/>
    <x v="0"/>
  </r>
  <r>
    <s v="C105272"/>
    <n v="1793.61"/>
    <s v="assalariado"/>
    <n v="9.1999999999999993"/>
    <n v="669"/>
    <n v="2"/>
    <d v="2025-04-26T18:43:25"/>
    <d v="2024-02-03T00:59:00"/>
    <n v="0.47399999999999998"/>
    <n v="0.59899999999999998"/>
    <s v="PE"/>
    <x v="0"/>
  </r>
  <r>
    <s v="C105273"/>
    <n v="1743.69"/>
    <s v="pensionista"/>
    <n v="3.42"/>
    <n v="812"/>
    <n v="2"/>
    <d v="2024-04-27T09:21:57"/>
    <d v="2024-06-26T05:46:19"/>
    <n v="0.158"/>
    <n v="0.35799999999999998"/>
    <s v="CE"/>
    <x v="0"/>
  </r>
  <r>
    <s v="C105274"/>
    <n v="110.59"/>
    <s v="assalariado"/>
    <n v="8.83"/>
    <n v="572"/>
    <n v="3"/>
    <d v="2024-03-09T12:41:08"/>
    <d v="2023-09-21T21:43:31"/>
    <n v="0.29899999999999999"/>
    <n v="0.30199999999999999"/>
    <s v="DF"/>
    <x v="0"/>
  </r>
  <r>
    <s v="C105275"/>
    <n v="60.68"/>
    <s v="assalariado"/>
    <n v="33.630000000000003"/>
    <n v="331"/>
    <n v="1"/>
    <d v="2023-04-15T23:00:51"/>
    <d v="2025-07-29T22:02:41"/>
    <n v="0.219"/>
    <n v="0.13700000000000001"/>
    <s v="RN"/>
    <x v="1"/>
  </r>
  <r>
    <s v="C105276"/>
    <n v="288.79000000000002"/>
    <s v="autônomo"/>
    <n v="18.13"/>
    <n v="313"/>
    <n v="1"/>
    <d v="2024-02-10T14:45:35"/>
    <d v="2025-11-28T18:04:09"/>
    <n v="0.43"/>
    <n v="0.184"/>
    <s v="MG"/>
    <x v="0"/>
  </r>
  <r>
    <s v="C105277"/>
    <n v="1890.34"/>
    <s v="servidor"/>
    <n v="24.92"/>
    <n v="554"/>
    <n v="1"/>
    <d v="2025-07-26T12:44:21"/>
    <d v="2025-02-04T15:48:58"/>
    <n v="0.31900000000000001"/>
    <n v="3.2000000000000001E-2"/>
    <s v="PR"/>
    <x v="1"/>
  </r>
  <r>
    <s v="C105278"/>
    <n v="1128.0899999999999"/>
    <s v="autônomo"/>
    <n v="8.92"/>
    <n v="873"/>
    <n v="0"/>
    <d v="2025-10-16T18:58:19"/>
    <d v="2023-08-17T09:32:34"/>
    <n v="0.29399999999999998"/>
    <n v="0.34899999999999998"/>
    <s v="RS"/>
    <x v="0"/>
  </r>
  <r>
    <s v="C105279"/>
    <n v="861.15"/>
    <s v="autônomo"/>
    <n v="6.46"/>
    <n v="572"/>
    <n v="1"/>
    <d v="2023-07-21T16:25:41"/>
    <d v="2025-12-22T01:24:45"/>
    <n v="0.155"/>
    <n v="0.25700000000000001"/>
    <s v="RN"/>
    <x v="0"/>
  </r>
  <r>
    <s v="C105280"/>
    <n v="1613.44"/>
    <s v="servidor"/>
    <n v="29.33"/>
    <n v="516"/>
    <n v="1"/>
    <d v="2025-08-16T00:49:14"/>
    <d v="2025-10-04T11:52:38"/>
    <n v="0.35099999999999998"/>
    <n v="0.20300000000000001"/>
    <s v="ES"/>
    <x v="1"/>
  </r>
  <r>
    <s v="C105281"/>
    <n v="60.17"/>
    <s v="assalariado"/>
    <n v="28.74"/>
    <n v="414"/>
    <n v="3"/>
    <d v="2025-03-29T08:29:08"/>
    <d v="2025-12-22T17:58:02"/>
    <n v="0.32700000000000001"/>
    <n v="0.156"/>
    <s v="RN"/>
    <x v="1"/>
  </r>
  <r>
    <s v="C105282"/>
    <n v="87.01"/>
    <s v="pensionista"/>
    <n v="11.31"/>
    <n v="697"/>
    <n v="3"/>
    <d v="2025-10-19T13:01:06"/>
    <d v="2025-11-08T02:05:00"/>
    <n v="0.26500000000000001"/>
    <n v="0.253"/>
    <s v="GO"/>
    <x v="0"/>
  </r>
  <r>
    <s v="C105283"/>
    <n v="303.27999999999997"/>
    <s v="servidor"/>
    <n v="12.07"/>
    <n v="308"/>
    <n v="1"/>
    <d v="2024-09-02T01:22:29"/>
    <d v="2025-06-12T09:46:43"/>
    <n v="0.38400000000000001"/>
    <n v="0.26400000000000001"/>
    <s v="DF"/>
    <x v="0"/>
  </r>
  <r>
    <s v="C105284"/>
    <n v="376.95"/>
    <s v="assalariado"/>
    <n v="13.21"/>
    <n v="883"/>
    <n v="2"/>
    <d v="2023-02-14T23:47:05"/>
    <d v="2023-08-19T05:49:41"/>
    <n v="0.222"/>
    <n v="0.71499999999999997"/>
    <s v="MA"/>
    <x v="0"/>
  </r>
  <r>
    <s v="C105285"/>
    <n v="885.72"/>
    <s v="pensionista"/>
    <n v="7.41"/>
    <n v="727"/>
    <n v="1"/>
    <d v="2024-05-20T23:26:19"/>
    <d v="2025-06-30T05:24:44"/>
    <n v="0.316"/>
    <n v="0.34499999999999997"/>
    <s v="BA"/>
    <x v="0"/>
  </r>
  <r>
    <s v="C105286"/>
    <n v="1019.43"/>
    <s v="autônomo"/>
    <n v="24.13"/>
    <n v="363"/>
    <n v="1"/>
    <d v="2024-05-01T07:33:00"/>
    <d v="2025-06-23T20:44:20"/>
    <n v="0.30499999999999999"/>
    <n v="8.8999999999999996E-2"/>
    <s v="PA"/>
    <x v="1"/>
  </r>
  <r>
    <s v="C105287"/>
    <n v="4461.7"/>
    <s v="assalariado"/>
    <n v="17.760000000000002"/>
    <n v="767"/>
    <n v="1"/>
    <d v="2025-03-06T20:24:37"/>
    <d v="2023-09-12T15:54:58"/>
    <n v="0.23499999999999999"/>
    <n v="0.224"/>
    <s v="RJ"/>
    <x v="0"/>
  </r>
  <r>
    <s v="C105288"/>
    <n v="4548.3999999999996"/>
    <s v="assalariado"/>
    <n v="14.4"/>
    <n v="373"/>
    <n v="2"/>
    <d v="2023-09-05T13:23:32"/>
    <d v="2023-09-29T03:01:15"/>
    <n v="0.36799999999999999"/>
    <n v="0.22900000000000001"/>
    <s v="RS"/>
    <x v="0"/>
  </r>
  <r>
    <s v="C105289"/>
    <n v="1529.66"/>
    <s v="pensionista"/>
    <n v="33.03"/>
    <n v="526"/>
    <n v="1"/>
    <d v="2025-01-07T04:22:28"/>
    <d v="2025-11-19T19:35:48"/>
    <n v="0.56000000000000005"/>
    <n v="0.58299999999999996"/>
    <s v="RS"/>
    <x v="1"/>
  </r>
  <r>
    <s v="C105290"/>
    <n v="2548.3200000000002"/>
    <s v="assalariado"/>
    <n v="5.72"/>
    <n v="490"/>
    <n v="2"/>
    <d v="2025-05-09T20:42:59"/>
    <d v="2023-04-29T09:39:42"/>
    <n v="0.184"/>
    <n v="0.38400000000000001"/>
    <s v="DF"/>
    <x v="0"/>
  </r>
  <r>
    <s v="C105291"/>
    <n v="117.08"/>
    <s v="assalariado"/>
    <n v="24.62"/>
    <n v="565"/>
    <n v="1"/>
    <d v="2024-08-27T03:02:21"/>
    <d v="2024-05-04T15:39:46"/>
    <n v="0.32"/>
    <n v="9.4E-2"/>
    <s v="MG"/>
    <x v="1"/>
  </r>
  <r>
    <s v="C105292"/>
    <n v="1108.9100000000001"/>
    <s v="servidor"/>
    <n v="10.19"/>
    <n v="320"/>
    <n v="1"/>
    <d v="2024-08-05T18:45:06"/>
    <d v="2025-07-01T10:53:38"/>
    <n v="0.219"/>
    <n v="9.1999999999999998E-2"/>
    <s v="MG"/>
    <x v="0"/>
  </r>
  <r>
    <s v="C105293"/>
    <n v="460.53"/>
    <s v="servidor"/>
    <n v="24.68"/>
    <n v="649"/>
    <n v="0"/>
    <d v="2025-04-08T12:02:30"/>
    <d v="2023-05-21T14:26:20"/>
    <n v="0.28899999999999998"/>
    <n v="0.45300000000000001"/>
    <s v="PI"/>
    <x v="1"/>
  </r>
  <r>
    <s v="C105294"/>
    <n v="182.87"/>
    <s v="assalariado"/>
    <n v="24.05"/>
    <n v="791"/>
    <n v="4"/>
    <d v="2024-02-07T06:32:34"/>
    <d v="2025-06-21T10:15:37"/>
    <n v="0.35499999999999998"/>
    <n v="0.27800000000000002"/>
    <s v="DF"/>
    <x v="1"/>
  </r>
  <r>
    <s v="C105295"/>
    <n v="2631.32"/>
    <s v="servidor"/>
    <n v="1.96"/>
    <n v="461"/>
    <n v="3"/>
    <d v="2023-08-06T14:42:47"/>
    <d v="2023-10-16T22:55:20"/>
    <n v="0.28599999999999998"/>
    <n v="0.28799999999999998"/>
    <s v="MG"/>
    <x v="0"/>
  </r>
  <r>
    <s v="C105296"/>
    <n v="3763.12"/>
    <s v="assalariado"/>
    <n v="5.77"/>
    <n v="567"/>
    <n v="1"/>
    <d v="2024-04-07T06:30:59"/>
    <d v="2024-11-28T15:17:36"/>
    <n v="0.151"/>
    <n v="0.47699999999999998"/>
    <s v="PE"/>
    <x v="0"/>
  </r>
  <r>
    <s v="C105297"/>
    <n v="514.83000000000004"/>
    <s v="assalariado"/>
    <n v="19.09"/>
    <n v="482"/>
    <n v="1"/>
    <d v="2024-11-26T04:12:04"/>
    <d v="2024-02-16T06:53:56"/>
    <n v="0.248"/>
    <n v="0.156"/>
    <s v="PE"/>
    <x v="0"/>
  </r>
  <r>
    <s v="C105298"/>
    <n v="638.75"/>
    <s v="assalariado"/>
    <n v="6.09"/>
    <n v="642"/>
    <n v="0"/>
    <d v="2024-09-08T14:54:10"/>
    <d v="2023-12-17T20:28:43"/>
    <n v="0.13900000000000001"/>
    <n v="0.25"/>
    <s v="MA"/>
    <x v="0"/>
  </r>
  <r>
    <s v="C105299"/>
    <n v="777.44"/>
    <s v="assalariado"/>
    <n v="4.3"/>
    <n v="697"/>
    <n v="1"/>
    <d v="2023-12-10T23:33:56"/>
    <d v="2025-07-26T23:19:37"/>
    <n v="0.182"/>
    <n v="0.311"/>
    <s v="GO"/>
    <x v="0"/>
  </r>
  <r>
    <s v="C105300"/>
    <n v="465.11"/>
    <s v="assalariado"/>
    <n v="13.2"/>
    <n v="685"/>
    <n v="2"/>
    <d v="2024-05-14T08:06:30"/>
    <d v="2024-11-04T22:45:33"/>
    <n v="0.112"/>
    <n v="1.9E-2"/>
    <s v="RJ"/>
    <x v="0"/>
  </r>
  <r>
    <s v="C105301"/>
    <n v="2656.94"/>
    <s v="assalariado"/>
    <n v="9.3800000000000008"/>
    <n v="558"/>
    <n v="4"/>
    <d v="2024-04-23T19:11:00"/>
    <d v="2025-06-14T07:29:17"/>
    <n v="0.129"/>
    <n v="0.29799999999999999"/>
    <s v="SC"/>
    <x v="0"/>
  </r>
  <r>
    <s v="C105302"/>
    <n v="153.11000000000001"/>
    <s v="assalariado"/>
    <n v="23.3"/>
    <n v="351"/>
    <n v="2"/>
    <d v="2024-10-09T23:28:20"/>
    <d v="2026-09-20T18:04:11"/>
    <n v="0.29799999999999999"/>
    <n v="0.64700000000000002"/>
    <s v="ES"/>
    <x v="1"/>
  </r>
  <r>
    <s v="C105303"/>
    <n v="554"/>
    <s v="assalariado"/>
    <n v="18.899999999999999"/>
    <n v="819"/>
    <n v="2"/>
    <d v="2025-04-21T12:02:54"/>
    <d v="2023-07-06T19:16:11"/>
    <n v="0.432"/>
    <n v="0.318"/>
    <s v="GO"/>
    <x v="0"/>
  </r>
  <r>
    <s v="C105304"/>
    <n v="1382.24"/>
    <s v="assalariado"/>
    <n v="8.4700000000000006"/>
    <n v="453"/>
    <n v="2"/>
    <d v="2025-02-26T16:59:43"/>
    <d v="2025-08-14T19:50:56"/>
    <n v="0.38900000000000001"/>
    <n v="0.33500000000000002"/>
    <s v="AL"/>
    <x v="0"/>
  </r>
  <r>
    <s v="C105305"/>
    <n v="2193.77"/>
    <s v="assalariado"/>
    <n v="31.8"/>
    <n v="356"/>
    <n v="1"/>
    <d v="2024-04-29T03:39:03"/>
    <d v="2023-11-25T14:06:23"/>
    <n v="0.70699999999999996"/>
    <n v="0.32900000000000001"/>
    <s v="GO"/>
    <x v="1"/>
  </r>
  <r>
    <s v="C105306"/>
    <n v="1787.04"/>
    <s v="autônomo"/>
    <n v="5"/>
    <n v="680"/>
    <n v="2"/>
    <d v="2025-04-10T19:53:10"/>
    <d v="2025-08-25T23:40:42"/>
    <n v="2.5999999999999999E-2"/>
    <n v="0.46100000000000002"/>
    <s v="AM"/>
    <x v="0"/>
  </r>
  <r>
    <s v="C105307"/>
    <n v="1599.69"/>
    <s v="assalariado"/>
    <n v="25.44"/>
    <n v="624"/>
    <n v="2"/>
    <d v="2025-06-10T11:18:24"/>
    <d v="2025-06-20T02:19:08"/>
    <n v="0.16700000000000001"/>
    <n v="0.45800000000000002"/>
    <s v="RN"/>
    <x v="1"/>
  </r>
  <r>
    <s v="C105308"/>
    <n v="2333.41"/>
    <s v="assalariado"/>
    <n v="13.49"/>
    <n v="665"/>
    <n v="2"/>
    <d v="2024-04-11T02:45:47"/>
    <d v="2025-07-10T10:21:46"/>
    <n v="0.36099999999999999"/>
    <n v="0.30299999999999999"/>
    <s v="BA"/>
    <x v="0"/>
  </r>
  <r>
    <s v="C105309"/>
    <n v="1213.4000000000001"/>
    <s v="servidor"/>
    <n v="19.59"/>
    <n v="760"/>
    <n v="4"/>
    <d v="2023-07-29T08:13:10"/>
    <d v="2024-05-22T19:39:48"/>
    <n v="0.11799999999999999"/>
    <n v="0.497"/>
    <s v="PR"/>
    <x v="0"/>
  </r>
  <r>
    <s v="C105310"/>
    <n v="2557.61"/>
    <s v="pensionista"/>
    <n v="1.31"/>
    <n v="831"/>
    <n v="4"/>
    <d v="2025-03-06T21:07:56"/>
    <d v="2025-09-19T19:30:46"/>
    <n v="0.123"/>
    <n v="0.126"/>
    <s v="AL"/>
    <x v="0"/>
  </r>
  <r>
    <s v="C105311"/>
    <n v="509.56"/>
    <s v="assalariado"/>
    <n v="14.34"/>
    <n v="509"/>
    <n v="1"/>
    <d v="2023-09-09T04:37:58"/>
    <d v="2025-03-30T20:52:57"/>
    <n v="0.34499999999999997"/>
    <n v="0.23599999999999999"/>
    <s v="ES"/>
    <x v="0"/>
  </r>
  <r>
    <s v="C105312"/>
    <n v="2026.42"/>
    <s v="assalariado"/>
    <n v="6.17"/>
    <n v="441"/>
    <n v="1"/>
    <d v="2024-12-27T23:30:58"/>
    <d v="2023-05-08T21:07:24"/>
    <n v="0.121"/>
    <n v="0.21"/>
    <s v="RS"/>
    <x v="0"/>
  </r>
  <r>
    <s v="C105313"/>
    <n v="190.84"/>
    <s v="autônomo"/>
    <n v="11.08"/>
    <n v="376"/>
    <n v="1"/>
    <d v="2024-03-16T10:09:32"/>
    <d v="2025-02-12T00:08:20"/>
    <n v="0.13"/>
    <n v="0.253"/>
    <s v="CE"/>
    <x v="0"/>
  </r>
  <r>
    <s v="C105314"/>
    <n v="2452.88"/>
    <s v="servidor"/>
    <n v="2.7"/>
    <n v="513"/>
    <n v="1"/>
    <d v="2025-10-07T17:53:27"/>
    <d v="2025-04-29T13:07:41"/>
    <n v="0.47899999999999998"/>
    <n v="0.29299999999999998"/>
    <s v="PR"/>
    <x v="0"/>
  </r>
  <r>
    <s v="C105315"/>
    <n v="1400.81"/>
    <s v="assalariado"/>
    <n v="31.78"/>
    <n v="824"/>
    <n v="5"/>
    <d v="2023-12-20T22:41:26"/>
    <d v="2025-07-10T04:27:05"/>
    <n v="0.18"/>
    <n v="0.26800000000000002"/>
    <s v="PA"/>
    <x v="1"/>
  </r>
  <r>
    <s v="C105316"/>
    <n v="4220.21"/>
    <s v="assalariado"/>
    <n v="27.19"/>
    <n v="826"/>
    <n v="2"/>
    <d v="2023-08-26T04:32:59"/>
    <d v="2023-07-27T03:04:37"/>
    <n v="9.4E-2"/>
    <n v="0.42799999999999999"/>
    <s v="AL"/>
    <x v="1"/>
  </r>
  <r>
    <s v="C105317"/>
    <n v="1459.37"/>
    <s v="assalariado"/>
    <n v="5.41"/>
    <n v="769"/>
    <n v="3"/>
    <d v="2024-05-06T06:20:34"/>
    <d v="2025-04-05T12:46:28"/>
    <n v="0.114"/>
    <n v="0.41299999999999998"/>
    <s v="MA"/>
    <x v="0"/>
  </r>
  <r>
    <s v="C105318"/>
    <n v="1952.37"/>
    <s v="autônomo"/>
    <n v="14.8"/>
    <n v="847"/>
    <n v="1"/>
    <d v="2025-10-04T10:12:16"/>
    <d v="2025-05-04T07:27:27"/>
    <n v="0.26600000000000001"/>
    <n v="0.30299999999999999"/>
    <s v="MA"/>
    <x v="0"/>
  </r>
  <r>
    <s v="C105319"/>
    <n v="810.96"/>
    <s v="assalariado"/>
    <n v="14.5"/>
    <n v="640"/>
    <n v="2"/>
    <d v="2023-05-08T15:22:24"/>
    <d v="2024-02-21T17:38:49"/>
    <n v="0.30599999999999999"/>
    <n v="0.28799999999999998"/>
    <s v="GO"/>
    <x v="0"/>
  </r>
  <r>
    <s v="C105320"/>
    <n v="648.79"/>
    <s v="autônomo"/>
    <n v="47.23"/>
    <n v="312"/>
    <n v="1"/>
    <d v="2024-06-07T13:56:34"/>
    <d v="2023-05-29T20:01:48"/>
    <n v="0.23400000000000001"/>
    <n v="0.27500000000000002"/>
    <s v="RS"/>
    <x v="2"/>
  </r>
  <r>
    <s v="C105321"/>
    <n v="103.25"/>
    <s v="servidor"/>
    <n v="16.989999999999998"/>
    <n v="571"/>
    <n v="3"/>
    <d v="2024-07-16T08:34:58"/>
    <d v="2025-10-09T19:45:22"/>
    <n v="0.128"/>
    <n v="0.45300000000000001"/>
    <s v="MG"/>
    <x v="0"/>
  </r>
  <r>
    <s v="C105322"/>
    <n v="1206"/>
    <s v="servidor"/>
    <n v="7.09"/>
    <n v="733"/>
    <n v="3"/>
    <d v="2023-11-16T07:26:59"/>
    <d v="2023-04-16T14:31:11"/>
    <n v="0.14199999999999999"/>
    <n v="0.246"/>
    <s v="ES"/>
    <x v="0"/>
  </r>
  <r>
    <s v="C105323"/>
    <n v="206.26"/>
    <s v="pensionista"/>
    <n v="3.77"/>
    <n v="398"/>
    <n v="1"/>
    <d v="2025-05-24T06:38:13"/>
    <d v="2024-05-18T17:49:47"/>
    <n v="0.28799999999999998"/>
    <n v="0.19900000000000001"/>
    <s v="RN"/>
    <x v="0"/>
  </r>
  <r>
    <s v="C105324"/>
    <n v="1202.9100000000001"/>
    <s v="servidor"/>
    <n v="4.5599999999999996"/>
    <n v="860"/>
    <n v="3"/>
    <d v="2024-08-01T16:05:49"/>
    <d v="2024-01-20T01:14:49"/>
    <n v="0.187"/>
    <n v="0.152"/>
    <s v="RS"/>
    <x v="0"/>
  </r>
  <r>
    <s v="C105325"/>
    <n v="1258.83"/>
    <s v="assalariado"/>
    <n v="9.82"/>
    <n v="557"/>
    <n v="5"/>
    <d v="2023-01-29T11:34:17"/>
    <d v="2025-07-02T01:12:24"/>
    <n v="0.32"/>
    <n v="0.109"/>
    <s v="ES"/>
    <x v="0"/>
  </r>
  <r>
    <s v="C105326"/>
    <n v="288.83"/>
    <s v="autônomo"/>
    <n v="8.4700000000000006"/>
    <n v="528"/>
    <n v="1"/>
    <d v="2023-12-07T04:00:20"/>
    <d v="2024-01-28T03:38:05"/>
    <n v="0.22500000000000001"/>
    <n v="0.156"/>
    <s v="PR"/>
    <x v="0"/>
  </r>
  <r>
    <s v="C105327"/>
    <n v="660.1"/>
    <s v="autônomo"/>
    <n v="7.43"/>
    <n v="880"/>
    <n v="1"/>
    <d v="2024-06-15T15:28:00"/>
    <d v="2024-03-31T09:27:34"/>
    <n v="0.56299999999999994"/>
    <n v="0.16600000000000001"/>
    <s v="BA"/>
    <x v="0"/>
  </r>
  <r>
    <s v="C105328"/>
    <n v="2589.27"/>
    <s v="autônomo"/>
    <n v="24.3"/>
    <n v="869"/>
    <n v="1"/>
    <d v="2023-08-07T17:56:34"/>
    <d v="2023-05-18T00:54:14"/>
    <n v="0.18099999999999999"/>
    <n v="0.55900000000000005"/>
    <s v="RN"/>
    <x v="1"/>
  </r>
  <r>
    <s v="C105329"/>
    <n v="855.34"/>
    <s v="assalariado"/>
    <n v="30.16"/>
    <n v="660"/>
    <n v="1"/>
    <d v="2023-01-16T08:02:32"/>
    <d v="2023-06-10T23:52:30"/>
    <n v="0.628"/>
    <n v="0.26300000000000001"/>
    <s v="CE"/>
    <x v="1"/>
  </r>
  <r>
    <s v="C105330"/>
    <n v="532.97"/>
    <s v="autônomo"/>
    <n v="33.96"/>
    <n v="537"/>
    <n v="1"/>
    <d v="2023-12-08T13:51:03"/>
    <d v="2023-11-23T06:18:38"/>
    <n v="0.625"/>
    <n v="0.54300000000000004"/>
    <s v="AM"/>
    <x v="1"/>
  </r>
  <r>
    <s v="C105331"/>
    <n v="1083.0999999999999"/>
    <s v="assalariado"/>
    <n v="12.59"/>
    <n v="432"/>
    <n v="1"/>
    <d v="2023-08-09T23:05:22"/>
    <d v="2025-12-31T18:07:04"/>
    <n v="0.58899999999999997"/>
    <n v="2.4E-2"/>
    <s v="PR"/>
    <x v="0"/>
  </r>
  <r>
    <s v="C105332"/>
    <n v="145.18"/>
    <s v="servidor"/>
    <n v="14.81"/>
    <n v="450"/>
    <n v="1"/>
    <d v="2024-06-10T19:33:31"/>
    <d v="2025-10-24T15:31:13"/>
    <n v="0.32600000000000001"/>
    <n v="0.29499999999999998"/>
    <s v="CE"/>
    <x v="0"/>
  </r>
  <r>
    <s v="C105333"/>
    <n v="1108.46"/>
    <s v="assalariado"/>
    <n v="23.81"/>
    <n v="529"/>
    <n v="1"/>
    <d v="2024-09-21T15:52:32"/>
    <d v="2025-09-01T03:34:56"/>
    <n v="0.28599999999999998"/>
    <n v="0.106"/>
    <s v="PR"/>
    <x v="1"/>
  </r>
  <r>
    <s v="C105334"/>
    <n v="443.97"/>
    <s v="autônomo"/>
    <n v="17.100000000000001"/>
    <n v="757"/>
    <n v="1"/>
    <d v="2025-10-28T04:12:09"/>
    <d v="2024-06-14T04:12:46"/>
    <n v="0.19"/>
    <n v="0.60199999999999998"/>
    <s v="CE"/>
    <x v="0"/>
  </r>
  <r>
    <s v="C105335"/>
    <n v="525.75"/>
    <s v="pensionista"/>
    <n v="41.42"/>
    <n v="709"/>
    <n v="2"/>
    <d v="2025-02-02T08:14:24"/>
    <d v="2023-03-05T03:32:24"/>
    <n v="0.249"/>
    <n v="0.16800000000000001"/>
    <s v="RS"/>
    <x v="2"/>
  </r>
  <r>
    <s v="C105336"/>
    <n v="426.27"/>
    <s v="assalariado"/>
    <n v="10.74"/>
    <n v="754"/>
    <n v="3"/>
    <d v="2024-09-27T11:24:37"/>
    <d v="2023-11-26T00:36:44"/>
    <n v="8.5999999999999993E-2"/>
    <n v="0.48899999999999999"/>
    <s v="MA"/>
    <x v="0"/>
  </r>
  <r>
    <s v="C105337"/>
    <n v="772.46"/>
    <s v="assalariado"/>
    <n v="4.0999999999999996"/>
    <n v="638"/>
    <n v="1"/>
    <d v="2024-07-17T18:37:26"/>
    <d v="2025-04-03T04:46:28"/>
    <n v="0.78100000000000003"/>
    <n v="0.28000000000000003"/>
    <s v="MA"/>
    <x v="0"/>
  </r>
  <r>
    <s v="C105338"/>
    <n v="786.01"/>
    <s v="assalariado"/>
    <n v="8.3699999999999992"/>
    <n v="676"/>
    <n v="3"/>
    <d v="2023-08-10T08:52:38"/>
    <d v="2025-04-11T09:37:13"/>
    <n v="0.24099999999999999"/>
    <n v="0.26500000000000001"/>
    <s v="RJ"/>
    <x v="0"/>
  </r>
  <r>
    <s v="C105339"/>
    <n v="2716.77"/>
    <s v="assalariado"/>
    <n v="10.31"/>
    <n v="494"/>
    <n v="3"/>
    <d v="2025-04-21T23:24:12"/>
    <d v="2024-06-12T09:14:16"/>
    <n v="0.20300000000000001"/>
    <n v="0.6"/>
    <s v="DF"/>
    <x v="0"/>
  </r>
  <r>
    <s v="C105340"/>
    <n v="3596"/>
    <s v="autônomo"/>
    <n v="0.6"/>
    <n v="363"/>
    <n v="2"/>
    <d v="2024-08-25T06:20:52"/>
    <d v="2025-04-15T11:03:59"/>
    <n v="0.253"/>
    <n v="0.03"/>
    <s v="PI"/>
    <x v="0"/>
  </r>
  <r>
    <s v="C105341"/>
    <n v="3189"/>
    <s v="assalariado"/>
    <n v="30.09"/>
    <n v="802"/>
    <n v="2"/>
    <d v="2025-05-23T15:27:58"/>
    <d v="2023-04-26T04:40:12"/>
    <n v="0.504"/>
    <n v="0.50900000000000001"/>
    <s v="RS"/>
    <x v="1"/>
  </r>
  <r>
    <s v="C105342"/>
    <n v="883.79"/>
    <s v="pensionista"/>
    <n v="7.07"/>
    <n v="682"/>
    <n v="1"/>
    <d v="2024-01-21T08:27:43"/>
    <d v="2025-10-18T06:49:40"/>
    <n v="0.189"/>
    <n v="0.13800000000000001"/>
    <s v="AM"/>
    <x v="0"/>
  </r>
  <r>
    <s v="C105343"/>
    <n v="889.28"/>
    <s v="autônomo"/>
    <n v="3.35"/>
    <n v="317"/>
    <n v="1"/>
    <d v="2023-11-09T04:17:04"/>
    <d v="2024-03-31T08:26:42"/>
    <n v="0.26200000000000001"/>
    <n v="0.107"/>
    <s v="DF"/>
    <x v="0"/>
  </r>
  <r>
    <s v="C105344"/>
    <n v="2353.9699999999998"/>
    <s v="assalariado"/>
    <n v="39.29"/>
    <n v="716"/>
    <n v="1"/>
    <d v="2025-03-15T01:18:38"/>
    <d v="2025-11-21T04:04:26"/>
    <n v="7.2999999999999995E-2"/>
    <n v="0.373"/>
    <s v="SP"/>
    <x v="1"/>
  </r>
  <r>
    <s v="C105345"/>
    <n v="307.38"/>
    <s v="assalariado"/>
    <n v="5.78"/>
    <n v="473"/>
    <n v="3"/>
    <d v="2023-07-23T22:57:17"/>
    <d v="2025-08-26T04:05:59"/>
    <n v="0.107"/>
    <n v="0.39500000000000002"/>
    <s v="RS"/>
    <x v="0"/>
  </r>
  <r>
    <s v="C105346"/>
    <n v="972.44"/>
    <s v="assalariado"/>
    <n v="4.6399999999999997"/>
    <n v="891"/>
    <n v="2"/>
    <d v="2025-07-28T05:30:42"/>
    <d v="2023-09-21T15:51:17"/>
    <n v="0.35599999999999998"/>
    <n v="0.1"/>
    <s v="SE"/>
    <x v="0"/>
  </r>
  <r>
    <s v="C105347"/>
    <n v="2609.58"/>
    <s v="pensionista"/>
    <n v="2.44"/>
    <n v="768"/>
    <n v="1"/>
    <d v="2023-12-11T10:39:58"/>
    <d v="2023-08-17T05:27:58"/>
    <n v="0.439"/>
    <n v="0.504"/>
    <s v="PI"/>
    <x v="0"/>
  </r>
  <r>
    <s v="C105348"/>
    <n v="790.69"/>
    <s v="autônomo"/>
    <n v="29.44"/>
    <n v="493"/>
    <n v="2"/>
    <d v="2023-01-04T12:59:44"/>
    <d v="2024-05-03T09:42:05"/>
    <n v="0.49299999999999999"/>
    <n v="0.13400000000000001"/>
    <s v="PE"/>
    <x v="1"/>
  </r>
  <r>
    <s v="C105349"/>
    <n v="1365.66"/>
    <s v="autônomo"/>
    <n v="24.4"/>
    <n v="350"/>
    <n v="2"/>
    <d v="2024-06-20T12:54:12"/>
    <d v="2023-03-06T21:33:33"/>
    <n v="0.66400000000000003"/>
    <n v="0.09"/>
    <s v="SE"/>
    <x v="1"/>
  </r>
  <r>
    <s v="C105350"/>
    <n v="1132.28"/>
    <s v="assalariado"/>
    <n v="36.880000000000003"/>
    <n v="379"/>
    <n v="2"/>
    <d v="2025-02-25T11:39:00"/>
    <d v="2025-09-24T23:45:12"/>
    <n v="0.106"/>
    <n v="0.498"/>
    <s v="CE"/>
    <x v="1"/>
  </r>
  <r>
    <s v="C105351"/>
    <n v="407.54"/>
    <s v="assalariado"/>
    <n v="10.36"/>
    <n v="544"/>
    <n v="1"/>
    <d v="2024-02-13T18:38:51"/>
    <d v="2024-12-07T10:31:18"/>
    <n v="0.17"/>
    <n v="0.33400000000000002"/>
    <s v="RN"/>
    <x v="0"/>
  </r>
  <r>
    <s v="C105352"/>
    <n v="822.55"/>
    <s v="assalariado"/>
    <n v="7.46"/>
    <n v="583"/>
    <n v="1"/>
    <d v="2024-08-25T20:06:19"/>
    <d v="2023-09-07T16:24:28"/>
    <n v="0.34"/>
    <n v="0.372"/>
    <s v="MA"/>
    <x v="0"/>
  </r>
  <r>
    <s v="C105353"/>
    <n v="1919.5"/>
    <s v="assalariado"/>
    <n v="16.63"/>
    <n v="458"/>
    <n v="2"/>
    <d v="2023-01-10T15:19:25"/>
    <d v="2023-04-03T12:23:26"/>
    <n v="0.28000000000000003"/>
    <n v="0.153"/>
    <s v="CE"/>
    <x v="0"/>
  </r>
  <r>
    <s v="C105354"/>
    <n v="897.1"/>
    <s v="assalariado"/>
    <n v="24.37"/>
    <n v="529"/>
    <n v="3"/>
    <d v="2023-06-13T09:21:29"/>
    <d v="2024-06-27T04:18:11"/>
    <n v="0.26400000000000001"/>
    <n v="0.11700000000000001"/>
    <s v="PB"/>
    <x v="1"/>
  </r>
  <r>
    <s v="C105355"/>
    <n v="535.74"/>
    <s v="servidor"/>
    <n v="20.75"/>
    <n v="789"/>
    <n v="1"/>
    <d v="2023-05-23T04:16:53"/>
    <d v="2023-05-16T09:13:20"/>
    <n v="0.60799999999999998"/>
    <n v="0.17499999999999999"/>
    <s v="MA"/>
    <x v="1"/>
  </r>
  <r>
    <s v="C105356"/>
    <n v="645.83000000000004"/>
    <s v="autônomo"/>
    <n v="19.22"/>
    <n v="566"/>
    <n v="1"/>
    <d v="2024-11-20T11:51:31"/>
    <d v="2025-05-27T23:23:51"/>
    <n v="8.4000000000000005E-2"/>
    <n v="0.16400000000000001"/>
    <s v="PE"/>
    <x v="0"/>
  </r>
  <r>
    <s v="C105357"/>
    <n v="1351.86"/>
    <s v="autônomo"/>
    <n v="10.19"/>
    <n v="795"/>
    <n v="2"/>
    <d v="2023-09-18T00:13:19"/>
    <d v="2024-02-04T08:32:27"/>
    <n v="0.20100000000000001"/>
    <n v="0.112"/>
    <s v="BA"/>
    <x v="0"/>
  </r>
  <r>
    <s v="C105358"/>
    <n v="735.82"/>
    <s v="servidor"/>
    <n v="34.01"/>
    <n v="433"/>
    <n v="1"/>
    <d v="2025-04-09T06:47:17"/>
    <d v="2024-06-07T22:54:44"/>
    <n v="6.9000000000000006E-2"/>
    <n v="0.19400000000000001"/>
    <s v="SC"/>
    <x v="1"/>
  </r>
  <r>
    <s v="C105359"/>
    <n v="446.31"/>
    <s v="assalariado"/>
    <n v="3.68"/>
    <n v="746"/>
    <n v="1"/>
    <d v="2024-09-11T20:09:46"/>
    <d v="2025-06-04T00:22:53"/>
    <n v="8.7999999999999995E-2"/>
    <n v="0.46600000000000003"/>
    <s v="GO"/>
    <x v="0"/>
  </r>
  <r>
    <s v="C105360"/>
    <n v="1166.3499999999999"/>
    <s v="servidor"/>
    <n v="12.21"/>
    <n v="874"/>
    <n v="1"/>
    <d v="2024-01-13T13:07:19"/>
    <d v="2025-06-13T03:15:34"/>
    <n v="0.53200000000000003"/>
    <n v="0.57399999999999995"/>
    <s v="ES"/>
    <x v="0"/>
  </r>
  <r>
    <s v="C105361"/>
    <n v="278.77"/>
    <s v="assalariado"/>
    <n v="3.13"/>
    <n v="586"/>
    <n v="4"/>
    <d v="2023-08-19T15:30:02"/>
    <d v="2025-08-18T22:45:17"/>
    <n v="0.17699999999999999"/>
    <n v="0.27100000000000002"/>
    <s v="RJ"/>
    <x v="0"/>
  </r>
  <r>
    <s v="C105362"/>
    <n v="131.11000000000001"/>
    <s v="assalariado"/>
    <n v="4.8899999999999997"/>
    <n v="672"/>
    <n v="1"/>
    <d v="2023-11-24T00:01:08"/>
    <d v="2025-09-08T08:28:09"/>
    <n v="0.59399999999999997"/>
    <n v="0.25800000000000001"/>
    <s v="PR"/>
    <x v="0"/>
  </r>
  <r>
    <s v="C105363"/>
    <n v="158.16999999999999"/>
    <s v="autônomo"/>
    <n v="9.7100000000000009"/>
    <n v="465"/>
    <n v="3"/>
    <d v="2023-03-02T01:37:14"/>
    <d v="2024-08-11T12:08:12"/>
    <n v="0.13400000000000001"/>
    <n v="0.65600000000000003"/>
    <s v="PI"/>
    <x v="0"/>
  </r>
  <r>
    <s v="C105364"/>
    <n v="1398.07"/>
    <s v="pensionista"/>
    <n v="11.8"/>
    <n v="526"/>
    <n v="4"/>
    <d v="2024-06-15T10:49:48"/>
    <d v="2025-05-28T06:53:58"/>
    <n v="0.30199999999999999"/>
    <n v="0.22800000000000001"/>
    <s v="PE"/>
    <x v="0"/>
  </r>
  <r>
    <s v="C105365"/>
    <n v="4625.38"/>
    <s v="pensionista"/>
    <n v="19.09"/>
    <n v="796"/>
    <n v="4"/>
    <d v="2023-06-09T22:41:28"/>
    <d v="2024-01-12T07:31:54"/>
    <n v="0.69599999999999995"/>
    <n v="0.37"/>
    <s v="RS"/>
    <x v="0"/>
  </r>
  <r>
    <s v="C105366"/>
    <n v="1820.34"/>
    <s v="assalariado"/>
    <n v="16.25"/>
    <n v="494"/>
    <n v="3"/>
    <d v="2025-08-05T15:40:05"/>
    <d v="2025-08-19T08:23:35"/>
    <n v="0.14699999999999999"/>
    <n v="0.31900000000000001"/>
    <s v="RS"/>
    <x v="0"/>
  </r>
  <r>
    <s v="C105367"/>
    <n v="649.41999999999996"/>
    <s v="assalariado"/>
    <n v="4.75"/>
    <n v="834"/>
    <n v="1"/>
    <d v="2023-10-28T11:49:49"/>
    <d v="2023-11-02T00:08:47"/>
    <n v="0.16200000000000001"/>
    <n v="0.59599999999999997"/>
    <s v="PE"/>
    <x v="0"/>
  </r>
  <r>
    <s v="C105368"/>
    <n v="2195.65"/>
    <s v="assalariado"/>
    <n v="9.69"/>
    <n v="770"/>
    <n v="2"/>
    <d v="2024-11-12T10:26:26"/>
    <d v="2024-03-21T11:26:00"/>
    <n v="0.54600000000000004"/>
    <n v="0.42499999999999999"/>
    <s v="MA"/>
    <x v="0"/>
  </r>
  <r>
    <s v="C105369"/>
    <n v="1023.97"/>
    <s v="assalariado"/>
    <n v="3.66"/>
    <n v="332"/>
    <n v="3"/>
    <d v="2025-03-11T23:15:04"/>
    <d v="2024-03-31T03:32:38"/>
    <n v="0.26800000000000002"/>
    <n v="0.112"/>
    <s v="BA"/>
    <x v="0"/>
  </r>
  <r>
    <s v="C105370"/>
    <n v="2338.2800000000002"/>
    <s v="autônomo"/>
    <n v="2.37"/>
    <n v="391"/>
    <n v="1"/>
    <d v="2023-10-06T03:52:15"/>
    <d v="2025-04-10T16:58:23"/>
    <n v="0.33400000000000002"/>
    <n v="0.39900000000000002"/>
    <s v="MG"/>
    <x v="0"/>
  </r>
  <r>
    <s v="C105371"/>
    <n v="1870.14"/>
    <s v="assalariado"/>
    <n v="40"/>
    <n v="549"/>
    <n v="1"/>
    <d v="2025-07-30T06:32:00"/>
    <d v="2024-03-17T19:31:52"/>
    <n v="0.46500000000000002"/>
    <n v="0.02"/>
    <s v="ES"/>
    <x v="1"/>
  </r>
  <r>
    <s v="C105372"/>
    <n v="575.09"/>
    <s v="servidor"/>
    <n v="12.15"/>
    <n v="642"/>
    <n v="5"/>
    <d v="2023-07-19T07:39:42"/>
    <d v="2025-04-22T00:51:30"/>
    <n v="2.1000000000000001E-2"/>
    <n v="0.311"/>
    <s v="PA"/>
    <x v="0"/>
  </r>
  <r>
    <s v="C105373"/>
    <n v="2358.36"/>
    <s v="assalariado"/>
    <n v="11.66"/>
    <n v="884"/>
    <n v="3"/>
    <d v="2025-01-06T12:23:06"/>
    <d v="2024-09-05T07:02:26"/>
    <n v="0.27800000000000002"/>
    <n v="0.52500000000000002"/>
    <s v="MA"/>
    <x v="0"/>
  </r>
  <r>
    <s v="C105374"/>
    <n v="904.79"/>
    <s v="assalariado"/>
    <n v="1"/>
    <n v="881"/>
    <n v="2"/>
    <d v="2023-10-10T10:45:20"/>
    <d v="2024-04-07T12:55:08"/>
    <n v="0.23499999999999999"/>
    <n v="0.161"/>
    <s v="DF"/>
    <x v="0"/>
  </r>
  <r>
    <s v="C105375"/>
    <n v="1000.4"/>
    <s v="assalariado"/>
    <n v="11.59"/>
    <n v="628"/>
    <n v="1"/>
    <d v="2023-03-16T03:41:44"/>
    <d v="2025-05-02T13:35:44"/>
    <n v="0.42099999999999999"/>
    <n v="0.26100000000000001"/>
    <s v="ES"/>
    <x v="0"/>
  </r>
  <r>
    <s v="C105376"/>
    <n v="57.12"/>
    <s v="assalariado"/>
    <n v="14.53"/>
    <n v="508"/>
    <n v="2"/>
    <d v="2025-05-18T20:57:06"/>
    <d v="2025-06-22T11:32:21"/>
    <n v="0.48399999999999999"/>
    <n v="0.13200000000000001"/>
    <s v="CE"/>
    <x v="0"/>
  </r>
  <r>
    <s v="C105377"/>
    <n v="946.94"/>
    <s v="assalariado"/>
    <n v="41.2"/>
    <n v="696"/>
    <n v="0"/>
    <d v="2025-01-18T07:44:19"/>
    <d v="2025-07-16T13:48:48"/>
    <n v="0.20899999999999999"/>
    <n v="0.26900000000000002"/>
    <s v="RJ"/>
    <x v="2"/>
  </r>
  <r>
    <s v="C105378"/>
    <n v="684.32"/>
    <s v="assalariado"/>
    <n v="2.38"/>
    <n v="681"/>
    <n v="4"/>
    <d v="2024-01-11T08:35:46"/>
    <d v="2025-12-04T04:16:41"/>
    <n v="0.56100000000000005"/>
    <n v="2.5999999999999999E-2"/>
    <s v="PE"/>
    <x v="0"/>
  </r>
  <r>
    <s v="C105379"/>
    <n v="652.22"/>
    <s v="assalariado"/>
    <n v="24.73"/>
    <n v="591"/>
    <n v="1"/>
    <d v="2024-09-14T10:05:09"/>
    <d v="2025-05-29T18:37:37"/>
    <n v="0.14000000000000001"/>
    <n v="0.47599999999999998"/>
    <s v="BA"/>
    <x v="1"/>
  </r>
  <r>
    <s v="C105380"/>
    <n v="206.52"/>
    <s v="assalariado"/>
    <n v="9.83"/>
    <n v="473"/>
    <n v="0"/>
    <d v="2025-05-04T09:38:41"/>
    <d v="2025-03-26T12:32:53"/>
    <n v="0.32600000000000001"/>
    <n v="0.14399999999999999"/>
    <s v="AL"/>
    <x v="0"/>
  </r>
  <r>
    <s v="C105381"/>
    <n v="916.13"/>
    <s v="assalariado"/>
    <n v="8.39"/>
    <n v="893"/>
    <n v="2"/>
    <d v="2023-03-13T09:13:13"/>
    <d v="2023-04-16T03:43:16"/>
    <n v="0.64300000000000002"/>
    <n v="0.30099999999999999"/>
    <s v="PI"/>
    <x v="0"/>
  </r>
  <r>
    <s v="C105382"/>
    <n v="1363.03"/>
    <s v="assalariado"/>
    <n v="27.9"/>
    <n v="428"/>
    <n v="2"/>
    <d v="2024-07-24T21:32:21"/>
    <d v="2025-06-15T00:38:33"/>
    <n v="0.17199999999999999"/>
    <n v="0.32200000000000001"/>
    <s v="RN"/>
    <x v="1"/>
  </r>
  <r>
    <s v="C105383"/>
    <n v="932.15"/>
    <s v="assalariado"/>
    <n v="66.599999999999994"/>
    <n v="680"/>
    <n v="1"/>
    <d v="2023-06-02T01:32:12"/>
    <d v="2025-03-17T22:17:09"/>
    <n v="0.19800000000000001"/>
    <n v="0.443"/>
    <s v="AM"/>
    <x v="3"/>
  </r>
  <r>
    <s v="C105384"/>
    <n v="133.77000000000001"/>
    <s v="servidor"/>
    <n v="17.09"/>
    <n v="648"/>
    <n v="1"/>
    <d v="2023-03-17T02:20:03"/>
    <d v="2023-02-25T12:43:35"/>
    <n v="0.44700000000000001"/>
    <n v="0.24099999999999999"/>
    <s v="GO"/>
    <x v="0"/>
  </r>
  <r>
    <s v="C105385"/>
    <n v="516.5"/>
    <s v="pensionista"/>
    <n v="18.649999999999999"/>
    <n v="899"/>
    <n v="1"/>
    <d v="2023-09-14T10:19:05"/>
    <d v="2025-03-12T04:46:23"/>
    <n v="0.18099999999999999"/>
    <n v="0.46300000000000002"/>
    <s v="ES"/>
    <x v="0"/>
  </r>
  <r>
    <s v="C105386"/>
    <n v="94.07"/>
    <s v="assalariado"/>
    <n v="22.41"/>
    <n v="779"/>
    <n v="1"/>
    <d v="2024-08-31T12:49:07"/>
    <d v="2024-12-16T15:56:08"/>
    <n v="0.11700000000000001"/>
    <n v="0.32700000000000001"/>
    <s v="DF"/>
    <x v="1"/>
  </r>
  <r>
    <s v="C105387"/>
    <n v="1418.95"/>
    <s v="assalariado"/>
    <n v="8.5299999999999994"/>
    <n v="446"/>
    <n v="0"/>
    <d v="2025-10-02T09:37:34"/>
    <d v="2024-07-30T23:04:58"/>
    <n v="0.46500000000000002"/>
    <n v="0.58799999999999997"/>
    <s v="RS"/>
    <x v="0"/>
  </r>
  <r>
    <s v="C105388"/>
    <n v="2765.29"/>
    <s v="servidor"/>
    <n v="7.98"/>
    <n v="516"/>
    <n v="1"/>
    <d v="2023-01-24T21:31:38"/>
    <d v="2023-05-22T05:39:34"/>
    <n v="0.55000000000000004"/>
    <n v="0.51900000000000002"/>
    <s v="MA"/>
    <x v="0"/>
  </r>
  <r>
    <s v="C105389"/>
    <n v="162.53"/>
    <s v="assalariado"/>
    <n v="34.1"/>
    <n v="359"/>
    <n v="4"/>
    <d v="2023-03-09T22:02:05"/>
    <d v="2023-04-21T05:46:53"/>
    <n v="0.63100000000000001"/>
    <n v="0.26200000000000001"/>
    <s v="BA"/>
    <x v="1"/>
  </r>
  <r>
    <s v="C105390"/>
    <n v="392.68"/>
    <s v="assalariado"/>
    <n v="0.65"/>
    <n v="544"/>
    <n v="3"/>
    <d v="2025-02-16T03:57:12"/>
    <d v="2023-04-03T10:08:34"/>
    <n v="0.192"/>
    <n v="0.53600000000000003"/>
    <s v="BA"/>
    <x v="0"/>
  </r>
  <r>
    <s v="C105391"/>
    <n v="943.37"/>
    <s v="autônomo"/>
    <n v="26.66"/>
    <n v="635"/>
    <n v="2"/>
    <d v="2023-09-11T00:39:19"/>
    <d v="2024-06-11T21:02:23"/>
    <n v="0.72"/>
    <n v="0.29299999999999998"/>
    <s v="MA"/>
    <x v="1"/>
  </r>
  <r>
    <s v="C105392"/>
    <n v="1397.57"/>
    <s v="autônomo"/>
    <n v="13.92"/>
    <n v="566"/>
    <n v="1"/>
    <d v="2024-05-04T02:00:51"/>
    <d v="2024-12-24T08:19:37"/>
    <n v="0.78400000000000003"/>
    <n v="0.13100000000000001"/>
    <s v="RS"/>
    <x v="0"/>
  </r>
  <r>
    <s v="C105393"/>
    <n v="3076.61"/>
    <s v="assalariado"/>
    <n v="4.49"/>
    <n v="583"/>
    <n v="4"/>
    <d v="2023-11-14T02:40:26"/>
    <d v="2023-11-18T12:58:08"/>
    <n v="0.104"/>
    <n v="0.23699999999999999"/>
    <s v="CE"/>
    <x v="0"/>
  </r>
  <r>
    <s v="C105394"/>
    <n v="106.11"/>
    <s v="servidor"/>
    <n v="6.31"/>
    <n v="728"/>
    <n v="2"/>
    <d v="2025-04-28T23:14:53"/>
    <d v="2025-02-08T06:25:46"/>
    <n v="0.51600000000000001"/>
    <n v="0.249"/>
    <s v="CE"/>
    <x v="0"/>
  </r>
  <r>
    <s v="C105395"/>
    <n v="3812.85"/>
    <s v="assalariado"/>
    <n v="3.77"/>
    <n v="342"/>
    <n v="2"/>
    <d v="2023-04-19T02:52:02"/>
    <d v="2023-08-07T07:49:36"/>
    <n v="0.40799999999999997"/>
    <n v="0.27600000000000002"/>
    <s v="PR"/>
    <x v="0"/>
  </r>
  <r>
    <s v="C105396"/>
    <n v="488.33"/>
    <s v="assalariado"/>
    <n v="16.47"/>
    <n v="807"/>
    <n v="1"/>
    <d v="2024-03-28T02:47:17"/>
    <d v="2024-12-02T09:42:00"/>
    <n v="0.49199999999999999"/>
    <n v="0.35599999999999998"/>
    <s v="PI"/>
    <x v="0"/>
  </r>
  <r>
    <s v="C105397"/>
    <n v="1762.59"/>
    <s v="assalariado"/>
    <n v="10.19"/>
    <n v="300"/>
    <n v="3"/>
    <d v="2024-06-06T17:33:45"/>
    <d v="2025-06-22T12:35:09"/>
    <n v="0.11899999999999999"/>
    <n v="0.54100000000000004"/>
    <s v="RN"/>
    <x v="0"/>
  </r>
  <r>
    <s v="C105398"/>
    <n v="1140.48"/>
    <s v="pensionista"/>
    <n v="30.07"/>
    <n v="764"/>
    <n v="2"/>
    <d v="2024-04-28T03:50:03"/>
    <d v="2024-08-15T13:58:27"/>
    <n v="0.439"/>
    <n v="7.5999999999999998E-2"/>
    <s v="PE"/>
    <x v="1"/>
  </r>
  <r>
    <s v="C105399"/>
    <n v="1781.02"/>
    <s v="assalariado"/>
    <n v="9.7100000000000009"/>
    <n v="819"/>
    <n v="1"/>
    <d v="2024-10-04T17:06:00"/>
    <d v="2023-05-16T16:12:32"/>
    <n v="3.6999999999999998E-2"/>
    <n v="6.5000000000000002E-2"/>
    <s v="BA"/>
    <x v="0"/>
  </r>
  <r>
    <s v="C105400"/>
    <n v="997.9"/>
    <s v="servidor"/>
    <n v="42.4"/>
    <n v="451"/>
    <n v="2"/>
    <d v="2023-07-25T07:05:29"/>
    <d v="2023-07-26T09:05:51"/>
    <n v="0.124"/>
    <n v="0.39900000000000002"/>
    <s v="DF"/>
    <x v="2"/>
  </r>
  <r>
    <s v="C105401"/>
    <n v="94.76"/>
    <s v="assalariado"/>
    <n v="24.45"/>
    <n v="424"/>
    <n v="3"/>
    <d v="2023-02-16T07:42:19"/>
    <d v="2024-02-03T00:59:17"/>
    <n v="0.13"/>
    <n v="0.32300000000000001"/>
    <s v="MA"/>
    <x v="1"/>
  </r>
  <r>
    <s v="C105402"/>
    <n v="444.64"/>
    <s v="autônomo"/>
    <n v="4"/>
    <n v="594"/>
    <n v="3"/>
    <d v="2023-04-14T11:45:44"/>
    <d v="2025-04-21T05:44:37"/>
    <n v="0.3"/>
    <n v="0.41099999999999998"/>
    <s v="PE"/>
    <x v="0"/>
  </r>
  <r>
    <s v="C105403"/>
    <n v="4084.15"/>
    <s v="autônomo"/>
    <n v="25.97"/>
    <n v="859"/>
    <n v="1"/>
    <d v="2025-02-25T09:23:28"/>
    <d v="2024-09-08T23:53:47"/>
    <n v="0.14899999999999999"/>
    <n v="0.45100000000000001"/>
    <s v="AL"/>
    <x v="1"/>
  </r>
  <r>
    <s v="C105404"/>
    <n v="1053.82"/>
    <s v="assalariado"/>
    <n v="7.13"/>
    <n v="855"/>
    <n v="1"/>
    <d v="2024-06-11T21:46:03"/>
    <d v="2024-11-22T02:57:32"/>
    <n v="0.81899999999999995"/>
    <n v="9.2999999999999999E-2"/>
    <s v="PE"/>
    <x v="0"/>
  </r>
  <r>
    <s v="C105405"/>
    <n v="367.12"/>
    <s v="assalariado"/>
    <n v="2.65"/>
    <n v="886"/>
    <n v="1"/>
    <d v="2024-12-09T09:53:47"/>
    <d v="2023-12-29T16:09:03"/>
    <n v="0.52700000000000002"/>
    <n v="9.0999999999999998E-2"/>
    <s v="MG"/>
    <x v="0"/>
  </r>
  <r>
    <s v="C105406"/>
    <n v="181.55"/>
    <s v="assalariado"/>
    <n v="23.05"/>
    <n v="391"/>
    <n v="2"/>
    <d v="2023-10-28T21:07:40"/>
    <d v="2025-10-12T12:23:12"/>
    <n v="0.18"/>
    <n v="0.32800000000000001"/>
    <s v="AL"/>
    <x v="1"/>
  </r>
  <r>
    <s v="C105407"/>
    <n v="1728.73"/>
    <s v="assalariado"/>
    <n v="7.21"/>
    <n v="497"/>
    <n v="1"/>
    <d v="2024-01-18T15:48:52"/>
    <d v="2024-07-03T05:28:40"/>
    <n v="6.4000000000000001E-2"/>
    <n v="0.49199999999999999"/>
    <s v="RS"/>
    <x v="0"/>
  </r>
  <r>
    <s v="C105408"/>
    <n v="2374.4899999999998"/>
    <s v="assalariado"/>
    <n v="39.46"/>
    <n v="388"/>
    <n v="1"/>
    <d v="2023-09-03T14:40:28"/>
    <d v="2024-02-04T10:46:26"/>
    <n v="0.39900000000000002"/>
    <n v="0.28000000000000003"/>
    <s v="ES"/>
    <x v="1"/>
  </r>
  <r>
    <s v="C105409"/>
    <n v="1080.32"/>
    <s v="assalariado"/>
    <n v="15.47"/>
    <n v="309"/>
    <n v="5"/>
    <d v="2025-08-06T23:16:53"/>
    <d v="2025-02-28T05:20:09"/>
    <n v="0.14399999999999999"/>
    <n v="0.20200000000000001"/>
    <s v="RS"/>
    <x v="0"/>
  </r>
  <r>
    <s v="C105410"/>
    <n v="734.67"/>
    <s v="assalariado"/>
    <n v="28.2"/>
    <n v="524"/>
    <n v="1"/>
    <d v="2023-11-26T20:54:05"/>
    <d v="2023-10-16T03:38:19"/>
    <n v="0.33500000000000002"/>
    <n v="0.109"/>
    <s v="PA"/>
    <x v="1"/>
  </r>
  <r>
    <s v="C105411"/>
    <n v="2273.27"/>
    <s v="assalariado"/>
    <n v="13.93"/>
    <n v="342"/>
    <n v="3"/>
    <d v="2024-04-18T07:53:38"/>
    <d v="2025-02-22T05:05:19"/>
    <n v="0.26700000000000002"/>
    <n v="8.3000000000000004E-2"/>
    <s v="SP"/>
    <x v="0"/>
  </r>
  <r>
    <s v="C105412"/>
    <n v="459.75"/>
    <s v="assalariado"/>
    <n v="7.76"/>
    <n v="516"/>
    <n v="1"/>
    <d v="2025-01-16T02:33:08"/>
    <d v="2023-12-04T17:36:50"/>
    <n v="0.158"/>
    <n v="0.23599999999999999"/>
    <s v="MG"/>
    <x v="0"/>
  </r>
  <r>
    <s v="C105413"/>
    <n v="336.73"/>
    <s v="autônomo"/>
    <n v="23.26"/>
    <n v="428"/>
    <n v="1"/>
    <d v="2024-04-06T15:46:32"/>
    <d v="2023-04-09T01:36:50"/>
    <n v="0.13800000000000001"/>
    <n v="0.27200000000000002"/>
    <s v="SE"/>
    <x v="1"/>
  </r>
  <r>
    <s v="C105414"/>
    <n v="906.37"/>
    <s v="autônomo"/>
    <n v="11.73"/>
    <n v="438"/>
    <n v="1"/>
    <d v="2024-08-24T08:35:29"/>
    <d v="2026-04-07T04:07:37"/>
    <n v="0.21"/>
    <n v="0.253"/>
    <s v="ES"/>
    <x v="0"/>
  </r>
  <r>
    <s v="C105415"/>
    <n v="128.46"/>
    <s v="servidor"/>
    <n v="15.42"/>
    <n v="709"/>
    <n v="1"/>
    <d v="2023-01-15T20:34:24"/>
    <d v="2023-02-21T11:31:49"/>
    <n v="0.161"/>
    <n v="0.41899999999999998"/>
    <s v="BA"/>
    <x v="0"/>
  </r>
  <r>
    <s v="C105416"/>
    <n v="1386.68"/>
    <s v="assalariado"/>
    <n v="47.45"/>
    <n v="594"/>
    <n v="1"/>
    <d v="2025-05-18T14:39:06"/>
    <d v="2024-07-24T09:16:44"/>
    <n v="0.35199999999999998"/>
    <n v="0.64300000000000002"/>
    <s v="PR"/>
    <x v="2"/>
  </r>
  <r>
    <s v="C105417"/>
    <n v="105.15"/>
    <s v="autônomo"/>
    <n v="15.57"/>
    <n v="623"/>
    <n v="1"/>
    <d v="2024-11-29T00:49:06"/>
    <d v="2024-04-30T04:53:03"/>
    <n v="0.28999999999999998"/>
    <n v="0.25"/>
    <s v="MA"/>
    <x v="0"/>
  </r>
  <r>
    <s v="C105418"/>
    <n v="308.26"/>
    <s v="assalariado"/>
    <n v="9.69"/>
    <n v="872"/>
    <n v="2"/>
    <d v="2024-08-30T11:55:10"/>
    <d v="2023-10-28T07:20:04"/>
    <n v="0.33100000000000002"/>
    <n v="0.40799999999999997"/>
    <s v="RN"/>
    <x v="0"/>
  </r>
  <r>
    <s v="C105419"/>
    <n v="936.02"/>
    <s v="servidor"/>
    <n v="6.54"/>
    <n v="770"/>
    <n v="0"/>
    <d v="2023-06-14T08:37:02"/>
    <d v="2023-11-25T13:09:52"/>
    <n v="0.128"/>
    <n v="0.29199999999999998"/>
    <s v="PI"/>
    <x v="0"/>
  </r>
  <r>
    <s v="C105420"/>
    <n v="99.46"/>
    <s v="servidor"/>
    <n v="11.55"/>
    <n v="583"/>
    <n v="2"/>
    <d v="2023-07-10T07:09:47"/>
    <d v="2025-08-03T19:15:44"/>
    <n v="0.16900000000000001"/>
    <n v="0.58099999999999996"/>
    <s v="RJ"/>
    <x v="0"/>
  </r>
  <r>
    <s v="C105421"/>
    <n v="696.57"/>
    <s v="assalariado"/>
    <n v="9.27"/>
    <n v="641"/>
    <n v="1"/>
    <d v="2023-01-25T16:10:00"/>
    <d v="2023-06-17T16:15:13"/>
    <n v="0.41399999999999998"/>
    <n v="0.40400000000000003"/>
    <s v="AL"/>
    <x v="0"/>
  </r>
  <r>
    <s v="C105422"/>
    <n v="65.73"/>
    <s v="assalariado"/>
    <n v="15.91"/>
    <n v="573"/>
    <n v="3"/>
    <d v="2025-05-12T23:10:02"/>
    <d v="2024-03-26T11:30:55"/>
    <n v="0.158"/>
    <n v="0.47199999999999998"/>
    <s v="CE"/>
    <x v="0"/>
  </r>
  <r>
    <s v="C105423"/>
    <n v="173.73"/>
    <s v="assalariado"/>
    <n v="15.73"/>
    <n v="809"/>
    <n v="3"/>
    <d v="2023-09-20T10:20:29"/>
    <d v="2024-03-10T04:18:21"/>
    <n v="4.3999999999999997E-2"/>
    <n v="0.79400000000000004"/>
    <s v="AM"/>
    <x v="0"/>
  </r>
  <r>
    <s v="C105424"/>
    <n v="1707.05"/>
    <s v="autônomo"/>
    <n v="58.85"/>
    <n v="885"/>
    <n v="1"/>
    <d v="2025-02-02T11:17:11"/>
    <d v="2023-11-20T10:21:28"/>
    <n v="0.253"/>
    <n v="0.222"/>
    <s v="SE"/>
    <x v="2"/>
  </r>
  <r>
    <s v="C105425"/>
    <n v="351.41"/>
    <s v="assalariado"/>
    <n v="6.68"/>
    <n v="315"/>
    <n v="4"/>
    <d v="2025-08-07T11:32:59"/>
    <d v="2024-09-06T08:51:05"/>
    <n v="0.23899999999999999"/>
    <n v="0.28899999999999998"/>
    <s v="ES"/>
    <x v="0"/>
  </r>
  <r>
    <s v="C105426"/>
    <n v="1776.47"/>
    <s v="assalariado"/>
    <n v="23.25"/>
    <n v="658"/>
    <n v="2"/>
    <d v="2023-12-05T23:58:20"/>
    <d v="2024-05-15T13:33:56"/>
    <n v="0.442"/>
    <n v="0.32700000000000001"/>
    <s v="PA"/>
    <x v="1"/>
  </r>
  <r>
    <s v="C105427"/>
    <n v="173.73"/>
    <s v="assalariado"/>
    <n v="6.55"/>
    <n v="676"/>
    <n v="3"/>
    <d v="2024-07-24T15:56:58"/>
    <d v="2025-01-10T22:56:05"/>
    <n v="0.254"/>
    <n v="0.52300000000000002"/>
    <s v="MA"/>
    <x v="0"/>
  </r>
  <r>
    <s v="C105428"/>
    <n v="2732.43"/>
    <s v="assalariado"/>
    <n v="9.76"/>
    <n v="792"/>
    <n v="1"/>
    <d v="2025-09-28T09:24:59"/>
    <d v="2023-06-15T22:35:38"/>
    <n v="0.38200000000000001"/>
    <n v="0.39800000000000002"/>
    <s v="PA"/>
    <x v="0"/>
  </r>
  <r>
    <s v="C105429"/>
    <n v="994.18"/>
    <s v="assalariado"/>
    <n v="6.82"/>
    <n v="869"/>
    <n v="0"/>
    <d v="2025-01-14T08:59:48"/>
    <d v="2023-08-22T02:51:18"/>
    <n v="0.67"/>
    <n v="0.18"/>
    <s v="PR"/>
    <x v="0"/>
  </r>
  <r>
    <s v="C105430"/>
    <n v="428.67"/>
    <s v="servidor"/>
    <n v="33.770000000000003"/>
    <n v="430"/>
    <n v="2"/>
    <d v="2025-06-01T11:29:12"/>
    <d v="2025-06-26T06:46:17"/>
    <n v="0.48399999999999999"/>
    <n v="0.34100000000000003"/>
    <s v="SC"/>
    <x v="1"/>
  </r>
  <r>
    <s v="C105431"/>
    <n v="3244.92"/>
    <s v="assalariado"/>
    <n v="22.47"/>
    <n v="815"/>
    <n v="2"/>
    <d v="2023-09-16T15:11:59"/>
    <d v="2025-05-21T06:22:17"/>
    <n v="0.46899999999999997"/>
    <n v="0.51200000000000001"/>
    <s v="RJ"/>
    <x v="1"/>
  </r>
  <r>
    <s v="C105432"/>
    <n v="1261.8399999999999"/>
    <s v="assalariado"/>
    <n v="21.08"/>
    <n v="634"/>
    <n v="4"/>
    <d v="2023-09-24T17:13:05"/>
    <d v="2024-01-24T03:32:23"/>
    <n v="0.13900000000000001"/>
    <n v="0.438"/>
    <s v="SC"/>
    <x v="1"/>
  </r>
  <r>
    <s v="C105433"/>
    <n v="1358.18"/>
    <s v="autônomo"/>
    <n v="5.84"/>
    <n v="782"/>
    <n v="3"/>
    <d v="2025-07-10T08:08:17"/>
    <d v="2024-10-08T01:45:32"/>
    <n v="0.48399999999999999"/>
    <n v="0.17599999999999999"/>
    <s v="PE"/>
    <x v="0"/>
  </r>
  <r>
    <s v="C105434"/>
    <n v="1192.78"/>
    <s v="assalariado"/>
    <n v="1.1499999999999999"/>
    <n v="619"/>
    <n v="1"/>
    <d v="2023-07-11T17:58:46"/>
    <d v="2025-05-28T03:17:07"/>
    <n v="0.49099999999999999"/>
    <n v="0.18099999999999999"/>
    <s v="AL"/>
    <x v="0"/>
  </r>
  <r>
    <s v="C105435"/>
    <n v="238.97"/>
    <s v="assalariado"/>
    <n v="3.89"/>
    <n v="354"/>
    <n v="1"/>
    <d v="2024-11-11T22:00:34"/>
    <d v="2026-07-21T17:35:07"/>
    <n v="0.27900000000000003"/>
    <n v="0.60399999999999998"/>
    <s v="ES"/>
    <x v="0"/>
  </r>
  <r>
    <s v="C105436"/>
    <n v="502.31"/>
    <s v="pensionista"/>
    <n v="11.57"/>
    <n v="444"/>
    <n v="2"/>
    <d v="2024-01-21T13:53:46"/>
    <d v="2023-09-05T22:30:07"/>
    <n v="0.14599999999999999"/>
    <n v="0.111"/>
    <s v="PR"/>
    <x v="0"/>
  </r>
  <r>
    <s v="C105437"/>
    <n v="1400.16"/>
    <s v="autônomo"/>
    <n v="13.31"/>
    <n v="665"/>
    <n v="1"/>
    <d v="2025-07-23T02:30:58"/>
    <d v="2025-06-24T15:54:03"/>
    <n v="0.51700000000000002"/>
    <n v="0.17299999999999999"/>
    <s v="PB"/>
    <x v="0"/>
  </r>
  <r>
    <s v="C105438"/>
    <n v="317.7"/>
    <s v="assalariado"/>
    <n v="10.72"/>
    <n v="588"/>
    <n v="1"/>
    <d v="2024-03-28T12:09:10"/>
    <d v="2025-10-16T15:36:22"/>
    <n v="0.10100000000000001"/>
    <n v="0.17899999999999999"/>
    <s v="PR"/>
    <x v="0"/>
  </r>
  <r>
    <s v="C105439"/>
    <n v="462.91"/>
    <s v="servidor"/>
    <n v="20.73"/>
    <n v="582"/>
    <n v="4"/>
    <d v="2023-02-11T02:06:14"/>
    <d v="2025-10-27T14:11:55"/>
    <n v="0.20100000000000001"/>
    <n v="0.55700000000000005"/>
    <s v="SC"/>
    <x v="1"/>
  </r>
  <r>
    <s v="C105440"/>
    <n v="339.84"/>
    <s v="assalariado"/>
    <n v="7.02"/>
    <n v="347"/>
    <n v="1"/>
    <d v="2025-07-01T09:20:05"/>
    <d v="2024-02-19T13:42:32"/>
    <n v="0.442"/>
    <n v="0.152"/>
    <s v="SP"/>
    <x v="0"/>
  </r>
  <r>
    <s v="C105441"/>
    <n v="546.13"/>
    <s v="pensionista"/>
    <n v="20.12"/>
    <n v="322"/>
    <n v="3"/>
    <d v="2025-09-10T20:15:08"/>
    <d v="2023-07-22T21:16:50"/>
    <n v="0.38400000000000001"/>
    <n v="0.42399999999999999"/>
    <s v="MG"/>
    <x v="1"/>
  </r>
  <r>
    <s v="C105442"/>
    <n v="306.17"/>
    <s v="assalariado"/>
    <n v="2.35"/>
    <n v="331"/>
    <n v="1"/>
    <d v="2024-05-17T20:00:48"/>
    <d v="2023-05-09T06:56:58"/>
    <n v="0.28000000000000003"/>
    <n v="0.309"/>
    <s v="SP"/>
    <x v="0"/>
  </r>
  <r>
    <s v="C105443"/>
    <n v="82.15"/>
    <s v="servidor"/>
    <n v="31.86"/>
    <n v="630"/>
    <n v="3"/>
    <d v="2024-07-17T00:58:32"/>
    <d v="2025-08-07T16:37:17"/>
    <n v="0.20899999999999999"/>
    <n v="0.52800000000000002"/>
    <s v="MA"/>
    <x v="1"/>
  </r>
  <r>
    <s v="C105444"/>
    <n v="944.86"/>
    <s v="assalariado"/>
    <n v="16.97"/>
    <n v="554"/>
    <n v="3"/>
    <d v="2024-04-10T07:22:10"/>
    <d v="2023-06-29T10:55:35"/>
    <n v="0.43099999999999999"/>
    <n v="0.34399999999999997"/>
    <s v="PR"/>
    <x v="0"/>
  </r>
  <r>
    <s v="C105445"/>
    <n v="57"/>
    <s v="servidor"/>
    <n v="16.98"/>
    <n v="489"/>
    <n v="1"/>
    <d v="2025-02-21T14:50:34"/>
    <d v="2025-12-26T23:07:47"/>
    <n v="0.16900000000000001"/>
    <n v="9.2999999999999999E-2"/>
    <s v="RJ"/>
    <x v="0"/>
  </r>
  <r>
    <s v="C105446"/>
    <n v="1565.76"/>
    <s v="servidor"/>
    <n v="7.19"/>
    <n v="513"/>
    <n v="0"/>
    <d v="2025-04-09T13:04:08"/>
    <d v="2024-08-28T00:15:53"/>
    <n v="3.0000000000000001E-3"/>
    <n v="0.32500000000000001"/>
    <s v="BA"/>
    <x v="0"/>
  </r>
  <r>
    <s v="C105447"/>
    <n v="2089.54"/>
    <s v="assalariado"/>
    <n v="46.44"/>
    <n v="770"/>
    <n v="1"/>
    <d v="2023-08-04T12:11:22"/>
    <d v="2025-04-22T13:08:23"/>
    <n v="0.115"/>
    <n v="0.309"/>
    <s v="PB"/>
    <x v="2"/>
  </r>
  <r>
    <s v="C105448"/>
    <n v="2786.7"/>
    <s v="servidor"/>
    <n v="13.6"/>
    <n v="876"/>
    <n v="1"/>
    <d v="2025-09-20T09:50:35"/>
    <d v="2025-04-26T02:04:11"/>
    <n v="3.4000000000000002E-2"/>
    <n v="0.122"/>
    <s v="PI"/>
    <x v="0"/>
  </r>
  <r>
    <s v="C105449"/>
    <n v="3110.24"/>
    <s v="autônomo"/>
    <n v="3.69"/>
    <n v="833"/>
    <n v="0"/>
    <d v="2023-04-30T08:36:45"/>
    <d v="2024-03-20T08:58:52"/>
    <n v="0.23499999999999999"/>
    <n v="0.19900000000000001"/>
    <s v="DF"/>
    <x v="0"/>
  </r>
  <r>
    <s v="C105450"/>
    <n v="2459.9499999999998"/>
    <s v="pensionista"/>
    <n v="1.78"/>
    <n v="837"/>
    <n v="4"/>
    <d v="2024-06-17T06:22:29"/>
    <d v="2023-04-17T05:00:27"/>
    <n v="8.4000000000000005E-2"/>
    <n v="0.63400000000000001"/>
    <s v="RJ"/>
    <x v="0"/>
  </r>
  <r>
    <s v="C105451"/>
    <n v="193.76"/>
    <s v="servidor"/>
    <n v="9.1"/>
    <n v="895"/>
    <n v="4"/>
    <d v="2023-06-12T15:47:43"/>
    <d v="2024-10-21T08:46:07"/>
    <n v="0.42199999999999999"/>
    <n v="0.36799999999999999"/>
    <s v="AL"/>
    <x v="0"/>
  </r>
  <r>
    <s v="C105452"/>
    <n v="164.59"/>
    <s v="assalariado"/>
    <n v="4.67"/>
    <n v="696"/>
    <n v="1"/>
    <d v="2023-11-11T11:57:06"/>
    <d v="2025-07-25T12:04:19"/>
    <n v="0.52800000000000002"/>
    <n v="0.3"/>
    <s v="MG"/>
    <x v="0"/>
  </r>
  <r>
    <s v="C105453"/>
    <n v="362.9"/>
    <s v="autônomo"/>
    <n v="10.27"/>
    <n v="772"/>
    <n v="2"/>
    <d v="2025-07-26T12:28:21"/>
    <d v="2023-08-21T12:03:30"/>
    <n v="0.35499999999999998"/>
    <n v="0.21199999999999999"/>
    <s v="GO"/>
    <x v="0"/>
  </r>
  <r>
    <s v="C105454"/>
    <n v="1060.71"/>
    <s v="assalariado"/>
    <n v="27.09"/>
    <n v="442"/>
    <n v="1"/>
    <d v="2024-04-24T05:33:30"/>
    <d v="2023-06-28T09:13:04"/>
    <n v="0.20200000000000001"/>
    <n v="0.20599999999999999"/>
    <s v="PI"/>
    <x v="1"/>
  </r>
  <r>
    <s v="C105455"/>
    <n v="1249.44"/>
    <s v="pensionista"/>
    <n v="8.0399999999999991"/>
    <n v="624"/>
    <n v="2"/>
    <d v="2024-07-14T18:22:03"/>
    <d v="2024-06-11T00:05:56"/>
    <n v="0.115"/>
    <n v="0.11"/>
    <s v="PE"/>
    <x v="0"/>
  </r>
  <r>
    <s v="C105456"/>
    <n v="1135.43"/>
    <s v="assalariado"/>
    <n v="6.23"/>
    <n v="390"/>
    <n v="2"/>
    <d v="2024-06-05T21:57:32"/>
    <d v="2025-05-30T07:05:41"/>
    <n v="0.309"/>
    <n v="0.28100000000000003"/>
    <s v="AM"/>
    <x v="0"/>
  </r>
  <r>
    <s v="C105457"/>
    <n v="901.31"/>
    <s v="servidor"/>
    <n v="36.99"/>
    <n v="472"/>
    <n v="2"/>
    <d v="2023-10-04T11:17:35"/>
    <d v="2024-07-07T21:49:39"/>
    <n v="3.7999999999999999E-2"/>
    <n v="0.27400000000000002"/>
    <s v="RS"/>
    <x v="1"/>
  </r>
  <r>
    <s v="C105458"/>
    <n v="55.38"/>
    <s v="assalariado"/>
    <n v="25.44"/>
    <n v="723"/>
    <n v="2"/>
    <d v="2023-09-29T00:48:19"/>
    <d v="2025-08-10T15:36:21"/>
    <n v="0.45800000000000002"/>
    <n v="0.58799999999999997"/>
    <s v="SC"/>
    <x v="1"/>
  </r>
  <r>
    <s v="C105459"/>
    <n v="72.78"/>
    <s v="assalariado"/>
    <n v="39.4"/>
    <n v="332"/>
    <n v="2"/>
    <d v="2025-07-13T15:32:24"/>
    <d v="2024-08-27T14:33:38"/>
    <n v="0.73099999999999998"/>
    <n v="0.32900000000000001"/>
    <s v="SE"/>
    <x v="1"/>
  </r>
  <r>
    <s v="C105460"/>
    <n v="2897.48"/>
    <s v="autônomo"/>
    <n v="5.85"/>
    <n v="339"/>
    <n v="0"/>
    <d v="2024-03-08T10:48:31"/>
    <d v="2025-07-11T10:01:30"/>
    <n v="0.312"/>
    <n v="0.23400000000000001"/>
    <s v="MG"/>
    <x v="0"/>
  </r>
  <r>
    <s v="C105461"/>
    <n v="395.44"/>
    <s v="assalariado"/>
    <n v="20.56"/>
    <n v="671"/>
    <n v="4"/>
    <d v="2025-06-01T13:42:15"/>
    <d v="2023-10-24T13:59:00"/>
    <n v="0.20899999999999999"/>
    <n v="0.43099999999999999"/>
    <s v="PR"/>
    <x v="1"/>
  </r>
  <r>
    <s v="C105462"/>
    <n v="943.74"/>
    <s v="assalariado"/>
    <n v="7.92"/>
    <n v="642"/>
    <n v="1"/>
    <d v="2024-04-22T08:22:24"/>
    <d v="2024-12-17T16:51:43"/>
    <n v="8.7999999999999995E-2"/>
    <n v="0.51400000000000001"/>
    <s v="PI"/>
    <x v="0"/>
  </r>
  <r>
    <s v="C105463"/>
    <n v="722.47"/>
    <s v="servidor"/>
    <n v="11.51"/>
    <n v="485"/>
    <n v="1"/>
    <d v="2025-03-13T00:50:30"/>
    <d v="2026-01-14T05:23:14"/>
    <n v="0.10199999999999999"/>
    <n v="0.16800000000000001"/>
    <s v="DF"/>
    <x v="0"/>
  </r>
  <r>
    <s v="C105464"/>
    <n v="669.97"/>
    <s v="assalariado"/>
    <n v="12.66"/>
    <n v="597"/>
    <n v="3"/>
    <d v="2023-10-29T01:30:39"/>
    <d v="2024-06-09T11:35:15"/>
    <n v="1.7000000000000001E-2"/>
    <n v="0.47299999999999998"/>
    <s v="RN"/>
    <x v="0"/>
  </r>
  <r>
    <s v="C105465"/>
    <n v="85.02"/>
    <s v="autônomo"/>
    <n v="6.81"/>
    <n v="736"/>
    <n v="1"/>
    <d v="2025-05-14T09:07:12"/>
    <d v="2024-10-25T07:46:17"/>
    <n v="0.56100000000000005"/>
    <n v="0.442"/>
    <s v="MA"/>
    <x v="0"/>
  </r>
  <r>
    <s v="C105466"/>
    <n v="5571.51"/>
    <s v="autônomo"/>
    <n v="7.91"/>
    <n v="668"/>
    <n v="3"/>
    <d v="2023-08-30T06:27:56"/>
    <d v="2025-11-10T18:06:10"/>
    <n v="0.51600000000000001"/>
    <n v="0.66600000000000004"/>
    <s v="SC"/>
    <x v="0"/>
  </r>
  <r>
    <s v="C105467"/>
    <n v="5545.39"/>
    <s v="servidor"/>
    <n v="13.23"/>
    <n v="396"/>
    <n v="3"/>
    <d v="2025-06-02T02:08:30"/>
    <d v="2024-08-12T16:35:08"/>
    <n v="0.105"/>
    <n v="0.38200000000000001"/>
    <s v="AL"/>
    <x v="0"/>
  </r>
  <r>
    <s v="C105468"/>
    <n v="132.11000000000001"/>
    <s v="assalariado"/>
    <n v="3.2"/>
    <n v="445"/>
    <n v="1"/>
    <d v="2023-08-06T00:43:38"/>
    <d v="2025-03-27T20:29:39"/>
    <n v="0.10199999999999999"/>
    <n v="9.9000000000000005E-2"/>
    <s v="RN"/>
    <x v="0"/>
  </r>
  <r>
    <s v="C105469"/>
    <n v="1178.82"/>
    <s v="servidor"/>
    <n v="17.63"/>
    <n v="558"/>
    <n v="3"/>
    <d v="2023-08-12T22:26:34"/>
    <d v="2023-06-04T06:01:50"/>
    <n v="9.0999999999999998E-2"/>
    <n v="0.2"/>
    <s v="PB"/>
    <x v="0"/>
  </r>
  <r>
    <s v="C105470"/>
    <n v="739.1"/>
    <s v="pensionista"/>
    <n v="23.56"/>
    <n v="397"/>
    <n v="3"/>
    <d v="2025-08-04T08:40:15"/>
    <d v="2025-06-14T14:48:20"/>
    <n v="7.0999999999999994E-2"/>
    <n v="0.216"/>
    <s v="ES"/>
    <x v="1"/>
  </r>
  <r>
    <s v="C105471"/>
    <n v="1015.3"/>
    <s v="assalariado"/>
    <n v="7.46"/>
    <n v="579"/>
    <n v="2"/>
    <d v="2025-09-25T20:17:23"/>
    <d v="2023-06-04T20:49:31"/>
    <n v="0.312"/>
    <n v="0.36299999999999999"/>
    <s v="GO"/>
    <x v="0"/>
  </r>
  <r>
    <s v="C105472"/>
    <n v="1530.74"/>
    <s v="assalariado"/>
    <n v="10.17"/>
    <n v="404"/>
    <n v="0"/>
    <d v="2025-04-10T20:00:53"/>
    <d v="2024-12-31T09:13:05"/>
    <n v="0.127"/>
    <n v="0.19500000000000001"/>
    <s v="GO"/>
    <x v="0"/>
  </r>
  <r>
    <s v="C105473"/>
    <n v="609.37"/>
    <s v="assalariado"/>
    <n v="18.079999999999998"/>
    <n v="502"/>
    <n v="1"/>
    <d v="2023-09-05T06:43:49"/>
    <d v="2025-07-12T19:43:51"/>
    <n v="0.29899999999999999"/>
    <n v="0.188"/>
    <s v="RN"/>
    <x v="0"/>
  </r>
  <r>
    <s v="C105474"/>
    <n v="672.13"/>
    <s v="assalariado"/>
    <n v="23.17"/>
    <n v="785"/>
    <n v="2"/>
    <d v="2023-06-07T00:30:11"/>
    <d v="2023-11-23T09:38:12"/>
    <n v="0.13100000000000001"/>
    <n v="0.217"/>
    <s v="CE"/>
    <x v="1"/>
  </r>
  <r>
    <s v="C105475"/>
    <n v="4178.63"/>
    <s v="assalariado"/>
    <n v="4.28"/>
    <n v="340"/>
    <n v="2"/>
    <d v="2025-03-21T02:31:52"/>
    <d v="2025-02-24T11:07:06"/>
    <n v="0.48"/>
    <n v="7.1999999999999995E-2"/>
    <s v="GO"/>
    <x v="0"/>
  </r>
  <r>
    <s v="C105476"/>
    <n v="148.05000000000001"/>
    <s v="assalariado"/>
    <n v="18.07"/>
    <n v="640"/>
    <n v="1"/>
    <d v="2025-03-05T19:36:12"/>
    <d v="2025-05-09T04:03:36"/>
    <n v="8.2000000000000003E-2"/>
    <n v="5.8000000000000003E-2"/>
    <s v="PA"/>
    <x v="0"/>
  </r>
  <r>
    <s v="C105477"/>
    <n v="290.76"/>
    <s v="pensionista"/>
    <n v="37.36"/>
    <n v="824"/>
    <n v="3"/>
    <d v="2024-05-17T13:01:06"/>
    <d v="2023-07-01T04:15:49"/>
    <n v="0.24199999999999999"/>
    <n v="0.40300000000000002"/>
    <s v="PE"/>
    <x v="1"/>
  </r>
  <r>
    <s v="C105478"/>
    <n v="760.91"/>
    <s v="assalariado"/>
    <n v="9.69"/>
    <n v="793"/>
    <n v="1"/>
    <d v="2025-06-07T12:01:39"/>
    <d v="2023-09-20T22:29:48"/>
    <n v="0.53"/>
    <n v="0.41799999999999998"/>
    <s v="AM"/>
    <x v="0"/>
  </r>
  <r>
    <s v="C105479"/>
    <n v="1127.1400000000001"/>
    <s v="servidor"/>
    <n v="31.54"/>
    <n v="603"/>
    <n v="1"/>
    <d v="2024-11-15T06:49:33"/>
    <d v="2025-03-02T17:35:27"/>
    <n v="0.66600000000000004"/>
    <n v="0.14799999999999999"/>
    <s v="AM"/>
    <x v="1"/>
  </r>
  <r>
    <s v="C105480"/>
    <n v="682.92"/>
    <s v="pensionista"/>
    <n v="24.06"/>
    <n v="808"/>
    <n v="2"/>
    <d v="2024-07-14T09:02:14"/>
    <d v="2023-10-18T14:03:41"/>
    <n v="0.253"/>
    <n v="0.22900000000000001"/>
    <s v="DF"/>
    <x v="1"/>
  </r>
  <r>
    <s v="C105481"/>
    <n v="443.07"/>
    <s v="assalariado"/>
    <n v="2.58"/>
    <n v="534"/>
    <n v="2"/>
    <d v="2024-10-27T09:08:26"/>
    <d v="2025-10-14T21:05:13"/>
    <n v="0.127"/>
    <n v="0.215"/>
    <s v="MA"/>
    <x v="0"/>
  </r>
  <r>
    <s v="C105482"/>
    <n v="904.7"/>
    <s v="servidor"/>
    <n v="7.15"/>
    <n v="753"/>
    <n v="1"/>
    <d v="2025-01-06T22:53:27"/>
    <d v="2025-06-03T14:18:31"/>
    <n v="0.373"/>
    <n v="0.13200000000000001"/>
    <s v="SP"/>
    <x v="0"/>
  </r>
  <r>
    <s v="C105483"/>
    <n v="658.47"/>
    <s v="assalariado"/>
    <n v="24.48"/>
    <n v="314"/>
    <n v="1"/>
    <d v="2025-04-28T12:48:30"/>
    <d v="2024-11-13T03:58:32"/>
    <n v="0.44800000000000001"/>
    <n v="0.44400000000000001"/>
    <s v="SP"/>
    <x v="1"/>
  </r>
  <r>
    <s v="C105484"/>
    <n v="726.88"/>
    <s v="servidor"/>
    <n v="32.57"/>
    <n v="650"/>
    <n v="1"/>
    <d v="2024-10-01T16:16:22"/>
    <d v="2025-09-05T13:54:35"/>
    <n v="0.159"/>
    <n v="0.35499999999999998"/>
    <s v="DF"/>
    <x v="1"/>
  </r>
  <r>
    <s v="C105485"/>
    <n v="592.91999999999996"/>
    <s v="assalariado"/>
    <n v="19.52"/>
    <n v="779"/>
    <n v="1"/>
    <d v="2025-06-12T08:17:14"/>
    <d v="2023-10-02T06:03:25"/>
    <n v="0.435"/>
    <n v="0.51500000000000001"/>
    <s v="PA"/>
    <x v="0"/>
  </r>
  <r>
    <s v="C105486"/>
    <n v="1151.51"/>
    <s v="assalariado"/>
    <n v="15.59"/>
    <n v="838"/>
    <n v="1"/>
    <d v="2023-10-27T12:28:37"/>
    <d v="2023-02-12T18:40:45"/>
    <n v="0.57599999999999996"/>
    <n v="0.39400000000000002"/>
    <s v="SE"/>
    <x v="0"/>
  </r>
  <r>
    <s v="C105487"/>
    <n v="1700.72"/>
    <s v="servidor"/>
    <n v="6.49"/>
    <n v="563"/>
    <n v="1"/>
    <d v="2024-12-04T07:14:11"/>
    <d v="2024-03-01T20:23:35"/>
    <n v="0.115"/>
    <n v="0.13400000000000001"/>
    <s v="PA"/>
    <x v="0"/>
  </r>
  <r>
    <s v="C105488"/>
    <n v="1395.24"/>
    <s v="assalariado"/>
    <n v="13.82"/>
    <n v="752"/>
    <n v="1"/>
    <d v="2023-08-23T01:38:51"/>
    <d v="2025-12-30T04:14:33"/>
    <n v="2.1000000000000001E-2"/>
    <n v="0.61799999999999999"/>
    <s v="RS"/>
    <x v="0"/>
  </r>
  <r>
    <s v="C105489"/>
    <n v="166.51"/>
    <s v="assalariado"/>
    <n v="30.61"/>
    <n v="305"/>
    <n v="1"/>
    <d v="2024-06-04T01:52:23"/>
    <d v="2024-07-01T09:10:45"/>
    <n v="0.14699999999999999"/>
    <n v="0.55700000000000005"/>
    <s v="DF"/>
    <x v="1"/>
  </r>
  <r>
    <s v="C105490"/>
    <n v="300.06"/>
    <s v="autônomo"/>
    <n v="14.44"/>
    <n v="779"/>
    <n v="4"/>
    <d v="2024-03-21T16:44:03"/>
    <d v="2025-12-28T21:57:55"/>
    <n v="0.24199999999999999"/>
    <n v="3.1E-2"/>
    <s v="PB"/>
    <x v="0"/>
  </r>
  <r>
    <s v="C105491"/>
    <n v="1458.6"/>
    <s v="autônomo"/>
    <n v="30.09"/>
    <n v="599"/>
    <n v="2"/>
    <d v="2023-12-18T18:31:49"/>
    <d v="2026-04-07T07:07:58"/>
    <n v="9.1999999999999998E-2"/>
    <n v="0.128"/>
    <s v="BA"/>
    <x v="1"/>
  </r>
  <r>
    <s v="C105492"/>
    <n v="1918.02"/>
    <s v="assalariado"/>
    <n v="3.46"/>
    <n v="892"/>
    <n v="0"/>
    <d v="2023-10-06T21:03:48"/>
    <d v="2023-03-09T12:23:46"/>
    <n v="0.27600000000000002"/>
    <n v="0.66900000000000004"/>
    <s v="BA"/>
    <x v="0"/>
  </r>
  <r>
    <s v="C105493"/>
    <n v="587.54999999999995"/>
    <s v="autônomo"/>
    <n v="2.87"/>
    <n v="899"/>
    <n v="0"/>
    <d v="2024-06-19T12:17:56"/>
    <d v="2023-06-24T05:01:46"/>
    <n v="0.223"/>
    <n v="0.436"/>
    <s v="AL"/>
    <x v="0"/>
  </r>
  <r>
    <s v="C105494"/>
    <n v="1155.6600000000001"/>
    <s v="assalariado"/>
    <n v="14.06"/>
    <n v="758"/>
    <n v="0"/>
    <d v="2023-10-17T09:23:35"/>
    <d v="2024-09-10T13:28:25"/>
    <n v="5.8999999999999997E-2"/>
    <n v="0.435"/>
    <s v="SP"/>
    <x v="0"/>
  </r>
  <r>
    <s v="C105495"/>
    <n v="134.58000000000001"/>
    <s v="assalariado"/>
    <n v="16.39"/>
    <n v="388"/>
    <n v="1"/>
    <d v="2025-02-12T13:02:47"/>
    <d v="2024-03-05T06:08:04"/>
    <n v="0.38600000000000001"/>
    <n v="0.40300000000000002"/>
    <s v="MG"/>
    <x v="0"/>
  </r>
  <r>
    <s v="C105496"/>
    <n v="185.31"/>
    <s v="assalariado"/>
    <n v="21.47"/>
    <n v="850"/>
    <n v="1"/>
    <d v="2025-05-18T13:49:20"/>
    <d v="2025-03-18T16:59:15"/>
    <n v="0.26700000000000002"/>
    <n v="0.27200000000000002"/>
    <s v="SP"/>
    <x v="1"/>
  </r>
  <r>
    <s v="C105497"/>
    <n v="3129.14"/>
    <s v="servidor"/>
    <n v="3.39"/>
    <n v="518"/>
    <n v="1"/>
    <d v="2023-11-21T10:35:11"/>
    <d v="2024-02-23T23:43:33"/>
    <n v="0.27300000000000002"/>
    <n v="0.434"/>
    <s v="MA"/>
    <x v="0"/>
  </r>
  <r>
    <s v="C105498"/>
    <n v="2072.4499999999998"/>
    <s v="assalariado"/>
    <n v="22.01"/>
    <n v="463"/>
    <n v="0"/>
    <d v="2024-03-20T22:14:04"/>
    <d v="2023-03-18T15:47:17"/>
    <n v="0.21299999999999999"/>
    <n v="0.33400000000000002"/>
    <s v="AM"/>
    <x v="1"/>
  </r>
  <r>
    <s v="C105499"/>
    <n v="924.68"/>
    <s v="assalariado"/>
    <n v="45.91"/>
    <n v="316"/>
    <n v="0"/>
    <d v="2024-02-09T13:26:37"/>
    <d v="2025-01-29T17:41:59"/>
    <n v="0.127"/>
    <n v="0.29399999999999998"/>
    <s v="CE"/>
    <x v="2"/>
  </r>
  <r>
    <s v="C105500"/>
    <n v="459.25"/>
    <s v="assalariado"/>
    <n v="13.08"/>
    <n v="898"/>
    <n v="2"/>
    <d v="2023-06-27T04:15:34"/>
    <d v="2024-06-02T14:26:10"/>
    <n v="0.27900000000000003"/>
    <n v="0.48899999999999999"/>
    <s v="SP"/>
    <x v="0"/>
  </r>
  <r>
    <s v="C105501"/>
    <n v="2749.21"/>
    <s v="assalariado"/>
    <n v="1.58"/>
    <n v="826"/>
    <n v="4"/>
    <d v="2023-03-23T15:49:40"/>
    <d v="2025-09-08T19:20:01"/>
    <n v="0.151"/>
    <n v="0.16500000000000001"/>
    <s v="AL"/>
    <x v="0"/>
  </r>
  <r>
    <s v="C105502"/>
    <n v="139.30000000000001"/>
    <s v="assalariado"/>
    <n v="17.91"/>
    <n v="339"/>
    <n v="2"/>
    <d v="2025-07-02T19:22:02"/>
    <d v="2024-08-14T15:10:21"/>
    <n v="0.72"/>
    <n v="0.47699999999999998"/>
    <s v="AL"/>
    <x v="0"/>
  </r>
  <r>
    <s v="C105503"/>
    <n v="717.23"/>
    <s v="servidor"/>
    <n v="13.3"/>
    <n v="441"/>
    <n v="2"/>
    <d v="2025-02-17T07:04:17"/>
    <d v="2024-11-11T05:25:54"/>
    <n v="0.64800000000000002"/>
    <n v="0.23599999999999999"/>
    <s v="RS"/>
    <x v="0"/>
  </r>
  <r>
    <s v="C105504"/>
    <n v="76.27"/>
    <s v="assalariado"/>
    <n v="5.64"/>
    <n v="492"/>
    <n v="1"/>
    <d v="2024-06-25T15:49:29"/>
    <d v="2023-06-20T08:52:12"/>
    <n v="0.38700000000000001"/>
    <n v="0.621"/>
    <s v="AL"/>
    <x v="0"/>
  </r>
  <r>
    <s v="C105505"/>
    <n v="325.25"/>
    <s v="assalariado"/>
    <n v="32.9"/>
    <n v="388"/>
    <n v="1"/>
    <d v="2024-02-22T06:08:09"/>
    <d v="2025-05-09T14:39:14"/>
    <n v="0.29899999999999999"/>
    <n v="3.9E-2"/>
    <s v="PA"/>
    <x v="1"/>
  </r>
  <r>
    <s v="C105506"/>
    <n v="2028.58"/>
    <s v="assalariado"/>
    <n v="35.950000000000003"/>
    <n v="652"/>
    <n v="1"/>
    <d v="2024-04-06T13:44:33"/>
    <d v="2023-12-04T03:22:34"/>
    <n v="0.60199999999999998"/>
    <n v="0.316"/>
    <s v="ES"/>
    <x v="1"/>
  </r>
  <r>
    <s v="C105507"/>
    <n v="1063.6099999999999"/>
    <s v="assalariado"/>
    <n v="4.83"/>
    <n v="394"/>
    <n v="2"/>
    <d v="2024-02-09T12:11:19"/>
    <d v="2025-10-09T06:35:39"/>
    <n v="0.22500000000000001"/>
    <n v="4.2000000000000003E-2"/>
    <s v="MG"/>
    <x v="0"/>
  </r>
  <r>
    <s v="C105508"/>
    <n v="1442.94"/>
    <s v="autônomo"/>
    <n v="16.440000000000001"/>
    <n v="450"/>
    <n v="2"/>
    <d v="2025-01-06T21:21:58"/>
    <d v="2025-05-17T05:45:58"/>
    <n v="0.5"/>
    <n v="0.13300000000000001"/>
    <s v="PR"/>
    <x v="0"/>
  </r>
  <r>
    <s v="C105509"/>
    <n v="1339.25"/>
    <s v="servidor"/>
    <n v="28.41"/>
    <n v="529"/>
    <n v="1"/>
    <d v="2024-02-05T02:32:28"/>
    <d v="2024-12-21T17:24:38"/>
    <n v="0.20899999999999999"/>
    <n v="0.40500000000000003"/>
    <s v="PA"/>
    <x v="1"/>
  </r>
  <r>
    <s v="C105510"/>
    <n v="183.42"/>
    <s v="assalariado"/>
    <n v="48.33"/>
    <n v="807"/>
    <n v="1"/>
    <d v="2023-03-03T00:28:06"/>
    <d v="2025-10-14T07:30:46"/>
    <n v="0.16400000000000001"/>
    <n v="0.42"/>
    <s v="SP"/>
    <x v="2"/>
  </r>
  <r>
    <s v="C105511"/>
    <n v="761.72"/>
    <s v="assalariado"/>
    <n v="20.54"/>
    <n v="867"/>
    <n v="1"/>
    <d v="2025-07-27T04:14:23"/>
    <d v="2024-10-10T08:40:59"/>
    <n v="0.248"/>
    <n v="0.35499999999999998"/>
    <s v="PE"/>
    <x v="1"/>
  </r>
  <r>
    <s v="C105512"/>
    <n v="1205.56"/>
    <s v="assalariado"/>
    <n v="7.97"/>
    <n v="558"/>
    <n v="0"/>
    <d v="2024-11-20T14:45:45"/>
    <d v="2025-04-26T02:53:06"/>
    <n v="0.35299999999999998"/>
    <n v="0.20300000000000001"/>
    <s v="CE"/>
    <x v="0"/>
  </r>
  <r>
    <s v="C105513"/>
    <n v="858.68"/>
    <s v="autônomo"/>
    <n v="2.31"/>
    <n v="321"/>
    <n v="1"/>
    <d v="2024-06-14T02:17:29"/>
    <d v="2024-05-08T08:55:51"/>
    <n v="0.42699999999999999"/>
    <n v="0.38300000000000001"/>
    <s v="SP"/>
    <x v="0"/>
  </r>
  <r>
    <s v="C105514"/>
    <n v="897.36"/>
    <s v="assalariado"/>
    <n v="4.62"/>
    <n v="746"/>
    <n v="1"/>
    <d v="2024-11-20T12:19:02"/>
    <d v="2025-03-22T16:45:43"/>
    <n v="0.38500000000000001"/>
    <n v="0.30299999999999999"/>
    <s v="CE"/>
    <x v="0"/>
  </r>
  <r>
    <s v="C105515"/>
    <n v="674"/>
    <s v="assalariado"/>
    <n v="11.72"/>
    <n v="616"/>
    <n v="1"/>
    <d v="2025-08-05T14:56:04"/>
    <d v="2024-11-23T07:01:46"/>
    <n v="0.57399999999999995"/>
    <n v="0.32600000000000001"/>
    <s v="RS"/>
    <x v="0"/>
  </r>
  <r>
    <s v="C105516"/>
    <n v="220.14"/>
    <s v="servidor"/>
    <n v="4.41"/>
    <n v="768"/>
    <n v="3"/>
    <d v="2025-10-28T03:02:09"/>
    <d v="2023-05-16T08:57:43"/>
    <n v="0.34200000000000003"/>
    <n v="0.52200000000000002"/>
    <s v="MA"/>
    <x v="0"/>
  </r>
  <r>
    <s v="C105517"/>
    <n v="585.39"/>
    <s v="assalariado"/>
    <n v="17.61"/>
    <n v="346"/>
    <n v="1"/>
    <d v="2024-03-18T14:05:46"/>
    <d v="2025-07-29T12:47:26"/>
    <n v="0.187"/>
    <n v="0.158"/>
    <s v="SE"/>
    <x v="0"/>
  </r>
  <r>
    <s v="C105518"/>
    <n v="963.21"/>
    <s v="assalariado"/>
    <n v="18.71"/>
    <n v="324"/>
    <n v="4"/>
    <d v="2024-07-11T00:23:02"/>
    <d v="2023-12-02T08:07:14"/>
    <n v="0.224"/>
    <n v="0.26800000000000002"/>
    <s v="AM"/>
    <x v="0"/>
  </r>
  <r>
    <s v="C105519"/>
    <n v="2141.37"/>
    <s v="assalariado"/>
    <n v="6.53"/>
    <n v="798"/>
    <n v="3"/>
    <d v="2024-08-03T04:16:09"/>
    <d v="2023-03-04T08:05:16"/>
    <n v="0.192"/>
    <n v="0.441"/>
    <s v="SP"/>
    <x v="0"/>
  </r>
  <r>
    <s v="C105520"/>
    <n v="2814.25"/>
    <s v="assalariado"/>
    <n v="5.13"/>
    <n v="863"/>
    <n v="1"/>
    <d v="2023-07-19T05:58:50"/>
    <d v="2025-04-02T11:07:01"/>
    <n v="0.29199999999999998"/>
    <n v="0.108"/>
    <s v="RS"/>
    <x v="0"/>
  </r>
  <r>
    <s v="C105521"/>
    <n v="227.18"/>
    <s v="pensionista"/>
    <n v="13.32"/>
    <n v="401"/>
    <n v="1"/>
    <d v="2023-05-22T11:04:22"/>
    <d v="2024-08-03T22:03:50"/>
    <n v="0.42399999999999999"/>
    <n v="1.6E-2"/>
    <s v="MA"/>
    <x v="0"/>
  </r>
  <r>
    <s v="C105522"/>
    <n v="970.7"/>
    <s v="autônomo"/>
    <n v="15.12"/>
    <n v="772"/>
    <n v="1"/>
    <d v="2023-04-04T14:10:22"/>
    <d v="2023-10-28T22:28:42"/>
    <n v="0.23400000000000001"/>
    <n v="0.67800000000000005"/>
    <s v="DF"/>
    <x v="0"/>
  </r>
  <r>
    <s v="C105523"/>
    <n v="632.5"/>
    <s v="assalariado"/>
    <n v="18.45"/>
    <n v="594"/>
    <n v="4"/>
    <d v="2025-08-17T06:18:17"/>
    <d v="2024-05-22T01:28:48"/>
    <n v="0.14699999999999999"/>
    <n v="0.27600000000000002"/>
    <s v="BA"/>
    <x v="0"/>
  </r>
  <r>
    <s v="C105524"/>
    <n v="1118.27"/>
    <s v="assalariado"/>
    <n v="11.2"/>
    <n v="796"/>
    <n v="2"/>
    <d v="2025-04-27T20:29:07"/>
    <d v="2023-09-06T23:45:38"/>
    <n v="0.19"/>
    <n v="0.56000000000000005"/>
    <s v="RN"/>
    <x v="0"/>
  </r>
  <r>
    <s v="C105525"/>
    <n v="1128.22"/>
    <s v="autônomo"/>
    <n v="11.57"/>
    <n v="727"/>
    <n v="3"/>
    <d v="2024-09-09T12:09:47"/>
    <d v="2025-07-20T12:10:20"/>
    <n v="0.19700000000000001"/>
    <n v="0.49199999999999999"/>
    <s v="PA"/>
    <x v="0"/>
  </r>
  <r>
    <s v="C105526"/>
    <n v="1328.4"/>
    <s v="assalariado"/>
    <n v="30.4"/>
    <n v="626"/>
    <n v="1"/>
    <d v="2024-08-30T23:53:10"/>
    <d v="2025-02-09T22:19:46"/>
    <n v="6.3E-2"/>
    <n v="0.159"/>
    <s v="PI"/>
    <x v="1"/>
  </r>
  <r>
    <s v="C105527"/>
    <n v="1947.57"/>
    <s v="assalariado"/>
    <n v="1.74"/>
    <n v="384"/>
    <n v="1"/>
    <d v="2024-12-15T13:49:47"/>
    <d v="2024-01-04T02:36:49"/>
    <n v="0.51200000000000001"/>
    <n v="0.10299999999999999"/>
    <s v="ES"/>
    <x v="0"/>
  </r>
  <r>
    <s v="C105528"/>
    <n v="988.5"/>
    <s v="assalariado"/>
    <n v="9.6199999999999992"/>
    <n v="597"/>
    <n v="0"/>
    <d v="2023-02-10T01:53:19"/>
    <d v="2023-05-01T06:15:30"/>
    <n v="0.248"/>
    <n v="0.39"/>
    <s v="MG"/>
    <x v="0"/>
  </r>
  <r>
    <s v="C105529"/>
    <n v="1974.17"/>
    <s v="assalariado"/>
    <n v="10.17"/>
    <n v="722"/>
    <n v="1"/>
    <d v="2025-03-12T10:41:59"/>
    <d v="2025-02-03T20:28:04"/>
    <n v="0.06"/>
    <n v="0.44900000000000001"/>
    <s v="CE"/>
    <x v="0"/>
  </r>
  <r>
    <s v="C105530"/>
    <n v="3322.69"/>
    <s v="servidor"/>
    <n v="18.809999999999999"/>
    <n v="890"/>
    <n v="1"/>
    <d v="2024-11-25T05:08:04"/>
    <d v="2024-08-14T00:31:54"/>
    <n v="0.20399999999999999"/>
    <n v="0.23499999999999999"/>
    <s v="RJ"/>
    <x v="0"/>
  </r>
  <r>
    <s v="C105531"/>
    <n v="771.5"/>
    <s v="autônomo"/>
    <n v="39.07"/>
    <n v="664"/>
    <n v="0"/>
    <d v="2024-12-09T10:19:36"/>
    <d v="2025-08-13T01:29:30"/>
    <n v="0.124"/>
    <n v="0.34899999999999998"/>
    <s v="DF"/>
    <x v="1"/>
  </r>
  <r>
    <s v="C105532"/>
    <n v="168.34"/>
    <s v="autônomo"/>
    <n v="27.45"/>
    <n v="353"/>
    <n v="2"/>
    <d v="2025-01-22T02:10:22"/>
    <d v="2025-11-18T01:10:24"/>
    <n v="0.36"/>
    <n v="0.59799999999999998"/>
    <s v="SP"/>
    <x v="1"/>
  </r>
  <r>
    <s v="C105533"/>
    <n v="323.14999999999998"/>
    <s v="assalariado"/>
    <n v="2.74"/>
    <n v="831"/>
    <n v="2"/>
    <d v="2025-09-10T08:53:43"/>
    <d v="2023-01-28T16:42:35"/>
    <n v="0.22600000000000001"/>
    <n v="0.35299999999999998"/>
    <s v="CE"/>
    <x v="0"/>
  </r>
  <r>
    <s v="C105534"/>
    <n v="115.88"/>
    <s v="autônomo"/>
    <n v="2.41"/>
    <n v="876"/>
    <n v="2"/>
    <d v="2025-08-14T19:26:12"/>
    <d v="2023-07-17T19:16:34"/>
    <n v="6.8000000000000005E-2"/>
    <n v="0.39"/>
    <s v="RN"/>
    <x v="0"/>
  </r>
  <r>
    <s v="C105535"/>
    <n v="66.260000000000005"/>
    <s v="servidor"/>
    <n v="18.66"/>
    <n v="888"/>
    <n v="3"/>
    <d v="2025-06-15T01:05:04"/>
    <d v="2025-07-08T17:30:49"/>
    <n v="0.44"/>
    <n v="0.45100000000000001"/>
    <s v="PE"/>
    <x v="0"/>
  </r>
  <r>
    <s v="C105536"/>
    <n v="1529"/>
    <s v="assalariado"/>
    <n v="4.7300000000000004"/>
    <n v="799"/>
    <n v="1"/>
    <d v="2024-01-02T00:35:36"/>
    <d v="2024-07-04T09:00:43"/>
    <n v="0.26100000000000001"/>
    <n v="0.21"/>
    <s v="MA"/>
    <x v="0"/>
  </r>
  <r>
    <s v="C105537"/>
    <n v="804.01"/>
    <s v="pensionista"/>
    <n v="23.69"/>
    <n v="475"/>
    <n v="1"/>
    <d v="2024-04-18T03:54:05"/>
    <d v="2023-06-03T02:41:30"/>
    <n v="0.05"/>
    <n v="2.8000000000000001E-2"/>
    <s v="DF"/>
    <x v="1"/>
  </r>
  <r>
    <s v="C105538"/>
    <n v="56.05"/>
    <s v="autônomo"/>
    <n v="8.18"/>
    <n v="750"/>
    <n v="1"/>
    <d v="2024-05-31T09:08:07"/>
    <d v="2025-01-15T05:45:35"/>
    <n v="0.23599999999999999"/>
    <n v="0.52800000000000002"/>
    <s v="MA"/>
    <x v="0"/>
  </r>
  <r>
    <s v="C105539"/>
    <n v="262.55"/>
    <s v="autônomo"/>
    <n v="14.54"/>
    <n v="600"/>
    <n v="1"/>
    <d v="2025-04-07T12:04:55"/>
    <d v="2024-12-09T22:39:50"/>
    <n v="0.56599999999999995"/>
    <n v="0.41199999999999998"/>
    <s v="SC"/>
    <x v="0"/>
  </r>
  <r>
    <s v="C105540"/>
    <n v="139.86000000000001"/>
    <s v="servidor"/>
    <n v="7.54"/>
    <n v="701"/>
    <n v="1"/>
    <d v="2025-10-12T13:19:13"/>
    <d v="2024-02-12T06:17:08"/>
    <n v="0.40100000000000002"/>
    <n v="0.501"/>
    <s v="PI"/>
    <x v="0"/>
  </r>
  <r>
    <s v="C105541"/>
    <n v="666.04"/>
    <s v="assalariado"/>
    <n v="0.55000000000000004"/>
    <n v="684"/>
    <n v="5"/>
    <d v="2025-01-16T20:09:14"/>
    <d v="2024-11-04T11:51:34"/>
    <n v="0.24399999999999999"/>
    <n v="0.42499999999999999"/>
    <s v="SE"/>
    <x v="0"/>
  </r>
  <r>
    <s v="C105542"/>
    <n v="713.41"/>
    <s v="assalariado"/>
    <n v="17.739999999999998"/>
    <n v="576"/>
    <n v="4"/>
    <d v="2025-09-14T05:37:03"/>
    <d v="2025-08-11T08:16:42"/>
    <n v="0.27400000000000002"/>
    <n v="0.64"/>
    <s v="AL"/>
    <x v="0"/>
  </r>
  <r>
    <s v="C105543"/>
    <n v="84.91"/>
    <s v="servidor"/>
    <n v="0.6"/>
    <n v="454"/>
    <n v="3"/>
    <d v="2025-06-01T14:49:00"/>
    <d v="2024-12-07T23:42:51"/>
    <n v="0.47"/>
    <n v="0.439"/>
    <s v="PE"/>
    <x v="0"/>
  </r>
  <r>
    <s v="C105544"/>
    <n v="1021.38"/>
    <s v="assalariado"/>
    <n v="22.5"/>
    <n v="449"/>
    <n v="5"/>
    <d v="2025-08-03T05:43:47"/>
    <d v="2025-03-02T18:14:07"/>
    <n v="0.40600000000000003"/>
    <n v="0.22500000000000001"/>
    <s v="PB"/>
    <x v="1"/>
  </r>
  <r>
    <s v="C105545"/>
    <n v="1646.49"/>
    <s v="servidor"/>
    <n v="2.2599999999999998"/>
    <n v="794"/>
    <n v="1"/>
    <d v="2023-01-10T07:48:57"/>
    <d v="2023-05-30T04:50:37"/>
    <n v="0.66"/>
    <n v="0.23400000000000001"/>
    <s v="SE"/>
    <x v="0"/>
  </r>
  <r>
    <s v="C105546"/>
    <n v="1580.29"/>
    <s v="assalariado"/>
    <n v="11.44"/>
    <n v="800"/>
    <n v="1"/>
    <d v="2024-09-28T15:32:00"/>
    <d v="2024-02-25T00:35:39"/>
    <n v="7.9000000000000001E-2"/>
    <n v="0.313"/>
    <s v="SP"/>
    <x v="0"/>
  </r>
  <r>
    <s v="C105547"/>
    <n v="1273.47"/>
    <s v="assalariado"/>
    <n v="5.31"/>
    <n v="319"/>
    <n v="1"/>
    <d v="2023-03-15T11:08:11"/>
    <d v="2023-07-10T02:49:35"/>
    <n v="0.185"/>
    <n v="0.36899999999999999"/>
    <s v="RS"/>
    <x v="0"/>
  </r>
  <r>
    <s v="C105548"/>
    <n v="361.79"/>
    <s v="pensionista"/>
    <n v="17.55"/>
    <n v="530"/>
    <n v="3"/>
    <d v="2025-07-18T20:17:15"/>
    <d v="2023-09-03T14:45:36"/>
    <n v="0.114"/>
    <n v="0.20599999999999999"/>
    <s v="DF"/>
    <x v="0"/>
  </r>
  <r>
    <s v="C105549"/>
    <n v="774.94"/>
    <s v="autônomo"/>
    <n v="49.42"/>
    <n v="305"/>
    <n v="1"/>
    <d v="2025-07-02T14:34:45"/>
    <d v="2024-09-11T11:28:49"/>
    <n v="0.39200000000000002"/>
    <n v="0.43099999999999999"/>
    <s v="RJ"/>
    <x v="2"/>
  </r>
  <r>
    <s v="C105550"/>
    <n v="1788.83"/>
    <s v="servidor"/>
    <n v="6.78"/>
    <n v="793"/>
    <n v="1"/>
    <d v="2025-03-24T22:29:15"/>
    <d v="2024-11-10T14:56:39"/>
    <n v="4.2000000000000003E-2"/>
    <n v="0.79600000000000004"/>
    <s v="PR"/>
    <x v="0"/>
  </r>
  <r>
    <s v="C105551"/>
    <n v="874.92"/>
    <s v="autônomo"/>
    <n v="6.68"/>
    <n v="810"/>
    <n v="0"/>
    <d v="2025-01-04T21:19:06"/>
    <d v="2025-04-18T20:06:03"/>
    <n v="7.6999999999999999E-2"/>
    <n v="0.26100000000000001"/>
    <s v="RN"/>
    <x v="0"/>
  </r>
  <r>
    <s v="C105552"/>
    <n v="655.01"/>
    <s v="assalariado"/>
    <n v="2.34"/>
    <n v="742"/>
    <n v="1"/>
    <d v="2024-08-05T22:01:32"/>
    <d v="2024-10-22T20:37:05"/>
    <n v="0.112"/>
    <n v="0.67"/>
    <s v="DF"/>
    <x v="0"/>
  </r>
  <r>
    <s v="C105553"/>
    <n v="2700.24"/>
    <s v="autônomo"/>
    <n v="13.95"/>
    <n v="320"/>
    <n v="4"/>
    <d v="2025-10-03T23:50:58"/>
    <d v="2024-10-31T06:38:21"/>
    <n v="0.216"/>
    <n v="0.54500000000000004"/>
    <s v="PB"/>
    <x v="0"/>
  </r>
  <r>
    <s v="C105554"/>
    <n v="98.94"/>
    <s v="pensionista"/>
    <n v="27.09"/>
    <n v="800"/>
    <n v="2"/>
    <d v="2025-07-03T06:53:06"/>
    <d v="2024-02-18T20:16:57"/>
    <n v="0.26500000000000001"/>
    <n v="0.153"/>
    <s v="ES"/>
    <x v="1"/>
  </r>
  <r>
    <s v="C105555"/>
    <n v="144.43"/>
    <s v="assalariado"/>
    <n v="22.76"/>
    <n v="710"/>
    <n v="1"/>
    <d v="2024-08-02T21:13:06"/>
    <d v="2023-08-26T04:40:55"/>
    <n v="0.34899999999999998"/>
    <n v="0.41099999999999998"/>
    <s v="ES"/>
    <x v="1"/>
  </r>
  <r>
    <s v="C105556"/>
    <n v="204.4"/>
    <s v="servidor"/>
    <n v="18.25"/>
    <n v="700"/>
    <n v="1"/>
    <d v="2024-02-29T07:22:29"/>
    <d v="2024-04-06T02:48:38"/>
    <n v="0.42499999999999999"/>
    <n v="0.28599999999999998"/>
    <s v="GO"/>
    <x v="0"/>
  </r>
  <r>
    <s v="C105557"/>
    <n v="2390.12"/>
    <s v="pensionista"/>
    <n v="7.03"/>
    <n v="498"/>
    <n v="2"/>
    <d v="2024-12-13T19:30:28"/>
    <d v="2024-10-13T19:38:31"/>
    <n v="0.35099999999999998"/>
    <n v="3.9E-2"/>
    <s v="PB"/>
    <x v="0"/>
  </r>
  <r>
    <s v="C105558"/>
    <n v="4892.32"/>
    <s v="servidor"/>
    <n v="11.98"/>
    <n v="615"/>
    <n v="4"/>
    <d v="2023-10-02T07:22:59"/>
    <d v="2025-07-11T13:05:23"/>
    <n v="0.40699999999999997"/>
    <n v="0.53500000000000003"/>
    <s v="SC"/>
    <x v="0"/>
  </r>
  <r>
    <s v="C105559"/>
    <n v="1906.14"/>
    <s v="servidor"/>
    <n v="10.26"/>
    <n v="597"/>
    <n v="1"/>
    <d v="2023-11-07T07:19:25"/>
    <d v="2025-06-16T17:35:46"/>
    <n v="0.23100000000000001"/>
    <n v="0.186"/>
    <s v="PI"/>
    <x v="0"/>
  </r>
  <r>
    <s v="C105560"/>
    <n v="1487.99"/>
    <s v="autônomo"/>
    <n v="10.46"/>
    <n v="787"/>
    <n v="3"/>
    <d v="2023-08-29T08:59:12"/>
    <d v="2026-02-11T15:37:07"/>
    <n v="5.6000000000000001E-2"/>
    <n v="0.53500000000000003"/>
    <s v="AM"/>
    <x v="0"/>
  </r>
  <r>
    <s v="C105561"/>
    <n v="165.48"/>
    <s v="servidor"/>
    <n v="15.32"/>
    <n v="458"/>
    <n v="2"/>
    <d v="2024-12-27T07:51:17"/>
    <d v="2023-03-02T01:51:40"/>
    <n v="0.255"/>
    <n v="0.38800000000000001"/>
    <s v="MG"/>
    <x v="0"/>
  </r>
  <r>
    <s v="C105562"/>
    <n v="893.21"/>
    <s v="assalariado"/>
    <n v="8.17"/>
    <n v="682"/>
    <n v="1"/>
    <d v="2025-10-09T22:20:22"/>
    <d v="2024-12-03T01:34:35"/>
    <n v="0.33900000000000002"/>
    <n v="0.14000000000000001"/>
    <s v="SE"/>
    <x v="0"/>
  </r>
  <r>
    <s v="C105563"/>
    <n v="86"/>
    <s v="assalariado"/>
    <n v="39.61"/>
    <n v="864"/>
    <n v="2"/>
    <d v="2025-04-25T17:05:37"/>
    <d v="2024-05-09T16:08:40"/>
    <n v="0.185"/>
    <n v="0.35599999999999998"/>
    <s v="SP"/>
    <x v="1"/>
  </r>
  <r>
    <s v="C105564"/>
    <n v="1608.15"/>
    <s v="assalariado"/>
    <n v="13.75"/>
    <n v="339"/>
    <n v="1"/>
    <d v="2024-05-05T09:51:52"/>
    <d v="2025-11-11T04:35:53"/>
    <n v="0.36899999999999999"/>
    <n v="0.308"/>
    <s v="SC"/>
    <x v="0"/>
  </r>
  <r>
    <s v="C105565"/>
    <n v="569.88"/>
    <s v="assalariado"/>
    <n v="9.5"/>
    <n v="893"/>
    <n v="2"/>
    <d v="2023-01-05T09:04:12"/>
    <d v="2023-05-07T08:50:29"/>
    <n v="0.39200000000000002"/>
    <n v="0.627"/>
    <s v="RJ"/>
    <x v="0"/>
  </r>
  <r>
    <s v="C105566"/>
    <n v="1390.79"/>
    <s v="assalariado"/>
    <n v="9.36"/>
    <n v="407"/>
    <n v="2"/>
    <d v="2024-09-09T22:29:41"/>
    <d v="2024-06-02T17:28:26"/>
    <n v="0.29099999999999998"/>
    <n v="0.34499999999999997"/>
    <s v="SE"/>
    <x v="0"/>
  </r>
  <r>
    <s v="C105567"/>
    <n v="948.13"/>
    <s v="assalariado"/>
    <n v="10.61"/>
    <n v="532"/>
    <n v="3"/>
    <d v="2024-07-02T13:43:57"/>
    <d v="2024-06-15T00:38:02"/>
    <n v="0.59799999999999998"/>
    <n v="0.115"/>
    <s v="SP"/>
    <x v="0"/>
  </r>
  <r>
    <s v="C105568"/>
    <n v="120.73"/>
    <s v="autônomo"/>
    <n v="24.71"/>
    <n v="742"/>
    <n v="3"/>
    <d v="2024-05-19T12:40:28"/>
    <d v="2023-10-08T19:00:34"/>
    <n v="0.36"/>
    <n v="0.191"/>
    <s v="GO"/>
    <x v="1"/>
  </r>
  <r>
    <s v="C105569"/>
    <n v="225.43"/>
    <s v="autônomo"/>
    <n v="7.17"/>
    <n v="772"/>
    <n v="1"/>
    <d v="2023-01-09T18:59:37"/>
    <d v="2025-02-14T01:59:50"/>
    <n v="0.34499999999999997"/>
    <n v="0.112"/>
    <s v="MG"/>
    <x v="0"/>
  </r>
  <r>
    <s v="C105570"/>
    <n v="2381.75"/>
    <s v="autônomo"/>
    <n v="3.44"/>
    <n v="661"/>
    <n v="1"/>
    <d v="2024-12-04T07:08:06"/>
    <d v="2024-01-18T07:49:09"/>
    <n v="0.28599999999999998"/>
    <n v="0.30199999999999999"/>
    <s v="RJ"/>
    <x v="0"/>
  </r>
  <r>
    <s v="C105571"/>
    <n v="126.23"/>
    <s v="assalariado"/>
    <n v="4.5199999999999996"/>
    <n v="477"/>
    <n v="3"/>
    <d v="2024-12-15T00:34:48"/>
    <d v="2024-10-23T13:44:42"/>
    <n v="0.35599999999999998"/>
    <n v="0.66900000000000004"/>
    <s v="SP"/>
    <x v="0"/>
  </r>
  <r>
    <s v="C105572"/>
    <n v="931.37"/>
    <s v="assalariado"/>
    <n v="28.56"/>
    <n v="353"/>
    <n v="2"/>
    <d v="2024-11-29T19:44:14"/>
    <d v="2023-02-14T02:08:20"/>
    <n v="0.41599999999999998"/>
    <n v="0.43"/>
    <s v="PE"/>
    <x v="1"/>
  </r>
  <r>
    <s v="C105573"/>
    <n v="912.6"/>
    <s v="assalariado"/>
    <n v="11.57"/>
    <n v="722"/>
    <n v="1"/>
    <d v="2023-03-13T06:26:08"/>
    <d v="2023-07-01T04:08:45"/>
    <n v="0.24099999999999999"/>
    <n v="0.45300000000000001"/>
    <s v="RS"/>
    <x v="0"/>
  </r>
  <r>
    <s v="C105574"/>
    <n v="535.16999999999996"/>
    <s v="autônomo"/>
    <n v="5.56"/>
    <n v="417"/>
    <n v="1"/>
    <d v="2023-05-31T07:32:16"/>
    <d v="2025-01-25T05:54:34"/>
    <n v="0.17199999999999999"/>
    <n v="0.106"/>
    <s v="AL"/>
    <x v="0"/>
  </r>
  <r>
    <s v="C105575"/>
    <n v="1914.69"/>
    <s v="assalariado"/>
    <n v="13.21"/>
    <n v="699"/>
    <n v="1"/>
    <d v="2024-12-03T01:39:48"/>
    <d v="2023-09-14T02:14:24"/>
    <n v="0.158"/>
    <n v="0.55500000000000005"/>
    <s v="PR"/>
    <x v="0"/>
  </r>
  <r>
    <s v="C105576"/>
    <n v="1473.38"/>
    <s v="assalariado"/>
    <n v="11.96"/>
    <n v="705"/>
    <n v="1"/>
    <d v="2024-07-21T19:50:29"/>
    <d v="2025-09-20T20:48:26"/>
    <n v="0.34499999999999997"/>
    <n v="4.2999999999999997E-2"/>
    <s v="GO"/>
    <x v="0"/>
  </r>
  <r>
    <s v="C105577"/>
    <n v="477.23"/>
    <s v="autônomo"/>
    <n v="7.47"/>
    <n v="367"/>
    <n v="2"/>
    <d v="2023-02-12T07:26:07"/>
    <d v="2025-08-01T11:26:45"/>
    <n v="0.32"/>
    <n v="0.60899999999999999"/>
    <s v="RJ"/>
    <x v="0"/>
  </r>
  <r>
    <s v="C105578"/>
    <n v="240.79"/>
    <s v="assalariado"/>
    <n v="16.39"/>
    <n v="778"/>
    <n v="3"/>
    <d v="2024-12-09T03:34:38"/>
    <d v="2024-09-21T09:11:32"/>
    <n v="0.29599999999999999"/>
    <n v="0.45300000000000001"/>
    <s v="RJ"/>
    <x v="0"/>
  </r>
  <r>
    <s v="C105579"/>
    <n v="428.14"/>
    <s v="pensionista"/>
    <n v="46.82"/>
    <n v="426"/>
    <n v="3"/>
    <d v="2024-12-01T03:57:53"/>
    <d v="2025-08-26T07:08:52"/>
    <n v="0.29199999999999998"/>
    <n v="0.314"/>
    <s v="RJ"/>
    <x v="2"/>
  </r>
  <r>
    <s v="C105580"/>
    <n v="1358.45"/>
    <s v="autônomo"/>
    <n v="5.69"/>
    <n v="318"/>
    <n v="2"/>
    <d v="2025-06-19T04:13:53"/>
    <d v="2023-09-06T19:04:47"/>
    <n v="0.20499999999999999"/>
    <n v="0.502"/>
    <s v="SC"/>
    <x v="0"/>
  </r>
  <r>
    <s v="C105581"/>
    <n v="1037.71"/>
    <s v="assalariado"/>
    <n v="29.22"/>
    <n v="682"/>
    <n v="2"/>
    <d v="2025-08-30T01:38:24"/>
    <d v="2024-07-26T03:33:33"/>
    <n v="0.35599999999999998"/>
    <n v="7.5999999999999998E-2"/>
    <s v="CE"/>
    <x v="1"/>
  </r>
  <r>
    <s v="C105582"/>
    <n v="356.59"/>
    <s v="assalariado"/>
    <n v="28.91"/>
    <n v="689"/>
    <n v="1"/>
    <d v="2024-03-17T18:05:03"/>
    <d v="2025-11-21T02:16:23"/>
    <n v="0.219"/>
    <n v="0.36299999999999999"/>
    <s v="PI"/>
    <x v="1"/>
  </r>
  <r>
    <s v="C105583"/>
    <n v="2750.96"/>
    <s v="autônomo"/>
    <n v="12.5"/>
    <n v="501"/>
    <n v="1"/>
    <d v="2025-03-21T12:17:27"/>
    <d v="2025-08-25T06:37:20"/>
    <n v="0.33"/>
    <n v="0.20200000000000001"/>
    <s v="PB"/>
    <x v="0"/>
  </r>
  <r>
    <s v="C105584"/>
    <n v="759.87"/>
    <s v="assalariado"/>
    <n v="15.56"/>
    <n v="883"/>
    <n v="1"/>
    <d v="2025-09-26T09:43:15"/>
    <d v="2024-12-30T22:50:27"/>
    <n v="0.47299999999999998"/>
    <n v="0.19600000000000001"/>
    <s v="PI"/>
    <x v="0"/>
  </r>
  <r>
    <s v="C105585"/>
    <n v="70.25"/>
    <s v="autônomo"/>
    <n v="12.08"/>
    <n v="815"/>
    <n v="1"/>
    <d v="2025-01-22T03:51:53"/>
    <d v="2023-10-09T23:32:39"/>
    <n v="0.11700000000000001"/>
    <n v="0.22"/>
    <s v="DF"/>
    <x v="0"/>
  </r>
  <r>
    <s v="C105586"/>
    <n v="159.69999999999999"/>
    <s v="servidor"/>
    <n v="0.72"/>
    <n v="755"/>
    <n v="1"/>
    <d v="2024-01-29T15:35:57"/>
    <d v="2025-03-11T05:13:40"/>
    <n v="0.28100000000000003"/>
    <n v="0.40200000000000002"/>
    <s v="SE"/>
    <x v="0"/>
  </r>
  <r>
    <s v="C105587"/>
    <n v="131.53"/>
    <s v="assalariado"/>
    <n v="13.18"/>
    <n v="768"/>
    <n v="0"/>
    <d v="2024-07-28T10:57:36"/>
    <d v="2025-10-20T20:06:05"/>
    <n v="0.28000000000000003"/>
    <n v="0.64100000000000001"/>
    <s v="PE"/>
    <x v="0"/>
  </r>
  <r>
    <s v="C105588"/>
    <n v="479.15"/>
    <s v="assalariado"/>
    <n v="8.08"/>
    <n v="417"/>
    <n v="2"/>
    <d v="2023-10-28T21:40:29"/>
    <d v="2023-03-24T06:01:02"/>
    <n v="0.25600000000000001"/>
    <n v="0.311"/>
    <s v="GO"/>
    <x v="0"/>
  </r>
  <r>
    <s v="C105589"/>
    <n v="2452.38"/>
    <s v="assalariado"/>
    <n v="7.82"/>
    <n v="608"/>
    <n v="2"/>
    <d v="2025-10-14T14:26:58"/>
    <d v="2025-01-28T12:59:30"/>
    <n v="0.14000000000000001"/>
    <n v="7.6999999999999999E-2"/>
    <s v="SE"/>
    <x v="0"/>
  </r>
  <r>
    <s v="C105590"/>
    <n v="1564.19"/>
    <s v="servidor"/>
    <n v="24.67"/>
    <n v="640"/>
    <n v="3"/>
    <d v="2024-05-11T18:01:34"/>
    <d v="2023-12-06T11:46:42"/>
    <n v="0.27400000000000002"/>
    <n v="0.27700000000000002"/>
    <s v="PB"/>
    <x v="1"/>
  </r>
  <r>
    <s v="C105591"/>
    <n v="346.09"/>
    <s v="pensionista"/>
    <n v="32.700000000000003"/>
    <n v="414"/>
    <n v="1"/>
    <d v="2025-10-22T12:32:41"/>
    <d v="2023-05-25T20:54:40"/>
    <n v="0.54400000000000004"/>
    <n v="0.38500000000000001"/>
    <s v="GO"/>
    <x v="1"/>
  </r>
  <r>
    <s v="C105592"/>
    <n v="185.29"/>
    <s v="servidor"/>
    <n v="30.69"/>
    <n v="805"/>
    <n v="4"/>
    <d v="2025-05-29T23:51:49"/>
    <d v="2024-06-06T20:40:28"/>
    <n v="0.28199999999999997"/>
    <n v="0.114"/>
    <s v="SE"/>
    <x v="1"/>
  </r>
  <r>
    <s v="C105593"/>
    <n v="1699.89"/>
    <s v="autônomo"/>
    <n v="21.12"/>
    <n v="310"/>
    <n v="4"/>
    <d v="2024-08-18T02:06:55"/>
    <d v="2025-05-27T03:54:19"/>
    <n v="0.69099999999999995"/>
    <n v="0.16300000000000001"/>
    <s v="DF"/>
    <x v="1"/>
  </r>
  <r>
    <s v="C105594"/>
    <n v="2500.8000000000002"/>
    <s v="assalariado"/>
    <n v="12.97"/>
    <n v="516"/>
    <n v="2"/>
    <d v="2023-10-19T11:08:41"/>
    <d v="2026-02-27T07:47:47"/>
    <n v="0.34899999999999998"/>
    <n v="0.58199999999999996"/>
    <s v="AL"/>
    <x v="0"/>
  </r>
  <r>
    <s v="C105595"/>
    <n v="661.96"/>
    <s v="assalariado"/>
    <n v="10.68"/>
    <n v="475"/>
    <n v="1"/>
    <d v="2025-02-05T07:24:09"/>
    <d v="2024-01-24T12:00:06"/>
    <n v="0.48799999999999999"/>
    <n v="0.19500000000000001"/>
    <s v="SE"/>
    <x v="0"/>
  </r>
  <r>
    <s v="C105596"/>
    <n v="1565.69"/>
    <s v="assalariado"/>
    <n v="9.06"/>
    <n v="430"/>
    <n v="1"/>
    <d v="2023-09-25T18:27:13"/>
    <d v="2023-09-14T01:03:11"/>
    <n v="0.37"/>
    <n v="0.61199999999999999"/>
    <s v="ES"/>
    <x v="0"/>
  </r>
  <r>
    <s v="C105597"/>
    <n v="2629.49"/>
    <s v="assalariado"/>
    <n v="11.94"/>
    <n v="381"/>
    <n v="2"/>
    <d v="2023-03-19T10:09:07"/>
    <d v="2024-05-20T03:33:50"/>
    <n v="0.29799999999999999"/>
    <n v="0.60899999999999999"/>
    <s v="PR"/>
    <x v="0"/>
  </r>
  <r>
    <s v="C105598"/>
    <n v="1616.98"/>
    <s v="assalariado"/>
    <n v="8.6"/>
    <n v="702"/>
    <n v="2"/>
    <d v="2023-05-10T04:36:01"/>
    <d v="2023-10-11T02:15:48"/>
    <n v="0.124"/>
    <n v="0.11"/>
    <s v="ES"/>
    <x v="0"/>
  </r>
  <r>
    <s v="C105599"/>
    <n v="209.49"/>
    <s v="autônomo"/>
    <n v="21.74"/>
    <n v="499"/>
    <n v="1"/>
    <d v="2025-09-20T23:37:30"/>
    <d v="2025-02-18T09:31:15"/>
    <n v="0.27700000000000002"/>
    <n v="0.33900000000000002"/>
    <s v="DF"/>
    <x v="1"/>
  </r>
  <r>
    <s v="C105600"/>
    <n v="707.14"/>
    <s v="assalariado"/>
    <n v="10.6"/>
    <n v="307"/>
    <n v="1"/>
    <d v="2023-09-20T18:21:08"/>
    <d v="2024-08-22T23:33:18"/>
    <n v="0.51400000000000001"/>
    <n v="0.47299999999999998"/>
    <s v="SC"/>
    <x v="0"/>
  </r>
  <r>
    <s v="C105601"/>
    <n v="389.68"/>
    <s v="servidor"/>
    <n v="18.14"/>
    <n v="305"/>
    <n v="1"/>
    <d v="2023-02-04T08:51:55"/>
    <d v="2025-07-13T08:33:46"/>
    <n v="0.46700000000000003"/>
    <n v="0.52800000000000002"/>
    <s v="SE"/>
    <x v="0"/>
  </r>
  <r>
    <s v="C105602"/>
    <n v="1674.55"/>
    <s v="assalariado"/>
    <n v="25.81"/>
    <n v="419"/>
    <n v="3"/>
    <d v="2024-11-27T23:01:13"/>
    <d v="2023-12-27T21:33:13"/>
    <n v="0.125"/>
    <n v="0.28899999999999998"/>
    <s v="MA"/>
    <x v="1"/>
  </r>
  <r>
    <s v="C105603"/>
    <n v="1507.37"/>
    <s v="servidor"/>
    <n v="4.2300000000000004"/>
    <n v="868"/>
    <n v="1"/>
    <d v="2025-07-01T20:18:20"/>
    <d v="2024-02-12T13:53:56"/>
    <n v="0.188"/>
    <n v="7.8E-2"/>
    <s v="PI"/>
    <x v="0"/>
  </r>
  <r>
    <s v="C105604"/>
    <n v="1585.07"/>
    <s v="autônomo"/>
    <n v="10.15"/>
    <n v="869"/>
    <n v="1"/>
    <d v="2023-11-30T16:25:59"/>
    <d v="2024-10-23T00:56:44"/>
    <n v="0.151"/>
    <n v="0.33100000000000002"/>
    <s v="DF"/>
    <x v="0"/>
  </r>
  <r>
    <s v="C105605"/>
    <n v="1175.3"/>
    <s v="pensionista"/>
    <n v="39.94"/>
    <n v="832"/>
    <n v="1"/>
    <d v="2024-10-25T23:56:35"/>
    <d v="2024-04-03T11:30:44"/>
    <n v="0.42199999999999999"/>
    <n v="0.38100000000000001"/>
    <s v="MA"/>
    <x v="1"/>
  </r>
  <r>
    <s v="C105606"/>
    <n v="1865.5"/>
    <s v="pensionista"/>
    <n v="40.200000000000003"/>
    <n v="559"/>
    <n v="5"/>
    <d v="2025-10-28T11:17:12"/>
    <d v="2023-01-30T21:42:43"/>
    <n v="0.45100000000000001"/>
    <n v="0.29499999999999998"/>
    <s v="PI"/>
    <x v="2"/>
  </r>
  <r>
    <s v="C105607"/>
    <n v="274.13"/>
    <s v="servidor"/>
    <n v="13.46"/>
    <n v="613"/>
    <n v="0"/>
    <d v="2025-03-28T20:53:29"/>
    <d v="2024-01-24T22:09:17"/>
    <n v="0.25700000000000001"/>
    <n v="0.57399999999999995"/>
    <s v="SE"/>
    <x v="0"/>
  </r>
  <r>
    <s v="C105608"/>
    <n v="1531.17"/>
    <s v="servidor"/>
    <n v="11.71"/>
    <n v="712"/>
    <n v="0"/>
    <d v="2024-02-26T18:52:07"/>
    <d v="2023-03-29T10:53:28"/>
    <n v="0.11899999999999999"/>
    <n v="9.5000000000000001E-2"/>
    <s v="SP"/>
    <x v="0"/>
  </r>
  <r>
    <s v="C105609"/>
    <n v="1661.46"/>
    <s v="assalariado"/>
    <n v="6.17"/>
    <n v="471"/>
    <n v="1"/>
    <d v="2024-06-12T22:03:13"/>
    <d v="2024-07-15T13:21:27"/>
    <n v="0.29799999999999999"/>
    <n v="0.28399999999999997"/>
    <s v="MG"/>
    <x v="0"/>
  </r>
  <r>
    <s v="C105610"/>
    <n v="769.56"/>
    <s v="pensionista"/>
    <n v="16.73"/>
    <n v="584"/>
    <n v="1"/>
    <d v="2024-08-24T19:26:09"/>
    <d v="2024-08-19T14:13:32"/>
    <n v="0.436"/>
    <n v="0.17799999999999999"/>
    <s v="DF"/>
    <x v="0"/>
  </r>
  <r>
    <s v="C105611"/>
    <n v="5547.93"/>
    <s v="pensionista"/>
    <n v="17.84"/>
    <n v="628"/>
    <n v="1"/>
    <d v="2023-10-20T11:37:16"/>
    <d v="2023-06-13T07:59:40"/>
    <n v="0.33900000000000002"/>
    <n v="0.52300000000000002"/>
    <s v="PI"/>
    <x v="0"/>
  </r>
  <r>
    <s v="C105612"/>
    <n v="569.59"/>
    <s v="assalariado"/>
    <n v="31.25"/>
    <n v="889"/>
    <n v="4"/>
    <d v="2025-03-12T09:08:54"/>
    <d v="2024-05-16T16:58:06"/>
    <n v="0.55500000000000005"/>
    <n v="0.2"/>
    <s v="RN"/>
    <x v="1"/>
  </r>
  <r>
    <s v="C105613"/>
    <n v="158.85"/>
    <s v="assalariado"/>
    <n v="10.77"/>
    <n v="336"/>
    <n v="1"/>
    <d v="2023-09-06T08:56:46"/>
    <d v="2025-07-18T04:50:42"/>
    <n v="0.33300000000000002"/>
    <n v="0.1"/>
    <s v="MA"/>
    <x v="0"/>
  </r>
  <r>
    <s v="C105614"/>
    <n v="574.42999999999995"/>
    <s v="assalariado"/>
    <n v="0.94"/>
    <n v="808"/>
    <n v="4"/>
    <d v="2023-01-01T23:30:11"/>
    <d v="2024-06-26T14:23:51"/>
    <n v="0.376"/>
    <n v="0.35899999999999999"/>
    <s v="GO"/>
    <x v="0"/>
  </r>
  <r>
    <s v="C105615"/>
    <n v="167.6"/>
    <s v="servidor"/>
    <n v="7.13"/>
    <n v="520"/>
    <n v="3"/>
    <d v="2023-12-04T00:22:48"/>
    <d v="2024-10-09T13:50:35"/>
    <n v="0.109"/>
    <n v="0.56899999999999995"/>
    <s v="PI"/>
    <x v="0"/>
  </r>
  <r>
    <s v="C105616"/>
    <n v="763.29"/>
    <s v="servidor"/>
    <n v="15.95"/>
    <n v="421"/>
    <n v="3"/>
    <d v="2025-02-16T15:12:08"/>
    <d v="2024-10-30T00:56:48"/>
    <n v="0.28699999999999998"/>
    <n v="0.309"/>
    <s v="PI"/>
    <x v="0"/>
  </r>
  <r>
    <s v="C105617"/>
    <n v="254.18"/>
    <s v="pensionista"/>
    <n v="7.79"/>
    <n v="433"/>
    <n v="0"/>
    <d v="2024-09-04T10:40:33"/>
    <d v="2024-07-08T10:28:08"/>
    <n v="0.115"/>
    <n v="0.35399999999999998"/>
    <s v="PE"/>
    <x v="0"/>
  </r>
  <r>
    <s v="C105618"/>
    <n v="525.55999999999995"/>
    <s v="assalariado"/>
    <n v="13.67"/>
    <n v="622"/>
    <n v="2"/>
    <d v="2024-09-18T08:13:46"/>
    <d v="2024-05-17T16:03:33"/>
    <n v="0.314"/>
    <n v="0.17499999999999999"/>
    <s v="BA"/>
    <x v="0"/>
  </r>
  <r>
    <s v="C105619"/>
    <n v="347.51"/>
    <s v="assalariado"/>
    <n v="3.63"/>
    <n v="866"/>
    <n v="3"/>
    <d v="2024-07-05T09:21:50"/>
    <d v="2025-04-07T11:16:00"/>
    <n v="3.4000000000000002E-2"/>
    <n v="0.21299999999999999"/>
    <s v="MG"/>
    <x v="0"/>
  </r>
  <r>
    <s v="C105620"/>
    <n v="195.55"/>
    <s v="servidor"/>
    <n v="8.35"/>
    <n v="424"/>
    <n v="1"/>
    <d v="2024-04-18T21:52:44"/>
    <d v="2025-08-30T18:00:26"/>
    <n v="0.27800000000000002"/>
    <n v="0.188"/>
    <s v="DF"/>
    <x v="0"/>
  </r>
  <r>
    <s v="C105621"/>
    <n v="2336.42"/>
    <s v="assalariado"/>
    <n v="6.97"/>
    <n v="669"/>
    <n v="2"/>
    <d v="2023-07-04T05:23:40"/>
    <d v="2024-11-17T10:01:47"/>
    <n v="0.1"/>
    <n v="0.38400000000000001"/>
    <s v="PI"/>
    <x v="0"/>
  </r>
  <r>
    <s v="C105622"/>
    <n v="3544.77"/>
    <s v="assalariado"/>
    <n v="3.87"/>
    <n v="319"/>
    <n v="2"/>
    <d v="2023-05-21T19:19:11"/>
    <d v="2023-09-02T11:24:07"/>
    <n v="0.35199999999999998"/>
    <n v="0.17299999999999999"/>
    <s v="ES"/>
    <x v="0"/>
  </r>
  <r>
    <s v="C105623"/>
    <n v="465.79"/>
    <s v="autônomo"/>
    <n v="22.47"/>
    <n v="741"/>
    <n v="2"/>
    <d v="2025-10-07T07:48:54"/>
    <d v="2023-10-29T13:49:56"/>
    <n v="0.10299999999999999"/>
    <n v="0.23799999999999999"/>
    <s v="BA"/>
    <x v="1"/>
  </r>
  <r>
    <s v="C105624"/>
    <n v="1826.99"/>
    <s v="autônomo"/>
    <n v="25.19"/>
    <n v="308"/>
    <n v="1"/>
    <d v="2023-07-13T21:22:22"/>
    <d v="2025-12-05T06:46:30"/>
    <n v="0.58899999999999997"/>
    <n v="0.16800000000000001"/>
    <s v="RJ"/>
    <x v="1"/>
  </r>
  <r>
    <s v="C105625"/>
    <n v="961.16"/>
    <s v="assalariado"/>
    <n v="10.64"/>
    <n v="426"/>
    <n v="5"/>
    <d v="2023-12-29T09:35:07"/>
    <d v="2024-07-07T13:10:41"/>
    <n v="0.33200000000000002"/>
    <n v="2.1000000000000001E-2"/>
    <s v="MG"/>
    <x v="0"/>
  </r>
  <r>
    <s v="C105626"/>
    <n v="708.31"/>
    <s v="assalariado"/>
    <n v="19.13"/>
    <n v="854"/>
    <n v="2"/>
    <d v="2023-10-11T07:12:54"/>
    <d v="2025-10-21T03:14:01"/>
    <n v="0.39800000000000002"/>
    <n v="0.159"/>
    <s v="PI"/>
    <x v="0"/>
  </r>
  <r>
    <s v="C105627"/>
    <n v="94.21"/>
    <s v="pensionista"/>
    <n v="22.32"/>
    <n v="879"/>
    <n v="1"/>
    <d v="2024-10-02T21:24:14"/>
    <d v="2024-04-11T22:45:45"/>
    <n v="0.505"/>
    <n v="0.38500000000000001"/>
    <s v="RS"/>
    <x v="1"/>
  </r>
  <r>
    <s v="C105628"/>
    <n v="2027.21"/>
    <s v="assalariado"/>
    <n v="15.38"/>
    <n v="463"/>
    <n v="2"/>
    <d v="2025-06-14T17:57:23"/>
    <d v="2024-08-15T04:05:35"/>
    <n v="0.621"/>
    <n v="0.41"/>
    <s v="PE"/>
    <x v="0"/>
  </r>
  <r>
    <s v="C105629"/>
    <n v="649.49"/>
    <s v="assalariado"/>
    <n v="5.44"/>
    <n v="455"/>
    <n v="1"/>
    <d v="2024-04-16T11:54:07"/>
    <d v="2026-03-23T16:55:46"/>
    <n v="0.19700000000000001"/>
    <n v="0.19700000000000001"/>
    <s v="PR"/>
    <x v="0"/>
  </r>
  <r>
    <s v="C105630"/>
    <n v="2990.43"/>
    <s v="assalariado"/>
    <n v="11.52"/>
    <n v="899"/>
    <n v="3"/>
    <d v="2024-01-22T19:29:23"/>
    <d v="2023-04-18T16:09:50"/>
    <n v="0.35699999999999998"/>
    <n v="3.1E-2"/>
    <s v="SC"/>
    <x v="0"/>
  </r>
  <r>
    <s v="C105631"/>
    <n v="4397.68"/>
    <s v="assalariado"/>
    <n v="14.85"/>
    <n v="726"/>
    <n v="4"/>
    <d v="2024-03-16T11:28:25"/>
    <d v="2024-08-29T06:29:40"/>
    <n v="8.4000000000000005E-2"/>
    <n v="0.30199999999999999"/>
    <s v="PI"/>
    <x v="0"/>
  </r>
  <r>
    <s v="C105632"/>
    <n v="164.94"/>
    <s v="servidor"/>
    <n v="5.83"/>
    <n v="620"/>
    <n v="4"/>
    <d v="2024-09-28T01:02:40"/>
    <d v="2025-06-18T20:13:28"/>
    <n v="7.2999999999999995E-2"/>
    <n v="0.248"/>
    <s v="MA"/>
    <x v="0"/>
  </r>
  <r>
    <s v="C105633"/>
    <n v="914.34"/>
    <s v="assalariado"/>
    <n v="20.12"/>
    <n v="357"/>
    <n v="1"/>
    <d v="2025-09-01T19:42:53"/>
    <d v="2025-06-09T09:37:50"/>
    <n v="0.161"/>
    <n v="0.57499999999999996"/>
    <s v="PR"/>
    <x v="1"/>
  </r>
  <r>
    <s v="C105634"/>
    <n v="1067.53"/>
    <s v="servidor"/>
    <n v="18.37"/>
    <n v="638"/>
    <n v="1"/>
    <d v="2024-04-16T13:04:37"/>
    <d v="2023-10-24T01:38:55"/>
    <n v="0.18"/>
    <n v="0.13"/>
    <s v="GO"/>
    <x v="0"/>
  </r>
  <r>
    <s v="C105635"/>
    <n v="1345.58"/>
    <s v="assalariado"/>
    <n v="28.01"/>
    <n v="387"/>
    <n v="3"/>
    <d v="2025-10-04T12:51:09"/>
    <d v="2024-08-01T20:10:41"/>
    <n v="0.50800000000000001"/>
    <n v="0.22900000000000001"/>
    <s v="MA"/>
    <x v="1"/>
  </r>
  <r>
    <s v="C105636"/>
    <n v="191.12"/>
    <s v="assalariado"/>
    <n v="18"/>
    <n v="423"/>
    <n v="2"/>
    <d v="2025-03-01T04:25:36"/>
    <d v="2024-11-18T12:55:15"/>
    <n v="0.51300000000000001"/>
    <n v="0.186"/>
    <s v="MG"/>
    <x v="0"/>
  </r>
  <r>
    <s v="C105637"/>
    <n v="231.91"/>
    <s v="assalariado"/>
    <n v="6.73"/>
    <n v="751"/>
    <n v="4"/>
    <d v="2023-02-20T09:21:14"/>
    <d v="2025-10-01T11:44:10"/>
    <n v="0.39"/>
    <n v="0.32"/>
    <s v="ES"/>
    <x v="0"/>
  </r>
  <r>
    <s v="C105638"/>
    <n v="480.06"/>
    <s v="assalariado"/>
    <n v="4.37"/>
    <n v="340"/>
    <n v="2"/>
    <d v="2024-09-06T11:43:13"/>
    <d v="2023-09-22T10:48:46"/>
    <n v="0.16200000000000001"/>
    <n v="0.49399999999999999"/>
    <s v="RS"/>
    <x v="0"/>
  </r>
  <r>
    <s v="C105639"/>
    <n v="362.41"/>
    <s v="assalariado"/>
    <n v="39.479999999999997"/>
    <n v="484"/>
    <n v="3"/>
    <d v="2024-03-07T13:44:38"/>
    <d v="2025-01-12T16:34:44"/>
    <n v="0.30199999999999999"/>
    <n v="0.29299999999999998"/>
    <s v="PR"/>
    <x v="1"/>
  </r>
  <r>
    <s v="C105640"/>
    <n v="748.32"/>
    <s v="assalariado"/>
    <n v="17.71"/>
    <n v="418"/>
    <n v="4"/>
    <d v="2025-02-07T22:44:20"/>
    <d v="2024-09-19T05:09:04"/>
    <n v="0.65500000000000003"/>
    <n v="3.1E-2"/>
    <s v="PB"/>
    <x v="0"/>
  </r>
  <r>
    <s v="C105641"/>
    <n v="135.16999999999999"/>
    <s v="assalariado"/>
    <n v="3.31"/>
    <n v="420"/>
    <n v="1"/>
    <d v="2024-03-28T16:22:07"/>
    <d v="2023-11-01T19:21:26"/>
    <n v="0.45100000000000001"/>
    <n v="0.13100000000000001"/>
    <s v="MA"/>
    <x v="0"/>
  </r>
  <r>
    <s v="C105642"/>
    <n v="268.61"/>
    <s v="assalariado"/>
    <n v="2.8"/>
    <n v="522"/>
    <n v="1"/>
    <d v="2023-09-19T01:16:11"/>
    <d v="2023-10-19T00:21:16"/>
    <n v="0.214"/>
    <n v="0.44800000000000001"/>
    <s v="RN"/>
    <x v="0"/>
  </r>
  <r>
    <s v="C105643"/>
    <n v="286.70999999999998"/>
    <s v="assalariado"/>
    <n v="13.59"/>
    <n v="335"/>
    <n v="3"/>
    <d v="2025-01-06T03:01:25"/>
    <d v="2024-10-02T21:02:04"/>
    <n v="0.16"/>
    <n v="0.10199999999999999"/>
    <s v="SC"/>
    <x v="0"/>
  </r>
  <r>
    <s v="C105644"/>
    <n v="282.61"/>
    <s v="pensionista"/>
    <n v="21.51"/>
    <n v="689"/>
    <n v="3"/>
    <d v="2024-05-27T04:56:33"/>
    <d v="2024-02-06T02:32:54"/>
    <n v="7.5999999999999998E-2"/>
    <n v="0.245"/>
    <s v="SP"/>
    <x v="1"/>
  </r>
  <r>
    <s v="C105645"/>
    <n v="2295.8000000000002"/>
    <s v="assalariado"/>
    <n v="36.840000000000003"/>
    <n v="881"/>
    <n v="1"/>
    <d v="2023-03-15T21:29:33"/>
    <d v="2024-02-03T00:44:50"/>
    <n v="7.0000000000000007E-2"/>
    <n v="0.17799999999999999"/>
    <s v="PE"/>
    <x v="1"/>
  </r>
  <r>
    <s v="C105646"/>
    <n v="161.51"/>
    <s v="assalariado"/>
    <n v="9.36"/>
    <n v="868"/>
    <n v="1"/>
    <d v="2024-02-09T05:47:58"/>
    <d v="2024-05-25T16:26:34"/>
    <n v="0.28699999999999998"/>
    <n v="0.03"/>
    <s v="PR"/>
    <x v="0"/>
  </r>
  <r>
    <s v="C105647"/>
    <n v="3250.8"/>
    <s v="autônomo"/>
    <n v="17.18"/>
    <n v="863"/>
    <n v="1"/>
    <d v="2025-03-07T18:01:18"/>
    <d v="2026-12-26T17:15:18"/>
    <n v="0.20799999999999999"/>
    <n v="0.27500000000000002"/>
    <s v="MA"/>
    <x v="0"/>
  </r>
  <r>
    <s v="C105648"/>
    <n v="494.13"/>
    <s v="servidor"/>
    <n v="29.26"/>
    <n v="889"/>
    <n v="3"/>
    <d v="2023-08-03T17:10:21"/>
    <d v="2024-08-08T15:37:02"/>
    <n v="9.0999999999999998E-2"/>
    <n v="0.35499999999999998"/>
    <s v="PB"/>
    <x v="1"/>
  </r>
  <r>
    <s v="C105649"/>
    <n v="3422.59"/>
    <s v="assalariado"/>
    <n v="18.809999999999999"/>
    <n v="854"/>
    <n v="0"/>
    <d v="2025-05-20T09:35:31"/>
    <d v="2025-09-01T00:21:33"/>
    <n v="0.09"/>
    <n v="0.878"/>
    <s v="PA"/>
    <x v="0"/>
  </r>
  <r>
    <s v="C105650"/>
    <n v="167.99"/>
    <s v="autônomo"/>
    <n v="17.05"/>
    <n v="578"/>
    <n v="1"/>
    <d v="2024-10-06T20:53:23"/>
    <d v="2023-09-27T21:33:58"/>
    <n v="0.17799999999999999"/>
    <n v="0.85399999999999998"/>
    <s v="AL"/>
    <x v="0"/>
  </r>
  <r>
    <s v="C105651"/>
    <n v="1467.93"/>
    <s v="assalariado"/>
    <n v="9.48"/>
    <n v="408"/>
    <n v="4"/>
    <d v="2024-01-03T20:50:59"/>
    <d v="2023-08-08T13:41:29"/>
    <n v="3.5000000000000003E-2"/>
    <n v="0.504"/>
    <s v="AM"/>
    <x v="0"/>
  </r>
  <r>
    <s v="C105652"/>
    <n v="425.8"/>
    <s v="assalariado"/>
    <n v="9.11"/>
    <n v="485"/>
    <n v="0"/>
    <d v="2025-03-11T13:47:32"/>
    <d v="2024-11-16T16:01:46"/>
    <n v="0.16200000000000001"/>
    <n v="0.221"/>
    <s v="ES"/>
    <x v="0"/>
  </r>
  <r>
    <s v="C105653"/>
    <n v="2452.6"/>
    <s v="autônomo"/>
    <n v="14.48"/>
    <n v="745"/>
    <n v="4"/>
    <d v="2025-10-17T13:43:34"/>
    <d v="2023-12-18T13:50:04"/>
    <n v="0.64300000000000002"/>
    <n v="4.2999999999999997E-2"/>
    <s v="PA"/>
    <x v="0"/>
  </r>
  <r>
    <s v="C105654"/>
    <n v="103.9"/>
    <s v="assalariado"/>
    <n v="7.2"/>
    <n v="506"/>
    <n v="1"/>
    <d v="2023-10-22T18:24:03"/>
    <d v="2025-11-09T14:53:08"/>
    <n v="0.38300000000000001"/>
    <n v="0.41199999999999998"/>
    <s v="PI"/>
    <x v="0"/>
  </r>
  <r>
    <s v="C105655"/>
    <n v="5518.55"/>
    <s v="assalariado"/>
    <n v="25.33"/>
    <n v="301"/>
    <n v="2"/>
    <d v="2023-09-24T16:40:55"/>
    <d v="2025-08-05T20:44:51"/>
    <n v="0.17599999999999999"/>
    <n v="0.26500000000000001"/>
    <s v="PI"/>
    <x v="1"/>
  </r>
  <r>
    <s v="C105656"/>
    <n v="1915.28"/>
    <s v="autônomo"/>
    <n v="28.22"/>
    <n v="384"/>
    <n v="1"/>
    <d v="2025-09-14T13:44:50"/>
    <d v="2025-05-08T16:21:01"/>
    <n v="0.191"/>
    <n v="0.57099999999999995"/>
    <s v="AL"/>
    <x v="1"/>
  </r>
  <r>
    <s v="C105657"/>
    <n v="205.51"/>
    <s v="assalariado"/>
    <n v="15.48"/>
    <n v="432"/>
    <n v="1"/>
    <d v="2024-11-17T14:26:54"/>
    <d v="2023-03-06T23:29:07"/>
    <n v="0.379"/>
    <n v="0.52500000000000002"/>
    <s v="PA"/>
    <x v="0"/>
  </r>
  <r>
    <s v="C105658"/>
    <n v="1286.0999999999999"/>
    <s v="assalariado"/>
    <n v="11.19"/>
    <n v="582"/>
    <n v="2"/>
    <d v="2024-12-31T18:22:47"/>
    <d v="2023-06-18T00:43:41"/>
    <n v="0.27500000000000002"/>
    <n v="0.24099999999999999"/>
    <s v="AM"/>
    <x v="0"/>
  </r>
  <r>
    <s v="C105659"/>
    <n v="186.47"/>
    <s v="servidor"/>
    <n v="4.0199999999999996"/>
    <n v="637"/>
    <n v="2"/>
    <d v="2023-08-20T09:32:38"/>
    <d v="2023-05-19T14:25:18"/>
    <n v="0.11"/>
    <n v="0.49199999999999999"/>
    <s v="RN"/>
    <x v="0"/>
  </r>
  <r>
    <s v="C105660"/>
    <n v="2810.4"/>
    <s v="assalariado"/>
    <n v="4.99"/>
    <n v="711"/>
    <n v="1"/>
    <d v="2024-07-14T10:43:43"/>
    <d v="2024-03-30T08:41:40"/>
    <n v="3.6999999999999998E-2"/>
    <n v="0.25900000000000001"/>
    <s v="RS"/>
    <x v="0"/>
  </r>
  <r>
    <s v="C105661"/>
    <n v="561.99"/>
    <s v="assalariado"/>
    <n v="34.99"/>
    <n v="572"/>
    <n v="0"/>
    <d v="2025-03-15T23:35:22"/>
    <d v="2024-01-13T00:56:49"/>
    <n v="0.14799999999999999"/>
    <n v="0.61499999999999999"/>
    <s v="DF"/>
    <x v="1"/>
  </r>
  <r>
    <s v="C105662"/>
    <n v="347.42"/>
    <s v="autônomo"/>
    <n v="17.78"/>
    <n v="763"/>
    <n v="2"/>
    <d v="2024-03-27T23:20:53"/>
    <d v="2024-11-09T14:17:38"/>
    <n v="0.17799999999999999"/>
    <n v="0.30599999999999999"/>
    <s v="PE"/>
    <x v="0"/>
  </r>
  <r>
    <s v="C105663"/>
    <n v="4879.8"/>
    <s v="assalariado"/>
    <n v="12.43"/>
    <n v="866"/>
    <n v="3"/>
    <d v="2024-09-27T03:03:45"/>
    <d v="2024-06-19T09:26:45"/>
    <n v="0.48299999999999998"/>
    <n v="0.188"/>
    <s v="GO"/>
    <x v="0"/>
  </r>
  <r>
    <s v="C105664"/>
    <n v="2370.23"/>
    <s v="servidor"/>
    <n v="5.7"/>
    <n v="873"/>
    <n v="2"/>
    <d v="2024-06-10T23:57:47"/>
    <d v="2025-07-28T02:06:45"/>
    <n v="0.51300000000000001"/>
    <n v="0.501"/>
    <s v="ES"/>
    <x v="0"/>
  </r>
  <r>
    <s v="C105665"/>
    <n v="824.72"/>
    <s v="assalariado"/>
    <n v="14.01"/>
    <n v="778"/>
    <n v="4"/>
    <d v="2024-10-27T16:04:49"/>
    <d v="2024-09-05T18:59:52"/>
    <n v="0.246"/>
    <n v="0.215"/>
    <s v="SE"/>
    <x v="0"/>
  </r>
  <r>
    <s v="C105666"/>
    <n v="3767.44"/>
    <s v="autônomo"/>
    <n v="3.54"/>
    <n v="637"/>
    <n v="4"/>
    <d v="2023-10-02T01:44:18"/>
    <d v="2023-06-23T23:20:44"/>
    <n v="0.69499999999999995"/>
    <n v="0.28799999999999998"/>
    <s v="PR"/>
    <x v="0"/>
  </r>
  <r>
    <s v="C105667"/>
    <n v="585.21"/>
    <s v="assalariado"/>
    <n v="4.13"/>
    <n v="506"/>
    <n v="1"/>
    <d v="2025-07-28T02:58:47"/>
    <d v="2023-08-23T04:49:51"/>
    <n v="7.9000000000000001E-2"/>
    <n v="0.61399999999999999"/>
    <s v="PR"/>
    <x v="0"/>
  </r>
  <r>
    <s v="C105668"/>
    <n v="7868.82"/>
    <s v="pensionista"/>
    <n v="41"/>
    <n v="870"/>
    <n v="3"/>
    <d v="2025-05-18T04:46:43"/>
    <d v="2024-02-03T19:07:40"/>
    <n v="0.34699999999999998"/>
    <n v="0.109"/>
    <s v="AM"/>
    <x v="2"/>
  </r>
  <r>
    <s v="C105669"/>
    <n v="585.97"/>
    <s v="autônomo"/>
    <n v="44.72"/>
    <n v="342"/>
    <n v="1"/>
    <d v="2024-09-24T02:53:03"/>
    <d v="2024-04-10T14:53:59"/>
    <n v="7.6999999999999999E-2"/>
    <n v="0.23899999999999999"/>
    <s v="ES"/>
    <x v="2"/>
  </r>
  <r>
    <s v="C105670"/>
    <n v="521.97"/>
    <s v="assalariado"/>
    <n v="15.24"/>
    <n v="330"/>
    <n v="1"/>
    <d v="2024-12-18T07:37:27"/>
    <d v="2023-07-11T08:28:43"/>
    <n v="0.51800000000000002"/>
    <n v="7.8E-2"/>
    <s v="PA"/>
    <x v="0"/>
  </r>
  <r>
    <s v="C105671"/>
    <n v="61.14"/>
    <s v="servidor"/>
    <n v="12.66"/>
    <n v="374"/>
    <n v="4"/>
    <d v="2023-01-05T11:23:11"/>
    <d v="2024-09-04T21:12:35"/>
    <n v="0.30399999999999999"/>
    <n v="0.108"/>
    <s v="SP"/>
    <x v="0"/>
  </r>
  <r>
    <s v="C105672"/>
    <n v="177.5"/>
    <s v="assalariado"/>
    <n v="13.53"/>
    <n v="681"/>
    <n v="3"/>
    <d v="2024-07-10T03:11:25"/>
    <d v="2024-02-11T15:02:11"/>
    <n v="0.23200000000000001"/>
    <n v="0.245"/>
    <s v="MA"/>
    <x v="0"/>
  </r>
  <r>
    <s v="C105673"/>
    <n v="222.76"/>
    <s v="autônomo"/>
    <n v="4.58"/>
    <n v="552"/>
    <n v="1"/>
    <d v="2024-03-06T07:07:21"/>
    <d v="2024-11-22T02:00:17"/>
    <n v="0.21"/>
    <n v="0.45200000000000001"/>
    <s v="CE"/>
    <x v="0"/>
  </r>
  <r>
    <s v="C105674"/>
    <n v="257.10000000000002"/>
    <s v="assalariado"/>
    <n v="36.590000000000003"/>
    <n v="337"/>
    <n v="1"/>
    <d v="2023-08-11T08:40:53"/>
    <d v="2024-11-29T21:46:33"/>
    <n v="0.23400000000000001"/>
    <n v="0.28199999999999997"/>
    <s v="PE"/>
    <x v="1"/>
  </r>
  <r>
    <s v="C105675"/>
    <n v="2080.86"/>
    <s v="servidor"/>
    <n v="5.0599999999999996"/>
    <n v="624"/>
    <n v="3"/>
    <d v="2024-11-22T21:55:39"/>
    <d v="2025-11-06T09:23:39"/>
    <n v="0.42499999999999999"/>
    <n v="0.222"/>
    <s v="SC"/>
    <x v="0"/>
  </r>
  <r>
    <s v="C105676"/>
    <n v="403.21"/>
    <s v="assalariado"/>
    <n v="12.47"/>
    <n v="832"/>
    <n v="1"/>
    <d v="2024-11-22T12:35:19"/>
    <d v="2024-06-28T08:59:32"/>
    <n v="0.108"/>
    <n v="7.8E-2"/>
    <s v="DF"/>
    <x v="0"/>
  </r>
  <r>
    <s v="C105677"/>
    <n v="770.47"/>
    <s v="assalariado"/>
    <n v="5.48"/>
    <n v="440"/>
    <n v="3"/>
    <d v="2024-05-25T19:11:42"/>
    <d v="2023-03-18T03:57:41"/>
    <n v="0.189"/>
    <n v="0.33700000000000002"/>
    <s v="BA"/>
    <x v="0"/>
  </r>
  <r>
    <s v="C105678"/>
    <n v="1295.5"/>
    <s v="assalariado"/>
    <n v="26.31"/>
    <n v="887"/>
    <n v="2"/>
    <d v="2024-11-20T19:52:41"/>
    <d v="2025-09-18T00:49:02"/>
    <n v="0.316"/>
    <n v="0.25900000000000001"/>
    <s v="MA"/>
    <x v="1"/>
  </r>
  <r>
    <s v="C105679"/>
    <n v="865.45"/>
    <s v="autônomo"/>
    <n v="11.56"/>
    <n v="701"/>
    <n v="1"/>
    <d v="2025-06-18T08:45:31"/>
    <d v="2024-08-12T02:26:57"/>
    <n v="0.115"/>
    <n v="0.89300000000000002"/>
    <s v="RN"/>
    <x v="0"/>
  </r>
  <r>
    <s v="C105680"/>
    <n v="179.63"/>
    <s v="assalariado"/>
    <n v="5.09"/>
    <n v="644"/>
    <n v="4"/>
    <d v="2023-04-16T21:37:43"/>
    <d v="2023-10-19T09:41:22"/>
    <n v="3.3000000000000002E-2"/>
    <n v="0.35"/>
    <s v="SC"/>
    <x v="0"/>
  </r>
  <r>
    <s v="C105681"/>
    <n v="597.38"/>
    <s v="assalariado"/>
    <n v="14.25"/>
    <n v="412"/>
    <n v="2"/>
    <d v="2024-04-08T13:22:41"/>
    <d v="2026-01-14T12:24:11"/>
    <n v="9.4E-2"/>
    <n v="0.20399999999999999"/>
    <s v="MA"/>
    <x v="0"/>
  </r>
  <r>
    <s v="C105682"/>
    <n v="837.99"/>
    <s v="pensionista"/>
    <n v="8.33"/>
    <n v="436"/>
    <n v="1"/>
    <d v="2023-01-13T00:25:42"/>
    <d v="2024-04-27T02:50:38"/>
    <n v="0.626"/>
    <n v="5.6000000000000001E-2"/>
    <s v="MA"/>
    <x v="0"/>
  </r>
  <r>
    <s v="C105683"/>
    <n v="310.17"/>
    <s v="assalariado"/>
    <n v="16.77"/>
    <n v="384"/>
    <n v="1"/>
    <d v="2023-03-28T01:36:46"/>
    <d v="2023-08-21T06:05:39"/>
    <n v="0.32600000000000001"/>
    <n v="8.8999999999999996E-2"/>
    <s v="RS"/>
    <x v="0"/>
  </r>
  <r>
    <s v="C105684"/>
    <n v="637.97"/>
    <s v="pensionista"/>
    <n v="0.6"/>
    <n v="761"/>
    <n v="1"/>
    <d v="2024-02-07T00:18:09"/>
    <d v="2024-10-12T21:20:12"/>
    <n v="0.16300000000000001"/>
    <n v="0.61399999999999999"/>
    <s v="PR"/>
    <x v="0"/>
  </r>
  <r>
    <s v="C105685"/>
    <n v="681.66"/>
    <s v="assalariado"/>
    <n v="6.66"/>
    <n v="534"/>
    <n v="2"/>
    <d v="2025-05-11T20:15:03"/>
    <d v="2025-03-03T05:16:40"/>
    <n v="0.22800000000000001"/>
    <n v="0.19900000000000001"/>
    <s v="MA"/>
    <x v="0"/>
  </r>
  <r>
    <s v="C105686"/>
    <n v="448.54"/>
    <s v="autônomo"/>
    <n v="19.05"/>
    <n v="698"/>
    <n v="1"/>
    <d v="2024-10-25T10:17:12"/>
    <d v="2025-06-23T11:28:37"/>
    <n v="0.52300000000000002"/>
    <n v="0.28999999999999998"/>
    <s v="CE"/>
    <x v="0"/>
  </r>
  <r>
    <s v="C105687"/>
    <n v="1833.71"/>
    <s v="assalariado"/>
    <n v="17.11"/>
    <n v="792"/>
    <n v="1"/>
    <d v="2024-08-01T08:01:21"/>
    <d v="2023-03-29T00:21:38"/>
    <n v="0.22600000000000001"/>
    <n v="0.24399999999999999"/>
    <s v="CE"/>
    <x v="0"/>
  </r>
  <r>
    <s v="C105688"/>
    <n v="253.96"/>
    <s v="pensionista"/>
    <n v="16.12"/>
    <n v="719"/>
    <n v="4"/>
    <d v="2025-01-06T06:19:10"/>
    <d v="2024-06-05T20:49:45"/>
    <n v="0.371"/>
    <n v="0.35899999999999999"/>
    <s v="MG"/>
    <x v="0"/>
  </r>
  <r>
    <s v="C105689"/>
    <n v="1392.19"/>
    <s v="autônomo"/>
    <n v="5.48"/>
    <n v="360"/>
    <n v="1"/>
    <d v="2025-02-21T22:29:22"/>
    <d v="2023-09-19T10:19:42"/>
    <n v="0.26400000000000001"/>
    <n v="0.61799999999999999"/>
    <s v="ES"/>
    <x v="0"/>
  </r>
  <r>
    <s v="C105690"/>
    <n v="2024.58"/>
    <s v="pensionista"/>
    <n v="20.29"/>
    <n v="730"/>
    <n v="2"/>
    <d v="2024-01-04T02:08:23"/>
    <d v="2025-09-13T11:07:10"/>
    <n v="0.13500000000000001"/>
    <n v="0.17699999999999999"/>
    <s v="RJ"/>
    <x v="1"/>
  </r>
  <r>
    <s v="C105691"/>
    <n v="1661.85"/>
    <s v="autônomo"/>
    <n v="14.69"/>
    <n v="529"/>
    <n v="5"/>
    <d v="2024-03-04T12:23:18"/>
    <d v="2023-02-20T21:42:46"/>
    <n v="0.35399999999999998"/>
    <n v="0.39200000000000002"/>
    <s v="PB"/>
    <x v="0"/>
  </r>
  <r>
    <s v="C105692"/>
    <n v="727.24"/>
    <s v="assalariado"/>
    <n v="3.93"/>
    <n v="367"/>
    <n v="1"/>
    <d v="2024-08-13T03:00:29"/>
    <d v="2023-07-14T22:28:56"/>
    <n v="0.20399999999999999"/>
    <n v="0.157"/>
    <s v="MG"/>
    <x v="0"/>
  </r>
  <r>
    <s v="C105693"/>
    <n v="2974.33"/>
    <s v="assalariado"/>
    <n v="32.08"/>
    <n v="742"/>
    <n v="1"/>
    <d v="2023-05-15T03:45:02"/>
    <d v="2024-07-09T08:11:37"/>
    <n v="0.315"/>
    <n v="0.11799999999999999"/>
    <s v="ES"/>
    <x v="1"/>
  </r>
  <r>
    <s v="C105694"/>
    <n v="335.96"/>
    <s v="autônomo"/>
    <n v="9.81"/>
    <n v="746"/>
    <n v="2"/>
    <d v="2023-01-06T10:53:16"/>
    <d v="2025-06-03T07:56:29"/>
    <n v="8.3000000000000004E-2"/>
    <n v="0.47399999999999998"/>
    <s v="CE"/>
    <x v="0"/>
  </r>
  <r>
    <s v="C105695"/>
    <n v="301.82"/>
    <s v="assalariado"/>
    <n v="17.8"/>
    <n v="507"/>
    <n v="1"/>
    <d v="2023-07-27T05:16:12"/>
    <d v="2024-09-19T02:59:19"/>
    <n v="0.28599999999999998"/>
    <n v="0.39700000000000002"/>
    <s v="CE"/>
    <x v="0"/>
  </r>
  <r>
    <s v="C105696"/>
    <n v="2137.02"/>
    <s v="servidor"/>
    <n v="9.51"/>
    <n v="666"/>
    <n v="2"/>
    <d v="2024-12-06T18:07:56"/>
    <d v="2024-06-23T15:03:27"/>
    <n v="0.5"/>
    <n v="0.57099999999999995"/>
    <s v="SC"/>
    <x v="0"/>
  </r>
  <r>
    <s v="C105697"/>
    <n v="1227.49"/>
    <s v="assalariado"/>
    <n v="15.22"/>
    <n v="786"/>
    <n v="2"/>
    <d v="2024-07-21T09:32:16"/>
    <d v="2024-06-19T23:33:00"/>
    <n v="0.318"/>
    <n v="0.32700000000000001"/>
    <s v="SP"/>
    <x v="0"/>
  </r>
  <r>
    <s v="C105698"/>
    <n v="480.05"/>
    <s v="autônomo"/>
    <n v="17.23"/>
    <n v="792"/>
    <n v="2"/>
    <d v="2024-06-24T00:48:41"/>
    <d v="2025-06-03T12:16:31"/>
    <n v="0.247"/>
    <n v="0.26900000000000002"/>
    <s v="GO"/>
    <x v="0"/>
  </r>
  <r>
    <s v="C105699"/>
    <n v="2193.5700000000002"/>
    <s v="assalariado"/>
    <n v="29.79"/>
    <n v="886"/>
    <n v="1"/>
    <d v="2025-03-27T03:11:59"/>
    <d v="2025-07-20T03:33:47"/>
    <n v="3.7999999999999999E-2"/>
    <n v="0.38"/>
    <s v="RJ"/>
    <x v="1"/>
  </r>
  <r>
    <s v="C105700"/>
    <n v="100.14"/>
    <s v="pensionista"/>
    <n v="13.39"/>
    <n v="753"/>
    <n v="2"/>
    <d v="2025-04-19T20:07:11"/>
    <d v="2023-03-02T18:33:45"/>
    <n v="7.1999999999999995E-2"/>
    <n v="0.41099999999999998"/>
    <s v="CE"/>
    <x v="0"/>
  </r>
  <r>
    <s v="C105701"/>
    <n v="86.59"/>
    <s v="assalariado"/>
    <n v="13.03"/>
    <n v="519"/>
    <n v="2"/>
    <d v="2023-09-22T00:06:34"/>
    <d v="2025-03-04T03:35:30"/>
    <n v="0.13"/>
    <n v="0.60399999999999998"/>
    <s v="DF"/>
    <x v="0"/>
  </r>
  <r>
    <s v="C105702"/>
    <n v="696.63"/>
    <s v="assalariado"/>
    <n v="0.27"/>
    <n v="629"/>
    <n v="2"/>
    <d v="2025-07-03T09:37:27"/>
    <d v="2025-04-06T05:52:20"/>
    <n v="9.4E-2"/>
    <n v="0.247"/>
    <s v="DF"/>
    <x v="0"/>
  </r>
  <r>
    <s v="C105703"/>
    <n v="1004.23"/>
    <s v="assalariado"/>
    <n v="22.18"/>
    <n v="779"/>
    <n v="2"/>
    <d v="2024-11-21T20:40:00"/>
    <d v="2024-03-20T18:10:38"/>
    <n v="0.35799999999999998"/>
    <n v="0.23899999999999999"/>
    <s v="PI"/>
    <x v="1"/>
  </r>
  <r>
    <s v="C105704"/>
    <n v="370.48"/>
    <s v="servidor"/>
    <n v="15.52"/>
    <n v="356"/>
    <n v="3"/>
    <d v="2024-06-23T15:14:01"/>
    <d v="2025-09-26T05:12:34"/>
    <n v="0.29799999999999999"/>
    <n v="0.78100000000000003"/>
    <s v="SE"/>
    <x v="0"/>
  </r>
  <r>
    <s v="C105705"/>
    <n v="4378.8900000000003"/>
    <s v="pensionista"/>
    <n v="33.659999999999997"/>
    <n v="678"/>
    <n v="1"/>
    <d v="2023-11-24T13:15:56"/>
    <d v="2024-09-21T15:41:24"/>
    <n v="0.32100000000000001"/>
    <n v="0.70899999999999996"/>
    <s v="ES"/>
    <x v="1"/>
  </r>
  <r>
    <s v="C105706"/>
    <n v="1239.5"/>
    <s v="assalariado"/>
    <n v="18.739999999999998"/>
    <n v="562"/>
    <n v="3"/>
    <d v="2023-11-11T13:09:12"/>
    <d v="2024-02-15T20:09:38"/>
    <n v="0.18"/>
    <n v="0.33800000000000002"/>
    <s v="PI"/>
    <x v="0"/>
  </r>
  <r>
    <s v="C105707"/>
    <n v="362.07"/>
    <s v="assalariado"/>
    <n v="8.1"/>
    <n v="457"/>
    <n v="1"/>
    <d v="2023-09-10T04:14:41"/>
    <d v="2023-03-14T17:16:16"/>
    <n v="0.126"/>
    <n v="0.47099999999999997"/>
    <s v="PE"/>
    <x v="0"/>
  </r>
  <r>
    <s v="C105708"/>
    <n v="151.65"/>
    <s v="assalariado"/>
    <n v="19.23"/>
    <n v="431"/>
    <n v="1"/>
    <d v="2024-02-01T01:43:23"/>
    <d v="2023-09-20T21:23:23"/>
    <n v="0.1"/>
    <n v="0.23599999999999999"/>
    <s v="SC"/>
    <x v="0"/>
  </r>
  <r>
    <s v="C105709"/>
    <n v="391.51"/>
    <s v="autônomo"/>
    <n v="12.03"/>
    <n v="816"/>
    <n v="2"/>
    <d v="2025-04-01T21:57:48"/>
    <d v="2023-02-09T16:47:58"/>
    <n v="0.20699999999999999"/>
    <n v="0.192"/>
    <s v="RS"/>
    <x v="0"/>
  </r>
  <r>
    <s v="C105710"/>
    <n v="2413.4299999999998"/>
    <s v="servidor"/>
    <n v="2.11"/>
    <n v="702"/>
    <n v="1"/>
    <d v="2023-05-11T23:10:54"/>
    <d v="2023-09-24T02:40:02"/>
    <n v="0.28599999999999998"/>
    <n v="0.81100000000000005"/>
    <s v="SP"/>
    <x v="0"/>
  </r>
  <r>
    <s v="C105711"/>
    <n v="2299.96"/>
    <s v="autônomo"/>
    <n v="20.12"/>
    <n v="612"/>
    <n v="2"/>
    <d v="2025-06-02T13:13:53"/>
    <d v="2025-04-29T21:17:56"/>
    <n v="6.2E-2"/>
    <n v="0.107"/>
    <s v="BA"/>
    <x v="1"/>
  </r>
  <r>
    <s v="C105712"/>
    <n v="754.49"/>
    <s v="assalariado"/>
    <n v="14.31"/>
    <n v="694"/>
    <n v="2"/>
    <d v="2024-03-24T14:32:07"/>
    <d v="2024-11-21T14:40:05"/>
    <n v="0.26400000000000001"/>
    <n v="0.39200000000000002"/>
    <s v="RN"/>
    <x v="0"/>
  </r>
  <r>
    <s v="C105713"/>
    <n v="1658.89"/>
    <s v="pensionista"/>
    <n v="23.5"/>
    <n v="589"/>
    <n v="1"/>
    <d v="2023-04-28T00:22:53"/>
    <d v="2023-07-03T01:54:15"/>
    <n v="0.52200000000000002"/>
    <n v="0.69099999999999995"/>
    <s v="AM"/>
    <x v="1"/>
  </r>
  <r>
    <s v="C105714"/>
    <n v="821.33"/>
    <s v="assalariado"/>
    <n v="19.059999999999999"/>
    <n v="466"/>
    <n v="2"/>
    <d v="2025-03-13T17:22:16"/>
    <d v="2024-03-31T09:03:13"/>
    <n v="1.2999999999999999E-2"/>
    <n v="0.52500000000000002"/>
    <s v="GO"/>
    <x v="0"/>
  </r>
  <r>
    <s v="C105715"/>
    <n v="620.79999999999995"/>
    <s v="assalariado"/>
    <n v="12.77"/>
    <n v="626"/>
    <n v="1"/>
    <d v="2024-07-30T19:04:31"/>
    <d v="2025-11-26T10:03:46"/>
    <n v="0.52700000000000002"/>
    <n v="0.32500000000000001"/>
    <s v="DF"/>
    <x v="0"/>
  </r>
  <r>
    <s v="C105716"/>
    <n v="320.08999999999997"/>
    <s v="pensionista"/>
    <n v="14.68"/>
    <n v="758"/>
    <n v="1"/>
    <d v="2024-09-11T21:02:39"/>
    <d v="2026-01-14T15:40:59"/>
    <n v="0.11"/>
    <n v="9.8000000000000004E-2"/>
    <s v="SE"/>
    <x v="0"/>
  </r>
  <r>
    <s v="C105717"/>
    <n v="274.66000000000003"/>
    <s v="autônomo"/>
    <n v="23.28"/>
    <n v="650"/>
    <n v="1"/>
    <d v="2024-05-17T16:14:03"/>
    <d v="2023-01-27T17:35:38"/>
    <n v="0.129"/>
    <n v="0.66700000000000004"/>
    <s v="AL"/>
    <x v="1"/>
  </r>
  <r>
    <s v="C105718"/>
    <n v="1875.68"/>
    <s v="assalariado"/>
    <n v="20.87"/>
    <n v="638"/>
    <n v="4"/>
    <d v="2025-10-16T11:26:57"/>
    <d v="2023-08-20T00:34:55"/>
    <n v="0.19400000000000001"/>
    <n v="0.28000000000000003"/>
    <s v="PI"/>
    <x v="1"/>
  </r>
  <r>
    <s v="C105719"/>
    <n v="286.76"/>
    <s v="autônomo"/>
    <n v="28.63"/>
    <n v="570"/>
    <n v="1"/>
    <d v="2023-04-12T23:56:44"/>
    <d v="2024-01-09T06:48:54"/>
    <n v="0.34499999999999997"/>
    <n v="0.25800000000000001"/>
    <s v="SC"/>
    <x v="1"/>
  </r>
  <r>
    <s v="C105720"/>
    <n v="653.1"/>
    <s v="servidor"/>
    <n v="3.4"/>
    <n v="637"/>
    <n v="2"/>
    <d v="2023-04-09T16:23:16"/>
    <d v="2023-11-23T07:36:38"/>
    <n v="0.152"/>
    <n v="0.38300000000000001"/>
    <s v="RN"/>
    <x v="0"/>
  </r>
  <r>
    <s v="C105721"/>
    <n v="2492.37"/>
    <s v="autônomo"/>
    <n v="11.78"/>
    <n v="842"/>
    <n v="2"/>
    <d v="2024-11-13T02:26:59"/>
    <d v="2026-01-11T06:45:16"/>
    <n v="0.14199999999999999"/>
    <n v="0.35899999999999999"/>
    <s v="SP"/>
    <x v="0"/>
  </r>
  <r>
    <s v="C105722"/>
    <n v="1738.82"/>
    <s v="servidor"/>
    <n v="47.37"/>
    <n v="366"/>
    <n v="4"/>
    <d v="2023-03-27T06:23:08"/>
    <d v="2024-03-08T02:55:44"/>
    <n v="0.40500000000000003"/>
    <n v="0.41799999999999998"/>
    <s v="MA"/>
    <x v="2"/>
  </r>
  <r>
    <s v="C105723"/>
    <n v="1681.78"/>
    <s v="servidor"/>
    <n v="7.06"/>
    <n v="526"/>
    <n v="2"/>
    <d v="2025-04-21T11:17:04"/>
    <d v="2023-08-22T19:39:06"/>
    <n v="0.17100000000000001"/>
    <n v="0.10199999999999999"/>
    <s v="AL"/>
    <x v="0"/>
  </r>
  <r>
    <s v="C105724"/>
    <n v="986.21"/>
    <s v="autônomo"/>
    <n v="2.4700000000000002"/>
    <n v="456"/>
    <n v="5"/>
    <d v="2024-06-26T04:51:53"/>
    <d v="2024-10-11T14:42:34"/>
    <n v="8.7999999999999995E-2"/>
    <n v="0.372"/>
    <s v="SC"/>
    <x v="0"/>
  </r>
  <r>
    <s v="C105725"/>
    <n v="543.22"/>
    <s v="assalariado"/>
    <n v="5.31"/>
    <n v="365"/>
    <n v="2"/>
    <d v="2024-10-25T07:49:38"/>
    <d v="2023-07-12T22:15:28"/>
    <n v="0.33900000000000002"/>
    <n v="0.439"/>
    <s v="SE"/>
    <x v="0"/>
  </r>
  <r>
    <s v="C105726"/>
    <n v="366.63"/>
    <s v="assalariado"/>
    <n v="28.74"/>
    <n v="410"/>
    <n v="4"/>
    <d v="2023-04-12T10:18:37"/>
    <d v="2025-01-17T01:59:08"/>
    <n v="0.32600000000000001"/>
    <n v="0.10100000000000001"/>
    <s v="BA"/>
    <x v="1"/>
  </r>
  <r>
    <s v="C105727"/>
    <n v="745.5"/>
    <s v="assalariado"/>
    <n v="9.7200000000000006"/>
    <n v="698"/>
    <n v="2"/>
    <d v="2024-06-24T02:24:48"/>
    <d v="2024-03-23T21:49:58"/>
    <n v="2.5999999999999999E-2"/>
    <n v="0.312"/>
    <s v="MA"/>
    <x v="0"/>
  </r>
  <r>
    <s v="C105728"/>
    <n v="528.83000000000004"/>
    <s v="assalariado"/>
    <n v="8.65"/>
    <n v="615"/>
    <n v="3"/>
    <d v="2023-08-04T02:38:08"/>
    <d v="2024-06-08T14:05:29"/>
    <n v="0.154"/>
    <n v="0.18099999999999999"/>
    <s v="PA"/>
    <x v="0"/>
  </r>
  <r>
    <s v="C105729"/>
    <n v="1460.15"/>
    <s v="assalariado"/>
    <n v="7.5"/>
    <n v="344"/>
    <n v="2"/>
    <d v="2024-11-20T03:39:02"/>
    <d v="2024-09-10T00:46:28"/>
    <n v="0.106"/>
    <n v="0.32100000000000001"/>
    <s v="SC"/>
    <x v="0"/>
  </r>
  <r>
    <s v="C105730"/>
    <n v="1689.44"/>
    <s v="assalariado"/>
    <n v="14.38"/>
    <n v="897"/>
    <n v="2"/>
    <d v="2025-10-29T01:31:28"/>
    <d v="2023-05-30T22:15:40"/>
    <n v="0.23300000000000001"/>
    <n v="0.28499999999999998"/>
    <s v="GO"/>
    <x v="0"/>
  </r>
  <r>
    <s v="C105731"/>
    <n v="669.26"/>
    <s v="pensionista"/>
    <n v="33.72"/>
    <n v="591"/>
    <n v="1"/>
    <d v="2023-03-27T05:51:17"/>
    <d v="2023-09-15T10:25:11"/>
    <n v="0.04"/>
    <n v="0.36799999999999999"/>
    <s v="MG"/>
    <x v="1"/>
  </r>
  <r>
    <s v="C105732"/>
    <n v="953.3"/>
    <s v="assalariado"/>
    <n v="4.16"/>
    <n v="383"/>
    <n v="2"/>
    <d v="2023-02-08T16:10:50"/>
    <d v="2024-11-03T13:32:01"/>
    <n v="0.30299999999999999"/>
    <n v="0.44600000000000001"/>
    <s v="CE"/>
    <x v="0"/>
  </r>
  <r>
    <s v="C105733"/>
    <n v="313.77999999999997"/>
    <s v="assalariado"/>
    <n v="1.75"/>
    <n v="438"/>
    <n v="2"/>
    <d v="2024-07-01T04:43:46"/>
    <d v="2024-12-05T04:36:19"/>
    <n v="0.154"/>
    <n v="7.8E-2"/>
    <s v="RJ"/>
    <x v="0"/>
  </r>
  <r>
    <s v="C105734"/>
    <n v="190.51"/>
    <s v="assalariado"/>
    <n v="11.07"/>
    <n v="866"/>
    <n v="0"/>
    <d v="2025-08-03T02:49:30"/>
    <d v="2023-02-14T15:42:06"/>
    <n v="0.1"/>
    <n v="0.33700000000000002"/>
    <s v="PI"/>
    <x v="0"/>
  </r>
  <r>
    <s v="C105735"/>
    <n v="2359.73"/>
    <s v="assalariado"/>
    <n v="10.75"/>
    <n v="480"/>
    <n v="3"/>
    <d v="2023-08-20T15:45:59"/>
    <d v="2024-03-18T20:31:02"/>
    <n v="0.14499999999999999"/>
    <n v="0.53300000000000003"/>
    <s v="RS"/>
    <x v="0"/>
  </r>
  <r>
    <s v="C105736"/>
    <n v="807.02"/>
    <s v="servidor"/>
    <n v="5.92"/>
    <n v="363"/>
    <n v="2"/>
    <d v="2025-04-04T18:35:28"/>
    <d v="2023-08-05T23:31:14"/>
    <n v="0.19900000000000001"/>
    <n v="0.33900000000000002"/>
    <s v="MA"/>
    <x v="0"/>
  </r>
  <r>
    <s v="C105737"/>
    <n v="868.55"/>
    <s v="servidor"/>
    <n v="9.8000000000000007"/>
    <n v="365"/>
    <n v="2"/>
    <d v="2023-06-07T08:49:04"/>
    <d v="2023-06-13T03:40:26"/>
    <n v="0.623"/>
    <n v="0.70899999999999996"/>
    <s v="RJ"/>
    <x v="0"/>
  </r>
  <r>
    <s v="C105738"/>
    <n v="582.19000000000005"/>
    <s v="pensionista"/>
    <n v="8.8800000000000008"/>
    <n v="607"/>
    <n v="3"/>
    <d v="2025-04-08T18:58:14"/>
    <d v="2025-09-23T01:57:21"/>
    <n v="0.40699999999999997"/>
    <n v="0.75700000000000001"/>
    <s v="CE"/>
    <x v="0"/>
  </r>
  <r>
    <s v="C105739"/>
    <n v="2161.91"/>
    <s v="autônomo"/>
    <n v="16.77"/>
    <n v="559"/>
    <n v="3"/>
    <d v="2025-04-09T18:16:36"/>
    <d v="2025-02-21T01:12:31"/>
    <n v="0.02"/>
    <n v="0.38500000000000001"/>
    <s v="DF"/>
    <x v="0"/>
  </r>
  <r>
    <s v="C105740"/>
    <n v="629.51"/>
    <s v="autônomo"/>
    <n v="6.84"/>
    <n v="851"/>
    <n v="2"/>
    <d v="2025-07-11T15:13:07"/>
    <d v="2024-11-25T12:08:49"/>
    <n v="0.64200000000000002"/>
    <n v="0.16400000000000001"/>
    <s v="MG"/>
    <x v="0"/>
  </r>
  <r>
    <s v="C105741"/>
    <n v="305.81"/>
    <s v="assalariado"/>
    <n v="13.52"/>
    <n v="466"/>
    <n v="1"/>
    <d v="2025-02-21T23:37:49"/>
    <d v="2025-06-14T05:37:45"/>
    <n v="5.0999999999999997E-2"/>
    <n v="0.48599999999999999"/>
    <s v="AM"/>
    <x v="0"/>
  </r>
  <r>
    <s v="C105742"/>
    <n v="107.42"/>
    <s v="pensionista"/>
    <n v="2.66"/>
    <n v="680"/>
    <n v="1"/>
    <d v="2023-01-23T18:42:48"/>
    <d v="2025-02-27T08:07:23"/>
    <n v="0.152"/>
    <n v="0.40500000000000003"/>
    <s v="PR"/>
    <x v="0"/>
  </r>
  <r>
    <s v="C105743"/>
    <n v="4229.12"/>
    <s v="autônomo"/>
    <n v="7.12"/>
    <n v="508"/>
    <n v="1"/>
    <d v="2024-02-23T11:46:26"/>
    <d v="2024-05-08T02:00:46"/>
    <n v="0.128"/>
    <n v="0.28999999999999998"/>
    <s v="RJ"/>
    <x v="0"/>
  </r>
  <r>
    <s v="C105744"/>
    <n v="1434.35"/>
    <s v="assalariado"/>
    <n v="10.96"/>
    <n v="343"/>
    <n v="4"/>
    <d v="2024-11-10T06:09:10"/>
    <d v="2024-03-23T23:05:12"/>
    <n v="0.49399999999999999"/>
    <n v="0.35499999999999998"/>
    <s v="AM"/>
    <x v="0"/>
  </r>
  <r>
    <s v="C105745"/>
    <n v="524.45000000000005"/>
    <s v="servidor"/>
    <n v="20.07"/>
    <n v="804"/>
    <n v="1"/>
    <d v="2025-01-25T08:06:40"/>
    <d v="2025-08-26T14:43:16"/>
    <n v="9.8000000000000004E-2"/>
    <n v="0.22600000000000001"/>
    <s v="AM"/>
    <x v="1"/>
  </r>
  <r>
    <s v="C105746"/>
    <n v="223.42"/>
    <s v="assalariado"/>
    <n v="39.26"/>
    <n v="790"/>
    <n v="2"/>
    <d v="2023-01-21T21:53:43"/>
    <d v="2025-03-31T19:51:52"/>
    <n v="0.312"/>
    <n v="0.57199999999999995"/>
    <s v="SE"/>
    <x v="1"/>
  </r>
  <r>
    <s v="C105747"/>
    <n v="1615.73"/>
    <s v="assalariado"/>
    <n v="54.91"/>
    <n v="516"/>
    <n v="1"/>
    <d v="2025-06-13T11:33:52"/>
    <d v="2024-07-19T17:24:39"/>
    <n v="0.216"/>
    <n v="0.13500000000000001"/>
    <s v="CE"/>
    <x v="2"/>
  </r>
  <r>
    <s v="C105748"/>
    <n v="369.87"/>
    <s v="pensionista"/>
    <n v="20.92"/>
    <n v="384"/>
    <n v="2"/>
    <d v="2024-09-23T04:59:39"/>
    <d v="2026-01-14T12:23:59"/>
    <n v="0.19700000000000001"/>
    <n v="0.11600000000000001"/>
    <s v="PA"/>
    <x v="1"/>
  </r>
  <r>
    <s v="C105749"/>
    <n v="997.46"/>
    <s v="assalariado"/>
    <n v="0.34"/>
    <n v="339"/>
    <n v="1"/>
    <d v="2024-03-02T08:00:32"/>
    <d v="2025-09-20T00:14:00"/>
    <n v="0.46400000000000002"/>
    <n v="0.154"/>
    <s v="PR"/>
    <x v="0"/>
  </r>
  <r>
    <s v="C105750"/>
    <n v="341.85"/>
    <s v="servidor"/>
    <n v="10.69"/>
    <n v="701"/>
    <n v="3"/>
    <d v="2024-10-04T11:45:49"/>
    <d v="2024-12-17T22:23:20"/>
    <n v="0.36"/>
    <n v="0.59499999999999997"/>
    <s v="PI"/>
    <x v="0"/>
  </r>
  <r>
    <s v="C105751"/>
    <n v="110.82"/>
    <s v="autônomo"/>
    <n v="7.11"/>
    <n v="761"/>
    <n v="0"/>
    <d v="2024-03-02T14:11:59"/>
    <d v="2024-09-28T22:03:16"/>
    <n v="0.40899999999999997"/>
    <n v="0.40200000000000002"/>
    <s v="ES"/>
    <x v="0"/>
  </r>
  <r>
    <s v="C105752"/>
    <n v="1190.46"/>
    <s v="assalariado"/>
    <n v="7.25"/>
    <n v="863"/>
    <n v="1"/>
    <d v="2025-03-22T13:13:24"/>
    <d v="2024-12-18T23:16:41"/>
    <n v="0.13"/>
    <n v="0.45100000000000001"/>
    <s v="PI"/>
    <x v="0"/>
  </r>
  <r>
    <s v="C105753"/>
    <n v="1953.02"/>
    <s v="servidor"/>
    <n v="4.38"/>
    <n v="645"/>
    <n v="3"/>
    <d v="2025-09-16T03:09:18"/>
    <d v="2025-08-11T02:41:44"/>
    <n v="0.55800000000000005"/>
    <n v="0.111"/>
    <s v="PR"/>
    <x v="0"/>
  </r>
  <r>
    <s v="C105754"/>
    <n v="219.23"/>
    <s v="servidor"/>
    <n v="2.64"/>
    <n v="741"/>
    <n v="1"/>
    <d v="2024-01-24T11:26:42"/>
    <d v="2025-11-05T14:51:29"/>
    <n v="0.43"/>
    <n v="0.63300000000000001"/>
    <s v="ES"/>
    <x v="0"/>
  </r>
  <r>
    <s v="C105755"/>
    <n v="1853"/>
    <s v="pensionista"/>
    <n v="13.11"/>
    <n v="882"/>
    <n v="1"/>
    <d v="2024-07-03T21:16:49"/>
    <d v="2024-12-05T13:38:59"/>
    <n v="0.436"/>
    <n v="0.17499999999999999"/>
    <s v="MA"/>
    <x v="0"/>
  </r>
  <r>
    <s v="C105756"/>
    <n v="804.82"/>
    <s v="assalariado"/>
    <n v="4.99"/>
    <n v="557"/>
    <n v="1"/>
    <d v="2023-05-22T07:28:51"/>
    <d v="2023-10-05T04:46:21"/>
    <n v="0.15"/>
    <n v="0.24099999999999999"/>
    <s v="SC"/>
    <x v="0"/>
  </r>
  <r>
    <s v="C105757"/>
    <n v="1011.69"/>
    <s v="assalariado"/>
    <n v="15.56"/>
    <n v="819"/>
    <n v="1"/>
    <d v="2024-12-14T20:24:45"/>
    <d v="2024-10-08T02:26:59"/>
    <n v="0.222"/>
    <n v="0.48299999999999998"/>
    <s v="SC"/>
    <x v="0"/>
  </r>
  <r>
    <s v="C105758"/>
    <n v="129.18"/>
    <s v="assalariado"/>
    <n v="6.59"/>
    <n v="617"/>
    <n v="1"/>
    <d v="2023-04-17T21:17:48"/>
    <d v="2023-08-09T10:25:12"/>
    <n v="0.14000000000000001"/>
    <n v="0.45400000000000001"/>
    <s v="GO"/>
    <x v="0"/>
  </r>
  <r>
    <s v="C105759"/>
    <n v="1338.39"/>
    <s v="assalariado"/>
    <n v="6.96"/>
    <n v="397"/>
    <n v="1"/>
    <d v="2023-09-25T12:15:45"/>
    <d v="2023-03-24T06:22:33"/>
    <n v="0.30599999999999999"/>
    <n v="0.48399999999999999"/>
    <s v="MA"/>
    <x v="0"/>
  </r>
  <r>
    <s v="C105760"/>
    <n v="1246.81"/>
    <s v="autônomo"/>
    <n v="2.96"/>
    <n v="520"/>
    <n v="3"/>
    <d v="2025-09-07T11:39:48"/>
    <d v="2025-01-12T07:11:29"/>
    <n v="2.1000000000000001E-2"/>
    <n v="0.88800000000000001"/>
    <s v="ES"/>
    <x v="0"/>
  </r>
  <r>
    <s v="C105761"/>
    <n v="435.94"/>
    <s v="assalariado"/>
    <n v="3.95"/>
    <n v="571"/>
    <n v="2"/>
    <d v="2023-10-14T22:24:58"/>
    <d v="2023-02-16T12:21:23"/>
    <n v="0.73699999999999999"/>
    <n v="0.22900000000000001"/>
    <s v="PB"/>
    <x v="0"/>
  </r>
  <r>
    <s v="C105762"/>
    <n v="1661.47"/>
    <s v="assalariado"/>
    <n v="4.24"/>
    <n v="344"/>
    <n v="1"/>
    <d v="2025-08-10T10:09:12"/>
    <d v="2025-01-26T06:42:46"/>
    <n v="0.16800000000000001"/>
    <n v="0.36299999999999999"/>
    <s v="CE"/>
    <x v="0"/>
  </r>
  <r>
    <s v="C105763"/>
    <n v="134.27000000000001"/>
    <s v="assalariado"/>
    <n v="4.78"/>
    <n v="364"/>
    <n v="3"/>
    <d v="2024-08-01T17:01:35"/>
    <d v="2025-12-28T17:24:15"/>
    <n v="0.06"/>
    <n v="0.61399999999999999"/>
    <s v="DF"/>
    <x v="0"/>
  </r>
  <r>
    <s v="C105764"/>
    <n v="2963.17"/>
    <s v="assalariado"/>
    <n v="3.82"/>
    <n v="800"/>
    <n v="5"/>
    <d v="2023-04-18T22:25:13"/>
    <d v="2023-09-12T11:31:10"/>
    <n v="0.40400000000000003"/>
    <n v="0.22900000000000001"/>
    <s v="AL"/>
    <x v="0"/>
  </r>
  <r>
    <s v="C105765"/>
    <n v="71.92"/>
    <s v="assalariado"/>
    <n v="19.27"/>
    <n v="548"/>
    <n v="4"/>
    <d v="2025-08-05T08:48:42"/>
    <d v="2024-01-06T05:11:18"/>
    <n v="0.27200000000000002"/>
    <n v="0.28299999999999997"/>
    <s v="MG"/>
    <x v="0"/>
  </r>
  <r>
    <s v="C105766"/>
    <n v="1615.98"/>
    <s v="assalariado"/>
    <n v="5.93"/>
    <n v="882"/>
    <n v="1"/>
    <d v="2025-03-09T01:25:26"/>
    <d v="2024-06-24T19:45:40"/>
    <n v="0.17199999999999999"/>
    <n v="0.248"/>
    <s v="SP"/>
    <x v="0"/>
  </r>
  <r>
    <s v="C105767"/>
    <n v="201.19"/>
    <s v="assalariado"/>
    <n v="9.26"/>
    <n v="450"/>
    <n v="0"/>
    <d v="2024-02-06T12:09:24"/>
    <d v="2023-03-29T17:41:21"/>
    <n v="4.4999999999999998E-2"/>
    <n v="0.25"/>
    <s v="GO"/>
    <x v="0"/>
  </r>
  <r>
    <s v="C105768"/>
    <n v="864.66"/>
    <s v="assalariado"/>
    <n v="12.42"/>
    <n v="660"/>
    <n v="1"/>
    <d v="2024-01-14T08:09:03"/>
    <d v="2025-10-25T12:08:28"/>
    <n v="0.22500000000000001"/>
    <n v="0.623"/>
    <s v="AM"/>
    <x v="0"/>
  </r>
  <r>
    <s v="C105769"/>
    <n v="648.25"/>
    <s v="assalariado"/>
    <n v="11.92"/>
    <n v="468"/>
    <n v="2"/>
    <d v="2023-02-18T17:58:53"/>
    <d v="2024-09-26T03:48:23"/>
    <n v="0.64800000000000002"/>
    <n v="0.26900000000000002"/>
    <s v="PB"/>
    <x v="0"/>
  </r>
  <r>
    <s v="C105770"/>
    <n v="2197.3200000000002"/>
    <s v="assalariado"/>
    <n v="19.850000000000001"/>
    <n v="615"/>
    <n v="1"/>
    <d v="2024-09-19T23:06:58"/>
    <d v="2024-01-14T03:41:18"/>
    <n v="0.38900000000000001"/>
    <n v="0.46200000000000002"/>
    <s v="RJ"/>
    <x v="0"/>
  </r>
  <r>
    <s v="C105771"/>
    <n v="1327.82"/>
    <s v="servidor"/>
    <n v="8.23"/>
    <n v="580"/>
    <n v="2"/>
    <d v="2024-10-09T22:05:04"/>
    <d v="2025-08-10T12:10:50"/>
    <n v="0.42799999999999999"/>
    <n v="0.501"/>
    <s v="PI"/>
    <x v="0"/>
  </r>
  <r>
    <s v="C105772"/>
    <n v="456.75"/>
    <s v="assalariado"/>
    <n v="14.28"/>
    <n v="784"/>
    <n v="2"/>
    <d v="2025-04-17T03:36:58"/>
    <d v="2023-08-07T09:16:47"/>
    <n v="0.4"/>
    <n v="0.105"/>
    <s v="SP"/>
    <x v="0"/>
  </r>
  <r>
    <s v="C105773"/>
    <n v="2043.01"/>
    <s v="autônomo"/>
    <n v="23.64"/>
    <n v="571"/>
    <n v="2"/>
    <d v="2024-10-15T19:42:13"/>
    <d v="2025-06-19T10:17:32"/>
    <n v="0.51"/>
    <n v="0.42399999999999999"/>
    <s v="SP"/>
    <x v="1"/>
  </r>
  <r>
    <s v="C105774"/>
    <n v="847.59"/>
    <s v="assalariado"/>
    <n v="7.02"/>
    <n v="338"/>
    <n v="1"/>
    <d v="2023-11-17T23:19:52"/>
    <d v="2023-09-23T11:56:46"/>
    <n v="0.42799999999999999"/>
    <n v="0.23100000000000001"/>
    <s v="ES"/>
    <x v="0"/>
  </r>
  <r>
    <s v="C105775"/>
    <n v="683.21"/>
    <s v="autônomo"/>
    <n v="18.079999999999998"/>
    <n v="758"/>
    <n v="1"/>
    <d v="2025-09-13T06:43:56"/>
    <d v="2023-06-27T20:20:06"/>
    <n v="0.14699999999999999"/>
    <n v="0.18099999999999999"/>
    <s v="PR"/>
    <x v="0"/>
  </r>
  <r>
    <s v="C105776"/>
    <n v="489.13"/>
    <s v="assalariado"/>
    <n v="22.7"/>
    <n v="385"/>
    <n v="4"/>
    <d v="2023-06-11T09:13:08"/>
    <d v="2025-05-16T07:16:12"/>
    <n v="0.48"/>
    <n v="0.37"/>
    <s v="PA"/>
    <x v="1"/>
  </r>
  <r>
    <s v="C105777"/>
    <n v="2344.39"/>
    <s v="assalariado"/>
    <n v="29.55"/>
    <n v="574"/>
    <n v="2"/>
    <d v="2025-06-19T07:57:47"/>
    <d v="2025-05-24T05:41:24"/>
    <n v="0.26"/>
    <n v="0.40200000000000002"/>
    <s v="PR"/>
    <x v="1"/>
  </r>
  <r>
    <s v="C105778"/>
    <n v="1512.54"/>
    <s v="assalariado"/>
    <n v="27.31"/>
    <n v="683"/>
    <n v="1"/>
    <d v="2023-03-30T23:06:11"/>
    <d v="2024-11-11T12:58:23"/>
    <n v="0.2"/>
    <n v="0.70399999999999996"/>
    <s v="PE"/>
    <x v="1"/>
  </r>
  <r>
    <s v="C105779"/>
    <n v="1584.98"/>
    <s v="assalariado"/>
    <n v="13.08"/>
    <n v="477"/>
    <n v="4"/>
    <d v="2025-03-04T22:53:11"/>
    <d v="2023-06-14T14:11:59"/>
    <n v="0.14799999999999999"/>
    <n v="0.30499999999999999"/>
    <s v="PB"/>
    <x v="0"/>
  </r>
  <r>
    <s v="C105780"/>
    <n v="3184.47"/>
    <s v="servidor"/>
    <n v="8.7200000000000006"/>
    <n v="483"/>
    <n v="1"/>
    <d v="2023-06-20T18:02:17"/>
    <d v="2026-02-02T04:19:45"/>
    <n v="0.51800000000000002"/>
    <n v="0.26800000000000002"/>
    <s v="PI"/>
    <x v="0"/>
  </r>
  <r>
    <s v="C105781"/>
    <n v="2064.61"/>
    <s v="servidor"/>
    <n v="8.6"/>
    <n v="305"/>
    <n v="5"/>
    <d v="2025-10-07T01:21:46"/>
    <d v="2023-03-17T15:26:02"/>
    <n v="0.33400000000000002"/>
    <n v="0.59499999999999997"/>
    <s v="PE"/>
    <x v="0"/>
  </r>
  <r>
    <s v="C105782"/>
    <n v="3053.6"/>
    <s v="autônomo"/>
    <n v="14.17"/>
    <n v="679"/>
    <n v="1"/>
    <d v="2024-01-05T14:02:27"/>
    <d v="2024-09-01T23:53:15"/>
    <n v="0.152"/>
    <n v="0.153"/>
    <s v="CE"/>
    <x v="0"/>
  </r>
  <r>
    <s v="C105783"/>
    <n v="289.64"/>
    <s v="assalariado"/>
    <n v="8.26"/>
    <n v="664"/>
    <n v="3"/>
    <d v="2024-11-29T14:27:13"/>
    <d v="2025-07-15T03:46:15"/>
    <n v="0.17"/>
    <n v="0.20300000000000001"/>
    <s v="RN"/>
    <x v="0"/>
  </r>
  <r>
    <s v="C105784"/>
    <n v="558.24"/>
    <s v="pensionista"/>
    <n v="16.399999999999999"/>
    <n v="672"/>
    <n v="1"/>
    <d v="2023-03-08T04:32:17"/>
    <d v="2025-06-18T07:16:41"/>
    <n v="0.20799999999999999"/>
    <n v="0.80700000000000005"/>
    <s v="DF"/>
    <x v="0"/>
  </r>
  <r>
    <s v="C105785"/>
    <n v="505.5"/>
    <s v="autônomo"/>
    <n v="32.700000000000003"/>
    <n v="557"/>
    <n v="1"/>
    <d v="2024-02-11T07:02:56"/>
    <d v="2025-08-30T14:53:57"/>
    <n v="0.191"/>
    <n v="0.24"/>
    <s v="RJ"/>
    <x v="1"/>
  </r>
  <r>
    <s v="C105786"/>
    <n v="1036.6099999999999"/>
    <s v="assalariado"/>
    <n v="15.63"/>
    <n v="423"/>
    <n v="1"/>
    <d v="2025-08-25T01:42:33"/>
    <d v="2025-02-21T14:17:13"/>
    <n v="0.105"/>
    <n v="0.23100000000000001"/>
    <s v="AL"/>
    <x v="0"/>
  </r>
  <r>
    <s v="C105787"/>
    <n v="180.94"/>
    <s v="assalariado"/>
    <n v="18.07"/>
    <n v="433"/>
    <n v="2"/>
    <d v="2025-01-28T14:18:08"/>
    <d v="2025-06-02T21:58:52"/>
    <n v="0.14899999999999999"/>
    <n v="0.57299999999999995"/>
    <s v="DF"/>
    <x v="0"/>
  </r>
  <r>
    <s v="C105788"/>
    <n v="557.20000000000005"/>
    <s v="assalariado"/>
    <n v="2.23"/>
    <n v="891"/>
    <n v="1"/>
    <d v="2023-03-31T12:08:36"/>
    <d v="2025-12-01T23:35:46"/>
    <n v="0.13800000000000001"/>
    <n v="0.441"/>
    <s v="MA"/>
    <x v="0"/>
  </r>
  <r>
    <s v="C105789"/>
    <n v="1826.26"/>
    <s v="assalariado"/>
    <n v="4.3099999999999996"/>
    <n v="766"/>
    <n v="1"/>
    <d v="2024-01-07T16:12:29"/>
    <d v="2024-05-11T03:32:31"/>
    <n v="0.17299999999999999"/>
    <n v="0.30099999999999999"/>
    <s v="MG"/>
    <x v="0"/>
  </r>
  <r>
    <s v="C105790"/>
    <n v="163.69999999999999"/>
    <s v="assalariado"/>
    <n v="26.7"/>
    <n v="872"/>
    <n v="4"/>
    <d v="2024-02-21T14:56:23"/>
    <d v="2024-06-24T14:44:59"/>
    <n v="0.38200000000000001"/>
    <n v="0.17899999999999999"/>
    <s v="PE"/>
    <x v="1"/>
  </r>
  <r>
    <s v="C105791"/>
    <n v="737.58"/>
    <s v="pensionista"/>
    <n v="20.65"/>
    <n v="639"/>
    <n v="1"/>
    <d v="2024-01-10T13:53:04"/>
    <d v="2024-05-30T20:38:23"/>
    <n v="0.29599999999999999"/>
    <n v="0.45400000000000001"/>
    <s v="PB"/>
    <x v="1"/>
  </r>
  <r>
    <s v="C105792"/>
    <n v="476.91"/>
    <s v="pensionista"/>
    <n v="27.26"/>
    <n v="820"/>
    <n v="1"/>
    <d v="2023-08-08T08:04:41"/>
    <d v="2023-08-14T10:09:43"/>
    <n v="0.26700000000000002"/>
    <n v="0.56899999999999995"/>
    <s v="PR"/>
    <x v="1"/>
  </r>
  <r>
    <s v="C105793"/>
    <n v="3259.18"/>
    <s v="assalariado"/>
    <n v="36.43"/>
    <n v="473"/>
    <n v="3"/>
    <d v="2024-07-02T12:15:12"/>
    <d v="2024-11-13T23:37:35"/>
    <n v="0.26400000000000001"/>
    <n v="0.39400000000000002"/>
    <s v="DF"/>
    <x v="1"/>
  </r>
  <r>
    <s v="C105794"/>
    <n v="554.53"/>
    <s v="assalariado"/>
    <n v="9.69"/>
    <n v="457"/>
    <n v="1"/>
    <d v="2023-04-18T17:52:28"/>
    <d v="2023-05-20T19:18:42"/>
    <n v="9.9000000000000005E-2"/>
    <n v="0.33800000000000002"/>
    <s v="AM"/>
    <x v="0"/>
  </r>
  <r>
    <s v="C105795"/>
    <n v="1257.4100000000001"/>
    <s v="assalariado"/>
    <n v="21.12"/>
    <n v="422"/>
    <n v="1"/>
    <d v="2024-09-13T07:29:43"/>
    <d v="2023-09-06T20:34:08"/>
    <n v="0.10199999999999999"/>
    <n v="0.191"/>
    <s v="MA"/>
    <x v="1"/>
  </r>
  <r>
    <s v="C105796"/>
    <n v="148.86000000000001"/>
    <s v="autônomo"/>
    <n v="24.32"/>
    <n v="492"/>
    <n v="2"/>
    <d v="2024-08-05T21:42:06"/>
    <d v="2025-04-21T13:08:02"/>
    <n v="0.68100000000000005"/>
    <n v="0.26"/>
    <s v="SE"/>
    <x v="1"/>
  </r>
  <r>
    <s v="C105797"/>
    <n v="1654.14"/>
    <s v="assalariado"/>
    <n v="26.04"/>
    <n v="573"/>
    <n v="2"/>
    <d v="2025-01-02T11:54:03"/>
    <d v="2025-11-11T22:00:22"/>
    <n v="0.39100000000000001"/>
    <n v="0.58399999999999996"/>
    <s v="AM"/>
    <x v="1"/>
  </r>
  <r>
    <s v="C105798"/>
    <n v="2151.63"/>
    <s v="assalariado"/>
    <n v="20.93"/>
    <n v="474"/>
    <n v="2"/>
    <d v="2024-09-16T04:48:42"/>
    <d v="2024-05-07T10:36:36"/>
    <n v="0.3"/>
    <n v="0.377"/>
    <s v="CE"/>
    <x v="1"/>
  </r>
  <r>
    <s v="C105799"/>
    <n v="1974.09"/>
    <s v="assalariado"/>
    <n v="30.59"/>
    <n v="620"/>
    <n v="2"/>
    <d v="2025-06-15T01:46:53"/>
    <d v="2023-10-25T21:31:45"/>
    <n v="0.38600000000000001"/>
    <n v="0.29499999999999998"/>
    <s v="RJ"/>
    <x v="1"/>
  </r>
  <r>
    <s v="C105800"/>
    <n v="1247.3399999999999"/>
    <s v="assalariado"/>
    <n v="7.33"/>
    <n v="630"/>
    <n v="5"/>
    <d v="2025-08-07T03:22:44"/>
    <d v="2024-12-18T11:40:38"/>
    <n v="0.157"/>
    <n v="0.183"/>
    <s v="PR"/>
    <x v="0"/>
  </r>
  <r>
    <s v="C105801"/>
    <n v="1519.03"/>
    <s v="assalariado"/>
    <n v="20.02"/>
    <n v="827"/>
    <n v="0"/>
    <d v="2023-04-20T06:02:06"/>
    <d v="2023-11-22T17:00:33"/>
    <n v="9.2999999999999999E-2"/>
    <n v="7.8E-2"/>
    <s v="PA"/>
    <x v="1"/>
  </r>
  <r>
    <s v="C105802"/>
    <n v="2916.3"/>
    <s v="autônomo"/>
    <n v="10.43"/>
    <n v="717"/>
    <n v="3"/>
    <d v="2025-02-23T23:55:33"/>
    <d v="2025-01-11T13:36:41"/>
    <n v="0.183"/>
    <n v="0.13600000000000001"/>
    <s v="SP"/>
    <x v="0"/>
  </r>
  <r>
    <s v="C105803"/>
    <n v="69.2"/>
    <s v="assalariado"/>
    <n v="7.38"/>
    <n v="564"/>
    <n v="3"/>
    <d v="2023-04-05T00:18:24"/>
    <d v="2024-07-03T23:21:18"/>
    <n v="8.8999999999999996E-2"/>
    <n v="0.34899999999999998"/>
    <s v="AM"/>
    <x v="0"/>
  </r>
  <r>
    <s v="C105804"/>
    <n v="155.12"/>
    <s v="autônomo"/>
    <n v="3.89"/>
    <n v="431"/>
    <n v="1"/>
    <d v="2025-05-04T14:08:48"/>
    <d v="2023-07-24T19:04:08"/>
    <n v="0.44700000000000001"/>
    <n v="0.64100000000000001"/>
    <s v="AL"/>
    <x v="0"/>
  </r>
  <r>
    <s v="C105805"/>
    <n v="2569.66"/>
    <s v="autônomo"/>
    <n v="26.91"/>
    <n v="615"/>
    <n v="2"/>
    <d v="2024-07-29T15:55:24"/>
    <d v="2024-12-26T02:27:40"/>
    <n v="0.17299999999999999"/>
    <n v="0.30099999999999999"/>
    <s v="PE"/>
    <x v="1"/>
  </r>
  <r>
    <s v="C105806"/>
    <n v="1147.51"/>
    <s v="assalariado"/>
    <n v="8.7899999999999991"/>
    <n v="577"/>
    <n v="1"/>
    <d v="2024-02-24T23:40:26"/>
    <d v="2024-09-28T06:32:18"/>
    <n v="0.48899999999999999"/>
    <n v="0.23"/>
    <s v="DF"/>
    <x v="0"/>
  </r>
  <r>
    <s v="C105807"/>
    <n v="64.02"/>
    <s v="assalariado"/>
    <n v="4.17"/>
    <n v="311"/>
    <n v="1"/>
    <d v="2023-01-30T14:27:54"/>
    <d v="2023-04-15T18:54:32"/>
    <n v="0.13500000000000001"/>
    <n v="0.40600000000000003"/>
    <s v="PR"/>
    <x v="0"/>
  </r>
  <r>
    <s v="C105808"/>
    <n v="821.19"/>
    <s v="servidor"/>
    <n v="7.83"/>
    <n v="752"/>
    <n v="2"/>
    <d v="2024-02-14T23:03:58"/>
    <d v="2023-07-26T17:08:36"/>
    <n v="9.9000000000000005E-2"/>
    <n v="0.23200000000000001"/>
    <s v="AL"/>
    <x v="0"/>
  </r>
  <r>
    <s v="C105809"/>
    <n v="1733.33"/>
    <s v="servidor"/>
    <n v="8.93"/>
    <n v="445"/>
    <n v="3"/>
    <d v="2023-01-29T02:30:06"/>
    <d v="2024-01-01T21:39:08"/>
    <n v="0.35799999999999998"/>
    <n v="0.28999999999999998"/>
    <s v="PA"/>
    <x v="0"/>
  </r>
  <r>
    <s v="C105810"/>
    <n v="2377.09"/>
    <s v="assalariado"/>
    <n v="19.18"/>
    <n v="683"/>
    <n v="1"/>
    <d v="2025-07-23T23:40:27"/>
    <d v="2024-09-01T22:48:21"/>
    <n v="0.33400000000000002"/>
    <n v="5.8999999999999997E-2"/>
    <s v="RN"/>
    <x v="0"/>
  </r>
  <r>
    <s v="C105811"/>
    <n v="1726.22"/>
    <s v="assalariado"/>
    <n v="22.37"/>
    <n v="493"/>
    <n v="1"/>
    <d v="2023-03-24T05:59:40"/>
    <d v="2025-03-30T12:42:06"/>
    <n v="0.123"/>
    <n v="0.42799999999999999"/>
    <s v="RS"/>
    <x v="1"/>
  </r>
  <r>
    <s v="C105812"/>
    <n v="242.3"/>
    <s v="assalariado"/>
    <n v="6.28"/>
    <n v="706"/>
    <n v="3"/>
    <d v="2023-06-18T23:30:59"/>
    <d v="2025-01-09T01:51:17"/>
    <n v="0.32700000000000001"/>
    <n v="0.378"/>
    <s v="ES"/>
    <x v="0"/>
  </r>
  <r>
    <s v="C105813"/>
    <n v="1654.41"/>
    <s v="assalariado"/>
    <n v="7.88"/>
    <n v="791"/>
    <n v="1"/>
    <d v="2025-03-25T22:33:32"/>
    <d v="2025-05-02T00:32:07"/>
    <n v="0.30499999999999999"/>
    <n v="0.38200000000000001"/>
    <s v="PR"/>
    <x v="0"/>
  </r>
  <r>
    <s v="C105814"/>
    <n v="925.18"/>
    <s v="pensionista"/>
    <n v="15.41"/>
    <n v="853"/>
    <n v="1"/>
    <d v="2025-01-03T21:34:55"/>
    <d v="2025-10-29T15:00:46"/>
    <n v="0.38100000000000001"/>
    <n v="0.26700000000000002"/>
    <s v="PE"/>
    <x v="0"/>
  </r>
  <r>
    <s v="C105815"/>
    <n v="1177.31"/>
    <s v="servidor"/>
    <n v="8.3699999999999992"/>
    <n v="460"/>
    <n v="1"/>
    <d v="2023-06-08T08:40:00"/>
    <d v="2025-02-14T15:29:30"/>
    <n v="0.03"/>
    <n v="0.375"/>
    <s v="AL"/>
    <x v="0"/>
  </r>
  <r>
    <s v="C105816"/>
    <n v="876.83"/>
    <s v="pensionista"/>
    <n v="20.88"/>
    <n v="304"/>
    <n v="3"/>
    <d v="2023-11-19T21:25:05"/>
    <d v="2024-08-16T12:08:56"/>
    <n v="0.41199999999999998"/>
    <n v="0.255"/>
    <s v="AM"/>
    <x v="1"/>
  </r>
  <r>
    <s v="C105817"/>
    <n v="1084.08"/>
    <s v="pensionista"/>
    <n v="9.0500000000000007"/>
    <n v="842"/>
    <n v="1"/>
    <d v="2023-08-18T21:35:53"/>
    <d v="2023-04-28T21:59:00"/>
    <n v="0.34100000000000003"/>
    <n v="0.33200000000000002"/>
    <s v="RJ"/>
    <x v="0"/>
  </r>
  <r>
    <s v="C105818"/>
    <n v="50.75"/>
    <s v="assalariado"/>
    <n v="5.49"/>
    <n v="552"/>
    <n v="2"/>
    <d v="2023-10-22T19:28:28"/>
    <d v="2024-02-03T09:34:09"/>
    <n v="0.33900000000000002"/>
    <n v="0.11600000000000001"/>
    <s v="RS"/>
    <x v="0"/>
  </r>
  <r>
    <s v="C105819"/>
    <n v="3019.23"/>
    <s v="autônomo"/>
    <n v="1.62"/>
    <n v="616"/>
    <n v="1"/>
    <d v="2024-05-14T12:32:09"/>
    <d v="2024-06-03T16:49:35"/>
    <n v="0.13100000000000001"/>
    <n v="8.8999999999999996E-2"/>
    <s v="GO"/>
    <x v="0"/>
  </r>
  <r>
    <s v="C105820"/>
    <n v="1106.6199999999999"/>
    <s v="assalariado"/>
    <n v="26.79"/>
    <n v="313"/>
    <n v="5"/>
    <d v="2023-10-20T13:32:49"/>
    <d v="2023-12-31T10:15:00"/>
    <n v="0.45100000000000001"/>
    <n v="0.25"/>
    <s v="AL"/>
    <x v="1"/>
  </r>
  <r>
    <s v="C105821"/>
    <n v="312.58999999999997"/>
    <s v="autônomo"/>
    <n v="8.59"/>
    <n v="863"/>
    <n v="1"/>
    <d v="2024-11-14T18:51:58"/>
    <d v="2025-01-19T09:40:34"/>
    <n v="0.50900000000000001"/>
    <n v="0.48299999999999998"/>
    <s v="SE"/>
    <x v="0"/>
  </r>
  <r>
    <s v="C105822"/>
    <n v="2536.77"/>
    <s v="assalariado"/>
    <n v="8.31"/>
    <n v="308"/>
    <n v="1"/>
    <d v="2024-02-05T20:12:25"/>
    <d v="2025-02-08T04:26:45"/>
    <n v="9.8000000000000004E-2"/>
    <n v="0.34300000000000003"/>
    <s v="MG"/>
    <x v="0"/>
  </r>
  <r>
    <s v="C105823"/>
    <n v="660.43"/>
    <s v="servidor"/>
    <n v="5.23"/>
    <n v="673"/>
    <n v="3"/>
    <d v="2024-02-19T06:42:57"/>
    <d v="2023-10-23T04:29:06"/>
    <n v="0.05"/>
    <n v="0.33600000000000002"/>
    <s v="MA"/>
    <x v="0"/>
  </r>
  <r>
    <s v="C105824"/>
    <n v="470.32"/>
    <s v="assalariado"/>
    <n v="18.739999999999998"/>
    <n v="663"/>
    <n v="3"/>
    <d v="2025-10-11T23:43:47"/>
    <d v="2023-01-05T10:52:12"/>
    <n v="0.25"/>
    <n v="0.36599999999999999"/>
    <s v="RN"/>
    <x v="0"/>
  </r>
  <r>
    <s v="C105825"/>
    <n v="503.56"/>
    <s v="servidor"/>
    <n v="22.38"/>
    <n v="594"/>
    <n v="2"/>
    <d v="2025-06-06T07:34:59"/>
    <d v="2024-11-09T11:09:57"/>
    <n v="0.46300000000000002"/>
    <n v="0.439"/>
    <s v="AM"/>
    <x v="1"/>
  </r>
  <r>
    <s v="C105826"/>
    <n v="1237.28"/>
    <s v="assalariado"/>
    <n v="19.190000000000001"/>
    <n v="806"/>
    <n v="2"/>
    <d v="2023-11-02T20:25:09"/>
    <d v="2023-09-24T17:43:32"/>
    <n v="0.28599999999999998"/>
    <n v="0.41299999999999998"/>
    <s v="MA"/>
    <x v="0"/>
  </r>
  <r>
    <s v="C105827"/>
    <n v="1024.04"/>
    <s v="assalariado"/>
    <n v="3.4"/>
    <n v="532"/>
    <n v="3"/>
    <d v="2024-10-05T13:48:45"/>
    <d v="2025-01-27T22:15:10"/>
    <n v="0.38500000000000001"/>
    <n v="0.35799999999999998"/>
    <s v="RJ"/>
    <x v="0"/>
  </r>
  <r>
    <s v="C105828"/>
    <n v="2733.26"/>
    <s v="assalariado"/>
    <n v="21.91"/>
    <n v="693"/>
    <n v="2"/>
    <d v="2024-06-03T09:46:23"/>
    <d v="2024-06-05T06:29:52"/>
    <n v="0.159"/>
    <n v="8.5000000000000006E-2"/>
    <s v="DF"/>
    <x v="1"/>
  </r>
  <r>
    <s v="C105829"/>
    <n v="1229.8399999999999"/>
    <s v="autônomo"/>
    <n v="0.93"/>
    <n v="347"/>
    <n v="3"/>
    <d v="2023-07-04T15:52:49"/>
    <d v="2024-10-08T21:45:00"/>
    <n v="0.26800000000000002"/>
    <n v="0.51800000000000002"/>
    <s v="PE"/>
    <x v="0"/>
  </r>
  <r>
    <s v="C105830"/>
    <n v="1177.6099999999999"/>
    <s v="servidor"/>
    <n v="16.55"/>
    <n v="658"/>
    <n v="5"/>
    <d v="2023-06-10T17:27:44"/>
    <d v="2025-09-23T09:27:05"/>
    <n v="0.124"/>
    <n v="0.27400000000000002"/>
    <s v="PI"/>
    <x v="0"/>
  </r>
  <r>
    <s v="C105831"/>
    <n v="394.45"/>
    <s v="assalariado"/>
    <n v="5.19"/>
    <n v="860"/>
    <n v="3"/>
    <d v="2025-10-05T22:49:18"/>
    <d v="2024-05-15T01:07:26"/>
    <n v="0.47299999999999998"/>
    <n v="0.112"/>
    <s v="AM"/>
    <x v="0"/>
  </r>
  <r>
    <s v="C105832"/>
    <n v="612.74"/>
    <s v="assalariado"/>
    <n v="7.17"/>
    <n v="336"/>
    <n v="1"/>
    <d v="2023-02-25T19:40:55"/>
    <d v="2025-08-31T20:52:25"/>
    <n v="0.252"/>
    <n v="0.255"/>
    <s v="MG"/>
    <x v="0"/>
  </r>
  <r>
    <s v="C105833"/>
    <n v="1865.25"/>
    <s v="autônomo"/>
    <n v="17.13"/>
    <n v="367"/>
    <n v="2"/>
    <d v="2025-09-17T20:12:02"/>
    <d v="2024-07-15T18:01:36"/>
    <n v="0.374"/>
    <n v="0.45500000000000002"/>
    <s v="BA"/>
    <x v="0"/>
  </r>
  <r>
    <s v="C105834"/>
    <n v="912.22"/>
    <s v="assalariado"/>
    <n v="1.29"/>
    <n v="890"/>
    <n v="3"/>
    <d v="2024-04-30T02:14:35"/>
    <d v="2024-01-09T22:19:44"/>
    <n v="0.222"/>
    <n v="0.19900000000000001"/>
    <s v="PR"/>
    <x v="0"/>
  </r>
  <r>
    <s v="C105835"/>
    <n v="511.05"/>
    <s v="pensionista"/>
    <n v="2.38"/>
    <n v="719"/>
    <n v="1"/>
    <d v="2023-04-16T02:32:17"/>
    <d v="2025-11-29T22:27:03"/>
    <n v="0.34699999999999998"/>
    <n v="0.16500000000000001"/>
    <s v="MA"/>
    <x v="0"/>
  </r>
  <r>
    <s v="C105836"/>
    <n v="2675.34"/>
    <s v="assalariado"/>
    <n v="23.71"/>
    <n v="383"/>
    <n v="1"/>
    <d v="2024-03-23T04:13:31"/>
    <d v="2024-07-22T13:25:18"/>
    <n v="0.186"/>
    <n v="0.45700000000000002"/>
    <s v="GO"/>
    <x v="1"/>
  </r>
  <r>
    <s v="C105837"/>
    <n v="574.51"/>
    <s v="assalariado"/>
    <n v="0.13"/>
    <n v="543"/>
    <n v="1"/>
    <d v="2023-09-09T08:01:58"/>
    <d v="2023-06-03T11:56:15"/>
    <n v="0.61299999999999999"/>
    <n v="0.40200000000000002"/>
    <s v="AM"/>
    <x v="0"/>
  </r>
  <r>
    <s v="C105838"/>
    <n v="1751.63"/>
    <s v="assalariado"/>
    <n v="3.6"/>
    <n v="717"/>
    <n v="2"/>
    <d v="2023-01-05T09:44:57"/>
    <d v="2023-04-07T03:10:42"/>
    <n v="0.38300000000000001"/>
    <n v="0.44600000000000001"/>
    <s v="ES"/>
    <x v="0"/>
  </r>
  <r>
    <s v="C105839"/>
    <n v="2919.76"/>
    <s v="servidor"/>
    <n v="11.38"/>
    <n v="819"/>
    <n v="2"/>
    <d v="2025-10-02T05:03:32"/>
    <d v="2024-07-10T01:18:27"/>
    <n v="0.16"/>
    <n v="0.25800000000000001"/>
    <s v="DF"/>
    <x v="0"/>
  </r>
  <r>
    <s v="C105840"/>
    <n v="1714.13"/>
    <s v="assalariado"/>
    <n v="19.61"/>
    <n v="505"/>
    <n v="3"/>
    <d v="2023-06-22T15:10:51"/>
    <d v="2025-05-27T07:50:22"/>
    <n v="0.46300000000000002"/>
    <n v="0.38400000000000001"/>
    <s v="SP"/>
    <x v="0"/>
  </r>
  <r>
    <s v="C105841"/>
    <n v="125.16"/>
    <s v="assalariado"/>
    <n v="25.15"/>
    <n v="844"/>
    <n v="4"/>
    <d v="2025-03-31T04:16:58"/>
    <d v="2025-06-19T01:38:40"/>
    <n v="0.19700000000000001"/>
    <n v="0.30099999999999999"/>
    <s v="BA"/>
    <x v="1"/>
  </r>
  <r>
    <s v="C105842"/>
    <n v="1976.26"/>
    <s v="assalariado"/>
    <n v="14.98"/>
    <n v="765"/>
    <n v="3"/>
    <d v="2024-02-23T17:16:26"/>
    <d v="2025-12-25T18:21:29"/>
    <n v="0.152"/>
    <n v="0.29099999999999998"/>
    <s v="PB"/>
    <x v="0"/>
  </r>
  <r>
    <s v="C105843"/>
    <n v="284.11"/>
    <s v="assalariado"/>
    <n v="21.13"/>
    <n v="583"/>
    <n v="2"/>
    <d v="2024-09-04T18:42:51"/>
    <d v="2025-11-30T10:53:58"/>
    <n v="0.23699999999999999"/>
    <n v="6.5000000000000002E-2"/>
    <s v="CE"/>
    <x v="1"/>
  </r>
  <r>
    <s v="C105844"/>
    <n v="1224.1400000000001"/>
    <s v="pensionista"/>
    <n v="18.23"/>
    <n v="305"/>
    <n v="1"/>
    <d v="2025-09-02T04:53:29"/>
    <d v="2025-11-11T20:43:43"/>
    <n v="0.29599999999999999"/>
    <n v="0.18"/>
    <s v="BA"/>
    <x v="0"/>
  </r>
  <r>
    <s v="C105845"/>
    <n v="2666.02"/>
    <s v="autônomo"/>
    <n v="31.51"/>
    <n v="397"/>
    <n v="1"/>
    <d v="2025-06-29T17:37:26"/>
    <d v="2025-01-10T22:33:49"/>
    <n v="0.34399999999999997"/>
    <n v="0.45700000000000002"/>
    <s v="ES"/>
    <x v="1"/>
  </r>
  <r>
    <s v="C105846"/>
    <n v="3008.15"/>
    <s v="assalariado"/>
    <n v="11.93"/>
    <n v="778"/>
    <n v="1"/>
    <d v="2024-07-10T10:01:33"/>
    <d v="2025-02-12T10:16:01"/>
    <n v="0.37"/>
    <n v="0.36899999999999999"/>
    <s v="AM"/>
    <x v="0"/>
  </r>
  <r>
    <s v="C105847"/>
    <n v="554.20000000000005"/>
    <s v="servidor"/>
    <n v="30.07"/>
    <n v="835"/>
    <n v="3"/>
    <d v="2025-10-09T03:00:53"/>
    <d v="2025-04-08T01:20:43"/>
    <n v="0.60799999999999998"/>
    <n v="2.1000000000000001E-2"/>
    <s v="MG"/>
    <x v="1"/>
  </r>
  <r>
    <s v="C105848"/>
    <n v="2230.77"/>
    <s v="assalariado"/>
    <n v="7.66"/>
    <n v="827"/>
    <n v="2"/>
    <d v="2023-11-11T07:04:58"/>
    <d v="2023-04-09T23:36:38"/>
    <n v="0.13300000000000001"/>
    <n v="0.26700000000000002"/>
    <s v="CE"/>
    <x v="0"/>
  </r>
  <r>
    <s v="C105849"/>
    <n v="1945.2"/>
    <s v="servidor"/>
    <n v="7.26"/>
    <n v="735"/>
    <n v="4"/>
    <d v="2025-08-17T00:53:27"/>
    <d v="2025-07-21T15:21:02"/>
    <n v="0.47199999999999998"/>
    <n v="0.40300000000000002"/>
    <s v="GO"/>
    <x v="0"/>
  </r>
  <r>
    <s v="C105850"/>
    <n v="1045.9100000000001"/>
    <s v="assalariado"/>
    <n v="26.23"/>
    <n v="432"/>
    <n v="1"/>
    <d v="2023-01-14T19:58:42"/>
    <d v="2025-04-04T22:10:07"/>
    <n v="0.248"/>
    <n v="0.42"/>
    <s v="PA"/>
    <x v="1"/>
  </r>
  <r>
    <s v="C105851"/>
    <n v="587.91999999999996"/>
    <s v="assalariado"/>
    <n v="15.97"/>
    <n v="497"/>
    <n v="1"/>
    <d v="2023-02-20T03:50:10"/>
    <d v="2025-05-29T06:59:05"/>
    <n v="0.20799999999999999"/>
    <n v="4.2999999999999997E-2"/>
    <s v="AM"/>
    <x v="0"/>
  </r>
  <r>
    <s v="C105852"/>
    <n v="1571.99"/>
    <s v="assalariado"/>
    <n v="7.48"/>
    <n v="793"/>
    <n v="2"/>
    <d v="2025-10-19T11:13:26"/>
    <d v="2025-09-02T09:33:56"/>
    <n v="0.77200000000000002"/>
    <n v="0.32800000000000001"/>
    <s v="AL"/>
    <x v="0"/>
  </r>
  <r>
    <s v="C105853"/>
    <n v="552.26"/>
    <s v="assalariado"/>
    <n v="7.71"/>
    <n v="501"/>
    <n v="2"/>
    <d v="2023-08-06T07:37:23"/>
    <d v="2024-02-11T19:16:19"/>
    <n v="0.40200000000000002"/>
    <n v="9.1999999999999998E-2"/>
    <s v="PE"/>
    <x v="0"/>
  </r>
  <r>
    <s v="C105854"/>
    <n v="957.29"/>
    <s v="servidor"/>
    <n v="5.78"/>
    <n v="770"/>
    <n v="4"/>
    <d v="2023-08-07T09:20:40"/>
    <d v="2024-09-06T18:41:59"/>
    <n v="0.19600000000000001"/>
    <n v="0.26"/>
    <s v="SC"/>
    <x v="0"/>
  </r>
  <r>
    <s v="C105855"/>
    <n v="143.56"/>
    <s v="assalariado"/>
    <n v="16.100000000000001"/>
    <n v="782"/>
    <n v="2"/>
    <d v="2025-05-12T22:46:21"/>
    <d v="2024-01-23T03:05:57"/>
    <n v="0.34399999999999997"/>
    <n v="0.17699999999999999"/>
    <s v="GO"/>
    <x v="0"/>
  </r>
  <r>
    <s v="C105856"/>
    <n v="541.49"/>
    <s v="assalariado"/>
    <n v="29.64"/>
    <n v="401"/>
    <n v="1"/>
    <d v="2024-09-20T07:17:21"/>
    <d v="2024-02-27T19:03:17"/>
    <n v="0.123"/>
    <n v="0.21099999999999999"/>
    <s v="CE"/>
    <x v="1"/>
  </r>
  <r>
    <s v="C105857"/>
    <n v="121.77"/>
    <s v="autônomo"/>
    <n v="10.6"/>
    <n v="688"/>
    <n v="4"/>
    <d v="2023-04-26T16:04:16"/>
    <d v="2023-02-28T11:31:48"/>
    <n v="0.45"/>
    <n v="0.13800000000000001"/>
    <s v="RS"/>
    <x v="0"/>
  </r>
  <r>
    <s v="C105858"/>
    <n v="577.27"/>
    <s v="autônomo"/>
    <n v="2"/>
    <n v="426"/>
    <n v="1"/>
    <d v="2025-06-09T00:59:01"/>
    <d v="2025-10-30T22:09:10"/>
    <n v="0.34300000000000003"/>
    <n v="0.184"/>
    <s v="MG"/>
    <x v="0"/>
  </r>
  <r>
    <s v="C105859"/>
    <n v="1305.77"/>
    <s v="assalariado"/>
    <n v="20.09"/>
    <n v="853"/>
    <n v="2"/>
    <d v="2023-06-10T04:53:36"/>
    <d v="2025-06-12T10:18:46"/>
    <n v="0.158"/>
    <n v="0.35599999999999998"/>
    <s v="BA"/>
    <x v="1"/>
  </r>
  <r>
    <s v="C105860"/>
    <n v="96.82"/>
    <s v="assalariado"/>
    <n v="8.06"/>
    <n v="327"/>
    <n v="2"/>
    <d v="2024-11-03T06:49:40"/>
    <d v="2024-01-02T01:35:40"/>
    <n v="0.29299999999999998"/>
    <n v="0.193"/>
    <s v="RN"/>
    <x v="0"/>
  </r>
  <r>
    <s v="C105861"/>
    <n v="3234.08"/>
    <s v="assalariado"/>
    <n v="14.54"/>
    <n v="631"/>
    <n v="3"/>
    <d v="2025-05-25T09:58:46"/>
    <d v="2023-08-02T05:06:52"/>
    <n v="0.19400000000000001"/>
    <n v="0.13500000000000001"/>
    <s v="SP"/>
    <x v="0"/>
  </r>
  <r>
    <s v="C105862"/>
    <n v="141.06"/>
    <s v="assalariado"/>
    <n v="19.16"/>
    <n v="772"/>
    <n v="1"/>
    <d v="2023-12-23T20:47:21"/>
    <d v="2025-07-26T18:11:32"/>
    <n v="0.15"/>
    <n v="0.35299999999999998"/>
    <s v="MG"/>
    <x v="0"/>
  </r>
  <r>
    <s v="C105863"/>
    <n v="455.69"/>
    <s v="autônomo"/>
    <n v="11.1"/>
    <n v="488"/>
    <n v="3"/>
    <d v="2023-07-18T03:38:12"/>
    <d v="2023-04-01T12:03:56"/>
    <n v="5.2999999999999999E-2"/>
    <n v="0.53200000000000003"/>
    <s v="SE"/>
    <x v="0"/>
  </r>
  <r>
    <s v="C105864"/>
    <n v="159.56"/>
    <s v="assalariado"/>
    <n v="22.47"/>
    <n v="678"/>
    <n v="3"/>
    <d v="2025-03-12T07:14:12"/>
    <d v="2023-12-11T00:03:31"/>
    <n v="0.153"/>
    <n v="0.35099999999999998"/>
    <s v="PE"/>
    <x v="1"/>
  </r>
  <r>
    <s v="C105865"/>
    <n v="3230.21"/>
    <s v="servidor"/>
    <n v="40.729999999999997"/>
    <n v="446"/>
    <n v="1"/>
    <d v="2024-10-20T07:49:01"/>
    <d v="2023-05-12T13:55:17"/>
    <n v="8.4000000000000005E-2"/>
    <n v="6.2E-2"/>
    <s v="PR"/>
    <x v="2"/>
  </r>
  <r>
    <s v="C105866"/>
    <n v="597.11"/>
    <s v="assalariado"/>
    <n v="13.98"/>
    <n v="342"/>
    <n v="1"/>
    <d v="2023-12-26T18:12:24"/>
    <d v="2025-08-31T10:02:20"/>
    <n v="0.375"/>
    <n v="6.8000000000000005E-2"/>
    <s v="GO"/>
    <x v="0"/>
  </r>
  <r>
    <s v="C105867"/>
    <n v="142.57"/>
    <s v="assalariado"/>
    <n v="34.450000000000003"/>
    <n v="580"/>
    <n v="2"/>
    <d v="2023-07-11T22:19:11"/>
    <d v="2023-02-19T20:45:22"/>
    <n v="0.34799999999999998"/>
    <n v="0.47499999999999998"/>
    <s v="PR"/>
    <x v="1"/>
  </r>
  <r>
    <s v="C105868"/>
    <n v="1607.2"/>
    <s v="autônomo"/>
    <n v="28.34"/>
    <n v="451"/>
    <n v="1"/>
    <d v="2025-03-21T05:18:42"/>
    <d v="2025-01-23T08:26:41"/>
    <n v="8.5999999999999993E-2"/>
    <n v="0.22800000000000001"/>
    <s v="RS"/>
    <x v="1"/>
  </r>
  <r>
    <s v="C105869"/>
    <n v="3001.9"/>
    <s v="autônomo"/>
    <n v="14.06"/>
    <n v="344"/>
    <n v="1"/>
    <d v="2024-03-05T01:56:17"/>
    <d v="2024-02-09T06:20:11"/>
    <n v="0.252"/>
    <n v="0.49099999999999999"/>
    <s v="PE"/>
    <x v="0"/>
  </r>
  <r>
    <s v="C105870"/>
    <n v="1587.81"/>
    <s v="assalariado"/>
    <n v="8.8000000000000007"/>
    <n v="873"/>
    <n v="2"/>
    <d v="2023-09-11T08:33:47"/>
    <d v="2024-01-09T12:50:37"/>
    <n v="0.187"/>
    <n v="6.0000000000000001E-3"/>
    <s v="GO"/>
    <x v="0"/>
  </r>
  <r>
    <s v="C105871"/>
    <n v="164.64"/>
    <s v="pensionista"/>
    <n v="34.15"/>
    <n v="436"/>
    <n v="4"/>
    <d v="2023-02-11T23:22:17"/>
    <d v="2025-05-18T04:45:16"/>
    <n v="0.19700000000000001"/>
    <n v="0.31"/>
    <s v="RN"/>
    <x v="1"/>
  </r>
  <r>
    <s v="C105872"/>
    <n v="648.6"/>
    <s v="assalariado"/>
    <n v="29.12"/>
    <n v="538"/>
    <n v="1"/>
    <d v="2023-06-23T12:48:36"/>
    <d v="2023-07-18T12:09:57"/>
    <n v="0.26800000000000002"/>
    <n v="0.28399999999999997"/>
    <s v="MG"/>
    <x v="1"/>
  </r>
  <r>
    <s v="C105873"/>
    <n v="1039.6500000000001"/>
    <s v="assalariado"/>
    <n v="11.65"/>
    <n v="757"/>
    <n v="1"/>
    <d v="2025-10-11T08:43:50"/>
    <d v="2025-01-24T22:11:10"/>
    <n v="0.60499999999999998"/>
    <n v="0.183"/>
    <s v="DF"/>
    <x v="0"/>
  </r>
  <r>
    <s v="C105874"/>
    <n v="1231.3800000000001"/>
    <s v="assalariado"/>
    <n v="4.72"/>
    <n v="630"/>
    <n v="3"/>
    <d v="2025-01-13T19:50:27"/>
    <d v="2024-08-16T22:45:55"/>
    <n v="0.246"/>
    <n v="0.42599999999999999"/>
    <s v="SE"/>
    <x v="0"/>
  </r>
  <r>
    <s v="C105875"/>
    <n v="1716.65"/>
    <s v="assalariado"/>
    <n v="2.91"/>
    <n v="770"/>
    <n v="1"/>
    <d v="2023-10-15T23:19:22"/>
    <d v="2025-02-24T18:50:12"/>
    <n v="0.25700000000000001"/>
    <n v="0.14499999999999999"/>
    <s v="PB"/>
    <x v="0"/>
  </r>
  <r>
    <s v="C105876"/>
    <n v="170.62"/>
    <s v="autônomo"/>
    <n v="7.02"/>
    <n v="719"/>
    <n v="1"/>
    <d v="2024-12-09T02:47:51"/>
    <d v="2025-02-26T02:22:50"/>
    <n v="0.54300000000000004"/>
    <n v="0.46800000000000003"/>
    <s v="PE"/>
    <x v="0"/>
  </r>
  <r>
    <s v="C105877"/>
    <n v="563.95000000000005"/>
    <s v="autônomo"/>
    <n v="17.38"/>
    <n v="571"/>
    <n v="1"/>
    <d v="2024-04-28T19:40:34"/>
    <d v="2025-06-07T06:56:24"/>
    <n v="0.13500000000000001"/>
    <n v="0.48599999999999999"/>
    <s v="ES"/>
    <x v="0"/>
  </r>
  <r>
    <s v="C105878"/>
    <n v="758.56"/>
    <s v="assalariado"/>
    <n v="30.56"/>
    <n v="500"/>
    <n v="1"/>
    <d v="2024-10-31T10:06:43"/>
    <d v="2024-02-11T03:52:54"/>
    <n v="0.28899999999999998"/>
    <n v="0.57899999999999996"/>
    <s v="MA"/>
    <x v="1"/>
  </r>
  <r>
    <s v="C105879"/>
    <n v="4445.16"/>
    <s v="assalariado"/>
    <n v="23.47"/>
    <n v="374"/>
    <n v="4"/>
    <d v="2025-03-20T17:57:47"/>
    <d v="2023-09-28T10:12:52"/>
    <n v="5.1999999999999998E-2"/>
    <n v="0.249"/>
    <s v="AM"/>
    <x v="1"/>
  </r>
  <r>
    <s v="C105880"/>
    <n v="84.72"/>
    <s v="assalariado"/>
    <n v="13.11"/>
    <n v="805"/>
    <n v="3"/>
    <d v="2023-09-16T17:03:11"/>
    <d v="2024-05-01T08:13:08"/>
    <n v="0.11"/>
    <n v="0.35699999999999998"/>
    <s v="AM"/>
    <x v="0"/>
  </r>
  <r>
    <s v="C105881"/>
    <n v="1552.64"/>
    <s v="assalariado"/>
    <n v="14.87"/>
    <n v="388"/>
    <n v="2"/>
    <d v="2025-03-28T23:41:00"/>
    <d v="2023-08-25T02:18:05"/>
    <n v="0.58199999999999996"/>
    <n v="0.03"/>
    <s v="BA"/>
    <x v="0"/>
  </r>
  <r>
    <s v="C105882"/>
    <n v="124.61"/>
    <s v="autônomo"/>
    <n v="2.97"/>
    <n v="692"/>
    <n v="3"/>
    <d v="2025-04-12T13:48:35"/>
    <d v="2025-11-29T17:28:31"/>
    <n v="0.50700000000000001"/>
    <n v="0.309"/>
    <s v="PR"/>
    <x v="0"/>
  </r>
  <r>
    <s v="C105883"/>
    <n v="476.83"/>
    <s v="assalariado"/>
    <n v="22.82"/>
    <n v="524"/>
    <n v="1"/>
    <d v="2023-01-21T05:16:27"/>
    <d v="2025-10-01T01:35:27"/>
    <n v="0.28199999999999997"/>
    <n v="0.52400000000000002"/>
    <s v="RN"/>
    <x v="1"/>
  </r>
  <r>
    <s v="C105884"/>
    <n v="1155.19"/>
    <s v="assalariado"/>
    <n v="33.450000000000003"/>
    <n v="400"/>
    <n v="2"/>
    <d v="2025-05-04T12:37:45"/>
    <d v="2023-08-15T22:43:58"/>
    <n v="8.4000000000000005E-2"/>
    <n v="0.23799999999999999"/>
    <s v="RS"/>
    <x v="1"/>
  </r>
  <r>
    <s v="C105885"/>
    <n v="1250.94"/>
    <s v="autônomo"/>
    <n v="13.54"/>
    <n v="659"/>
    <n v="4"/>
    <d v="2023-07-13T15:10:31"/>
    <d v="2025-07-16T16:32:47"/>
    <n v="0.18"/>
    <n v="0.249"/>
    <s v="RJ"/>
    <x v="0"/>
  </r>
  <r>
    <s v="C105886"/>
    <n v="1309.27"/>
    <s v="assalariado"/>
    <n v="18.420000000000002"/>
    <n v="626"/>
    <n v="2"/>
    <d v="2024-10-11T09:16:30"/>
    <d v="2026-01-14T23:47:48"/>
    <n v="6.4000000000000001E-2"/>
    <n v="0.41599999999999998"/>
    <s v="GO"/>
    <x v="0"/>
  </r>
  <r>
    <s v="C105887"/>
    <n v="1820.95"/>
    <s v="autônomo"/>
    <n v="9.74"/>
    <n v="864"/>
    <n v="3"/>
    <d v="2024-08-06T17:45:57"/>
    <d v="2023-09-05T21:37:38"/>
    <n v="0.17599999999999999"/>
    <n v="0.114"/>
    <s v="PA"/>
    <x v="0"/>
  </r>
  <r>
    <s v="C105888"/>
    <n v="407.74"/>
    <s v="assalariado"/>
    <n v="26.64"/>
    <n v="385"/>
    <n v="5"/>
    <d v="2025-04-06T04:18:47"/>
    <d v="2023-09-26T00:53:49"/>
    <n v="0.36599999999999999"/>
    <n v="0.16400000000000001"/>
    <s v="PA"/>
    <x v="1"/>
  </r>
  <r>
    <s v="C105889"/>
    <n v="1171.18"/>
    <s v="pensionista"/>
    <n v="11.57"/>
    <n v="470"/>
    <n v="1"/>
    <d v="2024-12-29T17:08:30"/>
    <d v="2024-05-26T05:13:41"/>
    <n v="0.44"/>
    <n v="0.28999999999999998"/>
    <s v="MA"/>
    <x v="0"/>
  </r>
  <r>
    <s v="C105890"/>
    <n v="1299.83"/>
    <s v="servidor"/>
    <n v="6.37"/>
    <n v="367"/>
    <n v="1"/>
    <d v="2023-10-30T04:00:37"/>
    <d v="2023-06-30T22:07:36"/>
    <n v="0.44600000000000001"/>
    <n v="0.26900000000000002"/>
    <s v="SC"/>
    <x v="0"/>
  </r>
  <r>
    <s v="C105891"/>
    <n v="1096.6099999999999"/>
    <s v="assalariado"/>
    <n v="6.3"/>
    <n v="405"/>
    <n v="2"/>
    <d v="2024-07-04T21:38:01"/>
    <d v="2025-08-17T22:37:35"/>
    <n v="0.41299999999999998"/>
    <n v="0.47199999999999998"/>
    <s v="AM"/>
    <x v="0"/>
  </r>
  <r>
    <s v="C105892"/>
    <n v="505.93"/>
    <s v="assalariado"/>
    <n v="6.71"/>
    <n v="304"/>
    <n v="1"/>
    <d v="2023-05-17T04:18:58"/>
    <d v="2023-06-16T12:58:46"/>
    <n v="0.32500000000000001"/>
    <n v="0.23"/>
    <s v="RS"/>
    <x v="0"/>
  </r>
  <r>
    <s v="C105893"/>
    <n v="2854.29"/>
    <s v="assalariado"/>
    <n v="7.8"/>
    <n v="544"/>
    <n v="1"/>
    <d v="2023-07-17T00:48:06"/>
    <d v="2024-02-09T03:48:52"/>
    <n v="0.224"/>
    <n v="0.28999999999999998"/>
    <s v="RS"/>
    <x v="0"/>
  </r>
  <r>
    <s v="C105894"/>
    <n v="4485.62"/>
    <s v="assalariado"/>
    <n v="10.99"/>
    <n v="872"/>
    <n v="3"/>
    <d v="2024-11-21T10:22:58"/>
    <d v="2023-05-06T23:48:54"/>
    <n v="0.19700000000000001"/>
    <n v="0.13700000000000001"/>
    <s v="RJ"/>
    <x v="0"/>
  </r>
  <r>
    <s v="C105895"/>
    <n v="1373.23"/>
    <s v="servidor"/>
    <n v="3.93"/>
    <n v="614"/>
    <n v="2"/>
    <d v="2023-05-04T15:17:00"/>
    <d v="2024-06-25T07:02:05"/>
    <n v="0.26"/>
    <n v="0.16900000000000001"/>
    <s v="MA"/>
    <x v="0"/>
  </r>
  <r>
    <s v="C105896"/>
    <n v="1159.3499999999999"/>
    <s v="assalariado"/>
    <n v="13.99"/>
    <n v="487"/>
    <n v="5"/>
    <d v="2023-09-09T04:54:31"/>
    <d v="2023-08-04T19:10:41"/>
    <n v="0.436"/>
    <n v="0.32600000000000001"/>
    <s v="SP"/>
    <x v="0"/>
  </r>
  <r>
    <s v="C105897"/>
    <n v="773.93"/>
    <s v="assalariado"/>
    <n v="0.92"/>
    <n v="626"/>
    <n v="2"/>
    <d v="2023-05-14T11:37:58"/>
    <d v="2023-11-11T09:14:30"/>
    <n v="0.2"/>
    <n v="3.5999999999999997E-2"/>
    <s v="BA"/>
    <x v="0"/>
  </r>
  <r>
    <s v="C105898"/>
    <n v="350.44"/>
    <s v="assalariado"/>
    <n v="39.19"/>
    <n v="338"/>
    <n v="4"/>
    <d v="2025-05-30T10:23:56"/>
    <d v="2024-03-08T19:01:53"/>
    <n v="0.26700000000000002"/>
    <n v="0.30099999999999999"/>
    <s v="PB"/>
    <x v="1"/>
  </r>
  <r>
    <s v="C105899"/>
    <n v="1227.74"/>
    <s v="assalariado"/>
    <n v="6.31"/>
    <n v="531"/>
    <n v="3"/>
    <d v="2025-10-23T17:34:40"/>
    <d v="2025-02-02T11:36:34"/>
    <n v="9.5000000000000001E-2"/>
    <n v="0.41"/>
    <s v="RS"/>
    <x v="0"/>
  </r>
  <r>
    <s v="C105900"/>
    <n v="943.51"/>
    <s v="assalariado"/>
    <n v="22.81"/>
    <n v="884"/>
    <n v="1"/>
    <d v="2023-11-04T14:47:23"/>
    <d v="2023-09-06T05:16:02"/>
    <n v="0.122"/>
    <n v="0.29599999999999999"/>
    <s v="AM"/>
    <x v="1"/>
  </r>
  <r>
    <s v="C105901"/>
    <n v="3931.53"/>
    <s v="assalariado"/>
    <n v="11.23"/>
    <n v="669"/>
    <n v="3"/>
    <d v="2023-08-23T16:37:57"/>
    <d v="2023-12-07T03:59:53"/>
    <n v="0.26300000000000001"/>
    <n v="0.252"/>
    <s v="PR"/>
    <x v="0"/>
  </r>
  <r>
    <s v="C105902"/>
    <n v="2675.22"/>
    <s v="pensionista"/>
    <n v="26.71"/>
    <n v="815"/>
    <n v="3"/>
    <d v="2025-03-03T21:31:39"/>
    <d v="2024-12-16T22:20:14"/>
    <n v="0.42299999999999999"/>
    <n v="0.32400000000000001"/>
    <s v="PE"/>
    <x v="1"/>
  </r>
  <r>
    <s v="C105903"/>
    <n v="1149.5899999999999"/>
    <s v="servidor"/>
    <n v="12.36"/>
    <n v="441"/>
    <n v="1"/>
    <d v="2023-02-15T15:44:13"/>
    <d v="2024-06-20T09:25:06"/>
    <n v="0.23799999999999999"/>
    <n v="0.5"/>
    <s v="PI"/>
    <x v="0"/>
  </r>
  <r>
    <s v="C105904"/>
    <n v="177.02"/>
    <s v="pensionista"/>
    <n v="9.3699999999999992"/>
    <n v="790"/>
    <n v="3"/>
    <d v="2025-01-14T20:30:39"/>
    <d v="2024-02-10T21:02:30"/>
    <n v="0.27700000000000002"/>
    <n v="0.442"/>
    <s v="PI"/>
    <x v="0"/>
  </r>
  <r>
    <s v="C105905"/>
    <n v="181.5"/>
    <s v="autônomo"/>
    <n v="47.51"/>
    <n v="407"/>
    <n v="1"/>
    <d v="2025-08-22T17:05:45"/>
    <d v="2024-01-27T04:12:57"/>
    <n v="9.5000000000000001E-2"/>
    <n v="0.33800000000000002"/>
    <s v="PA"/>
    <x v="2"/>
  </r>
  <r>
    <s v="C105906"/>
    <n v="2765.52"/>
    <s v="pensionista"/>
    <n v="13"/>
    <n v="585"/>
    <n v="2"/>
    <d v="2024-06-24T15:31:57"/>
    <d v="2024-09-03T12:12:00"/>
    <n v="0.16900000000000001"/>
    <n v="0.38900000000000001"/>
    <s v="CE"/>
    <x v="0"/>
  </r>
  <r>
    <s v="C105907"/>
    <n v="3327.74"/>
    <s v="autônomo"/>
    <n v="48.13"/>
    <n v="434"/>
    <n v="1"/>
    <d v="2025-04-30T13:39:29"/>
    <d v="2023-06-05T14:35:31"/>
    <n v="0.85099999999999998"/>
    <n v="0.36499999999999999"/>
    <s v="BA"/>
    <x v="2"/>
  </r>
  <r>
    <s v="C105908"/>
    <n v="979.2"/>
    <s v="assalariado"/>
    <n v="5.9"/>
    <n v="870"/>
    <n v="1"/>
    <d v="2023-10-04T13:40:46"/>
    <d v="2025-07-12T10:00:08"/>
    <n v="0.34699999999999998"/>
    <n v="0.39300000000000002"/>
    <s v="PR"/>
    <x v="0"/>
  </r>
  <r>
    <s v="C105909"/>
    <n v="309.39999999999998"/>
    <s v="assalariado"/>
    <n v="11.56"/>
    <n v="500"/>
    <n v="2"/>
    <d v="2025-04-18T12:47:08"/>
    <d v="2024-06-11T06:27:39"/>
    <n v="0.47799999999999998"/>
    <n v="0.43"/>
    <s v="AL"/>
    <x v="0"/>
  </r>
  <r>
    <s v="C105910"/>
    <n v="1604.97"/>
    <s v="assalariado"/>
    <n v="5"/>
    <n v="424"/>
    <n v="1"/>
    <d v="2023-08-20T00:48:00"/>
    <d v="2023-06-17T04:48:56"/>
    <n v="0.34699999999999998"/>
    <n v="0.3"/>
    <s v="PR"/>
    <x v="0"/>
  </r>
  <r>
    <s v="C105911"/>
    <n v="706.77"/>
    <s v="assalariado"/>
    <n v="38.22"/>
    <n v="498"/>
    <n v="1"/>
    <d v="2024-10-26T18:05:06"/>
    <d v="2025-02-03T07:46:37"/>
    <n v="0.23100000000000001"/>
    <n v="0.71899999999999997"/>
    <s v="BA"/>
    <x v="1"/>
  </r>
  <r>
    <s v="C105912"/>
    <n v="73.84"/>
    <s v="servidor"/>
    <n v="7.16"/>
    <n v="730"/>
    <n v="1"/>
    <d v="2024-11-23T11:27:52"/>
    <d v="2025-08-10T05:11:02"/>
    <n v="0.75"/>
    <n v="0.28299999999999997"/>
    <s v="GO"/>
    <x v="0"/>
  </r>
  <r>
    <s v="C105913"/>
    <n v="3260.7"/>
    <s v="assalariado"/>
    <n v="9.5299999999999994"/>
    <n v="397"/>
    <n v="3"/>
    <d v="2025-01-11T05:25:45"/>
    <d v="2025-06-30T09:55:02"/>
    <n v="0.19400000000000001"/>
    <n v="0.51200000000000001"/>
    <s v="GO"/>
    <x v="0"/>
  </r>
  <r>
    <s v="C105914"/>
    <n v="313.58999999999997"/>
    <s v="assalariado"/>
    <n v="35.840000000000003"/>
    <n v="501"/>
    <n v="1"/>
    <d v="2023-09-12T11:12:55"/>
    <d v="2024-07-17T16:22:13"/>
    <n v="0.628"/>
    <n v="0.498"/>
    <s v="SE"/>
    <x v="1"/>
  </r>
  <r>
    <s v="C105915"/>
    <n v="1588.02"/>
    <s v="assalariado"/>
    <n v="9.4"/>
    <n v="557"/>
    <n v="3"/>
    <d v="2023-02-09T11:00:19"/>
    <d v="2025-09-29T16:43:56"/>
    <n v="0.16400000000000001"/>
    <n v="0.70199999999999996"/>
    <s v="PB"/>
    <x v="0"/>
  </r>
  <r>
    <s v="C105916"/>
    <n v="1970"/>
    <s v="assalariado"/>
    <n v="9.9499999999999993"/>
    <n v="315"/>
    <n v="1"/>
    <d v="2024-10-17T15:31:45"/>
    <d v="2025-03-25T00:55:53"/>
    <n v="0.11799999999999999"/>
    <n v="5.7000000000000002E-2"/>
    <s v="AM"/>
    <x v="0"/>
  </r>
  <r>
    <s v="C105917"/>
    <n v="1509.81"/>
    <s v="assalariado"/>
    <n v="18.93"/>
    <n v="510"/>
    <n v="1"/>
    <d v="2023-12-10T00:25:27"/>
    <d v="2024-08-18T16:35:02"/>
    <n v="0.36899999999999999"/>
    <n v="0.121"/>
    <s v="MG"/>
    <x v="0"/>
  </r>
  <r>
    <s v="C105918"/>
    <n v="351.09"/>
    <s v="autônomo"/>
    <n v="25.97"/>
    <n v="817"/>
    <n v="1"/>
    <d v="2023-10-28T12:47:11"/>
    <d v="2024-02-24T09:13:15"/>
    <n v="0.497"/>
    <n v="0.106"/>
    <s v="GO"/>
    <x v="1"/>
  </r>
  <r>
    <s v="C105919"/>
    <n v="864.31"/>
    <s v="autônomo"/>
    <n v="21.56"/>
    <n v="888"/>
    <n v="1"/>
    <d v="2023-10-09T15:33:24"/>
    <d v="2025-07-26T13:29:45"/>
    <n v="0.21099999999999999"/>
    <n v="0.38300000000000001"/>
    <s v="MA"/>
    <x v="1"/>
  </r>
  <r>
    <s v="C105920"/>
    <n v="456.97"/>
    <s v="assalariado"/>
    <n v="1.99"/>
    <n v="789"/>
    <n v="1"/>
    <d v="2025-05-23T02:52:00"/>
    <d v="2023-01-29T06:16:12"/>
    <n v="0.108"/>
    <n v="0.37"/>
    <s v="AL"/>
    <x v="0"/>
  </r>
  <r>
    <s v="C105921"/>
    <n v="1460.25"/>
    <s v="assalariado"/>
    <n v="8.8699999999999992"/>
    <n v="779"/>
    <n v="1"/>
    <d v="2024-02-05T13:55:36"/>
    <d v="2024-01-16T17:11:46"/>
    <n v="0.58699999999999997"/>
    <n v="0.41099999999999998"/>
    <s v="SC"/>
    <x v="0"/>
  </r>
  <r>
    <s v="C105922"/>
    <n v="489.47"/>
    <s v="pensionista"/>
    <n v="6.2"/>
    <n v="776"/>
    <n v="1"/>
    <d v="2024-03-14T06:39:26"/>
    <d v="2024-05-01T22:59:40"/>
    <n v="4.3999999999999997E-2"/>
    <n v="0.317"/>
    <s v="RJ"/>
    <x v="0"/>
  </r>
  <r>
    <s v="C105923"/>
    <n v="590.46"/>
    <s v="assalariado"/>
    <n v="5.13"/>
    <n v="479"/>
    <n v="1"/>
    <d v="2024-02-05T15:25:08"/>
    <d v="2025-07-14T11:22:13"/>
    <n v="0.13800000000000001"/>
    <n v="0.28999999999999998"/>
    <s v="MA"/>
    <x v="0"/>
  </r>
  <r>
    <s v="C105924"/>
    <n v="179.2"/>
    <s v="assalariado"/>
    <n v="19.11"/>
    <n v="736"/>
    <n v="1"/>
    <d v="2024-01-08T16:42:38"/>
    <d v="2024-03-03T12:39:52"/>
    <n v="4.4999999999999998E-2"/>
    <n v="0.14899999999999999"/>
    <s v="ES"/>
    <x v="0"/>
  </r>
  <r>
    <s v="C105925"/>
    <n v="275.29000000000002"/>
    <s v="assalariado"/>
    <n v="1.61"/>
    <n v="524"/>
    <n v="4"/>
    <d v="2023-04-11T07:35:32"/>
    <d v="2024-03-30T07:59:11"/>
    <n v="7.0000000000000001E-3"/>
    <n v="0.18"/>
    <s v="PE"/>
    <x v="0"/>
  </r>
  <r>
    <s v="C105926"/>
    <n v="946.7"/>
    <s v="assalariado"/>
    <n v="8.48"/>
    <n v="570"/>
    <n v="4"/>
    <d v="2024-10-29T19:53:01"/>
    <d v="2023-06-06T20:03:50"/>
    <n v="0.30299999999999999"/>
    <n v="2.9000000000000001E-2"/>
    <s v="GO"/>
    <x v="0"/>
  </r>
  <r>
    <s v="C105927"/>
    <n v="679.4"/>
    <s v="pensionista"/>
    <n v="26.83"/>
    <n v="680"/>
    <n v="2"/>
    <d v="2023-06-22T23:07:03"/>
    <d v="2025-07-08T02:11:13"/>
    <n v="4.5999999999999999E-2"/>
    <n v="0.158"/>
    <s v="RJ"/>
    <x v="1"/>
  </r>
  <r>
    <s v="C105928"/>
    <n v="2359.15"/>
    <s v="servidor"/>
    <n v="12.28"/>
    <n v="488"/>
    <n v="2"/>
    <d v="2024-10-30T06:44:51"/>
    <d v="2025-06-10T11:34:01"/>
    <n v="0.17100000000000001"/>
    <n v="0.318"/>
    <s v="DF"/>
    <x v="0"/>
  </r>
  <r>
    <s v="C105929"/>
    <n v="1157.77"/>
    <s v="autônomo"/>
    <n v="8.5500000000000007"/>
    <n v="391"/>
    <n v="1"/>
    <d v="2025-03-20T09:58:58"/>
    <d v="2025-04-26T02:54:57"/>
    <n v="7.0999999999999994E-2"/>
    <n v="0.36099999999999999"/>
    <s v="MA"/>
    <x v="0"/>
  </r>
  <r>
    <s v="C105930"/>
    <n v="1892.75"/>
    <s v="assalariado"/>
    <n v="2.31"/>
    <n v="440"/>
    <n v="1"/>
    <d v="2024-11-21T00:04:02"/>
    <d v="2024-04-08T23:41:46"/>
    <n v="0.40799999999999997"/>
    <n v="0.40699999999999997"/>
    <s v="PR"/>
    <x v="0"/>
  </r>
  <r>
    <s v="C105931"/>
    <n v="2081.71"/>
    <s v="servidor"/>
    <n v="40.44"/>
    <n v="491"/>
    <n v="2"/>
    <d v="2025-03-12T22:52:04"/>
    <d v="2024-03-26T17:19:06"/>
    <n v="0.29699999999999999"/>
    <n v="0.35899999999999999"/>
    <s v="PE"/>
    <x v="2"/>
  </r>
  <r>
    <s v="C105932"/>
    <n v="2096.79"/>
    <s v="autônomo"/>
    <n v="9.23"/>
    <n v="546"/>
    <n v="2"/>
    <d v="2023-07-09T00:00:04"/>
    <d v="2023-02-02T17:24:32"/>
    <n v="0.47699999999999998"/>
    <n v="0.26100000000000001"/>
    <s v="PI"/>
    <x v="0"/>
  </r>
  <r>
    <s v="C105933"/>
    <n v="1499.71"/>
    <s v="servidor"/>
    <n v="10.69"/>
    <n v="525"/>
    <n v="2"/>
    <d v="2025-02-15T15:03:44"/>
    <d v="2025-01-08T03:31:15"/>
    <n v="0.25900000000000001"/>
    <n v="0.46500000000000002"/>
    <s v="PA"/>
    <x v="0"/>
  </r>
  <r>
    <s v="C105934"/>
    <n v="1767.77"/>
    <s v="pensionista"/>
    <n v="1.34"/>
    <n v="397"/>
    <n v="2"/>
    <d v="2023-05-02T11:01:10"/>
    <d v="2025-02-06T19:34:05"/>
    <n v="0.1"/>
    <n v="0.15"/>
    <s v="PA"/>
    <x v="0"/>
  </r>
  <r>
    <s v="C105935"/>
    <n v="180.45"/>
    <s v="pensionista"/>
    <n v="19.399999999999999"/>
    <n v="870"/>
    <n v="2"/>
    <d v="2023-06-16T19:11:07"/>
    <d v="2025-05-03T00:50:43"/>
    <n v="5.2999999999999999E-2"/>
    <n v="0.32500000000000001"/>
    <s v="BA"/>
    <x v="0"/>
  </r>
  <r>
    <s v="C105936"/>
    <n v="1752.97"/>
    <s v="servidor"/>
    <n v="15.45"/>
    <n v="789"/>
    <n v="5"/>
    <d v="2025-02-28T03:37:09"/>
    <d v="2023-11-17T14:24:27"/>
    <n v="7.9000000000000001E-2"/>
    <n v="0.65800000000000003"/>
    <s v="MA"/>
    <x v="0"/>
  </r>
  <r>
    <s v="C105937"/>
    <n v="3644.97"/>
    <s v="autônomo"/>
    <n v="13.87"/>
    <n v="851"/>
    <n v="2"/>
    <d v="2024-07-09T06:07:44"/>
    <d v="2025-07-07T18:42:16"/>
    <n v="0.13200000000000001"/>
    <n v="0.224"/>
    <s v="MA"/>
    <x v="0"/>
  </r>
  <r>
    <s v="C105938"/>
    <n v="1278.7"/>
    <s v="assalariado"/>
    <n v="18.649999999999999"/>
    <n v="505"/>
    <n v="3"/>
    <d v="2023-08-17T00:48:28"/>
    <d v="2024-07-10T19:26:52"/>
    <n v="0.17100000000000001"/>
    <n v="0.47"/>
    <s v="PE"/>
    <x v="0"/>
  </r>
  <r>
    <s v="C105939"/>
    <n v="2116.5700000000002"/>
    <s v="autônomo"/>
    <n v="25.32"/>
    <n v="646"/>
    <n v="4"/>
    <d v="2023-11-01T01:41:03"/>
    <d v="2025-05-15T22:59:32"/>
    <n v="0.192"/>
    <n v="0.32"/>
    <s v="SC"/>
    <x v="1"/>
  </r>
  <r>
    <s v="C105940"/>
    <n v="616.48"/>
    <s v="assalariado"/>
    <n v="6.34"/>
    <n v="484"/>
    <n v="2"/>
    <d v="2024-06-10T01:02:12"/>
    <d v="2023-07-06T06:25:59"/>
    <n v="0.42199999999999999"/>
    <n v="0.221"/>
    <s v="SP"/>
    <x v="0"/>
  </r>
  <r>
    <s v="C105941"/>
    <n v="283.3"/>
    <s v="servidor"/>
    <n v="32.380000000000003"/>
    <n v="381"/>
    <n v="1"/>
    <d v="2023-02-27T17:48:37"/>
    <d v="2024-10-09T15:37:47"/>
    <n v="0.33900000000000002"/>
    <n v="0.32300000000000001"/>
    <s v="PE"/>
    <x v="1"/>
  </r>
  <r>
    <s v="C105942"/>
    <n v="2468.41"/>
    <s v="assalariado"/>
    <n v="7.62"/>
    <n v="504"/>
    <n v="1"/>
    <d v="2023-11-29T18:10:09"/>
    <d v="2024-05-18T23:22:26"/>
    <n v="9.7000000000000003E-2"/>
    <n v="0.33600000000000002"/>
    <s v="RS"/>
    <x v="0"/>
  </r>
  <r>
    <s v="C105943"/>
    <n v="2189.88"/>
    <s v="pensionista"/>
    <n v="13.84"/>
    <n v="342"/>
    <n v="2"/>
    <d v="2024-10-11T20:27:41"/>
    <d v="2024-01-05T15:18:00"/>
    <n v="0.26100000000000001"/>
    <n v="0.39400000000000002"/>
    <s v="BA"/>
    <x v="0"/>
  </r>
  <r>
    <s v="C105944"/>
    <n v="4884.24"/>
    <s v="autônomo"/>
    <n v="41.53"/>
    <n v="361"/>
    <n v="2"/>
    <d v="2024-07-19T07:09:02"/>
    <d v="2024-01-21T07:53:50"/>
    <n v="0.44400000000000001"/>
    <n v="0.52200000000000002"/>
    <s v="PE"/>
    <x v="2"/>
  </r>
  <r>
    <s v="C105945"/>
    <n v="470.62"/>
    <s v="assalariado"/>
    <n v="21.26"/>
    <n v="676"/>
    <n v="0"/>
    <d v="2025-08-01T08:59:05"/>
    <d v="2024-03-22T08:31:23"/>
    <n v="0.31"/>
    <n v="0.26400000000000001"/>
    <s v="SP"/>
    <x v="1"/>
  </r>
  <r>
    <s v="C105946"/>
    <n v="2303.8000000000002"/>
    <s v="autônomo"/>
    <n v="10.95"/>
    <n v="494"/>
    <n v="0"/>
    <d v="2024-06-02T18:33:36"/>
    <d v="2024-06-20T01:30:59"/>
    <n v="0.113"/>
    <n v="0.54800000000000004"/>
    <s v="AL"/>
    <x v="0"/>
  </r>
  <r>
    <s v="C105947"/>
    <n v="1100.55"/>
    <s v="assalariado"/>
    <n v="7.13"/>
    <n v="628"/>
    <n v="1"/>
    <d v="2023-10-10T14:38:23"/>
    <d v="2024-05-18T08:04:42"/>
    <n v="0.495"/>
    <n v="0.313"/>
    <s v="PI"/>
    <x v="0"/>
  </r>
  <r>
    <s v="C105948"/>
    <n v="2414.89"/>
    <s v="pensionista"/>
    <n v="1.83"/>
    <n v="331"/>
    <n v="2"/>
    <d v="2024-06-02T18:01:46"/>
    <d v="2024-10-20T02:17:03"/>
    <n v="0.34"/>
    <n v="0.318"/>
    <s v="RN"/>
    <x v="0"/>
  </r>
  <r>
    <s v="C105949"/>
    <n v="1550.81"/>
    <s v="autônomo"/>
    <n v="12.49"/>
    <n v="670"/>
    <n v="1"/>
    <d v="2023-06-06T02:39:57"/>
    <d v="2025-04-11T05:58:15"/>
    <n v="0.40200000000000002"/>
    <n v="0.437"/>
    <s v="SC"/>
    <x v="0"/>
  </r>
  <r>
    <s v="C105950"/>
    <n v="192.91"/>
    <s v="pensionista"/>
    <n v="34.68"/>
    <n v="467"/>
    <n v="0"/>
    <d v="2023-05-28T08:31:49"/>
    <d v="2025-09-01T16:52:01"/>
    <n v="0.34300000000000003"/>
    <n v="0.49399999999999999"/>
    <s v="ES"/>
    <x v="1"/>
  </r>
  <r>
    <s v="C105951"/>
    <n v="956.29"/>
    <s v="assalariado"/>
    <n v="21.33"/>
    <n v="572"/>
    <n v="2"/>
    <d v="2024-06-25T18:27:55"/>
    <d v="2024-02-01T21:10:27"/>
    <n v="0.33"/>
    <n v="0.58299999999999996"/>
    <s v="MG"/>
    <x v="1"/>
  </r>
  <r>
    <s v="C105952"/>
    <n v="613.04"/>
    <s v="servidor"/>
    <n v="15.68"/>
    <n v="588"/>
    <n v="3"/>
    <d v="2023-04-25T13:49:40"/>
    <d v="2023-10-12T15:20:15"/>
    <n v="0.41799999999999998"/>
    <n v="0.17899999999999999"/>
    <s v="MA"/>
    <x v="0"/>
  </r>
  <r>
    <s v="C105953"/>
    <n v="2324.09"/>
    <s v="pensionista"/>
    <n v="12.63"/>
    <n v="411"/>
    <n v="2"/>
    <d v="2025-06-19T20:26:57"/>
    <d v="2024-04-13T18:36:43"/>
    <n v="0.32900000000000001"/>
    <n v="0.49099999999999999"/>
    <s v="PA"/>
    <x v="0"/>
  </r>
  <r>
    <s v="C105954"/>
    <n v="725.23"/>
    <s v="assalariado"/>
    <n v="8.58"/>
    <n v="572"/>
    <n v="2"/>
    <d v="2023-11-25T11:10:28"/>
    <d v="2024-04-12T06:15:33"/>
    <n v="0.29299999999999998"/>
    <n v="0.06"/>
    <s v="PI"/>
    <x v="0"/>
  </r>
  <r>
    <s v="C105955"/>
    <n v="561.14"/>
    <s v="assalariado"/>
    <n v="9.92"/>
    <n v="671"/>
    <n v="2"/>
    <d v="2023-11-10T18:17:00"/>
    <d v="2025-07-10T02:43:14"/>
    <n v="0.186"/>
    <n v="0.35499999999999998"/>
    <s v="DF"/>
    <x v="0"/>
  </r>
  <r>
    <s v="C105956"/>
    <n v="1746.91"/>
    <s v="servidor"/>
    <n v="3.59"/>
    <n v="633"/>
    <n v="1"/>
    <d v="2024-03-25T00:24:26"/>
    <d v="2025-04-06T21:36:29"/>
    <n v="0.246"/>
    <n v="0.41099999999999998"/>
    <s v="MG"/>
    <x v="0"/>
  </r>
  <r>
    <s v="C105957"/>
    <n v="3104.59"/>
    <s v="assalariado"/>
    <n v="6.54"/>
    <n v="416"/>
    <n v="2"/>
    <d v="2025-05-03T01:32:57"/>
    <d v="2023-09-23T15:13:45"/>
    <n v="0.38300000000000001"/>
    <n v="0.43"/>
    <s v="RS"/>
    <x v="0"/>
  </r>
  <r>
    <s v="C105958"/>
    <n v="81.08"/>
    <s v="autônomo"/>
    <n v="5.21"/>
    <n v="306"/>
    <n v="1"/>
    <d v="2025-07-02T15:26:08"/>
    <d v="2024-04-20T00:38:21"/>
    <n v="0.3"/>
    <n v="0.61399999999999999"/>
    <s v="AM"/>
    <x v="0"/>
  </r>
  <r>
    <s v="C105959"/>
    <n v="1147.43"/>
    <s v="autônomo"/>
    <n v="25.75"/>
    <n v="876"/>
    <n v="1"/>
    <d v="2025-02-22T12:18:08"/>
    <d v="2025-03-17T21:10:35"/>
    <n v="0.502"/>
    <n v="0.39"/>
    <s v="AM"/>
    <x v="1"/>
  </r>
  <r>
    <s v="C105960"/>
    <n v="984.61"/>
    <s v="servidor"/>
    <n v="7.77"/>
    <n v="387"/>
    <n v="2"/>
    <d v="2025-01-07T02:30:04"/>
    <d v="2023-03-13T20:39:52"/>
    <n v="0.14699999999999999"/>
    <n v="0.16400000000000001"/>
    <s v="MG"/>
    <x v="0"/>
  </r>
  <r>
    <s v="C105961"/>
    <n v="2622.25"/>
    <s v="assalariado"/>
    <n v="13.41"/>
    <n v="824"/>
    <n v="3"/>
    <d v="2023-02-15T15:16:23"/>
    <d v="2023-11-16T18:20:10"/>
    <n v="0.51300000000000001"/>
    <n v="3.4000000000000002E-2"/>
    <s v="RS"/>
    <x v="0"/>
  </r>
  <r>
    <s v="C105962"/>
    <n v="3320.34"/>
    <s v="assalariado"/>
    <n v="20.98"/>
    <n v="733"/>
    <n v="3"/>
    <d v="2023-06-16T20:56:17"/>
    <d v="2023-05-15T19:41:22"/>
    <n v="0.33800000000000002"/>
    <n v="0.104"/>
    <s v="MA"/>
    <x v="1"/>
  </r>
  <r>
    <s v="C105963"/>
    <n v="1554.45"/>
    <s v="assalariado"/>
    <n v="11.49"/>
    <n v="478"/>
    <n v="2"/>
    <d v="2025-10-10T23:52:40"/>
    <d v="2024-03-13T20:03:18"/>
    <n v="0.30099999999999999"/>
    <n v="0.30499999999999999"/>
    <s v="ES"/>
    <x v="0"/>
  </r>
  <r>
    <s v="C105964"/>
    <n v="884.85"/>
    <s v="autônomo"/>
    <n v="11.5"/>
    <n v="509"/>
    <n v="2"/>
    <d v="2024-08-14T14:03:44"/>
    <d v="2024-06-11T12:25:45"/>
    <n v="0.41299999999999998"/>
    <n v="0.32600000000000001"/>
    <s v="SP"/>
    <x v="0"/>
  </r>
  <r>
    <s v="C105965"/>
    <n v="395.58"/>
    <s v="assalariado"/>
    <n v="16.2"/>
    <n v="344"/>
    <n v="1"/>
    <d v="2024-02-03T20:34:38"/>
    <d v="2023-08-27T05:00:58"/>
    <n v="0.39900000000000002"/>
    <n v="0.44"/>
    <s v="RJ"/>
    <x v="0"/>
  </r>
  <r>
    <s v="C105966"/>
    <n v="265.58"/>
    <s v="assalariado"/>
    <n v="12.34"/>
    <n v="327"/>
    <n v="1"/>
    <d v="2024-09-05T20:20:30"/>
    <d v="2025-11-21T04:58:16"/>
    <n v="0.23699999999999999"/>
    <n v="0.33100000000000002"/>
    <s v="RN"/>
    <x v="0"/>
  </r>
  <r>
    <s v="C105967"/>
    <n v="251.85"/>
    <s v="autônomo"/>
    <n v="7.61"/>
    <n v="719"/>
    <n v="0"/>
    <d v="2024-01-24T06:29:57"/>
    <d v="2025-01-19T19:22:46"/>
    <n v="0.39100000000000001"/>
    <n v="0.253"/>
    <s v="PA"/>
    <x v="0"/>
  </r>
  <r>
    <s v="C105968"/>
    <n v="211.96"/>
    <s v="assalariado"/>
    <n v="12.97"/>
    <n v="313"/>
    <n v="1"/>
    <d v="2024-09-23T07:01:25"/>
    <d v="2023-12-24T06:12:31"/>
    <n v="0.36399999999999999"/>
    <n v="0.216"/>
    <s v="SC"/>
    <x v="0"/>
  </r>
  <r>
    <s v="C105969"/>
    <n v="439.04"/>
    <s v="assalariado"/>
    <n v="19.88"/>
    <n v="447"/>
    <n v="1"/>
    <d v="2023-01-07T03:55:14"/>
    <d v="2024-09-21T04:20:03"/>
    <n v="0.31900000000000001"/>
    <n v="0.107"/>
    <s v="ES"/>
    <x v="0"/>
  </r>
  <r>
    <s v="C105970"/>
    <n v="298.95999999999998"/>
    <s v="assalariado"/>
    <n v="12.36"/>
    <n v="722"/>
    <n v="1"/>
    <d v="2023-08-08T16:14:25"/>
    <d v="2024-02-16T04:33:07"/>
    <n v="0.11600000000000001"/>
    <n v="0.28199999999999997"/>
    <s v="AL"/>
    <x v="0"/>
  </r>
  <r>
    <s v="C105971"/>
    <n v="190.14"/>
    <s v="assalariado"/>
    <n v="23.44"/>
    <n v="316"/>
    <n v="1"/>
    <d v="2024-05-13T18:42:34"/>
    <d v="2025-10-06T11:31:03"/>
    <n v="0.13100000000000001"/>
    <n v="0.28999999999999998"/>
    <s v="SE"/>
    <x v="1"/>
  </r>
  <r>
    <s v="C105972"/>
    <n v="105.96"/>
    <s v="pensionista"/>
    <n v="33.07"/>
    <n v="345"/>
    <n v="3"/>
    <d v="2023-03-25T02:59:33"/>
    <d v="2024-10-25T22:14:10"/>
    <n v="0.16500000000000001"/>
    <n v="0.19500000000000001"/>
    <s v="MG"/>
    <x v="1"/>
  </r>
  <r>
    <s v="C105973"/>
    <n v="1046.19"/>
    <s v="servidor"/>
    <n v="38.880000000000003"/>
    <n v="710"/>
    <n v="1"/>
    <d v="2024-01-28T14:33:11"/>
    <d v="2024-07-14T22:33:14"/>
    <n v="0.22600000000000001"/>
    <n v="0.26"/>
    <s v="RS"/>
    <x v="1"/>
  </r>
  <r>
    <s v="C105974"/>
    <n v="1656.82"/>
    <s v="servidor"/>
    <n v="8.6300000000000008"/>
    <n v="896"/>
    <n v="3"/>
    <d v="2024-03-09T09:41:13"/>
    <d v="2023-05-11T21:50:22"/>
    <n v="6.3E-2"/>
    <n v="0.29699999999999999"/>
    <s v="RJ"/>
    <x v="0"/>
  </r>
  <r>
    <s v="C105975"/>
    <n v="457.35"/>
    <s v="servidor"/>
    <n v="7.08"/>
    <n v="465"/>
    <n v="2"/>
    <d v="2024-05-07T20:22:35"/>
    <d v="2025-03-23T23:56:15"/>
    <n v="0.34799999999999998"/>
    <n v="0.32900000000000001"/>
    <s v="CE"/>
    <x v="0"/>
  </r>
  <r>
    <s v="C105976"/>
    <n v="1599.96"/>
    <s v="servidor"/>
    <n v="28.76"/>
    <n v="612"/>
    <n v="1"/>
    <d v="2024-05-11T07:18:28"/>
    <d v="2025-06-10T11:05:07"/>
    <n v="0.34"/>
    <n v="6.7000000000000004E-2"/>
    <s v="PB"/>
    <x v="1"/>
  </r>
  <r>
    <s v="C105977"/>
    <n v="755.41"/>
    <s v="assalariado"/>
    <n v="40.78"/>
    <n v="792"/>
    <n v="1"/>
    <d v="2025-02-12T03:21:40"/>
    <d v="2023-05-10T12:24:17"/>
    <n v="0.55200000000000005"/>
    <n v="0.36899999999999999"/>
    <s v="DF"/>
    <x v="2"/>
  </r>
  <r>
    <s v="C105978"/>
    <n v="1683.89"/>
    <s v="assalariado"/>
    <n v="21.39"/>
    <n v="331"/>
    <n v="3"/>
    <d v="2023-07-27T00:07:22"/>
    <d v="2024-04-24T09:09:55"/>
    <n v="0.27500000000000002"/>
    <n v="0.48599999999999999"/>
    <s v="MA"/>
    <x v="1"/>
  </r>
  <r>
    <s v="C105979"/>
    <n v="1509.45"/>
    <s v="assalariado"/>
    <n v="19.510000000000002"/>
    <n v="785"/>
    <n v="1"/>
    <d v="2023-04-09T04:10:24"/>
    <d v="2023-08-11T01:36:37"/>
    <n v="0.318"/>
    <n v="0.33200000000000002"/>
    <s v="CE"/>
    <x v="0"/>
  </r>
  <r>
    <s v="C105980"/>
    <n v="1948.65"/>
    <s v="autônomo"/>
    <n v="38.42"/>
    <n v="577"/>
    <n v="1"/>
    <d v="2025-09-11T01:26:23"/>
    <d v="2023-11-22T09:11:57"/>
    <n v="0.41699999999999998"/>
    <n v="0.27900000000000003"/>
    <s v="PB"/>
    <x v="1"/>
  </r>
  <r>
    <s v="C105981"/>
    <n v="191.54"/>
    <s v="servidor"/>
    <n v="4.78"/>
    <n v="824"/>
    <n v="3"/>
    <d v="2025-05-04T16:38:29"/>
    <d v="2023-09-02T01:18:55"/>
    <n v="0.443"/>
    <n v="0.308"/>
    <s v="BA"/>
    <x v="0"/>
  </r>
  <r>
    <s v="C105982"/>
    <n v="202.29"/>
    <s v="assalariado"/>
    <n v="21.65"/>
    <n v="485"/>
    <n v="0"/>
    <d v="2025-08-01T16:47:50"/>
    <d v="2024-02-06T06:35:06"/>
    <n v="9.2999999999999999E-2"/>
    <n v="8.5999999999999993E-2"/>
    <s v="PR"/>
    <x v="1"/>
  </r>
  <r>
    <s v="C105983"/>
    <n v="3771.48"/>
    <s v="pensionista"/>
    <n v="2.77"/>
    <n v="832"/>
    <n v="1"/>
    <d v="2023-09-23T04:01:58"/>
    <d v="2023-05-29T13:52:07"/>
    <n v="0.28699999999999998"/>
    <n v="0.20300000000000001"/>
    <s v="DF"/>
    <x v="0"/>
  </r>
  <r>
    <s v="C105984"/>
    <n v="267.89"/>
    <s v="assalariado"/>
    <n v="1.53"/>
    <n v="598"/>
    <n v="1"/>
    <d v="2024-10-15T12:27:58"/>
    <d v="2024-02-18T23:54:54"/>
    <n v="0.14399999999999999"/>
    <n v="0.26200000000000001"/>
    <s v="DF"/>
    <x v="0"/>
  </r>
  <r>
    <s v="C105985"/>
    <n v="86.12"/>
    <s v="servidor"/>
    <n v="5.74"/>
    <n v="645"/>
    <n v="1"/>
    <d v="2023-04-08T08:04:46"/>
    <d v="2023-06-02T05:43:34"/>
    <n v="0.155"/>
    <n v="0.105"/>
    <s v="BA"/>
    <x v="0"/>
  </r>
  <r>
    <s v="C105986"/>
    <n v="1105.8399999999999"/>
    <s v="assalariado"/>
    <n v="5.36"/>
    <n v="796"/>
    <n v="2"/>
    <d v="2025-08-31T19:45:04"/>
    <d v="2025-03-27T11:17:54"/>
    <n v="0.59699999999999998"/>
    <n v="0.39900000000000002"/>
    <s v="PB"/>
    <x v="0"/>
  </r>
  <r>
    <s v="C105987"/>
    <n v="2040.57"/>
    <s v="assalariado"/>
    <n v="24.43"/>
    <n v="432"/>
    <n v="3"/>
    <d v="2023-12-07T18:30:34"/>
    <d v="2024-08-18T02:35:51"/>
    <n v="0.24299999999999999"/>
    <n v="0.161"/>
    <s v="ES"/>
    <x v="1"/>
  </r>
  <r>
    <s v="C105988"/>
    <n v="135.82"/>
    <s v="assalariado"/>
    <n v="12.36"/>
    <n v="396"/>
    <n v="3"/>
    <d v="2024-09-26T17:13:36"/>
    <d v="2023-09-02T01:53:51"/>
    <n v="0.60299999999999998"/>
    <n v="0.19"/>
    <s v="PI"/>
    <x v="0"/>
  </r>
  <r>
    <s v="C105989"/>
    <n v="663.47"/>
    <s v="autônomo"/>
    <n v="12.3"/>
    <n v="300"/>
    <n v="1"/>
    <d v="2024-08-05T07:24:08"/>
    <d v="2025-09-19T06:24:25"/>
    <n v="0.17899999999999999"/>
    <n v="0.19700000000000001"/>
    <s v="SP"/>
    <x v="0"/>
  </r>
  <r>
    <s v="C105990"/>
    <n v="1664.36"/>
    <s v="assalariado"/>
    <n v="18.66"/>
    <n v="817"/>
    <n v="2"/>
    <d v="2023-10-23T00:05:53"/>
    <d v="2025-11-12T11:09:03"/>
    <n v="8.5999999999999993E-2"/>
    <n v="0.61799999999999999"/>
    <s v="SE"/>
    <x v="0"/>
  </r>
  <r>
    <s v="C105991"/>
    <n v="147.41"/>
    <s v="assalariado"/>
    <n v="26.55"/>
    <n v="366"/>
    <n v="2"/>
    <d v="2025-05-28T19:05:18"/>
    <d v="2024-10-11T11:53:21"/>
    <n v="0.42899999999999999"/>
    <n v="0.30599999999999999"/>
    <s v="ES"/>
    <x v="1"/>
  </r>
  <r>
    <s v="C105992"/>
    <n v="1350.22"/>
    <s v="autônomo"/>
    <n v="2.78"/>
    <n v="547"/>
    <n v="1"/>
    <d v="2025-04-13T19:13:01"/>
    <d v="2023-12-03T21:20:12"/>
    <n v="0.23300000000000001"/>
    <n v="0.317"/>
    <s v="PB"/>
    <x v="0"/>
  </r>
  <r>
    <s v="C105993"/>
    <n v="3708.53"/>
    <s v="assalariado"/>
    <n v="9.07"/>
    <n v="828"/>
    <n v="4"/>
    <d v="2023-07-21T12:18:05"/>
    <d v="2025-10-28T05:29:25"/>
    <n v="0.28199999999999997"/>
    <n v="8.7999999999999995E-2"/>
    <s v="BA"/>
    <x v="0"/>
  </r>
  <r>
    <s v="C105994"/>
    <n v="846.59"/>
    <s v="assalariado"/>
    <n v="33.909999999999997"/>
    <n v="377"/>
    <n v="2"/>
    <d v="2023-09-11T04:39:55"/>
    <d v="2026-03-24T10:26:18"/>
    <n v="0.56399999999999995"/>
    <n v="0.40600000000000003"/>
    <s v="PA"/>
    <x v="1"/>
  </r>
  <r>
    <s v="C105995"/>
    <n v="404.17"/>
    <s v="assalariado"/>
    <n v="7.06"/>
    <n v="723"/>
    <n v="2"/>
    <d v="2024-02-29T14:27:06"/>
    <d v="2023-08-01T11:41:52"/>
    <n v="0.55600000000000005"/>
    <n v="0.66900000000000004"/>
    <s v="BA"/>
    <x v="0"/>
  </r>
  <r>
    <s v="C105996"/>
    <n v="2211.65"/>
    <s v="assalariado"/>
    <n v="13.67"/>
    <n v="421"/>
    <n v="2"/>
    <d v="2023-03-19T09:53:04"/>
    <d v="2023-02-12T19:21:11"/>
    <n v="0.29799999999999999"/>
    <n v="0.40300000000000002"/>
    <s v="MG"/>
    <x v="0"/>
  </r>
  <r>
    <s v="C105997"/>
    <n v="872.96"/>
    <s v="assalariado"/>
    <n v="27.64"/>
    <n v="766"/>
    <n v="3"/>
    <d v="2024-10-10T11:25:50"/>
    <d v="2025-06-06T11:35:05"/>
    <n v="0.23899999999999999"/>
    <n v="0.35799999999999998"/>
    <s v="PR"/>
    <x v="1"/>
  </r>
  <r>
    <s v="C105998"/>
    <n v="205.03"/>
    <s v="servidor"/>
    <n v="8.7899999999999991"/>
    <n v="472"/>
    <n v="2"/>
    <d v="2023-07-24T15:11:30"/>
    <d v="2024-11-13T06:45:13"/>
    <n v="2.8000000000000001E-2"/>
    <n v="0.51500000000000001"/>
    <s v="SP"/>
    <x v="0"/>
  </r>
  <r>
    <s v="C105999"/>
    <n v="2506.0500000000002"/>
    <s v="assalariado"/>
    <n v="17.989999999999998"/>
    <n v="356"/>
    <n v="3"/>
    <d v="2024-01-27T14:31:39"/>
    <d v="2025-10-17T18:16:58"/>
    <n v="0.33100000000000002"/>
    <n v="0.35499999999999998"/>
    <s v="PI"/>
    <x v="0"/>
  </r>
  <r>
    <s v="C106000"/>
    <n v="1132.8"/>
    <s v="assalariado"/>
    <n v="1.95"/>
    <n v="314"/>
    <n v="2"/>
    <d v="2024-09-11T14:40:29"/>
    <d v="2025-02-12T10:49:37"/>
    <n v="0.01"/>
    <n v="0.36699999999999999"/>
    <s v="GO"/>
    <x v="0"/>
  </r>
  <r>
    <s v="C106001"/>
    <n v="1421.86"/>
    <s v="pensionista"/>
    <n v="31.92"/>
    <n v="603"/>
    <n v="3"/>
    <d v="2025-07-11T20:16:08"/>
    <d v="2024-11-15T20:48:16"/>
    <n v="0.40500000000000003"/>
    <n v="0.56000000000000005"/>
    <s v="BA"/>
    <x v="1"/>
  </r>
  <r>
    <s v="C106002"/>
    <n v="112.46"/>
    <s v="autônomo"/>
    <n v="24.08"/>
    <n v="386"/>
    <n v="2"/>
    <d v="2025-10-08T03:47:30"/>
    <d v="2024-09-18T23:12:24"/>
    <n v="0.25900000000000001"/>
    <n v="0.115"/>
    <s v="PR"/>
    <x v="1"/>
  </r>
  <r>
    <s v="C106003"/>
    <n v="283.36"/>
    <s v="autônomo"/>
    <n v="14.96"/>
    <n v="635"/>
    <n v="1"/>
    <d v="2023-11-08T20:53:48"/>
    <d v="2025-04-07T07:10:57"/>
    <n v="0.28799999999999998"/>
    <n v="0.16"/>
    <s v="SC"/>
    <x v="0"/>
  </r>
  <r>
    <s v="C106004"/>
    <n v="576.84"/>
    <s v="autônomo"/>
    <n v="8.51"/>
    <n v="605"/>
    <n v="1"/>
    <d v="2025-08-17T21:45:41"/>
    <d v="2025-10-21T14:52:58"/>
    <n v="0.35899999999999999"/>
    <n v="0.63500000000000001"/>
    <s v="PE"/>
    <x v="0"/>
  </r>
  <r>
    <s v="C106005"/>
    <n v="482.62"/>
    <s v="autônomo"/>
    <n v="11.44"/>
    <n v="705"/>
    <n v="1"/>
    <d v="2025-09-30T07:44:59"/>
    <d v="2024-05-19T06:28:03"/>
    <n v="0.498"/>
    <n v="0.52900000000000003"/>
    <s v="PR"/>
    <x v="0"/>
  </r>
  <r>
    <s v="C106006"/>
    <n v="1221.94"/>
    <s v="assalariado"/>
    <n v="22.94"/>
    <n v="459"/>
    <n v="3"/>
    <d v="2025-03-02T23:19:06"/>
    <d v="2024-08-24T07:54:54"/>
    <n v="0.30199999999999999"/>
    <n v="0.26900000000000002"/>
    <s v="RS"/>
    <x v="1"/>
  </r>
  <r>
    <s v="C106007"/>
    <n v="158.88"/>
    <s v="autônomo"/>
    <n v="12.86"/>
    <n v="336"/>
    <n v="2"/>
    <d v="2024-06-06T22:00:14"/>
    <d v="2024-02-18T06:19:52"/>
    <n v="0.39200000000000002"/>
    <n v="0.47"/>
    <s v="PI"/>
    <x v="0"/>
  </r>
  <r>
    <s v="C106008"/>
    <n v="507.56"/>
    <s v="assalariado"/>
    <n v="10.27"/>
    <n v="710"/>
    <n v="2"/>
    <d v="2024-06-22T12:43:11"/>
    <d v="2023-01-17T02:20:40"/>
    <n v="0.28100000000000003"/>
    <n v="0.58199999999999996"/>
    <s v="SE"/>
    <x v="0"/>
  </r>
  <r>
    <s v="C106009"/>
    <n v="1286.1500000000001"/>
    <s v="pensionista"/>
    <n v="2.81"/>
    <n v="342"/>
    <n v="2"/>
    <d v="2025-02-14T01:14:43"/>
    <d v="2023-06-12T13:50:25"/>
    <n v="0.66300000000000003"/>
    <n v="0.46500000000000002"/>
    <s v="GO"/>
    <x v="0"/>
  </r>
  <r>
    <s v="C106010"/>
    <n v="5853.38"/>
    <s v="assalariado"/>
    <n v="51.99"/>
    <n v="513"/>
    <n v="1"/>
    <d v="2025-01-23T03:44:38"/>
    <d v="2023-05-16T21:32:14"/>
    <n v="0.16200000000000001"/>
    <n v="0.25900000000000001"/>
    <s v="BA"/>
    <x v="2"/>
  </r>
  <r>
    <s v="C106011"/>
    <n v="3078.23"/>
    <s v="servidor"/>
    <n v="1.79"/>
    <n v="848"/>
    <n v="2"/>
    <d v="2024-08-30T10:08:24"/>
    <d v="2024-01-25T09:06:40"/>
    <n v="0.13200000000000001"/>
    <n v="8.7999999999999995E-2"/>
    <s v="MA"/>
    <x v="0"/>
  </r>
  <r>
    <s v="C106012"/>
    <n v="1779.2"/>
    <s v="servidor"/>
    <n v="17.47"/>
    <n v="423"/>
    <n v="1"/>
    <d v="2024-06-24T18:40:27"/>
    <d v="2024-05-09T11:21:05"/>
    <n v="0.155"/>
    <n v="0.49099999999999999"/>
    <s v="PE"/>
    <x v="0"/>
  </r>
  <r>
    <s v="C106013"/>
    <n v="1403.06"/>
    <s v="servidor"/>
    <n v="14.35"/>
    <n v="470"/>
    <n v="2"/>
    <d v="2025-01-06T09:15:03"/>
    <d v="2024-02-07T09:27:12"/>
    <n v="0.217"/>
    <n v="0.42599999999999999"/>
    <s v="RJ"/>
    <x v="0"/>
  </r>
  <r>
    <s v="C106014"/>
    <n v="1008.62"/>
    <s v="autônomo"/>
    <n v="28.98"/>
    <n v="630"/>
    <n v="0"/>
    <d v="2024-06-20T19:20:13"/>
    <d v="2024-04-19T06:48:21"/>
    <n v="0.35699999999999998"/>
    <n v="0.189"/>
    <s v="CE"/>
    <x v="1"/>
  </r>
  <r>
    <s v="C106015"/>
    <n v="1313.58"/>
    <s v="assalariado"/>
    <n v="6.49"/>
    <n v="830"/>
    <n v="1"/>
    <d v="2025-05-13T17:26:19"/>
    <d v="2024-01-24T03:12:54"/>
    <n v="0.34499999999999997"/>
    <n v="0.216"/>
    <s v="RS"/>
    <x v="0"/>
  </r>
  <r>
    <s v="C106016"/>
    <n v="1047.05"/>
    <s v="assalariado"/>
    <n v="8.67"/>
    <n v="743"/>
    <n v="1"/>
    <d v="2025-01-28T11:01:34"/>
    <d v="2023-05-09T09:17:52"/>
    <n v="3.5000000000000003E-2"/>
    <n v="0.128"/>
    <s v="RS"/>
    <x v="0"/>
  </r>
  <r>
    <s v="C106017"/>
    <n v="579.30999999999995"/>
    <s v="assalariado"/>
    <n v="9.6199999999999992"/>
    <n v="556"/>
    <n v="1"/>
    <d v="2023-10-23T16:41:56"/>
    <d v="2023-08-07T20:38:47"/>
    <n v="0.32700000000000001"/>
    <n v="0.128"/>
    <s v="RN"/>
    <x v="0"/>
  </r>
  <r>
    <s v="C106018"/>
    <n v="946.28"/>
    <s v="autônomo"/>
    <n v="9.6199999999999992"/>
    <n v="359"/>
    <n v="1"/>
    <d v="2024-05-28T17:07:01"/>
    <d v="2025-01-10T11:06:31"/>
    <n v="7.9000000000000001E-2"/>
    <n v="0.38200000000000001"/>
    <s v="AM"/>
    <x v="0"/>
  </r>
  <r>
    <s v="C106019"/>
    <n v="2828.5"/>
    <s v="pensionista"/>
    <n v="23.13"/>
    <n v="803"/>
    <n v="1"/>
    <d v="2024-12-20T14:29:43"/>
    <d v="2024-07-26T21:04:17"/>
    <n v="3.3000000000000002E-2"/>
    <n v="0.41899999999999998"/>
    <s v="PA"/>
    <x v="1"/>
  </r>
  <r>
    <s v="C106020"/>
    <n v="403.35"/>
    <s v="servidor"/>
    <n v="7.6"/>
    <n v="398"/>
    <n v="3"/>
    <d v="2024-06-02T10:00:25"/>
    <d v="2024-09-16T00:29:01"/>
    <n v="0.223"/>
    <n v="0.23300000000000001"/>
    <s v="ES"/>
    <x v="0"/>
  </r>
  <r>
    <s v="C106021"/>
    <n v="553.89"/>
    <s v="autônomo"/>
    <n v="30.24"/>
    <n v="306"/>
    <n v="4"/>
    <d v="2024-05-06T04:06:38"/>
    <d v="2025-01-01T09:28:24"/>
    <n v="0.35099999999999998"/>
    <n v="0.31900000000000001"/>
    <s v="DF"/>
    <x v="1"/>
  </r>
  <r>
    <s v="C106022"/>
    <n v="2151.79"/>
    <s v="assalariado"/>
    <n v="23.48"/>
    <n v="330"/>
    <n v="2"/>
    <d v="2025-05-15T04:10:53"/>
    <d v="2024-11-29T07:38:42"/>
    <n v="0.308"/>
    <n v="0.06"/>
    <s v="SC"/>
    <x v="1"/>
  </r>
  <r>
    <s v="C106023"/>
    <n v="1526.98"/>
    <s v="pensionista"/>
    <n v="3.78"/>
    <n v="862"/>
    <n v="3"/>
    <d v="2023-10-14T16:19:31"/>
    <d v="2024-03-04T22:27:43"/>
    <n v="0.24"/>
    <n v="0.04"/>
    <s v="RN"/>
    <x v="0"/>
  </r>
  <r>
    <s v="C106024"/>
    <n v="1841.45"/>
    <s v="assalariado"/>
    <n v="50.01"/>
    <n v="487"/>
    <n v="3"/>
    <d v="2025-05-23T05:08:43"/>
    <d v="2024-06-09T16:02:14"/>
    <n v="0.30099999999999999"/>
    <n v="0.503"/>
    <s v="DF"/>
    <x v="2"/>
  </r>
  <r>
    <s v="C106025"/>
    <n v="572.16999999999996"/>
    <s v="assalariado"/>
    <n v="5.64"/>
    <n v="503"/>
    <n v="4"/>
    <d v="2024-12-30T20:59:28"/>
    <d v="2025-10-08T13:23:14"/>
    <n v="0.41799999999999998"/>
    <n v="0.27100000000000002"/>
    <s v="AM"/>
    <x v="0"/>
  </r>
  <r>
    <s v="C106026"/>
    <n v="72.47"/>
    <s v="assalariado"/>
    <n v="17.440000000000001"/>
    <n v="523"/>
    <n v="3"/>
    <d v="2025-05-21T09:46:57"/>
    <d v="2025-10-22T10:51:17"/>
    <n v="0.45400000000000001"/>
    <n v="0.44400000000000001"/>
    <s v="PB"/>
    <x v="0"/>
  </r>
  <r>
    <s v="C106027"/>
    <n v="795.86"/>
    <s v="pensionista"/>
    <n v="12.99"/>
    <n v="378"/>
    <n v="1"/>
    <d v="2024-02-08T11:10:09"/>
    <d v="2023-06-02T23:13:50"/>
    <n v="0.41"/>
    <n v="0.32300000000000001"/>
    <s v="PA"/>
    <x v="0"/>
  </r>
  <r>
    <s v="C106028"/>
    <n v="158.71"/>
    <s v="assalariado"/>
    <n v="17.95"/>
    <n v="630"/>
    <n v="2"/>
    <d v="2025-08-16T06:20:26"/>
    <d v="2025-02-18T12:51:12"/>
    <n v="0.17799999999999999"/>
    <n v="0.38200000000000001"/>
    <s v="CE"/>
    <x v="0"/>
  </r>
  <r>
    <s v="C106029"/>
    <n v="1707.84"/>
    <s v="assalariado"/>
    <n v="38.94"/>
    <n v="868"/>
    <n v="3"/>
    <d v="2023-07-31T02:30:13"/>
    <d v="2025-05-16T08:59:44"/>
    <n v="0.52500000000000002"/>
    <n v="0.223"/>
    <s v="SE"/>
    <x v="1"/>
  </r>
  <r>
    <s v="C106030"/>
    <n v="1804.34"/>
    <s v="servidor"/>
    <n v="29.29"/>
    <n v="529"/>
    <n v="2"/>
    <d v="2025-10-30T23:54:26"/>
    <d v="2023-04-29T16:44:58"/>
    <n v="0.39400000000000002"/>
    <n v="0.23499999999999999"/>
    <s v="SP"/>
    <x v="1"/>
  </r>
  <r>
    <s v="C106031"/>
    <n v="1334.75"/>
    <s v="pensionista"/>
    <n v="22.55"/>
    <n v="778"/>
    <n v="1"/>
    <d v="2024-04-20T10:31:15"/>
    <d v="2024-11-02T13:41:28"/>
    <n v="0.114"/>
    <n v="0.622"/>
    <s v="BA"/>
    <x v="1"/>
  </r>
  <r>
    <s v="C106032"/>
    <n v="1633.13"/>
    <s v="assalariado"/>
    <n v="4.84"/>
    <n v="541"/>
    <n v="1"/>
    <d v="2025-06-27T22:09:27"/>
    <d v="2024-03-07T16:17:08"/>
    <n v="9.2999999999999999E-2"/>
    <n v="0.45600000000000002"/>
    <s v="MA"/>
    <x v="0"/>
  </r>
  <r>
    <s v="C106033"/>
    <n v="909.78"/>
    <s v="assalariado"/>
    <n v="10.47"/>
    <n v="706"/>
    <n v="5"/>
    <d v="2025-06-24T18:20:05"/>
    <d v="2025-12-17T13:20:39"/>
    <n v="0.50900000000000001"/>
    <n v="0.216"/>
    <s v="MG"/>
    <x v="0"/>
  </r>
  <r>
    <s v="C106034"/>
    <n v="340.05"/>
    <s v="autônomo"/>
    <n v="7.91"/>
    <n v="587"/>
    <n v="1"/>
    <d v="2024-06-28T07:23:11"/>
    <d v="2024-07-08T20:57:09"/>
    <n v="0.34100000000000003"/>
    <n v="0.4"/>
    <s v="RS"/>
    <x v="0"/>
  </r>
  <r>
    <s v="C106035"/>
    <n v="1318.07"/>
    <s v="assalariado"/>
    <n v="5.1100000000000003"/>
    <n v="882"/>
    <n v="1"/>
    <d v="2025-07-22T10:36:13"/>
    <d v="2025-04-07T17:41:57"/>
    <n v="0.24399999999999999"/>
    <n v="0.15"/>
    <s v="PA"/>
    <x v="0"/>
  </r>
  <r>
    <s v="C106036"/>
    <n v="2017.51"/>
    <s v="autônomo"/>
    <n v="25.4"/>
    <n v="782"/>
    <n v="4"/>
    <d v="2023-01-13T19:18:44"/>
    <d v="2024-05-01T05:35:25"/>
    <n v="0.46800000000000003"/>
    <n v="0.249"/>
    <s v="AM"/>
    <x v="1"/>
  </r>
  <r>
    <s v="C106037"/>
    <n v="1904.14"/>
    <s v="assalariado"/>
    <n v="8.15"/>
    <n v="808"/>
    <n v="1"/>
    <d v="2023-10-10T19:14:22"/>
    <d v="2024-01-30T19:23:12"/>
    <n v="0.13600000000000001"/>
    <n v="8.3000000000000004E-2"/>
    <s v="SE"/>
    <x v="0"/>
  </r>
  <r>
    <s v="C106038"/>
    <n v="103.15"/>
    <s v="assalariado"/>
    <n v="5.33"/>
    <n v="677"/>
    <n v="4"/>
    <d v="2025-07-29T06:57:10"/>
    <d v="2023-11-18T18:59:10"/>
    <n v="0.39300000000000002"/>
    <n v="0.7"/>
    <s v="AL"/>
    <x v="0"/>
  </r>
  <r>
    <s v="C106039"/>
    <n v="92.57"/>
    <s v="assalariado"/>
    <n v="13.34"/>
    <n v="729"/>
    <n v="3"/>
    <d v="2023-08-20T23:24:15"/>
    <d v="2025-08-08T23:33:57"/>
    <n v="0.26500000000000001"/>
    <n v="0.191"/>
    <s v="AL"/>
    <x v="0"/>
  </r>
  <r>
    <s v="C106040"/>
    <n v="113.5"/>
    <s v="autônomo"/>
    <n v="13.69"/>
    <n v="352"/>
    <n v="1"/>
    <d v="2025-05-13T05:54:49"/>
    <d v="2024-11-15T13:38:11"/>
    <n v="0.53"/>
    <n v="0.03"/>
    <s v="CE"/>
    <x v="0"/>
  </r>
  <r>
    <s v="C106041"/>
    <n v="190.23"/>
    <s v="assalariado"/>
    <n v="10.32"/>
    <n v="489"/>
    <n v="2"/>
    <d v="2024-06-04T19:54:18"/>
    <d v="2025-02-04T03:52:26"/>
    <n v="0.23300000000000001"/>
    <n v="0.57199999999999995"/>
    <s v="MG"/>
    <x v="0"/>
  </r>
  <r>
    <s v="C106042"/>
    <n v="123.72"/>
    <s v="assalariado"/>
    <n v="17.899999999999999"/>
    <n v="813"/>
    <n v="3"/>
    <d v="2023-10-16T10:15:54"/>
    <d v="2023-06-09T12:37:18"/>
    <n v="0.187"/>
    <n v="0.32700000000000001"/>
    <s v="GO"/>
    <x v="0"/>
  </r>
  <r>
    <s v="C106043"/>
    <n v="601.61"/>
    <s v="assalariado"/>
    <n v="62.09"/>
    <n v="481"/>
    <n v="0"/>
    <d v="2023-01-17T12:39:32"/>
    <d v="2025-02-11T17:27:49"/>
    <n v="0.188"/>
    <n v="0.621"/>
    <s v="PB"/>
    <x v="3"/>
  </r>
  <r>
    <s v="C106044"/>
    <n v="233.35"/>
    <s v="servidor"/>
    <n v="16.09"/>
    <n v="401"/>
    <n v="1"/>
    <d v="2023-02-18T11:43:28"/>
    <d v="2023-04-11T06:55:17"/>
    <n v="0.124"/>
    <n v="0.47199999999999998"/>
    <s v="SE"/>
    <x v="0"/>
  </r>
  <r>
    <s v="C106045"/>
    <n v="1979.38"/>
    <s v="autônomo"/>
    <n v="25.6"/>
    <n v="862"/>
    <n v="1"/>
    <d v="2024-03-29T05:01:25"/>
    <d v="2023-12-01T05:40:52"/>
    <n v="6.6000000000000003E-2"/>
    <n v="0.127"/>
    <s v="GO"/>
    <x v="1"/>
  </r>
  <r>
    <s v="C106046"/>
    <n v="1024.6300000000001"/>
    <s v="autônomo"/>
    <n v="36.700000000000003"/>
    <n v="785"/>
    <n v="1"/>
    <d v="2024-09-04T13:50:36"/>
    <d v="2023-04-04T21:21:12"/>
    <n v="7.3999999999999996E-2"/>
    <n v="0.64"/>
    <s v="GO"/>
    <x v="1"/>
  </r>
  <r>
    <s v="C106047"/>
    <n v="374.77"/>
    <s v="assalariado"/>
    <n v="26.17"/>
    <n v="857"/>
    <n v="1"/>
    <d v="2023-07-22T12:49:22"/>
    <d v="2024-08-14T20:17:00"/>
    <n v="9.2999999999999999E-2"/>
    <n v="0.247"/>
    <s v="DF"/>
    <x v="1"/>
  </r>
  <r>
    <s v="C106048"/>
    <n v="1000.49"/>
    <s v="servidor"/>
    <n v="22.36"/>
    <n v="318"/>
    <n v="2"/>
    <d v="2024-10-22T06:53:25"/>
    <d v="2023-08-04T07:20:03"/>
    <n v="0.46100000000000002"/>
    <n v="0.114"/>
    <s v="SP"/>
    <x v="1"/>
  </r>
  <r>
    <s v="C106049"/>
    <n v="151.88"/>
    <s v="assalariado"/>
    <n v="23.92"/>
    <n v="799"/>
    <n v="1"/>
    <d v="2023-01-05T07:37:35"/>
    <d v="2023-05-09T22:36:42"/>
    <n v="0.154"/>
    <n v="0.32500000000000001"/>
    <s v="RN"/>
    <x v="1"/>
  </r>
  <r>
    <s v="C106050"/>
    <n v="1664.55"/>
    <s v="pensionista"/>
    <n v="7.55"/>
    <n v="891"/>
    <n v="4"/>
    <d v="2023-02-07T22:37:51"/>
    <d v="2024-01-27T04:32:59"/>
    <n v="0.313"/>
    <n v="0.22800000000000001"/>
    <s v="CE"/>
    <x v="0"/>
  </r>
  <r>
    <s v="C106051"/>
    <n v="614.91999999999996"/>
    <s v="assalariado"/>
    <n v="7.31"/>
    <n v="738"/>
    <n v="3"/>
    <d v="2024-08-14T10:00:01"/>
    <d v="2024-05-14T22:09:04"/>
    <n v="0.25700000000000001"/>
    <n v="0.246"/>
    <s v="PB"/>
    <x v="0"/>
  </r>
  <r>
    <s v="C106052"/>
    <n v="77.56"/>
    <s v="servidor"/>
    <n v="27.4"/>
    <n v="840"/>
    <n v="1"/>
    <d v="2024-09-06T19:02:27"/>
    <d v="2025-01-27T21:57:31"/>
    <n v="0.40400000000000003"/>
    <n v="0.17699999999999999"/>
    <s v="PR"/>
    <x v="1"/>
  </r>
  <r>
    <s v="C106053"/>
    <n v="79.03"/>
    <s v="autônomo"/>
    <n v="55.13"/>
    <n v="565"/>
    <n v="2"/>
    <d v="2024-11-11T03:59:52"/>
    <d v="2024-07-30T20:59:04"/>
    <n v="0.41499999999999998"/>
    <n v="0.41599999999999998"/>
    <s v="ES"/>
    <x v="2"/>
  </r>
  <r>
    <s v="C106054"/>
    <n v="2551.81"/>
    <s v="assalariado"/>
    <n v="14.11"/>
    <n v="444"/>
    <n v="1"/>
    <d v="2025-02-24T13:00:43"/>
    <d v="2023-07-22T20:43:08"/>
    <n v="0.495"/>
    <n v="0.44900000000000001"/>
    <s v="ES"/>
    <x v="0"/>
  </r>
  <r>
    <s v="C106055"/>
    <n v="1751.54"/>
    <s v="assalariado"/>
    <n v="15.1"/>
    <n v="490"/>
    <n v="2"/>
    <d v="2023-10-10T14:39:03"/>
    <d v="2024-09-14T05:03:58"/>
    <n v="0.29199999999999998"/>
    <n v="0.29599999999999999"/>
    <s v="RN"/>
    <x v="0"/>
  </r>
  <r>
    <s v="C106056"/>
    <n v="160.77000000000001"/>
    <s v="autônomo"/>
    <n v="3.57"/>
    <n v="745"/>
    <n v="4"/>
    <d v="2023-03-26T07:31:11"/>
    <d v="2024-02-15T10:38:42"/>
    <n v="0.41099999999999998"/>
    <n v="0.19"/>
    <s v="MG"/>
    <x v="0"/>
  </r>
  <r>
    <s v="C106057"/>
    <n v="735.88"/>
    <s v="servidor"/>
    <n v="43.02"/>
    <n v="626"/>
    <n v="1"/>
    <d v="2023-11-17T05:11:43"/>
    <d v="2025-09-02T00:20:08"/>
    <n v="0.27100000000000002"/>
    <n v="0.19800000000000001"/>
    <s v="RJ"/>
    <x v="2"/>
  </r>
  <r>
    <s v="C106058"/>
    <n v="732.58"/>
    <s v="servidor"/>
    <n v="18.2"/>
    <n v="822"/>
    <n v="1"/>
    <d v="2024-12-21T23:33:27"/>
    <d v="2024-09-30T15:00:23"/>
    <n v="0.372"/>
    <n v="0.70499999999999996"/>
    <s v="GO"/>
    <x v="0"/>
  </r>
  <r>
    <s v="C106059"/>
    <n v="359.45"/>
    <s v="servidor"/>
    <n v="4.04"/>
    <n v="534"/>
    <n v="1"/>
    <d v="2024-10-07T18:04:54"/>
    <d v="2024-07-09T06:20:04"/>
    <n v="0.45900000000000002"/>
    <n v="0.40100000000000002"/>
    <s v="ES"/>
    <x v="0"/>
  </r>
  <r>
    <s v="C106060"/>
    <n v="9371.7900000000009"/>
    <s v="assalariado"/>
    <n v="16.809999999999999"/>
    <n v="337"/>
    <n v="1"/>
    <d v="2024-02-10T19:33:23"/>
    <d v="2025-10-10T21:20:06"/>
    <n v="0.48099999999999998"/>
    <n v="0.34799999999999998"/>
    <s v="RJ"/>
    <x v="0"/>
  </r>
  <r>
    <s v="C106061"/>
    <n v="259.52"/>
    <s v="assalariado"/>
    <n v="13.87"/>
    <n v="787"/>
    <n v="1"/>
    <d v="2025-10-21T22:00:51"/>
    <d v="2023-03-03T02:03:25"/>
    <n v="0.22"/>
    <n v="0.128"/>
    <s v="SC"/>
    <x v="0"/>
  </r>
  <r>
    <s v="C106062"/>
    <n v="272.64"/>
    <s v="assalariado"/>
    <n v="42.02"/>
    <n v="706"/>
    <n v="3"/>
    <d v="2025-03-31T04:57:03"/>
    <d v="2024-10-27T13:23:11"/>
    <n v="0.28799999999999998"/>
    <n v="7.1999999999999995E-2"/>
    <s v="SC"/>
    <x v="2"/>
  </r>
  <r>
    <s v="C106063"/>
    <n v="2587.8200000000002"/>
    <s v="assalariado"/>
    <n v="8.3000000000000007"/>
    <n v="345"/>
    <n v="1"/>
    <d v="2025-03-05T14:03:04"/>
    <d v="2024-04-14T02:14:36"/>
    <n v="1.4E-2"/>
    <n v="0.37"/>
    <s v="RN"/>
    <x v="0"/>
  </r>
  <r>
    <s v="C106064"/>
    <n v="112.01"/>
    <s v="autônomo"/>
    <n v="16.64"/>
    <n v="413"/>
    <n v="1"/>
    <d v="2023-06-11T09:58:41"/>
    <d v="2025-09-14T07:06:11"/>
    <n v="0.45500000000000002"/>
    <n v="0.42199999999999999"/>
    <s v="MG"/>
    <x v="0"/>
  </r>
  <r>
    <s v="C106065"/>
    <n v="807.84"/>
    <s v="assalariado"/>
    <n v="4.1100000000000003"/>
    <n v="436"/>
    <n v="2"/>
    <d v="2024-05-13T10:36:32"/>
    <d v="2023-06-25T17:12:17"/>
    <n v="0.307"/>
    <n v="0.56599999999999995"/>
    <s v="DF"/>
    <x v="0"/>
  </r>
  <r>
    <s v="C106066"/>
    <n v="1454.6"/>
    <s v="assalariado"/>
    <n v="4.99"/>
    <n v="376"/>
    <n v="1"/>
    <d v="2023-02-03T16:16:33"/>
    <d v="2024-08-29T03:48:31"/>
    <n v="0.31900000000000001"/>
    <n v="0.28599999999999998"/>
    <s v="MA"/>
    <x v="0"/>
  </r>
  <r>
    <s v="C106067"/>
    <n v="949.47"/>
    <s v="assalariado"/>
    <n v="3.41"/>
    <n v="314"/>
    <n v="2"/>
    <d v="2024-02-27T19:07:26"/>
    <d v="2023-08-08T05:15:48"/>
    <n v="0.30399999999999999"/>
    <n v="0.20300000000000001"/>
    <s v="PI"/>
    <x v="0"/>
  </r>
  <r>
    <s v="C106068"/>
    <n v="648.19000000000005"/>
    <s v="servidor"/>
    <n v="11.86"/>
    <n v="661"/>
    <n v="1"/>
    <d v="2025-01-07T17:10:21"/>
    <d v="2025-05-19T18:33:40"/>
    <n v="0.76800000000000002"/>
    <n v="0.84699999999999998"/>
    <s v="SC"/>
    <x v="0"/>
  </r>
  <r>
    <s v="C106069"/>
    <n v="898.54"/>
    <s v="pensionista"/>
    <n v="23.79"/>
    <n v="319"/>
    <n v="0"/>
    <d v="2025-03-23T05:59:11"/>
    <d v="2025-09-11T05:00:19"/>
    <n v="0.216"/>
    <n v="0.158"/>
    <s v="PB"/>
    <x v="1"/>
  </r>
  <r>
    <s v="C106070"/>
    <n v="657.63"/>
    <s v="autônomo"/>
    <n v="27.51"/>
    <n v="865"/>
    <n v="1"/>
    <d v="2024-07-03T05:04:01"/>
    <d v="2025-01-29T01:52:26"/>
    <n v="0.104"/>
    <n v="7.5999999999999998E-2"/>
    <s v="PE"/>
    <x v="1"/>
  </r>
  <r>
    <s v="C106071"/>
    <n v="283.95999999999998"/>
    <s v="autônomo"/>
    <n v="4.16"/>
    <n v="451"/>
    <n v="1"/>
    <d v="2024-02-26T08:09:01"/>
    <d v="2025-03-19T23:40:09"/>
    <n v="9.0999999999999998E-2"/>
    <n v="0.159"/>
    <s v="RJ"/>
    <x v="0"/>
  </r>
  <r>
    <s v="C106072"/>
    <n v="1788.06"/>
    <s v="assalariado"/>
    <n v="12.3"/>
    <n v="839"/>
    <n v="0"/>
    <d v="2025-06-07T14:10:52"/>
    <d v="2024-11-20T12:37:06"/>
    <n v="0.253"/>
    <n v="0.371"/>
    <s v="RJ"/>
    <x v="0"/>
  </r>
  <r>
    <s v="C106073"/>
    <n v="1898.9"/>
    <s v="assalariado"/>
    <n v="30.4"/>
    <n v="347"/>
    <n v="1"/>
    <d v="2024-01-19T00:44:47"/>
    <d v="2024-10-26T06:08:45"/>
    <n v="0.32500000000000001"/>
    <n v="0.29699999999999999"/>
    <s v="PB"/>
    <x v="1"/>
  </r>
  <r>
    <s v="C106074"/>
    <n v="774.24"/>
    <s v="assalariado"/>
    <n v="28.51"/>
    <n v="403"/>
    <n v="4"/>
    <d v="2025-09-06T01:20:37"/>
    <d v="2023-03-02T07:01:20"/>
    <n v="0.25800000000000001"/>
    <n v="0.18"/>
    <s v="AL"/>
    <x v="1"/>
  </r>
  <r>
    <s v="C106075"/>
    <n v="472.83"/>
    <s v="assalariado"/>
    <n v="3.82"/>
    <n v="314"/>
    <n v="2"/>
    <d v="2025-05-24T18:18:03"/>
    <d v="2024-02-09T19:07:05"/>
    <n v="0.36099999999999999"/>
    <n v="0.36899999999999999"/>
    <s v="MG"/>
    <x v="0"/>
  </r>
  <r>
    <s v="C106076"/>
    <n v="3004.83"/>
    <s v="assalariado"/>
    <n v="32.67"/>
    <n v="316"/>
    <n v="0"/>
    <d v="2024-07-08T00:47:12"/>
    <d v="2024-06-14T13:12:11"/>
    <n v="0.11700000000000001"/>
    <n v="0.42199999999999999"/>
    <s v="GO"/>
    <x v="1"/>
  </r>
  <r>
    <s v="C106077"/>
    <n v="1355.35"/>
    <s v="autônomo"/>
    <n v="20.23"/>
    <n v="628"/>
    <n v="2"/>
    <d v="2023-11-01T21:57:58"/>
    <d v="2023-08-30T08:42:57"/>
    <n v="0.34899999999999998"/>
    <n v="0.70899999999999996"/>
    <s v="PE"/>
    <x v="1"/>
  </r>
  <r>
    <s v="C106078"/>
    <n v="476.49"/>
    <s v="assalariado"/>
    <n v="2.91"/>
    <n v="525"/>
    <n v="1"/>
    <d v="2023-08-28T19:55:50"/>
    <d v="2023-03-03T05:51:18"/>
    <n v="0.14699999999999999"/>
    <n v="0.28299999999999997"/>
    <s v="RN"/>
    <x v="0"/>
  </r>
  <r>
    <s v="C106079"/>
    <n v="2125.39"/>
    <s v="assalariado"/>
    <n v="17.12"/>
    <n v="785"/>
    <n v="3"/>
    <d v="2025-10-13T07:59:13"/>
    <d v="2023-03-12T18:19:23"/>
    <n v="0.52200000000000002"/>
    <n v="0.54200000000000004"/>
    <s v="PB"/>
    <x v="0"/>
  </r>
  <r>
    <s v="C106080"/>
    <n v="1211.99"/>
    <s v="autônomo"/>
    <n v="12.26"/>
    <n v="723"/>
    <n v="2"/>
    <d v="2024-02-04T05:46:21"/>
    <d v="2025-06-18T06:22:49"/>
    <n v="0.33300000000000002"/>
    <n v="0.187"/>
    <s v="RS"/>
    <x v="0"/>
  </r>
  <r>
    <s v="C106081"/>
    <n v="211.82"/>
    <s v="pensionista"/>
    <n v="44.05"/>
    <n v="503"/>
    <n v="1"/>
    <d v="2024-07-08T12:01:41"/>
    <d v="2024-03-10T12:17:23"/>
    <n v="0.22600000000000001"/>
    <n v="0.32100000000000001"/>
    <s v="AL"/>
    <x v="2"/>
  </r>
  <r>
    <s v="C106082"/>
    <n v="147.01"/>
    <s v="autônomo"/>
    <n v="4.7"/>
    <n v="454"/>
    <n v="1"/>
    <d v="2023-12-18T10:11:37"/>
    <d v="2025-10-15T02:17:52"/>
    <n v="0.51900000000000002"/>
    <n v="7.0999999999999994E-2"/>
    <s v="MA"/>
    <x v="0"/>
  </r>
  <r>
    <s v="C106083"/>
    <n v="3544"/>
    <s v="pensionista"/>
    <n v="9.42"/>
    <n v="897"/>
    <n v="2"/>
    <d v="2025-01-28T19:55:39"/>
    <d v="2024-11-28T13:15:44"/>
    <n v="0.39400000000000002"/>
    <n v="0.11700000000000001"/>
    <s v="RS"/>
    <x v="0"/>
  </r>
  <r>
    <s v="C106084"/>
    <n v="1220.8399999999999"/>
    <s v="assalariado"/>
    <n v="9.85"/>
    <n v="791"/>
    <n v="3"/>
    <d v="2024-12-23T07:45:59"/>
    <d v="2024-06-21T19:19:41"/>
    <n v="6.8000000000000005E-2"/>
    <n v="0.154"/>
    <s v="SE"/>
    <x v="0"/>
  </r>
  <r>
    <s v="C106085"/>
    <n v="431.9"/>
    <s v="servidor"/>
    <n v="6.26"/>
    <n v="561"/>
    <n v="3"/>
    <d v="2024-04-27T04:31:23"/>
    <d v="2025-05-06T16:32:01"/>
    <n v="0.161"/>
    <n v="5.0999999999999997E-2"/>
    <s v="RJ"/>
    <x v="0"/>
  </r>
  <r>
    <s v="C106086"/>
    <n v="189.61"/>
    <s v="assalariado"/>
    <n v="16.95"/>
    <n v="723"/>
    <n v="1"/>
    <d v="2024-09-26T07:22:14"/>
    <d v="2025-09-05T02:55:02"/>
    <n v="0.104"/>
    <n v="0.53"/>
    <s v="MG"/>
    <x v="0"/>
  </r>
  <r>
    <s v="C106087"/>
    <n v="1849.93"/>
    <s v="autônomo"/>
    <n v="14.69"/>
    <n v="467"/>
    <n v="1"/>
    <d v="2023-04-30T17:15:22"/>
    <d v="2024-03-02T23:56:32"/>
    <n v="0.13"/>
    <n v="0.30399999999999999"/>
    <s v="RS"/>
    <x v="0"/>
  </r>
  <r>
    <s v="C106088"/>
    <n v="1850.17"/>
    <s v="assalariado"/>
    <n v="7.91"/>
    <n v="579"/>
    <n v="1"/>
    <d v="2023-01-15T12:27:14"/>
    <d v="2025-02-12T20:18:42"/>
    <n v="0.155"/>
    <n v="0.433"/>
    <s v="CE"/>
    <x v="0"/>
  </r>
  <r>
    <s v="C106089"/>
    <n v="920.36"/>
    <s v="autônomo"/>
    <n v="3.21"/>
    <n v="864"/>
    <n v="1"/>
    <d v="2024-10-20T23:57:59"/>
    <d v="2023-08-25T20:20:51"/>
    <n v="0.42799999999999999"/>
    <n v="0.68100000000000005"/>
    <s v="SC"/>
    <x v="0"/>
  </r>
  <r>
    <s v="C106090"/>
    <n v="231.33"/>
    <s v="servidor"/>
    <n v="8.3699999999999992"/>
    <n v="702"/>
    <n v="1"/>
    <d v="2024-06-27T06:15:08"/>
    <d v="2023-06-26T23:27:03"/>
    <n v="0.497"/>
    <n v="0.436"/>
    <s v="CE"/>
    <x v="0"/>
  </r>
  <r>
    <s v="C106091"/>
    <n v="144.46"/>
    <s v="assalariado"/>
    <n v="28.91"/>
    <n v="534"/>
    <n v="3"/>
    <d v="2023-08-06T13:35:50"/>
    <d v="2024-09-23T20:46:46"/>
    <n v="0.184"/>
    <n v="0.46500000000000002"/>
    <s v="CE"/>
    <x v="1"/>
  </r>
  <r>
    <s v="C106092"/>
    <n v="727.1"/>
    <s v="autônomo"/>
    <n v="15.78"/>
    <n v="318"/>
    <n v="3"/>
    <d v="2025-07-21T19:01:36"/>
    <d v="2025-09-28T01:55:34"/>
    <n v="0.15"/>
    <n v="0.54800000000000004"/>
    <s v="ES"/>
    <x v="0"/>
  </r>
  <r>
    <s v="C106093"/>
    <n v="1213.78"/>
    <s v="assalariado"/>
    <n v="57.8"/>
    <n v="651"/>
    <n v="4"/>
    <d v="2023-11-01T18:12:36"/>
    <d v="2023-06-03T15:59:37"/>
    <n v="4.4999999999999998E-2"/>
    <n v="0.45100000000000001"/>
    <s v="RN"/>
    <x v="2"/>
  </r>
  <r>
    <s v="C106094"/>
    <n v="729.45"/>
    <s v="autônomo"/>
    <n v="10.7"/>
    <n v="679"/>
    <n v="2"/>
    <d v="2023-11-03T10:05:26"/>
    <d v="2023-04-04T02:17:57"/>
    <n v="0.47099999999999997"/>
    <n v="0.317"/>
    <s v="SC"/>
    <x v="0"/>
  </r>
  <r>
    <s v="C106095"/>
    <n v="554.08000000000004"/>
    <s v="autônomo"/>
    <n v="34.89"/>
    <n v="659"/>
    <n v="2"/>
    <d v="2025-02-27T00:45:54"/>
    <d v="2025-07-03T00:00:22"/>
    <n v="0.26700000000000002"/>
    <n v="0.34799999999999998"/>
    <s v="RJ"/>
    <x v="1"/>
  </r>
  <r>
    <s v="C106096"/>
    <n v="863.35"/>
    <s v="assalariado"/>
    <n v="6.89"/>
    <n v="336"/>
    <n v="1"/>
    <d v="2025-03-20T17:15:10"/>
    <d v="2024-11-07T17:07:57"/>
    <n v="0.33700000000000002"/>
    <n v="0.19600000000000001"/>
    <s v="ES"/>
    <x v="0"/>
  </r>
  <r>
    <s v="C106097"/>
    <n v="338.98"/>
    <s v="autônomo"/>
    <n v="6.33"/>
    <n v="508"/>
    <n v="1"/>
    <d v="2024-07-18T21:12:39"/>
    <d v="2024-08-05T00:01:54"/>
    <n v="0.50600000000000001"/>
    <n v="0.24399999999999999"/>
    <s v="CE"/>
    <x v="0"/>
  </r>
  <r>
    <s v="C106098"/>
    <n v="818.32"/>
    <s v="servidor"/>
    <n v="10.210000000000001"/>
    <n v="790"/>
    <n v="2"/>
    <d v="2023-05-21T05:51:09"/>
    <d v="2023-04-27T17:31:40"/>
    <n v="0.78400000000000003"/>
    <n v="0.58699999999999997"/>
    <s v="PI"/>
    <x v="0"/>
  </r>
  <r>
    <s v="C106099"/>
    <n v="1021.92"/>
    <s v="assalariado"/>
    <n v="11.72"/>
    <n v="849"/>
    <n v="3"/>
    <d v="2023-08-30T09:10:50"/>
    <d v="2024-10-21T04:29:17"/>
    <n v="0.505"/>
    <n v="0.37"/>
    <s v="RS"/>
    <x v="0"/>
  </r>
  <r>
    <s v="C106100"/>
    <n v="1028.6199999999999"/>
    <s v="assalariado"/>
    <n v="25.47"/>
    <n v="814"/>
    <n v="1"/>
    <d v="2023-09-14T08:16:57"/>
    <d v="2024-10-16T09:30:48"/>
    <n v="0.45400000000000001"/>
    <n v="7.2999999999999995E-2"/>
    <s v="DF"/>
    <x v="1"/>
  </r>
  <r>
    <s v="C106101"/>
    <n v="230.97"/>
    <s v="assalariado"/>
    <n v="32.83"/>
    <n v="730"/>
    <n v="5"/>
    <d v="2023-04-25T13:48:32"/>
    <d v="2023-08-16T16:12:37"/>
    <n v="0.26300000000000001"/>
    <n v="0.11799999999999999"/>
    <s v="CE"/>
    <x v="1"/>
  </r>
  <r>
    <s v="C106102"/>
    <n v="247.62"/>
    <s v="assalariado"/>
    <n v="2.2400000000000002"/>
    <n v="678"/>
    <n v="3"/>
    <d v="2024-03-21T11:27:20"/>
    <d v="2025-08-04T16:52:39"/>
    <n v="2.3E-2"/>
    <n v="0.33900000000000002"/>
    <s v="PR"/>
    <x v="0"/>
  </r>
  <r>
    <s v="C106103"/>
    <n v="188.43"/>
    <s v="assalariado"/>
    <n v="1.42"/>
    <n v="631"/>
    <n v="1"/>
    <d v="2023-11-04T17:12:23"/>
    <d v="2023-12-19T13:11:13"/>
    <n v="0.59499999999999997"/>
    <n v="0.27200000000000002"/>
    <s v="CE"/>
    <x v="0"/>
  </r>
  <r>
    <s v="C106104"/>
    <n v="1126.1400000000001"/>
    <s v="servidor"/>
    <n v="15.24"/>
    <n v="458"/>
    <n v="2"/>
    <d v="2023-12-21T23:14:03"/>
    <d v="2024-06-13T07:28:54"/>
    <n v="0.35199999999999998"/>
    <n v="0.34300000000000003"/>
    <s v="PA"/>
    <x v="0"/>
  </r>
  <r>
    <s v="C106105"/>
    <n v="1344.78"/>
    <s v="autônomo"/>
    <n v="8.93"/>
    <n v="595"/>
    <n v="2"/>
    <d v="2023-12-02T05:00:07"/>
    <d v="2023-05-27T01:50:23"/>
    <n v="0.188"/>
    <n v="0.67200000000000004"/>
    <s v="MG"/>
    <x v="0"/>
  </r>
  <r>
    <s v="C106106"/>
    <n v="795.55"/>
    <s v="assalariado"/>
    <n v="44.69"/>
    <n v="604"/>
    <n v="1"/>
    <d v="2024-04-25T03:43:38"/>
    <d v="2023-09-09T10:38:02"/>
    <n v="0.23699999999999999"/>
    <n v="0.3"/>
    <s v="DF"/>
    <x v="2"/>
  </r>
  <r>
    <s v="C106107"/>
    <n v="2005.31"/>
    <s v="pensionista"/>
    <n v="15.86"/>
    <n v="597"/>
    <n v="1"/>
    <d v="2025-10-04T22:52:14"/>
    <d v="2023-11-28T15:55:39"/>
    <n v="0.67500000000000004"/>
    <n v="0.44900000000000001"/>
    <s v="MA"/>
    <x v="0"/>
  </r>
  <r>
    <s v="C106108"/>
    <n v="3119.52"/>
    <s v="assalariado"/>
    <n v="17.48"/>
    <n v="897"/>
    <n v="1"/>
    <d v="2024-04-25T20:34:18"/>
    <d v="2024-09-12T04:30:36"/>
    <n v="0.71499999999999997"/>
    <n v="0.58599999999999997"/>
    <s v="RN"/>
    <x v="0"/>
  </r>
  <r>
    <s v="C106109"/>
    <n v="792.72"/>
    <s v="assalariado"/>
    <n v="16.88"/>
    <n v="305"/>
    <n v="2"/>
    <d v="2023-01-15T05:38:37"/>
    <d v="2025-01-17T01:06:33"/>
    <n v="0.30199999999999999"/>
    <n v="0.23699999999999999"/>
    <s v="SP"/>
    <x v="0"/>
  </r>
  <r>
    <s v="C106110"/>
    <n v="82.62"/>
    <s v="pensionista"/>
    <n v="40.57"/>
    <n v="327"/>
    <n v="1"/>
    <d v="2023-02-06T19:29:16"/>
    <d v="2025-04-04T04:34:48"/>
    <n v="0.22700000000000001"/>
    <n v="0.222"/>
    <s v="MA"/>
    <x v="2"/>
  </r>
  <r>
    <s v="C106111"/>
    <n v="1410.07"/>
    <s v="assalariado"/>
    <n v="30.12"/>
    <n v="733"/>
    <n v="4"/>
    <d v="2023-08-17T12:00:11"/>
    <d v="2025-12-30T17:31:29"/>
    <n v="0.21299999999999999"/>
    <n v="0.48699999999999999"/>
    <s v="DF"/>
    <x v="1"/>
  </r>
  <r>
    <s v="C106112"/>
    <n v="5203.13"/>
    <s v="servidor"/>
    <n v="14.92"/>
    <n v="594"/>
    <n v="1"/>
    <d v="2023-04-28T15:01:03"/>
    <d v="2023-01-28T13:42:26"/>
    <n v="0.14499999999999999"/>
    <n v="0.70399999999999996"/>
    <s v="SP"/>
    <x v="0"/>
  </r>
  <r>
    <s v="C106113"/>
    <n v="1226.9100000000001"/>
    <s v="servidor"/>
    <n v="29.04"/>
    <n v="559"/>
    <n v="1"/>
    <d v="2023-05-04T07:00:54"/>
    <d v="2025-11-01T23:03:22"/>
    <n v="0.30499999999999999"/>
    <n v="0.13"/>
    <s v="ES"/>
    <x v="1"/>
  </r>
  <r>
    <s v="C106114"/>
    <n v="5194.57"/>
    <s v="pensionista"/>
    <n v="22.23"/>
    <n v="817"/>
    <n v="2"/>
    <d v="2023-07-01T22:43:55"/>
    <d v="2025-04-23T07:56:34"/>
    <n v="0.438"/>
    <n v="0.50900000000000001"/>
    <s v="CE"/>
    <x v="1"/>
  </r>
  <r>
    <s v="C106115"/>
    <n v="1697.74"/>
    <s v="pensionista"/>
    <n v="34.51"/>
    <n v="798"/>
    <n v="2"/>
    <d v="2025-08-02T19:18:24"/>
    <d v="2023-12-23T07:00:58"/>
    <n v="0.504"/>
    <n v="0.68400000000000005"/>
    <s v="RS"/>
    <x v="1"/>
  </r>
  <r>
    <s v="C106116"/>
    <n v="281.23"/>
    <s v="autônomo"/>
    <n v="8.57"/>
    <n v="591"/>
    <n v="1"/>
    <d v="2023-07-07T22:09:56"/>
    <d v="2023-07-24T16:10:53"/>
    <n v="0.311"/>
    <n v="0.16400000000000001"/>
    <s v="MG"/>
    <x v="0"/>
  </r>
  <r>
    <s v="C106117"/>
    <n v="792.87"/>
    <s v="pensionista"/>
    <n v="5.41"/>
    <n v="833"/>
    <n v="1"/>
    <d v="2023-06-15T02:04:49"/>
    <d v="2024-08-15T06:05:29"/>
    <n v="0.41799999999999998"/>
    <n v="0.35499999999999998"/>
    <s v="MA"/>
    <x v="0"/>
  </r>
  <r>
    <s v="C106118"/>
    <n v="1708.05"/>
    <s v="servidor"/>
    <n v="21.36"/>
    <n v="587"/>
    <n v="0"/>
    <d v="2023-10-23T20:42:55"/>
    <d v="2024-09-23T06:48:02"/>
    <n v="0.4"/>
    <n v="0.35699999999999998"/>
    <s v="ES"/>
    <x v="1"/>
  </r>
  <r>
    <s v="C106119"/>
    <n v="539.29999999999995"/>
    <s v="assalariado"/>
    <n v="20.54"/>
    <n v="888"/>
    <n v="2"/>
    <d v="2024-09-01T23:47:20"/>
    <d v="2024-10-17T08:17:48"/>
    <n v="0.39700000000000002"/>
    <n v="0.26200000000000001"/>
    <s v="MG"/>
    <x v="1"/>
  </r>
  <r>
    <s v="C106120"/>
    <n v="2849.01"/>
    <s v="assalariado"/>
    <n v="35.24"/>
    <n v="351"/>
    <n v="1"/>
    <d v="2024-06-01T12:24:13"/>
    <d v="2025-11-11T10:26:58"/>
    <n v="0.109"/>
    <n v="9.2999999999999999E-2"/>
    <s v="BA"/>
    <x v="1"/>
  </r>
  <r>
    <s v="C106121"/>
    <n v="50.38"/>
    <s v="assalariado"/>
    <n v="10.75"/>
    <n v="608"/>
    <n v="0"/>
    <d v="2025-02-01T03:08:29"/>
    <d v="2024-03-05T07:48:33"/>
    <n v="0.65700000000000003"/>
    <n v="0.23400000000000001"/>
    <s v="PR"/>
    <x v="0"/>
  </r>
  <r>
    <s v="C106122"/>
    <n v="377.01"/>
    <s v="assalariado"/>
    <n v="32.89"/>
    <n v="665"/>
    <n v="0"/>
    <d v="2023-05-31T01:08:42"/>
    <d v="2024-04-02T05:20:01"/>
    <n v="0.219"/>
    <n v="0.51300000000000001"/>
    <s v="AL"/>
    <x v="1"/>
  </r>
  <r>
    <s v="C106123"/>
    <n v="596.16"/>
    <s v="servidor"/>
    <n v="3.93"/>
    <n v="615"/>
    <n v="2"/>
    <d v="2023-07-27T17:39:38"/>
    <d v="2024-08-20T07:08:23"/>
    <n v="0.313"/>
    <n v="0.69299999999999995"/>
    <s v="PB"/>
    <x v="0"/>
  </r>
  <r>
    <s v="C106124"/>
    <n v="4111.01"/>
    <s v="servidor"/>
    <n v="1.76"/>
    <n v="330"/>
    <n v="1"/>
    <d v="2024-04-29T18:19:38"/>
    <d v="2024-05-13T08:09:42"/>
    <n v="0.22700000000000001"/>
    <n v="0.29399999999999998"/>
    <s v="PI"/>
    <x v="0"/>
  </r>
  <r>
    <s v="C106125"/>
    <n v="69.22"/>
    <s v="assalariado"/>
    <n v="19.04"/>
    <n v="457"/>
    <n v="2"/>
    <d v="2024-07-30T17:36:49"/>
    <d v="2023-12-27T15:04:40"/>
    <n v="0.13600000000000001"/>
    <n v="0.33600000000000002"/>
    <s v="BA"/>
    <x v="0"/>
  </r>
  <r>
    <s v="C106126"/>
    <n v="115.98"/>
    <s v="assalariado"/>
    <n v="6.16"/>
    <n v="889"/>
    <n v="1"/>
    <d v="2023-04-11T08:58:35"/>
    <d v="2024-05-17T11:20:16"/>
    <n v="0.125"/>
    <n v="0.14499999999999999"/>
    <s v="PB"/>
    <x v="0"/>
  </r>
  <r>
    <s v="C106127"/>
    <n v="1282.8800000000001"/>
    <s v="autônomo"/>
    <n v="30.78"/>
    <n v="780"/>
    <n v="1"/>
    <d v="2023-07-27T18:08:33"/>
    <d v="2023-11-07T17:21:41"/>
    <n v="0.17599999999999999"/>
    <n v="0.4"/>
    <s v="RN"/>
    <x v="1"/>
  </r>
  <r>
    <s v="C106128"/>
    <n v="576.59"/>
    <s v="assalariado"/>
    <n v="35.47"/>
    <n v="839"/>
    <n v="1"/>
    <d v="2024-12-08T21:35:47"/>
    <d v="2025-08-24T09:45:42"/>
    <n v="0.39800000000000002"/>
    <n v="0.498"/>
    <s v="PR"/>
    <x v="1"/>
  </r>
  <r>
    <s v="C106129"/>
    <n v="2058.64"/>
    <s v="assalariado"/>
    <n v="39.26"/>
    <n v="467"/>
    <n v="1"/>
    <d v="2025-10-29T07:58:38"/>
    <d v="2026-01-15T10:24:02"/>
    <n v="0.124"/>
    <n v="0.38800000000000001"/>
    <s v="PR"/>
    <x v="1"/>
  </r>
  <r>
    <s v="C106130"/>
    <n v="472.17"/>
    <s v="assalariado"/>
    <n v="2.46"/>
    <n v="587"/>
    <n v="3"/>
    <d v="2024-06-07T16:20:11"/>
    <d v="2023-05-26T20:34:12"/>
    <n v="0.2"/>
    <n v="0.39800000000000002"/>
    <s v="PI"/>
    <x v="0"/>
  </r>
  <r>
    <s v="C106131"/>
    <n v="265.91000000000003"/>
    <s v="servidor"/>
    <n v="8.32"/>
    <n v="536"/>
    <n v="1"/>
    <d v="2023-10-28T08:45:03"/>
    <d v="2026-02-23T07:02:48"/>
    <n v="0.223"/>
    <n v="0.308"/>
    <s v="SC"/>
    <x v="0"/>
  </r>
  <r>
    <s v="C106132"/>
    <n v="586.09"/>
    <s v="servidor"/>
    <n v="17.670000000000002"/>
    <n v="803"/>
    <n v="1"/>
    <d v="2025-09-07T01:00:17"/>
    <d v="2025-07-24T12:16:32"/>
    <n v="0.11899999999999999"/>
    <n v="0.32800000000000001"/>
    <s v="MG"/>
    <x v="0"/>
  </r>
  <r>
    <s v="C106133"/>
    <n v="1070.46"/>
    <s v="assalariado"/>
    <n v="11.06"/>
    <n v="501"/>
    <n v="3"/>
    <d v="2023-01-13T11:52:01"/>
    <d v="2023-04-03T10:20:41"/>
    <n v="0.63200000000000001"/>
    <n v="0.59799999999999998"/>
    <s v="MA"/>
    <x v="0"/>
  </r>
  <r>
    <s v="C106134"/>
    <n v="797.13"/>
    <s v="servidor"/>
    <n v="36.97"/>
    <n v="628"/>
    <n v="2"/>
    <d v="2024-01-12T21:40:24"/>
    <d v="2023-11-07T11:14:25"/>
    <n v="0.40300000000000002"/>
    <n v="0.46500000000000002"/>
    <s v="RJ"/>
    <x v="1"/>
  </r>
  <r>
    <s v="C106135"/>
    <n v="2118.85"/>
    <s v="assalariado"/>
    <n v="20.079999999999998"/>
    <n v="484"/>
    <n v="1"/>
    <d v="2025-08-09T10:50:28"/>
    <d v="2023-07-21T02:58:55"/>
    <n v="2.9000000000000001E-2"/>
    <n v="0.317"/>
    <s v="PB"/>
    <x v="1"/>
  </r>
  <r>
    <s v="C106136"/>
    <n v="1681.55"/>
    <s v="autônomo"/>
    <n v="18.68"/>
    <n v="760"/>
    <n v="2"/>
    <d v="2023-05-11T12:45:44"/>
    <d v="2024-04-17T05:51:31"/>
    <n v="0.317"/>
    <n v="0.20200000000000001"/>
    <s v="PB"/>
    <x v="0"/>
  </r>
  <r>
    <s v="C106137"/>
    <n v="2098.7800000000002"/>
    <s v="assalariado"/>
    <n v="21.6"/>
    <n v="301"/>
    <n v="4"/>
    <d v="2023-06-23T04:15:13"/>
    <d v="2024-09-05T10:22:55"/>
    <n v="0.23599999999999999"/>
    <n v="0.38600000000000001"/>
    <s v="PE"/>
    <x v="1"/>
  </r>
  <r>
    <s v="C106138"/>
    <n v="1662.87"/>
    <s v="assalariado"/>
    <n v="6.15"/>
    <n v="589"/>
    <n v="3"/>
    <d v="2024-08-30T18:38:41"/>
    <d v="2025-04-06T13:59:57"/>
    <n v="0.38300000000000001"/>
    <n v="0.19400000000000001"/>
    <s v="CE"/>
    <x v="0"/>
  </r>
  <r>
    <s v="C106139"/>
    <n v="1059.43"/>
    <s v="assalariado"/>
    <n v="6.43"/>
    <n v="865"/>
    <n v="5"/>
    <d v="2023-07-29T12:27:19"/>
    <d v="2024-12-07T04:40:13"/>
    <n v="0.376"/>
    <n v="0.307"/>
    <s v="RS"/>
    <x v="0"/>
  </r>
  <r>
    <s v="C106140"/>
    <n v="2217.87"/>
    <s v="assalariado"/>
    <n v="31.97"/>
    <n v="528"/>
    <n v="1"/>
    <d v="2025-01-10T04:31:09"/>
    <d v="2024-10-04T07:38:58"/>
    <n v="0.11"/>
    <n v="0.57199999999999995"/>
    <s v="RN"/>
    <x v="1"/>
  </r>
  <r>
    <s v="C106141"/>
    <n v="473.21"/>
    <s v="assalariado"/>
    <n v="31.32"/>
    <n v="784"/>
    <n v="2"/>
    <d v="2023-10-08T18:01:49"/>
    <d v="2023-08-02T00:20:49"/>
    <n v="0.432"/>
    <n v="0.34399999999999997"/>
    <s v="PA"/>
    <x v="1"/>
  </r>
  <r>
    <s v="C106142"/>
    <n v="361.13"/>
    <s v="assalariado"/>
    <n v="13.24"/>
    <n v="345"/>
    <n v="1"/>
    <d v="2024-04-29T08:50:17"/>
    <d v="2024-06-24T08:06:13"/>
    <n v="0.39"/>
    <n v="0.38700000000000001"/>
    <s v="SC"/>
    <x v="0"/>
  </r>
  <r>
    <s v="C106143"/>
    <n v="1677.64"/>
    <s v="assalariado"/>
    <n v="1.35"/>
    <n v="897"/>
    <n v="2"/>
    <d v="2023-01-09T05:40:34"/>
    <d v="2024-06-29T01:03:11"/>
    <n v="0.22900000000000001"/>
    <n v="0.126"/>
    <s v="SC"/>
    <x v="0"/>
  </r>
  <r>
    <s v="C106144"/>
    <n v="738.33"/>
    <s v="assalariado"/>
    <n v="15.97"/>
    <n v="578"/>
    <n v="5"/>
    <d v="2024-11-19T18:06:27"/>
    <d v="2024-11-13T08:12:08"/>
    <n v="0.53700000000000003"/>
    <n v="0.45400000000000001"/>
    <s v="PR"/>
    <x v="0"/>
  </r>
  <r>
    <s v="C106145"/>
    <n v="276.10000000000002"/>
    <s v="assalariado"/>
    <n v="9.25"/>
    <n v="514"/>
    <n v="2"/>
    <d v="2024-11-21T16:15:55"/>
    <d v="2024-12-03T06:47:03"/>
    <n v="0.308"/>
    <n v="0.14699999999999999"/>
    <s v="PR"/>
    <x v="0"/>
  </r>
  <r>
    <s v="C106146"/>
    <n v="1769.98"/>
    <s v="assalariado"/>
    <n v="8.6300000000000008"/>
    <n v="888"/>
    <n v="2"/>
    <d v="2023-06-08T00:25:53"/>
    <d v="2023-10-01T20:54:03"/>
    <n v="0.36099999999999999"/>
    <n v="0.104"/>
    <s v="RN"/>
    <x v="0"/>
  </r>
  <r>
    <s v="C106147"/>
    <n v="878.92"/>
    <s v="autônomo"/>
    <n v="17.45"/>
    <n v="868"/>
    <n v="3"/>
    <d v="2023-05-04T09:16:27"/>
    <d v="2024-04-28T00:07:35"/>
    <n v="7.0000000000000007E-2"/>
    <n v="0.63300000000000001"/>
    <s v="GO"/>
    <x v="0"/>
  </r>
  <r>
    <s v="C106148"/>
    <n v="1590"/>
    <s v="pensionista"/>
    <n v="19.190000000000001"/>
    <n v="633"/>
    <n v="5"/>
    <d v="2024-07-12T05:35:09"/>
    <d v="2023-11-07T04:16:28"/>
    <n v="0.108"/>
    <n v="0.317"/>
    <s v="AL"/>
    <x v="0"/>
  </r>
  <r>
    <s v="C106149"/>
    <n v="121.36"/>
    <s v="servidor"/>
    <n v="12.38"/>
    <n v="524"/>
    <n v="4"/>
    <d v="2024-04-17T04:21:00"/>
    <d v="2024-04-07T09:11:47"/>
    <n v="0.15"/>
    <n v="0.1"/>
    <s v="PI"/>
    <x v="0"/>
  </r>
  <r>
    <s v="C106150"/>
    <n v="1692.45"/>
    <s v="assalariado"/>
    <n v="10.050000000000001"/>
    <n v="572"/>
    <n v="1"/>
    <d v="2024-08-17T19:01:59"/>
    <d v="2023-10-25T06:13:21"/>
    <n v="0.20699999999999999"/>
    <n v="0.55500000000000005"/>
    <s v="PR"/>
    <x v="0"/>
  </r>
  <r>
    <s v="C106151"/>
    <n v="275.51"/>
    <s v="assalariado"/>
    <n v="12.26"/>
    <n v="826"/>
    <n v="2"/>
    <d v="2023-08-23T11:52:26"/>
    <d v="2024-09-01T23:08:22"/>
    <n v="7.5999999999999998E-2"/>
    <n v="0.253"/>
    <s v="ES"/>
    <x v="0"/>
  </r>
  <r>
    <s v="C106152"/>
    <n v="1339.72"/>
    <s v="assalariado"/>
    <n v="36.67"/>
    <n v="676"/>
    <n v="2"/>
    <d v="2023-06-13T14:29:43"/>
    <d v="2024-10-22T14:25:17"/>
    <n v="0.04"/>
    <n v="0.25"/>
    <s v="PR"/>
    <x v="1"/>
  </r>
  <r>
    <s v="C106153"/>
    <n v="750.49"/>
    <s v="autônomo"/>
    <n v="6.83"/>
    <n v="680"/>
    <n v="1"/>
    <d v="2023-11-08T06:36:30"/>
    <d v="2025-10-09T05:25:15"/>
    <n v="0.129"/>
    <n v="8.3000000000000004E-2"/>
    <s v="SE"/>
    <x v="0"/>
  </r>
  <r>
    <s v="C106154"/>
    <n v="1370.99"/>
    <s v="servidor"/>
    <n v="26.18"/>
    <n v="370"/>
    <n v="2"/>
    <d v="2025-05-12T20:10:37"/>
    <d v="2024-10-21T02:31:06"/>
    <n v="4.7E-2"/>
    <n v="0.216"/>
    <s v="ES"/>
    <x v="1"/>
  </r>
  <r>
    <s v="C106155"/>
    <n v="1363.19"/>
    <s v="assalariado"/>
    <n v="2.79"/>
    <n v="876"/>
    <n v="3"/>
    <d v="2023-03-21T08:20:49"/>
    <d v="2025-09-27T06:52:10"/>
    <n v="0.49"/>
    <n v="0.69399999999999995"/>
    <s v="RS"/>
    <x v="0"/>
  </r>
  <r>
    <s v="C106156"/>
    <n v="2033.09"/>
    <s v="assalariado"/>
    <n v="5.84"/>
    <n v="558"/>
    <n v="2"/>
    <d v="2024-08-04T13:21:08"/>
    <d v="2025-03-12T16:50:24"/>
    <n v="0.56200000000000006"/>
    <n v="0.51500000000000001"/>
    <s v="SP"/>
    <x v="0"/>
  </r>
  <r>
    <s v="C106157"/>
    <n v="842.36"/>
    <s v="pensionista"/>
    <n v="1.23"/>
    <n v="889"/>
    <n v="4"/>
    <d v="2025-10-06T12:24:17"/>
    <d v="2023-09-18T21:37:13"/>
    <n v="0.435"/>
    <n v="0.14699999999999999"/>
    <s v="ES"/>
    <x v="0"/>
  </r>
  <r>
    <s v="C106158"/>
    <n v="595.1"/>
    <s v="pensionista"/>
    <n v="23.7"/>
    <n v="449"/>
    <n v="1"/>
    <d v="2024-05-03T02:18:26"/>
    <d v="2025-03-26T21:39:08"/>
    <n v="0.184"/>
    <n v="0.254"/>
    <s v="PI"/>
    <x v="1"/>
  </r>
  <r>
    <s v="C106159"/>
    <n v="3115.75"/>
    <s v="servidor"/>
    <n v="4.88"/>
    <n v="647"/>
    <n v="2"/>
    <d v="2025-06-16T02:50:22"/>
    <d v="2024-07-16T06:39:29"/>
    <n v="0.312"/>
    <n v="0.65300000000000002"/>
    <s v="MG"/>
    <x v="0"/>
  </r>
  <r>
    <s v="C106160"/>
    <n v="3114.12"/>
    <s v="servidor"/>
    <n v="3.65"/>
    <n v="732"/>
    <n v="1"/>
    <d v="2023-11-15T15:15:43"/>
    <d v="2024-10-14T20:35:09"/>
    <n v="0.184"/>
    <n v="0.27400000000000002"/>
    <s v="DF"/>
    <x v="0"/>
  </r>
  <r>
    <s v="C106161"/>
    <n v="617.01"/>
    <s v="servidor"/>
    <n v="24.68"/>
    <n v="898"/>
    <n v="1"/>
    <d v="2025-10-25T00:20:18"/>
    <d v="2024-12-05T02:11:20"/>
    <n v="0.51200000000000001"/>
    <n v="0.14499999999999999"/>
    <s v="DF"/>
    <x v="1"/>
  </r>
  <r>
    <s v="C106162"/>
    <n v="1171.3699999999999"/>
    <s v="assalariado"/>
    <n v="6.96"/>
    <n v="820"/>
    <n v="2"/>
    <d v="2025-09-23T16:27:07"/>
    <d v="2025-08-10T16:36:57"/>
    <n v="0.252"/>
    <n v="0.60399999999999998"/>
    <s v="RN"/>
    <x v="0"/>
  </r>
  <r>
    <s v="C106163"/>
    <n v="7167.67"/>
    <s v="assalariado"/>
    <n v="45.95"/>
    <n v="694"/>
    <n v="1"/>
    <d v="2024-02-04T12:07:06"/>
    <d v="2024-02-24T08:59:56"/>
    <n v="0.22500000000000001"/>
    <n v="0.46300000000000002"/>
    <s v="AM"/>
    <x v="2"/>
  </r>
  <r>
    <s v="C106164"/>
    <n v="682.16"/>
    <s v="assalariado"/>
    <n v="14.35"/>
    <n v="613"/>
    <n v="1"/>
    <d v="2025-02-07T15:33:10"/>
    <d v="2026-01-01T06:11:39"/>
    <n v="0.16700000000000001"/>
    <n v="0.159"/>
    <s v="PA"/>
    <x v="0"/>
  </r>
  <r>
    <s v="C106165"/>
    <n v="630.88"/>
    <s v="assalariado"/>
    <n v="11.01"/>
    <n v="446"/>
    <n v="2"/>
    <d v="2023-08-04T01:31:21"/>
    <d v="2024-01-08T07:59:48"/>
    <n v="0.36299999999999999"/>
    <n v="0.55900000000000005"/>
    <s v="PR"/>
    <x v="0"/>
  </r>
  <r>
    <s v="C106166"/>
    <n v="88.75"/>
    <s v="assalariado"/>
    <n v="22.61"/>
    <n v="897"/>
    <n v="4"/>
    <d v="2025-02-07T10:21:02"/>
    <d v="2024-06-21T02:35:51"/>
    <n v="0.4"/>
    <n v="0.432"/>
    <s v="GO"/>
    <x v="1"/>
  </r>
  <r>
    <s v="C106167"/>
    <n v="150.08000000000001"/>
    <s v="pensionista"/>
    <n v="20.99"/>
    <n v="738"/>
    <n v="2"/>
    <d v="2024-05-20T15:24:44"/>
    <d v="2025-11-04T02:08:11"/>
    <n v="0.33300000000000002"/>
    <n v="0.65"/>
    <s v="RN"/>
    <x v="1"/>
  </r>
  <r>
    <s v="C106168"/>
    <n v="894.8"/>
    <s v="pensionista"/>
    <n v="20.91"/>
    <n v="882"/>
    <n v="4"/>
    <d v="2025-08-10T08:39:19"/>
    <d v="2024-05-05T18:20:17"/>
    <n v="0.27400000000000002"/>
    <n v="9.4E-2"/>
    <s v="PR"/>
    <x v="1"/>
  </r>
  <r>
    <s v="C106169"/>
    <n v="179.41"/>
    <s v="autônomo"/>
    <n v="40.39"/>
    <n v="313"/>
    <n v="3"/>
    <d v="2025-01-11T22:56:21"/>
    <d v="2024-09-21T01:03:02"/>
    <n v="0.32800000000000001"/>
    <n v="0.61799999999999999"/>
    <s v="PE"/>
    <x v="2"/>
  </r>
  <r>
    <s v="C106170"/>
    <n v="161.37"/>
    <s v="pensionista"/>
    <n v="2.7"/>
    <n v="316"/>
    <n v="4"/>
    <d v="2024-05-14T22:24:18"/>
    <d v="2024-02-07T20:17:59"/>
    <n v="7.5999999999999998E-2"/>
    <n v="0.26800000000000002"/>
    <s v="SE"/>
    <x v="0"/>
  </r>
  <r>
    <s v="C106171"/>
    <n v="3839.37"/>
    <s v="servidor"/>
    <n v="24.01"/>
    <n v="439"/>
    <n v="1"/>
    <d v="2024-09-01T11:02:20"/>
    <d v="2024-01-11T13:05:59"/>
    <n v="0.443"/>
    <n v="0.35799999999999998"/>
    <s v="PA"/>
    <x v="1"/>
  </r>
  <r>
    <s v="C106172"/>
    <n v="3570.37"/>
    <s v="autônomo"/>
    <n v="11.56"/>
    <n v="740"/>
    <n v="2"/>
    <d v="2023-06-15T13:19:23"/>
    <d v="2024-06-29T13:40:51"/>
    <n v="0.39700000000000002"/>
    <n v="9.0999999999999998E-2"/>
    <s v="MA"/>
    <x v="0"/>
  </r>
  <r>
    <s v="C106173"/>
    <n v="514.79999999999995"/>
    <s v="assalariado"/>
    <n v="22.88"/>
    <n v="436"/>
    <n v="1"/>
    <d v="2024-05-03T22:32:49"/>
    <d v="2023-12-14T20:05:34"/>
    <n v="0.56200000000000006"/>
    <n v="0.27"/>
    <s v="PI"/>
    <x v="1"/>
  </r>
  <r>
    <s v="C106174"/>
    <n v="1827.43"/>
    <s v="servidor"/>
    <n v="20.39"/>
    <n v="750"/>
    <n v="2"/>
    <d v="2023-10-31T10:34:36"/>
    <d v="2023-03-09T12:46:39"/>
    <n v="9.1999999999999998E-2"/>
    <n v="7.4999999999999997E-2"/>
    <s v="RJ"/>
    <x v="1"/>
  </r>
  <r>
    <s v="C106175"/>
    <n v="2532.58"/>
    <s v="assalariado"/>
    <n v="11.09"/>
    <n v="673"/>
    <n v="5"/>
    <d v="2023-12-09T18:40:44"/>
    <d v="2023-07-12T12:18:23"/>
    <n v="0.29299999999999998"/>
    <n v="0.10100000000000001"/>
    <s v="AL"/>
    <x v="0"/>
  </r>
  <r>
    <s v="C106176"/>
    <n v="412.43"/>
    <s v="autônomo"/>
    <n v="18.100000000000001"/>
    <n v="570"/>
    <n v="1"/>
    <d v="2023-09-08T09:21:42"/>
    <d v="2025-04-23T04:42:51"/>
    <n v="0.13500000000000001"/>
    <n v="0.22700000000000001"/>
    <s v="RS"/>
    <x v="0"/>
  </r>
  <r>
    <s v="C106177"/>
    <n v="239.27"/>
    <s v="assalariado"/>
    <n v="11.03"/>
    <n v="571"/>
    <n v="0"/>
    <d v="2023-08-08T00:39:29"/>
    <d v="2023-11-07T22:13:09"/>
    <n v="0.33700000000000002"/>
    <n v="0.29399999999999998"/>
    <s v="ES"/>
    <x v="0"/>
  </r>
  <r>
    <s v="C106178"/>
    <n v="1970.9"/>
    <s v="pensionista"/>
    <n v="19.7"/>
    <n v="531"/>
    <n v="1"/>
    <d v="2025-04-04T08:26:20"/>
    <d v="2025-05-08T16:00:45"/>
    <n v="4.3999999999999997E-2"/>
    <n v="0.19900000000000001"/>
    <s v="GO"/>
    <x v="0"/>
  </r>
  <r>
    <s v="C106179"/>
    <n v="552.87"/>
    <s v="assalariado"/>
    <n v="12.31"/>
    <n v="315"/>
    <n v="2"/>
    <d v="2024-02-19T07:58:26"/>
    <d v="2024-08-21T06:48:00"/>
    <n v="0.26800000000000002"/>
    <n v="0.27200000000000002"/>
    <s v="PB"/>
    <x v="0"/>
  </r>
  <r>
    <s v="C106180"/>
    <n v="1287.1099999999999"/>
    <s v="servidor"/>
    <n v="34.11"/>
    <n v="815"/>
    <n v="3"/>
    <d v="2025-09-14T04:23:55"/>
    <d v="2025-11-03T00:30:29"/>
    <n v="0.182"/>
    <n v="0.21199999999999999"/>
    <s v="RS"/>
    <x v="1"/>
  </r>
  <r>
    <s v="C106181"/>
    <n v="909.8"/>
    <s v="autônomo"/>
    <n v="20.059999999999999"/>
    <n v="436"/>
    <n v="1"/>
    <d v="2025-09-15T17:05:42"/>
    <d v="2025-04-07T07:57:44"/>
    <n v="3.2000000000000001E-2"/>
    <n v="0.254"/>
    <s v="SP"/>
    <x v="1"/>
  </r>
  <r>
    <s v="C106182"/>
    <n v="733.01"/>
    <s v="assalariado"/>
    <n v="22.11"/>
    <n v="422"/>
    <n v="1"/>
    <d v="2023-09-07T14:20:16"/>
    <d v="2024-07-16T07:51:55"/>
    <n v="8.7999999999999995E-2"/>
    <n v="0.24399999999999999"/>
    <s v="AM"/>
    <x v="1"/>
  </r>
  <r>
    <s v="C106183"/>
    <n v="288.11"/>
    <s v="pensionista"/>
    <n v="32.82"/>
    <n v="440"/>
    <n v="2"/>
    <d v="2024-01-19T14:06:22"/>
    <d v="2023-10-19T10:32:09"/>
    <n v="5.7000000000000002E-2"/>
    <n v="0.123"/>
    <s v="BA"/>
    <x v="1"/>
  </r>
  <r>
    <s v="C106184"/>
    <n v="588.34"/>
    <s v="assalariado"/>
    <n v="5.96"/>
    <n v="367"/>
    <n v="1"/>
    <d v="2024-09-20T01:00:14"/>
    <d v="2023-09-17T10:13:51"/>
    <n v="0.43"/>
    <n v="0.33"/>
    <s v="GO"/>
    <x v="0"/>
  </r>
  <r>
    <s v="C106185"/>
    <n v="2105.36"/>
    <s v="autônomo"/>
    <n v="1.58"/>
    <n v="771"/>
    <n v="1"/>
    <d v="2024-09-04T18:41:47"/>
    <d v="2025-08-04T14:57:18"/>
    <n v="0.48599999999999999"/>
    <n v="0.16900000000000001"/>
    <s v="SP"/>
    <x v="0"/>
  </r>
  <r>
    <s v="C106186"/>
    <n v="1871.01"/>
    <s v="assalariado"/>
    <n v="34.33"/>
    <n v="394"/>
    <n v="1"/>
    <d v="2024-08-17T06:59:37"/>
    <d v="2024-06-27T17:03:56"/>
    <n v="0.26900000000000002"/>
    <n v="0.16900000000000001"/>
    <s v="MA"/>
    <x v="1"/>
  </r>
  <r>
    <s v="C106187"/>
    <n v="1642.41"/>
    <s v="assalariado"/>
    <n v="19.309999999999999"/>
    <n v="632"/>
    <n v="2"/>
    <d v="2025-05-28T14:25:50"/>
    <d v="2023-11-02T02:05:41"/>
    <n v="0.32300000000000001"/>
    <n v="0.34399999999999997"/>
    <s v="RN"/>
    <x v="0"/>
  </r>
  <r>
    <s v="C106188"/>
    <n v="1276.9000000000001"/>
    <s v="assalariado"/>
    <n v="15.57"/>
    <n v="579"/>
    <n v="5"/>
    <d v="2024-09-08T16:01:23"/>
    <d v="2025-07-10T07:22:07"/>
    <n v="0.48799999999999999"/>
    <n v="0.49099999999999999"/>
    <s v="AM"/>
    <x v="0"/>
  </r>
  <r>
    <s v="C106189"/>
    <n v="147.27000000000001"/>
    <s v="assalariado"/>
    <n v="1.35"/>
    <n v="438"/>
    <n v="1"/>
    <d v="2024-11-20T01:11:12"/>
    <d v="2023-11-14T12:01:27"/>
    <n v="0.40799999999999997"/>
    <n v="0.46899999999999997"/>
    <s v="ES"/>
    <x v="0"/>
  </r>
  <r>
    <s v="C106190"/>
    <n v="3380.29"/>
    <s v="assalariado"/>
    <n v="7.12"/>
    <n v="474"/>
    <n v="2"/>
    <d v="2024-01-27T01:29:35"/>
    <d v="2023-04-04T11:35:50"/>
    <n v="0.27700000000000002"/>
    <n v="0.16700000000000001"/>
    <s v="PE"/>
    <x v="0"/>
  </r>
  <r>
    <s v="C106191"/>
    <n v="168.71"/>
    <s v="pensionista"/>
    <n v="15.12"/>
    <n v="743"/>
    <n v="1"/>
    <d v="2025-08-16T09:53:24"/>
    <d v="2025-01-07T15:43:34"/>
    <n v="0.47099999999999997"/>
    <n v="0.10100000000000001"/>
    <s v="DF"/>
    <x v="0"/>
  </r>
  <r>
    <s v="C106192"/>
    <n v="123.2"/>
    <s v="assalariado"/>
    <n v="10.16"/>
    <n v="387"/>
    <n v="3"/>
    <d v="2024-12-27T21:26:45"/>
    <d v="2025-04-15T23:55:13"/>
    <n v="0.23400000000000001"/>
    <n v="0.38500000000000001"/>
    <s v="ES"/>
    <x v="0"/>
  </r>
  <r>
    <s v="C106193"/>
    <n v="571.47"/>
    <s v="assalariado"/>
    <n v="25.68"/>
    <n v="853"/>
    <n v="2"/>
    <d v="2023-07-22T14:33:48"/>
    <d v="2024-10-15T21:36:31"/>
    <n v="0.39500000000000002"/>
    <n v="0.41499999999999998"/>
    <s v="RJ"/>
    <x v="1"/>
  </r>
  <r>
    <s v="C106194"/>
    <n v="184.35"/>
    <s v="assalariado"/>
    <n v="15.36"/>
    <n v="637"/>
    <n v="1"/>
    <d v="2024-04-11T08:39:38"/>
    <d v="2025-07-01T00:34:20"/>
    <n v="0.125"/>
    <n v="0.216"/>
    <s v="PB"/>
    <x v="0"/>
  </r>
  <r>
    <s v="C106195"/>
    <n v="2640.58"/>
    <s v="autônomo"/>
    <n v="17.23"/>
    <n v="390"/>
    <n v="3"/>
    <d v="2025-04-22T20:45:01"/>
    <d v="2025-10-06T01:43:09"/>
    <n v="0.26600000000000001"/>
    <n v="0.28100000000000003"/>
    <s v="PE"/>
    <x v="0"/>
  </r>
  <r>
    <s v="C106196"/>
    <n v="1745.92"/>
    <s v="autônomo"/>
    <n v="19.03"/>
    <n v="894"/>
    <n v="3"/>
    <d v="2023-03-01T07:24:14"/>
    <d v="2026-01-21T14:12:13"/>
    <n v="0.16800000000000001"/>
    <n v="0.38500000000000001"/>
    <s v="AM"/>
    <x v="0"/>
  </r>
  <r>
    <s v="C106197"/>
    <n v="2024.87"/>
    <s v="autônomo"/>
    <n v="2.4"/>
    <n v="614"/>
    <n v="2"/>
    <d v="2025-05-10T02:18:42"/>
    <d v="2024-12-23T13:11:59"/>
    <n v="0.33500000000000002"/>
    <n v="0.39800000000000002"/>
    <s v="PB"/>
    <x v="0"/>
  </r>
  <r>
    <s v="C106198"/>
    <n v="1803.28"/>
    <s v="assalariado"/>
    <n v="19.22"/>
    <n v="337"/>
    <n v="3"/>
    <d v="2025-01-21T02:09:56"/>
    <d v="2024-08-03T09:39:29"/>
    <n v="6.8000000000000005E-2"/>
    <n v="0.36699999999999999"/>
    <s v="AM"/>
    <x v="0"/>
  </r>
  <r>
    <s v="C106199"/>
    <n v="2804.49"/>
    <s v="assalariado"/>
    <n v="25.72"/>
    <n v="538"/>
    <n v="1"/>
    <d v="2025-10-07T13:17:23"/>
    <d v="2024-02-11T03:00:22"/>
    <n v="9.0999999999999998E-2"/>
    <n v="0.44500000000000001"/>
    <s v="PB"/>
    <x v="1"/>
  </r>
  <r>
    <s v="C106200"/>
    <n v="116.17"/>
    <s v="assalariado"/>
    <n v="4.03"/>
    <n v="559"/>
    <n v="1"/>
    <d v="2023-01-31T20:34:29"/>
    <d v="2023-07-08T20:00:17"/>
    <n v="0.14499999999999999"/>
    <n v="0.33300000000000002"/>
    <s v="MA"/>
    <x v="0"/>
  </r>
  <r>
    <s v="C106201"/>
    <n v="523.53"/>
    <s v="autônomo"/>
    <n v="11.56"/>
    <n v="479"/>
    <n v="1"/>
    <d v="2025-05-14T09:44:46"/>
    <d v="2025-07-09T10:59:10"/>
    <n v="0.44900000000000001"/>
    <n v="0.35899999999999999"/>
    <s v="BA"/>
    <x v="0"/>
  </r>
  <r>
    <s v="C106202"/>
    <n v="879.85"/>
    <s v="assalariado"/>
    <n v="5.09"/>
    <n v="591"/>
    <n v="1"/>
    <d v="2025-03-02T03:27:41"/>
    <d v="2023-03-03T07:12:55"/>
    <n v="0.32200000000000001"/>
    <n v="0.17399999999999999"/>
    <s v="PR"/>
    <x v="0"/>
  </r>
  <r>
    <s v="C106203"/>
    <n v="642.21"/>
    <s v="assalariado"/>
    <n v="14.94"/>
    <n v="378"/>
    <n v="1"/>
    <d v="2023-06-07T08:24:23"/>
    <d v="2023-09-25T10:39:33"/>
    <n v="0.27200000000000002"/>
    <n v="0.54700000000000004"/>
    <s v="GO"/>
    <x v="0"/>
  </r>
  <r>
    <s v="C106204"/>
    <n v="830.05"/>
    <s v="autônomo"/>
    <n v="14.68"/>
    <n v="515"/>
    <n v="0"/>
    <d v="2023-09-27T23:10:22"/>
    <d v="2024-09-21T17:00:26"/>
    <n v="0.18099999999999999"/>
    <n v="0.122"/>
    <s v="RS"/>
    <x v="0"/>
  </r>
  <r>
    <s v="C106205"/>
    <n v="801.02"/>
    <s v="assalariado"/>
    <n v="4.1100000000000003"/>
    <n v="721"/>
    <n v="2"/>
    <d v="2025-10-19T14:42:37"/>
    <d v="2024-03-11T08:55:27"/>
    <n v="0.379"/>
    <n v="0.497"/>
    <s v="PB"/>
    <x v="0"/>
  </r>
  <r>
    <s v="C106206"/>
    <n v="540.36"/>
    <s v="assalariado"/>
    <n v="7.12"/>
    <n v="329"/>
    <n v="2"/>
    <d v="2024-03-12T23:30:31"/>
    <d v="2025-04-02T21:20:46"/>
    <n v="2.1999999999999999E-2"/>
    <n v="0.22500000000000001"/>
    <s v="SC"/>
    <x v="0"/>
  </r>
  <r>
    <s v="C106207"/>
    <n v="2048.73"/>
    <s v="servidor"/>
    <n v="18.309999999999999"/>
    <n v="348"/>
    <n v="1"/>
    <d v="2023-01-09T05:19:40"/>
    <d v="2024-09-16T21:34:28"/>
    <n v="0.28000000000000003"/>
    <n v="0.42699999999999999"/>
    <s v="PI"/>
    <x v="0"/>
  </r>
  <r>
    <s v="C106208"/>
    <n v="795.1"/>
    <s v="servidor"/>
    <n v="22.59"/>
    <n v="475"/>
    <n v="0"/>
    <d v="2024-03-14T09:12:31"/>
    <d v="2024-05-09T09:30:28"/>
    <n v="0.14799999999999999"/>
    <n v="0.13200000000000001"/>
    <s v="PE"/>
    <x v="1"/>
  </r>
  <r>
    <s v="C106209"/>
    <n v="600.22"/>
    <s v="assalariado"/>
    <n v="7.68"/>
    <n v="508"/>
    <n v="2"/>
    <d v="2024-05-06T14:07:45"/>
    <d v="2023-03-14T23:06:48"/>
    <n v="0.34799999999999998"/>
    <n v="0.67100000000000004"/>
    <s v="RJ"/>
    <x v="0"/>
  </r>
  <r>
    <s v="C106210"/>
    <n v="540.20000000000005"/>
    <s v="servidor"/>
    <n v="7.98"/>
    <n v="877"/>
    <n v="1"/>
    <d v="2025-08-08T06:29:18"/>
    <d v="2025-10-07T01:47:12"/>
    <n v="0.109"/>
    <n v="0.57399999999999995"/>
    <s v="AL"/>
    <x v="0"/>
  </r>
  <r>
    <s v="C106211"/>
    <n v="1052"/>
    <s v="autônomo"/>
    <n v="12.32"/>
    <n v="857"/>
    <n v="1"/>
    <d v="2023-08-11T14:33:46"/>
    <d v="2023-10-25T14:11:07"/>
    <n v="0.23499999999999999"/>
    <n v="0.42599999999999999"/>
    <s v="RJ"/>
    <x v="0"/>
  </r>
  <r>
    <s v="C106212"/>
    <n v="1616.21"/>
    <s v="assalariado"/>
    <n v="10.7"/>
    <n v="872"/>
    <n v="3"/>
    <d v="2025-01-20T07:09:12"/>
    <d v="2023-07-15T06:20:38"/>
    <n v="0.29099999999999998"/>
    <n v="0.19400000000000001"/>
    <s v="MG"/>
    <x v="0"/>
  </r>
  <r>
    <s v="C106213"/>
    <n v="420.17"/>
    <s v="assalariado"/>
    <n v="17.59"/>
    <n v="417"/>
    <n v="1"/>
    <d v="2024-03-29T04:05:58"/>
    <d v="2025-06-04T03:03:09"/>
    <n v="0.221"/>
    <n v="0.34100000000000003"/>
    <s v="PE"/>
    <x v="0"/>
  </r>
  <r>
    <s v="C106214"/>
    <n v="2060.2800000000002"/>
    <s v="assalariado"/>
    <n v="11.66"/>
    <n v="388"/>
    <n v="1"/>
    <d v="2025-05-21T10:30:53"/>
    <d v="2025-07-07T14:40:32"/>
    <n v="0.38200000000000001"/>
    <n v="0.13400000000000001"/>
    <s v="PB"/>
    <x v="0"/>
  </r>
  <r>
    <s v="C106215"/>
    <n v="608.33000000000004"/>
    <s v="assalariado"/>
    <n v="21.12"/>
    <n v="794"/>
    <n v="4"/>
    <d v="2024-02-20T11:13:24"/>
    <d v="2024-02-07T03:58:43"/>
    <n v="0.122"/>
    <n v="0.371"/>
    <s v="PB"/>
    <x v="1"/>
  </r>
  <r>
    <s v="C106216"/>
    <n v="1948.57"/>
    <s v="assalariado"/>
    <n v="10.75"/>
    <n v="844"/>
    <n v="1"/>
    <d v="2023-09-30T23:34:46"/>
    <d v="2024-01-14T07:16:24"/>
    <n v="0.40600000000000003"/>
    <n v="0.375"/>
    <s v="SC"/>
    <x v="0"/>
  </r>
  <r>
    <s v="C106217"/>
    <n v="260.35000000000002"/>
    <s v="autônomo"/>
    <n v="16.32"/>
    <n v="511"/>
    <n v="3"/>
    <d v="2025-04-26T08:43:54"/>
    <d v="2024-08-06T01:28:01"/>
    <n v="0.441"/>
    <n v="5.2999999999999999E-2"/>
    <s v="PB"/>
    <x v="0"/>
  </r>
  <r>
    <s v="C106218"/>
    <n v="729.92"/>
    <s v="assalariado"/>
    <n v="3.86"/>
    <n v="479"/>
    <n v="1"/>
    <d v="2024-09-19T11:00:10"/>
    <d v="2024-12-16T18:40:56"/>
    <n v="0.48499999999999999"/>
    <n v="0.59199999999999997"/>
    <s v="MG"/>
    <x v="0"/>
  </r>
  <r>
    <s v="C106219"/>
    <n v="66.44"/>
    <s v="autônomo"/>
    <n v="24.56"/>
    <n v="715"/>
    <n v="5"/>
    <d v="2024-06-25T03:47:33"/>
    <d v="2024-02-15T01:57:54"/>
    <n v="0.23200000000000001"/>
    <n v="0.40699999999999997"/>
    <s v="RJ"/>
    <x v="1"/>
  </r>
  <r>
    <s v="C106220"/>
    <n v="155.69"/>
    <s v="autônomo"/>
    <n v="6.3"/>
    <n v="484"/>
    <n v="1"/>
    <d v="2025-08-05T23:34:20"/>
    <d v="2024-04-17T18:32:47"/>
    <n v="0.255"/>
    <n v="0.48599999999999999"/>
    <s v="CE"/>
    <x v="0"/>
  </r>
  <r>
    <s v="C106221"/>
    <n v="1795.15"/>
    <s v="assalariado"/>
    <n v="17.350000000000001"/>
    <n v="763"/>
    <n v="1"/>
    <d v="2023-04-30T15:58:34"/>
    <d v="2025-04-12T01:14:33"/>
    <n v="0.255"/>
    <n v="0.434"/>
    <s v="BA"/>
    <x v="0"/>
  </r>
  <r>
    <s v="C106222"/>
    <n v="416.4"/>
    <s v="assalariado"/>
    <n v="5.47"/>
    <n v="798"/>
    <n v="1"/>
    <d v="2024-12-30T02:12:04"/>
    <d v="2024-06-23T21:39:22"/>
    <n v="0.247"/>
    <n v="0.4"/>
    <s v="PR"/>
    <x v="0"/>
  </r>
  <r>
    <s v="C106223"/>
    <n v="70.33"/>
    <s v="assalariado"/>
    <n v="10.76"/>
    <n v="443"/>
    <n v="2"/>
    <d v="2025-02-24T04:50:51"/>
    <d v="2023-03-20T10:08:35"/>
    <n v="0.36599999999999999"/>
    <n v="0.65200000000000002"/>
    <s v="CE"/>
    <x v="0"/>
  </r>
  <r>
    <s v="C106224"/>
    <n v="791.97"/>
    <s v="assalariado"/>
    <n v="8.31"/>
    <n v="372"/>
    <n v="1"/>
    <d v="2023-03-02T15:37:52"/>
    <d v="2024-08-26T01:48:41"/>
    <n v="0.34599999999999997"/>
    <n v="0.41099999999999998"/>
    <s v="MA"/>
    <x v="0"/>
  </r>
  <r>
    <s v="C106225"/>
    <n v="1011.79"/>
    <s v="autônomo"/>
    <n v="6.44"/>
    <n v="508"/>
    <n v="1"/>
    <d v="2025-09-14T12:43:55"/>
    <d v="2025-07-29T23:07:09"/>
    <n v="9.7000000000000003E-2"/>
    <n v="0.73"/>
    <s v="MA"/>
    <x v="0"/>
  </r>
  <r>
    <s v="C106226"/>
    <n v="371.21"/>
    <s v="servidor"/>
    <n v="8.77"/>
    <n v="465"/>
    <n v="0"/>
    <d v="2023-09-23T03:33:21"/>
    <d v="2023-06-18T14:15:16"/>
    <n v="0.11799999999999999"/>
    <n v="0.57799999999999996"/>
    <s v="PA"/>
    <x v="0"/>
  </r>
  <r>
    <s v="C106227"/>
    <n v="731.38"/>
    <s v="pensionista"/>
    <n v="4.6399999999999997"/>
    <n v="355"/>
    <n v="1"/>
    <d v="2025-05-22T11:15:58"/>
    <d v="2024-12-02T07:37:46"/>
    <n v="0.25600000000000001"/>
    <n v="0.48799999999999999"/>
    <s v="PE"/>
    <x v="0"/>
  </r>
  <r>
    <s v="C106228"/>
    <n v="755.65"/>
    <s v="autônomo"/>
    <n v="3.44"/>
    <n v="309"/>
    <n v="2"/>
    <d v="2024-05-01T07:03:49"/>
    <d v="2025-06-25T10:29:02"/>
    <n v="0.20100000000000001"/>
    <n v="0.245"/>
    <s v="AM"/>
    <x v="0"/>
  </r>
  <r>
    <s v="C106229"/>
    <n v="1426.65"/>
    <s v="assalariado"/>
    <n v="14.51"/>
    <n v="679"/>
    <n v="2"/>
    <d v="2024-08-15T21:55:19"/>
    <d v="2024-04-12T14:45:45"/>
    <n v="0.57199999999999995"/>
    <n v="0.48399999999999999"/>
    <s v="SE"/>
    <x v="0"/>
  </r>
  <r>
    <s v="C106230"/>
    <n v="80.790000000000006"/>
    <s v="autônomo"/>
    <n v="19.88"/>
    <n v="326"/>
    <n v="4"/>
    <d v="2023-01-29T16:19:14"/>
    <d v="2023-11-30T13:23:24"/>
    <n v="0.215"/>
    <n v="0.5"/>
    <s v="GO"/>
    <x v="0"/>
  </r>
  <r>
    <s v="C106231"/>
    <n v="182.32"/>
    <s v="assalariado"/>
    <n v="20.100000000000001"/>
    <n v="521"/>
    <n v="3"/>
    <d v="2024-07-03T10:56:49"/>
    <d v="2025-08-13T00:51:25"/>
    <n v="0.26"/>
    <n v="0.30299999999999999"/>
    <s v="SE"/>
    <x v="1"/>
  </r>
  <r>
    <s v="C106232"/>
    <n v="807.14"/>
    <s v="assalariado"/>
    <n v="21.65"/>
    <n v="704"/>
    <n v="3"/>
    <d v="2025-09-14T19:04:12"/>
    <d v="2024-02-29T15:18:49"/>
    <n v="0.218"/>
    <n v="0.216"/>
    <s v="PA"/>
    <x v="1"/>
  </r>
  <r>
    <s v="C106233"/>
    <n v="558"/>
    <s v="assalariado"/>
    <n v="10.15"/>
    <n v="873"/>
    <n v="0"/>
    <d v="2024-02-21T23:42:20"/>
    <d v="2023-06-06T09:02:02"/>
    <n v="0.33500000000000002"/>
    <n v="0.23"/>
    <s v="MA"/>
    <x v="0"/>
  </r>
  <r>
    <s v="C106234"/>
    <n v="453.66"/>
    <s v="servidor"/>
    <n v="56.13"/>
    <n v="551"/>
    <n v="1"/>
    <d v="2025-02-27T09:53:36"/>
    <d v="2023-05-09T21:03:29"/>
    <n v="0.38900000000000001"/>
    <n v="0.14899999999999999"/>
    <s v="SE"/>
    <x v="2"/>
  </r>
  <r>
    <s v="C106235"/>
    <n v="78.47"/>
    <s v="autônomo"/>
    <n v="9.85"/>
    <n v="315"/>
    <n v="1"/>
    <d v="2024-10-24T11:38:40"/>
    <d v="2025-06-21T05:04:13"/>
    <n v="0.57699999999999996"/>
    <n v="0.25700000000000001"/>
    <s v="AL"/>
    <x v="0"/>
  </r>
  <r>
    <s v="C106236"/>
    <n v="3125.67"/>
    <s v="servidor"/>
    <n v="44.92"/>
    <n v="520"/>
    <n v="1"/>
    <d v="2025-04-05T22:39:27"/>
    <d v="2023-08-09T09:46:00"/>
    <n v="0.34699999999999998"/>
    <n v="0.36499999999999999"/>
    <s v="PB"/>
    <x v="2"/>
  </r>
  <r>
    <s v="C106237"/>
    <n v="58.14"/>
    <s v="assalariado"/>
    <n v="7.37"/>
    <n v="441"/>
    <n v="3"/>
    <d v="2025-02-21T01:44:05"/>
    <d v="2024-10-22T23:31:29"/>
    <n v="0.46800000000000003"/>
    <n v="0.183"/>
    <s v="PR"/>
    <x v="0"/>
  </r>
  <r>
    <s v="C106238"/>
    <n v="1004.26"/>
    <s v="assalariado"/>
    <n v="4.9800000000000004"/>
    <n v="705"/>
    <n v="2"/>
    <d v="2023-08-04T05:16:57"/>
    <d v="2024-11-05T13:53:45"/>
    <n v="0.17100000000000001"/>
    <n v="0.16200000000000001"/>
    <s v="PR"/>
    <x v="0"/>
  </r>
  <r>
    <s v="C106239"/>
    <n v="611.21"/>
    <s v="assalariado"/>
    <n v="15.48"/>
    <n v="458"/>
    <n v="0"/>
    <d v="2024-03-16T11:20:43"/>
    <d v="2023-04-30T05:44:54"/>
    <n v="0.40100000000000002"/>
    <n v="0.60199999999999998"/>
    <s v="SE"/>
    <x v="0"/>
  </r>
  <r>
    <s v="C106240"/>
    <n v="62.6"/>
    <s v="servidor"/>
    <n v="18.38"/>
    <n v="521"/>
    <n v="3"/>
    <d v="2024-04-29T11:59:55"/>
    <d v="2025-07-29T22:42:09"/>
    <n v="0.625"/>
    <n v="0.49399999999999999"/>
    <s v="SE"/>
    <x v="0"/>
  </r>
  <r>
    <s v="C106241"/>
    <n v="1372.95"/>
    <s v="pensionista"/>
    <n v="9.2100000000000009"/>
    <n v="872"/>
    <n v="1"/>
    <d v="2024-07-28T08:47:42"/>
    <d v="2024-07-13T12:45:08"/>
    <n v="0.20300000000000001"/>
    <n v="0.17499999999999999"/>
    <s v="RN"/>
    <x v="0"/>
  </r>
  <r>
    <s v="C106242"/>
    <n v="3724.79"/>
    <s v="assalariado"/>
    <n v="20.82"/>
    <n v="639"/>
    <n v="2"/>
    <d v="2025-04-02T18:49:09"/>
    <d v="2024-09-04T22:26:08"/>
    <n v="0.32100000000000001"/>
    <n v="0.23599999999999999"/>
    <s v="SC"/>
    <x v="1"/>
  </r>
  <r>
    <s v="C106243"/>
    <n v="435.19"/>
    <s v="assalariado"/>
    <n v="2.42"/>
    <n v="338"/>
    <n v="1"/>
    <d v="2024-12-08T06:53:10"/>
    <d v="2024-01-21T21:49:19"/>
    <n v="0.54200000000000004"/>
    <n v="0.60099999999999998"/>
    <s v="AM"/>
    <x v="0"/>
  </r>
  <r>
    <s v="C106244"/>
    <n v="951.26"/>
    <s v="assalariado"/>
    <n v="18.77"/>
    <n v="582"/>
    <n v="2"/>
    <d v="2025-02-03T15:06:14"/>
    <d v="2024-02-25T01:36:47"/>
    <n v="0.32700000000000001"/>
    <n v="0.109"/>
    <s v="RS"/>
    <x v="0"/>
  </r>
  <r>
    <s v="C106245"/>
    <n v="506.34"/>
    <s v="assalariado"/>
    <n v="8.1"/>
    <n v="651"/>
    <n v="2"/>
    <d v="2024-05-25T17:05:10"/>
    <d v="2025-04-27T19:41:42"/>
    <n v="0.252"/>
    <n v="0.38"/>
    <s v="SC"/>
    <x v="0"/>
  </r>
  <r>
    <s v="C106246"/>
    <n v="340.14"/>
    <s v="assalariado"/>
    <n v="30.94"/>
    <n v="327"/>
    <n v="1"/>
    <d v="2023-06-25T12:05:00"/>
    <d v="2023-05-20T02:02:52"/>
    <n v="9.1999999999999998E-2"/>
    <n v="0.23200000000000001"/>
    <s v="PI"/>
    <x v="1"/>
  </r>
  <r>
    <s v="C106247"/>
    <n v="157.19999999999999"/>
    <s v="assalariado"/>
    <n v="4.25"/>
    <n v="353"/>
    <n v="1"/>
    <d v="2023-11-01T04:54:32"/>
    <d v="2025-11-19T23:25:54"/>
    <n v="0.155"/>
    <n v="0.438"/>
    <s v="AM"/>
    <x v="0"/>
  </r>
  <r>
    <s v="C106248"/>
    <n v="596.03"/>
    <s v="assalariado"/>
    <n v="6.1"/>
    <n v="847"/>
    <n v="1"/>
    <d v="2025-06-15T10:19:52"/>
    <d v="2025-08-18T01:59:01"/>
    <n v="0.109"/>
    <n v="0.217"/>
    <s v="PI"/>
    <x v="0"/>
  </r>
  <r>
    <s v="C106249"/>
    <n v="1130.3699999999999"/>
    <s v="pensionista"/>
    <n v="31.76"/>
    <n v="645"/>
    <n v="2"/>
    <d v="2025-06-07T11:45:22"/>
    <d v="2024-10-20T11:39:04"/>
    <n v="0.151"/>
    <n v="0.317"/>
    <s v="BA"/>
    <x v="1"/>
  </r>
  <r>
    <s v="C106250"/>
    <n v="343.28"/>
    <s v="assalariado"/>
    <n v="12.76"/>
    <n v="367"/>
    <n v="2"/>
    <d v="2024-01-30T01:20:21"/>
    <d v="2024-10-29T02:39:45"/>
    <n v="0.25"/>
    <n v="0.19400000000000001"/>
    <s v="RJ"/>
    <x v="0"/>
  </r>
  <r>
    <s v="C106251"/>
    <n v="637.74"/>
    <s v="assalariado"/>
    <n v="0.63"/>
    <n v="708"/>
    <n v="2"/>
    <d v="2024-11-11T10:42:19"/>
    <d v="2025-03-17T09:17:21"/>
    <n v="8.8999999999999996E-2"/>
    <n v="0.20300000000000001"/>
    <s v="PA"/>
    <x v="0"/>
  </r>
  <r>
    <s v="C106252"/>
    <n v="504.33"/>
    <s v="servidor"/>
    <n v="39.97"/>
    <n v="806"/>
    <n v="1"/>
    <d v="2024-05-17T19:31:01"/>
    <d v="2023-09-30T02:35:30"/>
    <n v="0.59"/>
    <n v="7.5999999999999998E-2"/>
    <s v="RS"/>
    <x v="1"/>
  </r>
  <r>
    <s v="C106253"/>
    <n v="1463.87"/>
    <s v="assalariado"/>
    <n v="34.46"/>
    <n v="468"/>
    <n v="1"/>
    <d v="2024-12-02T07:59:36"/>
    <d v="2023-09-28T23:25:46"/>
    <n v="0.39300000000000002"/>
    <n v="0.214"/>
    <s v="RS"/>
    <x v="1"/>
  </r>
  <r>
    <s v="C106254"/>
    <n v="180.83"/>
    <s v="assalariado"/>
    <n v="4.6900000000000004"/>
    <n v="886"/>
    <n v="1"/>
    <d v="2024-08-06T02:36:49"/>
    <d v="2023-04-14T15:20:19"/>
    <n v="0.40300000000000002"/>
    <n v="0.38700000000000001"/>
    <s v="MA"/>
    <x v="0"/>
  </r>
  <r>
    <s v="C106255"/>
    <n v="529.01"/>
    <s v="pensionista"/>
    <n v="22.87"/>
    <n v="887"/>
    <n v="1"/>
    <d v="2025-10-16T03:16:36"/>
    <d v="2024-06-11T22:40:22"/>
    <n v="0.39100000000000001"/>
    <n v="0.25600000000000001"/>
    <s v="SC"/>
    <x v="1"/>
  </r>
  <r>
    <s v="C106256"/>
    <n v="1219.3399999999999"/>
    <s v="assalariado"/>
    <n v="7.18"/>
    <n v="501"/>
    <n v="1"/>
    <d v="2023-06-16T10:25:53"/>
    <d v="2023-08-10T00:08:57"/>
    <n v="3.4000000000000002E-2"/>
    <n v="0.34699999999999998"/>
    <s v="AM"/>
    <x v="0"/>
  </r>
  <r>
    <s v="C106257"/>
    <n v="633.61"/>
    <s v="servidor"/>
    <n v="4.71"/>
    <n v="614"/>
    <n v="2"/>
    <d v="2024-08-13T18:08:00"/>
    <d v="2023-12-06T09:48:04"/>
    <n v="0.57199999999999995"/>
    <n v="0.154"/>
    <s v="SC"/>
    <x v="0"/>
  </r>
  <r>
    <s v="C106258"/>
    <n v="343.53"/>
    <s v="assalariado"/>
    <n v="40.08"/>
    <n v="447"/>
    <n v="4"/>
    <d v="2025-01-05T15:03:41"/>
    <d v="2023-04-12T21:27:32"/>
    <n v="0.42"/>
    <n v="0.24099999999999999"/>
    <s v="MG"/>
    <x v="2"/>
  </r>
  <r>
    <s v="C106259"/>
    <n v="677.2"/>
    <s v="assalariado"/>
    <n v="14.48"/>
    <n v="422"/>
    <n v="1"/>
    <d v="2024-03-07T02:02:24"/>
    <d v="2023-05-22T14:32:11"/>
    <n v="0.121"/>
    <n v="0.254"/>
    <s v="BA"/>
    <x v="0"/>
  </r>
  <r>
    <s v="C106260"/>
    <n v="424.7"/>
    <s v="assalariado"/>
    <n v="15.25"/>
    <n v="678"/>
    <n v="1"/>
    <d v="2023-08-02T11:35:53"/>
    <d v="2025-12-13T14:43:57"/>
    <n v="0.24"/>
    <n v="7.1999999999999995E-2"/>
    <s v="RJ"/>
    <x v="0"/>
  </r>
  <r>
    <s v="C106261"/>
    <n v="237.19"/>
    <s v="assalariado"/>
    <n v="20.8"/>
    <n v="647"/>
    <n v="2"/>
    <d v="2024-02-03T00:58:54"/>
    <d v="2023-03-08T15:07:34"/>
    <n v="0.47"/>
    <n v="0.34899999999999998"/>
    <s v="ES"/>
    <x v="1"/>
  </r>
  <r>
    <s v="C106262"/>
    <n v="346.78"/>
    <s v="pensionista"/>
    <n v="13.31"/>
    <n v="424"/>
    <n v="3"/>
    <d v="2024-08-03T23:54:27"/>
    <d v="2025-07-25T09:11:06"/>
    <n v="0.107"/>
    <n v="0.23599999999999999"/>
    <s v="PI"/>
    <x v="0"/>
  </r>
  <r>
    <s v="C106263"/>
    <n v="3808.94"/>
    <s v="servidor"/>
    <n v="5.65"/>
    <n v="436"/>
    <n v="3"/>
    <d v="2023-02-21T01:48:46"/>
    <d v="2025-09-15T10:17:06"/>
    <n v="5.5E-2"/>
    <n v="0.32400000000000001"/>
    <s v="PB"/>
    <x v="0"/>
  </r>
  <r>
    <s v="C106264"/>
    <n v="3479.87"/>
    <s v="pensionista"/>
    <n v="10.54"/>
    <n v="823"/>
    <n v="1"/>
    <d v="2024-11-30T03:38:03"/>
    <d v="2025-10-28T16:18:47"/>
    <n v="7.1999999999999995E-2"/>
    <n v="0.21199999999999999"/>
    <s v="DF"/>
    <x v="0"/>
  </r>
  <r>
    <s v="C106265"/>
    <n v="283.57"/>
    <s v="autônomo"/>
    <n v="20.69"/>
    <n v="714"/>
    <n v="1"/>
    <d v="2023-12-19T15:17:03"/>
    <d v="2023-12-20T12:50:32"/>
    <n v="0.29399999999999998"/>
    <n v="0.19800000000000001"/>
    <s v="PI"/>
    <x v="1"/>
  </r>
  <r>
    <s v="C106266"/>
    <n v="201.84"/>
    <s v="assalariado"/>
    <n v="37.01"/>
    <n v="455"/>
    <n v="3"/>
    <d v="2024-11-03T03:54:22"/>
    <d v="2025-11-29T20:55:30"/>
    <n v="0.27200000000000002"/>
    <n v="0.23599999999999999"/>
    <s v="RN"/>
    <x v="1"/>
  </r>
  <r>
    <s v="C106267"/>
    <n v="1005.02"/>
    <s v="assalariado"/>
    <n v="15.75"/>
    <n v="471"/>
    <n v="1"/>
    <d v="2024-12-15T14:57:00"/>
    <d v="2025-07-13T05:15:18"/>
    <n v="0.17100000000000001"/>
    <n v="0.44600000000000001"/>
    <s v="AM"/>
    <x v="0"/>
  </r>
  <r>
    <s v="C106268"/>
    <n v="1127.23"/>
    <s v="assalariado"/>
    <n v="7.03"/>
    <n v="535"/>
    <n v="2"/>
    <d v="2023-08-04T20:05:12"/>
    <d v="2024-11-29T12:57:41"/>
    <n v="0.315"/>
    <n v="0.17399999999999999"/>
    <s v="SC"/>
    <x v="0"/>
  </r>
  <r>
    <s v="C106269"/>
    <n v="434.87"/>
    <s v="assalariado"/>
    <n v="24.72"/>
    <n v="634"/>
    <n v="1"/>
    <d v="2024-08-23T04:28:45"/>
    <d v="2023-01-28T01:54:35"/>
    <n v="0.33500000000000002"/>
    <n v="0.54100000000000004"/>
    <s v="MG"/>
    <x v="1"/>
  </r>
  <r>
    <s v="C106270"/>
    <n v="384.74"/>
    <s v="assalariado"/>
    <n v="8.83"/>
    <n v="369"/>
    <n v="1"/>
    <d v="2024-07-19T04:08:07"/>
    <d v="2024-09-04T03:53:36"/>
    <n v="0.27400000000000002"/>
    <n v="0.33500000000000002"/>
    <s v="ES"/>
    <x v="0"/>
  </r>
  <r>
    <s v="C106271"/>
    <n v="849.57"/>
    <s v="pensionista"/>
    <n v="14.6"/>
    <n v="356"/>
    <n v="2"/>
    <d v="2023-03-01T15:46:37"/>
    <d v="2025-11-25T18:03:01"/>
    <n v="5.5E-2"/>
    <n v="0.71799999999999997"/>
    <s v="GO"/>
    <x v="0"/>
  </r>
  <r>
    <s v="C106272"/>
    <n v="206.05"/>
    <s v="assalariado"/>
    <n v="35.14"/>
    <n v="699"/>
    <n v="1"/>
    <d v="2023-11-20T02:27:06"/>
    <d v="2024-09-23T12:21:02"/>
    <n v="0.59499999999999997"/>
    <n v="0.73299999999999998"/>
    <s v="PB"/>
    <x v="1"/>
  </r>
  <r>
    <s v="C106273"/>
    <n v="713.49"/>
    <s v="servidor"/>
    <n v="15.53"/>
    <n v="595"/>
    <n v="2"/>
    <d v="2024-06-02T08:54:01"/>
    <d v="2023-03-16T11:40:35"/>
    <n v="6.2E-2"/>
    <n v="0.67100000000000004"/>
    <s v="PR"/>
    <x v="0"/>
  </r>
  <r>
    <s v="C106274"/>
    <n v="660.2"/>
    <s v="servidor"/>
    <n v="6.98"/>
    <n v="423"/>
    <n v="2"/>
    <d v="2024-04-16T23:04:57"/>
    <d v="2023-04-29T14:09:46"/>
    <n v="0.32200000000000001"/>
    <n v="0.189"/>
    <s v="PI"/>
    <x v="0"/>
  </r>
  <r>
    <s v="C106275"/>
    <n v="672.15"/>
    <s v="servidor"/>
    <n v="7.42"/>
    <n v="423"/>
    <n v="1"/>
    <d v="2023-09-08T10:45:14"/>
    <d v="2024-03-28T14:50:04"/>
    <n v="3.4000000000000002E-2"/>
    <n v="0.29699999999999999"/>
    <s v="PR"/>
    <x v="0"/>
  </r>
  <r>
    <s v="C106276"/>
    <n v="1256.3"/>
    <s v="assalariado"/>
    <n v="7.89"/>
    <n v="674"/>
    <n v="0"/>
    <d v="2024-01-05T08:24:25"/>
    <d v="2023-06-05T04:07:49"/>
    <n v="0.435"/>
    <n v="0.19400000000000001"/>
    <s v="DF"/>
    <x v="0"/>
  </r>
  <r>
    <s v="C106277"/>
    <n v="395.4"/>
    <s v="assalariado"/>
    <n v="13.06"/>
    <n v="370"/>
    <n v="1"/>
    <d v="2023-05-13T12:50:38"/>
    <d v="2024-06-18T08:44:18"/>
    <n v="0.31900000000000001"/>
    <n v="0.36499999999999999"/>
    <s v="PA"/>
    <x v="0"/>
  </r>
  <r>
    <s v="C106278"/>
    <n v="2317.77"/>
    <s v="assalariado"/>
    <n v="10.92"/>
    <n v="787"/>
    <n v="0"/>
    <d v="2024-11-29T05:33:14"/>
    <d v="2023-11-13T14:19:25"/>
    <n v="0.216"/>
    <n v="6.9000000000000006E-2"/>
    <s v="RJ"/>
    <x v="0"/>
  </r>
  <r>
    <s v="C106279"/>
    <n v="582.82000000000005"/>
    <s v="autônomo"/>
    <n v="31.02"/>
    <n v="683"/>
    <n v="1"/>
    <d v="2023-08-21T01:28:29"/>
    <d v="2023-04-30T10:27:49"/>
    <n v="0.16300000000000001"/>
    <n v="0.159"/>
    <s v="MG"/>
    <x v="1"/>
  </r>
  <r>
    <s v="C106280"/>
    <n v="1848.92"/>
    <s v="assalariado"/>
    <n v="19.03"/>
    <n v="794"/>
    <n v="0"/>
    <d v="2024-06-25T20:27:36"/>
    <d v="2023-02-23T05:14:37"/>
    <n v="0.36399999999999999"/>
    <n v="0.159"/>
    <s v="DF"/>
    <x v="0"/>
  </r>
  <r>
    <s v="C106281"/>
    <n v="2656.25"/>
    <s v="autônomo"/>
    <n v="6.79"/>
    <n v="715"/>
    <n v="3"/>
    <d v="2025-07-24T09:01:55"/>
    <d v="2024-07-03T10:24:57"/>
    <n v="0.30399999999999999"/>
    <n v="0.41399999999999998"/>
    <s v="SP"/>
    <x v="0"/>
  </r>
  <r>
    <s v="C106282"/>
    <n v="3043.58"/>
    <s v="assalariado"/>
    <n v="51.01"/>
    <n v="661"/>
    <n v="4"/>
    <d v="2024-12-01T01:07:59"/>
    <d v="2024-11-24T17:35:11"/>
    <n v="0.06"/>
    <n v="0.27300000000000002"/>
    <s v="PA"/>
    <x v="2"/>
  </r>
  <r>
    <s v="C106283"/>
    <n v="292.32"/>
    <s v="assalariado"/>
    <n v="29.04"/>
    <n v="620"/>
    <n v="2"/>
    <d v="2024-03-04T11:40:35"/>
    <d v="2025-11-23T02:14:58"/>
    <n v="0.32700000000000001"/>
    <n v="0.28299999999999997"/>
    <s v="SC"/>
    <x v="1"/>
  </r>
  <r>
    <s v="C106284"/>
    <n v="756.26"/>
    <s v="assalariado"/>
    <n v="45.66"/>
    <n v="420"/>
    <n v="3"/>
    <d v="2024-06-15T05:02:26"/>
    <d v="2024-05-26T18:55:50"/>
    <n v="0.255"/>
    <n v="0.19400000000000001"/>
    <s v="CE"/>
    <x v="2"/>
  </r>
  <r>
    <s v="C106285"/>
    <n v="306.83"/>
    <s v="autônomo"/>
    <n v="23.88"/>
    <n v="755"/>
    <n v="1"/>
    <d v="2024-10-23T09:47:18"/>
    <d v="2025-05-04T15:01:29"/>
    <n v="0.63600000000000001"/>
    <n v="0.16700000000000001"/>
    <s v="ES"/>
    <x v="1"/>
  </r>
  <r>
    <s v="C106286"/>
    <n v="1272.5899999999999"/>
    <s v="assalariado"/>
    <n v="7.27"/>
    <n v="368"/>
    <n v="3"/>
    <d v="2025-02-21T22:10:29"/>
    <d v="2024-01-28T09:04:05"/>
    <n v="0.73499999999999999"/>
    <n v="0.28499999999999998"/>
    <s v="AM"/>
    <x v="0"/>
  </r>
  <r>
    <s v="C106287"/>
    <n v="609.53"/>
    <s v="servidor"/>
    <n v="26.83"/>
    <n v="532"/>
    <n v="2"/>
    <d v="2025-04-01T02:43:47"/>
    <d v="2024-02-13T06:58:34"/>
    <n v="0.76100000000000001"/>
    <n v="0.255"/>
    <s v="PI"/>
    <x v="1"/>
  </r>
  <r>
    <s v="C106288"/>
    <n v="536.95000000000005"/>
    <s v="assalariado"/>
    <n v="8.1"/>
    <n v="851"/>
    <n v="1"/>
    <d v="2025-02-19T16:49:37"/>
    <d v="2023-03-08T07:52:00"/>
    <n v="0.434"/>
    <n v="0.53500000000000003"/>
    <s v="BA"/>
    <x v="0"/>
  </r>
  <r>
    <s v="C106289"/>
    <n v="1535.48"/>
    <s v="autônomo"/>
    <n v="13.34"/>
    <n v="637"/>
    <n v="2"/>
    <d v="2024-12-06T10:44:18"/>
    <d v="2024-09-11T16:23:07"/>
    <n v="0.45300000000000001"/>
    <n v="0.33300000000000002"/>
    <s v="AM"/>
    <x v="0"/>
  </r>
  <r>
    <s v="C106290"/>
    <n v="704.7"/>
    <s v="assalariado"/>
    <n v="13.88"/>
    <n v="857"/>
    <n v="1"/>
    <d v="2023-01-29T04:33:41"/>
    <d v="2024-09-18T02:00:04"/>
    <n v="0.2"/>
    <n v="0.63300000000000001"/>
    <s v="RS"/>
    <x v="0"/>
  </r>
  <r>
    <s v="C106291"/>
    <n v="1011.83"/>
    <s v="autônomo"/>
    <n v="7.62"/>
    <n v="689"/>
    <n v="1"/>
    <d v="2024-05-23T07:06:41"/>
    <d v="2024-12-28T20:30:15"/>
    <n v="8.8999999999999996E-2"/>
    <n v="0.33500000000000002"/>
    <s v="SP"/>
    <x v="0"/>
  </r>
  <r>
    <s v="C106292"/>
    <n v="2062.67"/>
    <s v="assalariado"/>
    <n v="11.43"/>
    <n v="660"/>
    <n v="3"/>
    <d v="2023-04-01T01:01:44"/>
    <d v="2024-09-01T09:54:01"/>
    <n v="0.626"/>
    <n v="0.76400000000000001"/>
    <s v="DF"/>
    <x v="0"/>
  </r>
  <r>
    <s v="C106293"/>
    <n v="1692.35"/>
    <s v="autônomo"/>
    <n v="14.52"/>
    <n v="870"/>
    <n v="4"/>
    <d v="2024-05-17T06:54:45"/>
    <d v="2023-11-29T18:38:38"/>
    <n v="0.14499999999999999"/>
    <n v="0.51300000000000001"/>
    <s v="BA"/>
    <x v="0"/>
  </r>
  <r>
    <s v="C106294"/>
    <n v="998.1"/>
    <s v="assalariado"/>
    <n v="19.48"/>
    <n v="424"/>
    <n v="1"/>
    <d v="2024-12-04T05:40:59"/>
    <d v="2024-03-10T08:57:26"/>
    <n v="0.191"/>
    <n v="0.58899999999999997"/>
    <s v="DF"/>
    <x v="0"/>
  </r>
  <r>
    <s v="C106295"/>
    <n v="711.27"/>
    <s v="autônomo"/>
    <n v="6.23"/>
    <n v="626"/>
    <n v="1"/>
    <d v="2025-09-21T06:01:11"/>
    <d v="2024-05-03T17:06:03"/>
    <n v="0.217"/>
    <n v="0.193"/>
    <s v="AL"/>
    <x v="0"/>
  </r>
  <r>
    <s v="C106296"/>
    <n v="421.87"/>
    <s v="servidor"/>
    <n v="20.25"/>
    <n v="578"/>
    <n v="1"/>
    <d v="2024-10-13T15:52:16"/>
    <d v="2025-10-13T04:20:35"/>
    <n v="0.255"/>
    <n v="0.16400000000000001"/>
    <s v="MA"/>
    <x v="1"/>
  </r>
  <r>
    <s v="C106297"/>
    <n v="189.05"/>
    <s v="autônomo"/>
    <n v="4.2699999999999996"/>
    <n v="710"/>
    <n v="1"/>
    <d v="2024-07-05T22:37:48"/>
    <d v="2025-12-18T20:24:08"/>
    <n v="0.39600000000000002"/>
    <n v="0.2"/>
    <s v="PE"/>
    <x v="0"/>
  </r>
  <r>
    <s v="C106298"/>
    <n v="836.11"/>
    <s v="autônomo"/>
    <n v="10.65"/>
    <n v="558"/>
    <n v="5"/>
    <d v="2023-04-15T18:04:25"/>
    <d v="2024-03-08T16:58:57"/>
    <n v="0.17199999999999999"/>
    <n v="0.34799999999999998"/>
    <s v="MA"/>
    <x v="0"/>
  </r>
  <r>
    <s v="C106299"/>
    <n v="3861.16"/>
    <s v="assalariado"/>
    <n v="2.15"/>
    <n v="407"/>
    <n v="1"/>
    <d v="2025-09-06T02:48:51"/>
    <d v="2023-02-23T10:38:16"/>
    <n v="0.185"/>
    <n v="0.127"/>
    <s v="PE"/>
    <x v="0"/>
  </r>
  <r>
    <s v="C106300"/>
    <n v="561.59"/>
    <s v="assalariado"/>
    <n v="2.88"/>
    <n v="570"/>
    <n v="1"/>
    <d v="2025-03-16T20:54:29"/>
    <d v="2023-12-11T23:44:10"/>
    <n v="0.26"/>
    <n v="7.0999999999999994E-2"/>
    <s v="PE"/>
    <x v="0"/>
  </r>
  <r>
    <s v="C106301"/>
    <n v="6809.56"/>
    <s v="servidor"/>
    <n v="12.1"/>
    <n v="751"/>
    <n v="2"/>
    <d v="2023-03-11T03:19:56"/>
    <d v="2023-06-30T06:04:19"/>
    <n v="0.27"/>
    <n v="0.19600000000000001"/>
    <s v="RN"/>
    <x v="0"/>
  </r>
  <r>
    <s v="C106302"/>
    <n v="1136.55"/>
    <s v="autônomo"/>
    <n v="38.54"/>
    <n v="802"/>
    <n v="0"/>
    <d v="2024-06-30T07:31:48"/>
    <d v="2025-12-14T17:39:08"/>
    <n v="6.4000000000000001E-2"/>
    <n v="0.312"/>
    <s v="GO"/>
    <x v="1"/>
  </r>
  <r>
    <s v="C106303"/>
    <n v="6551.28"/>
    <s v="pensionista"/>
    <n v="31.24"/>
    <n v="808"/>
    <n v="1"/>
    <d v="2025-03-26T04:19:34"/>
    <d v="2024-10-10T22:08:29"/>
    <n v="0.248"/>
    <n v="0.312"/>
    <s v="PI"/>
    <x v="1"/>
  </r>
  <r>
    <s v="C106304"/>
    <n v="3789.15"/>
    <s v="assalariado"/>
    <n v="16.98"/>
    <n v="410"/>
    <n v="0"/>
    <d v="2023-11-13T23:43:10"/>
    <d v="2024-12-28T08:49:08"/>
    <n v="4.1000000000000002E-2"/>
    <n v="0.188"/>
    <s v="SC"/>
    <x v="0"/>
  </r>
  <r>
    <s v="C106305"/>
    <n v="1624.53"/>
    <s v="servidor"/>
    <n v="7.3"/>
    <n v="525"/>
    <n v="1"/>
    <d v="2023-06-06T08:54:50"/>
    <d v="2025-08-13T10:44:42"/>
    <n v="0.64600000000000002"/>
    <n v="0.40600000000000003"/>
    <s v="AL"/>
    <x v="0"/>
  </r>
  <r>
    <s v="C106306"/>
    <n v="3655.47"/>
    <s v="autônomo"/>
    <n v="13.91"/>
    <n v="341"/>
    <n v="1"/>
    <d v="2025-07-15T09:21:15"/>
    <d v="2023-12-28T08:05:36"/>
    <n v="0.44500000000000001"/>
    <n v="0.24"/>
    <s v="AL"/>
    <x v="0"/>
  </r>
  <r>
    <s v="C106307"/>
    <n v="213.53"/>
    <s v="assalariado"/>
    <n v="24.2"/>
    <n v="897"/>
    <n v="0"/>
    <d v="2023-08-02T04:37:01"/>
    <d v="2025-11-21T08:52:24"/>
    <n v="0.55200000000000005"/>
    <n v="0.46899999999999997"/>
    <s v="AL"/>
    <x v="1"/>
  </r>
  <r>
    <s v="C106308"/>
    <n v="903.82"/>
    <s v="servidor"/>
    <n v="13.34"/>
    <n v="380"/>
    <n v="3"/>
    <d v="2024-10-18T14:07:49"/>
    <d v="2025-01-26T13:34:53"/>
    <n v="0.19700000000000001"/>
    <n v="0.33500000000000002"/>
    <s v="SE"/>
    <x v="0"/>
  </r>
  <r>
    <s v="C106309"/>
    <n v="175.07"/>
    <s v="autônomo"/>
    <n v="13.78"/>
    <n v="627"/>
    <n v="1"/>
    <d v="2024-08-04T03:38:55"/>
    <d v="2024-01-16T02:21:10"/>
    <n v="7.1999999999999995E-2"/>
    <n v="0.42399999999999999"/>
    <s v="GO"/>
    <x v="0"/>
  </r>
  <r>
    <s v="C106310"/>
    <n v="588.15"/>
    <s v="servidor"/>
    <n v="13.63"/>
    <n v="876"/>
    <n v="4"/>
    <d v="2024-02-09T03:32:00"/>
    <d v="2024-06-02T14:39:41"/>
    <n v="0.20100000000000001"/>
    <n v="0.17599999999999999"/>
    <s v="DF"/>
    <x v="0"/>
  </r>
  <r>
    <s v="C106311"/>
    <n v="1461.27"/>
    <s v="assalariado"/>
    <n v="19"/>
    <n v="482"/>
    <n v="1"/>
    <d v="2023-06-16T02:14:40"/>
    <d v="2024-03-25T07:33:58"/>
    <n v="9.8000000000000004E-2"/>
    <n v="0.55000000000000004"/>
    <s v="PR"/>
    <x v="0"/>
  </r>
  <r>
    <s v="C106312"/>
    <n v="655.7"/>
    <s v="pensionista"/>
    <n v="15.63"/>
    <n v="513"/>
    <n v="1"/>
    <d v="2024-08-29T19:06:13"/>
    <d v="2023-11-12T10:31:00"/>
    <n v="0.29299999999999998"/>
    <n v="0.63200000000000001"/>
    <s v="GO"/>
    <x v="0"/>
  </r>
  <r>
    <s v="C106313"/>
    <n v="149.59"/>
    <s v="assalariado"/>
    <n v="9.58"/>
    <n v="785"/>
    <n v="2"/>
    <d v="2023-02-13T19:26:29"/>
    <d v="2025-03-17T15:10:19"/>
    <n v="9.0999999999999998E-2"/>
    <n v="0.371"/>
    <s v="SP"/>
    <x v="0"/>
  </r>
  <r>
    <s v="C106314"/>
    <n v="770.88"/>
    <s v="assalariado"/>
    <n v="15.84"/>
    <n v="733"/>
    <n v="1"/>
    <d v="2023-10-03T09:33:49"/>
    <d v="2024-08-13T05:19:49"/>
    <n v="0.378"/>
    <n v="0.55600000000000005"/>
    <s v="RN"/>
    <x v="0"/>
  </r>
  <r>
    <s v="C106315"/>
    <n v="271.41000000000003"/>
    <s v="assalariado"/>
    <n v="10.58"/>
    <n v="766"/>
    <n v="1"/>
    <d v="2025-05-03T16:08:12"/>
    <d v="2025-06-26T07:16:48"/>
    <n v="6.6000000000000003E-2"/>
    <n v="0.34799999999999998"/>
    <s v="SP"/>
    <x v="0"/>
  </r>
  <r>
    <s v="C106316"/>
    <n v="915"/>
    <s v="pensionista"/>
    <n v="28.71"/>
    <n v="543"/>
    <n v="0"/>
    <d v="2025-06-07T00:49:15"/>
    <d v="2023-09-28T13:08:42"/>
    <n v="0.53400000000000003"/>
    <n v="0.24199999999999999"/>
    <s v="ES"/>
    <x v="1"/>
  </r>
  <r>
    <s v="C106317"/>
    <n v="173.41"/>
    <s v="assalariado"/>
    <n v="31.62"/>
    <n v="569"/>
    <n v="2"/>
    <d v="2025-01-20T10:39:08"/>
    <d v="2024-01-11T23:59:28"/>
    <n v="0.47699999999999998"/>
    <n v="0.29599999999999999"/>
    <s v="CE"/>
    <x v="1"/>
  </r>
  <r>
    <s v="C106318"/>
    <n v="2571.91"/>
    <s v="pensionista"/>
    <n v="13.14"/>
    <n v="410"/>
    <n v="3"/>
    <d v="2023-01-06T06:15:33"/>
    <d v="2023-04-28T13:08:15"/>
    <n v="0.503"/>
    <n v="0.13200000000000001"/>
    <s v="RN"/>
    <x v="0"/>
  </r>
  <r>
    <s v="C106319"/>
    <n v="718.27"/>
    <s v="servidor"/>
    <n v="10.29"/>
    <n v="408"/>
    <n v="4"/>
    <d v="2023-04-04T03:23:34"/>
    <d v="2023-06-18T17:33:37"/>
    <n v="6.7000000000000004E-2"/>
    <n v="0.45800000000000002"/>
    <s v="ES"/>
    <x v="0"/>
  </r>
  <r>
    <s v="C106320"/>
    <n v="330.65"/>
    <s v="assalariado"/>
    <n v="17.36"/>
    <n v="738"/>
    <n v="2"/>
    <d v="2025-01-22T12:56:34"/>
    <d v="2024-04-23T07:04:02"/>
    <n v="0.16800000000000001"/>
    <n v="0.72299999999999998"/>
    <s v="GO"/>
    <x v="0"/>
  </r>
  <r>
    <s v="C106321"/>
    <n v="99.51"/>
    <s v="assalariado"/>
    <n v="16.7"/>
    <n v="677"/>
    <n v="3"/>
    <d v="2024-11-12T08:30:25"/>
    <d v="2024-02-13T15:45:17"/>
    <n v="0.23400000000000001"/>
    <n v="0.60899999999999999"/>
    <s v="MG"/>
    <x v="0"/>
  </r>
  <r>
    <s v="C106322"/>
    <n v="1492.87"/>
    <s v="autônomo"/>
    <n v="26.42"/>
    <n v="641"/>
    <n v="1"/>
    <d v="2023-11-10T03:48:17"/>
    <d v="2025-07-20T02:30:34"/>
    <n v="0.307"/>
    <n v="0.20200000000000001"/>
    <s v="MG"/>
    <x v="1"/>
  </r>
  <r>
    <s v="C106323"/>
    <n v="71.16"/>
    <s v="assalariado"/>
    <n v="11.52"/>
    <n v="751"/>
    <n v="1"/>
    <d v="2025-05-31T13:13:07"/>
    <d v="2024-10-03T04:29:28"/>
    <n v="0.114"/>
    <n v="0.42499999999999999"/>
    <s v="PI"/>
    <x v="0"/>
  </r>
  <r>
    <s v="C106324"/>
    <n v="152.36000000000001"/>
    <s v="pensionista"/>
    <n v="22.82"/>
    <n v="595"/>
    <n v="1"/>
    <d v="2025-03-04T06:28:28"/>
    <d v="2024-03-07T21:01:53"/>
    <n v="0.47899999999999998"/>
    <n v="6.6000000000000003E-2"/>
    <s v="CE"/>
    <x v="1"/>
  </r>
  <r>
    <s v="C106325"/>
    <n v="6255.57"/>
    <s v="assalariado"/>
    <n v="7.24"/>
    <n v="726"/>
    <n v="2"/>
    <d v="2025-08-05T11:41:49"/>
    <d v="2025-10-19T05:09:14"/>
    <n v="0.29299999999999998"/>
    <n v="0.14799999999999999"/>
    <s v="RS"/>
    <x v="0"/>
  </r>
  <r>
    <s v="C106326"/>
    <n v="333.64"/>
    <s v="assalariado"/>
    <n v="8.58"/>
    <n v="736"/>
    <n v="1"/>
    <d v="2023-01-11T08:08:40"/>
    <d v="2024-03-11T16:06:27"/>
    <n v="0.105"/>
    <n v="0.44600000000000001"/>
    <s v="RJ"/>
    <x v="0"/>
  </r>
  <r>
    <s v="C106327"/>
    <n v="544.84"/>
    <s v="servidor"/>
    <n v="17.27"/>
    <n v="452"/>
    <n v="5"/>
    <d v="2024-03-22T19:49:05"/>
    <d v="2024-08-02T06:49:32"/>
    <n v="0.22600000000000001"/>
    <n v="0.308"/>
    <s v="PR"/>
    <x v="0"/>
  </r>
  <r>
    <s v="C106328"/>
    <n v="1067.94"/>
    <s v="pensionista"/>
    <n v="16.93"/>
    <n v="784"/>
    <n v="4"/>
    <d v="2024-01-06T00:07:25"/>
    <d v="2023-10-12T21:11:37"/>
    <n v="0.78800000000000003"/>
    <n v="0.48"/>
    <s v="PA"/>
    <x v="0"/>
  </r>
  <r>
    <s v="C106329"/>
    <n v="444.27"/>
    <s v="assalariado"/>
    <n v="28.95"/>
    <n v="310"/>
    <n v="1"/>
    <d v="2025-03-20T05:19:28"/>
    <d v="2023-10-26T09:24:22"/>
    <n v="9.6000000000000002E-2"/>
    <n v="0.193"/>
    <s v="ES"/>
    <x v="1"/>
  </r>
  <r>
    <s v="C106330"/>
    <n v="651.5"/>
    <s v="assalariado"/>
    <n v="4.87"/>
    <n v="495"/>
    <n v="1"/>
    <d v="2023-08-08T16:20:48"/>
    <d v="2025-09-12T01:19:22"/>
    <n v="0.41099999999999998"/>
    <n v="0.56499999999999995"/>
    <s v="PA"/>
    <x v="0"/>
  </r>
  <r>
    <s v="C106331"/>
    <n v="2555.4699999999998"/>
    <s v="assalariado"/>
    <n v="17.02"/>
    <n v="828"/>
    <n v="1"/>
    <d v="2024-10-07T06:25:57"/>
    <d v="2024-01-17T21:59:03"/>
    <n v="0.53300000000000003"/>
    <n v="0.35"/>
    <s v="GO"/>
    <x v="0"/>
  </r>
  <r>
    <s v="C106332"/>
    <n v="386.5"/>
    <s v="servidor"/>
    <n v="23.54"/>
    <n v="834"/>
    <n v="3"/>
    <d v="2023-03-07T23:57:32"/>
    <d v="2025-01-09T00:02:47"/>
    <n v="0.46200000000000002"/>
    <n v="0.54300000000000004"/>
    <s v="PE"/>
    <x v="1"/>
  </r>
  <r>
    <s v="C106333"/>
    <n v="597.41"/>
    <s v="assalariado"/>
    <n v="6.66"/>
    <n v="779"/>
    <n v="4"/>
    <d v="2024-11-18T07:50:32"/>
    <d v="2024-09-27T05:02:35"/>
    <n v="0.38"/>
    <n v="0.186"/>
    <s v="BA"/>
    <x v="0"/>
  </r>
  <r>
    <s v="C106334"/>
    <n v="717.18"/>
    <s v="servidor"/>
    <n v="17.13"/>
    <n v="385"/>
    <n v="1"/>
    <d v="2025-07-23T01:37:01"/>
    <d v="2023-10-18T12:08:41"/>
    <n v="0.105"/>
    <n v="0.17599999999999999"/>
    <s v="RN"/>
    <x v="0"/>
  </r>
  <r>
    <s v="C106335"/>
    <n v="135.33000000000001"/>
    <s v="autônomo"/>
    <n v="28.75"/>
    <n v="310"/>
    <n v="2"/>
    <d v="2025-01-08T04:30:43"/>
    <d v="2024-08-29T21:25:16"/>
    <n v="8.1000000000000003E-2"/>
    <n v="0.22800000000000001"/>
    <s v="GO"/>
    <x v="1"/>
  </r>
  <r>
    <s v="C106336"/>
    <n v="518.11"/>
    <s v="autônomo"/>
    <n v="0.93"/>
    <n v="493"/>
    <n v="1"/>
    <d v="2024-10-30T07:04:47"/>
    <d v="2023-02-17T19:12:18"/>
    <n v="0.70899999999999996"/>
    <n v="0.1"/>
    <s v="DF"/>
    <x v="0"/>
  </r>
  <r>
    <s v="C106337"/>
    <n v="382.18"/>
    <s v="assalariado"/>
    <n v="40.130000000000003"/>
    <n v="699"/>
    <n v="3"/>
    <d v="2023-02-06T03:08:36"/>
    <d v="2025-01-29T03:49:58"/>
    <n v="0.51800000000000002"/>
    <n v="0.66200000000000003"/>
    <s v="MA"/>
    <x v="2"/>
  </r>
  <r>
    <s v="C106338"/>
    <n v="166.67"/>
    <s v="pensionista"/>
    <n v="14.9"/>
    <n v="464"/>
    <n v="2"/>
    <d v="2024-08-21T03:14:45"/>
    <d v="2025-12-27T18:02:10"/>
    <n v="0.45600000000000002"/>
    <n v="0.10100000000000001"/>
    <s v="PB"/>
    <x v="0"/>
  </r>
  <r>
    <s v="C106339"/>
    <n v="1265.8800000000001"/>
    <s v="assalariado"/>
    <n v="28.34"/>
    <n v="631"/>
    <n v="1"/>
    <d v="2023-12-02T13:41:26"/>
    <d v="2024-04-05T03:44:50"/>
    <n v="0.38100000000000001"/>
    <n v="0.44500000000000001"/>
    <s v="SC"/>
    <x v="1"/>
  </r>
  <r>
    <s v="C106340"/>
    <n v="2273.31"/>
    <s v="assalariado"/>
    <n v="17.64"/>
    <n v="460"/>
    <n v="1"/>
    <d v="2023-07-30T12:25:32"/>
    <d v="2025-05-19T16:38:10"/>
    <n v="0.28000000000000003"/>
    <n v="0.14599999999999999"/>
    <s v="BA"/>
    <x v="0"/>
  </r>
  <r>
    <s v="C106341"/>
    <n v="131.13"/>
    <s v="assalariado"/>
    <n v="6.28"/>
    <n v="548"/>
    <n v="2"/>
    <d v="2023-03-03T03:28:10"/>
    <d v="2024-11-09T08:26:35"/>
    <n v="0.22900000000000001"/>
    <n v="0.22"/>
    <s v="SP"/>
    <x v="0"/>
  </r>
  <r>
    <s v="C106342"/>
    <n v="641.34"/>
    <s v="assalariado"/>
    <n v="1.31"/>
    <n v="627"/>
    <n v="2"/>
    <d v="2023-05-14T16:50:37"/>
    <d v="2025-05-10T06:56:28"/>
    <n v="4.2000000000000003E-2"/>
    <n v="0.25800000000000001"/>
    <s v="PE"/>
    <x v="0"/>
  </r>
  <r>
    <s v="C106343"/>
    <n v="1767.76"/>
    <s v="servidor"/>
    <n v="17.760000000000002"/>
    <n v="397"/>
    <n v="1"/>
    <d v="2024-02-08T21:35:26"/>
    <d v="2025-01-14T19:56:34"/>
    <n v="0.35799999999999998"/>
    <n v="0.13500000000000001"/>
    <s v="MG"/>
    <x v="0"/>
  </r>
  <r>
    <s v="C106344"/>
    <n v="91.73"/>
    <s v="servidor"/>
    <n v="19.16"/>
    <n v="568"/>
    <n v="1"/>
    <d v="2024-06-12T23:40:10"/>
    <d v="2024-07-14T22:10:41"/>
    <n v="8.0000000000000002E-3"/>
    <n v="0.114"/>
    <s v="PB"/>
    <x v="0"/>
  </r>
  <r>
    <s v="C106345"/>
    <n v="160.87"/>
    <s v="assalariado"/>
    <n v="13.66"/>
    <n v="600"/>
    <n v="0"/>
    <d v="2024-07-08T15:01:12"/>
    <d v="2023-11-08T14:26:27"/>
    <n v="0.36899999999999999"/>
    <n v="0.19800000000000001"/>
    <s v="SC"/>
    <x v="0"/>
  </r>
  <r>
    <s v="C106346"/>
    <n v="5113.41"/>
    <s v="assalariado"/>
    <n v="38.659999999999997"/>
    <n v="415"/>
    <n v="1"/>
    <d v="2023-03-26T13:43:34"/>
    <d v="2025-07-29T17:34:45"/>
    <n v="0.218"/>
    <n v="1.4E-2"/>
    <s v="RS"/>
    <x v="1"/>
  </r>
  <r>
    <s v="C106347"/>
    <n v="1340.13"/>
    <s v="pensionista"/>
    <n v="27.27"/>
    <n v="805"/>
    <n v="3"/>
    <d v="2024-03-23T08:49:42"/>
    <d v="2023-08-07T05:40:07"/>
    <n v="0.24099999999999999"/>
    <n v="0.216"/>
    <s v="GO"/>
    <x v="1"/>
  </r>
  <r>
    <s v="C106348"/>
    <n v="1769"/>
    <s v="assalariado"/>
    <n v="34.47"/>
    <n v="524"/>
    <n v="0"/>
    <d v="2024-06-03T04:36:35"/>
    <d v="2023-07-21T10:08:39"/>
    <n v="0.154"/>
    <n v="0.41099999999999998"/>
    <s v="PR"/>
    <x v="1"/>
  </r>
  <r>
    <s v="C106349"/>
    <n v="1650.43"/>
    <s v="assalariado"/>
    <n v="14.52"/>
    <n v="673"/>
    <n v="1"/>
    <d v="2024-04-10T13:49:51"/>
    <d v="2024-02-16T07:01:02"/>
    <n v="0.28899999999999998"/>
    <n v="0.26300000000000001"/>
    <s v="ES"/>
    <x v="0"/>
  </r>
  <r>
    <s v="C106350"/>
    <n v="2259.59"/>
    <s v="pensionista"/>
    <n v="19.850000000000001"/>
    <n v="828"/>
    <n v="2"/>
    <d v="2025-01-14T01:43:45"/>
    <d v="2025-06-09T19:19:42"/>
    <n v="0.45900000000000002"/>
    <n v="0.115"/>
    <s v="GO"/>
    <x v="0"/>
  </r>
  <r>
    <s v="C106351"/>
    <n v="466.23"/>
    <s v="assalariado"/>
    <n v="6.41"/>
    <n v="861"/>
    <n v="3"/>
    <d v="2023-11-23T02:48:28"/>
    <d v="2025-12-11T23:26:27"/>
    <n v="0.40400000000000003"/>
    <n v="0.432"/>
    <s v="PA"/>
    <x v="0"/>
  </r>
  <r>
    <s v="C106352"/>
    <n v="3153.43"/>
    <s v="assalariado"/>
    <n v="26.63"/>
    <n v="804"/>
    <n v="2"/>
    <d v="2023-06-24T16:00:56"/>
    <d v="2023-12-21T00:47:29"/>
    <n v="0.22800000000000001"/>
    <n v="0.65900000000000003"/>
    <s v="PA"/>
    <x v="1"/>
  </r>
  <r>
    <s v="C106353"/>
    <n v="2531.4299999999998"/>
    <s v="pensionista"/>
    <n v="1.75"/>
    <n v="555"/>
    <n v="1"/>
    <d v="2023-11-27T09:27:26"/>
    <d v="2025-02-03T05:45:28"/>
    <n v="0.161"/>
    <n v="0.29499999999999998"/>
    <s v="RN"/>
    <x v="0"/>
  </r>
  <r>
    <s v="C106354"/>
    <n v="964.63"/>
    <s v="servidor"/>
    <n v="34.630000000000003"/>
    <n v="851"/>
    <n v="1"/>
    <d v="2023-07-20T12:08:13"/>
    <d v="2023-12-31T19:43:20"/>
    <n v="0.34200000000000003"/>
    <n v="0.35599999999999998"/>
    <s v="GO"/>
    <x v="1"/>
  </r>
  <r>
    <s v="C106355"/>
    <n v="1480"/>
    <s v="assalariado"/>
    <n v="3.73"/>
    <n v="726"/>
    <n v="5"/>
    <d v="2024-11-06T04:14:47"/>
    <d v="2024-08-23T17:18:19"/>
    <n v="0.17899999999999999"/>
    <n v="0.156"/>
    <s v="SE"/>
    <x v="0"/>
  </r>
  <r>
    <s v="C106356"/>
    <n v="573.36"/>
    <s v="assalariado"/>
    <n v="14.7"/>
    <n v="607"/>
    <n v="1"/>
    <d v="2025-05-08T03:01:37"/>
    <d v="2025-12-06T12:22:57"/>
    <n v="0.47199999999999998"/>
    <n v="0.33400000000000002"/>
    <s v="CE"/>
    <x v="0"/>
  </r>
  <r>
    <s v="C106357"/>
    <n v="714.66"/>
    <s v="pensionista"/>
    <n v="29.58"/>
    <n v="379"/>
    <n v="1"/>
    <d v="2024-07-01T08:48:32"/>
    <d v="2024-10-10T19:02:24"/>
    <n v="0.61099999999999999"/>
    <n v="0.26900000000000002"/>
    <s v="DF"/>
    <x v="1"/>
  </r>
  <r>
    <s v="C106358"/>
    <n v="460.87"/>
    <s v="assalariado"/>
    <n v="31"/>
    <n v="620"/>
    <n v="2"/>
    <d v="2023-01-09T16:25:18"/>
    <d v="2023-05-15T17:13:00"/>
    <n v="0.17799999999999999"/>
    <n v="0.29399999999999998"/>
    <s v="PI"/>
    <x v="1"/>
  </r>
  <r>
    <s v="C106359"/>
    <n v="343.74"/>
    <s v="assalariado"/>
    <n v="0.83"/>
    <n v="743"/>
    <n v="1"/>
    <d v="2023-03-08T20:38:12"/>
    <d v="2025-01-25T22:00:23"/>
    <n v="0.114"/>
    <n v="0.24099999999999999"/>
    <s v="RJ"/>
    <x v="0"/>
  </r>
  <r>
    <s v="C106360"/>
    <n v="879.95"/>
    <s v="autônomo"/>
    <n v="15.66"/>
    <n v="323"/>
    <n v="1"/>
    <d v="2023-05-21T02:23:38"/>
    <d v="2023-09-10T05:50:23"/>
    <n v="0.104"/>
    <n v="0.16700000000000001"/>
    <s v="SE"/>
    <x v="0"/>
  </r>
  <r>
    <s v="C106361"/>
    <n v="3605.91"/>
    <s v="servidor"/>
    <n v="20.329999999999998"/>
    <n v="732"/>
    <n v="1"/>
    <d v="2025-01-11T23:38:57"/>
    <d v="2025-04-09T09:15:36"/>
    <n v="0.21199999999999999"/>
    <n v="0.186"/>
    <s v="PB"/>
    <x v="1"/>
  </r>
  <r>
    <s v="C106362"/>
    <n v="175.18"/>
    <s v="pensionista"/>
    <n v="3.84"/>
    <n v="313"/>
    <n v="2"/>
    <d v="2025-03-13T06:43:14"/>
    <d v="2024-11-12T08:43:56"/>
    <n v="0.51700000000000002"/>
    <n v="0.307"/>
    <s v="SE"/>
    <x v="0"/>
  </r>
  <r>
    <s v="C106363"/>
    <n v="747.84"/>
    <s v="assalariado"/>
    <n v="32.85"/>
    <n v="385"/>
    <n v="4"/>
    <d v="2023-05-25T07:13:55"/>
    <d v="2023-04-17T03:48:28"/>
    <n v="0.02"/>
    <n v="0.46899999999999997"/>
    <s v="BA"/>
    <x v="1"/>
  </r>
  <r>
    <s v="C106364"/>
    <n v="441.59"/>
    <s v="pensionista"/>
    <n v="18.93"/>
    <n v="715"/>
    <n v="4"/>
    <d v="2023-05-12T04:20:03"/>
    <d v="2023-03-17T01:21:08"/>
    <n v="0.52100000000000002"/>
    <n v="0.28000000000000003"/>
    <s v="RS"/>
    <x v="0"/>
  </r>
  <r>
    <s v="C106365"/>
    <n v="6604.97"/>
    <s v="assalariado"/>
    <n v="17.21"/>
    <n v="457"/>
    <n v="1"/>
    <d v="2023-10-05T12:01:14"/>
    <d v="2024-08-13T21:14:28"/>
    <n v="0.26300000000000001"/>
    <n v="0.51700000000000002"/>
    <s v="GO"/>
    <x v="0"/>
  </r>
  <r>
    <s v="C106366"/>
    <n v="1212.24"/>
    <s v="assalariado"/>
    <n v="32.71"/>
    <n v="403"/>
    <n v="1"/>
    <d v="2023-06-25T08:46:57"/>
    <d v="2024-12-10T10:35:26"/>
    <n v="0.25800000000000001"/>
    <n v="0.54500000000000004"/>
    <s v="AL"/>
    <x v="1"/>
  </r>
  <r>
    <s v="C106367"/>
    <n v="2777.5"/>
    <s v="assalariado"/>
    <n v="27.21"/>
    <n v="319"/>
    <n v="1"/>
    <d v="2024-08-29T02:43:42"/>
    <d v="2025-09-16T13:01:04"/>
    <n v="0.53800000000000003"/>
    <n v="0.37"/>
    <s v="SP"/>
    <x v="1"/>
  </r>
  <r>
    <s v="C106368"/>
    <n v="2373.34"/>
    <s v="pensionista"/>
    <n v="4.1100000000000003"/>
    <n v="487"/>
    <n v="1"/>
    <d v="2023-07-30T07:00:44"/>
    <d v="2025-09-06T12:50:09"/>
    <n v="0.33600000000000002"/>
    <n v="0.156"/>
    <s v="ES"/>
    <x v="0"/>
  </r>
  <r>
    <s v="C106369"/>
    <n v="2018.23"/>
    <s v="autônomo"/>
    <n v="14.04"/>
    <n v="887"/>
    <n v="2"/>
    <d v="2024-06-28T23:40:12"/>
    <d v="2023-11-20T15:37:51"/>
    <n v="0.32"/>
    <n v="2.9000000000000001E-2"/>
    <s v="BA"/>
    <x v="0"/>
  </r>
  <r>
    <s v="C106370"/>
    <n v="538.1"/>
    <s v="autônomo"/>
    <n v="5.73"/>
    <n v="356"/>
    <n v="1"/>
    <d v="2025-04-29T03:57:47"/>
    <d v="2024-07-18T10:52:54"/>
    <n v="0.42399999999999999"/>
    <n v="0.39600000000000002"/>
    <s v="RN"/>
    <x v="0"/>
  </r>
  <r>
    <s v="C106371"/>
    <n v="184.25"/>
    <s v="autônomo"/>
    <n v="24.58"/>
    <n v="826"/>
    <n v="2"/>
    <d v="2025-04-27T03:27:51"/>
    <d v="2023-04-13T06:41:37"/>
    <n v="0.309"/>
    <n v="0.55800000000000005"/>
    <s v="SE"/>
    <x v="1"/>
  </r>
  <r>
    <s v="C106372"/>
    <n v="2290.3000000000002"/>
    <s v="servidor"/>
    <n v="18.579999999999998"/>
    <n v="447"/>
    <n v="1"/>
    <d v="2023-10-28T20:39:28"/>
    <d v="2024-06-02T11:21:57"/>
    <n v="0.251"/>
    <n v="0.23300000000000001"/>
    <s v="PB"/>
    <x v="0"/>
  </r>
  <r>
    <s v="C106373"/>
    <n v="166.99"/>
    <s v="assalariado"/>
    <n v="26.26"/>
    <n v="409"/>
    <n v="3"/>
    <d v="2023-06-21T19:31:05"/>
    <d v="2025-06-23T02:42:04"/>
    <n v="0.28100000000000003"/>
    <n v="0.56899999999999995"/>
    <s v="SC"/>
    <x v="1"/>
  </r>
  <r>
    <s v="C106374"/>
    <n v="389.72"/>
    <s v="assalariado"/>
    <n v="8.86"/>
    <n v="515"/>
    <n v="1"/>
    <d v="2023-03-21T11:54:51"/>
    <d v="2023-07-08T05:10:17"/>
    <n v="0.19700000000000001"/>
    <n v="0.58199999999999996"/>
    <s v="AM"/>
    <x v="0"/>
  </r>
  <r>
    <s v="C106375"/>
    <n v="99.12"/>
    <s v="assalariado"/>
    <n v="35.799999999999997"/>
    <n v="724"/>
    <n v="2"/>
    <d v="2023-10-20T10:58:55"/>
    <d v="2025-10-12T12:12:44"/>
    <n v="0.46"/>
    <n v="0.28799999999999998"/>
    <s v="MG"/>
    <x v="1"/>
  </r>
  <r>
    <s v="C106376"/>
    <n v="1150.9000000000001"/>
    <s v="servidor"/>
    <n v="2.06"/>
    <n v="695"/>
    <n v="1"/>
    <d v="2024-01-07T05:51:09"/>
    <d v="2023-07-27T21:55:53"/>
    <n v="0.218"/>
    <n v="0.184"/>
    <s v="PI"/>
    <x v="0"/>
  </r>
  <r>
    <s v="C106377"/>
    <n v="270.70999999999998"/>
    <s v="pensionista"/>
    <n v="2.06"/>
    <n v="440"/>
    <n v="2"/>
    <d v="2024-09-07T06:24:51"/>
    <d v="2025-02-17T08:58:40"/>
    <n v="4.1000000000000002E-2"/>
    <n v="0.123"/>
    <s v="MG"/>
    <x v="0"/>
  </r>
  <r>
    <s v="C106378"/>
    <n v="1023.04"/>
    <s v="assalariado"/>
    <n v="3.97"/>
    <n v="669"/>
    <n v="4"/>
    <d v="2025-03-15T15:21:15"/>
    <d v="2024-07-18T02:24:58"/>
    <n v="3.5000000000000003E-2"/>
    <n v="0.61799999999999999"/>
    <s v="AM"/>
    <x v="0"/>
  </r>
  <r>
    <s v="C106379"/>
    <n v="138.49"/>
    <s v="pensionista"/>
    <n v="9.3800000000000008"/>
    <n v="460"/>
    <n v="2"/>
    <d v="2023-03-26T07:31:58"/>
    <d v="2023-11-02T11:21:34"/>
    <n v="0.27700000000000002"/>
    <n v="0.22"/>
    <s v="MA"/>
    <x v="0"/>
  </r>
  <r>
    <s v="C106380"/>
    <n v="326.82"/>
    <s v="autônomo"/>
    <n v="11.1"/>
    <n v="649"/>
    <n v="1"/>
    <d v="2023-07-04T10:39:28"/>
    <d v="2024-03-23T05:06:09"/>
    <n v="0.35799999999999998"/>
    <n v="0.161"/>
    <s v="MA"/>
    <x v="0"/>
  </r>
  <r>
    <s v="C106381"/>
    <n v="1034.43"/>
    <s v="assalariado"/>
    <n v="14.9"/>
    <n v="537"/>
    <n v="1"/>
    <d v="2023-08-12T02:28:09"/>
    <d v="2024-07-23T18:19:32"/>
    <n v="0.56899999999999995"/>
    <n v="0.192"/>
    <s v="SE"/>
    <x v="0"/>
  </r>
  <r>
    <s v="C106382"/>
    <n v="317.5"/>
    <s v="pensionista"/>
    <n v="33.119999999999997"/>
    <n v="603"/>
    <n v="1"/>
    <d v="2024-11-16T22:15:57"/>
    <d v="2023-04-28T10:30:19"/>
    <n v="0.06"/>
    <n v="0.309"/>
    <s v="DF"/>
    <x v="1"/>
  </r>
  <r>
    <s v="C106383"/>
    <n v="290.8"/>
    <s v="assalariado"/>
    <n v="27.11"/>
    <n v="754"/>
    <n v="4"/>
    <d v="2023-04-15T00:10:57"/>
    <d v="2025-10-29T02:07:30"/>
    <n v="1.0999999999999999E-2"/>
    <n v="0.34399999999999997"/>
    <s v="AM"/>
    <x v="1"/>
  </r>
  <r>
    <s v="C106384"/>
    <n v="171.76"/>
    <s v="assalariado"/>
    <n v="29.2"/>
    <n v="329"/>
    <n v="1"/>
    <d v="2024-11-04T02:46:59"/>
    <d v="2023-03-20T13:13:50"/>
    <n v="0.28899999999999998"/>
    <n v="0.223"/>
    <s v="CE"/>
    <x v="1"/>
  </r>
  <r>
    <s v="C106385"/>
    <n v="91.2"/>
    <s v="assalariado"/>
    <n v="18.649999999999999"/>
    <n v="891"/>
    <n v="1"/>
    <d v="2023-09-07T11:42:46"/>
    <d v="2023-03-22T01:09:38"/>
    <n v="0.372"/>
    <n v="0.13500000000000001"/>
    <s v="GO"/>
    <x v="0"/>
  </r>
  <r>
    <s v="C106386"/>
    <n v="131.78"/>
    <s v="pensionista"/>
    <n v="13.43"/>
    <n v="722"/>
    <n v="1"/>
    <d v="2024-06-20T07:25:17"/>
    <d v="2025-06-15T09:42:59"/>
    <n v="0.64700000000000002"/>
    <n v="7.4999999999999997E-2"/>
    <s v="CE"/>
    <x v="0"/>
  </r>
  <r>
    <s v="C106387"/>
    <n v="539.5"/>
    <s v="assalariado"/>
    <n v="12.64"/>
    <n v="769"/>
    <n v="1"/>
    <d v="2024-08-17T20:25:49"/>
    <d v="2025-11-12T20:39:46"/>
    <n v="0.40600000000000003"/>
    <n v="0.11700000000000001"/>
    <s v="RJ"/>
    <x v="0"/>
  </r>
  <r>
    <s v="C106388"/>
    <n v="138.54"/>
    <s v="autônomo"/>
    <n v="24.36"/>
    <n v="699"/>
    <n v="2"/>
    <d v="2023-11-09T11:45:24"/>
    <d v="2024-12-22T00:54:32"/>
    <n v="0.33600000000000002"/>
    <n v="0.44700000000000001"/>
    <s v="AM"/>
    <x v="1"/>
  </r>
  <r>
    <s v="C106389"/>
    <n v="2627.14"/>
    <s v="pensionista"/>
    <n v="36.5"/>
    <n v="678"/>
    <n v="1"/>
    <d v="2024-03-25T15:30:39"/>
    <d v="2023-08-21T08:53:30"/>
    <n v="0.54100000000000004"/>
    <n v="0.24"/>
    <s v="AM"/>
    <x v="1"/>
  </r>
  <r>
    <s v="C106390"/>
    <n v="522.46"/>
    <s v="servidor"/>
    <n v="12"/>
    <n v="831"/>
    <n v="1"/>
    <d v="2025-05-21T16:00:40"/>
    <d v="2025-04-19T00:37:27"/>
    <n v="0.21099999999999999"/>
    <n v="0.32200000000000001"/>
    <s v="PE"/>
    <x v="0"/>
  </r>
  <r>
    <s v="C106391"/>
    <n v="352.5"/>
    <s v="servidor"/>
    <n v="8.07"/>
    <n v="636"/>
    <n v="1"/>
    <d v="2025-05-19T19:38:16"/>
    <d v="2024-01-31T10:05:51"/>
    <n v="0.24299999999999999"/>
    <n v="0.216"/>
    <s v="PE"/>
    <x v="0"/>
  </r>
  <r>
    <s v="C106392"/>
    <n v="486.84"/>
    <s v="assalariado"/>
    <n v="2"/>
    <n v="540"/>
    <n v="1"/>
    <d v="2024-04-16T03:12:56"/>
    <d v="2025-06-10T23:58:20"/>
    <n v="0.24"/>
    <n v="0.19400000000000001"/>
    <s v="SE"/>
    <x v="0"/>
  </r>
  <r>
    <s v="C106393"/>
    <n v="396.08"/>
    <s v="assalariado"/>
    <n v="8.09"/>
    <n v="808"/>
    <n v="4"/>
    <d v="2023-11-14T02:19:24"/>
    <d v="2023-05-19T15:21:14"/>
    <n v="0.39500000000000002"/>
    <n v="0.25600000000000001"/>
    <s v="AM"/>
    <x v="0"/>
  </r>
  <r>
    <s v="C106394"/>
    <n v="2960.36"/>
    <s v="assalariado"/>
    <n v="11.08"/>
    <n v="600"/>
    <n v="5"/>
    <d v="2024-08-02T21:24:54"/>
    <d v="2024-07-03T23:08:01"/>
    <n v="0.105"/>
    <n v="0.35899999999999999"/>
    <s v="ES"/>
    <x v="0"/>
  </r>
  <r>
    <s v="C106395"/>
    <n v="1611.99"/>
    <s v="autônomo"/>
    <n v="15.68"/>
    <n v="467"/>
    <n v="0"/>
    <d v="2023-04-02T05:38:11"/>
    <d v="2023-07-31T12:21:29"/>
    <n v="0.24299999999999999"/>
    <n v="0.88500000000000001"/>
    <s v="PB"/>
    <x v="0"/>
  </r>
  <r>
    <s v="C106396"/>
    <n v="817.23"/>
    <s v="pensionista"/>
    <n v="6.27"/>
    <n v="789"/>
    <n v="4"/>
    <d v="2023-03-04T01:52:42"/>
    <d v="2025-08-13T14:40:09"/>
    <n v="0.50800000000000001"/>
    <n v="0.38300000000000001"/>
    <s v="SC"/>
    <x v="0"/>
  </r>
  <r>
    <s v="C106397"/>
    <n v="2598.36"/>
    <s v="assalariado"/>
    <n v="4.8899999999999997"/>
    <n v="581"/>
    <n v="4"/>
    <d v="2025-04-28T09:06:23"/>
    <d v="2023-06-08T06:21:14"/>
    <n v="0.46100000000000002"/>
    <n v="0.62"/>
    <s v="AL"/>
    <x v="0"/>
  </r>
  <r>
    <s v="C106398"/>
    <n v="2685.65"/>
    <s v="assalariado"/>
    <n v="21.94"/>
    <n v="881"/>
    <n v="3"/>
    <d v="2024-08-21T23:29:01"/>
    <d v="2024-01-09T00:36:00"/>
    <n v="0.19700000000000001"/>
    <n v="0.40699999999999997"/>
    <s v="ES"/>
    <x v="1"/>
  </r>
  <r>
    <s v="C106399"/>
    <n v="180.29"/>
    <s v="assalariado"/>
    <n v="11.52"/>
    <n v="593"/>
    <n v="1"/>
    <d v="2024-05-07T21:53:22"/>
    <d v="2025-07-18T17:38:37"/>
    <n v="0.13900000000000001"/>
    <n v="0.63500000000000001"/>
    <s v="PB"/>
    <x v="0"/>
  </r>
  <r>
    <s v="C106400"/>
    <n v="1788.94"/>
    <s v="assalariado"/>
    <n v="5.73"/>
    <n v="894"/>
    <n v="3"/>
    <d v="2023-10-13T01:00:57"/>
    <d v="2023-02-27T03:59:20"/>
    <n v="7.1999999999999995E-2"/>
    <n v="0.34399999999999997"/>
    <s v="RJ"/>
    <x v="0"/>
  </r>
  <r>
    <s v="C106401"/>
    <n v="875.43"/>
    <s v="pensionista"/>
    <n v="1.1499999999999999"/>
    <n v="894"/>
    <n v="2"/>
    <d v="2024-03-04T09:00:59"/>
    <d v="2023-07-24T09:34:58"/>
    <n v="0.15"/>
    <n v="0.54400000000000004"/>
    <s v="RS"/>
    <x v="0"/>
  </r>
  <r>
    <s v="C106402"/>
    <n v="586.84"/>
    <s v="servidor"/>
    <n v="12.77"/>
    <n v="354"/>
    <n v="1"/>
    <d v="2024-03-02T04:02:22"/>
    <d v="2024-04-07T02:01:45"/>
    <n v="0.154"/>
    <n v="0.32400000000000001"/>
    <s v="DF"/>
    <x v="0"/>
  </r>
  <r>
    <s v="C106403"/>
    <n v="1812.08"/>
    <s v="assalariado"/>
    <n v="5.74"/>
    <n v="661"/>
    <n v="0"/>
    <d v="2025-08-13T13:26:55"/>
    <d v="2025-10-11T05:47:40"/>
    <n v="0.32400000000000001"/>
    <n v="1.7999999999999999E-2"/>
    <s v="AL"/>
    <x v="0"/>
  </r>
  <r>
    <s v="C106404"/>
    <n v="2337.04"/>
    <s v="assalariado"/>
    <n v="3.58"/>
    <n v="625"/>
    <n v="1"/>
    <d v="2025-06-22T00:09:15"/>
    <d v="2024-03-20T13:36:00"/>
    <n v="0.27100000000000002"/>
    <n v="0.13700000000000001"/>
    <s v="AL"/>
    <x v="0"/>
  </r>
  <r>
    <s v="C106405"/>
    <n v="1358.3"/>
    <s v="servidor"/>
    <n v="20.2"/>
    <n v="501"/>
    <n v="1"/>
    <d v="2023-06-11T14:44:56"/>
    <d v="2025-10-08T02:28:54"/>
    <n v="0.19500000000000001"/>
    <n v="0.27400000000000002"/>
    <s v="PB"/>
    <x v="1"/>
  </r>
  <r>
    <s v="C106406"/>
    <n v="883.12"/>
    <s v="assalariado"/>
    <n v="7.9"/>
    <n v="784"/>
    <n v="2"/>
    <d v="2023-11-21T20:02:25"/>
    <d v="2024-08-09T07:44:11"/>
    <n v="0.44700000000000001"/>
    <n v="0.50600000000000001"/>
    <s v="PI"/>
    <x v="0"/>
  </r>
  <r>
    <s v="C106407"/>
    <n v="349.8"/>
    <s v="assalariado"/>
    <n v="10.68"/>
    <n v="541"/>
    <n v="2"/>
    <d v="2024-12-30T21:00:10"/>
    <d v="2024-11-17T20:40:45"/>
    <n v="0.40200000000000002"/>
    <n v="0.15"/>
    <s v="RS"/>
    <x v="0"/>
  </r>
  <r>
    <s v="C106408"/>
    <n v="2847.24"/>
    <s v="assalariado"/>
    <n v="5.44"/>
    <n v="870"/>
    <n v="1"/>
    <d v="2023-03-04T20:40:18"/>
    <d v="2023-11-27T18:19:32"/>
    <n v="0.111"/>
    <n v="0.59199999999999997"/>
    <s v="AM"/>
    <x v="0"/>
  </r>
  <r>
    <s v="C106409"/>
    <n v="1601.51"/>
    <s v="assalariado"/>
    <n v="18.64"/>
    <n v="581"/>
    <n v="1"/>
    <d v="2023-07-11T11:47:03"/>
    <d v="2024-07-08T10:27:09"/>
    <n v="0.32200000000000001"/>
    <n v="0.19900000000000001"/>
    <s v="RJ"/>
    <x v="0"/>
  </r>
  <r>
    <s v="C106410"/>
    <n v="2339.6999999999998"/>
    <s v="autônomo"/>
    <n v="3.48"/>
    <n v="821"/>
    <n v="1"/>
    <d v="2025-09-21T14:48:50"/>
    <d v="2026-01-17T15:42:51"/>
    <n v="0.56100000000000005"/>
    <n v="0.51600000000000001"/>
    <s v="CE"/>
    <x v="0"/>
  </r>
  <r>
    <s v="C106411"/>
    <n v="738.83"/>
    <s v="assalariado"/>
    <n v="2.48"/>
    <n v="767"/>
    <n v="3"/>
    <d v="2025-08-28T11:25:38"/>
    <d v="2025-07-22T21:43:45"/>
    <n v="0.40699999999999997"/>
    <n v="0.49"/>
    <s v="PR"/>
    <x v="0"/>
  </r>
  <r>
    <s v="C106412"/>
    <n v="650.21"/>
    <s v="servidor"/>
    <n v="22.56"/>
    <n v="768"/>
    <n v="1"/>
    <d v="2023-09-03T12:13:39"/>
    <d v="2024-10-05T18:12:49"/>
    <n v="0.23300000000000001"/>
    <n v="0.53800000000000003"/>
    <s v="PA"/>
    <x v="1"/>
  </r>
  <r>
    <s v="C106413"/>
    <n v="2330.42"/>
    <s v="assalariado"/>
    <n v="2.25"/>
    <n v="358"/>
    <n v="2"/>
    <d v="2025-03-09T15:47:12"/>
    <d v="2024-04-20T09:59:21"/>
    <n v="0.746"/>
    <n v="8.2000000000000003E-2"/>
    <s v="SP"/>
    <x v="0"/>
  </r>
  <r>
    <s v="C106414"/>
    <n v="277.10000000000002"/>
    <s v="autônomo"/>
    <n v="11.65"/>
    <n v="363"/>
    <n v="2"/>
    <d v="2024-05-03T14:14:51"/>
    <d v="2025-07-17T03:50:25"/>
    <n v="0.50600000000000001"/>
    <n v="0.33"/>
    <s v="BA"/>
    <x v="0"/>
  </r>
  <r>
    <s v="C106415"/>
    <n v="138.19999999999999"/>
    <s v="assalariado"/>
    <n v="39.07"/>
    <n v="637"/>
    <n v="2"/>
    <d v="2025-03-27T04:47:48"/>
    <d v="2024-07-13T16:42:48"/>
    <n v="0.51800000000000002"/>
    <n v="8.4000000000000005E-2"/>
    <s v="DF"/>
    <x v="1"/>
  </r>
  <r>
    <s v="C106416"/>
    <n v="550.69000000000005"/>
    <s v="assalariado"/>
    <n v="12.93"/>
    <n v="823"/>
    <n v="2"/>
    <d v="2025-06-14T12:21:45"/>
    <d v="2024-09-01T11:42:51"/>
    <n v="0.31"/>
    <n v="0.14399999999999999"/>
    <s v="PB"/>
    <x v="0"/>
  </r>
  <r>
    <s v="C106417"/>
    <n v="186.44"/>
    <s v="assalariado"/>
    <n v="15.1"/>
    <n v="774"/>
    <n v="1"/>
    <d v="2025-07-11T19:42:50"/>
    <d v="2024-09-04T10:02:36"/>
    <n v="0.44700000000000001"/>
    <n v="0.27700000000000002"/>
    <s v="RN"/>
    <x v="0"/>
  </r>
  <r>
    <s v="C106418"/>
    <n v="3051.05"/>
    <s v="assalariado"/>
    <n v="26.97"/>
    <n v="758"/>
    <n v="3"/>
    <d v="2025-02-19T13:35:36"/>
    <d v="2025-04-26T18:40:20"/>
    <n v="0.55600000000000005"/>
    <n v="0.53400000000000003"/>
    <s v="SC"/>
    <x v="1"/>
  </r>
  <r>
    <s v="C106419"/>
    <n v="2344.4699999999998"/>
    <s v="autônomo"/>
    <n v="7.74"/>
    <n v="807"/>
    <n v="2"/>
    <d v="2024-11-20T22:21:12"/>
    <d v="2024-11-13T20:05:39"/>
    <n v="0.314"/>
    <n v="0.40799999999999997"/>
    <s v="ES"/>
    <x v="0"/>
  </r>
  <r>
    <s v="C106420"/>
    <n v="656.52"/>
    <s v="assalariado"/>
    <n v="18.12"/>
    <n v="757"/>
    <n v="3"/>
    <d v="2024-04-24T12:32:32"/>
    <d v="2025-11-10T14:35:52"/>
    <n v="0.24"/>
    <n v="0.32900000000000001"/>
    <s v="ES"/>
    <x v="0"/>
  </r>
  <r>
    <s v="C106421"/>
    <n v="1656.38"/>
    <s v="assalariado"/>
    <n v="31.45"/>
    <n v="326"/>
    <n v="1"/>
    <d v="2024-08-15T13:28:41"/>
    <d v="2025-04-13T04:36:02"/>
    <n v="0.152"/>
    <n v="0.55900000000000005"/>
    <s v="GO"/>
    <x v="1"/>
  </r>
  <r>
    <s v="C106422"/>
    <n v="388.41"/>
    <s v="servidor"/>
    <n v="9.48"/>
    <n v="455"/>
    <n v="1"/>
    <d v="2023-10-17T08:50:42"/>
    <d v="2025-05-29T15:14:33"/>
    <n v="0.48"/>
    <n v="0.41499999999999998"/>
    <s v="RJ"/>
    <x v="0"/>
  </r>
  <r>
    <s v="C106423"/>
    <n v="1751.54"/>
    <s v="servidor"/>
    <n v="15.6"/>
    <n v="327"/>
    <n v="3"/>
    <d v="2024-09-21T08:14:43"/>
    <d v="2024-12-18T15:47:35"/>
    <n v="0.33400000000000002"/>
    <n v="0.109"/>
    <s v="SC"/>
    <x v="0"/>
  </r>
  <r>
    <s v="C106424"/>
    <n v="1190.48"/>
    <s v="assalariado"/>
    <n v="4.42"/>
    <n v="826"/>
    <n v="2"/>
    <d v="2024-08-14T01:14:53"/>
    <d v="2024-07-18T15:13:16"/>
    <n v="0.14099999999999999"/>
    <n v="0.185"/>
    <s v="PR"/>
    <x v="0"/>
  </r>
  <r>
    <s v="C106425"/>
    <n v="277.12"/>
    <s v="assalariado"/>
    <n v="8.4499999999999993"/>
    <n v="730"/>
    <n v="1"/>
    <d v="2025-08-30T21:12:51"/>
    <d v="2023-10-16T13:26:05"/>
    <n v="0.26800000000000002"/>
    <n v="0.59499999999999997"/>
    <s v="GO"/>
    <x v="0"/>
  </r>
  <r>
    <s v="C106426"/>
    <n v="1895.38"/>
    <s v="assalariado"/>
    <n v="28.62"/>
    <n v="636"/>
    <n v="2"/>
    <d v="2025-07-10T20:48:15"/>
    <d v="2023-06-26T23:19:25"/>
    <n v="0.248"/>
    <n v="0.108"/>
    <s v="MG"/>
    <x v="1"/>
  </r>
  <r>
    <s v="C106427"/>
    <n v="1194.57"/>
    <s v="assalariado"/>
    <n v="53.47"/>
    <n v="582"/>
    <n v="0"/>
    <d v="2023-07-17T09:06:11"/>
    <d v="2024-12-12T02:02:19"/>
    <n v="2.8000000000000001E-2"/>
    <n v="0.48499999999999999"/>
    <s v="PB"/>
    <x v="2"/>
  </r>
  <r>
    <s v="C106428"/>
    <n v="1822.11"/>
    <s v="pensionista"/>
    <n v="6.23"/>
    <n v="386"/>
    <n v="1"/>
    <d v="2023-11-24T18:36:01"/>
    <d v="2024-01-09T16:21:26"/>
    <n v="0.44900000000000001"/>
    <n v="0.20100000000000001"/>
    <s v="MG"/>
    <x v="0"/>
  </r>
  <r>
    <s v="C106429"/>
    <n v="905.1"/>
    <s v="assalariado"/>
    <n v="20.52"/>
    <n v="788"/>
    <n v="1"/>
    <d v="2024-03-15T09:29:39"/>
    <d v="2023-04-22T05:05:15"/>
    <n v="0.47"/>
    <n v="0.25700000000000001"/>
    <s v="MG"/>
    <x v="1"/>
  </r>
  <r>
    <s v="C106430"/>
    <n v="315.89"/>
    <s v="servidor"/>
    <n v="25.44"/>
    <n v="583"/>
    <n v="1"/>
    <d v="2024-07-21T10:58:33"/>
    <d v="2024-12-12T13:23:42"/>
    <n v="0.27300000000000002"/>
    <n v="0.1"/>
    <s v="ES"/>
    <x v="1"/>
  </r>
  <r>
    <s v="C106431"/>
    <n v="3648.32"/>
    <s v="assalariado"/>
    <n v="37.49"/>
    <n v="373"/>
    <n v="2"/>
    <d v="2025-10-20T15:40:08"/>
    <d v="2025-04-26T07:48:32"/>
    <n v="0.23300000000000001"/>
    <n v="0.30099999999999999"/>
    <s v="RJ"/>
    <x v="1"/>
  </r>
  <r>
    <s v="C106432"/>
    <n v="1730.57"/>
    <s v="servidor"/>
    <n v="15.58"/>
    <n v="662"/>
    <n v="1"/>
    <d v="2025-06-10T04:39:32"/>
    <d v="2024-04-19T01:07:51"/>
    <n v="0.27900000000000003"/>
    <n v="0.1"/>
    <s v="MA"/>
    <x v="0"/>
  </r>
  <r>
    <s v="C106433"/>
    <n v="2503.75"/>
    <s v="pensionista"/>
    <n v="16.91"/>
    <n v="621"/>
    <n v="1"/>
    <d v="2023-03-12T08:45:32"/>
    <d v="2024-11-15T11:45:14"/>
    <n v="9.4E-2"/>
    <n v="0.20399999999999999"/>
    <s v="CE"/>
    <x v="0"/>
  </r>
  <r>
    <s v="C106434"/>
    <n v="502.6"/>
    <s v="autônomo"/>
    <n v="3.2"/>
    <n v="860"/>
    <n v="5"/>
    <d v="2024-03-18T17:16:46"/>
    <d v="2025-04-11T14:23:37"/>
    <n v="0.504"/>
    <n v="0.41199999999999998"/>
    <s v="SE"/>
    <x v="0"/>
  </r>
  <r>
    <s v="C106435"/>
    <n v="399.07"/>
    <s v="servidor"/>
    <n v="15.91"/>
    <n v="823"/>
    <n v="3"/>
    <d v="2025-02-18T18:08:57"/>
    <d v="2023-06-25T16:25:02"/>
    <n v="0.61"/>
    <n v="0.46300000000000002"/>
    <s v="PA"/>
    <x v="0"/>
  </r>
  <r>
    <s v="C106436"/>
    <n v="1105.4000000000001"/>
    <s v="assalariado"/>
    <n v="5.46"/>
    <n v="461"/>
    <n v="1"/>
    <d v="2025-01-11T23:30:11"/>
    <d v="2024-01-29T15:51:58"/>
    <n v="0.26300000000000001"/>
    <n v="0.39300000000000002"/>
    <s v="RS"/>
    <x v="0"/>
  </r>
  <r>
    <s v="C106437"/>
    <n v="1034.79"/>
    <s v="assalariado"/>
    <n v="10.75"/>
    <n v="324"/>
    <n v="3"/>
    <d v="2023-09-23T15:13:46"/>
    <d v="2025-11-04T14:48:07"/>
    <n v="0.53200000000000003"/>
    <n v="0.16600000000000001"/>
    <s v="PI"/>
    <x v="0"/>
  </r>
  <r>
    <s v="C106438"/>
    <n v="917.91"/>
    <s v="assalariado"/>
    <n v="9.48"/>
    <n v="807"/>
    <n v="1"/>
    <d v="2024-04-04T19:11:32"/>
    <d v="2024-09-18T09:16:27"/>
    <n v="0.435"/>
    <n v="0.41199999999999998"/>
    <s v="AM"/>
    <x v="0"/>
  </r>
  <r>
    <s v="C106439"/>
    <n v="443.4"/>
    <s v="assalariado"/>
    <n v="18.68"/>
    <n v="600"/>
    <n v="2"/>
    <d v="2025-08-08T10:10:22"/>
    <d v="2024-03-09T01:29:55"/>
    <n v="0.248"/>
    <n v="0.373"/>
    <s v="RN"/>
    <x v="0"/>
  </r>
  <r>
    <s v="C106440"/>
    <n v="2359.4299999999998"/>
    <s v="assalariado"/>
    <n v="11.4"/>
    <n v="394"/>
    <n v="1"/>
    <d v="2025-08-04T07:23:51"/>
    <d v="2024-03-08T02:56:19"/>
    <n v="3.7999999999999999E-2"/>
    <n v="0.49"/>
    <s v="MA"/>
    <x v="0"/>
  </r>
  <r>
    <s v="C106441"/>
    <n v="2659.42"/>
    <s v="assalariado"/>
    <n v="7.78"/>
    <n v="452"/>
    <n v="0"/>
    <d v="2023-05-03T15:47:26"/>
    <d v="2024-07-19T05:53:04"/>
    <n v="8.8999999999999996E-2"/>
    <n v="0.35499999999999998"/>
    <s v="PB"/>
    <x v="0"/>
  </r>
  <r>
    <s v="C106442"/>
    <n v="1124.29"/>
    <s v="autônomo"/>
    <n v="11.36"/>
    <n v="355"/>
    <n v="2"/>
    <d v="2023-05-16T10:32:27"/>
    <d v="2023-05-09T15:18:00"/>
    <n v="0.219"/>
    <n v="0.621"/>
    <s v="GO"/>
    <x v="0"/>
  </r>
  <r>
    <s v="C106443"/>
    <n v="1166.29"/>
    <s v="pensionista"/>
    <n v="9.26"/>
    <n v="461"/>
    <n v="0"/>
    <d v="2023-08-14T03:37:17"/>
    <d v="2023-06-19T08:31:55"/>
    <n v="0.26300000000000001"/>
    <n v="0.52900000000000003"/>
    <s v="PE"/>
    <x v="0"/>
  </r>
  <r>
    <s v="C106444"/>
    <n v="422.84"/>
    <s v="assalariado"/>
    <n v="3.56"/>
    <n v="358"/>
    <n v="3"/>
    <d v="2025-02-07T14:11:44"/>
    <d v="2024-01-19T18:53:54"/>
    <n v="0.22900000000000001"/>
    <n v="0.61099999999999999"/>
    <s v="PI"/>
    <x v="0"/>
  </r>
  <r>
    <s v="C106445"/>
    <n v="365.36"/>
    <s v="assalariado"/>
    <n v="5.87"/>
    <n v="464"/>
    <n v="2"/>
    <d v="2024-07-13T03:04:39"/>
    <d v="2025-05-24T08:43:49"/>
    <n v="0.246"/>
    <n v="0.57999999999999996"/>
    <s v="RJ"/>
    <x v="0"/>
  </r>
  <r>
    <s v="C106446"/>
    <n v="566.48"/>
    <s v="assalariado"/>
    <n v="21.15"/>
    <n v="465"/>
    <n v="1"/>
    <d v="2025-01-07T15:24:24"/>
    <d v="2023-08-24T20:25:56"/>
    <n v="0.24399999999999999"/>
    <n v="0.61599999999999999"/>
    <s v="GO"/>
    <x v="1"/>
  </r>
  <r>
    <s v="C106447"/>
    <n v="1314.17"/>
    <s v="assalariado"/>
    <n v="18.43"/>
    <n v="600"/>
    <n v="1"/>
    <d v="2024-01-03T19:26:04"/>
    <d v="2023-09-24T23:40:03"/>
    <n v="0.23"/>
    <n v="0.35399999999999998"/>
    <s v="PB"/>
    <x v="0"/>
  </r>
  <r>
    <s v="C106448"/>
    <n v="223.19"/>
    <s v="assalariado"/>
    <n v="3.06"/>
    <n v="375"/>
    <n v="2"/>
    <d v="2025-01-13T01:05:44"/>
    <d v="2025-04-26T02:03:05"/>
    <n v="0.375"/>
    <n v="0.51800000000000002"/>
    <s v="CE"/>
    <x v="0"/>
  </r>
  <r>
    <s v="C106449"/>
    <n v="2131.92"/>
    <s v="assalariado"/>
    <n v="13.48"/>
    <n v="715"/>
    <n v="1"/>
    <d v="2024-03-28T16:12:05"/>
    <d v="2024-06-11T17:07:50"/>
    <n v="0.16600000000000001"/>
    <n v="0.52100000000000002"/>
    <s v="MG"/>
    <x v="0"/>
  </r>
  <r>
    <s v="C106450"/>
    <n v="434.03"/>
    <s v="pensionista"/>
    <n v="22.5"/>
    <n v="450"/>
    <n v="1"/>
    <d v="2025-02-24T17:06:26"/>
    <d v="2024-01-16T09:28:11"/>
    <n v="2.1999999999999999E-2"/>
    <n v="0.36099999999999999"/>
    <s v="RS"/>
    <x v="1"/>
  </r>
  <r>
    <s v="C106451"/>
    <n v="51.23"/>
    <s v="assalariado"/>
    <n v="25.98"/>
    <n v="850"/>
    <n v="1"/>
    <d v="2025-03-06T09:23:57"/>
    <d v="2023-09-20T05:46:48"/>
    <n v="0.24"/>
    <n v="0.373"/>
    <s v="PR"/>
    <x v="1"/>
  </r>
  <r>
    <s v="C106452"/>
    <n v="923.52"/>
    <s v="assalariado"/>
    <n v="48.14"/>
    <n v="377"/>
    <n v="3"/>
    <d v="2025-08-02T23:29:51"/>
    <d v="2024-03-27T23:07:44"/>
    <n v="0.33600000000000002"/>
    <n v="0.34799999999999998"/>
    <s v="RS"/>
    <x v="2"/>
  </r>
  <r>
    <s v="C106453"/>
    <n v="2082.2800000000002"/>
    <s v="pensionista"/>
    <n v="26.57"/>
    <n v="614"/>
    <n v="2"/>
    <d v="2023-09-06T14:43:00"/>
    <d v="2024-11-28T07:16:46"/>
    <n v="0.51"/>
    <n v="0.38100000000000001"/>
    <s v="PE"/>
    <x v="1"/>
  </r>
  <r>
    <s v="C106454"/>
    <n v="1279.04"/>
    <s v="pensionista"/>
    <n v="13.49"/>
    <n v="868"/>
    <n v="2"/>
    <d v="2024-05-19T09:46:00"/>
    <d v="2024-11-13T16:28:58"/>
    <n v="3.3000000000000002E-2"/>
    <n v="7.4999999999999997E-2"/>
    <s v="SE"/>
    <x v="0"/>
  </r>
  <r>
    <s v="C106455"/>
    <n v="1317.39"/>
    <s v="pensionista"/>
    <n v="4.0999999999999996"/>
    <n v="784"/>
    <n v="0"/>
    <d v="2024-02-25T03:37:10"/>
    <d v="2025-03-10T03:54:11"/>
    <n v="0.33100000000000002"/>
    <n v="0.29099999999999998"/>
    <s v="CE"/>
    <x v="0"/>
  </r>
  <r>
    <s v="C106456"/>
    <n v="417.82"/>
    <s v="assalariado"/>
    <n v="35.47"/>
    <n v="448"/>
    <n v="3"/>
    <d v="2024-11-22T21:16:12"/>
    <d v="2024-08-06T19:08:07"/>
    <n v="0.33800000000000002"/>
    <n v="7.5999999999999998E-2"/>
    <s v="RS"/>
    <x v="1"/>
  </r>
  <r>
    <s v="C106457"/>
    <n v="4586.63"/>
    <s v="servidor"/>
    <n v="21.11"/>
    <n v="310"/>
    <n v="4"/>
    <d v="2023-10-03T02:39:25"/>
    <d v="2025-07-28T12:03:49"/>
    <n v="0.58199999999999996"/>
    <n v="0.48099999999999998"/>
    <s v="ES"/>
    <x v="1"/>
  </r>
  <r>
    <s v="C106458"/>
    <n v="1156.82"/>
    <s v="autônomo"/>
    <n v="16.739999999999998"/>
    <n v="388"/>
    <n v="2"/>
    <d v="2025-05-16T11:34:44"/>
    <d v="2023-09-10T20:14:18"/>
    <n v="0.20100000000000001"/>
    <n v="0.64900000000000002"/>
    <s v="RJ"/>
    <x v="0"/>
  </r>
  <r>
    <s v="C106459"/>
    <n v="198.9"/>
    <s v="assalariado"/>
    <n v="39.22"/>
    <n v="739"/>
    <n v="3"/>
    <d v="2025-03-01T01:30:36"/>
    <d v="2025-10-14T08:22:58"/>
    <n v="0.36399999999999999"/>
    <n v="9.0999999999999998E-2"/>
    <s v="MG"/>
    <x v="1"/>
  </r>
  <r>
    <s v="C106460"/>
    <n v="913.67"/>
    <s v="autônomo"/>
    <n v="27.7"/>
    <n v="771"/>
    <n v="3"/>
    <d v="2024-04-29T09:45:02"/>
    <d v="2025-05-09T14:40:44"/>
    <n v="0.13700000000000001"/>
    <n v="0.27900000000000003"/>
    <s v="PI"/>
    <x v="1"/>
  </r>
  <r>
    <s v="C106461"/>
    <n v="389.56"/>
    <s v="autônomo"/>
    <n v="39.049999999999997"/>
    <n v="323"/>
    <n v="3"/>
    <d v="2023-04-22T21:07:22"/>
    <d v="2024-05-15T02:17:31"/>
    <n v="0.17"/>
    <n v="9.8000000000000004E-2"/>
    <s v="AL"/>
    <x v="1"/>
  </r>
  <r>
    <s v="C106462"/>
    <n v="653.49"/>
    <s v="servidor"/>
    <n v="25.47"/>
    <n v="630"/>
    <n v="2"/>
    <d v="2023-03-08T03:25:26"/>
    <d v="2024-07-15T13:33:59"/>
    <n v="0.193"/>
    <n v="0.28799999999999998"/>
    <s v="RS"/>
    <x v="1"/>
  </r>
  <r>
    <s v="C106463"/>
    <n v="1357.15"/>
    <s v="assalariado"/>
    <n v="16.91"/>
    <n v="387"/>
    <n v="1"/>
    <d v="2024-07-21T03:14:57"/>
    <d v="2025-05-12T11:26:47"/>
    <n v="0.20399999999999999"/>
    <n v="0.66200000000000003"/>
    <s v="AL"/>
    <x v="0"/>
  </r>
  <r>
    <s v="C106464"/>
    <n v="509.77"/>
    <s v="autônomo"/>
    <n v="3.81"/>
    <n v="828"/>
    <n v="1"/>
    <d v="2025-03-22T12:05:25"/>
    <d v="2025-02-01T20:02:34"/>
    <n v="0.499"/>
    <n v="0.44900000000000001"/>
    <s v="MG"/>
    <x v="0"/>
  </r>
  <r>
    <s v="C106465"/>
    <n v="355.32"/>
    <s v="assalariado"/>
    <n v="4.8600000000000003"/>
    <n v="660"/>
    <n v="2"/>
    <d v="2023-04-12T05:20:32"/>
    <d v="2025-05-24T17:04:05"/>
    <n v="0.20100000000000001"/>
    <n v="0.218"/>
    <s v="DF"/>
    <x v="0"/>
  </r>
  <r>
    <s v="C106466"/>
    <n v="648.95000000000005"/>
    <s v="assalariado"/>
    <n v="20.29"/>
    <n v="607"/>
    <n v="1"/>
    <d v="2023-12-22T15:19:01"/>
    <d v="2025-06-29T21:52:48"/>
    <n v="0.30299999999999999"/>
    <n v="9.9000000000000005E-2"/>
    <s v="DF"/>
    <x v="1"/>
  </r>
  <r>
    <s v="C106467"/>
    <n v="5778.89"/>
    <s v="assalariado"/>
    <n v="15.96"/>
    <n v="307"/>
    <n v="1"/>
    <d v="2025-07-18T05:37:25"/>
    <d v="2025-04-16T20:07:07"/>
    <n v="0.13600000000000001"/>
    <n v="0.60499999999999998"/>
    <s v="SE"/>
    <x v="0"/>
  </r>
  <r>
    <s v="C106468"/>
    <n v="1670.05"/>
    <s v="assalariado"/>
    <n v="10.39"/>
    <n v="594"/>
    <n v="1"/>
    <d v="2025-01-24T17:45:20"/>
    <d v="2024-04-16T11:43:01"/>
    <n v="0.17100000000000001"/>
    <n v="0.66800000000000004"/>
    <s v="SE"/>
    <x v="0"/>
  </r>
  <r>
    <s v="C106469"/>
    <n v="1092.56"/>
    <s v="servidor"/>
    <n v="4.9000000000000004"/>
    <n v="889"/>
    <n v="2"/>
    <d v="2024-06-25T04:21:55"/>
    <d v="2024-11-20T18:37:22"/>
    <n v="0.112"/>
    <n v="0.58499999999999996"/>
    <s v="PI"/>
    <x v="0"/>
  </r>
  <r>
    <s v="C106470"/>
    <n v="834.35"/>
    <s v="assalariado"/>
    <n v="18.77"/>
    <n v="720"/>
    <n v="3"/>
    <d v="2023-02-08T02:47:24"/>
    <d v="2023-12-08T23:15:21"/>
    <n v="0.157"/>
    <n v="0.41399999999999998"/>
    <s v="PI"/>
    <x v="0"/>
  </r>
  <r>
    <s v="C106471"/>
    <n v="133.54"/>
    <s v="assalariado"/>
    <n v="20.170000000000002"/>
    <n v="510"/>
    <n v="1"/>
    <d v="2023-03-31T07:42:40"/>
    <d v="2024-12-14T21:30:59"/>
    <n v="2.5000000000000001E-2"/>
    <n v="0.36599999999999999"/>
    <s v="SC"/>
    <x v="1"/>
  </r>
  <r>
    <s v="C106472"/>
    <n v="1401.68"/>
    <s v="assalariado"/>
    <n v="31.34"/>
    <n v="621"/>
    <n v="0"/>
    <d v="2025-06-03T12:05:50"/>
    <d v="2025-08-13T01:51:37"/>
    <n v="0.30199999999999999"/>
    <n v="0.38700000000000001"/>
    <s v="SP"/>
    <x v="1"/>
  </r>
  <r>
    <s v="C106473"/>
    <n v="509.29"/>
    <s v="assalariado"/>
    <n v="21.4"/>
    <n v="493"/>
    <n v="2"/>
    <d v="2024-07-18T03:32:16"/>
    <d v="2024-06-13T19:59:14"/>
    <n v="0.4"/>
    <n v="0.45100000000000001"/>
    <s v="ES"/>
    <x v="1"/>
  </r>
  <r>
    <s v="C106474"/>
    <n v="2192.6"/>
    <s v="servidor"/>
    <n v="19.36"/>
    <n v="355"/>
    <n v="4"/>
    <d v="2023-12-17T23:18:53"/>
    <d v="2025-12-30T00:01:14"/>
    <n v="0.58299999999999996"/>
    <n v="0.21199999999999999"/>
    <s v="PR"/>
    <x v="0"/>
  </r>
  <r>
    <s v="C106475"/>
    <n v="332.02"/>
    <s v="servidor"/>
    <n v="14.82"/>
    <n v="656"/>
    <n v="1"/>
    <d v="2024-11-03T00:44:38"/>
    <d v="2025-04-16T01:01:14"/>
    <n v="9.0999999999999998E-2"/>
    <n v="4.4999999999999998E-2"/>
    <s v="AM"/>
    <x v="0"/>
  </r>
  <r>
    <s v="C106476"/>
    <n v="1832.46"/>
    <s v="autônomo"/>
    <n v="24.67"/>
    <n v="736"/>
    <n v="2"/>
    <d v="2024-12-29T12:35:02"/>
    <d v="2025-02-08T01:31:51"/>
    <n v="0.45100000000000001"/>
    <n v="0.17199999999999999"/>
    <s v="RJ"/>
    <x v="1"/>
  </r>
  <r>
    <s v="C106477"/>
    <n v="256.89999999999998"/>
    <s v="assalariado"/>
    <n v="0.9"/>
    <n v="690"/>
    <n v="1"/>
    <d v="2025-08-31T02:01:56"/>
    <d v="2023-11-24T09:43:18"/>
    <n v="0.47699999999999998"/>
    <n v="0.11"/>
    <s v="GO"/>
    <x v="0"/>
  </r>
  <r>
    <s v="C106478"/>
    <n v="1302.9000000000001"/>
    <s v="pensionista"/>
    <n v="16.59"/>
    <n v="379"/>
    <n v="2"/>
    <d v="2023-10-03T19:29:35"/>
    <d v="2024-01-04T22:45:38"/>
    <n v="0.40699999999999997"/>
    <n v="0.55700000000000005"/>
    <s v="RS"/>
    <x v="0"/>
  </r>
  <r>
    <s v="C106479"/>
    <n v="160.01"/>
    <s v="assalariado"/>
    <n v="16.760000000000002"/>
    <n v="306"/>
    <n v="1"/>
    <d v="2024-10-05T19:40:30"/>
    <d v="2024-03-18T00:38:12"/>
    <n v="0.17599999999999999"/>
    <n v="0.747"/>
    <s v="SC"/>
    <x v="0"/>
  </r>
  <r>
    <s v="C106480"/>
    <n v="98.37"/>
    <s v="autônomo"/>
    <n v="13.51"/>
    <n v="519"/>
    <n v="3"/>
    <d v="2025-09-01T16:22:25"/>
    <d v="2024-01-02T19:50:00"/>
    <n v="0.32100000000000001"/>
    <n v="0.17499999999999999"/>
    <s v="SP"/>
    <x v="0"/>
  </r>
  <r>
    <s v="C106481"/>
    <n v="1823.8"/>
    <s v="assalariado"/>
    <n v="16.86"/>
    <n v="490"/>
    <n v="3"/>
    <d v="2024-12-27T03:46:02"/>
    <d v="2025-04-19T21:06:46"/>
    <n v="0.32200000000000001"/>
    <n v="0.16"/>
    <s v="RS"/>
    <x v="0"/>
  </r>
  <r>
    <s v="C106482"/>
    <n v="2084.08"/>
    <s v="servidor"/>
    <n v="0.61"/>
    <n v="764"/>
    <n v="1"/>
    <d v="2025-06-29T08:07:56"/>
    <d v="2025-02-08T19:20:55"/>
    <n v="0.106"/>
    <n v="0.40600000000000003"/>
    <s v="PE"/>
    <x v="0"/>
  </r>
  <r>
    <s v="C106483"/>
    <n v="3244.38"/>
    <s v="assalariado"/>
    <n v="6.69"/>
    <n v="578"/>
    <n v="2"/>
    <d v="2024-08-21T03:02:52"/>
    <d v="2024-04-28T03:39:12"/>
    <n v="0.19400000000000001"/>
    <n v="0.3"/>
    <s v="PE"/>
    <x v="0"/>
  </r>
  <r>
    <s v="C106484"/>
    <n v="155.34"/>
    <s v="assalariado"/>
    <n v="17.079999999999998"/>
    <n v="868"/>
    <n v="3"/>
    <d v="2024-09-05T17:42:40"/>
    <d v="2023-04-13T11:45:53"/>
    <n v="0.23300000000000001"/>
    <n v="0.28899999999999998"/>
    <s v="ES"/>
    <x v="0"/>
  </r>
  <r>
    <s v="C106485"/>
    <n v="2394.61"/>
    <s v="assalariado"/>
    <n v="47.51"/>
    <n v="640"/>
    <n v="1"/>
    <d v="2024-04-01T20:23:43"/>
    <d v="2024-07-05T09:00:50"/>
    <n v="0.115"/>
    <n v="0.156"/>
    <s v="BA"/>
    <x v="2"/>
  </r>
  <r>
    <s v="C106486"/>
    <n v="501.54"/>
    <s v="servidor"/>
    <n v="3.88"/>
    <n v="641"/>
    <n v="1"/>
    <d v="2025-08-04T02:11:16"/>
    <d v="2025-02-19T05:44:20"/>
    <n v="0.219"/>
    <n v="0.32600000000000001"/>
    <s v="PE"/>
    <x v="0"/>
  </r>
  <r>
    <s v="C106487"/>
    <n v="766.36"/>
    <s v="assalariado"/>
    <n v="12.66"/>
    <n v="517"/>
    <n v="3"/>
    <d v="2025-05-09T17:58:23"/>
    <d v="2023-12-07T10:35:44"/>
    <n v="0.23799999999999999"/>
    <n v="0.26800000000000002"/>
    <s v="RJ"/>
    <x v="0"/>
  </r>
  <r>
    <s v="C106488"/>
    <n v="531.34"/>
    <s v="servidor"/>
    <n v="27.88"/>
    <n v="335"/>
    <n v="2"/>
    <d v="2024-03-13T17:01:31"/>
    <d v="2025-12-24T08:19:08"/>
    <n v="0.14899999999999999"/>
    <n v="0.29099999999999998"/>
    <s v="CE"/>
    <x v="1"/>
  </r>
  <r>
    <s v="C106489"/>
    <n v="614.70000000000005"/>
    <s v="assalariado"/>
    <n v="22.11"/>
    <n v="498"/>
    <n v="4"/>
    <d v="2024-04-25T02:34:23"/>
    <d v="2025-11-10T04:02:46"/>
    <n v="0.29099999999999998"/>
    <n v="0.35199999999999998"/>
    <s v="RJ"/>
    <x v="1"/>
  </r>
  <r>
    <s v="C106490"/>
    <n v="876.58"/>
    <s v="assalariado"/>
    <n v="4.2699999999999996"/>
    <n v="380"/>
    <n v="2"/>
    <d v="2023-05-01T19:03:40"/>
    <d v="2025-10-17T05:29:22"/>
    <n v="0.22800000000000001"/>
    <n v="0.19500000000000001"/>
    <s v="CE"/>
    <x v="0"/>
  </r>
  <r>
    <s v="C106491"/>
    <n v="396.44"/>
    <s v="pensionista"/>
    <n v="6.78"/>
    <n v="610"/>
    <n v="4"/>
    <d v="2024-07-06T23:18:23"/>
    <d v="2025-06-28T06:21:35"/>
    <n v="0.28199999999999997"/>
    <n v="0.504"/>
    <s v="SE"/>
    <x v="0"/>
  </r>
  <r>
    <s v="C106492"/>
    <n v="1337.39"/>
    <s v="pensionista"/>
    <n v="6.71"/>
    <n v="836"/>
    <n v="1"/>
    <d v="2024-09-20T09:24:25"/>
    <d v="2023-09-19T05:02:35"/>
    <n v="0.51900000000000002"/>
    <n v="0.74"/>
    <s v="ES"/>
    <x v="0"/>
  </r>
  <r>
    <s v="C106493"/>
    <n v="64.52"/>
    <s v="assalariado"/>
    <n v="17.78"/>
    <n v="852"/>
    <n v="2"/>
    <d v="2025-08-07T15:22:26"/>
    <d v="2024-10-20T01:34:22"/>
    <n v="0.16300000000000001"/>
    <n v="0.65700000000000003"/>
    <s v="AM"/>
    <x v="0"/>
  </r>
  <r>
    <s v="C106494"/>
    <n v="117.59"/>
    <s v="assalariado"/>
    <n v="9.35"/>
    <n v="603"/>
    <n v="2"/>
    <d v="2024-02-20T07:30:32"/>
    <d v="2025-06-28T01:36:27"/>
    <n v="0.13200000000000001"/>
    <n v="0.13900000000000001"/>
    <s v="RJ"/>
    <x v="0"/>
  </r>
  <r>
    <s v="C106495"/>
    <n v="1425.13"/>
    <s v="assalariado"/>
    <n v="11.46"/>
    <n v="307"/>
    <n v="3"/>
    <d v="2024-11-24T20:17:41"/>
    <d v="2023-03-13T02:38:07"/>
    <n v="0.23899999999999999"/>
    <n v="5.1999999999999998E-2"/>
    <s v="AM"/>
    <x v="0"/>
  </r>
  <r>
    <s v="C106496"/>
    <n v="266.14999999999998"/>
    <s v="autônomo"/>
    <n v="16.37"/>
    <n v="687"/>
    <n v="2"/>
    <d v="2025-01-05T15:40:16"/>
    <d v="2025-10-04T13:14:59"/>
    <n v="0.151"/>
    <n v="0.20499999999999999"/>
    <s v="BA"/>
    <x v="0"/>
  </r>
  <r>
    <s v="C106497"/>
    <n v="4152.8"/>
    <s v="assalariado"/>
    <n v="6.26"/>
    <n v="720"/>
    <n v="1"/>
    <d v="2024-11-16T23:33:24"/>
    <d v="2025-03-22T05:29:03"/>
    <n v="0.58099999999999996"/>
    <n v="0.57499999999999996"/>
    <s v="SE"/>
    <x v="0"/>
  </r>
  <r>
    <s v="C106498"/>
    <n v="1943.65"/>
    <s v="assalariado"/>
    <n v="21.14"/>
    <n v="656"/>
    <n v="1"/>
    <d v="2024-02-12T18:53:08"/>
    <d v="2024-02-07T20:56:00"/>
    <n v="0.158"/>
    <n v="0.10299999999999999"/>
    <s v="RJ"/>
    <x v="1"/>
  </r>
  <r>
    <s v="C106499"/>
    <n v="1497.12"/>
    <s v="assalariado"/>
    <n v="14.16"/>
    <n v="603"/>
    <n v="4"/>
    <d v="2025-01-28T17:54:17"/>
    <d v="2024-07-10T19:36:33"/>
    <n v="0.33"/>
    <n v="0.316"/>
    <s v="RN"/>
    <x v="0"/>
  </r>
  <r>
    <s v="C106500"/>
    <n v="482.18"/>
    <s v="assalariado"/>
    <n v="14.46"/>
    <n v="450"/>
    <n v="4"/>
    <d v="2025-01-01T06:01:04"/>
    <d v="2024-02-20T21:47:23"/>
    <n v="0.11600000000000001"/>
    <n v="0.26700000000000002"/>
    <s v="SC"/>
    <x v="0"/>
  </r>
  <r>
    <s v="C106501"/>
    <n v="973.13"/>
    <s v="autônomo"/>
    <n v="14.3"/>
    <n v="332"/>
    <n v="1"/>
    <d v="2025-06-30T19:09:01"/>
    <d v="2023-09-12T04:52:43"/>
    <n v="0.217"/>
    <n v="0.13300000000000001"/>
    <s v="MG"/>
    <x v="0"/>
  </r>
  <r>
    <s v="C106502"/>
    <n v="2166.98"/>
    <s v="autônomo"/>
    <n v="3.04"/>
    <n v="414"/>
    <n v="1"/>
    <d v="2023-01-14T14:08:29"/>
    <d v="2026-02-15T17:07:26"/>
    <n v="0.432"/>
    <n v="0.41"/>
    <s v="DF"/>
    <x v="0"/>
  </r>
  <r>
    <s v="C106503"/>
    <n v="109.05"/>
    <s v="servidor"/>
    <n v="21.36"/>
    <n v="509"/>
    <n v="1"/>
    <d v="2024-04-07T18:38:47"/>
    <d v="2023-10-21T23:47:08"/>
    <n v="0.24199999999999999"/>
    <n v="0.26900000000000002"/>
    <s v="CE"/>
    <x v="1"/>
  </r>
  <r>
    <s v="C106504"/>
    <n v="1790.53"/>
    <s v="pensionista"/>
    <n v="5.52"/>
    <n v="421"/>
    <n v="1"/>
    <d v="2025-07-27T19:22:45"/>
    <d v="2025-06-21T09:31:32"/>
    <n v="0.246"/>
    <n v="1.9E-2"/>
    <s v="BA"/>
    <x v="0"/>
  </r>
  <r>
    <s v="C106505"/>
    <n v="762.36"/>
    <s v="assalariado"/>
    <n v="13.23"/>
    <n v="757"/>
    <n v="1"/>
    <d v="2024-06-19T09:12:43"/>
    <d v="2023-03-28T19:02:25"/>
    <n v="0.217"/>
    <n v="0.57699999999999996"/>
    <s v="PE"/>
    <x v="0"/>
  </r>
  <r>
    <s v="C106506"/>
    <n v="745.11"/>
    <s v="assalariado"/>
    <n v="30.62"/>
    <n v="632"/>
    <n v="1"/>
    <d v="2023-05-06T02:41:38"/>
    <d v="2025-07-24T14:47:29"/>
    <n v="3.5999999999999997E-2"/>
    <n v="0.42199999999999999"/>
    <s v="GO"/>
    <x v="1"/>
  </r>
  <r>
    <s v="C106507"/>
    <n v="100.36"/>
    <s v="autônomo"/>
    <n v="13.04"/>
    <n v="409"/>
    <n v="1"/>
    <d v="2025-01-24T12:40:59"/>
    <d v="2024-08-10T03:54:50"/>
    <n v="0.253"/>
    <n v="0.65400000000000003"/>
    <s v="RN"/>
    <x v="0"/>
  </r>
  <r>
    <s v="C106508"/>
    <n v="1584.43"/>
    <s v="servidor"/>
    <n v="11.33"/>
    <n v="323"/>
    <n v="0"/>
    <d v="2025-07-26T20:55:31"/>
    <d v="2025-06-25T23:39:39"/>
    <n v="0.21099999999999999"/>
    <n v="3.3000000000000002E-2"/>
    <s v="PR"/>
    <x v="0"/>
  </r>
  <r>
    <s v="C106509"/>
    <n v="1503.17"/>
    <s v="servidor"/>
    <n v="20.51"/>
    <n v="675"/>
    <n v="1"/>
    <d v="2023-07-01T22:30:19"/>
    <d v="2026-01-19T19:11:14"/>
    <n v="0.49"/>
    <n v="0.42099999999999999"/>
    <s v="PR"/>
    <x v="1"/>
  </r>
  <r>
    <s v="C106510"/>
    <n v="839.79"/>
    <s v="servidor"/>
    <n v="49.58"/>
    <n v="475"/>
    <n v="2"/>
    <d v="2024-11-07T02:19:29"/>
    <d v="2023-04-12T14:43:23"/>
    <n v="0.56200000000000006"/>
    <n v="0.42399999999999999"/>
    <s v="RJ"/>
    <x v="2"/>
  </r>
  <r>
    <s v="C106511"/>
    <n v="1761.38"/>
    <s v="assalariado"/>
    <n v="4.1100000000000003"/>
    <n v="545"/>
    <n v="2"/>
    <d v="2024-03-22T23:24:44"/>
    <d v="2025-05-18T18:06:52"/>
    <n v="0.11700000000000001"/>
    <n v="0.21"/>
    <s v="GO"/>
    <x v="0"/>
  </r>
  <r>
    <s v="C106512"/>
    <n v="1024.48"/>
    <s v="autônomo"/>
    <n v="8.98"/>
    <n v="672"/>
    <n v="1"/>
    <d v="2025-09-26T09:24:54"/>
    <d v="2025-06-15T05:32:00"/>
    <n v="0.376"/>
    <n v="0.124"/>
    <s v="RJ"/>
    <x v="0"/>
  </r>
  <r>
    <s v="C106513"/>
    <n v="754.77"/>
    <s v="pensionista"/>
    <n v="4.51"/>
    <n v="430"/>
    <n v="4"/>
    <d v="2025-08-03T16:36:20"/>
    <d v="2024-03-19T10:34:26"/>
    <n v="0.437"/>
    <n v="0.61299999999999999"/>
    <s v="SE"/>
    <x v="0"/>
  </r>
  <r>
    <s v="C106514"/>
    <n v="1121.58"/>
    <s v="autônomo"/>
    <n v="27.16"/>
    <n v="422"/>
    <n v="1"/>
    <d v="2023-11-12T13:10:40"/>
    <d v="2025-10-28T20:15:52"/>
    <n v="0.35099999999999998"/>
    <n v="0.161"/>
    <s v="BA"/>
    <x v="1"/>
  </r>
  <r>
    <s v="C106515"/>
    <n v="823.16"/>
    <s v="servidor"/>
    <n v="10.01"/>
    <n v="693"/>
    <n v="2"/>
    <d v="2025-02-01T07:06:04"/>
    <d v="2025-10-15T20:10:30"/>
    <n v="0.47099999999999997"/>
    <n v="0.44700000000000001"/>
    <s v="PB"/>
    <x v="0"/>
  </r>
  <r>
    <s v="C106516"/>
    <n v="3347.66"/>
    <s v="assalariado"/>
    <n v="11.9"/>
    <n v="400"/>
    <n v="2"/>
    <d v="2023-10-23T20:15:16"/>
    <d v="2024-10-19T12:35:57"/>
    <n v="0.24399999999999999"/>
    <n v="0.22900000000000001"/>
    <s v="CE"/>
    <x v="0"/>
  </r>
  <r>
    <s v="C106517"/>
    <n v="1147.74"/>
    <s v="assalariado"/>
    <n v="6.22"/>
    <n v="477"/>
    <n v="1"/>
    <d v="2025-09-05T15:18:42"/>
    <d v="2024-04-26T09:52:15"/>
    <n v="0.107"/>
    <n v="0.34499999999999997"/>
    <s v="AM"/>
    <x v="0"/>
  </r>
  <r>
    <s v="C106518"/>
    <n v="950.33"/>
    <s v="autônomo"/>
    <n v="28.34"/>
    <n v="335"/>
    <n v="4"/>
    <d v="2024-02-22T04:32:36"/>
    <d v="2026-02-12T23:55:03"/>
    <n v="7.8E-2"/>
    <n v="0.58499999999999996"/>
    <s v="SC"/>
    <x v="1"/>
  </r>
  <r>
    <s v="C106519"/>
    <n v="2796.16"/>
    <s v="assalariado"/>
    <n v="4.55"/>
    <n v="868"/>
    <n v="4"/>
    <d v="2024-11-19T14:56:12"/>
    <d v="2023-05-10T20:40:10"/>
    <n v="0.16500000000000001"/>
    <n v="0.31"/>
    <s v="RJ"/>
    <x v="0"/>
  </r>
  <r>
    <s v="C106520"/>
    <n v="102.79"/>
    <s v="assalariado"/>
    <n v="12.08"/>
    <n v="807"/>
    <n v="5"/>
    <d v="2023-06-19T05:31:50"/>
    <d v="2024-06-01T12:06:24"/>
    <n v="0.20100000000000001"/>
    <n v="0.25800000000000001"/>
    <s v="MG"/>
    <x v="0"/>
  </r>
  <r>
    <s v="C106521"/>
    <n v="1088.57"/>
    <s v="assalariado"/>
    <n v="16.05"/>
    <n v="757"/>
    <n v="2"/>
    <d v="2025-02-19T11:06:58"/>
    <d v="2024-01-18T06:46:49"/>
    <n v="0.23499999999999999"/>
    <n v="0.36599999999999999"/>
    <s v="GO"/>
    <x v="0"/>
  </r>
  <r>
    <s v="C106522"/>
    <n v="663.4"/>
    <s v="autônomo"/>
    <n v="11.72"/>
    <n v="316"/>
    <n v="4"/>
    <d v="2025-02-08T23:51:12"/>
    <d v="2023-12-26T21:43:20"/>
    <n v="0.15"/>
    <n v="0.40400000000000003"/>
    <s v="RN"/>
    <x v="0"/>
  </r>
  <r>
    <s v="C106523"/>
    <n v="1869.07"/>
    <s v="assalariado"/>
    <n v="23.27"/>
    <n v="755"/>
    <n v="1"/>
    <d v="2024-12-21T02:42:06"/>
    <d v="2025-07-31T15:11:21"/>
    <n v="0.59899999999999998"/>
    <n v="0.09"/>
    <s v="DF"/>
    <x v="1"/>
  </r>
  <r>
    <s v="C106524"/>
    <n v="2327.5700000000002"/>
    <s v="servidor"/>
    <n v="28.69"/>
    <n v="653"/>
    <n v="1"/>
    <d v="2024-05-13T06:44:47"/>
    <d v="2025-02-09T02:55:38"/>
    <n v="0.16400000000000001"/>
    <n v="0.5"/>
    <s v="ES"/>
    <x v="1"/>
  </r>
  <r>
    <s v="C106525"/>
    <n v="875.48"/>
    <s v="assalariado"/>
    <n v="27.95"/>
    <n v="383"/>
    <n v="1"/>
    <d v="2023-05-31T03:41:04"/>
    <d v="2023-10-14T05:59:24"/>
    <n v="0.35199999999999998"/>
    <n v="0.45300000000000001"/>
    <s v="SP"/>
    <x v="1"/>
  </r>
  <r>
    <s v="C106526"/>
    <n v="1032.33"/>
    <s v="servidor"/>
    <n v="9.25"/>
    <n v="399"/>
    <n v="2"/>
    <d v="2023-01-26T06:01:29"/>
    <d v="2025-09-08T13:25:12"/>
    <n v="0.58399999999999996"/>
    <n v="0.38700000000000001"/>
    <s v="PA"/>
    <x v="0"/>
  </r>
  <r>
    <s v="C106527"/>
    <n v="1000.97"/>
    <s v="servidor"/>
    <n v="19.22"/>
    <n v="454"/>
    <n v="1"/>
    <d v="2024-01-12T20:30:08"/>
    <d v="2025-05-02T02:14:53"/>
    <n v="0.184"/>
    <n v="0.48499999999999999"/>
    <s v="GO"/>
    <x v="0"/>
  </r>
  <r>
    <s v="C106528"/>
    <n v="2405.34"/>
    <s v="assalariado"/>
    <n v="6.16"/>
    <n v="537"/>
    <n v="1"/>
    <d v="2023-06-05T23:54:31"/>
    <d v="2024-12-05T03:21:09"/>
    <n v="0.46600000000000003"/>
    <n v="0.59499999999999997"/>
    <s v="DF"/>
    <x v="0"/>
  </r>
  <r>
    <s v="C106529"/>
    <n v="308.01"/>
    <s v="assalariado"/>
    <n v="7.37"/>
    <n v="525"/>
    <n v="2"/>
    <d v="2023-09-15T09:29:03"/>
    <d v="2024-10-19T04:18:30"/>
    <n v="8.2000000000000003E-2"/>
    <n v="6.7000000000000004E-2"/>
    <s v="SE"/>
    <x v="0"/>
  </r>
  <r>
    <s v="C106530"/>
    <n v="926.01"/>
    <s v="servidor"/>
    <n v="5.32"/>
    <n v="663"/>
    <n v="2"/>
    <d v="2023-03-06T05:48:46"/>
    <d v="2024-09-07T13:07:47"/>
    <n v="0.48299999999999998"/>
    <n v="0.28699999999999998"/>
    <s v="RN"/>
    <x v="0"/>
  </r>
  <r>
    <s v="C106531"/>
    <n v="1631.28"/>
    <s v="assalariado"/>
    <n v="3.13"/>
    <n v="408"/>
    <n v="2"/>
    <d v="2023-07-18T11:34:23"/>
    <d v="2025-03-03T06:08:10"/>
    <n v="8.1000000000000003E-2"/>
    <n v="9.0999999999999998E-2"/>
    <s v="PR"/>
    <x v="0"/>
  </r>
  <r>
    <s v="C106532"/>
    <n v="1677.12"/>
    <s v="assalariado"/>
    <n v="8.24"/>
    <n v="548"/>
    <n v="3"/>
    <d v="2024-12-10T13:26:58"/>
    <d v="2023-09-29T19:27:45"/>
    <n v="0.47699999999999998"/>
    <n v="0.47599999999999998"/>
    <s v="ES"/>
    <x v="0"/>
  </r>
  <r>
    <s v="C106533"/>
    <n v="166.47"/>
    <s v="autônomo"/>
    <n v="5.92"/>
    <n v="455"/>
    <n v="1"/>
    <d v="2023-02-17T23:19:07"/>
    <d v="2024-07-05T08:02:37"/>
    <n v="0.497"/>
    <n v="7.1999999999999995E-2"/>
    <s v="PE"/>
    <x v="0"/>
  </r>
  <r>
    <s v="C106534"/>
    <n v="3035.98"/>
    <s v="autônomo"/>
    <n v="17.75"/>
    <n v="563"/>
    <n v="2"/>
    <d v="2023-01-11T23:15:30"/>
    <d v="2024-09-10T12:10:13"/>
    <n v="0.33100000000000002"/>
    <n v="0.58799999999999997"/>
    <s v="MG"/>
    <x v="0"/>
  </r>
  <r>
    <s v="C106535"/>
    <n v="564.67999999999995"/>
    <s v="servidor"/>
    <n v="15.35"/>
    <n v="603"/>
    <n v="2"/>
    <d v="2024-02-02T17:22:01"/>
    <d v="2025-01-30T22:08:57"/>
    <n v="0.30299999999999999"/>
    <n v="0.33500000000000002"/>
    <s v="SE"/>
    <x v="0"/>
  </r>
  <r>
    <s v="C106536"/>
    <n v="3963.18"/>
    <s v="autônomo"/>
    <n v="8.77"/>
    <n v="810"/>
    <n v="2"/>
    <d v="2023-07-17T09:31:52"/>
    <d v="2025-06-29T00:17:06"/>
    <n v="0.13800000000000001"/>
    <n v="5.8999999999999997E-2"/>
    <s v="SC"/>
    <x v="0"/>
  </r>
  <r>
    <s v="C106537"/>
    <n v="89.87"/>
    <s v="pensionista"/>
    <n v="3.82"/>
    <n v="556"/>
    <n v="1"/>
    <d v="2025-09-01T08:08:41"/>
    <d v="2025-02-15T01:06:57"/>
    <n v="0.192"/>
    <n v="0.22700000000000001"/>
    <s v="PB"/>
    <x v="0"/>
  </r>
  <r>
    <s v="C106538"/>
    <n v="886.36"/>
    <s v="autônomo"/>
    <n v="16.989999999999998"/>
    <n v="769"/>
    <n v="1"/>
    <d v="2024-08-13T03:30:38"/>
    <d v="2025-05-05T10:00:41"/>
    <n v="0.222"/>
    <n v="0.106"/>
    <s v="MA"/>
    <x v="0"/>
  </r>
  <r>
    <s v="C106539"/>
    <n v="1790.57"/>
    <s v="assalariado"/>
    <n v="12.15"/>
    <n v="747"/>
    <n v="2"/>
    <d v="2025-10-12T23:18:56"/>
    <d v="2024-08-24T19:06:38"/>
    <n v="0.45100000000000001"/>
    <n v="0.40899999999999997"/>
    <s v="RN"/>
    <x v="0"/>
  </r>
  <r>
    <s v="C106540"/>
    <n v="1105.78"/>
    <s v="servidor"/>
    <n v="24.02"/>
    <n v="483"/>
    <n v="1"/>
    <d v="2023-03-08T23:15:34"/>
    <d v="2024-04-14T00:53:48"/>
    <n v="0.29199999999999998"/>
    <n v="0.46899999999999997"/>
    <s v="DF"/>
    <x v="1"/>
  </r>
  <r>
    <s v="C106541"/>
    <n v="464"/>
    <s v="assalariado"/>
    <n v="3.82"/>
    <n v="709"/>
    <n v="2"/>
    <d v="2025-08-07T01:24:28"/>
    <d v="2023-08-08T11:06:30"/>
    <n v="0.30399999999999999"/>
    <n v="0.69499999999999995"/>
    <s v="SP"/>
    <x v="0"/>
  </r>
  <r>
    <s v="C106542"/>
    <n v="879.63"/>
    <s v="assalariado"/>
    <n v="4.09"/>
    <n v="690"/>
    <n v="2"/>
    <d v="2023-07-12T10:52:15"/>
    <d v="2024-02-04T11:28:00"/>
    <n v="0.55800000000000005"/>
    <n v="0.78100000000000003"/>
    <s v="AM"/>
    <x v="0"/>
  </r>
  <r>
    <s v="C106543"/>
    <n v="1655.7"/>
    <s v="assalariado"/>
    <n v="1.32"/>
    <n v="379"/>
    <n v="1"/>
    <d v="2025-09-20T04:52:40"/>
    <d v="2024-06-07T22:16:51"/>
    <n v="0.45600000000000002"/>
    <n v="0.53200000000000003"/>
    <s v="RJ"/>
    <x v="0"/>
  </r>
  <r>
    <s v="C106544"/>
    <n v="180.54"/>
    <s v="pensionista"/>
    <n v="21.59"/>
    <n v="686"/>
    <n v="5"/>
    <d v="2023-02-22T21:48:40"/>
    <d v="2025-04-20T23:19:03"/>
    <n v="0.14199999999999999"/>
    <n v="0.372"/>
    <s v="SE"/>
    <x v="1"/>
  </r>
  <r>
    <s v="C106545"/>
    <n v="331.69"/>
    <s v="assalariado"/>
    <n v="8.44"/>
    <n v="448"/>
    <n v="1"/>
    <d v="2025-02-28T21:18:18"/>
    <d v="2025-08-27T16:38:23"/>
    <n v="0.152"/>
    <n v="0.157"/>
    <s v="RS"/>
    <x v="0"/>
  </r>
  <r>
    <s v="C106546"/>
    <n v="516.13"/>
    <s v="assalariado"/>
    <n v="12.11"/>
    <n v="714"/>
    <n v="2"/>
    <d v="2023-04-13T19:27:31"/>
    <d v="2024-06-29T13:27:25"/>
    <n v="0.33800000000000002"/>
    <n v="0.24299999999999999"/>
    <s v="GO"/>
    <x v="0"/>
  </r>
  <r>
    <s v="C106547"/>
    <n v="660.51"/>
    <s v="servidor"/>
    <n v="6.78"/>
    <n v="882"/>
    <n v="3"/>
    <d v="2023-08-08T02:44:29"/>
    <d v="2025-02-06T18:25:03"/>
    <n v="0.23300000000000001"/>
    <n v="8.4000000000000005E-2"/>
    <s v="GO"/>
    <x v="0"/>
  </r>
  <r>
    <s v="C106548"/>
    <n v="2141.4299999999998"/>
    <s v="assalariado"/>
    <n v="7.33"/>
    <n v="800"/>
    <n v="3"/>
    <d v="2023-03-16T12:58:37"/>
    <d v="2023-04-20T04:37:54"/>
    <n v="0.217"/>
    <n v="0.107"/>
    <s v="AM"/>
    <x v="0"/>
  </r>
  <r>
    <s v="C106549"/>
    <n v="1257.25"/>
    <s v="assalariado"/>
    <n v="1.26"/>
    <n v="753"/>
    <n v="1"/>
    <d v="2023-03-01T21:40:53"/>
    <d v="2023-08-27T13:08:03"/>
    <n v="0.35299999999999998"/>
    <n v="0.68500000000000005"/>
    <s v="DF"/>
    <x v="0"/>
  </r>
  <r>
    <s v="C106550"/>
    <n v="1109.2"/>
    <s v="assalariado"/>
    <n v="7.6"/>
    <n v="365"/>
    <n v="2"/>
    <d v="2023-12-04T18:13:46"/>
    <d v="2023-06-11T15:13:04"/>
    <n v="0.24399999999999999"/>
    <n v="0.23300000000000001"/>
    <s v="AL"/>
    <x v="0"/>
  </r>
  <r>
    <s v="C106551"/>
    <n v="794.47"/>
    <s v="assalariado"/>
    <n v="39.14"/>
    <n v="526"/>
    <n v="1"/>
    <d v="2023-10-05T03:45:28"/>
    <d v="2025-09-20T20:18:37"/>
    <n v="0.222"/>
    <n v="0.49399999999999999"/>
    <s v="PB"/>
    <x v="1"/>
  </r>
  <r>
    <s v="C106552"/>
    <n v="171.55"/>
    <s v="assalariado"/>
    <n v="13.62"/>
    <n v="435"/>
    <n v="1"/>
    <d v="2023-08-25T02:19:12"/>
    <d v="2024-12-03T23:33:09"/>
    <n v="0.182"/>
    <n v="0.313"/>
    <s v="PR"/>
    <x v="0"/>
  </r>
  <r>
    <s v="C106553"/>
    <n v="847.57"/>
    <s v="autônomo"/>
    <n v="1.76"/>
    <n v="324"/>
    <n v="1"/>
    <d v="2024-02-01T00:25:29"/>
    <d v="2024-01-08T20:09:54"/>
    <n v="0.182"/>
    <n v="0.72199999999999998"/>
    <s v="RJ"/>
    <x v="0"/>
  </r>
  <r>
    <s v="C106554"/>
    <n v="368.73"/>
    <s v="servidor"/>
    <n v="37.770000000000003"/>
    <n v="895"/>
    <n v="3"/>
    <d v="2025-02-26T06:35:48"/>
    <d v="2023-07-28T11:40:52"/>
    <n v="0.29699999999999999"/>
    <n v="0.39900000000000002"/>
    <s v="GO"/>
    <x v="1"/>
  </r>
  <r>
    <s v="C106555"/>
    <n v="131.27000000000001"/>
    <s v="pensionista"/>
    <n v="4.28"/>
    <n v="882"/>
    <n v="1"/>
    <d v="2025-01-26T09:14:53"/>
    <d v="2024-09-05T16:00:12"/>
    <n v="3.6999999999999998E-2"/>
    <n v="0.154"/>
    <s v="CE"/>
    <x v="0"/>
  </r>
  <r>
    <s v="C106556"/>
    <n v="624.74"/>
    <s v="servidor"/>
    <n v="8.68"/>
    <n v="573"/>
    <n v="3"/>
    <d v="2023-03-21T18:56:32"/>
    <d v="2025-03-06T08:23:09"/>
    <n v="0.32200000000000001"/>
    <n v="0.47699999999999998"/>
    <s v="BA"/>
    <x v="0"/>
  </r>
  <r>
    <s v="C106557"/>
    <n v="1717.47"/>
    <s v="pensionista"/>
    <n v="8.91"/>
    <n v="557"/>
    <n v="2"/>
    <d v="2024-01-28T15:27:44"/>
    <d v="2023-11-02T05:08:53"/>
    <n v="0.09"/>
    <n v="0.124"/>
    <s v="MG"/>
    <x v="0"/>
  </r>
  <r>
    <s v="C106558"/>
    <n v="817.93"/>
    <s v="assalariado"/>
    <n v="9.44"/>
    <n v="648"/>
    <n v="1"/>
    <d v="2024-08-31T21:11:56"/>
    <d v="2024-04-06T07:16:01"/>
    <n v="0.19400000000000001"/>
    <n v="0.16700000000000001"/>
    <s v="AL"/>
    <x v="0"/>
  </r>
  <r>
    <s v="C106559"/>
    <n v="1715.03"/>
    <s v="servidor"/>
    <n v="15.43"/>
    <n v="634"/>
    <n v="2"/>
    <d v="2024-12-12T02:15:36"/>
    <d v="2024-02-24T04:24:45"/>
    <n v="0.60799999999999998"/>
    <n v="0.36299999999999999"/>
    <s v="ES"/>
    <x v="0"/>
  </r>
  <r>
    <s v="C106560"/>
    <n v="981.09"/>
    <s v="assalariado"/>
    <n v="27.54"/>
    <n v="393"/>
    <n v="1"/>
    <d v="2023-03-24T15:14:49"/>
    <d v="2025-04-21T21:24:25"/>
    <n v="0.34100000000000003"/>
    <n v="0.60599999999999998"/>
    <s v="SC"/>
    <x v="1"/>
  </r>
  <r>
    <s v="C106561"/>
    <n v="117.3"/>
    <s v="assalariado"/>
    <n v="5.32"/>
    <n v="713"/>
    <n v="1"/>
    <d v="2023-05-07T14:44:42"/>
    <d v="2025-02-12T05:51:44"/>
    <n v="0.42"/>
    <n v="0.37"/>
    <s v="RJ"/>
    <x v="0"/>
  </r>
  <r>
    <s v="C106562"/>
    <n v="3165.24"/>
    <s v="pensionista"/>
    <n v="20.07"/>
    <n v="628"/>
    <n v="2"/>
    <d v="2024-12-08T17:38:16"/>
    <d v="2025-07-30T14:04:24"/>
    <n v="0.46500000000000002"/>
    <n v="0.60299999999999998"/>
    <s v="MG"/>
    <x v="1"/>
  </r>
  <r>
    <s v="C106563"/>
    <n v="162.37"/>
    <s v="pensionista"/>
    <n v="3.95"/>
    <n v="775"/>
    <n v="2"/>
    <d v="2023-09-11T20:32:31"/>
    <d v="2025-10-12T01:39:42"/>
    <n v="0.79600000000000004"/>
    <n v="0.28399999999999997"/>
    <s v="PR"/>
    <x v="0"/>
  </r>
  <r>
    <s v="C106564"/>
    <n v="1661.47"/>
    <s v="autônomo"/>
    <n v="2.4500000000000002"/>
    <n v="541"/>
    <n v="3"/>
    <d v="2024-02-23T06:33:28"/>
    <d v="2023-05-12T00:57:51"/>
    <n v="8.1000000000000003E-2"/>
    <n v="0.129"/>
    <s v="ES"/>
    <x v="0"/>
  </r>
  <r>
    <s v="C106565"/>
    <n v="1392.8"/>
    <s v="autônomo"/>
    <n v="11.84"/>
    <n v="335"/>
    <n v="5"/>
    <d v="2024-10-28T20:31:44"/>
    <d v="2025-08-23T03:23:41"/>
    <n v="0.20399999999999999"/>
    <n v="0.26500000000000001"/>
    <s v="RN"/>
    <x v="0"/>
  </r>
  <r>
    <s v="C106566"/>
    <n v="1336.91"/>
    <s v="assalariado"/>
    <n v="23.59"/>
    <n v="712"/>
    <n v="1"/>
    <d v="2024-04-11T12:44:34"/>
    <d v="2025-04-27T23:25:42"/>
    <n v="0.33100000000000002"/>
    <n v="0.68500000000000005"/>
    <s v="RS"/>
    <x v="1"/>
  </r>
  <r>
    <s v="C106567"/>
    <n v="664.93"/>
    <s v="assalariado"/>
    <n v="29.02"/>
    <n v="534"/>
    <n v="3"/>
    <d v="2023-09-25T22:12:10"/>
    <d v="2024-06-11T05:59:01"/>
    <n v="0.375"/>
    <n v="0.67400000000000004"/>
    <s v="RN"/>
    <x v="1"/>
  </r>
  <r>
    <s v="C106568"/>
    <n v="666.71"/>
    <s v="pensionista"/>
    <n v="14.8"/>
    <n v="879"/>
    <n v="2"/>
    <d v="2025-03-15T18:35:12"/>
    <d v="2025-04-30T19:35:51"/>
    <n v="0.33100000000000002"/>
    <n v="0.52600000000000002"/>
    <s v="DF"/>
    <x v="0"/>
  </r>
  <r>
    <s v="C106569"/>
    <n v="203.99"/>
    <s v="assalariado"/>
    <n v="6.59"/>
    <n v="583"/>
    <n v="3"/>
    <d v="2024-03-04T18:34:16"/>
    <d v="2024-01-26T00:44:24"/>
    <n v="0.2"/>
    <n v="0.191"/>
    <s v="PB"/>
    <x v="0"/>
  </r>
  <r>
    <s v="C106570"/>
    <n v="1324.89"/>
    <s v="servidor"/>
    <n v="22.32"/>
    <n v="321"/>
    <n v="1"/>
    <d v="2024-12-21T16:26:43"/>
    <d v="2025-10-06T10:48:38"/>
    <n v="0.34399999999999997"/>
    <n v="0.218"/>
    <s v="SE"/>
    <x v="1"/>
  </r>
  <r>
    <s v="C106571"/>
    <n v="1360.04"/>
    <s v="assalariado"/>
    <n v="21.04"/>
    <n v="552"/>
    <n v="1"/>
    <d v="2023-01-20T13:49:18"/>
    <d v="2025-04-12T17:08:15"/>
    <n v="0.19"/>
    <n v="0.57999999999999996"/>
    <s v="DF"/>
    <x v="1"/>
  </r>
  <r>
    <s v="C106572"/>
    <n v="850.97"/>
    <s v="autônomo"/>
    <n v="12.64"/>
    <n v="357"/>
    <n v="2"/>
    <d v="2023-10-19T12:22:14"/>
    <d v="2024-01-05T12:06:27"/>
    <n v="0.17"/>
    <n v="0.24399999999999999"/>
    <s v="RJ"/>
    <x v="0"/>
  </r>
  <r>
    <s v="C106573"/>
    <n v="534.14"/>
    <s v="autônomo"/>
    <n v="7.92"/>
    <n v="350"/>
    <n v="4"/>
    <d v="2023-12-11T12:21:51"/>
    <d v="2024-07-15T10:39:39"/>
    <n v="0.39600000000000002"/>
    <n v="0.52"/>
    <s v="SC"/>
    <x v="0"/>
  </r>
  <r>
    <s v="C106574"/>
    <n v="1709.51"/>
    <s v="assalariado"/>
    <n v="23.94"/>
    <n v="507"/>
    <n v="2"/>
    <d v="2025-05-28T05:24:45"/>
    <d v="2024-01-19T16:00:35"/>
    <n v="0.247"/>
    <n v="9.0999999999999998E-2"/>
    <s v="PR"/>
    <x v="1"/>
  </r>
  <r>
    <s v="C106575"/>
    <n v="1745.93"/>
    <s v="assalariado"/>
    <n v="12.38"/>
    <n v="690"/>
    <n v="2"/>
    <d v="2024-02-06T09:50:58"/>
    <d v="2025-08-23T08:21:07"/>
    <n v="0.48299999999999998"/>
    <n v="0.52100000000000002"/>
    <s v="GO"/>
    <x v="0"/>
  </r>
  <r>
    <s v="C106576"/>
    <n v="1308.53"/>
    <s v="servidor"/>
    <n v="13.29"/>
    <n v="336"/>
    <n v="1"/>
    <d v="2024-03-01T16:31:45"/>
    <d v="2025-07-09T17:26:35"/>
    <n v="0.32100000000000001"/>
    <n v="0.192"/>
    <s v="PE"/>
    <x v="0"/>
  </r>
  <r>
    <s v="C106577"/>
    <n v="3402.72"/>
    <s v="assalariado"/>
    <n v="17.100000000000001"/>
    <n v="808"/>
    <n v="1"/>
    <d v="2023-11-19T12:05:14"/>
    <d v="2024-09-21T05:26:22"/>
    <n v="0.16700000000000001"/>
    <n v="0.221"/>
    <s v="PB"/>
    <x v="0"/>
  </r>
  <r>
    <s v="C106578"/>
    <n v="686.37"/>
    <s v="pensionista"/>
    <n v="2.5499999999999998"/>
    <n v="623"/>
    <n v="1"/>
    <d v="2024-12-14T08:23:43"/>
    <d v="2023-02-24T01:54:11"/>
    <n v="0.52200000000000002"/>
    <n v="0.17799999999999999"/>
    <s v="PE"/>
    <x v="0"/>
  </r>
  <r>
    <s v="C106579"/>
    <n v="699.02"/>
    <s v="assalariado"/>
    <n v="13.37"/>
    <n v="706"/>
    <n v="3"/>
    <d v="2025-03-03T04:41:04"/>
    <d v="2024-05-25T00:21:49"/>
    <n v="0.42599999999999999"/>
    <n v="0.10199999999999999"/>
    <s v="MG"/>
    <x v="0"/>
  </r>
  <r>
    <s v="C106580"/>
    <n v="1049.2"/>
    <s v="assalariado"/>
    <n v="17.84"/>
    <n v="896"/>
    <n v="1"/>
    <d v="2024-02-25T01:01:49"/>
    <d v="2023-07-24T10:54:49"/>
    <n v="0.114"/>
    <n v="2.7E-2"/>
    <s v="PA"/>
    <x v="0"/>
  </r>
  <r>
    <s v="C106581"/>
    <n v="1739.97"/>
    <s v="assalariado"/>
    <n v="10.25"/>
    <n v="339"/>
    <n v="3"/>
    <d v="2024-01-07T13:22:02"/>
    <d v="2025-05-02T23:01:41"/>
    <n v="0.22700000000000001"/>
    <n v="0.374"/>
    <s v="RJ"/>
    <x v="0"/>
  </r>
  <r>
    <s v="C106582"/>
    <n v="540.67999999999995"/>
    <s v="assalariado"/>
    <n v="24.14"/>
    <n v="678"/>
    <n v="1"/>
    <d v="2024-06-24T23:00:30"/>
    <d v="2025-04-13T21:29:57"/>
    <n v="0.17199999999999999"/>
    <n v="0.29599999999999999"/>
    <s v="AL"/>
    <x v="1"/>
  </r>
  <r>
    <s v="C106583"/>
    <n v="1007.66"/>
    <s v="assalariado"/>
    <n v="6.78"/>
    <n v="682"/>
    <n v="5"/>
    <d v="2025-07-12T11:06:19"/>
    <d v="2025-03-24T20:08:32"/>
    <n v="0.28699999999999998"/>
    <n v="0.53200000000000003"/>
    <s v="AM"/>
    <x v="0"/>
  </r>
  <r>
    <s v="C106584"/>
    <n v="269.58999999999997"/>
    <s v="assalariado"/>
    <n v="7.55"/>
    <n v="673"/>
    <n v="1"/>
    <d v="2024-02-09T04:42:25"/>
    <d v="2024-07-24T13:51:28"/>
    <n v="0.318"/>
    <n v="0.17599999999999999"/>
    <s v="RS"/>
    <x v="0"/>
  </r>
  <r>
    <s v="C106585"/>
    <n v="90.73"/>
    <s v="assalariado"/>
    <n v="19.96"/>
    <n v="826"/>
    <n v="0"/>
    <d v="2025-08-02T19:42:21"/>
    <d v="2025-02-08T10:49:43"/>
    <n v="0.08"/>
    <n v="0.59599999999999997"/>
    <s v="ES"/>
    <x v="0"/>
  </r>
  <r>
    <s v="C106586"/>
    <n v="166.63"/>
    <s v="autônomo"/>
    <n v="9.43"/>
    <n v="435"/>
    <n v="1"/>
    <d v="2024-06-21T09:34:31"/>
    <d v="2024-10-02T06:18:17"/>
    <n v="4.7E-2"/>
    <n v="6.6000000000000003E-2"/>
    <s v="SP"/>
    <x v="0"/>
  </r>
  <r>
    <s v="C106587"/>
    <n v="651.74"/>
    <s v="assalariado"/>
    <n v="3.41"/>
    <n v="340"/>
    <n v="1"/>
    <d v="2024-07-03T14:58:02"/>
    <d v="2025-04-18T16:30:41"/>
    <n v="0.23400000000000001"/>
    <n v="8.8999999999999996E-2"/>
    <s v="RS"/>
    <x v="0"/>
  </r>
  <r>
    <s v="C106588"/>
    <n v="609.25"/>
    <s v="assalariado"/>
    <n v="12.39"/>
    <n v="684"/>
    <n v="2"/>
    <d v="2024-02-16T19:36:44"/>
    <d v="2023-08-21T01:58:05"/>
    <n v="0.47299999999999998"/>
    <n v="0.34300000000000003"/>
    <s v="DF"/>
    <x v="0"/>
  </r>
  <r>
    <s v="C106589"/>
    <n v="1749.93"/>
    <s v="assalariado"/>
    <n v="11.94"/>
    <n v="715"/>
    <n v="5"/>
    <d v="2024-11-19T04:22:24"/>
    <d v="2023-07-09T05:18:58"/>
    <n v="0.22800000000000001"/>
    <n v="0.498"/>
    <s v="PA"/>
    <x v="0"/>
  </r>
  <r>
    <s v="C106590"/>
    <n v="705.29"/>
    <s v="assalariado"/>
    <n v="3.49"/>
    <n v="814"/>
    <n v="1"/>
    <d v="2025-07-07T15:11:59"/>
    <d v="2023-04-05T18:04:55"/>
    <n v="0.23899999999999999"/>
    <n v="0.374"/>
    <s v="RS"/>
    <x v="0"/>
  </r>
  <r>
    <s v="C106591"/>
    <n v="3203.59"/>
    <s v="servidor"/>
    <n v="46.12"/>
    <n v="635"/>
    <n v="3"/>
    <d v="2024-03-23T10:08:41"/>
    <d v="2025-03-20T06:37:02"/>
    <n v="0.36699999999999999"/>
    <n v="0.26100000000000001"/>
    <s v="SC"/>
    <x v="2"/>
  </r>
  <r>
    <s v="C106592"/>
    <n v="2572.69"/>
    <s v="autônomo"/>
    <n v="10.39"/>
    <n v="839"/>
    <n v="1"/>
    <d v="2025-09-17T13:29:48"/>
    <d v="2025-07-31T21:07:10"/>
    <n v="7.0000000000000007E-2"/>
    <n v="0.59"/>
    <s v="PE"/>
    <x v="0"/>
  </r>
  <r>
    <s v="C106593"/>
    <n v="388.35"/>
    <s v="assalariado"/>
    <n v="7.24"/>
    <n v="740"/>
    <n v="1"/>
    <d v="2023-11-28T04:05:54"/>
    <d v="2025-03-13T00:32:59"/>
    <n v="9.5000000000000001E-2"/>
    <n v="0.59799999999999998"/>
    <s v="RS"/>
    <x v="0"/>
  </r>
  <r>
    <s v="C106594"/>
    <n v="80.38"/>
    <s v="assalariado"/>
    <n v="6.45"/>
    <n v="534"/>
    <n v="1"/>
    <d v="2023-02-18T21:36:52"/>
    <d v="2025-02-11T22:31:35"/>
    <n v="0.33600000000000002"/>
    <n v="0.5"/>
    <s v="AL"/>
    <x v="0"/>
  </r>
  <r>
    <s v="C106595"/>
    <n v="635.04999999999995"/>
    <s v="assalariado"/>
    <n v="11.93"/>
    <n v="678"/>
    <n v="4"/>
    <d v="2023-04-07T06:16:13"/>
    <d v="2023-09-25T10:18:02"/>
    <n v="0.111"/>
    <n v="0.17199999999999999"/>
    <s v="MA"/>
    <x v="0"/>
  </r>
  <r>
    <s v="C106596"/>
    <n v="1115.3599999999999"/>
    <s v="pensionista"/>
    <n v="1.4"/>
    <n v="399"/>
    <n v="1"/>
    <d v="2024-11-20T22:57:18"/>
    <d v="2023-10-02T09:11:54"/>
    <n v="0.219"/>
    <n v="0.38200000000000001"/>
    <s v="RJ"/>
    <x v="0"/>
  </r>
  <r>
    <s v="C106597"/>
    <n v="140.9"/>
    <s v="assalariado"/>
    <n v="11.49"/>
    <n v="653"/>
    <n v="1"/>
    <d v="2024-10-25T04:59:37"/>
    <d v="2024-06-13T07:15:17"/>
    <n v="0.13900000000000001"/>
    <n v="0.54600000000000004"/>
    <s v="RN"/>
    <x v="0"/>
  </r>
  <r>
    <s v="C106598"/>
    <n v="1030.94"/>
    <s v="autônomo"/>
    <n v="15.49"/>
    <n v="783"/>
    <n v="1"/>
    <d v="2025-01-28T22:08:37"/>
    <d v="2025-08-25T18:24:08"/>
    <n v="0.26900000000000002"/>
    <n v="0.52300000000000002"/>
    <s v="SP"/>
    <x v="0"/>
  </r>
  <r>
    <s v="C106599"/>
    <n v="1137.19"/>
    <s v="servidor"/>
    <n v="15.3"/>
    <n v="605"/>
    <n v="1"/>
    <d v="2024-12-05T12:34:07"/>
    <d v="2025-04-09T20:07:17"/>
    <n v="0.19800000000000001"/>
    <n v="0.48599999999999999"/>
    <s v="SE"/>
    <x v="0"/>
  </r>
  <r>
    <s v="C106600"/>
    <n v="1783.25"/>
    <s v="autônomo"/>
    <n v="13.14"/>
    <n v="709"/>
    <n v="3"/>
    <d v="2025-01-10T20:42:06"/>
    <d v="2023-06-06T05:51:24"/>
    <n v="0.127"/>
    <n v="4.7E-2"/>
    <s v="DF"/>
    <x v="0"/>
  </r>
  <r>
    <s v="C106601"/>
    <n v="975.96"/>
    <s v="assalariado"/>
    <n v="7.41"/>
    <n v="476"/>
    <n v="4"/>
    <d v="2023-12-31T18:46:37"/>
    <d v="2024-04-25T21:05:52"/>
    <n v="0.26500000000000001"/>
    <n v="0.38"/>
    <s v="PE"/>
    <x v="0"/>
  </r>
  <r>
    <s v="C106602"/>
    <n v="2431.8200000000002"/>
    <s v="assalariado"/>
    <n v="9.5"/>
    <n v="555"/>
    <n v="1"/>
    <d v="2023-06-05T18:08:20"/>
    <d v="2025-12-26T07:35:20"/>
    <n v="0.29799999999999999"/>
    <n v="0.25800000000000001"/>
    <s v="PR"/>
    <x v="0"/>
  </r>
  <r>
    <s v="C106603"/>
    <n v="1509.56"/>
    <s v="autônomo"/>
    <n v="41.64"/>
    <n v="684"/>
    <n v="1"/>
    <d v="2023-01-11T05:16:54"/>
    <d v="2023-04-29T19:42:10"/>
    <n v="0.30099999999999999"/>
    <n v="0.41899999999999998"/>
    <s v="RN"/>
    <x v="2"/>
  </r>
  <r>
    <s v="C106604"/>
    <n v="530.79999999999995"/>
    <s v="pensionista"/>
    <n v="7.85"/>
    <n v="637"/>
    <n v="2"/>
    <d v="2023-10-26T01:49:23"/>
    <d v="2023-08-14T06:41:35"/>
    <n v="0.25900000000000001"/>
    <n v="0.22800000000000001"/>
    <s v="CE"/>
    <x v="0"/>
  </r>
  <r>
    <s v="C106605"/>
    <n v="243.95"/>
    <s v="autônomo"/>
    <n v="10.74"/>
    <n v="511"/>
    <n v="1"/>
    <d v="2023-11-03T10:39:10"/>
    <d v="2023-06-23T02:47:17"/>
    <n v="0.193"/>
    <n v="0.35699999999999998"/>
    <s v="PI"/>
    <x v="0"/>
  </r>
  <r>
    <s v="C106606"/>
    <n v="75.37"/>
    <s v="pensionista"/>
    <n v="5.97"/>
    <n v="733"/>
    <n v="2"/>
    <d v="2025-05-12T12:08:03"/>
    <d v="2023-03-07T23:55:25"/>
    <n v="8.6999999999999994E-2"/>
    <n v="0.27900000000000003"/>
    <s v="PE"/>
    <x v="0"/>
  </r>
  <r>
    <s v="C106607"/>
    <n v="82.2"/>
    <s v="assalariado"/>
    <n v="9.07"/>
    <n v="477"/>
    <n v="2"/>
    <d v="2024-05-30T21:40:11"/>
    <d v="2024-11-13T10:17:29"/>
    <n v="0.16300000000000001"/>
    <n v="6.4000000000000001E-2"/>
    <s v="MG"/>
    <x v="0"/>
  </r>
  <r>
    <s v="C106608"/>
    <n v="118.74"/>
    <s v="pensionista"/>
    <n v="18.8"/>
    <n v="375"/>
    <n v="4"/>
    <d v="2025-10-30T07:59:56"/>
    <d v="2025-09-19T07:09:22"/>
    <n v="4.4999999999999998E-2"/>
    <n v="0.61199999999999999"/>
    <s v="ES"/>
    <x v="0"/>
  </r>
  <r>
    <s v="C106609"/>
    <n v="742.81"/>
    <s v="pensionista"/>
    <n v="12.09"/>
    <n v="520"/>
    <n v="2"/>
    <d v="2024-08-22T07:55:26"/>
    <d v="2025-02-08T11:59:32"/>
    <n v="0.17100000000000001"/>
    <n v="2.4E-2"/>
    <s v="PB"/>
    <x v="0"/>
  </r>
  <r>
    <s v="C106610"/>
    <n v="519.9"/>
    <s v="servidor"/>
    <n v="38.82"/>
    <n v="408"/>
    <n v="2"/>
    <d v="2023-10-12T20:26:55"/>
    <d v="2025-04-13T23:58:42"/>
    <n v="0.33400000000000002"/>
    <n v="2.8000000000000001E-2"/>
    <s v="PE"/>
    <x v="1"/>
  </r>
  <r>
    <s v="C106611"/>
    <n v="57.46"/>
    <s v="autônomo"/>
    <n v="4.5199999999999996"/>
    <n v="686"/>
    <n v="4"/>
    <d v="2024-03-17T12:23:28"/>
    <d v="2024-04-03T12:31:58"/>
    <n v="0.25600000000000001"/>
    <n v="0.44500000000000001"/>
    <s v="RJ"/>
    <x v="0"/>
  </r>
  <r>
    <s v="C106612"/>
    <n v="956.1"/>
    <s v="autônomo"/>
    <n v="22.7"/>
    <n v="567"/>
    <n v="2"/>
    <d v="2023-02-04T09:14:54"/>
    <d v="2024-07-02T11:27:06"/>
    <n v="0.33100000000000002"/>
    <n v="0.61"/>
    <s v="PI"/>
    <x v="1"/>
  </r>
  <r>
    <s v="C106613"/>
    <n v="743.69"/>
    <s v="pensionista"/>
    <n v="34.68"/>
    <n v="677"/>
    <n v="4"/>
    <d v="2025-03-29T04:54:11"/>
    <d v="2024-08-25T12:07:54"/>
    <n v="0.32800000000000001"/>
    <n v="0.22500000000000001"/>
    <s v="MG"/>
    <x v="1"/>
  </r>
  <r>
    <s v="C106614"/>
    <n v="128.9"/>
    <s v="autônomo"/>
    <n v="29.68"/>
    <n v="736"/>
    <n v="3"/>
    <d v="2023-03-13T11:48:50"/>
    <d v="2024-06-17T23:58:10"/>
    <n v="0.24"/>
    <n v="0.251"/>
    <s v="RN"/>
    <x v="1"/>
  </r>
  <r>
    <s v="C106615"/>
    <n v="127.96"/>
    <s v="pensionista"/>
    <n v="13.75"/>
    <n v="345"/>
    <n v="3"/>
    <d v="2023-10-20T06:52:11"/>
    <d v="2023-09-14T18:34:01"/>
    <n v="0.35699999999999998"/>
    <n v="0.36399999999999999"/>
    <s v="PR"/>
    <x v="0"/>
  </r>
  <r>
    <s v="C106616"/>
    <n v="471.54"/>
    <s v="assalariado"/>
    <n v="20.86"/>
    <n v="874"/>
    <n v="1"/>
    <d v="2023-10-11T19:34:09"/>
    <d v="2023-04-02T16:12:23"/>
    <n v="5.3999999999999999E-2"/>
    <n v="0.25800000000000001"/>
    <s v="MA"/>
    <x v="1"/>
  </r>
  <r>
    <s v="C106617"/>
    <n v="355.23"/>
    <s v="pensionista"/>
    <n v="5.44"/>
    <n v="783"/>
    <n v="3"/>
    <d v="2024-10-31T02:43:48"/>
    <d v="2026-03-23T09:00:47"/>
    <n v="0.44700000000000001"/>
    <n v="0.67500000000000004"/>
    <s v="PA"/>
    <x v="0"/>
  </r>
  <r>
    <s v="C106618"/>
    <n v="1533.39"/>
    <s v="servidor"/>
    <n v="2.42"/>
    <n v="747"/>
    <n v="3"/>
    <d v="2024-09-23T15:15:48"/>
    <d v="2023-07-05T19:48:50"/>
    <n v="5.3999999999999999E-2"/>
    <n v="0.23400000000000001"/>
    <s v="PR"/>
    <x v="0"/>
  </r>
  <r>
    <s v="C106619"/>
    <n v="253.35"/>
    <s v="assalariado"/>
    <n v="1.41"/>
    <n v="834"/>
    <n v="1"/>
    <d v="2025-02-26T04:10:28"/>
    <d v="2025-01-02T13:49:19"/>
    <n v="0.13200000000000001"/>
    <n v="0.129"/>
    <s v="SE"/>
    <x v="0"/>
  </r>
  <r>
    <s v="C106620"/>
    <n v="255.49"/>
    <s v="assalariado"/>
    <n v="22.57"/>
    <n v="519"/>
    <n v="2"/>
    <d v="2024-10-05T22:30:00"/>
    <d v="2025-03-26T03:40:58"/>
    <n v="0.52200000000000002"/>
    <n v="3.2000000000000001E-2"/>
    <s v="ES"/>
    <x v="1"/>
  </r>
  <r>
    <s v="C106621"/>
    <n v="4356.1400000000003"/>
    <s v="assalariado"/>
    <n v="5.66"/>
    <n v="452"/>
    <n v="1"/>
    <d v="2024-09-20T00:28:24"/>
    <d v="2024-01-30T19:41:54"/>
    <n v="0.24299999999999999"/>
    <n v="0.39200000000000002"/>
    <s v="MA"/>
    <x v="0"/>
  </r>
  <r>
    <s v="C106622"/>
    <n v="2423.94"/>
    <s v="assalariado"/>
    <n v="6.54"/>
    <n v="469"/>
    <n v="1"/>
    <d v="2025-08-27T01:22:54"/>
    <d v="2025-09-20T18:59:52"/>
    <n v="0.53500000000000003"/>
    <n v="0.245"/>
    <s v="AM"/>
    <x v="0"/>
  </r>
  <r>
    <s v="C106623"/>
    <n v="1313"/>
    <s v="assalariado"/>
    <n v="22.62"/>
    <n v="415"/>
    <n v="2"/>
    <d v="2023-10-19T22:14:51"/>
    <d v="2025-09-13T00:18:17"/>
    <n v="0.13700000000000001"/>
    <n v="0.32900000000000001"/>
    <s v="AM"/>
    <x v="1"/>
  </r>
  <r>
    <s v="C106624"/>
    <n v="344.44"/>
    <s v="assalariado"/>
    <n v="54.29"/>
    <n v="624"/>
    <n v="1"/>
    <d v="2024-04-01T07:58:32"/>
    <d v="2023-10-06T08:24:47"/>
    <n v="0.69199999999999995"/>
    <n v="0.25700000000000001"/>
    <s v="PI"/>
    <x v="2"/>
  </r>
  <r>
    <s v="C106625"/>
    <n v="50.65"/>
    <s v="assalariado"/>
    <n v="2.25"/>
    <n v="685"/>
    <n v="3"/>
    <d v="2024-04-06T20:21:14"/>
    <d v="2025-01-09T17:51:23"/>
    <n v="0.27"/>
    <n v="0.246"/>
    <s v="AM"/>
    <x v="0"/>
  </r>
  <r>
    <s v="C106626"/>
    <n v="152.16"/>
    <s v="pensionista"/>
    <n v="4.76"/>
    <n v="777"/>
    <n v="3"/>
    <d v="2024-08-23T09:23:23"/>
    <d v="2023-01-23T06:47:01"/>
    <n v="0.66700000000000004"/>
    <n v="0.41899999999999998"/>
    <s v="MG"/>
    <x v="0"/>
  </r>
  <r>
    <s v="C106627"/>
    <n v="1720.42"/>
    <s v="autônomo"/>
    <n v="15.44"/>
    <n v="731"/>
    <n v="3"/>
    <d v="2024-02-17T21:06:50"/>
    <d v="2024-12-24T16:50:12"/>
    <n v="0.23300000000000001"/>
    <n v="0.20599999999999999"/>
    <s v="PB"/>
    <x v="0"/>
  </r>
  <r>
    <s v="C106628"/>
    <n v="134.51"/>
    <s v="assalariado"/>
    <n v="14.66"/>
    <n v="667"/>
    <n v="1"/>
    <d v="2024-12-15T07:01:01"/>
    <d v="2025-04-08T21:42:21"/>
    <n v="0.41499999999999998"/>
    <n v="0.52600000000000002"/>
    <s v="PB"/>
    <x v="0"/>
  </r>
  <r>
    <s v="C106629"/>
    <n v="1296.75"/>
    <s v="servidor"/>
    <n v="26.43"/>
    <n v="781"/>
    <n v="2"/>
    <d v="2024-03-14T14:51:10"/>
    <d v="2024-12-23T05:56:02"/>
    <n v="0.314"/>
    <n v="0.13100000000000001"/>
    <s v="PA"/>
    <x v="1"/>
  </r>
  <r>
    <s v="C106630"/>
    <n v="965.58"/>
    <s v="assalariado"/>
    <n v="3.43"/>
    <n v="680"/>
    <n v="2"/>
    <d v="2025-10-20T16:29:37"/>
    <d v="2025-04-19T11:59:07"/>
    <n v="0.32500000000000001"/>
    <n v="0.46300000000000002"/>
    <s v="MG"/>
    <x v="0"/>
  </r>
  <r>
    <s v="C106631"/>
    <n v="2804.61"/>
    <s v="servidor"/>
    <n v="11.17"/>
    <n v="447"/>
    <n v="2"/>
    <d v="2023-04-15T19:56:28"/>
    <d v="2023-08-08T16:22:35"/>
    <n v="0.21"/>
    <n v="0.65600000000000003"/>
    <s v="PB"/>
    <x v="0"/>
  </r>
  <r>
    <s v="C106632"/>
    <n v="2038.64"/>
    <s v="assalariado"/>
    <n v="26.63"/>
    <n v="758"/>
    <n v="2"/>
    <d v="2025-02-01T13:33:43"/>
    <d v="2024-12-22T09:21:58"/>
    <n v="0.159"/>
    <n v="0.3"/>
    <s v="CE"/>
    <x v="1"/>
  </r>
  <r>
    <s v="C106633"/>
    <n v="186.76"/>
    <s v="servidor"/>
    <n v="26.3"/>
    <n v="548"/>
    <n v="3"/>
    <d v="2024-04-04T05:59:20"/>
    <d v="2025-01-31T00:16:00"/>
    <n v="0.161"/>
    <n v="2.3E-2"/>
    <s v="MG"/>
    <x v="1"/>
  </r>
  <r>
    <s v="C106634"/>
    <n v="1314.5"/>
    <s v="assalariado"/>
    <n v="39.049999999999997"/>
    <n v="438"/>
    <n v="1"/>
    <d v="2024-09-14T19:08:00"/>
    <d v="2024-06-26T11:39:31"/>
    <n v="0.184"/>
    <n v="0.159"/>
    <s v="RJ"/>
    <x v="1"/>
  </r>
  <r>
    <s v="C106635"/>
    <n v="2418.96"/>
    <s v="assalariado"/>
    <n v="37.4"/>
    <n v="320"/>
    <n v="3"/>
    <d v="2025-09-20T16:47:28"/>
    <d v="2023-11-08T19:44:54"/>
    <n v="0.33400000000000002"/>
    <n v="0.24"/>
    <s v="PR"/>
    <x v="1"/>
  </r>
  <r>
    <s v="C106636"/>
    <n v="310.16000000000003"/>
    <s v="autônomo"/>
    <n v="16.010000000000002"/>
    <n v="821"/>
    <n v="1"/>
    <d v="2025-08-16T21:43:45"/>
    <d v="2023-07-23T02:23:26"/>
    <n v="0.28100000000000003"/>
    <n v="0.249"/>
    <s v="GO"/>
    <x v="0"/>
  </r>
  <r>
    <s v="C106637"/>
    <n v="1177.8499999999999"/>
    <s v="assalariado"/>
    <n v="15.58"/>
    <n v="594"/>
    <n v="4"/>
    <d v="2025-09-15T10:20:08"/>
    <d v="2023-10-05T02:50:40"/>
    <n v="7.1999999999999995E-2"/>
    <n v="0.51400000000000001"/>
    <s v="AL"/>
    <x v="0"/>
  </r>
  <r>
    <s v="C106638"/>
    <n v="2650.55"/>
    <s v="assalariado"/>
    <n v="43.75"/>
    <n v="412"/>
    <n v="4"/>
    <d v="2024-06-20T21:36:53"/>
    <d v="2025-08-14T11:45:51"/>
    <n v="0.158"/>
    <n v="0.183"/>
    <s v="SC"/>
    <x v="2"/>
  </r>
  <r>
    <s v="C106639"/>
    <n v="2616.54"/>
    <s v="autônomo"/>
    <n v="5.15"/>
    <n v="363"/>
    <n v="1"/>
    <d v="2024-04-07T00:55:05"/>
    <d v="2024-04-25T23:56:31"/>
    <n v="0.53300000000000003"/>
    <n v="0.27800000000000002"/>
    <s v="BA"/>
    <x v="0"/>
  </r>
  <r>
    <s v="C106640"/>
    <n v="2342.1799999999998"/>
    <s v="autônomo"/>
    <n v="11.79"/>
    <n v="681"/>
    <n v="2"/>
    <d v="2024-12-28T10:23:57"/>
    <d v="2025-05-07T05:50:23"/>
    <n v="0.29199999999999998"/>
    <n v="6.3E-2"/>
    <s v="PA"/>
    <x v="0"/>
  </r>
  <r>
    <s v="C106641"/>
    <n v="566.69000000000005"/>
    <s v="assalariado"/>
    <n v="20.74"/>
    <n v="461"/>
    <n v="1"/>
    <d v="2024-03-04T10:04:51"/>
    <d v="2023-05-14T11:38:34"/>
    <n v="0.51900000000000002"/>
    <n v="0.24099999999999999"/>
    <s v="SC"/>
    <x v="1"/>
  </r>
  <r>
    <s v="C106642"/>
    <n v="413.74"/>
    <s v="autônomo"/>
    <n v="1.0900000000000001"/>
    <n v="879"/>
    <n v="2"/>
    <d v="2024-12-10T20:32:37"/>
    <d v="2025-07-19T05:44:55"/>
    <n v="8.4000000000000005E-2"/>
    <n v="0.33900000000000002"/>
    <s v="PI"/>
    <x v="0"/>
  </r>
  <r>
    <s v="C106643"/>
    <n v="843.07"/>
    <s v="pensionista"/>
    <n v="15.58"/>
    <n v="447"/>
    <n v="1"/>
    <d v="2023-01-26T02:20:37"/>
    <d v="2025-09-05T12:27:21"/>
    <n v="0.19"/>
    <n v="0.14299999999999999"/>
    <s v="SP"/>
    <x v="0"/>
  </r>
  <r>
    <s v="C106644"/>
    <n v="564.1"/>
    <s v="autônomo"/>
    <n v="9.61"/>
    <n v="416"/>
    <n v="0"/>
    <d v="2023-10-29T08:07:26"/>
    <d v="2023-06-09T01:00:53"/>
    <n v="5.2999999999999999E-2"/>
    <n v="0.36899999999999999"/>
    <s v="SE"/>
    <x v="0"/>
  </r>
  <r>
    <s v="C106645"/>
    <n v="1742.55"/>
    <s v="assalariado"/>
    <n v="3.09"/>
    <n v="806"/>
    <n v="1"/>
    <d v="2023-04-06T21:47:04"/>
    <d v="2025-08-11T07:14:42"/>
    <n v="0.18"/>
    <n v="0.56399999999999995"/>
    <s v="SP"/>
    <x v="0"/>
  </r>
  <r>
    <s v="C106646"/>
    <n v="757.11"/>
    <s v="pensionista"/>
    <n v="18.27"/>
    <n v="698"/>
    <n v="1"/>
    <d v="2023-06-13T01:51:05"/>
    <d v="2024-04-06T17:49:40"/>
    <n v="0.50700000000000001"/>
    <n v="0.214"/>
    <s v="BA"/>
    <x v="0"/>
  </r>
  <r>
    <s v="C106647"/>
    <n v="882.62"/>
    <s v="pensionista"/>
    <n v="6.82"/>
    <n v="519"/>
    <n v="3"/>
    <d v="2024-05-03T05:50:46"/>
    <d v="2023-03-19T23:39:11"/>
    <n v="0.45"/>
    <n v="0.375"/>
    <s v="DF"/>
    <x v="0"/>
  </r>
  <r>
    <s v="C106648"/>
    <n v="336.37"/>
    <s v="assalariado"/>
    <n v="22.72"/>
    <n v="857"/>
    <n v="1"/>
    <d v="2023-09-05T07:33:54"/>
    <d v="2024-04-17T09:54:48"/>
    <n v="0.17699999999999999"/>
    <n v="0.09"/>
    <s v="RJ"/>
    <x v="1"/>
  </r>
  <r>
    <s v="C106649"/>
    <n v="244.16"/>
    <s v="assalariado"/>
    <n v="25.9"/>
    <n v="414"/>
    <n v="2"/>
    <d v="2025-05-09T15:54:40"/>
    <d v="2024-02-28T12:57:20"/>
    <n v="0.26800000000000002"/>
    <n v="0.19400000000000001"/>
    <s v="MG"/>
    <x v="1"/>
  </r>
  <r>
    <s v="C106650"/>
    <n v="128.72"/>
    <s v="assalariado"/>
    <n v="6.28"/>
    <n v="643"/>
    <n v="2"/>
    <d v="2024-06-11T21:19:47"/>
    <d v="2025-09-04T11:05:40"/>
    <n v="0.128"/>
    <n v="0.23799999999999999"/>
    <s v="MG"/>
    <x v="0"/>
  </r>
  <r>
    <s v="C106651"/>
    <n v="1178.57"/>
    <s v="assalariado"/>
    <n v="6.06"/>
    <n v="464"/>
    <n v="1"/>
    <d v="2025-08-19T10:47:47"/>
    <d v="2023-05-03T09:32:52"/>
    <n v="0.20599999999999999"/>
    <n v="0.15"/>
    <s v="PR"/>
    <x v="0"/>
  </r>
  <r>
    <s v="C106652"/>
    <n v="1952.91"/>
    <s v="autônomo"/>
    <n v="6.36"/>
    <n v="596"/>
    <n v="1"/>
    <d v="2025-07-15T06:42:36"/>
    <d v="2023-08-05T01:27:59"/>
    <n v="0.45900000000000002"/>
    <n v="0.28100000000000003"/>
    <s v="SC"/>
    <x v="0"/>
  </r>
  <r>
    <s v="C106653"/>
    <n v="164.34"/>
    <s v="assalariado"/>
    <n v="13.63"/>
    <n v="477"/>
    <n v="1"/>
    <d v="2025-10-09T06:39:23"/>
    <d v="2025-10-08T08:54:16"/>
    <n v="0.42599999999999999"/>
    <n v="0.23799999999999999"/>
    <s v="PE"/>
    <x v="0"/>
  </r>
  <r>
    <s v="C106654"/>
    <n v="433.04"/>
    <s v="pensionista"/>
    <n v="15.83"/>
    <n v="565"/>
    <n v="1"/>
    <d v="2023-12-01T09:25:35"/>
    <d v="2025-09-01T05:32:14"/>
    <n v="6.0999999999999999E-2"/>
    <n v="0.58699999999999997"/>
    <s v="CE"/>
    <x v="0"/>
  </r>
  <r>
    <s v="C106655"/>
    <n v="1097.72"/>
    <s v="pensionista"/>
    <n v="23.79"/>
    <n v="685"/>
    <n v="1"/>
    <d v="2025-05-29T15:14:23"/>
    <d v="2023-08-07T08:43:45"/>
    <n v="0.35499999999999998"/>
    <n v="0.17100000000000001"/>
    <s v="MA"/>
    <x v="1"/>
  </r>
  <r>
    <s v="C106656"/>
    <n v="584.42999999999995"/>
    <s v="autônomo"/>
    <n v="10.44"/>
    <n v="736"/>
    <n v="2"/>
    <d v="2024-06-23T02:55:55"/>
    <d v="2024-09-06T16:18:34"/>
    <n v="0.52700000000000002"/>
    <n v="0.18"/>
    <s v="RS"/>
    <x v="0"/>
  </r>
  <r>
    <s v="C106657"/>
    <n v="127.71"/>
    <s v="assalariado"/>
    <n v="35.35"/>
    <n v="490"/>
    <n v="2"/>
    <d v="2024-05-03T02:42:22"/>
    <d v="2025-05-03T09:44:59"/>
    <n v="0.47199999999999998"/>
    <n v="2.5999999999999999E-2"/>
    <s v="PB"/>
    <x v="1"/>
  </r>
  <r>
    <s v="C106658"/>
    <n v="1949.13"/>
    <s v="assalariado"/>
    <n v="14.21"/>
    <n v="637"/>
    <n v="4"/>
    <d v="2024-04-02T05:14:25"/>
    <d v="2025-05-31T09:07:23"/>
    <n v="0.24299999999999999"/>
    <n v="4.1000000000000002E-2"/>
    <s v="PI"/>
    <x v="0"/>
  </r>
  <r>
    <s v="C106659"/>
    <n v="82.81"/>
    <s v="servidor"/>
    <n v="4.1399999999999997"/>
    <n v="705"/>
    <n v="1"/>
    <d v="2024-03-25T16:25:56"/>
    <d v="2024-11-17T16:42:46"/>
    <n v="0.33100000000000002"/>
    <n v="0.371"/>
    <s v="CE"/>
    <x v="0"/>
  </r>
  <r>
    <s v="C106660"/>
    <n v="1275.23"/>
    <s v="autônomo"/>
    <n v="21.57"/>
    <n v="682"/>
    <n v="1"/>
    <d v="2024-05-13T08:54:07"/>
    <d v="2024-02-10T10:38:11"/>
    <n v="3.5000000000000003E-2"/>
    <n v="0.08"/>
    <s v="CE"/>
    <x v="1"/>
  </r>
  <r>
    <s v="C106661"/>
    <n v="683.43"/>
    <s v="assalariado"/>
    <n v="32.549999999999997"/>
    <n v="734"/>
    <n v="1"/>
    <d v="2025-05-07T02:34:06"/>
    <d v="2024-08-28T10:03:28"/>
    <n v="0.23699999999999999"/>
    <n v="0.40699999999999997"/>
    <s v="MG"/>
    <x v="1"/>
  </r>
  <r>
    <s v="C106662"/>
    <n v="2585.87"/>
    <s v="assalariado"/>
    <n v="20.51"/>
    <n v="401"/>
    <n v="1"/>
    <d v="2024-02-01T00:41:35"/>
    <d v="2024-10-14T18:27:24"/>
    <n v="0.68300000000000005"/>
    <n v="0.55300000000000005"/>
    <s v="DF"/>
    <x v="1"/>
  </r>
  <r>
    <s v="C106663"/>
    <n v="1749.45"/>
    <s v="assalariado"/>
    <n v="35.770000000000003"/>
    <n v="423"/>
    <n v="1"/>
    <d v="2024-02-14T01:21:40"/>
    <d v="2025-03-24T02:45:03"/>
    <n v="0.32700000000000001"/>
    <n v="0.71099999999999997"/>
    <s v="SC"/>
    <x v="1"/>
  </r>
  <r>
    <s v="C106664"/>
    <n v="202.13"/>
    <s v="assalariado"/>
    <n v="17.64"/>
    <n v="834"/>
    <n v="0"/>
    <d v="2023-08-16T09:20:58"/>
    <d v="2023-07-17T22:59:40"/>
    <n v="4.5999999999999999E-2"/>
    <n v="0.20499999999999999"/>
    <s v="PB"/>
    <x v="0"/>
  </r>
  <r>
    <s v="C106665"/>
    <n v="2907.71"/>
    <s v="servidor"/>
    <n v="10.82"/>
    <n v="540"/>
    <n v="1"/>
    <d v="2025-01-04T00:11:55"/>
    <d v="2025-10-17T16:54:34"/>
    <n v="0.31900000000000001"/>
    <n v="0.27100000000000002"/>
    <s v="PE"/>
    <x v="0"/>
  </r>
  <r>
    <s v="C106666"/>
    <n v="223.28"/>
    <s v="assalariado"/>
    <n v="9.94"/>
    <n v="370"/>
    <n v="0"/>
    <d v="2023-03-04T06:04:47"/>
    <d v="2025-10-19T11:03:35"/>
    <n v="0.252"/>
    <n v="0.77600000000000002"/>
    <s v="CE"/>
    <x v="0"/>
  </r>
  <r>
    <s v="C106667"/>
    <n v="2150.9299999999998"/>
    <s v="assalariado"/>
    <n v="15.94"/>
    <n v="738"/>
    <n v="1"/>
    <d v="2024-09-19T09:22:13"/>
    <d v="2023-09-16T13:10:04"/>
    <n v="0.38600000000000001"/>
    <n v="0.35899999999999999"/>
    <s v="CE"/>
    <x v="0"/>
  </r>
  <r>
    <s v="C106668"/>
    <n v="87.62"/>
    <s v="pensionista"/>
    <n v="14.41"/>
    <n v="523"/>
    <n v="1"/>
    <d v="2025-09-29T18:13:39"/>
    <d v="2025-06-01T00:36:06"/>
    <n v="5.0999999999999997E-2"/>
    <n v="0.498"/>
    <s v="RN"/>
    <x v="0"/>
  </r>
  <r>
    <s v="C106669"/>
    <n v="571.82000000000005"/>
    <s v="autônomo"/>
    <n v="28.46"/>
    <n v="595"/>
    <n v="2"/>
    <d v="2024-04-18T06:34:38"/>
    <d v="2024-02-17T20:18:13"/>
    <n v="0.35"/>
    <n v="6.2E-2"/>
    <s v="ES"/>
    <x v="1"/>
  </r>
  <r>
    <s v="C106670"/>
    <n v="1353.99"/>
    <s v="autônomo"/>
    <n v="16.45"/>
    <n v="550"/>
    <n v="2"/>
    <d v="2024-06-23T12:43:28"/>
    <d v="2025-11-01T18:57:47"/>
    <n v="0.34899999999999998"/>
    <n v="0.45400000000000001"/>
    <s v="AL"/>
    <x v="0"/>
  </r>
  <r>
    <s v="C106671"/>
    <n v="1305.76"/>
    <s v="assalariado"/>
    <n v="17.309999999999999"/>
    <n v="488"/>
    <n v="1"/>
    <d v="2025-06-05T23:03:44"/>
    <d v="2024-03-22T23:39:39"/>
    <n v="0.32800000000000001"/>
    <n v="0.48299999999999998"/>
    <s v="MG"/>
    <x v="0"/>
  </r>
  <r>
    <s v="C106672"/>
    <n v="1448.02"/>
    <s v="assalariado"/>
    <n v="14.82"/>
    <n v="415"/>
    <n v="1"/>
    <d v="2025-10-28T23:05:22"/>
    <d v="2025-10-07T00:54:34"/>
    <n v="0.17899999999999999"/>
    <n v="0.25"/>
    <s v="MA"/>
    <x v="0"/>
  </r>
  <r>
    <s v="C106673"/>
    <n v="1462.17"/>
    <s v="servidor"/>
    <n v="9.8000000000000007"/>
    <n v="623"/>
    <n v="1"/>
    <d v="2023-11-29T00:20:28"/>
    <d v="2024-10-18T07:47:23"/>
    <n v="0.17599999999999999"/>
    <n v="0.21"/>
    <s v="PE"/>
    <x v="0"/>
  </r>
  <r>
    <s v="C106674"/>
    <n v="847.16"/>
    <s v="pensionista"/>
    <n v="20.78"/>
    <n v="569"/>
    <n v="2"/>
    <d v="2025-06-12T21:34:28"/>
    <d v="2025-06-09T11:40:22"/>
    <n v="0.25700000000000001"/>
    <n v="0.35499999999999998"/>
    <s v="RS"/>
    <x v="1"/>
  </r>
  <r>
    <s v="C106675"/>
    <n v="141.96"/>
    <s v="assalariado"/>
    <n v="10.92"/>
    <n v="664"/>
    <n v="1"/>
    <d v="2024-12-11T22:09:06"/>
    <d v="2024-10-22T16:45:58"/>
    <n v="0.18099999999999999"/>
    <n v="0.33500000000000002"/>
    <s v="SC"/>
    <x v="0"/>
  </r>
  <r>
    <s v="C106676"/>
    <n v="2209.38"/>
    <s v="pensionista"/>
    <n v="12.64"/>
    <n v="607"/>
    <n v="2"/>
    <d v="2024-05-05T12:25:39"/>
    <d v="2024-11-25T16:41:51"/>
    <n v="0.35199999999999998"/>
    <n v="0.11799999999999999"/>
    <s v="AM"/>
    <x v="0"/>
  </r>
  <r>
    <s v="C106677"/>
    <n v="2522.06"/>
    <s v="servidor"/>
    <n v="14.86"/>
    <n v="616"/>
    <n v="2"/>
    <d v="2025-07-17T01:56:28"/>
    <d v="2024-03-09T19:59:08"/>
    <n v="0.35099999999999998"/>
    <n v="0.14499999999999999"/>
    <s v="CE"/>
    <x v="0"/>
  </r>
  <r>
    <s v="C106678"/>
    <n v="668.79"/>
    <s v="assalariado"/>
    <n v="11.99"/>
    <n v="833"/>
    <n v="1"/>
    <d v="2024-01-06T19:07:01"/>
    <d v="2023-09-02T11:33:16"/>
    <n v="0.14599999999999999"/>
    <n v="0.16300000000000001"/>
    <s v="RJ"/>
    <x v="0"/>
  </r>
  <r>
    <s v="C106679"/>
    <n v="606.29999999999995"/>
    <s v="pensionista"/>
    <n v="6.36"/>
    <n v="623"/>
    <n v="2"/>
    <d v="2025-01-17T07:56:55"/>
    <d v="2025-03-11T08:12:29"/>
    <n v="0.158"/>
    <n v="0.23899999999999999"/>
    <s v="SC"/>
    <x v="0"/>
  </r>
  <r>
    <s v="C106680"/>
    <n v="259.02"/>
    <s v="servidor"/>
    <n v="37.119999999999997"/>
    <n v="484"/>
    <n v="1"/>
    <d v="2025-07-12T23:04:13"/>
    <d v="2024-10-19T09:51:43"/>
    <n v="0.25900000000000001"/>
    <n v="0.73699999999999999"/>
    <s v="ES"/>
    <x v="1"/>
  </r>
  <r>
    <s v="C106681"/>
    <n v="1741.7"/>
    <s v="assalariado"/>
    <n v="31.96"/>
    <n v="808"/>
    <n v="0"/>
    <d v="2023-10-05T18:11:14"/>
    <d v="2024-04-15T22:21:23"/>
    <n v="0.109"/>
    <n v="0.16200000000000001"/>
    <s v="RN"/>
    <x v="1"/>
  </r>
  <r>
    <s v="C106682"/>
    <n v="2329.92"/>
    <s v="assalariado"/>
    <n v="18.239999999999998"/>
    <n v="823"/>
    <n v="1"/>
    <d v="2024-04-04T22:01:35"/>
    <d v="2024-07-26T15:54:41"/>
    <n v="0.379"/>
    <n v="0.64600000000000002"/>
    <s v="RJ"/>
    <x v="0"/>
  </r>
  <r>
    <s v="C106683"/>
    <n v="195.76"/>
    <s v="pensionista"/>
    <n v="16.02"/>
    <n v="382"/>
    <n v="1"/>
    <d v="2023-09-25T01:52:17"/>
    <d v="2024-02-01T13:19:31"/>
    <n v="0.17599999999999999"/>
    <n v="9.5000000000000001E-2"/>
    <s v="BA"/>
    <x v="0"/>
  </r>
  <r>
    <s v="C106684"/>
    <n v="2876.65"/>
    <s v="servidor"/>
    <n v="23.09"/>
    <n v="563"/>
    <n v="1"/>
    <d v="2024-01-18T07:06:41"/>
    <d v="2023-12-14T18:45:33"/>
    <n v="0.20300000000000001"/>
    <n v="0.13700000000000001"/>
    <s v="MG"/>
    <x v="1"/>
  </r>
  <r>
    <s v="C106685"/>
    <n v="2201.85"/>
    <s v="autônomo"/>
    <n v="1.36"/>
    <n v="683"/>
    <n v="3"/>
    <d v="2024-09-11T12:16:32"/>
    <d v="2023-12-22T02:46:51"/>
    <n v="0.38400000000000001"/>
    <n v="0.41899999999999998"/>
    <s v="PE"/>
    <x v="0"/>
  </r>
  <r>
    <s v="C106686"/>
    <n v="804.53"/>
    <s v="assalariado"/>
    <n v="18.649999999999999"/>
    <n v="583"/>
    <n v="1"/>
    <d v="2025-05-22T01:17:26"/>
    <d v="2025-06-03T08:21:05"/>
    <n v="0.19600000000000001"/>
    <n v="0.15"/>
    <s v="RN"/>
    <x v="0"/>
  </r>
  <r>
    <s v="C106687"/>
    <n v="123.47"/>
    <s v="assalariado"/>
    <n v="31.76"/>
    <n v="389"/>
    <n v="1"/>
    <d v="2024-11-16T23:24:48"/>
    <d v="2025-05-07T11:45:07"/>
    <n v="0.377"/>
    <n v="0.69799999999999995"/>
    <s v="SC"/>
    <x v="1"/>
  </r>
  <r>
    <s v="C106688"/>
    <n v="63.22"/>
    <s v="assalariado"/>
    <n v="14.23"/>
    <n v="651"/>
    <n v="4"/>
    <d v="2023-11-13T03:04:27"/>
    <d v="2025-02-09T13:56:17"/>
    <n v="0.22900000000000001"/>
    <n v="0.11899999999999999"/>
    <s v="ES"/>
    <x v="0"/>
  </r>
  <r>
    <s v="C106689"/>
    <n v="737.01"/>
    <s v="pensionista"/>
    <n v="14.12"/>
    <n v="810"/>
    <n v="2"/>
    <d v="2023-08-19T19:13:16"/>
    <d v="2025-03-10T05:27:07"/>
    <n v="0.34"/>
    <n v="0.34899999999999998"/>
    <s v="PR"/>
    <x v="0"/>
  </r>
  <r>
    <s v="C106690"/>
    <n v="1064.1300000000001"/>
    <s v="assalariado"/>
    <n v="22.05"/>
    <n v="449"/>
    <n v="2"/>
    <d v="2024-08-31T02:35:12"/>
    <d v="2023-12-08T23:33:04"/>
    <n v="0.189"/>
    <n v="0.47799999999999998"/>
    <s v="SE"/>
    <x v="1"/>
  </r>
  <r>
    <s v="C106691"/>
    <n v="1164.51"/>
    <s v="assalariado"/>
    <n v="2.76"/>
    <n v="495"/>
    <n v="3"/>
    <d v="2023-02-20T05:16:41"/>
    <d v="2025-08-09T13:26:05"/>
    <n v="7.8E-2"/>
    <n v="0.17899999999999999"/>
    <s v="MA"/>
    <x v="0"/>
  </r>
  <r>
    <s v="C106692"/>
    <n v="1993.31"/>
    <s v="assalariado"/>
    <n v="9.66"/>
    <n v="432"/>
    <n v="1"/>
    <d v="2023-09-12T09:37:35"/>
    <d v="2023-06-27T17:57:39"/>
    <n v="9.4E-2"/>
    <n v="9.9000000000000005E-2"/>
    <s v="BA"/>
    <x v="0"/>
  </r>
  <r>
    <s v="C106693"/>
    <n v="3495.75"/>
    <s v="autônomo"/>
    <n v="5.79"/>
    <n v="563"/>
    <n v="2"/>
    <d v="2025-04-05T10:08:05"/>
    <d v="2026-01-12T11:50:41"/>
    <n v="0.22800000000000001"/>
    <n v="0.42799999999999999"/>
    <s v="SC"/>
    <x v="0"/>
  </r>
  <r>
    <s v="C106694"/>
    <n v="1985.57"/>
    <s v="servidor"/>
    <n v="11.68"/>
    <n v="851"/>
    <n v="1"/>
    <d v="2024-12-24T13:43:26"/>
    <d v="2025-05-03T03:56:55"/>
    <n v="0.314"/>
    <n v="0.21099999999999999"/>
    <s v="CE"/>
    <x v="0"/>
  </r>
  <r>
    <s v="C106695"/>
    <n v="3271.61"/>
    <s v="assalariado"/>
    <n v="16.309999999999999"/>
    <n v="326"/>
    <n v="1"/>
    <d v="2024-08-20T20:46:41"/>
    <d v="2023-10-27T14:22:14"/>
    <n v="0.249"/>
    <n v="0.37"/>
    <s v="BA"/>
    <x v="0"/>
  </r>
  <r>
    <s v="C106696"/>
    <n v="843.81"/>
    <s v="autônomo"/>
    <n v="24.61"/>
    <n v="532"/>
    <n v="0"/>
    <d v="2025-03-30T07:16:18"/>
    <d v="2024-05-07T00:19:58"/>
    <n v="0.20499999999999999"/>
    <n v="0.32400000000000001"/>
    <s v="SE"/>
    <x v="1"/>
  </r>
  <r>
    <s v="C106697"/>
    <n v="60.28"/>
    <s v="assalariado"/>
    <n v="12.43"/>
    <n v="639"/>
    <n v="1"/>
    <d v="2024-05-15T20:51:03"/>
    <d v="2024-02-10T08:46:14"/>
    <n v="0.40100000000000002"/>
    <n v="0.16700000000000001"/>
    <s v="RS"/>
    <x v="0"/>
  </r>
  <r>
    <s v="C106698"/>
    <n v="159.31"/>
    <s v="assalariado"/>
    <n v="35.4"/>
    <n v="483"/>
    <n v="3"/>
    <d v="2025-06-11T17:33:13"/>
    <d v="2023-09-20T02:31:52"/>
    <n v="0.26600000000000001"/>
    <n v="0.45500000000000002"/>
    <s v="MG"/>
    <x v="1"/>
  </r>
  <r>
    <s v="C106699"/>
    <n v="773.63"/>
    <s v="assalariado"/>
    <n v="5.87"/>
    <n v="897"/>
    <n v="1"/>
    <d v="2025-02-04T02:50:11"/>
    <d v="2024-07-16T10:46:00"/>
    <n v="0.20699999999999999"/>
    <n v="0.38900000000000001"/>
    <s v="SP"/>
    <x v="0"/>
  </r>
  <r>
    <s v="C106700"/>
    <n v="1386.15"/>
    <s v="assalariado"/>
    <n v="7.96"/>
    <n v="767"/>
    <n v="4"/>
    <d v="2024-12-26T06:00:38"/>
    <d v="2023-11-12T04:00:35"/>
    <n v="0.14899999999999999"/>
    <n v="0.12"/>
    <s v="DF"/>
    <x v="0"/>
  </r>
  <r>
    <s v="C106701"/>
    <n v="198.09"/>
    <s v="assalariado"/>
    <n v="19.03"/>
    <n v="552"/>
    <n v="1"/>
    <d v="2023-05-26T03:25:37"/>
    <d v="2025-10-07T07:36:34"/>
    <n v="0.378"/>
    <n v="0.49199999999999999"/>
    <s v="PA"/>
    <x v="0"/>
  </r>
  <r>
    <s v="C106702"/>
    <n v="640.04999999999995"/>
    <s v="autônomo"/>
    <n v="40.68"/>
    <n v="538"/>
    <n v="1"/>
    <d v="2023-08-30T08:42:38"/>
    <d v="2025-04-04T06:28:05"/>
    <n v="0.35099999999999998"/>
    <n v="0.109"/>
    <s v="AL"/>
    <x v="2"/>
  </r>
  <r>
    <s v="C106703"/>
    <n v="2380.11"/>
    <s v="assalariado"/>
    <n v="33.130000000000003"/>
    <n v="799"/>
    <n v="3"/>
    <d v="2025-06-28T20:25:29"/>
    <d v="2023-12-06T03:10:15"/>
    <n v="0.28699999999999998"/>
    <n v="0.35099999999999998"/>
    <s v="SC"/>
    <x v="1"/>
  </r>
  <r>
    <s v="C106704"/>
    <n v="5065.04"/>
    <s v="assalariado"/>
    <n v="21.88"/>
    <n v="811"/>
    <n v="1"/>
    <d v="2023-01-02T11:50:57"/>
    <d v="2024-05-01T00:29:16"/>
    <n v="0.35399999999999998"/>
    <n v="0.63100000000000001"/>
    <s v="RN"/>
    <x v="1"/>
  </r>
  <r>
    <s v="C106705"/>
    <n v="123.79"/>
    <s v="servidor"/>
    <n v="30.7"/>
    <n v="595"/>
    <n v="1"/>
    <d v="2023-06-20T14:49:42"/>
    <d v="2023-05-04T11:24:37"/>
    <n v="0.36599999999999999"/>
    <n v="0.29099999999999998"/>
    <s v="PR"/>
    <x v="1"/>
  </r>
  <r>
    <s v="C106706"/>
    <n v="75.239999999999995"/>
    <s v="autônomo"/>
    <n v="5.55"/>
    <n v="463"/>
    <n v="0"/>
    <d v="2024-06-20T07:42:57"/>
    <d v="2024-07-10T05:13:12"/>
    <n v="0.29099999999999998"/>
    <n v="0.44"/>
    <s v="RJ"/>
    <x v="0"/>
  </r>
  <r>
    <s v="C106707"/>
    <n v="869.57"/>
    <s v="assalariado"/>
    <n v="10.27"/>
    <n v="363"/>
    <n v="4"/>
    <d v="2023-03-08T11:21:06"/>
    <d v="2023-12-04T09:36:12"/>
    <n v="5.2999999999999999E-2"/>
    <n v="0.19"/>
    <s v="PA"/>
    <x v="0"/>
  </r>
  <r>
    <s v="C106708"/>
    <n v="432.65"/>
    <s v="servidor"/>
    <n v="2.2400000000000002"/>
    <n v="648"/>
    <n v="1"/>
    <d v="2024-02-04T11:50:59"/>
    <d v="2024-08-25T01:02:25"/>
    <n v="0.36299999999999999"/>
    <n v="5.0999999999999997E-2"/>
    <s v="RS"/>
    <x v="0"/>
  </r>
  <r>
    <s v="C106709"/>
    <n v="1756.68"/>
    <s v="pensionista"/>
    <n v="5.0599999999999996"/>
    <n v="401"/>
    <n v="3"/>
    <d v="2024-11-12T18:22:32"/>
    <d v="2023-08-30T00:47:21"/>
    <n v="0.16500000000000001"/>
    <n v="0.13"/>
    <s v="PE"/>
    <x v="0"/>
  </r>
  <r>
    <s v="C106710"/>
    <n v="1466.4"/>
    <s v="servidor"/>
    <n v="11.98"/>
    <n v="431"/>
    <n v="1"/>
    <d v="2023-12-08T03:50:50"/>
    <d v="2023-06-23T19:32:05"/>
    <n v="0.46"/>
    <n v="5.6000000000000001E-2"/>
    <s v="AM"/>
    <x v="0"/>
  </r>
  <r>
    <s v="C106711"/>
    <n v="114.44"/>
    <s v="servidor"/>
    <n v="13.13"/>
    <n v="677"/>
    <n v="3"/>
    <d v="2023-10-17T04:23:33"/>
    <d v="2024-03-30T02:52:43"/>
    <n v="0.14099999999999999"/>
    <n v="0.36299999999999999"/>
    <s v="RN"/>
    <x v="0"/>
  </r>
  <r>
    <s v="C106712"/>
    <n v="964.57"/>
    <s v="assalariado"/>
    <n v="2.83"/>
    <n v="839"/>
    <n v="1"/>
    <d v="2023-11-13T20:47:03"/>
    <d v="2023-07-17T15:19:01"/>
    <n v="0.13700000000000001"/>
    <n v="0.47799999999999998"/>
    <s v="PI"/>
    <x v="0"/>
  </r>
  <r>
    <s v="C106713"/>
    <n v="4215.4799999999996"/>
    <s v="assalariado"/>
    <n v="18.78"/>
    <n v="461"/>
    <n v="1"/>
    <d v="2025-07-09T16:23:35"/>
    <d v="2025-08-16T03:32:03"/>
    <n v="0.155"/>
    <n v="0.35699999999999998"/>
    <s v="PB"/>
    <x v="0"/>
  </r>
  <r>
    <s v="C106714"/>
    <n v="1027.47"/>
    <s v="pensionista"/>
    <n v="1.88"/>
    <n v="438"/>
    <n v="5"/>
    <d v="2024-05-09T00:14:50"/>
    <d v="2025-07-31T23:29:32"/>
    <n v="0.33900000000000002"/>
    <n v="0.314"/>
    <s v="GO"/>
    <x v="0"/>
  </r>
  <r>
    <s v="C106715"/>
    <n v="87.16"/>
    <s v="autônomo"/>
    <n v="14.66"/>
    <n v="340"/>
    <n v="1"/>
    <d v="2025-10-02T06:08:16"/>
    <d v="2024-05-24T17:37:48"/>
    <n v="0.39"/>
    <n v="0.28799999999999998"/>
    <s v="SC"/>
    <x v="0"/>
  </r>
  <r>
    <s v="C106716"/>
    <n v="511.57"/>
    <s v="assalariado"/>
    <n v="23.23"/>
    <n v="520"/>
    <n v="4"/>
    <d v="2023-11-13T13:59:55"/>
    <d v="2024-12-18T06:07:27"/>
    <n v="0.14599999999999999"/>
    <n v="0.54700000000000004"/>
    <s v="AM"/>
    <x v="1"/>
  </r>
  <r>
    <s v="C106717"/>
    <n v="69.77"/>
    <s v="assalariado"/>
    <n v="7.19"/>
    <n v="759"/>
    <n v="4"/>
    <d v="2025-03-02T15:17:09"/>
    <d v="2025-03-24T21:25:38"/>
    <n v="0.29299999999999998"/>
    <n v="0.47299999999999998"/>
    <s v="AL"/>
    <x v="0"/>
  </r>
  <r>
    <s v="C106718"/>
    <n v="2199.79"/>
    <s v="assalariado"/>
    <n v="16.239999999999998"/>
    <n v="584"/>
    <n v="1"/>
    <d v="2025-05-02T03:03:55"/>
    <d v="2023-05-09T05:02:33"/>
    <n v="0.46200000000000002"/>
    <n v="0.182"/>
    <s v="MA"/>
    <x v="0"/>
  </r>
  <r>
    <s v="C106719"/>
    <n v="408.27"/>
    <s v="servidor"/>
    <n v="4.32"/>
    <n v="610"/>
    <n v="1"/>
    <d v="2024-06-18T01:04:51"/>
    <d v="2025-10-01T01:02:29"/>
    <n v="8.5000000000000006E-2"/>
    <n v="0.34899999999999998"/>
    <s v="PI"/>
    <x v="0"/>
  </r>
  <r>
    <s v="C106720"/>
    <n v="422.72"/>
    <s v="autônomo"/>
    <n v="16.559999999999999"/>
    <n v="508"/>
    <n v="3"/>
    <d v="2025-02-09T06:15:45"/>
    <d v="2024-10-26T03:38:44"/>
    <n v="0.69199999999999995"/>
    <n v="5.5E-2"/>
    <s v="AM"/>
    <x v="0"/>
  </r>
  <r>
    <s v="C106721"/>
    <n v="959.6"/>
    <s v="autônomo"/>
    <n v="18.09"/>
    <n v="617"/>
    <n v="1"/>
    <d v="2023-09-07T10:39:18"/>
    <d v="2024-06-21T12:10:45"/>
    <n v="0.248"/>
    <n v="0.55600000000000005"/>
    <s v="CE"/>
    <x v="0"/>
  </r>
  <r>
    <s v="C106722"/>
    <n v="2168.2199999999998"/>
    <s v="autônomo"/>
    <n v="8.83"/>
    <n v="444"/>
    <n v="1"/>
    <d v="2023-08-21T13:45:11"/>
    <d v="2023-03-18T02:28:34"/>
    <n v="6.7000000000000004E-2"/>
    <n v="0.38100000000000001"/>
    <s v="SC"/>
    <x v="0"/>
  </r>
  <r>
    <s v="C106723"/>
    <n v="685.35"/>
    <s v="pensionista"/>
    <n v="27.42"/>
    <n v="395"/>
    <n v="2"/>
    <d v="2024-04-16T04:49:32"/>
    <d v="2024-06-24T12:48:41"/>
    <n v="0.13800000000000001"/>
    <n v="0.85699999999999998"/>
    <s v="ES"/>
    <x v="1"/>
  </r>
  <r>
    <s v="C106724"/>
    <n v="379.76"/>
    <s v="assalariado"/>
    <n v="24.82"/>
    <n v="557"/>
    <n v="2"/>
    <d v="2025-08-01T13:39:33"/>
    <d v="2025-06-28T14:56:47"/>
    <n v="0.35899999999999999"/>
    <n v="0.38700000000000001"/>
    <s v="PR"/>
    <x v="1"/>
  </r>
  <r>
    <s v="C106725"/>
    <n v="1479.49"/>
    <s v="assalariado"/>
    <n v="27.4"/>
    <n v="489"/>
    <n v="1"/>
    <d v="2025-06-08T01:23:02"/>
    <d v="2024-12-18T12:20:43"/>
    <n v="0.41699999999999998"/>
    <n v="0.441"/>
    <s v="SC"/>
    <x v="1"/>
  </r>
  <r>
    <s v="C106726"/>
    <n v="129.30000000000001"/>
    <s v="assalariado"/>
    <n v="22.91"/>
    <n v="792"/>
    <n v="1"/>
    <d v="2023-03-25T07:40:40"/>
    <d v="2024-04-08T00:47:46"/>
    <n v="0.10299999999999999"/>
    <n v="0.14000000000000001"/>
    <s v="PB"/>
    <x v="1"/>
  </r>
  <r>
    <s v="C106727"/>
    <n v="571.29"/>
    <s v="assalariado"/>
    <n v="9.06"/>
    <n v="602"/>
    <n v="0"/>
    <d v="2024-04-07T16:11:21"/>
    <d v="2025-04-13T16:17:43"/>
    <n v="0.15"/>
    <n v="0.156"/>
    <s v="PB"/>
    <x v="0"/>
  </r>
  <r>
    <s v="C106728"/>
    <n v="1991.38"/>
    <s v="assalariado"/>
    <n v="14.12"/>
    <n v="491"/>
    <n v="1"/>
    <d v="2024-05-12T16:04:03"/>
    <d v="2025-06-28T01:17:08"/>
    <n v="0.29499999999999998"/>
    <n v="0.113"/>
    <s v="MG"/>
    <x v="0"/>
  </r>
  <r>
    <s v="C106729"/>
    <n v="714.87"/>
    <s v="servidor"/>
    <n v="2.7"/>
    <n v="821"/>
    <n v="1"/>
    <d v="2024-03-18T00:31:50"/>
    <d v="2024-10-01T18:16:43"/>
    <n v="0.23699999999999999"/>
    <n v="0.27500000000000002"/>
    <s v="PA"/>
    <x v="0"/>
  </r>
  <r>
    <s v="C106730"/>
    <n v="285.27999999999997"/>
    <s v="servidor"/>
    <n v="5.01"/>
    <n v="686"/>
    <n v="3"/>
    <d v="2024-06-23T12:32:50"/>
    <d v="2026-01-22T02:19:48"/>
    <n v="0.59299999999999997"/>
    <n v="3.3000000000000002E-2"/>
    <s v="MA"/>
    <x v="0"/>
  </r>
  <r>
    <s v="C106731"/>
    <n v="944.57"/>
    <s v="autônomo"/>
    <n v="25.79"/>
    <n v="757"/>
    <n v="3"/>
    <d v="2024-11-18T20:26:16"/>
    <d v="2024-02-01T23:49:46"/>
    <n v="3.5000000000000003E-2"/>
    <n v="0.16900000000000001"/>
    <s v="AL"/>
    <x v="1"/>
  </r>
  <r>
    <s v="C106732"/>
    <n v="2093.19"/>
    <s v="assalariado"/>
    <n v="17.23"/>
    <n v="636"/>
    <n v="3"/>
    <d v="2024-07-23T13:51:46"/>
    <d v="2024-12-13T04:35:49"/>
    <n v="0.63"/>
    <n v="0.44700000000000001"/>
    <s v="SP"/>
    <x v="0"/>
  </r>
  <r>
    <s v="C106733"/>
    <n v="374.27"/>
    <s v="assalariado"/>
    <n v="16.100000000000001"/>
    <n v="642"/>
    <n v="1"/>
    <d v="2023-11-04T18:06:10"/>
    <d v="2024-12-15T10:39:08"/>
    <n v="0.318"/>
    <n v="0.45700000000000002"/>
    <s v="SC"/>
    <x v="0"/>
  </r>
  <r>
    <s v="C106734"/>
    <n v="1535.02"/>
    <s v="autônomo"/>
    <n v="3.79"/>
    <n v="416"/>
    <n v="2"/>
    <d v="2023-06-02T04:25:37"/>
    <d v="2024-07-04T18:43:37"/>
    <n v="0.32"/>
    <n v="0.09"/>
    <s v="SP"/>
    <x v="0"/>
  </r>
  <r>
    <s v="C106735"/>
    <n v="1497.87"/>
    <s v="assalariado"/>
    <n v="11.66"/>
    <n v="622"/>
    <n v="1"/>
    <d v="2025-07-24T19:44:43"/>
    <d v="2025-02-16T15:09:35"/>
    <n v="0.52400000000000002"/>
    <n v="0.69899999999999995"/>
    <s v="MG"/>
    <x v="0"/>
  </r>
  <r>
    <s v="C106736"/>
    <n v="831.67"/>
    <s v="pensionista"/>
    <n v="11.8"/>
    <n v="595"/>
    <n v="2"/>
    <d v="2024-06-28T21:57:11"/>
    <d v="2023-08-30T12:07:54"/>
    <n v="0.311"/>
    <n v="0.33100000000000002"/>
    <s v="PA"/>
    <x v="0"/>
  </r>
  <r>
    <s v="C106737"/>
    <n v="267.60000000000002"/>
    <s v="assalariado"/>
    <n v="18.100000000000001"/>
    <n v="537"/>
    <n v="3"/>
    <d v="2024-01-08T16:42:32"/>
    <d v="2025-11-15T03:03:16"/>
    <n v="0.52700000000000002"/>
    <n v="0.114"/>
    <s v="RN"/>
    <x v="0"/>
  </r>
  <r>
    <s v="C106738"/>
    <n v="1717.67"/>
    <s v="assalariado"/>
    <n v="9.82"/>
    <n v="873"/>
    <n v="4"/>
    <d v="2023-11-27T19:29:26"/>
    <d v="2025-03-23T23:53:12"/>
    <n v="0.36599999999999999"/>
    <n v="0.43099999999999999"/>
    <s v="MG"/>
    <x v="0"/>
  </r>
  <r>
    <s v="C106739"/>
    <n v="2234.23"/>
    <s v="autônomo"/>
    <n v="6.36"/>
    <n v="753"/>
    <n v="4"/>
    <d v="2024-05-15T08:19:31"/>
    <d v="2024-10-27T04:26:29"/>
    <n v="0.84799999999999998"/>
    <n v="0.41599999999999998"/>
    <s v="BA"/>
    <x v="0"/>
  </r>
  <r>
    <s v="C106740"/>
    <n v="4553.8900000000003"/>
    <s v="assalariado"/>
    <n v="35.75"/>
    <n v="359"/>
    <n v="1"/>
    <d v="2023-05-30T05:59:55"/>
    <d v="2024-07-11T13:55:12"/>
    <n v="0.44900000000000001"/>
    <n v="0.50700000000000001"/>
    <s v="PR"/>
    <x v="1"/>
  </r>
  <r>
    <s v="C106741"/>
    <n v="1214.78"/>
    <s v="assalariado"/>
    <n v="9.43"/>
    <n v="876"/>
    <n v="1"/>
    <d v="2025-02-12T20:36:48"/>
    <d v="2024-01-05T10:57:05"/>
    <n v="0.52700000000000002"/>
    <n v="0.59399999999999997"/>
    <s v="DF"/>
    <x v="0"/>
  </r>
  <r>
    <s v="C106742"/>
    <n v="64.67"/>
    <s v="assalariado"/>
    <n v="3.73"/>
    <n v="763"/>
    <n v="3"/>
    <d v="2024-12-07T11:26:19"/>
    <d v="2023-06-17T23:14:32"/>
    <n v="0.34899999999999998"/>
    <n v="0.34399999999999997"/>
    <s v="PR"/>
    <x v="0"/>
  </r>
  <r>
    <s v="C106743"/>
    <n v="183.16"/>
    <s v="assalariado"/>
    <n v="14.12"/>
    <n v="765"/>
    <n v="1"/>
    <d v="2023-03-27T04:45:34"/>
    <d v="2025-07-15T04:52:27"/>
    <n v="0.219"/>
    <n v="0.17499999999999999"/>
    <s v="PI"/>
    <x v="0"/>
  </r>
  <r>
    <s v="C106744"/>
    <n v="769.81"/>
    <s v="assalariado"/>
    <n v="21.39"/>
    <n v="542"/>
    <n v="1"/>
    <d v="2024-04-10T17:09:45"/>
    <d v="2023-05-16T11:35:39"/>
    <n v="0.26300000000000001"/>
    <n v="0.158"/>
    <s v="CE"/>
    <x v="1"/>
  </r>
  <r>
    <s v="C106745"/>
    <n v="3682.53"/>
    <s v="assalariado"/>
    <n v="7.16"/>
    <n v="784"/>
    <n v="3"/>
    <d v="2023-09-23T09:10:17"/>
    <d v="2025-10-28T10:07:02"/>
    <n v="0.60699999999999998"/>
    <n v="0.29899999999999999"/>
    <s v="ES"/>
    <x v="0"/>
  </r>
  <r>
    <s v="C106746"/>
    <n v="172.77"/>
    <s v="assalariado"/>
    <n v="37.47"/>
    <n v="561"/>
    <n v="3"/>
    <d v="2025-08-31T11:10:59"/>
    <d v="2025-06-18T05:13:09"/>
    <n v="0.25600000000000001"/>
    <n v="0.48099999999999998"/>
    <s v="CE"/>
    <x v="1"/>
  </r>
  <r>
    <s v="C106747"/>
    <n v="58.45"/>
    <s v="servidor"/>
    <n v="1.88"/>
    <n v="862"/>
    <n v="1"/>
    <d v="2024-11-16T06:46:07"/>
    <d v="2025-05-07T12:08:40"/>
    <n v="6.4000000000000001E-2"/>
    <n v="8.5000000000000006E-2"/>
    <s v="CE"/>
    <x v="0"/>
  </r>
  <r>
    <s v="C106748"/>
    <n v="254.72"/>
    <s v="assalariado"/>
    <n v="23.92"/>
    <n v="579"/>
    <n v="2"/>
    <d v="2025-04-25T19:13:21"/>
    <d v="2024-02-20T02:02:55"/>
    <n v="0.27600000000000002"/>
    <n v="0.122"/>
    <s v="MA"/>
    <x v="1"/>
  </r>
  <r>
    <s v="C106749"/>
    <n v="1448.01"/>
    <s v="servidor"/>
    <n v="11.61"/>
    <n v="609"/>
    <n v="1"/>
    <d v="2023-06-05T03:00:26"/>
    <d v="2025-03-08T20:21:02"/>
    <n v="7.9000000000000001E-2"/>
    <n v="0.19"/>
    <s v="RJ"/>
    <x v="0"/>
  </r>
  <r>
    <s v="C106750"/>
    <n v="1373.22"/>
    <s v="assalariado"/>
    <n v="5.97"/>
    <n v="431"/>
    <n v="2"/>
    <d v="2024-05-08T06:02:24"/>
    <d v="2024-11-19T22:29:56"/>
    <n v="0.56699999999999995"/>
    <n v="0.20899999999999999"/>
    <s v="RS"/>
    <x v="0"/>
  </r>
  <r>
    <s v="C106751"/>
    <n v="1341.18"/>
    <s v="assalariado"/>
    <n v="0.23"/>
    <n v="537"/>
    <n v="2"/>
    <d v="2024-07-14T06:31:35"/>
    <d v="2024-11-28T16:27:18"/>
    <n v="0.255"/>
    <n v="0.19400000000000001"/>
    <s v="PR"/>
    <x v="0"/>
  </r>
  <r>
    <s v="C106752"/>
    <n v="256.04000000000002"/>
    <s v="assalariado"/>
    <n v="42.71"/>
    <n v="338"/>
    <n v="1"/>
    <d v="2024-03-14T15:48:47"/>
    <d v="2023-12-07T05:14:14"/>
    <n v="0.28999999999999998"/>
    <n v="0.28499999999999998"/>
    <s v="ES"/>
    <x v="2"/>
  </r>
  <r>
    <s v="C106753"/>
    <n v="57.19"/>
    <s v="assalariado"/>
    <n v="12.02"/>
    <n v="301"/>
    <n v="4"/>
    <d v="2023-03-31T08:37:09"/>
    <d v="2025-02-28T05:00:02"/>
    <n v="0.16900000000000001"/>
    <n v="0.33200000000000002"/>
    <s v="SP"/>
    <x v="0"/>
  </r>
  <r>
    <s v="C106754"/>
    <n v="73.41"/>
    <s v="pensionista"/>
    <n v="13.72"/>
    <n v="376"/>
    <n v="1"/>
    <d v="2023-02-06T10:54:08"/>
    <d v="2024-02-17T09:38:30"/>
    <n v="0.20499999999999999"/>
    <n v="0.107"/>
    <s v="PI"/>
    <x v="0"/>
  </r>
  <r>
    <s v="C106755"/>
    <n v="254.7"/>
    <s v="assalariado"/>
    <n v="20.5"/>
    <n v="877"/>
    <n v="2"/>
    <d v="2023-04-01T07:11:30"/>
    <d v="2025-05-07T09:29:31"/>
    <n v="0.14899999999999999"/>
    <n v="0.23699999999999999"/>
    <s v="SC"/>
    <x v="1"/>
  </r>
  <r>
    <s v="C106756"/>
    <n v="4067.7"/>
    <s v="assalariado"/>
    <n v="36.22"/>
    <n v="318"/>
    <n v="4"/>
    <d v="2025-07-19T04:42:36"/>
    <d v="2023-02-20T10:39:17"/>
    <n v="0.19"/>
    <n v="0.35199999999999998"/>
    <s v="SP"/>
    <x v="1"/>
  </r>
  <r>
    <s v="C106757"/>
    <n v="277.64999999999998"/>
    <s v="assalariado"/>
    <n v="3.57"/>
    <n v="361"/>
    <n v="2"/>
    <d v="2025-08-06T01:26:09"/>
    <d v="2024-08-21T22:05:28"/>
    <n v="9.6000000000000002E-2"/>
    <n v="0.39700000000000002"/>
    <s v="SP"/>
    <x v="0"/>
  </r>
  <r>
    <s v="C106758"/>
    <n v="906.44"/>
    <s v="assalariado"/>
    <n v="38.520000000000003"/>
    <n v="638"/>
    <n v="4"/>
    <d v="2023-04-29T02:49:38"/>
    <d v="2024-09-09T16:45:59"/>
    <n v="0.106"/>
    <n v="4.7E-2"/>
    <s v="SC"/>
    <x v="1"/>
  </r>
  <r>
    <s v="C106759"/>
    <n v="2089.63"/>
    <s v="assalariado"/>
    <n v="32.26"/>
    <n v="656"/>
    <n v="2"/>
    <d v="2023-12-16T23:36:24"/>
    <d v="2023-03-11T01:39:29"/>
    <n v="7.5999999999999998E-2"/>
    <n v="0.64100000000000001"/>
    <s v="SE"/>
    <x v="1"/>
  </r>
  <r>
    <s v="C106760"/>
    <n v="2716.49"/>
    <s v="assalariado"/>
    <n v="16.72"/>
    <n v="440"/>
    <n v="3"/>
    <d v="2024-04-23T14:56:19"/>
    <d v="2024-05-04T01:44:27"/>
    <n v="0.215"/>
    <n v="0.56100000000000005"/>
    <s v="DF"/>
    <x v="0"/>
  </r>
  <r>
    <s v="C106761"/>
    <n v="4058.48"/>
    <s v="autônomo"/>
    <n v="11.71"/>
    <n v="871"/>
    <n v="3"/>
    <d v="2024-12-18T07:03:15"/>
    <d v="2024-06-28T17:41:05"/>
    <n v="7.0999999999999994E-2"/>
    <n v="0.22500000000000001"/>
    <s v="SC"/>
    <x v="0"/>
  </r>
  <r>
    <s v="C106762"/>
    <n v="2104.34"/>
    <s v="assalariado"/>
    <n v="5.4"/>
    <n v="848"/>
    <n v="2"/>
    <d v="2024-03-11T11:58:25"/>
    <d v="2023-10-05T00:48:55"/>
    <n v="0.41499999999999998"/>
    <n v="0.41899999999999998"/>
    <s v="DF"/>
    <x v="0"/>
  </r>
  <r>
    <s v="C106763"/>
    <n v="376.43"/>
    <s v="assalariado"/>
    <n v="15.82"/>
    <n v="674"/>
    <n v="3"/>
    <d v="2024-07-20T06:33:01"/>
    <d v="2024-01-10T05:49:18"/>
    <n v="0.25900000000000001"/>
    <n v="0.45400000000000001"/>
    <s v="MA"/>
    <x v="0"/>
  </r>
  <r>
    <s v="C106764"/>
    <n v="92.8"/>
    <s v="assalariado"/>
    <n v="17.059999999999999"/>
    <n v="461"/>
    <n v="1"/>
    <d v="2024-11-04T15:45:19"/>
    <d v="2023-08-26T23:42:39"/>
    <n v="0.39600000000000002"/>
    <n v="0.246"/>
    <s v="RJ"/>
    <x v="0"/>
  </r>
  <r>
    <s v="C106765"/>
    <n v="929.87"/>
    <s v="pensionista"/>
    <n v="4.45"/>
    <n v="532"/>
    <n v="1"/>
    <d v="2025-03-29T03:03:18"/>
    <d v="2025-01-11T23:37:34"/>
    <n v="0.31900000000000001"/>
    <n v="0.36899999999999999"/>
    <s v="CE"/>
    <x v="0"/>
  </r>
  <r>
    <s v="C106766"/>
    <n v="519.94000000000005"/>
    <s v="assalariado"/>
    <n v="4.6100000000000003"/>
    <n v="437"/>
    <n v="1"/>
    <d v="2025-01-05T07:57:04"/>
    <d v="2023-03-24T10:54:26"/>
    <n v="0.309"/>
    <n v="0.29699999999999999"/>
    <s v="SE"/>
    <x v="0"/>
  </r>
  <r>
    <s v="C106767"/>
    <n v="3153.1"/>
    <s v="autônomo"/>
    <n v="12.83"/>
    <n v="505"/>
    <n v="4"/>
    <d v="2025-07-12T08:25:28"/>
    <d v="2025-07-11T15:04:04"/>
    <n v="3.5000000000000003E-2"/>
    <n v="0.50700000000000001"/>
    <s v="PI"/>
    <x v="0"/>
  </r>
  <r>
    <s v="C106768"/>
    <n v="817.09"/>
    <s v="assalariado"/>
    <n v="26.61"/>
    <n v="300"/>
    <n v="1"/>
    <d v="2023-10-11T08:47:21"/>
    <d v="2025-07-01T09:15:08"/>
    <n v="0.125"/>
    <n v="0.41"/>
    <s v="AM"/>
    <x v="1"/>
  </r>
  <r>
    <s v="C106769"/>
    <n v="575.83000000000004"/>
    <s v="assalariado"/>
    <n v="11.28"/>
    <n v="872"/>
    <n v="2"/>
    <d v="2024-05-24T08:28:51"/>
    <d v="2023-11-26T16:59:38"/>
    <n v="6.3E-2"/>
    <n v="0.318"/>
    <s v="SC"/>
    <x v="0"/>
  </r>
  <r>
    <s v="C106770"/>
    <n v="683.45"/>
    <s v="servidor"/>
    <n v="6.85"/>
    <n v="621"/>
    <n v="5"/>
    <d v="2024-01-29T23:30:20"/>
    <d v="2025-08-25T09:29:09"/>
    <n v="0.14299999999999999"/>
    <n v="0.34300000000000003"/>
    <s v="RN"/>
    <x v="0"/>
  </r>
  <r>
    <s v="C106771"/>
    <n v="2995.75"/>
    <s v="assalariado"/>
    <n v="16.100000000000001"/>
    <n v="546"/>
    <n v="2"/>
    <d v="2025-05-10T13:26:34"/>
    <d v="2024-03-20T09:55:29"/>
    <n v="0.45200000000000001"/>
    <n v="0.33900000000000002"/>
    <s v="SE"/>
    <x v="0"/>
  </r>
  <r>
    <s v="C106772"/>
    <n v="2099.71"/>
    <s v="assalariado"/>
    <n v="21.19"/>
    <n v="652"/>
    <n v="3"/>
    <d v="2024-05-11T14:16:18"/>
    <d v="2023-05-13T18:35:07"/>
    <n v="0.65500000000000003"/>
    <n v="0.25700000000000001"/>
    <s v="CE"/>
    <x v="1"/>
  </r>
  <r>
    <s v="C106773"/>
    <n v="325.35000000000002"/>
    <s v="assalariado"/>
    <n v="14.12"/>
    <n v="369"/>
    <n v="2"/>
    <d v="2025-10-15T13:03:49"/>
    <d v="2025-03-12T23:04:18"/>
    <n v="0.113"/>
    <n v="8.6999999999999994E-2"/>
    <s v="SP"/>
    <x v="0"/>
  </r>
  <r>
    <s v="C106774"/>
    <n v="515.19000000000005"/>
    <s v="assalariado"/>
    <n v="24.44"/>
    <n v="896"/>
    <n v="3"/>
    <d v="2024-07-31T21:36:25"/>
    <d v="2025-01-25T20:23:53"/>
    <n v="0.35899999999999999"/>
    <n v="0.58099999999999996"/>
    <s v="RS"/>
    <x v="1"/>
  </r>
  <r>
    <s v="C106775"/>
    <n v="1050.6199999999999"/>
    <s v="assalariado"/>
    <n v="20.89"/>
    <n v="515"/>
    <n v="1"/>
    <d v="2025-06-24T03:00:36"/>
    <d v="2025-01-28T08:19:49"/>
    <n v="0.22900000000000001"/>
    <n v="0.37"/>
    <s v="BA"/>
    <x v="1"/>
  </r>
  <r>
    <s v="C106776"/>
    <n v="1541.1"/>
    <s v="assalariado"/>
    <n v="18.489999999999998"/>
    <n v="366"/>
    <n v="1"/>
    <d v="2024-05-29T00:14:33"/>
    <d v="2024-04-20T23:46:21"/>
    <n v="9.0999999999999998E-2"/>
    <n v="0.54400000000000004"/>
    <s v="MG"/>
    <x v="0"/>
  </r>
  <r>
    <s v="C106777"/>
    <n v="1237.1099999999999"/>
    <s v="autônomo"/>
    <n v="24.08"/>
    <n v="453"/>
    <n v="1"/>
    <d v="2023-03-12T15:02:58"/>
    <d v="2024-02-15T19:47:49"/>
    <n v="0.19800000000000001"/>
    <n v="0.42699999999999999"/>
    <s v="PA"/>
    <x v="1"/>
  </r>
  <r>
    <s v="C106778"/>
    <n v="1255.8800000000001"/>
    <s v="autônomo"/>
    <n v="3.67"/>
    <n v="533"/>
    <n v="4"/>
    <d v="2024-03-15T22:18:24"/>
    <d v="2024-03-21T04:58:13"/>
    <n v="0.126"/>
    <n v="0.69899999999999995"/>
    <s v="SP"/>
    <x v="0"/>
  </r>
  <r>
    <s v="C106779"/>
    <n v="2209.1"/>
    <s v="assalariado"/>
    <n v="9.24"/>
    <n v="675"/>
    <n v="2"/>
    <d v="2023-05-23T08:13:39"/>
    <d v="2023-11-04T00:31:39"/>
    <n v="0.65500000000000003"/>
    <n v="0.39100000000000001"/>
    <s v="RJ"/>
    <x v="0"/>
  </r>
  <r>
    <s v="C106780"/>
    <n v="1790.65"/>
    <s v="servidor"/>
    <n v="13.77"/>
    <n v="726"/>
    <n v="1"/>
    <d v="2024-05-28T19:27:38"/>
    <d v="2024-04-19T00:16:29"/>
    <n v="0.14000000000000001"/>
    <n v="9.6000000000000002E-2"/>
    <s v="PI"/>
    <x v="0"/>
  </r>
  <r>
    <s v="C106781"/>
    <n v="521.65"/>
    <s v="assalariado"/>
    <n v="3.14"/>
    <n v="714"/>
    <n v="1"/>
    <d v="2025-04-08T23:41:41"/>
    <d v="2025-10-29T00:26:29"/>
    <n v="0.48799999999999999"/>
    <n v="0.24299999999999999"/>
    <s v="SC"/>
    <x v="0"/>
  </r>
  <r>
    <s v="C106782"/>
    <n v="2285.17"/>
    <s v="assalariado"/>
    <n v="28.81"/>
    <n v="419"/>
    <n v="3"/>
    <d v="2025-10-28T21:29:31"/>
    <d v="2024-04-17T12:02:34"/>
    <n v="0.09"/>
    <n v="0.34100000000000003"/>
    <s v="MG"/>
    <x v="1"/>
  </r>
  <r>
    <s v="C106783"/>
    <n v="692.22"/>
    <s v="assalariado"/>
    <n v="16.8"/>
    <n v="626"/>
    <n v="1"/>
    <d v="2024-12-16T14:44:52"/>
    <d v="2024-04-06T01:29:49"/>
    <n v="0.10199999999999999"/>
    <n v="0.28899999999999998"/>
    <s v="CE"/>
    <x v="0"/>
  </r>
  <r>
    <s v="C106784"/>
    <n v="1975.82"/>
    <s v="assalariado"/>
    <n v="1.9"/>
    <n v="759"/>
    <n v="1"/>
    <d v="2025-05-25T06:10:41"/>
    <d v="2024-02-02T18:07:51"/>
    <n v="0.59899999999999998"/>
    <n v="0.17899999999999999"/>
    <s v="CE"/>
    <x v="0"/>
  </r>
  <r>
    <s v="C106785"/>
    <n v="101.14"/>
    <s v="assalariado"/>
    <n v="7.92"/>
    <n v="356"/>
    <n v="1"/>
    <d v="2024-11-16T22:19:35"/>
    <d v="2023-03-20T05:44:24"/>
    <n v="0.20899999999999999"/>
    <n v="0.58599999999999997"/>
    <s v="SP"/>
    <x v="0"/>
  </r>
  <r>
    <s v="C106786"/>
    <n v="4754.8900000000003"/>
    <s v="servidor"/>
    <n v="12.03"/>
    <n v="727"/>
    <n v="0"/>
    <d v="2025-09-22T21:44:28"/>
    <d v="2025-04-12T22:31:21"/>
    <n v="0.44600000000000001"/>
    <n v="0.28999999999999998"/>
    <s v="PA"/>
    <x v="0"/>
  </r>
  <r>
    <s v="C106787"/>
    <n v="915.12"/>
    <s v="assalariado"/>
    <n v="1.0900000000000001"/>
    <n v="347"/>
    <n v="1"/>
    <d v="2023-10-27T04:00:23"/>
    <d v="2024-01-30T05:56:11"/>
    <n v="0.57299999999999995"/>
    <n v="0.251"/>
    <s v="PA"/>
    <x v="0"/>
  </r>
  <r>
    <s v="C106788"/>
    <n v="65.349999999999994"/>
    <s v="autônomo"/>
    <n v="15.64"/>
    <n v="428"/>
    <n v="2"/>
    <d v="2024-07-12T10:56:01"/>
    <d v="2025-12-15T10:58:08"/>
    <n v="0.75700000000000001"/>
    <n v="0.58499999999999996"/>
    <s v="PA"/>
    <x v="0"/>
  </r>
  <r>
    <s v="C106789"/>
    <n v="397.73"/>
    <s v="pensionista"/>
    <n v="34.950000000000003"/>
    <n v="393"/>
    <n v="0"/>
    <d v="2024-10-24T09:31:16"/>
    <d v="2025-04-09T07:15:30"/>
    <n v="5.8999999999999997E-2"/>
    <n v="0.215"/>
    <s v="DF"/>
    <x v="1"/>
  </r>
  <r>
    <s v="C106790"/>
    <n v="1000.34"/>
    <s v="assalariado"/>
    <n v="5.54"/>
    <n v="316"/>
    <n v="1"/>
    <d v="2023-09-22T01:57:40"/>
    <d v="2024-11-16T19:41:35"/>
    <n v="0.33700000000000002"/>
    <n v="0.503"/>
    <s v="MA"/>
    <x v="0"/>
  </r>
  <r>
    <s v="C106791"/>
    <n v="813.57"/>
    <s v="autônomo"/>
    <n v="23.85"/>
    <n v="382"/>
    <n v="0"/>
    <d v="2024-08-23T10:48:43"/>
    <d v="2023-07-24T06:49:54"/>
    <n v="0.57499999999999996"/>
    <n v="0.125"/>
    <s v="AM"/>
    <x v="1"/>
  </r>
  <r>
    <s v="C106792"/>
    <n v="161.59"/>
    <s v="servidor"/>
    <n v="28.48"/>
    <n v="728"/>
    <n v="2"/>
    <d v="2023-07-28T12:35:09"/>
    <d v="2025-08-17T23:43:35"/>
    <n v="0.68799999999999994"/>
    <n v="0.40600000000000003"/>
    <s v="ES"/>
    <x v="1"/>
  </r>
  <r>
    <s v="C106793"/>
    <n v="997.98"/>
    <s v="servidor"/>
    <n v="30.31"/>
    <n v="630"/>
    <n v="2"/>
    <d v="2023-08-19T23:48:43"/>
    <d v="2025-07-20T02:40:04"/>
    <n v="0.74199999999999999"/>
    <n v="0.60399999999999998"/>
    <s v="DF"/>
    <x v="1"/>
  </r>
  <r>
    <s v="C106794"/>
    <n v="2184.7399999999998"/>
    <s v="assalariado"/>
    <n v="12.04"/>
    <n v="738"/>
    <n v="4"/>
    <d v="2025-02-06T02:01:21"/>
    <d v="2025-04-30T17:42:56"/>
    <n v="3.4000000000000002E-2"/>
    <n v="0.50600000000000001"/>
    <s v="RN"/>
    <x v="0"/>
  </r>
  <r>
    <s v="C106795"/>
    <n v="795.49"/>
    <s v="autônomo"/>
    <n v="3"/>
    <n v="479"/>
    <n v="3"/>
    <d v="2023-11-21T16:17:01"/>
    <d v="2023-07-22T11:46:00"/>
    <n v="8.3000000000000004E-2"/>
    <n v="0.65900000000000003"/>
    <s v="RN"/>
    <x v="0"/>
  </r>
  <r>
    <s v="C106796"/>
    <n v="494.72"/>
    <s v="assalariado"/>
    <n v="38.21"/>
    <n v="506"/>
    <n v="2"/>
    <d v="2025-02-26T08:50:08"/>
    <d v="2024-05-29T03:59:26"/>
    <n v="9.5000000000000001E-2"/>
    <n v="0.61899999999999999"/>
    <s v="MA"/>
    <x v="1"/>
  </r>
  <r>
    <s v="C106797"/>
    <n v="377.76"/>
    <s v="assalariado"/>
    <n v="8.93"/>
    <n v="680"/>
    <n v="1"/>
    <d v="2023-05-14T07:37:57"/>
    <d v="2025-09-06T23:05:23"/>
    <n v="0.44700000000000001"/>
    <n v="0.34899999999999998"/>
    <s v="MG"/>
    <x v="0"/>
  </r>
  <r>
    <s v="C106798"/>
    <n v="1218.01"/>
    <s v="assalariado"/>
    <n v="13.23"/>
    <n v="622"/>
    <n v="3"/>
    <d v="2025-03-22T20:31:01"/>
    <d v="2025-08-11T06:09:43"/>
    <n v="0.38300000000000001"/>
    <n v="0.30399999999999999"/>
    <s v="DF"/>
    <x v="0"/>
  </r>
  <r>
    <s v="C106799"/>
    <n v="814.67"/>
    <s v="assalariado"/>
    <n v="23.71"/>
    <n v="447"/>
    <n v="2"/>
    <d v="2024-07-04T12:23:19"/>
    <d v="2024-01-27T17:33:12"/>
    <n v="3.6999999999999998E-2"/>
    <n v="0.59899999999999998"/>
    <s v="SE"/>
    <x v="1"/>
  </r>
  <r>
    <s v="C106800"/>
    <n v="158.19"/>
    <s v="assalariado"/>
    <n v="21.36"/>
    <n v="707"/>
    <n v="2"/>
    <d v="2024-05-15T11:46:51"/>
    <d v="2025-08-24T01:05:34"/>
    <n v="0.42199999999999999"/>
    <n v="0.39400000000000002"/>
    <s v="MA"/>
    <x v="1"/>
  </r>
  <r>
    <s v="C106801"/>
    <n v="741.48"/>
    <s v="assalariado"/>
    <n v="12.52"/>
    <n v="709"/>
    <n v="1"/>
    <d v="2024-04-02T05:48:28"/>
    <d v="2025-09-03T09:47:58"/>
    <n v="0.17199999999999999"/>
    <n v="0.26400000000000001"/>
    <s v="CE"/>
    <x v="0"/>
  </r>
  <r>
    <s v="C106802"/>
    <n v="666.22"/>
    <s v="assalariado"/>
    <n v="1.77"/>
    <n v="377"/>
    <n v="2"/>
    <d v="2025-04-04T22:27:27"/>
    <d v="2024-05-23T16:15:05"/>
    <n v="0.19600000000000001"/>
    <n v="0.41799999999999998"/>
    <s v="PA"/>
    <x v="0"/>
  </r>
  <r>
    <s v="C106803"/>
    <n v="797.95"/>
    <s v="servidor"/>
    <n v="5.7"/>
    <n v="560"/>
    <n v="5"/>
    <d v="2024-03-25T12:17:36"/>
    <d v="2025-01-13T18:31:02"/>
    <n v="0.182"/>
    <n v="0.17100000000000001"/>
    <s v="AL"/>
    <x v="0"/>
  </r>
  <r>
    <s v="C106804"/>
    <n v="1829.64"/>
    <s v="servidor"/>
    <n v="1.88"/>
    <n v="453"/>
    <n v="1"/>
    <d v="2024-02-29T21:18:01"/>
    <d v="2023-05-30T16:59:39"/>
    <n v="0.23200000000000001"/>
    <n v="0.60499999999999998"/>
    <s v="SE"/>
    <x v="0"/>
  </r>
  <r>
    <s v="C106805"/>
    <n v="364.44"/>
    <s v="autônomo"/>
    <n v="14.51"/>
    <n v="587"/>
    <n v="0"/>
    <d v="2024-07-08T02:03:35"/>
    <d v="2025-10-08T22:47:04"/>
    <n v="0.45400000000000001"/>
    <n v="0.55100000000000005"/>
    <s v="GO"/>
    <x v="0"/>
  </r>
  <r>
    <s v="C106806"/>
    <n v="432.71"/>
    <s v="autônomo"/>
    <n v="9.08"/>
    <n v="335"/>
    <n v="1"/>
    <d v="2025-02-07T13:38:45"/>
    <d v="2025-04-02T10:16:26"/>
    <n v="0.246"/>
    <n v="0.28499999999999998"/>
    <s v="PE"/>
    <x v="0"/>
  </r>
  <r>
    <s v="C106807"/>
    <n v="156.62"/>
    <s v="autônomo"/>
    <n v="36.04"/>
    <n v="538"/>
    <n v="2"/>
    <d v="2024-12-22T16:31:04"/>
    <d v="2026-11-11T14:42:21"/>
    <n v="0.29699999999999999"/>
    <n v="0.23499999999999999"/>
    <s v="MA"/>
    <x v="1"/>
  </r>
  <r>
    <s v="C106808"/>
    <n v="175.86"/>
    <s v="pensionista"/>
    <n v="2.16"/>
    <n v="898"/>
    <n v="3"/>
    <d v="2023-07-20T20:12:49"/>
    <d v="2025-08-16T00:58:37"/>
    <n v="9.9000000000000005E-2"/>
    <n v="0.375"/>
    <s v="SP"/>
    <x v="0"/>
  </r>
  <r>
    <s v="C106809"/>
    <n v="6480.44"/>
    <s v="assalariado"/>
    <n v="37.130000000000003"/>
    <n v="595"/>
    <n v="1"/>
    <d v="2023-05-14T06:03:45"/>
    <d v="2024-12-02T06:02:33"/>
    <n v="8.5000000000000006E-2"/>
    <n v="0.16200000000000001"/>
    <s v="RJ"/>
    <x v="1"/>
  </r>
  <r>
    <s v="C106810"/>
    <n v="342.03"/>
    <s v="servidor"/>
    <n v="23.03"/>
    <n v="702"/>
    <n v="1"/>
    <d v="2024-09-21T06:19:03"/>
    <d v="2024-07-19T13:52:06"/>
    <n v="0.122"/>
    <n v="0.34699999999999998"/>
    <s v="PB"/>
    <x v="1"/>
  </r>
  <r>
    <s v="C106811"/>
    <n v="728.54"/>
    <s v="servidor"/>
    <n v="14.46"/>
    <n v="686"/>
    <n v="2"/>
    <d v="2024-06-24T01:30:19"/>
    <d v="2024-12-26T00:59:46"/>
    <n v="0.27"/>
    <n v="0.26900000000000002"/>
    <s v="SE"/>
    <x v="0"/>
  </r>
  <r>
    <s v="C106812"/>
    <n v="1541.43"/>
    <s v="pensionista"/>
    <n v="9.98"/>
    <n v="410"/>
    <n v="1"/>
    <d v="2024-04-23T14:55:06"/>
    <d v="2024-12-26T13:56:41"/>
    <n v="3.5999999999999997E-2"/>
    <n v="0.53700000000000003"/>
    <s v="ES"/>
    <x v="0"/>
  </r>
  <r>
    <s v="C106813"/>
    <n v="149.31"/>
    <s v="assalariado"/>
    <n v="19.77"/>
    <n v="744"/>
    <n v="2"/>
    <d v="2023-03-28T04:10:52"/>
    <d v="2025-08-14T20:19:01"/>
    <n v="0.46200000000000002"/>
    <n v="0.216"/>
    <s v="RJ"/>
    <x v="0"/>
  </r>
  <r>
    <s v="C106814"/>
    <n v="1856.27"/>
    <s v="assalariado"/>
    <n v="21.05"/>
    <n v="414"/>
    <n v="1"/>
    <d v="2024-11-20T11:55:54"/>
    <d v="2025-02-19T16:15:27"/>
    <n v="0.33100000000000002"/>
    <n v="0.58899999999999997"/>
    <s v="SP"/>
    <x v="1"/>
  </r>
  <r>
    <s v="C106815"/>
    <n v="1246.17"/>
    <s v="pensionista"/>
    <n v="18.329999999999998"/>
    <n v="694"/>
    <n v="1"/>
    <d v="2025-03-16T13:14:24"/>
    <d v="2025-07-20T23:16:59"/>
    <n v="0.111"/>
    <n v="0.36499999999999999"/>
    <s v="PA"/>
    <x v="0"/>
  </r>
  <r>
    <s v="C106816"/>
    <n v="144.63999999999999"/>
    <s v="servidor"/>
    <n v="55.11"/>
    <n v="332"/>
    <n v="2"/>
    <d v="2024-09-07T16:58:59"/>
    <d v="2024-06-11T03:23:45"/>
    <n v="0.38800000000000001"/>
    <n v="0.29499999999999998"/>
    <s v="SE"/>
    <x v="2"/>
  </r>
  <r>
    <s v="C106817"/>
    <n v="4077.01"/>
    <s v="assalariado"/>
    <n v="10.41"/>
    <n v="744"/>
    <n v="4"/>
    <d v="2024-07-06T13:28:10"/>
    <d v="2025-03-08T08:14:27"/>
    <n v="0.501"/>
    <n v="0.439"/>
    <s v="RS"/>
    <x v="0"/>
  </r>
  <r>
    <s v="C106818"/>
    <n v="433.21"/>
    <s v="pensionista"/>
    <n v="10.79"/>
    <n v="402"/>
    <n v="1"/>
    <d v="2025-07-26T09:32:11"/>
    <d v="2023-12-08T10:37:01"/>
    <n v="0.14000000000000001"/>
    <n v="0.26900000000000002"/>
    <s v="SC"/>
    <x v="0"/>
  </r>
  <r>
    <s v="C106819"/>
    <n v="444.73"/>
    <s v="autônomo"/>
    <n v="22.01"/>
    <n v="815"/>
    <n v="2"/>
    <d v="2025-04-24T22:13:41"/>
    <d v="2024-08-14T03:23:38"/>
    <n v="0.187"/>
    <n v="0.39200000000000002"/>
    <s v="ES"/>
    <x v="1"/>
  </r>
  <r>
    <s v="C106820"/>
    <n v="2266.1"/>
    <s v="assalariado"/>
    <n v="29.18"/>
    <n v="448"/>
    <n v="1"/>
    <d v="2025-05-19T12:32:33"/>
    <d v="2025-10-27T18:09:33"/>
    <n v="0.14899999999999999"/>
    <n v="0.31"/>
    <s v="GO"/>
    <x v="1"/>
  </r>
  <r>
    <s v="C106821"/>
    <n v="122.92"/>
    <s v="assalariado"/>
    <n v="7.66"/>
    <n v="416"/>
    <n v="1"/>
    <d v="2025-10-26T16:15:13"/>
    <d v="2023-05-07T21:21:12"/>
    <n v="0.28399999999999997"/>
    <n v="0.56499999999999995"/>
    <s v="PR"/>
    <x v="0"/>
  </r>
  <r>
    <s v="C106822"/>
    <n v="1382.67"/>
    <s v="pensionista"/>
    <n v="8.4"/>
    <n v="345"/>
    <n v="2"/>
    <d v="2023-02-14T23:03:38"/>
    <d v="2025-01-03T07:14:32"/>
    <n v="0.82099999999999995"/>
    <n v="0.39300000000000002"/>
    <s v="GO"/>
    <x v="0"/>
  </r>
  <r>
    <s v="C106823"/>
    <n v="110.53"/>
    <s v="assalariado"/>
    <n v="28.59"/>
    <n v="416"/>
    <n v="2"/>
    <d v="2023-12-06T05:25:36"/>
    <d v="2024-03-04T02:13:02"/>
    <n v="0.36799999999999999"/>
    <n v="0.68799999999999994"/>
    <s v="BA"/>
    <x v="1"/>
  </r>
  <r>
    <s v="C106824"/>
    <n v="90.97"/>
    <s v="autônomo"/>
    <n v="3.23"/>
    <n v="349"/>
    <n v="1"/>
    <d v="2024-04-13T01:46:32"/>
    <d v="2024-08-11T19:21:58"/>
    <n v="0.45300000000000001"/>
    <n v="0.53700000000000003"/>
    <s v="BA"/>
    <x v="0"/>
  </r>
  <r>
    <s v="C106825"/>
    <n v="1763.72"/>
    <s v="pensionista"/>
    <n v="9.69"/>
    <n v="464"/>
    <n v="1"/>
    <d v="2024-12-09T02:32:39"/>
    <d v="2025-05-23T09:39:05"/>
    <n v="0.58199999999999996"/>
    <n v="0.193"/>
    <s v="CE"/>
    <x v="0"/>
  </r>
  <r>
    <s v="C106826"/>
    <n v="4900.32"/>
    <s v="autônomo"/>
    <n v="25.84"/>
    <n v="493"/>
    <n v="1"/>
    <d v="2025-09-09T06:30:14"/>
    <d v="2024-12-27T21:53:14"/>
    <n v="0.17299999999999999"/>
    <n v="0.10100000000000001"/>
    <s v="AM"/>
    <x v="1"/>
  </r>
  <r>
    <s v="C106827"/>
    <n v="227.94"/>
    <s v="assalariado"/>
    <n v="30.37"/>
    <n v="649"/>
    <n v="1"/>
    <d v="2023-06-23T13:50:41"/>
    <d v="2024-06-15T23:33:00"/>
    <n v="0.28399999999999997"/>
    <n v="0.26600000000000001"/>
    <s v="ES"/>
    <x v="1"/>
  </r>
  <r>
    <s v="C106828"/>
    <n v="2411.48"/>
    <s v="assalariado"/>
    <n v="10.31"/>
    <n v="782"/>
    <n v="2"/>
    <d v="2024-02-07T16:14:53"/>
    <d v="2023-11-27T13:05:02"/>
    <n v="0.52200000000000002"/>
    <n v="0.34399999999999997"/>
    <s v="BA"/>
    <x v="0"/>
  </r>
  <r>
    <s v="C106829"/>
    <n v="153.22"/>
    <s v="assalariado"/>
    <n v="10.45"/>
    <n v="855"/>
    <n v="2"/>
    <d v="2025-01-22T17:17:11"/>
    <d v="2025-07-23T08:14:43"/>
    <n v="0.17599999999999999"/>
    <n v="0.29299999999999998"/>
    <s v="PA"/>
    <x v="0"/>
  </r>
  <r>
    <s v="C106830"/>
    <n v="498.74"/>
    <s v="assalariado"/>
    <n v="11.92"/>
    <n v="706"/>
    <n v="2"/>
    <d v="2025-02-03T17:51:09"/>
    <d v="2023-08-08T08:16:59"/>
    <n v="0.16500000000000001"/>
    <n v="0.19600000000000001"/>
    <s v="PE"/>
    <x v="0"/>
  </r>
  <r>
    <s v="C106831"/>
    <n v="547.54"/>
    <s v="assalariado"/>
    <n v="15.25"/>
    <n v="805"/>
    <n v="1"/>
    <d v="2023-01-11T02:10:57"/>
    <d v="2025-03-13T00:28:23"/>
    <n v="0.111"/>
    <n v="0.23699999999999999"/>
    <s v="GO"/>
    <x v="0"/>
  </r>
  <r>
    <s v="C106832"/>
    <n v="1335.85"/>
    <s v="assalariado"/>
    <n v="9.86"/>
    <n v="481"/>
    <n v="2"/>
    <d v="2025-06-20T07:20:35"/>
    <d v="2023-11-01T08:12:00"/>
    <n v="0.10199999999999999"/>
    <n v="0.18099999999999999"/>
    <s v="AL"/>
    <x v="0"/>
  </r>
  <r>
    <s v="C106833"/>
    <n v="544.36"/>
    <s v="autônomo"/>
    <n v="3.41"/>
    <n v="476"/>
    <n v="3"/>
    <d v="2024-04-23T06:12:21"/>
    <d v="2025-05-09T01:07:06"/>
    <n v="0.25900000000000001"/>
    <n v="0.56999999999999995"/>
    <s v="ES"/>
    <x v="0"/>
  </r>
  <r>
    <s v="C106834"/>
    <n v="374.35"/>
    <s v="autônomo"/>
    <n v="17.16"/>
    <n v="678"/>
    <n v="5"/>
    <d v="2025-09-04T00:47:29"/>
    <d v="2024-03-16T20:43:30"/>
    <n v="0.109"/>
    <n v="0.51200000000000001"/>
    <s v="SP"/>
    <x v="0"/>
  </r>
  <r>
    <s v="C106835"/>
    <n v="925.1"/>
    <s v="pensionista"/>
    <n v="30.66"/>
    <n v="780"/>
    <n v="4"/>
    <d v="2023-06-10T22:38:48"/>
    <d v="2024-08-25T00:19:38"/>
    <n v="0.219"/>
    <n v="0.58499999999999996"/>
    <s v="PB"/>
    <x v="1"/>
  </r>
  <r>
    <s v="C106836"/>
    <n v="54.8"/>
    <s v="autônomo"/>
    <n v="52.94"/>
    <n v="814"/>
    <n v="1"/>
    <d v="2023-10-26T10:33:33"/>
    <d v="2024-06-23T09:28:13"/>
    <n v="0.78400000000000003"/>
    <n v="0.39300000000000002"/>
    <s v="PR"/>
    <x v="2"/>
  </r>
  <r>
    <s v="C106837"/>
    <n v="1848.23"/>
    <s v="assalariado"/>
    <n v="0.93"/>
    <n v="681"/>
    <n v="3"/>
    <d v="2025-04-15T16:55:52"/>
    <d v="2025-02-24T10:49:01"/>
    <n v="0.433"/>
    <n v="0.29299999999999998"/>
    <s v="PE"/>
    <x v="0"/>
  </r>
  <r>
    <s v="C106838"/>
    <n v="387.93"/>
    <s v="autônomo"/>
    <n v="2.75"/>
    <n v="524"/>
    <n v="4"/>
    <d v="2024-02-29T07:07:37"/>
    <d v="2025-10-06T20:36:32"/>
    <n v="0.29299999999999998"/>
    <n v="0.24"/>
    <s v="PR"/>
    <x v="0"/>
  </r>
  <r>
    <s v="C106839"/>
    <n v="281.31"/>
    <s v="servidor"/>
    <n v="41.86"/>
    <n v="725"/>
    <n v="3"/>
    <d v="2025-05-01T22:49:52"/>
    <d v="2023-04-27T10:24:27"/>
    <n v="0.14799999999999999"/>
    <n v="6.7000000000000004E-2"/>
    <s v="BA"/>
    <x v="2"/>
  </r>
  <r>
    <s v="C106840"/>
    <n v="487.94"/>
    <s v="servidor"/>
    <n v="1.07"/>
    <n v="575"/>
    <n v="2"/>
    <d v="2023-12-11T04:23:54"/>
    <d v="2023-06-26T08:42:11"/>
    <n v="0.152"/>
    <n v="0.42599999999999999"/>
    <s v="SE"/>
    <x v="0"/>
  </r>
  <r>
    <s v="C106841"/>
    <n v="541.95000000000005"/>
    <s v="autônomo"/>
    <n v="15.6"/>
    <n v="610"/>
    <n v="1"/>
    <d v="2023-10-06T17:59:21"/>
    <d v="2024-10-03T17:18:29"/>
    <n v="0.34200000000000003"/>
    <n v="0.254"/>
    <s v="ES"/>
    <x v="0"/>
  </r>
  <r>
    <s v="C106842"/>
    <n v="666.5"/>
    <s v="assalariado"/>
    <n v="4.63"/>
    <n v="575"/>
    <n v="3"/>
    <d v="2023-12-17T12:37:53"/>
    <d v="2023-07-03T03:35:39"/>
    <n v="0.48699999999999999"/>
    <n v="0.33700000000000002"/>
    <s v="SE"/>
    <x v="0"/>
  </r>
  <r>
    <s v="C106843"/>
    <n v="114.63"/>
    <s v="autônomo"/>
    <n v="3.43"/>
    <n v="611"/>
    <n v="1"/>
    <d v="2025-01-20T01:09:29"/>
    <d v="2023-08-09T08:59:55"/>
    <n v="0.71099999999999997"/>
    <n v="0.14299999999999999"/>
    <s v="PR"/>
    <x v="0"/>
  </r>
  <r>
    <s v="C106844"/>
    <n v="88.63"/>
    <s v="pensionista"/>
    <n v="24.46"/>
    <n v="659"/>
    <n v="2"/>
    <d v="2023-10-14T14:50:51"/>
    <d v="2025-12-04T10:32:44"/>
    <n v="0.219"/>
    <n v="0.13500000000000001"/>
    <s v="PR"/>
    <x v="1"/>
  </r>
  <r>
    <s v="C106845"/>
    <n v="1769.64"/>
    <s v="assalariado"/>
    <n v="15.58"/>
    <n v="461"/>
    <n v="1"/>
    <d v="2023-12-14T01:37:22"/>
    <d v="2024-06-18T20:00:45"/>
    <n v="0.35599999999999998"/>
    <n v="0.23599999999999999"/>
    <s v="AM"/>
    <x v="0"/>
  </r>
  <r>
    <s v="C106846"/>
    <n v="160.91"/>
    <s v="autônomo"/>
    <n v="24.71"/>
    <n v="564"/>
    <n v="1"/>
    <d v="2025-08-29T21:22:39"/>
    <d v="2024-07-11T23:56:59"/>
    <n v="0.156"/>
    <n v="0.624"/>
    <s v="PI"/>
    <x v="1"/>
  </r>
  <r>
    <s v="C106847"/>
    <n v="1295.72"/>
    <s v="autônomo"/>
    <n v="10.82"/>
    <n v="365"/>
    <n v="2"/>
    <d v="2023-12-25T18:50:04"/>
    <d v="2025-10-07T14:38:51"/>
    <n v="0.40600000000000003"/>
    <n v="0.5"/>
    <s v="PR"/>
    <x v="0"/>
  </r>
  <r>
    <s v="C106848"/>
    <n v="1615.33"/>
    <s v="autônomo"/>
    <n v="16.54"/>
    <n v="499"/>
    <n v="1"/>
    <d v="2024-12-20T07:20:52"/>
    <d v="2024-11-29T10:31:15"/>
    <n v="0.252"/>
    <n v="0.318"/>
    <s v="RS"/>
    <x v="0"/>
  </r>
  <r>
    <s v="C106849"/>
    <n v="903.74"/>
    <s v="assalariado"/>
    <n v="16.37"/>
    <n v="528"/>
    <n v="1"/>
    <d v="2024-03-10T19:16:32"/>
    <d v="2023-10-09T00:16:49"/>
    <n v="0.34699999999999998"/>
    <n v="0.51100000000000001"/>
    <s v="AL"/>
    <x v="0"/>
  </r>
  <r>
    <s v="C106850"/>
    <n v="1946.91"/>
    <s v="assalariado"/>
    <n v="26.77"/>
    <n v="527"/>
    <n v="1"/>
    <d v="2023-05-30T08:24:02"/>
    <d v="2025-10-16T01:23:49"/>
    <n v="0.308"/>
    <n v="0.55300000000000005"/>
    <s v="PR"/>
    <x v="1"/>
  </r>
  <r>
    <s v="C106851"/>
    <n v="77.98"/>
    <s v="pensionista"/>
    <n v="7.49"/>
    <n v="790"/>
    <n v="2"/>
    <d v="2023-05-31T14:17:37"/>
    <d v="2025-03-30T14:25:56"/>
    <n v="0.189"/>
    <n v="0.188"/>
    <s v="RS"/>
    <x v="0"/>
  </r>
  <r>
    <s v="C106852"/>
    <n v="627.85"/>
    <s v="assalariado"/>
    <n v="9.07"/>
    <n v="799"/>
    <n v="3"/>
    <d v="2023-07-02T16:34:00"/>
    <d v="2023-11-22T22:54:02"/>
    <n v="0.49299999999999999"/>
    <n v="0.36499999999999999"/>
    <s v="MA"/>
    <x v="0"/>
  </r>
  <r>
    <s v="C106853"/>
    <n v="869.58"/>
    <s v="assalariado"/>
    <n v="7.24"/>
    <n v="334"/>
    <n v="2"/>
    <d v="2024-08-16T08:49:49"/>
    <d v="2023-09-18T09:22:11"/>
    <n v="0.379"/>
    <n v="0.71199999999999997"/>
    <s v="PE"/>
    <x v="0"/>
  </r>
  <r>
    <s v="C106854"/>
    <n v="161.47"/>
    <s v="assalariado"/>
    <n v="12.2"/>
    <n v="758"/>
    <n v="1"/>
    <d v="2024-10-24T18:08:18"/>
    <d v="2023-05-04T05:21:34"/>
    <n v="0.28999999999999998"/>
    <n v="0.53400000000000003"/>
    <s v="GO"/>
    <x v="0"/>
  </r>
  <r>
    <s v="C106855"/>
    <n v="396.52"/>
    <s v="assalariado"/>
    <n v="5.78"/>
    <n v="544"/>
    <n v="1"/>
    <d v="2025-08-18T22:13:43"/>
    <d v="2024-09-22T07:05:31"/>
    <n v="0.316"/>
    <n v="0.61799999999999999"/>
    <s v="PA"/>
    <x v="0"/>
  </r>
  <r>
    <s v="C106856"/>
    <n v="226.76"/>
    <s v="assalariado"/>
    <n v="18.36"/>
    <n v="451"/>
    <n v="1"/>
    <d v="2024-10-26T02:56:36"/>
    <d v="2023-10-29T02:30:20"/>
    <n v="0.19"/>
    <n v="0.308"/>
    <s v="RN"/>
    <x v="0"/>
  </r>
  <r>
    <s v="C106857"/>
    <n v="192"/>
    <s v="assalariado"/>
    <n v="13.31"/>
    <n v="448"/>
    <n v="1"/>
    <d v="2023-07-12T11:38:58"/>
    <d v="2023-06-28T04:10:44"/>
    <n v="4.5999999999999999E-2"/>
    <n v="0.36099999999999999"/>
    <s v="MA"/>
    <x v="0"/>
  </r>
  <r>
    <s v="C106858"/>
    <n v="284.05"/>
    <s v="assalariado"/>
    <n v="8.68"/>
    <n v="869"/>
    <n v="1"/>
    <d v="2025-08-08T18:50:59"/>
    <d v="2025-12-28T00:03:35"/>
    <n v="0.29899999999999999"/>
    <n v="0.18099999999999999"/>
    <s v="PA"/>
    <x v="0"/>
  </r>
  <r>
    <s v="C106859"/>
    <n v="989.3"/>
    <s v="assalariado"/>
    <n v="24.54"/>
    <n v="495"/>
    <n v="2"/>
    <d v="2025-03-21T20:16:50"/>
    <d v="2025-04-17T12:52:13"/>
    <n v="0.46"/>
    <n v="0.17399999999999999"/>
    <s v="SE"/>
    <x v="1"/>
  </r>
  <r>
    <s v="C106860"/>
    <n v="967.61"/>
    <s v="assalariado"/>
    <n v="5.3"/>
    <n v="763"/>
    <n v="1"/>
    <d v="2025-05-22T02:46:08"/>
    <d v="2024-04-28T02:38:58"/>
    <n v="0.35699999999999998"/>
    <n v="0.222"/>
    <s v="PA"/>
    <x v="0"/>
  </r>
  <r>
    <s v="C106861"/>
    <n v="931.37"/>
    <s v="pensionista"/>
    <n v="20.89"/>
    <n v="802"/>
    <n v="0"/>
    <d v="2024-07-18T06:15:40"/>
    <d v="2025-01-01T04:30:27"/>
    <n v="8.3000000000000004E-2"/>
    <n v="0.44"/>
    <s v="SP"/>
    <x v="1"/>
  </r>
  <r>
    <s v="C106862"/>
    <n v="1390.51"/>
    <s v="servidor"/>
    <n v="17.21"/>
    <n v="506"/>
    <n v="3"/>
    <d v="2024-07-24T18:56:27"/>
    <d v="2023-05-09T12:39:38"/>
    <n v="0.191"/>
    <n v="0.121"/>
    <s v="AM"/>
    <x v="0"/>
  </r>
  <r>
    <s v="C106863"/>
    <n v="618"/>
    <s v="servidor"/>
    <n v="7.99"/>
    <n v="364"/>
    <n v="2"/>
    <d v="2024-04-25T03:57:48"/>
    <d v="2024-10-23T03:51:29"/>
    <n v="0.192"/>
    <n v="0.58599999999999997"/>
    <s v="ES"/>
    <x v="0"/>
  </r>
  <r>
    <s v="C106864"/>
    <n v="1826.85"/>
    <s v="assalariado"/>
    <n v="26.64"/>
    <n v="735"/>
    <n v="1"/>
    <d v="2025-07-07T00:42:36"/>
    <d v="2025-05-18T08:37:09"/>
    <n v="0.13800000000000001"/>
    <n v="0.372"/>
    <s v="SP"/>
    <x v="1"/>
  </r>
  <r>
    <s v="C106865"/>
    <n v="420.37"/>
    <s v="assalariado"/>
    <n v="25.85"/>
    <n v="338"/>
    <n v="2"/>
    <d v="2024-08-10T09:00:47"/>
    <d v="2024-12-31T02:46:36"/>
    <n v="0.182"/>
    <n v="0.45"/>
    <s v="PB"/>
    <x v="1"/>
  </r>
  <r>
    <s v="C106866"/>
    <n v="547.76"/>
    <s v="pensionista"/>
    <n v="61.82"/>
    <n v="392"/>
    <n v="4"/>
    <d v="2023-03-14T09:43:43"/>
    <d v="2023-09-11T17:27:39"/>
    <n v="0.47799999999999998"/>
    <n v="0.249"/>
    <s v="PA"/>
    <x v="3"/>
  </r>
  <r>
    <s v="C106867"/>
    <n v="197.75"/>
    <s v="assalariado"/>
    <n v="4.2"/>
    <n v="697"/>
    <n v="0"/>
    <d v="2024-07-08T20:51:55"/>
    <d v="2025-03-08T23:07:17"/>
    <n v="0.23699999999999999"/>
    <n v="0.193"/>
    <s v="GO"/>
    <x v="0"/>
  </r>
  <r>
    <s v="C106868"/>
    <n v="146.94"/>
    <s v="autônomo"/>
    <n v="5.0199999999999996"/>
    <n v="486"/>
    <n v="2"/>
    <d v="2023-09-12T01:03:57"/>
    <d v="2025-02-05T21:57:28"/>
    <n v="0.214"/>
    <n v="0.25700000000000001"/>
    <s v="RS"/>
    <x v="0"/>
  </r>
  <r>
    <s v="C106869"/>
    <n v="519.99"/>
    <s v="pensionista"/>
    <n v="6.67"/>
    <n v="377"/>
    <n v="2"/>
    <d v="2023-07-01T14:15:22"/>
    <d v="2025-05-05T09:18:26"/>
    <n v="0.36"/>
    <n v="0.26600000000000001"/>
    <s v="PA"/>
    <x v="0"/>
  </r>
  <r>
    <s v="C106870"/>
    <n v="269.33"/>
    <s v="assalariado"/>
    <n v="33.35"/>
    <n v="636"/>
    <n v="1"/>
    <d v="2023-10-28T00:42:18"/>
    <d v="2025-09-03T16:26:13"/>
    <n v="0.59199999999999997"/>
    <n v="0.35"/>
    <s v="SC"/>
    <x v="1"/>
  </r>
  <r>
    <s v="C106871"/>
    <n v="146.87"/>
    <s v="autônomo"/>
    <n v="20.22"/>
    <n v="652"/>
    <n v="0"/>
    <d v="2023-09-12T07:01:18"/>
    <d v="2023-04-13T17:16:13"/>
    <n v="0.47299999999999998"/>
    <n v="0.17299999999999999"/>
    <s v="PB"/>
    <x v="1"/>
  </r>
  <r>
    <s v="C106872"/>
    <n v="1315.84"/>
    <s v="assalariado"/>
    <n v="26.37"/>
    <n v="775"/>
    <n v="1"/>
    <d v="2025-01-10T18:05:54"/>
    <d v="2023-07-29T03:13:45"/>
    <n v="0.245"/>
    <n v="4.4999999999999998E-2"/>
    <s v="PA"/>
    <x v="1"/>
  </r>
  <r>
    <s v="C106873"/>
    <n v="406.07"/>
    <s v="pensionista"/>
    <n v="17.14"/>
    <n v="347"/>
    <n v="2"/>
    <d v="2024-08-10T19:54:14"/>
    <d v="2023-04-19T06:16:02"/>
    <n v="0.499"/>
    <n v="0.36499999999999999"/>
    <s v="AL"/>
    <x v="0"/>
  </r>
  <r>
    <s v="C106874"/>
    <n v="1540.96"/>
    <s v="assalariado"/>
    <n v="50.8"/>
    <n v="544"/>
    <n v="5"/>
    <d v="2023-06-21T09:17:12"/>
    <d v="2024-08-24T04:29:08"/>
    <n v="0.30399999999999999"/>
    <n v="0.23300000000000001"/>
    <s v="SP"/>
    <x v="2"/>
  </r>
  <r>
    <s v="C106875"/>
    <n v="478.14"/>
    <s v="autônomo"/>
    <n v="17.079999999999998"/>
    <n v="600"/>
    <n v="2"/>
    <d v="2024-11-21T16:49:20"/>
    <d v="2024-08-03T01:40:03"/>
    <n v="0.251"/>
    <n v="0.52300000000000002"/>
    <s v="SE"/>
    <x v="0"/>
  </r>
  <r>
    <s v="C106876"/>
    <n v="1341.72"/>
    <s v="assalariado"/>
    <n v="5.5"/>
    <n v="535"/>
    <n v="2"/>
    <d v="2024-08-13T17:28:43"/>
    <d v="2024-02-22T05:50:08"/>
    <n v="0.115"/>
    <n v="0.60399999999999998"/>
    <s v="SP"/>
    <x v="0"/>
  </r>
  <r>
    <s v="C106877"/>
    <n v="2107"/>
    <s v="assalariado"/>
    <n v="27.42"/>
    <n v="769"/>
    <n v="3"/>
    <d v="2024-02-24T09:35:50"/>
    <d v="2024-08-15T15:21:23"/>
    <n v="0.68400000000000005"/>
    <n v="0.11"/>
    <s v="AL"/>
    <x v="1"/>
  </r>
  <r>
    <s v="C106878"/>
    <n v="1595.81"/>
    <s v="assalariado"/>
    <n v="7.5"/>
    <n v="446"/>
    <n v="1"/>
    <d v="2023-01-21T13:27:34"/>
    <d v="2023-05-24T10:45:43"/>
    <n v="0.55300000000000005"/>
    <n v="0.496"/>
    <s v="PB"/>
    <x v="0"/>
  </r>
  <r>
    <s v="C106879"/>
    <n v="662.78"/>
    <s v="pensionista"/>
    <n v="28.51"/>
    <n v="489"/>
    <n v="1"/>
    <d v="2024-06-09T05:36:27"/>
    <d v="2024-04-14T01:48:40"/>
    <n v="0.12"/>
    <n v="0.58599999999999997"/>
    <s v="AL"/>
    <x v="1"/>
  </r>
  <r>
    <s v="C106880"/>
    <n v="1230.5899999999999"/>
    <s v="assalariado"/>
    <n v="7.34"/>
    <n v="629"/>
    <n v="1"/>
    <d v="2024-07-08T08:21:53"/>
    <d v="2024-06-18T21:10:26"/>
    <n v="0.29699999999999999"/>
    <n v="0.28899999999999998"/>
    <s v="RS"/>
    <x v="0"/>
  </r>
  <r>
    <s v="C106881"/>
    <n v="1628.53"/>
    <s v="assalariado"/>
    <n v="2.44"/>
    <n v="831"/>
    <n v="1"/>
    <d v="2024-12-06T12:27:28"/>
    <d v="2023-07-03T16:26:28"/>
    <n v="0.36199999999999999"/>
    <n v="0.64200000000000002"/>
    <s v="PA"/>
    <x v="0"/>
  </r>
  <r>
    <s v="C106882"/>
    <n v="1751.66"/>
    <s v="assalariado"/>
    <n v="24.22"/>
    <n v="458"/>
    <n v="3"/>
    <d v="2023-08-02T13:13:22"/>
    <d v="2023-06-30T11:45:01"/>
    <n v="0.59499999999999997"/>
    <n v="0.64900000000000002"/>
    <s v="PB"/>
    <x v="1"/>
  </r>
  <r>
    <s v="C106883"/>
    <n v="4694.7700000000004"/>
    <s v="autônomo"/>
    <n v="20.079999999999998"/>
    <n v="486"/>
    <n v="1"/>
    <d v="2023-07-15T06:52:10"/>
    <d v="2025-04-07T03:54:57"/>
    <n v="0.505"/>
    <n v="8.5999999999999993E-2"/>
    <s v="RN"/>
    <x v="1"/>
  </r>
  <r>
    <s v="C106884"/>
    <n v="423.94"/>
    <s v="assalariado"/>
    <n v="6.94"/>
    <n v="863"/>
    <n v="2"/>
    <d v="2024-08-18T14:33:06"/>
    <d v="2023-10-07T11:44:09"/>
    <n v="0.20699999999999999"/>
    <n v="0.63500000000000001"/>
    <s v="SP"/>
    <x v="0"/>
  </r>
  <r>
    <s v="C106885"/>
    <n v="76.39"/>
    <s v="servidor"/>
    <n v="2.2599999999999998"/>
    <n v="749"/>
    <n v="1"/>
    <d v="2025-09-19T10:14:07"/>
    <d v="2024-11-05T22:29:13"/>
    <n v="0.13600000000000001"/>
    <n v="0.13500000000000001"/>
    <s v="MA"/>
    <x v="0"/>
  </r>
  <r>
    <s v="C106886"/>
    <n v="1413.8"/>
    <s v="servidor"/>
    <n v="19.14"/>
    <n v="844"/>
    <n v="1"/>
    <d v="2023-08-10T10:29:15"/>
    <d v="2023-11-07T11:08:45"/>
    <n v="0.23899999999999999"/>
    <n v="0.40799999999999997"/>
    <s v="DF"/>
    <x v="0"/>
  </r>
  <r>
    <s v="C106887"/>
    <n v="1204.6500000000001"/>
    <s v="assalariado"/>
    <n v="17.96"/>
    <n v="852"/>
    <n v="2"/>
    <d v="2024-05-18T03:46:01"/>
    <d v="2024-11-13T11:08:16"/>
    <n v="0.156"/>
    <n v="0.22900000000000001"/>
    <s v="PB"/>
    <x v="0"/>
  </r>
  <r>
    <s v="C106888"/>
    <n v="107.4"/>
    <s v="assalariado"/>
    <n v="30.67"/>
    <n v="508"/>
    <n v="2"/>
    <d v="2024-06-02T19:03:35"/>
    <d v="2023-07-17T14:15:27"/>
    <n v="0.55800000000000005"/>
    <n v="0.34399999999999997"/>
    <s v="SP"/>
    <x v="1"/>
  </r>
  <r>
    <s v="C106889"/>
    <n v="1220.48"/>
    <s v="assalariado"/>
    <n v="14.19"/>
    <n v="407"/>
    <n v="2"/>
    <d v="2025-03-13T06:24:34"/>
    <d v="2026-01-29T00:52:11"/>
    <n v="0.54900000000000004"/>
    <n v="0.252"/>
    <s v="PA"/>
    <x v="0"/>
  </r>
  <r>
    <s v="C106890"/>
    <n v="3136.1"/>
    <s v="assalariado"/>
    <n v="30.62"/>
    <n v="460"/>
    <n v="1"/>
    <d v="2023-12-02T15:31:11"/>
    <d v="2024-12-21T15:28:01"/>
    <n v="0.16"/>
    <n v="0.54400000000000004"/>
    <s v="BA"/>
    <x v="1"/>
  </r>
  <r>
    <s v="C106891"/>
    <n v="119.95"/>
    <s v="assalariado"/>
    <n v="6.63"/>
    <n v="593"/>
    <n v="1"/>
    <d v="2024-11-04T11:11:07"/>
    <d v="2025-05-03T02:07:46"/>
    <n v="0.04"/>
    <n v="0.318"/>
    <s v="BA"/>
    <x v="0"/>
  </r>
  <r>
    <s v="C106892"/>
    <n v="4362.49"/>
    <s v="servidor"/>
    <n v="13.09"/>
    <n v="384"/>
    <n v="3"/>
    <d v="2024-06-22T19:40:51"/>
    <d v="2024-09-15T10:10:32"/>
    <n v="0.26700000000000002"/>
    <n v="0.27700000000000002"/>
    <s v="PB"/>
    <x v="0"/>
  </r>
  <r>
    <s v="C106893"/>
    <n v="170.78"/>
    <s v="assalariado"/>
    <n v="14.39"/>
    <n v="547"/>
    <n v="2"/>
    <d v="2023-06-24T08:25:47"/>
    <d v="2023-05-01T16:25:34"/>
    <n v="0.378"/>
    <n v="0.45"/>
    <s v="AM"/>
    <x v="0"/>
  </r>
  <r>
    <s v="C106894"/>
    <n v="435.24"/>
    <s v="assalariado"/>
    <n v="9.7100000000000009"/>
    <n v="849"/>
    <n v="3"/>
    <d v="2023-05-05T02:49:05"/>
    <d v="2025-04-15T21:02:08"/>
    <n v="0.28000000000000003"/>
    <n v="0.157"/>
    <s v="SE"/>
    <x v="0"/>
  </r>
  <r>
    <s v="C106895"/>
    <n v="580.84"/>
    <s v="assalariado"/>
    <n v="15.62"/>
    <n v="380"/>
    <n v="2"/>
    <d v="2025-03-06T05:07:40"/>
    <d v="2023-01-05T23:04:37"/>
    <n v="0.161"/>
    <n v="5.8999999999999997E-2"/>
    <s v="PR"/>
    <x v="0"/>
  </r>
  <r>
    <s v="C106896"/>
    <n v="1264.9000000000001"/>
    <s v="assalariado"/>
    <n v="19.899999999999999"/>
    <n v="340"/>
    <n v="2"/>
    <d v="2025-01-17T22:48:09"/>
    <d v="2025-07-06T01:23:03"/>
    <n v="3.5000000000000003E-2"/>
    <n v="0.38700000000000001"/>
    <s v="DF"/>
    <x v="0"/>
  </r>
  <r>
    <s v="C106897"/>
    <n v="253.89"/>
    <s v="servidor"/>
    <n v="23.69"/>
    <n v="305"/>
    <n v="1"/>
    <d v="2023-08-29T16:48:43"/>
    <d v="2023-07-06T18:46:24"/>
    <n v="0.17199999999999999"/>
    <n v="0.20399999999999999"/>
    <s v="SP"/>
    <x v="1"/>
  </r>
  <r>
    <s v="C106898"/>
    <n v="2546.36"/>
    <s v="assalariado"/>
    <n v="6.88"/>
    <n v="781"/>
    <n v="2"/>
    <d v="2025-03-02T02:12:32"/>
    <d v="2024-05-09T06:49:49"/>
    <n v="0.29399999999999998"/>
    <n v="0.249"/>
    <s v="AM"/>
    <x v="0"/>
  </r>
  <r>
    <s v="C106899"/>
    <n v="139.80000000000001"/>
    <s v="assalariado"/>
    <n v="1.82"/>
    <n v="348"/>
    <n v="2"/>
    <d v="2023-02-17T15:02:39"/>
    <d v="2025-06-11T15:19:19"/>
    <n v="0.55900000000000005"/>
    <n v="0.39300000000000002"/>
    <s v="RN"/>
    <x v="0"/>
  </r>
  <r>
    <s v="C106900"/>
    <n v="1124.81"/>
    <s v="autônomo"/>
    <n v="2.04"/>
    <n v="485"/>
    <n v="1"/>
    <d v="2023-08-23T09:10:31"/>
    <d v="2023-05-09T19:01:46"/>
    <n v="0.14699999999999999"/>
    <n v="0.35299999999999998"/>
    <s v="RN"/>
    <x v="0"/>
  </r>
  <r>
    <s v="C106901"/>
    <n v="1103.49"/>
    <s v="servidor"/>
    <n v="27.31"/>
    <n v="851"/>
    <n v="2"/>
    <d v="2023-07-04T00:28:50"/>
    <d v="2023-02-14T00:34:07"/>
    <n v="0.20200000000000001"/>
    <n v="0.70199999999999996"/>
    <s v="RJ"/>
    <x v="1"/>
  </r>
  <r>
    <s v="C106902"/>
    <n v="733.45"/>
    <s v="servidor"/>
    <n v="11.34"/>
    <n v="334"/>
    <n v="2"/>
    <d v="2023-11-05T11:31:44"/>
    <d v="2023-01-30T00:27:52"/>
    <n v="0.20699999999999999"/>
    <n v="0.81499999999999995"/>
    <s v="GO"/>
    <x v="0"/>
  </r>
  <r>
    <s v="C106903"/>
    <n v="426.43"/>
    <s v="pensionista"/>
    <n v="5.44"/>
    <n v="755"/>
    <n v="2"/>
    <d v="2024-01-21T07:27:17"/>
    <d v="2025-07-23T21:45:57"/>
    <n v="0.34599999999999997"/>
    <n v="0.74399999999999999"/>
    <s v="AM"/>
    <x v="0"/>
  </r>
  <r>
    <s v="C106904"/>
    <n v="1155.52"/>
    <s v="assalariado"/>
    <n v="31.14"/>
    <n v="750"/>
    <n v="2"/>
    <d v="2024-07-14T12:16:47"/>
    <d v="2025-09-29T12:05:24"/>
    <n v="0.29599999999999999"/>
    <n v="0.378"/>
    <s v="DF"/>
    <x v="1"/>
  </r>
  <r>
    <s v="C106905"/>
    <n v="397.49"/>
    <s v="assalariado"/>
    <n v="0.97"/>
    <n v="798"/>
    <n v="2"/>
    <d v="2024-12-24T14:52:29"/>
    <d v="2025-01-28T09:36:34"/>
    <n v="0.44600000000000001"/>
    <n v="0.59599999999999997"/>
    <s v="GO"/>
    <x v="0"/>
  </r>
  <r>
    <s v="C106906"/>
    <n v="536.54999999999995"/>
    <s v="autônomo"/>
    <n v="11.58"/>
    <n v="682"/>
    <n v="1"/>
    <d v="2025-08-20T21:31:12"/>
    <d v="2024-11-19T08:36:43"/>
    <n v="0.27"/>
    <n v="0.497"/>
    <s v="SC"/>
    <x v="0"/>
  </r>
  <r>
    <s v="C106907"/>
    <n v="2880.77"/>
    <s v="assalariado"/>
    <n v="19.88"/>
    <n v="514"/>
    <n v="3"/>
    <d v="2023-08-21T13:41:56"/>
    <d v="2024-07-08T06:17:08"/>
    <n v="0.34499999999999997"/>
    <n v="0.63600000000000001"/>
    <s v="DF"/>
    <x v="0"/>
  </r>
  <r>
    <s v="C106908"/>
    <n v="1589.11"/>
    <s v="servidor"/>
    <n v="6.99"/>
    <n v="368"/>
    <n v="1"/>
    <d v="2023-05-23T07:10:07"/>
    <d v="2024-12-11T16:22:13"/>
    <n v="0.14899999999999999"/>
    <n v="0.223"/>
    <s v="PI"/>
    <x v="0"/>
  </r>
  <r>
    <s v="C106909"/>
    <n v="165.41"/>
    <s v="assalariado"/>
    <n v="4.1900000000000004"/>
    <n v="641"/>
    <n v="4"/>
    <d v="2023-07-17T19:52:29"/>
    <d v="2024-03-11T00:47:04"/>
    <n v="0.10299999999999999"/>
    <n v="0.125"/>
    <s v="RS"/>
    <x v="0"/>
  </r>
  <r>
    <s v="C106910"/>
    <n v="1132.3399999999999"/>
    <s v="assalariado"/>
    <n v="2.44"/>
    <n v="694"/>
    <n v="2"/>
    <d v="2023-11-16T06:06:41"/>
    <d v="2025-09-22T21:28:16"/>
    <n v="0.437"/>
    <n v="0.37"/>
    <s v="SC"/>
    <x v="0"/>
  </r>
  <r>
    <s v="C106911"/>
    <n v="1868.99"/>
    <s v="pensionista"/>
    <n v="5.83"/>
    <n v="619"/>
    <n v="4"/>
    <d v="2024-12-16T13:34:19"/>
    <d v="2024-01-28T06:05:34"/>
    <n v="0.19600000000000001"/>
    <n v="0.54100000000000004"/>
    <s v="ES"/>
    <x v="0"/>
  </r>
  <r>
    <s v="C106912"/>
    <n v="2477.29"/>
    <s v="autônomo"/>
    <n v="31.54"/>
    <n v="460"/>
    <n v="1"/>
    <d v="2023-09-01T02:36:48"/>
    <d v="2024-01-30T14:27:32"/>
    <n v="0.122"/>
    <n v="0.52400000000000002"/>
    <s v="PI"/>
    <x v="1"/>
  </r>
  <r>
    <s v="C106913"/>
    <n v="1014.04"/>
    <s v="assalariado"/>
    <n v="3.58"/>
    <n v="515"/>
    <n v="1"/>
    <d v="2024-04-25T00:21:38"/>
    <d v="2023-09-05T22:40:16"/>
    <n v="0.60899999999999999"/>
    <n v="0.27800000000000002"/>
    <s v="MA"/>
    <x v="0"/>
  </r>
  <r>
    <s v="C106914"/>
    <n v="2032.53"/>
    <s v="assalariado"/>
    <n v="8.36"/>
    <n v="610"/>
    <n v="0"/>
    <d v="2025-02-09T11:23:25"/>
    <d v="2025-01-24T01:30:09"/>
    <n v="0.3"/>
    <n v="9.2999999999999999E-2"/>
    <s v="SP"/>
    <x v="0"/>
  </r>
  <r>
    <s v="C106915"/>
    <n v="2473.6799999999998"/>
    <s v="assalariado"/>
    <n v="11.04"/>
    <n v="887"/>
    <n v="1"/>
    <d v="2023-05-05T01:55:17"/>
    <d v="2023-02-12T22:42:26"/>
    <n v="0.186"/>
    <n v="0.29699999999999999"/>
    <s v="PR"/>
    <x v="0"/>
  </r>
  <r>
    <s v="C106916"/>
    <n v="664.09"/>
    <s v="assalariado"/>
    <n v="3.1"/>
    <n v="305"/>
    <n v="1"/>
    <d v="2024-04-21T13:46:23"/>
    <d v="2023-03-19T03:45:48"/>
    <n v="0.219"/>
    <n v="0.31900000000000001"/>
    <s v="SC"/>
    <x v="0"/>
  </r>
  <r>
    <s v="C106917"/>
    <n v="1206.55"/>
    <s v="servidor"/>
    <n v="22.5"/>
    <n v="846"/>
    <n v="2"/>
    <d v="2023-07-27T15:26:50"/>
    <d v="2025-10-23T08:10:09"/>
    <n v="0.36399999999999999"/>
    <n v="0.377"/>
    <s v="AL"/>
    <x v="1"/>
  </r>
  <r>
    <s v="C106918"/>
    <n v="385.93"/>
    <s v="autônomo"/>
    <n v="6.34"/>
    <n v="897"/>
    <n v="0"/>
    <d v="2023-01-17T20:25:53"/>
    <d v="2024-03-23T23:00:26"/>
    <n v="0.20699999999999999"/>
    <n v="0.33800000000000002"/>
    <s v="MG"/>
    <x v="0"/>
  </r>
  <r>
    <s v="C106919"/>
    <n v="254.69"/>
    <s v="pensionista"/>
    <n v="6.93"/>
    <n v="789"/>
    <n v="1"/>
    <d v="2023-11-02T05:35:13"/>
    <d v="2023-10-22T08:42:32"/>
    <n v="0.115"/>
    <n v="0.254"/>
    <s v="SC"/>
    <x v="0"/>
  </r>
  <r>
    <s v="C106920"/>
    <n v="1268.04"/>
    <s v="servidor"/>
    <n v="31.59"/>
    <n v="644"/>
    <n v="4"/>
    <d v="2024-05-03T13:50:05"/>
    <d v="2025-10-22T02:39:37"/>
    <n v="0.21"/>
    <n v="0.42299999999999999"/>
    <s v="AL"/>
    <x v="1"/>
  </r>
  <r>
    <s v="C106921"/>
    <n v="67.489999999999995"/>
    <s v="autônomo"/>
    <n v="0.23"/>
    <n v="813"/>
    <n v="2"/>
    <d v="2023-10-16T09:03:21"/>
    <d v="2023-01-16T04:10:12"/>
    <n v="0.39400000000000002"/>
    <n v="0.50600000000000001"/>
    <s v="PB"/>
    <x v="0"/>
  </r>
  <r>
    <s v="C106922"/>
    <n v="73.36"/>
    <s v="assalariado"/>
    <n v="12.35"/>
    <n v="819"/>
    <n v="4"/>
    <d v="2024-12-04T21:50:52"/>
    <d v="2024-03-22T11:38:35"/>
    <n v="0.38900000000000001"/>
    <n v="0.20100000000000001"/>
    <s v="MA"/>
    <x v="0"/>
  </r>
  <r>
    <s v="C106923"/>
    <n v="1106.9100000000001"/>
    <s v="assalariado"/>
    <n v="5.65"/>
    <n v="602"/>
    <n v="2"/>
    <d v="2025-04-27T22:47:18"/>
    <d v="2025-05-27T13:55:07"/>
    <n v="7.4999999999999997E-2"/>
    <n v="7.3999999999999996E-2"/>
    <s v="RJ"/>
    <x v="0"/>
  </r>
  <r>
    <s v="C106924"/>
    <n v="3494.3"/>
    <s v="assalariado"/>
    <n v="30.15"/>
    <n v="671"/>
    <n v="3"/>
    <d v="2024-07-11T02:37:53"/>
    <d v="2024-10-13T23:58:50"/>
    <n v="0.14699999999999999"/>
    <n v="0.59799999999999998"/>
    <s v="DF"/>
    <x v="1"/>
  </r>
  <r>
    <s v="C106925"/>
    <n v="600.25"/>
    <s v="pensionista"/>
    <n v="10.11"/>
    <n v="360"/>
    <n v="1"/>
    <d v="2025-06-16T09:05:52"/>
    <d v="2024-09-11T08:11:53"/>
    <n v="0.153"/>
    <n v="0.129"/>
    <s v="BA"/>
    <x v="0"/>
  </r>
  <r>
    <s v="C106926"/>
    <n v="1397.08"/>
    <s v="assalariado"/>
    <n v="25.83"/>
    <n v="736"/>
    <n v="3"/>
    <d v="2025-05-28T19:50:48"/>
    <d v="2023-03-08T21:20:35"/>
    <n v="0.13"/>
    <n v="0.23899999999999999"/>
    <s v="SC"/>
    <x v="1"/>
  </r>
  <r>
    <s v="C106927"/>
    <n v="3663.35"/>
    <s v="assalariado"/>
    <n v="21.76"/>
    <n v="300"/>
    <n v="2"/>
    <d v="2023-05-13T19:59:25"/>
    <d v="2024-03-15T23:37:32"/>
    <n v="0.30399999999999999"/>
    <n v="0.24199999999999999"/>
    <s v="DF"/>
    <x v="1"/>
  </r>
  <r>
    <s v="C106928"/>
    <n v="554.61"/>
    <s v="pensionista"/>
    <n v="20.7"/>
    <n v="536"/>
    <n v="1"/>
    <d v="2025-01-30T19:18:22"/>
    <d v="2023-12-27T09:58:41"/>
    <n v="0.35"/>
    <n v="4.4999999999999998E-2"/>
    <s v="BA"/>
    <x v="1"/>
  </r>
  <r>
    <s v="C106929"/>
    <n v="3897.35"/>
    <s v="assalariado"/>
    <n v="7.64"/>
    <n v="555"/>
    <n v="1"/>
    <d v="2025-03-23T09:51:03"/>
    <d v="2024-09-21T23:17:25"/>
    <n v="0.08"/>
    <n v="0.39300000000000002"/>
    <s v="SP"/>
    <x v="0"/>
  </r>
  <r>
    <s v="C106930"/>
    <n v="1573.01"/>
    <s v="assalariado"/>
    <n v="4.1100000000000003"/>
    <n v="771"/>
    <n v="2"/>
    <d v="2024-12-04T22:41:31"/>
    <d v="2024-07-04T09:56:14"/>
    <n v="6.3E-2"/>
    <n v="0.23400000000000001"/>
    <s v="RS"/>
    <x v="0"/>
  </r>
  <r>
    <s v="C106931"/>
    <n v="2448.96"/>
    <s v="assalariado"/>
    <n v="12.23"/>
    <n v="851"/>
    <n v="0"/>
    <d v="2024-02-13T03:42:46"/>
    <d v="2024-08-07T08:01:48"/>
    <n v="0.153"/>
    <n v="0.626"/>
    <s v="RJ"/>
    <x v="0"/>
  </r>
  <r>
    <s v="C106932"/>
    <n v="407.69"/>
    <s v="autônomo"/>
    <n v="3.79"/>
    <n v="328"/>
    <n v="2"/>
    <d v="2025-09-09T06:56:56"/>
    <d v="2024-10-27T00:25:00"/>
    <n v="0.66200000000000003"/>
    <n v="0.32"/>
    <s v="ES"/>
    <x v="0"/>
  </r>
  <r>
    <s v="C106933"/>
    <n v="2036.26"/>
    <s v="assalariado"/>
    <n v="19.78"/>
    <n v="564"/>
    <n v="0"/>
    <d v="2025-04-22T16:41:20"/>
    <d v="2024-11-03T12:28:30"/>
    <n v="0.156"/>
    <n v="0.17699999999999999"/>
    <s v="PB"/>
    <x v="0"/>
  </r>
  <r>
    <s v="C106934"/>
    <n v="573.02"/>
    <s v="pensionista"/>
    <n v="19.86"/>
    <n v="428"/>
    <n v="1"/>
    <d v="2024-12-29T09:03:06"/>
    <d v="2023-12-13T16:12:06"/>
    <n v="0.249"/>
    <n v="0.27500000000000002"/>
    <s v="CE"/>
    <x v="0"/>
  </r>
  <r>
    <s v="C106935"/>
    <n v="2205.12"/>
    <s v="pensionista"/>
    <n v="19.22"/>
    <n v="857"/>
    <n v="3"/>
    <d v="2024-09-13T05:56:15"/>
    <d v="2025-10-16T14:15:58"/>
    <n v="0.495"/>
    <n v="0.254"/>
    <s v="ES"/>
    <x v="0"/>
  </r>
  <r>
    <s v="C106936"/>
    <n v="390.8"/>
    <s v="autônomo"/>
    <n v="11.88"/>
    <n v="644"/>
    <n v="1"/>
    <d v="2025-01-30T14:52:50"/>
    <d v="2024-06-28T03:03:54"/>
    <n v="0.32900000000000001"/>
    <n v="0.34899999999999998"/>
    <s v="ES"/>
    <x v="0"/>
  </r>
  <r>
    <s v="C106937"/>
    <n v="1462.04"/>
    <s v="autônomo"/>
    <n v="13.55"/>
    <n v="371"/>
    <n v="1"/>
    <d v="2024-08-06T07:59:07"/>
    <d v="2024-09-16T21:12:01"/>
    <n v="0.29599999999999999"/>
    <n v="0.56299999999999994"/>
    <s v="ES"/>
    <x v="0"/>
  </r>
  <r>
    <s v="C106938"/>
    <n v="1251.52"/>
    <s v="pensionista"/>
    <n v="2.5"/>
    <n v="412"/>
    <n v="1"/>
    <d v="2024-10-17T10:49:47"/>
    <d v="2025-09-27T23:51:52"/>
    <n v="0.40699999999999997"/>
    <n v="0.21299999999999999"/>
    <s v="ES"/>
    <x v="0"/>
  </r>
  <r>
    <s v="C106939"/>
    <n v="871.71"/>
    <s v="pensionista"/>
    <n v="19.78"/>
    <n v="669"/>
    <n v="4"/>
    <d v="2025-08-18T20:12:15"/>
    <d v="2025-07-06T02:34:44"/>
    <n v="0.42299999999999999"/>
    <n v="0.17499999999999999"/>
    <s v="BA"/>
    <x v="0"/>
  </r>
  <r>
    <s v="C106940"/>
    <n v="1814.15"/>
    <s v="servidor"/>
    <n v="10.33"/>
    <n v="518"/>
    <n v="1"/>
    <d v="2024-04-21T18:37:36"/>
    <d v="2024-09-09T18:41:24"/>
    <n v="4.8000000000000001E-2"/>
    <n v="0.624"/>
    <s v="AM"/>
    <x v="0"/>
  </r>
  <r>
    <s v="C106941"/>
    <n v="3350.63"/>
    <s v="assalariado"/>
    <n v="17.66"/>
    <n v="852"/>
    <n v="1"/>
    <d v="2024-05-28T13:14:17"/>
    <d v="2025-10-08T23:12:55"/>
    <n v="3.9E-2"/>
    <n v="0.28000000000000003"/>
    <s v="SP"/>
    <x v="0"/>
  </r>
  <r>
    <s v="C106942"/>
    <n v="102.64"/>
    <s v="assalariado"/>
    <n v="36.39"/>
    <n v="729"/>
    <n v="1"/>
    <d v="2024-10-23T14:34:20"/>
    <d v="2024-07-22T18:41:44"/>
    <n v="0.20399999999999999"/>
    <n v="0.26400000000000001"/>
    <s v="ES"/>
    <x v="1"/>
  </r>
  <r>
    <s v="C106943"/>
    <n v="1071.49"/>
    <s v="assalariado"/>
    <n v="5.97"/>
    <n v="308"/>
    <n v="1"/>
    <d v="2023-05-01T21:55:19"/>
    <d v="2023-01-26T17:54:48"/>
    <n v="0.215"/>
    <n v="0.28599999999999998"/>
    <s v="MG"/>
    <x v="0"/>
  </r>
  <r>
    <s v="C106944"/>
    <n v="1966.03"/>
    <s v="pensionista"/>
    <n v="8.36"/>
    <n v="368"/>
    <n v="1"/>
    <d v="2025-01-28T06:08:13"/>
    <d v="2023-01-19T20:36:07"/>
    <n v="0.19"/>
    <n v="0.16300000000000001"/>
    <s v="SE"/>
    <x v="0"/>
  </r>
  <r>
    <s v="C106945"/>
    <n v="1359.33"/>
    <s v="autônomo"/>
    <n v="5.8"/>
    <n v="731"/>
    <n v="1"/>
    <d v="2023-02-25T23:13:34"/>
    <d v="2024-06-23T15:54:03"/>
    <n v="0.45100000000000001"/>
    <n v="0.57699999999999996"/>
    <s v="AM"/>
    <x v="0"/>
  </r>
  <r>
    <s v="C106946"/>
    <n v="526.98"/>
    <s v="servidor"/>
    <n v="20.62"/>
    <n v="335"/>
    <n v="1"/>
    <d v="2023-03-20T14:54:13"/>
    <d v="2023-12-18T03:41:09"/>
    <n v="0.39700000000000002"/>
    <n v="0.25700000000000001"/>
    <s v="RS"/>
    <x v="1"/>
  </r>
  <r>
    <s v="C106947"/>
    <n v="3951.25"/>
    <s v="assalariado"/>
    <n v="6.73"/>
    <n v="812"/>
    <n v="2"/>
    <d v="2023-04-06T08:40:02"/>
    <d v="2025-03-18T22:36:48"/>
    <n v="0.39100000000000001"/>
    <n v="2.8000000000000001E-2"/>
    <s v="SE"/>
    <x v="0"/>
  </r>
  <r>
    <s v="C106948"/>
    <n v="272.23"/>
    <s v="assalariado"/>
    <n v="9.4700000000000006"/>
    <n v="387"/>
    <n v="2"/>
    <d v="2023-07-23T13:10:11"/>
    <d v="2024-01-30T20:10:16"/>
    <n v="0.27400000000000002"/>
    <n v="0.42299999999999999"/>
    <s v="SE"/>
    <x v="0"/>
  </r>
  <r>
    <s v="C106949"/>
    <n v="1147.45"/>
    <s v="assalariado"/>
    <n v="29.82"/>
    <n v="387"/>
    <n v="1"/>
    <d v="2023-08-30T04:53:59"/>
    <d v="2023-05-19T23:35:11"/>
    <n v="0.39"/>
    <n v="0.2"/>
    <s v="SC"/>
    <x v="1"/>
  </r>
  <r>
    <s v="C106950"/>
    <n v="1070.0899999999999"/>
    <s v="assalariado"/>
    <n v="17.82"/>
    <n v="680"/>
    <n v="1"/>
    <d v="2025-06-11T21:00:22"/>
    <d v="2024-09-14T09:28:44"/>
    <n v="0.41099999999999998"/>
    <n v="0.18"/>
    <s v="SC"/>
    <x v="0"/>
  </r>
  <r>
    <s v="C106951"/>
    <n v="338.95"/>
    <s v="pensionista"/>
    <n v="8.52"/>
    <n v="682"/>
    <n v="3"/>
    <d v="2025-04-17T14:38:04"/>
    <d v="2024-09-01T14:27:28"/>
    <n v="0.39500000000000002"/>
    <n v="0.58799999999999997"/>
    <s v="SC"/>
    <x v="0"/>
  </r>
  <r>
    <s v="C106952"/>
    <n v="187.24"/>
    <s v="pensionista"/>
    <n v="5.78"/>
    <n v="611"/>
    <n v="2"/>
    <d v="2024-04-14T20:31:17"/>
    <d v="2024-09-06T07:40:24"/>
    <n v="3.2000000000000001E-2"/>
    <n v="0.253"/>
    <s v="SC"/>
    <x v="0"/>
  </r>
  <r>
    <s v="C106953"/>
    <n v="593.32000000000005"/>
    <s v="assalariado"/>
    <n v="13.75"/>
    <n v="486"/>
    <n v="1"/>
    <d v="2023-08-31T01:25:38"/>
    <d v="2024-06-18T13:36:16"/>
    <n v="0.224"/>
    <n v="0.74199999999999999"/>
    <s v="PR"/>
    <x v="0"/>
  </r>
  <r>
    <s v="C106954"/>
    <n v="3626.03"/>
    <s v="servidor"/>
    <n v="19.16"/>
    <n v="487"/>
    <n v="2"/>
    <d v="2024-12-29T02:02:44"/>
    <d v="2024-04-18T11:26:21"/>
    <n v="0.55800000000000005"/>
    <n v="0.128"/>
    <s v="CE"/>
    <x v="0"/>
  </r>
  <r>
    <s v="C106955"/>
    <n v="70.489999999999995"/>
    <s v="servidor"/>
    <n v="11.09"/>
    <n v="319"/>
    <n v="2"/>
    <d v="2023-04-04T03:04:56"/>
    <d v="2024-11-15T14:58:24"/>
    <n v="0.26200000000000001"/>
    <n v="0.60499999999999998"/>
    <s v="GO"/>
    <x v="0"/>
  </r>
  <r>
    <s v="C106956"/>
    <n v="313.73"/>
    <s v="assalariado"/>
    <n v="21.61"/>
    <n v="312"/>
    <n v="2"/>
    <d v="2025-04-07T07:26:20"/>
    <d v="2025-07-19T04:16:43"/>
    <n v="0.27300000000000002"/>
    <n v="0.16900000000000001"/>
    <s v="PE"/>
    <x v="1"/>
  </r>
  <r>
    <s v="C106957"/>
    <n v="1461.82"/>
    <s v="servidor"/>
    <n v="0.87"/>
    <n v="369"/>
    <n v="1"/>
    <d v="2023-07-02T20:50:08"/>
    <d v="2025-08-24T14:46:00"/>
    <n v="0.69699999999999995"/>
    <n v="0.50800000000000001"/>
    <s v="PB"/>
    <x v="0"/>
  </r>
  <r>
    <s v="C106958"/>
    <n v="2689.5"/>
    <s v="servidor"/>
    <n v="10.130000000000001"/>
    <n v="813"/>
    <n v="1"/>
    <d v="2024-02-25T17:56:23"/>
    <d v="2024-05-28T19:09:55"/>
    <n v="0.10199999999999999"/>
    <n v="0.34899999999999998"/>
    <s v="SP"/>
    <x v="0"/>
  </r>
  <r>
    <s v="C106959"/>
    <n v="489.72"/>
    <s v="pensionista"/>
    <n v="14.06"/>
    <n v="660"/>
    <n v="2"/>
    <d v="2025-01-08T11:28:01"/>
    <d v="2025-07-30T21:01:20"/>
    <n v="0.439"/>
    <n v="0.08"/>
    <s v="MG"/>
    <x v="0"/>
  </r>
  <r>
    <s v="C106960"/>
    <n v="1848.69"/>
    <s v="assalariado"/>
    <n v="19.75"/>
    <n v="659"/>
    <n v="1"/>
    <d v="2023-11-30T08:04:58"/>
    <d v="2023-09-22T09:10:24"/>
    <n v="0.27300000000000002"/>
    <n v="0.255"/>
    <s v="PE"/>
    <x v="0"/>
  </r>
  <r>
    <s v="C106961"/>
    <n v="1292.8900000000001"/>
    <s v="autônomo"/>
    <n v="10.27"/>
    <n v="580"/>
    <n v="2"/>
    <d v="2024-10-20T03:10:20"/>
    <d v="2023-10-22T13:31:43"/>
    <n v="0.59799999999999998"/>
    <n v="0.14099999999999999"/>
    <s v="GO"/>
    <x v="0"/>
  </r>
  <r>
    <s v="C106962"/>
    <n v="1252.3699999999999"/>
    <s v="assalariado"/>
    <n v="17.11"/>
    <n v="719"/>
    <n v="2"/>
    <d v="2023-03-04T16:48:40"/>
    <d v="2024-02-03T22:42:01"/>
    <n v="0.44400000000000001"/>
    <n v="0.62"/>
    <s v="SE"/>
    <x v="0"/>
  </r>
  <r>
    <s v="C106963"/>
    <n v="1134.6099999999999"/>
    <s v="servidor"/>
    <n v="6.41"/>
    <n v="857"/>
    <n v="1"/>
    <d v="2025-10-30T04:33:39"/>
    <d v="2024-02-20T07:09:47"/>
    <n v="0.26400000000000001"/>
    <n v="0.35599999999999998"/>
    <s v="ES"/>
    <x v="0"/>
  </r>
  <r>
    <s v="C106964"/>
    <n v="3415.15"/>
    <s v="servidor"/>
    <n v="2.33"/>
    <n v="398"/>
    <n v="2"/>
    <d v="2023-12-16T22:33:31"/>
    <d v="2023-05-16T10:57:33"/>
    <n v="0.6"/>
    <n v="0.13300000000000001"/>
    <s v="PR"/>
    <x v="0"/>
  </r>
  <r>
    <s v="C106965"/>
    <n v="3565.27"/>
    <s v="assalariado"/>
    <n v="4.92"/>
    <n v="388"/>
    <n v="1"/>
    <d v="2024-09-29T13:16:55"/>
    <d v="2025-11-01T11:25:39"/>
    <n v="0.14699999999999999"/>
    <n v="0.47899999999999998"/>
    <s v="DF"/>
    <x v="0"/>
  </r>
  <r>
    <s v="C106966"/>
    <n v="1073.75"/>
    <s v="assalariado"/>
    <n v="1.3"/>
    <n v="896"/>
    <n v="2"/>
    <d v="2024-07-07T10:57:10"/>
    <d v="2024-03-26T13:09:15"/>
    <n v="0.217"/>
    <n v="0.61699999999999999"/>
    <s v="RN"/>
    <x v="0"/>
  </r>
  <r>
    <s v="C106967"/>
    <n v="832.44"/>
    <s v="servidor"/>
    <n v="7.05"/>
    <n v="689"/>
    <n v="2"/>
    <d v="2025-08-23T20:11:03"/>
    <d v="2026-02-18T09:35:19"/>
    <n v="4.0000000000000001E-3"/>
    <n v="0.17499999999999999"/>
    <s v="PE"/>
    <x v="0"/>
  </r>
  <r>
    <s v="C106968"/>
    <n v="1714.46"/>
    <s v="servidor"/>
    <n v="13.02"/>
    <n v="384"/>
    <n v="2"/>
    <d v="2023-05-31T00:32:30"/>
    <d v="2024-02-04T20:54:26"/>
    <n v="0.42099999999999999"/>
    <n v="0.13200000000000001"/>
    <s v="SC"/>
    <x v="0"/>
  </r>
  <r>
    <s v="C106969"/>
    <n v="2436.5500000000002"/>
    <s v="assalariado"/>
    <n v="8"/>
    <n v="634"/>
    <n v="3"/>
    <d v="2025-01-20T17:59:47"/>
    <d v="2024-03-12T21:41:50"/>
    <n v="0.40300000000000002"/>
    <n v="0.499"/>
    <s v="AL"/>
    <x v="0"/>
  </r>
  <r>
    <s v="C106970"/>
    <n v="620.23"/>
    <s v="autônomo"/>
    <n v="24.57"/>
    <n v="761"/>
    <n v="1"/>
    <d v="2024-05-19T08:21:36"/>
    <d v="2025-11-30T03:53:35"/>
    <n v="2.8000000000000001E-2"/>
    <n v="0.56399999999999995"/>
    <s v="RS"/>
    <x v="1"/>
  </r>
  <r>
    <s v="C106971"/>
    <n v="582.57000000000005"/>
    <s v="assalariado"/>
    <n v="0.77"/>
    <n v="873"/>
    <n v="3"/>
    <d v="2025-01-01T05:09:00"/>
    <d v="2024-11-02T21:36:40"/>
    <n v="0.41099999999999998"/>
    <n v="0.38100000000000001"/>
    <s v="MG"/>
    <x v="0"/>
  </r>
  <r>
    <s v="C106972"/>
    <n v="2135.21"/>
    <s v="assalariado"/>
    <n v="0.97"/>
    <n v="364"/>
    <n v="1"/>
    <d v="2023-03-17T03:21:47"/>
    <d v="2024-10-14T09:14:13"/>
    <n v="0.28199999999999997"/>
    <n v="0.32800000000000001"/>
    <s v="RS"/>
    <x v="0"/>
  </r>
  <r>
    <s v="C106973"/>
    <n v="451.27"/>
    <s v="assalariado"/>
    <n v="45.17"/>
    <n v="494"/>
    <n v="2"/>
    <d v="2024-04-19T05:30:32"/>
    <d v="2024-01-25T19:25:55"/>
    <n v="0.23699999999999999"/>
    <n v="0.30399999999999999"/>
    <s v="RS"/>
    <x v="2"/>
  </r>
  <r>
    <s v="C106974"/>
    <n v="1074.6199999999999"/>
    <s v="assalariado"/>
    <n v="1.35"/>
    <n v="497"/>
    <n v="3"/>
    <d v="2024-10-26T08:41:25"/>
    <d v="2023-11-17T11:39:53"/>
    <n v="0.311"/>
    <n v="0.251"/>
    <s v="BA"/>
    <x v="0"/>
  </r>
  <r>
    <s v="C106975"/>
    <n v="621.5"/>
    <s v="assalariado"/>
    <n v="36.33"/>
    <n v="895"/>
    <n v="1"/>
    <d v="2023-11-24T08:44:55"/>
    <d v="2023-09-06T02:41:58"/>
    <n v="0.46700000000000003"/>
    <n v="0.69199999999999995"/>
    <s v="ES"/>
    <x v="1"/>
  </r>
  <r>
    <s v="C106976"/>
    <n v="1730.06"/>
    <s v="autônomo"/>
    <n v="31.34"/>
    <n v="497"/>
    <n v="4"/>
    <d v="2023-03-13T06:40:27"/>
    <d v="2024-09-02T14:13:21"/>
    <n v="0.27400000000000002"/>
    <n v="0.40699999999999997"/>
    <s v="GO"/>
    <x v="1"/>
  </r>
  <r>
    <s v="C106977"/>
    <n v="202"/>
    <s v="assalariado"/>
    <n v="45.32"/>
    <n v="892"/>
    <n v="1"/>
    <d v="2025-08-08T01:49:01"/>
    <d v="2025-10-09T19:31:25"/>
    <n v="0.19800000000000001"/>
    <n v="0.121"/>
    <s v="DF"/>
    <x v="2"/>
  </r>
  <r>
    <s v="C106978"/>
    <n v="67.09"/>
    <s v="assalariado"/>
    <n v="9.0299999999999994"/>
    <n v="631"/>
    <n v="4"/>
    <d v="2024-05-20T19:05:06"/>
    <d v="2024-11-08T14:58:09"/>
    <n v="0.495"/>
    <n v="0.84299999999999997"/>
    <s v="PI"/>
    <x v="0"/>
  </r>
  <r>
    <s v="C106979"/>
    <n v="1097.26"/>
    <s v="assalariado"/>
    <n v="7.15"/>
    <n v="794"/>
    <n v="1"/>
    <d v="2023-04-14T18:14:41"/>
    <d v="2024-10-03T02:48:40"/>
    <n v="0.19500000000000001"/>
    <n v="0.80300000000000005"/>
    <s v="PE"/>
    <x v="0"/>
  </r>
  <r>
    <s v="C106980"/>
    <n v="3337.55"/>
    <s v="assalariado"/>
    <n v="7.4"/>
    <n v="560"/>
    <n v="1"/>
    <d v="2025-06-10T03:11:36"/>
    <d v="2024-05-14T07:26:51"/>
    <n v="0.23100000000000001"/>
    <n v="0.184"/>
    <s v="PI"/>
    <x v="0"/>
  </r>
  <r>
    <s v="C106981"/>
    <n v="1012.91"/>
    <s v="assalariado"/>
    <n v="6.46"/>
    <n v="819"/>
    <n v="1"/>
    <d v="2024-05-15T14:52:20"/>
    <d v="2025-04-08T15:03:59"/>
    <n v="0.26800000000000002"/>
    <n v="0.3"/>
    <s v="AM"/>
    <x v="0"/>
  </r>
  <r>
    <s v="C106982"/>
    <n v="608.22"/>
    <s v="assalariado"/>
    <n v="24.17"/>
    <n v="826"/>
    <n v="1"/>
    <d v="2024-03-14T18:13:13"/>
    <d v="2023-07-31T20:56:42"/>
    <n v="0.41199999999999998"/>
    <n v="0.73099999999999998"/>
    <s v="CE"/>
    <x v="1"/>
  </r>
  <r>
    <s v="C106983"/>
    <n v="930.89"/>
    <s v="assalariado"/>
    <n v="24.27"/>
    <n v="808"/>
    <n v="1"/>
    <d v="2023-05-26T05:53:41"/>
    <d v="2024-01-11T09:44:52"/>
    <n v="0.46800000000000003"/>
    <n v="0.72499999999999998"/>
    <s v="SC"/>
    <x v="1"/>
  </r>
  <r>
    <s v="C106984"/>
    <n v="1914.73"/>
    <s v="autônomo"/>
    <n v="27.1"/>
    <n v="377"/>
    <n v="3"/>
    <d v="2024-11-22T10:22:54"/>
    <d v="2024-01-12T16:08:00"/>
    <n v="0.54800000000000004"/>
    <n v="0.33800000000000002"/>
    <s v="AM"/>
    <x v="1"/>
  </r>
  <r>
    <s v="C106985"/>
    <n v="939.75"/>
    <s v="autônomo"/>
    <n v="6.86"/>
    <n v="475"/>
    <n v="3"/>
    <d v="2025-03-05T09:09:22"/>
    <d v="2025-01-09T16:55:07"/>
    <n v="0.42"/>
    <n v="0.29499999999999998"/>
    <s v="PA"/>
    <x v="0"/>
  </r>
  <r>
    <s v="C106986"/>
    <n v="1470.27"/>
    <s v="assalariado"/>
    <n v="12.5"/>
    <n v="343"/>
    <n v="0"/>
    <d v="2024-10-22T23:24:47"/>
    <d v="2023-08-23T23:34:47"/>
    <n v="3.4000000000000002E-2"/>
    <n v="0.20300000000000001"/>
    <s v="RJ"/>
    <x v="0"/>
  </r>
  <r>
    <s v="C106987"/>
    <n v="1830.4"/>
    <s v="autônomo"/>
    <n v="3.02"/>
    <n v="309"/>
    <n v="4"/>
    <d v="2023-06-19T07:11:49"/>
    <d v="2025-09-03T01:45:50"/>
    <n v="0.10199999999999999"/>
    <n v="0.158"/>
    <s v="PR"/>
    <x v="0"/>
  </r>
  <r>
    <s v="C106988"/>
    <n v="939.63"/>
    <s v="assalariado"/>
    <n v="11.67"/>
    <n v="553"/>
    <n v="1"/>
    <d v="2025-01-21T14:27:50"/>
    <d v="2025-09-07T11:14:07"/>
    <n v="0.20499999999999999"/>
    <n v="0.36899999999999999"/>
    <s v="ES"/>
    <x v="0"/>
  </r>
  <r>
    <s v="C106989"/>
    <n v="1897.31"/>
    <s v="assalariado"/>
    <n v="43.96"/>
    <n v="794"/>
    <n v="1"/>
    <d v="2023-02-28T04:27:01"/>
    <d v="2024-10-06T13:49:08"/>
    <n v="0.59"/>
    <n v="0.40899999999999997"/>
    <s v="PB"/>
    <x v="2"/>
  </r>
  <r>
    <s v="C106990"/>
    <n v="283.63"/>
    <s v="pensionista"/>
    <n v="22.85"/>
    <n v="820"/>
    <n v="2"/>
    <d v="2023-01-04T02:46:23"/>
    <d v="2025-02-26T22:11:17"/>
    <n v="0.14199999999999999"/>
    <n v="8.8999999999999996E-2"/>
    <s v="CE"/>
    <x v="1"/>
  </r>
  <r>
    <s v="C106991"/>
    <n v="1350.31"/>
    <s v="autônomo"/>
    <n v="11.87"/>
    <n v="775"/>
    <n v="1"/>
    <d v="2024-12-10T07:09:19"/>
    <d v="2024-08-18T18:22:49"/>
    <n v="0.41199999999999998"/>
    <n v="0.188"/>
    <s v="PI"/>
    <x v="0"/>
  </r>
  <r>
    <s v="C106992"/>
    <n v="102.35"/>
    <s v="assalariado"/>
    <n v="24.42"/>
    <n v="652"/>
    <n v="1"/>
    <d v="2024-12-27T08:59:00"/>
    <d v="2025-07-21T10:48:49"/>
    <n v="0.153"/>
    <n v="0.51700000000000002"/>
    <s v="BA"/>
    <x v="1"/>
  </r>
  <r>
    <s v="C106993"/>
    <n v="732.51"/>
    <s v="servidor"/>
    <n v="16.88"/>
    <n v="321"/>
    <n v="1"/>
    <d v="2023-01-31T18:21:48"/>
    <d v="2023-09-11T21:53:02"/>
    <n v="0.223"/>
    <n v="0.1"/>
    <s v="SC"/>
    <x v="0"/>
  </r>
  <r>
    <s v="C106994"/>
    <n v="78.05"/>
    <s v="servidor"/>
    <n v="21.48"/>
    <n v="619"/>
    <n v="2"/>
    <d v="2025-06-22T12:08:17"/>
    <d v="2025-12-04T10:38:42"/>
    <n v="0.43"/>
    <n v="0.26700000000000002"/>
    <s v="PE"/>
    <x v="1"/>
  </r>
  <r>
    <s v="C106995"/>
    <n v="1063.1300000000001"/>
    <s v="assalariado"/>
    <n v="26.51"/>
    <n v="450"/>
    <n v="2"/>
    <d v="2025-09-10T06:14:00"/>
    <d v="2023-12-16T10:59:40"/>
    <n v="0.161"/>
    <n v="6.0999999999999999E-2"/>
    <s v="MA"/>
    <x v="1"/>
  </r>
  <r>
    <s v="C106996"/>
    <n v="411.82"/>
    <s v="pensionista"/>
    <n v="25.7"/>
    <n v="578"/>
    <n v="0"/>
    <d v="2023-02-09T23:25:38"/>
    <d v="2026-01-13T23:17:19"/>
    <n v="0.122"/>
    <n v="0.34300000000000003"/>
    <s v="SP"/>
    <x v="1"/>
  </r>
  <r>
    <s v="C106997"/>
    <n v="1165.5899999999999"/>
    <s v="assalariado"/>
    <n v="4.75"/>
    <n v="816"/>
    <n v="2"/>
    <d v="2023-06-10T22:25:35"/>
    <d v="2025-09-05T03:55:00"/>
    <n v="0.41299999999999998"/>
    <n v="0.19600000000000001"/>
    <s v="RN"/>
    <x v="0"/>
  </r>
  <r>
    <s v="C106998"/>
    <n v="238.29"/>
    <s v="assalariado"/>
    <n v="2.37"/>
    <n v="426"/>
    <n v="3"/>
    <d v="2024-04-05T06:52:36"/>
    <d v="2024-11-28T10:03:23"/>
    <n v="0.42299999999999999"/>
    <n v="0.45900000000000002"/>
    <s v="PE"/>
    <x v="0"/>
  </r>
  <r>
    <s v="C106999"/>
    <n v="195.35"/>
    <s v="assalariado"/>
    <n v="20.76"/>
    <n v="505"/>
    <n v="2"/>
    <d v="2025-04-23T05:02:25"/>
    <d v="2023-11-04T10:49:00"/>
    <n v="0.13900000000000001"/>
    <n v="0.37"/>
    <s v="PR"/>
    <x v="1"/>
  </r>
  <r>
    <s v="C107000"/>
    <n v="155.46"/>
    <s v="assalariado"/>
    <n v="29.7"/>
    <n v="376"/>
    <n v="1"/>
    <d v="2023-11-03T11:05:36"/>
    <d v="2025-02-19T16:19:30"/>
    <n v="0.42599999999999999"/>
    <n v="0.10100000000000001"/>
    <s v="MG"/>
    <x v="1"/>
  </r>
  <r>
    <s v="C107001"/>
    <n v="70.97"/>
    <s v="assalariado"/>
    <n v="8.52"/>
    <n v="778"/>
    <n v="1"/>
    <d v="2024-02-26T22:06:24"/>
    <d v="2025-02-09T07:09:21"/>
    <n v="0.06"/>
    <n v="0.248"/>
    <s v="AL"/>
    <x v="0"/>
  </r>
  <r>
    <s v="C107002"/>
    <n v="902.09"/>
    <s v="assalariado"/>
    <n v="15.74"/>
    <n v="368"/>
    <n v="1"/>
    <d v="2023-11-09T11:25:07"/>
    <d v="2024-10-22T23:11:03"/>
    <n v="0.22"/>
    <n v="0.70599999999999996"/>
    <s v="SC"/>
    <x v="0"/>
  </r>
  <r>
    <s v="C107003"/>
    <n v="924.66"/>
    <s v="servidor"/>
    <n v="28.25"/>
    <n v="714"/>
    <n v="1"/>
    <d v="2024-03-21T07:17:01"/>
    <d v="2024-07-14T08:04:10"/>
    <n v="0.36299999999999999"/>
    <n v="5.7000000000000002E-2"/>
    <s v="MA"/>
    <x v="1"/>
  </r>
  <r>
    <s v="C107004"/>
    <n v="1404.73"/>
    <s v="assalariado"/>
    <n v="12.54"/>
    <n v="311"/>
    <n v="3"/>
    <d v="2023-06-15T10:10:53"/>
    <d v="2025-09-28T19:29:21"/>
    <n v="0.18"/>
    <n v="0.22600000000000001"/>
    <s v="DF"/>
    <x v="0"/>
  </r>
  <r>
    <s v="C107005"/>
    <n v="205.91"/>
    <s v="servidor"/>
    <n v="9.0299999999999994"/>
    <n v="856"/>
    <n v="1"/>
    <d v="2023-12-22T20:23:01"/>
    <d v="2025-04-16T00:55:45"/>
    <n v="0.71499999999999997"/>
    <n v="0.19600000000000001"/>
    <s v="ES"/>
    <x v="0"/>
  </r>
  <r>
    <s v="C107006"/>
    <n v="1287.6099999999999"/>
    <s v="assalariado"/>
    <n v="26.8"/>
    <n v="782"/>
    <n v="1"/>
    <d v="2024-04-09T09:13:57"/>
    <d v="2024-12-02T14:40:46"/>
    <n v="0.34699999999999998"/>
    <n v="3.1E-2"/>
    <s v="RS"/>
    <x v="1"/>
  </r>
  <r>
    <s v="C107007"/>
    <n v="256.63"/>
    <s v="pensionista"/>
    <n v="14.48"/>
    <n v="535"/>
    <n v="1"/>
    <d v="2023-10-26T23:33:15"/>
    <d v="2023-03-26T01:19:14"/>
    <n v="0.27700000000000002"/>
    <n v="0.53100000000000003"/>
    <s v="RN"/>
    <x v="0"/>
  </r>
  <r>
    <s v="C107008"/>
    <n v="108.04"/>
    <s v="autônomo"/>
    <n v="20.61"/>
    <n v="609"/>
    <n v="2"/>
    <d v="2025-05-15T12:24:49"/>
    <d v="2024-03-27T20:26:29"/>
    <n v="0.30399999999999999"/>
    <n v="0.33200000000000002"/>
    <s v="PE"/>
    <x v="1"/>
  </r>
  <r>
    <s v="C107009"/>
    <n v="1088.0999999999999"/>
    <s v="assalariado"/>
    <n v="8.2799999999999994"/>
    <n v="502"/>
    <n v="3"/>
    <d v="2024-07-18T05:26:42"/>
    <d v="2024-04-22T02:40:23"/>
    <n v="0.46700000000000003"/>
    <n v="0.26300000000000001"/>
    <s v="PR"/>
    <x v="0"/>
  </r>
  <r>
    <s v="C107010"/>
    <n v="1452.2"/>
    <s v="servidor"/>
    <n v="21.45"/>
    <n v="417"/>
    <n v="4"/>
    <d v="2025-07-11T20:40:00"/>
    <d v="2025-09-13T16:52:00"/>
    <n v="0.44800000000000001"/>
    <n v="0.32400000000000001"/>
    <s v="MA"/>
    <x v="1"/>
  </r>
  <r>
    <s v="C107011"/>
    <n v="237.07"/>
    <s v="assalariado"/>
    <n v="9.89"/>
    <n v="409"/>
    <n v="1"/>
    <d v="2023-12-29T21:33:38"/>
    <d v="2025-11-01T00:14:47"/>
    <n v="5.0999999999999997E-2"/>
    <n v="9.1999999999999998E-2"/>
    <s v="SC"/>
    <x v="0"/>
  </r>
  <r>
    <s v="C107012"/>
    <n v="864.99"/>
    <s v="autônomo"/>
    <n v="6"/>
    <n v="831"/>
    <n v="1"/>
    <d v="2024-04-18T11:55:10"/>
    <d v="2025-04-15T19:48:31"/>
    <n v="0.53500000000000003"/>
    <n v="0.379"/>
    <s v="CE"/>
    <x v="0"/>
  </r>
  <r>
    <s v="C107013"/>
    <n v="894.49"/>
    <s v="assalariado"/>
    <n v="10.66"/>
    <n v="405"/>
    <n v="5"/>
    <d v="2023-10-24T23:10:06"/>
    <d v="2024-06-07T10:48:04"/>
    <n v="0.112"/>
    <n v="0.28100000000000003"/>
    <s v="AL"/>
    <x v="0"/>
  </r>
  <r>
    <s v="C107014"/>
    <n v="659.76"/>
    <s v="assalariado"/>
    <n v="15.37"/>
    <n v="671"/>
    <n v="4"/>
    <d v="2024-12-27T06:35:56"/>
    <d v="2025-03-21T11:04:21"/>
    <n v="0.42199999999999999"/>
    <n v="0.47099999999999997"/>
    <s v="SP"/>
    <x v="0"/>
  </r>
  <r>
    <s v="C107015"/>
    <n v="166.85"/>
    <s v="assalariado"/>
    <n v="8.0399999999999991"/>
    <n v="766"/>
    <n v="3"/>
    <d v="2025-03-02T21:00:13"/>
    <d v="2024-06-19T13:27:28"/>
    <n v="0.13200000000000001"/>
    <n v="0.44400000000000001"/>
    <s v="PR"/>
    <x v="0"/>
  </r>
  <r>
    <s v="C107016"/>
    <n v="883.95"/>
    <s v="assalariado"/>
    <n v="10.77"/>
    <n v="526"/>
    <n v="3"/>
    <d v="2024-05-26T11:11:23"/>
    <d v="2023-04-09T10:08:14"/>
    <n v="8.5999999999999993E-2"/>
    <n v="9.2999999999999999E-2"/>
    <s v="PB"/>
    <x v="0"/>
  </r>
  <r>
    <s v="C107017"/>
    <n v="458.91"/>
    <s v="assalariado"/>
    <n v="18.18"/>
    <n v="679"/>
    <n v="2"/>
    <d v="2023-10-22T21:49:57"/>
    <d v="2025-05-01T10:48:40"/>
    <n v="0.25700000000000001"/>
    <n v="0.66200000000000003"/>
    <s v="MA"/>
    <x v="0"/>
  </r>
  <r>
    <s v="C107018"/>
    <n v="793.39"/>
    <s v="servidor"/>
    <n v="1.07"/>
    <n v="778"/>
    <n v="1"/>
    <d v="2023-05-27T07:17:25"/>
    <d v="2024-09-15T20:06:41"/>
    <n v="0.44400000000000001"/>
    <n v="0.39600000000000002"/>
    <s v="RN"/>
    <x v="0"/>
  </r>
  <r>
    <s v="C107019"/>
    <n v="463.61"/>
    <s v="servidor"/>
    <n v="33.82"/>
    <n v="768"/>
    <n v="1"/>
    <d v="2025-01-12T07:26:42"/>
    <d v="2025-04-13T09:21:07"/>
    <n v="0.14499999999999999"/>
    <n v="0.48499999999999999"/>
    <s v="SP"/>
    <x v="1"/>
  </r>
  <r>
    <s v="C107020"/>
    <n v="591.53"/>
    <s v="assalariado"/>
    <n v="23.69"/>
    <n v="405"/>
    <n v="2"/>
    <d v="2025-08-24T01:11:10"/>
    <d v="2024-03-20T02:28:05"/>
    <n v="0.58199999999999996"/>
    <n v="0.311"/>
    <s v="AM"/>
    <x v="1"/>
  </r>
  <r>
    <s v="C107021"/>
    <n v="3212.11"/>
    <s v="servidor"/>
    <n v="25.84"/>
    <n v="727"/>
    <n v="1"/>
    <d v="2023-08-17T10:47:03"/>
    <d v="2025-10-20T13:03:53"/>
    <n v="0.219"/>
    <n v="0.186"/>
    <s v="PE"/>
    <x v="1"/>
  </r>
  <r>
    <s v="C107022"/>
    <n v="2973.57"/>
    <s v="autônomo"/>
    <n v="41.14"/>
    <n v="308"/>
    <n v="0"/>
    <d v="2025-09-05T02:53:50"/>
    <d v="2025-05-22T22:56:49"/>
    <n v="0.64500000000000002"/>
    <n v="2.7E-2"/>
    <s v="CE"/>
    <x v="2"/>
  </r>
  <r>
    <s v="C107023"/>
    <n v="474.16"/>
    <s v="pensionista"/>
    <n v="7.68"/>
    <n v="417"/>
    <n v="1"/>
    <d v="2023-12-05T21:53:05"/>
    <d v="2025-02-13T00:54:25"/>
    <n v="0.32200000000000001"/>
    <n v="0.35399999999999998"/>
    <s v="MA"/>
    <x v="0"/>
  </r>
  <r>
    <s v="C107024"/>
    <n v="523.08000000000004"/>
    <s v="servidor"/>
    <n v="14.49"/>
    <n v="402"/>
    <n v="1"/>
    <d v="2023-05-24T15:39:16"/>
    <d v="2025-02-18T23:01:22"/>
    <n v="0.122"/>
    <n v="0.53300000000000003"/>
    <s v="RJ"/>
    <x v="0"/>
  </r>
  <r>
    <s v="C107025"/>
    <n v="3808.86"/>
    <s v="autônomo"/>
    <n v="19.850000000000001"/>
    <n v="746"/>
    <n v="2"/>
    <d v="2024-10-10T00:36:53"/>
    <d v="2024-08-10T06:05:05"/>
    <n v="6.3E-2"/>
    <n v="0.34699999999999998"/>
    <s v="AM"/>
    <x v="0"/>
  </r>
  <r>
    <s v="C107026"/>
    <n v="760.23"/>
    <s v="assalariado"/>
    <n v="29.55"/>
    <n v="481"/>
    <n v="1"/>
    <d v="2024-01-07T10:30:34"/>
    <d v="2025-02-21T03:16:05"/>
    <n v="0.36"/>
    <n v="0.11700000000000001"/>
    <s v="SP"/>
    <x v="1"/>
  </r>
  <r>
    <s v="C107027"/>
    <n v="525.92999999999995"/>
    <s v="autônomo"/>
    <n v="11.4"/>
    <n v="774"/>
    <n v="4"/>
    <d v="2023-02-20T09:10:26"/>
    <d v="2024-01-29T01:34:34"/>
    <n v="0.214"/>
    <n v="0.624"/>
    <s v="AL"/>
    <x v="0"/>
  </r>
  <r>
    <s v="C107028"/>
    <n v="1410.79"/>
    <s v="autônomo"/>
    <n v="21.1"/>
    <n v="542"/>
    <n v="4"/>
    <d v="2024-02-28T14:05:20"/>
    <d v="2025-02-23T23:24:52"/>
    <n v="0.40500000000000003"/>
    <n v="0.41099999999999998"/>
    <s v="MA"/>
    <x v="1"/>
  </r>
  <r>
    <s v="C107029"/>
    <n v="111.34"/>
    <s v="pensionista"/>
    <n v="13.96"/>
    <n v="349"/>
    <n v="4"/>
    <d v="2023-02-12T01:31:36"/>
    <d v="2025-09-06T18:37:28"/>
    <n v="0.311"/>
    <n v="0.35899999999999999"/>
    <s v="ES"/>
    <x v="0"/>
  </r>
  <r>
    <s v="C107030"/>
    <n v="67.47"/>
    <s v="autônomo"/>
    <n v="34.07"/>
    <n v="587"/>
    <n v="3"/>
    <d v="2025-08-13T17:23:32"/>
    <d v="2024-04-16T09:17:08"/>
    <n v="0.13200000000000001"/>
    <n v="0.71799999999999997"/>
    <s v="RS"/>
    <x v="1"/>
  </r>
  <r>
    <s v="C107031"/>
    <n v="50.37"/>
    <s v="assalariado"/>
    <n v="21.72"/>
    <n v="757"/>
    <n v="2"/>
    <d v="2023-04-07T05:56:02"/>
    <d v="2023-09-01T21:06:57"/>
    <n v="0.47199999999999998"/>
    <n v="0.67800000000000005"/>
    <s v="SC"/>
    <x v="1"/>
  </r>
  <r>
    <s v="C107032"/>
    <n v="432.04"/>
    <s v="assalariado"/>
    <n v="21.68"/>
    <n v="540"/>
    <n v="2"/>
    <d v="2024-05-24T16:48:33"/>
    <d v="2025-01-21T19:04:54"/>
    <n v="0.33600000000000002"/>
    <n v="0.32200000000000001"/>
    <s v="RN"/>
    <x v="1"/>
  </r>
  <r>
    <s v="C107033"/>
    <n v="122.15"/>
    <s v="autônomo"/>
    <n v="4.4800000000000004"/>
    <n v="567"/>
    <n v="1"/>
    <d v="2023-11-04T03:17:09"/>
    <d v="2024-02-13T16:14:26"/>
    <n v="0.124"/>
    <n v="0.34599999999999997"/>
    <s v="PI"/>
    <x v="0"/>
  </r>
  <r>
    <s v="C107034"/>
    <n v="2520.44"/>
    <s v="servidor"/>
    <n v="26.91"/>
    <n v="596"/>
    <n v="1"/>
    <d v="2023-09-10T16:16:33"/>
    <d v="2023-07-21T00:19:54"/>
    <n v="0.19900000000000001"/>
    <n v="0.438"/>
    <s v="MA"/>
    <x v="1"/>
  </r>
  <r>
    <s v="C107035"/>
    <n v="398.5"/>
    <s v="assalariado"/>
    <n v="1.94"/>
    <n v="855"/>
    <n v="5"/>
    <d v="2023-05-03T06:59:30"/>
    <d v="2024-05-25T21:07:46"/>
    <n v="0.13100000000000001"/>
    <n v="0.193"/>
    <s v="MG"/>
    <x v="0"/>
  </r>
  <r>
    <s v="C107036"/>
    <n v="753.29"/>
    <s v="servidor"/>
    <n v="19.89"/>
    <n v="574"/>
    <n v="2"/>
    <d v="2024-05-28T22:35:10"/>
    <d v="2023-06-17T21:42:01"/>
    <n v="0.17899999999999999"/>
    <n v="0.54800000000000004"/>
    <s v="CE"/>
    <x v="0"/>
  </r>
  <r>
    <s v="C107037"/>
    <n v="644.75"/>
    <s v="autônomo"/>
    <n v="15.77"/>
    <n v="735"/>
    <n v="1"/>
    <d v="2023-11-12T01:41:31"/>
    <d v="2024-02-21T03:50:01"/>
    <n v="0.19600000000000001"/>
    <n v="0.129"/>
    <s v="DF"/>
    <x v="0"/>
  </r>
  <r>
    <s v="C107038"/>
    <n v="2506.81"/>
    <s v="assalariado"/>
    <n v="27.47"/>
    <n v="528"/>
    <n v="1"/>
    <d v="2025-06-21T22:37:30"/>
    <d v="2024-06-04T02:37:18"/>
    <n v="0.34799999999999998"/>
    <n v="0.60599999999999998"/>
    <s v="DF"/>
    <x v="1"/>
  </r>
  <r>
    <s v="C107039"/>
    <n v="478.88"/>
    <s v="autônomo"/>
    <n v="23.37"/>
    <n v="428"/>
    <n v="1"/>
    <d v="2024-06-23T05:51:39"/>
    <d v="2025-08-03T22:01:30"/>
    <n v="0.505"/>
    <n v="0.4"/>
    <s v="SP"/>
    <x v="1"/>
  </r>
  <r>
    <s v="C107040"/>
    <n v="1423.43"/>
    <s v="pensionista"/>
    <n v="15.52"/>
    <n v="624"/>
    <n v="1"/>
    <d v="2023-03-28T23:52:08"/>
    <d v="2024-04-18T03:28:56"/>
    <n v="0.56299999999999994"/>
    <n v="0.251"/>
    <s v="SC"/>
    <x v="0"/>
  </r>
  <r>
    <s v="C107041"/>
    <n v="4792.3599999999997"/>
    <s v="assalariado"/>
    <n v="14.18"/>
    <n v="714"/>
    <n v="4"/>
    <d v="2024-02-28T11:02:23"/>
    <d v="2025-07-29T03:27:55"/>
    <n v="0.35399999999999998"/>
    <n v="0.316"/>
    <s v="AM"/>
    <x v="0"/>
  </r>
  <r>
    <s v="C107042"/>
    <n v="2288.8000000000002"/>
    <s v="pensionista"/>
    <n v="47.03"/>
    <n v="527"/>
    <n v="1"/>
    <d v="2025-01-02T05:27:41"/>
    <d v="2025-05-02T03:39:18"/>
    <n v="0.20499999999999999"/>
    <n v="0.315"/>
    <s v="AL"/>
    <x v="2"/>
  </r>
  <r>
    <s v="C107043"/>
    <n v="1249.1400000000001"/>
    <s v="assalariado"/>
    <n v="21.66"/>
    <n v="372"/>
    <n v="1"/>
    <d v="2025-01-19T15:52:07"/>
    <d v="2025-12-02T22:02:17"/>
    <n v="0.35199999999999998"/>
    <n v="0.44600000000000001"/>
    <s v="CE"/>
    <x v="1"/>
  </r>
  <r>
    <s v="C107044"/>
    <n v="280.33"/>
    <s v="assalariado"/>
    <n v="20.93"/>
    <n v="673"/>
    <n v="3"/>
    <d v="2025-09-10T09:22:23"/>
    <d v="2023-04-10T07:52:50"/>
    <n v="0.375"/>
    <n v="0.64"/>
    <s v="RN"/>
    <x v="1"/>
  </r>
  <r>
    <s v="C107045"/>
    <n v="635.95000000000005"/>
    <s v="autônomo"/>
    <n v="2.1800000000000002"/>
    <n v="744"/>
    <n v="1"/>
    <d v="2024-02-23T13:16:58"/>
    <d v="2024-02-13T09:34:52"/>
    <n v="0.39"/>
    <n v="0.11700000000000001"/>
    <s v="PA"/>
    <x v="0"/>
  </r>
  <r>
    <s v="C107046"/>
    <n v="2044.73"/>
    <s v="pensionista"/>
    <n v="14.01"/>
    <n v="568"/>
    <n v="2"/>
    <d v="2025-02-09T13:13:18"/>
    <d v="2025-10-15T14:32:00"/>
    <n v="0.27900000000000003"/>
    <n v="0.307"/>
    <s v="RN"/>
    <x v="0"/>
  </r>
  <r>
    <s v="C107047"/>
    <n v="473.34"/>
    <s v="servidor"/>
    <n v="12.32"/>
    <n v="833"/>
    <n v="2"/>
    <d v="2023-02-06T11:32:27"/>
    <d v="2025-08-19T17:18:21"/>
    <n v="5.2999999999999999E-2"/>
    <n v="0.105"/>
    <s v="BA"/>
    <x v="0"/>
  </r>
  <r>
    <s v="C107048"/>
    <n v="1291.78"/>
    <s v="assalariado"/>
    <n v="10.83"/>
    <n v="746"/>
    <n v="3"/>
    <d v="2024-03-13T11:32:26"/>
    <d v="2023-11-27T06:39:09"/>
    <n v="9.8000000000000004E-2"/>
    <n v="0.216"/>
    <s v="ES"/>
    <x v="0"/>
  </r>
  <r>
    <s v="C107049"/>
    <n v="113.22"/>
    <s v="assalariado"/>
    <n v="4.88"/>
    <n v="373"/>
    <n v="3"/>
    <d v="2023-05-03T17:19:31"/>
    <d v="2026-07-03T03:03:31"/>
    <n v="0.17599999999999999"/>
    <n v="0.192"/>
    <s v="RN"/>
    <x v="0"/>
  </r>
  <r>
    <s v="C107050"/>
    <n v="224.64"/>
    <s v="assalariado"/>
    <n v="5.33"/>
    <n v="780"/>
    <n v="1"/>
    <d v="2025-07-09T18:14:31"/>
    <d v="2025-02-28T02:54:28"/>
    <n v="0.35899999999999999"/>
    <n v="0.497"/>
    <s v="PR"/>
    <x v="0"/>
  </r>
  <r>
    <s v="C107051"/>
    <n v="454.4"/>
    <s v="pensionista"/>
    <n v="24.96"/>
    <n v="456"/>
    <n v="2"/>
    <d v="2025-02-16T00:44:03"/>
    <d v="2023-04-29T14:53:24"/>
    <n v="0.14399999999999999"/>
    <n v="0.28499999999999998"/>
    <s v="PA"/>
    <x v="1"/>
  </r>
  <r>
    <s v="C107052"/>
    <n v="163.82"/>
    <s v="assalariado"/>
    <n v="1.73"/>
    <n v="364"/>
    <n v="2"/>
    <d v="2023-02-23T00:57:03"/>
    <d v="2024-01-22T17:54:37"/>
    <n v="0.43099999999999999"/>
    <n v="0.27"/>
    <s v="DF"/>
    <x v="0"/>
  </r>
  <r>
    <s v="C107053"/>
    <n v="1332.1"/>
    <s v="assalariado"/>
    <n v="27.21"/>
    <n v="321"/>
    <n v="1"/>
    <d v="2025-06-05T16:40:54"/>
    <d v="2025-10-18T11:52:30"/>
    <n v="0.38"/>
    <n v="0.154"/>
    <s v="GO"/>
    <x v="1"/>
  </r>
  <r>
    <s v="C107054"/>
    <n v="340.32"/>
    <s v="autônomo"/>
    <n v="12.17"/>
    <n v="388"/>
    <n v="3"/>
    <d v="2024-08-07T06:44:47"/>
    <d v="2025-07-12T13:46:33"/>
    <n v="0.39400000000000002"/>
    <n v="4.3999999999999997E-2"/>
    <s v="BA"/>
    <x v="0"/>
  </r>
  <r>
    <s v="C107055"/>
    <n v="135.72"/>
    <s v="assalariado"/>
    <n v="21.95"/>
    <n v="377"/>
    <n v="3"/>
    <d v="2023-11-14T12:35:40"/>
    <d v="2024-06-12T02:47:23"/>
    <n v="0.48299999999999998"/>
    <n v="0.77700000000000002"/>
    <s v="PR"/>
    <x v="1"/>
  </r>
  <r>
    <s v="C107056"/>
    <n v="1529.74"/>
    <s v="pensionista"/>
    <n v="18.8"/>
    <n v="303"/>
    <n v="2"/>
    <d v="2025-02-21T02:08:11"/>
    <d v="2024-04-30T16:06:00"/>
    <n v="0.79500000000000004"/>
    <n v="0.39900000000000002"/>
    <s v="AL"/>
    <x v="0"/>
  </r>
  <r>
    <s v="C107057"/>
    <n v="3720.62"/>
    <s v="assalariado"/>
    <n v="10.66"/>
    <n v="659"/>
    <n v="1"/>
    <d v="2024-06-12T03:35:00"/>
    <d v="2024-10-16T03:29:07"/>
    <n v="0.19400000000000001"/>
    <n v="0.372"/>
    <s v="AL"/>
    <x v="0"/>
  </r>
  <r>
    <s v="C107058"/>
    <n v="2209.98"/>
    <s v="assalariado"/>
    <n v="4.6100000000000003"/>
    <n v="306"/>
    <n v="2"/>
    <d v="2023-05-12T16:03:28"/>
    <d v="2025-02-05T16:19:21"/>
    <n v="0.22900000000000001"/>
    <n v="0.66900000000000004"/>
    <s v="AM"/>
    <x v="0"/>
  </r>
  <r>
    <s v="C107059"/>
    <n v="852.19"/>
    <s v="assalariado"/>
    <n v="19.36"/>
    <n v="831"/>
    <n v="1"/>
    <d v="2024-05-27T18:56:02"/>
    <d v="2024-04-21T02:01:13"/>
    <n v="0.14299999999999999"/>
    <n v="0.50800000000000001"/>
    <s v="PE"/>
    <x v="0"/>
  </r>
  <r>
    <s v="C107060"/>
    <n v="3258.77"/>
    <s v="assalariado"/>
    <n v="5.62"/>
    <n v="755"/>
    <n v="1"/>
    <d v="2024-09-08T05:24:00"/>
    <d v="2024-01-05T18:07:35"/>
    <n v="0.17299999999999999"/>
    <n v="0.316"/>
    <s v="ES"/>
    <x v="0"/>
  </r>
  <r>
    <s v="C107061"/>
    <n v="1567.1"/>
    <s v="assalariado"/>
    <n v="60.9"/>
    <n v="884"/>
    <n v="4"/>
    <d v="2023-06-10T07:37:06"/>
    <d v="2024-09-23T05:01:53"/>
    <n v="0.50800000000000001"/>
    <n v="0.23400000000000001"/>
    <s v="MA"/>
    <x v="3"/>
  </r>
  <r>
    <s v="C107062"/>
    <n v="774.28"/>
    <s v="autônomo"/>
    <n v="1.56"/>
    <n v="721"/>
    <n v="1"/>
    <d v="2025-02-20T03:10:56"/>
    <d v="2024-01-23T18:41:30"/>
    <n v="0.14099999999999999"/>
    <n v="0.26400000000000001"/>
    <s v="AL"/>
    <x v="0"/>
  </r>
  <r>
    <s v="C107063"/>
    <n v="2642.55"/>
    <s v="assalariado"/>
    <n v="4.28"/>
    <n v="881"/>
    <n v="3"/>
    <d v="2024-06-05T05:02:49"/>
    <d v="2024-05-05T21:04:28"/>
    <n v="0.40100000000000002"/>
    <n v="0.32200000000000001"/>
    <s v="AM"/>
    <x v="0"/>
  </r>
  <r>
    <s v="C107064"/>
    <n v="883.53"/>
    <s v="pensionista"/>
    <n v="20.99"/>
    <n v="524"/>
    <n v="0"/>
    <d v="2025-05-28T04:56:10"/>
    <d v="2024-10-01T04:22:29"/>
    <n v="0.08"/>
    <n v="0.32"/>
    <s v="BA"/>
    <x v="1"/>
  </r>
  <r>
    <s v="C107065"/>
    <n v="2660.89"/>
    <s v="assalariado"/>
    <n v="18.62"/>
    <n v="783"/>
    <n v="3"/>
    <d v="2024-06-18T09:35:53"/>
    <d v="2024-05-06T15:01:31"/>
    <n v="7.6999999999999999E-2"/>
    <n v="0.45700000000000002"/>
    <s v="ES"/>
    <x v="0"/>
  </r>
  <r>
    <s v="C107066"/>
    <n v="1277.1099999999999"/>
    <s v="assalariado"/>
    <n v="13.99"/>
    <n v="805"/>
    <n v="1"/>
    <d v="2025-05-06T07:46:37"/>
    <d v="2024-01-01T11:51:37"/>
    <n v="0.29899999999999999"/>
    <n v="0.42199999999999999"/>
    <s v="BA"/>
    <x v="0"/>
  </r>
  <r>
    <s v="C107067"/>
    <n v="654.92999999999995"/>
    <s v="autônomo"/>
    <n v="1.68"/>
    <n v="866"/>
    <n v="1"/>
    <d v="2023-03-04T04:25:41"/>
    <d v="2025-09-02T07:31:14"/>
    <n v="0.14499999999999999"/>
    <n v="0.11799999999999999"/>
    <s v="SC"/>
    <x v="0"/>
  </r>
  <r>
    <s v="C107068"/>
    <n v="1679.76"/>
    <s v="assalariado"/>
    <n v="17.72"/>
    <n v="698"/>
    <n v="1"/>
    <d v="2024-04-14T13:40:52"/>
    <d v="2024-12-13T21:10:05"/>
    <n v="0.247"/>
    <n v="0.55200000000000005"/>
    <s v="PB"/>
    <x v="0"/>
  </r>
  <r>
    <s v="C107069"/>
    <n v="617.96"/>
    <s v="servidor"/>
    <n v="6.68"/>
    <n v="332"/>
    <n v="2"/>
    <d v="2025-03-02T20:48:49"/>
    <d v="2023-02-23T11:48:43"/>
    <n v="0.33400000000000002"/>
    <n v="0.45900000000000002"/>
    <s v="SE"/>
    <x v="0"/>
  </r>
  <r>
    <s v="C107070"/>
    <n v="2927.56"/>
    <s v="assalariado"/>
    <n v="3.51"/>
    <n v="744"/>
    <n v="2"/>
    <d v="2023-01-29T14:32:09"/>
    <d v="2025-03-24T07:59:37"/>
    <n v="0.377"/>
    <n v="2.3E-2"/>
    <s v="PI"/>
    <x v="0"/>
  </r>
  <r>
    <s v="C107071"/>
    <n v="392.36"/>
    <s v="pensionista"/>
    <n v="0.32"/>
    <n v="368"/>
    <n v="2"/>
    <d v="2025-10-29T01:35:41"/>
    <d v="2024-01-31T09:12:03"/>
    <n v="0.106"/>
    <n v="0.33600000000000002"/>
    <s v="ES"/>
    <x v="0"/>
  </r>
  <r>
    <s v="C107072"/>
    <n v="3746.47"/>
    <s v="autônomo"/>
    <n v="27.45"/>
    <n v="426"/>
    <n v="3"/>
    <d v="2025-10-01T06:40:14"/>
    <d v="2024-05-31T22:18:34"/>
    <n v="8.8999999999999996E-2"/>
    <n v="0.39"/>
    <s v="CE"/>
    <x v="1"/>
  </r>
  <r>
    <s v="C107073"/>
    <n v="1403.49"/>
    <s v="servidor"/>
    <n v="6.87"/>
    <n v="473"/>
    <n v="4"/>
    <d v="2025-05-31T20:36:17"/>
    <d v="2025-07-17T18:27:59"/>
    <n v="0.36699999999999999"/>
    <n v="9.0999999999999998E-2"/>
    <s v="CE"/>
    <x v="0"/>
  </r>
  <r>
    <s v="C107074"/>
    <n v="233.26"/>
    <s v="assalariado"/>
    <n v="13.49"/>
    <n v="623"/>
    <n v="3"/>
    <d v="2024-03-17T04:14:53"/>
    <d v="2024-04-08T06:12:09"/>
    <n v="0.36899999999999999"/>
    <n v="0.68100000000000005"/>
    <s v="PE"/>
    <x v="0"/>
  </r>
  <r>
    <s v="C107075"/>
    <n v="1316.02"/>
    <s v="pensionista"/>
    <n v="4.09"/>
    <n v="328"/>
    <n v="2"/>
    <d v="2025-07-02T11:25:40"/>
    <d v="2023-08-12T14:35:36"/>
    <n v="0.51300000000000001"/>
    <n v="4.5999999999999999E-2"/>
    <s v="AL"/>
    <x v="0"/>
  </r>
  <r>
    <s v="C107076"/>
    <n v="1784.15"/>
    <s v="assalariado"/>
    <n v="2.83"/>
    <n v="814"/>
    <n v="1"/>
    <d v="2025-10-14T08:46:36"/>
    <d v="2025-10-17T18:55:23"/>
    <n v="0.34599999999999997"/>
    <n v="0.17100000000000001"/>
    <s v="RJ"/>
    <x v="0"/>
  </r>
  <r>
    <s v="C107077"/>
    <n v="97"/>
    <s v="assalariado"/>
    <n v="22.58"/>
    <n v="408"/>
    <n v="1"/>
    <d v="2024-11-01T07:46:26"/>
    <d v="2024-12-10T02:49:00"/>
    <n v="0.314"/>
    <n v="0.51400000000000001"/>
    <s v="PR"/>
    <x v="1"/>
  </r>
  <r>
    <s v="C107078"/>
    <n v="2520.0500000000002"/>
    <s v="servidor"/>
    <n v="11.27"/>
    <n v="549"/>
    <n v="4"/>
    <d v="2024-02-28T04:05:23"/>
    <d v="2024-03-04T09:54:49"/>
    <n v="0.34899999999999998"/>
    <n v="0.14799999999999999"/>
    <s v="SP"/>
    <x v="0"/>
  </r>
  <r>
    <s v="C107079"/>
    <n v="564.24"/>
    <s v="assalariado"/>
    <n v="4.17"/>
    <n v="320"/>
    <n v="2"/>
    <d v="2023-07-20T17:09:46"/>
    <d v="2023-08-03T10:16:06"/>
    <n v="0.10299999999999999"/>
    <n v="0.154"/>
    <s v="SE"/>
    <x v="0"/>
  </r>
  <r>
    <s v="C107080"/>
    <n v="2323.2800000000002"/>
    <s v="servidor"/>
    <n v="6.11"/>
    <n v="461"/>
    <n v="3"/>
    <d v="2024-07-29T08:44:56"/>
    <d v="2024-07-10T04:41:55"/>
    <n v="0.193"/>
    <n v="6.9000000000000006E-2"/>
    <s v="PR"/>
    <x v="0"/>
  </r>
  <r>
    <s v="C107081"/>
    <n v="194.66"/>
    <s v="autônomo"/>
    <n v="11.57"/>
    <n v="341"/>
    <n v="4"/>
    <d v="2025-10-30T06:44:44"/>
    <d v="2024-08-30T16:02:29"/>
    <n v="0.66900000000000004"/>
    <n v="0.17899999999999999"/>
    <s v="PI"/>
    <x v="0"/>
  </r>
  <r>
    <s v="C107082"/>
    <n v="384.73"/>
    <s v="servidor"/>
    <n v="23.64"/>
    <n v="366"/>
    <n v="0"/>
    <d v="2024-08-27T17:56:22"/>
    <d v="2024-03-31T19:07:56"/>
    <n v="0.13100000000000001"/>
    <n v="0.35299999999999998"/>
    <s v="PR"/>
    <x v="1"/>
  </r>
  <r>
    <s v="C107083"/>
    <n v="3112.03"/>
    <s v="assalariado"/>
    <n v="2.6"/>
    <n v="355"/>
    <n v="2"/>
    <d v="2024-07-21T18:19:21"/>
    <d v="2024-06-17T01:47:51"/>
    <n v="0.42"/>
    <n v="0.30099999999999999"/>
    <s v="GO"/>
    <x v="0"/>
  </r>
  <r>
    <s v="C107084"/>
    <n v="158.94"/>
    <s v="autônomo"/>
    <n v="21.99"/>
    <n v="654"/>
    <n v="1"/>
    <d v="2023-01-01T06:29:58"/>
    <d v="2025-10-22T14:05:56"/>
    <n v="0.5"/>
    <n v="0.30199999999999999"/>
    <s v="BA"/>
    <x v="1"/>
  </r>
  <r>
    <s v="C107085"/>
    <n v="637.03"/>
    <s v="assalariado"/>
    <n v="14.51"/>
    <n v="302"/>
    <n v="1"/>
    <d v="2023-04-11T01:03:29"/>
    <d v="2025-07-11T10:50:09"/>
    <n v="0.36"/>
    <n v="0.38700000000000001"/>
    <s v="RN"/>
    <x v="0"/>
  </r>
  <r>
    <s v="C107086"/>
    <n v="2970.78"/>
    <s v="servidor"/>
    <n v="20.25"/>
    <n v="696"/>
    <n v="1"/>
    <d v="2023-02-19T18:44:56"/>
    <d v="2025-10-20T18:48:29"/>
    <n v="0.28499999999999998"/>
    <n v="0.16400000000000001"/>
    <s v="SC"/>
    <x v="1"/>
  </r>
  <r>
    <s v="C107087"/>
    <n v="214.14"/>
    <s v="assalariado"/>
    <n v="6.57"/>
    <n v="777"/>
    <n v="1"/>
    <d v="2024-08-16T06:39:23"/>
    <d v="2024-05-23T20:58:09"/>
    <n v="0.218"/>
    <n v="0.39100000000000001"/>
    <s v="SP"/>
    <x v="0"/>
  </r>
  <r>
    <s v="C107088"/>
    <n v="144.83000000000001"/>
    <s v="autônomo"/>
    <n v="13.32"/>
    <n v="436"/>
    <n v="2"/>
    <d v="2023-08-18T01:49:25"/>
    <d v="2025-06-09T02:31:17"/>
    <n v="0.47099999999999997"/>
    <n v="0.45600000000000002"/>
    <s v="RN"/>
    <x v="0"/>
  </r>
  <r>
    <s v="C107089"/>
    <n v="711.99"/>
    <s v="assalariado"/>
    <n v="4.3600000000000003"/>
    <n v="664"/>
    <n v="3"/>
    <d v="2025-08-06T13:16:11"/>
    <d v="2024-05-18T12:24:05"/>
    <n v="0.33600000000000002"/>
    <n v="0.16400000000000001"/>
    <s v="MA"/>
    <x v="0"/>
  </r>
  <r>
    <s v="C107090"/>
    <n v="516.61"/>
    <s v="assalariado"/>
    <n v="21.74"/>
    <n v="513"/>
    <n v="4"/>
    <d v="2025-10-17T17:39:22"/>
    <d v="2025-10-02T00:02:23"/>
    <n v="0.40899999999999997"/>
    <n v="0.311"/>
    <s v="SP"/>
    <x v="1"/>
  </r>
  <r>
    <s v="C107091"/>
    <n v="3595.21"/>
    <s v="pensionista"/>
    <n v="27.95"/>
    <n v="376"/>
    <n v="3"/>
    <d v="2024-12-31T12:50:38"/>
    <d v="2025-08-30T23:36:20"/>
    <n v="0.26800000000000002"/>
    <n v="0.155"/>
    <s v="SC"/>
    <x v="1"/>
  </r>
  <r>
    <s v="C107092"/>
    <n v="477.78"/>
    <s v="autônomo"/>
    <n v="20.05"/>
    <n v="729"/>
    <n v="3"/>
    <d v="2025-03-08T18:14:12"/>
    <d v="2023-07-21T05:23:12"/>
    <n v="0.41499999999999998"/>
    <n v="0.32"/>
    <s v="CE"/>
    <x v="1"/>
  </r>
  <r>
    <s v="C107093"/>
    <n v="835.99"/>
    <s v="autônomo"/>
    <n v="21.55"/>
    <n v="350"/>
    <n v="1"/>
    <d v="2025-10-26T21:07:33"/>
    <d v="2023-11-05T14:07:45"/>
    <n v="0.40100000000000002"/>
    <n v="0.186"/>
    <s v="RJ"/>
    <x v="1"/>
  </r>
  <r>
    <s v="C107094"/>
    <n v="1627.89"/>
    <s v="autônomo"/>
    <n v="2.82"/>
    <n v="329"/>
    <n v="1"/>
    <d v="2023-10-18T00:23:25"/>
    <d v="2023-04-16T05:58:23"/>
    <n v="6.3E-2"/>
    <n v="0.24399999999999999"/>
    <s v="PI"/>
    <x v="0"/>
  </r>
  <r>
    <s v="C107095"/>
    <n v="521.49"/>
    <s v="assalariado"/>
    <n v="2.59"/>
    <n v="414"/>
    <n v="2"/>
    <d v="2024-12-08T20:23:05"/>
    <d v="2025-10-20T20:15:33"/>
    <n v="0.55800000000000005"/>
    <n v="0.45400000000000001"/>
    <s v="PI"/>
    <x v="0"/>
  </r>
  <r>
    <s v="C107096"/>
    <n v="186.54"/>
    <s v="assalariado"/>
    <n v="29.98"/>
    <n v="808"/>
    <n v="5"/>
    <d v="2023-08-13T04:21:31"/>
    <d v="2025-03-24T20:20:12"/>
    <n v="0.23400000000000001"/>
    <n v="0.65500000000000003"/>
    <s v="RS"/>
    <x v="1"/>
  </r>
  <r>
    <s v="C107097"/>
    <n v="188.12"/>
    <s v="servidor"/>
    <n v="22.68"/>
    <n v="881"/>
    <n v="1"/>
    <d v="2023-12-29T00:27:16"/>
    <d v="2024-03-15T09:03:55"/>
    <n v="0.54700000000000004"/>
    <n v="0.03"/>
    <s v="PA"/>
    <x v="1"/>
  </r>
  <r>
    <s v="C107098"/>
    <n v="274.58999999999997"/>
    <s v="autônomo"/>
    <n v="20.71"/>
    <n v="612"/>
    <n v="1"/>
    <d v="2025-03-21T06:52:19"/>
    <d v="2024-10-07T13:37:24"/>
    <n v="0.34399999999999997"/>
    <n v="0.26700000000000002"/>
    <s v="RJ"/>
    <x v="1"/>
  </r>
  <r>
    <s v="C107099"/>
    <n v="711.41"/>
    <s v="autônomo"/>
    <n v="13.53"/>
    <n v="866"/>
    <n v="4"/>
    <d v="2023-08-13T10:22:43"/>
    <d v="2024-12-22T01:55:58"/>
    <n v="0.437"/>
    <n v="0.28999999999999998"/>
    <s v="RJ"/>
    <x v="0"/>
  </r>
  <r>
    <s v="C107100"/>
    <n v="194.5"/>
    <s v="assalariado"/>
    <n v="7.54"/>
    <n v="302"/>
    <n v="3"/>
    <d v="2024-03-06T06:40:22"/>
    <d v="2024-07-26T13:06:29"/>
    <n v="4.3999999999999997E-2"/>
    <n v="0.57099999999999995"/>
    <s v="MG"/>
    <x v="0"/>
  </r>
  <r>
    <s v="C107101"/>
    <n v="151.37"/>
    <s v="autônomo"/>
    <n v="25.26"/>
    <n v="630"/>
    <n v="2"/>
    <d v="2025-07-01T01:54:38"/>
    <d v="2025-02-23T03:21:17"/>
    <n v="0.21199999999999999"/>
    <n v="0.29199999999999998"/>
    <s v="GO"/>
    <x v="1"/>
  </r>
  <r>
    <s v="C107102"/>
    <n v="535.79"/>
    <s v="autônomo"/>
    <n v="12.78"/>
    <n v="606"/>
    <n v="2"/>
    <d v="2024-12-20T05:22:03"/>
    <d v="2025-06-05T06:58:39"/>
    <n v="0.34300000000000003"/>
    <n v="0.379"/>
    <s v="PB"/>
    <x v="0"/>
  </r>
  <r>
    <s v="C107103"/>
    <n v="1747.27"/>
    <s v="pensionista"/>
    <n v="15.44"/>
    <n v="573"/>
    <n v="2"/>
    <d v="2024-12-23T20:36:36"/>
    <d v="2025-05-25T12:00:08"/>
    <n v="0.58099999999999996"/>
    <n v="0.19600000000000001"/>
    <s v="RS"/>
    <x v="0"/>
  </r>
  <r>
    <s v="C107104"/>
    <n v="1114.3499999999999"/>
    <s v="assalariado"/>
    <n v="29.16"/>
    <n v="687"/>
    <n v="4"/>
    <d v="2024-07-03T17:41:58"/>
    <d v="2024-12-04T19:09:35"/>
    <n v="0.23400000000000001"/>
    <n v="0.54"/>
    <s v="DF"/>
    <x v="1"/>
  </r>
  <r>
    <s v="C107105"/>
    <n v="2358.9299999999998"/>
    <s v="assalariado"/>
    <n v="39.18"/>
    <n v="775"/>
    <n v="3"/>
    <d v="2024-09-25T19:11:19"/>
    <d v="2024-01-25T16:50:56"/>
    <n v="0.439"/>
    <n v="0.45800000000000002"/>
    <s v="MA"/>
    <x v="1"/>
  </r>
  <r>
    <s v="C107106"/>
    <n v="1537.39"/>
    <s v="servidor"/>
    <n v="30.49"/>
    <n v="737"/>
    <n v="1"/>
    <d v="2023-08-15T00:29:14"/>
    <d v="2023-06-17T05:29:51"/>
    <n v="0.14599999999999999"/>
    <n v="0.437"/>
    <s v="BA"/>
    <x v="1"/>
  </r>
  <r>
    <s v="C107107"/>
    <n v="3345.81"/>
    <s v="servidor"/>
    <n v="6.29"/>
    <n v="659"/>
    <n v="0"/>
    <d v="2023-11-13T12:55:44"/>
    <d v="2024-06-04T19:27:45"/>
    <n v="0.61499999999999999"/>
    <n v="0.45300000000000001"/>
    <s v="MG"/>
    <x v="0"/>
  </r>
  <r>
    <s v="C107108"/>
    <n v="157.22"/>
    <s v="servidor"/>
    <n v="28.54"/>
    <n v="358"/>
    <n v="3"/>
    <d v="2023-10-16T19:00:53"/>
    <d v="2026-01-12T22:45:17"/>
    <n v="0.48"/>
    <n v="0.122"/>
    <s v="BA"/>
    <x v="1"/>
  </r>
  <r>
    <s v="C107109"/>
    <n v="503.02"/>
    <s v="autônomo"/>
    <n v="40.93"/>
    <n v="598"/>
    <n v="1"/>
    <d v="2023-02-10T23:23:52"/>
    <d v="2025-07-29T11:09:39"/>
    <n v="0.26300000000000001"/>
    <n v="0.11700000000000001"/>
    <s v="ES"/>
    <x v="2"/>
  </r>
  <r>
    <s v="C107110"/>
    <n v="1014.42"/>
    <s v="assalariado"/>
    <n v="15.52"/>
    <n v="739"/>
    <n v="2"/>
    <d v="2023-03-22T20:26:07"/>
    <d v="2023-12-03T08:04:40"/>
    <n v="7.1999999999999995E-2"/>
    <n v="0.54"/>
    <s v="DF"/>
    <x v="0"/>
  </r>
  <r>
    <s v="C107111"/>
    <n v="538.53"/>
    <s v="servidor"/>
    <n v="31.31"/>
    <n v="452"/>
    <n v="2"/>
    <d v="2025-01-31T20:22:07"/>
    <d v="2024-08-31T11:46:01"/>
    <n v="0.253"/>
    <n v="0.16300000000000001"/>
    <s v="AL"/>
    <x v="1"/>
  </r>
  <r>
    <s v="C107112"/>
    <n v="3809.75"/>
    <s v="autônomo"/>
    <n v="11.17"/>
    <n v="826"/>
    <n v="3"/>
    <d v="2023-01-08T03:18:07"/>
    <d v="2025-06-21T11:00:15"/>
    <n v="0.71599999999999997"/>
    <n v="0.53100000000000003"/>
    <s v="AL"/>
    <x v="0"/>
  </r>
  <r>
    <s v="C107113"/>
    <n v="156.44999999999999"/>
    <s v="autônomo"/>
    <n v="30.6"/>
    <n v="487"/>
    <n v="2"/>
    <d v="2023-06-02T13:10:41"/>
    <d v="2025-03-02T07:30:31"/>
    <n v="0.501"/>
    <n v="0.68200000000000005"/>
    <s v="RJ"/>
    <x v="1"/>
  </r>
  <r>
    <s v="C107114"/>
    <n v="476.24"/>
    <s v="pensionista"/>
    <n v="17.05"/>
    <n v="418"/>
    <n v="1"/>
    <d v="2024-10-09T05:54:38"/>
    <d v="2024-03-29T15:08:33"/>
    <n v="0.52700000000000002"/>
    <n v="0.58299999999999996"/>
    <s v="MG"/>
    <x v="0"/>
  </r>
  <r>
    <s v="C107115"/>
    <n v="5550.76"/>
    <s v="assalariado"/>
    <n v="17.04"/>
    <n v="788"/>
    <n v="1"/>
    <d v="2025-04-18T16:07:05"/>
    <d v="2025-10-30T06:29:56"/>
    <n v="9.6000000000000002E-2"/>
    <n v="0.222"/>
    <s v="MA"/>
    <x v="0"/>
  </r>
  <r>
    <s v="C107116"/>
    <n v="90.01"/>
    <s v="assalariado"/>
    <n v="7.58"/>
    <n v="875"/>
    <n v="2"/>
    <d v="2023-10-18T22:01:26"/>
    <d v="2024-02-01T01:04:40"/>
    <n v="0.28999999999999998"/>
    <n v="7.0999999999999994E-2"/>
    <s v="MA"/>
    <x v="0"/>
  </r>
  <r>
    <s v="C107117"/>
    <n v="414.04"/>
    <s v="assalariado"/>
    <n v="4.59"/>
    <n v="550"/>
    <n v="4"/>
    <d v="2024-06-18T13:46:47"/>
    <d v="2024-02-02T14:54:02"/>
    <n v="0.22"/>
    <n v="0.496"/>
    <s v="RS"/>
    <x v="0"/>
  </r>
  <r>
    <s v="C107118"/>
    <n v="1146.54"/>
    <s v="assalariado"/>
    <n v="16.399999999999999"/>
    <n v="641"/>
    <n v="2"/>
    <d v="2025-04-16T05:31:29"/>
    <d v="2023-04-23T07:50:06"/>
    <n v="0.16"/>
    <n v="0.375"/>
    <s v="PA"/>
    <x v="0"/>
  </r>
  <r>
    <s v="C107119"/>
    <n v="587.6"/>
    <s v="assalariado"/>
    <n v="6.12"/>
    <n v="864"/>
    <n v="2"/>
    <d v="2023-05-28T09:35:41"/>
    <d v="2023-03-20T11:48:33"/>
    <n v="0.14000000000000001"/>
    <n v="0.61099999999999999"/>
    <s v="DF"/>
    <x v="0"/>
  </r>
  <r>
    <s v="C107120"/>
    <n v="1046.02"/>
    <s v="assalariado"/>
    <n v="18.010000000000002"/>
    <n v="610"/>
    <n v="1"/>
    <d v="2023-06-29T12:15:58"/>
    <d v="2024-11-13T07:23:21"/>
    <n v="0.104"/>
    <n v="0.42299999999999999"/>
    <s v="SP"/>
    <x v="0"/>
  </r>
  <r>
    <s v="C107121"/>
    <n v="3244.94"/>
    <s v="assalariado"/>
    <n v="4.83"/>
    <n v="843"/>
    <n v="4"/>
    <d v="2023-05-21T18:10:30"/>
    <d v="2025-03-26T05:31:41"/>
    <n v="0.11"/>
    <n v="0.24"/>
    <s v="CE"/>
    <x v="0"/>
  </r>
  <r>
    <s v="C107122"/>
    <n v="455.57"/>
    <s v="assalariado"/>
    <n v="16.73"/>
    <n v="808"/>
    <n v="1"/>
    <d v="2023-03-13T17:33:20"/>
    <d v="2023-10-14T23:15:54"/>
    <n v="0.52500000000000002"/>
    <n v="0.371"/>
    <s v="MA"/>
    <x v="0"/>
  </r>
  <r>
    <s v="C107123"/>
    <n v="1489.18"/>
    <s v="servidor"/>
    <n v="3"/>
    <n v="393"/>
    <n v="1"/>
    <d v="2025-10-14T15:39:59"/>
    <d v="2023-07-11T21:01:24"/>
    <n v="0.34300000000000003"/>
    <n v="0.214"/>
    <s v="CE"/>
    <x v="0"/>
  </r>
  <r>
    <s v="C107124"/>
    <n v="1674.45"/>
    <s v="assalariado"/>
    <n v="7.48"/>
    <n v="625"/>
    <n v="2"/>
    <d v="2024-10-26T10:51:15"/>
    <d v="2026-01-17T07:14:10"/>
    <n v="0.45"/>
    <n v="0.35599999999999998"/>
    <s v="RN"/>
    <x v="0"/>
  </r>
  <r>
    <s v="C107125"/>
    <n v="2409.3000000000002"/>
    <s v="servidor"/>
    <n v="17.54"/>
    <n v="757"/>
    <n v="3"/>
    <d v="2025-01-15T23:43:23"/>
    <d v="2025-12-18T07:52:43"/>
    <n v="0.27600000000000002"/>
    <n v="0.64800000000000002"/>
    <s v="PR"/>
    <x v="0"/>
  </r>
  <r>
    <s v="C107126"/>
    <n v="193.89"/>
    <s v="assalariado"/>
    <n v="4.93"/>
    <n v="514"/>
    <n v="2"/>
    <d v="2023-08-10T23:41:11"/>
    <d v="2024-06-05T04:19:16"/>
    <n v="0.123"/>
    <n v="0.61799999999999999"/>
    <s v="MG"/>
    <x v="0"/>
  </r>
  <r>
    <s v="C107127"/>
    <n v="306.18"/>
    <s v="assalariado"/>
    <n v="17.98"/>
    <n v="831"/>
    <n v="1"/>
    <d v="2024-05-18T18:49:20"/>
    <d v="2023-12-07T09:19:00"/>
    <n v="0.128"/>
    <n v="0.47"/>
    <s v="PE"/>
    <x v="0"/>
  </r>
  <r>
    <s v="C107128"/>
    <n v="855.72"/>
    <s v="assalariado"/>
    <n v="4.3600000000000003"/>
    <n v="830"/>
    <n v="2"/>
    <d v="2025-08-18T08:15:08"/>
    <d v="2024-01-12T03:22:27"/>
    <n v="0.27300000000000002"/>
    <n v="0.79700000000000004"/>
    <s v="GO"/>
    <x v="0"/>
  </r>
  <r>
    <s v="C107129"/>
    <n v="2405.0300000000002"/>
    <s v="assalariado"/>
    <n v="9.52"/>
    <n v="445"/>
    <n v="2"/>
    <d v="2025-09-12T10:36:27"/>
    <d v="2023-04-01T17:13:11"/>
    <n v="0.49"/>
    <n v="0.65900000000000003"/>
    <s v="SP"/>
    <x v="0"/>
  </r>
  <r>
    <s v="C107130"/>
    <n v="2054.62"/>
    <s v="assalariado"/>
    <n v="22.18"/>
    <n v="514"/>
    <n v="2"/>
    <d v="2025-01-02T18:51:01"/>
    <d v="2024-10-31T20:07:37"/>
    <n v="0.161"/>
    <n v="0.123"/>
    <s v="AM"/>
    <x v="1"/>
  </r>
  <r>
    <s v="C107131"/>
    <n v="54.73"/>
    <s v="servidor"/>
    <n v="23.31"/>
    <n v="579"/>
    <n v="1"/>
    <d v="2025-10-22T02:51:08"/>
    <d v="2025-02-18T19:45:23"/>
    <n v="0.25600000000000001"/>
    <n v="0.19500000000000001"/>
    <s v="PI"/>
    <x v="1"/>
  </r>
  <r>
    <s v="C107132"/>
    <n v="1089.8399999999999"/>
    <s v="servidor"/>
    <n v="10.93"/>
    <n v="845"/>
    <n v="1"/>
    <d v="2025-04-01T22:56:37"/>
    <d v="2024-06-11T06:28:44"/>
    <n v="0.182"/>
    <n v="0.371"/>
    <s v="AM"/>
    <x v="0"/>
  </r>
  <r>
    <s v="C107133"/>
    <n v="50.95"/>
    <s v="assalariado"/>
    <n v="10.35"/>
    <n v="746"/>
    <n v="2"/>
    <d v="2024-08-03T14:15:44"/>
    <d v="2023-01-11T10:27:44"/>
    <n v="0.154"/>
    <n v="0.157"/>
    <s v="MG"/>
    <x v="0"/>
  </r>
  <r>
    <s v="C107134"/>
    <n v="171.38"/>
    <s v="autônomo"/>
    <n v="12"/>
    <n v="733"/>
    <n v="1"/>
    <d v="2023-12-24T20:58:46"/>
    <d v="2023-06-05T19:27:41"/>
    <n v="8.4000000000000005E-2"/>
    <n v="0.73099999999999998"/>
    <s v="ES"/>
    <x v="0"/>
  </r>
  <r>
    <s v="C107135"/>
    <n v="480"/>
    <s v="assalariado"/>
    <n v="13.92"/>
    <n v="564"/>
    <n v="1"/>
    <d v="2023-12-16T10:04:48"/>
    <d v="2025-06-01T19:20:23"/>
    <n v="0.20200000000000001"/>
    <n v="0.26"/>
    <s v="AM"/>
    <x v="0"/>
  </r>
  <r>
    <s v="C107136"/>
    <n v="156.22"/>
    <s v="autônomo"/>
    <n v="8.7799999999999994"/>
    <n v="846"/>
    <n v="1"/>
    <d v="2025-09-10T02:09:52"/>
    <d v="2025-01-13T02:16:36"/>
    <n v="0.46600000000000003"/>
    <n v="0.34"/>
    <s v="PA"/>
    <x v="0"/>
  </r>
  <r>
    <s v="C107137"/>
    <n v="3904.11"/>
    <s v="assalariado"/>
    <n v="6.92"/>
    <n v="333"/>
    <n v="1"/>
    <d v="2024-02-02T15:48:03"/>
    <d v="2023-10-21T06:08:52"/>
    <n v="7.1999999999999995E-2"/>
    <n v="0.55300000000000005"/>
    <s v="PR"/>
    <x v="0"/>
  </r>
  <r>
    <s v="C107138"/>
    <n v="326.43"/>
    <s v="assalariado"/>
    <n v="38.65"/>
    <n v="766"/>
    <n v="2"/>
    <d v="2025-08-25T15:25:56"/>
    <d v="2023-12-22T21:02:00"/>
    <n v="0.28399999999999997"/>
    <n v="0.32400000000000001"/>
    <s v="PA"/>
    <x v="1"/>
  </r>
  <r>
    <s v="C107139"/>
    <n v="1729.14"/>
    <s v="assalariado"/>
    <n v="3.78"/>
    <n v="482"/>
    <n v="2"/>
    <d v="2024-07-14T12:20:26"/>
    <d v="2025-01-06T04:32:44"/>
    <n v="0.247"/>
    <n v="0.61099999999999999"/>
    <s v="MG"/>
    <x v="0"/>
  </r>
  <r>
    <s v="C107140"/>
    <n v="6466.84"/>
    <s v="autônomo"/>
    <n v="20.83"/>
    <n v="388"/>
    <n v="1"/>
    <d v="2024-02-16T09:32:30"/>
    <d v="2023-04-05T06:17:36"/>
    <n v="0.13300000000000001"/>
    <n v="0.49399999999999999"/>
    <s v="SC"/>
    <x v="1"/>
  </r>
  <r>
    <s v="C107141"/>
    <n v="804.9"/>
    <s v="assalariado"/>
    <n v="14.11"/>
    <n v="600"/>
    <n v="1"/>
    <d v="2023-04-06T04:14:12"/>
    <d v="2025-08-14T21:01:31"/>
    <n v="0.10100000000000001"/>
    <n v="0.72499999999999998"/>
    <s v="RJ"/>
    <x v="0"/>
  </r>
  <r>
    <s v="C107142"/>
    <n v="90.12"/>
    <s v="assalariado"/>
    <n v="8.74"/>
    <n v="789"/>
    <n v="2"/>
    <d v="2024-05-23T04:24:03"/>
    <d v="2023-09-03T05:38:23"/>
    <n v="9.5000000000000001E-2"/>
    <n v="0.22900000000000001"/>
    <s v="AM"/>
    <x v="0"/>
  </r>
  <r>
    <s v="C107143"/>
    <n v="4776.3100000000004"/>
    <s v="assalariado"/>
    <n v="10.49"/>
    <n v="414"/>
    <n v="0"/>
    <d v="2023-04-25T02:01:28"/>
    <d v="2025-03-04T14:14:37"/>
    <n v="0.23899999999999999"/>
    <n v="0.28199999999999997"/>
    <s v="PI"/>
    <x v="0"/>
  </r>
  <r>
    <s v="C107144"/>
    <n v="2572.08"/>
    <s v="assalariado"/>
    <n v="28.01"/>
    <n v="725"/>
    <n v="3"/>
    <d v="2024-05-22T04:43:10"/>
    <d v="2025-10-31T13:08:15"/>
    <n v="0.11799999999999999"/>
    <n v="6.0999999999999999E-2"/>
    <s v="PA"/>
    <x v="1"/>
  </r>
  <r>
    <s v="C107145"/>
    <n v="422.18"/>
    <s v="assalariado"/>
    <n v="16.3"/>
    <n v="303"/>
    <n v="1"/>
    <d v="2025-07-25T11:25:08"/>
    <d v="2024-05-22T13:56:32"/>
    <n v="0.16300000000000001"/>
    <n v="8.7999999999999995E-2"/>
    <s v="BA"/>
    <x v="0"/>
  </r>
  <r>
    <s v="C107146"/>
    <n v="2587.1"/>
    <s v="autônomo"/>
    <n v="27.68"/>
    <n v="495"/>
    <n v="0"/>
    <d v="2025-10-11T23:34:30"/>
    <d v="2025-01-21T20:17:12"/>
    <n v="0.44"/>
    <n v="0.63500000000000001"/>
    <s v="AM"/>
    <x v="1"/>
  </r>
  <r>
    <s v="C107147"/>
    <n v="2251.25"/>
    <s v="assalariado"/>
    <n v="14.11"/>
    <n v="542"/>
    <n v="2"/>
    <d v="2024-08-29T21:14:05"/>
    <d v="2024-06-13T02:57:18"/>
    <n v="0.54900000000000004"/>
    <n v="0.34100000000000003"/>
    <s v="MA"/>
    <x v="0"/>
  </r>
  <r>
    <s v="C107148"/>
    <n v="79.37"/>
    <s v="autônomo"/>
    <n v="16.93"/>
    <n v="718"/>
    <n v="1"/>
    <d v="2024-11-04T05:03:47"/>
    <d v="2023-10-28T04:42:30"/>
    <n v="0.35"/>
    <n v="0.38900000000000001"/>
    <s v="PB"/>
    <x v="0"/>
  </r>
  <r>
    <s v="C107149"/>
    <n v="1896.97"/>
    <s v="assalariado"/>
    <n v="2.23"/>
    <n v="432"/>
    <n v="2"/>
    <d v="2023-10-14T18:26:02"/>
    <d v="2023-01-28T04:30:12"/>
    <n v="0.58099999999999996"/>
    <n v="0.29799999999999999"/>
    <s v="SE"/>
    <x v="0"/>
  </r>
  <r>
    <s v="C107150"/>
    <n v="82.1"/>
    <s v="assalariado"/>
    <n v="2.12"/>
    <n v="823"/>
    <n v="1"/>
    <d v="2024-02-11T05:25:00"/>
    <d v="2023-03-19T18:13:14"/>
    <n v="0.114"/>
    <n v="0.47599999999999998"/>
    <s v="RJ"/>
    <x v="0"/>
  </r>
  <r>
    <s v="C107151"/>
    <n v="3481.88"/>
    <s v="servidor"/>
    <n v="0.84"/>
    <n v="428"/>
    <n v="1"/>
    <d v="2023-12-23T16:54:54"/>
    <d v="2023-04-12T11:41:30"/>
    <n v="5.5E-2"/>
    <n v="0.38800000000000001"/>
    <s v="CE"/>
    <x v="0"/>
  </r>
  <r>
    <s v="C107152"/>
    <n v="863.56"/>
    <s v="pensionista"/>
    <n v="5.08"/>
    <n v="389"/>
    <n v="1"/>
    <d v="2023-09-05T16:46:15"/>
    <d v="2025-09-21T13:56:18"/>
    <n v="0.23100000000000001"/>
    <n v="4.1000000000000002E-2"/>
    <s v="RJ"/>
    <x v="0"/>
  </r>
  <r>
    <s v="C107153"/>
    <n v="747.39"/>
    <s v="servidor"/>
    <n v="19.899999999999999"/>
    <n v="872"/>
    <n v="2"/>
    <d v="2024-12-20T16:44:18"/>
    <d v="2023-10-04T13:29:11"/>
    <n v="6.7000000000000004E-2"/>
    <n v="0.63200000000000001"/>
    <s v="MG"/>
    <x v="0"/>
  </r>
  <r>
    <s v="C107154"/>
    <n v="1484.52"/>
    <s v="assalariado"/>
    <n v="1.23"/>
    <n v="624"/>
    <n v="0"/>
    <d v="2023-05-21T11:02:33"/>
    <d v="2023-07-22T20:22:11"/>
    <n v="0.29499999999999998"/>
    <n v="0.41099999999999998"/>
    <s v="PE"/>
    <x v="0"/>
  </r>
  <r>
    <s v="C107155"/>
    <n v="505.37"/>
    <s v="assalariado"/>
    <n v="1.81"/>
    <n v="430"/>
    <n v="0"/>
    <d v="2024-06-17T04:39:23"/>
    <d v="2023-06-23T05:42:43"/>
    <n v="0.152"/>
    <n v="0.17299999999999999"/>
    <s v="SC"/>
    <x v="0"/>
  </r>
  <r>
    <s v="C107156"/>
    <n v="462.95"/>
    <s v="autônomo"/>
    <n v="21.61"/>
    <n v="551"/>
    <n v="2"/>
    <d v="2025-09-09T17:09:02"/>
    <d v="2024-10-19T17:43:33"/>
    <n v="0.25900000000000001"/>
    <n v="0.54900000000000004"/>
    <s v="SE"/>
    <x v="1"/>
  </r>
  <r>
    <s v="C107157"/>
    <n v="729.29"/>
    <s v="autônomo"/>
    <n v="22.93"/>
    <n v="442"/>
    <n v="1"/>
    <d v="2025-08-05T06:04:30"/>
    <d v="2024-10-22T20:05:09"/>
    <n v="0.60199999999999998"/>
    <n v="0.26200000000000001"/>
    <s v="AM"/>
    <x v="1"/>
  </r>
  <r>
    <s v="C107158"/>
    <n v="1270.1400000000001"/>
    <s v="autônomo"/>
    <n v="8.4499999999999993"/>
    <n v="429"/>
    <n v="2"/>
    <d v="2024-08-22T17:21:30"/>
    <d v="2025-11-01T00:30:34"/>
    <n v="8.5000000000000006E-2"/>
    <n v="0.64600000000000002"/>
    <s v="RN"/>
    <x v="0"/>
  </r>
  <r>
    <s v="C107159"/>
    <n v="1500.13"/>
    <s v="pensionista"/>
    <n v="26.3"/>
    <n v="432"/>
    <n v="0"/>
    <d v="2024-07-11T12:43:25"/>
    <d v="2025-11-15T21:37:44"/>
    <n v="0.14599999999999999"/>
    <n v="0.245"/>
    <s v="PA"/>
    <x v="1"/>
  </r>
  <r>
    <s v="C107160"/>
    <n v="791.32"/>
    <s v="assalariado"/>
    <n v="26.34"/>
    <n v="352"/>
    <n v="2"/>
    <d v="2024-01-08T22:02:31"/>
    <d v="2025-01-22T08:05:12"/>
    <n v="8.3000000000000004E-2"/>
    <n v="0.252"/>
    <s v="AM"/>
    <x v="1"/>
  </r>
  <r>
    <s v="C107161"/>
    <n v="646.74"/>
    <s v="assalariado"/>
    <n v="26.93"/>
    <n v="467"/>
    <n v="1"/>
    <d v="2025-01-28T22:46:51"/>
    <d v="2025-04-23T10:22:46"/>
    <n v="0.218"/>
    <n v="0.46200000000000002"/>
    <s v="BA"/>
    <x v="1"/>
  </r>
  <r>
    <s v="C107162"/>
    <n v="1151.92"/>
    <s v="servidor"/>
    <n v="5.45"/>
    <n v="343"/>
    <n v="2"/>
    <d v="2025-04-26T01:48:15"/>
    <d v="2023-10-10T21:58:05"/>
    <n v="2.5000000000000001E-2"/>
    <n v="0.375"/>
    <s v="ES"/>
    <x v="0"/>
  </r>
  <r>
    <s v="C107163"/>
    <n v="931.19"/>
    <s v="assalariado"/>
    <n v="10.55"/>
    <n v="517"/>
    <n v="3"/>
    <d v="2025-04-28T08:36:35"/>
    <d v="2025-03-01T03:52:10"/>
    <n v="0.157"/>
    <n v="0.54900000000000004"/>
    <s v="MA"/>
    <x v="0"/>
  </r>
  <r>
    <s v="C107164"/>
    <n v="1674.39"/>
    <s v="autônomo"/>
    <n v="10.06"/>
    <n v="307"/>
    <n v="2"/>
    <d v="2025-07-15T13:27:30"/>
    <d v="2024-12-26T06:33:52"/>
    <n v="0.503"/>
    <n v="0.251"/>
    <s v="SE"/>
    <x v="0"/>
  </r>
  <r>
    <s v="C107165"/>
    <n v="365.34"/>
    <s v="assalariado"/>
    <n v="12.04"/>
    <n v="405"/>
    <n v="1"/>
    <d v="2023-09-07T09:31:59"/>
    <d v="2023-07-05T22:46:55"/>
    <n v="0.38600000000000001"/>
    <n v="0.221"/>
    <s v="PR"/>
    <x v="0"/>
  </r>
  <r>
    <s v="C107166"/>
    <n v="126.81"/>
    <s v="assalariado"/>
    <n v="52.57"/>
    <n v="459"/>
    <n v="2"/>
    <d v="2024-11-03T03:04:07"/>
    <d v="2025-03-03T00:30:00"/>
    <n v="0.32200000000000001"/>
    <n v="0.23899999999999999"/>
    <s v="AM"/>
    <x v="2"/>
  </r>
  <r>
    <s v="C107167"/>
    <n v="61.96"/>
    <s v="servidor"/>
    <n v="6.05"/>
    <n v="661"/>
    <n v="2"/>
    <d v="2024-08-08T13:43:24"/>
    <d v="2023-08-06T20:15:55"/>
    <n v="0.39100000000000001"/>
    <n v="0.39200000000000002"/>
    <s v="PE"/>
    <x v="0"/>
  </r>
  <r>
    <s v="C107168"/>
    <n v="65.56"/>
    <s v="servidor"/>
    <n v="3.9"/>
    <n v="708"/>
    <n v="1"/>
    <d v="2023-01-25T18:23:13"/>
    <d v="2024-12-14T04:27:06"/>
    <n v="0.48399999999999999"/>
    <n v="0.23100000000000001"/>
    <s v="PE"/>
    <x v="0"/>
  </r>
  <r>
    <s v="C107169"/>
    <n v="2379.13"/>
    <s v="assalariado"/>
    <n v="19.71"/>
    <n v="562"/>
    <n v="1"/>
    <d v="2024-01-05T03:56:50"/>
    <d v="2024-11-27T13:50:13"/>
    <n v="0.192"/>
    <n v="0.16400000000000001"/>
    <s v="MA"/>
    <x v="0"/>
  </r>
  <r>
    <s v="C107170"/>
    <n v="632.42999999999995"/>
    <s v="assalariado"/>
    <n v="15.14"/>
    <n v="417"/>
    <n v="1"/>
    <d v="2023-05-09T17:08:05"/>
    <d v="2025-05-09T21:21:52"/>
    <n v="0.621"/>
    <n v="0.183"/>
    <s v="PE"/>
    <x v="0"/>
  </r>
  <r>
    <s v="C107171"/>
    <n v="1038.79"/>
    <s v="assalariado"/>
    <n v="12.43"/>
    <n v="400"/>
    <n v="1"/>
    <d v="2025-02-24T04:20:13"/>
    <d v="2024-07-04T12:57:18"/>
    <n v="0.375"/>
    <n v="0.193"/>
    <s v="PB"/>
    <x v="0"/>
  </r>
  <r>
    <s v="C107172"/>
    <n v="3369.52"/>
    <s v="servidor"/>
    <n v="7.01"/>
    <n v="493"/>
    <n v="1"/>
    <d v="2024-12-05T04:32:57"/>
    <d v="2023-10-23T17:57:56"/>
    <n v="0.34599999999999997"/>
    <n v="0.13400000000000001"/>
    <s v="BA"/>
    <x v="0"/>
  </r>
  <r>
    <s v="C107173"/>
    <n v="949.08"/>
    <s v="assalariado"/>
    <n v="17.21"/>
    <n v="651"/>
    <n v="1"/>
    <d v="2024-01-04T20:56:52"/>
    <d v="2025-12-28T03:53:13"/>
    <n v="0.23799999999999999"/>
    <n v="0.46300000000000002"/>
    <s v="BA"/>
    <x v="0"/>
  </r>
  <r>
    <s v="C107174"/>
    <n v="726"/>
    <s v="assalariado"/>
    <n v="3.44"/>
    <n v="528"/>
    <n v="1"/>
    <d v="2023-06-30T22:27:58"/>
    <d v="2025-05-03T16:36:40"/>
    <n v="6.6000000000000003E-2"/>
    <n v="0.58299999999999996"/>
    <s v="RJ"/>
    <x v="0"/>
  </r>
  <r>
    <s v="C107175"/>
    <n v="2602.6"/>
    <s v="servidor"/>
    <n v="5.07"/>
    <n v="600"/>
    <n v="1"/>
    <d v="2023-07-09T15:14:08"/>
    <d v="2024-04-23T09:31:46"/>
    <n v="0.193"/>
    <n v="0.19400000000000001"/>
    <s v="GO"/>
    <x v="0"/>
  </r>
  <r>
    <s v="C107176"/>
    <n v="1489.52"/>
    <s v="assalariado"/>
    <n v="0.85"/>
    <n v="702"/>
    <n v="2"/>
    <d v="2024-07-03T20:44:01"/>
    <d v="2023-04-13T15:16:19"/>
    <n v="0.38600000000000001"/>
    <n v="0.372"/>
    <s v="ES"/>
    <x v="0"/>
  </r>
  <r>
    <s v="C107177"/>
    <n v="1032.44"/>
    <s v="servidor"/>
    <n v="12.88"/>
    <n v="387"/>
    <n v="1"/>
    <d v="2024-05-23T17:30:12"/>
    <d v="2024-09-22T14:50:20"/>
    <n v="0.03"/>
    <n v="0.40699999999999997"/>
    <s v="RJ"/>
    <x v="0"/>
  </r>
  <r>
    <s v="C107178"/>
    <n v="1983.71"/>
    <s v="assalariado"/>
    <n v="3.64"/>
    <n v="698"/>
    <n v="2"/>
    <d v="2025-05-29T01:02:21"/>
    <d v="2025-02-25T05:04:58"/>
    <n v="0.36599999999999999"/>
    <n v="0.42899999999999999"/>
    <s v="DF"/>
    <x v="0"/>
  </r>
  <r>
    <s v="C107179"/>
    <n v="170.25"/>
    <s v="assalariado"/>
    <n v="36.06"/>
    <n v="322"/>
    <n v="2"/>
    <d v="2023-10-20T18:24:33"/>
    <d v="2023-11-02T20:01:40"/>
    <n v="0.16"/>
    <n v="0.45500000000000002"/>
    <s v="SP"/>
    <x v="1"/>
  </r>
  <r>
    <s v="C107180"/>
    <n v="1631.92"/>
    <s v="servidor"/>
    <n v="3.76"/>
    <n v="530"/>
    <n v="1"/>
    <d v="2025-06-04T20:08:19"/>
    <d v="2024-10-13T11:19:37"/>
    <n v="0.35199999999999998"/>
    <n v="0.186"/>
    <s v="RS"/>
    <x v="0"/>
  </r>
  <r>
    <s v="C107181"/>
    <n v="341.96"/>
    <s v="pensionista"/>
    <n v="26.37"/>
    <n v="875"/>
    <n v="4"/>
    <d v="2025-07-11T12:17:03"/>
    <d v="2024-05-14T04:28:30"/>
    <n v="0.37"/>
    <n v="0.05"/>
    <s v="PE"/>
    <x v="1"/>
  </r>
  <r>
    <s v="C107182"/>
    <n v="1671.68"/>
    <s v="pensionista"/>
    <n v="0.74"/>
    <n v="352"/>
    <n v="3"/>
    <d v="2024-08-11T15:48:35"/>
    <d v="2024-06-07T10:56:24"/>
    <n v="0.23599999999999999"/>
    <n v="0.52200000000000002"/>
    <s v="SC"/>
    <x v="0"/>
  </r>
  <r>
    <s v="C107183"/>
    <n v="2224.31"/>
    <s v="pensionista"/>
    <n v="4.82"/>
    <n v="786"/>
    <n v="2"/>
    <d v="2023-02-23T06:15:39"/>
    <d v="2023-12-24T00:44:46"/>
    <n v="5.6000000000000001E-2"/>
    <n v="0.26"/>
    <s v="RN"/>
    <x v="0"/>
  </r>
  <r>
    <s v="C107184"/>
    <n v="1222.05"/>
    <s v="pensionista"/>
    <n v="4.74"/>
    <n v="625"/>
    <n v="1"/>
    <d v="2024-03-09T11:54:50"/>
    <d v="2023-10-19T04:30:22"/>
    <n v="0.58499999999999996"/>
    <n v="0.52"/>
    <s v="SC"/>
    <x v="0"/>
  </r>
  <r>
    <s v="C107185"/>
    <n v="950.82"/>
    <s v="assalariado"/>
    <n v="10.36"/>
    <n v="392"/>
    <n v="1"/>
    <d v="2025-10-10T05:43:51"/>
    <d v="2023-12-23T22:02:53"/>
    <n v="0.39"/>
    <n v="0.10199999999999999"/>
    <s v="ES"/>
    <x v="0"/>
  </r>
  <r>
    <s v="C107186"/>
    <n v="1321.3"/>
    <s v="autônomo"/>
    <n v="61.97"/>
    <n v="422"/>
    <n v="2"/>
    <d v="2024-10-08T04:43:29"/>
    <d v="2023-10-07T10:40:27"/>
    <n v="0.214"/>
    <n v="0.31900000000000001"/>
    <s v="PB"/>
    <x v="3"/>
  </r>
  <r>
    <s v="C107187"/>
    <n v="1079.03"/>
    <s v="autônomo"/>
    <n v="13.24"/>
    <n v="886"/>
    <n v="1"/>
    <d v="2023-08-14T14:17:28"/>
    <d v="2024-12-04T13:05:03"/>
    <n v="0.15"/>
    <n v="0.309"/>
    <s v="GO"/>
    <x v="0"/>
  </r>
  <r>
    <s v="C107188"/>
    <n v="240.43"/>
    <s v="assalariado"/>
    <n v="19.41"/>
    <n v="517"/>
    <n v="2"/>
    <d v="2024-04-30T14:05:15"/>
    <d v="2023-05-24T03:51:02"/>
    <n v="0.53900000000000003"/>
    <n v="0.22"/>
    <s v="PI"/>
    <x v="0"/>
  </r>
  <r>
    <s v="C107189"/>
    <n v="1008.75"/>
    <s v="pensionista"/>
    <n v="9.36"/>
    <n v="659"/>
    <n v="1"/>
    <d v="2023-11-08T02:40:40"/>
    <d v="2025-03-01T04:08:04"/>
    <n v="0.216"/>
    <n v="0.44"/>
    <s v="AL"/>
    <x v="0"/>
  </r>
  <r>
    <s v="C107190"/>
    <n v="176.36"/>
    <s v="assalariado"/>
    <n v="32.909999999999997"/>
    <n v="406"/>
    <n v="1"/>
    <d v="2024-08-30T10:34:10"/>
    <d v="2025-08-20T14:45:46"/>
    <n v="0.50900000000000001"/>
    <n v="0.41099999999999998"/>
    <s v="PB"/>
    <x v="1"/>
  </r>
  <r>
    <s v="C107191"/>
    <n v="1076.8599999999999"/>
    <s v="assalariado"/>
    <n v="5.38"/>
    <n v="510"/>
    <n v="3"/>
    <d v="2023-06-18T22:18:18"/>
    <d v="2024-01-01T17:26:12"/>
    <n v="0.16700000000000001"/>
    <n v="0.22600000000000001"/>
    <s v="MA"/>
    <x v="0"/>
  </r>
  <r>
    <s v="C107192"/>
    <n v="702.66"/>
    <s v="pensionista"/>
    <n v="5.33"/>
    <n v="597"/>
    <n v="1"/>
    <d v="2024-04-09T17:48:46"/>
    <d v="2023-02-11T21:14:38"/>
    <n v="6.3E-2"/>
    <n v="0.39100000000000001"/>
    <s v="ES"/>
    <x v="0"/>
  </r>
  <r>
    <s v="C107193"/>
    <n v="1115.5"/>
    <s v="servidor"/>
    <n v="8.77"/>
    <n v="663"/>
    <n v="2"/>
    <d v="2023-01-05T06:37:38"/>
    <d v="2023-12-12T17:24:07"/>
    <n v="0.23"/>
    <n v="3.2000000000000001E-2"/>
    <s v="GO"/>
    <x v="0"/>
  </r>
  <r>
    <s v="C107194"/>
    <n v="137.02000000000001"/>
    <s v="autônomo"/>
    <n v="18.77"/>
    <n v="626"/>
    <n v="2"/>
    <d v="2025-04-03T03:33:40"/>
    <d v="2024-12-23T08:38:39"/>
    <n v="0.66200000000000003"/>
    <n v="0.47599999999999998"/>
    <s v="SP"/>
    <x v="0"/>
  </r>
  <r>
    <s v="C107195"/>
    <n v="197.86"/>
    <s v="autônomo"/>
    <n v="14.59"/>
    <n v="843"/>
    <n v="1"/>
    <d v="2024-05-31T00:49:21"/>
    <d v="2025-08-14T12:17:13"/>
    <n v="0.30199999999999999"/>
    <n v="0.55800000000000005"/>
    <s v="PB"/>
    <x v="0"/>
  </r>
  <r>
    <s v="C107196"/>
    <n v="1174.46"/>
    <s v="assalariado"/>
    <n v="12.91"/>
    <n v="692"/>
    <n v="2"/>
    <d v="2023-09-07T07:38:58"/>
    <d v="2025-03-07T07:37:50"/>
    <n v="0.42699999999999999"/>
    <n v="0.50900000000000001"/>
    <s v="MA"/>
    <x v="0"/>
  </r>
  <r>
    <s v="C107197"/>
    <n v="2084.11"/>
    <s v="servidor"/>
    <n v="49.93"/>
    <n v="326"/>
    <n v="2"/>
    <d v="2023-01-22T18:52:13"/>
    <d v="2024-02-22T10:31:28"/>
    <n v="0.39400000000000002"/>
    <n v="0.53700000000000003"/>
    <s v="ES"/>
    <x v="2"/>
  </r>
  <r>
    <s v="C107198"/>
    <n v="1013.76"/>
    <s v="servidor"/>
    <n v="7.03"/>
    <n v="492"/>
    <n v="3"/>
    <d v="2025-07-14T03:45:57"/>
    <d v="2024-03-30T05:19:44"/>
    <n v="0.46200000000000002"/>
    <n v="0.38200000000000001"/>
    <s v="RS"/>
    <x v="0"/>
  </r>
  <r>
    <s v="C107199"/>
    <n v="2245.39"/>
    <s v="assalariado"/>
    <n v="15.86"/>
    <n v="833"/>
    <n v="1"/>
    <d v="2025-02-09T05:22:19"/>
    <d v="2024-06-29T20:28:47"/>
    <n v="0.64300000000000002"/>
    <n v="0.253"/>
    <s v="RJ"/>
    <x v="0"/>
  </r>
  <r>
    <s v="C107200"/>
    <n v="1271.52"/>
    <s v="assalariado"/>
    <n v="10.57"/>
    <n v="477"/>
    <n v="0"/>
    <d v="2023-09-06T21:44:42"/>
    <d v="2024-09-28T18:35:58"/>
    <n v="9.1999999999999998E-2"/>
    <n v="0.63200000000000001"/>
    <s v="PI"/>
    <x v="0"/>
  </r>
  <r>
    <s v="C107201"/>
    <n v="1915.59"/>
    <s v="autônomo"/>
    <n v="34.26"/>
    <n v="416"/>
    <n v="2"/>
    <d v="2023-02-21T07:48:20"/>
    <d v="2025-08-15T10:24:55"/>
    <n v="0.52600000000000002"/>
    <n v="0.38800000000000001"/>
    <s v="SE"/>
    <x v="1"/>
  </r>
  <r>
    <s v="C107202"/>
    <n v="4928.71"/>
    <s v="servidor"/>
    <n v="7.29"/>
    <n v="453"/>
    <n v="1"/>
    <d v="2024-08-26T05:55:59"/>
    <d v="2024-05-18T10:24:15"/>
    <n v="2.9000000000000001E-2"/>
    <n v="0.187"/>
    <s v="SE"/>
    <x v="0"/>
  </r>
  <r>
    <s v="C107203"/>
    <n v="347.77"/>
    <s v="assalariado"/>
    <n v="3.99"/>
    <n v="824"/>
    <n v="1"/>
    <d v="2023-01-03T00:56:59"/>
    <d v="2024-04-29T16:41:36"/>
    <n v="0.15"/>
    <n v="0.19900000000000001"/>
    <s v="PB"/>
    <x v="0"/>
  </r>
  <r>
    <s v="C107204"/>
    <n v="749.34"/>
    <s v="assalariado"/>
    <n v="18.39"/>
    <n v="704"/>
    <n v="3"/>
    <d v="2024-07-13T19:42:55"/>
    <d v="2023-12-30T04:13:06"/>
    <n v="0.14399999999999999"/>
    <n v="0.65300000000000002"/>
    <s v="MA"/>
    <x v="0"/>
  </r>
  <r>
    <s v="C107205"/>
    <n v="231.62"/>
    <s v="pensionista"/>
    <n v="28.31"/>
    <n v="413"/>
    <n v="1"/>
    <d v="2023-10-31T10:08:50"/>
    <d v="2024-06-07T18:34:47"/>
    <n v="0.27700000000000002"/>
    <n v="0.27600000000000002"/>
    <s v="DF"/>
    <x v="1"/>
  </r>
  <r>
    <s v="C107206"/>
    <n v="752.2"/>
    <s v="autônomo"/>
    <n v="13.33"/>
    <n v="522"/>
    <n v="1"/>
    <d v="2023-06-26T11:59:33"/>
    <d v="2023-10-14T14:06:11"/>
    <n v="0.39400000000000002"/>
    <n v="0.48799999999999999"/>
    <s v="CE"/>
    <x v="0"/>
  </r>
  <r>
    <s v="C107207"/>
    <n v="742.67"/>
    <s v="assalariado"/>
    <n v="13.66"/>
    <n v="506"/>
    <n v="1"/>
    <d v="2025-04-29T02:41:08"/>
    <d v="2025-11-17T23:59:52"/>
    <n v="0.34100000000000003"/>
    <n v="0.13300000000000001"/>
    <s v="PI"/>
    <x v="0"/>
  </r>
  <r>
    <s v="C107208"/>
    <n v="540.53"/>
    <s v="assalariado"/>
    <n v="22.63"/>
    <n v="356"/>
    <n v="1"/>
    <d v="2025-04-20T00:15:11"/>
    <d v="2024-04-03T14:40:49"/>
    <n v="0.23899999999999999"/>
    <n v="0.48399999999999999"/>
    <s v="MA"/>
    <x v="1"/>
  </r>
  <r>
    <s v="C107209"/>
    <n v="557.04"/>
    <s v="servidor"/>
    <n v="13.19"/>
    <n v="677"/>
    <n v="1"/>
    <d v="2023-01-11T09:13:11"/>
    <d v="2023-04-07T08:28:41"/>
    <n v="0.309"/>
    <n v="0.14599999999999999"/>
    <s v="MA"/>
    <x v="0"/>
  </r>
  <r>
    <s v="C107210"/>
    <n v="174.05"/>
    <s v="assalariado"/>
    <n v="19.739999999999998"/>
    <n v="884"/>
    <n v="1"/>
    <d v="2023-08-10T21:29:36"/>
    <d v="2023-04-27T22:32:43"/>
    <n v="0.36299999999999999"/>
    <n v="0.63400000000000001"/>
    <s v="PE"/>
    <x v="0"/>
  </r>
  <r>
    <s v="C107211"/>
    <n v="162.26"/>
    <s v="assalariado"/>
    <n v="10.37"/>
    <n v="707"/>
    <n v="1"/>
    <d v="2023-11-24T13:21:29"/>
    <d v="2025-05-13T06:18:31"/>
    <n v="0.17299999999999999"/>
    <n v="0.216"/>
    <s v="PE"/>
    <x v="0"/>
  </r>
  <r>
    <s v="C107212"/>
    <n v="435.21"/>
    <s v="autônomo"/>
    <n v="9.57"/>
    <n v="763"/>
    <n v="1"/>
    <d v="2024-02-14T23:56:56"/>
    <d v="2023-06-15T19:10:14"/>
    <n v="0.108"/>
    <n v="0.26300000000000001"/>
    <s v="AL"/>
    <x v="0"/>
  </r>
  <r>
    <s v="C107213"/>
    <n v="505.06"/>
    <s v="assalariado"/>
    <n v="15.7"/>
    <n v="849"/>
    <n v="2"/>
    <d v="2023-07-06T09:09:07"/>
    <d v="2024-03-16T10:58:48"/>
    <n v="0.308"/>
    <n v="0.05"/>
    <s v="PR"/>
    <x v="0"/>
  </r>
  <r>
    <s v="C107214"/>
    <n v="481.2"/>
    <s v="pensionista"/>
    <n v="6.52"/>
    <n v="630"/>
    <n v="2"/>
    <d v="2025-05-08T20:07:25"/>
    <d v="2024-07-15T07:07:43"/>
    <n v="0.32300000000000001"/>
    <n v="0.375"/>
    <s v="PI"/>
    <x v="0"/>
  </r>
  <r>
    <s v="C107215"/>
    <n v="2022.58"/>
    <s v="assalariado"/>
    <n v="20.13"/>
    <n v="780"/>
    <n v="4"/>
    <d v="2024-10-25T14:26:27"/>
    <d v="2025-05-19T09:20:25"/>
    <n v="0.63100000000000001"/>
    <n v="0.68500000000000005"/>
    <s v="AM"/>
    <x v="1"/>
  </r>
  <r>
    <s v="C107216"/>
    <n v="1396.64"/>
    <s v="assalariado"/>
    <n v="3.77"/>
    <n v="625"/>
    <n v="2"/>
    <d v="2024-07-06T10:21:58"/>
    <d v="2026-01-05T06:33:35"/>
    <n v="0.17299999999999999"/>
    <n v="0.104"/>
    <s v="AL"/>
    <x v="0"/>
  </r>
  <r>
    <s v="C107217"/>
    <n v="1723.66"/>
    <s v="assalariado"/>
    <n v="1.94"/>
    <n v="570"/>
    <n v="3"/>
    <d v="2024-08-06T22:11:24"/>
    <d v="2024-08-15T15:16:40"/>
    <n v="0.16300000000000001"/>
    <n v="0.45600000000000002"/>
    <s v="DF"/>
    <x v="0"/>
  </r>
  <r>
    <s v="C107218"/>
    <n v="5540.17"/>
    <s v="servidor"/>
    <n v="13.98"/>
    <n v="434"/>
    <n v="2"/>
    <d v="2024-05-06T09:07:16"/>
    <d v="2025-01-28T01:14:05"/>
    <n v="0.51600000000000001"/>
    <n v="0.42399999999999999"/>
    <s v="DF"/>
    <x v="0"/>
  </r>
  <r>
    <s v="C107219"/>
    <n v="387.1"/>
    <s v="pensionista"/>
    <n v="20.8"/>
    <n v="795"/>
    <n v="2"/>
    <d v="2025-10-17T07:57:14"/>
    <d v="2024-11-17T06:23:38"/>
    <n v="0.188"/>
    <n v="0.46400000000000002"/>
    <s v="RN"/>
    <x v="1"/>
  </r>
  <r>
    <s v="C107220"/>
    <n v="338.72"/>
    <s v="assalariado"/>
    <n v="9.18"/>
    <n v="666"/>
    <n v="3"/>
    <d v="2024-06-18T10:25:22"/>
    <d v="2024-11-09T01:14:12"/>
    <n v="0.35799999999999998"/>
    <n v="0.33700000000000002"/>
    <s v="BA"/>
    <x v="0"/>
  </r>
  <r>
    <s v="C107221"/>
    <n v="5903.86"/>
    <s v="autônomo"/>
    <n v="14.31"/>
    <n v="321"/>
    <n v="2"/>
    <d v="2025-03-04T02:52:25"/>
    <d v="2025-06-06T17:59:27"/>
    <n v="0.52200000000000002"/>
    <n v="0.501"/>
    <s v="AM"/>
    <x v="0"/>
  </r>
  <r>
    <s v="C107222"/>
    <n v="156.22999999999999"/>
    <s v="assalariado"/>
    <n v="9.81"/>
    <n v="618"/>
    <n v="0"/>
    <d v="2024-12-31T11:48:57"/>
    <d v="2024-06-07T01:25:52"/>
    <n v="0.53300000000000003"/>
    <n v="0.55000000000000004"/>
    <s v="CE"/>
    <x v="0"/>
  </r>
  <r>
    <s v="C107223"/>
    <n v="245.91"/>
    <s v="autônomo"/>
    <n v="46.82"/>
    <n v="300"/>
    <n v="2"/>
    <d v="2025-05-03T20:48:14"/>
    <d v="2025-04-10T08:27:23"/>
    <n v="0.46600000000000003"/>
    <n v="0.47099999999999997"/>
    <s v="PA"/>
    <x v="2"/>
  </r>
  <r>
    <s v="C107224"/>
    <n v="1117.8699999999999"/>
    <s v="assalariado"/>
    <n v="34.99"/>
    <n v="431"/>
    <n v="3"/>
    <d v="2024-09-14T23:33:38"/>
    <d v="2024-03-07T14:59:47"/>
    <n v="0.24099999999999999"/>
    <n v="0.34300000000000003"/>
    <s v="RN"/>
    <x v="1"/>
  </r>
  <r>
    <s v="C107225"/>
    <n v="756.63"/>
    <s v="servidor"/>
    <n v="21.13"/>
    <n v="422"/>
    <n v="2"/>
    <d v="2024-11-12T15:21:00"/>
    <d v="2024-05-18T14:28:03"/>
    <n v="0.31"/>
    <n v="0.17499999999999999"/>
    <s v="ES"/>
    <x v="1"/>
  </r>
  <r>
    <s v="C107226"/>
    <n v="156.99"/>
    <s v="assalariado"/>
    <n v="1.32"/>
    <n v="754"/>
    <n v="1"/>
    <d v="2024-07-20T22:35:31"/>
    <d v="2025-09-03T20:41:14"/>
    <n v="0.152"/>
    <n v="0.626"/>
    <s v="AL"/>
    <x v="0"/>
  </r>
  <r>
    <s v="C107227"/>
    <n v="556.27"/>
    <s v="assalariado"/>
    <n v="13.48"/>
    <n v="532"/>
    <n v="2"/>
    <d v="2023-06-07T12:02:21"/>
    <d v="2023-06-15T01:18:44"/>
    <n v="0.38200000000000001"/>
    <n v="0.55100000000000005"/>
    <s v="DF"/>
    <x v="0"/>
  </r>
  <r>
    <s v="C107228"/>
    <n v="1091.0899999999999"/>
    <s v="pensionista"/>
    <n v="26.26"/>
    <n v="434"/>
    <n v="0"/>
    <d v="2023-11-15T01:45:21"/>
    <d v="2025-04-26T03:03:30"/>
    <n v="0.224"/>
    <n v="0.42499999999999999"/>
    <s v="RN"/>
    <x v="1"/>
  </r>
  <r>
    <s v="C107229"/>
    <n v="2216.16"/>
    <s v="pensionista"/>
    <n v="4.24"/>
    <n v="781"/>
    <n v="1"/>
    <d v="2023-02-16T11:19:41"/>
    <d v="2023-09-01T16:15:30"/>
    <n v="0.20300000000000001"/>
    <n v="0.23699999999999999"/>
    <s v="DF"/>
    <x v="0"/>
  </r>
  <r>
    <s v="C107230"/>
    <n v="3031.67"/>
    <s v="assalariado"/>
    <n v="49.91"/>
    <n v="310"/>
    <n v="5"/>
    <d v="2023-07-05T23:38:58"/>
    <d v="2024-05-09T04:37:49"/>
    <n v="0.316"/>
    <n v="0.11600000000000001"/>
    <s v="SP"/>
    <x v="2"/>
  </r>
  <r>
    <s v="C107231"/>
    <n v="645.11"/>
    <s v="autônomo"/>
    <n v="7.92"/>
    <n v="893"/>
    <n v="1"/>
    <d v="2023-02-19T17:04:32"/>
    <d v="2024-05-24T21:25:12"/>
    <n v="7.0000000000000007E-2"/>
    <n v="0.114"/>
    <s v="RN"/>
    <x v="0"/>
  </r>
  <r>
    <s v="C107232"/>
    <n v="466.8"/>
    <s v="autônomo"/>
    <n v="30.85"/>
    <n v="741"/>
    <n v="2"/>
    <d v="2024-08-02T08:39:02"/>
    <d v="2023-12-17T04:24:50"/>
    <n v="0.17399999999999999"/>
    <n v="0.28100000000000003"/>
    <s v="SC"/>
    <x v="1"/>
  </r>
  <r>
    <s v="C107233"/>
    <n v="1009.5"/>
    <s v="autônomo"/>
    <n v="1.33"/>
    <n v="572"/>
    <n v="2"/>
    <d v="2023-06-22T00:02:44"/>
    <d v="2024-05-15T10:36:17"/>
    <n v="2.3E-2"/>
    <n v="6.4000000000000001E-2"/>
    <s v="DF"/>
    <x v="0"/>
  </r>
  <r>
    <s v="C107234"/>
    <n v="94.28"/>
    <s v="assalariado"/>
    <n v="13.87"/>
    <n v="699"/>
    <n v="0"/>
    <d v="2025-10-23T10:38:40"/>
    <d v="2024-08-04T13:37:07"/>
    <n v="0.26500000000000001"/>
    <n v="0.42599999999999999"/>
    <s v="GO"/>
    <x v="0"/>
  </r>
  <r>
    <s v="C107235"/>
    <n v="198"/>
    <s v="assalariado"/>
    <n v="12.8"/>
    <n v="702"/>
    <n v="4"/>
    <d v="2023-03-28T14:48:51"/>
    <d v="2024-12-21T04:27:03"/>
    <n v="4.1000000000000002E-2"/>
    <n v="0.35599999999999998"/>
    <s v="PE"/>
    <x v="0"/>
  </r>
  <r>
    <s v="C107236"/>
    <n v="376.93"/>
    <s v="pensionista"/>
    <n v="18.68"/>
    <n v="792"/>
    <n v="2"/>
    <d v="2023-12-17T11:46:31"/>
    <d v="2025-06-20T15:46:14"/>
    <n v="0.50900000000000001"/>
    <n v="0.314"/>
    <s v="PE"/>
    <x v="0"/>
  </r>
  <r>
    <s v="C107237"/>
    <n v="619.22"/>
    <s v="pensionista"/>
    <n v="19.07"/>
    <n v="578"/>
    <n v="2"/>
    <d v="2023-08-24T21:18:16"/>
    <d v="2023-12-08T05:16:30"/>
    <n v="0.129"/>
    <n v="0.2"/>
    <s v="AL"/>
    <x v="0"/>
  </r>
  <r>
    <s v="C107238"/>
    <n v="160.74"/>
    <s v="assalariado"/>
    <n v="4.38"/>
    <n v="693"/>
    <n v="4"/>
    <d v="2024-06-21T20:32:59"/>
    <d v="2023-10-08T12:14:15"/>
    <n v="0.224"/>
    <n v="0.34499999999999997"/>
    <s v="SC"/>
    <x v="0"/>
  </r>
  <r>
    <s v="C107239"/>
    <n v="1039.05"/>
    <s v="assalariado"/>
    <n v="21.48"/>
    <n v="334"/>
    <n v="1"/>
    <d v="2023-10-07T09:08:32"/>
    <d v="2025-03-17T21:05:19"/>
    <n v="0.224"/>
    <n v="0.13"/>
    <s v="GO"/>
    <x v="1"/>
  </r>
  <r>
    <s v="C107240"/>
    <n v="129"/>
    <s v="servidor"/>
    <n v="16.489999999999998"/>
    <n v="811"/>
    <n v="1"/>
    <d v="2023-02-05T14:45:19"/>
    <d v="2023-08-07T15:14:26"/>
    <n v="0.20699999999999999"/>
    <n v="0.63800000000000001"/>
    <s v="SP"/>
    <x v="0"/>
  </r>
  <r>
    <s v="C107241"/>
    <n v="3249.89"/>
    <s v="assalariado"/>
    <n v="14.23"/>
    <n v="605"/>
    <n v="1"/>
    <d v="2023-03-22T20:27:21"/>
    <d v="2025-02-18T23:13:29"/>
    <n v="9.9000000000000005E-2"/>
    <n v="0.18099999999999999"/>
    <s v="SE"/>
    <x v="0"/>
  </r>
  <r>
    <s v="C107242"/>
    <n v="1829.22"/>
    <s v="autônomo"/>
    <n v="19.559999999999999"/>
    <n v="811"/>
    <n v="3"/>
    <d v="2025-09-14T18:07:49"/>
    <d v="2024-06-09T05:56:48"/>
    <n v="0.28299999999999997"/>
    <n v="0.25600000000000001"/>
    <s v="RJ"/>
    <x v="0"/>
  </r>
  <r>
    <s v="C107243"/>
    <n v="2976.17"/>
    <s v="pensionista"/>
    <n v="30.55"/>
    <n v="851"/>
    <n v="1"/>
    <d v="2023-08-04T07:26:38"/>
    <d v="2024-10-04T19:52:11"/>
    <n v="0.15"/>
    <n v="0.378"/>
    <s v="MA"/>
    <x v="1"/>
  </r>
  <r>
    <s v="C107244"/>
    <n v="2024.52"/>
    <s v="assalariado"/>
    <n v="5.8"/>
    <n v="759"/>
    <n v="1"/>
    <d v="2023-07-06T18:26:23"/>
    <d v="2023-12-21T02:13:42"/>
    <n v="0.155"/>
    <n v="0.253"/>
    <s v="MG"/>
    <x v="0"/>
  </r>
  <r>
    <s v="C107245"/>
    <n v="149.1"/>
    <s v="autônomo"/>
    <n v="27.18"/>
    <n v="712"/>
    <n v="1"/>
    <d v="2023-10-02T22:55:21"/>
    <d v="2024-05-29T08:51:37"/>
    <n v="0.16500000000000001"/>
    <n v="0.47699999999999998"/>
    <s v="ES"/>
    <x v="1"/>
  </r>
  <r>
    <s v="C107246"/>
    <n v="2361.02"/>
    <s v="autônomo"/>
    <n v="8.17"/>
    <n v="824"/>
    <n v="0"/>
    <d v="2025-09-16T02:29:07"/>
    <d v="2025-04-23T09:24:23"/>
    <n v="0.44900000000000001"/>
    <n v="0.14599999999999999"/>
    <s v="PR"/>
    <x v="0"/>
  </r>
  <r>
    <s v="C107247"/>
    <n v="956.72"/>
    <s v="assalariado"/>
    <n v="2.89"/>
    <n v="699"/>
    <n v="5"/>
    <d v="2023-09-05T06:46:30"/>
    <d v="2023-04-07T17:58:45"/>
    <n v="2.3E-2"/>
    <n v="0.20499999999999999"/>
    <s v="AL"/>
    <x v="0"/>
  </r>
  <r>
    <s v="C107248"/>
    <n v="1127.33"/>
    <s v="assalariado"/>
    <n v="2.0099999999999998"/>
    <n v="378"/>
    <n v="1"/>
    <d v="2025-03-10T07:32:07"/>
    <d v="2025-12-07T22:53:17"/>
    <n v="9.0999999999999998E-2"/>
    <n v="0.35299999999999998"/>
    <s v="DF"/>
    <x v="0"/>
  </r>
  <r>
    <s v="C107249"/>
    <n v="1031.3"/>
    <s v="servidor"/>
    <n v="11.57"/>
    <n v="801"/>
    <n v="1"/>
    <d v="2024-01-21T12:13:28"/>
    <d v="2025-08-31T03:53:37"/>
    <n v="4.1000000000000002E-2"/>
    <n v="0.17899999999999999"/>
    <s v="RJ"/>
    <x v="0"/>
  </r>
  <r>
    <s v="C107250"/>
    <n v="1166.0999999999999"/>
    <s v="assalariado"/>
    <n v="16.93"/>
    <n v="484"/>
    <n v="1"/>
    <d v="2024-10-16T05:26:53"/>
    <d v="2025-06-13T21:40:25"/>
    <n v="0.14199999999999999"/>
    <n v="0.38600000000000001"/>
    <s v="SP"/>
    <x v="0"/>
  </r>
  <r>
    <s v="C107251"/>
    <n v="1842.78"/>
    <s v="assalariado"/>
    <n v="24.77"/>
    <n v="572"/>
    <n v="1"/>
    <d v="2025-02-14T14:38:09"/>
    <d v="2025-01-01T20:00:24"/>
    <n v="0.17"/>
    <n v="0.20699999999999999"/>
    <s v="SP"/>
    <x v="1"/>
  </r>
  <r>
    <s v="C107252"/>
    <n v="1549.16"/>
    <s v="assalariado"/>
    <n v="25.37"/>
    <n v="419"/>
    <n v="2"/>
    <d v="2024-05-27T05:47:23"/>
    <d v="2023-03-01T10:41:55"/>
    <n v="0.247"/>
    <n v="0.17799999999999999"/>
    <s v="SP"/>
    <x v="1"/>
  </r>
  <r>
    <s v="C107253"/>
    <n v="2448.66"/>
    <s v="assalariado"/>
    <n v="13.16"/>
    <n v="638"/>
    <n v="3"/>
    <d v="2025-02-25T08:35:35"/>
    <d v="2024-04-22T16:27:06"/>
    <n v="0.25"/>
    <n v="0.20699999999999999"/>
    <s v="AL"/>
    <x v="0"/>
  </r>
  <r>
    <s v="C107254"/>
    <n v="610.41"/>
    <s v="servidor"/>
    <n v="11.04"/>
    <n v="366"/>
    <n v="2"/>
    <d v="2025-10-05T23:05:30"/>
    <d v="2023-05-21T16:43:32"/>
    <n v="0.24199999999999999"/>
    <n v="0.20300000000000001"/>
    <s v="AL"/>
    <x v="0"/>
  </r>
  <r>
    <s v="C107255"/>
    <n v="471.19"/>
    <s v="autônomo"/>
    <n v="11.64"/>
    <n v="382"/>
    <n v="2"/>
    <d v="2023-05-23T22:09:44"/>
    <d v="2024-01-28T15:40:12"/>
    <n v="7.5999999999999998E-2"/>
    <n v="0.46100000000000002"/>
    <s v="GO"/>
    <x v="0"/>
  </r>
  <r>
    <s v="C107256"/>
    <n v="723.01"/>
    <s v="assalariado"/>
    <n v="3.97"/>
    <n v="447"/>
    <n v="2"/>
    <d v="2025-09-01T10:26:23"/>
    <d v="2024-03-25T08:05:01"/>
    <n v="0.106"/>
    <n v="0.104"/>
    <s v="PI"/>
    <x v="0"/>
  </r>
  <r>
    <s v="C107257"/>
    <n v="4006.31"/>
    <s v="pensionista"/>
    <n v="8.43"/>
    <n v="308"/>
    <n v="2"/>
    <d v="2024-07-15T03:12:30"/>
    <d v="2023-12-08T19:43:11"/>
    <n v="0.26400000000000001"/>
    <n v="0.46300000000000002"/>
    <s v="GO"/>
    <x v="0"/>
  </r>
  <r>
    <s v="C107258"/>
    <n v="148.22999999999999"/>
    <s v="assalariado"/>
    <n v="10.14"/>
    <n v="857"/>
    <n v="3"/>
    <d v="2025-08-24T03:49:47"/>
    <d v="2024-11-01T10:21:02"/>
    <n v="0.32200000000000001"/>
    <n v="0.28999999999999998"/>
    <s v="PB"/>
    <x v="0"/>
  </r>
  <r>
    <s v="C107259"/>
    <n v="868.46"/>
    <s v="assalariado"/>
    <n v="6.49"/>
    <n v="755"/>
    <n v="2"/>
    <d v="2025-02-28T08:00:34"/>
    <d v="2024-02-25T06:02:08"/>
    <n v="0.20899999999999999"/>
    <n v="0.16"/>
    <s v="MA"/>
    <x v="0"/>
  </r>
  <r>
    <s v="C107260"/>
    <n v="304.77999999999997"/>
    <s v="pensionista"/>
    <n v="10.36"/>
    <n v="587"/>
    <n v="1"/>
    <d v="2024-01-22T12:32:15"/>
    <d v="2025-10-27T14:38:03"/>
    <n v="0.22700000000000001"/>
    <n v="0.34599999999999997"/>
    <s v="PB"/>
    <x v="0"/>
  </r>
  <r>
    <s v="C107261"/>
    <n v="1898.59"/>
    <s v="pensionista"/>
    <n v="32.340000000000003"/>
    <n v="836"/>
    <n v="3"/>
    <d v="2023-02-06T06:48:54"/>
    <d v="2023-05-28T03:00:29"/>
    <n v="0.55000000000000004"/>
    <n v="0.187"/>
    <s v="BA"/>
    <x v="1"/>
  </r>
  <r>
    <s v="C107262"/>
    <n v="77.38"/>
    <s v="autônomo"/>
    <n v="5.72"/>
    <n v="833"/>
    <n v="1"/>
    <d v="2024-07-06T05:20:32"/>
    <d v="2023-07-10T20:46:01"/>
    <n v="0.56000000000000005"/>
    <n v="0.314"/>
    <s v="PR"/>
    <x v="0"/>
  </r>
  <r>
    <s v="C107263"/>
    <n v="265.27999999999997"/>
    <s v="assalariado"/>
    <n v="12.27"/>
    <n v="513"/>
    <n v="3"/>
    <d v="2024-04-26T04:36:57"/>
    <d v="2023-10-13T07:05:13"/>
    <n v="9.1999999999999998E-2"/>
    <n v="0.20100000000000001"/>
    <s v="PB"/>
    <x v="0"/>
  </r>
  <r>
    <s v="C107264"/>
    <n v="730.18"/>
    <s v="assalariado"/>
    <n v="14.08"/>
    <n v="424"/>
    <n v="1"/>
    <d v="2024-07-21T11:01:17"/>
    <d v="2024-01-13T08:31:02"/>
    <n v="0.39"/>
    <n v="0.76400000000000001"/>
    <s v="PI"/>
    <x v="0"/>
  </r>
  <r>
    <s v="C107265"/>
    <n v="178.49"/>
    <s v="assalariado"/>
    <n v="2.0699999999999998"/>
    <n v="468"/>
    <n v="1"/>
    <d v="2025-10-12T16:53:10"/>
    <d v="2023-08-14T17:11:39"/>
    <n v="0.20799999999999999"/>
    <n v="0.57199999999999995"/>
    <s v="GO"/>
    <x v="0"/>
  </r>
  <r>
    <s v="C107266"/>
    <n v="964.01"/>
    <s v="pensionista"/>
    <n v="7.64"/>
    <n v="561"/>
    <n v="1"/>
    <d v="2023-07-02T19:06:33"/>
    <d v="2023-09-26T14:54:25"/>
    <n v="0.314"/>
    <n v="0.44500000000000001"/>
    <s v="CE"/>
    <x v="0"/>
  </r>
  <r>
    <s v="C107267"/>
    <n v="2134.34"/>
    <s v="pensionista"/>
    <n v="10.15"/>
    <n v="545"/>
    <n v="1"/>
    <d v="2024-01-25T03:28:09"/>
    <d v="2023-08-08T10:15:58"/>
    <n v="0.16600000000000001"/>
    <n v="0.34100000000000003"/>
    <s v="SE"/>
    <x v="0"/>
  </r>
  <r>
    <s v="C107268"/>
    <n v="367.49"/>
    <s v="pensionista"/>
    <n v="14.79"/>
    <n v="824"/>
    <n v="1"/>
    <d v="2023-09-20T06:03:48"/>
    <d v="2023-05-01T18:12:21"/>
    <n v="0.45300000000000001"/>
    <n v="0.20899999999999999"/>
    <s v="SC"/>
    <x v="0"/>
  </r>
  <r>
    <s v="C107269"/>
    <n v="504.67"/>
    <s v="assalariado"/>
    <n v="8.26"/>
    <n v="676"/>
    <n v="2"/>
    <d v="2023-12-18T21:26:53"/>
    <d v="2025-11-27T17:54:37"/>
    <n v="0.19800000000000001"/>
    <n v="0.24"/>
    <s v="SE"/>
    <x v="0"/>
  </r>
  <r>
    <s v="C107270"/>
    <n v="1592.98"/>
    <s v="assalariado"/>
    <n v="16.329999999999998"/>
    <n v="792"/>
    <n v="4"/>
    <d v="2023-02-22T07:36:30"/>
    <d v="2024-09-03T21:54:58"/>
    <n v="0.24"/>
    <n v="0.252"/>
    <s v="PE"/>
    <x v="0"/>
  </r>
  <r>
    <s v="C107271"/>
    <n v="2241.35"/>
    <s v="autônomo"/>
    <n v="12.26"/>
    <n v="612"/>
    <n v="1"/>
    <d v="2024-09-19T11:34:41"/>
    <d v="2025-10-21T18:31:40"/>
    <n v="6.9000000000000006E-2"/>
    <n v="0.23200000000000001"/>
    <s v="PA"/>
    <x v="0"/>
  </r>
  <r>
    <s v="C107272"/>
    <n v="960.81"/>
    <s v="assalariado"/>
    <n v="0.04"/>
    <n v="544"/>
    <n v="1"/>
    <d v="2024-08-02T03:46:49"/>
    <d v="2023-09-11T01:22:07"/>
    <n v="0.17499999999999999"/>
    <n v="0.30599999999999999"/>
    <s v="AM"/>
    <x v="0"/>
  </r>
  <r>
    <s v="C107273"/>
    <n v="689.79"/>
    <s v="assalariado"/>
    <n v="5.28"/>
    <n v="698"/>
    <n v="3"/>
    <d v="2023-05-19T21:38:07"/>
    <d v="2023-07-31T04:42:50"/>
    <n v="0.20100000000000001"/>
    <n v="0.45800000000000002"/>
    <s v="MG"/>
    <x v="0"/>
  </r>
  <r>
    <s v="C107274"/>
    <n v="3162.08"/>
    <s v="autônomo"/>
    <n v="31.72"/>
    <n v="642"/>
    <n v="1"/>
    <d v="2024-01-19T16:43:16"/>
    <d v="2023-06-10T13:32:55"/>
    <n v="0.44500000000000001"/>
    <n v="0.255"/>
    <s v="PR"/>
    <x v="1"/>
  </r>
  <r>
    <s v="C107275"/>
    <n v="2362.4"/>
    <s v="servidor"/>
    <n v="16.149999999999999"/>
    <n v="543"/>
    <n v="1"/>
    <d v="2024-02-28T22:58:10"/>
    <d v="2023-03-11T22:33:00"/>
    <n v="0.34699999999999998"/>
    <n v="0.21299999999999999"/>
    <s v="SE"/>
    <x v="0"/>
  </r>
  <r>
    <s v="C107276"/>
    <n v="104.05"/>
    <s v="assalariado"/>
    <n v="31.65"/>
    <n v="561"/>
    <n v="0"/>
    <d v="2023-05-11T17:24:03"/>
    <d v="2025-08-09T08:00:09"/>
    <n v="0.17699999999999999"/>
    <n v="0.56000000000000005"/>
    <s v="PA"/>
    <x v="1"/>
  </r>
  <r>
    <s v="C107277"/>
    <n v="1711.28"/>
    <s v="assalariado"/>
    <n v="16.47"/>
    <n v="801"/>
    <n v="3"/>
    <d v="2024-09-04T07:42:03"/>
    <d v="2023-12-20T14:53:42"/>
    <n v="0.36199999999999999"/>
    <n v="0.16600000000000001"/>
    <s v="ES"/>
    <x v="0"/>
  </r>
  <r>
    <s v="C107278"/>
    <n v="220.99"/>
    <s v="assalariado"/>
    <n v="23.15"/>
    <n v="370"/>
    <n v="1"/>
    <d v="2023-06-19T03:37:02"/>
    <d v="2025-04-02T21:18:30"/>
    <n v="9.4E-2"/>
    <n v="3.6999999999999998E-2"/>
    <s v="AL"/>
    <x v="1"/>
  </r>
  <r>
    <s v="C107279"/>
    <n v="142.38"/>
    <s v="assalariado"/>
    <n v="38.14"/>
    <n v="780"/>
    <n v="0"/>
    <d v="2023-06-28T17:29:04"/>
    <d v="2024-12-14T08:03:19"/>
    <n v="0.22700000000000001"/>
    <n v="0.17599999999999999"/>
    <s v="SC"/>
    <x v="1"/>
  </r>
  <r>
    <s v="C107280"/>
    <n v="2500.33"/>
    <s v="pensionista"/>
    <n v="30.31"/>
    <n v="399"/>
    <n v="1"/>
    <d v="2025-01-12T17:16:48"/>
    <d v="2025-12-23T07:20:57"/>
    <n v="0.71699999999999997"/>
    <n v="0.41499999999999998"/>
    <s v="AL"/>
    <x v="1"/>
  </r>
  <r>
    <s v="C107281"/>
    <n v="290.39999999999998"/>
    <s v="autônomo"/>
    <n v="6.44"/>
    <n v="735"/>
    <n v="1"/>
    <d v="2025-02-18T14:16:14"/>
    <d v="2025-11-22T22:34:11"/>
    <n v="0.127"/>
    <n v="0.33100000000000002"/>
    <s v="PR"/>
    <x v="0"/>
  </r>
  <r>
    <s v="C107282"/>
    <n v="599.34"/>
    <s v="assalariado"/>
    <n v="39.950000000000003"/>
    <n v="393"/>
    <n v="3"/>
    <d v="2023-04-26T00:42:34"/>
    <d v="2024-04-04T13:56:15"/>
    <n v="0.433"/>
    <n v="0.222"/>
    <s v="DF"/>
    <x v="1"/>
  </r>
  <r>
    <s v="C107283"/>
    <n v="775.24"/>
    <s v="autônomo"/>
    <n v="45.45"/>
    <n v="771"/>
    <n v="4"/>
    <d v="2025-04-12T13:26:53"/>
    <d v="2024-06-19T21:49:22"/>
    <n v="0.128"/>
    <n v="0.35599999999999998"/>
    <s v="AM"/>
    <x v="2"/>
  </r>
  <r>
    <s v="C107284"/>
    <n v="743.12"/>
    <s v="servidor"/>
    <n v="1.08"/>
    <n v="372"/>
    <n v="1"/>
    <d v="2023-04-21T13:00:10"/>
    <d v="2023-09-24T09:40:44"/>
    <n v="0.22600000000000001"/>
    <n v="0.24199999999999999"/>
    <s v="ES"/>
    <x v="0"/>
  </r>
  <r>
    <s v="C107285"/>
    <n v="1208.52"/>
    <s v="pensionista"/>
    <n v="37.31"/>
    <n v="397"/>
    <n v="2"/>
    <d v="2024-11-14T13:43:31"/>
    <d v="2026-07-29T10:52:06"/>
    <n v="0.12"/>
    <n v="0.36099999999999999"/>
    <s v="CE"/>
    <x v="1"/>
  </r>
  <r>
    <s v="C107286"/>
    <n v="2415.5300000000002"/>
    <s v="servidor"/>
    <n v="7.48"/>
    <n v="748"/>
    <n v="1"/>
    <d v="2025-06-17T18:23:33"/>
    <d v="2026-03-11T06:47:32"/>
    <n v="0.113"/>
    <n v="0.22900000000000001"/>
    <s v="SP"/>
    <x v="0"/>
  </r>
  <r>
    <s v="C107287"/>
    <n v="672.9"/>
    <s v="autônomo"/>
    <n v="8.17"/>
    <n v="558"/>
    <n v="1"/>
    <d v="2024-09-24T13:37:43"/>
    <d v="2024-09-25T21:11:51"/>
    <n v="0.34"/>
    <n v="9.5000000000000001E-2"/>
    <s v="PB"/>
    <x v="0"/>
  </r>
  <r>
    <s v="C107288"/>
    <n v="197.83"/>
    <s v="assalariado"/>
    <n v="1.38"/>
    <n v="311"/>
    <n v="1"/>
    <d v="2025-10-15T05:34:05"/>
    <d v="2024-06-26T07:56:22"/>
    <n v="0.13600000000000001"/>
    <n v="0.64300000000000002"/>
    <s v="BA"/>
    <x v="0"/>
  </r>
  <r>
    <s v="C107289"/>
    <n v="77.06"/>
    <s v="pensionista"/>
    <n v="23.93"/>
    <n v="557"/>
    <n v="1"/>
    <d v="2024-10-14T15:02:53"/>
    <d v="2025-10-21T16:47:39"/>
    <n v="0.16200000000000001"/>
    <n v="0.23"/>
    <s v="MG"/>
    <x v="1"/>
  </r>
  <r>
    <s v="C107290"/>
    <n v="224.06"/>
    <s v="autônomo"/>
    <n v="42.25"/>
    <n v="548"/>
    <n v="2"/>
    <d v="2024-07-19T11:05:16"/>
    <d v="2023-06-24T12:51:12"/>
    <n v="0.32400000000000001"/>
    <n v="0.47499999999999998"/>
    <s v="BA"/>
    <x v="2"/>
  </r>
  <r>
    <s v="C107291"/>
    <n v="57.1"/>
    <s v="servidor"/>
    <n v="8.9700000000000006"/>
    <n v="639"/>
    <n v="2"/>
    <d v="2023-08-29T07:06:22"/>
    <d v="2025-08-04T15:08:59"/>
    <n v="0.245"/>
    <n v="0.253"/>
    <s v="AM"/>
    <x v="0"/>
  </r>
  <r>
    <s v="C107292"/>
    <n v="5072.83"/>
    <s v="assalariado"/>
    <n v="34.53"/>
    <n v="627"/>
    <n v="1"/>
    <d v="2023-05-20T20:31:47"/>
    <d v="2025-01-22T13:38:45"/>
    <n v="0.4"/>
    <n v="7.0999999999999994E-2"/>
    <s v="SE"/>
    <x v="1"/>
  </r>
  <r>
    <s v="C107293"/>
    <n v="1256.58"/>
    <s v="assalariado"/>
    <n v="31.03"/>
    <n v="758"/>
    <n v="3"/>
    <d v="2024-02-14T01:00:13"/>
    <d v="2024-10-23T23:29:47"/>
    <n v="0.19700000000000001"/>
    <n v="9.9000000000000005E-2"/>
    <s v="SC"/>
    <x v="1"/>
  </r>
  <r>
    <s v="C107294"/>
    <n v="1796.89"/>
    <s v="assalariado"/>
    <n v="33.729999999999997"/>
    <n v="636"/>
    <n v="1"/>
    <d v="2025-03-19T21:35:53"/>
    <d v="2025-07-10T00:09:51"/>
    <n v="5.5E-2"/>
    <n v="0.42"/>
    <s v="PB"/>
    <x v="1"/>
  </r>
  <r>
    <s v="C107295"/>
    <n v="787.03"/>
    <s v="assalariado"/>
    <n v="11.06"/>
    <n v="560"/>
    <n v="2"/>
    <d v="2023-11-16T10:50:33"/>
    <d v="2024-03-24T18:36:19"/>
    <n v="0.51600000000000001"/>
    <n v="0.27"/>
    <s v="PB"/>
    <x v="0"/>
  </r>
  <r>
    <s v="C107296"/>
    <n v="818.18"/>
    <s v="pensionista"/>
    <n v="9.34"/>
    <n v="760"/>
    <n v="1"/>
    <d v="2025-10-28T11:14:02"/>
    <d v="2023-11-23T03:34:11"/>
    <n v="0.219"/>
    <n v="0.14000000000000001"/>
    <s v="SC"/>
    <x v="0"/>
  </r>
  <r>
    <s v="C107297"/>
    <n v="3629.36"/>
    <s v="assalariado"/>
    <n v="6.03"/>
    <n v="641"/>
    <n v="2"/>
    <d v="2024-11-11T08:18:11"/>
    <d v="2023-09-24T15:18:28"/>
    <n v="0.67500000000000004"/>
    <n v="0.22700000000000001"/>
    <s v="CE"/>
    <x v="0"/>
  </r>
  <r>
    <s v="C107298"/>
    <n v="974.23"/>
    <s v="assalariado"/>
    <n v="6.6"/>
    <n v="507"/>
    <n v="1"/>
    <d v="2025-05-30T05:23:25"/>
    <d v="2023-04-20T13:33:19"/>
    <n v="0.45200000000000001"/>
    <n v="0.44800000000000001"/>
    <s v="MG"/>
    <x v="0"/>
  </r>
  <r>
    <s v="C107299"/>
    <n v="1085.6300000000001"/>
    <s v="assalariado"/>
    <n v="4.18"/>
    <n v="872"/>
    <n v="1"/>
    <d v="2023-03-31T07:36:01"/>
    <d v="2023-06-27T23:50:31"/>
    <n v="3.6999999999999998E-2"/>
    <n v="0.40200000000000002"/>
    <s v="GO"/>
    <x v="0"/>
  </r>
  <r>
    <s v="C107300"/>
    <n v="508.47"/>
    <s v="assalariado"/>
    <n v="8.73"/>
    <n v="609"/>
    <n v="2"/>
    <d v="2024-01-03T17:39:27"/>
    <d v="2024-08-17T03:41:20"/>
    <n v="0.34499999999999997"/>
    <n v="0.218"/>
    <s v="PR"/>
    <x v="0"/>
  </r>
  <r>
    <s v="C107301"/>
    <n v="1903.88"/>
    <s v="assalariado"/>
    <n v="8.02"/>
    <n v="353"/>
    <n v="2"/>
    <d v="2023-02-16T17:05:12"/>
    <d v="2024-11-10T19:51:18"/>
    <n v="0.28699999999999998"/>
    <n v="0.51200000000000001"/>
    <s v="PI"/>
    <x v="0"/>
  </r>
  <r>
    <s v="C107302"/>
    <n v="523.4"/>
    <s v="servidor"/>
    <n v="3.96"/>
    <n v="783"/>
    <n v="1"/>
    <d v="2025-01-25T23:20:34"/>
    <d v="2023-07-11T05:17:54"/>
    <n v="0.501"/>
    <n v="0.40899999999999997"/>
    <s v="CE"/>
    <x v="0"/>
  </r>
  <r>
    <s v="C107303"/>
    <n v="896.2"/>
    <s v="assalariado"/>
    <n v="9.2799999999999994"/>
    <n v="455"/>
    <n v="1"/>
    <d v="2023-07-24T16:56:40"/>
    <d v="2023-04-16T08:34:31"/>
    <n v="0.21199999999999999"/>
    <n v="0.47199999999999998"/>
    <s v="PI"/>
    <x v="0"/>
  </r>
  <r>
    <s v="C107304"/>
    <n v="1949.83"/>
    <s v="autônomo"/>
    <n v="9.1"/>
    <n v="869"/>
    <n v="2"/>
    <d v="2024-10-17T07:22:31"/>
    <d v="2023-10-24T23:16:58"/>
    <n v="0.27800000000000002"/>
    <n v="0.51800000000000002"/>
    <s v="RN"/>
    <x v="0"/>
  </r>
  <r>
    <s v="C107305"/>
    <n v="1272.1300000000001"/>
    <s v="autônomo"/>
    <n v="26.45"/>
    <n v="574"/>
    <n v="1"/>
    <d v="2024-11-09T14:53:01"/>
    <d v="2025-07-15T06:50:50"/>
    <n v="6.6000000000000003E-2"/>
    <n v="0.17399999999999999"/>
    <s v="BA"/>
    <x v="1"/>
  </r>
  <r>
    <s v="C107306"/>
    <n v="1403.84"/>
    <s v="autônomo"/>
    <n v="11.44"/>
    <n v="587"/>
    <n v="2"/>
    <d v="2024-05-15T23:29:01"/>
    <d v="2023-02-10T00:11:16"/>
    <n v="0.4"/>
    <n v="0.48699999999999999"/>
    <s v="RS"/>
    <x v="0"/>
  </r>
  <r>
    <s v="C107307"/>
    <n v="1421.45"/>
    <s v="assalariado"/>
    <n v="39.950000000000003"/>
    <n v="773"/>
    <n v="3"/>
    <d v="2024-09-02T00:09:06"/>
    <d v="2024-12-27T06:20:40"/>
    <n v="0.308"/>
    <n v="0.53200000000000003"/>
    <s v="RJ"/>
    <x v="1"/>
  </r>
  <r>
    <s v="C107308"/>
    <n v="850.77"/>
    <s v="assalariado"/>
    <n v="24.42"/>
    <n v="402"/>
    <n v="0"/>
    <d v="2025-08-21T21:10:56"/>
    <d v="2023-08-09T10:37:49"/>
    <n v="0.11799999999999999"/>
    <n v="0.32800000000000001"/>
    <s v="PB"/>
    <x v="1"/>
  </r>
  <r>
    <s v="C107309"/>
    <n v="127.11"/>
    <s v="servidor"/>
    <n v="6.63"/>
    <n v="763"/>
    <n v="1"/>
    <d v="2023-09-06T21:48:09"/>
    <d v="2023-10-18T09:46:28"/>
    <n v="0.373"/>
    <n v="0.21199999999999999"/>
    <s v="ES"/>
    <x v="0"/>
  </r>
  <r>
    <s v="C107310"/>
    <n v="2501.0700000000002"/>
    <s v="assalariado"/>
    <n v="12.36"/>
    <n v="524"/>
    <n v="1"/>
    <d v="2025-07-31T01:42:29"/>
    <d v="2024-01-26T04:10:35"/>
    <n v="0.26800000000000002"/>
    <n v="0.39500000000000002"/>
    <s v="GO"/>
    <x v="0"/>
  </r>
  <r>
    <s v="C107311"/>
    <n v="341.96"/>
    <s v="assalariado"/>
    <n v="42.39"/>
    <n v="685"/>
    <n v="3"/>
    <d v="2023-04-30T19:34:42"/>
    <d v="2024-03-04T15:03:02"/>
    <n v="0.36499999999999999"/>
    <n v="0.13900000000000001"/>
    <s v="RN"/>
    <x v="2"/>
  </r>
  <r>
    <s v="C107312"/>
    <n v="197.02"/>
    <s v="assalariado"/>
    <n v="32.07"/>
    <n v="611"/>
    <n v="5"/>
    <d v="2025-08-19T00:04:55"/>
    <d v="2024-05-31T22:17:20"/>
    <n v="0.188"/>
    <n v="0.40799999999999997"/>
    <s v="PE"/>
    <x v="1"/>
  </r>
  <r>
    <s v="C107313"/>
    <n v="186.12"/>
    <s v="autônomo"/>
    <n v="46.13"/>
    <n v="473"/>
    <n v="1"/>
    <d v="2025-03-02T09:51:36"/>
    <d v="2024-05-09T14:36:19"/>
    <n v="0.61099999999999999"/>
    <n v="0.39"/>
    <s v="RS"/>
    <x v="2"/>
  </r>
  <r>
    <s v="C107314"/>
    <n v="758.88"/>
    <s v="assalariado"/>
    <n v="11.86"/>
    <n v="584"/>
    <n v="1"/>
    <d v="2024-01-05T04:01:21"/>
    <d v="2025-09-16T19:41:02"/>
    <n v="0.13300000000000001"/>
    <n v="0.27800000000000002"/>
    <s v="PE"/>
    <x v="0"/>
  </r>
  <r>
    <s v="C107315"/>
    <n v="570.84"/>
    <s v="assalariado"/>
    <n v="3.98"/>
    <n v="390"/>
    <n v="2"/>
    <d v="2025-07-27T19:38:33"/>
    <d v="2024-03-19T20:57:04"/>
    <n v="0.14299999999999999"/>
    <n v="0.39300000000000002"/>
    <s v="AM"/>
    <x v="0"/>
  </r>
  <r>
    <s v="C107316"/>
    <n v="664.65"/>
    <s v="autônomo"/>
    <n v="28.47"/>
    <n v="396"/>
    <n v="2"/>
    <d v="2023-11-12T00:56:20"/>
    <d v="2025-02-18T15:38:26"/>
    <n v="9.1999999999999998E-2"/>
    <n v="7.1999999999999995E-2"/>
    <s v="PA"/>
    <x v="1"/>
  </r>
  <r>
    <s v="C107317"/>
    <n v="2226"/>
    <s v="autônomo"/>
    <n v="30"/>
    <n v="617"/>
    <n v="3"/>
    <d v="2025-05-03T08:41:11"/>
    <d v="2025-10-22T14:10:50"/>
    <n v="0.221"/>
    <n v="0.18099999999999999"/>
    <s v="PA"/>
    <x v="1"/>
  </r>
  <r>
    <s v="C107318"/>
    <n v="1025.05"/>
    <s v="assalariado"/>
    <n v="26.13"/>
    <n v="863"/>
    <n v="1"/>
    <d v="2023-02-15T17:08:24"/>
    <d v="2024-07-30T02:49:02"/>
    <n v="0.251"/>
    <n v="0.23599999999999999"/>
    <s v="ES"/>
    <x v="1"/>
  </r>
  <r>
    <s v="C107319"/>
    <n v="139.26"/>
    <s v="assalariado"/>
    <n v="19.149999999999999"/>
    <n v="463"/>
    <n v="1"/>
    <d v="2023-05-30T05:52:08"/>
    <d v="2023-08-09T22:30:28"/>
    <n v="0.36599999999999999"/>
    <n v="0.29199999999999998"/>
    <s v="MA"/>
    <x v="0"/>
  </r>
  <r>
    <s v="C107320"/>
    <n v="1914.53"/>
    <s v="assalariado"/>
    <n v="2.65"/>
    <n v="452"/>
    <n v="2"/>
    <d v="2024-07-06T02:42:22"/>
    <d v="2023-04-30T23:45:20"/>
    <n v="0.34"/>
    <n v="0.47599999999999998"/>
    <s v="CE"/>
    <x v="0"/>
  </r>
  <r>
    <s v="C107321"/>
    <n v="1275.17"/>
    <s v="autônomo"/>
    <n v="11.24"/>
    <n v="537"/>
    <n v="5"/>
    <d v="2024-10-18T22:18:05"/>
    <d v="2025-06-26T20:06:12"/>
    <n v="0.254"/>
    <n v="0.33200000000000002"/>
    <s v="PE"/>
    <x v="0"/>
  </r>
  <r>
    <s v="C107322"/>
    <n v="2797.85"/>
    <s v="autônomo"/>
    <n v="31.28"/>
    <n v="676"/>
    <n v="1"/>
    <d v="2024-05-16T02:43:00"/>
    <d v="2023-08-22T00:31:11"/>
    <n v="0.246"/>
    <n v="0.36699999999999999"/>
    <s v="BA"/>
    <x v="1"/>
  </r>
  <r>
    <s v="C107323"/>
    <n v="1834.77"/>
    <s v="autônomo"/>
    <n v="4.5199999999999996"/>
    <n v="565"/>
    <n v="3"/>
    <d v="2024-05-11T14:49:58"/>
    <d v="2024-09-18T12:50:39"/>
    <n v="0.156"/>
    <n v="0.51800000000000002"/>
    <s v="DF"/>
    <x v="0"/>
  </r>
  <r>
    <s v="C107324"/>
    <n v="578.05999999999995"/>
    <s v="autônomo"/>
    <n v="3.29"/>
    <n v="684"/>
    <n v="2"/>
    <d v="2025-06-19T23:37:54"/>
    <d v="2025-03-15T02:38:21"/>
    <n v="0.23699999999999999"/>
    <n v="8.2000000000000003E-2"/>
    <s v="CE"/>
    <x v="0"/>
  </r>
  <r>
    <s v="C107325"/>
    <n v="1076.8800000000001"/>
    <s v="assalariado"/>
    <n v="25.12"/>
    <n v="581"/>
    <n v="1"/>
    <d v="2024-12-17T08:15:10"/>
    <d v="2025-08-22T16:31:35"/>
    <n v="7.2999999999999995E-2"/>
    <n v="0.46300000000000002"/>
    <s v="PI"/>
    <x v="1"/>
  </r>
  <r>
    <s v="C107326"/>
    <n v="4182.0600000000004"/>
    <s v="assalariado"/>
    <n v="35.89"/>
    <n v="608"/>
    <n v="1"/>
    <d v="2023-03-12T22:37:37"/>
    <d v="2024-04-21T02:55:32"/>
    <n v="0.28299999999999997"/>
    <n v="0.38800000000000001"/>
    <s v="CE"/>
    <x v="1"/>
  </r>
  <r>
    <s v="C107327"/>
    <n v="832.31"/>
    <s v="assalariado"/>
    <n v="32.94"/>
    <n v="495"/>
    <n v="1"/>
    <d v="2025-06-29T14:11:16"/>
    <d v="2025-11-14T14:14:40"/>
    <n v="0.46600000000000003"/>
    <n v="0.218"/>
    <s v="SP"/>
    <x v="1"/>
  </r>
  <r>
    <s v="C107328"/>
    <n v="1471.51"/>
    <s v="autônomo"/>
    <n v="18.48"/>
    <n v="543"/>
    <n v="1"/>
    <d v="2025-10-29T16:40:56"/>
    <d v="2025-01-01T17:06:00"/>
    <n v="5.0999999999999997E-2"/>
    <n v="0.70099999999999996"/>
    <s v="PE"/>
    <x v="0"/>
  </r>
  <r>
    <s v="C107329"/>
    <n v="353.2"/>
    <s v="assalariado"/>
    <n v="18.43"/>
    <n v="820"/>
    <n v="3"/>
    <d v="2024-03-04T10:31:21"/>
    <d v="2023-01-11T08:08:34"/>
    <n v="0.18099999999999999"/>
    <n v="0.188"/>
    <s v="SP"/>
    <x v="0"/>
  </r>
  <r>
    <s v="C107330"/>
    <n v="3138.97"/>
    <s v="pensionista"/>
    <n v="27.14"/>
    <n v="500"/>
    <n v="4"/>
    <d v="2023-02-28T22:47:47"/>
    <d v="2024-07-12T01:04:17"/>
    <n v="0.218"/>
    <n v="0.69399999999999995"/>
    <s v="PB"/>
    <x v="1"/>
  </r>
  <r>
    <s v="C107331"/>
    <n v="2084.39"/>
    <s v="servidor"/>
    <n v="31.52"/>
    <n v="639"/>
    <n v="1"/>
    <d v="2025-06-04T14:25:20"/>
    <d v="2023-08-21T21:16:26"/>
    <n v="0.51100000000000001"/>
    <n v="0.161"/>
    <s v="AM"/>
    <x v="1"/>
  </r>
  <r>
    <s v="C107332"/>
    <n v="3419.51"/>
    <s v="assalariado"/>
    <n v="28.45"/>
    <n v="437"/>
    <n v="2"/>
    <d v="2025-07-13T03:20:48"/>
    <d v="2024-08-06T00:29:02"/>
    <n v="0.126"/>
    <n v="0.40799999999999997"/>
    <s v="BA"/>
    <x v="1"/>
  </r>
  <r>
    <s v="C107333"/>
    <n v="741.1"/>
    <s v="pensionista"/>
    <n v="11.83"/>
    <n v="700"/>
    <n v="0"/>
    <d v="2023-01-14T06:24:03"/>
    <d v="2025-08-23T22:27:21"/>
    <n v="0.39900000000000002"/>
    <n v="0.65500000000000003"/>
    <s v="AM"/>
    <x v="0"/>
  </r>
  <r>
    <s v="C107334"/>
    <n v="77.86"/>
    <s v="assalariado"/>
    <n v="7.61"/>
    <n v="376"/>
    <n v="1"/>
    <d v="2023-03-28T12:21:34"/>
    <d v="2024-12-19T10:53:13"/>
    <n v="0.42899999999999999"/>
    <n v="0.23899999999999999"/>
    <s v="DF"/>
    <x v="0"/>
  </r>
  <r>
    <s v="C107335"/>
    <n v="142.6"/>
    <s v="assalariado"/>
    <n v="2.83"/>
    <n v="390"/>
    <n v="1"/>
    <d v="2023-12-24T03:20:22"/>
    <d v="2025-03-19T07:53:56"/>
    <n v="8.2000000000000003E-2"/>
    <n v="0.41599999999999998"/>
    <s v="SP"/>
    <x v="0"/>
  </r>
  <r>
    <s v="C107336"/>
    <n v="3916.68"/>
    <s v="autônomo"/>
    <n v="10.28"/>
    <n v="332"/>
    <n v="4"/>
    <d v="2024-05-20T15:46:53"/>
    <d v="2024-01-20T07:22:36"/>
    <n v="0.20200000000000001"/>
    <n v="0.17"/>
    <s v="PE"/>
    <x v="0"/>
  </r>
  <r>
    <s v="C107337"/>
    <n v="339.94"/>
    <s v="assalariado"/>
    <n v="7.45"/>
    <n v="746"/>
    <n v="1"/>
    <d v="2024-05-16T07:21:28"/>
    <d v="2025-01-02T21:06:18"/>
    <n v="0.23200000000000001"/>
    <n v="7.0999999999999994E-2"/>
    <s v="PE"/>
    <x v="0"/>
  </r>
  <r>
    <s v="C107338"/>
    <n v="634.04"/>
    <s v="assalariado"/>
    <n v="10.87"/>
    <n v="360"/>
    <n v="1"/>
    <d v="2024-01-11T22:52:52"/>
    <d v="2023-06-27T23:54:59"/>
    <n v="0.54400000000000004"/>
    <n v="0.40400000000000003"/>
    <s v="MG"/>
    <x v="0"/>
  </r>
  <r>
    <s v="C107339"/>
    <n v="431.04"/>
    <s v="servidor"/>
    <n v="18.399999999999999"/>
    <n v="783"/>
    <n v="1"/>
    <d v="2023-03-17T09:09:31"/>
    <d v="2024-02-17T15:57:21"/>
    <n v="0.109"/>
    <n v="0.42"/>
    <s v="PI"/>
    <x v="0"/>
  </r>
  <r>
    <s v="C107340"/>
    <n v="1769"/>
    <s v="servidor"/>
    <n v="13.78"/>
    <n v="817"/>
    <n v="2"/>
    <d v="2023-03-01T07:45:59"/>
    <d v="2025-03-17T19:10:11"/>
    <n v="0.20799999999999999"/>
    <n v="0.34399999999999997"/>
    <s v="MG"/>
    <x v="0"/>
  </r>
  <r>
    <s v="C107341"/>
    <n v="941.85"/>
    <s v="assalariado"/>
    <n v="10.28"/>
    <n v="559"/>
    <n v="3"/>
    <d v="2025-07-23T19:49:53"/>
    <d v="2023-01-30T16:59:29"/>
    <n v="0.19900000000000001"/>
    <n v="0.52300000000000002"/>
    <s v="GO"/>
    <x v="0"/>
  </r>
  <r>
    <s v="C107342"/>
    <n v="3005.04"/>
    <s v="pensionista"/>
    <n v="13.08"/>
    <n v="821"/>
    <n v="2"/>
    <d v="2023-03-09T18:47:20"/>
    <d v="2024-03-19T05:47:47"/>
    <n v="0.28599999999999998"/>
    <n v="0.58399999999999996"/>
    <s v="ES"/>
    <x v="0"/>
  </r>
  <r>
    <s v="C107343"/>
    <n v="783.08"/>
    <s v="assalariado"/>
    <n v="34.71"/>
    <n v="317"/>
    <n v="2"/>
    <d v="2024-08-28T01:52:42"/>
    <d v="2025-08-02T12:58:09"/>
    <n v="0.23599999999999999"/>
    <n v="0.13700000000000001"/>
    <s v="PR"/>
    <x v="1"/>
  </r>
  <r>
    <s v="C107344"/>
    <n v="581.41"/>
    <s v="autônomo"/>
    <n v="19.510000000000002"/>
    <n v="414"/>
    <n v="1"/>
    <d v="2025-08-28T19:34:54"/>
    <d v="2023-04-18T07:22:09"/>
    <n v="0.44"/>
    <n v="0.29499999999999998"/>
    <s v="PB"/>
    <x v="0"/>
  </r>
  <r>
    <s v="C107345"/>
    <n v="108.59"/>
    <s v="autônomo"/>
    <n v="3.51"/>
    <n v="336"/>
    <n v="1"/>
    <d v="2025-01-15T21:19:28"/>
    <d v="2024-12-20T08:38:19"/>
    <n v="0.19"/>
    <n v="0.27100000000000002"/>
    <s v="RN"/>
    <x v="0"/>
  </r>
  <r>
    <s v="C107346"/>
    <n v="1340.48"/>
    <s v="assalariado"/>
    <n v="6.07"/>
    <n v="790"/>
    <n v="1"/>
    <d v="2024-04-13T14:14:29"/>
    <d v="2024-08-30T17:25:30"/>
    <n v="0.26200000000000001"/>
    <n v="0.67400000000000004"/>
    <s v="SE"/>
    <x v="0"/>
  </r>
  <r>
    <s v="C107347"/>
    <n v="1707.99"/>
    <s v="servidor"/>
    <n v="16.07"/>
    <n v="878"/>
    <n v="0"/>
    <d v="2023-04-19T17:49:24"/>
    <d v="2025-11-19T11:18:41"/>
    <n v="0.60099999999999998"/>
    <n v="0.13500000000000001"/>
    <s v="ES"/>
    <x v="0"/>
  </r>
  <r>
    <s v="C107348"/>
    <n v="613.91999999999996"/>
    <s v="assalariado"/>
    <n v="3.09"/>
    <n v="752"/>
    <n v="1"/>
    <d v="2024-01-08T01:18:26"/>
    <d v="2025-11-24T10:30:34"/>
    <n v="0.26300000000000001"/>
    <n v="0.16300000000000001"/>
    <s v="DF"/>
    <x v="0"/>
  </r>
  <r>
    <s v="C107349"/>
    <n v="906.78"/>
    <s v="assalariado"/>
    <n v="5.5"/>
    <n v="543"/>
    <n v="1"/>
    <d v="2025-03-08T07:31:49"/>
    <d v="2024-05-05T16:26:41"/>
    <n v="0.19400000000000001"/>
    <n v="0.29399999999999998"/>
    <s v="MA"/>
    <x v="0"/>
  </r>
  <r>
    <s v="C107350"/>
    <n v="130.13999999999999"/>
    <s v="pensionista"/>
    <n v="6.52"/>
    <n v="684"/>
    <n v="4"/>
    <d v="2023-04-29T19:41:33"/>
    <d v="2023-06-21T15:30:03"/>
    <n v="0.38600000000000001"/>
    <n v="0.54200000000000004"/>
    <s v="MA"/>
    <x v="0"/>
  </r>
  <r>
    <s v="C107351"/>
    <n v="3143.87"/>
    <s v="autônomo"/>
    <n v="35.479999999999997"/>
    <n v="794"/>
    <n v="1"/>
    <d v="2023-10-13T12:36:47"/>
    <d v="2025-09-02T19:09:46"/>
    <n v="0.26200000000000001"/>
    <n v="0.53100000000000003"/>
    <s v="ES"/>
    <x v="1"/>
  </r>
  <r>
    <s v="C107352"/>
    <n v="1770.48"/>
    <s v="assalariado"/>
    <n v="36.97"/>
    <n v="378"/>
    <n v="1"/>
    <d v="2024-08-18T22:00:54"/>
    <d v="2024-06-12T22:22:25"/>
    <n v="7.1999999999999995E-2"/>
    <n v="6.9000000000000006E-2"/>
    <s v="PE"/>
    <x v="1"/>
  </r>
  <r>
    <s v="C107353"/>
    <n v="499.83"/>
    <s v="autônomo"/>
    <n v="17.850000000000001"/>
    <n v="584"/>
    <n v="2"/>
    <d v="2024-01-29T06:21:59"/>
    <d v="2025-10-09T12:19:26"/>
    <n v="0.42899999999999999"/>
    <n v="0.29299999999999998"/>
    <s v="PI"/>
    <x v="0"/>
  </r>
  <r>
    <s v="C107354"/>
    <n v="497.94"/>
    <s v="assalariado"/>
    <n v="20.88"/>
    <n v="452"/>
    <n v="1"/>
    <d v="2023-10-30T07:26:34"/>
    <d v="2023-10-08T03:57:26"/>
    <n v="0.17799999999999999"/>
    <n v="3.1E-2"/>
    <s v="PA"/>
    <x v="1"/>
  </r>
  <r>
    <s v="C107355"/>
    <n v="779.28"/>
    <s v="assalariado"/>
    <n v="9.0399999999999991"/>
    <n v="396"/>
    <n v="3"/>
    <d v="2024-08-12T05:12:45"/>
    <d v="2023-05-18T00:06:40"/>
    <n v="0.32300000000000001"/>
    <n v="0.27800000000000002"/>
    <s v="MA"/>
    <x v="0"/>
  </r>
  <r>
    <s v="C107356"/>
    <n v="1633.83"/>
    <s v="assalariado"/>
    <n v="24.57"/>
    <n v="716"/>
    <n v="2"/>
    <d v="2023-01-07T20:00:43"/>
    <d v="2023-06-21T11:33:44"/>
    <n v="0.25600000000000001"/>
    <n v="0.192"/>
    <s v="BA"/>
    <x v="1"/>
  </r>
  <r>
    <s v="C107357"/>
    <n v="83.75"/>
    <s v="assalariado"/>
    <n v="46.46"/>
    <n v="350"/>
    <n v="5"/>
    <d v="2023-04-26T17:29:43"/>
    <d v="2025-07-29T06:13:27"/>
    <n v="3.4000000000000002E-2"/>
    <n v="0.28699999999999998"/>
    <s v="BA"/>
    <x v="2"/>
  </r>
  <r>
    <s v="C107358"/>
    <n v="1344.87"/>
    <s v="assalariado"/>
    <n v="9.14"/>
    <n v="485"/>
    <n v="1"/>
    <d v="2023-06-07T03:15:46"/>
    <d v="2024-04-01T23:46:48"/>
    <n v="0.41499999999999998"/>
    <n v="0.60399999999999998"/>
    <s v="MG"/>
    <x v="0"/>
  </r>
  <r>
    <s v="C107359"/>
    <n v="1271.25"/>
    <s v="assalariado"/>
    <n v="1.28"/>
    <n v="461"/>
    <n v="1"/>
    <d v="2024-01-12T13:20:40"/>
    <d v="2026-01-26T06:32:58"/>
    <n v="3.2000000000000001E-2"/>
    <n v="0.43"/>
    <s v="BA"/>
    <x v="0"/>
  </r>
  <r>
    <s v="C107360"/>
    <n v="940.78"/>
    <s v="servidor"/>
    <n v="16.600000000000001"/>
    <n v="497"/>
    <n v="1"/>
    <d v="2025-05-09T21:17:12"/>
    <d v="2024-05-21T09:47:35"/>
    <n v="0.111"/>
    <n v="0.372"/>
    <s v="SC"/>
    <x v="0"/>
  </r>
  <r>
    <s v="C107361"/>
    <n v="244.82"/>
    <s v="assalariado"/>
    <n v="21.61"/>
    <n v="373"/>
    <n v="2"/>
    <d v="2024-05-27T11:17:33"/>
    <d v="2023-04-21T17:23:42"/>
    <n v="0.47"/>
    <n v="0.109"/>
    <s v="BA"/>
    <x v="1"/>
  </r>
  <r>
    <s v="C107362"/>
    <n v="359.84"/>
    <s v="autônomo"/>
    <n v="17.28"/>
    <n v="412"/>
    <n v="1"/>
    <d v="2024-03-23T10:37:15"/>
    <d v="2025-10-08T22:33:43"/>
    <n v="0.46"/>
    <n v="0.39200000000000002"/>
    <s v="DF"/>
    <x v="0"/>
  </r>
  <r>
    <s v="C107363"/>
    <n v="466.52"/>
    <s v="assalariado"/>
    <n v="13.46"/>
    <n v="612"/>
    <n v="1"/>
    <d v="2024-03-16T01:18:03"/>
    <d v="2024-06-30T13:53:12"/>
    <n v="0.51300000000000001"/>
    <n v="0.45500000000000002"/>
    <s v="RS"/>
    <x v="0"/>
  </r>
  <r>
    <s v="C107364"/>
    <n v="613.87"/>
    <s v="assalariado"/>
    <n v="41.25"/>
    <n v="754"/>
    <n v="1"/>
    <d v="2023-01-10T06:57:15"/>
    <d v="2023-06-05T06:00:10"/>
    <n v="0.45400000000000001"/>
    <n v="0.20399999999999999"/>
    <s v="GO"/>
    <x v="2"/>
  </r>
  <r>
    <s v="C107365"/>
    <n v="360.47"/>
    <s v="assalariado"/>
    <n v="3.02"/>
    <n v="427"/>
    <n v="3"/>
    <d v="2024-10-29T07:58:19"/>
    <d v="2025-09-06T03:54:11"/>
    <n v="0.11899999999999999"/>
    <n v="0.47"/>
    <s v="PB"/>
    <x v="0"/>
  </r>
  <r>
    <s v="C107366"/>
    <n v="255.7"/>
    <s v="assalariado"/>
    <n v="26.49"/>
    <n v="465"/>
    <n v="2"/>
    <d v="2023-01-04T16:43:10"/>
    <d v="2023-11-14T00:57:01"/>
    <n v="5.6000000000000001E-2"/>
    <n v="0.30499999999999999"/>
    <s v="AM"/>
    <x v="1"/>
  </r>
  <r>
    <s v="C107367"/>
    <n v="591.34"/>
    <s v="assalariado"/>
    <n v="17.350000000000001"/>
    <n v="518"/>
    <n v="5"/>
    <d v="2024-03-06T12:21:21"/>
    <d v="2025-12-28T00:08:15"/>
    <n v="0.76500000000000001"/>
    <n v="0.27"/>
    <s v="PR"/>
    <x v="0"/>
  </r>
  <r>
    <s v="C107368"/>
    <n v="575.59"/>
    <s v="servidor"/>
    <n v="5.24"/>
    <n v="304"/>
    <n v="1"/>
    <d v="2024-03-10T20:41:04"/>
    <d v="2023-10-06T11:12:53"/>
    <n v="0.115"/>
    <n v="0.33400000000000002"/>
    <s v="PE"/>
    <x v="0"/>
  </r>
  <r>
    <s v="C107369"/>
    <n v="440.49"/>
    <s v="servidor"/>
    <n v="8.8000000000000007"/>
    <n v="623"/>
    <n v="1"/>
    <d v="2024-07-29T13:22:48"/>
    <d v="2023-07-01T09:10:09"/>
    <n v="0.23400000000000001"/>
    <n v="0.40200000000000002"/>
    <s v="GO"/>
    <x v="0"/>
  </r>
  <r>
    <s v="C107370"/>
    <n v="5242.2"/>
    <s v="assalariado"/>
    <n v="5.83"/>
    <n v="792"/>
    <n v="2"/>
    <d v="2023-05-06T15:33:35"/>
    <d v="2025-06-17T10:24:47"/>
    <n v="0.45100000000000001"/>
    <n v="0.112"/>
    <s v="PI"/>
    <x v="0"/>
  </r>
  <r>
    <s v="C107371"/>
    <n v="512.19000000000005"/>
    <s v="assalariado"/>
    <n v="6.64"/>
    <n v="632"/>
    <n v="0"/>
    <d v="2025-05-25T21:54:01"/>
    <d v="2024-07-20T13:03:37"/>
    <n v="0.1"/>
    <n v="0.154"/>
    <s v="GO"/>
    <x v="0"/>
  </r>
  <r>
    <s v="C107372"/>
    <n v="3795.64"/>
    <s v="autônomo"/>
    <n v="3.74"/>
    <n v="745"/>
    <n v="3"/>
    <d v="2024-08-22T20:53:16"/>
    <d v="2023-01-29T20:07:41"/>
    <n v="0.17799999999999999"/>
    <n v="6.9000000000000006E-2"/>
    <s v="PE"/>
    <x v="0"/>
  </r>
  <r>
    <s v="C107373"/>
    <n v="2920.93"/>
    <s v="assalariado"/>
    <n v="11.45"/>
    <n v="823"/>
    <n v="4"/>
    <d v="2024-05-31T22:30:48"/>
    <d v="2025-02-08T03:08:47"/>
    <n v="1.4999999999999999E-2"/>
    <n v="0.51800000000000002"/>
    <s v="MG"/>
    <x v="0"/>
  </r>
  <r>
    <s v="C107374"/>
    <n v="96.48"/>
    <s v="assalariado"/>
    <n v="14.89"/>
    <n v="612"/>
    <n v="1"/>
    <d v="2025-07-21T16:27:20"/>
    <d v="2024-02-22T16:13:27"/>
    <n v="0.13900000000000001"/>
    <n v="0.28499999999999998"/>
    <s v="PR"/>
    <x v="0"/>
  </r>
  <r>
    <s v="C107375"/>
    <n v="125.79"/>
    <s v="autônomo"/>
    <n v="27.59"/>
    <n v="685"/>
    <n v="1"/>
    <d v="2024-12-07T01:49:36"/>
    <d v="2023-05-02T22:48:37"/>
    <n v="0.32200000000000001"/>
    <n v="0.60599999999999998"/>
    <s v="MA"/>
    <x v="1"/>
  </r>
  <r>
    <s v="C107376"/>
    <n v="201.13"/>
    <s v="pensionista"/>
    <n v="13.76"/>
    <n v="883"/>
    <n v="3"/>
    <d v="2023-01-29T19:49:26"/>
    <d v="2023-08-05T02:21:08"/>
    <n v="0.68899999999999995"/>
    <n v="0.22"/>
    <s v="ES"/>
    <x v="0"/>
  </r>
  <r>
    <s v="C107377"/>
    <n v="3800.84"/>
    <s v="assalariado"/>
    <n v="7.12"/>
    <n v="386"/>
    <n v="3"/>
    <d v="2024-05-05T03:45:52"/>
    <d v="2024-12-17T23:10:18"/>
    <n v="0.45"/>
    <n v="0.29199999999999998"/>
    <s v="PB"/>
    <x v="0"/>
  </r>
  <r>
    <s v="C107378"/>
    <n v="117.57"/>
    <s v="assalariado"/>
    <n v="3.84"/>
    <n v="422"/>
    <n v="3"/>
    <d v="2023-04-21T18:33:57"/>
    <d v="2023-08-14T16:25:01"/>
    <n v="0.27700000000000002"/>
    <n v="0.41499999999999998"/>
    <s v="SP"/>
    <x v="0"/>
  </r>
  <r>
    <s v="C107379"/>
    <n v="563.55999999999995"/>
    <s v="pensionista"/>
    <n v="28.97"/>
    <n v="635"/>
    <n v="3"/>
    <d v="2024-12-23T15:56:37"/>
    <d v="2025-02-09T08:47:09"/>
    <n v="0.217"/>
    <n v="0.14299999999999999"/>
    <s v="RN"/>
    <x v="1"/>
  </r>
  <r>
    <s v="C107380"/>
    <n v="2323.4"/>
    <s v="assalariado"/>
    <n v="29.12"/>
    <n v="425"/>
    <n v="3"/>
    <d v="2023-08-04T02:15:49"/>
    <d v="2023-09-25T04:08:14"/>
    <n v="0.26600000000000001"/>
    <n v="0.55100000000000005"/>
    <s v="SC"/>
    <x v="1"/>
  </r>
  <r>
    <s v="C107381"/>
    <n v="1837.95"/>
    <s v="assalariado"/>
    <n v="17.54"/>
    <n v="626"/>
    <n v="2"/>
    <d v="2025-04-26T02:23:40"/>
    <d v="2024-09-04T15:24:27"/>
    <n v="0.26100000000000001"/>
    <n v="0.30199999999999999"/>
    <s v="SC"/>
    <x v="0"/>
  </r>
  <r>
    <s v="C107382"/>
    <n v="970.16"/>
    <s v="pensionista"/>
    <n v="7.14"/>
    <n v="898"/>
    <n v="1"/>
    <d v="2024-09-10T04:08:42"/>
    <d v="2025-02-13T11:55:20"/>
    <n v="0.4"/>
    <n v="0.30499999999999999"/>
    <s v="MA"/>
    <x v="0"/>
  </r>
  <r>
    <s v="C107383"/>
    <n v="1734.65"/>
    <s v="assalariado"/>
    <n v="20.12"/>
    <n v="731"/>
    <n v="1"/>
    <d v="2025-02-07T13:12:29"/>
    <d v="2025-05-25T10:43:11"/>
    <n v="9.1999999999999998E-2"/>
    <n v="0.29299999999999998"/>
    <s v="MG"/>
    <x v="1"/>
  </r>
  <r>
    <s v="C107384"/>
    <n v="2564.9299999999998"/>
    <s v="assalariado"/>
    <n v="5.42"/>
    <n v="782"/>
    <n v="1"/>
    <d v="2024-11-12T03:54:57"/>
    <d v="2023-09-09T18:27:11"/>
    <n v="0.46200000000000002"/>
    <n v="0.252"/>
    <s v="RN"/>
    <x v="0"/>
  </r>
  <r>
    <s v="C107385"/>
    <n v="833.73"/>
    <s v="servidor"/>
    <n v="9.19"/>
    <n v="398"/>
    <n v="4"/>
    <d v="2025-10-16T05:49:56"/>
    <d v="2023-06-25T21:51:50"/>
    <n v="0.312"/>
    <n v="0.14899999999999999"/>
    <s v="DF"/>
    <x v="0"/>
  </r>
  <r>
    <s v="C107386"/>
    <n v="1451.6"/>
    <s v="assalariado"/>
    <n v="2.5099999999999998"/>
    <n v="749"/>
    <n v="2"/>
    <d v="2024-02-26T20:42:01"/>
    <d v="2023-06-11T09:41:31"/>
    <n v="0.35799999999999998"/>
    <n v="0.24099999999999999"/>
    <s v="ES"/>
    <x v="0"/>
  </r>
  <r>
    <s v="C107387"/>
    <n v="1287.45"/>
    <s v="assalariado"/>
    <n v="17.98"/>
    <n v="548"/>
    <n v="1"/>
    <d v="2023-11-11T16:49:38"/>
    <d v="2025-07-17T17:37:07"/>
    <n v="0.23300000000000001"/>
    <n v="0.79200000000000004"/>
    <s v="PE"/>
    <x v="0"/>
  </r>
  <r>
    <s v="C107388"/>
    <n v="1055.3"/>
    <s v="assalariado"/>
    <n v="1.03"/>
    <n v="454"/>
    <n v="1"/>
    <d v="2023-05-11T08:49:30"/>
    <d v="2024-04-06T07:54:25"/>
    <n v="0.224"/>
    <n v="0.35599999999999998"/>
    <s v="PA"/>
    <x v="0"/>
  </r>
  <r>
    <s v="C107389"/>
    <n v="401.58"/>
    <s v="servidor"/>
    <n v="21.6"/>
    <n v="510"/>
    <n v="3"/>
    <d v="2024-06-18T16:27:50"/>
    <d v="2025-11-28T01:07:01"/>
    <n v="0.14599999999999999"/>
    <n v="0.56699999999999995"/>
    <s v="SP"/>
    <x v="1"/>
  </r>
  <r>
    <s v="C107390"/>
    <n v="997.17"/>
    <s v="servidor"/>
    <n v="28.38"/>
    <n v="469"/>
    <n v="1"/>
    <d v="2024-09-19T19:54:59"/>
    <d v="2024-12-26T06:49:07"/>
    <n v="0.155"/>
    <n v="0.29099999999999998"/>
    <s v="AM"/>
    <x v="1"/>
  </r>
  <r>
    <s v="C107391"/>
    <n v="60.53"/>
    <s v="assalariado"/>
    <n v="1.46"/>
    <n v="534"/>
    <n v="0"/>
    <d v="2025-07-05T16:51:00"/>
    <d v="2023-10-08T14:48:16"/>
    <n v="0.20699999999999999"/>
    <n v="0.72799999999999998"/>
    <s v="RN"/>
    <x v="0"/>
  </r>
  <r>
    <s v="C107392"/>
    <n v="2745.52"/>
    <s v="pensionista"/>
    <n v="4.79"/>
    <n v="325"/>
    <n v="3"/>
    <d v="2025-06-25T02:55:06"/>
    <d v="2024-11-08T22:38:34"/>
    <n v="0.53600000000000003"/>
    <n v="0.183"/>
    <s v="GO"/>
    <x v="0"/>
  </r>
  <r>
    <s v="C107393"/>
    <n v="332.75"/>
    <s v="assalariado"/>
    <n v="6.04"/>
    <n v="496"/>
    <n v="1"/>
    <d v="2023-03-02T05:22:59"/>
    <d v="2025-02-15T00:22:23"/>
    <n v="0.35699999999999998"/>
    <n v="0.254"/>
    <s v="RN"/>
    <x v="0"/>
  </r>
  <r>
    <s v="C107394"/>
    <n v="2307.9299999999998"/>
    <s v="assalariado"/>
    <n v="6.26"/>
    <n v="652"/>
    <n v="1"/>
    <d v="2025-09-12T01:49:04"/>
    <d v="2024-12-30T23:14:18"/>
    <n v="0.315"/>
    <n v="0.40400000000000003"/>
    <s v="MG"/>
    <x v="0"/>
  </r>
  <r>
    <s v="C107395"/>
    <n v="1073.51"/>
    <s v="assalariado"/>
    <n v="4.24"/>
    <n v="779"/>
    <n v="2"/>
    <d v="2023-08-27T18:37:23"/>
    <d v="2024-03-09T22:25:27"/>
    <n v="0.26600000000000001"/>
    <n v="0.23300000000000001"/>
    <s v="MG"/>
    <x v="0"/>
  </r>
  <r>
    <s v="C107396"/>
    <n v="493.29"/>
    <s v="assalariado"/>
    <n v="15.34"/>
    <n v="610"/>
    <n v="2"/>
    <d v="2023-07-03T03:15:14"/>
    <d v="2023-03-22T07:22:30"/>
    <n v="0.33400000000000002"/>
    <n v="0.108"/>
    <s v="DF"/>
    <x v="0"/>
  </r>
  <r>
    <s v="C107397"/>
    <n v="4249"/>
    <s v="assalariado"/>
    <n v="16.7"/>
    <n v="588"/>
    <n v="1"/>
    <d v="2023-02-18T09:09:22"/>
    <d v="2025-11-21T16:44:11"/>
    <n v="0.17299999999999999"/>
    <n v="0.66700000000000004"/>
    <s v="MA"/>
    <x v="0"/>
  </r>
  <r>
    <s v="C107398"/>
    <n v="345.91"/>
    <s v="assalariado"/>
    <n v="9.06"/>
    <n v="561"/>
    <n v="1"/>
    <d v="2025-10-24T15:33:08"/>
    <d v="2023-06-17T12:23:03"/>
    <n v="0.25700000000000001"/>
    <n v="8.8999999999999996E-2"/>
    <s v="SE"/>
    <x v="0"/>
  </r>
  <r>
    <s v="C107399"/>
    <n v="1638.04"/>
    <s v="assalariado"/>
    <n v="15.63"/>
    <n v="357"/>
    <n v="1"/>
    <d v="2023-03-30T03:12:46"/>
    <d v="2023-10-24T03:09:55"/>
    <n v="0.23499999999999999"/>
    <n v="0.33600000000000002"/>
    <s v="PB"/>
    <x v="0"/>
  </r>
  <r>
    <s v="C107400"/>
    <n v="195.92"/>
    <s v="autônomo"/>
    <n v="6.48"/>
    <n v="541"/>
    <n v="2"/>
    <d v="2025-02-10T06:26:27"/>
    <d v="2024-01-19T10:24:11"/>
    <n v="0.27600000000000002"/>
    <n v="0.42099999999999999"/>
    <s v="GO"/>
    <x v="0"/>
  </r>
  <r>
    <s v="C107401"/>
    <n v="2884.06"/>
    <s v="pensionista"/>
    <n v="17.8"/>
    <n v="807"/>
    <n v="4"/>
    <d v="2025-07-12T07:33:15"/>
    <d v="2025-05-06T18:30:39"/>
    <n v="9.0999999999999998E-2"/>
    <n v="0.17399999999999999"/>
    <s v="SC"/>
    <x v="0"/>
  </r>
  <r>
    <s v="C107402"/>
    <n v="3479.78"/>
    <s v="assalariado"/>
    <n v="6.01"/>
    <n v="539"/>
    <n v="2"/>
    <d v="2023-09-04T07:21:30"/>
    <d v="2023-05-01T22:25:12"/>
    <n v="0.373"/>
    <n v="0.44600000000000001"/>
    <s v="PA"/>
    <x v="0"/>
  </r>
  <r>
    <s v="C107403"/>
    <n v="213.35"/>
    <s v="servidor"/>
    <n v="27.6"/>
    <n v="566"/>
    <n v="1"/>
    <d v="2024-03-02T00:06:22"/>
    <d v="2025-02-24T16:42:29"/>
    <n v="0.72399999999999998"/>
    <n v="0.17499999999999999"/>
    <s v="SE"/>
    <x v="1"/>
  </r>
  <r>
    <s v="C107404"/>
    <n v="314.60000000000002"/>
    <s v="assalariado"/>
    <n v="16.649999999999999"/>
    <n v="308"/>
    <n v="1"/>
    <d v="2025-08-05T11:26:51"/>
    <d v="2025-10-10T08:14:43"/>
    <n v="0.22900000000000001"/>
    <n v="0.69"/>
    <s v="PB"/>
    <x v="0"/>
  </r>
  <r>
    <s v="C107405"/>
    <n v="460.59"/>
    <s v="autônomo"/>
    <n v="3.72"/>
    <n v="832"/>
    <n v="1"/>
    <d v="2025-02-25T09:16:56"/>
    <d v="2023-10-31T13:52:10"/>
    <n v="7.8E-2"/>
    <n v="0.66800000000000004"/>
    <s v="MA"/>
    <x v="0"/>
  </r>
  <r>
    <s v="C107406"/>
    <n v="179.35"/>
    <s v="servidor"/>
    <n v="11.35"/>
    <n v="816"/>
    <n v="1"/>
    <d v="2023-07-25T01:02:48"/>
    <d v="2024-07-08T13:08:20"/>
    <n v="0.26500000000000001"/>
    <n v="0.64700000000000002"/>
    <s v="AM"/>
    <x v="0"/>
  </r>
  <r>
    <s v="C107407"/>
    <n v="2154.0500000000002"/>
    <s v="autônomo"/>
    <n v="3.38"/>
    <n v="643"/>
    <n v="2"/>
    <d v="2025-06-16T23:01:19"/>
    <d v="2024-02-22T06:49:05"/>
    <n v="0.65700000000000003"/>
    <n v="0.23300000000000001"/>
    <s v="RN"/>
    <x v="0"/>
  </r>
  <r>
    <s v="C107408"/>
    <n v="183.32"/>
    <s v="autônomo"/>
    <n v="4.24"/>
    <n v="865"/>
    <n v="1"/>
    <d v="2023-12-09T23:00:23"/>
    <d v="2025-09-24T18:36:47"/>
    <n v="0.153"/>
    <n v="0.45600000000000002"/>
    <s v="SP"/>
    <x v="0"/>
  </r>
  <r>
    <s v="C107409"/>
    <n v="540.85"/>
    <s v="assalariado"/>
    <n v="23.35"/>
    <n v="771"/>
    <n v="2"/>
    <d v="2024-10-10T23:50:14"/>
    <d v="2023-08-25T07:34:45"/>
    <n v="0.125"/>
    <n v="0.65300000000000002"/>
    <s v="RS"/>
    <x v="1"/>
  </r>
  <r>
    <s v="C107410"/>
    <n v="1210.6099999999999"/>
    <s v="servidor"/>
    <n v="4.54"/>
    <n v="349"/>
    <n v="1"/>
    <d v="2024-12-08T22:32:18"/>
    <d v="2023-05-03T21:22:22"/>
    <n v="0.45"/>
    <n v="0.28199999999999997"/>
    <s v="MA"/>
    <x v="0"/>
  </r>
  <r>
    <s v="C107411"/>
    <n v="2359"/>
    <s v="autônomo"/>
    <n v="28.78"/>
    <n v="653"/>
    <n v="1"/>
    <d v="2024-09-27T13:23:45"/>
    <d v="2025-07-13T13:27:59"/>
    <n v="0.13"/>
    <n v="0.41"/>
    <s v="ES"/>
    <x v="1"/>
  </r>
  <r>
    <s v="C107412"/>
    <n v="414.87"/>
    <s v="servidor"/>
    <n v="13.37"/>
    <n v="522"/>
    <n v="1"/>
    <d v="2024-02-17T12:24:27"/>
    <d v="2023-10-02T23:01:52"/>
    <n v="0.16700000000000001"/>
    <n v="8.5999999999999993E-2"/>
    <s v="SC"/>
    <x v="0"/>
  </r>
  <r>
    <s v="C107413"/>
    <n v="624.54"/>
    <s v="autônomo"/>
    <n v="2.83"/>
    <n v="429"/>
    <n v="1"/>
    <d v="2025-08-10T01:47:25"/>
    <d v="2025-07-25T07:48:25"/>
    <n v="0.29599999999999999"/>
    <n v="0.378"/>
    <s v="SE"/>
    <x v="0"/>
  </r>
  <r>
    <s v="C107414"/>
    <n v="1152.8900000000001"/>
    <s v="assalariado"/>
    <n v="8.3800000000000008"/>
    <n v="567"/>
    <n v="3"/>
    <d v="2024-06-03T13:31:39"/>
    <d v="2023-12-04T08:33:48"/>
    <n v="0.23699999999999999"/>
    <n v="0.38300000000000001"/>
    <s v="PE"/>
    <x v="0"/>
  </r>
  <r>
    <s v="C107415"/>
    <n v="1104.24"/>
    <s v="assalariado"/>
    <n v="32.520000000000003"/>
    <n v="820"/>
    <n v="2"/>
    <d v="2025-09-14T17:46:58"/>
    <d v="2024-02-01T16:49:46"/>
    <n v="0.29599999999999999"/>
    <n v="0.53200000000000003"/>
    <s v="AM"/>
    <x v="1"/>
  </r>
  <r>
    <s v="C107416"/>
    <n v="2727.38"/>
    <s v="pensionista"/>
    <n v="2.61"/>
    <n v="481"/>
    <n v="3"/>
    <d v="2023-07-28T02:04:09"/>
    <d v="2023-06-17T11:22:34"/>
    <n v="0.21099999999999999"/>
    <n v="0.11"/>
    <s v="RS"/>
    <x v="0"/>
  </r>
  <r>
    <s v="C107417"/>
    <n v="877.18"/>
    <s v="assalariado"/>
    <n v="6.15"/>
    <n v="392"/>
    <n v="5"/>
    <d v="2025-01-20T18:54:48"/>
    <d v="2024-09-23T08:18:42"/>
    <n v="0.188"/>
    <n v="0.53400000000000003"/>
    <s v="AM"/>
    <x v="0"/>
  </r>
  <r>
    <s v="C107418"/>
    <n v="387.94"/>
    <s v="pensionista"/>
    <n v="29.42"/>
    <n v="679"/>
    <n v="1"/>
    <d v="2025-08-26T13:11:22"/>
    <d v="2023-05-17T07:58:39"/>
    <n v="0.311"/>
    <n v="0.625"/>
    <s v="BA"/>
    <x v="1"/>
  </r>
  <r>
    <s v="C107419"/>
    <n v="1050.9100000000001"/>
    <s v="autônomo"/>
    <n v="18.989999999999998"/>
    <n v="862"/>
    <n v="0"/>
    <d v="2023-07-27T18:27:04"/>
    <d v="2025-08-09T11:39:04"/>
    <n v="0.25"/>
    <n v="0.57199999999999995"/>
    <s v="SC"/>
    <x v="0"/>
  </r>
  <r>
    <s v="C107420"/>
    <n v="2789.67"/>
    <s v="pensionista"/>
    <n v="10.63"/>
    <n v="611"/>
    <n v="1"/>
    <d v="2024-09-13T19:00:47"/>
    <d v="2023-04-05T20:22:12"/>
    <n v="0.223"/>
    <n v="0.111"/>
    <s v="SC"/>
    <x v="0"/>
  </r>
  <r>
    <s v="C107421"/>
    <n v="797.64"/>
    <s v="servidor"/>
    <n v="12.69"/>
    <n v="617"/>
    <n v="0"/>
    <d v="2025-02-10T12:27:02"/>
    <d v="2023-12-29T01:43:41"/>
    <n v="0.18099999999999999"/>
    <n v="0.35099999999999998"/>
    <s v="SP"/>
    <x v="0"/>
  </r>
  <r>
    <s v="C107422"/>
    <n v="3270.51"/>
    <s v="autônomo"/>
    <n v="43.37"/>
    <n v="739"/>
    <n v="2"/>
    <d v="2024-03-25T04:18:02"/>
    <d v="2026-01-19T03:48:46"/>
    <n v="0.46100000000000002"/>
    <n v="0.51100000000000001"/>
    <s v="MA"/>
    <x v="2"/>
  </r>
  <r>
    <s v="C107423"/>
    <n v="335.29"/>
    <s v="autônomo"/>
    <n v="8.7899999999999991"/>
    <n v="389"/>
    <n v="1"/>
    <d v="2025-05-01T17:15:50"/>
    <d v="2023-06-08T21:12:15"/>
    <n v="0.16600000000000001"/>
    <n v="0.17599999999999999"/>
    <s v="PA"/>
    <x v="0"/>
  </r>
  <r>
    <s v="C107424"/>
    <n v="2532.25"/>
    <s v="servidor"/>
    <n v="12.1"/>
    <n v="399"/>
    <n v="3"/>
    <d v="2023-08-12T11:50:28"/>
    <d v="2026-02-01T13:05:17"/>
    <n v="0.311"/>
    <n v="0.25900000000000001"/>
    <s v="MA"/>
    <x v="0"/>
  </r>
  <r>
    <s v="C107425"/>
    <n v="1014.12"/>
    <s v="servidor"/>
    <n v="12.06"/>
    <n v="741"/>
    <n v="1"/>
    <d v="2025-07-24T23:34:00"/>
    <d v="2024-03-13T07:24:45"/>
    <n v="0.155"/>
    <n v="0.44700000000000001"/>
    <s v="SE"/>
    <x v="0"/>
  </r>
  <r>
    <s v="C107426"/>
    <n v="294.01"/>
    <s v="assalariado"/>
    <n v="8.0299999999999994"/>
    <n v="642"/>
    <n v="3"/>
    <d v="2024-04-13T10:22:45"/>
    <d v="2023-12-01T07:56:53"/>
    <n v="0.29799999999999999"/>
    <n v="0.11799999999999999"/>
    <s v="CE"/>
    <x v="0"/>
  </r>
  <r>
    <s v="C107427"/>
    <n v="72.87"/>
    <s v="assalariado"/>
    <n v="0.63"/>
    <n v="647"/>
    <n v="2"/>
    <d v="2024-12-16T02:17:52"/>
    <d v="2024-07-08T01:45:32"/>
    <n v="0.34200000000000003"/>
    <n v="0.49199999999999999"/>
    <s v="MA"/>
    <x v="0"/>
  </r>
  <r>
    <s v="C107428"/>
    <n v="140.11000000000001"/>
    <s v="assalariado"/>
    <n v="2.56"/>
    <n v="899"/>
    <n v="1"/>
    <d v="2024-03-26T04:26:45"/>
    <d v="2024-05-21T05:48:42"/>
    <n v="0.56799999999999995"/>
    <n v="0.185"/>
    <s v="GO"/>
    <x v="0"/>
  </r>
  <r>
    <s v="C107429"/>
    <n v="419.15"/>
    <s v="pensionista"/>
    <n v="27.81"/>
    <n v="666"/>
    <n v="0"/>
    <d v="2024-07-31T17:45:26"/>
    <d v="2023-05-23T20:49:28"/>
    <n v="0.109"/>
    <n v="0.19"/>
    <s v="PB"/>
    <x v="1"/>
  </r>
  <r>
    <s v="C107430"/>
    <n v="448.64"/>
    <s v="assalariado"/>
    <n v="13.21"/>
    <n v="578"/>
    <n v="3"/>
    <d v="2024-12-23T12:46:56"/>
    <d v="2023-11-10T17:36:43"/>
    <n v="0.25600000000000001"/>
    <n v="0.72099999999999997"/>
    <s v="PB"/>
    <x v="0"/>
  </r>
  <r>
    <s v="C107431"/>
    <n v="891.67"/>
    <s v="assalariado"/>
    <n v="8.01"/>
    <n v="474"/>
    <n v="1"/>
    <d v="2023-09-02T03:37:28"/>
    <d v="2024-09-22T20:28:11"/>
    <n v="0.33600000000000002"/>
    <n v="0.25600000000000001"/>
    <s v="AL"/>
    <x v="0"/>
  </r>
  <r>
    <s v="C107432"/>
    <n v="875.15"/>
    <s v="autônomo"/>
    <n v="3.65"/>
    <n v="670"/>
    <n v="5"/>
    <d v="2024-10-13T16:53:18"/>
    <d v="2025-12-06T23:02:19"/>
    <n v="0.61199999999999999"/>
    <n v="0.184"/>
    <s v="CE"/>
    <x v="0"/>
  </r>
  <r>
    <s v="C107433"/>
    <n v="782.69"/>
    <s v="pensionista"/>
    <n v="9.91"/>
    <n v="690"/>
    <n v="2"/>
    <d v="2024-01-24T14:49:20"/>
    <d v="2025-10-05T22:13:12"/>
    <n v="0.153"/>
    <n v="0.218"/>
    <s v="DF"/>
    <x v="0"/>
  </r>
  <r>
    <s v="C107434"/>
    <n v="639.71"/>
    <s v="assalariado"/>
    <n v="12.42"/>
    <n v="329"/>
    <n v="1"/>
    <d v="2025-04-20T08:40:37"/>
    <d v="2023-11-23T09:50:33"/>
    <n v="0.185"/>
    <n v="3.9E-2"/>
    <s v="RS"/>
    <x v="0"/>
  </r>
  <r>
    <s v="C107435"/>
    <n v="531.66"/>
    <s v="assalariado"/>
    <n v="6.87"/>
    <n v="423"/>
    <n v="1"/>
    <d v="2024-12-01T04:51:42"/>
    <d v="2024-02-25T19:12:55"/>
    <n v="8.2000000000000003E-2"/>
    <n v="0.17199999999999999"/>
    <s v="MA"/>
    <x v="0"/>
  </r>
  <r>
    <s v="C107436"/>
    <n v="224.96"/>
    <s v="pensionista"/>
    <n v="26.61"/>
    <n v="676"/>
    <n v="1"/>
    <d v="2025-01-28T05:24:29"/>
    <d v="2024-09-02T19:00:09"/>
    <n v="0.155"/>
    <n v="0.24399999999999999"/>
    <s v="ES"/>
    <x v="1"/>
  </r>
  <r>
    <s v="C107437"/>
    <n v="392.97"/>
    <s v="servidor"/>
    <n v="14.97"/>
    <n v="887"/>
    <n v="4"/>
    <d v="2023-04-21T13:37:51"/>
    <d v="2023-10-05T03:41:36"/>
    <n v="0.27700000000000002"/>
    <n v="0.58799999999999997"/>
    <s v="GO"/>
    <x v="0"/>
  </r>
  <r>
    <s v="C107438"/>
    <n v="109.68"/>
    <s v="servidor"/>
    <n v="20.98"/>
    <n v="805"/>
    <n v="0"/>
    <d v="2023-06-13T22:02:54"/>
    <d v="2024-09-19T05:15:08"/>
    <n v="0.28499999999999998"/>
    <n v="0.75900000000000001"/>
    <s v="AM"/>
    <x v="1"/>
  </r>
  <r>
    <s v="C107439"/>
    <n v="1768.94"/>
    <s v="autônomo"/>
    <n v="11.64"/>
    <n v="577"/>
    <n v="1"/>
    <d v="2024-05-17T10:15:23"/>
    <d v="2024-04-26T14:46:51"/>
    <n v="0.61399999999999999"/>
    <n v="0.13300000000000001"/>
    <s v="PA"/>
    <x v="0"/>
  </r>
  <r>
    <s v="C107440"/>
    <n v="2978.64"/>
    <s v="assalariado"/>
    <n v="13.77"/>
    <n v="833"/>
    <n v="1"/>
    <d v="2024-03-04T05:08:53"/>
    <d v="2023-07-20T13:43:26"/>
    <n v="0.84199999999999997"/>
    <n v="0.154"/>
    <s v="PI"/>
    <x v="0"/>
  </r>
  <r>
    <s v="C107441"/>
    <n v="2246.91"/>
    <s v="assalariado"/>
    <n v="9.69"/>
    <n v="364"/>
    <n v="5"/>
    <d v="2024-06-26T10:43:42"/>
    <d v="2025-10-26T03:50:36"/>
    <n v="0.29799999999999999"/>
    <n v="0.376"/>
    <s v="RJ"/>
    <x v="0"/>
  </r>
  <r>
    <s v="C107442"/>
    <n v="3639.31"/>
    <s v="assalariado"/>
    <n v="4.8600000000000003"/>
    <n v="307"/>
    <n v="3"/>
    <d v="2023-09-21T21:16:20"/>
    <d v="2026-03-06T19:48:50"/>
    <n v="0.214"/>
    <n v="0.14199999999999999"/>
    <s v="BA"/>
    <x v="0"/>
  </r>
  <r>
    <s v="C107443"/>
    <n v="1468.5"/>
    <s v="autônomo"/>
    <n v="10.07"/>
    <n v="800"/>
    <n v="2"/>
    <d v="2024-10-04T10:18:52"/>
    <d v="2025-09-12T20:08:08"/>
    <n v="0.27"/>
    <n v="0.69899999999999995"/>
    <s v="SP"/>
    <x v="0"/>
  </r>
  <r>
    <s v="C107444"/>
    <n v="706.69"/>
    <s v="servidor"/>
    <n v="2.1800000000000002"/>
    <n v="582"/>
    <n v="0"/>
    <d v="2023-01-11T19:54:27"/>
    <d v="2025-10-12T01:44:33"/>
    <n v="0.63400000000000001"/>
    <n v="0.39800000000000002"/>
    <s v="PR"/>
    <x v="0"/>
  </r>
  <r>
    <s v="C107445"/>
    <n v="1299.3599999999999"/>
    <s v="assalariado"/>
    <n v="5.42"/>
    <n v="362"/>
    <n v="3"/>
    <d v="2025-01-15T18:35:34"/>
    <d v="2025-04-23T14:10:09"/>
    <n v="0.30099999999999999"/>
    <n v="0.46"/>
    <s v="PA"/>
    <x v="0"/>
  </r>
  <r>
    <s v="C107446"/>
    <n v="244.16"/>
    <s v="servidor"/>
    <n v="12.2"/>
    <n v="652"/>
    <n v="1"/>
    <d v="2025-01-11T02:51:13"/>
    <d v="2025-02-03T04:37:45"/>
    <n v="0.104"/>
    <n v="0.56599999999999995"/>
    <s v="AL"/>
    <x v="0"/>
  </r>
  <r>
    <s v="C107447"/>
    <n v="70.8"/>
    <s v="pensionista"/>
    <n v="4.1500000000000004"/>
    <n v="688"/>
    <n v="2"/>
    <d v="2025-08-15T02:05:24"/>
    <d v="2023-12-05T15:15:12"/>
    <n v="0.14699999999999999"/>
    <n v="0.40500000000000003"/>
    <s v="PR"/>
    <x v="0"/>
  </r>
  <r>
    <s v="C107448"/>
    <n v="598.88"/>
    <s v="assalariado"/>
    <n v="2.19"/>
    <n v="448"/>
    <n v="2"/>
    <d v="2024-06-28T15:16:11"/>
    <d v="2025-03-22T19:51:00"/>
    <n v="0.63800000000000001"/>
    <n v="0.28799999999999998"/>
    <s v="GO"/>
    <x v="0"/>
  </r>
  <r>
    <s v="C107449"/>
    <n v="263.05"/>
    <s v="assalariado"/>
    <n v="5.97"/>
    <n v="580"/>
    <n v="0"/>
    <d v="2024-12-03T21:44:23"/>
    <d v="2025-08-07T03:22:21"/>
    <n v="0.35799999999999998"/>
    <n v="0.315"/>
    <s v="PB"/>
    <x v="0"/>
  </r>
  <r>
    <s v="C107450"/>
    <n v="1599.59"/>
    <s v="assalariado"/>
    <n v="15.69"/>
    <n v="644"/>
    <n v="1"/>
    <d v="2025-01-07T16:01:37"/>
    <d v="2025-02-05T16:38:47"/>
    <n v="0.28100000000000003"/>
    <n v="0.58199999999999996"/>
    <s v="PB"/>
    <x v="0"/>
  </r>
  <r>
    <s v="C107451"/>
    <n v="2584.92"/>
    <s v="assalariado"/>
    <n v="8.5500000000000007"/>
    <n v="703"/>
    <n v="3"/>
    <d v="2023-12-10T23:32:58"/>
    <d v="2025-02-27T14:24:48"/>
    <n v="0.59699999999999998"/>
    <n v="0.19700000000000001"/>
    <s v="AL"/>
    <x v="0"/>
  </r>
  <r>
    <s v="C107452"/>
    <n v="4118.0200000000004"/>
    <s v="servidor"/>
    <n v="31.13"/>
    <n v="843"/>
    <n v="1"/>
    <d v="2025-08-02T13:29:48"/>
    <d v="2025-10-17T14:12:11"/>
    <n v="6.8000000000000005E-2"/>
    <n v="0.68899999999999995"/>
    <s v="PR"/>
    <x v="1"/>
  </r>
  <r>
    <s v="C107453"/>
    <n v="510.33"/>
    <s v="assalariado"/>
    <n v="35.58"/>
    <n v="638"/>
    <n v="0"/>
    <d v="2023-02-07T11:34:07"/>
    <d v="2023-05-27T07:42:39"/>
    <n v="0.29199999999999998"/>
    <n v="0.503"/>
    <s v="PE"/>
    <x v="1"/>
  </r>
  <r>
    <s v="C107454"/>
    <n v="3791.12"/>
    <s v="servidor"/>
    <n v="10.28"/>
    <n v="812"/>
    <n v="4"/>
    <d v="2025-08-03T04:32:08"/>
    <d v="2023-07-03T12:43:08"/>
    <n v="0.68899999999999995"/>
    <n v="0.22700000000000001"/>
    <s v="GO"/>
    <x v="0"/>
  </r>
  <r>
    <s v="C107455"/>
    <n v="2226.0100000000002"/>
    <s v="assalariado"/>
    <n v="10.32"/>
    <n v="316"/>
    <n v="2"/>
    <d v="2023-09-03T18:52:17"/>
    <d v="2024-10-28T11:31:01"/>
    <n v="0.36199999999999999"/>
    <n v="0.32500000000000001"/>
    <s v="SC"/>
    <x v="0"/>
  </r>
  <r>
    <s v="C107456"/>
    <n v="311.70999999999998"/>
    <s v="autônomo"/>
    <n v="48.05"/>
    <n v="897"/>
    <n v="1"/>
    <d v="2023-02-05T00:41:23"/>
    <d v="2025-07-28T09:09:52"/>
    <n v="4.1000000000000002E-2"/>
    <n v="0.152"/>
    <s v="CE"/>
    <x v="2"/>
  </r>
  <r>
    <s v="C107457"/>
    <n v="420.24"/>
    <s v="servidor"/>
    <n v="3.77"/>
    <n v="656"/>
    <n v="1"/>
    <d v="2023-06-17T14:40:00"/>
    <d v="2024-11-29T18:12:49"/>
    <n v="0.316"/>
    <n v="0.628"/>
    <s v="AM"/>
    <x v="0"/>
  </r>
  <r>
    <s v="C107458"/>
    <n v="212.98"/>
    <s v="autônomo"/>
    <n v="23.29"/>
    <n v="765"/>
    <n v="5"/>
    <d v="2024-04-13T23:11:37"/>
    <d v="2025-02-15T16:14:13"/>
    <n v="0.35599999999999998"/>
    <n v="0.23599999999999999"/>
    <s v="PI"/>
    <x v="1"/>
  </r>
  <r>
    <s v="C107459"/>
    <n v="1135.98"/>
    <s v="assalariado"/>
    <n v="10.220000000000001"/>
    <n v="852"/>
    <n v="1"/>
    <d v="2025-07-14T21:29:19"/>
    <d v="2025-02-24T15:38:42"/>
    <n v="8.7999999999999995E-2"/>
    <n v="0.34"/>
    <s v="SE"/>
    <x v="0"/>
  </r>
  <r>
    <s v="C107460"/>
    <n v="1330.59"/>
    <s v="assalariado"/>
    <n v="13.06"/>
    <n v="786"/>
    <n v="2"/>
    <d v="2025-02-03T22:25:20"/>
    <d v="2024-03-04T03:31:42"/>
    <n v="0.17599999999999999"/>
    <n v="5.6000000000000001E-2"/>
    <s v="RN"/>
    <x v="0"/>
  </r>
  <r>
    <s v="C107461"/>
    <n v="465.51"/>
    <s v="assalariado"/>
    <n v="15.28"/>
    <n v="795"/>
    <n v="3"/>
    <d v="2023-04-01T04:26:11"/>
    <d v="2023-10-18T13:02:21"/>
    <n v="0.254"/>
    <n v="0.27400000000000002"/>
    <s v="RJ"/>
    <x v="0"/>
  </r>
  <r>
    <s v="C107462"/>
    <n v="3302.47"/>
    <s v="assalariado"/>
    <n v="3.8"/>
    <n v="566"/>
    <n v="1"/>
    <d v="2023-10-30T02:18:26"/>
    <d v="2025-05-22T15:12:28"/>
    <n v="0.39900000000000002"/>
    <n v="0.56200000000000006"/>
    <s v="PA"/>
    <x v="0"/>
  </r>
  <r>
    <s v="C107463"/>
    <n v="797.34"/>
    <s v="assalariado"/>
    <n v="8.41"/>
    <n v="632"/>
    <n v="1"/>
    <d v="2025-09-23T07:50:15"/>
    <d v="2023-06-16T23:54:06"/>
    <n v="0.20899999999999999"/>
    <n v="0.158"/>
    <s v="PB"/>
    <x v="0"/>
  </r>
  <r>
    <s v="C107464"/>
    <n v="619.9"/>
    <s v="autônomo"/>
    <n v="2.94"/>
    <n v="627"/>
    <n v="2"/>
    <d v="2023-05-18T22:04:58"/>
    <d v="2025-06-02T00:18:31"/>
    <n v="0.26300000000000001"/>
    <n v="0.22700000000000001"/>
    <s v="AM"/>
    <x v="0"/>
  </r>
  <r>
    <s v="C107465"/>
    <n v="1853.52"/>
    <s v="assalariado"/>
    <n v="21.96"/>
    <n v="355"/>
    <n v="1"/>
    <d v="2024-05-16T11:17:28"/>
    <d v="2024-12-30T17:20:52"/>
    <n v="8.5000000000000006E-2"/>
    <n v="0.47499999999999998"/>
    <s v="SC"/>
    <x v="1"/>
  </r>
  <r>
    <s v="C107466"/>
    <n v="676.32"/>
    <s v="assalariado"/>
    <n v="10.210000000000001"/>
    <n v="364"/>
    <n v="3"/>
    <d v="2025-04-25T04:39:25"/>
    <d v="2023-12-05T17:48:24"/>
    <n v="0.433"/>
    <n v="0.42899999999999999"/>
    <s v="RS"/>
    <x v="0"/>
  </r>
  <r>
    <s v="C107467"/>
    <n v="807.34"/>
    <s v="autônomo"/>
    <n v="9.16"/>
    <n v="311"/>
    <n v="1"/>
    <d v="2024-07-26T04:01:30"/>
    <d v="2023-07-20T01:51:18"/>
    <n v="0.38400000000000001"/>
    <n v="0.55100000000000005"/>
    <s v="CE"/>
    <x v="0"/>
  </r>
  <r>
    <s v="C107468"/>
    <n v="2114.63"/>
    <s v="assalariado"/>
    <n v="5.51"/>
    <n v="415"/>
    <n v="4"/>
    <d v="2023-07-21T15:08:37"/>
    <d v="2023-12-05T08:07:11"/>
    <n v="0.35299999999999998"/>
    <n v="0.373"/>
    <s v="PA"/>
    <x v="0"/>
  </r>
  <r>
    <s v="C107469"/>
    <n v="191.69"/>
    <s v="pensionista"/>
    <n v="6.33"/>
    <n v="487"/>
    <n v="1"/>
    <d v="2024-09-16T01:12:23"/>
    <d v="2024-04-08T12:37:57"/>
    <n v="0.184"/>
    <n v="0.23400000000000001"/>
    <s v="PR"/>
    <x v="0"/>
  </r>
  <r>
    <s v="C107470"/>
    <n v="1959.43"/>
    <s v="servidor"/>
    <n v="19.93"/>
    <n v="487"/>
    <n v="1"/>
    <d v="2023-03-27T08:36:16"/>
    <d v="2025-08-17T22:37:36"/>
    <n v="0.36799999999999999"/>
    <n v="0.69"/>
    <s v="MG"/>
    <x v="0"/>
  </r>
  <r>
    <s v="C107471"/>
    <n v="1069.1300000000001"/>
    <s v="assalariado"/>
    <n v="20.63"/>
    <n v="654"/>
    <n v="1"/>
    <d v="2024-04-03T07:10:09"/>
    <d v="2023-12-17T06:25:27"/>
    <n v="0.252"/>
    <n v="0.19500000000000001"/>
    <s v="RS"/>
    <x v="1"/>
  </r>
  <r>
    <s v="C107472"/>
    <n v="94.29"/>
    <s v="assalariado"/>
    <n v="6.97"/>
    <n v="894"/>
    <n v="2"/>
    <d v="2025-10-27T08:25:09"/>
    <d v="2023-08-18T13:05:01"/>
    <n v="0.33500000000000002"/>
    <n v="0.30299999999999999"/>
    <s v="PA"/>
    <x v="0"/>
  </r>
  <r>
    <s v="C107473"/>
    <n v="1525.3"/>
    <s v="assalariado"/>
    <n v="9.36"/>
    <n v="556"/>
    <n v="5"/>
    <d v="2025-04-07T16:22:15"/>
    <d v="2025-06-29T12:10:33"/>
    <n v="0.16400000000000001"/>
    <n v="0.28999999999999998"/>
    <s v="GO"/>
    <x v="0"/>
  </r>
  <r>
    <s v="C107474"/>
    <n v="2394.4499999999998"/>
    <s v="assalariado"/>
    <n v="11.17"/>
    <n v="851"/>
    <n v="4"/>
    <d v="2024-11-22T10:44:06"/>
    <d v="2024-01-05T15:23:23"/>
    <n v="6.3E-2"/>
    <n v="0.51200000000000001"/>
    <s v="RJ"/>
    <x v="0"/>
  </r>
  <r>
    <s v="C107475"/>
    <n v="860.14"/>
    <s v="assalariado"/>
    <n v="19.09"/>
    <n v="467"/>
    <n v="5"/>
    <d v="2023-03-31T15:58:53"/>
    <d v="2023-07-13T05:19:08"/>
    <n v="0.15"/>
    <n v="9.6000000000000002E-2"/>
    <s v="CE"/>
    <x v="0"/>
  </r>
  <r>
    <s v="C107476"/>
    <n v="583.87"/>
    <s v="assalariado"/>
    <n v="14.06"/>
    <n v="408"/>
    <n v="1"/>
    <d v="2023-06-04T22:55:58"/>
    <d v="2025-10-19T06:45:35"/>
    <n v="0.28000000000000003"/>
    <n v="0.46800000000000003"/>
    <s v="PR"/>
    <x v="0"/>
  </r>
  <r>
    <s v="C107477"/>
    <n v="306.91000000000003"/>
    <s v="servidor"/>
    <n v="14.77"/>
    <n v="867"/>
    <n v="2"/>
    <d v="2023-09-14T15:04:27"/>
    <d v="2026-01-17T09:19:05"/>
    <n v="0.57299999999999995"/>
    <n v="5.8999999999999997E-2"/>
    <s v="MG"/>
    <x v="0"/>
  </r>
  <r>
    <s v="C107478"/>
    <n v="1883.9"/>
    <s v="assalariado"/>
    <n v="36.26"/>
    <n v="716"/>
    <n v="3"/>
    <d v="2025-02-01T08:36:24"/>
    <d v="2023-12-21T07:15:15"/>
    <n v="0.52300000000000002"/>
    <n v="0.19700000000000001"/>
    <s v="BA"/>
    <x v="1"/>
  </r>
  <r>
    <s v="C107479"/>
    <n v="2625.83"/>
    <s v="assalariado"/>
    <n v="45.04"/>
    <n v="450"/>
    <n v="1"/>
    <d v="2025-01-31T22:05:26"/>
    <d v="2026-12-18T06:20:07"/>
    <n v="0.34699999999999998"/>
    <n v="0.34799999999999998"/>
    <s v="BA"/>
    <x v="2"/>
  </r>
  <r>
    <s v="C107480"/>
    <n v="372.78"/>
    <s v="assalariado"/>
    <n v="10.28"/>
    <n v="777"/>
    <n v="0"/>
    <d v="2024-11-21T03:59:21"/>
    <d v="2023-03-05T01:35:33"/>
    <n v="0.36599999999999999"/>
    <n v="0.38200000000000001"/>
    <s v="RJ"/>
    <x v="0"/>
  </r>
  <r>
    <s v="C107481"/>
    <n v="1059.3900000000001"/>
    <s v="assalariado"/>
    <n v="7.33"/>
    <n v="427"/>
    <n v="3"/>
    <d v="2023-12-30T11:45:38"/>
    <d v="2023-11-09T09:12:04"/>
    <n v="6.7000000000000004E-2"/>
    <n v="0.6"/>
    <s v="AL"/>
    <x v="0"/>
  </r>
  <r>
    <s v="C107482"/>
    <n v="6902.76"/>
    <s v="assalariado"/>
    <n v="8.52"/>
    <n v="434"/>
    <n v="4"/>
    <d v="2023-09-27T18:16:40"/>
    <d v="2025-05-28T09:31:18"/>
    <n v="0.33500000000000002"/>
    <n v="0.27100000000000002"/>
    <s v="MA"/>
    <x v="0"/>
  </r>
  <r>
    <s v="C107483"/>
    <n v="1080.47"/>
    <s v="assalariado"/>
    <n v="39.520000000000003"/>
    <n v="401"/>
    <n v="0"/>
    <d v="2024-05-12T08:41:40"/>
    <d v="2026-01-01T07:36:39"/>
    <n v="0.33600000000000002"/>
    <n v="0.39"/>
    <s v="MG"/>
    <x v="1"/>
  </r>
  <r>
    <s v="C107484"/>
    <n v="2758.85"/>
    <s v="autônomo"/>
    <n v="11.95"/>
    <n v="753"/>
    <n v="3"/>
    <d v="2023-08-05T16:59:58"/>
    <d v="2023-08-04T04:23:00"/>
    <n v="0.104"/>
    <n v="0.53"/>
    <s v="MA"/>
    <x v="0"/>
  </r>
  <r>
    <s v="C107485"/>
    <n v="2506.41"/>
    <s v="assalariado"/>
    <n v="23.36"/>
    <n v="651"/>
    <n v="3"/>
    <d v="2023-02-15T14:55:32"/>
    <d v="2024-08-26T10:52:46"/>
    <n v="0.17799999999999999"/>
    <n v="0.48899999999999999"/>
    <s v="PR"/>
    <x v="1"/>
  </r>
  <r>
    <s v="C107486"/>
    <n v="526.95000000000005"/>
    <s v="assalariado"/>
    <n v="28.27"/>
    <n v="564"/>
    <n v="1"/>
    <d v="2025-10-12T03:38:09"/>
    <d v="2023-04-07T18:52:16"/>
    <n v="0.127"/>
    <n v="0.313"/>
    <s v="GO"/>
    <x v="1"/>
  </r>
  <r>
    <s v="C107487"/>
    <n v="82.8"/>
    <s v="autônomo"/>
    <n v="2.65"/>
    <n v="831"/>
    <n v="2"/>
    <d v="2024-11-06T00:11:56"/>
    <d v="2024-08-21T17:41:10"/>
    <n v="9.9000000000000005E-2"/>
    <n v="3.5999999999999997E-2"/>
    <s v="ES"/>
    <x v="0"/>
  </r>
  <r>
    <s v="C107488"/>
    <n v="1308.72"/>
    <s v="servidor"/>
    <n v="0.66"/>
    <n v="895"/>
    <n v="3"/>
    <d v="2025-10-10T12:57:49"/>
    <d v="2025-05-17T02:14:23"/>
    <n v="0.39400000000000002"/>
    <n v="0.16900000000000001"/>
    <s v="GO"/>
    <x v="0"/>
  </r>
  <r>
    <s v="C107489"/>
    <n v="3183.88"/>
    <s v="assalariado"/>
    <n v="12.74"/>
    <n v="775"/>
    <n v="1"/>
    <d v="2024-01-21T14:05:54"/>
    <d v="2024-05-18T15:48:25"/>
    <n v="0.17"/>
    <n v="0.69899999999999995"/>
    <s v="SE"/>
    <x v="0"/>
  </r>
  <r>
    <s v="C107490"/>
    <n v="746.31"/>
    <s v="servidor"/>
    <n v="26.94"/>
    <n v="393"/>
    <n v="1"/>
    <d v="2024-09-24T13:22:21"/>
    <d v="2025-05-21T07:50:59"/>
    <n v="0.36199999999999999"/>
    <n v="0.29099999999999998"/>
    <s v="SP"/>
    <x v="1"/>
  </r>
  <r>
    <s v="C107491"/>
    <n v="537.91999999999996"/>
    <s v="assalariado"/>
    <n v="16.63"/>
    <n v="346"/>
    <n v="1"/>
    <d v="2024-02-28T21:30:32"/>
    <d v="2025-05-27T20:25:52"/>
    <n v="0.24299999999999999"/>
    <n v="0.749"/>
    <s v="RJ"/>
    <x v="0"/>
  </r>
  <r>
    <s v="C107492"/>
    <n v="542.86"/>
    <s v="assalariado"/>
    <n v="3.98"/>
    <n v="410"/>
    <n v="1"/>
    <d v="2023-08-10T17:12:38"/>
    <d v="2024-03-12T07:49:02"/>
    <n v="0.17699999999999999"/>
    <n v="0.183"/>
    <s v="PE"/>
    <x v="0"/>
  </r>
  <r>
    <s v="C107493"/>
    <n v="1464.88"/>
    <s v="autônomo"/>
    <n v="44.75"/>
    <n v="561"/>
    <n v="5"/>
    <d v="2023-08-07T04:58:55"/>
    <d v="2023-08-15T22:56:27"/>
    <n v="0.39500000000000002"/>
    <n v="0.40100000000000002"/>
    <s v="AM"/>
    <x v="2"/>
  </r>
  <r>
    <s v="C107494"/>
    <n v="483.87"/>
    <s v="assalariado"/>
    <n v="12.17"/>
    <n v="498"/>
    <n v="2"/>
    <d v="2025-04-22T10:38:33"/>
    <d v="2023-09-21T06:16:55"/>
    <n v="0.249"/>
    <n v="0.315"/>
    <s v="MG"/>
    <x v="0"/>
  </r>
  <r>
    <s v="C107495"/>
    <n v="893.33"/>
    <s v="pensionista"/>
    <n v="14.65"/>
    <n v="302"/>
    <n v="2"/>
    <d v="2025-05-13T18:26:50"/>
    <d v="2024-04-17T22:16:05"/>
    <n v="0.246"/>
    <n v="0.23799999999999999"/>
    <s v="GO"/>
    <x v="0"/>
  </r>
  <r>
    <s v="C107496"/>
    <n v="259.94"/>
    <s v="autônomo"/>
    <n v="20.47"/>
    <n v="479"/>
    <n v="1"/>
    <d v="2023-08-15T16:47:27"/>
    <d v="2024-07-25T12:04:45"/>
    <n v="7.8E-2"/>
    <n v="0.45200000000000001"/>
    <s v="PI"/>
    <x v="1"/>
  </r>
  <r>
    <s v="C107497"/>
    <n v="294.3"/>
    <s v="autônomo"/>
    <n v="14.27"/>
    <n v="656"/>
    <n v="2"/>
    <d v="2024-01-28T06:36:49"/>
    <d v="2024-07-26T11:36:06"/>
    <n v="0.30099999999999999"/>
    <n v="0.47699999999999998"/>
    <s v="PI"/>
    <x v="0"/>
  </r>
  <r>
    <s v="C107498"/>
    <n v="424.5"/>
    <s v="assalariado"/>
    <n v="3.43"/>
    <n v="503"/>
    <n v="2"/>
    <d v="2024-06-22T17:35:02"/>
    <d v="2024-01-13T09:57:55"/>
    <n v="0.29499999999999998"/>
    <n v="0.29499999999999998"/>
    <s v="PR"/>
    <x v="0"/>
  </r>
  <r>
    <s v="C107499"/>
    <n v="140.30000000000001"/>
    <s v="autônomo"/>
    <n v="4.67"/>
    <n v="682"/>
    <n v="1"/>
    <d v="2025-03-08T11:18:25"/>
    <d v="2024-07-19T16:21:36"/>
    <n v="0.33700000000000002"/>
    <n v="0.17100000000000001"/>
    <s v="BA"/>
    <x v="0"/>
  </r>
  <r>
    <s v="C107500"/>
    <n v="1039.22"/>
    <s v="assalariado"/>
    <n v="15.4"/>
    <n v="515"/>
    <n v="3"/>
    <d v="2024-01-19T02:05:22"/>
    <d v="2023-12-21T23:34:11"/>
    <n v="0.34"/>
    <n v="0.40300000000000002"/>
    <s v="SP"/>
    <x v="0"/>
  </r>
  <r>
    <s v="C107501"/>
    <n v="1380.24"/>
    <s v="assalariado"/>
    <n v="1.1000000000000001"/>
    <n v="656"/>
    <n v="5"/>
    <d v="2023-12-02T09:28:36"/>
    <d v="2025-09-25T16:56:29"/>
    <n v="0.63800000000000001"/>
    <n v="0.248"/>
    <s v="AM"/>
    <x v="0"/>
  </r>
  <r>
    <s v="C107502"/>
    <n v="519.85"/>
    <s v="servidor"/>
    <n v="3.92"/>
    <n v="412"/>
    <n v="3"/>
    <d v="2024-01-10T16:19:11"/>
    <d v="2023-07-19T00:59:22"/>
    <n v="0.20899999999999999"/>
    <n v="0.13700000000000001"/>
    <s v="RJ"/>
    <x v="0"/>
  </r>
  <r>
    <s v="C107503"/>
    <n v="597.74"/>
    <s v="autônomo"/>
    <n v="5.25"/>
    <n v="700"/>
    <n v="4"/>
    <d v="2024-02-21T12:09:14"/>
    <d v="2024-02-26T22:56:06"/>
    <n v="0.217"/>
    <n v="0.123"/>
    <s v="MG"/>
    <x v="0"/>
  </r>
  <r>
    <s v="C107504"/>
    <n v="3316.38"/>
    <s v="assalariado"/>
    <n v="12.89"/>
    <n v="716"/>
    <n v="1"/>
    <d v="2023-09-14T20:32:07"/>
    <d v="2024-06-10T07:06:46"/>
    <n v="0.34200000000000003"/>
    <n v="0.27700000000000002"/>
    <s v="MA"/>
    <x v="0"/>
  </r>
  <r>
    <s v="C107505"/>
    <n v="961.74"/>
    <s v="assalariado"/>
    <n v="14.71"/>
    <n v="889"/>
    <n v="3"/>
    <d v="2024-11-21T22:48:58"/>
    <d v="2024-03-05T23:39:28"/>
    <n v="0.39400000000000002"/>
    <n v="8.3000000000000004E-2"/>
    <s v="PB"/>
    <x v="0"/>
  </r>
  <r>
    <s v="C107506"/>
    <n v="468.76"/>
    <s v="autônomo"/>
    <n v="33.22"/>
    <n v="529"/>
    <n v="1"/>
    <d v="2023-01-19T08:48:41"/>
    <d v="2025-01-29T04:04:31"/>
    <n v="0.64100000000000001"/>
    <n v="0.107"/>
    <s v="ES"/>
    <x v="1"/>
  </r>
  <r>
    <s v="C107507"/>
    <n v="483.78"/>
    <s v="assalariado"/>
    <n v="25.22"/>
    <n v="825"/>
    <n v="2"/>
    <d v="2024-08-03T14:02:43"/>
    <d v="2024-05-09T03:21:36"/>
    <n v="0.70799999999999996"/>
    <n v="0.38300000000000001"/>
    <s v="RS"/>
    <x v="1"/>
  </r>
  <r>
    <s v="C107508"/>
    <n v="643.73"/>
    <s v="assalariado"/>
    <n v="1.21"/>
    <n v="839"/>
    <n v="2"/>
    <d v="2024-02-16T19:54:09"/>
    <d v="2024-06-06T07:28:42"/>
    <n v="0.42399999999999999"/>
    <n v="0.27300000000000002"/>
    <s v="DF"/>
    <x v="0"/>
  </r>
  <r>
    <s v="C107509"/>
    <n v="340.14"/>
    <s v="assalariado"/>
    <n v="13.23"/>
    <n v="401"/>
    <n v="3"/>
    <d v="2024-10-22T23:01:07"/>
    <d v="2024-09-11T21:31:46"/>
    <n v="0.16900000000000001"/>
    <n v="0.68400000000000005"/>
    <s v="SC"/>
    <x v="0"/>
  </r>
  <r>
    <s v="C107510"/>
    <n v="1035.6199999999999"/>
    <s v="pensionista"/>
    <n v="3.71"/>
    <n v="687"/>
    <n v="1"/>
    <d v="2025-01-08T03:46:50"/>
    <d v="2023-02-10T01:40:35"/>
    <n v="0.48399999999999999"/>
    <n v="0.77200000000000002"/>
    <s v="SC"/>
    <x v="0"/>
  </r>
  <r>
    <s v="C107511"/>
    <n v="890.6"/>
    <s v="autônomo"/>
    <n v="21.12"/>
    <n v="803"/>
    <n v="0"/>
    <d v="2023-12-04T09:53:04"/>
    <d v="2023-03-04T00:22:42"/>
    <n v="0.44700000000000001"/>
    <n v="0.34200000000000003"/>
    <s v="ES"/>
    <x v="1"/>
  </r>
  <r>
    <s v="C107512"/>
    <n v="857.97"/>
    <s v="assalariado"/>
    <n v="2.0299999999999998"/>
    <n v="465"/>
    <n v="1"/>
    <d v="2025-09-13T03:29:21"/>
    <d v="2024-10-31T10:05:52"/>
    <n v="0.32200000000000001"/>
    <n v="0.377"/>
    <s v="PB"/>
    <x v="0"/>
  </r>
  <r>
    <s v="C107513"/>
    <n v="181.89"/>
    <s v="assalariado"/>
    <n v="12.16"/>
    <n v="331"/>
    <n v="1"/>
    <d v="2025-04-27T16:55:33"/>
    <d v="2023-12-06T20:24:44"/>
    <n v="5.8000000000000003E-2"/>
    <n v="0.13900000000000001"/>
    <s v="PA"/>
    <x v="0"/>
  </r>
  <r>
    <s v="C107514"/>
    <n v="2470.27"/>
    <s v="assalariado"/>
    <n v="13.69"/>
    <n v="500"/>
    <n v="3"/>
    <d v="2023-05-04T15:32:02"/>
    <d v="2025-04-01T02:53:50"/>
    <n v="0.121"/>
    <n v="0.152"/>
    <s v="RJ"/>
    <x v="0"/>
  </r>
  <r>
    <s v="C107515"/>
    <n v="4339.3900000000003"/>
    <s v="servidor"/>
    <n v="8.08"/>
    <n v="792"/>
    <n v="2"/>
    <d v="2023-12-31T06:35:27"/>
    <d v="2025-05-06T15:37:40"/>
    <n v="0.39300000000000002"/>
    <n v="0.21299999999999999"/>
    <s v="DF"/>
    <x v="0"/>
  </r>
  <r>
    <s v="C107516"/>
    <n v="56.05"/>
    <s v="servidor"/>
    <n v="29.62"/>
    <n v="834"/>
    <n v="1"/>
    <d v="2025-01-19T10:40:57"/>
    <d v="2023-08-12T02:41:46"/>
    <n v="0.20100000000000001"/>
    <n v="0.161"/>
    <s v="SP"/>
    <x v="1"/>
  </r>
  <r>
    <s v="C107517"/>
    <n v="566.19000000000005"/>
    <s v="autônomo"/>
    <n v="3.18"/>
    <n v="390"/>
    <n v="2"/>
    <d v="2023-04-21T09:10:31"/>
    <d v="2025-08-11T02:01:19"/>
    <n v="0.26200000000000001"/>
    <n v="0.41099999999999998"/>
    <s v="BA"/>
    <x v="0"/>
  </r>
  <r>
    <s v="C107518"/>
    <n v="1114.3"/>
    <s v="assalariado"/>
    <n v="19.34"/>
    <n v="675"/>
    <n v="0"/>
    <d v="2024-10-11T00:57:29"/>
    <d v="2025-05-31T16:31:27"/>
    <n v="7.3999999999999996E-2"/>
    <n v="0.19700000000000001"/>
    <s v="PI"/>
    <x v="0"/>
  </r>
  <r>
    <s v="C107519"/>
    <n v="1232.26"/>
    <s v="autônomo"/>
    <n v="5.28"/>
    <n v="586"/>
    <n v="1"/>
    <d v="2023-06-30T04:58:13"/>
    <d v="2023-11-11T18:38:53"/>
    <n v="0.28299999999999997"/>
    <n v="0.57899999999999996"/>
    <s v="MG"/>
    <x v="0"/>
  </r>
  <r>
    <s v="C107520"/>
    <n v="2147.75"/>
    <s v="assalariado"/>
    <n v="1.08"/>
    <n v="797"/>
    <n v="5"/>
    <d v="2025-04-09T23:50:28"/>
    <d v="2024-12-21T10:52:34"/>
    <n v="0.497"/>
    <n v="0.214"/>
    <s v="PI"/>
    <x v="0"/>
  </r>
  <r>
    <s v="C107521"/>
    <n v="198.75"/>
    <s v="servidor"/>
    <n v="12.41"/>
    <n v="793"/>
    <n v="2"/>
    <d v="2023-02-14T07:31:19"/>
    <d v="2023-05-03T12:53:16"/>
    <n v="0.23300000000000001"/>
    <n v="0.28599999999999998"/>
    <s v="DF"/>
    <x v="0"/>
  </r>
  <r>
    <s v="C107522"/>
    <n v="2644.33"/>
    <s v="assalariado"/>
    <n v="5.4"/>
    <n v="687"/>
    <n v="1"/>
    <d v="2025-01-25T09:31:03"/>
    <d v="2023-07-21T21:33:52"/>
    <n v="0.16800000000000001"/>
    <n v="0.23599999999999999"/>
    <s v="SP"/>
    <x v="0"/>
  </r>
  <r>
    <s v="C107523"/>
    <n v="810.21"/>
    <s v="assalariado"/>
    <n v="22.21"/>
    <n v="845"/>
    <n v="0"/>
    <d v="2024-05-30T18:51:02"/>
    <d v="2024-03-12T01:43:46"/>
    <n v="0.33400000000000002"/>
    <n v="0.375"/>
    <s v="SC"/>
    <x v="1"/>
  </r>
  <r>
    <s v="C107524"/>
    <n v="4584.5600000000004"/>
    <s v="assalariado"/>
    <n v="17.809999999999999"/>
    <n v="633"/>
    <n v="1"/>
    <d v="2023-05-12T04:55:37"/>
    <d v="2025-02-21T04:35:15"/>
    <n v="0.23599999999999999"/>
    <n v="0.66600000000000004"/>
    <s v="RJ"/>
    <x v="0"/>
  </r>
  <r>
    <s v="C107525"/>
    <n v="815.34"/>
    <s v="servidor"/>
    <n v="9.27"/>
    <n v="724"/>
    <n v="2"/>
    <d v="2023-06-14T15:48:33"/>
    <d v="2024-08-27T14:58:53"/>
    <n v="0.377"/>
    <n v="0.27700000000000002"/>
    <s v="MG"/>
    <x v="0"/>
  </r>
  <r>
    <s v="C107526"/>
    <n v="83.16"/>
    <s v="servidor"/>
    <n v="25.45"/>
    <n v="618"/>
    <n v="2"/>
    <d v="2024-11-19T01:46:27"/>
    <d v="2025-07-19T00:51:37"/>
    <n v="0.42899999999999999"/>
    <n v="0.45100000000000001"/>
    <s v="SE"/>
    <x v="1"/>
  </r>
  <r>
    <s v="C107527"/>
    <n v="538.99"/>
    <s v="autônomo"/>
    <n v="8.94"/>
    <n v="821"/>
    <n v="1"/>
    <d v="2025-01-06T11:07:00"/>
    <d v="2024-08-23T02:13:52"/>
    <n v="0.32900000000000001"/>
    <n v="0.375"/>
    <s v="PB"/>
    <x v="0"/>
  </r>
  <r>
    <s v="C107528"/>
    <n v="284.54000000000002"/>
    <s v="assalariado"/>
    <n v="13.12"/>
    <n v="889"/>
    <n v="1"/>
    <d v="2023-07-25T19:30:37"/>
    <d v="2024-01-19T15:38:11"/>
    <n v="5.2999999999999999E-2"/>
    <n v="0.66400000000000003"/>
    <s v="PB"/>
    <x v="0"/>
  </r>
  <r>
    <s v="C107529"/>
    <n v="133.44999999999999"/>
    <s v="assalariado"/>
    <n v="35.68"/>
    <n v="735"/>
    <n v="2"/>
    <d v="2025-06-17T17:48:23"/>
    <d v="2025-05-21T12:53:06"/>
    <n v="0.21099999999999999"/>
    <n v="0.24099999999999999"/>
    <s v="CE"/>
    <x v="1"/>
  </r>
  <r>
    <s v="C107530"/>
    <n v="306.94"/>
    <s v="assalariado"/>
    <n v="17.760000000000002"/>
    <n v="874"/>
    <n v="4"/>
    <d v="2024-05-09T09:41:56"/>
    <d v="2024-11-05T14:26:35"/>
    <n v="0.27700000000000002"/>
    <n v="0.28199999999999997"/>
    <s v="PR"/>
    <x v="0"/>
  </r>
  <r>
    <s v="C107531"/>
    <n v="1063.0899999999999"/>
    <s v="assalariado"/>
    <n v="11.23"/>
    <n v="867"/>
    <n v="1"/>
    <d v="2024-02-12T18:55:15"/>
    <d v="2023-05-18T15:16:29"/>
    <n v="0.1"/>
    <n v="0.28100000000000003"/>
    <s v="PB"/>
    <x v="0"/>
  </r>
  <r>
    <s v="C107532"/>
    <n v="352.46"/>
    <s v="assalariado"/>
    <n v="3.16"/>
    <n v="880"/>
    <n v="1"/>
    <d v="2025-07-29T02:23:03"/>
    <d v="2025-10-18T15:26:20"/>
    <n v="0.19"/>
    <n v="0.29899999999999999"/>
    <s v="PR"/>
    <x v="0"/>
  </r>
  <r>
    <s v="C107533"/>
    <n v="2305.71"/>
    <s v="assalariado"/>
    <n v="0.19"/>
    <n v="367"/>
    <n v="2"/>
    <d v="2024-01-10T22:24:40"/>
    <d v="2023-12-05T06:56:02"/>
    <n v="0.39800000000000002"/>
    <n v="0.61199999999999999"/>
    <s v="SE"/>
    <x v="0"/>
  </r>
  <r>
    <s v="C107534"/>
    <n v="2362.08"/>
    <s v="assalariado"/>
    <n v="8.24"/>
    <n v="787"/>
    <n v="1"/>
    <d v="2023-01-09T18:56:40"/>
    <d v="2024-09-26T15:53:07"/>
    <n v="0.23599999999999999"/>
    <n v="0.36"/>
    <s v="GO"/>
    <x v="0"/>
  </r>
  <r>
    <s v="C107535"/>
    <n v="1793.95"/>
    <s v="assalariado"/>
    <n v="28.82"/>
    <n v="662"/>
    <n v="4"/>
    <d v="2023-09-07T18:00:45"/>
    <d v="2024-04-12T08:46:54"/>
    <n v="0.26300000000000001"/>
    <n v="0.17899999999999999"/>
    <s v="ES"/>
    <x v="1"/>
  </r>
  <r>
    <s v="C107536"/>
    <n v="2318.44"/>
    <s v="servidor"/>
    <n v="27.1"/>
    <n v="891"/>
    <n v="1"/>
    <d v="2024-05-10T16:45:08"/>
    <d v="2025-05-14T10:56:47"/>
    <n v="8.8999999999999996E-2"/>
    <n v="0.27600000000000002"/>
    <s v="MA"/>
    <x v="1"/>
  </r>
  <r>
    <s v="C107537"/>
    <n v="511.56"/>
    <s v="assalariado"/>
    <n v="12.39"/>
    <n v="601"/>
    <n v="3"/>
    <d v="2024-05-18T16:42:05"/>
    <d v="2025-11-13T12:27:05"/>
    <n v="0.24"/>
    <n v="0.33400000000000002"/>
    <s v="MG"/>
    <x v="0"/>
  </r>
  <r>
    <s v="C107538"/>
    <n v="719.76"/>
    <s v="servidor"/>
    <n v="1.38"/>
    <n v="601"/>
    <n v="1"/>
    <d v="2024-03-20T03:09:35"/>
    <d v="2023-09-01T18:53:26"/>
    <n v="7.1999999999999995E-2"/>
    <n v="0.23599999999999999"/>
    <s v="ES"/>
    <x v="0"/>
  </r>
  <r>
    <s v="C107539"/>
    <n v="1378.78"/>
    <s v="assalariado"/>
    <n v="6.8"/>
    <n v="747"/>
    <n v="1"/>
    <d v="2023-10-21T17:32:06"/>
    <d v="2023-07-08T21:56:15"/>
    <n v="0.115"/>
    <n v="0.47799999999999998"/>
    <s v="GO"/>
    <x v="0"/>
  </r>
  <r>
    <s v="C107540"/>
    <n v="3483.28"/>
    <s v="assalariado"/>
    <n v="13.84"/>
    <n v="728"/>
    <n v="1"/>
    <d v="2024-09-01T14:08:35"/>
    <d v="2024-09-08T09:25:06"/>
    <n v="0.31"/>
    <n v="0.54600000000000004"/>
    <s v="AM"/>
    <x v="0"/>
  </r>
  <r>
    <s v="C107541"/>
    <n v="3498.61"/>
    <s v="autônomo"/>
    <n v="38.130000000000003"/>
    <n v="533"/>
    <n v="3"/>
    <d v="2023-09-05T11:45:27"/>
    <d v="2024-06-01T08:22:50"/>
    <n v="0.122"/>
    <n v="0.47599999999999998"/>
    <s v="SE"/>
    <x v="1"/>
  </r>
  <r>
    <s v="C107542"/>
    <n v="1774.43"/>
    <s v="pensionista"/>
    <n v="27.64"/>
    <n v="586"/>
    <n v="1"/>
    <d v="2023-05-19T21:04:48"/>
    <d v="2025-07-13T21:51:02"/>
    <n v="0.27"/>
    <n v="0.25700000000000001"/>
    <s v="MA"/>
    <x v="1"/>
  </r>
  <r>
    <s v="C107543"/>
    <n v="1274.3599999999999"/>
    <s v="assalariado"/>
    <n v="3.29"/>
    <n v="527"/>
    <n v="1"/>
    <d v="2023-09-23T03:16:27"/>
    <d v="2024-02-16T14:41:01"/>
    <n v="0.52800000000000002"/>
    <n v="0.38100000000000001"/>
    <s v="CE"/>
    <x v="0"/>
  </r>
  <r>
    <s v="C107544"/>
    <n v="1822.64"/>
    <s v="assalariado"/>
    <n v="16.03"/>
    <n v="379"/>
    <n v="1"/>
    <d v="2024-08-30T07:46:54"/>
    <d v="2024-06-11T07:38:14"/>
    <n v="0.379"/>
    <n v="0.68799999999999994"/>
    <s v="DF"/>
    <x v="0"/>
  </r>
  <r>
    <s v="C107545"/>
    <n v="216.85"/>
    <s v="assalariado"/>
    <n v="3.37"/>
    <n v="467"/>
    <n v="2"/>
    <d v="2024-04-30T23:14:09"/>
    <d v="2023-11-11T00:14:49"/>
    <n v="0.1"/>
    <n v="0.32500000000000001"/>
    <s v="MG"/>
    <x v="0"/>
  </r>
  <r>
    <s v="C107546"/>
    <n v="483.84"/>
    <s v="servidor"/>
    <n v="25.08"/>
    <n v="672"/>
    <n v="1"/>
    <d v="2025-01-26T18:09:45"/>
    <d v="2025-06-10T18:04:45"/>
    <n v="0.29199999999999998"/>
    <n v="0.71"/>
    <s v="AL"/>
    <x v="1"/>
  </r>
  <r>
    <s v="C107547"/>
    <n v="3860.06"/>
    <s v="pensionista"/>
    <n v="4.9800000000000004"/>
    <n v="311"/>
    <n v="4"/>
    <d v="2024-01-22T11:53:17"/>
    <d v="2024-05-22T03:58:28"/>
    <n v="8.7999999999999995E-2"/>
    <n v="0.40100000000000002"/>
    <s v="SC"/>
    <x v="0"/>
  </r>
  <r>
    <s v="C107548"/>
    <n v="1572.84"/>
    <s v="assalariado"/>
    <n v="6.26"/>
    <n v="331"/>
    <n v="1"/>
    <d v="2023-04-16T00:37:38"/>
    <d v="2025-09-20T13:44:38"/>
    <n v="0.17799999999999999"/>
    <n v="0.13500000000000001"/>
    <s v="RS"/>
    <x v="0"/>
  </r>
  <r>
    <s v="C107549"/>
    <n v="695.61"/>
    <s v="assalariado"/>
    <n v="13.3"/>
    <n v="457"/>
    <n v="1"/>
    <d v="2024-09-16T23:38:08"/>
    <d v="2024-07-28T05:42:32"/>
    <n v="8.7999999999999995E-2"/>
    <n v="6.0999999999999999E-2"/>
    <s v="SC"/>
    <x v="0"/>
  </r>
  <r>
    <s v="C107550"/>
    <n v="2771.38"/>
    <s v="servidor"/>
    <n v="1.6"/>
    <n v="590"/>
    <n v="2"/>
    <d v="2023-09-11T05:47:15"/>
    <d v="2025-03-25T01:27:29"/>
    <n v="0.16200000000000001"/>
    <n v="0.39500000000000002"/>
    <s v="AL"/>
    <x v="0"/>
  </r>
  <r>
    <s v="C107551"/>
    <n v="689.51"/>
    <s v="servidor"/>
    <n v="7.89"/>
    <n v="857"/>
    <n v="3"/>
    <d v="2025-08-18T17:33:50"/>
    <d v="2023-03-15T04:19:03"/>
    <n v="0.13100000000000001"/>
    <n v="0.17"/>
    <s v="AL"/>
    <x v="0"/>
  </r>
  <r>
    <s v="C107552"/>
    <n v="1129.1199999999999"/>
    <s v="autônomo"/>
    <n v="12.17"/>
    <n v="574"/>
    <n v="2"/>
    <d v="2023-06-22T08:34:30"/>
    <d v="2024-12-20T01:09:10"/>
    <n v="0.33800000000000002"/>
    <n v="0.70199999999999996"/>
    <s v="PB"/>
    <x v="0"/>
  </r>
  <r>
    <s v="C107553"/>
    <n v="418.87"/>
    <s v="autônomo"/>
    <n v="15.06"/>
    <n v="876"/>
    <n v="4"/>
    <d v="2023-05-27T04:09:12"/>
    <d v="2024-07-09T06:52:10"/>
    <n v="0.23100000000000001"/>
    <n v="0.33500000000000002"/>
    <s v="ES"/>
    <x v="0"/>
  </r>
  <r>
    <s v="C107554"/>
    <n v="74.86"/>
    <s v="pensionista"/>
    <n v="2.38"/>
    <n v="453"/>
    <n v="2"/>
    <d v="2024-05-13T10:50:20"/>
    <d v="2024-05-01T07:28:16"/>
    <n v="0.16600000000000001"/>
    <n v="0.59199999999999997"/>
    <s v="RN"/>
    <x v="0"/>
  </r>
  <r>
    <s v="C107555"/>
    <n v="1618.24"/>
    <s v="autônomo"/>
    <n v="29.26"/>
    <n v="751"/>
    <n v="5"/>
    <d v="2024-11-11T23:07:05"/>
    <d v="2024-03-18T05:24:57"/>
    <n v="0.36799999999999999"/>
    <n v="0.36099999999999999"/>
    <s v="PA"/>
    <x v="1"/>
  </r>
  <r>
    <s v="C107556"/>
    <n v="719.29"/>
    <s v="assalariado"/>
    <n v="9.8800000000000008"/>
    <n v="718"/>
    <n v="2"/>
    <d v="2025-09-01T12:10:04"/>
    <d v="2023-08-16T08:58:18"/>
    <n v="0.24099999999999999"/>
    <n v="0.437"/>
    <s v="RJ"/>
    <x v="0"/>
  </r>
  <r>
    <s v="C107557"/>
    <n v="1903.43"/>
    <s v="assalariado"/>
    <n v="35.67"/>
    <n v="839"/>
    <n v="1"/>
    <d v="2025-07-09T01:44:22"/>
    <d v="2025-04-30T10:42:58"/>
    <n v="0.48299999999999998"/>
    <n v="0.29599999999999999"/>
    <s v="SC"/>
    <x v="1"/>
  </r>
  <r>
    <s v="C107558"/>
    <n v="273.83"/>
    <s v="assalariado"/>
    <n v="5.88"/>
    <n v="354"/>
    <n v="3"/>
    <d v="2024-01-22T15:03:33"/>
    <d v="2025-11-22T01:33:51"/>
    <n v="0.31900000000000001"/>
    <n v="0.85399999999999998"/>
    <s v="BA"/>
    <x v="0"/>
  </r>
  <r>
    <s v="C107559"/>
    <n v="1077.25"/>
    <s v="autônomo"/>
    <n v="11.15"/>
    <n v="678"/>
    <n v="1"/>
    <d v="2024-04-15T05:37:15"/>
    <d v="2025-09-09T02:47:53"/>
    <n v="0.09"/>
    <n v="0.16700000000000001"/>
    <s v="RS"/>
    <x v="0"/>
  </r>
  <r>
    <s v="C107560"/>
    <n v="591.79999999999995"/>
    <s v="assalariado"/>
    <n v="29.35"/>
    <n v="788"/>
    <n v="1"/>
    <d v="2024-02-29T00:59:06"/>
    <d v="2024-09-15T11:59:50"/>
    <n v="0.33900000000000002"/>
    <n v="0.113"/>
    <s v="RJ"/>
    <x v="1"/>
  </r>
  <r>
    <s v="C107561"/>
    <n v="1310.1600000000001"/>
    <s v="servidor"/>
    <n v="12.23"/>
    <n v="866"/>
    <n v="4"/>
    <d v="2023-04-22T17:03:15"/>
    <d v="2023-08-12T01:20:01"/>
    <n v="0.21199999999999999"/>
    <n v="0.40600000000000003"/>
    <s v="RN"/>
    <x v="0"/>
  </r>
  <r>
    <s v="C107562"/>
    <n v="876.18"/>
    <s v="assalariado"/>
    <n v="18.93"/>
    <n v="471"/>
    <n v="4"/>
    <d v="2023-03-10T18:36:35"/>
    <d v="2023-07-26T15:02:28"/>
    <n v="0.22700000000000001"/>
    <n v="0.28499999999999998"/>
    <s v="MG"/>
    <x v="0"/>
  </r>
  <r>
    <s v="C107563"/>
    <n v="233.95"/>
    <s v="assalariado"/>
    <n v="8.0500000000000007"/>
    <n v="309"/>
    <n v="1"/>
    <d v="2024-11-02T22:22:54"/>
    <d v="2025-03-07T06:15:14"/>
    <n v="0.84599999999999997"/>
    <n v="0.247"/>
    <s v="MG"/>
    <x v="0"/>
  </r>
  <r>
    <s v="C107564"/>
    <n v="342.59"/>
    <s v="assalariado"/>
    <n v="30.22"/>
    <n v="798"/>
    <n v="1"/>
    <d v="2025-02-13T04:13:26"/>
    <d v="2023-10-07T10:52:03"/>
    <n v="3.9E-2"/>
    <n v="0.30299999999999999"/>
    <s v="PI"/>
    <x v="1"/>
  </r>
  <r>
    <s v="C107565"/>
    <n v="2635.64"/>
    <s v="assalariado"/>
    <n v="22.62"/>
    <n v="374"/>
    <n v="1"/>
    <d v="2025-03-24T16:48:06"/>
    <d v="2024-11-16T18:50:42"/>
    <n v="0.153"/>
    <n v="0.125"/>
    <s v="SC"/>
    <x v="1"/>
  </r>
  <r>
    <s v="C107566"/>
    <n v="387.84"/>
    <s v="pensionista"/>
    <n v="18.02"/>
    <n v="429"/>
    <n v="1"/>
    <d v="2025-09-01T23:32:27"/>
    <d v="2024-12-17T11:07:52"/>
    <n v="0.42099999999999999"/>
    <n v="0.129"/>
    <s v="AM"/>
    <x v="0"/>
  </r>
  <r>
    <s v="C107567"/>
    <n v="2084.41"/>
    <s v="autônomo"/>
    <n v="13.18"/>
    <n v="366"/>
    <n v="1"/>
    <d v="2023-04-30T03:37:21"/>
    <d v="2024-07-14T13:13:26"/>
    <n v="0.187"/>
    <n v="0.27700000000000002"/>
    <s v="MG"/>
    <x v="0"/>
  </r>
  <r>
    <s v="C107568"/>
    <n v="2610.1999999999998"/>
    <s v="assalariado"/>
    <n v="39.81"/>
    <n v="764"/>
    <n v="1"/>
    <d v="2023-10-17T04:30:51"/>
    <d v="2025-05-28T23:43:54"/>
    <n v="0.315"/>
    <n v="0.38300000000000001"/>
    <s v="SE"/>
    <x v="1"/>
  </r>
  <r>
    <s v="C107569"/>
    <n v="235.13"/>
    <s v="assalariado"/>
    <n v="18.850000000000001"/>
    <n v="362"/>
    <n v="2"/>
    <d v="2023-06-27T17:46:23"/>
    <d v="2023-12-22T07:05:44"/>
    <n v="0.14899999999999999"/>
    <n v="0.496"/>
    <s v="PI"/>
    <x v="0"/>
  </r>
  <r>
    <s v="C107570"/>
    <n v="418.39"/>
    <s v="assalariado"/>
    <n v="5.54"/>
    <n v="397"/>
    <n v="1"/>
    <d v="2023-05-02T11:46:28"/>
    <d v="2024-02-06T09:09:23"/>
    <n v="0.438"/>
    <n v="0.19400000000000001"/>
    <s v="PA"/>
    <x v="0"/>
  </r>
  <r>
    <s v="C107571"/>
    <n v="84.93"/>
    <s v="assalariado"/>
    <n v="15.77"/>
    <n v="597"/>
    <n v="2"/>
    <d v="2024-01-14T09:05:49"/>
    <d v="2025-12-03T19:18:38"/>
    <n v="0.217"/>
    <n v="0.22600000000000001"/>
    <s v="BA"/>
    <x v="0"/>
  </r>
  <r>
    <s v="C107572"/>
    <n v="1049.45"/>
    <s v="pensionista"/>
    <n v="12.88"/>
    <n v="642"/>
    <n v="1"/>
    <d v="2024-09-16T06:43:13"/>
    <d v="2024-05-26T16:23:30"/>
    <n v="0.41799999999999998"/>
    <n v="0.252"/>
    <s v="AL"/>
    <x v="0"/>
  </r>
  <r>
    <s v="C107573"/>
    <n v="826.16"/>
    <s v="pensionista"/>
    <n v="11.92"/>
    <n v="376"/>
    <n v="1"/>
    <d v="2023-12-30T19:42:17"/>
    <d v="2023-11-05T07:11:56"/>
    <n v="9.7000000000000003E-2"/>
    <n v="0.35699999999999998"/>
    <s v="GO"/>
    <x v="0"/>
  </r>
  <r>
    <s v="C107574"/>
    <n v="328.2"/>
    <s v="autônomo"/>
    <n v="16.010000000000002"/>
    <n v="588"/>
    <n v="4"/>
    <d v="2025-03-22T05:10:28"/>
    <d v="2024-01-19T13:52:53"/>
    <n v="5.1999999999999998E-2"/>
    <n v="0.42099999999999999"/>
    <s v="CE"/>
    <x v="0"/>
  </r>
  <r>
    <s v="C107575"/>
    <n v="1299.98"/>
    <s v="pensionista"/>
    <n v="7.92"/>
    <n v="676"/>
    <n v="2"/>
    <d v="2024-02-04T03:44:12"/>
    <d v="2024-04-01T10:31:26"/>
    <n v="0.629"/>
    <n v="0.60899999999999999"/>
    <s v="SE"/>
    <x v="0"/>
  </r>
  <r>
    <s v="C107576"/>
    <n v="863.1"/>
    <s v="pensionista"/>
    <n v="21.9"/>
    <n v="817"/>
    <n v="1"/>
    <d v="2023-09-05T13:18:01"/>
    <d v="2024-09-08T16:28:37"/>
    <n v="0.219"/>
    <n v="0.77200000000000002"/>
    <s v="AM"/>
    <x v="1"/>
  </r>
  <r>
    <s v="C107577"/>
    <n v="3855.58"/>
    <s v="assalariado"/>
    <n v="7.93"/>
    <n v="313"/>
    <n v="3"/>
    <d v="2024-11-20T11:25:00"/>
    <d v="2024-04-11T07:51:02"/>
    <n v="0.35599999999999998"/>
    <n v="0.45600000000000002"/>
    <s v="SP"/>
    <x v="0"/>
  </r>
  <r>
    <s v="C107578"/>
    <n v="1071.95"/>
    <s v="assalariado"/>
    <n v="22.66"/>
    <n v="772"/>
    <n v="1"/>
    <d v="2025-04-21T18:03:37"/>
    <d v="2023-12-14T01:29:36"/>
    <n v="0.60599999999999998"/>
    <n v="0.20499999999999999"/>
    <s v="PE"/>
    <x v="1"/>
  </r>
  <r>
    <s v="C107579"/>
    <n v="1011.82"/>
    <s v="assalariado"/>
    <n v="6.33"/>
    <n v="609"/>
    <n v="1"/>
    <d v="2024-04-05T05:54:29"/>
    <d v="2023-08-21T18:15:56"/>
    <n v="0.16600000000000001"/>
    <n v="9.5000000000000001E-2"/>
    <s v="PB"/>
    <x v="0"/>
  </r>
  <r>
    <s v="C107580"/>
    <n v="954.5"/>
    <s v="pensionista"/>
    <n v="17.809999999999999"/>
    <n v="396"/>
    <n v="3"/>
    <d v="2023-01-19T23:01:53"/>
    <d v="2024-12-01T04:13:35"/>
    <n v="0.19700000000000001"/>
    <n v="6.8000000000000005E-2"/>
    <s v="RN"/>
    <x v="0"/>
  </r>
  <r>
    <s v="C107581"/>
    <n v="542.66"/>
    <s v="autônomo"/>
    <n v="5.99"/>
    <n v="889"/>
    <n v="2"/>
    <d v="2025-09-15T18:30:15"/>
    <d v="2024-10-27T10:58:10"/>
    <n v="0.27100000000000002"/>
    <n v="0.27600000000000002"/>
    <s v="MG"/>
    <x v="0"/>
  </r>
  <r>
    <s v="C107582"/>
    <n v="1418.5"/>
    <s v="servidor"/>
    <n v="35.380000000000003"/>
    <n v="726"/>
    <n v="3"/>
    <d v="2025-04-23T12:14:48"/>
    <d v="2024-12-23T19:08:43"/>
    <n v="0.121"/>
    <n v="0.34699999999999998"/>
    <s v="RS"/>
    <x v="1"/>
  </r>
  <r>
    <s v="C107583"/>
    <n v="1562"/>
    <s v="servidor"/>
    <n v="13.51"/>
    <n v="380"/>
    <n v="2"/>
    <d v="2023-10-13T11:03:17"/>
    <d v="2025-06-06T00:06:45"/>
    <n v="0.105"/>
    <n v="0.17299999999999999"/>
    <s v="BA"/>
    <x v="0"/>
  </r>
  <r>
    <s v="C107584"/>
    <n v="157.21"/>
    <s v="assalariado"/>
    <n v="24.28"/>
    <n v="765"/>
    <n v="2"/>
    <d v="2023-12-27T19:42:45"/>
    <d v="2024-10-22T01:30:13"/>
    <n v="0.30499999999999999"/>
    <n v="0.47799999999999998"/>
    <s v="BA"/>
    <x v="1"/>
  </r>
  <r>
    <s v="C107585"/>
    <n v="540.49"/>
    <s v="assalariado"/>
    <n v="12.52"/>
    <n v="588"/>
    <n v="2"/>
    <d v="2023-03-20T18:57:39"/>
    <d v="2023-10-24T21:23:19"/>
    <n v="0.24099999999999999"/>
    <n v="0.49399999999999999"/>
    <s v="PI"/>
    <x v="0"/>
  </r>
  <r>
    <s v="C107586"/>
    <n v="847.36"/>
    <s v="pensionista"/>
    <n v="13.52"/>
    <n v="711"/>
    <n v="4"/>
    <d v="2023-12-24T06:20:24"/>
    <d v="2024-12-02T02:46:02"/>
    <n v="0.13600000000000001"/>
    <n v="0.217"/>
    <s v="PI"/>
    <x v="0"/>
  </r>
  <r>
    <s v="C107587"/>
    <n v="1272.33"/>
    <s v="autônomo"/>
    <n v="36.06"/>
    <n v="844"/>
    <n v="2"/>
    <d v="2025-08-12T21:09:33"/>
    <d v="2025-11-04T23:04:10"/>
    <n v="0.14000000000000001"/>
    <n v="0.46"/>
    <s v="RS"/>
    <x v="1"/>
  </r>
  <r>
    <s v="C107588"/>
    <n v="2484.83"/>
    <s v="assalariado"/>
    <n v="10.08"/>
    <n v="897"/>
    <n v="3"/>
    <d v="2024-01-21T20:02:28"/>
    <d v="2024-06-16T11:18:13"/>
    <n v="0.19400000000000001"/>
    <n v="0.26700000000000002"/>
    <s v="AL"/>
    <x v="0"/>
  </r>
  <r>
    <s v="C107589"/>
    <n v="599.16999999999996"/>
    <s v="assalariado"/>
    <n v="20.68"/>
    <n v="753"/>
    <n v="0"/>
    <d v="2024-10-30T01:16:40"/>
    <d v="2026-03-28T03:43:10"/>
    <n v="2.9000000000000001E-2"/>
    <n v="0.38400000000000001"/>
    <s v="GO"/>
    <x v="1"/>
  </r>
  <r>
    <s v="C107590"/>
    <n v="154.56"/>
    <s v="assalariado"/>
    <n v="9.9"/>
    <n v="619"/>
    <n v="1"/>
    <d v="2024-12-22T10:13:40"/>
    <d v="2024-05-11T21:05:48"/>
    <n v="0.379"/>
    <n v="0.27200000000000002"/>
    <s v="GO"/>
    <x v="0"/>
  </r>
  <r>
    <s v="C107591"/>
    <n v="73.2"/>
    <s v="assalariado"/>
    <n v="33.380000000000003"/>
    <n v="531"/>
    <n v="1"/>
    <d v="2024-08-31T11:46:27"/>
    <d v="2023-03-07T10:40:57"/>
    <n v="0.34899999999999998"/>
    <n v="0.114"/>
    <s v="PA"/>
    <x v="1"/>
  </r>
  <r>
    <s v="C107592"/>
    <n v="1222.6300000000001"/>
    <s v="assalariado"/>
    <n v="32.56"/>
    <n v="779"/>
    <n v="1"/>
    <d v="2025-08-19T02:44:57"/>
    <d v="2024-09-01T20:18:49"/>
    <n v="0.214"/>
    <n v="0.13900000000000001"/>
    <s v="DF"/>
    <x v="1"/>
  </r>
  <r>
    <s v="C107593"/>
    <n v="539.26"/>
    <s v="assalariado"/>
    <n v="24.06"/>
    <n v="509"/>
    <n v="4"/>
    <d v="2025-07-14T19:09:12"/>
    <d v="2023-10-30T01:09:15"/>
    <n v="0.21199999999999999"/>
    <n v="0.14299999999999999"/>
    <s v="PI"/>
    <x v="1"/>
  </r>
  <r>
    <s v="C107594"/>
    <n v="223.74"/>
    <s v="servidor"/>
    <n v="16.22"/>
    <n v="606"/>
    <n v="1"/>
    <d v="2023-06-27T10:44:12"/>
    <d v="2025-09-05T02:43:16"/>
    <n v="0.104"/>
    <n v="0.38500000000000001"/>
    <s v="AL"/>
    <x v="0"/>
  </r>
  <r>
    <s v="C107595"/>
    <n v="590.4"/>
    <s v="assalariado"/>
    <n v="7.73"/>
    <n v="637"/>
    <n v="5"/>
    <d v="2025-05-12T07:55:52"/>
    <d v="2024-03-05T14:22:44"/>
    <n v="0.158"/>
    <n v="0.05"/>
    <s v="AM"/>
    <x v="0"/>
  </r>
  <r>
    <s v="C107596"/>
    <n v="791.4"/>
    <s v="pensionista"/>
    <n v="2.52"/>
    <n v="617"/>
    <n v="0"/>
    <d v="2025-08-07T04:29:28"/>
    <d v="2024-07-07T07:45:58"/>
    <n v="0.20899999999999999"/>
    <n v="0.373"/>
    <s v="SE"/>
    <x v="0"/>
  </r>
  <r>
    <s v="C107597"/>
    <n v="1273.51"/>
    <s v="assalariado"/>
    <n v="30.97"/>
    <n v="582"/>
    <n v="4"/>
    <d v="2024-02-27T06:44:53"/>
    <d v="2023-07-29T10:56:20"/>
    <n v="0.104"/>
    <n v="0.155"/>
    <s v="GO"/>
    <x v="1"/>
  </r>
  <r>
    <s v="C107598"/>
    <n v="1108.21"/>
    <s v="assalariado"/>
    <n v="5.88"/>
    <n v="873"/>
    <n v="2"/>
    <d v="2025-09-19T22:53:02"/>
    <d v="2024-09-16T09:15:54"/>
    <n v="0.182"/>
    <n v="0.157"/>
    <s v="PE"/>
    <x v="0"/>
  </r>
  <r>
    <s v="C107599"/>
    <n v="5860.48"/>
    <s v="servidor"/>
    <n v="30.54"/>
    <n v="745"/>
    <n v="1"/>
    <d v="2024-04-29T20:31:42"/>
    <d v="2024-12-25T22:29:44"/>
    <n v="0.15"/>
    <n v="0.184"/>
    <s v="RJ"/>
    <x v="1"/>
  </r>
  <r>
    <s v="C107600"/>
    <n v="263.68"/>
    <s v="assalariado"/>
    <n v="6.2"/>
    <n v="804"/>
    <n v="5"/>
    <d v="2025-05-15T09:45:23"/>
    <d v="2024-07-31T05:12:20"/>
    <n v="0.23400000000000001"/>
    <n v="0.183"/>
    <s v="DF"/>
    <x v="0"/>
  </r>
  <r>
    <s v="C107601"/>
    <n v="1861.64"/>
    <s v="autônomo"/>
    <n v="14.71"/>
    <n v="612"/>
    <n v="1"/>
    <d v="2024-07-17T17:00:57"/>
    <d v="2024-07-14T20:58:27"/>
    <n v="0.27600000000000002"/>
    <n v="0.10199999999999999"/>
    <s v="SP"/>
    <x v="0"/>
  </r>
  <r>
    <s v="C107602"/>
    <n v="990.59"/>
    <s v="pensionista"/>
    <n v="29.08"/>
    <n v="316"/>
    <n v="1"/>
    <d v="2025-03-15T17:07:13"/>
    <d v="2023-05-21T23:41:13"/>
    <n v="0.77700000000000002"/>
    <n v="0.4"/>
    <s v="AM"/>
    <x v="1"/>
  </r>
  <r>
    <s v="C107603"/>
    <n v="312.66000000000003"/>
    <s v="servidor"/>
    <n v="11.17"/>
    <n v="592"/>
    <n v="1"/>
    <d v="2024-09-30T03:37:45"/>
    <d v="2024-04-03T05:57:51"/>
    <n v="0.502"/>
    <n v="0.503"/>
    <s v="RN"/>
    <x v="0"/>
  </r>
  <r>
    <s v="C107604"/>
    <n v="64.5"/>
    <s v="assalariado"/>
    <n v="5.91"/>
    <n v="466"/>
    <n v="3"/>
    <d v="2024-07-22T19:04:57"/>
    <d v="2023-05-03T01:07:58"/>
    <n v="0.26900000000000002"/>
    <n v="0.26700000000000002"/>
    <s v="AL"/>
    <x v="0"/>
  </r>
  <r>
    <s v="C107605"/>
    <n v="1901.98"/>
    <s v="assalariado"/>
    <n v="4.03"/>
    <n v="509"/>
    <n v="2"/>
    <d v="2023-01-25T09:30:14"/>
    <d v="2024-10-18T07:35:10"/>
    <n v="0.32800000000000001"/>
    <n v="0.52"/>
    <s v="ES"/>
    <x v="0"/>
  </r>
  <r>
    <s v="C107606"/>
    <n v="1294.82"/>
    <s v="assalariado"/>
    <n v="11.82"/>
    <n v="315"/>
    <n v="1"/>
    <d v="2025-08-29T06:20:12"/>
    <d v="2024-01-08T03:25:34"/>
    <n v="0.17799999999999999"/>
    <n v="0.35499999999999998"/>
    <s v="ES"/>
    <x v="0"/>
  </r>
  <r>
    <s v="C107607"/>
    <n v="3187.45"/>
    <s v="pensionista"/>
    <n v="1.92"/>
    <n v="804"/>
    <n v="4"/>
    <d v="2025-08-18T06:52:40"/>
    <d v="2023-09-29T16:52:09"/>
    <n v="0.40799999999999997"/>
    <n v="0.28000000000000003"/>
    <s v="PI"/>
    <x v="0"/>
  </r>
  <r>
    <s v="C107608"/>
    <n v="1424.64"/>
    <s v="assalariado"/>
    <n v="8.75"/>
    <n v="794"/>
    <n v="2"/>
    <d v="2024-08-12T21:28:08"/>
    <d v="2024-08-11T05:42:32"/>
    <n v="0.17499999999999999"/>
    <n v="0.39300000000000002"/>
    <s v="AM"/>
    <x v="0"/>
  </r>
  <r>
    <s v="C107609"/>
    <n v="2911.86"/>
    <s v="assalariado"/>
    <n v="22.13"/>
    <n v="622"/>
    <n v="1"/>
    <d v="2025-05-31T11:46:38"/>
    <d v="2023-11-04T06:39:44"/>
    <n v="0.57399999999999995"/>
    <n v="7.3999999999999996E-2"/>
    <s v="MG"/>
    <x v="1"/>
  </r>
  <r>
    <s v="C107610"/>
    <n v="694.94"/>
    <s v="assalariado"/>
    <n v="5.82"/>
    <n v="853"/>
    <n v="4"/>
    <d v="2023-10-08T00:32:10"/>
    <d v="2024-05-03T11:27:24"/>
    <n v="0.35799999999999998"/>
    <n v="0.13400000000000001"/>
    <s v="MG"/>
    <x v="0"/>
  </r>
  <r>
    <s v="C107611"/>
    <n v="330.23"/>
    <s v="autônomo"/>
    <n v="21.32"/>
    <n v="785"/>
    <n v="1"/>
    <d v="2023-01-03T04:02:48"/>
    <d v="2024-09-22T00:09:48"/>
    <n v="0.27800000000000002"/>
    <n v="0.16600000000000001"/>
    <s v="PB"/>
    <x v="1"/>
  </r>
  <r>
    <s v="C107612"/>
    <n v="1421.08"/>
    <s v="autônomo"/>
    <n v="2.58"/>
    <n v="636"/>
    <n v="1"/>
    <d v="2024-09-03T00:08:52"/>
    <d v="2023-10-28T12:30:31"/>
    <n v="0.193"/>
    <n v="0.77500000000000002"/>
    <s v="PA"/>
    <x v="0"/>
  </r>
  <r>
    <s v="C107613"/>
    <n v="1009.62"/>
    <s v="servidor"/>
    <n v="10.08"/>
    <n v="369"/>
    <n v="2"/>
    <d v="2025-02-06T18:09:45"/>
    <d v="2025-07-25T19:37:43"/>
    <n v="3.4000000000000002E-2"/>
    <n v="0.34399999999999997"/>
    <s v="PA"/>
    <x v="0"/>
  </r>
  <r>
    <s v="C107614"/>
    <n v="524.59"/>
    <s v="assalariado"/>
    <n v="10.98"/>
    <n v="655"/>
    <n v="0"/>
    <d v="2025-10-29T02:48:06"/>
    <d v="2024-03-05T22:36:19"/>
    <n v="0.32600000000000001"/>
    <n v="0.13500000000000001"/>
    <s v="PE"/>
    <x v="0"/>
  </r>
  <r>
    <s v="C107615"/>
    <n v="5987.89"/>
    <s v="assalariado"/>
    <n v="28.35"/>
    <n v="340"/>
    <n v="2"/>
    <d v="2024-10-28T10:28:35"/>
    <d v="2024-12-25T13:16:45"/>
    <n v="0.42599999999999999"/>
    <n v="0.49299999999999999"/>
    <s v="DF"/>
    <x v="1"/>
  </r>
  <r>
    <s v="C107616"/>
    <n v="475.84"/>
    <s v="autônomo"/>
    <n v="22.85"/>
    <n v="574"/>
    <n v="2"/>
    <d v="2024-08-03T04:45:02"/>
    <d v="2025-11-17T16:39:13"/>
    <n v="0.56100000000000005"/>
    <n v="0.40300000000000002"/>
    <s v="DF"/>
    <x v="1"/>
  </r>
  <r>
    <s v="C107617"/>
    <n v="1167.24"/>
    <s v="assalariado"/>
    <n v="7.45"/>
    <n v="389"/>
    <n v="4"/>
    <d v="2025-04-05T06:21:13"/>
    <d v="2023-08-09T06:36:33"/>
    <n v="0.55100000000000005"/>
    <n v="0.28799999999999998"/>
    <s v="RS"/>
    <x v="0"/>
  </r>
  <r>
    <s v="C107618"/>
    <n v="1745.37"/>
    <s v="assalariado"/>
    <n v="33.39"/>
    <n v="630"/>
    <n v="1"/>
    <d v="2025-01-20T02:01:32"/>
    <d v="2024-02-20T03:34:55"/>
    <n v="0.38400000000000001"/>
    <n v="0.104"/>
    <s v="MA"/>
    <x v="1"/>
  </r>
  <r>
    <s v="C107619"/>
    <n v="194.02"/>
    <s v="assalariado"/>
    <n v="13.22"/>
    <n v="342"/>
    <n v="3"/>
    <d v="2025-08-27T20:22:35"/>
    <d v="2023-06-18T04:21:35"/>
    <n v="0.251"/>
    <n v="0.30399999999999999"/>
    <s v="RN"/>
    <x v="0"/>
  </r>
  <r>
    <s v="C107620"/>
    <n v="2607.7800000000002"/>
    <s v="autônomo"/>
    <n v="19.23"/>
    <n v="395"/>
    <n v="1"/>
    <d v="2024-07-12T19:36:54"/>
    <d v="2024-03-16T20:34:54"/>
    <n v="0.32800000000000001"/>
    <n v="0.64400000000000002"/>
    <s v="PA"/>
    <x v="0"/>
  </r>
  <r>
    <s v="C107621"/>
    <n v="1955.41"/>
    <s v="assalariado"/>
    <n v="15.56"/>
    <n v="485"/>
    <n v="1"/>
    <d v="2024-11-01T02:53:12"/>
    <d v="2023-03-08T14:41:42"/>
    <n v="0.72399999999999998"/>
    <n v="0.36199999999999999"/>
    <s v="CE"/>
    <x v="0"/>
  </r>
  <r>
    <s v="C107622"/>
    <n v="387.84"/>
    <s v="pensionista"/>
    <n v="6.21"/>
    <n v="781"/>
    <n v="1"/>
    <d v="2024-05-10T06:58:24"/>
    <d v="2024-05-01T04:47:34"/>
    <n v="0.32"/>
    <n v="0.127"/>
    <s v="PA"/>
    <x v="0"/>
  </r>
  <r>
    <s v="C107623"/>
    <n v="99.33"/>
    <s v="servidor"/>
    <n v="30.72"/>
    <n v="579"/>
    <n v="1"/>
    <d v="2024-10-06T23:29:25"/>
    <d v="2024-02-15T21:43:07"/>
    <n v="0.30399999999999999"/>
    <n v="0.27900000000000003"/>
    <s v="GO"/>
    <x v="1"/>
  </r>
  <r>
    <s v="C107624"/>
    <n v="305.88"/>
    <s v="servidor"/>
    <n v="8.8699999999999992"/>
    <n v="347"/>
    <n v="2"/>
    <d v="2024-07-24T00:56:01"/>
    <d v="2023-02-11T19:01:22"/>
    <n v="0.436"/>
    <n v="0.41899999999999998"/>
    <s v="MA"/>
    <x v="0"/>
  </r>
  <r>
    <s v="C107625"/>
    <n v="75.41"/>
    <s v="assalariado"/>
    <n v="10.64"/>
    <n v="531"/>
    <n v="3"/>
    <d v="2023-04-02T01:46:13"/>
    <d v="2024-07-24T00:41:24"/>
    <n v="0.29099999999999998"/>
    <n v="0.38800000000000001"/>
    <s v="PB"/>
    <x v="0"/>
  </r>
  <r>
    <s v="C107626"/>
    <n v="360.39"/>
    <s v="assalariado"/>
    <n v="11.56"/>
    <n v="796"/>
    <n v="1"/>
    <d v="2025-04-02T11:38:36"/>
    <d v="2024-05-31T02:51:34"/>
    <n v="0.13500000000000001"/>
    <n v="0.61599999999999999"/>
    <s v="PB"/>
    <x v="0"/>
  </r>
  <r>
    <s v="C107627"/>
    <n v="960.25"/>
    <s v="servidor"/>
    <n v="17.149999999999999"/>
    <n v="648"/>
    <n v="3"/>
    <d v="2023-09-11T19:15:56"/>
    <d v="2023-07-12T11:05:33"/>
    <n v="0.41099999999999998"/>
    <n v="0.33700000000000002"/>
    <s v="PR"/>
    <x v="0"/>
  </r>
  <r>
    <s v="C107628"/>
    <n v="176.66"/>
    <s v="assalariado"/>
    <n v="1.1599999999999999"/>
    <n v="848"/>
    <n v="2"/>
    <d v="2023-09-27T12:05:13"/>
    <d v="2024-01-27T19:46:19"/>
    <n v="0.20599999999999999"/>
    <n v="0.28799999999999998"/>
    <s v="DF"/>
    <x v="0"/>
  </r>
  <r>
    <s v="C107629"/>
    <n v="490.89"/>
    <s v="assalariado"/>
    <n v="12.43"/>
    <n v="605"/>
    <n v="3"/>
    <d v="2024-11-05T14:05:52"/>
    <d v="2024-07-28T03:14:09"/>
    <n v="0.29599999999999999"/>
    <n v="0.24"/>
    <s v="MA"/>
    <x v="0"/>
  </r>
  <r>
    <s v="C107630"/>
    <n v="597.34"/>
    <s v="assalariado"/>
    <n v="35.53"/>
    <n v="390"/>
    <n v="2"/>
    <d v="2025-03-21T07:13:05"/>
    <d v="2024-03-13T10:19:54"/>
    <n v="0.17599999999999999"/>
    <n v="0.123"/>
    <s v="MA"/>
    <x v="1"/>
  </r>
  <r>
    <s v="C107631"/>
    <n v="141.86000000000001"/>
    <s v="assalariado"/>
    <n v="6.27"/>
    <n v="585"/>
    <n v="1"/>
    <d v="2024-09-06T03:12:15"/>
    <d v="2024-12-24T04:29:14"/>
    <n v="0.29399999999999998"/>
    <n v="0.20699999999999999"/>
    <s v="MA"/>
    <x v="0"/>
  </r>
  <r>
    <s v="C107632"/>
    <n v="341.07"/>
    <s v="servidor"/>
    <n v="5.39"/>
    <n v="500"/>
    <n v="3"/>
    <d v="2024-02-24T08:47:38"/>
    <d v="2023-03-18T00:37:13"/>
    <n v="0.433"/>
    <n v="0.51200000000000001"/>
    <s v="GO"/>
    <x v="0"/>
  </r>
  <r>
    <s v="C107633"/>
    <n v="1172.49"/>
    <s v="servidor"/>
    <n v="31.1"/>
    <n v="676"/>
    <n v="1"/>
    <d v="2024-01-31T09:22:27"/>
    <d v="2023-07-12T16:19:30"/>
    <n v="9.8000000000000004E-2"/>
    <n v="2.5999999999999999E-2"/>
    <s v="RJ"/>
    <x v="1"/>
  </r>
  <r>
    <s v="C107634"/>
    <n v="265.48"/>
    <s v="assalariado"/>
    <n v="4.6399999999999997"/>
    <n v="304"/>
    <n v="1"/>
    <d v="2025-02-27T10:54:37"/>
    <d v="2024-05-21T22:33:46"/>
    <n v="0.40500000000000003"/>
    <n v="0.16200000000000001"/>
    <s v="SC"/>
    <x v="0"/>
  </r>
  <r>
    <s v="C107635"/>
    <n v="2256.2199999999998"/>
    <s v="assalariado"/>
    <n v="23.69"/>
    <n v="671"/>
    <n v="1"/>
    <d v="2023-02-15T10:28:00"/>
    <d v="2025-05-17T00:08:59"/>
    <n v="0.35399999999999998"/>
    <n v="0.35799999999999998"/>
    <s v="SP"/>
    <x v="1"/>
  </r>
  <r>
    <s v="C107636"/>
    <n v="159.75"/>
    <s v="servidor"/>
    <n v="3.82"/>
    <n v="873"/>
    <n v="1"/>
    <d v="2025-08-29T01:17:05"/>
    <d v="2025-05-28T07:08:59"/>
    <n v="3.2000000000000001E-2"/>
    <n v="0.185"/>
    <s v="ES"/>
    <x v="0"/>
  </r>
  <r>
    <s v="C107637"/>
    <n v="1600.29"/>
    <s v="autônomo"/>
    <n v="28.17"/>
    <n v="633"/>
    <n v="4"/>
    <d v="2023-09-09T05:41:52"/>
    <d v="2024-06-23T07:03:32"/>
    <n v="0.54700000000000004"/>
    <n v="0.436"/>
    <s v="AL"/>
    <x v="1"/>
  </r>
  <r>
    <s v="C107638"/>
    <n v="872.62"/>
    <s v="assalariado"/>
    <n v="3.47"/>
    <n v="370"/>
    <n v="1"/>
    <d v="2023-09-02T05:24:09"/>
    <d v="2024-08-29T00:13:26"/>
    <n v="2.5999999999999999E-2"/>
    <n v="6.8000000000000005E-2"/>
    <s v="PR"/>
    <x v="0"/>
  </r>
  <r>
    <s v="C107639"/>
    <n v="1218.3699999999999"/>
    <s v="autônomo"/>
    <n v="24.3"/>
    <n v="890"/>
    <n v="3"/>
    <d v="2025-07-21T10:44:11"/>
    <d v="2023-12-24T15:15:02"/>
    <n v="0.629"/>
    <n v="0.251"/>
    <s v="BA"/>
    <x v="1"/>
  </r>
  <r>
    <s v="C107640"/>
    <n v="810.84"/>
    <s v="pensionista"/>
    <n v="12.91"/>
    <n v="788"/>
    <n v="1"/>
    <d v="2023-08-08T13:36:41"/>
    <d v="2025-05-08T06:25:43"/>
    <n v="0.29799999999999999"/>
    <n v="0.496"/>
    <s v="PA"/>
    <x v="0"/>
  </r>
  <r>
    <s v="C107641"/>
    <n v="1998.63"/>
    <s v="servidor"/>
    <n v="38.15"/>
    <n v="817"/>
    <n v="2"/>
    <d v="2025-07-20T08:16:26"/>
    <d v="2023-04-20T10:09:15"/>
    <n v="0.52600000000000002"/>
    <n v="0.308"/>
    <s v="MA"/>
    <x v="1"/>
  </r>
  <r>
    <s v="C107642"/>
    <n v="327.98"/>
    <s v="pensionista"/>
    <n v="5.58"/>
    <n v="556"/>
    <n v="1"/>
    <d v="2025-09-02T09:59:04"/>
    <d v="2023-08-17T14:18:46"/>
    <n v="0.03"/>
    <n v="0.122"/>
    <s v="PA"/>
    <x v="0"/>
  </r>
  <r>
    <s v="C107643"/>
    <n v="797.97"/>
    <s v="pensionista"/>
    <n v="13.81"/>
    <n v="437"/>
    <n v="5"/>
    <d v="2025-03-14T20:29:45"/>
    <d v="2024-01-04T05:51:06"/>
    <n v="0.24199999999999999"/>
    <n v="0.36899999999999999"/>
    <s v="RJ"/>
    <x v="0"/>
  </r>
  <r>
    <s v="C107644"/>
    <n v="271.3"/>
    <s v="assalariado"/>
    <n v="13.85"/>
    <n v="475"/>
    <n v="3"/>
    <d v="2025-09-18T00:28:19"/>
    <d v="2024-03-28T13:45:59"/>
    <n v="0.185"/>
    <n v="0.40899999999999997"/>
    <s v="SC"/>
    <x v="0"/>
  </r>
  <r>
    <s v="C107645"/>
    <n v="563.96"/>
    <s v="servidor"/>
    <n v="18.48"/>
    <n v="622"/>
    <n v="3"/>
    <d v="2023-11-30T21:38:59"/>
    <d v="2023-03-04T12:49:52"/>
    <n v="4.2000000000000003E-2"/>
    <n v="0.19400000000000001"/>
    <s v="RN"/>
    <x v="0"/>
  </r>
  <r>
    <s v="C107646"/>
    <n v="369.31"/>
    <s v="assalariado"/>
    <n v="1.45"/>
    <n v="871"/>
    <n v="2"/>
    <d v="2024-12-21T01:27:29"/>
    <d v="2024-07-10T09:30:51"/>
    <n v="0.25"/>
    <n v="0.41099999999999998"/>
    <s v="SC"/>
    <x v="0"/>
  </r>
  <r>
    <s v="C107647"/>
    <n v="413.83"/>
    <s v="autônomo"/>
    <n v="12.26"/>
    <n v="469"/>
    <n v="1"/>
    <d v="2025-10-18T22:57:43"/>
    <d v="2024-03-26T06:29:19"/>
    <n v="0.32900000000000001"/>
    <n v="0.214"/>
    <s v="PR"/>
    <x v="0"/>
  </r>
  <r>
    <s v="C107648"/>
    <n v="1037.99"/>
    <s v="assalariado"/>
    <n v="1.95"/>
    <n v="884"/>
    <n v="2"/>
    <d v="2025-04-21T00:48:44"/>
    <d v="2025-10-20T14:09:48"/>
    <n v="6.2E-2"/>
    <n v="0.189"/>
    <s v="BA"/>
    <x v="0"/>
  </r>
  <r>
    <s v="C107649"/>
    <n v="1109.56"/>
    <s v="pensionista"/>
    <n v="2.92"/>
    <n v="326"/>
    <n v="2"/>
    <d v="2023-10-09T15:33:41"/>
    <d v="2023-10-27T15:41:15"/>
    <n v="0.161"/>
    <n v="0.40200000000000002"/>
    <s v="GO"/>
    <x v="0"/>
  </r>
  <r>
    <s v="C107650"/>
    <n v="1219.67"/>
    <s v="autônomo"/>
    <n v="31.12"/>
    <n v="500"/>
    <n v="1"/>
    <d v="2023-09-27T08:53:05"/>
    <d v="2024-01-12T00:01:51"/>
    <n v="0.38400000000000001"/>
    <n v="0.45200000000000001"/>
    <s v="CE"/>
    <x v="1"/>
  </r>
  <r>
    <s v="C107651"/>
    <n v="3518.1"/>
    <s v="assalariado"/>
    <n v="5.77"/>
    <n v="593"/>
    <n v="3"/>
    <d v="2024-08-23T08:44:21"/>
    <d v="2025-10-14T00:19:48"/>
    <n v="9.1999999999999998E-2"/>
    <n v="0.45800000000000002"/>
    <s v="SC"/>
    <x v="0"/>
  </r>
  <r>
    <s v="C107652"/>
    <n v="400.77"/>
    <s v="assalariado"/>
    <n v="2"/>
    <n v="891"/>
    <n v="2"/>
    <d v="2024-04-20T10:49:18"/>
    <d v="2025-10-07T00:55:27"/>
    <n v="0.308"/>
    <n v="0.51100000000000001"/>
    <s v="CE"/>
    <x v="0"/>
  </r>
  <r>
    <s v="C107653"/>
    <n v="881.83"/>
    <s v="assalariado"/>
    <n v="14.82"/>
    <n v="356"/>
    <n v="1"/>
    <d v="2023-10-24T22:24:56"/>
    <d v="2024-04-27T11:43:50"/>
    <n v="0.13"/>
    <n v="0.104"/>
    <s v="RN"/>
    <x v="0"/>
  </r>
  <r>
    <s v="C107654"/>
    <n v="1253.47"/>
    <s v="autônomo"/>
    <n v="27.78"/>
    <n v="582"/>
    <n v="2"/>
    <d v="2025-10-11T13:48:55"/>
    <d v="2024-12-03T17:08:19"/>
    <n v="0.27200000000000002"/>
    <n v="0.224"/>
    <s v="SP"/>
    <x v="1"/>
  </r>
  <r>
    <s v="C107655"/>
    <n v="2618.91"/>
    <s v="assalariado"/>
    <n v="18"/>
    <n v="834"/>
    <n v="2"/>
    <d v="2025-07-02T06:14:36"/>
    <d v="2023-09-09T13:45:11"/>
    <n v="0.27800000000000002"/>
    <n v="0.28999999999999998"/>
    <s v="PE"/>
    <x v="0"/>
  </r>
  <r>
    <s v="C107656"/>
    <n v="2581.56"/>
    <s v="assalariado"/>
    <n v="18.09"/>
    <n v="385"/>
    <n v="1"/>
    <d v="2025-03-19T12:17:03"/>
    <d v="2026-02-16T07:30:49"/>
    <n v="0.16400000000000001"/>
    <n v="0.34100000000000003"/>
    <s v="AL"/>
    <x v="0"/>
  </r>
  <r>
    <s v="C107657"/>
    <n v="790.03"/>
    <s v="autônomo"/>
    <n v="14.36"/>
    <n v="357"/>
    <n v="4"/>
    <d v="2023-06-05T09:07:24"/>
    <d v="2024-03-15T04:47:16"/>
    <n v="0.53300000000000003"/>
    <n v="0.13300000000000001"/>
    <s v="BA"/>
    <x v="0"/>
  </r>
  <r>
    <s v="C107658"/>
    <n v="171.74"/>
    <s v="pensionista"/>
    <n v="8.6999999999999993"/>
    <n v="561"/>
    <n v="1"/>
    <d v="2023-08-30T00:52:44"/>
    <d v="2025-10-20T16:27:40"/>
    <n v="0.36199999999999999"/>
    <n v="0.217"/>
    <s v="RN"/>
    <x v="0"/>
  </r>
  <r>
    <s v="C107659"/>
    <n v="1071.48"/>
    <s v="pensionista"/>
    <n v="12.89"/>
    <n v="362"/>
    <n v="3"/>
    <d v="2024-07-14T12:30:52"/>
    <d v="2025-03-18T15:12:58"/>
    <n v="0.36399999999999999"/>
    <n v="0.123"/>
    <s v="PB"/>
    <x v="0"/>
  </r>
  <r>
    <s v="C107660"/>
    <n v="127.23"/>
    <s v="autônomo"/>
    <n v="19.03"/>
    <n v="411"/>
    <n v="0"/>
    <d v="2025-03-02T23:35:04"/>
    <d v="2025-08-17T01:21:09"/>
    <n v="0.374"/>
    <n v="0.38"/>
    <s v="PA"/>
    <x v="0"/>
  </r>
  <r>
    <s v="C107661"/>
    <n v="524.87"/>
    <s v="autônomo"/>
    <n v="9.0399999999999991"/>
    <n v="625"/>
    <n v="4"/>
    <d v="2023-09-19T08:50:02"/>
    <d v="2024-07-04T15:06:57"/>
    <n v="0.40799999999999997"/>
    <n v="0.249"/>
    <s v="SP"/>
    <x v="0"/>
  </r>
  <r>
    <s v="C107662"/>
    <n v="2518.09"/>
    <s v="assalariado"/>
    <n v="10.48"/>
    <n v="888"/>
    <n v="2"/>
    <d v="2023-08-28T18:52:22"/>
    <d v="2024-01-31T06:34:42"/>
    <n v="0.65200000000000002"/>
    <n v="0.48599999999999999"/>
    <s v="PE"/>
    <x v="0"/>
  </r>
  <r>
    <s v="C107663"/>
    <n v="92.85"/>
    <s v="assalariado"/>
    <n v="30.06"/>
    <n v="847"/>
    <n v="0"/>
    <d v="2024-09-02T07:48:48"/>
    <d v="2024-07-16T02:23:29"/>
    <n v="0.32400000000000001"/>
    <n v="9.4E-2"/>
    <s v="GO"/>
    <x v="1"/>
  </r>
  <r>
    <s v="C107664"/>
    <n v="2221.4499999999998"/>
    <s v="assalariado"/>
    <n v="4.0999999999999996"/>
    <n v="400"/>
    <n v="0"/>
    <d v="2023-10-06T02:49:35"/>
    <d v="2024-04-29T07:59:01"/>
    <n v="0.17599999999999999"/>
    <n v="0.316"/>
    <s v="PA"/>
    <x v="0"/>
  </r>
  <r>
    <s v="C107665"/>
    <n v="713.18"/>
    <s v="pensionista"/>
    <n v="18.38"/>
    <n v="576"/>
    <n v="2"/>
    <d v="2024-11-29T04:50:42"/>
    <d v="2023-05-31T22:25:18"/>
    <n v="0.128"/>
    <n v="0.38200000000000001"/>
    <s v="BA"/>
    <x v="0"/>
  </r>
  <r>
    <s v="C107666"/>
    <n v="535.5"/>
    <s v="autônomo"/>
    <n v="12.09"/>
    <n v="442"/>
    <n v="1"/>
    <d v="2025-02-06T13:39:32"/>
    <d v="2023-11-09T01:37:36"/>
    <n v="0.11799999999999999"/>
    <n v="0.53700000000000003"/>
    <s v="CE"/>
    <x v="0"/>
  </r>
  <r>
    <s v="C107667"/>
    <n v="2518.5500000000002"/>
    <s v="assalariado"/>
    <n v="22.82"/>
    <n v="519"/>
    <n v="3"/>
    <d v="2024-11-14T17:27:04"/>
    <d v="2024-05-28T04:48:51"/>
    <n v="0.38600000000000001"/>
    <n v="0.28799999999999998"/>
    <s v="DF"/>
    <x v="1"/>
  </r>
  <r>
    <s v="C107668"/>
    <n v="231.22"/>
    <s v="servidor"/>
    <n v="24.03"/>
    <n v="817"/>
    <n v="3"/>
    <d v="2025-01-24T21:27:37"/>
    <d v="2025-07-23T16:27:45"/>
    <n v="0.29299999999999998"/>
    <n v="0.49"/>
    <s v="AL"/>
    <x v="1"/>
  </r>
  <r>
    <s v="C107669"/>
    <n v="356.64"/>
    <s v="servidor"/>
    <n v="26.23"/>
    <n v="464"/>
    <n v="1"/>
    <d v="2024-07-20T23:16:20"/>
    <d v="2023-08-20T15:28:03"/>
    <n v="0.49"/>
    <n v="0.14499999999999999"/>
    <s v="PI"/>
    <x v="1"/>
  </r>
  <r>
    <s v="C107670"/>
    <n v="1187.22"/>
    <s v="assalariado"/>
    <n v="15.98"/>
    <n v="302"/>
    <n v="1"/>
    <d v="2024-12-08T05:15:15"/>
    <d v="2024-03-31T05:59:28"/>
    <n v="0.72299999999999998"/>
    <n v="0.192"/>
    <s v="PB"/>
    <x v="0"/>
  </r>
  <r>
    <s v="C107671"/>
    <n v="1635.8"/>
    <s v="autônomo"/>
    <n v="23.78"/>
    <n v="664"/>
    <n v="2"/>
    <d v="2024-01-03T15:16:32"/>
    <d v="2026-01-21T04:19:12"/>
    <n v="0.374"/>
    <n v="0.252"/>
    <s v="MG"/>
    <x v="1"/>
  </r>
  <r>
    <s v="C107672"/>
    <n v="1081.45"/>
    <s v="autônomo"/>
    <n v="3.8"/>
    <n v="380"/>
    <n v="2"/>
    <d v="2025-01-24T06:16:42"/>
    <d v="2023-12-16T07:28:28"/>
    <n v="0.41299999999999998"/>
    <n v="0.19900000000000001"/>
    <s v="ES"/>
    <x v="0"/>
  </r>
  <r>
    <s v="C107673"/>
    <n v="2698.58"/>
    <s v="assalariado"/>
    <n v="33.56"/>
    <n v="462"/>
    <n v="3"/>
    <d v="2023-10-02T09:32:43"/>
    <d v="2025-02-07T18:21:25"/>
    <n v="0.40699999999999997"/>
    <n v="0.23499999999999999"/>
    <s v="BA"/>
    <x v="1"/>
  </r>
  <r>
    <s v="C107674"/>
    <n v="2757.58"/>
    <s v="autônomo"/>
    <n v="8.08"/>
    <n v="783"/>
    <n v="1"/>
    <d v="2023-08-24T15:10:09"/>
    <d v="2023-06-12T09:39:36"/>
    <n v="0.434"/>
    <n v="0.30499999999999999"/>
    <s v="GO"/>
    <x v="0"/>
  </r>
  <r>
    <s v="C107675"/>
    <n v="866.67"/>
    <s v="autônomo"/>
    <n v="0.27"/>
    <n v="828"/>
    <n v="1"/>
    <d v="2024-05-10T14:43:21"/>
    <d v="2024-06-12T19:53:30"/>
    <n v="0.67200000000000004"/>
    <n v="0.29899999999999999"/>
    <s v="MG"/>
    <x v="0"/>
  </r>
  <r>
    <s v="C107676"/>
    <n v="745.85"/>
    <s v="servidor"/>
    <n v="28.05"/>
    <n v="857"/>
    <n v="2"/>
    <d v="2024-06-09T18:44:21"/>
    <d v="2024-06-14T16:24:20"/>
    <n v="0.251"/>
    <n v="0.255"/>
    <s v="CE"/>
    <x v="1"/>
  </r>
  <r>
    <s v="C107677"/>
    <n v="57.4"/>
    <s v="assalariado"/>
    <n v="13.2"/>
    <n v="306"/>
    <n v="1"/>
    <d v="2023-03-02T14:55:08"/>
    <d v="2025-09-12T04:08:04"/>
    <n v="0.28399999999999997"/>
    <n v="0.1"/>
    <s v="SE"/>
    <x v="0"/>
  </r>
  <r>
    <s v="C107678"/>
    <n v="525.88"/>
    <s v="assalariado"/>
    <n v="3.48"/>
    <n v="833"/>
    <n v="2"/>
    <d v="2023-03-10T10:37:14"/>
    <d v="2023-05-26T18:06:52"/>
    <n v="3.5999999999999997E-2"/>
    <n v="0.26800000000000002"/>
    <s v="SP"/>
    <x v="0"/>
  </r>
  <r>
    <s v="C107679"/>
    <n v="663.49"/>
    <s v="autônomo"/>
    <n v="32.96"/>
    <n v="512"/>
    <n v="3"/>
    <d v="2023-05-15T10:29:24"/>
    <d v="2025-10-30T15:15:44"/>
    <n v="0.40100000000000002"/>
    <n v="0.45800000000000002"/>
    <s v="SP"/>
    <x v="1"/>
  </r>
  <r>
    <s v="C107680"/>
    <n v="379.77"/>
    <s v="assalariado"/>
    <n v="24.05"/>
    <n v="746"/>
    <n v="2"/>
    <d v="2024-11-24T14:21:43"/>
    <d v="2024-09-12T21:25:28"/>
    <n v="0.30299999999999999"/>
    <n v="0.47599999999999998"/>
    <s v="MA"/>
    <x v="1"/>
  </r>
  <r>
    <s v="C107681"/>
    <n v="481.85"/>
    <s v="autônomo"/>
    <n v="31.11"/>
    <n v="868"/>
    <n v="2"/>
    <d v="2023-12-26T21:51:06"/>
    <d v="2023-03-22T19:36:34"/>
    <n v="0.45500000000000002"/>
    <n v="0.52"/>
    <s v="SP"/>
    <x v="1"/>
  </r>
  <r>
    <s v="C107682"/>
    <n v="639.26"/>
    <s v="assalariado"/>
    <n v="5.0199999999999996"/>
    <n v="617"/>
    <n v="1"/>
    <d v="2024-08-26T23:33:34"/>
    <d v="2026-07-11T06:29:58"/>
    <n v="0.5"/>
    <n v="0.42299999999999999"/>
    <s v="RJ"/>
    <x v="0"/>
  </r>
  <r>
    <s v="C107683"/>
    <n v="1004.28"/>
    <s v="assalariado"/>
    <n v="13.65"/>
    <n v="689"/>
    <n v="2"/>
    <d v="2024-05-21T08:06:10"/>
    <d v="2023-11-19T13:12:50"/>
    <n v="0.14899999999999999"/>
    <n v="0.14399999999999999"/>
    <s v="RS"/>
    <x v="0"/>
  </r>
  <r>
    <s v="C107684"/>
    <n v="1052.42"/>
    <s v="assalariado"/>
    <n v="34.1"/>
    <n v="787"/>
    <n v="2"/>
    <d v="2025-01-20T07:22:27"/>
    <d v="2026-01-21T13:16:29"/>
    <n v="9.9000000000000005E-2"/>
    <n v="0.628"/>
    <s v="SC"/>
    <x v="1"/>
  </r>
  <r>
    <s v="C107685"/>
    <n v="99.43"/>
    <s v="pensionista"/>
    <n v="25.33"/>
    <n v="520"/>
    <n v="4"/>
    <d v="2025-06-16T13:55:06"/>
    <d v="2025-09-28T11:47:46"/>
    <n v="0.54600000000000004"/>
    <n v="0.59299999999999997"/>
    <s v="PB"/>
    <x v="1"/>
  </r>
  <r>
    <s v="C107686"/>
    <n v="5086.66"/>
    <s v="pensionista"/>
    <n v="2.29"/>
    <n v="310"/>
    <n v="3"/>
    <d v="2024-02-08T13:37:37"/>
    <d v="2023-06-17T16:04:54"/>
    <n v="0.60699999999999998"/>
    <n v="0.47099999999999997"/>
    <s v="RS"/>
    <x v="0"/>
  </r>
  <r>
    <s v="C107687"/>
    <n v="5938.6"/>
    <s v="servidor"/>
    <n v="2.06"/>
    <n v="659"/>
    <n v="1"/>
    <d v="2023-05-03T22:04:44"/>
    <d v="2024-09-28T11:59:07"/>
    <n v="0.32"/>
    <n v="9.8000000000000004E-2"/>
    <s v="PI"/>
    <x v="0"/>
  </r>
  <r>
    <s v="C107688"/>
    <n v="446.22"/>
    <s v="autônomo"/>
    <n v="11.58"/>
    <n v="300"/>
    <n v="4"/>
    <d v="2024-11-29T16:12:42"/>
    <d v="2024-09-21T18:02:03"/>
    <n v="0.26"/>
    <n v="0.56200000000000006"/>
    <s v="GO"/>
    <x v="0"/>
  </r>
  <r>
    <s v="C107689"/>
    <n v="2112.83"/>
    <s v="assalariado"/>
    <n v="7.29"/>
    <n v="617"/>
    <n v="1"/>
    <d v="2025-03-15T16:29:14"/>
    <d v="2023-04-05T05:01:26"/>
    <n v="0.14899999999999999"/>
    <n v="0.53600000000000003"/>
    <s v="MA"/>
    <x v="0"/>
  </r>
  <r>
    <s v="C107690"/>
    <n v="749.58"/>
    <s v="assalariado"/>
    <n v="16.03"/>
    <n v="840"/>
    <n v="5"/>
    <d v="2024-06-01T19:09:42"/>
    <d v="2025-01-20T11:49:21"/>
    <n v="0.441"/>
    <n v="0.152"/>
    <s v="RS"/>
    <x v="0"/>
  </r>
  <r>
    <s v="C107691"/>
    <n v="1489.38"/>
    <s v="assalariado"/>
    <n v="4.1399999999999997"/>
    <n v="597"/>
    <n v="1"/>
    <d v="2025-03-22T02:05:46"/>
    <d v="2024-04-03T10:36:22"/>
    <n v="0.156"/>
    <n v="0.23899999999999999"/>
    <s v="PI"/>
    <x v="0"/>
  </r>
  <r>
    <s v="C107692"/>
    <n v="3447.09"/>
    <s v="assalariado"/>
    <n v="19.329999999999998"/>
    <n v="647"/>
    <n v="1"/>
    <d v="2024-04-27T05:28:22"/>
    <d v="2024-12-23T21:02:40"/>
    <n v="0.51500000000000001"/>
    <n v="0.30599999999999999"/>
    <s v="RJ"/>
    <x v="0"/>
  </r>
  <r>
    <s v="C107693"/>
    <n v="138.83000000000001"/>
    <s v="autônomo"/>
    <n v="29.3"/>
    <n v="446"/>
    <n v="4"/>
    <d v="2025-09-22T10:07:19"/>
    <d v="2023-06-19T16:42:00"/>
    <n v="0.14499999999999999"/>
    <n v="0.41399999999999998"/>
    <s v="SE"/>
    <x v="1"/>
  </r>
  <r>
    <s v="C107694"/>
    <n v="1973.7"/>
    <s v="pensionista"/>
    <n v="8.94"/>
    <n v="610"/>
    <n v="2"/>
    <d v="2023-09-17T20:44:33"/>
    <d v="2025-09-22T00:17:00"/>
    <n v="0.26800000000000002"/>
    <n v="0.16800000000000001"/>
    <s v="PI"/>
    <x v="0"/>
  </r>
  <r>
    <s v="C107695"/>
    <n v="884.29"/>
    <s v="autônomo"/>
    <n v="47.35"/>
    <n v="530"/>
    <n v="2"/>
    <d v="2023-02-27T19:22:53"/>
    <d v="2025-11-12T04:27:13"/>
    <n v="0.10100000000000001"/>
    <n v="0.39400000000000002"/>
    <s v="MG"/>
    <x v="2"/>
  </r>
  <r>
    <s v="C107696"/>
    <n v="2116.65"/>
    <s v="autônomo"/>
    <n v="16.37"/>
    <n v="793"/>
    <n v="1"/>
    <d v="2024-05-31T08:43:15"/>
    <d v="2024-09-28T08:14:55"/>
    <n v="0.189"/>
    <n v="0.219"/>
    <s v="DF"/>
    <x v="0"/>
  </r>
  <r>
    <s v="C107697"/>
    <n v="2331.0100000000002"/>
    <s v="autônomo"/>
    <n v="12.72"/>
    <n v="608"/>
    <n v="1"/>
    <d v="2024-05-19T13:06:08"/>
    <d v="2024-04-24T16:53:12"/>
    <n v="0.29599999999999999"/>
    <n v="0.27"/>
    <s v="SC"/>
    <x v="0"/>
  </r>
  <r>
    <s v="C107698"/>
    <n v="3904.41"/>
    <s v="assalariado"/>
    <n v="20.16"/>
    <n v="450"/>
    <n v="1"/>
    <d v="2025-02-02T00:54:30"/>
    <d v="2024-07-21T10:24:42"/>
    <n v="0.17499999999999999"/>
    <n v="0.217"/>
    <s v="RJ"/>
    <x v="1"/>
  </r>
  <r>
    <s v="C107699"/>
    <n v="3339.93"/>
    <s v="assalariado"/>
    <n v="8.16"/>
    <n v="505"/>
    <n v="1"/>
    <d v="2023-12-23T14:04:28"/>
    <d v="2023-06-28T13:14:21"/>
    <n v="0.22500000000000001"/>
    <n v="0.27300000000000002"/>
    <s v="DF"/>
    <x v="0"/>
  </r>
  <r>
    <s v="C107700"/>
    <n v="727.82"/>
    <s v="autônomo"/>
    <n v="33.03"/>
    <n v="544"/>
    <n v="1"/>
    <d v="2023-02-22T03:07:55"/>
    <d v="2023-06-13T12:03:38"/>
    <n v="0.315"/>
    <n v="0.104"/>
    <s v="SC"/>
    <x v="1"/>
  </r>
  <r>
    <s v="C107701"/>
    <n v="720.28"/>
    <s v="assalariado"/>
    <n v="8.25"/>
    <n v="353"/>
    <n v="0"/>
    <d v="2024-02-08T15:18:50"/>
    <d v="2024-01-23T20:53:28"/>
    <n v="0.318"/>
    <n v="0.49099999999999999"/>
    <s v="ES"/>
    <x v="0"/>
  </r>
  <r>
    <s v="C107702"/>
    <n v="3646.02"/>
    <s v="autônomo"/>
    <n v="6.96"/>
    <n v="363"/>
    <n v="1"/>
    <d v="2023-12-12T14:50:33"/>
    <d v="2025-09-28T20:27:51"/>
    <n v="0.152"/>
    <n v="0.41099999999999998"/>
    <s v="PA"/>
    <x v="0"/>
  </r>
  <r>
    <s v="C107703"/>
    <n v="1700.18"/>
    <s v="assalariado"/>
    <n v="18.399999999999999"/>
    <n v="888"/>
    <n v="1"/>
    <d v="2023-10-13T03:16:00"/>
    <d v="2025-06-11T20:05:09"/>
    <n v="0.19800000000000001"/>
    <n v="0.26400000000000001"/>
    <s v="SE"/>
    <x v="0"/>
  </r>
  <r>
    <s v="C107704"/>
    <n v="613.09"/>
    <s v="assalariado"/>
    <n v="29.72"/>
    <n v="505"/>
    <n v="1"/>
    <d v="2023-06-19T09:10:53"/>
    <d v="2025-02-07T11:20:33"/>
    <n v="0.11600000000000001"/>
    <n v="0.24199999999999999"/>
    <s v="PB"/>
    <x v="1"/>
  </r>
  <r>
    <s v="C107705"/>
    <n v="2947.14"/>
    <s v="servidor"/>
    <n v="9.9600000000000009"/>
    <n v="554"/>
    <n v="2"/>
    <d v="2024-10-12T14:26:25"/>
    <d v="2024-07-10T18:52:39"/>
    <n v="0.30599999999999999"/>
    <n v="0.60099999999999998"/>
    <s v="MA"/>
    <x v="0"/>
  </r>
  <r>
    <s v="C107706"/>
    <n v="63.16"/>
    <s v="assalariado"/>
    <n v="17.850000000000001"/>
    <n v="790"/>
    <n v="2"/>
    <d v="2025-06-18T23:42:42"/>
    <d v="2024-01-26T21:36:38"/>
    <n v="0.108"/>
    <n v="0.41299999999999998"/>
    <s v="RS"/>
    <x v="0"/>
  </r>
  <r>
    <s v="C107707"/>
    <n v="393.61"/>
    <s v="autônomo"/>
    <n v="9.41"/>
    <n v="464"/>
    <n v="1"/>
    <d v="2023-12-01T02:50:39"/>
    <d v="2024-06-15T23:31:49"/>
    <n v="0.21199999999999999"/>
    <n v="0.18099999999999999"/>
    <s v="BA"/>
    <x v="0"/>
  </r>
  <r>
    <s v="C107708"/>
    <n v="3584.21"/>
    <s v="pensionista"/>
    <n v="13.99"/>
    <n v="748"/>
    <n v="1"/>
    <d v="2023-04-03T15:41:40"/>
    <d v="2025-07-29T04:14:27"/>
    <n v="0.127"/>
    <n v="0.39600000000000002"/>
    <s v="AL"/>
    <x v="0"/>
  </r>
  <r>
    <s v="C107709"/>
    <n v="792.01"/>
    <s v="autônomo"/>
    <n v="6.57"/>
    <n v="783"/>
    <n v="1"/>
    <d v="2024-05-01T04:30:29"/>
    <d v="2024-01-11T22:57:17"/>
    <n v="0.11799999999999999"/>
    <n v="0.54300000000000004"/>
    <s v="MA"/>
    <x v="0"/>
  </r>
  <r>
    <s v="C107710"/>
    <n v="437.4"/>
    <s v="assalariado"/>
    <n v="2.4700000000000002"/>
    <n v="495"/>
    <n v="4"/>
    <d v="2024-06-07T23:47:02"/>
    <d v="2024-04-06T17:39:12"/>
    <n v="9.8000000000000004E-2"/>
    <n v="0.214"/>
    <s v="SC"/>
    <x v="0"/>
  </r>
  <r>
    <s v="C107711"/>
    <n v="1430.19"/>
    <s v="autônomo"/>
    <n v="4.55"/>
    <n v="775"/>
    <n v="1"/>
    <d v="2023-01-14T23:16:53"/>
    <d v="2024-12-27T09:43:30"/>
    <n v="0.505"/>
    <n v="0.13800000000000001"/>
    <s v="PI"/>
    <x v="0"/>
  </r>
  <r>
    <s v="C107712"/>
    <n v="1823.05"/>
    <s v="assalariado"/>
    <n v="3.87"/>
    <n v="640"/>
    <n v="3"/>
    <d v="2025-03-06T16:25:16"/>
    <d v="2024-07-25T18:05:10"/>
    <n v="0.129"/>
    <n v="0.23699999999999999"/>
    <s v="PB"/>
    <x v="0"/>
  </r>
  <r>
    <s v="C107713"/>
    <n v="457.88"/>
    <s v="autônomo"/>
    <n v="14.08"/>
    <n v="432"/>
    <n v="3"/>
    <d v="2025-01-08T15:27:51"/>
    <d v="2025-01-20T13:46:55"/>
    <n v="0.219"/>
    <n v="0.35399999999999998"/>
    <s v="BA"/>
    <x v="0"/>
  </r>
  <r>
    <s v="C107714"/>
    <n v="2782.13"/>
    <s v="assalariado"/>
    <n v="3.91"/>
    <n v="684"/>
    <n v="1"/>
    <d v="2023-12-30T05:46:26"/>
    <d v="2025-10-07T11:03:16"/>
    <n v="6.0999999999999999E-2"/>
    <n v="0.16800000000000001"/>
    <s v="PR"/>
    <x v="0"/>
  </r>
  <r>
    <s v="C107715"/>
    <n v="730.02"/>
    <s v="assalariado"/>
    <n v="11.87"/>
    <n v="562"/>
    <n v="1"/>
    <d v="2023-01-30T08:23:23"/>
    <d v="2024-03-18T03:29:36"/>
    <n v="0.27100000000000002"/>
    <n v="0.32600000000000001"/>
    <s v="GO"/>
    <x v="0"/>
  </r>
  <r>
    <s v="C107716"/>
    <n v="582"/>
    <s v="assalariado"/>
    <n v="24.39"/>
    <n v="456"/>
    <n v="1"/>
    <d v="2024-03-13T18:41:42"/>
    <d v="2023-06-30T21:13:26"/>
    <n v="0.20100000000000001"/>
    <n v="0.45900000000000002"/>
    <s v="PE"/>
    <x v="1"/>
  </r>
  <r>
    <s v="C107717"/>
    <n v="1347.01"/>
    <s v="assalariado"/>
    <n v="6.49"/>
    <n v="805"/>
    <n v="1"/>
    <d v="2025-08-25T09:39:18"/>
    <d v="2025-12-25T17:12:30"/>
    <n v="0.38700000000000001"/>
    <n v="0.23799999999999999"/>
    <s v="RS"/>
    <x v="0"/>
  </r>
  <r>
    <s v="C107718"/>
    <n v="819.54"/>
    <s v="assalariado"/>
    <n v="20.399999999999999"/>
    <n v="629"/>
    <n v="2"/>
    <d v="2025-01-06T11:47:50"/>
    <d v="2025-09-21T05:29:09"/>
    <n v="0.52"/>
    <n v="0.39500000000000002"/>
    <s v="RJ"/>
    <x v="1"/>
  </r>
  <r>
    <s v="C107719"/>
    <n v="7659.98"/>
    <s v="assalariado"/>
    <n v="15.2"/>
    <n v="826"/>
    <n v="2"/>
    <d v="2023-12-24T21:42:30"/>
    <d v="2024-02-02T16:49:52"/>
    <n v="0.22"/>
    <n v="0.40600000000000003"/>
    <s v="BA"/>
    <x v="0"/>
  </r>
  <r>
    <s v="C107720"/>
    <n v="1584.04"/>
    <s v="autônomo"/>
    <n v="7.16"/>
    <n v="427"/>
    <n v="3"/>
    <d v="2024-12-15T13:28:42"/>
    <d v="2023-06-06T06:22:19"/>
    <n v="0.13"/>
    <n v="0.28999999999999998"/>
    <s v="PR"/>
    <x v="0"/>
  </r>
  <r>
    <s v="C107721"/>
    <n v="659.1"/>
    <s v="assalariado"/>
    <n v="12.96"/>
    <n v="459"/>
    <n v="1"/>
    <d v="2024-09-14T00:56:00"/>
    <d v="2025-05-16T00:15:03"/>
    <n v="0.14699999999999999"/>
    <n v="0.13200000000000001"/>
    <s v="RS"/>
    <x v="0"/>
  </r>
  <r>
    <s v="C107722"/>
    <n v="1226.21"/>
    <s v="servidor"/>
    <n v="9.74"/>
    <n v="625"/>
    <n v="1"/>
    <d v="2025-03-24T21:28:08"/>
    <d v="2023-03-27T20:12:14"/>
    <n v="0.18"/>
    <n v="0.46400000000000002"/>
    <s v="ES"/>
    <x v="0"/>
  </r>
  <r>
    <s v="C107723"/>
    <n v="3611.76"/>
    <s v="pensionista"/>
    <n v="2.41"/>
    <n v="567"/>
    <n v="2"/>
    <d v="2025-05-06T07:25:39"/>
    <d v="2024-09-18T12:40:20"/>
    <n v="0.32500000000000001"/>
    <n v="2.8000000000000001E-2"/>
    <s v="CE"/>
    <x v="0"/>
  </r>
  <r>
    <s v="C107724"/>
    <n v="2002.39"/>
    <s v="pensionista"/>
    <n v="32.159999999999997"/>
    <n v="883"/>
    <n v="5"/>
    <d v="2023-01-21T23:11:32"/>
    <d v="2023-08-14T13:16:18"/>
    <n v="0.32800000000000001"/>
    <n v="0.16700000000000001"/>
    <s v="PI"/>
    <x v="1"/>
  </r>
  <r>
    <s v="C107725"/>
    <n v="696.71"/>
    <s v="pensionista"/>
    <n v="14.2"/>
    <n v="318"/>
    <n v="1"/>
    <d v="2024-04-25T15:48:13"/>
    <d v="2025-05-23T05:23:05"/>
    <n v="0.36"/>
    <n v="0.108"/>
    <s v="PB"/>
    <x v="0"/>
  </r>
  <r>
    <s v="C107726"/>
    <n v="4468.1000000000004"/>
    <s v="assalariado"/>
    <n v="4.1399999999999997"/>
    <n v="818"/>
    <n v="1"/>
    <d v="2024-01-25T12:56:27"/>
    <d v="2025-12-04T06:44:50"/>
    <n v="0.16400000000000001"/>
    <n v="0.17899999999999999"/>
    <s v="BA"/>
    <x v="0"/>
  </r>
  <r>
    <s v="C107727"/>
    <n v="677.25"/>
    <s v="servidor"/>
    <n v="35.31"/>
    <n v="700"/>
    <n v="1"/>
    <d v="2025-04-24T23:44:51"/>
    <d v="2023-08-04T08:38:28"/>
    <n v="0.13500000000000001"/>
    <n v="0.17799999999999999"/>
    <s v="MG"/>
    <x v="1"/>
  </r>
  <r>
    <s v="C107728"/>
    <n v="1108.79"/>
    <s v="assalariado"/>
    <n v="21.52"/>
    <n v="745"/>
    <n v="2"/>
    <d v="2025-05-29T06:06:13"/>
    <d v="2023-06-03T22:10:54"/>
    <n v="0.26100000000000001"/>
    <n v="0.314"/>
    <s v="AL"/>
    <x v="1"/>
  </r>
  <r>
    <s v="C107729"/>
    <n v="432.47"/>
    <s v="assalariado"/>
    <n v="19.190000000000001"/>
    <n v="338"/>
    <n v="2"/>
    <d v="2024-09-05T23:43:31"/>
    <d v="2025-02-16T23:11:08"/>
    <n v="0.188"/>
    <n v="0.16700000000000001"/>
    <s v="ES"/>
    <x v="0"/>
  </r>
  <r>
    <s v="C107730"/>
    <n v="3844.42"/>
    <s v="servidor"/>
    <n v="7.4"/>
    <n v="417"/>
    <n v="1"/>
    <d v="2025-04-22T20:26:28"/>
    <d v="2023-07-10T05:41:44"/>
    <n v="0.127"/>
    <n v="0.32500000000000001"/>
    <s v="DF"/>
    <x v="0"/>
  </r>
  <r>
    <s v="C107731"/>
    <n v="259.42"/>
    <s v="assalariado"/>
    <n v="3.19"/>
    <n v="574"/>
    <n v="3"/>
    <d v="2025-06-24T19:12:00"/>
    <d v="2025-12-03T05:07:10"/>
    <n v="0.14399999999999999"/>
    <n v="0.38200000000000001"/>
    <s v="RS"/>
    <x v="0"/>
  </r>
  <r>
    <s v="C107732"/>
    <n v="921.06"/>
    <s v="assalariado"/>
    <n v="21.76"/>
    <n v="594"/>
    <n v="1"/>
    <d v="2023-03-19T18:21:29"/>
    <d v="2025-02-20T21:15:22"/>
    <n v="0.11"/>
    <n v="0.16400000000000001"/>
    <s v="ES"/>
    <x v="1"/>
  </r>
  <r>
    <s v="C107733"/>
    <n v="106.46"/>
    <s v="assalariado"/>
    <n v="3.47"/>
    <n v="342"/>
    <n v="3"/>
    <d v="2023-08-02T22:42:00"/>
    <d v="2025-07-18T19:20:55"/>
    <n v="0.221"/>
    <n v="0.69599999999999995"/>
    <s v="SC"/>
    <x v="0"/>
  </r>
  <r>
    <s v="C107734"/>
    <n v="458.24"/>
    <s v="assalariado"/>
    <n v="27.09"/>
    <n v="821"/>
    <n v="2"/>
    <d v="2023-08-03T13:04:07"/>
    <d v="2024-07-21T05:05:14"/>
    <n v="8.6999999999999994E-2"/>
    <n v="0.73499999999999999"/>
    <s v="PE"/>
    <x v="1"/>
  </r>
  <r>
    <s v="C107735"/>
    <n v="415"/>
    <s v="servidor"/>
    <n v="12.63"/>
    <n v="795"/>
    <n v="1"/>
    <d v="2024-12-07T15:42:11"/>
    <d v="2024-11-19T09:37:36"/>
    <n v="0.46"/>
    <n v="0.26400000000000001"/>
    <s v="PI"/>
    <x v="0"/>
  </r>
  <r>
    <s v="C107736"/>
    <n v="543.54999999999995"/>
    <s v="pensionista"/>
    <n v="4.62"/>
    <n v="607"/>
    <n v="2"/>
    <d v="2023-03-30T12:39:20"/>
    <d v="2024-11-29T01:27:41"/>
    <n v="0.54700000000000004"/>
    <n v="0.313"/>
    <s v="MG"/>
    <x v="0"/>
  </r>
  <r>
    <s v="C107737"/>
    <n v="706.49"/>
    <s v="autônomo"/>
    <n v="29.34"/>
    <n v="664"/>
    <n v="3"/>
    <d v="2023-12-14T11:17:22"/>
    <d v="2024-11-20T13:12:32"/>
    <n v="0.47199999999999998"/>
    <n v="0.23899999999999999"/>
    <s v="PI"/>
    <x v="1"/>
  </r>
  <r>
    <s v="C107738"/>
    <n v="206.43"/>
    <s v="assalariado"/>
    <n v="8.26"/>
    <n v="347"/>
    <n v="3"/>
    <d v="2024-04-07T13:20:59"/>
    <d v="2026-04-07T12:32:30"/>
    <n v="0.17699999999999999"/>
    <n v="0.39500000000000002"/>
    <s v="PR"/>
    <x v="0"/>
  </r>
  <r>
    <s v="C107739"/>
    <n v="431.56"/>
    <s v="assalariado"/>
    <n v="5.2"/>
    <n v="405"/>
    <n v="1"/>
    <d v="2025-09-28T16:56:42"/>
    <d v="2025-10-04T19:26:34"/>
    <n v="0.36799999999999999"/>
    <n v="0.42099999999999999"/>
    <s v="DF"/>
    <x v="0"/>
  </r>
  <r>
    <s v="C107740"/>
    <n v="81.64"/>
    <s v="pensionista"/>
    <n v="8.66"/>
    <n v="505"/>
    <n v="1"/>
    <d v="2024-07-17T05:22:25"/>
    <d v="2024-01-20T14:11:36"/>
    <n v="5.0999999999999997E-2"/>
    <n v="0.34799999999999998"/>
    <s v="PB"/>
    <x v="0"/>
  </r>
  <r>
    <s v="C107741"/>
    <n v="1444.84"/>
    <s v="assalariado"/>
    <n v="21.09"/>
    <n v="733"/>
    <n v="3"/>
    <d v="2025-07-08T05:07:30"/>
    <d v="2023-08-03T15:19:52"/>
    <n v="0.41699999999999998"/>
    <n v="0.68400000000000005"/>
    <s v="AM"/>
    <x v="1"/>
  </r>
  <r>
    <s v="C107742"/>
    <n v="716.42"/>
    <s v="assalariado"/>
    <n v="33.369999999999997"/>
    <n v="658"/>
    <n v="1"/>
    <d v="2025-10-25T07:20:10"/>
    <d v="2025-03-26T02:15:14"/>
    <n v="0.26200000000000001"/>
    <n v="0.56499999999999995"/>
    <s v="RN"/>
    <x v="1"/>
  </r>
  <r>
    <s v="C107743"/>
    <n v="1057.46"/>
    <s v="autônomo"/>
    <n v="4.54"/>
    <n v="660"/>
    <n v="2"/>
    <d v="2023-01-08T23:17:27"/>
    <d v="2025-03-28T09:08:05"/>
    <n v="0.128"/>
    <n v="0.65200000000000002"/>
    <s v="SE"/>
    <x v="0"/>
  </r>
  <r>
    <s v="C107744"/>
    <n v="232.15"/>
    <s v="servidor"/>
    <n v="46.2"/>
    <n v="809"/>
    <n v="5"/>
    <d v="2025-01-06T15:37:30"/>
    <d v="2024-08-15T04:16:17"/>
    <n v="0.193"/>
    <n v="0.19500000000000001"/>
    <s v="CE"/>
    <x v="2"/>
  </r>
  <r>
    <s v="C107745"/>
    <n v="1747.43"/>
    <s v="assalariado"/>
    <n v="5.45"/>
    <n v="868"/>
    <n v="1"/>
    <d v="2024-02-13T21:45:30"/>
    <d v="2023-11-06T01:51:49"/>
    <n v="0.435"/>
    <n v="0.122"/>
    <s v="PI"/>
    <x v="0"/>
  </r>
  <r>
    <s v="C107746"/>
    <n v="2637.25"/>
    <s v="assalariado"/>
    <n v="3.81"/>
    <n v="585"/>
    <n v="2"/>
    <d v="2023-11-26T13:18:04"/>
    <d v="2025-07-21T04:37:33"/>
    <n v="0.30299999999999999"/>
    <n v="0.626"/>
    <s v="ES"/>
    <x v="0"/>
  </r>
  <r>
    <s v="C107747"/>
    <n v="5128.1499999999996"/>
    <s v="pensionista"/>
    <n v="37.19"/>
    <n v="566"/>
    <n v="2"/>
    <d v="2024-08-18T04:51:02"/>
    <d v="2024-10-13T21:03:39"/>
    <n v="0.39900000000000002"/>
    <n v="0.46500000000000002"/>
    <s v="SE"/>
    <x v="1"/>
  </r>
  <r>
    <s v="C107748"/>
    <n v="1716.21"/>
    <s v="pensionista"/>
    <n v="23.39"/>
    <n v="706"/>
    <n v="1"/>
    <d v="2023-02-10T20:10:15"/>
    <d v="2024-03-17T16:00:26"/>
    <n v="0.54700000000000004"/>
    <n v="0.185"/>
    <s v="DF"/>
    <x v="1"/>
  </r>
  <r>
    <s v="C107749"/>
    <n v="80.81"/>
    <s v="autônomo"/>
    <n v="24.75"/>
    <n v="593"/>
    <n v="4"/>
    <d v="2024-08-03T05:41:42"/>
    <d v="2023-02-15T10:32:10"/>
    <n v="0.44400000000000001"/>
    <n v="3.5000000000000003E-2"/>
    <s v="PE"/>
    <x v="1"/>
  </r>
  <r>
    <s v="C107750"/>
    <n v="414.35"/>
    <s v="assalariado"/>
    <n v="15.09"/>
    <n v="520"/>
    <n v="1"/>
    <d v="2024-11-22T18:49:47"/>
    <d v="2024-06-26T22:45:21"/>
    <n v="0.41"/>
    <n v="0.60499999999999998"/>
    <s v="CE"/>
    <x v="0"/>
  </r>
  <r>
    <s v="C107751"/>
    <n v="2757.23"/>
    <s v="assalariado"/>
    <n v="27"/>
    <n v="630"/>
    <n v="4"/>
    <d v="2024-10-18T11:31:33"/>
    <d v="2023-06-18T09:30:12"/>
    <n v="0.23"/>
    <n v="0.29299999999999998"/>
    <s v="PR"/>
    <x v="1"/>
  </r>
  <r>
    <s v="C107752"/>
    <n v="411.26"/>
    <s v="autônomo"/>
    <n v="15.14"/>
    <n v="319"/>
    <n v="1"/>
    <d v="2024-11-20T15:20:02"/>
    <d v="2024-07-02T08:52:49"/>
    <n v="0.33500000000000002"/>
    <n v="0.27700000000000002"/>
    <s v="ES"/>
    <x v="0"/>
  </r>
  <r>
    <s v="C107753"/>
    <n v="1737.33"/>
    <s v="assalariado"/>
    <n v="14.41"/>
    <n v="463"/>
    <n v="1"/>
    <d v="2025-08-17T19:54:42"/>
    <d v="2025-09-27T19:54:32"/>
    <n v="0.40400000000000003"/>
    <n v="0.34799999999999998"/>
    <s v="MG"/>
    <x v="0"/>
  </r>
  <r>
    <s v="C107754"/>
    <n v="2514.09"/>
    <s v="autônomo"/>
    <n v="22.1"/>
    <n v="780"/>
    <n v="1"/>
    <d v="2023-01-16T14:03:22"/>
    <d v="2025-12-25T01:10:56"/>
    <n v="9.8000000000000004E-2"/>
    <n v="0.44900000000000001"/>
    <s v="PI"/>
    <x v="1"/>
  </r>
  <r>
    <s v="C107755"/>
    <n v="93.59"/>
    <s v="assalariado"/>
    <n v="22.08"/>
    <n v="720"/>
    <n v="3"/>
    <d v="2023-10-07T07:21:25"/>
    <d v="2023-11-15T21:54:33"/>
    <n v="0.16900000000000001"/>
    <n v="0.188"/>
    <s v="CE"/>
    <x v="1"/>
  </r>
  <r>
    <s v="C107756"/>
    <n v="1846.17"/>
    <s v="assalariado"/>
    <n v="1.26"/>
    <n v="653"/>
    <n v="1"/>
    <d v="2023-01-17T20:25:19"/>
    <d v="2023-10-20T04:33:00"/>
    <n v="0.10100000000000001"/>
    <n v="0.373"/>
    <s v="PI"/>
    <x v="0"/>
  </r>
  <r>
    <s v="C107757"/>
    <n v="536.6"/>
    <s v="assalariado"/>
    <n v="5.18"/>
    <n v="421"/>
    <n v="4"/>
    <d v="2023-04-05T14:21:48"/>
    <d v="2025-07-07T00:13:28"/>
    <n v="0.61199999999999999"/>
    <n v="0.34599999999999997"/>
    <s v="PE"/>
    <x v="0"/>
  </r>
  <r>
    <s v="C107758"/>
    <n v="3605.49"/>
    <s v="assalariado"/>
    <n v="4.4000000000000004"/>
    <n v="457"/>
    <n v="0"/>
    <d v="2024-04-12T16:41:39"/>
    <d v="2024-01-03T16:04:56"/>
    <n v="0.107"/>
    <n v="0.29599999999999999"/>
    <s v="PI"/>
    <x v="0"/>
  </r>
  <r>
    <s v="C107759"/>
    <n v="3167.97"/>
    <s v="assalariado"/>
    <n v="20.45"/>
    <n v="796"/>
    <n v="1"/>
    <d v="2023-09-10T06:40:09"/>
    <d v="2026-01-01T10:58:02"/>
    <n v="5.3999999999999999E-2"/>
    <n v="0.53"/>
    <s v="SP"/>
    <x v="1"/>
  </r>
  <r>
    <s v="C107760"/>
    <n v="135.16"/>
    <s v="autônomo"/>
    <n v="13.31"/>
    <n v="552"/>
    <n v="1"/>
    <d v="2025-08-18T13:38:01"/>
    <d v="2024-03-28T07:45:20"/>
    <n v="0.27700000000000002"/>
    <n v="0.49299999999999999"/>
    <s v="RJ"/>
    <x v="0"/>
  </r>
  <r>
    <s v="C107761"/>
    <n v="56.01"/>
    <s v="autônomo"/>
    <n v="36.31"/>
    <n v="518"/>
    <n v="2"/>
    <d v="2023-04-10T00:21:08"/>
    <d v="2025-01-04T04:11:03"/>
    <n v="0.11899999999999999"/>
    <n v="0.35"/>
    <s v="PR"/>
    <x v="1"/>
  </r>
  <r>
    <s v="C107762"/>
    <n v="1653.69"/>
    <s v="assalariado"/>
    <n v="3.53"/>
    <n v="891"/>
    <n v="2"/>
    <d v="2024-06-02T14:29:07"/>
    <d v="2025-04-19T06:25:08"/>
    <n v="0.217"/>
    <n v="0.193"/>
    <s v="RN"/>
    <x v="0"/>
  </r>
  <r>
    <s v="C107763"/>
    <n v="73.05"/>
    <s v="assalariado"/>
    <n v="17.05"/>
    <n v="597"/>
    <n v="1"/>
    <d v="2024-08-01T06:51:31"/>
    <d v="2023-08-02T03:24:47"/>
    <n v="0.24199999999999999"/>
    <n v="0.11600000000000001"/>
    <s v="PB"/>
    <x v="0"/>
  </r>
  <r>
    <s v="C107764"/>
    <n v="1302.8"/>
    <s v="pensionista"/>
    <n v="23.4"/>
    <n v="524"/>
    <n v="4"/>
    <d v="2025-02-25T03:17:03"/>
    <d v="2025-10-09T15:02:13"/>
    <n v="0.46"/>
    <n v="0.54"/>
    <s v="PE"/>
    <x v="1"/>
  </r>
  <r>
    <s v="C107765"/>
    <n v="175.83"/>
    <s v="autônomo"/>
    <n v="23.23"/>
    <n v="897"/>
    <n v="1"/>
    <d v="2023-02-16T05:31:31"/>
    <d v="2025-03-21T07:27:21"/>
    <n v="0.35599999999999998"/>
    <n v="0.439"/>
    <s v="PA"/>
    <x v="1"/>
  </r>
  <r>
    <s v="C107766"/>
    <n v="2231.9699999999998"/>
    <s v="assalariado"/>
    <n v="9.09"/>
    <n v="421"/>
    <n v="1"/>
    <d v="2023-12-27T10:54:52"/>
    <d v="2023-07-07T10:52:12"/>
    <n v="0.48"/>
    <n v="0.19600000000000001"/>
    <s v="DF"/>
    <x v="0"/>
  </r>
  <r>
    <s v="C107767"/>
    <n v="973.03"/>
    <s v="assalariado"/>
    <n v="29.08"/>
    <n v="579"/>
    <n v="2"/>
    <d v="2023-02-07T20:37:56"/>
    <d v="2025-10-25T23:04:01"/>
    <n v="0.52100000000000002"/>
    <n v="8.2000000000000003E-2"/>
    <s v="BA"/>
    <x v="1"/>
  </r>
  <r>
    <s v="C107768"/>
    <n v="5417.98"/>
    <s v="pensionista"/>
    <n v="9.58"/>
    <n v="795"/>
    <n v="4"/>
    <d v="2025-04-28T12:50:30"/>
    <d v="2023-06-28T05:58:51"/>
    <n v="0.23599999999999999"/>
    <n v="0.45900000000000002"/>
    <s v="PE"/>
    <x v="0"/>
  </r>
  <r>
    <s v="C107769"/>
    <n v="497.12"/>
    <s v="assalariado"/>
    <n v="0.09"/>
    <n v="417"/>
    <n v="3"/>
    <d v="2024-01-06T03:58:55"/>
    <d v="2025-12-07T13:41:02"/>
    <n v="7.0000000000000007E-2"/>
    <n v="0.24199999999999999"/>
    <s v="PE"/>
    <x v="0"/>
  </r>
  <r>
    <s v="C107770"/>
    <n v="135.80000000000001"/>
    <s v="pensionista"/>
    <n v="7.88"/>
    <n v="770"/>
    <n v="4"/>
    <d v="2023-07-18T16:31:14"/>
    <d v="2025-01-19T07:57:51"/>
    <n v="0.436"/>
    <n v="0.12"/>
    <s v="PR"/>
    <x v="0"/>
  </r>
  <r>
    <s v="C107771"/>
    <n v="404"/>
    <s v="assalariado"/>
    <n v="18.41"/>
    <n v="867"/>
    <n v="3"/>
    <d v="2024-12-30T23:43:31"/>
    <d v="2025-09-23T18:10:39"/>
    <n v="0.45200000000000001"/>
    <n v="4.1000000000000002E-2"/>
    <s v="ES"/>
    <x v="0"/>
  </r>
  <r>
    <s v="C107772"/>
    <n v="2140.88"/>
    <s v="assalariado"/>
    <n v="5.41"/>
    <n v="778"/>
    <n v="1"/>
    <d v="2024-05-18T15:42:50"/>
    <d v="2025-01-21T11:49:16"/>
    <n v="0.36799999999999999"/>
    <n v="0.39100000000000001"/>
    <s v="BA"/>
    <x v="0"/>
  </r>
  <r>
    <s v="C107773"/>
    <n v="1069.28"/>
    <s v="assalariado"/>
    <n v="9.6199999999999992"/>
    <n v="457"/>
    <n v="2"/>
    <d v="2023-10-07T14:27:54"/>
    <d v="2025-06-03T11:11:07"/>
    <n v="0.28000000000000003"/>
    <n v="0.09"/>
    <s v="RJ"/>
    <x v="0"/>
  </r>
  <r>
    <s v="C107774"/>
    <n v="2494.63"/>
    <s v="assalariado"/>
    <n v="12.9"/>
    <n v="343"/>
    <n v="1"/>
    <d v="2024-10-30T13:40:36"/>
    <d v="2025-10-11T22:16:02"/>
    <n v="0.48699999999999999"/>
    <n v="0.20699999999999999"/>
    <s v="DF"/>
    <x v="0"/>
  </r>
  <r>
    <s v="C107775"/>
    <n v="6822.41"/>
    <s v="autônomo"/>
    <n v="8.9"/>
    <n v="425"/>
    <n v="1"/>
    <d v="2025-03-11T23:40:03"/>
    <d v="2025-01-28T17:35:49"/>
    <n v="0.11799999999999999"/>
    <n v="0.38500000000000001"/>
    <s v="SE"/>
    <x v="0"/>
  </r>
  <r>
    <s v="C107776"/>
    <n v="446.39"/>
    <s v="assalariado"/>
    <n v="15.34"/>
    <n v="839"/>
    <n v="2"/>
    <d v="2024-01-12T13:54:09"/>
    <d v="2024-08-28T02:10:29"/>
    <n v="0.111"/>
    <n v="9.4E-2"/>
    <s v="BA"/>
    <x v="0"/>
  </r>
  <r>
    <s v="C107777"/>
    <n v="472.8"/>
    <s v="autônomo"/>
    <n v="5.13"/>
    <n v="555"/>
    <n v="1"/>
    <d v="2024-10-09T23:23:04"/>
    <d v="2025-08-08T22:56:18"/>
    <n v="1.7000000000000001E-2"/>
    <n v="0.316"/>
    <s v="PI"/>
    <x v="0"/>
  </r>
  <r>
    <s v="C107778"/>
    <n v="1178.54"/>
    <s v="assalariado"/>
    <n v="9.5299999999999994"/>
    <n v="726"/>
    <n v="2"/>
    <d v="2024-11-01T11:04:37"/>
    <d v="2024-06-18T04:57:27"/>
    <n v="0.54"/>
    <n v="0.307"/>
    <s v="SE"/>
    <x v="0"/>
  </r>
  <r>
    <s v="C107779"/>
    <n v="75.39"/>
    <s v="assalariado"/>
    <n v="0.26"/>
    <n v="755"/>
    <n v="1"/>
    <d v="2023-05-30T08:00:29"/>
    <d v="2023-03-29T00:20:15"/>
    <n v="0.248"/>
    <n v="0.53200000000000003"/>
    <s v="AL"/>
    <x v="0"/>
  </r>
  <r>
    <s v="C107780"/>
    <n v="1231.6400000000001"/>
    <s v="servidor"/>
    <n v="20.96"/>
    <n v="424"/>
    <n v="1"/>
    <d v="2023-01-23T21:13:04"/>
    <d v="2024-12-26T10:55:39"/>
    <n v="0.82399999999999995"/>
    <n v="0.71499999999999997"/>
    <s v="PI"/>
    <x v="1"/>
  </r>
  <r>
    <s v="C107781"/>
    <n v="1755.36"/>
    <s v="autônomo"/>
    <n v="14.44"/>
    <n v="311"/>
    <n v="3"/>
    <d v="2023-07-21T09:27:55"/>
    <d v="2025-11-04T07:41:48"/>
    <n v="0.43099999999999999"/>
    <n v="7.1999999999999995E-2"/>
    <s v="ES"/>
    <x v="0"/>
  </r>
  <r>
    <s v="C107782"/>
    <n v="5539.16"/>
    <s v="assalariado"/>
    <n v="12.49"/>
    <n v="453"/>
    <n v="0"/>
    <d v="2023-11-11T11:03:26"/>
    <d v="2024-03-26T19:06:22"/>
    <n v="0.443"/>
    <n v="0.27400000000000002"/>
    <s v="PA"/>
    <x v="0"/>
  </r>
  <r>
    <s v="C107783"/>
    <n v="2082.91"/>
    <s v="assalariado"/>
    <n v="12.68"/>
    <n v="748"/>
    <n v="1"/>
    <d v="2025-03-15T10:49:50"/>
    <d v="2025-06-02T09:42:17"/>
    <n v="0.253"/>
    <n v="0.26600000000000001"/>
    <s v="SP"/>
    <x v="0"/>
  </r>
  <r>
    <s v="C107784"/>
    <n v="51.43"/>
    <s v="assalariado"/>
    <n v="3.18"/>
    <n v="307"/>
    <n v="1"/>
    <d v="2023-06-27T09:45:54"/>
    <d v="2024-02-27T01:26:15"/>
    <n v="0.19700000000000001"/>
    <n v="0.50800000000000001"/>
    <s v="AM"/>
    <x v="0"/>
  </r>
  <r>
    <s v="C107785"/>
    <n v="873.92"/>
    <s v="assalariado"/>
    <n v="3"/>
    <n v="466"/>
    <n v="2"/>
    <d v="2024-01-14T17:29:06"/>
    <d v="2024-03-28T00:49:12"/>
    <n v="0.20100000000000001"/>
    <n v="0.253"/>
    <s v="MA"/>
    <x v="0"/>
  </r>
  <r>
    <s v="C107786"/>
    <n v="179.78"/>
    <s v="assalariado"/>
    <n v="17.239999999999998"/>
    <n v="507"/>
    <n v="0"/>
    <d v="2023-06-29T02:06:49"/>
    <d v="2025-05-02T20:59:12"/>
    <n v="0.307"/>
    <n v="0.45500000000000002"/>
    <s v="SE"/>
    <x v="0"/>
  </r>
  <r>
    <s v="C107787"/>
    <n v="1126.6099999999999"/>
    <s v="pensionista"/>
    <n v="12.91"/>
    <n v="615"/>
    <n v="1"/>
    <d v="2024-04-17T01:18:31"/>
    <d v="2024-11-08T19:23:35"/>
    <n v="0.23699999999999999"/>
    <n v="0.22800000000000001"/>
    <s v="SC"/>
    <x v="0"/>
  </r>
  <r>
    <s v="C107788"/>
    <n v="68.89"/>
    <s v="servidor"/>
    <n v="8.0500000000000007"/>
    <n v="593"/>
    <n v="1"/>
    <d v="2025-09-29T09:36:11"/>
    <d v="2023-07-01T20:56:06"/>
    <n v="0.34300000000000003"/>
    <n v="9.2999999999999999E-2"/>
    <s v="MG"/>
    <x v="0"/>
  </r>
  <r>
    <s v="C107789"/>
    <n v="959.56"/>
    <s v="assalariado"/>
    <n v="22.81"/>
    <n v="357"/>
    <n v="2"/>
    <d v="2024-01-07T19:39:05"/>
    <d v="2025-05-10T01:29:58"/>
    <n v="0.16700000000000001"/>
    <n v="0.185"/>
    <s v="ES"/>
    <x v="1"/>
  </r>
  <r>
    <s v="C107790"/>
    <n v="59.48"/>
    <s v="autônomo"/>
    <n v="18.63"/>
    <n v="490"/>
    <n v="1"/>
    <d v="2024-10-26T14:21:51"/>
    <d v="2024-10-08T03:58:29"/>
    <n v="0.68600000000000005"/>
    <n v="0.34899999999999998"/>
    <s v="PA"/>
    <x v="0"/>
  </r>
  <r>
    <s v="C107791"/>
    <n v="290.64"/>
    <s v="assalariado"/>
    <n v="53.44"/>
    <n v="772"/>
    <n v="3"/>
    <d v="2025-04-30T14:47:34"/>
    <d v="2024-02-17T05:11:31"/>
    <n v="0.21099999999999999"/>
    <n v="0.28000000000000003"/>
    <s v="BA"/>
    <x v="2"/>
  </r>
  <r>
    <s v="C107792"/>
    <n v="404.78"/>
    <s v="servidor"/>
    <n v="25.57"/>
    <n v="331"/>
    <n v="1"/>
    <d v="2024-09-19T13:35:38"/>
    <d v="2023-12-20T15:52:11"/>
    <n v="4.9000000000000002E-2"/>
    <n v="0.16500000000000001"/>
    <s v="RS"/>
    <x v="1"/>
  </r>
  <r>
    <s v="C107793"/>
    <n v="112.76"/>
    <s v="servidor"/>
    <n v="13.21"/>
    <n v="784"/>
    <n v="1"/>
    <d v="2023-03-03T07:58:27"/>
    <d v="2024-06-21T09:38:34"/>
    <n v="0.155"/>
    <n v="0.13900000000000001"/>
    <s v="SP"/>
    <x v="0"/>
  </r>
  <r>
    <s v="C107794"/>
    <n v="618.64"/>
    <s v="assalariado"/>
    <n v="8.84"/>
    <n v="565"/>
    <n v="1"/>
    <d v="2024-05-07T00:24:26"/>
    <d v="2025-11-01T18:14:34"/>
    <n v="0.36599999999999999"/>
    <n v="0.29099999999999998"/>
    <s v="PA"/>
    <x v="0"/>
  </r>
  <r>
    <s v="C107795"/>
    <n v="812.15"/>
    <s v="assalariado"/>
    <n v="15.59"/>
    <n v="861"/>
    <n v="1"/>
    <d v="2024-11-10T15:38:46"/>
    <d v="2023-10-08T08:44:01"/>
    <n v="0.161"/>
    <n v="0.28199999999999997"/>
    <s v="DF"/>
    <x v="0"/>
  </r>
  <r>
    <s v="C107796"/>
    <n v="1110.48"/>
    <s v="assalariado"/>
    <n v="2.8"/>
    <n v="848"/>
    <n v="1"/>
    <d v="2024-12-11T07:02:11"/>
    <d v="2023-01-26T16:12:42"/>
    <n v="0.34300000000000003"/>
    <n v="8.1000000000000003E-2"/>
    <s v="SC"/>
    <x v="0"/>
  </r>
  <r>
    <s v="C107797"/>
    <n v="1464.25"/>
    <s v="servidor"/>
    <n v="13.52"/>
    <n v="870"/>
    <n v="3"/>
    <d v="2023-08-11T18:34:22"/>
    <d v="2024-01-15T02:49:59"/>
    <n v="0.16900000000000001"/>
    <n v="0.434"/>
    <s v="RN"/>
    <x v="0"/>
  </r>
  <r>
    <s v="C107798"/>
    <n v="81.27"/>
    <s v="assalariado"/>
    <n v="34.130000000000003"/>
    <n v="747"/>
    <n v="2"/>
    <d v="2024-07-28T13:12:09"/>
    <d v="2023-07-29T07:19:47"/>
    <n v="0.34"/>
    <n v="0.5"/>
    <s v="RN"/>
    <x v="1"/>
  </r>
  <r>
    <s v="C107799"/>
    <n v="6237.5"/>
    <s v="autônomo"/>
    <n v="9.5399999999999991"/>
    <n v="556"/>
    <n v="3"/>
    <d v="2023-12-16T10:53:48"/>
    <d v="2024-04-25T17:14:16"/>
    <n v="0.26300000000000001"/>
    <n v="0.18099999999999999"/>
    <s v="DF"/>
    <x v="0"/>
  </r>
  <r>
    <s v="C107800"/>
    <n v="1419.42"/>
    <s v="autônomo"/>
    <n v="13.7"/>
    <n v="850"/>
    <n v="1"/>
    <d v="2023-04-29T13:36:15"/>
    <d v="2025-04-01T09:45:02"/>
    <n v="0.124"/>
    <n v="0.38700000000000001"/>
    <s v="BA"/>
    <x v="0"/>
  </r>
  <r>
    <s v="C107801"/>
    <n v="422.98"/>
    <s v="servidor"/>
    <n v="2.14"/>
    <n v="742"/>
    <n v="3"/>
    <d v="2025-09-04T22:46:15"/>
    <d v="2023-10-26T13:06:23"/>
    <n v="0.13300000000000001"/>
    <n v="0.23899999999999999"/>
    <s v="SE"/>
    <x v="0"/>
  </r>
  <r>
    <s v="C107802"/>
    <n v="1352.22"/>
    <s v="assalariado"/>
    <n v="18.850000000000001"/>
    <n v="647"/>
    <n v="1"/>
    <d v="2025-03-10T14:23:53"/>
    <d v="2025-02-25T17:38:55"/>
    <n v="5.3999999999999999E-2"/>
    <n v="0.47399999999999998"/>
    <s v="DF"/>
    <x v="0"/>
  </r>
  <r>
    <s v="C107803"/>
    <n v="322.19"/>
    <s v="pensionista"/>
    <n v="2.73"/>
    <n v="803"/>
    <n v="1"/>
    <d v="2024-07-01T20:33:46"/>
    <d v="2025-04-21T02:18:17"/>
    <n v="0.11799999999999999"/>
    <n v="8.1000000000000003E-2"/>
    <s v="SE"/>
    <x v="0"/>
  </r>
  <r>
    <s v="C107804"/>
    <n v="648.83000000000004"/>
    <s v="autônomo"/>
    <n v="6.67"/>
    <n v="344"/>
    <n v="3"/>
    <d v="2023-02-26T01:27:50"/>
    <d v="2023-06-27T20:53:26"/>
    <n v="0.221"/>
    <n v="0.33600000000000002"/>
    <s v="PA"/>
    <x v="0"/>
  </r>
  <r>
    <s v="C107805"/>
    <n v="2058.9499999999998"/>
    <s v="assalariado"/>
    <n v="1.72"/>
    <n v="428"/>
    <n v="4"/>
    <d v="2025-08-21T17:21:16"/>
    <d v="2023-10-07T08:22:11"/>
    <n v="0.44500000000000001"/>
    <n v="0.34"/>
    <s v="BA"/>
    <x v="0"/>
  </r>
  <r>
    <s v="C107806"/>
    <n v="518.30999999999995"/>
    <s v="pensionista"/>
    <n v="6.13"/>
    <n v="422"/>
    <n v="2"/>
    <d v="2025-01-09T16:05:27"/>
    <d v="2025-01-03T02:16:47"/>
    <n v="0.14499999999999999"/>
    <n v="0.21299999999999999"/>
    <s v="RS"/>
    <x v="0"/>
  </r>
  <r>
    <s v="C107807"/>
    <n v="1272.67"/>
    <s v="autônomo"/>
    <n v="11.08"/>
    <n v="841"/>
    <n v="2"/>
    <d v="2024-01-08T02:11:33"/>
    <d v="2025-10-04T09:40:39"/>
    <n v="0.27100000000000002"/>
    <n v="0.25800000000000001"/>
    <s v="MA"/>
    <x v="0"/>
  </r>
  <r>
    <s v="C107808"/>
    <n v="3188.98"/>
    <s v="pensionista"/>
    <n v="19.47"/>
    <n v="771"/>
    <n v="2"/>
    <d v="2024-05-03T00:06:54"/>
    <d v="2026-02-06T14:49:11"/>
    <n v="0.26400000000000001"/>
    <n v="0.17899999999999999"/>
    <s v="SC"/>
    <x v="0"/>
  </r>
  <r>
    <s v="C107809"/>
    <n v="334.1"/>
    <s v="servidor"/>
    <n v="13.16"/>
    <n v="390"/>
    <n v="2"/>
    <d v="2025-05-25T12:01:41"/>
    <d v="2023-02-12T19:45:19"/>
    <n v="0.69499999999999995"/>
    <n v="0.33800000000000002"/>
    <s v="PE"/>
    <x v="0"/>
  </r>
  <r>
    <s v="C107810"/>
    <n v="848.16"/>
    <s v="assalariado"/>
    <n v="25.83"/>
    <n v="481"/>
    <n v="2"/>
    <d v="2023-05-29T07:36:43"/>
    <d v="2025-06-17T11:02:15"/>
    <n v="0.108"/>
    <n v="0.16300000000000001"/>
    <s v="RN"/>
    <x v="1"/>
  </r>
  <r>
    <s v="C107811"/>
    <n v="441.61"/>
    <s v="assalariado"/>
    <n v="17.57"/>
    <n v="565"/>
    <n v="1"/>
    <d v="2023-01-07T09:34:50"/>
    <d v="2023-01-25T21:17:01"/>
    <n v="0.192"/>
    <n v="0.222"/>
    <s v="PA"/>
    <x v="0"/>
  </r>
  <r>
    <s v="C107812"/>
    <n v="3109.52"/>
    <s v="autônomo"/>
    <n v="11.91"/>
    <n v="304"/>
    <n v="1"/>
    <d v="2023-01-19T14:50:30"/>
    <d v="2024-06-10T23:15:33"/>
    <n v="0.44400000000000001"/>
    <n v="0.11700000000000001"/>
    <s v="DF"/>
    <x v="0"/>
  </r>
  <r>
    <s v="C107813"/>
    <n v="1636.64"/>
    <s v="assalariado"/>
    <n v="7.32"/>
    <n v="671"/>
    <n v="3"/>
    <d v="2025-02-11T07:15:43"/>
    <d v="2023-11-24T13:03:15"/>
    <n v="0.13200000000000001"/>
    <n v="0.73799999999999999"/>
    <s v="PE"/>
    <x v="0"/>
  </r>
  <r>
    <s v="C107814"/>
    <n v="595.09"/>
    <s v="assalariado"/>
    <n v="3.55"/>
    <n v="880"/>
    <n v="3"/>
    <d v="2025-06-13T23:30:05"/>
    <d v="2023-11-18T19:05:05"/>
    <n v="0.29599999999999999"/>
    <n v="0.39400000000000002"/>
    <s v="PI"/>
    <x v="0"/>
  </r>
  <r>
    <s v="C107815"/>
    <n v="80.099999999999994"/>
    <s v="servidor"/>
    <n v="4.67"/>
    <n v="583"/>
    <n v="3"/>
    <d v="2024-01-22T22:04:59"/>
    <d v="2025-08-03T00:18:25"/>
    <n v="0.114"/>
    <n v="8.6999999999999994E-2"/>
    <s v="SP"/>
    <x v="0"/>
  </r>
  <r>
    <s v="C107816"/>
    <n v="3075.79"/>
    <s v="assalariado"/>
    <n v="3.63"/>
    <n v="327"/>
    <n v="1"/>
    <d v="2024-12-03T07:21:36"/>
    <d v="2025-10-06T12:38:07"/>
    <n v="0.32200000000000001"/>
    <n v="0.19900000000000001"/>
    <s v="RJ"/>
    <x v="0"/>
  </r>
  <r>
    <s v="C107817"/>
    <n v="220.83"/>
    <s v="assalariado"/>
    <n v="11.94"/>
    <n v="776"/>
    <n v="1"/>
    <d v="2025-03-01T12:00:33"/>
    <d v="2023-11-06T14:49:20"/>
    <n v="0.17"/>
    <n v="0.29399999999999998"/>
    <s v="SE"/>
    <x v="0"/>
  </r>
  <r>
    <s v="C107818"/>
    <n v="3466.76"/>
    <s v="assalariado"/>
    <n v="27.03"/>
    <n v="665"/>
    <n v="1"/>
    <d v="2024-05-27T10:44:50"/>
    <d v="2025-08-07T02:56:25"/>
    <n v="0.318"/>
    <n v="0.57999999999999996"/>
    <s v="SP"/>
    <x v="1"/>
  </r>
  <r>
    <s v="C107819"/>
    <n v="3347.36"/>
    <s v="pensionista"/>
    <n v="21.6"/>
    <n v="411"/>
    <n v="1"/>
    <d v="2023-09-02T10:23:03"/>
    <d v="2025-10-26T07:44:06"/>
    <n v="0.17599999999999999"/>
    <n v="0.22800000000000001"/>
    <s v="PR"/>
    <x v="1"/>
  </r>
  <r>
    <s v="C107820"/>
    <n v="869.52"/>
    <s v="pensionista"/>
    <n v="6.86"/>
    <n v="477"/>
    <n v="1"/>
    <d v="2023-03-28T10:33:57"/>
    <d v="2024-09-15T13:06:26"/>
    <n v="0.442"/>
    <n v="0.156"/>
    <s v="DF"/>
    <x v="0"/>
  </r>
  <r>
    <s v="C107821"/>
    <n v="5229.79"/>
    <s v="assalariado"/>
    <n v="16.420000000000002"/>
    <n v="473"/>
    <n v="2"/>
    <d v="2024-09-06T06:57:58"/>
    <d v="2024-08-22T11:52:55"/>
    <n v="8.0000000000000002E-3"/>
    <n v="0.23799999999999999"/>
    <s v="PA"/>
    <x v="0"/>
  </r>
  <r>
    <s v="C107822"/>
    <n v="291.39999999999998"/>
    <s v="assalariado"/>
    <n v="12.22"/>
    <n v="581"/>
    <n v="1"/>
    <d v="2025-07-30T00:35:52"/>
    <d v="2024-06-29T22:39:06"/>
    <n v="0.14099999999999999"/>
    <n v="0.246"/>
    <s v="DF"/>
    <x v="0"/>
  </r>
  <r>
    <s v="C107823"/>
    <n v="429.37"/>
    <s v="autônomo"/>
    <n v="10.94"/>
    <n v="889"/>
    <n v="1"/>
    <d v="2023-01-05T20:27:19"/>
    <d v="2025-11-08T20:32:00"/>
    <n v="0.436"/>
    <n v="0.39"/>
    <s v="DF"/>
    <x v="0"/>
  </r>
  <r>
    <s v="C107824"/>
    <n v="1599.61"/>
    <s v="autônomo"/>
    <n v="9.3699999999999992"/>
    <n v="716"/>
    <n v="3"/>
    <d v="2024-02-18T18:46:59"/>
    <d v="2024-04-26T21:02:27"/>
    <n v="0.17799999999999999"/>
    <n v="9.8000000000000004E-2"/>
    <s v="BA"/>
    <x v="0"/>
  </r>
  <r>
    <s v="C107825"/>
    <n v="3150.11"/>
    <s v="assalariado"/>
    <n v="26.21"/>
    <n v="467"/>
    <n v="2"/>
    <d v="2024-05-22T03:34:06"/>
    <d v="2024-10-05T01:35:23"/>
    <n v="0.59099999999999997"/>
    <n v="0.21"/>
    <s v="RN"/>
    <x v="1"/>
  </r>
  <r>
    <s v="C107826"/>
    <n v="977.63"/>
    <s v="assalariado"/>
    <n v="25.73"/>
    <n v="339"/>
    <n v="1"/>
    <d v="2025-09-15T11:32:28"/>
    <d v="2023-07-16T13:17:57"/>
    <n v="0.123"/>
    <n v="0.29599999999999999"/>
    <s v="RN"/>
    <x v="1"/>
  </r>
  <r>
    <s v="C107827"/>
    <n v="1726.02"/>
    <s v="assalariado"/>
    <n v="20.46"/>
    <n v="323"/>
    <n v="3"/>
    <d v="2023-12-12T07:16:28"/>
    <d v="2025-11-12T00:21:14"/>
    <n v="0.108"/>
    <n v="0.312"/>
    <s v="PB"/>
    <x v="1"/>
  </r>
  <r>
    <s v="C107828"/>
    <n v="69.17"/>
    <s v="autônomo"/>
    <n v="0.14000000000000001"/>
    <n v="698"/>
    <n v="3"/>
    <d v="2024-01-15T10:49:42"/>
    <d v="2025-05-10T02:58:01"/>
    <n v="6.4000000000000001E-2"/>
    <n v="0.45300000000000001"/>
    <s v="RS"/>
    <x v="0"/>
  </r>
  <r>
    <s v="C107829"/>
    <n v="1011.36"/>
    <s v="pensionista"/>
    <n v="27.92"/>
    <n v="410"/>
    <n v="1"/>
    <d v="2023-03-31T02:07:40"/>
    <d v="2025-10-31T19:32:01"/>
    <n v="0.46700000000000003"/>
    <n v="0.58199999999999996"/>
    <s v="MA"/>
    <x v="1"/>
  </r>
  <r>
    <s v="C107830"/>
    <n v="155.80000000000001"/>
    <s v="assalariado"/>
    <n v="10.61"/>
    <n v="368"/>
    <n v="1"/>
    <d v="2023-10-03T08:36:14"/>
    <d v="2025-08-29T23:14:16"/>
    <n v="0.47799999999999998"/>
    <n v="0.53700000000000003"/>
    <s v="PE"/>
    <x v="0"/>
  </r>
  <r>
    <s v="C107831"/>
    <n v="123.94"/>
    <s v="assalariado"/>
    <n v="5.0199999999999996"/>
    <n v="372"/>
    <n v="3"/>
    <d v="2025-03-04T08:37:50"/>
    <d v="2024-05-18T23:29:09"/>
    <n v="0.30199999999999999"/>
    <n v="0.56999999999999995"/>
    <s v="ES"/>
    <x v="0"/>
  </r>
  <r>
    <s v="C107832"/>
    <n v="1234.58"/>
    <s v="servidor"/>
    <n v="8.98"/>
    <n v="443"/>
    <n v="1"/>
    <d v="2024-09-04T23:06:23"/>
    <d v="2025-03-07T02:36:43"/>
    <n v="0.51600000000000001"/>
    <n v="0.17499999999999999"/>
    <s v="RS"/>
    <x v="0"/>
  </r>
  <r>
    <s v="C107833"/>
    <n v="874.34"/>
    <s v="pensionista"/>
    <n v="24.2"/>
    <n v="725"/>
    <n v="2"/>
    <d v="2023-11-08T21:15:12"/>
    <d v="2023-04-20T21:22:27"/>
    <n v="0.17199999999999999"/>
    <n v="0.32100000000000001"/>
    <s v="CE"/>
    <x v="1"/>
  </r>
  <r>
    <s v="C107834"/>
    <n v="1305.43"/>
    <s v="pensionista"/>
    <n v="19.09"/>
    <n v="635"/>
    <n v="1"/>
    <d v="2025-01-19T20:36:43"/>
    <d v="2024-11-25T16:03:09"/>
    <n v="0.32100000000000001"/>
    <n v="0.376"/>
    <s v="SP"/>
    <x v="0"/>
  </r>
  <r>
    <s v="C107835"/>
    <n v="481.51"/>
    <s v="assalariado"/>
    <n v="7.3"/>
    <n v="568"/>
    <n v="4"/>
    <d v="2025-08-03T04:05:35"/>
    <d v="2024-05-15T22:45:02"/>
    <n v="0.20699999999999999"/>
    <n v="0.217"/>
    <s v="PI"/>
    <x v="0"/>
  </r>
  <r>
    <s v="C107836"/>
    <n v="1119.83"/>
    <s v="assalariado"/>
    <n v="38.369999999999997"/>
    <n v="501"/>
    <n v="4"/>
    <d v="2023-06-17T22:58:59"/>
    <d v="2025-01-27T23:51:32"/>
    <n v="0.216"/>
    <n v="0.48399999999999999"/>
    <s v="GO"/>
    <x v="1"/>
  </r>
  <r>
    <s v="C107837"/>
    <n v="2140.2199999999998"/>
    <s v="assalariado"/>
    <n v="5.01"/>
    <n v="703"/>
    <n v="1"/>
    <d v="2023-08-24T10:42:32"/>
    <d v="2025-01-21T22:37:25"/>
    <n v="0.32"/>
    <n v="0.41899999999999998"/>
    <s v="CE"/>
    <x v="0"/>
  </r>
  <r>
    <s v="C107838"/>
    <n v="1024.24"/>
    <s v="assalariado"/>
    <n v="10.220000000000001"/>
    <n v="522"/>
    <n v="1"/>
    <d v="2023-08-05T08:54:49"/>
    <d v="2023-12-15T21:15:16"/>
    <n v="0.26200000000000001"/>
    <n v="0.42099999999999999"/>
    <s v="AM"/>
    <x v="0"/>
  </r>
  <r>
    <s v="C107839"/>
    <n v="3549.41"/>
    <s v="assalariado"/>
    <n v="11.42"/>
    <n v="819"/>
    <n v="2"/>
    <d v="2024-08-15T11:10:13"/>
    <d v="2025-10-01T06:10:54"/>
    <n v="0.127"/>
    <n v="0.35"/>
    <s v="RS"/>
    <x v="0"/>
  </r>
  <r>
    <s v="C107840"/>
    <n v="4723.03"/>
    <s v="assalariado"/>
    <n v="30.21"/>
    <n v="870"/>
    <n v="2"/>
    <d v="2023-10-06T03:51:43"/>
    <d v="2024-06-24T13:48:54"/>
    <n v="0.24399999999999999"/>
    <n v="0.312"/>
    <s v="MG"/>
    <x v="1"/>
  </r>
  <r>
    <s v="C107841"/>
    <n v="1614.09"/>
    <s v="autônomo"/>
    <n v="11.31"/>
    <n v="698"/>
    <n v="2"/>
    <d v="2025-03-23T06:39:39"/>
    <d v="2023-11-10T00:56:32"/>
    <n v="0.24"/>
    <n v="0.32700000000000001"/>
    <s v="PE"/>
    <x v="0"/>
  </r>
  <r>
    <s v="C107842"/>
    <n v="667.69"/>
    <s v="assalariado"/>
    <n v="11.08"/>
    <n v="754"/>
    <n v="3"/>
    <d v="2024-06-04T06:01:54"/>
    <d v="2024-03-06T11:00:29"/>
    <n v="0.33900000000000002"/>
    <n v="4.2000000000000003E-2"/>
    <s v="BA"/>
    <x v="0"/>
  </r>
  <r>
    <s v="C107843"/>
    <n v="480.53"/>
    <s v="assalariado"/>
    <n v="38.409999999999997"/>
    <n v="494"/>
    <n v="5"/>
    <d v="2024-03-26T18:30:08"/>
    <d v="2025-02-22T12:21:40"/>
    <n v="5.7000000000000002E-2"/>
    <n v="8.8999999999999996E-2"/>
    <s v="RN"/>
    <x v="1"/>
  </r>
  <r>
    <s v="C107844"/>
    <n v="2121.4"/>
    <s v="pensionista"/>
    <n v="17.989999999999998"/>
    <n v="669"/>
    <n v="2"/>
    <d v="2024-02-27T14:22:45"/>
    <d v="2024-05-22T08:35:59"/>
    <n v="0.51100000000000001"/>
    <n v="0.26400000000000001"/>
    <s v="ES"/>
    <x v="0"/>
  </r>
  <r>
    <s v="C107845"/>
    <n v="180.22"/>
    <s v="assalariado"/>
    <n v="23.59"/>
    <n v="440"/>
    <n v="2"/>
    <d v="2023-02-13T11:04:31"/>
    <d v="2023-12-28T03:15:42"/>
    <n v="0.216"/>
    <n v="0.11"/>
    <s v="PA"/>
    <x v="1"/>
  </r>
  <r>
    <s v="C107846"/>
    <n v="2744.24"/>
    <s v="servidor"/>
    <n v="7.7"/>
    <n v="853"/>
    <n v="2"/>
    <d v="2024-05-06T08:56:13"/>
    <d v="2025-11-05T21:14:11"/>
    <n v="0.29199999999999998"/>
    <n v="0.14499999999999999"/>
    <s v="DF"/>
    <x v="0"/>
  </r>
  <r>
    <s v="C107847"/>
    <n v="378.38"/>
    <s v="assalariado"/>
    <n v="5.57"/>
    <n v="664"/>
    <n v="2"/>
    <d v="2023-11-14T22:51:14"/>
    <d v="2025-06-08T03:09:51"/>
    <n v="0.14899999999999999"/>
    <n v="0.378"/>
    <s v="CE"/>
    <x v="0"/>
  </r>
  <r>
    <s v="C107848"/>
    <n v="3788.92"/>
    <s v="assalariado"/>
    <n v="7.05"/>
    <n v="400"/>
    <n v="5"/>
    <d v="2024-10-24T11:30:21"/>
    <d v="2026-01-15T08:34:42"/>
    <n v="0.61799999999999999"/>
    <n v="0.28499999999999998"/>
    <s v="DF"/>
    <x v="0"/>
  </r>
  <r>
    <s v="C107849"/>
    <n v="1375.25"/>
    <s v="pensionista"/>
    <n v="8.33"/>
    <n v="735"/>
    <n v="1"/>
    <d v="2023-09-20T11:54:20"/>
    <d v="2024-09-29T02:28:08"/>
    <n v="0.218"/>
    <n v="0.505"/>
    <s v="RJ"/>
    <x v="0"/>
  </r>
  <r>
    <s v="C107850"/>
    <n v="749.17"/>
    <s v="assalariado"/>
    <n v="10.87"/>
    <n v="819"/>
    <n v="3"/>
    <d v="2023-06-08T05:49:43"/>
    <d v="2024-08-13T22:01:51"/>
    <n v="8.1000000000000003E-2"/>
    <n v="0.41799999999999998"/>
    <s v="MG"/>
    <x v="0"/>
  </r>
  <r>
    <s v="C107851"/>
    <n v="983.87"/>
    <s v="assalariado"/>
    <n v="16.440000000000001"/>
    <n v="322"/>
    <n v="1"/>
    <d v="2023-06-20T22:21:48"/>
    <d v="2024-11-28T06:09:13"/>
    <n v="0.307"/>
    <n v="0.74299999999999999"/>
    <s v="RS"/>
    <x v="0"/>
  </r>
  <r>
    <s v="C107852"/>
    <n v="274.74"/>
    <s v="assalariado"/>
    <n v="7.23"/>
    <n v="842"/>
    <n v="1"/>
    <d v="2023-02-11T23:53:38"/>
    <d v="2025-09-16T04:26:27"/>
    <n v="0.374"/>
    <n v="0.51200000000000001"/>
    <s v="MA"/>
    <x v="0"/>
  </r>
  <r>
    <s v="C107853"/>
    <n v="1506.77"/>
    <s v="assalariado"/>
    <n v="34.450000000000003"/>
    <n v="469"/>
    <n v="2"/>
    <d v="2023-07-06T15:18:21"/>
    <d v="2024-04-05T03:22:12"/>
    <n v="0.625"/>
    <n v="0.158"/>
    <s v="MG"/>
    <x v="1"/>
  </r>
  <r>
    <s v="C107854"/>
    <n v="1138.1600000000001"/>
    <s v="pensionista"/>
    <n v="27.46"/>
    <n v="898"/>
    <n v="1"/>
    <d v="2023-04-17T12:14:01"/>
    <d v="2024-11-08T10:05:55"/>
    <n v="0.185"/>
    <n v="0.68100000000000005"/>
    <s v="PA"/>
    <x v="1"/>
  </r>
  <r>
    <s v="C107855"/>
    <n v="2362.19"/>
    <s v="autônomo"/>
    <n v="21.62"/>
    <n v="852"/>
    <n v="4"/>
    <d v="2024-06-25T10:53:29"/>
    <d v="2025-05-15T20:28:43"/>
    <n v="0.22"/>
    <n v="0.80100000000000005"/>
    <s v="PA"/>
    <x v="1"/>
  </r>
  <r>
    <s v="C107856"/>
    <n v="427.92"/>
    <s v="autônomo"/>
    <n v="37.36"/>
    <n v="383"/>
    <n v="4"/>
    <d v="2023-04-23T21:41:41"/>
    <d v="2023-10-13T19:35:51"/>
    <n v="0.40100000000000002"/>
    <n v="0.19400000000000001"/>
    <s v="AL"/>
    <x v="1"/>
  </r>
  <r>
    <s v="C107857"/>
    <n v="1249.0899999999999"/>
    <s v="servidor"/>
    <n v="9.7899999999999991"/>
    <n v="434"/>
    <n v="1"/>
    <d v="2025-02-22T16:56:03"/>
    <d v="2024-05-16T22:19:13"/>
    <n v="0.22600000000000001"/>
    <n v="0.4"/>
    <s v="ES"/>
    <x v="0"/>
  </r>
  <r>
    <s v="C107858"/>
    <n v="1709.75"/>
    <s v="servidor"/>
    <n v="30.09"/>
    <n v="745"/>
    <n v="2"/>
    <d v="2025-04-11T15:48:22"/>
    <d v="2024-01-06T20:51:35"/>
    <n v="0.41799999999999998"/>
    <n v="0.34799999999999998"/>
    <s v="AM"/>
    <x v="1"/>
  </r>
  <r>
    <s v="C107859"/>
    <n v="60.32"/>
    <s v="assalariado"/>
    <n v="8.67"/>
    <n v="306"/>
    <n v="3"/>
    <d v="2025-04-12T09:14:22"/>
    <d v="2025-05-19T08:39:05"/>
    <n v="0.34200000000000003"/>
    <n v="0.151"/>
    <s v="AM"/>
    <x v="0"/>
  </r>
  <r>
    <s v="C107860"/>
    <n v="55.47"/>
    <s v="assalariado"/>
    <n v="4.6500000000000004"/>
    <n v="780"/>
    <n v="2"/>
    <d v="2023-10-21T04:47:48"/>
    <d v="2024-04-16T08:00:15"/>
    <n v="0.112"/>
    <n v="0.05"/>
    <s v="SE"/>
    <x v="0"/>
  </r>
  <r>
    <s v="C107861"/>
    <n v="2517.14"/>
    <s v="servidor"/>
    <n v="8.68"/>
    <n v="316"/>
    <n v="2"/>
    <d v="2024-11-12T09:07:09"/>
    <d v="2025-03-20T13:57:02"/>
    <n v="6.8000000000000005E-2"/>
    <n v="0.7"/>
    <s v="ES"/>
    <x v="0"/>
  </r>
  <r>
    <s v="C107862"/>
    <n v="4422.18"/>
    <s v="assalariado"/>
    <n v="30.71"/>
    <n v="356"/>
    <n v="1"/>
    <d v="2024-08-01T10:47:19"/>
    <d v="2024-01-16T01:29:06"/>
    <n v="0.20300000000000001"/>
    <n v="9.2999999999999999E-2"/>
    <s v="AM"/>
    <x v="1"/>
  </r>
  <r>
    <s v="C107863"/>
    <n v="1071.08"/>
    <s v="servidor"/>
    <n v="24.97"/>
    <n v="410"/>
    <n v="1"/>
    <d v="2023-10-27T06:19:07"/>
    <d v="2024-11-04T19:25:13"/>
    <n v="5.6000000000000001E-2"/>
    <n v="0.23"/>
    <s v="SE"/>
    <x v="1"/>
  </r>
  <r>
    <s v="C107864"/>
    <n v="413.88"/>
    <s v="autônomo"/>
    <n v="19.3"/>
    <n v="807"/>
    <n v="1"/>
    <d v="2025-03-13T22:35:11"/>
    <d v="2025-10-29T09:54:55"/>
    <n v="0.22600000000000001"/>
    <n v="0.53200000000000003"/>
    <s v="RJ"/>
    <x v="0"/>
  </r>
  <r>
    <s v="C107865"/>
    <n v="2731.61"/>
    <s v="assalariado"/>
    <n v="4.9000000000000004"/>
    <n v="571"/>
    <n v="1"/>
    <d v="2024-07-05T11:48:50"/>
    <d v="2023-06-07T11:23:33"/>
    <n v="0.39500000000000002"/>
    <n v="0.28000000000000003"/>
    <s v="RS"/>
    <x v="0"/>
  </r>
  <r>
    <s v="C107866"/>
    <n v="202"/>
    <s v="assalariado"/>
    <n v="7.64"/>
    <n v="876"/>
    <n v="1"/>
    <d v="2025-01-24T03:19:40"/>
    <d v="2024-10-03T13:30:45"/>
    <n v="0.42199999999999999"/>
    <n v="0.52600000000000002"/>
    <s v="SP"/>
    <x v="0"/>
  </r>
  <r>
    <s v="C107867"/>
    <n v="231.17"/>
    <s v="assalariado"/>
    <n v="13.66"/>
    <n v="578"/>
    <n v="3"/>
    <d v="2024-09-19T12:43:54"/>
    <d v="2025-02-01T03:30:12"/>
    <n v="0.193"/>
    <n v="0.61499999999999999"/>
    <s v="ES"/>
    <x v="0"/>
  </r>
  <r>
    <s v="C107868"/>
    <n v="620.78"/>
    <s v="assalariado"/>
    <n v="1.97"/>
    <n v="430"/>
    <n v="1"/>
    <d v="2024-10-27T01:12:38"/>
    <d v="2025-02-05T20:31:34"/>
    <n v="0.33"/>
    <n v="0.38"/>
    <s v="PR"/>
    <x v="0"/>
  </r>
  <r>
    <s v="C107869"/>
    <n v="66"/>
    <s v="assalariado"/>
    <n v="7.98"/>
    <n v="321"/>
    <n v="1"/>
    <d v="2023-03-30T14:19:34"/>
    <d v="2023-12-01T20:05:50"/>
    <n v="0.32900000000000001"/>
    <n v="0.252"/>
    <s v="RJ"/>
    <x v="0"/>
  </r>
  <r>
    <s v="C107870"/>
    <n v="560.15"/>
    <s v="assalariado"/>
    <n v="33.17"/>
    <n v="480"/>
    <n v="1"/>
    <d v="2025-09-04T13:09:11"/>
    <d v="2023-10-11T20:33:42"/>
    <n v="3.3000000000000002E-2"/>
    <n v="0.71"/>
    <s v="BA"/>
    <x v="1"/>
  </r>
  <r>
    <s v="C107871"/>
    <n v="57.78"/>
    <s v="assalariado"/>
    <n v="4.3"/>
    <n v="635"/>
    <n v="3"/>
    <d v="2024-11-14T22:23:22"/>
    <d v="2023-04-02T04:00:41"/>
    <n v="0.27800000000000002"/>
    <n v="0.70499999999999996"/>
    <s v="MA"/>
    <x v="0"/>
  </r>
  <r>
    <s v="C107872"/>
    <n v="190.22"/>
    <s v="servidor"/>
    <n v="47.95"/>
    <n v="529"/>
    <n v="1"/>
    <d v="2025-06-12T19:21:30"/>
    <d v="2025-04-28T01:51:02"/>
    <n v="0.246"/>
    <n v="0.33900000000000002"/>
    <s v="SP"/>
    <x v="2"/>
  </r>
  <r>
    <s v="C107873"/>
    <n v="923.73"/>
    <s v="servidor"/>
    <n v="7.88"/>
    <n v="600"/>
    <n v="1"/>
    <d v="2024-12-29T22:39:02"/>
    <d v="2025-01-22T12:52:20"/>
    <n v="0.22600000000000001"/>
    <n v="0.442"/>
    <s v="CE"/>
    <x v="0"/>
  </r>
  <r>
    <s v="C107874"/>
    <n v="605.16"/>
    <s v="assalariado"/>
    <n v="0.79"/>
    <n v="889"/>
    <n v="2"/>
    <d v="2024-02-13T04:25:48"/>
    <d v="2025-05-12T17:39:17"/>
    <n v="0.41499999999999998"/>
    <n v="0.65100000000000002"/>
    <s v="RJ"/>
    <x v="0"/>
  </r>
  <r>
    <s v="C107875"/>
    <n v="113.33"/>
    <s v="autônomo"/>
    <n v="13.42"/>
    <n v="807"/>
    <n v="3"/>
    <d v="2023-07-19T23:04:45"/>
    <d v="2025-11-13T20:40:07"/>
    <n v="5.3999999999999999E-2"/>
    <n v="0.65600000000000003"/>
    <s v="RJ"/>
    <x v="0"/>
  </r>
  <r>
    <s v="C107876"/>
    <n v="725.94"/>
    <s v="servidor"/>
    <n v="38.94"/>
    <n v="517"/>
    <n v="1"/>
    <d v="2023-03-24T03:26:49"/>
    <d v="2025-09-29T06:37:05"/>
    <n v="0.41899999999999998"/>
    <n v="0.30399999999999999"/>
    <s v="AM"/>
    <x v="1"/>
  </r>
  <r>
    <s v="C107877"/>
    <n v="58.88"/>
    <s v="servidor"/>
    <n v="3.28"/>
    <n v="641"/>
    <n v="5"/>
    <d v="2023-05-22T14:07:13"/>
    <d v="2024-11-21T15:41:04"/>
    <n v="0.47799999999999998"/>
    <n v="0.28999999999999998"/>
    <s v="MG"/>
    <x v="0"/>
  </r>
  <r>
    <s v="C107878"/>
    <n v="2366.16"/>
    <s v="assalariado"/>
    <n v="15.62"/>
    <n v="586"/>
    <n v="1"/>
    <d v="2023-05-05T00:10:19"/>
    <d v="2023-11-30T23:30:08"/>
    <n v="0.45100000000000001"/>
    <n v="0.21"/>
    <s v="RS"/>
    <x v="0"/>
  </r>
  <r>
    <s v="C107879"/>
    <n v="317.11"/>
    <s v="assalariado"/>
    <n v="21.18"/>
    <n v="552"/>
    <n v="1"/>
    <d v="2025-06-17T12:17:00"/>
    <d v="2024-11-27T13:07:30"/>
    <n v="0.505"/>
    <n v="0.49399999999999999"/>
    <s v="MG"/>
    <x v="1"/>
  </r>
  <r>
    <s v="C107880"/>
    <n v="551.66999999999996"/>
    <s v="assalariado"/>
    <n v="22.23"/>
    <n v="897"/>
    <n v="2"/>
    <d v="2024-01-09T18:06:29"/>
    <d v="2024-11-20T23:16:25"/>
    <n v="0.32400000000000001"/>
    <n v="0.122"/>
    <s v="PE"/>
    <x v="1"/>
  </r>
  <r>
    <s v="C107881"/>
    <n v="427"/>
    <s v="pensionista"/>
    <n v="1.64"/>
    <n v="436"/>
    <n v="0"/>
    <d v="2025-01-16T16:17:01"/>
    <d v="2024-10-06T08:31:19"/>
    <n v="0.30199999999999999"/>
    <n v="0.26400000000000001"/>
    <s v="ES"/>
    <x v="0"/>
  </r>
  <r>
    <s v="C107882"/>
    <n v="399.18"/>
    <s v="servidor"/>
    <n v="8.3699999999999992"/>
    <n v="387"/>
    <n v="1"/>
    <d v="2025-03-20T03:20:54"/>
    <d v="2024-01-24T07:39:39"/>
    <n v="0.46400000000000002"/>
    <n v="0.501"/>
    <s v="MA"/>
    <x v="0"/>
  </r>
  <r>
    <s v="C107883"/>
    <n v="431.14"/>
    <s v="autônomo"/>
    <n v="10.51"/>
    <n v="483"/>
    <n v="2"/>
    <d v="2024-01-25T11:54:29"/>
    <d v="2025-09-13T10:12:17"/>
    <n v="8.5000000000000006E-2"/>
    <n v="0.26300000000000001"/>
    <s v="SP"/>
    <x v="0"/>
  </r>
  <r>
    <s v="C107884"/>
    <n v="1770.39"/>
    <s v="autônomo"/>
    <n v="12.64"/>
    <n v="471"/>
    <n v="4"/>
    <d v="2024-11-12T03:32:08"/>
    <d v="2023-12-01T09:43:50"/>
    <n v="0.153"/>
    <n v="0.40400000000000003"/>
    <s v="CE"/>
    <x v="0"/>
  </r>
  <r>
    <s v="C107885"/>
    <n v="517.73"/>
    <s v="pensionista"/>
    <n v="29.74"/>
    <n v="357"/>
    <n v="3"/>
    <d v="2025-10-14T22:58:37"/>
    <d v="2025-05-12T23:16:22"/>
    <n v="0.34200000000000003"/>
    <n v="8.5999999999999993E-2"/>
    <s v="PR"/>
    <x v="1"/>
  </r>
  <r>
    <s v="C107886"/>
    <n v="273.44"/>
    <s v="pensionista"/>
    <n v="8.8000000000000007"/>
    <n v="868"/>
    <n v="1"/>
    <d v="2023-12-31T00:42:15"/>
    <d v="2024-02-03T17:09:34"/>
    <n v="0.10100000000000001"/>
    <n v="0.55800000000000005"/>
    <s v="AM"/>
    <x v="0"/>
  </r>
  <r>
    <s v="C107887"/>
    <n v="129.86000000000001"/>
    <s v="pensionista"/>
    <n v="25.67"/>
    <n v="432"/>
    <n v="1"/>
    <d v="2023-10-23T12:03:14"/>
    <d v="2023-11-22T21:31:14"/>
    <n v="0.34"/>
    <n v="0.621"/>
    <s v="DF"/>
    <x v="1"/>
  </r>
  <r>
    <s v="C107888"/>
    <n v="1326.51"/>
    <s v="autônomo"/>
    <n v="0.79"/>
    <n v="491"/>
    <n v="0"/>
    <d v="2025-09-22T15:56:07"/>
    <d v="2024-02-23T12:17:14"/>
    <n v="0.21199999999999999"/>
    <n v="8.8999999999999996E-2"/>
    <s v="PB"/>
    <x v="0"/>
  </r>
  <r>
    <s v="C107889"/>
    <n v="2624.85"/>
    <s v="assalariado"/>
    <n v="1.56"/>
    <n v="561"/>
    <n v="3"/>
    <d v="2023-11-28T19:36:59"/>
    <d v="2023-04-04T19:46:38"/>
    <n v="0.182"/>
    <n v="8.3000000000000004E-2"/>
    <s v="MA"/>
    <x v="0"/>
  </r>
  <r>
    <s v="C107890"/>
    <n v="292.10000000000002"/>
    <s v="autônomo"/>
    <n v="1.27"/>
    <n v="778"/>
    <n v="2"/>
    <d v="2023-07-28T20:41:59"/>
    <d v="2025-06-03T04:56:33"/>
    <n v="0.29199999999999998"/>
    <n v="0.39300000000000002"/>
    <s v="ES"/>
    <x v="0"/>
  </r>
  <r>
    <s v="C107891"/>
    <n v="772.63"/>
    <s v="assalariado"/>
    <n v="11.88"/>
    <n v="479"/>
    <n v="1"/>
    <d v="2025-01-01T06:21:38"/>
    <d v="2025-12-16T20:16:04"/>
    <n v="0.41399999999999998"/>
    <n v="0.25700000000000001"/>
    <s v="AM"/>
    <x v="0"/>
  </r>
  <r>
    <s v="C107892"/>
    <n v="1325.47"/>
    <s v="assalariado"/>
    <n v="0.97"/>
    <n v="619"/>
    <n v="1"/>
    <d v="2025-02-12T04:26:39"/>
    <d v="2023-02-16T05:10:35"/>
    <n v="0.36899999999999999"/>
    <n v="0.189"/>
    <s v="DF"/>
    <x v="0"/>
  </r>
  <r>
    <s v="C107893"/>
    <n v="845.8"/>
    <s v="assalariado"/>
    <n v="25.24"/>
    <n v="474"/>
    <n v="2"/>
    <d v="2024-02-13T17:34:28"/>
    <d v="2025-02-13T11:17:37"/>
    <n v="0.23699999999999999"/>
    <n v="0.31"/>
    <s v="SE"/>
    <x v="1"/>
  </r>
  <r>
    <s v="C107894"/>
    <n v="117.17"/>
    <s v="servidor"/>
    <n v="9.35"/>
    <n v="691"/>
    <n v="4"/>
    <d v="2025-05-31T09:05:21"/>
    <d v="2025-07-26T00:42:53"/>
    <n v="0.16800000000000001"/>
    <n v="0.40699999999999997"/>
    <s v="PA"/>
    <x v="0"/>
  </r>
  <r>
    <s v="C107895"/>
    <n v="1412.11"/>
    <s v="assalariado"/>
    <n v="34.64"/>
    <n v="350"/>
    <n v="1"/>
    <d v="2023-05-31T14:49:38"/>
    <d v="2025-09-08T02:57:00"/>
    <n v="0.39300000000000002"/>
    <n v="0.2"/>
    <s v="GO"/>
    <x v="1"/>
  </r>
  <r>
    <s v="C107896"/>
    <n v="647.70000000000005"/>
    <s v="assalariado"/>
    <n v="9.73"/>
    <n v="363"/>
    <n v="1"/>
    <d v="2024-03-08T22:18:13"/>
    <d v="2025-07-14T02:28:53"/>
    <n v="0.21299999999999999"/>
    <n v="0.184"/>
    <s v="PB"/>
    <x v="0"/>
  </r>
  <r>
    <s v="C107897"/>
    <n v="226.99"/>
    <s v="servidor"/>
    <n v="9.18"/>
    <n v="540"/>
    <n v="1"/>
    <d v="2024-09-21T21:39:01"/>
    <d v="2025-12-07T06:17:23"/>
    <n v="0.22800000000000001"/>
    <n v="0.435"/>
    <s v="GO"/>
    <x v="0"/>
  </r>
  <r>
    <s v="C107898"/>
    <n v="711.11"/>
    <s v="assalariado"/>
    <n v="11.69"/>
    <n v="546"/>
    <n v="1"/>
    <d v="2024-11-22T09:22:55"/>
    <d v="2024-07-21T10:13:07"/>
    <n v="0.312"/>
    <n v="0.254"/>
    <s v="SC"/>
    <x v="0"/>
  </r>
  <r>
    <s v="C107899"/>
    <n v="166.43"/>
    <s v="assalariado"/>
    <n v="21.3"/>
    <n v="550"/>
    <n v="3"/>
    <d v="2023-08-19T03:05:32"/>
    <d v="2025-06-24T10:03:20"/>
    <n v="0.377"/>
    <n v="0.75600000000000001"/>
    <s v="RS"/>
    <x v="1"/>
  </r>
  <r>
    <s v="C107900"/>
    <n v="199.83"/>
    <s v="assalariado"/>
    <n v="14.69"/>
    <n v="450"/>
    <n v="1"/>
    <d v="2024-02-05T08:02:41"/>
    <d v="2024-04-20T21:55:41"/>
    <n v="0.45800000000000002"/>
    <n v="0.16600000000000001"/>
    <s v="AL"/>
    <x v="0"/>
  </r>
  <r>
    <s v="C107901"/>
    <n v="1010.98"/>
    <s v="servidor"/>
    <n v="7.64"/>
    <n v="646"/>
    <n v="2"/>
    <d v="2024-11-23T01:46:05"/>
    <d v="2025-12-04T23:17:16"/>
    <n v="0.499"/>
    <n v="0.35199999999999998"/>
    <s v="SP"/>
    <x v="0"/>
  </r>
  <r>
    <s v="C107902"/>
    <n v="152.44999999999999"/>
    <s v="assalariado"/>
    <n v="30.67"/>
    <n v="399"/>
    <n v="1"/>
    <d v="2024-07-21T01:13:26"/>
    <d v="2024-06-14T23:53:24"/>
    <n v="0.13500000000000001"/>
    <n v="6.8000000000000005E-2"/>
    <s v="ES"/>
    <x v="1"/>
  </r>
  <r>
    <s v="C107903"/>
    <n v="381.64"/>
    <s v="assalariado"/>
    <n v="45.74"/>
    <n v="432"/>
    <n v="1"/>
    <d v="2024-03-20T01:12:37"/>
    <d v="2024-08-02T07:09:13"/>
    <n v="0.34399999999999997"/>
    <n v="0.19500000000000001"/>
    <s v="PE"/>
    <x v="2"/>
  </r>
  <r>
    <s v="C107904"/>
    <n v="1672.38"/>
    <s v="assalariado"/>
    <n v="16.12"/>
    <n v="434"/>
    <n v="1"/>
    <d v="2023-03-11T09:51:07"/>
    <d v="2024-02-18T20:45:20"/>
    <n v="0.30299999999999999"/>
    <n v="0.30499999999999999"/>
    <s v="MG"/>
    <x v="0"/>
  </r>
  <r>
    <s v="C107905"/>
    <n v="331.65"/>
    <s v="assalariado"/>
    <n v="2.67"/>
    <n v="864"/>
    <n v="1"/>
    <d v="2023-05-30T00:40:45"/>
    <d v="2024-09-08T05:04:09"/>
    <n v="0.4"/>
    <n v="0.25700000000000001"/>
    <s v="PE"/>
    <x v="0"/>
  </r>
  <r>
    <s v="C107906"/>
    <n v="2094.8000000000002"/>
    <s v="assalariado"/>
    <n v="46.16"/>
    <n v="382"/>
    <n v="1"/>
    <d v="2025-07-08T10:10:50"/>
    <d v="2025-09-21T08:48:46"/>
    <n v="0.19400000000000001"/>
    <n v="0.121"/>
    <s v="RJ"/>
    <x v="2"/>
  </r>
  <r>
    <s v="C107907"/>
    <n v="151.31"/>
    <s v="pensionista"/>
    <n v="7.43"/>
    <n v="790"/>
    <n v="1"/>
    <d v="2025-03-16T17:10:11"/>
    <d v="2025-06-06T11:50:39"/>
    <n v="0.27600000000000002"/>
    <n v="7.1999999999999995E-2"/>
    <s v="MA"/>
    <x v="0"/>
  </r>
  <r>
    <s v="C107908"/>
    <n v="247.44"/>
    <s v="assalariado"/>
    <n v="7.83"/>
    <n v="847"/>
    <n v="1"/>
    <d v="2025-04-25T09:12:43"/>
    <d v="2023-08-28T09:54:34"/>
    <n v="0.11"/>
    <n v="0.47099999999999997"/>
    <s v="PA"/>
    <x v="0"/>
  </r>
  <r>
    <s v="C107909"/>
    <n v="291.48"/>
    <s v="assalariado"/>
    <n v="15.44"/>
    <n v="578"/>
    <n v="1"/>
    <d v="2024-12-18T21:55:31"/>
    <d v="2024-12-11T05:31:35"/>
    <n v="8.3000000000000004E-2"/>
    <n v="0.246"/>
    <s v="CE"/>
    <x v="0"/>
  </r>
  <r>
    <s v="C107910"/>
    <n v="1256.48"/>
    <s v="servidor"/>
    <n v="0.85"/>
    <n v="345"/>
    <n v="2"/>
    <d v="2024-07-27T07:10:37"/>
    <d v="2023-03-06T20:43:42"/>
    <n v="0.31900000000000001"/>
    <n v="0.35899999999999999"/>
    <s v="RS"/>
    <x v="0"/>
  </r>
  <r>
    <s v="C107911"/>
    <n v="3489.74"/>
    <s v="assalariado"/>
    <n v="25.8"/>
    <n v="763"/>
    <n v="3"/>
    <d v="2023-09-09T18:13:50"/>
    <d v="2025-06-22T08:52:43"/>
    <n v="0.27600000000000002"/>
    <n v="0.33200000000000002"/>
    <s v="AL"/>
    <x v="1"/>
  </r>
  <r>
    <s v="C107912"/>
    <n v="547.49"/>
    <s v="pensionista"/>
    <n v="12.1"/>
    <n v="749"/>
    <n v="2"/>
    <d v="2024-04-05T05:05:40"/>
    <d v="2023-12-25T19:33:28"/>
    <n v="3.1E-2"/>
    <n v="0.11799999999999999"/>
    <s v="PA"/>
    <x v="0"/>
  </r>
  <r>
    <s v="C107913"/>
    <n v="743.56"/>
    <s v="servidor"/>
    <n v="24.74"/>
    <n v="723"/>
    <n v="1"/>
    <d v="2025-02-07T19:36:19"/>
    <d v="2025-01-21T21:23:31"/>
    <n v="0.122"/>
    <n v="0.152"/>
    <s v="MG"/>
    <x v="1"/>
  </r>
  <r>
    <s v="C107914"/>
    <n v="4498.74"/>
    <s v="assalariado"/>
    <n v="15.69"/>
    <n v="475"/>
    <n v="1"/>
    <d v="2024-02-11T04:12:09"/>
    <d v="2024-09-30T07:20:32"/>
    <n v="0.17399999999999999"/>
    <n v="0.39400000000000002"/>
    <s v="GO"/>
    <x v="0"/>
  </r>
  <r>
    <s v="C107915"/>
    <n v="1567.51"/>
    <s v="assalariado"/>
    <n v="23.01"/>
    <n v="492"/>
    <n v="1"/>
    <d v="2023-10-07T19:57:24"/>
    <d v="2024-01-06T05:57:36"/>
    <n v="6.0999999999999999E-2"/>
    <n v="0.36599999999999999"/>
    <s v="AL"/>
    <x v="1"/>
  </r>
  <r>
    <s v="C107916"/>
    <n v="268.11"/>
    <s v="autônomo"/>
    <n v="4.5599999999999996"/>
    <n v="861"/>
    <n v="1"/>
    <d v="2023-03-11T16:38:41"/>
    <d v="2025-01-07T05:46:19"/>
    <n v="0.26"/>
    <n v="0.34899999999999998"/>
    <s v="PR"/>
    <x v="0"/>
  </r>
  <r>
    <s v="C107917"/>
    <n v="125.66"/>
    <s v="assalariado"/>
    <n v="15.5"/>
    <n v="500"/>
    <n v="0"/>
    <d v="2024-11-22T15:52:02"/>
    <d v="2024-10-25T02:57:03"/>
    <n v="0.25700000000000001"/>
    <n v="0.29199999999999998"/>
    <s v="CE"/>
    <x v="0"/>
  </r>
  <r>
    <s v="C107918"/>
    <n v="1176.6300000000001"/>
    <s v="assalariado"/>
    <n v="26.73"/>
    <n v="458"/>
    <n v="2"/>
    <d v="2025-04-29T05:32:57"/>
    <d v="2025-11-08T14:56:16"/>
    <n v="0.23300000000000001"/>
    <n v="0.33100000000000002"/>
    <s v="SC"/>
    <x v="1"/>
  </r>
  <r>
    <s v="C107919"/>
    <n v="487.53"/>
    <s v="assalariado"/>
    <n v="10.38"/>
    <n v="410"/>
    <n v="1"/>
    <d v="2024-12-05T11:33:37"/>
    <d v="2025-09-12T05:46:12"/>
    <n v="0.26400000000000001"/>
    <n v="0.248"/>
    <s v="GO"/>
    <x v="0"/>
  </r>
  <r>
    <s v="C107920"/>
    <n v="1521.03"/>
    <s v="assalariado"/>
    <n v="11.04"/>
    <n v="309"/>
    <n v="1"/>
    <d v="2023-09-27T02:14:26"/>
    <d v="2025-10-11T01:47:55"/>
    <n v="0.35799999999999998"/>
    <n v="0.42899999999999999"/>
    <s v="MA"/>
    <x v="0"/>
  </r>
  <r>
    <s v="C107921"/>
    <n v="1258.44"/>
    <s v="pensionista"/>
    <n v="8.0299999999999994"/>
    <n v="564"/>
    <n v="2"/>
    <d v="2023-12-02T05:26:01"/>
    <d v="2025-08-15T03:04:52"/>
    <n v="0.52700000000000002"/>
    <n v="0.58399999999999996"/>
    <s v="PE"/>
    <x v="0"/>
  </r>
  <r>
    <s v="C107922"/>
    <n v="3417.04"/>
    <s v="autônomo"/>
    <n v="8.61"/>
    <n v="896"/>
    <n v="3"/>
    <d v="2024-07-15T04:36:21"/>
    <d v="2025-04-14T13:38:09"/>
    <n v="0.29799999999999999"/>
    <n v="0.30599999999999999"/>
    <s v="RS"/>
    <x v="0"/>
  </r>
  <r>
    <s v="C107923"/>
    <n v="348.62"/>
    <s v="assalariado"/>
    <n v="22.01"/>
    <n v="663"/>
    <n v="3"/>
    <d v="2023-09-03T06:42:33"/>
    <d v="2025-05-13T03:12:56"/>
    <n v="0.255"/>
    <n v="0.34899999999999998"/>
    <s v="DF"/>
    <x v="1"/>
  </r>
  <r>
    <s v="C107924"/>
    <n v="1459.88"/>
    <s v="assalariado"/>
    <n v="18.75"/>
    <n v="336"/>
    <n v="2"/>
    <d v="2024-12-24T12:02:27"/>
    <d v="2024-06-08T04:35:07"/>
    <n v="0.45300000000000001"/>
    <n v="0.36099999999999999"/>
    <s v="SC"/>
    <x v="0"/>
  </r>
  <r>
    <s v="C107925"/>
    <n v="138.56"/>
    <s v="assalariado"/>
    <n v="38.71"/>
    <n v="858"/>
    <n v="2"/>
    <d v="2023-12-08T09:24:38"/>
    <d v="2025-10-16T16:29:36"/>
    <n v="0.46700000000000003"/>
    <n v="0.17199999999999999"/>
    <s v="AM"/>
    <x v="1"/>
  </r>
  <r>
    <s v="C107926"/>
    <n v="3843.84"/>
    <s v="assalariado"/>
    <n v="19.98"/>
    <n v="426"/>
    <n v="1"/>
    <d v="2023-02-18T12:57:37"/>
    <d v="2023-09-30T17:07:59"/>
    <n v="0.58199999999999996"/>
    <n v="0.27100000000000002"/>
    <s v="RJ"/>
    <x v="0"/>
  </r>
  <r>
    <s v="C107927"/>
    <n v="1875.07"/>
    <s v="assalariado"/>
    <n v="8.17"/>
    <n v="810"/>
    <n v="4"/>
    <d v="2025-02-10T21:13:46"/>
    <d v="2023-08-19T11:34:40"/>
    <n v="0.435"/>
    <n v="0.32800000000000001"/>
    <s v="PE"/>
    <x v="0"/>
  </r>
  <r>
    <s v="C107928"/>
    <n v="1122.6199999999999"/>
    <s v="pensionista"/>
    <n v="7.39"/>
    <n v="716"/>
    <n v="2"/>
    <d v="2024-09-30T21:28:48"/>
    <d v="2024-06-01T18:11:00"/>
    <n v="0.442"/>
    <n v="0.22900000000000001"/>
    <s v="RS"/>
    <x v="0"/>
  </r>
  <r>
    <s v="C107929"/>
    <n v="178.26"/>
    <s v="autônomo"/>
    <n v="25.4"/>
    <n v="559"/>
    <n v="3"/>
    <d v="2024-04-04T17:53:40"/>
    <d v="2024-10-04T08:33:08"/>
    <n v="0.32600000000000001"/>
    <n v="0.16500000000000001"/>
    <s v="MG"/>
    <x v="1"/>
  </r>
  <r>
    <s v="C107930"/>
    <n v="703.75"/>
    <s v="assalariado"/>
    <n v="7.46"/>
    <n v="890"/>
    <n v="1"/>
    <d v="2024-02-05T13:51:33"/>
    <d v="2026-03-12T22:06:07"/>
    <n v="5.8000000000000003E-2"/>
    <n v="0.32800000000000001"/>
    <s v="PA"/>
    <x v="0"/>
  </r>
  <r>
    <s v="C107931"/>
    <n v="1157.3900000000001"/>
    <s v="assalariado"/>
    <n v="4.97"/>
    <n v="741"/>
    <n v="2"/>
    <d v="2025-04-08T04:32:17"/>
    <d v="2023-10-24T03:48:25"/>
    <n v="0.222"/>
    <n v="0.60599999999999998"/>
    <s v="PB"/>
    <x v="0"/>
  </r>
  <r>
    <s v="C107932"/>
    <n v="637.15"/>
    <s v="pensionista"/>
    <n v="27.73"/>
    <n v="415"/>
    <n v="2"/>
    <d v="2024-05-23T21:09:30"/>
    <d v="2025-08-11T05:58:53"/>
    <n v="0.41099999999999998"/>
    <n v="0.20399999999999999"/>
    <s v="PB"/>
    <x v="1"/>
  </r>
  <r>
    <s v="C107933"/>
    <n v="734.7"/>
    <s v="assalariado"/>
    <n v="16.45"/>
    <n v="629"/>
    <n v="1"/>
    <d v="2024-11-02T14:22:02"/>
    <d v="2025-03-15T09:35:56"/>
    <n v="0.221"/>
    <n v="0.503"/>
    <s v="RN"/>
    <x v="0"/>
  </r>
  <r>
    <s v="C107934"/>
    <n v="702.55"/>
    <s v="pensionista"/>
    <n v="9.98"/>
    <n v="621"/>
    <n v="2"/>
    <d v="2025-03-10T15:37:01"/>
    <d v="2023-03-31T11:02:21"/>
    <n v="0.16800000000000001"/>
    <n v="0.20200000000000001"/>
    <s v="RN"/>
    <x v="0"/>
  </r>
  <r>
    <s v="C107935"/>
    <n v="1507.74"/>
    <s v="autônomo"/>
    <n v="12.09"/>
    <n v="883"/>
    <n v="1"/>
    <d v="2025-05-27T04:42:04"/>
    <d v="2025-11-02T17:04:07"/>
    <n v="0.55400000000000005"/>
    <n v="0.36599999999999999"/>
    <s v="PB"/>
    <x v="0"/>
  </r>
  <r>
    <s v="C107936"/>
    <n v="766.84"/>
    <s v="assalariado"/>
    <n v="7.57"/>
    <n v="552"/>
    <n v="1"/>
    <d v="2023-05-25T17:17:38"/>
    <d v="2023-12-09T13:19:11"/>
    <n v="0.317"/>
    <n v="0.23499999999999999"/>
    <s v="RJ"/>
    <x v="0"/>
  </r>
  <r>
    <s v="C107937"/>
    <n v="1062.1199999999999"/>
    <s v="assalariado"/>
    <n v="4.41"/>
    <n v="466"/>
    <n v="1"/>
    <d v="2025-06-27T07:40:34"/>
    <d v="2024-06-03T20:38:38"/>
    <n v="0.253"/>
    <n v="0.45800000000000002"/>
    <s v="MA"/>
    <x v="0"/>
  </r>
  <r>
    <s v="C107938"/>
    <n v="1616.74"/>
    <s v="assalariado"/>
    <n v="12.27"/>
    <n v="744"/>
    <n v="2"/>
    <d v="2024-03-05T20:34:30"/>
    <d v="2024-06-20T22:01:30"/>
    <n v="0.38"/>
    <n v="0.41499999999999998"/>
    <s v="RJ"/>
    <x v="0"/>
  </r>
  <r>
    <s v="C107939"/>
    <n v="1007.4"/>
    <s v="assalariado"/>
    <n v="18.61"/>
    <n v="795"/>
    <n v="3"/>
    <d v="2023-03-04T22:45:41"/>
    <d v="2025-11-19T08:44:03"/>
    <n v="0.34599999999999997"/>
    <n v="0.25800000000000001"/>
    <s v="RN"/>
    <x v="0"/>
  </r>
  <r>
    <s v="C107940"/>
    <n v="803.92"/>
    <s v="assalariado"/>
    <n v="22.99"/>
    <n v="811"/>
    <n v="2"/>
    <d v="2024-10-14T01:06:11"/>
    <d v="2023-09-14T11:01:47"/>
    <n v="0.128"/>
    <n v="0.40200000000000002"/>
    <s v="AM"/>
    <x v="1"/>
  </r>
  <r>
    <s v="C107941"/>
    <n v="825.89"/>
    <s v="autônomo"/>
    <n v="11.31"/>
    <n v="790"/>
    <n v="2"/>
    <d v="2023-04-16T19:42:24"/>
    <d v="2025-05-27T12:10:25"/>
    <n v="0.35899999999999999"/>
    <n v="0.34100000000000003"/>
    <s v="ES"/>
    <x v="0"/>
  </r>
  <r>
    <s v="C107942"/>
    <n v="740.73"/>
    <s v="assalariado"/>
    <n v="2.84"/>
    <n v="547"/>
    <n v="2"/>
    <d v="2025-09-08T22:36:10"/>
    <d v="2025-07-06T06:55:02"/>
    <n v="0.45500000000000002"/>
    <n v="0.438"/>
    <s v="GO"/>
    <x v="0"/>
  </r>
  <r>
    <s v="C107943"/>
    <n v="297.06"/>
    <s v="pensionista"/>
    <n v="7.65"/>
    <n v="851"/>
    <n v="1"/>
    <d v="2023-06-21T21:36:57"/>
    <d v="2024-02-24T04:52:38"/>
    <n v="0.40899999999999997"/>
    <n v="0.3"/>
    <s v="GO"/>
    <x v="0"/>
  </r>
  <r>
    <s v="C107944"/>
    <n v="1197.5899999999999"/>
    <s v="assalariado"/>
    <n v="6.78"/>
    <n v="381"/>
    <n v="5"/>
    <d v="2023-10-23T09:55:49"/>
    <d v="2024-08-27T19:22:55"/>
    <n v="0.307"/>
    <n v="8.3000000000000004E-2"/>
    <s v="PA"/>
    <x v="0"/>
  </r>
  <r>
    <s v="C107945"/>
    <n v="633.41999999999996"/>
    <s v="servidor"/>
    <n v="24.01"/>
    <n v="368"/>
    <n v="1"/>
    <d v="2025-01-23T19:25:50"/>
    <d v="2025-01-07T09:01:46"/>
    <n v="0.68500000000000005"/>
    <n v="5.7000000000000002E-2"/>
    <s v="DF"/>
    <x v="1"/>
  </r>
  <r>
    <s v="C107946"/>
    <n v="1540.99"/>
    <s v="autônomo"/>
    <n v="14.93"/>
    <n v="386"/>
    <n v="3"/>
    <d v="2023-04-08T02:25:40"/>
    <d v="2024-08-07T04:35:30"/>
    <n v="1.4E-2"/>
    <n v="0.61199999999999999"/>
    <s v="RJ"/>
    <x v="0"/>
  </r>
  <r>
    <s v="C107947"/>
    <n v="6580.96"/>
    <s v="assalariado"/>
    <n v="35.79"/>
    <n v="892"/>
    <n v="2"/>
    <d v="2025-01-21T13:26:12"/>
    <d v="2024-05-12T23:55:05"/>
    <n v="0.20100000000000001"/>
    <n v="0.20799999999999999"/>
    <s v="DF"/>
    <x v="1"/>
  </r>
  <r>
    <s v="C107948"/>
    <n v="84"/>
    <s v="assalariado"/>
    <n v="16.87"/>
    <n v="640"/>
    <n v="3"/>
    <d v="2024-03-17T07:10:20"/>
    <d v="2025-05-29T05:11:12"/>
    <n v="0.46700000000000003"/>
    <n v="0.28699999999999998"/>
    <s v="PR"/>
    <x v="0"/>
  </r>
  <r>
    <s v="C107949"/>
    <n v="68.94"/>
    <s v="servidor"/>
    <n v="4.88"/>
    <n v="807"/>
    <n v="0"/>
    <d v="2025-06-17T18:45:48"/>
    <d v="2024-03-11T11:26:50"/>
    <n v="5.3999999999999999E-2"/>
    <n v="0.59399999999999997"/>
    <s v="DF"/>
    <x v="0"/>
  </r>
  <r>
    <s v="C107950"/>
    <n v="2097.7199999999998"/>
    <s v="servidor"/>
    <n v="19.75"/>
    <n v="506"/>
    <n v="5"/>
    <d v="2024-05-10T15:11:52"/>
    <d v="2023-08-09T07:54:34"/>
    <n v="0.13200000000000001"/>
    <n v="0.224"/>
    <s v="SP"/>
    <x v="0"/>
  </r>
  <r>
    <s v="C107951"/>
    <n v="1381.04"/>
    <s v="assalariado"/>
    <n v="28.65"/>
    <n v="561"/>
    <n v="1"/>
    <d v="2025-01-13T08:56:57"/>
    <d v="2024-10-30T20:59:18"/>
    <n v="0.255"/>
    <n v="0.28000000000000003"/>
    <s v="RN"/>
    <x v="1"/>
  </r>
  <r>
    <s v="C107952"/>
    <n v="1395.24"/>
    <s v="pensionista"/>
    <n v="15.98"/>
    <n v="821"/>
    <n v="3"/>
    <d v="2023-04-30T06:22:19"/>
    <d v="2024-09-24T22:26:59"/>
    <n v="0.123"/>
    <n v="5.8000000000000003E-2"/>
    <s v="DF"/>
    <x v="0"/>
  </r>
  <r>
    <s v="C107953"/>
    <n v="411.11"/>
    <s v="pensionista"/>
    <n v="16.53"/>
    <n v="836"/>
    <n v="3"/>
    <d v="2023-11-23T08:39:15"/>
    <d v="2025-05-24T18:04:40"/>
    <n v="0.152"/>
    <n v="0.30599999999999999"/>
    <s v="PE"/>
    <x v="0"/>
  </r>
  <r>
    <s v="C107954"/>
    <n v="991.07"/>
    <s v="servidor"/>
    <n v="21.97"/>
    <n v="453"/>
    <n v="2"/>
    <d v="2024-07-31T16:05:56"/>
    <d v="2023-07-11T01:40:32"/>
    <n v="4.5999999999999999E-2"/>
    <n v="0.64500000000000002"/>
    <s v="GO"/>
    <x v="1"/>
  </r>
  <r>
    <s v="C107955"/>
    <n v="2497.34"/>
    <s v="autônomo"/>
    <n v="15.8"/>
    <n v="657"/>
    <n v="1"/>
    <d v="2023-01-07T12:11:16"/>
    <d v="2025-09-15T22:17:40"/>
    <n v="0.13600000000000001"/>
    <n v="0.17599999999999999"/>
    <s v="AL"/>
    <x v="0"/>
  </r>
  <r>
    <s v="C107956"/>
    <n v="274.32"/>
    <s v="assalariado"/>
    <n v="17.47"/>
    <n v="563"/>
    <n v="1"/>
    <d v="2024-06-30T21:31:33"/>
    <d v="2023-05-28T02:56:58"/>
    <n v="0.26"/>
    <n v="0.38100000000000001"/>
    <s v="PI"/>
    <x v="0"/>
  </r>
  <r>
    <s v="C107957"/>
    <n v="183.83"/>
    <s v="assalariado"/>
    <n v="37.200000000000003"/>
    <n v="721"/>
    <n v="3"/>
    <d v="2025-01-27T08:41:15"/>
    <d v="2024-12-14T21:48:47"/>
    <n v="0.77400000000000002"/>
    <n v="0.35099999999999998"/>
    <s v="AL"/>
    <x v="1"/>
  </r>
  <r>
    <s v="C107958"/>
    <n v="4034.76"/>
    <s v="assalariado"/>
    <n v="8.48"/>
    <n v="508"/>
    <n v="2"/>
    <d v="2023-03-31T04:00:55"/>
    <d v="2024-03-28T21:35:36"/>
    <n v="0.22700000000000001"/>
    <n v="0.318"/>
    <s v="PB"/>
    <x v="0"/>
  </r>
  <r>
    <s v="C107959"/>
    <n v="1209.9100000000001"/>
    <s v="assalariado"/>
    <n v="5.23"/>
    <n v="766"/>
    <n v="5"/>
    <d v="2024-08-16T04:39:15"/>
    <d v="2025-04-29T22:23:15"/>
    <n v="0.36799999999999999"/>
    <n v="0.40200000000000002"/>
    <s v="AM"/>
    <x v="0"/>
  </r>
  <r>
    <s v="C107960"/>
    <n v="628.04999999999995"/>
    <s v="assalariado"/>
    <n v="22.3"/>
    <n v="875"/>
    <n v="2"/>
    <d v="2023-02-22T08:54:43"/>
    <d v="2023-07-27T11:45:02"/>
    <n v="0.29799999999999999"/>
    <n v="0.39600000000000002"/>
    <s v="AM"/>
    <x v="1"/>
  </r>
  <r>
    <s v="C107961"/>
    <n v="456.68"/>
    <s v="autônomo"/>
    <n v="14.46"/>
    <n v="845"/>
    <n v="1"/>
    <d v="2023-07-31T18:37:08"/>
    <d v="2023-10-17T20:01:30"/>
    <n v="8.5000000000000006E-2"/>
    <n v="0.11"/>
    <s v="GO"/>
    <x v="0"/>
  </r>
  <r>
    <s v="C107962"/>
    <n v="2139.4899999999998"/>
    <s v="assalariado"/>
    <n v="7.49"/>
    <n v="678"/>
    <n v="1"/>
    <d v="2023-06-16T06:04:12"/>
    <d v="2024-03-12T22:37:42"/>
    <n v="0.32600000000000001"/>
    <n v="0.42"/>
    <s v="PR"/>
    <x v="0"/>
  </r>
  <r>
    <s v="C107963"/>
    <n v="492.73"/>
    <s v="autônomo"/>
    <n v="13.72"/>
    <n v="642"/>
    <n v="2"/>
    <d v="2023-02-03T15:53:11"/>
    <d v="2024-04-24T07:05:05"/>
    <n v="0.438"/>
    <n v="4.2999999999999997E-2"/>
    <s v="AL"/>
    <x v="0"/>
  </r>
  <r>
    <s v="C107964"/>
    <n v="363.65"/>
    <s v="servidor"/>
    <n v="30.31"/>
    <n v="384"/>
    <n v="1"/>
    <d v="2025-06-19T20:18:20"/>
    <d v="2024-11-27T19:12:41"/>
    <n v="0.56599999999999995"/>
    <n v="0.16500000000000001"/>
    <s v="SC"/>
    <x v="1"/>
  </r>
  <r>
    <s v="C107965"/>
    <n v="869.32"/>
    <s v="servidor"/>
    <n v="16.34"/>
    <n v="375"/>
    <n v="1"/>
    <d v="2025-07-09T05:57:03"/>
    <d v="2023-09-03T19:01:43"/>
    <n v="0.45300000000000001"/>
    <n v="0.46400000000000002"/>
    <s v="AL"/>
    <x v="0"/>
  </r>
  <r>
    <s v="C107966"/>
    <n v="4197.6499999999996"/>
    <s v="assalariado"/>
    <n v="8.17"/>
    <n v="302"/>
    <n v="3"/>
    <d v="2025-10-07T15:53:45"/>
    <d v="2024-02-17T04:01:32"/>
    <n v="0.30599999999999999"/>
    <n v="0.28999999999999998"/>
    <s v="SE"/>
    <x v="0"/>
  </r>
  <r>
    <s v="C107967"/>
    <n v="6781.43"/>
    <s v="servidor"/>
    <n v="10.43"/>
    <n v="453"/>
    <n v="0"/>
    <d v="2024-01-02T00:23:48"/>
    <d v="2025-11-23T19:00:24"/>
    <n v="0.20599999999999999"/>
    <n v="0.61299999999999999"/>
    <s v="SC"/>
    <x v="0"/>
  </r>
  <r>
    <s v="C107968"/>
    <n v="559.49"/>
    <s v="assalariado"/>
    <n v="56.57"/>
    <n v="767"/>
    <n v="2"/>
    <d v="2023-07-11T13:19:45"/>
    <d v="2025-11-09T23:18:17"/>
    <n v="0.36"/>
    <n v="0.23799999999999999"/>
    <s v="PI"/>
    <x v="2"/>
  </r>
  <r>
    <s v="C107969"/>
    <n v="2138.5700000000002"/>
    <s v="servidor"/>
    <n v="18.95"/>
    <n v="721"/>
    <n v="2"/>
    <d v="2025-07-11T08:21:03"/>
    <d v="2024-06-21T11:16:29"/>
    <n v="0.45400000000000001"/>
    <n v="0.51800000000000002"/>
    <s v="AM"/>
    <x v="0"/>
  </r>
  <r>
    <s v="C107970"/>
    <n v="1240.3699999999999"/>
    <s v="assalariado"/>
    <n v="8.4"/>
    <n v="752"/>
    <n v="2"/>
    <d v="2023-03-06T19:17:35"/>
    <d v="2023-06-30T00:50:53"/>
    <n v="0.32800000000000001"/>
    <n v="0.36599999999999999"/>
    <s v="MA"/>
    <x v="0"/>
  </r>
  <r>
    <s v="C107971"/>
    <n v="1251.6500000000001"/>
    <s v="autônomo"/>
    <n v="10.84"/>
    <n v="707"/>
    <n v="0"/>
    <d v="2025-07-31T08:53:09"/>
    <d v="2025-11-07T15:16:08"/>
    <n v="0.56999999999999995"/>
    <n v="0.19900000000000001"/>
    <s v="DF"/>
    <x v="0"/>
  </r>
  <r>
    <s v="C107972"/>
    <n v="2207.09"/>
    <s v="pensionista"/>
    <n v="1.1100000000000001"/>
    <n v="475"/>
    <n v="1"/>
    <d v="2024-04-23T08:06:06"/>
    <d v="2024-04-04T04:38:34"/>
    <n v="0.39700000000000002"/>
    <n v="0.53700000000000003"/>
    <s v="BA"/>
    <x v="0"/>
  </r>
  <r>
    <s v="C107973"/>
    <n v="51.81"/>
    <s v="assalariado"/>
    <n v="4.95"/>
    <n v="658"/>
    <n v="1"/>
    <d v="2023-04-04T06:12:46"/>
    <d v="2025-05-14T22:00:53"/>
    <n v="0.2"/>
    <n v="0.153"/>
    <s v="RJ"/>
    <x v="0"/>
  </r>
  <r>
    <s v="C107974"/>
    <n v="3457.44"/>
    <s v="autônomo"/>
    <n v="11.89"/>
    <n v="553"/>
    <n v="4"/>
    <d v="2023-04-13T20:42:53"/>
    <d v="2025-08-01T02:28:59"/>
    <n v="0.373"/>
    <n v="4.8000000000000001E-2"/>
    <s v="AM"/>
    <x v="0"/>
  </r>
  <r>
    <s v="C107975"/>
    <n v="2428.17"/>
    <s v="assalariado"/>
    <n v="13.3"/>
    <n v="846"/>
    <n v="0"/>
    <d v="2025-10-11T03:33:16"/>
    <d v="2025-03-20T16:05:51"/>
    <n v="0.27400000000000002"/>
    <n v="0.40500000000000003"/>
    <s v="PA"/>
    <x v="0"/>
  </r>
  <r>
    <s v="C107976"/>
    <n v="1560.33"/>
    <s v="assalariado"/>
    <n v="3.93"/>
    <n v="710"/>
    <n v="1"/>
    <d v="2025-05-30T20:06:22"/>
    <d v="2024-05-31T17:11:00"/>
    <n v="0.21099999999999999"/>
    <n v="0.36599999999999999"/>
    <s v="RN"/>
    <x v="0"/>
  </r>
  <r>
    <s v="C107977"/>
    <n v="1948.93"/>
    <s v="assalariado"/>
    <n v="2.2000000000000002"/>
    <n v="391"/>
    <n v="2"/>
    <d v="2023-01-13T21:16:01"/>
    <d v="2024-10-20T10:01:40"/>
    <n v="0.20899999999999999"/>
    <n v="0.34699999999999998"/>
    <s v="PA"/>
    <x v="0"/>
  </r>
  <r>
    <s v="C107978"/>
    <n v="850.09"/>
    <s v="pensionista"/>
    <n v="38.33"/>
    <n v="574"/>
    <n v="0"/>
    <d v="2024-12-24T03:46:04"/>
    <d v="2025-01-26T15:45:22"/>
    <n v="0.30299999999999999"/>
    <n v="0.11799999999999999"/>
    <s v="MA"/>
    <x v="1"/>
  </r>
  <r>
    <s v="C107979"/>
    <n v="1649.85"/>
    <s v="assalariado"/>
    <n v="12.75"/>
    <n v="811"/>
    <n v="5"/>
    <d v="2025-04-12T23:31:26"/>
    <d v="2025-03-13T23:41:33"/>
    <n v="0.115"/>
    <n v="0.51900000000000002"/>
    <s v="SC"/>
    <x v="0"/>
  </r>
  <r>
    <s v="C107980"/>
    <n v="1453.47"/>
    <s v="autônomo"/>
    <n v="27.64"/>
    <n v="750"/>
    <n v="0"/>
    <d v="2023-11-19T21:10:24"/>
    <d v="2025-02-25T22:21:27"/>
    <n v="0.72099999999999997"/>
    <n v="0.30599999999999999"/>
    <s v="MG"/>
    <x v="1"/>
  </r>
  <r>
    <s v="C107981"/>
    <n v="776.88"/>
    <s v="assalariado"/>
    <n v="0.9"/>
    <n v="377"/>
    <n v="2"/>
    <d v="2023-08-23T09:34:24"/>
    <d v="2025-04-07T14:00:54"/>
    <n v="0.308"/>
    <n v="0.433"/>
    <s v="SE"/>
    <x v="0"/>
  </r>
  <r>
    <s v="C107982"/>
    <n v="203.87"/>
    <s v="assalariado"/>
    <n v="7.26"/>
    <n v="778"/>
    <n v="1"/>
    <d v="2023-05-02T15:19:59"/>
    <d v="2025-03-13T06:11:44"/>
    <n v="0.29699999999999999"/>
    <n v="0.19900000000000001"/>
    <s v="AL"/>
    <x v="0"/>
  </r>
  <r>
    <s v="C107983"/>
    <n v="2181.52"/>
    <s v="assalariado"/>
    <n v="29.41"/>
    <n v="483"/>
    <n v="1"/>
    <d v="2024-10-26T11:03:22"/>
    <d v="2023-12-15T06:25:06"/>
    <n v="0.121"/>
    <n v="0.33800000000000002"/>
    <s v="SE"/>
    <x v="1"/>
  </r>
  <r>
    <s v="C107984"/>
    <n v="4448.62"/>
    <s v="autônomo"/>
    <n v="10.58"/>
    <n v="897"/>
    <n v="2"/>
    <d v="2024-08-15T02:14:14"/>
    <d v="2025-09-02T00:29:23"/>
    <n v="0.44900000000000001"/>
    <n v="0.53200000000000003"/>
    <s v="RJ"/>
    <x v="0"/>
  </r>
  <r>
    <s v="C107985"/>
    <n v="460.23"/>
    <s v="pensionista"/>
    <n v="18.46"/>
    <n v="328"/>
    <n v="3"/>
    <d v="2024-08-03T12:11:47"/>
    <d v="2025-05-05T22:24:46"/>
    <n v="0.224"/>
    <n v="0.40200000000000002"/>
    <s v="RN"/>
    <x v="0"/>
  </r>
  <r>
    <s v="C107986"/>
    <n v="1430.78"/>
    <s v="autônomo"/>
    <n v="37.799999999999997"/>
    <n v="557"/>
    <n v="2"/>
    <d v="2024-01-09T16:43:29"/>
    <d v="2025-08-03T20:18:46"/>
    <n v="4.4999999999999998E-2"/>
    <n v="8.5000000000000006E-2"/>
    <s v="MA"/>
    <x v="1"/>
  </r>
  <r>
    <s v="C107987"/>
    <n v="476.25"/>
    <s v="assalariado"/>
    <n v="8.43"/>
    <n v="801"/>
    <n v="3"/>
    <d v="2025-03-26T20:56:08"/>
    <d v="2024-10-30T09:18:41"/>
    <n v="0.25900000000000001"/>
    <n v="0.28199999999999997"/>
    <s v="RS"/>
    <x v="0"/>
  </r>
  <r>
    <s v="C107988"/>
    <n v="1000.36"/>
    <s v="autônomo"/>
    <n v="6.49"/>
    <n v="829"/>
    <n v="3"/>
    <d v="2023-01-25T04:37:54"/>
    <d v="2025-11-13T02:49:51"/>
    <n v="0.23200000000000001"/>
    <n v="0.56699999999999995"/>
    <s v="BA"/>
    <x v="0"/>
  </r>
  <r>
    <s v="C107989"/>
    <n v="178.43"/>
    <s v="assalariado"/>
    <n v="6.4"/>
    <n v="496"/>
    <n v="0"/>
    <d v="2023-04-20T22:41:49"/>
    <d v="2024-04-09T16:41:50"/>
    <n v="0.28100000000000003"/>
    <n v="0.36199999999999999"/>
    <s v="BA"/>
    <x v="0"/>
  </r>
  <r>
    <s v="C107990"/>
    <n v="1584.11"/>
    <s v="assalariado"/>
    <n v="17.149999999999999"/>
    <n v="663"/>
    <n v="2"/>
    <d v="2025-04-11T14:32:39"/>
    <d v="2025-03-03T23:38:16"/>
    <n v="0.16"/>
    <n v="0.249"/>
    <s v="SC"/>
    <x v="0"/>
  </r>
  <r>
    <s v="C107991"/>
    <n v="173.84"/>
    <s v="assalariado"/>
    <n v="12.6"/>
    <n v="702"/>
    <n v="3"/>
    <d v="2023-05-01T03:21:10"/>
    <d v="2024-11-05T09:05:58"/>
    <n v="0.22500000000000001"/>
    <n v="0.184"/>
    <s v="PE"/>
    <x v="0"/>
  </r>
  <r>
    <s v="C107992"/>
    <n v="134.6"/>
    <s v="servidor"/>
    <n v="25.58"/>
    <n v="525"/>
    <n v="1"/>
    <d v="2025-07-16T10:42:55"/>
    <d v="2025-08-03T07:34:26"/>
    <n v="0.22500000000000001"/>
    <n v="0.20899999999999999"/>
    <s v="SE"/>
    <x v="1"/>
  </r>
  <r>
    <s v="C107993"/>
    <n v="1848.26"/>
    <s v="assalariado"/>
    <n v="33.46"/>
    <n v="315"/>
    <n v="2"/>
    <d v="2025-01-16T00:29:40"/>
    <d v="2025-08-10T05:49:13"/>
    <n v="0.217"/>
    <n v="0.151"/>
    <s v="AM"/>
    <x v="1"/>
  </r>
  <r>
    <s v="C107994"/>
    <n v="566.27"/>
    <s v="assalariado"/>
    <n v="3.36"/>
    <n v="317"/>
    <n v="1"/>
    <d v="2024-04-18T20:43:13"/>
    <d v="2023-07-08T16:27:16"/>
    <n v="0.126"/>
    <n v="0.40400000000000003"/>
    <s v="AL"/>
    <x v="0"/>
  </r>
  <r>
    <s v="C107995"/>
    <n v="178.35"/>
    <s v="assalariado"/>
    <n v="15.77"/>
    <n v="695"/>
    <n v="1"/>
    <d v="2024-08-06T18:05:52"/>
    <d v="2024-01-29T02:47:42"/>
    <n v="3.2000000000000001E-2"/>
    <n v="0.25600000000000001"/>
    <s v="MG"/>
    <x v="0"/>
  </r>
  <r>
    <s v="C107996"/>
    <n v="550.29999999999995"/>
    <s v="assalariado"/>
    <n v="1.85"/>
    <n v="453"/>
    <n v="1"/>
    <d v="2023-04-30T08:52:27"/>
    <d v="2025-03-26T16:16:43"/>
    <n v="0.23"/>
    <n v="0.40500000000000003"/>
    <s v="PB"/>
    <x v="0"/>
  </r>
  <r>
    <s v="C107997"/>
    <n v="75.91"/>
    <s v="assalariado"/>
    <n v="14.61"/>
    <n v="553"/>
    <n v="1"/>
    <d v="2024-12-06T03:46:38"/>
    <d v="2025-05-21T20:37:32"/>
    <n v="0.38200000000000001"/>
    <n v="7.5999999999999998E-2"/>
    <s v="PI"/>
    <x v="0"/>
  </r>
  <r>
    <s v="C107998"/>
    <n v="57.6"/>
    <s v="pensionista"/>
    <n v="21.1"/>
    <n v="372"/>
    <n v="2"/>
    <d v="2023-08-07T12:52:45"/>
    <d v="2025-03-09T07:21:03"/>
    <n v="0.23400000000000001"/>
    <n v="8.9999999999999993E-3"/>
    <s v="GO"/>
    <x v="1"/>
  </r>
  <r>
    <s v="C107999"/>
    <n v="451.54"/>
    <s v="servidor"/>
    <n v="10.86"/>
    <n v="528"/>
    <n v="4"/>
    <d v="2025-08-12T15:30:06"/>
    <d v="2023-06-10T02:48:36"/>
    <n v="0.20799999999999999"/>
    <n v="4.7E-2"/>
    <s v="MG"/>
    <x v="0"/>
  </r>
  <r>
    <s v="C108000"/>
    <n v="147.37"/>
    <s v="autônomo"/>
    <n v="22.98"/>
    <n v="609"/>
    <n v="4"/>
    <d v="2024-01-18T13:17:01"/>
    <d v="2024-08-03T13:53:47"/>
    <n v="0.54900000000000004"/>
    <n v="0.33600000000000002"/>
    <s v="PR"/>
    <x v="1"/>
  </r>
  <r>
    <s v="C108001"/>
    <n v="1211.07"/>
    <s v="assalariado"/>
    <n v="25.57"/>
    <n v="566"/>
    <n v="1"/>
    <d v="2024-06-05T11:28:20"/>
    <d v="2025-05-27T10:28:28"/>
    <n v="0.24"/>
    <n v="0.252"/>
    <s v="SC"/>
    <x v="1"/>
  </r>
  <r>
    <s v="C108002"/>
    <n v="1958.7"/>
    <s v="servidor"/>
    <n v="10.71"/>
    <n v="427"/>
    <n v="1"/>
    <d v="2023-07-11T21:47:22"/>
    <d v="2025-10-31T14:16:22"/>
    <n v="0.23200000000000001"/>
    <n v="0.17499999999999999"/>
    <s v="MA"/>
    <x v="0"/>
  </r>
  <r>
    <s v="C108003"/>
    <n v="2296.11"/>
    <s v="autônomo"/>
    <n v="45.11"/>
    <n v="727"/>
    <n v="1"/>
    <d v="2025-09-15T05:25:20"/>
    <d v="2025-02-20T06:13:05"/>
    <n v="0.29899999999999999"/>
    <n v="0.16200000000000001"/>
    <s v="MG"/>
    <x v="2"/>
  </r>
  <r>
    <s v="C108004"/>
    <n v="859.15"/>
    <s v="autônomo"/>
    <n v="9.8800000000000008"/>
    <n v="767"/>
    <n v="4"/>
    <d v="2023-04-21T19:39:15"/>
    <d v="2023-09-29T00:11:52"/>
    <n v="0.42299999999999999"/>
    <n v="0.105"/>
    <s v="PI"/>
    <x v="0"/>
  </r>
  <r>
    <s v="C108005"/>
    <n v="611.33000000000004"/>
    <s v="assalariado"/>
    <n v="3.51"/>
    <n v="731"/>
    <n v="1"/>
    <d v="2024-12-28T12:13:12"/>
    <d v="2023-11-18T23:02:50"/>
    <n v="0.29599999999999999"/>
    <n v="0.25"/>
    <s v="PR"/>
    <x v="0"/>
  </r>
  <r>
    <s v="C108006"/>
    <n v="813.07"/>
    <s v="assalariado"/>
    <n v="21.15"/>
    <n v="870"/>
    <n v="3"/>
    <d v="2023-02-23T12:37:38"/>
    <d v="2025-07-11T00:33:45"/>
    <n v="0.29299999999999998"/>
    <n v="4.5999999999999999E-2"/>
    <s v="AL"/>
    <x v="1"/>
  </r>
  <r>
    <s v="C108007"/>
    <n v="1240.9000000000001"/>
    <s v="assalariado"/>
    <n v="5.84"/>
    <n v="405"/>
    <n v="0"/>
    <d v="2025-04-12T10:52:25"/>
    <d v="2023-07-18T07:26:21"/>
    <n v="0.13500000000000001"/>
    <n v="0.247"/>
    <s v="RN"/>
    <x v="0"/>
  </r>
  <r>
    <s v="C108008"/>
    <n v="1470.17"/>
    <s v="assalariado"/>
    <n v="5.88"/>
    <n v="783"/>
    <n v="1"/>
    <d v="2023-03-13T01:47:58"/>
    <d v="2024-02-07T23:15:46"/>
    <n v="0.247"/>
    <n v="0.108"/>
    <s v="RN"/>
    <x v="0"/>
  </r>
  <r>
    <s v="C108009"/>
    <n v="722.64"/>
    <s v="servidor"/>
    <n v="6.71"/>
    <n v="402"/>
    <n v="1"/>
    <d v="2024-09-03T12:39:58"/>
    <d v="2023-06-18T11:37:38"/>
    <n v="0.255"/>
    <n v="0.106"/>
    <s v="DF"/>
    <x v="0"/>
  </r>
  <r>
    <s v="C108010"/>
    <n v="3142.8"/>
    <s v="pensionista"/>
    <n v="15.56"/>
    <n v="314"/>
    <n v="1"/>
    <d v="2025-10-11T14:35:12"/>
    <d v="2023-05-22T23:26:15"/>
    <n v="0.16800000000000001"/>
    <n v="0.628"/>
    <s v="GO"/>
    <x v="0"/>
  </r>
  <r>
    <s v="C108011"/>
    <n v="223.84"/>
    <s v="servidor"/>
    <n v="18.72"/>
    <n v="394"/>
    <n v="1"/>
    <d v="2025-06-21T17:20:15"/>
    <d v="2023-03-15T22:47:47"/>
    <n v="0.20899999999999999"/>
    <n v="0.41"/>
    <s v="PB"/>
    <x v="0"/>
  </r>
  <r>
    <s v="C108012"/>
    <n v="4486.62"/>
    <s v="autônomo"/>
    <n v="9.1"/>
    <n v="554"/>
    <n v="3"/>
    <d v="2023-10-14T09:13:28"/>
    <d v="2024-08-30T22:06:57"/>
    <n v="0.58299999999999996"/>
    <n v="0.46700000000000003"/>
    <s v="PI"/>
    <x v="0"/>
  </r>
  <r>
    <s v="C108013"/>
    <n v="1627.36"/>
    <s v="servidor"/>
    <n v="12.88"/>
    <n v="412"/>
    <n v="3"/>
    <d v="2024-12-10T19:53:07"/>
    <d v="2024-12-20T00:52:23"/>
    <n v="0.29499999999999998"/>
    <n v="0.193"/>
    <s v="MA"/>
    <x v="0"/>
  </r>
  <r>
    <s v="C108014"/>
    <n v="308.24"/>
    <s v="pensionista"/>
    <n v="3.17"/>
    <n v="782"/>
    <n v="2"/>
    <d v="2024-06-13T11:52:49"/>
    <d v="2024-07-11T07:23:39"/>
    <n v="0.376"/>
    <n v="0.435"/>
    <s v="PR"/>
    <x v="0"/>
  </r>
  <r>
    <s v="C108015"/>
    <n v="722.4"/>
    <s v="assalariado"/>
    <n v="22.74"/>
    <n v="603"/>
    <n v="2"/>
    <d v="2024-10-07T13:58:27"/>
    <d v="2024-09-09T01:27:54"/>
    <n v="0.22"/>
    <n v="0.432"/>
    <s v="PE"/>
    <x v="1"/>
  </r>
  <r>
    <s v="C108016"/>
    <n v="519.22"/>
    <s v="autônomo"/>
    <n v="25.06"/>
    <n v="886"/>
    <n v="3"/>
    <d v="2025-06-01T07:49:14"/>
    <d v="2024-06-17T11:36:55"/>
    <n v="0.42699999999999999"/>
    <n v="0.52600000000000002"/>
    <s v="PA"/>
    <x v="1"/>
  </r>
  <r>
    <s v="C108017"/>
    <n v="652.04"/>
    <s v="pensionista"/>
    <n v="17.29"/>
    <n v="364"/>
    <n v="3"/>
    <d v="2024-01-16T20:15:23"/>
    <d v="2024-02-02T17:57:31"/>
    <n v="0.16"/>
    <n v="0.38200000000000001"/>
    <s v="BA"/>
    <x v="0"/>
  </r>
  <r>
    <s v="C108018"/>
    <n v="976.54"/>
    <s v="servidor"/>
    <n v="2.4300000000000002"/>
    <n v="894"/>
    <n v="1"/>
    <d v="2023-07-10T21:46:19"/>
    <d v="2024-10-06T20:22:12"/>
    <n v="0.28499999999999998"/>
    <n v="0.10100000000000001"/>
    <s v="PI"/>
    <x v="0"/>
  </r>
  <r>
    <s v="C108019"/>
    <n v="195.49"/>
    <s v="assalariado"/>
    <n v="16.79"/>
    <n v="646"/>
    <n v="2"/>
    <d v="2023-05-28T02:50:17"/>
    <d v="2025-12-15T04:59:56"/>
    <n v="0.27800000000000002"/>
    <n v="0.314"/>
    <s v="PE"/>
    <x v="0"/>
  </r>
  <r>
    <s v="C108020"/>
    <n v="724.91"/>
    <s v="servidor"/>
    <n v="12.29"/>
    <n v="419"/>
    <n v="3"/>
    <d v="2023-10-21T09:04:24"/>
    <d v="2023-10-17T05:29:18"/>
    <n v="0.315"/>
    <n v="0.34599999999999997"/>
    <s v="PI"/>
    <x v="0"/>
  </r>
  <r>
    <s v="C108021"/>
    <n v="454.99"/>
    <s v="servidor"/>
    <n v="28.69"/>
    <n v="815"/>
    <n v="1"/>
    <d v="2024-03-20T18:52:46"/>
    <d v="2025-11-16T13:05:46"/>
    <n v="5.5E-2"/>
    <n v="0.621"/>
    <s v="DF"/>
    <x v="1"/>
  </r>
  <r>
    <s v="C108022"/>
    <n v="4601.6499999999996"/>
    <s v="assalariado"/>
    <n v="10.36"/>
    <n v="762"/>
    <n v="1"/>
    <d v="2025-02-17T14:06:57"/>
    <d v="2025-10-24T18:44:41"/>
    <n v="8.8999999999999996E-2"/>
    <n v="0.27300000000000002"/>
    <s v="AL"/>
    <x v="0"/>
  </r>
  <r>
    <s v="C108023"/>
    <n v="1022.78"/>
    <s v="assalariado"/>
    <n v="5.39"/>
    <n v="416"/>
    <n v="3"/>
    <d v="2023-07-18T08:41:49"/>
    <d v="2023-06-29T20:32:33"/>
    <n v="0.18099999999999999"/>
    <n v="0.58399999999999996"/>
    <s v="GO"/>
    <x v="0"/>
  </r>
  <r>
    <s v="C108024"/>
    <n v="229.55"/>
    <s v="assalariado"/>
    <n v="1.6"/>
    <n v="543"/>
    <n v="2"/>
    <d v="2024-03-19T20:26:45"/>
    <d v="2023-12-30T18:43:15"/>
    <n v="0.25700000000000001"/>
    <n v="0.34499999999999997"/>
    <s v="RJ"/>
    <x v="0"/>
  </r>
  <r>
    <s v="C108025"/>
    <n v="240.34"/>
    <s v="assalariado"/>
    <n v="6.1"/>
    <n v="556"/>
    <n v="1"/>
    <d v="2025-06-02T20:38:59"/>
    <d v="2025-03-25T15:07:59"/>
    <n v="0.20599999999999999"/>
    <n v="0.441"/>
    <s v="DF"/>
    <x v="0"/>
  </r>
  <r>
    <s v="C108026"/>
    <n v="242.76"/>
    <s v="assalariado"/>
    <n v="14.2"/>
    <n v="652"/>
    <n v="1"/>
    <d v="2023-02-05T14:28:43"/>
    <d v="2023-07-29T04:06:32"/>
    <n v="0.36"/>
    <n v="0.23300000000000001"/>
    <s v="RN"/>
    <x v="0"/>
  </r>
  <r>
    <s v="C108027"/>
    <n v="6125.45"/>
    <s v="assalariado"/>
    <n v="12.8"/>
    <n v="449"/>
    <n v="1"/>
    <d v="2023-04-15T08:29:33"/>
    <d v="2025-01-18T00:11:31"/>
    <n v="0.31"/>
    <n v="0.51800000000000002"/>
    <s v="AL"/>
    <x v="0"/>
  </r>
  <r>
    <s v="C108028"/>
    <n v="232.07"/>
    <s v="assalariado"/>
    <n v="37.89"/>
    <n v="880"/>
    <n v="4"/>
    <d v="2024-07-24T23:21:06"/>
    <d v="2025-10-21T13:49:38"/>
    <n v="0.28299999999999997"/>
    <n v="0.184"/>
    <s v="SE"/>
    <x v="1"/>
  </r>
  <r>
    <s v="C108029"/>
    <n v="1053.52"/>
    <s v="assalariado"/>
    <n v="10.06"/>
    <n v="828"/>
    <n v="2"/>
    <d v="2025-01-24T04:24:30"/>
    <d v="2025-03-08T17:15:17"/>
    <n v="0.375"/>
    <n v="0.41299999999999998"/>
    <s v="SE"/>
    <x v="0"/>
  </r>
  <r>
    <s v="C108030"/>
    <n v="1210.24"/>
    <s v="assalariado"/>
    <n v="3.18"/>
    <n v="587"/>
    <n v="2"/>
    <d v="2024-01-03T09:28:06"/>
    <d v="2023-10-22T19:24:30"/>
    <n v="0.34399999999999997"/>
    <n v="0.59"/>
    <s v="BA"/>
    <x v="0"/>
  </r>
  <r>
    <s v="C108031"/>
    <n v="1647.58"/>
    <s v="assalariado"/>
    <n v="9.43"/>
    <n v="403"/>
    <n v="1"/>
    <d v="2023-03-12T08:22:44"/>
    <d v="2024-12-14T05:07:55"/>
    <n v="0.35599999999999998"/>
    <n v="0.54300000000000004"/>
    <s v="BA"/>
    <x v="0"/>
  </r>
  <r>
    <s v="C108032"/>
    <n v="1463.9"/>
    <s v="autônomo"/>
    <n v="19.77"/>
    <n v="409"/>
    <n v="2"/>
    <d v="2023-09-28T07:49:07"/>
    <d v="2023-02-13T13:18:48"/>
    <n v="0.44700000000000001"/>
    <n v="0.56399999999999995"/>
    <s v="AL"/>
    <x v="0"/>
  </r>
  <r>
    <s v="C108033"/>
    <n v="1103.68"/>
    <s v="assalariado"/>
    <n v="30.72"/>
    <n v="547"/>
    <n v="2"/>
    <d v="2023-07-04T03:16:08"/>
    <d v="2023-09-25T04:28:32"/>
    <n v="0.34399999999999997"/>
    <n v="0.1"/>
    <s v="MA"/>
    <x v="1"/>
  </r>
  <r>
    <s v="C108034"/>
    <n v="4191.2299999999996"/>
    <s v="autônomo"/>
    <n v="28.24"/>
    <n v="663"/>
    <n v="4"/>
    <d v="2023-01-13T15:05:42"/>
    <d v="2023-07-14T09:46:54"/>
    <n v="0.29799999999999999"/>
    <n v="0.125"/>
    <s v="AM"/>
    <x v="1"/>
  </r>
  <r>
    <s v="C108035"/>
    <n v="2227.58"/>
    <s v="assalariado"/>
    <n v="2.48"/>
    <n v="864"/>
    <n v="3"/>
    <d v="2025-08-11T02:31:09"/>
    <d v="2024-11-07T16:26:29"/>
    <n v="0.16300000000000001"/>
    <n v="0.23100000000000001"/>
    <s v="CE"/>
    <x v="0"/>
  </r>
  <r>
    <s v="C108036"/>
    <n v="979.27"/>
    <s v="assalariado"/>
    <n v="17.5"/>
    <n v="682"/>
    <n v="1"/>
    <d v="2025-05-07T06:13:54"/>
    <d v="2024-06-13T00:57:53"/>
    <n v="0.35599999999999998"/>
    <n v="0.19500000000000001"/>
    <s v="GO"/>
    <x v="0"/>
  </r>
  <r>
    <s v="C108037"/>
    <n v="873.23"/>
    <s v="autônomo"/>
    <n v="7.48"/>
    <n v="789"/>
    <n v="5"/>
    <d v="2024-01-11T05:31:14"/>
    <d v="2023-05-23T19:56:45"/>
    <n v="0.16"/>
    <n v="0.41899999999999998"/>
    <s v="ES"/>
    <x v="0"/>
  </r>
  <r>
    <s v="C108038"/>
    <n v="189.88"/>
    <s v="autônomo"/>
    <n v="11.88"/>
    <n v="594"/>
    <n v="1"/>
    <d v="2025-10-12T17:26:08"/>
    <d v="2023-04-12T23:23:51"/>
    <n v="0.23799999999999999"/>
    <n v="0.439"/>
    <s v="PA"/>
    <x v="0"/>
  </r>
  <r>
    <s v="C108039"/>
    <n v="318.72000000000003"/>
    <s v="autônomo"/>
    <n v="4.99"/>
    <n v="424"/>
    <n v="2"/>
    <d v="2023-04-14T19:15:06"/>
    <d v="2025-05-04T17:19:23"/>
    <n v="2.5999999999999999E-2"/>
    <n v="0.28199999999999997"/>
    <s v="RN"/>
    <x v="0"/>
  </r>
  <r>
    <s v="C108040"/>
    <n v="825.94"/>
    <s v="pensionista"/>
    <n v="20.18"/>
    <n v="506"/>
    <n v="5"/>
    <d v="2023-11-28T12:41:06"/>
    <d v="2025-02-15T03:46:34"/>
    <n v="0.17399999999999999"/>
    <n v="0.27500000000000002"/>
    <s v="MG"/>
    <x v="1"/>
  </r>
  <r>
    <s v="C108041"/>
    <n v="492.11"/>
    <s v="assalariado"/>
    <n v="35.36"/>
    <n v="623"/>
    <n v="1"/>
    <d v="2024-01-14T04:48:15"/>
    <d v="2024-12-18T07:10:23"/>
    <n v="0.151"/>
    <n v="0.16500000000000001"/>
    <s v="CE"/>
    <x v="1"/>
  </r>
  <r>
    <s v="C108042"/>
    <n v="682.65"/>
    <s v="assalariado"/>
    <n v="3.01"/>
    <n v="652"/>
    <n v="1"/>
    <d v="2024-05-12T20:10:24"/>
    <d v="2024-02-29T21:36:11"/>
    <n v="0.13200000000000001"/>
    <n v="0.42399999999999999"/>
    <s v="PB"/>
    <x v="0"/>
  </r>
  <r>
    <s v="C108043"/>
    <n v="988.6"/>
    <s v="autônomo"/>
    <n v="21.05"/>
    <n v="571"/>
    <n v="1"/>
    <d v="2023-10-27T23:05:37"/>
    <d v="2025-11-22T08:36:48"/>
    <n v="0.39400000000000002"/>
    <n v="0.18"/>
    <s v="DF"/>
    <x v="1"/>
  </r>
  <r>
    <s v="C108044"/>
    <n v="70.63"/>
    <s v="pensionista"/>
    <n v="13.33"/>
    <n v="405"/>
    <n v="1"/>
    <d v="2025-07-25T08:32:36"/>
    <d v="2025-08-17T13:49:35"/>
    <n v="1.0999999999999999E-2"/>
    <n v="0.23200000000000001"/>
    <s v="ES"/>
    <x v="0"/>
  </r>
  <r>
    <s v="C108045"/>
    <n v="769.95"/>
    <s v="autônomo"/>
    <n v="9.44"/>
    <n v="664"/>
    <n v="1"/>
    <d v="2024-08-22T20:10:51"/>
    <d v="2023-04-04T11:14:29"/>
    <n v="0.109"/>
    <n v="0.58299999999999996"/>
    <s v="RJ"/>
    <x v="0"/>
  </r>
  <r>
    <s v="C108046"/>
    <n v="875.72"/>
    <s v="pensionista"/>
    <n v="9.69"/>
    <n v="669"/>
    <n v="3"/>
    <d v="2023-04-02T06:49:37"/>
    <d v="2023-05-23T22:37:53"/>
    <n v="7.0999999999999994E-2"/>
    <n v="0.34799999999999998"/>
    <s v="PB"/>
    <x v="0"/>
  </r>
  <r>
    <s v="C108047"/>
    <n v="5345.28"/>
    <s v="assalariado"/>
    <n v="19.940000000000001"/>
    <n v="321"/>
    <n v="3"/>
    <d v="2023-10-03T18:34:04"/>
    <d v="2024-01-21T08:01:23"/>
    <n v="1.2E-2"/>
    <n v="0.251"/>
    <s v="BA"/>
    <x v="0"/>
  </r>
  <r>
    <s v="C108048"/>
    <n v="701.16"/>
    <s v="autônomo"/>
    <n v="6.94"/>
    <n v="745"/>
    <n v="0"/>
    <d v="2025-03-20T07:56:49"/>
    <d v="2025-12-09T08:40:38"/>
    <n v="0.314"/>
    <n v="0.377"/>
    <s v="PE"/>
    <x v="0"/>
  </r>
  <r>
    <s v="C108049"/>
    <n v="1141.49"/>
    <s v="assalariado"/>
    <n v="18.66"/>
    <n v="663"/>
    <n v="2"/>
    <d v="2025-06-16T01:56:57"/>
    <d v="2025-10-02T15:59:44"/>
    <n v="0.14199999999999999"/>
    <n v="0.13700000000000001"/>
    <s v="PA"/>
    <x v="0"/>
  </r>
  <r>
    <s v="C108050"/>
    <n v="713.96"/>
    <s v="assalariado"/>
    <n v="36.270000000000003"/>
    <n v="737"/>
    <n v="3"/>
    <d v="2024-04-21T13:38:45"/>
    <d v="2023-07-28T09:19:59"/>
    <n v="8.2000000000000003E-2"/>
    <n v="0.55200000000000005"/>
    <s v="RN"/>
    <x v="1"/>
  </r>
  <r>
    <s v="C108051"/>
    <n v="178.27"/>
    <s v="autônomo"/>
    <n v="7.35"/>
    <n v="302"/>
    <n v="0"/>
    <d v="2025-05-07T07:19:14"/>
    <d v="2025-07-20T10:18:04"/>
    <n v="0.17100000000000001"/>
    <n v="0.20300000000000001"/>
    <s v="AL"/>
    <x v="0"/>
  </r>
  <r>
    <s v="C108052"/>
    <n v="888.36"/>
    <s v="assalariado"/>
    <n v="19.21"/>
    <n v="626"/>
    <n v="2"/>
    <d v="2023-06-02T20:45:06"/>
    <d v="2026-04-03T16:04:55"/>
    <n v="5.3999999999999999E-2"/>
    <n v="0.64100000000000001"/>
    <s v="PE"/>
    <x v="0"/>
  </r>
  <r>
    <s v="C108053"/>
    <n v="525.42999999999995"/>
    <s v="pensionista"/>
    <n v="11.48"/>
    <n v="502"/>
    <n v="3"/>
    <d v="2023-05-11T18:54:51"/>
    <d v="2025-03-08T14:55:57"/>
    <n v="0.46500000000000002"/>
    <n v="0.307"/>
    <s v="RN"/>
    <x v="0"/>
  </r>
  <r>
    <s v="C108054"/>
    <n v="809.98"/>
    <s v="assalariado"/>
    <n v="27.64"/>
    <n v="876"/>
    <n v="2"/>
    <d v="2025-01-19T09:19:24"/>
    <d v="2025-06-21T06:33:49"/>
    <n v="0.60399999999999998"/>
    <n v="0.26600000000000001"/>
    <s v="MA"/>
    <x v="1"/>
  </r>
  <r>
    <s v="C108055"/>
    <n v="2005.51"/>
    <s v="assalariado"/>
    <n v="9.42"/>
    <n v="368"/>
    <n v="2"/>
    <d v="2023-11-25T08:31:14"/>
    <d v="2025-09-28T08:35:56"/>
    <n v="0.748"/>
    <n v="0.20200000000000001"/>
    <s v="AM"/>
    <x v="0"/>
  </r>
  <r>
    <s v="C108056"/>
    <n v="1408.71"/>
    <s v="autônomo"/>
    <n v="2.4500000000000002"/>
    <n v="491"/>
    <n v="0"/>
    <d v="2025-07-01T02:40:50"/>
    <d v="2023-08-24T05:10:24"/>
    <n v="0.53"/>
    <n v="0.49299999999999999"/>
    <s v="PB"/>
    <x v="0"/>
  </r>
  <r>
    <s v="C108057"/>
    <n v="1642.23"/>
    <s v="autônomo"/>
    <n v="17.739999999999998"/>
    <n v="793"/>
    <n v="1"/>
    <d v="2025-07-15T03:34:42"/>
    <d v="2023-07-29T23:30:23"/>
    <n v="0.17"/>
    <n v="0.127"/>
    <s v="PE"/>
    <x v="0"/>
  </r>
  <r>
    <s v="C108058"/>
    <n v="715.94"/>
    <s v="assalariado"/>
    <n v="21.87"/>
    <n v="894"/>
    <n v="3"/>
    <d v="2023-03-28T14:25:28"/>
    <d v="2024-05-01T20:53:43"/>
    <n v="0.442"/>
    <n v="0.23300000000000001"/>
    <s v="PE"/>
    <x v="1"/>
  </r>
  <r>
    <s v="C108059"/>
    <n v="799.25"/>
    <s v="assalariado"/>
    <n v="25.08"/>
    <n v="435"/>
    <n v="1"/>
    <d v="2023-11-06T23:31:37"/>
    <d v="2024-10-27T16:25:37"/>
    <n v="7.6999999999999999E-2"/>
    <n v="0.16400000000000001"/>
    <s v="SE"/>
    <x v="1"/>
  </r>
  <r>
    <s v="C108060"/>
    <n v="627.20000000000005"/>
    <s v="autônomo"/>
    <n v="18.8"/>
    <n v="376"/>
    <n v="0"/>
    <d v="2024-12-04T00:08:42"/>
    <d v="2024-05-26T19:11:09"/>
    <n v="0.372"/>
    <n v="0.63500000000000001"/>
    <s v="AL"/>
    <x v="0"/>
  </r>
  <r>
    <s v="C108061"/>
    <n v="192.55"/>
    <s v="servidor"/>
    <n v="3.79"/>
    <n v="323"/>
    <n v="2"/>
    <d v="2024-05-09T18:56:46"/>
    <d v="2024-12-21T20:36:19"/>
    <n v="0.127"/>
    <n v="0.23100000000000001"/>
    <s v="RJ"/>
    <x v="0"/>
  </r>
  <r>
    <s v="C108062"/>
    <n v="1706.59"/>
    <s v="pensionista"/>
    <n v="5.88"/>
    <n v="726"/>
    <n v="1"/>
    <d v="2025-03-01T23:37:39"/>
    <d v="2023-09-21T07:22:54"/>
    <n v="0.71599999999999997"/>
    <n v="0.37"/>
    <s v="PA"/>
    <x v="0"/>
  </r>
  <r>
    <s v="C108063"/>
    <n v="890.49"/>
    <s v="assalariado"/>
    <n v="10.42"/>
    <n v="736"/>
    <n v="1"/>
    <d v="2023-01-03T13:48:02"/>
    <d v="2024-01-08T01:17:53"/>
    <n v="0.23499999999999999"/>
    <n v="0.109"/>
    <s v="SP"/>
    <x v="0"/>
  </r>
  <r>
    <s v="C108064"/>
    <n v="2627.24"/>
    <s v="assalariado"/>
    <n v="16.989999999999998"/>
    <n v="395"/>
    <n v="1"/>
    <d v="2024-01-07T15:04:33"/>
    <d v="2024-08-13T04:24:16"/>
    <n v="1.7999999999999999E-2"/>
    <n v="0.25"/>
    <s v="PR"/>
    <x v="0"/>
  </r>
  <r>
    <s v="C108065"/>
    <n v="100.97"/>
    <s v="servidor"/>
    <n v="1.4"/>
    <n v="850"/>
    <n v="1"/>
    <d v="2023-12-28T00:29:31"/>
    <d v="2024-11-24T08:38:50"/>
    <n v="0.34599999999999997"/>
    <n v="0.40100000000000002"/>
    <s v="ES"/>
    <x v="0"/>
  </r>
  <r>
    <s v="C108066"/>
    <n v="453.8"/>
    <s v="autônomo"/>
    <n v="28.82"/>
    <n v="792"/>
    <n v="2"/>
    <d v="2023-11-13T15:17:51"/>
    <d v="2025-01-21T05:59:18"/>
    <n v="9.6000000000000002E-2"/>
    <n v="0.433"/>
    <s v="RJ"/>
    <x v="1"/>
  </r>
  <r>
    <s v="C108067"/>
    <n v="2763.51"/>
    <s v="assalariado"/>
    <n v="11.98"/>
    <n v="538"/>
    <n v="3"/>
    <d v="2024-04-04T21:55:10"/>
    <d v="2023-11-20T14:45:28"/>
    <n v="0.155"/>
    <n v="0.313"/>
    <s v="AM"/>
    <x v="0"/>
  </r>
  <r>
    <s v="C108068"/>
    <n v="979.24"/>
    <s v="pensionista"/>
    <n v="15.8"/>
    <n v="418"/>
    <n v="1"/>
    <d v="2024-04-24T04:14:18"/>
    <d v="2024-12-27T00:55:06"/>
    <n v="0.26600000000000001"/>
    <n v="0.25"/>
    <s v="GO"/>
    <x v="0"/>
  </r>
  <r>
    <s v="C108069"/>
    <n v="100.79"/>
    <s v="autônomo"/>
    <n v="50.84"/>
    <n v="384"/>
    <n v="2"/>
    <d v="2024-04-13T07:01:10"/>
    <d v="2025-07-21T12:02:46"/>
    <n v="0.32600000000000001"/>
    <n v="0.56899999999999995"/>
    <s v="PB"/>
    <x v="2"/>
  </r>
  <r>
    <s v="C108070"/>
    <n v="60.86"/>
    <s v="pensionista"/>
    <n v="4.01"/>
    <n v="598"/>
    <n v="1"/>
    <d v="2024-07-22T19:23:51"/>
    <d v="2023-11-03T06:12:16"/>
    <n v="0.45500000000000002"/>
    <n v="0.37"/>
    <s v="SE"/>
    <x v="0"/>
  </r>
  <r>
    <s v="C108071"/>
    <n v="2183.52"/>
    <s v="autônomo"/>
    <n v="22.67"/>
    <n v="778"/>
    <n v="1"/>
    <d v="2025-04-18T21:00:42"/>
    <d v="2023-07-21T20:43:44"/>
    <n v="0.24099999999999999"/>
    <n v="0.47899999999999998"/>
    <s v="PI"/>
    <x v="1"/>
  </r>
  <r>
    <s v="C108072"/>
    <n v="1045.69"/>
    <s v="assalariado"/>
    <n v="4.08"/>
    <n v="697"/>
    <n v="1"/>
    <d v="2024-12-30T23:34:55"/>
    <d v="2024-05-12T15:16:41"/>
    <n v="5.6000000000000001E-2"/>
    <n v="0.55000000000000004"/>
    <s v="MA"/>
    <x v="0"/>
  </r>
  <r>
    <s v="C108073"/>
    <n v="1840.21"/>
    <s v="autônomo"/>
    <n v="13.74"/>
    <n v="693"/>
    <n v="2"/>
    <d v="2024-03-03T07:27:50"/>
    <d v="2024-01-12T12:49:51"/>
    <n v="0.112"/>
    <n v="0.24299999999999999"/>
    <s v="AL"/>
    <x v="0"/>
  </r>
  <r>
    <s v="C108074"/>
    <n v="2922.19"/>
    <s v="servidor"/>
    <n v="17.61"/>
    <n v="405"/>
    <n v="1"/>
    <d v="2023-05-25T07:26:34"/>
    <d v="2024-03-20T05:52:16"/>
    <n v="0.23100000000000001"/>
    <n v="0.05"/>
    <s v="SC"/>
    <x v="0"/>
  </r>
  <r>
    <s v="C108075"/>
    <n v="474.19"/>
    <s v="autônomo"/>
    <n v="1.1100000000000001"/>
    <n v="507"/>
    <n v="4"/>
    <d v="2025-07-07T15:34:41"/>
    <d v="2025-06-20T08:30:42"/>
    <n v="0.41299999999999998"/>
    <n v="0.25900000000000001"/>
    <s v="RJ"/>
    <x v="0"/>
  </r>
  <r>
    <s v="C108076"/>
    <n v="851.35"/>
    <s v="pensionista"/>
    <n v="13.93"/>
    <n v="541"/>
    <n v="2"/>
    <d v="2025-04-26T00:30:23"/>
    <d v="2025-01-12T05:35:34"/>
    <n v="0.441"/>
    <n v="0.52900000000000003"/>
    <s v="DF"/>
    <x v="0"/>
  </r>
  <r>
    <s v="C108077"/>
    <n v="443.09"/>
    <s v="servidor"/>
    <n v="6.89"/>
    <n v="819"/>
    <n v="2"/>
    <d v="2024-09-24T13:47:16"/>
    <d v="2024-02-29T03:49:58"/>
    <n v="0.126"/>
    <n v="0.249"/>
    <s v="SC"/>
    <x v="0"/>
  </r>
  <r>
    <s v="C108078"/>
    <n v="850.27"/>
    <s v="pensionista"/>
    <n v="25"/>
    <n v="893"/>
    <n v="1"/>
    <d v="2025-04-10T10:41:16"/>
    <d v="2023-02-14T14:12:59"/>
    <n v="0.32"/>
    <n v="0.10100000000000001"/>
    <s v="GO"/>
    <x v="1"/>
  </r>
  <r>
    <s v="C108079"/>
    <n v="1387.71"/>
    <s v="assalariado"/>
    <n v="11.38"/>
    <n v="521"/>
    <n v="1"/>
    <d v="2024-02-09T11:43:17"/>
    <d v="2024-11-28T00:03:20"/>
    <n v="0.46"/>
    <n v="0.36199999999999999"/>
    <s v="RN"/>
    <x v="0"/>
  </r>
  <r>
    <s v="C108080"/>
    <n v="779.93"/>
    <s v="pensionista"/>
    <n v="11.51"/>
    <n v="874"/>
    <n v="1"/>
    <d v="2025-09-12T01:04:26"/>
    <d v="2025-02-19T19:23:22"/>
    <n v="0.55300000000000005"/>
    <n v="0.49199999999999999"/>
    <s v="GO"/>
    <x v="0"/>
  </r>
  <r>
    <s v="C108081"/>
    <n v="639.86"/>
    <s v="servidor"/>
    <n v="17.18"/>
    <n v="603"/>
    <n v="3"/>
    <d v="2024-03-04T12:55:44"/>
    <d v="2024-07-23T21:55:59"/>
    <n v="0.39300000000000002"/>
    <n v="0.19800000000000001"/>
    <s v="PB"/>
    <x v="0"/>
  </r>
  <r>
    <s v="C108082"/>
    <n v="175.19"/>
    <s v="assalariado"/>
    <n v="23.62"/>
    <n v="699"/>
    <n v="4"/>
    <d v="2025-03-28T15:19:57"/>
    <d v="2025-06-05T11:27:53"/>
    <n v="0.122"/>
    <n v="0.17899999999999999"/>
    <s v="RJ"/>
    <x v="1"/>
  </r>
  <r>
    <s v="C108083"/>
    <n v="987.34"/>
    <s v="servidor"/>
    <n v="11.53"/>
    <n v="428"/>
    <n v="1"/>
    <d v="2023-10-18T11:38:02"/>
    <d v="2024-07-30T01:51:42"/>
    <n v="5.5E-2"/>
    <n v="0.8"/>
    <s v="SC"/>
    <x v="0"/>
  </r>
  <r>
    <s v="C108084"/>
    <n v="397.2"/>
    <s v="pensionista"/>
    <n v="11.17"/>
    <n v="649"/>
    <n v="2"/>
    <d v="2024-05-29T09:23:54"/>
    <d v="2024-03-25T10:44:25"/>
    <n v="4.8000000000000001E-2"/>
    <n v="0.16"/>
    <s v="PR"/>
    <x v="0"/>
  </r>
  <r>
    <s v="C108085"/>
    <n v="3279.85"/>
    <s v="assalariado"/>
    <n v="8.66"/>
    <n v="742"/>
    <n v="4"/>
    <d v="2024-02-08T06:53:19"/>
    <d v="2024-05-24T01:14:20"/>
    <n v="0.14599999999999999"/>
    <n v="0.58899999999999997"/>
    <s v="ES"/>
    <x v="0"/>
  </r>
  <r>
    <s v="C108086"/>
    <n v="841.72"/>
    <s v="servidor"/>
    <n v="9.1300000000000008"/>
    <n v="703"/>
    <n v="2"/>
    <d v="2024-10-03T16:39:16"/>
    <d v="2025-08-02T05:41:02"/>
    <n v="0.106"/>
    <n v="0.28599999999999998"/>
    <s v="AL"/>
    <x v="0"/>
  </r>
  <r>
    <s v="C108087"/>
    <n v="1249.0899999999999"/>
    <s v="assalariado"/>
    <n v="7.41"/>
    <n v="310"/>
    <n v="2"/>
    <d v="2023-04-15T15:42:29"/>
    <d v="2023-09-11T17:21:24"/>
    <n v="0.39800000000000002"/>
    <n v="0.30199999999999999"/>
    <s v="GO"/>
    <x v="0"/>
  </r>
  <r>
    <s v="C108088"/>
    <n v="2403.1999999999998"/>
    <s v="servidor"/>
    <n v="4.6500000000000004"/>
    <n v="779"/>
    <n v="3"/>
    <d v="2024-06-09T07:51:33"/>
    <d v="2025-09-15T08:41:27"/>
    <n v="0.17199999999999999"/>
    <n v="5.2999999999999999E-2"/>
    <s v="BA"/>
    <x v="0"/>
  </r>
  <r>
    <s v="C108089"/>
    <n v="424.04"/>
    <s v="autônomo"/>
    <n v="25.49"/>
    <n v="542"/>
    <n v="1"/>
    <d v="2025-10-27T19:01:20"/>
    <d v="2023-11-05T23:36:23"/>
    <n v="0.48699999999999999"/>
    <n v="0.376"/>
    <s v="AM"/>
    <x v="1"/>
  </r>
  <r>
    <s v="C108090"/>
    <n v="1109.53"/>
    <s v="assalariado"/>
    <n v="13.21"/>
    <n v="705"/>
    <n v="3"/>
    <d v="2025-06-11T17:29:56"/>
    <d v="2023-10-18T20:17:35"/>
    <n v="0.16200000000000001"/>
    <n v="0.28699999999999998"/>
    <s v="PA"/>
    <x v="0"/>
  </r>
  <r>
    <s v="C108091"/>
    <n v="1180.1099999999999"/>
    <s v="assalariado"/>
    <n v="10.87"/>
    <n v="545"/>
    <n v="1"/>
    <d v="2023-02-28T00:37:41"/>
    <d v="2023-12-11T00:42:24"/>
    <n v="0.32500000000000001"/>
    <n v="0.17299999999999999"/>
    <s v="SC"/>
    <x v="0"/>
  </r>
  <r>
    <s v="C108092"/>
    <n v="658.55"/>
    <s v="autônomo"/>
    <n v="4.09"/>
    <n v="797"/>
    <n v="4"/>
    <d v="2025-07-23T11:33:57"/>
    <d v="2024-10-18T17:40:35"/>
    <n v="0.184"/>
    <n v="0.29299999999999998"/>
    <s v="AL"/>
    <x v="0"/>
  </r>
  <r>
    <s v="C108093"/>
    <n v="423.66"/>
    <s v="assalariado"/>
    <n v="22.38"/>
    <n v="862"/>
    <n v="1"/>
    <d v="2023-03-02T16:24:18"/>
    <d v="2025-08-18T00:44:39"/>
    <n v="0.20399999999999999"/>
    <n v="0.32300000000000001"/>
    <s v="GO"/>
    <x v="1"/>
  </r>
  <r>
    <s v="C108094"/>
    <n v="454.42"/>
    <s v="servidor"/>
    <n v="37.49"/>
    <n v="584"/>
    <n v="3"/>
    <d v="2024-08-09T05:53:15"/>
    <d v="2024-12-21T13:19:49"/>
    <n v="0.46"/>
    <n v="3.3000000000000002E-2"/>
    <s v="GO"/>
    <x v="1"/>
  </r>
  <r>
    <s v="C108095"/>
    <n v="1292.52"/>
    <s v="servidor"/>
    <n v="18.489999999999998"/>
    <n v="591"/>
    <n v="1"/>
    <d v="2025-01-30T07:55:57"/>
    <d v="2025-07-30T03:20:59"/>
    <n v="1.2E-2"/>
    <n v="0.35199999999999998"/>
    <s v="RN"/>
    <x v="0"/>
  </r>
  <r>
    <s v="C108096"/>
    <n v="308.94"/>
    <s v="autônomo"/>
    <n v="3.96"/>
    <n v="624"/>
    <n v="4"/>
    <d v="2023-12-14T01:08:24"/>
    <d v="2023-06-10T20:28:56"/>
    <n v="0.1"/>
    <n v="4.2999999999999997E-2"/>
    <s v="GO"/>
    <x v="0"/>
  </r>
  <r>
    <s v="C108097"/>
    <n v="419.75"/>
    <s v="assalariado"/>
    <n v="27.4"/>
    <n v="580"/>
    <n v="1"/>
    <d v="2024-07-15T21:34:57"/>
    <d v="2023-09-16T20:01:49"/>
    <n v="0.128"/>
    <n v="0.37"/>
    <s v="SP"/>
    <x v="1"/>
  </r>
  <r>
    <s v="C108098"/>
    <n v="1136.98"/>
    <s v="assalariado"/>
    <n v="26.2"/>
    <n v="803"/>
    <n v="3"/>
    <d v="2023-09-18T16:47:30"/>
    <d v="2023-08-03T04:46:44"/>
    <n v="0.29299999999999998"/>
    <n v="0.25600000000000001"/>
    <s v="PR"/>
    <x v="1"/>
  </r>
  <r>
    <s v="C108099"/>
    <n v="782.51"/>
    <s v="servidor"/>
    <n v="9.91"/>
    <n v="527"/>
    <n v="3"/>
    <d v="2023-03-15T11:55:34"/>
    <d v="2023-06-28T02:32:28"/>
    <n v="0.438"/>
    <n v="0.77700000000000002"/>
    <s v="DF"/>
    <x v="0"/>
  </r>
  <r>
    <s v="C108100"/>
    <n v="3225.18"/>
    <s v="assalariado"/>
    <n v="12.85"/>
    <n v="440"/>
    <n v="1"/>
    <d v="2023-06-14T11:56:03"/>
    <d v="2023-07-08T15:22:29"/>
    <n v="0.26900000000000002"/>
    <n v="0.73899999999999999"/>
    <s v="AL"/>
    <x v="0"/>
  </r>
  <r>
    <s v="C108101"/>
    <n v="1555.66"/>
    <s v="assalariado"/>
    <n v="7.52"/>
    <n v="899"/>
    <n v="2"/>
    <d v="2025-06-21T10:06:35"/>
    <d v="2023-07-18T04:36:40"/>
    <n v="0.27600000000000002"/>
    <n v="0.379"/>
    <s v="AL"/>
    <x v="0"/>
  </r>
  <r>
    <s v="C108102"/>
    <n v="143"/>
    <s v="assalariado"/>
    <n v="7.79"/>
    <n v="851"/>
    <n v="4"/>
    <d v="2025-02-21T02:28:13"/>
    <d v="2023-06-24T00:34:44"/>
    <n v="0.29699999999999999"/>
    <n v="2.7E-2"/>
    <s v="RS"/>
    <x v="0"/>
  </r>
  <r>
    <s v="C108103"/>
    <n v="2158.94"/>
    <s v="autônomo"/>
    <n v="7.76"/>
    <n v="883"/>
    <n v="3"/>
    <d v="2024-04-16T17:55:12"/>
    <d v="2025-05-01T03:50:30"/>
    <n v="0.45800000000000002"/>
    <n v="0.73699999999999999"/>
    <s v="AM"/>
    <x v="0"/>
  </r>
  <r>
    <s v="C108104"/>
    <n v="794.82"/>
    <s v="pensionista"/>
    <n v="16.760000000000002"/>
    <n v="466"/>
    <n v="2"/>
    <d v="2024-09-09T14:27:30"/>
    <d v="2025-05-30T17:54:27"/>
    <n v="0.13900000000000001"/>
    <n v="0.58699999999999997"/>
    <s v="RJ"/>
    <x v="0"/>
  </r>
  <r>
    <s v="C108105"/>
    <n v="3507.12"/>
    <s v="autônomo"/>
    <n v="3.63"/>
    <n v="629"/>
    <n v="1"/>
    <d v="2024-02-25T06:52:56"/>
    <d v="2023-12-25T07:26:47"/>
    <n v="0.39300000000000002"/>
    <n v="3.2000000000000001E-2"/>
    <s v="MG"/>
    <x v="0"/>
  </r>
  <r>
    <s v="C108106"/>
    <n v="1852.9"/>
    <s v="assalariado"/>
    <n v="13.96"/>
    <n v="657"/>
    <n v="3"/>
    <d v="2024-02-22T23:53:44"/>
    <d v="2024-11-09T15:24:20"/>
    <n v="0.372"/>
    <n v="0.38"/>
    <s v="PE"/>
    <x v="0"/>
  </r>
  <r>
    <s v="C108107"/>
    <n v="1792.67"/>
    <s v="assalariado"/>
    <n v="47.5"/>
    <n v="810"/>
    <n v="2"/>
    <d v="2023-06-14T13:04:15"/>
    <d v="2025-10-09T08:37:26"/>
    <n v="0.20200000000000001"/>
    <n v="0.40699999999999997"/>
    <s v="RJ"/>
    <x v="2"/>
  </r>
  <r>
    <s v="C108108"/>
    <n v="688"/>
    <s v="assalariado"/>
    <n v="17.55"/>
    <n v="771"/>
    <n v="1"/>
    <d v="2023-05-16T12:30:38"/>
    <d v="2025-04-21T15:35:50"/>
    <n v="0.27600000000000002"/>
    <n v="0.36399999999999999"/>
    <s v="PB"/>
    <x v="0"/>
  </r>
  <r>
    <s v="C108109"/>
    <n v="249.32"/>
    <s v="pensionista"/>
    <n v="8.42"/>
    <n v="383"/>
    <n v="1"/>
    <d v="2023-12-16T01:56:29"/>
    <d v="2024-07-17T14:51:07"/>
    <n v="0.106"/>
    <n v="0.08"/>
    <s v="SC"/>
    <x v="0"/>
  </r>
  <r>
    <s v="C108110"/>
    <n v="94.41"/>
    <s v="autônomo"/>
    <n v="19.760000000000002"/>
    <n v="725"/>
    <n v="5"/>
    <d v="2023-10-20T07:06:11"/>
    <d v="2024-03-30T14:04:31"/>
    <n v="0.316"/>
    <n v="0.624"/>
    <s v="PE"/>
    <x v="0"/>
  </r>
  <r>
    <s v="C108111"/>
    <n v="2569.4299999999998"/>
    <s v="assalariado"/>
    <n v="19.39"/>
    <n v="519"/>
    <n v="1"/>
    <d v="2024-08-26T08:11:23"/>
    <d v="2023-05-16T04:09:41"/>
    <n v="0.23"/>
    <n v="0.1"/>
    <s v="RN"/>
    <x v="0"/>
  </r>
  <r>
    <s v="C108112"/>
    <n v="1295.6400000000001"/>
    <s v="autônomo"/>
    <n v="9.8800000000000008"/>
    <n v="694"/>
    <n v="2"/>
    <d v="2025-06-11T08:22:26"/>
    <d v="2023-01-14T10:17:14"/>
    <n v="0.21299999999999999"/>
    <n v="0.53200000000000003"/>
    <s v="DF"/>
    <x v="0"/>
  </r>
  <r>
    <s v="C108113"/>
    <n v="2271.94"/>
    <s v="assalariado"/>
    <n v="35.299999999999997"/>
    <n v="485"/>
    <n v="1"/>
    <d v="2024-01-17T00:32:10"/>
    <d v="2025-09-29T22:37:43"/>
    <n v="0.32800000000000001"/>
    <n v="0.73499999999999999"/>
    <s v="SE"/>
    <x v="1"/>
  </r>
  <r>
    <s v="C108114"/>
    <n v="933.87"/>
    <s v="pensionista"/>
    <n v="2.59"/>
    <n v="580"/>
    <n v="2"/>
    <d v="2024-12-28T04:35:39"/>
    <d v="2025-04-08T08:50:41"/>
    <n v="0.373"/>
    <n v="0.497"/>
    <s v="BA"/>
    <x v="0"/>
  </r>
  <r>
    <s v="C108115"/>
    <n v="1174.95"/>
    <s v="assalariado"/>
    <n v="29"/>
    <n v="693"/>
    <n v="3"/>
    <d v="2024-04-09T23:48:58"/>
    <d v="2023-06-29T01:30:12"/>
    <n v="0.17499999999999999"/>
    <n v="0.182"/>
    <s v="CE"/>
    <x v="1"/>
  </r>
  <r>
    <s v="C108116"/>
    <n v="935.81"/>
    <s v="pensionista"/>
    <n v="2.69"/>
    <n v="897"/>
    <n v="3"/>
    <d v="2025-09-16T21:05:14"/>
    <d v="2025-04-03T07:19:26"/>
    <n v="0.49099999999999999"/>
    <n v="0.502"/>
    <s v="MA"/>
    <x v="0"/>
  </r>
  <r>
    <s v="C108117"/>
    <n v="922.01"/>
    <s v="assalariado"/>
    <n v="41.67"/>
    <n v="631"/>
    <n v="2"/>
    <d v="2023-09-25T13:15:55"/>
    <d v="2024-11-10T03:23:05"/>
    <n v="1.7000000000000001E-2"/>
    <n v="0.56399999999999995"/>
    <s v="RN"/>
    <x v="2"/>
  </r>
  <r>
    <s v="C108118"/>
    <n v="2724.44"/>
    <s v="assalariado"/>
    <n v="20.53"/>
    <n v="428"/>
    <n v="2"/>
    <d v="2025-02-02T09:26:35"/>
    <d v="2025-05-19T03:28:04"/>
    <n v="0.27900000000000003"/>
    <n v="0.28199999999999997"/>
    <s v="PI"/>
    <x v="1"/>
  </r>
  <r>
    <s v="C108119"/>
    <n v="4195.07"/>
    <s v="assalariado"/>
    <n v="7.02"/>
    <n v="873"/>
    <n v="1"/>
    <d v="2024-08-26T03:57:20"/>
    <d v="2025-09-04T14:23:42"/>
    <n v="0.14799999999999999"/>
    <n v="0.65200000000000002"/>
    <s v="MA"/>
    <x v="0"/>
  </r>
  <r>
    <s v="C108120"/>
    <n v="443.94"/>
    <s v="assalariado"/>
    <n v="14.65"/>
    <n v="664"/>
    <n v="1"/>
    <d v="2025-05-05T06:04:52"/>
    <d v="2025-09-30T22:52:03"/>
    <n v="0.34899999999999998"/>
    <n v="0.79900000000000004"/>
    <s v="ES"/>
    <x v="0"/>
  </r>
  <r>
    <s v="C108121"/>
    <n v="481.75"/>
    <s v="assalariado"/>
    <n v="1.19"/>
    <n v="871"/>
    <n v="1"/>
    <d v="2025-09-11T23:58:12"/>
    <d v="2024-12-23T19:05:27"/>
    <n v="0.436"/>
    <n v="0.59699999999999998"/>
    <s v="SC"/>
    <x v="0"/>
  </r>
  <r>
    <s v="C108122"/>
    <n v="1549.68"/>
    <s v="assalariado"/>
    <n v="33.81"/>
    <n v="721"/>
    <n v="1"/>
    <d v="2023-05-25T18:20:48"/>
    <d v="2023-12-10T16:07:28"/>
    <n v="0.16200000000000001"/>
    <n v="0.50600000000000001"/>
    <s v="AM"/>
    <x v="1"/>
  </r>
  <r>
    <s v="C108123"/>
    <n v="1466.09"/>
    <s v="assalariado"/>
    <n v="5.1100000000000003"/>
    <n v="455"/>
    <n v="2"/>
    <d v="2025-07-16T23:35:14"/>
    <d v="2024-09-08T07:42:33"/>
    <n v="0.40100000000000002"/>
    <n v="0.22500000000000001"/>
    <s v="RJ"/>
    <x v="0"/>
  </r>
  <r>
    <s v="C108124"/>
    <n v="1086.08"/>
    <s v="autônomo"/>
    <n v="49.93"/>
    <n v="444"/>
    <n v="3"/>
    <d v="2025-03-28T03:13:34"/>
    <d v="2024-06-15T11:12:04"/>
    <n v="0.157"/>
    <n v="0.61099999999999999"/>
    <s v="MG"/>
    <x v="2"/>
  </r>
  <r>
    <s v="C108125"/>
    <n v="334.18"/>
    <s v="assalariado"/>
    <n v="14.53"/>
    <n v="488"/>
    <n v="4"/>
    <d v="2023-03-05T21:39:14"/>
    <d v="2023-03-13T15:57:04"/>
    <n v="0.57999999999999996"/>
    <n v="0.38300000000000001"/>
    <s v="RJ"/>
    <x v="0"/>
  </r>
  <r>
    <s v="C108126"/>
    <n v="126.26"/>
    <s v="assalariado"/>
    <n v="20.8"/>
    <n v="302"/>
    <n v="1"/>
    <d v="2023-03-20T09:30:41"/>
    <d v="2025-02-04T11:31:35"/>
    <n v="7.5999999999999998E-2"/>
    <n v="0.60399999999999998"/>
    <s v="PI"/>
    <x v="1"/>
  </r>
  <r>
    <s v="C108127"/>
    <n v="391.9"/>
    <s v="assalariado"/>
    <n v="2.66"/>
    <n v="789"/>
    <n v="1"/>
    <d v="2023-07-24T14:20:01"/>
    <d v="2025-04-08T13:19:59"/>
    <n v="0.76400000000000001"/>
    <n v="0.38600000000000001"/>
    <s v="PR"/>
    <x v="0"/>
  </r>
  <r>
    <s v="C108128"/>
    <n v="2759.46"/>
    <s v="assalariado"/>
    <n v="19.95"/>
    <n v="731"/>
    <n v="1"/>
    <d v="2023-04-19T09:33:27"/>
    <d v="2023-11-30T04:19:53"/>
    <n v="0.29399999999999998"/>
    <n v="0.157"/>
    <s v="PI"/>
    <x v="0"/>
  </r>
  <r>
    <s v="C108129"/>
    <n v="670.11"/>
    <s v="assalariado"/>
    <n v="19.149999999999999"/>
    <n v="539"/>
    <n v="1"/>
    <d v="2023-03-05T10:33:53"/>
    <d v="2025-06-25T00:48:43"/>
    <n v="0.311"/>
    <n v="0.20899999999999999"/>
    <s v="SC"/>
    <x v="0"/>
  </r>
  <r>
    <s v="C108130"/>
    <n v="1410.37"/>
    <s v="autônomo"/>
    <n v="5.72"/>
    <n v="404"/>
    <n v="2"/>
    <d v="2024-02-29T13:00:15"/>
    <d v="2023-04-05T03:00:01"/>
    <n v="0.48399999999999999"/>
    <n v="0.45100000000000001"/>
    <s v="ES"/>
    <x v="0"/>
  </r>
  <r>
    <s v="C108131"/>
    <n v="2526.2399999999998"/>
    <s v="assalariado"/>
    <n v="40.56"/>
    <n v="563"/>
    <n v="1"/>
    <d v="2024-10-26T01:56:39"/>
    <d v="2023-11-07T06:45:18"/>
    <n v="0.16600000000000001"/>
    <n v="0.36399999999999999"/>
    <s v="PB"/>
    <x v="2"/>
  </r>
  <r>
    <s v="C108132"/>
    <n v="180.09"/>
    <s v="pensionista"/>
    <n v="16.45"/>
    <n v="789"/>
    <n v="2"/>
    <d v="2024-02-02T19:51:36"/>
    <d v="2024-05-29T21:07:17"/>
    <n v="0.36299999999999999"/>
    <n v="0.29499999999999998"/>
    <s v="AM"/>
    <x v="0"/>
  </r>
  <r>
    <s v="C108133"/>
    <n v="1074.3599999999999"/>
    <s v="assalariado"/>
    <n v="5.5"/>
    <n v="555"/>
    <n v="3"/>
    <d v="2023-10-04T20:31:07"/>
    <d v="2025-03-30T22:21:13"/>
    <n v="0.42799999999999999"/>
    <n v="0.32"/>
    <s v="PE"/>
    <x v="0"/>
  </r>
  <r>
    <s v="C108134"/>
    <n v="2642.63"/>
    <s v="pensionista"/>
    <n v="8.8000000000000007"/>
    <n v="842"/>
    <n v="2"/>
    <d v="2025-07-12T00:36:42"/>
    <d v="2024-02-02T21:46:42"/>
    <n v="0.32800000000000001"/>
    <n v="0.16900000000000001"/>
    <s v="RN"/>
    <x v="0"/>
  </r>
  <r>
    <s v="C108135"/>
    <n v="59.95"/>
    <s v="assalariado"/>
    <n v="7.26"/>
    <n v="844"/>
    <n v="1"/>
    <d v="2023-12-11T00:25:10"/>
    <d v="2024-12-28T18:21:30"/>
    <n v="0.111"/>
    <n v="0.49199999999999999"/>
    <s v="PE"/>
    <x v="0"/>
  </r>
  <r>
    <s v="C108136"/>
    <n v="480.31"/>
    <s v="autônomo"/>
    <n v="5.37"/>
    <n v="753"/>
    <n v="1"/>
    <d v="2024-02-27T01:49:22"/>
    <d v="2024-07-26T10:30:14"/>
    <n v="0.29599999999999999"/>
    <n v="0.122"/>
    <s v="BA"/>
    <x v="0"/>
  </r>
  <r>
    <s v="C108137"/>
    <n v="471.47"/>
    <s v="autônomo"/>
    <n v="28.46"/>
    <n v="588"/>
    <n v="3"/>
    <d v="2023-06-15T14:43:37"/>
    <d v="2024-07-03T16:17:12"/>
    <n v="0.32200000000000001"/>
    <n v="0.28799999999999998"/>
    <s v="DF"/>
    <x v="1"/>
  </r>
  <r>
    <s v="C108138"/>
    <n v="2180.2199999999998"/>
    <s v="pensionista"/>
    <n v="27.02"/>
    <n v="862"/>
    <n v="2"/>
    <d v="2024-04-14T02:26:17"/>
    <d v="2025-06-30T05:53:59"/>
    <n v="0.33300000000000002"/>
    <n v="0.109"/>
    <s v="PI"/>
    <x v="1"/>
  </r>
  <r>
    <s v="C108139"/>
    <n v="907.46"/>
    <s v="assalariado"/>
    <n v="13.41"/>
    <n v="709"/>
    <n v="2"/>
    <d v="2023-06-22T16:34:03"/>
    <d v="2023-07-05T07:48:38"/>
    <n v="0.24199999999999999"/>
    <n v="0.222"/>
    <s v="SC"/>
    <x v="0"/>
  </r>
  <r>
    <s v="C108140"/>
    <n v="1476.53"/>
    <s v="autônomo"/>
    <n v="1.1000000000000001"/>
    <n v="812"/>
    <n v="1"/>
    <d v="2024-02-04T20:52:18"/>
    <d v="2025-04-14T08:14:11"/>
    <n v="0.34499999999999997"/>
    <n v="0.47899999999999998"/>
    <s v="PE"/>
    <x v="0"/>
  </r>
  <r>
    <s v="C108141"/>
    <n v="900.42"/>
    <s v="servidor"/>
    <n v="3.71"/>
    <n v="528"/>
    <n v="2"/>
    <d v="2023-09-29T12:43:32"/>
    <d v="2023-09-09T00:36:30"/>
    <n v="0.251"/>
    <n v="8.7999999999999995E-2"/>
    <s v="PA"/>
    <x v="0"/>
  </r>
  <r>
    <s v="C108142"/>
    <n v="1474.32"/>
    <s v="autônomo"/>
    <n v="1.48"/>
    <n v="791"/>
    <n v="3"/>
    <d v="2025-10-14T02:23:21"/>
    <d v="2025-08-11T16:40:53"/>
    <n v="0.434"/>
    <n v="0.69199999999999995"/>
    <s v="CE"/>
    <x v="0"/>
  </r>
  <r>
    <s v="C108143"/>
    <n v="63.28"/>
    <s v="assalariado"/>
    <n v="23.22"/>
    <n v="456"/>
    <n v="1"/>
    <d v="2024-03-13T16:40:41"/>
    <d v="2024-06-22T11:22:18"/>
    <n v="0.436"/>
    <n v="0.33"/>
    <s v="PE"/>
    <x v="1"/>
  </r>
  <r>
    <s v="C108144"/>
    <n v="218.33"/>
    <s v="pensionista"/>
    <n v="9.7100000000000009"/>
    <n v="309"/>
    <n v="1"/>
    <d v="2025-10-24T04:02:51"/>
    <d v="2023-08-31T16:46:34"/>
    <n v="0.39"/>
    <n v="0.54400000000000004"/>
    <s v="SC"/>
    <x v="0"/>
  </r>
  <r>
    <s v="C108145"/>
    <n v="1018.08"/>
    <s v="assalariado"/>
    <n v="5.73"/>
    <n v="687"/>
    <n v="1"/>
    <d v="2023-06-19T22:07:15"/>
    <d v="2025-12-10T21:15:58"/>
    <n v="0.27100000000000002"/>
    <n v="0.377"/>
    <s v="PA"/>
    <x v="0"/>
  </r>
  <r>
    <s v="C108146"/>
    <n v="387.82"/>
    <s v="autônomo"/>
    <n v="39.090000000000003"/>
    <n v="557"/>
    <n v="1"/>
    <d v="2025-09-08T18:43:02"/>
    <d v="2025-04-15T12:00:43"/>
    <n v="0.26600000000000001"/>
    <n v="0.33300000000000002"/>
    <s v="BA"/>
    <x v="1"/>
  </r>
  <r>
    <s v="C108147"/>
    <n v="1942.41"/>
    <s v="assalariado"/>
    <n v="10.89"/>
    <n v="455"/>
    <n v="1"/>
    <d v="2025-02-09T03:11:52"/>
    <d v="2023-07-31T10:13:03"/>
    <n v="0.28399999999999997"/>
    <n v="0.20200000000000001"/>
    <s v="AL"/>
    <x v="0"/>
  </r>
  <r>
    <s v="C108148"/>
    <n v="2533.36"/>
    <s v="assalariado"/>
    <n v="3.09"/>
    <n v="795"/>
    <n v="2"/>
    <d v="2023-02-11T06:43:58"/>
    <d v="2025-09-22T02:10:14"/>
    <n v="0.218"/>
    <n v="0.41099999999999998"/>
    <s v="DF"/>
    <x v="0"/>
  </r>
  <r>
    <s v="C108149"/>
    <n v="3282.89"/>
    <s v="pensionista"/>
    <n v="32.15"/>
    <n v="787"/>
    <n v="3"/>
    <d v="2025-02-10T01:03:29"/>
    <d v="2024-12-31T07:17:16"/>
    <n v="0.21199999999999999"/>
    <n v="0.63700000000000001"/>
    <s v="SC"/>
    <x v="1"/>
  </r>
  <r>
    <s v="C108150"/>
    <n v="1363.66"/>
    <s v="assalariado"/>
    <n v="23.64"/>
    <n v="876"/>
    <n v="3"/>
    <d v="2024-10-14T23:20:29"/>
    <d v="2024-04-02T01:20:37"/>
    <n v="6.7000000000000004E-2"/>
    <n v="0.50700000000000001"/>
    <s v="AL"/>
    <x v="1"/>
  </r>
  <r>
    <s v="C108151"/>
    <n v="847.65"/>
    <s v="assalariado"/>
    <n v="14.72"/>
    <n v="376"/>
    <n v="2"/>
    <d v="2025-10-03T17:19:03"/>
    <d v="2025-12-03T15:26:44"/>
    <n v="0.23200000000000001"/>
    <n v="0.35399999999999998"/>
    <s v="SP"/>
    <x v="0"/>
  </r>
  <r>
    <s v="C108152"/>
    <n v="1165.1300000000001"/>
    <s v="servidor"/>
    <n v="10.94"/>
    <n v="393"/>
    <n v="3"/>
    <d v="2023-10-11T12:09:50"/>
    <d v="2024-04-03T07:40:31"/>
    <n v="0.40699999999999997"/>
    <n v="0.311"/>
    <s v="AM"/>
    <x v="0"/>
  </r>
  <r>
    <s v="C108153"/>
    <n v="3015.5"/>
    <s v="pensionista"/>
    <n v="3.14"/>
    <n v="879"/>
    <n v="2"/>
    <d v="2025-03-19T15:06:52"/>
    <d v="2023-05-23T22:45:23"/>
    <n v="0.115"/>
    <n v="6.3E-2"/>
    <s v="MA"/>
    <x v="0"/>
  </r>
  <r>
    <s v="C108154"/>
    <n v="657.46"/>
    <s v="assalariado"/>
    <n v="3.11"/>
    <n v="351"/>
    <n v="3"/>
    <d v="2023-06-14T16:26:17"/>
    <d v="2024-12-31T14:25:59"/>
    <n v="0.249"/>
    <n v="0.376"/>
    <s v="MG"/>
    <x v="0"/>
  </r>
  <r>
    <s v="C108155"/>
    <n v="1877.9"/>
    <s v="assalariado"/>
    <n v="55.56"/>
    <n v="779"/>
    <n v="1"/>
    <d v="2023-01-07T09:06:35"/>
    <d v="2025-08-25T11:54:39"/>
    <n v="0.255"/>
    <n v="0.193"/>
    <s v="PI"/>
    <x v="2"/>
  </r>
  <r>
    <s v="C108156"/>
    <n v="122.52"/>
    <s v="autônomo"/>
    <n v="23.02"/>
    <n v="717"/>
    <n v="1"/>
    <d v="2023-07-23T15:16:12"/>
    <d v="2024-11-06T20:39:12"/>
    <n v="0.38200000000000001"/>
    <n v="6.9000000000000006E-2"/>
    <s v="PE"/>
    <x v="1"/>
  </r>
  <r>
    <s v="C108157"/>
    <n v="274.19"/>
    <s v="assalariado"/>
    <n v="12.11"/>
    <n v="422"/>
    <n v="2"/>
    <d v="2025-04-05T00:57:07"/>
    <d v="2024-03-13T10:28:28"/>
    <n v="0.26100000000000001"/>
    <n v="0.151"/>
    <s v="SC"/>
    <x v="0"/>
  </r>
  <r>
    <s v="C108158"/>
    <n v="846.13"/>
    <s v="assalariado"/>
    <n v="8.25"/>
    <n v="798"/>
    <n v="4"/>
    <d v="2023-04-29T14:26:17"/>
    <d v="2023-10-26T05:46:19"/>
    <n v="3.2000000000000001E-2"/>
    <n v="0.24099999999999999"/>
    <s v="AL"/>
    <x v="0"/>
  </r>
  <r>
    <s v="C108159"/>
    <n v="4722.74"/>
    <s v="assalariado"/>
    <n v="36.71"/>
    <n v="344"/>
    <n v="3"/>
    <d v="2024-09-21T17:48:13"/>
    <d v="2023-12-29T11:29:06"/>
    <n v="0.499"/>
    <n v="0.41199999999999998"/>
    <s v="RN"/>
    <x v="1"/>
  </r>
  <r>
    <s v="C108160"/>
    <n v="299.10000000000002"/>
    <s v="pensionista"/>
    <n v="40.590000000000003"/>
    <n v="880"/>
    <n v="1"/>
    <d v="2025-09-09T22:31:22"/>
    <d v="2023-06-09T04:48:01"/>
    <n v="9.7000000000000003E-2"/>
    <n v="0.38700000000000001"/>
    <s v="RN"/>
    <x v="2"/>
  </r>
  <r>
    <s v="C108161"/>
    <n v="63.93"/>
    <s v="assalariado"/>
    <n v="25.29"/>
    <n v="776"/>
    <n v="0"/>
    <d v="2025-04-18T09:19:08"/>
    <d v="2023-04-17T03:08:18"/>
    <n v="0.158"/>
    <n v="0.49299999999999999"/>
    <s v="PB"/>
    <x v="1"/>
  </r>
  <r>
    <s v="C108162"/>
    <n v="771.64"/>
    <s v="pensionista"/>
    <n v="5.67"/>
    <n v="613"/>
    <n v="2"/>
    <d v="2025-02-04T23:49:44"/>
    <d v="2023-09-17T20:50:28"/>
    <n v="2.4E-2"/>
    <n v="0.40600000000000003"/>
    <s v="SC"/>
    <x v="0"/>
  </r>
  <r>
    <s v="C108163"/>
    <n v="153.76"/>
    <s v="pensionista"/>
    <n v="40.299999999999997"/>
    <n v="650"/>
    <n v="1"/>
    <d v="2023-02-09T13:38:48"/>
    <d v="2023-05-07T06:36:42"/>
    <n v="0.28499999999999998"/>
    <n v="0.42099999999999999"/>
    <s v="PA"/>
    <x v="2"/>
  </r>
  <r>
    <s v="C108164"/>
    <n v="1424.29"/>
    <s v="pensionista"/>
    <n v="19.23"/>
    <n v="527"/>
    <n v="1"/>
    <d v="2025-06-11T02:57:58"/>
    <d v="2025-03-15T04:14:38"/>
    <n v="8.6999999999999994E-2"/>
    <n v="0.247"/>
    <s v="MA"/>
    <x v="0"/>
  </r>
  <r>
    <s v="C108165"/>
    <n v="2115.86"/>
    <s v="autônomo"/>
    <n v="5.24"/>
    <n v="415"/>
    <n v="1"/>
    <d v="2023-09-20T01:17:04"/>
    <d v="2024-04-02T15:43:26"/>
    <n v="0.28000000000000003"/>
    <n v="0.65400000000000003"/>
    <s v="PA"/>
    <x v="0"/>
  </r>
  <r>
    <s v="C108166"/>
    <n v="4281.16"/>
    <s v="assalariado"/>
    <n v="16.95"/>
    <n v="300"/>
    <n v="1"/>
    <d v="2024-02-23T16:55:48"/>
    <d v="2025-07-14T21:53:51"/>
    <n v="0.11799999999999999"/>
    <n v="0.46200000000000002"/>
    <s v="PR"/>
    <x v="0"/>
  </r>
  <r>
    <s v="C108167"/>
    <n v="479.43"/>
    <s v="assalariado"/>
    <n v="39.340000000000003"/>
    <n v="486"/>
    <n v="2"/>
    <d v="2023-03-28T02:09:15"/>
    <d v="2024-02-14T17:08:47"/>
    <n v="0.193"/>
    <n v="0.54400000000000004"/>
    <s v="SC"/>
    <x v="1"/>
  </r>
  <r>
    <s v="C108168"/>
    <n v="4706.21"/>
    <s v="assalariado"/>
    <n v="18.71"/>
    <n v="387"/>
    <n v="3"/>
    <d v="2025-06-08T19:36:39"/>
    <d v="2023-11-20T01:25:35"/>
    <n v="8.4000000000000005E-2"/>
    <n v="0.46400000000000002"/>
    <s v="RS"/>
    <x v="0"/>
  </r>
  <r>
    <s v="C108169"/>
    <n v="229.25"/>
    <s v="assalariado"/>
    <n v="6.63"/>
    <n v="869"/>
    <n v="2"/>
    <d v="2024-12-10T09:22:44"/>
    <d v="2023-01-27T05:30:20"/>
    <n v="0.20300000000000001"/>
    <n v="0.73899999999999999"/>
    <s v="MG"/>
    <x v="0"/>
  </r>
  <r>
    <s v="C108170"/>
    <n v="2109.4899999999998"/>
    <s v="assalariado"/>
    <n v="3.16"/>
    <n v="382"/>
    <n v="1"/>
    <d v="2025-10-28T12:06:42"/>
    <d v="2025-08-17T17:26:54"/>
    <n v="0.40200000000000002"/>
    <n v="0.35699999999999998"/>
    <s v="DF"/>
    <x v="0"/>
  </r>
  <r>
    <s v="C108171"/>
    <n v="150.88999999999999"/>
    <s v="assalariado"/>
    <n v="4.53"/>
    <n v="727"/>
    <n v="1"/>
    <d v="2024-11-15T02:16:14"/>
    <d v="2024-03-13T17:22:53"/>
    <n v="0.128"/>
    <n v="0.47099999999999997"/>
    <s v="MG"/>
    <x v="0"/>
  </r>
  <r>
    <s v="C108172"/>
    <n v="581.87"/>
    <s v="autônomo"/>
    <n v="17.46"/>
    <n v="541"/>
    <n v="3"/>
    <d v="2025-09-02T12:44:46"/>
    <d v="2023-12-26T00:36:16"/>
    <n v="8.7999999999999995E-2"/>
    <n v="0.19600000000000001"/>
    <s v="AM"/>
    <x v="0"/>
  </r>
  <r>
    <s v="C108173"/>
    <n v="363.93"/>
    <s v="assalariado"/>
    <n v="19.2"/>
    <n v="716"/>
    <n v="4"/>
    <d v="2025-10-27T07:53:55"/>
    <d v="2023-07-26T17:05:04"/>
    <n v="0.59899999999999998"/>
    <n v="0.70399999999999996"/>
    <s v="BA"/>
    <x v="0"/>
  </r>
  <r>
    <s v="C108174"/>
    <n v="2729.69"/>
    <s v="assalariado"/>
    <n v="26.52"/>
    <n v="413"/>
    <n v="1"/>
    <d v="2023-02-03T20:08:43"/>
    <d v="2023-08-29T22:52:36"/>
    <n v="6.4000000000000001E-2"/>
    <n v="0.48199999999999998"/>
    <s v="PA"/>
    <x v="1"/>
  </r>
  <r>
    <s v="C108175"/>
    <n v="1488.67"/>
    <s v="assalariado"/>
    <n v="2.0499999999999998"/>
    <n v="861"/>
    <n v="1"/>
    <d v="2025-02-11T09:59:50"/>
    <d v="2024-01-27T19:37:20"/>
    <n v="0.34699999999999998"/>
    <n v="5.0999999999999997E-2"/>
    <s v="BA"/>
    <x v="0"/>
  </r>
  <r>
    <s v="C108176"/>
    <n v="626.26"/>
    <s v="autônomo"/>
    <n v="34.78"/>
    <n v="694"/>
    <n v="1"/>
    <d v="2024-02-02T10:26:50"/>
    <d v="2025-12-20T02:42:34"/>
    <n v="0.13100000000000001"/>
    <n v="0.66200000000000003"/>
    <s v="PI"/>
    <x v="1"/>
  </r>
  <r>
    <s v="C108177"/>
    <n v="2871.9"/>
    <s v="autônomo"/>
    <n v="1.17"/>
    <n v="612"/>
    <n v="3"/>
    <d v="2023-05-28T07:33:39"/>
    <d v="2024-07-19T10:04:00"/>
    <n v="0.158"/>
    <n v="0.14199999999999999"/>
    <s v="DF"/>
    <x v="0"/>
  </r>
  <r>
    <s v="C108178"/>
    <n v="52.08"/>
    <s v="autônomo"/>
    <n v="9.16"/>
    <n v="388"/>
    <n v="1"/>
    <d v="2025-07-02T11:04:54"/>
    <d v="2025-09-29T23:38:54"/>
    <n v="0.187"/>
    <n v="0.35299999999999998"/>
    <s v="RJ"/>
    <x v="0"/>
  </r>
  <r>
    <s v="C108179"/>
    <n v="2092.9299999999998"/>
    <s v="pensionista"/>
    <n v="38.14"/>
    <n v="656"/>
    <n v="2"/>
    <d v="2024-07-24T20:50:16"/>
    <d v="2025-01-24T13:01:25"/>
    <n v="0.11700000000000001"/>
    <n v="0.505"/>
    <s v="RN"/>
    <x v="1"/>
  </r>
  <r>
    <s v="C108180"/>
    <n v="363.61"/>
    <s v="pensionista"/>
    <n v="1.88"/>
    <n v="836"/>
    <n v="3"/>
    <d v="2023-08-02T04:08:19"/>
    <d v="2026-03-06T05:51:59"/>
    <n v="0.86599999999999999"/>
    <n v="0.29899999999999999"/>
    <s v="BA"/>
    <x v="0"/>
  </r>
  <r>
    <s v="C108181"/>
    <n v="1578.11"/>
    <s v="assalariado"/>
    <n v="1.54"/>
    <n v="668"/>
    <n v="1"/>
    <d v="2024-07-05T01:47:08"/>
    <d v="2023-10-26T04:10:37"/>
    <n v="0.21099999999999999"/>
    <n v="0.32200000000000001"/>
    <s v="RJ"/>
    <x v="0"/>
  </r>
  <r>
    <s v="C108182"/>
    <n v="1150.58"/>
    <s v="assalariado"/>
    <n v="3.6"/>
    <n v="771"/>
    <n v="3"/>
    <d v="2023-07-30T13:14:05"/>
    <d v="2024-09-26T04:21:48"/>
    <n v="9.5000000000000001E-2"/>
    <n v="0.40200000000000002"/>
    <s v="BA"/>
    <x v="0"/>
  </r>
  <r>
    <s v="C108183"/>
    <n v="1348.56"/>
    <s v="assalariado"/>
    <n v="3.59"/>
    <n v="612"/>
    <n v="0"/>
    <d v="2024-03-12T16:01:16"/>
    <d v="2024-03-04T08:00:02"/>
    <n v="7.1999999999999995E-2"/>
    <n v="0.34699999999999998"/>
    <s v="BA"/>
    <x v="0"/>
  </r>
  <r>
    <s v="C108184"/>
    <n v="1213.3399999999999"/>
    <s v="assalariado"/>
    <n v="19.8"/>
    <n v="795"/>
    <n v="3"/>
    <d v="2025-07-21T08:07:54"/>
    <d v="2024-04-09T10:04:18"/>
    <n v="0.64600000000000002"/>
    <n v="0.74099999999999999"/>
    <s v="SE"/>
    <x v="0"/>
  </r>
  <r>
    <s v="C108185"/>
    <n v="1524.93"/>
    <s v="assalariado"/>
    <n v="30.82"/>
    <n v="541"/>
    <n v="2"/>
    <d v="2023-10-13T09:42:40"/>
    <d v="2024-08-20T06:47:37"/>
    <n v="0.501"/>
    <n v="0.21"/>
    <s v="BA"/>
    <x v="1"/>
  </r>
  <r>
    <s v="C108186"/>
    <n v="1308.92"/>
    <s v="pensionista"/>
    <n v="23.66"/>
    <n v="745"/>
    <n v="2"/>
    <d v="2024-05-31T14:45:23"/>
    <d v="2024-08-22T21:20:09"/>
    <n v="0.27300000000000002"/>
    <n v="0.55800000000000005"/>
    <s v="PR"/>
    <x v="1"/>
  </r>
  <r>
    <s v="C108187"/>
    <n v="191.69"/>
    <s v="autônomo"/>
    <n v="13.8"/>
    <n v="574"/>
    <n v="1"/>
    <d v="2024-10-22T08:29:46"/>
    <d v="2023-08-16T03:34:46"/>
    <n v="0.247"/>
    <n v="0.41099999999999998"/>
    <s v="PA"/>
    <x v="0"/>
  </r>
  <r>
    <s v="C108188"/>
    <n v="1944.82"/>
    <s v="assalariado"/>
    <n v="1.71"/>
    <n v="423"/>
    <n v="1"/>
    <d v="2024-05-14T13:25:01"/>
    <d v="2025-09-19T06:45:34"/>
    <n v="0.53800000000000003"/>
    <n v="0.67400000000000004"/>
    <s v="RS"/>
    <x v="0"/>
  </r>
  <r>
    <s v="C108189"/>
    <n v="101.39"/>
    <s v="assalariado"/>
    <n v="13.09"/>
    <n v="344"/>
    <n v="1"/>
    <d v="2024-10-09T23:38:40"/>
    <d v="2023-04-25T11:46:15"/>
    <n v="0.43099999999999999"/>
    <n v="0.29199999999999998"/>
    <s v="CE"/>
    <x v="0"/>
  </r>
  <r>
    <s v="C108190"/>
    <n v="2288.36"/>
    <s v="pensionista"/>
    <n v="4.62"/>
    <n v="586"/>
    <n v="1"/>
    <d v="2024-08-30T22:35:51"/>
    <d v="2024-07-12T19:38:46"/>
    <n v="0.29799999999999999"/>
    <n v="0.67800000000000005"/>
    <s v="RS"/>
    <x v="0"/>
  </r>
  <r>
    <s v="C108191"/>
    <n v="82.66"/>
    <s v="assalariado"/>
    <n v="30.01"/>
    <n v="314"/>
    <n v="0"/>
    <d v="2025-10-08T15:23:35"/>
    <d v="2023-06-19T03:49:35"/>
    <n v="0.16900000000000001"/>
    <n v="0.499"/>
    <s v="ES"/>
    <x v="1"/>
  </r>
  <r>
    <s v="C108192"/>
    <n v="431.36"/>
    <s v="autônomo"/>
    <n v="30.14"/>
    <n v="731"/>
    <n v="1"/>
    <d v="2023-10-13T17:35:30"/>
    <d v="2023-04-26T10:37:25"/>
    <n v="0.32200000000000001"/>
    <n v="8.1000000000000003E-2"/>
    <s v="AL"/>
    <x v="1"/>
  </r>
  <r>
    <s v="C108193"/>
    <n v="473.13"/>
    <s v="assalariado"/>
    <n v="18.7"/>
    <n v="408"/>
    <n v="1"/>
    <d v="2024-09-10T22:06:58"/>
    <d v="2025-01-30T02:02:00"/>
    <n v="0.33100000000000002"/>
    <n v="6.6000000000000003E-2"/>
    <s v="RS"/>
    <x v="0"/>
  </r>
  <r>
    <s v="C108194"/>
    <n v="1344.52"/>
    <s v="assalariado"/>
    <n v="1.1000000000000001"/>
    <n v="326"/>
    <n v="2"/>
    <d v="2025-08-06T01:54:24"/>
    <d v="2024-12-27T18:50:30"/>
    <n v="0.16800000000000001"/>
    <n v="0.19"/>
    <s v="CE"/>
    <x v="0"/>
  </r>
  <r>
    <s v="C108195"/>
    <n v="73.099999999999994"/>
    <s v="servidor"/>
    <n v="6.79"/>
    <n v="539"/>
    <n v="1"/>
    <d v="2024-05-27T22:15:26"/>
    <d v="2026-04-27T20:27:44"/>
    <n v="0.28100000000000003"/>
    <n v="0.20100000000000001"/>
    <s v="PA"/>
    <x v="0"/>
  </r>
  <r>
    <s v="C108196"/>
    <n v="3696.91"/>
    <s v="assalariado"/>
    <n v="16.559999999999999"/>
    <n v="603"/>
    <n v="0"/>
    <d v="2023-05-28T23:21:35"/>
    <d v="2023-09-24T22:03:08"/>
    <n v="0.121"/>
    <n v="0.57199999999999995"/>
    <s v="PA"/>
    <x v="0"/>
  </r>
  <r>
    <s v="C108197"/>
    <n v="3806.15"/>
    <s v="assalariado"/>
    <n v="5.54"/>
    <n v="534"/>
    <n v="2"/>
    <d v="2023-08-27T01:48:22"/>
    <d v="2024-08-04T15:08:50"/>
    <n v="0.14099999999999999"/>
    <n v="0.34"/>
    <s v="SP"/>
    <x v="0"/>
  </r>
  <r>
    <s v="C108198"/>
    <n v="3249.45"/>
    <s v="pensionista"/>
    <n v="17.920000000000002"/>
    <n v="316"/>
    <n v="2"/>
    <d v="2023-09-14T17:39:21"/>
    <d v="2025-07-30T11:39:02"/>
    <n v="0.09"/>
    <n v="0.23300000000000001"/>
    <s v="CE"/>
    <x v="0"/>
  </r>
  <r>
    <s v="C108199"/>
    <n v="1026.47"/>
    <s v="assalariado"/>
    <n v="14.24"/>
    <n v="404"/>
    <n v="1"/>
    <d v="2024-07-01T22:12:05"/>
    <d v="2024-05-20T22:35:58"/>
    <n v="0.33700000000000002"/>
    <n v="0.75800000000000001"/>
    <s v="RN"/>
    <x v="0"/>
  </r>
  <r>
    <s v="C108200"/>
    <n v="1589.86"/>
    <s v="assalariado"/>
    <n v="24.08"/>
    <n v="800"/>
    <n v="1"/>
    <d v="2025-07-24T06:32:06"/>
    <d v="2024-04-10T09:57:51"/>
    <n v="3.4000000000000002E-2"/>
    <n v="0.129"/>
    <s v="BA"/>
    <x v="1"/>
  </r>
  <r>
    <s v="C108201"/>
    <n v="2855.79"/>
    <s v="assalariado"/>
    <n v="13.54"/>
    <n v="557"/>
    <n v="3"/>
    <d v="2025-08-20T17:49:39"/>
    <d v="2024-06-02T12:16:19"/>
    <n v="0.498"/>
    <n v="0.33400000000000002"/>
    <s v="ES"/>
    <x v="0"/>
  </r>
  <r>
    <s v="C108202"/>
    <n v="813.05"/>
    <s v="assalariado"/>
    <n v="32.659999999999997"/>
    <n v="700"/>
    <n v="1"/>
    <d v="2024-12-15T06:45:50"/>
    <d v="2026-01-22T13:03:32"/>
    <n v="0.126"/>
    <n v="0.17899999999999999"/>
    <s v="AL"/>
    <x v="1"/>
  </r>
  <r>
    <s v="C108203"/>
    <n v="1418.12"/>
    <s v="pensionista"/>
    <n v="12.98"/>
    <n v="307"/>
    <n v="1"/>
    <d v="2025-04-07T18:12:51"/>
    <d v="2024-01-11T10:24:02"/>
    <n v="0.42499999999999999"/>
    <n v="0.71499999999999997"/>
    <s v="ES"/>
    <x v="0"/>
  </r>
  <r>
    <s v="C108204"/>
    <n v="3294.22"/>
    <s v="assalariado"/>
    <n v="9.1199999999999992"/>
    <n v="572"/>
    <n v="1"/>
    <d v="2025-07-15T00:00:13"/>
    <d v="2024-12-21T09:45:17"/>
    <n v="0.311"/>
    <n v="9.7000000000000003E-2"/>
    <s v="SE"/>
    <x v="0"/>
  </r>
  <r>
    <s v="C108205"/>
    <n v="2742.39"/>
    <s v="assalariado"/>
    <n v="13.42"/>
    <n v="715"/>
    <n v="4"/>
    <d v="2023-05-30T00:31:28"/>
    <d v="2023-10-01T22:03:10"/>
    <n v="0.30499999999999999"/>
    <n v="0.46899999999999997"/>
    <s v="BA"/>
    <x v="0"/>
  </r>
  <r>
    <s v="C108206"/>
    <n v="1243"/>
    <s v="servidor"/>
    <n v="20.82"/>
    <n v="553"/>
    <n v="4"/>
    <d v="2023-08-15T00:58:49"/>
    <d v="2024-09-11T10:42:25"/>
    <n v="4.3999999999999997E-2"/>
    <n v="0.42"/>
    <s v="PE"/>
    <x v="1"/>
  </r>
  <r>
    <s v="C108207"/>
    <n v="107.64"/>
    <s v="servidor"/>
    <n v="8.76"/>
    <n v="771"/>
    <n v="2"/>
    <d v="2023-06-29T12:21:42"/>
    <d v="2025-05-03T21:03:14"/>
    <n v="8.6999999999999994E-2"/>
    <n v="0.73799999999999999"/>
    <s v="MG"/>
    <x v="0"/>
  </r>
  <r>
    <s v="C108208"/>
    <n v="534.39"/>
    <s v="assalariado"/>
    <n v="12.99"/>
    <n v="517"/>
    <n v="1"/>
    <d v="2023-12-25T20:57:12"/>
    <d v="2023-06-02T13:40:17"/>
    <n v="0.59599999999999997"/>
    <n v="0.504"/>
    <s v="AM"/>
    <x v="0"/>
  </r>
  <r>
    <s v="C108209"/>
    <n v="176.21"/>
    <s v="assalariado"/>
    <n v="23.41"/>
    <n v="339"/>
    <n v="2"/>
    <d v="2025-05-30T09:09:43"/>
    <d v="2024-07-30T16:33:14"/>
    <n v="0.32500000000000001"/>
    <n v="0.193"/>
    <s v="DF"/>
    <x v="1"/>
  </r>
  <r>
    <s v="C108210"/>
    <n v="1710.04"/>
    <s v="assalariado"/>
    <n v="9.34"/>
    <n v="726"/>
    <n v="1"/>
    <d v="2024-10-02T13:31:49"/>
    <d v="2024-08-20T14:25:02"/>
    <n v="0.124"/>
    <n v="0.5"/>
    <s v="PI"/>
    <x v="0"/>
  </r>
  <r>
    <s v="C108211"/>
    <n v="1491.71"/>
    <s v="assalariado"/>
    <n v="6.81"/>
    <n v="371"/>
    <n v="2"/>
    <d v="2025-01-05T23:09:30"/>
    <d v="2024-03-07T09:19:28"/>
    <n v="0.439"/>
    <n v="0.14399999999999999"/>
    <s v="RJ"/>
    <x v="0"/>
  </r>
  <r>
    <s v="C108212"/>
    <n v="1332.61"/>
    <s v="autônomo"/>
    <n v="16.43"/>
    <n v="452"/>
    <n v="1"/>
    <d v="2023-07-25T01:30:22"/>
    <d v="2024-12-28T05:33:25"/>
    <n v="0.32300000000000001"/>
    <n v="0.56899999999999995"/>
    <s v="MA"/>
    <x v="0"/>
  </r>
  <r>
    <s v="C108213"/>
    <n v="1703.28"/>
    <s v="autônomo"/>
    <n v="20.68"/>
    <n v="319"/>
    <n v="1"/>
    <d v="2023-03-27T05:47:37"/>
    <d v="2023-10-16T08:04:26"/>
    <n v="0.33200000000000002"/>
    <n v="0.33900000000000002"/>
    <s v="CE"/>
    <x v="1"/>
  </r>
  <r>
    <s v="C108214"/>
    <n v="1291.6600000000001"/>
    <s v="servidor"/>
    <n v="12.05"/>
    <n v="853"/>
    <n v="2"/>
    <d v="2025-07-22T23:45:13"/>
    <d v="2025-09-10T11:25:43"/>
    <n v="0.27900000000000003"/>
    <n v="0.29399999999999998"/>
    <s v="BA"/>
    <x v="0"/>
  </r>
  <r>
    <s v="C108215"/>
    <n v="1003.57"/>
    <s v="assalariado"/>
    <n v="4.3600000000000003"/>
    <n v="433"/>
    <n v="1"/>
    <d v="2023-12-21T11:09:05"/>
    <d v="2024-11-21T07:13:24"/>
    <n v="0.19400000000000001"/>
    <n v="0.184"/>
    <s v="RS"/>
    <x v="0"/>
  </r>
  <r>
    <s v="C108216"/>
    <n v="91.34"/>
    <s v="assalariado"/>
    <n v="9.1300000000000008"/>
    <n v="776"/>
    <n v="3"/>
    <d v="2023-08-02T08:09:48"/>
    <d v="2023-12-24T08:54:53"/>
    <n v="0.36799999999999999"/>
    <n v="0.47899999999999998"/>
    <s v="DF"/>
    <x v="0"/>
  </r>
  <r>
    <s v="C108217"/>
    <n v="3912.47"/>
    <s v="assalariado"/>
    <n v="26.78"/>
    <n v="381"/>
    <n v="1"/>
    <d v="2024-04-05T14:35:59"/>
    <d v="2025-10-25T18:24:32"/>
    <n v="8.4000000000000005E-2"/>
    <n v="0.20200000000000001"/>
    <s v="PR"/>
    <x v="1"/>
  </r>
  <r>
    <s v="C108218"/>
    <n v="286.92"/>
    <s v="assalariado"/>
    <n v="5.44"/>
    <n v="476"/>
    <n v="4"/>
    <d v="2025-01-10T03:43:56"/>
    <d v="2024-05-13T18:56:19"/>
    <n v="0.28399999999999997"/>
    <n v="0.11600000000000001"/>
    <s v="SP"/>
    <x v="0"/>
  </r>
  <r>
    <s v="C108219"/>
    <n v="1389.69"/>
    <s v="assalariado"/>
    <n v="6.1"/>
    <n v="353"/>
    <n v="1"/>
    <d v="2025-08-07T14:01:47"/>
    <d v="2023-05-19T03:16:44"/>
    <n v="0.14099999999999999"/>
    <n v="0.14599999999999999"/>
    <s v="PI"/>
    <x v="0"/>
  </r>
  <r>
    <s v="C108220"/>
    <n v="2217.0700000000002"/>
    <s v="assalariado"/>
    <n v="3.35"/>
    <n v="604"/>
    <n v="2"/>
    <d v="2023-10-02T07:58:51"/>
    <d v="2024-09-25T20:50:46"/>
    <n v="0.28999999999999998"/>
    <n v="0.21199999999999999"/>
    <s v="PR"/>
    <x v="0"/>
  </r>
  <r>
    <s v="C108221"/>
    <n v="2009.65"/>
    <s v="assalariado"/>
    <n v="28.09"/>
    <n v="470"/>
    <n v="1"/>
    <d v="2023-01-09T10:46:42"/>
    <d v="2024-02-21T21:00:17"/>
    <n v="0.307"/>
    <n v="7.2999999999999995E-2"/>
    <s v="PE"/>
    <x v="1"/>
  </r>
  <r>
    <s v="C108222"/>
    <n v="1195.6400000000001"/>
    <s v="assalariado"/>
    <n v="18.059999999999999"/>
    <n v="765"/>
    <n v="1"/>
    <d v="2024-04-20T22:11:57"/>
    <d v="2024-02-20T23:45:03"/>
    <n v="0.20599999999999999"/>
    <n v="0.128"/>
    <s v="CE"/>
    <x v="0"/>
  </r>
  <r>
    <s v="C108223"/>
    <n v="373.58"/>
    <s v="assalariado"/>
    <n v="27.6"/>
    <n v="860"/>
    <n v="1"/>
    <d v="2024-12-12T00:01:09"/>
    <d v="2025-07-27T20:08:35"/>
    <n v="0.26600000000000001"/>
    <n v="0.59699999999999998"/>
    <s v="SC"/>
    <x v="1"/>
  </r>
  <r>
    <s v="C108224"/>
    <n v="2574.38"/>
    <s v="assalariado"/>
    <n v="0.28000000000000003"/>
    <n v="330"/>
    <n v="4"/>
    <d v="2023-08-23T21:04:55"/>
    <d v="2023-09-27T13:57:58"/>
    <n v="0.27"/>
    <n v="0.311"/>
    <s v="RJ"/>
    <x v="0"/>
  </r>
  <r>
    <s v="C108225"/>
    <n v="676.44"/>
    <s v="pensionista"/>
    <n v="15.37"/>
    <n v="415"/>
    <n v="2"/>
    <d v="2023-12-09T06:04:16"/>
    <d v="2024-09-21T03:59:27"/>
    <n v="0.126"/>
    <n v="0.216"/>
    <s v="PB"/>
    <x v="0"/>
  </r>
  <r>
    <s v="C108226"/>
    <n v="431.06"/>
    <s v="autônomo"/>
    <n v="16.57"/>
    <n v="766"/>
    <n v="4"/>
    <d v="2023-11-02T02:09:57"/>
    <d v="2024-10-05T16:03:43"/>
    <n v="0.33200000000000002"/>
    <n v="5.2999999999999999E-2"/>
    <s v="CE"/>
    <x v="0"/>
  </r>
  <r>
    <s v="C108227"/>
    <n v="1253.47"/>
    <s v="assalariado"/>
    <n v="1.01"/>
    <n v="878"/>
    <n v="1"/>
    <d v="2024-11-25T19:17:18"/>
    <d v="2024-08-01T05:01:12"/>
    <n v="0.38300000000000001"/>
    <n v="0.10299999999999999"/>
    <s v="PI"/>
    <x v="0"/>
  </r>
  <r>
    <s v="C108228"/>
    <n v="252.6"/>
    <s v="servidor"/>
    <n v="4.33"/>
    <n v="882"/>
    <n v="1"/>
    <d v="2024-09-30T01:29:43"/>
    <d v="2023-08-05T22:36:37"/>
    <n v="9.4E-2"/>
    <n v="8.5999999999999993E-2"/>
    <s v="MA"/>
    <x v="0"/>
  </r>
  <r>
    <s v="C108229"/>
    <n v="1987.77"/>
    <s v="servidor"/>
    <n v="35.86"/>
    <n v="475"/>
    <n v="2"/>
    <d v="2024-02-08T03:58:49"/>
    <d v="2023-10-10T17:31:16"/>
    <n v="0.60899999999999999"/>
    <n v="0.40799999999999997"/>
    <s v="AL"/>
    <x v="1"/>
  </r>
  <r>
    <s v="C108230"/>
    <n v="180.91"/>
    <s v="assalariado"/>
    <n v="33.770000000000003"/>
    <n v="497"/>
    <n v="4"/>
    <d v="2023-04-19T09:04:33"/>
    <d v="2025-07-10T05:54:37"/>
    <n v="0.501"/>
    <n v="0.23699999999999999"/>
    <s v="SE"/>
    <x v="1"/>
  </r>
  <r>
    <s v="C108231"/>
    <n v="1468.49"/>
    <s v="assalariado"/>
    <n v="5.8"/>
    <n v="600"/>
    <n v="0"/>
    <d v="2023-06-19T16:48:57"/>
    <d v="2025-03-07T05:17:43"/>
    <n v="0.27700000000000002"/>
    <n v="0.52100000000000002"/>
    <s v="SE"/>
    <x v="0"/>
  </r>
  <r>
    <s v="C108232"/>
    <n v="125.53"/>
    <s v="assalariado"/>
    <n v="20.07"/>
    <n v="540"/>
    <n v="1"/>
    <d v="2024-11-03T00:03:27"/>
    <d v="2024-10-09T06:13:33"/>
    <n v="0.17"/>
    <n v="0.249"/>
    <s v="SP"/>
    <x v="1"/>
  </r>
  <r>
    <s v="C108233"/>
    <n v="731.87"/>
    <s v="pensionista"/>
    <n v="11.92"/>
    <n v="821"/>
    <n v="2"/>
    <d v="2023-08-08T11:10:32"/>
    <d v="2025-08-03T18:17:46"/>
    <n v="0.54400000000000004"/>
    <n v="0.26400000000000001"/>
    <s v="BA"/>
    <x v="0"/>
  </r>
  <r>
    <s v="C108234"/>
    <n v="526.01"/>
    <s v="servidor"/>
    <n v="14.8"/>
    <n v="301"/>
    <n v="0"/>
    <d v="2023-12-14T05:23:25"/>
    <d v="2025-06-30T22:44:46"/>
    <n v="0.52600000000000002"/>
    <n v="0.38400000000000001"/>
    <s v="AM"/>
    <x v="0"/>
  </r>
  <r>
    <s v="C108235"/>
    <n v="1355.06"/>
    <s v="assalariado"/>
    <n v="8.98"/>
    <n v="511"/>
    <n v="2"/>
    <d v="2023-03-18T08:26:27"/>
    <d v="2025-09-05T12:50:19"/>
    <n v="0.38900000000000001"/>
    <n v="0.161"/>
    <s v="PR"/>
    <x v="0"/>
  </r>
  <r>
    <s v="C108236"/>
    <n v="3157.24"/>
    <s v="servidor"/>
    <n v="4.2300000000000004"/>
    <n v="486"/>
    <n v="3"/>
    <d v="2025-05-22T06:17:52"/>
    <d v="2025-02-01T03:20:18"/>
    <n v="0.14899999999999999"/>
    <n v="0.32500000000000001"/>
    <s v="RS"/>
    <x v="0"/>
  </r>
  <r>
    <s v="C108237"/>
    <n v="52.65"/>
    <s v="assalariado"/>
    <n v="4.37"/>
    <n v="502"/>
    <n v="5"/>
    <d v="2024-09-22T00:50:56"/>
    <d v="2025-04-19T13:24:53"/>
    <n v="0.28299999999999997"/>
    <n v="0.154"/>
    <s v="SE"/>
    <x v="0"/>
  </r>
  <r>
    <s v="C108238"/>
    <n v="337.48"/>
    <s v="assalariado"/>
    <n v="20.58"/>
    <n v="450"/>
    <n v="1"/>
    <d v="2025-07-05T04:44:02"/>
    <d v="2023-05-14T12:45:16"/>
    <n v="0.27100000000000002"/>
    <n v="0.32200000000000001"/>
    <s v="PI"/>
    <x v="1"/>
  </r>
  <r>
    <s v="C108239"/>
    <n v="1764.37"/>
    <s v="assalariado"/>
    <n v="8.69"/>
    <n v="782"/>
    <n v="2"/>
    <d v="2023-07-01T21:19:54"/>
    <d v="2023-07-19T16:03:24"/>
    <n v="0.441"/>
    <n v="0.20599999999999999"/>
    <s v="PA"/>
    <x v="0"/>
  </r>
  <r>
    <s v="C108240"/>
    <n v="425.99"/>
    <s v="servidor"/>
    <n v="26.13"/>
    <n v="780"/>
    <n v="2"/>
    <d v="2025-05-23T04:30:20"/>
    <d v="2024-05-23T18:42:58"/>
    <n v="0.27700000000000002"/>
    <n v="0.621"/>
    <s v="DF"/>
    <x v="1"/>
  </r>
  <r>
    <s v="C108241"/>
    <n v="1554.88"/>
    <s v="pensionista"/>
    <n v="24.46"/>
    <n v="572"/>
    <n v="1"/>
    <d v="2023-12-24T02:36:22"/>
    <d v="2024-05-19T19:51:46"/>
    <n v="0.13400000000000001"/>
    <n v="0.39500000000000002"/>
    <s v="PE"/>
    <x v="1"/>
  </r>
  <r>
    <s v="C108242"/>
    <n v="450.73"/>
    <s v="autônomo"/>
    <n v="17.38"/>
    <n v="860"/>
    <n v="2"/>
    <d v="2024-04-03T03:24:36"/>
    <d v="2024-01-03T01:38:53"/>
    <n v="0.48799999999999999"/>
    <n v="0.08"/>
    <s v="PA"/>
    <x v="0"/>
  </r>
  <r>
    <s v="C108243"/>
    <n v="2247.39"/>
    <s v="assalariado"/>
    <n v="8.25"/>
    <n v="752"/>
    <n v="2"/>
    <d v="2025-02-23T17:00:24"/>
    <d v="2026-02-10T14:23:49"/>
    <n v="0.154"/>
    <n v="0.45500000000000002"/>
    <s v="GO"/>
    <x v="0"/>
  </r>
  <r>
    <s v="C108244"/>
    <n v="176.96"/>
    <s v="assalariado"/>
    <n v="28.85"/>
    <n v="430"/>
    <n v="2"/>
    <d v="2023-02-07T06:08:41"/>
    <d v="2024-12-30T21:57:55"/>
    <n v="0.40200000000000002"/>
    <n v="0.08"/>
    <s v="SE"/>
    <x v="1"/>
  </r>
  <r>
    <s v="C108245"/>
    <n v="708.23"/>
    <s v="autônomo"/>
    <n v="3.13"/>
    <n v="795"/>
    <n v="2"/>
    <d v="2023-06-27T21:13:30"/>
    <d v="2025-02-03T01:05:51"/>
    <n v="3.9E-2"/>
    <n v="0.19900000000000001"/>
    <s v="BA"/>
    <x v="0"/>
  </r>
  <r>
    <s v="C108246"/>
    <n v="493.11"/>
    <s v="assalariado"/>
    <n v="19.100000000000001"/>
    <n v="794"/>
    <n v="1"/>
    <d v="2024-05-28T08:28:41"/>
    <d v="2023-09-19T14:38:46"/>
    <n v="0.224"/>
    <n v="0.40200000000000002"/>
    <s v="PR"/>
    <x v="0"/>
  </r>
  <r>
    <s v="C108247"/>
    <n v="138.46"/>
    <s v="assalariado"/>
    <n v="31.89"/>
    <n v="470"/>
    <n v="1"/>
    <d v="2025-05-11T04:01:38"/>
    <d v="2025-03-16T08:56:48"/>
    <n v="0.41099999999999998"/>
    <n v="0.51700000000000002"/>
    <s v="CE"/>
    <x v="1"/>
  </r>
  <r>
    <s v="C108248"/>
    <n v="879.65"/>
    <s v="assalariado"/>
    <n v="12.97"/>
    <n v="384"/>
    <n v="1"/>
    <d v="2024-05-22T01:03:32"/>
    <d v="2023-04-29T23:06:10"/>
    <n v="0.38600000000000001"/>
    <n v="0.27700000000000002"/>
    <s v="CE"/>
    <x v="0"/>
  </r>
  <r>
    <s v="C108249"/>
    <n v="411.24"/>
    <s v="assalariado"/>
    <n v="18.75"/>
    <n v="594"/>
    <n v="1"/>
    <d v="2024-04-06T01:46:16"/>
    <d v="2024-11-03T01:50:46"/>
    <n v="0.54800000000000004"/>
    <n v="0.10199999999999999"/>
    <s v="DF"/>
    <x v="0"/>
  </r>
  <r>
    <s v="C108250"/>
    <n v="966.13"/>
    <s v="assalariado"/>
    <n v="16.95"/>
    <n v="352"/>
    <n v="2"/>
    <d v="2024-11-10T10:46:05"/>
    <d v="2025-06-14T15:14:01"/>
    <n v="7.0000000000000007E-2"/>
    <n v="0.495"/>
    <s v="MA"/>
    <x v="0"/>
  </r>
  <r>
    <s v="C108251"/>
    <n v="266.08"/>
    <s v="assalariado"/>
    <n v="15.43"/>
    <n v="583"/>
    <n v="1"/>
    <d v="2023-07-27T05:12:33"/>
    <d v="2025-10-24T20:49:17"/>
    <n v="0.129"/>
    <n v="0.41599999999999998"/>
    <s v="SC"/>
    <x v="0"/>
  </r>
  <r>
    <s v="C108252"/>
    <n v="2203.7800000000002"/>
    <s v="pensionista"/>
    <n v="2.42"/>
    <n v="862"/>
    <n v="0"/>
    <d v="2023-07-13T11:55:43"/>
    <d v="2023-11-08T05:21:13"/>
    <n v="0.224"/>
    <n v="0.251"/>
    <s v="SE"/>
    <x v="0"/>
  </r>
  <r>
    <s v="C108253"/>
    <n v="673.81"/>
    <s v="assalariado"/>
    <n v="4.51"/>
    <n v="569"/>
    <n v="2"/>
    <d v="2025-09-26T02:21:35"/>
    <d v="2024-12-26T15:27:18"/>
    <n v="0.20799999999999999"/>
    <n v="0.25700000000000001"/>
    <s v="GO"/>
    <x v="0"/>
  </r>
  <r>
    <s v="C108254"/>
    <n v="71.53"/>
    <s v="servidor"/>
    <n v="6.23"/>
    <n v="537"/>
    <n v="5"/>
    <d v="2023-03-29T03:14:46"/>
    <d v="2025-09-15T08:01:10"/>
    <n v="0.13500000000000001"/>
    <n v="0.29399999999999998"/>
    <s v="PE"/>
    <x v="0"/>
  </r>
  <r>
    <s v="C108255"/>
    <n v="1266.81"/>
    <s v="servidor"/>
    <n v="18.260000000000002"/>
    <n v="473"/>
    <n v="4"/>
    <d v="2025-06-26T18:42:44"/>
    <d v="2024-07-27T06:40:31"/>
    <n v="0.317"/>
    <n v="0.42099999999999999"/>
    <s v="AL"/>
    <x v="0"/>
  </r>
  <r>
    <s v="C108256"/>
    <n v="80.900000000000006"/>
    <s v="autônomo"/>
    <n v="31.35"/>
    <n v="882"/>
    <n v="4"/>
    <d v="2025-09-29T07:49:30"/>
    <d v="2024-07-02T12:12:58"/>
    <n v="0.13600000000000001"/>
    <n v="0.61099999999999999"/>
    <s v="RN"/>
    <x v="1"/>
  </r>
  <r>
    <s v="C108257"/>
    <n v="538.1"/>
    <s v="assalariado"/>
    <n v="6.89"/>
    <n v="316"/>
    <n v="1"/>
    <d v="2023-01-17T07:28:10"/>
    <d v="2025-05-09T07:09:11"/>
    <n v="0.17699999999999999"/>
    <n v="0.24099999999999999"/>
    <s v="RS"/>
    <x v="0"/>
  </r>
  <r>
    <s v="C108258"/>
    <n v="172.61"/>
    <s v="pensionista"/>
    <n v="29.59"/>
    <n v="329"/>
    <n v="4"/>
    <d v="2024-10-26T03:38:29"/>
    <d v="2025-09-22T06:49:11"/>
    <n v="0.317"/>
    <n v="0.161"/>
    <s v="CE"/>
    <x v="1"/>
  </r>
  <r>
    <s v="C108259"/>
    <n v="4945.96"/>
    <s v="assalariado"/>
    <n v="5.18"/>
    <n v="819"/>
    <n v="1"/>
    <d v="2025-09-30T10:08:07"/>
    <d v="2023-06-07T00:01:07"/>
    <n v="0.311"/>
    <n v="0.159"/>
    <s v="PE"/>
    <x v="0"/>
  </r>
  <r>
    <s v="C108260"/>
    <n v="176.93"/>
    <s v="autônomo"/>
    <n v="3.97"/>
    <n v="658"/>
    <n v="1"/>
    <d v="2025-07-15T13:28:45"/>
    <d v="2025-02-24T23:27:12"/>
    <n v="0.34699999999999998"/>
    <n v="0.14599999999999999"/>
    <s v="RJ"/>
    <x v="0"/>
  </r>
  <r>
    <s v="C108261"/>
    <n v="859.85"/>
    <s v="autônomo"/>
    <n v="25.21"/>
    <n v="487"/>
    <n v="1"/>
    <d v="2023-08-22T20:01:49"/>
    <d v="2024-10-28T01:58:23"/>
    <n v="8.4000000000000005E-2"/>
    <n v="0.19800000000000001"/>
    <s v="PA"/>
    <x v="1"/>
  </r>
  <r>
    <s v="C108262"/>
    <n v="493.97"/>
    <s v="assalariado"/>
    <n v="42.05"/>
    <n v="352"/>
    <n v="1"/>
    <d v="2025-08-27T21:10:27"/>
    <d v="2023-11-30T00:05:14"/>
    <n v="0.47299999999999998"/>
    <n v="0.39300000000000002"/>
    <s v="SE"/>
    <x v="2"/>
  </r>
  <r>
    <s v="C108263"/>
    <n v="725.64"/>
    <s v="assalariado"/>
    <n v="27.11"/>
    <n v="537"/>
    <n v="2"/>
    <d v="2023-03-19T00:42:55"/>
    <d v="2023-04-11T03:32:48"/>
    <n v="9.9000000000000005E-2"/>
    <n v="0.12"/>
    <s v="AL"/>
    <x v="1"/>
  </r>
  <r>
    <s v="C108264"/>
    <n v="385.5"/>
    <s v="autônomo"/>
    <n v="5.36"/>
    <n v="712"/>
    <n v="3"/>
    <d v="2024-04-24T19:57:58"/>
    <d v="2023-11-02T12:35:15"/>
    <n v="0.48199999999999998"/>
    <n v="0.17100000000000001"/>
    <s v="AL"/>
    <x v="0"/>
  </r>
  <r>
    <s v="C108265"/>
    <n v="1468.11"/>
    <s v="autônomo"/>
    <n v="24"/>
    <n v="617"/>
    <n v="1"/>
    <d v="2025-09-19T00:11:12"/>
    <d v="2025-09-01T22:27:24"/>
    <n v="0.26500000000000001"/>
    <n v="0.151"/>
    <s v="DF"/>
    <x v="1"/>
  </r>
  <r>
    <s v="C108266"/>
    <n v="2522"/>
    <s v="autônomo"/>
    <n v="19.57"/>
    <n v="364"/>
    <n v="1"/>
    <d v="2024-07-31T20:50:13"/>
    <d v="2025-04-14T05:18:45"/>
    <n v="0.29199999999999998"/>
    <n v="0.38300000000000001"/>
    <s v="SC"/>
    <x v="0"/>
  </r>
  <r>
    <s v="C108267"/>
    <n v="565.72"/>
    <s v="autônomo"/>
    <n v="5.75"/>
    <n v="328"/>
    <n v="2"/>
    <d v="2023-01-07T00:23:35"/>
    <d v="2023-07-11T20:28:43"/>
    <n v="0.39"/>
    <n v="0.17899999999999999"/>
    <s v="PB"/>
    <x v="0"/>
  </r>
  <r>
    <s v="C108268"/>
    <n v="199.19"/>
    <s v="assalariado"/>
    <n v="22.78"/>
    <n v="757"/>
    <n v="2"/>
    <d v="2024-04-26T15:44:54"/>
    <d v="2025-02-10T23:09:16"/>
    <n v="0.25900000000000001"/>
    <n v="0.28999999999999998"/>
    <s v="PA"/>
    <x v="1"/>
  </r>
  <r>
    <s v="C108269"/>
    <n v="2524.4"/>
    <s v="assalariado"/>
    <n v="11.02"/>
    <n v="781"/>
    <n v="2"/>
    <d v="2023-04-07T12:37:26"/>
    <d v="2023-08-22T04:28:18"/>
    <n v="0.40799999999999997"/>
    <n v="0.44800000000000001"/>
    <s v="AL"/>
    <x v="0"/>
  </r>
  <r>
    <s v="C108270"/>
    <n v="614.95000000000005"/>
    <s v="autônomo"/>
    <n v="13.39"/>
    <n v="535"/>
    <n v="1"/>
    <d v="2025-06-09T16:01:53"/>
    <d v="2025-09-13T04:34:21"/>
    <n v="0.33400000000000002"/>
    <n v="0.35899999999999999"/>
    <s v="RJ"/>
    <x v="0"/>
  </r>
  <r>
    <s v="C108271"/>
    <n v="2753.67"/>
    <s v="assalariado"/>
    <n v="24.25"/>
    <n v="671"/>
    <n v="2"/>
    <d v="2024-03-08T01:51:14"/>
    <d v="2024-11-03T10:32:31"/>
    <n v="0.28100000000000003"/>
    <n v="0.128"/>
    <s v="PI"/>
    <x v="1"/>
  </r>
  <r>
    <s v="C108272"/>
    <n v="899.92"/>
    <s v="assalariado"/>
    <n v="18.3"/>
    <n v="734"/>
    <n v="2"/>
    <d v="2024-11-16T17:15:42"/>
    <d v="2025-02-03T07:51:07"/>
    <n v="0.19600000000000001"/>
    <n v="0.13400000000000001"/>
    <s v="SE"/>
    <x v="0"/>
  </r>
  <r>
    <s v="C108273"/>
    <n v="666.35"/>
    <s v="assalariado"/>
    <n v="29.43"/>
    <n v="408"/>
    <n v="1"/>
    <d v="2024-07-09T19:26:58"/>
    <d v="2023-07-18T02:10:27"/>
    <n v="0.40500000000000003"/>
    <n v="0.42399999999999999"/>
    <s v="DF"/>
    <x v="1"/>
  </r>
  <r>
    <s v="C108274"/>
    <n v="2463.8200000000002"/>
    <s v="autônomo"/>
    <n v="0.14000000000000001"/>
    <n v="549"/>
    <n v="1"/>
    <d v="2025-04-15T20:43:36"/>
    <d v="2024-03-07T07:21:00"/>
    <n v="0.125"/>
    <n v="0.9"/>
    <s v="PE"/>
    <x v="0"/>
  </r>
  <r>
    <s v="C108275"/>
    <n v="2379.0500000000002"/>
    <s v="autônomo"/>
    <n v="11.82"/>
    <n v="678"/>
    <n v="0"/>
    <d v="2023-06-10T09:42:54"/>
    <d v="2026-01-01T03:09:40"/>
    <n v="0.44"/>
    <n v="0.20599999999999999"/>
    <s v="RN"/>
    <x v="0"/>
  </r>
  <r>
    <s v="C108276"/>
    <n v="597.22"/>
    <s v="assalariado"/>
    <n v="3.63"/>
    <n v="597"/>
    <n v="1"/>
    <d v="2024-03-28T08:07:58"/>
    <d v="2025-04-30T05:15:58"/>
    <n v="0.33300000000000002"/>
    <n v="0.11799999999999999"/>
    <s v="ES"/>
    <x v="0"/>
  </r>
  <r>
    <s v="C108277"/>
    <n v="1854.65"/>
    <s v="assalariado"/>
    <n v="24.61"/>
    <n v="725"/>
    <n v="2"/>
    <d v="2025-06-18T14:05:30"/>
    <d v="2024-06-12T19:40:50"/>
    <n v="0.123"/>
    <n v="0.46100000000000002"/>
    <s v="MA"/>
    <x v="1"/>
  </r>
  <r>
    <s v="C108278"/>
    <n v="574.71"/>
    <s v="autônomo"/>
    <n v="5.36"/>
    <n v="727"/>
    <n v="1"/>
    <d v="2023-08-21T14:25:12"/>
    <d v="2023-11-29T22:02:52"/>
    <n v="0.51400000000000001"/>
    <n v="0.123"/>
    <s v="AL"/>
    <x v="0"/>
  </r>
  <r>
    <s v="C108279"/>
    <n v="1598.35"/>
    <s v="assalariado"/>
    <n v="15.15"/>
    <n v="407"/>
    <n v="4"/>
    <d v="2024-04-25T21:35:22"/>
    <d v="2025-01-25T08:23:15"/>
    <n v="0.318"/>
    <n v="9.4E-2"/>
    <s v="RS"/>
    <x v="0"/>
  </r>
  <r>
    <s v="C108280"/>
    <n v="729.24"/>
    <s v="assalariado"/>
    <n v="27.71"/>
    <n v="408"/>
    <n v="1"/>
    <d v="2023-03-18T12:44:48"/>
    <d v="2023-11-28T02:46:54"/>
    <n v="0.22"/>
    <n v="0.23499999999999999"/>
    <s v="MA"/>
    <x v="1"/>
  </r>
  <r>
    <s v="C108281"/>
    <n v="1876.07"/>
    <s v="assalariado"/>
    <n v="30.18"/>
    <n v="881"/>
    <n v="1"/>
    <d v="2024-07-17T10:22:55"/>
    <d v="2023-03-08T02:37:48"/>
    <n v="0.38"/>
    <n v="0.31"/>
    <s v="DF"/>
    <x v="1"/>
  </r>
  <r>
    <s v="C108282"/>
    <n v="260.14"/>
    <s v="autônomo"/>
    <n v="4.3600000000000003"/>
    <n v="523"/>
    <n v="4"/>
    <d v="2023-06-25T15:27:46"/>
    <d v="2025-08-27T10:35:10"/>
    <n v="0.21299999999999999"/>
    <n v="0.52100000000000002"/>
    <s v="AM"/>
    <x v="0"/>
  </r>
  <r>
    <s v="C108283"/>
    <n v="3117.04"/>
    <s v="autônomo"/>
    <n v="17.21"/>
    <n v="673"/>
    <n v="1"/>
    <d v="2023-04-13T07:15:59"/>
    <d v="2023-05-13T12:53:54"/>
    <n v="8.8999999999999996E-2"/>
    <n v="0.122"/>
    <s v="PE"/>
    <x v="0"/>
  </r>
  <r>
    <s v="C108284"/>
    <n v="981.72"/>
    <s v="assalariado"/>
    <n v="1.7"/>
    <n v="832"/>
    <n v="1"/>
    <d v="2024-06-14T13:04:39"/>
    <d v="2024-11-16T01:04:35"/>
    <n v="9.4E-2"/>
    <n v="0.41699999999999998"/>
    <s v="BA"/>
    <x v="0"/>
  </r>
  <r>
    <s v="C108285"/>
    <n v="156.56"/>
    <s v="assalariado"/>
    <n v="12.82"/>
    <n v="804"/>
    <n v="2"/>
    <d v="2024-10-27T03:57:57"/>
    <d v="2024-08-02T01:17:10"/>
    <n v="0.21099999999999999"/>
    <n v="0.32100000000000001"/>
    <s v="PI"/>
    <x v="0"/>
  </r>
  <r>
    <s v="C108286"/>
    <n v="1578.27"/>
    <s v="autônomo"/>
    <n v="32.29"/>
    <n v="720"/>
    <n v="3"/>
    <d v="2025-01-23T19:47:54"/>
    <d v="2024-08-27T20:41:50"/>
    <n v="0.115"/>
    <n v="0.44700000000000001"/>
    <s v="DF"/>
    <x v="1"/>
  </r>
  <r>
    <s v="C108287"/>
    <n v="1741.89"/>
    <s v="assalariado"/>
    <n v="20.28"/>
    <n v="887"/>
    <n v="1"/>
    <d v="2024-12-01T00:57:54"/>
    <d v="2023-10-17T12:12:33"/>
    <n v="0.41799999999999998"/>
    <n v="0.22900000000000001"/>
    <s v="DF"/>
    <x v="1"/>
  </r>
  <r>
    <s v="C108288"/>
    <n v="2268.8200000000002"/>
    <s v="pensionista"/>
    <n v="7.2"/>
    <n v="307"/>
    <n v="2"/>
    <d v="2025-01-12T22:28:40"/>
    <d v="2025-08-19T21:31:17"/>
    <n v="8.1000000000000003E-2"/>
    <n v="0.183"/>
    <s v="RJ"/>
    <x v="0"/>
  </r>
  <r>
    <s v="C108289"/>
    <n v="1327.63"/>
    <s v="assalariado"/>
    <n v="15.7"/>
    <n v="733"/>
    <n v="1"/>
    <d v="2025-09-19T15:51:39"/>
    <d v="2024-03-15T03:18:46"/>
    <n v="0.20300000000000001"/>
    <n v="0.14799999999999999"/>
    <s v="RS"/>
    <x v="0"/>
  </r>
  <r>
    <s v="C108290"/>
    <n v="1529.27"/>
    <s v="assalariado"/>
    <n v="10.79"/>
    <n v="500"/>
    <n v="1"/>
    <d v="2023-08-29T20:23:47"/>
    <d v="2023-07-07T19:13:59"/>
    <n v="0.59599999999999997"/>
    <n v="0.38700000000000001"/>
    <s v="DF"/>
    <x v="0"/>
  </r>
  <r>
    <s v="C108291"/>
    <n v="2042.33"/>
    <s v="autônomo"/>
    <n v="24.28"/>
    <n v="808"/>
    <n v="2"/>
    <d v="2023-12-12T02:57:00"/>
    <d v="2024-06-09T02:45:14"/>
    <n v="0.127"/>
    <n v="0.441"/>
    <s v="CE"/>
    <x v="1"/>
  </r>
  <r>
    <s v="C108292"/>
    <n v="1822.79"/>
    <s v="assalariado"/>
    <n v="15.29"/>
    <n v="431"/>
    <n v="3"/>
    <d v="2023-01-16T00:47:47"/>
    <d v="2025-06-23T10:18:49"/>
    <n v="0.61299999999999999"/>
    <n v="0.47"/>
    <s v="SP"/>
    <x v="0"/>
  </r>
  <r>
    <s v="C108293"/>
    <n v="1811.18"/>
    <s v="pensionista"/>
    <n v="8.82"/>
    <n v="419"/>
    <n v="2"/>
    <d v="2024-08-21T08:53:18"/>
    <d v="2024-04-16T16:03:59"/>
    <n v="0.215"/>
    <n v="0.29099999999999998"/>
    <s v="RS"/>
    <x v="0"/>
  </r>
  <r>
    <s v="C108294"/>
    <n v="2679.69"/>
    <s v="servidor"/>
    <n v="22.63"/>
    <n v="763"/>
    <n v="5"/>
    <d v="2024-10-26T22:39:18"/>
    <d v="2023-12-07T04:53:51"/>
    <n v="0.23400000000000001"/>
    <n v="0.13100000000000001"/>
    <s v="AL"/>
    <x v="1"/>
  </r>
  <r>
    <s v="C108295"/>
    <n v="840.73"/>
    <s v="servidor"/>
    <n v="15.11"/>
    <n v="548"/>
    <n v="1"/>
    <d v="2024-08-17T06:23:26"/>
    <d v="2024-02-07T03:02:17"/>
    <n v="0.38300000000000001"/>
    <n v="0.187"/>
    <s v="AM"/>
    <x v="0"/>
  </r>
  <r>
    <s v="C108296"/>
    <n v="1784.18"/>
    <s v="assalariado"/>
    <n v="12.13"/>
    <n v="587"/>
    <n v="3"/>
    <d v="2023-05-29T10:59:13"/>
    <d v="2024-12-22T22:38:44"/>
    <n v="0.57899999999999996"/>
    <n v="0.22600000000000001"/>
    <s v="PA"/>
    <x v="0"/>
  </r>
  <r>
    <s v="C108297"/>
    <n v="355.57"/>
    <s v="assalariado"/>
    <n v="10.4"/>
    <n v="325"/>
    <n v="3"/>
    <d v="2024-02-27T08:14:00"/>
    <d v="2024-04-27T17:15:09"/>
    <n v="0.439"/>
    <n v="6.5000000000000002E-2"/>
    <s v="PB"/>
    <x v="0"/>
  </r>
  <r>
    <s v="C108298"/>
    <n v="106.65"/>
    <s v="assalariado"/>
    <n v="9.3000000000000007"/>
    <n v="644"/>
    <n v="2"/>
    <d v="2025-10-24T10:14:49"/>
    <d v="2025-07-04T03:09:41"/>
    <n v="4.2000000000000003E-2"/>
    <n v="0.19"/>
    <s v="SP"/>
    <x v="0"/>
  </r>
  <r>
    <s v="C108299"/>
    <n v="485.79"/>
    <s v="pensionista"/>
    <n v="17.53"/>
    <n v="402"/>
    <n v="1"/>
    <d v="2025-10-17T22:13:36"/>
    <d v="2025-05-27T03:21:53"/>
    <n v="0.247"/>
    <n v="0.223"/>
    <s v="PE"/>
    <x v="0"/>
  </r>
  <r>
    <s v="C108300"/>
    <n v="371.21"/>
    <s v="pensionista"/>
    <n v="35.25"/>
    <n v="762"/>
    <n v="1"/>
    <d v="2025-10-03T02:13:36"/>
    <d v="2023-12-22T07:27:06"/>
    <n v="0.56899999999999995"/>
    <n v="0.3"/>
    <s v="PR"/>
    <x v="1"/>
  </r>
  <r>
    <s v="C108301"/>
    <n v="2848.83"/>
    <s v="assalariado"/>
    <n v="26.64"/>
    <n v="841"/>
    <n v="1"/>
    <d v="2023-03-22T13:41:00"/>
    <d v="2024-05-12T21:12:02"/>
    <n v="0.20699999999999999"/>
    <n v="0.35599999999999998"/>
    <s v="RS"/>
    <x v="1"/>
  </r>
  <r>
    <s v="C108302"/>
    <n v="254.72"/>
    <s v="assalariado"/>
    <n v="20.399999999999999"/>
    <n v="867"/>
    <n v="1"/>
    <d v="2023-03-24T06:15:57"/>
    <d v="2025-12-14T08:01:21"/>
    <n v="0.14099999999999999"/>
    <n v="0.252"/>
    <s v="MG"/>
    <x v="1"/>
  </r>
  <r>
    <s v="C108303"/>
    <n v="1987.59"/>
    <s v="assalariado"/>
    <n v="19.84"/>
    <n v="648"/>
    <n v="1"/>
    <d v="2023-11-17T05:06:44"/>
    <d v="2025-03-12T19:21:36"/>
    <n v="0.23499999999999999"/>
    <n v="0.496"/>
    <s v="DF"/>
    <x v="0"/>
  </r>
  <r>
    <s v="C108304"/>
    <n v="2421.75"/>
    <s v="assalariado"/>
    <n v="1.84"/>
    <n v="622"/>
    <n v="1"/>
    <d v="2023-04-25T00:03:57"/>
    <d v="2025-02-27T11:18:57"/>
    <n v="0.129"/>
    <n v="0.73199999999999998"/>
    <s v="PR"/>
    <x v="0"/>
  </r>
  <r>
    <s v="C108305"/>
    <n v="587.02"/>
    <s v="assalariado"/>
    <n v="16.84"/>
    <n v="516"/>
    <n v="3"/>
    <d v="2023-12-28T12:23:43"/>
    <d v="2024-07-09T10:40:04"/>
    <n v="0.19600000000000001"/>
    <n v="0.57999999999999996"/>
    <s v="SE"/>
    <x v="0"/>
  </r>
  <r>
    <s v="C108306"/>
    <n v="890.85"/>
    <s v="assalariado"/>
    <n v="6.22"/>
    <n v="494"/>
    <n v="0"/>
    <d v="2023-09-24T11:01:40"/>
    <d v="2023-11-06T11:20:25"/>
    <n v="0.23499999999999999"/>
    <n v="0.21099999999999999"/>
    <s v="RS"/>
    <x v="0"/>
  </r>
  <r>
    <s v="C108307"/>
    <n v="272.98"/>
    <s v="pensionista"/>
    <n v="12.41"/>
    <n v="834"/>
    <n v="1"/>
    <d v="2024-08-23T16:14:49"/>
    <d v="2023-07-22T21:27:49"/>
    <n v="7.3999999999999996E-2"/>
    <n v="9.0999999999999998E-2"/>
    <s v="DF"/>
    <x v="0"/>
  </r>
  <r>
    <s v="C108308"/>
    <n v="207.27"/>
    <s v="assalariado"/>
    <n v="11.86"/>
    <n v="685"/>
    <n v="1"/>
    <d v="2023-07-19T07:01:32"/>
    <d v="2024-03-27T18:50:14"/>
    <n v="0.40300000000000002"/>
    <n v="0.435"/>
    <s v="PE"/>
    <x v="0"/>
  </r>
  <r>
    <s v="C108309"/>
    <n v="850.62"/>
    <s v="assalariado"/>
    <n v="15.26"/>
    <n v="510"/>
    <n v="2"/>
    <d v="2025-06-18T08:20:12"/>
    <d v="2024-11-26T14:28:07"/>
    <n v="0.39700000000000002"/>
    <n v="0.31"/>
    <s v="AM"/>
    <x v="0"/>
  </r>
  <r>
    <s v="C108310"/>
    <n v="194.66"/>
    <s v="assalariado"/>
    <n v="20.78"/>
    <n v="326"/>
    <n v="1"/>
    <d v="2025-07-26T13:17:07"/>
    <d v="2024-12-20T11:01:18"/>
    <n v="0.19"/>
    <n v="0.45800000000000002"/>
    <s v="SP"/>
    <x v="1"/>
  </r>
  <r>
    <s v="C108311"/>
    <n v="1393.11"/>
    <s v="assalariado"/>
    <n v="19.48"/>
    <n v="575"/>
    <n v="3"/>
    <d v="2023-11-05T03:12:57"/>
    <d v="2023-08-18T18:42:32"/>
    <n v="0.109"/>
    <n v="0.54100000000000004"/>
    <s v="PE"/>
    <x v="0"/>
  </r>
  <r>
    <s v="C108312"/>
    <n v="1981.69"/>
    <s v="servidor"/>
    <n v="2.21"/>
    <n v="400"/>
    <n v="4"/>
    <d v="2023-08-16T10:02:12"/>
    <d v="2024-04-01T23:28:31"/>
    <n v="2.5000000000000001E-2"/>
    <n v="0.255"/>
    <s v="ES"/>
    <x v="0"/>
  </r>
  <r>
    <s v="C108313"/>
    <n v="120.73"/>
    <s v="autônomo"/>
    <n v="22.55"/>
    <n v="717"/>
    <n v="4"/>
    <d v="2023-02-26T05:33:35"/>
    <d v="2026-02-02T22:49:01"/>
    <n v="0.48699999999999999"/>
    <n v="0.23300000000000001"/>
    <s v="SP"/>
    <x v="1"/>
  </r>
  <r>
    <s v="C108314"/>
    <n v="379.6"/>
    <s v="assalariado"/>
    <n v="18.010000000000002"/>
    <n v="757"/>
    <n v="5"/>
    <d v="2024-10-28T18:51:35"/>
    <d v="2023-10-25T03:50:31"/>
    <n v="0.25"/>
    <n v="0.56299999999999994"/>
    <s v="SC"/>
    <x v="0"/>
  </r>
  <r>
    <s v="C108315"/>
    <n v="116.69"/>
    <s v="assalariado"/>
    <n v="16.53"/>
    <n v="503"/>
    <n v="1"/>
    <d v="2023-07-18T16:47:10"/>
    <d v="2025-08-15T17:53:41"/>
    <n v="0.30199999999999999"/>
    <n v="0.755"/>
    <s v="RS"/>
    <x v="0"/>
  </r>
  <r>
    <s v="C108316"/>
    <n v="248.56"/>
    <s v="assalariado"/>
    <n v="11.34"/>
    <n v="680"/>
    <n v="1"/>
    <d v="2023-09-03T06:22:14"/>
    <d v="2024-08-10T14:46:59"/>
    <n v="0.33100000000000002"/>
    <n v="0.42799999999999999"/>
    <s v="RS"/>
    <x v="0"/>
  </r>
  <r>
    <s v="C108317"/>
    <n v="65.33"/>
    <s v="servidor"/>
    <n v="14.68"/>
    <n v="609"/>
    <n v="2"/>
    <d v="2025-10-29T16:21:12"/>
    <d v="2024-09-06T05:17:55"/>
    <n v="9.6000000000000002E-2"/>
    <n v="0.32400000000000001"/>
    <s v="AL"/>
    <x v="0"/>
  </r>
  <r>
    <s v="C108318"/>
    <n v="3660"/>
    <s v="assalariado"/>
    <n v="8.83"/>
    <n v="444"/>
    <n v="2"/>
    <d v="2024-03-24T12:05:00"/>
    <d v="2024-05-30T04:53:43"/>
    <n v="0.21099999999999999"/>
    <n v="0.498"/>
    <s v="PR"/>
    <x v="0"/>
  </r>
  <r>
    <s v="C108319"/>
    <n v="1381.04"/>
    <s v="assalariado"/>
    <n v="8.8800000000000008"/>
    <n v="782"/>
    <n v="4"/>
    <d v="2024-01-02T16:24:01"/>
    <d v="2023-07-20T17:09:46"/>
    <n v="0.186"/>
    <n v="0.22600000000000001"/>
    <s v="DF"/>
    <x v="0"/>
  </r>
  <r>
    <s v="C108320"/>
    <n v="2180.5500000000002"/>
    <s v="assalariado"/>
    <n v="20.079999999999998"/>
    <n v="333"/>
    <n v="4"/>
    <d v="2023-05-08T07:07:06"/>
    <d v="2024-09-06T12:46:52"/>
    <n v="0.48299999999999998"/>
    <n v="0.39200000000000002"/>
    <s v="PI"/>
    <x v="1"/>
  </r>
  <r>
    <s v="C108321"/>
    <n v="2031.81"/>
    <s v="assalariado"/>
    <n v="20.69"/>
    <n v="460"/>
    <n v="5"/>
    <d v="2024-10-31T19:52:32"/>
    <d v="2025-06-06T16:44:12"/>
    <n v="7.8E-2"/>
    <n v="0.221"/>
    <s v="SC"/>
    <x v="1"/>
  </r>
  <r>
    <s v="C108322"/>
    <n v="123.65"/>
    <s v="assalariado"/>
    <n v="9.75"/>
    <n v="833"/>
    <n v="5"/>
    <d v="2023-03-02T17:33:10"/>
    <d v="2024-05-22T05:46:39"/>
    <n v="0.152"/>
    <n v="0.43"/>
    <s v="PA"/>
    <x v="0"/>
  </r>
  <r>
    <s v="C108323"/>
    <n v="1622.7"/>
    <s v="servidor"/>
    <n v="0.53"/>
    <n v="799"/>
    <n v="2"/>
    <d v="2024-04-01T00:36:01"/>
    <d v="2024-10-14T22:10:49"/>
    <n v="3.2000000000000001E-2"/>
    <n v="0.70599999999999996"/>
    <s v="SP"/>
    <x v="0"/>
  </r>
  <r>
    <s v="C108324"/>
    <n v="3047.95"/>
    <s v="assalariado"/>
    <n v="13.07"/>
    <n v="394"/>
    <n v="0"/>
    <d v="2024-06-15T09:40:54"/>
    <d v="2024-09-29T17:13:18"/>
    <n v="0.24399999999999999"/>
    <n v="0.39300000000000002"/>
    <s v="DF"/>
    <x v="0"/>
  </r>
  <r>
    <s v="C108325"/>
    <n v="1014"/>
    <s v="assalariado"/>
    <n v="2.06"/>
    <n v="553"/>
    <n v="3"/>
    <d v="2023-01-26T18:09:50"/>
    <d v="2024-02-09T11:46:12"/>
    <n v="0.17699999999999999"/>
    <n v="0.374"/>
    <s v="SC"/>
    <x v="0"/>
  </r>
  <r>
    <s v="C108326"/>
    <n v="890.68"/>
    <s v="assalariado"/>
    <n v="8.6300000000000008"/>
    <n v="559"/>
    <n v="3"/>
    <d v="2023-04-20T21:46:04"/>
    <d v="2024-07-16T16:26:48"/>
    <n v="0.13"/>
    <n v="0.68400000000000005"/>
    <s v="SC"/>
    <x v="0"/>
  </r>
  <r>
    <s v="C108327"/>
    <n v="2686.65"/>
    <s v="assalariado"/>
    <n v="11.18"/>
    <n v="591"/>
    <n v="1"/>
    <d v="2024-09-22T02:36:16"/>
    <d v="2023-10-18T05:17:22"/>
    <n v="0.19400000000000001"/>
    <n v="0.105"/>
    <s v="PA"/>
    <x v="0"/>
  </r>
  <r>
    <s v="C108328"/>
    <n v="6191.87"/>
    <s v="servidor"/>
    <n v="2.67"/>
    <n v="723"/>
    <n v="1"/>
    <d v="2024-05-14T11:30:12"/>
    <d v="2025-02-13T11:52:29"/>
    <n v="0.105"/>
    <n v="0.38700000000000001"/>
    <s v="RS"/>
    <x v="0"/>
  </r>
  <r>
    <s v="C108329"/>
    <n v="2319.04"/>
    <s v="autônomo"/>
    <n v="4.49"/>
    <n v="481"/>
    <n v="1"/>
    <d v="2023-04-03T23:54:33"/>
    <d v="2026-01-26T10:32:03"/>
    <n v="0.65900000000000003"/>
    <n v="0.40100000000000002"/>
    <s v="BA"/>
    <x v="0"/>
  </r>
  <r>
    <s v="C108330"/>
    <n v="1191.5899999999999"/>
    <s v="assalariado"/>
    <n v="9.9600000000000009"/>
    <n v="679"/>
    <n v="4"/>
    <d v="2023-10-21T01:39:22"/>
    <d v="2024-08-07T19:55:14"/>
    <n v="0.41"/>
    <n v="0.65200000000000002"/>
    <s v="CE"/>
    <x v="0"/>
  </r>
  <r>
    <s v="C108331"/>
    <n v="336.45"/>
    <s v="servidor"/>
    <n v="39.03"/>
    <n v="502"/>
    <n v="1"/>
    <d v="2023-11-10T01:15:40"/>
    <d v="2024-12-13T13:28:14"/>
    <n v="7.0000000000000007E-2"/>
    <n v="0.38500000000000001"/>
    <s v="BA"/>
    <x v="1"/>
  </r>
  <r>
    <s v="C108332"/>
    <n v="2588.5300000000002"/>
    <s v="assalariado"/>
    <n v="26.11"/>
    <n v="794"/>
    <n v="1"/>
    <d v="2025-05-21T07:58:21"/>
    <d v="2025-07-02T05:13:37"/>
    <n v="1.2999999999999999E-2"/>
    <n v="0.67100000000000004"/>
    <s v="RJ"/>
    <x v="1"/>
  </r>
  <r>
    <s v="C108333"/>
    <n v="6816.26"/>
    <s v="pensionista"/>
    <n v="7.99"/>
    <n v="648"/>
    <n v="1"/>
    <d v="2023-06-02T08:12:32"/>
    <d v="2024-04-17T08:03:18"/>
    <n v="0.251"/>
    <n v="0.57999999999999996"/>
    <s v="MG"/>
    <x v="0"/>
  </r>
  <r>
    <s v="C108334"/>
    <n v="3453.65"/>
    <s v="assalariado"/>
    <n v="10.74"/>
    <n v="625"/>
    <n v="1"/>
    <d v="2024-05-20T17:47:22"/>
    <d v="2024-10-21T14:45:02"/>
    <n v="0.18099999999999999"/>
    <n v="0.10100000000000001"/>
    <s v="PB"/>
    <x v="0"/>
  </r>
  <r>
    <s v="C108335"/>
    <n v="322.45999999999998"/>
    <s v="assalariado"/>
    <n v="14.19"/>
    <n v="767"/>
    <n v="2"/>
    <d v="2024-12-10T06:53:42"/>
    <d v="2023-12-26T00:08:40"/>
    <n v="0.24299999999999999"/>
    <n v="0.24199999999999999"/>
    <s v="AM"/>
    <x v="0"/>
  </r>
  <r>
    <s v="C108336"/>
    <n v="113.38"/>
    <s v="assalariado"/>
    <n v="28.16"/>
    <n v="374"/>
    <n v="1"/>
    <d v="2024-10-29T08:43:26"/>
    <d v="2024-05-04T14:49:57"/>
    <n v="0.45"/>
    <n v="0.16"/>
    <s v="SP"/>
    <x v="1"/>
  </r>
  <r>
    <s v="C108337"/>
    <n v="3315.38"/>
    <s v="autônomo"/>
    <n v="10.19"/>
    <n v="714"/>
    <n v="1"/>
    <d v="2024-07-09T09:08:06"/>
    <d v="2024-04-07T19:09:17"/>
    <n v="0.33500000000000002"/>
    <n v="0.50700000000000001"/>
    <s v="SE"/>
    <x v="0"/>
  </r>
  <r>
    <s v="C108338"/>
    <n v="2031.72"/>
    <s v="assalariado"/>
    <n v="18.79"/>
    <n v="333"/>
    <n v="1"/>
    <d v="2025-07-13T16:59:53"/>
    <d v="2024-11-20T10:58:50"/>
    <n v="0.23699999999999999"/>
    <n v="0.39500000000000002"/>
    <s v="CE"/>
    <x v="0"/>
  </r>
  <r>
    <s v="C108339"/>
    <n v="58.94"/>
    <s v="assalariado"/>
    <n v="6.77"/>
    <n v="883"/>
    <n v="1"/>
    <d v="2023-11-17T17:30:51"/>
    <d v="2023-01-20T22:16:05"/>
    <n v="0.308"/>
    <n v="0.18099999999999999"/>
    <s v="PR"/>
    <x v="0"/>
  </r>
  <r>
    <s v="C108340"/>
    <n v="1281.0999999999999"/>
    <s v="servidor"/>
    <n v="22.65"/>
    <n v="305"/>
    <n v="1"/>
    <d v="2024-05-25T04:23:26"/>
    <d v="2023-10-29T08:20:43"/>
    <n v="0.621"/>
    <n v="0.44800000000000001"/>
    <s v="SE"/>
    <x v="1"/>
  </r>
  <r>
    <s v="C108341"/>
    <n v="172.19"/>
    <s v="autônomo"/>
    <n v="11.19"/>
    <n v="686"/>
    <n v="2"/>
    <d v="2024-07-11T03:43:31"/>
    <d v="2023-03-08T05:56:12"/>
    <n v="0.317"/>
    <n v="0.189"/>
    <s v="BA"/>
    <x v="0"/>
  </r>
  <r>
    <s v="C108342"/>
    <n v="1610.7"/>
    <s v="assalariado"/>
    <n v="3.1"/>
    <n v="467"/>
    <n v="1"/>
    <d v="2025-02-05T16:11:51"/>
    <d v="2023-11-15T05:22:23"/>
    <n v="0.34"/>
    <n v="8.6999999999999994E-2"/>
    <s v="DF"/>
    <x v="0"/>
  </r>
  <r>
    <s v="C108343"/>
    <n v="159.25"/>
    <s v="assalariado"/>
    <n v="16.27"/>
    <n v="586"/>
    <n v="2"/>
    <d v="2025-01-24T18:38:48"/>
    <d v="2025-09-30T03:04:46"/>
    <n v="0.42399999999999999"/>
    <n v="0.36199999999999999"/>
    <s v="AL"/>
    <x v="0"/>
  </r>
  <r>
    <s v="C108344"/>
    <n v="1053.56"/>
    <s v="autônomo"/>
    <n v="8.31"/>
    <n v="519"/>
    <n v="4"/>
    <d v="2023-07-18T06:32:44"/>
    <d v="2024-07-13T18:40:27"/>
    <n v="7.9000000000000001E-2"/>
    <n v="0.28599999999999998"/>
    <s v="SE"/>
    <x v="0"/>
  </r>
  <r>
    <s v="C108345"/>
    <n v="1718.28"/>
    <s v="pensionista"/>
    <n v="23.57"/>
    <n v="899"/>
    <n v="2"/>
    <d v="2023-03-19T00:07:06"/>
    <d v="2025-08-22T05:21:24"/>
    <n v="0.379"/>
    <n v="0.19"/>
    <s v="ES"/>
    <x v="1"/>
  </r>
  <r>
    <s v="C108346"/>
    <n v="1260.6500000000001"/>
    <s v="assalariado"/>
    <n v="6.67"/>
    <n v="842"/>
    <n v="1"/>
    <d v="2025-09-14T08:18:33"/>
    <d v="2025-08-15T04:21:01"/>
    <n v="0.32"/>
    <n v="0.63900000000000001"/>
    <s v="ES"/>
    <x v="0"/>
  </r>
  <r>
    <s v="C108347"/>
    <n v="783.22"/>
    <s v="pensionista"/>
    <n v="27.56"/>
    <n v="325"/>
    <n v="1"/>
    <d v="2025-08-07T07:35:03"/>
    <d v="2025-01-04T23:39:00"/>
    <n v="0.11"/>
    <n v="0.745"/>
    <s v="PI"/>
    <x v="1"/>
  </r>
  <r>
    <s v="C108348"/>
    <n v="1669.67"/>
    <s v="servidor"/>
    <n v="24.53"/>
    <n v="682"/>
    <n v="2"/>
    <d v="2025-08-15T17:32:08"/>
    <d v="2023-12-21T07:51:32"/>
    <n v="0.34300000000000003"/>
    <n v="0.219"/>
    <s v="BA"/>
    <x v="1"/>
  </r>
  <r>
    <s v="C108349"/>
    <n v="124.37"/>
    <s v="autônomo"/>
    <n v="8.56"/>
    <n v="876"/>
    <n v="1"/>
    <d v="2025-01-21T14:49:48"/>
    <d v="2025-04-22T01:16:59"/>
    <n v="0.54300000000000004"/>
    <n v="0.59399999999999997"/>
    <s v="PB"/>
    <x v="0"/>
  </r>
  <r>
    <s v="C108350"/>
    <n v="124.21"/>
    <s v="pensionista"/>
    <n v="19.47"/>
    <n v="613"/>
    <n v="2"/>
    <d v="2025-02-21T12:25:24"/>
    <d v="2023-01-07T14:30:04"/>
    <n v="0.32800000000000001"/>
    <n v="0.217"/>
    <s v="PE"/>
    <x v="0"/>
  </r>
  <r>
    <s v="C108351"/>
    <n v="1894.6"/>
    <s v="autônomo"/>
    <n v="31.67"/>
    <n v="681"/>
    <n v="2"/>
    <d v="2025-08-10T16:34:10"/>
    <d v="2024-04-12T15:39:55"/>
    <n v="0.28699999999999998"/>
    <n v="0.18099999999999999"/>
    <s v="DF"/>
    <x v="1"/>
  </r>
  <r>
    <s v="C108352"/>
    <n v="2584.77"/>
    <s v="autônomo"/>
    <n v="26.41"/>
    <n v="362"/>
    <n v="2"/>
    <d v="2023-04-15T05:41:19"/>
    <d v="2025-11-07T18:35:10"/>
    <n v="0.51100000000000001"/>
    <n v="0.28100000000000003"/>
    <s v="RS"/>
    <x v="1"/>
  </r>
  <r>
    <s v="C108353"/>
    <n v="3331.5"/>
    <s v="autônomo"/>
    <n v="10.57"/>
    <n v="735"/>
    <n v="4"/>
    <d v="2025-06-03T01:44:05"/>
    <d v="2024-10-11T18:41:35"/>
    <n v="0.29899999999999999"/>
    <n v="0.13700000000000001"/>
    <s v="SP"/>
    <x v="0"/>
  </r>
  <r>
    <s v="C108354"/>
    <n v="437.77"/>
    <s v="autônomo"/>
    <n v="11.23"/>
    <n v="724"/>
    <n v="2"/>
    <d v="2024-01-07T13:36:54"/>
    <d v="2025-09-12T11:02:38"/>
    <n v="6.4000000000000001E-2"/>
    <n v="0.16400000000000001"/>
    <s v="MA"/>
    <x v="0"/>
  </r>
  <r>
    <s v="C108355"/>
    <n v="1866.73"/>
    <s v="pensionista"/>
    <n v="21.42"/>
    <n v="413"/>
    <n v="3"/>
    <d v="2023-04-23T14:20:07"/>
    <d v="2023-11-29T10:47:57"/>
    <n v="0.13200000000000001"/>
    <n v="0.37"/>
    <s v="BA"/>
    <x v="1"/>
  </r>
  <r>
    <s v="C108356"/>
    <n v="1466.73"/>
    <s v="servidor"/>
    <n v="14.19"/>
    <n v="822"/>
    <n v="1"/>
    <d v="2025-02-17T11:52:50"/>
    <d v="2024-07-09T16:52:21"/>
    <n v="0.372"/>
    <n v="0.17"/>
    <s v="ES"/>
    <x v="0"/>
  </r>
  <r>
    <s v="C108357"/>
    <n v="508.56"/>
    <s v="servidor"/>
    <n v="12.29"/>
    <n v="472"/>
    <n v="1"/>
    <d v="2023-02-01T14:51:30"/>
    <d v="2023-09-12T02:51:51"/>
    <n v="0.34899999999999998"/>
    <n v="0.40300000000000002"/>
    <s v="SC"/>
    <x v="0"/>
  </r>
  <r>
    <s v="C108358"/>
    <n v="181.07"/>
    <s v="assalariado"/>
    <n v="16.72"/>
    <n v="397"/>
    <n v="2"/>
    <d v="2024-04-29T01:38:15"/>
    <d v="2024-10-08T12:35:26"/>
    <n v="0.55400000000000005"/>
    <n v="0.46500000000000002"/>
    <s v="SE"/>
    <x v="0"/>
  </r>
  <r>
    <s v="C108359"/>
    <n v="610.08000000000004"/>
    <s v="servidor"/>
    <n v="41.03"/>
    <n v="608"/>
    <n v="3"/>
    <d v="2023-08-31T03:37:37"/>
    <d v="2024-02-24T03:03:23"/>
    <n v="1.4E-2"/>
    <n v="0.47599999999999998"/>
    <s v="RS"/>
    <x v="2"/>
  </r>
  <r>
    <s v="C108360"/>
    <n v="952.35"/>
    <s v="autônomo"/>
    <n v="38.89"/>
    <n v="855"/>
    <n v="1"/>
    <d v="2024-07-18T10:30:24"/>
    <d v="2025-02-03T08:17:31"/>
    <n v="0.57299999999999995"/>
    <n v="0.44900000000000001"/>
    <s v="SP"/>
    <x v="1"/>
  </r>
  <r>
    <s v="C108361"/>
    <n v="388.43"/>
    <s v="servidor"/>
    <n v="32.520000000000003"/>
    <n v="640"/>
    <n v="1"/>
    <d v="2023-01-03T22:59:38"/>
    <d v="2024-03-10T04:49:01"/>
    <n v="0.39"/>
    <n v="0.27300000000000002"/>
    <s v="SP"/>
    <x v="1"/>
  </r>
  <r>
    <s v="C108362"/>
    <n v="2801.66"/>
    <s v="pensionista"/>
    <n v="2.2999999999999998"/>
    <n v="322"/>
    <n v="1"/>
    <d v="2024-12-21T10:29:06"/>
    <d v="2024-08-09T00:54:32"/>
    <n v="0.20300000000000001"/>
    <n v="8.8999999999999996E-2"/>
    <s v="ES"/>
    <x v="0"/>
  </r>
  <r>
    <s v="C108363"/>
    <n v="2548.02"/>
    <s v="servidor"/>
    <n v="24.28"/>
    <n v="370"/>
    <n v="2"/>
    <d v="2023-06-27T01:48:48"/>
    <d v="2023-11-04T01:52:13"/>
    <n v="0.127"/>
    <n v="0.224"/>
    <s v="PR"/>
    <x v="1"/>
  </r>
  <r>
    <s v="C108364"/>
    <n v="1364.97"/>
    <s v="assalariado"/>
    <n v="19.239999999999998"/>
    <n v="738"/>
    <n v="1"/>
    <d v="2025-01-02T04:29:23"/>
    <d v="2023-06-27T06:20:18"/>
    <n v="0.20899999999999999"/>
    <n v="8.6999999999999994E-2"/>
    <s v="CE"/>
    <x v="0"/>
  </r>
  <r>
    <s v="C108365"/>
    <n v="1183.8599999999999"/>
    <s v="servidor"/>
    <n v="33"/>
    <n v="518"/>
    <n v="1"/>
    <d v="2025-01-18T01:10:32"/>
    <d v="2024-05-17T01:33:15"/>
    <n v="0.66500000000000004"/>
    <n v="0.40799999999999997"/>
    <s v="GO"/>
    <x v="1"/>
  </r>
  <r>
    <s v="C108366"/>
    <n v="2877.41"/>
    <s v="assalariado"/>
    <n v="12.16"/>
    <n v="644"/>
    <n v="1"/>
    <d v="2023-01-26T11:20:34"/>
    <d v="2024-05-01T10:20:18"/>
    <n v="0.123"/>
    <n v="0.77200000000000002"/>
    <s v="GO"/>
    <x v="0"/>
  </r>
  <r>
    <s v="C108367"/>
    <n v="853.74"/>
    <s v="assalariado"/>
    <n v="33.4"/>
    <n v="417"/>
    <n v="1"/>
    <d v="2024-07-29T13:04:48"/>
    <d v="2024-05-06T15:30:28"/>
    <n v="0.27500000000000002"/>
    <n v="0.187"/>
    <s v="PR"/>
    <x v="1"/>
  </r>
  <r>
    <s v="C108368"/>
    <n v="143.18"/>
    <s v="pensionista"/>
    <n v="16.5"/>
    <n v="624"/>
    <n v="1"/>
    <d v="2025-01-05T05:24:38"/>
    <d v="2023-07-25T15:08:00"/>
    <n v="0.215"/>
    <n v="4.7E-2"/>
    <s v="AM"/>
    <x v="0"/>
  </r>
  <r>
    <s v="C108369"/>
    <n v="641.99"/>
    <s v="assalariado"/>
    <n v="24.01"/>
    <n v="307"/>
    <n v="1"/>
    <d v="2024-09-17T08:39:18"/>
    <d v="2023-05-03T03:17:20"/>
    <n v="0.30399999999999999"/>
    <n v="0.219"/>
    <s v="RJ"/>
    <x v="1"/>
  </r>
  <r>
    <s v="C108370"/>
    <n v="807.09"/>
    <s v="assalariado"/>
    <n v="11.84"/>
    <n v="750"/>
    <n v="1"/>
    <d v="2024-08-02T00:52:53"/>
    <d v="2025-08-01T01:37:12"/>
    <n v="0.35299999999999998"/>
    <n v="0.16300000000000001"/>
    <s v="PI"/>
    <x v="0"/>
  </r>
  <r>
    <s v="C108371"/>
    <n v="131.72"/>
    <s v="autônomo"/>
    <n v="29.25"/>
    <n v="463"/>
    <n v="1"/>
    <d v="2025-02-02T06:58:01"/>
    <d v="2025-09-22T06:20:14"/>
    <n v="7.0000000000000007E-2"/>
    <n v="0.28499999999999998"/>
    <s v="PB"/>
    <x v="1"/>
  </r>
  <r>
    <s v="C108372"/>
    <n v="1915.22"/>
    <s v="servidor"/>
    <n v="10.57"/>
    <n v="424"/>
    <n v="3"/>
    <d v="2024-01-08T09:52:44"/>
    <d v="2024-09-27T21:44:01"/>
    <n v="8.3000000000000004E-2"/>
    <n v="0.51500000000000001"/>
    <s v="MG"/>
    <x v="0"/>
  </r>
  <r>
    <s v="C108373"/>
    <n v="1564.13"/>
    <s v="assalariado"/>
    <n v="9.98"/>
    <n v="459"/>
    <n v="3"/>
    <d v="2024-03-19T03:37:48"/>
    <d v="2024-01-14T07:10:39"/>
    <n v="0.34100000000000003"/>
    <n v="0.375"/>
    <s v="AL"/>
    <x v="0"/>
  </r>
  <r>
    <s v="C108374"/>
    <n v="576.51"/>
    <s v="autônomo"/>
    <n v="11.45"/>
    <n v="512"/>
    <n v="1"/>
    <d v="2023-07-10T04:36:54"/>
    <d v="2023-05-07T23:41:18"/>
    <n v="0.38400000000000001"/>
    <n v="0.57099999999999995"/>
    <s v="MA"/>
    <x v="0"/>
  </r>
  <r>
    <s v="C108375"/>
    <n v="271.26"/>
    <s v="autônomo"/>
    <n v="15.85"/>
    <n v="749"/>
    <n v="1"/>
    <d v="2024-08-28T09:09:33"/>
    <d v="2023-11-22T08:19:56"/>
    <n v="0.13100000000000001"/>
    <n v="0.46800000000000003"/>
    <s v="MA"/>
    <x v="0"/>
  </r>
  <r>
    <s v="C108376"/>
    <n v="395.66"/>
    <s v="assalariado"/>
    <n v="6.56"/>
    <n v="316"/>
    <n v="1"/>
    <d v="2023-12-24T11:23:18"/>
    <d v="2025-04-08T16:58:55"/>
    <n v="4.4999999999999998E-2"/>
    <n v="0.17"/>
    <s v="RN"/>
    <x v="0"/>
  </r>
  <r>
    <s v="C108377"/>
    <n v="785.49"/>
    <s v="assalariado"/>
    <n v="22.05"/>
    <n v="727"/>
    <n v="1"/>
    <d v="2023-08-13T10:53:10"/>
    <d v="2024-03-31T22:58:50"/>
    <n v="0.36399999999999999"/>
    <n v="0.61899999999999999"/>
    <s v="GO"/>
    <x v="1"/>
  </r>
  <r>
    <s v="C108378"/>
    <n v="151.52000000000001"/>
    <s v="assalariado"/>
    <n v="3.34"/>
    <n v="350"/>
    <n v="4"/>
    <d v="2023-06-01T04:10:02"/>
    <d v="2024-03-17T08:29:02"/>
    <n v="0.38200000000000001"/>
    <n v="0.43099999999999999"/>
    <s v="SE"/>
    <x v="0"/>
  </r>
  <r>
    <s v="C108379"/>
    <n v="395.75"/>
    <s v="assalariado"/>
    <n v="8.06"/>
    <n v="611"/>
    <n v="1"/>
    <d v="2025-04-19T20:42:36"/>
    <d v="2025-05-17T07:46:02"/>
    <n v="0.57799999999999996"/>
    <n v="0.21"/>
    <s v="MG"/>
    <x v="0"/>
  </r>
  <r>
    <s v="C108380"/>
    <n v="549.35"/>
    <s v="assalariado"/>
    <n v="44.02"/>
    <n v="314"/>
    <n v="1"/>
    <d v="2023-10-30T16:57:07"/>
    <d v="2024-09-12T04:33:11"/>
    <n v="0.126"/>
    <n v="0.25800000000000001"/>
    <s v="SP"/>
    <x v="2"/>
  </r>
  <r>
    <s v="C108381"/>
    <n v="593.6"/>
    <s v="servidor"/>
    <n v="18.600000000000001"/>
    <n v="542"/>
    <n v="1"/>
    <d v="2023-07-05T01:02:45"/>
    <d v="2024-04-14T02:05:47"/>
    <n v="0.23400000000000001"/>
    <n v="0.66100000000000003"/>
    <s v="PR"/>
    <x v="0"/>
  </r>
  <r>
    <s v="C108382"/>
    <n v="1192.45"/>
    <s v="autônomo"/>
    <n v="26.67"/>
    <n v="800"/>
    <n v="1"/>
    <d v="2024-05-19T15:30:22"/>
    <d v="2023-07-28T02:00:45"/>
    <n v="0.38400000000000001"/>
    <n v="0.26700000000000002"/>
    <s v="RJ"/>
    <x v="1"/>
  </r>
  <r>
    <s v="C108383"/>
    <n v="171.33"/>
    <s v="pensionista"/>
    <n v="12.18"/>
    <n v="816"/>
    <n v="2"/>
    <d v="2025-07-16T09:27:48"/>
    <d v="2025-02-18T12:04:51"/>
    <n v="0.56000000000000005"/>
    <n v="0.12"/>
    <s v="PB"/>
    <x v="0"/>
  </r>
  <r>
    <s v="C108384"/>
    <n v="624.09"/>
    <s v="assalariado"/>
    <n v="23.43"/>
    <n v="565"/>
    <n v="2"/>
    <d v="2024-06-25T12:19:04"/>
    <d v="2023-11-01T15:17:57"/>
    <n v="7.5999999999999998E-2"/>
    <n v="0.313"/>
    <s v="PE"/>
    <x v="1"/>
  </r>
  <r>
    <s v="C108385"/>
    <n v="240.84"/>
    <s v="assalariado"/>
    <n v="6.18"/>
    <n v="384"/>
    <n v="2"/>
    <d v="2024-03-30T14:47:40"/>
    <d v="2023-10-13T08:05:18"/>
    <n v="0.13900000000000001"/>
    <n v="0.184"/>
    <s v="PE"/>
    <x v="0"/>
  </r>
  <r>
    <s v="C108386"/>
    <n v="2519.0100000000002"/>
    <s v="assalariado"/>
    <n v="29.84"/>
    <n v="357"/>
    <n v="0"/>
    <d v="2023-05-16T01:51:58"/>
    <d v="2023-06-18T12:16:13"/>
    <n v="0.42"/>
    <n v="0.77900000000000003"/>
    <s v="PE"/>
    <x v="1"/>
  </r>
  <r>
    <s v="C108387"/>
    <n v="146.16"/>
    <s v="assalariado"/>
    <n v="31.91"/>
    <n v="707"/>
    <n v="2"/>
    <d v="2025-03-08T22:00:22"/>
    <d v="2025-06-28T00:33:39"/>
    <n v="0.29199999999999998"/>
    <n v="0.71199999999999997"/>
    <s v="CE"/>
    <x v="1"/>
  </r>
  <r>
    <s v="C108388"/>
    <n v="193.23"/>
    <s v="servidor"/>
    <n v="7.19"/>
    <n v="576"/>
    <n v="0"/>
    <d v="2023-08-10T06:27:45"/>
    <d v="2023-10-22T11:28:27"/>
    <n v="0.16300000000000001"/>
    <n v="0.46300000000000002"/>
    <s v="PE"/>
    <x v="0"/>
  </r>
  <r>
    <s v="C108389"/>
    <n v="178.12"/>
    <s v="assalariado"/>
    <n v="8.94"/>
    <n v="513"/>
    <n v="4"/>
    <d v="2024-08-28T14:19:21"/>
    <d v="2024-09-17T10:33:31"/>
    <n v="0.44"/>
    <n v="0.499"/>
    <s v="RN"/>
    <x v="0"/>
  </r>
  <r>
    <s v="C108390"/>
    <n v="655.07000000000005"/>
    <s v="autônomo"/>
    <n v="11.5"/>
    <n v="870"/>
    <n v="1"/>
    <d v="2023-12-04T14:43:33"/>
    <d v="2025-09-22T14:11:59"/>
    <n v="0.378"/>
    <n v="0.66600000000000004"/>
    <s v="BA"/>
    <x v="0"/>
  </r>
  <r>
    <s v="C108391"/>
    <n v="1079.3699999999999"/>
    <s v="assalariado"/>
    <n v="6.12"/>
    <n v="565"/>
    <n v="1"/>
    <d v="2023-12-30T20:20:19"/>
    <d v="2023-08-17T12:22:54"/>
    <n v="0.23"/>
    <n v="5.1999999999999998E-2"/>
    <s v="AM"/>
    <x v="0"/>
  </r>
  <r>
    <s v="C108392"/>
    <n v="434.02"/>
    <s v="servidor"/>
    <n v="48.33"/>
    <n v="531"/>
    <n v="1"/>
    <d v="2023-02-07T11:31:01"/>
    <d v="2024-06-09T11:32:27"/>
    <n v="0.186"/>
    <n v="0.23400000000000001"/>
    <s v="PI"/>
    <x v="2"/>
  </r>
  <r>
    <s v="C108393"/>
    <n v="234.59"/>
    <s v="servidor"/>
    <n v="10.26"/>
    <n v="414"/>
    <n v="3"/>
    <d v="2024-12-17T11:00:06"/>
    <d v="2023-09-15T12:21:33"/>
    <n v="0.17"/>
    <n v="0.78"/>
    <s v="SP"/>
    <x v="0"/>
  </r>
  <r>
    <s v="C108394"/>
    <n v="7725.95"/>
    <s v="autônomo"/>
    <n v="4.96"/>
    <n v="478"/>
    <n v="2"/>
    <d v="2024-03-09T09:31:41"/>
    <d v="2025-07-15T10:37:24"/>
    <n v="0.13400000000000001"/>
    <n v="0.09"/>
    <s v="PR"/>
    <x v="0"/>
  </r>
  <r>
    <s v="C108395"/>
    <n v="559.26"/>
    <s v="servidor"/>
    <n v="6.94"/>
    <n v="546"/>
    <n v="1"/>
    <d v="2024-02-26T03:19:40"/>
    <d v="2024-07-13T11:36:27"/>
    <n v="0.45600000000000002"/>
    <n v="7.2999999999999995E-2"/>
    <s v="RJ"/>
    <x v="0"/>
  </r>
  <r>
    <s v="C108396"/>
    <n v="2768.64"/>
    <s v="autônomo"/>
    <n v="4.22"/>
    <n v="364"/>
    <n v="1"/>
    <d v="2023-03-29T22:24:20"/>
    <d v="2025-08-15T01:30:52"/>
    <n v="0.24"/>
    <n v="0.58299999999999996"/>
    <s v="RS"/>
    <x v="0"/>
  </r>
  <r>
    <s v="C108397"/>
    <n v="622.85"/>
    <s v="autônomo"/>
    <n v="24.23"/>
    <n v="328"/>
    <n v="2"/>
    <d v="2025-10-29T16:36:42"/>
    <d v="2025-07-16T14:24:47"/>
    <n v="0.11799999999999999"/>
    <n v="0.50700000000000001"/>
    <s v="GO"/>
    <x v="1"/>
  </r>
  <r>
    <s v="C108398"/>
    <n v="4355.16"/>
    <s v="autônomo"/>
    <n v="3.57"/>
    <n v="392"/>
    <n v="0"/>
    <d v="2024-05-09T14:30:23"/>
    <d v="2025-02-17T19:23:36"/>
    <n v="0.30499999999999999"/>
    <n v="0.307"/>
    <s v="CE"/>
    <x v="0"/>
  </r>
  <r>
    <s v="C108399"/>
    <n v="1740.95"/>
    <s v="servidor"/>
    <n v="16.190000000000001"/>
    <n v="715"/>
    <n v="2"/>
    <d v="2024-03-31T09:05:48"/>
    <d v="2025-12-24T17:32:11"/>
    <n v="0.26200000000000001"/>
    <n v="0.37"/>
    <s v="DF"/>
    <x v="0"/>
  </r>
  <r>
    <s v="C108400"/>
    <n v="803.48"/>
    <s v="servidor"/>
    <n v="17.12"/>
    <n v="344"/>
    <n v="1"/>
    <d v="2023-08-15T19:29:02"/>
    <d v="2025-08-20T23:20:03"/>
    <n v="0.216"/>
    <n v="8.1000000000000003E-2"/>
    <s v="PR"/>
    <x v="0"/>
  </r>
  <r>
    <s v="C108401"/>
    <n v="1273.78"/>
    <s v="assalariado"/>
    <n v="30.4"/>
    <n v="681"/>
    <n v="3"/>
    <d v="2024-07-28T09:29:33"/>
    <d v="2024-05-06T15:52:47"/>
    <n v="0.106"/>
    <n v="0.48499999999999999"/>
    <s v="RJ"/>
    <x v="1"/>
  </r>
  <r>
    <s v="C108402"/>
    <n v="80.45"/>
    <s v="assalariado"/>
    <n v="28.92"/>
    <n v="840"/>
    <n v="1"/>
    <d v="2024-04-10T17:56:03"/>
    <d v="2024-05-20T09:25:31"/>
    <n v="0.44800000000000001"/>
    <n v="0.13"/>
    <s v="GO"/>
    <x v="1"/>
  </r>
  <r>
    <s v="C108403"/>
    <n v="426.97"/>
    <s v="assalariado"/>
    <n v="7.07"/>
    <n v="508"/>
    <n v="3"/>
    <d v="2025-10-29T03:13:22"/>
    <d v="2025-02-22T12:40:32"/>
    <n v="9.7000000000000003E-2"/>
    <n v="0.47899999999999998"/>
    <s v="MA"/>
    <x v="0"/>
  </r>
  <r>
    <s v="C108404"/>
    <n v="372.76"/>
    <s v="autônomo"/>
    <n v="32.28"/>
    <n v="385"/>
    <n v="1"/>
    <d v="2023-04-25T23:16:55"/>
    <d v="2023-11-20T08:07:11"/>
    <n v="0.115"/>
    <n v="0.14299999999999999"/>
    <s v="MA"/>
    <x v="1"/>
  </r>
  <r>
    <s v="C108405"/>
    <n v="1498.45"/>
    <s v="assalariado"/>
    <n v="18.260000000000002"/>
    <n v="533"/>
    <n v="1"/>
    <d v="2025-08-03T09:57:04"/>
    <d v="2025-08-02T09:17:15"/>
    <n v="0.10199999999999999"/>
    <n v="0.54900000000000004"/>
    <s v="RJ"/>
    <x v="0"/>
  </r>
  <r>
    <s v="C108406"/>
    <n v="120.99"/>
    <s v="servidor"/>
    <n v="2.1"/>
    <n v="712"/>
    <n v="3"/>
    <d v="2025-10-10T03:30:38"/>
    <d v="2024-05-15T11:15:23"/>
    <n v="7.5999999999999998E-2"/>
    <n v="0.52600000000000002"/>
    <s v="AL"/>
    <x v="0"/>
  </r>
  <r>
    <s v="C108407"/>
    <n v="2164.62"/>
    <s v="servidor"/>
    <n v="5.37"/>
    <n v="534"/>
    <n v="1"/>
    <d v="2023-10-11T23:41:32"/>
    <d v="2025-12-16T23:44:26"/>
    <n v="0.69599999999999995"/>
    <n v="0.17299999999999999"/>
    <s v="ES"/>
    <x v="0"/>
  </r>
  <r>
    <s v="C108408"/>
    <n v="182.34"/>
    <s v="servidor"/>
    <n v="11.57"/>
    <n v="305"/>
    <n v="2"/>
    <d v="2024-03-06T02:05:12"/>
    <d v="2023-06-19T19:49:04"/>
    <n v="0.442"/>
    <n v="0.47499999999999998"/>
    <s v="MA"/>
    <x v="0"/>
  </r>
  <r>
    <s v="C108409"/>
    <n v="1469.93"/>
    <s v="servidor"/>
    <n v="4.58"/>
    <n v="543"/>
    <n v="1"/>
    <d v="2024-06-28T02:47:46"/>
    <d v="2024-11-19T20:18:27"/>
    <n v="0.123"/>
    <n v="0.42699999999999999"/>
    <s v="GO"/>
    <x v="0"/>
  </r>
  <r>
    <s v="C108410"/>
    <n v="160.52000000000001"/>
    <s v="assalariado"/>
    <n v="2.15"/>
    <n v="523"/>
    <n v="1"/>
    <d v="2023-07-30T02:22:01"/>
    <d v="2025-07-05T16:53:38"/>
    <n v="0.18099999999999999"/>
    <n v="0.14899999999999999"/>
    <s v="PA"/>
    <x v="0"/>
  </r>
  <r>
    <s v="C108411"/>
    <n v="1889.93"/>
    <s v="servidor"/>
    <n v="7.27"/>
    <n v="635"/>
    <n v="0"/>
    <d v="2023-06-03T10:44:53"/>
    <d v="2023-11-29T02:12:17"/>
    <n v="0.105"/>
    <n v="0.25900000000000001"/>
    <s v="ES"/>
    <x v="0"/>
  </r>
  <r>
    <s v="C108412"/>
    <n v="1910.17"/>
    <s v="assalariado"/>
    <n v="36.700000000000003"/>
    <n v="450"/>
    <n v="2"/>
    <d v="2025-09-06T08:10:15"/>
    <d v="2024-02-26T00:33:48"/>
    <n v="2.9000000000000001E-2"/>
    <n v="0.47599999999999998"/>
    <s v="SC"/>
    <x v="1"/>
  </r>
  <r>
    <s v="C108413"/>
    <n v="86.24"/>
    <s v="assalariado"/>
    <n v="16.78"/>
    <n v="570"/>
    <n v="1"/>
    <d v="2024-01-22T04:38:19"/>
    <d v="2024-01-09T04:24:23"/>
    <n v="0.28100000000000003"/>
    <n v="5.2999999999999999E-2"/>
    <s v="SP"/>
    <x v="0"/>
  </r>
  <r>
    <s v="C108414"/>
    <n v="498.29"/>
    <s v="servidor"/>
    <n v="11.97"/>
    <n v="740"/>
    <n v="2"/>
    <d v="2025-09-15T16:20:13"/>
    <d v="2025-05-22T21:34:02"/>
    <n v="0.11799999999999999"/>
    <n v="0.64300000000000002"/>
    <s v="RN"/>
    <x v="0"/>
  </r>
  <r>
    <s v="C108415"/>
    <n v="1878.95"/>
    <s v="assalariado"/>
    <n v="23.63"/>
    <n v="723"/>
    <n v="1"/>
    <d v="2024-08-11T18:46:10"/>
    <d v="2025-02-20T21:26:32"/>
    <n v="0.40600000000000003"/>
    <n v="0.47799999999999998"/>
    <s v="RS"/>
    <x v="1"/>
  </r>
  <r>
    <s v="C108416"/>
    <n v="661.12"/>
    <s v="assalariado"/>
    <n v="13.78"/>
    <n v="588"/>
    <n v="1"/>
    <d v="2024-08-23T17:46:21"/>
    <d v="2025-06-21T09:26:54"/>
    <n v="0.13900000000000001"/>
    <n v="5.2999999999999999E-2"/>
    <s v="ES"/>
    <x v="0"/>
  </r>
  <r>
    <s v="C108417"/>
    <n v="151.88999999999999"/>
    <s v="assalariado"/>
    <n v="30.7"/>
    <n v="888"/>
    <n v="1"/>
    <d v="2023-02-26T06:23:37"/>
    <d v="2023-03-11T07:43:44"/>
    <n v="0.13600000000000001"/>
    <n v="0.40699999999999997"/>
    <s v="MA"/>
    <x v="1"/>
  </r>
  <r>
    <s v="C108418"/>
    <n v="377.94"/>
    <s v="assalariado"/>
    <n v="10.39"/>
    <n v="645"/>
    <n v="2"/>
    <d v="2025-02-15T19:43:09"/>
    <d v="2023-08-26T22:45:04"/>
    <n v="0.156"/>
    <n v="0.28999999999999998"/>
    <s v="MG"/>
    <x v="0"/>
  </r>
  <r>
    <s v="C108419"/>
    <n v="377.58"/>
    <s v="servidor"/>
    <n v="22.67"/>
    <n v="582"/>
    <n v="1"/>
    <d v="2023-10-05T06:09:05"/>
    <d v="2023-05-15T15:45:59"/>
    <n v="0.49299999999999999"/>
    <n v="0.39600000000000002"/>
    <s v="BA"/>
    <x v="1"/>
  </r>
  <r>
    <s v="C108420"/>
    <n v="74.989999999999995"/>
    <s v="pensionista"/>
    <n v="11.78"/>
    <n v="791"/>
    <n v="1"/>
    <d v="2024-05-13T17:17:05"/>
    <d v="2023-11-06T11:42:01"/>
    <n v="0.16"/>
    <n v="0.30399999999999999"/>
    <s v="SE"/>
    <x v="0"/>
  </r>
  <r>
    <s v="C108421"/>
    <n v="1389.79"/>
    <s v="assalariado"/>
    <n v="5.99"/>
    <n v="773"/>
    <n v="3"/>
    <d v="2024-08-14T01:30:05"/>
    <d v="2024-09-14T23:45:21"/>
    <n v="1.9E-2"/>
    <n v="0.38400000000000001"/>
    <s v="PA"/>
    <x v="0"/>
  </r>
  <r>
    <s v="C108422"/>
    <n v="883.14"/>
    <s v="assalariado"/>
    <n v="29.16"/>
    <n v="611"/>
    <n v="0"/>
    <d v="2025-08-09T22:40:34"/>
    <d v="2025-05-04T05:57:37"/>
    <n v="9.9000000000000005E-2"/>
    <n v="0.79500000000000004"/>
    <s v="PE"/>
    <x v="1"/>
  </r>
  <r>
    <s v="C108423"/>
    <n v="553.80999999999995"/>
    <s v="assalariado"/>
    <n v="10.69"/>
    <n v="718"/>
    <n v="4"/>
    <d v="2025-08-14T23:08:44"/>
    <d v="2025-02-14T20:28:26"/>
    <n v="0.56999999999999995"/>
    <n v="0.17100000000000001"/>
    <s v="SC"/>
    <x v="0"/>
  </r>
  <r>
    <s v="C108424"/>
    <n v="1693.51"/>
    <s v="assalariado"/>
    <n v="15.07"/>
    <n v="492"/>
    <n v="1"/>
    <d v="2025-04-04T01:52:29"/>
    <d v="2023-12-08T09:44:27"/>
    <n v="0.189"/>
    <n v="0.51600000000000001"/>
    <s v="PB"/>
    <x v="0"/>
  </r>
  <r>
    <s v="C108425"/>
    <n v="616.23"/>
    <s v="autônomo"/>
    <n v="17.38"/>
    <n v="899"/>
    <n v="2"/>
    <d v="2025-10-19T21:04:06"/>
    <d v="2023-09-04T03:36:28"/>
    <n v="0.48799999999999999"/>
    <n v="6.5000000000000002E-2"/>
    <s v="PA"/>
    <x v="0"/>
  </r>
  <r>
    <s v="C108426"/>
    <n v="1125.9000000000001"/>
    <s v="assalariado"/>
    <n v="8.39"/>
    <n v="846"/>
    <n v="2"/>
    <d v="2023-08-18T20:28:11"/>
    <d v="2025-03-30T01:54:13"/>
    <n v="0.18"/>
    <n v="9.4E-2"/>
    <s v="BA"/>
    <x v="0"/>
  </r>
  <r>
    <s v="C108427"/>
    <n v="938.31"/>
    <s v="pensionista"/>
    <n v="14.88"/>
    <n v="596"/>
    <n v="2"/>
    <d v="2024-04-29T05:21:55"/>
    <d v="2024-07-29T20:22:23"/>
    <n v="0.753"/>
    <n v="0.36199999999999999"/>
    <s v="PI"/>
    <x v="0"/>
  </r>
  <r>
    <s v="C108428"/>
    <n v="1108.1199999999999"/>
    <s v="assalariado"/>
    <n v="4.74"/>
    <n v="776"/>
    <n v="1"/>
    <d v="2023-12-10T04:31:33"/>
    <d v="2024-08-20T14:03:22"/>
    <n v="0.23699999999999999"/>
    <n v="0.30499999999999999"/>
    <s v="RS"/>
    <x v="0"/>
  </r>
  <r>
    <s v="C108429"/>
    <n v="542.77"/>
    <s v="servidor"/>
    <n v="10.9"/>
    <n v="544"/>
    <n v="3"/>
    <d v="2023-07-21T19:52:53"/>
    <d v="2025-07-30T13:12:45"/>
    <n v="0.50700000000000001"/>
    <n v="0.153"/>
    <s v="BA"/>
    <x v="0"/>
  </r>
  <r>
    <s v="C108430"/>
    <n v="962.6"/>
    <s v="pensionista"/>
    <n v="5.93"/>
    <n v="477"/>
    <n v="2"/>
    <d v="2024-08-10T21:37:41"/>
    <d v="2025-04-01T10:33:35"/>
    <n v="0.158"/>
    <n v="0.57699999999999996"/>
    <s v="DF"/>
    <x v="0"/>
  </r>
  <r>
    <s v="C108431"/>
    <n v="1314.77"/>
    <s v="assalariado"/>
    <n v="5.4"/>
    <n v="595"/>
    <n v="1"/>
    <d v="2024-03-16T11:11:01"/>
    <d v="2023-12-11T07:18:26"/>
    <n v="0.24199999999999999"/>
    <n v="0.52500000000000002"/>
    <s v="BA"/>
    <x v="0"/>
  </r>
  <r>
    <s v="C108432"/>
    <n v="937.95"/>
    <s v="assalariado"/>
    <n v="0.06"/>
    <n v="596"/>
    <n v="4"/>
    <d v="2024-10-01T07:50:35"/>
    <d v="2025-10-16T01:57:27"/>
    <n v="7.2999999999999995E-2"/>
    <n v="0.44500000000000001"/>
    <s v="PE"/>
    <x v="0"/>
  </r>
  <r>
    <s v="C108433"/>
    <n v="2849.86"/>
    <s v="assalariado"/>
    <n v="16.27"/>
    <n v="416"/>
    <n v="1"/>
    <d v="2024-04-30T02:45:48"/>
    <d v="2025-02-03T16:23:01"/>
    <n v="6.7000000000000004E-2"/>
    <n v="0.53500000000000003"/>
    <s v="RS"/>
    <x v="0"/>
  </r>
  <r>
    <s v="C108434"/>
    <n v="704.02"/>
    <s v="autônomo"/>
    <n v="29.95"/>
    <n v="553"/>
    <n v="0"/>
    <d v="2023-03-27T07:24:43"/>
    <d v="2023-10-29T16:30:27"/>
    <n v="0.58499999999999996"/>
    <n v="0.17699999999999999"/>
    <s v="SE"/>
    <x v="1"/>
  </r>
  <r>
    <s v="C108435"/>
    <n v="1115.23"/>
    <s v="assalariado"/>
    <n v="23.18"/>
    <n v="868"/>
    <n v="2"/>
    <d v="2024-12-22T10:37:59"/>
    <d v="2024-12-26T17:24:16"/>
    <n v="0.498"/>
    <n v="0.19900000000000001"/>
    <s v="PI"/>
    <x v="1"/>
  </r>
  <r>
    <s v="C108436"/>
    <n v="1314.11"/>
    <s v="assalariado"/>
    <n v="10.01"/>
    <n v="667"/>
    <n v="1"/>
    <d v="2025-01-04T04:56:18"/>
    <d v="2024-05-08T11:47:24"/>
    <n v="0.20100000000000001"/>
    <n v="0.40100000000000002"/>
    <s v="GO"/>
    <x v="0"/>
  </r>
  <r>
    <s v="C108437"/>
    <n v="382.82"/>
    <s v="assalariado"/>
    <n v="11.04"/>
    <n v="557"/>
    <n v="1"/>
    <d v="2024-07-25T22:34:24"/>
    <d v="2023-07-15T11:42:17"/>
    <n v="7.8E-2"/>
    <n v="0.59399999999999997"/>
    <s v="PE"/>
    <x v="0"/>
  </r>
  <r>
    <s v="C108438"/>
    <n v="1466.45"/>
    <s v="assalariado"/>
    <n v="13.4"/>
    <n v="629"/>
    <n v="1"/>
    <d v="2024-10-29T20:01:03"/>
    <d v="2024-03-03T22:56:41"/>
    <n v="0.45800000000000002"/>
    <n v="0.60399999999999998"/>
    <s v="AM"/>
    <x v="0"/>
  </r>
  <r>
    <s v="C108439"/>
    <n v="58"/>
    <s v="assalariado"/>
    <n v="13.18"/>
    <n v="819"/>
    <n v="2"/>
    <d v="2023-12-31T13:21:29"/>
    <d v="2024-01-24T21:16:17"/>
    <n v="5.3999999999999999E-2"/>
    <n v="0.51100000000000001"/>
    <s v="AM"/>
    <x v="0"/>
  </r>
  <r>
    <s v="C108440"/>
    <n v="595.30999999999995"/>
    <s v="assalariado"/>
    <n v="5.54"/>
    <n v="374"/>
    <n v="2"/>
    <d v="2024-11-10T18:28:06"/>
    <d v="2025-10-16T09:59:49"/>
    <n v="0.63100000000000001"/>
    <n v="0.157"/>
    <s v="SP"/>
    <x v="0"/>
  </r>
  <r>
    <s v="C108441"/>
    <n v="223.17"/>
    <s v="assalariado"/>
    <n v="5.0999999999999996"/>
    <n v="631"/>
    <n v="3"/>
    <d v="2023-06-05T21:08:51"/>
    <d v="2025-05-06T10:08:27"/>
    <n v="0.252"/>
    <n v="0.40400000000000003"/>
    <s v="PB"/>
    <x v="0"/>
  </r>
  <r>
    <s v="C108442"/>
    <n v="1639.7"/>
    <s v="pensionista"/>
    <n v="6.12"/>
    <n v="620"/>
    <n v="3"/>
    <d v="2023-12-21T11:21:53"/>
    <d v="2024-01-24T23:11:56"/>
    <n v="0.109"/>
    <n v="0.47699999999999998"/>
    <s v="BA"/>
    <x v="0"/>
  </r>
  <r>
    <s v="C108443"/>
    <n v="194.98"/>
    <s v="assalariado"/>
    <n v="2.63"/>
    <n v="497"/>
    <n v="1"/>
    <d v="2025-09-10T07:40:45"/>
    <d v="2025-05-05T01:20:08"/>
    <n v="0.23799999999999999"/>
    <n v="0.03"/>
    <s v="MA"/>
    <x v="0"/>
  </r>
  <r>
    <s v="C108444"/>
    <n v="983.57"/>
    <s v="autônomo"/>
    <n v="14.76"/>
    <n v="693"/>
    <n v="1"/>
    <d v="2023-09-27T01:42:40"/>
    <d v="2023-02-03T14:19:06"/>
    <n v="0.42"/>
    <n v="0.13300000000000001"/>
    <s v="PI"/>
    <x v="0"/>
  </r>
  <r>
    <s v="C108445"/>
    <n v="2644.43"/>
    <s v="assalariado"/>
    <n v="24.33"/>
    <n v="521"/>
    <n v="2"/>
    <d v="2024-02-28T07:04:05"/>
    <d v="2023-12-21T16:32:43"/>
    <n v="6.5000000000000002E-2"/>
    <n v="0.38700000000000001"/>
    <s v="BA"/>
    <x v="1"/>
  </r>
  <r>
    <s v="C108446"/>
    <n v="473.51"/>
    <s v="pensionista"/>
    <n v="5.56"/>
    <n v="793"/>
    <n v="2"/>
    <d v="2025-07-09T19:35:41"/>
    <d v="2024-05-29T12:29:53"/>
    <n v="0.371"/>
    <n v="0.32100000000000001"/>
    <s v="RS"/>
    <x v="0"/>
  </r>
  <r>
    <s v="C108447"/>
    <n v="1739.91"/>
    <s v="assalariado"/>
    <n v="36.700000000000003"/>
    <n v="842"/>
    <n v="2"/>
    <d v="2023-06-02T15:15:51"/>
    <d v="2024-08-04T17:54:08"/>
    <n v="3.1E-2"/>
    <n v="0.32700000000000001"/>
    <s v="CE"/>
    <x v="1"/>
  </r>
  <r>
    <s v="C108448"/>
    <n v="569.64"/>
    <s v="autônomo"/>
    <n v="2.74"/>
    <n v="742"/>
    <n v="1"/>
    <d v="2023-08-02T12:39:26"/>
    <d v="2023-10-07T09:19:10"/>
    <n v="0.29299999999999998"/>
    <n v="0.22500000000000001"/>
    <s v="SC"/>
    <x v="0"/>
  </r>
  <r>
    <s v="C108449"/>
    <n v="1504.04"/>
    <s v="servidor"/>
    <n v="23.59"/>
    <n v="682"/>
    <n v="2"/>
    <d v="2023-06-11T17:36:16"/>
    <d v="2025-09-16T08:50:50"/>
    <n v="0.46800000000000003"/>
    <n v="0.41299999999999998"/>
    <s v="SE"/>
    <x v="1"/>
  </r>
  <r>
    <s v="C108450"/>
    <n v="4371.47"/>
    <s v="assalariado"/>
    <n v="20.39"/>
    <n v="455"/>
    <n v="1"/>
    <d v="2025-09-15T17:38:24"/>
    <d v="2023-05-21T22:03:35"/>
    <n v="0.33500000000000002"/>
    <n v="0.13"/>
    <s v="AL"/>
    <x v="1"/>
  </r>
  <r>
    <s v="C108451"/>
    <n v="612.83000000000004"/>
    <s v="servidor"/>
    <n v="8.67"/>
    <n v="832"/>
    <n v="1"/>
    <d v="2024-04-14T14:41:19"/>
    <d v="2023-04-30T02:13:13"/>
    <n v="0.48699999999999999"/>
    <n v="0.40400000000000003"/>
    <s v="SP"/>
    <x v="0"/>
  </r>
  <r>
    <s v="C108452"/>
    <n v="1507.42"/>
    <s v="autônomo"/>
    <n v="12.56"/>
    <n v="800"/>
    <n v="1"/>
    <d v="2023-11-03T22:19:01"/>
    <d v="2023-01-16T08:23:01"/>
    <n v="5.8999999999999997E-2"/>
    <n v="0.13900000000000001"/>
    <s v="RS"/>
    <x v="0"/>
  </r>
  <r>
    <s v="C108453"/>
    <n v="1099.08"/>
    <s v="assalariado"/>
    <n v="10.06"/>
    <n v="860"/>
    <n v="1"/>
    <d v="2025-03-24T00:52:12"/>
    <d v="2025-05-12T20:23:35"/>
    <n v="0.11700000000000001"/>
    <n v="0.54400000000000004"/>
    <s v="PB"/>
    <x v="0"/>
  </r>
  <r>
    <s v="C108454"/>
    <n v="720.28"/>
    <s v="pensionista"/>
    <n v="8.76"/>
    <n v="302"/>
    <n v="1"/>
    <d v="2023-09-22T05:26:38"/>
    <d v="2025-09-05T23:03:48"/>
    <n v="0.19500000000000001"/>
    <n v="0.435"/>
    <s v="SC"/>
    <x v="0"/>
  </r>
  <r>
    <s v="C108455"/>
    <n v="662.1"/>
    <s v="assalariado"/>
    <n v="42.57"/>
    <n v="765"/>
    <n v="4"/>
    <d v="2025-08-20T08:46:30"/>
    <d v="2023-12-02T08:42:42"/>
    <n v="7.8E-2"/>
    <n v="0.33600000000000002"/>
    <s v="SP"/>
    <x v="2"/>
  </r>
  <r>
    <s v="C108456"/>
    <n v="1425.37"/>
    <s v="pensionista"/>
    <n v="15.55"/>
    <n v="385"/>
    <n v="2"/>
    <d v="2023-01-17T18:27:33"/>
    <d v="2024-01-25T09:38:44"/>
    <n v="0.05"/>
    <n v="0.48899999999999999"/>
    <s v="ES"/>
    <x v="0"/>
  </r>
  <r>
    <s v="C108457"/>
    <n v="173.38"/>
    <s v="assalariado"/>
    <n v="29.95"/>
    <n v="450"/>
    <n v="1"/>
    <d v="2024-03-22T06:24:35"/>
    <d v="2025-04-18T09:55:54"/>
    <n v="0.33300000000000002"/>
    <n v="0.63100000000000001"/>
    <s v="SP"/>
    <x v="1"/>
  </r>
  <r>
    <s v="C108458"/>
    <n v="2120.46"/>
    <s v="assalariado"/>
    <n v="30.73"/>
    <n v="367"/>
    <n v="1"/>
    <d v="2025-07-29T08:17:23"/>
    <d v="2025-10-05T09:40:20"/>
    <n v="0.4"/>
    <n v="0.53200000000000003"/>
    <s v="PR"/>
    <x v="1"/>
  </r>
  <r>
    <s v="C108459"/>
    <n v="526.75"/>
    <s v="autônomo"/>
    <n v="13.35"/>
    <n v="862"/>
    <n v="3"/>
    <d v="2024-11-11T06:25:54"/>
    <d v="2025-11-16T10:46:56"/>
    <n v="6.4000000000000001E-2"/>
    <n v="0.23499999999999999"/>
    <s v="MG"/>
    <x v="0"/>
  </r>
  <r>
    <s v="C108460"/>
    <n v="2026.65"/>
    <s v="servidor"/>
    <n v="21.74"/>
    <n v="447"/>
    <n v="4"/>
    <d v="2025-08-25T19:52:37"/>
    <d v="2023-09-18T08:47:00"/>
    <n v="0.33700000000000002"/>
    <n v="0.42599999999999999"/>
    <s v="SC"/>
    <x v="1"/>
  </r>
  <r>
    <s v="C108461"/>
    <n v="1230.76"/>
    <s v="assalariado"/>
    <n v="45.85"/>
    <n v="354"/>
    <n v="1"/>
    <d v="2024-01-06T00:35:30"/>
    <d v="2023-01-10T14:42:49"/>
    <n v="0.187"/>
    <n v="0.39100000000000001"/>
    <s v="CE"/>
    <x v="2"/>
  </r>
  <r>
    <s v="C108462"/>
    <n v="1637.14"/>
    <s v="assalariado"/>
    <n v="3.18"/>
    <n v="834"/>
    <n v="2"/>
    <d v="2024-01-29T04:19:41"/>
    <d v="2025-10-23T17:33:53"/>
    <n v="0.36899999999999999"/>
    <n v="0.16400000000000001"/>
    <s v="DF"/>
    <x v="0"/>
  </r>
  <r>
    <s v="C108463"/>
    <n v="395.62"/>
    <s v="assalariado"/>
    <n v="16.489999999999998"/>
    <n v="645"/>
    <n v="2"/>
    <d v="2024-07-11T00:43:19"/>
    <d v="2024-01-20T06:15:26"/>
    <n v="0.28699999999999998"/>
    <n v="0.12"/>
    <s v="RJ"/>
    <x v="0"/>
  </r>
  <r>
    <s v="C108464"/>
    <n v="512.17999999999995"/>
    <s v="assalariado"/>
    <n v="0.19"/>
    <n v="536"/>
    <n v="1"/>
    <d v="2025-01-01T20:07:09"/>
    <d v="2024-08-27T04:45:45"/>
    <n v="0.24"/>
    <n v="0.23300000000000001"/>
    <s v="PR"/>
    <x v="0"/>
  </r>
  <r>
    <s v="C108465"/>
    <n v="1815"/>
    <s v="autônomo"/>
    <n v="49.73"/>
    <n v="838"/>
    <n v="1"/>
    <d v="2024-08-06T02:55:58"/>
    <d v="2024-05-25T13:09:20"/>
    <n v="0.64800000000000002"/>
    <n v="0.68"/>
    <s v="PA"/>
    <x v="2"/>
  </r>
  <r>
    <s v="C108466"/>
    <n v="1911.76"/>
    <s v="assalariado"/>
    <n v="5.55"/>
    <n v="853"/>
    <n v="3"/>
    <d v="2024-02-28T15:56:47"/>
    <d v="2023-07-08T08:11:08"/>
    <n v="0.77500000000000002"/>
    <n v="0.505"/>
    <s v="CE"/>
    <x v="0"/>
  </r>
  <r>
    <s v="C108467"/>
    <n v="1319.02"/>
    <s v="assalariado"/>
    <n v="31.01"/>
    <n v="899"/>
    <n v="1"/>
    <d v="2023-11-01T04:03:40"/>
    <d v="2025-10-14T20:45:47"/>
    <n v="0.28999999999999998"/>
    <n v="0.48899999999999999"/>
    <s v="PR"/>
    <x v="1"/>
  </r>
  <r>
    <s v="C108468"/>
    <n v="1007.61"/>
    <s v="assalariado"/>
    <n v="22.59"/>
    <n v="632"/>
    <n v="3"/>
    <d v="2023-01-10T02:34:22"/>
    <d v="2025-05-26T21:27:08"/>
    <n v="0.65800000000000003"/>
    <n v="6.3E-2"/>
    <s v="PB"/>
    <x v="1"/>
  </r>
  <r>
    <s v="C108469"/>
    <n v="1016.71"/>
    <s v="servidor"/>
    <n v="23.44"/>
    <n v="516"/>
    <n v="1"/>
    <d v="2023-07-15T04:20:59"/>
    <d v="2026-03-07T08:27:32"/>
    <n v="0.52300000000000002"/>
    <n v="0.27500000000000002"/>
    <s v="GO"/>
    <x v="1"/>
  </r>
  <r>
    <s v="C108470"/>
    <n v="4188.76"/>
    <s v="assalariado"/>
    <n v="25.28"/>
    <n v="525"/>
    <n v="2"/>
    <d v="2023-06-25T17:50:03"/>
    <d v="2024-04-07T01:17:17"/>
    <n v="0.20699999999999999"/>
    <n v="6.9000000000000006E-2"/>
    <s v="AL"/>
    <x v="1"/>
  </r>
  <r>
    <s v="C108471"/>
    <n v="1686.11"/>
    <s v="assalariado"/>
    <n v="9.4"/>
    <n v="803"/>
    <n v="2"/>
    <d v="2023-01-22T08:07:23"/>
    <d v="2024-10-02T12:21:07"/>
    <n v="0.35299999999999998"/>
    <n v="0.49"/>
    <s v="MA"/>
    <x v="0"/>
  </r>
  <r>
    <s v="C108472"/>
    <n v="138.51"/>
    <s v="autônomo"/>
    <n v="11.31"/>
    <n v="397"/>
    <n v="3"/>
    <d v="2025-09-30T19:39:00"/>
    <d v="2025-08-02T21:17:07"/>
    <n v="0.222"/>
    <n v="0.28699999999999998"/>
    <s v="SP"/>
    <x v="0"/>
  </r>
  <r>
    <s v="C108473"/>
    <n v="4695.3900000000003"/>
    <s v="assalariado"/>
    <n v="37.15"/>
    <n v="697"/>
    <n v="1"/>
    <d v="2024-09-29T16:22:18"/>
    <d v="2023-04-16T12:57:08"/>
    <n v="0.51600000000000001"/>
    <n v="0.27600000000000002"/>
    <s v="GO"/>
    <x v="1"/>
  </r>
  <r>
    <s v="C108474"/>
    <n v="1052.93"/>
    <s v="servidor"/>
    <n v="3.76"/>
    <n v="631"/>
    <n v="2"/>
    <d v="2023-06-19T00:36:30"/>
    <d v="2024-11-08T23:58:51"/>
    <n v="0.11600000000000001"/>
    <n v="0.16600000000000001"/>
    <s v="RS"/>
    <x v="0"/>
  </r>
  <r>
    <s v="C108475"/>
    <n v="3564.96"/>
    <s v="assalariado"/>
    <n v="27.39"/>
    <n v="449"/>
    <n v="1"/>
    <d v="2025-02-06T19:47:10"/>
    <d v="2024-01-18T07:04:56"/>
    <n v="0.186"/>
    <n v="0.442"/>
    <s v="SE"/>
    <x v="1"/>
  </r>
  <r>
    <s v="C108476"/>
    <n v="1532.82"/>
    <s v="assalariado"/>
    <n v="5.38"/>
    <n v="705"/>
    <n v="1"/>
    <d v="2024-07-18T17:20:29"/>
    <d v="2023-04-12T15:20:03"/>
    <n v="0.215"/>
    <n v="0.39900000000000002"/>
    <s v="MG"/>
    <x v="0"/>
  </r>
  <r>
    <s v="C108477"/>
    <n v="257.74"/>
    <s v="assalariado"/>
    <n v="36.36"/>
    <n v="615"/>
    <n v="1"/>
    <d v="2025-07-02T22:29:20"/>
    <d v="2024-02-23T15:47:15"/>
    <n v="0.64400000000000002"/>
    <n v="0.312"/>
    <s v="ES"/>
    <x v="1"/>
  </r>
  <r>
    <s v="C108478"/>
    <n v="919.42"/>
    <s v="servidor"/>
    <n v="12.75"/>
    <n v="522"/>
    <n v="1"/>
    <d v="2025-01-14T00:12:00"/>
    <d v="2025-02-22T14:47:50"/>
    <n v="0.32200000000000001"/>
    <n v="7.5999999999999998E-2"/>
    <s v="RN"/>
    <x v="0"/>
  </r>
  <r>
    <s v="C108479"/>
    <n v="2962.27"/>
    <s v="assalariado"/>
    <n v="17.93"/>
    <n v="415"/>
    <n v="1"/>
    <d v="2023-04-26T17:21:24"/>
    <d v="2024-04-06T22:53:57"/>
    <n v="0.16300000000000001"/>
    <n v="0.16900000000000001"/>
    <s v="PE"/>
    <x v="0"/>
  </r>
  <r>
    <s v="C108480"/>
    <n v="206.78"/>
    <s v="assalariado"/>
    <n v="3.46"/>
    <n v="670"/>
    <n v="1"/>
    <d v="2024-03-29T00:47:15"/>
    <d v="2024-09-29T07:34:51"/>
    <n v="0.14599999999999999"/>
    <n v="0.55800000000000005"/>
    <s v="RS"/>
    <x v="0"/>
  </r>
  <r>
    <s v="C108481"/>
    <n v="2165.9899999999998"/>
    <s v="autônomo"/>
    <n v="5.03"/>
    <n v="702"/>
    <n v="2"/>
    <d v="2024-02-28T14:06:42"/>
    <d v="2026-01-19T03:00:39"/>
    <n v="0.153"/>
    <n v="0.16700000000000001"/>
    <s v="PE"/>
    <x v="0"/>
  </r>
  <r>
    <s v="C108482"/>
    <n v="119.65"/>
    <s v="servidor"/>
    <n v="7.62"/>
    <n v="392"/>
    <n v="1"/>
    <d v="2024-11-08T13:29:59"/>
    <d v="2025-06-05T03:36:00"/>
    <n v="0.49"/>
    <n v="0.82299999999999995"/>
    <s v="MA"/>
    <x v="0"/>
  </r>
  <r>
    <s v="C108483"/>
    <n v="252.67"/>
    <s v="assalariado"/>
    <n v="21.76"/>
    <n v="316"/>
    <n v="3"/>
    <d v="2023-08-03T03:44:25"/>
    <d v="2023-09-08T04:52:45"/>
    <n v="7.0000000000000007E-2"/>
    <n v="0.24399999999999999"/>
    <s v="SE"/>
    <x v="1"/>
  </r>
  <r>
    <s v="C108484"/>
    <n v="151.87"/>
    <s v="pensionista"/>
    <n v="15.96"/>
    <n v="329"/>
    <n v="1"/>
    <d v="2025-08-03T00:07:44"/>
    <d v="2025-01-29T17:52:37"/>
    <n v="0.188"/>
    <n v="0.32500000000000001"/>
    <s v="DF"/>
    <x v="0"/>
  </r>
  <r>
    <s v="C108485"/>
    <n v="2881.71"/>
    <s v="autônomo"/>
    <n v="31.93"/>
    <n v="629"/>
    <n v="5"/>
    <d v="2024-09-05T07:30:47"/>
    <d v="2023-10-11T21:58:59"/>
    <n v="0.441"/>
    <n v="0.20799999999999999"/>
    <s v="AL"/>
    <x v="1"/>
  </r>
  <r>
    <s v="C108486"/>
    <n v="1794.82"/>
    <s v="assalariado"/>
    <n v="1.98"/>
    <n v="602"/>
    <n v="2"/>
    <d v="2025-10-08T19:23:39"/>
    <d v="2023-05-05T20:38:12"/>
    <n v="0.11600000000000001"/>
    <n v="6.3E-2"/>
    <s v="PA"/>
    <x v="0"/>
  </r>
  <r>
    <s v="C108487"/>
    <n v="185.87"/>
    <s v="assalariado"/>
    <n v="7.81"/>
    <n v="781"/>
    <n v="2"/>
    <d v="2023-10-06T22:56:25"/>
    <d v="2025-09-29T13:10:59"/>
    <n v="0.24099999999999999"/>
    <n v="0.309"/>
    <s v="SC"/>
    <x v="0"/>
  </r>
  <r>
    <s v="C108488"/>
    <n v="165.55"/>
    <s v="servidor"/>
    <n v="7.21"/>
    <n v="872"/>
    <n v="1"/>
    <d v="2023-07-27T15:37:16"/>
    <d v="2025-07-08T10:36:52"/>
    <n v="0.51100000000000001"/>
    <n v="0.27200000000000002"/>
    <s v="BA"/>
    <x v="0"/>
  </r>
  <r>
    <s v="C108489"/>
    <n v="98.98"/>
    <s v="assalariado"/>
    <n v="14.03"/>
    <n v="832"/>
    <n v="2"/>
    <d v="2024-09-14T21:00:21"/>
    <d v="2023-05-11T18:46:55"/>
    <n v="0.16600000000000001"/>
    <n v="0.54700000000000004"/>
    <s v="AL"/>
    <x v="0"/>
  </r>
  <r>
    <s v="C108490"/>
    <n v="3273.42"/>
    <s v="pensionista"/>
    <n v="42.55"/>
    <n v="737"/>
    <n v="2"/>
    <d v="2025-08-10T20:11:58"/>
    <d v="2025-09-22T03:09:29"/>
    <n v="0.20399999999999999"/>
    <n v="0.66900000000000004"/>
    <s v="PB"/>
    <x v="2"/>
  </r>
  <r>
    <s v="C108491"/>
    <n v="1011.28"/>
    <s v="autônomo"/>
    <n v="10.06"/>
    <n v="677"/>
    <n v="2"/>
    <d v="2025-08-06T02:12:28"/>
    <d v="2024-10-19T13:57:49"/>
    <n v="0.33300000000000002"/>
    <n v="0.63300000000000001"/>
    <s v="AM"/>
    <x v="0"/>
  </r>
  <r>
    <s v="C108492"/>
    <n v="369.86"/>
    <s v="pensionista"/>
    <n v="16.55"/>
    <n v="518"/>
    <n v="3"/>
    <d v="2023-03-27T05:49:04"/>
    <d v="2023-12-31T10:48:19"/>
    <n v="0.42199999999999999"/>
    <n v="0.33900000000000002"/>
    <s v="PA"/>
    <x v="0"/>
  </r>
  <r>
    <s v="C108493"/>
    <n v="1572.48"/>
    <s v="pensionista"/>
    <n v="9.16"/>
    <n v="502"/>
    <n v="1"/>
    <d v="2023-07-26T03:55:57"/>
    <d v="2024-06-28T04:44:48"/>
    <n v="0.20499999999999999"/>
    <n v="0.21199999999999999"/>
    <s v="RS"/>
    <x v="0"/>
  </r>
  <r>
    <s v="C108494"/>
    <n v="2121.11"/>
    <s v="assalariado"/>
    <n v="8.1300000000000008"/>
    <n v="877"/>
    <n v="3"/>
    <d v="2024-01-21T10:05:43"/>
    <d v="2023-07-24T23:55:57"/>
    <n v="0.626"/>
    <n v="0.48199999999999998"/>
    <s v="ES"/>
    <x v="0"/>
  </r>
  <r>
    <s v="C108495"/>
    <n v="2157.4"/>
    <s v="assalariado"/>
    <n v="11.55"/>
    <n v="447"/>
    <n v="1"/>
    <d v="2024-10-13T19:13:59"/>
    <d v="2023-06-14T05:57:47"/>
    <n v="0.30299999999999999"/>
    <n v="0.23100000000000001"/>
    <s v="RN"/>
    <x v="0"/>
  </r>
  <r>
    <s v="C108496"/>
    <n v="297.45"/>
    <s v="servidor"/>
    <n v="33.01"/>
    <n v="569"/>
    <n v="1"/>
    <d v="2023-12-10T19:25:56"/>
    <d v="2023-10-12T09:00:19"/>
    <n v="8.8999999999999996E-2"/>
    <n v="0.45300000000000001"/>
    <s v="MA"/>
    <x v="1"/>
  </r>
  <r>
    <s v="C108497"/>
    <n v="3241.95"/>
    <s v="servidor"/>
    <n v="4.97"/>
    <n v="544"/>
    <n v="1"/>
    <d v="2023-04-16T15:24:11"/>
    <d v="2025-02-25T03:58:10"/>
    <n v="0.40200000000000002"/>
    <n v="0.45300000000000001"/>
    <s v="RJ"/>
    <x v="0"/>
  </r>
  <r>
    <s v="C108498"/>
    <n v="1029.1400000000001"/>
    <s v="assalariado"/>
    <n v="11.59"/>
    <n v="576"/>
    <n v="1"/>
    <d v="2025-05-19T11:15:24"/>
    <d v="2024-05-08T11:41:02"/>
    <n v="0.53600000000000003"/>
    <n v="0.58399999999999996"/>
    <s v="RJ"/>
    <x v="0"/>
  </r>
  <r>
    <s v="C108499"/>
    <n v="218.04"/>
    <s v="assalariado"/>
    <n v="0.62"/>
    <n v="753"/>
    <n v="2"/>
    <d v="2023-08-09T01:02:18"/>
    <d v="2024-11-11T18:05:27"/>
    <n v="0.46800000000000003"/>
    <n v="0.38400000000000001"/>
    <s v="SC"/>
    <x v="0"/>
  </r>
  <r>
    <s v="C108500"/>
    <n v="700.5"/>
    <s v="pensionista"/>
    <n v="17.149999999999999"/>
    <n v="709"/>
    <n v="3"/>
    <d v="2023-03-08T23:18:14"/>
    <d v="2024-01-07T12:25:30"/>
    <n v="0.23100000000000001"/>
    <n v="0.11700000000000001"/>
    <s v="AL"/>
    <x v="0"/>
  </r>
  <r>
    <s v="C108501"/>
    <n v="1174.3900000000001"/>
    <s v="autônomo"/>
    <n v="4.32"/>
    <n v="814"/>
    <n v="2"/>
    <d v="2023-03-17T11:05:22"/>
    <d v="2025-07-19T07:42:19"/>
    <n v="0.03"/>
    <n v="0.73599999999999999"/>
    <s v="AM"/>
    <x v="0"/>
  </r>
  <r>
    <s v="C108502"/>
    <n v="141.63999999999999"/>
    <s v="servidor"/>
    <n v="16.420000000000002"/>
    <n v="365"/>
    <n v="5"/>
    <d v="2025-08-25T14:02:48"/>
    <d v="2025-08-27T12:50:58"/>
    <n v="0.19600000000000001"/>
    <n v="0.11"/>
    <s v="SC"/>
    <x v="0"/>
  </r>
  <r>
    <s v="C108503"/>
    <n v="100.97"/>
    <s v="assalariado"/>
    <n v="1.53"/>
    <n v="412"/>
    <n v="2"/>
    <d v="2024-10-30T22:44:51"/>
    <d v="2024-04-16T20:31:56"/>
    <n v="9.7000000000000003E-2"/>
    <n v="0.49"/>
    <s v="SC"/>
    <x v="0"/>
  </r>
  <r>
    <s v="C108504"/>
    <n v="4878.54"/>
    <s v="assalariado"/>
    <n v="11.7"/>
    <n v="498"/>
    <n v="2"/>
    <d v="2024-11-07T20:09:15"/>
    <d v="2023-05-30T09:03:16"/>
    <n v="5.1999999999999998E-2"/>
    <n v="0.23899999999999999"/>
    <s v="PA"/>
    <x v="0"/>
  </r>
  <r>
    <s v="C108505"/>
    <n v="741.19"/>
    <s v="autônomo"/>
    <n v="0.96"/>
    <n v="824"/>
    <n v="4"/>
    <d v="2023-11-17T02:19:49"/>
    <d v="2024-07-31T17:31:07"/>
    <n v="6.9000000000000006E-2"/>
    <n v="0.32800000000000001"/>
    <s v="AL"/>
    <x v="0"/>
  </r>
  <r>
    <s v="C108506"/>
    <n v="2132.34"/>
    <s v="servidor"/>
    <n v="9.39"/>
    <n v="805"/>
    <n v="2"/>
    <d v="2024-10-17T04:11:22"/>
    <d v="2024-06-05T10:12:31"/>
    <n v="0.33400000000000002"/>
    <n v="0.24299999999999999"/>
    <s v="AL"/>
    <x v="0"/>
  </r>
  <r>
    <s v="C108507"/>
    <n v="2064.83"/>
    <s v="assalariado"/>
    <n v="22.61"/>
    <n v="422"/>
    <n v="2"/>
    <d v="2025-02-20T12:49:37"/>
    <d v="2024-12-11T05:43:53"/>
    <n v="0.626"/>
    <n v="0.313"/>
    <s v="PE"/>
    <x v="1"/>
  </r>
  <r>
    <s v="C108508"/>
    <n v="4630.3900000000003"/>
    <s v="assalariado"/>
    <n v="18.100000000000001"/>
    <n v="569"/>
    <n v="1"/>
    <d v="2024-08-09T07:22:14"/>
    <d v="2025-05-10T18:45:38"/>
    <n v="5.1999999999999998E-2"/>
    <n v="0.45600000000000002"/>
    <s v="PR"/>
    <x v="0"/>
  </r>
  <r>
    <s v="C108509"/>
    <n v="4692.47"/>
    <s v="pensionista"/>
    <n v="22.43"/>
    <n v="501"/>
    <n v="1"/>
    <d v="2023-06-01T21:00:53"/>
    <d v="2023-08-15T20:50:08"/>
    <n v="0.42299999999999999"/>
    <n v="0.105"/>
    <s v="CE"/>
    <x v="1"/>
  </r>
  <r>
    <s v="C108510"/>
    <n v="154.29"/>
    <s v="pensionista"/>
    <n v="36.97"/>
    <n v="895"/>
    <n v="3"/>
    <d v="2025-03-07T11:24:31"/>
    <d v="2023-06-30T08:10:46"/>
    <n v="0.31"/>
    <n v="0.24399999999999999"/>
    <s v="SC"/>
    <x v="1"/>
  </r>
  <r>
    <s v="C108511"/>
    <n v="1121.1400000000001"/>
    <s v="pensionista"/>
    <n v="1.91"/>
    <n v="320"/>
    <n v="1"/>
    <d v="2025-05-21T16:58:42"/>
    <d v="2023-12-05T23:48:12"/>
    <n v="8.7999999999999995E-2"/>
    <n v="0.45700000000000002"/>
    <s v="MA"/>
    <x v="0"/>
  </r>
  <r>
    <s v="C108512"/>
    <n v="776.95"/>
    <s v="autônomo"/>
    <n v="23.58"/>
    <n v="602"/>
    <n v="1"/>
    <d v="2025-01-24T22:51:51"/>
    <d v="2023-11-03T14:20:23"/>
    <n v="0.26500000000000001"/>
    <n v="0.13200000000000001"/>
    <s v="CE"/>
    <x v="1"/>
  </r>
  <r>
    <s v="C108513"/>
    <n v="1533.95"/>
    <s v="servidor"/>
    <n v="6.28"/>
    <n v="828"/>
    <n v="4"/>
    <d v="2024-10-03T02:21:34"/>
    <d v="2025-03-06T10:27:31"/>
    <n v="0.27200000000000002"/>
    <n v="0.309"/>
    <s v="PI"/>
    <x v="0"/>
  </r>
  <r>
    <s v="C108514"/>
    <n v="688.33"/>
    <s v="servidor"/>
    <n v="14.72"/>
    <n v="355"/>
    <n v="2"/>
    <d v="2023-01-24T08:23:42"/>
    <d v="2024-01-11T05:47:02"/>
    <n v="0.114"/>
    <n v="0.21299999999999999"/>
    <s v="AL"/>
    <x v="0"/>
  </r>
  <r>
    <s v="C108515"/>
    <n v="1273.75"/>
    <s v="assalariado"/>
    <n v="19.41"/>
    <n v="803"/>
    <n v="2"/>
    <d v="2023-05-18T03:02:11"/>
    <d v="2023-09-27T08:47:02"/>
    <n v="0.436"/>
    <n v="8.4000000000000005E-2"/>
    <s v="AM"/>
    <x v="0"/>
  </r>
  <r>
    <s v="C108516"/>
    <n v="2051.65"/>
    <s v="assalariado"/>
    <n v="65.19"/>
    <n v="386"/>
    <n v="1"/>
    <d v="2025-05-18T19:46:35"/>
    <d v="2023-07-19T12:14:30"/>
    <n v="0.36699999999999999"/>
    <n v="0.60499999999999998"/>
    <s v="GO"/>
    <x v="3"/>
  </r>
  <r>
    <s v="C108517"/>
    <n v="2286.5700000000002"/>
    <s v="assalariado"/>
    <n v="16.510000000000002"/>
    <n v="390"/>
    <n v="2"/>
    <d v="2023-03-30T15:03:19"/>
    <d v="2024-05-21T06:41:10"/>
    <n v="0.55200000000000005"/>
    <n v="5.2999999999999999E-2"/>
    <s v="CE"/>
    <x v="0"/>
  </r>
  <r>
    <s v="C108518"/>
    <n v="273.97000000000003"/>
    <s v="assalariado"/>
    <n v="16.600000000000001"/>
    <n v="402"/>
    <n v="2"/>
    <d v="2025-05-05T04:47:04"/>
    <d v="2023-09-23T17:01:39"/>
    <n v="0.443"/>
    <n v="0.47399999999999998"/>
    <s v="BA"/>
    <x v="0"/>
  </r>
  <r>
    <s v="C108519"/>
    <n v="1021.61"/>
    <s v="autônomo"/>
    <n v="4.29"/>
    <n v="585"/>
    <n v="0"/>
    <d v="2025-09-05T21:41:52"/>
    <d v="2025-12-03T03:13:15"/>
    <n v="0.33400000000000002"/>
    <n v="0.33600000000000002"/>
    <s v="RN"/>
    <x v="0"/>
  </r>
  <r>
    <s v="C108520"/>
    <n v="156.86000000000001"/>
    <s v="autônomo"/>
    <n v="8.61"/>
    <n v="648"/>
    <n v="3"/>
    <d v="2023-09-21T17:58:51"/>
    <d v="2025-04-26T06:58:25"/>
    <n v="0.14099999999999999"/>
    <n v="0.314"/>
    <s v="PA"/>
    <x v="0"/>
  </r>
  <r>
    <s v="C108521"/>
    <n v="2087.88"/>
    <s v="pensionista"/>
    <n v="2.97"/>
    <n v="848"/>
    <n v="3"/>
    <d v="2024-05-15T22:50:49"/>
    <d v="2025-06-18T20:21:52"/>
    <n v="0.104"/>
    <n v="0.40600000000000003"/>
    <s v="PR"/>
    <x v="0"/>
  </r>
  <r>
    <s v="C108522"/>
    <n v="144.09"/>
    <s v="assalariado"/>
    <n v="33.42"/>
    <n v="684"/>
    <n v="1"/>
    <d v="2023-12-25T07:13:28"/>
    <d v="2023-07-08T00:10:32"/>
    <n v="0.53200000000000003"/>
    <n v="0.27"/>
    <s v="BA"/>
    <x v="1"/>
  </r>
  <r>
    <s v="C108523"/>
    <n v="2395.79"/>
    <s v="assalariado"/>
    <n v="5.79"/>
    <n v="609"/>
    <n v="3"/>
    <d v="2024-10-21T18:42:38"/>
    <d v="2025-02-15T06:57:46"/>
    <n v="4.3999999999999997E-2"/>
    <n v="4.3999999999999997E-2"/>
    <s v="CE"/>
    <x v="0"/>
  </r>
  <r>
    <s v="C108524"/>
    <n v="587.58000000000004"/>
    <s v="assalariado"/>
    <n v="10.119999999999999"/>
    <n v="324"/>
    <n v="1"/>
    <d v="2023-01-07T03:25:22"/>
    <d v="2025-10-31T17:50:37"/>
    <n v="0.255"/>
    <n v="0.70299999999999996"/>
    <s v="DF"/>
    <x v="0"/>
  </r>
  <r>
    <s v="C108525"/>
    <n v="498.59"/>
    <s v="assalariado"/>
    <n v="29.59"/>
    <n v="709"/>
    <n v="1"/>
    <d v="2024-12-21T23:43:02"/>
    <d v="2025-10-30T17:18:17"/>
    <n v="0.22"/>
    <n v="0.314"/>
    <s v="MG"/>
    <x v="1"/>
  </r>
  <r>
    <s v="C108526"/>
    <n v="2141.54"/>
    <s v="assalariado"/>
    <n v="8.67"/>
    <n v="594"/>
    <n v="2"/>
    <d v="2023-05-10T18:31:01"/>
    <d v="2024-03-16T01:17:22"/>
    <n v="0.109"/>
    <n v="0.28899999999999998"/>
    <s v="PE"/>
    <x v="0"/>
  </r>
  <r>
    <s v="C108527"/>
    <n v="346.63"/>
    <s v="servidor"/>
    <n v="6.43"/>
    <n v="708"/>
    <n v="3"/>
    <d v="2023-11-25T06:54:08"/>
    <d v="2023-07-31T04:32:41"/>
    <n v="0.36299999999999999"/>
    <n v="0.72199999999999998"/>
    <s v="MG"/>
    <x v="0"/>
  </r>
  <r>
    <s v="C108528"/>
    <n v="1015.53"/>
    <s v="assalariado"/>
    <n v="2.4300000000000002"/>
    <n v="306"/>
    <n v="2"/>
    <d v="2025-07-22T03:57:38"/>
    <d v="2024-04-12T20:51:00"/>
    <n v="0.10299999999999999"/>
    <n v="0.23200000000000001"/>
    <s v="AM"/>
    <x v="0"/>
  </r>
  <r>
    <s v="C108529"/>
    <n v="911.53"/>
    <s v="assalariado"/>
    <n v="23.34"/>
    <n v="406"/>
    <n v="3"/>
    <d v="2024-11-19T15:51:15"/>
    <d v="2025-05-07T03:55:02"/>
    <n v="0.26700000000000002"/>
    <n v="0.123"/>
    <s v="PE"/>
    <x v="1"/>
  </r>
  <r>
    <s v="C108530"/>
    <n v="206.98"/>
    <s v="assalariado"/>
    <n v="29.61"/>
    <n v="346"/>
    <n v="3"/>
    <d v="2025-06-29T21:02:32"/>
    <d v="2024-01-05T13:53:31"/>
    <n v="0.38500000000000001"/>
    <n v="0.36199999999999999"/>
    <s v="ES"/>
    <x v="1"/>
  </r>
  <r>
    <s v="C108531"/>
    <n v="650.96"/>
    <s v="servidor"/>
    <n v="0.08"/>
    <n v="810"/>
    <n v="1"/>
    <d v="2024-05-25T16:30:46"/>
    <d v="2024-05-05T13:38:42"/>
    <n v="0.32800000000000001"/>
    <n v="4.7E-2"/>
    <s v="SP"/>
    <x v="0"/>
  </r>
  <r>
    <s v="C108532"/>
    <n v="1353.99"/>
    <s v="assalariado"/>
    <n v="25.01"/>
    <n v="446"/>
    <n v="2"/>
    <d v="2024-11-07T08:23:56"/>
    <d v="2024-04-10T23:02:31"/>
    <n v="0.27400000000000002"/>
    <n v="3.7999999999999999E-2"/>
    <s v="SC"/>
    <x v="1"/>
  </r>
  <r>
    <s v="C108533"/>
    <n v="63.98"/>
    <s v="autônomo"/>
    <n v="13.72"/>
    <n v="461"/>
    <n v="2"/>
    <d v="2024-06-04T16:30:07"/>
    <d v="2024-10-16T15:09:57"/>
    <n v="0.161"/>
    <n v="0.26"/>
    <s v="PE"/>
    <x v="0"/>
  </r>
  <r>
    <s v="C108534"/>
    <n v="628.22"/>
    <s v="assalariado"/>
    <n v="26.07"/>
    <n v="431"/>
    <n v="1"/>
    <d v="2023-10-13T05:44:03"/>
    <d v="2023-02-04T01:00:23"/>
    <n v="0.52900000000000003"/>
    <n v="0.32600000000000001"/>
    <s v="AM"/>
    <x v="1"/>
  </r>
  <r>
    <s v="C108535"/>
    <n v="926.55"/>
    <s v="pensionista"/>
    <n v="5.22"/>
    <n v="544"/>
    <n v="0"/>
    <d v="2023-09-09T21:38:28"/>
    <d v="2023-12-08T18:22:03"/>
    <n v="0.26200000000000001"/>
    <n v="0.41899999999999998"/>
    <s v="GO"/>
    <x v="0"/>
  </r>
  <r>
    <s v="C108536"/>
    <n v="131.78"/>
    <s v="servidor"/>
    <n v="32.369999999999997"/>
    <n v="577"/>
    <n v="2"/>
    <d v="2024-07-08T23:01:57"/>
    <d v="2024-11-11T13:34:45"/>
    <n v="0.186"/>
    <n v="0.51200000000000001"/>
    <s v="MA"/>
    <x v="1"/>
  </r>
  <r>
    <s v="C108537"/>
    <n v="3300.42"/>
    <s v="servidor"/>
    <n v="14.17"/>
    <n v="506"/>
    <n v="3"/>
    <d v="2024-04-12T05:06:49"/>
    <d v="2023-09-02T08:28:35"/>
    <n v="0.20899999999999999"/>
    <n v="0.75800000000000001"/>
    <s v="CE"/>
    <x v="0"/>
  </r>
  <r>
    <s v="C108538"/>
    <n v="712.26"/>
    <s v="pensionista"/>
    <n v="14"/>
    <n v="777"/>
    <n v="3"/>
    <d v="2023-05-12T15:32:09"/>
    <d v="2024-03-27T07:25:44"/>
    <n v="0.14499999999999999"/>
    <n v="0.10100000000000001"/>
    <s v="PR"/>
    <x v="0"/>
  </r>
  <r>
    <s v="C108539"/>
    <n v="2725.11"/>
    <s v="autônomo"/>
    <n v="12.56"/>
    <n v="839"/>
    <n v="1"/>
    <d v="2023-01-12T09:56:22"/>
    <d v="2025-04-23T14:51:24"/>
    <n v="0.54900000000000004"/>
    <n v="0.52500000000000002"/>
    <s v="DF"/>
    <x v="0"/>
  </r>
  <r>
    <s v="C108540"/>
    <n v="132.59"/>
    <s v="assalariado"/>
    <n v="6.31"/>
    <n v="341"/>
    <n v="2"/>
    <d v="2025-03-10T02:46:36"/>
    <d v="2025-10-20T16:36:06"/>
    <n v="0.26800000000000002"/>
    <n v="0.245"/>
    <s v="ES"/>
    <x v="0"/>
  </r>
  <r>
    <s v="C108541"/>
    <n v="5564.43"/>
    <s v="assalariado"/>
    <n v="19.38"/>
    <n v="771"/>
    <n v="1"/>
    <d v="2023-09-25T02:55:16"/>
    <d v="2023-06-20T01:43:12"/>
    <n v="0.33400000000000002"/>
    <n v="8.2000000000000003E-2"/>
    <s v="SE"/>
    <x v="0"/>
  </r>
  <r>
    <s v="C108542"/>
    <n v="2109.84"/>
    <s v="assalariado"/>
    <n v="5.68"/>
    <n v="477"/>
    <n v="1"/>
    <d v="2024-02-18T15:21:40"/>
    <d v="2025-05-06T21:55:32"/>
    <n v="0.16900000000000001"/>
    <n v="0.49299999999999999"/>
    <s v="RN"/>
    <x v="0"/>
  </r>
  <r>
    <s v="C108543"/>
    <n v="293.41000000000003"/>
    <s v="autônomo"/>
    <n v="13.3"/>
    <n v="504"/>
    <n v="2"/>
    <d v="2025-07-08T17:30:16"/>
    <d v="2024-08-02T20:44:09"/>
    <n v="9.2999999999999999E-2"/>
    <n v="8.9999999999999993E-3"/>
    <s v="AL"/>
    <x v="0"/>
  </r>
  <r>
    <s v="C108544"/>
    <n v="497.47"/>
    <s v="autônomo"/>
    <n v="22.79"/>
    <n v="311"/>
    <n v="1"/>
    <d v="2024-12-22T17:41:52"/>
    <d v="2023-06-25T08:29:14"/>
    <n v="0.45500000000000002"/>
    <n v="0.36599999999999999"/>
    <s v="PB"/>
    <x v="1"/>
  </r>
  <r>
    <s v="C108545"/>
    <n v="848.69"/>
    <s v="assalariado"/>
    <n v="7.15"/>
    <n v="734"/>
    <n v="0"/>
    <d v="2023-12-13T20:46:47"/>
    <d v="2024-07-01T01:00:42"/>
    <n v="7.2999999999999995E-2"/>
    <n v="0.28399999999999997"/>
    <s v="SE"/>
    <x v="0"/>
  </r>
  <r>
    <s v="C108546"/>
    <n v="1285.99"/>
    <s v="autônomo"/>
    <n v="21.3"/>
    <n v="665"/>
    <n v="2"/>
    <d v="2025-10-27T15:14:27"/>
    <d v="2023-02-28T02:21:52"/>
    <n v="0.30499999999999999"/>
    <n v="0.27500000000000002"/>
    <s v="ES"/>
    <x v="1"/>
  </r>
  <r>
    <s v="C108547"/>
    <n v="1496.95"/>
    <s v="assalariado"/>
    <n v="1.1200000000000001"/>
    <n v="597"/>
    <n v="0"/>
    <d v="2024-01-21T22:33:11"/>
    <d v="2023-11-21T21:01:37"/>
    <n v="0.14799999999999999"/>
    <n v="0.79400000000000004"/>
    <s v="PI"/>
    <x v="0"/>
  </r>
  <r>
    <s v="C108548"/>
    <n v="940.56"/>
    <s v="pensionista"/>
    <n v="32.71"/>
    <n v="736"/>
    <n v="2"/>
    <d v="2024-05-08T21:54:16"/>
    <d v="2025-05-09T09:35:14"/>
    <n v="0.23599999999999999"/>
    <n v="0.39"/>
    <s v="SC"/>
    <x v="1"/>
  </r>
  <r>
    <s v="C108549"/>
    <n v="593.83000000000004"/>
    <s v="assalariado"/>
    <n v="23.93"/>
    <n v="482"/>
    <n v="0"/>
    <d v="2024-09-18T22:02:10"/>
    <d v="2024-09-02T23:42:49"/>
    <n v="0.61499999999999999"/>
    <n v="0.22"/>
    <s v="RN"/>
    <x v="1"/>
  </r>
  <r>
    <s v="C108550"/>
    <n v="273.91000000000003"/>
    <s v="servidor"/>
    <n v="9.2100000000000009"/>
    <n v="825"/>
    <n v="2"/>
    <d v="2023-10-25T01:55:01"/>
    <d v="2023-10-28T15:53:23"/>
    <n v="0.23899999999999999"/>
    <n v="0.123"/>
    <s v="DF"/>
    <x v="0"/>
  </r>
  <r>
    <s v="C108551"/>
    <n v="198.77"/>
    <s v="assalariado"/>
    <n v="35.880000000000003"/>
    <n v="401"/>
    <n v="1"/>
    <d v="2025-04-03T08:15:33"/>
    <d v="2025-07-28T15:01:32"/>
    <n v="0.17299999999999999"/>
    <n v="0.32500000000000001"/>
    <s v="DF"/>
    <x v="1"/>
  </r>
  <r>
    <s v="C108552"/>
    <n v="743.58"/>
    <s v="assalariado"/>
    <n v="19.84"/>
    <n v="810"/>
    <n v="3"/>
    <d v="2024-05-21T23:40:19"/>
    <d v="2024-12-04T13:39:04"/>
    <n v="0.28599999999999998"/>
    <n v="0.33300000000000002"/>
    <s v="RN"/>
    <x v="0"/>
  </r>
  <r>
    <s v="C108553"/>
    <n v="1296.01"/>
    <s v="assalariado"/>
    <n v="11.78"/>
    <n v="885"/>
    <n v="1"/>
    <d v="2024-02-15T15:10:15"/>
    <d v="2024-05-04T19:45:07"/>
    <n v="0.65600000000000003"/>
    <n v="0.17899999999999999"/>
    <s v="ES"/>
    <x v="0"/>
  </r>
  <r>
    <s v="C108554"/>
    <n v="1944"/>
    <s v="assalariado"/>
    <n v="36.65"/>
    <n v="441"/>
    <n v="1"/>
    <d v="2023-09-15T09:08:57"/>
    <d v="2024-05-22T19:36:17"/>
    <n v="1.9E-2"/>
    <n v="0.114"/>
    <s v="CE"/>
    <x v="1"/>
  </r>
  <r>
    <s v="C108555"/>
    <n v="712.57"/>
    <s v="pensionista"/>
    <n v="13.31"/>
    <n v="892"/>
    <n v="3"/>
    <d v="2024-07-13T16:49:20"/>
    <d v="2025-02-12T19:47:35"/>
    <n v="2.9000000000000001E-2"/>
    <n v="0.39900000000000002"/>
    <s v="RJ"/>
    <x v="0"/>
  </r>
  <r>
    <s v="C108556"/>
    <n v="857.7"/>
    <s v="assalariado"/>
    <n v="30.05"/>
    <n v="301"/>
    <n v="2"/>
    <d v="2023-01-27T05:46:29"/>
    <d v="2024-02-25T15:04:04"/>
    <n v="8.3000000000000004E-2"/>
    <n v="0.14000000000000001"/>
    <s v="RN"/>
    <x v="1"/>
  </r>
  <r>
    <s v="C108557"/>
    <n v="1034.8499999999999"/>
    <s v="pensionista"/>
    <n v="1.23"/>
    <n v="545"/>
    <n v="1"/>
    <d v="2023-10-06T06:32:01"/>
    <d v="2023-02-03T13:25:07"/>
    <n v="0.13"/>
    <n v="0.03"/>
    <s v="CE"/>
    <x v="0"/>
  </r>
  <r>
    <s v="C108558"/>
    <n v="1572.77"/>
    <s v="assalariado"/>
    <n v="32.68"/>
    <n v="455"/>
    <n v="4"/>
    <d v="2024-06-04T17:53:21"/>
    <d v="2023-10-04T20:29:09"/>
    <n v="0.25700000000000001"/>
    <n v="0.27100000000000002"/>
    <s v="PA"/>
    <x v="1"/>
  </r>
  <r>
    <s v="C108559"/>
    <n v="936.75"/>
    <s v="pensionista"/>
    <n v="24.94"/>
    <n v="317"/>
    <n v="0"/>
    <d v="2023-12-21T01:54:28"/>
    <d v="2023-01-09T21:57:51"/>
    <n v="0.16"/>
    <n v="0.68600000000000005"/>
    <s v="GO"/>
    <x v="1"/>
  </r>
  <r>
    <s v="C108560"/>
    <n v="207.59"/>
    <s v="assalariado"/>
    <n v="5.68"/>
    <n v="694"/>
    <n v="3"/>
    <d v="2023-06-17T07:40:02"/>
    <d v="2024-05-12T15:07:37"/>
    <n v="0.374"/>
    <n v="0.60799999999999998"/>
    <s v="SE"/>
    <x v="0"/>
  </r>
  <r>
    <s v="C108561"/>
    <n v="992.22"/>
    <s v="assalariado"/>
    <n v="7.37"/>
    <n v="462"/>
    <n v="1"/>
    <d v="2023-08-29T06:24:51"/>
    <d v="2023-10-04T07:29:17"/>
    <n v="0.45900000000000002"/>
    <n v="0.10199999999999999"/>
    <s v="AM"/>
    <x v="0"/>
  </r>
  <r>
    <s v="C108562"/>
    <n v="3447.01"/>
    <s v="pensionista"/>
    <n v="13.17"/>
    <n v="638"/>
    <n v="1"/>
    <d v="2025-05-18T06:28:54"/>
    <d v="2024-01-09T03:37:24"/>
    <n v="0.23100000000000001"/>
    <n v="0.17199999999999999"/>
    <s v="PE"/>
    <x v="0"/>
  </r>
  <r>
    <s v="C108563"/>
    <n v="352.21"/>
    <s v="assalariado"/>
    <n v="27.19"/>
    <n v="475"/>
    <n v="2"/>
    <d v="2023-06-11T15:41:47"/>
    <d v="2024-06-25T23:42:14"/>
    <n v="0.47699999999999998"/>
    <n v="0.36899999999999999"/>
    <s v="BA"/>
    <x v="1"/>
  </r>
  <r>
    <s v="C108564"/>
    <n v="1405.1"/>
    <s v="assalariado"/>
    <n v="22.07"/>
    <n v="371"/>
    <n v="2"/>
    <d v="2025-09-17T11:10:58"/>
    <d v="2026-04-01T11:21:56"/>
    <n v="0.65800000000000003"/>
    <n v="0.55200000000000005"/>
    <s v="SE"/>
    <x v="1"/>
  </r>
  <r>
    <s v="C108565"/>
    <n v="879.29"/>
    <s v="assalariado"/>
    <n v="12.26"/>
    <n v="486"/>
    <n v="0"/>
    <d v="2025-06-10T13:57:16"/>
    <d v="2023-06-13T00:06:50"/>
    <n v="0.19700000000000001"/>
    <n v="0.222"/>
    <s v="DF"/>
    <x v="0"/>
  </r>
  <r>
    <s v="C108566"/>
    <n v="1349.44"/>
    <s v="assalariado"/>
    <n v="16.260000000000002"/>
    <n v="551"/>
    <n v="3"/>
    <d v="2023-11-25T11:21:11"/>
    <d v="2025-08-13T23:28:05"/>
    <n v="0.255"/>
    <n v="0.29399999999999998"/>
    <s v="AM"/>
    <x v="0"/>
  </r>
  <r>
    <s v="C108567"/>
    <n v="1237.29"/>
    <s v="autônomo"/>
    <n v="38.700000000000003"/>
    <n v="471"/>
    <n v="2"/>
    <d v="2023-03-25T07:19:53"/>
    <d v="2023-07-30T10:42:19"/>
    <n v="0.40699999999999997"/>
    <n v="0.39500000000000002"/>
    <s v="MG"/>
    <x v="1"/>
  </r>
  <r>
    <s v="C108568"/>
    <n v="507.07"/>
    <s v="assalariado"/>
    <n v="5.08"/>
    <n v="606"/>
    <n v="0"/>
    <d v="2023-04-19T11:17:17"/>
    <d v="2024-11-02T06:35:28"/>
    <n v="0.153"/>
    <n v="0.255"/>
    <s v="RN"/>
    <x v="0"/>
  </r>
  <r>
    <s v="C108569"/>
    <n v="1347.55"/>
    <s v="assalariado"/>
    <n v="2.86"/>
    <n v="549"/>
    <n v="2"/>
    <d v="2025-04-06T20:20:55"/>
    <d v="2023-07-02T13:34:01"/>
    <n v="0.251"/>
    <n v="0.27800000000000002"/>
    <s v="ES"/>
    <x v="0"/>
  </r>
  <r>
    <s v="C108570"/>
    <n v="54.64"/>
    <s v="pensionista"/>
    <n v="29.14"/>
    <n v="797"/>
    <n v="1"/>
    <d v="2024-10-31T19:40:54"/>
    <d v="2024-09-06T03:46:19"/>
    <n v="9.6000000000000002E-2"/>
    <n v="0.51100000000000001"/>
    <s v="RJ"/>
    <x v="1"/>
  </r>
  <r>
    <s v="C108571"/>
    <n v="1748.27"/>
    <s v="servidor"/>
    <n v="6.14"/>
    <n v="408"/>
    <n v="1"/>
    <d v="2023-03-16T12:11:39"/>
    <d v="2025-05-08T00:31:36"/>
    <n v="0.19400000000000001"/>
    <n v="0.27"/>
    <s v="RN"/>
    <x v="0"/>
  </r>
  <r>
    <s v="C108572"/>
    <n v="308.47000000000003"/>
    <s v="assalariado"/>
    <n v="28.11"/>
    <n v="625"/>
    <n v="2"/>
    <d v="2023-09-06T18:54:58"/>
    <d v="2025-02-15T17:36:52"/>
    <n v="0.20200000000000001"/>
    <n v="0.32600000000000001"/>
    <s v="ES"/>
    <x v="1"/>
  </r>
  <r>
    <s v="C108573"/>
    <n v="637.33000000000004"/>
    <s v="assalariado"/>
    <n v="16.7"/>
    <n v="690"/>
    <n v="2"/>
    <d v="2025-04-04T00:31:16"/>
    <d v="2023-12-03T17:23:22"/>
    <n v="9.7000000000000003E-2"/>
    <n v="0.20300000000000001"/>
    <s v="AM"/>
    <x v="0"/>
  </r>
  <r>
    <s v="C108574"/>
    <n v="2458"/>
    <s v="servidor"/>
    <n v="22.47"/>
    <n v="754"/>
    <n v="4"/>
    <d v="2025-04-27T12:28:20"/>
    <d v="2025-04-24T21:51:45"/>
    <n v="0.25"/>
    <n v="0.124"/>
    <s v="RS"/>
    <x v="1"/>
  </r>
  <r>
    <s v="C108575"/>
    <n v="298.91000000000003"/>
    <s v="assalariado"/>
    <n v="9.14"/>
    <n v="301"/>
    <n v="1"/>
    <d v="2023-09-29T20:02:17"/>
    <d v="2024-12-01T06:17:32"/>
    <n v="4.4999999999999998E-2"/>
    <n v="0.27600000000000002"/>
    <s v="RJ"/>
    <x v="0"/>
  </r>
  <r>
    <s v="C108576"/>
    <n v="634.29999999999995"/>
    <s v="assalariado"/>
    <n v="8.9499999999999993"/>
    <n v="750"/>
    <n v="1"/>
    <d v="2023-02-18T19:11:26"/>
    <d v="2023-05-30T19:02:29"/>
    <n v="0.32500000000000001"/>
    <n v="0.23599999999999999"/>
    <s v="ES"/>
    <x v="0"/>
  </r>
  <r>
    <s v="C108577"/>
    <n v="307.99"/>
    <s v="pensionista"/>
    <n v="3.09"/>
    <n v="784"/>
    <n v="2"/>
    <d v="2025-10-14T05:51:07"/>
    <d v="2025-09-08T10:00:57"/>
    <n v="0.30299999999999999"/>
    <n v="0.17599999999999999"/>
    <s v="SP"/>
    <x v="0"/>
  </r>
  <r>
    <s v="C108578"/>
    <n v="1979.01"/>
    <s v="assalariado"/>
    <n v="19.010000000000002"/>
    <n v="454"/>
    <n v="3"/>
    <d v="2023-07-27T18:02:48"/>
    <d v="2024-01-30T10:03:20"/>
    <n v="0.39200000000000002"/>
    <n v="0.10100000000000001"/>
    <s v="RN"/>
    <x v="0"/>
  </r>
  <r>
    <s v="C108579"/>
    <n v="5827.55"/>
    <s v="assalariado"/>
    <n v="25.13"/>
    <n v="429"/>
    <n v="1"/>
    <d v="2025-08-03T20:23:32"/>
    <d v="2024-02-24T12:16:03"/>
    <n v="0.67700000000000005"/>
    <n v="0.35199999999999998"/>
    <s v="BA"/>
    <x v="1"/>
  </r>
  <r>
    <s v="C108580"/>
    <n v="98.76"/>
    <s v="assalariado"/>
    <n v="21.47"/>
    <n v="499"/>
    <n v="3"/>
    <d v="2024-07-25T16:20:04"/>
    <d v="2025-04-11T00:52:16"/>
    <n v="0.52700000000000002"/>
    <n v="8.6999999999999994E-2"/>
    <s v="BA"/>
    <x v="1"/>
  </r>
  <r>
    <s v="C108581"/>
    <n v="744.22"/>
    <s v="assalariado"/>
    <n v="18.12"/>
    <n v="863"/>
    <n v="1"/>
    <d v="2023-11-17T05:30:46"/>
    <d v="2023-07-30T19:54:48"/>
    <n v="0.23100000000000001"/>
    <n v="0.41899999999999998"/>
    <s v="RS"/>
    <x v="0"/>
  </r>
  <r>
    <s v="C108582"/>
    <n v="2355.1"/>
    <s v="autônomo"/>
    <n v="24.39"/>
    <n v="730"/>
    <n v="3"/>
    <d v="2024-06-12T09:19:55"/>
    <d v="2024-11-15T05:37:21"/>
    <n v="0.251"/>
    <n v="0.35599999999999998"/>
    <s v="SP"/>
    <x v="1"/>
  </r>
  <r>
    <s v="C108583"/>
    <n v="1041.8399999999999"/>
    <s v="autônomo"/>
    <n v="26.25"/>
    <n v="526"/>
    <n v="3"/>
    <d v="2025-04-22T04:43:24"/>
    <d v="2023-11-20T07:15:30"/>
    <n v="0.66"/>
    <n v="0.20399999999999999"/>
    <s v="GO"/>
    <x v="1"/>
  </r>
  <r>
    <s v="C108584"/>
    <n v="856.74"/>
    <s v="assalariado"/>
    <n v="26.86"/>
    <n v="765"/>
    <n v="4"/>
    <d v="2025-07-27T11:03:17"/>
    <d v="2025-08-01T22:24:20"/>
    <n v="0.20300000000000001"/>
    <n v="0.26900000000000002"/>
    <s v="RJ"/>
    <x v="1"/>
  </r>
  <r>
    <s v="C108585"/>
    <n v="423.24"/>
    <s v="pensionista"/>
    <n v="36.36"/>
    <n v="589"/>
    <n v="3"/>
    <d v="2025-01-20T14:58:35"/>
    <d v="2024-04-07T04:17:31"/>
    <n v="0.28100000000000003"/>
    <n v="9.5000000000000001E-2"/>
    <s v="MA"/>
    <x v="1"/>
  </r>
  <r>
    <s v="C108586"/>
    <n v="1062.33"/>
    <s v="assalariado"/>
    <n v="14.4"/>
    <n v="528"/>
    <n v="3"/>
    <d v="2024-10-25T00:15:45"/>
    <d v="2025-03-01T23:04:15"/>
    <n v="0.29099999999999998"/>
    <n v="0.55100000000000005"/>
    <s v="PA"/>
    <x v="0"/>
  </r>
  <r>
    <s v="C108587"/>
    <n v="853.36"/>
    <s v="pensionista"/>
    <n v="24.71"/>
    <n v="508"/>
    <n v="4"/>
    <d v="2023-08-16T08:14:05"/>
    <d v="2025-09-21T12:04:51"/>
    <n v="0.71899999999999997"/>
    <n v="0.372"/>
    <s v="PA"/>
    <x v="1"/>
  </r>
  <r>
    <s v="C108588"/>
    <n v="315.23"/>
    <s v="pensionista"/>
    <n v="10.98"/>
    <n v="739"/>
    <n v="1"/>
    <d v="2025-06-06T12:35:20"/>
    <d v="2025-10-02T20:00:57"/>
    <n v="0.39800000000000002"/>
    <n v="0.41699999999999998"/>
    <s v="SP"/>
    <x v="0"/>
  </r>
  <r>
    <s v="C108589"/>
    <n v="490.37"/>
    <s v="assalariado"/>
    <n v="10.63"/>
    <n v="881"/>
    <n v="2"/>
    <d v="2023-12-07T04:17:16"/>
    <d v="2025-02-28T01:22:18"/>
    <n v="0.28299999999999997"/>
    <n v="0.53600000000000003"/>
    <s v="DF"/>
    <x v="0"/>
  </r>
  <r>
    <s v="C108590"/>
    <n v="451.84"/>
    <s v="assalariado"/>
    <n v="24.99"/>
    <n v="681"/>
    <n v="0"/>
    <d v="2025-09-04T23:25:14"/>
    <d v="2025-06-07T19:01:16"/>
    <n v="0.39300000000000002"/>
    <n v="0.254"/>
    <s v="RS"/>
    <x v="1"/>
  </r>
  <r>
    <s v="C108591"/>
    <n v="2126.36"/>
    <s v="autônomo"/>
    <n v="5.81"/>
    <n v="490"/>
    <n v="1"/>
    <d v="2025-03-23T04:36:23"/>
    <d v="2024-05-10T00:18:02"/>
    <n v="0.13700000000000001"/>
    <n v="0.186"/>
    <s v="PI"/>
    <x v="0"/>
  </r>
  <r>
    <s v="C108592"/>
    <n v="2407.33"/>
    <s v="assalariado"/>
    <n v="2.75"/>
    <n v="451"/>
    <n v="2"/>
    <d v="2024-09-27T09:52:09"/>
    <d v="2024-04-30T04:38:13"/>
    <n v="0.42699999999999999"/>
    <n v="0.10100000000000001"/>
    <s v="AM"/>
    <x v="0"/>
  </r>
  <r>
    <s v="C108593"/>
    <n v="2711.67"/>
    <s v="assalariado"/>
    <n v="14.65"/>
    <n v="650"/>
    <n v="0"/>
    <d v="2024-04-03T01:15:42"/>
    <d v="2024-04-23T17:34:12"/>
    <n v="0.35499999999999998"/>
    <n v="8.6999999999999994E-2"/>
    <s v="PB"/>
    <x v="0"/>
  </r>
  <r>
    <s v="C108594"/>
    <n v="132.81"/>
    <s v="assalariado"/>
    <n v="37.840000000000003"/>
    <n v="587"/>
    <n v="1"/>
    <d v="2025-07-02T16:40:00"/>
    <d v="2024-10-26T12:49:10"/>
    <n v="0.22"/>
    <n v="0.29899999999999999"/>
    <s v="RS"/>
    <x v="1"/>
  </r>
  <r>
    <s v="C108595"/>
    <n v="1694"/>
    <s v="assalariado"/>
    <n v="24.25"/>
    <n v="466"/>
    <n v="1"/>
    <d v="2024-02-03T18:13:06"/>
    <d v="2023-09-16T01:16:50"/>
    <n v="0.39100000000000001"/>
    <n v="0.30199999999999999"/>
    <s v="RJ"/>
    <x v="1"/>
  </r>
  <r>
    <s v="C108596"/>
    <n v="543.94000000000005"/>
    <s v="autônomo"/>
    <n v="28.29"/>
    <n v="789"/>
    <n v="3"/>
    <d v="2023-05-04T11:21:47"/>
    <d v="2024-02-11T21:59:10"/>
    <n v="0.106"/>
    <n v="0.36799999999999999"/>
    <s v="PB"/>
    <x v="1"/>
  </r>
  <r>
    <s v="C108597"/>
    <n v="297.2"/>
    <s v="assalariado"/>
    <n v="35.880000000000003"/>
    <n v="584"/>
    <n v="1"/>
    <d v="2024-09-21T14:12:01"/>
    <d v="2023-07-21T23:25:38"/>
    <n v="0.113"/>
    <n v="0.32800000000000001"/>
    <s v="BA"/>
    <x v="1"/>
  </r>
  <r>
    <s v="C108598"/>
    <n v="458.87"/>
    <s v="assalariado"/>
    <n v="11.88"/>
    <n v="750"/>
    <n v="1"/>
    <d v="2024-12-17T22:59:11"/>
    <d v="2024-01-18T15:35:04"/>
    <n v="0.46899999999999997"/>
    <n v="0.54800000000000004"/>
    <s v="AM"/>
    <x v="0"/>
  </r>
  <r>
    <s v="C108599"/>
    <n v="1000.23"/>
    <s v="assalariado"/>
    <n v="25.09"/>
    <n v="411"/>
    <n v="3"/>
    <d v="2024-07-09T09:05:50"/>
    <d v="2024-08-23T17:09:21"/>
    <n v="0.127"/>
    <n v="0.34"/>
    <s v="RJ"/>
    <x v="1"/>
  </r>
  <r>
    <s v="C108600"/>
    <n v="420.18"/>
    <s v="servidor"/>
    <n v="0.71"/>
    <n v="459"/>
    <n v="1"/>
    <d v="2024-03-25T18:33:39"/>
    <d v="2023-10-30T04:30:09"/>
    <n v="0.25800000000000001"/>
    <n v="0.13500000000000001"/>
    <s v="SE"/>
    <x v="0"/>
  </r>
  <r>
    <s v="C108601"/>
    <n v="1502.69"/>
    <s v="assalariado"/>
    <n v="8.61"/>
    <n v="805"/>
    <n v="0"/>
    <d v="2023-03-09T22:51:20"/>
    <d v="2025-02-04T14:04:26"/>
    <n v="0.182"/>
    <n v="0.30499999999999999"/>
    <s v="PE"/>
    <x v="0"/>
  </r>
  <r>
    <s v="C108602"/>
    <n v="388.29"/>
    <s v="pensionista"/>
    <n v="8.08"/>
    <n v="835"/>
    <n v="1"/>
    <d v="2025-02-19T17:08:24"/>
    <d v="2023-06-03T02:06:01"/>
    <n v="0.29799999999999999"/>
    <n v="0.23499999999999999"/>
    <s v="RS"/>
    <x v="0"/>
  </r>
  <r>
    <s v="C108603"/>
    <n v="209.76"/>
    <s v="assalariado"/>
    <n v="10.29"/>
    <n v="522"/>
    <n v="1"/>
    <d v="2023-03-07T18:29:00"/>
    <d v="2024-10-24T14:57:43"/>
    <n v="2.4E-2"/>
    <n v="0.11799999999999999"/>
    <s v="PB"/>
    <x v="0"/>
  </r>
  <r>
    <s v="C108604"/>
    <n v="394.38"/>
    <s v="assalariado"/>
    <n v="24.59"/>
    <n v="708"/>
    <n v="3"/>
    <d v="2023-09-07T08:13:38"/>
    <d v="2025-10-14T11:20:05"/>
    <n v="0.28199999999999997"/>
    <n v="0.372"/>
    <s v="PA"/>
    <x v="1"/>
  </r>
  <r>
    <s v="C108605"/>
    <n v="467.34"/>
    <s v="servidor"/>
    <n v="6"/>
    <n v="756"/>
    <n v="4"/>
    <d v="2023-06-07T05:08:22"/>
    <d v="2025-02-08T17:11:05"/>
    <n v="0.47899999999999998"/>
    <n v="0.23100000000000001"/>
    <s v="PA"/>
    <x v="0"/>
  </r>
  <r>
    <s v="C108606"/>
    <n v="1410.53"/>
    <s v="autônomo"/>
    <n v="5.28"/>
    <n v="881"/>
    <n v="1"/>
    <d v="2025-03-08T16:28:21"/>
    <d v="2026-01-25T18:24:51"/>
    <n v="0.26900000000000002"/>
    <n v="0.14099999999999999"/>
    <s v="RN"/>
    <x v="0"/>
  </r>
  <r>
    <s v="C108607"/>
    <n v="216.89"/>
    <s v="assalariado"/>
    <n v="30.64"/>
    <n v="353"/>
    <n v="3"/>
    <d v="2023-06-22T04:25:32"/>
    <d v="2025-08-25T17:32:20"/>
    <n v="0.62"/>
    <n v="0.255"/>
    <s v="PB"/>
    <x v="1"/>
  </r>
  <r>
    <s v="C108608"/>
    <n v="3947.05"/>
    <s v="assalariado"/>
    <n v="14.82"/>
    <n v="412"/>
    <n v="2"/>
    <d v="2024-11-17T09:27:00"/>
    <d v="2023-02-15T06:29:24"/>
    <n v="0.56499999999999995"/>
    <n v="0.56100000000000005"/>
    <s v="PI"/>
    <x v="0"/>
  </r>
  <r>
    <s v="C108609"/>
    <n v="1218.1600000000001"/>
    <s v="pensionista"/>
    <n v="34.19"/>
    <n v="339"/>
    <n v="5"/>
    <d v="2023-11-24T06:27:35"/>
    <d v="2023-05-10T02:20:51"/>
    <n v="0.41499999999999998"/>
    <n v="2.8000000000000001E-2"/>
    <s v="SE"/>
    <x v="1"/>
  </r>
  <r>
    <s v="C108610"/>
    <n v="4317.5600000000004"/>
    <s v="autônomo"/>
    <n v="5.49"/>
    <n v="806"/>
    <n v="0"/>
    <d v="2023-11-29T17:00:22"/>
    <d v="2025-05-22T15:51:45"/>
    <n v="0.19900000000000001"/>
    <n v="0.32900000000000001"/>
    <s v="ES"/>
    <x v="0"/>
  </r>
  <r>
    <s v="C108611"/>
    <n v="542.64"/>
    <s v="autônomo"/>
    <n v="13.66"/>
    <n v="825"/>
    <n v="3"/>
    <d v="2025-01-10T04:05:31"/>
    <d v="2025-04-07T11:33:01"/>
    <n v="0.38800000000000001"/>
    <n v="0.218"/>
    <s v="PR"/>
    <x v="0"/>
  </r>
  <r>
    <s v="C108612"/>
    <n v="972.62"/>
    <s v="autônomo"/>
    <n v="6.84"/>
    <n v="514"/>
    <n v="2"/>
    <d v="2023-12-26T08:47:38"/>
    <d v="2024-09-23T17:59:13"/>
    <n v="0.79800000000000004"/>
    <n v="0.58599999999999997"/>
    <s v="RJ"/>
    <x v="0"/>
  </r>
  <r>
    <s v="C108613"/>
    <n v="962.45"/>
    <s v="assalariado"/>
    <n v="18.38"/>
    <n v="610"/>
    <n v="1"/>
    <d v="2023-01-11T14:57:58"/>
    <d v="2024-03-07T08:06:40"/>
    <n v="0.29099999999999998"/>
    <n v="0.19900000000000001"/>
    <s v="PI"/>
    <x v="0"/>
  </r>
  <r>
    <s v="C108614"/>
    <n v="3068.14"/>
    <s v="assalariado"/>
    <n v="13.19"/>
    <n v="351"/>
    <n v="2"/>
    <d v="2025-02-03T00:43:15"/>
    <d v="2024-02-20T00:01:24"/>
    <n v="0.433"/>
    <n v="8.5999999999999993E-2"/>
    <s v="SE"/>
    <x v="0"/>
  </r>
  <r>
    <s v="C108615"/>
    <n v="325.39"/>
    <s v="servidor"/>
    <n v="6.86"/>
    <n v="363"/>
    <n v="1"/>
    <d v="2024-09-02T03:31:14"/>
    <d v="2025-03-18T15:45:18"/>
    <n v="7.9000000000000001E-2"/>
    <n v="0.26"/>
    <s v="DF"/>
    <x v="0"/>
  </r>
  <r>
    <s v="C108616"/>
    <n v="1119.8599999999999"/>
    <s v="autônomo"/>
    <n v="21.13"/>
    <n v="320"/>
    <n v="2"/>
    <d v="2023-09-03T23:50:46"/>
    <d v="2024-01-16T01:51:12"/>
    <n v="0.26400000000000001"/>
    <n v="0.44900000000000001"/>
    <s v="PA"/>
    <x v="1"/>
  </r>
  <r>
    <s v="C108617"/>
    <n v="496.33"/>
    <s v="autônomo"/>
    <n v="11.25"/>
    <n v="585"/>
    <n v="2"/>
    <d v="2025-05-25T18:39:27"/>
    <d v="2024-02-23T13:34:08"/>
    <n v="0.121"/>
    <n v="0.49"/>
    <s v="SC"/>
    <x v="0"/>
  </r>
  <r>
    <s v="C108618"/>
    <n v="67.290000000000006"/>
    <s v="assalariado"/>
    <n v="6.98"/>
    <n v="896"/>
    <n v="0"/>
    <d v="2025-08-08T14:55:29"/>
    <d v="2023-03-20T19:48:27"/>
    <n v="0.217"/>
    <n v="0.187"/>
    <s v="PA"/>
    <x v="0"/>
  </r>
  <r>
    <s v="C108619"/>
    <n v="1597.14"/>
    <s v="assalariado"/>
    <n v="0.62"/>
    <n v="642"/>
    <n v="3"/>
    <d v="2024-07-04T07:48:56"/>
    <d v="2025-02-18T01:41:08"/>
    <n v="0.33100000000000002"/>
    <n v="0.185"/>
    <s v="PE"/>
    <x v="0"/>
  </r>
  <r>
    <s v="C108620"/>
    <n v="901.1"/>
    <s v="autônomo"/>
    <n v="8"/>
    <n v="832"/>
    <n v="1"/>
    <d v="2023-07-03T08:45:17"/>
    <d v="2025-08-22T08:12:52"/>
    <n v="0.41"/>
    <n v="0.36"/>
    <s v="PI"/>
    <x v="0"/>
  </r>
  <r>
    <s v="C108621"/>
    <n v="1721.22"/>
    <s v="autônomo"/>
    <n v="15.41"/>
    <n v="884"/>
    <n v="3"/>
    <d v="2023-05-05T05:27:04"/>
    <d v="2024-09-15T22:08:14"/>
    <n v="0.54"/>
    <n v="4.2999999999999997E-2"/>
    <s v="MG"/>
    <x v="0"/>
  </r>
  <r>
    <s v="C108622"/>
    <n v="2903.92"/>
    <s v="autônomo"/>
    <n v="11.45"/>
    <n v="483"/>
    <n v="2"/>
    <d v="2024-09-29T12:51:50"/>
    <d v="2025-04-07T12:36:50"/>
    <n v="0.3"/>
    <n v="0.26900000000000002"/>
    <s v="GO"/>
    <x v="0"/>
  </r>
  <r>
    <s v="C108623"/>
    <n v="145.06"/>
    <s v="autônomo"/>
    <n v="17.23"/>
    <n v="536"/>
    <n v="0"/>
    <d v="2025-10-02T10:31:59"/>
    <d v="2023-11-28T23:13:37"/>
    <n v="0.24099999999999999"/>
    <n v="0.41699999999999998"/>
    <s v="RN"/>
    <x v="0"/>
  </r>
  <r>
    <s v="C108624"/>
    <n v="1240.6400000000001"/>
    <s v="assalariado"/>
    <n v="16.59"/>
    <n v="382"/>
    <n v="1"/>
    <d v="2023-02-24T16:00:34"/>
    <d v="2023-04-14T10:14:24"/>
    <n v="0.153"/>
    <n v="0.21299999999999999"/>
    <s v="SP"/>
    <x v="0"/>
  </r>
  <r>
    <s v="C108625"/>
    <n v="429.23"/>
    <s v="assalariado"/>
    <n v="13.79"/>
    <n v="550"/>
    <n v="2"/>
    <d v="2023-06-07T17:04:19"/>
    <d v="2024-12-02T08:51:21"/>
    <n v="0.14499999999999999"/>
    <n v="0.48599999999999999"/>
    <s v="SP"/>
    <x v="0"/>
  </r>
  <r>
    <s v="C108626"/>
    <n v="802.72"/>
    <s v="assalariado"/>
    <n v="20.75"/>
    <n v="741"/>
    <n v="1"/>
    <d v="2025-06-03T13:29:09"/>
    <d v="2024-07-10T17:15:24"/>
    <n v="0.23899999999999999"/>
    <n v="0.224"/>
    <s v="PE"/>
    <x v="1"/>
  </r>
  <r>
    <s v="C108627"/>
    <n v="1673.04"/>
    <s v="assalariado"/>
    <n v="14.67"/>
    <n v="613"/>
    <n v="2"/>
    <d v="2023-05-21T21:28:59"/>
    <d v="2024-01-01T06:10:23"/>
    <n v="0.70399999999999996"/>
    <n v="0.40400000000000003"/>
    <s v="PA"/>
    <x v="0"/>
  </r>
  <r>
    <s v="C108628"/>
    <n v="2822.09"/>
    <s v="servidor"/>
    <n v="7.12"/>
    <n v="831"/>
    <n v="2"/>
    <d v="2025-01-05T07:54:42"/>
    <d v="2025-03-06T10:26:20"/>
    <n v="0.503"/>
    <n v="0.28199999999999997"/>
    <s v="SE"/>
    <x v="0"/>
  </r>
  <r>
    <s v="C108629"/>
    <n v="566.84"/>
    <s v="assalariado"/>
    <n v="34.93"/>
    <n v="763"/>
    <n v="2"/>
    <d v="2024-10-03T12:55:51"/>
    <d v="2025-07-10T13:10:18"/>
    <n v="0.47499999999999998"/>
    <n v="0.45700000000000002"/>
    <s v="PB"/>
    <x v="1"/>
  </r>
  <r>
    <s v="C108630"/>
    <n v="4559.97"/>
    <s v="assalariado"/>
    <n v="8.69"/>
    <n v="464"/>
    <n v="1"/>
    <d v="2023-10-26T15:00:43"/>
    <d v="2023-02-06T10:19:37"/>
    <n v="0.159"/>
    <n v="0.42499999999999999"/>
    <s v="MA"/>
    <x v="0"/>
  </r>
  <r>
    <s v="C108631"/>
    <n v="630.02"/>
    <s v="assalariado"/>
    <n v="10.84"/>
    <n v="569"/>
    <n v="3"/>
    <d v="2024-09-08T14:08:14"/>
    <d v="2024-10-20T05:36:57"/>
    <n v="0.35799999999999998"/>
    <n v="0.08"/>
    <s v="PB"/>
    <x v="0"/>
  </r>
  <r>
    <s v="C108632"/>
    <n v="3343.75"/>
    <s v="servidor"/>
    <n v="22.07"/>
    <n v="513"/>
    <n v="3"/>
    <d v="2025-01-16T01:47:03"/>
    <d v="2025-01-03T10:41:17"/>
    <n v="0.23599999999999999"/>
    <n v="0.375"/>
    <s v="GO"/>
    <x v="1"/>
  </r>
  <r>
    <s v="C108633"/>
    <n v="450.7"/>
    <s v="servidor"/>
    <n v="5.29"/>
    <n v="496"/>
    <n v="1"/>
    <d v="2023-02-17T01:11:27"/>
    <d v="2024-08-24T17:28:49"/>
    <n v="0.154"/>
    <n v="0.217"/>
    <s v="SP"/>
    <x v="0"/>
  </r>
  <r>
    <s v="C108634"/>
    <n v="520.79"/>
    <s v="assalariado"/>
    <n v="10.24"/>
    <n v="449"/>
    <n v="1"/>
    <d v="2025-05-30T03:35:12"/>
    <d v="2023-12-29T04:51:11"/>
    <n v="0.29299999999999998"/>
    <n v="0.69499999999999995"/>
    <s v="RN"/>
    <x v="0"/>
  </r>
  <r>
    <s v="C108635"/>
    <n v="1566.38"/>
    <s v="autônomo"/>
    <n v="12.06"/>
    <n v="710"/>
    <n v="4"/>
    <d v="2024-01-05T11:28:14"/>
    <d v="2023-08-10T08:09:12"/>
    <n v="8.9999999999999993E-3"/>
    <n v="0.51400000000000001"/>
    <s v="SC"/>
    <x v="0"/>
  </r>
  <r>
    <s v="C108636"/>
    <n v="89.99"/>
    <s v="assalariado"/>
    <n v="22.01"/>
    <n v="827"/>
    <n v="1"/>
    <d v="2025-09-22T02:10:17"/>
    <d v="2023-12-21T08:07:43"/>
    <n v="0.32400000000000001"/>
    <n v="0.52700000000000002"/>
    <s v="CE"/>
    <x v="1"/>
  </r>
  <r>
    <s v="C108637"/>
    <n v="578.72"/>
    <s v="autônomo"/>
    <n v="19.079999999999998"/>
    <n v="762"/>
    <n v="1"/>
    <d v="2024-07-10T21:38:36"/>
    <d v="2025-01-27T11:12:14"/>
    <n v="0.52500000000000002"/>
    <n v="9.0999999999999998E-2"/>
    <s v="BA"/>
    <x v="0"/>
  </r>
  <r>
    <s v="C108638"/>
    <n v="1102.3499999999999"/>
    <s v="assalariado"/>
    <n v="15.27"/>
    <n v="832"/>
    <n v="1"/>
    <d v="2024-01-27T20:47:19"/>
    <d v="2025-01-27T02:02:11"/>
    <n v="0.193"/>
    <n v="0.28999999999999998"/>
    <s v="AL"/>
    <x v="0"/>
  </r>
  <r>
    <s v="C108639"/>
    <n v="175.19"/>
    <s v="servidor"/>
    <n v="15.85"/>
    <n v="683"/>
    <n v="3"/>
    <d v="2023-01-05T13:30:29"/>
    <d v="2026-02-10T15:36:51"/>
    <n v="0.129"/>
    <n v="0.22800000000000001"/>
    <s v="SP"/>
    <x v="0"/>
  </r>
  <r>
    <s v="C108640"/>
    <n v="351.97"/>
    <s v="servidor"/>
    <n v="23.98"/>
    <n v="403"/>
    <n v="2"/>
    <d v="2023-09-06T22:24:49"/>
    <d v="2024-05-16T19:56:45"/>
    <n v="0.11899999999999999"/>
    <n v="7.0000000000000007E-2"/>
    <s v="GO"/>
    <x v="1"/>
  </r>
  <r>
    <s v="C108641"/>
    <n v="111.9"/>
    <s v="assalariado"/>
    <n v="32.880000000000003"/>
    <n v="870"/>
    <n v="3"/>
    <d v="2025-10-21T13:37:51"/>
    <d v="2025-09-24T22:17:51"/>
    <n v="0.28499999999999998"/>
    <n v="0.27100000000000002"/>
    <s v="DF"/>
    <x v="1"/>
  </r>
  <r>
    <s v="C108642"/>
    <n v="265.45999999999998"/>
    <s v="servidor"/>
    <n v="22.77"/>
    <n v="389"/>
    <n v="1"/>
    <d v="2024-07-09T10:24:56"/>
    <d v="2024-10-01T02:29:55"/>
    <n v="0.47399999999999998"/>
    <n v="0.44900000000000001"/>
    <s v="RN"/>
    <x v="1"/>
  </r>
  <r>
    <s v="C108643"/>
    <n v="425.38"/>
    <s v="assalariado"/>
    <n v="8.75"/>
    <n v="579"/>
    <n v="2"/>
    <d v="2023-06-17T19:16:40"/>
    <d v="2024-02-15T13:08:39"/>
    <n v="0.32600000000000001"/>
    <n v="0.39800000000000002"/>
    <s v="PR"/>
    <x v="0"/>
  </r>
  <r>
    <s v="C108644"/>
    <n v="2637.19"/>
    <s v="pensionista"/>
    <n v="18.48"/>
    <n v="606"/>
    <n v="3"/>
    <d v="2023-10-23T19:42:41"/>
    <d v="2025-03-18T21:59:12"/>
    <n v="0.248"/>
    <n v="0.31"/>
    <s v="MG"/>
    <x v="0"/>
  </r>
  <r>
    <s v="C108645"/>
    <n v="4755.05"/>
    <s v="assalariado"/>
    <n v="36.53"/>
    <n v="421"/>
    <n v="2"/>
    <d v="2024-06-05T13:14:10"/>
    <d v="2024-06-13T12:37:05"/>
    <n v="0.26700000000000002"/>
    <n v="0.20799999999999999"/>
    <s v="PI"/>
    <x v="1"/>
  </r>
  <r>
    <s v="C108646"/>
    <n v="2098.87"/>
    <s v="assalariado"/>
    <n v="1.98"/>
    <n v="762"/>
    <n v="3"/>
    <d v="2025-01-10T07:43:03"/>
    <d v="2023-10-07T22:20:17"/>
    <n v="0.14899999999999999"/>
    <n v="0.35099999999999998"/>
    <s v="AM"/>
    <x v="0"/>
  </r>
  <r>
    <s v="C108647"/>
    <n v="884.4"/>
    <s v="assalariado"/>
    <n v="11.32"/>
    <n v="525"/>
    <n v="3"/>
    <d v="2024-03-09T22:20:31"/>
    <d v="2025-08-16T18:53:50"/>
    <n v="0.17499999999999999"/>
    <n v="0.17299999999999999"/>
    <s v="SC"/>
    <x v="0"/>
  </r>
  <r>
    <s v="C108648"/>
    <n v="663.1"/>
    <s v="servidor"/>
    <n v="4.87"/>
    <n v="809"/>
    <n v="2"/>
    <d v="2025-06-28T10:42:59"/>
    <d v="2026-01-19T00:35:05"/>
    <n v="6.2E-2"/>
    <n v="0.127"/>
    <s v="DF"/>
    <x v="0"/>
  </r>
  <r>
    <s v="C108649"/>
    <n v="370.72"/>
    <s v="assalariado"/>
    <n v="12.09"/>
    <n v="878"/>
    <n v="1"/>
    <d v="2025-05-18T19:29:59"/>
    <d v="2025-11-07T04:00:36"/>
    <n v="0.15"/>
    <n v="0.33900000000000002"/>
    <s v="SE"/>
    <x v="0"/>
  </r>
  <r>
    <s v="C108650"/>
    <n v="1488.99"/>
    <s v="servidor"/>
    <n v="6.87"/>
    <n v="558"/>
    <n v="2"/>
    <d v="2025-08-10T02:57:40"/>
    <d v="2025-02-26T12:24:34"/>
    <n v="0.49099999999999999"/>
    <n v="0.23100000000000001"/>
    <s v="GO"/>
    <x v="0"/>
  </r>
  <r>
    <s v="C108651"/>
    <n v="766.02"/>
    <s v="assalariado"/>
    <n v="14.93"/>
    <n v="310"/>
    <n v="5"/>
    <d v="2023-09-01T05:39:36"/>
    <d v="2023-07-21T02:19:29"/>
    <n v="0.25"/>
    <n v="0.318"/>
    <s v="RJ"/>
    <x v="0"/>
  </r>
  <r>
    <s v="C108652"/>
    <n v="736.93"/>
    <s v="autônomo"/>
    <n v="31.25"/>
    <n v="897"/>
    <n v="1"/>
    <d v="2025-02-07T16:49:57"/>
    <d v="2023-02-09T21:16:06"/>
    <n v="7.5999999999999998E-2"/>
    <n v="0.73499999999999999"/>
    <s v="CE"/>
    <x v="1"/>
  </r>
  <r>
    <s v="C108653"/>
    <n v="602.99"/>
    <s v="assalariado"/>
    <n v="27.39"/>
    <n v="636"/>
    <n v="1"/>
    <d v="2023-09-26T15:42:01"/>
    <d v="2025-02-24T08:38:42"/>
    <n v="0.39700000000000002"/>
    <n v="0.221"/>
    <s v="AM"/>
    <x v="1"/>
  </r>
  <r>
    <s v="C108654"/>
    <n v="231.72"/>
    <s v="pensionista"/>
    <n v="18.71"/>
    <n v="505"/>
    <n v="1"/>
    <d v="2024-06-10T06:53:31"/>
    <d v="2023-02-23T04:05:54"/>
    <n v="0.64500000000000002"/>
    <n v="0.30199999999999999"/>
    <s v="ES"/>
    <x v="0"/>
  </r>
  <r>
    <s v="C108655"/>
    <n v="228.73"/>
    <s v="assalariado"/>
    <n v="32.130000000000003"/>
    <n v="876"/>
    <n v="2"/>
    <d v="2023-11-14T12:39:43"/>
    <d v="2024-05-31T16:10:11"/>
    <n v="0.26100000000000001"/>
    <n v="4.2999999999999997E-2"/>
    <s v="AL"/>
    <x v="1"/>
  </r>
  <r>
    <s v="C108656"/>
    <n v="95.55"/>
    <s v="assalariado"/>
    <n v="27.5"/>
    <n v="699"/>
    <n v="2"/>
    <d v="2024-02-21T14:29:42"/>
    <d v="2025-06-22T02:14:28"/>
    <n v="0.27800000000000002"/>
    <n v="0.25700000000000001"/>
    <s v="PA"/>
    <x v="1"/>
  </r>
  <r>
    <s v="C108657"/>
    <n v="198.19"/>
    <s v="assalariado"/>
    <n v="36.5"/>
    <n v="499"/>
    <n v="1"/>
    <d v="2025-10-27T15:04:01"/>
    <d v="2023-09-10T11:13:14"/>
    <n v="0.27400000000000002"/>
    <n v="0.17499999999999999"/>
    <s v="MG"/>
    <x v="1"/>
  </r>
  <r>
    <s v="C108658"/>
    <n v="373.53"/>
    <s v="assalariado"/>
    <n v="8.9600000000000009"/>
    <n v="410"/>
    <n v="4"/>
    <d v="2025-04-10T23:01:12"/>
    <d v="2024-07-29T21:27:39"/>
    <n v="0.6"/>
    <n v="0.14299999999999999"/>
    <s v="PR"/>
    <x v="0"/>
  </r>
  <r>
    <s v="C108659"/>
    <n v="1571.04"/>
    <s v="autônomo"/>
    <n v="11.36"/>
    <n v="884"/>
    <n v="3"/>
    <d v="2024-08-16T16:20:11"/>
    <d v="2023-09-05T05:29:50"/>
    <n v="0.39800000000000002"/>
    <n v="0.127"/>
    <s v="MA"/>
    <x v="0"/>
  </r>
  <r>
    <s v="C108660"/>
    <n v="1486.56"/>
    <s v="assalariado"/>
    <n v="16.13"/>
    <n v="594"/>
    <n v="2"/>
    <d v="2024-06-25T03:16:24"/>
    <d v="2024-04-06T10:09:37"/>
    <n v="0.47599999999999998"/>
    <n v="0.54600000000000004"/>
    <s v="SE"/>
    <x v="0"/>
  </r>
  <r>
    <s v="C108661"/>
    <n v="140.94999999999999"/>
    <s v="pensionista"/>
    <n v="10.48"/>
    <n v="790"/>
    <n v="5"/>
    <d v="2025-09-04T13:46:10"/>
    <d v="2024-04-09T04:46:25"/>
    <n v="9.4E-2"/>
    <n v="7.4999999999999997E-2"/>
    <s v="PE"/>
    <x v="0"/>
  </r>
  <r>
    <s v="C108662"/>
    <n v="5520.22"/>
    <s v="pensionista"/>
    <n v="13.68"/>
    <n v="694"/>
    <n v="1"/>
    <d v="2024-05-29T06:42:55"/>
    <d v="2024-03-19T00:03:56"/>
    <n v="0.66900000000000004"/>
    <n v="5.3999999999999999E-2"/>
    <s v="SE"/>
    <x v="0"/>
  </r>
  <r>
    <s v="C108663"/>
    <n v="249.49"/>
    <s v="assalariado"/>
    <n v="35.56"/>
    <n v="738"/>
    <n v="1"/>
    <d v="2024-02-03T15:30:31"/>
    <d v="2024-08-23T04:03:02"/>
    <n v="0.20499999999999999"/>
    <n v="0.505"/>
    <s v="PA"/>
    <x v="1"/>
  </r>
  <r>
    <s v="C108664"/>
    <n v="415.32"/>
    <s v="assalariado"/>
    <n v="0.39"/>
    <n v="873"/>
    <n v="2"/>
    <d v="2023-06-21T08:34:09"/>
    <d v="2026-04-21T01:32:36"/>
    <n v="0.17599999999999999"/>
    <n v="0.21299999999999999"/>
    <s v="BA"/>
    <x v="0"/>
  </r>
  <r>
    <s v="C108665"/>
    <n v="2115.84"/>
    <s v="autônomo"/>
    <n v="11.76"/>
    <n v="618"/>
    <n v="3"/>
    <d v="2024-06-14T01:51:06"/>
    <d v="2023-12-26T15:50:32"/>
    <n v="0.29099999999999998"/>
    <n v="9.8000000000000004E-2"/>
    <s v="SE"/>
    <x v="0"/>
  </r>
  <r>
    <s v="C108666"/>
    <n v="489.63"/>
    <s v="assalariado"/>
    <n v="3.4"/>
    <n v="652"/>
    <n v="1"/>
    <d v="2023-01-02T14:45:35"/>
    <d v="2023-04-18T22:27:55"/>
    <n v="0.22700000000000001"/>
    <n v="0.214"/>
    <s v="SC"/>
    <x v="0"/>
  </r>
  <r>
    <s v="C108667"/>
    <n v="741.38"/>
    <s v="assalariado"/>
    <n v="13.09"/>
    <n v="545"/>
    <n v="5"/>
    <d v="2023-05-10T01:27:59"/>
    <d v="2024-12-10T23:52:22"/>
    <n v="0.40500000000000003"/>
    <n v="0.501"/>
    <s v="PR"/>
    <x v="0"/>
  </r>
  <r>
    <s v="C108668"/>
    <n v="141.71"/>
    <s v="servidor"/>
    <n v="3.07"/>
    <n v="878"/>
    <n v="3"/>
    <d v="2024-06-25T11:08:34"/>
    <d v="2023-09-27T05:57:25"/>
    <n v="5.2999999999999999E-2"/>
    <n v="0.153"/>
    <s v="SE"/>
    <x v="0"/>
  </r>
  <r>
    <s v="C108669"/>
    <n v="322.91000000000003"/>
    <s v="pensionista"/>
    <n v="9.08"/>
    <n v="861"/>
    <n v="0"/>
    <d v="2025-06-29T17:05:43"/>
    <d v="2023-03-09T18:25:02"/>
    <n v="0.26500000000000001"/>
    <n v="0.55300000000000005"/>
    <s v="ES"/>
    <x v="0"/>
  </r>
  <r>
    <s v="C108670"/>
    <n v="110.17"/>
    <s v="assalariado"/>
    <n v="9.57"/>
    <n v="461"/>
    <n v="2"/>
    <d v="2023-07-28T10:01:43"/>
    <d v="2024-02-09T10:09:57"/>
    <n v="0.16800000000000001"/>
    <n v="0.46300000000000002"/>
    <s v="AM"/>
    <x v="0"/>
  </r>
  <r>
    <s v="C108671"/>
    <n v="782.89"/>
    <s v="assalariado"/>
    <n v="7.49"/>
    <n v="361"/>
    <n v="1"/>
    <d v="2023-09-30T12:03:55"/>
    <d v="2024-06-08T18:41:29"/>
    <n v="0.28000000000000003"/>
    <n v="0.372"/>
    <s v="PE"/>
    <x v="0"/>
  </r>
  <r>
    <s v="C108672"/>
    <n v="953.33"/>
    <s v="assalariado"/>
    <n v="35.9"/>
    <n v="436"/>
    <n v="1"/>
    <d v="2023-11-18T20:11:47"/>
    <d v="2024-06-11T12:07:50"/>
    <n v="0.156"/>
    <n v="0.502"/>
    <s v="AL"/>
    <x v="1"/>
  </r>
  <r>
    <s v="C108673"/>
    <n v="1145.72"/>
    <s v="assalariado"/>
    <n v="9.68"/>
    <n v="891"/>
    <n v="1"/>
    <d v="2023-07-30T15:40:04"/>
    <d v="2023-06-08T07:12:47"/>
    <n v="0.29899999999999999"/>
    <n v="0.18"/>
    <s v="SP"/>
    <x v="0"/>
  </r>
  <r>
    <s v="C108674"/>
    <n v="494.01"/>
    <s v="autônomo"/>
    <n v="6"/>
    <n v="796"/>
    <n v="1"/>
    <d v="2024-02-08T23:54:52"/>
    <d v="2023-07-04T07:49:44"/>
    <n v="0.312"/>
    <n v="0.44900000000000001"/>
    <s v="MG"/>
    <x v="0"/>
  </r>
  <r>
    <s v="C108675"/>
    <n v="198.25"/>
    <s v="assalariado"/>
    <n v="4.95"/>
    <n v="373"/>
    <n v="1"/>
    <d v="2023-04-22T21:08:48"/>
    <d v="2024-03-05T10:28:49"/>
    <n v="0.26500000000000001"/>
    <n v="0.17"/>
    <s v="ES"/>
    <x v="0"/>
  </r>
  <r>
    <s v="C108676"/>
    <n v="1108.77"/>
    <s v="pensionista"/>
    <n v="10.44"/>
    <n v="602"/>
    <n v="1"/>
    <d v="2023-11-20T22:50:25"/>
    <d v="2025-01-19T15:38:48"/>
    <n v="0.20200000000000001"/>
    <n v="0.46899999999999997"/>
    <s v="BA"/>
    <x v="0"/>
  </r>
  <r>
    <s v="C108677"/>
    <n v="280.39"/>
    <s v="assalariado"/>
    <n v="1.88"/>
    <n v="642"/>
    <n v="5"/>
    <d v="2023-12-15T04:45:57"/>
    <d v="2023-09-08T01:47:12"/>
    <n v="3.6999999999999998E-2"/>
    <n v="0.25900000000000001"/>
    <s v="AM"/>
    <x v="0"/>
  </r>
  <r>
    <s v="C108678"/>
    <n v="402.54"/>
    <s v="assalariado"/>
    <n v="24.96"/>
    <n v="499"/>
    <n v="1"/>
    <d v="2024-08-10T03:59:26"/>
    <d v="2023-08-26T21:57:39"/>
    <n v="0.13400000000000001"/>
    <n v="0.24199999999999999"/>
    <s v="RJ"/>
    <x v="1"/>
  </r>
  <r>
    <s v="C108679"/>
    <n v="861.07"/>
    <s v="pensionista"/>
    <n v="5.37"/>
    <n v="693"/>
    <n v="1"/>
    <d v="2025-09-30T17:12:11"/>
    <d v="2023-10-19T14:05:04"/>
    <n v="0.499"/>
    <n v="0.42799999999999999"/>
    <s v="PE"/>
    <x v="0"/>
  </r>
  <r>
    <s v="C108680"/>
    <n v="329.15"/>
    <s v="servidor"/>
    <n v="14.09"/>
    <n v="492"/>
    <n v="1"/>
    <d v="2025-03-14T16:51:06"/>
    <d v="2023-09-15T20:55:21"/>
    <n v="0.38800000000000001"/>
    <n v="0.52900000000000003"/>
    <s v="SC"/>
    <x v="0"/>
  </r>
  <r>
    <s v="C108681"/>
    <n v="365.88"/>
    <s v="assalariado"/>
    <n v="2.29"/>
    <n v="776"/>
    <n v="1"/>
    <d v="2025-03-31T16:37:28"/>
    <d v="2023-12-09T15:15:27"/>
    <n v="0.25"/>
    <n v="0.375"/>
    <s v="PE"/>
    <x v="0"/>
  </r>
  <r>
    <s v="C108682"/>
    <n v="2401.71"/>
    <s v="servidor"/>
    <n v="19.46"/>
    <n v="834"/>
    <n v="1"/>
    <d v="2023-05-14T07:17:53"/>
    <d v="2025-08-01T16:48:14"/>
    <n v="0.255"/>
    <n v="0.20499999999999999"/>
    <s v="MG"/>
    <x v="0"/>
  </r>
  <r>
    <s v="C108683"/>
    <n v="2203.11"/>
    <s v="assalariado"/>
    <n v="9.65"/>
    <n v="592"/>
    <n v="2"/>
    <d v="2024-06-03T22:34:58"/>
    <d v="2025-01-14T18:11:16"/>
    <n v="0.32700000000000001"/>
    <n v="0.10199999999999999"/>
    <s v="PR"/>
    <x v="0"/>
  </r>
  <r>
    <s v="C108684"/>
    <n v="121.88"/>
    <s v="autônomo"/>
    <n v="2.74"/>
    <n v="876"/>
    <n v="0"/>
    <d v="2023-11-24T16:55:29"/>
    <d v="2023-12-20T16:57:09"/>
    <n v="0.16"/>
    <n v="0.36"/>
    <s v="PR"/>
    <x v="0"/>
  </r>
  <r>
    <s v="C108685"/>
    <n v="560.66999999999996"/>
    <s v="assalariado"/>
    <n v="13.02"/>
    <n v="486"/>
    <n v="2"/>
    <d v="2024-01-08T22:57:23"/>
    <d v="2023-02-22T17:23:25"/>
    <n v="0.29199999999999998"/>
    <n v="2.4E-2"/>
    <s v="PE"/>
    <x v="0"/>
  </r>
  <r>
    <s v="C108686"/>
    <n v="1412.34"/>
    <s v="pensionista"/>
    <n v="13.45"/>
    <n v="525"/>
    <n v="3"/>
    <d v="2025-06-06T16:45:23"/>
    <d v="2024-07-03T09:10:08"/>
    <n v="4.9000000000000002E-2"/>
    <n v="0.35199999999999998"/>
    <s v="GO"/>
    <x v="0"/>
  </r>
  <r>
    <s v="C108687"/>
    <n v="4614.92"/>
    <s v="autônomo"/>
    <n v="35.299999999999997"/>
    <n v="431"/>
    <n v="1"/>
    <d v="2024-03-15T03:04:48"/>
    <d v="2024-10-17T22:28:03"/>
    <n v="0.104"/>
    <n v="0.623"/>
    <s v="RJ"/>
    <x v="1"/>
  </r>
  <r>
    <s v="C108688"/>
    <n v="708.02"/>
    <s v="pensionista"/>
    <n v="1.88"/>
    <n v="664"/>
    <n v="1"/>
    <d v="2024-11-26T21:12:28"/>
    <d v="2023-09-01T15:53:53"/>
    <n v="0.127"/>
    <n v="0.56100000000000005"/>
    <s v="AL"/>
    <x v="0"/>
  </r>
  <r>
    <s v="C108689"/>
    <n v="2401.75"/>
    <s v="autônomo"/>
    <n v="1.65"/>
    <n v="866"/>
    <n v="2"/>
    <d v="2024-06-21T10:59:23"/>
    <d v="2023-09-07T10:39:06"/>
    <n v="0.68500000000000005"/>
    <n v="0.443"/>
    <s v="PB"/>
    <x v="0"/>
  </r>
  <r>
    <s v="C108690"/>
    <n v="4903.1099999999997"/>
    <s v="assalariado"/>
    <n v="5.53"/>
    <n v="820"/>
    <n v="1"/>
    <d v="2025-05-07T23:08:08"/>
    <d v="2023-05-29T14:57:19"/>
    <n v="0.19800000000000001"/>
    <n v="6.4000000000000001E-2"/>
    <s v="SE"/>
    <x v="0"/>
  </r>
  <r>
    <s v="C108691"/>
    <n v="684.03"/>
    <s v="pensionista"/>
    <n v="3.28"/>
    <n v="589"/>
    <n v="0"/>
    <d v="2025-09-19T00:58:35"/>
    <d v="2024-10-26T08:20:37"/>
    <n v="0.498"/>
    <n v="0.50700000000000001"/>
    <s v="ES"/>
    <x v="0"/>
  </r>
  <r>
    <s v="C108692"/>
    <n v="1004.49"/>
    <s v="servidor"/>
    <n v="2.92"/>
    <n v="731"/>
    <n v="4"/>
    <d v="2025-05-02T18:55:25"/>
    <d v="2024-07-28T13:10:58"/>
    <n v="1.6E-2"/>
    <n v="0.44600000000000001"/>
    <s v="DF"/>
    <x v="0"/>
  </r>
  <r>
    <s v="C108693"/>
    <n v="863.55"/>
    <s v="pensionista"/>
    <n v="1.26"/>
    <n v="725"/>
    <n v="1"/>
    <d v="2024-06-29T12:15:14"/>
    <d v="2024-04-02T18:20:30"/>
    <n v="0.216"/>
    <n v="0.42299999999999999"/>
    <s v="PE"/>
    <x v="0"/>
  </r>
  <r>
    <s v="C108694"/>
    <n v="3173.26"/>
    <s v="assalariado"/>
    <n v="23.15"/>
    <n v="595"/>
    <n v="2"/>
    <d v="2025-01-15T11:38:22"/>
    <d v="2023-10-06T15:35:29"/>
    <n v="0.248"/>
    <n v="0.20499999999999999"/>
    <s v="SP"/>
    <x v="1"/>
  </r>
  <r>
    <s v="C108695"/>
    <n v="2141.27"/>
    <s v="autônomo"/>
    <n v="10.55"/>
    <n v="832"/>
    <n v="1"/>
    <d v="2024-06-30T17:54:01"/>
    <d v="2025-03-05T15:28:16"/>
    <n v="0.152"/>
    <n v="6.0999999999999999E-2"/>
    <s v="RN"/>
    <x v="0"/>
  </r>
  <r>
    <s v="C108696"/>
    <n v="586.21"/>
    <s v="autônomo"/>
    <n v="18.11"/>
    <n v="842"/>
    <n v="1"/>
    <d v="2024-10-12T19:03:49"/>
    <d v="2023-05-09T01:21:30"/>
    <n v="0.41299999999999998"/>
    <n v="0.47099999999999997"/>
    <s v="SE"/>
    <x v="0"/>
  </r>
  <r>
    <s v="C108697"/>
    <n v="636.05999999999995"/>
    <s v="assalariado"/>
    <n v="35.29"/>
    <n v="679"/>
    <n v="5"/>
    <d v="2025-05-20T18:22:48"/>
    <d v="2023-11-22T02:03:33"/>
    <n v="0.23300000000000001"/>
    <n v="0.47"/>
    <s v="CE"/>
    <x v="1"/>
  </r>
  <r>
    <s v="C108698"/>
    <n v="7304.02"/>
    <s v="assalariado"/>
    <n v="26.45"/>
    <n v="848"/>
    <n v="2"/>
    <d v="2025-08-25T18:11:32"/>
    <d v="2025-06-12T08:33:17"/>
    <n v="0.61199999999999999"/>
    <n v="0.33800000000000002"/>
    <s v="ES"/>
    <x v="1"/>
  </r>
  <r>
    <s v="C108699"/>
    <n v="768.07"/>
    <s v="assalariado"/>
    <n v="43.34"/>
    <n v="589"/>
    <n v="1"/>
    <d v="2024-10-01T18:11:39"/>
    <d v="2025-11-16T00:35:51"/>
    <n v="0.18099999999999999"/>
    <n v="0.47699999999999998"/>
    <s v="PI"/>
    <x v="2"/>
  </r>
  <r>
    <s v="C108700"/>
    <n v="1415.73"/>
    <s v="servidor"/>
    <n v="15.24"/>
    <n v="453"/>
    <n v="1"/>
    <d v="2024-09-10T12:02:46"/>
    <d v="2025-04-10T05:02:57"/>
    <n v="0.374"/>
    <n v="0.251"/>
    <s v="ES"/>
    <x v="0"/>
  </r>
  <r>
    <s v="C108701"/>
    <n v="132.38"/>
    <s v="assalariado"/>
    <n v="27.81"/>
    <n v="693"/>
    <n v="0"/>
    <d v="2025-04-13T14:23:34"/>
    <d v="2023-08-23T19:11:21"/>
    <n v="0.29499999999999998"/>
    <n v="0.48199999999999998"/>
    <s v="DF"/>
    <x v="1"/>
  </r>
  <r>
    <s v="C108702"/>
    <n v="1292.8"/>
    <s v="servidor"/>
    <n v="11.26"/>
    <n v="538"/>
    <n v="3"/>
    <d v="2025-05-03T16:21:37"/>
    <d v="2025-05-31T20:46:29"/>
    <n v="0.21099999999999999"/>
    <n v="0.25600000000000001"/>
    <s v="PI"/>
    <x v="0"/>
  </r>
  <r>
    <s v="C108703"/>
    <n v="988.82"/>
    <s v="servidor"/>
    <n v="23.13"/>
    <n v="772"/>
    <n v="1"/>
    <d v="2023-03-27T19:10:55"/>
    <d v="2023-06-19T19:09:22"/>
    <n v="3.2000000000000001E-2"/>
    <n v="0.48599999999999999"/>
    <s v="DF"/>
    <x v="1"/>
  </r>
  <r>
    <s v="C108704"/>
    <n v="2560.1799999999998"/>
    <s v="assalariado"/>
    <n v="18.09"/>
    <n v="617"/>
    <n v="2"/>
    <d v="2025-06-26T11:32:32"/>
    <d v="2024-12-12T21:23:39"/>
    <n v="0.53700000000000003"/>
    <n v="0.186"/>
    <s v="AM"/>
    <x v="0"/>
  </r>
  <r>
    <s v="C108705"/>
    <n v="50.84"/>
    <s v="servidor"/>
    <n v="36.01"/>
    <n v="632"/>
    <n v="1"/>
    <d v="2023-05-26T20:31:21"/>
    <d v="2023-12-11T11:35:52"/>
    <n v="0.18"/>
    <n v="0.126"/>
    <s v="MG"/>
    <x v="1"/>
  </r>
  <r>
    <s v="C108706"/>
    <n v="5089.2"/>
    <s v="assalariado"/>
    <n v="10.87"/>
    <n v="502"/>
    <n v="4"/>
    <d v="2023-10-08T13:37:54"/>
    <d v="2025-03-31T19:43:30"/>
    <n v="0.373"/>
    <n v="0.37"/>
    <s v="RJ"/>
    <x v="0"/>
  </r>
  <r>
    <s v="C108707"/>
    <n v="239.01"/>
    <s v="servidor"/>
    <n v="33.200000000000003"/>
    <n v="345"/>
    <n v="4"/>
    <d v="2025-05-30T04:35:57"/>
    <d v="2025-07-03T10:48:45"/>
    <n v="0.115"/>
    <n v="0.32500000000000001"/>
    <s v="SP"/>
    <x v="1"/>
  </r>
  <r>
    <s v="C108708"/>
    <n v="158.35"/>
    <s v="servidor"/>
    <n v="26.21"/>
    <n v="810"/>
    <n v="4"/>
    <d v="2024-06-15T22:00:04"/>
    <d v="2023-05-25T03:45:45"/>
    <n v="0.24"/>
    <n v="0.47499999999999998"/>
    <s v="GO"/>
    <x v="1"/>
  </r>
  <r>
    <s v="C108709"/>
    <n v="2534.0100000000002"/>
    <s v="autônomo"/>
    <n v="29.55"/>
    <n v="582"/>
    <n v="1"/>
    <d v="2024-07-02T16:48:34"/>
    <d v="2025-02-28T00:40:53"/>
    <n v="0.21099999999999999"/>
    <n v="0.16800000000000001"/>
    <s v="RJ"/>
    <x v="1"/>
  </r>
  <r>
    <s v="C108710"/>
    <n v="906.32"/>
    <s v="assalariado"/>
    <n v="46.52"/>
    <n v="510"/>
    <n v="3"/>
    <d v="2025-04-01T22:44:01"/>
    <d v="2025-02-21T00:47:56"/>
    <n v="0.11799999999999999"/>
    <n v="0.373"/>
    <s v="MG"/>
    <x v="2"/>
  </r>
  <r>
    <s v="C108711"/>
    <n v="1326.16"/>
    <s v="assalariado"/>
    <n v="5.17"/>
    <n v="433"/>
    <n v="1"/>
    <d v="2025-08-28T07:09:39"/>
    <d v="2025-08-13T15:45:36"/>
    <n v="0.3"/>
    <n v="0.14199999999999999"/>
    <s v="PB"/>
    <x v="0"/>
  </r>
  <r>
    <s v="C108712"/>
    <n v="3897.81"/>
    <s v="assalariado"/>
    <n v="8.99"/>
    <n v="820"/>
    <n v="2"/>
    <d v="2023-12-07T17:54:24"/>
    <d v="2024-02-22T04:18:37"/>
    <n v="0.52500000000000002"/>
    <n v="0.29599999999999999"/>
    <s v="BA"/>
    <x v="0"/>
  </r>
  <r>
    <s v="C108713"/>
    <n v="566.14"/>
    <s v="assalariado"/>
    <n v="11.73"/>
    <n v="578"/>
    <n v="1"/>
    <d v="2025-10-02T22:33:49"/>
    <d v="2025-06-18T04:55:07"/>
    <n v="0.33500000000000002"/>
    <n v="0.59499999999999997"/>
    <s v="RN"/>
    <x v="0"/>
  </r>
  <r>
    <s v="C108714"/>
    <n v="378.82"/>
    <s v="assalariado"/>
    <n v="4.99"/>
    <n v="395"/>
    <n v="3"/>
    <d v="2023-06-20T17:26:20"/>
    <d v="2025-01-31T19:20:27"/>
    <n v="0.19900000000000001"/>
    <n v="0.72899999999999998"/>
    <s v="RS"/>
    <x v="0"/>
  </r>
  <r>
    <s v="C108715"/>
    <n v="524.55999999999995"/>
    <s v="assalariado"/>
    <n v="5.55"/>
    <n v="886"/>
    <n v="1"/>
    <d v="2024-06-22T04:07:28"/>
    <d v="2023-02-09T23:52:55"/>
    <n v="0.46700000000000003"/>
    <n v="0.41299999999999998"/>
    <s v="SE"/>
    <x v="0"/>
  </r>
  <r>
    <s v="C108716"/>
    <n v="888.15"/>
    <s v="assalariado"/>
    <n v="6.67"/>
    <n v="348"/>
    <n v="1"/>
    <d v="2024-01-24T12:36:03"/>
    <d v="2024-07-29T03:30:30"/>
    <n v="0.23599999999999999"/>
    <n v="0.32900000000000001"/>
    <s v="PA"/>
    <x v="0"/>
  </r>
  <r>
    <s v="C108717"/>
    <n v="869.54"/>
    <s v="assalariado"/>
    <n v="16.420000000000002"/>
    <n v="325"/>
    <n v="3"/>
    <d v="2024-07-21T03:53:12"/>
    <d v="2026-01-14T08:00:07"/>
    <n v="0.20100000000000001"/>
    <n v="0.114"/>
    <s v="SC"/>
    <x v="0"/>
  </r>
  <r>
    <s v="C108718"/>
    <n v="1547.73"/>
    <s v="assalariado"/>
    <n v="2.42"/>
    <n v="605"/>
    <n v="1"/>
    <d v="2023-07-26T06:43:54"/>
    <d v="2025-01-03T17:58:10"/>
    <n v="0.17399999999999999"/>
    <n v="0.42799999999999999"/>
    <s v="MG"/>
    <x v="0"/>
  </r>
  <r>
    <s v="C108719"/>
    <n v="149.08000000000001"/>
    <s v="assalariado"/>
    <n v="27.15"/>
    <n v="488"/>
    <n v="2"/>
    <d v="2024-02-04T20:28:18"/>
    <d v="2024-02-15T06:42:55"/>
    <n v="0.21099999999999999"/>
    <n v="5.1999999999999998E-2"/>
    <s v="BA"/>
    <x v="1"/>
  </r>
  <r>
    <s v="C108720"/>
    <n v="907.47"/>
    <s v="servidor"/>
    <n v="28.05"/>
    <n v="868"/>
    <n v="2"/>
    <d v="2025-05-14T13:29:53"/>
    <d v="2024-08-17T10:04:52"/>
    <n v="0.79100000000000004"/>
    <n v="7.9000000000000001E-2"/>
    <s v="CE"/>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100000"/>
    <n v="875"/>
    <s v="assalariado"/>
    <n v="7.17"/>
    <n v="500"/>
    <n v="3"/>
    <d v="2023-07-26T11:31:22"/>
    <d v="2026-02-07T19:20:41"/>
    <n v="4.4999999999999998E-2"/>
    <n v="0.52900000000000003"/>
    <s v="PE"/>
    <x v="0"/>
    <x v="0"/>
  </r>
  <r>
    <s v="C100001"/>
    <n v="1357.72"/>
    <s v="assalariado"/>
    <n v="35.64"/>
    <n v="368"/>
    <n v="2"/>
    <d v="2023-05-26T16:25:32"/>
    <d v="2024-09-07T12:50:36"/>
    <n v="0.19600000000000001"/>
    <n v="0.38800000000000001"/>
    <s v="PA"/>
    <x v="1"/>
    <x v="1"/>
  </r>
  <r>
    <s v="C100002"/>
    <n v="766.13"/>
    <s v="pensionista"/>
    <n v="0.24"/>
    <n v="482"/>
    <n v="2"/>
    <d v="2023-09-02T23:29:55"/>
    <d v="2025-05-19T00:29:53"/>
    <n v="0.247"/>
    <n v="0.36399999999999999"/>
    <s v="ES"/>
    <x v="0"/>
    <x v="1"/>
  </r>
  <r>
    <s v="C100003"/>
    <n v="175.08"/>
    <s v="assalariado"/>
    <n v="3.43"/>
    <n v="614"/>
    <n v="1"/>
    <d v="2025-04-21T02:24:24"/>
    <d v="2025-07-17T17:43:38"/>
    <n v="0.57199999999999995"/>
    <n v="0.14099999999999999"/>
    <s v="RN"/>
    <x v="0"/>
    <x v="2"/>
  </r>
  <r>
    <s v="C100015"/>
    <n v="454.06"/>
    <s v="autônomo"/>
    <n v="19.670000000000002"/>
    <n v="587"/>
    <n v="4"/>
    <d v="2023-01-10T12:33:14"/>
    <d v="2025-10-31T07:17:17"/>
    <n v="0.27400000000000002"/>
    <n v="0.189"/>
    <s v="MA"/>
    <x v="0"/>
    <x v="2"/>
  </r>
  <r>
    <s v="C100018"/>
    <n v="1066.49"/>
    <s v="pensionista"/>
    <n v="9.2799999999999994"/>
    <n v="436"/>
    <n v="5"/>
    <d v="2024-03-21T02:56:29"/>
    <d v="2025-10-02T09:23:39"/>
    <n v="0.35399999999999998"/>
    <n v="0.63200000000000001"/>
    <s v="SE"/>
    <x v="0"/>
    <x v="3"/>
  </r>
  <r>
    <s v="C100019"/>
    <n v="540.41"/>
    <s v="servidor"/>
    <n v="4.28"/>
    <n v="799"/>
    <n v="1"/>
    <d v="2025-10-26T14:04:24"/>
    <d v="2024-06-08T21:03:41"/>
    <n v="0.16300000000000001"/>
    <n v="0.27700000000000002"/>
    <s v="GO"/>
    <x v="0"/>
    <x v="1"/>
  </r>
  <r>
    <s v="C100020"/>
    <n v="379.67"/>
    <s v="servidor"/>
    <n v="3.92"/>
    <n v="784"/>
    <n v="3"/>
    <d v="2023-10-31T21:00:16"/>
    <d v="2024-11-12T13:23:23"/>
    <n v="0.222"/>
    <n v="0.39300000000000002"/>
    <s v="AM"/>
    <x v="0"/>
    <x v="1"/>
  </r>
  <r>
    <s v="C100029"/>
    <n v="142.1"/>
    <s v="pensionista"/>
    <n v="15.39"/>
    <n v="331"/>
    <n v="1"/>
    <d v="2023-08-01T22:23:59"/>
    <d v="2024-03-19T00:10:55"/>
    <n v="2.1000000000000001E-2"/>
    <n v="0.36399999999999999"/>
    <s v="SP"/>
    <x v="0"/>
    <x v="1"/>
  </r>
  <r>
    <s v="C100031"/>
    <n v="916.97"/>
    <s v="assalariado"/>
    <n v="5.15"/>
    <n v="391"/>
    <n v="2"/>
    <d v="2023-04-17T11:15:53"/>
    <d v="2024-04-18T21:16:01"/>
    <n v="0.52200000000000002"/>
    <n v="0.53400000000000003"/>
    <s v="SE"/>
    <x v="0"/>
    <x v="0"/>
  </r>
  <r>
    <s v="C100033"/>
    <n v="907.24"/>
    <s v="autônomo"/>
    <n v="7.6"/>
    <n v="774"/>
    <n v="1"/>
    <d v="2024-05-08T03:25:37"/>
    <d v="2025-03-12T22:36:17"/>
    <n v="0.25600000000000001"/>
    <n v="0.33600000000000002"/>
    <s v="ES"/>
    <x v="0"/>
    <x v="1"/>
  </r>
  <r>
    <s v="C100037"/>
    <n v="968.75"/>
    <s v="assalariado"/>
    <n v="14.14"/>
    <n v="705"/>
    <n v="1"/>
    <d v="2024-12-04T12:34:57"/>
    <d v="2024-02-02T16:57:00"/>
    <n v="0.46800000000000003"/>
    <n v="0.433"/>
    <s v="SE"/>
    <x v="0"/>
    <x v="0"/>
  </r>
  <r>
    <s v="C100039"/>
    <n v="115.54"/>
    <s v="assalariado"/>
    <n v="11.38"/>
    <n v="410"/>
    <n v="1"/>
    <d v="2023-08-18T05:04:37"/>
    <d v="2024-07-30T18:49:24"/>
    <n v="0.1"/>
    <n v="0.52"/>
    <s v="AM"/>
    <x v="0"/>
    <x v="0"/>
  </r>
  <r>
    <s v="C100041"/>
    <n v="1381.19"/>
    <s v="servidor"/>
    <n v="9.34"/>
    <n v="876"/>
    <n v="1"/>
    <d v="2023-07-04T07:16:10"/>
    <d v="2025-12-03T21:45:18"/>
    <n v="0.224"/>
    <n v="5.2999999999999999E-2"/>
    <s v="MA"/>
    <x v="0"/>
    <x v="2"/>
  </r>
  <r>
    <s v="C100042"/>
    <n v="2587.2399999999998"/>
    <s v="pensionista"/>
    <n v="44.71"/>
    <n v="605"/>
    <n v="2"/>
    <d v="2024-03-05T21:49:17"/>
    <d v="2023-10-19T15:02:46"/>
    <n v="5.7000000000000002E-2"/>
    <n v="0.64900000000000002"/>
    <s v="SE"/>
    <x v="2"/>
    <x v="3"/>
  </r>
  <r>
    <s v="C100047"/>
    <n v="4873.12"/>
    <s v="autônomo"/>
    <n v="9.24"/>
    <n v="497"/>
    <n v="1"/>
    <d v="2023-07-25T17:18:36"/>
    <d v="2024-07-27T11:52:03"/>
    <n v="0.60199999999999998"/>
    <n v="9.1999999999999998E-2"/>
    <s v="PR"/>
    <x v="0"/>
    <x v="2"/>
  </r>
  <r>
    <s v="C100049"/>
    <n v="126"/>
    <s v="assalariado"/>
    <n v="17.899999999999999"/>
    <n v="334"/>
    <n v="3"/>
    <d v="2025-04-23T10:24:08"/>
    <d v="2025-11-22T21:35:21"/>
    <n v="0.27400000000000002"/>
    <n v="6.4000000000000001E-2"/>
    <s v="GO"/>
    <x v="0"/>
    <x v="2"/>
  </r>
  <r>
    <s v="C100052"/>
    <n v="561.12"/>
    <s v="assalariado"/>
    <n v="5.9"/>
    <n v="725"/>
    <n v="2"/>
    <d v="2025-04-14T09:49:19"/>
    <d v="2025-09-14T06:50:19"/>
    <n v="1.9E-2"/>
    <n v="0.20799999999999999"/>
    <s v="AM"/>
    <x v="0"/>
    <x v="1"/>
  </r>
  <r>
    <s v="C100058"/>
    <n v="1164.24"/>
    <s v="assalariado"/>
    <n v="0.04"/>
    <n v="746"/>
    <n v="1"/>
    <d v="2025-10-19T03:48:40"/>
    <d v="2023-02-04T20:24:25"/>
    <n v="1.0999999999999999E-2"/>
    <n v="0.20300000000000001"/>
    <s v="PR"/>
    <x v="0"/>
    <x v="1"/>
  </r>
  <r>
    <s v="C100062"/>
    <n v="122.5"/>
    <s v="servidor"/>
    <n v="38.58"/>
    <n v="785"/>
    <n v="1"/>
    <d v="2025-05-24T20:21:41"/>
    <d v="2025-11-30T04:31:13"/>
    <n v="0.10100000000000001"/>
    <n v="0.193"/>
    <s v="SE"/>
    <x v="1"/>
    <x v="2"/>
  </r>
  <r>
    <s v="C100063"/>
    <n v="250.71"/>
    <s v="assalariado"/>
    <n v="6.92"/>
    <n v="415"/>
    <n v="3"/>
    <d v="2025-10-24T02:58:15"/>
    <d v="2024-12-04T11:46:08"/>
    <n v="0.16700000000000001"/>
    <n v="0.185"/>
    <s v="DF"/>
    <x v="0"/>
    <x v="2"/>
  </r>
  <r>
    <s v="C100070"/>
    <n v="577.80999999999995"/>
    <s v="servidor"/>
    <n v="4.75"/>
    <n v="828"/>
    <n v="2"/>
    <d v="2023-01-13T16:23:30"/>
    <d v="2023-06-21T04:47:23"/>
    <n v="6.0999999999999999E-2"/>
    <n v="0.55300000000000005"/>
    <s v="PA"/>
    <x v="0"/>
    <x v="0"/>
  </r>
  <r>
    <s v="C100074"/>
    <n v="1763.94"/>
    <s v="autônomo"/>
    <n v="43.43"/>
    <n v="714"/>
    <n v="1"/>
    <d v="2023-03-05T22:17:31"/>
    <d v="2024-10-17T20:48:40"/>
    <n v="0.153"/>
    <n v="0.318"/>
    <s v="MA"/>
    <x v="2"/>
    <x v="1"/>
  </r>
  <r>
    <s v="C100075"/>
    <n v="58.56"/>
    <s v="pensionista"/>
    <n v="26.39"/>
    <n v="535"/>
    <n v="0"/>
    <d v="2025-03-07T11:29:08"/>
    <d v="2023-04-19T22:34:08"/>
    <n v="0.40600000000000003"/>
    <n v="0.16600000000000001"/>
    <s v="ES"/>
    <x v="1"/>
    <x v="2"/>
  </r>
  <r>
    <s v="C100076"/>
    <n v="232.84"/>
    <s v="servidor"/>
    <n v="18.11"/>
    <n v="842"/>
    <n v="2"/>
    <d v="2024-01-20T02:01:04"/>
    <d v="2025-05-25T20:07:37"/>
    <n v="0.39900000000000002"/>
    <n v="0.28399999999999997"/>
    <s v="AL"/>
    <x v="0"/>
    <x v="1"/>
  </r>
  <r>
    <s v="C100080"/>
    <n v="1416.13"/>
    <s v="assalariado"/>
    <n v="17.82"/>
    <n v="608"/>
    <n v="2"/>
    <d v="2024-06-05T11:35:22"/>
    <d v="2025-08-06T15:20:40"/>
    <n v="0.55200000000000005"/>
    <n v="0.317"/>
    <s v="RS"/>
    <x v="0"/>
    <x v="1"/>
  </r>
  <r>
    <s v="C100084"/>
    <n v="1500.08"/>
    <s v="assalariado"/>
    <n v="23.6"/>
    <n v="430"/>
    <n v="1"/>
    <d v="2024-11-29T20:05:50"/>
    <d v="2024-01-11T10:54:41"/>
    <n v="0.41599999999999998"/>
    <n v="0.19400000000000001"/>
    <s v="AL"/>
    <x v="1"/>
    <x v="2"/>
  </r>
  <r>
    <s v="C100089"/>
    <n v="2878.95"/>
    <s v="servidor"/>
    <n v="20.85"/>
    <n v="472"/>
    <n v="1"/>
    <d v="2023-04-06T16:02:58"/>
    <d v="2023-09-24T18:39:43"/>
    <n v="0.313"/>
    <n v="0.49099999999999999"/>
    <s v="PA"/>
    <x v="1"/>
    <x v="0"/>
  </r>
  <r>
    <s v="C100091"/>
    <n v="2375.3200000000002"/>
    <s v="autônomo"/>
    <n v="27.35"/>
    <n v="733"/>
    <n v="2"/>
    <d v="2024-06-28T11:08:26"/>
    <d v="2024-02-17T16:52:34"/>
    <n v="0.70399999999999996"/>
    <n v="0.161"/>
    <s v="PI"/>
    <x v="1"/>
    <x v="2"/>
  </r>
  <r>
    <s v="C100095"/>
    <n v="1740.06"/>
    <s v="assalariado"/>
    <n v="19.149999999999999"/>
    <n v="882"/>
    <n v="2"/>
    <d v="2024-09-17T13:05:48"/>
    <d v="2025-08-30T17:52:21"/>
    <n v="0.13200000000000001"/>
    <n v="0.36299999999999999"/>
    <s v="AM"/>
    <x v="0"/>
    <x v="1"/>
  </r>
  <r>
    <s v="C100098"/>
    <n v="1498.49"/>
    <s v="assalariado"/>
    <n v="19.48"/>
    <n v="577"/>
    <n v="2"/>
    <d v="2024-05-07T17:14:06"/>
    <d v="2023-07-18T09:27:05"/>
    <n v="0.27"/>
    <n v="0.17"/>
    <s v="ES"/>
    <x v="0"/>
    <x v="2"/>
  </r>
  <r>
    <s v="C100099"/>
    <n v="992.16"/>
    <s v="autônomo"/>
    <n v="27.49"/>
    <n v="801"/>
    <n v="3"/>
    <d v="2023-07-10T21:02:53"/>
    <d v="2024-05-20T00:28:36"/>
    <n v="7.6999999999999999E-2"/>
    <n v="0.30099999999999999"/>
    <s v="MG"/>
    <x v="1"/>
    <x v="1"/>
  </r>
  <r>
    <s v="C100113"/>
    <n v="3817.29"/>
    <s v="autônomo"/>
    <n v="38.450000000000003"/>
    <n v="661"/>
    <n v="1"/>
    <d v="2024-09-05T00:20:44"/>
    <d v="2023-12-01T03:56:05"/>
    <n v="0.15"/>
    <n v="0.378"/>
    <s v="ES"/>
    <x v="1"/>
    <x v="1"/>
  </r>
  <r>
    <s v="C100116"/>
    <n v="1974.53"/>
    <s v="assalariado"/>
    <n v="4.05"/>
    <n v="560"/>
    <n v="1"/>
    <d v="2023-08-05T23:28:36"/>
    <d v="2026-01-09T20:46:33"/>
    <n v="0.629"/>
    <n v="0.17299999999999999"/>
    <s v="SC"/>
    <x v="0"/>
    <x v="2"/>
  </r>
  <r>
    <s v="C100122"/>
    <n v="2564.27"/>
    <s v="pensionista"/>
    <n v="12.33"/>
    <n v="641"/>
    <n v="0"/>
    <d v="2025-04-06T11:26:01"/>
    <d v="2024-05-07T19:40:26"/>
    <n v="0.69699999999999995"/>
    <n v="0.33500000000000002"/>
    <s v="RN"/>
    <x v="0"/>
    <x v="1"/>
  </r>
  <r>
    <s v="C100126"/>
    <n v="80.930000000000007"/>
    <s v="autônomo"/>
    <n v="10.119999999999999"/>
    <n v="812"/>
    <n v="2"/>
    <d v="2024-11-26T12:04:23"/>
    <d v="2025-09-22T18:44:51"/>
    <n v="0.13600000000000001"/>
    <n v="0.255"/>
    <s v="MA"/>
    <x v="0"/>
    <x v="1"/>
  </r>
  <r>
    <s v="C100129"/>
    <n v="564.97"/>
    <s v="pensionista"/>
    <n v="29.65"/>
    <n v="846"/>
    <n v="3"/>
    <d v="2024-03-25T12:10:13"/>
    <d v="2023-02-10T23:42:38"/>
    <n v="0.30199999999999999"/>
    <n v="0.46100000000000002"/>
    <s v="DF"/>
    <x v="1"/>
    <x v="0"/>
  </r>
  <r>
    <s v="C100134"/>
    <n v="161.52000000000001"/>
    <s v="assalariado"/>
    <n v="4.08"/>
    <n v="816"/>
    <n v="3"/>
    <d v="2024-04-02T09:27:37"/>
    <d v="2024-08-02T21:09:39"/>
    <n v="0.78900000000000003"/>
    <n v="6.4000000000000001E-2"/>
    <s v="AM"/>
    <x v="0"/>
    <x v="2"/>
  </r>
  <r>
    <s v="C100136"/>
    <n v="715.91"/>
    <s v="servidor"/>
    <n v="0.42"/>
    <n v="695"/>
    <n v="1"/>
    <d v="2023-01-24T22:24:26"/>
    <d v="2024-06-01T23:49:12"/>
    <n v="0.316"/>
    <n v="2.5000000000000001E-2"/>
    <s v="BA"/>
    <x v="0"/>
    <x v="2"/>
  </r>
  <r>
    <s v="C100142"/>
    <n v="526.16999999999996"/>
    <s v="autônomo"/>
    <n v="11.77"/>
    <n v="329"/>
    <n v="0"/>
    <d v="2025-05-15T22:48:14"/>
    <d v="2025-02-28T12:36:24"/>
    <n v="0.27700000000000002"/>
    <n v="0.223"/>
    <s v="SP"/>
    <x v="0"/>
    <x v="1"/>
  </r>
  <r>
    <s v="C100143"/>
    <n v="290.57"/>
    <s v="assalariado"/>
    <n v="34.25"/>
    <n v="850"/>
    <n v="1"/>
    <d v="2024-07-08T13:43:20"/>
    <d v="2023-12-23T04:28:35"/>
    <n v="0.55200000000000005"/>
    <n v="0.43099999999999999"/>
    <s v="SP"/>
    <x v="1"/>
    <x v="0"/>
  </r>
  <r>
    <s v="C100148"/>
    <n v="2310.29"/>
    <s v="assalariado"/>
    <n v="26.2"/>
    <n v="663"/>
    <n v="2"/>
    <d v="2023-05-31T08:25:30"/>
    <d v="2025-11-11T05:41:33"/>
    <n v="0.34899999999999998"/>
    <n v="0.30499999999999999"/>
    <s v="PB"/>
    <x v="1"/>
    <x v="1"/>
  </r>
  <r>
    <s v="C100156"/>
    <n v="916.34"/>
    <s v="autônomo"/>
    <n v="2.41"/>
    <n v="714"/>
    <n v="1"/>
    <d v="2023-04-06T08:15:36"/>
    <d v="2025-05-01T09:23:49"/>
    <n v="0.70199999999999996"/>
    <n v="0.16900000000000001"/>
    <s v="PR"/>
    <x v="0"/>
    <x v="2"/>
  </r>
  <r>
    <s v="C100164"/>
    <n v="351.93"/>
    <s v="servidor"/>
    <n v="9.7899999999999991"/>
    <n v="873"/>
    <n v="3"/>
    <d v="2024-02-29T22:00:55"/>
    <d v="2025-05-12T07:12:17"/>
    <n v="6.0999999999999999E-2"/>
    <n v="0.42599999999999999"/>
    <s v="SP"/>
    <x v="0"/>
    <x v="0"/>
  </r>
  <r>
    <s v="C100168"/>
    <n v="1531.82"/>
    <s v="servidor"/>
    <n v="2.21"/>
    <n v="567"/>
    <n v="1"/>
    <d v="2025-05-19T17:46:09"/>
    <d v="2024-12-15T03:36:27"/>
    <n v="0.14799999999999999"/>
    <n v="0.113"/>
    <s v="SE"/>
    <x v="0"/>
    <x v="2"/>
  </r>
  <r>
    <s v="C100169"/>
    <n v="127.59"/>
    <s v="assalariado"/>
    <n v="10.130000000000001"/>
    <n v="528"/>
    <n v="3"/>
    <d v="2024-01-08T14:35:50"/>
    <d v="2024-07-03T23:25:50"/>
    <n v="0.109"/>
    <n v="0.187"/>
    <s v="SE"/>
    <x v="0"/>
    <x v="2"/>
  </r>
  <r>
    <s v="C100171"/>
    <n v="788.35"/>
    <s v="assalariado"/>
    <n v="6.79"/>
    <n v="696"/>
    <n v="1"/>
    <d v="2025-06-07T08:01:45"/>
    <d v="2025-01-03T02:03:48"/>
    <n v="0.46700000000000003"/>
    <n v="0.35799999999999998"/>
    <s v="MG"/>
    <x v="0"/>
    <x v="1"/>
  </r>
  <r>
    <s v="C100176"/>
    <n v="988.31"/>
    <s v="assalariado"/>
    <n v="12.28"/>
    <n v="366"/>
    <n v="2"/>
    <d v="2025-01-02T08:17:41"/>
    <d v="2024-11-01T13:04:08"/>
    <n v="0.24399999999999999"/>
    <n v="7.3999999999999996E-2"/>
    <s v="AM"/>
    <x v="0"/>
    <x v="2"/>
  </r>
  <r>
    <s v="C100177"/>
    <n v="165.16"/>
    <s v="autônomo"/>
    <n v="3.13"/>
    <n v="816"/>
    <n v="1"/>
    <d v="2025-10-21T14:30:12"/>
    <d v="2024-10-20T13:35:39"/>
    <n v="0.42399999999999999"/>
    <n v="0.35599999999999998"/>
    <s v="PI"/>
    <x v="0"/>
    <x v="1"/>
  </r>
  <r>
    <s v="C100187"/>
    <n v="481.69"/>
    <s v="servidor"/>
    <n v="21.19"/>
    <n v="634"/>
    <n v="1"/>
    <d v="2024-03-04T07:44:07"/>
    <d v="2023-07-27T05:55:29"/>
    <n v="0.33600000000000002"/>
    <n v="0.14299999999999999"/>
    <s v="MG"/>
    <x v="1"/>
    <x v="2"/>
  </r>
  <r>
    <s v="C100192"/>
    <n v="97.47"/>
    <s v="assalariado"/>
    <n v="8.48"/>
    <n v="723"/>
    <n v="2"/>
    <d v="2023-05-23T04:48:06"/>
    <d v="2023-12-17T04:16:10"/>
    <n v="0.54200000000000004"/>
    <n v="0.41"/>
    <s v="CE"/>
    <x v="0"/>
    <x v="0"/>
  </r>
  <r>
    <s v="C100193"/>
    <n v="332.79"/>
    <s v="servidor"/>
    <n v="0.73"/>
    <n v="564"/>
    <n v="1"/>
    <d v="2025-10-03T09:27:12"/>
    <d v="2025-11-30T09:32:48"/>
    <n v="1.6E-2"/>
    <n v="0.58199999999999996"/>
    <s v="PI"/>
    <x v="0"/>
    <x v="0"/>
  </r>
  <r>
    <s v="C100202"/>
    <n v="1651.83"/>
    <s v="servidor"/>
    <n v="27.91"/>
    <n v="455"/>
    <n v="1"/>
    <d v="2023-04-03T16:25:16"/>
    <d v="2025-02-20T04:18:30"/>
    <n v="0.18"/>
    <n v="0.71599999999999997"/>
    <s v="SC"/>
    <x v="1"/>
    <x v="3"/>
  </r>
  <r>
    <s v="C100204"/>
    <n v="423.74"/>
    <s v="servidor"/>
    <n v="40.25"/>
    <n v="547"/>
    <n v="3"/>
    <d v="2023-07-04T02:12:42"/>
    <d v="2023-06-22T18:43:00"/>
    <n v="0.27900000000000003"/>
    <n v="0.17799999999999999"/>
    <s v="SC"/>
    <x v="2"/>
    <x v="2"/>
  </r>
  <r>
    <s v="C100210"/>
    <n v="1553.23"/>
    <s v="autônomo"/>
    <n v="3.11"/>
    <n v="493"/>
    <n v="3"/>
    <d v="2024-10-04T06:40:37"/>
    <d v="2023-06-23T18:03:25"/>
    <n v="0.215"/>
    <n v="0.46899999999999997"/>
    <s v="SE"/>
    <x v="0"/>
    <x v="0"/>
  </r>
  <r>
    <s v="C100219"/>
    <n v="1382.43"/>
    <s v="assalariado"/>
    <n v="19.64"/>
    <n v="738"/>
    <n v="4"/>
    <d v="2024-03-07T14:41:20"/>
    <d v="2024-02-03T07:01:53"/>
    <n v="0.254"/>
    <n v="0.51800000000000002"/>
    <s v="PR"/>
    <x v="0"/>
    <x v="0"/>
  </r>
  <r>
    <s v="C100227"/>
    <n v="459.44"/>
    <s v="assalariado"/>
    <n v="8.06"/>
    <n v="741"/>
    <n v="3"/>
    <d v="2025-06-01T12:05:59"/>
    <d v="2025-07-20T11:08:32"/>
    <n v="0.39300000000000002"/>
    <n v="0.67900000000000005"/>
    <s v="RJ"/>
    <x v="0"/>
    <x v="3"/>
  </r>
  <r>
    <s v="C100228"/>
    <n v="745.61"/>
    <s v="autônomo"/>
    <n v="12.68"/>
    <n v="806"/>
    <n v="3"/>
    <d v="2023-01-02T23:25:33"/>
    <d v="2024-10-02T08:38:19"/>
    <n v="7.4999999999999997E-2"/>
    <n v="0.42399999999999999"/>
    <s v="SP"/>
    <x v="0"/>
    <x v="0"/>
  </r>
  <r>
    <s v="C100231"/>
    <n v="172.61"/>
    <s v="servidor"/>
    <n v="21.32"/>
    <n v="889"/>
    <n v="2"/>
    <d v="2025-04-05T17:04:16"/>
    <d v="2024-10-23T00:33:17"/>
    <n v="0.30499999999999999"/>
    <n v="0.51600000000000001"/>
    <s v="PB"/>
    <x v="1"/>
    <x v="0"/>
  </r>
  <r>
    <s v="C100236"/>
    <n v="101.24"/>
    <s v="assalariado"/>
    <n v="7.01"/>
    <n v="869"/>
    <n v="1"/>
    <d v="2023-09-22T02:43:43"/>
    <d v="2023-06-16T07:22:09"/>
    <n v="8.5000000000000006E-2"/>
    <n v="0.67"/>
    <s v="ES"/>
    <x v="0"/>
    <x v="3"/>
  </r>
  <r>
    <s v="C100237"/>
    <n v="755.74"/>
    <s v="assalariado"/>
    <n v="1.37"/>
    <n v="569"/>
    <n v="4"/>
    <d v="2025-08-07T05:17:05"/>
    <d v="2025-11-07T12:48:35"/>
    <n v="0.27700000000000002"/>
    <n v="0.44600000000000001"/>
    <s v="PI"/>
    <x v="0"/>
    <x v="0"/>
  </r>
  <r>
    <s v="C100239"/>
    <n v="1715.89"/>
    <s v="assalariado"/>
    <n v="6.82"/>
    <n v="863"/>
    <n v="1"/>
    <d v="2024-12-08T10:30:14"/>
    <d v="2023-03-22T07:32:01"/>
    <n v="0.34100000000000003"/>
    <n v="0.14499999999999999"/>
    <s v="PB"/>
    <x v="0"/>
    <x v="2"/>
  </r>
  <r>
    <s v="C100240"/>
    <n v="675.44"/>
    <s v="assalariado"/>
    <n v="13.38"/>
    <n v="600"/>
    <n v="1"/>
    <d v="2025-05-20T18:23:20"/>
    <d v="2025-02-07T12:33:44"/>
    <n v="0.435"/>
    <n v="0.621"/>
    <s v="AL"/>
    <x v="0"/>
    <x v="3"/>
  </r>
  <r>
    <s v="C100242"/>
    <n v="2462.3200000000002"/>
    <s v="autônomo"/>
    <n v="15.72"/>
    <n v="356"/>
    <n v="2"/>
    <d v="2025-01-27T18:28:06"/>
    <d v="2023-10-25T16:49:35"/>
    <n v="0.188"/>
    <n v="0.39900000000000002"/>
    <s v="BA"/>
    <x v="0"/>
    <x v="1"/>
  </r>
  <r>
    <s v="C100246"/>
    <n v="500.82"/>
    <s v="assalariado"/>
    <n v="18.54"/>
    <n v="367"/>
    <n v="1"/>
    <d v="2023-05-19T02:46:34"/>
    <d v="2024-09-29T15:58:56"/>
    <n v="0.12"/>
    <n v="0.52800000000000002"/>
    <s v="GO"/>
    <x v="0"/>
    <x v="0"/>
  </r>
  <r>
    <s v="C100248"/>
    <n v="590.23"/>
    <s v="assalariado"/>
    <n v="38.619999999999997"/>
    <n v="449"/>
    <n v="5"/>
    <d v="2025-02-22T21:06:56"/>
    <d v="2023-06-30T10:00:10"/>
    <n v="0.16800000000000001"/>
    <n v="0.90400000000000003"/>
    <s v="CE"/>
    <x v="1"/>
    <x v="4"/>
  </r>
  <r>
    <s v="C100251"/>
    <n v="115.28"/>
    <s v="servidor"/>
    <n v="18.989999999999998"/>
    <n v="550"/>
    <n v="1"/>
    <d v="2025-01-06T13:17:06"/>
    <d v="2025-04-13T22:58:26"/>
    <n v="0.20100000000000001"/>
    <n v="0.126"/>
    <s v="PB"/>
    <x v="0"/>
    <x v="2"/>
  </r>
  <r>
    <s v="C100254"/>
    <n v="3221.35"/>
    <s v="assalariado"/>
    <n v="22.43"/>
    <n v="372"/>
    <n v="2"/>
    <d v="2024-02-21T00:25:40"/>
    <d v="2023-06-28T13:46:24"/>
    <n v="0.17199999999999999"/>
    <n v="9.9000000000000005E-2"/>
    <s v="PI"/>
    <x v="1"/>
    <x v="2"/>
  </r>
  <r>
    <s v="C100265"/>
    <n v="415.57"/>
    <s v="servidor"/>
    <n v="27.68"/>
    <n v="500"/>
    <n v="3"/>
    <d v="2023-04-03T02:19:27"/>
    <d v="2024-09-19T07:07:02"/>
    <n v="9.4E-2"/>
    <n v="0.252"/>
    <s v="MG"/>
    <x v="1"/>
    <x v="1"/>
  </r>
  <r>
    <s v="C100267"/>
    <n v="1880.1"/>
    <s v="assalariado"/>
    <n v="16.86"/>
    <n v="773"/>
    <n v="1"/>
    <d v="2024-10-12T20:35:36"/>
    <d v="2024-05-25T00:23:35"/>
    <n v="0.23599999999999999"/>
    <n v="0.187"/>
    <s v="ES"/>
    <x v="0"/>
    <x v="2"/>
  </r>
  <r>
    <s v="C100272"/>
    <n v="1317.99"/>
    <s v="assalariado"/>
    <n v="30.24"/>
    <n v="529"/>
    <n v="1"/>
    <d v="2024-02-20T09:20:45"/>
    <d v="2025-10-31T17:56:19"/>
    <n v="0.438"/>
    <n v="0.153"/>
    <s v="PI"/>
    <x v="1"/>
    <x v="2"/>
  </r>
  <r>
    <s v="C100282"/>
    <n v="108.22"/>
    <s v="assalariado"/>
    <n v="1.31"/>
    <n v="437"/>
    <n v="4"/>
    <d v="2025-01-04T20:24:44"/>
    <d v="2023-11-19T23:09:02"/>
    <n v="0.43099999999999999"/>
    <n v="0.27100000000000002"/>
    <s v="MA"/>
    <x v="0"/>
    <x v="1"/>
  </r>
  <r>
    <s v="C100290"/>
    <n v="1203.25"/>
    <s v="assalariado"/>
    <n v="30.77"/>
    <n v="662"/>
    <n v="1"/>
    <d v="2023-02-09T05:09:05"/>
    <d v="2024-07-16T10:25:27"/>
    <n v="0.372"/>
    <n v="0.112"/>
    <s v="SE"/>
    <x v="1"/>
    <x v="2"/>
  </r>
  <r>
    <s v="C100293"/>
    <n v="186.54"/>
    <s v="autônomo"/>
    <n v="33.93"/>
    <n v="590"/>
    <n v="2"/>
    <d v="2024-04-29T03:21:00"/>
    <d v="2023-10-16T12:00:43"/>
    <n v="0.36799999999999999"/>
    <n v="0.218"/>
    <s v="BA"/>
    <x v="1"/>
    <x v="1"/>
  </r>
  <r>
    <s v="C100318"/>
    <n v="51.36"/>
    <s v="autônomo"/>
    <n v="13.49"/>
    <n v="417"/>
    <n v="4"/>
    <d v="2023-03-06T02:09:42"/>
    <d v="2024-03-23T21:05:51"/>
    <n v="0.318"/>
    <n v="0.218"/>
    <s v="PE"/>
    <x v="0"/>
    <x v="1"/>
  </r>
  <r>
    <s v="C100322"/>
    <n v="58.61"/>
    <s v="assalariado"/>
    <n v="8.32"/>
    <n v="443"/>
    <n v="1"/>
    <d v="2023-08-02T07:28:38"/>
    <d v="2025-09-19T07:53:44"/>
    <n v="0.312"/>
    <n v="0.10299999999999999"/>
    <s v="PI"/>
    <x v="0"/>
    <x v="2"/>
  </r>
  <r>
    <s v="C100325"/>
    <n v="3215.26"/>
    <s v="assalariado"/>
    <n v="13.77"/>
    <n v="877"/>
    <n v="1"/>
    <d v="2025-10-30T12:12:06"/>
    <d v="2025-05-19T23:08:12"/>
    <n v="9.9000000000000005E-2"/>
    <n v="0.18099999999999999"/>
    <s v="MA"/>
    <x v="0"/>
    <x v="2"/>
  </r>
  <r>
    <s v="C100327"/>
    <n v="98.72"/>
    <s v="assalariado"/>
    <n v="3.11"/>
    <n v="573"/>
    <n v="1"/>
    <d v="2023-08-20T04:33:39"/>
    <d v="2024-06-28T03:18:03"/>
    <n v="0.193"/>
    <n v="0.13300000000000001"/>
    <s v="RJ"/>
    <x v="0"/>
    <x v="2"/>
  </r>
  <r>
    <s v="C100336"/>
    <n v="595.54"/>
    <s v="autônomo"/>
    <n v="24.45"/>
    <n v="476"/>
    <n v="2"/>
    <d v="2024-10-16T02:04:37"/>
    <d v="2025-09-09T02:44:59"/>
    <n v="0.56200000000000006"/>
    <n v="0.53200000000000003"/>
    <s v="SP"/>
    <x v="1"/>
    <x v="0"/>
  </r>
  <r>
    <s v="C100340"/>
    <n v="1795.13"/>
    <s v="servidor"/>
    <n v="17.149999999999999"/>
    <n v="359"/>
    <n v="2"/>
    <d v="2025-05-03T00:37:25"/>
    <d v="2023-11-19T00:35:12"/>
    <n v="0.23"/>
    <n v="0.52400000000000002"/>
    <s v="RN"/>
    <x v="0"/>
    <x v="0"/>
  </r>
  <r>
    <s v="C100342"/>
    <n v="1785.99"/>
    <s v="autônomo"/>
    <n v="13.41"/>
    <n v="656"/>
    <n v="1"/>
    <d v="2025-09-19T11:51:15"/>
    <d v="2024-12-23T02:11:19"/>
    <n v="0.53200000000000003"/>
    <n v="9.7000000000000003E-2"/>
    <s v="PB"/>
    <x v="0"/>
    <x v="2"/>
  </r>
  <r>
    <s v="C100353"/>
    <n v="1020.06"/>
    <s v="assalariado"/>
    <n v="15.7"/>
    <n v="497"/>
    <n v="2"/>
    <d v="2023-05-11T01:20:57"/>
    <d v="2025-11-29T19:51:08"/>
    <n v="2.5999999999999999E-2"/>
    <n v="0.311"/>
    <s v="BA"/>
    <x v="0"/>
    <x v="1"/>
  </r>
  <r>
    <s v="C100364"/>
    <n v="370.52"/>
    <s v="assalariado"/>
    <n v="18.920000000000002"/>
    <n v="822"/>
    <n v="1"/>
    <d v="2023-06-29T00:15:01"/>
    <d v="2024-09-28T04:25:59"/>
    <n v="0.78200000000000003"/>
    <n v="0.377"/>
    <s v="CE"/>
    <x v="0"/>
    <x v="1"/>
  </r>
  <r>
    <s v="C100367"/>
    <n v="4649.6099999999997"/>
    <s v="assalariado"/>
    <n v="15.75"/>
    <n v="457"/>
    <n v="1"/>
    <d v="2023-05-06T03:08:12"/>
    <d v="2023-02-18T14:13:37"/>
    <n v="0.249"/>
    <n v="0.21199999999999999"/>
    <s v="RS"/>
    <x v="0"/>
    <x v="1"/>
  </r>
  <r>
    <s v="C100368"/>
    <n v="656.68"/>
    <s v="pensionista"/>
    <n v="21.6"/>
    <n v="615"/>
    <n v="1"/>
    <d v="2025-07-11T03:43:56"/>
    <d v="2025-10-03T17:55:34"/>
    <n v="0.20799999999999999"/>
    <n v="0.30599999999999999"/>
    <s v="SE"/>
    <x v="1"/>
    <x v="1"/>
  </r>
  <r>
    <s v="C100370"/>
    <n v="1425.67"/>
    <s v="assalariado"/>
    <n v="9.51"/>
    <n v="763"/>
    <n v="1"/>
    <d v="2025-01-25T13:40:34"/>
    <d v="2023-03-18T05:15:02"/>
    <n v="0.13600000000000001"/>
    <n v="0.377"/>
    <s v="PE"/>
    <x v="0"/>
    <x v="1"/>
  </r>
  <r>
    <s v="C100375"/>
    <n v="207.57"/>
    <s v="assalariado"/>
    <n v="17.940000000000001"/>
    <n v="690"/>
    <n v="2"/>
    <d v="2024-01-06T09:53:43"/>
    <d v="2023-01-22T19:38:57"/>
    <n v="0.70599999999999996"/>
    <n v="0.14299999999999999"/>
    <s v="SE"/>
    <x v="0"/>
    <x v="2"/>
  </r>
  <r>
    <s v="C100383"/>
    <n v="2698.9"/>
    <s v="autônomo"/>
    <n v="2.96"/>
    <n v="405"/>
    <n v="1"/>
    <d v="2023-07-13T08:25:54"/>
    <d v="2025-07-15T03:02:18"/>
    <n v="0.27300000000000002"/>
    <n v="0.22500000000000001"/>
    <s v="PI"/>
    <x v="0"/>
    <x v="1"/>
  </r>
  <r>
    <s v="C100384"/>
    <n v="110.77"/>
    <s v="servidor"/>
    <n v="11.4"/>
    <n v="502"/>
    <n v="2"/>
    <d v="2025-10-16T17:50:57"/>
    <d v="2024-11-13T21:15:54"/>
    <n v="0.109"/>
    <n v="0.32700000000000001"/>
    <s v="PR"/>
    <x v="0"/>
    <x v="1"/>
  </r>
  <r>
    <s v="C100386"/>
    <n v="3753.57"/>
    <s v="assalariado"/>
    <n v="12.82"/>
    <n v="879"/>
    <n v="2"/>
    <d v="2023-03-19T03:02:52"/>
    <d v="2023-12-07T01:15:58"/>
    <n v="0.46899999999999997"/>
    <n v="0.248"/>
    <s v="PB"/>
    <x v="0"/>
    <x v="1"/>
  </r>
  <r>
    <s v="C100388"/>
    <n v="1001.46"/>
    <s v="autônomo"/>
    <n v="8.75"/>
    <n v="460"/>
    <n v="4"/>
    <d v="2023-09-25T00:22:30"/>
    <d v="2024-02-16T21:52:09"/>
    <n v="0.61899999999999999"/>
    <n v="0.59199999999999997"/>
    <s v="AM"/>
    <x v="0"/>
    <x v="0"/>
  </r>
  <r>
    <s v="C100393"/>
    <n v="1051.1600000000001"/>
    <s v="servidor"/>
    <n v="35.15"/>
    <n v="791"/>
    <n v="3"/>
    <d v="2023-12-12T00:22:47"/>
    <d v="2025-09-02T16:59:36"/>
    <n v="0.17799999999999999"/>
    <n v="0.44700000000000001"/>
    <s v="PI"/>
    <x v="1"/>
    <x v="0"/>
  </r>
  <r>
    <s v="C100394"/>
    <n v="498.39"/>
    <s v="autônomo"/>
    <n v="21.53"/>
    <n v="846"/>
    <n v="4"/>
    <d v="2025-06-28T01:24:09"/>
    <d v="2024-02-05T19:50:57"/>
    <n v="0.13900000000000001"/>
    <n v="6.2E-2"/>
    <s v="PB"/>
    <x v="1"/>
    <x v="2"/>
  </r>
  <r>
    <s v="C100395"/>
    <n v="844.46"/>
    <s v="assalariado"/>
    <n v="5.87"/>
    <n v="800"/>
    <n v="2"/>
    <d v="2025-05-01T14:13:23"/>
    <d v="2025-12-03T06:42:32"/>
    <n v="0.42399999999999999"/>
    <n v="0.438"/>
    <s v="RS"/>
    <x v="0"/>
    <x v="0"/>
  </r>
  <r>
    <s v="C100398"/>
    <n v="5470.53"/>
    <s v="assalariado"/>
    <n v="0.44"/>
    <n v="822"/>
    <n v="0"/>
    <d v="2025-10-21T05:28:43"/>
    <d v="2023-10-11T18:16:59"/>
    <n v="0.66700000000000004"/>
    <n v="0.2"/>
    <s v="SC"/>
    <x v="0"/>
    <x v="2"/>
  </r>
  <r>
    <s v="C100403"/>
    <n v="1002.48"/>
    <s v="autônomo"/>
    <n v="19.52"/>
    <n v="797"/>
    <n v="1"/>
    <d v="2024-05-04T11:07:45"/>
    <d v="2023-03-18T02:27:52"/>
    <n v="0.46800000000000003"/>
    <n v="0.52200000000000002"/>
    <s v="SE"/>
    <x v="0"/>
    <x v="0"/>
  </r>
  <r>
    <s v="C100406"/>
    <n v="1991.69"/>
    <s v="assalariado"/>
    <n v="24.83"/>
    <n v="782"/>
    <n v="1"/>
    <d v="2023-02-09T19:01:08"/>
    <d v="2025-01-25T01:58:20"/>
    <n v="0.46400000000000002"/>
    <n v="0.379"/>
    <s v="CE"/>
    <x v="1"/>
    <x v="1"/>
  </r>
  <r>
    <s v="C100412"/>
    <n v="2085.1799999999998"/>
    <s v="assalariado"/>
    <n v="13.65"/>
    <n v="609"/>
    <n v="2"/>
    <d v="2025-07-19T16:53:55"/>
    <d v="2025-08-31T14:07:00"/>
    <n v="5.1999999999999998E-2"/>
    <n v="0.42199999999999999"/>
    <s v="AL"/>
    <x v="0"/>
    <x v="0"/>
  </r>
  <r>
    <s v="C100413"/>
    <n v="171.52"/>
    <s v="pensionista"/>
    <n v="24.72"/>
    <n v="304"/>
    <n v="3"/>
    <d v="2025-04-02T18:38:40"/>
    <d v="2024-05-13T15:12:33"/>
    <n v="0.41299999999999998"/>
    <n v="0.372"/>
    <s v="RJ"/>
    <x v="1"/>
    <x v="1"/>
  </r>
  <r>
    <s v="C100419"/>
    <n v="501.11"/>
    <s v="servidor"/>
    <n v="3.39"/>
    <n v="614"/>
    <n v="3"/>
    <d v="2024-03-15T13:17:57"/>
    <d v="2024-03-18T07:21:36"/>
    <n v="0.42199999999999999"/>
    <n v="9.8000000000000004E-2"/>
    <s v="AM"/>
    <x v="0"/>
    <x v="2"/>
  </r>
  <r>
    <s v="C100425"/>
    <n v="632.88"/>
    <s v="autônomo"/>
    <n v="9.7899999999999991"/>
    <n v="390"/>
    <n v="3"/>
    <d v="2023-01-15T00:00:13"/>
    <d v="2024-01-25T14:29:08"/>
    <n v="0.186"/>
    <n v="0.24199999999999999"/>
    <s v="MG"/>
    <x v="0"/>
    <x v="1"/>
  </r>
  <r>
    <s v="C100431"/>
    <n v="1285.3599999999999"/>
    <s v="assalariado"/>
    <n v="9.36"/>
    <n v="735"/>
    <n v="1"/>
    <d v="2024-07-22T20:36:09"/>
    <d v="2024-04-08T14:18:48"/>
    <n v="0.30299999999999999"/>
    <n v="0.30099999999999999"/>
    <s v="SP"/>
    <x v="0"/>
    <x v="1"/>
  </r>
  <r>
    <s v="C100434"/>
    <n v="478.76"/>
    <s v="assalariado"/>
    <n v="14.18"/>
    <n v="725"/>
    <n v="4"/>
    <d v="2024-06-19T04:26:11"/>
    <d v="2024-05-11T05:57:17"/>
    <n v="0.13500000000000001"/>
    <n v="0.24399999999999999"/>
    <s v="AM"/>
    <x v="0"/>
    <x v="1"/>
  </r>
  <r>
    <s v="C100440"/>
    <n v="741.49"/>
    <s v="servidor"/>
    <n v="8.58"/>
    <n v="644"/>
    <n v="4"/>
    <d v="2025-02-02T07:30:18"/>
    <d v="2023-03-28T08:32:17"/>
    <n v="0.35699999999999998"/>
    <n v="0.51900000000000002"/>
    <s v="SP"/>
    <x v="0"/>
    <x v="0"/>
  </r>
  <r>
    <s v="C100441"/>
    <n v="1665.94"/>
    <s v="autônomo"/>
    <n v="22.09"/>
    <n v="343"/>
    <n v="0"/>
    <d v="2025-08-01T14:02:11"/>
    <d v="2024-06-11T18:06:02"/>
    <n v="0.28999999999999998"/>
    <n v="0.19400000000000001"/>
    <s v="AM"/>
    <x v="1"/>
    <x v="2"/>
  </r>
  <r>
    <s v="C100446"/>
    <n v="153.93"/>
    <s v="assalariado"/>
    <n v="6.89"/>
    <n v="384"/>
    <n v="3"/>
    <d v="2024-11-26T02:54:50"/>
    <d v="2024-10-11T07:38:22"/>
    <n v="0.31900000000000001"/>
    <n v="0.52900000000000003"/>
    <s v="SP"/>
    <x v="0"/>
    <x v="0"/>
  </r>
  <r>
    <s v="C100450"/>
    <n v="903.01"/>
    <s v="servidor"/>
    <n v="26.23"/>
    <n v="551"/>
    <n v="1"/>
    <d v="2024-08-27T09:10:19"/>
    <d v="2024-04-22T20:34:26"/>
    <n v="0.28199999999999997"/>
    <n v="0.214"/>
    <s v="RJ"/>
    <x v="1"/>
    <x v="1"/>
  </r>
  <r>
    <s v="C100453"/>
    <n v="144.38"/>
    <s v="assalariado"/>
    <n v="15.7"/>
    <n v="868"/>
    <n v="1"/>
    <d v="2024-06-01T08:19:59"/>
    <d v="2023-03-22T06:28:38"/>
    <n v="3.4000000000000002E-2"/>
    <n v="0.35299999999999998"/>
    <s v="BA"/>
    <x v="0"/>
    <x v="1"/>
  </r>
  <r>
    <s v="C100457"/>
    <n v="329.73"/>
    <s v="pensionista"/>
    <n v="6.34"/>
    <n v="472"/>
    <n v="1"/>
    <d v="2024-06-11T16:21:14"/>
    <d v="2023-11-23T20:00:43"/>
    <n v="0.44700000000000001"/>
    <n v="9.8000000000000004E-2"/>
    <s v="MA"/>
    <x v="0"/>
    <x v="2"/>
  </r>
  <r>
    <s v="C100461"/>
    <n v="2146.39"/>
    <s v="assalariado"/>
    <n v="22.1"/>
    <n v="711"/>
    <n v="1"/>
    <d v="2024-11-08T08:52:24"/>
    <d v="2023-09-14T04:28:18"/>
    <n v="0.217"/>
    <n v="0.48299999999999998"/>
    <s v="ES"/>
    <x v="1"/>
    <x v="0"/>
  </r>
  <r>
    <s v="C100464"/>
    <n v="2625.48"/>
    <s v="assalariado"/>
    <n v="1.52"/>
    <n v="822"/>
    <n v="2"/>
    <d v="2025-08-27T11:53:35"/>
    <d v="2025-09-24T14:13:45"/>
    <n v="0.22700000000000001"/>
    <n v="0.432"/>
    <s v="DF"/>
    <x v="0"/>
    <x v="0"/>
  </r>
  <r>
    <s v="C100469"/>
    <n v="638.69000000000005"/>
    <s v="pensionista"/>
    <n v="5.16"/>
    <n v="491"/>
    <n v="2"/>
    <d v="2025-06-18T00:23:22"/>
    <d v="2026-01-04T18:19:41"/>
    <n v="0.49399999999999999"/>
    <n v="0.52400000000000002"/>
    <s v="BA"/>
    <x v="0"/>
    <x v="0"/>
  </r>
  <r>
    <s v="C100476"/>
    <n v="199.28"/>
    <s v="autônomo"/>
    <n v="10.55"/>
    <n v="597"/>
    <n v="2"/>
    <d v="2023-09-26T19:27:52"/>
    <d v="2023-03-22T13:41:29"/>
    <n v="0.55500000000000005"/>
    <n v="0.65"/>
    <s v="PR"/>
    <x v="0"/>
    <x v="3"/>
  </r>
  <r>
    <s v="C100480"/>
    <n v="1416.54"/>
    <s v="assalariado"/>
    <n v="14.58"/>
    <n v="557"/>
    <n v="2"/>
    <d v="2024-07-10T08:56:47"/>
    <d v="2024-07-23T18:25:10"/>
    <n v="8.1000000000000003E-2"/>
    <n v="0.42599999999999999"/>
    <s v="PA"/>
    <x v="0"/>
    <x v="0"/>
  </r>
  <r>
    <s v="C100481"/>
    <n v="128.62"/>
    <s v="autônomo"/>
    <n v="2.0099999999999998"/>
    <n v="871"/>
    <n v="2"/>
    <d v="2024-06-09T04:40:32"/>
    <d v="2025-10-08T11:16:12"/>
    <n v="0.15"/>
    <n v="0.26100000000000001"/>
    <s v="PR"/>
    <x v="0"/>
    <x v="1"/>
  </r>
  <r>
    <s v="C100483"/>
    <n v="436.3"/>
    <s v="servidor"/>
    <n v="1.42"/>
    <n v="622"/>
    <n v="1"/>
    <d v="2024-09-08T13:36:48"/>
    <d v="2025-06-14T03:20:46"/>
    <n v="0.46200000000000002"/>
    <n v="0.36099999999999999"/>
    <s v="MG"/>
    <x v="0"/>
    <x v="1"/>
  </r>
  <r>
    <s v="C100484"/>
    <n v="154.82"/>
    <s v="servidor"/>
    <n v="2.13"/>
    <n v="736"/>
    <n v="1"/>
    <d v="2023-03-17T23:02:49"/>
    <d v="2025-09-27T10:11:44"/>
    <n v="0.27100000000000002"/>
    <n v="0.14599999999999999"/>
    <s v="GO"/>
    <x v="0"/>
    <x v="2"/>
  </r>
  <r>
    <s v="C100485"/>
    <n v="1840.76"/>
    <s v="autônomo"/>
    <n v="19.21"/>
    <n v="572"/>
    <n v="4"/>
    <d v="2024-04-26T12:09:24"/>
    <d v="2025-10-02T05:25:14"/>
    <n v="0.33300000000000002"/>
    <n v="0.121"/>
    <s v="RN"/>
    <x v="0"/>
    <x v="2"/>
  </r>
  <r>
    <s v="C100486"/>
    <n v="494.11"/>
    <s v="autônomo"/>
    <n v="22.69"/>
    <n v="468"/>
    <n v="3"/>
    <d v="2024-07-02T14:12:25"/>
    <d v="2025-03-10T08:41:45"/>
    <n v="0.47399999999999998"/>
    <n v="8.8999999999999996E-2"/>
    <s v="DF"/>
    <x v="1"/>
    <x v="2"/>
  </r>
  <r>
    <s v="C100493"/>
    <n v="539.4"/>
    <s v="servidor"/>
    <n v="19.16"/>
    <n v="795"/>
    <n v="1"/>
    <d v="2024-06-17T10:21:28"/>
    <d v="2025-07-17T06:00:49"/>
    <n v="0.13"/>
    <n v="0.46400000000000002"/>
    <s v="PE"/>
    <x v="0"/>
    <x v="0"/>
  </r>
  <r>
    <s v="C100498"/>
    <n v="2809.77"/>
    <s v="assalariado"/>
    <n v="8.89"/>
    <n v="302"/>
    <n v="1"/>
    <d v="2025-06-24T02:48:22"/>
    <d v="2025-07-16T19:26:29"/>
    <n v="0.59099999999999997"/>
    <n v="0.129"/>
    <s v="RN"/>
    <x v="0"/>
    <x v="2"/>
  </r>
  <r>
    <s v="C100510"/>
    <n v="1175.32"/>
    <s v="assalariado"/>
    <n v="11.15"/>
    <n v="839"/>
    <n v="3"/>
    <d v="2024-05-05T19:32:51"/>
    <d v="2024-02-13T13:55:23"/>
    <n v="0.17"/>
    <n v="0.22700000000000001"/>
    <s v="DF"/>
    <x v="0"/>
    <x v="1"/>
  </r>
  <r>
    <s v="C100511"/>
    <n v="858.67"/>
    <s v="assalariado"/>
    <n v="8.14"/>
    <n v="710"/>
    <n v="2"/>
    <d v="2023-12-21T08:34:41"/>
    <d v="2023-07-05T03:40:00"/>
    <n v="0.22"/>
    <n v="0.51100000000000001"/>
    <s v="PB"/>
    <x v="0"/>
    <x v="0"/>
  </r>
  <r>
    <s v="C100515"/>
    <n v="477.18"/>
    <s v="servidor"/>
    <n v="24.5"/>
    <n v="646"/>
    <n v="1"/>
    <d v="2025-02-18T12:48:46"/>
    <d v="2023-07-15T17:01:35"/>
    <n v="0.65600000000000003"/>
    <n v="0.43099999999999999"/>
    <s v="SC"/>
    <x v="1"/>
    <x v="0"/>
  </r>
  <r>
    <s v="C100517"/>
    <n v="672.93"/>
    <s v="assalariado"/>
    <n v="23.45"/>
    <n v="625"/>
    <n v="1"/>
    <d v="2024-05-17T15:29:37"/>
    <d v="2023-09-13T22:40:39"/>
    <n v="0.23300000000000001"/>
    <n v="0.51800000000000002"/>
    <s v="RS"/>
    <x v="1"/>
    <x v="0"/>
  </r>
  <r>
    <s v="C100527"/>
    <n v="1232.0899999999999"/>
    <s v="assalariado"/>
    <n v="12.13"/>
    <n v="477"/>
    <n v="4"/>
    <d v="2025-03-06T20:00:38"/>
    <d v="2024-01-27T04:11:32"/>
    <n v="0.35199999999999998"/>
    <n v="0.26"/>
    <s v="AL"/>
    <x v="0"/>
    <x v="1"/>
  </r>
  <r>
    <s v="C100528"/>
    <n v="1319.09"/>
    <s v="assalariado"/>
    <n v="16.64"/>
    <n v="514"/>
    <n v="0"/>
    <d v="2023-05-24T08:27:22"/>
    <d v="2023-05-13T08:20:09"/>
    <n v="0.34100000000000003"/>
    <n v="0.26"/>
    <s v="PI"/>
    <x v="0"/>
    <x v="1"/>
  </r>
  <r>
    <s v="C100545"/>
    <n v="637.94000000000005"/>
    <s v="servidor"/>
    <n v="47.18"/>
    <n v="614"/>
    <n v="1"/>
    <d v="2024-10-02T14:21:48"/>
    <d v="2024-11-20T02:09:44"/>
    <n v="0.314"/>
    <n v="0.26800000000000002"/>
    <s v="PR"/>
    <x v="2"/>
    <x v="1"/>
  </r>
  <r>
    <s v="C100553"/>
    <n v="224.25"/>
    <s v="assalariado"/>
    <n v="0.17"/>
    <n v="806"/>
    <n v="1"/>
    <d v="2023-04-27T00:04:46"/>
    <d v="2023-04-12T03:49:40"/>
    <n v="0.59099999999999997"/>
    <n v="0.33400000000000002"/>
    <s v="PI"/>
    <x v="0"/>
    <x v="1"/>
  </r>
  <r>
    <s v="C100559"/>
    <n v="558.64"/>
    <s v="pensionista"/>
    <n v="10.07"/>
    <n v="867"/>
    <n v="3"/>
    <d v="2023-09-15T22:53:09"/>
    <d v="2025-05-22T14:03:44"/>
    <n v="0.26900000000000002"/>
    <n v="0.34499999999999997"/>
    <s v="ES"/>
    <x v="0"/>
    <x v="1"/>
  </r>
  <r>
    <s v="C100561"/>
    <n v="1362.66"/>
    <s v="assalariado"/>
    <n v="24.24"/>
    <n v="348"/>
    <n v="2"/>
    <d v="2024-03-29T13:50:30"/>
    <d v="2024-01-06T17:04:19"/>
    <n v="0.26500000000000001"/>
    <n v="0.42199999999999999"/>
    <s v="GO"/>
    <x v="1"/>
    <x v="0"/>
  </r>
  <r>
    <s v="C100568"/>
    <n v="2674.88"/>
    <s v="assalariado"/>
    <n v="20.2"/>
    <n v="697"/>
    <n v="2"/>
    <d v="2025-04-10T08:10:17"/>
    <d v="2024-07-18T06:02:26"/>
    <n v="0.33600000000000002"/>
    <n v="0.47799999999999998"/>
    <s v="RS"/>
    <x v="1"/>
    <x v="0"/>
  </r>
  <r>
    <s v="C100571"/>
    <n v="5464.88"/>
    <s v="autônomo"/>
    <n v="18.09"/>
    <n v="868"/>
    <n v="1"/>
    <d v="2023-11-12T09:30:11"/>
    <d v="2023-04-06T01:50:37"/>
    <n v="0.115"/>
    <n v="0.66300000000000003"/>
    <s v="DF"/>
    <x v="0"/>
    <x v="3"/>
  </r>
  <r>
    <s v="C100577"/>
    <n v="539.04"/>
    <s v="assalariado"/>
    <n v="6.53"/>
    <n v="452"/>
    <n v="1"/>
    <d v="2023-11-06T03:37:42"/>
    <d v="2024-09-25T03:23:12"/>
    <n v="0.128"/>
    <n v="0.34399999999999997"/>
    <s v="PI"/>
    <x v="0"/>
    <x v="1"/>
  </r>
  <r>
    <s v="C100585"/>
    <n v="431.24"/>
    <s v="assalariado"/>
    <n v="3.2"/>
    <n v="757"/>
    <n v="2"/>
    <d v="2023-06-25T07:05:06"/>
    <d v="2023-09-05T10:22:47"/>
    <n v="0.67300000000000004"/>
    <n v="0.41799999999999998"/>
    <s v="SP"/>
    <x v="0"/>
    <x v="0"/>
  </r>
  <r>
    <s v="C100587"/>
    <n v="620.19000000000005"/>
    <s v="assalariado"/>
    <n v="2.23"/>
    <n v="640"/>
    <n v="1"/>
    <d v="2024-07-02T01:25:06"/>
    <d v="2023-08-19T02:26:15"/>
    <n v="8.8999999999999996E-2"/>
    <n v="0.161"/>
    <s v="PB"/>
    <x v="0"/>
    <x v="2"/>
  </r>
  <r>
    <s v="C100591"/>
    <n v="330.41"/>
    <s v="autônomo"/>
    <n v="10.210000000000001"/>
    <n v="707"/>
    <n v="0"/>
    <d v="2023-01-11T11:34:01"/>
    <d v="2025-02-10T02:49:50"/>
    <n v="0.215"/>
    <n v="0.498"/>
    <s v="PB"/>
    <x v="0"/>
    <x v="0"/>
  </r>
  <r>
    <s v="C100593"/>
    <n v="200.53"/>
    <s v="assalariado"/>
    <n v="10.59"/>
    <n v="670"/>
    <n v="2"/>
    <d v="2023-03-19T01:28:48"/>
    <d v="2024-03-02T12:49:34"/>
    <n v="0.112"/>
    <n v="0.152"/>
    <s v="RJ"/>
    <x v="0"/>
    <x v="2"/>
  </r>
  <r>
    <s v="C100596"/>
    <n v="7631.25"/>
    <s v="assalariado"/>
    <n v="25.19"/>
    <n v="812"/>
    <n v="1"/>
    <d v="2024-05-06T17:35:38"/>
    <d v="2025-04-10T19:36:54"/>
    <n v="0.17299999999999999"/>
    <n v="7.0999999999999994E-2"/>
    <s v="AL"/>
    <x v="1"/>
    <x v="2"/>
  </r>
  <r>
    <s v="C100597"/>
    <n v="3048.36"/>
    <s v="assalariado"/>
    <n v="16.100000000000001"/>
    <n v="325"/>
    <n v="2"/>
    <d v="2023-06-03T18:46:10"/>
    <d v="2024-09-13T07:25:21"/>
    <n v="9.9000000000000005E-2"/>
    <n v="0.13300000000000001"/>
    <s v="RJ"/>
    <x v="0"/>
    <x v="2"/>
  </r>
  <r>
    <s v="C100603"/>
    <n v="1623.16"/>
    <s v="autônomo"/>
    <n v="20.190000000000001"/>
    <n v="775"/>
    <n v="2"/>
    <d v="2023-06-29T19:25:02"/>
    <d v="2023-06-13T12:33:09"/>
    <n v="0.115"/>
    <n v="0.22700000000000001"/>
    <s v="MG"/>
    <x v="1"/>
    <x v="1"/>
  </r>
  <r>
    <s v="C100605"/>
    <n v="168.42"/>
    <s v="servidor"/>
    <n v="16.22"/>
    <n v="396"/>
    <n v="1"/>
    <d v="2024-09-29T03:31:09"/>
    <d v="2025-05-04T13:47:04"/>
    <n v="0.38600000000000001"/>
    <n v="0.33700000000000002"/>
    <s v="GO"/>
    <x v="0"/>
    <x v="1"/>
  </r>
  <r>
    <s v="C100606"/>
    <n v="1168.32"/>
    <s v="assalariado"/>
    <n v="1.41"/>
    <n v="526"/>
    <n v="2"/>
    <d v="2024-09-14T10:30:41"/>
    <d v="2024-11-30T04:41:25"/>
    <n v="0.45200000000000001"/>
    <n v="0.23200000000000001"/>
    <s v="PR"/>
    <x v="0"/>
    <x v="1"/>
  </r>
  <r>
    <s v="C100607"/>
    <n v="1131.42"/>
    <s v="assalariado"/>
    <n v="12.11"/>
    <n v="605"/>
    <n v="1"/>
    <d v="2023-10-09T00:18:03"/>
    <d v="2023-06-26T06:34:27"/>
    <n v="0.36"/>
    <n v="0.26900000000000002"/>
    <s v="RS"/>
    <x v="0"/>
    <x v="1"/>
  </r>
  <r>
    <s v="C100608"/>
    <n v="1151.6600000000001"/>
    <s v="assalariado"/>
    <n v="1.97"/>
    <n v="452"/>
    <n v="2"/>
    <d v="2025-02-13T04:46:09"/>
    <d v="2024-10-07T17:56:54"/>
    <n v="0.192"/>
    <n v="0.35199999999999998"/>
    <s v="ES"/>
    <x v="0"/>
    <x v="1"/>
  </r>
  <r>
    <s v="C100609"/>
    <n v="1871.29"/>
    <s v="pensionista"/>
    <n v="12.57"/>
    <n v="896"/>
    <n v="1"/>
    <d v="2025-08-16T05:29:24"/>
    <d v="2024-01-19T21:35:59"/>
    <n v="0.45500000000000002"/>
    <n v="0.309"/>
    <s v="RJ"/>
    <x v="0"/>
    <x v="1"/>
  </r>
  <r>
    <s v="C100614"/>
    <n v="471.51"/>
    <s v="assalariado"/>
    <n v="3.98"/>
    <n v="522"/>
    <n v="1"/>
    <d v="2023-10-05T20:44:44"/>
    <d v="2025-02-26T18:36:57"/>
    <n v="0.182"/>
    <n v="0.49"/>
    <s v="PB"/>
    <x v="0"/>
    <x v="0"/>
  </r>
  <r>
    <s v="C100618"/>
    <n v="412.55"/>
    <s v="pensionista"/>
    <n v="17.27"/>
    <n v="724"/>
    <n v="3"/>
    <d v="2024-05-12T07:49:32"/>
    <d v="2024-05-06T11:13:12"/>
    <n v="0.35399999999999998"/>
    <n v="0.67900000000000005"/>
    <s v="DF"/>
    <x v="0"/>
    <x v="3"/>
  </r>
  <r>
    <s v="C100621"/>
    <n v="967.14"/>
    <s v="pensionista"/>
    <n v="3.99"/>
    <n v="581"/>
    <n v="3"/>
    <d v="2023-09-26T21:47:12"/>
    <d v="2024-06-16T03:14:31"/>
    <n v="0.40799999999999997"/>
    <n v="0.71799999999999997"/>
    <s v="MG"/>
    <x v="0"/>
    <x v="3"/>
  </r>
  <r>
    <s v="C100624"/>
    <n v="1103.4000000000001"/>
    <s v="assalariado"/>
    <n v="3.26"/>
    <n v="709"/>
    <n v="2"/>
    <d v="2025-01-25T03:11:36"/>
    <d v="2024-04-30T09:32:46"/>
    <n v="0.6"/>
    <n v="0.20599999999999999"/>
    <s v="CE"/>
    <x v="0"/>
    <x v="1"/>
  </r>
  <r>
    <s v="C100630"/>
    <n v="927.11"/>
    <s v="autônomo"/>
    <n v="12.37"/>
    <n v="389"/>
    <n v="1"/>
    <d v="2023-04-05T10:48:14"/>
    <d v="2024-09-13T22:17:33"/>
    <n v="0.26800000000000002"/>
    <n v="0.27100000000000002"/>
    <s v="SC"/>
    <x v="0"/>
    <x v="1"/>
  </r>
  <r>
    <s v="C100631"/>
    <n v="2056.81"/>
    <s v="autônomo"/>
    <n v="8.8800000000000008"/>
    <n v="749"/>
    <n v="3"/>
    <d v="2025-06-21T03:59:17"/>
    <d v="2023-07-07T20:25:43"/>
    <n v="0.44400000000000001"/>
    <n v="0.13800000000000001"/>
    <s v="AM"/>
    <x v="0"/>
    <x v="2"/>
  </r>
  <r>
    <s v="C100632"/>
    <n v="89.48"/>
    <s v="autônomo"/>
    <n v="34.51"/>
    <n v="828"/>
    <n v="2"/>
    <d v="2025-03-17T04:41:34"/>
    <d v="2026-02-17T00:33:02"/>
    <n v="0.31900000000000001"/>
    <n v="0.20799999999999999"/>
    <s v="GO"/>
    <x v="1"/>
    <x v="1"/>
  </r>
  <r>
    <s v="C100633"/>
    <n v="1660.46"/>
    <s v="autônomo"/>
    <n v="3.57"/>
    <n v="406"/>
    <n v="2"/>
    <d v="2023-02-01T18:02:08"/>
    <d v="2024-03-05T22:30:43"/>
    <n v="0.46"/>
    <n v="0.29399999999999998"/>
    <s v="PA"/>
    <x v="0"/>
    <x v="1"/>
  </r>
  <r>
    <s v="C100634"/>
    <n v="1778.75"/>
    <s v="assalariado"/>
    <n v="37.869999999999997"/>
    <n v="773"/>
    <n v="1"/>
    <d v="2025-05-22T02:14:52"/>
    <d v="2023-04-10T03:05:01"/>
    <n v="0.19700000000000001"/>
    <n v="0.51"/>
    <s v="GO"/>
    <x v="1"/>
    <x v="0"/>
  </r>
  <r>
    <s v="C100635"/>
    <n v="2305.7800000000002"/>
    <s v="autônomo"/>
    <n v="28.22"/>
    <n v="714"/>
    <n v="2"/>
    <d v="2025-06-15T18:09:16"/>
    <d v="2025-07-26T14:17:35"/>
    <n v="0.22"/>
    <n v="5.0000000000000001E-3"/>
    <s v="GO"/>
    <x v="1"/>
    <x v="2"/>
  </r>
  <r>
    <s v="C100636"/>
    <n v="4141.72"/>
    <s v="servidor"/>
    <n v="10.36"/>
    <n v="896"/>
    <n v="1"/>
    <d v="2025-04-04T18:38:18"/>
    <d v="2025-04-26T20:29:35"/>
    <n v="0.41599999999999998"/>
    <n v="0.40600000000000003"/>
    <s v="MG"/>
    <x v="0"/>
    <x v="0"/>
  </r>
  <r>
    <s v="C100640"/>
    <n v="380.15"/>
    <s v="pensionista"/>
    <n v="21.17"/>
    <n v="836"/>
    <n v="3"/>
    <d v="2023-01-11T00:00:02"/>
    <d v="2024-10-19T16:20:13"/>
    <n v="0.128"/>
    <n v="0.43"/>
    <s v="PE"/>
    <x v="1"/>
    <x v="0"/>
  </r>
  <r>
    <s v="C100642"/>
    <n v="2011.05"/>
    <s v="autônomo"/>
    <n v="25.59"/>
    <n v="477"/>
    <n v="1"/>
    <d v="2023-06-24T22:11:32"/>
    <d v="2024-11-09T19:44:25"/>
    <n v="0.03"/>
    <n v="0.41199999999999998"/>
    <s v="PB"/>
    <x v="1"/>
    <x v="0"/>
  </r>
  <r>
    <s v="C100643"/>
    <n v="137.5"/>
    <s v="assalariado"/>
    <n v="16.100000000000001"/>
    <n v="754"/>
    <n v="1"/>
    <d v="2024-02-02T05:16:05"/>
    <d v="2023-08-21T18:36:00"/>
    <n v="0.41799999999999998"/>
    <n v="0.36099999999999999"/>
    <s v="PA"/>
    <x v="0"/>
    <x v="1"/>
  </r>
  <r>
    <s v="C100648"/>
    <n v="350.93"/>
    <s v="servidor"/>
    <n v="7.02"/>
    <n v="883"/>
    <n v="4"/>
    <d v="2023-07-20T06:49:10"/>
    <d v="2025-03-16T12:45:19"/>
    <n v="0.38600000000000001"/>
    <n v="0.28000000000000003"/>
    <s v="SC"/>
    <x v="0"/>
    <x v="1"/>
  </r>
  <r>
    <s v="C100649"/>
    <n v="407.38"/>
    <s v="assalariado"/>
    <n v="8.17"/>
    <n v="587"/>
    <n v="1"/>
    <d v="2025-05-12T23:07:04"/>
    <d v="2024-10-09T16:47:42"/>
    <n v="8.4000000000000005E-2"/>
    <n v="0.42299999999999999"/>
    <s v="AM"/>
    <x v="0"/>
    <x v="0"/>
  </r>
  <r>
    <s v="C100651"/>
    <n v="5490.19"/>
    <s v="servidor"/>
    <n v="21.63"/>
    <n v="830"/>
    <n v="1"/>
    <d v="2023-11-20T20:20:25"/>
    <d v="2024-08-23T01:04:31"/>
    <n v="0.20200000000000001"/>
    <n v="0.45500000000000002"/>
    <s v="PB"/>
    <x v="1"/>
    <x v="0"/>
  </r>
  <r>
    <s v="C100652"/>
    <n v="8229.7800000000007"/>
    <s v="assalariado"/>
    <n v="26.63"/>
    <n v="417"/>
    <n v="1"/>
    <d v="2024-03-04T15:39:42"/>
    <d v="2025-07-07T04:45:41"/>
    <n v="0.628"/>
    <n v="0.26800000000000002"/>
    <s v="SC"/>
    <x v="1"/>
    <x v="1"/>
  </r>
  <r>
    <s v="C100661"/>
    <n v="1072.1400000000001"/>
    <s v="assalariado"/>
    <n v="6.2"/>
    <n v="627"/>
    <n v="1"/>
    <d v="2024-12-14T23:58:28"/>
    <d v="2025-01-04T17:56:42"/>
    <n v="0.49199999999999999"/>
    <n v="0.11700000000000001"/>
    <s v="MG"/>
    <x v="0"/>
    <x v="2"/>
  </r>
  <r>
    <s v="C100664"/>
    <n v="187.06"/>
    <s v="servidor"/>
    <n v="29.86"/>
    <n v="579"/>
    <n v="2"/>
    <d v="2025-04-13T09:41:23"/>
    <d v="2025-11-03T17:14:59"/>
    <n v="0.19800000000000001"/>
    <n v="0.32100000000000001"/>
    <s v="PB"/>
    <x v="1"/>
    <x v="1"/>
  </r>
  <r>
    <s v="C100667"/>
    <n v="116.18"/>
    <s v="servidor"/>
    <n v="18.66"/>
    <n v="595"/>
    <n v="1"/>
    <d v="2024-07-03T08:57:34"/>
    <d v="2024-04-26T12:04:12"/>
    <n v="0.121"/>
    <n v="0.48599999999999999"/>
    <s v="ES"/>
    <x v="0"/>
    <x v="0"/>
  </r>
  <r>
    <s v="C100669"/>
    <n v="474.27"/>
    <s v="assalariado"/>
    <n v="17.809999999999999"/>
    <n v="368"/>
    <n v="2"/>
    <d v="2023-06-09T18:55:55"/>
    <d v="2025-06-02T09:08:41"/>
    <n v="0.311"/>
    <n v="0.13800000000000001"/>
    <s v="CE"/>
    <x v="0"/>
    <x v="2"/>
  </r>
  <r>
    <s v="C100672"/>
    <n v="2410.67"/>
    <s v="servidor"/>
    <n v="30.2"/>
    <n v="535"/>
    <n v="5"/>
    <d v="2025-05-22T16:38:08"/>
    <d v="2023-08-27T06:06:22"/>
    <n v="0.39"/>
    <n v="0.18"/>
    <s v="MG"/>
    <x v="1"/>
    <x v="2"/>
  </r>
  <r>
    <s v="C100675"/>
    <n v="299.76"/>
    <s v="assalariado"/>
    <n v="24.83"/>
    <n v="523"/>
    <n v="2"/>
    <d v="2023-09-02T09:35:26"/>
    <d v="2025-04-04T20:43:08"/>
    <n v="3.5000000000000003E-2"/>
    <n v="0.38400000000000001"/>
    <s v="GO"/>
    <x v="1"/>
    <x v="1"/>
  </r>
  <r>
    <s v="C100677"/>
    <n v="963.5"/>
    <s v="assalariado"/>
    <n v="1.1000000000000001"/>
    <n v="380"/>
    <n v="2"/>
    <d v="2023-02-23T21:08:25"/>
    <d v="2024-10-13T10:45:45"/>
    <n v="0.4"/>
    <n v="0.29199999999999998"/>
    <s v="BA"/>
    <x v="0"/>
    <x v="1"/>
  </r>
  <r>
    <s v="C100679"/>
    <n v="1819.7"/>
    <s v="autônomo"/>
    <n v="10.18"/>
    <n v="304"/>
    <n v="2"/>
    <d v="2025-09-06T16:57:31"/>
    <d v="2023-05-23T00:17:56"/>
    <n v="0.27600000000000002"/>
    <n v="0.16400000000000001"/>
    <s v="MG"/>
    <x v="0"/>
    <x v="2"/>
  </r>
  <r>
    <s v="C100681"/>
    <n v="2024.68"/>
    <s v="autônomo"/>
    <n v="16.059999999999999"/>
    <n v="725"/>
    <n v="1"/>
    <d v="2023-03-28T11:12:11"/>
    <d v="2023-09-28T07:57:24"/>
    <n v="0.25700000000000001"/>
    <n v="0.59699999999999998"/>
    <s v="RJ"/>
    <x v="0"/>
    <x v="0"/>
  </r>
  <r>
    <s v="C100688"/>
    <n v="903.26"/>
    <s v="autônomo"/>
    <n v="3.9"/>
    <n v="663"/>
    <n v="2"/>
    <d v="2023-07-17T17:37:38"/>
    <d v="2025-11-29T05:04:21"/>
    <n v="7.9000000000000001E-2"/>
    <n v="0.27300000000000002"/>
    <s v="ES"/>
    <x v="0"/>
    <x v="1"/>
  </r>
  <r>
    <s v="C100690"/>
    <n v="792.33"/>
    <s v="pensionista"/>
    <n v="18.829999999999998"/>
    <n v="542"/>
    <n v="2"/>
    <d v="2023-05-04T07:02:24"/>
    <d v="2024-10-19T01:58:40"/>
    <n v="0.40500000000000003"/>
    <n v="0.54200000000000004"/>
    <s v="PI"/>
    <x v="0"/>
    <x v="0"/>
  </r>
  <r>
    <s v="C100691"/>
    <n v="1312.68"/>
    <s v="assalariado"/>
    <n v="4.33"/>
    <n v="603"/>
    <n v="0"/>
    <d v="2023-03-15T16:02:03"/>
    <d v="2024-08-28T02:28:29"/>
    <n v="0.498"/>
    <n v="0.21099999999999999"/>
    <s v="SC"/>
    <x v="0"/>
    <x v="1"/>
  </r>
  <r>
    <s v="C100694"/>
    <n v="3641.7"/>
    <s v="pensionista"/>
    <n v="17.59"/>
    <n v="679"/>
    <n v="4"/>
    <d v="2023-02-25T11:40:56"/>
    <d v="2025-09-25T03:00:33"/>
    <n v="0.112"/>
    <n v="0.34200000000000003"/>
    <s v="MG"/>
    <x v="0"/>
    <x v="1"/>
  </r>
  <r>
    <s v="C100699"/>
    <n v="63.22"/>
    <s v="servidor"/>
    <n v="39.799999999999997"/>
    <n v="525"/>
    <n v="1"/>
    <d v="2023-01-08T08:22:13"/>
    <d v="2024-01-18T11:14:44"/>
    <n v="0.23799999999999999"/>
    <n v="0.499"/>
    <s v="SP"/>
    <x v="1"/>
    <x v="0"/>
  </r>
  <r>
    <s v="C100708"/>
    <n v="1571.64"/>
    <s v="assalariado"/>
    <n v="5.85"/>
    <n v="847"/>
    <n v="3"/>
    <d v="2025-04-07T09:41:51"/>
    <d v="2026-01-08T22:48:04"/>
    <n v="0.252"/>
    <n v="0.52400000000000002"/>
    <s v="MA"/>
    <x v="0"/>
    <x v="0"/>
  </r>
  <r>
    <s v="C100713"/>
    <n v="1739.72"/>
    <s v="autônomo"/>
    <n v="23.96"/>
    <n v="384"/>
    <n v="4"/>
    <d v="2025-04-25T03:53:30"/>
    <d v="2025-03-25T10:28:03"/>
    <n v="0.41099999999999998"/>
    <n v="0.42299999999999999"/>
    <s v="GO"/>
    <x v="1"/>
    <x v="0"/>
  </r>
  <r>
    <s v="C100715"/>
    <n v="2060.2399999999998"/>
    <s v="assalariado"/>
    <n v="4.87"/>
    <n v="342"/>
    <n v="1"/>
    <d v="2024-10-11T23:09:16"/>
    <d v="2024-12-01T12:02:50"/>
    <n v="0.13600000000000001"/>
    <n v="0.36699999999999999"/>
    <s v="BA"/>
    <x v="0"/>
    <x v="1"/>
  </r>
  <r>
    <s v="C100717"/>
    <n v="813"/>
    <s v="pensionista"/>
    <n v="38.49"/>
    <n v="710"/>
    <n v="2"/>
    <d v="2023-07-02T09:23:36"/>
    <d v="2025-09-11T03:58:56"/>
    <n v="0.70399999999999996"/>
    <n v="0.61299999999999999"/>
    <s v="RJ"/>
    <x v="1"/>
    <x v="3"/>
  </r>
  <r>
    <s v="C100722"/>
    <n v="1921.85"/>
    <s v="servidor"/>
    <n v="7.85"/>
    <n v="313"/>
    <n v="2"/>
    <d v="2024-10-10T10:33:18"/>
    <d v="2023-05-06T00:12:08"/>
    <n v="0.47499999999999998"/>
    <n v="0.51400000000000001"/>
    <s v="SC"/>
    <x v="0"/>
    <x v="0"/>
  </r>
  <r>
    <s v="C100729"/>
    <n v="359.09"/>
    <s v="assalariado"/>
    <n v="26.39"/>
    <n v="502"/>
    <n v="1"/>
    <d v="2023-02-15T18:48:40"/>
    <d v="2025-02-07T16:49:11"/>
    <n v="0.109"/>
    <n v="7.9000000000000001E-2"/>
    <s v="MG"/>
    <x v="1"/>
    <x v="2"/>
  </r>
  <r>
    <s v="C100730"/>
    <n v="6379.84"/>
    <s v="assalariado"/>
    <n v="20.260000000000002"/>
    <n v="873"/>
    <n v="1"/>
    <d v="2024-09-29T17:51:00"/>
    <d v="2023-04-02T10:52:06"/>
    <n v="0.18099999999999999"/>
    <n v="0.14799999999999999"/>
    <s v="SE"/>
    <x v="1"/>
    <x v="2"/>
  </r>
  <r>
    <s v="C100732"/>
    <n v="257.27"/>
    <s v="servidor"/>
    <n v="19.690000000000001"/>
    <n v="844"/>
    <n v="2"/>
    <d v="2023-02-06T12:29:57"/>
    <d v="2025-02-01T12:43:04"/>
    <n v="0.27800000000000002"/>
    <n v="0.13300000000000001"/>
    <s v="SE"/>
    <x v="0"/>
    <x v="2"/>
  </r>
  <r>
    <s v="C100733"/>
    <n v="495.46"/>
    <s v="assalariado"/>
    <n v="15.83"/>
    <n v="797"/>
    <n v="1"/>
    <d v="2024-07-30T22:04:06"/>
    <d v="2025-02-01T07:56:56"/>
    <n v="0.14499999999999999"/>
    <n v="0.38600000000000001"/>
    <s v="MA"/>
    <x v="0"/>
    <x v="1"/>
  </r>
  <r>
    <s v="C100738"/>
    <n v="2532"/>
    <s v="servidor"/>
    <n v="16.02"/>
    <n v="679"/>
    <n v="1"/>
    <d v="2024-12-21T01:21:13"/>
    <d v="2025-09-05T06:24:03"/>
    <n v="0.14899999999999999"/>
    <n v="0.29199999999999998"/>
    <s v="GO"/>
    <x v="0"/>
    <x v="1"/>
  </r>
  <r>
    <s v="C100741"/>
    <n v="1702.31"/>
    <s v="autônomo"/>
    <n v="11.61"/>
    <n v="689"/>
    <n v="4"/>
    <d v="2023-02-27T02:57:17"/>
    <d v="2023-06-11T23:24:32"/>
    <n v="0.187"/>
    <n v="0.21099999999999999"/>
    <s v="PB"/>
    <x v="0"/>
    <x v="1"/>
  </r>
  <r>
    <s v="C100744"/>
    <n v="2008.69"/>
    <s v="autônomo"/>
    <n v="3.07"/>
    <n v="396"/>
    <n v="1"/>
    <d v="2024-07-06T14:31:54"/>
    <d v="2024-07-13T22:41:27"/>
    <n v="0.55600000000000005"/>
    <n v="0.70199999999999996"/>
    <s v="RS"/>
    <x v="0"/>
    <x v="3"/>
  </r>
  <r>
    <s v="C100745"/>
    <n v="272.76"/>
    <s v="assalariado"/>
    <n v="10.01"/>
    <n v="817"/>
    <n v="1"/>
    <d v="2023-03-19T15:11:50"/>
    <d v="2023-10-05T08:11:58"/>
    <n v="0.46899999999999997"/>
    <n v="0.33"/>
    <s v="CE"/>
    <x v="0"/>
    <x v="1"/>
  </r>
  <r>
    <s v="C100752"/>
    <n v="426.48"/>
    <s v="pensionista"/>
    <n v="2.74"/>
    <n v="373"/>
    <n v="4"/>
    <d v="2023-11-02T05:01:51"/>
    <d v="2023-08-19T00:15:35"/>
    <n v="0.129"/>
    <n v="0.14299999999999999"/>
    <s v="RJ"/>
    <x v="0"/>
    <x v="2"/>
  </r>
  <r>
    <s v="C100754"/>
    <n v="772.07"/>
    <s v="assalariado"/>
    <n v="15.26"/>
    <n v="535"/>
    <n v="1"/>
    <d v="2025-04-15T16:29:23"/>
    <d v="2026-01-27T12:47:00"/>
    <n v="0.30599999999999999"/>
    <n v="0.36199999999999999"/>
    <s v="RJ"/>
    <x v="0"/>
    <x v="1"/>
  </r>
  <r>
    <s v="C100761"/>
    <n v="1631.26"/>
    <s v="assalariado"/>
    <n v="6.03"/>
    <n v="740"/>
    <n v="2"/>
    <d v="2023-08-27T05:05:59"/>
    <d v="2024-07-31T21:06:10"/>
    <n v="9.8000000000000004E-2"/>
    <n v="0.316"/>
    <s v="RS"/>
    <x v="0"/>
    <x v="1"/>
  </r>
  <r>
    <s v="C100762"/>
    <n v="1890.71"/>
    <s v="assalariado"/>
    <n v="18.61"/>
    <n v="821"/>
    <n v="1"/>
    <d v="2025-06-21T16:48:40"/>
    <d v="2024-04-17T12:11:07"/>
    <n v="0.27100000000000002"/>
    <n v="0.377"/>
    <s v="RS"/>
    <x v="0"/>
    <x v="1"/>
  </r>
  <r>
    <s v="C100769"/>
    <n v="740.64"/>
    <s v="assalariado"/>
    <n v="9.57"/>
    <n v="833"/>
    <n v="1"/>
    <d v="2024-06-16T20:10:37"/>
    <d v="2025-01-04T01:21:48"/>
    <n v="0.315"/>
    <n v="0.123"/>
    <s v="SE"/>
    <x v="0"/>
    <x v="2"/>
  </r>
  <r>
    <s v="C100772"/>
    <n v="3291.72"/>
    <s v="assalariado"/>
    <n v="1.47"/>
    <n v="794"/>
    <n v="1"/>
    <d v="2024-03-31T01:37:57"/>
    <d v="2025-05-25T14:54:36"/>
    <n v="0.156"/>
    <n v="0.41099999999999998"/>
    <s v="RJ"/>
    <x v="0"/>
    <x v="0"/>
  </r>
  <r>
    <s v="C100773"/>
    <n v="2347.14"/>
    <s v="assalariado"/>
    <n v="31"/>
    <n v="390"/>
    <n v="1"/>
    <d v="2025-06-26T04:50:26"/>
    <d v="2025-11-08T19:52:57"/>
    <n v="0.45500000000000002"/>
    <n v="4.2999999999999997E-2"/>
    <s v="SP"/>
    <x v="1"/>
    <x v="2"/>
  </r>
  <r>
    <s v="C100774"/>
    <n v="5117.63"/>
    <s v="assalariado"/>
    <n v="2.1"/>
    <n v="348"/>
    <n v="1"/>
    <d v="2025-03-29T05:25:21"/>
    <d v="2023-08-20T19:05:30"/>
    <n v="0.13700000000000001"/>
    <n v="0.55900000000000005"/>
    <s v="MG"/>
    <x v="0"/>
    <x v="0"/>
  </r>
  <r>
    <s v="C100775"/>
    <n v="1156.21"/>
    <s v="pensionista"/>
    <n v="7.41"/>
    <n v="707"/>
    <n v="4"/>
    <d v="2024-01-21T13:13:23"/>
    <d v="2024-08-12T22:02:25"/>
    <n v="0.443"/>
    <n v="0.113"/>
    <s v="RS"/>
    <x v="0"/>
    <x v="2"/>
  </r>
  <r>
    <s v="C100776"/>
    <n v="798.93"/>
    <s v="assalariado"/>
    <n v="28.74"/>
    <n v="808"/>
    <n v="1"/>
    <d v="2023-07-10T10:00:39"/>
    <d v="2025-06-09T22:02:50"/>
    <n v="0.16400000000000001"/>
    <n v="0.46100000000000002"/>
    <s v="PR"/>
    <x v="1"/>
    <x v="0"/>
  </r>
  <r>
    <s v="C100796"/>
    <n v="631.65"/>
    <s v="pensionista"/>
    <n v="9.9600000000000009"/>
    <n v="663"/>
    <n v="3"/>
    <d v="2024-10-01T14:05:22"/>
    <d v="2025-01-06T00:04:11"/>
    <n v="0.20699999999999999"/>
    <n v="0.375"/>
    <s v="RS"/>
    <x v="0"/>
    <x v="1"/>
  </r>
  <r>
    <s v="C100797"/>
    <n v="2744.33"/>
    <s v="assalariado"/>
    <n v="3.27"/>
    <n v="578"/>
    <n v="4"/>
    <d v="2023-01-05T12:02:19"/>
    <d v="2023-12-20T16:57:49"/>
    <n v="0.161"/>
    <n v="8.4000000000000005E-2"/>
    <s v="SE"/>
    <x v="0"/>
    <x v="2"/>
  </r>
  <r>
    <s v="C100800"/>
    <n v="240.54"/>
    <s v="assalariado"/>
    <n v="3.14"/>
    <n v="625"/>
    <n v="2"/>
    <d v="2025-02-26T02:40:43"/>
    <d v="2024-02-19T09:10:06"/>
    <n v="0.161"/>
    <n v="0.58599999999999997"/>
    <s v="RN"/>
    <x v="0"/>
    <x v="0"/>
  </r>
  <r>
    <s v="C100803"/>
    <n v="1172.67"/>
    <s v="assalariado"/>
    <n v="3.15"/>
    <n v="898"/>
    <n v="1"/>
    <d v="2024-12-21T02:27:36"/>
    <d v="2025-12-31T19:34:10"/>
    <n v="0.28399999999999997"/>
    <n v="0.38"/>
    <s v="BA"/>
    <x v="0"/>
    <x v="1"/>
  </r>
  <r>
    <s v="C100805"/>
    <n v="1453.88"/>
    <s v="assalariado"/>
    <n v="50.4"/>
    <n v="559"/>
    <n v="3"/>
    <d v="2025-09-14T21:06:14"/>
    <d v="2024-09-28T11:37:14"/>
    <n v="0.46400000000000002"/>
    <n v="0.72599999999999998"/>
    <s v="PB"/>
    <x v="2"/>
    <x v="3"/>
  </r>
  <r>
    <s v="C100809"/>
    <n v="2387.11"/>
    <s v="assalariado"/>
    <n v="17.48"/>
    <n v="744"/>
    <n v="3"/>
    <d v="2025-08-20T14:46:55"/>
    <d v="2025-06-16T00:19:06"/>
    <n v="9.4E-2"/>
    <n v="0.32600000000000001"/>
    <s v="RN"/>
    <x v="0"/>
    <x v="1"/>
  </r>
  <r>
    <s v="C100825"/>
    <n v="1842.98"/>
    <s v="assalariado"/>
    <n v="6.23"/>
    <n v="602"/>
    <n v="1"/>
    <d v="2024-02-26T05:38:23"/>
    <d v="2024-01-15T12:22:54"/>
    <n v="0.27400000000000002"/>
    <n v="0.34300000000000003"/>
    <s v="ES"/>
    <x v="0"/>
    <x v="1"/>
  </r>
  <r>
    <s v="C100827"/>
    <n v="1051.74"/>
    <s v="servidor"/>
    <n v="29.31"/>
    <n v="822"/>
    <n v="2"/>
    <d v="2025-04-03T22:09:26"/>
    <d v="2024-03-29T03:40:12"/>
    <n v="0.13100000000000001"/>
    <n v="7.0999999999999994E-2"/>
    <s v="MG"/>
    <x v="1"/>
    <x v="2"/>
  </r>
  <r>
    <s v="C100843"/>
    <n v="2086.5"/>
    <s v="assalariado"/>
    <n v="7.36"/>
    <n v="705"/>
    <n v="2"/>
    <d v="2023-06-29T14:55:16"/>
    <d v="2025-06-30T04:15:08"/>
    <n v="0.32100000000000001"/>
    <n v="0.19700000000000001"/>
    <s v="MG"/>
    <x v="0"/>
    <x v="2"/>
  </r>
  <r>
    <s v="C100844"/>
    <n v="1259.44"/>
    <s v="autônomo"/>
    <n v="28.89"/>
    <n v="401"/>
    <n v="2"/>
    <d v="2023-08-21T03:05:43"/>
    <d v="2025-12-04T03:46:21"/>
    <n v="0.23100000000000001"/>
    <n v="0.443"/>
    <s v="PA"/>
    <x v="1"/>
    <x v="0"/>
  </r>
  <r>
    <s v="C100845"/>
    <n v="1420.92"/>
    <s v="pensionista"/>
    <n v="31.5"/>
    <n v="737"/>
    <n v="1"/>
    <d v="2025-09-02T02:49:42"/>
    <d v="2023-06-22T14:15:09"/>
    <n v="0.33700000000000002"/>
    <n v="4.5999999999999999E-2"/>
    <s v="PR"/>
    <x v="1"/>
    <x v="2"/>
  </r>
  <r>
    <s v="C100847"/>
    <n v="477.6"/>
    <s v="assalariado"/>
    <n v="30.17"/>
    <n v="578"/>
    <n v="0"/>
    <d v="2023-02-09T19:53:42"/>
    <d v="2025-09-22T01:54:40"/>
    <n v="0.42799999999999999"/>
    <n v="0.67200000000000004"/>
    <s v="RS"/>
    <x v="1"/>
    <x v="3"/>
  </r>
  <r>
    <s v="C100848"/>
    <n v="3616.47"/>
    <s v="autônomo"/>
    <n v="1.6"/>
    <n v="519"/>
    <n v="0"/>
    <d v="2024-10-20T14:13:28"/>
    <d v="2023-09-08T15:55:42"/>
    <n v="0.52700000000000002"/>
    <n v="0.44400000000000001"/>
    <s v="RJ"/>
    <x v="0"/>
    <x v="0"/>
  </r>
  <r>
    <s v="C100855"/>
    <n v="724.9"/>
    <s v="autônomo"/>
    <n v="4.0999999999999996"/>
    <n v="509"/>
    <n v="2"/>
    <d v="2024-01-02T07:05:11"/>
    <d v="2025-01-27T01:49:05"/>
    <n v="0.39600000000000002"/>
    <n v="0.44500000000000001"/>
    <s v="CE"/>
    <x v="0"/>
    <x v="0"/>
  </r>
  <r>
    <s v="C100860"/>
    <n v="1367.46"/>
    <s v="assalariado"/>
    <n v="0.99"/>
    <n v="580"/>
    <n v="3"/>
    <d v="2023-07-09T02:21:57"/>
    <d v="2023-12-03T03:20:53"/>
    <n v="0.22600000000000001"/>
    <n v="0.35199999999999998"/>
    <s v="RJ"/>
    <x v="0"/>
    <x v="1"/>
  </r>
  <r>
    <s v="C100862"/>
    <n v="871.68"/>
    <s v="assalariado"/>
    <n v="8.49"/>
    <n v="315"/>
    <n v="2"/>
    <d v="2024-05-27T03:26:29"/>
    <d v="2024-07-01T12:31:40"/>
    <n v="0.126"/>
    <n v="0.313"/>
    <s v="RJ"/>
    <x v="0"/>
    <x v="1"/>
  </r>
  <r>
    <s v="C100864"/>
    <n v="732.85"/>
    <s v="pensionista"/>
    <n v="15.87"/>
    <n v="800"/>
    <n v="1"/>
    <d v="2024-04-25T13:29:04"/>
    <d v="2024-07-06T03:41:19"/>
    <n v="0.17"/>
    <n v="0.42399999999999999"/>
    <s v="RS"/>
    <x v="0"/>
    <x v="0"/>
  </r>
  <r>
    <s v="C100876"/>
    <n v="3182.18"/>
    <s v="autônomo"/>
    <n v="14.88"/>
    <n v="484"/>
    <n v="1"/>
    <d v="2024-09-25T17:23:13"/>
    <d v="2023-06-15T06:00:53"/>
    <n v="0.311"/>
    <n v="0.52200000000000002"/>
    <s v="RS"/>
    <x v="0"/>
    <x v="0"/>
  </r>
  <r>
    <s v="C100880"/>
    <n v="134.25"/>
    <s v="assalariado"/>
    <n v="19.350000000000001"/>
    <n v="560"/>
    <n v="1"/>
    <d v="2023-03-07T10:44:17"/>
    <d v="2025-04-28T13:32:46"/>
    <n v="0.57799999999999996"/>
    <n v="0.23699999999999999"/>
    <s v="PE"/>
    <x v="0"/>
    <x v="1"/>
  </r>
  <r>
    <s v="C100882"/>
    <n v="2544.87"/>
    <s v="assalariado"/>
    <n v="17.29"/>
    <n v="677"/>
    <n v="1"/>
    <d v="2023-12-28T15:59:42"/>
    <d v="2024-11-16T15:03:16"/>
    <n v="0.47"/>
    <n v="0.19800000000000001"/>
    <s v="RN"/>
    <x v="0"/>
    <x v="2"/>
  </r>
  <r>
    <s v="C100887"/>
    <n v="1272.98"/>
    <s v="pensionista"/>
    <n v="1.97"/>
    <n v="412"/>
    <n v="4"/>
    <d v="2023-09-06T13:55:22"/>
    <d v="2024-11-05T00:26:38"/>
    <n v="4.2999999999999997E-2"/>
    <n v="0.33600000000000002"/>
    <s v="PR"/>
    <x v="0"/>
    <x v="1"/>
  </r>
  <r>
    <s v="C100888"/>
    <n v="102.11"/>
    <s v="assalariado"/>
    <n v="23.81"/>
    <n v="655"/>
    <n v="1"/>
    <d v="2024-12-17T04:26:16"/>
    <d v="2023-05-27T09:27:10"/>
    <n v="0.14399999999999999"/>
    <n v="0.41799999999999998"/>
    <s v="PA"/>
    <x v="1"/>
    <x v="0"/>
  </r>
  <r>
    <s v="C100891"/>
    <n v="1162.29"/>
    <s v="autônomo"/>
    <n v="51.68"/>
    <n v="367"/>
    <n v="2"/>
    <d v="2024-11-04T18:34:11"/>
    <d v="2024-08-25T08:57:47"/>
    <n v="0.51200000000000001"/>
    <n v="0.60699999999999998"/>
    <s v="PE"/>
    <x v="2"/>
    <x v="3"/>
  </r>
  <r>
    <s v="C100893"/>
    <n v="1625.46"/>
    <s v="assalariado"/>
    <n v="16.77"/>
    <n v="834"/>
    <n v="3"/>
    <d v="2023-01-01T18:44:56"/>
    <d v="2024-03-10T18:51:33"/>
    <n v="0.14099999999999999"/>
    <n v="0.36599999999999999"/>
    <s v="PR"/>
    <x v="0"/>
    <x v="1"/>
  </r>
  <r>
    <s v="C100913"/>
    <n v="1065.5"/>
    <s v="assalariado"/>
    <n v="29.47"/>
    <n v="355"/>
    <n v="0"/>
    <d v="2023-11-26T16:16:42"/>
    <d v="2025-10-13T18:47:57"/>
    <n v="0.219"/>
    <n v="0.42299999999999999"/>
    <s v="ES"/>
    <x v="1"/>
    <x v="0"/>
  </r>
  <r>
    <s v="C100914"/>
    <n v="1356.37"/>
    <s v="pensionista"/>
    <n v="13.28"/>
    <n v="885"/>
    <n v="2"/>
    <d v="2023-07-06T16:35:17"/>
    <d v="2024-11-04T14:13:53"/>
    <n v="0.42699999999999999"/>
    <n v="7.6999999999999999E-2"/>
    <s v="MG"/>
    <x v="0"/>
    <x v="2"/>
  </r>
  <r>
    <s v="C100916"/>
    <n v="791.2"/>
    <s v="assalariado"/>
    <n v="5.89"/>
    <n v="423"/>
    <n v="1"/>
    <d v="2023-01-12T17:40:45"/>
    <d v="2024-09-06T19:03:00"/>
    <n v="3.4000000000000002E-2"/>
    <n v="0.16400000000000001"/>
    <s v="AL"/>
    <x v="0"/>
    <x v="2"/>
  </r>
  <r>
    <s v="C100923"/>
    <n v="1345.07"/>
    <s v="assalariado"/>
    <n v="50.32"/>
    <n v="544"/>
    <n v="1"/>
    <d v="2024-05-09T05:16:57"/>
    <d v="2023-04-29T23:12:50"/>
    <n v="0.38700000000000001"/>
    <n v="0.47799999999999998"/>
    <s v="RJ"/>
    <x v="2"/>
    <x v="0"/>
  </r>
  <r>
    <s v="C100925"/>
    <n v="666.62"/>
    <s v="assalariado"/>
    <n v="22.07"/>
    <n v="604"/>
    <n v="3"/>
    <d v="2023-04-27T23:09:26"/>
    <d v="2025-12-02T17:55:23"/>
    <n v="0.35599999999999998"/>
    <n v="6.7000000000000004E-2"/>
    <s v="SE"/>
    <x v="1"/>
    <x v="2"/>
  </r>
  <r>
    <s v="C100927"/>
    <n v="128.37"/>
    <s v="servidor"/>
    <n v="11.15"/>
    <n v="481"/>
    <n v="3"/>
    <d v="2023-08-06T00:42:17"/>
    <d v="2023-03-22T04:03:47"/>
    <n v="0.46800000000000003"/>
    <n v="0.42199999999999999"/>
    <s v="PB"/>
    <x v="0"/>
    <x v="0"/>
  </r>
  <r>
    <s v="C100929"/>
    <n v="131.16"/>
    <s v="assalariado"/>
    <n v="31.76"/>
    <n v="396"/>
    <n v="2"/>
    <d v="2025-05-23T13:33:15"/>
    <d v="2023-11-12T23:31:05"/>
    <n v="0.29099999999999998"/>
    <n v="0.318"/>
    <s v="BA"/>
    <x v="1"/>
    <x v="1"/>
  </r>
  <r>
    <s v="C100936"/>
    <n v="316.41000000000003"/>
    <s v="assalariado"/>
    <n v="8.2100000000000009"/>
    <n v="693"/>
    <n v="1"/>
    <d v="2024-03-18T10:15:05"/>
    <d v="2025-06-16T12:28:03"/>
    <n v="0.23599999999999999"/>
    <n v="0.49299999999999999"/>
    <s v="RS"/>
    <x v="0"/>
    <x v="0"/>
  </r>
  <r>
    <s v="C100940"/>
    <n v="118.58"/>
    <s v="assalariado"/>
    <n v="4.1100000000000003"/>
    <n v="716"/>
    <n v="1"/>
    <d v="2025-02-13T16:30:17"/>
    <d v="2025-04-10T17:14:06"/>
    <n v="0.26800000000000002"/>
    <n v="0.433"/>
    <s v="BA"/>
    <x v="0"/>
    <x v="0"/>
  </r>
  <r>
    <s v="C100947"/>
    <n v="1874.75"/>
    <s v="pensionista"/>
    <n v="10.75"/>
    <n v="694"/>
    <n v="1"/>
    <d v="2023-08-29T08:08:06"/>
    <d v="2025-10-04T05:01:33"/>
    <n v="0.121"/>
    <n v="0.32900000000000001"/>
    <s v="RN"/>
    <x v="0"/>
    <x v="1"/>
  </r>
  <r>
    <s v="C100949"/>
    <n v="564.09"/>
    <s v="servidor"/>
    <n v="6.84"/>
    <n v="890"/>
    <n v="0"/>
    <d v="2023-05-02T20:35:20"/>
    <d v="2024-07-03T01:12:52"/>
    <n v="0.218"/>
    <n v="0.23"/>
    <s v="AL"/>
    <x v="0"/>
    <x v="1"/>
  </r>
  <r>
    <s v="C100954"/>
    <n v="1111.24"/>
    <s v="assalariado"/>
    <n v="7.79"/>
    <n v="440"/>
    <n v="1"/>
    <d v="2025-01-06T18:28:30"/>
    <d v="2024-01-24T10:16:55"/>
    <n v="0.186"/>
    <n v="0.189"/>
    <s v="SC"/>
    <x v="0"/>
    <x v="2"/>
  </r>
  <r>
    <s v="C100955"/>
    <n v="71.8"/>
    <s v="assalariado"/>
    <n v="13.41"/>
    <n v="577"/>
    <n v="3"/>
    <d v="2025-10-29T21:15:50"/>
    <d v="2025-07-13T19:42:40"/>
    <n v="0.152"/>
    <n v="0.216"/>
    <s v="PE"/>
    <x v="0"/>
    <x v="1"/>
  </r>
  <r>
    <s v="C100958"/>
    <n v="1302.06"/>
    <s v="assalariado"/>
    <n v="9.3000000000000007"/>
    <n v="893"/>
    <n v="2"/>
    <d v="2024-06-19T22:45:40"/>
    <d v="2024-01-10T18:15:47"/>
    <n v="0.14199999999999999"/>
    <n v="0.51100000000000001"/>
    <s v="AL"/>
    <x v="0"/>
    <x v="0"/>
  </r>
  <r>
    <s v="C100963"/>
    <n v="2128.77"/>
    <s v="assalariado"/>
    <n v="8.1199999999999992"/>
    <n v="593"/>
    <n v="1"/>
    <d v="2024-09-07T23:51:47"/>
    <d v="2025-08-07T20:57:20"/>
    <n v="0.32900000000000001"/>
    <n v="7.0999999999999994E-2"/>
    <s v="SP"/>
    <x v="0"/>
    <x v="2"/>
  </r>
  <r>
    <s v="C100967"/>
    <n v="103.84"/>
    <s v="autônomo"/>
    <n v="10.19"/>
    <n v="466"/>
    <n v="1"/>
    <d v="2025-06-14T05:35:26"/>
    <d v="2025-10-06T03:18:40"/>
    <n v="0.161"/>
    <n v="0.25900000000000001"/>
    <s v="AL"/>
    <x v="0"/>
    <x v="1"/>
  </r>
  <r>
    <s v="C100971"/>
    <n v="57.95"/>
    <s v="assalariado"/>
    <n v="16.88"/>
    <n v="893"/>
    <n v="0"/>
    <d v="2025-05-03T19:52:04"/>
    <d v="2024-10-04T04:48:27"/>
    <n v="0.316"/>
    <n v="5.0999999999999997E-2"/>
    <s v="MA"/>
    <x v="0"/>
    <x v="2"/>
  </r>
  <r>
    <s v="C100975"/>
    <n v="1192.19"/>
    <s v="assalariado"/>
    <n v="16.88"/>
    <n v="665"/>
    <n v="2"/>
    <d v="2024-09-03T18:59:56"/>
    <d v="2023-07-06T09:00:37"/>
    <n v="0.214"/>
    <n v="0.14399999999999999"/>
    <s v="AL"/>
    <x v="0"/>
    <x v="2"/>
  </r>
  <r>
    <s v="C100979"/>
    <n v="413.46"/>
    <s v="servidor"/>
    <n v="10.06"/>
    <n v="323"/>
    <n v="1"/>
    <d v="2023-05-22T07:38:15"/>
    <d v="2024-05-03T21:06:30"/>
    <n v="0.13800000000000001"/>
    <n v="0.51200000000000001"/>
    <s v="RS"/>
    <x v="0"/>
    <x v="0"/>
  </r>
  <r>
    <s v="C100980"/>
    <n v="1236.6500000000001"/>
    <s v="assalariado"/>
    <n v="31.17"/>
    <n v="874"/>
    <n v="3"/>
    <d v="2024-03-02T23:58:46"/>
    <d v="2025-06-16T18:32:27"/>
    <n v="0.41599999999999998"/>
    <n v="0.31"/>
    <s v="BA"/>
    <x v="1"/>
    <x v="1"/>
  </r>
  <r>
    <s v="C100986"/>
    <n v="2033.2"/>
    <s v="servidor"/>
    <n v="17.87"/>
    <n v="765"/>
    <n v="3"/>
    <d v="2023-03-27T12:49:45"/>
    <d v="2025-01-23T13:34:26"/>
    <n v="0.309"/>
    <n v="0.46200000000000002"/>
    <s v="MG"/>
    <x v="0"/>
    <x v="0"/>
  </r>
  <r>
    <s v="C100989"/>
    <n v="398.38"/>
    <s v="assalariado"/>
    <n v="11.21"/>
    <n v="734"/>
    <n v="2"/>
    <d v="2025-03-17T23:19:52"/>
    <d v="2023-09-10T06:20:16"/>
    <n v="0.56999999999999995"/>
    <n v="0.45300000000000001"/>
    <s v="SP"/>
    <x v="0"/>
    <x v="0"/>
  </r>
  <r>
    <s v="C101000"/>
    <n v="1089.5999999999999"/>
    <s v="assalariado"/>
    <n v="26.1"/>
    <n v="788"/>
    <n v="1"/>
    <d v="2024-06-21T14:44:41"/>
    <d v="2023-10-10T00:07:23"/>
    <n v="7.1999999999999995E-2"/>
    <n v="0.28899999999999998"/>
    <s v="MG"/>
    <x v="1"/>
    <x v="1"/>
  </r>
  <r>
    <s v="C101004"/>
    <n v="1287.02"/>
    <s v="assalariado"/>
    <n v="15.81"/>
    <n v="633"/>
    <n v="2"/>
    <d v="2025-04-05T11:21:32"/>
    <d v="2023-05-22T19:05:10"/>
    <n v="3.5000000000000003E-2"/>
    <n v="0.255"/>
    <s v="PE"/>
    <x v="0"/>
    <x v="1"/>
  </r>
  <r>
    <s v="C101005"/>
    <n v="716.82"/>
    <s v="assalariado"/>
    <n v="8.6199999999999992"/>
    <n v="601"/>
    <n v="3"/>
    <d v="2024-03-21T10:52:46"/>
    <d v="2025-01-03T07:38:02"/>
    <n v="5.8999999999999997E-2"/>
    <n v="0.623"/>
    <s v="PA"/>
    <x v="0"/>
    <x v="3"/>
  </r>
  <r>
    <s v="C101007"/>
    <n v="590.97"/>
    <s v="autônomo"/>
    <n v="22.17"/>
    <n v="796"/>
    <n v="1"/>
    <d v="2024-01-07T11:17:28"/>
    <d v="2024-01-14T19:28:40"/>
    <n v="0.42299999999999999"/>
    <n v="0.13600000000000001"/>
    <s v="MA"/>
    <x v="1"/>
    <x v="2"/>
  </r>
  <r>
    <s v="C101009"/>
    <n v="2168.36"/>
    <s v="assalariado"/>
    <n v="18"/>
    <n v="501"/>
    <n v="4"/>
    <d v="2024-01-14T06:38:05"/>
    <d v="2025-05-07T19:46:39"/>
    <n v="0.28899999999999998"/>
    <n v="0.48699999999999999"/>
    <s v="PE"/>
    <x v="0"/>
    <x v="0"/>
  </r>
  <r>
    <s v="C101013"/>
    <n v="1132.96"/>
    <s v="autônomo"/>
    <n v="9.7200000000000006"/>
    <n v="332"/>
    <n v="1"/>
    <d v="2024-12-25T11:44:57"/>
    <d v="2025-01-13T08:32:57"/>
    <n v="0.19600000000000001"/>
    <n v="0.29299999999999998"/>
    <s v="PR"/>
    <x v="0"/>
    <x v="1"/>
  </r>
  <r>
    <s v="C101014"/>
    <n v="487.9"/>
    <s v="assalariado"/>
    <n v="22.56"/>
    <n v="497"/>
    <n v="1"/>
    <d v="2024-03-05T21:59:16"/>
    <d v="2025-01-26T11:30:18"/>
    <n v="0.46100000000000002"/>
    <n v="0.26"/>
    <s v="CE"/>
    <x v="1"/>
    <x v="1"/>
  </r>
  <r>
    <s v="C101016"/>
    <n v="560.88"/>
    <s v="assalariado"/>
    <n v="1.95"/>
    <n v="518"/>
    <n v="1"/>
    <d v="2023-10-16T15:50:37"/>
    <d v="2025-01-17T06:41:06"/>
    <n v="0.42499999999999999"/>
    <n v="0.42599999999999999"/>
    <s v="RN"/>
    <x v="0"/>
    <x v="0"/>
  </r>
  <r>
    <s v="C101022"/>
    <n v="1606.23"/>
    <s v="autônomo"/>
    <n v="2.0099999999999998"/>
    <n v="785"/>
    <n v="1"/>
    <d v="2024-03-23T04:11:13"/>
    <d v="2024-04-13T04:13:58"/>
    <n v="0.2"/>
    <n v="0.27100000000000002"/>
    <s v="AM"/>
    <x v="0"/>
    <x v="1"/>
  </r>
  <r>
    <s v="C101023"/>
    <n v="53.29"/>
    <s v="assalariado"/>
    <n v="9.4"/>
    <n v="435"/>
    <n v="1"/>
    <d v="2025-02-01T14:30:55"/>
    <d v="2024-05-03T18:43:55"/>
    <n v="0.45200000000000001"/>
    <n v="0.375"/>
    <s v="PI"/>
    <x v="0"/>
    <x v="1"/>
  </r>
  <r>
    <s v="C101027"/>
    <n v="575.88"/>
    <s v="assalariado"/>
    <n v="21.95"/>
    <n v="440"/>
    <n v="4"/>
    <d v="2024-10-15T12:55:39"/>
    <d v="2023-04-09T04:09:29"/>
    <n v="0.23300000000000001"/>
    <n v="0.23799999999999999"/>
    <s v="RN"/>
    <x v="1"/>
    <x v="1"/>
  </r>
  <r>
    <s v="C101028"/>
    <n v="68.92"/>
    <s v="assalariado"/>
    <n v="20.96"/>
    <n v="406"/>
    <n v="2"/>
    <d v="2025-09-01T20:21:09"/>
    <d v="2024-03-16T16:43:44"/>
    <n v="0.28499999999999998"/>
    <n v="0.52700000000000002"/>
    <s v="PI"/>
    <x v="1"/>
    <x v="0"/>
  </r>
  <r>
    <s v="C101036"/>
    <n v="804.29"/>
    <s v="assalariado"/>
    <n v="23.85"/>
    <n v="559"/>
    <n v="1"/>
    <d v="2023-03-28T08:40:42"/>
    <d v="2025-02-06T19:38:58"/>
    <n v="0.17199999999999999"/>
    <n v="0.23799999999999999"/>
    <s v="CE"/>
    <x v="1"/>
    <x v="1"/>
  </r>
  <r>
    <s v="C101045"/>
    <n v="2260.38"/>
    <s v="assalariado"/>
    <n v="26.26"/>
    <n v="320"/>
    <n v="1"/>
    <d v="2023-05-17T15:38:41"/>
    <d v="2025-03-28T05:52:31"/>
    <n v="0.121"/>
    <n v="3.2000000000000001E-2"/>
    <s v="MA"/>
    <x v="1"/>
    <x v="2"/>
  </r>
  <r>
    <s v="C101046"/>
    <n v="2067.63"/>
    <s v="pensionista"/>
    <n v="2.3199999999999998"/>
    <n v="893"/>
    <n v="1"/>
    <d v="2024-06-13T13:17:40"/>
    <d v="2023-10-28T17:30:28"/>
    <n v="0.40300000000000002"/>
    <n v="0.58399999999999996"/>
    <s v="MA"/>
    <x v="0"/>
    <x v="0"/>
  </r>
  <r>
    <s v="C101052"/>
    <n v="837.04"/>
    <s v="assalariado"/>
    <n v="5.37"/>
    <n v="796"/>
    <n v="2"/>
    <d v="2025-05-11T05:36:07"/>
    <d v="2024-11-11T11:41:11"/>
    <n v="0.104"/>
    <n v="0.628"/>
    <s v="AM"/>
    <x v="0"/>
    <x v="3"/>
  </r>
  <r>
    <s v="C101057"/>
    <n v="2710.49"/>
    <s v="pensionista"/>
    <n v="14.42"/>
    <n v="818"/>
    <n v="3"/>
    <d v="2023-01-28T03:09:07"/>
    <d v="2024-06-08T13:10:54"/>
    <n v="0.21"/>
    <n v="0.58299999999999996"/>
    <s v="PB"/>
    <x v="0"/>
    <x v="0"/>
  </r>
  <r>
    <s v="C101067"/>
    <n v="135.22999999999999"/>
    <s v="assalariado"/>
    <n v="10.51"/>
    <n v="791"/>
    <n v="1"/>
    <d v="2024-09-16T04:15:20"/>
    <d v="2025-05-22T02:28:09"/>
    <n v="0.161"/>
    <n v="0.23899999999999999"/>
    <s v="MG"/>
    <x v="0"/>
    <x v="1"/>
  </r>
  <r>
    <s v="C101071"/>
    <n v="182.38"/>
    <s v="assalariado"/>
    <n v="26.46"/>
    <n v="817"/>
    <n v="2"/>
    <d v="2024-08-21T08:47:17"/>
    <d v="2023-09-14T21:25:51"/>
    <n v="0.375"/>
    <n v="0.26800000000000002"/>
    <s v="ES"/>
    <x v="1"/>
    <x v="1"/>
  </r>
  <r>
    <s v="C101075"/>
    <n v="2352.73"/>
    <s v="autônomo"/>
    <n v="18.010000000000002"/>
    <n v="524"/>
    <n v="5"/>
    <d v="2025-04-19T11:08:16"/>
    <d v="2025-01-09T13:16:05"/>
    <n v="0.499"/>
    <n v="0.14099999999999999"/>
    <s v="MA"/>
    <x v="0"/>
    <x v="2"/>
  </r>
  <r>
    <s v="C101086"/>
    <n v="733.09"/>
    <s v="assalariado"/>
    <n v="30.76"/>
    <n v="539"/>
    <n v="4"/>
    <d v="2025-08-15T02:02:50"/>
    <d v="2023-07-17T05:34:35"/>
    <n v="5.1999999999999998E-2"/>
    <n v="0.14699999999999999"/>
    <s v="MG"/>
    <x v="1"/>
    <x v="2"/>
  </r>
  <r>
    <s v="C101089"/>
    <n v="664.3"/>
    <s v="assalariado"/>
    <n v="6.74"/>
    <n v="744"/>
    <n v="3"/>
    <d v="2024-01-31T20:10:21"/>
    <d v="2024-12-20T15:57:45"/>
    <n v="0.159"/>
    <n v="0.58799999999999997"/>
    <s v="PB"/>
    <x v="0"/>
    <x v="0"/>
  </r>
  <r>
    <s v="C101096"/>
    <n v="110.3"/>
    <s v="assalariado"/>
    <n v="14.32"/>
    <n v="889"/>
    <n v="1"/>
    <d v="2025-01-07T08:54:41"/>
    <d v="2023-09-21T05:36:48"/>
    <n v="0.22800000000000001"/>
    <n v="0.311"/>
    <s v="RJ"/>
    <x v="0"/>
    <x v="1"/>
  </r>
  <r>
    <s v="C101097"/>
    <n v="1389.72"/>
    <s v="assalariado"/>
    <n v="19.829999999999998"/>
    <n v="364"/>
    <n v="1"/>
    <d v="2025-04-11T12:21:53"/>
    <d v="2023-10-27T19:24:46"/>
    <n v="0.115"/>
    <n v="0.26"/>
    <s v="MA"/>
    <x v="0"/>
    <x v="1"/>
  </r>
  <r>
    <s v="C101099"/>
    <n v="331.61"/>
    <s v="servidor"/>
    <n v="25.4"/>
    <n v="714"/>
    <n v="1"/>
    <d v="2024-09-24T20:04:13"/>
    <d v="2023-11-28T17:44:56"/>
    <n v="0.185"/>
    <n v="0.498"/>
    <s v="PB"/>
    <x v="1"/>
    <x v="0"/>
  </r>
  <r>
    <s v="C101103"/>
    <n v="1493.81"/>
    <s v="servidor"/>
    <n v="5.98"/>
    <n v="508"/>
    <n v="1"/>
    <d v="2023-04-28T10:26:03"/>
    <d v="2023-12-30T11:48:36"/>
    <n v="0.54500000000000004"/>
    <n v="0.26700000000000002"/>
    <s v="DF"/>
    <x v="0"/>
    <x v="1"/>
  </r>
  <r>
    <s v="C101106"/>
    <n v="91.53"/>
    <s v="servidor"/>
    <n v="20.34"/>
    <n v="559"/>
    <n v="1"/>
    <d v="2024-06-14T10:27:45"/>
    <d v="2024-09-23T03:57:17"/>
    <n v="7.5999999999999998E-2"/>
    <n v="0.78200000000000003"/>
    <s v="RN"/>
    <x v="1"/>
    <x v="3"/>
  </r>
  <r>
    <s v="C101113"/>
    <n v="378.11"/>
    <s v="assalariado"/>
    <n v="19.440000000000001"/>
    <n v="335"/>
    <n v="2"/>
    <d v="2025-03-20T00:52:23"/>
    <d v="2025-08-20T03:31:05"/>
    <n v="5.1999999999999998E-2"/>
    <n v="0.68300000000000005"/>
    <s v="AM"/>
    <x v="0"/>
    <x v="3"/>
  </r>
  <r>
    <s v="C101114"/>
    <n v="2443.29"/>
    <s v="pensionista"/>
    <n v="13.25"/>
    <n v="452"/>
    <n v="1"/>
    <d v="2025-05-23T13:33:40"/>
    <d v="2025-08-03T05:48:17"/>
    <n v="7.9000000000000001E-2"/>
    <n v="0.21"/>
    <s v="ES"/>
    <x v="0"/>
    <x v="1"/>
  </r>
  <r>
    <s v="C101116"/>
    <n v="181.88"/>
    <s v="servidor"/>
    <n v="14.41"/>
    <n v="524"/>
    <n v="1"/>
    <d v="2024-04-29T21:39:50"/>
    <d v="2025-09-27T22:36:52"/>
    <n v="0.25800000000000001"/>
    <n v="0.25800000000000001"/>
    <s v="SC"/>
    <x v="0"/>
    <x v="1"/>
  </r>
  <r>
    <s v="C101123"/>
    <n v="302.13"/>
    <s v="autônomo"/>
    <n v="13.91"/>
    <n v="387"/>
    <n v="1"/>
    <d v="2023-04-06T18:06:52"/>
    <d v="2023-05-31T22:34:07"/>
    <n v="0.106"/>
    <n v="0.25600000000000001"/>
    <s v="DF"/>
    <x v="0"/>
    <x v="1"/>
  </r>
  <r>
    <s v="C101127"/>
    <n v="1602.61"/>
    <s v="assalariado"/>
    <n v="22.26"/>
    <n v="616"/>
    <n v="1"/>
    <d v="2025-10-06T10:57:26"/>
    <d v="2024-11-24T00:36:40"/>
    <n v="0.40200000000000002"/>
    <n v="0.20300000000000001"/>
    <s v="GO"/>
    <x v="1"/>
    <x v="1"/>
  </r>
  <r>
    <s v="C101128"/>
    <n v="141.16"/>
    <s v="autônomo"/>
    <n v="24.34"/>
    <n v="734"/>
    <n v="2"/>
    <d v="2023-07-28T19:29:43"/>
    <d v="2025-04-13T02:27:46"/>
    <n v="8.8999999999999996E-2"/>
    <n v="0.82799999999999996"/>
    <s v="SP"/>
    <x v="1"/>
    <x v="4"/>
  </r>
  <r>
    <s v="C101129"/>
    <n v="1372.95"/>
    <s v="assalariado"/>
    <n v="23.91"/>
    <n v="426"/>
    <n v="3"/>
    <d v="2024-07-25T22:20:46"/>
    <d v="2023-12-14T21:35:29"/>
    <n v="0.32800000000000001"/>
    <n v="0.217"/>
    <s v="PI"/>
    <x v="1"/>
    <x v="1"/>
  </r>
  <r>
    <s v="C101135"/>
    <n v="721.81"/>
    <s v="pensionista"/>
    <n v="5.67"/>
    <n v="742"/>
    <n v="3"/>
    <d v="2025-03-19T08:49:40"/>
    <d v="2023-07-14T06:38:18"/>
    <n v="0.53"/>
    <n v="0.46"/>
    <s v="DF"/>
    <x v="0"/>
    <x v="0"/>
  </r>
  <r>
    <s v="C101138"/>
    <n v="142.19"/>
    <s v="autônomo"/>
    <n v="29.13"/>
    <n v="669"/>
    <n v="1"/>
    <d v="2024-11-11T23:01:23"/>
    <d v="2023-12-01T08:30:12"/>
    <n v="0.69899999999999995"/>
    <n v="0.113"/>
    <s v="PB"/>
    <x v="1"/>
    <x v="2"/>
  </r>
  <r>
    <s v="C101142"/>
    <n v="217.65"/>
    <s v="servidor"/>
    <n v="16.47"/>
    <n v="852"/>
    <n v="2"/>
    <d v="2024-02-18T02:30:20"/>
    <d v="2023-05-25T13:55:56"/>
    <n v="8.8999999999999996E-2"/>
    <n v="0.371"/>
    <s v="RN"/>
    <x v="0"/>
    <x v="1"/>
  </r>
  <r>
    <s v="C101152"/>
    <n v="2047.58"/>
    <s v="servidor"/>
    <n v="8.81"/>
    <n v="526"/>
    <n v="0"/>
    <d v="2024-06-12T14:13:03"/>
    <d v="2024-01-31T19:45:32"/>
    <n v="1.9E-2"/>
    <n v="0.16500000000000001"/>
    <s v="DF"/>
    <x v="0"/>
    <x v="2"/>
  </r>
  <r>
    <s v="C101158"/>
    <n v="1600.44"/>
    <s v="assalariado"/>
    <n v="13.24"/>
    <n v="898"/>
    <n v="1"/>
    <d v="2023-12-06T23:57:53"/>
    <d v="2024-11-10T10:42:10"/>
    <n v="0.432"/>
    <n v="4.3999999999999997E-2"/>
    <s v="RJ"/>
    <x v="0"/>
    <x v="2"/>
  </r>
  <r>
    <s v="C101168"/>
    <n v="375.59"/>
    <s v="assalariado"/>
    <n v="21.9"/>
    <n v="544"/>
    <n v="3"/>
    <d v="2024-02-08T18:16:50"/>
    <d v="2025-05-07T22:41:49"/>
    <n v="0.38"/>
    <n v="0.40200000000000002"/>
    <s v="SE"/>
    <x v="1"/>
    <x v="0"/>
  </r>
  <r>
    <s v="C101176"/>
    <n v="1066.31"/>
    <s v="assalariado"/>
    <n v="18.23"/>
    <n v="877"/>
    <n v="2"/>
    <d v="2023-08-17T09:42:14"/>
    <d v="2023-06-14T03:21:17"/>
    <n v="0.33100000000000002"/>
    <n v="0.2"/>
    <s v="DF"/>
    <x v="0"/>
    <x v="2"/>
  </r>
  <r>
    <s v="C101185"/>
    <n v="60.72"/>
    <s v="assalariado"/>
    <n v="13.4"/>
    <n v="503"/>
    <n v="3"/>
    <d v="2025-10-04T00:21:41"/>
    <d v="2023-03-10T09:42:53"/>
    <n v="0.47699999999999998"/>
    <n v="7.5999999999999998E-2"/>
    <s v="PE"/>
    <x v="0"/>
    <x v="2"/>
  </r>
  <r>
    <s v="C101187"/>
    <n v="4743.1499999999996"/>
    <s v="assalariado"/>
    <n v="34.020000000000003"/>
    <n v="708"/>
    <n v="1"/>
    <d v="2025-07-19T19:04:53"/>
    <d v="2024-11-14T10:23:41"/>
    <n v="8.3000000000000004E-2"/>
    <n v="0.4"/>
    <s v="RN"/>
    <x v="1"/>
    <x v="1"/>
  </r>
  <r>
    <s v="C101205"/>
    <n v="696.93"/>
    <s v="assalariado"/>
    <n v="19.2"/>
    <n v="433"/>
    <n v="1"/>
    <d v="2023-03-08T08:13:16"/>
    <d v="2023-02-01T20:37:46"/>
    <n v="0.16600000000000001"/>
    <n v="0.433"/>
    <s v="MG"/>
    <x v="0"/>
    <x v="0"/>
  </r>
  <r>
    <s v="C101212"/>
    <n v="612.34"/>
    <s v="assalariado"/>
    <n v="33.5"/>
    <n v="686"/>
    <n v="3"/>
    <d v="2023-07-07T03:00:11"/>
    <d v="2024-08-23T13:01:29"/>
    <n v="0.33100000000000002"/>
    <n v="0.48599999999999999"/>
    <s v="RN"/>
    <x v="1"/>
    <x v="0"/>
  </r>
  <r>
    <s v="C101217"/>
    <n v="1480.92"/>
    <s v="autônomo"/>
    <n v="4.53"/>
    <n v="416"/>
    <n v="1"/>
    <d v="2025-08-20T05:12:45"/>
    <d v="2024-05-27T06:59:06"/>
    <n v="0.374"/>
    <n v="0.51"/>
    <s v="MG"/>
    <x v="0"/>
    <x v="0"/>
  </r>
  <r>
    <s v="C101225"/>
    <n v="2200.48"/>
    <s v="autônomo"/>
    <n v="18.57"/>
    <n v="439"/>
    <n v="2"/>
    <d v="2024-12-17T15:16:43"/>
    <d v="2025-01-31T18:15:04"/>
    <n v="7.5999999999999998E-2"/>
    <n v="0.35699999999999998"/>
    <s v="AM"/>
    <x v="0"/>
    <x v="1"/>
  </r>
  <r>
    <s v="C101227"/>
    <n v="1529.58"/>
    <s v="autônomo"/>
    <n v="14.9"/>
    <n v="716"/>
    <n v="1"/>
    <d v="2023-07-25T00:04:08"/>
    <d v="2023-09-21T14:30:50"/>
    <n v="0.109"/>
    <n v="0.35499999999999998"/>
    <s v="ES"/>
    <x v="0"/>
    <x v="1"/>
  </r>
  <r>
    <s v="C101229"/>
    <n v="390.29"/>
    <s v="pensionista"/>
    <n v="19.89"/>
    <n v="742"/>
    <n v="1"/>
    <d v="2023-03-27T15:39:10"/>
    <d v="2023-02-16T20:59:45"/>
    <n v="0.21199999999999999"/>
    <n v="0.216"/>
    <s v="AL"/>
    <x v="0"/>
    <x v="1"/>
  </r>
  <r>
    <s v="C101230"/>
    <n v="427.22"/>
    <s v="assalariado"/>
    <n v="9.58"/>
    <n v="857"/>
    <n v="3"/>
    <d v="2023-10-08T15:07:23"/>
    <d v="2025-04-23T07:56:21"/>
    <n v="0.34100000000000003"/>
    <n v="0.48799999999999999"/>
    <s v="MA"/>
    <x v="0"/>
    <x v="0"/>
  </r>
  <r>
    <s v="C101232"/>
    <n v="134.02000000000001"/>
    <s v="pensionista"/>
    <n v="35.880000000000003"/>
    <n v="689"/>
    <n v="1"/>
    <d v="2024-09-28T11:30:17"/>
    <d v="2023-08-30T05:58:28"/>
    <n v="0.35599999999999998"/>
    <n v="0.45900000000000002"/>
    <s v="PA"/>
    <x v="1"/>
    <x v="0"/>
  </r>
  <r>
    <s v="C101238"/>
    <n v="2372.46"/>
    <s v="assalariado"/>
    <n v="0.81"/>
    <n v="816"/>
    <n v="1"/>
    <d v="2024-05-08T03:17:02"/>
    <d v="2025-01-04T00:57:31"/>
    <n v="0.186"/>
    <n v="0.35899999999999999"/>
    <s v="PE"/>
    <x v="0"/>
    <x v="1"/>
  </r>
  <r>
    <s v="C101243"/>
    <n v="2257.96"/>
    <s v="assalariado"/>
    <n v="15.06"/>
    <n v="313"/>
    <n v="1"/>
    <d v="2025-01-17T14:40:21"/>
    <d v="2023-06-08T15:20:14"/>
    <n v="0.107"/>
    <n v="0.49199999999999999"/>
    <s v="AM"/>
    <x v="0"/>
    <x v="0"/>
  </r>
  <r>
    <s v="C101245"/>
    <n v="271"/>
    <s v="autônomo"/>
    <n v="23.15"/>
    <n v="523"/>
    <n v="3"/>
    <d v="2024-11-05T19:55:48"/>
    <d v="2023-09-26T01:07:22"/>
    <n v="0.114"/>
    <n v="0.24299999999999999"/>
    <s v="PR"/>
    <x v="1"/>
    <x v="1"/>
  </r>
  <r>
    <s v="C101249"/>
    <n v="174.6"/>
    <s v="assalariado"/>
    <n v="12.78"/>
    <n v="605"/>
    <n v="2"/>
    <d v="2024-05-03T07:06:56"/>
    <d v="2025-06-18T20:20:00"/>
    <n v="0.28799999999999998"/>
    <n v="0.27200000000000002"/>
    <s v="CE"/>
    <x v="0"/>
    <x v="1"/>
  </r>
  <r>
    <s v="C101250"/>
    <n v="60.05"/>
    <s v="assalariado"/>
    <n v="7.97"/>
    <n v="435"/>
    <n v="2"/>
    <d v="2025-10-11T22:27:38"/>
    <d v="2023-12-28T13:11:20"/>
    <n v="0.372"/>
    <n v="5.2999999999999999E-2"/>
    <s v="ES"/>
    <x v="0"/>
    <x v="2"/>
  </r>
  <r>
    <s v="C101251"/>
    <n v="170.48"/>
    <s v="autônomo"/>
    <n v="11.08"/>
    <n v="404"/>
    <n v="1"/>
    <d v="2024-03-19T07:46:02"/>
    <d v="2023-11-18T21:08:00"/>
    <n v="0.57099999999999995"/>
    <n v="0.63600000000000001"/>
    <s v="MA"/>
    <x v="0"/>
    <x v="3"/>
  </r>
  <r>
    <s v="C101254"/>
    <n v="1592.51"/>
    <s v="autônomo"/>
    <n v="4.4800000000000004"/>
    <n v="770"/>
    <n v="4"/>
    <d v="2024-05-11T02:39:38"/>
    <d v="2023-12-12T12:50:20"/>
    <n v="0.13800000000000001"/>
    <n v="0.311"/>
    <s v="MA"/>
    <x v="0"/>
    <x v="1"/>
  </r>
  <r>
    <s v="C101264"/>
    <n v="3371.36"/>
    <s v="assalariado"/>
    <n v="22.46"/>
    <n v="345"/>
    <n v="2"/>
    <d v="2024-02-11T00:59:37"/>
    <d v="2023-09-25T08:34:13"/>
    <n v="0.42699999999999999"/>
    <n v="0.14199999999999999"/>
    <s v="MA"/>
    <x v="1"/>
    <x v="2"/>
  </r>
  <r>
    <s v="C101268"/>
    <n v="3423.06"/>
    <s v="servidor"/>
    <n v="8.35"/>
    <n v="655"/>
    <n v="1"/>
    <d v="2024-05-03T22:51:14"/>
    <d v="2023-07-31T15:08:43"/>
    <n v="0.16400000000000001"/>
    <n v="0.70299999999999996"/>
    <s v="RN"/>
    <x v="0"/>
    <x v="3"/>
  </r>
  <r>
    <s v="C101275"/>
    <n v="235.13"/>
    <s v="servidor"/>
    <n v="46.67"/>
    <n v="815"/>
    <n v="1"/>
    <d v="2024-07-02T16:25:13"/>
    <d v="2025-04-13T11:13:26"/>
    <n v="0.44"/>
    <n v="0.38100000000000001"/>
    <s v="PB"/>
    <x v="2"/>
    <x v="1"/>
  </r>
  <r>
    <s v="C101281"/>
    <n v="1459.75"/>
    <s v="assalariado"/>
    <n v="16.079999999999998"/>
    <n v="846"/>
    <n v="1"/>
    <d v="2024-03-30T09:50:52"/>
    <d v="2025-01-21T13:22:52"/>
    <n v="0.20200000000000001"/>
    <n v="0.16900000000000001"/>
    <s v="MA"/>
    <x v="0"/>
    <x v="2"/>
  </r>
  <r>
    <s v="C101282"/>
    <n v="1872.57"/>
    <s v="assalariado"/>
    <n v="22.44"/>
    <n v="657"/>
    <n v="2"/>
    <d v="2024-06-03T01:54:36"/>
    <d v="2025-06-29T04:45:59"/>
    <n v="0.28599999999999998"/>
    <n v="8.4000000000000005E-2"/>
    <s v="ES"/>
    <x v="1"/>
    <x v="2"/>
  </r>
  <r>
    <s v="C101283"/>
    <n v="2586.58"/>
    <s v="servidor"/>
    <n v="1.1299999999999999"/>
    <n v="817"/>
    <n v="1"/>
    <d v="2025-05-04T02:26:01"/>
    <d v="2025-06-10T18:51:39"/>
    <n v="0.36699999999999999"/>
    <n v="0.255"/>
    <s v="GO"/>
    <x v="0"/>
    <x v="1"/>
  </r>
  <r>
    <s v="C101286"/>
    <n v="1675.76"/>
    <s v="assalariado"/>
    <n v="2.83"/>
    <n v="897"/>
    <n v="1"/>
    <d v="2024-06-10T08:42:16"/>
    <d v="2023-12-07T00:28:20"/>
    <n v="4.4999999999999998E-2"/>
    <n v="0.751"/>
    <s v="MA"/>
    <x v="0"/>
    <x v="3"/>
  </r>
  <r>
    <s v="C101290"/>
    <n v="98.3"/>
    <s v="assalariado"/>
    <n v="34.79"/>
    <n v="691"/>
    <n v="2"/>
    <d v="2024-04-23T23:20:57"/>
    <d v="2026-01-18T00:34:02"/>
    <n v="0.23100000000000001"/>
    <n v="0.17699999999999999"/>
    <s v="DF"/>
    <x v="1"/>
    <x v="2"/>
  </r>
  <r>
    <s v="C101292"/>
    <n v="666.93"/>
    <s v="servidor"/>
    <n v="18.68"/>
    <n v="872"/>
    <n v="1"/>
    <d v="2023-07-26T10:31:30"/>
    <d v="2023-04-02T03:26:43"/>
    <n v="0.19800000000000001"/>
    <n v="0.14099999999999999"/>
    <s v="SC"/>
    <x v="0"/>
    <x v="2"/>
  </r>
  <r>
    <s v="C101296"/>
    <n v="1266.26"/>
    <s v="assalariado"/>
    <n v="38.07"/>
    <n v="648"/>
    <n v="1"/>
    <d v="2025-04-11T18:47:21"/>
    <d v="2024-11-05T13:37:01"/>
    <n v="0.32400000000000001"/>
    <n v="0.57399999999999995"/>
    <s v="PA"/>
    <x v="1"/>
    <x v="0"/>
  </r>
  <r>
    <s v="C101299"/>
    <n v="1824.28"/>
    <s v="assalariado"/>
    <n v="13.82"/>
    <n v="765"/>
    <n v="1"/>
    <d v="2023-08-29T21:30:07"/>
    <d v="2024-07-02T04:38:12"/>
    <n v="0.14000000000000001"/>
    <n v="0.20300000000000001"/>
    <s v="MA"/>
    <x v="0"/>
    <x v="1"/>
  </r>
  <r>
    <s v="C101300"/>
    <n v="138.85"/>
    <s v="autônomo"/>
    <n v="25.93"/>
    <n v="750"/>
    <n v="2"/>
    <d v="2025-08-26T02:10:09"/>
    <d v="2025-03-01T21:06:36"/>
    <n v="0.45300000000000001"/>
    <n v="0.41099999999999998"/>
    <s v="ES"/>
    <x v="1"/>
    <x v="0"/>
  </r>
  <r>
    <s v="C101302"/>
    <n v="467.1"/>
    <s v="assalariado"/>
    <n v="16.71"/>
    <n v="868"/>
    <n v="2"/>
    <d v="2024-06-25T07:11:38"/>
    <d v="2025-07-21T08:07:31"/>
    <n v="0.20899999999999999"/>
    <n v="0.14000000000000001"/>
    <s v="PE"/>
    <x v="0"/>
    <x v="2"/>
  </r>
  <r>
    <s v="C101305"/>
    <n v="1322.24"/>
    <s v="assalariado"/>
    <n v="36.29"/>
    <n v="632"/>
    <n v="3"/>
    <d v="2024-08-27T15:22:57"/>
    <d v="2023-09-25T21:19:18"/>
    <n v="0.252"/>
    <n v="8.5000000000000006E-2"/>
    <s v="MG"/>
    <x v="1"/>
    <x v="2"/>
  </r>
  <r>
    <s v="C101306"/>
    <n v="833.59"/>
    <s v="assalariado"/>
    <n v="25.24"/>
    <n v="736"/>
    <n v="2"/>
    <d v="2024-06-02T23:05:26"/>
    <d v="2025-03-24T04:07:13"/>
    <n v="0.27400000000000002"/>
    <n v="0.216"/>
    <s v="SC"/>
    <x v="1"/>
    <x v="1"/>
  </r>
  <r>
    <s v="C101310"/>
    <n v="302.58999999999997"/>
    <s v="assalariado"/>
    <n v="11.28"/>
    <n v="518"/>
    <n v="1"/>
    <d v="2024-08-26T17:17:54"/>
    <d v="2025-04-23T17:19:38"/>
    <n v="0.247"/>
    <n v="0.60099999999999998"/>
    <s v="PI"/>
    <x v="0"/>
    <x v="3"/>
  </r>
  <r>
    <s v="C101314"/>
    <n v="138.46"/>
    <s v="assalariado"/>
    <n v="9.32"/>
    <n v="377"/>
    <n v="1"/>
    <d v="2023-08-13T01:00:35"/>
    <d v="2024-09-29T17:11:14"/>
    <n v="0.20200000000000001"/>
    <n v="0.39900000000000002"/>
    <s v="ES"/>
    <x v="0"/>
    <x v="1"/>
  </r>
  <r>
    <s v="C101317"/>
    <n v="102.07"/>
    <s v="autônomo"/>
    <n v="30.26"/>
    <n v="882"/>
    <n v="2"/>
    <d v="2024-09-19T22:02:47"/>
    <d v="2023-08-27T04:37:29"/>
    <n v="0.23200000000000001"/>
    <n v="6.2E-2"/>
    <s v="PR"/>
    <x v="1"/>
    <x v="2"/>
  </r>
  <r>
    <s v="C101327"/>
    <n v="707.02"/>
    <s v="assalariado"/>
    <n v="14.17"/>
    <n v="484"/>
    <n v="4"/>
    <d v="2025-01-03T07:36:31"/>
    <d v="2023-04-18T07:46:00"/>
    <n v="0.32100000000000001"/>
    <n v="0.27100000000000002"/>
    <s v="PR"/>
    <x v="0"/>
    <x v="1"/>
  </r>
  <r>
    <s v="C101333"/>
    <n v="1375.24"/>
    <s v="autônomo"/>
    <n v="9.73"/>
    <n v="701"/>
    <n v="1"/>
    <d v="2023-08-03T04:53:27"/>
    <d v="2025-01-07T00:37:53"/>
    <n v="0.46200000000000002"/>
    <n v="0.43"/>
    <s v="MG"/>
    <x v="0"/>
    <x v="0"/>
  </r>
  <r>
    <s v="C101334"/>
    <n v="1295.2"/>
    <s v="pensionista"/>
    <n v="33.03"/>
    <n v="584"/>
    <n v="2"/>
    <d v="2025-10-09T07:38:36"/>
    <d v="2023-12-03T05:08:56"/>
    <n v="0.30299999999999999"/>
    <n v="0.156"/>
    <s v="ES"/>
    <x v="1"/>
    <x v="2"/>
  </r>
  <r>
    <s v="C101335"/>
    <n v="2444.67"/>
    <s v="assalariado"/>
    <n v="22.66"/>
    <n v="584"/>
    <n v="1"/>
    <d v="2023-07-23T15:36:45"/>
    <d v="2023-05-25T21:16:18"/>
    <n v="0.57199999999999995"/>
    <n v="0.14000000000000001"/>
    <s v="ES"/>
    <x v="1"/>
    <x v="2"/>
  </r>
  <r>
    <s v="C101340"/>
    <n v="153.06"/>
    <s v="pensionista"/>
    <n v="16.97"/>
    <n v="339"/>
    <n v="5"/>
    <d v="2025-07-17T16:21:59"/>
    <d v="2024-05-17T12:52:42"/>
    <n v="0.22900000000000001"/>
    <n v="0.22500000000000001"/>
    <s v="AM"/>
    <x v="0"/>
    <x v="1"/>
  </r>
  <r>
    <s v="C101349"/>
    <n v="1196.77"/>
    <s v="assalariado"/>
    <n v="10.34"/>
    <n v="896"/>
    <n v="3"/>
    <d v="2024-08-23T22:14:31"/>
    <d v="2024-01-21T07:07:14"/>
    <n v="0.16900000000000001"/>
    <n v="0.128"/>
    <s v="SP"/>
    <x v="0"/>
    <x v="2"/>
  </r>
  <r>
    <s v="C101350"/>
    <n v="397.38"/>
    <s v="autônomo"/>
    <n v="5.45"/>
    <n v="731"/>
    <n v="4"/>
    <d v="2025-02-21T18:00:43"/>
    <d v="2024-03-18T09:40:21"/>
    <n v="0.45100000000000001"/>
    <n v="0.66200000000000003"/>
    <s v="BA"/>
    <x v="0"/>
    <x v="3"/>
  </r>
  <r>
    <s v="C101353"/>
    <n v="142.35"/>
    <s v="assalariado"/>
    <n v="28.07"/>
    <n v="508"/>
    <n v="1"/>
    <d v="2023-09-09T18:11:39"/>
    <d v="2025-10-31T05:12:35"/>
    <n v="0.33600000000000002"/>
    <n v="0.33600000000000002"/>
    <s v="PR"/>
    <x v="1"/>
    <x v="1"/>
  </r>
  <r>
    <s v="C101356"/>
    <n v="1776.83"/>
    <s v="assalariado"/>
    <n v="5.94"/>
    <n v="359"/>
    <n v="1"/>
    <d v="2023-07-24T05:00:09"/>
    <d v="2024-07-27T08:00:16"/>
    <n v="0.40100000000000002"/>
    <n v="0.47799999999999998"/>
    <s v="PB"/>
    <x v="0"/>
    <x v="0"/>
  </r>
  <r>
    <s v="C101360"/>
    <n v="2043.64"/>
    <s v="assalariado"/>
    <n v="28.32"/>
    <n v="494"/>
    <n v="3"/>
    <d v="2025-10-09T20:44:55"/>
    <d v="2024-06-04T01:56:17"/>
    <n v="0.40699999999999997"/>
    <n v="0.23799999999999999"/>
    <s v="DF"/>
    <x v="1"/>
    <x v="1"/>
  </r>
  <r>
    <s v="C101366"/>
    <n v="1627.67"/>
    <s v="assalariado"/>
    <n v="26.59"/>
    <n v="391"/>
    <n v="2"/>
    <d v="2024-04-03T01:56:35"/>
    <d v="2026-01-12T00:18:00"/>
    <n v="0.219"/>
    <n v="0.13300000000000001"/>
    <s v="ES"/>
    <x v="1"/>
    <x v="2"/>
  </r>
  <r>
    <s v="C101368"/>
    <n v="2487.1"/>
    <s v="assalariado"/>
    <n v="29.42"/>
    <n v="777"/>
    <n v="4"/>
    <d v="2024-09-09T23:30:44"/>
    <d v="2024-03-29T02:05:50"/>
    <n v="9.4E-2"/>
    <n v="0.55600000000000005"/>
    <s v="RS"/>
    <x v="1"/>
    <x v="0"/>
  </r>
  <r>
    <s v="C101374"/>
    <n v="1868.41"/>
    <s v="assalariado"/>
    <n v="11.77"/>
    <n v="373"/>
    <n v="1"/>
    <d v="2025-05-08T02:37:10"/>
    <d v="2025-06-06T06:12:36"/>
    <n v="0.57599999999999996"/>
    <n v="0.70599999999999996"/>
    <s v="PA"/>
    <x v="0"/>
    <x v="3"/>
  </r>
  <r>
    <s v="C101388"/>
    <n v="375.74"/>
    <s v="assalariado"/>
    <n v="11.33"/>
    <n v="588"/>
    <n v="4"/>
    <d v="2023-06-21T23:09:04"/>
    <d v="2024-08-15T03:34:55"/>
    <n v="0.34"/>
    <n v="0.41199999999999998"/>
    <s v="CE"/>
    <x v="0"/>
    <x v="0"/>
  </r>
  <r>
    <s v="C101389"/>
    <n v="1496.88"/>
    <s v="assalariado"/>
    <n v="12.98"/>
    <n v="758"/>
    <n v="1"/>
    <d v="2024-06-11T22:22:58"/>
    <d v="2023-12-30T17:11:30"/>
    <n v="0.33500000000000002"/>
    <n v="0.29799999999999999"/>
    <s v="BA"/>
    <x v="0"/>
    <x v="1"/>
  </r>
  <r>
    <s v="C101391"/>
    <n v="4113.3999999999996"/>
    <s v="assalariado"/>
    <n v="16.53"/>
    <n v="704"/>
    <n v="1"/>
    <d v="2024-11-11T22:43:29"/>
    <d v="2023-05-28T06:59:16"/>
    <n v="0.65800000000000003"/>
    <n v="7.3999999999999996E-2"/>
    <s v="ES"/>
    <x v="0"/>
    <x v="2"/>
  </r>
  <r>
    <s v="C101404"/>
    <n v="4449.21"/>
    <s v="autônomo"/>
    <n v="6.48"/>
    <n v="559"/>
    <n v="2"/>
    <d v="2024-04-22T06:44:40"/>
    <d v="2023-12-23T10:30:32"/>
    <n v="0.22500000000000001"/>
    <n v="0.218"/>
    <s v="MA"/>
    <x v="0"/>
    <x v="1"/>
  </r>
  <r>
    <s v="C101405"/>
    <n v="429.04"/>
    <s v="assalariado"/>
    <n v="11.82"/>
    <n v="349"/>
    <n v="1"/>
    <d v="2024-08-25T20:52:17"/>
    <d v="2023-06-12T18:46:37"/>
    <n v="9.8000000000000004E-2"/>
    <n v="0.54300000000000004"/>
    <s v="ES"/>
    <x v="0"/>
    <x v="0"/>
  </r>
  <r>
    <s v="C101407"/>
    <n v="267.12"/>
    <s v="assalariado"/>
    <n v="21.21"/>
    <n v="372"/>
    <n v="1"/>
    <d v="2023-03-16T13:20:59"/>
    <d v="2025-03-23T05:52:14"/>
    <n v="0.84499999999999997"/>
    <n v="0.27100000000000002"/>
    <s v="PA"/>
    <x v="1"/>
    <x v="1"/>
  </r>
  <r>
    <s v="C101410"/>
    <n v="1537.49"/>
    <s v="autônomo"/>
    <n v="22.64"/>
    <n v="742"/>
    <n v="1"/>
    <d v="2024-08-26T10:45:39"/>
    <d v="2025-06-26T16:12:08"/>
    <n v="0.33900000000000002"/>
    <n v="0.51800000000000002"/>
    <s v="DF"/>
    <x v="1"/>
    <x v="0"/>
  </r>
  <r>
    <s v="C101413"/>
    <n v="757.23"/>
    <s v="autônomo"/>
    <n v="47.53"/>
    <n v="695"/>
    <n v="3"/>
    <d v="2023-08-25T07:42:51"/>
    <d v="2023-03-13T01:48:10"/>
    <n v="0.18099999999999999"/>
    <n v="0.71499999999999997"/>
    <s v="PR"/>
    <x v="2"/>
    <x v="3"/>
  </r>
  <r>
    <s v="C101427"/>
    <n v="349.23"/>
    <s v="servidor"/>
    <n v="31.43"/>
    <n v="369"/>
    <n v="2"/>
    <d v="2023-09-26T03:28:39"/>
    <d v="2025-03-15T11:51:34"/>
    <n v="7.0000000000000001E-3"/>
    <n v="0.26900000000000002"/>
    <s v="ES"/>
    <x v="1"/>
    <x v="1"/>
  </r>
  <r>
    <s v="C101430"/>
    <n v="433.91"/>
    <s v="assalariado"/>
    <n v="19.75"/>
    <n v="729"/>
    <n v="2"/>
    <d v="2023-06-14T10:29:02"/>
    <d v="2024-10-03T22:28:23"/>
    <n v="0.315"/>
    <n v="0.17"/>
    <s v="RS"/>
    <x v="0"/>
    <x v="2"/>
  </r>
  <r>
    <s v="C101431"/>
    <n v="334.46"/>
    <s v="assalariado"/>
    <n v="23.47"/>
    <n v="344"/>
    <n v="0"/>
    <d v="2023-07-22T09:55:18"/>
    <d v="2023-10-09T20:20:11"/>
    <n v="0.16200000000000001"/>
    <n v="0.28299999999999997"/>
    <s v="PB"/>
    <x v="1"/>
    <x v="1"/>
  </r>
  <r>
    <s v="C101440"/>
    <n v="1597.61"/>
    <s v="servidor"/>
    <n v="15.86"/>
    <n v="593"/>
    <n v="0"/>
    <d v="2024-04-05T19:54:02"/>
    <d v="2023-04-22T14:40:19"/>
    <n v="0.35499999999999998"/>
    <n v="0.371"/>
    <s v="SC"/>
    <x v="0"/>
    <x v="1"/>
  </r>
  <r>
    <s v="C101442"/>
    <n v="1952.51"/>
    <s v="pensionista"/>
    <n v="5.64"/>
    <n v="670"/>
    <n v="1"/>
    <d v="2025-10-21T16:29:09"/>
    <d v="2024-06-16T21:11:26"/>
    <n v="0.122"/>
    <n v="0.48099999999999998"/>
    <s v="ES"/>
    <x v="0"/>
    <x v="0"/>
  </r>
  <r>
    <s v="C101445"/>
    <n v="60.68"/>
    <s v="servidor"/>
    <n v="14.32"/>
    <n v="642"/>
    <n v="3"/>
    <d v="2025-03-17T07:37:15"/>
    <d v="2025-10-18T04:03:48"/>
    <n v="0.42799999999999999"/>
    <n v="0.13400000000000001"/>
    <s v="GO"/>
    <x v="0"/>
    <x v="2"/>
  </r>
  <r>
    <s v="C101455"/>
    <n v="1251.0899999999999"/>
    <s v="pensionista"/>
    <n v="8.4"/>
    <n v="402"/>
    <n v="0"/>
    <d v="2025-07-29T07:55:05"/>
    <d v="2025-06-17T13:37:04"/>
    <n v="0.60299999999999998"/>
    <n v="0.42499999999999999"/>
    <s v="PR"/>
    <x v="0"/>
    <x v="0"/>
  </r>
  <r>
    <s v="C101457"/>
    <n v="574.03"/>
    <s v="assalariado"/>
    <n v="28.14"/>
    <n v="655"/>
    <n v="2"/>
    <d v="2023-01-14T07:01:46"/>
    <d v="2025-08-15T04:02:37"/>
    <n v="0.45400000000000001"/>
    <n v="0.49"/>
    <s v="AL"/>
    <x v="1"/>
    <x v="0"/>
  </r>
  <r>
    <s v="C101461"/>
    <n v="648.76"/>
    <s v="assalariado"/>
    <n v="16.3"/>
    <n v="570"/>
    <n v="5"/>
    <d v="2025-01-02T09:19:50"/>
    <d v="2024-08-19T12:56:57"/>
    <n v="0.27800000000000002"/>
    <n v="0.40100000000000002"/>
    <s v="PA"/>
    <x v="0"/>
    <x v="0"/>
  </r>
  <r>
    <s v="C101464"/>
    <n v="1352.93"/>
    <s v="assalariado"/>
    <n v="1.75"/>
    <n v="502"/>
    <n v="3"/>
    <d v="2025-04-11T02:33:01"/>
    <d v="2025-05-30T17:13:39"/>
    <n v="0.124"/>
    <n v="0.28599999999999998"/>
    <s v="PA"/>
    <x v="0"/>
    <x v="1"/>
  </r>
  <r>
    <s v="C101467"/>
    <n v="444.92"/>
    <s v="assalariado"/>
    <n v="15.22"/>
    <n v="473"/>
    <n v="2"/>
    <d v="2025-07-17T04:41:35"/>
    <d v="2024-06-10T00:13:30"/>
    <n v="0.16600000000000001"/>
    <n v="0.19800000000000001"/>
    <s v="SC"/>
    <x v="0"/>
    <x v="2"/>
  </r>
  <r>
    <s v="C101468"/>
    <n v="875.27"/>
    <s v="assalariado"/>
    <n v="64.900000000000006"/>
    <n v="732"/>
    <n v="2"/>
    <d v="2023-08-09T06:41:16"/>
    <d v="2024-12-13T07:42:37"/>
    <n v="0.31900000000000001"/>
    <n v="0.33"/>
    <s v="MA"/>
    <x v="3"/>
    <x v="1"/>
  </r>
  <r>
    <s v="C101472"/>
    <n v="854.11"/>
    <s v="servidor"/>
    <n v="8.66"/>
    <n v="784"/>
    <n v="3"/>
    <d v="2025-09-30T06:47:37"/>
    <d v="2025-02-25T13:58:31"/>
    <n v="6.8000000000000005E-2"/>
    <n v="0.14699999999999999"/>
    <s v="AM"/>
    <x v="0"/>
    <x v="2"/>
  </r>
  <r>
    <s v="C101474"/>
    <n v="2343.21"/>
    <s v="autônomo"/>
    <n v="39.200000000000003"/>
    <n v="546"/>
    <n v="1"/>
    <d v="2024-10-15T11:53:46"/>
    <d v="2025-03-31T18:52:50"/>
    <n v="0.253"/>
    <n v="0.14499999999999999"/>
    <s v="PR"/>
    <x v="1"/>
    <x v="2"/>
  </r>
  <r>
    <s v="C101475"/>
    <n v="1112.29"/>
    <s v="assalariado"/>
    <n v="14.89"/>
    <n v="673"/>
    <n v="1"/>
    <d v="2025-10-01T23:20:39"/>
    <d v="2025-06-10T09:39:28"/>
    <n v="0.03"/>
    <n v="0.373"/>
    <s v="RJ"/>
    <x v="0"/>
    <x v="1"/>
  </r>
  <r>
    <s v="C101481"/>
    <n v="150.74"/>
    <s v="servidor"/>
    <n v="17.149999999999999"/>
    <n v="456"/>
    <n v="0"/>
    <d v="2023-08-02T17:36:50"/>
    <d v="2026-01-28T18:19:56"/>
    <n v="0.192"/>
    <n v="0.23200000000000001"/>
    <s v="DF"/>
    <x v="0"/>
    <x v="1"/>
  </r>
  <r>
    <s v="C101486"/>
    <n v="3130.28"/>
    <s v="assalariado"/>
    <n v="9.69"/>
    <n v="783"/>
    <n v="2"/>
    <d v="2023-06-14T03:19:33"/>
    <d v="2024-10-31T10:15:38"/>
    <n v="0.32700000000000001"/>
    <n v="0.313"/>
    <s v="DF"/>
    <x v="0"/>
    <x v="1"/>
  </r>
  <r>
    <s v="C101489"/>
    <n v="396.1"/>
    <s v="servidor"/>
    <n v="2.39"/>
    <n v="548"/>
    <n v="3"/>
    <d v="2023-11-02T14:39:05"/>
    <d v="2024-03-19T08:58:25"/>
    <n v="0.36899999999999999"/>
    <n v="0.53300000000000003"/>
    <s v="GO"/>
    <x v="0"/>
    <x v="0"/>
  </r>
  <r>
    <s v="C101499"/>
    <n v="1692.57"/>
    <s v="pensionista"/>
    <n v="14.9"/>
    <n v="769"/>
    <n v="3"/>
    <d v="2024-08-12T10:01:34"/>
    <d v="2025-02-27T03:02:23"/>
    <n v="0.183"/>
    <n v="0.312"/>
    <s v="SP"/>
    <x v="0"/>
    <x v="1"/>
  </r>
  <r>
    <s v="C101504"/>
    <n v="937.32"/>
    <s v="assalariado"/>
    <n v="1.64"/>
    <n v="354"/>
    <n v="1"/>
    <d v="2023-01-06T13:48:44"/>
    <d v="2023-04-30T22:04:47"/>
    <n v="8.7999999999999995E-2"/>
    <n v="8.3000000000000004E-2"/>
    <s v="RJ"/>
    <x v="0"/>
    <x v="2"/>
  </r>
  <r>
    <s v="C101505"/>
    <n v="1583.17"/>
    <s v="assalariado"/>
    <n v="21.44"/>
    <n v="368"/>
    <n v="4"/>
    <d v="2024-03-07T11:38:13"/>
    <d v="2026-05-10T16:45:15"/>
    <n v="0.74299999999999999"/>
    <n v="0.17899999999999999"/>
    <s v="SE"/>
    <x v="1"/>
    <x v="2"/>
  </r>
  <r>
    <s v="C101508"/>
    <n v="3557.59"/>
    <s v="assalariado"/>
    <n v="4.72"/>
    <n v="310"/>
    <n v="1"/>
    <d v="2024-10-11T13:05:42"/>
    <d v="2025-02-02T11:02:08"/>
    <n v="0.44"/>
    <n v="0.45500000000000002"/>
    <s v="SC"/>
    <x v="0"/>
    <x v="0"/>
  </r>
  <r>
    <s v="C101510"/>
    <n v="1000.08"/>
    <s v="autônomo"/>
    <n v="18.84"/>
    <n v="594"/>
    <n v="2"/>
    <d v="2023-06-12T23:52:16"/>
    <d v="2024-01-13T16:03:48"/>
    <n v="0.159"/>
    <n v="0.128"/>
    <s v="SC"/>
    <x v="0"/>
    <x v="2"/>
  </r>
  <r>
    <s v="C101521"/>
    <n v="74.12"/>
    <s v="assalariado"/>
    <n v="17.14"/>
    <n v="593"/>
    <n v="3"/>
    <d v="2023-09-02T17:58:52"/>
    <d v="2025-10-01T23:00:05"/>
    <n v="0.246"/>
    <n v="0.33200000000000002"/>
    <s v="RS"/>
    <x v="0"/>
    <x v="1"/>
  </r>
  <r>
    <s v="C101524"/>
    <n v="686.93"/>
    <s v="assalariado"/>
    <n v="4.33"/>
    <n v="651"/>
    <n v="1"/>
    <d v="2023-11-24T23:44:06"/>
    <d v="2023-06-02T23:29:48"/>
    <n v="0.186"/>
    <n v="0.375"/>
    <s v="RJ"/>
    <x v="0"/>
    <x v="1"/>
  </r>
  <r>
    <s v="C101528"/>
    <n v="1907.73"/>
    <s v="autônomo"/>
    <n v="4.34"/>
    <n v="816"/>
    <n v="2"/>
    <d v="2023-03-30T03:36:53"/>
    <d v="2023-06-14T14:04:37"/>
    <n v="0.40300000000000002"/>
    <n v="0.31"/>
    <s v="DF"/>
    <x v="0"/>
    <x v="1"/>
  </r>
  <r>
    <s v="C101529"/>
    <n v="1523.33"/>
    <s v="servidor"/>
    <n v="20.61"/>
    <n v="752"/>
    <n v="1"/>
    <d v="2024-04-11T19:18:24"/>
    <d v="2024-08-28T14:20:15"/>
    <n v="0.157"/>
    <n v="0.252"/>
    <s v="CE"/>
    <x v="1"/>
    <x v="1"/>
  </r>
  <r>
    <s v="C101532"/>
    <n v="1302.4000000000001"/>
    <s v="autônomo"/>
    <n v="5.52"/>
    <n v="430"/>
    <n v="2"/>
    <d v="2024-04-07T11:03:27"/>
    <d v="2024-03-05T07:50:32"/>
    <n v="0.18099999999999999"/>
    <n v="0.55200000000000005"/>
    <s v="PR"/>
    <x v="0"/>
    <x v="0"/>
  </r>
  <r>
    <s v="C101547"/>
    <n v="885.07"/>
    <s v="assalariado"/>
    <n v="16.13"/>
    <n v="496"/>
    <n v="1"/>
    <d v="2025-01-02T12:01:14"/>
    <d v="2023-07-05T16:23:41"/>
    <n v="0.23100000000000001"/>
    <n v="0.23200000000000001"/>
    <s v="BA"/>
    <x v="0"/>
    <x v="1"/>
  </r>
  <r>
    <s v="C101549"/>
    <n v="239.67"/>
    <s v="pensionista"/>
    <n v="17.46"/>
    <n v="592"/>
    <n v="5"/>
    <d v="2023-06-13T13:19:23"/>
    <d v="2023-10-12T22:09:36"/>
    <n v="0.23799999999999999"/>
    <n v="0.36499999999999999"/>
    <s v="RN"/>
    <x v="0"/>
    <x v="1"/>
  </r>
  <r>
    <s v="C101559"/>
    <n v="1958.45"/>
    <s v="assalariado"/>
    <n v="21.74"/>
    <n v="346"/>
    <n v="1"/>
    <d v="2023-02-04T06:24:17"/>
    <d v="2023-08-23T23:41:45"/>
    <n v="0.20100000000000001"/>
    <n v="0.37"/>
    <s v="MA"/>
    <x v="1"/>
    <x v="1"/>
  </r>
  <r>
    <s v="C101560"/>
    <n v="55.61"/>
    <s v="assalariado"/>
    <n v="19.2"/>
    <n v="392"/>
    <n v="3"/>
    <d v="2023-09-29T15:31:42"/>
    <d v="2024-03-04T10:58:43"/>
    <n v="0.39100000000000001"/>
    <n v="0.14799999999999999"/>
    <s v="ES"/>
    <x v="0"/>
    <x v="2"/>
  </r>
  <r>
    <s v="C101561"/>
    <n v="59.96"/>
    <s v="servidor"/>
    <n v="11.63"/>
    <n v="394"/>
    <n v="2"/>
    <d v="2023-05-12T05:10:24"/>
    <d v="2024-10-13T01:33:10"/>
    <n v="0.12"/>
    <n v="0.442"/>
    <s v="SP"/>
    <x v="0"/>
    <x v="0"/>
  </r>
  <r>
    <s v="C101563"/>
    <n v="122.77"/>
    <s v="assalariado"/>
    <n v="8.7100000000000009"/>
    <n v="479"/>
    <n v="0"/>
    <d v="2024-10-08T21:44:16"/>
    <d v="2025-01-30T15:10:03"/>
    <n v="0.184"/>
    <n v="0.75600000000000001"/>
    <s v="GO"/>
    <x v="0"/>
    <x v="3"/>
  </r>
  <r>
    <s v="C101565"/>
    <n v="1407.27"/>
    <s v="autônomo"/>
    <n v="10.46"/>
    <n v="522"/>
    <n v="2"/>
    <d v="2023-03-28T02:31:24"/>
    <d v="2023-11-12T03:07:37"/>
    <n v="0.26800000000000002"/>
    <n v="0.44800000000000001"/>
    <s v="MG"/>
    <x v="0"/>
    <x v="0"/>
  </r>
  <r>
    <s v="C101572"/>
    <n v="5681.85"/>
    <s v="assalariado"/>
    <n v="2.91"/>
    <n v="718"/>
    <n v="1"/>
    <d v="2025-06-19T23:23:14"/>
    <d v="2023-06-19T23:05:31"/>
    <n v="0.128"/>
    <n v="9.0999999999999998E-2"/>
    <s v="RN"/>
    <x v="0"/>
    <x v="2"/>
  </r>
  <r>
    <s v="C101575"/>
    <n v="153.91"/>
    <s v="autônomo"/>
    <n v="4.53"/>
    <n v="745"/>
    <n v="3"/>
    <d v="2023-07-21T18:09:57"/>
    <d v="2023-06-26T08:14:02"/>
    <n v="0.38100000000000001"/>
    <n v="6.2E-2"/>
    <s v="AM"/>
    <x v="0"/>
    <x v="2"/>
  </r>
  <r>
    <s v="C101576"/>
    <n v="61.31"/>
    <s v="autônomo"/>
    <n v="9.6300000000000008"/>
    <n v="811"/>
    <n v="1"/>
    <d v="2025-10-18T23:21:29"/>
    <d v="2025-03-28T13:43:11"/>
    <n v="0.434"/>
    <n v="0.49299999999999999"/>
    <s v="BA"/>
    <x v="0"/>
    <x v="0"/>
  </r>
  <r>
    <s v="C101580"/>
    <n v="66.88"/>
    <s v="servidor"/>
    <n v="0.75"/>
    <n v="661"/>
    <n v="2"/>
    <d v="2024-07-02T15:18:02"/>
    <d v="2023-06-20T11:28:18"/>
    <n v="0.127"/>
    <n v="0.40500000000000003"/>
    <s v="AL"/>
    <x v="0"/>
    <x v="0"/>
  </r>
  <r>
    <s v="C101587"/>
    <n v="615.04999999999995"/>
    <s v="servidor"/>
    <n v="21.58"/>
    <n v="736"/>
    <n v="3"/>
    <d v="2023-08-23T04:19:56"/>
    <d v="2025-01-13T18:49:06"/>
    <n v="0.24099999999999999"/>
    <n v="7.9000000000000001E-2"/>
    <s v="MA"/>
    <x v="1"/>
    <x v="2"/>
  </r>
  <r>
    <s v="C101588"/>
    <n v="5815.54"/>
    <s v="pensionista"/>
    <n v="36.61"/>
    <n v="437"/>
    <n v="0"/>
    <d v="2025-01-23T23:47:25"/>
    <d v="2024-03-07T02:00:40"/>
    <n v="0.90800000000000003"/>
    <n v="0.47499999999999998"/>
    <s v="PB"/>
    <x v="1"/>
    <x v="0"/>
  </r>
  <r>
    <s v="C101594"/>
    <n v="89.11"/>
    <s v="assalariado"/>
    <n v="28.55"/>
    <n v="544"/>
    <n v="1"/>
    <d v="2025-01-29T09:18:50"/>
    <d v="2024-07-15T12:57:50"/>
    <n v="0.29799999999999999"/>
    <n v="0.52700000000000002"/>
    <s v="AL"/>
    <x v="1"/>
    <x v="0"/>
  </r>
  <r>
    <s v="C101600"/>
    <n v="2741.04"/>
    <s v="pensionista"/>
    <n v="18.190000000000001"/>
    <n v="393"/>
    <n v="3"/>
    <d v="2023-03-31T09:29:19"/>
    <d v="2025-11-03T19:09:11"/>
    <n v="9.1999999999999998E-2"/>
    <n v="7.4999999999999997E-2"/>
    <s v="RS"/>
    <x v="0"/>
    <x v="2"/>
  </r>
  <r>
    <s v="C101602"/>
    <n v="1753.54"/>
    <s v="assalariado"/>
    <n v="22.18"/>
    <n v="652"/>
    <n v="1"/>
    <d v="2024-07-02T20:36:06"/>
    <d v="2024-12-11T20:50:13"/>
    <n v="0.21"/>
    <n v="0.45600000000000002"/>
    <s v="SE"/>
    <x v="1"/>
    <x v="0"/>
  </r>
  <r>
    <s v="C101603"/>
    <n v="293.58999999999997"/>
    <s v="assalariado"/>
    <n v="18.52"/>
    <n v="899"/>
    <n v="1"/>
    <d v="2025-07-20T22:51:13"/>
    <d v="2025-05-20T08:41:36"/>
    <n v="3.6999999999999998E-2"/>
    <n v="0.29199999999999998"/>
    <s v="BA"/>
    <x v="0"/>
    <x v="1"/>
  </r>
  <r>
    <s v="C101604"/>
    <n v="790.49"/>
    <s v="assalariado"/>
    <n v="5.31"/>
    <n v="671"/>
    <n v="2"/>
    <d v="2023-09-20T18:03:04"/>
    <d v="2023-07-24T23:34:23"/>
    <n v="0.15"/>
    <n v="0.316"/>
    <s v="AM"/>
    <x v="0"/>
    <x v="1"/>
  </r>
  <r>
    <s v="C101607"/>
    <n v="238.93"/>
    <s v="assalariado"/>
    <n v="7.81"/>
    <n v="703"/>
    <n v="1"/>
    <d v="2023-05-07T13:06:28"/>
    <d v="2025-03-07T03:50:07"/>
    <n v="0.33700000000000002"/>
    <n v="0.46400000000000002"/>
    <s v="DF"/>
    <x v="0"/>
    <x v="0"/>
  </r>
  <r>
    <s v="C101609"/>
    <n v="2057.2600000000002"/>
    <s v="assalariado"/>
    <n v="7.86"/>
    <n v="753"/>
    <n v="4"/>
    <d v="2023-10-12T06:01:03"/>
    <d v="2025-04-24T09:53:13"/>
    <n v="0.16500000000000001"/>
    <n v="0.52500000000000002"/>
    <s v="RN"/>
    <x v="0"/>
    <x v="0"/>
  </r>
  <r>
    <s v="C101614"/>
    <n v="284.81"/>
    <s v="assalariado"/>
    <n v="11.52"/>
    <n v="556"/>
    <n v="1"/>
    <d v="2025-09-17T20:33:52"/>
    <d v="2024-09-22T11:07:48"/>
    <n v="0.32100000000000001"/>
    <n v="0.49399999999999999"/>
    <s v="SP"/>
    <x v="0"/>
    <x v="0"/>
  </r>
  <r>
    <s v="C101616"/>
    <n v="164.73"/>
    <s v="autônomo"/>
    <n v="12.99"/>
    <n v="847"/>
    <n v="2"/>
    <d v="2023-11-01T06:27:04"/>
    <d v="2024-01-15T03:25:56"/>
    <n v="0.13800000000000001"/>
    <n v="0.54900000000000004"/>
    <s v="AL"/>
    <x v="0"/>
    <x v="0"/>
  </r>
  <r>
    <s v="C101623"/>
    <n v="2310.7800000000002"/>
    <s v="assalariado"/>
    <n v="33.020000000000003"/>
    <n v="675"/>
    <n v="3"/>
    <d v="2023-08-30T09:32:39"/>
    <d v="2023-10-11T20:20:54"/>
    <n v="0.19700000000000001"/>
    <n v="0.57899999999999996"/>
    <s v="CE"/>
    <x v="1"/>
    <x v="0"/>
  </r>
  <r>
    <s v="C101624"/>
    <n v="1922.85"/>
    <s v="autônomo"/>
    <n v="29.47"/>
    <n v="678"/>
    <n v="2"/>
    <d v="2023-12-31T17:06:32"/>
    <d v="2025-02-11T16:31:45"/>
    <n v="0.29599999999999999"/>
    <n v="0.39300000000000002"/>
    <s v="GO"/>
    <x v="1"/>
    <x v="1"/>
  </r>
  <r>
    <s v="C101628"/>
    <n v="2135.02"/>
    <s v="assalariado"/>
    <n v="5.8"/>
    <n v="435"/>
    <n v="0"/>
    <d v="2025-09-30T17:13:21"/>
    <d v="2025-01-26T22:03:53"/>
    <n v="0.156"/>
    <n v="0.38300000000000001"/>
    <s v="SP"/>
    <x v="0"/>
    <x v="1"/>
  </r>
  <r>
    <s v="C101630"/>
    <n v="2565.96"/>
    <s v="servidor"/>
    <n v="28.4"/>
    <n v="341"/>
    <n v="3"/>
    <d v="2024-11-08T14:09:08"/>
    <d v="2025-11-18T11:02:00"/>
    <n v="0.36299999999999999"/>
    <n v="0.314"/>
    <s v="RJ"/>
    <x v="1"/>
    <x v="1"/>
  </r>
  <r>
    <s v="C101640"/>
    <n v="1188.45"/>
    <s v="assalariado"/>
    <n v="18.420000000000002"/>
    <n v="751"/>
    <n v="4"/>
    <d v="2024-11-01T09:59:22"/>
    <d v="2024-05-21T17:10:21"/>
    <n v="8.2000000000000003E-2"/>
    <n v="0.114"/>
    <s v="PB"/>
    <x v="0"/>
    <x v="2"/>
  </r>
  <r>
    <s v="C101641"/>
    <n v="353.57"/>
    <s v="assalariado"/>
    <n v="9.1999999999999993"/>
    <n v="527"/>
    <n v="2"/>
    <d v="2024-09-25T12:49:22"/>
    <d v="2023-02-16T13:16:12"/>
    <n v="0.39700000000000002"/>
    <n v="0.218"/>
    <s v="RN"/>
    <x v="0"/>
    <x v="1"/>
  </r>
  <r>
    <s v="C101642"/>
    <n v="1676.91"/>
    <s v="assalariado"/>
    <n v="37.119999999999997"/>
    <n v="692"/>
    <n v="2"/>
    <d v="2025-04-19T20:52:21"/>
    <d v="2025-11-12T12:36:08"/>
    <n v="0.42099999999999999"/>
    <n v="0.317"/>
    <s v="RN"/>
    <x v="1"/>
    <x v="1"/>
  </r>
  <r>
    <s v="C101647"/>
    <n v="1632.91"/>
    <s v="assalariado"/>
    <n v="35.159999999999997"/>
    <n v="727"/>
    <n v="1"/>
    <d v="2025-04-16T22:11:47"/>
    <d v="2024-08-23T19:51:40"/>
    <n v="0.246"/>
    <n v="0.46899999999999997"/>
    <s v="SP"/>
    <x v="1"/>
    <x v="0"/>
  </r>
  <r>
    <s v="C101649"/>
    <n v="845.15"/>
    <s v="assalariado"/>
    <n v="15.54"/>
    <n v="345"/>
    <n v="3"/>
    <d v="2024-04-05T03:00:37"/>
    <d v="2023-06-01T10:06:49"/>
    <n v="0.48"/>
    <n v="0.629"/>
    <s v="AL"/>
    <x v="0"/>
    <x v="3"/>
  </r>
  <r>
    <s v="C101650"/>
    <n v="2146.31"/>
    <s v="pensionista"/>
    <n v="4.9000000000000004"/>
    <n v="783"/>
    <n v="2"/>
    <d v="2025-07-19T17:48:58"/>
    <d v="2023-12-08T19:26:21"/>
    <n v="0.34399999999999997"/>
    <n v="0.51900000000000002"/>
    <s v="SC"/>
    <x v="0"/>
    <x v="0"/>
  </r>
  <r>
    <s v="C101652"/>
    <n v="244.71"/>
    <s v="assalariado"/>
    <n v="0.73"/>
    <n v="465"/>
    <n v="2"/>
    <d v="2023-12-17T01:51:29"/>
    <d v="2025-07-25T19:52:26"/>
    <n v="0.19700000000000001"/>
    <n v="0.33500000000000002"/>
    <s v="DF"/>
    <x v="0"/>
    <x v="1"/>
  </r>
  <r>
    <s v="C101654"/>
    <n v="2006.65"/>
    <s v="pensionista"/>
    <n v="6.46"/>
    <n v="496"/>
    <n v="1"/>
    <d v="2024-05-18T03:43:35"/>
    <d v="2025-01-04T17:51:31"/>
    <n v="6.2E-2"/>
    <n v="0.36699999999999999"/>
    <s v="PA"/>
    <x v="0"/>
    <x v="1"/>
  </r>
  <r>
    <s v="C101657"/>
    <n v="1441.05"/>
    <s v="assalariado"/>
    <n v="9.1"/>
    <n v="411"/>
    <n v="2"/>
    <d v="2025-05-02T02:25:00"/>
    <d v="2025-10-16T09:13:36"/>
    <n v="0.44400000000000001"/>
    <n v="0.38100000000000001"/>
    <s v="SE"/>
    <x v="0"/>
    <x v="1"/>
  </r>
  <r>
    <s v="C101666"/>
    <n v="797.78"/>
    <s v="assalariado"/>
    <n v="7.42"/>
    <n v="668"/>
    <n v="2"/>
    <d v="2024-09-29T02:21:53"/>
    <d v="2024-01-17T03:24:03"/>
    <n v="0.29599999999999999"/>
    <n v="0.214"/>
    <s v="MG"/>
    <x v="0"/>
    <x v="1"/>
  </r>
  <r>
    <s v="C101671"/>
    <n v="2003.59"/>
    <s v="pensionista"/>
    <n v="10.55"/>
    <n v="572"/>
    <n v="2"/>
    <d v="2024-03-30T17:42:16"/>
    <d v="2025-08-21T23:49:33"/>
    <n v="0.84499999999999997"/>
    <n v="0.32600000000000001"/>
    <s v="GO"/>
    <x v="0"/>
    <x v="1"/>
  </r>
  <r>
    <s v="C101674"/>
    <n v="1145.77"/>
    <s v="assalariado"/>
    <n v="14.84"/>
    <n v="748"/>
    <n v="3"/>
    <d v="2024-01-04T21:59:31"/>
    <d v="2023-01-26T16:24:48"/>
    <n v="5.0999999999999997E-2"/>
    <n v="0.39700000000000002"/>
    <s v="ES"/>
    <x v="0"/>
    <x v="1"/>
  </r>
  <r>
    <s v="C101675"/>
    <n v="61"/>
    <s v="assalariado"/>
    <n v="24.45"/>
    <n v="858"/>
    <n v="2"/>
    <d v="2023-09-29T23:46:37"/>
    <d v="2025-01-16T05:30:22"/>
    <n v="0.16900000000000001"/>
    <n v="0.34899999999999998"/>
    <s v="RS"/>
    <x v="1"/>
    <x v="1"/>
  </r>
  <r>
    <s v="C101679"/>
    <n v="180.82"/>
    <s v="servidor"/>
    <n v="29.7"/>
    <n v="568"/>
    <n v="1"/>
    <d v="2025-07-07T03:09:09"/>
    <d v="2025-11-01T18:38:48"/>
    <n v="0.16600000000000001"/>
    <n v="0.13700000000000001"/>
    <s v="PA"/>
    <x v="1"/>
    <x v="2"/>
  </r>
  <r>
    <s v="C101682"/>
    <n v="492.07"/>
    <s v="autônomo"/>
    <n v="31.03"/>
    <n v="422"/>
    <n v="1"/>
    <d v="2024-09-24T17:17:38"/>
    <d v="2023-11-11T10:59:42"/>
    <n v="0.13800000000000001"/>
    <n v="8.5999999999999993E-2"/>
    <s v="SC"/>
    <x v="1"/>
    <x v="2"/>
  </r>
  <r>
    <s v="C101683"/>
    <n v="545.1"/>
    <s v="assalariado"/>
    <n v="12.14"/>
    <n v="558"/>
    <n v="2"/>
    <d v="2025-04-14T04:57:14"/>
    <d v="2023-05-10T06:57:54"/>
    <n v="5.2999999999999999E-2"/>
    <n v="0.54200000000000004"/>
    <s v="RJ"/>
    <x v="0"/>
    <x v="0"/>
  </r>
  <r>
    <s v="C101684"/>
    <n v="286.43"/>
    <s v="assalariado"/>
    <n v="17.61"/>
    <n v="500"/>
    <n v="2"/>
    <d v="2025-06-15T15:52:44"/>
    <d v="2024-12-28T22:34:56"/>
    <n v="0.34799999999999998"/>
    <n v="0.16800000000000001"/>
    <s v="PB"/>
    <x v="0"/>
    <x v="2"/>
  </r>
  <r>
    <s v="C101686"/>
    <n v="911.61"/>
    <s v="assalariado"/>
    <n v="9.0299999999999994"/>
    <n v="733"/>
    <n v="4"/>
    <d v="2025-07-01T13:39:24"/>
    <d v="2023-11-17T20:31:29"/>
    <n v="0.14699999999999999"/>
    <n v="0.218"/>
    <s v="PE"/>
    <x v="0"/>
    <x v="1"/>
  </r>
  <r>
    <s v="C101698"/>
    <n v="346.63"/>
    <s v="assalariado"/>
    <n v="16.66"/>
    <n v="894"/>
    <n v="1"/>
    <d v="2025-06-12T00:14:03"/>
    <d v="2025-05-04T20:02:38"/>
    <n v="0.28699999999999998"/>
    <n v="0.27300000000000002"/>
    <s v="AL"/>
    <x v="0"/>
    <x v="1"/>
  </r>
  <r>
    <s v="C101702"/>
    <n v="1891.49"/>
    <s v="assalariado"/>
    <n v="1.94"/>
    <n v="316"/>
    <n v="2"/>
    <d v="2024-01-29T21:24:16"/>
    <d v="2024-08-18T15:56:27"/>
    <n v="0.26"/>
    <n v="0.27900000000000003"/>
    <s v="SC"/>
    <x v="0"/>
    <x v="1"/>
  </r>
  <r>
    <s v="C101704"/>
    <n v="2340.15"/>
    <s v="assalariado"/>
    <n v="45.44"/>
    <n v="695"/>
    <n v="2"/>
    <d v="2024-07-10T21:20:44"/>
    <d v="2024-07-01T03:59:14"/>
    <n v="0.439"/>
    <n v="0.40899999999999997"/>
    <s v="PB"/>
    <x v="2"/>
    <x v="0"/>
  </r>
  <r>
    <s v="C101707"/>
    <n v="266.11"/>
    <s v="servidor"/>
    <n v="7.92"/>
    <n v="710"/>
    <n v="1"/>
    <d v="2023-06-20T03:26:50"/>
    <d v="2023-05-14T10:15:53"/>
    <n v="0.215"/>
    <n v="0.45"/>
    <s v="AM"/>
    <x v="0"/>
    <x v="0"/>
  </r>
  <r>
    <s v="C101715"/>
    <n v="664.81"/>
    <s v="assalariado"/>
    <n v="44.1"/>
    <n v="653"/>
    <n v="4"/>
    <d v="2025-04-17T09:28:02"/>
    <d v="2023-09-22T09:23:11"/>
    <n v="0.62"/>
    <n v="0.52800000000000002"/>
    <s v="PE"/>
    <x v="2"/>
    <x v="0"/>
  </r>
  <r>
    <s v="C101719"/>
    <n v="1355.39"/>
    <s v="assalariado"/>
    <n v="21.65"/>
    <n v="397"/>
    <n v="3"/>
    <d v="2024-03-24T16:23:54"/>
    <d v="2026-01-11T17:23:40"/>
    <n v="0.17699999999999999"/>
    <n v="0.309"/>
    <s v="PA"/>
    <x v="1"/>
    <x v="1"/>
  </r>
  <r>
    <s v="C101723"/>
    <n v="354.23"/>
    <s v="assalariado"/>
    <n v="47.18"/>
    <n v="827"/>
    <n v="2"/>
    <d v="2023-04-20T00:46:26"/>
    <d v="2025-06-19T05:40:14"/>
    <n v="5.6000000000000001E-2"/>
    <n v="0.156"/>
    <s v="SP"/>
    <x v="2"/>
    <x v="2"/>
  </r>
  <r>
    <s v="C101726"/>
    <n v="857.62"/>
    <s v="assalariado"/>
    <n v="30.96"/>
    <n v="838"/>
    <n v="1"/>
    <d v="2025-04-02T05:29:00"/>
    <d v="2023-06-28T04:44:11"/>
    <n v="0.54400000000000004"/>
    <n v="0.61399999999999999"/>
    <s v="CE"/>
    <x v="1"/>
    <x v="3"/>
  </r>
  <r>
    <s v="C101727"/>
    <n v="673.89"/>
    <s v="assalariado"/>
    <n v="67.19"/>
    <n v="439"/>
    <n v="3"/>
    <d v="2024-05-22T00:58:15"/>
    <d v="2024-07-01T23:11:10"/>
    <n v="0.215"/>
    <n v="0.53300000000000003"/>
    <s v="ES"/>
    <x v="3"/>
    <x v="0"/>
  </r>
  <r>
    <s v="C101728"/>
    <n v="885.86"/>
    <s v="pensionista"/>
    <n v="24.03"/>
    <n v="523"/>
    <n v="0"/>
    <d v="2025-02-04T22:55:59"/>
    <d v="2024-03-16T16:56:23"/>
    <n v="0.27200000000000002"/>
    <n v="9.9000000000000005E-2"/>
    <s v="AM"/>
    <x v="1"/>
    <x v="2"/>
  </r>
  <r>
    <s v="C101729"/>
    <n v="2339.17"/>
    <s v="pensionista"/>
    <n v="15.19"/>
    <n v="426"/>
    <n v="4"/>
    <d v="2023-08-21T13:05:30"/>
    <d v="2025-08-03T01:22:23"/>
    <n v="0.40699999999999997"/>
    <n v="0.16200000000000001"/>
    <s v="RN"/>
    <x v="0"/>
    <x v="2"/>
  </r>
  <r>
    <s v="C101731"/>
    <n v="332.66"/>
    <s v="pensionista"/>
    <n v="19.739999999999998"/>
    <n v="835"/>
    <n v="0"/>
    <d v="2024-08-02T03:49:54"/>
    <d v="2024-06-25T19:46:11"/>
    <n v="0.36799999999999999"/>
    <n v="0.66800000000000004"/>
    <s v="BA"/>
    <x v="0"/>
    <x v="3"/>
  </r>
  <r>
    <s v="C101736"/>
    <n v="6274.67"/>
    <s v="assalariado"/>
    <n v="15.77"/>
    <n v="697"/>
    <n v="1"/>
    <d v="2023-05-02T15:02:23"/>
    <d v="2025-01-10T02:16:43"/>
    <n v="0.28799999999999998"/>
    <n v="0.35599999999999998"/>
    <s v="GO"/>
    <x v="0"/>
    <x v="1"/>
  </r>
  <r>
    <s v="C101737"/>
    <n v="244.58"/>
    <s v="assalariado"/>
    <n v="45.42"/>
    <n v="538"/>
    <n v="1"/>
    <d v="2024-08-26T17:23:52"/>
    <d v="2025-04-04T21:28:39"/>
    <n v="0.13100000000000001"/>
    <n v="0.56499999999999995"/>
    <s v="ES"/>
    <x v="2"/>
    <x v="0"/>
  </r>
  <r>
    <s v="C101738"/>
    <n v="997.01"/>
    <s v="assalariado"/>
    <n v="9.9700000000000006"/>
    <n v="378"/>
    <n v="1"/>
    <d v="2024-03-30T07:46:15"/>
    <d v="2025-09-21T16:33:01"/>
    <n v="0.17899999999999999"/>
    <n v="0.14599999999999999"/>
    <s v="MG"/>
    <x v="0"/>
    <x v="2"/>
  </r>
  <r>
    <s v="C101739"/>
    <n v="1679.66"/>
    <s v="servidor"/>
    <n v="1.94"/>
    <n v="875"/>
    <n v="1"/>
    <d v="2023-07-16T18:06:42"/>
    <d v="2024-09-18T23:01:58"/>
    <n v="0.20699999999999999"/>
    <n v="0.08"/>
    <s v="PE"/>
    <x v="0"/>
    <x v="2"/>
  </r>
  <r>
    <s v="C101741"/>
    <n v="1912.06"/>
    <s v="assalariado"/>
    <n v="7.45"/>
    <n v="377"/>
    <n v="1"/>
    <d v="2024-09-07T20:24:03"/>
    <d v="2024-08-09T14:03:57"/>
    <n v="0.106"/>
    <n v="0.16700000000000001"/>
    <s v="SC"/>
    <x v="0"/>
    <x v="2"/>
  </r>
  <r>
    <s v="C101743"/>
    <n v="1015.82"/>
    <s v="assalariado"/>
    <n v="8.09"/>
    <n v="464"/>
    <n v="2"/>
    <d v="2025-06-16T21:35:20"/>
    <d v="2024-07-21T01:56:54"/>
    <n v="0.121"/>
    <n v="0.374"/>
    <s v="RN"/>
    <x v="0"/>
    <x v="1"/>
  </r>
  <r>
    <s v="C101754"/>
    <n v="2324.0700000000002"/>
    <s v="assalariado"/>
    <n v="3.58"/>
    <n v="546"/>
    <n v="3"/>
    <d v="2024-01-19T15:33:45"/>
    <d v="2024-10-26T12:17:01"/>
    <n v="0.36499999999999999"/>
    <n v="0.216"/>
    <s v="PB"/>
    <x v="0"/>
    <x v="1"/>
  </r>
  <r>
    <s v="C101756"/>
    <n v="773.6"/>
    <s v="autônomo"/>
    <n v="37.61"/>
    <n v="352"/>
    <n v="0"/>
    <d v="2024-01-24T00:12:51"/>
    <d v="2023-09-17T13:54:01"/>
    <n v="0.36099999999999999"/>
    <n v="0.59199999999999997"/>
    <s v="MA"/>
    <x v="1"/>
    <x v="0"/>
  </r>
  <r>
    <s v="C101758"/>
    <n v="445.48"/>
    <s v="servidor"/>
    <n v="3.52"/>
    <n v="389"/>
    <n v="1"/>
    <d v="2024-07-06T14:35:37"/>
    <d v="2025-08-27T19:56:47"/>
    <n v="0.52700000000000002"/>
    <n v="0.434"/>
    <s v="BA"/>
    <x v="0"/>
    <x v="0"/>
  </r>
  <r>
    <s v="C101762"/>
    <n v="1911.83"/>
    <s v="servidor"/>
    <n v="6.62"/>
    <n v="414"/>
    <n v="1"/>
    <d v="2025-01-23T19:36:04"/>
    <d v="2025-01-23T17:40:06"/>
    <n v="9.9000000000000005E-2"/>
    <n v="8.3000000000000004E-2"/>
    <s v="SE"/>
    <x v="0"/>
    <x v="2"/>
  </r>
  <r>
    <s v="C101768"/>
    <n v="115.95"/>
    <s v="assalariado"/>
    <n v="8.15"/>
    <n v="568"/>
    <n v="2"/>
    <d v="2025-07-07T08:03:28"/>
    <d v="2024-02-19T03:10:25"/>
    <n v="0.55400000000000005"/>
    <n v="0.28000000000000003"/>
    <s v="PR"/>
    <x v="0"/>
    <x v="1"/>
  </r>
  <r>
    <s v="C101769"/>
    <n v="1876.36"/>
    <s v="assalariado"/>
    <n v="13.42"/>
    <n v="587"/>
    <n v="2"/>
    <d v="2023-07-20T20:15:30"/>
    <d v="2025-06-04T03:51:32"/>
    <n v="0.39200000000000002"/>
    <n v="0.33100000000000002"/>
    <s v="RS"/>
    <x v="0"/>
    <x v="1"/>
  </r>
  <r>
    <s v="C101772"/>
    <n v="58.68"/>
    <s v="servidor"/>
    <n v="10.28"/>
    <n v="385"/>
    <n v="1"/>
    <d v="2025-07-06T17:43:14"/>
    <d v="2025-10-05T03:47:08"/>
    <n v="0.33800000000000002"/>
    <n v="0.19500000000000001"/>
    <s v="PE"/>
    <x v="0"/>
    <x v="2"/>
  </r>
  <r>
    <s v="C101773"/>
    <n v="379.85"/>
    <s v="pensionista"/>
    <n v="6.59"/>
    <n v="786"/>
    <n v="3"/>
    <d v="2023-07-08T13:43:17"/>
    <d v="2023-06-11T16:06:09"/>
    <n v="0.22600000000000001"/>
    <n v="0.375"/>
    <s v="BA"/>
    <x v="0"/>
    <x v="1"/>
  </r>
  <r>
    <s v="C101781"/>
    <n v="870.11"/>
    <s v="assalariado"/>
    <n v="9.94"/>
    <n v="728"/>
    <n v="1"/>
    <d v="2023-11-25T14:01:16"/>
    <d v="2025-05-27T22:24:59"/>
    <n v="6.6000000000000003E-2"/>
    <n v="0.14000000000000001"/>
    <s v="DF"/>
    <x v="0"/>
    <x v="2"/>
  </r>
  <r>
    <s v="C101783"/>
    <n v="238.88"/>
    <s v="assalariado"/>
    <n v="18.420000000000002"/>
    <n v="854"/>
    <n v="2"/>
    <d v="2024-09-08T06:33:53"/>
    <d v="2024-01-16T07:59:04"/>
    <n v="0.58799999999999997"/>
    <n v="0.39900000000000002"/>
    <s v="PB"/>
    <x v="0"/>
    <x v="1"/>
  </r>
  <r>
    <s v="C101789"/>
    <n v="272.79000000000002"/>
    <s v="autônomo"/>
    <n v="14.21"/>
    <n v="748"/>
    <n v="3"/>
    <d v="2023-11-30T13:01:43"/>
    <d v="2025-06-19T22:25:19"/>
    <n v="0.48699999999999999"/>
    <n v="0.14899999999999999"/>
    <s v="SP"/>
    <x v="0"/>
    <x v="2"/>
  </r>
  <r>
    <s v="C101791"/>
    <n v="4084.6"/>
    <s v="servidor"/>
    <n v="10.220000000000001"/>
    <n v="757"/>
    <n v="1"/>
    <d v="2025-04-07T08:38:23"/>
    <d v="2024-11-07T08:31:28"/>
    <n v="0.40300000000000002"/>
    <n v="8.7999999999999995E-2"/>
    <s v="MA"/>
    <x v="0"/>
    <x v="2"/>
  </r>
  <r>
    <s v="C101793"/>
    <n v="381.47"/>
    <s v="assalariado"/>
    <n v="17.16"/>
    <n v="312"/>
    <n v="1"/>
    <d v="2025-08-21T21:49:49"/>
    <d v="2025-06-23T23:52:23"/>
    <n v="0.17799999999999999"/>
    <n v="0.29099999999999998"/>
    <s v="PE"/>
    <x v="0"/>
    <x v="1"/>
  </r>
  <r>
    <s v="C101795"/>
    <n v="386.69"/>
    <s v="pensionista"/>
    <n v="16.690000000000001"/>
    <n v="410"/>
    <n v="3"/>
    <d v="2025-09-27T12:12:59"/>
    <d v="2023-04-24T17:59:49"/>
    <n v="0.622"/>
    <n v="0.14299999999999999"/>
    <s v="BA"/>
    <x v="0"/>
    <x v="2"/>
  </r>
  <r>
    <s v="C101804"/>
    <n v="1015.6"/>
    <s v="assalariado"/>
    <n v="22.53"/>
    <n v="854"/>
    <n v="0"/>
    <d v="2023-03-23T18:03:38"/>
    <d v="2025-10-12T01:24:36"/>
    <n v="0.253"/>
    <n v="0.20799999999999999"/>
    <s v="BA"/>
    <x v="1"/>
    <x v="1"/>
  </r>
  <r>
    <s v="C101812"/>
    <n v="1669.22"/>
    <s v="pensionista"/>
    <n v="4.62"/>
    <n v="682"/>
    <n v="1"/>
    <d v="2023-08-03T04:14:23"/>
    <d v="2025-02-08T21:16:29"/>
    <n v="0.156"/>
    <n v="0.14499999999999999"/>
    <s v="RJ"/>
    <x v="0"/>
    <x v="2"/>
  </r>
  <r>
    <s v="C101819"/>
    <n v="121.96"/>
    <s v="servidor"/>
    <n v="42.6"/>
    <n v="570"/>
    <n v="1"/>
    <d v="2024-10-03T02:25:06"/>
    <d v="2025-01-07T18:31:52"/>
    <n v="7.0999999999999994E-2"/>
    <n v="0.30099999999999999"/>
    <s v="PI"/>
    <x v="2"/>
    <x v="1"/>
  </r>
  <r>
    <s v="C101823"/>
    <n v="1550.69"/>
    <s v="assalariado"/>
    <n v="30.14"/>
    <n v="597"/>
    <n v="2"/>
    <d v="2024-11-27T00:50:07"/>
    <d v="2025-01-16T03:06:01"/>
    <n v="0.44700000000000001"/>
    <n v="0.42799999999999999"/>
    <s v="PR"/>
    <x v="1"/>
    <x v="0"/>
  </r>
  <r>
    <s v="C101827"/>
    <n v="1540.81"/>
    <s v="assalariado"/>
    <n v="32.549999999999997"/>
    <n v="314"/>
    <n v="3"/>
    <d v="2024-11-17T08:47:00"/>
    <d v="2023-08-25T15:04:51"/>
    <n v="0.33300000000000002"/>
    <n v="0.251"/>
    <s v="SC"/>
    <x v="1"/>
    <x v="1"/>
  </r>
  <r>
    <s v="C101833"/>
    <n v="319.33999999999997"/>
    <s v="pensionista"/>
    <n v="24.02"/>
    <n v="343"/>
    <n v="1"/>
    <d v="2023-05-31T17:30:46"/>
    <d v="2025-09-24T21:43:43"/>
    <n v="0.27400000000000002"/>
    <n v="0.35099999999999998"/>
    <s v="AL"/>
    <x v="1"/>
    <x v="1"/>
  </r>
  <r>
    <s v="C101834"/>
    <n v="3244.3"/>
    <s v="assalariado"/>
    <n v="21.87"/>
    <n v="573"/>
    <n v="1"/>
    <d v="2024-08-21T16:58:18"/>
    <d v="2024-02-21T16:52:06"/>
    <n v="0.247"/>
    <n v="0.2"/>
    <s v="AL"/>
    <x v="1"/>
    <x v="2"/>
  </r>
  <r>
    <s v="C101835"/>
    <n v="1065.4100000000001"/>
    <s v="assalariado"/>
    <n v="44.85"/>
    <n v="744"/>
    <n v="2"/>
    <d v="2023-01-12T16:05:56"/>
    <d v="2024-05-07T01:24:07"/>
    <n v="0.17199999999999999"/>
    <n v="0.36699999999999999"/>
    <s v="ES"/>
    <x v="2"/>
    <x v="1"/>
  </r>
  <r>
    <s v="C101838"/>
    <n v="1729.58"/>
    <s v="autônomo"/>
    <n v="7.12"/>
    <n v="896"/>
    <n v="2"/>
    <d v="2024-02-23T00:30:09"/>
    <d v="2023-12-25T01:20:24"/>
    <n v="0.66700000000000004"/>
    <n v="4.2999999999999997E-2"/>
    <s v="RS"/>
    <x v="0"/>
    <x v="2"/>
  </r>
  <r>
    <s v="C101842"/>
    <n v="138.13"/>
    <s v="servidor"/>
    <n v="14.07"/>
    <n v="868"/>
    <n v="2"/>
    <d v="2023-12-25T01:52:09"/>
    <d v="2026-01-17T21:49:55"/>
    <n v="0.13300000000000001"/>
    <n v="0.434"/>
    <s v="CE"/>
    <x v="0"/>
    <x v="0"/>
  </r>
  <r>
    <s v="C101843"/>
    <n v="567.53"/>
    <s v="pensionista"/>
    <n v="4.25"/>
    <n v="746"/>
    <n v="1"/>
    <d v="2025-07-12T20:14:47"/>
    <d v="2024-03-21T04:45:42"/>
    <n v="3.2000000000000001E-2"/>
    <n v="0.255"/>
    <s v="PI"/>
    <x v="0"/>
    <x v="1"/>
  </r>
  <r>
    <s v="C101847"/>
    <n v="855.9"/>
    <s v="pensionista"/>
    <n v="13.85"/>
    <n v="391"/>
    <n v="1"/>
    <d v="2023-03-24T04:12:30"/>
    <d v="2025-02-25T12:11:42"/>
    <n v="0.45900000000000002"/>
    <n v="0.122"/>
    <s v="DF"/>
    <x v="0"/>
    <x v="2"/>
  </r>
  <r>
    <s v="C101851"/>
    <n v="180.97"/>
    <s v="autônomo"/>
    <n v="19.91"/>
    <n v="377"/>
    <n v="1"/>
    <d v="2023-02-06T23:00:53"/>
    <d v="2023-06-24T02:08:14"/>
    <n v="0.105"/>
    <n v="0.53"/>
    <s v="ES"/>
    <x v="0"/>
    <x v="0"/>
  </r>
  <r>
    <s v="C101853"/>
    <n v="240.99"/>
    <s v="assalariado"/>
    <n v="9.9499999999999993"/>
    <n v="836"/>
    <n v="4"/>
    <d v="2024-08-08T13:56:37"/>
    <d v="2025-10-24T03:22:54"/>
    <n v="0.23"/>
    <n v="0.13300000000000001"/>
    <s v="MA"/>
    <x v="0"/>
    <x v="2"/>
  </r>
  <r>
    <s v="C101857"/>
    <n v="3986.73"/>
    <s v="assalariado"/>
    <n v="13.08"/>
    <n v="365"/>
    <n v="2"/>
    <d v="2025-02-07T23:52:07"/>
    <d v="2024-09-17T16:52:12"/>
    <n v="0.245"/>
    <n v="0.19500000000000001"/>
    <s v="PB"/>
    <x v="0"/>
    <x v="2"/>
  </r>
  <r>
    <s v="C101860"/>
    <n v="1907.13"/>
    <s v="autônomo"/>
    <n v="16.3"/>
    <n v="758"/>
    <n v="0"/>
    <d v="2025-09-28T16:29:21"/>
    <d v="2023-06-03T14:05:09"/>
    <n v="0.10199999999999999"/>
    <n v="0.53100000000000003"/>
    <s v="BA"/>
    <x v="0"/>
    <x v="0"/>
  </r>
  <r>
    <s v="C101865"/>
    <n v="1106.03"/>
    <s v="assalariado"/>
    <n v="22.34"/>
    <n v="802"/>
    <n v="1"/>
    <d v="2023-11-30T02:50:47"/>
    <d v="2025-09-04T12:12:17"/>
    <n v="0.25700000000000001"/>
    <n v="0.16900000000000001"/>
    <s v="GO"/>
    <x v="1"/>
    <x v="2"/>
  </r>
  <r>
    <s v="C101868"/>
    <n v="4014.72"/>
    <s v="autônomo"/>
    <n v="6.13"/>
    <n v="868"/>
    <n v="2"/>
    <d v="2025-02-28T23:52:53"/>
    <d v="2024-05-03T20:34:05"/>
    <n v="8.5000000000000006E-2"/>
    <n v="0.33300000000000002"/>
    <s v="MA"/>
    <x v="0"/>
    <x v="1"/>
  </r>
  <r>
    <s v="C101869"/>
    <n v="1845.29"/>
    <s v="servidor"/>
    <n v="7.81"/>
    <n v="745"/>
    <n v="1"/>
    <d v="2023-07-20T12:46:37"/>
    <d v="2025-07-14T00:02:46"/>
    <n v="8.4000000000000005E-2"/>
    <n v="0.68100000000000005"/>
    <s v="RJ"/>
    <x v="0"/>
    <x v="3"/>
  </r>
  <r>
    <s v="C101871"/>
    <n v="865.83"/>
    <s v="servidor"/>
    <n v="11.87"/>
    <n v="441"/>
    <n v="1"/>
    <d v="2024-04-24T21:02:07"/>
    <d v="2023-06-10T21:55:19"/>
    <n v="0.33900000000000002"/>
    <n v="0.70099999999999996"/>
    <s v="PR"/>
    <x v="0"/>
    <x v="3"/>
  </r>
  <r>
    <s v="C101876"/>
    <n v="2708.81"/>
    <s v="assalariado"/>
    <n v="34.03"/>
    <n v="591"/>
    <n v="1"/>
    <d v="2023-12-20T06:37:07"/>
    <d v="2025-05-26T16:26:18"/>
    <n v="0.73299999999999998"/>
    <n v="0.28499999999999998"/>
    <s v="DF"/>
    <x v="1"/>
    <x v="1"/>
  </r>
  <r>
    <s v="C101885"/>
    <n v="776.25"/>
    <s v="assalariado"/>
    <n v="11.69"/>
    <n v="431"/>
    <n v="2"/>
    <d v="2024-01-11T13:22:03"/>
    <d v="2025-09-27T21:18:02"/>
    <n v="0.51"/>
    <n v="0.16900000000000001"/>
    <s v="PE"/>
    <x v="0"/>
    <x v="2"/>
  </r>
  <r>
    <s v="C101887"/>
    <n v="309.33"/>
    <s v="servidor"/>
    <n v="8.2899999999999991"/>
    <n v="607"/>
    <n v="3"/>
    <d v="2023-05-16T00:31:24"/>
    <d v="2024-08-09T17:54:05"/>
    <n v="0.32"/>
    <n v="0.28799999999999998"/>
    <s v="CE"/>
    <x v="0"/>
    <x v="1"/>
  </r>
  <r>
    <s v="C101893"/>
    <n v="1685.43"/>
    <s v="autônomo"/>
    <n v="10.6"/>
    <n v="426"/>
    <n v="1"/>
    <d v="2023-11-15T11:08:20"/>
    <d v="2023-08-26T00:29:14"/>
    <n v="0.22800000000000001"/>
    <n v="0.27700000000000002"/>
    <s v="PB"/>
    <x v="0"/>
    <x v="1"/>
  </r>
  <r>
    <s v="C101894"/>
    <n v="780.16"/>
    <s v="autônomo"/>
    <n v="17.53"/>
    <n v="309"/>
    <n v="2"/>
    <d v="2024-08-25T03:44:16"/>
    <d v="2023-06-28T04:30:41"/>
    <n v="0.46200000000000002"/>
    <n v="0.26800000000000002"/>
    <s v="ES"/>
    <x v="0"/>
    <x v="1"/>
  </r>
  <r>
    <s v="C101901"/>
    <n v="345.81"/>
    <s v="assalariado"/>
    <n v="6.84"/>
    <n v="610"/>
    <n v="1"/>
    <d v="2024-07-22T22:52:22"/>
    <d v="2025-11-22T00:01:39"/>
    <n v="0.44700000000000001"/>
    <n v="0.51400000000000001"/>
    <s v="ES"/>
    <x v="0"/>
    <x v="0"/>
  </r>
  <r>
    <s v="C101904"/>
    <n v="2556.25"/>
    <s v="assalariado"/>
    <n v="15.8"/>
    <n v="382"/>
    <n v="2"/>
    <d v="2025-10-13T15:15:24"/>
    <d v="2024-02-11T22:16:25"/>
    <n v="0.25800000000000001"/>
    <n v="0.47499999999999998"/>
    <s v="SC"/>
    <x v="0"/>
    <x v="0"/>
  </r>
  <r>
    <s v="C101906"/>
    <n v="177.48"/>
    <s v="servidor"/>
    <n v="22.79"/>
    <n v="889"/>
    <n v="2"/>
    <d v="2023-02-13T08:35:26"/>
    <d v="2025-08-23T16:37:52"/>
    <n v="0.19"/>
    <n v="0.30299999999999999"/>
    <s v="RS"/>
    <x v="1"/>
    <x v="1"/>
  </r>
  <r>
    <s v="C101908"/>
    <n v="57.48"/>
    <s v="assalariado"/>
    <n v="18.88"/>
    <n v="300"/>
    <n v="2"/>
    <d v="2024-08-01T23:11:04"/>
    <d v="2024-11-01T14:21:10"/>
    <n v="0.53500000000000003"/>
    <n v="9.4E-2"/>
    <s v="SP"/>
    <x v="0"/>
    <x v="2"/>
  </r>
  <r>
    <s v="C101910"/>
    <n v="81.92"/>
    <s v="assalariado"/>
    <n v="13.09"/>
    <n v="401"/>
    <n v="2"/>
    <d v="2024-07-22T16:37:28"/>
    <d v="2025-02-20T09:07:33"/>
    <n v="0.309"/>
    <n v="4.9000000000000002E-2"/>
    <s v="AM"/>
    <x v="0"/>
    <x v="2"/>
  </r>
  <r>
    <s v="C101912"/>
    <n v="370.39"/>
    <s v="pensionista"/>
    <n v="7.78"/>
    <n v="640"/>
    <n v="1"/>
    <d v="2025-02-14T08:44:56"/>
    <d v="2023-05-25T21:06:16"/>
    <n v="0.313"/>
    <n v="0.23599999999999999"/>
    <s v="CE"/>
    <x v="0"/>
    <x v="1"/>
  </r>
  <r>
    <s v="C101913"/>
    <n v="1630.42"/>
    <s v="pensionista"/>
    <n v="18.39"/>
    <n v="599"/>
    <n v="1"/>
    <d v="2024-09-05T14:18:53"/>
    <d v="2023-08-05T19:37:07"/>
    <n v="0.41"/>
    <n v="8.1000000000000003E-2"/>
    <s v="SC"/>
    <x v="0"/>
    <x v="2"/>
  </r>
  <r>
    <s v="C101917"/>
    <n v="758.65"/>
    <s v="servidor"/>
    <n v="16.13"/>
    <n v="871"/>
    <n v="1"/>
    <d v="2024-10-03T00:21:49"/>
    <d v="2024-01-29T21:33:57"/>
    <n v="0.499"/>
    <n v="0.48599999999999999"/>
    <s v="PE"/>
    <x v="0"/>
    <x v="0"/>
  </r>
  <r>
    <s v="C101921"/>
    <n v="450.57"/>
    <s v="assalariado"/>
    <n v="15.55"/>
    <n v="431"/>
    <n v="1"/>
    <d v="2024-04-17T10:36:57"/>
    <d v="2023-12-31T18:42:04"/>
    <n v="0.88300000000000001"/>
    <n v="5.2999999999999999E-2"/>
    <s v="MG"/>
    <x v="0"/>
    <x v="2"/>
  </r>
  <r>
    <s v="C101928"/>
    <n v="452.09"/>
    <s v="pensionista"/>
    <n v="11.17"/>
    <n v="802"/>
    <n v="2"/>
    <d v="2023-03-11T23:35:55"/>
    <d v="2023-06-10T22:14:32"/>
    <n v="0.192"/>
    <n v="0.17"/>
    <s v="RS"/>
    <x v="0"/>
    <x v="2"/>
  </r>
  <r>
    <s v="C101930"/>
    <n v="1018.09"/>
    <s v="assalariado"/>
    <n v="7.8"/>
    <n v="705"/>
    <n v="1"/>
    <d v="2025-07-27T13:04:56"/>
    <d v="2023-03-27T04:45:06"/>
    <n v="0.30299999999999999"/>
    <n v="0.23100000000000001"/>
    <s v="DF"/>
    <x v="0"/>
    <x v="1"/>
  </r>
  <r>
    <s v="C101932"/>
    <n v="53.81"/>
    <s v="assalariado"/>
    <n v="18.010000000000002"/>
    <n v="494"/>
    <n v="4"/>
    <d v="2025-01-08T23:46:20"/>
    <d v="2023-12-27T19:05:59"/>
    <n v="0.10299999999999999"/>
    <n v="7.9000000000000001E-2"/>
    <s v="AL"/>
    <x v="0"/>
    <x v="2"/>
  </r>
  <r>
    <s v="C101933"/>
    <n v="4340.72"/>
    <s v="assalariado"/>
    <n v="33.119999999999997"/>
    <n v="303"/>
    <n v="2"/>
    <d v="2025-10-03T18:46:56"/>
    <d v="2025-04-30T04:03:56"/>
    <n v="0.36499999999999999"/>
    <n v="0.26"/>
    <s v="AM"/>
    <x v="1"/>
    <x v="1"/>
  </r>
  <r>
    <s v="C101934"/>
    <n v="1279.1600000000001"/>
    <s v="pensionista"/>
    <n v="15.98"/>
    <n v="347"/>
    <n v="3"/>
    <d v="2024-08-05T15:38:54"/>
    <d v="2024-10-06T17:39:39"/>
    <n v="0.38"/>
    <n v="0.46500000000000002"/>
    <s v="PR"/>
    <x v="0"/>
    <x v="0"/>
  </r>
  <r>
    <s v="C101951"/>
    <n v="648.80999999999995"/>
    <s v="assalariado"/>
    <n v="6.66"/>
    <n v="789"/>
    <n v="3"/>
    <d v="2024-05-07T19:35:39"/>
    <d v="2025-09-21T02:50:02"/>
    <n v="0.28599999999999998"/>
    <n v="0.58299999999999996"/>
    <s v="RS"/>
    <x v="0"/>
    <x v="0"/>
  </r>
  <r>
    <s v="C101952"/>
    <n v="565.69000000000005"/>
    <s v="assalariado"/>
    <n v="23.26"/>
    <n v="871"/>
    <n v="1"/>
    <d v="2023-03-07T18:09:37"/>
    <d v="2025-04-06T04:00:48"/>
    <n v="0.47299999999999998"/>
    <n v="0.28199999999999997"/>
    <s v="PE"/>
    <x v="1"/>
    <x v="1"/>
  </r>
  <r>
    <s v="C101953"/>
    <n v="729.18"/>
    <s v="servidor"/>
    <n v="12.29"/>
    <n v="336"/>
    <n v="3"/>
    <d v="2025-07-17T19:25:35"/>
    <d v="2023-06-17T07:02:32"/>
    <n v="0.36"/>
    <n v="0.20200000000000001"/>
    <s v="MG"/>
    <x v="0"/>
    <x v="1"/>
  </r>
  <r>
    <s v="C101954"/>
    <n v="891.92"/>
    <s v="autônomo"/>
    <n v="6.69"/>
    <n v="787"/>
    <n v="1"/>
    <d v="2023-02-25T05:35:51"/>
    <d v="2024-12-26T18:52:36"/>
    <n v="0.18"/>
    <n v="0.23899999999999999"/>
    <s v="PI"/>
    <x v="0"/>
    <x v="1"/>
  </r>
  <r>
    <s v="C101956"/>
    <n v="123.7"/>
    <s v="assalariado"/>
    <n v="32.43"/>
    <n v="516"/>
    <n v="1"/>
    <d v="2023-04-28T16:47:05"/>
    <d v="2024-12-12T13:11:36"/>
    <n v="0.26900000000000002"/>
    <n v="0.55200000000000005"/>
    <s v="RN"/>
    <x v="1"/>
    <x v="0"/>
  </r>
  <r>
    <s v="C101960"/>
    <n v="346.31"/>
    <s v="assalariado"/>
    <n v="3.12"/>
    <n v="840"/>
    <n v="5"/>
    <d v="2023-02-18T19:41:00"/>
    <d v="2023-11-26T20:05:20"/>
    <n v="0.13900000000000001"/>
    <n v="0.35599999999999998"/>
    <s v="ES"/>
    <x v="0"/>
    <x v="1"/>
  </r>
  <r>
    <s v="C101977"/>
    <n v="1424.59"/>
    <s v="autônomo"/>
    <n v="35.94"/>
    <n v="579"/>
    <n v="5"/>
    <d v="2024-05-11T19:23:02"/>
    <d v="2026-01-28T08:09:20"/>
    <n v="0.222"/>
    <n v="0.55100000000000005"/>
    <s v="MG"/>
    <x v="1"/>
    <x v="0"/>
  </r>
  <r>
    <s v="C101983"/>
    <n v="2190.9899999999998"/>
    <s v="autônomo"/>
    <n v="31.8"/>
    <n v="867"/>
    <n v="1"/>
    <d v="2024-11-24T13:15:30"/>
    <d v="2023-09-02T20:37:04"/>
    <n v="7.3999999999999996E-2"/>
    <n v="0.432"/>
    <s v="CE"/>
    <x v="1"/>
    <x v="0"/>
  </r>
  <r>
    <s v="C101985"/>
    <n v="382.4"/>
    <s v="assalariado"/>
    <n v="6.75"/>
    <n v="656"/>
    <n v="1"/>
    <d v="2023-01-02T09:36:16"/>
    <d v="2023-10-23T12:23:53"/>
    <n v="0.13400000000000001"/>
    <n v="0.36599999999999999"/>
    <s v="RS"/>
    <x v="0"/>
    <x v="1"/>
  </r>
  <r>
    <s v="C101990"/>
    <n v="1802.2"/>
    <s v="pensionista"/>
    <n v="7.37"/>
    <n v="862"/>
    <n v="1"/>
    <d v="2025-04-19T05:45:26"/>
    <d v="2023-05-18T19:20:03"/>
    <n v="0.78"/>
    <n v="0.60099999999999998"/>
    <s v="DF"/>
    <x v="0"/>
    <x v="3"/>
  </r>
  <r>
    <s v="C101996"/>
    <n v="1696.55"/>
    <s v="assalariado"/>
    <n v="16.28"/>
    <n v="313"/>
    <n v="3"/>
    <d v="2024-04-12T02:49:55"/>
    <d v="2025-08-12T16:05:49"/>
    <n v="0.24399999999999999"/>
    <n v="0.5"/>
    <s v="PR"/>
    <x v="0"/>
    <x v="0"/>
  </r>
  <r>
    <s v="C102007"/>
    <n v="112.11"/>
    <s v="assalariado"/>
    <n v="11.48"/>
    <n v="541"/>
    <n v="2"/>
    <d v="2023-06-11T19:56:33"/>
    <d v="2025-03-22T12:35:09"/>
    <n v="0.128"/>
    <n v="0.52700000000000002"/>
    <s v="RS"/>
    <x v="0"/>
    <x v="0"/>
  </r>
  <r>
    <s v="C102008"/>
    <n v="1087.54"/>
    <s v="assalariado"/>
    <n v="3.81"/>
    <n v="731"/>
    <n v="1"/>
    <d v="2023-11-17T18:13:30"/>
    <d v="2024-05-08T04:22:51"/>
    <n v="0.32"/>
    <n v="0.33600000000000002"/>
    <s v="MG"/>
    <x v="0"/>
    <x v="1"/>
  </r>
  <r>
    <s v="C102016"/>
    <n v="406.79"/>
    <s v="autônomo"/>
    <n v="15.1"/>
    <n v="359"/>
    <n v="3"/>
    <d v="2025-01-10T03:02:26"/>
    <d v="2024-08-20T13:11:41"/>
    <n v="0.26"/>
    <n v="0.49099999999999999"/>
    <s v="GO"/>
    <x v="0"/>
    <x v="0"/>
  </r>
  <r>
    <s v="C102017"/>
    <n v="92.95"/>
    <s v="autônomo"/>
    <n v="20.55"/>
    <n v="763"/>
    <n v="1"/>
    <d v="2023-08-27T04:48:03"/>
    <d v="2024-09-22T01:43:53"/>
    <n v="0.13400000000000001"/>
    <n v="0.46500000000000002"/>
    <s v="BA"/>
    <x v="1"/>
    <x v="0"/>
  </r>
  <r>
    <s v="C102023"/>
    <n v="120.25"/>
    <s v="assalariado"/>
    <n v="11"/>
    <n v="898"/>
    <n v="3"/>
    <d v="2025-08-14T10:56:36"/>
    <d v="2025-07-30T11:33:49"/>
    <n v="0.20300000000000001"/>
    <n v="0.69"/>
    <s v="PI"/>
    <x v="0"/>
    <x v="3"/>
  </r>
  <r>
    <s v="C102027"/>
    <n v="2493.5500000000002"/>
    <s v="assalariado"/>
    <n v="1.81"/>
    <n v="364"/>
    <n v="2"/>
    <d v="2025-04-21T23:58:22"/>
    <d v="2024-11-20T10:41:38"/>
    <n v="0.183"/>
    <n v="0.26600000000000001"/>
    <s v="PI"/>
    <x v="0"/>
    <x v="1"/>
  </r>
  <r>
    <s v="C102029"/>
    <n v="1318.24"/>
    <s v="assalariado"/>
    <n v="29.01"/>
    <n v="804"/>
    <n v="3"/>
    <d v="2024-08-04T12:19:01"/>
    <d v="2025-06-24T20:29:39"/>
    <n v="0.25900000000000001"/>
    <n v="0.17"/>
    <s v="RS"/>
    <x v="1"/>
    <x v="2"/>
  </r>
  <r>
    <s v="C102033"/>
    <n v="386.5"/>
    <s v="autônomo"/>
    <n v="5.9"/>
    <n v="569"/>
    <n v="2"/>
    <d v="2025-05-11T21:28:14"/>
    <d v="2024-10-28T23:55:18"/>
    <n v="0.33300000000000002"/>
    <n v="0.311"/>
    <s v="ES"/>
    <x v="0"/>
    <x v="1"/>
  </r>
  <r>
    <s v="C102039"/>
    <n v="579.34"/>
    <s v="assalariado"/>
    <n v="6.11"/>
    <n v="321"/>
    <n v="2"/>
    <d v="2023-03-31T04:31:26"/>
    <d v="2024-11-18T09:07:26"/>
    <n v="0.69099999999999995"/>
    <n v="0.504"/>
    <s v="SC"/>
    <x v="0"/>
    <x v="0"/>
  </r>
  <r>
    <s v="C102042"/>
    <n v="187.85"/>
    <s v="assalariado"/>
    <n v="6.49"/>
    <n v="486"/>
    <n v="1"/>
    <d v="2023-10-02T07:03:36"/>
    <d v="2023-05-08T18:32:56"/>
    <n v="0.41299999999999998"/>
    <n v="0.42"/>
    <s v="PR"/>
    <x v="0"/>
    <x v="0"/>
  </r>
  <r>
    <s v="C102043"/>
    <n v="202.39"/>
    <s v="assalariado"/>
    <n v="11.24"/>
    <n v="897"/>
    <n v="1"/>
    <d v="2023-05-03T20:02:11"/>
    <d v="2024-07-01T16:03:14"/>
    <n v="0.25800000000000001"/>
    <n v="0.39200000000000002"/>
    <s v="PI"/>
    <x v="0"/>
    <x v="1"/>
  </r>
  <r>
    <s v="C102052"/>
    <n v="1187.24"/>
    <s v="autônomo"/>
    <n v="5.43"/>
    <n v="587"/>
    <n v="4"/>
    <d v="2025-01-03T10:03:03"/>
    <d v="2024-08-08T19:57:59"/>
    <n v="0.27400000000000002"/>
    <n v="0.36299999999999999"/>
    <s v="PE"/>
    <x v="0"/>
    <x v="1"/>
  </r>
  <r>
    <s v="C102057"/>
    <n v="1333.8"/>
    <s v="assalariado"/>
    <n v="7.47"/>
    <n v="722"/>
    <n v="4"/>
    <d v="2024-03-04T22:31:09"/>
    <d v="2023-11-03T14:52:59"/>
    <n v="0.24199999999999999"/>
    <n v="0.35199999999999998"/>
    <s v="CE"/>
    <x v="0"/>
    <x v="1"/>
  </r>
  <r>
    <s v="C102058"/>
    <n v="658.61"/>
    <s v="assalariado"/>
    <n v="4"/>
    <n v="627"/>
    <n v="3"/>
    <d v="2025-03-27T17:36:48"/>
    <d v="2025-05-09T02:35:34"/>
    <n v="0.38100000000000001"/>
    <n v="0.26100000000000001"/>
    <s v="PA"/>
    <x v="0"/>
    <x v="1"/>
  </r>
  <r>
    <s v="C102061"/>
    <n v="411.43"/>
    <s v="pensionista"/>
    <n v="12.65"/>
    <n v="639"/>
    <n v="3"/>
    <d v="2025-06-13T18:57:37"/>
    <d v="2024-07-05T14:21:40"/>
    <n v="0.52800000000000002"/>
    <n v="0.253"/>
    <s v="RN"/>
    <x v="0"/>
    <x v="1"/>
  </r>
  <r>
    <s v="C102064"/>
    <n v="1518.62"/>
    <s v="assalariado"/>
    <n v="7.7"/>
    <n v="410"/>
    <n v="3"/>
    <d v="2024-08-30T03:16:15"/>
    <d v="2025-09-03T07:50:58"/>
    <n v="0.52600000000000002"/>
    <n v="0.54100000000000004"/>
    <s v="SE"/>
    <x v="0"/>
    <x v="0"/>
  </r>
  <r>
    <s v="C102066"/>
    <n v="1271.79"/>
    <s v="assalariado"/>
    <n v="23.92"/>
    <n v="583"/>
    <n v="4"/>
    <d v="2024-06-08T05:27:06"/>
    <d v="2023-06-13T11:56:28"/>
    <n v="5.3999999999999999E-2"/>
    <n v="0.26700000000000002"/>
    <s v="SC"/>
    <x v="1"/>
    <x v="1"/>
  </r>
  <r>
    <s v="C102076"/>
    <n v="2358.5300000000002"/>
    <s v="autônomo"/>
    <n v="34.97"/>
    <n v="709"/>
    <n v="2"/>
    <d v="2024-02-05T15:38:05"/>
    <d v="2024-06-07T23:00:33"/>
    <n v="0.58599999999999997"/>
    <n v="0.44600000000000001"/>
    <s v="SE"/>
    <x v="1"/>
    <x v="0"/>
  </r>
  <r>
    <s v="C102079"/>
    <n v="191.77"/>
    <s v="autônomo"/>
    <n v="21.71"/>
    <n v="498"/>
    <n v="0"/>
    <d v="2023-05-07T17:24:13"/>
    <d v="2025-12-22T04:16:59"/>
    <n v="0.26"/>
    <n v="0.29099999999999998"/>
    <s v="PB"/>
    <x v="1"/>
    <x v="1"/>
  </r>
  <r>
    <s v="C102081"/>
    <n v="7311.84"/>
    <s v="assalariado"/>
    <n v="2.31"/>
    <n v="670"/>
    <n v="1"/>
    <d v="2023-09-05T15:44:22"/>
    <d v="2023-07-24T10:13:40"/>
    <n v="0.156"/>
    <n v="6.0999999999999999E-2"/>
    <s v="ES"/>
    <x v="0"/>
    <x v="2"/>
  </r>
  <r>
    <s v="C102082"/>
    <n v="2564.37"/>
    <s v="assalariado"/>
    <n v="33.44"/>
    <n v="461"/>
    <n v="4"/>
    <d v="2024-04-08T17:44:59"/>
    <d v="2025-08-24T07:48:10"/>
    <n v="0.123"/>
    <n v="0.49399999999999999"/>
    <s v="AM"/>
    <x v="1"/>
    <x v="0"/>
  </r>
  <r>
    <s v="C102083"/>
    <n v="77.209999999999994"/>
    <s v="assalariado"/>
    <n v="11.68"/>
    <n v="885"/>
    <n v="2"/>
    <d v="2025-04-26T05:23:54"/>
    <d v="2023-09-05T17:35:44"/>
    <n v="0.436"/>
    <n v="0.186"/>
    <s v="RJ"/>
    <x v="0"/>
    <x v="2"/>
  </r>
  <r>
    <s v="C102092"/>
    <n v="1007.75"/>
    <s v="assalariado"/>
    <n v="17.37"/>
    <n v="672"/>
    <n v="1"/>
    <d v="2024-08-18T13:51:03"/>
    <d v="2024-08-02T14:56:35"/>
    <n v="0.20499999999999999"/>
    <n v="0.36"/>
    <s v="SC"/>
    <x v="0"/>
    <x v="1"/>
  </r>
  <r>
    <s v="C102094"/>
    <n v="1134.1199999999999"/>
    <s v="servidor"/>
    <n v="18.66"/>
    <n v="835"/>
    <n v="3"/>
    <d v="2025-10-13T20:37:53"/>
    <d v="2025-05-01T22:07:26"/>
    <n v="0.47"/>
    <n v="0.22800000000000001"/>
    <s v="PI"/>
    <x v="0"/>
    <x v="1"/>
  </r>
  <r>
    <s v="C102095"/>
    <n v="199.98"/>
    <s v="autônomo"/>
    <n v="9.0299999999999994"/>
    <n v="879"/>
    <n v="1"/>
    <d v="2024-01-03T14:34:57"/>
    <d v="2024-10-28T06:04:08"/>
    <n v="6.8000000000000005E-2"/>
    <n v="0.151"/>
    <s v="GO"/>
    <x v="0"/>
    <x v="2"/>
  </r>
  <r>
    <s v="C102096"/>
    <n v="279.19"/>
    <s v="servidor"/>
    <n v="19.059999999999999"/>
    <n v="601"/>
    <n v="1"/>
    <d v="2025-01-08T11:32:06"/>
    <d v="2023-05-14T04:58:53"/>
    <n v="0.61299999999999999"/>
    <n v="0.36399999999999999"/>
    <s v="RN"/>
    <x v="0"/>
    <x v="1"/>
  </r>
  <r>
    <s v="C102103"/>
    <n v="567.19000000000005"/>
    <s v="servidor"/>
    <n v="28.92"/>
    <n v="459"/>
    <n v="1"/>
    <d v="2025-07-22T03:30:35"/>
    <d v="2023-12-04T13:53:32"/>
    <n v="0.32900000000000001"/>
    <n v="0.497"/>
    <s v="PI"/>
    <x v="1"/>
    <x v="0"/>
  </r>
  <r>
    <s v="C102104"/>
    <n v="992.71"/>
    <s v="servidor"/>
    <n v="17.59"/>
    <n v="865"/>
    <n v="3"/>
    <d v="2025-04-23T16:11:18"/>
    <d v="2024-10-20T12:10:04"/>
    <n v="0.627"/>
    <n v="0.21299999999999999"/>
    <s v="MG"/>
    <x v="0"/>
    <x v="1"/>
  </r>
  <r>
    <s v="C102107"/>
    <n v="206.55"/>
    <s v="assalariado"/>
    <n v="22.14"/>
    <n v="496"/>
    <n v="3"/>
    <d v="2023-08-27T03:31:06"/>
    <d v="2025-03-01T08:45:13"/>
    <n v="0.24399999999999999"/>
    <n v="0.104"/>
    <s v="CE"/>
    <x v="1"/>
    <x v="2"/>
  </r>
  <r>
    <s v="C102111"/>
    <n v="1510.1"/>
    <s v="assalariado"/>
    <n v="41.19"/>
    <n v="334"/>
    <n v="2"/>
    <d v="2023-01-30T22:12:57"/>
    <d v="2024-05-23T08:11:05"/>
    <n v="5.2999999999999999E-2"/>
    <n v="0.25"/>
    <s v="RN"/>
    <x v="2"/>
    <x v="1"/>
  </r>
  <r>
    <s v="C102112"/>
    <n v="165.8"/>
    <s v="assalariado"/>
    <n v="8.7200000000000006"/>
    <n v="603"/>
    <n v="2"/>
    <d v="2025-03-08T09:46:38"/>
    <d v="2024-02-08T11:11:28"/>
    <n v="2.8000000000000001E-2"/>
    <n v="0.39400000000000002"/>
    <s v="MA"/>
    <x v="0"/>
    <x v="1"/>
  </r>
  <r>
    <s v="C102113"/>
    <n v="1349.57"/>
    <s v="assalariado"/>
    <n v="43.91"/>
    <n v="742"/>
    <n v="1"/>
    <d v="2023-04-22T22:06:00"/>
    <d v="2024-03-13T23:55:52"/>
    <n v="0.41799999999999998"/>
    <n v="0.66100000000000003"/>
    <s v="RS"/>
    <x v="2"/>
    <x v="3"/>
  </r>
  <r>
    <s v="C102124"/>
    <n v="474.07"/>
    <s v="assalariado"/>
    <n v="9.82"/>
    <n v="323"/>
    <n v="2"/>
    <d v="2023-06-06T14:32:21"/>
    <d v="2024-07-28T04:20:59"/>
    <n v="0.26"/>
    <n v="0.39400000000000002"/>
    <s v="SP"/>
    <x v="0"/>
    <x v="1"/>
  </r>
  <r>
    <s v="C102134"/>
    <n v="3111.16"/>
    <s v="pensionista"/>
    <n v="65.38"/>
    <n v="346"/>
    <n v="3"/>
    <d v="2025-03-30T11:13:50"/>
    <d v="2024-02-02T18:41:27"/>
    <n v="0.45200000000000001"/>
    <n v="5.5E-2"/>
    <s v="SC"/>
    <x v="3"/>
    <x v="2"/>
  </r>
  <r>
    <s v="C102135"/>
    <n v="1695.91"/>
    <s v="autônomo"/>
    <n v="9.8699999999999992"/>
    <n v="488"/>
    <n v="1"/>
    <d v="2024-10-11T22:24:25"/>
    <d v="2023-09-06T23:06:59"/>
    <n v="0.161"/>
    <n v="7.4999999999999997E-2"/>
    <s v="MG"/>
    <x v="0"/>
    <x v="2"/>
  </r>
  <r>
    <s v="C102141"/>
    <n v="652.57000000000005"/>
    <s v="pensionista"/>
    <n v="4.92"/>
    <n v="768"/>
    <n v="2"/>
    <d v="2024-03-13T03:31:37"/>
    <d v="2024-10-11T21:29:22"/>
    <n v="0.219"/>
    <n v="0.30599999999999999"/>
    <s v="RN"/>
    <x v="0"/>
    <x v="1"/>
  </r>
  <r>
    <s v="C102142"/>
    <n v="1565.06"/>
    <s v="autônomo"/>
    <n v="10.15"/>
    <n v="416"/>
    <n v="1"/>
    <d v="2024-04-10T11:09:31"/>
    <d v="2023-03-25T06:54:04"/>
    <n v="8.4000000000000005E-2"/>
    <n v="0.68"/>
    <s v="RS"/>
    <x v="0"/>
    <x v="3"/>
  </r>
  <r>
    <s v="C102146"/>
    <n v="672.92"/>
    <s v="autônomo"/>
    <n v="33.07"/>
    <n v="746"/>
    <n v="1"/>
    <d v="2025-08-30T04:11:00"/>
    <d v="2024-12-07T10:58:01"/>
    <n v="0.21"/>
    <n v="9.1999999999999998E-2"/>
    <s v="CE"/>
    <x v="1"/>
    <x v="2"/>
  </r>
  <r>
    <s v="C102148"/>
    <n v="2475.9499999999998"/>
    <s v="autônomo"/>
    <n v="33.799999999999997"/>
    <n v="820"/>
    <n v="2"/>
    <d v="2024-06-13T03:44:27"/>
    <d v="2023-11-09T13:07:27"/>
    <n v="6.6000000000000003E-2"/>
    <n v="0.55500000000000005"/>
    <s v="SP"/>
    <x v="1"/>
    <x v="0"/>
  </r>
  <r>
    <s v="C102155"/>
    <n v="83.11"/>
    <s v="pensionista"/>
    <n v="3.09"/>
    <n v="404"/>
    <n v="2"/>
    <d v="2024-10-16T23:22:06"/>
    <d v="2025-01-12T11:32:18"/>
    <n v="0.16200000000000001"/>
    <n v="7.5999999999999998E-2"/>
    <s v="MA"/>
    <x v="0"/>
    <x v="2"/>
  </r>
  <r>
    <s v="C102157"/>
    <n v="1286.08"/>
    <s v="assalariado"/>
    <n v="42.7"/>
    <n v="636"/>
    <n v="1"/>
    <d v="2025-05-31T16:39:01"/>
    <d v="2025-05-15T10:05:09"/>
    <n v="0.14399999999999999"/>
    <n v="0.16800000000000001"/>
    <s v="CE"/>
    <x v="2"/>
    <x v="2"/>
  </r>
  <r>
    <s v="C102164"/>
    <n v="456.26"/>
    <s v="autônomo"/>
    <n v="10.81"/>
    <n v="673"/>
    <n v="2"/>
    <d v="2023-04-06T15:49:12"/>
    <d v="2024-03-19T20:42:27"/>
    <n v="0.28799999999999998"/>
    <n v="0.28899999999999998"/>
    <s v="AM"/>
    <x v="0"/>
    <x v="1"/>
  </r>
  <r>
    <s v="C102165"/>
    <n v="301.70999999999998"/>
    <s v="autônomo"/>
    <n v="23.98"/>
    <n v="607"/>
    <n v="2"/>
    <d v="2025-05-28T16:23:40"/>
    <d v="2025-01-01T08:27:52"/>
    <n v="7.1999999999999995E-2"/>
    <n v="7.9000000000000001E-2"/>
    <s v="RN"/>
    <x v="1"/>
    <x v="2"/>
  </r>
  <r>
    <s v="C102167"/>
    <n v="144.52000000000001"/>
    <s v="assalariado"/>
    <n v="24.68"/>
    <n v="843"/>
    <n v="1"/>
    <d v="2023-03-06T23:04:57"/>
    <d v="2023-10-26T03:48:43"/>
    <n v="0.27200000000000002"/>
    <n v="0.55200000000000005"/>
    <s v="PA"/>
    <x v="1"/>
    <x v="0"/>
  </r>
  <r>
    <s v="C102175"/>
    <n v="1039.71"/>
    <s v="autônomo"/>
    <n v="28.81"/>
    <n v="896"/>
    <n v="2"/>
    <d v="2024-11-09T14:09:38"/>
    <d v="2023-10-14T04:59:45"/>
    <n v="0.33400000000000002"/>
    <n v="0.378"/>
    <s v="SC"/>
    <x v="1"/>
    <x v="1"/>
  </r>
  <r>
    <s v="C102178"/>
    <n v="1239.32"/>
    <s v="assalariado"/>
    <n v="27.82"/>
    <n v="470"/>
    <n v="1"/>
    <d v="2024-08-02T22:38:25"/>
    <d v="2024-10-12T22:26:26"/>
    <n v="0.313"/>
    <n v="0.497"/>
    <s v="AL"/>
    <x v="1"/>
    <x v="0"/>
  </r>
  <r>
    <s v="C102180"/>
    <n v="233.67"/>
    <s v="autônomo"/>
    <n v="23.87"/>
    <n v="382"/>
    <n v="3"/>
    <d v="2023-05-20T05:50:25"/>
    <d v="2025-08-12T16:51:21"/>
    <n v="0.20100000000000001"/>
    <n v="0.186"/>
    <s v="PA"/>
    <x v="1"/>
    <x v="2"/>
  </r>
  <r>
    <s v="C102184"/>
    <n v="406.39"/>
    <s v="assalariado"/>
    <n v="3.09"/>
    <n v="434"/>
    <n v="3"/>
    <d v="2024-08-23T00:40:17"/>
    <d v="2025-04-16T00:09:47"/>
    <n v="0.86799999999999999"/>
    <n v="0.28499999999999998"/>
    <s v="PB"/>
    <x v="0"/>
    <x v="1"/>
  </r>
  <r>
    <s v="C102187"/>
    <n v="654.07000000000005"/>
    <s v="assalariado"/>
    <n v="8.61"/>
    <n v="611"/>
    <n v="2"/>
    <d v="2023-06-14T10:14:21"/>
    <d v="2025-03-07T11:44:12"/>
    <n v="0.08"/>
    <n v="0.188"/>
    <s v="GO"/>
    <x v="0"/>
    <x v="2"/>
  </r>
  <r>
    <s v="C102189"/>
    <n v="1494.76"/>
    <s v="assalariado"/>
    <n v="30.37"/>
    <n v="789"/>
    <n v="1"/>
    <d v="2025-03-26T20:42:36"/>
    <d v="2023-07-20T21:24:45"/>
    <n v="0.246"/>
    <n v="0.34"/>
    <s v="GO"/>
    <x v="1"/>
    <x v="1"/>
  </r>
  <r>
    <s v="C102200"/>
    <n v="881.53"/>
    <s v="assalariado"/>
    <n v="41.51"/>
    <n v="432"/>
    <n v="2"/>
    <d v="2024-06-14T06:10:25"/>
    <d v="2023-07-06T13:45:53"/>
    <n v="0.34499999999999997"/>
    <n v="0.47699999999999998"/>
    <s v="CE"/>
    <x v="2"/>
    <x v="0"/>
  </r>
  <r>
    <s v="C102210"/>
    <n v="991.69"/>
    <s v="assalariado"/>
    <n v="2.54"/>
    <n v="895"/>
    <n v="2"/>
    <d v="2024-03-20T11:37:08"/>
    <d v="2024-08-31T00:30:57"/>
    <n v="0.21099999999999999"/>
    <n v="0.14499999999999999"/>
    <s v="RN"/>
    <x v="0"/>
    <x v="2"/>
  </r>
  <r>
    <s v="C102212"/>
    <n v="177.38"/>
    <s v="assalariado"/>
    <n v="7.84"/>
    <n v="646"/>
    <n v="3"/>
    <d v="2023-03-17T17:27:11"/>
    <d v="2024-08-25T21:04:41"/>
    <n v="0.126"/>
    <n v="0.22800000000000001"/>
    <s v="PE"/>
    <x v="0"/>
    <x v="1"/>
  </r>
  <r>
    <s v="C102223"/>
    <n v="313.54000000000002"/>
    <s v="autônomo"/>
    <n v="13.69"/>
    <n v="373"/>
    <n v="3"/>
    <d v="2024-11-09T05:19:39"/>
    <d v="2025-02-19T23:45:29"/>
    <n v="0.33800000000000002"/>
    <n v="0.22500000000000001"/>
    <s v="PI"/>
    <x v="0"/>
    <x v="1"/>
  </r>
  <r>
    <s v="C102225"/>
    <n v="420.52"/>
    <s v="pensionista"/>
    <n v="10.54"/>
    <n v="625"/>
    <n v="1"/>
    <d v="2025-06-09T22:16:04"/>
    <d v="2024-02-06T22:49:37"/>
    <n v="0.51400000000000001"/>
    <n v="0.29599999999999999"/>
    <s v="CE"/>
    <x v="0"/>
    <x v="1"/>
  </r>
  <r>
    <s v="C102226"/>
    <n v="1079.68"/>
    <s v="assalariado"/>
    <n v="4.72"/>
    <n v="740"/>
    <n v="2"/>
    <d v="2025-01-05T11:26:44"/>
    <d v="2025-02-09T10:52:03"/>
    <n v="0.30299999999999999"/>
    <n v="0.30099999999999999"/>
    <s v="SP"/>
    <x v="0"/>
    <x v="1"/>
  </r>
  <r>
    <s v="C102231"/>
    <n v="585.76"/>
    <s v="assalariado"/>
    <n v="14.28"/>
    <n v="573"/>
    <n v="1"/>
    <d v="2024-06-04T08:22:42"/>
    <d v="2025-10-20T07:34:52"/>
    <n v="0.27700000000000002"/>
    <n v="0.246"/>
    <s v="PE"/>
    <x v="0"/>
    <x v="1"/>
  </r>
  <r>
    <s v="C102234"/>
    <n v="667.43"/>
    <s v="pensionista"/>
    <n v="20.28"/>
    <n v="310"/>
    <n v="1"/>
    <d v="2024-05-20T08:13:42"/>
    <d v="2026-01-15T08:04:37"/>
    <n v="8.3000000000000004E-2"/>
    <n v="0.13900000000000001"/>
    <s v="PA"/>
    <x v="1"/>
    <x v="2"/>
  </r>
  <r>
    <s v="C102268"/>
    <n v="557.88"/>
    <s v="assalariado"/>
    <n v="14.85"/>
    <n v="440"/>
    <n v="1"/>
    <d v="2023-07-04T18:50:46"/>
    <d v="2024-08-11T20:26:46"/>
    <n v="0.247"/>
    <n v="0.38500000000000001"/>
    <s v="RS"/>
    <x v="0"/>
    <x v="1"/>
  </r>
  <r>
    <s v="C102271"/>
    <n v="3154.68"/>
    <s v="assalariado"/>
    <n v="13.14"/>
    <n v="865"/>
    <n v="1"/>
    <d v="2024-11-24T20:48:00"/>
    <d v="2023-06-01T06:55:57"/>
    <n v="0.14099999999999999"/>
    <n v="0.26300000000000001"/>
    <s v="SP"/>
    <x v="0"/>
    <x v="1"/>
  </r>
  <r>
    <s v="C102275"/>
    <n v="2789.46"/>
    <s v="autônomo"/>
    <n v="12.02"/>
    <n v="761"/>
    <n v="1"/>
    <d v="2025-04-13T03:28:21"/>
    <d v="2023-04-30T05:30:25"/>
    <n v="0.7"/>
    <n v="0.79500000000000004"/>
    <s v="AL"/>
    <x v="0"/>
    <x v="3"/>
  </r>
  <r>
    <s v="C102276"/>
    <n v="915.1"/>
    <s v="assalariado"/>
    <n v="20.92"/>
    <n v="824"/>
    <n v="3"/>
    <d v="2023-11-04T04:48:31"/>
    <d v="2024-03-04T02:08:42"/>
    <n v="0.35199999999999998"/>
    <n v="0.36699999999999999"/>
    <s v="AL"/>
    <x v="1"/>
    <x v="1"/>
  </r>
  <r>
    <s v="C102279"/>
    <n v="398.15"/>
    <s v="assalariado"/>
    <n v="2.27"/>
    <n v="615"/>
    <n v="2"/>
    <d v="2023-12-07T15:06:14"/>
    <d v="2025-01-23T08:28:01"/>
    <n v="0.314"/>
    <n v="0.61199999999999999"/>
    <s v="GO"/>
    <x v="0"/>
    <x v="3"/>
  </r>
  <r>
    <s v="C102288"/>
    <n v="215.71"/>
    <s v="servidor"/>
    <n v="14.14"/>
    <n v="322"/>
    <n v="1"/>
    <d v="2025-06-07T13:59:44"/>
    <d v="2023-11-03T20:56:41"/>
    <n v="0.46800000000000003"/>
    <n v="0.39400000000000002"/>
    <s v="ES"/>
    <x v="0"/>
    <x v="1"/>
  </r>
  <r>
    <s v="C102289"/>
    <n v="2008.54"/>
    <s v="assalariado"/>
    <n v="6.86"/>
    <n v="337"/>
    <n v="1"/>
    <d v="2025-08-23T17:09:25"/>
    <d v="2024-04-13T19:11:58"/>
    <n v="0.127"/>
    <n v="8.3000000000000004E-2"/>
    <s v="PR"/>
    <x v="0"/>
    <x v="2"/>
  </r>
  <r>
    <s v="C102293"/>
    <n v="231.25"/>
    <s v="servidor"/>
    <n v="17.03"/>
    <n v="719"/>
    <n v="1"/>
    <d v="2024-02-08T07:52:09"/>
    <d v="2025-11-01T13:05:29"/>
    <n v="0.156"/>
    <n v="0.47299999999999998"/>
    <s v="RJ"/>
    <x v="0"/>
    <x v="0"/>
  </r>
  <r>
    <s v="C102294"/>
    <n v="240.21"/>
    <s v="servidor"/>
    <n v="31.64"/>
    <n v="761"/>
    <n v="2"/>
    <d v="2023-02-20T07:13:32"/>
    <d v="2025-04-28T10:10:04"/>
    <n v="0.371"/>
    <n v="0.38300000000000001"/>
    <s v="AM"/>
    <x v="1"/>
    <x v="1"/>
  </r>
  <r>
    <s v="C102296"/>
    <n v="238.72"/>
    <s v="pensionista"/>
    <n v="9.02"/>
    <n v="848"/>
    <n v="2"/>
    <d v="2024-10-06T19:04:07"/>
    <d v="2024-11-19T00:02:17"/>
    <n v="0.113"/>
    <n v="0.38400000000000001"/>
    <s v="MA"/>
    <x v="0"/>
    <x v="1"/>
  </r>
  <r>
    <s v="C102297"/>
    <n v="2296.8200000000002"/>
    <s v="autônomo"/>
    <n v="2.93"/>
    <n v="671"/>
    <n v="1"/>
    <d v="2024-10-20T04:53:49"/>
    <d v="2025-09-05T14:55:45"/>
    <n v="0.58799999999999997"/>
    <n v="0.11700000000000001"/>
    <s v="AL"/>
    <x v="0"/>
    <x v="2"/>
  </r>
  <r>
    <s v="C102304"/>
    <n v="96.02"/>
    <s v="autônomo"/>
    <n v="2.2599999999999998"/>
    <n v="341"/>
    <n v="1"/>
    <d v="2023-05-16T00:25:58"/>
    <d v="2024-10-18T03:36:31"/>
    <n v="0.20499999999999999"/>
    <n v="0.51300000000000001"/>
    <s v="PE"/>
    <x v="0"/>
    <x v="0"/>
  </r>
  <r>
    <s v="C102306"/>
    <n v="388.52"/>
    <s v="autônomo"/>
    <n v="0.41"/>
    <n v="536"/>
    <n v="1"/>
    <d v="2024-04-18T19:17:13"/>
    <d v="2024-10-07T05:09:27"/>
    <n v="0.34200000000000003"/>
    <n v="0.154"/>
    <s v="ES"/>
    <x v="0"/>
    <x v="2"/>
  </r>
  <r>
    <s v="C102307"/>
    <n v="1205.07"/>
    <s v="servidor"/>
    <n v="0.56999999999999995"/>
    <n v="729"/>
    <n v="1"/>
    <d v="2024-11-05T23:12:22"/>
    <d v="2023-10-17T01:17:51"/>
    <n v="7.4999999999999997E-2"/>
    <n v="0.20699999999999999"/>
    <s v="RS"/>
    <x v="0"/>
    <x v="1"/>
  </r>
  <r>
    <s v="C102309"/>
    <n v="883.21"/>
    <s v="assalariado"/>
    <n v="21.12"/>
    <n v="479"/>
    <n v="1"/>
    <d v="2024-08-28T18:30:18"/>
    <d v="2024-12-17T01:11:48"/>
    <n v="0.29499999999999998"/>
    <n v="0.47"/>
    <s v="AL"/>
    <x v="1"/>
    <x v="0"/>
  </r>
  <r>
    <s v="C102313"/>
    <n v="2022.17"/>
    <s v="pensionista"/>
    <n v="18.97"/>
    <n v="323"/>
    <n v="1"/>
    <d v="2025-08-02T04:31:08"/>
    <d v="2025-10-29T12:43:34"/>
    <n v="0.126"/>
    <n v="0.14899999999999999"/>
    <s v="MG"/>
    <x v="0"/>
    <x v="2"/>
  </r>
  <r>
    <s v="C102315"/>
    <n v="4485.8500000000004"/>
    <s v="autônomo"/>
    <n v="24.66"/>
    <n v="495"/>
    <n v="1"/>
    <d v="2025-01-16T16:38:26"/>
    <d v="2024-10-22T15:28:43"/>
    <n v="0.35799999999999998"/>
    <n v="0.376"/>
    <s v="SC"/>
    <x v="1"/>
    <x v="1"/>
  </r>
  <r>
    <s v="C102320"/>
    <n v="413.94"/>
    <s v="assalariado"/>
    <n v="22.53"/>
    <n v="301"/>
    <n v="2"/>
    <d v="2024-04-05T16:35:04"/>
    <d v="2024-12-31T04:52:53"/>
    <n v="7.3999999999999996E-2"/>
    <n v="0.63700000000000001"/>
    <s v="SE"/>
    <x v="1"/>
    <x v="3"/>
  </r>
  <r>
    <s v="C102323"/>
    <n v="649.13"/>
    <s v="assalariado"/>
    <n v="1.59"/>
    <n v="871"/>
    <n v="4"/>
    <d v="2024-02-28T13:51:03"/>
    <d v="2024-11-12T02:43:33"/>
    <n v="0.19600000000000001"/>
    <n v="0.66900000000000004"/>
    <s v="ES"/>
    <x v="0"/>
    <x v="3"/>
  </r>
  <r>
    <s v="C102325"/>
    <n v="1154.75"/>
    <s v="servidor"/>
    <n v="24.21"/>
    <n v="779"/>
    <n v="1"/>
    <d v="2025-01-19T06:32:45"/>
    <d v="2023-05-29T18:30:04"/>
    <n v="0.315"/>
    <n v="0.79"/>
    <s v="GO"/>
    <x v="1"/>
    <x v="3"/>
  </r>
  <r>
    <s v="C102327"/>
    <n v="2071.31"/>
    <s v="autônomo"/>
    <n v="15.1"/>
    <n v="652"/>
    <n v="3"/>
    <d v="2025-08-14T08:05:24"/>
    <d v="2025-05-27T22:12:17"/>
    <n v="0.16400000000000001"/>
    <n v="0.34200000000000003"/>
    <s v="BA"/>
    <x v="0"/>
    <x v="1"/>
  </r>
  <r>
    <s v="C102331"/>
    <n v="290.38"/>
    <s v="assalariado"/>
    <n v="9.14"/>
    <n v="796"/>
    <n v="2"/>
    <d v="2025-05-03T05:27:01"/>
    <d v="2024-06-06T13:37:41"/>
    <n v="0.379"/>
    <n v="0.29899999999999999"/>
    <s v="SC"/>
    <x v="0"/>
    <x v="1"/>
  </r>
  <r>
    <s v="C102344"/>
    <n v="95.87"/>
    <s v="autônomo"/>
    <n v="3.58"/>
    <n v="547"/>
    <n v="2"/>
    <d v="2025-07-04T03:24:36"/>
    <d v="2025-02-02T05:04:30"/>
    <n v="0.51500000000000001"/>
    <n v="0.36599999999999999"/>
    <s v="AL"/>
    <x v="0"/>
    <x v="1"/>
  </r>
  <r>
    <s v="C102346"/>
    <n v="701.23"/>
    <s v="servidor"/>
    <n v="17.89"/>
    <n v="748"/>
    <n v="2"/>
    <d v="2024-08-06T02:28:59"/>
    <d v="2023-05-07T17:25:15"/>
    <n v="8.6999999999999994E-2"/>
    <n v="0.46700000000000003"/>
    <s v="SE"/>
    <x v="0"/>
    <x v="0"/>
  </r>
  <r>
    <s v="C102347"/>
    <n v="1000.63"/>
    <s v="pensionista"/>
    <n v="3.15"/>
    <n v="314"/>
    <n v="3"/>
    <d v="2025-01-19T00:03:54"/>
    <d v="2025-06-01T13:59:26"/>
    <n v="0.31"/>
    <n v="0.109"/>
    <s v="DF"/>
    <x v="0"/>
    <x v="2"/>
  </r>
  <r>
    <s v="C102355"/>
    <n v="1294.45"/>
    <s v="autônomo"/>
    <n v="18.53"/>
    <n v="425"/>
    <n v="2"/>
    <d v="2024-05-15T11:27:14"/>
    <d v="2024-08-29T02:41:41"/>
    <n v="0.33500000000000002"/>
    <n v="6.9000000000000006E-2"/>
    <s v="GO"/>
    <x v="0"/>
    <x v="2"/>
  </r>
  <r>
    <s v="C102365"/>
    <n v="2991.88"/>
    <s v="autônomo"/>
    <n v="34.659999999999997"/>
    <n v="492"/>
    <n v="1"/>
    <d v="2024-12-07T14:48:41"/>
    <d v="2025-06-02T05:26:56"/>
    <n v="0.17699999999999999"/>
    <n v="0.20899999999999999"/>
    <s v="ES"/>
    <x v="1"/>
    <x v="1"/>
  </r>
  <r>
    <s v="C102368"/>
    <n v="1993.41"/>
    <s v="assalariado"/>
    <n v="2.06"/>
    <n v="775"/>
    <n v="3"/>
    <d v="2023-07-03T09:27:45"/>
    <d v="2023-10-06T03:21:01"/>
    <n v="0.442"/>
    <n v="0.46899999999999997"/>
    <s v="PI"/>
    <x v="0"/>
    <x v="0"/>
  </r>
  <r>
    <s v="C102369"/>
    <n v="367.3"/>
    <s v="servidor"/>
    <n v="7.17"/>
    <n v="460"/>
    <n v="1"/>
    <d v="2023-07-12T00:27:28"/>
    <d v="2024-02-23T00:13:29"/>
    <n v="0.317"/>
    <n v="0.52100000000000002"/>
    <s v="BA"/>
    <x v="0"/>
    <x v="0"/>
  </r>
  <r>
    <s v="C102378"/>
    <n v="834.69"/>
    <s v="assalariado"/>
    <n v="27.28"/>
    <n v="856"/>
    <n v="3"/>
    <d v="2023-12-20T00:12:15"/>
    <d v="2026-02-09T04:35:36"/>
    <n v="5.7000000000000002E-2"/>
    <n v="0.29399999999999998"/>
    <s v="DF"/>
    <x v="1"/>
    <x v="1"/>
  </r>
  <r>
    <s v="C102383"/>
    <n v="697.75"/>
    <s v="assalariado"/>
    <n v="12.93"/>
    <n v="838"/>
    <n v="2"/>
    <d v="2023-12-28T05:42:54"/>
    <d v="2023-12-27T21:00:35"/>
    <n v="0.14099999999999999"/>
    <n v="0.38700000000000001"/>
    <s v="DF"/>
    <x v="0"/>
    <x v="1"/>
  </r>
  <r>
    <s v="C102384"/>
    <n v="1955.12"/>
    <s v="assalariado"/>
    <n v="5.82"/>
    <n v="527"/>
    <n v="5"/>
    <d v="2023-10-10T02:03:59"/>
    <d v="2025-06-26T15:30:23"/>
    <n v="0.64800000000000002"/>
    <n v="0.14799999999999999"/>
    <s v="MG"/>
    <x v="0"/>
    <x v="2"/>
  </r>
  <r>
    <s v="C102387"/>
    <n v="1410.72"/>
    <s v="assalariado"/>
    <n v="29.06"/>
    <n v="517"/>
    <n v="4"/>
    <d v="2023-11-06T08:58:13"/>
    <d v="2023-01-11T19:52:21"/>
    <n v="0.215"/>
    <n v="0.32400000000000001"/>
    <s v="AL"/>
    <x v="1"/>
    <x v="1"/>
  </r>
  <r>
    <s v="C102388"/>
    <n v="273.98"/>
    <s v="assalariado"/>
    <n v="9.18"/>
    <n v="870"/>
    <n v="1"/>
    <d v="2025-03-05T06:14:45"/>
    <d v="2025-06-30T16:00:24"/>
    <n v="0.46500000000000002"/>
    <n v="0.124"/>
    <s v="MA"/>
    <x v="0"/>
    <x v="2"/>
  </r>
  <r>
    <s v="C102394"/>
    <n v="3119.16"/>
    <s v="autônomo"/>
    <n v="1.89"/>
    <n v="859"/>
    <n v="0"/>
    <d v="2025-03-02T12:45:10"/>
    <d v="2024-02-09T02:41:44"/>
    <n v="0.124"/>
    <n v="0.42199999999999999"/>
    <s v="AM"/>
    <x v="0"/>
    <x v="0"/>
  </r>
  <r>
    <s v="C102399"/>
    <n v="3127.35"/>
    <s v="assalariado"/>
    <n v="6.27"/>
    <n v="657"/>
    <n v="1"/>
    <d v="2023-12-22T00:04:22"/>
    <d v="2025-05-02T17:56:41"/>
    <n v="0.37"/>
    <n v="1.2999999999999999E-2"/>
    <s v="AM"/>
    <x v="0"/>
    <x v="2"/>
  </r>
  <r>
    <s v="C102405"/>
    <n v="1081.44"/>
    <s v="autônomo"/>
    <n v="7.89"/>
    <n v="571"/>
    <n v="1"/>
    <d v="2023-12-03T07:07:59"/>
    <d v="2026-01-03T23:58:57"/>
    <n v="0.25700000000000001"/>
    <n v="0.47399999999999998"/>
    <s v="RJ"/>
    <x v="0"/>
    <x v="0"/>
  </r>
  <r>
    <s v="C102407"/>
    <n v="2259.91"/>
    <s v="assalariado"/>
    <n v="17.3"/>
    <n v="487"/>
    <n v="1"/>
    <d v="2023-09-05T08:12:52"/>
    <d v="2023-05-11T16:41:10"/>
    <n v="0.14899999999999999"/>
    <n v="0.53500000000000003"/>
    <s v="RN"/>
    <x v="0"/>
    <x v="0"/>
  </r>
  <r>
    <s v="C102410"/>
    <n v="368.75"/>
    <s v="pensionista"/>
    <n v="14.02"/>
    <n v="414"/>
    <n v="2"/>
    <d v="2025-06-11T15:37:23"/>
    <d v="2023-06-27T09:25:12"/>
    <n v="0.23100000000000001"/>
    <n v="0.32700000000000001"/>
    <s v="RN"/>
    <x v="0"/>
    <x v="1"/>
  </r>
  <r>
    <s v="C102412"/>
    <n v="341.09"/>
    <s v="autônomo"/>
    <n v="11.34"/>
    <n v="837"/>
    <n v="2"/>
    <d v="2024-04-01T10:58:53"/>
    <d v="2025-09-27T20:15:56"/>
    <n v="0.33900000000000002"/>
    <n v="0.25600000000000001"/>
    <s v="DF"/>
    <x v="0"/>
    <x v="1"/>
  </r>
  <r>
    <s v="C102413"/>
    <n v="1059.26"/>
    <s v="assalariado"/>
    <n v="18.739999999999998"/>
    <n v="802"/>
    <n v="1"/>
    <d v="2025-05-14T16:12:34"/>
    <d v="2025-04-11T00:35:05"/>
    <n v="0.20899999999999999"/>
    <n v="5.0999999999999997E-2"/>
    <s v="ES"/>
    <x v="0"/>
    <x v="2"/>
  </r>
  <r>
    <s v="C102414"/>
    <n v="414.98"/>
    <s v="servidor"/>
    <n v="20.67"/>
    <n v="827"/>
    <n v="2"/>
    <d v="2025-08-21T16:13:00"/>
    <d v="2023-08-30T22:43:26"/>
    <n v="0.52900000000000003"/>
    <n v="0.58899999999999997"/>
    <s v="BA"/>
    <x v="1"/>
    <x v="0"/>
  </r>
  <r>
    <s v="C102415"/>
    <n v="393.7"/>
    <s v="servidor"/>
    <n v="17.78"/>
    <n v="325"/>
    <n v="3"/>
    <d v="2024-06-19T06:20:05"/>
    <d v="2023-10-14T18:54:14"/>
    <n v="0.40300000000000002"/>
    <n v="0.153"/>
    <s v="RN"/>
    <x v="0"/>
    <x v="2"/>
  </r>
  <r>
    <s v="C102420"/>
    <n v="1304.9100000000001"/>
    <s v="autônomo"/>
    <n v="7.83"/>
    <n v="779"/>
    <n v="1"/>
    <d v="2025-03-16T20:33:29"/>
    <d v="2025-03-25T07:25:38"/>
    <n v="0.155"/>
    <n v="0.17699999999999999"/>
    <s v="PI"/>
    <x v="0"/>
    <x v="2"/>
  </r>
  <r>
    <s v="C102421"/>
    <n v="3539.64"/>
    <s v="servidor"/>
    <n v="10.58"/>
    <n v="413"/>
    <n v="2"/>
    <d v="2023-11-28T16:16:48"/>
    <d v="2025-12-01T12:49:59"/>
    <n v="0.29599999999999999"/>
    <n v="0.19400000000000001"/>
    <s v="SE"/>
    <x v="0"/>
    <x v="2"/>
  </r>
  <r>
    <s v="C102422"/>
    <n v="3780.11"/>
    <s v="assalariado"/>
    <n v="19.079999999999998"/>
    <n v="381"/>
    <n v="2"/>
    <d v="2024-03-11T17:26:27"/>
    <d v="2023-07-27T00:14:25"/>
    <n v="0.184"/>
    <n v="0.39900000000000002"/>
    <s v="DF"/>
    <x v="0"/>
    <x v="1"/>
  </r>
  <r>
    <s v="C102432"/>
    <n v="989.2"/>
    <s v="pensionista"/>
    <n v="36.619999999999997"/>
    <n v="453"/>
    <n v="1"/>
    <d v="2024-05-10T15:37:53"/>
    <d v="2025-12-23T10:54:23"/>
    <n v="0.23200000000000001"/>
    <n v="0.18"/>
    <s v="AM"/>
    <x v="1"/>
    <x v="2"/>
  </r>
  <r>
    <s v="C102440"/>
    <n v="1382.64"/>
    <s v="autônomo"/>
    <n v="12.08"/>
    <n v="305"/>
    <n v="2"/>
    <d v="2025-09-18T01:52:32"/>
    <d v="2023-09-14T14:57:12"/>
    <n v="6.3E-2"/>
    <n v="0.50900000000000001"/>
    <s v="SE"/>
    <x v="0"/>
    <x v="0"/>
  </r>
  <r>
    <s v="C102441"/>
    <n v="3135.43"/>
    <s v="servidor"/>
    <n v="4.01"/>
    <n v="691"/>
    <n v="0"/>
    <d v="2023-08-21T07:40:48"/>
    <d v="2025-02-24T09:37:05"/>
    <n v="0.496"/>
    <n v="4.7E-2"/>
    <s v="PE"/>
    <x v="0"/>
    <x v="2"/>
  </r>
  <r>
    <s v="C102443"/>
    <n v="1709.93"/>
    <s v="assalariado"/>
    <n v="5.94"/>
    <n v="425"/>
    <n v="1"/>
    <d v="2023-06-29T15:57:12"/>
    <d v="2025-06-29T22:48:30"/>
    <n v="8.3000000000000004E-2"/>
    <n v="0.33900000000000002"/>
    <s v="GO"/>
    <x v="0"/>
    <x v="1"/>
  </r>
  <r>
    <s v="C102446"/>
    <n v="690.56"/>
    <s v="assalariado"/>
    <n v="2.96"/>
    <n v="510"/>
    <n v="1"/>
    <d v="2023-08-07T04:55:00"/>
    <d v="2023-03-19T23:37:22"/>
    <n v="0.39400000000000002"/>
    <n v="0.47299999999999998"/>
    <s v="DF"/>
    <x v="0"/>
    <x v="0"/>
  </r>
  <r>
    <s v="C102450"/>
    <n v="2099.06"/>
    <s v="servidor"/>
    <n v="5.92"/>
    <n v="862"/>
    <n v="2"/>
    <d v="2024-12-07T16:34:41"/>
    <d v="2024-05-23T21:22:27"/>
    <n v="0.73599999999999999"/>
    <n v="0.33"/>
    <s v="PR"/>
    <x v="0"/>
    <x v="1"/>
  </r>
  <r>
    <s v="C102451"/>
    <n v="2369.27"/>
    <s v="assalariado"/>
    <n v="29.84"/>
    <n v="670"/>
    <n v="2"/>
    <d v="2023-10-16T11:23:02"/>
    <d v="2025-05-18T17:15:28"/>
    <n v="0.13300000000000001"/>
    <n v="0.55600000000000005"/>
    <s v="AM"/>
    <x v="1"/>
    <x v="0"/>
  </r>
  <r>
    <s v="C102455"/>
    <n v="1814.54"/>
    <s v="servidor"/>
    <n v="13.99"/>
    <n v="365"/>
    <n v="1"/>
    <d v="2024-07-16T19:37:02"/>
    <d v="2026-01-16T09:12:04"/>
    <n v="0.26600000000000001"/>
    <n v="0.30199999999999999"/>
    <s v="PA"/>
    <x v="0"/>
    <x v="1"/>
  </r>
  <r>
    <s v="C102456"/>
    <n v="1290.26"/>
    <s v="autônomo"/>
    <n v="8.15"/>
    <n v="845"/>
    <n v="1"/>
    <d v="2025-01-18T07:46:09"/>
    <d v="2024-04-23T13:39:00"/>
    <n v="0.05"/>
    <n v="0.251"/>
    <s v="RN"/>
    <x v="0"/>
    <x v="1"/>
  </r>
  <r>
    <s v="C102457"/>
    <n v="257.37"/>
    <s v="assalariado"/>
    <n v="39.5"/>
    <n v="394"/>
    <n v="1"/>
    <d v="2025-07-27T05:12:25"/>
    <d v="2025-02-11T21:38:40"/>
    <n v="0.33300000000000002"/>
    <n v="0.46500000000000002"/>
    <s v="RS"/>
    <x v="1"/>
    <x v="0"/>
  </r>
  <r>
    <s v="C102459"/>
    <n v="674.63"/>
    <s v="autônomo"/>
    <n v="8.34"/>
    <n v="577"/>
    <n v="1"/>
    <d v="2024-07-01T04:08:29"/>
    <d v="2024-05-04T14:42:47"/>
    <n v="0.49099999999999999"/>
    <n v="0.50800000000000001"/>
    <s v="SE"/>
    <x v="0"/>
    <x v="0"/>
  </r>
  <r>
    <s v="C102465"/>
    <n v="732.8"/>
    <s v="servidor"/>
    <n v="27.86"/>
    <n v="558"/>
    <n v="1"/>
    <d v="2024-04-18T12:44:01"/>
    <d v="2025-06-27T12:06:19"/>
    <n v="0.20399999999999999"/>
    <n v="0.10100000000000001"/>
    <s v="PR"/>
    <x v="1"/>
    <x v="2"/>
  </r>
  <r>
    <s v="C102474"/>
    <n v="650.02"/>
    <s v="assalariado"/>
    <n v="19.91"/>
    <n v="438"/>
    <n v="2"/>
    <d v="2023-03-24T09:23:43"/>
    <d v="2024-09-07T01:21:46"/>
    <n v="0.41699999999999998"/>
    <n v="0.17"/>
    <s v="RS"/>
    <x v="0"/>
    <x v="2"/>
  </r>
  <r>
    <s v="C102475"/>
    <n v="1716.79"/>
    <s v="pensionista"/>
    <n v="21.32"/>
    <n v="701"/>
    <n v="1"/>
    <d v="2023-12-15T14:17:28"/>
    <d v="2025-01-20T13:33:23"/>
    <n v="0.26200000000000001"/>
    <n v="0.48"/>
    <s v="CE"/>
    <x v="1"/>
    <x v="0"/>
  </r>
  <r>
    <s v="C102483"/>
    <n v="475.56"/>
    <s v="assalariado"/>
    <n v="3.64"/>
    <n v="819"/>
    <n v="4"/>
    <d v="2023-09-09T20:31:12"/>
    <d v="2024-10-08T19:49:30"/>
    <n v="4.1000000000000002E-2"/>
    <n v="0.16500000000000001"/>
    <s v="PE"/>
    <x v="0"/>
    <x v="2"/>
  </r>
  <r>
    <s v="C102486"/>
    <n v="1348.81"/>
    <s v="assalariado"/>
    <n v="9.66"/>
    <n v="414"/>
    <n v="1"/>
    <d v="2023-12-11T23:06:53"/>
    <d v="2024-01-25T05:02:43"/>
    <n v="0.628"/>
    <n v="5.3999999999999999E-2"/>
    <s v="SE"/>
    <x v="0"/>
    <x v="2"/>
  </r>
  <r>
    <s v="C102492"/>
    <n v="280.63"/>
    <s v="assalariado"/>
    <n v="22.35"/>
    <n v="687"/>
    <n v="2"/>
    <d v="2024-03-03T08:10:32"/>
    <d v="2025-09-10T20:35:01"/>
    <n v="0.33800000000000002"/>
    <n v="0.35499999999999998"/>
    <s v="RJ"/>
    <x v="1"/>
    <x v="1"/>
  </r>
  <r>
    <s v="C102498"/>
    <n v="1356.12"/>
    <s v="autônomo"/>
    <n v="24.13"/>
    <n v="589"/>
    <n v="1"/>
    <d v="2023-04-01T14:13:11"/>
    <d v="2024-07-28T17:09:32"/>
    <n v="0.03"/>
    <n v="0.17199999999999999"/>
    <s v="ES"/>
    <x v="1"/>
    <x v="2"/>
  </r>
  <r>
    <s v="C102503"/>
    <n v="285.70999999999998"/>
    <s v="servidor"/>
    <n v="4.63"/>
    <n v="465"/>
    <n v="1"/>
    <d v="2025-06-09T12:55:23"/>
    <d v="2023-07-30T21:16:17"/>
    <n v="0.25600000000000001"/>
    <n v="0.46400000000000002"/>
    <s v="RS"/>
    <x v="0"/>
    <x v="0"/>
  </r>
  <r>
    <s v="C102509"/>
    <n v="856.91"/>
    <s v="autônomo"/>
    <n v="2.2599999999999998"/>
    <n v="853"/>
    <n v="1"/>
    <d v="2024-03-07T02:05:33"/>
    <d v="2023-02-11T20:11:22"/>
    <n v="0.12"/>
    <n v="0.29599999999999999"/>
    <s v="PE"/>
    <x v="0"/>
    <x v="1"/>
  </r>
  <r>
    <s v="C102510"/>
    <n v="1167.49"/>
    <s v="assalariado"/>
    <n v="11.44"/>
    <n v="366"/>
    <n v="1"/>
    <d v="2024-03-28T07:27:12"/>
    <d v="2025-08-07T17:10:33"/>
    <n v="0.17100000000000001"/>
    <n v="0.13200000000000001"/>
    <s v="GO"/>
    <x v="0"/>
    <x v="2"/>
  </r>
  <r>
    <s v="C102512"/>
    <n v="195.01"/>
    <s v="autônomo"/>
    <n v="10.43"/>
    <n v="393"/>
    <n v="2"/>
    <d v="2025-06-28T20:55:49"/>
    <d v="2024-02-17T19:25:52"/>
    <n v="0.38"/>
    <n v="0.46899999999999997"/>
    <s v="AL"/>
    <x v="0"/>
    <x v="0"/>
  </r>
  <r>
    <s v="C102520"/>
    <n v="71.72"/>
    <s v="assalariado"/>
    <n v="2.14"/>
    <n v="595"/>
    <n v="2"/>
    <d v="2023-06-21T05:22:27"/>
    <d v="2024-01-03T16:28:53"/>
    <n v="0.35699999999999998"/>
    <n v="0.20699999999999999"/>
    <s v="AM"/>
    <x v="0"/>
    <x v="1"/>
  </r>
  <r>
    <s v="C102522"/>
    <n v="3851.36"/>
    <s v="autônomo"/>
    <n v="6.44"/>
    <n v="464"/>
    <n v="0"/>
    <d v="2024-06-24T08:47:49"/>
    <d v="2026-01-04T01:39:35"/>
    <n v="3.5999999999999997E-2"/>
    <n v="7.8E-2"/>
    <s v="PA"/>
    <x v="0"/>
    <x v="2"/>
  </r>
  <r>
    <s v="C102526"/>
    <n v="420.36"/>
    <s v="assalariado"/>
    <n v="21.22"/>
    <n v="826"/>
    <n v="2"/>
    <d v="2024-04-01T12:00:28"/>
    <d v="2024-12-08T11:53:49"/>
    <n v="0.40300000000000002"/>
    <n v="0.66200000000000003"/>
    <s v="CE"/>
    <x v="1"/>
    <x v="3"/>
  </r>
  <r>
    <s v="C102535"/>
    <n v="906.95"/>
    <s v="servidor"/>
    <n v="2.61"/>
    <n v="854"/>
    <n v="1"/>
    <d v="2025-08-31T23:23:17"/>
    <d v="2023-01-28T17:16:13"/>
    <n v="0.315"/>
    <n v="0.06"/>
    <s v="PB"/>
    <x v="0"/>
    <x v="2"/>
  </r>
  <r>
    <s v="C102540"/>
    <n v="1066.51"/>
    <s v="servidor"/>
    <n v="8.3699999999999992"/>
    <n v="579"/>
    <n v="2"/>
    <d v="2024-02-25T12:44:27"/>
    <d v="2025-11-20T16:09:39"/>
    <n v="0.11"/>
    <n v="0.47699999999999998"/>
    <s v="PA"/>
    <x v="0"/>
    <x v="0"/>
  </r>
  <r>
    <s v="C102543"/>
    <n v="396.17"/>
    <s v="pensionista"/>
    <n v="8.2799999999999994"/>
    <n v="782"/>
    <n v="1"/>
    <d v="2025-03-26T15:42:49"/>
    <d v="2023-10-22T08:57:00"/>
    <n v="0.193"/>
    <n v="0.627"/>
    <s v="SP"/>
    <x v="0"/>
    <x v="3"/>
  </r>
  <r>
    <s v="C102547"/>
    <n v="990.64"/>
    <s v="assalariado"/>
    <n v="5.85"/>
    <n v="657"/>
    <n v="2"/>
    <d v="2024-10-09T19:33:30"/>
    <d v="2023-07-16T10:06:55"/>
    <n v="0.315"/>
    <n v="0.38600000000000001"/>
    <s v="PA"/>
    <x v="0"/>
    <x v="1"/>
  </r>
  <r>
    <s v="C102555"/>
    <n v="70.709999999999994"/>
    <s v="servidor"/>
    <n v="29.89"/>
    <n v="586"/>
    <n v="2"/>
    <d v="2023-09-07T23:39:08"/>
    <d v="2023-03-26T10:39:14"/>
    <n v="0.41099999999999998"/>
    <n v="0.46200000000000002"/>
    <s v="SE"/>
    <x v="1"/>
    <x v="0"/>
  </r>
  <r>
    <s v="C102556"/>
    <n v="1251.3800000000001"/>
    <s v="autônomo"/>
    <n v="2.27"/>
    <n v="395"/>
    <n v="1"/>
    <d v="2025-08-09T21:34:20"/>
    <d v="2023-09-11T18:56:48"/>
    <n v="0.245"/>
    <n v="0.50800000000000001"/>
    <s v="RS"/>
    <x v="0"/>
    <x v="0"/>
  </r>
  <r>
    <s v="C102562"/>
    <n v="2399.4499999999998"/>
    <s v="pensionista"/>
    <n v="5.92"/>
    <n v="749"/>
    <n v="1"/>
    <d v="2025-05-17T15:24:43"/>
    <d v="2023-02-18T18:01:18"/>
    <n v="0.19700000000000001"/>
    <n v="0.57199999999999995"/>
    <s v="PA"/>
    <x v="0"/>
    <x v="0"/>
  </r>
  <r>
    <s v="C102563"/>
    <n v="1283.5899999999999"/>
    <s v="assalariado"/>
    <n v="15.16"/>
    <n v="435"/>
    <n v="0"/>
    <d v="2025-07-05T20:00:32"/>
    <d v="2025-09-03T10:40:41"/>
    <n v="0.3"/>
    <n v="0.55100000000000005"/>
    <s v="PB"/>
    <x v="0"/>
    <x v="0"/>
  </r>
  <r>
    <s v="C102566"/>
    <n v="2032.4"/>
    <s v="assalariado"/>
    <n v="3.29"/>
    <n v="617"/>
    <n v="2"/>
    <d v="2025-10-12T15:58:54"/>
    <d v="2024-11-10T11:43:19"/>
    <n v="0.105"/>
    <n v="0.28000000000000003"/>
    <s v="BA"/>
    <x v="0"/>
    <x v="1"/>
  </r>
  <r>
    <s v="C102578"/>
    <n v="146.69"/>
    <s v="assalariado"/>
    <n v="7.87"/>
    <n v="753"/>
    <n v="2"/>
    <d v="2024-01-13T22:02:49"/>
    <d v="2023-10-30T21:38:23"/>
    <n v="0.59199999999999997"/>
    <n v="0.35199999999999998"/>
    <s v="BA"/>
    <x v="0"/>
    <x v="1"/>
  </r>
  <r>
    <s v="C102579"/>
    <n v="1624.03"/>
    <s v="servidor"/>
    <n v="22.72"/>
    <n v="413"/>
    <n v="1"/>
    <d v="2025-05-03T01:27:35"/>
    <d v="2025-02-03T19:44:05"/>
    <n v="0.11899999999999999"/>
    <n v="0.45800000000000002"/>
    <s v="RS"/>
    <x v="1"/>
    <x v="0"/>
  </r>
  <r>
    <s v="C102581"/>
    <n v="627.67999999999995"/>
    <s v="assalariado"/>
    <n v="5.0999999999999996"/>
    <n v="529"/>
    <n v="4"/>
    <d v="2023-11-21T21:20:24"/>
    <d v="2023-12-19T21:10:06"/>
    <n v="0.13800000000000001"/>
    <n v="0.30199999999999999"/>
    <s v="MG"/>
    <x v="0"/>
    <x v="1"/>
  </r>
  <r>
    <s v="C102583"/>
    <n v="1693.72"/>
    <s v="assalariado"/>
    <n v="8.15"/>
    <n v="710"/>
    <n v="0"/>
    <d v="2023-03-31T21:05:43"/>
    <d v="2024-12-02T12:23:01"/>
    <n v="0.192"/>
    <n v="0.41699999999999998"/>
    <s v="AL"/>
    <x v="0"/>
    <x v="0"/>
  </r>
  <r>
    <s v="C102584"/>
    <n v="573.38"/>
    <s v="autônomo"/>
    <n v="15.33"/>
    <n v="532"/>
    <n v="5"/>
    <d v="2023-09-21T07:17:25"/>
    <d v="2025-08-27T20:29:13"/>
    <n v="0.39800000000000002"/>
    <n v="8.1000000000000003E-2"/>
    <s v="MG"/>
    <x v="0"/>
    <x v="2"/>
  </r>
  <r>
    <s v="C102585"/>
    <n v="1128.3699999999999"/>
    <s v="assalariado"/>
    <n v="3.75"/>
    <n v="419"/>
    <n v="1"/>
    <d v="2023-03-16T11:29:44"/>
    <d v="2024-12-30T04:17:41"/>
    <n v="0.27300000000000002"/>
    <n v="0.45700000000000002"/>
    <s v="PI"/>
    <x v="0"/>
    <x v="0"/>
  </r>
  <r>
    <s v="C102594"/>
    <n v="420.32"/>
    <s v="servidor"/>
    <n v="3.64"/>
    <n v="409"/>
    <n v="3"/>
    <d v="2024-01-20T01:33:30"/>
    <d v="2024-01-12T00:16:20"/>
    <n v="0.30099999999999999"/>
    <n v="0.14599999999999999"/>
    <s v="MA"/>
    <x v="0"/>
    <x v="2"/>
  </r>
  <r>
    <s v="C102595"/>
    <n v="2126.9699999999998"/>
    <s v="autônomo"/>
    <n v="8.42"/>
    <n v="660"/>
    <n v="1"/>
    <d v="2025-02-04T00:03:58"/>
    <d v="2023-08-23T19:54:40"/>
    <n v="0.159"/>
    <n v="0.14000000000000001"/>
    <s v="PE"/>
    <x v="0"/>
    <x v="2"/>
  </r>
  <r>
    <s v="C102597"/>
    <n v="927.37"/>
    <s v="assalariado"/>
    <n v="12.28"/>
    <n v="307"/>
    <n v="1"/>
    <d v="2023-05-21T04:31:16"/>
    <d v="2023-07-05T11:15:31"/>
    <n v="0.70799999999999996"/>
    <n v="0.26200000000000001"/>
    <s v="SE"/>
    <x v="0"/>
    <x v="1"/>
  </r>
  <r>
    <s v="C102600"/>
    <n v="2663.14"/>
    <s v="assalariado"/>
    <n v="27.03"/>
    <n v="694"/>
    <n v="1"/>
    <d v="2024-04-21T18:12:21"/>
    <d v="2025-02-05T23:34:50"/>
    <n v="9.5000000000000001E-2"/>
    <n v="0.20699999999999999"/>
    <s v="CE"/>
    <x v="1"/>
    <x v="1"/>
  </r>
  <r>
    <s v="C102601"/>
    <n v="301.51"/>
    <s v="assalariado"/>
    <n v="18.37"/>
    <n v="780"/>
    <n v="2"/>
    <d v="2024-04-12T08:00:54"/>
    <d v="2024-04-15T08:44:10"/>
    <n v="0.4"/>
    <n v="0.27400000000000002"/>
    <s v="RN"/>
    <x v="0"/>
    <x v="1"/>
  </r>
  <r>
    <s v="C102607"/>
    <n v="255.07"/>
    <s v="pensionista"/>
    <n v="48.7"/>
    <n v="601"/>
    <n v="1"/>
    <d v="2025-06-18T03:59:57"/>
    <d v="2024-09-05T04:05:30"/>
    <n v="0.154"/>
    <n v="0.125"/>
    <s v="SC"/>
    <x v="2"/>
    <x v="2"/>
  </r>
  <r>
    <s v="C102621"/>
    <n v="549.34"/>
    <s v="autônomo"/>
    <n v="24.83"/>
    <n v="731"/>
    <n v="1"/>
    <d v="2025-01-13T18:44:59"/>
    <d v="2024-01-22T12:23:31"/>
    <n v="0.38700000000000001"/>
    <n v="0.122"/>
    <s v="PI"/>
    <x v="1"/>
    <x v="2"/>
  </r>
  <r>
    <s v="C102622"/>
    <n v="159.97"/>
    <s v="assalariado"/>
    <n v="15.95"/>
    <n v="381"/>
    <n v="2"/>
    <d v="2023-04-23T03:45:30"/>
    <d v="2023-08-28T15:54:47"/>
    <n v="0.14000000000000001"/>
    <n v="0.53"/>
    <s v="AM"/>
    <x v="0"/>
    <x v="0"/>
  </r>
  <r>
    <s v="C102623"/>
    <n v="919.27"/>
    <s v="autônomo"/>
    <n v="3.34"/>
    <n v="322"/>
    <n v="0"/>
    <d v="2024-07-04T03:14:25"/>
    <d v="2023-02-24T23:00:51"/>
    <n v="0.192"/>
    <n v="0.36599999999999999"/>
    <s v="BA"/>
    <x v="0"/>
    <x v="1"/>
  </r>
  <r>
    <s v="C102624"/>
    <n v="586.39"/>
    <s v="assalariado"/>
    <n v="28.12"/>
    <n v="673"/>
    <n v="3"/>
    <d v="2025-07-21T10:00:23"/>
    <d v="2023-08-15T20:11:10"/>
    <n v="0.53200000000000003"/>
    <n v="0.41799999999999998"/>
    <s v="ES"/>
    <x v="1"/>
    <x v="0"/>
  </r>
  <r>
    <s v="C102630"/>
    <n v="1561.83"/>
    <s v="assalariado"/>
    <n v="20.66"/>
    <n v="651"/>
    <n v="0"/>
    <d v="2024-07-21T23:16:51"/>
    <d v="2025-12-01T02:51:41"/>
    <n v="0.13700000000000001"/>
    <n v="0.42199999999999999"/>
    <s v="SE"/>
    <x v="1"/>
    <x v="0"/>
  </r>
  <r>
    <s v="C102631"/>
    <n v="697.84"/>
    <s v="assalariado"/>
    <n v="11.82"/>
    <n v="776"/>
    <n v="1"/>
    <d v="2023-10-10T05:34:37"/>
    <d v="2025-04-25T15:02:41"/>
    <n v="0.183"/>
    <n v="0.109"/>
    <s v="PA"/>
    <x v="0"/>
    <x v="2"/>
  </r>
  <r>
    <s v="C102635"/>
    <n v="144.88"/>
    <s v="assalariado"/>
    <n v="31.9"/>
    <n v="526"/>
    <n v="2"/>
    <d v="2024-04-09T08:23:27"/>
    <d v="2024-11-25T20:24:26"/>
    <n v="0.26600000000000001"/>
    <n v="0.35"/>
    <s v="SE"/>
    <x v="1"/>
    <x v="1"/>
  </r>
  <r>
    <s v="C102639"/>
    <n v="106.1"/>
    <s v="assalariado"/>
    <n v="3.87"/>
    <n v="418"/>
    <n v="1"/>
    <d v="2023-09-08T16:27:27"/>
    <d v="2023-03-11T00:12:16"/>
    <n v="0.157"/>
    <n v="0.69699999999999995"/>
    <s v="SP"/>
    <x v="0"/>
    <x v="3"/>
  </r>
  <r>
    <s v="C102641"/>
    <n v="181.6"/>
    <s v="assalariado"/>
    <n v="13.76"/>
    <n v="451"/>
    <n v="0"/>
    <d v="2023-06-12T10:32:40"/>
    <d v="2023-06-16T09:46:57"/>
    <n v="0.373"/>
    <n v="0.435"/>
    <s v="AM"/>
    <x v="0"/>
    <x v="0"/>
  </r>
  <r>
    <s v="C102644"/>
    <n v="1043.5899999999999"/>
    <s v="servidor"/>
    <n v="45.09"/>
    <n v="380"/>
    <n v="1"/>
    <d v="2025-01-04T05:55:32"/>
    <d v="2024-02-07T00:33:01"/>
    <n v="0.105"/>
    <n v="0.40200000000000002"/>
    <s v="GO"/>
    <x v="2"/>
    <x v="0"/>
  </r>
  <r>
    <s v="C102648"/>
    <n v="1454.32"/>
    <s v="pensionista"/>
    <n v="1.42"/>
    <n v="882"/>
    <n v="3"/>
    <d v="2024-08-13T13:43:44"/>
    <d v="2023-04-18T05:21:41"/>
    <n v="0.17899999999999999"/>
    <n v="0.36499999999999999"/>
    <s v="PE"/>
    <x v="0"/>
    <x v="1"/>
  </r>
  <r>
    <s v="C102649"/>
    <n v="3994.12"/>
    <s v="servidor"/>
    <n v="3.5"/>
    <n v="615"/>
    <n v="1"/>
    <d v="2023-02-15T16:45:15"/>
    <d v="2023-04-21T13:28:38"/>
    <n v="0.113"/>
    <n v="0.20899999999999999"/>
    <s v="GO"/>
    <x v="0"/>
    <x v="1"/>
  </r>
  <r>
    <s v="C102652"/>
    <n v="454.63"/>
    <s v="assalariado"/>
    <n v="31.49"/>
    <n v="552"/>
    <n v="1"/>
    <d v="2024-02-07T18:37:30"/>
    <d v="2025-03-28T02:52:15"/>
    <n v="0.40400000000000003"/>
    <n v="0.41899999999999998"/>
    <s v="RJ"/>
    <x v="1"/>
    <x v="0"/>
  </r>
  <r>
    <s v="C102655"/>
    <n v="1357.95"/>
    <s v="assalariado"/>
    <n v="7.49"/>
    <n v="789"/>
    <n v="2"/>
    <d v="2024-07-20T16:37:36"/>
    <d v="2024-06-19T16:47:56"/>
    <n v="0.41499999999999998"/>
    <n v="0.79300000000000004"/>
    <s v="AM"/>
    <x v="0"/>
    <x v="3"/>
  </r>
  <r>
    <s v="C102657"/>
    <n v="2393.87"/>
    <s v="assalariado"/>
    <n v="8.18"/>
    <n v="873"/>
    <n v="1"/>
    <d v="2024-08-13T23:05:44"/>
    <d v="2025-07-01T13:43:07"/>
    <n v="3.9E-2"/>
    <n v="0.746"/>
    <s v="CE"/>
    <x v="0"/>
    <x v="3"/>
  </r>
  <r>
    <s v="C102668"/>
    <n v="192.03"/>
    <s v="servidor"/>
    <n v="15.52"/>
    <n v="387"/>
    <n v="2"/>
    <d v="2025-03-20T03:19:57"/>
    <d v="2023-03-20T05:17:43"/>
    <n v="0.20499999999999999"/>
    <n v="0.38700000000000001"/>
    <s v="RN"/>
    <x v="0"/>
    <x v="1"/>
  </r>
  <r>
    <s v="C102669"/>
    <n v="2000.48"/>
    <s v="autônomo"/>
    <n v="18.510000000000002"/>
    <n v="710"/>
    <n v="1"/>
    <d v="2023-09-14T00:46:17"/>
    <d v="2025-04-13T15:55:26"/>
    <n v="0.20699999999999999"/>
    <n v="0.33"/>
    <s v="AL"/>
    <x v="0"/>
    <x v="1"/>
  </r>
  <r>
    <s v="C102671"/>
    <n v="397.25"/>
    <s v="pensionista"/>
    <n v="28.96"/>
    <n v="839"/>
    <n v="4"/>
    <d v="2024-08-06T11:40:08"/>
    <d v="2025-05-30T23:51:25"/>
    <n v="0.20499999999999999"/>
    <n v="0.34899999999999998"/>
    <s v="MA"/>
    <x v="1"/>
    <x v="1"/>
  </r>
  <r>
    <s v="C102672"/>
    <n v="2745.05"/>
    <s v="servidor"/>
    <n v="1.36"/>
    <n v="768"/>
    <n v="3"/>
    <d v="2023-07-15T06:56:59"/>
    <d v="2025-05-22T23:33:03"/>
    <n v="0.35599999999999998"/>
    <n v="0.374"/>
    <s v="AL"/>
    <x v="0"/>
    <x v="1"/>
  </r>
  <r>
    <s v="C102673"/>
    <n v="1498.41"/>
    <s v="assalariado"/>
    <n v="28.94"/>
    <n v="447"/>
    <n v="1"/>
    <d v="2025-05-04T10:07:29"/>
    <d v="2024-09-17T00:19:19"/>
    <n v="6.0999999999999999E-2"/>
    <n v="0.69099999999999995"/>
    <s v="CE"/>
    <x v="1"/>
    <x v="3"/>
  </r>
  <r>
    <s v="C102677"/>
    <n v="1206.68"/>
    <s v="assalariado"/>
    <n v="9.7200000000000006"/>
    <n v="556"/>
    <n v="1"/>
    <d v="2024-02-17T06:57:19"/>
    <d v="2024-05-20T23:51:26"/>
    <n v="0.14099999999999999"/>
    <n v="0.69499999999999995"/>
    <s v="ES"/>
    <x v="0"/>
    <x v="3"/>
  </r>
  <r>
    <s v="C102686"/>
    <n v="5584.68"/>
    <s v="autônomo"/>
    <n v="11.7"/>
    <n v="371"/>
    <n v="1"/>
    <d v="2024-07-20T06:05:00"/>
    <d v="2024-05-15T06:14:01"/>
    <n v="0.443"/>
    <n v="0.55800000000000005"/>
    <s v="PI"/>
    <x v="0"/>
    <x v="0"/>
  </r>
  <r>
    <s v="C102691"/>
    <n v="1374.46"/>
    <s v="assalariado"/>
    <n v="5.85"/>
    <n v="414"/>
    <n v="1"/>
    <d v="2024-02-03T03:37:14"/>
    <d v="2023-01-08T04:26:29"/>
    <n v="0.28699999999999998"/>
    <n v="0.186"/>
    <s v="SC"/>
    <x v="0"/>
    <x v="2"/>
  </r>
  <r>
    <s v="C102692"/>
    <n v="533.61"/>
    <s v="assalariado"/>
    <n v="5.78"/>
    <n v="720"/>
    <n v="1"/>
    <d v="2023-01-14T06:38:00"/>
    <d v="2024-10-07T17:46:39"/>
    <n v="6.2E-2"/>
    <n v="0.49"/>
    <s v="RJ"/>
    <x v="0"/>
    <x v="0"/>
  </r>
  <r>
    <s v="C102693"/>
    <n v="3070.62"/>
    <s v="servidor"/>
    <n v="1.37"/>
    <n v="487"/>
    <n v="1"/>
    <d v="2025-04-02T17:09:21"/>
    <d v="2025-07-19T23:55:50"/>
    <n v="0.14499999999999999"/>
    <n v="0.17"/>
    <s v="RJ"/>
    <x v="0"/>
    <x v="2"/>
  </r>
  <r>
    <s v="C102698"/>
    <n v="753.15"/>
    <s v="assalariado"/>
    <n v="0.83"/>
    <n v="373"/>
    <n v="3"/>
    <d v="2023-07-26T22:25:08"/>
    <d v="2024-01-25T17:20:45"/>
    <n v="0.25800000000000001"/>
    <n v="0.53300000000000003"/>
    <s v="PR"/>
    <x v="0"/>
    <x v="0"/>
  </r>
  <r>
    <s v="C102700"/>
    <n v="91.94"/>
    <s v="servidor"/>
    <n v="14.45"/>
    <n v="798"/>
    <n v="2"/>
    <d v="2023-10-29T23:36:56"/>
    <d v="2023-04-11T09:18:27"/>
    <n v="0.39400000000000002"/>
    <n v="9.4E-2"/>
    <s v="SC"/>
    <x v="0"/>
    <x v="2"/>
  </r>
  <r>
    <s v="C102710"/>
    <n v="1368.77"/>
    <s v="assalariado"/>
    <n v="32.25"/>
    <n v="680"/>
    <n v="0"/>
    <d v="2023-12-30T23:24:47"/>
    <d v="2025-01-30T13:03:56"/>
    <n v="0.47799999999999998"/>
    <n v="0.40100000000000002"/>
    <s v="PA"/>
    <x v="1"/>
    <x v="0"/>
  </r>
  <r>
    <s v="C102711"/>
    <n v="266.63"/>
    <s v="assalariado"/>
    <n v="17.38"/>
    <n v="349"/>
    <n v="0"/>
    <d v="2025-05-25T02:43:53"/>
    <d v="2024-03-03T23:24:41"/>
    <n v="0.32200000000000001"/>
    <n v="0.154"/>
    <s v="GO"/>
    <x v="0"/>
    <x v="2"/>
  </r>
  <r>
    <s v="C102712"/>
    <n v="1105.82"/>
    <s v="assalariado"/>
    <n v="4.92"/>
    <n v="895"/>
    <n v="1"/>
    <d v="2025-06-10T03:05:06"/>
    <d v="2025-11-08T22:06:21"/>
    <n v="0.10199999999999999"/>
    <n v="0.32500000000000001"/>
    <s v="MG"/>
    <x v="0"/>
    <x v="1"/>
  </r>
  <r>
    <s v="C102717"/>
    <n v="921.12"/>
    <s v="assalariado"/>
    <n v="29.61"/>
    <n v="506"/>
    <n v="1"/>
    <d v="2023-11-23T06:20:33"/>
    <d v="2023-08-28T15:23:57"/>
    <n v="0.19800000000000001"/>
    <n v="8.7999999999999995E-2"/>
    <s v="PR"/>
    <x v="1"/>
    <x v="2"/>
  </r>
  <r>
    <s v="C102718"/>
    <n v="1929.88"/>
    <s v="assalariado"/>
    <n v="17.510000000000002"/>
    <n v="630"/>
    <n v="2"/>
    <d v="2024-07-22T06:11:04"/>
    <d v="2025-03-27T13:09:35"/>
    <n v="0.29599999999999999"/>
    <n v="0.12"/>
    <s v="RS"/>
    <x v="0"/>
    <x v="2"/>
  </r>
  <r>
    <s v="C102721"/>
    <n v="229.29"/>
    <s v="assalariado"/>
    <n v="9.61"/>
    <n v="468"/>
    <n v="3"/>
    <d v="2023-12-02T08:02:40"/>
    <d v="2024-07-27T10:53:16"/>
    <n v="0.45400000000000001"/>
    <n v="0.48799999999999999"/>
    <s v="RN"/>
    <x v="0"/>
    <x v="0"/>
  </r>
  <r>
    <s v="C102729"/>
    <n v="344.28"/>
    <s v="assalariado"/>
    <n v="6.13"/>
    <n v="659"/>
    <n v="1"/>
    <d v="2024-10-30T23:04:28"/>
    <d v="2023-09-08T13:04:25"/>
    <n v="9.9000000000000005E-2"/>
    <n v="0.45200000000000001"/>
    <s v="PE"/>
    <x v="0"/>
    <x v="0"/>
  </r>
  <r>
    <s v="C102730"/>
    <n v="1786.9"/>
    <s v="pensionista"/>
    <n v="12.67"/>
    <n v="647"/>
    <n v="1"/>
    <d v="2025-01-15T11:51:16"/>
    <d v="2024-01-30T12:36:06"/>
    <n v="0.41399999999999998"/>
    <n v="0.55800000000000005"/>
    <s v="SE"/>
    <x v="0"/>
    <x v="0"/>
  </r>
  <r>
    <s v="C102731"/>
    <n v="788.14"/>
    <s v="pensionista"/>
    <n v="38.56"/>
    <n v="892"/>
    <n v="1"/>
    <d v="2025-07-18T13:06:33"/>
    <d v="2023-10-07T21:35:13"/>
    <n v="8.5999999999999993E-2"/>
    <n v="0.40200000000000002"/>
    <s v="PI"/>
    <x v="1"/>
    <x v="0"/>
  </r>
  <r>
    <s v="C102733"/>
    <n v="384.39"/>
    <s v="assalariado"/>
    <n v="20.62"/>
    <n v="426"/>
    <n v="1"/>
    <d v="2024-06-20T23:50:11"/>
    <d v="2024-09-05T04:20:51"/>
    <n v="0.157"/>
    <n v="0.28299999999999997"/>
    <s v="MG"/>
    <x v="1"/>
    <x v="1"/>
  </r>
  <r>
    <s v="C102734"/>
    <n v="2301.27"/>
    <s v="pensionista"/>
    <n v="23.37"/>
    <n v="521"/>
    <n v="4"/>
    <d v="2024-04-10T05:24:05"/>
    <d v="2025-09-10T18:34:52"/>
    <n v="0.24199999999999999"/>
    <n v="0.158"/>
    <s v="RJ"/>
    <x v="1"/>
    <x v="2"/>
  </r>
  <r>
    <s v="C102735"/>
    <n v="108.02"/>
    <s v="servidor"/>
    <n v="4.8099999999999996"/>
    <n v="884"/>
    <n v="2"/>
    <d v="2025-07-25T03:13:19"/>
    <d v="2024-05-28T03:04:20"/>
    <n v="0.48099999999999998"/>
    <n v="0.27"/>
    <s v="RS"/>
    <x v="0"/>
    <x v="1"/>
  </r>
  <r>
    <s v="C102737"/>
    <n v="1177.51"/>
    <s v="assalariado"/>
    <n v="4.32"/>
    <n v="449"/>
    <n v="2"/>
    <d v="2024-09-12T12:17:29"/>
    <d v="2023-02-28T10:06:01"/>
    <n v="0.16900000000000001"/>
    <n v="0.26800000000000002"/>
    <s v="PI"/>
    <x v="0"/>
    <x v="1"/>
  </r>
  <r>
    <s v="C102747"/>
    <n v="412.75"/>
    <s v="servidor"/>
    <n v="34.950000000000003"/>
    <n v="795"/>
    <n v="0"/>
    <d v="2023-08-08T02:01:36"/>
    <d v="2023-10-08T08:43:19"/>
    <n v="0.21099999999999999"/>
    <n v="0.25"/>
    <s v="RJ"/>
    <x v="1"/>
    <x v="1"/>
  </r>
  <r>
    <s v="C102753"/>
    <n v="4193.3100000000004"/>
    <s v="autônomo"/>
    <n v="45.79"/>
    <n v="350"/>
    <n v="1"/>
    <d v="2024-05-23T00:40:07"/>
    <d v="2025-05-13T17:12:54"/>
    <n v="0.50700000000000001"/>
    <n v="0.504"/>
    <s v="ES"/>
    <x v="2"/>
    <x v="0"/>
  </r>
  <r>
    <s v="C102756"/>
    <n v="3312.44"/>
    <s v="autônomo"/>
    <n v="23.06"/>
    <n v="767"/>
    <n v="4"/>
    <d v="2023-08-26T06:21:48"/>
    <d v="2024-01-28T04:12:48"/>
    <n v="4.0000000000000001E-3"/>
    <n v="0.36899999999999999"/>
    <s v="PI"/>
    <x v="1"/>
    <x v="1"/>
  </r>
  <r>
    <s v="C102763"/>
    <n v="150.18"/>
    <s v="servidor"/>
    <n v="15.06"/>
    <n v="420"/>
    <n v="2"/>
    <d v="2024-05-01T16:40:36"/>
    <d v="2025-08-26T12:03:08"/>
    <n v="5.7000000000000002E-2"/>
    <n v="0.24099999999999999"/>
    <s v="PR"/>
    <x v="0"/>
    <x v="1"/>
  </r>
  <r>
    <s v="C102766"/>
    <n v="1740.24"/>
    <s v="autônomo"/>
    <n v="8.07"/>
    <n v="692"/>
    <n v="4"/>
    <d v="2024-05-05T12:49:34"/>
    <d v="2023-07-31T16:59:04"/>
    <n v="4.4999999999999998E-2"/>
    <n v="0.16300000000000001"/>
    <s v="SE"/>
    <x v="0"/>
    <x v="2"/>
  </r>
  <r>
    <s v="C102767"/>
    <n v="749.54"/>
    <s v="assalariado"/>
    <n v="4.5"/>
    <n v="813"/>
    <n v="2"/>
    <d v="2023-09-25T14:16:07"/>
    <d v="2025-10-17T14:44:49"/>
    <n v="8.4000000000000005E-2"/>
    <n v="0.32900000000000001"/>
    <s v="PA"/>
    <x v="0"/>
    <x v="1"/>
  </r>
  <r>
    <s v="C102768"/>
    <n v="3142.45"/>
    <s v="servidor"/>
    <n v="38.49"/>
    <n v="438"/>
    <n v="1"/>
    <d v="2023-08-06T11:43:25"/>
    <d v="2023-02-05T14:27:14"/>
    <n v="0.14000000000000001"/>
    <n v="0.14699999999999999"/>
    <s v="AL"/>
    <x v="1"/>
    <x v="2"/>
  </r>
  <r>
    <s v="C102771"/>
    <n v="167.51"/>
    <s v="assalariado"/>
    <n v="8.86"/>
    <n v="573"/>
    <n v="1"/>
    <d v="2023-03-15T02:02:14"/>
    <d v="2025-06-28T03:24:38"/>
    <n v="0.70099999999999996"/>
    <n v="0.187"/>
    <s v="SE"/>
    <x v="0"/>
    <x v="2"/>
  </r>
  <r>
    <s v="C102779"/>
    <n v="2099.38"/>
    <s v="servidor"/>
    <n v="34.11"/>
    <n v="871"/>
    <n v="2"/>
    <d v="2024-11-17T09:29:40"/>
    <d v="2024-03-17T12:15:00"/>
    <n v="0.26900000000000002"/>
    <n v="0.50800000000000001"/>
    <s v="PA"/>
    <x v="1"/>
    <x v="0"/>
  </r>
  <r>
    <s v="C102783"/>
    <n v="351.38"/>
    <s v="assalariado"/>
    <n v="6.97"/>
    <n v="470"/>
    <n v="4"/>
    <d v="2023-03-27T15:31:31"/>
    <d v="2024-04-03T22:31:12"/>
    <n v="0.20399999999999999"/>
    <n v="0.25700000000000001"/>
    <s v="RS"/>
    <x v="0"/>
    <x v="1"/>
  </r>
  <r>
    <s v="C102785"/>
    <n v="1268.3900000000001"/>
    <s v="pensionista"/>
    <n v="4.07"/>
    <n v="603"/>
    <n v="1"/>
    <d v="2023-02-04T06:51:19"/>
    <d v="2025-09-24T10:38:02"/>
    <n v="0.27500000000000002"/>
    <n v="0.318"/>
    <s v="RN"/>
    <x v="0"/>
    <x v="1"/>
  </r>
  <r>
    <s v="C102789"/>
    <n v="2669.45"/>
    <s v="assalariado"/>
    <n v="10.24"/>
    <n v="520"/>
    <n v="1"/>
    <d v="2025-08-20T16:30:00"/>
    <d v="2024-07-29T01:15:49"/>
    <n v="7.0999999999999994E-2"/>
    <n v="0.33"/>
    <s v="PA"/>
    <x v="0"/>
    <x v="1"/>
  </r>
  <r>
    <s v="C102795"/>
    <n v="3442.35"/>
    <s v="pensionista"/>
    <n v="15.18"/>
    <n v="749"/>
    <n v="2"/>
    <d v="2023-01-07T17:03:59"/>
    <d v="2024-10-21T01:49:56"/>
    <n v="0.254"/>
    <n v="0.247"/>
    <s v="GO"/>
    <x v="0"/>
    <x v="1"/>
  </r>
  <r>
    <s v="C102798"/>
    <n v="1345.53"/>
    <s v="assalariado"/>
    <n v="11.61"/>
    <n v="337"/>
    <n v="3"/>
    <d v="2025-03-08T05:29:08"/>
    <d v="2024-10-20T23:40:33"/>
    <n v="0.13900000000000001"/>
    <n v="0.27900000000000003"/>
    <s v="PR"/>
    <x v="0"/>
    <x v="1"/>
  </r>
  <r>
    <s v="C102801"/>
    <n v="123.04"/>
    <s v="assalariado"/>
    <n v="23.22"/>
    <n v="444"/>
    <n v="0"/>
    <d v="2023-08-30T13:08:55"/>
    <d v="2024-12-03T12:06:02"/>
    <n v="0.32700000000000001"/>
    <n v="0.504"/>
    <s v="PI"/>
    <x v="1"/>
    <x v="0"/>
  </r>
  <r>
    <s v="C102802"/>
    <n v="1027.58"/>
    <s v="servidor"/>
    <n v="10.5"/>
    <n v="432"/>
    <n v="2"/>
    <d v="2023-10-04T00:30:02"/>
    <d v="2025-07-22T08:45:49"/>
    <n v="0.23899999999999999"/>
    <n v="4.9000000000000002E-2"/>
    <s v="RN"/>
    <x v="0"/>
    <x v="2"/>
  </r>
  <r>
    <s v="C102803"/>
    <n v="2251.73"/>
    <s v="assalariado"/>
    <n v="19.63"/>
    <n v="845"/>
    <n v="1"/>
    <d v="2025-05-10T22:14:37"/>
    <d v="2025-07-12T11:36:50"/>
    <n v="0.123"/>
    <n v="0.56799999999999995"/>
    <s v="RJ"/>
    <x v="0"/>
    <x v="0"/>
  </r>
  <r>
    <s v="C102804"/>
    <n v="1316.81"/>
    <s v="assalariado"/>
    <n v="27.46"/>
    <n v="488"/>
    <n v="0"/>
    <d v="2025-07-30T10:03:40"/>
    <d v="2025-08-29T12:14:50"/>
    <n v="0.30299999999999999"/>
    <n v="8.0000000000000002E-3"/>
    <s v="AM"/>
    <x v="1"/>
    <x v="2"/>
  </r>
  <r>
    <s v="C102811"/>
    <n v="212.74"/>
    <s v="assalariado"/>
    <n v="13.76"/>
    <n v="352"/>
    <n v="1"/>
    <d v="2025-06-30T15:32:11"/>
    <d v="2024-02-09T05:16:09"/>
    <n v="0.48199999999999998"/>
    <n v="0.46400000000000002"/>
    <s v="GO"/>
    <x v="0"/>
    <x v="0"/>
  </r>
  <r>
    <s v="C102812"/>
    <n v="1080.45"/>
    <s v="assalariado"/>
    <n v="18.8"/>
    <n v="662"/>
    <n v="1"/>
    <d v="2023-02-24T19:15:28"/>
    <d v="2024-02-26T03:42:01"/>
    <n v="0.21"/>
    <n v="0.13400000000000001"/>
    <s v="SE"/>
    <x v="0"/>
    <x v="2"/>
  </r>
  <r>
    <s v="C102819"/>
    <n v="470.64"/>
    <s v="pensionista"/>
    <n v="13.2"/>
    <n v="453"/>
    <n v="2"/>
    <d v="2024-07-02T00:30:42"/>
    <d v="2023-05-23T15:30:39"/>
    <n v="6.3E-2"/>
    <n v="0.30599999999999999"/>
    <s v="PE"/>
    <x v="0"/>
    <x v="1"/>
  </r>
  <r>
    <s v="C102820"/>
    <n v="2413.54"/>
    <s v="autônomo"/>
    <n v="18.89"/>
    <n v="804"/>
    <n v="3"/>
    <d v="2023-07-17T08:45:57"/>
    <d v="2024-04-11T14:01:32"/>
    <n v="0.22700000000000001"/>
    <n v="0.25600000000000001"/>
    <s v="PA"/>
    <x v="0"/>
    <x v="1"/>
  </r>
  <r>
    <s v="C102823"/>
    <n v="1668.09"/>
    <s v="assalariado"/>
    <n v="11.96"/>
    <n v="352"/>
    <n v="1"/>
    <d v="2025-02-09T04:51:48"/>
    <d v="2023-09-17T21:10:59"/>
    <n v="0.59799999999999998"/>
    <n v="0.36599999999999999"/>
    <s v="RJ"/>
    <x v="0"/>
    <x v="1"/>
  </r>
  <r>
    <s v="C102824"/>
    <n v="139.69"/>
    <s v="assalariado"/>
    <n v="6.77"/>
    <n v="369"/>
    <n v="3"/>
    <d v="2023-06-19T18:14:52"/>
    <d v="2023-11-28T14:43:51"/>
    <n v="0.40400000000000003"/>
    <n v="0.39700000000000002"/>
    <s v="SC"/>
    <x v="0"/>
    <x v="1"/>
  </r>
  <r>
    <s v="C102825"/>
    <n v="2675.28"/>
    <s v="assalariado"/>
    <n v="8.11"/>
    <n v="523"/>
    <n v="1"/>
    <d v="2024-11-02T14:11:06"/>
    <d v="2023-06-25T12:40:24"/>
    <n v="0.20300000000000001"/>
    <n v="0.64200000000000002"/>
    <s v="RJ"/>
    <x v="0"/>
    <x v="3"/>
  </r>
  <r>
    <s v="C102832"/>
    <n v="64"/>
    <s v="pensionista"/>
    <n v="34.700000000000003"/>
    <n v="849"/>
    <n v="2"/>
    <d v="2025-02-25T15:41:16"/>
    <d v="2024-07-26T00:56:59"/>
    <n v="7.1999999999999995E-2"/>
    <n v="0.53200000000000003"/>
    <s v="PI"/>
    <x v="1"/>
    <x v="0"/>
  </r>
  <r>
    <s v="C102834"/>
    <n v="1297.83"/>
    <s v="assalariado"/>
    <n v="14.07"/>
    <n v="335"/>
    <n v="1"/>
    <d v="2023-10-24T05:10:59"/>
    <d v="2023-03-17T17:39:26"/>
    <n v="0.35199999999999998"/>
    <n v="0.67800000000000005"/>
    <s v="RN"/>
    <x v="0"/>
    <x v="3"/>
  </r>
  <r>
    <s v="C102842"/>
    <n v="172.41"/>
    <s v="autônomo"/>
    <n v="7.51"/>
    <n v="581"/>
    <n v="2"/>
    <d v="2025-01-15T14:13:23"/>
    <d v="2024-10-01T02:21:43"/>
    <n v="0.58199999999999996"/>
    <n v="0.24399999999999999"/>
    <s v="RS"/>
    <x v="0"/>
    <x v="1"/>
  </r>
  <r>
    <s v="C102846"/>
    <n v="1962.03"/>
    <s v="pensionista"/>
    <n v="4.51"/>
    <n v="638"/>
    <n v="1"/>
    <d v="2024-05-22T22:57:34"/>
    <d v="2025-02-01T19:32:52"/>
    <n v="0.57699999999999996"/>
    <n v="0.34300000000000003"/>
    <s v="CE"/>
    <x v="0"/>
    <x v="1"/>
  </r>
  <r>
    <s v="C102847"/>
    <n v="369.25"/>
    <s v="assalariado"/>
    <n v="9.11"/>
    <n v="341"/>
    <n v="2"/>
    <d v="2025-10-21T08:35:24"/>
    <d v="2023-07-24T23:51:35"/>
    <n v="0.316"/>
    <n v="0.75600000000000001"/>
    <s v="MG"/>
    <x v="0"/>
    <x v="3"/>
  </r>
  <r>
    <s v="C102849"/>
    <n v="194.18"/>
    <s v="autônomo"/>
    <n v="13.43"/>
    <n v="588"/>
    <n v="5"/>
    <d v="2024-03-31T13:58:15"/>
    <d v="2025-06-11T16:05:54"/>
    <n v="0.26800000000000002"/>
    <n v="0.36699999999999999"/>
    <s v="PI"/>
    <x v="0"/>
    <x v="1"/>
  </r>
  <r>
    <s v="C102855"/>
    <n v="822.79"/>
    <s v="autônomo"/>
    <n v="31.42"/>
    <n v="662"/>
    <n v="3"/>
    <d v="2023-06-04T03:37:28"/>
    <d v="2025-04-27T07:11:37"/>
    <n v="0.11700000000000001"/>
    <n v="0.27700000000000002"/>
    <s v="ES"/>
    <x v="1"/>
    <x v="1"/>
  </r>
  <r>
    <s v="C102861"/>
    <n v="3597.13"/>
    <s v="autônomo"/>
    <n v="2.36"/>
    <n v="748"/>
    <n v="2"/>
    <d v="2023-12-11T01:17:15"/>
    <d v="2025-03-01T02:21:56"/>
    <n v="0.17899999999999999"/>
    <n v="0.44400000000000001"/>
    <s v="MA"/>
    <x v="0"/>
    <x v="0"/>
  </r>
  <r>
    <s v="C102864"/>
    <n v="2321.2199999999998"/>
    <s v="assalariado"/>
    <n v="7.68"/>
    <n v="467"/>
    <n v="2"/>
    <d v="2024-04-11T14:11:45"/>
    <d v="2026-01-12T02:34:15"/>
    <n v="0.254"/>
    <n v="0.20799999999999999"/>
    <s v="PB"/>
    <x v="0"/>
    <x v="1"/>
  </r>
  <r>
    <s v="C102868"/>
    <n v="3379.97"/>
    <s v="pensionista"/>
    <n v="7.18"/>
    <n v="643"/>
    <n v="1"/>
    <d v="2024-11-18T19:52:14"/>
    <d v="2024-03-31T23:52:06"/>
    <n v="0.14299999999999999"/>
    <n v="0.129"/>
    <s v="GO"/>
    <x v="0"/>
    <x v="2"/>
  </r>
  <r>
    <s v="C102870"/>
    <n v="351.6"/>
    <s v="assalariado"/>
    <n v="35.32"/>
    <n v="805"/>
    <n v="3"/>
    <d v="2023-01-20T03:28:30"/>
    <d v="2025-08-24T19:05:47"/>
    <n v="0.158"/>
    <n v="0.16400000000000001"/>
    <s v="SE"/>
    <x v="1"/>
    <x v="2"/>
  </r>
  <r>
    <s v="C102872"/>
    <n v="411.62"/>
    <s v="servidor"/>
    <n v="16.18"/>
    <n v="513"/>
    <n v="2"/>
    <d v="2024-05-05T20:19:34"/>
    <d v="2024-04-28T04:33:56"/>
    <n v="0.36499999999999999"/>
    <n v="0.14699999999999999"/>
    <s v="BA"/>
    <x v="0"/>
    <x v="2"/>
  </r>
  <r>
    <s v="C102878"/>
    <n v="1132.21"/>
    <s v="assalariado"/>
    <n v="38.409999999999997"/>
    <n v="454"/>
    <n v="1"/>
    <d v="2024-04-28T18:02:10"/>
    <d v="2023-04-07T23:21:46"/>
    <n v="0.246"/>
    <n v="0.59"/>
    <s v="RJ"/>
    <x v="1"/>
    <x v="0"/>
  </r>
  <r>
    <s v="C102885"/>
    <n v="386.74"/>
    <s v="autônomo"/>
    <n v="11.74"/>
    <n v="348"/>
    <n v="0"/>
    <d v="2024-11-29T20:13:06"/>
    <d v="2023-01-26T06:39:31"/>
    <n v="0.45700000000000002"/>
    <n v="0.218"/>
    <s v="SP"/>
    <x v="0"/>
    <x v="1"/>
  </r>
  <r>
    <s v="C102886"/>
    <n v="481.33"/>
    <s v="servidor"/>
    <n v="1.76"/>
    <n v="729"/>
    <n v="3"/>
    <d v="2024-01-22T18:11:45"/>
    <d v="2023-02-26T05:58:47"/>
    <n v="0.33"/>
    <n v="0.17299999999999999"/>
    <s v="SE"/>
    <x v="0"/>
    <x v="2"/>
  </r>
  <r>
    <s v="C102890"/>
    <n v="1102.21"/>
    <s v="pensionista"/>
    <n v="10.52"/>
    <n v="559"/>
    <n v="1"/>
    <d v="2025-10-01T04:07:55"/>
    <d v="2023-11-21T15:55:41"/>
    <n v="0.13400000000000001"/>
    <n v="6.0999999999999999E-2"/>
    <s v="SC"/>
    <x v="0"/>
    <x v="2"/>
  </r>
  <r>
    <s v="C102892"/>
    <n v="390.68"/>
    <s v="servidor"/>
    <n v="11.8"/>
    <n v="336"/>
    <n v="2"/>
    <d v="2023-06-18T14:29:11"/>
    <d v="2025-11-03T11:58:17"/>
    <n v="0.36899999999999999"/>
    <n v="0.29299999999999998"/>
    <s v="PE"/>
    <x v="0"/>
    <x v="1"/>
  </r>
  <r>
    <s v="C102893"/>
    <n v="496.31"/>
    <s v="assalariado"/>
    <n v="26.71"/>
    <n v="627"/>
    <n v="4"/>
    <d v="2025-10-23T23:25:53"/>
    <d v="2025-09-20T07:22:59"/>
    <n v="0.41099999999999998"/>
    <n v="0.33700000000000002"/>
    <s v="AL"/>
    <x v="1"/>
    <x v="1"/>
  </r>
  <r>
    <s v="C102903"/>
    <n v="71.19"/>
    <s v="pensionista"/>
    <n v="17.21"/>
    <n v="699"/>
    <n v="1"/>
    <d v="2023-02-28T02:14:51"/>
    <d v="2023-11-04T22:17:13"/>
    <n v="7.0999999999999994E-2"/>
    <n v="0.29799999999999999"/>
    <s v="PB"/>
    <x v="0"/>
    <x v="1"/>
  </r>
  <r>
    <s v="C102907"/>
    <n v="5751.01"/>
    <s v="assalariado"/>
    <n v="8.32"/>
    <n v="772"/>
    <n v="1"/>
    <d v="2023-02-03T14:19:06"/>
    <d v="2024-11-22T16:51:14"/>
    <n v="0.30099999999999999"/>
    <n v="0.33500000000000002"/>
    <s v="SP"/>
    <x v="0"/>
    <x v="1"/>
  </r>
  <r>
    <s v="C102910"/>
    <n v="3042.68"/>
    <s v="servidor"/>
    <n v="11.27"/>
    <n v="751"/>
    <n v="1"/>
    <d v="2023-02-25T17:16:03"/>
    <d v="2024-03-02T16:08:09"/>
    <n v="0.59799999999999998"/>
    <n v="0.249"/>
    <s v="ES"/>
    <x v="0"/>
    <x v="1"/>
  </r>
  <r>
    <s v="C102912"/>
    <n v="1974.3"/>
    <s v="assalariado"/>
    <n v="4.46"/>
    <n v="352"/>
    <n v="1"/>
    <d v="2023-07-15T00:53:03"/>
    <d v="2025-04-07T12:24:27"/>
    <n v="0.26200000000000001"/>
    <n v="0.113"/>
    <s v="RS"/>
    <x v="0"/>
    <x v="2"/>
  </r>
  <r>
    <s v="C102914"/>
    <n v="1186.1400000000001"/>
    <s v="assalariado"/>
    <n v="3.18"/>
    <n v="637"/>
    <n v="4"/>
    <d v="2023-11-22T22:18:44"/>
    <d v="2023-05-02T18:14:16"/>
    <n v="0.13400000000000001"/>
    <n v="0.39"/>
    <s v="PE"/>
    <x v="0"/>
    <x v="1"/>
  </r>
  <r>
    <s v="C102918"/>
    <n v="109.15"/>
    <s v="assalariado"/>
    <n v="15.32"/>
    <n v="724"/>
    <n v="2"/>
    <d v="2023-04-22T15:58:29"/>
    <d v="2025-11-25T00:21:21"/>
    <n v="0.156"/>
    <n v="0.64200000000000002"/>
    <s v="RS"/>
    <x v="0"/>
    <x v="3"/>
  </r>
  <r>
    <s v="C102919"/>
    <n v="1435.94"/>
    <s v="assalariado"/>
    <n v="27.39"/>
    <n v="472"/>
    <n v="1"/>
    <d v="2023-12-14T23:28:16"/>
    <d v="2023-06-11T07:20:40"/>
    <n v="0.24299999999999999"/>
    <n v="0.161"/>
    <s v="PR"/>
    <x v="1"/>
    <x v="2"/>
  </r>
  <r>
    <s v="C102921"/>
    <n v="711.27"/>
    <s v="autônomo"/>
    <n v="18.63"/>
    <n v="821"/>
    <n v="2"/>
    <d v="2025-08-07T09:02:22"/>
    <d v="2025-08-17T22:51:09"/>
    <n v="4.7E-2"/>
    <n v="0.156"/>
    <s v="SC"/>
    <x v="0"/>
    <x v="2"/>
  </r>
  <r>
    <s v="C102922"/>
    <n v="1631.1"/>
    <s v="assalariado"/>
    <n v="6.64"/>
    <n v="682"/>
    <n v="2"/>
    <d v="2025-06-19T09:50:11"/>
    <d v="2025-01-11T22:10:32"/>
    <n v="8.7999999999999995E-2"/>
    <n v="0.53700000000000003"/>
    <s v="BA"/>
    <x v="0"/>
    <x v="0"/>
  </r>
  <r>
    <s v="C102927"/>
    <n v="2290.89"/>
    <s v="servidor"/>
    <n v="20.239999999999998"/>
    <n v="628"/>
    <n v="2"/>
    <d v="2024-09-20T17:19:10"/>
    <d v="2024-11-11T07:51:35"/>
    <n v="0.157"/>
    <n v="0.30599999999999999"/>
    <s v="ES"/>
    <x v="1"/>
    <x v="1"/>
  </r>
  <r>
    <s v="C102932"/>
    <n v="3793.97"/>
    <s v="servidor"/>
    <n v="28.64"/>
    <n v="773"/>
    <n v="2"/>
    <d v="2025-04-25T15:31:23"/>
    <d v="2025-11-19T04:06:32"/>
    <n v="0.129"/>
    <n v="0.26600000000000001"/>
    <s v="BA"/>
    <x v="1"/>
    <x v="1"/>
  </r>
  <r>
    <s v="C102933"/>
    <n v="374.43"/>
    <s v="autônomo"/>
    <n v="10.61"/>
    <n v="385"/>
    <n v="2"/>
    <d v="2025-06-07T01:07:03"/>
    <d v="2025-06-14T20:51:24"/>
    <n v="0.19"/>
    <n v="0.29799999999999999"/>
    <s v="RS"/>
    <x v="0"/>
    <x v="1"/>
  </r>
  <r>
    <s v="C102935"/>
    <n v="1971.53"/>
    <s v="assalariado"/>
    <n v="7.22"/>
    <n v="770"/>
    <n v="3"/>
    <d v="2025-06-19T00:49:57"/>
    <d v="2023-02-13T02:55:36"/>
    <n v="0.23200000000000001"/>
    <n v="0.46899999999999997"/>
    <s v="MA"/>
    <x v="0"/>
    <x v="0"/>
  </r>
  <r>
    <s v="C102936"/>
    <n v="380.52"/>
    <s v="autônomo"/>
    <n v="13.49"/>
    <n v="454"/>
    <n v="1"/>
    <d v="2024-07-07T08:18:20"/>
    <d v="2023-04-15T22:00:51"/>
    <n v="0.26600000000000001"/>
    <n v="0.375"/>
    <s v="BA"/>
    <x v="0"/>
    <x v="1"/>
  </r>
  <r>
    <s v="C102952"/>
    <n v="1096.8499999999999"/>
    <s v="assalariado"/>
    <n v="11.84"/>
    <n v="656"/>
    <n v="4"/>
    <d v="2025-08-22T12:42:28"/>
    <d v="2023-05-01T10:01:42"/>
    <n v="0.18099999999999999"/>
    <n v="0.19500000000000001"/>
    <s v="GO"/>
    <x v="0"/>
    <x v="2"/>
  </r>
  <r>
    <s v="C102960"/>
    <n v="392.27"/>
    <s v="assalariado"/>
    <n v="9.66"/>
    <n v="336"/>
    <n v="1"/>
    <d v="2023-09-24T04:50:52"/>
    <d v="2025-06-15T11:30:43"/>
    <n v="0.52700000000000002"/>
    <n v="0.434"/>
    <s v="PE"/>
    <x v="0"/>
    <x v="0"/>
  </r>
  <r>
    <s v="C102963"/>
    <n v="521.1"/>
    <s v="servidor"/>
    <n v="11.23"/>
    <n v="534"/>
    <n v="1"/>
    <d v="2023-05-15T13:47:52"/>
    <d v="2024-10-04T07:24:23"/>
    <n v="0.32400000000000001"/>
    <n v="0.14399999999999999"/>
    <s v="RN"/>
    <x v="0"/>
    <x v="2"/>
  </r>
  <r>
    <s v="C102977"/>
    <n v="1421.99"/>
    <s v="assalariado"/>
    <n v="9.7799999999999994"/>
    <n v="311"/>
    <n v="1"/>
    <d v="2025-07-13T01:21:18"/>
    <d v="2024-10-02T22:05:05"/>
    <n v="0.35499999999999998"/>
    <n v="0.36499999999999999"/>
    <s v="PE"/>
    <x v="0"/>
    <x v="1"/>
  </r>
  <r>
    <s v="C102985"/>
    <n v="215.31"/>
    <s v="assalariado"/>
    <n v="11.04"/>
    <n v="749"/>
    <n v="2"/>
    <d v="2025-05-24T22:37:26"/>
    <d v="2025-05-26T06:53:35"/>
    <n v="0.105"/>
    <n v="0.21099999999999999"/>
    <s v="AL"/>
    <x v="0"/>
    <x v="1"/>
  </r>
  <r>
    <s v="C102987"/>
    <n v="2740.7"/>
    <s v="assalariado"/>
    <n v="14.36"/>
    <n v="718"/>
    <n v="1"/>
    <d v="2025-10-18T06:01:35"/>
    <d v="2023-07-08T13:38:57"/>
    <n v="0.497"/>
    <n v="0.34899999999999998"/>
    <s v="AM"/>
    <x v="0"/>
    <x v="1"/>
  </r>
  <r>
    <s v="C102990"/>
    <n v="2641.46"/>
    <s v="servidor"/>
    <n v="7.52"/>
    <n v="769"/>
    <n v="2"/>
    <d v="2025-03-28T08:47:37"/>
    <d v="2025-08-25T05:09:44"/>
    <n v="0.14099999999999999"/>
    <n v="0.28999999999999998"/>
    <s v="BA"/>
    <x v="0"/>
    <x v="1"/>
  </r>
  <r>
    <s v="C102994"/>
    <n v="258.39"/>
    <s v="assalariado"/>
    <n v="30.48"/>
    <n v="742"/>
    <n v="2"/>
    <d v="2023-04-26T17:50:32"/>
    <d v="2024-01-14T01:56:29"/>
    <n v="0.35699999999999998"/>
    <n v="0.64900000000000002"/>
    <s v="AL"/>
    <x v="1"/>
    <x v="3"/>
  </r>
  <r>
    <s v="C103000"/>
    <n v="2414.5300000000002"/>
    <s v="autônomo"/>
    <n v="7.33"/>
    <n v="837"/>
    <n v="2"/>
    <d v="2025-07-23T16:53:50"/>
    <d v="2023-09-20T19:50:50"/>
    <n v="1.2999999999999999E-2"/>
    <n v="0.42899999999999999"/>
    <s v="SP"/>
    <x v="0"/>
    <x v="0"/>
  </r>
  <r>
    <s v="C103002"/>
    <n v="828.42"/>
    <s v="pensionista"/>
    <n v="20.239999999999998"/>
    <n v="866"/>
    <n v="3"/>
    <d v="2025-06-15T02:25:28"/>
    <d v="2024-08-03T17:22:41"/>
    <n v="0.22"/>
    <n v="0.51200000000000001"/>
    <s v="AM"/>
    <x v="1"/>
    <x v="0"/>
  </r>
  <r>
    <s v="C103006"/>
    <n v="1790.73"/>
    <s v="assalariado"/>
    <n v="6.11"/>
    <n v="300"/>
    <n v="4"/>
    <d v="2025-05-14T08:53:58"/>
    <d v="2023-06-15T03:58:24"/>
    <n v="0.30299999999999999"/>
    <n v="0.71199999999999997"/>
    <s v="RS"/>
    <x v="0"/>
    <x v="3"/>
  </r>
  <r>
    <s v="C103007"/>
    <n v="902.15"/>
    <s v="assalariado"/>
    <n v="21.59"/>
    <n v="448"/>
    <n v="1"/>
    <d v="2023-07-25T21:26:11"/>
    <d v="2025-03-02T12:20:56"/>
    <n v="0.45400000000000001"/>
    <n v="0.34100000000000003"/>
    <s v="RS"/>
    <x v="1"/>
    <x v="1"/>
  </r>
  <r>
    <s v="C103008"/>
    <n v="5349.31"/>
    <s v="servidor"/>
    <n v="10.25"/>
    <n v="529"/>
    <n v="1"/>
    <d v="2025-04-07T21:57:11"/>
    <d v="2024-12-31T01:42:50"/>
    <n v="0.05"/>
    <n v="0.46700000000000003"/>
    <s v="PR"/>
    <x v="0"/>
    <x v="0"/>
  </r>
  <r>
    <s v="C103012"/>
    <n v="297.94"/>
    <s v="assalariado"/>
    <n v="25.71"/>
    <n v="794"/>
    <n v="2"/>
    <d v="2024-11-19T07:04:26"/>
    <d v="2024-09-01T16:25:14"/>
    <n v="0.13"/>
    <n v="0.46100000000000002"/>
    <s v="BA"/>
    <x v="1"/>
    <x v="0"/>
  </r>
  <r>
    <s v="C103027"/>
    <n v="5066.84"/>
    <s v="servidor"/>
    <n v="5.18"/>
    <n v="547"/>
    <n v="1"/>
    <d v="2023-09-17T09:25:40"/>
    <d v="2023-08-23T22:24:03"/>
    <n v="0.251"/>
    <n v="0.59699999999999998"/>
    <s v="RN"/>
    <x v="0"/>
    <x v="0"/>
  </r>
  <r>
    <s v="C103028"/>
    <n v="178.42"/>
    <s v="assalariado"/>
    <n v="9.51"/>
    <n v="806"/>
    <n v="2"/>
    <d v="2024-12-23T04:09:43"/>
    <d v="2024-04-24T10:14:39"/>
    <n v="2.8000000000000001E-2"/>
    <n v="0.65600000000000003"/>
    <s v="MG"/>
    <x v="0"/>
    <x v="3"/>
  </r>
  <r>
    <s v="C103030"/>
    <n v="1903.26"/>
    <s v="assalariado"/>
    <n v="12.45"/>
    <n v="308"/>
    <n v="2"/>
    <d v="2023-11-15T20:01:48"/>
    <d v="2024-10-29T09:06:07"/>
    <n v="0.13900000000000001"/>
    <n v="0.318"/>
    <s v="RJ"/>
    <x v="0"/>
    <x v="1"/>
  </r>
  <r>
    <s v="C103031"/>
    <n v="565.9"/>
    <s v="assalariado"/>
    <n v="2.99"/>
    <n v="360"/>
    <n v="2"/>
    <d v="2023-04-15T20:28:35"/>
    <d v="2024-04-19T07:05:30"/>
    <n v="3.9E-2"/>
    <n v="0.17599999999999999"/>
    <s v="PA"/>
    <x v="0"/>
    <x v="2"/>
  </r>
  <r>
    <s v="C103032"/>
    <n v="662.24"/>
    <s v="assalariado"/>
    <n v="22.78"/>
    <n v="380"/>
    <n v="0"/>
    <d v="2025-03-03T16:01:46"/>
    <d v="2023-11-05T08:35:14"/>
    <n v="0.30099999999999999"/>
    <n v="0.33200000000000002"/>
    <s v="PB"/>
    <x v="1"/>
    <x v="1"/>
  </r>
  <r>
    <s v="C103033"/>
    <n v="158.53"/>
    <s v="assalariado"/>
    <n v="5.17"/>
    <n v="752"/>
    <n v="2"/>
    <d v="2025-08-14T13:05:36"/>
    <d v="2025-06-29T15:57:43"/>
    <n v="0.35899999999999999"/>
    <n v="9.0999999999999998E-2"/>
    <s v="AM"/>
    <x v="0"/>
    <x v="2"/>
  </r>
  <r>
    <s v="C103035"/>
    <n v="495.78"/>
    <s v="assalariado"/>
    <n v="10.85"/>
    <n v="305"/>
    <n v="2"/>
    <d v="2024-06-18T01:08:52"/>
    <d v="2024-11-14T06:21:16"/>
    <n v="0.1"/>
    <n v="0.372"/>
    <s v="BA"/>
    <x v="0"/>
    <x v="1"/>
  </r>
  <r>
    <s v="C103040"/>
    <n v="1533.59"/>
    <s v="assalariado"/>
    <n v="9.7799999999999994"/>
    <n v="435"/>
    <n v="1"/>
    <d v="2023-01-29T02:56:58"/>
    <d v="2023-04-20T22:15:07"/>
    <n v="0.14499999999999999"/>
    <n v="0.63100000000000001"/>
    <s v="PE"/>
    <x v="0"/>
    <x v="3"/>
  </r>
  <r>
    <s v="C103041"/>
    <n v="1399.19"/>
    <s v="autônomo"/>
    <n v="20.51"/>
    <n v="516"/>
    <n v="1"/>
    <d v="2025-02-25T18:43:20"/>
    <d v="2023-09-09T12:31:32"/>
    <n v="0.58499999999999996"/>
    <n v="0.29899999999999999"/>
    <s v="RS"/>
    <x v="1"/>
    <x v="1"/>
  </r>
  <r>
    <s v="C103045"/>
    <n v="471.89"/>
    <s v="assalariado"/>
    <n v="27.05"/>
    <n v="723"/>
    <n v="1"/>
    <d v="2024-11-04T09:36:45"/>
    <d v="2023-07-05T14:58:54"/>
    <n v="0.151"/>
    <n v="0.247"/>
    <s v="CE"/>
    <x v="1"/>
    <x v="1"/>
  </r>
  <r>
    <s v="C103049"/>
    <n v="1470.28"/>
    <s v="pensionista"/>
    <n v="59.19"/>
    <n v="701"/>
    <n v="1"/>
    <d v="2023-01-10T09:07:43"/>
    <d v="2025-08-29T06:47:29"/>
    <n v="0.26800000000000002"/>
    <n v="0.77800000000000002"/>
    <s v="DF"/>
    <x v="2"/>
    <x v="3"/>
  </r>
  <r>
    <s v="C103053"/>
    <n v="965.28"/>
    <s v="assalariado"/>
    <n v="6.42"/>
    <n v="334"/>
    <n v="4"/>
    <d v="2023-08-02T09:37:25"/>
    <d v="2024-07-18T16:36:26"/>
    <n v="0.153"/>
    <n v="0.504"/>
    <s v="SC"/>
    <x v="0"/>
    <x v="0"/>
  </r>
  <r>
    <s v="C103054"/>
    <n v="1599.03"/>
    <s v="assalariado"/>
    <n v="15.62"/>
    <n v="477"/>
    <n v="1"/>
    <d v="2025-03-09T17:05:13"/>
    <d v="2025-05-24T17:22:57"/>
    <n v="0.16200000000000001"/>
    <n v="0.09"/>
    <s v="RN"/>
    <x v="0"/>
    <x v="2"/>
  </r>
  <r>
    <s v="C103059"/>
    <n v="2739.35"/>
    <s v="assalariado"/>
    <n v="20.079999999999998"/>
    <n v="304"/>
    <n v="2"/>
    <d v="2024-07-10T09:57:16"/>
    <d v="2025-06-21T20:21:36"/>
    <n v="0.35099999999999998"/>
    <n v="0.41599999999999998"/>
    <s v="GO"/>
    <x v="1"/>
    <x v="0"/>
  </r>
  <r>
    <s v="C103065"/>
    <n v="609.66999999999996"/>
    <s v="assalariado"/>
    <n v="4.29"/>
    <n v="537"/>
    <n v="1"/>
    <d v="2023-06-19T14:30:24"/>
    <d v="2025-12-25T17:19:48"/>
    <n v="0.36099999999999999"/>
    <n v="4.7E-2"/>
    <s v="CE"/>
    <x v="0"/>
    <x v="2"/>
  </r>
  <r>
    <s v="C103069"/>
    <n v="80.38"/>
    <s v="assalariado"/>
    <n v="4.12"/>
    <n v="620"/>
    <n v="3"/>
    <d v="2023-02-25T14:40:28"/>
    <d v="2023-03-14T17:18:58"/>
    <n v="9.2999999999999999E-2"/>
    <n v="0.42899999999999999"/>
    <s v="RJ"/>
    <x v="0"/>
    <x v="0"/>
  </r>
  <r>
    <s v="C103071"/>
    <n v="702.51"/>
    <s v="servidor"/>
    <n v="18.28"/>
    <n v="340"/>
    <n v="3"/>
    <d v="2023-06-22T23:05:21"/>
    <d v="2025-02-21T02:25:43"/>
    <n v="0.22500000000000001"/>
    <n v="0.23499999999999999"/>
    <s v="PR"/>
    <x v="0"/>
    <x v="1"/>
  </r>
  <r>
    <s v="C103074"/>
    <n v="4145.7299999999996"/>
    <s v="assalariado"/>
    <n v="20.69"/>
    <n v="394"/>
    <n v="2"/>
    <d v="2023-08-11T19:48:20"/>
    <d v="2025-04-11T23:45:20"/>
    <n v="0.221"/>
    <n v="0.23300000000000001"/>
    <s v="PE"/>
    <x v="1"/>
    <x v="1"/>
  </r>
  <r>
    <s v="C103076"/>
    <n v="611.05999999999995"/>
    <s v="pensionista"/>
    <n v="17.510000000000002"/>
    <n v="878"/>
    <n v="1"/>
    <d v="2024-09-12T23:21:49"/>
    <d v="2024-09-16T04:53:22"/>
    <n v="0.17899999999999999"/>
    <n v="0.47599999999999998"/>
    <s v="PA"/>
    <x v="0"/>
    <x v="0"/>
  </r>
  <r>
    <s v="C103079"/>
    <n v="703.9"/>
    <s v="autônomo"/>
    <n v="6.43"/>
    <n v="614"/>
    <n v="1"/>
    <d v="2024-10-15T08:26:48"/>
    <d v="2023-05-04T21:15:21"/>
    <n v="0.36399999999999999"/>
    <n v="0.16400000000000001"/>
    <s v="MA"/>
    <x v="0"/>
    <x v="2"/>
  </r>
  <r>
    <s v="C103080"/>
    <n v="82.06"/>
    <s v="assalariado"/>
    <n v="44.4"/>
    <n v="735"/>
    <n v="1"/>
    <d v="2025-02-03T15:09:26"/>
    <d v="2024-03-15T19:02:07"/>
    <n v="0.13900000000000001"/>
    <n v="0.58699999999999997"/>
    <s v="ES"/>
    <x v="2"/>
    <x v="0"/>
  </r>
  <r>
    <s v="C103081"/>
    <n v="90.15"/>
    <s v="pensionista"/>
    <n v="28.57"/>
    <n v="649"/>
    <n v="2"/>
    <d v="2024-07-26T04:49:47"/>
    <d v="2023-12-03T06:09:19"/>
    <n v="9.7000000000000003E-2"/>
    <n v="7.2999999999999995E-2"/>
    <s v="RJ"/>
    <x v="1"/>
    <x v="2"/>
  </r>
  <r>
    <s v="C103093"/>
    <n v="443.33"/>
    <s v="assalariado"/>
    <n v="16.22"/>
    <n v="379"/>
    <n v="2"/>
    <d v="2025-04-10T17:57:12"/>
    <d v="2025-09-12T01:42:59"/>
    <n v="0.12"/>
    <n v="0.21199999999999999"/>
    <s v="MG"/>
    <x v="0"/>
    <x v="1"/>
  </r>
  <r>
    <s v="C103097"/>
    <n v="926.45"/>
    <s v="servidor"/>
    <n v="19.73"/>
    <n v="760"/>
    <n v="2"/>
    <d v="2024-09-19T12:03:31"/>
    <d v="2023-08-30T05:22:40"/>
    <n v="0.25700000000000001"/>
    <n v="0.2"/>
    <s v="RS"/>
    <x v="0"/>
    <x v="2"/>
  </r>
  <r>
    <s v="C103098"/>
    <n v="982.96"/>
    <s v="servidor"/>
    <n v="5.0999999999999996"/>
    <n v="619"/>
    <n v="3"/>
    <d v="2024-08-29T19:01:58"/>
    <d v="2024-10-11T09:55:16"/>
    <n v="0.11799999999999999"/>
    <n v="0.222"/>
    <s v="RN"/>
    <x v="0"/>
    <x v="1"/>
  </r>
  <r>
    <s v="C103100"/>
    <n v="365.47"/>
    <s v="assalariado"/>
    <n v="17.170000000000002"/>
    <n v="720"/>
    <n v="1"/>
    <d v="2023-09-18T18:02:26"/>
    <d v="2023-08-29T04:35:14"/>
    <n v="0.19700000000000001"/>
    <n v="4.1000000000000002E-2"/>
    <s v="BA"/>
    <x v="0"/>
    <x v="2"/>
  </r>
  <r>
    <s v="C103103"/>
    <n v="180.88"/>
    <s v="assalariado"/>
    <n v="13.17"/>
    <n v="438"/>
    <n v="3"/>
    <d v="2023-03-04T01:57:44"/>
    <d v="2024-03-30T10:51:26"/>
    <n v="0.23"/>
    <n v="0.313"/>
    <s v="PI"/>
    <x v="0"/>
    <x v="1"/>
  </r>
  <r>
    <s v="C103104"/>
    <n v="2451.1"/>
    <s v="assalariado"/>
    <n v="32.33"/>
    <n v="366"/>
    <n v="1"/>
    <d v="2024-11-29T19:33:39"/>
    <d v="2023-07-22T01:49:15"/>
    <n v="8.4000000000000005E-2"/>
    <n v="0.26"/>
    <s v="PB"/>
    <x v="1"/>
    <x v="1"/>
  </r>
  <r>
    <s v="C103108"/>
    <n v="220.57"/>
    <s v="pensionista"/>
    <n v="3.35"/>
    <n v="512"/>
    <n v="1"/>
    <d v="2023-08-18T14:07:11"/>
    <d v="2025-10-18T23:03:18"/>
    <n v="0.17100000000000001"/>
    <n v="0.21199999999999999"/>
    <s v="RS"/>
    <x v="0"/>
    <x v="1"/>
  </r>
  <r>
    <s v="C103110"/>
    <n v="572.08000000000004"/>
    <s v="assalariado"/>
    <n v="12.24"/>
    <n v="692"/>
    <n v="3"/>
    <d v="2025-05-24T07:04:03"/>
    <d v="2025-01-04T09:00:44"/>
    <n v="0.193"/>
    <n v="0.16700000000000001"/>
    <s v="AM"/>
    <x v="0"/>
    <x v="2"/>
  </r>
  <r>
    <s v="C103115"/>
    <n v="1102.08"/>
    <s v="autônomo"/>
    <n v="9.58"/>
    <n v="672"/>
    <n v="1"/>
    <d v="2024-08-28T04:12:25"/>
    <d v="2025-05-21T22:29:59"/>
    <n v="0.3"/>
    <n v="0.53"/>
    <s v="PB"/>
    <x v="0"/>
    <x v="0"/>
  </r>
  <r>
    <s v="C103116"/>
    <n v="525.41999999999996"/>
    <s v="assalariado"/>
    <n v="1.34"/>
    <n v="322"/>
    <n v="5"/>
    <d v="2025-04-07T22:39:26"/>
    <d v="2025-05-25T08:36:48"/>
    <n v="0.33900000000000002"/>
    <n v="0.17699999999999999"/>
    <s v="SE"/>
    <x v="0"/>
    <x v="2"/>
  </r>
  <r>
    <s v="C103122"/>
    <n v="149.16999999999999"/>
    <s v="assalariado"/>
    <n v="23.09"/>
    <n v="376"/>
    <n v="2"/>
    <d v="2024-11-10T21:15:23"/>
    <d v="2025-10-11T06:26:14"/>
    <n v="0.42799999999999999"/>
    <n v="0.17100000000000001"/>
    <s v="SP"/>
    <x v="1"/>
    <x v="2"/>
  </r>
  <r>
    <s v="C103123"/>
    <n v="1883.27"/>
    <s v="assalariado"/>
    <n v="0.09"/>
    <n v="341"/>
    <n v="2"/>
    <d v="2024-01-30T00:56:54"/>
    <d v="2026-01-29T13:33:33"/>
    <n v="0.55500000000000005"/>
    <n v="0.52700000000000002"/>
    <s v="RS"/>
    <x v="0"/>
    <x v="0"/>
  </r>
  <r>
    <s v="C103126"/>
    <n v="92.36"/>
    <s v="servidor"/>
    <n v="4.62"/>
    <n v="432"/>
    <n v="1"/>
    <d v="2023-07-09T05:31:22"/>
    <d v="2025-05-19T15:52:47"/>
    <n v="0.124"/>
    <n v="0.29799999999999999"/>
    <s v="MG"/>
    <x v="0"/>
    <x v="1"/>
  </r>
  <r>
    <s v="C103130"/>
    <n v="553.75"/>
    <s v="autônomo"/>
    <n v="23.43"/>
    <n v="408"/>
    <n v="1"/>
    <d v="2023-05-19T09:35:38"/>
    <d v="2024-10-27T05:56:25"/>
    <n v="0.374"/>
    <n v="0.54700000000000004"/>
    <s v="RJ"/>
    <x v="1"/>
    <x v="0"/>
  </r>
  <r>
    <s v="C103134"/>
    <n v="867.48"/>
    <s v="assalariado"/>
    <n v="21.29"/>
    <n v="349"/>
    <n v="3"/>
    <d v="2024-11-18T04:30:56"/>
    <d v="2025-03-26T18:36:22"/>
    <n v="0.49199999999999999"/>
    <n v="0.85099999999999998"/>
    <s v="MA"/>
    <x v="1"/>
    <x v="4"/>
  </r>
  <r>
    <s v="C103137"/>
    <n v="186.06"/>
    <s v="assalariado"/>
    <n v="17.36"/>
    <n v="836"/>
    <n v="4"/>
    <d v="2023-08-03T01:09:30"/>
    <d v="2023-06-05T06:50:03"/>
    <n v="0.1"/>
    <n v="0.189"/>
    <s v="AL"/>
    <x v="0"/>
    <x v="2"/>
  </r>
  <r>
    <s v="C103138"/>
    <n v="2124.9499999999998"/>
    <s v="autônomo"/>
    <n v="27.3"/>
    <n v="574"/>
    <n v="1"/>
    <d v="2023-01-19T18:51:03"/>
    <d v="2025-02-01T00:38:01"/>
    <n v="7.8E-2"/>
    <n v="0.14899999999999999"/>
    <s v="PB"/>
    <x v="1"/>
    <x v="2"/>
  </r>
  <r>
    <s v="C103143"/>
    <n v="175.73"/>
    <s v="servidor"/>
    <n v="2.66"/>
    <n v="745"/>
    <n v="1"/>
    <d v="2025-03-26T19:30:39"/>
    <d v="2025-10-21T11:49:38"/>
    <n v="0.245"/>
    <n v="0.52800000000000002"/>
    <s v="BA"/>
    <x v="0"/>
    <x v="0"/>
  </r>
  <r>
    <s v="C103146"/>
    <n v="191.57"/>
    <s v="assalariado"/>
    <n v="6.69"/>
    <n v="580"/>
    <n v="2"/>
    <d v="2025-04-23T01:25:47"/>
    <d v="2023-04-17T03:06:33"/>
    <n v="0.127"/>
    <n v="0.47599999999999998"/>
    <s v="SE"/>
    <x v="0"/>
    <x v="0"/>
  </r>
  <r>
    <s v="C103154"/>
    <n v="2202.42"/>
    <s v="assalariado"/>
    <n v="37.4"/>
    <n v="314"/>
    <n v="0"/>
    <d v="2024-12-04T18:57:52"/>
    <d v="2025-10-08T14:17:39"/>
    <n v="3.2000000000000001E-2"/>
    <n v="0.24399999999999999"/>
    <s v="RN"/>
    <x v="1"/>
    <x v="1"/>
  </r>
  <r>
    <s v="C103158"/>
    <n v="252.48"/>
    <s v="autônomo"/>
    <n v="4.51"/>
    <n v="428"/>
    <n v="2"/>
    <d v="2024-01-10T01:37:06"/>
    <d v="2025-08-26T17:15:36"/>
    <n v="0.13700000000000001"/>
    <n v="0.307"/>
    <s v="RS"/>
    <x v="0"/>
    <x v="1"/>
  </r>
  <r>
    <s v="C103164"/>
    <n v="1430.49"/>
    <s v="assalariado"/>
    <n v="18.28"/>
    <n v="697"/>
    <n v="3"/>
    <d v="2024-06-11T01:48:00"/>
    <d v="2024-04-28T00:37:15"/>
    <n v="0.32900000000000001"/>
    <n v="0.20300000000000001"/>
    <s v="PA"/>
    <x v="0"/>
    <x v="1"/>
  </r>
  <r>
    <s v="C103166"/>
    <n v="935.92"/>
    <s v="assalariado"/>
    <n v="18.100000000000001"/>
    <n v="735"/>
    <n v="4"/>
    <d v="2025-10-29T19:16:37"/>
    <d v="2023-11-07T00:24:11"/>
    <n v="0.48599999999999999"/>
    <n v="5.6000000000000001E-2"/>
    <s v="CE"/>
    <x v="0"/>
    <x v="2"/>
  </r>
  <r>
    <s v="C103168"/>
    <n v="1827.22"/>
    <s v="assalariado"/>
    <n v="4.43"/>
    <n v="578"/>
    <n v="3"/>
    <d v="2024-08-14T09:53:53"/>
    <d v="2025-11-07T01:12:32"/>
    <n v="0.14299999999999999"/>
    <n v="0.66700000000000004"/>
    <s v="RN"/>
    <x v="0"/>
    <x v="3"/>
  </r>
  <r>
    <s v="C103172"/>
    <n v="101.89"/>
    <s v="assalariado"/>
    <n v="7.17"/>
    <n v="632"/>
    <n v="0"/>
    <d v="2024-06-29T10:22:32"/>
    <d v="2025-08-22T06:21:36"/>
    <n v="0.371"/>
    <n v="0.19"/>
    <s v="BA"/>
    <x v="0"/>
    <x v="2"/>
  </r>
  <r>
    <s v="C103176"/>
    <n v="1153.6600000000001"/>
    <s v="pensionista"/>
    <n v="17.440000000000001"/>
    <n v="352"/>
    <n v="1"/>
    <d v="2023-11-29T07:12:09"/>
    <d v="2024-12-26T04:39:41"/>
    <n v="7.4999999999999997E-2"/>
    <n v="0.182"/>
    <s v="PB"/>
    <x v="0"/>
    <x v="2"/>
  </r>
  <r>
    <s v="C103177"/>
    <n v="103.64"/>
    <s v="servidor"/>
    <n v="0.88"/>
    <n v="776"/>
    <n v="1"/>
    <d v="2024-10-15T05:22:53"/>
    <d v="2025-05-24T21:16:40"/>
    <n v="0.34699999999999998"/>
    <n v="6.5000000000000002E-2"/>
    <s v="RN"/>
    <x v="0"/>
    <x v="2"/>
  </r>
  <r>
    <s v="C103179"/>
    <n v="2283.85"/>
    <s v="servidor"/>
    <n v="13.46"/>
    <n v="490"/>
    <n v="1"/>
    <d v="2025-06-08T12:54:53"/>
    <d v="2025-07-04T10:16:13"/>
    <n v="0.374"/>
    <n v="0.32200000000000001"/>
    <s v="MA"/>
    <x v="0"/>
    <x v="1"/>
  </r>
  <r>
    <s v="C103180"/>
    <n v="2170.08"/>
    <s v="assalariado"/>
    <n v="1.59"/>
    <n v="447"/>
    <n v="2"/>
    <d v="2024-03-09T08:24:11"/>
    <d v="2023-07-10T22:12:19"/>
    <n v="9.5000000000000001E-2"/>
    <n v="0.624"/>
    <s v="MG"/>
    <x v="0"/>
    <x v="3"/>
  </r>
  <r>
    <s v="C103184"/>
    <n v="115.82"/>
    <s v="assalariado"/>
    <n v="7.53"/>
    <n v="352"/>
    <n v="3"/>
    <d v="2023-11-24T15:35:12"/>
    <d v="2024-03-21T11:57:23"/>
    <n v="0.107"/>
    <n v="0.188"/>
    <s v="ES"/>
    <x v="0"/>
    <x v="2"/>
  </r>
  <r>
    <s v="C103185"/>
    <n v="1461.43"/>
    <s v="autônomo"/>
    <n v="25"/>
    <n v="455"/>
    <n v="3"/>
    <d v="2023-11-11T17:08:50"/>
    <d v="2025-11-08T11:55:26"/>
    <n v="0.42099999999999999"/>
    <n v="0.36799999999999999"/>
    <s v="SC"/>
    <x v="1"/>
    <x v="1"/>
  </r>
  <r>
    <s v="C103186"/>
    <n v="1488.28"/>
    <s v="assalariado"/>
    <n v="18.53"/>
    <n v="807"/>
    <n v="4"/>
    <d v="2025-02-28T10:53:38"/>
    <d v="2023-02-05T13:02:58"/>
    <n v="0.59"/>
    <n v="0.57199999999999995"/>
    <s v="AM"/>
    <x v="0"/>
    <x v="0"/>
  </r>
  <r>
    <s v="C103189"/>
    <n v="3950.02"/>
    <s v="assalariado"/>
    <n v="0.86"/>
    <n v="699"/>
    <n v="1"/>
    <d v="2025-09-02T04:35:13"/>
    <d v="2025-07-14T14:39:06"/>
    <n v="7.9000000000000001E-2"/>
    <n v="6.7000000000000004E-2"/>
    <s v="SE"/>
    <x v="0"/>
    <x v="2"/>
  </r>
  <r>
    <s v="C103194"/>
    <n v="847.43"/>
    <s v="assalariado"/>
    <n v="6.26"/>
    <n v="610"/>
    <n v="3"/>
    <d v="2024-12-10T15:03:54"/>
    <d v="2023-10-19T00:52:33"/>
    <n v="0.28799999999999998"/>
    <n v="0.30299999999999999"/>
    <s v="SP"/>
    <x v="0"/>
    <x v="1"/>
  </r>
  <r>
    <s v="C103198"/>
    <n v="721.36"/>
    <s v="assalariado"/>
    <n v="19.989999999999998"/>
    <n v="571"/>
    <n v="1"/>
    <d v="2024-07-02T07:01:19"/>
    <d v="2025-07-21T11:07:31"/>
    <n v="9.8000000000000004E-2"/>
    <n v="0.39400000000000002"/>
    <s v="SP"/>
    <x v="0"/>
    <x v="1"/>
  </r>
  <r>
    <s v="C103212"/>
    <n v="579.5"/>
    <s v="assalariado"/>
    <n v="2.67"/>
    <n v="643"/>
    <n v="1"/>
    <d v="2025-06-25T02:55:40"/>
    <d v="2024-11-04T13:52:32"/>
    <n v="0.28699999999999998"/>
    <n v="0.22900000000000001"/>
    <s v="PR"/>
    <x v="0"/>
    <x v="1"/>
  </r>
  <r>
    <s v="C103218"/>
    <n v="2142.39"/>
    <s v="pensionista"/>
    <n v="7.03"/>
    <n v="389"/>
    <n v="2"/>
    <d v="2023-06-08T10:48:24"/>
    <d v="2023-04-20T04:08:13"/>
    <n v="0.35199999999999998"/>
    <n v="0.26800000000000002"/>
    <s v="PE"/>
    <x v="0"/>
    <x v="1"/>
  </r>
  <r>
    <s v="C103220"/>
    <n v="2608.37"/>
    <s v="pensionista"/>
    <n v="24.55"/>
    <n v="638"/>
    <n v="5"/>
    <d v="2025-06-22T04:50:17"/>
    <d v="2024-06-15T18:42:27"/>
    <n v="0.32800000000000001"/>
    <n v="0.38400000000000001"/>
    <s v="PR"/>
    <x v="1"/>
    <x v="1"/>
  </r>
  <r>
    <s v="C103221"/>
    <n v="1102.6199999999999"/>
    <s v="servidor"/>
    <n v="30.99"/>
    <n v="812"/>
    <n v="0"/>
    <d v="2024-07-22T17:48:47"/>
    <d v="2024-09-11T21:30:25"/>
    <n v="0.24399999999999999"/>
    <n v="0.23100000000000001"/>
    <s v="AM"/>
    <x v="1"/>
    <x v="1"/>
  </r>
  <r>
    <s v="C103226"/>
    <n v="750.57"/>
    <s v="assalariado"/>
    <n v="12.2"/>
    <n v="346"/>
    <n v="1"/>
    <d v="2024-06-23T09:18:02"/>
    <d v="2023-12-05T09:45:51"/>
    <n v="0.58699999999999997"/>
    <n v="0.45500000000000002"/>
    <s v="AL"/>
    <x v="0"/>
    <x v="0"/>
  </r>
  <r>
    <s v="C103233"/>
    <n v="607.92999999999995"/>
    <s v="pensionista"/>
    <n v="3.84"/>
    <n v="647"/>
    <n v="1"/>
    <d v="2025-06-02T12:04:33"/>
    <d v="2023-01-28T03:23:47"/>
    <n v="8.6999999999999994E-2"/>
    <n v="0.156"/>
    <s v="SE"/>
    <x v="0"/>
    <x v="2"/>
  </r>
  <r>
    <s v="C103234"/>
    <n v="779.96"/>
    <s v="pensionista"/>
    <n v="13.19"/>
    <n v="543"/>
    <n v="1"/>
    <d v="2023-06-11T14:14:08"/>
    <d v="2023-10-19T02:26:23"/>
    <n v="0.36799999999999999"/>
    <n v="0.52400000000000002"/>
    <s v="PE"/>
    <x v="0"/>
    <x v="0"/>
  </r>
  <r>
    <s v="C103238"/>
    <n v="2310.81"/>
    <s v="autônomo"/>
    <n v="14.49"/>
    <n v="346"/>
    <n v="1"/>
    <d v="2025-10-05T16:58:22"/>
    <d v="2025-03-17T19:04:28"/>
    <n v="0.438"/>
    <n v="0.33200000000000002"/>
    <s v="SC"/>
    <x v="0"/>
    <x v="1"/>
  </r>
  <r>
    <s v="C103240"/>
    <n v="2952.55"/>
    <s v="assalariado"/>
    <n v="23.01"/>
    <n v="520"/>
    <n v="2"/>
    <d v="2025-09-09T00:54:59"/>
    <d v="2023-07-16T02:51:58"/>
    <n v="0.68600000000000005"/>
    <n v="0.50900000000000001"/>
    <s v="DF"/>
    <x v="1"/>
    <x v="0"/>
  </r>
  <r>
    <s v="C103243"/>
    <n v="308.33"/>
    <s v="assalariado"/>
    <n v="19.86"/>
    <n v="522"/>
    <n v="3"/>
    <d v="2025-08-22T17:33:50"/>
    <d v="2025-04-26T03:44:31"/>
    <n v="0.114"/>
    <n v="2.5000000000000001E-2"/>
    <s v="RS"/>
    <x v="0"/>
    <x v="2"/>
  </r>
  <r>
    <s v="C103249"/>
    <n v="253.21"/>
    <s v="assalariado"/>
    <n v="11.95"/>
    <n v="612"/>
    <n v="3"/>
    <d v="2025-03-03T22:29:35"/>
    <d v="2025-11-10T04:59:57"/>
    <n v="0.58099999999999996"/>
    <n v="0.191"/>
    <s v="BA"/>
    <x v="0"/>
    <x v="2"/>
  </r>
  <r>
    <s v="C103250"/>
    <n v="1780.73"/>
    <s v="autônomo"/>
    <n v="21.32"/>
    <n v="759"/>
    <n v="1"/>
    <d v="2023-12-19T15:40:38"/>
    <d v="2025-01-31T18:53:29"/>
    <n v="0.309"/>
    <n v="0.53700000000000003"/>
    <s v="MG"/>
    <x v="1"/>
    <x v="0"/>
  </r>
  <r>
    <s v="C103259"/>
    <n v="415.46"/>
    <s v="assalariado"/>
    <n v="16.77"/>
    <n v="585"/>
    <n v="4"/>
    <d v="2023-03-17T02:58:57"/>
    <d v="2023-04-20T05:08:32"/>
    <n v="0.32200000000000001"/>
    <n v="0.18099999999999999"/>
    <s v="MA"/>
    <x v="0"/>
    <x v="2"/>
  </r>
  <r>
    <s v="C103261"/>
    <n v="1048.43"/>
    <s v="pensionista"/>
    <n v="9.74"/>
    <n v="856"/>
    <n v="3"/>
    <d v="2023-12-14T13:27:34"/>
    <d v="2023-08-06T04:45:55"/>
    <n v="0.251"/>
    <n v="0.27500000000000002"/>
    <s v="SC"/>
    <x v="0"/>
    <x v="1"/>
  </r>
  <r>
    <s v="C103262"/>
    <n v="1284.01"/>
    <s v="autônomo"/>
    <n v="35.090000000000003"/>
    <n v="312"/>
    <n v="3"/>
    <d v="2025-06-10T00:43:59"/>
    <d v="2023-12-01T10:02:03"/>
    <n v="0.17899999999999999"/>
    <n v="0.57799999999999996"/>
    <s v="PA"/>
    <x v="1"/>
    <x v="0"/>
  </r>
  <r>
    <s v="C103269"/>
    <n v="664.4"/>
    <s v="assalariado"/>
    <n v="4.34"/>
    <n v="538"/>
    <n v="3"/>
    <d v="2024-03-21T22:11:01"/>
    <d v="2023-03-15T18:39:59"/>
    <n v="6.5000000000000002E-2"/>
    <n v="0.33800000000000002"/>
    <s v="ES"/>
    <x v="0"/>
    <x v="1"/>
  </r>
  <r>
    <s v="C103271"/>
    <n v="5233.8"/>
    <s v="pensionista"/>
    <n v="26.46"/>
    <n v="672"/>
    <n v="0"/>
    <d v="2023-10-03T15:59:33"/>
    <d v="2024-09-19T17:12:13"/>
    <n v="0.25900000000000001"/>
    <n v="0.45500000000000002"/>
    <s v="DF"/>
    <x v="1"/>
    <x v="0"/>
  </r>
  <r>
    <s v="C103274"/>
    <n v="1464.93"/>
    <s v="assalariado"/>
    <n v="13.78"/>
    <n v="449"/>
    <n v="3"/>
    <d v="2025-01-20T09:44:05"/>
    <d v="2025-09-26T12:33:32"/>
    <n v="0.17599999999999999"/>
    <n v="0.495"/>
    <s v="PI"/>
    <x v="0"/>
    <x v="0"/>
  </r>
  <r>
    <s v="C103290"/>
    <n v="1066.5"/>
    <s v="assalariado"/>
    <n v="24.58"/>
    <n v="465"/>
    <n v="4"/>
    <d v="2025-06-10T03:32:14"/>
    <d v="2023-07-25T17:51:33"/>
    <n v="0.17799999999999999"/>
    <n v="0.183"/>
    <s v="SP"/>
    <x v="1"/>
    <x v="2"/>
  </r>
  <r>
    <s v="C103304"/>
    <n v="730.26"/>
    <s v="assalariado"/>
    <n v="30.37"/>
    <n v="695"/>
    <n v="4"/>
    <d v="2023-09-05T12:55:33"/>
    <d v="2023-10-04T11:05:29"/>
    <n v="0.38300000000000001"/>
    <n v="0.20100000000000001"/>
    <s v="SP"/>
    <x v="1"/>
    <x v="1"/>
  </r>
  <r>
    <s v="C103308"/>
    <n v="2033"/>
    <s v="assalariado"/>
    <n v="2.97"/>
    <n v="305"/>
    <n v="1"/>
    <d v="2023-09-20T04:07:46"/>
    <d v="2025-07-05T11:06:45"/>
    <n v="0.26500000000000001"/>
    <n v="0.57999999999999996"/>
    <s v="SP"/>
    <x v="0"/>
    <x v="0"/>
  </r>
  <r>
    <s v="C103309"/>
    <n v="3078.67"/>
    <s v="assalariado"/>
    <n v="15.03"/>
    <n v="846"/>
    <n v="2"/>
    <d v="2023-05-10T12:52:16"/>
    <d v="2025-06-19T13:28:29"/>
    <n v="0.443"/>
    <n v="0.29399999999999998"/>
    <s v="AM"/>
    <x v="0"/>
    <x v="1"/>
  </r>
  <r>
    <s v="C103316"/>
    <n v="3422.5"/>
    <s v="assalariado"/>
    <n v="16.079999999999998"/>
    <n v="556"/>
    <n v="3"/>
    <d v="2024-04-04T23:43:38"/>
    <d v="2023-12-31T13:52:13"/>
    <n v="0.224"/>
    <n v="0.20499999999999999"/>
    <s v="GO"/>
    <x v="0"/>
    <x v="1"/>
  </r>
  <r>
    <s v="C103321"/>
    <n v="535.51"/>
    <s v="autônomo"/>
    <n v="15.89"/>
    <n v="584"/>
    <n v="0"/>
    <d v="2024-01-19T05:07:19"/>
    <d v="2024-02-17T00:11:54"/>
    <n v="0.24"/>
    <n v="0.30199999999999999"/>
    <s v="GO"/>
    <x v="0"/>
    <x v="1"/>
  </r>
  <r>
    <s v="C103331"/>
    <n v="2492.2600000000002"/>
    <s v="servidor"/>
    <n v="14.4"/>
    <n v="869"/>
    <n v="1"/>
    <d v="2024-11-22T04:59:06"/>
    <d v="2023-02-02T23:25:45"/>
    <n v="5.1999999999999998E-2"/>
    <n v="0.185"/>
    <s v="PB"/>
    <x v="0"/>
    <x v="2"/>
  </r>
  <r>
    <s v="C103338"/>
    <n v="2574.39"/>
    <s v="servidor"/>
    <n v="8.7200000000000006"/>
    <n v="872"/>
    <n v="3"/>
    <d v="2024-09-24T04:38:26"/>
    <d v="2025-04-27T22:44:04"/>
    <n v="0.26900000000000002"/>
    <n v="0.23899999999999999"/>
    <s v="PR"/>
    <x v="0"/>
    <x v="1"/>
  </r>
  <r>
    <s v="C103342"/>
    <n v="854.57"/>
    <s v="servidor"/>
    <n v="14.28"/>
    <n v="517"/>
    <n v="1"/>
    <d v="2025-06-08T12:04:28"/>
    <d v="2025-12-02T13:47:59"/>
    <n v="0.224"/>
    <n v="0.36"/>
    <s v="PB"/>
    <x v="0"/>
    <x v="1"/>
  </r>
  <r>
    <s v="C103346"/>
    <n v="52.35"/>
    <s v="assalariado"/>
    <n v="5.51"/>
    <n v="659"/>
    <n v="3"/>
    <d v="2025-02-09T08:25:54"/>
    <d v="2023-05-22T22:25:30"/>
    <n v="0.10100000000000001"/>
    <n v="6.0000000000000001E-3"/>
    <s v="SP"/>
    <x v="0"/>
    <x v="2"/>
  </r>
  <r>
    <s v="C103347"/>
    <n v="204.23"/>
    <s v="servidor"/>
    <n v="18.75"/>
    <n v="441"/>
    <n v="3"/>
    <d v="2024-11-29T14:35:48"/>
    <d v="2025-05-26T23:12:50"/>
    <n v="0.27400000000000002"/>
    <n v="0.80500000000000005"/>
    <s v="PA"/>
    <x v="0"/>
    <x v="4"/>
  </r>
  <r>
    <s v="C103350"/>
    <n v="578.26"/>
    <s v="assalariado"/>
    <n v="12.83"/>
    <n v="510"/>
    <n v="1"/>
    <d v="2023-12-04T01:56:01"/>
    <d v="2023-07-26T20:51:43"/>
    <n v="0.14000000000000001"/>
    <n v="0.40500000000000003"/>
    <s v="PE"/>
    <x v="0"/>
    <x v="0"/>
  </r>
  <r>
    <s v="C103352"/>
    <n v="1283.55"/>
    <s v="assalariado"/>
    <n v="22.72"/>
    <n v="780"/>
    <n v="3"/>
    <d v="2023-11-15T18:23:09"/>
    <d v="2023-03-22T16:21:45"/>
    <n v="0.12"/>
    <n v="0.23899999999999999"/>
    <s v="AL"/>
    <x v="1"/>
    <x v="1"/>
  </r>
  <r>
    <s v="C103354"/>
    <n v="2024.54"/>
    <s v="autônomo"/>
    <n v="12.72"/>
    <n v="328"/>
    <n v="1"/>
    <d v="2023-02-04T16:24:07"/>
    <d v="2024-07-20T18:33:35"/>
    <n v="0.124"/>
    <n v="0.38400000000000001"/>
    <s v="AM"/>
    <x v="0"/>
    <x v="1"/>
  </r>
  <r>
    <s v="C103355"/>
    <n v="160.13999999999999"/>
    <s v="assalariado"/>
    <n v="0.27"/>
    <n v="817"/>
    <n v="1"/>
    <d v="2024-06-04T14:39:32"/>
    <d v="2025-08-13T07:37:01"/>
    <n v="0.21299999999999999"/>
    <n v="0.20200000000000001"/>
    <s v="MG"/>
    <x v="0"/>
    <x v="1"/>
  </r>
  <r>
    <s v="C103357"/>
    <n v="3452.81"/>
    <s v="autônomo"/>
    <n v="14.13"/>
    <n v="655"/>
    <n v="3"/>
    <d v="2024-02-19T03:44:11"/>
    <d v="2025-07-02T08:07:17"/>
    <n v="0.28100000000000003"/>
    <n v="0.20899999999999999"/>
    <s v="SC"/>
    <x v="0"/>
    <x v="1"/>
  </r>
  <r>
    <s v="C103363"/>
    <n v="318.37"/>
    <s v="assalariado"/>
    <n v="14.89"/>
    <n v="481"/>
    <n v="4"/>
    <d v="2024-04-26T03:15:40"/>
    <d v="2025-10-29T11:23:42"/>
    <n v="0.159"/>
    <n v="0.08"/>
    <s v="CE"/>
    <x v="0"/>
    <x v="2"/>
  </r>
  <r>
    <s v="C103364"/>
    <n v="153.41"/>
    <s v="servidor"/>
    <n v="26.19"/>
    <n v="672"/>
    <n v="1"/>
    <d v="2024-02-21T11:24:30"/>
    <d v="2023-12-12T02:19:12"/>
    <n v="0.625"/>
    <n v="0.47499999999999998"/>
    <s v="PB"/>
    <x v="1"/>
    <x v="0"/>
  </r>
  <r>
    <s v="C103367"/>
    <n v="249.29"/>
    <s v="assalariado"/>
    <n v="32.92"/>
    <n v="678"/>
    <n v="4"/>
    <d v="2023-08-21T01:48:03"/>
    <d v="2025-12-30T19:46:07"/>
    <n v="0.33200000000000002"/>
    <n v="0.31900000000000001"/>
    <s v="ES"/>
    <x v="1"/>
    <x v="1"/>
  </r>
  <r>
    <s v="C103372"/>
    <n v="1523.55"/>
    <s v="assalariado"/>
    <n v="9.93"/>
    <n v="855"/>
    <n v="2"/>
    <d v="2024-08-17T14:58:42"/>
    <d v="2024-05-05T13:19:47"/>
    <n v="0.16900000000000001"/>
    <n v="0.32800000000000001"/>
    <s v="RN"/>
    <x v="0"/>
    <x v="1"/>
  </r>
  <r>
    <s v="C103374"/>
    <n v="75.650000000000006"/>
    <s v="assalariado"/>
    <n v="13.24"/>
    <n v="483"/>
    <n v="1"/>
    <d v="2023-05-10T21:56:24"/>
    <d v="2023-11-30T21:42:42"/>
    <n v="0.41199999999999998"/>
    <n v="0.25800000000000001"/>
    <s v="RN"/>
    <x v="0"/>
    <x v="1"/>
  </r>
  <r>
    <s v="C103380"/>
    <n v="740.02"/>
    <s v="pensionista"/>
    <n v="16.03"/>
    <n v="415"/>
    <n v="3"/>
    <d v="2024-07-24T14:06:44"/>
    <d v="2025-09-10T14:13:27"/>
    <n v="0.36599999999999999"/>
    <n v="0.59899999999999998"/>
    <s v="SP"/>
    <x v="0"/>
    <x v="0"/>
  </r>
  <r>
    <s v="C103381"/>
    <n v="1130.0999999999999"/>
    <s v="assalariado"/>
    <n v="26.43"/>
    <n v="441"/>
    <n v="1"/>
    <d v="2024-07-19T13:15:19"/>
    <d v="2023-12-20T08:15:40"/>
    <n v="0.29599999999999999"/>
    <n v="0.54100000000000004"/>
    <s v="PA"/>
    <x v="1"/>
    <x v="0"/>
  </r>
  <r>
    <s v="C103384"/>
    <n v="2995.59"/>
    <s v="pensionista"/>
    <n v="34.17"/>
    <n v="717"/>
    <n v="3"/>
    <d v="2023-09-21T02:17:46"/>
    <d v="2023-08-18T01:07:47"/>
    <n v="0.377"/>
    <n v="0.154"/>
    <s v="SE"/>
    <x v="1"/>
    <x v="2"/>
  </r>
  <r>
    <s v="C103389"/>
    <n v="188.73"/>
    <s v="servidor"/>
    <n v="14.5"/>
    <n v="426"/>
    <n v="1"/>
    <d v="2025-02-05T19:50:42"/>
    <d v="2023-11-29T09:32:40"/>
    <n v="0.16800000000000001"/>
    <n v="0.2"/>
    <s v="ES"/>
    <x v="0"/>
    <x v="2"/>
  </r>
  <r>
    <s v="C103391"/>
    <n v="1109.92"/>
    <s v="assalariado"/>
    <n v="9.99"/>
    <n v="670"/>
    <n v="2"/>
    <d v="2023-06-01T09:32:38"/>
    <d v="2024-01-21T03:26:55"/>
    <n v="0.36499999999999999"/>
    <n v="0.41"/>
    <s v="SE"/>
    <x v="0"/>
    <x v="0"/>
  </r>
  <r>
    <s v="C103392"/>
    <n v="2491.6"/>
    <s v="autônomo"/>
    <n v="18.62"/>
    <n v="745"/>
    <n v="3"/>
    <d v="2025-08-21T08:08:40"/>
    <d v="2024-01-21T12:40:20"/>
    <n v="0.218"/>
    <n v="0.439"/>
    <s v="PB"/>
    <x v="0"/>
    <x v="0"/>
  </r>
  <r>
    <s v="C103394"/>
    <n v="2806.38"/>
    <s v="assalariado"/>
    <n v="6.99"/>
    <n v="827"/>
    <n v="1"/>
    <d v="2023-09-02T05:58:27"/>
    <d v="2025-02-04T13:22:26"/>
    <n v="0.123"/>
    <n v="0.38300000000000001"/>
    <s v="AL"/>
    <x v="0"/>
    <x v="1"/>
  </r>
  <r>
    <s v="C103402"/>
    <n v="1302.8"/>
    <s v="assalariado"/>
    <n v="4.76"/>
    <n v="691"/>
    <n v="1"/>
    <d v="2024-06-20T23:55:07"/>
    <d v="2024-04-12T17:20:23"/>
    <n v="0.29599999999999999"/>
    <n v="4.1000000000000002E-2"/>
    <s v="PB"/>
    <x v="0"/>
    <x v="2"/>
  </r>
  <r>
    <s v="C103403"/>
    <n v="178.6"/>
    <s v="autônomo"/>
    <n v="0.41"/>
    <n v="391"/>
    <n v="1"/>
    <d v="2025-07-12T00:04:53"/>
    <d v="2023-11-07T00:10:20"/>
    <n v="0.54400000000000004"/>
    <n v="0.32600000000000001"/>
    <s v="PI"/>
    <x v="0"/>
    <x v="1"/>
  </r>
  <r>
    <s v="C103408"/>
    <n v="1714.49"/>
    <s v="assalariado"/>
    <n v="10.69"/>
    <n v="662"/>
    <n v="2"/>
    <d v="2024-12-13T21:19:46"/>
    <d v="2025-05-03T16:22:04"/>
    <n v="0.44"/>
    <n v="7.9000000000000001E-2"/>
    <s v="PE"/>
    <x v="0"/>
    <x v="2"/>
  </r>
  <r>
    <s v="C103412"/>
    <n v="209.06"/>
    <s v="servidor"/>
    <n v="7.66"/>
    <n v="809"/>
    <n v="1"/>
    <d v="2023-05-16T03:26:12"/>
    <d v="2023-08-07T07:59:29"/>
    <n v="0.154"/>
    <n v="0.55400000000000005"/>
    <s v="SP"/>
    <x v="0"/>
    <x v="0"/>
  </r>
  <r>
    <s v="C103419"/>
    <n v="187.15"/>
    <s v="servidor"/>
    <n v="6.62"/>
    <n v="799"/>
    <n v="2"/>
    <d v="2023-07-30T06:53:49"/>
    <d v="2023-08-31T09:09:51"/>
    <n v="0.33800000000000002"/>
    <n v="0.317"/>
    <s v="PB"/>
    <x v="0"/>
    <x v="1"/>
  </r>
  <r>
    <s v="C103420"/>
    <n v="1528.89"/>
    <s v="assalariado"/>
    <n v="31.99"/>
    <n v="410"/>
    <n v="5"/>
    <d v="2023-07-09T01:18:35"/>
    <d v="2023-08-07T19:52:22"/>
    <n v="0.49"/>
    <n v="0.42699999999999999"/>
    <s v="ES"/>
    <x v="1"/>
    <x v="0"/>
  </r>
  <r>
    <s v="C103426"/>
    <n v="753.99"/>
    <s v="servidor"/>
    <n v="26.06"/>
    <n v="604"/>
    <n v="3"/>
    <d v="2023-04-22T14:13:21"/>
    <d v="2024-11-19T16:43:49"/>
    <n v="0.40300000000000002"/>
    <n v="0.59599999999999997"/>
    <s v="DF"/>
    <x v="1"/>
    <x v="0"/>
  </r>
  <r>
    <s v="C103433"/>
    <n v="259.89"/>
    <s v="assalariado"/>
    <n v="5.76"/>
    <n v="837"/>
    <n v="1"/>
    <d v="2023-07-29T23:00:39"/>
    <d v="2025-10-26T05:48:17"/>
    <n v="0.17899999999999999"/>
    <n v="5.6000000000000001E-2"/>
    <s v="RS"/>
    <x v="0"/>
    <x v="2"/>
  </r>
  <r>
    <s v="C103435"/>
    <n v="973.31"/>
    <s v="pensionista"/>
    <n v="23.92"/>
    <n v="630"/>
    <n v="3"/>
    <d v="2023-11-08T21:41:09"/>
    <d v="2024-08-10T01:38:40"/>
    <n v="0.39200000000000002"/>
    <n v="0.114"/>
    <s v="MA"/>
    <x v="1"/>
    <x v="2"/>
  </r>
  <r>
    <s v="C103436"/>
    <n v="310.33999999999997"/>
    <s v="assalariado"/>
    <n v="12.38"/>
    <n v="830"/>
    <n v="2"/>
    <d v="2023-05-25T11:07:05"/>
    <d v="2023-07-28T04:21:28"/>
    <n v="0.34899999999999998"/>
    <n v="0.20799999999999999"/>
    <s v="ES"/>
    <x v="0"/>
    <x v="1"/>
  </r>
  <r>
    <s v="C103438"/>
    <n v="1486.36"/>
    <s v="assalariado"/>
    <n v="11.93"/>
    <n v="429"/>
    <n v="3"/>
    <d v="2023-07-31T23:21:25"/>
    <d v="2024-03-14T01:33:05"/>
    <n v="0.20200000000000001"/>
    <n v="0.379"/>
    <s v="PA"/>
    <x v="0"/>
    <x v="1"/>
  </r>
  <r>
    <s v="C103440"/>
    <n v="188.12"/>
    <s v="assalariado"/>
    <n v="7.47"/>
    <n v="514"/>
    <n v="1"/>
    <d v="2025-10-24T04:38:56"/>
    <d v="2023-10-25T12:12:08"/>
    <n v="0.13800000000000001"/>
    <n v="0.23400000000000001"/>
    <s v="DF"/>
    <x v="0"/>
    <x v="1"/>
  </r>
  <r>
    <s v="C103441"/>
    <n v="59.74"/>
    <s v="assalariado"/>
    <n v="5.33"/>
    <n v="861"/>
    <n v="4"/>
    <d v="2025-09-21T01:45:45"/>
    <d v="2025-09-03T03:31:00"/>
    <n v="0.23699999999999999"/>
    <n v="0.224"/>
    <s v="AM"/>
    <x v="0"/>
    <x v="1"/>
  </r>
  <r>
    <s v="C103446"/>
    <n v="621.02"/>
    <s v="servidor"/>
    <n v="19.16"/>
    <n v="407"/>
    <n v="3"/>
    <d v="2024-09-20T12:45:09"/>
    <d v="2024-11-27T21:44:05"/>
    <n v="0.52900000000000003"/>
    <n v="0.58199999999999996"/>
    <s v="PA"/>
    <x v="0"/>
    <x v="0"/>
  </r>
  <r>
    <s v="C103447"/>
    <n v="1682.4"/>
    <s v="assalariado"/>
    <n v="4.6100000000000003"/>
    <n v="490"/>
    <n v="1"/>
    <d v="2023-11-14T18:32:08"/>
    <d v="2023-10-30T06:29:56"/>
    <n v="0.13300000000000001"/>
    <n v="7.2999999999999995E-2"/>
    <s v="CE"/>
    <x v="0"/>
    <x v="2"/>
  </r>
  <r>
    <s v="C103449"/>
    <n v="151.72999999999999"/>
    <s v="assalariado"/>
    <n v="7.74"/>
    <n v="635"/>
    <n v="3"/>
    <d v="2024-08-20T15:51:07"/>
    <d v="2025-06-14T23:28:18"/>
    <n v="0.22800000000000001"/>
    <n v="0.51500000000000001"/>
    <s v="RJ"/>
    <x v="0"/>
    <x v="0"/>
  </r>
  <r>
    <s v="C103460"/>
    <n v="537.89"/>
    <s v="assalariado"/>
    <n v="8.25"/>
    <n v="622"/>
    <n v="1"/>
    <d v="2025-03-26T09:21:38"/>
    <d v="2025-10-15T06:09:10"/>
    <n v="0.505"/>
    <n v="0.34499999999999997"/>
    <s v="PA"/>
    <x v="0"/>
    <x v="1"/>
  </r>
  <r>
    <s v="C103464"/>
    <n v="846.97"/>
    <s v="autônomo"/>
    <n v="35.68"/>
    <n v="865"/>
    <n v="2"/>
    <d v="2023-04-02T08:04:20"/>
    <d v="2024-04-16T10:19:47"/>
    <n v="0.10299999999999999"/>
    <n v="0.34399999999999997"/>
    <s v="SP"/>
    <x v="1"/>
    <x v="1"/>
  </r>
  <r>
    <s v="C103467"/>
    <n v="1345.28"/>
    <s v="servidor"/>
    <n v="21.26"/>
    <n v="846"/>
    <n v="2"/>
    <d v="2025-09-17T10:23:32"/>
    <d v="2023-06-23T12:29:08"/>
    <n v="0.20699999999999999"/>
    <n v="0.317"/>
    <s v="GO"/>
    <x v="1"/>
    <x v="1"/>
  </r>
  <r>
    <s v="C103468"/>
    <n v="582.1"/>
    <s v="autônomo"/>
    <n v="7.28"/>
    <n v="642"/>
    <n v="5"/>
    <d v="2023-04-07T12:28:49"/>
    <d v="2025-01-28T23:35:00"/>
    <n v="0.33400000000000002"/>
    <n v="0.158"/>
    <s v="SP"/>
    <x v="0"/>
    <x v="2"/>
  </r>
  <r>
    <s v="C103481"/>
    <n v="2318.13"/>
    <s v="pensionista"/>
    <n v="12.48"/>
    <n v="613"/>
    <n v="5"/>
    <d v="2025-10-14T22:42:40"/>
    <d v="2024-10-10T04:24:39"/>
    <n v="0.39400000000000002"/>
    <n v="0.46500000000000002"/>
    <s v="DF"/>
    <x v="0"/>
    <x v="0"/>
  </r>
  <r>
    <s v="C103488"/>
    <n v="1019.1"/>
    <s v="autônomo"/>
    <n v="35.06"/>
    <n v="423"/>
    <n v="1"/>
    <d v="2024-11-06T07:26:03"/>
    <d v="2025-02-28T02:44:39"/>
    <n v="0.14199999999999999"/>
    <n v="0.436"/>
    <s v="AL"/>
    <x v="1"/>
    <x v="0"/>
  </r>
  <r>
    <s v="C103490"/>
    <n v="727.2"/>
    <s v="assalariado"/>
    <n v="16.3"/>
    <n v="692"/>
    <n v="1"/>
    <d v="2025-05-04T07:18:36"/>
    <d v="2025-06-09T16:23:58"/>
    <n v="0.14499999999999999"/>
    <n v="0.218"/>
    <s v="AM"/>
    <x v="0"/>
    <x v="1"/>
  </r>
  <r>
    <s v="C103494"/>
    <n v="263.87"/>
    <s v="assalariado"/>
    <n v="3.29"/>
    <n v="651"/>
    <n v="1"/>
    <d v="2024-07-01T11:03:47"/>
    <d v="2023-09-09T05:56:30"/>
    <n v="0.26100000000000001"/>
    <n v="0.21"/>
    <s v="ES"/>
    <x v="0"/>
    <x v="1"/>
  </r>
  <r>
    <s v="C103496"/>
    <n v="1558.81"/>
    <s v="assalariado"/>
    <n v="19.690000000000001"/>
    <n v="625"/>
    <n v="2"/>
    <d v="2023-09-03T09:07:40"/>
    <d v="2023-04-30T10:11:21"/>
    <n v="0.27300000000000002"/>
    <n v="0.17899999999999999"/>
    <s v="PA"/>
    <x v="0"/>
    <x v="2"/>
  </r>
  <r>
    <s v="C103498"/>
    <n v="360.87"/>
    <s v="assalariado"/>
    <n v="24.74"/>
    <n v="461"/>
    <n v="2"/>
    <d v="2025-02-05T15:44:15"/>
    <d v="2023-04-06T22:23:48"/>
    <n v="0.51800000000000002"/>
    <n v="0.376"/>
    <s v="SC"/>
    <x v="1"/>
    <x v="1"/>
  </r>
  <r>
    <s v="C103499"/>
    <n v="536.37"/>
    <s v="autônomo"/>
    <n v="20.93"/>
    <n v="635"/>
    <n v="2"/>
    <d v="2024-10-05T06:18:11"/>
    <d v="2025-02-23T06:51:23"/>
    <n v="0.24399999999999999"/>
    <n v="0.56999999999999995"/>
    <s v="DF"/>
    <x v="1"/>
    <x v="0"/>
  </r>
  <r>
    <s v="C103500"/>
    <n v="5106.76"/>
    <s v="pensionista"/>
    <n v="15.64"/>
    <n v="871"/>
    <n v="3"/>
    <d v="2023-11-19T19:27:17"/>
    <d v="2025-10-04T16:58:34"/>
    <n v="0.155"/>
    <n v="4.5999999999999999E-2"/>
    <s v="PI"/>
    <x v="0"/>
    <x v="2"/>
  </r>
  <r>
    <s v="C103501"/>
    <n v="1034.32"/>
    <s v="autônomo"/>
    <n v="12.88"/>
    <n v="591"/>
    <n v="1"/>
    <d v="2023-12-02T23:18:31"/>
    <d v="2024-03-31T16:06:53"/>
    <n v="0.29299999999999998"/>
    <n v="0.10100000000000001"/>
    <s v="PE"/>
    <x v="0"/>
    <x v="2"/>
  </r>
  <r>
    <s v="C103502"/>
    <n v="401.08"/>
    <s v="assalariado"/>
    <n v="26.95"/>
    <n v="420"/>
    <n v="2"/>
    <d v="2024-11-12T10:50:39"/>
    <d v="2025-11-21T18:27:02"/>
    <n v="0.30299999999999999"/>
    <n v="0.433"/>
    <s v="MA"/>
    <x v="1"/>
    <x v="0"/>
  </r>
  <r>
    <s v="C103507"/>
    <n v="1928.73"/>
    <s v="assalariado"/>
    <n v="22.78"/>
    <n v="623"/>
    <n v="1"/>
    <d v="2023-03-16T03:53:00"/>
    <d v="2024-01-26T00:37:29"/>
    <n v="0.23699999999999999"/>
    <n v="0.23599999999999999"/>
    <s v="PE"/>
    <x v="1"/>
    <x v="1"/>
  </r>
  <r>
    <s v="C103513"/>
    <n v="1872.56"/>
    <s v="assalariado"/>
    <n v="21.12"/>
    <n v="516"/>
    <n v="1"/>
    <d v="2025-05-29T10:21:20"/>
    <d v="2025-02-21T10:17:50"/>
    <n v="0.34300000000000003"/>
    <n v="0.36399999999999999"/>
    <s v="MA"/>
    <x v="1"/>
    <x v="1"/>
  </r>
  <r>
    <s v="C103519"/>
    <n v="3427.3"/>
    <s v="assalariado"/>
    <n v="33.17"/>
    <n v="844"/>
    <n v="4"/>
    <d v="2023-12-01T23:56:59"/>
    <d v="2023-12-26T18:55:12"/>
    <n v="0.17499999999999999"/>
    <n v="0.55600000000000005"/>
    <s v="ES"/>
    <x v="1"/>
    <x v="0"/>
  </r>
  <r>
    <s v="C103520"/>
    <n v="2022.87"/>
    <s v="assalariado"/>
    <n v="2.92"/>
    <n v="592"/>
    <n v="1"/>
    <d v="2024-09-12T05:05:04"/>
    <d v="2024-10-14T16:49:00"/>
    <n v="8.5999999999999993E-2"/>
    <n v="0.33300000000000002"/>
    <s v="CE"/>
    <x v="0"/>
    <x v="1"/>
  </r>
  <r>
    <s v="C103524"/>
    <n v="128.03"/>
    <s v="pensionista"/>
    <n v="19.16"/>
    <n v="360"/>
    <n v="2"/>
    <d v="2024-04-07T01:49:49"/>
    <d v="2024-04-06T12:43:14"/>
    <n v="0.311"/>
    <n v="0.312"/>
    <s v="PE"/>
    <x v="0"/>
    <x v="1"/>
  </r>
  <r>
    <s v="C103531"/>
    <n v="535.48"/>
    <s v="assalariado"/>
    <n v="13.07"/>
    <n v="573"/>
    <n v="1"/>
    <d v="2025-08-01T15:40:47"/>
    <d v="2023-12-13T06:06:45"/>
    <n v="0.25700000000000001"/>
    <n v="0.121"/>
    <s v="MA"/>
    <x v="0"/>
    <x v="2"/>
  </r>
  <r>
    <s v="C103537"/>
    <n v="492.14"/>
    <s v="assalariado"/>
    <n v="27.07"/>
    <n v="560"/>
    <n v="1"/>
    <d v="2023-05-26T17:56:54"/>
    <d v="2025-05-13T19:32:38"/>
    <n v="0.53700000000000003"/>
    <n v="0.36099999999999999"/>
    <s v="CE"/>
    <x v="1"/>
    <x v="1"/>
  </r>
  <r>
    <s v="C103540"/>
    <n v="136.77000000000001"/>
    <s v="assalariado"/>
    <n v="10.99"/>
    <n v="411"/>
    <n v="1"/>
    <d v="2025-09-16T21:18:56"/>
    <d v="2024-08-11T12:06:25"/>
    <n v="8.4000000000000005E-2"/>
    <n v="0.60599999999999998"/>
    <s v="RN"/>
    <x v="0"/>
    <x v="3"/>
  </r>
  <r>
    <s v="C103542"/>
    <n v="1172.1199999999999"/>
    <s v="pensionista"/>
    <n v="14.05"/>
    <n v="465"/>
    <n v="1"/>
    <d v="2025-07-18T05:29:58"/>
    <d v="2025-01-31T12:39:39"/>
    <n v="0.13500000000000001"/>
    <n v="0.3"/>
    <s v="SP"/>
    <x v="0"/>
    <x v="1"/>
  </r>
  <r>
    <s v="C103551"/>
    <n v="2473.38"/>
    <s v="servidor"/>
    <n v="18.46"/>
    <n v="449"/>
    <n v="2"/>
    <d v="2024-11-23T21:36:21"/>
    <d v="2023-08-20T23:50:57"/>
    <n v="8.7999999999999995E-2"/>
    <n v="0.74299999999999999"/>
    <s v="DF"/>
    <x v="0"/>
    <x v="3"/>
  </r>
  <r>
    <s v="C103558"/>
    <n v="1884.64"/>
    <s v="autônomo"/>
    <n v="10.85"/>
    <n v="547"/>
    <n v="1"/>
    <d v="2023-11-17T10:45:56"/>
    <d v="2025-10-27T21:18:10"/>
    <n v="5.2999999999999999E-2"/>
    <n v="0.08"/>
    <s v="PI"/>
    <x v="0"/>
    <x v="2"/>
  </r>
  <r>
    <s v="C103561"/>
    <n v="622.04"/>
    <s v="autônomo"/>
    <n v="9.32"/>
    <n v="558"/>
    <n v="1"/>
    <d v="2025-06-26T20:24:41"/>
    <d v="2023-12-25T01:09:42"/>
    <n v="0.187"/>
    <n v="0.47"/>
    <s v="PB"/>
    <x v="0"/>
    <x v="0"/>
  </r>
  <r>
    <s v="C103566"/>
    <n v="3721.29"/>
    <s v="assalariado"/>
    <n v="23.48"/>
    <n v="635"/>
    <n v="1"/>
    <d v="2024-04-02T23:13:39"/>
    <d v="2024-06-29T21:24:55"/>
    <n v="4.7E-2"/>
    <n v="0.496"/>
    <s v="PR"/>
    <x v="1"/>
    <x v="0"/>
  </r>
  <r>
    <s v="C103569"/>
    <n v="3611.84"/>
    <s v="assalariado"/>
    <n v="8.15"/>
    <n v="330"/>
    <n v="1"/>
    <d v="2025-05-23T00:24:08"/>
    <d v="2023-11-28T16:37:21"/>
    <n v="0.44800000000000001"/>
    <n v="0.122"/>
    <s v="MA"/>
    <x v="0"/>
    <x v="2"/>
  </r>
  <r>
    <s v="C103574"/>
    <n v="2136.88"/>
    <s v="assalariado"/>
    <n v="7.04"/>
    <n v="542"/>
    <n v="1"/>
    <d v="2023-10-11T18:34:25"/>
    <d v="2025-05-19T05:43:35"/>
    <n v="0.10100000000000001"/>
    <n v="0.223"/>
    <s v="SP"/>
    <x v="0"/>
    <x v="1"/>
  </r>
  <r>
    <s v="C103577"/>
    <n v="707.1"/>
    <s v="pensionista"/>
    <n v="9.9600000000000009"/>
    <n v="647"/>
    <n v="1"/>
    <d v="2025-10-18T10:12:11"/>
    <d v="2026-01-03T10:57:03"/>
    <n v="0.193"/>
    <n v="0.35299999999999998"/>
    <s v="PB"/>
    <x v="0"/>
    <x v="1"/>
  </r>
  <r>
    <s v="C103578"/>
    <n v="1210.72"/>
    <s v="assalariado"/>
    <n v="8.7200000000000006"/>
    <n v="430"/>
    <n v="4"/>
    <d v="2024-04-12T09:37:53"/>
    <d v="2026-04-05T06:52:42"/>
    <n v="7.8E-2"/>
    <n v="0.25900000000000001"/>
    <s v="SC"/>
    <x v="0"/>
    <x v="1"/>
  </r>
  <r>
    <s v="C103580"/>
    <n v="147.41999999999999"/>
    <s v="autônomo"/>
    <n v="2.96"/>
    <n v="429"/>
    <n v="2"/>
    <d v="2023-12-31T17:12:21"/>
    <d v="2026-04-21T09:53:03"/>
    <n v="0.29599999999999999"/>
    <n v="0.45200000000000001"/>
    <s v="PB"/>
    <x v="0"/>
    <x v="0"/>
  </r>
  <r>
    <s v="C103584"/>
    <n v="2350.81"/>
    <s v="assalariado"/>
    <n v="7.1"/>
    <n v="836"/>
    <n v="2"/>
    <d v="2024-06-27T10:27:21"/>
    <d v="2023-10-24T16:32:17"/>
    <n v="0.36899999999999999"/>
    <n v="0.192"/>
    <s v="PI"/>
    <x v="0"/>
    <x v="2"/>
  </r>
  <r>
    <s v="C103585"/>
    <n v="950.66"/>
    <s v="assalariado"/>
    <n v="54.14"/>
    <n v="400"/>
    <n v="3"/>
    <d v="2025-08-17T15:19:26"/>
    <d v="2024-01-30T09:35:07"/>
    <n v="0.44600000000000001"/>
    <n v="0.24399999999999999"/>
    <s v="MG"/>
    <x v="2"/>
    <x v="1"/>
  </r>
  <r>
    <s v="C103586"/>
    <n v="1661.84"/>
    <s v="assalariado"/>
    <n v="16.440000000000001"/>
    <n v="357"/>
    <n v="1"/>
    <d v="2023-05-05T04:29:29"/>
    <d v="2023-05-11T07:43:06"/>
    <n v="0.22900000000000001"/>
    <n v="0.45900000000000002"/>
    <s v="SC"/>
    <x v="0"/>
    <x v="0"/>
  </r>
  <r>
    <s v="C103591"/>
    <n v="136.01"/>
    <s v="assalariado"/>
    <n v="23.65"/>
    <n v="681"/>
    <n v="3"/>
    <d v="2024-04-14T09:45:38"/>
    <d v="2024-08-06T01:30:10"/>
    <n v="0.13500000000000001"/>
    <n v="0.115"/>
    <s v="RS"/>
    <x v="1"/>
    <x v="2"/>
  </r>
  <r>
    <s v="C103594"/>
    <n v="192.42"/>
    <s v="autônomo"/>
    <n v="42.41"/>
    <n v="600"/>
    <n v="1"/>
    <d v="2023-06-12T17:09:47"/>
    <d v="2025-02-23T04:10:35"/>
    <n v="0.376"/>
    <n v="0.53600000000000003"/>
    <s v="RS"/>
    <x v="2"/>
    <x v="0"/>
  </r>
  <r>
    <s v="C103595"/>
    <n v="60.32"/>
    <s v="assalariado"/>
    <n v="6.58"/>
    <n v="716"/>
    <n v="1"/>
    <d v="2025-04-20T16:14:40"/>
    <d v="2023-10-21T02:30:06"/>
    <n v="0.14799999999999999"/>
    <n v="0.46700000000000003"/>
    <s v="MA"/>
    <x v="0"/>
    <x v="0"/>
  </r>
  <r>
    <s v="C103597"/>
    <n v="2733.49"/>
    <s v="servidor"/>
    <n v="12.09"/>
    <n v="778"/>
    <n v="2"/>
    <d v="2024-03-11T05:16:39"/>
    <d v="2023-11-16T20:45:27"/>
    <n v="0.54100000000000004"/>
    <n v="0.21099999999999999"/>
    <s v="PA"/>
    <x v="0"/>
    <x v="1"/>
  </r>
  <r>
    <s v="C103598"/>
    <n v="846.18"/>
    <s v="pensionista"/>
    <n v="22.1"/>
    <n v="420"/>
    <n v="1"/>
    <d v="2023-03-12T15:17:28"/>
    <d v="2024-05-26T10:23:12"/>
    <n v="0.27900000000000003"/>
    <n v="0.16200000000000001"/>
    <s v="AL"/>
    <x v="1"/>
    <x v="2"/>
  </r>
  <r>
    <s v="C103600"/>
    <n v="95.81"/>
    <s v="autônomo"/>
    <n v="3.96"/>
    <n v="307"/>
    <n v="2"/>
    <d v="2024-01-27T22:07:24"/>
    <d v="2024-06-12T22:04:50"/>
    <n v="0.13100000000000001"/>
    <n v="0.46100000000000002"/>
    <s v="RN"/>
    <x v="0"/>
    <x v="0"/>
  </r>
  <r>
    <s v="C103605"/>
    <n v="3275.74"/>
    <s v="servidor"/>
    <n v="9.49"/>
    <n v="325"/>
    <n v="1"/>
    <d v="2025-03-16T22:31:04"/>
    <d v="2024-11-05T09:01:41"/>
    <n v="0.71899999999999997"/>
    <n v="0.38200000000000001"/>
    <s v="PA"/>
    <x v="0"/>
    <x v="1"/>
  </r>
  <r>
    <s v="C103612"/>
    <n v="100.08"/>
    <s v="pensionista"/>
    <n v="19.53"/>
    <n v="718"/>
    <n v="1"/>
    <d v="2023-11-22T02:49:29"/>
    <d v="2024-02-09T12:23:01"/>
    <n v="0.13400000000000001"/>
    <n v="8.3000000000000004E-2"/>
    <s v="PB"/>
    <x v="0"/>
    <x v="2"/>
  </r>
  <r>
    <s v="C103614"/>
    <n v="302.88"/>
    <s v="assalariado"/>
    <n v="12.93"/>
    <n v="442"/>
    <n v="2"/>
    <d v="2023-08-25T03:32:02"/>
    <d v="2023-12-03T05:59:54"/>
    <n v="4.2000000000000003E-2"/>
    <n v="0.71399999999999997"/>
    <s v="PE"/>
    <x v="0"/>
    <x v="3"/>
  </r>
  <r>
    <s v="C103616"/>
    <n v="914.76"/>
    <s v="autônomo"/>
    <n v="3.68"/>
    <n v="714"/>
    <n v="2"/>
    <d v="2024-03-04T15:42:52"/>
    <d v="2025-11-14T14:24:55"/>
    <n v="0.255"/>
    <n v="0.36099999999999999"/>
    <s v="AM"/>
    <x v="0"/>
    <x v="1"/>
  </r>
  <r>
    <s v="C103621"/>
    <n v="157.62"/>
    <s v="autônomo"/>
    <n v="6.35"/>
    <n v="727"/>
    <n v="3"/>
    <d v="2025-08-18T18:31:35"/>
    <d v="2025-08-17T17:37:45"/>
    <n v="0.17"/>
    <n v="0.63800000000000001"/>
    <s v="PA"/>
    <x v="0"/>
    <x v="3"/>
  </r>
  <r>
    <s v="C103622"/>
    <n v="892.62"/>
    <s v="servidor"/>
    <n v="9.89"/>
    <n v="516"/>
    <n v="1"/>
    <d v="2024-11-17T00:32:21"/>
    <d v="2023-10-13T15:43:57"/>
    <n v="0.19"/>
    <n v="0.39800000000000002"/>
    <s v="PB"/>
    <x v="0"/>
    <x v="1"/>
  </r>
  <r>
    <s v="C103628"/>
    <n v="1154.48"/>
    <s v="assalariado"/>
    <n v="27.99"/>
    <n v="711"/>
    <n v="3"/>
    <d v="2024-05-04T14:23:21"/>
    <d v="2023-02-17T07:35:15"/>
    <n v="0.17299999999999999"/>
    <n v="0.44400000000000001"/>
    <s v="RJ"/>
    <x v="1"/>
    <x v="0"/>
  </r>
  <r>
    <s v="C103635"/>
    <n v="1224.01"/>
    <s v="assalariado"/>
    <n v="15.06"/>
    <n v="801"/>
    <n v="2"/>
    <d v="2023-07-24T08:48:26"/>
    <d v="2023-07-08T05:58:46"/>
    <n v="0.23"/>
    <n v="0.312"/>
    <s v="GO"/>
    <x v="0"/>
    <x v="1"/>
  </r>
  <r>
    <s v="C103636"/>
    <n v="754.18"/>
    <s v="autônomo"/>
    <n v="18.07"/>
    <n v="363"/>
    <n v="1"/>
    <d v="2023-10-23T23:13:25"/>
    <d v="2023-12-07T05:00:48"/>
    <n v="8.5000000000000006E-2"/>
    <n v="0.29899999999999999"/>
    <s v="AL"/>
    <x v="0"/>
    <x v="1"/>
  </r>
  <r>
    <s v="C103641"/>
    <n v="1346.82"/>
    <s v="assalariado"/>
    <n v="12.45"/>
    <n v="454"/>
    <n v="3"/>
    <d v="2025-05-06T07:24:24"/>
    <d v="2025-01-07T10:41:32"/>
    <n v="0.151"/>
    <n v="0.40899999999999997"/>
    <s v="CE"/>
    <x v="0"/>
    <x v="0"/>
  </r>
  <r>
    <s v="C103642"/>
    <n v="52.75"/>
    <s v="autônomo"/>
    <n v="8.61"/>
    <n v="642"/>
    <n v="1"/>
    <d v="2023-03-27T00:32:13"/>
    <d v="2025-01-24T12:41:18"/>
    <n v="0.32600000000000001"/>
    <n v="0.33800000000000002"/>
    <s v="PB"/>
    <x v="0"/>
    <x v="1"/>
  </r>
  <r>
    <s v="C103643"/>
    <n v="1039.29"/>
    <s v="autônomo"/>
    <n v="12.81"/>
    <n v="346"/>
    <n v="1"/>
    <d v="2025-07-30T20:07:39"/>
    <d v="2024-11-03T02:25:26"/>
    <n v="0.185"/>
    <n v="0.106"/>
    <s v="PI"/>
    <x v="0"/>
    <x v="2"/>
  </r>
  <r>
    <s v="C103644"/>
    <n v="1744.34"/>
    <s v="assalariado"/>
    <n v="6.37"/>
    <n v="547"/>
    <n v="1"/>
    <d v="2025-01-07T05:18:46"/>
    <d v="2025-08-29T18:21:34"/>
    <n v="0.74"/>
    <n v="0.23799999999999999"/>
    <s v="RS"/>
    <x v="0"/>
    <x v="1"/>
  </r>
  <r>
    <s v="C103645"/>
    <n v="1066.77"/>
    <s v="assalariado"/>
    <n v="6.63"/>
    <n v="595"/>
    <n v="2"/>
    <d v="2023-10-28T01:19:18"/>
    <d v="2025-01-11T18:13:01"/>
    <n v="0.51"/>
    <n v="0.79300000000000004"/>
    <s v="PB"/>
    <x v="0"/>
    <x v="3"/>
  </r>
  <r>
    <s v="C103649"/>
    <n v="52.77"/>
    <s v="autônomo"/>
    <n v="60.47"/>
    <n v="604"/>
    <n v="5"/>
    <d v="2025-10-27T04:14:18"/>
    <d v="2023-07-24T21:26:17"/>
    <n v="0.51"/>
    <n v="4.3999999999999997E-2"/>
    <s v="RS"/>
    <x v="3"/>
    <x v="2"/>
  </r>
  <r>
    <s v="C103651"/>
    <n v="505.41"/>
    <s v="servidor"/>
    <n v="23.75"/>
    <n v="424"/>
    <n v="1"/>
    <d v="2024-03-13T17:47:59"/>
    <d v="2023-07-16T19:43:28"/>
    <n v="0.4"/>
    <n v="0.38"/>
    <s v="PI"/>
    <x v="1"/>
    <x v="1"/>
  </r>
  <r>
    <s v="C103653"/>
    <n v="528.80999999999995"/>
    <s v="assalariado"/>
    <n v="13.96"/>
    <n v="315"/>
    <n v="1"/>
    <d v="2023-12-28T23:49:33"/>
    <d v="2025-07-23T21:42:26"/>
    <n v="0.59"/>
    <n v="0.22700000000000001"/>
    <s v="SP"/>
    <x v="0"/>
    <x v="1"/>
  </r>
  <r>
    <s v="C103657"/>
    <n v="1052.99"/>
    <s v="servidor"/>
    <n v="4.41"/>
    <n v="629"/>
    <n v="1"/>
    <d v="2024-11-05T10:22:23"/>
    <d v="2025-12-07T21:08:00"/>
    <n v="0.46800000000000003"/>
    <n v="7.4999999999999997E-2"/>
    <s v="PA"/>
    <x v="0"/>
    <x v="2"/>
  </r>
  <r>
    <s v="C103664"/>
    <n v="743.93"/>
    <s v="assalariado"/>
    <n v="6.63"/>
    <n v="895"/>
    <n v="1"/>
    <d v="2023-05-10T07:19:07"/>
    <d v="2023-11-29T13:01:20"/>
    <n v="8.1000000000000003E-2"/>
    <n v="0.66300000000000003"/>
    <s v="PA"/>
    <x v="0"/>
    <x v="3"/>
  </r>
  <r>
    <s v="C103671"/>
    <n v="2736.09"/>
    <s v="assalariado"/>
    <n v="8.83"/>
    <n v="482"/>
    <n v="3"/>
    <d v="2023-12-23T19:18:30"/>
    <d v="2025-05-11T21:18:02"/>
    <n v="0.20499999999999999"/>
    <n v="7.8E-2"/>
    <s v="PI"/>
    <x v="0"/>
    <x v="2"/>
  </r>
  <r>
    <s v="C103674"/>
    <n v="129.21"/>
    <s v="assalariado"/>
    <n v="19.63"/>
    <n v="445"/>
    <n v="1"/>
    <d v="2024-05-23T00:55:03"/>
    <d v="2025-06-14T13:05:33"/>
    <n v="0.436"/>
    <n v="0.30399999999999999"/>
    <s v="PE"/>
    <x v="0"/>
    <x v="1"/>
  </r>
  <r>
    <s v="C103684"/>
    <n v="2275.38"/>
    <s v="assalariado"/>
    <n v="3.54"/>
    <n v="369"/>
    <n v="3"/>
    <d v="2023-07-26T09:12:59"/>
    <d v="2024-11-06T07:41:31"/>
    <n v="0.122"/>
    <n v="0.45800000000000002"/>
    <s v="PI"/>
    <x v="0"/>
    <x v="0"/>
  </r>
  <r>
    <s v="C103685"/>
    <n v="748.8"/>
    <s v="servidor"/>
    <n v="15.61"/>
    <n v="495"/>
    <n v="1"/>
    <d v="2023-11-21T02:49:17"/>
    <d v="2024-11-17T01:04:57"/>
    <n v="0.371"/>
    <n v="8.8999999999999996E-2"/>
    <s v="MA"/>
    <x v="0"/>
    <x v="2"/>
  </r>
  <r>
    <s v="C103690"/>
    <n v="866.92"/>
    <s v="assalariado"/>
    <n v="19.91"/>
    <n v="604"/>
    <n v="4"/>
    <d v="2025-02-03T03:39:46"/>
    <d v="2023-07-25T01:24:46"/>
    <n v="0.33200000000000002"/>
    <n v="8.5999999999999993E-2"/>
    <s v="MA"/>
    <x v="0"/>
    <x v="2"/>
  </r>
  <r>
    <s v="C103696"/>
    <n v="895.79"/>
    <s v="assalariado"/>
    <n v="23.36"/>
    <n v="350"/>
    <n v="1"/>
    <d v="2023-06-07T08:30:43"/>
    <d v="2025-07-07T16:03:41"/>
    <n v="0.42899999999999999"/>
    <n v="0.21199999999999999"/>
    <s v="DF"/>
    <x v="1"/>
    <x v="1"/>
  </r>
  <r>
    <s v="C103698"/>
    <n v="1542.74"/>
    <s v="assalariado"/>
    <n v="6.52"/>
    <n v="835"/>
    <n v="1"/>
    <d v="2023-03-19T12:09:04"/>
    <d v="2024-09-27T17:42:56"/>
    <n v="0.60199999999999998"/>
    <n v="0.33100000000000002"/>
    <s v="SC"/>
    <x v="0"/>
    <x v="1"/>
  </r>
  <r>
    <s v="C103702"/>
    <n v="1781.36"/>
    <s v="assalariado"/>
    <n v="19.600000000000001"/>
    <n v="827"/>
    <n v="2"/>
    <d v="2023-12-23T17:12:57"/>
    <d v="2023-07-11T10:26:43"/>
    <n v="0.26900000000000002"/>
    <n v="0.60599999999999998"/>
    <s v="PA"/>
    <x v="0"/>
    <x v="3"/>
  </r>
  <r>
    <s v="C103708"/>
    <n v="1286.18"/>
    <s v="assalariado"/>
    <n v="5.98"/>
    <n v="722"/>
    <n v="1"/>
    <d v="2025-09-12T07:47:54"/>
    <d v="2025-08-13T01:08:15"/>
    <n v="0.16400000000000001"/>
    <n v="0.28499999999999998"/>
    <s v="SC"/>
    <x v="0"/>
    <x v="1"/>
  </r>
  <r>
    <s v="C103712"/>
    <n v="1441.5"/>
    <s v="assalariado"/>
    <n v="11.39"/>
    <n v="892"/>
    <n v="0"/>
    <d v="2023-11-29T08:03:26"/>
    <d v="2026-01-12T11:47:39"/>
    <n v="0.255"/>
    <n v="0.71899999999999997"/>
    <s v="SP"/>
    <x v="0"/>
    <x v="3"/>
  </r>
  <r>
    <s v="C103715"/>
    <n v="50.22"/>
    <s v="autônomo"/>
    <n v="6.81"/>
    <n v="723"/>
    <n v="4"/>
    <d v="2024-06-23T04:29:06"/>
    <d v="2025-08-09T04:10:29"/>
    <n v="0.128"/>
    <n v="0.186"/>
    <s v="AL"/>
    <x v="0"/>
    <x v="2"/>
  </r>
  <r>
    <s v="C103717"/>
    <n v="910.12"/>
    <s v="assalariado"/>
    <n v="6.09"/>
    <n v="308"/>
    <n v="1"/>
    <d v="2024-12-24T14:39:49"/>
    <d v="2025-08-03T02:47:53"/>
    <n v="0.317"/>
    <n v="0.36799999999999999"/>
    <s v="DF"/>
    <x v="0"/>
    <x v="1"/>
  </r>
  <r>
    <s v="C103721"/>
    <n v="371.77"/>
    <s v="servidor"/>
    <n v="5.39"/>
    <n v="837"/>
    <n v="1"/>
    <d v="2025-10-23T20:27:22"/>
    <d v="2023-05-20T00:13:08"/>
    <n v="0.25600000000000001"/>
    <n v="0.58099999999999996"/>
    <s v="SC"/>
    <x v="0"/>
    <x v="0"/>
  </r>
  <r>
    <s v="C103723"/>
    <n v="1187.58"/>
    <s v="assalariado"/>
    <n v="19.03"/>
    <n v="437"/>
    <n v="4"/>
    <d v="2025-05-14T03:00:05"/>
    <d v="2023-05-24T04:23:45"/>
    <n v="0.312"/>
    <n v="6.4000000000000001E-2"/>
    <s v="SC"/>
    <x v="0"/>
    <x v="2"/>
  </r>
  <r>
    <s v="C103729"/>
    <n v="1609.62"/>
    <s v="assalariado"/>
    <n v="37.08"/>
    <n v="401"/>
    <n v="0"/>
    <d v="2025-02-14T06:17:17"/>
    <d v="2024-04-29T19:01:37"/>
    <n v="0.36099999999999999"/>
    <n v="0.63900000000000001"/>
    <s v="RJ"/>
    <x v="1"/>
    <x v="3"/>
  </r>
  <r>
    <s v="C103735"/>
    <n v="760.39"/>
    <s v="pensionista"/>
    <n v="4.18"/>
    <n v="853"/>
    <n v="1"/>
    <d v="2025-02-14T02:14:04"/>
    <d v="2023-03-27T04:34:23"/>
    <n v="0.23400000000000001"/>
    <n v="0.55800000000000005"/>
    <s v="CE"/>
    <x v="0"/>
    <x v="0"/>
  </r>
  <r>
    <s v="C103736"/>
    <n v="1388.94"/>
    <s v="servidor"/>
    <n v="2.61"/>
    <n v="850"/>
    <n v="0"/>
    <d v="2025-09-27T19:10:55"/>
    <d v="2025-05-18T14:57:47"/>
    <n v="0.52800000000000002"/>
    <n v="0.29599999999999999"/>
    <s v="ES"/>
    <x v="0"/>
    <x v="1"/>
  </r>
  <r>
    <s v="C103739"/>
    <n v="1648.03"/>
    <s v="assalariado"/>
    <n v="19.8"/>
    <n v="643"/>
    <n v="1"/>
    <d v="2025-09-13T09:09:08"/>
    <d v="2024-09-15T01:52:18"/>
    <n v="0.09"/>
    <n v="0.309"/>
    <s v="SC"/>
    <x v="0"/>
    <x v="1"/>
  </r>
  <r>
    <s v="C103745"/>
    <n v="442.17"/>
    <s v="autônomo"/>
    <n v="5.28"/>
    <n v="463"/>
    <n v="2"/>
    <d v="2024-09-24T10:22:37"/>
    <d v="2024-03-28T09:09:43"/>
    <n v="0.159"/>
    <n v="0.41"/>
    <s v="SE"/>
    <x v="0"/>
    <x v="0"/>
  </r>
  <r>
    <s v="C103749"/>
    <n v="924.27"/>
    <s v="autônomo"/>
    <n v="24.75"/>
    <n v="582"/>
    <n v="1"/>
    <d v="2023-11-17T04:37:06"/>
    <d v="2024-12-17T05:50:37"/>
    <n v="0.153"/>
    <n v="0.315"/>
    <s v="PB"/>
    <x v="1"/>
    <x v="1"/>
  </r>
  <r>
    <s v="C103752"/>
    <n v="2289.6999999999998"/>
    <s v="autônomo"/>
    <n v="40.26"/>
    <n v="360"/>
    <n v="4"/>
    <d v="2025-09-21T11:20:08"/>
    <d v="2024-09-15T12:43:00"/>
    <n v="6.8000000000000005E-2"/>
    <n v="0.48299999999999998"/>
    <s v="DF"/>
    <x v="2"/>
    <x v="0"/>
  </r>
  <r>
    <s v="C103753"/>
    <n v="2697.1"/>
    <s v="servidor"/>
    <n v="29.87"/>
    <n v="664"/>
    <n v="4"/>
    <d v="2024-06-07T05:43:59"/>
    <d v="2025-07-03T13:14:53"/>
    <n v="0.255"/>
    <n v="0.25700000000000001"/>
    <s v="RS"/>
    <x v="1"/>
    <x v="1"/>
  </r>
  <r>
    <s v="C103760"/>
    <n v="175.37"/>
    <s v="assalariado"/>
    <n v="1.71"/>
    <n v="853"/>
    <n v="1"/>
    <d v="2025-10-28T05:46:26"/>
    <d v="2024-12-26T02:01:23"/>
    <n v="0.58799999999999997"/>
    <n v="0.36099999999999999"/>
    <s v="GO"/>
    <x v="0"/>
    <x v="1"/>
  </r>
  <r>
    <s v="C103770"/>
    <n v="497.26"/>
    <s v="autônomo"/>
    <n v="51.51"/>
    <n v="744"/>
    <n v="2"/>
    <d v="2023-07-14T16:53:02"/>
    <d v="2025-03-01T16:36:08"/>
    <n v="0.33400000000000002"/>
    <n v="0.40400000000000003"/>
    <s v="PE"/>
    <x v="2"/>
    <x v="0"/>
  </r>
  <r>
    <s v="C103771"/>
    <n v="3180.79"/>
    <s v="assalariado"/>
    <n v="11.38"/>
    <n v="545"/>
    <n v="2"/>
    <d v="2025-01-05T10:09:55"/>
    <d v="2024-02-10T18:32:06"/>
    <n v="0.56599999999999995"/>
    <n v="0.53400000000000003"/>
    <s v="PR"/>
    <x v="0"/>
    <x v="0"/>
  </r>
  <r>
    <s v="C103772"/>
    <n v="333.62"/>
    <s v="pensionista"/>
    <n v="24.34"/>
    <n v="687"/>
    <n v="1"/>
    <d v="2025-06-09T10:25:34"/>
    <d v="2024-08-25T12:41:50"/>
    <n v="0.13600000000000001"/>
    <n v="0.39300000000000002"/>
    <s v="PB"/>
    <x v="1"/>
    <x v="1"/>
  </r>
  <r>
    <s v="C103773"/>
    <n v="172.21"/>
    <s v="assalariado"/>
    <n v="5.0999999999999996"/>
    <n v="723"/>
    <n v="1"/>
    <d v="2023-07-15T12:42:29"/>
    <d v="2025-02-01T07:40:23"/>
    <n v="0.107"/>
    <n v="0.129"/>
    <s v="PA"/>
    <x v="0"/>
    <x v="2"/>
  </r>
  <r>
    <s v="C103774"/>
    <n v="2155.27"/>
    <s v="autônomo"/>
    <n v="16.989999999999998"/>
    <n v="581"/>
    <n v="0"/>
    <d v="2024-02-13T13:59:36"/>
    <d v="2025-07-15T00:50:57"/>
    <n v="0.311"/>
    <n v="0.30199999999999999"/>
    <s v="ES"/>
    <x v="0"/>
    <x v="1"/>
  </r>
  <r>
    <s v="C103775"/>
    <n v="601.83000000000004"/>
    <s v="assalariado"/>
    <n v="28.78"/>
    <n v="571"/>
    <n v="1"/>
    <d v="2024-07-11T07:51:35"/>
    <d v="2024-07-24T09:14:43"/>
    <n v="0.17499999999999999"/>
    <n v="0.45100000000000001"/>
    <s v="PA"/>
    <x v="1"/>
    <x v="0"/>
  </r>
  <r>
    <s v="C103780"/>
    <n v="991.9"/>
    <s v="assalariado"/>
    <n v="32.729999999999997"/>
    <n v="526"/>
    <n v="1"/>
    <d v="2024-08-02T21:08:49"/>
    <d v="2024-03-03T05:49:39"/>
    <n v="0.28599999999999998"/>
    <n v="0.315"/>
    <s v="RS"/>
    <x v="1"/>
    <x v="1"/>
  </r>
  <r>
    <s v="C103784"/>
    <n v="1723.78"/>
    <s v="autônomo"/>
    <n v="4.21"/>
    <n v="722"/>
    <n v="1"/>
    <d v="2025-07-19T04:22:38"/>
    <d v="2025-06-06T07:33:10"/>
    <n v="0.41"/>
    <n v="6.2E-2"/>
    <s v="RN"/>
    <x v="0"/>
    <x v="2"/>
  </r>
  <r>
    <s v="C103791"/>
    <n v="1622.74"/>
    <s v="assalariado"/>
    <n v="12.02"/>
    <n v="438"/>
    <n v="2"/>
    <d v="2023-12-25T12:58:19"/>
    <d v="2024-11-08T02:12:31"/>
    <n v="0.23200000000000001"/>
    <n v="0.39800000000000002"/>
    <s v="DF"/>
    <x v="0"/>
    <x v="1"/>
  </r>
  <r>
    <s v="C103802"/>
    <n v="751.83"/>
    <s v="assalariado"/>
    <n v="8.07"/>
    <n v="677"/>
    <n v="1"/>
    <d v="2025-06-12T03:19:18"/>
    <d v="2025-03-29T01:56:21"/>
    <n v="0.28899999999999998"/>
    <n v="0.44800000000000001"/>
    <s v="GO"/>
    <x v="0"/>
    <x v="0"/>
  </r>
  <r>
    <s v="C103803"/>
    <n v="141.1"/>
    <s v="assalariado"/>
    <n v="25.04"/>
    <n v="425"/>
    <n v="1"/>
    <d v="2023-01-28T14:24:37"/>
    <d v="2025-03-04T15:18:59"/>
    <n v="0.183"/>
    <n v="0.16700000000000001"/>
    <s v="GO"/>
    <x v="1"/>
    <x v="2"/>
  </r>
  <r>
    <s v="C103805"/>
    <n v="1016.93"/>
    <s v="servidor"/>
    <n v="7.24"/>
    <n v="575"/>
    <n v="1"/>
    <d v="2024-10-25T10:54:02"/>
    <d v="2023-01-20T12:48:39"/>
    <n v="0.33800000000000002"/>
    <n v="0.68"/>
    <s v="SC"/>
    <x v="0"/>
    <x v="3"/>
  </r>
  <r>
    <s v="C103808"/>
    <n v="1426.53"/>
    <s v="assalariado"/>
    <n v="10.91"/>
    <n v="570"/>
    <n v="3"/>
    <d v="2024-01-07T18:59:56"/>
    <d v="2023-12-17T17:20:48"/>
    <n v="0.51900000000000002"/>
    <n v="0.55000000000000004"/>
    <s v="PB"/>
    <x v="0"/>
    <x v="0"/>
  </r>
  <r>
    <s v="C103809"/>
    <n v="1205.6199999999999"/>
    <s v="assalariado"/>
    <n v="38.99"/>
    <n v="718"/>
    <n v="1"/>
    <d v="2025-07-14T02:14:47"/>
    <d v="2024-05-19T01:09:51"/>
    <n v="4.7E-2"/>
    <n v="0.224"/>
    <s v="SP"/>
    <x v="1"/>
    <x v="1"/>
  </r>
  <r>
    <s v="C103819"/>
    <n v="228.52"/>
    <s v="servidor"/>
    <n v="1.3"/>
    <n v="714"/>
    <n v="1"/>
    <d v="2025-05-12T09:39:22"/>
    <d v="2024-01-31T23:57:13"/>
    <n v="0.47299999999999998"/>
    <n v="0.41899999999999998"/>
    <s v="PR"/>
    <x v="0"/>
    <x v="0"/>
  </r>
  <r>
    <s v="C103822"/>
    <n v="686.87"/>
    <s v="assalariado"/>
    <n v="6.36"/>
    <n v="474"/>
    <n v="2"/>
    <d v="2024-12-03T22:52:14"/>
    <d v="2025-10-05T07:58:10"/>
    <n v="0.55800000000000005"/>
    <n v="2.5999999999999999E-2"/>
    <s v="RJ"/>
    <x v="0"/>
    <x v="2"/>
  </r>
  <r>
    <s v="C103827"/>
    <n v="328.01"/>
    <s v="autônomo"/>
    <n v="14.51"/>
    <n v="781"/>
    <n v="4"/>
    <d v="2024-01-01T15:42:44"/>
    <d v="2023-06-27T14:33:33"/>
    <n v="6.0999999999999999E-2"/>
    <n v="0.29799999999999999"/>
    <s v="RN"/>
    <x v="0"/>
    <x v="1"/>
  </r>
  <r>
    <s v="C103829"/>
    <n v="1619.18"/>
    <s v="assalariado"/>
    <n v="28.95"/>
    <n v="509"/>
    <n v="1"/>
    <d v="2024-01-12T03:44:51"/>
    <d v="2025-04-05T13:19:40"/>
    <n v="0.14799999999999999"/>
    <n v="0.317"/>
    <s v="MG"/>
    <x v="1"/>
    <x v="1"/>
  </r>
  <r>
    <s v="C103830"/>
    <n v="1634.24"/>
    <s v="assalariado"/>
    <n v="35.25"/>
    <n v="432"/>
    <n v="2"/>
    <d v="2023-05-14T14:25:13"/>
    <d v="2024-02-22T12:56:49"/>
    <n v="0.42099999999999999"/>
    <n v="5.8000000000000003E-2"/>
    <s v="AL"/>
    <x v="1"/>
    <x v="2"/>
  </r>
  <r>
    <s v="C103835"/>
    <n v="1345.56"/>
    <s v="servidor"/>
    <n v="13.48"/>
    <n v="541"/>
    <n v="1"/>
    <d v="2024-01-23T20:22:49"/>
    <d v="2023-03-27T09:37:11"/>
    <n v="0.13"/>
    <n v="0.21"/>
    <s v="AL"/>
    <x v="0"/>
    <x v="1"/>
  </r>
  <r>
    <s v="C103837"/>
    <n v="775.88"/>
    <s v="autônomo"/>
    <n v="8.23"/>
    <n v="771"/>
    <n v="4"/>
    <d v="2023-03-15T22:56:30"/>
    <d v="2025-11-26T12:47:42"/>
    <n v="0.60399999999999998"/>
    <n v="6.2E-2"/>
    <s v="AL"/>
    <x v="0"/>
    <x v="2"/>
  </r>
  <r>
    <s v="C103841"/>
    <n v="806.68"/>
    <s v="assalariado"/>
    <n v="8.52"/>
    <n v="344"/>
    <n v="0"/>
    <d v="2025-03-05T18:29:48"/>
    <d v="2025-03-07T11:02:16"/>
    <n v="0.19800000000000001"/>
    <n v="0.29899999999999999"/>
    <s v="SE"/>
    <x v="0"/>
    <x v="1"/>
  </r>
  <r>
    <s v="C103842"/>
    <n v="55.36"/>
    <s v="servidor"/>
    <n v="13.91"/>
    <n v="793"/>
    <n v="1"/>
    <d v="2025-05-05T00:52:23"/>
    <d v="2023-07-27T21:35:33"/>
    <n v="0.38900000000000001"/>
    <n v="0.66500000000000004"/>
    <s v="PI"/>
    <x v="0"/>
    <x v="3"/>
  </r>
  <r>
    <s v="C103843"/>
    <n v="538.9"/>
    <s v="assalariado"/>
    <n v="45.53"/>
    <n v="701"/>
    <n v="1"/>
    <d v="2023-10-13T09:07:17"/>
    <d v="2024-10-23T06:16:19"/>
    <n v="0.24299999999999999"/>
    <n v="0.16500000000000001"/>
    <s v="SE"/>
    <x v="2"/>
    <x v="2"/>
  </r>
  <r>
    <s v="C103846"/>
    <n v="1647.74"/>
    <s v="assalariado"/>
    <n v="9.3800000000000008"/>
    <n v="707"/>
    <n v="2"/>
    <d v="2025-08-28T23:08:08"/>
    <d v="2023-08-11T14:11:52"/>
    <n v="0.36699999999999999"/>
    <n v="0.44900000000000001"/>
    <s v="DF"/>
    <x v="0"/>
    <x v="0"/>
  </r>
  <r>
    <s v="C103848"/>
    <n v="2990.8"/>
    <s v="assalariado"/>
    <n v="14.61"/>
    <n v="674"/>
    <n v="1"/>
    <d v="2025-06-23T14:31:00"/>
    <d v="2023-09-10T23:33:04"/>
    <n v="0.23699999999999999"/>
    <n v="0.19"/>
    <s v="MG"/>
    <x v="0"/>
    <x v="2"/>
  </r>
  <r>
    <s v="C103860"/>
    <n v="1998.31"/>
    <s v="autônomo"/>
    <n v="11.03"/>
    <n v="674"/>
    <n v="1"/>
    <d v="2025-03-27T01:57:37"/>
    <d v="2023-12-06T14:26:35"/>
    <n v="0.69799999999999995"/>
    <n v="0.29399999999999998"/>
    <s v="RS"/>
    <x v="0"/>
    <x v="1"/>
  </r>
  <r>
    <s v="C103865"/>
    <n v="1145.24"/>
    <s v="servidor"/>
    <n v="33.6"/>
    <n v="342"/>
    <n v="1"/>
    <d v="2025-09-13T01:41:03"/>
    <d v="2024-09-29T20:22:12"/>
    <n v="0.32100000000000001"/>
    <n v="0.30099999999999999"/>
    <s v="PI"/>
    <x v="1"/>
    <x v="1"/>
  </r>
  <r>
    <s v="C103868"/>
    <n v="194.17"/>
    <s v="autônomo"/>
    <n v="1.18"/>
    <n v="826"/>
    <n v="1"/>
    <d v="2024-06-11T22:19:09"/>
    <d v="2025-01-31T02:59:16"/>
    <n v="0.223"/>
    <n v="0.44700000000000001"/>
    <s v="AM"/>
    <x v="0"/>
    <x v="0"/>
  </r>
  <r>
    <s v="C103869"/>
    <n v="328.37"/>
    <s v="assalariado"/>
    <n v="6.08"/>
    <n v="578"/>
    <n v="1"/>
    <d v="2025-07-05T03:07:56"/>
    <d v="2023-03-05T07:56:57"/>
    <n v="0.33600000000000002"/>
    <n v="0.05"/>
    <s v="RS"/>
    <x v="0"/>
    <x v="2"/>
  </r>
  <r>
    <s v="C103874"/>
    <n v="4207.55"/>
    <s v="assalariado"/>
    <n v="36.76"/>
    <n v="650"/>
    <n v="1"/>
    <d v="2025-06-24T17:02:10"/>
    <d v="2023-11-16T13:03:06"/>
    <n v="0.41699999999999998"/>
    <n v="0.28100000000000003"/>
    <s v="RS"/>
    <x v="1"/>
    <x v="1"/>
  </r>
  <r>
    <s v="C103875"/>
    <n v="2659.61"/>
    <s v="pensionista"/>
    <n v="13.16"/>
    <n v="556"/>
    <n v="3"/>
    <d v="2024-04-10T04:44:55"/>
    <d v="2023-07-03T18:37:55"/>
    <n v="0.185"/>
    <n v="0.28599999999999998"/>
    <s v="GO"/>
    <x v="0"/>
    <x v="1"/>
  </r>
  <r>
    <s v="C103876"/>
    <n v="1409.72"/>
    <s v="assalariado"/>
    <n v="7.01"/>
    <n v="465"/>
    <n v="1"/>
    <d v="2023-02-07T23:34:59"/>
    <d v="2024-01-06T12:50:03"/>
    <n v="0.17599999999999999"/>
    <n v="0.45900000000000002"/>
    <s v="SP"/>
    <x v="0"/>
    <x v="0"/>
  </r>
  <r>
    <s v="C103884"/>
    <n v="139.19999999999999"/>
    <s v="assalariado"/>
    <n v="24.88"/>
    <n v="459"/>
    <n v="1"/>
    <d v="2023-05-13T22:13:54"/>
    <d v="2025-05-04T03:20:41"/>
    <n v="0.245"/>
    <n v="0.40100000000000002"/>
    <s v="SC"/>
    <x v="1"/>
    <x v="0"/>
  </r>
  <r>
    <s v="C103885"/>
    <n v="2400.4499999999998"/>
    <s v="assalariado"/>
    <n v="10.9"/>
    <n v="418"/>
    <n v="1"/>
    <d v="2025-01-09T18:10:55"/>
    <d v="2023-12-25T06:58:55"/>
    <n v="0.41799999999999998"/>
    <n v="0.14799999999999999"/>
    <s v="SP"/>
    <x v="0"/>
    <x v="2"/>
  </r>
  <r>
    <s v="C103891"/>
    <n v="832.57"/>
    <s v="autônomo"/>
    <n v="5.52"/>
    <n v="662"/>
    <n v="3"/>
    <d v="2025-01-05T16:52:02"/>
    <d v="2025-08-26T22:22:00"/>
    <n v="0.36599999999999999"/>
    <n v="0.30299999999999999"/>
    <s v="PR"/>
    <x v="0"/>
    <x v="1"/>
  </r>
  <r>
    <s v="C103893"/>
    <n v="2753.07"/>
    <s v="servidor"/>
    <n v="23.63"/>
    <n v="867"/>
    <n v="1"/>
    <d v="2025-03-12T02:38:13"/>
    <d v="2023-05-14T02:16:40"/>
    <n v="0.57299999999999995"/>
    <n v="0.32800000000000001"/>
    <s v="AM"/>
    <x v="1"/>
    <x v="1"/>
  </r>
  <r>
    <s v="C103896"/>
    <n v="455.5"/>
    <s v="servidor"/>
    <n v="23.26"/>
    <n v="821"/>
    <n v="1"/>
    <d v="2023-10-28T07:14:06"/>
    <d v="2025-05-06T01:46:50"/>
    <n v="0.54900000000000004"/>
    <n v="0.68400000000000005"/>
    <s v="SP"/>
    <x v="1"/>
    <x v="3"/>
  </r>
  <r>
    <s v="C103897"/>
    <n v="440.73"/>
    <s v="assalariado"/>
    <n v="9.15"/>
    <n v="546"/>
    <n v="2"/>
    <d v="2024-03-06T09:03:22"/>
    <d v="2024-12-12T08:15:17"/>
    <n v="6.8000000000000005E-2"/>
    <n v="0.51600000000000001"/>
    <s v="MA"/>
    <x v="0"/>
    <x v="0"/>
  </r>
  <r>
    <s v="C103902"/>
    <n v="2139.2800000000002"/>
    <s v="assalariado"/>
    <n v="5.0199999999999996"/>
    <n v="777"/>
    <n v="3"/>
    <d v="2025-02-19T16:04:51"/>
    <d v="2023-04-21T10:38:13"/>
    <n v="0.50800000000000001"/>
    <n v="0.47799999999999998"/>
    <s v="MG"/>
    <x v="0"/>
    <x v="0"/>
  </r>
  <r>
    <s v="C103906"/>
    <n v="51.52"/>
    <s v="assalariado"/>
    <n v="25.91"/>
    <n v="562"/>
    <n v="1"/>
    <d v="2025-07-15T17:49:09"/>
    <d v="2024-04-20T14:50:40"/>
    <n v="0.17499999999999999"/>
    <n v="6.9000000000000006E-2"/>
    <s v="SC"/>
    <x v="1"/>
    <x v="2"/>
  </r>
  <r>
    <s v="C103907"/>
    <n v="191.85"/>
    <s v="assalariado"/>
    <n v="42.44"/>
    <n v="728"/>
    <n v="3"/>
    <d v="2025-02-25T11:17:18"/>
    <d v="2023-01-30T20:02:19"/>
    <n v="0.27500000000000002"/>
    <n v="0.121"/>
    <s v="RS"/>
    <x v="2"/>
    <x v="2"/>
  </r>
  <r>
    <s v="C103916"/>
    <n v="740.56"/>
    <s v="assalariado"/>
    <n v="0.31"/>
    <n v="706"/>
    <n v="1"/>
    <d v="2023-07-31T03:25:37"/>
    <d v="2025-06-18T19:24:12"/>
    <n v="0.316"/>
    <n v="0.45100000000000001"/>
    <s v="ES"/>
    <x v="0"/>
    <x v="0"/>
  </r>
  <r>
    <s v="C103921"/>
    <n v="902.15"/>
    <s v="assalariado"/>
    <n v="32.21"/>
    <n v="887"/>
    <n v="3"/>
    <d v="2025-10-10T18:01:19"/>
    <d v="2025-01-12T17:43:59"/>
    <n v="6.8000000000000005E-2"/>
    <n v="0.47199999999999998"/>
    <s v="RS"/>
    <x v="1"/>
    <x v="0"/>
  </r>
  <r>
    <s v="C103925"/>
    <n v="815.03"/>
    <s v="assalariado"/>
    <n v="11.56"/>
    <n v="477"/>
    <n v="3"/>
    <d v="2024-07-06T01:04:44"/>
    <d v="2025-10-17T03:10:02"/>
    <n v="0.247"/>
    <n v="0.109"/>
    <s v="RN"/>
    <x v="0"/>
    <x v="2"/>
  </r>
  <r>
    <s v="C103926"/>
    <n v="814.78"/>
    <s v="assalariado"/>
    <n v="15.81"/>
    <n v="677"/>
    <n v="2"/>
    <d v="2023-07-02T14:35:13"/>
    <d v="2023-08-21T00:15:23"/>
    <n v="0.47199999999999998"/>
    <n v="0.38900000000000001"/>
    <s v="SE"/>
    <x v="0"/>
    <x v="1"/>
  </r>
  <r>
    <s v="C103931"/>
    <n v="89.21"/>
    <s v="assalariado"/>
    <n v="27.57"/>
    <n v="691"/>
    <n v="2"/>
    <d v="2023-05-31T09:07:38"/>
    <d v="2023-07-27T01:32:19"/>
    <n v="0.308"/>
    <n v="0.29899999999999999"/>
    <s v="GO"/>
    <x v="1"/>
    <x v="1"/>
  </r>
  <r>
    <s v="C103936"/>
    <n v="498.51"/>
    <s v="autônomo"/>
    <n v="2.0699999999999998"/>
    <n v="372"/>
    <n v="4"/>
    <d v="2025-09-17T11:45:47"/>
    <d v="2024-06-01T23:45:20"/>
    <n v="0.45300000000000001"/>
    <n v="0.20100000000000001"/>
    <s v="PI"/>
    <x v="0"/>
    <x v="1"/>
  </r>
  <r>
    <s v="C103939"/>
    <n v="1121.6099999999999"/>
    <s v="assalariado"/>
    <n v="15.17"/>
    <n v="786"/>
    <n v="2"/>
    <d v="2024-12-24T00:38:42"/>
    <d v="2025-09-28T06:36:32"/>
    <n v="0.26900000000000002"/>
    <n v="0.23100000000000001"/>
    <s v="PE"/>
    <x v="0"/>
    <x v="1"/>
  </r>
  <r>
    <s v="C103941"/>
    <n v="129.28"/>
    <s v="assalariado"/>
    <n v="1.63"/>
    <n v="830"/>
    <n v="1"/>
    <d v="2025-04-29T17:39:47"/>
    <d v="2023-11-17T08:49:54"/>
    <n v="0.318"/>
    <n v="0.28299999999999997"/>
    <s v="PB"/>
    <x v="0"/>
    <x v="1"/>
  </r>
  <r>
    <s v="C103944"/>
    <n v="3689.32"/>
    <s v="pensionista"/>
    <n v="18.55"/>
    <n v="363"/>
    <n v="1"/>
    <d v="2024-02-12T16:48:38"/>
    <d v="2023-12-19T11:35:51"/>
    <n v="0.19800000000000001"/>
    <n v="0.21"/>
    <s v="PR"/>
    <x v="0"/>
    <x v="1"/>
  </r>
  <r>
    <s v="C103946"/>
    <n v="839.33"/>
    <s v="pensionista"/>
    <n v="1.76"/>
    <n v="324"/>
    <n v="1"/>
    <d v="2023-06-13T07:49:19"/>
    <d v="2025-01-20T19:17:46"/>
    <n v="0.46800000000000003"/>
    <n v="0.38200000000000001"/>
    <s v="BA"/>
    <x v="0"/>
    <x v="1"/>
  </r>
  <r>
    <s v="C103949"/>
    <n v="351.19"/>
    <s v="assalariado"/>
    <n v="3.08"/>
    <n v="391"/>
    <n v="5"/>
    <d v="2023-05-03T17:46:44"/>
    <d v="2025-10-15T09:41:24"/>
    <n v="0.36399999999999999"/>
    <n v="0.51700000000000002"/>
    <s v="PE"/>
    <x v="0"/>
    <x v="0"/>
  </r>
  <r>
    <s v="C103953"/>
    <n v="191.58"/>
    <s v="autônomo"/>
    <n v="27.08"/>
    <n v="563"/>
    <n v="2"/>
    <d v="2024-04-15T06:43:36"/>
    <d v="2025-11-28T22:11:20"/>
    <n v="0.45900000000000002"/>
    <n v="0.70899999999999996"/>
    <s v="CE"/>
    <x v="1"/>
    <x v="3"/>
  </r>
  <r>
    <s v="C103958"/>
    <n v="617.95000000000005"/>
    <s v="autônomo"/>
    <n v="18.95"/>
    <n v="611"/>
    <n v="1"/>
    <d v="2023-10-28T01:53:26"/>
    <d v="2024-07-22T01:40:39"/>
    <n v="0.113"/>
    <n v="0.28399999999999997"/>
    <s v="RS"/>
    <x v="0"/>
    <x v="1"/>
  </r>
  <r>
    <s v="C103960"/>
    <n v="469.96"/>
    <s v="autônomo"/>
    <n v="14.12"/>
    <n v="372"/>
    <n v="1"/>
    <d v="2025-04-17T07:11:48"/>
    <d v="2024-07-16T21:16:05"/>
    <n v="0.26400000000000001"/>
    <n v="0.50600000000000001"/>
    <s v="DF"/>
    <x v="0"/>
    <x v="0"/>
  </r>
  <r>
    <s v="C103962"/>
    <n v="1799.3"/>
    <s v="assalariado"/>
    <n v="2.66"/>
    <n v="334"/>
    <n v="1"/>
    <d v="2024-03-29T23:25:55"/>
    <d v="2024-10-14T20:35:34"/>
    <n v="0.26700000000000002"/>
    <n v="0.19600000000000001"/>
    <s v="SC"/>
    <x v="0"/>
    <x v="2"/>
  </r>
  <r>
    <s v="C103964"/>
    <n v="906.3"/>
    <s v="pensionista"/>
    <n v="15.32"/>
    <n v="309"/>
    <n v="3"/>
    <d v="2023-12-09T07:34:13"/>
    <d v="2023-02-17T05:43:14"/>
    <n v="0.52900000000000003"/>
    <n v="0.29499999999999998"/>
    <s v="SC"/>
    <x v="0"/>
    <x v="1"/>
  </r>
  <r>
    <s v="C103967"/>
    <n v="729.82"/>
    <s v="assalariado"/>
    <n v="1.71"/>
    <n v="425"/>
    <n v="0"/>
    <d v="2025-03-09T23:45:04"/>
    <d v="2023-07-21T10:12:07"/>
    <n v="0.153"/>
    <n v="0.64400000000000002"/>
    <s v="BA"/>
    <x v="0"/>
    <x v="3"/>
  </r>
  <r>
    <s v="C103974"/>
    <n v="698.78"/>
    <s v="autônomo"/>
    <n v="3.03"/>
    <n v="767"/>
    <n v="0"/>
    <d v="2024-08-27T04:42:02"/>
    <d v="2025-03-10T22:23:57"/>
    <n v="0.29599999999999999"/>
    <n v="0.55400000000000005"/>
    <s v="CE"/>
    <x v="0"/>
    <x v="0"/>
  </r>
  <r>
    <s v="C103983"/>
    <n v="442.06"/>
    <s v="assalariado"/>
    <n v="12.37"/>
    <n v="519"/>
    <n v="2"/>
    <d v="2025-02-17T13:39:35"/>
    <d v="2023-02-12T00:21:49"/>
    <n v="0.33100000000000002"/>
    <n v="8.3000000000000004E-2"/>
    <s v="ES"/>
    <x v="0"/>
    <x v="2"/>
  </r>
  <r>
    <s v="C103987"/>
    <n v="3146.5"/>
    <s v="assalariado"/>
    <n v="7.41"/>
    <n v="716"/>
    <n v="4"/>
    <d v="2024-07-18T07:15:08"/>
    <d v="2025-09-17T16:57:47"/>
    <n v="0.42"/>
    <n v="0.442"/>
    <s v="GO"/>
    <x v="0"/>
    <x v="0"/>
  </r>
  <r>
    <s v="C103994"/>
    <n v="1844.27"/>
    <s v="assalariado"/>
    <n v="14.07"/>
    <n v="352"/>
    <n v="1"/>
    <d v="2025-08-11T18:18:26"/>
    <d v="2023-04-24T21:18:21"/>
    <n v="5.3999999999999999E-2"/>
    <n v="0.222"/>
    <s v="DF"/>
    <x v="0"/>
    <x v="1"/>
  </r>
  <r>
    <s v="C104007"/>
    <n v="2903.59"/>
    <s v="servidor"/>
    <n v="26.45"/>
    <n v="399"/>
    <n v="3"/>
    <d v="2025-01-01T17:37:41"/>
    <d v="2023-03-12T20:56:51"/>
    <n v="0.26"/>
    <n v="0.68899999999999995"/>
    <s v="ES"/>
    <x v="1"/>
    <x v="3"/>
  </r>
  <r>
    <s v="C104009"/>
    <n v="267.58999999999997"/>
    <s v="servidor"/>
    <n v="14.55"/>
    <n v="324"/>
    <n v="2"/>
    <d v="2025-04-13T05:36:53"/>
    <d v="2023-08-06T22:39:12"/>
    <n v="0.214"/>
    <n v="0.16500000000000001"/>
    <s v="PR"/>
    <x v="0"/>
    <x v="2"/>
  </r>
  <r>
    <s v="C104012"/>
    <n v="2334.36"/>
    <s v="servidor"/>
    <n v="10.5"/>
    <n v="382"/>
    <n v="1"/>
    <d v="2023-06-18T03:41:48"/>
    <d v="2024-04-08T20:51:04"/>
    <n v="6.8000000000000005E-2"/>
    <n v="0.52400000000000002"/>
    <s v="MG"/>
    <x v="0"/>
    <x v="0"/>
  </r>
  <r>
    <s v="C104013"/>
    <n v="2080.89"/>
    <s v="assalariado"/>
    <n v="4.13"/>
    <n v="716"/>
    <n v="1"/>
    <d v="2024-06-28T16:01:59"/>
    <d v="2023-03-13T17:45:41"/>
    <n v="0.11700000000000001"/>
    <n v="0.17199999999999999"/>
    <s v="PE"/>
    <x v="0"/>
    <x v="2"/>
  </r>
  <r>
    <s v="C104022"/>
    <n v="134.08000000000001"/>
    <s v="assalariado"/>
    <n v="8.83"/>
    <n v="461"/>
    <n v="1"/>
    <d v="2024-07-28T01:33:41"/>
    <d v="2023-02-12T22:27:49"/>
    <n v="0.14899999999999999"/>
    <n v="5.3999999999999999E-2"/>
    <s v="RJ"/>
    <x v="0"/>
    <x v="2"/>
  </r>
  <r>
    <s v="C104023"/>
    <n v="593.46"/>
    <s v="assalariado"/>
    <n v="34.64"/>
    <n v="631"/>
    <n v="2"/>
    <d v="2025-02-21T23:05:30"/>
    <d v="2024-12-23T20:37:08"/>
    <n v="0.44700000000000001"/>
    <n v="0.28100000000000003"/>
    <s v="SE"/>
    <x v="1"/>
    <x v="1"/>
  </r>
  <r>
    <s v="C104028"/>
    <n v="737.17"/>
    <s v="assalariado"/>
    <n v="25.79"/>
    <n v="537"/>
    <n v="1"/>
    <d v="2025-10-17T23:03:04"/>
    <d v="2023-09-14T22:17:13"/>
    <n v="0.37"/>
    <n v="0.442"/>
    <s v="SP"/>
    <x v="1"/>
    <x v="0"/>
  </r>
  <r>
    <s v="C104032"/>
    <n v="762.78"/>
    <s v="autônomo"/>
    <n v="12.36"/>
    <n v="502"/>
    <n v="1"/>
    <d v="2024-05-10T09:44:31"/>
    <d v="2023-09-15T17:29:46"/>
    <n v="0.4"/>
    <n v="0.54400000000000004"/>
    <s v="RJ"/>
    <x v="0"/>
    <x v="0"/>
  </r>
  <r>
    <s v="C104033"/>
    <n v="2579.7800000000002"/>
    <s v="assalariado"/>
    <n v="12.47"/>
    <n v="869"/>
    <n v="4"/>
    <d v="2023-02-11T15:11:19"/>
    <d v="2025-09-15T02:59:45"/>
    <n v="0.54500000000000004"/>
    <n v="0.24"/>
    <s v="MA"/>
    <x v="0"/>
    <x v="1"/>
  </r>
  <r>
    <s v="C104042"/>
    <n v="1247.05"/>
    <s v="servidor"/>
    <n v="23.29"/>
    <n v="418"/>
    <n v="2"/>
    <d v="2023-05-01T22:32:43"/>
    <d v="2025-06-07T23:23:23"/>
    <n v="9.0999999999999998E-2"/>
    <n v="0.47399999999999998"/>
    <s v="CE"/>
    <x v="1"/>
    <x v="0"/>
  </r>
  <r>
    <s v="C104044"/>
    <n v="3516.5"/>
    <s v="assalariado"/>
    <n v="10.46"/>
    <n v="429"/>
    <n v="1"/>
    <d v="2024-12-04T13:49:45"/>
    <d v="2023-09-03T12:05:12"/>
    <n v="0.29799999999999999"/>
    <n v="0.05"/>
    <s v="RJ"/>
    <x v="0"/>
    <x v="2"/>
  </r>
  <r>
    <s v="C104045"/>
    <n v="2229.41"/>
    <s v="assalariado"/>
    <n v="16.25"/>
    <n v="476"/>
    <n v="1"/>
    <d v="2023-04-26T07:20:54"/>
    <d v="2024-10-15T19:30:19"/>
    <n v="0.78900000000000003"/>
    <n v="6.3E-2"/>
    <s v="MA"/>
    <x v="0"/>
    <x v="2"/>
  </r>
  <r>
    <s v="C104049"/>
    <n v="1392.78"/>
    <s v="servidor"/>
    <n v="6.58"/>
    <n v="452"/>
    <n v="1"/>
    <d v="2023-01-08T15:51:44"/>
    <d v="2024-09-29T07:17:35"/>
    <n v="0.17399999999999999"/>
    <n v="0.29699999999999999"/>
    <s v="DF"/>
    <x v="0"/>
    <x v="1"/>
  </r>
  <r>
    <s v="C104052"/>
    <n v="1275.3599999999999"/>
    <s v="assalariado"/>
    <n v="13.97"/>
    <n v="659"/>
    <n v="1"/>
    <d v="2023-05-28T12:00:28"/>
    <d v="2023-08-29T00:21:52"/>
    <n v="3.5000000000000003E-2"/>
    <n v="0.57799999999999996"/>
    <s v="PI"/>
    <x v="0"/>
    <x v="0"/>
  </r>
  <r>
    <s v="C104054"/>
    <n v="285.33"/>
    <s v="assalariado"/>
    <n v="7.11"/>
    <n v="604"/>
    <n v="1"/>
    <d v="2024-02-22T05:55:51"/>
    <d v="2025-06-16T23:40:06"/>
    <n v="0.29399999999999998"/>
    <n v="0.49"/>
    <s v="PA"/>
    <x v="0"/>
    <x v="0"/>
  </r>
  <r>
    <s v="C104055"/>
    <n v="919.76"/>
    <s v="servidor"/>
    <n v="4.13"/>
    <n v="352"/>
    <n v="0"/>
    <d v="2024-12-19T10:36:40"/>
    <d v="2024-02-23T06:44:43"/>
    <n v="9.2999999999999999E-2"/>
    <n v="0.48599999999999999"/>
    <s v="ES"/>
    <x v="0"/>
    <x v="0"/>
  </r>
  <r>
    <s v="C104057"/>
    <n v="128.87"/>
    <s v="assalariado"/>
    <n v="10.11"/>
    <n v="849"/>
    <n v="2"/>
    <d v="2025-05-23T02:41:51"/>
    <d v="2023-04-27T05:00:49"/>
    <n v="0.249"/>
    <n v="0.255"/>
    <s v="SP"/>
    <x v="0"/>
    <x v="1"/>
  </r>
  <r>
    <s v="C104063"/>
    <n v="158.55000000000001"/>
    <s v="autônomo"/>
    <n v="9.51"/>
    <n v="457"/>
    <n v="3"/>
    <d v="2024-07-14T16:11:17"/>
    <d v="2025-01-16T04:05:41"/>
    <n v="0.33900000000000002"/>
    <n v="0.30499999999999999"/>
    <s v="AM"/>
    <x v="0"/>
    <x v="1"/>
  </r>
  <r>
    <s v="C104074"/>
    <n v="98.78"/>
    <s v="assalariado"/>
    <n v="9.25"/>
    <n v="315"/>
    <n v="2"/>
    <d v="2025-04-06T02:10:10"/>
    <d v="2025-10-29T01:10:45"/>
    <n v="6.9000000000000006E-2"/>
    <n v="0.48499999999999999"/>
    <s v="PA"/>
    <x v="0"/>
    <x v="0"/>
  </r>
  <r>
    <s v="C104081"/>
    <n v="908.14"/>
    <s v="assalariado"/>
    <n v="20.86"/>
    <n v="409"/>
    <n v="2"/>
    <d v="2024-03-26T09:34:07"/>
    <d v="2025-07-08T01:03:45"/>
    <n v="0.38600000000000001"/>
    <n v="0.33900000000000002"/>
    <s v="AM"/>
    <x v="1"/>
    <x v="1"/>
  </r>
  <r>
    <s v="C104083"/>
    <n v="146.26"/>
    <s v="assalariado"/>
    <n v="2.23"/>
    <n v="345"/>
    <n v="0"/>
    <d v="2024-06-09T07:43:37"/>
    <d v="2024-10-19T00:37:46"/>
    <n v="0.64700000000000002"/>
    <n v="0.29099999999999998"/>
    <s v="GO"/>
    <x v="0"/>
    <x v="1"/>
  </r>
  <r>
    <s v="C104086"/>
    <n v="173.05"/>
    <s v="autônomo"/>
    <n v="17.48"/>
    <n v="624"/>
    <n v="3"/>
    <d v="2024-04-02T16:46:36"/>
    <d v="2025-01-08T01:10:08"/>
    <n v="0.161"/>
    <n v="0.34599999999999997"/>
    <s v="MA"/>
    <x v="0"/>
    <x v="1"/>
  </r>
  <r>
    <s v="C104088"/>
    <n v="5604.16"/>
    <s v="assalariado"/>
    <n v="5.59"/>
    <n v="647"/>
    <n v="1"/>
    <d v="2024-09-02T11:04:20"/>
    <d v="2025-02-25T02:22:28"/>
    <n v="0.26900000000000002"/>
    <n v="0.214"/>
    <s v="PA"/>
    <x v="0"/>
    <x v="1"/>
  </r>
  <r>
    <s v="C104089"/>
    <n v="2047.76"/>
    <s v="assalariado"/>
    <n v="31.38"/>
    <n v="321"/>
    <n v="2"/>
    <d v="2024-05-29T10:18:33"/>
    <d v="2025-04-06T21:09:50"/>
    <n v="0.49"/>
    <n v="0.71599999999999997"/>
    <s v="PR"/>
    <x v="1"/>
    <x v="3"/>
  </r>
  <r>
    <s v="C104092"/>
    <n v="969"/>
    <s v="pensionista"/>
    <n v="1.03"/>
    <n v="742"/>
    <n v="1"/>
    <d v="2023-08-09T11:04:18"/>
    <d v="2023-06-03T15:52:25"/>
    <n v="9.4E-2"/>
    <n v="0.45900000000000002"/>
    <s v="ES"/>
    <x v="0"/>
    <x v="0"/>
  </r>
  <r>
    <s v="C104094"/>
    <n v="176.35"/>
    <s v="autônomo"/>
    <n v="6.69"/>
    <n v="736"/>
    <n v="1"/>
    <d v="2023-08-13T18:07:19"/>
    <d v="2023-10-03T16:04:30"/>
    <n v="3.3000000000000002E-2"/>
    <n v="0.58899999999999997"/>
    <s v="RJ"/>
    <x v="0"/>
    <x v="0"/>
  </r>
  <r>
    <s v="C104095"/>
    <n v="5329.38"/>
    <s v="assalariado"/>
    <n v="9.8000000000000007"/>
    <n v="759"/>
    <n v="3"/>
    <d v="2023-11-23T01:06:09"/>
    <d v="2024-10-28T10:09:51"/>
    <n v="0.36699999999999999"/>
    <n v="0.29199999999999998"/>
    <s v="PE"/>
    <x v="0"/>
    <x v="1"/>
  </r>
  <r>
    <s v="C104102"/>
    <n v="2290.8200000000002"/>
    <s v="autônomo"/>
    <n v="11.19"/>
    <n v="668"/>
    <n v="1"/>
    <d v="2023-11-25T19:31:56"/>
    <d v="2025-07-01T19:58:59"/>
    <n v="0.48299999999999998"/>
    <n v="0.39900000000000002"/>
    <s v="SE"/>
    <x v="0"/>
    <x v="1"/>
  </r>
  <r>
    <s v="C104104"/>
    <n v="716.18"/>
    <s v="autônomo"/>
    <n v="12.89"/>
    <n v="666"/>
    <n v="1"/>
    <d v="2024-07-08T21:12:47"/>
    <d v="2024-01-01T21:49:49"/>
    <n v="0.14499999999999999"/>
    <n v="0.47599999999999998"/>
    <s v="BA"/>
    <x v="0"/>
    <x v="0"/>
  </r>
  <r>
    <s v="C104110"/>
    <n v="4231.4399999999996"/>
    <s v="autônomo"/>
    <n v="24.3"/>
    <n v="479"/>
    <n v="2"/>
    <d v="2025-01-12T09:40:20"/>
    <d v="2024-12-28T17:40:39"/>
    <n v="0.16"/>
    <n v="0.36399999999999999"/>
    <s v="RN"/>
    <x v="1"/>
    <x v="1"/>
  </r>
  <r>
    <s v="C104117"/>
    <n v="591.95000000000005"/>
    <s v="autônomo"/>
    <n v="4.0999999999999996"/>
    <n v="502"/>
    <n v="1"/>
    <d v="2023-03-06T16:06:33"/>
    <d v="2025-09-17T09:38:58"/>
    <n v="7.8E-2"/>
    <n v="0.48"/>
    <s v="AM"/>
    <x v="0"/>
    <x v="0"/>
  </r>
  <r>
    <s v="C104119"/>
    <n v="1226.97"/>
    <s v="assalariado"/>
    <n v="1.9"/>
    <n v="302"/>
    <n v="1"/>
    <d v="2024-12-04T02:30:30"/>
    <d v="2025-02-06T05:27:29"/>
    <n v="0.10100000000000001"/>
    <n v="0.20599999999999999"/>
    <s v="RJ"/>
    <x v="0"/>
    <x v="1"/>
  </r>
  <r>
    <s v="C104123"/>
    <n v="488.26"/>
    <s v="assalariado"/>
    <n v="14.45"/>
    <n v="486"/>
    <n v="2"/>
    <d v="2024-04-06T03:20:14"/>
    <d v="2024-05-14T16:14:44"/>
    <n v="0.14499999999999999"/>
    <n v="0.14099999999999999"/>
    <s v="PE"/>
    <x v="0"/>
    <x v="2"/>
  </r>
  <r>
    <s v="C104124"/>
    <n v="5183.16"/>
    <s v="autônomo"/>
    <n v="26.57"/>
    <n v="341"/>
    <n v="2"/>
    <d v="2023-04-04T13:01:59"/>
    <d v="2025-11-09T19:36:27"/>
    <n v="0.155"/>
    <n v="0.39600000000000002"/>
    <s v="RS"/>
    <x v="1"/>
    <x v="1"/>
  </r>
  <r>
    <s v="C104127"/>
    <n v="882.93"/>
    <s v="pensionista"/>
    <n v="43.27"/>
    <n v="739"/>
    <n v="1"/>
    <d v="2025-05-05T07:16:32"/>
    <d v="2023-07-14T17:06:52"/>
    <n v="0.29499999999999998"/>
    <n v="0.37"/>
    <s v="RS"/>
    <x v="2"/>
    <x v="1"/>
  </r>
  <r>
    <s v="C104131"/>
    <n v="4112.74"/>
    <s v="assalariado"/>
    <n v="7.8"/>
    <n v="598"/>
    <n v="1"/>
    <d v="2023-07-20T13:03:30"/>
    <d v="2024-01-04T14:29:26"/>
    <n v="0.214"/>
    <n v="0.67400000000000004"/>
    <s v="AL"/>
    <x v="0"/>
    <x v="3"/>
  </r>
  <r>
    <s v="C104133"/>
    <n v="219.31"/>
    <s v="assalariado"/>
    <n v="11.92"/>
    <n v="656"/>
    <n v="1"/>
    <d v="2023-05-10T12:41:03"/>
    <d v="2023-02-16T16:54:21"/>
    <n v="0.182"/>
    <n v="0.36499999999999999"/>
    <s v="PA"/>
    <x v="0"/>
    <x v="1"/>
  </r>
  <r>
    <s v="C104134"/>
    <n v="692.7"/>
    <s v="assalariado"/>
    <n v="9.3000000000000007"/>
    <n v="720"/>
    <n v="2"/>
    <d v="2023-12-21T12:08:58"/>
    <d v="2024-10-14T20:09:01"/>
    <n v="0.42099999999999999"/>
    <n v="0.55700000000000005"/>
    <s v="MA"/>
    <x v="0"/>
    <x v="0"/>
  </r>
  <r>
    <s v="C104135"/>
    <n v="760.64"/>
    <s v="servidor"/>
    <n v="3.8"/>
    <n v="447"/>
    <n v="2"/>
    <d v="2024-02-01T14:30:11"/>
    <d v="2024-09-22T01:39:44"/>
    <n v="0.34300000000000003"/>
    <n v="0.56699999999999995"/>
    <s v="MA"/>
    <x v="0"/>
    <x v="0"/>
  </r>
  <r>
    <s v="C104139"/>
    <n v="85.9"/>
    <s v="assalariado"/>
    <n v="25.66"/>
    <n v="339"/>
    <n v="2"/>
    <d v="2025-04-02T19:11:00"/>
    <d v="2025-07-09T06:04:20"/>
    <n v="0.31900000000000001"/>
    <n v="0.57399999999999995"/>
    <s v="ES"/>
    <x v="1"/>
    <x v="0"/>
  </r>
  <r>
    <s v="C104144"/>
    <n v="825.62"/>
    <s v="assalariado"/>
    <n v="21.12"/>
    <n v="359"/>
    <n v="1"/>
    <d v="2025-03-22T10:13:08"/>
    <d v="2025-04-01T10:20:51"/>
    <n v="0.26900000000000002"/>
    <n v="0.20100000000000001"/>
    <s v="DF"/>
    <x v="1"/>
    <x v="1"/>
  </r>
  <r>
    <s v="C104145"/>
    <n v="162.37"/>
    <s v="assalariado"/>
    <n v="13.04"/>
    <n v="467"/>
    <n v="1"/>
    <d v="2025-07-25T12:01:12"/>
    <d v="2024-09-20T10:39:50"/>
    <n v="0.20799999999999999"/>
    <n v="0.127"/>
    <s v="MA"/>
    <x v="0"/>
    <x v="2"/>
  </r>
  <r>
    <s v="C104146"/>
    <n v="1092.6500000000001"/>
    <s v="assalariado"/>
    <n v="15.05"/>
    <n v="329"/>
    <n v="1"/>
    <d v="2024-11-25T22:14:50"/>
    <d v="2024-02-09T09:24:32"/>
    <n v="0.39300000000000002"/>
    <n v="3.5999999999999997E-2"/>
    <s v="MA"/>
    <x v="0"/>
    <x v="2"/>
  </r>
  <r>
    <s v="C104147"/>
    <n v="197.99"/>
    <s v="assalariado"/>
    <n v="14.69"/>
    <n v="384"/>
    <n v="2"/>
    <d v="2024-09-24T22:24:50"/>
    <d v="2023-05-30T14:07:39"/>
    <n v="0.13800000000000001"/>
    <n v="0.58799999999999997"/>
    <s v="RS"/>
    <x v="0"/>
    <x v="0"/>
  </r>
  <r>
    <s v="C104158"/>
    <n v="2362.42"/>
    <s v="pensionista"/>
    <n v="25.12"/>
    <n v="735"/>
    <n v="3"/>
    <d v="2024-04-27T15:51:39"/>
    <d v="2024-12-04T17:25:30"/>
    <n v="3.1E-2"/>
    <n v="0.20399999999999999"/>
    <s v="SC"/>
    <x v="1"/>
    <x v="1"/>
  </r>
  <r>
    <s v="C104167"/>
    <n v="1555"/>
    <s v="autônomo"/>
    <n v="4.57"/>
    <n v="367"/>
    <n v="1"/>
    <d v="2023-08-13T18:38:41"/>
    <d v="2025-06-26T08:06:18"/>
    <n v="0.60299999999999998"/>
    <n v="0.30299999999999999"/>
    <s v="SP"/>
    <x v="0"/>
    <x v="1"/>
  </r>
  <r>
    <s v="C104170"/>
    <n v="534.39"/>
    <s v="autônomo"/>
    <n v="27.71"/>
    <n v="622"/>
    <n v="3"/>
    <d v="2025-04-01T02:50:32"/>
    <d v="2025-02-13T21:10:10"/>
    <n v="0.218"/>
    <n v="0.184"/>
    <s v="AL"/>
    <x v="1"/>
    <x v="2"/>
  </r>
  <r>
    <s v="C104173"/>
    <n v="90.57"/>
    <s v="assalariado"/>
    <n v="2.57"/>
    <n v="526"/>
    <n v="2"/>
    <d v="2025-04-04T20:06:28"/>
    <d v="2025-04-13T09:34:27"/>
    <n v="0.41499999999999998"/>
    <n v="0.47499999999999998"/>
    <s v="RS"/>
    <x v="0"/>
    <x v="0"/>
  </r>
  <r>
    <s v="C104178"/>
    <n v="858.53"/>
    <s v="servidor"/>
    <n v="40.54"/>
    <n v="556"/>
    <n v="1"/>
    <d v="2023-04-01T11:32:03"/>
    <d v="2025-04-14T20:29:52"/>
    <n v="0.35"/>
    <n v="0.32300000000000001"/>
    <s v="GO"/>
    <x v="2"/>
    <x v="1"/>
  </r>
  <r>
    <s v="C104184"/>
    <n v="1064.43"/>
    <s v="servidor"/>
    <n v="3.27"/>
    <n v="696"/>
    <n v="1"/>
    <d v="2024-08-16T12:05:12"/>
    <d v="2024-06-16T10:46:16"/>
    <n v="0.499"/>
    <n v="0.40500000000000003"/>
    <s v="BA"/>
    <x v="0"/>
    <x v="0"/>
  </r>
  <r>
    <s v="C104186"/>
    <n v="368.68"/>
    <s v="pensionista"/>
    <n v="26.17"/>
    <n v="690"/>
    <n v="3"/>
    <d v="2024-05-09T19:52:57"/>
    <d v="2024-09-08T05:38:34"/>
    <n v="0.27100000000000002"/>
    <n v="0.66500000000000004"/>
    <s v="RS"/>
    <x v="1"/>
    <x v="3"/>
  </r>
  <r>
    <s v="C104188"/>
    <n v="1990.79"/>
    <s v="assalariado"/>
    <n v="18.25"/>
    <n v="378"/>
    <n v="1"/>
    <d v="2025-05-03T12:10:18"/>
    <d v="2023-03-10T12:16:55"/>
    <n v="0.19900000000000001"/>
    <n v="0.26700000000000002"/>
    <s v="RN"/>
    <x v="0"/>
    <x v="1"/>
  </r>
  <r>
    <s v="C104197"/>
    <n v="408.83"/>
    <s v="pensionista"/>
    <n v="16.93"/>
    <n v="878"/>
    <n v="0"/>
    <d v="2023-01-03T17:15:12"/>
    <d v="2026-02-05T04:40:36"/>
    <n v="8.2000000000000003E-2"/>
    <n v="0.35"/>
    <s v="RS"/>
    <x v="0"/>
    <x v="1"/>
  </r>
  <r>
    <s v="C104200"/>
    <n v="135.86000000000001"/>
    <s v="servidor"/>
    <n v="24.43"/>
    <n v="805"/>
    <n v="4"/>
    <d v="2023-11-11T10:58:40"/>
    <d v="2024-09-28T18:42:17"/>
    <n v="0.13300000000000001"/>
    <n v="0.36499999999999999"/>
    <s v="MA"/>
    <x v="1"/>
    <x v="1"/>
  </r>
  <r>
    <s v="C104201"/>
    <n v="154.49"/>
    <s v="autônomo"/>
    <n v="17.78"/>
    <n v="763"/>
    <n v="3"/>
    <d v="2024-04-11T11:47:12"/>
    <d v="2023-07-26T08:42:50"/>
    <n v="9.4E-2"/>
    <n v="0.21099999999999999"/>
    <s v="RJ"/>
    <x v="0"/>
    <x v="1"/>
  </r>
  <r>
    <s v="C104214"/>
    <n v="5534.17"/>
    <s v="pensionista"/>
    <n v="5.54"/>
    <n v="476"/>
    <n v="3"/>
    <d v="2025-03-03T06:12:20"/>
    <d v="2023-09-30T17:20:16"/>
    <n v="0.46800000000000003"/>
    <n v="0.27400000000000002"/>
    <s v="PI"/>
    <x v="0"/>
    <x v="1"/>
  </r>
  <r>
    <s v="C104227"/>
    <n v="3809.47"/>
    <s v="servidor"/>
    <n v="7.23"/>
    <n v="850"/>
    <n v="1"/>
    <d v="2023-06-20T17:41:36"/>
    <d v="2024-03-12T22:53:08"/>
    <n v="0.06"/>
    <n v="0.254"/>
    <s v="MG"/>
    <x v="0"/>
    <x v="1"/>
  </r>
  <r>
    <s v="C104228"/>
    <n v="86.82"/>
    <s v="assalariado"/>
    <n v="2.2599999999999998"/>
    <n v="689"/>
    <n v="1"/>
    <d v="2023-06-03T10:58:40"/>
    <d v="2023-10-23T12:41:11"/>
    <n v="0.438"/>
    <n v="0.33"/>
    <s v="BA"/>
    <x v="0"/>
    <x v="1"/>
  </r>
  <r>
    <s v="C104229"/>
    <n v="2427"/>
    <s v="pensionista"/>
    <n v="11.28"/>
    <n v="524"/>
    <n v="1"/>
    <d v="2024-04-22T13:47:22"/>
    <d v="2023-10-20T17:30:22"/>
    <n v="0.30099999999999999"/>
    <n v="0.186"/>
    <s v="AL"/>
    <x v="0"/>
    <x v="2"/>
  </r>
  <r>
    <s v="C104230"/>
    <n v="255.12"/>
    <s v="assalariado"/>
    <n v="20.399999999999999"/>
    <n v="881"/>
    <n v="3"/>
    <d v="2025-02-09T18:39:11"/>
    <d v="2024-05-29T22:04:23"/>
    <n v="0.46899999999999997"/>
    <n v="0.13900000000000001"/>
    <s v="PA"/>
    <x v="1"/>
    <x v="2"/>
  </r>
  <r>
    <s v="C104237"/>
    <n v="677.98"/>
    <s v="autônomo"/>
    <n v="16.87"/>
    <n v="407"/>
    <n v="4"/>
    <d v="2024-01-06T15:09:32"/>
    <d v="2023-10-26T14:27:04"/>
    <n v="0.38400000000000001"/>
    <n v="0.33600000000000002"/>
    <s v="SC"/>
    <x v="0"/>
    <x v="1"/>
  </r>
  <r>
    <s v="C104238"/>
    <n v="633.14"/>
    <s v="assalariado"/>
    <n v="3.01"/>
    <n v="424"/>
    <n v="1"/>
    <d v="2024-09-10T15:52:16"/>
    <d v="2023-11-28T01:16:53"/>
    <n v="0.20300000000000001"/>
    <n v="0.36399999999999999"/>
    <s v="AL"/>
    <x v="0"/>
    <x v="1"/>
  </r>
  <r>
    <s v="C104242"/>
    <n v="842.11"/>
    <s v="pensionista"/>
    <n v="43.5"/>
    <n v="723"/>
    <n v="3"/>
    <d v="2023-02-11T10:10:46"/>
    <d v="2024-03-04T16:24:23"/>
    <n v="0.191"/>
    <n v="0.59299999999999997"/>
    <s v="AM"/>
    <x v="2"/>
    <x v="0"/>
  </r>
  <r>
    <s v="C104244"/>
    <n v="2310.5300000000002"/>
    <s v="assalariado"/>
    <n v="33.909999999999997"/>
    <n v="858"/>
    <n v="2"/>
    <d v="2025-05-07T13:01:25"/>
    <d v="2024-12-14T13:32:30"/>
    <n v="0.34799999999999998"/>
    <n v="0.48899999999999999"/>
    <s v="RJ"/>
    <x v="1"/>
    <x v="0"/>
  </r>
  <r>
    <s v="C104253"/>
    <n v="1470.6"/>
    <s v="assalariado"/>
    <n v="11.95"/>
    <n v="765"/>
    <n v="1"/>
    <d v="2023-01-09T14:17:41"/>
    <d v="2023-06-03T02:29:33"/>
    <n v="0.113"/>
    <n v="0.57999999999999996"/>
    <s v="PE"/>
    <x v="0"/>
    <x v="0"/>
  </r>
  <r>
    <s v="C104266"/>
    <n v="2430.4699999999998"/>
    <s v="assalariado"/>
    <n v="8.59"/>
    <n v="664"/>
    <n v="1"/>
    <d v="2023-04-10T01:25:28"/>
    <d v="2025-09-06T20:53:34"/>
    <n v="0.16600000000000001"/>
    <n v="0.20599999999999999"/>
    <s v="GO"/>
    <x v="0"/>
    <x v="1"/>
  </r>
  <r>
    <s v="C104268"/>
    <n v="2678.95"/>
    <s v="assalariado"/>
    <n v="28.45"/>
    <n v="347"/>
    <n v="2"/>
    <d v="2023-10-02T13:21:41"/>
    <d v="2025-04-11T13:28:45"/>
    <n v="0.317"/>
    <n v="0.33600000000000002"/>
    <s v="ES"/>
    <x v="1"/>
    <x v="1"/>
  </r>
  <r>
    <s v="C104269"/>
    <n v="676.93"/>
    <s v="autônomo"/>
    <n v="18.8"/>
    <n v="429"/>
    <n v="3"/>
    <d v="2025-09-13T19:01:19"/>
    <d v="2025-08-23T23:08:07"/>
    <n v="0.19700000000000001"/>
    <n v="0.23200000000000001"/>
    <s v="MA"/>
    <x v="0"/>
    <x v="1"/>
  </r>
  <r>
    <s v="C104271"/>
    <n v="99.61"/>
    <s v="assalariado"/>
    <n v="38.07"/>
    <n v="510"/>
    <n v="3"/>
    <d v="2024-10-22T09:50:31"/>
    <d v="2024-07-30T14:08:55"/>
    <n v="0.216"/>
    <n v="0.31"/>
    <s v="PE"/>
    <x v="1"/>
    <x v="1"/>
  </r>
  <r>
    <s v="C104274"/>
    <n v="620.83000000000004"/>
    <s v="autônomo"/>
    <n v="20.79"/>
    <n v="371"/>
    <n v="2"/>
    <d v="2023-08-28T07:15:48"/>
    <d v="2024-11-07T04:54:35"/>
    <n v="0.48899999999999999"/>
    <n v="0.17199999999999999"/>
    <s v="ES"/>
    <x v="1"/>
    <x v="2"/>
  </r>
  <r>
    <s v="C104280"/>
    <n v="865.24"/>
    <s v="assalariado"/>
    <n v="25.85"/>
    <n v="326"/>
    <n v="0"/>
    <d v="2023-07-25T00:05:22"/>
    <d v="2026-03-23T21:23:28"/>
    <n v="0.38700000000000001"/>
    <n v="0.11899999999999999"/>
    <s v="DF"/>
    <x v="1"/>
    <x v="2"/>
  </r>
  <r>
    <s v="C104283"/>
    <n v="2034.78"/>
    <s v="servidor"/>
    <n v="10.84"/>
    <n v="741"/>
    <n v="1"/>
    <d v="2025-10-30T11:25:06"/>
    <d v="2025-10-19T06:15:40"/>
    <n v="0.16800000000000001"/>
    <n v="0.20699999999999999"/>
    <s v="PB"/>
    <x v="0"/>
    <x v="1"/>
  </r>
  <r>
    <s v="C104291"/>
    <n v="2430.2600000000002"/>
    <s v="autônomo"/>
    <n v="28.19"/>
    <n v="696"/>
    <n v="5"/>
    <d v="2025-08-27T22:17:22"/>
    <d v="2023-08-06T23:35:25"/>
    <n v="0.17299999999999999"/>
    <n v="0.32700000000000001"/>
    <s v="ES"/>
    <x v="1"/>
    <x v="1"/>
  </r>
  <r>
    <s v="C104294"/>
    <n v="121.85"/>
    <s v="pensionista"/>
    <n v="23.67"/>
    <n v="891"/>
    <n v="2"/>
    <d v="2024-09-21T00:23:37"/>
    <d v="2025-11-13T12:44:11"/>
    <n v="0.14199999999999999"/>
    <n v="4.8000000000000001E-2"/>
    <s v="SE"/>
    <x v="1"/>
    <x v="2"/>
  </r>
  <r>
    <s v="C104299"/>
    <n v="1350.23"/>
    <s v="servidor"/>
    <n v="15.89"/>
    <n v="702"/>
    <n v="1"/>
    <d v="2025-02-03T20:59:37"/>
    <d v="2025-12-22T21:25:27"/>
    <n v="0.188"/>
    <n v="0.311"/>
    <s v="PR"/>
    <x v="0"/>
    <x v="1"/>
  </r>
  <r>
    <s v="C104300"/>
    <n v="473.96"/>
    <s v="assalariado"/>
    <n v="12.98"/>
    <n v="499"/>
    <n v="1"/>
    <d v="2024-07-27T03:47:17"/>
    <d v="2024-10-12T13:58:45"/>
    <n v="0.20699999999999999"/>
    <n v="0.35399999999999998"/>
    <s v="PE"/>
    <x v="0"/>
    <x v="1"/>
  </r>
  <r>
    <s v="C104308"/>
    <n v="289.64999999999998"/>
    <s v="assalariado"/>
    <n v="36.75"/>
    <n v="540"/>
    <n v="2"/>
    <d v="2024-09-28T10:08:07"/>
    <d v="2024-03-04T03:30:28"/>
    <n v="7.6999999999999999E-2"/>
    <n v="0.34200000000000003"/>
    <s v="SP"/>
    <x v="1"/>
    <x v="1"/>
  </r>
  <r>
    <s v="C104311"/>
    <n v="2312.06"/>
    <s v="assalariado"/>
    <n v="10.220000000000001"/>
    <n v="431"/>
    <n v="2"/>
    <d v="2023-06-13T13:17:24"/>
    <d v="2024-08-22T10:12:22"/>
    <n v="0.56299999999999994"/>
    <n v="0.22"/>
    <s v="PA"/>
    <x v="0"/>
    <x v="1"/>
  </r>
  <r>
    <s v="C104312"/>
    <n v="160.65"/>
    <s v="assalariado"/>
    <n v="13.04"/>
    <n v="516"/>
    <n v="3"/>
    <d v="2025-08-22T18:39:22"/>
    <d v="2025-08-27T00:12:27"/>
    <n v="5.8999999999999997E-2"/>
    <n v="0.42"/>
    <s v="MA"/>
    <x v="0"/>
    <x v="0"/>
  </r>
  <r>
    <s v="C104313"/>
    <n v="2655.68"/>
    <s v="assalariado"/>
    <n v="0.79"/>
    <n v="518"/>
    <n v="3"/>
    <d v="2025-08-22T22:52:15"/>
    <d v="2023-03-24T22:15:26"/>
    <n v="0.14399999999999999"/>
    <n v="0.32600000000000001"/>
    <s v="PB"/>
    <x v="0"/>
    <x v="1"/>
  </r>
  <r>
    <s v="C104315"/>
    <n v="739.66"/>
    <s v="assalariado"/>
    <n v="7.94"/>
    <n v="850"/>
    <n v="2"/>
    <d v="2025-09-13T20:44:13"/>
    <d v="2025-11-12T17:28:02"/>
    <n v="2.8000000000000001E-2"/>
    <n v="0.36799999999999999"/>
    <s v="PB"/>
    <x v="0"/>
    <x v="1"/>
  </r>
  <r>
    <s v="C104321"/>
    <n v="126.08"/>
    <s v="autônomo"/>
    <n v="19.97"/>
    <n v="342"/>
    <n v="1"/>
    <d v="2023-10-01T09:57:36"/>
    <d v="2023-03-12T01:12:21"/>
    <n v="0.30299999999999999"/>
    <n v="0.20899999999999999"/>
    <s v="PE"/>
    <x v="0"/>
    <x v="1"/>
  </r>
  <r>
    <s v="C104325"/>
    <n v="3672.55"/>
    <s v="servidor"/>
    <n v="15.93"/>
    <n v="373"/>
    <n v="1"/>
    <d v="2025-03-08T01:41:35"/>
    <d v="2025-09-04T18:33:48"/>
    <n v="0.152"/>
    <n v="0.2"/>
    <s v="MG"/>
    <x v="0"/>
    <x v="2"/>
  </r>
  <r>
    <s v="C104327"/>
    <n v="82.49"/>
    <s v="autônomo"/>
    <n v="26.52"/>
    <n v="804"/>
    <n v="2"/>
    <d v="2024-07-06T02:46:40"/>
    <d v="2024-02-11T20:51:50"/>
    <n v="0.18099999999999999"/>
    <n v="0.15"/>
    <s v="PE"/>
    <x v="1"/>
    <x v="2"/>
  </r>
  <r>
    <s v="C104329"/>
    <n v="1905.14"/>
    <s v="assalariado"/>
    <n v="1.39"/>
    <n v="660"/>
    <n v="2"/>
    <d v="2024-08-31T14:45:28"/>
    <d v="2023-04-13T21:42:46"/>
    <n v="0.187"/>
    <n v="0.45200000000000001"/>
    <s v="RN"/>
    <x v="0"/>
    <x v="0"/>
  </r>
  <r>
    <s v="C104330"/>
    <n v="485.37"/>
    <s v="autônomo"/>
    <n v="6.06"/>
    <n v="414"/>
    <n v="1"/>
    <d v="2024-06-21T19:59:59"/>
    <d v="2025-08-15T04:42:52"/>
    <n v="0.246"/>
    <n v="0.13900000000000001"/>
    <s v="PB"/>
    <x v="0"/>
    <x v="2"/>
  </r>
  <r>
    <s v="C104332"/>
    <n v="1893.24"/>
    <s v="assalariado"/>
    <n v="18.510000000000002"/>
    <n v="493"/>
    <n v="1"/>
    <d v="2023-10-23T21:03:54"/>
    <d v="2024-10-31T16:55:55"/>
    <n v="0.16500000000000001"/>
    <n v="0.35799999999999998"/>
    <s v="SC"/>
    <x v="0"/>
    <x v="1"/>
  </r>
  <r>
    <s v="C104336"/>
    <n v="841.59"/>
    <s v="assalariado"/>
    <n v="9.25"/>
    <n v="828"/>
    <n v="1"/>
    <d v="2025-01-01T05:49:56"/>
    <d v="2023-12-31T07:15:59"/>
    <n v="0.38500000000000001"/>
    <n v="0.09"/>
    <s v="SC"/>
    <x v="0"/>
    <x v="2"/>
  </r>
  <r>
    <s v="C104339"/>
    <n v="74.17"/>
    <s v="autônomo"/>
    <n v="32.72"/>
    <n v="637"/>
    <n v="4"/>
    <d v="2023-08-30T10:55:23"/>
    <d v="2025-05-26T16:50:12"/>
    <n v="0.12"/>
    <n v="0.42199999999999999"/>
    <s v="AM"/>
    <x v="1"/>
    <x v="0"/>
  </r>
  <r>
    <s v="C104340"/>
    <n v="401.88"/>
    <s v="servidor"/>
    <n v="4.13"/>
    <n v="519"/>
    <n v="1"/>
    <d v="2023-03-22T23:41:30"/>
    <d v="2025-09-11T12:50:02"/>
    <n v="0.314"/>
    <n v="0.6"/>
    <s v="PE"/>
    <x v="0"/>
    <x v="0"/>
  </r>
  <r>
    <s v="C104344"/>
    <n v="1486.24"/>
    <s v="assalariado"/>
    <n v="4.55"/>
    <n v="865"/>
    <n v="2"/>
    <d v="2024-10-18T06:45:00"/>
    <d v="2025-05-22T23:31:15"/>
    <n v="0.27100000000000002"/>
    <n v="0.20899999999999999"/>
    <s v="SP"/>
    <x v="0"/>
    <x v="1"/>
  </r>
  <r>
    <s v="C104352"/>
    <n v="2299.11"/>
    <s v="assalariado"/>
    <n v="16.46"/>
    <n v="661"/>
    <n v="2"/>
    <d v="2025-04-08T01:14:44"/>
    <d v="2024-01-31T22:16:58"/>
    <n v="0.33500000000000002"/>
    <n v="0.34399999999999997"/>
    <s v="GO"/>
    <x v="0"/>
    <x v="1"/>
  </r>
  <r>
    <s v="C104353"/>
    <n v="2323.61"/>
    <s v="servidor"/>
    <n v="26.67"/>
    <n v="369"/>
    <n v="2"/>
    <d v="2023-05-27T06:09:32"/>
    <d v="2023-05-07T14:36:41"/>
    <n v="0.19400000000000001"/>
    <n v="0.42299999999999999"/>
    <s v="BA"/>
    <x v="1"/>
    <x v="0"/>
  </r>
  <r>
    <s v="C104355"/>
    <n v="1103.3"/>
    <s v="autônomo"/>
    <n v="8.31"/>
    <n v="630"/>
    <n v="1"/>
    <d v="2023-03-21T04:42:01"/>
    <d v="2023-02-26T23:25:49"/>
    <n v="0.25600000000000001"/>
    <n v="0.45700000000000002"/>
    <s v="CE"/>
    <x v="0"/>
    <x v="0"/>
  </r>
  <r>
    <s v="C104357"/>
    <n v="1000.06"/>
    <s v="servidor"/>
    <n v="10.54"/>
    <n v="584"/>
    <n v="1"/>
    <d v="2024-12-27T18:47:38"/>
    <d v="2025-08-16T14:58:00"/>
    <n v="0.47499999999999998"/>
    <n v="0.14699999999999999"/>
    <s v="RS"/>
    <x v="0"/>
    <x v="2"/>
  </r>
  <r>
    <s v="C104358"/>
    <n v="833.46"/>
    <s v="assalariado"/>
    <n v="1.49"/>
    <n v="699"/>
    <n v="3"/>
    <d v="2023-10-17T10:04:27"/>
    <d v="2025-08-12T01:35:00"/>
    <n v="0.30099999999999999"/>
    <n v="0.71"/>
    <s v="RN"/>
    <x v="0"/>
    <x v="3"/>
  </r>
  <r>
    <s v="C104362"/>
    <n v="100"/>
    <s v="servidor"/>
    <n v="16.260000000000002"/>
    <n v="767"/>
    <n v="1"/>
    <d v="2024-01-16T02:50:15"/>
    <d v="2026-01-20T08:27:32"/>
    <n v="0.17799999999999999"/>
    <n v="0.28000000000000003"/>
    <s v="PR"/>
    <x v="0"/>
    <x v="1"/>
  </r>
  <r>
    <s v="C104366"/>
    <n v="698.04"/>
    <s v="servidor"/>
    <n v="11.66"/>
    <n v="478"/>
    <n v="2"/>
    <d v="2024-08-25T04:57:01"/>
    <d v="2023-05-25T23:02:14"/>
    <n v="0.45600000000000002"/>
    <n v="0.54300000000000004"/>
    <s v="DF"/>
    <x v="0"/>
    <x v="0"/>
  </r>
  <r>
    <s v="C104368"/>
    <n v="1411.16"/>
    <s v="assalariado"/>
    <n v="1.63"/>
    <n v="350"/>
    <n v="2"/>
    <d v="2025-06-25T11:22:07"/>
    <d v="2025-06-14T20:27:02"/>
    <n v="0.182"/>
    <n v="0.497"/>
    <s v="SC"/>
    <x v="0"/>
    <x v="0"/>
  </r>
  <r>
    <s v="C104371"/>
    <n v="564.76"/>
    <s v="servidor"/>
    <n v="52.65"/>
    <n v="863"/>
    <n v="1"/>
    <d v="2025-06-25T02:19:26"/>
    <d v="2024-01-27T00:32:38"/>
    <n v="0.45100000000000001"/>
    <n v="0.28999999999999998"/>
    <s v="SE"/>
    <x v="2"/>
    <x v="1"/>
  </r>
  <r>
    <s v="C104372"/>
    <n v="734.14"/>
    <s v="servidor"/>
    <n v="18.920000000000002"/>
    <n v="471"/>
    <n v="1"/>
    <d v="2024-07-29T21:39:56"/>
    <d v="2023-03-17T15:51:25"/>
    <n v="0.36099999999999999"/>
    <n v="0.75600000000000001"/>
    <s v="DF"/>
    <x v="0"/>
    <x v="3"/>
  </r>
  <r>
    <s v="C104373"/>
    <n v="456.63"/>
    <s v="assalariado"/>
    <n v="13.82"/>
    <n v="695"/>
    <n v="1"/>
    <d v="2023-11-17T13:43:03"/>
    <d v="2025-02-26T16:57:11"/>
    <n v="0.154"/>
    <n v="0.105"/>
    <s v="PB"/>
    <x v="0"/>
    <x v="2"/>
  </r>
  <r>
    <s v="C104376"/>
    <n v="396.66"/>
    <s v="pensionista"/>
    <n v="25.24"/>
    <n v="420"/>
    <n v="3"/>
    <d v="2023-12-27T22:59:24"/>
    <d v="2024-03-18T23:09:30"/>
    <n v="0.46800000000000003"/>
    <n v="0.33600000000000002"/>
    <s v="PE"/>
    <x v="1"/>
    <x v="1"/>
  </r>
  <r>
    <s v="C104379"/>
    <n v="678.16"/>
    <s v="servidor"/>
    <n v="11.34"/>
    <n v="606"/>
    <n v="3"/>
    <d v="2023-08-26T09:51:39"/>
    <d v="2023-08-24T16:09:36"/>
    <n v="6.6000000000000003E-2"/>
    <n v="0.53200000000000003"/>
    <s v="PB"/>
    <x v="0"/>
    <x v="0"/>
  </r>
  <r>
    <s v="C104381"/>
    <n v="1358.93"/>
    <s v="autônomo"/>
    <n v="4.78"/>
    <n v="702"/>
    <n v="4"/>
    <d v="2024-10-21T05:25:28"/>
    <d v="2025-01-07T06:36:11"/>
    <n v="0.34699999999999998"/>
    <n v="0.53800000000000003"/>
    <s v="RS"/>
    <x v="0"/>
    <x v="0"/>
  </r>
  <r>
    <s v="C104383"/>
    <n v="484.62"/>
    <s v="assalariado"/>
    <n v="1.48"/>
    <n v="706"/>
    <n v="3"/>
    <d v="2024-12-07T07:09:52"/>
    <d v="2023-04-03T15:27:56"/>
    <n v="0.224"/>
    <n v="0.60099999999999998"/>
    <s v="RN"/>
    <x v="0"/>
    <x v="3"/>
  </r>
  <r>
    <s v="C104385"/>
    <n v="436.71"/>
    <s v="pensionista"/>
    <n v="26.06"/>
    <n v="571"/>
    <n v="3"/>
    <d v="2023-02-06T21:07:28"/>
    <d v="2024-02-04T17:44:10"/>
    <n v="0.38400000000000001"/>
    <n v="0.35599999999999998"/>
    <s v="SC"/>
    <x v="1"/>
    <x v="1"/>
  </r>
  <r>
    <s v="C104399"/>
    <n v="5018.42"/>
    <s v="autônomo"/>
    <n v="25.1"/>
    <n v="586"/>
    <n v="2"/>
    <d v="2025-06-19T20:35:41"/>
    <d v="2023-02-19T05:17:38"/>
    <n v="0.374"/>
    <n v="0.309"/>
    <s v="AL"/>
    <x v="1"/>
    <x v="1"/>
  </r>
  <r>
    <s v="C104406"/>
    <n v="1458.84"/>
    <s v="pensionista"/>
    <n v="14.47"/>
    <n v="468"/>
    <n v="1"/>
    <d v="2024-01-30T21:57:29"/>
    <d v="2023-11-24T01:40:14"/>
    <n v="0.112"/>
    <n v="0.48099999999999998"/>
    <s v="GO"/>
    <x v="0"/>
    <x v="0"/>
  </r>
  <r>
    <s v="C104412"/>
    <n v="772.74"/>
    <s v="autônomo"/>
    <n v="22.03"/>
    <n v="888"/>
    <n v="4"/>
    <d v="2024-09-11T20:38:59"/>
    <d v="2025-02-27T17:27:17"/>
    <n v="0.219"/>
    <n v="0.13900000000000001"/>
    <s v="DF"/>
    <x v="1"/>
    <x v="2"/>
  </r>
  <r>
    <s v="C104417"/>
    <n v="562.70000000000005"/>
    <s v="assalariado"/>
    <n v="8.5"/>
    <n v="705"/>
    <n v="5"/>
    <d v="2025-09-06T01:38:19"/>
    <d v="2024-06-24T04:02:04"/>
    <n v="0.26700000000000002"/>
    <n v="0.19"/>
    <s v="RS"/>
    <x v="0"/>
    <x v="2"/>
  </r>
  <r>
    <s v="C104422"/>
    <n v="2641.23"/>
    <s v="servidor"/>
    <n v="7.57"/>
    <n v="581"/>
    <n v="5"/>
    <d v="2023-05-09T05:31:05"/>
    <d v="2023-03-24T14:13:16"/>
    <n v="0.13700000000000001"/>
    <n v="0.35899999999999999"/>
    <s v="SC"/>
    <x v="0"/>
    <x v="1"/>
  </r>
  <r>
    <s v="C104424"/>
    <n v="726.79"/>
    <s v="assalariado"/>
    <n v="10.029999999999999"/>
    <n v="606"/>
    <n v="1"/>
    <d v="2025-10-09T06:44:32"/>
    <d v="2025-04-13T11:13:43"/>
    <n v="0.32900000000000001"/>
    <n v="0.49399999999999999"/>
    <s v="AM"/>
    <x v="0"/>
    <x v="0"/>
  </r>
  <r>
    <s v="C104427"/>
    <n v="1579.86"/>
    <s v="assalariado"/>
    <n v="20.05"/>
    <n v="618"/>
    <n v="4"/>
    <d v="2025-08-30T05:48:11"/>
    <d v="2023-03-13T01:29:56"/>
    <n v="0.42599999999999999"/>
    <n v="0.30099999999999999"/>
    <s v="PB"/>
    <x v="1"/>
    <x v="1"/>
  </r>
  <r>
    <s v="C104428"/>
    <n v="2766.43"/>
    <s v="assalariado"/>
    <n v="3.72"/>
    <n v="413"/>
    <n v="3"/>
    <d v="2023-03-20T21:26:29"/>
    <d v="2025-01-01T02:19:34"/>
    <n v="0.48599999999999999"/>
    <n v="0.434"/>
    <s v="PA"/>
    <x v="0"/>
    <x v="0"/>
  </r>
  <r>
    <s v="C104430"/>
    <n v="1376.96"/>
    <s v="assalariado"/>
    <n v="24"/>
    <n v="399"/>
    <n v="1"/>
    <d v="2024-04-28T01:46:23"/>
    <d v="2023-06-08T00:29:56"/>
    <n v="0.65200000000000002"/>
    <n v="0.66200000000000003"/>
    <s v="SP"/>
    <x v="1"/>
    <x v="3"/>
  </r>
  <r>
    <s v="C104436"/>
    <n v="3825.96"/>
    <s v="pensionista"/>
    <n v="43.8"/>
    <n v="814"/>
    <n v="1"/>
    <d v="2024-11-18T19:09:20"/>
    <d v="2025-05-15T00:45:21"/>
    <n v="0.216"/>
    <n v="0.39300000000000002"/>
    <s v="PA"/>
    <x v="2"/>
    <x v="1"/>
  </r>
  <r>
    <s v="C104445"/>
    <n v="2561.69"/>
    <s v="autônomo"/>
    <n v="2.36"/>
    <n v="320"/>
    <n v="5"/>
    <d v="2025-04-20T11:20:19"/>
    <d v="2024-11-28T22:35:34"/>
    <n v="0.14699999999999999"/>
    <n v="0.16700000000000001"/>
    <s v="SC"/>
    <x v="0"/>
    <x v="2"/>
  </r>
  <r>
    <s v="C104449"/>
    <n v="126.67"/>
    <s v="assalariado"/>
    <n v="1.77"/>
    <n v="624"/>
    <n v="1"/>
    <d v="2023-10-06T09:40:33"/>
    <d v="2023-10-03T16:25:00"/>
    <n v="9.4E-2"/>
    <n v="0.25700000000000001"/>
    <s v="RN"/>
    <x v="0"/>
    <x v="1"/>
  </r>
  <r>
    <s v="C104450"/>
    <n v="217.7"/>
    <s v="servidor"/>
    <n v="27.48"/>
    <n v="795"/>
    <n v="1"/>
    <d v="2025-10-01T03:53:40"/>
    <d v="2023-06-30T18:25:50"/>
    <n v="0.107"/>
    <n v="0.19400000000000001"/>
    <s v="PR"/>
    <x v="1"/>
    <x v="2"/>
  </r>
  <r>
    <s v="C104454"/>
    <n v="785.3"/>
    <s v="assalariado"/>
    <n v="7.72"/>
    <n v="397"/>
    <n v="5"/>
    <d v="2025-07-29T21:37:08"/>
    <d v="2024-11-07T13:55:25"/>
    <n v="0.128"/>
    <n v="0.24399999999999999"/>
    <s v="PB"/>
    <x v="0"/>
    <x v="1"/>
  </r>
  <r>
    <s v="C104455"/>
    <n v="2198.04"/>
    <s v="assalariado"/>
    <n v="17.84"/>
    <n v="493"/>
    <n v="1"/>
    <d v="2023-06-05T17:49:00"/>
    <d v="2024-05-30T17:27:15"/>
    <n v="0.11700000000000001"/>
    <n v="0.56299999999999994"/>
    <s v="RN"/>
    <x v="0"/>
    <x v="0"/>
  </r>
  <r>
    <s v="C104457"/>
    <n v="1544.12"/>
    <s v="assalariado"/>
    <n v="3.11"/>
    <n v="531"/>
    <n v="3"/>
    <d v="2025-10-20T00:39:03"/>
    <d v="2025-01-02T21:09:20"/>
    <n v="0.23100000000000001"/>
    <n v="0.29299999999999998"/>
    <s v="PR"/>
    <x v="0"/>
    <x v="1"/>
  </r>
  <r>
    <s v="C104460"/>
    <n v="1781.57"/>
    <s v="servidor"/>
    <n v="12.21"/>
    <n v="487"/>
    <n v="2"/>
    <d v="2025-01-11T14:35:24"/>
    <d v="2023-05-27T10:02:26"/>
    <n v="0.27700000000000002"/>
    <n v="0.13800000000000001"/>
    <s v="BA"/>
    <x v="0"/>
    <x v="2"/>
  </r>
  <r>
    <s v="C104462"/>
    <n v="79.709999999999994"/>
    <s v="assalariado"/>
    <n v="0.72"/>
    <n v="560"/>
    <n v="4"/>
    <d v="2023-12-06T07:06:01"/>
    <d v="2024-02-20T13:42:05"/>
    <n v="0.38900000000000001"/>
    <n v="0.40899999999999997"/>
    <s v="GO"/>
    <x v="0"/>
    <x v="0"/>
  </r>
  <r>
    <s v="C104468"/>
    <n v="943.66"/>
    <s v="assalariado"/>
    <n v="6.3"/>
    <n v="357"/>
    <n v="1"/>
    <d v="2024-08-31T09:56:17"/>
    <d v="2024-04-15T13:28:00"/>
    <n v="0.22600000000000001"/>
    <n v="0.53200000000000003"/>
    <s v="AM"/>
    <x v="0"/>
    <x v="0"/>
  </r>
  <r>
    <s v="C104477"/>
    <n v="1513.07"/>
    <s v="servidor"/>
    <n v="2.39"/>
    <n v="850"/>
    <n v="1"/>
    <d v="2024-04-20T07:00:00"/>
    <d v="2025-09-24T18:27:16"/>
    <n v="0.40899999999999997"/>
    <n v="0.15"/>
    <s v="SE"/>
    <x v="0"/>
    <x v="2"/>
  </r>
  <r>
    <s v="C104479"/>
    <n v="265.7"/>
    <s v="autônomo"/>
    <n v="13.51"/>
    <n v="368"/>
    <n v="4"/>
    <d v="2025-03-27T11:31:45"/>
    <d v="2024-10-14T13:44:31"/>
    <n v="7.1999999999999995E-2"/>
    <n v="8.1000000000000003E-2"/>
    <s v="RS"/>
    <x v="0"/>
    <x v="2"/>
  </r>
  <r>
    <s v="C104485"/>
    <n v="191.51"/>
    <s v="servidor"/>
    <n v="16.989999999999998"/>
    <n v="878"/>
    <n v="3"/>
    <d v="2024-05-16T03:45:04"/>
    <d v="2024-04-03T15:22:51"/>
    <n v="0.153"/>
    <n v="0.29099999999999998"/>
    <s v="RN"/>
    <x v="0"/>
    <x v="1"/>
  </r>
  <r>
    <s v="C104489"/>
    <n v="187.72"/>
    <s v="assalariado"/>
    <n v="15.99"/>
    <n v="651"/>
    <n v="5"/>
    <d v="2024-02-20T23:16:32"/>
    <d v="2024-01-11T04:33:01"/>
    <n v="0.46400000000000002"/>
    <n v="0.121"/>
    <s v="SE"/>
    <x v="0"/>
    <x v="2"/>
  </r>
  <r>
    <s v="C104496"/>
    <n v="333.03"/>
    <s v="servidor"/>
    <n v="24.81"/>
    <n v="488"/>
    <n v="1"/>
    <d v="2023-12-23T15:49:52"/>
    <d v="2023-11-15T20:26:56"/>
    <n v="0.61399999999999999"/>
    <n v="0.159"/>
    <s v="PE"/>
    <x v="1"/>
    <x v="2"/>
  </r>
  <r>
    <s v="C104498"/>
    <n v="2478.56"/>
    <s v="assalariado"/>
    <n v="0.43"/>
    <n v="598"/>
    <n v="1"/>
    <d v="2023-06-27T02:40:53"/>
    <d v="2023-06-03T06:29:52"/>
    <n v="0.16400000000000001"/>
    <n v="2.9000000000000001E-2"/>
    <s v="AL"/>
    <x v="0"/>
    <x v="2"/>
  </r>
  <r>
    <s v="C104506"/>
    <n v="2153.7800000000002"/>
    <s v="pensionista"/>
    <n v="14.71"/>
    <n v="662"/>
    <n v="2"/>
    <d v="2024-12-01T17:33:46"/>
    <d v="2025-03-13T00:50:15"/>
    <n v="0.46300000000000002"/>
    <n v="0.41399999999999998"/>
    <s v="PB"/>
    <x v="0"/>
    <x v="0"/>
  </r>
  <r>
    <s v="C104509"/>
    <n v="1027.0899999999999"/>
    <s v="autônomo"/>
    <n v="14.36"/>
    <n v="691"/>
    <n v="1"/>
    <d v="2024-02-27T20:07:10"/>
    <d v="2024-10-26T18:31:40"/>
    <n v="0.23699999999999999"/>
    <n v="0.23400000000000001"/>
    <s v="PB"/>
    <x v="0"/>
    <x v="1"/>
  </r>
  <r>
    <s v="C104511"/>
    <n v="1151.48"/>
    <s v="assalariado"/>
    <n v="8.0299999999999994"/>
    <n v="762"/>
    <n v="4"/>
    <d v="2023-11-23T14:27:52"/>
    <d v="2025-11-30T07:43:52"/>
    <n v="7.1999999999999995E-2"/>
    <n v="0.41"/>
    <s v="RJ"/>
    <x v="0"/>
    <x v="0"/>
  </r>
  <r>
    <s v="C104513"/>
    <n v="366.35"/>
    <s v="autônomo"/>
    <n v="8.61"/>
    <n v="729"/>
    <n v="1"/>
    <d v="2023-02-11T22:30:59"/>
    <d v="2025-04-20T01:06:04"/>
    <n v="0.35299999999999998"/>
    <n v="0.03"/>
    <s v="SP"/>
    <x v="0"/>
    <x v="2"/>
  </r>
  <r>
    <s v="C104519"/>
    <n v="172.46"/>
    <s v="assalariado"/>
    <n v="13.86"/>
    <n v="441"/>
    <n v="3"/>
    <d v="2023-12-07T17:30:05"/>
    <d v="2025-10-19T18:12:29"/>
    <n v="0.23899999999999999"/>
    <n v="3.9E-2"/>
    <s v="MG"/>
    <x v="0"/>
    <x v="2"/>
  </r>
  <r>
    <s v="C104522"/>
    <n v="2389.06"/>
    <s v="autônomo"/>
    <n v="9"/>
    <n v="337"/>
    <n v="4"/>
    <d v="2023-07-16T11:33:57"/>
    <d v="2025-07-30T07:49:38"/>
    <n v="0.44500000000000001"/>
    <n v="0.219"/>
    <s v="CE"/>
    <x v="0"/>
    <x v="1"/>
  </r>
  <r>
    <s v="C104531"/>
    <n v="1067.57"/>
    <s v="assalariado"/>
    <n v="26.32"/>
    <n v="711"/>
    <n v="1"/>
    <d v="2024-03-08T23:09:01"/>
    <d v="2023-09-07T20:27:39"/>
    <n v="0.13"/>
    <n v="0.24299999999999999"/>
    <s v="AL"/>
    <x v="1"/>
    <x v="1"/>
  </r>
  <r>
    <s v="C104537"/>
    <n v="829.41"/>
    <s v="assalariado"/>
    <n v="3.09"/>
    <n v="511"/>
    <n v="3"/>
    <d v="2024-12-19T01:41:30"/>
    <d v="2025-05-04T18:17:07"/>
    <n v="0.40500000000000003"/>
    <n v="0.30099999999999999"/>
    <s v="MA"/>
    <x v="0"/>
    <x v="1"/>
  </r>
  <r>
    <s v="C104538"/>
    <n v="1449.03"/>
    <s v="assalariado"/>
    <n v="42.37"/>
    <n v="725"/>
    <n v="1"/>
    <d v="2023-10-10T20:09:47"/>
    <d v="2025-02-22T03:57:21"/>
    <n v="0.22900000000000001"/>
    <n v="0.69799999999999995"/>
    <s v="SE"/>
    <x v="2"/>
    <x v="3"/>
  </r>
  <r>
    <s v="C104542"/>
    <n v="2079.7600000000002"/>
    <s v="pensionista"/>
    <n v="9.7100000000000009"/>
    <n v="376"/>
    <n v="1"/>
    <d v="2025-01-29T16:51:31"/>
    <d v="2025-03-16T20:13:09"/>
    <n v="9.5000000000000001E-2"/>
    <n v="0.44400000000000001"/>
    <s v="MG"/>
    <x v="0"/>
    <x v="0"/>
  </r>
  <r>
    <s v="C104543"/>
    <n v="1548.42"/>
    <s v="autônomo"/>
    <n v="3.63"/>
    <n v="589"/>
    <n v="0"/>
    <d v="2023-09-28T15:26:26"/>
    <d v="2024-03-24T09:36:02"/>
    <n v="3.5999999999999997E-2"/>
    <n v="0.32300000000000001"/>
    <s v="MA"/>
    <x v="0"/>
    <x v="1"/>
  </r>
  <r>
    <s v="C104545"/>
    <n v="859.53"/>
    <s v="assalariado"/>
    <n v="27.33"/>
    <n v="654"/>
    <n v="3"/>
    <d v="2024-04-30T15:40:17"/>
    <d v="2025-04-07T14:39:28"/>
    <n v="0.105"/>
    <n v="0.45500000000000002"/>
    <s v="SC"/>
    <x v="1"/>
    <x v="0"/>
  </r>
  <r>
    <s v="C104556"/>
    <n v="3708.03"/>
    <s v="autônomo"/>
    <n v="21.92"/>
    <n v="852"/>
    <n v="5"/>
    <d v="2024-12-19T02:33:21"/>
    <d v="2024-09-26T14:37:33"/>
    <n v="0.18"/>
    <n v="0.52900000000000003"/>
    <s v="PA"/>
    <x v="1"/>
    <x v="0"/>
  </r>
  <r>
    <s v="C104557"/>
    <n v="193.96"/>
    <s v="assalariado"/>
    <n v="1.54"/>
    <n v="379"/>
    <n v="3"/>
    <d v="2024-01-22T16:21:44"/>
    <d v="2024-05-26T02:26:38"/>
    <n v="0.36599999999999999"/>
    <n v="0.29499999999999998"/>
    <s v="PE"/>
    <x v="0"/>
    <x v="1"/>
  </r>
  <r>
    <s v="C104559"/>
    <n v="666.82"/>
    <s v="assalariado"/>
    <n v="28.36"/>
    <n v="864"/>
    <n v="3"/>
    <d v="2023-01-17T11:22:24"/>
    <d v="2024-12-07T09:42:24"/>
    <n v="7.4999999999999997E-2"/>
    <n v="0.29699999999999999"/>
    <s v="PI"/>
    <x v="1"/>
    <x v="1"/>
  </r>
  <r>
    <s v="C104566"/>
    <n v="1445.65"/>
    <s v="assalariado"/>
    <n v="4.24"/>
    <n v="711"/>
    <n v="1"/>
    <d v="2023-09-22T23:11:24"/>
    <d v="2025-02-15T16:46:49"/>
    <n v="0.23699999999999999"/>
    <n v="0.48599999999999999"/>
    <s v="MA"/>
    <x v="0"/>
    <x v="0"/>
  </r>
  <r>
    <s v="C104568"/>
    <n v="3007.86"/>
    <s v="assalariado"/>
    <n v="1.44"/>
    <n v="467"/>
    <n v="1"/>
    <d v="2024-10-10T17:29:27"/>
    <d v="2024-08-26T11:00:31"/>
    <n v="3.2000000000000001E-2"/>
    <n v="0.58699999999999997"/>
    <s v="MA"/>
    <x v="0"/>
    <x v="0"/>
  </r>
  <r>
    <s v="C104576"/>
    <n v="940.83"/>
    <s v="pensionista"/>
    <n v="4"/>
    <n v="703"/>
    <n v="4"/>
    <d v="2024-12-10T17:34:23"/>
    <d v="2024-03-22T18:10:07"/>
    <n v="0.23300000000000001"/>
    <n v="0.32700000000000001"/>
    <s v="RS"/>
    <x v="0"/>
    <x v="1"/>
  </r>
  <r>
    <s v="C104581"/>
    <n v="57.28"/>
    <s v="assalariado"/>
    <n v="23.22"/>
    <n v="470"/>
    <n v="2"/>
    <d v="2023-06-29T09:34:10"/>
    <d v="2025-08-30T20:43:25"/>
    <n v="6.4000000000000001E-2"/>
    <n v="0.32600000000000001"/>
    <s v="AL"/>
    <x v="1"/>
    <x v="1"/>
  </r>
  <r>
    <s v="C104588"/>
    <n v="151.13"/>
    <s v="servidor"/>
    <n v="33.369999999999997"/>
    <n v="844"/>
    <n v="1"/>
    <d v="2023-10-11T15:39:00"/>
    <d v="2023-04-04T06:56:24"/>
    <n v="0.35799999999999998"/>
    <n v="0.248"/>
    <s v="PE"/>
    <x v="1"/>
    <x v="1"/>
  </r>
  <r>
    <s v="C104591"/>
    <n v="2368.58"/>
    <s v="autônomo"/>
    <n v="5.69"/>
    <n v="762"/>
    <n v="2"/>
    <d v="2023-09-14T13:53:21"/>
    <d v="2023-05-12T09:40:09"/>
    <n v="0.32300000000000001"/>
    <n v="0.11"/>
    <s v="AM"/>
    <x v="0"/>
    <x v="2"/>
  </r>
  <r>
    <s v="C104596"/>
    <n v="4514.79"/>
    <s v="assalariado"/>
    <n v="14.49"/>
    <n v="361"/>
    <n v="1"/>
    <d v="2024-06-08T09:04:47"/>
    <d v="2023-12-13T03:38:50"/>
    <n v="0.47199999999999998"/>
    <n v="0.45600000000000002"/>
    <s v="SP"/>
    <x v="0"/>
    <x v="0"/>
  </r>
  <r>
    <s v="C104597"/>
    <n v="193.84"/>
    <s v="assalariado"/>
    <n v="1.9"/>
    <n v="308"/>
    <n v="1"/>
    <d v="2024-05-03T21:57:34"/>
    <d v="2025-07-21T07:50:02"/>
    <n v="0.224"/>
    <n v="0.32900000000000001"/>
    <s v="PI"/>
    <x v="0"/>
    <x v="1"/>
  </r>
  <r>
    <s v="C104599"/>
    <n v="1819.41"/>
    <s v="assalariado"/>
    <n v="5.71"/>
    <n v="555"/>
    <n v="1"/>
    <d v="2024-04-19T01:26:48"/>
    <d v="2025-01-26T04:33:12"/>
    <n v="0.17899999999999999"/>
    <n v="0.33"/>
    <s v="PE"/>
    <x v="0"/>
    <x v="1"/>
  </r>
  <r>
    <s v="C104603"/>
    <n v="1660.29"/>
    <s v="autônomo"/>
    <n v="3.62"/>
    <n v="544"/>
    <n v="1"/>
    <d v="2023-08-28T14:09:11"/>
    <d v="2023-04-17T12:20:00"/>
    <n v="0.247"/>
    <n v="0.18099999999999999"/>
    <s v="AM"/>
    <x v="0"/>
    <x v="2"/>
  </r>
  <r>
    <s v="C104605"/>
    <n v="505.79"/>
    <s v="assalariado"/>
    <n v="0.64"/>
    <n v="858"/>
    <n v="3"/>
    <d v="2024-12-29T01:46:00"/>
    <d v="2024-10-28T02:37:41"/>
    <n v="0.17899999999999999"/>
    <n v="0.161"/>
    <s v="GO"/>
    <x v="0"/>
    <x v="2"/>
  </r>
  <r>
    <s v="C104607"/>
    <n v="2401.11"/>
    <s v="servidor"/>
    <n v="35.380000000000003"/>
    <n v="680"/>
    <n v="3"/>
    <d v="2023-10-17T09:35:12"/>
    <d v="2023-04-07T05:18:18"/>
    <n v="0.371"/>
    <n v="0.32300000000000001"/>
    <s v="MA"/>
    <x v="1"/>
    <x v="1"/>
  </r>
  <r>
    <s v="C104608"/>
    <n v="105.46"/>
    <s v="pensionista"/>
    <n v="20.350000000000001"/>
    <n v="592"/>
    <n v="2"/>
    <d v="2023-01-30T23:16:47"/>
    <d v="2023-02-02T14:01:30"/>
    <n v="0.47899999999999998"/>
    <n v="0.29499999999999998"/>
    <s v="AM"/>
    <x v="1"/>
    <x v="1"/>
  </r>
  <r>
    <s v="C104609"/>
    <n v="1160.08"/>
    <s v="autônomo"/>
    <n v="18.79"/>
    <n v="783"/>
    <n v="1"/>
    <d v="2023-09-08T02:14:48"/>
    <d v="2025-01-02T10:57:39"/>
    <n v="0.159"/>
    <n v="0.52800000000000002"/>
    <s v="MG"/>
    <x v="0"/>
    <x v="0"/>
  </r>
  <r>
    <s v="C104610"/>
    <n v="1169.44"/>
    <s v="assalariado"/>
    <n v="11.42"/>
    <n v="630"/>
    <n v="1"/>
    <d v="2023-04-07T15:21:19"/>
    <d v="2024-09-10T06:02:51"/>
    <n v="0.14399999999999999"/>
    <n v="0.48199999999999998"/>
    <s v="BA"/>
    <x v="0"/>
    <x v="0"/>
  </r>
  <r>
    <s v="C104614"/>
    <n v="2671.85"/>
    <s v="assalariado"/>
    <n v="0.45"/>
    <n v="724"/>
    <n v="1"/>
    <d v="2023-01-29T11:32:11"/>
    <d v="2024-05-04T12:05:00"/>
    <n v="0.23899999999999999"/>
    <n v="0.47199999999999998"/>
    <s v="PR"/>
    <x v="0"/>
    <x v="0"/>
  </r>
  <r>
    <s v="C104620"/>
    <n v="1730.91"/>
    <s v="pensionista"/>
    <n v="12.31"/>
    <n v="366"/>
    <n v="3"/>
    <d v="2025-07-15T14:12:45"/>
    <d v="2023-08-22T05:30:28"/>
    <n v="0.379"/>
    <n v="0.35199999999999998"/>
    <s v="MG"/>
    <x v="0"/>
    <x v="1"/>
  </r>
  <r>
    <s v="C104622"/>
    <n v="2296.14"/>
    <s v="servidor"/>
    <n v="36.44"/>
    <n v="788"/>
    <n v="5"/>
    <d v="2024-01-04T15:29:35"/>
    <d v="2024-06-13T12:57:05"/>
    <n v="0.21199999999999999"/>
    <n v="0.29199999999999998"/>
    <s v="RS"/>
    <x v="1"/>
    <x v="1"/>
  </r>
  <r>
    <s v="C104624"/>
    <n v="797.87"/>
    <s v="assalariado"/>
    <n v="14.73"/>
    <n v="773"/>
    <n v="1"/>
    <d v="2024-07-06T13:51:56"/>
    <d v="2025-06-26T11:31:16"/>
    <n v="2.4E-2"/>
    <n v="8.3000000000000004E-2"/>
    <s v="MG"/>
    <x v="0"/>
    <x v="2"/>
  </r>
  <r>
    <s v="C104629"/>
    <n v="2416.29"/>
    <s v="assalariado"/>
    <n v="15.65"/>
    <n v="874"/>
    <n v="1"/>
    <d v="2025-06-08T15:01:04"/>
    <d v="2024-01-23T15:12:42"/>
    <n v="0.29699999999999999"/>
    <n v="0.45"/>
    <s v="MA"/>
    <x v="0"/>
    <x v="0"/>
  </r>
  <r>
    <s v="C104630"/>
    <n v="1650.55"/>
    <s v="assalariado"/>
    <n v="8.66"/>
    <n v="432"/>
    <n v="2"/>
    <d v="2025-08-01T07:30:28"/>
    <d v="2023-08-23T19:47:42"/>
    <n v="0.223"/>
    <n v="0.246"/>
    <s v="BA"/>
    <x v="0"/>
    <x v="1"/>
  </r>
  <r>
    <s v="C104633"/>
    <n v="609.12"/>
    <s v="assalariado"/>
    <n v="16.14"/>
    <n v="753"/>
    <n v="4"/>
    <d v="2025-08-20T15:34:36"/>
    <d v="2023-07-28T23:22:30"/>
    <n v="2.9000000000000001E-2"/>
    <n v="0.17299999999999999"/>
    <s v="BA"/>
    <x v="0"/>
    <x v="2"/>
  </r>
  <r>
    <s v="C104637"/>
    <n v="396.13"/>
    <s v="assalariado"/>
    <n v="9.5399999999999991"/>
    <n v="844"/>
    <n v="1"/>
    <d v="2024-09-19T19:54:15"/>
    <d v="2024-06-01T10:56:53"/>
    <n v="0.17499999999999999"/>
    <n v="0.66"/>
    <s v="MG"/>
    <x v="0"/>
    <x v="3"/>
  </r>
  <r>
    <s v="C104642"/>
    <n v="159.01"/>
    <s v="autônomo"/>
    <n v="2.88"/>
    <n v="620"/>
    <n v="2"/>
    <d v="2023-08-25T04:05:08"/>
    <d v="2025-10-18T04:55:51"/>
    <n v="0.29199999999999998"/>
    <n v="0.48899999999999999"/>
    <s v="MA"/>
    <x v="0"/>
    <x v="0"/>
  </r>
  <r>
    <s v="C104643"/>
    <n v="716.28"/>
    <s v="pensionista"/>
    <n v="6.97"/>
    <n v="723"/>
    <n v="1"/>
    <d v="2025-08-09T17:38:02"/>
    <d v="2025-10-08T04:00:32"/>
    <n v="0.38"/>
    <n v="0.16400000000000001"/>
    <s v="SP"/>
    <x v="0"/>
    <x v="2"/>
  </r>
  <r>
    <s v="C104648"/>
    <n v="464.97"/>
    <s v="pensionista"/>
    <n v="30.05"/>
    <n v="764"/>
    <n v="3"/>
    <d v="2024-09-07T18:51:25"/>
    <d v="2025-01-16T22:16:58"/>
    <n v="0.189"/>
    <n v="9.2999999999999999E-2"/>
    <s v="DF"/>
    <x v="1"/>
    <x v="2"/>
  </r>
  <r>
    <s v="C104653"/>
    <n v="2201.1"/>
    <s v="assalariado"/>
    <n v="10.11"/>
    <n v="565"/>
    <n v="1"/>
    <d v="2024-03-17T09:13:29"/>
    <d v="2025-05-15T22:16:19"/>
    <n v="0.13300000000000001"/>
    <n v="0.13300000000000001"/>
    <s v="SE"/>
    <x v="0"/>
    <x v="2"/>
  </r>
  <r>
    <s v="C104656"/>
    <n v="915.24"/>
    <s v="assalariado"/>
    <n v="14.55"/>
    <n v="510"/>
    <n v="1"/>
    <d v="2023-03-23T17:32:53"/>
    <d v="2024-04-07T07:24:02"/>
    <n v="0.27200000000000002"/>
    <n v="0.26"/>
    <s v="PE"/>
    <x v="0"/>
    <x v="1"/>
  </r>
  <r>
    <s v="C104658"/>
    <n v="476.89"/>
    <s v="assalariado"/>
    <n v="14.03"/>
    <n v="703"/>
    <n v="3"/>
    <d v="2024-09-21T10:58:30"/>
    <d v="2023-11-09T08:48:02"/>
    <n v="0.255"/>
    <n v="0.56699999999999995"/>
    <s v="MA"/>
    <x v="0"/>
    <x v="0"/>
  </r>
  <r>
    <s v="C104664"/>
    <n v="3194.7"/>
    <s v="assalariado"/>
    <n v="21.36"/>
    <n v="691"/>
    <n v="2"/>
    <d v="2024-07-17T20:42:50"/>
    <d v="2024-07-09T18:28:54"/>
    <n v="0.32300000000000001"/>
    <n v="0.64600000000000002"/>
    <s v="MA"/>
    <x v="1"/>
    <x v="3"/>
  </r>
  <r>
    <s v="C104665"/>
    <n v="4023.64"/>
    <s v="autônomo"/>
    <n v="10.67"/>
    <n v="830"/>
    <n v="1"/>
    <d v="2025-03-26T19:09:04"/>
    <d v="2023-10-03T22:58:11"/>
    <n v="4.2999999999999997E-2"/>
    <n v="0.126"/>
    <s v="CE"/>
    <x v="0"/>
    <x v="2"/>
  </r>
  <r>
    <s v="C104673"/>
    <n v="1314.89"/>
    <s v="assalariado"/>
    <n v="24.82"/>
    <n v="689"/>
    <n v="3"/>
    <d v="2024-04-09T17:01:44"/>
    <d v="2026-02-28T22:23:43"/>
    <n v="0.161"/>
    <n v="0.33500000000000002"/>
    <s v="DF"/>
    <x v="1"/>
    <x v="1"/>
  </r>
  <r>
    <s v="C104684"/>
    <n v="1113.7"/>
    <s v="assalariado"/>
    <n v="11.6"/>
    <n v="710"/>
    <n v="3"/>
    <d v="2023-08-27T20:39:46"/>
    <d v="2026-07-29T22:36:32"/>
    <n v="0.38900000000000001"/>
    <n v="0.121"/>
    <s v="ES"/>
    <x v="0"/>
    <x v="2"/>
  </r>
  <r>
    <s v="C104686"/>
    <n v="421.99"/>
    <s v="assalariado"/>
    <n v="48.57"/>
    <n v="463"/>
    <n v="2"/>
    <d v="2025-07-07T05:07:22"/>
    <d v="2024-10-30T04:07:52"/>
    <n v="0.251"/>
    <n v="0.44500000000000001"/>
    <s v="MG"/>
    <x v="2"/>
    <x v="0"/>
  </r>
  <r>
    <s v="C104698"/>
    <n v="8086.33"/>
    <s v="assalariado"/>
    <n v="20.3"/>
    <n v="895"/>
    <n v="3"/>
    <d v="2023-06-05T21:10:44"/>
    <d v="2023-11-22T19:58:07"/>
    <n v="0.34"/>
    <n v="0.376"/>
    <s v="AM"/>
    <x v="1"/>
    <x v="1"/>
  </r>
  <r>
    <s v="C104700"/>
    <n v="626.76"/>
    <s v="autônomo"/>
    <n v="8.15"/>
    <n v="445"/>
    <n v="0"/>
    <d v="2024-05-05T20:42:16"/>
    <d v="2024-01-10T06:25:01"/>
    <n v="0.63600000000000001"/>
    <n v="0.183"/>
    <s v="PE"/>
    <x v="0"/>
    <x v="2"/>
  </r>
  <r>
    <s v="C104701"/>
    <n v="2286.06"/>
    <s v="autônomo"/>
    <n v="13.19"/>
    <n v="522"/>
    <n v="1"/>
    <d v="2023-06-19T22:35:18"/>
    <d v="2025-04-02T04:02:17"/>
    <n v="0.11899999999999999"/>
    <n v="0.56899999999999995"/>
    <s v="AL"/>
    <x v="0"/>
    <x v="0"/>
  </r>
  <r>
    <s v="C104705"/>
    <n v="2491.44"/>
    <s v="servidor"/>
    <n v="5.74"/>
    <n v="669"/>
    <n v="0"/>
    <d v="2024-09-11T18:07:49"/>
    <d v="2023-12-24T23:44:11"/>
    <n v="0.68799999999999994"/>
    <n v="0.45200000000000001"/>
    <s v="SE"/>
    <x v="0"/>
    <x v="0"/>
  </r>
  <r>
    <s v="C104706"/>
    <n v="1442.97"/>
    <s v="servidor"/>
    <n v="16.61"/>
    <n v="809"/>
    <n v="3"/>
    <d v="2025-06-21T06:23:44"/>
    <d v="2023-10-23T18:41:21"/>
    <n v="0.28599999999999998"/>
    <n v="0.28899999999999998"/>
    <s v="CE"/>
    <x v="0"/>
    <x v="1"/>
  </r>
  <r>
    <s v="C104709"/>
    <n v="2458.06"/>
    <s v="assalariado"/>
    <n v="3.06"/>
    <n v="510"/>
    <n v="2"/>
    <d v="2025-07-20T13:30:40"/>
    <d v="2023-07-04T03:43:13"/>
    <n v="0.42199999999999999"/>
    <n v="0.51500000000000001"/>
    <s v="AL"/>
    <x v="0"/>
    <x v="0"/>
  </r>
  <r>
    <s v="C104720"/>
    <n v="985.97"/>
    <s v="assalariado"/>
    <n v="22.6"/>
    <n v="392"/>
    <n v="1"/>
    <d v="2024-05-09T05:15:39"/>
    <d v="2025-12-31T04:57:03"/>
    <n v="0.26900000000000002"/>
    <n v="0.154"/>
    <s v="ES"/>
    <x v="1"/>
    <x v="2"/>
  </r>
  <r>
    <s v="C104721"/>
    <n v="3578.09"/>
    <s v="servidor"/>
    <n v="14.32"/>
    <n v="775"/>
    <n v="2"/>
    <d v="2023-08-12T04:09:07"/>
    <d v="2025-01-10T13:38:51"/>
    <n v="0.122"/>
    <n v="0.11799999999999999"/>
    <s v="DF"/>
    <x v="0"/>
    <x v="2"/>
  </r>
  <r>
    <s v="C104724"/>
    <n v="1986.15"/>
    <s v="assalariado"/>
    <n v="40.82"/>
    <n v="370"/>
    <n v="1"/>
    <d v="2024-02-03T21:26:51"/>
    <d v="2024-01-16T15:30:59"/>
    <n v="0.26400000000000001"/>
    <n v="0.20799999999999999"/>
    <s v="PB"/>
    <x v="2"/>
    <x v="1"/>
  </r>
  <r>
    <s v="C104725"/>
    <n v="2982.01"/>
    <s v="assalariado"/>
    <n v="22.36"/>
    <n v="686"/>
    <n v="2"/>
    <d v="2024-08-23T18:26:07"/>
    <d v="2023-12-04T12:31:09"/>
    <n v="0.317"/>
    <n v="0.40699999999999997"/>
    <s v="SE"/>
    <x v="1"/>
    <x v="0"/>
  </r>
  <r>
    <s v="C104727"/>
    <n v="906.63"/>
    <s v="autônomo"/>
    <n v="14.51"/>
    <n v="518"/>
    <n v="1"/>
    <d v="2023-12-27T19:11:19"/>
    <d v="2026-02-14T12:51:12"/>
    <n v="0.27500000000000002"/>
    <n v="0.23200000000000001"/>
    <s v="PA"/>
    <x v="0"/>
    <x v="1"/>
  </r>
  <r>
    <s v="C104743"/>
    <n v="402.99"/>
    <s v="autônomo"/>
    <n v="22.35"/>
    <n v="654"/>
    <n v="1"/>
    <d v="2023-11-04T14:10:54"/>
    <d v="2025-02-02T03:41:38"/>
    <n v="0.39800000000000002"/>
    <n v="0.20899999999999999"/>
    <s v="DF"/>
    <x v="1"/>
    <x v="1"/>
  </r>
  <r>
    <s v="C104748"/>
    <n v="224.21"/>
    <s v="assalariado"/>
    <n v="40.659999999999997"/>
    <n v="511"/>
    <n v="2"/>
    <d v="2025-09-27T14:12:36"/>
    <d v="2025-05-25T10:15:49"/>
    <n v="0.624"/>
    <n v="0.32"/>
    <s v="SP"/>
    <x v="2"/>
    <x v="1"/>
  </r>
  <r>
    <s v="C104753"/>
    <n v="3570.41"/>
    <s v="autônomo"/>
    <n v="21.23"/>
    <n v="791"/>
    <n v="1"/>
    <d v="2024-02-07T19:45:00"/>
    <d v="2024-06-20T18:10:36"/>
    <n v="0.2"/>
    <n v="0.48799999999999999"/>
    <s v="AM"/>
    <x v="1"/>
    <x v="0"/>
  </r>
  <r>
    <s v="C104767"/>
    <n v="1726.99"/>
    <s v="assalariado"/>
    <n v="14.56"/>
    <n v="795"/>
    <n v="3"/>
    <d v="2024-06-15T00:53:59"/>
    <d v="2025-10-09T15:39:15"/>
    <n v="0.24299999999999999"/>
    <n v="0.20200000000000001"/>
    <s v="RS"/>
    <x v="0"/>
    <x v="1"/>
  </r>
  <r>
    <s v="C104771"/>
    <n v="521.99"/>
    <s v="assalariado"/>
    <n v="25.77"/>
    <n v="591"/>
    <n v="2"/>
    <d v="2023-09-03T23:27:28"/>
    <d v="2024-11-05T12:37:38"/>
    <n v="0.218"/>
    <n v="0.307"/>
    <s v="AL"/>
    <x v="1"/>
    <x v="1"/>
  </r>
  <r>
    <s v="C104777"/>
    <n v="262.54000000000002"/>
    <s v="autônomo"/>
    <n v="5.5"/>
    <n v="380"/>
    <n v="1"/>
    <d v="2025-10-02T11:05:21"/>
    <d v="2024-08-08T08:59:20"/>
    <n v="0.41199999999999998"/>
    <n v="0.115"/>
    <s v="PB"/>
    <x v="0"/>
    <x v="2"/>
  </r>
  <r>
    <s v="C104778"/>
    <n v="3681.35"/>
    <s v="autônomo"/>
    <n v="1.41"/>
    <n v="603"/>
    <n v="2"/>
    <d v="2025-03-28T20:43:54"/>
    <d v="2023-12-05T19:44:31"/>
    <n v="0.67900000000000005"/>
    <n v="0.42899999999999999"/>
    <s v="PE"/>
    <x v="0"/>
    <x v="0"/>
  </r>
  <r>
    <s v="C104782"/>
    <n v="356.92"/>
    <s v="pensionista"/>
    <n v="21.18"/>
    <n v="613"/>
    <n v="1"/>
    <d v="2024-08-05T10:01:06"/>
    <d v="2023-03-18T02:20:00"/>
    <n v="0.48699999999999999"/>
    <n v="0.29499999999999998"/>
    <s v="PI"/>
    <x v="1"/>
    <x v="1"/>
  </r>
  <r>
    <s v="C104797"/>
    <n v="69.25"/>
    <s v="assalariado"/>
    <n v="9.33"/>
    <n v="527"/>
    <n v="1"/>
    <d v="2024-09-06T01:59:14"/>
    <d v="2025-11-24T14:33:47"/>
    <n v="0.48199999999999998"/>
    <n v="0.32600000000000001"/>
    <s v="PB"/>
    <x v="0"/>
    <x v="1"/>
  </r>
  <r>
    <s v="C104802"/>
    <n v="168.67"/>
    <s v="autônomo"/>
    <n v="12.9"/>
    <n v="640"/>
    <n v="3"/>
    <d v="2025-07-13T02:14:53"/>
    <d v="2024-06-25T09:42:26"/>
    <n v="5.5E-2"/>
    <n v="0.29699999999999999"/>
    <s v="SE"/>
    <x v="0"/>
    <x v="1"/>
  </r>
  <r>
    <s v="C104803"/>
    <n v="1046.27"/>
    <s v="assalariado"/>
    <n v="10.09"/>
    <n v="518"/>
    <n v="1"/>
    <d v="2025-04-17T16:59:13"/>
    <d v="2023-09-13T05:25:44"/>
    <n v="0.34"/>
    <n v="0.38100000000000001"/>
    <s v="PB"/>
    <x v="0"/>
    <x v="1"/>
  </r>
  <r>
    <s v="C104806"/>
    <n v="3217.91"/>
    <s v="assalariado"/>
    <n v="4.55"/>
    <n v="869"/>
    <n v="2"/>
    <d v="2024-11-29T09:48:07"/>
    <d v="2025-01-03T08:28:06"/>
    <n v="0.32600000000000001"/>
    <n v="0.32700000000000001"/>
    <s v="SC"/>
    <x v="0"/>
    <x v="1"/>
  </r>
  <r>
    <s v="C104808"/>
    <n v="213.9"/>
    <s v="autônomo"/>
    <n v="13.05"/>
    <n v="812"/>
    <n v="2"/>
    <d v="2023-05-27T02:02:44"/>
    <d v="2025-07-06T18:02:56"/>
    <n v="7.0999999999999994E-2"/>
    <n v="0.48599999999999999"/>
    <s v="ES"/>
    <x v="0"/>
    <x v="0"/>
  </r>
  <r>
    <s v="C104811"/>
    <n v="315.89"/>
    <s v="servidor"/>
    <n v="7.75"/>
    <n v="651"/>
    <n v="4"/>
    <d v="2024-09-27T02:09:10"/>
    <d v="2024-07-06T17:16:00"/>
    <n v="8.5999999999999993E-2"/>
    <n v="0.52200000000000002"/>
    <s v="MA"/>
    <x v="0"/>
    <x v="0"/>
  </r>
  <r>
    <s v="C104816"/>
    <n v="175.25"/>
    <s v="assalariado"/>
    <n v="13.01"/>
    <n v="666"/>
    <n v="1"/>
    <d v="2023-09-10T02:44:39"/>
    <d v="2023-12-06T09:50:43"/>
    <n v="0.10100000000000001"/>
    <n v="0.436"/>
    <s v="SC"/>
    <x v="0"/>
    <x v="0"/>
  </r>
  <r>
    <s v="C104824"/>
    <n v="788.21"/>
    <s v="servidor"/>
    <n v="15.42"/>
    <n v="502"/>
    <n v="1"/>
    <d v="2024-03-09T07:14:12"/>
    <d v="2025-03-28T05:59:02"/>
    <n v="0.26200000000000001"/>
    <n v="0.29399999999999998"/>
    <s v="PA"/>
    <x v="0"/>
    <x v="1"/>
  </r>
  <r>
    <s v="C104825"/>
    <n v="164.71"/>
    <s v="assalariado"/>
    <n v="15.74"/>
    <n v="625"/>
    <n v="2"/>
    <d v="2025-01-01T15:35:07"/>
    <d v="2025-08-01T01:43:38"/>
    <n v="0.34200000000000003"/>
    <n v="5.6000000000000001E-2"/>
    <s v="AM"/>
    <x v="0"/>
    <x v="2"/>
  </r>
  <r>
    <s v="C104833"/>
    <n v="3601.51"/>
    <s v="assalariado"/>
    <n v="12.04"/>
    <n v="532"/>
    <n v="3"/>
    <d v="2024-01-29T05:09:28"/>
    <d v="2023-10-01T08:15:59"/>
    <n v="0.48699999999999999"/>
    <n v="0.09"/>
    <s v="DF"/>
    <x v="0"/>
    <x v="2"/>
  </r>
  <r>
    <s v="C104836"/>
    <n v="604.63"/>
    <s v="pensionista"/>
    <n v="4.13"/>
    <n v="716"/>
    <n v="1"/>
    <d v="2023-11-13T22:45:15"/>
    <d v="2023-09-24T22:15:52"/>
    <n v="0.20599999999999999"/>
    <n v="0.28699999999999998"/>
    <s v="PA"/>
    <x v="0"/>
    <x v="1"/>
  </r>
  <r>
    <s v="C104840"/>
    <n v="1425.3"/>
    <s v="autônomo"/>
    <n v="53.68"/>
    <n v="323"/>
    <n v="1"/>
    <d v="2025-02-16T10:39:51"/>
    <d v="2025-03-08T05:19:48"/>
    <n v="0.30399999999999999"/>
    <n v="3.3000000000000002E-2"/>
    <s v="SP"/>
    <x v="2"/>
    <x v="2"/>
  </r>
  <r>
    <s v="C104843"/>
    <n v="956.53"/>
    <s v="assalariado"/>
    <n v="13.03"/>
    <n v="737"/>
    <n v="5"/>
    <d v="2024-02-21T03:36:25"/>
    <d v="2023-08-29T11:44:24"/>
    <n v="0.49399999999999999"/>
    <n v="0.57599999999999996"/>
    <s v="SC"/>
    <x v="0"/>
    <x v="0"/>
  </r>
  <r>
    <s v="C104852"/>
    <n v="4908.76"/>
    <s v="assalariado"/>
    <n v="18.350000000000001"/>
    <n v="489"/>
    <n v="1"/>
    <d v="2024-05-07T23:00:31"/>
    <d v="2024-08-13T08:49:20"/>
    <n v="0.114"/>
    <n v="0.25600000000000001"/>
    <s v="RN"/>
    <x v="0"/>
    <x v="1"/>
  </r>
  <r>
    <s v="C104854"/>
    <n v="50.3"/>
    <s v="assalariado"/>
    <n v="8.7899999999999991"/>
    <n v="582"/>
    <n v="3"/>
    <d v="2024-03-17T10:16:32"/>
    <d v="2024-09-05T17:58:23"/>
    <n v="2.7E-2"/>
    <n v="0.28199999999999997"/>
    <s v="RJ"/>
    <x v="0"/>
    <x v="1"/>
  </r>
  <r>
    <s v="C104855"/>
    <n v="298.5"/>
    <s v="servidor"/>
    <n v="18.05"/>
    <n v="802"/>
    <n v="2"/>
    <d v="2024-10-17T07:02:53"/>
    <d v="2026-04-25T13:29:06"/>
    <n v="0.62"/>
    <n v="0.47199999999999998"/>
    <s v="PR"/>
    <x v="0"/>
    <x v="0"/>
  </r>
  <r>
    <s v="C104861"/>
    <n v="2128.0700000000002"/>
    <s v="servidor"/>
    <n v="10.32"/>
    <n v="716"/>
    <n v="3"/>
    <d v="2025-05-24T00:16:46"/>
    <d v="2023-07-03T07:58:36"/>
    <n v="0.28499999999999998"/>
    <n v="0.375"/>
    <s v="CE"/>
    <x v="0"/>
    <x v="1"/>
  </r>
  <r>
    <s v="C104864"/>
    <n v="497.24"/>
    <s v="autônomo"/>
    <n v="3"/>
    <n v="808"/>
    <n v="1"/>
    <d v="2023-02-05T04:30:07"/>
    <d v="2024-05-07T21:48:09"/>
    <n v="0.373"/>
    <n v="0.55300000000000005"/>
    <s v="BA"/>
    <x v="0"/>
    <x v="0"/>
  </r>
  <r>
    <s v="C104866"/>
    <n v="199.67"/>
    <s v="assalariado"/>
    <n v="13.88"/>
    <n v="893"/>
    <n v="1"/>
    <d v="2023-09-24T09:37:17"/>
    <d v="2024-06-15T09:49:13"/>
    <n v="0.03"/>
    <n v="0.28799999999999998"/>
    <s v="SP"/>
    <x v="0"/>
    <x v="1"/>
  </r>
  <r>
    <s v="C104870"/>
    <n v="2268.64"/>
    <s v="assalariado"/>
    <n v="10"/>
    <n v="605"/>
    <n v="1"/>
    <d v="2023-07-27T12:56:45"/>
    <d v="2024-01-30T03:58:18"/>
    <n v="0.23699999999999999"/>
    <n v="0.40799999999999997"/>
    <s v="MG"/>
    <x v="0"/>
    <x v="0"/>
  </r>
  <r>
    <s v="C104874"/>
    <n v="96.12"/>
    <s v="autônomo"/>
    <n v="3.87"/>
    <n v="379"/>
    <n v="3"/>
    <d v="2024-09-18T08:50:56"/>
    <d v="2024-05-28T16:01:00"/>
    <n v="0.16800000000000001"/>
    <n v="0.123"/>
    <s v="RS"/>
    <x v="0"/>
    <x v="2"/>
  </r>
  <r>
    <s v="C104875"/>
    <n v="2846.65"/>
    <s v="assalariado"/>
    <n v="9.48"/>
    <n v="886"/>
    <n v="2"/>
    <d v="2025-05-10T15:55:27"/>
    <d v="2023-04-02T13:24:20"/>
    <n v="0.83399999999999996"/>
    <n v="0.28999999999999998"/>
    <s v="MG"/>
    <x v="0"/>
    <x v="1"/>
  </r>
  <r>
    <s v="C104878"/>
    <n v="237.75"/>
    <s v="assalariado"/>
    <n v="13.24"/>
    <n v="338"/>
    <n v="1"/>
    <d v="2025-09-13T03:55:34"/>
    <d v="2023-11-23T14:33:22"/>
    <n v="0.29699999999999999"/>
    <n v="0.08"/>
    <s v="AL"/>
    <x v="0"/>
    <x v="2"/>
  </r>
  <r>
    <s v="C104879"/>
    <n v="1667.14"/>
    <s v="pensionista"/>
    <n v="27.94"/>
    <n v="568"/>
    <n v="1"/>
    <d v="2025-08-16T13:23:22"/>
    <d v="2023-07-17T14:06:46"/>
    <n v="0.48299999999999998"/>
    <n v="0.217"/>
    <s v="SE"/>
    <x v="1"/>
    <x v="1"/>
  </r>
  <r>
    <s v="C104882"/>
    <n v="189.39"/>
    <s v="assalariado"/>
    <n v="4.62"/>
    <n v="853"/>
    <n v="1"/>
    <d v="2025-09-06T08:33:39"/>
    <d v="2025-10-06T05:13:50"/>
    <n v="0.35299999999999998"/>
    <n v="0.108"/>
    <s v="DF"/>
    <x v="0"/>
    <x v="2"/>
  </r>
  <r>
    <s v="C104886"/>
    <n v="262.08"/>
    <s v="pensionista"/>
    <n v="43.07"/>
    <n v="730"/>
    <n v="1"/>
    <d v="2024-09-06T17:46:51"/>
    <d v="2025-06-16T16:20:33"/>
    <n v="6.5000000000000002E-2"/>
    <n v="0.215"/>
    <s v="RS"/>
    <x v="2"/>
    <x v="1"/>
  </r>
  <r>
    <s v="C104889"/>
    <n v="913.53"/>
    <s v="assalariado"/>
    <n v="30.46"/>
    <n v="425"/>
    <n v="2"/>
    <d v="2023-10-22T22:27:18"/>
    <d v="2024-12-02T10:07:07"/>
    <n v="0.38600000000000001"/>
    <n v="0.63300000000000001"/>
    <s v="SE"/>
    <x v="1"/>
    <x v="3"/>
  </r>
  <r>
    <s v="C104890"/>
    <n v="3376.11"/>
    <s v="assalariado"/>
    <n v="16.12"/>
    <n v="726"/>
    <n v="3"/>
    <d v="2025-10-12T15:47:40"/>
    <d v="2025-11-08T18:54:33"/>
    <n v="0.48299999999999998"/>
    <n v="0.41299999999999998"/>
    <s v="GO"/>
    <x v="0"/>
    <x v="0"/>
  </r>
  <r>
    <s v="C104891"/>
    <n v="3207.65"/>
    <s v="autônomo"/>
    <n v="20.41"/>
    <n v="782"/>
    <n v="1"/>
    <d v="2025-05-14T23:08:04"/>
    <d v="2024-11-24T22:20:58"/>
    <n v="0.13200000000000001"/>
    <n v="0.40799999999999997"/>
    <s v="BA"/>
    <x v="1"/>
    <x v="0"/>
  </r>
  <r>
    <s v="C104894"/>
    <n v="55.81"/>
    <s v="assalariado"/>
    <n v="5.42"/>
    <n v="822"/>
    <n v="2"/>
    <d v="2023-04-11T00:44:24"/>
    <d v="2026-02-28T00:45:11"/>
    <n v="7.6999999999999999E-2"/>
    <n v="0.33"/>
    <s v="GO"/>
    <x v="0"/>
    <x v="1"/>
  </r>
  <r>
    <s v="C104895"/>
    <n v="1886.37"/>
    <s v="assalariado"/>
    <n v="14.29"/>
    <n v="387"/>
    <n v="2"/>
    <d v="2024-02-07T10:06:10"/>
    <d v="2023-05-26T19:20:47"/>
    <n v="0.14499999999999999"/>
    <n v="0.17799999999999999"/>
    <s v="SP"/>
    <x v="0"/>
    <x v="2"/>
  </r>
  <r>
    <s v="C104898"/>
    <n v="132.01"/>
    <s v="assalariado"/>
    <n v="11.63"/>
    <n v="873"/>
    <n v="2"/>
    <d v="2023-12-19T09:15:09"/>
    <d v="2025-09-15T18:27:35"/>
    <n v="0.39100000000000001"/>
    <n v="0.28399999999999997"/>
    <s v="AM"/>
    <x v="0"/>
    <x v="1"/>
  </r>
  <r>
    <s v="C104901"/>
    <n v="1682.28"/>
    <s v="assalariado"/>
    <n v="12.31"/>
    <n v="569"/>
    <n v="2"/>
    <d v="2023-05-04T02:29:29"/>
    <d v="2025-10-13T07:14:21"/>
    <n v="3.5000000000000003E-2"/>
    <n v="7.0000000000000001E-3"/>
    <s v="AM"/>
    <x v="0"/>
    <x v="2"/>
  </r>
  <r>
    <s v="C104905"/>
    <n v="1798.92"/>
    <s v="assalariado"/>
    <n v="8.83"/>
    <n v="498"/>
    <n v="1"/>
    <d v="2023-01-07T18:09:05"/>
    <d v="2024-05-02T21:48:25"/>
    <n v="0.187"/>
    <n v="0.19400000000000001"/>
    <s v="SE"/>
    <x v="0"/>
    <x v="2"/>
  </r>
  <r>
    <s v="C104907"/>
    <n v="89.47"/>
    <s v="assalariado"/>
    <n v="40.049999999999997"/>
    <n v="853"/>
    <n v="1"/>
    <d v="2024-05-25T09:18:27"/>
    <d v="2024-07-02T04:35:22"/>
    <n v="0.217"/>
    <n v="0.42699999999999999"/>
    <s v="RS"/>
    <x v="2"/>
    <x v="0"/>
  </r>
  <r>
    <s v="C104911"/>
    <n v="2131.7399999999998"/>
    <s v="assalariado"/>
    <n v="17.95"/>
    <n v="694"/>
    <n v="1"/>
    <d v="2025-06-27T22:50:33"/>
    <d v="2024-08-16T12:32:07"/>
    <n v="8.2000000000000003E-2"/>
    <n v="0.26200000000000001"/>
    <s v="MA"/>
    <x v="0"/>
    <x v="1"/>
  </r>
  <r>
    <s v="C104912"/>
    <n v="1186.3800000000001"/>
    <s v="assalariado"/>
    <n v="6.65"/>
    <n v="632"/>
    <n v="1"/>
    <d v="2024-05-14T05:17:02"/>
    <d v="2025-10-13T07:28:11"/>
    <n v="0.11600000000000001"/>
    <n v="0.51800000000000002"/>
    <s v="PI"/>
    <x v="0"/>
    <x v="0"/>
  </r>
  <r>
    <s v="C104913"/>
    <n v="2053.5"/>
    <s v="assalariado"/>
    <n v="11.42"/>
    <n v="607"/>
    <n v="3"/>
    <d v="2023-10-28T23:23:51"/>
    <d v="2024-02-08T07:35:11"/>
    <n v="0.28899999999999998"/>
    <n v="8.6999999999999994E-2"/>
    <s v="CE"/>
    <x v="0"/>
    <x v="2"/>
  </r>
  <r>
    <s v="C104915"/>
    <n v="425.06"/>
    <s v="autônomo"/>
    <n v="22.81"/>
    <n v="470"/>
    <n v="3"/>
    <d v="2023-12-03T00:53:15"/>
    <d v="2024-12-18T01:34:40"/>
    <n v="0.35099999999999998"/>
    <n v="0.13800000000000001"/>
    <s v="GO"/>
    <x v="1"/>
    <x v="2"/>
  </r>
  <r>
    <s v="C104920"/>
    <n v="124.25"/>
    <s v="assalariado"/>
    <n v="26.93"/>
    <n v="880"/>
    <n v="2"/>
    <d v="2024-02-12T13:15:46"/>
    <d v="2023-02-24T14:25:09"/>
    <n v="0.32700000000000001"/>
    <n v="0.247"/>
    <s v="MA"/>
    <x v="1"/>
    <x v="1"/>
  </r>
  <r>
    <s v="C104921"/>
    <n v="352.56"/>
    <s v="assalariado"/>
    <n v="13.86"/>
    <n v="310"/>
    <n v="1"/>
    <d v="2023-04-07T11:23:08"/>
    <d v="2025-05-30T10:45:07"/>
    <n v="0.18099999999999999"/>
    <n v="6.4000000000000001E-2"/>
    <s v="PA"/>
    <x v="0"/>
    <x v="2"/>
  </r>
  <r>
    <s v="C104923"/>
    <n v="850.49"/>
    <s v="pensionista"/>
    <n v="14.88"/>
    <n v="542"/>
    <n v="0"/>
    <d v="2023-01-04T18:47:27"/>
    <d v="2024-05-15T02:19:59"/>
    <n v="0.14099999999999999"/>
    <n v="0.192"/>
    <s v="RJ"/>
    <x v="0"/>
    <x v="2"/>
  </r>
  <r>
    <s v="C104925"/>
    <n v="429.71"/>
    <s v="assalariado"/>
    <n v="8.39"/>
    <n v="344"/>
    <n v="1"/>
    <d v="2024-12-09T10:04:27"/>
    <d v="2023-07-17T19:58:37"/>
    <n v="8.4000000000000005E-2"/>
    <n v="0.221"/>
    <s v="SP"/>
    <x v="0"/>
    <x v="1"/>
  </r>
  <r>
    <s v="C104930"/>
    <n v="1953.83"/>
    <s v="servidor"/>
    <n v="15.18"/>
    <n v="630"/>
    <n v="1"/>
    <d v="2024-03-13T23:29:05"/>
    <d v="2023-10-25T16:35:03"/>
    <n v="0.222"/>
    <n v="0.187"/>
    <s v="PI"/>
    <x v="0"/>
    <x v="2"/>
  </r>
  <r>
    <s v="C104932"/>
    <n v="3584.51"/>
    <s v="assalariado"/>
    <n v="29.92"/>
    <n v="579"/>
    <n v="1"/>
    <d v="2023-05-17T22:02:58"/>
    <d v="2024-12-22T00:31:05"/>
    <n v="5.5E-2"/>
    <n v="0.312"/>
    <s v="AL"/>
    <x v="1"/>
    <x v="1"/>
  </r>
  <r>
    <s v="C104940"/>
    <n v="111.66"/>
    <s v="autônomo"/>
    <n v="6.5"/>
    <n v="479"/>
    <n v="3"/>
    <d v="2025-02-01T07:58:23"/>
    <d v="2025-08-30T06:08:34"/>
    <n v="0.26500000000000001"/>
    <n v="0.40500000000000003"/>
    <s v="GO"/>
    <x v="0"/>
    <x v="0"/>
  </r>
  <r>
    <s v="C104952"/>
    <n v="3160.74"/>
    <s v="assalariado"/>
    <n v="20.94"/>
    <n v="676"/>
    <n v="2"/>
    <d v="2023-06-09T13:57:20"/>
    <d v="2024-07-05T23:02:36"/>
    <n v="0.42799999999999999"/>
    <n v="0.53500000000000003"/>
    <s v="SC"/>
    <x v="1"/>
    <x v="0"/>
  </r>
  <r>
    <s v="C104960"/>
    <n v="1593.52"/>
    <s v="autônomo"/>
    <n v="11.15"/>
    <n v="777"/>
    <n v="2"/>
    <d v="2025-09-26T13:17:27"/>
    <d v="2023-10-02T23:29:44"/>
    <n v="0.21199999999999999"/>
    <n v="0.245"/>
    <s v="ES"/>
    <x v="0"/>
    <x v="1"/>
  </r>
  <r>
    <s v="C104962"/>
    <n v="165.91"/>
    <s v="servidor"/>
    <n v="9.83"/>
    <n v="730"/>
    <n v="1"/>
    <d v="2025-04-22T20:00:36"/>
    <d v="2023-11-27T18:25:43"/>
    <n v="0.39600000000000002"/>
    <n v="0.28000000000000003"/>
    <s v="MA"/>
    <x v="0"/>
    <x v="1"/>
  </r>
  <r>
    <s v="C104965"/>
    <n v="943.19"/>
    <s v="servidor"/>
    <n v="8.7799999999999994"/>
    <n v="874"/>
    <n v="2"/>
    <d v="2024-12-23T09:09:04"/>
    <d v="2026-01-16T08:34:25"/>
    <n v="0.4"/>
    <n v="0.51500000000000001"/>
    <s v="PA"/>
    <x v="0"/>
    <x v="0"/>
  </r>
  <r>
    <s v="C104969"/>
    <n v="86.25"/>
    <s v="autônomo"/>
    <n v="20.28"/>
    <n v="705"/>
    <n v="1"/>
    <d v="2024-02-14T04:56:38"/>
    <d v="2024-02-08T09:10:24"/>
    <n v="0.214"/>
    <n v="0.47899999999999998"/>
    <s v="CE"/>
    <x v="1"/>
    <x v="0"/>
  </r>
  <r>
    <s v="C104977"/>
    <n v="279.68"/>
    <s v="autônomo"/>
    <n v="0.45"/>
    <n v="474"/>
    <n v="1"/>
    <d v="2025-07-21T03:09:05"/>
    <d v="2025-05-10T12:01:10"/>
    <n v="0.122"/>
    <n v="0.66100000000000003"/>
    <s v="GO"/>
    <x v="0"/>
    <x v="3"/>
  </r>
  <r>
    <s v="C104981"/>
    <n v="954.99"/>
    <s v="pensionista"/>
    <n v="21.66"/>
    <n v="377"/>
    <n v="1"/>
    <d v="2025-08-19T22:06:25"/>
    <d v="2025-12-31T14:32:30"/>
    <n v="0.46300000000000002"/>
    <n v="0.57999999999999996"/>
    <s v="SC"/>
    <x v="1"/>
    <x v="0"/>
  </r>
  <r>
    <s v="C104985"/>
    <n v="649.29"/>
    <s v="assalariado"/>
    <n v="12.13"/>
    <n v="459"/>
    <n v="1"/>
    <d v="2024-11-08T09:33:41"/>
    <d v="2025-12-14T06:24:56"/>
    <n v="2.3E-2"/>
    <n v="0.158"/>
    <s v="PA"/>
    <x v="0"/>
    <x v="2"/>
  </r>
  <r>
    <s v="C104989"/>
    <n v="61.58"/>
    <s v="autônomo"/>
    <n v="25.51"/>
    <n v="460"/>
    <n v="0"/>
    <d v="2024-09-20T01:33:46"/>
    <d v="2025-03-27T07:50:12"/>
    <n v="0.53500000000000003"/>
    <n v="0.11600000000000001"/>
    <s v="MA"/>
    <x v="1"/>
    <x v="2"/>
  </r>
  <r>
    <s v="C104997"/>
    <n v="2295.87"/>
    <s v="autônomo"/>
    <n v="10.99"/>
    <n v="400"/>
    <n v="1"/>
    <d v="2024-07-02T20:17:07"/>
    <d v="2024-10-31T12:46:39"/>
    <n v="0.16700000000000001"/>
    <n v="0.161"/>
    <s v="MA"/>
    <x v="0"/>
    <x v="2"/>
  </r>
  <r>
    <s v="C105001"/>
    <n v="1514.01"/>
    <s v="assalariado"/>
    <n v="11.36"/>
    <n v="684"/>
    <n v="2"/>
    <d v="2023-04-01T17:15:20"/>
    <d v="2025-09-29T14:12:59"/>
    <n v="0.47299999999999998"/>
    <n v="0.187"/>
    <s v="AL"/>
    <x v="0"/>
    <x v="2"/>
  </r>
  <r>
    <s v="C105002"/>
    <n v="333.28"/>
    <s v="autônomo"/>
    <n v="13.2"/>
    <n v="581"/>
    <n v="3"/>
    <d v="2025-02-04T15:29:02"/>
    <d v="2024-01-19T03:23:53"/>
    <n v="0.629"/>
    <n v="0.16800000000000001"/>
    <s v="BA"/>
    <x v="0"/>
    <x v="2"/>
  </r>
  <r>
    <s v="C105003"/>
    <n v="548.69000000000005"/>
    <s v="assalariado"/>
    <n v="7.38"/>
    <n v="621"/>
    <n v="1"/>
    <d v="2025-08-25T12:34:27"/>
    <d v="2025-08-07T17:42:56"/>
    <n v="7.8E-2"/>
    <n v="0.54100000000000004"/>
    <s v="SE"/>
    <x v="0"/>
    <x v="0"/>
  </r>
  <r>
    <s v="C105004"/>
    <n v="2572.63"/>
    <s v="pensionista"/>
    <n v="13.64"/>
    <n v="391"/>
    <n v="3"/>
    <d v="2024-03-29T08:23:52"/>
    <d v="2023-08-17T07:24:32"/>
    <n v="0.217"/>
    <n v="0.46400000000000002"/>
    <s v="RS"/>
    <x v="0"/>
    <x v="0"/>
  </r>
  <r>
    <s v="C105005"/>
    <n v="62.85"/>
    <s v="assalariado"/>
    <n v="4.59"/>
    <n v="447"/>
    <n v="1"/>
    <d v="2023-09-06T22:40:13"/>
    <d v="2024-02-15T16:49:00"/>
    <n v="3.6999999999999998E-2"/>
    <n v="4.7E-2"/>
    <s v="ES"/>
    <x v="0"/>
    <x v="2"/>
  </r>
  <r>
    <s v="C105006"/>
    <n v="1793.13"/>
    <s v="assalariado"/>
    <n v="10.63"/>
    <n v="645"/>
    <n v="1"/>
    <d v="2024-08-19T22:29:44"/>
    <d v="2025-04-01T22:17:39"/>
    <n v="0.3"/>
    <n v="0.185"/>
    <s v="GO"/>
    <x v="0"/>
    <x v="2"/>
  </r>
  <r>
    <s v="C105007"/>
    <n v="119.83"/>
    <s v="assalariado"/>
    <n v="3.31"/>
    <n v="677"/>
    <n v="1"/>
    <d v="2024-05-20T14:04:16"/>
    <d v="2024-03-04T08:04:03"/>
    <n v="0.38600000000000001"/>
    <n v="0.219"/>
    <s v="PB"/>
    <x v="0"/>
    <x v="1"/>
  </r>
  <r>
    <s v="C105008"/>
    <n v="6057.56"/>
    <s v="assalariado"/>
    <n v="3.73"/>
    <n v="671"/>
    <n v="4"/>
    <d v="2024-03-02T21:45:19"/>
    <d v="2023-07-27T04:31:47"/>
    <n v="0.502"/>
    <n v="0.16500000000000001"/>
    <s v="GO"/>
    <x v="0"/>
    <x v="2"/>
  </r>
  <r>
    <s v="C105009"/>
    <n v="1243.43"/>
    <s v="autônomo"/>
    <n v="18.11"/>
    <n v="320"/>
    <n v="1"/>
    <d v="2023-05-15T21:31:42"/>
    <d v="2025-10-26T13:49:09"/>
    <n v="0.34499999999999997"/>
    <n v="8.8999999999999996E-2"/>
    <s v="PI"/>
    <x v="0"/>
    <x v="2"/>
  </r>
  <r>
    <s v="C105010"/>
    <n v="4134.72"/>
    <s v="pensionista"/>
    <n v="10.58"/>
    <n v="830"/>
    <n v="3"/>
    <d v="2024-04-17T17:32:04"/>
    <d v="2025-02-16T11:11:00"/>
    <n v="0.61799999999999999"/>
    <n v="0.39600000000000002"/>
    <s v="MA"/>
    <x v="0"/>
    <x v="1"/>
  </r>
  <r>
    <s v="C105011"/>
    <n v="1296.9100000000001"/>
    <s v="assalariado"/>
    <n v="28.71"/>
    <n v="826"/>
    <n v="2"/>
    <d v="2024-06-12T20:00:30"/>
    <d v="2024-10-30T14:21:27"/>
    <n v="0.14599999999999999"/>
    <n v="0.216"/>
    <s v="PR"/>
    <x v="1"/>
    <x v="1"/>
  </r>
  <r>
    <s v="C105012"/>
    <n v="2738.04"/>
    <s v="assalariado"/>
    <n v="33.97"/>
    <n v="463"/>
    <n v="3"/>
    <d v="2024-05-19T17:11:53"/>
    <d v="2023-03-20T11:37:18"/>
    <n v="0.19700000000000001"/>
    <n v="0.51700000000000002"/>
    <s v="PI"/>
    <x v="1"/>
    <x v="0"/>
  </r>
  <r>
    <s v="C105013"/>
    <n v="1176.19"/>
    <s v="assalariado"/>
    <n v="15.54"/>
    <n v="761"/>
    <n v="1"/>
    <d v="2024-07-21T01:39:53"/>
    <d v="2025-04-07T00:37:00"/>
    <n v="0.17899999999999999"/>
    <n v="0.185"/>
    <s v="PA"/>
    <x v="0"/>
    <x v="2"/>
  </r>
  <r>
    <s v="C105014"/>
    <n v="773.38"/>
    <s v="assalariado"/>
    <n v="4.03"/>
    <n v="778"/>
    <n v="5"/>
    <d v="2024-01-19T05:22:30"/>
    <d v="2023-02-18T08:00:45"/>
    <n v="0.30199999999999999"/>
    <n v="5.8999999999999997E-2"/>
    <s v="SE"/>
    <x v="0"/>
    <x v="2"/>
  </r>
  <r>
    <s v="C105015"/>
    <n v="657.91"/>
    <s v="autônomo"/>
    <n v="6.91"/>
    <n v="724"/>
    <n v="1"/>
    <d v="2024-03-25T06:30:29"/>
    <d v="2024-11-05T20:52:55"/>
    <n v="0.19600000000000001"/>
    <n v="9.1999999999999998E-2"/>
    <s v="CE"/>
    <x v="0"/>
    <x v="2"/>
  </r>
  <r>
    <s v="C105016"/>
    <n v="2381.9699999999998"/>
    <s v="assalariado"/>
    <n v="7.79"/>
    <n v="781"/>
    <n v="2"/>
    <d v="2025-02-15T01:46:09"/>
    <d v="2024-03-09T06:53:50"/>
    <n v="0.79900000000000004"/>
    <n v="0.35399999999999998"/>
    <s v="SC"/>
    <x v="0"/>
    <x v="1"/>
  </r>
  <r>
    <s v="C105017"/>
    <n v="78.459999999999994"/>
    <s v="servidor"/>
    <n v="2.82"/>
    <n v="348"/>
    <n v="1"/>
    <d v="2024-01-23T13:29:09"/>
    <d v="2024-09-15T18:21:05"/>
    <n v="0.27700000000000002"/>
    <n v="0.44900000000000001"/>
    <s v="MG"/>
    <x v="0"/>
    <x v="0"/>
  </r>
  <r>
    <s v="C105018"/>
    <n v="1038.74"/>
    <s v="servidor"/>
    <n v="21.09"/>
    <n v="482"/>
    <n v="2"/>
    <d v="2023-12-07T11:41:17"/>
    <d v="2024-08-23T19:09:32"/>
    <n v="0.55600000000000005"/>
    <n v="0.28000000000000003"/>
    <s v="DF"/>
    <x v="1"/>
    <x v="1"/>
  </r>
  <r>
    <s v="C105019"/>
    <n v="2423.04"/>
    <s v="assalariado"/>
    <n v="24.41"/>
    <n v="442"/>
    <n v="1"/>
    <d v="2023-09-28T23:21:04"/>
    <d v="2024-03-18T19:41:34"/>
    <n v="0.16200000000000001"/>
    <n v="0.188"/>
    <s v="AL"/>
    <x v="1"/>
    <x v="2"/>
  </r>
  <r>
    <s v="C105020"/>
    <n v="189.12"/>
    <s v="servidor"/>
    <n v="9.26"/>
    <n v="325"/>
    <n v="1"/>
    <d v="2023-06-21T07:49:11"/>
    <d v="2025-11-16T19:09:19"/>
    <n v="0.105"/>
    <n v="0.51900000000000002"/>
    <s v="MG"/>
    <x v="0"/>
    <x v="0"/>
  </r>
  <r>
    <s v="C105021"/>
    <n v="842.48"/>
    <s v="assalariado"/>
    <n v="6.29"/>
    <n v="590"/>
    <n v="1"/>
    <d v="2023-05-25T15:27:41"/>
    <d v="2024-03-05T09:54:24"/>
    <n v="8.3000000000000004E-2"/>
    <n v="0.28299999999999997"/>
    <s v="ES"/>
    <x v="0"/>
    <x v="1"/>
  </r>
  <r>
    <s v="C105022"/>
    <n v="984.42"/>
    <s v="assalariado"/>
    <n v="13.71"/>
    <n v="747"/>
    <n v="4"/>
    <d v="2023-08-09T07:59:59"/>
    <d v="2025-02-28T07:50:12"/>
    <n v="0.40699999999999997"/>
    <n v="0.45700000000000002"/>
    <s v="BA"/>
    <x v="0"/>
    <x v="0"/>
  </r>
  <r>
    <s v="C105023"/>
    <n v="3771.57"/>
    <s v="autônomo"/>
    <n v="14.78"/>
    <n v="421"/>
    <n v="1"/>
    <d v="2023-12-17T07:33:29"/>
    <d v="2024-02-13T02:49:28"/>
    <n v="6.9000000000000006E-2"/>
    <n v="0.11"/>
    <s v="MG"/>
    <x v="0"/>
    <x v="2"/>
  </r>
  <r>
    <s v="C105024"/>
    <n v="888.14"/>
    <s v="assalariado"/>
    <n v="10.5"/>
    <n v="737"/>
    <n v="2"/>
    <d v="2025-09-28T17:51:01"/>
    <d v="2024-03-11T15:55:24"/>
    <n v="0.23200000000000001"/>
    <n v="0.25"/>
    <s v="RN"/>
    <x v="0"/>
    <x v="1"/>
  </r>
  <r>
    <s v="C105025"/>
    <n v="2878.6"/>
    <s v="assalariado"/>
    <n v="33.43"/>
    <n v="896"/>
    <n v="3"/>
    <d v="2024-02-06T14:11:15"/>
    <d v="2023-04-27T06:15:26"/>
    <n v="0.6"/>
    <n v="0.17799999999999999"/>
    <s v="MA"/>
    <x v="1"/>
    <x v="2"/>
  </r>
  <r>
    <s v="C105026"/>
    <n v="520.65"/>
    <s v="assalariado"/>
    <n v="18.54"/>
    <n v="640"/>
    <n v="2"/>
    <d v="2024-10-25T06:50:06"/>
    <d v="2024-12-13T07:49:53"/>
    <n v="0.189"/>
    <n v="0.105"/>
    <s v="AL"/>
    <x v="0"/>
    <x v="2"/>
  </r>
  <r>
    <s v="C105027"/>
    <n v="959.13"/>
    <s v="servidor"/>
    <n v="14.31"/>
    <n v="477"/>
    <n v="4"/>
    <d v="2023-11-28T08:43:44"/>
    <d v="2024-07-20T12:22:13"/>
    <n v="0.107"/>
    <n v="0.28399999999999997"/>
    <s v="PB"/>
    <x v="0"/>
    <x v="1"/>
  </r>
  <r>
    <s v="C105028"/>
    <n v="3460.18"/>
    <s v="assalariado"/>
    <n v="20.61"/>
    <n v="300"/>
    <n v="2"/>
    <d v="2024-07-12T14:10:20"/>
    <d v="2025-01-11T15:31:10"/>
    <n v="0.69"/>
    <n v="0.217"/>
    <s v="RS"/>
    <x v="1"/>
    <x v="1"/>
  </r>
  <r>
    <s v="C105029"/>
    <n v="4719.5"/>
    <s v="pensionista"/>
    <n v="48.13"/>
    <n v="604"/>
    <n v="2"/>
    <d v="2025-02-28T02:03:00"/>
    <d v="2024-07-22T18:36:53"/>
    <n v="0.46600000000000003"/>
    <n v="0.71"/>
    <s v="SP"/>
    <x v="2"/>
    <x v="3"/>
  </r>
  <r>
    <s v="C105030"/>
    <n v="699.77"/>
    <s v="assalariado"/>
    <n v="2.63"/>
    <n v="538"/>
    <n v="1"/>
    <d v="2024-02-02T03:17:27"/>
    <d v="2024-07-13T15:27:58"/>
    <n v="0.17699999999999999"/>
    <n v="0.35599999999999998"/>
    <s v="GO"/>
    <x v="0"/>
    <x v="1"/>
  </r>
  <r>
    <s v="C105031"/>
    <n v="2058.52"/>
    <s v="servidor"/>
    <n v="14.57"/>
    <n v="791"/>
    <n v="3"/>
    <d v="2023-11-22T19:37:51"/>
    <d v="2023-11-27T18:12:37"/>
    <n v="0.28199999999999997"/>
    <n v="0.33900000000000002"/>
    <s v="AL"/>
    <x v="0"/>
    <x v="1"/>
  </r>
  <r>
    <s v="C105032"/>
    <n v="1179.78"/>
    <s v="assalariado"/>
    <n v="23.07"/>
    <n v="336"/>
    <n v="2"/>
    <d v="2025-09-02T07:39:39"/>
    <d v="2023-02-24T02:02:50"/>
    <n v="7.0999999999999994E-2"/>
    <n v="0.35099999999999998"/>
    <s v="PI"/>
    <x v="1"/>
    <x v="1"/>
  </r>
  <r>
    <s v="C105033"/>
    <n v="319.97000000000003"/>
    <s v="pensionista"/>
    <n v="7.75"/>
    <n v="887"/>
    <n v="2"/>
    <d v="2023-01-01T17:18:05"/>
    <d v="2023-10-01T12:45:59"/>
    <n v="0.17499999999999999"/>
    <n v="0.54600000000000004"/>
    <s v="RJ"/>
    <x v="0"/>
    <x v="0"/>
  </r>
  <r>
    <s v="C105034"/>
    <n v="326.31"/>
    <s v="pensionista"/>
    <n v="8.86"/>
    <n v="660"/>
    <n v="2"/>
    <d v="2025-03-20T11:30:23"/>
    <d v="2024-01-05T08:17:50"/>
    <n v="0.19400000000000001"/>
    <n v="0.628"/>
    <s v="BA"/>
    <x v="0"/>
    <x v="3"/>
  </r>
  <r>
    <s v="C105035"/>
    <n v="70.61"/>
    <s v="autônomo"/>
    <n v="33.01"/>
    <n v="845"/>
    <n v="1"/>
    <d v="2023-12-18T05:08:27"/>
    <d v="2024-10-11T14:03:28"/>
    <n v="0.17199999999999999"/>
    <n v="0.315"/>
    <s v="SP"/>
    <x v="1"/>
    <x v="1"/>
  </r>
  <r>
    <s v="C105036"/>
    <n v="161.4"/>
    <s v="assalariado"/>
    <n v="22.68"/>
    <n v="763"/>
    <n v="1"/>
    <d v="2024-10-26T04:05:02"/>
    <d v="2025-04-20T09:06:42"/>
    <n v="0.14899999999999999"/>
    <n v="0.57199999999999995"/>
    <s v="RJ"/>
    <x v="1"/>
    <x v="0"/>
  </r>
  <r>
    <s v="C105037"/>
    <n v="220.09"/>
    <s v="autônomo"/>
    <n v="9.51"/>
    <n v="405"/>
    <n v="2"/>
    <d v="2025-02-24T13:51:49"/>
    <d v="2024-11-24T17:44:31"/>
    <n v="0.11700000000000001"/>
    <n v="0.56000000000000005"/>
    <s v="PR"/>
    <x v="0"/>
    <x v="0"/>
  </r>
  <r>
    <s v="C105038"/>
    <n v="63.56"/>
    <s v="pensionista"/>
    <n v="4.57"/>
    <n v="307"/>
    <n v="1"/>
    <d v="2024-03-31T02:40:09"/>
    <d v="2024-12-20T12:48:07"/>
    <n v="0.38600000000000001"/>
    <n v="0.46300000000000002"/>
    <s v="RJ"/>
    <x v="0"/>
    <x v="0"/>
  </r>
  <r>
    <s v="C105039"/>
    <n v="921.54"/>
    <s v="assalariado"/>
    <n v="27.33"/>
    <n v="689"/>
    <n v="1"/>
    <d v="2024-11-29T07:36:17"/>
    <d v="2024-02-25T15:10:51"/>
    <n v="6.6000000000000003E-2"/>
    <n v="0.36099999999999999"/>
    <s v="MG"/>
    <x v="1"/>
    <x v="1"/>
  </r>
  <r>
    <s v="C105040"/>
    <n v="434.39"/>
    <s v="assalariado"/>
    <n v="19.8"/>
    <n v="623"/>
    <n v="1"/>
    <d v="2025-04-11T12:36:44"/>
    <d v="2023-05-12T12:31:51"/>
    <n v="0.21099999999999999"/>
    <n v="0.17199999999999999"/>
    <s v="ES"/>
    <x v="0"/>
    <x v="2"/>
  </r>
  <r>
    <s v="C105041"/>
    <n v="296.07"/>
    <s v="assalariado"/>
    <n v="18.739999999999998"/>
    <n v="825"/>
    <n v="1"/>
    <d v="2025-07-31T15:09:50"/>
    <d v="2024-04-27T21:12:37"/>
    <n v="0.22900000000000001"/>
    <n v="0.40699999999999997"/>
    <s v="AM"/>
    <x v="0"/>
    <x v="0"/>
  </r>
  <r>
    <s v="C105042"/>
    <n v="719.5"/>
    <s v="assalariado"/>
    <n v="29.72"/>
    <n v="741"/>
    <n v="2"/>
    <d v="2023-10-11T05:01:30"/>
    <d v="2025-03-10T01:14:25"/>
    <n v="0.38200000000000001"/>
    <n v="0.33700000000000002"/>
    <s v="DF"/>
    <x v="1"/>
    <x v="1"/>
  </r>
  <r>
    <s v="C105043"/>
    <n v="87.26"/>
    <s v="assalariado"/>
    <n v="29"/>
    <n v="461"/>
    <n v="4"/>
    <d v="2025-08-09T20:08:12"/>
    <d v="2023-12-05T08:43:17"/>
    <n v="0.44600000000000001"/>
    <n v="0.156"/>
    <s v="GO"/>
    <x v="1"/>
    <x v="2"/>
  </r>
  <r>
    <s v="C105044"/>
    <n v="2742.2"/>
    <s v="assalariado"/>
    <n v="44.77"/>
    <n v="576"/>
    <n v="4"/>
    <d v="2023-08-12T12:13:58"/>
    <d v="2024-02-20T19:59:03"/>
    <n v="9.7000000000000003E-2"/>
    <n v="0.312"/>
    <s v="PE"/>
    <x v="2"/>
    <x v="1"/>
  </r>
  <r>
    <s v="C105045"/>
    <n v="1808.81"/>
    <s v="autônomo"/>
    <n v="13.06"/>
    <n v="728"/>
    <n v="2"/>
    <d v="2024-07-02T07:19:13"/>
    <d v="2024-08-02T18:15:56"/>
    <n v="0.18"/>
    <n v="0.45100000000000001"/>
    <s v="PA"/>
    <x v="0"/>
    <x v="0"/>
  </r>
  <r>
    <s v="C105046"/>
    <n v="3560.19"/>
    <s v="assalariado"/>
    <n v="21.5"/>
    <n v="613"/>
    <n v="2"/>
    <d v="2025-08-09T12:53:11"/>
    <d v="2025-09-26T05:16:53"/>
    <n v="0.53300000000000003"/>
    <n v="0.69099999999999995"/>
    <s v="RN"/>
    <x v="1"/>
    <x v="3"/>
  </r>
  <r>
    <s v="C105047"/>
    <n v="350.42"/>
    <s v="servidor"/>
    <n v="29.62"/>
    <n v="551"/>
    <n v="2"/>
    <d v="2023-03-16T05:23:55"/>
    <d v="2024-10-26T04:35:04"/>
    <n v="0.193"/>
    <n v="0.22500000000000001"/>
    <s v="GO"/>
    <x v="1"/>
    <x v="1"/>
  </r>
  <r>
    <s v="C105048"/>
    <n v="155.19"/>
    <s v="autônomo"/>
    <n v="17.37"/>
    <n v="442"/>
    <n v="1"/>
    <d v="2025-01-16T00:33:49"/>
    <d v="2023-08-08T02:32:14"/>
    <n v="0.13800000000000001"/>
    <n v="0.45100000000000001"/>
    <s v="PE"/>
    <x v="0"/>
    <x v="0"/>
  </r>
  <r>
    <s v="C105049"/>
    <n v="4084.19"/>
    <s v="assalariado"/>
    <n v="17.510000000000002"/>
    <n v="856"/>
    <n v="2"/>
    <d v="2025-05-20T22:29:15"/>
    <d v="2024-03-19T19:34:31"/>
    <n v="0.17299999999999999"/>
    <n v="0.24099999999999999"/>
    <s v="ES"/>
    <x v="0"/>
    <x v="1"/>
  </r>
  <r>
    <s v="C105050"/>
    <n v="115.78"/>
    <s v="assalariado"/>
    <n v="10.97"/>
    <n v="349"/>
    <n v="1"/>
    <d v="2023-12-17T23:46:35"/>
    <d v="2025-02-25T07:04:21"/>
    <n v="7.0999999999999994E-2"/>
    <n v="0.53300000000000003"/>
    <s v="ES"/>
    <x v="0"/>
    <x v="0"/>
  </r>
  <r>
    <s v="C105051"/>
    <n v="2198.1799999999998"/>
    <s v="assalariado"/>
    <n v="1.37"/>
    <n v="387"/>
    <n v="2"/>
    <d v="2023-08-24T01:09:53"/>
    <d v="2025-04-22T07:48:28"/>
    <n v="8.7999999999999995E-2"/>
    <n v="0.17299999999999999"/>
    <s v="MA"/>
    <x v="0"/>
    <x v="2"/>
  </r>
  <r>
    <s v="C105052"/>
    <n v="171.47"/>
    <s v="servidor"/>
    <n v="46.11"/>
    <n v="775"/>
    <n v="3"/>
    <d v="2025-02-22T11:05:25"/>
    <d v="2024-06-22T09:09:00"/>
    <n v="0.20799999999999999"/>
    <n v="0.11"/>
    <s v="BA"/>
    <x v="2"/>
    <x v="2"/>
  </r>
  <r>
    <s v="C105053"/>
    <n v="688.93"/>
    <s v="pensionista"/>
    <n v="23.44"/>
    <n v="640"/>
    <n v="1"/>
    <d v="2023-11-01T01:36:58"/>
    <d v="2023-11-14T10:27:03"/>
    <n v="0.18099999999999999"/>
    <n v="0.11"/>
    <s v="ES"/>
    <x v="1"/>
    <x v="2"/>
  </r>
  <r>
    <s v="C105054"/>
    <n v="287.76"/>
    <s v="assalariado"/>
    <n v="14.41"/>
    <n v="821"/>
    <n v="0"/>
    <d v="2023-11-28T19:04:02"/>
    <d v="2024-06-02T00:22:06"/>
    <n v="0.109"/>
    <n v="0.46899999999999997"/>
    <s v="CE"/>
    <x v="0"/>
    <x v="0"/>
  </r>
  <r>
    <s v="C105055"/>
    <n v="2368.44"/>
    <s v="servidor"/>
    <n v="7.93"/>
    <n v="621"/>
    <n v="1"/>
    <d v="2023-08-27T06:21:43"/>
    <d v="2024-05-25T07:15:30"/>
    <n v="4.3999999999999997E-2"/>
    <n v="0.18"/>
    <s v="BA"/>
    <x v="0"/>
    <x v="2"/>
  </r>
  <r>
    <s v="C105056"/>
    <n v="283.42"/>
    <s v="assalariado"/>
    <n v="4.95"/>
    <n v="483"/>
    <n v="3"/>
    <d v="2025-05-04T23:32:39"/>
    <d v="2024-03-24T05:44:30"/>
    <n v="0.223"/>
    <n v="0.157"/>
    <s v="CE"/>
    <x v="0"/>
    <x v="2"/>
  </r>
  <r>
    <s v="C105057"/>
    <n v="1327.32"/>
    <s v="assalariado"/>
    <n v="9.8000000000000007"/>
    <n v="890"/>
    <n v="1"/>
    <d v="2025-04-22T10:25:37"/>
    <d v="2024-08-15T20:11:59"/>
    <n v="0.16900000000000001"/>
    <n v="0.33"/>
    <s v="ES"/>
    <x v="0"/>
    <x v="1"/>
  </r>
  <r>
    <s v="C105058"/>
    <n v="1461.12"/>
    <s v="autônomo"/>
    <n v="6.13"/>
    <n v="461"/>
    <n v="1"/>
    <d v="2024-03-19T16:55:28"/>
    <d v="2025-06-24T03:19:07"/>
    <n v="0.22700000000000001"/>
    <n v="0.30499999999999999"/>
    <s v="AL"/>
    <x v="0"/>
    <x v="1"/>
  </r>
  <r>
    <s v="C105059"/>
    <n v="565.09"/>
    <s v="assalariado"/>
    <n v="26.97"/>
    <n v="584"/>
    <n v="2"/>
    <d v="2024-03-16T07:38:23"/>
    <d v="2023-10-17T01:15:26"/>
    <n v="0.17499999999999999"/>
    <n v="0.312"/>
    <s v="RJ"/>
    <x v="1"/>
    <x v="1"/>
  </r>
  <r>
    <s v="C105060"/>
    <n v="2783.19"/>
    <s v="pensionista"/>
    <n v="29.48"/>
    <n v="421"/>
    <n v="2"/>
    <d v="2025-10-03T01:59:16"/>
    <d v="2023-10-02T16:53:58"/>
    <n v="4.5999999999999999E-2"/>
    <n v="0.113"/>
    <s v="BA"/>
    <x v="1"/>
    <x v="2"/>
  </r>
  <r>
    <s v="C105061"/>
    <n v="3196.92"/>
    <s v="assalariado"/>
    <n v="20.73"/>
    <n v="316"/>
    <n v="2"/>
    <d v="2023-01-14T23:33:40"/>
    <d v="2023-06-26T21:17:40"/>
    <n v="0.61299999999999999"/>
    <n v="0.36699999999999999"/>
    <s v="AM"/>
    <x v="1"/>
    <x v="1"/>
  </r>
  <r>
    <s v="C105062"/>
    <n v="293.27999999999997"/>
    <s v="assalariado"/>
    <n v="13.05"/>
    <n v="625"/>
    <n v="2"/>
    <d v="2025-03-20T22:32:46"/>
    <d v="2025-09-20T08:11:49"/>
    <n v="0.13100000000000001"/>
    <n v="0.158"/>
    <s v="RN"/>
    <x v="0"/>
    <x v="2"/>
  </r>
  <r>
    <s v="C105063"/>
    <n v="1395.42"/>
    <s v="autônomo"/>
    <n v="2.2000000000000002"/>
    <n v="608"/>
    <n v="2"/>
    <d v="2024-06-11T08:19:15"/>
    <d v="2024-08-08T22:06:48"/>
    <n v="0.30399999999999999"/>
    <n v="0.36699999999999999"/>
    <s v="RJ"/>
    <x v="0"/>
    <x v="1"/>
  </r>
  <r>
    <s v="C105064"/>
    <n v="841.26"/>
    <s v="assalariado"/>
    <n v="6.04"/>
    <n v="624"/>
    <n v="3"/>
    <d v="2025-03-04T22:49:42"/>
    <d v="2025-10-24T20:16:31"/>
    <n v="0.47499999999999998"/>
    <n v="0.312"/>
    <s v="AL"/>
    <x v="0"/>
    <x v="1"/>
  </r>
  <r>
    <s v="C105065"/>
    <n v="1205.05"/>
    <s v="assalariado"/>
    <n v="8.3000000000000007"/>
    <n v="364"/>
    <n v="0"/>
    <d v="2025-02-20T06:29:49"/>
    <d v="2025-12-09T02:36:34"/>
    <n v="0.374"/>
    <n v="0.39400000000000002"/>
    <s v="PI"/>
    <x v="0"/>
    <x v="1"/>
  </r>
  <r>
    <s v="C105066"/>
    <n v="116.75"/>
    <s v="assalariado"/>
    <n v="21.69"/>
    <n v="373"/>
    <n v="2"/>
    <d v="2024-07-11T12:28:43"/>
    <d v="2023-09-16T01:08:18"/>
    <n v="0.40799999999999997"/>
    <n v="0.39400000000000002"/>
    <s v="SE"/>
    <x v="1"/>
    <x v="1"/>
  </r>
  <r>
    <s v="C105067"/>
    <n v="1122.1500000000001"/>
    <s v="servidor"/>
    <n v="4.59"/>
    <n v="597"/>
    <n v="1"/>
    <d v="2024-07-13T09:18:54"/>
    <d v="2024-09-14T01:59:38"/>
    <n v="0.32400000000000001"/>
    <n v="0.16"/>
    <s v="RN"/>
    <x v="0"/>
    <x v="2"/>
  </r>
  <r>
    <s v="C105068"/>
    <n v="973.48"/>
    <s v="assalariado"/>
    <n v="12.66"/>
    <n v="557"/>
    <n v="2"/>
    <d v="2025-06-08T09:24:50"/>
    <d v="2024-02-25T15:04:35"/>
    <n v="0.51"/>
    <n v="0.27200000000000002"/>
    <s v="MA"/>
    <x v="0"/>
    <x v="1"/>
  </r>
  <r>
    <s v="C105069"/>
    <n v="1642.24"/>
    <s v="assalariado"/>
    <n v="37.29"/>
    <n v="780"/>
    <n v="2"/>
    <d v="2025-08-11T13:16:41"/>
    <d v="2025-01-23T11:34:35"/>
    <n v="0.35699999999999998"/>
    <n v="0.217"/>
    <s v="BA"/>
    <x v="1"/>
    <x v="1"/>
  </r>
  <r>
    <s v="C105070"/>
    <n v="2249.21"/>
    <s v="assalariado"/>
    <n v="4.57"/>
    <n v="821"/>
    <n v="5"/>
    <d v="2024-09-06T00:34:46"/>
    <d v="2023-05-03T05:26:22"/>
    <n v="0.13600000000000001"/>
    <n v="0.245"/>
    <s v="ES"/>
    <x v="0"/>
    <x v="1"/>
  </r>
  <r>
    <s v="C105071"/>
    <n v="2070.14"/>
    <s v="autônomo"/>
    <n v="10.23"/>
    <n v="761"/>
    <n v="3"/>
    <d v="2023-07-21T08:17:03"/>
    <d v="2023-06-21T18:03:47"/>
    <n v="0.438"/>
    <n v="0.52"/>
    <s v="PB"/>
    <x v="0"/>
    <x v="0"/>
  </r>
  <r>
    <s v="C105072"/>
    <n v="409.59"/>
    <s v="servidor"/>
    <n v="19.86"/>
    <n v="421"/>
    <n v="1"/>
    <d v="2023-07-02T05:16:52"/>
    <d v="2025-01-05T20:05:03"/>
    <n v="0.34"/>
    <n v="0.498"/>
    <s v="RS"/>
    <x v="0"/>
    <x v="0"/>
  </r>
  <r>
    <s v="C105073"/>
    <n v="4194.16"/>
    <s v="assalariado"/>
    <n v="14.19"/>
    <n v="744"/>
    <n v="3"/>
    <d v="2025-03-12T12:19:02"/>
    <d v="2024-06-22T20:51:59"/>
    <n v="0.17100000000000001"/>
    <n v="0.36399999999999999"/>
    <s v="PA"/>
    <x v="0"/>
    <x v="1"/>
  </r>
  <r>
    <s v="C105074"/>
    <n v="1190.06"/>
    <s v="assalariado"/>
    <n v="14.59"/>
    <n v="813"/>
    <n v="1"/>
    <d v="2023-01-05T20:42:10"/>
    <d v="2023-05-24T08:43:46"/>
    <n v="0.26100000000000001"/>
    <n v="0.22500000000000001"/>
    <s v="MG"/>
    <x v="0"/>
    <x v="1"/>
  </r>
  <r>
    <s v="C105075"/>
    <n v="458.08"/>
    <s v="assalariado"/>
    <n v="10.56"/>
    <n v="667"/>
    <n v="2"/>
    <d v="2025-06-28T08:56:33"/>
    <d v="2025-11-12T17:06:30"/>
    <n v="0.13800000000000001"/>
    <n v="0.64800000000000002"/>
    <s v="MG"/>
    <x v="0"/>
    <x v="3"/>
  </r>
  <r>
    <s v="C105076"/>
    <n v="63.02"/>
    <s v="pensionista"/>
    <n v="5.79"/>
    <n v="416"/>
    <n v="1"/>
    <d v="2024-06-09T02:49:25"/>
    <d v="2025-07-01T10:07:05"/>
    <n v="0.192"/>
    <n v="0.35299999999999998"/>
    <s v="CE"/>
    <x v="0"/>
    <x v="1"/>
  </r>
  <r>
    <s v="C105077"/>
    <n v="5466.45"/>
    <s v="autônomo"/>
    <n v="23.6"/>
    <n v="310"/>
    <n v="5"/>
    <d v="2025-10-28T01:01:36"/>
    <d v="2024-01-19T11:08:00"/>
    <n v="0.501"/>
    <n v="0.14000000000000001"/>
    <s v="PB"/>
    <x v="1"/>
    <x v="2"/>
  </r>
  <r>
    <s v="C105078"/>
    <n v="1096.73"/>
    <s v="servidor"/>
    <n v="21.19"/>
    <n v="415"/>
    <n v="2"/>
    <d v="2023-01-25T12:13:34"/>
    <d v="2025-01-10T16:14:33"/>
    <n v="0.65100000000000002"/>
    <n v="0.374"/>
    <s v="RJ"/>
    <x v="1"/>
    <x v="1"/>
  </r>
  <r>
    <s v="C105079"/>
    <n v="163.85"/>
    <s v="autônomo"/>
    <n v="24.37"/>
    <n v="587"/>
    <n v="2"/>
    <d v="2023-07-25T00:38:29"/>
    <d v="2024-11-23T07:06:51"/>
    <n v="0.50600000000000001"/>
    <n v="0.33700000000000002"/>
    <s v="PI"/>
    <x v="1"/>
    <x v="1"/>
  </r>
  <r>
    <s v="C105080"/>
    <n v="751.17"/>
    <s v="autônomo"/>
    <n v="7.12"/>
    <n v="527"/>
    <n v="2"/>
    <d v="2024-08-05T15:27:36"/>
    <d v="2025-04-05T17:35:40"/>
    <n v="0.23699999999999999"/>
    <n v="0.14000000000000001"/>
    <s v="MA"/>
    <x v="0"/>
    <x v="2"/>
  </r>
  <r>
    <s v="C105081"/>
    <n v="587.63"/>
    <s v="assalariado"/>
    <n v="14.61"/>
    <n v="346"/>
    <n v="1"/>
    <d v="2025-06-15T07:16:09"/>
    <d v="2024-07-29T04:59:18"/>
    <n v="0.36099999999999999"/>
    <n v="0.22700000000000001"/>
    <s v="AM"/>
    <x v="0"/>
    <x v="1"/>
  </r>
  <r>
    <s v="C105082"/>
    <n v="997.72"/>
    <s v="servidor"/>
    <n v="12.37"/>
    <n v="764"/>
    <n v="1"/>
    <d v="2023-07-25T22:23:58"/>
    <d v="2024-06-27T14:38:10"/>
    <n v="0.32900000000000001"/>
    <n v="0.40799999999999997"/>
    <s v="RN"/>
    <x v="0"/>
    <x v="0"/>
  </r>
  <r>
    <s v="C105083"/>
    <n v="1011.15"/>
    <s v="assalariado"/>
    <n v="3.53"/>
    <n v="768"/>
    <n v="3"/>
    <d v="2024-07-31T23:34:55"/>
    <d v="2025-10-13T10:39:12"/>
    <n v="0.29299999999999998"/>
    <n v="0.20100000000000001"/>
    <s v="RS"/>
    <x v="0"/>
    <x v="1"/>
  </r>
  <r>
    <s v="C105084"/>
    <n v="464.26"/>
    <s v="assalariado"/>
    <n v="3.74"/>
    <n v="747"/>
    <n v="3"/>
    <d v="2024-09-12T22:52:34"/>
    <d v="2023-05-30T07:08:25"/>
    <n v="0.26500000000000001"/>
    <n v="0.19800000000000001"/>
    <s v="SP"/>
    <x v="0"/>
    <x v="2"/>
  </r>
  <r>
    <s v="C105085"/>
    <n v="81.12"/>
    <s v="assalariado"/>
    <n v="39.950000000000003"/>
    <n v="641"/>
    <n v="3"/>
    <d v="2024-04-07T11:46:14"/>
    <d v="2024-06-15T21:22:12"/>
    <n v="0.27400000000000002"/>
    <n v="0.58399999999999996"/>
    <s v="CE"/>
    <x v="1"/>
    <x v="0"/>
  </r>
  <r>
    <s v="C105086"/>
    <n v="1615.14"/>
    <s v="pensionista"/>
    <n v="27.7"/>
    <n v="480"/>
    <n v="1"/>
    <d v="2024-08-14T09:53:43"/>
    <d v="2024-03-07T11:46:01"/>
    <n v="0.159"/>
    <n v="0.219"/>
    <s v="PR"/>
    <x v="1"/>
    <x v="1"/>
  </r>
  <r>
    <s v="C105087"/>
    <n v="2877.81"/>
    <s v="assalariado"/>
    <n v="15.58"/>
    <n v="840"/>
    <n v="2"/>
    <d v="2024-11-16T13:36:53"/>
    <d v="2025-03-28T04:19:10"/>
    <n v="0.34100000000000003"/>
    <n v="6.2E-2"/>
    <s v="PR"/>
    <x v="0"/>
    <x v="2"/>
  </r>
  <r>
    <s v="C105088"/>
    <n v="51.14"/>
    <s v="assalariado"/>
    <n v="2.97"/>
    <n v="457"/>
    <n v="3"/>
    <d v="2023-09-14T09:19:48"/>
    <d v="2024-03-11T20:07:03"/>
    <n v="0.36"/>
    <n v="0.42399999999999999"/>
    <s v="ES"/>
    <x v="0"/>
    <x v="0"/>
  </r>
  <r>
    <s v="C105089"/>
    <n v="640.34"/>
    <s v="servidor"/>
    <n v="1.07"/>
    <n v="565"/>
    <n v="1"/>
    <d v="2025-10-18T13:14:43"/>
    <d v="2025-02-18T06:01:55"/>
    <n v="0.53"/>
    <n v="0.66200000000000003"/>
    <s v="PE"/>
    <x v="0"/>
    <x v="3"/>
  </r>
  <r>
    <s v="C105090"/>
    <n v="77.7"/>
    <s v="servidor"/>
    <n v="4.12"/>
    <n v="696"/>
    <n v="5"/>
    <d v="2024-10-24T17:36:19"/>
    <d v="2024-09-25T04:57:56"/>
    <n v="5.6000000000000001E-2"/>
    <n v="0.36699999999999999"/>
    <s v="MA"/>
    <x v="0"/>
    <x v="1"/>
  </r>
  <r>
    <s v="C105091"/>
    <n v="173.3"/>
    <s v="assalariado"/>
    <n v="18.29"/>
    <n v="314"/>
    <n v="1"/>
    <d v="2025-08-15T21:01:13"/>
    <d v="2025-11-23T12:32:34"/>
    <n v="0.48299999999999998"/>
    <n v="0.20699999999999999"/>
    <s v="SC"/>
    <x v="0"/>
    <x v="1"/>
  </r>
  <r>
    <s v="C105092"/>
    <n v="290.38"/>
    <s v="servidor"/>
    <n v="12.05"/>
    <n v="886"/>
    <n v="1"/>
    <d v="2023-05-22T17:54:52"/>
    <d v="2025-11-01T08:20:25"/>
    <n v="0.129"/>
    <n v="0.46100000000000002"/>
    <s v="RS"/>
    <x v="0"/>
    <x v="0"/>
  </r>
  <r>
    <s v="C105093"/>
    <n v="57.21"/>
    <s v="servidor"/>
    <n v="16.86"/>
    <n v="412"/>
    <n v="1"/>
    <d v="2023-06-22T23:49:10"/>
    <d v="2023-11-15T04:04:52"/>
    <n v="0.29599999999999999"/>
    <n v="0.33"/>
    <s v="MA"/>
    <x v="0"/>
    <x v="1"/>
  </r>
  <r>
    <s v="C105094"/>
    <n v="1165.48"/>
    <s v="autônomo"/>
    <n v="20.64"/>
    <n v="446"/>
    <n v="1"/>
    <d v="2024-04-17T09:19:53"/>
    <d v="2024-11-28T00:37:53"/>
    <n v="0.45"/>
    <n v="0.03"/>
    <s v="MA"/>
    <x v="1"/>
    <x v="2"/>
  </r>
  <r>
    <s v="C105095"/>
    <n v="1278.58"/>
    <s v="autônomo"/>
    <n v="19.13"/>
    <n v="500"/>
    <n v="3"/>
    <d v="2024-06-05T20:33:33"/>
    <d v="2024-11-03T00:12:27"/>
    <n v="0.13600000000000001"/>
    <n v="0.217"/>
    <s v="PI"/>
    <x v="0"/>
    <x v="1"/>
  </r>
  <r>
    <s v="C105096"/>
    <n v="1894.45"/>
    <s v="assalariado"/>
    <n v="8.4499999999999993"/>
    <n v="639"/>
    <n v="0"/>
    <d v="2025-06-26T15:10:52"/>
    <d v="2024-02-05T15:32:26"/>
    <n v="0.34300000000000003"/>
    <n v="0.626"/>
    <s v="PI"/>
    <x v="0"/>
    <x v="3"/>
  </r>
  <r>
    <s v="C105097"/>
    <n v="334.69"/>
    <s v="autônomo"/>
    <n v="4.71"/>
    <n v="427"/>
    <n v="2"/>
    <d v="2023-04-09T22:01:27"/>
    <d v="2024-10-21T11:48:04"/>
    <n v="0.18099999999999999"/>
    <n v="0.14699999999999999"/>
    <s v="AM"/>
    <x v="0"/>
    <x v="2"/>
  </r>
  <r>
    <s v="C105098"/>
    <n v="1000.01"/>
    <s v="assalariado"/>
    <n v="15.4"/>
    <n v="410"/>
    <n v="1"/>
    <d v="2025-10-22T10:56:34"/>
    <d v="2025-04-20T05:03:47"/>
    <n v="0.11799999999999999"/>
    <n v="3.4000000000000002E-2"/>
    <s v="PE"/>
    <x v="0"/>
    <x v="2"/>
  </r>
  <r>
    <s v="C105099"/>
    <n v="1762.98"/>
    <s v="assalariado"/>
    <n v="39.9"/>
    <n v="365"/>
    <n v="1"/>
    <d v="2025-04-21T05:00:08"/>
    <d v="2023-09-30T04:25:04"/>
    <n v="7.0999999999999994E-2"/>
    <n v="0.39700000000000002"/>
    <s v="PI"/>
    <x v="1"/>
    <x v="1"/>
  </r>
  <r>
    <s v="C105100"/>
    <n v="934.23"/>
    <s v="assalariado"/>
    <n v="4.09"/>
    <n v="878"/>
    <n v="1"/>
    <d v="2023-06-12T03:58:20"/>
    <d v="2024-09-26T05:34:43"/>
    <n v="0.122"/>
    <n v="0.28000000000000003"/>
    <s v="SC"/>
    <x v="0"/>
    <x v="1"/>
  </r>
  <r>
    <s v="C105101"/>
    <n v="3028.78"/>
    <s v="assalariado"/>
    <n v="9.41"/>
    <n v="862"/>
    <n v="2"/>
    <d v="2023-07-30T10:57:40"/>
    <d v="2023-09-03T08:17:05"/>
    <n v="0.59199999999999997"/>
    <n v="0.47099999999999997"/>
    <s v="AL"/>
    <x v="0"/>
    <x v="0"/>
  </r>
  <r>
    <s v="C105102"/>
    <n v="126.28"/>
    <s v="assalariado"/>
    <n v="1.54"/>
    <n v="714"/>
    <n v="1"/>
    <d v="2024-07-08T12:34:03"/>
    <d v="2024-03-30T02:48:14"/>
    <n v="0.16500000000000001"/>
    <n v="0.78300000000000003"/>
    <s v="MG"/>
    <x v="0"/>
    <x v="3"/>
  </r>
  <r>
    <s v="C105103"/>
    <n v="587.69000000000005"/>
    <s v="servidor"/>
    <n v="20.29"/>
    <n v="433"/>
    <n v="2"/>
    <d v="2025-03-19T11:30:14"/>
    <d v="2024-05-13T04:17:51"/>
    <n v="0.34499999999999997"/>
    <n v="0.60299999999999998"/>
    <s v="RN"/>
    <x v="1"/>
    <x v="3"/>
  </r>
  <r>
    <s v="C105104"/>
    <n v="1115.95"/>
    <s v="assalariado"/>
    <n v="52.38"/>
    <n v="564"/>
    <n v="1"/>
    <d v="2023-03-21T07:41:23"/>
    <d v="2025-12-15T22:02:00"/>
    <n v="0.67"/>
    <n v="9.8000000000000004E-2"/>
    <s v="PR"/>
    <x v="2"/>
    <x v="2"/>
  </r>
  <r>
    <s v="C105105"/>
    <n v="691.9"/>
    <s v="assalariado"/>
    <n v="12.47"/>
    <n v="654"/>
    <n v="2"/>
    <d v="2025-02-01T16:58:43"/>
    <d v="2023-04-18T15:34:53"/>
    <n v="0.38700000000000001"/>
    <n v="0.10199999999999999"/>
    <s v="PB"/>
    <x v="0"/>
    <x v="2"/>
  </r>
  <r>
    <s v="C105106"/>
    <n v="1316.45"/>
    <s v="assalariado"/>
    <n v="21.68"/>
    <n v="884"/>
    <n v="3"/>
    <d v="2024-04-07T13:16:28"/>
    <d v="2024-07-31T00:20:32"/>
    <n v="0.35399999999999998"/>
    <n v="0.55100000000000005"/>
    <s v="RJ"/>
    <x v="1"/>
    <x v="0"/>
  </r>
  <r>
    <s v="C105107"/>
    <n v="312.38"/>
    <s v="assalariado"/>
    <n v="38.979999999999997"/>
    <n v="618"/>
    <n v="1"/>
    <d v="2024-07-01T10:58:57"/>
    <d v="2024-06-28T15:00:02"/>
    <n v="0.17299999999999999"/>
    <n v="0.27300000000000002"/>
    <s v="PR"/>
    <x v="1"/>
    <x v="1"/>
  </r>
  <r>
    <s v="C105108"/>
    <n v="186.17"/>
    <s v="autônomo"/>
    <n v="12.89"/>
    <n v="369"/>
    <n v="2"/>
    <d v="2025-08-21T08:07:33"/>
    <d v="2024-03-24T22:37:03"/>
    <n v="0.27"/>
    <n v="0.20499999999999999"/>
    <s v="PE"/>
    <x v="0"/>
    <x v="1"/>
  </r>
  <r>
    <s v="C105109"/>
    <n v="211.45"/>
    <s v="assalariado"/>
    <n v="10.78"/>
    <n v="782"/>
    <n v="3"/>
    <d v="2023-01-28T01:13:20"/>
    <d v="2024-08-26T13:26:16"/>
    <n v="0.36"/>
    <n v="0.252"/>
    <s v="CE"/>
    <x v="0"/>
    <x v="1"/>
  </r>
  <r>
    <s v="C105110"/>
    <n v="100.18"/>
    <s v="servidor"/>
    <n v="26.03"/>
    <n v="431"/>
    <n v="1"/>
    <d v="2024-09-06T18:54:11"/>
    <d v="2023-12-17T07:30:15"/>
    <n v="0.221"/>
    <n v="0.08"/>
    <s v="RS"/>
    <x v="1"/>
    <x v="2"/>
  </r>
  <r>
    <s v="C105111"/>
    <n v="265.83999999999997"/>
    <s v="autônomo"/>
    <n v="8.18"/>
    <n v="713"/>
    <n v="1"/>
    <d v="2024-06-17T12:28:29"/>
    <d v="2025-09-30T08:35:54"/>
    <n v="0.35499999999999998"/>
    <n v="0.55800000000000005"/>
    <s v="GO"/>
    <x v="0"/>
    <x v="0"/>
  </r>
  <r>
    <s v="C105112"/>
    <n v="1580.76"/>
    <s v="autônomo"/>
    <n v="20.96"/>
    <n v="472"/>
    <n v="2"/>
    <d v="2024-09-05T02:06:18"/>
    <d v="2023-05-31T20:30:12"/>
    <n v="0.26100000000000001"/>
    <n v="0.40500000000000003"/>
    <s v="BA"/>
    <x v="1"/>
    <x v="0"/>
  </r>
  <r>
    <s v="C105113"/>
    <n v="1384.97"/>
    <s v="assalariado"/>
    <n v="12.72"/>
    <n v="581"/>
    <n v="1"/>
    <d v="2024-02-11T19:53:09"/>
    <d v="2024-09-28T05:09:34"/>
    <n v="0.47399999999999998"/>
    <n v="0.64800000000000002"/>
    <s v="RJ"/>
    <x v="0"/>
    <x v="3"/>
  </r>
  <r>
    <s v="C105114"/>
    <n v="1530.42"/>
    <s v="assalariado"/>
    <n v="13.37"/>
    <n v="629"/>
    <n v="2"/>
    <d v="2023-04-25T16:14:14"/>
    <d v="2025-07-05T02:00:32"/>
    <n v="0.104"/>
    <n v="0.49099999999999999"/>
    <s v="CE"/>
    <x v="0"/>
    <x v="0"/>
  </r>
  <r>
    <s v="C105115"/>
    <n v="5830.23"/>
    <s v="autônomo"/>
    <n v="11.68"/>
    <n v="837"/>
    <n v="1"/>
    <d v="2024-10-07T01:54:23"/>
    <d v="2023-11-26T23:50:49"/>
    <n v="0.16500000000000001"/>
    <n v="0.25800000000000001"/>
    <s v="PB"/>
    <x v="0"/>
    <x v="1"/>
  </r>
  <r>
    <s v="C105116"/>
    <n v="690.65"/>
    <s v="assalariado"/>
    <n v="12.79"/>
    <n v="882"/>
    <n v="3"/>
    <d v="2024-11-08T13:55:12"/>
    <d v="2023-09-30T09:46:53"/>
    <n v="0.26800000000000002"/>
    <n v="0.158"/>
    <s v="CE"/>
    <x v="0"/>
    <x v="2"/>
  </r>
  <r>
    <s v="C105117"/>
    <n v="808.13"/>
    <s v="assalariado"/>
    <n v="12.8"/>
    <n v="872"/>
    <n v="1"/>
    <d v="2024-01-02T13:54:51"/>
    <d v="2025-03-05T10:24:32"/>
    <n v="0.3"/>
    <n v="0.13300000000000001"/>
    <s v="ES"/>
    <x v="0"/>
    <x v="2"/>
  </r>
  <r>
    <s v="C105118"/>
    <n v="6438.87"/>
    <s v="assalariado"/>
    <n v="3.72"/>
    <n v="337"/>
    <n v="4"/>
    <d v="2025-02-24T06:16:58"/>
    <d v="2023-03-12T04:03:53"/>
    <n v="0.432"/>
    <n v="8.3000000000000004E-2"/>
    <s v="RJ"/>
    <x v="0"/>
    <x v="2"/>
  </r>
  <r>
    <s v="C105119"/>
    <n v="4462.3599999999997"/>
    <s v="servidor"/>
    <n v="38.29"/>
    <n v="859"/>
    <n v="2"/>
    <d v="2025-01-30T07:49:10"/>
    <d v="2025-07-13T08:47:10"/>
    <n v="0.18"/>
    <n v="0.55500000000000005"/>
    <s v="RS"/>
    <x v="1"/>
    <x v="0"/>
  </r>
  <r>
    <s v="C105120"/>
    <n v="1081.52"/>
    <s v="autônomo"/>
    <n v="6.9"/>
    <n v="361"/>
    <n v="4"/>
    <d v="2024-09-15T14:47:56"/>
    <d v="2025-01-29T04:24:52"/>
    <n v="0.36199999999999999"/>
    <n v="0.52800000000000002"/>
    <s v="RJ"/>
    <x v="0"/>
    <x v="0"/>
  </r>
  <r>
    <s v="C105121"/>
    <n v="135.16999999999999"/>
    <s v="assalariado"/>
    <n v="21.45"/>
    <n v="558"/>
    <n v="2"/>
    <d v="2023-05-18T02:07:38"/>
    <d v="2025-03-24T10:00:24"/>
    <n v="0.5"/>
    <n v="0.57899999999999996"/>
    <s v="PA"/>
    <x v="1"/>
    <x v="0"/>
  </r>
  <r>
    <s v="C105122"/>
    <n v="1143.17"/>
    <s v="autônomo"/>
    <n v="13.6"/>
    <n v="739"/>
    <n v="1"/>
    <d v="2024-02-11T16:00:29"/>
    <d v="2025-03-20T07:51:28"/>
    <n v="0.27400000000000002"/>
    <n v="0.27500000000000002"/>
    <s v="PA"/>
    <x v="0"/>
    <x v="1"/>
  </r>
  <r>
    <s v="C105123"/>
    <n v="1817.95"/>
    <s v="servidor"/>
    <n v="10.4"/>
    <n v="622"/>
    <n v="5"/>
    <d v="2025-03-29T19:33:53"/>
    <d v="2024-07-02T11:08:47"/>
    <n v="0.09"/>
    <n v="0.7"/>
    <s v="BA"/>
    <x v="0"/>
    <x v="3"/>
  </r>
  <r>
    <s v="C105124"/>
    <n v="173.68"/>
    <s v="assalariado"/>
    <n v="11.56"/>
    <n v="770"/>
    <n v="1"/>
    <d v="2025-10-25T09:02:46"/>
    <d v="2025-01-29T23:41:07"/>
    <n v="0.14799999999999999"/>
    <n v="0.83"/>
    <s v="AM"/>
    <x v="0"/>
    <x v="4"/>
  </r>
  <r>
    <s v="C105125"/>
    <n v="1794.48"/>
    <s v="assalariado"/>
    <n v="13.85"/>
    <n v="680"/>
    <n v="2"/>
    <d v="2024-11-03T18:09:44"/>
    <d v="2024-09-15T11:59:27"/>
    <n v="0.66800000000000004"/>
    <n v="0.123"/>
    <s v="MG"/>
    <x v="0"/>
    <x v="2"/>
  </r>
  <r>
    <s v="C105126"/>
    <n v="5142.91"/>
    <s v="pensionista"/>
    <n v="22.22"/>
    <n v="570"/>
    <n v="1"/>
    <d v="2025-05-26T06:13:54"/>
    <d v="2025-06-04T04:24:53"/>
    <n v="0.252"/>
    <n v="0.439"/>
    <s v="PR"/>
    <x v="1"/>
    <x v="0"/>
  </r>
  <r>
    <s v="C105127"/>
    <n v="1620.39"/>
    <s v="assalariado"/>
    <n v="4.32"/>
    <n v="707"/>
    <n v="4"/>
    <d v="2023-11-04T17:54:46"/>
    <d v="2024-04-03T11:04:18"/>
    <n v="0.33100000000000002"/>
    <n v="0.20300000000000001"/>
    <s v="AL"/>
    <x v="0"/>
    <x v="1"/>
  </r>
  <r>
    <s v="C105128"/>
    <n v="724.36"/>
    <s v="assalariado"/>
    <n v="24.87"/>
    <n v="797"/>
    <n v="4"/>
    <d v="2024-05-07T07:25:44"/>
    <d v="2023-11-26T09:17:08"/>
    <n v="0.11899999999999999"/>
    <n v="0.497"/>
    <s v="RN"/>
    <x v="1"/>
    <x v="0"/>
  </r>
  <r>
    <s v="C105129"/>
    <n v="167.43"/>
    <s v="autônomo"/>
    <n v="9.0500000000000007"/>
    <n v="696"/>
    <n v="3"/>
    <d v="2024-02-17T21:19:57"/>
    <d v="2024-10-08T04:12:27"/>
    <n v="4.8000000000000001E-2"/>
    <n v="0.56799999999999995"/>
    <s v="SE"/>
    <x v="0"/>
    <x v="0"/>
  </r>
  <r>
    <s v="C105130"/>
    <n v="3091.51"/>
    <s v="assalariado"/>
    <n v="0.84"/>
    <n v="373"/>
    <n v="3"/>
    <d v="2023-12-29T19:33:35"/>
    <d v="2023-04-18T17:07:01"/>
    <n v="0.13500000000000001"/>
    <n v="0.307"/>
    <s v="DF"/>
    <x v="0"/>
    <x v="1"/>
  </r>
  <r>
    <s v="C105131"/>
    <n v="347.38"/>
    <s v="autônomo"/>
    <n v="7.81"/>
    <n v="475"/>
    <n v="4"/>
    <d v="2024-05-05T04:36:52"/>
    <d v="2024-10-29T07:38:33"/>
    <n v="0.31900000000000001"/>
    <n v="0.39700000000000002"/>
    <s v="PB"/>
    <x v="0"/>
    <x v="1"/>
  </r>
  <r>
    <s v="C105132"/>
    <n v="2354.08"/>
    <s v="autônomo"/>
    <n v="4.46"/>
    <n v="675"/>
    <n v="1"/>
    <d v="2025-02-18T13:54:47"/>
    <d v="2024-05-17T11:04:26"/>
    <n v="0.14299999999999999"/>
    <n v="7.5999999999999998E-2"/>
    <s v="PA"/>
    <x v="0"/>
    <x v="2"/>
  </r>
  <r>
    <s v="C105133"/>
    <n v="685.53"/>
    <s v="assalariado"/>
    <n v="20.71"/>
    <n v="476"/>
    <n v="2"/>
    <d v="2025-07-02T02:42:59"/>
    <d v="2024-07-28T00:35:06"/>
    <n v="0.34799999999999998"/>
    <n v="0.14599999999999999"/>
    <s v="RJ"/>
    <x v="1"/>
    <x v="2"/>
  </r>
  <r>
    <s v="C105134"/>
    <n v="353.13"/>
    <s v="autônomo"/>
    <n v="16.96"/>
    <n v="511"/>
    <n v="0"/>
    <d v="2023-03-04T00:58:41"/>
    <d v="2023-11-01T08:06:06"/>
    <n v="0.498"/>
    <n v="0.17"/>
    <s v="RS"/>
    <x v="0"/>
    <x v="2"/>
  </r>
  <r>
    <s v="C105135"/>
    <n v="504.61"/>
    <s v="assalariado"/>
    <n v="9.84"/>
    <n v="618"/>
    <n v="3"/>
    <d v="2024-07-07T19:32:52"/>
    <d v="2024-10-26T06:00:57"/>
    <n v="0.309"/>
    <n v="0.40500000000000003"/>
    <s v="RJ"/>
    <x v="0"/>
    <x v="0"/>
  </r>
  <r>
    <s v="C105136"/>
    <n v="1462.37"/>
    <s v="servidor"/>
    <n v="9.34"/>
    <n v="663"/>
    <n v="2"/>
    <d v="2025-10-04T09:34:47"/>
    <d v="2025-02-25T17:07:19"/>
    <n v="0.10100000000000001"/>
    <n v="0.114"/>
    <s v="AL"/>
    <x v="0"/>
    <x v="2"/>
  </r>
  <r>
    <s v="C105137"/>
    <n v="831.14"/>
    <s v="servidor"/>
    <n v="30.03"/>
    <n v="653"/>
    <n v="1"/>
    <d v="2023-03-24T23:08:47"/>
    <d v="2025-01-18T11:07:45"/>
    <n v="0.24199999999999999"/>
    <n v="0.216"/>
    <s v="GO"/>
    <x v="1"/>
    <x v="1"/>
  </r>
  <r>
    <s v="C105138"/>
    <n v="217.27"/>
    <s v="assalariado"/>
    <n v="33.24"/>
    <n v="589"/>
    <n v="1"/>
    <d v="2024-08-28T07:18:34"/>
    <d v="2024-10-06T02:16:03"/>
    <n v="0.27700000000000002"/>
    <n v="0.26600000000000001"/>
    <s v="PR"/>
    <x v="1"/>
    <x v="1"/>
  </r>
  <r>
    <s v="C105139"/>
    <n v="119.84"/>
    <s v="assalariado"/>
    <n v="12.82"/>
    <n v="757"/>
    <n v="2"/>
    <d v="2023-09-27T03:08:44"/>
    <d v="2025-07-15T21:17:54"/>
    <n v="0.35199999999999998"/>
    <n v="0.35799999999999998"/>
    <s v="RJ"/>
    <x v="0"/>
    <x v="1"/>
  </r>
  <r>
    <s v="C105140"/>
    <n v="869.63"/>
    <s v="servidor"/>
    <n v="5.53"/>
    <n v="371"/>
    <n v="2"/>
    <d v="2023-05-13T00:04:19"/>
    <d v="2024-02-11T02:10:52"/>
    <n v="0.4"/>
    <n v="0.253"/>
    <s v="CE"/>
    <x v="0"/>
    <x v="1"/>
  </r>
  <r>
    <s v="C105141"/>
    <n v="2088.9"/>
    <s v="assalariado"/>
    <n v="5.7"/>
    <n v="896"/>
    <n v="0"/>
    <d v="2023-05-31T11:13:14"/>
    <d v="2025-05-26T06:43:10"/>
    <n v="9.5000000000000001E-2"/>
    <n v="3.2000000000000001E-2"/>
    <s v="SC"/>
    <x v="0"/>
    <x v="2"/>
  </r>
  <r>
    <s v="C105142"/>
    <n v="1057.55"/>
    <s v="servidor"/>
    <n v="12.58"/>
    <n v="344"/>
    <n v="0"/>
    <d v="2025-07-25T14:10:41"/>
    <d v="2024-08-12T22:48:19"/>
    <n v="0.372"/>
    <n v="0.59199999999999997"/>
    <s v="DF"/>
    <x v="0"/>
    <x v="0"/>
  </r>
  <r>
    <s v="C105143"/>
    <n v="67.48"/>
    <s v="autônomo"/>
    <n v="3.34"/>
    <n v="875"/>
    <n v="1"/>
    <d v="2025-02-11T08:41:35"/>
    <d v="2023-10-17T01:06:07"/>
    <n v="0.31"/>
    <n v="0.441"/>
    <s v="RJ"/>
    <x v="0"/>
    <x v="0"/>
  </r>
  <r>
    <s v="C105144"/>
    <n v="1670.88"/>
    <s v="assalariado"/>
    <n v="29.73"/>
    <n v="662"/>
    <n v="0"/>
    <d v="2023-11-02T17:26:42"/>
    <d v="2024-07-02T12:31:39"/>
    <n v="0.40899999999999997"/>
    <n v="0.45400000000000001"/>
    <s v="PR"/>
    <x v="1"/>
    <x v="0"/>
  </r>
  <r>
    <s v="C105145"/>
    <n v="2205.31"/>
    <s v="assalariado"/>
    <n v="3.19"/>
    <n v="828"/>
    <n v="1"/>
    <d v="2025-08-26T10:16:21"/>
    <d v="2023-12-13T04:52:00"/>
    <n v="0.314"/>
    <n v="0.18"/>
    <s v="DF"/>
    <x v="0"/>
    <x v="2"/>
  </r>
  <r>
    <s v="C105146"/>
    <n v="1798.34"/>
    <s v="assalariado"/>
    <n v="26.35"/>
    <n v="850"/>
    <n v="0"/>
    <d v="2024-11-04T09:57:55"/>
    <d v="2023-05-30T05:47:49"/>
    <n v="0.41399999999999998"/>
    <n v="0.13600000000000001"/>
    <s v="CE"/>
    <x v="1"/>
    <x v="2"/>
  </r>
  <r>
    <s v="C105147"/>
    <n v="1620.23"/>
    <s v="servidor"/>
    <n v="10.72"/>
    <n v="618"/>
    <n v="5"/>
    <d v="2024-02-19T20:30:51"/>
    <d v="2023-06-20T21:27:34"/>
    <n v="0.34200000000000003"/>
    <n v="0.51400000000000001"/>
    <s v="DF"/>
    <x v="0"/>
    <x v="0"/>
  </r>
  <r>
    <s v="C105148"/>
    <n v="606.72"/>
    <s v="autônomo"/>
    <n v="18.850000000000001"/>
    <n v="577"/>
    <n v="1"/>
    <d v="2024-03-05T07:23:22"/>
    <d v="2025-05-13T04:40:35"/>
    <n v="0.44900000000000001"/>
    <n v="0.32600000000000001"/>
    <s v="AL"/>
    <x v="0"/>
    <x v="1"/>
  </r>
  <r>
    <s v="C105149"/>
    <n v="5391.76"/>
    <s v="assalariado"/>
    <n v="10.51"/>
    <n v="626"/>
    <n v="3"/>
    <d v="2023-04-21T13:25:08"/>
    <d v="2024-09-27T13:11:09"/>
    <n v="0.184"/>
    <n v="0.54800000000000004"/>
    <s v="RJ"/>
    <x v="0"/>
    <x v="0"/>
  </r>
  <r>
    <s v="C105150"/>
    <n v="251.98"/>
    <s v="assalariado"/>
    <n v="2.41"/>
    <n v="418"/>
    <n v="1"/>
    <d v="2023-08-31T21:07:43"/>
    <d v="2025-06-10T00:34:03"/>
    <n v="0.35799999999999998"/>
    <n v="0.48199999999999998"/>
    <s v="CE"/>
    <x v="0"/>
    <x v="0"/>
  </r>
  <r>
    <s v="C105151"/>
    <n v="56.07"/>
    <s v="assalariado"/>
    <n v="9.59"/>
    <n v="508"/>
    <n v="1"/>
    <d v="2024-05-14T00:53:54"/>
    <d v="2023-07-11T22:51:29"/>
    <n v="0.13200000000000001"/>
    <n v="0.56899999999999995"/>
    <s v="PB"/>
    <x v="0"/>
    <x v="0"/>
  </r>
  <r>
    <s v="C105152"/>
    <n v="505.25"/>
    <s v="pensionista"/>
    <n v="2.62"/>
    <n v="877"/>
    <n v="1"/>
    <d v="2024-06-02T00:59:03"/>
    <d v="2023-12-29T05:59:25"/>
    <n v="0.54700000000000004"/>
    <n v="0.255"/>
    <s v="SC"/>
    <x v="0"/>
    <x v="1"/>
  </r>
  <r>
    <s v="C105153"/>
    <n v="138.03"/>
    <s v="autônomo"/>
    <n v="27.02"/>
    <n v="872"/>
    <n v="2"/>
    <d v="2023-11-15T16:41:58"/>
    <d v="2023-06-22T00:51:25"/>
    <n v="0.29899999999999999"/>
    <n v="0.48199999999999998"/>
    <s v="DF"/>
    <x v="1"/>
    <x v="0"/>
  </r>
  <r>
    <s v="C105154"/>
    <n v="469.02"/>
    <s v="pensionista"/>
    <n v="11.14"/>
    <n v="784"/>
    <n v="1"/>
    <d v="2025-07-10T22:45:31"/>
    <d v="2023-09-09T02:13:10"/>
    <n v="0.12"/>
    <n v="0.34799999999999998"/>
    <s v="RS"/>
    <x v="0"/>
    <x v="1"/>
  </r>
  <r>
    <s v="C105155"/>
    <n v="361.61"/>
    <s v="assalariado"/>
    <n v="5.27"/>
    <n v="435"/>
    <n v="5"/>
    <d v="2023-08-03T13:32:57"/>
    <d v="2024-11-23T05:21:40"/>
    <n v="0.06"/>
    <n v="0.19900000000000001"/>
    <s v="PB"/>
    <x v="0"/>
    <x v="2"/>
  </r>
  <r>
    <s v="C105156"/>
    <n v="1352.68"/>
    <s v="assalariado"/>
    <n v="29.3"/>
    <n v="507"/>
    <n v="2"/>
    <d v="2025-05-05T10:47:21"/>
    <d v="2024-05-12T09:53:36"/>
    <n v="0.36"/>
    <n v="0.35499999999999998"/>
    <s v="MA"/>
    <x v="1"/>
    <x v="1"/>
  </r>
  <r>
    <s v="C105157"/>
    <n v="82.31"/>
    <s v="assalariado"/>
    <n v="16.54"/>
    <n v="833"/>
    <n v="0"/>
    <d v="2024-04-13T10:39:02"/>
    <d v="2025-07-11T07:43:00"/>
    <n v="9.6000000000000002E-2"/>
    <n v="0.73899999999999999"/>
    <s v="RJ"/>
    <x v="0"/>
    <x v="3"/>
  </r>
  <r>
    <s v="C105158"/>
    <n v="271.2"/>
    <s v="assalariado"/>
    <n v="0.14000000000000001"/>
    <n v="626"/>
    <n v="2"/>
    <d v="2023-02-01T18:47:25"/>
    <d v="2024-03-27T13:41:11"/>
    <n v="0.11899999999999999"/>
    <n v="0.17499999999999999"/>
    <s v="RJ"/>
    <x v="0"/>
    <x v="2"/>
  </r>
  <r>
    <s v="C105159"/>
    <n v="1895.84"/>
    <s v="autônomo"/>
    <n v="17.02"/>
    <n v="709"/>
    <n v="4"/>
    <d v="2024-03-02T10:48:09"/>
    <d v="2025-10-24T14:34:45"/>
    <n v="0.161"/>
    <n v="0.24099999999999999"/>
    <s v="BA"/>
    <x v="0"/>
    <x v="1"/>
  </r>
  <r>
    <s v="C105160"/>
    <n v="498.01"/>
    <s v="assalariado"/>
    <n v="37.54"/>
    <n v="653"/>
    <n v="2"/>
    <d v="2025-04-22T22:57:46"/>
    <d v="2025-03-17T09:05:49"/>
    <n v="0.48099999999999998"/>
    <n v="0.312"/>
    <s v="ES"/>
    <x v="1"/>
    <x v="1"/>
  </r>
  <r>
    <s v="C105161"/>
    <n v="857.29"/>
    <s v="autônomo"/>
    <n v="11.31"/>
    <n v="865"/>
    <n v="3"/>
    <d v="2025-09-01T17:49:24"/>
    <d v="2023-01-17T12:53:00"/>
    <n v="0.253"/>
    <n v="0.28000000000000003"/>
    <s v="DF"/>
    <x v="0"/>
    <x v="1"/>
  </r>
  <r>
    <s v="C105162"/>
    <n v="4812.87"/>
    <s v="assalariado"/>
    <n v="23.37"/>
    <n v="850"/>
    <n v="2"/>
    <d v="2025-07-06T22:54:12"/>
    <d v="2024-12-15T14:45:00"/>
    <n v="0.26700000000000002"/>
    <n v="0.41699999999999998"/>
    <s v="PI"/>
    <x v="1"/>
    <x v="0"/>
  </r>
  <r>
    <s v="C105163"/>
    <n v="668.72"/>
    <s v="pensionista"/>
    <n v="10.85"/>
    <n v="782"/>
    <n v="5"/>
    <d v="2024-12-25T19:09:23"/>
    <d v="2024-05-30T10:05:10"/>
    <n v="0.108"/>
    <n v="0.32200000000000001"/>
    <s v="AL"/>
    <x v="0"/>
    <x v="1"/>
  </r>
  <r>
    <s v="C105164"/>
    <n v="115.87"/>
    <s v="assalariado"/>
    <n v="2.63"/>
    <n v="895"/>
    <n v="1"/>
    <d v="2024-02-26T16:40:08"/>
    <d v="2023-06-01T09:25:34"/>
    <n v="5.8000000000000003E-2"/>
    <n v="0.78700000000000003"/>
    <s v="PA"/>
    <x v="0"/>
    <x v="3"/>
  </r>
  <r>
    <s v="C105165"/>
    <n v="2180.8000000000002"/>
    <s v="pensionista"/>
    <n v="41.56"/>
    <n v="318"/>
    <n v="2"/>
    <d v="2025-09-08T12:50:58"/>
    <d v="2024-03-12T00:15:56"/>
    <n v="0.59599999999999997"/>
    <n v="0.13100000000000001"/>
    <s v="DF"/>
    <x v="2"/>
    <x v="2"/>
  </r>
  <r>
    <s v="C105166"/>
    <n v="821.17"/>
    <s v="assalariado"/>
    <n v="15.59"/>
    <n v="528"/>
    <n v="3"/>
    <d v="2024-09-11T07:17:19"/>
    <d v="2023-09-12T18:00:20"/>
    <n v="0.52100000000000002"/>
    <n v="0.23499999999999999"/>
    <s v="RJ"/>
    <x v="0"/>
    <x v="1"/>
  </r>
  <r>
    <s v="C105167"/>
    <n v="1423.56"/>
    <s v="autônomo"/>
    <n v="4.43"/>
    <n v="792"/>
    <n v="1"/>
    <d v="2024-04-02T22:03:37"/>
    <d v="2025-07-24T18:58:00"/>
    <n v="0.48599999999999999"/>
    <n v="0.316"/>
    <s v="GO"/>
    <x v="0"/>
    <x v="1"/>
  </r>
  <r>
    <s v="C105168"/>
    <n v="1069.67"/>
    <s v="pensionista"/>
    <n v="21.11"/>
    <n v="709"/>
    <n v="4"/>
    <d v="2023-09-03T11:08:43"/>
    <d v="2023-05-20T06:48:47"/>
    <n v="0.33"/>
    <n v="0.63700000000000001"/>
    <s v="ES"/>
    <x v="1"/>
    <x v="3"/>
  </r>
  <r>
    <s v="C105169"/>
    <n v="310.94"/>
    <s v="pensionista"/>
    <n v="11.94"/>
    <n v="464"/>
    <n v="1"/>
    <d v="2025-05-03T09:41:05"/>
    <d v="2023-12-09T17:34:05"/>
    <n v="0.16900000000000001"/>
    <n v="0.189"/>
    <s v="BA"/>
    <x v="0"/>
    <x v="2"/>
  </r>
  <r>
    <s v="C105170"/>
    <n v="189.14"/>
    <s v="autônomo"/>
    <n v="41.48"/>
    <n v="642"/>
    <n v="1"/>
    <d v="2025-03-19T09:30:51"/>
    <d v="2025-01-11T08:19:32"/>
    <n v="0.33600000000000002"/>
    <n v="0.26700000000000002"/>
    <s v="AL"/>
    <x v="2"/>
    <x v="1"/>
  </r>
  <r>
    <s v="C105171"/>
    <n v="296.94"/>
    <s v="assalariado"/>
    <n v="22.54"/>
    <n v="452"/>
    <n v="2"/>
    <d v="2023-03-16T07:08:44"/>
    <d v="2025-07-01T06:42:09"/>
    <n v="0.39400000000000002"/>
    <n v="0.41499999999999998"/>
    <s v="DF"/>
    <x v="1"/>
    <x v="0"/>
  </r>
  <r>
    <s v="C105172"/>
    <n v="2582.16"/>
    <s v="servidor"/>
    <n v="4.34"/>
    <n v="474"/>
    <n v="1"/>
    <d v="2025-03-26T10:03:12"/>
    <d v="2023-07-14T07:15:29"/>
    <n v="0.54900000000000004"/>
    <n v="0.42699999999999999"/>
    <s v="MG"/>
    <x v="0"/>
    <x v="0"/>
  </r>
  <r>
    <s v="C105173"/>
    <n v="204.51"/>
    <s v="autônomo"/>
    <n v="28.94"/>
    <n v="686"/>
    <n v="0"/>
    <d v="2024-04-29T10:05:53"/>
    <d v="2025-09-05T10:57:55"/>
    <n v="0.26400000000000001"/>
    <n v="0.38700000000000001"/>
    <s v="MA"/>
    <x v="1"/>
    <x v="1"/>
  </r>
  <r>
    <s v="C105174"/>
    <n v="198.8"/>
    <s v="assalariado"/>
    <n v="3.13"/>
    <n v="590"/>
    <n v="5"/>
    <d v="2023-02-20T16:23:08"/>
    <d v="2024-01-04T05:11:40"/>
    <n v="0.13300000000000001"/>
    <n v="0.63900000000000001"/>
    <s v="SE"/>
    <x v="0"/>
    <x v="3"/>
  </r>
  <r>
    <s v="C105175"/>
    <n v="1236.47"/>
    <s v="servidor"/>
    <n v="29.6"/>
    <n v="377"/>
    <n v="2"/>
    <d v="2023-07-05T03:42:20"/>
    <d v="2025-09-27T17:49:14"/>
    <n v="5.8000000000000003E-2"/>
    <n v="0.32300000000000001"/>
    <s v="GO"/>
    <x v="1"/>
    <x v="1"/>
  </r>
  <r>
    <s v="C105176"/>
    <n v="879.5"/>
    <s v="assalariado"/>
    <n v="11.31"/>
    <n v="549"/>
    <n v="1"/>
    <d v="2023-11-24T01:35:59"/>
    <d v="2024-05-11T19:46:13"/>
    <n v="7.1999999999999995E-2"/>
    <n v="0.13500000000000001"/>
    <s v="ES"/>
    <x v="0"/>
    <x v="2"/>
  </r>
  <r>
    <s v="C105177"/>
    <n v="1279.49"/>
    <s v="assalariado"/>
    <n v="13.79"/>
    <n v="817"/>
    <n v="1"/>
    <d v="2023-11-04T12:48:10"/>
    <d v="2023-05-22T15:18:58"/>
    <n v="0.218"/>
    <n v="0.17499999999999999"/>
    <s v="GO"/>
    <x v="0"/>
    <x v="2"/>
  </r>
  <r>
    <s v="C105178"/>
    <n v="1892.27"/>
    <s v="assalariado"/>
    <n v="38.28"/>
    <n v="510"/>
    <n v="4"/>
    <d v="2024-02-26T11:18:55"/>
    <d v="2023-05-11T15:24:46"/>
    <n v="0.185"/>
    <n v="0.28899999999999998"/>
    <s v="RJ"/>
    <x v="1"/>
    <x v="1"/>
  </r>
  <r>
    <s v="C105179"/>
    <n v="129.99"/>
    <s v="servidor"/>
    <n v="18.440000000000001"/>
    <n v="659"/>
    <n v="1"/>
    <d v="2025-03-01T11:54:10"/>
    <d v="2024-12-01T22:35:35"/>
    <n v="0.156"/>
    <n v="0.35199999999999998"/>
    <s v="DF"/>
    <x v="0"/>
    <x v="1"/>
  </r>
  <r>
    <s v="C105180"/>
    <n v="934.69"/>
    <s v="assalariado"/>
    <n v="28.56"/>
    <n v="454"/>
    <n v="1"/>
    <d v="2023-11-11T01:03:44"/>
    <d v="2023-05-21T05:12:44"/>
    <n v="0.50800000000000001"/>
    <n v="0.3"/>
    <s v="GO"/>
    <x v="1"/>
    <x v="1"/>
  </r>
  <r>
    <s v="C105181"/>
    <n v="2811.32"/>
    <s v="assalariado"/>
    <n v="12.6"/>
    <n v="346"/>
    <n v="2"/>
    <d v="2024-12-25T13:11:38"/>
    <d v="2025-05-19T01:26:47"/>
    <n v="0.34899999999999998"/>
    <n v="0.307"/>
    <s v="MG"/>
    <x v="0"/>
    <x v="1"/>
  </r>
  <r>
    <s v="C105182"/>
    <n v="628.29999999999995"/>
    <s v="pensionista"/>
    <n v="2.4300000000000002"/>
    <n v="725"/>
    <n v="1"/>
    <d v="2023-07-15T10:14:59"/>
    <d v="2025-05-14T07:13:19"/>
    <n v="0.14599999999999999"/>
    <n v="0.14399999999999999"/>
    <s v="AL"/>
    <x v="0"/>
    <x v="2"/>
  </r>
  <r>
    <s v="C105183"/>
    <n v="586.30999999999995"/>
    <s v="autônomo"/>
    <n v="24.35"/>
    <n v="601"/>
    <n v="2"/>
    <d v="2023-08-09T08:53:49"/>
    <d v="2024-11-12T10:53:35"/>
    <n v="0.34699999999999998"/>
    <n v="0.45600000000000002"/>
    <s v="CE"/>
    <x v="1"/>
    <x v="0"/>
  </r>
  <r>
    <s v="C105184"/>
    <n v="1307.06"/>
    <s v="autônomo"/>
    <n v="3.74"/>
    <n v="896"/>
    <n v="1"/>
    <d v="2025-04-13T02:44:22"/>
    <d v="2025-05-22T17:37:31"/>
    <n v="0.254"/>
    <n v="2.5999999999999999E-2"/>
    <s v="AL"/>
    <x v="0"/>
    <x v="2"/>
  </r>
  <r>
    <s v="C105185"/>
    <n v="1943.98"/>
    <s v="assalariado"/>
    <n v="34.32"/>
    <n v="639"/>
    <n v="4"/>
    <d v="2023-10-08T18:49:46"/>
    <d v="2024-07-09T21:51:02"/>
    <n v="0.33500000000000002"/>
    <n v="0.34899999999999998"/>
    <s v="RS"/>
    <x v="1"/>
    <x v="1"/>
  </r>
  <r>
    <s v="C105186"/>
    <n v="441.57"/>
    <s v="servidor"/>
    <n v="32.61"/>
    <n v="767"/>
    <n v="1"/>
    <d v="2024-02-11T16:28:21"/>
    <d v="2025-06-25T12:28:55"/>
    <n v="0.159"/>
    <n v="0.51"/>
    <s v="PB"/>
    <x v="1"/>
    <x v="0"/>
  </r>
  <r>
    <s v="C105187"/>
    <n v="247.77"/>
    <s v="servidor"/>
    <n v="11.28"/>
    <n v="332"/>
    <n v="1"/>
    <d v="2024-12-23T22:07:03"/>
    <d v="2025-05-10T15:52:48"/>
    <n v="0.16300000000000001"/>
    <n v="0.307"/>
    <s v="RJ"/>
    <x v="0"/>
    <x v="1"/>
  </r>
  <r>
    <s v="C105188"/>
    <n v="193.29"/>
    <s v="servidor"/>
    <n v="29.48"/>
    <n v="409"/>
    <n v="1"/>
    <d v="2023-08-01T03:26:04"/>
    <d v="2025-03-27T18:29:38"/>
    <n v="0.79100000000000004"/>
    <n v="0.317"/>
    <s v="CE"/>
    <x v="1"/>
    <x v="1"/>
  </r>
  <r>
    <s v="C105189"/>
    <n v="757.35"/>
    <s v="autônomo"/>
    <n v="34.32"/>
    <n v="469"/>
    <n v="2"/>
    <d v="2024-05-29T10:25:55"/>
    <d v="2024-04-14T19:23:13"/>
    <n v="0.14199999999999999"/>
    <n v="0.752"/>
    <s v="PI"/>
    <x v="1"/>
    <x v="3"/>
  </r>
  <r>
    <s v="C105190"/>
    <n v="1046.02"/>
    <s v="autônomo"/>
    <n v="61.22"/>
    <n v="721"/>
    <n v="3"/>
    <d v="2024-05-28T10:14:52"/>
    <d v="2023-11-10T07:15:45"/>
    <n v="0.14899999999999999"/>
    <n v="0.44400000000000001"/>
    <s v="RJ"/>
    <x v="3"/>
    <x v="0"/>
  </r>
  <r>
    <s v="C105191"/>
    <n v="1070.1300000000001"/>
    <s v="assalariado"/>
    <n v="29.01"/>
    <n v="696"/>
    <n v="3"/>
    <d v="2024-01-28T12:10:44"/>
    <d v="2025-01-30T10:35:13"/>
    <n v="0.42299999999999999"/>
    <n v="0.216"/>
    <s v="RJ"/>
    <x v="1"/>
    <x v="1"/>
  </r>
  <r>
    <s v="C105192"/>
    <n v="2396.9499999999998"/>
    <s v="assalariado"/>
    <n v="18.46"/>
    <n v="482"/>
    <n v="4"/>
    <d v="2023-04-04T14:06:09"/>
    <d v="2023-09-24T05:16:00"/>
    <n v="0.188"/>
    <n v="0.45200000000000001"/>
    <s v="MG"/>
    <x v="0"/>
    <x v="0"/>
  </r>
  <r>
    <s v="C105193"/>
    <n v="122.88"/>
    <s v="pensionista"/>
    <n v="16.45"/>
    <n v="368"/>
    <n v="4"/>
    <d v="2024-11-23T12:40:11"/>
    <d v="2024-01-14T08:34:02"/>
    <n v="0.11600000000000001"/>
    <n v="0.307"/>
    <s v="MA"/>
    <x v="0"/>
    <x v="1"/>
  </r>
  <r>
    <s v="C105194"/>
    <n v="676.86"/>
    <s v="autônomo"/>
    <n v="21.68"/>
    <n v="357"/>
    <n v="1"/>
    <d v="2025-03-21T08:00:48"/>
    <d v="2024-01-21T12:45:36"/>
    <n v="0.47299999999999998"/>
    <n v="0.51900000000000002"/>
    <s v="DF"/>
    <x v="1"/>
    <x v="0"/>
  </r>
  <r>
    <s v="C105195"/>
    <n v="319.52"/>
    <s v="autônomo"/>
    <n v="5.36"/>
    <n v="732"/>
    <n v="2"/>
    <d v="2025-02-23T21:54:52"/>
    <d v="2025-05-21T12:16:09"/>
    <n v="0.33"/>
    <n v="0.33200000000000002"/>
    <s v="SP"/>
    <x v="0"/>
    <x v="1"/>
  </r>
  <r>
    <s v="C105196"/>
    <n v="550.25"/>
    <s v="assalariado"/>
    <n v="12.28"/>
    <n v="390"/>
    <n v="2"/>
    <d v="2024-09-09T07:01:56"/>
    <d v="2023-03-14T11:31:10"/>
    <n v="0.35499999999999998"/>
    <n v="0.44"/>
    <s v="MG"/>
    <x v="0"/>
    <x v="0"/>
  </r>
  <r>
    <s v="C105197"/>
    <n v="622.14"/>
    <s v="autônomo"/>
    <n v="29.03"/>
    <n v="367"/>
    <n v="1"/>
    <d v="2023-05-04T06:56:54"/>
    <d v="2024-03-16T00:16:39"/>
    <n v="0.30299999999999999"/>
    <n v="0.34300000000000003"/>
    <s v="BA"/>
    <x v="1"/>
    <x v="1"/>
  </r>
  <r>
    <s v="C105198"/>
    <n v="2497.9899999999998"/>
    <s v="servidor"/>
    <n v="4.29"/>
    <n v="874"/>
    <n v="3"/>
    <d v="2024-01-20T20:43:09"/>
    <d v="2025-05-20T18:26:53"/>
    <n v="0.45500000000000002"/>
    <n v="0.23100000000000001"/>
    <s v="BA"/>
    <x v="0"/>
    <x v="1"/>
  </r>
  <r>
    <s v="C105199"/>
    <n v="1822.02"/>
    <s v="assalariado"/>
    <n v="10.06"/>
    <n v="872"/>
    <n v="1"/>
    <d v="2024-07-11T09:29:26"/>
    <d v="2023-05-27T23:07:25"/>
    <n v="0.49099999999999999"/>
    <n v="0.17100000000000001"/>
    <s v="SC"/>
    <x v="0"/>
    <x v="2"/>
  </r>
  <r>
    <s v="C105200"/>
    <n v="1608.82"/>
    <s v="autônomo"/>
    <n v="10.89"/>
    <n v="861"/>
    <n v="1"/>
    <d v="2025-06-05T17:38:53"/>
    <d v="2024-05-11T17:15:18"/>
    <n v="9.9000000000000005E-2"/>
    <n v="0.152"/>
    <s v="PE"/>
    <x v="0"/>
    <x v="2"/>
  </r>
  <r>
    <s v="C105201"/>
    <n v="164.88"/>
    <s v="assalariado"/>
    <n v="7.05"/>
    <n v="846"/>
    <n v="2"/>
    <d v="2024-02-22T22:32:10"/>
    <d v="2024-03-03T13:24:33"/>
    <n v="0.189"/>
    <n v="0.26600000000000001"/>
    <s v="DF"/>
    <x v="0"/>
    <x v="1"/>
  </r>
  <r>
    <s v="C105202"/>
    <n v="402.35"/>
    <s v="servidor"/>
    <n v="39.76"/>
    <n v="498"/>
    <n v="2"/>
    <d v="2024-07-10T22:23:28"/>
    <d v="2023-07-13T18:24:28"/>
    <n v="0.03"/>
    <n v="0.317"/>
    <s v="BA"/>
    <x v="1"/>
    <x v="1"/>
  </r>
  <r>
    <s v="C105203"/>
    <n v="891.54"/>
    <s v="servidor"/>
    <n v="33.46"/>
    <n v="477"/>
    <n v="1"/>
    <d v="2023-05-02T08:07:58"/>
    <d v="2025-07-22T05:56:53"/>
    <n v="0.77500000000000002"/>
    <n v="3.2000000000000001E-2"/>
    <s v="RJ"/>
    <x v="1"/>
    <x v="2"/>
  </r>
  <r>
    <s v="C105204"/>
    <n v="1209.45"/>
    <s v="assalariado"/>
    <n v="23.72"/>
    <n v="628"/>
    <n v="0"/>
    <d v="2025-01-17T09:11:31"/>
    <d v="2025-04-26T18:51:49"/>
    <n v="0.157"/>
    <n v="0.27500000000000002"/>
    <s v="AL"/>
    <x v="1"/>
    <x v="1"/>
  </r>
  <r>
    <s v="C105205"/>
    <n v="1683.08"/>
    <s v="assalariado"/>
    <n v="40.26"/>
    <n v="741"/>
    <n v="3"/>
    <d v="2023-10-10T04:27:13"/>
    <d v="2024-01-08T23:47:09"/>
    <n v="0.14499999999999999"/>
    <n v="0.16800000000000001"/>
    <s v="RN"/>
    <x v="2"/>
    <x v="2"/>
  </r>
  <r>
    <s v="C105206"/>
    <n v="3198.36"/>
    <s v="autônomo"/>
    <n v="6.11"/>
    <n v="447"/>
    <n v="1"/>
    <d v="2023-03-08T01:49:57"/>
    <d v="2025-10-30T16:59:51"/>
    <n v="0.29199999999999998"/>
    <n v="0.21199999999999999"/>
    <s v="PI"/>
    <x v="0"/>
    <x v="1"/>
  </r>
  <r>
    <s v="C105207"/>
    <n v="1314.38"/>
    <s v="assalariado"/>
    <n v="4.4400000000000004"/>
    <n v="630"/>
    <n v="3"/>
    <d v="2023-11-12T15:39:36"/>
    <d v="2025-11-23T02:15:19"/>
    <n v="0.30099999999999999"/>
    <n v="0.105"/>
    <s v="DF"/>
    <x v="0"/>
    <x v="2"/>
  </r>
  <r>
    <s v="C105208"/>
    <n v="124.1"/>
    <s v="assalariado"/>
    <n v="6.49"/>
    <n v="843"/>
    <n v="1"/>
    <d v="2024-06-10T21:58:39"/>
    <d v="2025-04-07T22:06:31"/>
    <n v="0.27100000000000002"/>
    <n v="0.47599999999999998"/>
    <s v="AM"/>
    <x v="0"/>
    <x v="0"/>
  </r>
  <r>
    <s v="C105209"/>
    <n v="84.07"/>
    <s v="servidor"/>
    <n v="15.91"/>
    <n v="312"/>
    <n v="2"/>
    <d v="2024-09-04T23:43:46"/>
    <d v="2023-07-11T15:34:35"/>
    <n v="0.122"/>
    <n v="0.28199999999999997"/>
    <s v="MG"/>
    <x v="0"/>
    <x v="1"/>
  </r>
  <r>
    <s v="C105210"/>
    <n v="993.36"/>
    <s v="assalariado"/>
    <n v="13.18"/>
    <n v="455"/>
    <n v="1"/>
    <d v="2025-10-14T05:31:41"/>
    <d v="2024-10-02T18:41:20"/>
    <n v="0.433"/>
    <n v="0.376"/>
    <s v="DF"/>
    <x v="0"/>
    <x v="1"/>
  </r>
  <r>
    <s v="C105211"/>
    <n v="1490.6"/>
    <s v="assalariado"/>
    <n v="3.43"/>
    <n v="414"/>
    <n v="1"/>
    <d v="2023-04-18T20:05:30"/>
    <d v="2025-11-06T04:58:20"/>
    <n v="0.112"/>
    <n v="0.114"/>
    <s v="RJ"/>
    <x v="0"/>
    <x v="2"/>
  </r>
  <r>
    <s v="C105212"/>
    <n v="592.32000000000005"/>
    <s v="autônomo"/>
    <n v="15.15"/>
    <n v="685"/>
    <n v="1"/>
    <d v="2025-06-04T21:58:14"/>
    <d v="2023-05-02T17:18:59"/>
    <n v="0.24199999999999999"/>
    <n v="0.378"/>
    <s v="AL"/>
    <x v="0"/>
    <x v="1"/>
  </r>
  <r>
    <s v="C105213"/>
    <n v="7900.31"/>
    <s v="servidor"/>
    <n v="2.02"/>
    <n v="423"/>
    <n v="1"/>
    <d v="2023-11-26T06:33:49"/>
    <d v="2024-07-12T22:13:36"/>
    <n v="0.33500000000000002"/>
    <n v="0.55900000000000005"/>
    <s v="SE"/>
    <x v="0"/>
    <x v="0"/>
  </r>
  <r>
    <s v="C105214"/>
    <n v="637.04"/>
    <s v="pensionista"/>
    <n v="7.3"/>
    <n v="804"/>
    <n v="3"/>
    <d v="2025-02-12T15:28:48"/>
    <d v="2024-09-29T08:16:46"/>
    <n v="0.499"/>
    <n v="0.24"/>
    <s v="RN"/>
    <x v="0"/>
    <x v="1"/>
  </r>
  <r>
    <s v="C105215"/>
    <n v="155.55000000000001"/>
    <s v="servidor"/>
    <n v="9.4499999999999993"/>
    <n v="825"/>
    <n v="2"/>
    <d v="2024-02-15T17:54:03"/>
    <d v="2024-08-25T14:09:50"/>
    <n v="0.35099999999999998"/>
    <n v="0.48399999999999999"/>
    <s v="RJ"/>
    <x v="0"/>
    <x v="0"/>
  </r>
  <r>
    <s v="C105216"/>
    <n v="50.32"/>
    <s v="assalariado"/>
    <n v="8.69"/>
    <n v="669"/>
    <n v="5"/>
    <d v="2023-10-11T01:31:17"/>
    <d v="2024-01-31T18:28:35"/>
    <n v="0.14399999999999999"/>
    <n v="0.59499999999999997"/>
    <s v="MA"/>
    <x v="0"/>
    <x v="0"/>
  </r>
  <r>
    <s v="C105217"/>
    <n v="2642.62"/>
    <s v="assalariado"/>
    <n v="21.25"/>
    <n v="829"/>
    <n v="2"/>
    <d v="2025-09-20T10:02:00"/>
    <d v="2025-03-20T16:13:16"/>
    <n v="0.28199999999999997"/>
    <n v="0.372"/>
    <s v="PA"/>
    <x v="1"/>
    <x v="1"/>
  </r>
  <r>
    <s v="C105218"/>
    <n v="2094.37"/>
    <s v="autônomo"/>
    <n v="6.97"/>
    <n v="569"/>
    <n v="1"/>
    <d v="2025-06-24T04:45:41"/>
    <d v="2025-01-19T21:58:36"/>
    <n v="0.20599999999999999"/>
    <n v="9.5000000000000001E-2"/>
    <s v="AL"/>
    <x v="0"/>
    <x v="2"/>
  </r>
  <r>
    <s v="C105219"/>
    <n v="694.82"/>
    <s v="assalariado"/>
    <n v="23.58"/>
    <n v="544"/>
    <n v="1"/>
    <d v="2024-12-17T06:26:51"/>
    <d v="2025-01-22T14:43:29"/>
    <n v="0.06"/>
    <n v="4.4999999999999998E-2"/>
    <s v="PA"/>
    <x v="1"/>
    <x v="2"/>
  </r>
  <r>
    <s v="C105220"/>
    <n v="3570.07"/>
    <s v="pensionista"/>
    <n v="18"/>
    <n v="704"/>
    <n v="1"/>
    <d v="2023-06-02T16:07:51"/>
    <d v="2023-11-20T11:11:22"/>
    <n v="0.57799999999999996"/>
    <n v="0.40600000000000003"/>
    <s v="MG"/>
    <x v="0"/>
    <x v="0"/>
  </r>
  <r>
    <s v="C105221"/>
    <n v="479.05"/>
    <s v="servidor"/>
    <n v="4.07"/>
    <n v="395"/>
    <n v="1"/>
    <d v="2023-01-06T05:36:15"/>
    <d v="2024-09-23T17:09:17"/>
    <n v="0.49399999999999999"/>
    <n v="2.7E-2"/>
    <s v="SP"/>
    <x v="0"/>
    <x v="2"/>
  </r>
  <r>
    <s v="C105222"/>
    <n v="123.43"/>
    <s v="assalariado"/>
    <n v="23.17"/>
    <n v="862"/>
    <n v="2"/>
    <d v="2023-02-06T14:50:43"/>
    <d v="2025-03-21T07:36:13"/>
    <n v="0.39200000000000002"/>
    <n v="0.28100000000000003"/>
    <s v="PA"/>
    <x v="1"/>
    <x v="1"/>
  </r>
  <r>
    <s v="C105223"/>
    <n v="583.19000000000005"/>
    <s v="assalariado"/>
    <n v="6.06"/>
    <n v="535"/>
    <n v="1"/>
    <d v="2023-03-03T02:31:14"/>
    <d v="2024-11-24T17:21:17"/>
    <n v="0.21"/>
    <n v="0.66"/>
    <s v="PA"/>
    <x v="0"/>
    <x v="3"/>
  </r>
  <r>
    <s v="C105224"/>
    <n v="720.36"/>
    <s v="assalariado"/>
    <n v="19.3"/>
    <n v="673"/>
    <n v="1"/>
    <d v="2025-06-06T05:27:50"/>
    <d v="2025-08-29T18:10:22"/>
    <n v="0.79100000000000004"/>
    <n v="0.16"/>
    <s v="RS"/>
    <x v="0"/>
    <x v="2"/>
  </r>
  <r>
    <s v="C105225"/>
    <n v="3726.93"/>
    <s v="pensionista"/>
    <n v="14.06"/>
    <n v="337"/>
    <n v="2"/>
    <d v="2023-03-20T14:21:34"/>
    <d v="2025-11-04T05:06:07"/>
    <n v="0.28100000000000003"/>
    <n v="0.4"/>
    <s v="SE"/>
    <x v="0"/>
    <x v="1"/>
  </r>
  <r>
    <s v="C105226"/>
    <n v="445.23"/>
    <s v="autônomo"/>
    <n v="3"/>
    <n v="686"/>
    <n v="1"/>
    <d v="2024-06-24T12:00:59"/>
    <d v="2023-01-24T16:17:28"/>
    <n v="0.25700000000000001"/>
    <n v="0.49"/>
    <s v="PA"/>
    <x v="0"/>
    <x v="0"/>
  </r>
  <r>
    <s v="C105227"/>
    <n v="2251.4299999999998"/>
    <s v="autônomo"/>
    <n v="24.88"/>
    <n v="740"/>
    <n v="1"/>
    <d v="2024-05-23T19:10:15"/>
    <d v="2024-02-23T05:21:41"/>
    <n v="0.16900000000000001"/>
    <n v="0.38700000000000001"/>
    <s v="PA"/>
    <x v="1"/>
    <x v="1"/>
  </r>
  <r>
    <s v="C105228"/>
    <n v="1653.53"/>
    <s v="autônomo"/>
    <n v="12.19"/>
    <n v="709"/>
    <n v="2"/>
    <d v="2025-08-20T00:53:11"/>
    <d v="2025-04-17T13:40:26"/>
    <n v="0.17299999999999999"/>
    <n v="0.33900000000000002"/>
    <s v="RN"/>
    <x v="0"/>
    <x v="1"/>
  </r>
  <r>
    <s v="C105229"/>
    <n v="194.77"/>
    <s v="assalariado"/>
    <n v="12.5"/>
    <n v="408"/>
    <n v="1"/>
    <d v="2024-04-12T14:41:12"/>
    <d v="2025-11-16T13:36:15"/>
    <n v="0.122"/>
    <n v="4.7E-2"/>
    <s v="PR"/>
    <x v="0"/>
    <x v="2"/>
  </r>
  <r>
    <s v="C105230"/>
    <n v="3735.02"/>
    <s v="servidor"/>
    <n v="3.11"/>
    <n v="829"/>
    <n v="2"/>
    <d v="2023-02-26T22:11:23"/>
    <d v="2024-09-09T04:28:36"/>
    <n v="0.378"/>
    <n v="0.436"/>
    <s v="SP"/>
    <x v="0"/>
    <x v="0"/>
  </r>
  <r>
    <s v="C105231"/>
    <n v="1213.43"/>
    <s v="pensionista"/>
    <n v="40.11"/>
    <n v="874"/>
    <n v="4"/>
    <d v="2023-11-11T10:06:24"/>
    <d v="2024-09-02T15:34:39"/>
    <n v="0.23599999999999999"/>
    <n v="0.152"/>
    <s v="PA"/>
    <x v="2"/>
    <x v="2"/>
  </r>
  <r>
    <s v="C105232"/>
    <n v="940.85"/>
    <s v="assalariado"/>
    <n v="33.92"/>
    <n v="794"/>
    <n v="2"/>
    <d v="2024-11-28T16:35:28"/>
    <d v="2025-01-06T19:42:18"/>
    <n v="0.33700000000000002"/>
    <n v="0.60399999999999998"/>
    <s v="RS"/>
    <x v="1"/>
    <x v="3"/>
  </r>
  <r>
    <s v="C105233"/>
    <n v="289.76"/>
    <s v="autônomo"/>
    <n v="13.03"/>
    <n v="868"/>
    <n v="3"/>
    <d v="2025-06-30T14:42:09"/>
    <d v="2023-11-28T18:22:35"/>
    <n v="0.47399999999999998"/>
    <n v="0.45900000000000002"/>
    <s v="RJ"/>
    <x v="0"/>
    <x v="0"/>
  </r>
  <r>
    <s v="C105234"/>
    <n v="1766.81"/>
    <s v="pensionista"/>
    <n v="25.95"/>
    <n v="765"/>
    <n v="1"/>
    <d v="2024-08-08T13:08:47"/>
    <d v="2024-11-14T07:55:49"/>
    <n v="0.58799999999999997"/>
    <n v="0.44500000000000001"/>
    <s v="PB"/>
    <x v="1"/>
    <x v="0"/>
  </r>
  <r>
    <s v="C105235"/>
    <n v="163.66999999999999"/>
    <s v="assalariado"/>
    <n v="3.09"/>
    <n v="617"/>
    <n v="2"/>
    <d v="2024-11-20T18:51:26"/>
    <d v="2025-10-18T21:38:18"/>
    <n v="0.13200000000000001"/>
    <n v="0.51200000000000001"/>
    <s v="PR"/>
    <x v="0"/>
    <x v="0"/>
  </r>
  <r>
    <s v="C105236"/>
    <n v="294.74"/>
    <s v="assalariado"/>
    <n v="9.9600000000000009"/>
    <n v="640"/>
    <n v="1"/>
    <d v="2025-06-24T16:14:58"/>
    <d v="2024-09-17T15:53:45"/>
    <n v="0.28100000000000003"/>
    <n v="0.32800000000000001"/>
    <s v="MA"/>
    <x v="0"/>
    <x v="1"/>
  </r>
  <r>
    <s v="C105237"/>
    <n v="128.31"/>
    <s v="servidor"/>
    <n v="36.270000000000003"/>
    <n v="689"/>
    <n v="3"/>
    <d v="2023-11-09T18:58:12"/>
    <d v="2024-04-09T17:02:26"/>
    <n v="0.55300000000000005"/>
    <n v="0.44500000000000001"/>
    <s v="DF"/>
    <x v="1"/>
    <x v="0"/>
  </r>
  <r>
    <s v="C105238"/>
    <n v="1044.92"/>
    <s v="assalariado"/>
    <n v="0.65"/>
    <n v="871"/>
    <n v="4"/>
    <d v="2025-09-14T01:16:06"/>
    <d v="2024-10-04T15:29:52"/>
    <n v="0.38900000000000001"/>
    <n v="0.40100000000000002"/>
    <s v="GO"/>
    <x v="0"/>
    <x v="0"/>
  </r>
  <r>
    <s v="C105239"/>
    <n v="2298.35"/>
    <s v="assalariado"/>
    <n v="21.34"/>
    <n v="893"/>
    <n v="5"/>
    <d v="2024-01-29T09:53:50"/>
    <d v="2025-08-18T11:50:49"/>
    <n v="0.58699999999999997"/>
    <n v="0.255"/>
    <s v="RN"/>
    <x v="1"/>
    <x v="1"/>
  </r>
  <r>
    <s v="C105240"/>
    <n v="1433.75"/>
    <s v="assalariado"/>
    <n v="5.39"/>
    <n v="322"/>
    <n v="1"/>
    <d v="2025-07-19T02:11:04"/>
    <d v="2023-03-31T03:18:47"/>
    <n v="3.4000000000000002E-2"/>
    <n v="0.15"/>
    <s v="SC"/>
    <x v="0"/>
    <x v="2"/>
  </r>
  <r>
    <s v="C105241"/>
    <n v="95.61"/>
    <s v="assalariado"/>
    <n v="17.28"/>
    <n v="718"/>
    <n v="4"/>
    <d v="2025-03-04T13:08:08"/>
    <d v="2025-08-19T01:35:55"/>
    <n v="0.10299999999999999"/>
    <n v="0.45800000000000002"/>
    <s v="ES"/>
    <x v="0"/>
    <x v="0"/>
  </r>
  <r>
    <s v="C105242"/>
    <n v="1987.51"/>
    <s v="servidor"/>
    <n v="13.3"/>
    <n v="354"/>
    <n v="2"/>
    <d v="2024-07-31T19:50:32"/>
    <d v="2024-01-25T07:45:58"/>
    <n v="0.34200000000000003"/>
    <n v="0.47599999999999998"/>
    <s v="GO"/>
    <x v="0"/>
    <x v="0"/>
  </r>
  <r>
    <s v="C105243"/>
    <n v="505.39"/>
    <s v="assalariado"/>
    <n v="7.8"/>
    <n v="323"/>
    <n v="3"/>
    <d v="2024-04-17T18:30:13"/>
    <d v="2023-03-01T17:32:34"/>
    <n v="0.28000000000000003"/>
    <n v="0.746"/>
    <s v="ES"/>
    <x v="0"/>
    <x v="3"/>
  </r>
  <r>
    <s v="C105244"/>
    <n v="95.38"/>
    <s v="pensionista"/>
    <n v="28.65"/>
    <n v="645"/>
    <n v="2"/>
    <d v="2024-09-16T20:32:20"/>
    <d v="2023-09-04T03:51:56"/>
    <n v="0.437"/>
    <n v="0.28499999999999998"/>
    <s v="ES"/>
    <x v="1"/>
    <x v="1"/>
  </r>
  <r>
    <s v="C105245"/>
    <n v="1785.24"/>
    <s v="assalariado"/>
    <n v="25.91"/>
    <n v="773"/>
    <n v="2"/>
    <d v="2023-03-27T01:19:16"/>
    <d v="2024-11-14T12:23:55"/>
    <n v="3.3000000000000002E-2"/>
    <n v="0.28599999999999998"/>
    <s v="PR"/>
    <x v="1"/>
    <x v="1"/>
  </r>
  <r>
    <s v="C105246"/>
    <n v="1396.96"/>
    <s v="assalariado"/>
    <n v="26.22"/>
    <n v="343"/>
    <n v="1"/>
    <d v="2025-06-15T00:58:53"/>
    <d v="2024-10-12T04:59:22"/>
    <n v="9.4E-2"/>
    <n v="0.36799999999999999"/>
    <s v="DF"/>
    <x v="1"/>
    <x v="1"/>
  </r>
  <r>
    <s v="C105247"/>
    <n v="541.4"/>
    <s v="assalariado"/>
    <n v="13.87"/>
    <n v="687"/>
    <n v="3"/>
    <d v="2024-06-12T07:02:58"/>
    <d v="2025-09-26T11:15:47"/>
    <n v="0.24099999999999999"/>
    <n v="0.39700000000000002"/>
    <s v="BA"/>
    <x v="0"/>
    <x v="1"/>
  </r>
  <r>
    <s v="C105248"/>
    <n v="152.72"/>
    <s v="assalariado"/>
    <n v="9.5500000000000007"/>
    <n v="427"/>
    <n v="1"/>
    <d v="2024-05-29T03:48:55"/>
    <d v="2025-08-15T15:08:01"/>
    <n v="7.3999999999999996E-2"/>
    <n v="0.63900000000000001"/>
    <s v="SE"/>
    <x v="0"/>
    <x v="3"/>
  </r>
  <r>
    <s v="C105249"/>
    <n v="1534.38"/>
    <s v="autônomo"/>
    <n v="8.7200000000000006"/>
    <n v="867"/>
    <n v="1"/>
    <d v="2023-10-06T07:22:22"/>
    <d v="2024-12-04T20:39:53"/>
    <n v="0.36199999999999999"/>
    <n v="0.30299999999999999"/>
    <s v="DF"/>
    <x v="0"/>
    <x v="1"/>
  </r>
  <r>
    <s v="C105250"/>
    <n v="941.18"/>
    <s v="assalariado"/>
    <n v="7.18"/>
    <n v="848"/>
    <n v="3"/>
    <d v="2023-12-26T04:45:23"/>
    <d v="2025-02-20T10:08:03"/>
    <n v="0.46300000000000002"/>
    <n v="0.186"/>
    <s v="MG"/>
    <x v="0"/>
    <x v="2"/>
  </r>
  <r>
    <s v="C105251"/>
    <n v="829.83"/>
    <s v="autônomo"/>
    <n v="7.3"/>
    <n v="446"/>
    <n v="1"/>
    <d v="2023-05-23T10:32:42"/>
    <d v="2025-03-31T02:49:15"/>
    <n v="0.20499999999999999"/>
    <n v="0.48799999999999999"/>
    <s v="RJ"/>
    <x v="0"/>
    <x v="0"/>
  </r>
  <r>
    <s v="C105252"/>
    <n v="7937.57"/>
    <s v="assalariado"/>
    <n v="16.25"/>
    <n v="564"/>
    <n v="3"/>
    <d v="2023-02-24T03:59:08"/>
    <d v="2024-09-27T08:41:18"/>
    <n v="0.154"/>
    <n v="0.26300000000000001"/>
    <s v="RS"/>
    <x v="0"/>
    <x v="1"/>
  </r>
  <r>
    <s v="C105253"/>
    <n v="3139.27"/>
    <s v="pensionista"/>
    <n v="31.44"/>
    <n v="807"/>
    <n v="0"/>
    <d v="2024-12-27T13:26:46"/>
    <d v="2024-01-23T02:50:56"/>
    <n v="0.11600000000000001"/>
    <n v="0.19400000000000001"/>
    <s v="RN"/>
    <x v="1"/>
    <x v="2"/>
  </r>
  <r>
    <s v="C105254"/>
    <n v="6074.71"/>
    <s v="assalariado"/>
    <n v="1.83"/>
    <n v="408"/>
    <n v="1"/>
    <d v="2024-06-15T15:23:30"/>
    <d v="2023-04-26T01:04:34"/>
    <n v="0.28899999999999998"/>
    <n v="0.39600000000000002"/>
    <s v="AM"/>
    <x v="0"/>
    <x v="1"/>
  </r>
  <r>
    <s v="C105255"/>
    <n v="1262.49"/>
    <s v="assalariado"/>
    <n v="6.17"/>
    <n v="880"/>
    <n v="4"/>
    <d v="2024-09-28T21:45:41"/>
    <d v="2023-09-20T20:21:17"/>
    <n v="0.29899999999999999"/>
    <n v="0.19600000000000001"/>
    <s v="GO"/>
    <x v="0"/>
    <x v="2"/>
  </r>
  <r>
    <s v="C105256"/>
    <n v="822.57"/>
    <s v="assalariado"/>
    <n v="21.06"/>
    <n v="629"/>
    <n v="1"/>
    <d v="2024-06-22T09:55:25"/>
    <d v="2025-09-19T10:25:48"/>
    <n v="9.9000000000000005E-2"/>
    <n v="0.152"/>
    <s v="SC"/>
    <x v="1"/>
    <x v="2"/>
  </r>
  <r>
    <s v="C105257"/>
    <n v="2386.88"/>
    <s v="assalariado"/>
    <n v="1.54"/>
    <n v="657"/>
    <n v="1"/>
    <d v="2025-08-03T22:57:25"/>
    <d v="2023-11-04T15:03:47"/>
    <n v="0.435"/>
    <n v="0.32600000000000001"/>
    <s v="PB"/>
    <x v="0"/>
    <x v="1"/>
  </r>
  <r>
    <s v="C105258"/>
    <n v="2556.9899999999998"/>
    <s v="assalariado"/>
    <n v="30.1"/>
    <n v="769"/>
    <n v="5"/>
    <d v="2024-03-29T20:14:51"/>
    <d v="2024-03-22T14:22:08"/>
    <n v="0.105"/>
    <n v="0.47699999999999998"/>
    <s v="CE"/>
    <x v="1"/>
    <x v="0"/>
  </r>
  <r>
    <s v="C105259"/>
    <n v="2227.77"/>
    <s v="assalariado"/>
    <n v="54.38"/>
    <n v="595"/>
    <n v="3"/>
    <d v="2025-07-05T08:49:40"/>
    <d v="2023-08-13T05:00:11"/>
    <n v="0.16900000000000001"/>
    <n v="0.63400000000000001"/>
    <s v="RS"/>
    <x v="2"/>
    <x v="3"/>
  </r>
  <r>
    <s v="C105260"/>
    <n v="2748.35"/>
    <s v="servidor"/>
    <n v="2.89"/>
    <n v="763"/>
    <n v="1"/>
    <d v="2023-08-13T10:05:18"/>
    <d v="2024-07-28T05:21:24"/>
    <n v="0.36899999999999999"/>
    <n v="0.35599999999999998"/>
    <s v="AM"/>
    <x v="0"/>
    <x v="1"/>
  </r>
  <r>
    <s v="C105261"/>
    <n v="2986.96"/>
    <s v="assalariado"/>
    <n v="4.75"/>
    <n v="649"/>
    <n v="0"/>
    <d v="2025-07-06T05:07:35"/>
    <d v="2025-05-10T06:10:07"/>
    <n v="0.317"/>
    <n v="0.29499999999999998"/>
    <s v="SC"/>
    <x v="0"/>
    <x v="1"/>
  </r>
  <r>
    <s v="C105262"/>
    <n v="1137.5899999999999"/>
    <s v="autônomo"/>
    <n v="34.229999999999997"/>
    <n v="713"/>
    <n v="2"/>
    <d v="2024-11-11T12:46:59"/>
    <d v="2024-02-18T02:14:00"/>
    <n v="4.7E-2"/>
    <n v="0.40300000000000002"/>
    <s v="DF"/>
    <x v="1"/>
    <x v="0"/>
  </r>
  <r>
    <s v="C105263"/>
    <n v="485.2"/>
    <s v="servidor"/>
    <n v="24.66"/>
    <n v="324"/>
    <n v="0"/>
    <d v="2024-02-15T07:58:30"/>
    <d v="2025-10-19T12:24:09"/>
    <n v="0.27"/>
    <n v="0.38800000000000001"/>
    <s v="PR"/>
    <x v="1"/>
    <x v="1"/>
  </r>
  <r>
    <s v="C105264"/>
    <n v="481.92"/>
    <s v="autônomo"/>
    <n v="25.19"/>
    <n v="326"/>
    <n v="4"/>
    <d v="2024-03-12T13:41:53"/>
    <d v="2025-05-01T18:23:11"/>
    <n v="0.18099999999999999"/>
    <n v="0.46800000000000003"/>
    <s v="PR"/>
    <x v="1"/>
    <x v="0"/>
  </r>
  <r>
    <s v="C105265"/>
    <n v="441.91"/>
    <s v="servidor"/>
    <n v="11.04"/>
    <n v="371"/>
    <n v="1"/>
    <d v="2025-09-18T10:21:28"/>
    <d v="2024-03-11T22:23:59"/>
    <n v="0.30299999999999999"/>
    <n v="0.22700000000000001"/>
    <s v="RS"/>
    <x v="0"/>
    <x v="1"/>
  </r>
  <r>
    <s v="C105266"/>
    <n v="981.23"/>
    <s v="autônomo"/>
    <n v="36.880000000000003"/>
    <n v="885"/>
    <n v="2"/>
    <d v="2024-08-21T22:05:57"/>
    <d v="2025-06-22T08:42:18"/>
    <n v="0.16700000000000001"/>
    <n v="0.26600000000000001"/>
    <s v="RS"/>
    <x v="1"/>
    <x v="1"/>
  </r>
  <r>
    <s v="C105267"/>
    <n v="825.86"/>
    <s v="autônomo"/>
    <n v="46.51"/>
    <n v="529"/>
    <n v="1"/>
    <d v="2023-12-28T09:00:10"/>
    <d v="2025-09-09T10:39:22"/>
    <n v="0.63"/>
    <n v="0.626"/>
    <s v="SE"/>
    <x v="2"/>
    <x v="3"/>
  </r>
  <r>
    <s v="C105268"/>
    <n v="729.63"/>
    <s v="pensionista"/>
    <n v="0.9"/>
    <n v="316"/>
    <n v="1"/>
    <d v="2024-08-29T03:58:04"/>
    <d v="2023-03-05T02:43:16"/>
    <n v="0.27300000000000002"/>
    <n v="0.22800000000000001"/>
    <s v="DF"/>
    <x v="0"/>
    <x v="1"/>
  </r>
  <r>
    <s v="C105269"/>
    <n v="265.69"/>
    <s v="assalariado"/>
    <n v="6.43"/>
    <n v="326"/>
    <n v="4"/>
    <d v="2025-03-27T04:17:00"/>
    <d v="2024-04-03T00:02:39"/>
    <n v="0.499"/>
    <n v="0.46200000000000002"/>
    <s v="CE"/>
    <x v="0"/>
    <x v="0"/>
  </r>
  <r>
    <s v="C105270"/>
    <n v="592.79999999999995"/>
    <s v="assalariado"/>
    <n v="10.67"/>
    <n v="834"/>
    <n v="2"/>
    <d v="2024-05-11T20:39:01"/>
    <d v="2025-07-02T17:09:12"/>
    <n v="0.34899999999999998"/>
    <n v="0.11"/>
    <s v="SP"/>
    <x v="0"/>
    <x v="2"/>
  </r>
  <r>
    <s v="C105271"/>
    <n v="1479.96"/>
    <s v="pensionista"/>
    <n v="15.55"/>
    <n v="629"/>
    <n v="1"/>
    <d v="2023-01-15T07:34:52"/>
    <d v="2023-12-04T10:23:07"/>
    <n v="0.25800000000000001"/>
    <n v="0.32800000000000001"/>
    <s v="RN"/>
    <x v="0"/>
    <x v="1"/>
  </r>
  <r>
    <s v="C105272"/>
    <n v="1793.61"/>
    <s v="assalariado"/>
    <n v="9.1999999999999993"/>
    <n v="669"/>
    <n v="2"/>
    <d v="2025-04-26T18:43:25"/>
    <d v="2024-02-03T00:59:00"/>
    <n v="0.47399999999999998"/>
    <n v="0.59899999999999998"/>
    <s v="PE"/>
    <x v="0"/>
    <x v="0"/>
  </r>
  <r>
    <s v="C105273"/>
    <n v="1743.69"/>
    <s v="pensionista"/>
    <n v="3.42"/>
    <n v="812"/>
    <n v="2"/>
    <d v="2024-04-27T09:21:57"/>
    <d v="2024-06-26T05:46:19"/>
    <n v="0.158"/>
    <n v="0.35799999999999998"/>
    <s v="CE"/>
    <x v="0"/>
    <x v="1"/>
  </r>
  <r>
    <s v="C105274"/>
    <n v="110.59"/>
    <s v="assalariado"/>
    <n v="8.83"/>
    <n v="572"/>
    <n v="3"/>
    <d v="2024-03-09T12:41:08"/>
    <d v="2023-09-21T21:43:31"/>
    <n v="0.29899999999999999"/>
    <n v="0.30199999999999999"/>
    <s v="DF"/>
    <x v="0"/>
    <x v="1"/>
  </r>
  <r>
    <s v="C105275"/>
    <n v="60.68"/>
    <s v="assalariado"/>
    <n v="33.630000000000003"/>
    <n v="331"/>
    <n v="1"/>
    <d v="2023-04-15T23:00:51"/>
    <d v="2025-07-29T22:02:41"/>
    <n v="0.219"/>
    <n v="0.13700000000000001"/>
    <s v="RN"/>
    <x v="1"/>
    <x v="2"/>
  </r>
  <r>
    <s v="C105276"/>
    <n v="288.79000000000002"/>
    <s v="autônomo"/>
    <n v="18.13"/>
    <n v="313"/>
    <n v="1"/>
    <d v="2024-02-10T14:45:35"/>
    <d v="2025-11-28T18:04:09"/>
    <n v="0.43"/>
    <n v="0.184"/>
    <s v="MG"/>
    <x v="0"/>
    <x v="2"/>
  </r>
  <r>
    <s v="C105277"/>
    <n v="1890.34"/>
    <s v="servidor"/>
    <n v="24.92"/>
    <n v="554"/>
    <n v="1"/>
    <d v="2025-07-26T12:44:21"/>
    <d v="2025-02-04T15:48:58"/>
    <n v="0.31900000000000001"/>
    <n v="3.2000000000000001E-2"/>
    <s v="PR"/>
    <x v="1"/>
    <x v="2"/>
  </r>
  <r>
    <s v="C105278"/>
    <n v="1128.0899999999999"/>
    <s v="autônomo"/>
    <n v="8.92"/>
    <n v="873"/>
    <n v="0"/>
    <d v="2025-10-16T18:58:19"/>
    <d v="2023-08-17T09:32:34"/>
    <n v="0.29399999999999998"/>
    <n v="0.34899999999999998"/>
    <s v="RS"/>
    <x v="0"/>
    <x v="1"/>
  </r>
  <r>
    <s v="C105279"/>
    <n v="861.15"/>
    <s v="autônomo"/>
    <n v="6.46"/>
    <n v="572"/>
    <n v="1"/>
    <d v="2023-07-21T16:25:41"/>
    <d v="2025-12-22T01:24:45"/>
    <n v="0.155"/>
    <n v="0.25700000000000001"/>
    <s v="RN"/>
    <x v="0"/>
    <x v="1"/>
  </r>
  <r>
    <s v="C105280"/>
    <n v="1613.44"/>
    <s v="servidor"/>
    <n v="29.33"/>
    <n v="516"/>
    <n v="1"/>
    <d v="2025-08-16T00:49:14"/>
    <d v="2025-10-04T11:52:38"/>
    <n v="0.35099999999999998"/>
    <n v="0.20300000000000001"/>
    <s v="ES"/>
    <x v="1"/>
    <x v="1"/>
  </r>
  <r>
    <s v="C105281"/>
    <n v="60.17"/>
    <s v="assalariado"/>
    <n v="28.74"/>
    <n v="414"/>
    <n v="3"/>
    <d v="2025-03-29T08:29:08"/>
    <d v="2025-12-22T17:58:02"/>
    <n v="0.32700000000000001"/>
    <n v="0.156"/>
    <s v="RN"/>
    <x v="1"/>
    <x v="2"/>
  </r>
  <r>
    <s v="C105282"/>
    <n v="87.01"/>
    <s v="pensionista"/>
    <n v="11.31"/>
    <n v="697"/>
    <n v="3"/>
    <d v="2025-10-19T13:01:06"/>
    <d v="2025-11-08T02:05:00"/>
    <n v="0.26500000000000001"/>
    <n v="0.253"/>
    <s v="GO"/>
    <x v="0"/>
    <x v="1"/>
  </r>
  <r>
    <s v="C105283"/>
    <n v="303.27999999999997"/>
    <s v="servidor"/>
    <n v="12.07"/>
    <n v="308"/>
    <n v="1"/>
    <d v="2024-09-02T01:22:29"/>
    <d v="2025-06-12T09:46:43"/>
    <n v="0.38400000000000001"/>
    <n v="0.26400000000000001"/>
    <s v="DF"/>
    <x v="0"/>
    <x v="1"/>
  </r>
  <r>
    <s v="C105284"/>
    <n v="376.95"/>
    <s v="assalariado"/>
    <n v="13.21"/>
    <n v="883"/>
    <n v="2"/>
    <d v="2023-02-14T23:47:05"/>
    <d v="2023-08-19T05:49:41"/>
    <n v="0.222"/>
    <n v="0.71499999999999997"/>
    <s v="MA"/>
    <x v="0"/>
    <x v="3"/>
  </r>
  <r>
    <s v="C105285"/>
    <n v="885.72"/>
    <s v="pensionista"/>
    <n v="7.41"/>
    <n v="727"/>
    <n v="1"/>
    <d v="2024-05-20T23:26:19"/>
    <d v="2025-06-30T05:24:44"/>
    <n v="0.316"/>
    <n v="0.34499999999999997"/>
    <s v="BA"/>
    <x v="0"/>
    <x v="1"/>
  </r>
  <r>
    <s v="C105286"/>
    <n v="1019.43"/>
    <s v="autônomo"/>
    <n v="24.13"/>
    <n v="363"/>
    <n v="1"/>
    <d v="2024-05-01T07:33:00"/>
    <d v="2025-06-23T20:44:20"/>
    <n v="0.30499999999999999"/>
    <n v="8.8999999999999996E-2"/>
    <s v="PA"/>
    <x v="1"/>
    <x v="2"/>
  </r>
  <r>
    <s v="C105287"/>
    <n v="4461.7"/>
    <s v="assalariado"/>
    <n v="17.760000000000002"/>
    <n v="767"/>
    <n v="1"/>
    <d v="2025-03-06T20:24:37"/>
    <d v="2023-09-12T15:54:58"/>
    <n v="0.23499999999999999"/>
    <n v="0.224"/>
    <s v="RJ"/>
    <x v="0"/>
    <x v="1"/>
  </r>
  <r>
    <s v="C105288"/>
    <n v="4548.3999999999996"/>
    <s v="assalariado"/>
    <n v="14.4"/>
    <n v="373"/>
    <n v="2"/>
    <d v="2023-09-05T13:23:32"/>
    <d v="2023-09-29T03:01:15"/>
    <n v="0.36799999999999999"/>
    <n v="0.22900000000000001"/>
    <s v="RS"/>
    <x v="0"/>
    <x v="1"/>
  </r>
  <r>
    <s v="C105289"/>
    <n v="1529.66"/>
    <s v="pensionista"/>
    <n v="33.03"/>
    <n v="526"/>
    <n v="1"/>
    <d v="2025-01-07T04:22:28"/>
    <d v="2025-11-19T19:35:48"/>
    <n v="0.56000000000000005"/>
    <n v="0.58299999999999996"/>
    <s v="RS"/>
    <x v="1"/>
    <x v="0"/>
  </r>
  <r>
    <s v="C105290"/>
    <n v="2548.3200000000002"/>
    <s v="assalariado"/>
    <n v="5.72"/>
    <n v="490"/>
    <n v="2"/>
    <d v="2025-05-09T20:42:59"/>
    <d v="2023-04-29T09:39:42"/>
    <n v="0.184"/>
    <n v="0.38400000000000001"/>
    <s v="DF"/>
    <x v="0"/>
    <x v="1"/>
  </r>
  <r>
    <s v="C105291"/>
    <n v="117.08"/>
    <s v="assalariado"/>
    <n v="24.62"/>
    <n v="565"/>
    <n v="1"/>
    <d v="2024-08-27T03:02:21"/>
    <d v="2024-05-04T15:39:46"/>
    <n v="0.32"/>
    <n v="9.4E-2"/>
    <s v="MG"/>
    <x v="1"/>
    <x v="2"/>
  </r>
  <r>
    <s v="C105292"/>
    <n v="1108.9100000000001"/>
    <s v="servidor"/>
    <n v="10.19"/>
    <n v="320"/>
    <n v="1"/>
    <d v="2024-08-05T18:45:06"/>
    <d v="2025-07-01T10:53:38"/>
    <n v="0.219"/>
    <n v="9.1999999999999998E-2"/>
    <s v="MG"/>
    <x v="0"/>
    <x v="2"/>
  </r>
  <r>
    <s v="C105293"/>
    <n v="460.53"/>
    <s v="servidor"/>
    <n v="24.68"/>
    <n v="649"/>
    <n v="0"/>
    <d v="2025-04-08T12:02:30"/>
    <d v="2023-05-21T14:26:20"/>
    <n v="0.28899999999999998"/>
    <n v="0.45300000000000001"/>
    <s v="PI"/>
    <x v="1"/>
    <x v="0"/>
  </r>
  <r>
    <s v="C105294"/>
    <n v="182.87"/>
    <s v="assalariado"/>
    <n v="24.05"/>
    <n v="791"/>
    <n v="4"/>
    <d v="2024-02-07T06:32:34"/>
    <d v="2025-06-21T10:15:37"/>
    <n v="0.35499999999999998"/>
    <n v="0.27800000000000002"/>
    <s v="DF"/>
    <x v="1"/>
    <x v="1"/>
  </r>
  <r>
    <s v="C105295"/>
    <n v="2631.32"/>
    <s v="servidor"/>
    <n v="1.96"/>
    <n v="461"/>
    <n v="3"/>
    <d v="2023-08-06T14:42:47"/>
    <d v="2023-10-16T22:55:20"/>
    <n v="0.28599999999999998"/>
    <n v="0.28799999999999998"/>
    <s v="MG"/>
    <x v="0"/>
    <x v="1"/>
  </r>
  <r>
    <s v="C105296"/>
    <n v="3763.12"/>
    <s v="assalariado"/>
    <n v="5.77"/>
    <n v="567"/>
    <n v="1"/>
    <d v="2024-04-07T06:30:59"/>
    <d v="2024-11-28T15:17:36"/>
    <n v="0.151"/>
    <n v="0.47699999999999998"/>
    <s v="PE"/>
    <x v="0"/>
    <x v="0"/>
  </r>
  <r>
    <s v="C105297"/>
    <n v="514.83000000000004"/>
    <s v="assalariado"/>
    <n v="19.09"/>
    <n v="482"/>
    <n v="1"/>
    <d v="2024-11-26T04:12:04"/>
    <d v="2024-02-16T06:53:56"/>
    <n v="0.248"/>
    <n v="0.156"/>
    <s v="PE"/>
    <x v="0"/>
    <x v="2"/>
  </r>
  <r>
    <s v="C105298"/>
    <n v="638.75"/>
    <s v="assalariado"/>
    <n v="6.09"/>
    <n v="642"/>
    <n v="0"/>
    <d v="2024-09-08T14:54:10"/>
    <d v="2023-12-17T20:28:43"/>
    <n v="0.13900000000000001"/>
    <n v="0.25"/>
    <s v="MA"/>
    <x v="0"/>
    <x v="1"/>
  </r>
  <r>
    <s v="C105299"/>
    <n v="777.44"/>
    <s v="assalariado"/>
    <n v="4.3"/>
    <n v="697"/>
    <n v="1"/>
    <d v="2023-12-10T23:33:56"/>
    <d v="2025-07-26T23:19:37"/>
    <n v="0.182"/>
    <n v="0.311"/>
    <s v="GO"/>
    <x v="0"/>
    <x v="1"/>
  </r>
  <r>
    <s v="C105300"/>
    <n v="465.11"/>
    <s v="assalariado"/>
    <n v="13.2"/>
    <n v="685"/>
    <n v="2"/>
    <d v="2024-05-14T08:06:30"/>
    <d v="2024-11-04T22:45:33"/>
    <n v="0.112"/>
    <n v="1.9E-2"/>
    <s v="RJ"/>
    <x v="0"/>
    <x v="2"/>
  </r>
  <r>
    <s v="C105301"/>
    <n v="2656.94"/>
    <s v="assalariado"/>
    <n v="9.3800000000000008"/>
    <n v="558"/>
    <n v="4"/>
    <d v="2024-04-23T19:11:00"/>
    <d v="2025-06-14T07:29:17"/>
    <n v="0.129"/>
    <n v="0.29799999999999999"/>
    <s v="SC"/>
    <x v="0"/>
    <x v="1"/>
  </r>
  <r>
    <s v="C105302"/>
    <n v="153.11000000000001"/>
    <s v="assalariado"/>
    <n v="23.3"/>
    <n v="351"/>
    <n v="2"/>
    <d v="2024-10-09T23:28:20"/>
    <d v="2026-09-20T18:04:11"/>
    <n v="0.29799999999999999"/>
    <n v="0.64700000000000002"/>
    <s v="ES"/>
    <x v="1"/>
    <x v="3"/>
  </r>
  <r>
    <s v="C105303"/>
    <n v="554"/>
    <s v="assalariado"/>
    <n v="18.899999999999999"/>
    <n v="819"/>
    <n v="2"/>
    <d v="2025-04-21T12:02:54"/>
    <d v="2023-07-06T19:16:11"/>
    <n v="0.432"/>
    <n v="0.318"/>
    <s v="GO"/>
    <x v="0"/>
    <x v="1"/>
  </r>
  <r>
    <s v="C105304"/>
    <n v="1382.24"/>
    <s v="assalariado"/>
    <n v="8.4700000000000006"/>
    <n v="453"/>
    <n v="2"/>
    <d v="2025-02-26T16:59:43"/>
    <d v="2025-08-14T19:50:56"/>
    <n v="0.38900000000000001"/>
    <n v="0.33500000000000002"/>
    <s v="AL"/>
    <x v="0"/>
    <x v="1"/>
  </r>
  <r>
    <s v="C105305"/>
    <n v="2193.77"/>
    <s v="assalariado"/>
    <n v="31.8"/>
    <n v="356"/>
    <n v="1"/>
    <d v="2024-04-29T03:39:03"/>
    <d v="2023-11-25T14:06:23"/>
    <n v="0.70699999999999996"/>
    <n v="0.32900000000000001"/>
    <s v="GO"/>
    <x v="1"/>
    <x v="1"/>
  </r>
  <r>
    <s v="C105306"/>
    <n v="1787.04"/>
    <s v="autônomo"/>
    <n v="5"/>
    <n v="680"/>
    <n v="2"/>
    <d v="2025-04-10T19:53:10"/>
    <d v="2025-08-25T23:40:42"/>
    <n v="2.5999999999999999E-2"/>
    <n v="0.46100000000000002"/>
    <s v="AM"/>
    <x v="0"/>
    <x v="0"/>
  </r>
  <r>
    <s v="C105307"/>
    <n v="1599.69"/>
    <s v="assalariado"/>
    <n v="25.44"/>
    <n v="624"/>
    <n v="2"/>
    <d v="2025-06-10T11:18:24"/>
    <d v="2025-06-20T02:19:08"/>
    <n v="0.16700000000000001"/>
    <n v="0.45800000000000002"/>
    <s v="RN"/>
    <x v="1"/>
    <x v="0"/>
  </r>
  <r>
    <s v="C105308"/>
    <n v="2333.41"/>
    <s v="assalariado"/>
    <n v="13.49"/>
    <n v="665"/>
    <n v="2"/>
    <d v="2024-04-11T02:45:47"/>
    <d v="2025-07-10T10:21:46"/>
    <n v="0.36099999999999999"/>
    <n v="0.30299999999999999"/>
    <s v="BA"/>
    <x v="0"/>
    <x v="1"/>
  </r>
  <r>
    <s v="C105309"/>
    <n v="1213.4000000000001"/>
    <s v="servidor"/>
    <n v="19.59"/>
    <n v="760"/>
    <n v="4"/>
    <d v="2023-07-29T08:13:10"/>
    <d v="2024-05-22T19:39:48"/>
    <n v="0.11799999999999999"/>
    <n v="0.497"/>
    <s v="PR"/>
    <x v="0"/>
    <x v="0"/>
  </r>
  <r>
    <s v="C105310"/>
    <n v="2557.61"/>
    <s v="pensionista"/>
    <n v="1.31"/>
    <n v="831"/>
    <n v="4"/>
    <d v="2025-03-06T21:07:56"/>
    <d v="2025-09-19T19:30:46"/>
    <n v="0.123"/>
    <n v="0.126"/>
    <s v="AL"/>
    <x v="0"/>
    <x v="2"/>
  </r>
  <r>
    <s v="C105311"/>
    <n v="509.56"/>
    <s v="assalariado"/>
    <n v="14.34"/>
    <n v="509"/>
    <n v="1"/>
    <d v="2023-09-09T04:37:58"/>
    <d v="2025-03-30T20:52:57"/>
    <n v="0.34499999999999997"/>
    <n v="0.23599999999999999"/>
    <s v="ES"/>
    <x v="0"/>
    <x v="1"/>
  </r>
  <r>
    <s v="C105312"/>
    <n v="2026.42"/>
    <s v="assalariado"/>
    <n v="6.17"/>
    <n v="441"/>
    <n v="1"/>
    <d v="2024-12-27T23:30:58"/>
    <d v="2023-05-08T21:07:24"/>
    <n v="0.121"/>
    <n v="0.21"/>
    <s v="RS"/>
    <x v="0"/>
    <x v="1"/>
  </r>
  <r>
    <s v="C105313"/>
    <n v="190.84"/>
    <s v="autônomo"/>
    <n v="11.08"/>
    <n v="376"/>
    <n v="1"/>
    <d v="2024-03-16T10:09:32"/>
    <d v="2025-02-12T00:08:20"/>
    <n v="0.13"/>
    <n v="0.253"/>
    <s v="CE"/>
    <x v="0"/>
    <x v="1"/>
  </r>
  <r>
    <s v="C105314"/>
    <n v="2452.88"/>
    <s v="servidor"/>
    <n v="2.7"/>
    <n v="513"/>
    <n v="1"/>
    <d v="2025-10-07T17:53:27"/>
    <d v="2025-04-29T13:07:41"/>
    <n v="0.47899999999999998"/>
    <n v="0.29299999999999998"/>
    <s v="PR"/>
    <x v="0"/>
    <x v="1"/>
  </r>
  <r>
    <s v="C105315"/>
    <n v="1400.81"/>
    <s v="assalariado"/>
    <n v="31.78"/>
    <n v="824"/>
    <n v="5"/>
    <d v="2023-12-20T22:41:26"/>
    <d v="2025-07-10T04:27:05"/>
    <n v="0.18"/>
    <n v="0.26800000000000002"/>
    <s v="PA"/>
    <x v="1"/>
    <x v="1"/>
  </r>
  <r>
    <s v="C105316"/>
    <n v="4220.21"/>
    <s v="assalariado"/>
    <n v="27.19"/>
    <n v="826"/>
    <n v="2"/>
    <d v="2023-08-26T04:32:59"/>
    <d v="2023-07-27T03:04:37"/>
    <n v="9.4E-2"/>
    <n v="0.42799999999999999"/>
    <s v="AL"/>
    <x v="1"/>
    <x v="0"/>
  </r>
  <r>
    <s v="C105317"/>
    <n v="1459.37"/>
    <s v="assalariado"/>
    <n v="5.41"/>
    <n v="769"/>
    <n v="3"/>
    <d v="2024-05-06T06:20:34"/>
    <d v="2025-04-05T12:46:28"/>
    <n v="0.114"/>
    <n v="0.41299999999999998"/>
    <s v="MA"/>
    <x v="0"/>
    <x v="0"/>
  </r>
  <r>
    <s v="C105318"/>
    <n v="1952.37"/>
    <s v="autônomo"/>
    <n v="14.8"/>
    <n v="847"/>
    <n v="1"/>
    <d v="2025-10-04T10:12:16"/>
    <d v="2025-05-04T07:27:27"/>
    <n v="0.26600000000000001"/>
    <n v="0.30299999999999999"/>
    <s v="MA"/>
    <x v="0"/>
    <x v="1"/>
  </r>
  <r>
    <s v="C105319"/>
    <n v="810.96"/>
    <s v="assalariado"/>
    <n v="14.5"/>
    <n v="640"/>
    <n v="2"/>
    <d v="2023-05-08T15:22:24"/>
    <d v="2024-02-21T17:38:49"/>
    <n v="0.30599999999999999"/>
    <n v="0.28799999999999998"/>
    <s v="GO"/>
    <x v="0"/>
    <x v="1"/>
  </r>
  <r>
    <s v="C105320"/>
    <n v="648.79"/>
    <s v="autônomo"/>
    <n v="47.23"/>
    <n v="312"/>
    <n v="1"/>
    <d v="2024-06-07T13:56:34"/>
    <d v="2023-05-29T20:01:48"/>
    <n v="0.23400000000000001"/>
    <n v="0.27500000000000002"/>
    <s v="RS"/>
    <x v="2"/>
    <x v="1"/>
  </r>
  <r>
    <s v="C105321"/>
    <n v="103.25"/>
    <s v="servidor"/>
    <n v="16.989999999999998"/>
    <n v="571"/>
    <n v="3"/>
    <d v="2024-07-16T08:34:58"/>
    <d v="2025-10-09T19:45:22"/>
    <n v="0.128"/>
    <n v="0.45300000000000001"/>
    <s v="MG"/>
    <x v="0"/>
    <x v="0"/>
  </r>
  <r>
    <s v="C105322"/>
    <n v="1206"/>
    <s v="servidor"/>
    <n v="7.09"/>
    <n v="733"/>
    <n v="3"/>
    <d v="2023-11-16T07:26:59"/>
    <d v="2023-04-16T14:31:11"/>
    <n v="0.14199999999999999"/>
    <n v="0.246"/>
    <s v="ES"/>
    <x v="0"/>
    <x v="1"/>
  </r>
  <r>
    <s v="C105323"/>
    <n v="206.26"/>
    <s v="pensionista"/>
    <n v="3.77"/>
    <n v="398"/>
    <n v="1"/>
    <d v="2025-05-24T06:38:13"/>
    <d v="2024-05-18T17:49:47"/>
    <n v="0.28799999999999998"/>
    <n v="0.19900000000000001"/>
    <s v="RN"/>
    <x v="0"/>
    <x v="2"/>
  </r>
  <r>
    <s v="C105324"/>
    <n v="1202.9100000000001"/>
    <s v="servidor"/>
    <n v="4.5599999999999996"/>
    <n v="860"/>
    <n v="3"/>
    <d v="2024-08-01T16:05:49"/>
    <d v="2024-01-20T01:14:49"/>
    <n v="0.187"/>
    <n v="0.152"/>
    <s v="RS"/>
    <x v="0"/>
    <x v="2"/>
  </r>
  <r>
    <s v="C105325"/>
    <n v="1258.83"/>
    <s v="assalariado"/>
    <n v="9.82"/>
    <n v="557"/>
    <n v="5"/>
    <d v="2023-01-29T11:34:17"/>
    <d v="2025-07-02T01:12:24"/>
    <n v="0.32"/>
    <n v="0.109"/>
    <s v="ES"/>
    <x v="0"/>
    <x v="2"/>
  </r>
  <r>
    <s v="C105326"/>
    <n v="288.83"/>
    <s v="autônomo"/>
    <n v="8.4700000000000006"/>
    <n v="528"/>
    <n v="1"/>
    <d v="2023-12-07T04:00:20"/>
    <d v="2024-01-28T03:38:05"/>
    <n v="0.22500000000000001"/>
    <n v="0.156"/>
    <s v="PR"/>
    <x v="0"/>
    <x v="2"/>
  </r>
  <r>
    <s v="C105327"/>
    <n v="660.1"/>
    <s v="autônomo"/>
    <n v="7.43"/>
    <n v="880"/>
    <n v="1"/>
    <d v="2024-06-15T15:28:00"/>
    <d v="2024-03-31T09:27:34"/>
    <n v="0.56299999999999994"/>
    <n v="0.16600000000000001"/>
    <s v="BA"/>
    <x v="0"/>
    <x v="2"/>
  </r>
  <r>
    <s v="C105328"/>
    <n v="2589.27"/>
    <s v="autônomo"/>
    <n v="24.3"/>
    <n v="869"/>
    <n v="1"/>
    <d v="2023-08-07T17:56:34"/>
    <d v="2023-05-18T00:54:14"/>
    <n v="0.18099999999999999"/>
    <n v="0.55900000000000005"/>
    <s v="RN"/>
    <x v="1"/>
    <x v="0"/>
  </r>
  <r>
    <s v="C105329"/>
    <n v="855.34"/>
    <s v="assalariado"/>
    <n v="30.16"/>
    <n v="660"/>
    <n v="1"/>
    <d v="2023-01-16T08:02:32"/>
    <d v="2023-06-10T23:52:30"/>
    <n v="0.628"/>
    <n v="0.26300000000000001"/>
    <s v="CE"/>
    <x v="1"/>
    <x v="1"/>
  </r>
  <r>
    <s v="C105330"/>
    <n v="532.97"/>
    <s v="autônomo"/>
    <n v="33.96"/>
    <n v="537"/>
    <n v="1"/>
    <d v="2023-12-08T13:51:03"/>
    <d v="2023-11-23T06:18:38"/>
    <n v="0.625"/>
    <n v="0.54300000000000004"/>
    <s v="AM"/>
    <x v="1"/>
    <x v="0"/>
  </r>
  <r>
    <s v="C105331"/>
    <n v="1083.0999999999999"/>
    <s v="assalariado"/>
    <n v="12.59"/>
    <n v="432"/>
    <n v="1"/>
    <d v="2023-08-09T23:05:22"/>
    <d v="2025-12-31T18:07:04"/>
    <n v="0.58899999999999997"/>
    <n v="2.4E-2"/>
    <s v="PR"/>
    <x v="0"/>
    <x v="2"/>
  </r>
  <r>
    <s v="C105332"/>
    <n v="145.18"/>
    <s v="servidor"/>
    <n v="14.81"/>
    <n v="450"/>
    <n v="1"/>
    <d v="2024-06-10T19:33:31"/>
    <d v="2025-10-24T15:31:13"/>
    <n v="0.32600000000000001"/>
    <n v="0.29499999999999998"/>
    <s v="CE"/>
    <x v="0"/>
    <x v="1"/>
  </r>
  <r>
    <s v="C105333"/>
    <n v="1108.46"/>
    <s v="assalariado"/>
    <n v="23.81"/>
    <n v="529"/>
    <n v="1"/>
    <d v="2024-09-21T15:52:32"/>
    <d v="2025-09-01T03:34:56"/>
    <n v="0.28599999999999998"/>
    <n v="0.106"/>
    <s v="PR"/>
    <x v="1"/>
    <x v="2"/>
  </r>
  <r>
    <s v="C105334"/>
    <n v="443.97"/>
    <s v="autônomo"/>
    <n v="17.100000000000001"/>
    <n v="757"/>
    <n v="1"/>
    <d v="2025-10-28T04:12:09"/>
    <d v="2024-06-14T04:12:46"/>
    <n v="0.19"/>
    <n v="0.60199999999999998"/>
    <s v="CE"/>
    <x v="0"/>
    <x v="3"/>
  </r>
  <r>
    <s v="C105335"/>
    <n v="525.75"/>
    <s v="pensionista"/>
    <n v="41.42"/>
    <n v="709"/>
    <n v="2"/>
    <d v="2025-02-02T08:14:24"/>
    <d v="2023-03-05T03:32:24"/>
    <n v="0.249"/>
    <n v="0.16800000000000001"/>
    <s v="RS"/>
    <x v="2"/>
    <x v="2"/>
  </r>
  <r>
    <s v="C105336"/>
    <n v="426.27"/>
    <s v="assalariado"/>
    <n v="10.74"/>
    <n v="754"/>
    <n v="3"/>
    <d v="2024-09-27T11:24:37"/>
    <d v="2023-11-26T00:36:44"/>
    <n v="8.5999999999999993E-2"/>
    <n v="0.48899999999999999"/>
    <s v="MA"/>
    <x v="0"/>
    <x v="0"/>
  </r>
  <r>
    <s v="C105337"/>
    <n v="772.46"/>
    <s v="assalariado"/>
    <n v="4.0999999999999996"/>
    <n v="638"/>
    <n v="1"/>
    <d v="2024-07-17T18:37:26"/>
    <d v="2025-04-03T04:46:28"/>
    <n v="0.78100000000000003"/>
    <n v="0.28000000000000003"/>
    <s v="MA"/>
    <x v="0"/>
    <x v="1"/>
  </r>
  <r>
    <s v="C105338"/>
    <n v="786.01"/>
    <s v="assalariado"/>
    <n v="8.3699999999999992"/>
    <n v="676"/>
    <n v="3"/>
    <d v="2023-08-10T08:52:38"/>
    <d v="2025-04-11T09:37:13"/>
    <n v="0.24099999999999999"/>
    <n v="0.26500000000000001"/>
    <s v="RJ"/>
    <x v="0"/>
    <x v="1"/>
  </r>
  <r>
    <s v="C105339"/>
    <n v="2716.77"/>
    <s v="assalariado"/>
    <n v="10.31"/>
    <n v="494"/>
    <n v="3"/>
    <d v="2025-04-21T23:24:12"/>
    <d v="2024-06-12T09:14:16"/>
    <n v="0.20300000000000001"/>
    <n v="0.6"/>
    <s v="DF"/>
    <x v="0"/>
    <x v="0"/>
  </r>
  <r>
    <s v="C105340"/>
    <n v="3596"/>
    <s v="autônomo"/>
    <n v="0.6"/>
    <n v="363"/>
    <n v="2"/>
    <d v="2024-08-25T06:20:52"/>
    <d v="2025-04-15T11:03:59"/>
    <n v="0.253"/>
    <n v="0.03"/>
    <s v="PI"/>
    <x v="0"/>
    <x v="2"/>
  </r>
  <r>
    <s v="C105341"/>
    <n v="3189"/>
    <s v="assalariado"/>
    <n v="30.09"/>
    <n v="802"/>
    <n v="2"/>
    <d v="2025-05-23T15:27:58"/>
    <d v="2023-04-26T04:40:12"/>
    <n v="0.504"/>
    <n v="0.50900000000000001"/>
    <s v="RS"/>
    <x v="1"/>
    <x v="0"/>
  </r>
  <r>
    <s v="C105342"/>
    <n v="883.79"/>
    <s v="pensionista"/>
    <n v="7.07"/>
    <n v="682"/>
    <n v="1"/>
    <d v="2024-01-21T08:27:43"/>
    <d v="2025-10-18T06:49:40"/>
    <n v="0.189"/>
    <n v="0.13800000000000001"/>
    <s v="AM"/>
    <x v="0"/>
    <x v="2"/>
  </r>
  <r>
    <s v="C105343"/>
    <n v="889.28"/>
    <s v="autônomo"/>
    <n v="3.35"/>
    <n v="317"/>
    <n v="1"/>
    <d v="2023-11-09T04:17:04"/>
    <d v="2024-03-31T08:26:42"/>
    <n v="0.26200000000000001"/>
    <n v="0.107"/>
    <s v="DF"/>
    <x v="0"/>
    <x v="2"/>
  </r>
  <r>
    <s v="C105344"/>
    <n v="2353.9699999999998"/>
    <s v="assalariado"/>
    <n v="39.29"/>
    <n v="716"/>
    <n v="1"/>
    <d v="2025-03-15T01:18:38"/>
    <d v="2025-11-21T04:04:26"/>
    <n v="7.2999999999999995E-2"/>
    <n v="0.373"/>
    <s v="SP"/>
    <x v="1"/>
    <x v="1"/>
  </r>
  <r>
    <s v="C105345"/>
    <n v="307.38"/>
    <s v="assalariado"/>
    <n v="5.78"/>
    <n v="473"/>
    <n v="3"/>
    <d v="2023-07-23T22:57:17"/>
    <d v="2025-08-26T04:05:59"/>
    <n v="0.107"/>
    <n v="0.39500000000000002"/>
    <s v="RS"/>
    <x v="0"/>
    <x v="1"/>
  </r>
  <r>
    <s v="C105346"/>
    <n v="972.44"/>
    <s v="assalariado"/>
    <n v="4.6399999999999997"/>
    <n v="891"/>
    <n v="2"/>
    <d v="2025-07-28T05:30:42"/>
    <d v="2023-09-21T15:51:17"/>
    <n v="0.35599999999999998"/>
    <n v="0.1"/>
    <s v="SE"/>
    <x v="0"/>
    <x v="2"/>
  </r>
  <r>
    <s v="C105347"/>
    <n v="2609.58"/>
    <s v="pensionista"/>
    <n v="2.44"/>
    <n v="768"/>
    <n v="1"/>
    <d v="2023-12-11T10:39:58"/>
    <d v="2023-08-17T05:27:58"/>
    <n v="0.439"/>
    <n v="0.504"/>
    <s v="PI"/>
    <x v="0"/>
    <x v="0"/>
  </r>
  <r>
    <s v="C105348"/>
    <n v="790.69"/>
    <s v="autônomo"/>
    <n v="29.44"/>
    <n v="493"/>
    <n v="2"/>
    <d v="2023-01-04T12:59:44"/>
    <d v="2024-05-03T09:42:05"/>
    <n v="0.49299999999999999"/>
    <n v="0.13400000000000001"/>
    <s v="PE"/>
    <x v="1"/>
    <x v="2"/>
  </r>
  <r>
    <s v="C105349"/>
    <n v="1365.66"/>
    <s v="autônomo"/>
    <n v="24.4"/>
    <n v="350"/>
    <n v="2"/>
    <d v="2024-06-20T12:54:12"/>
    <d v="2023-03-06T21:33:33"/>
    <n v="0.66400000000000003"/>
    <n v="0.09"/>
    <s v="SE"/>
    <x v="1"/>
    <x v="2"/>
  </r>
  <r>
    <s v="C105350"/>
    <n v="1132.28"/>
    <s v="assalariado"/>
    <n v="36.880000000000003"/>
    <n v="379"/>
    <n v="2"/>
    <d v="2025-02-25T11:39:00"/>
    <d v="2025-09-24T23:45:12"/>
    <n v="0.106"/>
    <n v="0.498"/>
    <s v="CE"/>
    <x v="1"/>
    <x v="0"/>
  </r>
  <r>
    <s v="C105351"/>
    <n v="407.54"/>
    <s v="assalariado"/>
    <n v="10.36"/>
    <n v="544"/>
    <n v="1"/>
    <d v="2024-02-13T18:38:51"/>
    <d v="2024-12-07T10:31:18"/>
    <n v="0.17"/>
    <n v="0.33400000000000002"/>
    <s v="RN"/>
    <x v="0"/>
    <x v="1"/>
  </r>
  <r>
    <s v="C105352"/>
    <n v="822.55"/>
    <s v="assalariado"/>
    <n v="7.46"/>
    <n v="583"/>
    <n v="1"/>
    <d v="2024-08-25T20:06:19"/>
    <d v="2023-09-07T16:24:28"/>
    <n v="0.34"/>
    <n v="0.372"/>
    <s v="MA"/>
    <x v="0"/>
    <x v="1"/>
  </r>
  <r>
    <s v="C105353"/>
    <n v="1919.5"/>
    <s v="assalariado"/>
    <n v="16.63"/>
    <n v="458"/>
    <n v="2"/>
    <d v="2023-01-10T15:19:25"/>
    <d v="2023-04-03T12:23:26"/>
    <n v="0.28000000000000003"/>
    <n v="0.153"/>
    <s v="CE"/>
    <x v="0"/>
    <x v="2"/>
  </r>
  <r>
    <s v="C105354"/>
    <n v="897.1"/>
    <s v="assalariado"/>
    <n v="24.37"/>
    <n v="529"/>
    <n v="3"/>
    <d v="2023-06-13T09:21:29"/>
    <d v="2024-06-27T04:18:11"/>
    <n v="0.26400000000000001"/>
    <n v="0.11700000000000001"/>
    <s v="PB"/>
    <x v="1"/>
    <x v="2"/>
  </r>
  <r>
    <s v="C105355"/>
    <n v="535.74"/>
    <s v="servidor"/>
    <n v="20.75"/>
    <n v="789"/>
    <n v="1"/>
    <d v="2023-05-23T04:16:53"/>
    <d v="2023-05-16T09:13:20"/>
    <n v="0.60799999999999998"/>
    <n v="0.17499999999999999"/>
    <s v="MA"/>
    <x v="1"/>
    <x v="2"/>
  </r>
  <r>
    <s v="C105356"/>
    <n v="645.83000000000004"/>
    <s v="autônomo"/>
    <n v="19.22"/>
    <n v="566"/>
    <n v="1"/>
    <d v="2024-11-20T11:51:31"/>
    <d v="2025-05-27T23:23:51"/>
    <n v="8.4000000000000005E-2"/>
    <n v="0.16400000000000001"/>
    <s v="PE"/>
    <x v="0"/>
    <x v="2"/>
  </r>
  <r>
    <s v="C105357"/>
    <n v="1351.86"/>
    <s v="autônomo"/>
    <n v="10.19"/>
    <n v="795"/>
    <n v="2"/>
    <d v="2023-09-18T00:13:19"/>
    <d v="2024-02-04T08:32:27"/>
    <n v="0.20100000000000001"/>
    <n v="0.112"/>
    <s v="BA"/>
    <x v="0"/>
    <x v="2"/>
  </r>
  <r>
    <s v="C105358"/>
    <n v="735.82"/>
    <s v="servidor"/>
    <n v="34.01"/>
    <n v="433"/>
    <n v="1"/>
    <d v="2025-04-09T06:47:17"/>
    <d v="2024-06-07T22:54:44"/>
    <n v="6.9000000000000006E-2"/>
    <n v="0.19400000000000001"/>
    <s v="SC"/>
    <x v="1"/>
    <x v="2"/>
  </r>
  <r>
    <s v="C105359"/>
    <n v="446.31"/>
    <s v="assalariado"/>
    <n v="3.68"/>
    <n v="746"/>
    <n v="1"/>
    <d v="2024-09-11T20:09:46"/>
    <d v="2025-06-04T00:22:53"/>
    <n v="8.7999999999999995E-2"/>
    <n v="0.46600000000000003"/>
    <s v="GO"/>
    <x v="0"/>
    <x v="0"/>
  </r>
  <r>
    <s v="C105360"/>
    <n v="1166.3499999999999"/>
    <s v="servidor"/>
    <n v="12.21"/>
    <n v="874"/>
    <n v="1"/>
    <d v="2024-01-13T13:07:19"/>
    <d v="2025-06-13T03:15:34"/>
    <n v="0.53200000000000003"/>
    <n v="0.57399999999999995"/>
    <s v="ES"/>
    <x v="0"/>
    <x v="0"/>
  </r>
  <r>
    <s v="C105361"/>
    <n v="278.77"/>
    <s v="assalariado"/>
    <n v="3.13"/>
    <n v="586"/>
    <n v="4"/>
    <d v="2023-08-19T15:30:02"/>
    <d v="2025-08-18T22:45:17"/>
    <n v="0.17699999999999999"/>
    <n v="0.27100000000000002"/>
    <s v="RJ"/>
    <x v="0"/>
    <x v="1"/>
  </r>
  <r>
    <s v="C105362"/>
    <n v="131.11000000000001"/>
    <s v="assalariado"/>
    <n v="4.8899999999999997"/>
    <n v="672"/>
    <n v="1"/>
    <d v="2023-11-24T00:01:08"/>
    <d v="2025-09-08T08:28:09"/>
    <n v="0.59399999999999997"/>
    <n v="0.25800000000000001"/>
    <s v="PR"/>
    <x v="0"/>
    <x v="1"/>
  </r>
  <r>
    <s v="C105363"/>
    <n v="158.16999999999999"/>
    <s v="autônomo"/>
    <n v="9.7100000000000009"/>
    <n v="465"/>
    <n v="3"/>
    <d v="2023-03-02T01:37:14"/>
    <d v="2024-08-11T12:08:12"/>
    <n v="0.13400000000000001"/>
    <n v="0.65600000000000003"/>
    <s v="PI"/>
    <x v="0"/>
    <x v="3"/>
  </r>
  <r>
    <s v="C105364"/>
    <n v="1398.07"/>
    <s v="pensionista"/>
    <n v="11.8"/>
    <n v="526"/>
    <n v="4"/>
    <d v="2024-06-15T10:49:48"/>
    <d v="2025-05-28T06:53:58"/>
    <n v="0.30199999999999999"/>
    <n v="0.22800000000000001"/>
    <s v="PE"/>
    <x v="0"/>
    <x v="1"/>
  </r>
  <r>
    <s v="C105365"/>
    <n v="4625.38"/>
    <s v="pensionista"/>
    <n v="19.09"/>
    <n v="796"/>
    <n v="4"/>
    <d v="2023-06-09T22:41:28"/>
    <d v="2024-01-12T07:31:54"/>
    <n v="0.69599999999999995"/>
    <n v="0.37"/>
    <s v="RS"/>
    <x v="0"/>
    <x v="1"/>
  </r>
  <r>
    <s v="C105366"/>
    <n v="1820.34"/>
    <s v="assalariado"/>
    <n v="16.25"/>
    <n v="494"/>
    <n v="3"/>
    <d v="2025-08-05T15:40:05"/>
    <d v="2025-08-19T08:23:35"/>
    <n v="0.14699999999999999"/>
    <n v="0.31900000000000001"/>
    <s v="RS"/>
    <x v="0"/>
    <x v="1"/>
  </r>
  <r>
    <s v="C105367"/>
    <n v="649.41999999999996"/>
    <s v="assalariado"/>
    <n v="4.75"/>
    <n v="834"/>
    <n v="1"/>
    <d v="2023-10-28T11:49:49"/>
    <d v="2023-11-02T00:08:47"/>
    <n v="0.16200000000000001"/>
    <n v="0.59599999999999997"/>
    <s v="PE"/>
    <x v="0"/>
    <x v="0"/>
  </r>
  <r>
    <s v="C105368"/>
    <n v="2195.65"/>
    <s v="assalariado"/>
    <n v="9.69"/>
    <n v="770"/>
    <n v="2"/>
    <d v="2024-11-12T10:26:26"/>
    <d v="2024-03-21T11:26:00"/>
    <n v="0.54600000000000004"/>
    <n v="0.42499999999999999"/>
    <s v="MA"/>
    <x v="0"/>
    <x v="0"/>
  </r>
  <r>
    <s v="C105369"/>
    <n v="1023.97"/>
    <s v="assalariado"/>
    <n v="3.66"/>
    <n v="332"/>
    <n v="3"/>
    <d v="2025-03-11T23:15:04"/>
    <d v="2024-03-31T03:32:38"/>
    <n v="0.26800000000000002"/>
    <n v="0.112"/>
    <s v="BA"/>
    <x v="0"/>
    <x v="2"/>
  </r>
  <r>
    <s v="C105370"/>
    <n v="2338.2800000000002"/>
    <s v="autônomo"/>
    <n v="2.37"/>
    <n v="391"/>
    <n v="1"/>
    <d v="2023-10-06T03:52:15"/>
    <d v="2025-04-10T16:58:23"/>
    <n v="0.33400000000000002"/>
    <n v="0.39900000000000002"/>
    <s v="MG"/>
    <x v="0"/>
    <x v="1"/>
  </r>
  <r>
    <s v="C105371"/>
    <n v="1870.14"/>
    <s v="assalariado"/>
    <n v="40"/>
    <n v="549"/>
    <n v="1"/>
    <d v="2025-07-30T06:32:00"/>
    <d v="2024-03-17T19:31:52"/>
    <n v="0.46500000000000002"/>
    <n v="0.02"/>
    <s v="ES"/>
    <x v="1"/>
    <x v="2"/>
  </r>
  <r>
    <s v="C105372"/>
    <n v="575.09"/>
    <s v="servidor"/>
    <n v="12.15"/>
    <n v="642"/>
    <n v="5"/>
    <d v="2023-07-19T07:39:42"/>
    <d v="2025-04-22T00:51:30"/>
    <n v="2.1000000000000001E-2"/>
    <n v="0.311"/>
    <s v="PA"/>
    <x v="0"/>
    <x v="1"/>
  </r>
  <r>
    <s v="C105373"/>
    <n v="2358.36"/>
    <s v="assalariado"/>
    <n v="11.66"/>
    <n v="884"/>
    <n v="3"/>
    <d v="2025-01-06T12:23:06"/>
    <d v="2024-09-05T07:02:26"/>
    <n v="0.27800000000000002"/>
    <n v="0.52500000000000002"/>
    <s v="MA"/>
    <x v="0"/>
    <x v="0"/>
  </r>
  <r>
    <s v="C105374"/>
    <n v="904.79"/>
    <s v="assalariado"/>
    <n v="1"/>
    <n v="881"/>
    <n v="2"/>
    <d v="2023-10-10T10:45:20"/>
    <d v="2024-04-07T12:55:08"/>
    <n v="0.23499999999999999"/>
    <n v="0.161"/>
    <s v="DF"/>
    <x v="0"/>
    <x v="2"/>
  </r>
  <r>
    <s v="C105375"/>
    <n v="1000.4"/>
    <s v="assalariado"/>
    <n v="11.59"/>
    <n v="628"/>
    <n v="1"/>
    <d v="2023-03-16T03:41:44"/>
    <d v="2025-05-02T13:35:44"/>
    <n v="0.42099999999999999"/>
    <n v="0.26100000000000001"/>
    <s v="ES"/>
    <x v="0"/>
    <x v="1"/>
  </r>
  <r>
    <s v="C105376"/>
    <n v="57.12"/>
    <s v="assalariado"/>
    <n v="14.53"/>
    <n v="508"/>
    <n v="2"/>
    <d v="2025-05-18T20:57:06"/>
    <d v="2025-06-22T11:32:21"/>
    <n v="0.48399999999999999"/>
    <n v="0.13200000000000001"/>
    <s v="CE"/>
    <x v="0"/>
    <x v="2"/>
  </r>
  <r>
    <s v="C105377"/>
    <n v="946.94"/>
    <s v="assalariado"/>
    <n v="41.2"/>
    <n v="696"/>
    <n v="0"/>
    <d v="2025-01-18T07:44:19"/>
    <d v="2025-07-16T13:48:48"/>
    <n v="0.20899999999999999"/>
    <n v="0.26900000000000002"/>
    <s v="RJ"/>
    <x v="2"/>
    <x v="1"/>
  </r>
  <r>
    <s v="C105378"/>
    <n v="684.32"/>
    <s v="assalariado"/>
    <n v="2.38"/>
    <n v="681"/>
    <n v="4"/>
    <d v="2024-01-11T08:35:46"/>
    <d v="2025-12-04T04:16:41"/>
    <n v="0.56100000000000005"/>
    <n v="2.5999999999999999E-2"/>
    <s v="PE"/>
    <x v="0"/>
    <x v="2"/>
  </r>
  <r>
    <s v="C105379"/>
    <n v="652.22"/>
    <s v="assalariado"/>
    <n v="24.73"/>
    <n v="591"/>
    <n v="1"/>
    <d v="2024-09-14T10:05:09"/>
    <d v="2025-05-29T18:37:37"/>
    <n v="0.14000000000000001"/>
    <n v="0.47599999999999998"/>
    <s v="BA"/>
    <x v="1"/>
    <x v="0"/>
  </r>
  <r>
    <s v="C105380"/>
    <n v="206.52"/>
    <s v="assalariado"/>
    <n v="9.83"/>
    <n v="473"/>
    <n v="0"/>
    <d v="2025-05-04T09:38:41"/>
    <d v="2025-03-26T12:32:53"/>
    <n v="0.32600000000000001"/>
    <n v="0.14399999999999999"/>
    <s v="AL"/>
    <x v="0"/>
    <x v="2"/>
  </r>
  <r>
    <s v="C105381"/>
    <n v="916.13"/>
    <s v="assalariado"/>
    <n v="8.39"/>
    <n v="893"/>
    <n v="2"/>
    <d v="2023-03-13T09:13:13"/>
    <d v="2023-04-16T03:43:16"/>
    <n v="0.64300000000000002"/>
    <n v="0.30099999999999999"/>
    <s v="PI"/>
    <x v="0"/>
    <x v="1"/>
  </r>
  <r>
    <s v="C105382"/>
    <n v="1363.03"/>
    <s v="assalariado"/>
    <n v="27.9"/>
    <n v="428"/>
    <n v="2"/>
    <d v="2024-07-24T21:32:21"/>
    <d v="2025-06-15T00:38:33"/>
    <n v="0.17199999999999999"/>
    <n v="0.32200000000000001"/>
    <s v="RN"/>
    <x v="1"/>
    <x v="1"/>
  </r>
  <r>
    <s v="C105383"/>
    <n v="932.15"/>
    <s v="assalariado"/>
    <n v="66.599999999999994"/>
    <n v="680"/>
    <n v="1"/>
    <d v="2023-06-02T01:32:12"/>
    <d v="2025-03-17T22:17:09"/>
    <n v="0.19800000000000001"/>
    <n v="0.443"/>
    <s v="AM"/>
    <x v="3"/>
    <x v="0"/>
  </r>
  <r>
    <s v="C105384"/>
    <n v="133.77000000000001"/>
    <s v="servidor"/>
    <n v="17.09"/>
    <n v="648"/>
    <n v="1"/>
    <d v="2023-03-17T02:20:03"/>
    <d v="2023-02-25T12:43:35"/>
    <n v="0.44700000000000001"/>
    <n v="0.24099999999999999"/>
    <s v="GO"/>
    <x v="0"/>
    <x v="1"/>
  </r>
  <r>
    <s v="C105385"/>
    <n v="516.5"/>
    <s v="pensionista"/>
    <n v="18.649999999999999"/>
    <n v="899"/>
    <n v="1"/>
    <d v="2023-09-14T10:19:05"/>
    <d v="2025-03-12T04:46:23"/>
    <n v="0.18099999999999999"/>
    <n v="0.46300000000000002"/>
    <s v="ES"/>
    <x v="0"/>
    <x v="0"/>
  </r>
  <r>
    <s v="C105386"/>
    <n v="94.07"/>
    <s v="assalariado"/>
    <n v="22.41"/>
    <n v="779"/>
    <n v="1"/>
    <d v="2024-08-31T12:49:07"/>
    <d v="2024-12-16T15:56:08"/>
    <n v="0.11700000000000001"/>
    <n v="0.32700000000000001"/>
    <s v="DF"/>
    <x v="1"/>
    <x v="1"/>
  </r>
  <r>
    <s v="C105387"/>
    <n v="1418.95"/>
    <s v="assalariado"/>
    <n v="8.5299999999999994"/>
    <n v="446"/>
    <n v="0"/>
    <d v="2025-10-02T09:37:34"/>
    <d v="2024-07-30T23:04:58"/>
    <n v="0.46500000000000002"/>
    <n v="0.58799999999999997"/>
    <s v="RS"/>
    <x v="0"/>
    <x v="0"/>
  </r>
  <r>
    <s v="C105388"/>
    <n v="2765.29"/>
    <s v="servidor"/>
    <n v="7.98"/>
    <n v="516"/>
    <n v="1"/>
    <d v="2023-01-24T21:31:38"/>
    <d v="2023-05-22T05:39:34"/>
    <n v="0.55000000000000004"/>
    <n v="0.51900000000000002"/>
    <s v="MA"/>
    <x v="0"/>
    <x v="0"/>
  </r>
  <r>
    <s v="C105389"/>
    <n v="162.53"/>
    <s v="assalariado"/>
    <n v="34.1"/>
    <n v="359"/>
    <n v="4"/>
    <d v="2023-03-09T22:02:05"/>
    <d v="2023-04-21T05:46:53"/>
    <n v="0.63100000000000001"/>
    <n v="0.26200000000000001"/>
    <s v="BA"/>
    <x v="1"/>
    <x v="1"/>
  </r>
  <r>
    <s v="C105390"/>
    <n v="392.68"/>
    <s v="assalariado"/>
    <n v="0.65"/>
    <n v="544"/>
    <n v="3"/>
    <d v="2025-02-16T03:57:12"/>
    <d v="2023-04-03T10:08:34"/>
    <n v="0.192"/>
    <n v="0.53600000000000003"/>
    <s v="BA"/>
    <x v="0"/>
    <x v="0"/>
  </r>
  <r>
    <s v="C105391"/>
    <n v="943.37"/>
    <s v="autônomo"/>
    <n v="26.66"/>
    <n v="635"/>
    <n v="2"/>
    <d v="2023-09-11T00:39:19"/>
    <d v="2024-06-11T21:02:23"/>
    <n v="0.72"/>
    <n v="0.29299999999999998"/>
    <s v="MA"/>
    <x v="1"/>
    <x v="1"/>
  </r>
  <r>
    <s v="C105392"/>
    <n v="1397.57"/>
    <s v="autônomo"/>
    <n v="13.92"/>
    <n v="566"/>
    <n v="1"/>
    <d v="2024-05-04T02:00:51"/>
    <d v="2024-12-24T08:19:37"/>
    <n v="0.78400000000000003"/>
    <n v="0.13100000000000001"/>
    <s v="RS"/>
    <x v="0"/>
    <x v="2"/>
  </r>
  <r>
    <s v="C105393"/>
    <n v="3076.61"/>
    <s v="assalariado"/>
    <n v="4.49"/>
    <n v="583"/>
    <n v="4"/>
    <d v="2023-11-14T02:40:26"/>
    <d v="2023-11-18T12:58:08"/>
    <n v="0.104"/>
    <n v="0.23699999999999999"/>
    <s v="CE"/>
    <x v="0"/>
    <x v="1"/>
  </r>
  <r>
    <s v="C105394"/>
    <n v="106.11"/>
    <s v="servidor"/>
    <n v="6.31"/>
    <n v="728"/>
    <n v="2"/>
    <d v="2025-04-28T23:14:53"/>
    <d v="2025-02-08T06:25:46"/>
    <n v="0.51600000000000001"/>
    <n v="0.249"/>
    <s v="CE"/>
    <x v="0"/>
    <x v="1"/>
  </r>
  <r>
    <s v="C105395"/>
    <n v="3812.85"/>
    <s v="assalariado"/>
    <n v="3.77"/>
    <n v="342"/>
    <n v="2"/>
    <d v="2023-04-19T02:52:02"/>
    <d v="2023-08-07T07:49:36"/>
    <n v="0.40799999999999997"/>
    <n v="0.27600000000000002"/>
    <s v="PR"/>
    <x v="0"/>
    <x v="1"/>
  </r>
  <r>
    <s v="C105396"/>
    <n v="488.33"/>
    <s v="assalariado"/>
    <n v="16.47"/>
    <n v="807"/>
    <n v="1"/>
    <d v="2024-03-28T02:47:17"/>
    <d v="2024-12-02T09:42:00"/>
    <n v="0.49199999999999999"/>
    <n v="0.35599999999999998"/>
    <s v="PI"/>
    <x v="0"/>
    <x v="1"/>
  </r>
  <r>
    <s v="C105397"/>
    <n v="1762.59"/>
    <s v="assalariado"/>
    <n v="10.19"/>
    <n v="300"/>
    <n v="3"/>
    <d v="2024-06-06T17:33:45"/>
    <d v="2025-06-22T12:35:09"/>
    <n v="0.11899999999999999"/>
    <n v="0.54100000000000004"/>
    <s v="RN"/>
    <x v="0"/>
    <x v="0"/>
  </r>
  <r>
    <s v="C105398"/>
    <n v="1140.48"/>
    <s v="pensionista"/>
    <n v="30.07"/>
    <n v="764"/>
    <n v="2"/>
    <d v="2024-04-28T03:50:03"/>
    <d v="2024-08-15T13:58:27"/>
    <n v="0.439"/>
    <n v="7.5999999999999998E-2"/>
    <s v="PE"/>
    <x v="1"/>
    <x v="2"/>
  </r>
  <r>
    <s v="C105399"/>
    <n v="1781.02"/>
    <s v="assalariado"/>
    <n v="9.7100000000000009"/>
    <n v="819"/>
    <n v="1"/>
    <d v="2024-10-04T17:06:00"/>
    <d v="2023-05-16T16:12:32"/>
    <n v="3.6999999999999998E-2"/>
    <n v="6.5000000000000002E-2"/>
    <s v="BA"/>
    <x v="0"/>
    <x v="2"/>
  </r>
  <r>
    <s v="C105400"/>
    <n v="997.9"/>
    <s v="servidor"/>
    <n v="42.4"/>
    <n v="451"/>
    <n v="2"/>
    <d v="2023-07-25T07:05:29"/>
    <d v="2023-07-26T09:05:51"/>
    <n v="0.124"/>
    <n v="0.39900000000000002"/>
    <s v="DF"/>
    <x v="2"/>
    <x v="1"/>
  </r>
  <r>
    <s v="C105401"/>
    <n v="94.76"/>
    <s v="assalariado"/>
    <n v="24.45"/>
    <n v="424"/>
    <n v="3"/>
    <d v="2023-02-16T07:42:19"/>
    <d v="2024-02-03T00:59:17"/>
    <n v="0.13"/>
    <n v="0.32300000000000001"/>
    <s v="MA"/>
    <x v="1"/>
    <x v="1"/>
  </r>
  <r>
    <s v="C105402"/>
    <n v="444.64"/>
    <s v="autônomo"/>
    <n v="4"/>
    <n v="594"/>
    <n v="3"/>
    <d v="2023-04-14T11:45:44"/>
    <d v="2025-04-21T05:44:37"/>
    <n v="0.3"/>
    <n v="0.41099999999999998"/>
    <s v="PE"/>
    <x v="0"/>
    <x v="0"/>
  </r>
  <r>
    <s v="C105403"/>
    <n v="4084.15"/>
    <s v="autônomo"/>
    <n v="25.97"/>
    <n v="859"/>
    <n v="1"/>
    <d v="2025-02-25T09:23:28"/>
    <d v="2024-09-08T23:53:47"/>
    <n v="0.14899999999999999"/>
    <n v="0.45100000000000001"/>
    <s v="AL"/>
    <x v="1"/>
    <x v="0"/>
  </r>
  <r>
    <s v="C105404"/>
    <n v="1053.82"/>
    <s v="assalariado"/>
    <n v="7.13"/>
    <n v="855"/>
    <n v="1"/>
    <d v="2024-06-11T21:46:03"/>
    <d v="2024-11-22T02:57:32"/>
    <n v="0.81899999999999995"/>
    <n v="9.2999999999999999E-2"/>
    <s v="PE"/>
    <x v="0"/>
    <x v="2"/>
  </r>
  <r>
    <s v="C105405"/>
    <n v="367.12"/>
    <s v="assalariado"/>
    <n v="2.65"/>
    <n v="886"/>
    <n v="1"/>
    <d v="2024-12-09T09:53:47"/>
    <d v="2023-12-29T16:09:03"/>
    <n v="0.52700000000000002"/>
    <n v="9.0999999999999998E-2"/>
    <s v="MG"/>
    <x v="0"/>
    <x v="2"/>
  </r>
  <r>
    <s v="C105406"/>
    <n v="181.55"/>
    <s v="assalariado"/>
    <n v="23.05"/>
    <n v="391"/>
    <n v="2"/>
    <d v="2023-10-28T21:07:40"/>
    <d v="2025-10-12T12:23:12"/>
    <n v="0.18"/>
    <n v="0.32800000000000001"/>
    <s v="AL"/>
    <x v="1"/>
    <x v="1"/>
  </r>
  <r>
    <s v="C105407"/>
    <n v="1728.73"/>
    <s v="assalariado"/>
    <n v="7.21"/>
    <n v="497"/>
    <n v="1"/>
    <d v="2024-01-18T15:48:52"/>
    <d v="2024-07-03T05:28:40"/>
    <n v="6.4000000000000001E-2"/>
    <n v="0.49199999999999999"/>
    <s v="RS"/>
    <x v="0"/>
    <x v="0"/>
  </r>
  <r>
    <s v="C105408"/>
    <n v="2374.4899999999998"/>
    <s v="assalariado"/>
    <n v="39.46"/>
    <n v="388"/>
    <n v="1"/>
    <d v="2023-09-03T14:40:28"/>
    <d v="2024-02-04T10:46:26"/>
    <n v="0.39900000000000002"/>
    <n v="0.28000000000000003"/>
    <s v="ES"/>
    <x v="1"/>
    <x v="1"/>
  </r>
  <r>
    <s v="C105409"/>
    <n v="1080.32"/>
    <s v="assalariado"/>
    <n v="15.47"/>
    <n v="309"/>
    <n v="5"/>
    <d v="2025-08-06T23:16:53"/>
    <d v="2025-02-28T05:20:09"/>
    <n v="0.14399999999999999"/>
    <n v="0.20200000000000001"/>
    <s v="RS"/>
    <x v="0"/>
    <x v="1"/>
  </r>
  <r>
    <s v="C105410"/>
    <n v="734.67"/>
    <s v="assalariado"/>
    <n v="28.2"/>
    <n v="524"/>
    <n v="1"/>
    <d v="2023-11-26T20:54:05"/>
    <d v="2023-10-16T03:38:19"/>
    <n v="0.33500000000000002"/>
    <n v="0.109"/>
    <s v="PA"/>
    <x v="1"/>
    <x v="2"/>
  </r>
  <r>
    <s v="C105411"/>
    <n v="2273.27"/>
    <s v="assalariado"/>
    <n v="13.93"/>
    <n v="342"/>
    <n v="3"/>
    <d v="2024-04-18T07:53:38"/>
    <d v="2025-02-22T05:05:19"/>
    <n v="0.26700000000000002"/>
    <n v="8.3000000000000004E-2"/>
    <s v="SP"/>
    <x v="0"/>
    <x v="2"/>
  </r>
  <r>
    <s v="C105412"/>
    <n v="459.75"/>
    <s v="assalariado"/>
    <n v="7.76"/>
    <n v="516"/>
    <n v="1"/>
    <d v="2025-01-16T02:33:08"/>
    <d v="2023-12-04T17:36:50"/>
    <n v="0.158"/>
    <n v="0.23599999999999999"/>
    <s v="MG"/>
    <x v="0"/>
    <x v="1"/>
  </r>
  <r>
    <s v="C105413"/>
    <n v="336.73"/>
    <s v="autônomo"/>
    <n v="23.26"/>
    <n v="428"/>
    <n v="1"/>
    <d v="2024-04-06T15:46:32"/>
    <d v="2023-04-09T01:36:50"/>
    <n v="0.13800000000000001"/>
    <n v="0.27200000000000002"/>
    <s v="SE"/>
    <x v="1"/>
    <x v="1"/>
  </r>
  <r>
    <s v="C105414"/>
    <n v="906.37"/>
    <s v="autônomo"/>
    <n v="11.73"/>
    <n v="438"/>
    <n v="1"/>
    <d v="2024-08-24T08:35:29"/>
    <d v="2026-04-07T04:07:37"/>
    <n v="0.21"/>
    <n v="0.253"/>
    <s v="ES"/>
    <x v="0"/>
    <x v="1"/>
  </r>
  <r>
    <s v="C105415"/>
    <n v="128.46"/>
    <s v="servidor"/>
    <n v="15.42"/>
    <n v="709"/>
    <n v="1"/>
    <d v="2023-01-15T20:34:24"/>
    <d v="2023-02-21T11:31:49"/>
    <n v="0.161"/>
    <n v="0.41899999999999998"/>
    <s v="BA"/>
    <x v="0"/>
    <x v="0"/>
  </r>
  <r>
    <s v="C105416"/>
    <n v="1386.68"/>
    <s v="assalariado"/>
    <n v="47.45"/>
    <n v="594"/>
    <n v="1"/>
    <d v="2025-05-18T14:39:06"/>
    <d v="2024-07-24T09:16:44"/>
    <n v="0.35199999999999998"/>
    <n v="0.64300000000000002"/>
    <s v="PR"/>
    <x v="2"/>
    <x v="3"/>
  </r>
  <r>
    <s v="C105417"/>
    <n v="105.15"/>
    <s v="autônomo"/>
    <n v="15.57"/>
    <n v="623"/>
    <n v="1"/>
    <d v="2024-11-29T00:49:06"/>
    <d v="2024-04-30T04:53:03"/>
    <n v="0.28999999999999998"/>
    <n v="0.25"/>
    <s v="MA"/>
    <x v="0"/>
    <x v="1"/>
  </r>
  <r>
    <s v="C105418"/>
    <n v="308.26"/>
    <s v="assalariado"/>
    <n v="9.69"/>
    <n v="872"/>
    <n v="2"/>
    <d v="2024-08-30T11:55:10"/>
    <d v="2023-10-28T07:20:04"/>
    <n v="0.33100000000000002"/>
    <n v="0.40799999999999997"/>
    <s v="RN"/>
    <x v="0"/>
    <x v="0"/>
  </r>
  <r>
    <s v="C105419"/>
    <n v="936.02"/>
    <s v="servidor"/>
    <n v="6.54"/>
    <n v="770"/>
    <n v="0"/>
    <d v="2023-06-14T08:37:02"/>
    <d v="2023-11-25T13:09:52"/>
    <n v="0.128"/>
    <n v="0.29199999999999998"/>
    <s v="PI"/>
    <x v="0"/>
    <x v="1"/>
  </r>
  <r>
    <s v="C105420"/>
    <n v="99.46"/>
    <s v="servidor"/>
    <n v="11.55"/>
    <n v="583"/>
    <n v="2"/>
    <d v="2023-07-10T07:09:47"/>
    <d v="2025-08-03T19:15:44"/>
    <n v="0.16900000000000001"/>
    <n v="0.58099999999999996"/>
    <s v="RJ"/>
    <x v="0"/>
    <x v="0"/>
  </r>
  <r>
    <s v="C105421"/>
    <n v="696.57"/>
    <s v="assalariado"/>
    <n v="9.27"/>
    <n v="641"/>
    <n v="1"/>
    <d v="2023-01-25T16:10:00"/>
    <d v="2023-06-17T16:15:13"/>
    <n v="0.41399999999999998"/>
    <n v="0.40400000000000003"/>
    <s v="AL"/>
    <x v="0"/>
    <x v="0"/>
  </r>
  <r>
    <s v="C105422"/>
    <n v="65.73"/>
    <s v="assalariado"/>
    <n v="15.91"/>
    <n v="573"/>
    <n v="3"/>
    <d v="2025-05-12T23:10:02"/>
    <d v="2024-03-26T11:30:55"/>
    <n v="0.158"/>
    <n v="0.47199999999999998"/>
    <s v="CE"/>
    <x v="0"/>
    <x v="0"/>
  </r>
  <r>
    <s v="C105423"/>
    <n v="173.73"/>
    <s v="assalariado"/>
    <n v="15.73"/>
    <n v="809"/>
    <n v="3"/>
    <d v="2023-09-20T10:20:29"/>
    <d v="2024-03-10T04:18:21"/>
    <n v="4.3999999999999997E-2"/>
    <n v="0.79400000000000004"/>
    <s v="AM"/>
    <x v="0"/>
    <x v="3"/>
  </r>
  <r>
    <s v="C105424"/>
    <n v="1707.05"/>
    <s v="autônomo"/>
    <n v="58.85"/>
    <n v="885"/>
    <n v="1"/>
    <d v="2025-02-02T11:17:11"/>
    <d v="2023-11-20T10:21:28"/>
    <n v="0.253"/>
    <n v="0.222"/>
    <s v="SE"/>
    <x v="2"/>
    <x v="1"/>
  </r>
  <r>
    <s v="C105425"/>
    <n v="351.41"/>
    <s v="assalariado"/>
    <n v="6.68"/>
    <n v="315"/>
    <n v="4"/>
    <d v="2025-08-07T11:32:59"/>
    <d v="2024-09-06T08:51:05"/>
    <n v="0.23899999999999999"/>
    <n v="0.28899999999999998"/>
    <s v="ES"/>
    <x v="0"/>
    <x v="1"/>
  </r>
  <r>
    <s v="C105426"/>
    <n v="1776.47"/>
    <s v="assalariado"/>
    <n v="23.25"/>
    <n v="658"/>
    <n v="2"/>
    <d v="2023-12-05T23:58:20"/>
    <d v="2024-05-15T13:33:56"/>
    <n v="0.442"/>
    <n v="0.32700000000000001"/>
    <s v="PA"/>
    <x v="1"/>
    <x v="1"/>
  </r>
  <r>
    <s v="C105427"/>
    <n v="173.73"/>
    <s v="assalariado"/>
    <n v="6.55"/>
    <n v="676"/>
    <n v="3"/>
    <d v="2024-07-24T15:56:58"/>
    <d v="2025-01-10T22:56:05"/>
    <n v="0.254"/>
    <n v="0.52300000000000002"/>
    <s v="MA"/>
    <x v="0"/>
    <x v="0"/>
  </r>
  <r>
    <s v="C105428"/>
    <n v="2732.43"/>
    <s v="assalariado"/>
    <n v="9.76"/>
    <n v="792"/>
    <n v="1"/>
    <d v="2025-09-28T09:24:59"/>
    <d v="2023-06-15T22:35:38"/>
    <n v="0.38200000000000001"/>
    <n v="0.39800000000000002"/>
    <s v="PA"/>
    <x v="0"/>
    <x v="1"/>
  </r>
  <r>
    <s v="C105429"/>
    <n v="994.18"/>
    <s v="assalariado"/>
    <n v="6.82"/>
    <n v="869"/>
    <n v="0"/>
    <d v="2025-01-14T08:59:48"/>
    <d v="2023-08-22T02:51:18"/>
    <n v="0.67"/>
    <n v="0.18"/>
    <s v="PR"/>
    <x v="0"/>
    <x v="2"/>
  </r>
  <r>
    <s v="C105430"/>
    <n v="428.67"/>
    <s v="servidor"/>
    <n v="33.770000000000003"/>
    <n v="430"/>
    <n v="2"/>
    <d v="2025-06-01T11:29:12"/>
    <d v="2025-06-26T06:46:17"/>
    <n v="0.48399999999999999"/>
    <n v="0.34100000000000003"/>
    <s v="SC"/>
    <x v="1"/>
    <x v="1"/>
  </r>
  <r>
    <s v="C105431"/>
    <n v="3244.92"/>
    <s v="assalariado"/>
    <n v="22.47"/>
    <n v="815"/>
    <n v="2"/>
    <d v="2023-09-16T15:11:59"/>
    <d v="2025-05-21T06:22:17"/>
    <n v="0.46899999999999997"/>
    <n v="0.51200000000000001"/>
    <s v="RJ"/>
    <x v="1"/>
    <x v="0"/>
  </r>
  <r>
    <s v="C105432"/>
    <n v="1261.8399999999999"/>
    <s v="assalariado"/>
    <n v="21.08"/>
    <n v="634"/>
    <n v="4"/>
    <d v="2023-09-24T17:13:05"/>
    <d v="2024-01-24T03:32:23"/>
    <n v="0.13900000000000001"/>
    <n v="0.438"/>
    <s v="SC"/>
    <x v="1"/>
    <x v="0"/>
  </r>
  <r>
    <s v="C105433"/>
    <n v="1358.18"/>
    <s v="autônomo"/>
    <n v="5.84"/>
    <n v="782"/>
    <n v="3"/>
    <d v="2025-07-10T08:08:17"/>
    <d v="2024-10-08T01:45:32"/>
    <n v="0.48399999999999999"/>
    <n v="0.17599999999999999"/>
    <s v="PE"/>
    <x v="0"/>
    <x v="2"/>
  </r>
  <r>
    <s v="C105434"/>
    <n v="1192.78"/>
    <s v="assalariado"/>
    <n v="1.1499999999999999"/>
    <n v="619"/>
    <n v="1"/>
    <d v="2023-07-11T17:58:46"/>
    <d v="2025-05-28T03:17:07"/>
    <n v="0.49099999999999999"/>
    <n v="0.18099999999999999"/>
    <s v="AL"/>
    <x v="0"/>
    <x v="2"/>
  </r>
  <r>
    <s v="C105435"/>
    <n v="238.97"/>
    <s v="assalariado"/>
    <n v="3.89"/>
    <n v="354"/>
    <n v="1"/>
    <d v="2024-11-11T22:00:34"/>
    <d v="2026-07-21T17:35:07"/>
    <n v="0.27900000000000003"/>
    <n v="0.60399999999999998"/>
    <s v="ES"/>
    <x v="0"/>
    <x v="3"/>
  </r>
  <r>
    <s v="C105436"/>
    <n v="502.31"/>
    <s v="pensionista"/>
    <n v="11.57"/>
    <n v="444"/>
    <n v="2"/>
    <d v="2024-01-21T13:53:46"/>
    <d v="2023-09-05T22:30:07"/>
    <n v="0.14599999999999999"/>
    <n v="0.111"/>
    <s v="PR"/>
    <x v="0"/>
    <x v="2"/>
  </r>
  <r>
    <s v="C105437"/>
    <n v="1400.16"/>
    <s v="autônomo"/>
    <n v="13.31"/>
    <n v="665"/>
    <n v="1"/>
    <d v="2025-07-23T02:30:58"/>
    <d v="2025-06-24T15:54:03"/>
    <n v="0.51700000000000002"/>
    <n v="0.17299999999999999"/>
    <s v="PB"/>
    <x v="0"/>
    <x v="2"/>
  </r>
  <r>
    <s v="C105438"/>
    <n v="317.7"/>
    <s v="assalariado"/>
    <n v="10.72"/>
    <n v="588"/>
    <n v="1"/>
    <d v="2024-03-28T12:09:10"/>
    <d v="2025-10-16T15:36:22"/>
    <n v="0.10100000000000001"/>
    <n v="0.17899999999999999"/>
    <s v="PR"/>
    <x v="0"/>
    <x v="2"/>
  </r>
  <r>
    <s v="C105439"/>
    <n v="462.91"/>
    <s v="servidor"/>
    <n v="20.73"/>
    <n v="582"/>
    <n v="4"/>
    <d v="2023-02-11T02:06:14"/>
    <d v="2025-10-27T14:11:55"/>
    <n v="0.20100000000000001"/>
    <n v="0.55700000000000005"/>
    <s v="SC"/>
    <x v="1"/>
    <x v="0"/>
  </r>
  <r>
    <s v="C105440"/>
    <n v="339.84"/>
    <s v="assalariado"/>
    <n v="7.02"/>
    <n v="347"/>
    <n v="1"/>
    <d v="2025-07-01T09:20:05"/>
    <d v="2024-02-19T13:42:32"/>
    <n v="0.442"/>
    <n v="0.152"/>
    <s v="SP"/>
    <x v="0"/>
    <x v="2"/>
  </r>
  <r>
    <s v="C105441"/>
    <n v="546.13"/>
    <s v="pensionista"/>
    <n v="20.12"/>
    <n v="322"/>
    <n v="3"/>
    <d v="2025-09-10T20:15:08"/>
    <d v="2023-07-22T21:16:50"/>
    <n v="0.38400000000000001"/>
    <n v="0.42399999999999999"/>
    <s v="MG"/>
    <x v="1"/>
    <x v="0"/>
  </r>
  <r>
    <s v="C105442"/>
    <n v="306.17"/>
    <s v="assalariado"/>
    <n v="2.35"/>
    <n v="331"/>
    <n v="1"/>
    <d v="2024-05-17T20:00:48"/>
    <d v="2023-05-09T06:56:58"/>
    <n v="0.28000000000000003"/>
    <n v="0.309"/>
    <s v="SP"/>
    <x v="0"/>
    <x v="1"/>
  </r>
  <r>
    <s v="C105443"/>
    <n v="82.15"/>
    <s v="servidor"/>
    <n v="31.86"/>
    <n v="630"/>
    <n v="3"/>
    <d v="2024-07-17T00:58:32"/>
    <d v="2025-08-07T16:37:17"/>
    <n v="0.20899999999999999"/>
    <n v="0.52800000000000002"/>
    <s v="MA"/>
    <x v="1"/>
    <x v="0"/>
  </r>
  <r>
    <s v="C105444"/>
    <n v="944.86"/>
    <s v="assalariado"/>
    <n v="16.97"/>
    <n v="554"/>
    <n v="3"/>
    <d v="2024-04-10T07:22:10"/>
    <d v="2023-06-29T10:55:35"/>
    <n v="0.43099999999999999"/>
    <n v="0.34399999999999997"/>
    <s v="PR"/>
    <x v="0"/>
    <x v="1"/>
  </r>
  <r>
    <s v="C105445"/>
    <n v="57"/>
    <s v="servidor"/>
    <n v="16.98"/>
    <n v="489"/>
    <n v="1"/>
    <d v="2025-02-21T14:50:34"/>
    <d v="2025-12-26T23:07:47"/>
    <n v="0.16900000000000001"/>
    <n v="9.2999999999999999E-2"/>
    <s v="RJ"/>
    <x v="0"/>
    <x v="2"/>
  </r>
  <r>
    <s v="C105446"/>
    <n v="1565.76"/>
    <s v="servidor"/>
    <n v="7.19"/>
    <n v="513"/>
    <n v="0"/>
    <d v="2025-04-09T13:04:08"/>
    <d v="2024-08-28T00:15:53"/>
    <n v="3.0000000000000001E-3"/>
    <n v="0.32500000000000001"/>
    <s v="BA"/>
    <x v="0"/>
    <x v="1"/>
  </r>
  <r>
    <s v="C105447"/>
    <n v="2089.54"/>
    <s v="assalariado"/>
    <n v="46.44"/>
    <n v="770"/>
    <n v="1"/>
    <d v="2023-08-04T12:11:22"/>
    <d v="2025-04-22T13:08:23"/>
    <n v="0.115"/>
    <n v="0.309"/>
    <s v="PB"/>
    <x v="2"/>
    <x v="1"/>
  </r>
  <r>
    <s v="C105448"/>
    <n v="2786.7"/>
    <s v="servidor"/>
    <n v="13.6"/>
    <n v="876"/>
    <n v="1"/>
    <d v="2025-09-20T09:50:35"/>
    <d v="2025-04-26T02:04:11"/>
    <n v="3.4000000000000002E-2"/>
    <n v="0.122"/>
    <s v="PI"/>
    <x v="0"/>
    <x v="2"/>
  </r>
  <r>
    <s v="C105449"/>
    <n v="3110.24"/>
    <s v="autônomo"/>
    <n v="3.69"/>
    <n v="833"/>
    <n v="0"/>
    <d v="2023-04-30T08:36:45"/>
    <d v="2024-03-20T08:58:52"/>
    <n v="0.23499999999999999"/>
    <n v="0.19900000000000001"/>
    <s v="DF"/>
    <x v="0"/>
    <x v="2"/>
  </r>
  <r>
    <s v="C105450"/>
    <n v="2459.9499999999998"/>
    <s v="pensionista"/>
    <n v="1.78"/>
    <n v="837"/>
    <n v="4"/>
    <d v="2024-06-17T06:22:29"/>
    <d v="2023-04-17T05:00:27"/>
    <n v="8.4000000000000005E-2"/>
    <n v="0.63400000000000001"/>
    <s v="RJ"/>
    <x v="0"/>
    <x v="3"/>
  </r>
  <r>
    <s v="C105451"/>
    <n v="193.76"/>
    <s v="servidor"/>
    <n v="9.1"/>
    <n v="895"/>
    <n v="4"/>
    <d v="2023-06-12T15:47:43"/>
    <d v="2024-10-21T08:46:07"/>
    <n v="0.42199999999999999"/>
    <n v="0.36799999999999999"/>
    <s v="AL"/>
    <x v="0"/>
    <x v="1"/>
  </r>
  <r>
    <s v="C105452"/>
    <n v="164.59"/>
    <s v="assalariado"/>
    <n v="4.67"/>
    <n v="696"/>
    <n v="1"/>
    <d v="2023-11-11T11:57:06"/>
    <d v="2025-07-25T12:04:19"/>
    <n v="0.52800000000000002"/>
    <n v="0.3"/>
    <s v="MG"/>
    <x v="0"/>
    <x v="1"/>
  </r>
  <r>
    <s v="C105453"/>
    <n v="362.9"/>
    <s v="autônomo"/>
    <n v="10.27"/>
    <n v="772"/>
    <n v="2"/>
    <d v="2025-07-26T12:28:21"/>
    <d v="2023-08-21T12:03:30"/>
    <n v="0.35499999999999998"/>
    <n v="0.21199999999999999"/>
    <s v="GO"/>
    <x v="0"/>
    <x v="1"/>
  </r>
  <r>
    <s v="C105454"/>
    <n v="1060.71"/>
    <s v="assalariado"/>
    <n v="27.09"/>
    <n v="442"/>
    <n v="1"/>
    <d v="2024-04-24T05:33:30"/>
    <d v="2023-06-28T09:13:04"/>
    <n v="0.20200000000000001"/>
    <n v="0.20599999999999999"/>
    <s v="PI"/>
    <x v="1"/>
    <x v="1"/>
  </r>
  <r>
    <s v="C105455"/>
    <n v="1249.44"/>
    <s v="pensionista"/>
    <n v="8.0399999999999991"/>
    <n v="624"/>
    <n v="2"/>
    <d v="2024-07-14T18:22:03"/>
    <d v="2024-06-11T00:05:56"/>
    <n v="0.115"/>
    <n v="0.11"/>
    <s v="PE"/>
    <x v="0"/>
    <x v="2"/>
  </r>
  <r>
    <s v="C105456"/>
    <n v="1135.43"/>
    <s v="assalariado"/>
    <n v="6.23"/>
    <n v="390"/>
    <n v="2"/>
    <d v="2024-06-05T21:57:32"/>
    <d v="2025-05-30T07:05:41"/>
    <n v="0.309"/>
    <n v="0.28100000000000003"/>
    <s v="AM"/>
    <x v="0"/>
    <x v="1"/>
  </r>
  <r>
    <s v="C105457"/>
    <n v="901.31"/>
    <s v="servidor"/>
    <n v="36.99"/>
    <n v="472"/>
    <n v="2"/>
    <d v="2023-10-04T11:17:35"/>
    <d v="2024-07-07T21:49:39"/>
    <n v="3.7999999999999999E-2"/>
    <n v="0.27400000000000002"/>
    <s v="RS"/>
    <x v="1"/>
    <x v="1"/>
  </r>
  <r>
    <s v="C105458"/>
    <n v="55.38"/>
    <s v="assalariado"/>
    <n v="25.44"/>
    <n v="723"/>
    <n v="2"/>
    <d v="2023-09-29T00:48:19"/>
    <d v="2025-08-10T15:36:21"/>
    <n v="0.45800000000000002"/>
    <n v="0.58799999999999997"/>
    <s v="SC"/>
    <x v="1"/>
    <x v="0"/>
  </r>
  <r>
    <s v="C105459"/>
    <n v="72.78"/>
    <s v="assalariado"/>
    <n v="39.4"/>
    <n v="332"/>
    <n v="2"/>
    <d v="2025-07-13T15:32:24"/>
    <d v="2024-08-27T14:33:38"/>
    <n v="0.73099999999999998"/>
    <n v="0.32900000000000001"/>
    <s v="SE"/>
    <x v="1"/>
    <x v="1"/>
  </r>
  <r>
    <s v="C105460"/>
    <n v="2897.48"/>
    <s v="autônomo"/>
    <n v="5.85"/>
    <n v="339"/>
    <n v="0"/>
    <d v="2024-03-08T10:48:31"/>
    <d v="2025-07-11T10:01:30"/>
    <n v="0.312"/>
    <n v="0.23400000000000001"/>
    <s v="MG"/>
    <x v="0"/>
    <x v="1"/>
  </r>
  <r>
    <s v="C105461"/>
    <n v="395.44"/>
    <s v="assalariado"/>
    <n v="20.56"/>
    <n v="671"/>
    <n v="4"/>
    <d v="2025-06-01T13:42:15"/>
    <d v="2023-10-24T13:59:00"/>
    <n v="0.20899999999999999"/>
    <n v="0.43099999999999999"/>
    <s v="PR"/>
    <x v="1"/>
    <x v="0"/>
  </r>
  <r>
    <s v="C105462"/>
    <n v="943.74"/>
    <s v="assalariado"/>
    <n v="7.92"/>
    <n v="642"/>
    <n v="1"/>
    <d v="2024-04-22T08:22:24"/>
    <d v="2024-12-17T16:51:43"/>
    <n v="8.7999999999999995E-2"/>
    <n v="0.51400000000000001"/>
    <s v="PI"/>
    <x v="0"/>
    <x v="0"/>
  </r>
  <r>
    <s v="C105463"/>
    <n v="722.47"/>
    <s v="servidor"/>
    <n v="11.51"/>
    <n v="485"/>
    <n v="1"/>
    <d v="2025-03-13T00:50:30"/>
    <d v="2026-01-14T05:23:14"/>
    <n v="0.10199999999999999"/>
    <n v="0.16800000000000001"/>
    <s v="DF"/>
    <x v="0"/>
    <x v="2"/>
  </r>
  <r>
    <s v="C105464"/>
    <n v="669.97"/>
    <s v="assalariado"/>
    <n v="12.66"/>
    <n v="597"/>
    <n v="3"/>
    <d v="2023-10-29T01:30:39"/>
    <d v="2024-06-09T11:35:15"/>
    <n v="1.7000000000000001E-2"/>
    <n v="0.47299999999999998"/>
    <s v="RN"/>
    <x v="0"/>
    <x v="0"/>
  </r>
  <r>
    <s v="C105465"/>
    <n v="85.02"/>
    <s v="autônomo"/>
    <n v="6.81"/>
    <n v="736"/>
    <n v="1"/>
    <d v="2025-05-14T09:07:12"/>
    <d v="2024-10-25T07:46:17"/>
    <n v="0.56100000000000005"/>
    <n v="0.442"/>
    <s v="MA"/>
    <x v="0"/>
    <x v="0"/>
  </r>
  <r>
    <s v="C105466"/>
    <n v="5571.51"/>
    <s v="autônomo"/>
    <n v="7.91"/>
    <n v="668"/>
    <n v="3"/>
    <d v="2023-08-30T06:27:56"/>
    <d v="2025-11-10T18:06:10"/>
    <n v="0.51600000000000001"/>
    <n v="0.66600000000000004"/>
    <s v="SC"/>
    <x v="0"/>
    <x v="3"/>
  </r>
  <r>
    <s v="C105467"/>
    <n v="5545.39"/>
    <s v="servidor"/>
    <n v="13.23"/>
    <n v="396"/>
    <n v="3"/>
    <d v="2025-06-02T02:08:30"/>
    <d v="2024-08-12T16:35:08"/>
    <n v="0.105"/>
    <n v="0.38200000000000001"/>
    <s v="AL"/>
    <x v="0"/>
    <x v="1"/>
  </r>
  <r>
    <s v="C105468"/>
    <n v="132.11000000000001"/>
    <s v="assalariado"/>
    <n v="3.2"/>
    <n v="445"/>
    <n v="1"/>
    <d v="2023-08-06T00:43:38"/>
    <d v="2025-03-27T20:29:39"/>
    <n v="0.10199999999999999"/>
    <n v="9.9000000000000005E-2"/>
    <s v="RN"/>
    <x v="0"/>
    <x v="2"/>
  </r>
  <r>
    <s v="C105469"/>
    <n v="1178.82"/>
    <s v="servidor"/>
    <n v="17.63"/>
    <n v="558"/>
    <n v="3"/>
    <d v="2023-08-12T22:26:34"/>
    <d v="2023-06-04T06:01:50"/>
    <n v="9.0999999999999998E-2"/>
    <n v="0.2"/>
    <s v="PB"/>
    <x v="0"/>
    <x v="2"/>
  </r>
  <r>
    <s v="C105470"/>
    <n v="739.1"/>
    <s v="pensionista"/>
    <n v="23.56"/>
    <n v="397"/>
    <n v="3"/>
    <d v="2025-08-04T08:40:15"/>
    <d v="2025-06-14T14:48:20"/>
    <n v="7.0999999999999994E-2"/>
    <n v="0.216"/>
    <s v="ES"/>
    <x v="1"/>
    <x v="1"/>
  </r>
  <r>
    <s v="C105471"/>
    <n v="1015.3"/>
    <s v="assalariado"/>
    <n v="7.46"/>
    <n v="579"/>
    <n v="2"/>
    <d v="2025-09-25T20:17:23"/>
    <d v="2023-06-04T20:49:31"/>
    <n v="0.312"/>
    <n v="0.36299999999999999"/>
    <s v="GO"/>
    <x v="0"/>
    <x v="1"/>
  </r>
  <r>
    <s v="C105472"/>
    <n v="1530.74"/>
    <s v="assalariado"/>
    <n v="10.17"/>
    <n v="404"/>
    <n v="0"/>
    <d v="2025-04-10T20:00:53"/>
    <d v="2024-12-31T09:13:05"/>
    <n v="0.127"/>
    <n v="0.19500000000000001"/>
    <s v="GO"/>
    <x v="0"/>
    <x v="2"/>
  </r>
  <r>
    <s v="C105473"/>
    <n v="609.37"/>
    <s v="assalariado"/>
    <n v="18.079999999999998"/>
    <n v="502"/>
    <n v="1"/>
    <d v="2023-09-05T06:43:49"/>
    <d v="2025-07-12T19:43:51"/>
    <n v="0.29899999999999999"/>
    <n v="0.188"/>
    <s v="RN"/>
    <x v="0"/>
    <x v="2"/>
  </r>
  <r>
    <s v="C105474"/>
    <n v="672.13"/>
    <s v="assalariado"/>
    <n v="23.17"/>
    <n v="785"/>
    <n v="2"/>
    <d v="2023-06-07T00:30:11"/>
    <d v="2023-11-23T09:38:12"/>
    <n v="0.13100000000000001"/>
    <n v="0.217"/>
    <s v="CE"/>
    <x v="1"/>
    <x v="1"/>
  </r>
  <r>
    <s v="C105475"/>
    <n v="4178.63"/>
    <s v="assalariado"/>
    <n v="4.28"/>
    <n v="340"/>
    <n v="2"/>
    <d v="2025-03-21T02:31:52"/>
    <d v="2025-02-24T11:07:06"/>
    <n v="0.48"/>
    <n v="7.1999999999999995E-2"/>
    <s v="GO"/>
    <x v="0"/>
    <x v="2"/>
  </r>
  <r>
    <s v="C105476"/>
    <n v="148.05000000000001"/>
    <s v="assalariado"/>
    <n v="18.07"/>
    <n v="640"/>
    <n v="1"/>
    <d v="2025-03-05T19:36:12"/>
    <d v="2025-05-09T04:03:36"/>
    <n v="8.2000000000000003E-2"/>
    <n v="5.8000000000000003E-2"/>
    <s v="PA"/>
    <x v="0"/>
    <x v="2"/>
  </r>
  <r>
    <s v="C105477"/>
    <n v="290.76"/>
    <s v="pensionista"/>
    <n v="37.36"/>
    <n v="824"/>
    <n v="3"/>
    <d v="2024-05-17T13:01:06"/>
    <d v="2023-07-01T04:15:49"/>
    <n v="0.24199999999999999"/>
    <n v="0.40300000000000002"/>
    <s v="PE"/>
    <x v="1"/>
    <x v="0"/>
  </r>
  <r>
    <s v="C105478"/>
    <n v="760.91"/>
    <s v="assalariado"/>
    <n v="9.69"/>
    <n v="793"/>
    <n v="1"/>
    <d v="2025-06-07T12:01:39"/>
    <d v="2023-09-20T22:29:48"/>
    <n v="0.53"/>
    <n v="0.41799999999999998"/>
    <s v="AM"/>
    <x v="0"/>
    <x v="0"/>
  </r>
  <r>
    <s v="C105479"/>
    <n v="1127.1400000000001"/>
    <s v="servidor"/>
    <n v="31.54"/>
    <n v="603"/>
    <n v="1"/>
    <d v="2024-11-15T06:49:33"/>
    <d v="2025-03-02T17:35:27"/>
    <n v="0.66600000000000004"/>
    <n v="0.14799999999999999"/>
    <s v="AM"/>
    <x v="1"/>
    <x v="2"/>
  </r>
  <r>
    <s v="C105480"/>
    <n v="682.92"/>
    <s v="pensionista"/>
    <n v="24.06"/>
    <n v="808"/>
    <n v="2"/>
    <d v="2024-07-14T09:02:14"/>
    <d v="2023-10-18T14:03:41"/>
    <n v="0.253"/>
    <n v="0.22900000000000001"/>
    <s v="DF"/>
    <x v="1"/>
    <x v="1"/>
  </r>
  <r>
    <s v="C105481"/>
    <n v="443.07"/>
    <s v="assalariado"/>
    <n v="2.58"/>
    <n v="534"/>
    <n v="2"/>
    <d v="2024-10-27T09:08:26"/>
    <d v="2025-10-14T21:05:13"/>
    <n v="0.127"/>
    <n v="0.215"/>
    <s v="MA"/>
    <x v="0"/>
    <x v="1"/>
  </r>
  <r>
    <s v="C105482"/>
    <n v="904.7"/>
    <s v="servidor"/>
    <n v="7.15"/>
    <n v="753"/>
    <n v="1"/>
    <d v="2025-01-06T22:53:27"/>
    <d v="2025-06-03T14:18:31"/>
    <n v="0.373"/>
    <n v="0.13200000000000001"/>
    <s v="SP"/>
    <x v="0"/>
    <x v="2"/>
  </r>
  <r>
    <s v="C105483"/>
    <n v="658.47"/>
    <s v="assalariado"/>
    <n v="24.48"/>
    <n v="314"/>
    <n v="1"/>
    <d v="2025-04-28T12:48:30"/>
    <d v="2024-11-13T03:58:32"/>
    <n v="0.44800000000000001"/>
    <n v="0.44400000000000001"/>
    <s v="SP"/>
    <x v="1"/>
    <x v="0"/>
  </r>
  <r>
    <s v="C105484"/>
    <n v="726.88"/>
    <s v="servidor"/>
    <n v="32.57"/>
    <n v="650"/>
    <n v="1"/>
    <d v="2024-10-01T16:16:22"/>
    <d v="2025-09-05T13:54:35"/>
    <n v="0.159"/>
    <n v="0.35499999999999998"/>
    <s v="DF"/>
    <x v="1"/>
    <x v="1"/>
  </r>
  <r>
    <s v="C105485"/>
    <n v="592.91999999999996"/>
    <s v="assalariado"/>
    <n v="19.52"/>
    <n v="779"/>
    <n v="1"/>
    <d v="2025-06-12T08:17:14"/>
    <d v="2023-10-02T06:03:25"/>
    <n v="0.435"/>
    <n v="0.51500000000000001"/>
    <s v="PA"/>
    <x v="0"/>
    <x v="0"/>
  </r>
  <r>
    <s v="C105486"/>
    <n v="1151.51"/>
    <s v="assalariado"/>
    <n v="15.59"/>
    <n v="838"/>
    <n v="1"/>
    <d v="2023-10-27T12:28:37"/>
    <d v="2023-02-12T18:40:45"/>
    <n v="0.57599999999999996"/>
    <n v="0.39400000000000002"/>
    <s v="SE"/>
    <x v="0"/>
    <x v="1"/>
  </r>
  <r>
    <s v="C105487"/>
    <n v="1700.72"/>
    <s v="servidor"/>
    <n v="6.49"/>
    <n v="563"/>
    <n v="1"/>
    <d v="2024-12-04T07:14:11"/>
    <d v="2024-03-01T20:23:35"/>
    <n v="0.115"/>
    <n v="0.13400000000000001"/>
    <s v="PA"/>
    <x v="0"/>
    <x v="2"/>
  </r>
  <r>
    <s v="C105488"/>
    <n v="1395.24"/>
    <s v="assalariado"/>
    <n v="13.82"/>
    <n v="752"/>
    <n v="1"/>
    <d v="2023-08-23T01:38:51"/>
    <d v="2025-12-30T04:14:33"/>
    <n v="2.1000000000000001E-2"/>
    <n v="0.61799999999999999"/>
    <s v="RS"/>
    <x v="0"/>
    <x v="3"/>
  </r>
  <r>
    <s v="C105489"/>
    <n v="166.51"/>
    <s v="assalariado"/>
    <n v="30.61"/>
    <n v="305"/>
    <n v="1"/>
    <d v="2024-06-04T01:52:23"/>
    <d v="2024-07-01T09:10:45"/>
    <n v="0.14699999999999999"/>
    <n v="0.55700000000000005"/>
    <s v="DF"/>
    <x v="1"/>
    <x v="0"/>
  </r>
  <r>
    <s v="C105490"/>
    <n v="300.06"/>
    <s v="autônomo"/>
    <n v="14.44"/>
    <n v="779"/>
    <n v="4"/>
    <d v="2024-03-21T16:44:03"/>
    <d v="2025-12-28T21:57:55"/>
    <n v="0.24199999999999999"/>
    <n v="3.1E-2"/>
    <s v="PB"/>
    <x v="0"/>
    <x v="2"/>
  </r>
  <r>
    <s v="C105491"/>
    <n v="1458.6"/>
    <s v="autônomo"/>
    <n v="30.09"/>
    <n v="599"/>
    <n v="2"/>
    <d v="2023-12-18T18:31:49"/>
    <d v="2026-04-07T07:07:58"/>
    <n v="9.1999999999999998E-2"/>
    <n v="0.128"/>
    <s v="BA"/>
    <x v="1"/>
    <x v="2"/>
  </r>
  <r>
    <s v="C105492"/>
    <n v="1918.02"/>
    <s v="assalariado"/>
    <n v="3.46"/>
    <n v="892"/>
    <n v="0"/>
    <d v="2023-10-06T21:03:48"/>
    <d v="2023-03-09T12:23:46"/>
    <n v="0.27600000000000002"/>
    <n v="0.66900000000000004"/>
    <s v="BA"/>
    <x v="0"/>
    <x v="3"/>
  </r>
  <r>
    <s v="C105493"/>
    <n v="587.54999999999995"/>
    <s v="autônomo"/>
    <n v="2.87"/>
    <n v="899"/>
    <n v="0"/>
    <d v="2024-06-19T12:17:56"/>
    <d v="2023-06-24T05:01:46"/>
    <n v="0.223"/>
    <n v="0.436"/>
    <s v="AL"/>
    <x v="0"/>
    <x v="0"/>
  </r>
  <r>
    <s v="C105494"/>
    <n v="1155.6600000000001"/>
    <s v="assalariado"/>
    <n v="14.06"/>
    <n v="758"/>
    <n v="0"/>
    <d v="2023-10-17T09:23:35"/>
    <d v="2024-09-10T13:28:25"/>
    <n v="5.8999999999999997E-2"/>
    <n v="0.435"/>
    <s v="SP"/>
    <x v="0"/>
    <x v="0"/>
  </r>
  <r>
    <s v="C105495"/>
    <n v="134.58000000000001"/>
    <s v="assalariado"/>
    <n v="16.39"/>
    <n v="388"/>
    <n v="1"/>
    <d v="2025-02-12T13:02:47"/>
    <d v="2024-03-05T06:08:04"/>
    <n v="0.38600000000000001"/>
    <n v="0.40300000000000002"/>
    <s v="MG"/>
    <x v="0"/>
    <x v="0"/>
  </r>
  <r>
    <s v="C105496"/>
    <n v="185.31"/>
    <s v="assalariado"/>
    <n v="21.47"/>
    <n v="850"/>
    <n v="1"/>
    <d v="2025-05-18T13:49:20"/>
    <d v="2025-03-18T16:59:15"/>
    <n v="0.26700000000000002"/>
    <n v="0.27200000000000002"/>
    <s v="SP"/>
    <x v="1"/>
    <x v="1"/>
  </r>
  <r>
    <s v="C105497"/>
    <n v="3129.14"/>
    <s v="servidor"/>
    <n v="3.39"/>
    <n v="518"/>
    <n v="1"/>
    <d v="2023-11-21T10:35:11"/>
    <d v="2024-02-23T23:43:33"/>
    <n v="0.27300000000000002"/>
    <n v="0.434"/>
    <s v="MA"/>
    <x v="0"/>
    <x v="0"/>
  </r>
  <r>
    <s v="C105498"/>
    <n v="2072.4499999999998"/>
    <s v="assalariado"/>
    <n v="22.01"/>
    <n v="463"/>
    <n v="0"/>
    <d v="2024-03-20T22:14:04"/>
    <d v="2023-03-18T15:47:17"/>
    <n v="0.21299999999999999"/>
    <n v="0.33400000000000002"/>
    <s v="AM"/>
    <x v="1"/>
    <x v="1"/>
  </r>
  <r>
    <s v="C105499"/>
    <n v="924.68"/>
    <s v="assalariado"/>
    <n v="45.91"/>
    <n v="316"/>
    <n v="0"/>
    <d v="2024-02-09T13:26:37"/>
    <d v="2025-01-29T17:41:59"/>
    <n v="0.127"/>
    <n v="0.29399999999999998"/>
    <s v="CE"/>
    <x v="2"/>
    <x v="1"/>
  </r>
  <r>
    <s v="C105500"/>
    <n v="459.25"/>
    <s v="assalariado"/>
    <n v="13.08"/>
    <n v="898"/>
    <n v="2"/>
    <d v="2023-06-27T04:15:34"/>
    <d v="2024-06-02T14:26:10"/>
    <n v="0.27900000000000003"/>
    <n v="0.48899999999999999"/>
    <s v="SP"/>
    <x v="0"/>
    <x v="0"/>
  </r>
  <r>
    <s v="C105501"/>
    <n v="2749.21"/>
    <s v="assalariado"/>
    <n v="1.58"/>
    <n v="826"/>
    <n v="4"/>
    <d v="2023-03-23T15:49:40"/>
    <d v="2025-09-08T19:20:01"/>
    <n v="0.151"/>
    <n v="0.16500000000000001"/>
    <s v="AL"/>
    <x v="0"/>
    <x v="2"/>
  </r>
  <r>
    <s v="C105502"/>
    <n v="139.30000000000001"/>
    <s v="assalariado"/>
    <n v="17.91"/>
    <n v="339"/>
    <n v="2"/>
    <d v="2025-07-02T19:22:02"/>
    <d v="2024-08-14T15:10:21"/>
    <n v="0.72"/>
    <n v="0.47699999999999998"/>
    <s v="AL"/>
    <x v="0"/>
    <x v="0"/>
  </r>
  <r>
    <s v="C105503"/>
    <n v="717.23"/>
    <s v="servidor"/>
    <n v="13.3"/>
    <n v="441"/>
    <n v="2"/>
    <d v="2025-02-17T07:04:17"/>
    <d v="2024-11-11T05:25:54"/>
    <n v="0.64800000000000002"/>
    <n v="0.23599999999999999"/>
    <s v="RS"/>
    <x v="0"/>
    <x v="1"/>
  </r>
  <r>
    <s v="C105504"/>
    <n v="76.27"/>
    <s v="assalariado"/>
    <n v="5.64"/>
    <n v="492"/>
    <n v="1"/>
    <d v="2024-06-25T15:49:29"/>
    <d v="2023-06-20T08:52:12"/>
    <n v="0.38700000000000001"/>
    <n v="0.621"/>
    <s v="AL"/>
    <x v="0"/>
    <x v="3"/>
  </r>
  <r>
    <s v="C105505"/>
    <n v="325.25"/>
    <s v="assalariado"/>
    <n v="32.9"/>
    <n v="388"/>
    <n v="1"/>
    <d v="2024-02-22T06:08:09"/>
    <d v="2025-05-09T14:39:14"/>
    <n v="0.29899999999999999"/>
    <n v="3.9E-2"/>
    <s v="PA"/>
    <x v="1"/>
    <x v="2"/>
  </r>
  <r>
    <s v="C105506"/>
    <n v="2028.58"/>
    <s v="assalariado"/>
    <n v="35.950000000000003"/>
    <n v="652"/>
    <n v="1"/>
    <d v="2024-04-06T13:44:33"/>
    <d v="2023-12-04T03:22:34"/>
    <n v="0.60199999999999998"/>
    <n v="0.316"/>
    <s v="ES"/>
    <x v="1"/>
    <x v="1"/>
  </r>
  <r>
    <s v="C105507"/>
    <n v="1063.6099999999999"/>
    <s v="assalariado"/>
    <n v="4.83"/>
    <n v="394"/>
    <n v="2"/>
    <d v="2024-02-09T12:11:19"/>
    <d v="2025-10-09T06:35:39"/>
    <n v="0.22500000000000001"/>
    <n v="4.2000000000000003E-2"/>
    <s v="MG"/>
    <x v="0"/>
    <x v="2"/>
  </r>
  <r>
    <s v="C105508"/>
    <n v="1442.94"/>
    <s v="autônomo"/>
    <n v="16.440000000000001"/>
    <n v="450"/>
    <n v="2"/>
    <d v="2025-01-06T21:21:58"/>
    <d v="2025-05-17T05:45:58"/>
    <n v="0.5"/>
    <n v="0.13300000000000001"/>
    <s v="PR"/>
    <x v="0"/>
    <x v="2"/>
  </r>
  <r>
    <s v="C105509"/>
    <n v="1339.25"/>
    <s v="servidor"/>
    <n v="28.41"/>
    <n v="529"/>
    <n v="1"/>
    <d v="2024-02-05T02:32:28"/>
    <d v="2024-12-21T17:24:38"/>
    <n v="0.20899999999999999"/>
    <n v="0.40500000000000003"/>
    <s v="PA"/>
    <x v="1"/>
    <x v="0"/>
  </r>
  <r>
    <s v="C105510"/>
    <n v="183.42"/>
    <s v="assalariado"/>
    <n v="48.33"/>
    <n v="807"/>
    <n v="1"/>
    <d v="2023-03-03T00:28:06"/>
    <d v="2025-10-14T07:30:46"/>
    <n v="0.16400000000000001"/>
    <n v="0.42"/>
    <s v="SP"/>
    <x v="2"/>
    <x v="0"/>
  </r>
  <r>
    <s v="C105511"/>
    <n v="761.72"/>
    <s v="assalariado"/>
    <n v="20.54"/>
    <n v="867"/>
    <n v="1"/>
    <d v="2025-07-27T04:14:23"/>
    <d v="2024-10-10T08:40:59"/>
    <n v="0.248"/>
    <n v="0.35499999999999998"/>
    <s v="PE"/>
    <x v="1"/>
    <x v="1"/>
  </r>
  <r>
    <s v="C105512"/>
    <n v="1205.56"/>
    <s v="assalariado"/>
    <n v="7.97"/>
    <n v="558"/>
    <n v="0"/>
    <d v="2024-11-20T14:45:45"/>
    <d v="2025-04-26T02:53:06"/>
    <n v="0.35299999999999998"/>
    <n v="0.20300000000000001"/>
    <s v="CE"/>
    <x v="0"/>
    <x v="1"/>
  </r>
  <r>
    <s v="C105513"/>
    <n v="858.68"/>
    <s v="autônomo"/>
    <n v="2.31"/>
    <n v="321"/>
    <n v="1"/>
    <d v="2024-06-14T02:17:29"/>
    <d v="2024-05-08T08:55:51"/>
    <n v="0.42699999999999999"/>
    <n v="0.38300000000000001"/>
    <s v="SP"/>
    <x v="0"/>
    <x v="1"/>
  </r>
  <r>
    <s v="C105514"/>
    <n v="897.36"/>
    <s v="assalariado"/>
    <n v="4.62"/>
    <n v="746"/>
    <n v="1"/>
    <d v="2024-11-20T12:19:02"/>
    <d v="2025-03-22T16:45:43"/>
    <n v="0.38500000000000001"/>
    <n v="0.30299999999999999"/>
    <s v="CE"/>
    <x v="0"/>
    <x v="1"/>
  </r>
  <r>
    <s v="C105515"/>
    <n v="674"/>
    <s v="assalariado"/>
    <n v="11.72"/>
    <n v="616"/>
    <n v="1"/>
    <d v="2025-08-05T14:56:04"/>
    <d v="2024-11-23T07:01:46"/>
    <n v="0.57399999999999995"/>
    <n v="0.32600000000000001"/>
    <s v="RS"/>
    <x v="0"/>
    <x v="1"/>
  </r>
  <r>
    <s v="C105516"/>
    <n v="220.14"/>
    <s v="servidor"/>
    <n v="4.41"/>
    <n v="768"/>
    <n v="3"/>
    <d v="2025-10-28T03:02:09"/>
    <d v="2023-05-16T08:57:43"/>
    <n v="0.34200000000000003"/>
    <n v="0.52200000000000002"/>
    <s v="MA"/>
    <x v="0"/>
    <x v="0"/>
  </r>
  <r>
    <s v="C105517"/>
    <n v="585.39"/>
    <s v="assalariado"/>
    <n v="17.61"/>
    <n v="346"/>
    <n v="1"/>
    <d v="2024-03-18T14:05:46"/>
    <d v="2025-07-29T12:47:26"/>
    <n v="0.187"/>
    <n v="0.158"/>
    <s v="SE"/>
    <x v="0"/>
    <x v="2"/>
  </r>
  <r>
    <s v="C105518"/>
    <n v="963.21"/>
    <s v="assalariado"/>
    <n v="18.71"/>
    <n v="324"/>
    <n v="4"/>
    <d v="2024-07-11T00:23:02"/>
    <d v="2023-12-02T08:07:14"/>
    <n v="0.224"/>
    <n v="0.26800000000000002"/>
    <s v="AM"/>
    <x v="0"/>
    <x v="1"/>
  </r>
  <r>
    <s v="C105519"/>
    <n v="2141.37"/>
    <s v="assalariado"/>
    <n v="6.53"/>
    <n v="798"/>
    <n v="3"/>
    <d v="2024-08-03T04:16:09"/>
    <d v="2023-03-04T08:05:16"/>
    <n v="0.192"/>
    <n v="0.441"/>
    <s v="SP"/>
    <x v="0"/>
    <x v="0"/>
  </r>
  <r>
    <s v="C105520"/>
    <n v="2814.25"/>
    <s v="assalariado"/>
    <n v="5.13"/>
    <n v="863"/>
    <n v="1"/>
    <d v="2023-07-19T05:58:50"/>
    <d v="2025-04-02T11:07:01"/>
    <n v="0.29199999999999998"/>
    <n v="0.108"/>
    <s v="RS"/>
    <x v="0"/>
    <x v="2"/>
  </r>
  <r>
    <s v="C105521"/>
    <n v="227.18"/>
    <s v="pensionista"/>
    <n v="13.32"/>
    <n v="401"/>
    <n v="1"/>
    <d v="2023-05-22T11:04:22"/>
    <d v="2024-08-03T22:03:50"/>
    <n v="0.42399999999999999"/>
    <n v="1.6E-2"/>
    <s v="MA"/>
    <x v="0"/>
    <x v="2"/>
  </r>
  <r>
    <s v="C105522"/>
    <n v="970.7"/>
    <s v="autônomo"/>
    <n v="15.12"/>
    <n v="772"/>
    <n v="1"/>
    <d v="2023-04-04T14:10:22"/>
    <d v="2023-10-28T22:28:42"/>
    <n v="0.23400000000000001"/>
    <n v="0.67800000000000005"/>
    <s v="DF"/>
    <x v="0"/>
    <x v="3"/>
  </r>
  <r>
    <s v="C105523"/>
    <n v="632.5"/>
    <s v="assalariado"/>
    <n v="18.45"/>
    <n v="594"/>
    <n v="4"/>
    <d v="2025-08-17T06:18:17"/>
    <d v="2024-05-22T01:28:48"/>
    <n v="0.14699999999999999"/>
    <n v="0.27600000000000002"/>
    <s v="BA"/>
    <x v="0"/>
    <x v="1"/>
  </r>
  <r>
    <s v="C105524"/>
    <n v="1118.27"/>
    <s v="assalariado"/>
    <n v="11.2"/>
    <n v="796"/>
    <n v="2"/>
    <d v="2025-04-27T20:29:07"/>
    <d v="2023-09-06T23:45:38"/>
    <n v="0.19"/>
    <n v="0.56000000000000005"/>
    <s v="RN"/>
    <x v="0"/>
    <x v="0"/>
  </r>
  <r>
    <s v="C105525"/>
    <n v="1128.22"/>
    <s v="autônomo"/>
    <n v="11.57"/>
    <n v="727"/>
    <n v="3"/>
    <d v="2024-09-09T12:09:47"/>
    <d v="2025-07-20T12:10:20"/>
    <n v="0.19700000000000001"/>
    <n v="0.49199999999999999"/>
    <s v="PA"/>
    <x v="0"/>
    <x v="0"/>
  </r>
  <r>
    <s v="C105526"/>
    <n v="1328.4"/>
    <s v="assalariado"/>
    <n v="30.4"/>
    <n v="626"/>
    <n v="1"/>
    <d v="2024-08-30T23:53:10"/>
    <d v="2025-02-09T22:19:46"/>
    <n v="6.3E-2"/>
    <n v="0.159"/>
    <s v="PI"/>
    <x v="1"/>
    <x v="2"/>
  </r>
  <r>
    <s v="C105527"/>
    <n v="1947.57"/>
    <s v="assalariado"/>
    <n v="1.74"/>
    <n v="384"/>
    <n v="1"/>
    <d v="2024-12-15T13:49:47"/>
    <d v="2024-01-04T02:36:49"/>
    <n v="0.51200000000000001"/>
    <n v="0.10299999999999999"/>
    <s v="ES"/>
    <x v="0"/>
    <x v="2"/>
  </r>
  <r>
    <s v="C105528"/>
    <n v="988.5"/>
    <s v="assalariado"/>
    <n v="9.6199999999999992"/>
    <n v="597"/>
    <n v="0"/>
    <d v="2023-02-10T01:53:19"/>
    <d v="2023-05-01T06:15:30"/>
    <n v="0.248"/>
    <n v="0.39"/>
    <s v="MG"/>
    <x v="0"/>
    <x v="1"/>
  </r>
  <r>
    <s v="C105529"/>
    <n v="1974.17"/>
    <s v="assalariado"/>
    <n v="10.17"/>
    <n v="722"/>
    <n v="1"/>
    <d v="2025-03-12T10:41:59"/>
    <d v="2025-02-03T20:28:04"/>
    <n v="0.06"/>
    <n v="0.44900000000000001"/>
    <s v="CE"/>
    <x v="0"/>
    <x v="0"/>
  </r>
  <r>
    <s v="C105530"/>
    <n v="3322.69"/>
    <s v="servidor"/>
    <n v="18.809999999999999"/>
    <n v="890"/>
    <n v="1"/>
    <d v="2024-11-25T05:08:04"/>
    <d v="2024-08-14T00:31:54"/>
    <n v="0.20399999999999999"/>
    <n v="0.23499999999999999"/>
    <s v="RJ"/>
    <x v="0"/>
    <x v="1"/>
  </r>
  <r>
    <s v="C105531"/>
    <n v="771.5"/>
    <s v="autônomo"/>
    <n v="39.07"/>
    <n v="664"/>
    <n v="0"/>
    <d v="2024-12-09T10:19:36"/>
    <d v="2025-08-13T01:29:30"/>
    <n v="0.124"/>
    <n v="0.34899999999999998"/>
    <s v="DF"/>
    <x v="1"/>
    <x v="1"/>
  </r>
  <r>
    <s v="C105532"/>
    <n v="168.34"/>
    <s v="autônomo"/>
    <n v="27.45"/>
    <n v="353"/>
    <n v="2"/>
    <d v="2025-01-22T02:10:22"/>
    <d v="2025-11-18T01:10:24"/>
    <n v="0.36"/>
    <n v="0.59799999999999998"/>
    <s v="SP"/>
    <x v="1"/>
    <x v="0"/>
  </r>
  <r>
    <s v="C105533"/>
    <n v="323.14999999999998"/>
    <s v="assalariado"/>
    <n v="2.74"/>
    <n v="831"/>
    <n v="2"/>
    <d v="2025-09-10T08:53:43"/>
    <d v="2023-01-28T16:42:35"/>
    <n v="0.22600000000000001"/>
    <n v="0.35299999999999998"/>
    <s v="CE"/>
    <x v="0"/>
    <x v="1"/>
  </r>
  <r>
    <s v="C105534"/>
    <n v="115.88"/>
    <s v="autônomo"/>
    <n v="2.41"/>
    <n v="876"/>
    <n v="2"/>
    <d v="2025-08-14T19:26:12"/>
    <d v="2023-07-17T19:16:34"/>
    <n v="6.8000000000000005E-2"/>
    <n v="0.39"/>
    <s v="RN"/>
    <x v="0"/>
    <x v="1"/>
  </r>
  <r>
    <s v="C105535"/>
    <n v="66.260000000000005"/>
    <s v="servidor"/>
    <n v="18.66"/>
    <n v="888"/>
    <n v="3"/>
    <d v="2025-06-15T01:05:04"/>
    <d v="2025-07-08T17:30:49"/>
    <n v="0.44"/>
    <n v="0.45100000000000001"/>
    <s v="PE"/>
    <x v="0"/>
    <x v="0"/>
  </r>
  <r>
    <s v="C105536"/>
    <n v="1529"/>
    <s v="assalariado"/>
    <n v="4.7300000000000004"/>
    <n v="799"/>
    <n v="1"/>
    <d v="2024-01-02T00:35:36"/>
    <d v="2024-07-04T09:00:43"/>
    <n v="0.26100000000000001"/>
    <n v="0.21"/>
    <s v="MA"/>
    <x v="0"/>
    <x v="1"/>
  </r>
  <r>
    <s v="C105537"/>
    <n v="804.01"/>
    <s v="pensionista"/>
    <n v="23.69"/>
    <n v="475"/>
    <n v="1"/>
    <d v="2024-04-18T03:54:05"/>
    <d v="2023-06-03T02:41:30"/>
    <n v="0.05"/>
    <n v="2.8000000000000001E-2"/>
    <s v="DF"/>
    <x v="1"/>
    <x v="2"/>
  </r>
  <r>
    <s v="C105538"/>
    <n v="56.05"/>
    <s v="autônomo"/>
    <n v="8.18"/>
    <n v="750"/>
    <n v="1"/>
    <d v="2024-05-31T09:08:07"/>
    <d v="2025-01-15T05:45:35"/>
    <n v="0.23599999999999999"/>
    <n v="0.52800000000000002"/>
    <s v="MA"/>
    <x v="0"/>
    <x v="0"/>
  </r>
  <r>
    <s v="C105539"/>
    <n v="262.55"/>
    <s v="autônomo"/>
    <n v="14.54"/>
    <n v="600"/>
    <n v="1"/>
    <d v="2025-04-07T12:04:55"/>
    <d v="2024-12-09T22:39:50"/>
    <n v="0.56599999999999995"/>
    <n v="0.41199999999999998"/>
    <s v="SC"/>
    <x v="0"/>
    <x v="0"/>
  </r>
  <r>
    <s v="C105540"/>
    <n v="139.86000000000001"/>
    <s v="servidor"/>
    <n v="7.54"/>
    <n v="701"/>
    <n v="1"/>
    <d v="2025-10-12T13:19:13"/>
    <d v="2024-02-12T06:17:08"/>
    <n v="0.40100000000000002"/>
    <n v="0.501"/>
    <s v="PI"/>
    <x v="0"/>
    <x v="0"/>
  </r>
  <r>
    <s v="C105541"/>
    <n v="666.04"/>
    <s v="assalariado"/>
    <n v="0.55000000000000004"/>
    <n v="684"/>
    <n v="5"/>
    <d v="2025-01-16T20:09:14"/>
    <d v="2024-11-04T11:51:34"/>
    <n v="0.24399999999999999"/>
    <n v="0.42499999999999999"/>
    <s v="SE"/>
    <x v="0"/>
    <x v="0"/>
  </r>
  <r>
    <s v="C105542"/>
    <n v="713.41"/>
    <s v="assalariado"/>
    <n v="17.739999999999998"/>
    <n v="576"/>
    <n v="4"/>
    <d v="2025-09-14T05:37:03"/>
    <d v="2025-08-11T08:16:42"/>
    <n v="0.27400000000000002"/>
    <n v="0.64"/>
    <s v="AL"/>
    <x v="0"/>
    <x v="3"/>
  </r>
  <r>
    <s v="C105543"/>
    <n v="84.91"/>
    <s v="servidor"/>
    <n v="0.6"/>
    <n v="454"/>
    <n v="3"/>
    <d v="2025-06-01T14:49:00"/>
    <d v="2024-12-07T23:42:51"/>
    <n v="0.47"/>
    <n v="0.439"/>
    <s v="PE"/>
    <x v="0"/>
    <x v="0"/>
  </r>
  <r>
    <s v="C105544"/>
    <n v="1021.38"/>
    <s v="assalariado"/>
    <n v="22.5"/>
    <n v="449"/>
    <n v="5"/>
    <d v="2025-08-03T05:43:47"/>
    <d v="2025-03-02T18:14:07"/>
    <n v="0.40600000000000003"/>
    <n v="0.22500000000000001"/>
    <s v="PB"/>
    <x v="1"/>
    <x v="1"/>
  </r>
  <r>
    <s v="C105545"/>
    <n v="1646.49"/>
    <s v="servidor"/>
    <n v="2.2599999999999998"/>
    <n v="794"/>
    <n v="1"/>
    <d v="2023-01-10T07:48:57"/>
    <d v="2023-05-30T04:50:37"/>
    <n v="0.66"/>
    <n v="0.23400000000000001"/>
    <s v="SE"/>
    <x v="0"/>
    <x v="1"/>
  </r>
  <r>
    <s v="C105546"/>
    <n v="1580.29"/>
    <s v="assalariado"/>
    <n v="11.44"/>
    <n v="800"/>
    <n v="1"/>
    <d v="2024-09-28T15:32:00"/>
    <d v="2024-02-25T00:35:39"/>
    <n v="7.9000000000000001E-2"/>
    <n v="0.313"/>
    <s v="SP"/>
    <x v="0"/>
    <x v="1"/>
  </r>
  <r>
    <s v="C105547"/>
    <n v="1273.47"/>
    <s v="assalariado"/>
    <n v="5.31"/>
    <n v="319"/>
    <n v="1"/>
    <d v="2023-03-15T11:08:11"/>
    <d v="2023-07-10T02:49:35"/>
    <n v="0.185"/>
    <n v="0.36899999999999999"/>
    <s v="RS"/>
    <x v="0"/>
    <x v="1"/>
  </r>
  <r>
    <s v="C105548"/>
    <n v="361.79"/>
    <s v="pensionista"/>
    <n v="17.55"/>
    <n v="530"/>
    <n v="3"/>
    <d v="2025-07-18T20:17:15"/>
    <d v="2023-09-03T14:45:36"/>
    <n v="0.114"/>
    <n v="0.20599999999999999"/>
    <s v="DF"/>
    <x v="0"/>
    <x v="1"/>
  </r>
  <r>
    <s v="C105549"/>
    <n v="774.94"/>
    <s v="autônomo"/>
    <n v="49.42"/>
    <n v="305"/>
    <n v="1"/>
    <d v="2025-07-02T14:34:45"/>
    <d v="2024-09-11T11:28:49"/>
    <n v="0.39200000000000002"/>
    <n v="0.43099999999999999"/>
    <s v="RJ"/>
    <x v="2"/>
    <x v="0"/>
  </r>
  <r>
    <s v="C105550"/>
    <n v="1788.83"/>
    <s v="servidor"/>
    <n v="6.78"/>
    <n v="793"/>
    <n v="1"/>
    <d v="2025-03-24T22:29:15"/>
    <d v="2024-11-10T14:56:39"/>
    <n v="4.2000000000000003E-2"/>
    <n v="0.79600000000000004"/>
    <s v="PR"/>
    <x v="0"/>
    <x v="3"/>
  </r>
  <r>
    <s v="C105551"/>
    <n v="874.92"/>
    <s v="autônomo"/>
    <n v="6.68"/>
    <n v="810"/>
    <n v="0"/>
    <d v="2025-01-04T21:19:06"/>
    <d v="2025-04-18T20:06:03"/>
    <n v="7.6999999999999999E-2"/>
    <n v="0.26100000000000001"/>
    <s v="RN"/>
    <x v="0"/>
    <x v="1"/>
  </r>
  <r>
    <s v="C105552"/>
    <n v="655.01"/>
    <s v="assalariado"/>
    <n v="2.34"/>
    <n v="742"/>
    <n v="1"/>
    <d v="2024-08-05T22:01:32"/>
    <d v="2024-10-22T20:37:05"/>
    <n v="0.112"/>
    <n v="0.67"/>
    <s v="DF"/>
    <x v="0"/>
    <x v="3"/>
  </r>
  <r>
    <s v="C105553"/>
    <n v="2700.24"/>
    <s v="autônomo"/>
    <n v="13.95"/>
    <n v="320"/>
    <n v="4"/>
    <d v="2025-10-03T23:50:58"/>
    <d v="2024-10-31T06:38:21"/>
    <n v="0.216"/>
    <n v="0.54500000000000004"/>
    <s v="PB"/>
    <x v="0"/>
    <x v="0"/>
  </r>
  <r>
    <s v="C105554"/>
    <n v="98.94"/>
    <s v="pensionista"/>
    <n v="27.09"/>
    <n v="800"/>
    <n v="2"/>
    <d v="2025-07-03T06:53:06"/>
    <d v="2024-02-18T20:16:57"/>
    <n v="0.26500000000000001"/>
    <n v="0.153"/>
    <s v="ES"/>
    <x v="1"/>
    <x v="2"/>
  </r>
  <r>
    <s v="C105555"/>
    <n v="144.43"/>
    <s v="assalariado"/>
    <n v="22.76"/>
    <n v="710"/>
    <n v="1"/>
    <d v="2024-08-02T21:13:06"/>
    <d v="2023-08-26T04:40:55"/>
    <n v="0.34899999999999998"/>
    <n v="0.41099999999999998"/>
    <s v="ES"/>
    <x v="1"/>
    <x v="0"/>
  </r>
  <r>
    <s v="C105556"/>
    <n v="204.4"/>
    <s v="servidor"/>
    <n v="18.25"/>
    <n v="700"/>
    <n v="1"/>
    <d v="2024-02-29T07:22:29"/>
    <d v="2024-04-06T02:48:38"/>
    <n v="0.42499999999999999"/>
    <n v="0.28599999999999998"/>
    <s v="GO"/>
    <x v="0"/>
    <x v="1"/>
  </r>
  <r>
    <s v="C105557"/>
    <n v="2390.12"/>
    <s v="pensionista"/>
    <n v="7.03"/>
    <n v="498"/>
    <n v="2"/>
    <d v="2024-12-13T19:30:28"/>
    <d v="2024-10-13T19:38:31"/>
    <n v="0.35099999999999998"/>
    <n v="3.9E-2"/>
    <s v="PB"/>
    <x v="0"/>
    <x v="2"/>
  </r>
  <r>
    <s v="C105558"/>
    <n v="4892.32"/>
    <s v="servidor"/>
    <n v="11.98"/>
    <n v="615"/>
    <n v="4"/>
    <d v="2023-10-02T07:22:59"/>
    <d v="2025-07-11T13:05:23"/>
    <n v="0.40699999999999997"/>
    <n v="0.53500000000000003"/>
    <s v="SC"/>
    <x v="0"/>
    <x v="0"/>
  </r>
  <r>
    <s v="C105559"/>
    <n v="1906.14"/>
    <s v="servidor"/>
    <n v="10.26"/>
    <n v="597"/>
    <n v="1"/>
    <d v="2023-11-07T07:19:25"/>
    <d v="2025-06-16T17:35:46"/>
    <n v="0.23100000000000001"/>
    <n v="0.186"/>
    <s v="PI"/>
    <x v="0"/>
    <x v="2"/>
  </r>
  <r>
    <s v="C105560"/>
    <n v="1487.99"/>
    <s v="autônomo"/>
    <n v="10.46"/>
    <n v="787"/>
    <n v="3"/>
    <d v="2023-08-29T08:59:12"/>
    <d v="2026-02-11T15:37:07"/>
    <n v="5.6000000000000001E-2"/>
    <n v="0.53500000000000003"/>
    <s v="AM"/>
    <x v="0"/>
    <x v="0"/>
  </r>
  <r>
    <s v="C105561"/>
    <n v="165.48"/>
    <s v="servidor"/>
    <n v="15.32"/>
    <n v="458"/>
    <n v="2"/>
    <d v="2024-12-27T07:51:17"/>
    <d v="2023-03-02T01:51:40"/>
    <n v="0.255"/>
    <n v="0.38800000000000001"/>
    <s v="MG"/>
    <x v="0"/>
    <x v="1"/>
  </r>
  <r>
    <s v="C105562"/>
    <n v="893.21"/>
    <s v="assalariado"/>
    <n v="8.17"/>
    <n v="682"/>
    <n v="1"/>
    <d v="2025-10-09T22:20:22"/>
    <d v="2024-12-03T01:34:35"/>
    <n v="0.33900000000000002"/>
    <n v="0.14000000000000001"/>
    <s v="SE"/>
    <x v="0"/>
    <x v="2"/>
  </r>
  <r>
    <s v="C105563"/>
    <n v="86"/>
    <s v="assalariado"/>
    <n v="39.61"/>
    <n v="864"/>
    <n v="2"/>
    <d v="2025-04-25T17:05:37"/>
    <d v="2024-05-09T16:08:40"/>
    <n v="0.185"/>
    <n v="0.35599999999999998"/>
    <s v="SP"/>
    <x v="1"/>
    <x v="1"/>
  </r>
  <r>
    <s v="C105564"/>
    <n v="1608.15"/>
    <s v="assalariado"/>
    <n v="13.75"/>
    <n v="339"/>
    <n v="1"/>
    <d v="2024-05-05T09:51:52"/>
    <d v="2025-11-11T04:35:53"/>
    <n v="0.36899999999999999"/>
    <n v="0.308"/>
    <s v="SC"/>
    <x v="0"/>
    <x v="1"/>
  </r>
  <r>
    <s v="C105565"/>
    <n v="569.88"/>
    <s v="assalariado"/>
    <n v="9.5"/>
    <n v="893"/>
    <n v="2"/>
    <d v="2023-01-05T09:04:12"/>
    <d v="2023-05-07T08:50:29"/>
    <n v="0.39200000000000002"/>
    <n v="0.627"/>
    <s v="RJ"/>
    <x v="0"/>
    <x v="3"/>
  </r>
  <r>
    <s v="C105566"/>
    <n v="1390.79"/>
    <s v="assalariado"/>
    <n v="9.36"/>
    <n v="407"/>
    <n v="2"/>
    <d v="2024-09-09T22:29:41"/>
    <d v="2024-06-02T17:28:26"/>
    <n v="0.29099999999999998"/>
    <n v="0.34499999999999997"/>
    <s v="SE"/>
    <x v="0"/>
    <x v="1"/>
  </r>
  <r>
    <s v="C105567"/>
    <n v="948.13"/>
    <s v="assalariado"/>
    <n v="10.61"/>
    <n v="532"/>
    <n v="3"/>
    <d v="2024-07-02T13:43:57"/>
    <d v="2024-06-15T00:38:02"/>
    <n v="0.59799999999999998"/>
    <n v="0.115"/>
    <s v="SP"/>
    <x v="0"/>
    <x v="2"/>
  </r>
  <r>
    <s v="C105568"/>
    <n v="120.73"/>
    <s v="autônomo"/>
    <n v="24.71"/>
    <n v="742"/>
    <n v="3"/>
    <d v="2024-05-19T12:40:28"/>
    <d v="2023-10-08T19:00:34"/>
    <n v="0.36"/>
    <n v="0.191"/>
    <s v="GO"/>
    <x v="1"/>
    <x v="2"/>
  </r>
  <r>
    <s v="C105569"/>
    <n v="225.43"/>
    <s v="autônomo"/>
    <n v="7.17"/>
    <n v="772"/>
    <n v="1"/>
    <d v="2023-01-09T18:59:37"/>
    <d v="2025-02-14T01:59:50"/>
    <n v="0.34499999999999997"/>
    <n v="0.112"/>
    <s v="MG"/>
    <x v="0"/>
    <x v="2"/>
  </r>
  <r>
    <s v="C105570"/>
    <n v="2381.75"/>
    <s v="autônomo"/>
    <n v="3.44"/>
    <n v="661"/>
    <n v="1"/>
    <d v="2024-12-04T07:08:06"/>
    <d v="2024-01-18T07:49:09"/>
    <n v="0.28599999999999998"/>
    <n v="0.30199999999999999"/>
    <s v="RJ"/>
    <x v="0"/>
    <x v="1"/>
  </r>
  <r>
    <s v="C105571"/>
    <n v="126.23"/>
    <s v="assalariado"/>
    <n v="4.5199999999999996"/>
    <n v="477"/>
    <n v="3"/>
    <d v="2024-12-15T00:34:48"/>
    <d v="2024-10-23T13:44:42"/>
    <n v="0.35599999999999998"/>
    <n v="0.66900000000000004"/>
    <s v="SP"/>
    <x v="0"/>
    <x v="3"/>
  </r>
  <r>
    <s v="C105572"/>
    <n v="931.37"/>
    <s v="assalariado"/>
    <n v="28.56"/>
    <n v="353"/>
    <n v="2"/>
    <d v="2024-11-29T19:44:14"/>
    <d v="2023-02-14T02:08:20"/>
    <n v="0.41599999999999998"/>
    <n v="0.43"/>
    <s v="PE"/>
    <x v="1"/>
    <x v="0"/>
  </r>
  <r>
    <s v="C105573"/>
    <n v="912.6"/>
    <s v="assalariado"/>
    <n v="11.57"/>
    <n v="722"/>
    <n v="1"/>
    <d v="2023-03-13T06:26:08"/>
    <d v="2023-07-01T04:08:45"/>
    <n v="0.24099999999999999"/>
    <n v="0.45300000000000001"/>
    <s v="RS"/>
    <x v="0"/>
    <x v="0"/>
  </r>
  <r>
    <s v="C105574"/>
    <n v="535.16999999999996"/>
    <s v="autônomo"/>
    <n v="5.56"/>
    <n v="417"/>
    <n v="1"/>
    <d v="2023-05-31T07:32:16"/>
    <d v="2025-01-25T05:54:34"/>
    <n v="0.17199999999999999"/>
    <n v="0.106"/>
    <s v="AL"/>
    <x v="0"/>
    <x v="2"/>
  </r>
  <r>
    <s v="C105575"/>
    <n v="1914.69"/>
    <s v="assalariado"/>
    <n v="13.21"/>
    <n v="699"/>
    <n v="1"/>
    <d v="2024-12-03T01:39:48"/>
    <d v="2023-09-14T02:14:24"/>
    <n v="0.158"/>
    <n v="0.55500000000000005"/>
    <s v="PR"/>
    <x v="0"/>
    <x v="0"/>
  </r>
  <r>
    <s v="C105576"/>
    <n v="1473.38"/>
    <s v="assalariado"/>
    <n v="11.96"/>
    <n v="705"/>
    <n v="1"/>
    <d v="2024-07-21T19:50:29"/>
    <d v="2025-09-20T20:48:26"/>
    <n v="0.34499999999999997"/>
    <n v="4.2999999999999997E-2"/>
    <s v="GO"/>
    <x v="0"/>
    <x v="2"/>
  </r>
  <r>
    <s v="C105577"/>
    <n v="477.23"/>
    <s v="autônomo"/>
    <n v="7.47"/>
    <n v="367"/>
    <n v="2"/>
    <d v="2023-02-12T07:26:07"/>
    <d v="2025-08-01T11:26:45"/>
    <n v="0.32"/>
    <n v="0.60899999999999999"/>
    <s v="RJ"/>
    <x v="0"/>
    <x v="3"/>
  </r>
  <r>
    <s v="C105578"/>
    <n v="240.79"/>
    <s v="assalariado"/>
    <n v="16.39"/>
    <n v="778"/>
    <n v="3"/>
    <d v="2024-12-09T03:34:38"/>
    <d v="2024-09-21T09:11:32"/>
    <n v="0.29599999999999999"/>
    <n v="0.45300000000000001"/>
    <s v="RJ"/>
    <x v="0"/>
    <x v="0"/>
  </r>
  <r>
    <s v="C105579"/>
    <n v="428.14"/>
    <s v="pensionista"/>
    <n v="46.82"/>
    <n v="426"/>
    <n v="3"/>
    <d v="2024-12-01T03:57:53"/>
    <d v="2025-08-26T07:08:52"/>
    <n v="0.29199999999999998"/>
    <n v="0.314"/>
    <s v="RJ"/>
    <x v="2"/>
    <x v="1"/>
  </r>
  <r>
    <s v="C105580"/>
    <n v="1358.45"/>
    <s v="autônomo"/>
    <n v="5.69"/>
    <n v="318"/>
    <n v="2"/>
    <d v="2025-06-19T04:13:53"/>
    <d v="2023-09-06T19:04:47"/>
    <n v="0.20499999999999999"/>
    <n v="0.502"/>
    <s v="SC"/>
    <x v="0"/>
    <x v="0"/>
  </r>
  <r>
    <s v="C105581"/>
    <n v="1037.71"/>
    <s v="assalariado"/>
    <n v="29.22"/>
    <n v="682"/>
    <n v="2"/>
    <d v="2025-08-30T01:38:24"/>
    <d v="2024-07-26T03:33:33"/>
    <n v="0.35599999999999998"/>
    <n v="7.5999999999999998E-2"/>
    <s v="CE"/>
    <x v="1"/>
    <x v="2"/>
  </r>
  <r>
    <s v="C105582"/>
    <n v="356.59"/>
    <s v="assalariado"/>
    <n v="28.91"/>
    <n v="689"/>
    <n v="1"/>
    <d v="2024-03-17T18:05:03"/>
    <d v="2025-11-21T02:16:23"/>
    <n v="0.219"/>
    <n v="0.36299999999999999"/>
    <s v="PI"/>
    <x v="1"/>
    <x v="1"/>
  </r>
  <r>
    <s v="C105583"/>
    <n v="2750.96"/>
    <s v="autônomo"/>
    <n v="12.5"/>
    <n v="501"/>
    <n v="1"/>
    <d v="2025-03-21T12:17:27"/>
    <d v="2025-08-25T06:37:20"/>
    <n v="0.33"/>
    <n v="0.20200000000000001"/>
    <s v="PB"/>
    <x v="0"/>
    <x v="1"/>
  </r>
  <r>
    <s v="C105584"/>
    <n v="759.87"/>
    <s v="assalariado"/>
    <n v="15.56"/>
    <n v="883"/>
    <n v="1"/>
    <d v="2025-09-26T09:43:15"/>
    <d v="2024-12-30T22:50:27"/>
    <n v="0.47299999999999998"/>
    <n v="0.19600000000000001"/>
    <s v="PI"/>
    <x v="0"/>
    <x v="2"/>
  </r>
  <r>
    <s v="C105585"/>
    <n v="70.25"/>
    <s v="autônomo"/>
    <n v="12.08"/>
    <n v="815"/>
    <n v="1"/>
    <d v="2025-01-22T03:51:53"/>
    <d v="2023-10-09T23:32:39"/>
    <n v="0.11700000000000001"/>
    <n v="0.22"/>
    <s v="DF"/>
    <x v="0"/>
    <x v="1"/>
  </r>
  <r>
    <s v="C105586"/>
    <n v="159.69999999999999"/>
    <s v="servidor"/>
    <n v="0.72"/>
    <n v="755"/>
    <n v="1"/>
    <d v="2024-01-29T15:35:57"/>
    <d v="2025-03-11T05:13:40"/>
    <n v="0.28100000000000003"/>
    <n v="0.40200000000000002"/>
    <s v="SE"/>
    <x v="0"/>
    <x v="0"/>
  </r>
  <r>
    <s v="C105587"/>
    <n v="131.53"/>
    <s v="assalariado"/>
    <n v="13.18"/>
    <n v="768"/>
    <n v="0"/>
    <d v="2024-07-28T10:57:36"/>
    <d v="2025-10-20T20:06:05"/>
    <n v="0.28000000000000003"/>
    <n v="0.64100000000000001"/>
    <s v="PE"/>
    <x v="0"/>
    <x v="3"/>
  </r>
  <r>
    <s v="C105588"/>
    <n v="479.15"/>
    <s v="assalariado"/>
    <n v="8.08"/>
    <n v="417"/>
    <n v="2"/>
    <d v="2023-10-28T21:40:29"/>
    <d v="2023-03-24T06:01:02"/>
    <n v="0.25600000000000001"/>
    <n v="0.311"/>
    <s v="GO"/>
    <x v="0"/>
    <x v="1"/>
  </r>
  <r>
    <s v="C105589"/>
    <n v="2452.38"/>
    <s v="assalariado"/>
    <n v="7.82"/>
    <n v="608"/>
    <n v="2"/>
    <d v="2025-10-14T14:26:58"/>
    <d v="2025-01-28T12:59:30"/>
    <n v="0.14000000000000001"/>
    <n v="7.6999999999999999E-2"/>
    <s v="SE"/>
    <x v="0"/>
    <x v="2"/>
  </r>
  <r>
    <s v="C105590"/>
    <n v="1564.19"/>
    <s v="servidor"/>
    <n v="24.67"/>
    <n v="640"/>
    <n v="3"/>
    <d v="2024-05-11T18:01:34"/>
    <d v="2023-12-06T11:46:42"/>
    <n v="0.27400000000000002"/>
    <n v="0.27700000000000002"/>
    <s v="PB"/>
    <x v="1"/>
    <x v="1"/>
  </r>
  <r>
    <s v="C105591"/>
    <n v="346.09"/>
    <s v="pensionista"/>
    <n v="32.700000000000003"/>
    <n v="414"/>
    <n v="1"/>
    <d v="2025-10-22T12:32:41"/>
    <d v="2023-05-25T20:54:40"/>
    <n v="0.54400000000000004"/>
    <n v="0.38500000000000001"/>
    <s v="GO"/>
    <x v="1"/>
    <x v="1"/>
  </r>
  <r>
    <s v="C105592"/>
    <n v="185.29"/>
    <s v="servidor"/>
    <n v="30.69"/>
    <n v="805"/>
    <n v="4"/>
    <d v="2025-05-29T23:51:49"/>
    <d v="2024-06-06T20:40:28"/>
    <n v="0.28199999999999997"/>
    <n v="0.114"/>
    <s v="SE"/>
    <x v="1"/>
    <x v="2"/>
  </r>
  <r>
    <s v="C105593"/>
    <n v="1699.89"/>
    <s v="autônomo"/>
    <n v="21.12"/>
    <n v="310"/>
    <n v="4"/>
    <d v="2024-08-18T02:06:55"/>
    <d v="2025-05-27T03:54:19"/>
    <n v="0.69099999999999995"/>
    <n v="0.16300000000000001"/>
    <s v="DF"/>
    <x v="1"/>
    <x v="2"/>
  </r>
  <r>
    <s v="C105594"/>
    <n v="2500.8000000000002"/>
    <s v="assalariado"/>
    <n v="12.97"/>
    <n v="516"/>
    <n v="2"/>
    <d v="2023-10-19T11:08:41"/>
    <d v="2026-02-27T07:47:47"/>
    <n v="0.34899999999999998"/>
    <n v="0.58199999999999996"/>
    <s v="AL"/>
    <x v="0"/>
    <x v="0"/>
  </r>
  <r>
    <s v="C105595"/>
    <n v="661.96"/>
    <s v="assalariado"/>
    <n v="10.68"/>
    <n v="475"/>
    <n v="1"/>
    <d v="2025-02-05T07:24:09"/>
    <d v="2024-01-24T12:00:06"/>
    <n v="0.48799999999999999"/>
    <n v="0.19500000000000001"/>
    <s v="SE"/>
    <x v="0"/>
    <x v="2"/>
  </r>
  <r>
    <s v="C105596"/>
    <n v="1565.69"/>
    <s v="assalariado"/>
    <n v="9.06"/>
    <n v="430"/>
    <n v="1"/>
    <d v="2023-09-25T18:27:13"/>
    <d v="2023-09-14T01:03:11"/>
    <n v="0.37"/>
    <n v="0.61199999999999999"/>
    <s v="ES"/>
    <x v="0"/>
    <x v="3"/>
  </r>
  <r>
    <s v="C105597"/>
    <n v="2629.49"/>
    <s v="assalariado"/>
    <n v="11.94"/>
    <n v="381"/>
    <n v="2"/>
    <d v="2023-03-19T10:09:07"/>
    <d v="2024-05-20T03:33:50"/>
    <n v="0.29799999999999999"/>
    <n v="0.60899999999999999"/>
    <s v="PR"/>
    <x v="0"/>
    <x v="3"/>
  </r>
  <r>
    <s v="C105598"/>
    <n v="1616.98"/>
    <s v="assalariado"/>
    <n v="8.6"/>
    <n v="702"/>
    <n v="2"/>
    <d v="2023-05-10T04:36:01"/>
    <d v="2023-10-11T02:15:48"/>
    <n v="0.124"/>
    <n v="0.11"/>
    <s v="ES"/>
    <x v="0"/>
    <x v="2"/>
  </r>
  <r>
    <s v="C105599"/>
    <n v="209.49"/>
    <s v="autônomo"/>
    <n v="21.74"/>
    <n v="499"/>
    <n v="1"/>
    <d v="2025-09-20T23:37:30"/>
    <d v="2025-02-18T09:31:15"/>
    <n v="0.27700000000000002"/>
    <n v="0.33900000000000002"/>
    <s v="DF"/>
    <x v="1"/>
    <x v="1"/>
  </r>
  <r>
    <s v="C105600"/>
    <n v="707.14"/>
    <s v="assalariado"/>
    <n v="10.6"/>
    <n v="307"/>
    <n v="1"/>
    <d v="2023-09-20T18:21:08"/>
    <d v="2024-08-22T23:33:18"/>
    <n v="0.51400000000000001"/>
    <n v="0.47299999999999998"/>
    <s v="SC"/>
    <x v="0"/>
    <x v="0"/>
  </r>
  <r>
    <s v="C105601"/>
    <n v="389.68"/>
    <s v="servidor"/>
    <n v="18.14"/>
    <n v="305"/>
    <n v="1"/>
    <d v="2023-02-04T08:51:55"/>
    <d v="2025-07-13T08:33:46"/>
    <n v="0.46700000000000003"/>
    <n v="0.52800000000000002"/>
    <s v="SE"/>
    <x v="0"/>
    <x v="0"/>
  </r>
  <r>
    <s v="C105602"/>
    <n v="1674.55"/>
    <s v="assalariado"/>
    <n v="25.81"/>
    <n v="419"/>
    <n v="3"/>
    <d v="2024-11-27T23:01:13"/>
    <d v="2023-12-27T21:33:13"/>
    <n v="0.125"/>
    <n v="0.28899999999999998"/>
    <s v="MA"/>
    <x v="1"/>
    <x v="1"/>
  </r>
  <r>
    <s v="C105603"/>
    <n v="1507.37"/>
    <s v="servidor"/>
    <n v="4.2300000000000004"/>
    <n v="868"/>
    <n v="1"/>
    <d v="2025-07-01T20:18:20"/>
    <d v="2024-02-12T13:53:56"/>
    <n v="0.188"/>
    <n v="7.8E-2"/>
    <s v="PI"/>
    <x v="0"/>
    <x v="2"/>
  </r>
  <r>
    <s v="C105604"/>
    <n v="1585.07"/>
    <s v="autônomo"/>
    <n v="10.15"/>
    <n v="869"/>
    <n v="1"/>
    <d v="2023-11-30T16:25:59"/>
    <d v="2024-10-23T00:56:44"/>
    <n v="0.151"/>
    <n v="0.33100000000000002"/>
    <s v="DF"/>
    <x v="0"/>
    <x v="1"/>
  </r>
  <r>
    <s v="C105605"/>
    <n v="1175.3"/>
    <s v="pensionista"/>
    <n v="39.94"/>
    <n v="832"/>
    <n v="1"/>
    <d v="2024-10-25T23:56:35"/>
    <d v="2024-04-03T11:30:44"/>
    <n v="0.42199999999999999"/>
    <n v="0.38100000000000001"/>
    <s v="MA"/>
    <x v="1"/>
    <x v="1"/>
  </r>
  <r>
    <s v="C105606"/>
    <n v="1865.5"/>
    <s v="pensionista"/>
    <n v="40.200000000000003"/>
    <n v="559"/>
    <n v="5"/>
    <d v="2025-10-28T11:17:12"/>
    <d v="2023-01-30T21:42:43"/>
    <n v="0.45100000000000001"/>
    <n v="0.29499999999999998"/>
    <s v="PI"/>
    <x v="2"/>
    <x v="1"/>
  </r>
  <r>
    <s v="C105607"/>
    <n v="274.13"/>
    <s v="servidor"/>
    <n v="13.46"/>
    <n v="613"/>
    <n v="0"/>
    <d v="2025-03-28T20:53:29"/>
    <d v="2024-01-24T22:09:17"/>
    <n v="0.25700000000000001"/>
    <n v="0.57399999999999995"/>
    <s v="SE"/>
    <x v="0"/>
    <x v="0"/>
  </r>
  <r>
    <s v="C105608"/>
    <n v="1531.17"/>
    <s v="servidor"/>
    <n v="11.71"/>
    <n v="712"/>
    <n v="0"/>
    <d v="2024-02-26T18:52:07"/>
    <d v="2023-03-29T10:53:28"/>
    <n v="0.11899999999999999"/>
    <n v="9.5000000000000001E-2"/>
    <s v="SP"/>
    <x v="0"/>
    <x v="2"/>
  </r>
  <r>
    <s v="C105609"/>
    <n v="1661.46"/>
    <s v="assalariado"/>
    <n v="6.17"/>
    <n v="471"/>
    <n v="1"/>
    <d v="2024-06-12T22:03:13"/>
    <d v="2024-07-15T13:21:27"/>
    <n v="0.29799999999999999"/>
    <n v="0.28399999999999997"/>
    <s v="MG"/>
    <x v="0"/>
    <x v="1"/>
  </r>
  <r>
    <s v="C105610"/>
    <n v="769.56"/>
    <s v="pensionista"/>
    <n v="16.73"/>
    <n v="584"/>
    <n v="1"/>
    <d v="2024-08-24T19:26:09"/>
    <d v="2024-08-19T14:13:32"/>
    <n v="0.436"/>
    <n v="0.17799999999999999"/>
    <s v="DF"/>
    <x v="0"/>
    <x v="2"/>
  </r>
  <r>
    <s v="C105611"/>
    <n v="5547.93"/>
    <s v="pensionista"/>
    <n v="17.84"/>
    <n v="628"/>
    <n v="1"/>
    <d v="2023-10-20T11:37:16"/>
    <d v="2023-06-13T07:59:40"/>
    <n v="0.33900000000000002"/>
    <n v="0.52300000000000002"/>
    <s v="PI"/>
    <x v="0"/>
    <x v="0"/>
  </r>
  <r>
    <s v="C105612"/>
    <n v="569.59"/>
    <s v="assalariado"/>
    <n v="31.25"/>
    <n v="889"/>
    <n v="4"/>
    <d v="2025-03-12T09:08:54"/>
    <d v="2024-05-16T16:58:06"/>
    <n v="0.55500000000000005"/>
    <n v="0.2"/>
    <s v="RN"/>
    <x v="1"/>
    <x v="2"/>
  </r>
  <r>
    <s v="C105613"/>
    <n v="158.85"/>
    <s v="assalariado"/>
    <n v="10.77"/>
    <n v="336"/>
    <n v="1"/>
    <d v="2023-09-06T08:56:46"/>
    <d v="2025-07-18T04:50:42"/>
    <n v="0.33300000000000002"/>
    <n v="0.1"/>
    <s v="MA"/>
    <x v="0"/>
    <x v="2"/>
  </r>
  <r>
    <s v="C105614"/>
    <n v="574.42999999999995"/>
    <s v="assalariado"/>
    <n v="0.94"/>
    <n v="808"/>
    <n v="4"/>
    <d v="2023-01-01T23:30:11"/>
    <d v="2024-06-26T14:23:51"/>
    <n v="0.376"/>
    <n v="0.35899999999999999"/>
    <s v="GO"/>
    <x v="0"/>
    <x v="1"/>
  </r>
  <r>
    <s v="C105615"/>
    <n v="167.6"/>
    <s v="servidor"/>
    <n v="7.13"/>
    <n v="520"/>
    <n v="3"/>
    <d v="2023-12-04T00:22:48"/>
    <d v="2024-10-09T13:50:35"/>
    <n v="0.109"/>
    <n v="0.56899999999999995"/>
    <s v="PI"/>
    <x v="0"/>
    <x v="0"/>
  </r>
  <r>
    <s v="C105616"/>
    <n v="763.29"/>
    <s v="servidor"/>
    <n v="15.95"/>
    <n v="421"/>
    <n v="3"/>
    <d v="2025-02-16T15:12:08"/>
    <d v="2024-10-30T00:56:48"/>
    <n v="0.28699999999999998"/>
    <n v="0.309"/>
    <s v="PI"/>
    <x v="0"/>
    <x v="1"/>
  </r>
  <r>
    <s v="C105617"/>
    <n v="254.18"/>
    <s v="pensionista"/>
    <n v="7.79"/>
    <n v="433"/>
    <n v="0"/>
    <d v="2024-09-04T10:40:33"/>
    <d v="2024-07-08T10:28:08"/>
    <n v="0.115"/>
    <n v="0.35399999999999998"/>
    <s v="PE"/>
    <x v="0"/>
    <x v="1"/>
  </r>
  <r>
    <s v="C105618"/>
    <n v="525.55999999999995"/>
    <s v="assalariado"/>
    <n v="13.67"/>
    <n v="622"/>
    <n v="2"/>
    <d v="2024-09-18T08:13:46"/>
    <d v="2024-05-17T16:03:33"/>
    <n v="0.314"/>
    <n v="0.17499999999999999"/>
    <s v="BA"/>
    <x v="0"/>
    <x v="2"/>
  </r>
  <r>
    <s v="C105619"/>
    <n v="347.51"/>
    <s v="assalariado"/>
    <n v="3.63"/>
    <n v="866"/>
    <n v="3"/>
    <d v="2024-07-05T09:21:50"/>
    <d v="2025-04-07T11:16:00"/>
    <n v="3.4000000000000002E-2"/>
    <n v="0.21299999999999999"/>
    <s v="MG"/>
    <x v="0"/>
    <x v="1"/>
  </r>
  <r>
    <s v="C105620"/>
    <n v="195.55"/>
    <s v="servidor"/>
    <n v="8.35"/>
    <n v="424"/>
    <n v="1"/>
    <d v="2024-04-18T21:52:44"/>
    <d v="2025-08-30T18:00:26"/>
    <n v="0.27800000000000002"/>
    <n v="0.188"/>
    <s v="DF"/>
    <x v="0"/>
    <x v="2"/>
  </r>
  <r>
    <s v="C105621"/>
    <n v="2336.42"/>
    <s v="assalariado"/>
    <n v="6.97"/>
    <n v="669"/>
    <n v="2"/>
    <d v="2023-07-04T05:23:40"/>
    <d v="2024-11-17T10:01:47"/>
    <n v="0.1"/>
    <n v="0.38400000000000001"/>
    <s v="PI"/>
    <x v="0"/>
    <x v="1"/>
  </r>
  <r>
    <s v="C105622"/>
    <n v="3544.77"/>
    <s v="assalariado"/>
    <n v="3.87"/>
    <n v="319"/>
    <n v="2"/>
    <d v="2023-05-21T19:19:11"/>
    <d v="2023-09-02T11:24:07"/>
    <n v="0.35199999999999998"/>
    <n v="0.17299999999999999"/>
    <s v="ES"/>
    <x v="0"/>
    <x v="2"/>
  </r>
  <r>
    <s v="C105623"/>
    <n v="465.79"/>
    <s v="autônomo"/>
    <n v="22.47"/>
    <n v="741"/>
    <n v="2"/>
    <d v="2025-10-07T07:48:54"/>
    <d v="2023-10-29T13:49:56"/>
    <n v="0.10299999999999999"/>
    <n v="0.23799999999999999"/>
    <s v="BA"/>
    <x v="1"/>
    <x v="1"/>
  </r>
  <r>
    <s v="C105624"/>
    <n v="1826.99"/>
    <s v="autônomo"/>
    <n v="25.19"/>
    <n v="308"/>
    <n v="1"/>
    <d v="2023-07-13T21:22:22"/>
    <d v="2025-12-05T06:46:30"/>
    <n v="0.58899999999999997"/>
    <n v="0.16800000000000001"/>
    <s v="RJ"/>
    <x v="1"/>
    <x v="2"/>
  </r>
  <r>
    <s v="C105625"/>
    <n v="961.16"/>
    <s v="assalariado"/>
    <n v="10.64"/>
    <n v="426"/>
    <n v="5"/>
    <d v="2023-12-29T09:35:07"/>
    <d v="2024-07-07T13:10:41"/>
    <n v="0.33200000000000002"/>
    <n v="2.1000000000000001E-2"/>
    <s v="MG"/>
    <x v="0"/>
    <x v="2"/>
  </r>
  <r>
    <s v="C105626"/>
    <n v="708.31"/>
    <s v="assalariado"/>
    <n v="19.13"/>
    <n v="854"/>
    <n v="2"/>
    <d v="2023-10-11T07:12:54"/>
    <d v="2025-10-21T03:14:01"/>
    <n v="0.39800000000000002"/>
    <n v="0.159"/>
    <s v="PI"/>
    <x v="0"/>
    <x v="2"/>
  </r>
  <r>
    <s v="C105627"/>
    <n v="94.21"/>
    <s v="pensionista"/>
    <n v="22.32"/>
    <n v="879"/>
    <n v="1"/>
    <d v="2024-10-02T21:24:14"/>
    <d v="2024-04-11T22:45:45"/>
    <n v="0.505"/>
    <n v="0.38500000000000001"/>
    <s v="RS"/>
    <x v="1"/>
    <x v="1"/>
  </r>
  <r>
    <s v="C105628"/>
    <n v="2027.21"/>
    <s v="assalariado"/>
    <n v="15.38"/>
    <n v="463"/>
    <n v="2"/>
    <d v="2025-06-14T17:57:23"/>
    <d v="2024-08-15T04:05:35"/>
    <n v="0.621"/>
    <n v="0.41"/>
    <s v="PE"/>
    <x v="0"/>
    <x v="0"/>
  </r>
  <r>
    <s v="C105629"/>
    <n v="649.49"/>
    <s v="assalariado"/>
    <n v="5.44"/>
    <n v="455"/>
    <n v="1"/>
    <d v="2024-04-16T11:54:07"/>
    <d v="2026-03-23T16:55:46"/>
    <n v="0.19700000000000001"/>
    <n v="0.19700000000000001"/>
    <s v="PR"/>
    <x v="0"/>
    <x v="2"/>
  </r>
  <r>
    <s v="C105630"/>
    <n v="2990.43"/>
    <s v="assalariado"/>
    <n v="11.52"/>
    <n v="899"/>
    <n v="3"/>
    <d v="2024-01-22T19:29:23"/>
    <d v="2023-04-18T16:09:50"/>
    <n v="0.35699999999999998"/>
    <n v="3.1E-2"/>
    <s v="SC"/>
    <x v="0"/>
    <x v="2"/>
  </r>
  <r>
    <s v="C105631"/>
    <n v="4397.68"/>
    <s v="assalariado"/>
    <n v="14.85"/>
    <n v="726"/>
    <n v="4"/>
    <d v="2024-03-16T11:28:25"/>
    <d v="2024-08-29T06:29:40"/>
    <n v="8.4000000000000005E-2"/>
    <n v="0.30199999999999999"/>
    <s v="PI"/>
    <x v="0"/>
    <x v="1"/>
  </r>
  <r>
    <s v="C105632"/>
    <n v="164.94"/>
    <s v="servidor"/>
    <n v="5.83"/>
    <n v="620"/>
    <n v="4"/>
    <d v="2024-09-28T01:02:40"/>
    <d v="2025-06-18T20:13:28"/>
    <n v="7.2999999999999995E-2"/>
    <n v="0.248"/>
    <s v="MA"/>
    <x v="0"/>
    <x v="1"/>
  </r>
  <r>
    <s v="C105633"/>
    <n v="914.34"/>
    <s v="assalariado"/>
    <n v="20.12"/>
    <n v="357"/>
    <n v="1"/>
    <d v="2025-09-01T19:42:53"/>
    <d v="2025-06-09T09:37:50"/>
    <n v="0.161"/>
    <n v="0.57499999999999996"/>
    <s v="PR"/>
    <x v="1"/>
    <x v="0"/>
  </r>
  <r>
    <s v="C105634"/>
    <n v="1067.53"/>
    <s v="servidor"/>
    <n v="18.37"/>
    <n v="638"/>
    <n v="1"/>
    <d v="2024-04-16T13:04:37"/>
    <d v="2023-10-24T01:38:55"/>
    <n v="0.18"/>
    <n v="0.13"/>
    <s v="GO"/>
    <x v="0"/>
    <x v="2"/>
  </r>
  <r>
    <s v="C105635"/>
    <n v="1345.58"/>
    <s v="assalariado"/>
    <n v="28.01"/>
    <n v="387"/>
    <n v="3"/>
    <d v="2025-10-04T12:51:09"/>
    <d v="2024-08-01T20:10:41"/>
    <n v="0.50800000000000001"/>
    <n v="0.22900000000000001"/>
    <s v="MA"/>
    <x v="1"/>
    <x v="1"/>
  </r>
  <r>
    <s v="C105636"/>
    <n v="191.12"/>
    <s v="assalariado"/>
    <n v="18"/>
    <n v="423"/>
    <n v="2"/>
    <d v="2025-03-01T04:25:36"/>
    <d v="2024-11-18T12:55:15"/>
    <n v="0.51300000000000001"/>
    <n v="0.186"/>
    <s v="MG"/>
    <x v="0"/>
    <x v="2"/>
  </r>
  <r>
    <s v="C105637"/>
    <n v="231.91"/>
    <s v="assalariado"/>
    <n v="6.73"/>
    <n v="751"/>
    <n v="4"/>
    <d v="2023-02-20T09:21:14"/>
    <d v="2025-10-01T11:44:10"/>
    <n v="0.39"/>
    <n v="0.32"/>
    <s v="ES"/>
    <x v="0"/>
    <x v="1"/>
  </r>
  <r>
    <s v="C105638"/>
    <n v="480.06"/>
    <s v="assalariado"/>
    <n v="4.37"/>
    <n v="340"/>
    <n v="2"/>
    <d v="2024-09-06T11:43:13"/>
    <d v="2023-09-22T10:48:46"/>
    <n v="0.16200000000000001"/>
    <n v="0.49399999999999999"/>
    <s v="RS"/>
    <x v="0"/>
    <x v="0"/>
  </r>
  <r>
    <s v="C105639"/>
    <n v="362.41"/>
    <s v="assalariado"/>
    <n v="39.479999999999997"/>
    <n v="484"/>
    <n v="3"/>
    <d v="2024-03-07T13:44:38"/>
    <d v="2025-01-12T16:34:44"/>
    <n v="0.30199999999999999"/>
    <n v="0.29299999999999998"/>
    <s v="PR"/>
    <x v="1"/>
    <x v="1"/>
  </r>
  <r>
    <s v="C105640"/>
    <n v="748.32"/>
    <s v="assalariado"/>
    <n v="17.71"/>
    <n v="418"/>
    <n v="4"/>
    <d v="2025-02-07T22:44:20"/>
    <d v="2024-09-19T05:09:04"/>
    <n v="0.65500000000000003"/>
    <n v="3.1E-2"/>
    <s v="PB"/>
    <x v="0"/>
    <x v="2"/>
  </r>
  <r>
    <s v="C105641"/>
    <n v="135.16999999999999"/>
    <s v="assalariado"/>
    <n v="3.31"/>
    <n v="420"/>
    <n v="1"/>
    <d v="2024-03-28T16:22:07"/>
    <d v="2023-11-01T19:21:26"/>
    <n v="0.45100000000000001"/>
    <n v="0.13100000000000001"/>
    <s v="MA"/>
    <x v="0"/>
    <x v="2"/>
  </r>
  <r>
    <s v="C105642"/>
    <n v="268.61"/>
    <s v="assalariado"/>
    <n v="2.8"/>
    <n v="522"/>
    <n v="1"/>
    <d v="2023-09-19T01:16:11"/>
    <d v="2023-10-19T00:21:16"/>
    <n v="0.214"/>
    <n v="0.44800000000000001"/>
    <s v="RN"/>
    <x v="0"/>
    <x v="0"/>
  </r>
  <r>
    <s v="C105643"/>
    <n v="286.70999999999998"/>
    <s v="assalariado"/>
    <n v="13.59"/>
    <n v="335"/>
    <n v="3"/>
    <d v="2025-01-06T03:01:25"/>
    <d v="2024-10-02T21:02:04"/>
    <n v="0.16"/>
    <n v="0.10199999999999999"/>
    <s v="SC"/>
    <x v="0"/>
    <x v="2"/>
  </r>
  <r>
    <s v="C105644"/>
    <n v="282.61"/>
    <s v="pensionista"/>
    <n v="21.51"/>
    <n v="689"/>
    <n v="3"/>
    <d v="2024-05-27T04:56:33"/>
    <d v="2024-02-06T02:32:54"/>
    <n v="7.5999999999999998E-2"/>
    <n v="0.245"/>
    <s v="SP"/>
    <x v="1"/>
    <x v="1"/>
  </r>
  <r>
    <s v="C105645"/>
    <n v="2295.8000000000002"/>
    <s v="assalariado"/>
    <n v="36.840000000000003"/>
    <n v="881"/>
    <n v="1"/>
    <d v="2023-03-15T21:29:33"/>
    <d v="2024-02-03T00:44:50"/>
    <n v="7.0000000000000007E-2"/>
    <n v="0.17799999999999999"/>
    <s v="PE"/>
    <x v="1"/>
    <x v="2"/>
  </r>
  <r>
    <s v="C105646"/>
    <n v="161.51"/>
    <s v="assalariado"/>
    <n v="9.36"/>
    <n v="868"/>
    <n v="1"/>
    <d v="2024-02-09T05:47:58"/>
    <d v="2024-05-25T16:26:34"/>
    <n v="0.28699999999999998"/>
    <n v="0.03"/>
    <s v="PR"/>
    <x v="0"/>
    <x v="2"/>
  </r>
  <r>
    <s v="C105647"/>
    <n v="3250.8"/>
    <s v="autônomo"/>
    <n v="17.18"/>
    <n v="863"/>
    <n v="1"/>
    <d v="2025-03-07T18:01:18"/>
    <d v="2026-12-26T17:15:18"/>
    <n v="0.20799999999999999"/>
    <n v="0.27500000000000002"/>
    <s v="MA"/>
    <x v="0"/>
    <x v="1"/>
  </r>
  <r>
    <s v="C105648"/>
    <n v="494.13"/>
    <s v="servidor"/>
    <n v="29.26"/>
    <n v="889"/>
    <n v="3"/>
    <d v="2023-08-03T17:10:21"/>
    <d v="2024-08-08T15:37:02"/>
    <n v="9.0999999999999998E-2"/>
    <n v="0.35499999999999998"/>
    <s v="PB"/>
    <x v="1"/>
    <x v="1"/>
  </r>
  <r>
    <s v="C105649"/>
    <n v="3422.59"/>
    <s v="assalariado"/>
    <n v="18.809999999999999"/>
    <n v="854"/>
    <n v="0"/>
    <d v="2025-05-20T09:35:31"/>
    <d v="2025-09-01T00:21:33"/>
    <n v="0.09"/>
    <n v="0.878"/>
    <s v="PA"/>
    <x v="0"/>
    <x v="4"/>
  </r>
  <r>
    <s v="C105650"/>
    <n v="167.99"/>
    <s v="autônomo"/>
    <n v="17.05"/>
    <n v="578"/>
    <n v="1"/>
    <d v="2024-10-06T20:53:23"/>
    <d v="2023-09-27T21:33:58"/>
    <n v="0.17799999999999999"/>
    <n v="0.85399999999999998"/>
    <s v="AL"/>
    <x v="0"/>
    <x v="4"/>
  </r>
  <r>
    <s v="C105651"/>
    <n v="1467.93"/>
    <s v="assalariado"/>
    <n v="9.48"/>
    <n v="408"/>
    <n v="4"/>
    <d v="2024-01-03T20:50:59"/>
    <d v="2023-08-08T13:41:29"/>
    <n v="3.5000000000000003E-2"/>
    <n v="0.504"/>
    <s v="AM"/>
    <x v="0"/>
    <x v="0"/>
  </r>
  <r>
    <s v="C105652"/>
    <n v="425.8"/>
    <s v="assalariado"/>
    <n v="9.11"/>
    <n v="485"/>
    <n v="0"/>
    <d v="2025-03-11T13:47:32"/>
    <d v="2024-11-16T16:01:46"/>
    <n v="0.16200000000000001"/>
    <n v="0.221"/>
    <s v="ES"/>
    <x v="0"/>
    <x v="1"/>
  </r>
  <r>
    <s v="C105653"/>
    <n v="2452.6"/>
    <s v="autônomo"/>
    <n v="14.48"/>
    <n v="745"/>
    <n v="4"/>
    <d v="2025-10-17T13:43:34"/>
    <d v="2023-12-18T13:50:04"/>
    <n v="0.64300000000000002"/>
    <n v="4.2999999999999997E-2"/>
    <s v="PA"/>
    <x v="0"/>
    <x v="2"/>
  </r>
  <r>
    <s v="C105654"/>
    <n v="103.9"/>
    <s v="assalariado"/>
    <n v="7.2"/>
    <n v="506"/>
    <n v="1"/>
    <d v="2023-10-22T18:24:03"/>
    <d v="2025-11-09T14:53:08"/>
    <n v="0.38300000000000001"/>
    <n v="0.41199999999999998"/>
    <s v="PI"/>
    <x v="0"/>
    <x v="0"/>
  </r>
  <r>
    <s v="C105655"/>
    <n v="5518.55"/>
    <s v="assalariado"/>
    <n v="25.33"/>
    <n v="301"/>
    <n v="2"/>
    <d v="2023-09-24T16:40:55"/>
    <d v="2025-08-05T20:44:51"/>
    <n v="0.17599999999999999"/>
    <n v="0.26500000000000001"/>
    <s v="PI"/>
    <x v="1"/>
    <x v="1"/>
  </r>
  <r>
    <s v="C105656"/>
    <n v="1915.28"/>
    <s v="autônomo"/>
    <n v="28.22"/>
    <n v="384"/>
    <n v="1"/>
    <d v="2025-09-14T13:44:50"/>
    <d v="2025-05-08T16:21:01"/>
    <n v="0.191"/>
    <n v="0.57099999999999995"/>
    <s v="AL"/>
    <x v="1"/>
    <x v="0"/>
  </r>
  <r>
    <s v="C105657"/>
    <n v="205.51"/>
    <s v="assalariado"/>
    <n v="15.48"/>
    <n v="432"/>
    <n v="1"/>
    <d v="2024-11-17T14:26:54"/>
    <d v="2023-03-06T23:29:07"/>
    <n v="0.379"/>
    <n v="0.52500000000000002"/>
    <s v="PA"/>
    <x v="0"/>
    <x v="0"/>
  </r>
  <r>
    <s v="C105658"/>
    <n v="1286.0999999999999"/>
    <s v="assalariado"/>
    <n v="11.19"/>
    <n v="582"/>
    <n v="2"/>
    <d v="2024-12-31T18:22:47"/>
    <d v="2023-06-18T00:43:41"/>
    <n v="0.27500000000000002"/>
    <n v="0.24099999999999999"/>
    <s v="AM"/>
    <x v="0"/>
    <x v="1"/>
  </r>
  <r>
    <s v="C105659"/>
    <n v="186.47"/>
    <s v="servidor"/>
    <n v="4.0199999999999996"/>
    <n v="637"/>
    <n v="2"/>
    <d v="2023-08-20T09:32:38"/>
    <d v="2023-05-19T14:25:18"/>
    <n v="0.11"/>
    <n v="0.49199999999999999"/>
    <s v="RN"/>
    <x v="0"/>
    <x v="0"/>
  </r>
  <r>
    <s v="C105660"/>
    <n v="2810.4"/>
    <s v="assalariado"/>
    <n v="4.99"/>
    <n v="711"/>
    <n v="1"/>
    <d v="2024-07-14T10:43:43"/>
    <d v="2024-03-30T08:41:40"/>
    <n v="3.6999999999999998E-2"/>
    <n v="0.25900000000000001"/>
    <s v="RS"/>
    <x v="0"/>
    <x v="1"/>
  </r>
  <r>
    <s v="C105661"/>
    <n v="561.99"/>
    <s v="assalariado"/>
    <n v="34.99"/>
    <n v="572"/>
    <n v="0"/>
    <d v="2025-03-15T23:35:22"/>
    <d v="2024-01-13T00:56:49"/>
    <n v="0.14799999999999999"/>
    <n v="0.61499999999999999"/>
    <s v="DF"/>
    <x v="1"/>
    <x v="3"/>
  </r>
  <r>
    <s v="C105662"/>
    <n v="347.42"/>
    <s v="autônomo"/>
    <n v="17.78"/>
    <n v="763"/>
    <n v="2"/>
    <d v="2024-03-27T23:20:53"/>
    <d v="2024-11-09T14:17:38"/>
    <n v="0.17799999999999999"/>
    <n v="0.30599999999999999"/>
    <s v="PE"/>
    <x v="0"/>
    <x v="1"/>
  </r>
  <r>
    <s v="C105663"/>
    <n v="4879.8"/>
    <s v="assalariado"/>
    <n v="12.43"/>
    <n v="866"/>
    <n v="3"/>
    <d v="2024-09-27T03:03:45"/>
    <d v="2024-06-19T09:26:45"/>
    <n v="0.48299999999999998"/>
    <n v="0.188"/>
    <s v="GO"/>
    <x v="0"/>
    <x v="2"/>
  </r>
  <r>
    <s v="C105664"/>
    <n v="2370.23"/>
    <s v="servidor"/>
    <n v="5.7"/>
    <n v="873"/>
    <n v="2"/>
    <d v="2024-06-10T23:57:47"/>
    <d v="2025-07-28T02:06:45"/>
    <n v="0.51300000000000001"/>
    <n v="0.501"/>
    <s v="ES"/>
    <x v="0"/>
    <x v="0"/>
  </r>
  <r>
    <s v="C105665"/>
    <n v="824.72"/>
    <s v="assalariado"/>
    <n v="14.01"/>
    <n v="778"/>
    <n v="4"/>
    <d v="2024-10-27T16:04:49"/>
    <d v="2024-09-05T18:59:52"/>
    <n v="0.246"/>
    <n v="0.215"/>
    <s v="SE"/>
    <x v="0"/>
    <x v="1"/>
  </r>
  <r>
    <s v="C105666"/>
    <n v="3767.44"/>
    <s v="autônomo"/>
    <n v="3.54"/>
    <n v="637"/>
    <n v="4"/>
    <d v="2023-10-02T01:44:18"/>
    <d v="2023-06-23T23:20:44"/>
    <n v="0.69499999999999995"/>
    <n v="0.28799999999999998"/>
    <s v="PR"/>
    <x v="0"/>
    <x v="1"/>
  </r>
  <r>
    <s v="C105667"/>
    <n v="585.21"/>
    <s v="assalariado"/>
    <n v="4.13"/>
    <n v="506"/>
    <n v="1"/>
    <d v="2025-07-28T02:58:47"/>
    <d v="2023-08-23T04:49:51"/>
    <n v="7.9000000000000001E-2"/>
    <n v="0.61399999999999999"/>
    <s v="PR"/>
    <x v="0"/>
    <x v="3"/>
  </r>
  <r>
    <s v="C105668"/>
    <n v="7868.82"/>
    <s v="pensionista"/>
    <n v="41"/>
    <n v="870"/>
    <n v="3"/>
    <d v="2025-05-18T04:46:43"/>
    <d v="2024-02-03T19:07:40"/>
    <n v="0.34699999999999998"/>
    <n v="0.109"/>
    <s v="AM"/>
    <x v="2"/>
    <x v="2"/>
  </r>
  <r>
    <s v="C105669"/>
    <n v="585.97"/>
    <s v="autônomo"/>
    <n v="44.72"/>
    <n v="342"/>
    <n v="1"/>
    <d v="2024-09-24T02:53:03"/>
    <d v="2024-04-10T14:53:59"/>
    <n v="7.6999999999999999E-2"/>
    <n v="0.23899999999999999"/>
    <s v="ES"/>
    <x v="2"/>
    <x v="1"/>
  </r>
  <r>
    <s v="C105670"/>
    <n v="521.97"/>
    <s v="assalariado"/>
    <n v="15.24"/>
    <n v="330"/>
    <n v="1"/>
    <d v="2024-12-18T07:37:27"/>
    <d v="2023-07-11T08:28:43"/>
    <n v="0.51800000000000002"/>
    <n v="7.8E-2"/>
    <s v="PA"/>
    <x v="0"/>
    <x v="2"/>
  </r>
  <r>
    <s v="C105671"/>
    <n v="61.14"/>
    <s v="servidor"/>
    <n v="12.66"/>
    <n v="374"/>
    <n v="4"/>
    <d v="2023-01-05T11:23:11"/>
    <d v="2024-09-04T21:12:35"/>
    <n v="0.30399999999999999"/>
    <n v="0.108"/>
    <s v="SP"/>
    <x v="0"/>
    <x v="2"/>
  </r>
  <r>
    <s v="C105672"/>
    <n v="177.5"/>
    <s v="assalariado"/>
    <n v="13.53"/>
    <n v="681"/>
    <n v="3"/>
    <d v="2024-07-10T03:11:25"/>
    <d v="2024-02-11T15:02:11"/>
    <n v="0.23200000000000001"/>
    <n v="0.245"/>
    <s v="MA"/>
    <x v="0"/>
    <x v="1"/>
  </r>
  <r>
    <s v="C105673"/>
    <n v="222.76"/>
    <s v="autônomo"/>
    <n v="4.58"/>
    <n v="552"/>
    <n v="1"/>
    <d v="2024-03-06T07:07:21"/>
    <d v="2024-11-22T02:00:17"/>
    <n v="0.21"/>
    <n v="0.45200000000000001"/>
    <s v="CE"/>
    <x v="0"/>
    <x v="0"/>
  </r>
  <r>
    <s v="C105674"/>
    <n v="257.10000000000002"/>
    <s v="assalariado"/>
    <n v="36.590000000000003"/>
    <n v="337"/>
    <n v="1"/>
    <d v="2023-08-11T08:40:53"/>
    <d v="2024-11-29T21:46:33"/>
    <n v="0.23400000000000001"/>
    <n v="0.28199999999999997"/>
    <s v="PE"/>
    <x v="1"/>
    <x v="1"/>
  </r>
  <r>
    <s v="C105675"/>
    <n v="2080.86"/>
    <s v="servidor"/>
    <n v="5.0599999999999996"/>
    <n v="624"/>
    <n v="3"/>
    <d v="2024-11-22T21:55:39"/>
    <d v="2025-11-06T09:23:39"/>
    <n v="0.42499999999999999"/>
    <n v="0.222"/>
    <s v="SC"/>
    <x v="0"/>
    <x v="1"/>
  </r>
  <r>
    <s v="C105676"/>
    <n v="403.21"/>
    <s v="assalariado"/>
    <n v="12.47"/>
    <n v="832"/>
    <n v="1"/>
    <d v="2024-11-22T12:35:19"/>
    <d v="2024-06-28T08:59:32"/>
    <n v="0.108"/>
    <n v="7.8E-2"/>
    <s v="DF"/>
    <x v="0"/>
    <x v="2"/>
  </r>
  <r>
    <s v="C105677"/>
    <n v="770.47"/>
    <s v="assalariado"/>
    <n v="5.48"/>
    <n v="440"/>
    <n v="3"/>
    <d v="2024-05-25T19:11:42"/>
    <d v="2023-03-18T03:57:41"/>
    <n v="0.189"/>
    <n v="0.33700000000000002"/>
    <s v="BA"/>
    <x v="0"/>
    <x v="1"/>
  </r>
  <r>
    <s v="C105678"/>
    <n v="1295.5"/>
    <s v="assalariado"/>
    <n v="26.31"/>
    <n v="887"/>
    <n v="2"/>
    <d v="2024-11-20T19:52:41"/>
    <d v="2025-09-18T00:49:02"/>
    <n v="0.316"/>
    <n v="0.25900000000000001"/>
    <s v="MA"/>
    <x v="1"/>
    <x v="1"/>
  </r>
  <r>
    <s v="C105679"/>
    <n v="865.45"/>
    <s v="autônomo"/>
    <n v="11.56"/>
    <n v="701"/>
    <n v="1"/>
    <d v="2025-06-18T08:45:31"/>
    <d v="2024-08-12T02:26:57"/>
    <n v="0.115"/>
    <n v="0.89300000000000002"/>
    <s v="RN"/>
    <x v="0"/>
    <x v="4"/>
  </r>
  <r>
    <s v="C105680"/>
    <n v="179.63"/>
    <s v="assalariado"/>
    <n v="5.09"/>
    <n v="644"/>
    <n v="4"/>
    <d v="2023-04-16T21:37:43"/>
    <d v="2023-10-19T09:41:22"/>
    <n v="3.3000000000000002E-2"/>
    <n v="0.35"/>
    <s v="SC"/>
    <x v="0"/>
    <x v="1"/>
  </r>
  <r>
    <s v="C105681"/>
    <n v="597.38"/>
    <s v="assalariado"/>
    <n v="14.25"/>
    <n v="412"/>
    <n v="2"/>
    <d v="2024-04-08T13:22:41"/>
    <d v="2026-01-14T12:24:11"/>
    <n v="9.4E-2"/>
    <n v="0.20399999999999999"/>
    <s v="MA"/>
    <x v="0"/>
    <x v="1"/>
  </r>
  <r>
    <s v="C105682"/>
    <n v="837.99"/>
    <s v="pensionista"/>
    <n v="8.33"/>
    <n v="436"/>
    <n v="1"/>
    <d v="2023-01-13T00:25:42"/>
    <d v="2024-04-27T02:50:38"/>
    <n v="0.626"/>
    <n v="5.6000000000000001E-2"/>
    <s v="MA"/>
    <x v="0"/>
    <x v="2"/>
  </r>
  <r>
    <s v="C105683"/>
    <n v="310.17"/>
    <s v="assalariado"/>
    <n v="16.77"/>
    <n v="384"/>
    <n v="1"/>
    <d v="2023-03-28T01:36:46"/>
    <d v="2023-08-21T06:05:39"/>
    <n v="0.32600000000000001"/>
    <n v="8.8999999999999996E-2"/>
    <s v="RS"/>
    <x v="0"/>
    <x v="2"/>
  </r>
  <r>
    <s v="C105684"/>
    <n v="637.97"/>
    <s v="pensionista"/>
    <n v="0.6"/>
    <n v="761"/>
    <n v="1"/>
    <d v="2024-02-07T00:18:09"/>
    <d v="2024-10-12T21:20:12"/>
    <n v="0.16300000000000001"/>
    <n v="0.61399999999999999"/>
    <s v="PR"/>
    <x v="0"/>
    <x v="3"/>
  </r>
  <r>
    <s v="C105685"/>
    <n v="681.66"/>
    <s v="assalariado"/>
    <n v="6.66"/>
    <n v="534"/>
    <n v="2"/>
    <d v="2025-05-11T20:15:03"/>
    <d v="2025-03-03T05:16:40"/>
    <n v="0.22800000000000001"/>
    <n v="0.19900000000000001"/>
    <s v="MA"/>
    <x v="0"/>
    <x v="2"/>
  </r>
  <r>
    <s v="C105686"/>
    <n v="448.54"/>
    <s v="autônomo"/>
    <n v="19.05"/>
    <n v="698"/>
    <n v="1"/>
    <d v="2024-10-25T10:17:12"/>
    <d v="2025-06-23T11:28:37"/>
    <n v="0.52300000000000002"/>
    <n v="0.28999999999999998"/>
    <s v="CE"/>
    <x v="0"/>
    <x v="1"/>
  </r>
  <r>
    <s v="C105687"/>
    <n v="1833.71"/>
    <s v="assalariado"/>
    <n v="17.11"/>
    <n v="792"/>
    <n v="1"/>
    <d v="2024-08-01T08:01:21"/>
    <d v="2023-03-29T00:21:38"/>
    <n v="0.22600000000000001"/>
    <n v="0.24399999999999999"/>
    <s v="CE"/>
    <x v="0"/>
    <x v="1"/>
  </r>
  <r>
    <s v="C105688"/>
    <n v="253.96"/>
    <s v="pensionista"/>
    <n v="16.12"/>
    <n v="719"/>
    <n v="4"/>
    <d v="2025-01-06T06:19:10"/>
    <d v="2024-06-05T20:49:45"/>
    <n v="0.371"/>
    <n v="0.35899999999999999"/>
    <s v="MG"/>
    <x v="0"/>
    <x v="1"/>
  </r>
  <r>
    <s v="C105689"/>
    <n v="1392.19"/>
    <s v="autônomo"/>
    <n v="5.48"/>
    <n v="360"/>
    <n v="1"/>
    <d v="2025-02-21T22:29:22"/>
    <d v="2023-09-19T10:19:42"/>
    <n v="0.26400000000000001"/>
    <n v="0.61799999999999999"/>
    <s v="ES"/>
    <x v="0"/>
    <x v="3"/>
  </r>
  <r>
    <s v="C105690"/>
    <n v="2024.58"/>
    <s v="pensionista"/>
    <n v="20.29"/>
    <n v="730"/>
    <n v="2"/>
    <d v="2024-01-04T02:08:23"/>
    <d v="2025-09-13T11:07:10"/>
    <n v="0.13500000000000001"/>
    <n v="0.17699999999999999"/>
    <s v="RJ"/>
    <x v="1"/>
    <x v="2"/>
  </r>
  <r>
    <s v="C105691"/>
    <n v="1661.85"/>
    <s v="autônomo"/>
    <n v="14.69"/>
    <n v="529"/>
    <n v="5"/>
    <d v="2024-03-04T12:23:18"/>
    <d v="2023-02-20T21:42:46"/>
    <n v="0.35399999999999998"/>
    <n v="0.39200000000000002"/>
    <s v="PB"/>
    <x v="0"/>
    <x v="1"/>
  </r>
  <r>
    <s v="C105692"/>
    <n v="727.24"/>
    <s v="assalariado"/>
    <n v="3.93"/>
    <n v="367"/>
    <n v="1"/>
    <d v="2024-08-13T03:00:29"/>
    <d v="2023-07-14T22:28:56"/>
    <n v="0.20399999999999999"/>
    <n v="0.157"/>
    <s v="MG"/>
    <x v="0"/>
    <x v="2"/>
  </r>
  <r>
    <s v="C105693"/>
    <n v="2974.33"/>
    <s v="assalariado"/>
    <n v="32.08"/>
    <n v="742"/>
    <n v="1"/>
    <d v="2023-05-15T03:45:02"/>
    <d v="2024-07-09T08:11:37"/>
    <n v="0.315"/>
    <n v="0.11799999999999999"/>
    <s v="ES"/>
    <x v="1"/>
    <x v="2"/>
  </r>
  <r>
    <s v="C105694"/>
    <n v="335.96"/>
    <s v="autônomo"/>
    <n v="9.81"/>
    <n v="746"/>
    <n v="2"/>
    <d v="2023-01-06T10:53:16"/>
    <d v="2025-06-03T07:56:29"/>
    <n v="8.3000000000000004E-2"/>
    <n v="0.47399999999999998"/>
    <s v="CE"/>
    <x v="0"/>
    <x v="0"/>
  </r>
  <r>
    <s v="C105695"/>
    <n v="301.82"/>
    <s v="assalariado"/>
    <n v="17.8"/>
    <n v="507"/>
    <n v="1"/>
    <d v="2023-07-27T05:16:12"/>
    <d v="2024-09-19T02:59:19"/>
    <n v="0.28599999999999998"/>
    <n v="0.39700000000000002"/>
    <s v="CE"/>
    <x v="0"/>
    <x v="1"/>
  </r>
  <r>
    <s v="C105696"/>
    <n v="2137.02"/>
    <s v="servidor"/>
    <n v="9.51"/>
    <n v="666"/>
    <n v="2"/>
    <d v="2024-12-06T18:07:56"/>
    <d v="2024-06-23T15:03:27"/>
    <n v="0.5"/>
    <n v="0.57099999999999995"/>
    <s v="SC"/>
    <x v="0"/>
    <x v="0"/>
  </r>
  <r>
    <s v="C105697"/>
    <n v="1227.49"/>
    <s v="assalariado"/>
    <n v="15.22"/>
    <n v="786"/>
    <n v="2"/>
    <d v="2024-07-21T09:32:16"/>
    <d v="2024-06-19T23:33:00"/>
    <n v="0.318"/>
    <n v="0.32700000000000001"/>
    <s v="SP"/>
    <x v="0"/>
    <x v="1"/>
  </r>
  <r>
    <s v="C105698"/>
    <n v="480.05"/>
    <s v="autônomo"/>
    <n v="17.23"/>
    <n v="792"/>
    <n v="2"/>
    <d v="2024-06-24T00:48:41"/>
    <d v="2025-06-03T12:16:31"/>
    <n v="0.247"/>
    <n v="0.26900000000000002"/>
    <s v="GO"/>
    <x v="0"/>
    <x v="1"/>
  </r>
  <r>
    <s v="C105699"/>
    <n v="2193.5700000000002"/>
    <s v="assalariado"/>
    <n v="29.79"/>
    <n v="886"/>
    <n v="1"/>
    <d v="2025-03-27T03:11:59"/>
    <d v="2025-07-20T03:33:47"/>
    <n v="3.7999999999999999E-2"/>
    <n v="0.38"/>
    <s v="RJ"/>
    <x v="1"/>
    <x v="1"/>
  </r>
  <r>
    <s v="C105700"/>
    <n v="100.14"/>
    <s v="pensionista"/>
    <n v="13.39"/>
    <n v="753"/>
    <n v="2"/>
    <d v="2025-04-19T20:07:11"/>
    <d v="2023-03-02T18:33:45"/>
    <n v="7.1999999999999995E-2"/>
    <n v="0.41099999999999998"/>
    <s v="CE"/>
    <x v="0"/>
    <x v="0"/>
  </r>
  <r>
    <s v="C105701"/>
    <n v="86.59"/>
    <s v="assalariado"/>
    <n v="13.03"/>
    <n v="519"/>
    <n v="2"/>
    <d v="2023-09-22T00:06:34"/>
    <d v="2025-03-04T03:35:30"/>
    <n v="0.13"/>
    <n v="0.60399999999999998"/>
    <s v="DF"/>
    <x v="0"/>
    <x v="3"/>
  </r>
  <r>
    <s v="C105702"/>
    <n v="696.63"/>
    <s v="assalariado"/>
    <n v="0.27"/>
    <n v="629"/>
    <n v="2"/>
    <d v="2025-07-03T09:37:27"/>
    <d v="2025-04-06T05:52:20"/>
    <n v="9.4E-2"/>
    <n v="0.247"/>
    <s v="DF"/>
    <x v="0"/>
    <x v="1"/>
  </r>
  <r>
    <s v="C105703"/>
    <n v="1004.23"/>
    <s v="assalariado"/>
    <n v="22.18"/>
    <n v="779"/>
    <n v="2"/>
    <d v="2024-11-21T20:40:00"/>
    <d v="2024-03-20T18:10:38"/>
    <n v="0.35799999999999998"/>
    <n v="0.23899999999999999"/>
    <s v="PI"/>
    <x v="1"/>
    <x v="1"/>
  </r>
  <r>
    <s v="C105704"/>
    <n v="370.48"/>
    <s v="servidor"/>
    <n v="15.52"/>
    <n v="356"/>
    <n v="3"/>
    <d v="2024-06-23T15:14:01"/>
    <d v="2025-09-26T05:12:34"/>
    <n v="0.29799999999999999"/>
    <n v="0.78100000000000003"/>
    <s v="SE"/>
    <x v="0"/>
    <x v="3"/>
  </r>
  <r>
    <s v="C105705"/>
    <n v="4378.8900000000003"/>
    <s v="pensionista"/>
    <n v="33.659999999999997"/>
    <n v="678"/>
    <n v="1"/>
    <d v="2023-11-24T13:15:56"/>
    <d v="2024-09-21T15:41:24"/>
    <n v="0.32100000000000001"/>
    <n v="0.70899999999999996"/>
    <s v="ES"/>
    <x v="1"/>
    <x v="3"/>
  </r>
  <r>
    <s v="C105706"/>
    <n v="1239.5"/>
    <s v="assalariado"/>
    <n v="18.739999999999998"/>
    <n v="562"/>
    <n v="3"/>
    <d v="2023-11-11T13:09:12"/>
    <d v="2024-02-15T20:09:38"/>
    <n v="0.18"/>
    <n v="0.33800000000000002"/>
    <s v="PI"/>
    <x v="0"/>
    <x v="1"/>
  </r>
  <r>
    <s v="C105707"/>
    <n v="362.07"/>
    <s v="assalariado"/>
    <n v="8.1"/>
    <n v="457"/>
    <n v="1"/>
    <d v="2023-09-10T04:14:41"/>
    <d v="2023-03-14T17:16:16"/>
    <n v="0.126"/>
    <n v="0.47099999999999997"/>
    <s v="PE"/>
    <x v="0"/>
    <x v="0"/>
  </r>
  <r>
    <s v="C105708"/>
    <n v="151.65"/>
    <s v="assalariado"/>
    <n v="19.23"/>
    <n v="431"/>
    <n v="1"/>
    <d v="2024-02-01T01:43:23"/>
    <d v="2023-09-20T21:23:23"/>
    <n v="0.1"/>
    <n v="0.23599999999999999"/>
    <s v="SC"/>
    <x v="0"/>
    <x v="1"/>
  </r>
  <r>
    <s v="C105709"/>
    <n v="391.51"/>
    <s v="autônomo"/>
    <n v="12.03"/>
    <n v="816"/>
    <n v="2"/>
    <d v="2025-04-01T21:57:48"/>
    <d v="2023-02-09T16:47:58"/>
    <n v="0.20699999999999999"/>
    <n v="0.192"/>
    <s v="RS"/>
    <x v="0"/>
    <x v="2"/>
  </r>
  <r>
    <s v="C105710"/>
    <n v="2413.4299999999998"/>
    <s v="servidor"/>
    <n v="2.11"/>
    <n v="702"/>
    <n v="1"/>
    <d v="2023-05-11T23:10:54"/>
    <d v="2023-09-24T02:40:02"/>
    <n v="0.28599999999999998"/>
    <n v="0.81100000000000005"/>
    <s v="SP"/>
    <x v="0"/>
    <x v="4"/>
  </r>
  <r>
    <s v="C105711"/>
    <n v="2299.96"/>
    <s v="autônomo"/>
    <n v="20.12"/>
    <n v="612"/>
    <n v="2"/>
    <d v="2025-06-02T13:13:53"/>
    <d v="2025-04-29T21:17:56"/>
    <n v="6.2E-2"/>
    <n v="0.107"/>
    <s v="BA"/>
    <x v="1"/>
    <x v="2"/>
  </r>
  <r>
    <s v="C105712"/>
    <n v="754.49"/>
    <s v="assalariado"/>
    <n v="14.31"/>
    <n v="694"/>
    <n v="2"/>
    <d v="2024-03-24T14:32:07"/>
    <d v="2024-11-21T14:40:05"/>
    <n v="0.26400000000000001"/>
    <n v="0.39200000000000002"/>
    <s v="RN"/>
    <x v="0"/>
    <x v="1"/>
  </r>
  <r>
    <s v="C105713"/>
    <n v="1658.89"/>
    <s v="pensionista"/>
    <n v="23.5"/>
    <n v="589"/>
    <n v="1"/>
    <d v="2023-04-28T00:22:53"/>
    <d v="2023-07-03T01:54:15"/>
    <n v="0.52200000000000002"/>
    <n v="0.69099999999999995"/>
    <s v="AM"/>
    <x v="1"/>
    <x v="3"/>
  </r>
  <r>
    <s v="C105714"/>
    <n v="821.33"/>
    <s v="assalariado"/>
    <n v="19.059999999999999"/>
    <n v="466"/>
    <n v="2"/>
    <d v="2025-03-13T17:22:16"/>
    <d v="2024-03-31T09:03:13"/>
    <n v="1.2999999999999999E-2"/>
    <n v="0.52500000000000002"/>
    <s v="GO"/>
    <x v="0"/>
    <x v="0"/>
  </r>
  <r>
    <s v="C105715"/>
    <n v="620.79999999999995"/>
    <s v="assalariado"/>
    <n v="12.77"/>
    <n v="626"/>
    <n v="1"/>
    <d v="2024-07-30T19:04:31"/>
    <d v="2025-11-26T10:03:46"/>
    <n v="0.52700000000000002"/>
    <n v="0.32500000000000001"/>
    <s v="DF"/>
    <x v="0"/>
    <x v="1"/>
  </r>
  <r>
    <s v="C105716"/>
    <n v="320.08999999999997"/>
    <s v="pensionista"/>
    <n v="14.68"/>
    <n v="758"/>
    <n v="1"/>
    <d v="2024-09-11T21:02:39"/>
    <d v="2026-01-14T15:40:59"/>
    <n v="0.11"/>
    <n v="9.8000000000000004E-2"/>
    <s v="SE"/>
    <x v="0"/>
    <x v="2"/>
  </r>
  <r>
    <s v="C105717"/>
    <n v="274.66000000000003"/>
    <s v="autônomo"/>
    <n v="23.28"/>
    <n v="650"/>
    <n v="1"/>
    <d v="2024-05-17T16:14:03"/>
    <d v="2023-01-27T17:35:38"/>
    <n v="0.129"/>
    <n v="0.66700000000000004"/>
    <s v="AL"/>
    <x v="1"/>
    <x v="3"/>
  </r>
  <r>
    <s v="C105718"/>
    <n v="1875.68"/>
    <s v="assalariado"/>
    <n v="20.87"/>
    <n v="638"/>
    <n v="4"/>
    <d v="2025-10-16T11:26:57"/>
    <d v="2023-08-20T00:34:55"/>
    <n v="0.19400000000000001"/>
    <n v="0.28000000000000003"/>
    <s v="PI"/>
    <x v="1"/>
    <x v="1"/>
  </r>
  <r>
    <s v="C105719"/>
    <n v="286.76"/>
    <s v="autônomo"/>
    <n v="28.63"/>
    <n v="570"/>
    <n v="1"/>
    <d v="2023-04-12T23:56:44"/>
    <d v="2024-01-09T06:48:54"/>
    <n v="0.34499999999999997"/>
    <n v="0.25800000000000001"/>
    <s v="SC"/>
    <x v="1"/>
    <x v="1"/>
  </r>
  <r>
    <s v="C105720"/>
    <n v="653.1"/>
    <s v="servidor"/>
    <n v="3.4"/>
    <n v="637"/>
    <n v="2"/>
    <d v="2023-04-09T16:23:16"/>
    <d v="2023-11-23T07:36:38"/>
    <n v="0.152"/>
    <n v="0.38300000000000001"/>
    <s v="RN"/>
    <x v="0"/>
    <x v="1"/>
  </r>
  <r>
    <s v="C105721"/>
    <n v="2492.37"/>
    <s v="autônomo"/>
    <n v="11.78"/>
    <n v="842"/>
    <n v="2"/>
    <d v="2024-11-13T02:26:59"/>
    <d v="2026-01-11T06:45:16"/>
    <n v="0.14199999999999999"/>
    <n v="0.35899999999999999"/>
    <s v="SP"/>
    <x v="0"/>
    <x v="1"/>
  </r>
  <r>
    <s v="C105722"/>
    <n v="1738.82"/>
    <s v="servidor"/>
    <n v="47.37"/>
    <n v="366"/>
    <n v="4"/>
    <d v="2023-03-27T06:23:08"/>
    <d v="2024-03-08T02:55:44"/>
    <n v="0.40500000000000003"/>
    <n v="0.41799999999999998"/>
    <s v="MA"/>
    <x v="2"/>
    <x v="0"/>
  </r>
  <r>
    <s v="C105723"/>
    <n v="1681.78"/>
    <s v="servidor"/>
    <n v="7.06"/>
    <n v="526"/>
    <n v="2"/>
    <d v="2025-04-21T11:17:04"/>
    <d v="2023-08-22T19:39:06"/>
    <n v="0.17100000000000001"/>
    <n v="0.10199999999999999"/>
    <s v="AL"/>
    <x v="0"/>
    <x v="2"/>
  </r>
  <r>
    <s v="C105724"/>
    <n v="986.21"/>
    <s v="autônomo"/>
    <n v="2.4700000000000002"/>
    <n v="456"/>
    <n v="5"/>
    <d v="2024-06-26T04:51:53"/>
    <d v="2024-10-11T14:42:34"/>
    <n v="8.7999999999999995E-2"/>
    <n v="0.372"/>
    <s v="SC"/>
    <x v="0"/>
    <x v="1"/>
  </r>
  <r>
    <s v="C105725"/>
    <n v="543.22"/>
    <s v="assalariado"/>
    <n v="5.31"/>
    <n v="365"/>
    <n v="2"/>
    <d v="2024-10-25T07:49:38"/>
    <d v="2023-07-12T22:15:28"/>
    <n v="0.33900000000000002"/>
    <n v="0.439"/>
    <s v="SE"/>
    <x v="0"/>
    <x v="0"/>
  </r>
  <r>
    <s v="C105726"/>
    <n v="366.63"/>
    <s v="assalariado"/>
    <n v="28.74"/>
    <n v="410"/>
    <n v="4"/>
    <d v="2023-04-12T10:18:37"/>
    <d v="2025-01-17T01:59:08"/>
    <n v="0.32600000000000001"/>
    <n v="0.10100000000000001"/>
    <s v="BA"/>
    <x v="1"/>
    <x v="2"/>
  </r>
  <r>
    <s v="C105727"/>
    <n v="745.5"/>
    <s v="assalariado"/>
    <n v="9.7200000000000006"/>
    <n v="698"/>
    <n v="2"/>
    <d v="2024-06-24T02:24:48"/>
    <d v="2024-03-23T21:49:58"/>
    <n v="2.5999999999999999E-2"/>
    <n v="0.312"/>
    <s v="MA"/>
    <x v="0"/>
    <x v="1"/>
  </r>
  <r>
    <s v="C105728"/>
    <n v="528.83000000000004"/>
    <s v="assalariado"/>
    <n v="8.65"/>
    <n v="615"/>
    <n v="3"/>
    <d v="2023-08-04T02:38:08"/>
    <d v="2024-06-08T14:05:29"/>
    <n v="0.154"/>
    <n v="0.18099999999999999"/>
    <s v="PA"/>
    <x v="0"/>
    <x v="2"/>
  </r>
  <r>
    <s v="C105729"/>
    <n v="1460.15"/>
    <s v="assalariado"/>
    <n v="7.5"/>
    <n v="344"/>
    <n v="2"/>
    <d v="2024-11-20T03:39:02"/>
    <d v="2024-09-10T00:46:28"/>
    <n v="0.106"/>
    <n v="0.32100000000000001"/>
    <s v="SC"/>
    <x v="0"/>
    <x v="1"/>
  </r>
  <r>
    <s v="C105730"/>
    <n v="1689.44"/>
    <s v="assalariado"/>
    <n v="14.38"/>
    <n v="897"/>
    <n v="2"/>
    <d v="2025-10-29T01:31:28"/>
    <d v="2023-05-30T22:15:40"/>
    <n v="0.23300000000000001"/>
    <n v="0.28499999999999998"/>
    <s v="GO"/>
    <x v="0"/>
    <x v="1"/>
  </r>
  <r>
    <s v="C105731"/>
    <n v="669.26"/>
    <s v="pensionista"/>
    <n v="33.72"/>
    <n v="591"/>
    <n v="1"/>
    <d v="2023-03-27T05:51:17"/>
    <d v="2023-09-15T10:25:11"/>
    <n v="0.04"/>
    <n v="0.36799999999999999"/>
    <s v="MG"/>
    <x v="1"/>
    <x v="1"/>
  </r>
  <r>
    <s v="C105732"/>
    <n v="953.3"/>
    <s v="assalariado"/>
    <n v="4.16"/>
    <n v="383"/>
    <n v="2"/>
    <d v="2023-02-08T16:10:50"/>
    <d v="2024-11-03T13:32:01"/>
    <n v="0.30299999999999999"/>
    <n v="0.44600000000000001"/>
    <s v="CE"/>
    <x v="0"/>
    <x v="0"/>
  </r>
  <r>
    <s v="C105733"/>
    <n v="313.77999999999997"/>
    <s v="assalariado"/>
    <n v="1.75"/>
    <n v="438"/>
    <n v="2"/>
    <d v="2024-07-01T04:43:46"/>
    <d v="2024-12-05T04:36:19"/>
    <n v="0.154"/>
    <n v="7.8E-2"/>
    <s v="RJ"/>
    <x v="0"/>
    <x v="2"/>
  </r>
  <r>
    <s v="C105734"/>
    <n v="190.51"/>
    <s v="assalariado"/>
    <n v="11.07"/>
    <n v="866"/>
    <n v="0"/>
    <d v="2025-08-03T02:49:30"/>
    <d v="2023-02-14T15:42:06"/>
    <n v="0.1"/>
    <n v="0.33700000000000002"/>
    <s v="PI"/>
    <x v="0"/>
    <x v="1"/>
  </r>
  <r>
    <s v="C105735"/>
    <n v="2359.73"/>
    <s v="assalariado"/>
    <n v="10.75"/>
    <n v="480"/>
    <n v="3"/>
    <d v="2023-08-20T15:45:59"/>
    <d v="2024-03-18T20:31:02"/>
    <n v="0.14499999999999999"/>
    <n v="0.53300000000000003"/>
    <s v="RS"/>
    <x v="0"/>
    <x v="0"/>
  </r>
  <r>
    <s v="C105736"/>
    <n v="807.02"/>
    <s v="servidor"/>
    <n v="5.92"/>
    <n v="363"/>
    <n v="2"/>
    <d v="2025-04-04T18:35:28"/>
    <d v="2023-08-05T23:31:14"/>
    <n v="0.19900000000000001"/>
    <n v="0.33900000000000002"/>
    <s v="MA"/>
    <x v="0"/>
    <x v="1"/>
  </r>
  <r>
    <s v="C105737"/>
    <n v="868.55"/>
    <s v="servidor"/>
    <n v="9.8000000000000007"/>
    <n v="365"/>
    <n v="2"/>
    <d v="2023-06-07T08:49:04"/>
    <d v="2023-06-13T03:40:26"/>
    <n v="0.623"/>
    <n v="0.70899999999999996"/>
    <s v="RJ"/>
    <x v="0"/>
    <x v="3"/>
  </r>
  <r>
    <s v="C105738"/>
    <n v="582.19000000000005"/>
    <s v="pensionista"/>
    <n v="8.8800000000000008"/>
    <n v="607"/>
    <n v="3"/>
    <d v="2025-04-08T18:58:14"/>
    <d v="2025-09-23T01:57:21"/>
    <n v="0.40699999999999997"/>
    <n v="0.75700000000000001"/>
    <s v="CE"/>
    <x v="0"/>
    <x v="3"/>
  </r>
  <r>
    <s v="C105739"/>
    <n v="2161.91"/>
    <s v="autônomo"/>
    <n v="16.77"/>
    <n v="559"/>
    <n v="3"/>
    <d v="2025-04-09T18:16:36"/>
    <d v="2025-02-21T01:12:31"/>
    <n v="0.02"/>
    <n v="0.38500000000000001"/>
    <s v="DF"/>
    <x v="0"/>
    <x v="1"/>
  </r>
  <r>
    <s v="C105740"/>
    <n v="629.51"/>
    <s v="autônomo"/>
    <n v="6.84"/>
    <n v="851"/>
    <n v="2"/>
    <d v="2025-07-11T15:13:07"/>
    <d v="2024-11-25T12:08:49"/>
    <n v="0.64200000000000002"/>
    <n v="0.16400000000000001"/>
    <s v="MG"/>
    <x v="0"/>
    <x v="2"/>
  </r>
  <r>
    <s v="C105741"/>
    <n v="305.81"/>
    <s v="assalariado"/>
    <n v="13.52"/>
    <n v="466"/>
    <n v="1"/>
    <d v="2025-02-21T23:37:49"/>
    <d v="2025-06-14T05:37:45"/>
    <n v="5.0999999999999997E-2"/>
    <n v="0.48599999999999999"/>
    <s v="AM"/>
    <x v="0"/>
    <x v="0"/>
  </r>
  <r>
    <s v="C105742"/>
    <n v="107.42"/>
    <s v="pensionista"/>
    <n v="2.66"/>
    <n v="680"/>
    <n v="1"/>
    <d v="2023-01-23T18:42:48"/>
    <d v="2025-02-27T08:07:23"/>
    <n v="0.152"/>
    <n v="0.40500000000000003"/>
    <s v="PR"/>
    <x v="0"/>
    <x v="0"/>
  </r>
  <r>
    <s v="C105743"/>
    <n v="4229.12"/>
    <s v="autônomo"/>
    <n v="7.12"/>
    <n v="508"/>
    <n v="1"/>
    <d v="2024-02-23T11:46:26"/>
    <d v="2024-05-08T02:00:46"/>
    <n v="0.128"/>
    <n v="0.28999999999999998"/>
    <s v="RJ"/>
    <x v="0"/>
    <x v="1"/>
  </r>
  <r>
    <s v="C105744"/>
    <n v="1434.35"/>
    <s v="assalariado"/>
    <n v="10.96"/>
    <n v="343"/>
    <n v="4"/>
    <d v="2024-11-10T06:09:10"/>
    <d v="2024-03-23T23:05:12"/>
    <n v="0.49399999999999999"/>
    <n v="0.35499999999999998"/>
    <s v="AM"/>
    <x v="0"/>
    <x v="1"/>
  </r>
  <r>
    <s v="C105745"/>
    <n v="524.45000000000005"/>
    <s v="servidor"/>
    <n v="20.07"/>
    <n v="804"/>
    <n v="1"/>
    <d v="2025-01-25T08:06:40"/>
    <d v="2025-08-26T14:43:16"/>
    <n v="9.8000000000000004E-2"/>
    <n v="0.22600000000000001"/>
    <s v="AM"/>
    <x v="1"/>
    <x v="1"/>
  </r>
  <r>
    <s v="C105746"/>
    <n v="223.42"/>
    <s v="assalariado"/>
    <n v="39.26"/>
    <n v="790"/>
    <n v="2"/>
    <d v="2023-01-21T21:53:43"/>
    <d v="2025-03-31T19:51:52"/>
    <n v="0.312"/>
    <n v="0.57199999999999995"/>
    <s v="SE"/>
    <x v="1"/>
    <x v="0"/>
  </r>
  <r>
    <s v="C105747"/>
    <n v="1615.73"/>
    <s v="assalariado"/>
    <n v="54.91"/>
    <n v="516"/>
    <n v="1"/>
    <d v="2025-06-13T11:33:52"/>
    <d v="2024-07-19T17:24:39"/>
    <n v="0.216"/>
    <n v="0.13500000000000001"/>
    <s v="CE"/>
    <x v="2"/>
    <x v="2"/>
  </r>
  <r>
    <s v="C105748"/>
    <n v="369.87"/>
    <s v="pensionista"/>
    <n v="20.92"/>
    <n v="384"/>
    <n v="2"/>
    <d v="2024-09-23T04:59:39"/>
    <d v="2026-01-14T12:23:59"/>
    <n v="0.19700000000000001"/>
    <n v="0.11600000000000001"/>
    <s v="PA"/>
    <x v="1"/>
    <x v="2"/>
  </r>
  <r>
    <s v="C105749"/>
    <n v="997.46"/>
    <s v="assalariado"/>
    <n v="0.34"/>
    <n v="339"/>
    <n v="1"/>
    <d v="2024-03-02T08:00:32"/>
    <d v="2025-09-20T00:14:00"/>
    <n v="0.46400000000000002"/>
    <n v="0.154"/>
    <s v="PR"/>
    <x v="0"/>
    <x v="2"/>
  </r>
  <r>
    <s v="C105750"/>
    <n v="341.85"/>
    <s v="servidor"/>
    <n v="10.69"/>
    <n v="701"/>
    <n v="3"/>
    <d v="2024-10-04T11:45:49"/>
    <d v="2024-12-17T22:23:20"/>
    <n v="0.36"/>
    <n v="0.59499999999999997"/>
    <s v="PI"/>
    <x v="0"/>
    <x v="0"/>
  </r>
  <r>
    <s v="C105751"/>
    <n v="110.82"/>
    <s v="autônomo"/>
    <n v="7.11"/>
    <n v="761"/>
    <n v="0"/>
    <d v="2024-03-02T14:11:59"/>
    <d v="2024-09-28T22:03:16"/>
    <n v="0.40899999999999997"/>
    <n v="0.40200000000000002"/>
    <s v="ES"/>
    <x v="0"/>
    <x v="0"/>
  </r>
  <r>
    <s v="C105752"/>
    <n v="1190.46"/>
    <s v="assalariado"/>
    <n v="7.25"/>
    <n v="863"/>
    <n v="1"/>
    <d v="2025-03-22T13:13:24"/>
    <d v="2024-12-18T23:16:41"/>
    <n v="0.13"/>
    <n v="0.45100000000000001"/>
    <s v="PI"/>
    <x v="0"/>
    <x v="0"/>
  </r>
  <r>
    <s v="C105753"/>
    <n v="1953.02"/>
    <s v="servidor"/>
    <n v="4.38"/>
    <n v="645"/>
    <n v="3"/>
    <d v="2025-09-16T03:09:18"/>
    <d v="2025-08-11T02:41:44"/>
    <n v="0.55800000000000005"/>
    <n v="0.111"/>
    <s v="PR"/>
    <x v="0"/>
    <x v="2"/>
  </r>
  <r>
    <s v="C105754"/>
    <n v="219.23"/>
    <s v="servidor"/>
    <n v="2.64"/>
    <n v="741"/>
    <n v="1"/>
    <d v="2024-01-24T11:26:42"/>
    <d v="2025-11-05T14:51:29"/>
    <n v="0.43"/>
    <n v="0.63300000000000001"/>
    <s v="ES"/>
    <x v="0"/>
    <x v="3"/>
  </r>
  <r>
    <s v="C105755"/>
    <n v="1853"/>
    <s v="pensionista"/>
    <n v="13.11"/>
    <n v="882"/>
    <n v="1"/>
    <d v="2024-07-03T21:16:49"/>
    <d v="2024-12-05T13:38:59"/>
    <n v="0.436"/>
    <n v="0.17499999999999999"/>
    <s v="MA"/>
    <x v="0"/>
    <x v="2"/>
  </r>
  <r>
    <s v="C105756"/>
    <n v="804.82"/>
    <s v="assalariado"/>
    <n v="4.99"/>
    <n v="557"/>
    <n v="1"/>
    <d v="2023-05-22T07:28:51"/>
    <d v="2023-10-05T04:46:21"/>
    <n v="0.15"/>
    <n v="0.24099999999999999"/>
    <s v="SC"/>
    <x v="0"/>
    <x v="1"/>
  </r>
  <r>
    <s v="C105757"/>
    <n v="1011.69"/>
    <s v="assalariado"/>
    <n v="15.56"/>
    <n v="819"/>
    <n v="1"/>
    <d v="2024-12-14T20:24:45"/>
    <d v="2024-10-08T02:26:59"/>
    <n v="0.222"/>
    <n v="0.48299999999999998"/>
    <s v="SC"/>
    <x v="0"/>
    <x v="0"/>
  </r>
  <r>
    <s v="C105758"/>
    <n v="129.18"/>
    <s v="assalariado"/>
    <n v="6.59"/>
    <n v="617"/>
    <n v="1"/>
    <d v="2023-04-17T21:17:48"/>
    <d v="2023-08-09T10:25:12"/>
    <n v="0.14000000000000001"/>
    <n v="0.45400000000000001"/>
    <s v="GO"/>
    <x v="0"/>
    <x v="0"/>
  </r>
  <r>
    <s v="C105759"/>
    <n v="1338.39"/>
    <s v="assalariado"/>
    <n v="6.96"/>
    <n v="397"/>
    <n v="1"/>
    <d v="2023-09-25T12:15:45"/>
    <d v="2023-03-24T06:22:33"/>
    <n v="0.30599999999999999"/>
    <n v="0.48399999999999999"/>
    <s v="MA"/>
    <x v="0"/>
    <x v="0"/>
  </r>
  <r>
    <s v="C105760"/>
    <n v="1246.81"/>
    <s v="autônomo"/>
    <n v="2.96"/>
    <n v="520"/>
    <n v="3"/>
    <d v="2025-09-07T11:39:48"/>
    <d v="2025-01-12T07:11:29"/>
    <n v="2.1000000000000001E-2"/>
    <n v="0.88800000000000001"/>
    <s v="ES"/>
    <x v="0"/>
    <x v="4"/>
  </r>
  <r>
    <s v="C105761"/>
    <n v="435.94"/>
    <s v="assalariado"/>
    <n v="3.95"/>
    <n v="571"/>
    <n v="2"/>
    <d v="2023-10-14T22:24:58"/>
    <d v="2023-02-16T12:21:23"/>
    <n v="0.73699999999999999"/>
    <n v="0.22900000000000001"/>
    <s v="PB"/>
    <x v="0"/>
    <x v="1"/>
  </r>
  <r>
    <s v="C105762"/>
    <n v="1661.47"/>
    <s v="assalariado"/>
    <n v="4.24"/>
    <n v="344"/>
    <n v="1"/>
    <d v="2025-08-10T10:09:12"/>
    <d v="2025-01-26T06:42:46"/>
    <n v="0.16800000000000001"/>
    <n v="0.36299999999999999"/>
    <s v="CE"/>
    <x v="0"/>
    <x v="1"/>
  </r>
  <r>
    <s v="C105763"/>
    <n v="134.27000000000001"/>
    <s v="assalariado"/>
    <n v="4.78"/>
    <n v="364"/>
    <n v="3"/>
    <d v="2024-08-01T17:01:35"/>
    <d v="2025-12-28T17:24:15"/>
    <n v="0.06"/>
    <n v="0.61399999999999999"/>
    <s v="DF"/>
    <x v="0"/>
    <x v="3"/>
  </r>
  <r>
    <s v="C105764"/>
    <n v="2963.17"/>
    <s v="assalariado"/>
    <n v="3.82"/>
    <n v="800"/>
    <n v="5"/>
    <d v="2023-04-18T22:25:13"/>
    <d v="2023-09-12T11:31:10"/>
    <n v="0.40400000000000003"/>
    <n v="0.22900000000000001"/>
    <s v="AL"/>
    <x v="0"/>
    <x v="1"/>
  </r>
  <r>
    <s v="C105765"/>
    <n v="71.92"/>
    <s v="assalariado"/>
    <n v="19.27"/>
    <n v="548"/>
    <n v="4"/>
    <d v="2025-08-05T08:48:42"/>
    <d v="2024-01-06T05:11:18"/>
    <n v="0.27200000000000002"/>
    <n v="0.28299999999999997"/>
    <s v="MG"/>
    <x v="0"/>
    <x v="1"/>
  </r>
  <r>
    <s v="C105766"/>
    <n v="1615.98"/>
    <s v="assalariado"/>
    <n v="5.93"/>
    <n v="882"/>
    <n v="1"/>
    <d v="2025-03-09T01:25:26"/>
    <d v="2024-06-24T19:45:40"/>
    <n v="0.17199999999999999"/>
    <n v="0.248"/>
    <s v="SP"/>
    <x v="0"/>
    <x v="1"/>
  </r>
  <r>
    <s v="C105767"/>
    <n v="201.19"/>
    <s v="assalariado"/>
    <n v="9.26"/>
    <n v="450"/>
    <n v="0"/>
    <d v="2024-02-06T12:09:24"/>
    <d v="2023-03-29T17:41:21"/>
    <n v="4.4999999999999998E-2"/>
    <n v="0.25"/>
    <s v="GO"/>
    <x v="0"/>
    <x v="1"/>
  </r>
  <r>
    <s v="C105768"/>
    <n v="864.66"/>
    <s v="assalariado"/>
    <n v="12.42"/>
    <n v="660"/>
    <n v="1"/>
    <d v="2024-01-14T08:09:03"/>
    <d v="2025-10-25T12:08:28"/>
    <n v="0.22500000000000001"/>
    <n v="0.623"/>
    <s v="AM"/>
    <x v="0"/>
    <x v="3"/>
  </r>
  <r>
    <s v="C105769"/>
    <n v="648.25"/>
    <s v="assalariado"/>
    <n v="11.92"/>
    <n v="468"/>
    <n v="2"/>
    <d v="2023-02-18T17:58:53"/>
    <d v="2024-09-26T03:48:23"/>
    <n v="0.64800000000000002"/>
    <n v="0.26900000000000002"/>
    <s v="PB"/>
    <x v="0"/>
    <x v="1"/>
  </r>
  <r>
    <s v="C105770"/>
    <n v="2197.3200000000002"/>
    <s v="assalariado"/>
    <n v="19.850000000000001"/>
    <n v="615"/>
    <n v="1"/>
    <d v="2024-09-19T23:06:58"/>
    <d v="2024-01-14T03:41:18"/>
    <n v="0.38900000000000001"/>
    <n v="0.46200000000000002"/>
    <s v="RJ"/>
    <x v="0"/>
    <x v="0"/>
  </r>
  <r>
    <s v="C105771"/>
    <n v="1327.82"/>
    <s v="servidor"/>
    <n v="8.23"/>
    <n v="580"/>
    <n v="2"/>
    <d v="2024-10-09T22:05:04"/>
    <d v="2025-08-10T12:10:50"/>
    <n v="0.42799999999999999"/>
    <n v="0.501"/>
    <s v="PI"/>
    <x v="0"/>
    <x v="0"/>
  </r>
  <r>
    <s v="C105772"/>
    <n v="456.75"/>
    <s v="assalariado"/>
    <n v="14.28"/>
    <n v="784"/>
    <n v="2"/>
    <d v="2025-04-17T03:36:58"/>
    <d v="2023-08-07T09:16:47"/>
    <n v="0.4"/>
    <n v="0.105"/>
    <s v="SP"/>
    <x v="0"/>
    <x v="2"/>
  </r>
  <r>
    <s v="C105773"/>
    <n v="2043.01"/>
    <s v="autônomo"/>
    <n v="23.64"/>
    <n v="571"/>
    <n v="2"/>
    <d v="2024-10-15T19:42:13"/>
    <d v="2025-06-19T10:17:32"/>
    <n v="0.51"/>
    <n v="0.42399999999999999"/>
    <s v="SP"/>
    <x v="1"/>
    <x v="0"/>
  </r>
  <r>
    <s v="C105774"/>
    <n v="847.59"/>
    <s v="assalariado"/>
    <n v="7.02"/>
    <n v="338"/>
    <n v="1"/>
    <d v="2023-11-17T23:19:52"/>
    <d v="2023-09-23T11:56:46"/>
    <n v="0.42799999999999999"/>
    <n v="0.23100000000000001"/>
    <s v="ES"/>
    <x v="0"/>
    <x v="1"/>
  </r>
  <r>
    <s v="C105775"/>
    <n v="683.21"/>
    <s v="autônomo"/>
    <n v="18.079999999999998"/>
    <n v="758"/>
    <n v="1"/>
    <d v="2025-09-13T06:43:56"/>
    <d v="2023-06-27T20:20:06"/>
    <n v="0.14699999999999999"/>
    <n v="0.18099999999999999"/>
    <s v="PR"/>
    <x v="0"/>
    <x v="2"/>
  </r>
  <r>
    <s v="C105776"/>
    <n v="489.13"/>
    <s v="assalariado"/>
    <n v="22.7"/>
    <n v="385"/>
    <n v="4"/>
    <d v="2023-06-11T09:13:08"/>
    <d v="2025-05-16T07:16:12"/>
    <n v="0.48"/>
    <n v="0.37"/>
    <s v="PA"/>
    <x v="1"/>
    <x v="1"/>
  </r>
  <r>
    <s v="C105777"/>
    <n v="2344.39"/>
    <s v="assalariado"/>
    <n v="29.55"/>
    <n v="574"/>
    <n v="2"/>
    <d v="2025-06-19T07:57:47"/>
    <d v="2025-05-24T05:41:24"/>
    <n v="0.26"/>
    <n v="0.40200000000000002"/>
    <s v="PR"/>
    <x v="1"/>
    <x v="0"/>
  </r>
  <r>
    <s v="C105778"/>
    <n v="1512.54"/>
    <s v="assalariado"/>
    <n v="27.31"/>
    <n v="683"/>
    <n v="1"/>
    <d v="2023-03-30T23:06:11"/>
    <d v="2024-11-11T12:58:23"/>
    <n v="0.2"/>
    <n v="0.70399999999999996"/>
    <s v="PE"/>
    <x v="1"/>
    <x v="3"/>
  </r>
  <r>
    <s v="C105779"/>
    <n v="1584.98"/>
    <s v="assalariado"/>
    <n v="13.08"/>
    <n v="477"/>
    <n v="4"/>
    <d v="2025-03-04T22:53:11"/>
    <d v="2023-06-14T14:11:59"/>
    <n v="0.14799999999999999"/>
    <n v="0.30499999999999999"/>
    <s v="PB"/>
    <x v="0"/>
    <x v="1"/>
  </r>
  <r>
    <s v="C105780"/>
    <n v="3184.47"/>
    <s v="servidor"/>
    <n v="8.7200000000000006"/>
    <n v="483"/>
    <n v="1"/>
    <d v="2023-06-20T18:02:17"/>
    <d v="2026-02-02T04:19:45"/>
    <n v="0.51800000000000002"/>
    <n v="0.26800000000000002"/>
    <s v="PI"/>
    <x v="0"/>
    <x v="1"/>
  </r>
  <r>
    <s v="C105781"/>
    <n v="2064.61"/>
    <s v="servidor"/>
    <n v="8.6"/>
    <n v="305"/>
    <n v="5"/>
    <d v="2025-10-07T01:21:46"/>
    <d v="2023-03-17T15:26:02"/>
    <n v="0.33400000000000002"/>
    <n v="0.59499999999999997"/>
    <s v="PE"/>
    <x v="0"/>
    <x v="0"/>
  </r>
  <r>
    <s v="C105782"/>
    <n v="3053.6"/>
    <s v="autônomo"/>
    <n v="14.17"/>
    <n v="679"/>
    <n v="1"/>
    <d v="2024-01-05T14:02:27"/>
    <d v="2024-09-01T23:53:15"/>
    <n v="0.152"/>
    <n v="0.153"/>
    <s v="CE"/>
    <x v="0"/>
    <x v="2"/>
  </r>
  <r>
    <s v="C105783"/>
    <n v="289.64"/>
    <s v="assalariado"/>
    <n v="8.26"/>
    <n v="664"/>
    <n v="3"/>
    <d v="2024-11-29T14:27:13"/>
    <d v="2025-07-15T03:46:15"/>
    <n v="0.17"/>
    <n v="0.20300000000000001"/>
    <s v="RN"/>
    <x v="0"/>
    <x v="1"/>
  </r>
  <r>
    <s v="C105784"/>
    <n v="558.24"/>
    <s v="pensionista"/>
    <n v="16.399999999999999"/>
    <n v="672"/>
    <n v="1"/>
    <d v="2023-03-08T04:32:17"/>
    <d v="2025-06-18T07:16:41"/>
    <n v="0.20799999999999999"/>
    <n v="0.80700000000000005"/>
    <s v="DF"/>
    <x v="0"/>
    <x v="4"/>
  </r>
  <r>
    <s v="C105785"/>
    <n v="505.5"/>
    <s v="autônomo"/>
    <n v="32.700000000000003"/>
    <n v="557"/>
    <n v="1"/>
    <d v="2024-02-11T07:02:56"/>
    <d v="2025-08-30T14:53:57"/>
    <n v="0.191"/>
    <n v="0.24"/>
    <s v="RJ"/>
    <x v="1"/>
    <x v="1"/>
  </r>
  <r>
    <s v="C105786"/>
    <n v="1036.6099999999999"/>
    <s v="assalariado"/>
    <n v="15.63"/>
    <n v="423"/>
    <n v="1"/>
    <d v="2025-08-25T01:42:33"/>
    <d v="2025-02-21T14:17:13"/>
    <n v="0.105"/>
    <n v="0.23100000000000001"/>
    <s v="AL"/>
    <x v="0"/>
    <x v="1"/>
  </r>
  <r>
    <s v="C105787"/>
    <n v="180.94"/>
    <s v="assalariado"/>
    <n v="18.07"/>
    <n v="433"/>
    <n v="2"/>
    <d v="2025-01-28T14:18:08"/>
    <d v="2025-06-02T21:58:52"/>
    <n v="0.14899999999999999"/>
    <n v="0.57299999999999995"/>
    <s v="DF"/>
    <x v="0"/>
    <x v="0"/>
  </r>
  <r>
    <s v="C105788"/>
    <n v="557.20000000000005"/>
    <s v="assalariado"/>
    <n v="2.23"/>
    <n v="891"/>
    <n v="1"/>
    <d v="2023-03-31T12:08:36"/>
    <d v="2025-12-01T23:35:46"/>
    <n v="0.13800000000000001"/>
    <n v="0.441"/>
    <s v="MA"/>
    <x v="0"/>
    <x v="0"/>
  </r>
  <r>
    <s v="C105789"/>
    <n v="1826.26"/>
    <s v="assalariado"/>
    <n v="4.3099999999999996"/>
    <n v="766"/>
    <n v="1"/>
    <d v="2024-01-07T16:12:29"/>
    <d v="2024-05-11T03:32:31"/>
    <n v="0.17299999999999999"/>
    <n v="0.30099999999999999"/>
    <s v="MG"/>
    <x v="0"/>
    <x v="1"/>
  </r>
  <r>
    <s v="C105790"/>
    <n v="163.69999999999999"/>
    <s v="assalariado"/>
    <n v="26.7"/>
    <n v="872"/>
    <n v="4"/>
    <d v="2024-02-21T14:56:23"/>
    <d v="2024-06-24T14:44:59"/>
    <n v="0.38200000000000001"/>
    <n v="0.17899999999999999"/>
    <s v="PE"/>
    <x v="1"/>
    <x v="2"/>
  </r>
  <r>
    <s v="C105791"/>
    <n v="737.58"/>
    <s v="pensionista"/>
    <n v="20.65"/>
    <n v="639"/>
    <n v="1"/>
    <d v="2024-01-10T13:53:04"/>
    <d v="2024-05-30T20:38:23"/>
    <n v="0.29599999999999999"/>
    <n v="0.45400000000000001"/>
    <s v="PB"/>
    <x v="1"/>
    <x v="0"/>
  </r>
  <r>
    <s v="C105792"/>
    <n v="476.91"/>
    <s v="pensionista"/>
    <n v="27.26"/>
    <n v="820"/>
    <n v="1"/>
    <d v="2023-08-08T08:04:41"/>
    <d v="2023-08-14T10:09:43"/>
    <n v="0.26700000000000002"/>
    <n v="0.56899999999999995"/>
    <s v="PR"/>
    <x v="1"/>
    <x v="0"/>
  </r>
  <r>
    <s v="C105793"/>
    <n v="3259.18"/>
    <s v="assalariado"/>
    <n v="36.43"/>
    <n v="473"/>
    <n v="3"/>
    <d v="2024-07-02T12:15:12"/>
    <d v="2024-11-13T23:37:35"/>
    <n v="0.26400000000000001"/>
    <n v="0.39400000000000002"/>
    <s v="DF"/>
    <x v="1"/>
    <x v="1"/>
  </r>
  <r>
    <s v="C105794"/>
    <n v="554.53"/>
    <s v="assalariado"/>
    <n v="9.69"/>
    <n v="457"/>
    <n v="1"/>
    <d v="2023-04-18T17:52:28"/>
    <d v="2023-05-20T19:18:42"/>
    <n v="9.9000000000000005E-2"/>
    <n v="0.33800000000000002"/>
    <s v="AM"/>
    <x v="0"/>
    <x v="1"/>
  </r>
  <r>
    <s v="C105795"/>
    <n v="1257.4100000000001"/>
    <s v="assalariado"/>
    <n v="21.12"/>
    <n v="422"/>
    <n v="1"/>
    <d v="2024-09-13T07:29:43"/>
    <d v="2023-09-06T20:34:08"/>
    <n v="0.10199999999999999"/>
    <n v="0.191"/>
    <s v="MA"/>
    <x v="1"/>
    <x v="2"/>
  </r>
  <r>
    <s v="C105796"/>
    <n v="148.86000000000001"/>
    <s v="autônomo"/>
    <n v="24.32"/>
    <n v="492"/>
    <n v="2"/>
    <d v="2024-08-05T21:42:06"/>
    <d v="2025-04-21T13:08:02"/>
    <n v="0.68100000000000005"/>
    <n v="0.26"/>
    <s v="SE"/>
    <x v="1"/>
    <x v="1"/>
  </r>
  <r>
    <s v="C105797"/>
    <n v="1654.14"/>
    <s v="assalariado"/>
    <n v="26.04"/>
    <n v="573"/>
    <n v="2"/>
    <d v="2025-01-02T11:54:03"/>
    <d v="2025-11-11T22:00:22"/>
    <n v="0.39100000000000001"/>
    <n v="0.58399999999999996"/>
    <s v="AM"/>
    <x v="1"/>
    <x v="0"/>
  </r>
  <r>
    <s v="C105798"/>
    <n v="2151.63"/>
    <s v="assalariado"/>
    <n v="20.93"/>
    <n v="474"/>
    <n v="2"/>
    <d v="2024-09-16T04:48:42"/>
    <d v="2024-05-07T10:36:36"/>
    <n v="0.3"/>
    <n v="0.377"/>
    <s v="CE"/>
    <x v="1"/>
    <x v="1"/>
  </r>
  <r>
    <s v="C105799"/>
    <n v="1974.09"/>
    <s v="assalariado"/>
    <n v="30.59"/>
    <n v="620"/>
    <n v="2"/>
    <d v="2025-06-15T01:46:53"/>
    <d v="2023-10-25T21:31:45"/>
    <n v="0.38600000000000001"/>
    <n v="0.29499999999999998"/>
    <s v="RJ"/>
    <x v="1"/>
    <x v="1"/>
  </r>
  <r>
    <s v="C105800"/>
    <n v="1247.3399999999999"/>
    <s v="assalariado"/>
    <n v="7.33"/>
    <n v="630"/>
    <n v="5"/>
    <d v="2025-08-07T03:22:44"/>
    <d v="2024-12-18T11:40:38"/>
    <n v="0.157"/>
    <n v="0.183"/>
    <s v="PR"/>
    <x v="0"/>
    <x v="2"/>
  </r>
  <r>
    <s v="C105801"/>
    <n v="1519.03"/>
    <s v="assalariado"/>
    <n v="20.02"/>
    <n v="827"/>
    <n v="0"/>
    <d v="2023-04-20T06:02:06"/>
    <d v="2023-11-22T17:00:33"/>
    <n v="9.2999999999999999E-2"/>
    <n v="7.8E-2"/>
    <s v="PA"/>
    <x v="1"/>
    <x v="2"/>
  </r>
  <r>
    <s v="C105802"/>
    <n v="2916.3"/>
    <s v="autônomo"/>
    <n v="10.43"/>
    <n v="717"/>
    <n v="3"/>
    <d v="2025-02-23T23:55:33"/>
    <d v="2025-01-11T13:36:41"/>
    <n v="0.183"/>
    <n v="0.13600000000000001"/>
    <s v="SP"/>
    <x v="0"/>
    <x v="2"/>
  </r>
  <r>
    <s v="C105803"/>
    <n v="69.2"/>
    <s v="assalariado"/>
    <n v="7.38"/>
    <n v="564"/>
    <n v="3"/>
    <d v="2023-04-05T00:18:24"/>
    <d v="2024-07-03T23:21:18"/>
    <n v="8.8999999999999996E-2"/>
    <n v="0.34899999999999998"/>
    <s v="AM"/>
    <x v="0"/>
    <x v="1"/>
  </r>
  <r>
    <s v="C105804"/>
    <n v="155.12"/>
    <s v="autônomo"/>
    <n v="3.89"/>
    <n v="431"/>
    <n v="1"/>
    <d v="2025-05-04T14:08:48"/>
    <d v="2023-07-24T19:04:08"/>
    <n v="0.44700000000000001"/>
    <n v="0.64100000000000001"/>
    <s v="AL"/>
    <x v="0"/>
    <x v="3"/>
  </r>
  <r>
    <s v="C105805"/>
    <n v="2569.66"/>
    <s v="autônomo"/>
    <n v="26.91"/>
    <n v="615"/>
    <n v="2"/>
    <d v="2024-07-29T15:55:24"/>
    <d v="2024-12-26T02:27:40"/>
    <n v="0.17299999999999999"/>
    <n v="0.30099999999999999"/>
    <s v="PE"/>
    <x v="1"/>
    <x v="1"/>
  </r>
  <r>
    <s v="C105806"/>
    <n v="1147.51"/>
    <s v="assalariado"/>
    <n v="8.7899999999999991"/>
    <n v="577"/>
    <n v="1"/>
    <d v="2024-02-24T23:40:26"/>
    <d v="2024-09-28T06:32:18"/>
    <n v="0.48899999999999999"/>
    <n v="0.23"/>
    <s v="DF"/>
    <x v="0"/>
    <x v="1"/>
  </r>
  <r>
    <s v="C105807"/>
    <n v="64.02"/>
    <s v="assalariado"/>
    <n v="4.17"/>
    <n v="311"/>
    <n v="1"/>
    <d v="2023-01-30T14:27:54"/>
    <d v="2023-04-15T18:54:32"/>
    <n v="0.13500000000000001"/>
    <n v="0.40600000000000003"/>
    <s v="PR"/>
    <x v="0"/>
    <x v="0"/>
  </r>
  <r>
    <s v="C105808"/>
    <n v="821.19"/>
    <s v="servidor"/>
    <n v="7.83"/>
    <n v="752"/>
    <n v="2"/>
    <d v="2024-02-14T23:03:58"/>
    <d v="2023-07-26T17:08:36"/>
    <n v="9.9000000000000005E-2"/>
    <n v="0.23200000000000001"/>
    <s v="AL"/>
    <x v="0"/>
    <x v="1"/>
  </r>
  <r>
    <s v="C105809"/>
    <n v="1733.33"/>
    <s v="servidor"/>
    <n v="8.93"/>
    <n v="445"/>
    <n v="3"/>
    <d v="2023-01-29T02:30:06"/>
    <d v="2024-01-01T21:39:08"/>
    <n v="0.35799999999999998"/>
    <n v="0.28999999999999998"/>
    <s v="PA"/>
    <x v="0"/>
    <x v="1"/>
  </r>
  <r>
    <s v="C105810"/>
    <n v="2377.09"/>
    <s v="assalariado"/>
    <n v="19.18"/>
    <n v="683"/>
    <n v="1"/>
    <d v="2025-07-23T23:40:27"/>
    <d v="2024-09-01T22:48:21"/>
    <n v="0.33400000000000002"/>
    <n v="5.8999999999999997E-2"/>
    <s v="RN"/>
    <x v="0"/>
    <x v="2"/>
  </r>
  <r>
    <s v="C105811"/>
    <n v="1726.22"/>
    <s v="assalariado"/>
    <n v="22.37"/>
    <n v="493"/>
    <n v="1"/>
    <d v="2023-03-24T05:59:40"/>
    <d v="2025-03-30T12:42:06"/>
    <n v="0.123"/>
    <n v="0.42799999999999999"/>
    <s v="RS"/>
    <x v="1"/>
    <x v="0"/>
  </r>
  <r>
    <s v="C105812"/>
    <n v="242.3"/>
    <s v="assalariado"/>
    <n v="6.28"/>
    <n v="706"/>
    <n v="3"/>
    <d v="2023-06-18T23:30:59"/>
    <d v="2025-01-09T01:51:17"/>
    <n v="0.32700000000000001"/>
    <n v="0.378"/>
    <s v="ES"/>
    <x v="0"/>
    <x v="1"/>
  </r>
  <r>
    <s v="C105813"/>
    <n v="1654.41"/>
    <s v="assalariado"/>
    <n v="7.88"/>
    <n v="791"/>
    <n v="1"/>
    <d v="2025-03-25T22:33:32"/>
    <d v="2025-05-02T00:32:07"/>
    <n v="0.30499999999999999"/>
    <n v="0.38200000000000001"/>
    <s v="PR"/>
    <x v="0"/>
    <x v="1"/>
  </r>
  <r>
    <s v="C105814"/>
    <n v="925.18"/>
    <s v="pensionista"/>
    <n v="15.41"/>
    <n v="853"/>
    <n v="1"/>
    <d v="2025-01-03T21:34:55"/>
    <d v="2025-10-29T15:00:46"/>
    <n v="0.38100000000000001"/>
    <n v="0.26700000000000002"/>
    <s v="PE"/>
    <x v="0"/>
    <x v="1"/>
  </r>
  <r>
    <s v="C105815"/>
    <n v="1177.31"/>
    <s v="servidor"/>
    <n v="8.3699999999999992"/>
    <n v="460"/>
    <n v="1"/>
    <d v="2023-06-08T08:40:00"/>
    <d v="2025-02-14T15:29:30"/>
    <n v="0.03"/>
    <n v="0.375"/>
    <s v="AL"/>
    <x v="0"/>
    <x v="1"/>
  </r>
  <r>
    <s v="C105816"/>
    <n v="876.83"/>
    <s v="pensionista"/>
    <n v="20.88"/>
    <n v="304"/>
    <n v="3"/>
    <d v="2023-11-19T21:25:05"/>
    <d v="2024-08-16T12:08:56"/>
    <n v="0.41199999999999998"/>
    <n v="0.255"/>
    <s v="AM"/>
    <x v="1"/>
    <x v="1"/>
  </r>
  <r>
    <s v="C105817"/>
    <n v="1084.08"/>
    <s v="pensionista"/>
    <n v="9.0500000000000007"/>
    <n v="842"/>
    <n v="1"/>
    <d v="2023-08-18T21:35:53"/>
    <d v="2023-04-28T21:59:00"/>
    <n v="0.34100000000000003"/>
    <n v="0.33200000000000002"/>
    <s v="RJ"/>
    <x v="0"/>
    <x v="1"/>
  </r>
  <r>
    <s v="C105818"/>
    <n v="50.75"/>
    <s v="assalariado"/>
    <n v="5.49"/>
    <n v="552"/>
    <n v="2"/>
    <d v="2023-10-22T19:28:28"/>
    <d v="2024-02-03T09:34:09"/>
    <n v="0.33900000000000002"/>
    <n v="0.11600000000000001"/>
    <s v="RS"/>
    <x v="0"/>
    <x v="2"/>
  </r>
  <r>
    <s v="C105819"/>
    <n v="3019.23"/>
    <s v="autônomo"/>
    <n v="1.62"/>
    <n v="616"/>
    <n v="1"/>
    <d v="2024-05-14T12:32:09"/>
    <d v="2024-06-03T16:49:35"/>
    <n v="0.13100000000000001"/>
    <n v="8.8999999999999996E-2"/>
    <s v="GO"/>
    <x v="0"/>
    <x v="2"/>
  </r>
  <r>
    <s v="C105820"/>
    <n v="1106.6199999999999"/>
    <s v="assalariado"/>
    <n v="26.79"/>
    <n v="313"/>
    <n v="5"/>
    <d v="2023-10-20T13:32:49"/>
    <d v="2023-12-31T10:15:00"/>
    <n v="0.45100000000000001"/>
    <n v="0.25"/>
    <s v="AL"/>
    <x v="1"/>
    <x v="1"/>
  </r>
  <r>
    <s v="C105821"/>
    <n v="312.58999999999997"/>
    <s v="autônomo"/>
    <n v="8.59"/>
    <n v="863"/>
    <n v="1"/>
    <d v="2024-11-14T18:51:58"/>
    <d v="2025-01-19T09:40:34"/>
    <n v="0.50900000000000001"/>
    <n v="0.48299999999999998"/>
    <s v="SE"/>
    <x v="0"/>
    <x v="0"/>
  </r>
  <r>
    <s v="C105822"/>
    <n v="2536.77"/>
    <s v="assalariado"/>
    <n v="8.31"/>
    <n v="308"/>
    <n v="1"/>
    <d v="2024-02-05T20:12:25"/>
    <d v="2025-02-08T04:26:45"/>
    <n v="9.8000000000000004E-2"/>
    <n v="0.34300000000000003"/>
    <s v="MG"/>
    <x v="0"/>
    <x v="1"/>
  </r>
  <r>
    <s v="C105823"/>
    <n v="660.43"/>
    <s v="servidor"/>
    <n v="5.23"/>
    <n v="673"/>
    <n v="3"/>
    <d v="2024-02-19T06:42:57"/>
    <d v="2023-10-23T04:29:06"/>
    <n v="0.05"/>
    <n v="0.33600000000000002"/>
    <s v="MA"/>
    <x v="0"/>
    <x v="1"/>
  </r>
  <r>
    <s v="C105824"/>
    <n v="470.32"/>
    <s v="assalariado"/>
    <n v="18.739999999999998"/>
    <n v="663"/>
    <n v="3"/>
    <d v="2025-10-11T23:43:47"/>
    <d v="2023-01-05T10:52:12"/>
    <n v="0.25"/>
    <n v="0.36599999999999999"/>
    <s v="RN"/>
    <x v="0"/>
    <x v="1"/>
  </r>
  <r>
    <s v="C105825"/>
    <n v="503.56"/>
    <s v="servidor"/>
    <n v="22.38"/>
    <n v="594"/>
    <n v="2"/>
    <d v="2025-06-06T07:34:59"/>
    <d v="2024-11-09T11:09:57"/>
    <n v="0.46300000000000002"/>
    <n v="0.439"/>
    <s v="AM"/>
    <x v="1"/>
    <x v="0"/>
  </r>
  <r>
    <s v="C105826"/>
    <n v="1237.28"/>
    <s v="assalariado"/>
    <n v="19.190000000000001"/>
    <n v="806"/>
    <n v="2"/>
    <d v="2023-11-02T20:25:09"/>
    <d v="2023-09-24T17:43:32"/>
    <n v="0.28599999999999998"/>
    <n v="0.41299999999999998"/>
    <s v="MA"/>
    <x v="0"/>
    <x v="0"/>
  </r>
  <r>
    <s v="C105827"/>
    <n v="1024.04"/>
    <s v="assalariado"/>
    <n v="3.4"/>
    <n v="532"/>
    <n v="3"/>
    <d v="2024-10-05T13:48:45"/>
    <d v="2025-01-27T22:15:10"/>
    <n v="0.38500000000000001"/>
    <n v="0.35799999999999998"/>
    <s v="RJ"/>
    <x v="0"/>
    <x v="1"/>
  </r>
  <r>
    <s v="C105828"/>
    <n v="2733.26"/>
    <s v="assalariado"/>
    <n v="21.91"/>
    <n v="693"/>
    <n v="2"/>
    <d v="2024-06-03T09:46:23"/>
    <d v="2024-06-05T06:29:52"/>
    <n v="0.159"/>
    <n v="8.5000000000000006E-2"/>
    <s v="DF"/>
    <x v="1"/>
    <x v="2"/>
  </r>
  <r>
    <s v="C105829"/>
    <n v="1229.8399999999999"/>
    <s v="autônomo"/>
    <n v="0.93"/>
    <n v="347"/>
    <n v="3"/>
    <d v="2023-07-04T15:52:49"/>
    <d v="2024-10-08T21:45:00"/>
    <n v="0.26800000000000002"/>
    <n v="0.51800000000000002"/>
    <s v="PE"/>
    <x v="0"/>
    <x v="0"/>
  </r>
  <r>
    <s v="C105830"/>
    <n v="1177.6099999999999"/>
    <s v="servidor"/>
    <n v="16.55"/>
    <n v="658"/>
    <n v="5"/>
    <d v="2023-06-10T17:27:44"/>
    <d v="2025-09-23T09:27:05"/>
    <n v="0.124"/>
    <n v="0.27400000000000002"/>
    <s v="PI"/>
    <x v="0"/>
    <x v="1"/>
  </r>
  <r>
    <s v="C105831"/>
    <n v="394.45"/>
    <s v="assalariado"/>
    <n v="5.19"/>
    <n v="860"/>
    <n v="3"/>
    <d v="2025-10-05T22:49:18"/>
    <d v="2024-05-15T01:07:26"/>
    <n v="0.47299999999999998"/>
    <n v="0.112"/>
    <s v="AM"/>
    <x v="0"/>
    <x v="2"/>
  </r>
  <r>
    <s v="C105832"/>
    <n v="612.74"/>
    <s v="assalariado"/>
    <n v="7.17"/>
    <n v="336"/>
    <n v="1"/>
    <d v="2023-02-25T19:40:55"/>
    <d v="2025-08-31T20:52:25"/>
    <n v="0.252"/>
    <n v="0.255"/>
    <s v="MG"/>
    <x v="0"/>
    <x v="1"/>
  </r>
  <r>
    <s v="C105833"/>
    <n v="1865.25"/>
    <s v="autônomo"/>
    <n v="17.13"/>
    <n v="367"/>
    <n v="2"/>
    <d v="2025-09-17T20:12:02"/>
    <d v="2024-07-15T18:01:36"/>
    <n v="0.374"/>
    <n v="0.45500000000000002"/>
    <s v="BA"/>
    <x v="0"/>
    <x v="0"/>
  </r>
  <r>
    <s v="C105834"/>
    <n v="912.22"/>
    <s v="assalariado"/>
    <n v="1.29"/>
    <n v="890"/>
    <n v="3"/>
    <d v="2024-04-30T02:14:35"/>
    <d v="2024-01-09T22:19:44"/>
    <n v="0.222"/>
    <n v="0.19900000000000001"/>
    <s v="PR"/>
    <x v="0"/>
    <x v="2"/>
  </r>
  <r>
    <s v="C105835"/>
    <n v="511.05"/>
    <s v="pensionista"/>
    <n v="2.38"/>
    <n v="719"/>
    <n v="1"/>
    <d v="2023-04-16T02:32:17"/>
    <d v="2025-11-29T22:27:03"/>
    <n v="0.34699999999999998"/>
    <n v="0.16500000000000001"/>
    <s v="MA"/>
    <x v="0"/>
    <x v="2"/>
  </r>
  <r>
    <s v="C105836"/>
    <n v="2675.34"/>
    <s v="assalariado"/>
    <n v="23.71"/>
    <n v="383"/>
    <n v="1"/>
    <d v="2024-03-23T04:13:31"/>
    <d v="2024-07-22T13:25:18"/>
    <n v="0.186"/>
    <n v="0.45700000000000002"/>
    <s v="GO"/>
    <x v="1"/>
    <x v="0"/>
  </r>
  <r>
    <s v="C105837"/>
    <n v="574.51"/>
    <s v="assalariado"/>
    <n v="0.13"/>
    <n v="543"/>
    <n v="1"/>
    <d v="2023-09-09T08:01:58"/>
    <d v="2023-06-03T11:56:15"/>
    <n v="0.61299999999999999"/>
    <n v="0.40200000000000002"/>
    <s v="AM"/>
    <x v="0"/>
    <x v="0"/>
  </r>
  <r>
    <s v="C105838"/>
    <n v="1751.63"/>
    <s v="assalariado"/>
    <n v="3.6"/>
    <n v="717"/>
    <n v="2"/>
    <d v="2023-01-05T09:44:57"/>
    <d v="2023-04-07T03:10:42"/>
    <n v="0.38300000000000001"/>
    <n v="0.44600000000000001"/>
    <s v="ES"/>
    <x v="0"/>
    <x v="0"/>
  </r>
  <r>
    <s v="C105839"/>
    <n v="2919.76"/>
    <s v="servidor"/>
    <n v="11.38"/>
    <n v="819"/>
    <n v="2"/>
    <d v="2025-10-02T05:03:32"/>
    <d v="2024-07-10T01:18:27"/>
    <n v="0.16"/>
    <n v="0.25800000000000001"/>
    <s v="DF"/>
    <x v="0"/>
    <x v="1"/>
  </r>
  <r>
    <s v="C105840"/>
    <n v="1714.13"/>
    <s v="assalariado"/>
    <n v="19.61"/>
    <n v="505"/>
    <n v="3"/>
    <d v="2023-06-22T15:10:51"/>
    <d v="2025-05-27T07:50:22"/>
    <n v="0.46300000000000002"/>
    <n v="0.38400000000000001"/>
    <s v="SP"/>
    <x v="0"/>
    <x v="1"/>
  </r>
  <r>
    <s v="C105841"/>
    <n v="125.16"/>
    <s v="assalariado"/>
    <n v="25.15"/>
    <n v="844"/>
    <n v="4"/>
    <d v="2025-03-31T04:16:58"/>
    <d v="2025-06-19T01:38:40"/>
    <n v="0.19700000000000001"/>
    <n v="0.30099999999999999"/>
    <s v="BA"/>
    <x v="1"/>
    <x v="1"/>
  </r>
  <r>
    <s v="C105842"/>
    <n v="1976.26"/>
    <s v="assalariado"/>
    <n v="14.98"/>
    <n v="765"/>
    <n v="3"/>
    <d v="2024-02-23T17:16:26"/>
    <d v="2025-12-25T18:21:29"/>
    <n v="0.152"/>
    <n v="0.29099999999999998"/>
    <s v="PB"/>
    <x v="0"/>
    <x v="1"/>
  </r>
  <r>
    <s v="C105843"/>
    <n v="284.11"/>
    <s v="assalariado"/>
    <n v="21.13"/>
    <n v="583"/>
    <n v="2"/>
    <d v="2024-09-04T18:42:51"/>
    <d v="2025-11-30T10:53:58"/>
    <n v="0.23699999999999999"/>
    <n v="6.5000000000000002E-2"/>
    <s v="CE"/>
    <x v="1"/>
    <x v="2"/>
  </r>
  <r>
    <s v="C105844"/>
    <n v="1224.1400000000001"/>
    <s v="pensionista"/>
    <n v="18.23"/>
    <n v="305"/>
    <n v="1"/>
    <d v="2025-09-02T04:53:29"/>
    <d v="2025-11-11T20:43:43"/>
    <n v="0.29599999999999999"/>
    <n v="0.18"/>
    <s v="BA"/>
    <x v="0"/>
    <x v="2"/>
  </r>
  <r>
    <s v="C105845"/>
    <n v="2666.02"/>
    <s v="autônomo"/>
    <n v="31.51"/>
    <n v="397"/>
    <n v="1"/>
    <d v="2025-06-29T17:37:26"/>
    <d v="2025-01-10T22:33:49"/>
    <n v="0.34399999999999997"/>
    <n v="0.45700000000000002"/>
    <s v="ES"/>
    <x v="1"/>
    <x v="0"/>
  </r>
  <r>
    <s v="C105846"/>
    <n v="3008.15"/>
    <s v="assalariado"/>
    <n v="11.93"/>
    <n v="778"/>
    <n v="1"/>
    <d v="2024-07-10T10:01:33"/>
    <d v="2025-02-12T10:16:01"/>
    <n v="0.37"/>
    <n v="0.36899999999999999"/>
    <s v="AM"/>
    <x v="0"/>
    <x v="1"/>
  </r>
  <r>
    <s v="C105847"/>
    <n v="554.20000000000005"/>
    <s v="servidor"/>
    <n v="30.07"/>
    <n v="835"/>
    <n v="3"/>
    <d v="2025-10-09T03:00:53"/>
    <d v="2025-04-08T01:20:43"/>
    <n v="0.60799999999999998"/>
    <n v="2.1000000000000001E-2"/>
    <s v="MG"/>
    <x v="1"/>
    <x v="2"/>
  </r>
  <r>
    <s v="C105848"/>
    <n v="2230.77"/>
    <s v="assalariado"/>
    <n v="7.66"/>
    <n v="827"/>
    <n v="2"/>
    <d v="2023-11-11T07:04:58"/>
    <d v="2023-04-09T23:36:38"/>
    <n v="0.13300000000000001"/>
    <n v="0.26700000000000002"/>
    <s v="CE"/>
    <x v="0"/>
    <x v="1"/>
  </r>
  <r>
    <s v="C105849"/>
    <n v="1945.2"/>
    <s v="servidor"/>
    <n v="7.26"/>
    <n v="735"/>
    <n v="4"/>
    <d v="2025-08-17T00:53:27"/>
    <d v="2025-07-21T15:21:02"/>
    <n v="0.47199999999999998"/>
    <n v="0.40300000000000002"/>
    <s v="GO"/>
    <x v="0"/>
    <x v="0"/>
  </r>
  <r>
    <s v="C105850"/>
    <n v="1045.9100000000001"/>
    <s v="assalariado"/>
    <n v="26.23"/>
    <n v="432"/>
    <n v="1"/>
    <d v="2023-01-14T19:58:42"/>
    <d v="2025-04-04T22:10:07"/>
    <n v="0.248"/>
    <n v="0.42"/>
    <s v="PA"/>
    <x v="1"/>
    <x v="0"/>
  </r>
  <r>
    <s v="C105851"/>
    <n v="587.91999999999996"/>
    <s v="assalariado"/>
    <n v="15.97"/>
    <n v="497"/>
    <n v="1"/>
    <d v="2023-02-20T03:50:10"/>
    <d v="2025-05-29T06:59:05"/>
    <n v="0.20799999999999999"/>
    <n v="4.2999999999999997E-2"/>
    <s v="AM"/>
    <x v="0"/>
    <x v="2"/>
  </r>
  <r>
    <s v="C105852"/>
    <n v="1571.99"/>
    <s v="assalariado"/>
    <n v="7.48"/>
    <n v="793"/>
    <n v="2"/>
    <d v="2025-10-19T11:13:26"/>
    <d v="2025-09-02T09:33:56"/>
    <n v="0.77200000000000002"/>
    <n v="0.32800000000000001"/>
    <s v="AL"/>
    <x v="0"/>
    <x v="1"/>
  </r>
  <r>
    <s v="C105853"/>
    <n v="552.26"/>
    <s v="assalariado"/>
    <n v="7.71"/>
    <n v="501"/>
    <n v="2"/>
    <d v="2023-08-06T07:37:23"/>
    <d v="2024-02-11T19:16:19"/>
    <n v="0.40200000000000002"/>
    <n v="9.1999999999999998E-2"/>
    <s v="PE"/>
    <x v="0"/>
    <x v="2"/>
  </r>
  <r>
    <s v="C105854"/>
    <n v="957.29"/>
    <s v="servidor"/>
    <n v="5.78"/>
    <n v="770"/>
    <n v="4"/>
    <d v="2023-08-07T09:20:40"/>
    <d v="2024-09-06T18:41:59"/>
    <n v="0.19600000000000001"/>
    <n v="0.26"/>
    <s v="SC"/>
    <x v="0"/>
    <x v="1"/>
  </r>
  <r>
    <s v="C105855"/>
    <n v="143.56"/>
    <s v="assalariado"/>
    <n v="16.100000000000001"/>
    <n v="782"/>
    <n v="2"/>
    <d v="2025-05-12T22:46:21"/>
    <d v="2024-01-23T03:05:57"/>
    <n v="0.34399999999999997"/>
    <n v="0.17699999999999999"/>
    <s v="GO"/>
    <x v="0"/>
    <x v="2"/>
  </r>
  <r>
    <s v="C105856"/>
    <n v="541.49"/>
    <s v="assalariado"/>
    <n v="29.64"/>
    <n v="401"/>
    <n v="1"/>
    <d v="2024-09-20T07:17:21"/>
    <d v="2024-02-27T19:03:17"/>
    <n v="0.123"/>
    <n v="0.21099999999999999"/>
    <s v="CE"/>
    <x v="1"/>
    <x v="1"/>
  </r>
  <r>
    <s v="C105857"/>
    <n v="121.77"/>
    <s v="autônomo"/>
    <n v="10.6"/>
    <n v="688"/>
    <n v="4"/>
    <d v="2023-04-26T16:04:16"/>
    <d v="2023-02-28T11:31:48"/>
    <n v="0.45"/>
    <n v="0.13800000000000001"/>
    <s v="RS"/>
    <x v="0"/>
    <x v="2"/>
  </r>
  <r>
    <s v="C105858"/>
    <n v="577.27"/>
    <s v="autônomo"/>
    <n v="2"/>
    <n v="426"/>
    <n v="1"/>
    <d v="2025-06-09T00:59:01"/>
    <d v="2025-10-30T22:09:10"/>
    <n v="0.34300000000000003"/>
    <n v="0.184"/>
    <s v="MG"/>
    <x v="0"/>
    <x v="2"/>
  </r>
  <r>
    <s v="C105859"/>
    <n v="1305.77"/>
    <s v="assalariado"/>
    <n v="20.09"/>
    <n v="853"/>
    <n v="2"/>
    <d v="2023-06-10T04:53:36"/>
    <d v="2025-06-12T10:18:46"/>
    <n v="0.158"/>
    <n v="0.35599999999999998"/>
    <s v="BA"/>
    <x v="1"/>
    <x v="1"/>
  </r>
  <r>
    <s v="C105860"/>
    <n v="96.82"/>
    <s v="assalariado"/>
    <n v="8.06"/>
    <n v="327"/>
    <n v="2"/>
    <d v="2024-11-03T06:49:40"/>
    <d v="2024-01-02T01:35:40"/>
    <n v="0.29299999999999998"/>
    <n v="0.193"/>
    <s v="RN"/>
    <x v="0"/>
    <x v="2"/>
  </r>
  <r>
    <s v="C105861"/>
    <n v="3234.08"/>
    <s v="assalariado"/>
    <n v="14.54"/>
    <n v="631"/>
    <n v="3"/>
    <d v="2025-05-25T09:58:46"/>
    <d v="2023-08-02T05:06:52"/>
    <n v="0.19400000000000001"/>
    <n v="0.13500000000000001"/>
    <s v="SP"/>
    <x v="0"/>
    <x v="2"/>
  </r>
  <r>
    <s v="C105862"/>
    <n v="141.06"/>
    <s v="assalariado"/>
    <n v="19.16"/>
    <n v="772"/>
    <n v="1"/>
    <d v="2023-12-23T20:47:21"/>
    <d v="2025-07-26T18:11:32"/>
    <n v="0.15"/>
    <n v="0.35299999999999998"/>
    <s v="MG"/>
    <x v="0"/>
    <x v="1"/>
  </r>
  <r>
    <s v="C105863"/>
    <n v="455.69"/>
    <s v="autônomo"/>
    <n v="11.1"/>
    <n v="488"/>
    <n v="3"/>
    <d v="2023-07-18T03:38:12"/>
    <d v="2023-04-01T12:03:56"/>
    <n v="5.2999999999999999E-2"/>
    <n v="0.53200000000000003"/>
    <s v="SE"/>
    <x v="0"/>
    <x v="0"/>
  </r>
  <r>
    <s v="C105864"/>
    <n v="159.56"/>
    <s v="assalariado"/>
    <n v="22.47"/>
    <n v="678"/>
    <n v="3"/>
    <d v="2025-03-12T07:14:12"/>
    <d v="2023-12-11T00:03:31"/>
    <n v="0.153"/>
    <n v="0.35099999999999998"/>
    <s v="PE"/>
    <x v="1"/>
    <x v="1"/>
  </r>
  <r>
    <s v="C105865"/>
    <n v="3230.21"/>
    <s v="servidor"/>
    <n v="40.729999999999997"/>
    <n v="446"/>
    <n v="1"/>
    <d v="2024-10-20T07:49:01"/>
    <d v="2023-05-12T13:55:17"/>
    <n v="8.4000000000000005E-2"/>
    <n v="6.2E-2"/>
    <s v="PR"/>
    <x v="2"/>
    <x v="2"/>
  </r>
  <r>
    <s v="C105866"/>
    <n v="597.11"/>
    <s v="assalariado"/>
    <n v="13.98"/>
    <n v="342"/>
    <n v="1"/>
    <d v="2023-12-26T18:12:24"/>
    <d v="2025-08-31T10:02:20"/>
    <n v="0.375"/>
    <n v="6.8000000000000005E-2"/>
    <s v="GO"/>
    <x v="0"/>
    <x v="2"/>
  </r>
  <r>
    <s v="C105867"/>
    <n v="142.57"/>
    <s v="assalariado"/>
    <n v="34.450000000000003"/>
    <n v="580"/>
    <n v="2"/>
    <d v="2023-07-11T22:19:11"/>
    <d v="2023-02-19T20:45:22"/>
    <n v="0.34799999999999998"/>
    <n v="0.47499999999999998"/>
    <s v="PR"/>
    <x v="1"/>
    <x v="0"/>
  </r>
  <r>
    <s v="C105868"/>
    <n v="1607.2"/>
    <s v="autônomo"/>
    <n v="28.34"/>
    <n v="451"/>
    <n v="1"/>
    <d v="2025-03-21T05:18:42"/>
    <d v="2025-01-23T08:26:41"/>
    <n v="8.5999999999999993E-2"/>
    <n v="0.22800000000000001"/>
    <s v="RS"/>
    <x v="1"/>
    <x v="1"/>
  </r>
  <r>
    <s v="C105869"/>
    <n v="3001.9"/>
    <s v="autônomo"/>
    <n v="14.06"/>
    <n v="344"/>
    <n v="1"/>
    <d v="2024-03-05T01:56:17"/>
    <d v="2024-02-09T06:20:11"/>
    <n v="0.252"/>
    <n v="0.49099999999999999"/>
    <s v="PE"/>
    <x v="0"/>
    <x v="0"/>
  </r>
  <r>
    <s v="C105870"/>
    <n v="1587.81"/>
    <s v="assalariado"/>
    <n v="8.8000000000000007"/>
    <n v="873"/>
    <n v="2"/>
    <d v="2023-09-11T08:33:47"/>
    <d v="2024-01-09T12:50:37"/>
    <n v="0.187"/>
    <n v="6.0000000000000001E-3"/>
    <s v="GO"/>
    <x v="0"/>
    <x v="2"/>
  </r>
  <r>
    <s v="C105871"/>
    <n v="164.64"/>
    <s v="pensionista"/>
    <n v="34.15"/>
    <n v="436"/>
    <n v="4"/>
    <d v="2023-02-11T23:22:17"/>
    <d v="2025-05-18T04:45:16"/>
    <n v="0.19700000000000001"/>
    <n v="0.31"/>
    <s v="RN"/>
    <x v="1"/>
    <x v="1"/>
  </r>
  <r>
    <s v="C105872"/>
    <n v="648.6"/>
    <s v="assalariado"/>
    <n v="29.12"/>
    <n v="538"/>
    <n v="1"/>
    <d v="2023-06-23T12:48:36"/>
    <d v="2023-07-18T12:09:57"/>
    <n v="0.26800000000000002"/>
    <n v="0.28399999999999997"/>
    <s v="MG"/>
    <x v="1"/>
    <x v="1"/>
  </r>
  <r>
    <s v="C105873"/>
    <n v="1039.6500000000001"/>
    <s v="assalariado"/>
    <n v="11.65"/>
    <n v="757"/>
    <n v="1"/>
    <d v="2025-10-11T08:43:50"/>
    <d v="2025-01-24T22:11:10"/>
    <n v="0.60499999999999998"/>
    <n v="0.183"/>
    <s v="DF"/>
    <x v="0"/>
    <x v="2"/>
  </r>
  <r>
    <s v="C105874"/>
    <n v="1231.3800000000001"/>
    <s v="assalariado"/>
    <n v="4.72"/>
    <n v="630"/>
    <n v="3"/>
    <d v="2025-01-13T19:50:27"/>
    <d v="2024-08-16T22:45:55"/>
    <n v="0.246"/>
    <n v="0.42599999999999999"/>
    <s v="SE"/>
    <x v="0"/>
    <x v="0"/>
  </r>
  <r>
    <s v="C105875"/>
    <n v="1716.65"/>
    <s v="assalariado"/>
    <n v="2.91"/>
    <n v="770"/>
    <n v="1"/>
    <d v="2023-10-15T23:19:22"/>
    <d v="2025-02-24T18:50:12"/>
    <n v="0.25700000000000001"/>
    <n v="0.14499999999999999"/>
    <s v="PB"/>
    <x v="0"/>
    <x v="2"/>
  </r>
  <r>
    <s v="C105876"/>
    <n v="170.62"/>
    <s v="autônomo"/>
    <n v="7.02"/>
    <n v="719"/>
    <n v="1"/>
    <d v="2024-12-09T02:47:51"/>
    <d v="2025-02-26T02:22:50"/>
    <n v="0.54300000000000004"/>
    <n v="0.46800000000000003"/>
    <s v="PE"/>
    <x v="0"/>
    <x v="0"/>
  </r>
  <r>
    <s v="C105877"/>
    <n v="563.95000000000005"/>
    <s v="autônomo"/>
    <n v="17.38"/>
    <n v="571"/>
    <n v="1"/>
    <d v="2024-04-28T19:40:34"/>
    <d v="2025-06-07T06:56:24"/>
    <n v="0.13500000000000001"/>
    <n v="0.48599999999999999"/>
    <s v="ES"/>
    <x v="0"/>
    <x v="0"/>
  </r>
  <r>
    <s v="C105878"/>
    <n v="758.56"/>
    <s v="assalariado"/>
    <n v="30.56"/>
    <n v="500"/>
    <n v="1"/>
    <d v="2024-10-31T10:06:43"/>
    <d v="2024-02-11T03:52:54"/>
    <n v="0.28899999999999998"/>
    <n v="0.57899999999999996"/>
    <s v="MA"/>
    <x v="1"/>
    <x v="0"/>
  </r>
  <r>
    <s v="C105879"/>
    <n v="4445.16"/>
    <s v="assalariado"/>
    <n v="23.47"/>
    <n v="374"/>
    <n v="4"/>
    <d v="2025-03-20T17:57:47"/>
    <d v="2023-09-28T10:12:52"/>
    <n v="5.1999999999999998E-2"/>
    <n v="0.249"/>
    <s v="AM"/>
    <x v="1"/>
    <x v="1"/>
  </r>
  <r>
    <s v="C105880"/>
    <n v="84.72"/>
    <s v="assalariado"/>
    <n v="13.11"/>
    <n v="805"/>
    <n v="3"/>
    <d v="2023-09-16T17:03:11"/>
    <d v="2024-05-01T08:13:08"/>
    <n v="0.11"/>
    <n v="0.35699999999999998"/>
    <s v="AM"/>
    <x v="0"/>
    <x v="1"/>
  </r>
  <r>
    <s v="C105881"/>
    <n v="1552.64"/>
    <s v="assalariado"/>
    <n v="14.87"/>
    <n v="388"/>
    <n v="2"/>
    <d v="2025-03-28T23:41:00"/>
    <d v="2023-08-25T02:18:05"/>
    <n v="0.58199999999999996"/>
    <n v="0.03"/>
    <s v="BA"/>
    <x v="0"/>
    <x v="2"/>
  </r>
  <r>
    <s v="C105882"/>
    <n v="124.61"/>
    <s v="autônomo"/>
    <n v="2.97"/>
    <n v="692"/>
    <n v="3"/>
    <d v="2025-04-12T13:48:35"/>
    <d v="2025-11-29T17:28:31"/>
    <n v="0.50700000000000001"/>
    <n v="0.309"/>
    <s v="PR"/>
    <x v="0"/>
    <x v="1"/>
  </r>
  <r>
    <s v="C105883"/>
    <n v="476.83"/>
    <s v="assalariado"/>
    <n v="22.82"/>
    <n v="524"/>
    <n v="1"/>
    <d v="2023-01-21T05:16:27"/>
    <d v="2025-10-01T01:35:27"/>
    <n v="0.28199999999999997"/>
    <n v="0.52400000000000002"/>
    <s v="RN"/>
    <x v="1"/>
    <x v="0"/>
  </r>
  <r>
    <s v="C105884"/>
    <n v="1155.19"/>
    <s v="assalariado"/>
    <n v="33.450000000000003"/>
    <n v="400"/>
    <n v="2"/>
    <d v="2025-05-04T12:37:45"/>
    <d v="2023-08-15T22:43:58"/>
    <n v="8.4000000000000005E-2"/>
    <n v="0.23799999999999999"/>
    <s v="RS"/>
    <x v="1"/>
    <x v="1"/>
  </r>
  <r>
    <s v="C105885"/>
    <n v="1250.94"/>
    <s v="autônomo"/>
    <n v="13.54"/>
    <n v="659"/>
    <n v="4"/>
    <d v="2023-07-13T15:10:31"/>
    <d v="2025-07-16T16:32:47"/>
    <n v="0.18"/>
    <n v="0.249"/>
    <s v="RJ"/>
    <x v="0"/>
    <x v="1"/>
  </r>
  <r>
    <s v="C105886"/>
    <n v="1309.27"/>
    <s v="assalariado"/>
    <n v="18.420000000000002"/>
    <n v="626"/>
    <n v="2"/>
    <d v="2024-10-11T09:16:30"/>
    <d v="2026-01-14T23:47:48"/>
    <n v="6.4000000000000001E-2"/>
    <n v="0.41599999999999998"/>
    <s v="GO"/>
    <x v="0"/>
    <x v="0"/>
  </r>
  <r>
    <s v="C105887"/>
    <n v="1820.95"/>
    <s v="autônomo"/>
    <n v="9.74"/>
    <n v="864"/>
    <n v="3"/>
    <d v="2024-08-06T17:45:57"/>
    <d v="2023-09-05T21:37:38"/>
    <n v="0.17599999999999999"/>
    <n v="0.114"/>
    <s v="PA"/>
    <x v="0"/>
    <x v="2"/>
  </r>
  <r>
    <s v="C105888"/>
    <n v="407.74"/>
    <s v="assalariado"/>
    <n v="26.64"/>
    <n v="385"/>
    <n v="5"/>
    <d v="2025-04-06T04:18:47"/>
    <d v="2023-09-26T00:53:49"/>
    <n v="0.36599999999999999"/>
    <n v="0.16400000000000001"/>
    <s v="PA"/>
    <x v="1"/>
    <x v="2"/>
  </r>
  <r>
    <s v="C105889"/>
    <n v="1171.18"/>
    <s v="pensionista"/>
    <n v="11.57"/>
    <n v="470"/>
    <n v="1"/>
    <d v="2024-12-29T17:08:30"/>
    <d v="2024-05-26T05:13:41"/>
    <n v="0.44"/>
    <n v="0.28999999999999998"/>
    <s v="MA"/>
    <x v="0"/>
    <x v="1"/>
  </r>
  <r>
    <s v="C105890"/>
    <n v="1299.83"/>
    <s v="servidor"/>
    <n v="6.37"/>
    <n v="367"/>
    <n v="1"/>
    <d v="2023-10-30T04:00:37"/>
    <d v="2023-06-30T22:07:36"/>
    <n v="0.44600000000000001"/>
    <n v="0.26900000000000002"/>
    <s v="SC"/>
    <x v="0"/>
    <x v="1"/>
  </r>
  <r>
    <s v="C105891"/>
    <n v="1096.6099999999999"/>
    <s v="assalariado"/>
    <n v="6.3"/>
    <n v="405"/>
    <n v="2"/>
    <d v="2024-07-04T21:38:01"/>
    <d v="2025-08-17T22:37:35"/>
    <n v="0.41299999999999998"/>
    <n v="0.47199999999999998"/>
    <s v="AM"/>
    <x v="0"/>
    <x v="0"/>
  </r>
  <r>
    <s v="C105892"/>
    <n v="505.93"/>
    <s v="assalariado"/>
    <n v="6.71"/>
    <n v="304"/>
    <n v="1"/>
    <d v="2023-05-17T04:18:58"/>
    <d v="2023-06-16T12:58:46"/>
    <n v="0.32500000000000001"/>
    <n v="0.23"/>
    <s v="RS"/>
    <x v="0"/>
    <x v="1"/>
  </r>
  <r>
    <s v="C105893"/>
    <n v="2854.29"/>
    <s v="assalariado"/>
    <n v="7.8"/>
    <n v="544"/>
    <n v="1"/>
    <d v="2023-07-17T00:48:06"/>
    <d v="2024-02-09T03:48:52"/>
    <n v="0.224"/>
    <n v="0.28999999999999998"/>
    <s v="RS"/>
    <x v="0"/>
    <x v="1"/>
  </r>
  <r>
    <s v="C105894"/>
    <n v="4485.62"/>
    <s v="assalariado"/>
    <n v="10.99"/>
    <n v="872"/>
    <n v="3"/>
    <d v="2024-11-21T10:22:58"/>
    <d v="2023-05-06T23:48:54"/>
    <n v="0.19700000000000001"/>
    <n v="0.13700000000000001"/>
    <s v="RJ"/>
    <x v="0"/>
    <x v="2"/>
  </r>
  <r>
    <s v="C105895"/>
    <n v="1373.23"/>
    <s v="servidor"/>
    <n v="3.93"/>
    <n v="614"/>
    <n v="2"/>
    <d v="2023-05-04T15:17:00"/>
    <d v="2024-06-25T07:02:05"/>
    <n v="0.26"/>
    <n v="0.16900000000000001"/>
    <s v="MA"/>
    <x v="0"/>
    <x v="2"/>
  </r>
  <r>
    <s v="C105896"/>
    <n v="1159.3499999999999"/>
    <s v="assalariado"/>
    <n v="13.99"/>
    <n v="487"/>
    <n v="5"/>
    <d v="2023-09-09T04:54:31"/>
    <d v="2023-08-04T19:10:41"/>
    <n v="0.436"/>
    <n v="0.32600000000000001"/>
    <s v="SP"/>
    <x v="0"/>
    <x v="1"/>
  </r>
  <r>
    <s v="C105897"/>
    <n v="773.93"/>
    <s v="assalariado"/>
    <n v="0.92"/>
    <n v="626"/>
    <n v="2"/>
    <d v="2023-05-14T11:37:58"/>
    <d v="2023-11-11T09:14:30"/>
    <n v="0.2"/>
    <n v="3.5999999999999997E-2"/>
    <s v="BA"/>
    <x v="0"/>
    <x v="2"/>
  </r>
  <r>
    <s v="C105898"/>
    <n v="350.44"/>
    <s v="assalariado"/>
    <n v="39.19"/>
    <n v="338"/>
    <n v="4"/>
    <d v="2025-05-30T10:23:56"/>
    <d v="2024-03-08T19:01:53"/>
    <n v="0.26700000000000002"/>
    <n v="0.30099999999999999"/>
    <s v="PB"/>
    <x v="1"/>
    <x v="1"/>
  </r>
  <r>
    <s v="C105899"/>
    <n v="1227.74"/>
    <s v="assalariado"/>
    <n v="6.31"/>
    <n v="531"/>
    <n v="3"/>
    <d v="2025-10-23T17:34:40"/>
    <d v="2025-02-02T11:36:34"/>
    <n v="9.5000000000000001E-2"/>
    <n v="0.41"/>
    <s v="RS"/>
    <x v="0"/>
    <x v="0"/>
  </r>
  <r>
    <s v="C105900"/>
    <n v="943.51"/>
    <s v="assalariado"/>
    <n v="22.81"/>
    <n v="884"/>
    <n v="1"/>
    <d v="2023-11-04T14:47:23"/>
    <d v="2023-09-06T05:16:02"/>
    <n v="0.122"/>
    <n v="0.29599999999999999"/>
    <s v="AM"/>
    <x v="1"/>
    <x v="1"/>
  </r>
  <r>
    <s v="C105901"/>
    <n v="3931.53"/>
    <s v="assalariado"/>
    <n v="11.23"/>
    <n v="669"/>
    <n v="3"/>
    <d v="2023-08-23T16:37:57"/>
    <d v="2023-12-07T03:59:53"/>
    <n v="0.26300000000000001"/>
    <n v="0.252"/>
    <s v="PR"/>
    <x v="0"/>
    <x v="1"/>
  </r>
  <r>
    <s v="C105902"/>
    <n v="2675.22"/>
    <s v="pensionista"/>
    <n v="26.71"/>
    <n v="815"/>
    <n v="3"/>
    <d v="2025-03-03T21:31:39"/>
    <d v="2024-12-16T22:20:14"/>
    <n v="0.42299999999999999"/>
    <n v="0.32400000000000001"/>
    <s v="PE"/>
    <x v="1"/>
    <x v="1"/>
  </r>
  <r>
    <s v="C105903"/>
    <n v="1149.5899999999999"/>
    <s v="servidor"/>
    <n v="12.36"/>
    <n v="441"/>
    <n v="1"/>
    <d v="2023-02-15T15:44:13"/>
    <d v="2024-06-20T09:25:06"/>
    <n v="0.23799999999999999"/>
    <n v="0.5"/>
    <s v="PI"/>
    <x v="0"/>
    <x v="0"/>
  </r>
  <r>
    <s v="C105904"/>
    <n v="177.02"/>
    <s v="pensionista"/>
    <n v="9.3699999999999992"/>
    <n v="790"/>
    <n v="3"/>
    <d v="2025-01-14T20:30:39"/>
    <d v="2024-02-10T21:02:30"/>
    <n v="0.27700000000000002"/>
    <n v="0.442"/>
    <s v="PI"/>
    <x v="0"/>
    <x v="0"/>
  </r>
  <r>
    <s v="C105905"/>
    <n v="181.5"/>
    <s v="autônomo"/>
    <n v="47.51"/>
    <n v="407"/>
    <n v="1"/>
    <d v="2025-08-22T17:05:45"/>
    <d v="2024-01-27T04:12:57"/>
    <n v="9.5000000000000001E-2"/>
    <n v="0.33800000000000002"/>
    <s v="PA"/>
    <x v="2"/>
    <x v="1"/>
  </r>
  <r>
    <s v="C105906"/>
    <n v="2765.52"/>
    <s v="pensionista"/>
    <n v="13"/>
    <n v="585"/>
    <n v="2"/>
    <d v="2024-06-24T15:31:57"/>
    <d v="2024-09-03T12:12:00"/>
    <n v="0.16900000000000001"/>
    <n v="0.38900000000000001"/>
    <s v="CE"/>
    <x v="0"/>
    <x v="1"/>
  </r>
  <r>
    <s v="C105907"/>
    <n v="3327.74"/>
    <s v="autônomo"/>
    <n v="48.13"/>
    <n v="434"/>
    <n v="1"/>
    <d v="2025-04-30T13:39:29"/>
    <d v="2023-06-05T14:35:31"/>
    <n v="0.85099999999999998"/>
    <n v="0.36499999999999999"/>
    <s v="BA"/>
    <x v="2"/>
    <x v="1"/>
  </r>
  <r>
    <s v="C105908"/>
    <n v="979.2"/>
    <s v="assalariado"/>
    <n v="5.9"/>
    <n v="870"/>
    <n v="1"/>
    <d v="2023-10-04T13:40:46"/>
    <d v="2025-07-12T10:00:08"/>
    <n v="0.34699999999999998"/>
    <n v="0.39300000000000002"/>
    <s v="PR"/>
    <x v="0"/>
    <x v="1"/>
  </r>
  <r>
    <s v="C105909"/>
    <n v="309.39999999999998"/>
    <s v="assalariado"/>
    <n v="11.56"/>
    <n v="500"/>
    <n v="2"/>
    <d v="2025-04-18T12:47:08"/>
    <d v="2024-06-11T06:27:39"/>
    <n v="0.47799999999999998"/>
    <n v="0.43"/>
    <s v="AL"/>
    <x v="0"/>
    <x v="0"/>
  </r>
  <r>
    <s v="C105910"/>
    <n v="1604.97"/>
    <s v="assalariado"/>
    <n v="5"/>
    <n v="424"/>
    <n v="1"/>
    <d v="2023-08-20T00:48:00"/>
    <d v="2023-06-17T04:48:56"/>
    <n v="0.34699999999999998"/>
    <n v="0.3"/>
    <s v="PR"/>
    <x v="0"/>
    <x v="1"/>
  </r>
  <r>
    <s v="C105911"/>
    <n v="706.77"/>
    <s v="assalariado"/>
    <n v="38.22"/>
    <n v="498"/>
    <n v="1"/>
    <d v="2024-10-26T18:05:06"/>
    <d v="2025-02-03T07:46:37"/>
    <n v="0.23100000000000001"/>
    <n v="0.71899999999999997"/>
    <s v="BA"/>
    <x v="1"/>
    <x v="3"/>
  </r>
  <r>
    <s v="C105912"/>
    <n v="73.84"/>
    <s v="servidor"/>
    <n v="7.16"/>
    <n v="730"/>
    <n v="1"/>
    <d v="2024-11-23T11:27:52"/>
    <d v="2025-08-10T05:11:02"/>
    <n v="0.75"/>
    <n v="0.28299999999999997"/>
    <s v="GO"/>
    <x v="0"/>
    <x v="1"/>
  </r>
  <r>
    <s v="C105913"/>
    <n v="3260.7"/>
    <s v="assalariado"/>
    <n v="9.5299999999999994"/>
    <n v="397"/>
    <n v="3"/>
    <d v="2025-01-11T05:25:45"/>
    <d v="2025-06-30T09:55:02"/>
    <n v="0.19400000000000001"/>
    <n v="0.51200000000000001"/>
    <s v="GO"/>
    <x v="0"/>
    <x v="0"/>
  </r>
  <r>
    <s v="C105914"/>
    <n v="313.58999999999997"/>
    <s v="assalariado"/>
    <n v="35.840000000000003"/>
    <n v="501"/>
    <n v="1"/>
    <d v="2023-09-12T11:12:55"/>
    <d v="2024-07-17T16:22:13"/>
    <n v="0.628"/>
    <n v="0.498"/>
    <s v="SE"/>
    <x v="1"/>
    <x v="0"/>
  </r>
  <r>
    <s v="C105915"/>
    <n v="1588.02"/>
    <s v="assalariado"/>
    <n v="9.4"/>
    <n v="557"/>
    <n v="3"/>
    <d v="2023-02-09T11:00:19"/>
    <d v="2025-09-29T16:43:56"/>
    <n v="0.16400000000000001"/>
    <n v="0.70199999999999996"/>
    <s v="PB"/>
    <x v="0"/>
    <x v="3"/>
  </r>
  <r>
    <s v="C105916"/>
    <n v="1970"/>
    <s v="assalariado"/>
    <n v="9.9499999999999993"/>
    <n v="315"/>
    <n v="1"/>
    <d v="2024-10-17T15:31:45"/>
    <d v="2025-03-25T00:55:53"/>
    <n v="0.11799999999999999"/>
    <n v="5.7000000000000002E-2"/>
    <s v="AM"/>
    <x v="0"/>
    <x v="2"/>
  </r>
  <r>
    <s v="C105917"/>
    <n v="1509.81"/>
    <s v="assalariado"/>
    <n v="18.93"/>
    <n v="510"/>
    <n v="1"/>
    <d v="2023-12-10T00:25:27"/>
    <d v="2024-08-18T16:35:02"/>
    <n v="0.36899999999999999"/>
    <n v="0.121"/>
    <s v="MG"/>
    <x v="0"/>
    <x v="2"/>
  </r>
  <r>
    <s v="C105918"/>
    <n v="351.09"/>
    <s v="autônomo"/>
    <n v="25.97"/>
    <n v="817"/>
    <n v="1"/>
    <d v="2023-10-28T12:47:11"/>
    <d v="2024-02-24T09:13:15"/>
    <n v="0.497"/>
    <n v="0.106"/>
    <s v="GO"/>
    <x v="1"/>
    <x v="2"/>
  </r>
  <r>
    <s v="C105919"/>
    <n v="864.31"/>
    <s v="autônomo"/>
    <n v="21.56"/>
    <n v="888"/>
    <n v="1"/>
    <d v="2023-10-09T15:33:24"/>
    <d v="2025-07-26T13:29:45"/>
    <n v="0.21099999999999999"/>
    <n v="0.38300000000000001"/>
    <s v="MA"/>
    <x v="1"/>
    <x v="1"/>
  </r>
  <r>
    <s v="C105920"/>
    <n v="456.97"/>
    <s v="assalariado"/>
    <n v="1.99"/>
    <n v="789"/>
    <n v="1"/>
    <d v="2025-05-23T02:52:00"/>
    <d v="2023-01-29T06:16:12"/>
    <n v="0.108"/>
    <n v="0.37"/>
    <s v="AL"/>
    <x v="0"/>
    <x v="1"/>
  </r>
  <r>
    <s v="C105921"/>
    <n v="1460.25"/>
    <s v="assalariado"/>
    <n v="8.8699999999999992"/>
    <n v="779"/>
    <n v="1"/>
    <d v="2024-02-05T13:55:36"/>
    <d v="2024-01-16T17:11:46"/>
    <n v="0.58699999999999997"/>
    <n v="0.41099999999999998"/>
    <s v="SC"/>
    <x v="0"/>
    <x v="0"/>
  </r>
  <r>
    <s v="C105922"/>
    <n v="489.47"/>
    <s v="pensionista"/>
    <n v="6.2"/>
    <n v="776"/>
    <n v="1"/>
    <d v="2024-03-14T06:39:26"/>
    <d v="2024-05-01T22:59:40"/>
    <n v="4.3999999999999997E-2"/>
    <n v="0.317"/>
    <s v="RJ"/>
    <x v="0"/>
    <x v="1"/>
  </r>
  <r>
    <s v="C105923"/>
    <n v="590.46"/>
    <s v="assalariado"/>
    <n v="5.13"/>
    <n v="479"/>
    <n v="1"/>
    <d v="2024-02-05T15:25:08"/>
    <d v="2025-07-14T11:22:13"/>
    <n v="0.13800000000000001"/>
    <n v="0.28999999999999998"/>
    <s v="MA"/>
    <x v="0"/>
    <x v="1"/>
  </r>
  <r>
    <s v="C105924"/>
    <n v="179.2"/>
    <s v="assalariado"/>
    <n v="19.11"/>
    <n v="736"/>
    <n v="1"/>
    <d v="2024-01-08T16:42:38"/>
    <d v="2024-03-03T12:39:52"/>
    <n v="4.4999999999999998E-2"/>
    <n v="0.14899999999999999"/>
    <s v="ES"/>
    <x v="0"/>
    <x v="2"/>
  </r>
  <r>
    <s v="C105925"/>
    <n v="275.29000000000002"/>
    <s v="assalariado"/>
    <n v="1.61"/>
    <n v="524"/>
    <n v="4"/>
    <d v="2023-04-11T07:35:32"/>
    <d v="2024-03-30T07:59:11"/>
    <n v="7.0000000000000001E-3"/>
    <n v="0.18"/>
    <s v="PE"/>
    <x v="0"/>
    <x v="2"/>
  </r>
  <r>
    <s v="C105926"/>
    <n v="946.7"/>
    <s v="assalariado"/>
    <n v="8.48"/>
    <n v="570"/>
    <n v="4"/>
    <d v="2024-10-29T19:53:01"/>
    <d v="2023-06-06T20:03:50"/>
    <n v="0.30299999999999999"/>
    <n v="2.9000000000000001E-2"/>
    <s v="GO"/>
    <x v="0"/>
    <x v="2"/>
  </r>
  <r>
    <s v="C105927"/>
    <n v="679.4"/>
    <s v="pensionista"/>
    <n v="26.83"/>
    <n v="680"/>
    <n v="2"/>
    <d v="2023-06-22T23:07:03"/>
    <d v="2025-07-08T02:11:13"/>
    <n v="4.5999999999999999E-2"/>
    <n v="0.158"/>
    <s v="RJ"/>
    <x v="1"/>
    <x v="2"/>
  </r>
  <r>
    <s v="C105928"/>
    <n v="2359.15"/>
    <s v="servidor"/>
    <n v="12.28"/>
    <n v="488"/>
    <n v="2"/>
    <d v="2024-10-30T06:44:51"/>
    <d v="2025-06-10T11:34:01"/>
    <n v="0.17100000000000001"/>
    <n v="0.318"/>
    <s v="DF"/>
    <x v="0"/>
    <x v="1"/>
  </r>
  <r>
    <s v="C105929"/>
    <n v="1157.77"/>
    <s v="autônomo"/>
    <n v="8.5500000000000007"/>
    <n v="391"/>
    <n v="1"/>
    <d v="2025-03-20T09:58:58"/>
    <d v="2025-04-26T02:54:57"/>
    <n v="7.0999999999999994E-2"/>
    <n v="0.36099999999999999"/>
    <s v="MA"/>
    <x v="0"/>
    <x v="1"/>
  </r>
  <r>
    <s v="C105930"/>
    <n v="1892.75"/>
    <s v="assalariado"/>
    <n v="2.31"/>
    <n v="440"/>
    <n v="1"/>
    <d v="2024-11-21T00:04:02"/>
    <d v="2024-04-08T23:41:46"/>
    <n v="0.40799999999999997"/>
    <n v="0.40699999999999997"/>
    <s v="PR"/>
    <x v="0"/>
    <x v="0"/>
  </r>
  <r>
    <s v="C105931"/>
    <n v="2081.71"/>
    <s v="servidor"/>
    <n v="40.44"/>
    <n v="491"/>
    <n v="2"/>
    <d v="2025-03-12T22:52:04"/>
    <d v="2024-03-26T17:19:06"/>
    <n v="0.29699999999999999"/>
    <n v="0.35899999999999999"/>
    <s v="PE"/>
    <x v="2"/>
    <x v="1"/>
  </r>
  <r>
    <s v="C105932"/>
    <n v="2096.79"/>
    <s v="autônomo"/>
    <n v="9.23"/>
    <n v="546"/>
    <n v="2"/>
    <d v="2023-07-09T00:00:04"/>
    <d v="2023-02-02T17:24:32"/>
    <n v="0.47699999999999998"/>
    <n v="0.26100000000000001"/>
    <s v="PI"/>
    <x v="0"/>
    <x v="1"/>
  </r>
  <r>
    <s v="C105933"/>
    <n v="1499.71"/>
    <s v="servidor"/>
    <n v="10.69"/>
    <n v="525"/>
    <n v="2"/>
    <d v="2025-02-15T15:03:44"/>
    <d v="2025-01-08T03:31:15"/>
    <n v="0.25900000000000001"/>
    <n v="0.46500000000000002"/>
    <s v="PA"/>
    <x v="0"/>
    <x v="0"/>
  </r>
  <r>
    <s v="C105934"/>
    <n v="1767.77"/>
    <s v="pensionista"/>
    <n v="1.34"/>
    <n v="397"/>
    <n v="2"/>
    <d v="2023-05-02T11:01:10"/>
    <d v="2025-02-06T19:34:05"/>
    <n v="0.1"/>
    <n v="0.15"/>
    <s v="PA"/>
    <x v="0"/>
    <x v="2"/>
  </r>
  <r>
    <s v="C105935"/>
    <n v="180.45"/>
    <s v="pensionista"/>
    <n v="19.399999999999999"/>
    <n v="870"/>
    <n v="2"/>
    <d v="2023-06-16T19:11:07"/>
    <d v="2025-05-03T00:50:43"/>
    <n v="5.2999999999999999E-2"/>
    <n v="0.32500000000000001"/>
    <s v="BA"/>
    <x v="0"/>
    <x v="1"/>
  </r>
  <r>
    <s v="C105936"/>
    <n v="1752.97"/>
    <s v="servidor"/>
    <n v="15.45"/>
    <n v="789"/>
    <n v="5"/>
    <d v="2025-02-28T03:37:09"/>
    <d v="2023-11-17T14:24:27"/>
    <n v="7.9000000000000001E-2"/>
    <n v="0.65800000000000003"/>
    <s v="MA"/>
    <x v="0"/>
    <x v="3"/>
  </r>
  <r>
    <s v="C105937"/>
    <n v="3644.97"/>
    <s v="autônomo"/>
    <n v="13.87"/>
    <n v="851"/>
    <n v="2"/>
    <d v="2024-07-09T06:07:44"/>
    <d v="2025-07-07T18:42:16"/>
    <n v="0.13200000000000001"/>
    <n v="0.224"/>
    <s v="MA"/>
    <x v="0"/>
    <x v="1"/>
  </r>
  <r>
    <s v="C105938"/>
    <n v="1278.7"/>
    <s v="assalariado"/>
    <n v="18.649999999999999"/>
    <n v="505"/>
    <n v="3"/>
    <d v="2023-08-17T00:48:28"/>
    <d v="2024-07-10T19:26:52"/>
    <n v="0.17100000000000001"/>
    <n v="0.47"/>
    <s v="PE"/>
    <x v="0"/>
    <x v="0"/>
  </r>
  <r>
    <s v="C105939"/>
    <n v="2116.5700000000002"/>
    <s v="autônomo"/>
    <n v="25.32"/>
    <n v="646"/>
    <n v="4"/>
    <d v="2023-11-01T01:41:03"/>
    <d v="2025-05-15T22:59:32"/>
    <n v="0.192"/>
    <n v="0.32"/>
    <s v="SC"/>
    <x v="1"/>
    <x v="1"/>
  </r>
  <r>
    <s v="C105940"/>
    <n v="616.48"/>
    <s v="assalariado"/>
    <n v="6.34"/>
    <n v="484"/>
    <n v="2"/>
    <d v="2024-06-10T01:02:12"/>
    <d v="2023-07-06T06:25:59"/>
    <n v="0.42199999999999999"/>
    <n v="0.221"/>
    <s v="SP"/>
    <x v="0"/>
    <x v="1"/>
  </r>
  <r>
    <s v="C105941"/>
    <n v="283.3"/>
    <s v="servidor"/>
    <n v="32.380000000000003"/>
    <n v="381"/>
    <n v="1"/>
    <d v="2023-02-27T17:48:37"/>
    <d v="2024-10-09T15:37:47"/>
    <n v="0.33900000000000002"/>
    <n v="0.32300000000000001"/>
    <s v="PE"/>
    <x v="1"/>
    <x v="1"/>
  </r>
  <r>
    <s v="C105942"/>
    <n v="2468.41"/>
    <s v="assalariado"/>
    <n v="7.62"/>
    <n v="504"/>
    <n v="1"/>
    <d v="2023-11-29T18:10:09"/>
    <d v="2024-05-18T23:22:26"/>
    <n v="9.7000000000000003E-2"/>
    <n v="0.33600000000000002"/>
    <s v="RS"/>
    <x v="0"/>
    <x v="1"/>
  </r>
  <r>
    <s v="C105943"/>
    <n v="2189.88"/>
    <s v="pensionista"/>
    <n v="13.84"/>
    <n v="342"/>
    <n v="2"/>
    <d v="2024-10-11T20:27:41"/>
    <d v="2024-01-05T15:18:00"/>
    <n v="0.26100000000000001"/>
    <n v="0.39400000000000002"/>
    <s v="BA"/>
    <x v="0"/>
    <x v="1"/>
  </r>
  <r>
    <s v="C105944"/>
    <n v="4884.24"/>
    <s v="autônomo"/>
    <n v="41.53"/>
    <n v="361"/>
    <n v="2"/>
    <d v="2024-07-19T07:09:02"/>
    <d v="2024-01-21T07:53:50"/>
    <n v="0.44400000000000001"/>
    <n v="0.52200000000000002"/>
    <s v="PE"/>
    <x v="2"/>
    <x v="0"/>
  </r>
  <r>
    <s v="C105945"/>
    <n v="470.62"/>
    <s v="assalariado"/>
    <n v="21.26"/>
    <n v="676"/>
    <n v="0"/>
    <d v="2025-08-01T08:59:05"/>
    <d v="2024-03-22T08:31:23"/>
    <n v="0.31"/>
    <n v="0.26400000000000001"/>
    <s v="SP"/>
    <x v="1"/>
    <x v="1"/>
  </r>
  <r>
    <s v="C105946"/>
    <n v="2303.8000000000002"/>
    <s v="autônomo"/>
    <n v="10.95"/>
    <n v="494"/>
    <n v="0"/>
    <d v="2024-06-02T18:33:36"/>
    <d v="2024-06-20T01:30:59"/>
    <n v="0.113"/>
    <n v="0.54800000000000004"/>
    <s v="AL"/>
    <x v="0"/>
    <x v="0"/>
  </r>
  <r>
    <s v="C105947"/>
    <n v="1100.55"/>
    <s v="assalariado"/>
    <n v="7.13"/>
    <n v="628"/>
    <n v="1"/>
    <d v="2023-10-10T14:38:23"/>
    <d v="2024-05-18T08:04:42"/>
    <n v="0.495"/>
    <n v="0.313"/>
    <s v="PI"/>
    <x v="0"/>
    <x v="1"/>
  </r>
  <r>
    <s v="C105948"/>
    <n v="2414.89"/>
    <s v="pensionista"/>
    <n v="1.83"/>
    <n v="331"/>
    <n v="2"/>
    <d v="2024-06-02T18:01:46"/>
    <d v="2024-10-20T02:17:03"/>
    <n v="0.34"/>
    <n v="0.318"/>
    <s v="RN"/>
    <x v="0"/>
    <x v="1"/>
  </r>
  <r>
    <s v="C105949"/>
    <n v="1550.81"/>
    <s v="autônomo"/>
    <n v="12.49"/>
    <n v="670"/>
    <n v="1"/>
    <d v="2023-06-06T02:39:57"/>
    <d v="2025-04-11T05:58:15"/>
    <n v="0.40200000000000002"/>
    <n v="0.437"/>
    <s v="SC"/>
    <x v="0"/>
    <x v="0"/>
  </r>
  <r>
    <s v="C105950"/>
    <n v="192.91"/>
    <s v="pensionista"/>
    <n v="34.68"/>
    <n v="467"/>
    <n v="0"/>
    <d v="2023-05-28T08:31:49"/>
    <d v="2025-09-01T16:52:01"/>
    <n v="0.34300000000000003"/>
    <n v="0.49399999999999999"/>
    <s v="ES"/>
    <x v="1"/>
    <x v="0"/>
  </r>
  <r>
    <s v="C105951"/>
    <n v="956.29"/>
    <s v="assalariado"/>
    <n v="21.33"/>
    <n v="572"/>
    <n v="2"/>
    <d v="2024-06-25T18:27:55"/>
    <d v="2024-02-01T21:10:27"/>
    <n v="0.33"/>
    <n v="0.58299999999999996"/>
    <s v="MG"/>
    <x v="1"/>
    <x v="0"/>
  </r>
  <r>
    <s v="C105952"/>
    <n v="613.04"/>
    <s v="servidor"/>
    <n v="15.68"/>
    <n v="588"/>
    <n v="3"/>
    <d v="2023-04-25T13:49:40"/>
    <d v="2023-10-12T15:20:15"/>
    <n v="0.41799999999999998"/>
    <n v="0.17899999999999999"/>
    <s v="MA"/>
    <x v="0"/>
    <x v="2"/>
  </r>
  <r>
    <s v="C105953"/>
    <n v="2324.09"/>
    <s v="pensionista"/>
    <n v="12.63"/>
    <n v="411"/>
    <n v="2"/>
    <d v="2025-06-19T20:26:57"/>
    <d v="2024-04-13T18:36:43"/>
    <n v="0.32900000000000001"/>
    <n v="0.49099999999999999"/>
    <s v="PA"/>
    <x v="0"/>
    <x v="0"/>
  </r>
  <r>
    <s v="C105954"/>
    <n v="725.23"/>
    <s v="assalariado"/>
    <n v="8.58"/>
    <n v="572"/>
    <n v="2"/>
    <d v="2023-11-25T11:10:28"/>
    <d v="2024-04-12T06:15:33"/>
    <n v="0.29299999999999998"/>
    <n v="0.06"/>
    <s v="PI"/>
    <x v="0"/>
    <x v="2"/>
  </r>
  <r>
    <s v="C105955"/>
    <n v="561.14"/>
    <s v="assalariado"/>
    <n v="9.92"/>
    <n v="671"/>
    <n v="2"/>
    <d v="2023-11-10T18:17:00"/>
    <d v="2025-07-10T02:43:14"/>
    <n v="0.186"/>
    <n v="0.35499999999999998"/>
    <s v="DF"/>
    <x v="0"/>
    <x v="1"/>
  </r>
  <r>
    <s v="C105956"/>
    <n v="1746.91"/>
    <s v="servidor"/>
    <n v="3.59"/>
    <n v="633"/>
    <n v="1"/>
    <d v="2024-03-25T00:24:26"/>
    <d v="2025-04-06T21:36:29"/>
    <n v="0.246"/>
    <n v="0.41099999999999998"/>
    <s v="MG"/>
    <x v="0"/>
    <x v="0"/>
  </r>
  <r>
    <s v="C105957"/>
    <n v="3104.59"/>
    <s v="assalariado"/>
    <n v="6.54"/>
    <n v="416"/>
    <n v="2"/>
    <d v="2025-05-03T01:32:57"/>
    <d v="2023-09-23T15:13:45"/>
    <n v="0.38300000000000001"/>
    <n v="0.43"/>
    <s v="RS"/>
    <x v="0"/>
    <x v="0"/>
  </r>
  <r>
    <s v="C105958"/>
    <n v="81.08"/>
    <s v="autônomo"/>
    <n v="5.21"/>
    <n v="306"/>
    <n v="1"/>
    <d v="2025-07-02T15:26:08"/>
    <d v="2024-04-20T00:38:21"/>
    <n v="0.3"/>
    <n v="0.61399999999999999"/>
    <s v="AM"/>
    <x v="0"/>
    <x v="3"/>
  </r>
  <r>
    <s v="C105959"/>
    <n v="1147.43"/>
    <s v="autônomo"/>
    <n v="25.75"/>
    <n v="876"/>
    <n v="1"/>
    <d v="2025-02-22T12:18:08"/>
    <d v="2025-03-17T21:10:35"/>
    <n v="0.502"/>
    <n v="0.39"/>
    <s v="AM"/>
    <x v="1"/>
    <x v="1"/>
  </r>
  <r>
    <s v="C105960"/>
    <n v="984.61"/>
    <s v="servidor"/>
    <n v="7.77"/>
    <n v="387"/>
    <n v="2"/>
    <d v="2025-01-07T02:30:04"/>
    <d v="2023-03-13T20:39:52"/>
    <n v="0.14699999999999999"/>
    <n v="0.16400000000000001"/>
    <s v="MG"/>
    <x v="0"/>
    <x v="2"/>
  </r>
  <r>
    <s v="C105961"/>
    <n v="2622.25"/>
    <s v="assalariado"/>
    <n v="13.41"/>
    <n v="824"/>
    <n v="3"/>
    <d v="2023-02-15T15:16:23"/>
    <d v="2023-11-16T18:20:10"/>
    <n v="0.51300000000000001"/>
    <n v="3.4000000000000002E-2"/>
    <s v="RS"/>
    <x v="0"/>
    <x v="2"/>
  </r>
  <r>
    <s v="C105962"/>
    <n v="3320.34"/>
    <s v="assalariado"/>
    <n v="20.98"/>
    <n v="733"/>
    <n v="3"/>
    <d v="2023-06-16T20:56:17"/>
    <d v="2023-05-15T19:41:22"/>
    <n v="0.33800000000000002"/>
    <n v="0.104"/>
    <s v="MA"/>
    <x v="1"/>
    <x v="2"/>
  </r>
  <r>
    <s v="C105963"/>
    <n v="1554.45"/>
    <s v="assalariado"/>
    <n v="11.49"/>
    <n v="478"/>
    <n v="2"/>
    <d v="2025-10-10T23:52:40"/>
    <d v="2024-03-13T20:03:18"/>
    <n v="0.30099999999999999"/>
    <n v="0.30499999999999999"/>
    <s v="ES"/>
    <x v="0"/>
    <x v="1"/>
  </r>
  <r>
    <s v="C105964"/>
    <n v="884.85"/>
    <s v="autônomo"/>
    <n v="11.5"/>
    <n v="509"/>
    <n v="2"/>
    <d v="2024-08-14T14:03:44"/>
    <d v="2024-06-11T12:25:45"/>
    <n v="0.41299999999999998"/>
    <n v="0.32600000000000001"/>
    <s v="SP"/>
    <x v="0"/>
    <x v="1"/>
  </r>
  <r>
    <s v="C105965"/>
    <n v="395.58"/>
    <s v="assalariado"/>
    <n v="16.2"/>
    <n v="344"/>
    <n v="1"/>
    <d v="2024-02-03T20:34:38"/>
    <d v="2023-08-27T05:00:58"/>
    <n v="0.39900000000000002"/>
    <n v="0.44"/>
    <s v="RJ"/>
    <x v="0"/>
    <x v="0"/>
  </r>
  <r>
    <s v="C105966"/>
    <n v="265.58"/>
    <s v="assalariado"/>
    <n v="12.34"/>
    <n v="327"/>
    <n v="1"/>
    <d v="2024-09-05T20:20:30"/>
    <d v="2025-11-21T04:58:16"/>
    <n v="0.23699999999999999"/>
    <n v="0.33100000000000002"/>
    <s v="RN"/>
    <x v="0"/>
    <x v="1"/>
  </r>
  <r>
    <s v="C105967"/>
    <n v="251.85"/>
    <s v="autônomo"/>
    <n v="7.61"/>
    <n v="719"/>
    <n v="0"/>
    <d v="2024-01-24T06:29:57"/>
    <d v="2025-01-19T19:22:46"/>
    <n v="0.39100000000000001"/>
    <n v="0.253"/>
    <s v="PA"/>
    <x v="0"/>
    <x v="1"/>
  </r>
  <r>
    <s v="C105968"/>
    <n v="211.96"/>
    <s v="assalariado"/>
    <n v="12.97"/>
    <n v="313"/>
    <n v="1"/>
    <d v="2024-09-23T07:01:25"/>
    <d v="2023-12-24T06:12:31"/>
    <n v="0.36399999999999999"/>
    <n v="0.216"/>
    <s v="SC"/>
    <x v="0"/>
    <x v="1"/>
  </r>
  <r>
    <s v="C105969"/>
    <n v="439.04"/>
    <s v="assalariado"/>
    <n v="19.88"/>
    <n v="447"/>
    <n v="1"/>
    <d v="2023-01-07T03:55:14"/>
    <d v="2024-09-21T04:20:03"/>
    <n v="0.31900000000000001"/>
    <n v="0.107"/>
    <s v="ES"/>
    <x v="0"/>
    <x v="2"/>
  </r>
  <r>
    <s v="C105970"/>
    <n v="298.95999999999998"/>
    <s v="assalariado"/>
    <n v="12.36"/>
    <n v="722"/>
    <n v="1"/>
    <d v="2023-08-08T16:14:25"/>
    <d v="2024-02-16T04:33:07"/>
    <n v="0.11600000000000001"/>
    <n v="0.28199999999999997"/>
    <s v="AL"/>
    <x v="0"/>
    <x v="1"/>
  </r>
  <r>
    <s v="C105971"/>
    <n v="190.14"/>
    <s v="assalariado"/>
    <n v="23.44"/>
    <n v="316"/>
    <n v="1"/>
    <d v="2024-05-13T18:42:34"/>
    <d v="2025-10-06T11:31:03"/>
    <n v="0.13100000000000001"/>
    <n v="0.28999999999999998"/>
    <s v="SE"/>
    <x v="1"/>
    <x v="1"/>
  </r>
  <r>
    <s v="C105972"/>
    <n v="105.96"/>
    <s v="pensionista"/>
    <n v="33.07"/>
    <n v="345"/>
    <n v="3"/>
    <d v="2023-03-25T02:59:33"/>
    <d v="2024-10-25T22:14:10"/>
    <n v="0.16500000000000001"/>
    <n v="0.19500000000000001"/>
    <s v="MG"/>
    <x v="1"/>
    <x v="2"/>
  </r>
  <r>
    <s v="C105973"/>
    <n v="1046.19"/>
    <s v="servidor"/>
    <n v="38.880000000000003"/>
    <n v="710"/>
    <n v="1"/>
    <d v="2024-01-28T14:33:11"/>
    <d v="2024-07-14T22:33:14"/>
    <n v="0.22600000000000001"/>
    <n v="0.26"/>
    <s v="RS"/>
    <x v="1"/>
    <x v="1"/>
  </r>
  <r>
    <s v="C105974"/>
    <n v="1656.82"/>
    <s v="servidor"/>
    <n v="8.6300000000000008"/>
    <n v="896"/>
    <n v="3"/>
    <d v="2024-03-09T09:41:13"/>
    <d v="2023-05-11T21:50:22"/>
    <n v="6.3E-2"/>
    <n v="0.29699999999999999"/>
    <s v="RJ"/>
    <x v="0"/>
    <x v="1"/>
  </r>
  <r>
    <s v="C105975"/>
    <n v="457.35"/>
    <s v="servidor"/>
    <n v="7.08"/>
    <n v="465"/>
    <n v="2"/>
    <d v="2024-05-07T20:22:35"/>
    <d v="2025-03-23T23:56:15"/>
    <n v="0.34799999999999998"/>
    <n v="0.32900000000000001"/>
    <s v="CE"/>
    <x v="0"/>
    <x v="1"/>
  </r>
  <r>
    <s v="C105976"/>
    <n v="1599.96"/>
    <s v="servidor"/>
    <n v="28.76"/>
    <n v="612"/>
    <n v="1"/>
    <d v="2024-05-11T07:18:28"/>
    <d v="2025-06-10T11:05:07"/>
    <n v="0.34"/>
    <n v="6.7000000000000004E-2"/>
    <s v="PB"/>
    <x v="1"/>
    <x v="2"/>
  </r>
  <r>
    <s v="C105977"/>
    <n v="755.41"/>
    <s v="assalariado"/>
    <n v="40.78"/>
    <n v="792"/>
    <n v="1"/>
    <d v="2025-02-12T03:21:40"/>
    <d v="2023-05-10T12:24:17"/>
    <n v="0.55200000000000005"/>
    <n v="0.36899999999999999"/>
    <s v="DF"/>
    <x v="2"/>
    <x v="1"/>
  </r>
  <r>
    <s v="C105978"/>
    <n v="1683.89"/>
    <s v="assalariado"/>
    <n v="21.39"/>
    <n v="331"/>
    <n v="3"/>
    <d v="2023-07-27T00:07:22"/>
    <d v="2024-04-24T09:09:55"/>
    <n v="0.27500000000000002"/>
    <n v="0.48599999999999999"/>
    <s v="MA"/>
    <x v="1"/>
    <x v="0"/>
  </r>
  <r>
    <s v="C105979"/>
    <n v="1509.45"/>
    <s v="assalariado"/>
    <n v="19.510000000000002"/>
    <n v="785"/>
    <n v="1"/>
    <d v="2023-04-09T04:10:24"/>
    <d v="2023-08-11T01:36:37"/>
    <n v="0.318"/>
    <n v="0.33200000000000002"/>
    <s v="CE"/>
    <x v="0"/>
    <x v="1"/>
  </r>
  <r>
    <s v="C105980"/>
    <n v="1948.65"/>
    <s v="autônomo"/>
    <n v="38.42"/>
    <n v="577"/>
    <n v="1"/>
    <d v="2025-09-11T01:26:23"/>
    <d v="2023-11-22T09:11:57"/>
    <n v="0.41699999999999998"/>
    <n v="0.27900000000000003"/>
    <s v="PB"/>
    <x v="1"/>
    <x v="1"/>
  </r>
  <r>
    <s v="C105981"/>
    <n v="191.54"/>
    <s v="servidor"/>
    <n v="4.78"/>
    <n v="824"/>
    <n v="3"/>
    <d v="2025-05-04T16:38:29"/>
    <d v="2023-09-02T01:18:55"/>
    <n v="0.443"/>
    <n v="0.308"/>
    <s v="BA"/>
    <x v="0"/>
    <x v="1"/>
  </r>
  <r>
    <s v="C105982"/>
    <n v="202.29"/>
    <s v="assalariado"/>
    <n v="21.65"/>
    <n v="485"/>
    <n v="0"/>
    <d v="2025-08-01T16:47:50"/>
    <d v="2024-02-06T06:35:06"/>
    <n v="9.2999999999999999E-2"/>
    <n v="8.5999999999999993E-2"/>
    <s v="PR"/>
    <x v="1"/>
    <x v="2"/>
  </r>
  <r>
    <s v="C105983"/>
    <n v="3771.48"/>
    <s v="pensionista"/>
    <n v="2.77"/>
    <n v="832"/>
    <n v="1"/>
    <d v="2023-09-23T04:01:58"/>
    <d v="2023-05-29T13:52:07"/>
    <n v="0.28699999999999998"/>
    <n v="0.20300000000000001"/>
    <s v="DF"/>
    <x v="0"/>
    <x v="1"/>
  </r>
  <r>
    <s v="C105984"/>
    <n v="267.89"/>
    <s v="assalariado"/>
    <n v="1.53"/>
    <n v="598"/>
    <n v="1"/>
    <d v="2024-10-15T12:27:58"/>
    <d v="2024-02-18T23:54:54"/>
    <n v="0.14399999999999999"/>
    <n v="0.26200000000000001"/>
    <s v="DF"/>
    <x v="0"/>
    <x v="1"/>
  </r>
  <r>
    <s v="C105985"/>
    <n v="86.12"/>
    <s v="servidor"/>
    <n v="5.74"/>
    <n v="645"/>
    <n v="1"/>
    <d v="2023-04-08T08:04:46"/>
    <d v="2023-06-02T05:43:34"/>
    <n v="0.155"/>
    <n v="0.105"/>
    <s v="BA"/>
    <x v="0"/>
    <x v="2"/>
  </r>
  <r>
    <s v="C105986"/>
    <n v="1105.8399999999999"/>
    <s v="assalariado"/>
    <n v="5.36"/>
    <n v="796"/>
    <n v="2"/>
    <d v="2025-08-31T19:45:04"/>
    <d v="2025-03-27T11:17:54"/>
    <n v="0.59699999999999998"/>
    <n v="0.39900000000000002"/>
    <s v="PB"/>
    <x v="0"/>
    <x v="1"/>
  </r>
  <r>
    <s v="C105987"/>
    <n v="2040.57"/>
    <s v="assalariado"/>
    <n v="24.43"/>
    <n v="432"/>
    <n v="3"/>
    <d v="2023-12-07T18:30:34"/>
    <d v="2024-08-18T02:35:51"/>
    <n v="0.24299999999999999"/>
    <n v="0.161"/>
    <s v="ES"/>
    <x v="1"/>
    <x v="2"/>
  </r>
  <r>
    <s v="C105988"/>
    <n v="135.82"/>
    <s v="assalariado"/>
    <n v="12.36"/>
    <n v="396"/>
    <n v="3"/>
    <d v="2024-09-26T17:13:36"/>
    <d v="2023-09-02T01:53:51"/>
    <n v="0.60299999999999998"/>
    <n v="0.19"/>
    <s v="PI"/>
    <x v="0"/>
    <x v="2"/>
  </r>
  <r>
    <s v="C105989"/>
    <n v="663.47"/>
    <s v="autônomo"/>
    <n v="12.3"/>
    <n v="300"/>
    <n v="1"/>
    <d v="2024-08-05T07:24:08"/>
    <d v="2025-09-19T06:24:25"/>
    <n v="0.17899999999999999"/>
    <n v="0.19700000000000001"/>
    <s v="SP"/>
    <x v="0"/>
    <x v="2"/>
  </r>
  <r>
    <s v="C105990"/>
    <n v="1664.36"/>
    <s v="assalariado"/>
    <n v="18.66"/>
    <n v="817"/>
    <n v="2"/>
    <d v="2023-10-23T00:05:53"/>
    <d v="2025-11-12T11:09:03"/>
    <n v="8.5999999999999993E-2"/>
    <n v="0.61799999999999999"/>
    <s v="SE"/>
    <x v="0"/>
    <x v="3"/>
  </r>
  <r>
    <s v="C105991"/>
    <n v="147.41"/>
    <s v="assalariado"/>
    <n v="26.55"/>
    <n v="366"/>
    <n v="2"/>
    <d v="2025-05-28T19:05:18"/>
    <d v="2024-10-11T11:53:21"/>
    <n v="0.42899999999999999"/>
    <n v="0.30599999999999999"/>
    <s v="ES"/>
    <x v="1"/>
    <x v="1"/>
  </r>
  <r>
    <s v="C105992"/>
    <n v="1350.22"/>
    <s v="autônomo"/>
    <n v="2.78"/>
    <n v="547"/>
    <n v="1"/>
    <d v="2025-04-13T19:13:01"/>
    <d v="2023-12-03T21:20:12"/>
    <n v="0.23300000000000001"/>
    <n v="0.317"/>
    <s v="PB"/>
    <x v="0"/>
    <x v="1"/>
  </r>
  <r>
    <s v="C105993"/>
    <n v="3708.53"/>
    <s v="assalariado"/>
    <n v="9.07"/>
    <n v="828"/>
    <n v="4"/>
    <d v="2023-07-21T12:18:05"/>
    <d v="2025-10-28T05:29:25"/>
    <n v="0.28199999999999997"/>
    <n v="8.7999999999999995E-2"/>
    <s v="BA"/>
    <x v="0"/>
    <x v="2"/>
  </r>
  <r>
    <s v="C105994"/>
    <n v="846.59"/>
    <s v="assalariado"/>
    <n v="33.909999999999997"/>
    <n v="377"/>
    <n v="2"/>
    <d v="2023-09-11T04:39:55"/>
    <d v="2026-03-24T10:26:18"/>
    <n v="0.56399999999999995"/>
    <n v="0.40600000000000003"/>
    <s v="PA"/>
    <x v="1"/>
    <x v="0"/>
  </r>
  <r>
    <s v="C105995"/>
    <n v="404.17"/>
    <s v="assalariado"/>
    <n v="7.06"/>
    <n v="723"/>
    <n v="2"/>
    <d v="2024-02-29T14:27:06"/>
    <d v="2023-08-01T11:41:52"/>
    <n v="0.55600000000000005"/>
    <n v="0.66900000000000004"/>
    <s v="BA"/>
    <x v="0"/>
    <x v="3"/>
  </r>
  <r>
    <s v="C105996"/>
    <n v="2211.65"/>
    <s v="assalariado"/>
    <n v="13.67"/>
    <n v="421"/>
    <n v="2"/>
    <d v="2023-03-19T09:53:04"/>
    <d v="2023-02-12T19:21:11"/>
    <n v="0.29799999999999999"/>
    <n v="0.40300000000000002"/>
    <s v="MG"/>
    <x v="0"/>
    <x v="0"/>
  </r>
  <r>
    <s v="C105997"/>
    <n v="872.96"/>
    <s v="assalariado"/>
    <n v="27.64"/>
    <n v="766"/>
    <n v="3"/>
    <d v="2024-10-10T11:25:50"/>
    <d v="2025-06-06T11:35:05"/>
    <n v="0.23899999999999999"/>
    <n v="0.35799999999999998"/>
    <s v="PR"/>
    <x v="1"/>
    <x v="1"/>
  </r>
  <r>
    <s v="C105998"/>
    <n v="205.03"/>
    <s v="servidor"/>
    <n v="8.7899999999999991"/>
    <n v="472"/>
    <n v="2"/>
    <d v="2023-07-24T15:11:30"/>
    <d v="2024-11-13T06:45:13"/>
    <n v="2.8000000000000001E-2"/>
    <n v="0.51500000000000001"/>
    <s v="SP"/>
    <x v="0"/>
    <x v="0"/>
  </r>
  <r>
    <s v="C105999"/>
    <n v="2506.0500000000002"/>
    <s v="assalariado"/>
    <n v="17.989999999999998"/>
    <n v="356"/>
    <n v="3"/>
    <d v="2024-01-27T14:31:39"/>
    <d v="2025-10-17T18:16:58"/>
    <n v="0.33100000000000002"/>
    <n v="0.35499999999999998"/>
    <s v="PI"/>
    <x v="0"/>
    <x v="1"/>
  </r>
  <r>
    <s v="C106000"/>
    <n v="1132.8"/>
    <s v="assalariado"/>
    <n v="1.95"/>
    <n v="314"/>
    <n v="2"/>
    <d v="2024-09-11T14:40:29"/>
    <d v="2025-02-12T10:49:37"/>
    <n v="0.01"/>
    <n v="0.36699999999999999"/>
    <s v="GO"/>
    <x v="0"/>
    <x v="1"/>
  </r>
  <r>
    <s v="C106001"/>
    <n v="1421.86"/>
    <s v="pensionista"/>
    <n v="31.92"/>
    <n v="603"/>
    <n v="3"/>
    <d v="2025-07-11T20:16:08"/>
    <d v="2024-11-15T20:48:16"/>
    <n v="0.40500000000000003"/>
    <n v="0.56000000000000005"/>
    <s v="BA"/>
    <x v="1"/>
    <x v="0"/>
  </r>
  <r>
    <s v="C106002"/>
    <n v="112.46"/>
    <s v="autônomo"/>
    <n v="24.08"/>
    <n v="386"/>
    <n v="2"/>
    <d v="2025-10-08T03:47:30"/>
    <d v="2024-09-18T23:12:24"/>
    <n v="0.25900000000000001"/>
    <n v="0.115"/>
    <s v="PR"/>
    <x v="1"/>
    <x v="2"/>
  </r>
  <r>
    <s v="C106003"/>
    <n v="283.36"/>
    <s v="autônomo"/>
    <n v="14.96"/>
    <n v="635"/>
    <n v="1"/>
    <d v="2023-11-08T20:53:48"/>
    <d v="2025-04-07T07:10:57"/>
    <n v="0.28799999999999998"/>
    <n v="0.16"/>
    <s v="SC"/>
    <x v="0"/>
    <x v="2"/>
  </r>
  <r>
    <s v="C106004"/>
    <n v="576.84"/>
    <s v="autônomo"/>
    <n v="8.51"/>
    <n v="605"/>
    <n v="1"/>
    <d v="2025-08-17T21:45:41"/>
    <d v="2025-10-21T14:52:58"/>
    <n v="0.35899999999999999"/>
    <n v="0.63500000000000001"/>
    <s v="PE"/>
    <x v="0"/>
    <x v="3"/>
  </r>
  <r>
    <s v="C106005"/>
    <n v="482.62"/>
    <s v="autônomo"/>
    <n v="11.44"/>
    <n v="705"/>
    <n v="1"/>
    <d v="2025-09-30T07:44:59"/>
    <d v="2024-05-19T06:28:03"/>
    <n v="0.498"/>
    <n v="0.52900000000000003"/>
    <s v="PR"/>
    <x v="0"/>
    <x v="0"/>
  </r>
  <r>
    <s v="C106006"/>
    <n v="1221.94"/>
    <s v="assalariado"/>
    <n v="22.94"/>
    <n v="459"/>
    <n v="3"/>
    <d v="2025-03-02T23:19:06"/>
    <d v="2024-08-24T07:54:54"/>
    <n v="0.30199999999999999"/>
    <n v="0.26900000000000002"/>
    <s v="RS"/>
    <x v="1"/>
    <x v="1"/>
  </r>
  <r>
    <s v="C106007"/>
    <n v="158.88"/>
    <s v="autônomo"/>
    <n v="12.86"/>
    <n v="336"/>
    <n v="2"/>
    <d v="2024-06-06T22:00:14"/>
    <d v="2024-02-18T06:19:52"/>
    <n v="0.39200000000000002"/>
    <n v="0.47"/>
    <s v="PI"/>
    <x v="0"/>
    <x v="0"/>
  </r>
  <r>
    <s v="C106008"/>
    <n v="507.56"/>
    <s v="assalariado"/>
    <n v="10.27"/>
    <n v="710"/>
    <n v="2"/>
    <d v="2024-06-22T12:43:11"/>
    <d v="2023-01-17T02:20:40"/>
    <n v="0.28100000000000003"/>
    <n v="0.58199999999999996"/>
    <s v="SE"/>
    <x v="0"/>
    <x v="0"/>
  </r>
  <r>
    <s v="C106009"/>
    <n v="1286.1500000000001"/>
    <s v="pensionista"/>
    <n v="2.81"/>
    <n v="342"/>
    <n v="2"/>
    <d v="2025-02-14T01:14:43"/>
    <d v="2023-06-12T13:50:25"/>
    <n v="0.66300000000000003"/>
    <n v="0.46500000000000002"/>
    <s v="GO"/>
    <x v="0"/>
    <x v="0"/>
  </r>
  <r>
    <s v="C106010"/>
    <n v="5853.38"/>
    <s v="assalariado"/>
    <n v="51.99"/>
    <n v="513"/>
    <n v="1"/>
    <d v="2025-01-23T03:44:38"/>
    <d v="2023-05-16T21:32:14"/>
    <n v="0.16200000000000001"/>
    <n v="0.25900000000000001"/>
    <s v="BA"/>
    <x v="2"/>
    <x v="1"/>
  </r>
  <r>
    <s v="C106011"/>
    <n v="3078.23"/>
    <s v="servidor"/>
    <n v="1.79"/>
    <n v="848"/>
    <n v="2"/>
    <d v="2024-08-30T10:08:24"/>
    <d v="2024-01-25T09:06:40"/>
    <n v="0.13200000000000001"/>
    <n v="8.7999999999999995E-2"/>
    <s v="MA"/>
    <x v="0"/>
    <x v="2"/>
  </r>
  <r>
    <s v="C106012"/>
    <n v="1779.2"/>
    <s v="servidor"/>
    <n v="17.47"/>
    <n v="423"/>
    <n v="1"/>
    <d v="2024-06-24T18:40:27"/>
    <d v="2024-05-09T11:21:05"/>
    <n v="0.155"/>
    <n v="0.49099999999999999"/>
    <s v="PE"/>
    <x v="0"/>
    <x v="0"/>
  </r>
  <r>
    <s v="C106013"/>
    <n v="1403.06"/>
    <s v="servidor"/>
    <n v="14.35"/>
    <n v="470"/>
    <n v="2"/>
    <d v="2025-01-06T09:15:03"/>
    <d v="2024-02-07T09:27:12"/>
    <n v="0.217"/>
    <n v="0.42599999999999999"/>
    <s v="RJ"/>
    <x v="0"/>
    <x v="0"/>
  </r>
  <r>
    <s v="C106014"/>
    <n v="1008.62"/>
    <s v="autônomo"/>
    <n v="28.98"/>
    <n v="630"/>
    <n v="0"/>
    <d v="2024-06-20T19:20:13"/>
    <d v="2024-04-19T06:48:21"/>
    <n v="0.35699999999999998"/>
    <n v="0.189"/>
    <s v="CE"/>
    <x v="1"/>
    <x v="2"/>
  </r>
  <r>
    <s v="C106015"/>
    <n v="1313.58"/>
    <s v="assalariado"/>
    <n v="6.49"/>
    <n v="830"/>
    <n v="1"/>
    <d v="2025-05-13T17:26:19"/>
    <d v="2024-01-24T03:12:54"/>
    <n v="0.34499999999999997"/>
    <n v="0.216"/>
    <s v="RS"/>
    <x v="0"/>
    <x v="1"/>
  </r>
  <r>
    <s v="C106016"/>
    <n v="1047.05"/>
    <s v="assalariado"/>
    <n v="8.67"/>
    <n v="743"/>
    <n v="1"/>
    <d v="2025-01-28T11:01:34"/>
    <d v="2023-05-09T09:17:52"/>
    <n v="3.5000000000000003E-2"/>
    <n v="0.128"/>
    <s v="RS"/>
    <x v="0"/>
    <x v="2"/>
  </r>
  <r>
    <s v="C106017"/>
    <n v="579.30999999999995"/>
    <s v="assalariado"/>
    <n v="9.6199999999999992"/>
    <n v="556"/>
    <n v="1"/>
    <d v="2023-10-23T16:41:56"/>
    <d v="2023-08-07T20:38:47"/>
    <n v="0.32700000000000001"/>
    <n v="0.128"/>
    <s v="RN"/>
    <x v="0"/>
    <x v="2"/>
  </r>
  <r>
    <s v="C106018"/>
    <n v="946.28"/>
    <s v="autônomo"/>
    <n v="9.6199999999999992"/>
    <n v="359"/>
    <n v="1"/>
    <d v="2024-05-28T17:07:01"/>
    <d v="2025-01-10T11:06:31"/>
    <n v="7.9000000000000001E-2"/>
    <n v="0.38200000000000001"/>
    <s v="AM"/>
    <x v="0"/>
    <x v="1"/>
  </r>
  <r>
    <s v="C106019"/>
    <n v="2828.5"/>
    <s v="pensionista"/>
    <n v="23.13"/>
    <n v="803"/>
    <n v="1"/>
    <d v="2024-12-20T14:29:43"/>
    <d v="2024-07-26T21:04:17"/>
    <n v="3.3000000000000002E-2"/>
    <n v="0.41899999999999998"/>
    <s v="PA"/>
    <x v="1"/>
    <x v="0"/>
  </r>
  <r>
    <s v="C106020"/>
    <n v="403.35"/>
    <s v="servidor"/>
    <n v="7.6"/>
    <n v="398"/>
    <n v="3"/>
    <d v="2024-06-02T10:00:25"/>
    <d v="2024-09-16T00:29:01"/>
    <n v="0.223"/>
    <n v="0.23300000000000001"/>
    <s v="ES"/>
    <x v="0"/>
    <x v="1"/>
  </r>
  <r>
    <s v="C106021"/>
    <n v="553.89"/>
    <s v="autônomo"/>
    <n v="30.24"/>
    <n v="306"/>
    <n v="4"/>
    <d v="2024-05-06T04:06:38"/>
    <d v="2025-01-01T09:28:24"/>
    <n v="0.35099999999999998"/>
    <n v="0.31900000000000001"/>
    <s v="DF"/>
    <x v="1"/>
    <x v="1"/>
  </r>
  <r>
    <s v="C106022"/>
    <n v="2151.79"/>
    <s v="assalariado"/>
    <n v="23.48"/>
    <n v="330"/>
    <n v="2"/>
    <d v="2025-05-15T04:10:53"/>
    <d v="2024-11-29T07:38:42"/>
    <n v="0.308"/>
    <n v="0.06"/>
    <s v="SC"/>
    <x v="1"/>
    <x v="2"/>
  </r>
  <r>
    <s v="C106023"/>
    <n v="1526.98"/>
    <s v="pensionista"/>
    <n v="3.78"/>
    <n v="862"/>
    <n v="3"/>
    <d v="2023-10-14T16:19:31"/>
    <d v="2024-03-04T22:27:43"/>
    <n v="0.24"/>
    <n v="0.04"/>
    <s v="RN"/>
    <x v="0"/>
    <x v="2"/>
  </r>
  <r>
    <s v="C106024"/>
    <n v="1841.45"/>
    <s v="assalariado"/>
    <n v="50.01"/>
    <n v="487"/>
    <n v="3"/>
    <d v="2025-05-23T05:08:43"/>
    <d v="2024-06-09T16:02:14"/>
    <n v="0.30099999999999999"/>
    <n v="0.503"/>
    <s v="DF"/>
    <x v="2"/>
    <x v="0"/>
  </r>
  <r>
    <s v="C106025"/>
    <n v="572.16999999999996"/>
    <s v="assalariado"/>
    <n v="5.64"/>
    <n v="503"/>
    <n v="4"/>
    <d v="2024-12-30T20:59:28"/>
    <d v="2025-10-08T13:23:14"/>
    <n v="0.41799999999999998"/>
    <n v="0.27100000000000002"/>
    <s v="AM"/>
    <x v="0"/>
    <x v="1"/>
  </r>
  <r>
    <s v="C106026"/>
    <n v="72.47"/>
    <s v="assalariado"/>
    <n v="17.440000000000001"/>
    <n v="523"/>
    <n v="3"/>
    <d v="2025-05-21T09:46:57"/>
    <d v="2025-10-22T10:51:17"/>
    <n v="0.45400000000000001"/>
    <n v="0.44400000000000001"/>
    <s v="PB"/>
    <x v="0"/>
    <x v="0"/>
  </r>
  <r>
    <s v="C106027"/>
    <n v="795.86"/>
    <s v="pensionista"/>
    <n v="12.99"/>
    <n v="378"/>
    <n v="1"/>
    <d v="2024-02-08T11:10:09"/>
    <d v="2023-06-02T23:13:50"/>
    <n v="0.41"/>
    <n v="0.32300000000000001"/>
    <s v="PA"/>
    <x v="0"/>
    <x v="1"/>
  </r>
  <r>
    <s v="C106028"/>
    <n v="158.71"/>
    <s v="assalariado"/>
    <n v="17.95"/>
    <n v="630"/>
    <n v="2"/>
    <d v="2025-08-16T06:20:26"/>
    <d v="2025-02-18T12:51:12"/>
    <n v="0.17799999999999999"/>
    <n v="0.38200000000000001"/>
    <s v="CE"/>
    <x v="0"/>
    <x v="1"/>
  </r>
  <r>
    <s v="C106029"/>
    <n v="1707.84"/>
    <s v="assalariado"/>
    <n v="38.94"/>
    <n v="868"/>
    <n v="3"/>
    <d v="2023-07-31T02:30:13"/>
    <d v="2025-05-16T08:59:44"/>
    <n v="0.52500000000000002"/>
    <n v="0.223"/>
    <s v="SE"/>
    <x v="1"/>
    <x v="1"/>
  </r>
  <r>
    <s v="C106030"/>
    <n v="1804.34"/>
    <s v="servidor"/>
    <n v="29.29"/>
    <n v="529"/>
    <n v="2"/>
    <d v="2025-10-30T23:54:26"/>
    <d v="2023-04-29T16:44:58"/>
    <n v="0.39400000000000002"/>
    <n v="0.23499999999999999"/>
    <s v="SP"/>
    <x v="1"/>
    <x v="1"/>
  </r>
  <r>
    <s v="C106031"/>
    <n v="1334.75"/>
    <s v="pensionista"/>
    <n v="22.55"/>
    <n v="778"/>
    <n v="1"/>
    <d v="2024-04-20T10:31:15"/>
    <d v="2024-11-02T13:41:28"/>
    <n v="0.114"/>
    <n v="0.622"/>
    <s v="BA"/>
    <x v="1"/>
    <x v="3"/>
  </r>
  <r>
    <s v="C106032"/>
    <n v="1633.13"/>
    <s v="assalariado"/>
    <n v="4.84"/>
    <n v="541"/>
    <n v="1"/>
    <d v="2025-06-27T22:09:27"/>
    <d v="2024-03-07T16:17:08"/>
    <n v="9.2999999999999999E-2"/>
    <n v="0.45600000000000002"/>
    <s v="MA"/>
    <x v="0"/>
    <x v="0"/>
  </r>
  <r>
    <s v="C106033"/>
    <n v="909.78"/>
    <s v="assalariado"/>
    <n v="10.47"/>
    <n v="706"/>
    <n v="5"/>
    <d v="2025-06-24T18:20:05"/>
    <d v="2025-12-17T13:20:39"/>
    <n v="0.50900000000000001"/>
    <n v="0.216"/>
    <s v="MG"/>
    <x v="0"/>
    <x v="1"/>
  </r>
  <r>
    <s v="C106034"/>
    <n v="340.05"/>
    <s v="autônomo"/>
    <n v="7.91"/>
    <n v="587"/>
    <n v="1"/>
    <d v="2024-06-28T07:23:11"/>
    <d v="2024-07-08T20:57:09"/>
    <n v="0.34100000000000003"/>
    <n v="0.4"/>
    <s v="RS"/>
    <x v="0"/>
    <x v="1"/>
  </r>
  <r>
    <s v="C106035"/>
    <n v="1318.07"/>
    <s v="assalariado"/>
    <n v="5.1100000000000003"/>
    <n v="882"/>
    <n v="1"/>
    <d v="2025-07-22T10:36:13"/>
    <d v="2025-04-07T17:41:57"/>
    <n v="0.24399999999999999"/>
    <n v="0.15"/>
    <s v="PA"/>
    <x v="0"/>
    <x v="2"/>
  </r>
  <r>
    <s v="C106036"/>
    <n v="2017.51"/>
    <s v="autônomo"/>
    <n v="25.4"/>
    <n v="782"/>
    <n v="4"/>
    <d v="2023-01-13T19:18:44"/>
    <d v="2024-05-01T05:35:25"/>
    <n v="0.46800000000000003"/>
    <n v="0.249"/>
    <s v="AM"/>
    <x v="1"/>
    <x v="1"/>
  </r>
  <r>
    <s v="C106037"/>
    <n v="1904.14"/>
    <s v="assalariado"/>
    <n v="8.15"/>
    <n v="808"/>
    <n v="1"/>
    <d v="2023-10-10T19:14:22"/>
    <d v="2024-01-30T19:23:12"/>
    <n v="0.13600000000000001"/>
    <n v="8.3000000000000004E-2"/>
    <s v="SE"/>
    <x v="0"/>
    <x v="2"/>
  </r>
  <r>
    <s v="C106038"/>
    <n v="103.15"/>
    <s v="assalariado"/>
    <n v="5.33"/>
    <n v="677"/>
    <n v="4"/>
    <d v="2025-07-29T06:57:10"/>
    <d v="2023-11-18T18:59:10"/>
    <n v="0.39300000000000002"/>
    <n v="0.7"/>
    <s v="AL"/>
    <x v="0"/>
    <x v="3"/>
  </r>
  <r>
    <s v="C106039"/>
    <n v="92.57"/>
    <s v="assalariado"/>
    <n v="13.34"/>
    <n v="729"/>
    <n v="3"/>
    <d v="2023-08-20T23:24:15"/>
    <d v="2025-08-08T23:33:57"/>
    <n v="0.26500000000000001"/>
    <n v="0.191"/>
    <s v="AL"/>
    <x v="0"/>
    <x v="2"/>
  </r>
  <r>
    <s v="C106040"/>
    <n v="113.5"/>
    <s v="autônomo"/>
    <n v="13.69"/>
    <n v="352"/>
    <n v="1"/>
    <d v="2025-05-13T05:54:49"/>
    <d v="2024-11-15T13:38:11"/>
    <n v="0.53"/>
    <n v="0.03"/>
    <s v="CE"/>
    <x v="0"/>
    <x v="2"/>
  </r>
  <r>
    <s v="C106041"/>
    <n v="190.23"/>
    <s v="assalariado"/>
    <n v="10.32"/>
    <n v="489"/>
    <n v="2"/>
    <d v="2024-06-04T19:54:18"/>
    <d v="2025-02-04T03:52:26"/>
    <n v="0.23300000000000001"/>
    <n v="0.57199999999999995"/>
    <s v="MG"/>
    <x v="0"/>
    <x v="0"/>
  </r>
  <r>
    <s v="C106042"/>
    <n v="123.72"/>
    <s v="assalariado"/>
    <n v="17.899999999999999"/>
    <n v="813"/>
    <n v="3"/>
    <d v="2023-10-16T10:15:54"/>
    <d v="2023-06-09T12:37:18"/>
    <n v="0.187"/>
    <n v="0.32700000000000001"/>
    <s v="GO"/>
    <x v="0"/>
    <x v="1"/>
  </r>
  <r>
    <s v="C106043"/>
    <n v="601.61"/>
    <s v="assalariado"/>
    <n v="62.09"/>
    <n v="481"/>
    <n v="0"/>
    <d v="2023-01-17T12:39:32"/>
    <d v="2025-02-11T17:27:49"/>
    <n v="0.188"/>
    <n v="0.621"/>
    <s v="PB"/>
    <x v="3"/>
    <x v="3"/>
  </r>
  <r>
    <s v="C106044"/>
    <n v="233.35"/>
    <s v="servidor"/>
    <n v="16.09"/>
    <n v="401"/>
    <n v="1"/>
    <d v="2023-02-18T11:43:28"/>
    <d v="2023-04-11T06:55:17"/>
    <n v="0.124"/>
    <n v="0.47199999999999998"/>
    <s v="SE"/>
    <x v="0"/>
    <x v="0"/>
  </r>
  <r>
    <s v="C106045"/>
    <n v="1979.38"/>
    <s v="autônomo"/>
    <n v="25.6"/>
    <n v="862"/>
    <n v="1"/>
    <d v="2024-03-29T05:01:25"/>
    <d v="2023-12-01T05:40:52"/>
    <n v="6.6000000000000003E-2"/>
    <n v="0.127"/>
    <s v="GO"/>
    <x v="1"/>
    <x v="2"/>
  </r>
  <r>
    <s v="C106046"/>
    <n v="1024.6300000000001"/>
    <s v="autônomo"/>
    <n v="36.700000000000003"/>
    <n v="785"/>
    <n v="1"/>
    <d v="2024-09-04T13:50:36"/>
    <d v="2023-04-04T21:21:12"/>
    <n v="7.3999999999999996E-2"/>
    <n v="0.64"/>
    <s v="GO"/>
    <x v="1"/>
    <x v="3"/>
  </r>
  <r>
    <s v="C106047"/>
    <n v="374.77"/>
    <s v="assalariado"/>
    <n v="26.17"/>
    <n v="857"/>
    <n v="1"/>
    <d v="2023-07-22T12:49:22"/>
    <d v="2024-08-14T20:17:00"/>
    <n v="9.2999999999999999E-2"/>
    <n v="0.247"/>
    <s v="DF"/>
    <x v="1"/>
    <x v="1"/>
  </r>
  <r>
    <s v="C106048"/>
    <n v="1000.49"/>
    <s v="servidor"/>
    <n v="22.36"/>
    <n v="318"/>
    <n v="2"/>
    <d v="2024-10-22T06:53:25"/>
    <d v="2023-08-04T07:20:03"/>
    <n v="0.46100000000000002"/>
    <n v="0.114"/>
    <s v="SP"/>
    <x v="1"/>
    <x v="2"/>
  </r>
  <r>
    <s v="C106049"/>
    <n v="151.88"/>
    <s v="assalariado"/>
    <n v="23.92"/>
    <n v="799"/>
    <n v="1"/>
    <d v="2023-01-05T07:37:35"/>
    <d v="2023-05-09T22:36:42"/>
    <n v="0.154"/>
    <n v="0.32500000000000001"/>
    <s v="RN"/>
    <x v="1"/>
    <x v="1"/>
  </r>
  <r>
    <s v="C106050"/>
    <n v="1664.55"/>
    <s v="pensionista"/>
    <n v="7.55"/>
    <n v="891"/>
    <n v="4"/>
    <d v="2023-02-07T22:37:51"/>
    <d v="2024-01-27T04:32:59"/>
    <n v="0.313"/>
    <n v="0.22800000000000001"/>
    <s v="CE"/>
    <x v="0"/>
    <x v="1"/>
  </r>
  <r>
    <s v="C106051"/>
    <n v="614.91999999999996"/>
    <s v="assalariado"/>
    <n v="7.31"/>
    <n v="738"/>
    <n v="3"/>
    <d v="2024-08-14T10:00:01"/>
    <d v="2024-05-14T22:09:04"/>
    <n v="0.25700000000000001"/>
    <n v="0.246"/>
    <s v="PB"/>
    <x v="0"/>
    <x v="1"/>
  </r>
  <r>
    <s v="C106052"/>
    <n v="77.56"/>
    <s v="servidor"/>
    <n v="27.4"/>
    <n v="840"/>
    <n v="1"/>
    <d v="2024-09-06T19:02:27"/>
    <d v="2025-01-27T21:57:31"/>
    <n v="0.40400000000000003"/>
    <n v="0.17699999999999999"/>
    <s v="PR"/>
    <x v="1"/>
    <x v="2"/>
  </r>
  <r>
    <s v="C106053"/>
    <n v="79.03"/>
    <s v="autônomo"/>
    <n v="55.13"/>
    <n v="565"/>
    <n v="2"/>
    <d v="2024-11-11T03:59:52"/>
    <d v="2024-07-30T20:59:04"/>
    <n v="0.41499999999999998"/>
    <n v="0.41599999999999998"/>
    <s v="ES"/>
    <x v="2"/>
    <x v="0"/>
  </r>
  <r>
    <s v="C106054"/>
    <n v="2551.81"/>
    <s v="assalariado"/>
    <n v="14.11"/>
    <n v="444"/>
    <n v="1"/>
    <d v="2025-02-24T13:00:43"/>
    <d v="2023-07-22T20:43:08"/>
    <n v="0.495"/>
    <n v="0.44900000000000001"/>
    <s v="ES"/>
    <x v="0"/>
    <x v="0"/>
  </r>
  <r>
    <s v="C106055"/>
    <n v="1751.54"/>
    <s v="assalariado"/>
    <n v="15.1"/>
    <n v="490"/>
    <n v="2"/>
    <d v="2023-10-10T14:39:03"/>
    <d v="2024-09-14T05:03:58"/>
    <n v="0.29199999999999998"/>
    <n v="0.29599999999999999"/>
    <s v="RN"/>
    <x v="0"/>
    <x v="1"/>
  </r>
  <r>
    <s v="C106056"/>
    <n v="160.77000000000001"/>
    <s v="autônomo"/>
    <n v="3.57"/>
    <n v="745"/>
    <n v="4"/>
    <d v="2023-03-26T07:31:11"/>
    <d v="2024-02-15T10:38:42"/>
    <n v="0.41099999999999998"/>
    <n v="0.19"/>
    <s v="MG"/>
    <x v="0"/>
    <x v="2"/>
  </r>
  <r>
    <s v="C106057"/>
    <n v="735.88"/>
    <s v="servidor"/>
    <n v="43.02"/>
    <n v="626"/>
    <n v="1"/>
    <d v="2023-11-17T05:11:43"/>
    <d v="2025-09-02T00:20:08"/>
    <n v="0.27100000000000002"/>
    <n v="0.19800000000000001"/>
    <s v="RJ"/>
    <x v="2"/>
    <x v="2"/>
  </r>
  <r>
    <s v="C106058"/>
    <n v="732.58"/>
    <s v="servidor"/>
    <n v="18.2"/>
    <n v="822"/>
    <n v="1"/>
    <d v="2024-12-21T23:33:27"/>
    <d v="2024-09-30T15:00:23"/>
    <n v="0.372"/>
    <n v="0.70499999999999996"/>
    <s v="GO"/>
    <x v="0"/>
    <x v="3"/>
  </r>
  <r>
    <s v="C106059"/>
    <n v="359.45"/>
    <s v="servidor"/>
    <n v="4.04"/>
    <n v="534"/>
    <n v="1"/>
    <d v="2024-10-07T18:04:54"/>
    <d v="2024-07-09T06:20:04"/>
    <n v="0.45900000000000002"/>
    <n v="0.40100000000000002"/>
    <s v="ES"/>
    <x v="0"/>
    <x v="0"/>
  </r>
  <r>
    <s v="C106060"/>
    <n v="9371.7900000000009"/>
    <s v="assalariado"/>
    <n v="16.809999999999999"/>
    <n v="337"/>
    <n v="1"/>
    <d v="2024-02-10T19:33:23"/>
    <d v="2025-10-10T21:20:06"/>
    <n v="0.48099999999999998"/>
    <n v="0.34799999999999998"/>
    <s v="RJ"/>
    <x v="0"/>
    <x v="1"/>
  </r>
  <r>
    <s v="C106061"/>
    <n v="259.52"/>
    <s v="assalariado"/>
    <n v="13.87"/>
    <n v="787"/>
    <n v="1"/>
    <d v="2025-10-21T22:00:51"/>
    <d v="2023-03-03T02:03:25"/>
    <n v="0.22"/>
    <n v="0.128"/>
    <s v="SC"/>
    <x v="0"/>
    <x v="2"/>
  </r>
  <r>
    <s v="C106062"/>
    <n v="272.64"/>
    <s v="assalariado"/>
    <n v="42.02"/>
    <n v="706"/>
    <n v="3"/>
    <d v="2025-03-31T04:57:03"/>
    <d v="2024-10-27T13:23:11"/>
    <n v="0.28799999999999998"/>
    <n v="7.1999999999999995E-2"/>
    <s v="SC"/>
    <x v="2"/>
    <x v="2"/>
  </r>
  <r>
    <s v="C106063"/>
    <n v="2587.8200000000002"/>
    <s v="assalariado"/>
    <n v="8.3000000000000007"/>
    <n v="345"/>
    <n v="1"/>
    <d v="2025-03-05T14:03:04"/>
    <d v="2024-04-14T02:14:36"/>
    <n v="1.4E-2"/>
    <n v="0.37"/>
    <s v="RN"/>
    <x v="0"/>
    <x v="1"/>
  </r>
  <r>
    <s v="C106064"/>
    <n v="112.01"/>
    <s v="autônomo"/>
    <n v="16.64"/>
    <n v="413"/>
    <n v="1"/>
    <d v="2023-06-11T09:58:41"/>
    <d v="2025-09-14T07:06:11"/>
    <n v="0.45500000000000002"/>
    <n v="0.42199999999999999"/>
    <s v="MG"/>
    <x v="0"/>
    <x v="0"/>
  </r>
  <r>
    <s v="C106065"/>
    <n v="807.84"/>
    <s v="assalariado"/>
    <n v="4.1100000000000003"/>
    <n v="436"/>
    <n v="2"/>
    <d v="2024-05-13T10:36:32"/>
    <d v="2023-06-25T17:12:17"/>
    <n v="0.307"/>
    <n v="0.56599999999999995"/>
    <s v="DF"/>
    <x v="0"/>
    <x v="0"/>
  </r>
  <r>
    <s v="C106066"/>
    <n v="1454.6"/>
    <s v="assalariado"/>
    <n v="4.99"/>
    <n v="376"/>
    <n v="1"/>
    <d v="2023-02-03T16:16:33"/>
    <d v="2024-08-29T03:48:31"/>
    <n v="0.31900000000000001"/>
    <n v="0.28599999999999998"/>
    <s v="MA"/>
    <x v="0"/>
    <x v="1"/>
  </r>
  <r>
    <s v="C106067"/>
    <n v="949.47"/>
    <s v="assalariado"/>
    <n v="3.41"/>
    <n v="314"/>
    <n v="2"/>
    <d v="2024-02-27T19:07:26"/>
    <d v="2023-08-08T05:15:48"/>
    <n v="0.30399999999999999"/>
    <n v="0.20300000000000001"/>
    <s v="PI"/>
    <x v="0"/>
    <x v="1"/>
  </r>
  <r>
    <s v="C106068"/>
    <n v="648.19000000000005"/>
    <s v="servidor"/>
    <n v="11.86"/>
    <n v="661"/>
    <n v="1"/>
    <d v="2025-01-07T17:10:21"/>
    <d v="2025-05-19T18:33:40"/>
    <n v="0.76800000000000002"/>
    <n v="0.84699999999999998"/>
    <s v="SC"/>
    <x v="0"/>
    <x v="4"/>
  </r>
  <r>
    <s v="C106069"/>
    <n v="898.54"/>
    <s v="pensionista"/>
    <n v="23.79"/>
    <n v="319"/>
    <n v="0"/>
    <d v="2025-03-23T05:59:11"/>
    <d v="2025-09-11T05:00:19"/>
    <n v="0.216"/>
    <n v="0.158"/>
    <s v="PB"/>
    <x v="1"/>
    <x v="2"/>
  </r>
  <r>
    <s v="C106070"/>
    <n v="657.63"/>
    <s v="autônomo"/>
    <n v="27.51"/>
    <n v="865"/>
    <n v="1"/>
    <d v="2024-07-03T05:04:01"/>
    <d v="2025-01-29T01:52:26"/>
    <n v="0.104"/>
    <n v="7.5999999999999998E-2"/>
    <s v="PE"/>
    <x v="1"/>
    <x v="2"/>
  </r>
  <r>
    <s v="C106071"/>
    <n v="283.95999999999998"/>
    <s v="autônomo"/>
    <n v="4.16"/>
    <n v="451"/>
    <n v="1"/>
    <d v="2024-02-26T08:09:01"/>
    <d v="2025-03-19T23:40:09"/>
    <n v="9.0999999999999998E-2"/>
    <n v="0.159"/>
    <s v="RJ"/>
    <x v="0"/>
    <x v="2"/>
  </r>
  <r>
    <s v="C106072"/>
    <n v="1788.06"/>
    <s v="assalariado"/>
    <n v="12.3"/>
    <n v="839"/>
    <n v="0"/>
    <d v="2025-06-07T14:10:52"/>
    <d v="2024-11-20T12:37:06"/>
    <n v="0.253"/>
    <n v="0.371"/>
    <s v="RJ"/>
    <x v="0"/>
    <x v="1"/>
  </r>
  <r>
    <s v="C106073"/>
    <n v="1898.9"/>
    <s v="assalariado"/>
    <n v="30.4"/>
    <n v="347"/>
    <n v="1"/>
    <d v="2024-01-19T00:44:47"/>
    <d v="2024-10-26T06:08:45"/>
    <n v="0.32500000000000001"/>
    <n v="0.29699999999999999"/>
    <s v="PB"/>
    <x v="1"/>
    <x v="1"/>
  </r>
  <r>
    <s v="C106074"/>
    <n v="774.24"/>
    <s v="assalariado"/>
    <n v="28.51"/>
    <n v="403"/>
    <n v="4"/>
    <d v="2025-09-06T01:20:37"/>
    <d v="2023-03-02T07:01:20"/>
    <n v="0.25800000000000001"/>
    <n v="0.18"/>
    <s v="AL"/>
    <x v="1"/>
    <x v="2"/>
  </r>
  <r>
    <s v="C106075"/>
    <n v="472.83"/>
    <s v="assalariado"/>
    <n v="3.82"/>
    <n v="314"/>
    <n v="2"/>
    <d v="2025-05-24T18:18:03"/>
    <d v="2024-02-09T19:07:05"/>
    <n v="0.36099999999999999"/>
    <n v="0.36899999999999999"/>
    <s v="MG"/>
    <x v="0"/>
    <x v="1"/>
  </r>
  <r>
    <s v="C106076"/>
    <n v="3004.83"/>
    <s v="assalariado"/>
    <n v="32.67"/>
    <n v="316"/>
    <n v="0"/>
    <d v="2024-07-08T00:47:12"/>
    <d v="2024-06-14T13:12:11"/>
    <n v="0.11700000000000001"/>
    <n v="0.42199999999999999"/>
    <s v="GO"/>
    <x v="1"/>
    <x v="0"/>
  </r>
  <r>
    <s v="C106077"/>
    <n v="1355.35"/>
    <s v="autônomo"/>
    <n v="20.23"/>
    <n v="628"/>
    <n v="2"/>
    <d v="2023-11-01T21:57:58"/>
    <d v="2023-08-30T08:42:57"/>
    <n v="0.34899999999999998"/>
    <n v="0.70899999999999996"/>
    <s v="PE"/>
    <x v="1"/>
    <x v="3"/>
  </r>
  <r>
    <s v="C106078"/>
    <n v="476.49"/>
    <s v="assalariado"/>
    <n v="2.91"/>
    <n v="525"/>
    <n v="1"/>
    <d v="2023-08-28T19:55:50"/>
    <d v="2023-03-03T05:51:18"/>
    <n v="0.14699999999999999"/>
    <n v="0.28299999999999997"/>
    <s v="RN"/>
    <x v="0"/>
    <x v="1"/>
  </r>
  <r>
    <s v="C106079"/>
    <n v="2125.39"/>
    <s v="assalariado"/>
    <n v="17.12"/>
    <n v="785"/>
    <n v="3"/>
    <d v="2025-10-13T07:59:13"/>
    <d v="2023-03-12T18:19:23"/>
    <n v="0.52200000000000002"/>
    <n v="0.54200000000000004"/>
    <s v="PB"/>
    <x v="0"/>
    <x v="0"/>
  </r>
  <r>
    <s v="C106080"/>
    <n v="1211.99"/>
    <s v="autônomo"/>
    <n v="12.26"/>
    <n v="723"/>
    <n v="2"/>
    <d v="2024-02-04T05:46:21"/>
    <d v="2025-06-18T06:22:49"/>
    <n v="0.33300000000000002"/>
    <n v="0.187"/>
    <s v="RS"/>
    <x v="0"/>
    <x v="2"/>
  </r>
  <r>
    <s v="C106081"/>
    <n v="211.82"/>
    <s v="pensionista"/>
    <n v="44.05"/>
    <n v="503"/>
    <n v="1"/>
    <d v="2024-07-08T12:01:41"/>
    <d v="2024-03-10T12:17:23"/>
    <n v="0.22600000000000001"/>
    <n v="0.32100000000000001"/>
    <s v="AL"/>
    <x v="2"/>
    <x v="1"/>
  </r>
  <r>
    <s v="C106082"/>
    <n v="147.01"/>
    <s v="autônomo"/>
    <n v="4.7"/>
    <n v="454"/>
    <n v="1"/>
    <d v="2023-12-18T10:11:37"/>
    <d v="2025-10-15T02:17:52"/>
    <n v="0.51900000000000002"/>
    <n v="7.0999999999999994E-2"/>
    <s v="MA"/>
    <x v="0"/>
    <x v="2"/>
  </r>
  <r>
    <s v="C106083"/>
    <n v="3544"/>
    <s v="pensionista"/>
    <n v="9.42"/>
    <n v="897"/>
    <n v="2"/>
    <d v="2025-01-28T19:55:39"/>
    <d v="2024-11-28T13:15:44"/>
    <n v="0.39400000000000002"/>
    <n v="0.11700000000000001"/>
    <s v="RS"/>
    <x v="0"/>
    <x v="2"/>
  </r>
  <r>
    <s v="C106084"/>
    <n v="1220.8399999999999"/>
    <s v="assalariado"/>
    <n v="9.85"/>
    <n v="791"/>
    <n v="3"/>
    <d v="2024-12-23T07:45:59"/>
    <d v="2024-06-21T19:19:41"/>
    <n v="6.8000000000000005E-2"/>
    <n v="0.154"/>
    <s v="SE"/>
    <x v="0"/>
    <x v="2"/>
  </r>
  <r>
    <s v="C106085"/>
    <n v="431.9"/>
    <s v="servidor"/>
    <n v="6.26"/>
    <n v="561"/>
    <n v="3"/>
    <d v="2024-04-27T04:31:23"/>
    <d v="2025-05-06T16:32:01"/>
    <n v="0.161"/>
    <n v="5.0999999999999997E-2"/>
    <s v="RJ"/>
    <x v="0"/>
    <x v="2"/>
  </r>
  <r>
    <s v="C106086"/>
    <n v="189.61"/>
    <s v="assalariado"/>
    <n v="16.95"/>
    <n v="723"/>
    <n v="1"/>
    <d v="2024-09-26T07:22:14"/>
    <d v="2025-09-05T02:55:02"/>
    <n v="0.104"/>
    <n v="0.53"/>
    <s v="MG"/>
    <x v="0"/>
    <x v="0"/>
  </r>
  <r>
    <s v="C106087"/>
    <n v="1849.93"/>
    <s v="autônomo"/>
    <n v="14.69"/>
    <n v="467"/>
    <n v="1"/>
    <d v="2023-04-30T17:15:22"/>
    <d v="2024-03-02T23:56:32"/>
    <n v="0.13"/>
    <n v="0.30399999999999999"/>
    <s v="RS"/>
    <x v="0"/>
    <x v="1"/>
  </r>
  <r>
    <s v="C106088"/>
    <n v="1850.17"/>
    <s v="assalariado"/>
    <n v="7.91"/>
    <n v="579"/>
    <n v="1"/>
    <d v="2023-01-15T12:27:14"/>
    <d v="2025-02-12T20:18:42"/>
    <n v="0.155"/>
    <n v="0.433"/>
    <s v="CE"/>
    <x v="0"/>
    <x v="0"/>
  </r>
  <r>
    <s v="C106089"/>
    <n v="920.36"/>
    <s v="autônomo"/>
    <n v="3.21"/>
    <n v="864"/>
    <n v="1"/>
    <d v="2024-10-20T23:57:59"/>
    <d v="2023-08-25T20:20:51"/>
    <n v="0.42799999999999999"/>
    <n v="0.68100000000000005"/>
    <s v="SC"/>
    <x v="0"/>
    <x v="3"/>
  </r>
  <r>
    <s v="C106090"/>
    <n v="231.33"/>
    <s v="servidor"/>
    <n v="8.3699999999999992"/>
    <n v="702"/>
    <n v="1"/>
    <d v="2024-06-27T06:15:08"/>
    <d v="2023-06-26T23:27:03"/>
    <n v="0.497"/>
    <n v="0.436"/>
    <s v="CE"/>
    <x v="0"/>
    <x v="0"/>
  </r>
  <r>
    <s v="C106091"/>
    <n v="144.46"/>
    <s v="assalariado"/>
    <n v="28.91"/>
    <n v="534"/>
    <n v="3"/>
    <d v="2023-08-06T13:35:50"/>
    <d v="2024-09-23T20:46:46"/>
    <n v="0.184"/>
    <n v="0.46500000000000002"/>
    <s v="CE"/>
    <x v="1"/>
    <x v="0"/>
  </r>
  <r>
    <s v="C106092"/>
    <n v="727.1"/>
    <s v="autônomo"/>
    <n v="15.78"/>
    <n v="318"/>
    <n v="3"/>
    <d v="2025-07-21T19:01:36"/>
    <d v="2025-09-28T01:55:34"/>
    <n v="0.15"/>
    <n v="0.54800000000000004"/>
    <s v="ES"/>
    <x v="0"/>
    <x v="0"/>
  </r>
  <r>
    <s v="C106093"/>
    <n v="1213.78"/>
    <s v="assalariado"/>
    <n v="57.8"/>
    <n v="651"/>
    <n v="4"/>
    <d v="2023-11-01T18:12:36"/>
    <d v="2023-06-03T15:59:37"/>
    <n v="4.4999999999999998E-2"/>
    <n v="0.45100000000000001"/>
    <s v="RN"/>
    <x v="2"/>
    <x v="0"/>
  </r>
  <r>
    <s v="C106094"/>
    <n v="729.45"/>
    <s v="autônomo"/>
    <n v="10.7"/>
    <n v="679"/>
    <n v="2"/>
    <d v="2023-11-03T10:05:26"/>
    <d v="2023-04-04T02:17:57"/>
    <n v="0.47099999999999997"/>
    <n v="0.317"/>
    <s v="SC"/>
    <x v="0"/>
    <x v="1"/>
  </r>
  <r>
    <s v="C106095"/>
    <n v="554.08000000000004"/>
    <s v="autônomo"/>
    <n v="34.89"/>
    <n v="659"/>
    <n v="2"/>
    <d v="2025-02-27T00:45:54"/>
    <d v="2025-07-03T00:00:22"/>
    <n v="0.26700000000000002"/>
    <n v="0.34799999999999998"/>
    <s v="RJ"/>
    <x v="1"/>
    <x v="1"/>
  </r>
  <r>
    <s v="C106096"/>
    <n v="863.35"/>
    <s v="assalariado"/>
    <n v="6.89"/>
    <n v="336"/>
    <n v="1"/>
    <d v="2025-03-20T17:15:10"/>
    <d v="2024-11-07T17:07:57"/>
    <n v="0.33700000000000002"/>
    <n v="0.19600000000000001"/>
    <s v="ES"/>
    <x v="0"/>
    <x v="2"/>
  </r>
  <r>
    <s v="C106097"/>
    <n v="338.98"/>
    <s v="autônomo"/>
    <n v="6.33"/>
    <n v="508"/>
    <n v="1"/>
    <d v="2024-07-18T21:12:39"/>
    <d v="2024-08-05T00:01:54"/>
    <n v="0.50600000000000001"/>
    <n v="0.24399999999999999"/>
    <s v="CE"/>
    <x v="0"/>
    <x v="1"/>
  </r>
  <r>
    <s v="C106098"/>
    <n v="818.32"/>
    <s v="servidor"/>
    <n v="10.210000000000001"/>
    <n v="790"/>
    <n v="2"/>
    <d v="2023-05-21T05:51:09"/>
    <d v="2023-04-27T17:31:40"/>
    <n v="0.78400000000000003"/>
    <n v="0.58699999999999997"/>
    <s v="PI"/>
    <x v="0"/>
    <x v="0"/>
  </r>
  <r>
    <s v="C106099"/>
    <n v="1021.92"/>
    <s v="assalariado"/>
    <n v="11.72"/>
    <n v="849"/>
    <n v="3"/>
    <d v="2023-08-30T09:10:50"/>
    <d v="2024-10-21T04:29:17"/>
    <n v="0.505"/>
    <n v="0.37"/>
    <s v="RS"/>
    <x v="0"/>
    <x v="1"/>
  </r>
  <r>
    <s v="C106100"/>
    <n v="1028.6199999999999"/>
    <s v="assalariado"/>
    <n v="25.47"/>
    <n v="814"/>
    <n v="1"/>
    <d v="2023-09-14T08:16:57"/>
    <d v="2024-10-16T09:30:48"/>
    <n v="0.45400000000000001"/>
    <n v="7.2999999999999995E-2"/>
    <s v="DF"/>
    <x v="1"/>
    <x v="2"/>
  </r>
  <r>
    <s v="C106101"/>
    <n v="230.97"/>
    <s v="assalariado"/>
    <n v="32.83"/>
    <n v="730"/>
    <n v="5"/>
    <d v="2023-04-25T13:48:32"/>
    <d v="2023-08-16T16:12:37"/>
    <n v="0.26300000000000001"/>
    <n v="0.11799999999999999"/>
    <s v="CE"/>
    <x v="1"/>
    <x v="2"/>
  </r>
  <r>
    <s v="C106102"/>
    <n v="247.62"/>
    <s v="assalariado"/>
    <n v="2.2400000000000002"/>
    <n v="678"/>
    <n v="3"/>
    <d v="2024-03-21T11:27:20"/>
    <d v="2025-08-04T16:52:39"/>
    <n v="2.3E-2"/>
    <n v="0.33900000000000002"/>
    <s v="PR"/>
    <x v="0"/>
    <x v="1"/>
  </r>
  <r>
    <s v="C106103"/>
    <n v="188.43"/>
    <s v="assalariado"/>
    <n v="1.42"/>
    <n v="631"/>
    <n v="1"/>
    <d v="2023-11-04T17:12:23"/>
    <d v="2023-12-19T13:11:13"/>
    <n v="0.59499999999999997"/>
    <n v="0.27200000000000002"/>
    <s v="CE"/>
    <x v="0"/>
    <x v="1"/>
  </r>
  <r>
    <s v="C106104"/>
    <n v="1126.1400000000001"/>
    <s v="servidor"/>
    <n v="15.24"/>
    <n v="458"/>
    <n v="2"/>
    <d v="2023-12-21T23:14:03"/>
    <d v="2024-06-13T07:28:54"/>
    <n v="0.35199999999999998"/>
    <n v="0.34300000000000003"/>
    <s v="PA"/>
    <x v="0"/>
    <x v="1"/>
  </r>
  <r>
    <s v="C106105"/>
    <n v="1344.78"/>
    <s v="autônomo"/>
    <n v="8.93"/>
    <n v="595"/>
    <n v="2"/>
    <d v="2023-12-02T05:00:07"/>
    <d v="2023-05-27T01:50:23"/>
    <n v="0.188"/>
    <n v="0.67200000000000004"/>
    <s v="MG"/>
    <x v="0"/>
    <x v="3"/>
  </r>
  <r>
    <s v="C106106"/>
    <n v="795.55"/>
    <s v="assalariado"/>
    <n v="44.69"/>
    <n v="604"/>
    <n v="1"/>
    <d v="2024-04-25T03:43:38"/>
    <d v="2023-09-09T10:38:02"/>
    <n v="0.23699999999999999"/>
    <n v="0.3"/>
    <s v="DF"/>
    <x v="2"/>
    <x v="1"/>
  </r>
  <r>
    <s v="C106107"/>
    <n v="2005.31"/>
    <s v="pensionista"/>
    <n v="15.86"/>
    <n v="597"/>
    <n v="1"/>
    <d v="2025-10-04T22:52:14"/>
    <d v="2023-11-28T15:55:39"/>
    <n v="0.67500000000000004"/>
    <n v="0.44900000000000001"/>
    <s v="MA"/>
    <x v="0"/>
    <x v="0"/>
  </r>
  <r>
    <s v="C106108"/>
    <n v="3119.52"/>
    <s v="assalariado"/>
    <n v="17.48"/>
    <n v="897"/>
    <n v="1"/>
    <d v="2024-04-25T20:34:18"/>
    <d v="2024-09-12T04:30:36"/>
    <n v="0.71499999999999997"/>
    <n v="0.58599999999999997"/>
    <s v="RN"/>
    <x v="0"/>
    <x v="0"/>
  </r>
  <r>
    <s v="C106109"/>
    <n v="792.72"/>
    <s v="assalariado"/>
    <n v="16.88"/>
    <n v="305"/>
    <n v="2"/>
    <d v="2023-01-15T05:38:37"/>
    <d v="2025-01-17T01:06:33"/>
    <n v="0.30199999999999999"/>
    <n v="0.23699999999999999"/>
    <s v="SP"/>
    <x v="0"/>
    <x v="1"/>
  </r>
  <r>
    <s v="C106110"/>
    <n v="82.62"/>
    <s v="pensionista"/>
    <n v="40.57"/>
    <n v="327"/>
    <n v="1"/>
    <d v="2023-02-06T19:29:16"/>
    <d v="2025-04-04T04:34:48"/>
    <n v="0.22700000000000001"/>
    <n v="0.222"/>
    <s v="MA"/>
    <x v="2"/>
    <x v="1"/>
  </r>
  <r>
    <s v="C106111"/>
    <n v="1410.07"/>
    <s v="assalariado"/>
    <n v="30.12"/>
    <n v="733"/>
    <n v="4"/>
    <d v="2023-08-17T12:00:11"/>
    <d v="2025-12-30T17:31:29"/>
    <n v="0.21299999999999999"/>
    <n v="0.48699999999999999"/>
    <s v="DF"/>
    <x v="1"/>
    <x v="0"/>
  </r>
  <r>
    <s v="C106112"/>
    <n v="5203.13"/>
    <s v="servidor"/>
    <n v="14.92"/>
    <n v="594"/>
    <n v="1"/>
    <d v="2023-04-28T15:01:03"/>
    <d v="2023-01-28T13:42:26"/>
    <n v="0.14499999999999999"/>
    <n v="0.70399999999999996"/>
    <s v="SP"/>
    <x v="0"/>
    <x v="3"/>
  </r>
  <r>
    <s v="C106113"/>
    <n v="1226.9100000000001"/>
    <s v="servidor"/>
    <n v="29.04"/>
    <n v="559"/>
    <n v="1"/>
    <d v="2023-05-04T07:00:54"/>
    <d v="2025-11-01T23:03:22"/>
    <n v="0.30499999999999999"/>
    <n v="0.13"/>
    <s v="ES"/>
    <x v="1"/>
    <x v="2"/>
  </r>
  <r>
    <s v="C106114"/>
    <n v="5194.57"/>
    <s v="pensionista"/>
    <n v="22.23"/>
    <n v="817"/>
    <n v="2"/>
    <d v="2023-07-01T22:43:55"/>
    <d v="2025-04-23T07:56:34"/>
    <n v="0.438"/>
    <n v="0.50900000000000001"/>
    <s v="CE"/>
    <x v="1"/>
    <x v="0"/>
  </r>
  <r>
    <s v="C106115"/>
    <n v="1697.74"/>
    <s v="pensionista"/>
    <n v="34.51"/>
    <n v="798"/>
    <n v="2"/>
    <d v="2025-08-02T19:18:24"/>
    <d v="2023-12-23T07:00:58"/>
    <n v="0.504"/>
    <n v="0.68400000000000005"/>
    <s v="RS"/>
    <x v="1"/>
    <x v="3"/>
  </r>
  <r>
    <s v="C106116"/>
    <n v="281.23"/>
    <s v="autônomo"/>
    <n v="8.57"/>
    <n v="591"/>
    <n v="1"/>
    <d v="2023-07-07T22:09:56"/>
    <d v="2023-07-24T16:10:53"/>
    <n v="0.311"/>
    <n v="0.16400000000000001"/>
    <s v="MG"/>
    <x v="0"/>
    <x v="2"/>
  </r>
  <r>
    <s v="C106117"/>
    <n v="792.87"/>
    <s v="pensionista"/>
    <n v="5.41"/>
    <n v="833"/>
    <n v="1"/>
    <d v="2023-06-15T02:04:49"/>
    <d v="2024-08-15T06:05:29"/>
    <n v="0.41799999999999998"/>
    <n v="0.35499999999999998"/>
    <s v="MA"/>
    <x v="0"/>
    <x v="1"/>
  </r>
  <r>
    <s v="C106118"/>
    <n v="1708.05"/>
    <s v="servidor"/>
    <n v="21.36"/>
    <n v="587"/>
    <n v="0"/>
    <d v="2023-10-23T20:42:55"/>
    <d v="2024-09-23T06:48:02"/>
    <n v="0.4"/>
    <n v="0.35699999999999998"/>
    <s v="ES"/>
    <x v="1"/>
    <x v="1"/>
  </r>
  <r>
    <s v="C106119"/>
    <n v="539.29999999999995"/>
    <s v="assalariado"/>
    <n v="20.54"/>
    <n v="888"/>
    <n v="2"/>
    <d v="2024-09-01T23:47:20"/>
    <d v="2024-10-17T08:17:48"/>
    <n v="0.39700000000000002"/>
    <n v="0.26200000000000001"/>
    <s v="MG"/>
    <x v="1"/>
    <x v="1"/>
  </r>
  <r>
    <s v="C106120"/>
    <n v="2849.01"/>
    <s v="assalariado"/>
    <n v="35.24"/>
    <n v="351"/>
    <n v="1"/>
    <d v="2024-06-01T12:24:13"/>
    <d v="2025-11-11T10:26:58"/>
    <n v="0.109"/>
    <n v="9.2999999999999999E-2"/>
    <s v="BA"/>
    <x v="1"/>
    <x v="2"/>
  </r>
  <r>
    <s v="C106121"/>
    <n v="50.38"/>
    <s v="assalariado"/>
    <n v="10.75"/>
    <n v="608"/>
    <n v="0"/>
    <d v="2025-02-01T03:08:29"/>
    <d v="2024-03-05T07:48:33"/>
    <n v="0.65700000000000003"/>
    <n v="0.23400000000000001"/>
    <s v="PR"/>
    <x v="0"/>
    <x v="1"/>
  </r>
  <r>
    <s v="C106122"/>
    <n v="377.01"/>
    <s v="assalariado"/>
    <n v="32.89"/>
    <n v="665"/>
    <n v="0"/>
    <d v="2023-05-31T01:08:42"/>
    <d v="2024-04-02T05:20:01"/>
    <n v="0.219"/>
    <n v="0.51300000000000001"/>
    <s v="AL"/>
    <x v="1"/>
    <x v="0"/>
  </r>
  <r>
    <s v="C106123"/>
    <n v="596.16"/>
    <s v="servidor"/>
    <n v="3.93"/>
    <n v="615"/>
    <n v="2"/>
    <d v="2023-07-27T17:39:38"/>
    <d v="2024-08-20T07:08:23"/>
    <n v="0.313"/>
    <n v="0.69299999999999995"/>
    <s v="PB"/>
    <x v="0"/>
    <x v="3"/>
  </r>
  <r>
    <s v="C106124"/>
    <n v="4111.01"/>
    <s v="servidor"/>
    <n v="1.76"/>
    <n v="330"/>
    <n v="1"/>
    <d v="2024-04-29T18:19:38"/>
    <d v="2024-05-13T08:09:42"/>
    <n v="0.22700000000000001"/>
    <n v="0.29399999999999998"/>
    <s v="PI"/>
    <x v="0"/>
    <x v="1"/>
  </r>
  <r>
    <s v="C106125"/>
    <n v="69.22"/>
    <s v="assalariado"/>
    <n v="19.04"/>
    <n v="457"/>
    <n v="2"/>
    <d v="2024-07-30T17:36:49"/>
    <d v="2023-12-27T15:04:40"/>
    <n v="0.13600000000000001"/>
    <n v="0.33600000000000002"/>
    <s v="BA"/>
    <x v="0"/>
    <x v="1"/>
  </r>
  <r>
    <s v="C106126"/>
    <n v="115.98"/>
    <s v="assalariado"/>
    <n v="6.16"/>
    <n v="889"/>
    <n v="1"/>
    <d v="2023-04-11T08:58:35"/>
    <d v="2024-05-17T11:20:16"/>
    <n v="0.125"/>
    <n v="0.14499999999999999"/>
    <s v="PB"/>
    <x v="0"/>
    <x v="2"/>
  </r>
  <r>
    <s v="C106127"/>
    <n v="1282.8800000000001"/>
    <s v="autônomo"/>
    <n v="30.78"/>
    <n v="780"/>
    <n v="1"/>
    <d v="2023-07-27T18:08:33"/>
    <d v="2023-11-07T17:21:41"/>
    <n v="0.17599999999999999"/>
    <n v="0.4"/>
    <s v="RN"/>
    <x v="1"/>
    <x v="1"/>
  </r>
  <r>
    <s v="C106128"/>
    <n v="576.59"/>
    <s v="assalariado"/>
    <n v="35.47"/>
    <n v="839"/>
    <n v="1"/>
    <d v="2024-12-08T21:35:47"/>
    <d v="2025-08-24T09:45:42"/>
    <n v="0.39800000000000002"/>
    <n v="0.498"/>
    <s v="PR"/>
    <x v="1"/>
    <x v="0"/>
  </r>
  <r>
    <s v="C106129"/>
    <n v="2058.64"/>
    <s v="assalariado"/>
    <n v="39.26"/>
    <n v="467"/>
    <n v="1"/>
    <d v="2025-10-29T07:58:38"/>
    <d v="2026-01-15T10:24:02"/>
    <n v="0.124"/>
    <n v="0.38800000000000001"/>
    <s v="PR"/>
    <x v="1"/>
    <x v="1"/>
  </r>
  <r>
    <s v="C106130"/>
    <n v="472.17"/>
    <s v="assalariado"/>
    <n v="2.46"/>
    <n v="587"/>
    <n v="3"/>
    <d v="2024-06-07T16:20:11"/>
    <d v="2023-05-26T20:34:12"/>
    <n v="0.2"/>
    <n v="0.39800000000000002"/>
    <s v="PI"/>
    <x v="0"/>
    <x v="1"/>
  </r>
  <r>
    <s v="C106131"/>
    <n v="265.91000000000003"/>
    <s v="servidor"/>
    <n v="8.32"/>
    <n v="536"/>
    <n v="1"/>
    <d v="2023-10-28T08:45:03"/>
    <d v="2026-02-23T07:02:48"/>
    <n v="0.223"/>
    <n v="0.308"/>
    <s v="SC"/>
    <x v="0"/>
    <x v="1"/>
  </r>
  <r>
    <s v="C106132"/>
    <n v="586.09"/>
    <s v="servidor"/>
    <n v="17.670000000000002"/>
    <n v="803"/>
    <n v="1"/>
    <d v="2025-09-07T01:00:17"/>
    <d v="2025-07-24T12:16:32"/>
    <n v="0.11899999999999999"/>
    <n v="0.32800000000000001"/>
    <s v="MG"/>
    <x v="0"/>
    <x v="1"/>
  </r>
  <r>
    <s v="C106133"/>
    <n v="1070.46"/>
    <s v="assalariado"/>
    <n v="11.06"/>
    <n v="501"/>
    <n v="3"/>
    <d v="2023-01-13T11:52:01"/>
    <d v="2023-04-03T10:20:41"/>
    <n v="0.63200000000000001"/>
    <n v="0.59799999999999998"/>
    <s v="MA"/>
    <x v="0"/>
    <x v="0"/>
  </r>
  <r>
    <s v="C106134"/>
    <n v="797.13"/>
    <s v="servidor"/>
    <n v="36.97"/>
    <n v="628"/>
    <n v="2"/>
    <d v="2024-01-12T21:40:24"/>
    <d v="2023-11-07T11:14:25"/>
    <n v="0.40300000000000002"/>
    <n v="0.46500000000000002"/>
    <s v="RJ"/>
    <x v="1"/>
    <x v="0"/>
  </r>
  <r>
    <s v="C106135"/>
    <n v="2118.85"/>
    <s v="assalariado"/>
    <n v="20.079999999999998"/>
    <n v="484"/>
    <n v="1"/>
    <d v="2025-08-09T10:50:28"/>
    <d v="2023-07-21T02:58:55"/>
    <n v="2.9000000000000001E-2"/>
    <n v="0.317"/>
    <s v="PB"/>
    <x v="1"/>
    <x v="1"/>
  </r>
  <r>
    <s v="C106136"/>
    <n v="1681.55"/>
    <s v="autônomo"/>
    <n v="18.68"/>
    <n v="760"/>
    <n v="2"/>
    <d v="2023-05-11T12:45:44"/>
    <d v="2024-04-17T05:51:31"/>
    <n v="0.317"/>
    <n v="0.20200000000000001"/>
    <s v="PB"/>
    <x v="0"/>
    <x v="1"/>
  </r>
  <r>
    <s v="C106137"/>
    <n v="2098.7800000000002"/>
    <s v="assalariado"/>
    <n v="21.6"/>
    <n v="301"/>
    <n v="4"/>
    <d v="2023-06-23T04:15:13"/>
    <d v="2024-09-05T10:22:55"/>
    <n v="0.23599999999999999"/>
    <n v="0.38600000000000001"/>
    <s v="PE"/>
    <x v="1"/>
    <x v="1"/>
  </r>
  <r>
    <s v="C106138"/>
    <n v="1662.87"/>
    <s v="assalariado"/>
    <n v="6.15"/>
    <n v="589"/>
    <n v="3"/>
    <d v="2024-08-30T18:38:41"/>
    <d v="2025-04-06T13:59:57"/>
    <n v="0.38300000000000001"/>
    <n v="0.19400000000000001"/>
    <s v="CE"/>
    <x v="0"/>
    <x v="2"/>
  </r>
  <r>
    <s v="C106139"/>
    <n v="1059.43"/>
    <s v="assalariado"/>
    <n v="6.43"/>
    <n v="865"/>
    <n v="5"/>
    <d v="2023-07-29T12:27:19"/>
    <d v="2024-12-07T04:40:13"/>
    <n v="0.376"/>
    <n v="0.307"/>
    <s v="RS"/>
    <x v="0"/>
    <x v="1"/>
  </r>
  <r>
    <s v="C106140"/>
    <n v="2217.87"/>
    <s v="assalariado"/>
    <n v="31.97"/>
    <n v="528"/>
    <n v="1"/>
    <d v="2025-01-10T04:31:09"/>
    <d v="2024-10-04T07:38:58"/>
    <n v="0.11"/>
    <n v="0.57199999999999995"/>
    <s v="RN"/>
    <x v="1"/>
    <x v="0"/>
  </r>
  <r>
    <s v="C106141"/>
    <n v="473.21"/>
    <s v="assalariado"/>
    <n v="31.32"/>
    <n v="784"/>
    <n v="2"/>
    <d v="2023-10-08T18:01:49"/>
    <d v="2023-08-02T00:20:49"/>
    <n v="0.432"/>
    <n v="0.34399999999999997"/>
    <s v="PA"/>
    <x v="1"/>
    <x v="1"/>
  </r>
  <r>
    <s v="C106142"/>
    <n v="361.13"/>
    <s v="assalariado"/>
    <n v="13.24"/>
    <n v="345"/>
    <n v="1"/>
    <d v="2024-04-29T08:50:17"/>
    <d v="2024-06-24T08:06:13"/>
    <n v="0.39"/>
    <n v="0.38700000000000001"/>
    <s v="SC"/>
    <x v="0"/>
    <x v="1"/>
  </r>
  <r>
    <s v="C106143"/>
    <n v="1677.64"/>
    <s v="assalariado"/>
    <n v="1.35"/>
    <n v="897"/>
    <n v="2"/>
    <d v="2023-01-09T05:40:34"/>
    <d v="2024-06-29T01:03:11"/>
    <n v="0.22900000000000001"/>
    <n v="0.126"/>
    <s v="SC"/>
    <x v="0"/>
    <x v="2"/>
  </r>
  <r>
    <s v="C106144"/>
    <n v="738.33"/>
    <s v="assalariado"/>
    <n v="15.97"/>
    <n v="578"/>
    <n v="5"/>
    <d v="2024-11-19T18:06:27"/>
    <d v="2024-11-13T08:12:08"/>
    <n v="0.53700000000000003"/>
    <n v="0.45400000000000001"/>
    <s v="PR"/>
    <x v="0"/>
    <x v="0"/>
  </r>
  <r>
    <s v="C106145"/>
    <n v="276.10000000000002"/>
    <s v="assalariado"/>
    <n v="9.25"/>
    <n v="514"/>
    <n v="2"/>
    <d v="2024-11-21T16:15:55"/>
    <d v="2024-12-03T06:47:03"/>
    <n v="0.308"/>
    <n v="0.14699999999999999"/>
    <s v="PR"/>
    <x v="0"/>
    <x v="2"/>
  </r>
  <r>
    <s v="C106146"/>
    <n v="1769.98"/>
    <s v="assalariado"/>
    <n v="8.6300000000000008"/>
    <n v="888"/>
    <n v="2"/>
    <d v="2023-06-08T00:25:53"/>
    <d v="2023-10-01T20:54:03"/>
    <n v="0.36099999999999999"/>
    <n v="0.104"/>
    <s v="RN"/>
    <x v="0"/>
    <x v="2"/>
  </r>
  <r>
    <s v="C106147"/>
    <n v="878.92"/>
    <s v="autônomo"/>
    <n v="17.45"/>
    <n v="868"/>
    <n v="3"/>
    <d v="2023-05-04T09:16:27"/>
    <d v="2024-04-28T00:07:35"/>
    <n v="7.0000000000000007E-2"/>
    <n v="0.63300000000000001"/>
    <s v="GO"/>
    <x v="0"/>
    <x v="3"/>
  </r>
  <r>
    <s v="C106148"/>
    <n v="1590"/>
    <s v="pensionista"/>
    <n v="19.190000000000001"/>
    <n v="633"/>
    <n v="5"/>
    <d v="2024-07-12T05:35:09"/>
    <d v="2023-11-07T04:16:28"/>
    <n v="0.108"/>
    <n v="0.317"/>
    <s v="AL"/>
    <x v="0"/>
    <x v="1"/>
  </r>
  <r>
    <s v="C106149"/>
    <n v="121.36"/>
    <s v="servidor"/>
    <n v="12.38"/>
    <n v="524"/>
    <n v="4"/>
    <d v="2024-04-17T04:21:00"/>
    <d v="2024-04-07T09:11:47"/>
    <n v="0.15"/>
    <n v="0.1"/>
    <s v="PI"/>
    <x v="0"/>
    <x v="2"/>
  </r>
  <r>
    <s v="C106150"/>
    <n v="1692.45"/>
    <s v="assalariado"/>
    <n v="10.050000000000001"/>
    <n v="572"/>
    <n v="1"/>
    <d v="2024-08-17T19:01:59"/>
    <d v="2023-10-25T06:13:21"/>
    <n v="0.20699999999999999"/>
    <n v="0.55500000000000005"/>
    <s v="PR"/>
    <x v="0"/>
    <x v="0"/>
  </r>
  <r>
    <s v="C106151"/>
    <n v="275.51"/>
    <s v="assalariado"/>
    <n v="12.26"/>
    <n v="826"/>
    <n v="2"/>
    <d v="2023-08-23T11:52:26"/>
    <d v="2024-09-01T23:08:22"/>
    <n v="7.5999999999999998E-2"/>
    <n v="0.253"/>
    <s v="ES"/>
    <x v="0"/>
    <x v="1"/>
  </r>
  <r>
    <s v="C106152"/>
    <n v="1339.72"/>
    <s v="assalariado"/>
    <n v="36.67"/>
    <n v="676"/>
    <n v="2"/>
    <d v="2023-06-13T14:29:43"/>
    <d v="2024-10-22T14:25:17"/>
    <n v="0.04"/>
    <n v="0.25"/>
    <s v="PR"/>
    <x v="1"/>
    <x v="1"/>
  </r>
  <r>
    <s v="C106153"/>
    <n v="750.49"/>
    <s v="autônomo"/>
    <n v="6.83"/>
    <n v="680"/>
    <n v="1"/>
    <d v="2023-11-08T06:36:30"/>
    <d v="2025-10-09T05:25:15"/>
    <n v="0.129"/>
    <n v="8.3000000000000004E-2"/>
    <s v="SE"/>
    <x v="0"/>
    <x v="2"/>
  </r>
  <r>
    <s v="C106154"/>
    <n v="1370.99"/>
    <s v="servidor"/>
    <n v="26.18"/>
    <n v="370"/>
    <n v="2"/>
    <d v="2025-05-12T20:10:37"/>
    <d v="2024-10-21T02:31:06"/>
    <n v="4.7E-2"/>
    <n v="0.216"/>
    <s v="ES"/>
    <x v="1"/>
    <x v="1"/>
  </r>
  <r>
    <s v="C106155"/>
    <n v="1363.19"/>
    <s v="assalariado"/>
    <n v="2.79"/>
    <n v="876"/>
    <n v="3"/>
    <d v="2023-03-21T08:20:49"/>
    <d v="2025-09-27T06:52:10"/>
    <n v="0.49"/>
    <n v="0.69399999999999995"/>
    <s v="RS"/>
    <x v="0"/>
    <x v="3"/>
  </r>
  <r>
    <s v="C106156"/>
    <n v="2033.09"/>
    <s v="assalariado"/>
    <n v="5.84"/>
    <n v="558"/>
    <n v="2"/>
    <d v="2024-08-04T13:21:08"/>
    <d v="2025-03-12T16:50:24"/>
    <n v="0.56200000000000006"/>
    <n v="0.51500000000000001"/>
    <s v="SP"/>
    <x v="0"/>
    <x v="0"/>
  </r>
  <r>
    <s v="C106157"/>
    <n v="842.36"/>
    <s v="pensionista"/>
    <n v="1.23"/>
    <n v="889"/>
    <n v="4"/>
    <d v="2025-10-06T12:24:17"/>
    <d v="2023-09-18T21:37:13"/>
    <n v="0.435"/>
    <n v="0.14699999999999999"/>
    <s v="ES"/>
    <x v="0"/>
    <x v="2"/>
  </r>
  <r>
    <s v="C106158"/>
    <n v="595.1"/>
    <s v="pensionista"/>
    <n v="23.7"/>
    <n v="449"/>
    <n v="1"/>
    <d v="2024-05-03T02:18:26"/>
    <d v="2025-03-26T21:39:08"/>
    <n v="0.184"/>
    <n v="0.254"/>
    <s v="PI"/>
    <x v="1"/>
    <x v="1"/>
  </r>
  <r>
    <s v="C106159"/>
    <n v="3115.75"/>
    <s v="servidor"/>
    <n v="4.88"/>
    <n v="647"/>
    <n v="2"/>
    <d v="2025-06-16T02:50:22"/>
    <d v="2024-07-16T06:39:29"/>
    <n v="0.312"/>
    <n v="0.65300000000000002"/>
    <s v="MG"/>
    <x v="0"/>
    <x v="3"/>
  </r>
  <r>
    <s v="C106160"/>
    <n v="3114.12"/>
    <s v="servidor"/>
    <n v="3.65"/>
    <n v="732"/>
    <n v="1"/>
    <d v="2023-11-15T15:15:43"/>
    <d v="2024-10-14T20:35:09"/>
    <n v="0.184"/>
    <n v="0.27400000000000002"/>
    <s v="DF"/>
    <x v="0"/>
    <x v="1"/>
  </r>
  <r>
    <s v="C106161"/>
    <n v="617.01"/>
    <s v="servidor"/>
    <n v="24.68"/>
    <n v="898"/>
    <n v="1"/>
    <d v="2025-10-25T00:20:18"/>
    <d v="2024-12-05T02:11:20"/>
    <n v="0.51200000000000001"/>
    <n v="0.14499999999999999"/>
    <s v="DF"/>
    <x v="1"/>
    <x v="2"/>
  </r>
  <r>
    <s v="C106162"/>
    <n v="1171.3699999999999"/>
    <s v="assalariado"/>
    <n v="6.96"/>
    <n v="820"/>
    <n v="2"/>
    <d v="2025-09-23T16:27:07"/>
    <d v="2025-08-10T16:36:57"/>
    <n v="0.252"/>
    <n v="0.60399999999999998"/>
    <s v="RN"/>
    <x v="0"/>
    <x v="3"/>
  </r>
  <r>
    <s v="C106163"/>
    <n v="7167.67"/>
    <s v="assalariado"/>
    <n v="45.95"/>
    <n v="694"/>
    <n v="1"/>
    <d v="2024-02-04T12:07:06"/>
    <d v="2024-02-24T08:59:56"/>
    <n v="0.22500000000000001"/>
    <n v="0.46300000000000002"/>
    <s v="AM"/>
    <x v="2"/>
    <x v="0"/>
  </r>
  <r>
    <s v="C106164"/>
    <n v="682.16"/>
    <s v="assalariado"/>
    <n v="14.35"/>
    <n v="613"/>
    <n v="1"/>
    <d v="2025-02-07T15:33:10"/>
    <d v="2026-01-01T06:11:39"/>
    <n v="0.16700000000000001"/>
    <n v="0.159"/>
    <s v="PA"/>
    <x v="0"/>
    <x v="2"/>
  </r>
  <r>
    <s v="C106165"/>
    <n v="630.88"/>
    <s v="assalariado"/>
    <n v="11.01"/>
    <n v="446"/>
    <n v="2"/>
    <d v="2023-08-04T01:31:21"/>
    <d v="2024-01-08T07:59:48"/>
    <n v="0.36299999999999999"/>
    <n v="0.55900000000000005"/>
    <s v="PR"/>
    <x v="0"/>
    <x v="0"/>
  </r>
  <r>
    <s v="C106166"/>
    <n v="88.75"/>
    <s v="assalariado"/>
    <n v="22.61"/>
    <n v="897"/>
    <n v="4"/>
    <d v="2025-02-07T10:21:02"/>
    <d v="2024-06-21T02:35:51"/>
    <n v="0.4"/>
    <n v="0.432"/>
    <s v="GO"/>
    <x v="1"/>
    <x v="0"/>
  </r>
  <r>
    <s v="C106167"/>
    <n v="150.08000000000001"/>
    <s v="pensionista"/>
    <n v="20.99"/>
    <n v="738"/>
    <n v="2"/>
    <d v="2024-05-20T15:24:44"/>
    <d v="2025-11-04T02:08:11"/>
    <n v="0.33300000000000002"/>
    <n v="0.65"/>
    <s v="RN"/>
    <x v="1"/>
    <x v="3"/>
  </r>
  <r>
    <s v="C106168"/>
    <n v="894.8"/>
    <s v="pensionista"/>
    <n v="20.91"/>
    <n v="882"/>
    <n v="4"/>
    <d v="2025-08-10T08:39:19"/>
    <d v="2024-05-05T18:20:17"/>
    <n v="0.27400000000000002"/>
    <n v="9.4E-2"/>
    <s v="PR"/>
    <x v="1"/>
    <x v="2"/>
  </r>
  <r>
    <s v="C106169"/>
    <n v="179.41"/>
    <s v="autônomo"/>
    <n v="40.39"/>
    <n v="313"/>
    <n v="3"/>
    <d v="2025-01-11T22:56:21"/>
    <d v="2024-09-21T01:03:02"/>
    <n v="0.32800000000000001"/>
    <n v="0.61799999999999999"/>
    <s v="PE"/>
    <x v="2"/>
    <x v="3"/>
  </r>
  <r>
    <s v="C106170"/>
    <n v="161.37"/>
    <s v="pensionista"/>
    <n v="2.7"/>
    <n v="316"/>
    <n v="4"/>
    <d v="2024-05-14T22:24:18"/>
    <d v="2024-02-07T20:17:59"/>
    <n v="7.5999999999999998E-2"/>
    <n v="0.26800000000000002"/>
    <s v="SE"/>
    <x v="0"/>
    <x v="1"/>
  </r>
  <r>
    <s v="C106171"/>
    <n v="3839.37"/>
    <s v="servidor"/>
    <n v="24.01"/>
    <n v="439"/>
    <n v="1"/>
    <d v="2024-09-01T11:02:20"/>
    <d v="2024-01-11T13:05:59"/>
    <n v="0.443"/>
    <n v="0.35799999999999998"/>
    <s v="PA"/>
    <x v="1"/>
    <x v="1"/>
  </r>
  <r>
    <s v="C106172"/>
    <n v="3570.37"/>
    <s v="autônomo"/>
    <n v="11.56"/>
    <n v="740"/>
    <n v="2"/>
    <d v="2023-06-15T13:19:23"/>
    <d v="2024-06-29T13:40:51"/>
    <n v="0.39700000000000002"/>
    <n v="9.0999999999999998E-2"/>
    <s v="MA"/>
    <x v="0"/>
    <x v="2"/>
  </r>
  <r>
    <s v="C106173"/>
    <n v="514.79999999999995"/>
    <s v="assalariado"/>
    <n v="22.88"/>
    <n v="436"/>
    <n v="1"/>
    <d v="2024-05-03T22:32:49"/>
    <d v="2023-12-14T20:05:34"/>
    <n v="0.56200000000000006"/>
    <n v="0.27"/>
    <s v="PI"/>
    <x v="1"/>
    <x v="1"/>
  </r>
  <r>
    <s v="C106174"/>
    <n v="1827.43"/>
    <s v="servidor"/>
    <n v="20.39"/>
    <n v="750"/>
    <n v="2"/>
    <d v="2023-10-31T10:34:36"/>
    <d v="2023-03-09T12:46:39"/>
    <n v="9.1999999999999998E-2"/>
    <n v="7.4999999999999997E-2"/>
    <s v="RJ"/>
    <x v="1"/>
    <x v="2"/>
  </r>
  <r>
    <s v="C106175"/>
    <n v="2532.58"/>
    <s v="assalariado"/>
    <n v="11.09"/>
    <n v="673"/>
    <n v="5"/>
    <d v="2023-12-09T18:40:44"/>
    <d v="2023-07-12T12:18:23"/>
    <n v="0.29299999999999998"/>
    <n v="0.10100000000000001"/>
    <s v="AL"/>
    <x v="0"/>
    <x v="2"/>
  </r>
  <r>
    <s v="C106176"/>
    <n v="412.43"/>
    <s v="autônomo"/>
    <n v="18.100000000000001"/>
    <n v="570"/>
    <n v="1"/>
    <d v="2023-09-08T09:21:42"/>
    <d v="2025-04-23T04:42:51"/>
    <n v="0.13500000000000001"/>
    <n v="0.22700000000000001"/>
    <s v="RS"/>
    <x v="0"/>
    <x v="1"/>
  </r>
  <r>
    <s v="C106177"/>
    <n v="239.27"/>
    <s v="assalariado"/>
    <n v="11.03"/>
    <n v="571"/>
    <n v="0"/>
    <d v="2023-08-08T00:39:29"/>
    <d v="2023-11-07T22:13:09"/>
    <n v="0.33700000000000002"/>
    <n v="0.29399999999999998"/>
    <s v="ES"/>
    <x v="0"/>
    <x v="1"/>
  </r>
  <r>
    <s v="C106178"/>
    <n v="1970.9"/>
    <s v="pensionista"/>
    <n v="19.7"/>
    <n v="531"/>
    <n v="1"/>
    <d v="2025-04-04T08:26:20"/>
    <d v="2025-05-08T16:00:45"/>
    <n v="4.3999999999999997E-2"/>
    <n v="0.19900000000000001"/>
    <s v="GO"/>
    <x v="0"/>
    <x v="2"/>
  </r>
  <r>
    <s v="C106179"/>
    <n v="552.87"/>
    <s v="assalariado"/>
    <n v="12.31"/>
    <n v="315"/>
    <n v="2"/>
    <d v="2024-02-19T07:58:26"/>
    <d v="2024-08-21T06:48:00"/>
    <n v="0.26800000000000002"/>
    <n v="0.27200000000000002"/>
    <s v="PB"/>
    <x v="0"/>
    <x v="1"/>
  </r>
  <r>
    <s v="C106180"/>
    <n v="1287.1099999999999"/>
    <s v="servidor"/>
    <n v="34.11"/>
    <n v="815"/>
    <n v="3"/>
    <d v="2025-09-14T04:23:55"/>
    <d v="2025-11-03T00:30:29"/>
    <n v="0.182"/>
    <n v="0.21199999999999999"/>
    <s v="RS"/>
    <x v="1"/>
    <x v="1"/>
  </r>
  <r>
    <s v="C106181"/>
    <n v="909.8"/>
    <s v="autônomo"/>
    <n v="20.059999999999999"/>
    <n v="436"/>
    <n v="1"/>
    <d v="2025-09-15T17:05:42"/>
    <d v="2025-04-07T07:57:44"/>
    <n v="3.2000000000000001E-2"/>
    <n v="0.254"/>
    <s v="SP"/>
    <x v="1"/>
    <x v="1"/>
  </r>
  <r>
    <s v="C106182"/>
    <n v="733.01"/>
    <s v="assalariado"/>
    <n v="22.11"/>
    <n v="422"/>
    <n v="1"/>
    <d v="2023-09-07T14:20:16"/>
    <d v="2024-07-16T07:51:55"/>
    <n v="8.7999999999999995E-2"/>
    <n v="0.24399999999999999"/>
    <s v="AM"/>
    <x v="1"/>
    <x v="1"/>
  </r>
  <r>
    <s v="C106183"/>
    <n v="288.11"/>
    <s v="pensionista"/>
    <n v="32.82"/>
    <n v="440"/>
    <n v="2"/>
    <d v="2024-01-19T14:06:22"/>
    <d v="2023-10-19T10:32:09"/>
    <n v="5.7000000000000002E-2"/>
    <n v="0.123"/>
    <s v="BA"/>
    <x v="1"/>
    <x v="2"/>
  </r>
  <r>
    <s v="C106184"/>
    <n v="588.34"/>
    <s v="assalariado"/>
    <n v="5.96"/>
    <n v="367"/>
    <n v="1"/>
    <d v="2024-09-20T01:00:14"/>
    <d v="2023-09-17T10:13:51"/>
    <n v="0.43"/>
    <n v="0.33"/>
    <s v="GO"/>
    <x v="0"/>
    <x v="1"/>
  </r>
  <r>
    <s v="C106185"/>
    <n v="2105.36"/>
    <s v="autônomo"/>
    <n v="1.58"/>
    <n v="771"/>
    <n v="1"/>
    <d v="2024-09-04T18:41:47"/>
    <d v="2025-08-04T14:57:18"/>
    <n v="0.48599999999999999"/>
    <n v="0.16900000000000001"/>
    <s v="SP"/>
    <x v="0"/>
    <x v="2"/>
  </r>
  <r>
    <s v="C106186"/>
    <n v="1871.01"/>
    <s v="assalariado"/>
    <n v="34.33"/>
    <n v="394"/>
    <n v="1"/>
    <d v="2024-08-17T06:59:37"/>
    <d v="2024-06-27T17:03:56"/>
    <n v="0.26900000000000002"/>
    <n v="0.16900000000000001"/>
    <s v="MA"/>
    <x v="1"/>
    <x v="2"/>
  </r>
  <r>
    <s v="C106187"/>
    <n v="1642.41"/>
    <s v="assalariado"/>
    <n v="19.309999999999999"/>
    <n v="632"/>
    <n v="2"/>
    <d v="2025-05-28T14:25:50"/>
    <d v="2023-11-02T02:05:41"/>
    <n v="0.32300000000000001"/>
    <n v="0.34399999999999997"/>
    <s v="RN"/>
    <x v="0"/>
    <x v="1"/>
  </r>
  <r>
    <s v="C106188"/>
    <n v="1276.9000000000001"/>
    <s v="assalariado"/>
    <n v="15.57"/>
    <n v="579"/>
    <n v="5"/>
    <d v="2024-09-08T16:01:23"/>
    <d v="2025-07-10T07:22:07"/>
    <n v="0.48799999999999999"/>
    <n v="0.49099999999999999"/>
    <s v="AM"/>
    <x v="0"/>
    <x v="0"/>
  </r>
  <r>
    <s v="C106189"/>
    <n v="147.27000000000001"/>
    <s v="assalariado"/>
    <n v="1.35"/>
    <n v="438"/>
    <n v="1"/>
    <d v="2024-11-20T01:11:12"/>
    <d v="2023-11-14T12:01:27"/>
    <n v="0.40799999999999997"/>
    <n v="0.46899999999999997"/>
    <s v="ES"/>
    <x v="0"/>
    <x v="0"/>
  </r>
  <r>
    <s v="C106190"/>
    <n v="3380.29"/>
    <s v="assalariado"/>
    <n v="7.12"/>
    <n v="474"/>
    <n v="2"/>
    <d v="2024-01-27T01:29:35"/>
    <d v="2023-04-04T11:35:50"/>
    <n v="0.27700000000000002"/>
    <n v="0.16700000000000001"/>
    <s v="PE"/>
    <x v="0"/>
    <x v="2"/>
  </r>
  <r>
    <s v="C106191"/>
    <n v="168.71"/>
    <s v="pensionista"/>
    <n v="15.12"/>
    <n v="743"/>
    <n v="1"/>
    <d v="2025-08-16T09:53:24"/>
    <d v="2025-01-07T15:43:34"/>
    <n v="0.47099999999999997"/>
    <n v="0.10100000000000001"/>
    <s v="DF"/>
    <x v="0"/>
    <x v="2"/>
  </r>
  <r>
    <s v="C106192"/>
    <n v="123.2"/>
    <s v="assalariado"/>
    <n v="10.16"/>
    <n v="387"/>
    <n v="3"/>
    <d v="2024-12-27T21:26:45"/>
    <d v="2025-04-15T23:55:13"/>
    <n v="0.23400000000000001"/>
    <n v="0.38500000000000001"/>
    <s v="ES"/>
    <x v="0"/>
    <x v="1"/>
  </r>
  <r>
    <s v="C106193"/>
    <n v="571.47"/>
    <s v="assalariado"/>
    <n v="25.68"/>
    <n v="853"/>
    <n v="2"/>
    <d v="2023-07-22T14:33:48"/>
    <d v="2024-10-15T21:36:31"/>
    <n v="0.39500000000000002"/>
    <n v="0.41499999999999998"/>
    <s v="RJ"/>
    <x v="1"/>
    <x v="0"/>
  </r>
  <r>
    <s v="C106194"/>
    <n v="184.35"/>
    <s v="assalariado"/>
    <n v="15.36"/>
    <n v="637"/>
    <n v="1"/>
    <d v="2024-04-11T08:39:38"/>
    <d v="2025-07-01T00:34:20"/>
    <n v="0.125"/>
    <n v="0.216"/>
    <s v="PB"/>
    <x v="0"/>
    <x v="1"/>
  </r>
  <r>
    <s v="C106195"/>
    <n v="2640.58"/>
    <s v="autônomo"/>
    <n v="17.23"/>
    <n v="390"/>
    <n v="3"/>
    <d v="2025-04-22T20:45:01"/>
    <d v="2025-10-06T01:43:09"/>
    <n v="0.26600000000000001"/>
    <n v="0.28100000000000003"/>
    <s v="PE"/>
    <x v="0"/>
    <x v="1"/>
  </r>
  <r>
    <s v="C106196"/>
    <n v="1745.92"/>
    <s v="autônomo"/>
    <n v="19.03"/>
    <n v="894"/>
    <n v="3"/>
    <d v="2023-03-01T07:24:14"/>
    <d v="2026-01-21T14:12:13"/>
    <n v="0.16800000000000001"/>
    <n v="0.38500000000000001"/>
    <s v="AM"/>
    <x v="0"/>
    <x v="1"/>
  </r>
  <r>
    <s v="C106197"/>
    <n v="2024.87"/>
    <s v="autônomo"/>
    <n v="2.4"/>
    <n v="614"/>
    <n v="2"/>
    <d v="2025-05-10T02:18:42"/>
    <d v="2024-12-23T13:11:59"/>
    <n v="0.33500000000000002"/>
    <n v="0.39800000000000002"/>
    <s v="PB"/>
    <x v="0"/>
    <x v="1"/>
  </r>
  <r>
    <s v="C106198"/>
    <n v="1803.28"/>
    <s v="assalariado"/>
    <n v="19.22"/>
    <n v="337"/>
    <n v="3"/>
    <d v="2025-01-21T02:09:56"/>
    <d v="2024-08-03T09:39:29"/>
    <n v="6.8000000000000005E-2"/>
    <n v="0.36699999999999999"/>
    <s v="AM"/>
    <x v="0"/>
    <x v="1"/>
  </r>
  <r>
    <s v="C106199"/>
    <n v="2804.49"/>
    <s v="assalariado"/>
    <n v="25.72"/>
    <n v="538"/>
    <n v="1"/>
    <d v="2025-10-07T13:17:23"/>
    <d v="2024-02-11T03:00:22"/>
    <n v="9.0999999999999998E-2"/>
    <n v="0.44500000000000001"/>
    <s v="PB"/>
    <x v="1"/>
    <x v="0"/>
  </r>
  <r>
    <s v="C106200"/>
    <n v="116.17"/>
    <s v="assalariado"/>
    <n v="4.03"/>
    <n v="559"/>
    <n v="1"/>
    <d v="2023-01-31T20:34:29"/>
    <d v="2023-07-08T20:00:17"/>
    <n v="0.14499999999999999"/>
    <n v="0.33300000000000002"/>
    <s v="MA"/>
    <x v="0"/>
    <x v="1"/>
  </r>
  <r>
    <s v="C106201"/>
    <n v="523.53"/>
    <s v="autônomo"/>
    <n v="11.56"/>
    <n v="479"/>
    <n v="1"/>
    <d v="2025-05-14T09:44:46"/>
    <d v="2025-07-09T10:59:10"/>
    <n v="0.44900000000000001"/>
    <n v="0.35899999999999999"/>
    <s v="BA"/>
    <x v="0"/>
    <x v="1"/>
  </r>
  <r>
    <s v="C106202"/>
    <n v="879.85"/>
    <s v="assalariado"/>
    <n v="5.09"/>
    <n v="591"/>
    <n v="1"/>
    <d v="2025-03-02T03:27:41"/>
    <d v="2023-03-03T07:12:55"/>
    <n v="0.32200000000000001"/>
    <n v="0.17399999999999999"/>
    <s v="PR"/>
    <x v="0"/>
    <x v="2"/>
  </r>
  <r>
    <s v="C106203"/>
    <n v="642.21"/>
    <s v="assalariado"/>
    <n v="14.94"/>
    <n v="378"/>
    <n v="1"/>
    <d v="2023-06-07T08:24:23"/>
    <d v="2023-09-25T10:39:33"/>
    <n v="0.27200000000000002"/>
    <n v="0.54700000000000004"/>
    <s v="GO"/>
    <x v="0"/>
    <x v="0"/>
  </r>
  <r>
    <s v="C106204"/>
    <n v="830.05"/>
    <s v="autônomo"/>
    <n v="14.68"/>
    <n v="515"/>
    <n v="0"/>
    <d v="2023-09-27T23:10:22"/>
    <d v="2024-09-21T17:00:26"/>
    <n v="0.18099999999999999"/>
    <n v="0.122"/>
    <s v="RS"/>
    <x v="0"/>
    <x v="2"/>
  </r>
  <r>
    <s v="C106205"/>
    <n v="801.02"/>
    <s v="assalariado"/>
    <n v="4.1100000000000003"/>
    <n v="721"/>
    <n v="2"/>
    <d v="2025-10-19T14:42:37"/>
    <d v="2024-03-11T08:55:27"/>
    <n v="0.379"/>
    <n v="0.497"/>
    <s v="PB"/>
    <x v="0"/>
    <x v="0"/>
  </r>
  <r>
    <s v="C106206"/>
    <n v="540.36"/>
    <s v="assalariado"/>
    <n v="7.12"/>
    <n v="329"/>
    <n v="2"/>
    <d v="2024-03-12T23:30:31"/>
    <d v="2025-04-02T21:20:46"/>
    <n v="2.1999999999999999E-2"/>
    <n v="0.22500000000000001"/>
    <s v="SC"/>
    <x v="0"/>
    <x v="1"/>
  </r>
  <r>
    <s v="C106207"/>
    <n v="2048.73"/>
    <s v="servidor"/>
    <n v="18.309999999999999"/>
    <n v="348"/>
    <n v="1"/>
    <d v="2023-01-09T05:19:40"/>
    <d v="2024-09-16T21:34:28"/>
    <n v="0.28000000000000003"/>
    <n v="0.42699999999999999"/>
    <s v="PI"/>
    <x v="0"/>
    <x v="0"/>
  </r>
  <r>
    <s v="C106208"/>
    <n v="795.1"/>
    <s v="servidor"/>
    <n v="22.59"/>
    <n v="475"/>
    <n v="0"/>
    <d v="2024-03-14T09:12:31"/>
    <d v="2024-05-09T09:30:28"/>
    <n v="0.14799999999999999"/>
    <n v="0.13200000000000001"/>
    <s v="PE"/>
    <x v="1"/>
    <x v="2"/>
  </r>
  <r>
    <s v="C106209"/>
    <n v="600.22"/>
    <s v="assalariado"/>
    <n v="7.68"/>
    <n v="508"/>
    <n v="2"/>
    <d v="2024-05-06T14:07:45"/>
    <d v="2023-03-14T23:06:48"/>
    <n v="0.34799999999999998"/>
    <n v="0.67100000000000004"/>
    <s v="RJ"/>
    <x v="0"/>
    <x v="3"/>
  </r>
  <r>
    <s v="C106210"/>
    <n v="540.20000000000005"/>
    <s v="servidor"/>
    <n v="7.98"/>
    <n v="877"/>
    <n v="1"/>
    <d v="2025-08-08T06:29:18"/>
    <d v="2025-10-07T01:47:12"/>
    <n v="0.109"/>
    <n v="0.57399999999999995"/>
    <s v="AL"/>
    <x v="0"/>
    <x v="0"/>
  </r>
  <r>
    <s v="C106211"/>
    <n v="1052"/>
    <s v="autônomo"/>
    <n v="12.32"/>
    <n v="857"/>
    <n v="1"/>
    <d v="2023-08-11T14:33:46"/>
    <d v="2023-10-25T14:11:07"/>
    <n v="0.23499999999999999"/>
    <n v="0.42599999999999999"/>
    <s v="RJ"/>
    <x v="0"/>
    <x v="0"/>
  </r>
  <r>
    <s v="C106212"/>
    <n v="1616.21"/>
    <s v="assalariado"/>
    <n v="10.7"/>
    <n v="872"/>
    <n v="3"/>
    <d v="2025-01-20T07:09:12"/>
    <d v="2023-07-15T06:20:38"/>
    <n v="0.29099999999999998"/>
    <n v="0.19400000000000001"/>
    <s v="MG"/>
    <x v="0"/>
    <x v="2"/>
  </r>
  <r>
    <s v="C106213"/>
    <n v="420.17"/>
    <s v="assalariado"/>
    <n v="17.59"/>
    <n v="417"/>
    <n v="1"/>
    <d v="2024-03-29T04:05:58"/>
    <d v="2025-06-04T03:03:09"/>
    <n v="0.221"/>
    <n v="0.34100000000000003"/>
    <s v="PE"/>
    <x v="0"/>
    <x v="1"/>
  </r>
  <r>
    <s v="C106214"/>
    <n v="2060.2800000000002"/>
    <s v="assalariado"/>
    <n v="11.66"/>
    <n v="388"/>
    <n v="1"/>
    <d v="2025-05-21T10:30:53"/>
    <d v="2025-07-07T14:40:32"/>
    <n v="0.38200000000000001"/>
    <n v="0.13400000000000001"/>
    <s v="PB"/>
    <x v="0"/>
    <x v="2"/>
  </r>
  <r>
    <s v="C106215"/>
    <n v="608.33000000000004"/>
    <s v="assalariado"/>
    <n v="21.12"/>
    <n v="794"/>
    <n v="4"/>
    <d v="2024-02-20T11:13:24"/>
    <d v="2024-02-07T03:58:43"/>
    <n v="0.122"/>
    <n v="0.371"/>
    <s v="PB"/>
    <x v="1"/>
    <x v="1"/>
  </r>
  <r>
    <s v="C106216"/>
    <n v="1948.57"/>
    <s v="assalariado"/>
    <n v="10.75"/>
    <n v="844"/>
    <n v="1"/>
    <d v="2023-09-30T23:34:46"/>
    <d v="2024-01-14T07:16:24"/>
    <n v="0.40600000000000003"/>
    <n v="0.375"/>
    <s v="SC"/>
    <x v="0"/>
    <x v="1"/>
  </r>
  <r>
    <s v="C106217"/>
    <n v="260.35000000000002"/>
    <s v="autônomo"/>
    <n v="16.32"/>
    <n v="511"/>
    <n v="3"/>
    <d v="2025-04-26T08:43:54"/>
    <d v="2024-08-06T01:28:01"/>
    <n v="0.441"/>
    <n v="5.2999999999999999E-2"/>
    <s v="PB"/>
    <x v="0"/>
    <x v="2"/>
  </r>
  <r>
    <s v="C106218"/>
    <n v="729.92"/>
    <s v="assalariado"/>
    <n v="3.86"/>
    <n v="479"/>
    <n v="1"/>
    <d v="2024-09-19T11:00:10"/>
    <d v="2024-12-16T18:40:56"/>
    <n v="0.48499999999999999"/>
    <n v="0.59199999999999997"/>
    <s v="MG"/>
    <x v="0"/>
    <x v="0"/>
  </r>
  <r>
    <s v="C106219"/>
    <n v="66.44"/>
    <s v="autônomo"/>
    <n v="24.56"/>
    <n v="715"/>
    <n v="5"/>
    <d v="2024-06-25T03:47:33"/>
    <d v="2024-02-15T01:57:54"/>
    <n v="0.23200000000000001"/>
    <n v="0.40699999999999997"/>
    <s v="RJ"/>
    <x v="1"/>
    <x v="0"/>
  </r>
  <r>
    <s v="C106220"/>
    <n v="155.69"/>
    <s v="autônomo"/>
    <n v="6.3"/>
    <n v="484"/>
    <n v="1"/>
    <d v="2025-08-05T23:34:20"/>
    <d v="2024-04-17T18:32:47"/>
    <n v="0.255"/>
    <n v="0.48599999999999999"/>
    <s v="CE"/>
    <x v="0"/>
    <x v="0"/>
  </r>
  <r>
    <s v="C106221"/>
    <n v="1795.15"/>
    <s v="assalariado"/>
    <n v="17.350000000000001"/>
    <n v="763"/>
    <n v="1"/>
    <d v="2023-04-30T15:58:34"/>
    <d v="2025-04-12T01:14:33"/>
    <n v="0.255"/>
    <n v="0.434"/>
    <s v="BA"/>
    <x v="0"/>
    <x v="0"/>
  </r>
  <r>
    <s v="C106222"/>
    <n v="416.4"/>
    <s v="assalariado"/>
    <n v="5.47"/>
    <n v="798"/>
    <n v="1"/>
    <d v="2024-12-30T02:12:04"/>
    <d v="2024-06-23T21:39:22"/>
    <n v="0.247"/>
    <n v="0.4"/>
    <s v="PR"/>
    <x v="0"/>
    <x v="1"/>
  </r>
  <r>
    <s v="C106223"/>
    <n v="70.33"/>
    <s v="assalariado"/>
    <n v="10.76"/>
    <n v="443"/>
    <n v="2"/>
    <d v="2025-02-24T04:50:51"/>
    <d v="2023-03-20T10:08:35"/>
    <n v="0.36599999999999999"/>
    <n v="0.65200000000000002"/>
    <s v="CE"/>
    <x v="0"/>
    <x v="3"/>
  </r>
  <r>
    <s v="C106224"/>
    <n v="791.97"/>
    <s v="assalariado"/>
    <n v="8.31"/>
    <n v="372"/>
    <n v="1"/>
    <d v="2023-03-02T15:37:52"/>
    <d v="2024-08-26T01:48:41"/>
    <n v="0.34599999999999997"/>
    <n v="0.41099999999999998"/>
    <s v="MA"/>
    <x v="0"/>
    <x v="0"/>
  </r>
  <r>
    <s v="C106225"/>
    <n v="1011.79"/>
    <s v="autônomo"/>
    <n v="6.44"/>
    <n v="508"/>
    <n v="1"/>
    <d v="2025-09-14T12:43:55"/>
    <d v="2025-07-29T23:07:09"/>
    <n v="9.7000000000000003E-2"/>
    <n v="0.73"/>
    <s v="MA"/>
    <x v="0"/>
    <x v="3"/>
  </r>
  <r>
    <s v="C106226"/>
    <n v="371.21"/>
    <s v="servidor"/>
    <n v="8.77"/>
    <n v="465"/>
    <n v="0"/>
    <d v="2023-09-23T03:33:21"/>
    <d v="2023-06-18T14:15:16"/>
    <n v="0.11799999999999999"/>
    <n v="0.57799999999999996"/>
    <s v="PA"/>
    <x v="0"/>
    <x v="0"/>
  </r>
  <r>
    <s v="C106227"/>
    <n v="731.38"/>
    <s v="pensionista"/>
    <n v="4.6399999999999997"/>
    <n v="355"/>
    <n v="1"/>
    <d v="2025-05-22T11:15:58"/>
    <d v="2024-12-02T07:37:46"/>
    <n v="0.25600000000000001"/>
    <n v="0.48799999999999999"/>
    <s v="PE"/>
    <x v="0"/>
    <x v="0"/>
  </r>
  <r>
    <s v="C106228"/>
    <n v="755.65"/>
    <s v="autônomo"/>
    <n v="3.44"/>
    <n v="309"/>
    <n v="2"/>
    <d v="2024-05-01T07:03:49"/>
    <d v="2025-06-25T10:29:02"/>
    <n v="0.20100000000000001"/>
    <n v="0.245"/>
    <s v="AM"/>
    <x v="0"/>
    <x v="1"/>
  </r>
  <r>
    <s v="C106229"/>
    <n v="1426.65"/>
    <s v="assalariado"/>
    <n v="14.51"/>
    <n v="679"/>
    <n v="2"/>
    <d v="2024-08-15T21:55:19"/>
    <d v="2024-04-12T14:45:45"/>
    <n v="0.57199999999999995"/>
    <n v="0.48399999999999999"/>
    <s v="SE"/>
    <x v="0"/>
    <x v="0"/>
  </r>
  <r>
    <s v="C106230"/>
    <n v="80.790000000000006"/>
    <s v="autônomo"/>
    <n v="19.88"/>
    <n v="326"/>
    <n v="4"/>
    <d v="2023-01-29T16:19:14"/>
    <d v="2023-11-30T13:23:24"/>
    <n v="0.215"/>
    <n v="0.5"/>
    <s v="GO"/>
    <x v="0"/>
    <x v="0"/>
  </r>
  <r>
    <s v="C106231"/>
    <n v="182.32"/>
    <s v="assalariado"/>
    <n v="20.100000000000001"/>
    <n v="521"/>
    <n v="3"/>
    <d v="2024-07-03T10:56:49"/>
    <d v="2025-08-13T00:51:25"/>
    <n v="0.26"/>
    <n v="0.30299999999999999"/>
    <s v="SE"/>
    <x v="1"/>
    <x v="1"/>
  </r>
  <r>
    <s v="C106232"/>
    <n v="807.14"/>
    <s v="assalariado"/>
    <n v="21.65"/>
    <n v="704"/>
    <n v="3"/>
    <d v="2025-09-14T19:04:12"/>
    <d v="2024-02-29T15:18:49"/>
    <n v="0.218"/>
    <n v="0.216"/>
    <s v="PA"/>
    <x v="1"/>
    <x v="1"/>
  </r>
  <r>
    <s v="C106233"/>
    <n v="558"/>
    <s v="assalariado"/>
    <n v="10.15"/>
    <n v="873"/>
    <n v="0"/>
    <d v="2024-02-21T23:42:20"/>
    <d v="2023-06-06T09:02:02"/>
    <n v="0.33500000000000002"/>
    <n v="0.23"/>
    <s v="MA"/>
    <x v="0"/>
    <x v="1"/>
  </r>
  <r>
    <s v="C106234"/>
    <n v="453.66"/>
    <s v="servidor"/>
    <n v="56.13"/>
    <n v="551"/>
    <n v="1"/>
    <d v="2025-02-27T09:53:36"/>
    <d v="2023-05-09T21:03:29"/>
    <n v="0.38900000000000001"/>
    <n v="0.14899999999999999"/>
    <s v="SE"/>
    <x v="2"/>
    <x v="2"/>
  </r>
  <r>
    <s v="C106235"/>
    <n v="78.47"/>
    <s v="autônomo"/>
    <n v="9.85"/>
    <n v="315"/>
    <n v="1"/>
    <d v="2024-10-24T11:38:40"/>
    <d v="2025-06-21T05:04:13"/>
    <n v="0.57699999999999996"/>
    <n v="0.25700000000000001"/>
    <s v="AL"/>
    <x v="0"/>
    <x v="1"/>
  </r>
  <r>
    <s v="C106236"/>
    <n v="3125.67"/>
    <s v="servidor"/>
    <n v="44.92"/>
    <n v="520"/>
    <n v="1"/>
    <d v="2025-04-05T22:39:27"/>
    <d v="2023-08-09T09:46:00"/>
    <n v="0.34699999999999998"/>
    <n v="0.36499999999999999"/>
    <s v="PB"/>
    <x v="2"/>
    <x v="1"/>
  </r>
  <r>
    <s v="C106237"/>
    <n v="58.14"/>
    <s v="assalariado"/>
    <n v="7.37"/>
    <n v="441"/>
    <n v="3"/>
    <d v="2025-02-21T01:44:05"/>
    <d v="2024-10-22T23:31:29"/>
    <n v="0.46800000000000003"/>
    <n v="0.183"/>
    <s v="PR"/>
    <x v="0"/>
    <x v="2"/>
  </r>
  <r>
    <s v="C106238"/>
    <n v="1004.26"/>
    <s v="assalariado"/>
    <n v="4.9800000000000004"/>
    <n v="705"/>
    <n v="2"/>
    <d v="2023-08-04T05:16:57"/>
    <d v="2024-11-05T13:53:45"/>
    <n v="0.17100000000000001"/>
    <n v="0.16200000000000001"/>
    <s v="PR"/>
    <x v="0"/>
    <x v="2"/>
  </r>
  <r>
    <s v="C106239"/>
    <n v="611.21"/>
    <s v="assalariado"/>
    <n v="15.48"/>
    <n v="458"/>
    <n v="0"/>
    <d v="2024-03-16T11:20:43"/>
    <d v="2023-04-30T05:44:54"/>
    <n v="0.40100000000000002"/>
    <n v="0.60199999999999998"/>
    <s v="SE"/>
    <x v="0"/>
    <x v="3"/>
  </r>
  <r>
    <s v="C106240"/>
    <n v="62.6"/>
    <s v="servidor"/>
    <n v="18.38"/>
    <n v="521"/>
    <n v="3"/>
    <d v="2024-04-29T11:59:55"/>
    <d v="2025-07-29T22:42:09"/>
    <n v="0.625"/>
    <n v="0.49399999999999999"/>
    <s v="SE"/>
    <x v="0"/>
    <x v="0"/>
  </r>
  <r>
    <s v="C106241"/>
    <n v="1372.95"/>
    <s v="pensionista"/>
    <n v="9.2100000000000009"/>
    <n v="872"/>
    <n v="1"/>
    <d v="2024-07-28T08:47:42"/>
    <d v="2024-07-13T12:45:08"/>
    <n v="0.20300000000000001"/>
    <n v="0.17499999999999999"/>
    <s v="RN"/>
    <x v="0"/>
    <x v="2"/>
  </r>
  <r>
    <s v="C106242"/>
    <n v="3724.79"/>
    <s v="assalariado"/>
    <n v="20.82"/>
    <n v="639"/>
    <n v="2"/>
    <d v="2025-04-02T18:49:09"/>
    <d v="2024-09-04T22:26:08"/>
    <n v="0.32100000000000001"/>
    <n v="0.23599999999999999"/>
    <s v="SC"/>
    <x v="1"/>
    <x v="1"/>
  </r>
  <r>
    <s v="C106243"/>
    <n v="435.19"/>
    <s v="assalariado"/>
    <n v="2.42"/>
    <n v="338"/>
    <n v="1"/>
    <d v="2024-12-08T06:53:10"/>
    <d v="2024-01-21T21:49:19"/>
    <n v="0.54200000000000004"/>
    <n v="0.60099999999999998"/>
    <s v="AM"/>
    <x v="0"/>
    <x v="3"/>
  </r>
  <r>
    <s v="C106244"/>
    <n v="951.26"/>
    <s v="assalariado"/>
    <n v="18.77"/>
    <n v="582"/>
    <n v="2"/>
    <d v="2025-02-03T15:06:14"/>
    <d v="2024-02-25T01:36:47"/>
    <n v="0.32700000000000001"/>
    <n v="0.109"/>
    <s v="RS"/>
    <x v="0"/>
    <x v="2"/>
  </r>
  <r>
    <s v="C106245"/>
    <n v="506.34"/>
    <s v="assalariado"/>
    <n v="8.1"/>
    <n v="651"/>
    <n v="2"/>
    <d v="2024-05-25T17:05:10"/>
    <d v="2025-04-27T19:41:42"/>
    <n v="0.252"/>
    <n v="0.38"/>
    <s v="SC"/>
    <x v="0"/>
    <x v="1"/>
  </r>
  <r>
    <s v="C106246"/>
    <n v="340.14"/>
    <s v="assalariado"/>
    <n v="30.94"/>
    <n v="327"/>
    <n v="1"/>
    <d v="2023-06-25T12:05:00"/>
    <d v="2023-05-20T02:02:52"/>
    <n v="9.1999999999999998E-2"/>
    <n v="0.23200000000000001"/>
    <s v="PI"/>
    <x v="1"/>
    <x v="1"/>
  </r>
  <r>
    <s v="C106247"/>
    <n v="157.19999999999999"/>
    <s v="assalariado"/>
    <n v="4.25"/>
    <n v="353"/>
    <n v="1"/>
    <d v="2023-11-01T04:54:32"/>
    <d v="2025-11-19T23:25:54"/>
    <n v="0.155"/>
    <n v="0.438"/>
    <s v="AM"/>
    <x v="0"/>
    <x v="0"/>
  </r>
  <r>
    <s v="C106248"/>
    <n v="596.03"/>
    <s v="assalariado"/>
    <n v="6.1"/>
    <n v="847"/>
    <n v="1"/>
    <d v="2025-06-15T10:19:52"/>
    <d v="2025-08-18T01:59:01"/>
    <n v="0.109"/>
    <n v="0.217"/>
    <s v="PI"/>
    <x v="0"/>
    <x v="1"/>
  </r>
  <r>
    <s v="C106249"/>
    <n v="1130.3699999999999"/>
    <s v="pensionista"/>
    <n v="31.76"/>
    <n v="645"/>
    <n v="2"/>
    <d v="2025-06-07T11:45:22"/>
    <d v="2024-10-20T11:39:04"/>
    <n v="0.151"/>
    <n v="0.317"/>
    <s v="BA"/>
    <x v="1"/>
    <x v="1"/>
  </r>
  <r>
    <s v="C106250"/>
    <n v="343.28"/>
    <s v="assalariado"/>
    <n v="12.76"/>
    <n v="367"/>
    <n v="2"/>
    <d v="2024-01-30T01:20:21"/>
    <d v="2024-10-29T02:39:45"/>
    <n v="0.25"/>
    <n v="0.19400000000000001"/>
    <s v="RJ"/>
    <x v="0"/>
    <x v="2"/>
  </r>
  <r>
    <s v="C106251"/>
    <n v="637.74"/>
    <s v="assalariado"/>
    <n v="0.63"/>
    <n v="708"/>
    <n v="2"/>
    <d v="2024-11-11T10:42:19"/>
    <d v="2025-03-17T09:17:21"/>
    <n v="8.8999999999999996E-2"/>
    <n v="0.20300000000000001"/>
    <s v="PA"/>
    <x v="0"/>
    <x v="1"/>
  </r>
  <r>
    <s v="C106252"/>
    <n v="504.33"/>
    <s v="servidor"/>
    <n v="39.97"/>
    <n v="806"/>
    <n v="1"/>
    <d v="2024-05-17T19:31:01"/>
    <d v="2023-09-30T02:35:30"/>
    <n v="0.59"/>
    <n v="7.5999999999999998E-2"/>
    <s v="RS"/>
    <x v="1"/>
    <x v="2"/>
  </r>
  <r>
    <s v="C106253"/>
    <n v="1463.87"/>
    <s v="assalariado"/>
    <n v="34.46"/>
    <n v="468"/>
    <n v="1"/>
    <d v="2024-12-02T07:59:36"/>
    <d v="2023-09-28T23:25:46"/>
    <n v="0.39300000000000002"/>
    <n v="0.214"/>
    <s v="RS"/>
    <x v="1"/>
    <x v="1"/>
  </r>
  <r>
    <s v="C106254"/>
    <n v="180.83"/>
    <s v="assalariado"/>
    <n v="4.6900000000000004"/>
    <n v="886"/>
    <n v="1"/>
    <d v="2024-08-06T02:36:49"/>
    <d v="2023-04-14T15:20:19"/>
    <n v="0.40300000000000002"/>
    <n v="0.38700000000000001"/>
    <s v="MA"/>
    <x v="0"/>
    <x v="1"/>
  </r>
  <r>
    <s v="C106255"/>
    <n v="529.01"/>
    <s v="pensionista"/>
    <n v="22.87"/>
    <n v="887"/>
    <n v="1"/>
    <d v="2025-10-16T03:16:36"/>
    <d v="2024-06-11T22:40:22"/>
    <n v="0.39100000000000001"/>
    <n v="0.25600000000000001"/>
    <s v="SC"/>
    <x v="1"/>
    <x v="1"/>
  </r>
  <r>
    <s v="C106256"/>
    <n v="1219.3399999999999"/>
    <s v="assalariado"/>
    <n v="7.18"/>
    <n v="501"/>
    <n v="1"/>
    <d v="2023-06-16T10:25:53"/>
    <d v="2023-08-10T00:08:57"/>
    <n v="3.4000000000000002E-2"/>
    <n v="0.34699999999999998"/>
    <s v="AM"/>
    <x v="0"/>
    <x v="1"/>
  </r>
  <r>
    <s v="C106257"/>
    <n v="633.61"/>
    <s v="servidor"/>
    <n v="4.71"/>
    <n v="614"/>
    <n v="2"/>
    <d v="2024-08-13T18:08:00"/>
    <d v="2023-12-06T09:48:04"/>
    <n v="0.57199999999999995"/>
    <n v="0.154"/>
    <s v="SC"/>
    <x v="0"/>
    <x v="2"/>
  </r>
  <r>
    <s v="C106258"/>
    <n v="343.53"/>
    <s v="assalariado"/>
    <n v="40.08"/>
    <n v="447"/>
    <n v="4"/>
    <d v="2025-01-05T15:03:41"/>
    <d v="2023-04-12T21:27:32"/>
    <n v="0.42"/>
    <n v="0.24099999999999999"/>
    <s v="MG"/>
    <x v="2"/>
    <x v="1"/>
  </r>
  <r>
    <s v="C106259"/>
    <n v="677.2"/>
    <s v="assalariado"/>
    <n v="14.48"/>
    <n v="422"/>
    <n v="1"/>
    <d v="2024-03-07T02:02:24"/>
    <d v="2023-05-22T14:32:11"/>
    <n v="0.121"/>
    <n v="0.254"/>
    <s v="BA"/>
    <x v="0"/>
    <x v="1"/>
  </r>
  <r>
    <s v="C106260"/>
    <n v="424.7"/>
    <s v="assalariado"/>
    <n v="15.25"/>
    <n v="678"/>
    <n v="1"/>
    <d v="2023-08-02T11:35:53"/>
    <d v="2025-12-13T14:43:57"/>
    <n v="0.24"/>
    <n v="7.1999999999999995E-2"/>
    <s v="RJ"/>
    <x v="0"/>
    <x v="2"/>
  </r>
  <r>
    <s v="C106261"/>
    <n v="237.19"/>
    <s v="assalariado"/>
    <n v="20.8"/>
    <n v="647"/>
    <n v="2"/>
    <d v="2024-02-03T00:58:54"/>
    <d v="2023-03-08T15:07:34"/>
    <n v="0.47"/>
    <n v="0.34899999999999998"/>
    <s v="ES"/>
    <x v="1"/>
    <x v="1"/>
  </r>
  <r>
    <s v="C106262"/>
    <n v="346.78"/>
    <s v="pensionista"/>
    <n v="13.31"/>
    <n v="424"/>
    <n v="3"/>
    <d v="2024-08-03T23:54:27"/>
    <d v="2025-07-25T09:11:06"/>
    <n v="0.107"/>
    <n v="0.23599999999999999"/>
    <s v="PI"/>
    <x v="0"/>
    <x v="1"/>
  </r>
  <r>
    <s v="C106263"/>
    <n v="3808.94"/>
    <s v="servidor"/>
    <n v="5.65"/>
    <n v="436"/>
    <n v="3"/>
    <d v="2023-02-21T01:48:46"/>
    <d v="2025-09-15T10:17:06"/>
    <n v="5.5E-2"/>
    <n v="0.32400000000000001"/>
    <s v="PB"/>
    <x v="0"/>
    <x v="1"/>
  </r>
  <r>
    <s v="C106264"/>
    <n v="3479.87"/>
    <s v="pensionista"/>
    <n v="10.54"/>
    <n v="823"/>
    <n v="1"/>
    <d v="2024-11-30T03:38:03"/>
    <d v="2025-10-28T16:18:47"/>
    <n v="7.1999999999999995E-2"/>
    <n v="0.21199999999999999"/>
    <s v="DF"/>
    <x v="0"/>
    <x v="1"/>
  </r>
  <r>
    <s v="C106265"/>
    <n v="283.57"/>
    <s v="autônomo"/>
    <n v="20.69"/>
    <n v="714"/>
    <n v="1"/>
    <d v="2023-12-19T15:17:03"/>
    <d v="2023-12-20T12:50:32"/>
    <n v="0.29399999999999998"/>
    <n v="0.19800000000000001"/>
    <s v="PI"/>
    <x v="1"/>
    <x v="2"/>
  </r>
  <r>
    <s v="C106266"/>
    <n v="201.84"/>
    <s v="assalariado"/>
    <n v="37.01"/>
    <n v="455"/>
    <n v="3"/>
    <d v="2024-11-03T03:54:22"/>
    <d v="2025-11-29T20:55:30"/>
    <n v="0.27200000000000002"/>
    <n v="0.23599999999999999"/>
    <s v="RN"/>
    <x v="1"/>
    <x v="1"/>
  </r>
  <r>
    <s v="C106267"/>
    <n v="1005.02"/>
    <s v="assalariado"/>
    <n v="15.75"/>
    <n v="471"/>
    <n v="1"/>
    <d v="2024-12-15T14:57:00"/>
    <d v="2025-07-13T05:15:18"/>
    <n v="0.17100000000000001"/>
    <n v="0.44600000000000001"/>
    <s v="AM"/>
    <x v="0"/>
    <x v="0"/>
  </r>
  <r>
    <s v="C106268"/>
    <n v="1127.23"/>
    <s v="assalariado"/>
    <n v="7.03"/>
    <n v="535"/>
    <n v="2"/>
    <d v="2023-08-04T20:05:12"/>
    <d v="2024-11-29T12:57:41"/>
    <n v="0.315"/>
    <n v="0.17399999999999999"/>
    <s v="SC"/>
    <x v="0"/>
    <x v="2"/>
  </r>
  <r>
    <s v="C106269"/>
    <n v="434.87"/>
    <s v="assalariado"/>
    <n v="24.72"/>
    <n v="634"/>
    <n v="1"/>
    <d v="2024-08-23T04:28:45"/>
    <d v="2023-01-28T01:54:35"/>
    <n v="0.33500000000000002"/>
    <n v="0.54100000000000004"/>
    <s v="MG"/>
    <x v="1"/>
    <x v="0"/>
  </r>
  <r>
    <s v="C106270"/>
    <n v="384.74"/>
    <s v="assalariado"/>
    <n v="8.83"/>
    <n v="369"/>
    <n v="1"/>
    <d v="2024-07-19T04:08:07"/>
    <d v="2024-09-04T03:53:36"/>
    <n v="0.27400000000000002"/>
    <n v="0.33500000000000002"/>
    <s v="ES"/>
    <x v="0"/>
    <x v="1"/>
  </r>
  <r>
    <s v="C106271"/>
    <n v="849.57"/>
    <s v="pensionista"/>
    <n v="14.6"/>
    <n v="356"/>
    <n v="2"/>
    <d v="2023-03-01T15:46:37"/>
    <d v="2025-11-25T18:03:01"/>
    <n v="5.5E-2"/>
    <n v="0.71799999999999997"/>
    <s v="GO"/>
    <x v="0"/>
    <x v="3"/>
  </r>
  <r>
    <s v="C106272"/>
    <n v="206.05"/>
    <s v="assalariado"/>
    <n v="35.14"/>
    <n v="699"/>
    <n v="1"/>
    <d v="2023-11-20T02:27:06"/>
    <d v="2024-09-23T12:21:02"/>
    <n v="0.59499999999999997"/>
    <n v="0.73299999999999998"/>
    <s v="PB"/>
    <x v="1"/>
    <x v="3"/>
  </r>
  <r>
    <s v="C106273"/>
    <n v="713.49"/>
    <s v="servidor"/>
    <n v="15.53"/>
    <n v="595"/>
    <n v="2"/>
    <d v="2024-06-02T08:54:01"/>
    <d v="2023-03-16T11:40:35"/>
    <n v="6.2E-2"/>
    <n v="0.67100000000000004"/>
    <s v="PR"/>
    <x v="0"/>
    <x v="3"/>
  </r>
  <r>
    <s v="C106274"/>
    <n v="660.2"/>
    <s v="servidor"/>
    <n v="6.98"/>
    <n v="423"/>
    <n v="2"/>
    <d v="2024-04-16T23:04:57"/>
    <d v="2023-04-29T14:09:46"/>
    <n v="0.32200000000000001"/>
    <n v="0.189"/>
    <s v="PI"/>
    <x v="0"/>
    <x v="2"/>
  </r>
  <r>
    <s v="C106275"/>
    <n v="672.15"/>
    <s v="servidor"/>
    <n v="7.42"/>
    <n v="423"/>
    <n v="1"/>
    <d v="2023-09-08T10:45:14"/>
    <d v="2024-03-28T14:50:04"/>
    <n v="3.4000000000000002E-2"/>
    <n v="0.29699999999999999"/>
    <s v="PR"/>
    <x v="0"/>
    <x v="1"/>
  </r>
  <r>
    <s v="C106276"/>
    <n v="1256.3"/>
    <s v="assalariado"/>
    <n v="7.89"/>
    <n v="674"/>
    <n v="0"/>
    <d v="2024-01-05T08:24:25"/>
    <d v="2023-06-05T04:07:49"/>
    <n v="0.435"/>
    <n v="0.19400000000000001"/>
    <s v="DF"/>
    <x v="0"/>
    <x v="2"/>
  </r>
  <r>
    <s v="C106277"/>
    <n v="395.4"/>
    <s v="assalariado"/>
    <n v="13.06"/>
    <n v="370"/>
    <n v="1"/>
    <d v="2023-05-13T12:50:38"/>
    <d v="2024-06-18T08:44:18"/>
    <n v="0.31900000000000001"/>
    <n v="0.36499999999999999"/>
    <s v="PA"/>
    <x v="0"/>
    <x v="1"/>
  </r>
  <r>
    <s v="C106278"/>
    <n v="2317.77"/>
    <s v="assalariado"/>
    <n v="10.92"/>
    <n v="787"/>
    <n v="0"/>
    <d v="2024-11-29T05:33:14"/>
    <d v="2023-11-13T14:19:25"/>
    <n v="0.216"/>
    <n v="6.9000000000000006E-2"/>
    <s v="RJ"/>
    <x v="0"/>
    <x v="2"/>
  </r>
  <r>
    <s v="C106279"/>
    <n v="582.82000000000005"/>
    <s v="autônomo"/>
    <n v="31.02"/>
    <n v="683"/>
    <n v="1"/>
    <d v="2023-08-21T01:28:29"/>
    <d v="2023-04-30T10:27:49"/>
    <n v="0.16300000000000001"/>
    <n v="0.159"/>
    <s v="MG"/>
    <x v="1"/>
    <x v="2"/>
  </r>
  <r>
    <s v="C106280"/>
    <n v="1848.92"/>
    <s v="assalariado"/>
    <n v="19.03"/>
    <n v="794"/>
    <n v="0"/>
    <d v="2024-06-25T20:27:36"/>
    <d v="2023-02-23T05:14:37"/>
    <n v="0.36399999999999999"/>
    <n v="0.159"/>
    <s v="DF"/>
    <x v="0"/>
    <x v="2"/>
  </r>
  <r>
    <s v="C106281"/>
    <n v="2656.25"/>
    <s v="autônomo"/>
    <n v="6.79"/>
    <n v="715"/>
    <n v="3"/>
    <d v="2025-07-24T09:01:55"/>
    <d v="2024-07-03T10:24:57"/>
    <n v="0.30399999999999999"/>
    <n v="0.41399999999999998"/>
    <s v="SP"/>
    <x v="0"/>
    <x v="0"/>
  </r>
  <r>
    <s v="C106282"/>
    <n v="3043.58"/>
    <s v="assalariado"/>
    <n v="51.01"/>
    <n v="661"/>
    <n v="4"/>
    <d v="2024-12-01T01:07:59"/>
    <d v="2024-11-24T17:35:11"/>
    <n v="0.06"/>
    <n v="0.27300000000000002"/>
    <s v="PA"/>
    <x v="2"/>
    <x v="1"/>
  </r>
  <r>
    <s v="C106283"/>
    <n v="292.32"/>
    <s v="assalariado"/>
    <n v="29.04"/>
    <n v="620"/>
    <n v="2"/>
    <d v="2024-03-04T11:40:35"/>
    <d v="2025-11-23T02:14:58"/>
    <n v="0.32700000000000001"/>
    <n v="0.28299999999999997"/>
    <s v="SC"/>
    <x v="1"/>
    <x v="1"/>
  </r>
  <r>
    <s v="C106284"/>
    <n v="756.26"/>
    <s v="assalariado"/>
    <n v="45.66"/>
    <n v="420"/>
    <n v="3"/>
    <d v="2024-06-15T05:02:26"/>
    <d v="2024-05-26T18:55:50"/>
    <n v="0.255"/>
    <n v="0.19400000000000001"/>
    <s v="CE"/>
    <x v="2"/>
    <x v="2"/>
  </r>
  <r>
    <s v="C106285"/>
    <n v="306.83"/>
    <s v="autônomo"/>
    <n v="23.88"/>
    <n v="755"/>
    <n v="1"/>
    <d v="2024-10-23T09:47:18"/>
    <d v="2025-05-04T15:01:29"/>
    <n v="0.63600000000000001"/>
    <n v="0.16700000000000001"/>
    <s v="ES"/>
    <x v="1"/>
    <x v="2"/>
  </r>
  <r>
    <s v="C106286"/>
    <n v="1272.5899999999999"/>
    <s v="assalariado"/>
    <n v="7.27"/>
    <n v="368"/>
    <n v="3"/>
    <d v="2025-02-21T22:10:29"/>
    <d v="2024-01-28T09:04:05"/>
    <n v="0.73499999999999999"/>
    <n v="0.28499999999999998"/>
    <s v="AM"/>
    <x v="0"/>
    <x v="1"/>
  </r>
  <r>
    <s v="C106287"/>
    <n v="609.53"/>
    <s v="servidor"/>
    <n v="26.83"/>
    <n v="532"/>
    <n v="2"/>
    <d v="2025-04-01T02:43:47"/>
    <d v="2024-02-13T06:58:34"/>
    <n v="0.76100000000000001"/>
    <n v="0.255"/>
    <s v="PI"/>
    <x v="1"/>
    <x v="1"/>
  </r>
  <r>
    <s v="C106288"/>
    <n v="536.95000000000005"/>
    <s v="assalariado"/>
    <n v="8.1"/>
    <n v="851"/>
    <n v="1"/>
    <d v="2025-02-19T16:49:37"/>
    <d v="2023-03-08T07:52:00"/>
    <n v="0.434"/>
    <n v="0.53500000000000003"/>
    <s v="BA"/>
    <x v="0"/>
    <x v="0"/>
  </r>
  <r>
    <s v="C106289"/>
    <n v="1535.48"/>
    <s v="autônomo"/>
    <n v="13.34"/>
    <n v="637"/>
    <n v="2"/>
    <d v="2024-12-06T10:44:18"/>
    <d v="2024-09-11T16:23:07"/>
    <n v="0.45300000000000001"/>
    <n v="0.33300000000000002"/>
    <s v="AM"/>
    <x v="0"/>
    <x v="1"/>
  </r>
  <r>
    <s v="C106290"/>
    <n v="704.7"/>
    <s v="assalariado"/>
    <n v="13.88"/>
    <n v="857"/>
    <n v="1"/>
    <d v="2023-01-29T04:33:41"/>
    <d v="2024-09-18T02:00:04"/>
    <n v="0.2"/>
    <n v="0.63300000000000001"/>
    <s v="RS"/>
    <x v="0"/>
    <x v="3"/>
  </r>
  <r>
    <s v="C106291"/>
    <n v="1011.83"/>
    <s v="autônomo"/>
    <n v="7.62"/>
    <n v="689"/>
    <n v="1"/>
    <d v="2024-05-23T07:06:41"/>
    <d v="2024-12-28T20:30:15"/>
    <n v="8.8999999999999996E-2"/>
    <n v="0.33500000000000002"/>
    <s v="SP"/>
    <x v="0"/>
    <x v="1"/>
  </r>
  <r>
    <s v="C106292"/>
    <n v="2062.67"/>
    <s v="assalariado"/>
    <n v="11.43"/>
    <n v="660"/>
    <n v="3"/>
    <d v="2023-04-01T01:01:44"/>
    <d v="2024-09-01T09:54:01"/>
    <n v="0.626"/>
    <n v="0.76400000000000001"/>
    <s v="DF"/>
    <x v="0"/>
    <x v="3"/>
  </r>
  <r>
    <s v="C106293"/>
    <n v="1692.35"/>
    <s v="autônomo"/>
    <n v="14.52"/>
    <n v="870"/>
    <n v="4"/>
    <d v="2024-05-17T06:54:45"/>
    <d v="2023-11-29T18:38:38"/>
    <n v="0.14499999999999999"/>
    <n v="0.51300000000000001"/>
    <s v="BA"/>
    <x v="0"/>
    <x v="0"/>
  </r>
  <r>
    <s v="C106294"/>
    <n v="998.1"/>
    <s v="assalariado"/>
    <n v="19.48"/>
    <n v="424"/>
    <n v="1"/>
    <d v="2024-12-04T05:40:59"/>
    <d v="2024-03-10T08:57:26"/>
    <n v="0.191"/>
    <n v="0.58899999999999997"/>
    <s v="DF"/>
    <x v="0"/>
    <x v="0"/>
  </r>
  <r>
    <s v="C106295"/>
    <n v="711.27"/>
    <s v="autônomo"/>
    <n v="6.23"/>
    <n v="626"/>
    <n v="1"/>
    <d v="2025-09-21T06:01:11"/>
    <d v="2024-05-03T17:06:03"/>
    <n v="0.217"/>
    <n v="0.193"/>
    <s v="AL"/>
    <x v="0"/>
    <x v="2"/>
  </r>
  <r>
    <s v="C106296"/>
    <n v="421.87"/>
    <s v="servidor"/>
    <n v="20.25"/>
    <n v="578"/>
    <n v="1"/>
    <d v="2024-10-13T15:52:16"/>
    <d v="2025-10-13T04:20:35"/>
    <n v="0.255"/>
    <n v="0.16400000000000001"/>
    <s v="MA"/>
    <x v="1"/>
    <x v="2"/>
  </r>
  <r>
    <s v="C106297"/>
    <n v="189.05"/>
    <s v="autônomo"/>
    <n v="4.2699999999999996"/>
    <n v="710"/>
    <n v="1"/>
    <d v="2024-07-05T22:37:48"/>
    <d v="2025-12-18T20:24:08"/>
    <n v="0.39600000000000002"/>
    <n v="0.2"/>
    <s v="PE"/>
    <x v="0"/>
    <x v="2"/>
  </r>
  <r>
    <s v="C106298"/>
    <n v="836.11"/>
    <s v="autônomo"/>
    <n v="10.65"/>
    <n v="558"/>
    <n v="5"/>
    <d v="2023-04-15T18:04:25"/>
    <d v="2024-03-08T16:58:57"/>
    <n v="0.17199999999999999"/>
    <n v="0.34799999999999998"/>
    <s v="MA"/>
    <x v="0"/>
    <x v="1"/>
  </r>
  <r>
    <s v="C106299"/>
    <n v="3861.16"/>
    <s v="assalariado"/>
    <n v="2.15"/>
    <n v="407"/>
    <n v="1"/>
    <d v="2025-09-06T02:48:51"/>
    <d v="2023-02-23T10:38:16"/>
    <n v="0.185"/>
    <n v="0.127"/>
    <s v="PE"/>
    <x v="0"/>
    <x v="2"/>
  </r>
  <r>
    <s v="C106300"/>
    <n v="561.59"/>
    <s v="assalariado"/>
    <n v="2.88"/>
    <n v="570"/>
    <n v="1"/>
    <d v="2025-03-16T20:54:29"/>
    <d v="2023-12-11T23:44:10"/>
    <n v="0.26"/>
    <n v="7.0999999999999994E-2"/>
    <s v="PE"/>
    <x v="0"/>
    <x v="2"/>
  </r>
  <r>
    <s v="C106301"/>
    <n v="6809.56"/>
    <s v="servidor"/>
    <n v="12.1"/>
    <n v="751"/>
    <n v="2"/>
    <d v="2023-03-11T03:19:56"/>
    <d v="2023-06-30T06:04:19"/>
    <n v="0.27"/>
    <n v="0.19600000000000001"/>
    <s v="RN"/>
    <x v="0"/>
    <x v="2"/>
  </r>
  <r>
    <s v="C106302"/>
    <n v="1136.55"/>
    <s v="autônomo"/>
    <n v="38.54"/>
    <n v="802"/>
    <n v="0"/>
    <d v="2024-06-30T07:31:48"/>
    <d v="2025-12-14T17:39:08"/>
    <n v="6.4000000000000001E-2"/>
    <n v="0.312"/>
    <s v="GO"/>
    <x v="1"/>
    <x v="1"/>
  </r>
  <r>
    <s v="C106303"/>
    <n v="6551.28"/>
    <s v="pensionista"/>
    <n v="31.24"/>
    <n v="808"/>
    <n v="1"/>
    <d v="2025-03-26T04:19:34"/>
    <d v="2024-10-10T22:08:29"/>
    <n v="0.248"/>
    <n v="0.312"/>
    <s v="PI"/>
    <x v="1"/>
    <x v="1"/>
  </r>
  <r>
    <s v="C106304"/>
    <n v="3789.15"/>
    <s v="assalariado"/>
    <n v="16.98"/>
    <n v="410"/>
    <n v="0"/>
    <d v="2023-11-13T23:43:10"/>
    <d v="2024-12-28T08:49:08"/>
    <n v="4.1000000000000002E-2"/>
    <n v="0.188"/>
    <s v="SC"/>
    <x v="0"/>
    <x v="2"/>
  </r>
  <r>
    <s v="C106305"/>
    <n v="1624.53"/>
    <s v="servidor"/>
    <n v="7.3"/>
    <n v="525"/>
    <n v="1"/>
    <d v="2023-06-06T08:54:50"/>
    <d v="2025-08-13T10:44:42"/>
    <n v="0.64600000000000002"/>
    <n v="0.40600000000000003"/>
    <s v="AL"/>
    <x v="0"/>
    <x v="0"/>
  </r>
  <r>
    <s v="C106306"/>
    <n v="3655.47"/>
    <s v="autônomo"/>
    <n v="13.91"/>
    <n v="341"/>
    <n v="1"/>
    <d v="2025-07-15T09:21:15"/>
    <d v="2023-12-28T08:05:36"/>
    <n v="0.44500000000000001"/>
    <n v="0.24"/>
    <s v="AL"/>
    <x v="0"/>
    <x v="1"/>
  </r>
  <r>
    <s v="C106307"/>
    <n v="213.53"/>
    <s v="assalariado"/>
    <n v="24.2"/>
    <n v="897"/>
    <n v="0"/>
    <d v="2023-08-02T04:37:01"/>
    <d v="2025-11-21T08:52:24"/>
    <n v="0.55200000000000005"/>
    <n v="0.46899999999999997"/>
    <s v="AL"/>
    <x v="1"/>
    <x v="0"/>
  </r>
  <r>
    <s v="C106308"/>
    <n v="903.82"/>
    <s v="servidor"/>
    <n v="13.34"/>
    <n v="380"/>
    <n v="3"/>
    <d v="2024-10-18T14:07:49"/>
    <d v="2025-01-26T13:34:53"/>
    <n v="0.19700000000000001"/>
    <n v="0.33500000000000002"/>
    <s v="SE"/>
    <x v="0"/>
    <x v="1"/>
  </r>
  <r>
    <s v="C106309"/>
    <n v="175.07"/>
    <s v="autônomo"/>
    <n v="13.78"/>
    <n v="627"/>
    <n v="1"/>
    <d v="2024-08-04T03:38:55"/>
    <d v="2024-01-16T02:21:10"/>
    <n v="7.1999999999999995E-2"/>
    <n v="0.42399999999999999"/>
    <s v="GO"/>
    <x v="0"/>
    <x v="0"/>
  </r>
  <r>
    <s v="C106310"/>
    <n v="588.15"/>
    <s v="servidor"/>
    <n v="13.63"/>
    <n v="876"/>
    <n v="4"/>
    <d v="2024-02-09T03:32:00"/>
    <d v="2024-06-02T14:39:41"/>
    <n v="0.20100000000000001"/>
    <n v="0.17599999999999999"/>
    <s v="DF"/>
    <x v="0"/>
    <x v="2"/>
  </r>
  <r>
    <s v="C106311"/>
    <n v="1461.27"/>
    <s v="assalariado"/>
    <n v="19"/>
    <n v="482"/>
    <n v="1"/>
    <d v="2023-06-16T02:14:40"/>
    <d v="2024-03-25T07:33:58"/>
    <n v="9.8000000000000004E-2"/>
    <n v="0.55000000000000004"/>
    <s v="PR"/>
    <x v="0"/>
    <x v="0"/>
  </r>
  <r>
    <s v="C106312"/>
    <n v="655.7"/>
    <s v="pensionista"/>
    <n v="15.63"/>
    <n v="513"/>
    <n v="1"/>
    <d v="2024-08-29T19:06:13"/>
    <d v="2023-11-12T10:31:00"/>
    <n v="0.29299999999999998"/>
    <n v="0.63200000000000001"/>
    <s v="GO"/>
    <x v="0"/>
    <x v="3"/>
  </r>
  <r>
    <s v="C106313"/>
    <n v="149.59"/>
    <s v="assalariado"/>
    <n v="9.58"/>
    <n v="785"/>
    <n v="2"/>
    <d v="2023-02-13T19:26:29"/>
    <d v="2025-03-17T15:10:19"/>
    <n v="9.0999999999999998E-2"/>
    <n v="0.371"/>
    <s v="SP"/>
    <x v="0"/>
    <x v="1"/>
  </r>
  <r>
    <s v="C106314"/>
    <n v="770.88"/>
    <s v="assalariado"/>
    <n v="15.84"/>
    <n v="733"/>
    <n v="1"/>
    <d v="2023-10-03T09:33:49"/>
    <d v="2024-08-13T05:19:49"/>
    <n v="0.378"/>
    <n v="0.55600000000000005"/>
    <s v="RN"/>
    <x v="0"/>
    <x v="0"/>
  </r>
  <r>
    <s v="C106315"/>
    <n v="271.41000000000003"/>
    <s v="assalariado"/>
    <n v="10.58"/>
    <n v="766"/>
    <n v="1"/>
    <d v="2025-05-03T16:08:12"/>
    <d v="2025-06-26T07:16:48"/>
    <n v="6.6000000000000003E-2"/>
    <n v="0.34799999999999998"/>
    <s v="SP"/>
    <x v="0"/>
    <x v="1"/>
  </r>
  <r>
    <s v="C106316"/>
    <n v="915"/>
    <s v="pensionista"/>
    <n v="28.71"/>
    <n v="543"/>
    <n v="0"/>
    <d v="2025-06-07T00:49:15"/>
    <d v="2023-09-28T13:08:42"/>
    <n v="0.53400000000000003"/>
    <n v="0.24199999999999999"/>
    <s v="ES"/>
    <x v="1"/>
    <x v="1"/>
  </r>
  <r>
    <s v="C106317"/>
    <n v="173.41"/>
    <s v="assalariado"/>
    <n v="31.62"/>
    <n v="569"/>
    <n v="2"/>
    <d v="2025-01-20T10:39:08"/>
    <d v="2024-01-11T23:59:28"/>
    <n v="0.47699999999999998"/>
    <n v="0.29599999999999999"/>
    <s v="CE"/>
    <x v="1"/>
    <x v="1"/>
  </r>
  <r>
    <s v="C106318"/>
    <n v="2571.91"/>
    <s v="pensionista"/>
    <n v="13.14"/>
    <n v="410"/>
    <n v="3"/>
    <d v="2023-01-06T06:15:33"/>
    <d v="2023-04-28T13:08:15"/>
    <n v="0.503"/>
    <n v="0.13200000000000001"/>
    <s v="RN"/>
    <x v="0"/>
    <x v="2"/>
  </r>
  <r>
    <s v="C106319"/>
    <n v="718.27"/>
    <s v="servidor"/>
    <n v="10.29"/>
    <n v="408"/>
    <n v="4"/>
    <d v="2023-04-04T03:23:34"/>
    <d v="2023-06-18T17:33:37"/>
    <n v="6.7000000000000004E-2"/>
    <n v="0.45800000000000002"/>
    <s v="ES"/>
    <x v="0"/>
    <x v="0"/>
  </r>
  <r>
    <s v="C106320"/>
    <n v="330.65"/>
    <s v="assalariado"/>
    <n v="17.36"/>
    <n v="738"/>
    <n v="2"/>
    <d v="2025-01-22T12:56:34"/>
    <d v="2024-04-23T07:04:02"/>
    <n v="0.16800000000000001"/>
    <n v="0.72299999999999998"/>
    <s v="GO"/>
    <x v="0"/>
    <x v="3"/>
  </r>
  <r>
    <s v="C106321"/>
    <n v="99.51"/>
    <s v="assalariado"/>
    <n v="16.7"/>
    <n v="677"/>
    <n v="3"/>
    <d v="2024-11-12T08:30:25"/>
    <d v="2024-02-13T15:45:17"/>
    <n v="0.23400000000000001"/>
    <n v="0.60899999999999999"/>
    <s v="MG"/>
    <x v="0"/>
    <x v="3"/>
  </r>
  <r>
    <s v="C106322"/>
    <n v="1492.87"/>
    <s v="autônomo"/>
    <n v="26.42"/>
    <n v="641"/>
    <n v="1"/>
    <d v="2023-11-10T03:48:17"/>
    <d v="2025-07-20T02:30:34"/>
    <n v="0.307"/>
    <n v="0.20200000000000001"/>
    <s v="MG"/>
    <x v="1"/>
    <x v="1"/>
  </r>
  <r>
    <s v="C106323"/>
    <n v="71.16"/>
    <s v="assalariado"/>
    <n v="11.52"/>
    <n v="751"/>
    <n v="1"/>
    <d v="2025-05-31T13:13:07"/>
    <d v="2024-10-03T04:29:28"/>
    <n v="0.114"/>
    <n v="0.42499999999999999"/>
    <s v="PI"/>
    <x v="0"/>
    <x v="0"/>
  </r>
  <r>
    <s v="C106324"/>
    <n v="152.36000000000001"/>
    <s v="pensionista"/>
    <n v="22.82"/>
    <n v="595"/>
    <n v="1"/>
    <d v="2025-03-04T06:28:28"/>
    <d v="2024-03-07T21:01:53"/>
    <n v="0.47899999999999998"/>
    <n v="6.6000000000000003E-2"/>
    <s v="CE"/>
    <x v="1"/>
    <x v="2"/>
  </r>
  <r>
    <s v="C106325"/>
    <n v="6255.57"/>
    <s v="assalariado"/>
    <n v="7.24"/>
    <n v="726"/>
    <n v="2"/>
    <d v="2025-08-05T11:41:49"/>
    <d v="2025-10-19T05:09:14"/>
    <n v="0.29299999999999998"/>
    <n v="0.14799999999999999"/>
    <s v="RS"/>
    <x v="0"/>
    <x v="2"/>
  </r>
  <r>
    <s v="C106326"/>
    <n v="333.64"/>
    <s v="assalariado"/>
    <n v="8.58"/>
    <n v="736"/>
    <n v="1"/>
    <d v="2023-01-11T08:08:40"/>
    <d v="2024-03-11T16:06:27"/>
    <n v="0.105"/>
    <n v="0.44600000000000001"/>
    <s v="RJ"/>
    <x v="0"/>
    <x v="0"/>
  </r>
  <r>
    <s v="C106327"/>
    <n v="544.84"/>
    <s v="servidor"/>
    <n v="17.27"/>
    <n v="452"/>
    <n v="5"/>
    <d v="2024-03-22T19:49:05"/>
    <d v="2024-08-02T06:49:32"/>
    <n v="0.22600000000000001"/>
    <n v="0.308"/>
    <s v="PR"/>
    <x v="0"/>
    <x v="1"/>
  </r>
  <r>
    <s v="C106328"/>
    <n v="1067.94"/>
    <s v="pensionista"/>
    <n v="16.93"/>
    <n v="784"/>
    <n v="4"/>
    <d v="2024-01-06T00:07:25"/>
    <d v="2023-10-12T21:11:37"/>
    <n v="0.78800000000000003"/>
    <n v="0.48"/>
    <s v="PA"/>
    <x v="0"/>
    <x v="0"/>
  </r>
  <r>
    <s v="C106329"/>
    <n v="444.27"/>
    <s v="assalariado"/>
    <n v="28.95"/>
    <n v="310"/>
    <n v="1"/>
    <d v="2025-03-20T05:19:28"/>
    <d v="2023-10-26T09:24:22"/>
    <n v="9.6000000000000002E-2"/>
    <n v="0.193"/>
    <s v="ES"/>
    <x v="1"/>
    <x v="2"/>
  </r>
  <r>
    <s v="C106330"/>
    <n v="651.5"/>
    <s v="assalariado"/>
    <n v="4.87"/>
    <n v="495"/>
    <n v="1"/>
    <d v="2023-08-08T16:20:48"/>
    <d v="2025-09-12T01:19:22"/>
    <n v="0.41099999999999998"/>
    <n v="0.56499999999999995"/>
    <s v="PA"/>
    <x v="0"/>
    <x v="0"/>
  </r>
  <r>
    <s v="C106331"/>
    <n v="2555.4699999999998"/>
    <s v="assalariado"/>
    <n v="17.02"/>
    <n v="828"/>
    <n v="1"/>
    <d v="2024-10-07T06:25:57"/>
    <d v="2024-01-17T21:59:03"/>
    <n v="0.53300000000000003"/>
    <n v="0.35"/>
    <s v="GO"/>
    <x v="0"/>
    <x v="1"/>
  </r>
  <r>
    <s v="C106332"/>
    <n v="386.5"/>
    <s v="servidor"/>
    <n v="23.54"/>
    <n v="834"/>
    <n v="3"/>
    <d v="2023-03-07T23:57:32"/>
    <d v="2025-01-09T00:02:47"/>
    <n v="0.46200000000000002"/>
    <n v="0.54300000000000004"/>
    <s v="PE"/>
    <x v="1"/>
    <x v="0"/>
  </r>
  <r>
    <s v="C106333"/>
    <n v="597.41"/>
    <s v="assalariado"/>
    <n v="6.66"/>
    <n v="779"/>
    <n v="4"/>
    <d v="2024-11-18T07:50:32"/>
    <d v="2024-09-27T05:02:35"/>
    <n v="0.38"/>
    <n v="0.186"/>
    <s v="BA"/>
    <x v="0"/>
    <x v="2"/>
  </r>
  <r>
    <s v="C106334"/>
    <n v="717.18"/>
    <s v="servidor"/>
    <n v="17.13"/>
    <n v="385"/>
    <n v="1"/>
    <d v="2025-07-23T01:37:01"/>
    <d v="2023-10-18T12:08:41"/>
    <n v="0.105"/>
    <n v="0.17599999999999999"/>
    <s v="RN"/>
    <x v="0"/>
    <x v="2"/>
  </r>
  <r>
    <s v="C106335"/>
    <n v="135.33000000000001"/>
    <s v="autônomo"/>
    <n v="28.75"/>
    <n v="310"/>
    <n v="2"/>
    <d v="2025-01-08T04:30:43"/>
    <d v="2024-08-29T21:25:16"/>
    <n v="8.1000000000000003E-2"/>
    <n v="0.22800000000000001"/>
    <s v="GO"/>
    <x v="1"/>
    <x v="1"/>
  </r>
  <r>
    <s v="C106336"/>
    <n v="518.11"/>
    <s v="autônomo"/>
    <n v="0.93"/>
    <n v="493"/>
    <n v="1"/>
    <d v="2024-10-30T07:04:47"/>
    <d v="2023-02-17T19:12:18"/>
    <n v="0.70899999999999996"/>
    <n v="0.1"/>
    <s v="DF"/>
    <x v="0"/>
    <x v="2"/>
  </r>
  <r>
    <s v="C106337"/>
    <n v="382.18"/>
    <s v="assalariado"/>
    <n v="40.130000000000003"/>
    <n v="699"/>
    <n v="3"/>
    <d v="2023-02-06T03:08:36"/>
    <d v="2025-01-29T03:49:58"/>
    <n v="0.51800000000000002"/>
    <n v="0.66200000000000003"/>
    <s v="MA"/>
    <x v="2"/>
    <x v="3"/>
  </r>
  <r>
    <s v="C106338"/>
    <n v="166.67"/>
    <s v="pensionista"/>
    <n v="14.9"/>
    <n v="464"/>
    <n v="2"/>
    <d v="2024-08-21T03:14:45"/>
    <d v="2025-12-27T18:02:10"/>
    <n v="0.45600000000000002"/>
    <n v="0.10100000000000001"/>
    <s v="PB"/>
    <x v="0"/>
    <x v="2"/>
  </r>
  <r>
    <s v="C106339"/>
    <n v="1265.8800000000001"/>
    <s v="assalariado"/>
    <n v="28.34"/>
    <n v="631"/>
    <n v="1"/>
    <d v="2023-12-02T13:41:26"/>
    <d v="2024-04-05T03:44:50"/>
    <n v="0.38100000000000001"/>
    <n v="0.44500000000000001"/>
    <s v="SC"/>
    <x v="1"/>
    <x v="0"/>
  </r>
  <r>
    <s v="C106340"/>
    <n v="2273.31"/>
    <s v="assalariado"/>
    <n v="17.64"/>
    <n v="460"/>
    <n v="1"/>
    <d v="2023-07-30T12:25:32"/>
    <d v="2025-05-19T16:38:10"/>
    <n v="0.28000000000000003"/>
    <n v="0.14599999999999999"/>
    <s v="BA"/>
    <x v="0"/>
    <x v="2"/>
  </r>
  <r>
    <s v="C106341"/>
    <n v="131.13"/>
    <s v="assalariado"/>
    <n v="6.28"/>
    <n v="548"/>
    <n v="2"/>
    <d v="2023-03-03T03:28:10"/>
    <d v="2024-11-09T08:26:35"/>
    <n v="0.22900000000000001"/>
    <n v="0.22"/>
    <s v="SP"/>
    <x v="0"/>
    <x v="1"/>
  </r>
  <r>
    <s v="C106342"/>
    <n v="641.34"/>
    <s v="assalariado"/>
    <n v="1.31"/>
    <n v="627"/>
    <n v="2"/>
    <d v="2023-05-14T16:50:37"/>
    <d v="2025-05-10T06:56:28"/>
    <n v="4.2000000000000003E-2"/>
    <n v="0.25800000000000001"/>
    <s v="PE"/>
    <x v="0"/>
    <x v="1"/>
  </r>
  <r>
    <s v="C106343"/>
    <n v="1767.76"/>
    <s v="servidor"/>
    <n v="17.760000000000002"/>
    <n v="397"/>
    <n v="1"/>
    <d v="2024-02-08T21:35:26"/>
    <d v="2025-01-14T19:56:34"/>
    <n v="0.35799999999999998"/>
    <n v="0.13500000000000001"/>
    <s v="MG"/>
    <x v="0"/>
    <x v="2"/>
  </r>
  <r>
    <s v="C106344"/>
    <n v="91.73"/>
    <s v="servidor"/>
    <n v="19.16"/>
    <n v="568"/>
    <n v="1"/>
    <d v="2024-06-12T23:40:10"/>
    <d v="2024-07-14T22:10:41"/>
    <n v="8.0000000000000002E-3"/>
    <n v="0.114"/>
    <s v="PB"/>
    <x v="0"/>
    <x v="2"/>
  </r>
  <r>
    <s v="C106345"/>
    <n v="160.87"/>
    <s v="assalariado"/>
    <n v="13.66"/>
    <n v="600"/>
    <n v="0"/>
    <d v="2024-07-08T15:01:12"/>
    <d v="2023-11-08T14:26:27"/>
    <n v="0.36899999999999999"/>
    <n v="0.19800000000000001"/>
    <s v="SC"/>
    <x v="0"/>
    <x v="2"/>
  </r>
  <r>
    <s v="C106346"/>
    <n v="5113.41"/>
    <s v="assalariado"/>
    <n v="38.659999999999997"/>
    <n v="415"/>
    <n v="1"/>
    <d v="2023-03-26T13:43:34"/>
    <d v="2025-07-29T17:34:45"/>
    <n v="0.218"/>
    <n v="1.4E-2"/>
    <s v="RS"/>
    <x v="1"/>
    <x v="2"/>
  </r>
  <r>
    <s v="C106347"/>
    <n v="1340.13"/>
    <s v="pensionista"/>
    <n v="27.27"/>
    <n v="805"/>
    <n v="3"/>
    <d v="2024-03-23T08:49:42"/>
    <d v="2023-08-07T05:40:07"/>
    <n v="0.24099999999999999"/>
    <n v="0.216"/>
    <s v="GO"/>
    <x v="1"/>
    <x v="1"/>
  </r>
  <r>
    <s v="C106348"/>
    <n v="1769"/>
    <s v="assalariado"/>
    <n v="34.47"/>
    <n v="524"/>
    <n v="0"/>
    <d v="2024-06-03T04:36:35"/>
    <d v="2023-07-21T10:08:39"/>
    <n v="0.154"/>
    <n v="0.41099999999999998"/>
    <s v="PR"/>
    <x v="1"/>
    <x v="0"/>
  </r>
  <r>
    <s v="C106349"/>
    <n v="1650.43"/>
    <s v="assalariado"/>
    <n v="14.52"/>
    <n v="673"/>
    <n v="1"/>
    <d v="2024-04-10T13:49:51"/>
    <d v="2024-02-16T07:01:02"/>
    <n v="0.28899999999999998"/>
    <n v="0.26300000000000001"/>
    <s v="ES"/>
    <x v="0"/>
    <x v="1"/>
  </r>
  <r>
    <s v="C106350"/>
    <n v="2259.59"/>
    <s v="pensionista"/>
    <n v="19.850000000000001"/>
    <n v="828"/>
    <n v="2"/>
    <d v="2025-01-14T01:43:45"/>
    <d v="2025-06-09T19:19:42"/>
    <n v="0.45900000000000002"/>
    <n v="0.115"/>
    <s v="GO"/>
    <x v="0"/>
    <x v="2"/>
  </r>
  <r>
    <s v="C106351"/>
    <n v="466.23"/>
    <s v="assalariado"/>
    <n v="6.41"/>
    <n v="861"/>
    <n v="3"/>
    <d v="2023-11-23T02:48:28"/>
    <d v="2025-12-11T23:26:27"/>
    <n v="0.40400000000000003"/>
    <n v="0.432"/>
    <s v="PA"/>
    <x v="0"/>
    <x v="0"/>
  </r>
  <r>
    <s v="C106352"/>
    <n v="3153.43"/>
    <s v="assalariado"/>
    <n v="26.63"/>
    <n v="804"/>
    <n v="2"/>
    <d v="2023-06-24T16:00:56"/>
    <d v="2023-12-21T00:47:29"/>
    <n v="0.22800000000000001"/>
    <n v="0.65900000000000003"/>
    <s v="PA"/>
    <x v="1"/>
    <x v="3"/>
  </r>
  <r>
    <s v="C106353"/>
    <n v="2531.4299999999998"/>
    <s v="pensionista"/>
    <n v="1.75"/>
    <n v="555"/>
    <n v="1"/>
    <d v="2023-11-27T09:27:26"/>
    <d v="2025-02-03T05:45:28"/>
    <n v="0.161"/>
    <n v="0.29499999999999998"/>
    <s v="RN"/>
    <x v="0"/>
    <x v="1"/>
  </r>
  <r>
    <s v="C106354"/>
    <n v="964.63"/>
    <s v="servidor"/>
    <n v="34.630000000000003"/>
    <n v="851"/>
    <n v="1"/>
    <d v="2023-07-20T12:08:13"/>
    <d v="2023-12-31T19:43:20"/>
    <n v="0.34200000000000003"/>
    <n v="0.35599999999999998"/>
    <s v="GO"/>
    <x v="1"/>
    <x v="1"/>
  </r>
  <r>
    <s v="C106355"/>
    <n v="1480"/>
    <s v="assalariado"/>
    <n v="3.73"/>
    <n v="726"/>
    <n v="5"/>
    <d v="2024-11-06T04:14:47"/>
    <d v="2024-08-23T17:18:19"/>
    <n v="0.17899999999999999"/>
    <n v="0.156"/>
    <s v="SE"/>
    <x v="0"/>
    <x v="2"/>
  </r>
  <r>
    <s v="C106356"/>
    <n v="573.36"/>
    <s v="assalariado"/>
    <n v="14.7"/>
    <n v="607"/>
    <n v="1"/>
    <d v="2025-05-08T03:01:37"/>
    <d v="2025-12-06T12:22:57"/>
    <n v="0.47199999999999998"/>
    <n v="0.33400000000000002"/>
    <s v="CE"/>
    <x v="0"/>
    <x v="1"/>
  </r>
  <r>
    <s v="C106357"/>
    <n v="714.66"/>
    <s v="pensionista"/>
    <n v="29.58"/>
    <n v="379"/>
    <n v="1"/>
    <d v="2024-07-01T08:48:32"/>
    <d v="2024-10-10T19:02:24"/>
    <n v="0.61099999999999999"/>
    <n v="0.26900000000000002"/>
    <s v="DF"/>
    <x v="1"/>
    <x v="1"/>
  </r>
  <r>
    <s v="C106358"/>
    <n v="460.87"/>
    <s v="assalariado"/>
    <n v="31"/>
    <n v="620"/>
    <n v="2"/>
    <d v="2023-01-09T16:25:18"/>
    <d v="2023-05-15T17:13:00"/>
    <n v="0.17799999999999999"/>
    <n v="0.29399999999999998"/>
    <s v="PI"/>
    <x v="1"/>
    <x v="1"/>
  </r>
  <r>
    <s v="C106359"/>
    <n v="343.74"/>
    <s v="assalariado"/>
    <n v="0.83"/>
    <n v="743"/>
    <n v="1"/>
    <d v="2023-03-08T20:38:12"/>
    <d v="2025-01-25T22:00:23"/>
    <n v="0.114"/>
    <n v="0.24099999999999999"/>
    <s v="RJ"/>
    <x v="0"/>
    <x v="1"/>
  </r>
  <r>
    <s v="C106360"/>
    <n v="879.95"/>
    <s v="autônomo"/>
    <n v="15.66"/>
    <n v="323"/>
    <n v="1"/>
    <d v="2023-05-21T02:23:38"/>
    <d v="2023-09-10T05:50:23"/>
    <n v="0.104"/>
    <n v="0.16700000000000001"/>
    <s v="SE"/>
    <x v="0"/>
    <x v="2"/>
  </r>
  <r>
    <s v="C106361"/>
    <n v="3605.91"/>
    <s v="servidor"/>
    <n v="20.329999999999998"/>
    <n v="732"/>
    <n v="1"/>
    <d v="2025-01-11T23:38:57"/>
    <d v="2025-04-09T09:15:36"/>
    <n v="0.21199999999999999"/>
    <n v="0.186"/>
    <s v="PB"/>
    <x v="1"/>
    <x v="2"/>
  </r>
  <r>
    <s v="C106362"/>
    <n v="175.18"/>
    <s v="pensionista"/>
    <n v="3.84"/>
    <n v="313"/>
    <n v="2"/>
    <d v="2025-03-13T06:43:14"/>
    <d v="2024-11-12T08:43:56"/>
    <n v="0.51700000000000002"/>
    <n v="0.307"/>
    <s v="SE"/>
    <x v="0"/>
    <x v="1"/>
  </r>
  <r>
    <s v="C106363"/>
    <n v="747.84"/>
    <s v="assalariado"/>
    <n v="32.85"/>
    <n v="385"/>
    <n v="4"/>
    <d v="2023-05-25T07:13:55"/>
    <d v="2023-04-17T03:48:28"/>
    <n v="0.02"/>
    <n v="0.46899999999999997"/>
    <s v="BA"/>
    <x v="1"/>
    <x v="0"/>
  </r>
  <r>
    <s v="C106364"/>
    <n v="441.59"/>
    <s v="pensionista"/>
    <n v="18.93"/>
    <n v="715"/>
    <n v="4"/>
    <d v="2023-05-12T04:20:03"/>
    <d v="2023-03-17T01:21:08"/>
    <n v="0.52100000000000002"/>
    <n v="0.28000000000000003"/>
    <s v="RS"/>
    <x v="0"/>
    <x v="1"/>
  </r>
  <r>
    <s v="C106365"/>
    <n v="6604.97"/>
    <s v="assalariado"/>
    <n v="17.21"/>
    <n v="457"/>
    <n v="1"/>
    <d v="2023-10-05T12:01:14"/>
    <d v="2024-08-13T21:14:28"/>
    <n v="0.26300000000000001"/>
    <n v="0.51700000000000002"/>
    <s v="GO"/>
    <x v="0"/>
    <x v="0"/>
  </r>
  <r>
    <s v="C106366"/>
    <n v="1212.24"/>
    <s v="assalariado"/>
    <n v="32.71"/>
    <n v="403"/>
    <n v="1"/>
    <d v="2023-06-25T08:46:57"/>
    <d v="2024-12-10T10:35:26"/>
    <n v="0.25800000000000001"/>
    <n v="0.54500000000000004"/>
    <s v="AL"/>
    <x v="1"/>
    <x v="0"/>
  </r>
  <r>
    <s v="C106367"/>
    <n v="2777.5"/>
    <s v="assalariado"/>
    <n v="27.21"/>
    <n v="319"/>
    <n v="1"/>
    <d v="2024-08-29T02:43:42"/>
    <d v="2025-09-16T13:01:04"/>
    <n v="0.53800000000000003"/>
    <n v="0.37"/>
    <s v="SP"/>
    <x v="1"/>
    <x v="1"/>
  </r>
  <r>
    <s v="C106368"/>
    <n v="2373.34"/>
    <s v="pensionista"/>
    <n v="4.1100000000000003"/>
    <n v="487"/>
    <n v="1"/>
    <d v="2023-07-30T07:00:44"/>
    <d v="2025-09-06T12:50:09"/>
    <n v="0.33600000000000002"/>
    <n v="0.156"/>
    <s v="ES"/>
    <x v="0"/>
    <x v="2"/>
  </r>
  <r>
    <s v="C106369"/>
    <n v="2018.23"/>
    <s v="autônomo"/>
    <n v="14.04"/>
    <n v="887"/>
    <n v="2"/>
    <d v="2024-06-28T23:40:12"/>
    <d v="2023-11-20T15:37:51"/>
    <n v="0.32"/>
    <n v="2.9000000000000001E-2"/>
    <s v="BA"/>
    <x v="0"/>
    <x v="2"/>
  </r>
  <r>
    <s v="C106370"/>
    <n v="538.1"/>
    <s v="autônomo"/>
    <n v="5.73"/>
    <n v="356"/>
    <n v="1"/>
    <d v="2025-04-29T03:57:47"/>
    <d v="2024-07-18T10:52:54"/>
    <n v="0.42399999999999999"/>
    <n v="0.39600000000000002"/>
    <s v="RN"/>
    <x v="0"/>
    <x v="1"/>
  </r>
  <r>
    <s v="C106371"/>
    <n v="184.25"/>
    <s v="autônomo"/>
    <n v="24.58"/>
    <n v="826"/>
    <n v="2"/>
    <d v="2025-04-27T03:27:51"/>
    <d v="2023-04-13T06:41:37"/>
    <n v="0.309"/>
    <n v="0.55800000000000005"/>
    <s v="SE"/>
    <x v="1"/>
    <x v="0"/>
  </r>
  <r>
    <s v="C106372"/>
    <n v="2290.3000000000002"/>
    <s v="servidor"/>
    <n v="18.579999999999998"/>
    <n v="447"/>
    <n v="1"/>
    <d v="2023-10-28T20:39:28"/>
    <d v="2024-06-02T11:21:57"/>
    <n v="0.251"/>
    <n v="0.23300000000000001"/>
    <s v="PB"/>
    <x v="0"/>
    <x v="1"/>
  </r>
  <r>
    <s v="C106373"/>
    <n v="166.99"/>
    <s v="assalariado"/>
    <n v="26.26"/>
    <n v="409"/>
    <n v="3"/>
    <d v="2023-06-21T19:31:05"/>
    <d v="2025-06-23T02:42:04"/>
    <n v="0.28100000000000003"/>
    <n v="0.56899999999999995"/>
    <s v="SC"/>
    <x v="1"/>
    <x v="0"/>
  </r>
  <r>
    <s v="C106374"/>
    <n v="389.72"/>
    <s v="assalariado"/>
    <n v="8.86"/>
    <n v="515"/>
    <n v="1"/>
    <d v="2023-03-21T11:54:51"/>
    <d v="2023-07-08T05:10:17"/>
    <n v="0.19700000000000001"/>
    <n v="0.58199999999999996"/>
    <s v="AM"/>
    <x v="0"/>
    <x v="0"/>
  </r>
  <r>
    <s v="C106375"/>
    <n v="99.12"/>
    <s v="assalariado"/>
    <n v="35.799999999999997"/>
    <n v="724"/>
    <n v="2"/>
    <d v="2023-10-20T10:58:55"/>
    <d v="2025-10-12T12:12:44"/>
    <n v="0.46"/>
    <n v="0.28799999999999998"/>
    <s v="MG"/>
    <x v="1"/>
    <x v="1"/>
  </r>
  <r>
    <s v="C106376"/>
    <n v="1150.9000000000001"/>
    <s v="servidor"/>
    <n v="2.06"/>
    <n v="695"/>
    <n v="1"/>
    <d v="2024-01-07T05:51:09"/>
    <d v="2023-07-27T21:55:53"/>
    <n v="0.218"/>
    <n v="0.184"/>
    <s v="PI"/>
    <x v="0"/>
    <x v="2"/>
  </r>
  <r>
    <s v="C106377"/>
    <n v="270.70999999999998"/>
    <s v="pensionista"/>
    <n v="2.06"/>
    <n v="440"/>
    <n v="2"/>
    <d v="2024-09-07T06:24:51"/>
    <d v="2025-02-17T08:58:40"/>
    <n v="4.1000000000000002E-2"/>
    <n v="0.123"/>
    <s v="MG"/>
    <x v="0"/>
    <x v="2"/>
  </r>
  <r>
    <s v="C106378"/>
    <n v="1023.04"/>
    <s v="assalariado"/>
    <n v="3.97"/>
    <n v="669"/>
    <n v="4"/>
    <d v="2025-03-15T15:21:15"/>
    <d v="2024-07-18T02:24:58"/>
    <n v="3.5000000000000003E-2"/>
    <n v="0.61799999999999999"/>
    <s v="AM"/>
    <x v="0"/>
    <x v="3"/>
  </r>
  <r>
    <s v="C106379"/>
    <n v="138.49"/>
    <s v="pensionista"/>
    <n v="9.3800000000000008"/>
    <n v="460"/>
    <n v="2"/>
    <d v="2023-03-26T07:31:58"/>
    <d v="2023-11-02T11:21:34"/>
    <n v="0.27700000000000002"/>
    <n v="0.22"/>
    <s v="MA"/>
    <x v="0"/>
    <x v="1"/>
  </r>
  <r>
    <s v="C106380"/>
    <n v="326.82"/>
    <s v="autônomo"/>
    <n v="11.1"/>
    <n v="649"/>
    <n v="1"/>
    <d v="2023-07-04T10:39:28"/>
    <d v="2024-03-23T05:06:09"/>
    <n v="0.35799999999999998"/>
    <n v="0.161"/>
    <s v="MA"/>
    <x v="0"/>
    <x v="2"/>
  </r>
  <r>
    <s v="C106381"/>
    <n v="1034.43"/>
    <s v="assalariado"/>
    <n v="14.9"/>
    <n v="537"/>
    <n v="1"/>
    <d v="2023-08-12T02:28:09"/>
    <d v="2024-07-23T18:19:32"/>
    <n v="0.56899999999999995"/>
    <n v="0.192"/>
    <s v="SE"/>
    <x v="0"/>
    <x v="2"/>
  </r>
  <r>
    <s v="C106382"/>
    <n v="317.5"/>
    <s v="pensionista"/>
    <n v="33.119999999999997"/>
    <n v="603"/>
    <n v="1"/>
    <d v="2024-11-16T22:15:57"/>
    <d v="2023-04-28T10:30:19"/>
    <n v="0.06"/>
    <n v="0.309"/>
    <s v="DF"/>
    <x v="1"/>
    <x v="1"/>
  </r>
  <r>
    <s v="C106383"/>
    <n v="290.8"/>
    <s v="assalariado"/>
    <n v="27.11"/>
    <n v="754"/>
    <n v="4"/>
    <d v="2023-04-15T00:10:57"/>
    <d v="2025-10-29T02:07:30"/>
    <n v="1.0999999999999999E-2"/>
    <n v="0.34399999999999997"/>
    <s v="AM"/>
    <x v="1"/>
    <x v="1"/>
  </r>
  <r>
    <s v="C106384"/>
    <n v="171.76"/>
    <s v="assalariado"/>
    <n v="29.2"/>
    <n v="329"/>
    <n v="1"/>
    <d v="2024-11-04T02:46:59"/>
    <d v="2023-03-20T13:13:50"/>
    <n v="0.28899999999999998"/>
    <n v="0.223"/>
    <s v="CE"/>
    <x v="1"/>
    <x v="1"/>
  </r>
  <r>
    <s v="C106385"/>
    <n v="91.2"/>
    <s v="assalariado"/>
    <n v="18.649999999999999"/>
    <n v="891"/>
    <n v="1"/>
    <d v="2023-09-07T11:42:46"/>
    <d v="2023-03-22T01:09:38"/>
    <n v="0.372"/>
    <n v="0.13500000000000001"/>
    <s v="GO"/>
    <x v="0"/>
    <x v="2"/>
  </r>
  <r>
    <s v="C106386"/>
    <n v="131.78"/>
    <s v="pensionista"/>
    <n v="13.43"/>
    <n v="722"/>
    <n v="1"/>
    <d v="2024-06-20T07:25:17"/>
    <d v="2025-06-15T09:42:59"/>
    <n v="0.64700000000000002"/>
    <n v="7.4999999999999997E-2"/>
    <s v="CE"/>
    <x v="0"/>
    <x v="2"/>
  </r>
  <r>
    <s v="C106387"/>
    <n v="539.5"/>
    <s v="assalariado"/>
    <n v="12.64"/>
    <n v="769"/>
    <n v="1"/>
    <d v="2024-08-17T20:25:49"/>
    <d v="2025-11-12T20:39:46"/>
    <n v="0.40600000000000003"/>
    <n v="0.11700000000000001"/>
    <s v="RJ"/>
    <x v="0"/>
    <x v="2"/>
  </r>
  <r>
    <s v="C106388"/>
    <n v="138.54"/>
    <s v="autônomo"/>
    <n v="24.36"/>
    <n v="699"/>
    <n v="2"/>
    <d v="2023-11-09T11:45:24"/>
    <d v="2024-12-22T00:54:32"/>
    <n v="0.33600000000000002"/>
    <n v="0.44700000000000001"/>
    <s v="AM"/>
    <x v="1"/>
    <x v="0"/>
  </r>
  <r>
    <s v="C106389"/>
    <n v="2627.14"/>
    <s v="pensionista"/>
    <n v="36.5"/>
    <n v="678"/>
    <n v="1"/>
    <d v="2024-03-25T15:30:39"/>
    <d v="2023-08-21T08:53:30"/>
    <n v="0.54100000000000004"/>
    <n v="0.24"/>
    <s v="AM"/>
    <x v="1"/>
    <x v="1"/>
  </r>
  <r>
    <s v="C106390"/>
    <n v="522.46"/>
    <s v="servidor"/>
    <n v="12"/>
    <n v="831"/>
    <n v="1"/>
    <d v="2025-05-21T16:00:40"/>
    <d v="2025-04-19T00:37:27"/>
    <n v="0.21099999999999999"/>
    <n v="0.32200000000000001"/>
    <s v="PE"/>
    <x v="0"/>
    <x v="1"/>
  </r>
  <r>
    <s v="C106391"/>
    <n v="352.5"/>
    <s v="servidor"/>
    <n v="8.07"/>
    <n v="636"/>
    <n v="1"/>
    <d v="2025-05-19T19:38:16"/>
    <d v="2024-01-31T10:05:51"/>
    <n v="0.24299999999999999"/>
    <n v="0.216"/>
    <s v="PE"/>
    <x v="0"/>
    <x v="1"/>
  </r>
  <r>
    <s v="C106392"/>
    <n v="486.84"/>
    <s v="assalariado"/>
    <n v="2"/>
    <n v="540"/>
    <n v="1"/>
    <d v="2024-04-16T03:12:56"/>
    <d v="2025-06-10T23:58:20"/>
    <n v="0.24"/>
    <n v="0.19400000000000001"/>
    <s v="SE"/>
    <x v="0"/>
    <x v="2"/>
  </r>
  <r>
    <s v="C106393"/>
    <n v="396.08"/>
    <s v="assalariado"/>
    <n v="8.09"/>
    <n v="808"/>
    <n v="4"/>
    <d v="2023-11-14T02:19:24"/>
    <d v="2023-05-19T15:21:14"/>
    <n v="0.39500000000000002"/>
    <n v="0.25600000000000001"/>
    <s v="AM"/>
    <x v="0"/>
    <x v="1"/>
  </r>
  <r>
    <s v="C106394"/>
    <n v="2960.36"/>
    <s v="assalariado"/>
    <n v="11.08"/>
    <n v="600"/>
    <n v="5"/>
    <d v="2024-08-02T21:24:54"/>
    <d v="2024-07-03T23:08:01"/>
    <n v="0.105"/>
    <n v="0.35899999999999999"/>
    <s v="ES"/>
    <x v="0"/>
    <x v="1"/>
  </r>
  <r>
    <s v="C106395"/>
    <n v="1611.99"/>
    <s v="autônomo"/>
    <n v="15.68"/>
    <n v="467"/>
    <n v="0"/>
    <d v="2023-04-02T05:38:11"/>
    <d v="2023-07-31T12:21:29"/>
    <n v="0.24299999999999999"/>
    <n v="0.88500000000000001"/>
    <s v="PB"/>
    <x v="0"/>
    <x v="4"/>
  </r>
  <r>
    <s v="C106396"/>
    <n v="817.23"/>
    <s v="pensionista"/>
    <n v="6.27"/>
    <n v="789"/>
    <n v="4"/>
    <d v="2023-03-04T01:52:42"/>
    <d v="2025-08-13T14:40:09"/>
    <n v="0.50800000000000001"/>
    <n v="0.38300000000000001"/>
    <s v="SC"/>
    <x v="0"/>
    <x v="1"/>
  </r>
  <r>
    <s v="C106397"/>
    <n v="2598.36"/>
    <s v="assalariado"/>
    <n v="4.8899999999999997"/>
    <n v="581"/>
    <n v="4"/>
    <d v="2025-04-28T09:06:23"/>
    <d v="2023-06-08T06:21:14"/>
    <n v="0.46100000000000002"/>
    <n v="0.62"/>
    <s v="AL"/>
    <x v="0"/>
    <x v="3"/>
  </r>
  <r>
    <s v="C106398"/>
    <n v="2685.65"/>
    <s v="assalariado"/>
    <n v="21.94"/>
    <n v="881"/>
    <n v="3"/>
    <d v="2024-08-21T23:29:01"/>
    <d v="2024-01-09T00:36:00"/>
    <n v="0.19700000000000001"/>
    <n v="0.40699999999999997"/>
    <s v="ES"/>
    <x v="1"/>
    <x v="0"/>
  </r>
  <r>
    <s v="C106399"/>
    <n v="180.29"/>
    <s v="assalariado"/>
    <n v="11.52"/>
    <n v="593"/>
    <n v="1"/>
    <d v="2024-05-07T21:53:22"/>
    <d v="2025-07-18T17:38:37"/>
    <n v="0.13900000000000001"/>
    <n v="0.63500000000000001"/>
    <s v="PB"/>
    <x v="0"/>
    <x v="3"/>
  </r>
  <r>
    <s v="C106400"/>
    <n v="1788.94"/>
    <s v="assalariado"/>
    <n v="5.73"/>
    <n v="894"/>
    <n v="3"/>
    <d v="2023-10-13T01:00:57"/>
    <d v="2023-02-27T03:59:20"/>
    <n v="7.1999999999999995E-2"/>
    <n v="0.34399999999999997"/>
    <s v="RJ"/>
    <x v="0"/>
    <x v="1"/>
  </r>
  <r>
    <s v="C106401"/>
    <n v="875.43"/>
    <s v="pensionista"/>
    <n v="1.1499999999999999"/>
    <n v="894"/>
    <n v="2"/>
    <d v="2024-03-04T09:00:59"/>
    <d v="2023-07-24T09:34:58"/>
    <n v="0.15"/>
    <n v="0.54400000000000004"/>
    <s v="RS"/>
    <x v="0"/>
    <x v="0"/>
  </r>
  <r>
    <s v="C106402"/>
    <n v="586.84"/>
    <s v="servidor"/>
    <n v="12.77"/>
    <n v="354"/>
    <n v="1"/>
    <d v="2024-03-02T04:02:22"/>
    <d v="2024-04-07T02:01:45"/>
    <n v="0.154"/>
    <n v="0.32400000000000001"/>
    <s v="DF"/>
    <x v="0"/>
    <x v="1"/>
  </r>
  <r>
    <s v="C106403"/>
    <n v="1812.08"/>
    <s v="assalariado"/>
    <n v="5.74"/>
    <n v="661"/>
    <n v="0"/>
    <d v="2025-08-13T13:26:55"/>
    <d v="2025-10-11T05:47:40"/>
    <n v="0.32400000000000001"/>
    <n v="1.7999999999999999E-2"/>
    <s v="AL"/>
    <x v="0"/>
    <x v="2"/>
  </r>
  <r>
    <s v="C106404"/>
    <n v="2337.04"/>
    <s v="assalariado"/>
    <n v="3.58"/>
    <n v="625"/>
    <n v="1"/>
    <d v="2025-06-22T00:09:15"/>
    <d v="2024-03-20T13:36:00"/>
    <n v="0.27100000000000002"/>
    <n v="0.13700000000000001"/>
    <s v="AL"/>
    <x v="0"/>
    <x v="2"/>
  </r>
  <r>
    <s v="C106405"/>
    <n v="1358.3"/>
    <s v="servidor"/>
    <n v="20.2"/>
    <n v="501"/>
    <n v="1"/>
    <d v="2023-06-11T14:44:56"/>
    <d v="2025-10-08T02:28:54"/>
    <n v="0.19500000000000001"/>
    <n v="0.27400000000000002"/>
    <s v="PB"/>
    <x v="1"/>
    <x v="1"/>
  </r>
  <r>
    <s v="C106406"/>
    <n v="883.12"/>
    <s v="assalariado"/>
    <n v="7.9"/>
    <n v="784"/>
    <n v="2"/>
    <d v="2023-11-21T20:02:25"/>
    <d v="2024-08-09T07:44:11"/>
    <n v="0.44700000000000001"/>
    <n v="0.50600000000000001"/>
    <s v="PI"/>
    <x v="0"/>
    <x v="0"/>
  </r>
  <r>
    <s v="C106407"/>
    <n v="349.8"/>
    <s v="assalariado"/>
    <n v="10.68"/>
    <n v="541"/>
    <n v="2"/>
    <d v="2024-12-30T21:00:10"/>
    <d v="2024-11-17T20:40:45"/>
    <n v="0.40200000000000002"/>
    <n v="0.15"/>
    <s v="RS"/>
    <x v="0"/>
    <x v="2"/>
  </r>
  <r>
    <s v="C106408"/>
    <n v="2847.24"/>
    <s v="assalariado"/>
    <n v="5.44"/>
    <n v="870"/>
    <n v="1"/>
    <d v="2023-03-04T20:40:18"/>
    <d v="2023-11-27T18:19:32"/>
    <n v="0.111"/>
    <n v="0.59199999999999997"/>
    <s v="AM"/>
    <x v="0"/>
    <x v="0"/>
  </r>
  <r>
    <s v="C106409"/>
    <n v="1601.51"/>
    <s v="assalariado"/>
    <n v="18.64"/>
    <n v="581"/>
    <n v="1"/>
    <d v="2023-07-11T11:47:03"/>
    <d v="2024-07-08T10:27:09"/>
    <n v="0.32200000000000001"/>
    <n v="0.19900000000000001"/>
    <s v="RJ"/>
    <x v="0"/>
    <x v="2"/>
  </r>
  <r>
    <s v="C106410"/>
    <n v="2339.6999999999998"/>
    <s v="autônomo"/>
    <n v="3.48"/>
    <n v="821"/>
    <n v="1"/>
    <d v="2025-09-21T14:48:50"/>
    <d v="2026-01-17T15:42:51"/>
    <n v="0.56100000000000005"/>
    <n v="0.51600000000000001"/>
    <s v="CE"/>
    <x v="0"/>
    <x v="0"/>
  </r>
  <r>
    <s v="C106411"/>
    <n v="738.83"/>
    <s v="assalariado"/>
    <n v="2.48"/>
    <n v="767"/>
    <n v="3"/>
    <d v="2025-08-28T11:25:38"/>
    <d v="2025-07-22T21:43:45"/>
    <n v="0.40699999999999997"/>
    <n v="0.49"/>
    <s v="PR"/>
    <x v="0"/>
    <x v="0"/>
  </r>
  <r>
    <s v="C106412"/>
    <n v="650.21"/>
    <s v="servidor"/>
    <n v="22.56"/>
    <n v="768"/>
    <n v="1"/>
    <d v="2023-09-03T12:13:39"/>
    <d v="2024-10-05T18:12:49"/>
    <n v="0.23300000000000001"/>
    <n v="0.53800000000000003"/>
    <s v="PA"/>
    <x v="1"/>
    <x v="0"/>
  </r>
  <r>
    <s v="C106413"/>
    <n v="2330.42"/>
    <s v="assalariado"/>
    <n v="2.25"/>
    <n v="358"/>
    <n v="2"/>
    <d v="2025-03-09T15:47:12"/>
    <d v="2024-04-20T09:59:21"/>
    <n v="0.746"/>
    <n v="8.2000000000000003E-2"/>
    <s v="SP"/>
    <x v="0"/>
    <x v="2"/>
  </r>
  <r>
    <s v="C106414"/>
    <n v="277.10000000000002"/>
    <s v="autônomo"/>
    <n v="11.65"/>
    <n v="363"/>
    <n v="2"/>
    <d v="2024-05-03T14:14:51"/>
    <d v="2025-07-17T03:50:25"/>
    <n v="0.50600000000000001"/>
    <n v="0.33"/>
    <s v="BA"/>
    <x v="0"/>
    <x v="1"/>
  </r>
  <r>
    <s v="C106415"/>
    <n v="138.19999999999999"/>
    <s v="assalariado"/>
    <n v="39.07"/>
    <n v="637"/>
    <n v="2"/>
    <d v="2025-03-27T04:47:48"/>
    <d v="2024-07-13T16:42:48"/>
    <n v="0.51800000000000002"/>
    <n v="8.4000000000000005E-2"/>
    <s v="DF"/>
    <x v="1"/>
    <x v="2"/>
  </r>
  <r>
    <s v="C106416"/>
    <n v="550.69000000000005"/>
    <s v="assalariado"/>
    <n v="12.93"/>
    <n v="823"/>
    <n v="2"/>
    <d v="2025-06-14T12:21:45"/>
    <d v="2024-09-01T11:42:51"/>
    <n v="0.31"/>
    <n v="0.14399999999999999"/>
    <s v="PB"/>
    <x v="0"/>
    <x v="2"/>
  </r>
  <r>
    <s v="C106417"/>
    <n v="186.44"/>
    <s v="assalariado"/>
    <n v="15.1"/>
    <n v="774"/>
    <n v="1"/>
    <d v="2025-07-11T19:42:50"/>
    <d v="2024-09-04T10:02:36"/>
    <n v="0.44700000000000001"/>
    <n v="0.27700000000000002"/>
    <s v="RN"/>
    <x v="0"/>
    <x v="1"/>
  </r>
  <r>
    <s v="C106418"/>
    <n v="3051.05"/>
    <s v="assalariado"/>
    <n v="26.97"/>
    <n v="758"/>
    <n v="3"/>
    <d v="2025-02-19T13:35:36"/>
    <d v="2025-04-26T18:40:20"/>
    <n v="0.55600000000000005"/>
    <n v="0.53400000000000003"/>
    <s v="SC"/>
    <x v="1"/>
    <x v="0"/>
  </r>
  <r>
    <s v="C106419"/>
    <n v="2344.4699999999998"/>
    <s v="autônomo"/>
    <n v="7.74"/>
    <n v="807"/>
    <n v="2"/>
    <d v="2024-11-20T22:21:12"/>
    <d v="2024-11-13T20:05:39"/>
    <n v="0.314"/>
    <n v="0.40799999999999997"/>
    <s v="ES"/>
    <x v="0"/>
    <x v="0"/>
  </r>
  <r>
    <s v="C106420"/>
    <n v="656.52"/>
    <s v="assalariado"/>
    <n v="18.12"/>
    <n v="757"/>
    <n v="3"/>
    <d v="2024-04-24T12:32:32"/>
    <d v="2025-11-10T14:35:52"/>
    <n v="0.24"/>
    <n v="0.32900000000000001"/>
    <s v="ES"/>
    <x v="0"/>
    <x v="1"/>
  </r>
  <r>
    <s v="C106421"/>
    <n v="1656.38"/>
    <s v="assalariado"/>
    <n v="31.45"/>
    <n v="326"/>
    <n v="1"/>
    <d v="2024-08-15T13:28:41"/>
    <d v="2025-04-13T04:36:02"/>
    <n v="0.152"/>
    <n v="0.55900000000000005"/>
    <s v="GO"/>
    <x v="1"/>
    <x v="0"/>
  </r>
  <r>
    <s v="C106422"/>
    <n v="388.41"/>
    <s v="servidor"/>
    <n v="9.48"/>
    <n v="455"/>
    <n v="1"/>
    <d v="2023-10-17T08:50:42"/>
    <d v="2025-05-29T15:14:33"/>
    <n v="0.48"/>
    <n v="0.41499999999999998"/>
    <s v="RJ"/>
    <x v="0"/>
    <x v="0"/>
  </r>
  <r>
    <s v="C106423"/>
    <n v="1751.54"/>
    <s v="servidor"/>
    <n v="15.6"/>
    <n v="327"/>
    <n v="3"/>
    <d v="2024-09-21T08:14:43"/>
    <d v="2024-12-18T15:47:35"/>
    <n v="0.33400000000000002"/>
    <n v="0.109"/>
    <s v="SC"/>
    <x v="0"/>
    <x v="2"/>
  </r>
  <r>
    <s v="C106424"/>
    <n v="1190.48"/>
    <s v="assalariado"/>
    <n v="4.42"/>
    <n v="826"/>
    <n v="2"/>
    <d v="2024-08-14T01:14:53"/>
    <d v="2024-07-18T15:13:16"/>
    <n v="0.14099999999999999"/>
    <n v="0.185"/>
    <s v="PR"/>
    <x v="0"/>
    <x v="2"/>
  </r>
  <r>
    <s v="C106425"/>
    <n v="277.12"/>
    <s v="assalariado"/>
    <n v="8.4499999999999993"/>
    <n v="730"/>
    <n v="1"/>
    <d v="2025-08-30T21:12:51"/>
    <d v="2023-10-16T13:26:05"/>
    <n v="0.26800000000000002"/>
    <n v="0.59499999999999997"/>
    <s v="GO"/>
    <x v="0"/>
    <x v="0"/>
  </r>
  <r>
    <s v="C106426"/>
    <n v="1895.38"/>
    <s v="assalariado"/>
    <n v="28.62"/>
    <n v="636"/>
    <n v="2"/>
    <d v="2025-07-10T20:48:15"/>
    <d v="2023-06-26T23:19:25"/>
    <n v="0.248"/>
    <n v="0.108"/>
    <s v="MG"/>
    <x v="1"/>
    <x v="2"/>
  </r>
  <r>
    <s v="C106427"/>
    <n v="1194.57"/>
    <s v="assalariado"/>
    <n v="53.47"/>
    <n v="582"/>
    <n v="0"/>
    <d v="2023-07-17T09:06:11"/>
    <d v="2024-12-12T02:02:19"/>
    <n v="2.8000000000000001E-2"/>
    <n v="0.48499999999999999"/>
    <s v="PB"/>
    <x v="2"/>
    <x v="0"/>
  </r>
  <r>
    <s v="C106428"/>
    <n v="1822.11"/>
    <s v="pensionista"/>
    <n v="6.23"/>
    <n v="386"/>
    <n v="1"/>
    <d v="2023-11-24T18:36:01"/>
    <d v="2024-01-09T16:21:26"/>
    <n v="0.44900000000000001"/>
    <n v="0.20100000000000001"/>
    <s v="MG"/>
    <x v="0"/>
    <x v="1"/>
  </r>
  <r>
    <s v="C106429"/>
    <n v="905.1"/>
    <s v="assalariado"/>
    <n v="20.52"/>
    <n v="788"/>
    <n v="1"/>
    <d v="2024-03-15T09:29:39"/>
    <d v="2023-04-22T05:05:15"/>
    <n v="0.47"/>
    <n v="0.25700000000000001"/>
    <s v="MG"/>
    <x v="1"/>
    <x v="1"/>
  </r>
  <r>
    <s v="C106430"/>
    <n v="315.89"/>
    <s v="servidor"/>
    <n v="25.44"/>
    <n v="583"/>
    <n v="1"/>
    <d v="2024-07-21T10:58:33"/>
    <d v="2024-12-12T13:23:42"/>
    <n v="0.27300000000000002"/>
    <n v="0.1"/>
    <s v="ES"/>
    <x v="1"/>
    <x v="2"/>
  </r>
  <r>
    <s v="C106431"/>
    <n v="3648.32"/>
    <s v="assalariado"/>
    <n v="37.49"/>
    <n v="373"/>
    <n v="2"/>
    <d v="2025-10-20T15:40:08"/>
    <d v="2025-04-26T07:48:32"/>
    <n v="0.23300000000000001"/>
    <n v="0.30099999999999999"/>
    <s v="RJ"/>
    <x v="1"/>
    <x v="1"/>
  </r>
  <r>
    <s v="C106432"/>
    <n v="1730.57"/>
    <s v="servidor"/>
    <n v="15.58"/>
    <n v="662"/>
    <n v="1"/>
    <d v="2025-06-10T04:39:32"/>
    <d v="2024-04-19T01:07:51"/>
    <n v="0.27900000000000003"/>
    <n v="0.1"/>
    <s v="MA"/>
    <x v="0"/>
    <x v="2"/>
  </r>
  <r>
    <s v="C106433"/>
    <n v="2503.75"/>
    <s v="pensionista"/>
    <n v="16.91"/>
    <n v="621"/>
    <n v="1"/>
    <d v="2023-03-12T08:45:32"/>
    <d v="2024-11-15T11:45:14"/>
    <n v="9.4E-2"/>
    <n v="0.20399999999999999"/>
    <s v="CE"/>
    <x v="0"/>
    <x v="1"/>
  </r>
  <r>
    <s v="C106434"/>
    <n v="502.6"/>
    <s v="autônomo"/>
    <n v="3.2"/>
    <n v="860"/>
    <n v="5"/>
    <d v="2024-03-18T17:16:46"/>
    <d v="2025-04-11T14:23:37"/>
    <n v="0.504"/>
    <n v="0.41199999999999998"/>
    <s v="SE"/>
    <x v="0"/>
    <x v="0"/>
  </r>
  <r>
    <s v="C106435"/>
    <n v="399.07"/>
    <s v="servidor"/>
    <n v="15.91"/>
    <n v="823"/>
    <n v="3"/>
    <d v="2025-02-18T18:08:57"/>
    <d v="2023-06-25T16:25:02"/>
    <n v="0.61"/>
    <n v="0.46300000000000002"/>
    <s v="PA"/>
    <x v="0"/>
    <x v="0"/>
  </r>
  <r>
    <s v="C106436"/>
    <n v="1105.4000000000001"/>
    <s v="assalariado"/>
    <n v="5.46"/>
    <n v="461"/>
    <n v="1"/>
    <d v="2025-01-11T23:30:11"/>
    <d v="2024-01-29T15:51:58"/>
    <n v="0.26300000000000001"/>
    <n v="0.39300000000000002"/>
    <s v="RS"/>
    <x v="0"/>
    <x v="1"/>
  </r>
  <r>
    <s v="C106437"/>
    <n v="1034.79"/>
    <s v="assalariado"/>
    <n v="10.75"/>
    <n v="324"/>
    <n v="3"/>
    <d v="2023-09-23T15:13:46"/>
    <d v="2025-11-04T14:48:07"/>
    <n v="0.53200000000000003"/>
    <n v="0.16600000000000001"/>
    <s v="PI"/>
    <x v="0"/>
    <x v="2"/>
  </r>
  <r>
    <s v="C106438"/>
    <n v="917.91"/>
    <s v="assalariado"/>
    <n v="9.48"/>
    <n v="807"/>
    <n v="1"/>
    <d v="2024-04-04T19:11:32"/>
    <d v="2024-09-18T09:16:27"/>
    <n v="0.435"/>
    <n v="0.41199999999999998"/>
    <s v="AM"/>
    <x v="0"/>
    <x v="0"/>
  </r>
  <r>
    <s v="C106439"/>
    <n v="443.4"/>
    <s v="assalariado"/>
    <n v="18.68"/>
    <n v="600"/>
    <n v="2"/>
    <d v="2025-08-08T10:10:22"/>
    <d v="2024-03-09T01:29:55"/>
    <n v="0.248"/>
    <n v="0.373"/>
    <s v="RN"/>
    <x v="0"/>
    <x v="1"/>
  </r>
  <r>
    <s v="C106440"/>
    <n v="2359.4299999999998"/>
    <s v="assalariado"/>
    <n v="11.4"/>
    <n v="394"/>
    <n v="1"/>
    <d v="2025-08-04T07:23:51"/>
    <d v="2024-03-08T02:56:19"/>
    <n v="3.7999999999999999E-2"/>
    <n v="0.49"/>
    <s v="MA"/>
    <x v="0"/>
    <x v="0"/>
  </r>
  <r>
    <s v="C106441"/>
    <n v="2659.42"/>
    <s v="assalariado"/>
    <n v="7.78"/>
    <n v="452"/>
    <n v="0"/>
    <d v="2023-05-03T15:47:26"/>
    <d v="2024-07-19T05:53:04"/>
    <n v="8.8999999999999996E-2"/>
    <n v="0.35499999999999998"/>
    <s v="PB"/>
    <x v="0"/>
    <x v="1"/>
  </r>
  <r>
    <s v="C106442"/>
    <n v="1124.29"/>
    <s v="autônomo"/>
    <n v="11.36"/>
    <n v="355"/>
    <n v="2"/>
    <d v="2023-05-16T10:32:27"/>
    <d v="2023-05-09T15:18:00"/>
    <n v="0.219"/>
    <n v="0.621"/>
    <s v="GO"/>
    <x v="0"/>
    <x v="3"/>
  </r>
  <r>
    <s v="C106443"/>
    <n v="1166.29"/>
    <s v="pensionista"/>
    <n v="9.26"/>
    <n v="461"/>
    <n v="0"/>
    <d v="2023-08-14T03:37:17"/>
    <d v="2023-06-19T08:31:55"/>
    <n v="0.26300000000000001"/>
    <n v="0.52900000000000003"/>
    <s v="PE"/>
    <x v="0"/>
    <x v="0"/>
  </r>
  <r>
    <s v="C106444"/>
    <n v="422.84"/>
    <s v="assalariado"/>
    <n v="3.56"/>
    <n v="358"/>
    <n v="3"/>
    <d v="2025-02-07T14:11:44"/>
    <d v="2024-01-19T18:53:54"/>
    <n v="0.22900000000000001"/>
    <n v="0.61099999999999999"/>
    <s v="PI"/>
    <x v="0"/>
    <x v="3"/>
  </r>
  <r>
    <s v="C106445"/>
    <n v="365.36"/>
    <s v="assalariado"/>
    <n v="5.87"/>
    <n v="464"/>
    <n v="2"/>
    <d v="2024-07-13T03:04:39"/>
    <d v="2025-05-24T08:43:49"/>
    <n v="0.246"/>
    <n v="0.57999999999999996"/>
    <s v="RJ"/>
    <x v="0"/>
    <x v="0"/>
  </r>
  <r>
    <s v="C106446"/>
    <n v="566.48"/>
    <s v="assalariado"/>
    <n v="21.15"/>
    <n v="465"/>
    <n v="1"/>
    <d v="2025-01-07T15:24:24"/>
    <d v="2023-08-24T20:25:56"/>
    <n v="0.24399999999999999"/>
    <n v="0.61599999999999999"/>
    <s v="GO"/>
    <x v="1"/>
    <x v="3"/>
  </r>
  <r>
    <s v="C106447"/>
    <n v="1314.17"/>
    <s v="assalariado"/>
    <n v="18.43"/>
    <n v="600"/>
    <n v="1"/>
    <d v="2024-01-03T19:26:04"/>
    <d v="2023-09-24T23:40:03"/>
    <n v="0.23"/>
    <n v="0.35399999999999998"/>
    <s v="PB"/>
    <x v="0"/>
    <x v="1"/>
  </r>
  <r>
    <s v="C106448"/>
    <n v="223.19"/>
    <s v="assalariado"/>
    <n v="3.06"/>
    <n v="375"/>
    <n v="2"/>
    <d v="2025-01-13T01:05:44"/>
    <d v="2025-04-26T02:03:05"/>
    <n v="0.375"/>
    <n v="0.51800000000000002"/>
    <s v="CE"/>
    <x v="0"/>
    <x v="0"/>
  </r>
  <r>
    <s v="C106449"/>
    <n v="2131.92"/>
    <s v="assalariado"/>
    <n v="13.48"/>
    <n v="715"/>
    <n v="1"/>
    <d v="2024-03-28T16:12:05"/>
    <d v="2024-06-11T17:07:50"/>
    <n v="0.16600000000000001"/>
    <n v="0.52100000000000002"/>
    <s v="MG"/>
    <x v="0"/>
    <x v="0"/>
  </r>
  <r>
    <s v="C106450"/>
    <n v="434.03"/>
    <s v="pensionista"/>
    <n v="22.5"/>
    <n v="450"/>
    <n v="1"/>
    <d v="2025-02-24T17:06:26"/>
    <d v="2024-01-16T09:28:11"/>
    <n v="2.1999999999999999E-2"/>
    <n v="0.36099999999999999"/>
    <s v="RS"/>
    <x v="1"/>
    <x v="1"/>
  </r>
  <r>
    <s v="C106451"/>
    <n v="51.23"/>
    <s v="assalariado"/>
    <n v="25.98"/>
    <n v="850"/>
    <n v="1"/>
    <d v="2025-03-06T09:23:57"/>
    <d v="2023-09-20T05:46:48"/>
    <n v="0.24"/>
    <n v="0.373"/>
    <s v="PR"/>
    <x v="1"/>
    <x v="1"/>
  </r>
  <r>
    <s v="C106452"/>
    <n v="923.52"/>
    <s v="assalariado"/>
    <n v="48.14"/>
    <n v="377"/>
    <n v="3"/>
    <d v="2025-08-02T23:29:51"/>
    <d v="2024-03-27T23:07:44"/>
    <n v="0.33600000000000002"/>
    <n v="0.34799999999999998"/>
    <s v="RS"/>
    <x v="2"/>
    <x v="1"/>
  </r>
  <r>
    <s v="C106453"/>
    <n v="2082.2800000000002"/>
    <s v="pensionista"/>
    <n v="26.57"/>
    <n v="614"/>
    <n v="2"/>
    <d v="2023-09-06T14:43:00"/>
    <d v="2024-11-28T07:16:46"/>
    <n v="0.51"/>
    <n v="0.38100000000000001"/>
    <s v="PE"/>
    <x v="1"/>
    <x v="1"/>
  </r>
  <r>
    <s v="C106454"/>
    <n v="1279.04"/>
    <s v="pensionista"/>
    <n v="13.49"/>
    <n v="868"/>
    <n v="2"/>
    <d v="2024-05-19T09:46:00"/>
    <d v="2024-11-13T16:28:58"/>
    <n v="3.3000000000000002E-2"/>
    <n v="7.4999999999999997E-2"/>
    <s v="SE"/>
    <x v="0"/>
    <x v="2"/>
  </r>
  <r>
    <s v="C106455"/>
    <n v="1317.39"/>
    <s v="pensionista"/>
    <n v="4.0999999999999996"/>
    <n v="784"/>
    <n v="0"/>
    <d v="2024-02-25T03:37:10"/>
    <d v="2025-03-10T03:54:11"/>
    <n v="0.33100000000000002"/>
    <n v="0.29099999999999998"/>
    <s v="CE"/>
    <x v="0"/>
    <x v="1"/>
  </r>
  <r>
    <s v="C106456"/>
    <n v="417.82"/>
    <s v="assalariado"/>
    <n v="35.47"/>
    <n v="448"/>
    <n v="3"/>
    <d v="2024-11-22T21:16:12"/>
    <d v="2024-08-06T19:08:07"/>
    <n v="0.33800000000000002"/>
    <n v="7.5999999999999998E-2"/>
    <s v="RS"/>
    <x v="1"/>
    <x v="2"/>
  </r>
  <r>
    <s v="C106457"/>
    <n v="4586.63"/>
    <s v="servidor"/>
    <n v="21.11"/>
    <n v="310"/>
    <n v="4"/>
    <d v="2023-10-03T02:39:25"/>
    <d v="2025-07-28T12:03:49"/>
    <n v="0.58199999999999996"/>
    <n v="0.48099999999999998"/>
    <s v="ES"/>
    <x v="1"/>
    <x v="0"/>
  </r>
  <r>
    <s v="C106458"/>
    <n v="1156.82"/>
    <s v="autônomo"/>
    <n v="16.739999999999998"/>
    <n v="388"/>
    <n v="2"/>
    <d v="2025-05-16T11:34:44"/>
    <d v="2023-09-10T20:14:18"/>
    <n v="0.20100000000000001"/>
    <n v="0.64900000000000002"/>
    <s v="RJ"/>
    <x v="0"/>
    <x v="3"/>
  </r>
  <r>
    <s v="C106459"/>
    <n v="198.9"/>
    <s v="assalariado"/>
    <n v="39.22"/>
    <n v="739"/>
    <n v="3"/>
    <d v="2025-03-01T01:30:36"/>
    <d v="2025-10-14T08:22:58"/>
    <n v="0.36399999999999999"/>
    <n v="9.0999999999999998E-2"/>
    <s v="MG"/>
    <x v="1"/>
    <x v="2"/>
  </r>
  <r>
    <s v="C106460"/>
    <n v="913.67"/>
    <s v="autônomo"/>
    <n v="27.7"/>
    <n v="771"/>
    <n v="3"/>
    <d v="2024-04-29T09:45:02"/>
    <d v="2025-05-09T14:40:44"/>
    <n v="0.13700000000000001"/>
    <n v="0.27900000000000003"/>
    <s v="PI"/>
    <x v="1"/>
    <x v="1"/>
  </r>
  <r>
    <s v="C106461"/>
    <n v="389.56"/>
    <s v="autônomo"/>
    <n v="39.049999999999997"/>
    <n v="323"/>
    <n v="3"/>
    <d v="2023-04-22T21:07:22"/>
    <d v="2024-05-15T02:17:31"/>
    <n v="0.17"/>
    <n v="9.8000000000000004E-2"/>
    <s v="AL"/>
    <x v="1"/>
    <x v="2"/>
  </r>
  <r>
    <s v="C106462"/>
    <n v="653.49"/>
    <s v="servidor"/>
    <n v="25.47"/>
    <n v="630"/>
    <n v="2"/>
    <d v="2023-03-08T03:25:26"/>
    <d v="2024-07-15T13:33:59"/>
    <n v="0.193"/>
    <n v="0.28799999999999998"/>
    <s v="RS"/>
    <x v="1"/>
    <x v="1"/>
  </r>
  <r>
    <s v="C106463"/>
    <n v="1357.15"/>
    <s v="assalariado"/>
    <n v="16.91"/>
    <n v="387"/>
    <n v="1"/>
    <d v="2024-07-21T03:14:57"/>
    <d v="2025-05-12T11:26:47"/>
    <n v="0.20399999999999999"/>
    <n v="0.66200000000000003"/>
    <s v="AL"/>
    <x v="0"/>
    <x v="3"/>
  </r>
  <r>
    <s v="C106464"/>
    <n v="509.77"/>
    <s v="autônomo"/>
    <n v="3.81"/>
    <n v="828"/>
    <n v="1"/>
    <d v="2025-03-22T12:05:25"/>
    <d v="2025-02-01T20:02:34"/>
    <n v="0.499"/>
    <n v="0.44900000000000001"/>
    <s v="MG"/>
    <x v="0"/>
    <x v="0"/>
  </r>
  <r>
    <s v="C106465"/>
    <n v="355.32"/>
    <s v="assalariado"/>
    <n v="4.8600000000000003"/>
    <n v="660"/>
    <n v="2"/>
    <d v="2023-04-12T05:20:32"/>
    <d v="2025-05-24T17:04:05"/>
    <n v="0.20100000000000001"/>
    <n v="0.218"/>
    <s v="DF"/>
    <x v="0"/>
    <x v="1"/>
  </r>
  <r>
    <s v="C106466"/>
    <n v="648.95000000000005"/>
    <s v="assalariado"/>
    <n v="20.29"/>
    <n v="607"/>
    <n v="1"/>
    <d v="2023-12-22T15:19:01"/>
    <d v="2025-06-29T21:52:48"/>
    <n v="0.30299999999999999"/>
    <n v="9.9000000000000005E-2"/>
    <s v="DF"/>
    <x v="1"/>
    <x v="2"/>
  </r>
  <r>
    <s v="C106467"/>
    <n v="5778.89"/>
    <s v="assalariado"/>
    <n v="15.96"/>
    <n v="307"/>
    <n v="1"/>
    <d v="2025-07-18T05:37:25"/>
    <d v="2025-04-16T20:07:07"/>
    <n v="0.13600000000000001"/>
    <n v="0.60499999999999998"/>
    <s v="SE"/>
    <x v="0"/>
    <x v="3"/>
  </r>
  <r>
    <s v="C106468"/>
    <n v="1670.05"/>
    <s v="assalariado"/>
    <n v="10.39"/>
    <n v="594"/>
    <n v="1"/>
    <d v="2025-01-24T17:45:20"/>
    <d v="2024-04-16T11:43:01"/>
    <n v="0.17100000000000001"/>
    <n v="0.66800000000000004"/>
    <s v="SE"/>
    <x v="0"/>
    <x v="3"/>
  </r>
  <r>
    <s v="C106469"/>
    <n v="1092.56"/>
    <s v="servidor"/>
    <n v="4.9000000000000004"/>
    <n v="889"/>
    <n v="2"/>
    <d v="2024-06-25T04:21:55"/>
    <d v="2024-11-20T18:37:22"/>
    <n v="0.112"/>
    <n v="0.58499999999999996"/>
    <s v="PI"/>
    <x v="0"/>
    <x v="0"/>
  </r>
  <r>
    <s v="C106470"/>
    <n v="834.35"/>
    <s v="assalariado"/>
    <n v="18.77"/>
    <n v="720"/>
    <n v="3"/>
    <d v="2023-02-08T02:47:24"/>
    <d v="2023-12-08T23:15:21"/>
    <n v="0.157"/>
    <n v="0.41399999999999998"/>
    <s v="PI"/>
    <x v="0"/>
    <x v="0"/>
  </r>
  <r>
    <s v="C106471"/>
    <n v="133.54"/>
    <s v="assalariado"/>
    <n v="20.170000000000002"/>
    <n v="510"/>
    <n v="1"/>
    <d v="2023-03-31T07:42:40"/>
    <d v="2024-12-14T21:30:59"/>
    <n v="2.5000000000000001E-2"/>
    <n v="0.36599999999999999"/>
    <s v="SC"/>
    <x v="1"/>
    <x v="1"/>
  </r>
  <r>
    <s v="C106472"/>
    <n v="1401.68"/>
    <s v="assalariado"/>
    <n v="31.34"/>
    <n v="621"/>
    <n v="0"/>
    <d v="2025-06-03T12:05:50"/>
    <d v="2025-08-13T01:51:37"/>
    <n v="0.30199999999999999"/>
    <n v="0.38700000000000001"/>
    <s v="SP"/>
    <x v="1"/>
    <x v="1"/>
  </r>
  <r>
    <s v="C106473"/>
    <n v="509.29"/>
    <s v="assalariado"/>
    <n v="21.4"/>
    <n v="493"/>
    <n v="2"/>
    <d v="2024-07-18T03:32:16"/>
    <d v="2024-06-13T19:59:14"/>
    <n v="0.4"/>
    <n v="0.45100000000000001"/>
    <s v="ES"/>
    <x v="1"/>
    <x v="0"/>
  </r>
  <r>
    <s v="C106474"/>
    <n v="2192.6"/>
    <s v="servidor"/>
    <n v="19.36"/>
    <n v="355"/>
    <n v="4"/>
    <d v="2023-12-17T23:18:53"/>
    <d v="2025-12-30T00:01:14"/>
    <n v="0.58299999999999996"/>
    <n v="0.21199999999999999"/>
    <s v="PR"/>
    <x v="0"/>
    <x v="1"/>
  </r>
  <r>
    <s v="C106475"/>
    <n v="332.02"/>
    <s v="servidor"/>
    <n v="14.82"/>
    <n v="656"/>
    <n v="1"/>
    <d v="2024-11-03T00:44:38"/>
    <d v="2025-04-16T01:01:14"/>
    <n v="9.0999999999999998E-2"/>
    <n v="4.4999999999999998E-2"/>
    <s v="AM"/>
    <x v="0"/>
    <x v="2"/>
  </r>
  <r>
    <s v="C106476"/>
    <n v="1832.46"/>
    <s v="autônomo"/>
    <n v="24.67"/>
    <n v="736"/>
    <n v="2"/>
    <d v="2024-12-29T12:35:02"/>
    <d v="2025-02-08T01:31:51"/>
    <n v="0.45100000000000001"/>
    <n v="0.17199999999999999"/>
    <s v="RJ"/>
    <x v="1"/>
    <x v="2"/>
  </r>
  <r>
    <s v="C106477"/>
    <n v="256.89999999999998"/>
    <s v="assalariado"/>
    <n v="0.9"/>
    <n v="690"/>
    <n v="1"/>
    <d v="2025-08-31T02:01:56"/>
    <d v="2023-11-24T09:43:18"/>
    <n v="0.47699999999999998"/>
    <n v="0.11"/>
    <s v="GO"/>
    <x v="0"/>
    <x v="2"/>
  </r>
  <r>
    <s v="C106478"/>
    <n v="1302.9000000000001"/>
    <s v="pensionista"/>
    <n v="16.59"/>
    <n v="379"/>
    <n v="2"/>
    <d v="2023-10-03T19:29:35"/>
    <d v="2024-01-04T22:45:38"/>
    <n v="0.40699999999999997"/>
    <n v="0.55700000000000005"/>
    <s v="RS"/>
    <x v="0"/>
    <x v="0"/>
  </r>
  <r>
    <s v="C106479"/>
    <n v="160.01"/>
    <s v="assalariado"/>
    <n v="16.760000000000002"/>
    <n v="306"/>
    <n v="1"/>
    <d v="2024-10-05T19:40:30"/>
    <d v="2024-03-18T00:38:12"/>
    <n v="0.17599999999999999"/>
    <n v="0.747"/>
    <s v="SC"/>
    <x v="0"/>
    <x v="3"/>
  </r>
  <r>
    <s v="C106480"/>
    <n v="98.37"/>
    <s v="autônomo"/>
    <n v="13.51"/>
    <n v="519"/>
    <n v="3"/>
    <d v="2025-09-01T16:22:25"/>
    <d v="2024-01-02T19:50:00"/>
    <n v="0.32100000000000001"/>
    <n v="0.17499999999999999"/>
    <s v="SP"/>
    <x v="0"/>
    <x v="2"/>
  </r>
  <r>
    <s v="C106481"/>
    <n v="1823.8"/>
    <s v="assalariado"/>
    <n v="16.86"/>
    <n v="490"/>
    <n v="3"/>
    <d v="2024-12-27T03:46:02"/>
    <d v="2025-04-19T21:06:46"/>
    <n v="0.32200000000000001"/>
    <n v="0.16"/>
    <s v="RS"/>
    <x v="0"/>
    <x v="2"/>
  </r>
  <r>
    <s v="C106482"/>
    <n v="2084.08"/>
    <s v="servidor"/>
    <n v="0.61"/>
    <n v="764"/>
    <n v="1"/>
    <d v="2025-06-29T08:07:56"/>
    <d v="2025-02-08T19:20:55"/>
    <n v="0.106"/>
    <n v="0.40600000000000003"/>
    <s v="PE"/>
    <x v="0"/>
    <x v="0"/>
  </r>
  <r>
    <s v="C106483"/>
    <n v="3244.38"/>
    <s v="assalariado"/>
    <n v="6.69"/>
    <n v="578"/>
    <n v="2"/>
    <d v="2024-08-21T03:02:52"/>
    <d v="2024-04-28T03:39:12"/>
    <n v="0.19400000000000001"/>
    <n v="0.3"/>
    <s v="PE"/>
    <x v="0"/>
    <x v="1"/>
  </r>
  <r>
    <s v="C106484"/>
    <n v="155.34"/>
    <s v="assalariado"/>
    <n v="17.079999999999998"/>
    <n v="868"/>
    <n v="3"/>
    <d v="2024-09-05T17:42:40"/>
    <d v="2023-04-13T11:45:53"/>
    <n v="0.23300000000000001"/>
    <n v="0.28899999999999998"/>
    <s v="ES"/>
    <x v="0"/>
    <x v="1"/>
  </r>
  <r>
    <s v="C106485"/>
    <n v="2394.61"/>
    <s v="assalariado"/>
    <n v="47.51"/>
    <n v="640"/>
    <n v="1"/>
    <d v="2024-04-01T20:23:43"/>
    <d v="2024-07-05T09:00:50"/>
    <n v="0.115"/>
    <n v="0.156"/>
    <s v="BA"/>
    <x v="2"/>
    <x v="2"/>
  </r>
  <r>
    <s v="C106486"/>
    <n v="501.54"/>
    <s v="servidor"/>
    <n v="3.88"/>
    <n v="641"/>
    <n v="1"/>
    <d v="2025-08-04T02:11:16"/>
    <d v="2025-02-19T05:44:20"/>
    <n v="0.219"/>
    <n v="0.32600000000000001"/>
    <s v="PE"/>
    <x v="0"/>
    <x v="1"/>
  </r>
  <r>
    <s v="C106487"/>
    <n v="766.36"/>
    <s v="assalariado"/>
    <n v="12.66"/>
    <n v="517"/>
    <n v="3"/>
    <d v="2025-05-09T17:58:23"/>
    <d v="2023-12-07T10:35:44"/>
    <n v="0.23799999999999999"/>
    <n v="0.26800000000000002"/>
    <s v="RJ"/>
    <x v="0"/>
    <x v="1"/>
  </r>
  <r>
    <s v="C106488"/>
    <n v="531.34"/>
    <s v="servidor"/>
    <n v="27.88"/>
    <n v="335"/>
    <n v="2"/>
    <d v="2024-03-13T17:01:31"/>
    <d v="2025-12-24T08:19:08"/>
    <n v="0.14899999999999999"/>
    <n v="0.29099999999999998"/>
    <s v="CE"/>
    <x v="1"/>
    <x v="1"/>
  </r>
  <r>
    <s v="C106489"/>
    <n v="614.70000000000005"/>
    <s v="assalariado"/>
    <n v="22.11"/>
    <n v="498"/>
    <n v="4"/>
    <d v="2024-04-25T02:34:23"/>
    <d v="2025-11-10T04:02:46"/>
    <n v="0.29099999999999998"/>
    <n v="0.35199999999999998"/>
    <s v="RJ"/>
    <x v="1"/>
    <x v="1"/>
  </r>
  <r>
    <s v="C106490"/>
    <n v="876.58"/>
    <s v="assalariado"/>
    <n v="4.2699999999999996"/>
    <n v="380"/>
    <n v="2"/>
    <d v="2023-05-01T19:03:40"/>
    <d v="2025-10-17T05:29:22"/>
    <n v="0.22800000000000001"/>
    <n v="0.19500000000000001"/>
    <s v="CE"/>
    <x v="0"/>
    <x v="2"/>
  </r>
  <r>
    <s v="C106491"/>
    <n v="396.44"/>
    <s v="pensionista"/>
    <n v="6.78"/>
    <n v="610"/>
    <n v="4"/>
    <d v="2024-07-06T23:18:23"/>
    <d v="2025-06-28T06:21:35"/>
    <n v="0.28199999999999997"/>
    <n v="0.504"/>
    <s v="SE"/>
    <x v="0"/>
    <x v="0"/>
  </r>
  <r>
    <s v="C106492"/>
    <n v="1337.39"/>
    <s v="pensionista"/>
    <n v="6.71"/>
    <n v="836"/>
    <n v="1"/>
    <d v="2024-09-20T09:24:25"/>
    <d v="2023-09-19T05:02:35"/>
    <n v="0.51900000000000002"/>
    <n v="0.74"/>
    <s v="ES"/>
    <x v="0"/>
    <x v="3"/>
  </r>
  <r>
    <s v="C106493"/>
    <n v="64.52"/>
    <s v="assalariado"/>
    <n v="17.78"/>
    <n v="852"/>
    <n v="2"/>
    <d v="2025-08-07T15:22:26"/>
    <d v="2024-10-20T01:34:22"/>
    <n v="0.16300000000000001"/>
    <n v="0.65700000000000003"/>
    <s v="AM"/>
    <x v="0"/>
    <x v="3"/>
  </r>
  <r>
    <s v="C106494"/>
    <n v="117.59"/>
    <s v="assalariado"/>
    <n v="9.35"/>
    <n v="603"/>
    <n v="2"/>
    <d v="2024-02-20T07:30:32"/>
    <d v="2025-06-28T01:36:27"/>
    <n v="0.13200000000000001"/>
    <n v="0.13900000000000001"/>
    <s v="RJ"/>
    <x v="0"/>
    <x v="2"/>
  </r>
  <r>
    <s v="C106495"/>
    <n v="1425.13"/>
    <s v="assalariado"/>
    <n v="11.46"/>
    <n v="307"/>
    <n v="3"/>
    <d v="2024-11-24T20:17:41"/>
    <d v="2023-03-13T02:38:07"/>
    <n v="0.23899999999999999"/>
    <n v="5.1999999999999998E-2"/>
    <s v="AM"/>
    <x v="0"/>
    <x v="2"/>
  </r>
  <r>
    <s v="C106496"/>
    <n v="266.14999999999998"/>
    <s v="autônomo"/>
    <n v="16.37"/>
    <n v="687"/>
    <n v="2"/>
    <d v="2025-01-05T15:40:16"/>
    <d v="2025-10-04T13:14:59"/>
    <n v="0.151"/>
    <n v="0.20499999999999999"/>
    <s v="BA"/>
    <x v="0"/>
    <x v="1"/>
  </r>
  <r>
    <s v="C106497"/>
    <n v="4152.8"/>
    <s v="assalariado"/>
    <n v="6.26"/>
    <n v="720"/>
    <n v="1"/>
    <d v="2024-11-16T23:33:24"/>
    <d v="2025-03-22T05:29:03"/>
    <n v="0.58099999999999996"/>
    <n v="0.57499999999999996"/>
    <s v="SE"/>
    <x v="0"/>
    <x v="0"/>
  </r>
  <r>
    <s v="C106498"/>
    <n v="1943.65"/>
    <s v="assalariado"/>
    <n v="21.14"/>
    <n v="656"/>
    <n v="1"/>
    <d v="2024-02-12T18:53:08"/>
    <d v="2024-02-07T20:56:00"/>
    <n v="0.158"/>
    <n v="0.10299999999999999"/>
    <s v="RJ"/>
    <x v="1"/>
    <x v="2"/>
  </r>
  <r>
    <s v="C106499"/>
    <n v="1497.12"/>
    <s v="assalariado"/>
    <n v="14.16"/>
    <n v="603"/>
    <n v="4"/>
    <d v="2025-01-28T17:54:17"/>
    <d v="2024-07-10T19:36:33"/>
    <n v="0.33"/>
    <n v="0.316"/>
    <s v="RN"/>
    <x v="0"/>
    <x v="1"/>
  </r>
  <r>
    <s v="C106500"/>
    <n v="482.18"/>
    <s v="assalariado"/>
    <n v="14.46"/>
    <n v="450"/>
    <n v="4"/>
    <d v="2025-01-01T06:01:04"/>
    <d v="2024-02-20T21:47:23"/>
    <n v="0.11600000000000001"/>
    <n v="0.26700000000000002"/>
    <s v="SC"/>
    <x v="0"/>
    <x v="1"/>
  </r>
  <r>
    <s v="C106501"/>
    <n v="973.13"/>
    <s v="autônomo"/>
    <n v="14.3"/>
    <n v="332"/>
    <n v="1"/>
    <d v="2025-06-30T19:09:01"/>
    <d v="2023-09-12T04:52:43"/>
    <n v="0.217"/>
    <n v="0.13300000000000001"/>
    <s v="MG"/>
    <x v="0"/>
    <x v="2"/>
  </r>
  <r>
    <s v="C106502"/>
    <n v="2166.98"/>
    <s v="autônomo"/>
    <n v="3.04"/>
    <n v="414"/>
    <n v="1"/>
    <d v="2023-01-14T14:08:29"/>
    <d v="2026-02-15T17:07:26"/>
    <n v="0.432"/>
    <n v="0.41"/>
    <s v="DF"/>
    <x v="0"/>
    <x v="0"/>
  </r>
  <r>
    <s v="C106503"/>
    <n v="109.05"/>
    <s v="servidor"/>
    <n v="21.36"/>
    <n v="509"/>
    <n v="1"/>
    <d v="2024-04-07T18:38:47"/>
    <d v="2023-10-21T23:47:08"/>
    <n v="0.24199999999999999"/>
    <n v="0.26900000000000002"/>
    <s v="CE"/>
    <x v="1"/>
    <x v="1"/>
  </r>
  <r>
    <s v="C106504"/>
    <n v="1790.53"/>
    <s v="pensionista"/>
    <n v="5.52"/>
    <n v="421"/>
    <n v="1"/>
    <d v="2025-07-27T19:22:45"/>
    <d v="2025-06-21T09:31:32"/>
    <n v="0.246"/>
    <n v="1.9E-2"/>
    <s v="BA"/>
    <x v="0"/>
    <x v="2"/>
  </r>
  <r>
    <s v="C106505"/>
    <n v="762.36"/>
    <s v="assalariado"/>
    <n v="13.23"/>
    <n v="757"/>
    <n v="1"/>
    <d v="2024-06-19T09:12:43"/>
    <d v="2023-03-28T19:02:25"/>
    <n v="0.217"/>
    <n v="0.57699999999999996"/>
    <s v="PE"/>
    <x v="0"/>
    <x v="0"/>
  </r>
  <r>
    <s v="C106506"/>
    <n v="745.11"/>
    <s v="assalariado"/>
    <n v="30.62"/>
    <n v="632"/>
    <n v="1"/>
    <d v="2023-05-06T02:41:38"/>
    <d v="2025-07-24T14:47:29"/>
    <n v="3.5999999999999997E-2"/>
    <n v="0.42199999999999999"/>
    <s v="GO"/>
    <x v="1"/>
    <x v="0"/>
  </r>
  <r>
    <s v="C106507"/>
    <n v="100.36"/>
    <s v="autônomo"/>
    <n v="13.04"/>
    <n v="409"/>
    <n v="1"/>
    <d v="2025-01-24T12:40:59"/>
    <d v="2024-08-10T03:54:50"/>
    <n v="0.253"/>
    <n v="0.65400000000000003"/>
    <s v="RN"/>
    <x v="0"/>
    <x v="3"/>
  </r>
  <r>
    <s v="C106508"/>
    <n v="1584.43"/>
    <s v="servidor"/>
    <n v="11.33"/>
    <n v="323"/>
    <n v="0"/>
    <d v="2025-07-26T20:55:31"/>
    <d v="2025-06-25T23:39:39"/>
    <n v="0.21099999999999999"/>
    <n v="3.3000000000000002E-2"/>
    <s v="PR"/>
    <x v="0"/>
    <x v="2"/>
  </r>
  <r>
    <s v="C106509"/>
    <n v="1503.17"/>
    <s v="servidor"/>
    <n v="20.51"/>
    <n v="675"/>
    <n v="1"/>
    <d v="2023-07-01T22:30:19"/>
    <d v="2026-01-19T19:11:14"/>
    <n v="0.49"/>
    <n v="0.42099999999999999"/>
    <s v="PR"/>
    <x v="1"/>
    <x v="0"/>
  </r>
  <r>
    <s v="C106510"/>
    <n v="839.79"/>
    <s v="servidor"/>
    <n v="49.58"/>
    <n v="475"/>
    <n v="2"/>
    <d v="2024-11-07T02:19:29"/>
    <d v="2023-04-12T14:43:23"/>
    <n v="0.56200000000000006"/>
    <n v="0.42399999999999999"/>
    <s v="RJ"/>
    <x v="2"/>
    <x v="0"/>
  </r>
  <r>
    <s v="C106511"/>
    <n v="1761.38"/>
    <s v="assalariado"/>
    <n v="4.1100000000000003"/>
    <n v="545"/>
    <n v="2"/>
    <d v="2024-03-22T23:24:44"/>
    <d v="2025-05-18T18:06:52"/>
    <n v="0.11700000000000001"/>
    <n v="0.21"/>
    <s v="GO"/>
    <x v="0"/>
    <x v="1"/>
  </r>
  <r>
    <s v="C106512"/>
    <n v="1024.48"/>
    <s v="autônomo"/>
    <n v="8.98"/>
    <n v="672"/>
    <n v="1"/>
    <d v="2025-09-26T09:24:54"/>
    <d v="2025-06-15T05:32:00"/>
    <n v="0.376"/>
    <n v="0.124"/>
    <s v="RJ"/>
    <x v="0"/>
    <x v="2"/>
  </r>
  <r>
    <s v="C106513"/>
    <n v="754.77"/>
    <s v="pensionista"/>
    <n v="4.51"/>
    <n v="430"/>
    <n v="4"/>
    <d v="2025-08-03T16:36:20"/>
    <d v="2024-03-19T10:34:26"/>
    <n v="0.437"/>
    <n v="0.61299999999999999"/>
    <s v="SE"/>
    <x v="0"/>
    <x v="3"/>
  </r>
  <r>
    <s v="C106514"/>
    <n v="1121.58"/>
    <s v="autônomo"/>
    <n v="27.16"/>
    <n v="422"/>
    <n v="1"/>
    <d v="2023-11-12T13:10:40"/>
    <d v="2025-10-28T20:15:52"/>
    <n v="0.35099999999999998"/>
    <n v="0.161"/>
    <s v="BA"/>
    <x v="1"/>
    <x v="2"/>
  </r>
  <r>
    <s v="C106515"/>
    <n v="823.16"/>
    <s v="servidor"/>
    <n v="10.01"/>
    <n v="693"/>
    <n v="2"/>
    <d v="2025-02-01T07:06:04"/>
    <d v="2025-10-15T20:10:30"/>
    <n v="0.47099999999999997"/>
    <n v="0.44700000000000001"/>
    <s v="PB"/>
    <x v="0"/>
    <x v="0"/>
  </r>
  <r>
    <s v="C106516"/>
    <n v="3347.66"/>
    <s v="assalariado"/>
    <n v="11.9"/>
    <n v="400"/>
    <n v="2"/>
    <d v="2023-10-23T20:15:16"/>
    <d v="2024-10-19T12:35:57"/>
    <n v="0.24399999999999999"/>
    <n v="0.22900000000000001"/>
    <s v="CE"/>
    <x v="0"/>
    <x v="1"/>
  </r>
  <r>
    <s v="C106517"/>
    <n v="1147.74"/>
    <s v="assalariado"/>
    <n v="6.22"/>
    <n v="477"/>
    <n v="1"/>
    <d v="2025-09-05T15:18:42"/>
    <d v="2024-04-26T09:52:15"/>
    <n v="0.107"/>
    <n v="0.34499999999999997"/>
    <s v="AM"/>
    <x v="0"/>
    <x v="1"/>
  </r>
  <r>
    <s v="C106518"/>
    <n v="950.33"/>
    <s v="autônomo"/>
    <n v="28.34"/>
    <n v="335"/>
    <n v="4"/>
    <d v="2024-02-22T04:32:36"/>
    <d v="2026-02-12T23:55:03"/>
    <n v="7.8E-2"/>
    <n v="0.58499999999999996"/>
    <s v="SC"/>
    <x v="1"/>
    <x v="0"/>
  </r>
  <r>
    <s v="C106519"/>
    <n v="2796.16"/>
    <s v="assalariado"/>
    <n v="4.55"/>
    <n v="868"/>
    <n v="4"/>
    <d v="2024-11-19T14:56:12"/>
    <d v="2023-05-10T20:40:10"/>
    <n v="0.16500000000000001"/>
    <n v="0.31"/>
    <s v="RJ"/>
    <x v="0"/>
    <x v="1"/>
  </r>
  <r>
    <s v="C106520"/>
    <n v="102.79"/>
    <s v="assalariado"/>
    <n v="12.08"/>
    <n v="807"/>
    <n v="5"/>
    <d v="2023-06-19T05:31:50"/>
    <d v="2024-06-01T12:06:24"/>
    <n v="0.20100000000000001"/>
    <n v="0.25800000000000001"/>
    <s v="MG"/>
    <x v="0"/>
    <x v="1"/>
  </r>
  <r>
    <s v="C106521"/>
    <n v="1088.57"/>
    <s v="assalariado"/>
    <n v="16.05"/>
    <n v="757"/>
    <n v="2"/>
    <d v="2025-02-19T11:06:58"/>
    <d v="2024-01-18T06:46:49"/>
    <n v="0.23499999999999999"/>
    <n v="0.36599999999999999"/>
    <s v="GO"/>
    <x v="0"/>
    <x v="1"/>
  </r>
  <r>
    <s v="C106522"/>
    <n v="663.4"/>
    <s v="autônomo"/>
    <n v="11.72"/>
    <n v="316"/>
    <n v="4"/>
    <d v="2025-02-08T23:51:12"/>
    <d v="2023-12-26T21:43:20"/>
    <n v="0.15"/>
    <n v="0.40400000000000003"/>
    <s v="RN"/>
    <x v="0"/>
    <x v="0"/>
  </r>
  <r>
    <s v="C106523"/>
    <n v="1869.07"/>
    <s v="assalariado"/>
    <n v="23.27"/>
    <n v="755"/>
    <n v="1"/>
    <d v="2024-12-21T02:42:06"/>
    <d v="2025-07-31T15:11:21"/>
    <n v="0.59899999999999998"/>
    <n v="0.09"/>
    <s v="DF"/>
    <x v="1"/>
    <x v="2"/>
  </r>
  <r>
    <s v="C106524"/>
    <n v="2327.5700000000002"/>
    <s v="servidor"/>
    <n v="28.69"/>
    <n v="653"/>
    <n v="1"/>
    <d v="2024-05-13T06:44:47"/>
    <d v="2025-02-09T02:55:38"/>
    <n v="0.16400000000000001"/>
    <n v="0.5"/>
    <s v="ES"/>
    <x v="1"/>
    <x v="0"/>
  </r>
  <r>
    <s v="C106525"/>
    <n v="875.48"/>
    <s v="assalariado"/>
    <n v="27.95"/>
    <n v="383"/>
    <n v="1"/>
    <d v="2023-05-31T03:41:04"/>
    <d v="2023-10-14T05:59:24"/>
    <n v="0.35199999999999998"/>
    <n v="0.45300000000000001"/>
    <s v="SP"/>
    <x v="1"/>
    <x v="0"/>
  </r>
  <r>
    <s v="C106526"/>
    <n v="1032.33"/>
    <s v="servidor"/>
    <n v="9.25"/>
    <n v="399"/>
    <n v="2"/>
    <d v="2023-01-26T06:01:29"/>
    <d v="2025-09-08T13:25:12"/>
    <n v="0.58399999999999996"/>
    <n v="0.38700000000000001"/>
    <s v="PA"/>
    <x v="0"/>
    <x v="1"/>
  </r>
  <r>
    <s v="C106527"/>
    <n v="1000.97"/>
    <s v="servidor"/>
    <n v="19.22"/>
    <n v="454"/>
    <n v="1"/>
    <d v="2024-01-12T20:30:08"/>
    <d v="2025-05-02T02:14:53"/>
    <n v="0.184"/>
    <n v="0.48499999999999999"/>
    <s v="GO"/>
    <x v="0"/>
    <x v="0"/>
  </r>
  <r>
    <s v="C106528"/>
    <n v="2405.34"/>
    <s v="assalariado"/>
    <n v="6.16"/>
    <n v="537"/>
    <n v="1"/>
    <d v="2023-06-05T23:54:31"/>
    <d v="2024-12-05T03:21:09"/>
    <n v="0.46600000000000003"/>
    <n v="0.59499999999999997"/>
    <s v="DF"/>
    <x v="0"/>
    <x v="0"/>
  </r>
  <r>
    <s v="C106529"/>
    <n v="308.01"/>
    <s v="assalariado"/>
    <n v="7.37"/>
    <n v="525"/>
    <n v="2"/>
    <d v="2023-09-15T09:29:03"/>
    <d v="2024-10-19T04:18:30"/>
    <n v="8.2000000000000003E-2"/>
    <n v="6.7000000000000004E-2"/>
    <s v="SE"/>
    <x v="0"/>
    <x v="2"/>
  </r>
  <r>
    <s v="C106530"/>
    <n v="926.01"/>
    <s v="servidor"/>
    <n v="5.32"/>
    <n v="663"/>
    <n v="2"/>
    <d v="2023-03-06T05:48:46"/>
    <d v="2024-09-07T13:07:47"/>
    <n v="0.48299999999999998"/>
    <n v="0.28699999999999998"/>
    <s v="RN"/>
    <x v="0"/>
    <x v="1"/>
  </r>
  <r>
    <s v="C106531"/>
    <n v="1631.28"/>
    <s v="assalariado"/>
    <n v="3.13"/>
    <n v="408"/>
    <n v="2"/>
    <d v="2023-07-18T11:34:23"/>
    <d v="2025-03-03T06:08:10"/>
    <n v="8.1000000000000003E-2"/>
    <n v="9.0999999999999998E-2"/>
    <s v="PR"/>
    <x v="0"/>
    <x v="2"/>
  </r>
  <r>
    <s v="C106532"/>
    <n v="1677.12"/>
    <s v="assalariado"/>
    <n v="8.24"/>
    <n v="548"/>
    <n v="3"/>
    <d v="2024-12-10T13:26:58"/>
    <d v="2023-09-29T19:27:45"/>
    <n v="0.47699999999999998"/>
    <n v="0.47599999999999998"/>
    <s v="ES"/>
    <x v="0"/>
    <x v="0"/>
  </r>
  <r>
    <s v="C106533"/>
    <n v="166.47"/>
    <s v="autônomo"/>
    <n v="5.92"/>
    <n v="455"/>
    <n v="1"/>
    <d v="2023-02-17T23:19:07"/>
    <d v="2024-07-05T08:02:37"/>
    <n v="0.497"/>
    <n v="7.1999999999999995E-2"/>
    <s v="PE"/>
    <x v="0"/>
    <x v="2"/>
  </r>
  <r>
    <s v="C106534"/>
    <n v="3035.98"/>
    <s v="autônomo"/>
    <n v="17.75"/>
    <n v="563"/>
    <n v="2"/>
    <d v="2023-01-11T23:15:30"/>
    <d v="2024-09-10T12:10:13"/>
    <n v="0.33100000000000002"/>
    <n v="0.58799999999999997"/>
    <s v="MG"/>
    <x v="0"/>
    <x v="0"/>
  </r>
  <r>
    <s v="C106535"/>
    <n v="564.67999999999995"/>
    <s v="servidor"/>
    <n v="15.35"/>
    <n v="603"/>
    <n v="2"/>
    <d v="2024-02-02T17:22:01"/>
    <d v="2025-01-30T22:08:57"/>
    <n v="0.30299999999999999"/>
    <n v="0.33500000000000002"/>
    <s v="SE"/>
    <x v="0"/>
    <x v="1"/>
  </r>
  <r>
    <s v="C106536"/>
    <n v="3963.18"/>
    <s v="autônomo"/>
    <n v="8.77"/>
    <n v="810"/>
    <n v="2"/>
    <d v="2023-07-17T09:31:52"/>
    <d v="2025-06-29T00:17:06"/>
    <n v="0.13800000000000001"/>
    <n v="5.8999999999999997E-2"/>
    <s v="SC"/>
    <x v="0"/>
    <x v="2"/>
  </r>
  <r>
    <s v="C106537"/>
    <n v="89.87"/>
    <s v="pensionista"/>
    <n v="3.82"/>
    <n v="556"/>
    <n v="1"/>
    <d v="2025-09-01T08:08:41"/>
    <d v="2025-02-15T01:06:57"/>
    <n v="0.192"/>
    <n v="0.22700000000000001"/>
    <s v="PB"/>
    <x v="0"/>
    <x v="1"/>
  </r>
  <r>
    <s v="C106538"/>
    <n v="886.36"/>
    <s v="autônomo"/>
    <n v="16.989999999999998"/>
    <n v="769"/>
    <n v="1"/>
    <d v="2024-08-13T03:30:38"/>
    <d v="2025-05-05T10:00:41"/>
    <n v="0.222"/>
    <n v="0.106"/>
    <s v="MA"/>
    <x v="0"/>
    <x v="2"/>
  </r>
  <r>
    <s v="C106539"/>
    <n v="1790.57"/>
    <s v="assalariado"/>
    <n v="12.15"/>
    <n v="747"/>
    <n v="2"/>
    <d v="2025-10-12T23:18:56"/>
    <d v="2024-08-24T19:06:38"/>
    <n v="0.45100000000000001"/>
    <n v="0.40899999999999997"/>
    <s v="RN"/>
    <x v="0"/>
    <x v="0"/>
  </r>
  <r>
    <s v="C106540"/>
    <n v="1105.78"/>
    <s v="servidor"/>
    <n v="24.02"/>
    <n v="483"/>
    <n v="1"/>
    <d v="2023-03-08T23:15:34"/>
    <d v="2024-04-14T00:53:48"/>
    <n v="0.29199999999999998"/>
    <n v="0.46899999999999997"/>
    <s v="DF"/>
    <x v="1"/>
    <x v="0"/>
  </r>
  <r>
    <s v="C106541"/>
    <n v="464"/>
    <s v="assalariado"/>
    <n v="3.82"/>
    <n v="709"/>
    <n v="2"/>
    <d v="2025-08-07T01:24:28"/>
    <d v="2023-08-08T11:06:30"/>
    <n v="0.30399999999999999"/>
    <n v="0.69499999999999995"/>
    <s v="SP"/>
    <x v="0"/>
    <x v="3"/>
  </r>
  <r>
    <s v="C106542"/>
    <n v="879.63"/>
    <s v="assalariado"/>
    <n v="4.09"/>
    <n v="690"/>
    <n v="2"/>
    <d v="2023-07-12T10:52:15"/>
    <d v="2024-02-04T11:28:00"/>
    <n v="0.55800000000000005"/>
    <n v="0.78100000000000003"/>
    <s v="AM"/>
    <x v="0"/>
    <x v="3"/>
  </r>
  <r>
    <s v="C106543"/>
    <n v="1655.7"/>
    <s v="assalariado"/>
    <n v="1.32"/>
    <n v="379"/>
    <n v="1"/>
    <d v="2025-09-20T04:52:40"/>
    <d v="2024-06-07T22:16:51"/>
    <n v="0.45600000000000002"/>
    <n v="0.53200000000000003"/>
    <s v="RJ"/>
    <x v="0"/>
    <x v="0"/>
  </r>
  <r>
    <s v="C106544"/>
    <n v="180.54"/>
    <s v="pensionista"/>
    <n v="21.59"/>
    <n v="686"/>
    <n v="5"/>
    <d v="2023-02-22T21:48:40"/>
    <d v="2025-04-20T23:19:03"/>
    <n v="0.14199999999999999"/>
    <n v="0.372"/>
    <s v="SE"/>
    <x v="1"/>
    <x v="1"/>
  </r>
  <r>
    <s v="C106545"/>
    <n v="331.69"/>
    <s v="assalariado"/>
    <n v="8.44"/>
    <n v="448"/>
    <n v="1"/>
    <d v="2025-02-28T21:18:18"/>
    <d v="2025-08-27T16:38:23"/>
    <n v="0.152"/>
    <n v="0.157"/>
    <s v="RS"/>
    <x v="0"/>
    <x v="2"/>
  </r>
  <r>
    <s v="C106546"/>
    <n v="516.13"/>
    <s v="assalariado"/>
    <n v="12.11"/>
    <n v="714"/>
    <n v="2"/>
    <d v="2023-04-13T19:27:31"/>
    <d v="2024-06-29T13:27:25"/>
    <n v="0.33800000000000002"/>
    <n v="0.24299999999999999"/>
    <s v="GO"/>
    <x v="0"/>
    <x v="1"/>
  </r>
  <r>
    <s v="C106547"/>
    <n v="660.51"/>
    <s v="servidor"/>
    <n v="6.78"/>
    <n v="882"/>
    <n v="3"/>
    <d v="2023-08-08T02:44:29"/>
    <d v="2025-02-06T18:25:03"/>
    <n v="0.23300000000000001"/>
    <n v="8.4000000000000005E-2"/>
    <s v="GO"/>
    <x v="0"/>
    <x v="2"/>
  </r>
  <r>
    <s v="C106548"/>
    <n v="2141.4299999999998"/>
    <s v="assalariado"/>
    <n v="7.33"/>
    <n v="800"/>
    <n v="3"/>
    <d v="2023-03-16T12:58:37"/>
    <d v="2023-04-20T04:37:54"/>
    <n v="0.217"/>
    <n v="0.107"/>
    <s v="AM"/>
    <x v="0"/>
    <x v="2"/>
  </r>
  <r>
    <s v="C106549"/>
    <n v="1257.25"/>
    <s v="assalariado"/>
    <n v="1.26"/>
    <n v="753"/>
    <n v="1"/>
    <d v="2023-03-01T21:40:53"/>
    <d v="2023-08-27T13:08:03"/>
    <n v="0.35299999999999998"/>
    <n v="0.68500000000000005"/>
    <s v="DF"/>
    <x v="0"/>
    <x v="3"/>
  </r>
  <r>
    <s v="C106550"/>
    <n v="1109.2"/>
    <s v="assalariado"/>
    <n v="7.6"/>
    <n v="365"/>
    <n v="2"/>
    <d v="2023-12-04T18:13:46"/>
    <d v="2023-06-11T15:13:04"/>
    <n v="0.24399999999999999"/>
    <n v="0.23300000000000001"/>
    <s v="AL"/>
    <x v="0"/>
    <x v="1"/>
  </r>
  <r>
    <s v="C106551"/>
    <n v="794.47"/>
    <s v="assalariado"/>
    <n v="39.14"/>
    <n v="526"/>
    <n v="1"/>
    <d v="2023-10-05T03:45:28"/>
    <d v="2025-09-20T20:18:37"/>
    <n v="0.222"/>
    <n v="0.49399999999999999"/>
    <s v="PB"/>
    <x v="1"/>
    <x v="0"/>
  </r>
  <r>
    <s v="C106552"/>
    <n v="171.55"/>
    <s v="assalariado"/>
    <n v="13.62"/>
    <n v="435"/>
    <n v="1"/>
    <d v="2023-08-25T02:19:12"/>
    <d v="2024-12-03T23:33:09"/>
    <n v="0.182"/>
    <n v="0.313"/>
    <s v="PR"/>
    <x v="0"/>
    <x v="1"/>
  </r>
  <r>
    <s v="C106553"/>
    <n v="847.57"/>
    <s v="autônomo"/>
    <n v="1.76"/>
    <n v="324"/>
    <n v="1"/>
    <d v="2024-02-01T00:25:29"/>
    <d v="2024-01-08T20:09:54"/>
    <n v="0.182"/>
    <n v="0.72199999999999998"/>
    <s v="RJ"/>
    <x v="0"/>
    <x v="3"/>
  </r>
  <r>
    <s v="C106554"/>
    <n v="368.73"/>
    <s v="servidor"/>
    <n v="37.770000000000003"/>
    <n v="895"/>
    <n v="3"/>
    <d v="2025-02-26T06:35:48"/>
    <d v="2023-07-28T11:40:52"/>
    <n v="0.29699999999999999"/>
    <n v="0.39900000000000002"/>
    <s v="GO"/>
    <x v="1"/>
    <x v="1"/>
  </r>
  <r>
    <s v="C106555"/>
    <n v="131.27000000000001"/>
    <s v="pensionista"/>
    <n v="4.28"/>
    <n v="882"/>
    <n v="1"/>
    <d v="2025-01-26T09:14:53"/>
    <d v="2024-09-05T16:00:12"/>
    <n v="3.6999999999999998E-2"/>
    <n v="0.154"/>
    <s v="CE"/>
    <x v="0"/>
    <x v="2"/>
  </r>
  <r>
    <s v="C106556"/>
    <n v="624.74"/>
    <s v="servidor"/>
    <n v="8.68"/>
    <n v="573"/>
    <n v="3"/>
    <d v="2023-03-21T18:56:32"/>
    <d v="2025-03-06T08:23:09"/>
    <n v="0.32200000000000001"/>
    <n v="0.47699999999999998"/>
    <s v="BA"/>
    <x v="0"/>
    <x v="0"/>
  </r>
  <r>
    <s v="C106557"/>
    <n v="1717.47"/>
    <s v="pensionista"/>
    <n v="8.91"/>
    <n v="557"/>
    <n v="2"/>
    <d v="2024-01-28T15:27:44"/>
    <d v="2023-11-02T05:08:53"/>
    <n v="0.09"/>
    <n v="0.124"/>
    <s v="MG"/>
    <x v="0"/>
    <x v="2"/>
  </r>
  <r>
    <s v="C106558"/>
    <n v="817.93"/>
    <s v="assalariado"/>
    <n v="9.44"/>
    <n v="648"/>
    <n v="1"/>
    <d v="2024-08-31T21:11:56"/>
    <d v="2024-04-06T07:16:01"/>
    <n v="0.19400000000000001"/>
    <n v="0.16700000000000001"/>
    <s v="AL"/>
    <x v="0"/>
    <x v="2"/>
  </r>
  <r>
    <s v="C106559"/>
    <n v="1715.03"/>
    <s v="servidor"/>
    <n v="15.43"/>
    <n v="634"/>
    <n v="2"/>
    <d v="2024-12-12T02:15:36"/>
    <d v="2024-02-24T04:24:45"/>
    <n v="0.60799999999999998"/>
    <n v="0.36299999999999999"/>
    <s v="ES"/>
    <x v="0"/>
    <x v="1"/>
  </r>
  <r>
    <s v="C106560"/>
    <n v="981.09"/>
    <s v="assalariado"/>
    <n v="27.54"/>
    <n v="393"/>
    <n v="1"/>
    <d v="2023-03-24T15:14:49"/>
    <d v="2025-04-21T21:24:25"/>
    <n v="0.34100000000000003"/>
    <n v="0.60599999999999998"/>
    <s v="SC"/>
    <x v="1"/>
    <x v="3"/>
  </r>
  <r>
    <s v="C106561"/>
    <n v="117.3"/>
    <s v="assalariado"/>
    <n v="5.32"/>
    <n v="713"/>
    <n v="1"/>
    <d v="2023-05-07T14:44:42"/>
    <d v="2025-02-12T05:51:44"/>
    <n v="0.42"/>
    <n v="0.37"/>
    <s v="RJ"/>
    <x v="0"/>
    <x v="1"/>
  </r>
  <r>
    <s v="C106562"/>
    <n v="3165.24"/>
    <s v="pensionista"/>
    <n v="20.07"/>
    <n v="628"/>
    <n v="2"/>
    <d v="2024-12-08T17:38:16"/>
    <d v="2025-07-30T14:04:24"/>
    <n v="0.46500000000000002"/>
    <n v="0.60299999999999998"/>
    <s v="MG"/>
    <x v="1"/>
    <x v="3"/>
  </r>
  <r>
    <s v="C106563"/>
    <n v="162.37"/>
    <s v="pensionista"/>
    <n v="3.95"/>
    <n v="775"/>
    <n v="2"/>
    <d v="2023-09-11T20:32:31"/>
    <d v="2025-10-12T01:39:42"/>
    <n v="0.79600000000000004"/>
    <n v="0.28399999999999997"/>
    <s v="PR"/>
    <x v="0"/>
    <x v="1"/>
  </r>
  <r>
    <s v="C106564"/>
    <n v="1661.47"/>
    <s v="autônomo"/>
    <n v="2.4500000000000002"/>
    <n v="541"/>
    <n v="3"/>
    <d v="2024-02-23T06:33:28"/>
    <d v="2023-05-12T00:57:51"/>
    <n v="8.1000000000000003E-2"/>
    <n v="0.129"/>
    <s v="ES"/>
    <x v="0"/>
    <x v="2"/>
  </r>
  <r>
    <s v="C106565"/>
    <n v="1392.8"/>
    <s v="autônomo"/>
    <n v="11.84"/>
    <n v="335"/>
    <n v="5"/>
    <d v="2024-10-28T20:31:44"/>
    <d v="2025-08-23T03:23:41"/>
    <n v="0.20399999999999999"/>
    <n v="0.26500000000000001"/>
    <s v="RN"/>
    <x v="0"/>
    <x v="1"/>
  </r>
  <r>
    <s v="C106566"/>
    <n v="1336.91"/>
    <s v="assalariado"/>
    <n v="23.59"/>
    <n v="712"/>
    <n v="1"/>
    <d v="2024-04-11T12:44:34"/>
    <d v="2025-04-27T23:25:42"/>
    <n v="0.33100000000000002"/>
    <n v="0.68500000000000005"/>
    <s v="RS"/>
    <x v="1"/>
    <x v="3"/>
  </r>
  <r>
    <s v="C106567"/>
    <n v="664.93"/>
    <s v="assalariado"/>
    <n v="29.02"/>
    <n v="534"/>
    <n v="3"/>
    <d v="2023-09-25T22:12:10"/>
    <d v="2024-06-11T05:59:01"/>
    <n v="0.375"/>
    <n v="0.67400000000000004"/>
    <s v="RN"/>
    <x v="1"/>
    <x v="3"/>
  </r>
  <r>
    <s v="C106568"/>
    <n v="666.71"/>
    <s v="pensionista"/>
    <n v="14.8"/>
    <n v="879"/>
    <n v="2"/>
    <d v="2025-03-15T18:35:12"/>
    <d v="2025-04-30T19:35:51"/>
    <n v="0.33100000000000002"/>
    <n v="0.52600000000000002"/>
    <s v="DF"/>
    <x v="0"/>
    <x v="0"/>
  </r>
  <r>
    <s v="C106569"/>
    <n v="203.99"/>
    <s v="assalariado"/>
    <n v="6.59"/>
    <n v="583"/>
    <n v="3"/>
    <d v="2024-03-04T18:34:16"/>
    <d v="2024-01-26T00:44:24"/>
    <n v="0.2"/>
    <n v="0.191"/>
    <s v="PB"/>
    <x v="0"/>
    <x v="2"/>
  </r>
  <r>
    <s v="C106570"/>
    <n v="1324.89"/>
    <s v="servidor"/>
    <n v="22.32"/>
    <n v="321"/>
    <n v="1"/>
    <d v="2024-12-21T16:26:43"/>
    <d v="2025-10-06T10:48:38"/>
    <n v="0.34399999999999997"/>
    <n v="0.218"/>
    <s v="SE"/>
    <x v="1"/>
    <x v="1"/>
  </r>
  <r>
    <s v="C106571"/>
    <n v="1360.04"/>
    <s v="assalariado"/>
    <n v="21.04"/>
    <n v="552"/>
    <n v="1"/>
    <d v="2023-01-20T13:49:18"/>
    <d v="2025-04-12T17:08:15"/>
    <n v="0.19"/>
    <n v="0.57999999999999996"/>
    <s v="DF"/>
    <x v="1"/>
    <x v="0"/>
  </r>
  <r>
    <s v="C106572"/>
    <n v="850.97"/>
    <s v="autônomo"/>
    <n v="12.64"/>
    <n v="357"/>
    <n v="2"/>
    <d v="2023-10-19T12:22:14"/>
    <d v="2024-01-05T12:06:27"/>
    <n v="0.17"/>
    <n v="0.24399999999999999"/>
    <s v="RJ"/>
    <x v="0"/>
    <x v="1"/>
  </r>
  <r>
    <s v="C106573"/>
    <n v="534.14"/>
    <s v="autônomo"/>
    <n v="7.92"/>
    <n v="350"/>
    <n v="4"/>
    <d v="2023-12-11T12:21:51"/>
    <d v="2024-07-15T10:39:39"/>
    <n v="0.39600000000000002"/>
    <n v="0.52"/>
    <s v="SC"/>
    <x v="0"/>
    <x v="0"/>
  </r>
  <r>
    <s v="C106574"/>
    <n v="1709.51"/>
    <s v="assalariado"/>
    <n v="23.94"/>
    <n v="507"/>
    <n v="2"/>
    <d v="2025-05-28T05:24:45"/>
    <d v="2024-01-19T16:00:35"/>
    <n v="0.247"/>
    <n v="9.0999999999999998E-2"/>
    <s v="PR"/>
    <x v="1"/>
    <x v="2"/>
  </r>
  <r>
    <s v="C106575"/>
    <n v="1745.93"/>
    <s v="assalariado"/>
    <n v="12.38"/>
    <n v="690"/>
    <n v="2"/>
    <d v="2024-02-06T09:50:58"/>
    <d v="2025-08-23T08:21:07"/>
    <n v="0.48299999999999998"/>
    <n v="0.52100000000000002"/>
    <s v="GO"/>
    <x v="0"/>
    <x v="0"/>
  </r>
  <r>
    <s v="C106576"/>
    <n v="1308.53"/>
    <s v="servidor"/>
    <n v="13.29"/>
    <n v="336"/>
    <n v="1"/>
    <d v="2024-03-01T16:31:45"/>
    <d v="2025-07-09T17:26:35"/>
    <n v="0.32100000000000001"/>
    <n v="0.192"/>
    <s v="PE"/>
    <x v="0"/>
    <x v="2"/>
  </r>
  <r>
    <s v="C106577"/>
    <n v="3402.72"/>
    <s v="assalariado"/>
    <n v="17.100000000000001"/>
    <n v="808"/>
    <n v="1"/>
    <d v="2023-11-19T12:05:14"/>
    <d v="2024-09-21T05:26:22"/>
    <n v="0.16700000000000001"/>
    <n v="0.221"/>
    <s v="PB"/>
    <x v="0"/>
    <x v="1"/>
  </r>
  <r>
    <s v="C106578"/>
    <n v="686.37"/>
    <s v="pensionista"/>
    <n v="2.5499999999999998"/>
    <n v="623"/>
    <n v="1"/>
    <d v="2024-12-14T08:23:43"/>
    <d v="2023-02-24T01:54:11"/>
    <n v="0.52200000000000002"/>
    <n v="0.17799999999999999"/>
    <s v="PE"/>
    <x v="0"/>
    <x v="2"/>
  </r>
  <r>
    <s v="C106579"/>
    <n v="699.02"/>
    <s v="assalariado"/>
    <n v="13.37"/>
    <n v="706"/>
    <n v="3"/>
    <d v="2025-03-03T04:41:04"/>
    <d v="2024-05-25T00:21:49"/>
    <n v="0.42599999999999999"/>
    <n v="0.10199999999999999"/>
    <s v="MG"/>
    <x v="0"/>
    <x v="2"/>
  </r>
  <r>
    <s v="C106580"/>
    <n v="1049.2"/>
    <s v="assalariado"/>
    <n v="17.84"/>
    <n v="896"/>
    <n v="1"/>
    <d v="2024-02-25T01:01:49"/>
    <d v="2023-07-24T10:54:49"/>
    <n v="0.114"/>
    <n v="2.7E-2"/>
    <s v="PA"/>
    <x v="0"/>
    <x v="2"/>
  </r>
  <r>
    <s v="C106581"/>
    <n v="1739.97"/>
    <s v="assalariado"/>
    <n v="10.25"/>
    <n v="339"/>
    <n v="3"/>
    <d v="2024-01-07T13:22:02"/>
    <d v="2025-05-02T23:01:41"/>
    <n v="0.22700000000000001"/>
    <n v="0.374"/>
    <s v="RJ"/>
    <x v="0"/>
    <x v="1"/>
  </r>
  <r>
    <s v="C106582"/>
    <n v="540.67999999999995"/>
    <s v="assalariado"/>
    <n v="24.14"/>
    <n v="678"/>
    <n v="1"/>
    <d v="2024-06-24T23:00:30"/>
    <d v="2025-04-13T21:29:57"/>
    <n v="0.17199999999999999"/>
    <n v="0.29599999999999999"/>
    <s v="AL"/>
    <x v="1"/>
    <x v="1"/>
  </r>
  <r>
    <s v="C106583"/>
    <n v="1007.66"/>
    <s v="assalariado"/>
    <n v="6.78"/>
    <n v="682"/>
    <n v="5"/>
    <d v="2025-07-12T11:06:19"/>
    <d v="2025-03-24T20:08:32"/>
    <n v="0.28699999999999998"/>
    <n v="0.53200000000000003"/>
    <s v="AM"/>
    <x v="0"/>
    <x v="0"/>
  </r>
  <r>
    <s v="C106584"/>
    <n v="269.58999999999997"/>
    <s v="assalariado"/>
    <n v="7.55"/>
    <n v="673"/>
    <n v="1"/>
    <d v="2024-02-09T04:42:25"/>
    <d v="2024-07-24T13:51:28"/>
    <n v="0.318"/>
    <n v="0.17599999999999999"/>
    <s v="RS"/>
    <x v="0"/>
    <x v="2"/>
  </r>
  <r>
    <s v="C106585"/>
    <n v="90.73"/>
    <s v="assalariado"/>
    <n v="19.96"/>
    <n v="826"/>
    <n v="0"/>
    <d v="2025-08-02T19:42:21"/>
    <d v="2025-02-08T10:49:43"/>
    <n v="0.08"/>
    <n v="0.59599999999999997"/>
    <s v="ES"/>
    <x v="0"/>
    <x v="0"/>
  </r>
  <r>
    <s v="C106586"/>
    <n v="166.63"/>
    <s v="autônomo"/>
    <n v="9.43"/>
    <n v="435"/>
    <n v="1"/>
    <d v="2024-06-21T09:34:31"/>
    <d v="2024-10-02T06:18:17"/>
    <n v="4.7E-2"/>
    <n v="6.6000000000000003E-2"/>
    <s v="SP"/>
    <x v="0"/>
    <x v="2"/>
  </r>
  <r>
    <s v="C106587"/>
    <n v="651.74"/>
    <s v="assalariado"/>
    <n v="3.41"/>
    <n v="340"/>
    <n v="1"/>
    <d v="2024-07-03T14:58:02"/>
    <d v="2025-04-18T16:30:41"/>
    <n v="0.23400000000000001"/>
    <n v="8.8999999999999996E-2"/>
    <s v="RS"/>
    <x v="0"/>
    <x v="2"/>
  </r>
  <r>
    <s v="C106588"/>
    <n v="609.25"/>
    <s v="assalariado"/>
    <n v="12.39"/>
    <n v="684"/>
    <n v="2"/>
    <d v="2024-02-16T19:36:44"/>
    <d v="2023-08-21T01:58:05"/>
    <n v="0.47299999999999998"/>
    <n v="0.34300000000000003"/>
    <s v="DF"/>
    <x v="0"/>
    <x v="1"/>
  </r>
  <r>
    <s v="C106589"/>
    <n v="1749.93"/>
    <s v="assalariado"/>
    <n v="11.94"/>
    <n v="715"/>
    <n v="5"/>
    <d v="2024-11-19T04:22:24"/>
    <d v="2023-07-09T05:18:58"/>
    <n v="0.22800000000000001"/>
    <n v="0.498"/>
    <s v="PA"/>
    <x v="0"/>
    <x v="0"/>
  </r>
  <r>
    <s v="C106590"/>
    <n v="705.29"/>
    <s v="assalariado"/>
    <n v="3.49"/>
    <n v="814"/>
    <n v="1"/>
    <d v="2025-07-07T15:11:59"/>
    <d v="2023-04-05T18:04:55"/>
    <n v="0.23899999999999999"/>
    <n v="0.374"/>
    <s v="RS"/>
    <x v="0"/>
    <x v="1"/>
  </r>
  <r>
    <s v="C106591"/>
    <n v="3203.59"/>
    <s v="servidor"/>
    <n v="46.12"/>
    <n v="635"/>
    <n v="3"/>
    <d v="2024-03-23T10:08:41"/>
    <d v="2025-03-20T06:37:02"/>
    <n v="0.36699999999999999"/>
    <n v="0.26100000000000001"/>
    <s v="SC"/>
    <x v="2"/>
    <x v="1"/>
  </r>
  <r>
    <s v="C106592"/>
    <n v="2572.69"/>
    <s v="autônomo"/>
    <n v="10.39"/>
    <n v="839"/>
    <n v="1"/>
    <d v="2025-09-17T13:29:48"/>
    <d v="2025-07-31T21:07:10"/>
    <n v="7.0000000000000007E-2"/>
    <n v="0.59"/>
    <s v="PE"/>
    <x v="0"/>
    <x v="0"/>
  </r>
  <r>
    <s v="C106593"/>
    <n v="388.35"/>
    <s v="assalariado"/>
    <n v="7.24"/>
    <n v="740"/>
    <n v="1"/>
    <d v="2023-11-28T04:05:54"/>
    <d v="2025-03-13T00:32:59"/>
    <n v="9.5000000000000001E-2"/>
    <n v="0.59799999999999998"/>
    <s v="RS"/>
    <x v="0"/>
    <x v="0"/>
  </r>
  <r>
    <s v="C106594"/>
    <n v="80.38"/>
    <s v="assalariado"/>
    <n v="6.45"/>
    <n v="534"/>
    <n v="1"/>
    <d v="2023-02-18T21:36:52"/>
    <d v="2025-02-11T22:31:35"/>
    <n v="0.33600000000000002"/>
    <n v="0.5"/>
    <s v="AL"/>
    <x v="0"/>
    <x v="0"/>
  </r>
  <r>
    <s v="C106595"/>
    <n v="635.04999999999995"/>
    <s v="assalariado"/>
    <n v="11.93"/>
    <n v="678"/>
    <n v="4"/>
    <d v="2023-04-07T06:16:13"/>
    <d v="2023-09-25T10:18:02"/>
    <n v="0.111"/>
    <n v="0.17199999999999999"/>
    <s v="MA"/>
    <x v="0"/>
    <x v="2"/>
  </r>
  <r>
    <s v="C106596"/>
    <n v="1115.3599999999999"/>
    <s v="pensionista"/>
    <n v="1.4"/>
    <n v="399"/>
    <n v="1"/>
    <d v="2024-11-20T22:57:18"/>
    <d v="2023-10-02T09:11:54"/>
    <n v="0.219"/>
    <n v="0.38200000000000001"/>
    <s v="RJ"/>
    <x v="0"/>
    <x v="1"/>
  </r>
  <r>
    <s v="C106597"/>
    <n v="140.9"/>
    <s v="assalariado"/>
    <n v="11.49"/>
    <n v="653"/>
    <n v="1"/>
    <d v="2024-10-25T04:59:37"/>
    <d v="2024-06-13T07:15:17"/>
    <n v="0.13900000000000001"/>
    <n v="0.54600000000000004"/>
    <s v="RN"/>
    <x v="0"/>
    <x v="0"/>
  </r>
  <r>
    <s v="C106598"/>
    <n v="1030.94"/>
    <s v="autônomo"/>
    <n v="15.49"/>
    <n v="783"/>
    <n v="1"/>
    <d v="2025-01-28T22:08:37"/>
    <d v="2025-08-25T18:24:08"/>
    <n v="0.26900000000000002"/>
    <n v="0.52300000000000002"/>
    <s v="SP"/>
    <x v="0"/>
    <x v="0"/>
  </r>
  <r>
    <s v="C106599"/>
    <n v="1137.19"/>
    <s v="servidor"/>
    <n v="15.3"/>
    <n v="605"/>
    <n v="1"/>
    <d v="2024-12-05T12:34:07"/>
    <d v="2025-04-09T20:07:17"/>
    <n v="0.19800000000000001"/>
    <n v="0.48599999999999999"/>
    <s v="SE"/>
    <x v="0"/>
    <x v="0"/>
  </r>
  <r>
    <s v="C106600"/>
    <n v="1783.25"/>
    <s v="autônomo"/>
    <n v="13.14"/>
    <n v="709"/>
    <n v="3"/>
    <d v="2025-01-10T20:42:06"/>
    <d v="2023-06-06T05:51:24"/>
    <n v="0.127"/>
    <n v="4.7E-2"/>
    <s v="DF"/>
    <x v="0"/>
    <x v="2"/>
  </r>
  <r>
    <s v="C106601"/>
    <n v="975.96"/>
    <s v="assalariado"/>
    <n v="7.41"/>
    <n v="476"/>
    <n v="4"/>
    <d v="2023-12-31T18:46:37"/>
    <d v="2024-04-25T21:05:52"/>
    <n v="0.26500000000000001"/>
    <n v="0.38"/>
    <s v="PE"/>
    <x v="0"/>
    <x v="1"/>
  </r>
  <r>
    <s v="C106602"/>
    <n v="2431.8200000000002"/>
    <s v="assalariado"/>
    <n v="9.5"/>
    <n v="555"/>
    <n v="1"/>
    <d v="2023-06-05T18:08:20"/>
    <d v="2025-12-26T07:35:20"/>
    <n v="0.29799999999999999"/>
    <n v="0.25800000000000001"/>
    <s v="PR"/>
    <x v="0"/>
    <x v="1"/>
  </r>
  <r>
    <s v="C106603"/>
    <n v="1509.56"/>
    <s v="autônomo"/>
    <n v="41.64"/>
    <n v="684"/>
    <n v="1"/>
    <d v="2023-01-11T05:16:54"/>
    <d v="2023-04-29T19:42:10"/>
    <n v="0.30099999999999999"/>
    <n v="0.41899999999999998"/>
    <s v="RN"/>
    <x v="2"/>
    <x v="0"/>
  </r>
  <r>
    <s v="C106604"/>
    <n v="530.79999999999995"/>
    <s v="pensionista"/>
    <n v="7.85"/>
    <n v="637"/>
    <n v="2"/>
    <d v="2023-10-26T01:49:23"/>
    <d v="2023-08-14T06:41:35"/>
    <n v="0.25900000000000001"/>
    <n v="0.22800000000000001"/>
    <s v="CE"/>
    <x v="0"/>
    <x v="1"/>
  </r>
  <r>
    <s v="C106605"/>
    <n v="243.95"/>
    <s v="autônomo"/>
    <n v="10.74"/>
    <n v="511"/>
    <n v="1"/>
    <d v="2023-11-03T10:39:10"/>
    <d v="2023-06-23T02:47:17"/>
    <n v="0.193"/>
    <n v="0.35699999999999998"/>
    <s v="PI"/>
    <x v="0"/>
    <x v="1"/>
  </r>
  <r>
    <s v="C106606"/>
    <n v="75.37"/>
    <s v="pensionista"/>
    <n v="5.97"/>
    <n v="733"/>
    <n v="2"/>
    <d v="2025-05-12T12:08:03"/>
    <d v="2023-03-07T23:55:25"/>
    <n v="8.6999999999999994E-2"/>
    <n v="0.27900000000000003"/>
    <s v="PE"/>
    <x v="0"/>
    <x v="1"/>
  </r>
  <r>
    <s v="C106607"/>
    <n v="82.2"/>
    <s v="assalariado"/>
    <n v="9.07"/>
    <n v="477"/>
    <n v="2"/>
    <d v="2024-05-30T21:40:11"/>
    <d v="2024-11-13T10:17:29"/>
    <n v="0.16300000000000001"/>
    <n v="6.4000000000000001E-2"/>
    <s v="MG"/>
    <x v="0"/>
    <x v="2"/>
  </r>
  <r>
    <s v="C106608"/>
    <n v="118.74"/>
    <s v="pensionista"/>
    <n v="18.8"/>
    <n v="375"/>
    <n v="4"/>
    <d v="2025-10-30T07:59:56"/>
    <d v="2025-09-19T07:09:22"/>
    <n v="4.4999999999999998E-2"/>
    <n v="0.61199999999999999"/>
    <s v="ES"/>
    <x v="0"/>
    <x v="3"/>
  </r>
  <r>
    <s v="C106609"/>
    <n v="742.81"/>
    <s v="pensionista"/>
    <n v="12.09"/>
    <n v="520"/>
    <n v="2"/>
    <d v="2024-08-22T07:55:26"/>
    <d v="2025-02-08T11:59:32"/>
    <n v="0.17100000000000001"/>
    <n v="2.4E-2"/>
    <s v="PB"/>
    <x v="0"/>
    <x v="2"/>
  </r>
  <r>
    <s v="C106610"/>
    <n v="519.9"/>
    <s v="servidor"/>
    <n v="38.82"/>
    <n v="408"/>
    <n v="2"/>
    <d v="2023-10-12T20:26:55"/>
    <d v="2025-04-13T23:58:42"/>
    <n v="0.33400000000000002"/>
    <n v="2.8000000000000001E-2"/>
    <s v="PE"/>
    <x v="1"/>
    <x v="2"/>
  </r>
  <r>
    <s v="C106611"/>
    <n v="57.46"/>
    <s v="autônomo"/>
    <n v="4.5199999999999996"/>
    <n v="686"/>
    <n v="4"/>
    <d v="2024-03-17T12:23:28"/>
    <d v="2024-04-03T12:31:58"/>
    <n v="0.25600000000000001"/>
    <n v="0.44500000000000001"/>
    <s v="RJ"/>
    <x v="0"/>
    <x v="0"/>
  </r>
  <r>
    <s v="C106612"/>
    <n v="956.1"/>
    <s v="autônomo"/>
    <n v="22.7"/>
    <n v="567"/>
    <n v="2"/>
    <d v="2023-02-04T09:14:54"/>
    <d v="2024-07-02T11:27:06"/>
    <n v="0.33100000000000002"/>
    <n v="0.61"/>
    <s v="PI"/>
    <x v="1"/>
    <x v="3"/>
  </r>
  <r>
    <s v="C106613"/>
    <n v="743.69"/>
    <s v="pensionista"/>
    <n v="34.68"/>
    <n v="677"/>
    <n v="4"/>
    <d v="2025-03-29T04:54:11"/>
    <d v="2024-08-25T12:07:54"/>
    <n v="0.32800000000000001"/>
    <n v="0.22500000000000001"/>
    <s v="MG"/>
    <x v="1"/>
    <x v="1"/>
  </r>
  <r>
    <s v="C106614"/>
    <n v="128.9"/>
    <s v="autônomo"/>
    <n v="29.68"/>
    <n v="736"/>
    <n v="3"/>
    <d v="2023-03-13T11:48:50"/>
    <d v="2024-06-17T23:58:10"/>
    <n v="0.24"/>
    <n v="0.251"/>
    <s v="RN"/>
    <x v="1"/>
    <x v="1"/>
  </r>
  <r>
    <s v="C106615"/>
    <n v="127.96"/>
    <s v="pensionista"/>
    <n v="13.75"/>
    <n v="345"/>
    <n v="3"/>
    <d v="2023-10-20T06:52:11"/>
    <d v="2023-09-14T18:34:01"/>
    <n v="0.35699999999999998"/>
    <n v="0.36399999999999999"/>
    <s v="PR"/>
    <x v="0"/>
    <x v="1"/>
  </r>
  <r>
    <s v="C106616"/>
    <n v="471.54"/>
    <s v="assalariado"/>
    <n v="20.86"/>
    <n v="874"/>
    <n v="1"/>
    <d v="2023-10-11T19:34:09"/>
    <d v="2023-04-02T16:12:23"/>
    <n v="5.3999999999999999E-2"/>
    <n v="0.25800000000000001"/>
    <s v="MA"/>
    <x v="1"/>
    <x v="1"/>
  </r>
  <r>
    <s v="C106617"/>
    <n v="355.23"/>
    <s v="pensionista"/>
    <n v="5.44"/>
    <n v="783"/>
    <n v="3"/>
    <d v="2024-10-31T02:43:48"/>
    <d v="2026-03-23T09:00:47"/>
    <n v="0.44700000000000001"/>
    <n v="0.67500000000000004"/>
    <s v="PA"/>
    <x v="0"/>
    <x v="3"/>
  </r>
  <r>
    <s v="C106618"/>
    <n v="1533.39"/>
    <s v="servidor"/>
    <n v="2.42"/>
    <n v="747"/>
    <n v="3"/>
    <d v="2024-09-23T15:15:48"/>
    <d v="2023-07-05T19:48:50"/>
    <n v="5.3999999999999999E-2"/>
    <n v="0.23400000000000001"/>
    <s v="PR"/>
    <x v="0"/>
    <x v="1"/>
  </r>
  <r>
    <s v="C106619"/>
    <n v="253.35"/>
    <s v="assalariado"/>
    <n v="1.41"/>
    <n v="834"/>
    <n v="1"/>
    <d v="2025-02-26T04:10:28"/>
    <d v="2025-01-02T13:49:19"/>
    <n v="0.13200000000000001"/>
    <n v="0.129"/>
    <s v="SE"/>
    <x v="0"/>
    <x v="2"/>
  </r>
  <r>
    <s v="C106620"/>
    <n v="255.49"/>
    <s v="assalariado"/>
    <n v="22.57"/>
    <n v="519"/>
    <n v="2"/>
    <d v="2024-10-05T22:30:00"/>
    <d v="2025-03-26T03:40:58"/>
    <n v="0.52200000000000002"/>
    <n v="3.2000000000000001E-2"/>
    <s v="ES"/>
    <x v="1"/>
    <x v="2"/>
  </r>
  <r>
    <s v="C106621"/>
    <n v="4356.1400000000003"/>
    <s v="assalariado"/>
    <n v="5.66"/>
    <n v="452"/>
    <n v="1"/>
    <d v="2024-09-20T00:28:24"/>
    <d v="2024-01-30T19:41:54"/>
    <n v="0.24299999999999999"/>
    <n v="0.39200000000000002"/>
    <s v="MA"/>
    <x v="0"/>
    <x v="1"/>
  </r>
  <r>
    <s v="C106622"/>
    <n v="2423.94"/>
    <s v="assalariado"/>
    <n v="6.54"/>
    <n v="469"/>
    <n v="1"/>
    <d v="2025-08-27T01:22:54"/>
    <d v="2025-09-20T18:59:52"/>
    <n v="0.53500000000000003"/>
    <n v="0.245"/>
    <s v="AM"/>
    <x v="0"/>
    <x v="1"/>
  </r>
  <r>
    <s v="C106623"/>
    <n v="1313"/>
    <s v="assalariado"/>
    <n v="22.62"/>
    <n v="415"/>
    <n v="2"/>
    <d v="2023-10-19T22:14:51"/>
    <d v="2025-09-13T00:18:17"/>
    <n v="0.13700000000000001"/>
    <n v="0.32900000000000001"/>
    <s v="AM"/>
    <x v="1"/>
    <x v="1"/>
  </r>
  <r>
    <s v="C106624"/>
    <n v="344.44"/>
    <s v="assalariado"/>
    <n v="54.29"/>
    <n v="624"/>
    <n v="1"/>
    <d v="2024-04-01T07:58:32"/>
    <d v="2023-10-06T08:24:47"/>
    <n v="0.69199999999999995"/>
    <n v="0.25700000000000001"/>
    <s v="PI"/>
    <x v="2"/>
    <x v="1"/>
  </r>
  <r>
    <s v="C106625"/>
    <n v="50.65"/>
    <s v="assalariado"/>
    <n v="2.25"/>
    <n v="685"/>
    <n v="3"/>
    <d v="2024-04-06T20:21:14"/>
    <d v="2025-01-09T17:51:23"/>
    <n v="0.27"/>
    <n v="0.246"/>
    <s v="AM"/>
    <x v="0"/>
    <x v="1"/>
  </r>
  <r>
    <s v="C106626"/>
    <n v="152.16"/>
    <s v="pensionista"/>
    <n v="4.76"/>
    <n v="777"/>
    <n v="3"/>
    <d v="2024-08-23T09:23:23"/>
    <d v="2023-01-23T06:47:01"/>
    <n v="0.66700000000000004"/>
    <n v="0.41899999999999998"/>
    <s v="MG"/>
    <x v="0"/>
    <x v="0"/>
  </r>
  <r>
    <s v="C106627"/>
    <n v="1720.42"/>
    <s v="autônomo"/>
    <n v="15.44"/>
    <n v="731"/>
    <n v="3"/>
    <d v="2024-02-17T21:06:50"/>
    <d v="2024-12-24T16:50:12"/>
    <n v="0.23300000000000001"/>
    <n v="0.20599999999999999"/>
    <s v="PB"/>
    <x v="0"/>
    <x v="1"/>
  </r>
  <r>
    <s v="C106628"/>
    <n v="134.51"/>
    <s v="assalariado"/>
    <n v="14.66"/>
    <n v="667"/>
    <n v="1"/>
    <d v="2024-12-15T07:01:01"/>
    <d v="2025-04-08T21:42:21"/>
    <n v="0.41499999999999998"/>
    <n v="0.52600000000000002"/>
    <s v="PB"/>
    <x v="0"/>
    <x v="0"/>
  </r>
  <r>
    <s v="C106629"/>
    <n v="1296.75"/>
    <s v="servidor"/>
    <n v="26.43"/>
    <n v="781"/>
    <n v="2"/>
    <d v="2024-03-14T14:51:10"/>
    <d v="2024-12-23T05:56:02"/>
    <n v="0.314"/>
    <n v="0.13100000000000001"/>
    <s v="PA"/>
    <x v="1"/>
    <x v="2"/>
  </r>
  <r>
    <s v="C106630"/>
    <n v="965.58"/>
    <s v="assalariado"/>
    <n v="3.43"/>
    <n v="680"/>
    <n v="2"/>
    <d v="2025-10-20T16:29:37"/>
    <d v="2025-04-19T11:59:07"/>
    <n v="0.32500000000000001"/>
    <n v="0.46300000000000002"/>
    <s v="MG"/>
    <x v="0"/>
    <x v="0"/>
  </r>
  <r>
    <s v="C106631"/>
    <n v="2804.61"/>
    <s v="servidor"/>
    <n v="11.17"/>
    <n v="447"/>
    <n v="2"/>
    <d v="2023-04-15T19:56:28"/>
    <d v="2023-08-08T16:22:35"/>
    <n v="0.21"/>
    <n v="0.65600000000000003"/>
    <s v="PB"/>
    <x v="0"/>
    <x v="3"/>
  </r>
  <r>
    <s v="C106632"/>
    <n v="2038.64"/>
    <s v="assalariado"/>
    <n v="26.63"/>
    <n v="758"/>
    <n v="2"/>
    <d v="2025-02-01T13:33:43"/>
    <d v="2024-12-22T09:21:58"/>
    <n v="0.159"/>
    <n v="0.3"/>
    <s v="CE"/>
    <x v="1"/>
    <x v="1"/>
  </r>
  <r>
    <s v="C106633"/>
    <n v="186.76"/>
    <s v="servidor"/>
    <n v="26.3"/>
    <n v="548"/>
    <n v="3"/>
    <d v="2024-04-04T05:59:20"/>
    <d v="2025-01-31T00:16:00"/>
    <n v="0.161"/>
    <n v="2.3E-2"/>
    <s v="MG"/>
    <x v="1"/>
    <x v="2"/>
  </r>
  <r>
    <s v="C106634"/>
    <n v="1314.5"/>
    <s v="assalariado"/>
    <n v="39.049999999999997"/>
    <n v="438"/>
    <n v="1"/>
    <d v="2024-09-14T19:08:00"/>
    <d v="2024-06-26T11:39:31"/>
    <n v="0.184"/>
    <n v="0.159"/>
    <s v="RJ"/>
    <x v="1"/>
    <x v="2"/>
  </r>
  <r>
    <s v="C106635"/>
    <n v="2418.96"/>
    <s v="assalariado"/>
    <n v="37.4"/>
    <n v="320"/>
    <n v="3"/>
    <d v="2025-09-20T16:47:28"/>
    <d v="2023-11-08T19:44:54"/>
    <n v="0.33400000000000002"/>
    <n v="0.24"/>
    <s v="PR"/>
    <x v="1"/>
    <x v="1"/>
  </r>
  <r>
    <s v="C106636"/>
    <n v="310.16000000000003"/>
    <s v="autônomo"/>
    <n v="16.010000000000002"/>
    <n v="821"/>
    <n v="1"/>
    <d v="2025-08-16T21:43:45"/>
    <d v="2023-07-23T02:23:26"/>
    <n v="0.28100000000000003"/>
    <n v="0.249"/>
    <s v="GO"/>
    <x v="0"/>
    <x v="1"/>
  </r>
  <r>
    <s v="C106637"/>
    <n v="1177.8499999999999"/>
    <s v="assalariado"/>
    <n v="15.58"/>
    <n v="594"/>
    <n v="4"/>
    <d v="2025-09-15T10:20:08"/>
    <d v="2023-10-05T02:50:40"/>
    <n v="7.1999999999999995E-2"/>
    <n v="0.51400000000000001"/>
    <s v="AL"/>
    <x v="0"/>
    <x v="0"/>
  </r>
  <r>
    <s v="C106638"/>
    <n v="2650.55"/>
    <s v="assalariado"/>
    <n v="43.75"/>
    <n v="412"/>
    <n v="4"/>
    <d v="2024-06-20T21:36:53"/>
    <d v="2025-08-14T11:45:51"/>
    <n v="0.158"/>
    <n v="0.183"/>
    <s v="SC"/>
    <x v="2"/>
    <x v="2"/>
  </r>
  <r>
    <s v="C106639"/>
    <n v="2616.54"/>
    <s v="autônomo"/>
    <n v="5.15"/>
    <n v="363"/>
    <n v="1"/>
    <d v="2024-04-07T00:55:05"/>
    <d v="2024-04-25T23:56:31"/>
    <n v="0.53300000000000003"/>
    <n v="0.27800000000000002"/>
    <s v="BA"/>
    <x v="0"/>
    <x v="1"/>
  </r>
  <r>
    <s v="C106640"/>
    <n v="2342.1799999999998"/>
    <s v="autônomo"/>
    <n v="11.79"/>
    <n v="681"/>
    <n v="2"/>
    <d v="2024-12-28T10:23:57"/>
    <d v="2025-05-07T05:50:23"/>
    <n v="0.29199999999999998"/>
    <n v="6.3E-2"/>
    <s v="PA"/>
    <x v="0"/>
    <x v="2"/>
  </r>
  <r>
    <s v="C106641"/>
    <n v="566.69000000000005"/>
    <s v="assalariado"/>
    <n v="20.74"/>
    <n v="461"/>
    <n v="1"/>
    <d v="2024-03-04T10:04:51"/>
    <d v="2023-05-14T11:38:34"/>
    <n v="0.51900000000000002"/>
    <n v="0.24099999999999999"/>
    <s v="SC"/>
    <x v="1"/>
    <x v="1"/>
  </r>
  <r>
    <s v="C106642"/>
    <n v="413.74"/>
    <s v="autônomo"/>
    <n v="1.0900000000000001"/>
    <n v="879"/>
    <n v="2"/>
    <d v="2024-12-10T20:32:37"/>
    <d v="2025-07-19T05:44:55"/>
    <n v="8.4000000000000005E-2"/>
    <n v="0.33900000000000002"/>
    <s v="PI"/>
    <x v="0"/>
    <x v="1"/>
  </r>
  <r>
    <s v="C106643"/>
    <n v="843.07"/>
    <s v="pensionista"/>
    <n v="15.58"/>
    <n v="447"/>
    <n v="1"/>
    <d v="2023-01-26T02:20:37"/>
    <d v="2025-09-05T12:27:21"/>
    <n v="0.19"/>
    <n v="0.14299999999999999"/>
    <s v="SP"/>
    <x v="0"/>
    <x v="2"/>
  </r>
  <r>
    <s v="C106644"/>
    <n v="564.1"/>
    <s v="autônomo"/>
    <n v="9.61"/>
    <n v="416"/>
    <n v="0"/>
    <d v="2023-10-29T08:07:26"/>
    <d v="2023-06-09T01:00:53"/>
    <n v="5.2999999999999999E-2"/>
    <n v="0.36899999999999999"/>
    <s v="SE"/>
    <x v="0"/>
    <x v="1"/>
  </r>
  <r>
    <s v="C106645"/>
    <n v="1742.55"/>
    <s v="assalariado"/>
    <n v="3.09"/>
    <n v="806"/>
    <n v="1"/>
    <d v="2023-04-06T21:47:04"/>
    <d v="2025-08-11T07:14:42"/>
    <n v="0.18"/>
    <n v="0.56399999999999995"/>
    <s v="SP"/>
    <x v="0"/>
    <x v="0"/>
  </r>
  <r>
    <s v="C106646"/>
    <n v="757.11"/>
    <s v="pensionista"/>
    <n v="18.27"/>
    <n v="698"/>
    <n v="1"/>
    <d v="2023-06-13T01:51:05"/>
    <d v="2024-04-06T17:49:40"/>
    <n v="0.50700000000000001"/>
    <n v="0.214"/>
    <s v="BA"/>
    <x v="0"/>
    <x v="1"/>
  </r>
  <r>
    <s v="C106647"/>
    <n v="882.62"/>
    <s v="pensionista"/>
    <n v="6.82"/>
    <n v="519"/>
    <n v="3"/>
    <d v="2024-05-03T05:50:46"/>
    <d v="2023-03-19T23:39:11"/>
    <n v="0.45"/>
    <n v="0.375"/>
    <s v="DF"/>
    <x v="0"/>
    <x v="1"/>
  </r>
  <r>
    <s v="C106648"/>
    <n v="336.37"/>
    <s v="assalariado"/>
    <n v="22.72"/>
    <n v="857"/>
    <n v="1"/>
    <d v="2023-09-05T07:33:54"/>
    <d v="2024-04-17T09:54:48"/>
    <n v="0.17699999999999999"/>
    <n v="0.09"/>
    <s v="RJ"/>
    <x v="1"/>
    <x v="2"/>
  </r>
  <r>
    <s v="C106649"/>
    <n v="244.16"/>
    <s v="assalariado"/>
    <n v="25.9"/>
    <n v="414"/>
    <n v="2"/>
    <d v="2025-05-09T15:54:40"/>
    <d v="2024-02-28T12:57:20"/>
    <n v="0.26800000000000002"/>
    <n v="0.19400000000000001"/>
    <s v="MG"/>
    <x v="1"/>
    <x v="2"/>
  </r>
  <r>
    <s v="C106650"/>
    <n v="128.72"/>
    <s v="assalariado"/>
    <n v="6.28"/>
    <n v="643"/>
    <n v="2"/>
    <d v="2024-06-11T21:19:47"/>
    <d v="2025-09-04T11:05:40"/>
    <n v="0.128"/>
    <n v="0.23799999999999999"/>
    <s v="MG"/>
    <x v="0"/>
    <x v="1"/>
  </r>
  <r>
    <s v="C106651"/>
    <n v="1178.57"/>
    <s v="assalariado"/>
    <n v="6.06"/>
    <n v="464"/>
    <n v="1"/>
    <d v="2025-08-19T10:47:47"/>
    <d v="2023-05-03T09:32:52"/>
    <n v="0.20599999999999999"/>
    <n v="0.15"/>
    <s v="PR"/>
    <x v="0"/>
    <x v="2"/>
  </r>
  <r>
    <s v="C106652"/>
    <n v="1952.91"/>
    <s v="autônomo"/>
    <n v="6.36"/>
    <n v="596"/>
    <n v="1"/>
    <d v="2025-07-15T06:42:36"/>
    <d v="2023-08-05T01:27:59"/>
    <n v="0.45900000000000002"/>
    <n v="0.28100000000000003"/>
    <s v="SC"/>
    <x v="0"/>
    <x v="1"/>
  </r>
  <r>
    <s v="C106653"/>
    <n v="164.34"/>
    <s v="assalariado"/>
    <n v="13.63"/>
    <n v="477"/>
    <n v="1"/>
    <d v="2025-10-09T06:39:23"/>
    <d v="2025-10-08T08:54:16"/>
    <n v="0.42599999999999999"/>
    <n v="0.23799999999999999"/>
    <s v="PE"/>
    <x v="0"/>
    <x v="1"/>
  </r>
  <r>
    <s v="C106654"/>
    <n v="433.04"/>
    <s v="pensionista"/>
    <n v="15.83"/>
    <n v="565"/>
    <n v="1"/>
    <d v="2023-12-01T09:25:35"/>
    <d v="2025-09-01T05:32:14"/>
    <n v="6.0999999999999999E-2"/>
    <n v="0.58699999999999997"/>
    <s v="CE"/>
    <x v="0"/>
    <x v="0"/>
  </r>
  <r>
    <s v="C106655"/>
    <n v="1097.72"/>
    <s v="pensionista"/>
    <n v="23.79"/>
    <n v="685"/>
    <n v="1"/>
    <d v="2025-05-29T15:14:23"/>
    <d v="2023-08-07T08:43:45"/>
    <n v="0.35499999999999998"/>
    <n v="0.17100000000000001"/>
    <s v="MA"/>
    <x v="1"/>
    <x v="2"/>
  </r>
  <r>
    <s v="C106656"/>
    <n v="584.42999999999995"/>
    <s v="autônomo"/>
    <n v="10.44"/>
    <n v="736"/>
    <n v="2"/>
    <d v="2024-06-23T02:55:55"/>
    <d v="2024-09-06T16:18:34"/>
    <n v="0.52700000000000002"/>
    <n v="0.18"/>
    <s v="RS"/>
    <x v="0"/>
    <x v="2"/>
  </r>
  <r>
    <s v="C106657"/>
    <n v="127.71"/>
    <s v="assalariado"/>
    <n v="35.35"/>
    <n v="490"/>
    <n v="2"/>
    <d v="2024-05-03T02:42:22"/>
    <d v="2025-05-03T09:44:59"/>
    <n v="0.47199999999999998"/>
    <n v="2.5999999999999999E-2"/>
    <s v="PB"/>
    <x v="1"/>
    <x v="2"/>
  </r>
  <r>
    <s v="C106658"/>
    <n v="1949.13"/>
    <s v="assalariado"/>
    <n v="14.21"/>
    <n v="637"/>
    <n v="4"/>
    <d v="2024-04-02T05:14:25"/>
    <d v="2025-05-31T09:07:23"/>
    <n v="0.24299999999999999"/>
    <n v="4.1000000000000002E-2"/>
    <s v="PI"/>
    <x v="0"/>
    <x v="2"/>
  </r>
  <r>
    <s v="C106659"/>
    <n v="82.81"/>
    <s v="servidor"/>
    <n v="4.1399999999999997"/>
    <n v="705"/>
    <n v="1"/>
    <d v="2024-03-25T16:25:56"/>
    <d v="2024-11-17T16:42:46"/>
    <n v="0.33100000000000002"/>
    <n v="0.371"/>
    <s v="CE"/>
    <x v="0"/>
    <x v="1"/>
  </r>
  <r>
    <s v="C106660"/>
    <n v="1275.23"/>
    <s v="autônomo"/>
    <n v="21.57"/>
    <n v="682"/>
    <n v="1"/>
    <d v="2024-05-13T08:54:07"/>
    <d v="2024-02-10T10:38:11"/>
    <n v="3.5000000000000003E-2"/>
    <n v="0.08"/>
    <s v="CE"/>
    <x v="1"/>
    <x v="2"/>
  </r>
  <r>
    <s v="C106661"/>
    <n v="683.43"/>
    <s v="assalariado"/>
    <n v="32.549999999999997"/>
    <n v="734"/>
    <n v="1"/>
    <d v="2025-05-07T02:34:06"/>
    <d v="2024-08-28T10:03:28"/>
    <n v="0.23699999999999999"/>
    <n v="0.40699999999999997"/>
    <s v="MG"/>
    <x v="1"/>
    <x v="0"/>
  </r>
  <r>
    <s v="C106662"/>
    <n v="2585.87"/>
    <s v="assalariado"/>
    <n v="20.51"/>
    <n v="401"/>
    <n v="1"/>
    <d v="2024-02-01T00:41:35"/>
    <d v="2024-10-14T18:27:24"/>
    <n v="0.68300000000000005"/>
    <n v="0.55300000000000005"/>
    <s v="DF"/>
    <x v="1"/>
    <x v="0"/>
  </r>
  <r>
    <s v="C106663"/>
    <n v="1749.45"/>
    <s v="assalariado"/>
    <n v="35.770000000000003"/>
    <n v="423"/>
    <n v="1"/>
    <d v="2024-02-14T01:21:40"/>
    <d v="2025-03-24T02:45:03"/>
    <n v="0.32700000000000001"/>
    <n v="0.71099999999999997"/>
    <s v="SC"/>
    <x v="1"/>
    <x v="3"/>
  </r>
  <r>
    <s v="C106664"/>
    <n v="202.13"/>
    <s v="assalariado"/>
    <n v="17.64"/>
    <n v="834"/>
    <n v="0"/>
    <d v="2023-08-16T09:20:58"/>
    <d v="2023-07-17T22:59:40"/>
    <n v="4.5999999999999999E-2"/>
    <n v="0.20499999999999999"/>
    <s v="PB"/>
    <x v="0"/>
    <x v="1"/>
  </r>
  <r>
    <s v="C106665"/>
    <n v="2907.71"/>
    <s v="servidor"/>
    <n v="10.82"/>
    <n v="540"/>
    <n v="1"/>
    <d v="2025-01-04T00:11:55"/>
    <d v="2025-10-17T16:54:34"/>
    <n v="0.31900000000000001"/>
    <n v="0.27100000000000002"/>
    <s v="PE"/>
    <x v="0"/>
    <x v="1"/>
  </r>
  <r>
    <s v="C106666"/>
    <n v="223.28"/>
    <s v="assalariado"/>
    <n v="9.94"/>
    <n v="370"/>
    <n v="0"/>
    <d v="2023-03-04T06:04:47"/>
    <d v="2025-10-19T11:03:35"/>
    <n v="0.252"/>
    <n v="0.77600000000000002"/>
    <s v="CE"/>
    <x v="0"/>
    <x v="3"/>
  </r>
  <r>
    <s v="C106667"/>
    <n v="2150.9299999999998"/>
    <s v="assalariado"/>
    <n v="15.94"/>
    <n v="738"/>
    <n v="1"/>
    <d v="2024-09-19T09:22:13"/>
    <d v="2023-09-16T13:10:04"/>
    <n v="0.38600000000000001"/>
    <n v="0.35899999999999999"/>
    <s v="CE"/>
    <x v="0"/>
    <x v="1"/>
  </r>
  <r>
    <s v="C106668"/>
    <n v="87.62"/>
    <s v="pensionista"/>
    <n v="14.41"/>
    <n v="523"/>
    <n v="1"/>
    <d v="2025-09-29T18:13:39"/>
    <d v="2025-06-01T00:36:06"/>
    <n v="5.0999999999999997E-2"/>
    <n v="0.498"/>
    <s v="RN"/>
    <x v="0"/>
    <x v="0"/>
  </r>
  <r>
    <s v="C106669"/>
    <n v="571.82000000000005"/>
    <s v="autônomo"/>
    <n v="28.46"/>
    <n v="595"/>
    <n v="2"/>
    <d v="2024-04-18T06:34:38"/>
    <d v="2024-02-17T20:18:13"/>
    <n v="0.35"/>
    <n v="6.2E-2"/>
    <s v="ES"/>
    <x v="1"/>
    <x v="2"/>
  </r>
  <r>
    <s v="C106670"/>
    <n v="1353.99"/>
    <s v="autônomo"/>
    <n v="16.45"/>
    <n v="550"/>
    <n v="2"/>
    <d v="2024-06-23T12:43:28"/>
    <d v="2025-11-01T18:57:47"/>
    <n v="0.34899999999999998"/>
    <n v="0.45400000000000001"/>
    <s v="AL"/>
    <x v="0"/>
    <x v="0"/>
  </r>
  <r>
    <s v="C106671"/>
    <n v="1305.76"/>
    <s v="assalariado"/>
    <n v="17.309999999999999"/>
    <n v="488"/>
    <n v="1"/>
    <d v="2025-06-05T23:03:44"/>
    <d v="2024-03-22T23:39:39"/>
    <n v="0.32800000000000001"/>
    <n v="0.48299999999999998"/>
    <s v="MG"/>
    <x v="0"/>
    <x v="0"/>
  </r>
  <r>
    <s v="C106672"/>
    <n v="1448.02"/>
    <s v="assalariado"/>
    <n v="14.82"/>
    <n v="415"/>
    <n v="1"/>
    <d v="2025-10-28T23:05:22"/>
    <d v="2025-10-07T00:54:34"/>
    <n v="0.17899999999999999"/>
    <n v="0.25"/>
    <s v="MA"/>
    <x v="0"/>
    <x v="1"/>
  </r>
  <r>
    <s v="C106673"/>
    <n v="1462.17"/>
    <s v="servidor"/>
    <n v="9.8000000000000007"/>
    <n v="623"/>
    <n v="1"/>
    <d v="2023-11-29T00:20:28"/>
    <d v="2024-10-18T07:47:23"/>
    <n v="0.17599999999999999"/>
    <n v="0.21"/>
    <s v="PE"/>
    <x v="0"/>
    <x v="1"/>
  </r>
  <r>
    <s v="C106674"/>
    <n v="847.16"/>
    <s v="pensionista"/>
    <n v="20.78"/>
    <n v="569"/>
    <n v="2"/>
    <d v="2025-06-12T21:34:28"/>
    <d v="2025-06-09T11:40:22"/>
    <n v="0.25700000000000001"/>
    <n v="0.35499999999999998"/>
    <s v="RS"/>
    <x v="1"/>
    <x v="1"/>
  </r>
  <r>
    <s v="C106675"/>
    <n v="141.96"/>
    <s v="assalariado"/>
    <n v="10.92"/>
    <n v="664"/>
    <n v="1"/>
    <d v="2024-12-11T22:09:06"/>
    <d v="2024-10-22T16:45:58"/>
    <n v="0.18099999999999999"/>
    <n v="0.33500000000000002"/>
    <s v="SC"/>
    <x v="0"/>
    <x v="1"/>
  </r>
  <r>
    <s v="C106676"/>
    <n v="2209.38"/>
    <s v="pensionista"/>
    <n v="12.64"/>
    <n v="607"/>
    <n v="2"/>
    <d v="2024-05-05T12:25:39"/>
    <d v="2024-11-25T16:41:51"/>
    <n v="0.35199999999999998"/>
    <n v="0.11799999999999999"/>
    <s v="AM"/>
    <x v="0"/>
    <x v="2"/>
  </r>
  <r>
    <s v="C106677"/>
    <n v="2522.06"/>
    <s v="servidor"/>
    <n v="14.86"/>
    <n v="616"/>
    <n v="2"/>
    <d v="2025-07-17T01:56:28"/>
    <d v="2024-03-09T19:59:08"/>
    <n v="0.35099999999999998"/>
    <n v="0.14499999999999999"/>
    <s v="CE"/>
    <x v="0"/>
    <x v="2"/>
  </r>
  <r>
    <s v="C106678"/>
    <n v="668.79"/>
    <s v="assalariado"/>
    <n v="11.99"/>
    <n v="833"/>
    <n v="1"/>
    <d v="2024-01-06T19:07:01"/>
    <d v="2023-09-02T11:33:16"/>
    <n v="0.14599999999999999"/>
    <n v="0.16300000000000001"/>
    <s v="RJ"/>
    <x v="0"/>
    <x v="2"/>
  </r>
  <r>
    <s v="C106679"/>
    <n v="606.29999999999995"/>
    <s v="pensionista"/>
    <n v="6.36"/>
    <n v="623"/>
    <n v="2"/>
    <d v="2025-01-17T07:56:55"/>
    <d v="2025-03-11T08:12:29"/>
    <n v="0.158"/>
    <n v="0.23899999999999999"/>
    <s v="SC"/>
    <x v="0"/>
    <x v="1"/>
  </r>
  <r>
    <s v="C106680"/>
    <n v="259.02"/>
    <s v="servidor"/>
    <n v="37.119999999999997"/>
    <n v="484"/>
    <n v="1"/>
    <d v="2025-07-12T23:04:13"/>
    <d v="2024-10-19T09:51:43"/>
    <n v="0.25900000000000001"/>
    <n v="0.73699999999999999"/>
    <s v="ES"/>
    <x v="1"/>
    <x v="3"/>
  </r>
  <r>
    <s v="C106681"/>
    <n v="1741.7"/>
    <s v="assalariado"/>
    <n v="31.96"/>
    <n v="808"/>
    <n v="0"/>
    <d v="2023-10-05T18:11:14"/>
    <d v="2024-04-15T22:21:23"/>
    <n v="0.109"/>
    <n v="0.16200000000000001"/>
    <s v="RN"/>
    <x v="1"/>
    <x v="2"/>
  </r>
  <r>
    <s v="C106682"/>
    <n v="2329.92"/>
    <s v="assalariado"/>
    <n v="18.239999999999998"/>
    <n v="823"/>
    <n v="1"/>
    <d v="2024-04-04T22:01:35"/>
    <d v="2024-07-26T15:54:41"/>
    <n v="0.379"/>
    <n v="0.64600000000000002"/>
    <s v="RJ"/>
    <x v="0"/>
    <x v="3"/>
  </r>
  <r>
    <s v="C106683"/>
    <n v="195.76"/>
    <s v="pensionista"/>
    <n v="16.02"/>
    <n v="382"/>
    <n v="1"/>
    <d v="2023-09-25T01:52:17"/>
    <d v="2024-02-01T13:19:31"/>
    <n v="0.17599999999999999"/>
    <n v="9.5000000000000001E-2"/>
    <s v="BA"/>
    <x v="0"/>
    <x v="2"/>
  </r>
  <r>
    <s v="C106684"/>
    <n v="2876.65"/>
    <s v="servidor"/>
    <n v="23.09"/>
    <n v="563"/>
    <n v="1"/>
    <d v="2024-01-18T07:06:41"/>
    <d v="2023-12-14T18:45:33"/>
    <n v="0.20300000000000001"/>
    <n v="0.13700000000000001"/>
    <s v="MG"/>
    <x v="1"/>
    <x v="2"/>
  </r>
  <r>
    <s v="C106685"/>
    <n v="2201.85"/>
    <s v="autônomo"/>
    <n v="1.36"/>
    <n v="683"/>
    <n v="3"/>
    <d v="2024-09-11T12:16:32"/>
    <d v="2023-12-22T02:46:51"/>
    <n v="0.38400000000000001"/>
    <n v="0.41899999999999998"/>
    <s v="PE"/>
    <x v="0"/>
    <x v="0"/>
  </r>
  <r>
    <s v="C106686"/>
    <n v="804.53"/>
    <s v="assalariado"/>
    <n v="18.649999999999999"/>
    <n v="583"/>
    <n v="1"/>
    <d v="2025-05-22T01:17:26"/>
    <d v="2025-06-03T08:21:05"/>
    <n v="0.19600000000000001"/>
    <n v="0.15"/>
    <s v="RN"/>
    <x v="0"/>
    <x v="2"/>
  </r>
  <r>
    <s v="C106687"/>
    <n v="123.47"/>
    <s v="assalariado"/>
    <n v="31.76"/>
    <n v="389"/>
    <n v="1"/>
    <d v="2024-11-16T23:24:48"/>
    <d v="2025-05-07T11:45:07"/>
    <n v="0.377"/>
    <n v="0.69799999999999995"/>
    <s v="SC"/>
    <x v="1"/>
    <x v="3"/>
  </r>
  <r>
    <s v="C106688"/>
    <n v="63.22"/>
    <s v="assalariado"/>
    <n v="14.23"/>
    <n v="651"/>
    <n v="4"/>
    <d v="2023-11-13T03:04:27"/>
    <d v="2025-02-09T13:56:17"/>
    <n v="0.22900000000000001"/>
    <n v="0.11899999999999999"/>
    <s v="ES"/>
    <x v="0"/>
    <x v="2"/>
  </r>
  <r>
    <s v="C106689"/>
    <n v="737.01"/>
    <s v="pensionista"/>
    <n v="14.12"/>
    <n v="810"/>
    <n v="2"/>
    <d v="2023-08-19T19:13:16"/>
    <d v="2025-03-10T05:27:07"/>
    <n v="0.34"/>
    <n v="0.34899999999999998"/>
    <s v="PR"/>
    <x v="0"/>
    <x v="1"/>
  </r>
  <r>
    <s v="C106690"/>
    <n v="1064.1300000000001"/>
    <s v="assalariado"/>
    <n v="22.05"/>
    <n v="449"/>
    <n v="2"/>
    <d v="2024-08-31T02:35:12"/>
    <d v="2023-12-08T23:33:04"/>
    <n v="0.189"/>
    <n v="0.47799999999999998"/>
    <s v="SE"/>
    <x v="1"/>
    <x v="0"/>
  </r>
  <r>
    <s v="C106691"/>
    <n v="1164.51"/>
    <s v="assalariado"/>
    <n v="2.76"/>
    <n v="495"/>
    <n v="3"/>
    <d v="2023-02-20T05:16:41"/>
    <d v="2025-08-09T13:26:05"/>
    <n v="7.8E-2"/>
    <n v="0.17899999999999999"/>
    <s v="MA"/>
    <x v="0"/>
    <x v="2"/>
  </r>
  <r>
    <s v="C106692"/>
    <n v="1993.31"/>
    <s v="assalariado"/>
    <n v="9.66"/>
    <n v="432"/>
    <n v="1"/>
    <d v="2023-09-12T09:37:35"/>
    <d v="2023-06-27T17:57:39"/>
    <n v="9.4E-2"/>
    <n v="9.9000000000000005E-2"/>
    <s v="BA"/>
    <x v="0"/>
    <x v="2"/>
  </r>
  <r>
    <s v="C106693"/>
    <n v="3495.75"/>
    <s v="autônomo"/>
    <n v="5.79"/>
    <n v="563"/>
    <n v="2"/>
    <d v="2025-04-05T10:08:05"/>
    <d v="2026-01-12T11:50:41"/>
    <n v="0.22800000000000001"/>
    <n v="0.42799999999999999"/>
    <s v="SC"/>
    <x v="0"/>
    <x v="0"/>
  </r>
  <r>
    <s v="C106694"/>
    <n v="1985.57"/>
    <s v="servidor"/>
    <n v="11.68"/>
    <n v="851"/>
    <n v="1"/>
    <d v="2024-12-24T13:43:26"/>
    <d v="2025-05-03T03:56:55"/>
    <n v="0.314"/>
    <n v="0.21099999999999999"/>
    <s v="CE"/>
    <x v="0"/>
    <x v="1"/>
  </r>
  <r>
    <s v="C106695"/>
    <n v="3271.61"/>
    <s v="assalariado"/>
    <n v="16.309999999999999"/>
    <n v="326"/>
    <n v="1"/>
    <d v="2024-08-20T20:46:41"/>
    <d v="2023-10-27T14:22:14"/>
    <n v="0.249"/>
    <n v="0.37"/>
    <s v="BA"/>
    <x v="0"/>
    <x v="1"/>
  </r>
  <r>
    <s v="C106696"/>
    <n v="843.81"/>
    <s v="autônomo"/>
    <n v="24.61"/>
    <n v="532"/>
    <n v="0"/>
    <d v="2025-03-30T07:16:18"/>
    <d v="2024-05-07T00:19:58"/>
    <n v="0.20499999999999999"/>
    <n v="0.32400000000000001"/>
    <s v="SE"/>
    <x v="1"/>
    <x v="1"/>
  </r>
  <r>
    <s v="C106697"/>
    <n v="60.28"/>
    <s v="assalariado"/>
    <n v="12.43"/>
    <n v="639"/>
    <n v="1"/>
    <d v="2024-05-15T20:51:03"/>
    <d v="2024-02-10T08:46:14"/>
    <n v="0.40100000000000002"/>
    <n v="0.16700000000000001"/>
    <s v="RS"/>
    <x v="0"/>
    <x v="2"/>
  </r>
  <r>
    <s v="C106698"/>
    <n v="159.31"/>
    <s v="assalariado"/>
    <n v="35.4"/>
    <n v="483"/>
    <n v="3"/>
    <d v="2025-06-11T17:33:13"/>
    <d v="2023-09-20T02:31:52"/>
    <n v="0.26600000000000001"/>
    <n v="0.45500000000000002"/>
    <s v="MG"/>
    <x v="1"/>
    <x v="0"/>
  </r>
  <r>
    <s v="C106699"/>
    <n v="773.63"/>
    <s v="assalariado"/>
    <n v="5.87"/>
    <n v="897"/>
    <n v="1"/>
    <d v="2025-02-04T02:50:11"/>
    <d v="2024-07-16T10:46:00"/>
    <n v="0.20699999999999999"/>
    <n v="0.38900000000000001"/>
    <s v="SP"/>
    <x v="0"/>
    <x v="1"/>
  </r>
  <r>
    <s v="C106700"/>
    <n v="1386.15"/>
    <s v="assalariado"/>
    <n v="7.96"/>
    <n v="767"/>
    <n v="4"/>
    <d v="2024-12-26T06:00:38"/>
    <d v="2023-11-12T04:00:35"/>
    <n v="0.14899999999999999"/>
    <n v="0.12"/>
    <s v="DF"/>
    <x v="0"/>
    <x v="2"/>
  </r>
  <r>
    <s v="C106701"/>
    <n v="198.09"/>
    <s v="assalariado"/>
    <n v="19.03"/>
    <n v="552"/>
    <n v="1"/>
    <d v="2023-05-26T03:25:37"/>
    <d v="2025-10-07T07:36:34"/>
    <n v="0.378"/>
    <n v="0.49199999999999999"/>
    <s v="PA"/>
    <x v="0"/>
    <x v="0"/>
  </r>
  <r>
    <s v="C106702"/>
    <n v="640.04999999999995"/>
    <s v="autônomo"/>
    <n v="40.68"/>
    <n v="538"/>
    <n v="1"/>
    <d v="2023-08-30T08:42:38"/>
    <d v="2025-04-04T06:28:05"/>
    <n v="0.35099999999999998"/>
    <n v="0.109"/>
    <s v="AL"/>
    <x v="2"/>
    <x v="2"/>
  </r>
  <r>
    <s v="C106703"/>
    <n v="2380.11"/>
    <s v="assalariado"/>
    <n v="33.130000000000003"/>
    <n v="799"/>
    <n v="3"/>
    <d v="2025-06-28T20:25:29"/>
    <d v="2023-12-06T03:10:15"/>
    <n v="0.28699999999999998"/>
    <n v="0.35099999999999998"/>
    <s v="SC"/>
    <x v="1"/>
    <x v="1"/>
  </r>
  <r>
    <s v="C106704"/>
    <n v="5065.04"/>
    <s v="assalariado"/>
    <n v="21.88"/>
    <n v="811"/>
    <n v="1"/>
    <d v="2023-01-02T11:50:57"/>
    <d v="2024-05-01T00:29:16"/>
    <n v="0.35399999999999998"/>
    <n v="0.63100000000000001"/>
    <s v="RN"/>
    <x v="1"/>
    <x v="3"/>
  </r>
  <r>
    <s v="C106705"/>
    <n v="123.79"/>
    <s v="servidor"/>
    <n v="30.7"/>
    <n v="595"/>
    <n v="1"/>
    <d v="2023-06-20T14:49:42"/>
    <d v="2023-05-04T11:24:37"/>
    <n v="0.36599999999999999"/>
    <n v="0.29099999999999998"/>
    <s v="PR"/>
    <x v="1"/>
    <x v="1"/>
  </r>
  <r>
    <s v="C106706"/>
    <n v="75.239999999999995"/>
    <s v="autônomo"/>
    <n v="5.55"/>
    <n v="463"/>
    <n v="0"/>
    <d v="2024-06-20T07:42:57"/>
    <d v="2024-07-10T05:13:12"/>
    <n v="0.29099999999999998"/>
    <n v="0.44"/>
    <s v="RJ"/>
    <x v="0"/>
    <x v="0"/>
  </r>
  <r>
    <s v="C106707"/>
    <n v="869.57"/>
    <s v="assalariado"/>
    <n v="10.27"/>
    <n v="363"/>
    <n v="4"/>
    <d v="2023-03-08T11:21:06"/>
    <d v="2023-12-04T09:36:12"/>
    <n v="5.2999999999999999E-2"/>
    <n v="0.19"/>
    <s v="PA"/>
    <x v="0"/>
    <x v="2"/>
  </r>
  <r>
    <s v="C106708"/>
    <n v="432.65"/>
    <s v="servidor"/>
    <n v="2.2400000000000002"/>
    <n v="648"/>
    <n v="1"/>
    <d v="2024-02-04T11:50:59"/>
    <d v="2024-08-25T01:02:25"/>
    <n v="0.36299999999999999"/>
    <n v="5.0999999999999997E-2"/>
    <s v="RS"/>
    <x v="0"/>
    <x v="2"/>
  </r>
  <r>
    <s v="C106709"/>
    <n v="1756.68"/>
    <s v="pensionista"/>
    <n v="5.0599999999999996"/>
    <n v="401"/>
    <n v="3"/>
    <d v="2024-11-12T18:22:32"/>
    <d v="2023-08-30T00:47:21"/>
    <n v="0.16500000000000001"/>
    <n v="0.13"/>
    <s v="PE"/>
    <x v="0"/>
    <x v="2"/>
  </r>
  <r>
    <s v="C106710"/>
    <n v="1466.4"/>
    <s v="servidor"/>
    <n v="11.98"/>
    <n v="431"/>
    <n v="1"/>
    <d v="2023-12-08T03:50:50"/>
    <d v="2023-06-23T19:32:05"/>
    <n v="0.46"/>
    <n v="5.6000000000000001E-2"/>
    <s v="AM"/>
    <x v="0"/>
    <x v="2"/>
  </r>
  <r>
    <s v="C106711"/>
    <n v="114.44"/>
    <s v="servidor"/>
    <n v="13.13"/>
    <n v="677"/>
    <n v="3"/>
    <d v="2023-10-17T04:23:33"/>
    <d v="2024-03-30T02:52:43"/>
    <n v="0.14099999999999999"/>
    <n v="0.36299999999999999"/>
    <s v="RN"/>
    <x v="0"/>
    <x v="1"/>
  </r>
  <r>
    <s v="C106712"/>
    <n v="964.57"/>
    <s v="assalariado"/>
    <n v="2.83"/>
    <n v="839"/>
    <n v="1"/>
    <d v="2023-11-13T20:47:03"/>
    <d v="2023-07-17T15:19:01"/>
    <n v="0.13700000000000001"/>
    <n v="0.47799999999999998"/>
    <s v="PI"/>
    <x v="0"/>
    <x v="0"/>
  </r>
  <r>
    <s v="C106713"/>
    <n v="4215.4799999999996"/>
    <s v="assalariado"/>
    <n v="18.78"/>
    <n v="461"/>
    <n v="1"/>
    <d v="2025-07-09T16:23:35"/>
    <d v="2025-08-16T03:32:03"/>
    <n v="0.155"/>
    <n v="0.35699999999999998"/>
    <s v="PB"/>
    <x v="0"/>
    <x v="1"/>
  </r>
  <r>
    <s v="C106714"/>
    <n v="1027.47"/>
    <s v="pensionista"/>
    <n v="1.88"/>
    <n v="438"/>
    <n v="5"/>
    <d v="2024-05-09T00:14:50"/>
    <d v="2025-07-31T23:29:32"/>
    <n v="0.33900000000000002"/>
    <n v="0.314"/>
    <s v="GO"/>
    <x v="0"/>
    <x v="1"/>
  </r>
  <r>
    <s v="C106715"/>
    <n v="87.16"/>
    <s v="autônomo"/>
    <n v="14.66"/>
    <n v="340"/>
    <n v="1"/>
    <d v="2025-10-02T06:08:16"/>
    <d v="2024-05-24T17:37:48"/>
    <n v="0.39"/>
    <n v="0.28799999999999998"/>
    <s v="SC"/>
    <x v="0"/>
    <x v="1"/>
  </r>
  <r>
    <s v="C106716"/>
    <n v="511.57"/>
    <s v="assalariado"/>
    <n v="23.23"/>
    <n v="520"/>
    <n v="4"/>
    <d v="2023-11-13T13:59:55"/>
    <d v="2024-12-18T06:07:27"/>
    <n v="0.14599999999999999"/>
    <n v="0.54700000000000004"/>
    <s v="AM"/>
    <x v="1"/>
    <x v="0"/>
  </r>
  <r>
    <s v="C106717"/>
    <n v="69.77"/>
    <s v="assalariado"/>
    <n v="7.19"/>
    <n v="759"/>
    <n v="4"/>
    <d v="2025-03-02T15:17:09"/>
    <d v="2025-03-24T21:25:38"/>
    <n v="0.29299999999999998"/>
    <n v="0.47299999999999998"/>
    <s v="AL"/>
    <x v="0"/>
    <x v="0"/>
  </r>
  <r>
    <s v="C106718"/>
    <n v="2199.79"/>
    <s v="assalariado"/>
    <n v="16.239999999999998"/>
    <n v="584"/>
    <n v="1"/>
    <d v="2025-05-02T03:03:55"/>
    <d v="2023-05-09T05:02:33"/>
    <n v="0.46200000000000002"/>
    <n v="0.182"/>
    <s v="MA"/>
    <x v="0"/>
    <x v="2"/>
  </r>
  <r>
    <s v="C106719"/>
    <n v="408.27"/>
    <s v="servidor"/>
    <n v="4.32"/>
    <n v="610"/>
    <n v="1"/>
    <d v="2024-06-18T01:04:51"/>
    <d v="2025-10-01T01:02:29"/>
    <n v="8.5000000000000006E-2"/>
    <n v="0.34899999999999998"/>
    <s v="PI"/>
    <x v="0"/>
    <x v="1"/>
  </r>
  <r>
    <s v="C106720"/>
    <n v="422.72"/>
    <s v="autônomo"/>
    <n v="16.559999999999999"/>
    <n v="508"/>
    <n v="3"/>
    <d v="2025-02-09T06:15:45"/>
    <d v="2024-10-26T03:38:44"/>
    <n v="0.69199999999999995"/>
    <n v="5.5E-2"/>
    <s v="AM"/>
    <x v="0"/>
    <x v="2"/>
  </r>
  <r>
    <s v="C106721"/>
    <n v="959.6"/>
    <s v="autônomo"/>
    <n v="18.09"/>
    <n v="617"/>
    <n v="1"/>
    <d v="2023-09-07T10:39:18"/>
    <d v="2024-06-21T12:10:45"/>
    <n v="0.248"/>
    <n v="0.55600000000000005"/>
    <s v="CE"/>
    <x v="0"/>
    <x v="0"/>
  </r>
  <r>
    <s v="C106722"/>
    <n v="2168.2199999999998"/>
    <s v="autônomo"/>
    <n v="8.83"/>
    <n v="444"/>
    <n v="1"/>
    <d v="2023-08-21T13:45:11"/>
    <d v="2023-03-18T02:28:34"/>
    <n v="6.7000000000000004E-2"/>
    <n v="0.38100000000000001"/>
    <s v="SC"/>
    <x v="0"/>
    <x v="1"/>
  </r>
  <r>
    <s v="C106723"/>
    <n v="685.35"/>
    <s v="pensionista"/>
    <n v="27.42"/>
    <n v="395"/>
    <n v="2"/>
    <d v="2024-04-16T04:49:32"/>
    <d v="2024-06-24T12:48:41"/>
    <n v="0.13800000000000001"/>
    <n v="0.85699999999999998"/>
    <s v="ES"/>
    <x v="1"/>
    <x v="4"/>
  </r>
  <r>
    <s v="C106724"/>
    <n v="379.76"/>
    <s v="assalariado"/>
    <n v="24.82"/>
    <n v="557"/>
    <n v="2"/>
    <d v="2025-08-01T13:39:33"/>
    <d v="2025-06-28T14:56:47"/>
    <n v="0.35899999999999999"/>
    <n v="0.38700000000000001"/>
    <s v="PR"/>
    <x v="1"/>
    <x v="1"/>
  </r>
  <r>
    <s v="C106725"/>
    <n v="1479.49"/>
    <s v="assalariado"/>
    <n v="27.4"/>
    <n v="489"/>
    <n v="1"/>
    <d v="2025-06-08T01:23:02"/>
    <d v="2024-12-18T12:20:43"/>
    <n v="0.41699999999999998"/>
    <n v="0.441"/>
    <s v="SC"/>
    <x v="1"/>
    <x v="0"/>
  </r>
  <r>
    <s v="C106726"/>
    <n v="129.30000000000001"/>
    <s v="assalariado"/>
    <n v="22.91"/>
    <n v="792"/>
    <n v="1"/>
    <d v="2023-03-25T07:40:40"/>
    <d v="2024-04-08T00:47:46"/>
    <n v="0.10299999999999999"/>
    <n v="0.14000000000000001"/>
    <s v="PB"/>
    <x v="1"/>
    <x v="2"/>
  </r>
  <r>
    <s v="C106727"/>
    <n v="571.29"/>
    <s v="assalariado"/>
    <n v="9.06"/>
    <n v="602"/>
    <n v="0"/>
    <d v="2024-04-07T16:11:21"/>
    <d v="2025-04-13T16:17:43"/>
    <n v="0.15"/>
    <n v="0.156"/>
    <s v="PB"/>
    <x v="0"/>
    <x v="2"/>
  </r>
  <r>
    <s v="C106728"/>
    <n v="1991.38"/>
    <s v="assalariado"/>
    <n v="14.12"/>
    <n v="491"/>
    <n v="1"/>
    <d v="2024-05-12T16:04:03"/>
    <d v="2025-06-28T01:17:08"/>
    <n v="0.29499999999999998"/>
    <n v="0.113"/>
    <s v="MG"/>
    <x v="0"/>
    <x v="2"/>
  </r>
  <r>
    <s v="C106729"/>
    <n v="714.87"/>
    <s v="servidor"/>
    <n v="2.7"/>
    <n v="821"/>
    <n v="1"/>
    <d v="2024-03-18T00:31:50"/>
    <d v="2024-10-01T18:16:43"/>
    <n v="0.23699999999999999"/>
    <n v="0.27500000000000002"/>
    <s v="PA"/>
    <x v="0"/>
    <x v="1"/>
  </r>
  <r>
    <s v="C106730"/>
    <n v="285.27999999999997"/>
    <s v="servidor"/>
    <n v="5.01"/>
    <n v="686"/>
    <n v="3"/>
    <d v="2024-06-23T12:32:50"/>
    <d v="2026-01-22T02:19:48"/>
    <n v="0.59299999999999997"/>
    <n v="3.3000000000000002E-2"/>
    <s v="MA"/>
    <x v="0"/>
    <x v="2"/>
  </r>
  <r>
    <s v="C106731"/>
    <n v="944.57"/>
    <s v="autônomo"/>
    <n v="25.79"/>
    <n v="757"/>
    <n v="3"/>
    <d v="2024-11-18T20:26:16"/>
    <d v="2024-02-01T23:49:46"/>
    <n v="3.5000000000000003E-2"/>
    <n v="0.16900000000000001"/>
    <s v="AL"/>
    <x v="1"/>
    <x v="2"/>
  </r>
  <r>
    <s v="C106732"/>
    <n v="2093.19"/>
    <s v="assalariado"/>
    <n v="17.23"/>
    <n v="636"/>
    <n v="3"/>
    <d v="2024-07-23T13:51:46"/>
    <d v="2024-12-13T04:35:49"/>
    <n v="0.63"/>
    <n v="0.44700000000000001"/>
    <s v="SP"/>
    <x v="0"/>
    <x v="0"/>
  </r>
  <r>
    <s v="C106733"/>
    <n v="374.27"/>
    <s v="assalariado"/>
    <n v="16.100000000000001"/>
    <n v="642"/>
    <n v="1"/>
    <d v="2023-11-04T18:06:10"/>
    <d v="2024-12-15T10:39:08"/>
    <n v="0.318"/>
    <n v="0.45700000000000002"/>
    <s v="SC"/>
    <x v="0"/>
    <x v="0"/>
  </r>
  <r>
    <s v="C106734"/>
    <n v="1535.02"/>
    <s v="autônomo"/>
    <n v="3.79"/>
    <n v="416"/>
    <n v="2"/>
    <d v="2023-06-02T04:25:37"/>
    <d v="2024-07-04T18:43:37"/>
    <n v="0.32"/>
    <n v="0.09"/>
    <s v="SP"/>
    <x v="0"/>
    <x v="2"/>
  </r>
  <r>
    <s v="C106735"/>
    <n v="1497.87"/>
    <s v="assalariado"/>
    <n v="11.66"/>
    <n v="622"/>
    <n v="1"/>
    <d v="2025-07-24T19:44:43"/>
    <d v="2025-02-16T15:09:35"/>
    <n v="0.52400000000000002"/>
    <n v="0.69899999999999995"/>
    <s v="MG"/>
    <x v="0"/>
    <x v="3"/>
  </r>
  <r>
    <s v="C106736"/>
    <n v="831.67"/>
    <s v="pensionista"/>
    <n v="11.8"/>
    <n v="595"/>
    <n v="2"/>
    <d v="2024-06-28T21:57:11"/>
    <d v="2023-08-30T12:07:54"/>
    <n v="0.311"/>
    <n v="0.33100000000000002"/>
    <s v="PA"/>
    <x v="0"/>
    <x v="1"/>
  </r>
  <r>
    <s v="C106737"/>
    <n v="267.60000000000002"/>
    <s v="assalariado"/>
    <n v="18.100000000000001"/>
    <n v="537"/>
    <n v="3"/>
    <d v="2024-01-08T16:42:32"/>
    <d v="2025-11-15T03:03:16"/>
    <n v="0.52700000000000002"/>
    <n v="0.114"/>
    <s v="RN"/>
    <x v="0"/>
    <x v="2"/>
  </r>
  <r>
    <s v="C106738"/>
    <n v="1717.67"/>
    <s v="assalariado"/>
    <n v="9.82"/>
    <n v="873"/>
    <n v="4"/>
    <d v="2023-11-27T19:29:26"/>
    <d v="2025-03-23T23:53:12"/>
    <n v="0.36599999999999999"/>
    <n v="0.43099999999999999"/>
    <s v="MG"/>
    <x v="0"/>
    <x v="0"/>
  </r>
  <r>
    <s v="C106739"/>
    <n v="2234.23"/>
    <s v="autônomo"/>
    <n v="6.36"/>
    <n v="753"/>
    <n v="4"/>
    <d v="2024-05-15T08:19:31"/>
    <d v="2024-10-27T04:26:29"/>
    <n v="0.84799999999999998"/>
    <n v="0.41599999999999998"/>
    <s v="BA"/>
    <x v="0"/>
    <x v="0"/>
  </r>
  <r>
    <s v="C106740"/>
    <n v="4553.8900000000003"/>
    <s v="assalariado"/>
    <n v="35.75"/>
    <n v="359"/>
    <n v="1"/>
    <d v="2023-05-30T05:59:55"/>
    <d v="2024-07-11T13:55:12"/>
    <n v="0.44900000000000001"/>
    <n v="0.50700000000000001"/>
    <s v="PR"/>
    <x v="1"/>
    <x v="0"/>
  </r>
  <r>
    <s v="C106741"/>
    <n v="1214.78"/>
    <s v="assalariado"/>
    <n v="9.43"/>
    <n v="876"/>
    <n v="1"/>
    <d v="2025-02-12T20:36:48"/>
    <d v="2024-01-05T10:57:05"/>
    <n v="0.52700000000000002"/>
    <n v="0.59399999999999997"/>
    <s v="DF"/>
    <x v="0"/>
    <x v="0"/>
  </r>
  <r>
    <s v="C106742"/>
    <n v="64.67"/>
    <s v="assalariado"/>
    <n v="3.73"/>
    <n v="763"/>
    <n v="3"/>
    <d v="2024-12-07T11:26:19"/>
    <d v="2023-06-17T23:14:32"/>
    <n v="0.34899999999999998"/>
    <n v="0.34399999999999997"/>
    <s v="PR"/>
    <x v="0"/>
    <x v="1"/>
  </r>
  <r>
    <s v="C106743"/>
    <n v="183.16"/>
    <s v="assalariado"/>
    <n v="14.12"/>
    <n v="765"/>
    <n v="1"/>
    <d v="2023-03-27T04:45:34"/>
    <d v="2025-07-15T04:52:27"/>
    <n v="0.219"/>
    <n v="0.17499999999999999"/>
    <s v="PI"/>
    <x v="0"/>
    <x v="2"/>
  </r>
  <r>
    <s v="C106744"/>
    <n v="769.81"/>
    <s v="assalariado"/>
    <n v="21.39"/>
    <n v="542"/>
    <n v="1"/>
    <d v="2024-04-10T17:09:45"/>
    <d v="2023-05-16T11:35:39"/>
    <n v="0.26300000000000001"/>
    <n v="0.158"/>
    <s v="CE"/>
    <x v="1"/>
    <x v="2"/>
  </r>
  <r>
    <s v="C106745"/>
    <n v="3682.53"/>
    <s v="assalariado"/>
    <n v="7.16"/>
    <n v="784"/>
    <n v="3"/>
    <d v="2023-09-23T09:10:17"/>
    <d v="2025-10-28T10:07:02"/>
    <n v="0.60699999999999998"/>
    <n v="0.29899999999999999"/>
    <s v="ES"/>
    <x v="0"/>
    <x v="1"/>
  </r>
  <r>
    <s v="C106746"/>
    <n v="172.77"/>
    <s v="assalariado"/>
    <n v="37.47"/>
    <n v="561"/>
    <n v="3"/>
    <d v="2025-08-31T11:10:59"/>
    <d v="2025-06-18T05:13:09"/>
    <n v="0.25600000000000001"/>
    <n v="0.48099999999999998"/>
    <s v="CE"/>
    <x v="1"/>
    <x v="0"/>
  </r>
  <r>
    <s v="C106747"/>
    <n v="58.45"/>
    <s v="servidor"/>
    <n v="1.88"/>
    <n v="862"/>
    <n v="1"/>
    <d v="2024-11-16T06:46:07"/>
    <d v="2025-05-07T12:08:40"/>
    <n v="6.4000000000000001E-2"/>
    <n v="8.5000000000000006E-2"/>
    <s v="CE"/>
    <x v="0"/>
    <x v="2"/>
  </r>
  <r>
    <s v="C106748"/>
    <n v="254.72"/>
    <s v="assalariado"/>
    <n v="23.92"/>
    <n v="579"/>
    <n v="2"/>
    <d v="2025-04-25T19:13:21"/>
    <d v="2024-02-20T02:02:55"/>
    <n v="0.27600000000000002"/>
    <n v="0.122"/>
    <s v="MA"/>
    <x v="1"/>
    <x v="2"/>
  </r>
  <r>
    <s v="C106749"/>
    <n v="1448.01"/>
    <s v="servidor"/>
    <n v="11.61"/>
    <n v="609"/>
    <n v="1"/>
    <d v="2023-06-05T03:00:26"/>
    <d v="2025-03-08T20:21:02"/>
    <n v="7.9000000000000001E-2"/>
    <n v="0.19"/>
    <s v="RJ"/>
    <x v="0"/>
    <x v="2"/>
  </r>
  <r>
    <s v="C106750"/>
    <n v="1373.22"/>
    <s v="assalariado"/>
    <n v="5.97"/>
    <n v="431"/>
    <n v="2"/>
    <d v="2024-05-08T06:02:24"/>
    <d v="2024-11-19T22:29:56"/>
    <n v="0.56699999999999995"/>
    <n v="0.20899999999999999"/>
    <s v="RS"/>
    <x v="0"/>
    <x v="1"/>
  </r>
  <r>
    <s v="C106751"/>
    <n v="1341.18"/>
    <s v="assalariado"/>
    <n v="0.23"/>
    <n v="537"/>
    <n v="2"/>
    <d v="2024-07-14T06:31:35"/>
    <d v="2024-11-28T16:27:18"/>
    <n v="0.255"/>
    <n v="0.19400000000000001"/>
    <s v="PR"/>
    <x v="0"/>
    <x v="2"/>
  </r>
  <r>
    <s v="C106752"/>
    <n v="256.04000000000002"/>
    <s v="assalariado"/>
    <n v="42.71"/>
    <n v="338"/>
    <n v="1"/>
    <d v="2024-03-14T15:48:47"/>
    <d v="2023-12-07T05:14:14"/>
    <n v="0.28999999999999998"/>
    <n v="0.28499999999999998"/>
    <s v="ES"/>
    <x v="2"/>
    <x v="1"/>
  </r>
  <r>
    <s v="C106753"/>
    <n v="57.19"/>
    <s v="assalariado"/>
    <n v="12.02"/>
    <n v="301"/>
    <n v="4"/>
    <d v="2023-03-31T08:37:09"/>
    <d v="2025-02-28T05:00:02"/>
    <n v="0.16900000000000001"/>
    <n v="0.33200000000000002"/>
    <s v="SP"/>
    <x v="0"/>
    <x v="1"/>
  </r>
  <r>
    <s v="C106754"/>
    <n v="73.41"/>
    <s v="pensionista"/>
    <n v="13.72"/>
    <n v="376"/>
    <n v="1"/>
    <d v="2023-02-06T10:54:08"/>
    <d v="2024-02-17T09:38:30"/>
    <n v="0.20499999999999999"/>
    <n v="0.107"/>
    <s v="PI"/>
    <x v="0"/>
    <x v="2"/>
  </r>
  <r>
    <s v="C106755"/>
    <n v="254.7"/>
    <s v="assalariado"/>
    <n v="20.5"/>
    <n v="877"/>
    <n v="2"/>
    <d v="2023-04-01T07:11:30"/>
    <d v="2025-05-07T09:29:31"/>
    <n v="0.14899999999999999"/>
    <n v="0.23699999999999999"/>
    <s v="SC"/>
    <x v="1"/>
    <x v="1"/>
  </r>
  <r>
    <s v="C106756"/>
    <n v="4067.7"/>
    <s v="assalariado"/>
    <n v="36.22"/>
    <n v="318"/>
    <n v="4"/>
    <d v="2025-07-19T04:42:36"/>
    <d v="2023-02-20T10:39:17"/>
    <n v="0.19"/>
    <n v="0.35199999999999998"/>
    <s v="SP"/>
    <x v="1"/>
    <x v="1"/>
  </r>
  <r>
    <s v="C106757"/>
    <n v="277.64999999999998"/>
    <s v="assalariado"/>
    <n v="3.57"/>
    <n v="361"/>
    <n v="2"/>
    <d v="2025-08-06T01:26:09"/>
    <d v="2024-08-21T22:05:28"/>
    <n v="9.6000000000000002E-2"/>
    <n v="0.39700000000000002"/>
    <s v="SP"/>
    <x v="0"/>
    <x v="1"/>
  </r>
  <r>
    <s v="C106758"/>
    <n v="906.44"/>
    <s v="assalariado"/>
    <n v="38.520000000000003"/>
    <n v="638"/>
    <n v="4"/>
    <d v="2023-04-29T02:49:38"/>
    <d v="2024-09-09T16:45:59"/>
    <n v="0.106"/>
    <n v="4.7E-2"/>
    <s v="SC"/>
    <x v="1"/>
    <x v="2"/>
  </r>
  <r>
    <s v="C106759"/>
    <n v="2089.63"/>
    <s v="assalariado"/>
    <n v="32.26"/>
    <n v="656"/>
    <n v="2"/>
    <d v="2023-12-16T23:36:24"/>
    <d v="2023-03-11T01:39:29"/>
    <n v="7.5999999999999998E-2"/>
    <n v="0.64100000000000001"/>
    <s v="SE"/>
    <x v="1"/>
    <x v="3"/>
  </r>
  <r>
    <s v="C106760"/>
    <n v="2716.49"/>
    <s v="assalariado"/>
    <n v="16.72"/>
    <n v="440"/>
    <n v="3"/>
    <d v="2024-04-23T14:56:19"/>
    <d v="2024-05-04T01:44:27"/>
    <n v="0.215"/>
    <n v="0.56100000000000005"/>
    <s v="DF"/>
    <x v="0"/>
    <x v="0"/>
  </r>
  <r>
    <s v="C106761"/>
    <n v="4058.48"/>
    <s v="autônomo"/>
    <n v="11.71"/>
    <n v="871"/>
    <n v="3"/>
    <d v="2024-12-18T07:03:15"/>
    <d v="2024-06-28T17:41:05"/>
    <n v="7.0999999999999994E-2"/>
    <n v="0.22500000000000001"/>
    <s v="SC"/>
    <x v="0"/>
    <x v="1"/>
  </r>
  <r>
    <s v="C106762"/>
    <n v="2104.34"/>
    <s v="assalariado"/>
    <n v="5.4"/>
    <n v="848"/>
    <n v="2"/>
    <d v="2024-03-11T11:58:25"/>
    <d v="2023-10-05T00:48:55"/>
    <n v="0.41499999999999998"/>
    <n v="0.41899999999999998"/>
    <s v="DF"/>
    <x v="0"/>
    <x v="0"/>
  </r>
  <r>
    <s v="C106763"/>
    <n v="376.43"/>
    <s v="assalariado"/>
    <n v="15.82"/>
    <n v="674"/>
    <n v="3"/>
    <d v="2024-07-20T06:33:01"/>
    <d v="2024-01-10T05:49:18"/>
    <n v="0.25900000000000001"/>
    <n v="0.45400000000000001"/>
    <s v="MA"/>
    <x v="0"/>
    <x v="0"/>
  </r>
  <r>
    <s v="C106764"/>
    <n v="92.8"/>
    <s v="assalariado"/>
    <n v="17.059999999999999"/>
    <n v="461"/>
    <n v="1"/>
    <d v="2024-11-04T15:45:19"/>
    <d v="2023-08-26T23:42:39"/>
    <n v="0.39600000000000002"/>
    <n v="0.246"/>
    <s v="RJ"/>
    <x v="0"/>
    <x v="1"/>
  </r>
  <r>
    <s v="C106765"/>
    <n v="929.87"/>
    <s v="pensionista"/>
    <n v="4.45"/>
    <n v="532"/>
    <n v="1"/>
    <d v="2025-03-29T03:03:18"/>
    <d v="2025-01-11T23:37:34"/>
    <n v="0.31900000000000001"/>
    <n v="0.36899999999999999"/>
    <s v="CE"/>
    <x v="0"/>
    <x v="1"/>
  </r>
  <r>
    <s v="C106766"/>
    <n v="519.94000000000005"/>
    <s v="assalariado"/>
    <n v="4.6100000000000003"/>
    <n v="437"/>
    <n v="1"/>
    <d v="2025-01-05T07:57:04"/>
    <d v="2023-03-24T10:54:26"/>
    <n v="0.309"/>
    <n v="0.29699999999999999"/>
    <s v="SE"/>
    <x v="0"/>
    <x v="1"/>
  </r>
  <r>
    <s v="C106767"/>
    <n v="3153.1"/>
    <s v="autônomo"/>
    <n v="12.83"/>
    <n v="505"/>
    <n v="4"/>
    <d v="2025-07-12T08:25:28"/>
    <d v="2025-07-11T15:04:04"/>
    <n v="3.5000000000000003E-2"/>
    <n v="0.50700000000000001"/>
    <s v="PI"/>
    <x v="0"/>
    <x v="0"/>
  </r>
  <r>
    <s v="C106768"/>
    <n v="817.09"/>
    <s v="assalariado"/>
    <n v="26.61"/>
    <n v="300"/>
    <n v="1"/>
    <d v="2023-10-11T08:47:21"/>
    <d v="2025-07-01T09:15:08"/>
    <n v="0.125"/>
    <n v="0.41"/>
    <s v="AM"/>
    <x v="1"/>
    <x v="0"/>
  </r>
  <r>
    <s v="C106769"/>
    <n v="575.83000000000004"/>
    <s v="assalariado"/>
    <n v="11.28"/>
    <n v="872"/>
    <n v="2"/>
    <d v="2024-05-24T08:28:51"/>
    <d v="2023-11-26T16:59:38"/>
    <n v="6.3E-2"/>
    <n v="0.318"/>
    <s v="SC"/>
    <x v="0"/>
    <x v="1"/>
  </r>
  <r>
    <s v="C106770"/>
    <n v="683.45"/>
    <s v="servidor"/>
    <n v="6.85"/>
    <n v="621"/>
    <n v="5"/>
    <d v="2024-01-29T23:30:20"/>
    <d v="2025-08-25T09:29:09"/>
    <n v="0.14299999999999999"/>
    <n v="0.34300000000000003"/>
    <s v="RN"/>
    <x v="0"/>
    <x v="1"/>
  </r>
  <r>
    <s v="C106771"/>
    <n v="2995.75"/>
    <s v="assalariado"/>
    <n v="16.100000000000001"/>
    <n v="546"/>
    <n v="2"/>
    <d v="2025-05-10T13:26:34"/>
    <d v="2024-03-20T09:55:29"/>
    <n v="0.45200000000000001"/>
    <n v="0.33900000000000002"/>
    <s v="SE"/>
    <x v="0"/>
    <x v="1"/>
  </r>
  <r>
    <s v="C106772"/>
    <n v="2099.71"/>
    <s v="assalariado"/>
    <n v="21.19"/>
    <n v="652"/>
    <n v="3"/>
    <d v="2024-05-11T14:16:18"/>
    <d v="2023-05-13T18:35:07"/>
    <n v="0.65500000000000003"/>
    <n v="0.25700000000000001"/>
    <s v="CE"/>
    <x v="1"/>
    <x v="1"/>
  </r>
  <r>
    <s v="C106773"/>
    <n v="325.35000000000002"/>
    <s v="assalariado"/>
    <n v="14.12"/>
    <n v="369"/>
    <n v="2"/>
    <d v="2025-10-15T13:03:49"/>
    <d v="2025-03-12T23:04:18"/>
    <n v="0.113"/>
    <n v="8.6999999999999994E-2"/>
    <s v="SP"/>
    <x v="0"/>
    <x v="2"/>
  </r>
  <r>
    <s v="C106774"/>
    <n v="515.19000000000005"/>
    <s v="assalariado"/>
    <n v="24.44"/>
    <n v="896"/>
    <n v="3"/>
    <d v="2024-07-31T21:36:25"/>
    <d v="2025-01-25T20:23:53"/>
    <n v="0.35899999999999999"/>
    <n v="0.58099999999999996"/>
    <s v="RS"/>
    <x v="1"/>
    <x v="0"/>
  </r>
  <r>
    <s v="C106775"/>
    <n v="1050.6199999999999"/>
    <s v="assalariado"/>
    <n v="20.89"/>
    <n v="515"/>
    <n v="1"/>
    <d v="2025-06-24T03:00:36"/>
    <d v="2025-01-28T08:19:49"/>
    <n v="0.22900000000000001"/>
    <n v="0.37"/>
    <s v="BA"/>
    <x v="1"/>
    <x v="1"/>
  </r>
  <r>
    <s v="C106776"/>
    <n v="1541.1"/>
    <s v="assalariado"/>
    <n v="18.489999999999998"/>
    <n v="366"/>
    <n v="1"/>
    <d v="2024-05-29T00:14:33"/>
    <d v="2024-04-20T23:46:21"/>
    <n v="9.0999999999999998E-2"/>
    <n v="0.54400000000000004"/>
    <s v="MG"/>
    <x v="0"/>
    <x v="0"/>
  </r>
  <r>
    <s v="C106777"/>
    <n v="1237.1099999999999"/>
    <s v="autônomo"/>
    <n v="24.08"/>
    <n v="453"/>
    <n v="1"/>
    <d v="2023-03-12T15:02:58"/>
    <d v="2024-02-15T19:47:49"/>
    <n v="0.19800000000000001"/>
    <n v="0.42699999999999999"/>
    <s v="PA"/>
    <x v="1"/>
    <x v="0"/>
  </r>
  <r>
    <s v="C106778"/>
    <n v="1255.8800000000001"/>
    <s v="autônomo"/>
    <n v="3.67"/>
    <n v="533"/>
    <n v="4"/>
    <d v="2024-03-15T22:18:24"/>
    <d v="2024-03-21T04:58:13"/>
    <n v="0.126"/>
    <n v="0.69899999999999995"/>
    <s v="SP"/>
    <x v="0"/>
    <x v="3"/>
  </r>
  <r>
    <s v="C106779"/>
    <n v="2209.1"/>
    <s v="assalariado"/>
    <n v="9.24"/>
    <n v="675"/>
    <n v="2"/>
    <d v="2023-05-23T08:13:39"/>
    <d v="2023-11-04T00:31:39"/>
    <n v="0.65500000000000003"/>
    <n v="0.39100000000000001"/>
    <s v="RJ"/>
    <x v="0"/>
    <x v="1"/>
  </r>
  <r>
    <s v="C106780"/>
    <n v="1790.65"/>
    <s v="servidor"/>
    <n v="13.77"/>
    <n v="726"/>
    <n v="1"/>
    <d v="2024-05-28T19:27:38"/>
    <d v="2024-04-19T00:16:29"/>
    <n v="0.14000000000000001"/>
    <n v="9.6000000000000002E-2"/>
    <s v="PI"/>
    <x v="0"/>
    <x v="2"/>
  </r>
  <r>
    <s v="C106781"/>
    <n v="521.65"/>
    <s v="assalariado"/>
    <n v="3.14"/>
    <n v="714"/>
    <n v="1"/>
    <d v="2025-04-08T23:41:41"/>
    <d v="2025-10-29T00:26:29"/>
    <n v="0.48799999999999999"/>
    <n v="0.24299999999999999"/>
    <s v="SC"/>
    <x v="0"/>
    <x v="1"/>
  </r>
  <r>
    <s v="C106782"/>
    <n v="2285.17"/>
    <s v="assalariado"/>
    <n v="28.81"/>
    <n v="419"/>
    <n v="3"/>
    <d v="2025-10-28T21:29:31"/>
    <d v="2024-04-17T12:02:34"/>
    <n v="0.09"/>
    <n v="0.34100000000000003"/>
    <s v="MG"/>
    <x v="1"/>
    <x v="1"/>
  </r>
  <r>
    <s v="C106783"/>
    <n v="692.22"/>
    <s v="assalariado"/>
    <n v="16.8"/>
    <n v="626"/>
    <n v="1"/>
    <d v="2024-12-16T14:44:52"/>
    <d v="2024-04-06T01:29:49"/>
    <n v="0.10199999999999999"/>
    <n v="0.28899999999999998"/>
    <s v="CE"/>
    <x v="0"/>
    <x v="1"/>
  </r>
  <r>
    <s v="C106784"/>
    <n v="1975.82"/>
    <s v="assalariado"/>
    <n v="1.9"/>
    <n v="759"/>
    <n v="1"/>
    <d v="2025-05-25T06:10:41"/>
    <d v="2024-02-02T18:07:51"/>
    <n v="0.59899999999999998"/>
    <n v="0.17899999999999999"/>
    <s v="CE"/>
    <x v="0"/>
    <x v="2"/>
  </r>
  <r>
    <s v="C106785"/>
    <n v="101.14"/>
    <s v="assalariado"/>
    <n v="7.92"/>
    <n v="356"/>
    <n v="1"/>
    <d v="2024-11-16T22:19:35"/>
    <d v="2023-03-20T05:44:24"/>
    <n v="0.20899999999999999"/>
    <n v="0.58599999999999997"/>
    <s v="SP"/>
    <x v="0"/>
    <x v="0"/>
  </r>
  <r>
    <s v="C106786"/>
    <n v="4754.8900000000003"/>
    <s v="servidor"/>
    <n v="12.03"/>
    <n v="727"/>
    <n v="0"/>
    <d v="2025-09-22T21:44:28"/>
    <d v="2025-04-12T22:31:21"/>
    <n v="0.44600000000000001"/>
    <n v="0.28999999999999998"/>
    <s v="PA"/>
    <x v="0"/>
    <x v="1"/>
  </r>
  <r>
    <s v="C106787"/>
    <n v="915.12"/>
    <s v="assalariado"/>
    <n v="1.0900000000000001"/>
    <n v="347"/>
    <n v="1"/>
    <d v="2023-10-27T04:00:23"/>
    <d v="2024-01-30T05:56:11"/>
    <n v="0.57299999999999995"/>
    <n v="0.251"/>
    <s v="PA"/>
    <x v="0"/>
    <x v="1"/>
  </r>
  <r>
    <s v="C106788"/>
    <n v="65.349999999999994"/>
    <s v="autônomo"/>
    <n v="15.64"/>
    <n v="428"/>
    <n v="2"/>
    <d v="2024-07-12T10:56:01"/>
    <d v="2025-12-15T10:58:08"/>
    <n v="0.75700000000000001"/>
    <n v="0.58499999999999996"/>
    <s v="PA"/>
    <x v="0"/>
    <x v="0"/>
  </r>
  <r>
    <s v="C106789"/>
    <n v="397.73"/>
    <s v="pensionista"/>
    <n v="34.950000000000003"/>
    <n v="393"/>
    <n v="0"/>
    <d v="2024-10-24T09:31:16"/>
    <d v="2025-04-09T07:15:30"/>
    <n v="5.8999999999999997E-2"/>
    <n v="0.215"/>
    <s v="DF"/>
    <x v="1"/>
    <x v="1"/>
  </r>
  <r>
    <s v="C106790"/>
    <n v="1000.34"/>
    <s v="assalariado"/>
    <n v="5.54"/>
    <n v="316"/>
    <n v="1"/>
    <d v="2023-09-22T01:57:40"/>
    <d v="2024-11-16T19:41:35"/>
    <n v="0.33700000000000002"/>
    <n v="0.503"/>
    <s v="MA"/>
    <x v="0"/>
    <x v="0"/>
  </r>
  <r>
    <s v="C106791"/>
    <n v="813.57"/>
    <s v="autônomo"/>
    <n v="23.85"/>
    <n v="382"/>
    <n v="0"/>
    <d v="2024-08-23T10:48:43"/>
    <d v="2023-07-24T06:49:54"/>
    <n v="0.57499999999999996"/>
    <n v="0.125"/>
    <s v="AM"/>
    <x v="1"/>
    <x v="2"/>
  </r>
  <r>
    <s v="C106792"/>
    <n v="161.59"/>
    <s v="servidor"/>
    <n v="28.48"/>
    <n v="728"/>
    <n v="2"/>
    <d v="2023-07-28T12:35:09"/>
    <d v="2025-08-17T23:43:35"/>
    <n v="0.68799999999999994"/>
    <n v="0.40600000000000003"/>
    <s v="ES"/>
    <x v="1"/>
    <x v="0"/>
  </r>
  <r>
    <s v="C106793"/>
    <n v="997.98"/>
    <s v="servidor"/>
    <n v="30.31"/>
    <n v="630"/>
    <n v="2"/>
    <d v="2023-08-19T23:48:43"/>
    <d v="2025-07-20T02:40:04"/>
    <n v="0.74199999999999999"/>
    <n v="0.60399999999999998"/>
    <s v="DF"/>
    <x v="1"/>
    <x v="3"/>
  </r>
  <r>
    <s v="C106794"/>
    <n v="2184.7399999999998"/>
    <s v="assalariado"/>
    <n v="12.04"/>
    <n v="738"/>
    <n v="4"/>
    <d v="2025-02-06T02:01:21"/>
    <d v="2025-04-30T17:42:56"/>
    <n v="3.4000000000000002E-2"/>
    <n v="0.50600000000000001"/>
    <s v="RN"/>
    <x v="0"/>
    <x v="0"/>
  </r>
  <r>
    <s v="C106795"/>
    <n v="795.49"/>
    <s v="autônomo"/>
    <n v="3"/>
    <n v="479"/>
    <n v="3"/>
    <d v="2023-11-21T16:17:01"/>
    <d v="2023-07-22T11:46:00"/>
    <n v="8.3000000000000004E-2"/>
    <n v="0.65900000000000003"/>
    <s v="RN"/>
    <x v="0"/>
    <x v="3"/>
  </r>
  <r>
    <s v="C106796"/>
    <n v="494.72"/>
    <s v="assalariado"/>
    <n v="38.21"/>
    <n v="506"/>
    <n v="2"/>
    <d v="2025-02-26T08:50:08"/>
    <d v="2024-05-29T03:59:26"/>
    <n v="9.5000000000000001E-2"/>
    <n v="0.61899999999999999"/>
    <s v="MA"/>
    <x v="1"/>
    <x v="3"/>
  </r>
  <r>
    <s v="C106797"/>
    <n v="377.76"/>
    <s v="assalariado"/>
    <n v="8.93"/>
    <n v="680"/>
    <n v="1"/>
    <d v="2023-05-14T07:37:57"/>
    <d v="2025-09-06T23:05:23"/>
    <n v="0.44700000000000001"/>
    <n v="0.34899999999999998"/>
    <s v="MG"/>
    <x v="0"/>
    <x v="1"/>
  </r>
  <r>
    <s v="C106798"/>
    <n v="1218.01"/>
    <s v="assalariado"/>
    <n v="13.23"/>
    <n v="622"/>
    <n v="3"/>
    <d v="2025-03-22T20:31:01"/>
    <d v="2025-08-11T06:09:43"/>
    <n v="0.38300000000000001"/>
    <n v="0.30399999999999999"/>
    <s v="DF"/>
    <x v="0"/>
    <x v="1"/>
  </r>
  <r>
    <s v="C106799"/>
    <n v="814.67"/>
    <s v="assalariado"/>
    <n v="23.71"/>
    <n v="447"/>
    <n v="2"/>
    <d v="2024-07-04T12:23:19"/>
    <d v="2024-01-27T17:33:12"/>
    <n v="3.6999999999999998E-2"/>
    <n v="0.59899999999999998"/>
    <s v="SE"/>
    <x v="1"/>
    <x v="0"/>
  </r>
  <r>
    <s v="C106800"/>
    <n v="158.19"/>
    <s v="assalariado"/>
    <n v="21.36"/>
    <n v="707"/>
    <n v="2"/>
    <d v="2024-05-15T11:46:51"/>
    <d v="2025-08-24T01:05:34"/>
    <n v="0.42199999999999999"/>
    <n v="0.39400000000000002"/>
    <s v="MA"/>
    <x v="1"/>
    <x v="1"/>
  </r>
  <r>
    <s v="C106801"/>
    <n v="741.48"/>
    <s v="assalariado"/>
    <n v="12.52"/>
    <n v="709"/>
    <n v="1"/>
    <d v="2024-04-02T05:48:28"/>
    <d v="2025-09-03T09:47:58"/>
    <n v="0.17199999999999999"/>
    <n v="0.26400000000000001"/>
    <s v="CE"/>
    <x v="0"/>
    <x v="1"/>
  </r>
  <r>
    <s v="C106802"/>
    <n v="666.22"/>
    <s v="assalariado"/>
    <n v="1.77"/>
    <n v="377"/>
    <n v="2"/>
    <d v="2025-04-04T22:27:27"/>
    <d v="2024-05-23T16:15:05"/>
    <n v="0.19600000000000001"/>
    <n v="0.41799999999999998"/>
    <s v="PA"/>
    <x v="0"/>
    <x v="0"/>
  </r>
  <r>
    <s v="C106803"/>
    <n v="797.95"/>
    <s v="servidor"/>
    <n v="5.7"/>
    <n v="560"/>
    <n v="5"/>
    <d v="2024-03-25T12:17:36"/>
    <d v="2025-01-13T18:31:02"/>
    <n v="0.182"/>
    <n v="0.17100000000000001"/>
    <s v="AL"/>
    <x v="0"/>
    <x v="2"/>
  </r>
  <r>
    <s v="C106804"/>
    <n v="1829.64"/>
    <s v="servidor"/>
    <n v="1.88"/>
    <n v="453"/>
    <n v="1"/>
    <d v="2024-02-29T21:18:01"/>
    <d v="2023-05-30T16:59:39"/>
    <n v="0.23200000000000001"/>
    <n v="0.60499999999999998"/>
    <s v="SE"/>
    <x v="0"/>
    <x v="3"/>
  </r>
  <r>
    <s v="C106805"/>
    <n v="364.44"/>
    <s v="autônomo"/>
    <n v="14.51"/>
    <n v="587"/>
    <n v="0"/>
    <d v="2024-07-08T02:03:35"/>
    <d v="2025-10-08T22:47:04"/>
    <n v="0.45400000000000001"/>
    <n v="0.55100000000000005"/>
    <s v="GO"/>
    <x v="0"/>
    <x v="0"/>
  </r>
  <r>
    <s v="C106806"/>
    <n v="432.71"/>
    <s v="autônomo"/>
    <n v="9.08"/>
    <n v="335"/>
    <n v="1"/>
    <d v="2025-02-07T13:38:45"/>
    <d v="2025-04-02T10:16:26"/>
    <n v="0.246"/>
    <n v="0.28499999999999998"/>
    <s v="PE"/>
    <x v="0"/>
    <x v="1"/>
  </r>
  <r>
    <s v="C106807"/>
    <n v="156.62"/>
    <s v="autônomo"/>
    <n v="36.04"/>
    <n v="538"/>
    <n v="2"/>
    <d v="2024-12-22T16:31:04"/>
    <d v="2026-11-11T14:42:21"/>
    <n v="0.29699999999999999"/>
    <n v="0.23499999999999999"/>
    <s v="MA"/>
    <x v="1"/>
    <x v="1"/>
  </r>
  <r>
    <s v="C106808"/>
    <n v="175.86"/>
    <s v="pensionista"/>
    <n v="2.16"/>
    <n v="898"/>
    <n v="3"/>
    <d v="2023-07-20T20:12:49"/>
    <d v="2025-08-16T00:58:37"/>
    <n v="9.9000000000000005E-2"/>
    <n v="0.375"/>
    <s v="SP"/>
    <x v="0"/>
    <x v="1"/>
  </r>
  <r>
    <s v="C106809"/>
    <n v="6480.44"/>
    <s v="assalariado"/>
    <n v="37.130000000000003"/>
    <n v="595"/>
    <n v="1"/>
    <d v="2023-05-14T06:03:45"/>
    <d v="2024-12-02T06:02:33"/>
    <n v="8.5000000000000006E-2"/>
    <n v="0.16200000000000001"/>
    <s v="RJ"/>
    <x v="1"/>
    <x v="2"/>
  </r>
  <r>
    <s v="C106810"/>
    <n v="342.03"/>
    <s v="servidor"/>
    <n v="23.03"/>
    <n v="702"/>
    <n v="1"/>
    <d v="2024-09-21T06:19:03"/>
    <d v="2024-07-19T13:52:06"/>
    <n v="0.122"/>
    <n v="0.34699999999999998"/>
    <s v="PB"/>
    <x v="1"/>
    <x v="1"/>
  </r>
  <r>
    <s v="C106811"/>
    <n v="728.54"/>
    <s v="servidor"/>
    <n v="14.46"/>
    <n v="686"/>
    <n v="2"/>
    <d v="2024-06-24T01:30:19"/>
    <d v="2024-12-26T00:59:46"/>
    <n v="0.27"/>
    <n v="0.26900000000000002"/>
    <s v="SE"/>
    <x v="0"/>
    <x v="1"/>
  </r>
  <r>
    <s v="C106812"/>
    <n v="1541.43"/>
    <s v="pensionista"/>
    <n v="9.98"/>
    <n v="410"/>
    <n v="1"/>
    <d v="2024-04-23T14:55:06"/>
    <d v="2024-12-26T13:56:41"/>
    <n v="3.5999999999999997E-2"/>
    <n v="0.53700000000000003"/>
    <s v="ES"/>
    <x v="0"/>
    <x v="0"/>
  </r>
  <r>
    <s v="C106813"/>
    <n v="149.31"/>
    <s v="assalariado"/>
    <n v="19.77"/>
    <n v="744"/>
    <n v="2"/>
    <d v="2023-03-28T04:10:52"/>
    <d v="2025-08-14T20:19:01"/>
    <n v="0.46200000000000002"/>
    <n v="0.216"/>
    <s v="RJ"/>
    <x v="0"/>
    <x v="1"/>
  </r>
  <r>
    <s v="C106814"/>
    <n v="1856.27"/>
    <s v="assalariado"/>
    <n v="21.05"/>
    <n v="414"/>
    <n v="1"/>
    <d v="2024-11-20T11:55:54"/>
    <d v="2025-02-19T16:15:27"/>
    <n v="0.33100000000000002"/>
    <n v="0.58899999999999997"/>
    <s v="SP"/>
    <x v="1"/>
    <x v="0"/>
  </r>
  <r>
    <s v="C106815"/>
    <n v="1246.17"/>
    <s v="pensionista"/>
    <n v="18.329999999999998"/>
    <n v="694"/>
    <n v="1"/>
    <d v="2025-03-16T13:14:24"/>
    <d v="2025-07-20T23:16:59"/>
    <n v="0.111"/>
    <n v="0.36499999999999999"/>
    <s v="PA"/>
    <x v="0"/>
    <x v="1"/>
  </r>
  <r>
    <s v="C106816"/>
    <n v="144.63999999999999"/>
    <s v="servidor"/>
    <n v="55.11"/>
    <n v="332"/>
    <n v="2"/>
    <d v="2024-09-07T16:58:59"/>
    <d v="2024-06-11T03:23:45"/>
    <n v="0.38800000000000001"/>
    <n v="0.29499999999999998"/>
    <s v="SE"/>
    <x v="2"/>
    <x v="1"/>
  </r>
  <r>
    <s v="C106817"/>
    <n v="4077.01"/>
    <s v="assalariado"/>
    <n v="10.41"/>
    <n v="744"/>
    <n v="4"/>
    <d v="2024-07-06T13:28:10"/>
    <d v="2025-03-08T08:14:27"/>
    <n v="0.501"/>
    <n v="0.439"/>
    <s v="RS"/>
    <x v="0"/>
    <x v="0"/>
  </r>
  <r>
    <s v="C106818"/>
    <n v="433.21"/>
    <s v="pensionista"/>
    <n v="10.79"/>
    <n v="402"/>
    <n v="1"/>
    <d v="2025-07-26T09:32:11"/>
    <d v="2023-12-08T10:37:01"/>
    <n v="0.14000000000000001"/>
    <n v="0.26900000000000002"/>
    <s v="SC"/>
    <x v="0"/>
    <x v="1"/>
  </r>
  <r>
    <s v="C106819"/>
    <n v="444.73"/>
    <s v="autônomo"/>
    <n v="22.01"/>
    <n v="815"/>
    <n v="2"/>
    <d v="2025-04-24T22:13:41"/>
    <d v="2024-08-14T03:23:38"/>
    <n v="0.187"/>
    <n v="0.39200000000000002"/>
    <s v="ES"/>
    <x v="1"/>
    <x v="1"/>
  </r>
  <r>
    <s v="C106820"/>
    <n v="2266.1"/>
    <s v="assalariado"/>
    <n v="29.18"/>
    <n v="448"/>
    <n v="1"/>
    <d v="2025-05-19T12:32:33"/>
    <d v="2025-10-27T18:09:33"/>
    <n v="0.14899999999999999"/>
    <n v="0.31"/>
    <s v="GO"/>
    <x v="1"/>
    <x v="1"/>
  </r>
  <r>
    <s v="C106821"/>
    <n v="122.92"/>
    <s v="assalariado"/>
    <n v="7.66"/>
    <n v="416"/>
    <n v="1"/>
    <d v="2025-10-26T16:15:13"/>
    <d v="2023-05-07T21:21:12"/>
    <n v="0.28399999999999997"/>
    <n v="0.56499999999999995"/>
    <s v="PR"/>
    <x v="0"/>
    <x v="0"/>
  </r>
  <r>
    <s v="C106822"/>
    <n v="1382.67"/>
    <s v="pensionista"/>
    <n v="8.4"/>
    <n v="345"/>
    <n v="2"/>
    <d v="2023-02-14T23:03:38"/>
    <d v="2025-01-03T07:14:32"/>
    <n v="0.82099999999999995"/>
    <n v="0.39300000000000002"/>
    <s v="GO"/>
    <x v="0"/>
    <x v="1"/>
  </r>
  <r>
    <s v="C106823"/>
    <n v="110.53"/>
    <s v="assalariado"/>
    <n v="28.59"/>
    <n v="416"/>
    <n v="2"/>
    <d v="2023-12-06T05:25:36"/>
    <d v="2024-03-04T02:13:02"/>
    <n v="0.36799999999999999"/>
    <n v="0.68799999999999994"/>
    <s v="BA"/>
    <x v="1"/>
    <x v="3"/>
  </r>
  <r>
    <s v="C106824"/>
    <n v="90.97"/>
    <s v="autônomo"/>
    <n v="3.23"/>
    <n v="349"/>
    <n v="1"/>
    <d v="2024-04-13T01:46:32"/>
    <d v="2024-08-11T19:21:58"/>
    <n v="0.45300000000000001"/>
    <n v="0.53700000000000003"/>
    <s v="BA"/>
    <x v="0"/>
    <x v="0"/>
  </r>
  <r>
    <s v="C106825"/>
    <n v="1763.72"/>
    <s v="pensionista"/>
    <n v="9.69"/>
    <n v="464"/>
    <n v="1"/>
    <d v="2024-12-09T02:32:39"/>
    <d v="2025-05-23T09:39:05"/>
    <n v="0.58199999999999996"/>
    <n v="0.193"/>
    <s v="CE"/>
    <x v="0"/>
    <x v="2"/>
  </r>
  <r>
    <s v="C106826"/>
    <n v="4900.32"/>
    <s v="autônomo"/>
    <n v="25.84"/>
    <n v="493"/>
    <n v="1"/>
    <d v="2025-09-09T06:30:14"/>
    <d v="2024-12-27T21:53:14"/>
    <n v="0.17299999999999999"/>
    <n v="0.10100000000000001"/>
    <s v="AM"/>
    <x v="1"/>
    <x v="2"/>
  </r>
  <r>
    <s v="C106827"/>
    <n v="227.94"/>
    <s v="assalariado"/>
    <n v="30.37"/>
    <n v="649"/>
    <n v="1"/>
    <d v="2023-06-23T13:50:41"/>
    <d v="2024-06-15T23:33:00"/>
    <n v="0.28399999999999997"/>
    <n v="0.26600000000000001"/>
    <s v="ES"/>
    <x v="1"/>
    <x v="1"/>
  </r>
  <r>
    <s v="C106828"/>
    <n v="2411.48"/>
    <s v="assalariado"/>
    <n v="10.31"/>
    <n v="782"/>
    <n v="2"/>
    <d v="2024-02-07T16:14:53"/>
    <d v="2023-11-27T13:05:02"/>
    <n v="0.52200000000000002"/>
    <n v="0.34399999999999997"/>
    <s v="BA"/>
    <x v="0"/>
    <x v="1"/>
  </r>
  <r>
    <s v="C106829"/>
    <n v="153.22"/>
    <s v="assalariado"/>
    <n v="10.45"/>
    <n v="855"/>
    <n v="2"/>
    <d v="2025-01-22T17:17:11"/>
    <d v="2025-07-23T08:14:43"/>
    <n v="0.17599999999999999"/>
    <n v="0.29299999999999998"/>
    <s v="PA"/>
    <x v="0"/>
    <x v="1"/>
  </r>
  <r>
    <s v="C106830"/>
    <n v="498.74"/>
    <s v="assalariado"/>
    <n v="11.92"/>
    <n v="706"/>
    <n v="2"/>
    <d v="2025-02-03T17:51:09"/>
    <d v="2023-08-08T08:16:59"/>
    <n v="0.16500000000000001"/>
    <n v="0.19600000000000001"/>
    <s v="PE"/>
    <x v="0"/>
    <x v="2"/>
  </r>
  <r>
    <s v="C106831"/>
    <n v="547.54"/>
    <s v="assalariado"/>
    <n v="15.25"/>
    <n v="805"/>
    <n v="1"/>
    <d v="2023-01-11T02:10:57"/>
    <d v="2025-03-13T00:28:23"/>
    <n v="0.111"/>
    <n v="0.23699999999999999"/>
    <s v="GO"/>
    <x v="0"/>
    <x v="1"/>
  </r>
  <r>
    <s v="C106832"/>
    <n v="1335.85"/>
    <s v="assalariado"/>
    <n v="9.86"/>
    <n v="481"/>
    <n v="2"/>
    <d v="2025-06-20T07:20:35"/>
    <d v="2023-11-01T08:12:00"/>
    <n v="0.10199999999999999"/>
    <n v="0.18099999999999999"/>
    <s v="AL"/>
    <x v="0"/>
    <x v="2"/>
  </r>
  <r>
    <s v="C106833"/>
    <n v="544.36"/>
    <s v="autônomo"/>
    <n v="3.41"/>
    <n v="476"/>
    <n v="3"/>
    <d v="2024-04-23T06:12:21"/>
    <d v="2025-05-09T01:07:06"/>
    <n v="0.25900000000000001"/>
    <n v="0.56999999999999995"/>
    <s v="ES"/>
    <x v="0"/>
    <x v="0"/>
  </r>
  <r>
    <s v="C106834"/>
    <n v="374.35"/>
    <s v="autônomo"/>
    <n v="17.16"/>
    <n v="678"/>
    <n v="5"/>
    <d v="2025-09-04T00:47:29"/>
    <d v="2024-03-16T20:43:30"/>
    <n v="0.109"/>
    <n v="0.51200000000000001"/>
    <s v="SP"/>
    <x v="0"/>
    <x v="0"/>
  </r>
  <r>
    <s v="C106835"/>
    <n v="925.1"/>
    <s v="pensionista"/>
    <n v="30.66"/>
    <n v="780"/>
    <n v="4"/>
    <d v="2023-06-10T22:38:48"/>
    <d v="2024-08-25T00:19:38"/>
    <n v="0.219"/>
    <n v="0.58499999999999996"/>
    <s v="PB"/>
    <x v="1"/>
    <x v="0"/>
  </r>
  <r>
    <s v="C106836"/>
    <n v="54.8"/>
    <s v="autônomo"/>
    <n v="52.94"/>
    <n v="814"/>
    <n v="1"/>
    <d v="2023-10-26T10:33:33"/>
    <d v="2024-06-23T09:28:13"/>
    <n v="0.78400000000000003"/>
    <n v="0.39300000000000002"/>
    <s v="PR"/>
    <x v="2"/>
    <x v="1"/>
  </r>
  <r>
    <s v="C106837"/>
    <n v="1848.23"/>
    <s v="assalariado"/>
    <n v="0.93"/>
    <n v="681"/>
    <n v="3"/>
    <d v="2025-04-15T16:55:52"/>
    <d v="2025-02-24T10:49:01"/>
    <n v="0.433"/>
    <n v="0.29299999999999998"/>
    <s v="PE"/>
    <x v="0"/>
    <x v="1"/>
  </r>
  <r>
    <s v="C106838"/>
    <n v="387.93"/>
    <s v="autônomo"/>
    <n v="2.75"/>
    <n v="524"/>
    <n v="4"/>
    <d v="2024-02-29T07:07:37"/>
    <d v="2025-10-06T20:36:32"/>
    <n v="0.29299999999999998"/>
    <n v="0.24"/>
    <s v="PR"/>
    <x v="0"/>
    <x v="1"/>
  </r>
  <r>
    <s v="C106839"/>
    <n v="281.31"/>
    <s v="servidor"/>
    <n v="41.86"/>
    <n v="725"/>
    <n v="3"/>
    <d v="2025-05-01T22:49:52"/>
    <d v="2023-04-27T10:24:27"/>
    <n v="0.14799999999999999"/>
    <n v="6.7000000000000004E-2"/>
    <s v="BA"/>
    <x v="2"/>
    <x v="2"/>
  </r>
  <r>
    <s v="C106840"/>
    <n v="487.94"/>
    <s v="servidor"/>
    <n v="1.07"/>
    <n v="575"/>
    <n v="2"/>
    <d v="2023-12-11T04:23:54"/>
    <d v="2023-06-26T08:42:11"/>
    <n v="0.152"/>
    <n v="0.42599999999999999"/>
    <s v="SE"/>
    <x v="0"/>
    <x v="0"/>
  </r>
  <r>
    <s v="C106841"/>
    <n v="541.95000000000005"/>
    <s v="autônomo"/>
    <n v="15.6"/>
    <n v="610"/>
    <n v="1"/>
    <d v="2023-10-06T17:59:21"/>
    <d v="2024-10-03T17:18:29"/>
    <n v="0.34200000000000003"/>
    <n v="0.254"/>
    <s v="ES"/>
    <x v="0"/>
    <x v="1"/>
  </r>
  <r>
    <s v="C106842"/>
    <n v="666.5"/>
    <s v="assalariado"/>
    <n v="4.63"/>
    <n v="575"/>
    <n v="3"/>
    <d v="2023-12-17T12:37:53"/>
    <d v="2023-07-03T03:35:39"/>
    <n v="0.48699999999999999"/>
    <n v="0.33700000000000002"/>
    <s v="SE"/>
    <x v="0"/>
    <x v="1"/>
  </r>
  <r>
    <s v="C106843"/>
    <n v="114.63"/>
    <s v="autônomo"/>
    <n v="3.43"/>
    <n v="611"/>
    <n v="1"/>
    <d v="2025-01-20T01:09:29"/>
    <d v="2023-08-09T08:59:55"/>
    <n v="0.71099999999999997"/>
    <n v="0.14299999999999999"/>
    <s v="PR"/>
    <x v="0"/>
    <x v="2"/>
  </r>
  <r>
    <s v="C106844"/>
    <n v="88.63"/>
    <s v="pensionista"/>
    <n v="24.46"/>
    <n v="659"/>
    <n v="2"/>
    <d v="2023-10-14T14:50:51"/>
    <d v="2025-12-04T10:32:44"/>
    <n v="0.219"/>
    <n v="0.13500000000000001"/>
    <s v="PR"/>
    <x v="1"/>
    <x v="2"/>
  </r>
  <r>
    <s v="C106845"/>
    <n v="1769.64"/>
    <s v="assalariado"/>
    <n v="15.58"/>
    <n v="461"/>
    <n v="1"/>
    <d v="2023-12-14T01:37:22"/>
    <d v="2024-06-18T20:00:45"/>
    <n v="0.35599999999999998"/>
    <n v="0.23599999999999999"/>
    <s v="AM"/>
    <x v="0"/>
    <x v="1"/>
  </r>
  <r>
    <s v="C106846"/>
    <n v="160.91"/>
    <s v="autônomo"/>
    <n v="24.71"/>
    <n v="564"/>
    <n v="1"/>
    <d v="2025-08-29T21:22:39"/>
    <d v="2024-07-11T23:56:59"/>
    <n v="0.156"/>
    <n v="0.624"/>
    <s v="PI"/>
    <x v="1"/>
    <x v="3"/>
  </r>
  <r>
    <s v="C106847"/>
    <n v="1295.72"/>
    <s v="autônomo"/>
    <n v="10.82"/>
    <n v="365"/>
    <n v="2"/>
    <d v="2023-12-25T18:50:04"/>
    <d v="2025-10-07T14:38:51"/>
    <n v="0.40600000000000003"/>
    <n v="0.5"/>
    <s v="PR"/>
    <x v="0"/>
    <x v="0"/>
  </r>
  <r>
    <s v="C106848"/>
    <n v="1615.33"/>
    <s v="autônomo"/>
    <n v="16.54"/>
    <n v="499"/>
    <n v="1"/>
    <d v="2024-12-20T07:20:52"/>
    <d v="2024-11-29T10:31:15"/>
    <n v="0.252"/>
    <n v="0.318"/>
    <s v="RS"/>
    <x v="0"/>
    <x v="1"/>
  </r>
  <r>
    <s v="C106849"/>
    <n v="903.74"/>
    <s v="assalariado"/>
    <n v="16.37"/>
    <n v="528"/>
    <n v="1"/>
    <d v="2024-03-10T19:16:32"/>
    <d v="2023-10-09T00:16:49"/>
    <n v="0.34699999999999998"/>
    <n v="0.51100000000000001"/>
    <s v="AL"/>
    <x v="0"/>
    <x v="0"/>
  </r>
  <r>
    <s v="C106850"/>
    <n v="1946.91"/>
    <s v="assalariado"/>
    <n v="26.77"/>
    <n v="527"/>
    <n v="1"/>
    <d v="2023-05-30T08:24:02"/>
    <d v="2025-10-16T01:23:49"/>
    <n v="0.308"/>
    <n v="0.55300000000000005"/>
    <s v="PR"/>
    <x v="1"/>
    <x v="0"/>
  </r>
  <r>
    <s v="C106851"/>
    <n v="77.98"/>
    <s v="pensionista"/>
    <n v="7.49"/>
    <n v="790"/>
    <n v="2"/>
    <d v="2023-05-31T14:17:37"/>
    <d v="2025-03-30T14:25:56"/>
    <n v="0.189"/>
    <n v="0.188"/>
    <s v="RS"/>
    <x v="0"/>
    <x v="2"/>
  </r>
  <r>
    <s v="C106852"/>
    <n v="627.85"/>
    <s v="assalariado"/>
    <n v="9.07"/>
    <n v="799"/>
    <n v="3"/>
    <d v="2023-07-02T16:34:00"/>
    <d v="2023-11-22T22:54:02"/>
    <n v="0.49299999999999999"/>
    <n v="0.36499999999999999"/>
    <s v="MA"/>
    <x v="0"/>
    <x v="1"/>
  </r>
  <r>
    <s v="C106853"/>
    <n v="869.58"/>
    <s v="assalariado"/>
    <n v="7.24"/>
    <n v="334"/>
    <n v="2"/>
    <d v="2024-08-16T08:49:49"/>
    <d v="2023-09-18T09:22:11"/>
    <n v="0.379"/>
    <n v="0.71199999999999997"/>
    <s v="PE"/>
    <x v="0"/>
    <x v="3"/>
  </r>
  <r>
    <s v="C106854"/>
    <n v="161.47"/>
    <s v="assalariado"/>
    <n v="12.2"/>
    <n v="758"/>
    <n v="1"/>
    <d v="2024-10-24T18:08:18"/>
    <d v="2023-05-04T05:21:34"/>
    <n v="0.28999999999999998"/>
    <n v="0.53400000000000003"/>
    <s v="GO"/>
    <x v="0"/>
    <x v="0"/>
  </r>
  <r>
    <s v="C106855"/>
    <n v="396.52"/>
    <s v="assalariado"/>
    <n v="5.78"/>
    <n v="544"/>
    <n v="1"/>
    <d v="2025-08-18T22:13:43"/>
    <d v="2024-09-22T07:05:31"/>
    <n v="0.316"/>
    <n v="0.61799999999999999"/>
    <s v="PA"/>
    <x v="0"/>
    <x v="3"/>
  </r>
  <r>
    <s v="C106856"/>
    <n v="226.76"/>
    <s v="assalariado"/>
    <n v="18.36"/>
    <n v="451"/>
    <n v="1"/>
    <d v="2024-10-26T02:56:36"/>
    <d v="2023-10-29T02:30:20"/>
    <n v="0.19"/>
    <n v="0.308"/>
    <s v="RN"/>
    <x v="0"/>
    <x v="1"/>
  </r>
  <r>
    <s v="C106857"/>
    <n v="192"/>
    <s v="assalariado"/>
    <n v="13.31"/>
    <n v="448"/>
    <n v="1"/>
    <d v="2023-07-12T11:38:58"/>
    <d v="2023-06-28T04:10:44"/>
    <n v="4.5999999999999999E-2"/>
    <n v="0.36099999999999999"/>
    <s v="MA"/>
    <x v="0"/>
    <x v="1"/>
  </r>
  <r>
    <s v="C106858"/>
    <n v="284.05"/>
    <s v="assalariado"/>
    <n v="8.68"/>
    <n v="869"/>
    <n v="1"/>
    <d v="2025-08-08T18:50:59"/>
    <d v="2025-12-28T00:03:35"/>
    <n v="0.29899999999999999"/>
    <n v="0.18099999999999999"/>
    <s v="PA"/>
    <x v="0"/>
    <x v="2"/>
  </r>
  <r>
    <s v="C106859"/>
    <n v="989.3"/>
    <s v="assalariado"/>
    <n v="24.54"/>
    <n v="495"/>
    <n v="2"/>
    <d v="2025-03-21T20:16:50"/>
    <d v="2025-04-17T12:52:13"/>
    <n v="0.46"/>
    <n v="0.17399999999999999"/>
    <s v="SE"/>
    <x v="1"/>
    <x v="2"/>
  </r>
  <r>
    <s v="C106860"/>
    <n v="967.61"/>
    <s v="assalariado"/>
    <n v="5.3"/>
    <n v="763"/>
    <n v="1"/>
    <d v="2025-05-22T02:46:08"/>
    <d v="2024-04-28T02:38:58"/>
    <n v="0.35699999999999998"/>
    <n v="0.222"/>
    <s v="PA"/>
    <x v="0"/>
    <x v="1"/>
  </r>
  <r>
    <s v="C106861"/>
    <n v="931.37"/>
    <s v="pensionista"/>
    <n v="20.89"/>
    <n v="802"/>
    <n v="0"/>
    <d v="2024-07-18T06:15:40"/>
    <d v="2025-01-01T04:30:27"/>
    <n v="8.3000000000000004E-2"/>
    <n v="0.44"/>
    <s v="SP"/>
    <x v="1"/>
    <x v="0"/>
  </r>
  <r>
    <s v="C106862"/>
    <n v="1390.51"/>
    <s v="servidor"/>
    <n v="17.21"/>
    <n v="506"/>
    <n v="3"/>
    <d v="2024-07-24T18:56:27"/>
    <d v="2023-05-09T12:39:38"/>
    <n v="0.191"/>
    <n v="0.121"/>
    <s v="AM"/>
    <x v="0"/>
    <x v="2"/>
  </r>
  <r>
    <s v="C106863"/>
    <n v="618"/>
    <s v="servidor"/>
    <n v="7.99"/>
    <n v="364"/>
    <n v="2"/>
    <d v="2024-04-25T03:57:48"/>
    <d v="2024-10-23T03:51:29"/>
    <n v="0.192"/>
    <n v="0.58599999999999997"/>
    <s v="ES"/>
    <x v="0"/>
    <x v="0"/>
  </r>
  <r>
    <s v="C106864"/>
    <n v="1826.85"/>
    <s v="assalariado"/>
    <n v="26.64"/>
    <n v="735"/>
    <n v="1"/>
    <d v="2025-07-07T00:42:36"/>
    <d v="2025-05-18T08:37:09"/>
    <n v="0.13800000000000001"/>
    <n v="0.372"/>
    <s v="SP"/>
    <x v="1"/>
    <x v="1"/>
  </r>
  <r>
    <s v="C106865"/>
    <n v="420.37"/>
    <s v="assalariado"/>
    <n v="25.85"/>
    <n v="338"/>
    <n v="2"/>
    <d v="2024-08-10T09:00:47"/>
    <d v="2024-12-31T02:46:36"/>
    <n v="0.182"/>
    <n v="0.45"/>
    <s v="PB"/>
    <x v="1"/>
    <x v="0"/>
  </r>
  <r>
    <s v="C106866"/>
    <n v="547.76"/>
    <s v="pensionista"/>
    <n v="61.82"/>
    <n v="392"/>
    <n v="4"/>
    <d v="2023-03-14T09:43:43"/>
    <d v="2023-09-11T17:27:39"/>
    <n v="0.47799999999999998"/>
    <n v="0.249"/>
    <s v="PA"/>
    <x v="3"/>
    <x v="1"/>
  </r>
  <r>
    <s v="C106867"/>
    <n v="197.75"/>
    <s v="assalariado"/>
    <n v="4.2"/>
    <n v="697"/>
    <n v="0"/>
    <d v="2024-07-08T20:51:55"/>
    <d v="2025-03-08T23:07:17"/>
    <n v="0.23699999999999999"/>
    <n v="0.193"/>
    <s v="GO"/>
    <x v="0"/>
    <x v="2"/>
  </r>
  <r>
    <s v="C106868"/>
    <n v="146.94"/>
    <s v="autônomo"/>
    <n v="5.0199999999999996"/>
    <n v="486"/>
    <n v="2"/>
    <d v="2023-09-12T01:03:57"/>
    <d v="2025-02-05T21:57:28"/>
    <n v="0.214"/>
    <n v="0.25700000000000001"/>
    <s v="RS"/>
    <x v="0"/>
    <x v="1"/>
  </r>
  <r>
    <s v="C106869"/>
    <n v="519.99"/>
    <s v="pensionista"/>
    <n v="6.67"/>
    <n v="377"/>
    <n v="2"/>
    <d v="2023-07-01T14:15:22"/>
    <d v="2025-05-05T09:18:26"/>
    <n v="0.36"/>
    <n v="0.26600000000000001"/>
    <s v="PA"/>
    <x v="0"/>
    <x v="1"/>
  </r>
  <r>
    <s v="C106870"/>
    <n v="269.33"/>
    <s v="assalariado"/>
    <n v="33.35"/>
    <n v="636"/>
    <n v="1"/>
    <d v="2023-10-28T00:42:18"/>
    <d v="2025-09-03T16:26:13"/>
    <n v="0.59199999999999997"/>
    <n v="0.35"/>
    <s v="SC"/>
    <x v="1"/>
    <x v="1"/>
  </r>
  <r>
    <s v="C106871"/>
    <n v="146.87"/>
    <s v="autônomo"/>
    <n v="20.22"/>
    <n v="652"/>
    <n v="0"/>
    <d v="2023-09-12T07:01:18"/>
    <d v="2023-04-13T17:16:13"/>
    <n v="0.47299999999999998"/>
    <n v="0.17299999999999999"/>
    <s v="PB"/>
    <x v="1"/>
    <x v="2"/>
  </r>
  <r>
    <s v="C106872"/>
    <n v="1315.84"/>
    <s v="assalariado"/>
    <n v="26.37"/>
    <n v="775"/>
    <n v="1"/>
    <d v="2025-01-10T18:05:54"/>
    <d v="2023-07-29T03:13:45"/>
    <n v="0.245"/>
    <n v="4.4999999999999998E-2"/>
    <s v="PA"/>
    <x v="1"/>
    <x v="2"/>
  </r>
  <r>
    <s v="C106873"/>
    <n v="406.07"/>
    <s v="pensionista"/>
    <n v="17.14"/>
    <n v="347"/>
    <n v="2"/>
    <d v="2024-08-10T19:54:14"/>
    <d v="2023-04-19T06:16:02"/>
    <n v="0.499"/>
    <n v="0.36499999999999999"/>
    <s v="AL"/>
    <x v="0"/>
    <x v="1"/>
  </r>
  <r>
    <s v="C106874"/>
    <n v="1540.96"/>
    <s v="assalariado"/>
    <n v="50.8"/>
    <n v="544"/>
    <n v="5"/>
    <d v="2023-06-21T09:17:12"/>
    <d v="2024-08-24T04:29:08"/>
    <n v="0.30399999999999999"/>
    <n v="0.23300000000000001"/>
    <s v="SP"/>
    <x v="2"/>
    <x v="1"/>
  </r>
  <r>
    <s v="C106875"/>
    <n v="478.14"/>
    <s v="autônomo"/>
    <n v="17.079999999999998"/>
    <n v="600"/>
    <n v="2"/>
    <d v="2024-11-21T16:49:20"/>
    <d v="2024-08-03T01:40:03"/>
    <n v="0.251"/>
    <n v="0.52300000000000002"/>
    <s v="SE"/>
    <x v="0"/>
    <x v="0"/>
  </r>
  <r>
    <s v="C106876"/>
    <n v="1341.72"/>
    <s v="assalariado"/>
    <n v="5.5"/>
    <n v="535"/>
    <n v="2"/>
    <d v="2024-08-13T17:28:43"/>
    <d v="2024-02-22T05:50:08"/>
    <n v="0.115"/>
    <n v="0.60399999999999998"/>
    <s v="SP"/>
    <x v="0"/>
    <x v="3"/>
  </r>
  <r>
    <s v="C106877"/>
    <n v="2107"/>
    <s v="assalariado"/>
    <n v="27.42"/>
    <n v="769"/>
    <n v="3"/>
    <d v="2024-02-24T09:35:50"/>
    <d v="2024-08-15T15:21:23"/>
    <n v="0.68400000000000005"/>
    <n v="0.11"/>
    <s v="AL"/>
    <x v="1"/>
    <x v="2"/>
  </r>
  <r>
    <s v="C106878"/>
    <n v="1595.81"/>
    <s v="assalariado"/>
    <n v="7.5"/>
    <n v="446"/>
    <n v="1"/>
    <d v="2023-01-21T13:27:34"/>
    <d v="2023-05-24T10:45:43"/>
    <n v="0.55300000000000005"/>
    <n v="0.496"/>
    <s v="PB"/>
    <x v="0"/>
    <x v="0"/>
  </r>
  <r>
    <s v="C106879"/>
    <n v="662.78"/>
    <s v="pensionista"/>
    <n v="28.51"/>
    <n v="489"/>
    <n v="1"/>
    <d v="2024-06-09T05:36:27"/>
    <d v="2024-04-14T01:48:40"/>
    <n v="0.12"/>
    <n v="0.58599999999999997"/>
    <s v="AL"/>
    <x v="1"/>
    <x v="0"/>
  </r>
  <r>
    <s v="C106880"/>
    <n v="1230.5899999999999"/>
    <s v="assalariado"/>
    <n v="7.34"/>
    <n v="629"/>
    <n v="1"/>
    <d v="2024-07-08T08:21:53"/>
    <d v="2024-06-18T21:10:26"/>
    <n v="0.29699999999999999"/>
    <n v="0.28899999999999998"/>
    <s v="RS"/>
    <x v="0"/>
    <x v="1"/>
  </r>
  <r>
    <s v="C106881"/>
    <n v="1628.53"/>
    <s v="assalariado"/>
    <n v="2.44"/>
    <n v="831"/>
    <n v="1"/>
    <d v="2024-12-06T12:27:28"/>
    <d v="2023-07-03T16:26:28"/>
    <n v="0.36199999999999999"/>
    <n v="0.64200000000000002"/>
    <s v="PA"/>
    <x v="0"/>
    <x v="3"/>
  </r>
  <r>
    <s v="C106882"/>
    <n v="1751.66"/>
    <s v="assalariado"/>
    <n v="24.22"/>
    <n v="458"/>
    <n v="3"/>
    <d v="2023-08-02T13:13:22"/>
    <d v="2023-06-30T11:45:01"/>
    <n v="0.59499999999999997"/>
    <n v="0.64900000000000002"/>
    <s v="PB"/>
    <x v="1"/>
    <x v="3"/>
  </r>
  <r>
    <s v="C106883"/>
    <n v="4694.7700000000004"/>
    <s v="autônomo"/>
    <n v="20.079999999999998"/>
    <n v="486"/>
    <n v="1"/>
    <d v="2023-07-15T06:52:10"/>
    <d v="2025-04-07T03:54:57"/>
    <n v="0.505"/>
    <n v="8.5999999999999993E-2"/>
    <s v="RN"/>
    <x v="1"/>
    <x v="2"/>
  </r>
  <r>
    <s v="C106884"/>
    <n v="423.94"/>
    <s v="assalariado"/>
    <n v="6.94"/>
    <n v="863"/>
    <n v="2"/>
    <d v="2024-08-18T14:33:06"/>
    <d v="2023-10-07T11:44:09"/>
    <n v="0.20699999999999999"/>
    <n v="0.63500000000000001"/>
    <s v="SP"/>
    <x v="0"/>
    <x v="3"/>
  </r>
  <r>
    <s v="C106885"/>
    <n v="76.39"/>
    <s v="servidor"/>
    <n v="2.2599999999999998"/>
    <n v="749"/>
    <n v="1"/>
    <d v="2025-09-19T10:14:07"/>
    <d v="2024-11-05T22:29:13"/>
    <n v="0.13600000000000001"/>
    <n v="0.13500000000000001"/>
    <s v="MA"/>
    <x v="0"/>
    <x v="2"/>
  </r>
  <r>
    <s v="C106886"/>
    <n v="1413.8"/>
    <s v="servidor"/>
    <n v="19.14"/>
    <n v="844"/>
    <n v="1"/>
    <d v="2023-08-10T10:29:15"/>
    <d v="2023-11-07T11:08:45"/>
    <n v="0.23899999999999999"/>
    <n v="0.40799999999999997"/>
    <s v="DF"/>
    <x v="0"/>
    <x v="0"/>
  </r>
  <r>
    <s v="C106887"/>
    <n v="1204.6500000000001"/>
    <s v="assalariado"/>
    <n v="17.96"/>
    <n v="852"/>
    <n v="2"/>
    <d v="2024-05-18T03:46:01"/>
    <d v="2024-11-13T11:08:16"/>
    <n v="0.156"/>
    <n v="0.22900000000000001"/>
    <s v="PB"/>
    <x v="0"/>
    <x v="1"/>
  </r>
  <r>
    <s v="C106888"/>
    <n v="107.4"/>
    <s v="assalariado"/>
    <n v="30.67"/>
    <n v="508"/>
    <n v="2"/>
    <d v="2024-06-02T19:03:35"/>
    <d v="2023-07-17T14:15:27"/>
    <n v="0.55800000000000005"/>
    <n v="0.34399999999999997"/>
    <s v="SP"/>
    <x v="1"/>
    <x v="1"/>
  </r>
  <r>
    <s v="C106889"/>
    <n v="1220.48"/>
    <s v="assalariado"/>
    <n v="14.19"/>
    <n v="407"/>
    <n v="2"/>
    <d v="2025-03-13T06:24:34"/>
    <d v="2026-01-29T00:52:11"/>
    <n v="0.54900000000000004"/>
    <n v="0.252"/>
    <s v="PA"/>
    <x v="0"/>
    <x v="1"/>
  </r>
  <r>
    <s v="C106890"/>
    <n v="3136.1"/>
    <s v="assalariado"/>
    <n v="30.62"/>
    <n v="460"/>
    <n v="1"/>
    <d v="2023-12-02T15:31:11"/>
    <d v="2024-12-21T15:28:01"/>
    <n v="0.16"/>
    <n v="0.54400000000000004"/>
    <s v="BA"/>
    <x v="1"/>
    <x v="0"/>
  </r>
  <r>
    <s v="C106891"/>
    <n v="119.95"/>
    <s v="assalariado"/>
    <n v="6.63"/>
    <n v="593"/>
    <n v="1"/>
    <d v="2024-11-04T11:11:07"/>
    <d v="2025-05-03T02:07:46"/>
    <n v="0.04"/>
    <n v="0.318"/>
    <s v="BA"/>
    <x v="0"/>
    <x v="1"/>
  </r>
  <r>
    <s v="C106892"/>
    <n v="4362.49"/>
    <s v="servidor"/>
    <n v="13.09"/>
    <n v="384"/>
    <n v="3"/>
    <d v="2024-06-22T19:40:51"/>
    <d v="2024-09-15T10:10:32"/>
    <n v="0.26700000000000002"/>
    <n v="0.27700000000000002"/>
    <s v="PB"/>
    <x v="0"/>
    <x v="1"/>
  </r>
  <r>
    <s v="C106893"/>
    <n v="170.78"/>
    <s v="assalariado"/>
    <n v="14.39"/>
    <n v="547"/>
    <n v="2"/>
    <d v="2023-06-24T08:25:47"/>
    <d v="2023-05-01T16:25:34"/>
    <n v="0.378"/>
    <n v="0.45"/>
    <s v="AM"/>
    <x v="0"/>
    <x v="0"/>
  </r>
  <r>
    <s v="C106894"/>
    <n v="435.24"/>
    <s v="assalariado"/>
    <n v="9.7100000000000009"/>
    <n v="849"/>
    <n v="3"/>
    <d v="2023-05-05T02:49:05"/>
    <d v="2025-04-15T21:02:08"/>
    <n v="0.28000000000000003"/>
    <n v="0.157"/>
    <s v="SE"/>
    <x v="0"/>
    <x v="2"/>
  </r>
  <r>
    <s v="C106895"/>
    <n v="580.84"/>
    <s v="assalariado"/>
    <n v="15.62"/>
    <n v="380"/>
    <n v="2"/>
    <d v="2025-03-06T05:07:40"/>
    <d v="2023-01-05T23:04:37"/>
    <n v="0.161"/>
    <n v="5.8999999999999997E-2"/>
    <s v="PR"/>
    <x v="0"/>
    <x v="2"/>
  </r>
  <r>
    <s v="C106896"/>
    <n v="1264.9000000000001"/>
    <s v="assalariado"/>
    <n v="19.899999999999999"/>
    <n v="340"/>
    <n v="2"/>
    <d v="2025-01-17T22:48:09"/>
    <d v="2025-07-06T01:23:03"/>
    <n v="3.5000000000000003E-2"/>
    <n v="0.38700000000000001"/>
    <s v="DF"/>
    <x v="0"/>
    <x v="1"/>
  </r>
  <r>
    <s v="C106897"/>
    <n v="253.89"/>
    <s v="servidor"/>
    <n v="23.69"/>
    <n v="305"/>
    <n v="1"/>
    <d v="2023-08-29T16:48:43"/>
    <d v="2023-07-06T18:46:24"/>
    <n v="0.17199999999999999"/>
    <n v="0.20399999999999999"/>
    <s v="SP"/>
    <x v="1"/>
    <x v="1"/>
  </r>
  <r>
    <s v="C106898"/>
    <n v="2546.36"/>
    <s v="assalariado"/>
    <n v="6.88"/>
    <n v="781"/>
    <n v="2"/>
    <d v="2025-03-02T02:12:32"/>
    <d v="2024-05-09T06:49:49"/>
    <n v="0.29399999999999998"/>
    <n v="0.249"/>
    <s v="AM"/>
    <x v="0"/>
    <x v="1"/>
  </r>
  <r>
    <s v="C106899"/>
    <n v="139.80000000000001"/>
    <s v="assalariado"/>
    <n v="1.82"/>
    <n v="348"/>
    <n v="2"/>
    <d v="2023-02-17T15:02:39"/>
    <d v="2025-06-11T15:19:19"/>
    <n v="0.55900000000000005"/>
    <n v="0.39300000000000002"/>
    <s v="RN"/>
    <x v="0"/>
    <x v="1"/>
  </r>
  <r>
    <s v="C106900"/>
    <n v="1124.81"/>
    <s v="autônomo"/>
    <n v="2.04"/>
    <n v="485"/>
    <n v="1"/>
    <d v="2023-08-23T09:10:31"/>
    <d v="2023-05-09T19:01:46"/>
    <n v="0.14699999999999999"/>
    <n v="0.35299999999999998"/>
    <s v="RN"/>
    <x v="0"/>
    <x v="1"/>
  </r>
  <r>
    <s v="C106901"/>
    <n v="1103.49"/>
    <s v="servidor"/>
    <n v="27.31"/>
    <n v="851"/>
    <n v="2"/>
    <d v="2023-07-04T00:28:50"/>
    <d v="2023-02-14T00:34:07"/>
    <n v="0.20200000000000001"/>
    <n v="0.70199999999999996"/>
    <s v="RJ"/>
    <x v="1"/>
    <x v="3"/>
  </r>
  <r>
    <s v="C106902"/>
    <n v="733.45"/>
    <s v="servidor"/>
    <n v="11.34"/>
    <n v="334"/>
    <n v="2"/>
    <d v="2023-11-05T11:31:44"/>
    <d v="2023-01-30T00:27:52"/>
    <n v="0.20699999999999999"/>
    <n v="0.81499999999999995"/>
    <s v="GO"/>
    <x v="0"/>
    <x v="4"/>
  </r>
  <r>
    <s v="C106903"/>
    <n v="426.43"/>
    <s v="pensionista"/>
    <n v="5.44"/>
    <n v="755"/>
    <n v="2"/>
    <d v="2024-01-21T07:27:17"/>
    <d v="2025-07-23T21:45:57"/>
    <n v="0.34599999999999997"/>
    <n v="0.74399999999999999"/>
    <s v="AM"/>
    <x v="0"/>
    <x v="3"/>
  </r>
  <r>
    <s v="C106904"/>
    <n v="1155.52"/>
    <s v="assalariado"/>
    <n v="31.14"/>
    <n v="750"/>
    <n v="2"/>
    <d v="2024-07-14T12:16:47"/>
    <d v="2025-09-29T12:05:24"/>
    <n v="0.29599999999999999"/>
    <n v="0.378"/>
    <s v="DF"/>
    <x v="1"/>
    <x v="1"/>
  </r>
  <r>
    <s v="C106905"/>
    <n v="397.49"/>
    <s v="assalariado"/>
    <n v="0.97"/>
    <n v="798"/>
    <n v="2"/>
    <d v="2024-12-24T14:52:29"/>
    <d v="2025-01-28T09:36:34"/>
    <n v="0.44600000000000001"/>
    <n v="0.59599999999999997"/>
    <s v="GO"/>
    <x v="0"/>
    <x v="0"/>
  </r>
  <r>
    <s v="C106906"/>
    <n v="536.54999999999995"/>
    <s v="autônomo"/>
    <n v="11.58"/>
    <n v="682"/>
    <n v="1"/>
    <d v="2025-08-20T21:31:12"/>
    <d v="2024-11-19T08:36:43"/>
    <n v="0.27"/>
    <n v="0.497"/>
    <s v="SC"/>
    <x v="0"/>
    <x v="0"/>
  </r>
  <r>
    <s v="C106907"/>
    <n v="2880.77"/>
    <s v="assalariado"/>
    <n v="19.88"/>
    <n v="514"/>
    <n v="3"/>
    <d v="2023-08-21T13:41:56"/>
    <d v="2024-07-08T06:17:08"/>
    <n v="0.34499999999999997"/>
    <n v="0.63600000000000001"/>
    <s v="DF"/>
    <x v="0"/>
    <x v="3"/>
  </r>
  <r>
    <s v="C106908"/>
    <n v="1589.11"/>
    <s v="servidor"/>
    <n v="6.99"/>
    <n v="368"/>
    <n v="1"/>
    <d v="2023-05-23T07:10:07"/>
    <d v="2024-12-11T16:22:13"/>
    <n v="0.14899999999999999"/>
    <n v="0.223"/>
    <s v="PI"/>
    <x v="0"/>
    <x v="1"/>
  </r>
  <r>
    <s v="C106909"/>
    <n v="165.41"/>
    <s v="assalariado"/>
    <n v="4.1900000000000004"/>
    <n v="641"/>
    <n v="4"/>
    <d v="2023-07-17T19:52:29"/>
    <d v="2024-03-11T00:47:04"/>
    <n v="0.10299999999999999"/>
    <n v="0.125"/>
    <s v="RS"/>
    <x v="0"/>
    <x v="2"/>
  </r>
  <r>
    <s v="C106910"/>
    <n v="1132.3399999999999"/>
    <s v="assalariado"/>
    <n v="2.44"/>
    <n v="694"/>
    <n v="2"/>
    <d v="2023-11-16T06:06:41"/>
    <d v="2025-09-22T21:28:16"/>
    <n v="0.437"/>
    <n v="0.37"/>
    <s v="SC"/>
    <x v="0"/>
    <x v="1"/>
  </r>
  <r>
    <s v="C106911"/>
    <n v="1868.99"/>
    <s v="pensionista"/>
    <n v="5.83"/>
    <n v="619"/>
    <n v="4"/>
    <d v="2024-12-16T13:34:19"/>
    <d v="2024-01-28T06:05:34"/>
    <n v="0.19600000000000001"/>
    <n v="0.54100000000000004"/>
    <s v="ES"/>
    <x v="0"/>
    <x v="0"/>
  </r>
  <r>
    <s v="C106912"/>
    <n v="2477.29"/>
    <s v="autônomo"/>
    <n v="31.54"/>
    <n v="460"/>
    <n v="1"/>
    <d v="2023-09-01T02:36:48"/>
    <d v="2024-01-30T14:27:32"/>
    <n v="0.122"/>
    <n v="0.52400000000000002"/>
    <s v="PI"/>
    <x v="1"/>
    <x v="0"/>
  </r>
  <r>
    <s v="C106913"/>
    <n v="1014.04"/>
    <s v="assalariado"/>
    <n v="3.58"/>
    <n v="515"/>
    <n v="1"/>
    <d v="2024-04-25T00:21:38"/>
    <d v="2023-09-05T22:40:16"/>
    <n v="0.60899999999999999"/>
    <n v="0.27800000000000002"/>
    <s v="MA"/>
    <x v="0"/>
    <x v="1"/>
  </r>
  <r>
    <s v="C106914"/>
    <n v="2032.53"/>
    <s v="assalariado"/>
    <n v="8.36"/>
    <n v="610"/>
    <n v="0"/>
    <d v="2025-02-09T11:23:25"/>
    <d v="2025-01-24T01:30:09"/>
    <n v="0.3"/>
    <n v="9.2999999999999999E-2"/>
    <s v="SP"/>
    <x v="0"/>
    <x v="2"/>
  </r>
  <r>
    <s v="C106915"/>
    <n v="2473.6799999999998"/>
    <s v="assalariado"/>
    <n v="11.04"/>
    <n v="887"/>
    <n v="1"/>
    <d v="2023-05-05T01:55:17"/>
    <d v="2023-02-12T22:42:26"/>
    <n v="0.186"/>
    <n v="0.29699999999999999"/>
    <s v="PR"/>
    <x v="0"/>
    <x v="1"/>
  </r>
  <r>
    <s v="C106916"/>
    <n v="664.09"/>
    <s v="assalariado"/>
    <n v="3.1"/>
    <n v="305"/>
    <n v="1"/>
    <d v="2024-04-21T13:46:23"/>
    <d v="2023-03-19T03:45:48"/>
    <n v="0.219"/>
    <n v="0.31900000000000001"/>
    <s v="SC"/>
    <x v="0"/>
    <x v="1"/>
  </r>
  <r>
    <s v="C106917"/>
    <n v="1206.55"/>
    <s v="servidor"/>
    <n v="22.5"/>
    <n v="846"/>
    <n v="2"/>
    <d v="2023-07-27T15:26:50"/>
    <d v="2025-10-23T08:10:09"/>
    <n v="0.36399999999999999"/>
    <n v="0.377"/>
    <s v="AL"/>
    <x v="1"/>
    <x v="1"/>
  </r>
  <r>
    <s v="C106918"/>
    <n v="385.93"/>
    <s v="autônomo"/>
    <n v="6.34"/>
    <n v="897"/>
    <n v="0"/>
    <d v="2023-01-17T20:25:53"/>
    <d v="2024-03-23T23:00:26"/>
    <n v="0.20699999999999999"/>
    <n v="0.33800000000000002"/>
    <s v="MG"/>
    <x v="0"/>
    <x v="1"/>
  </r>
  <r>
    <s v="C106919"/>
    <n v="254.69"/>
    <s v="pensionista"/>
    <n v="6.93"/>
    <n v="789"/>
    <n v="1"/>
    <d v="2023-11-02T05:35:13"/>
    <d v="2023-10-22T08:42:32"/>
    <n v="0.115"/>
    <n v="0.254"/>
    <s v="SC"/>
    <x v="0"/>
    <x v="1"/>
  </r>
  <r>
    <s v="C106920"/>
    <n v="1268.04"/>
    <s v="servidor"/>
    <n v="31.59"/>
    <n v="644"/>
    <n v="4"/>
    <d v="2024-05-03T13:50:05"/>
    <d v="2025-10-22T02:39:37"/>
    <n v="0.21"/>
    <n v="0.42299999999999999"/>
    <s v="AL"/>
    <x v="1"/>
    <x v="0"/>
  </r>
  <r>
    <s v="C106921"/>
    <n v="67.489999999999995"/>
    <s v="autônomo"/>
    <n v="0.23"/>
    <n v="813"/>
    <n v="2"/>
    <d v="2023-10-16T09:03:21"/>
    <d v="2023-01-16T04:10:12"/>
    <n v="0.39400000000000002"/>
    <n v="0.50600000000000001"/>
    <s v="PB"/>
    <x v="0"/>
    <x v="0"/>
  </r>
  <r>
    <s v="C106922"/>
    <n v="73.36"/>
    <s v="assalariado"/>
    <n v="12.35"/>
    <n v="819"/>
    <n v="4"/>
    <d v="2024-12-04T21:50:52"/>
    <d v="2024-03-22T11:38:35"/>
    <n v="0.38900000000000001"/>
    <n v="0.20100000000000001"/>
    <s v="MA"/>
    <x v="0"/>
    <x v="1"/>
  </r>
  <r>
    <s v="C106923"/>
    <n v="1106.9100000000001"/>
    <s v="assalariado"/>
    <n v="5.65"/>
    <n v="602"/>
    <n v="2"/>
    <d v="2025-04-27T22:47:18"/>
    <d v="2025-05-27T13:55:07"/>
    <n v="7.4999999999999997E-2"/>
    <n v="7.3999999999999996E-2"/>
    <s v="RJ"/>
    <x v="0"/>
    <x v="2"/>
  </r>
  <r>
    <s v="C106924"/>
    <n v="3494.3"/>
    <s v="assalariado"/>
    <n v="30.15"/>
    <n v="671"/>
    <n v="3"/>
    <d v="2024-07-11T02:37:53"/>
    <d v="2024-10-13T23:58:50"/>
    <n v="0.14699999999999999"/>
    <n v="0.59799999999999998"/>
    <s v="DF"/>
    <x v="1"/>
    <x v="0"/>
  </r>
  <r>
    <s v="C106925"/>
    <n v="600.25"/>
    <s v="pensionista"/>
    <n v="10.11"/>
    <n v="360"/>
    <n v="1"/>
    <d v="2025-06-16T09:05:52"/>
    <d v="2024-09-11T08:11:53"/>
    <n v="0.153"/>
    <n v="0.129"/>
    <s v="BA"/>
    <x v="0"/>
    <x v="2"/>
  </r>
  <r>
    <s v="C106926"/>
    <n v="1397.08"/>
    <s v="assalariado"/>
    <n v="25.83"/>
    <n v="736"/>
    <n v="3"/>
    <d v="2025-05-28T19:50:48"/>
    <d v="2023-03-08T21:20:35"/>
    <n v="0.13"/>
    <n v="0.23899999999999999"/>
    <s v="SC"/>
    <x v="1"/>
    <x v="1"/>
  </r>
  <r>
    <s v="C106927"/>
    <n v="3663.35"/>
    <s v="assalariado"/>
    <n v="21.76"/>
    <n v="300"/>
    <n v="2"/>
    <d v="2023-05-13T19:59:25"/>
    <d v="2024-03-15T23:37:32"/>
    <n v="0.30399999999999999"/>
    <n v="0.24199999999999999"/>
    <s v="DF"/>
    <x v="1"/>
    <x v="1"/>
  </r>
  <r>
    <s v="C106928"/>
    <n v="554.61"/>
    <s v="pensionista"/>
    <n v="20.7"/>
    <n v="536"/>
    <n v="1"/>
    <d v="2025-01-30T19:18:22"/>
    <d v="2023-12-27T09:58:41"/>
    <n v="0.35"/>
    <n v="4.4999999999999998E-2"/>
    <s v="BA"/>
    <x v="1"/>
    <x v="2"/>
  </r>
  <r>
    <s v="C106929"/>
    <n v="3897.35"/>
    <s v="assalariado"/>
    <n v="7.64"/>
    <n v="555"/>
    <n v="1"/>
    <d v="2025-03-23T09:51:03"/>
    <d v="2024-09-21T23:17:25"/>
    <n v="0.08"/>
    <n v="0.39300000000000002"/>
    <s v="SP"/>
    <x v="0"/>
    <x v="1"/>
  </r>
  <r>
    <s v="C106930"/>
    <n v="1573.01"/>
    <s v="assalariado"/>
    <n v="4.1100000000000003"/>
    <n v="771"/>
    <n v="2"/>
    <d v="2024-12-04T22:41:31"/>
    <d v="2024-07-04T09:56:14"/>
    <n v="6.3E-2"/>
    <n v="0.23400000000000001"/>
    <s v="RS"/>
    <x v="0"/>
    <x v="1"/>
  </r>
  <r>
    <s v="C106931"/>
    <n v="2448.96"/>
    <s v="assalariado"/>
    <n v="12.23"/>
    <n v="851"/>
    <n v="0"/>
    <d v="2024-02-13T03:42:46"/>
    <d v="2024-08-07T08:01:48"/>
    <n v="0.153"/>
    <n v="0.626"/>
    <s v="RJ"/>
    <x v="0"/>
    <x v="3"/>
  </r>
  <r>
    <s v="C106932"/>
    <n v="407.69"/>
    <s v="autônomo"/>
    <n v="3.79"/>
    <n v="328"/>
    <n v="2"/>
    <d v="2025-09-09T06:56:56"/>
    <d v="2024-10-27T00:25:00"/>
    <n v="0.66200000000000003"/>
    <n v="0.32"/>
    <s v="ES"/>
    <x v="0"/>
    <x v="1"/>
  </r>
  <r>
    <s v="C106933"/>
    <n v="2036.26"/>
    <s v="assalariado"/>
    <n v="19.78"/>
    <n v="564"/>
    <n v="0"/>
    <d v="2025-04-22T16:41:20"/>
    <d v="2024-11-03T12:28:30"/>
    <n v="0.156"/>
    <n v="0.17699999999999999"/>
    <s v="PB"/>
    <x v="0"/>
    <x v="2"/>
  </r>
  <r>
    <s v="C106934"/>
    <n v="573.02"/>
    <s v="pensionista"/>
    <n v="19.86"/>
    <n v="428"/>
    <n v="1"/>
    <d v="2024-12-29T09:03:06"/>
    <d v="2023-12-13T16:12:06"/>
    <n v="0.249"/>
    <n v="0.27500000000000002"/>
    <s v="CE"/>
    <x v="0"/>
    <x v="1"/>
  </r>
  <r>
    <s v="C106935"/>
    <n v="2205.12"/>
    <s v="pensionista"/>
    <n v="19.22"/>
    <n v="857"/>
    <n v="3"/>
    <d v="2024-09-13T05:56:15"/>
    <d v="2025-10-16T14:15:58"/>
    <n v="0.495"/>
    <n v="0.254"/>
    <s v="ES"/>
    <x v="0"/>
    <x v="1"/>
  </r>
  <r>
    <s v="C106936"/>
    <n v="390.8"/>
    <s v="autônomo"/>
    <n v="11.88"/>
    <n v="644"/>
    <n v="1"/>
    <d v="2025-01-30T14:52:50"/>
    <d v="2024-06-28T03:03:54"/>
    <n v="0.32900000000000001"/>
    <n v="0.34899999999999998"/>
    <s v="ES"/>
    <x v="0"/>
    <x v="1"/>
  </r>
  <r>
    <s v="C106937"/>
    <n v="1462.04"/>
    <s v="autônomo"/>
    <n v="13.55"/>
    <n v="371"/>
    <n v="1"/>
    <d v="2024-08-06T07:59:07"/>
    <d v="2024-09-16T21:12:01"/>
    <n v="0.29599999999999999"/>
    <n v="0.56299999999999994"/>
    <s v="ES"/>
    <x v="0"/>
    <x v="0"/>
  </r>
  <r>
    <s v="C106938"/>
    <n v="1251.52"/>
    <s v="pensionista"/>
    <n v="2.5"/>
    <n v="412"/>
    <n v="1"/>
    <d v="2024-10-17T10:49:47"/>
    <d v="2025-09-27T23:51:52"/>
    <n v="0.40699999999999997"/>
    <n v="0.21299999999999999"/>
    <s v="ES"/>
    <x v="0"/>
    <x v="1"/>
  </r>
  <r>
    <s v="C106939"/>
    <n v="871.71"/>
    <s v="pensionista"/>
    <n v="19.78"/>
    <n v="669"/>
    <n v="4"/>
    <d v="2025-08-18T20:12:15"/>
    <d v="2025-07-06T02:34:44"/>
    <n v="0.42299999999999999"/>
    <n v="0.17499999999999999"/>
    <s v="BA"/>
    <x v="0"/>
    <x v="2"/>
  </r>
  <r>
    <s v="C106940"/>
    <n v="1814.15"/>
    <s v="servidor"/>
    <n v="10.33"/>
    <n v="518"/>
    <n v="1"/>
    <d v="2024-04-21T18:37:36"/>
    <d v="2024-09-09T18:41:24"/>
    <n v="4.8000000000000001E-2"/>
    <n v="0.624"/>
    <s v="AM"/>
    <x v="0"/>
    <x v="3"/>
  </r>
  <r>
    <s v="C106941"/>
    <n v="3350.63"/>
    <s v="assalariado"/>
    <n v="17.66"/>
    <n v="852"/>
    <n v="1"/>
    <d v="2024-05-28T13:14:17"/>
    <d v="2025-10-08T23:12:55"/>
    <n v="3.9E-2"/>
    <n v="0.28000000000000003"/>
    <s v="SP"/>
    <x v="0"/>
    <x v="1"/>
  </r>
  <r>
    <s v="C106942"/>
    <n v="102.64"/>
    <s v="assalariado"/>
    <n v="36.39"/>
    <n v="729"/>
    <n v="1"/>
    <d v="2024-10-23T14:34:20"/>
    <d v="2024-07-22T18:41:44"/>
    <n v="0.20399999999999999"/>
    <n v="0.26400000000000001"/>
    <s v="ES"/>
    <x v="1"/>
    <x v="1"/>
  </r>
  <r>
    <s v="C106943"/>
    <n v="1071.49"/>
    <s v="assalariado"/>
    <n v="5.97"/>
    <n v="308"/>
    <n v="1"/>
    <d v="2023-05-01T21:55:19"/>
    <d v="2023-01-26T17:54:48"/>
    <n v="0.215"/>
    <n v="0.28599999999999998"/>
    <s v="MG"/>
    <x v="0"/>
    <x v="1"/>
  </r>
  <r>
    <s v="C106944"/>
    <n v="1966.03"/>
    <s v="pensionista"/>
    <n v="8.36"/>
    <n v="368"/>
    <n v="1"/>
    <d v="2025-01-28T06:08:13"/>
    <d v="2023-01-19T20:36:07"/>
    <n v="0.19"/>
    <n v="0.16300000000000001"/>
    <s v="SE"/>
    <x v="0"/>
    <x v="2"/>
  </r>
  <r>
    <s v="C106945"/>
    <n v="1359.33"/>
    <s v="autônomo"/>
    <n v="5.8"/>
    <n v="731"/>
    <n v="1"/>
    <d v="2023-02-25T23:13:34"/>
    <d v="2024-06-23T15:54:03"/>
    <n v="0.45100000000000001"/>
    <n v="0.57699999999999996"/>
    <s v="AM"/>
    <x v="0"/>
    <x v="0"/>
  </r>
  <r>
    <s v="C106946"/>
    <n v="526.98"/>
    <s v="servidor"/>
    <n v="20.62"/>
    <n v="335"/>
    <n v="1"/>
    <d v="2023-03-20T14:54:13"/>
    <d v="2023-12-18T03:41:09"/>
    <n v="0.39700000000000002"/>
    <n v="0.25700000000000001"/>
    <s v="RS"/>
    <x v="1"/>
    <x v="1"/>
  </r>
  <r>
    <s v="C106947"/>
    <n v="3951.25"/>
    <s v="assalariado"/>
    <n v="6.73"/>
    <n v="812"/>
    <n v="2"/>
    <d v="2023-04-06T08:40:02"/>
    <d v="2025-03-18T22:36:48"/>
    <n v="0.39100000000000001"/>
    <n v="2.8000000000000001E-2"/>
    <s v="SE"/>
    <x v="0"/>
    <x v="2"/>
  </r>
  <r>
    <s v="C106948"/>
    <n v="272.23"/>
    <s v="assalariado"/>
    <n v="9.4700000000000006"/>
    <n v="387"/>
    <n v="2"/>
    <d v="2023-07-23T13:10:11"/>
    <d v="2024-01-30T20:10:16"/>
    <n v="0.27400000000000002"/>
    <n v="0.42299999999999999"/>
    <s v="SE"/>
    <x v="0"/>
    <x v="0"/>
  </r>
  <r>
    <s v="C106949"/>
    <n v="1147.45"/>
    <s v="assalariado"/>
    <n v="29.82"/>
    <n v="387"/>
    <n v="1"/>
    <d v="2023-08-30T04:53:59"/>
    <d v="2023-05-19T23:35:11"/>
    <n v="0.39"/>
    <n v="0.2"/>
    <s v="SC"/>
    <x v="1"/>
    <x v="2"/>
  </r>
  <r>
    <s v="C106950"/>
    <n v="1070.0899999999999"/>
    <s v="assalariado"/>
    <n v="17.82"/>
    <n v="680"/>
    <n v="1"/>
    <d v="2025-06-11T21:00:22"/>
    <d v="2024-09-14T09:28:44"/>
    <n v="0.41099999999999998"/>
    <n v="0.18"/>
    <s v="SC"/>
    <x v="0"/>
    <x v="2"/>
  </r>
  <r>
    <s v="C106951"/>
    <n v="338.95"/>
    <s v="pensionista"/>
    <n v="8.52"/>
    <n v="682"/>
    <n v="3"/>
    <d v="2025-04-17T14:38:04"/>
    <d v="2024-09-01T14:27:28"/>
    <n v="0.39500000000000002"/>
    <n v="0.58799999999999997"/>
    <s v="SC"/>
    <x v="0"/>
    <x v="0"/>
  </r>
  <r>
    <s v="C106952"/>
    <n v="187.24"/>
    <s v="pensionista"/>
    <n v="5.78"/>
    <n v="611"/>
    <n v="2"/>
    <d v="2024-04-14T20:31:17"/>
    <d v="2024-09-06T07:40:24"/>
    <n v="3.2000000000000001E-2"/>
    <n v="0.253"/>
    <s v="SC"/>
    <x v="0"/>
    <x v="1"/>
  </r>
  <r>
    <s v="C106953"/>
    <n v="593.32000000000005"/>
    <s v="assalariado"/>
    <n v="13.75"/>
    <n v="486"/>
    <n v="1"/>
    <d v="2023-08-31T01:25:38"/>
    <d v="2024-06-18T13:36:16"/>
    <n v="0.224"/>
    <n v="0.74199999999999999"/>
    <s v="PR"/>
    <x v="0"/>
    <x v="3"/>
  </r>
  <r>
    <s v="C106954"/>
    <n v="3626.03"/>
    <s v="servidor"/>
    <n v="19.16"/>
    <n v="487"/>
    <n v="2"/>
    <d v="2024-12-29T02:02:44"/>
    <d v="2024-04-18T11:26:21"/>
    <n v="0.55800000000000005"/>
    <n v="0.128"/>
    <s v="CE"/>
    <x v="0"/>
    <x v="2"/>
  </r>
  <r>
    <s v="C106955"/>
    <n v="70.489999999999995"/>
    <s v="servidor"/>
    <n v="11.09"/>
    <n v="319"/>
    <n v="2"/>
    <d v="2023-04-04T03:04:56"/>
    <d v="2024-11-15T14:58:24"/>
    <n v="0.26200000000000001"/>
    <n v="0.60499999999999998"/>
    <s v="GO"/>
    <x v="0"/>
    <x v="3"/>
  </r>
  <r>
    <s v="C106956"/>
    <n v="313.73"/>
    <s v="assalariado"/>
    <n v="21.61"/>
    <n v="312"/>
    <n v="2"/>
    <d v="2025-04-07T07:26:20"/>
    <d v="2025-07-19T04:16:43"/>
    <n v="0.27300000000000002"/>
    <n v="0.16900000000000001"/>
    <s v="PE"/>
    <x v="1"/>
    <x v="2"/>
  </r>
  <r>
    <s v="C106957"/>
    <n v="1461.82"/>
    <s v="servidor"/>
    <n v="0.87"/>
    <n v="369"/>
    <n v="1"/>
    <d v="2023-07-02T20:50:08"/>
    <d v="2025-08-24T14:46:00"/>
    <n v="0.69699999999999995"/>
    <n v="0.50800000000000001"/>
    <s v="PB"/>
    <x v="0"/>
    <x v="0"/>
  </r>
  <r>
    <s v="C106958"/>
    <n v="2689.5"/>
    <s v="servidor"/>
    <n v="10.130000000000001"/>
    <n v="813"/>
    <n v="1"/>
    <d v="2024-02-25T17:56:23"/>
    <d v="2024-05-28T19:09:55"/>
    <n v="0.10199999999999999"/>
    <n v="0.34899999999999998"/>
    <s v="SP"/>
    <x v="0"/>
    <x v="1"/>
  </r>
  <r>
    <s v="C106959"/>
    <n v="489.72"/>
    <s v="pensionista"/>
    <n v="14.06"/>
    <n v="660"/>
    <n v="2"/>
    <d v="2025-01-08T11:28:01"/>
    <d v="2025-07-30T21:01:20"/>
    <n v="0.439"/>
    <n v="0.08"/>
    <s v="MG"/>
    <x v="0"/>
    <x v="2"/>
  </r>
  <r>
    <s v="C106960"/>
    <n v="1848.69"/>
    <s v="assalariado"/>
    <n v="19.75"/>
    <n v="659"/>
    <n v="1"/>
    <d v="2023-11-30T08:04:58"/>
    <d v="2023-09-22T09:10:24"/>
    <n v="0.27300000000000002"/>
    <n v="0.255"/>
    <s v="PE"/>
    <x v="0"/>
    <x v="1"/>
  </r>
  <r>
    <s v="C106961"/>
    <n v="1292.8900000000001"/>
    <s v="autônomo"/>
    <n v="10.27"/>
    <n v="580"/>
    <n v="2"/>
    <d v="2024-10-20T03:10:20"/>
    <d v="2023-10-22T13:31:43"/>
    <n v="0.59799999999999998"/>
    <n v="0.14099999999999999"/>
    <s v="GO"/>
    <x v="0"/>
    <x v="2"/>
  </r>
  <r>
    <s v="C106962"/>
    <n v="1252.3699999999999"/>
    <s v="assalariado"/>
    <n v="17.11"/>
    <n v="719"/>
    <n v="2"/>
    <d v="2023-03-04T16:48:40"/>
    <d v="2024-02-03T22:42:01"/>
    <n v="0.44400000000000001"/>
    <n v="0.62"/>
    <s v="SE"/>
    <x v="0"/>
    <x v="3"/>
  </r>
  <r>
    <s v="C106963"/>
    <n v="1134.6099999999999"/>
    <s v="servidor"/>
    <n v="6.41"/>
    <n v="857"/>
    <n v="1"/>
    <d v="2025-10-30T04:33:39"/>
    <d v="2024-02-20T07:09:47"/>
    <n v="0.26400000000000001"/>
    <n v="0.35599999999999998"/>
    <s v="ES"/>
    <x v="0"/>
    <x v="1"/>
  </r>
  <r>
    <s v="C106964"/>
    <n v="3415.15"/>
    <s v="servidor"/>
    <n v="2.33"/>
    <n v="398"/>
    <n v="2"/>
    <d v="2023-12-16T22:33:31"/>
    <d v="2023-05-16T10:57:33"/>
    <n v="0.6"/>
    <n v="0.13300000000000001"/>
    <s v="PR"/>
    <x v="0"/>
    <x v="2"/>
  </r>
  <r>
    <s v="C106965"/>
    <n v="3565.27"/>
    <s v="assalariado"/>
    <n v="4.92"/>
    <n v="388"/>
    <n v="1"/>
    <d v="2024-09-29T13:16:55"/>
    <d v="2025-11-01T11:25:39"/>
    <n v="0.14699999999999999"/>
    <n v="0.47899999999999998"/>
    <s v="DF"/>
    <x v="0"/>
    <x v="0"/>
  </r>
  <r>
    <s v="C106966"/>
    <n v="1073.75"/>
    <s v="assalariado"/>
    <n v="1.3"/>
    <n v="896"/>
    <n v="2"/>
    <d v="2024-07-07T10:57:10"/>
    <d v="2024-03-26T13:09:15"/>
    <n v="0.217"/>
    <n v="0.61699999999999999"/>
    <s v="RN"/>
    <x v="0"/>
    <x v="3"/>
  </r>
  <r>
    <s v="C106967"/>
    <n v="832.44"/>
    <s v="servidor"/>
    <n v="7.05"/>
    <n v="689"/>
    <n v="2"/>
    <d v="2025-08-23T20:11:03"/>
    <d v="2026-02-18T09:35:19"/>
    <n v="4.0000000000000001E-3"/>
    <n v="0.17499999999999999"/>
    <s v="PE"/>
    <x v="0"/>
    <x v="2"/>
  </r>
  <r>
    <s v="C106968"/>
    <n v="1714.46"/>
    <s v="servidor"/>
    <n v="13.02"/>
    <n v="384"/>
    <n v="2"/>
    <d v="2023-05-31T00:32:30"/>
    <d v="2024-02-04T20:54:26"/>
    <n v="0.42099999999999999"/>
    <n v="0.13200000000000001"/>
    <s v="SC"/>
    <x v="0"/>
    <x v="2"/>
  </r>
  <r>
    <s v="C106969"/>
    <n v="2436.5500000000002"/>
    <s v="assalariado"/>
    <n v="8"/>
    <n v="634"/>
    <n v="3"/>
    <d v="2025-01-20T17:59:47"/>
    <d v="2024-03-12T21:41:50"/>
    <n v="0.40300000000000002"/>
    <n v="0.499"/>
    <s v="AL"/>
    <x v="0"/>
    <x v="0"/>
  </r>
  <r>
    <s v="C106970"/>
    <n v="620.23"/>
    <s v="autônomo"/>
    <n v="24.57"/>
    <n v="761"/>
    <n v="1"/>
    <d v="2024-05-19T08:21:36"/>
    <d v="2025-11-30T03:53:35"/>
    <n v="2.8000000000000001E-2"/>
    <n v="0.56399999999999995"/>
    <s v="RS"/>
    <x v="1"/>
    <x v="0"/>
  </r>
  <r>
    <s v="C106971"/>
    <n v="582.57000000000005"/>
    <s v="assalariado"/>
    <n v="0.77"/>
    <n v="873"/>
    <n v="3"/>
    <d v="2025-01-01T05:09:00"/>
    <d v="2024-11-02T21:36:40"/>
    <n v="0.41099999999999998"/>
    <n v="0.38100000000000001"/>
    <s v="MG"/>
    <x v="0"/>
    <x v="1"/>
  </r>
  <r>
    <s v="C106972"/>
    <n v="2135.21"/>
    <s v="assalariado"/>
    <n v="0.97"/>
    <n v="364"/>
    <n v="1"/>
    <d v="2023-03-17T03:21:47"/>
    <d v="2024-10-14T09:14:13"/>
    <n v="0.28199999999999997"/>
    <n v="0.32800000000000001"/>
    <s v="RS"/>
    <x v="0"/>
    <x v="1"/>
  </r>
  <r>
    <s v="C106973"/>
    <n v="451.27"/>
    <s v="assalariado"/>
    <n v="45.17"/>
    <n v="494"/>
    <n v="2"/>
    <d v="2024-04-19T05:30:32"/>
    <d v="2024-01-25T19:25:55"/>
    <n v="0.23699999999999999"/>
    <n v="0.30399999999999999"/>
    <s v="RS"/>
    <x v="2"/>
    <x v="1"/>
  </r>
  <r>
    <s v="C106974"/>
    <n v="1074.6199999999999"/>
    <s v="assalariado"/>
    <n v="1.35"/>
    <n v="497"/>
    <n v="3"/>
    <d v="2024-10-26T08:41:25"/>
    <d v="2023-11-17T11:39:53"/>
    <n v="0.311"/>
    <n v="0.251"/>
    <s v="BA"/>
    <x v="0"/>
    <x v="1"/>
  </r>
  <r>
    <s v="C106975"/>
    <n v="621.5"/>
    <s v="assalariado"/>
    <n v="36.33"/>
    <n v="895"/>
    <n v="1"/>
    <d v="2023-11-24T08:44:55"/>
    <d v="2023-09-06T02:41:58"/>
    <n v="0.46700000000000003"/>
    <n v="0.69199999999999995"/>
    <s v="ES"/>
    <x v="1"/>
    <x v="3"/>
  </r>
  <r>
    <s v="C106976"/>
    <n v="1730.06"/>
    <s v="autônomo"/>
    <n v="31.34"/>
    <n v="497"/>
    <n v="4"/>
    <d v="2023-03-13T06:40:27"/>
    <d v="2024-09-02T14:13:21"/>
    <n v="0.27400000000000002"/>
    <n v="0.40699999999999997"/>
    <s v="GO"/>
    <x v="1"/>
    <x v="0"/>
  </r>
  <r>
    <s v="C106977"/>
    <n v="202"/>
    <s v="assalariado"/>
    <n v="45.32"/>
    <n v="892"/>
    <n v="1"/>
    <d v="2025-08-08T01:49:01"/>
    <d v="2025-10-09T19:31:25"/>
    <n v="0.19800000000000001"/>
    <n v="0.121"/>
    <s v="DF"/>
    <x v="2"/>
    <x v="2"/>
  </r>
  <r>
    <s v="C106978"/>
    <n v="67.09"/>
    <s v="assalariado"/>
    <n v="9.0299999999999994"/>
    <n v="631"/>
    <n v="4"/>
    <d v="2024-05-20T19:05:06"/>
    <d v="2024-11-08T14:58:09"/>
    <n v="0.495"/>
    <n v="0.84299999999999997"/>
    <s v="PI"/>
    <x v="0"/>
    <x v="4"/>
  </r>
  <r>
    <s v="C106979"/>
    <n v="1097.26"/>
    <s v="assalariado"/>
    <n v="7.15"/>
    <n v="794"/>
    <n v="1"/>
    <d v="2023-04-14T18:14:41"/>
    <d v="2024-10-03T02:48:40"/>
    <n v="0.19500000000000001"/>
    <n v="0.80300000000000005"/>
    <s v="PE"/>
    <x v="0"/>
    <x v="4"/>
  </r>
  <r>
    <s v="C106980"/>
    <n v="3337.55"/>
    <s v="assalariado"/>
    <n v="7.4"/>
    <n v="560"/>
    <n v="1"/>
    <d v="2025-06-10T03:11:36"/>
    <d v="2024-05-14T07:26:51"/>
    <n v="0.23100000000000001"/>
    <n v="0.184"/>
    <s v="PI"/>
    <x v="0"/>
    <x v="2"/>
  </r>
  <r>
    <s v="C106981"/>
    <n v="1012.91"/>
    <s v="assalariado"/>
    <n v="6.46"/>
    <n v="819"/>
    <n v="1"/>
    <d v="2024-05-15T14:52:20"/>
    <d v="2025-04-08T15:03:59"/>
    <n v="0.26800000000000002"/>
    <n v="0.3"/>
    <s v="AM"/>
    <x v="0"/>
    <x v="1"/>
  </r>
  <r>
    <s v="C106982"/>
    <n v="608.22"/>
    <s v="assalariado"/>
    <n v="24.17"/>
    <n v="826"/>
    <n v="1"/>
    <d v="2024-03-14T18:13:13"/>
    <d v="2023-07-31T20:56:42"/>
    <n v="0.41199999999999998"/>
    <n v="0.73099999999999998"/>
    <s v="CE"/>
    <x v="1"/>
    <x v="3"/>
  </r>
  <r>
    <s v="C106983"/>
    <n v="930.89"/>
    <s v="assalariado"/>
    <n v="24.27"/>
    <n v="808"/>
    <n v="1"/>
    <d v="2023-05-26T05:53:41"/>
    <d v="2024-01-11T09:44:52"/>
    <n v="0.46800000000000003"/>
    <n v="0.72499999999999998"/>
    <s v="SC"/>
    <x v="1"/>
    <x v="3"/>
  </r>
  <r>
    <s v="C106984"/>
    <n v="1914.73"/>
    <s v="autônomo"/>
    <n v="27.1"/>
    <n v="377"/>
    <n v="3"/>
    <d v="2024-11-22T10:22:54"/>
    <d v="2024-01-12T16:08:00"/>
    <n v="0.54800000000000004"/>
    <n v="0.33800000000000002"/>
    <s v="AM"/>
    <x v="1"/>
    <x v="1"/>
  </r>
  <r>
    <s v="C106985"/>
    <n v="939.75"/>
    <s v="autônomo"/>
    <n v="6.86"/>
    <n v="475"/>
    <n v="3"/>
    <d v="2025-03-05T09:09:22"/>
    <d v="2025-01-09T16:55:07"/>
    <n v="0.42"/>
    <n v="0.29499999999999998"/>
    <s v="PA"/>
    <x v="0"/>
    <x v="1"/>
  </r>
  <r>
    <s v="C106986"/>
    <n v="1470.27"/>
    <s v="assalariado"/>
    <n v="12.5"/>
    <n v="343"/>
    <n v="0"/>
    <d v="2024-10-22T23:24:47"/>
    <d v="2023-08-23T23:34:47"/>
    <n v="3.4000000000000002E-2"/>
    <n v="0.20300000000000001"/>
    <s v="RJ"/>
    <x v="0"/>
    <x v="1"/>
  </r>
  <r>
    <s v="C106987"/>
    <n v="1830.4"/>
    <s v="autônomo"/>
    <n v="3.02"/>
    <n v="309"/>
    <n v="4"/>
    <d v="2023-06-19T07:11:49"/>
    <d v="2025-09-03T01:45:50"/>
    <n v="0.10199999999999999"/>
    <n v="0.158"/>
    <s v="PR"/>
    <x v="0"/>
    <x v="2"/>
  </r>
  <r>
    <s v="C106988"/>
    <n v="939.63"/>
    <s v="assalariado"/>
    <n v="11.67"/>
    <n v="553"/>
    <n v="1"/>
    <d v="2025-01-21T14:27:50"/>
    <d v="2025-09-07T11:14:07"/>
    <n v="0.20499999999999999"/>
    <n v="0.36899999999999999"/>
    <s v="ES"/>
    <x v="0"/>
    <x v="1"/>
  </r>
  <r>
    <s v="C106989"/>
    <n v="1897.31"/>
    <s v="assalariado"/>
    <n v="43.96"/>
    <n v="794"/>
    <n v="1"/>
    <d v="2023-02-28T04:27:01"/>
    <d v="2024-10-06T13:49:08"/>
    <n v="0.59"/>
    <n v="0.40899999999999997"/>
    <s v="PB"/>
    <x v="2"/>
    <x v="0"/>
  </r>
  <r>
    <s v="C106990"/>
    <n v="283.63"/>
    <s v="pensionista"/>
    <n v="22.85"/>
    <n v="820"/>
    <n v="2"/>
    <d v="2023-01-04T02:46:23"/>
    <d v="2025-02-26T22:11:17"/>
    <n v="0.14199999999999999"/>
    <n v="8.8999999999999996E-2"/>
    <s v="CE"/>
    <x v="1"/>
    <x v="2"/>
  </r>
  <r>
    <s v="C106991"/>
    <n v="1350.31"/>
    <s v="autônomo"/>
    <n v="11.87"/>
    <n v="775"/>
    <n v="1"/>
    <d v="2024-12-10T07:09:19"/>
    <d v="2024-08-18T18:22:49"/>
    <n v="0.41199999999999998"/>
    <n v="0.188"/>
    <s v="PI"/>
    <x v="0"/>
    <x v="2"/>
  </r>
  <r>
    <s v="C106992"/>
    <n v="102.35"/>
    <s v="assalariado"/>
    <n v="24.42"/>
    <n v="652"/>
    <n v="1"/>
    <d v="2024-12-27T08:59:00"/>
    <d v="2025-07-21T10:48:49"/>
    <n v="0.153"/>
    <n v="0.51700000000000002"/>
    <s v="BA"/>
    <x v="1"/>
    <x v="0"/>
  </r>
  <r>
    <s v="C106993"/>
    <n v="732.51"/>
    <s v="servidor"/>
    <n v="16.88"/>
    <n v="321"/>
    <n v="1"/>
    <d v="2023-01-31T18:21:48"/>
    <d v="2023-09-11T21:53:02"/>
    <n v="0.223"/>
    <n v="0.1"/>
    <s v="SC"/>
    <x v="0"/>
    <x v="2"/>
  </r>
  <r>
    <s v="C106994"/>
    <n v="78.05"/>
    <s v="servidor"/>
    <n v="21.48"/>
    <n v="619"/>
    <n v="2"/>
    <d v="2025-06-22T12:08:17"/>
    <d v="2025-12-04T10:38:42"/>
    <n v="0.43"/>
    <n v="0.26700000000000002"/>
    <s v="PE"/>
    <x v="1"/>
    <x v="1"/>
  </r>
  <r>
    <s v="C106995"/>
    <n v="1063.1300000000001"/>
    <s v="assalariado"/>
    <n v="26.51"/>
    <n v="450"/>
    <n v="2"/>
    <d v="2025-09-10T06:14:00"/>
    <d v="2023-12-16T10:59:40"/>
    <n v="0.161"/>
    <n v="6.0999999999999999E-2"/>
    <s v="MA"/>
    <x v="1"/>
    <x v="2"/>
  </r>
  <r>
    <s v="C106996"/>
    <n v="411.82"/>
    <s v="pensionista"/>
    <n v="25.7"/>
    <n v="578"/>
    <n v="0"/>
    <d v="2023-02-09T23:25:38"/>
    <d v="2026-01-13T23:17:19"/>
    <n v="0.122"/>
    <n v="0.34300000000000003"/>
    <s v="SP"/>
    <x v="1"/>
    <x v="1"/>
  </r>
  <r>
    <s v="C106997"/>
    <n v="1165.5899999999999"/>
    <s v="assalariado"/>
    <n v="4.75"/>
    <n v="816"/>
    <n v="2"/>
    <d v="2023-06-10T22:25:35"/>
    <d v="2025-09-05T03:55:00"/>
    <n v="0.41299999999999998"/>
    <n v="0.19600000000000001"/>
    <s v="RN"/>
    <x v="0"/>
    <x v="2"/>
  </r>
  <r>
    <s v="C106998"/>
    <n v="238.29"/>
    <s v="assalariado"/>
    <n v="2.37"/>
    <n v="426"/>
    <n v="3"/>
    <d v="2024-04-05T06:52:36"/>
    <d v="2024-11-28T10:03:23"/>
    <n v="0.42299999999999999"/>
    <n v="0.45900000000000002"/>
    <s v="PE"/>
    <x v="0"/>
    <x v="0"/>
  </r>
  <r>
    <s v="C106999"/>
    <n v="195.35"/>
    <s v="assalariado"/>
    <n v="20.76"/>
    <n v="505"/>
    <n v="2"/>
    <d v="2025-04-23T05:02:25"/>
    <d v="2023-11-04T10:49:00"/>
    <n v="0.13900000000000001"/>
    <n v="0.37"/>
    <s v="PR"/>
    <x v="1"/>
    <x v="1"/>
  </r>
  <r>
    <s v="C107000"/>
    <n v="155.46"/>
    <s v="assalariado"/>
    <n v="29.7"/>
    <n v="376"/>
    <n v="1"/>
    <d v="2023-11-03T11:05:36"/>
    <d v="2025-02-19T16:19:30"/>
    <n v="0.42599999999999999"/>
    <n v="0.10100000000000001"/>
    <s v="MG"/>
    <x v="1"/>
    <x v="2"/>
  </r>
  <r>
    <s v="C107001"/>
    <n v="70.97"/>
    <s v="assalariado"/>
    <n v="8.52"/>
    <n v="778"/>
    <n v="1"/>
    <d v="2024-02-26T22:06:24"/>
    <d v="2025-02-09T07:09:21"/>
    <n v="0.06"/>
    <n v="0.248"/>
    <s v="AL"/>
    <x v="0"/>
    <x v="1"/>
  </r>
  <r>
    <s v="C107002"/>
    <n v="902.09"/>
    <s v="assalariado"/>
    <n v="15.74"/>
    <n v="368"/>
    <n v="1"/>
    <d v="2023-11-09T11:25:07"/>
    <d v="2024-10-22T23:11:03"/>
    <n v="0.22"/>
    <n v="0.70599999999999996"/>
    <s v="SC"/>
    <x v="0"/>
    <x v="3"/>
  </r>
  <r>
    <s v="C107003"/>
    <n v="924.66"/>
    <s v="servidor"/>
    <n v="28.25"/>
    <n v="714"/>
    <n v="1"/>
    <d v="2024-03-21T07:17:01"/>
    <d v="2024-07-14T08:04:10"/>
    <n v="0.36299999999999999"/>
    <n v="5.7000000000000002E-2"/>
    <s v="MA"/>
    <x v="1"/>
    <x v="2"/>
  </r>
  <r>
    <s v="C107004"/>
    <n v="1404.73"/>
    <s v="assalariado"/>
    <n v="12.54"/>
    <n v="311"/>
    <n v="3"/>
    <d v="2023-06-15T10:10:53"/>
    <d v="2025-09-28T19:29:21"/>
    <n v="0.18"/>
    <n v="0.22600000000000001"/>
    <s v="DF"/>
    <x v="0"/>
    <x v="1"/>
  </r>
  <r>
    <s v="C107005"/>
    <n v="205.91"/>
    <s v="servidor"/>
    <n v="9.0299999999999994"/>
    <n v="856"/>
    <n v="1"/>
    <d v="2023-12-22T20:23:01"/>
    <d v="2025-04-16T00:55:45"/>
    <n v="0.71499999999999997"/>
    <n v="0.19600000000000001"/>
    <s v="ES"/>
    <x v="0"/>
    <x v="2"/>
  </r>
  <r>
    <s v="C107006"/>
    <n v="1287.6099999999999"/>
    <s v="assalariado"/>
    <n v="26.8"/>
    <n v="782"/>
    <n v="1"/>
    <d v="2024-04-09T09:13:57"/>
    <d v="2024-12-02T14:40:46"/>
    <n v="0.34699999999999998"/>
    <n v="3.1E-2"/>
    <s v="RS"/>
    <x v="1"/>
    <x v="2"/>
  </r>
  <r>
    <s v="C107007"/>
    <n v="256.63"/>
    <s v="pensionista"/>
    <n v="14.48"/>
    <n v="535"/>
    <n v="1"/>
    <d v="2023-10-26T23:33:15"/>
    <d v="2023-03-26T01:19:14"/>
    <n v="0.27700000000000002"/>
    <n v="0.53100000000000003"/>
    <s v="RN"/>
    <x v="0"/>
    <x v="0"/>
  </r>
  <r>
    <s v="C107008"/>
    <n v="108.04"/>
    <s v="autônomo"/>
    <n v="20.61"/>
    <n v="609"/>
    <n v="2"/>
    <d v="2025-05-15T12:24:49"/>
    <d v="2024-03-27T20:26:29"/>
    <n v="0.30399999999999999"/>
    <n v="0.33200000000000002"/>
    <s v="PE"/>
    <x v="1"/>
    <x v="1"/>
  </r>
  <r>
    <s v="C107009"/>
    <n v="1088.0999999999999"/>
    <s v="assalariado"/>
    <n v="8.2799999999999994"/>
    <n v="502"/>
    <n v="3"/>
    <d v="2024-07-18T05:26:42"/>
    <d v="2024-04-22T02:40:23"/>
    <n v="0.46700000000000003"/>
    <n v="0.26300000000000001"/>
    <s v="PR"/>
    <x v="0"/>
    <x v="1"/>
  </r>
  <r>
    <s v="C107010"/>
    <n v="1452.2"/>
    <s v="servidor"/>
    <n v="21.45"/>
    <n v="417"/>
    <n v="4"/>
    <d v="2025-07-11T20:40:00"/>
    <d v="2025-09-13T16:52:00"/>
    <n v="0.44800000000000001"/>
    <n v="0.32400000000000001"/>
    <s v="MA"/>
    <x v="1"/>
    <x v="1"/>
  </r>
  <r>
    <s v="C107011"/>
    <n v="237.07"/>
    <s v="assalariado"/>
    <n v="9.89"/>
    <n v="409"/>
    <n v="1"/>
    <d v="2023-12-29T21:33:38"/>
    <d v="2025-11-01T00:14:47"/>
    <n v="5.0999999999999997E-2"/>
    <n v="9.1999999999999998E-2"/>
    <s v="SC"/>
    <x v="0"/>
    <x v="2"/>
  </r>
  <r>
    <s v="C107012"/>
    <n v="864.99"/>
    <s v="autônomo"/>
    <n v="6"/>
    <n v="831"/>
    <n v="1"/>
    <d v="2024-04-18T11:55:10"/>
    <d v="2025-04-15T19:48:31"/>
    <n v="0.53500000000000003"/>
    <n v="0.379"/>
    <s v="CE"/>
    <x v="0"/>
    <x v="1"/>
  </r>
  <r>
    <s v="C107013"/>
    <n v="894.49"/>
    <s v="assalariado"/>
    <n v="10.66"/>
    <n v="405"/>
    <n v="5"/>
    <d v="2023-10-24T23:10:06"/>
    <d v="2024-06-07T10:48:04"/>
    <n v="0.112"/>
    <n v="0.28100000000000003"/>
    <s v="AL"/>
    <x v="0"/>
    <x v="1"/>
  </r>
  <r>
    <s v="C107014"/>
    <n v="659.76"/>
    <s v="assalariado"/>
    <n v="15.37"/>
    <n v="671"/>
    <n v="4"/>
    <d v="2024-12-27T06:35:56"/>
    <d v="2025-03-21T11:04:21"/>
    <n v="0.42199999999999999"/>
    <n v="0.47099999999999997"/>
    <s v="SP"/>
    <x v="0"/>
    <x v="0"/>
  </r>
  <r>
    <s v="C107015"/>
    <n v="166.85"/>
    <s v="assalariado"/>
    <n v="8.0399999999999991"/>
    <n v="766"/>
    <n v="3"/>
    <d v="2025-03-02T21:00:13"/>
    <d v="2024-06-19T13:27:28"/>
    <n v="0.13200000000000001"/>
    <n v="0.44400000000000001"/>
    <s v="PR"/>
    <x v="0"/>
    <x v="0"/>
  </r>
  <r>
    <s v="C107016"/>
    <n v="883.95"/>
    <s v="assalariado"/>
    <n v="10.77"/>
    <n v="526"/>
    <n v="3"/>
    <d v="2024-05-26T11:11:23"/>
    <d v="2023-04-09T10:08:14"/>
    <n v="8.5999999999999993E-2"/>
    <n v="9.2999999999999999E-2"/>
    <s v="PB"/>
    <x v="0"/>
    <x v="2"/>
  </r>
  <r>
    <s v="C107017"/>
    <n v="458.91"/>
    <s v="assalariado"/>
    <n v="18.18"/>
    <n v="679"/>
    <n v="2"/>
    <d v="2023-10-22T21:49:57"/>
    <d v="2025-05-01T10:48:40"/>
    <n v="0.25700000000000001"/>
    <n v="0.66200000000000003"/>
    <s v="MA"/>
    <x v="0"/>
    <x v="3"/>
  </r>
  <r>
    <s v="C107018"/>
    <n v="793.39"/>
    <s v="servidor"/>
    <n v="1.07"/>
    <n v="778"/>
    <n v="1"/>
    <d v="2023-05-27T07:17:25"/>
    <d v="2024-09-15T20:06:41"/>
    <n v="0.44400000000000001"/>
    <n v="0.39600000000000002"/>
    <s v="RN"/>
    <x v="0"/>
    <x v="1"/>
  </r>
  <r>
    <s v="C107019"/>
    <n v="463.61"/>
    <s v="servidor"/>
    <n v="33.82"/>
    <n v="768"/>
    <n v="1"/>
    <d v="2025-01-12T07:26:42"/>
    <d v="2025-04-13T09:21:07"/>
    <n v="0.14499999999999999"/>
    <n v="0.48499999999999999"/>
    <s v="SP"/>
    <x v="1"/>
    <x v="0"/>
  </r>
  <r>
    <s v="C107020"/>
    <n v="591.53"/>
    <s v="assalariado"/>
    <n v="23.69"/>
    <n v="405"/>
    <n v="2"/>
    <d v="2025-08-24T01:11:10"/>
    <d v="2024-03-20T02:28:05"/>
    <n v="0.58199999999999996"/>
    <n v="0.311"/>
    <s v="AM"/>
    <x v="1"/>
    <x v="1"/>
  </r>
  <r>
    <s v="C107021"/>
    <n v="3212.11"/>
    <s v="servidor"/>
    <n v="25.84"/>
    <n v="727"/>
    <n v="1"/>
    <d v="2023-08-17T10:47:03"/>
    <d v="2025-10-20T13:03:53"/>
    <n v="0.219"/>
    <n v="0.186"/>
    <s v="PE"/>
    <x v="1"/>
    <x v="2"/>
  </r>
  <r>
    <s v="C107022"/>
    <n v="2973.57"/>
    <s v="autônomo"/>
    <n v="41.14"/>
    <n v="308"/>
    <n v="0"/>
    <d v="2025-09-05T02:53:50"/>
    <d v="2025-05-22T22:56:49"/>
    <n v="0.64500000000000002"/>
    <n v="2.7E-2"/>
    <s v="CE"/>
    <x v="2"/>
    <x v="2"/>
  </r>
  <r>
    <s v="C107023"/>
    <n v="474.16"/>
    <s v="pensionista"/>
    <n v="7.68"/>
    <n v="417"/>
    <n v="1"/>
    <d v="2023-12-05T21:53:05"/>
    <d v="2025-02-13T00:54:25"/>
    <n v="0.32200000000000001"/>
    <n v="0.35399999999999998"/>
    <s v="MA"/>
    <x v="0"/>
    <x v="1"/>
  </r>
  <r>
    <s v="C107024"/>
    <n v="523.08000000000004"/>
    <s v="servidor"/>
    <n v="14.49"/>
    <n v="402"/>
    <n v="1"/>
    <d v="2023-05-24T15:39:16"/>
    <d v="2025-02-18T23:01:22"/>
    <n v="0.122"/>
    <n v="0.53300000000000003"/>
    <s v="RJ"/>
    <x v="0"/>
    <x v="0"/>
  </r>
  <r>
    <s v="C107025"/>
    <n v="3808.86"/>
    <s v="autônomo"/>
    <n v="19.850000000000001"/>
    <n v="746"/>
    <n v="2"/>
    <d v="2024-10-10T00:36:53"/>
    <d v="2024-08-10T06:05:05"/>
    <n v="6.3E-2"/>
    <n v="0.34699999999999998"/>
    <s v="AM"/>
    <x v="0"/>
    <x v="1"/>
  </r>
  <r>
    <s v="C107026"/>
    <n v="760.23"/>
    <s v="assalariado"/>
    <n v="29.55"/>
    <n v="481"/>
    <n v="1"/>
    <d v="2024-01-07T10:30:34"/>
    <d v="2025-02-21T03:16:05"/>
    <n v="0.36"/>
    <n v="0.11700000000000001"/>
    <s v="SP"/>
    <x v="1"/>
    <x v="2"/>
  </r>
  <r>
    <s v="C107027"/>
    <n v="525.92999999999995"/>
    <s v="autônomo"/>
    <n v="11.4"/>
    <n v="774"/>
    <n v="4"/>
    <d v="2023-02-20T09:10:26"/>
    <d v="2024-01-29T01:34:34"/>
    <n v="0.214"/>
    <n v="0.624"/>
    <s v="AL"/>
    <x v="0"/>
    <x v="3"/>
  </r>
  <r>
    <s v="C107028"/>
    <n v="1410.79"/>
    <s v="autônomo"/>
    <n v="21.1"/>
    <n v="542"/>
    <n v="4"/>
    <d v="2024-02-28T14:05:20"/>
    <d v="2025-02-23T23:24:52"/>
    <n v="0.40500000000000003"/>
    <n v="0.41099999999999998"/>
    <s v="MA"/>
    <x v="1"/>
    <x v="0"/>
  </r>
  <r>
    <s v="C107029"/>
    <n v="111.34"/>
    <s v="pensionista"/>
    <n v="13.96"/>
    <n v="349"/>
    <n v="4"/>
    <d v="2023-02-12T01:31:36"/>
    <d v="2025-09-06T18:37:28"/>
    <n v="0.311"/>
    <n v="0.35899999999999999"/>
    <s v="ES"/>
    <x v="0"/>
    <x v="1"/>
  </r>
  <r>
    <s v="C107030"/>
    <n v="67.47"/>
    <s v="autônomo"/>
    <n v="34.07"/>
    <n v="587"/>
    <n v="3"/>
    <d v="2025-08-13T17:23:32"/>
    <d v="2024-04-16T09:17:08"/>
    <n v="0.13200000000000001"/>
    <n v="0.71799999999999997"/>
    <s v="RS"/>
    <x v="1"/>
    <x v="3"/>
  </r>
  <r>
    <s v="C107031"/>
    <n v="50.37"/>
    <s v="assalariado"/>
    <n v="21.72"/>
    <n v="757"/>
    <n v="2"/>
    <d v="2023-04-07T05:56:02"/>
    <d v="2023-09-01T21:06:57"/>
    <n v="0.47199999999999998"/>
    <n v="0.67800000000000005"/>
    <s v="SC"/>
    <x v="1"/>
    <x v="3"/>
  </r>
  <r>
    <s v="C107032"/>
    <n v="432.04"/>
    <s v="assalariado"/>
    <n v="21.68"/>
    <n v="540"/>
    <n v="2"/>
    <d v="2024-05-24T16:48:33"/>
    <d v="2025-01-21T19:04:54"/>
    <n v="0.33600000000000002"/>
    <n v="0.32200000000000001"/>
    <s v="RN"/>
    <x v="1"/>
    <x v="1"/>
  </r>
  <r>
    <s v="C107033"/>
    <n v="122.15"/>
    <s v="autônomo"/>
    <n v="4.4800000000000004"/>
    <n v="567"/>
    <n v="1"/>
    <d v="2023-11-04T03:17:09"/>
    <d v="2024-02-13T16:14:26"/>
    <n v="0.124"/>
    <n v="0.34599999999999997"/>
    <s v="PI"/>
    <x v="0"/>
    <x v="1"/>
  </r>
  <r>
    <s v="C107034"/>
    <n v="2520.44"/>
    <s v="servidor"/>
    <n v="26.91"/>
    <n v="596"/>
    <n v="1"/>
    <d v="2023-09-10T16:16:33"/>
    <d v="2023-07-21T00:19:54"/>
    <n v="0.19900000000000001"/>
    <n v="0.438"/>
    <s v="MA"/>
    <x v="1"/>
    <x v="0"/>
  </r>
  <r>
    <s v="C107035"/>
    <n v="398.5"/>
    <s v="assalariado"/>
    <n v="1.94"/>
    <n v="855"/>
    <n v="5"/>
    <d v="2023-05-03T06:59:30"/>
    <d v="2024-05-25T21:07:46"/>
    <n v="0.13100000000000001"/>
    <n v="0.193"/>
    <s v="MG"/>
    <x v="0"/>
    <x v="2"/>
  </r>
  <r>
    <s v="C107036"/>
    <n v="753.29"/>
    <s v="servidor"/>
    <n v="19.89"/>
    <n v="574"/>
    <n v="2"/>
    <d v="2024-05-28T22:35:10"/>
    <d v="2023-06-17T21:42:01"/>
    <n v="0.17899999999999999"/>
    <n v="0.54800000000000004"/>
    <s v="CE"/>
    <x v="0"/>
    <x v="0"/>
  </r>
  <r>
    <s v="C107037"/>
    <n v="644.75"/>
    <s v="autônomo"/>
    <n v="15.77"/>
    <n v="735"/>
    <n v="1"/>
    <d v="2023-11-12T01:41:31"/>
    <d v="2024-02-21T03:50:01"/>
    <n v="0.19600000000000001"/>
    <n v="0.129"/>
    <s v="DF"/>
    <x v="0"/>
    <x v="2"/>
  </r>
  <r>
    <s v="C107038"/>
    <n v="2506.81"/>
    <s v="assalariado"/>
    <n v="27.47"/>
    <n v="528"/>
    <n v="1"/>
    <d v="2025-06-21T22:37:30"/>
    <d v="2024-06-04T02:37:18"/>
    <n v="0.34799999999999998"/>
    <n v="0.60599999999999998"/>
    <s v="DF"/>
    <x v="1"/>
    <x v="3"/>
  </r>
  <r>
    <s v="C107039"/>
    <n v="478.88"/>
    <s v="autônomo"/>
    <n v="23.37"/>
    <n v="428"/>
    <n v="1"/>
    <d v="2024-06-23T05:51:39"/>
    <d v="2025-08-03T22:01:30"/>
    <n v="0.505"/>
    <n v="0.4"/>
    <s v="SP"/>
    <x v="1"/>
    <x v="1"/>
  </r>
  <r>
    <s v="C107040"/>
    <n v="1423.43"/>
    <s v="pensionista"/>
    <n v="15.52"/>
    <n v="624"/>
    <n v="1"/>
    <d v="2023-03-28T23:52:08"/>
    <d v="2024-04-18T03:28:56"/>
    <n v="0.56299999999999994"/>
    <n v="0.251"/>
    <s v="SC"/>
    <x v="0"/>
    <x v="1"/>
  </r>
  <r>
    <s v="C107041"/>
    <n v="4792.3599999999997"/>
    <s v="assalariado"/>
    <n v="14.18"/>
    <n v="714"/>
    <n v="4"/>
    <d v="2024-02-28T11:02:23"/>
    <d v="2025-07-29T03:27:55"/>
    <n v="0.35399999999999998"/>
    <n v="0.316"/>
    <s v="AM"/>
    <x v="0"/>
    <x v="1"/>
  </r>
  <r>
    <s v="C107042"/>
    <n v="2288.8000000000002"/>
    <s v="pensionista"/>
    <n v="47.03"/>
    <n v="527"/>
    <n v="1"/>
    <d v="2025-01-02T05:27:41"/>
    <d v="2025-05-02T03:39:18"/>
    <n v="0.20499999999999999"/>
    <n v="0.315"/>
    <s v="AL"/>
    <x v="2"/>
    <x v="1"/>
  </r>
  <r>
    <s v="C107043"/>
    <n v="1249.1400000000001"/>
    <s v="assalariado"/>
    <n v="21.66"/>
    <n v="372"/>
    <n v="1"/>
    <d v="2025-01-19T15:52:07"/>
    <d v="2025-12-02T22:02:17"/>
    <n v="0.35199999999999998"/>
    <n v="0.44600000000000001"/>
    <s v="CE"/>
    <x v="1"/>
    <x v="0"/>
  </r>
  <r>
    <s v="C107044"/>
    <n v="280.33"/>
    <s v="assalariado"/>
    <n v="20.93"/>
    <n v="673"/>
    <n v="3"/>
    <d v="2025-09-10T09:22:23"/>
    <d v="2023-04-10T07:52:50"/>
    <n v="0.375"/>
    <n v="0.64"/>
    <s v="RN"/>
    <x v="1"/>
    <x v="3"/>
  </r>
  <r>
    <s v="C107045"/>
    <n v="635.95000000000005"/>
    <s v="autônomo"/>
    <n v="2.1800000000000002"/>
    <n v="744"/>
    <n v="1"/>
    <d v="2024-02-23T13:16:58"/>
    <d v="2024-02-13T09:34:52"/>
    <n v="0.39"/>
    <n v="0.11700000000000001"/>
    <s v="PA"/>
    <x v="0"/>
    <x v="2"/>
  </r>
  <r>
    <s v="C107046"/>
    <n v="2044.73"/>
    <s v="pensionista"/>
    <n v="14.01"/>
    <n v="568"/>
    <n v="2"/>
    <d v="2025-02-09T13:13:18"/>
    <d v="2025-10-15T14:32:00"/>
    <n v="0.27900000000000003"/>
    <n v="0.307"/>
    <s v="RN"/>
    <x v="0"/>
    <x v="1"/>
  </r>
  <r>
    <s v="C107047"/>
    <n v="473.34"/>
    <s v="servidor"/>
    <n v="12.32"/>
    <n v="833"/>
    <n v="2"/>
    <d v="2023-02-06T11:32:27"/>
    <d v="2025-08-19T17:18:21"/>
    <n v="5.2999999999999999E-2"/>
    <n v="0.105"/>
    <s v="BA"/>
    <x v="0"/>
    <x v="2"/>
  </r>
  <r>
    <s v="C107048"/>
    <n v="1291.78"/>
    <s v="assalariado"/>
    <n v="10.83"/>
    <n v="746"/>
    <n v="3"/>
    <d v="2024-03-13T11:32:26"/>
    <d v="2023-11-27T06:39:09"/>
    <n v="9.8000000000000004E-2"/>
    <n v="0.216"/>
    <s v="ES"/>
    <x v="0"/>
    <x v="1"/>
  </r>
  <r>
    <s v="C107049"/>
    <n v="113.22"/>
    <s v="assalariado"/>
    <n v="4.88"/>
    <n v="373"/>
    <n v="3"/>
    <d v="2023-05-03T17:19:31"/>
    <d v="2026-07-03T03:03:31"/>
    <n v="0.17599999999999999"/>
    <n v="0.192"/>
    <s v="RN"/>
    <x v="0"/>
    <x v="2"/>
  </r>
  <r>
    <s v="C107050"/>
    <n v="224.64"/>
    <s v="assalariado"/>
    <n v="5.33"/>
    <n v="780"/>
    <n v="1"/>
    <d v="2025-07-09T18:14:31"/>
    <d v="2025-02-28T02:54:28"/>
    <n v="0.35899999999999999"/>
    <n v="0.497"/>
    <s v="PR"/>
    <x v="0"/>
    <x v="0"/>
  </r>
  <r>
    <s v="C107051"/>
    <n v="454.4"/>
    <s v="pensionista"/>
    <n v="24.96"/>
    <n v="456"/>
    <n v="2"/>
    <d v="2025-02-16T00:44:03"/>
    <d v="2023-04-29T14:53:24"/>
    <n v="0.14399999999999999"/>
    <n v="0.28499999999999998"/>
    <s v="PA"/>
    <x v="1"/>
    <x v="1"/>
  </r>
  <r>
    <s v="C107052"/>
    <n v="163.82"/>
    <s v="assalariado"/>
    <n v="1.73"/>
    <n v="364"/>
    <n v="2"/>
    <d v="2023-02-23T00:57:03"/>
    <d v="2024-01-22T17:54:37"/>
    <n v="0.43099999999999999"/>
    <n v="0.27"/>
    <s v="DF"/>
    <x v="0"/>
    <x v="1"/>
  </r>
  <r>
    <s v="C107053"/>
    <n v="1332.1"/>
    <s v="assalariado"/>
    <n v="27.21"/>
    <n v="321"/>
    <n v="1"/>
    <d v="2025-06-05T16:40:54"/>
    <d v="2025-10-18T11:52:30"/>
    <n v="0.38"/>
    <n v="0.154"/>
    <s v="GO"/>
    <x v="1"/>
    <x v="2"/>
  </r>
  <r>
    <s v="C107054"/>
    <n v="340.32"/>
    <s v="autônomo"/>
    <n v="12.17"/>
    <n v="388"/>
    <n v="3"/>
    <d v="2024-08-07T06:44:47"/>
    <d v="2025-07-12T13:46:33"/>
    <n v="0.39400000000000002"/>
    <n v="4.3999999999999997E-2"/>
    <s v="BA"/>
    <x v="0"/>
    <x v="2"/>
  </r>
  <r>
    <s v="C107055"/>
    <n v="135.72"/>
    <s v="assalariado"/>
    <n v="21.95"/>
    <n v="377"/>
    <n v="3"/>
    <d v="2023-11-14T12:35:40"/>
    <d v="2024-06-12T02:47:23"/>
    <n v="0.48299999999999998"/>
    <n v="0.77700000000000002"/>
    <s v="PR"/>
    <x v="1"/>
    <x v="3"/>
  </r>
  <r>
    <s v="C107056"/>
    <n v="1529.74"/>
    <s v="pensionista"/>
    <n v="18.8"/>
    <n v="303"/>
    <n v="2"/>
    <d v="2025-02-21T02:08:11"/>
    <d v="2024-04-30T16:06:00"/>
    <n v="0.79500000000000004"/>
    <n v="0.39900000000000002"/>
    <s v="AL"/>
    <x v="0"/>
    <x v="1"/>
  </r>
  <r>
    <s v="C107057"/>
    <n v="3720.62"/>
    <s v="assalariado"/>
    <n v="10.66"/>
    <n v="659"/>
    <n v="1"/>
    <d v="2024-06-12T03:35:00"/>
    <d v="2024-10-16T03:29:07"/>
    <n v="0.19400000000000001"/>
    <n v="0.372"/>
    <s v="AL"/>
    <x v="0"/>
    <x v="1"/>
  </r>
  <r>
    <s v="C107058"/>
    <n v="2209.98"/>
    <s v="assalariado"/>
    <n v="4.6100000000000003"/>
    <n v="306"/>
    <n v="2"/>
    <d v="2023-05-12T16:03:28"/>
    <d v="2025-02-05T16:19:21"/>
    <n v="0.22900000000000001"/>
    <n v="0.66900000000000004"/>
    <s v="AM"/>
    <x v="0"/>
    <x v="3"/>
  </r>
  <r>
    <s v="C107059"/>
    <n v="852.19"/>
    <s v="assalariado"/>
    <n v="19.36"/>
    <n v="831"/>
    <n v="1"/>
    <d v="2024-05-27T18:56:02"/>
    <d v="2024-04-21T02:01:13"/>
    <n v="0.14299999999999999"/>
    <n v="0.50800000000000001"/>
    <s v="PE"/>
    <x v="0"/>
    <x v="0"/>
  </r>
  <r>
    <s v="C107060"/>
    <n v="3258.77"/>
    <s v="assalariado"/>
    <n v="5.62"/>
    <n v="755"/>
    <n v="1"/>
    <d v="2024-09-08T05:24:00"/>
    <d v="2024-01-05T18:07:35"/>
    <n v="0.17299999999999999"/>
    <n v="0.316"/>
    <s v="ES"/>
    <x v="0"/>
    <x v="1"/>
  </r>
  <r>
    <s v="C107061"/>
    <n v="1567.1"/>
    <s v="assalariado"/>
    <n v="60.9"/>
    <n v="884"/>
    <n v="4"/>
    <d v="2023-06-10T07:37:06"/>
    <d v="2024-09-23T05:01:53"/>
    <n v="0.50800000000000001"/>
    <n v="0.23400000000000001"/>
    <s v="MA"/>
    <x v="3"/>
    <x v="1"/>
  </r>
  <r>
    <s v="C107062"/>
    <n v="774.28"/>
    <s v="autônomo"/>
    <n v="1.56"/>
    <n v="721"/>
    <n v="1"/>
    <d v="2025-02-20T03:10:56"/>
    <d v="2024-01-23T18:41:30"/>
    <n v="0.14099999999999999"/>
    <n v="0.26400000000000001"/>
    <s v="AL"/>
    <x v="0"/>
    <x v="1"/>
  </r>
  <r>
    <s v="C107063"/>
    <n v="2642.55"/>
    <s v="assalariado"/>
    <n v="4.28"/>
    <n v="881"/>
    <n v="3"/>
    <d v="2024-06-05T05:02:49"/>
    <d v="2024-05-05T21:04:28"/>
    <n v="0.40100000000000002"/>
    <n v="0.32200000000000001"/>
    <s v="AM"/>
    <x v="0"/>
    <x v="1"/>
  </r>
  <r>
    <s v="C107064"/>
    <n v="883.53"/>
    <s v="pensionista"/>
    <n v="20.99"/>
    <n v="524"/>
    <n v="0"/>
    <d v="2025-05-28T04:56:10"/>
    <d v="2024-10-01T04:22:29"/>
    <n v="0.08"/>
    <n v="0.32"/>
    <s v="BA"/>
    <x v="1"/>
    <x v="1"/>
  </r>
  <r>
    <s v="C107065"/>
    <n v="2660.89"/>
    <s v="assalariado"/>
    <n v="18.62"/>
    <n v="783"/>
    <n v="3"/>
    <d v="2024-06-18T09:35:53"/>
    <d v="2024-05-06T15:01:31"/>
    <n v="7.6999999999999999E-2"/>
    <n v="0.45700000000000002"/>
    <s v="ES"/>
    <x v="0"/>
    <x v="0"/>
  </r>
  <r>
    <s v="C107066"/>
    <n v="1277.1099999999999"/>
    <s v="assalariado"/>
    <n v="13.99"/>
    <n v="805"/>
    <n v="1"/>
    <d v="2025-05-06T07:46:37"/>
    <d v="2024-01-01T11:51:37"/>
    <n v="0.29899999999999999"/>
    <n v="0.42199999999999999"/>
    <s v="BA"/>
    <x v="0"/>
    <x v="0"/>
  </r>
  <r>
    <s v="C107067"/>
    <n v="654.92999999999995"/>
    <s v="autônomo"/>
    <n v="1.68"/>
    <n v="866"/>
    <n v="1"/>
    <d v="2023-03-04T04:25:41"/>
    <d v="2025-09-02T07:31:14"/>
    <n v="0.14499999999999999"/>
    <n v="0.11799999999999999"/>
    <s v="SC"/>
    <x v="0"/>
    <x v="2"/>
  </r>
  <r>
    <s v="C107068"/>
    <n v="1679.76"/>
    <s v="assalariado"/>
    <n v="17.72"/>
    <n v="698"/>
    <n v="1"/>
    <d v="2024-04-14T13:40:52"/>
    <d v="2024-12-13T21:10:05"/>
    <n v="0.247"/>
    <n v="0.55200000000000005"/>
    <s v="PB"/>
    <x v="0"/>
    <x v="0"/>
  </r>
  <r>
    <s v="C107069"/>
    <n v="617.96"/>
    <s v="servidor"/>
    <n v="6.68"/>
    <n v="332"/>
    <n v="2"/>
    <d v="2025-03-02T20:48:49"/>
    <d v="2023-02-23T11:48:43"/>
    <n v="0.33400000000000002"/>
    <n v="0.45900000000000002"/>
    <s v="SE"/>
    <x v="0"/>
    <x v="0"/>
  </r>
  <r>
    <s v="C107070"/>
    <n v="2927.56"/>
    <s v="assalariado"/>
    <n v="3.51"/>
    <n v="744"/>
    <n v="2"/>
    <d v="2023-01-29T14:32:09"/>
    <d v="2025-03-24T07:59:37"/>
    <n v="0.377"/>
    <n v="2.3E-2"/>
    <s v="PI"/>
    <x v="0"/>
    <x v="2"/>
  </r>
  <r>
    <s v="C107071"/>
    <n v="392.36"/>
    <s v="pensionista"/>
    <n v="0.32"/>
    <n v="368"/>
    <n v="2"/>
    <d v="2025-10-29T01:35:41"/>
    <d v="2024-01-31T09:12:03"/>
    <n v="0.106"/>
    <n v="0.33600000000000002"/>
    <s v="ES"/>
    <x v="0"/>
    <x v="1"/>
  </r>
  <r>
    <s v="C107072"/>
    <n v="3746.47"/>
    <s v="autônomo"/>
    <n v="27.45"/>
    <n v="426"/>
    <n v="3"/>
    <d v="2025-10-01T06:40:14"/>
    <d v="2024-05-31T22:18:34"/>
    <n v="8.8999999999999996E-2"/>
    <n v="0.39"/>
    <s v="CE"/>
    <x v="1"/>
    <x v="1"/>
  </r>
  <r>
    <s v="C107073"/>
    <n v="1403.49"/>
    <s v="servidor"/>
    <n v="6.87"/>
    <n v="473"/>
    <n v="4"/>
    <d v="2025-05-31T20:36:17"/>
    <d v="2025-07-17T18:27:59"/>
    <n v="0.36699999999999999"/>
    <n v="9.0999999999999998E-2"/>
    <s v="CE"/>
    <x v="0"/>
    <x v="2"/>
  </r>
  <r>
    <s v="C107074"/>
    <n v="233.26"/>
    <s v="assalariado"/>
    <n v="13.49"/>
    <n v="623"/>
    <n v="3"/>
    <d v="2024-03-17T04:14:53"/>
    <d v="2024-04-08T06:12:09"/>
    <n v="0.36899999999999999"/>
    <n v="0.68100000000000005"/>
    <s v="PE"/>
    <x v="0"/>
    <x v="3"/>
  </r>
  <r>
    <s v="C107075"/>
    <n v="1316.02"/>
    <s v="pensionista"/>
    <n v="4.09"/>
    <n v="328"/>
    <n v="2"/>
    <d v="2025-07-02T11:25:40"/>
    <d v="2023-08-12T14:35:36"/>
    <n v="0.51300000000000001"/>
    <n v="4.5999999999999999E-2"/>
    <s v="AL"/>
    <x v="0"/>
    <x v="2"/>
  </r>
  <r>
    <s v="C107076"/>
    <n v="1784.15"/>
    <s v="assalariado"/>
    <n v="2.83"/>
    <n v="814"/>
    <n v="1"/>
    <d v="2025-10-14T08:46:36"/>
    <d v="2025-10-17T18:55:23"/>
    <n v="0.34599999999999997"/>
    <n v="0.17100000000000001"/>
    <s v="RJ"/>
    <x v="0"/>
    <x v="2"/>
  </r>
  <r>
    <s v="C107077"/>
    <n v="97"/>
    <s v="assalariado"/>
    <n v="22.58"/>
    <n v="408"/>
    <n v="1"/>
    <d v="2024-11-01T07:46:26"/>
    <d v="2024-12-10T02:49:00"/>
    <n v="0.314"/>
    <n v="0.51400000000000001"/>
    <s v="PR"/>
    <x v="1"/>
    <x v="0"/>
  </r>
  <r>
    <s v="C107078"/>
    <n v="2520.0500000000002"/>
    <s v="servidor"/>
    <n v="11.27"/>
    <n v="549"/>
    <n v="4"/>
    <d v="2024-02-28T04:05:23"/>
    <d v="2024-03-04T09:54:49"/>
    <n v="0.34899999999999998"/>
    <n v="0.14799999999999999"/>
    <s v="SP"/>
    <x v="0"/>
    <x v="2"/>
  </r>
  <r>
    <s v="C107079"/>
    <n v="564.24"/>
    <s v="assalariado"/>
    <n v="4.17"/>
    <n v="320"/>
    <n v="2"/>
    <d v="2023-07-20T17:09:46"/>
    <d v="2023-08-03T10:16:06"/>
    <n v="0.10299999999999999"/>
    <n v="0.154"/>
    <s v="SE"/>
    <x v="0"/>
    <x v="2"/>
  </r>
  <r>
    <s v="C107080"/>
    <n v="2323.2800000000002"/>
    <s v="servidor"/>
    <n v="6.11"/>
    <n v="461"/>
    <n v="3"/>
    <d v="2024-07-29T08:44:56"/>
    <d v="2024-07-10T04:41:55"/>
    <n v="0.193"/>
    <n v="6.9000000000000006E-2"/>
    <s v="PR"/>
    <x v="0"/>
    <x v="2"/>
  </r>
  <r>
    <s v="C107081"/>
    <n v="194.66"/>
    <s v="autônomo"/>
    <n v="11.57"/>
    <n v="341"/>
    <n v="4"/>
    <d v="2025-10-30T06:44:44"/>
    <d v="2024-08-30T16:02:29"/>
    <n v="0.66900000000000004"/>
    <n v="0.17899999999999999"/>
    <s v="PI"/>
    <x v="0"/>
    <x v="2"/>
  </r>
  <r>
    <s v="C107082"/>
    <n v="384.73"/>
    <s v="servidor"/>
    <n v="23.64"/>
    <n v="366"/>
    <n v="0"/>
    <d v="2024-08-27T17:56:22"/>
    <d v="2024-03-31T19:07:56"/>
    <n v="0.13100000000000001"/>
    <n v="0.35299999999999998"/>
    <s v="PR"/>
    <x v="1"/>
    <x v="1"/>
  </r>
  <r>
    <s v="C107083"/>
    <n v="3112.03"/>
    <s v="assalariado"/>
    <n v="2.6"/>
    <n v="355"/>
    <n v="2"/>
    <d v="2024-07-21T18:19:21"/>
    <d v="2024-06-17T01:47:51"/>
    <n v="0.42"/>
    <n v="0.30099999999999999"/>
    <s v="GO"/>
    <x v="0"/>
    <x v="1"/>
  </r>
  <r>
    <s v="C107084"/>
    <n v="158.94"/>
    <s v="autônomo"/>
    <n v="21.99"/>
    <n v="654"/>
    <n v="1"/>
    <d v="2023-01-01T06:29:58"/>
    <d v="2025-10-22T14:05:56"/>
    <n v="0.5"/>
    <n v="0.30199999999999999"/>
    <s v="BA"/>
    <x v="1"/>
    <x v="1"/>
  </r>
  <r>
    <s v="C107085"/>
    <n v="637.03"/>
    <s v="assalariado"/>
    <n v="14.51"/>
    <n v="302"/>
    <n v="1"/>
    <d v="2023-04-11T01:03:29"/>
    <d v="2025-07-11T10:50:09"/>
    <n v="0.36"/>
    <n v="0.38700000000000001"/>
    <s v="RN"/>
    <x v="0"/>
    <x v="1"/>
  </r>
  <r>
    <s v="C107086"/>
    <n v="2970.78"/>
    <s v="servidor"/>
    <n v="20.25"/>
    <n v="696"/>
    <n v="1"/>
    <d v="2023-02-19T18:44:56"/>
    <d v="2025-10-20T18:48:29"/>
    <n v="0.28499999999999998"/>
    <n v="0.16400000000000001"/>
    <s v="SC"/>
    <x v="1"/>
    <x v="2"/>
  </r>
  <r>
    <s v="C107087"/>
    <n v="214.14"/>
    <s v="assalariado"/>
    <n v="6.57"/>
    <n v="777"/>
    <n v="1"/>
    <d v="2024-08-16T06:39:23"/>
    <d v="2024-05-23T20:58:09"/>
    <n v="0.218"/>
    <n v="0.39100000000000001"/>
    <s v="SP"/>
    <x v="0"/>
    <x v="1"/>
  </r>
  <r>
    <s v="C107088"/>
    <n v="144.83000000000001"/>
    <s v="autônomo"/>
    <n v="13.32"/>
    <n v="436"/>
    <n v="2"/>
    <d v="2023-08-18T01:49:25"/>
    <d v="2025-06-09T02:31:17"/>
    <n v="0.47099999999999997"/>
    <n v="0.45600000000000002"/>
    <s v="RN"/>
    <x v="0"/>
    <x v="0"/>
  </r>
  <r>
    <s v="C107089"/>
    <n v="711.99"/>
    <s v="assalariado"/>
    <n v="4.3600000000000003"/>
    <n v="664"/>
    <n v="3"/>
    <d v="2025-08-06T13:16:11"/>
    <d v="2024-05-18T12:24:05"/>
    <n v="0.33600000000000002"/>
    <n v="0.16400000000000001"/>
    <s v="MA"/>
    <x v="0"/>
    <x v="2"/>
  </r>
  <r>
    <s v="C107090"/>
    <n v="516.61"/>
    <s v="assalariado"/>
    <n v="21.74"/>
    <n v="513"/>
    <n v="4"/>
    <d v="2025-10-17T17:39:22"/>
    <d v="2025-10-02T00:02:23"/>
    <n v="0.40899999999999997"/>
    <n v="0.311"/>
    <s v="SP"/>
    <x v="1"/>
    <x v="1"/>
  </r>
  <r>
    <s v="C107091"/>
    <n v="3595.21"/>
    <s v="pensionista"/>
    <n v="27.95"/>
    <n v="376"/>
    <n v="3"/>
    <d v="2024-12-31T12:50:38"/>
    <d v="2025-08-30T23:36:20"/>
    <n v="0.26800000000000002"/>
    <n v="0.155"/>
    <s v="SC"/>
    <x v="1"/>
    <x v="2"/>
  </r>
  <r>
    <s v="C107092"/>
    <n v="477.78"/>
    <s v="autônomo"/>
    <n v="20.05"/>
    <n v="729"/>
    <n v="3"/>
    <d v="2025-03-08T18:14:12"/>
    <d v="2023-07-21T05:23:12"/>
    <n v="0.41499999999999998"/>
    <n v="0.32"/>
    <s v="CE"/>
    <x v="1"/>
    <x v="1"/>
  </r>
  <r>
    <s v="C107093"/>
    <n v="835.99"/>
    <s v="autônomo"/>
    <n v="21.55"/>
    <n v="350"/>
    <n v="1"/>
    <d v="2025-10-26T21:07:33"/>
    <d v="2023-11-05T14:07:45"/>
    <n v="0.40100000000000002"/>
    <n v="0.186"/>
    <s v="RJ"/>
    <x v="1"/>
    <x v="2"/>
  </r>
  <r>
    <s v="C107094"/>
    <n v="1627.89"/>
    <s v="autônomo"/>
    <n v="2.82"/>
    <n v="329"/>
    <n v="1"/>
    <d v="2023-10-18T00:23:25"/>
    <d v="2023-04-16T05:58:23"/>
    <n v="6.3E-2"/>
    <n v="0.24399999999999999"/>
    <s v="PI"/>
    <x v="0"/>
    <x v="1"/>
  </r>
  <r>
    <s v="C107095"/>
    <n v="521.49"/>
    <s v="assalariado"/>
    <n v="2.59"/>
    <n v="414"/>
    <n v="2"/>
    <d v="2024-12-08T20:23:05"/>
    <d v="2025-10-20T20:15:33"/>
    <n v="0.55800000000000005"/>
    <n v="0.45400000000000001"/>
    <s v="PI"/>
    <x v="0"/>
    <x v="0"/>
  </r>
  <r>
    <s v="C107096"/>
    <n v="186.54"/>
    <s v="assalariado"/>
    <n v="29.98"/>
    <n v="808"/>
    <n v="5"/>
    <d v="2023-08-13T04:21:31"/>
    <d v="2025-03-24T20:20:12"/>
    <n v="0.23400000000000001"/>
    <n v="0.65500000000000003"/>
    <s v="RS"/>
    <x v="1"/>
    <x v="3"/>
  </r>
  <r>
    <s v="C107097"/>
    <n v="188.12"/>
    <s v="servidor"/>
    <n v="22.68"/>
    <n v="881"/>
    <n v="1"/>
    <d v="2023-12-29T00:27:16"/>
    <d v="2024-03-15T09:03:55"/>
    <n v="0.54700000000000004"/>
    <n v="0.03"/>
    <s v="PA"/>
    <x v="1"/>
    <x v="2"/>
  </r>
  <r>
    <s v="C107098"/>
    <n v="274.58999999999997"/>
    <s v="autônomo"/>
    <n v="20.71"/>
    <n v="612"/>
    <n v="1"/>
    <d v="2025-03-21T06:52:19"/>
    <d v="2024-10-07T13:37:24"/>
    <n v="0.34399999999999997"/>
    <n v="0.26700000000000002"/>
    <s v="RJ"/>
    <x v="1"/>
    <x v="1"/>
  </r>
  <r>
    <s v="C107099"/>
    <n v="711.41"/>
    <s v="autônomo"/>
    <n v="13.53"/>
    <n v="866"/>
    <n v="4"/>
    <d v="2023-08-13T10:22:43"/>
    <d v="2024-12-22T01:55:58"/>
    <n v="0.437"/>
    <n v="0.28999999999999998"/>
    <s v="RJ"/>
    <x v="0"/>
    <x v="1"/>
  </r>
  <r>
    <s v="C107100"/>
    <n v="194.5"/>
    <s v="assalariado"/>
    <n v="7.54"/>
    <n v="302"/>
    <n v="3"/>
    <d v="2024-03-06T06:40:22"/>
    <d v="2024-07-26T13:06:29"/>
    <n v="4.3999999999999997E-2"/>
    <n v="0.57099999999999995"/>
    <s v="MG"/>
    <x v="0"/>
    <x v="0"/>
  </r>
  <r>
    <s v="C107101"/>
    <n v="151.37"/>
    <s v="autônomo"/>
    <n v="25.26"/>
    <n v="630"/>
    <n v="2"/>
    <d v="2025-07-01T01:54:38"/>
    <d v="2025-02-23T03:21:17"/>
    <n v="0.21199999999999999"/>
    <n v="0.29199999999999998"/>
    <s v="GO"/>
    <x v="1"/>
    <x v="1"/>
  </r>
  <r>
    <s v="C107102"/>
    <n v="535.79"/>
    <s v="autônomo"/>
    <n v="12.78"/>
    <n v="606"/>
    <n v="2"/>
    <d v="2024-12-20T05:22:03"/>
    <d v="2025-06-05T06:58:39"/>
    <n v="0.34300000000000003"/>
    <n v="0.379"/>
    <s v="PB"/>
    <x v="0"/>
    <x v="1"/>
  </r>
  <r>
    <s v="C107103"/>
    <n v="1747.27"/>
    <s v="pensionista"/>
    <n v="15.44"/>
    <n v="573"/>
    <n v="2"/>
    <d v="2024-12-23T20:36:36"/>
    <d v="2025-05-25T12:00:08"/>
    <n v="0.58099999999999996"/>
    <n v="0.19600000000000001"/>
    <s v="RS"/>
    <x v="0"/>
    <x v="2"/>
  </r>
  <r>
    <s v="C107104"/>
    <n v="1114.3499999999999"/>
    <s v="assalariado"/>
    <n v="29.16"/>
    <n v="687"/>
    <n v="4"/>
    <d v="2024-07-03T17:41:58"/>
    <d v="2024-12-04T19:09:35"/>
    <n v="0.23400000000000001"/>
    <n v="0.54"/>
    <s v="DF"/>
    <x v="1"/>
    <x v="0"/>
  </r>
  <r>
    <s v="C107105"/>
    <n v="2358.9299999999998"/>
    <s v="assalariado"/>
    <n v="39.18"/>
    <n v="775"/>
    <n v="3"/>
    <d v="2024-09-25T19:11:19"/>
    <d v="2024-01-25T16:50:56"/>
    <n v="0.439"/>
    <n v="0.45800000000000002"/>
    <s v="MA"/>
    <x v="1"/>
    <x v="0"/>
  </r>
  <r>
    <s v="C107106"/>
    <n v="1537.39"/>
    <s v="servidor"/>
    <n v="30.49"/>
    <n v="737"/>
    <n v="1"/>
    <d v="2023-08-15T00:29:14"/>
    <d v="2023-06-17T05:29:51"/>
    <n v="0.14599999999999999"/>
    <n v="0.437"/>
    <s v="BA"/>
    <x v="1"/>
    <x v="0"/>
  </r>
  <r>
    <s v="C107107"/>
    <n v="3345.81"/>
    <s v="servidor"/>
    <n v="6.29"/>
    <n v="659"/>
    <n v="0"/>
    <d v="2023-11-13T12:55:44"/>
    <d v="2024-06-04T19:27:45"/>
    <n v="0.61499999999999999"/>
    <n v="0.45300000000000001"/>
    <s v="MG"/>
    <x v="0"/>
    <x v="0"/>
  </r>
  <r>
    <s v="C107108"/>
    <n v="157.22"/>
    <s v="servidor"/>
    <n v="28.54"/>
    <n v="358"/>
    <n v="3"/>
    <d v="2023-10-16T19:00:53"/>
    <d v="2026-01-12T22:45:17"/>
    <n v="0.48"/>
    <n v="0.122"/>
    <s v="BA"/>
    <x v="1"/>
    <x v="2"/>
  </r>
  <r>
    <s v="C107109"/>
    <n v="503.02"/>
    <s v="autônomo"/>
    <n v="40.93"/>
    <n v="598"/>
    <n v="1"/>
    <d v="2023-02-10T23:23:52"/>
    <d v="2025-07-29T11:09:39"/>
    <n v="0.26300000000000001"/>
    <n v="0.11700000000000001"/>
    <s v="ES"/>
    <x v="2"/>
    <x v="2"/>
  </r>
  <r>
    <s v="C107110"/>
    <n v="1014.42"/>
    <s v="assalariado"/>
    <n v="15.52"/>
    <n v="739"/>
    <n v="2"/>
    <d v="2023-03-22T20:26:07"/>
    <d v="2023-12-03T08:04:40"/>
    <n v="7.1999999999999995E-2"/>
    <n v="0.54"/>
    <s v="DF"/>
    <x v="0"/>
    <x v="0"/>
  </r>
  <r>
    <s v="C107111"/>
    <n v="538.53"/>
    <s v="servidor"/>
    <n v="31.31"/>
    <n v="452"/>
    <n v="2"/>
    <d v="2025-01-31T20:22:07"/>
    <d v="2024-08-31T11:46:01"/>
    <n v="0.253"/>
    <n v="0.16300000000000001"/>
    <s v="AL"/>
    <x v="1"/>
    <x v="2"/>
  </r>
  <r>
    <s v="C107112"/>
    <n v="3809.75"/>
    <s v="autônomo"/>
    <n v="11.17"/>
    <n v="826"/>
    <n v="3"/>
    <d v="2023-01-08T03:18:07"/>
    <d v="2025-06-21T11:00:15"/>
    <n v="0.71599999999999997"/>
    <n v="0.53100000000000003"/>
    <s v="AL"/>
    <x v="0"/>
    <x v="0"/>
  </r>
  <r>
    <s v="C107113"/>
    <n v="156.44999999999999"/>
    <s v="autônomo"/>
    <n v="30.6"/>
    <n v="487"/>
    <n v="2"/>
    <d v="2023-06-02T13:10:41"/>
    <d v="2025-03-02T07:30:31"/>
    <n v="0.501"/>
    <n v="0.68200000000000005"/>
    <s v="RJ"/>
    <x v="1"/>
    <x v="3"/>
  </r>
  <r>
    <s v="C107114"/>
    <n v="476.24"/>
    <s v="pensionista"/>
    <n v="17.05"/>
    <n v="418"/>
    <n v="1"/>
    <d v="2024-10-09T05:54:38"/>
    <d v="2024-03-29T15:08:33"/>
    <n v="0.52700000000000002"/>
    <n v="0.58299999999999996"/>
    <s v="MG"/>
    <x v="0"/>
    <x v="0"/>
  </r>
  <r>
    <s v="C107115"/>
    <n v="5550.76"/>
    <s v="assalariado"/>
    <n v="17.04"/>
    <n v="788"/>
    <n v="1"/>
    <d v="2025-04-18T16:07:05"/>
    <d v="2025-10-30T06:29:56"/>
    <n v="9.6000000000000002E-2"/>
    <n v="0.222"/>
    <s v="MA"/>
    <x v="0"/>
    <x v="1"/>
  </r>
  <r>
    <s v="C107116"/>
    <n v="90.01"/>
    <s v="assalariado"/>
    <n v="7.58"/>
    <n v="875"/>
    <n v="2"/>
    <d v="2023-10-18T22:01:26"/>
    <d v="2024-02-01T01:04:40"/>
    <n v="0.28999999999999998"/>
    <n v="7.0999999999999994E-2"/>
    <s v="MA"/>
    <x v="0"/>
    <x v="2"/>
  </r>
  <r>
    <s v="C107117"/>
    <n v="414.04"/>
    <s v="assalariado"/>
    <n v="4.59"/>
    <n v="550"/>
    <n v="4"/>
    <d v="2024-06-18T13:46:47"/>
    <d v="2024-02-02T14:54:02"/>
    <n v="0.22"/>
    <n v="0.496"/>
    <s v="RS"/>
    <x v="0"/>
    <x v="0"/>
  </r>
  <r>
    <s v="C107118"/>
    <n v="1146.54"/>
    <s v="assalariado"/>
    <n v="16.399999999999999"/>
    <n v="641"/>
    <n v="2"/>
    <d v="2025-04-16T05:31:29"/>
    <d v="2023-04-23T07:50:06"/>
    <n v="0.16"/>
    <n v="0.375"/>
    <s v="PA"/>
    <x v="0"/>
    <x v="1"/>
  </r>
  <r>
    <s v="C107119"/>
    <n v="587.6"/>
    <s v="assalariado"/>
    <n v="6.12"/>
    <n v="864"/>
    <n v="2"/>
    <d v="2023-05-28T09:35:41"/>
    <d v="2023-03-20T11:48:33"/>
    <n v="0.14000000000000001"/>
    <n v="0.61099999999999999"/>
    <s v="DF"/>
    <x v="0"/>
    <x v="3"/>
  </r>
  <r>
    <s v="C107120"/>
    <n v="1046.02"/>
    <s v="assalariado"/>
    <n v="18.010000000000002"/>
    <n v="610"/>
    <n v="1"/>
    <d v="2023-06-29T12:15:58"/>
    <d v="2024-11-13T07:23:21"/>
    <n v="0.104"/>
    <n v="0.42299999999999999"/>
    <s v="SP"/>
    <x v="0"/>
    <x v="0"/>
  </r>
  <r>
    <s v="C107121"/>
    <n v="3244.94"/>
    <s v="assalariado"/>
    <n v="4.83"/>
    <n v="843"/>
    <n v="4"/>
    <d v="2023-05-21T18:10:30"/>
    <d v="2025-03-26T05:31:41"/>
    <n v="0.11"/>
    <n v="0.24"/>
    <s v="CE"/>
    <x v="0"/>
    <x v="1"/>
  </r>
  <r>
    <s v="C107122"/>
    <n v="455.57"/>
    <s v="assalariado"/>
    <n v="16.73"/>
    <n v="808"/>
    <n v="1"/>
    <d v="2023-03-13T17:33:20"/>
    <d v="2023-10-14T23:15:54"/>
    <n v="0.52500000000000002"/>
    <n v="0.371"/>
    <s v="MA"/>
    <x v="0"/>
    <x v="1"/>
  </r>
  <r>
    <s v="C107123"/>
    <n v="1489.18"/>
    <s v="servidor"/>
    <n v="3"/>
    <n v="393"/>
    <n v="1"/>
    <d v="2025-10-14T15:39:59"/>
    <d v="2023-07-11T21:01:24"/>
    <n v="0.34300000000000003"/>
    <n v="0.214"/>
    <s v="CE"/>
    <x v="0"/>
    <x v="1"/>
  </r>
  <r>
    <s v="C107124"/>
    <n v="1674.45"/>
    <s v="assalariado"/>
    <n v="7.48"/>
    <n v="625"/>
    <n v="2"/>
    <d v="2024-10-26T10:51:15"/>
    <d v="2026-01-17T07:14:10"/>
    <n v="0.45"/>
    <n v="0.35599999999999998"/>
    <s v="RN"/>
    <x v="0"/>
    <x v="1"/>
  </r>
  <r>
    <s v="C107125"/>
    <n v="2409.3000000000002"/>
    <s v="servidor"/>
    <n v="17.54"/>
    <n v="757"/>
    <n v="3"/>
    <d v="2025-01-15T23:43:23"/>
    <d v="2025-12-18T07:52:43"/>
    <n v="0.27600000000000002"/>
    <n v="0.64800000000000002"/>
    <s v="PR"/>
    <x v="0"/>
    <x v="3"/>
  </r>
  <r>
    <s v="C107126"/>
    <n v="193.89"/>
    <s v="assalariado"/>
    <n v="4.93"/>
    <n v="514"/>
    <n v="2"/>
    <d v="2023-08-10T23:41:11"/>
    <d v="2024-06-05T04:19:16"/>
    <n v="0.123"/>
    <n v="0.61799999999999999"/>
    <s v="MG"/>
    <x v="0"/>
    <x v="3"/>
  </r>
  <r>
    <s v="C107127"/>
    <n v="306.18"/>
    <s v="assalariado"/>
    <n v="17.98"/>
    <n v="831"/>
    <n v="1"/>
    <d v="2024-05-18T18:49:20"/>
    <d v="2023-12-07T09:19:00"/>
    <n v="0.128"/>
    <n v="0.47"/>
    <s v="PE"/>
    <x v="0"/>
    <x v="0"/>
  </r>
  <r>
    <s v="C107128"/>
    <n v="855.72"/>
    <s v="assalariado"/>
    <n v="4.3600000000000003"/>
    <n v="830"/>
    <n v="2"/>
    <d v="2025-08-18T08:15:08"/>
    <d v="2024-01-12T03:22:27"/>
    <n v="0.27300000000000002"/>
    <n v="0.79700000000000004"/>
    <s v="GO"/>
    <x v="0"/>
    <x v="3"/>
  </r>
  <r>
    <s v="C107129"/>
    <n v="2405.0300000000002"/>
    <s v="assalariado"/>
    <n v="9.52"/>
    <n v="445"/>
    <n v="2"/>
    <d v="2025-09-12T10:36:27"/>
    <d v="2023-04-01T17:13:11"/>
    <n v="0.49"/>
    <n v="0.65900000000000003"/>
    <s v="SP"/>
    <x v="0"/>
    <x v="3"/>
  </r>
  <r>
    <s v="C107130"/>
    <n v="2054.62"/>
    <s v="assalariado"/>
    <n v="22.18"/>
    <n v="514"/>
    <n v="2"/>
    <d v="2025-01-02T18:51:01"/>
    <d v="2024-10-31T20:07:37"/>
    <n v="0.161"/>
    <n v="0.123"/>
    <s v="AM"/>
    <x v="1"/>
    <x v="2"/>
  </r>
  <r>
    <s v="C107131"/>
    <n v="54.73"/>
    <s v="servidor"/>
    <n v="23.31"/>
    <n v="579"/>
    <n v="1"/>
    <d v="2025-10-22T02:51:08"/>
    <d v="2025-02-18T19:45:23"/>
    <n v="0.25600000000000001"/>
    <n v="0.19500000000000001"/>
    <s v="PI"/>
    <x v="1"/>
    <x v="2"/>
  </r>
  <r>
    <s v="C107132"/>
    <n v="1089.8399999999999"/>
    <s v="servidor"/>
    <n v="10.93"/>
    <n v="845"/>
    <n v="1"/>
    <d v="2025-04-01T22:56:37"/>
    <d v="2024-06-11T06:28:44"/>
    <n v="0.182"/>
    <n v="0.371"/>
    <s v="AM"/>
    <x v="0"/>
    <x v="1"/>
  </r>
  <r>
    <s v="C107133"/>
    <n v="50.95"/>
    <s v="assalariado"/>
    <n v="10.35"/>
    <n v="746"/>
    <n v="2"/>
    <d v="2024-08-03T14:15:44"/>
    <d v="2023-01-11T10:27:44"/>
    <n v="0.154"/>
    <n v="0.157"/>
    <s v="MG"/>
    <x v="0"/>
    <x v="2"/>
  </r>
  <r>
    <s v="C107134"/>
    <n v="171.38"/>
    <s v="autônomo"/>
    <n v="12"/>
    <n v="733"/>
    <n v="1"/>
    <d v="2023-12-24T20:58:46"/>
    <d v="2023-06-05T19:27:41"/>
    <n v="8.4000000000000005E-2"/>
    <n v="0.73099999999999998"/>
    <s v="ES"/>
    <x v="0"/>
    <x v="3"/>
  </r>
  <r>
    <s v="C107135"/>
    <n v="480"/>
    <s v="assalariado"/>
    <n v="13.92"/>
    <n v="564"/>
    <n v="1"/>
    <d v="2023-12-16T10:04:48"/>
    <d v="2025-06-01T19:20:23"/>
    <n v="0.20200000000000001"/>
    <n v="0.26"/>
    <s v="AM"/>
    <x v="0"/>
    <x v="1"/>
  </r>
  <r>
    <s v="C107136"/>
    <n v="156.22"/>
    <s v="autônomo"/>
    <n v="8.7799999999999994"/>
    <n v="846"/>
    <n v="1"/>
    <d v="2025-09-10T02:09:52"/>
    <d v="2025-01-13T02:16:36"/>
    <n v="0.46600000000000003"/>
    <n v="0.34"/>
    <s v="PA"/>
    <x v="0"/>
    <x v="1"/>
  </r>
  <r>
    <s v="C107137"/>
    <n v="3904.11"/>
    <s v="assalariado"/>
    <n v="6.92"/>
    <n v="333"/>
    <n v="1"/>
    <d v="2024-02-02T15:48:03"/>
    <d v="2023-10-21T06:08:52"/>
    <n v="7.1999999999999995E-2"/>
    <n v="0.55300000000000005"/>
    <s v="PR"/>
    <x v="0"/>
    <x v="0"/>
  </r>
  <r>
    <s v="C107138"/>
    <n v="326.43"/>
    <s v="assalariado"/>
    <n v="38.65"/>
    <n v="766"/>
    <n v="2"/>
    <d v="2025-08-25T15:25:56"/>
    <d v="2023-12-22T21:02:00"/>
    <n v="0.28399999999999997"/>
    <n v="0.32400000000000001"/>
    <s v="PA"/>
    <x v="1"/>
    <x v="1"/>
  </r>
  <r>
    <s v="C107139"/>
    <n v="1729.14"/>
    <s v="assalariado"/>
    <n v="3.78"/>
    <n v="482"/>
    <n v="2"/>
    <d v="2024-07-14T12:20:26"/>
    <d v="2025-01-06T04:32:44"/>
    <n v="0.247"/>
    <n v="0.61099999999999999"/>
    <s v="MG"/>
    <x v="0"/>
    <x v="3"/>
  </r>
  <r>
    <s v="C107140"/>
    <n v="6466.84"/>
    <s v="autônomo"/>
    <n v="20.83"/>
    <n v="388"/>
    <n v="1"/>
    <d v="2024-02-16T09:32:30"/>
    <d v="2023-04-05T06:17:36"/>
    <n v="0.13300000000000001"/>
    <n v="0.49399999999999999"/>
    <s v="SC"/>
    <x v="1"/>
    <x v="0"/>
  </r>
  <r>
    <s v="C107141"/>
    <n v="804.9"/>
    <s v="assalariado"/>
    <n v="14.11"/>
    <n v="600"/>
    <n v="1"/>
    <d v="2023-04-06T04:14:12"/>
    <d v="2025-08-14T21:01:31"/>
    <n v="0.10100000000000001"/>
    <n v="0.72499999999999998"/>
    <s v="RJ"/>
    <x v="0"/>
    <x v="3"/>
  </r>
  <r>
    <s v="C107142"/>
    <n v="90.12"/>
    <s v="assalariado"/>
    <n v="8.74"/>
    <n v="789"/>
    <n v="2"/>
    <d v="2024-05-23T04:24:03"/>
    <d v="2023-09-03T05:38:23"/>
    <n v="9.5000000000000001E-2"/>
    <n v="0.22900000000000001"/>
    <s v="AM"/>
    <x v="0"/>
    <x v="1"/>
  </r>
  <r>
    <s v="C107143"/>
    <n v="4776.3100000000004"/>
    <s v="assalariado"/>
    <n v="10.49"/>
    <n v="414"/>
    <n v="0"/>
    <d v="2023-04-25T02:01:28"/>
    <d v="2025-03-04T14:14:37"/>
    <n v="0.23899999999999999"/>
    <n v="0.28199999999999997"/>
    <s v="PI"/>
    <x v="0"/>
    <x v="1"/>
  </r>
  <r>
    <s v="C107144"/>
    <n v="2572.08"/>
    <s v="assalariado"/>
    <n v="28.01"/>
    <n v="725"/>
    <n v="3"/>
    <d v="2024-05-22T04:43:10"/>
    <d v="2025-10-31T13:08:15"/>
    <n v="0.11799999999999999"/>
    <n v="6.0999999999999999E-2"/>
    <s v="PA"/>
    <x v="1"/>
    <x v="2"/>
  </r>
  <r>
    <s v="C107145"/>
    <n v="422.18"/>
    <s v="assalariado"/>
    <n v="16.3"/>
    <n v="303"/>
    <n v="1"/>
    <d v="2025-07-25T11:25:08"/>
    <d v="2024-05-22T13:56:32"/>
    <n v="0.16300000000000001"/>
    <n v="8.7999999999999995E-2"/>
    <s v="BA"/>
    <x v="0"/>
    <x v="2"/>
  </r>
  <r>
    <s v="C107146"/>
    <n v="2587.1"/>
    <s v="autônomo"/>
    <n v="27.68"/>
    <n v="495"/>
    <n v="0"/>
    <d v="2025-10-11T23:34:30"/>
    <d v="2025-01-21T20:17:12"/>
    <n v="0.44"/>
    <n v="0.63500000000000001"/>
    <s v="AM"/>
    <x v="1"/>
    <x v="3"/>
  </r>
  <r>
    <s v="C107147"/>
    <n v="2251.25"/>
    <s v="assalariado"/>
    <n v="14.11"/>
    <n v="542"/>
    <n v="2"/>
    <d v="2024-08-29T21:14:05"/>
    <d v="2024-06-13T02:57:18"/>
    <n v="0.54900000000000004"/>
    <n v="0.34100000000000003"/>
    <s v="MA"/>
    <x v="0"/>
    <x v="1"/>
  </r>
  <r>
    <s v="C107148"/>
    <n v="79.37"/>
    <s v="autônomo"/>
    <n v="16.93"/>
    <n v="718"/>
    <n v="1"/>
    <d v="2024-11-04T05:03:47"/>
    <d v="2023-10-28T04:42:30"/>
    <n v="0.35"/>
    <n v="0.38900000000000001"/>
    <s v="PB"/>
    <x v="0"/>
    <x v="1"/>
  </r>
  <r>
    <s v="C107149"/>
    <n v="1896.97"/>
    <s v="assalariado"/>
    <n v="2.23"/>
    <n v="432"/>
    <n v="2"/>
    <d v="2023-10-14T18:26:02"/>
    <d v="2023-01-28T04:30:12"/>
    <n v="0.58099999999999996"/>
    <n v="0.29799999999999999"/>
    <s v="SE"/>
    <x v="0"/>
    <x v="1"/>
  </r>
  <r>
    <s v="C107150"/>
    <n v="82.1"/>
    <s v="assalariado"/>
    <n v="2.12"/>
    <n v="823"/>
    <n v="1"/>
    <d v="2024-02-11T05:25:00"/>
    <d v="2023-03-19T18:13:14"/>
    <n v="0.114"/>
    <n v="0.47599999999999998"/>
    <s v="RJ"/>
    <x v="0"/>
    <x v="0"/>
  </r>
  <r>
    <s v="C107151"/>
    <n v="3481.88"/>
    <s v="servidor"/>
    <n v="0.84"/>
    <n v="428"/>
    <n v="1"/>
    <d v="2023-12-23T16:54:54"/>
    <d v="2023-04-12T11:41:30"/>
    <n v="5.5E-2"/>
    <n v="0.38800000000000001"/>
    <s v="CE"/>
    <x v="0"/>
    <x v="1"/>
  </r>
  <r>
    <s v="C107152"/>
    <n v="863.56"/>
    <s v="pensionista"/>
    <n v="5.08"/>
    <n v="389"/>
    <n v="1"/>
    <d v="2023-09-05T16:46:15"/>
    <d v="2025-09-21T13:56:18"/>
    <n v="0.23100000000000001"/>
    <n v="4.1000000000000002E-2"/>
    <s v="RJ"/>
    <x v="0"/>
    <x v="2"/>
  </r>
  <r>
    <s v="C107153"/>
    <n v="747.39"/>
    <s v="servidor"/>
    <n v="19.899999999999999"/>
    <n v="872"/>
    <n v="2"/>
    <d v="2024-12-20T16:44:18"/>
    <d v="2023-10-04T13:29:11"/>
    <n v="6.7000000000000004E-2"/>
    <n v="0.63200000000000001"/>
    <s v="MG"/>
    <x v="0"/>
    <x v="3"/>
  </r>
  <r>
    <s v="C107154"/>
    <n v="1484.52"/>
    <s v="assalariado"/>
    <n v="1.23"/>
    <n v="624"/>
    <n v="0"/>
    <d v="2023-05-21T11:02:33"/>
    <d v="2023-07-22T20:22:11"/>
    <n v="0.29499999999999998"/>
    <n v="0.41099999999999998"/>
    <s v="PE"/>
    <x v="0"/>
    <x v="0"/>
  </r>
  <r>
    <s v="C107155"/>
    <n v="505.37"/>
    <s v="assalariado"/>
    <n v="1.81"/>
    <n v="430"/>
    <n v="0"/>
    <d v="2024-06-17T04:39:23"/>
    <d v="2023-06-23T05:42:43"/>
    <n v="0.152"/>
    <n v="0.17299999999999999"/>
    <s v="SC"/>
    <x v="0"/>
    <x v="2"/>
  </r>
  <r>
    <s v="C107156"/>
    <n v="462.95"/>
    <s v="autônomo"/>
    <n v="21.61"/>
    <n v="551"/>
    <n v="2"/>
    <d v="2025-09-09T17:09:02"/>
    <d v="2024-10-19T17:43:33"/>
    <n v="0.25900000000000001"/>
    <n v="0.54900000000000004"/>
    <s v="SE"/>
    <x v="1"/>
    <x v="0"/>
  </r>
  <r>
    <s v="C107157"/>
    <n v="729.29"/>
    <s v="autônomo"/>
    <n v="22.93"/>
    <n v="442"/>
    <n v="1"/>
    <d v="2025-08-05T06:04:30"/>
    <d v="2024-10-22T20:05:09"/>
    <n v="0.60199999999999998"/>
    <n v="0.26200000000000001"/>
    <s v="AM"/>
    <x v="1"/>
    <x v="1"/>
  </r>
  <r>
    <s v="C107158"/>
    <n v="1270.1400000000001"/>
    <s v="autônomo"/>
    <n v="8.4499999999999993"/>
    <n v="429"/>
    <n v="2"/>
    <d v="2024-08-22T17:21:30"/>
    <d v="2025-11-01T00:30:34"/>
    <n v="8.5000000000000006E-2"/>
    <n v="0.64600000000000002"/>
    <s v="RN"/>
    <x v="0"/>
    <x v="3"/>
  </r>
  <r>
    <s v="C107159"/>
    <n v="1500.13"/>
    <s v="pensionista"/>
    <n v="26.3"/>
    <n v="432"/>
    <n v="0"/>
    <d v="2024-07-11T12:43:25"/>
    <d v="2025-11-15T21:37:44"/>
    <n v="0.14599999999999999"/>
    <n v="0.245"/>
    <s v="PA"/>
    <x v="1"/>
    <x v="1"/>
  </r>
  <r>
    <s v="C107160"/>
    <n v="791.32"/>
    <s v="assalariado"/>
    <n v="26.34"/>
    <n v="352"/>
    <n v="2"/>
    <d v="2024-01-08T22:02:31"/>
    <d v="2025-01-22T08:05:12"/>
    <n v="8.3000000000000004E-2"/>
    <n v="0.252"/>
    <s v="AM"/>
    <x v="1"/>
    <x v="1"/>
  </r>
  <r>
    <s v="C107161"/>
    <n v="646.74"/>
    <s v="assalariado"/>
    <n v="26.93"/>
    <n v="467"/>
    <n v="1"/>
    <d v="2025-01-28T22:46:51"/>
    <d v="2025-04-23T10:22:46"/>
    <n v="0.218"/>
    <n v="0.46200000000000002"/>
    <s v="BA"/>
    <x v="1"/>
    <x v="0"/>
  </r>
  <r>
    <s v="C107162"/>
    <n v="1151.92"/>
    <s v="servidor"/>
    <n v="5.45"/>
    <n v="343"/>
    <n v="2"/>
    <d v="2025-04-26T01:48:15"/>
    <d v="2023-10-10T21:58:05"/>
    <n v="2.5000000000000001E-2"/>
    <n v="0.375"/>
    <s v="ES"/>
    <x v="0"/>
    <x v="1"/>
  </r>
  <r>
    <s v="C107163"/>
    <n v="931.19"/>
    <s v="assalariado"/>
    <n v="10.55"/>
    <n v="517"/>
    <n v="3"/>
    <d v="2025-04-28T08:36:35"/>
    <d v="2025-03-01T03:52:10"/>
    <n v="0.157"/>
    <n v="0.54900000000000004"/>
    <s v="MA"/>
    <x v="0"/>
    <x v="0"/>
  </r>
  <r>
    <s v="C107164"/>
    <n v="1674.39"/>
    <s v="autônomo"/>
    <n v="10.06"/>
    <n v="307"/>
    <n v="2"/>
    <d v="2025-07-15T13:27:30"/>
    <d v="2024-12-26T06:33:52"/>
    <n v="0.503"/>
    <n v="0.251"/>
    <s v="SE"/>
    <x v="0"/>
    <x v="1"/>
  </r>
  <r>
    <s v="C107165"/>
    <n v="365.34"/>
    <s v="assalariado"/>
    <n v="12.04"/>
    <n v="405"/>
    <n v="1"/>
    <d v="2023-09-07T09:31:59"/>
    <d v="2023-07-05T22:46:55"/>
    <n v="0.38600000000000001"/>
    <n v="0.221"/>
    <s v="PR"/>
    <x v="0"/>
    <x v="1"/>
  </r>
  <r>
    <s v="C107166"/>
    <n v="126.81"/>
    <s v="assalariado"/>
    <n v="52.57"/>
    <n v="459"/>
    <n v="2"/>
    <d v="2024-11-03T03:04:07"/>
    <d v="2025-03-03T00:30:00"/>
    <n v="0.32200000000000001"/>
    <n v="0.23899999999999999"/>
    <s v="AM"/>
    <x v="2"/>
    <x v="1"/>
  </r>
  <r>
    <s v="C107167"/>
    <n v="61.96"/>
    <s v="servidor"/>
    <n v="6.05"/>
    <n v="661"/>
    <n v="2"/>
    <d v="2024-08-08T13:43:24"/>
    <d v="2023-08-06T20:15:55"/>
    <n v="0.39100000000000001"/>
    <n v="0.39200000000000002"/>
    <s v="PE"/>
    <x v="0"/>
    <x v="1"/>
  </r>
  <r>
    <s v="C107168"/>
    <n v="65.56"/>
    <s v="servidor"/>
    <n v="3.9"/>
    <n v="708"/>
    <n v="1"/>
    <d v="2023-01-25T18:23:13"/>
    <d v="2024-12-14T04:27:06"/>
    <n v="0.48399999999999999"/>
    <n v="0.23100000000000001"/>
    <s v="PE"/>
    <x v="0"/>
    <x v="1"/>
  </r>
  <r>
    <s v="C107169"/>
    <n v="2379.13"/>
    <s v="assalariado"/>
    <n v="19.71"/>
    <n v="562"/>
    <n v="1"/>
    <d v="2024-01-05T03:56:50"/>
    <d v="2024-11-27T13:50:13"/>
    <n v="0.192"/>
    <n v="0.16400000000000001"/>
    <s v="MA"/>
    <x v="0"/>
    <x v="2"/>
  </r>
  <r>
    <s v="C107170"/>
    <n v="632.42999999999995"/>
    <s v="assalariado"/>
    <n v="15.14"/>
    <n v="417"/>
    <n v="1"/>
    <d v="2023-05-09T17:08:05"/>
    <d v="2025-05-09T21:21:52"/>
    <n v="0.621"/>
    <n v="0.183"/>
    <s v="PE"/>
    <x v="0"/>
    <x v="2"/>
  </r>
  <r>
    <s v="C107171"/>
    <n v="1038.79"/>
    <s v="assalariado"/>
    <n v="12.43"/>
    <n v="400"/>
    <n v="1"/>
    <d v="2025-02-24T04:20:13"/>
    <d v="2024-07-04T12:57:18"/>
    <n v="0.375"/>
    <n v="0.193"/>
    <s v="PB"/>
    <x v="0"/>
    <x v="2"/>
  </r>
  <r>
    <s v="C107172"/>
    <n v="3369.52"/>
    <s v="servidor"/>
    <n v="7.01"/>
    <n v="493"/>
    <n v="1"/>
    <d v="2024-12-05T04:32:57"/>
    <d v="2023-10-23T17:57:56"/>
    <n v="0.34599999999999997"/>
    <n v="0.13400000000000001"/>
    <s v="BA"/>
    <x v="0"/>
    <x v="2"/>
  </r>
  <r>
    <s v="C107173"/>
    <n v="949.08"/>
    <s v="assalariado"/>
    <n v="17.21"/>
    <n v="651"/>
    <n v="1"/>
    <d v="2024-01-04T20:56:52"/>
    <d v="2025-12-28T03:53:13"/>
    <n v="0.23799999999999999"/>
    <n v="0.46300000000000002"/>
    <s v="BA"/>
    <x v="0"/>
    <x v="0"/>
  </r>
  <r>
    <s v="C107174"/>
    <n v="726"/>
    <s v="assalariado"/>
    <n v="3.44"/>
    <n v="528"/>
    <n v="1"/>
    <d v="2023-06-30T22:27:58"/>
    <d v="2025-05-03T16:36:40"/>
    <n v="6.6000000000000003E-2"/>
    <n v="0.58299999999999996"/>
    <s v="RJ"/>
    <x v="0"/>
    <x v="0"/>
  </r>
  <r>
    <s v="C107175"/>
    <n v="2602.6"/>
    <s v="servidor"/>
    <n v="5.07"/>
    <n v="600"/>
    <n v="1"/>
    <d v="2023-07-09T15:14:08"/>
    <d v="2024-04-23T09:31:46"/>
    <n v="0.193"/>
    <n v="0.19400000000000001"/>
    <s v="GO"/>
    <x v="0"/>
    <x v="2"/>
  </r>
  <r>
    <s v="C107176"/>
    <n v="1489.52"/>
    <s v="assalariado"/>
    <n v="0.85"/>
    <n v="702"/>
    <n v="2"/>
    <d v="2024-07-03T20:44:01"/>
    <d v="2023-04-13T15:16:19"/>
    <n v="0.38600000000000001"/>
    <n v="0.372"/>
    <s v="ES"/>
    <x v="0"/>
    <x v="1"/>
  </r>
  <r>
    <s v="C107177"/>
    <n v="1032.44"/>
    <s v="servidor"/>
    <n v="12.88"/>
    <n v="387"/>
    <n v="1"/>
    <d v="2024-05-23T17:30:12"/>
    <d v="2024-09-22T14:50:20"/>
    <n v="0.03"/>
    <n v="0.40699999999999997"/>
    <s v="RJ"/>
    <x v="0"/>
    <x v="0"/>
  </r>
  <r>
    <s v="C107178"/>
    <n v="1983.71"/>
    <s v="assalariado"/>
    <n v="3.64"/>
    <n v="698"/>
    <n v="2"/>
    <d v="2025-05-29T01:02:21"/>
    <d v="2025-02-25T05:04:58"/>
    <n v="0.36599999999999999"/>
    <n v="0.42899999999999999"/>
    <s v="DF"/>
    <x v="0"/>
    <x v="0"/>
  </r>
  <r>
    <s v="C107179"/>
    <n v="170.25"/>
    <s v="assalariado"/>
    <n v="36.06"/>
    <n v="322"/>
    <n v="2"/>
    <d v="2023-10-20T18:24:33"/>
    <d v="2023-11-02T20:01:40"/>
    <n v="0.16"/>
    <n v="0.45500000000000002"/>
    <s v="SP"/>
    <x v="1"/>
    <x v="0"/>
  </r>
  <r>
    <s v="C107180"/>
    <n v="1631.92"/>
    <s v="servidor"/>
    <n v="3.76"/>
    <n v="530"/>
    <n v="1"/>
    <d v="2025-06-04T20:08:19"/>
    <d v="2024-10-13T11:19:37"/>
    <n v="0.35199999999999998"/>
    <n v="0.186"/>
    <s v="RS"/>
    <x v="0"/>
    <x v="2"/>
  </r>
  <r>
    <s v="C107181"/>
    <n v="341.96"/>
    <s v="pensionista"/>
    <n v="26.37"/>
    <n v="875"/>
    <n v="4"/>
    <d v="2025-07-11T12:17:03"/>
    <d v="2024-05-14T04:28:30"/>
    <n v="0.37"/>
    <n v="0.05"/>
    <s v="PE"/>
    <x v="1"/>
    <x v="2"/>
  </r>
  <r>
    <s v="C107182"/>
    <n v="1671.68"/>
    <s v="pensionista"/>
    <n v="0.74"/>
    <n v="352"/>
    <n v="3"/>
    <d v="2024-08-11T15:48:35"/>
    <d v="2024-06-07T10:56:24"/>
    <n v="0.23599999999999999"/>
    <n v="0.52200000000000002"/>
    <s v="SC"/>
    <x v="0"/>
    <x v="0"/>
  </r>
  <r>
    <s v="C107183"/>
    <n v="2224.31"/>
    <s v="pensionista"/>
    <n v="4.82"/>
    <n v="786"/>
    <n v="2"/>
    <d v="2023-02-23T06:15:39"/>
    <d v="2023-12-24T00:44:46"/>
    <n v="5.6000000000000001E-2"/>
    <n v="0.26"/>
    <s v="RN"/>
    <x v="0"/>
    <x v="1"/>
  </r>
  <r>
    <s v="C107184"/>
    <n v="1222.05"/>
    <s v="pensionista"/>
    <n v="4.74"/>
    <n v="625"/>
    <n v="1"/>
    <d v="2024-03-09T11:54:50"/>
    <d v="2023-10-19T04:30:22"/>
    <n v="0.58499999999999996"/>
    <n v="0.52"/>
    <s v="SC"/>
    <x v="0"/>
    <x v="0"/>
  </r>
  <r>
    <s v="C107185"/>
    <n v="950.82"/>
    <s v="assalariado"/>
    <n v="10.36"/>
    <n v="392"/>
    <n v="1"/>
    <d v="2025-10-10T05:43:51"/>
    <d v="2023-12-23T22:02:53"/>
    <n v="0.39"/>
    <n v="0.10199999999999999"/>
    <s v="ES"/>
    <x v="0"/>
    <x v="2"/>
  </r>
  <r>
    <s v="C107186"/>
    <n v="1321.3"/>
    <s v="autônomo"/>
    <n v="61.97"/>
    <n v="422"/>
    <n v="2"/>
    <d v="2024-10-08T04:43:29"/>
    <d v="2023-10-07T10:40:27"/>
    <n v="0.214"/>
    <n v="0.31900000000000001"/>
    <s v="PB"/>
    <x v="3"/>
    <x v="1"/>
  </r>
  <r>
    <s v="C107187"/>
    <n v="1079.03"/>
    <s v="autônomo"/>
    <n v="13.24"/>
    <n v="886"/>
    <n v="1"/>
    <d v="2023-08-14T14:17:28"/>
    <d v="2024-12-04T13:05:03"/>
    <n v="0.15"/>
    <n v="0.309"/>
    <s v="GO"/>
    <x v="0"/>
    <x v="1"/>
  </r>
  <r>
    <s v="C107188"/>
    <n v="240.43"/>
    <s v="assalariado"/>
    <n v="19.41"/>
    <n v="517"/>
    <n v="2"/>
    <d v="2024-04-30T14:05:15"/>
    <d v="2023-05-24T03:51:02"/>
    <n v="0.53900000000000003"/>
    <n v="0.22"/>
    <s v="PI"/>
    <x v="0"/>
    <x v="1"/>
  </r>
  <r>
    <s v="C107189"/>
    <n v="1008.75"/>
    <s v="pensionista"/>
    <n v="9.36"/>
    <n v="659"/>
    <n v="1"/>
    <d v="2023-11-08T02:40:40"/>
    <d v="2025-03-01T04:08:04"/>
    <n v="0.216"/>
    <n v="0.44"/>
    <s v="AL"/>
    <x v="0"/>
    <x v="0"/>
  </r>
  <r>
    <s v="C107190"/>
    <n v="176.36"/>
    <s v="assalariado"/>
    <n v="32.909999999999997"/>
    <n v="406"/>
    <n v="1"/>
    <d v="2024-08-30T10:34:10"/>
    <d v="2025-08-20T14:45:46"/>
    <n v="0.50900000000000001"/>
    <n v="0.41099999999999998"/>
    <s v="PB"/>
    <x v="1"/>
    <x v="0"/>
  </r>
  <r>
    <s v="C107191"/>
    <n v="1076.8599999999999"/>
    <s v="assalariado"/>
    <n v="5.38"/>
    <n v="510"/>
    <n v="3"/>
    <d v="2023-06-18T22:18:18"/>
    <d v="2024-01-01T17:26:12"/>
    <n v="0.16700000000000001"/>
    <n v="0.22600000000000001"/>
    <s v="MA"/>
    <x v="0"/>
    <x v="1"/>
  </r>
  <r>
    <s v="C107192"/>
    <n v="702.66"/>
    <s v="pensionista"/>
    <n v="5.33"/>
    <n v="597"/>
    <n v="1"/>
    <d v="2024-04-09T17:48:46"/>
    <d v="2023-02-11T21:14:38"/>
    <n v="6.3E-2"/>
    <n v="0.39100000000000001"/>
    <s v="ES"/>
    <x v="0"/>
    <x v="1"/>
  </r>
  <r>
    <s v="C107193"/>
    <n v="1115.5"/>
    <s v="servidor"/>
    <n v="8.77"/>
    <n v="663"/>
    <n v="2"/>
    <d v="2023-01-05T06:37:38"/>
    <d v="2023-12-12T17:24:07"/>
    <n v="0.23"/>
    <n v="3.2000000000000001E-2"/>
    <s v="GO"/>
    <x v="0"/>
    <x v="2"/>
  </r>
  <r>
    <s v="C107194"/>
    <n v="137.02000000000001"/>
    <s v="autônomo"/>
    <n v="18.77"/>
    <n v="626"/>
    <n v="2"/>
    <d v="2025-04-03T03:33:40"/>
    <d v="2024-12-23T08:38:39"/>
    <n v="0.66200000000000003"/>
    <n v="0.47599999999999998"/>
    <s v="SP"/>
    <x v="0"/>
    <x v="0"/>
  </r>
  <r>
    <s v="C107195"/>
    <n v="197.86"/>
    <s v="autônomo"/>
    <n v="14.59"/>
    <n v="843"/>
    <n v="1"/>
    <d v="2024-05-31T00:49:21"/>
    <d v="2025-08-14T12:17:13"/>
    <n v="0.30199999999999999"/>
    <n v="0.55800000000000005"/>
    <s v="PB"/>
    <x v="0"/>
    <x v="0"/>
  </r>
  <r>
    <s v="C107196"/>
    <n v="1174.46"/>
    <s v="assalariado"/>
    <n v="12.91"/>
    <n v="692"/>
    <n v="2"/>
    <d v="2023-09-07T07:38:58"/>
    <d v="2025-03-07T07:37:50"/>
    <n v="0.42699999999999999"/>
    <n v="0.50900000000000001"/>
    <s v="MA"/>
    <x v="0"/>
    <x v="0"/>
  </r>
  <r>
    <s v="C107197"/>
    <n v="2084.11"/>
    <s v="servidor"/>
    <n v="49.93"/>
    <n v="326"/>
    <n v="2"/>
    <d v="2023-01-22T18:52:13"/>
    <d v="2024-02-22T10:31:28"/>
    <n v="0.39400000000000002"/>
    <n v="0.53700000000000003"/>
    <s v="ES"/>
    <x v="2"/>
    <x v="0"/>
  </r>
  <r>
    <s v="C107198"/>
    <n v="1013.76"/>
    <s v="servidor"/>
    <n v="7.03"/>
    <n v="492"/>
    <n v="3"/>
    <d v="2025-07-14T03:45:57"/>
    <d v="2024-03-30T05:19:44"/>
    <n v="0.46200000000000002"/>
    <n v="0.38200000000000001"/>
    <s v="RS"/>
    <x v="0"/>
    <x v="1"/>
  </r>
  <r>
    <s v="C107199"/>
    <n v="2245.39"/>
    <s v="assalariado"/>
    <n v="15.86"/>
    <n v="833"/>
    <n v="1"/>
    <d v="2025-02-09T05:22:19"/>
    <d v="2024-06-29T20:28:47"/>
    <n v="0.64300000000000002"/>
    <n v="0.253"/>
    <s v="RJ"/>
    <x v="0"/>
    <x v="1"/>
  </r>
  <r>
    <s v="C107200"/>
    <n v="1271.52"/>
    <s v="assalariado"/>
    <n v="10.57"/>
    <n v="477"/>
    <n v="0"/>
    <d v="2023-09-06T21:44:42"/>
    <d v="2024-09-28T18:35:58"/>
    <n v="9.1999999999999998E-2"/>
    <n v="0.63200000000000001"/>
    <s v="PI"/>
    <x v="0"/>
    <x v="3"/>
  </r>
  <r>
    <s v="C107201"/>
    <n v="1915.59"/>
    <s v="autônomo"/>
    <n v="34.26"/>
    <n v="416"/>
    <n v="2"/>
    <d v="2023-02-21T07:48:20"/>
    <d v="2025-08-15T10:24:55"/>
    <n v="0.52600000000000002"/>
    <n v="0.38800000000000001"/>
    <s v="SE"/>
    <x v="1"/>
    <x v="1"/>
  </r>
  <r>
    <s v="C107202"/>
    <n v="4928.71"/>
    <s v="servidor"/>
    <n v="7.29"/>
    <n v="453"/>
    <n v="1"/>
    <d v="2024-08-26T05:55:59"/>
    <d v="2024-05-18T10:24:15"/>
    <n v="2.9000000000000001E-2"/>
    <n v="0.187"/>
    <s v="SE"/>
    <x v="0"/>
    <x v="2"/>
  </r>
  <r>
    <s v="C107203"/>
    <n v="347.77"/>
    <s v="assalariado"/>
    <n v="3.99"/>
    <n v="824"/>
    <n v="1"/>
    <d v="2023-01-03T00:56:59"/>
    <d v="2024-04-29T16:41:36"/>
    <n v="0.15"/>
    <n v="0.19900000000000001"/>
    <s v="PB"/>
    <x v="0"/>
    <x v="2"/>
  </r>
  <r>
    <s v="C107204"/>
    <n v="749.34"/>
    <s v="assalariado"/>
    <n v="18.39"/>
    <n v="704"/>
    <n v="3"/>
    <d v="2024-07-13T19:42:55"/>
    <d v="2023-12-30T04:13:06"/>
    <n v="0.14399999999999999"/>
    <n v="0.65300000000000002"/>
    <s v="MA"/>
    <x v="0"/>
    <x v="3"/>
  </r>
  <r>
    <s v="C107205"/>
    <n v="231.62"/>
    <s v="pensionista"/>
    <n v="28.31"/>
    <n v="413"/>
    <n v="1"/>
    <d v="2023-10-31T10:08:50"/>
    <d v="2024-06-07T18:34:47"/>
    <n v="0.27700000000000002"/>
    <n v="0.27600000000000002"/>
    <s v="DF"/>
    <x v="1"/>
    <x v="1"/>
  </r>
  <r>
    <s v="C107206"/>
    <n v="752.2"/>
    <s v="autônomo"/>
    <n v="13.33"/>
    <n v="522"/>
    <n v="1"/>
    <d v="2023-06-26T11:59:33"/>
    <d v="2023-10-14T14:06:11"/>
    <n v="0.39400000000000002"/>
    <n v="0.48799999999999999"/>
    <s v="CE"/>
    <x v="0"/>
    <x v="0"/>
  </r>
  <r>
    <s v="C107207"/>
    <n v="742.67"/>
    <s v="assalariado"/>
    <n v="13.66"/>
    <n v="506"/>
    <n v="1"/>
    <d v="2025-04-29T02:41:08"/>
    <d v="2025-11-17T23:59:52"/>
    <n v="0.34100000000000003"/>
    <n v="0.13300000000000001"/>
    <s v="PI"/>
    <x v="0"/>
    <x v="2"/>
  </r>
  <r>
    <s v="C107208"/>
    <n v="540.53"/>
    <s v="assalariado"/>
    <n v="22.63"/>
    <n v="356"/>
    <n v="1"/>
    <d v="2025-04-20T00:15:11"/>
    <d v="2024-04-03T14:40:49"/>
    <n v="0.23899999999999999"/>
    <n v="0.48399999999999999"/>
    <s v="MA"/>
    <x v="1"/>
    <x v="0"/>
  </r>
  <r>
    <s v="C107209"/>
    <n v="557.04"/>
    <s v="servidor"/>
    <n v="13.19"/>
    <n v="677"/>
    <n v="1"/>
    <d v="2023-01-11T09:13:11"/>
    <d v="2023-04-07T08:28:41"/>
    <n v="0.309"/>
    <n v="0.14599999999999999"/>
    <s v="MA"/>
    <x v="0"/>
    <x v="2"/>
  </r>
  <r>
    <s v="C107210"/>
    <n v="174.05"/>
    <s v="assalariado"/>
    <n v="19.739999999999998"/>
    <n v="884"/>
    <n v="1"/>
    <d v="2023-08-10T21:29:36"/>
    <d v="2023-04-27T22:32:43"/>
    <n v="0.36299999999999999"/>
    <n v="0.63400000000000001"/>
    <s v="PE"/>
    <x v="0"/>
    <x v="3"/>
  </r>
  <r>
    <s v="C107211"/>
    <n v="162.26"/>
    <s v="assalariado"/>
    <n v="10.37"/>
    <n v="707"/>
    <n v="1"/>
    <d v="2023-11-24T13:21:29"/>
    <d v="2025-05-13T06:18:31"/>
    <n v="0.17299999999999999"/>
    <n v="0.216"/>
    <s v="PE"/>
    <x v="0"/>
    <x v="1"/>
  </r>
  <r>
    <s v="C107212"/>
    <n v="435.21"/>
    <s v="autônomo"/>
    <n v="9.57"/>
    <n v="763"/>
    <n v="1"/>
    <d v="2024-02-14T23:56:56"/>
    <d v="2023-06-15T19:10:14"/>
    <n v="0.108"/>
    <n v="0.26300000000000001"/>
    <s v="AL"/>
    <x v="0"/>
    <x v="1"/>
  </r>
  <r>
    <s v="C107213"/>
    <n v="505.06"/>
    <s v="assalariado"/>
    <n v="15.7"/>
    <n v="849"/>
    <n v="2"/>
    <d v="2023-07-06T09:09:07"/>
    <d v="2024-03-16T10:58:48"/>
    <n v="0.308"/>
    <n v="0.05"/>
    <s v="PR"/>
    <x v="0"/>
    <x v="2"/>
  </r>
  <r>
    <s v="C107214"/>
    <n v="481.2"/>
    <s v="pensionista"/>
    <n v="6.52"/>
    <n v="630"/>
    <n v="2"/>
    <d v="2025-05-08T20:07:25"/>
    <d v="2024-07-15T07:07:43"/>
    <n v="0.32300000000000001"/>
    <n v="0.375"/>
    <s v="PI"/>
    <x v="0"/>
    <x v="1"/>
  </r>
  <r>
    <s v="C107215"/>
    <n v="2022.58"/>
    <s v="assalariado"/>
    <n v="20.13"/>
    <n v="780"/>
    <n v="4"/>
    <d v="2024-10-25T14:26:27"/>
    <d v="2025-05-19T09:20:25"/>
    <n v="0.63100000000000001"/>
    <n v="0.68500000000000005"/>
    <s v="AM"/>
    <x v="1"/>
    <x v="3"/>
  </r>
  <r>
    <s v="C107216"/>
    <n v="1396.64"/>
    <s v="assalariado"/>
    <n v="3.77"/>
    <n v="625"/>
    <n v="2"/>
    <d v="2024-07-06T10:21:58"/>
    <d v="2026-01-05T06:33:35"/>
    <n v="0.17299999999999999"/>
    <n v="0.104"/>
    <s v="AL"/>
    <x v="0"/>
    <x v="2"/>
  </r>
  <r>
    <s v="C107217"/>
    <n v="1723.66"/>
    <s v="assalariado"/>
    <n v="1.94"/>
    <n v="570"/>
    <n v="3"/>
    <d v="2024-08-06T22:11:24"/>
    <d v="2024-08-15T15:16:40"/>
    <n v="0.16300000000000001"/>
    <n v="0.45600000000000002"/>
    <s v="DF"/>
    <x v="0"/>
    <x v="0"/>
  </r>
  <r>
    <s v="C107218"/>
    <n v="5540.17"/>
    <s v="servidor"/>
    <n v="13.98"/>
    <n v="434"/>
    <n v="2"/>
    <d v="2024-05-06T09:07:16"/>
    <d v="2025-01-28T01:14:05"/>
    <n v="0.51600000000000001"/>
    <n v="0.42399999999999999"/>
    <s v="DF"/>
    <x v="0"/>
    <x v="0"/>
  </r>
  <r>
    <s v="C107219"/>
    <n v="387.1"/>
    <s v="pensionista"/>
    <n v="20.8"/>
    <n v="795"/>
    <n v="2"/>
    <d v="2025-10-17T07:57:14"/>
    <d v="2024-11-17T06:23:38"/>
    <n v="0.188"/>
    <n v="0.46400000000000002"/>
    <s v="RN"/>
    <x v="1"/>
    <x v="0"/>
  </r>
  <r>
    <s v="C107220"/>
    <n v="338.72"/>
    <s v="assalariado"/>
    <n v="9.18"/>
    <n v="666"/>
    <n v="3"/>
    <d v="2024-06-18T10:25:22"/>
    <d v="2024-11-09T01:14:12"/>
    <n v="0.35799999999999998"/>
    <n v="0.33700000000000002"/>
    <s v="BA"/>
    <x v="0"/>
    <x v="1"/>
  </r>
  <r>
    <s v="C107221"/>
    <n v="5903.86"/>
    <s v="autônomo"/>
    <n v="14.31"/>
    <n v="321"/>
    <n v="2"/>
    <d v="2025-03-04T02:52:25"/>
    <d v="2025-06-06T17:59:27"/>
    <n v="0.52200000000000002"/>
    <n v="0.501"/>
    <s v="AM"/>
    <x v="0"/>
    <x v="0"/>
  </r>
  <r>
    <s v="C107222"/>
    <n v="156.22999999999999"/>
    <s v="assalariado"/>
    <n v="9.81"/>
    <n v="618"/>
    <n v="0"/>
    <d v="2024-12-31T11:48:57"/>
    <d v="2024-06-07T01:25:52"/>
    <n v="0.53300000000000003"/>
    <n v="0.55000000000000004"/>
    <s v="CE"/>
    <x v="0"/>
    <x v="0"/>
  </r>
  <r>
    <s v="C107223"/>
    <n v="245.91"/>
    <s v="autônomo"/>
    <n v="46.82"/>
    <n v="300"/>
    <n v="2"/>
    <d v="2025-05-03T20:48:14"/>
    <d v="2025-04-10T08:27:23"/>
    <n v="0.46600000000000003"/>
    <n v="0.47099999999999997"/>
    <s v="PA"/>
    <x v="2"/>
    <x v="0"/>
  </r>
  <r>
    <s v="C107224"/>
    <n v="1117.8699999999999"/>
    <s v="assalariado"/>
    <n v="34.99"/>
    <n v="431"/>
    <n v="3"/>
    <d v="2024-09-14T23:33:38"/>
    <d v="2024-03-07T14:59:47"/>
    <n v="0.24099999999999999"/>
    <n v="0.34300000000000003"/>
    <s v="RN"/>
    <x v="1"/>
    <x v="1"/>
  </r>
  <r>
    <s v="C107225"/>
    <n v="756.63"/>
    <s v="servidor"/>
    <n v="21.13"/>
    <n v="422"/>
    <n v="2"/>
    <d v="2024-11-12T15:21:00"/>
    <d v="2024-05-18T14:28:03"/>
    <n v="0.31"/>
    <n v="0.17499999999999999"/>
    <s v="ES"/>
    <x v="1"/>
    <x v="2"/>
  </r>
  <r>
    <s v="C107226"/>
    <n v="156.99"/>
    <s v="assalariado"/>
    <n v="1.32"/>
    <n v="754"/>
    <n v="1"/>
    <d v="2024-07-20T22:35:31"/>
    <d v="2025-09-03T20:41:14"/>
    <n v="0.152"/>
    <n v="0.626"/>
    <s v="AL"/>
    <x v="0"/>
    <x v="3"/>
  </r>
  <r>
    <s v="C107227"/>
    <n v="556.27"/>
    <s v="assalariado"/>
    <n v="13.48"/>
    <n v="532"/>
    <n v="2"/>
    <d v="2023-06-07T12:02:21"/>
    <d v="2023-06-15T01:18:44"/>
    <n v="0.38200000000000001"/>
    <n v="0.55100000000000005"/>
    <s v="DF"/>
    <x v="0"/>
    <x v="0"/>
  </r>
  <r>
    <s v="C107228"/>
    <n v="1091.0899999999999"/>
    <s v="pensionista"/>
    <n v="26.26"/>
    <n v="434"/>
    <n v="0"/>
    <d v="2023-11-15T01:45:21"/>
    <d v="2025-04-26T03:03:30"/>
    <n v="0.224"/>
    <n v="0.42499999999999999"/>
    <s v="RN"/>
    <x v="1"/>
    <x v="0"/>
  </r>
  <r>
    <s v="C107229"/>
    <n v="2216.16"/>
    <s v="pensionista"/>
    <n v="4.24"/>
    <n v="781"/>
    <n v="1"/>
    <d v="2023-02-16T11:19:41"/>
    <d v="2023-09-01T16:15:30"/>
    <n v="0.20300000000000001"/>
    <n v="0.23699999999999999"/>
    <s v="DF"/>
    <x v="0"/>
    <x v="1"/>
  </r>
  <r>
    <s v="C107230"/>
    <n v="3031.67"/>
    <s v="assalariado"/>
    <n v="49.91"/>
    <n v="310"/>
    <n v="5"/>
    <d v="2023-07-05T23:38:58"/>
    <d v="2024-05-09T04:37:49"/>
    <n v="0.316"/>
    <n v="0.11600000000000001"/>
    <s v="SP"/>
    <x v="2"/>
    <x v="2"/>
  </r>
  <r>
    <s v="C107231"/>
    <n v="645.11"/>
    <s v="autônomo"/>
    <n v="7.92"/>
    <n v="893"/>
    <n v="1"/>
    <d v="2023-02-19T17:04:32"/>
    <d v="2024-05-24T21:25:12"/>
    <n v="7.0000000000000007E-2"/>
    <n v="0.114"/>
    <s v="RN"/>
    <x v="0"/>
    <x v="2"/>
  </r>
  <r>
    <s v="C107232"/>
    <n v="466.8"/>
    <s v="autônomo"/>
    <n v="30.85"/>
    <n v="741"/>
    <n v="2"/>
    <d v="2024-08-02T08:39:02"/>
    <d v="2023-12-17T04:24:50"/>
    <n v="0.17399999999999999"/>
    <n v="0.28100000000000003"/>
    <s v="SC"/>
    <x v="1"/>
    <x v="1"/>
  </r>
  <r>
    <s v="C107233"/>
    <n v="1009.5"/>
    <s v="autônomo"/>
    <n v="1.33"/>
    <n v="572"/>
    <n v="2"/>
    <d v="2023-06-22T00:02:44"/>
    <d v="2024-05-15T10:36:17"/>
    <n v="2.3E-2"/>
    <n v="6.4000000000000001E-2"/>
    <s v="DF"/>
    <x v="0"/>
    <x v="2"/>
  </r>
  <r>
    <s v="C107234"/>
    <n v="94.28"/>
    <s v="assalariado"/>
    <n v="13.87"/>
    <n v="699"/>
    <n v="0"/>
    <d v="2025-10-23T10:38:40"/>
    <d v="2024-08-04T13:37:07"/>
    <n v="0.26500000000000001"/>
    <n v="0.42599999999999999"/>
    <s v="GO"/>
    <x v="0"/>
    <x v="0"/>
  </r>
  <r>
    <s v="C107235"/>
    <n v="198"/>
    <s v="assalariado"/>
    <n v="12.8"/>
    <n v="702"/>
    <n v="4"/>
    <d v="2023-03-28T14:48:51"/>
    <d v="2024-12-21T04:27:03"/>
    <n v="4.1000000000000002E-2"/>
    <n v="0.35599999999999998"/>
    <s v="PE"/>
    <x v="0"/>
    <x v="1"/>
  </r>
  <r>
    <s v="C107236"/>
    <n v="376.93"/>
    <s v="pensionista"/>
    <n v="18.68"/>
    <n v="792"/>
    <n v="2"/>
    <d v="2023-12-17T11:46:31"/>
    <d v="2025-06-20T15:46:14"/>
    <n v="0.50900000000000001"/>
    <n v="0.314"/>
    <s v="PE"/>
    <x v="0"/>
    <x v="1"/>
  </r>
  <r>
    <s v="C107237"/>
    <n v="619.22"/>
    <s v="pensionista"/>
    <n v="19.07"/>
    <n v="578"/>
    <n v="2"/>
    <d v="2023-08-24T21:18:16"/>
    <d v="2023-12-08T05:16:30"/>
    <n v="0.129"/>
    <n v="0.2"/>
    <s v="AL"/>
    <x v="0"/>
    <x v="2"/>
  </r>
  <r>
    <s v="C107238"/>
    <n v="160.74"/>
    <s v="assalariado"/>
    <n v="4.38"/>
    <n v="693"/>
    <n v="4"/>
    <d v="2024-06-21T20:32:59"/>
    <d v="2023-10-08T12:14:15"/>
    <n v="0.224"/>
    <n v="0.34499999999999997"/>
    <s v="SC"/>
    <x v="0"/>
    <x v="1"/>
  </r>
  <r>
    <s v="C107239"/>
    <n v="1039.05"/>
    <s v="assalariado"/>
    <n v="21.48"/>
    <n v="334"/>
    <n v="1"/>
    <d v="2023-10-07T09:08:32"/>
    <d v="2025-03-17T21:05:19"/>
    <n v="0.224"/>
    <n v="0.13"/>
    <s v="GO"/>
    <x v="1"/>
    <x v="2"/>
  </r>
  <r>
    <s v="C107240"/>
    <n v="129"/>
    <s v="servidor"/>
    <n v="16.489999999999998"/>
    <n v="811"/>
    <n v="1"/>
    <d v="2023-02-05T14:45:19"/>
    <d v="2023-08-07T15:14:26"/>
    <n v="0.20699999999999999"/>
    <n v="0.63800000000000001"/>
    <s v="SP"/>
    <x v="0"/>
    <x v="3"/>
  </r>
  <r>
    <s v="C107241"/>
    <n v="3249.89"/>
    <s v="assalariado"/>
    <n v="14.23"/>
    <n v="605"/>
    <n v="1"/>
    <d v="2023-03-22T20:27:21"/>
    <d v="2025-02-18T23:13:29"/>
    <n v="9.9000000000000005E-2"/>
    <n v="0.18099999999999999"/>
    <s v="SE"/>
    <x v="0"/>
    <x v="2"/>
  </r>
  <r>
    <s v="C107242"/>
    <n v="1829.22"/>
    <s v="autônomo"/>
    <n v="19.559999999999999"/>
    <n v="811"/>
    <n v="3"/>
    <d v="2025-09-14T18:07:49"/>
    <d v="2024-06-09T05:56:48"/>
    <n v="0.28299999999999997"/>
    <n v="0.25600000000000001"/>
    <s v="RJ"/>
    <x v="0"/>
    <x v="1"/>
  </r>
  <r>
    <s v="C107243"/>
    <n v="2976.17"/>
    <s v="pensionista"/>
    <n v="30.55"/>
    <n v="851"/>
    <n v="1"/>
    <d v="2023-08-04T07:26:38"/>
    <d v="2024-10-04T19:52:11"/>
    <n v="0.15"/>
    <n v="0.378"/>
    <s v="MA"/>
    <x v="1"/>
    <x v="1"/>
  </r>
  <r>
    <s v="C107244"/>
    <n v="2024.52"/>
    <s v="assalariado"/>
    <n v="5.8"/>
    <n v="759"/>
    <n v="1"/>
    <d v="2023-07-06T18:26:23"/>
    <d v="2023-12-21T02:13:42"/>
    <n v="0.155"/>
    <n v="0.253"/>
    <s v="MG"/>
    <x v="0"/>
    <x v="1"/>
  </r>
  <r>
    <s v="C107245"/>
    <n v="149.1"/>
    <s v="autônomo"/>
    <n v="27.18"/>
    <n v="712"/>
    <n v="1"/>
    <d v="2023-10-02T22:55:21"/>
    <d v="2024-05-29T08:51:37"/>
    <n v="0.16500000000000001"/>
    <n v="0.47699999999999998"/>
    <s v="ES"/>
    <x v="1"/>
    <x v="0"/>
  </r>
  <r>
    <s v="C107246"/>
    <n v="2361.02"/>
    <s v="autônomo"/>
    <n v="8.17"/>
    <n v="824"/>
    <n v="0"/>
    <d v="2025-09-16T02:29:07"/>
    <d v="2025-04-23T09:24:23"/>
    <n v="0.44900000000000001"/>
    <n v="0.14599999999999999"/>
    <s v="PR"/>
    <x v="0"/>
    <x v="2"/>
  </r>
  <r>
    <s v="C107247"/>
    <n v="956.72"/>
    <s v="assalariado"/>
    <n v="2.89"/>
    <n v="699"/>
    <n v="5"/>
    <d v="2023-09-05T06:46:30"/>
    <d v="2023-04-07T17:58:45"/>
    <n v="2.3E-2"/>
    <n v="0.20499999999999999"/>
    <s v="AL"/>
    <x v="0"/>
    <x v="1"/>
  </r>
  <r>
    <s v="C107248"/>
    <n v="1127.33"/>
    <s v="assalariado"/>
    <n v="2.0099999999999998"/>
    <n v="378"/>
    <n v="1"/>
    <d v="2025-03-10T07:32:07"/>
    <d v="2025-12-07T22:53:17"/>
    <n v="9.0999999999999998E-2"/>
    <n v="0.35299999999999998"/>
    <s v="DF"/>
    <x v="0"/>
    <x v="1"/>
  </r>
  <r>
    <s v="C107249"/>
    <n v="1031.3"/>
    <s v="servidor"/>
    <n v="11.57"/>
    <n v="801"/>
    <n v="1"/>
    <d v="2024-01-21T12:13:28"/>
    <d v="2025-08-31T03:53:37"/>
    <n v="4.1000000000000002E-2"/>
    <n v="0.17899999999999999"/>
    <s v="RJ"/>
    <x v="0"/>
    <x v="2"/>
  </r>
  <r>
    <s v="C107250"/>
    <n v="1166.0999999999999"/>
    <s v="assalariado"/>
    <n v="16.93"/>
    <n v="484"/>
    <n v="1"/>
    <d v="2024-10-16T05:26:53"/>
    <d v="2025-06-13T21:40:25"/>
    <n v="0.14199999999999999"/>
    <n v="0.38600000000000001"/>
    <s v="SP"/>
    <x v="0"/>
    <x v="1"/>
  </r>
  <r>
    <s v="C107251"/>
    <n v="1842.78"/>
    <s v="assalariado"/>
    <n v="24.77"/>
    <n v="572"/>
    <n v="1"/>
    <d v="2025-02-14T14:38:09"/>
    <d v="2025-01-01T20:00:24"/>
    <n v="0.17"/>
    <n v="0.20699999999999999"/>
    <s v="SP"/>
    <x v="1"/>
    <x v="1"/>
  </r>
  <r>
    <s v="C107252"/>
    <n v="1549.16"/>
    <s v="assalariado"/>
    <n v="25.37"/>
    <n v="419"/>
    <n v="2"/>
    <d v="2024-05-27T05:47:23"/>
    <d v="2023-03-01T10:41:55"/>
    <n v="0.247"/>
    <n v="0.17799999999999999"/>
    <s v="SP"/>
    <x v="1"/>
    <x v="2"/>
  </r>
  <r>
    <s v="C107253"/>
    <n v="2448.66"/>
    <s v="assalariado"/>
    <n v="13.16"/>
    <n v="638"/>
    <n v="3"/>
    <d v="2025-02-25T08:35:35"/>
    <d v="2024-04-22T16:27:06"/>
    <n v="0.25"/>
    <n v="0.20699999999999999"/>
    <s v="AL"/>
    <x v="0"/>
    <x v="1"/>
  </r>
  <r>
    <s v="C107254"/>
    <n v="610.41"/>
    <s v="servidor"/>
    <n v="11.04"/>
    <n v="366"/>
    <n v="2"/>
    <d v="2025-10-05T23:05:30"/>
    <d v="2023-05-21T16:43:32"/>
    <n v="0.24199999999999999"/>
    <n v="0.20300000000000001"/>
    <s v="AL"/>
    <x v="0"/>
    <x v="1"/>
  </r>
  <r>
    <s v="C107255"/>
    <n v="471.19"/>
    <s v="autônomo"/>
    <n v="11.64"/>
    <n v="382"/>
    <n v="2"/>
    <d v="2023-05-23T22:09:44"/>
    <d v="2024-01-28T15:40:12"/>
    <n v="7.5999999999999998E-2"/>
    <n v="0.46100000000000002"/>
    <s v="GO"/>
    <x v="0"/>
    <x v="0"/>
  </r>
  <r>
    <s v="C107256"/>
    <n v="723.01"/>
    <s v="assalariado"/>
    <n v="3.97"/>
    <n v="447"/>
    <n v="2"/>
    <d v="2025-09-01T10:26:23"/>
    <d v="2024-03-25T08:05:01"/>
    <n v="0.106"/>
    <n v="0.104"/>
    <s v="PI"/>
    <x v="0"/>
    <x v="2"/>
  </r>
  <r>
    <s v="C107257"/>
    <n v="4006.31"/>
    <s v="pensionista"/>
    <n v="8.43"/>
    <n v="308"/>
    <n v="2"/>
    <d v="2024-07-15T03:12:30"/>
    <d v="2023-12-08T19:43:11"/>
    <n v="0.26400000000000001"/>
    <n v="0.46300000000000002"/>
    <s v="GO"/>
    <x v="0"/>
    <x v="0"/>
  </r>
  <r>
    <s v="C107258"/>
    <n v="148.22999999999999"/>
    <s v="assalariado"/>
    <n v="10.14"/>
    <n v="857"/>
    <n v="3"/>
    <d v="2025-08-24T03:49:47"/>
    <d v="2024-11-01T10:21:02"/>
    <n v="0.32200000000000001"/>
    <n v="0.28999999999999998"/>
    <s v="PB"/>
    <x v="0"/>
    <x v="1"/>
  </r>
  <r>
    <s v="C107259"/>
    <n v="868.46"/>
    <s v="assalariado"/>
    <n v="6.49"/>
    <n v="755"/>
    <n v="2"/>
    <d v="2025-02-28T08:00:34"/>
    <d v="2024-02-25T06:02:08"/>
    <n v="0.20899999999999999"/>
    <n v="0.16"/>
    <s v="MA"/>
    <x v="0"/>
    <x v="2"/>
  </r>
  <r>
    <s v="C107260"/>
    <n v="304.77999999999997"/>
    <s v="pensionista"/>
    <n v="10.36"/>
    <n v="587"/>
    <n v="1"/>
    <d v="2024-01-22T12:32:15"/>
    <d v="2025-10-27T14:38:03"/>
    <n v="0.22700000000000001"/>
    <n v="0.34599999999999997"/>
    <s v="PB"/>
    <x v="0"/>
    <x v="1"/>
  </r>
  <r>
    <s v="C107261"/>
    <n v="1898.59"/>
    <s v="pensionista"/>
    <n v="32.340000000000003"/>
    <n v="836"/>
    <n v="3"/>
    <d v="2023-02-06T06:48:54"/>
    <d v="2023-05-28T03:00:29"/>
    <n v="0.55000000000000004"/>
    <n v="0.187"/>
    <s v="BA"/>
    <x v="1"/>
    <x v="2"/>
  </r>
  <r>
    <s v="C107262"/>
    <n v="77.38"/>
    <s v="autônomo"/>
    <n v="5.72"/>
    <n v="833"/>
    <n v="1"/>
    <d v="2024-07-06T05:20:32"/>
    <d v="2023-07-10T20:46:01"/>
    <n v="0.56000000000000005"/>
    <n v="0.314"/>
    <s v="PR"/>
    <x v="0"/>
    <x v="1"/>
  </r>
  <r>
    <s v="C107263"/>
    <n v="265.27999999999997"/>
    <s v="assalariado"/>
    <n v="12.27"/>
    <n v="513"/>
    <n v="3"/>
    <d v="2024-04-26T04:36:57"/>
    <d v="2023-10-13T07:05:13"/>
    <n v="9.1999999999999998E-2"/>
    <n v="0.20100000000000001"/>
    <s v="PB"/>
    <x v="0"/>
    <x v="1"/>
  </r>
  <r>
    <s v="C107264"/>
    <n v="730.18"/>
    <s v="assalariado"/>
    <n v="14.08"/>
    <n v="424"/>
    <n v="1"/>
    <d v="2024-07-21T11:01:17"/>
    <d v="2024-01-13T08:31:02"/>
    <n v="0.39"/>
    <n v="0.76400000000000001"/>
    <s v="PI"/>
    <x v="0"/>
    <x v="3"/>
  </r>
  <r>
    <s v="C107265"/>
    <n v="178.49"/>
    <s v="assalariado"/>
    <n v="2.0699999999999998"/>
    <n v="468"/>
    <n v="1"/>
    <d v="2025-10-12T16:53:10"/>
    <d v="2023-08-14T17:11:39"/>
    <n v="0.20799999999999999"/>
    <n v="0.57199999999999995"/>
    <s v="GO"/>
    <x v="0"/>
    <x v="0"/>
  </r>
  <r>
    <s v="C107266"/>
    <n v="964.01"/>
    <s v="pensionista"/>
    <n v="7.64"/>
    <n v="561"/>
    <n v="1"/>
    <d v="2023-07-02T19:06:33"/>
    <d v="2023-09-26T14:54:25"/>
    <n v="0.314"/>
    <n v="0.44500000000000001"/>
    <s v="CE"/>
    <x v="0"/>
    <x v="0"/>
  </r>
  <r>
    <s v="C107267"/>
    <n v="2134.34"/>
    <s v="pensionista"/>
    <n v="10.15"/>
    <n v="545"/>
    <n v="1"/>
    <d v="2024-01-25T03:28:09"/>
    <d v="2023-08-08T10:15:58"/>
    <n v="0.16600000000000001"/>
    <n v="0.34100000000000003"/>
    <s v="SE"/>
    <x v="0"/>
    <x v="1"/>
  </r>
  <r>
    <s v="C107268"/>
    <n v="367.49"/>
    <s v="pensionista"/>
    <n v="14.79"/>
    <n v="824"/>
    <n v="1"/>
    <d v="2023-09-20T06:03:48"/>
    <d v="2023-05-01T18:12:21"/>
    <n v="0.45300000000000001"/>
    <n v="0.20899999999999999"/>
    <s v="SC"/>
    <x v="0"/>
    <x v="1"/>
  </r>
  <r>
    <s v="C107269"/>
    <n v="504.67"/>
    <s v="assalariado"/>
    <n v="8.26"/>
    <n v="676"/>
    <n v="2"/>
    <d v="2023-12-18T21:26:53"/>
    <d v="2025-11-27T17:54:37"/>
    <n v="0.19800000000000001"/>
    <n v="0.24"/>
    <s v="SE"/>
    <x v="0"/>
    <x v="1"/>
  </r>
  <r>
    <s v="C107270"/>
    <n v="1592.98"/>
    <s v="assalariado"/>
    <n v="16.329999999999998"/>
    <n v="792"/>
    <n v="4"/>
    <d v="2023-02-22T07:36:30"/>
    <d v="2024-09-03T21:54:58"/>
    <n v="0.24"/>
    <n v="0.252"/>
    <s v="PE"/>
    <x v="0"/>
    <x v="1"/>
  </r>
  <r>
    <s v="C107271"/>
    <n v="2241.35"/>
    <s v="autônomo"/>
    <n v="12.26"/>
    <n v="612"/>
    <n v="1"/>
    <d v="2024-09-19T11:34:41"/>
    <d v="2025-10-21T18:31:40"/>
    <n v="6.9000000000000006E-2"/>
    <n v="0.23200000000000001"/>
    <s v="PA"/>
    <x v="0"/>
    <x v="1"/>
  </r>
  <r>
    <s v="C107272"/>
    <n v="960.81"/>
    <s v="assalariado"/>
    <n v="0.04"/>
    <n v="544"/>
    <n v="1"/>
    <d v="2024-08-02T03:46:49"/>
    <d v="2023-09-11T01:22:07"/>
    <n v="0.17499999999999999"/>
    <n v="0.30599999999999999"/>
    <s v="AM"/>
    <x v="0"/>
    <x v="1"/>
  </r>
  <r>
    <s v="C107273"/>
    <n v="689.79"/>
    <s v="assalariado"/>
    <n v="5.28"/>
    <n v="698"/>
    <n v="3"/>
    <d v="2023-05-19T21:38:07"/>
    <d v="2023-07-31T04:42:50"/>
    <n v="0.20100000000000001"/>
    <n v="0.45800000000000002"/>
    <s v="MG"/>
    <x v="0"/>
    <x v="0"/>
  </r>
  <r>
    <s v="C107274"/>
    <n v="3162.08"/>
    <s v="autônomo"/>
    <n v="31.72"/>
    <n v="642"/>
    <n v="1"/>
    <d v="2024-01-19T16:43:16"/>
    <d v="2023-06-10T13:32:55"/>
    <n v="0.44500000000000001"/>
    <n v="0.255"/>
    <s v="PR"/>
    <x v="1"/>
    <x v="1"/>
  </r>
  <r>
    <s v="C107275"/>
    <n v="2362.4"/>
    <s v="servidor"/>
    <n v="16.149999999999999"/>
    <n v="543"/>
    <n v="1"/>
    <d v="2024-02-28T22:58:10"/>
    <d v="2023-03-11T22:33:00"/>
    <n v="0.34699999999999998"/>
    <n v="0.21299999999999999"/>
    <s v="SE"/>
    <x v="0"/>
    <x v="1"/>
  </r>
  <r>
    <s v="C107276"/>
    <n v="104.05"/>
    <s v="assalariado"/>
    <n v="31.65"/>
    <n v="561"/>
    <n v="0"/>
    <d v="2023-05-11T17:24:03"/>
    <d v="2025-08-09T08:00:09"/>
    <n v="0.17699999999999999"/>
    <n v="0.56000000000000005"/>
    <s v="PA"/>
    <x v="1"/>
    <x v="0"/>
  </r>
  <r>
    <s v="C107277"/>
    <n v="1711.28"/>
    <s v="assalariado"/>
    <n v="16.47"/>
    <n v="801"/>
    <n v="3"/>
    <d v="2024-09-04T07:42:03"/>
    <d v="2023-12-20T14:53:42"/>
    <n v="0.36199999999999999"/>
    <n v="0.16600000000000001"/>
    <s v="ES"/>
    <x v="0"/>
    <x v="2"/>
  </r>
  <r>
    <s v="C107278"/>
    <n v="220.99"/>
    <s v="assalariado"/>
    <n v="23.15"/>
    <n v="370"/>
    <n v="1"/>
    <d v="2023-06-19T03:37:02"/>
    <d v="2025-04-02T21:18:30"/>
    <n v="9.4E-2"/>
    <n v="3.6999999999999998E-2"/>
    <s v="AL"/>
    <x v="1"/>
    <x v="2"/>
  </r>
  <r>
    <s v="C107279"/>
    <n v="142.38"/>
    <s v="assalariado"/>
    <n v="38.14"/>
    <n v="780"/>
    <n v="0"/>
    <d v="2023-06-28T17:29:04"/>
    <d v="2024-12-14T08:03:19"/>
    <n v="0.22700000000000001"/>
    <n v="0.17599999999999999"/>
    <s v="SC"/>
    <x v="1"/>
    <x v="2"/>
  </r>
  <r>
    <s v="C107280"/>
    <n v="2500.33"/>
    <s v="pensionista"/>
    <n v="30.31"/>
    <n v="399"/>
    <n v="1"/>
    <d v="2025-01-12T17:16:48"/>
    <d v="2025-12-23T07:20:57"/>
    <n v="0.71699999999999997"/>
    <n v="0.41499999999999998"/>
    <s v="AL"/>
    <x v="1"/>
    <x v="0"/>
  </r>
  <r>
    <s v="C107281"/>
    <n v="290.39999999999998"/>
    <s v="autônomo"/>
    <n v="6.44"/>
    <n v="735"/>
    <n v="1"/>
    <d v="2025-02-18T14:16:14"/>
    <d v="2025-11-22T22:34:11"/>
    <n v="0.127"/>
    <n v="0.33100000000000002"/>
    <s v="PR"/>
    <x v="0"/>
    <x v="1"/>
  </r>
  <r>
    <s v="C107282"/>
    <n v="599.34"/>
    <s v="assalariado"/>
    <n v="39.950000000000003"/>
    <n v="393"/>
    <n v="3"/>
    <d v="2023-04-26T00:42:34"/>
    <d v="2024-04-04T13:56:15"/>
    <n v="0.433"/>
    <n v="0.222"/>
    <s v="DF"/>
    <x v="1"/>
    <x v="1"/>
  </r>
  <r>
    <s v="C107283"/>
    <n v="775.24"/>
    <s v="autônomo"/>
    <n v="45.45"/>
    <n v="771"/>
    <n v="4"/>
    <d v="2025-04-12T13:26:53"/>
    <d v="2024-06-19T21:49:22"/>
    <n v="0.128"/>
    <n v="0.35599999999999998"/>
    <s v="AM"/>
    <x v="2"/>
    <x v="1"/>
  </r>
  <r>
    <s v="C107284"/>
    <n v="743.12"/>
    <s v="servidor"/>
    <n v="1.08"/>
    <n v="372"/>
    <n v="1"/>
    <d v="2023-04-21T13:00:10"/>
    <d v="2023-09-24T09:40:44"/>
    <n v="0.22600000000000001"/>
    <n v="0.24199999999999999"/>
    <s v="ES"/>
    <x v="0"/>
    <x v="1"/>
  </r>
  <r>
    <s v="C107285"/>
    <n v="1208.52"/>
    <s v="pensionista"/>
    <n v="37.31"/>
    <n v="397"/>
    <n v="2"/>
    <d v="2024-11-14T13:43:31"/>
    <d v="2026-07-29T10:52:06"/>
    <n v="0.12"/>
    <n v="0.36099999999999999"/>
    <s v="CE"/>
    <x v="1"/>
    <x v="1"/>
  </r>
  <r>
    <s v="C107286"/>
    <n v="2415.5300000000002"/>
    <s v="servidor"/>
    <n v="7.48"/>
    <n v="748"/>
    <n v="1"/>
    <d v="2025-06-17T18:23:33"/>
    <d v="2026-03-11T06:47:32"/>
    <n v="0.113"/>
    <n v="0.22900000000000001"/>
    <s v="SP"/>
    <x v="0"/>
    <x v="1"/>
  </r>
  <r>
    <s v="C107287"/>
    <n v="672.9"/>
    <s v="autônomo"/>
    <n v="8.17"/>
    <n v="558"/>
    <n v="1"/>
    <d v="2024-09-24T13:37:43"/>
    <d v="2024-09-25T21:11:51"/>
    <n v="0.34"/>
    <n v="9.5000000000000001E-2"/>
    <s v="PB"/>
    <x v="0"/>
    <x v="2"/>
  </r>
  <r>
    <s v="C107288"/>
    <n v="197.83"/>
    <s v="assalariado"/>
    <n v="1.38"/>
    <n v="311"/>
    <n v="1"/>
    <d v="2025-10-15T05:34:05"/>
    <d v="2024-06-26T07:56:22"/>
    <n v="0.13600000000000001"/>
    <n v="0.64300000000000002"/>
    <s v="BA"/>
    <x v="0"/>
    <x v="3"/>
  </r>
  <r>
    <s v="C107289"/>
    <n v="77.06"/>
    <s v="pensionista"/>
    <n v="23.93"/>
    <n v="557"/>
    <n v="1"/>
    <d v="2024-10-14T15:02:53"/>
    <d v="2025-10-21T16:47:39"/>
    <n v="0.16200000000000001"/>
    <n v="0.23"/>
    <s v="MG"/>
    <x v="1"/>
    <x v="1"/>
  </r>
  <r>
    <s v="C107290"/>
    <n v="224.06"/>
    <s v="autônomo"/>
    <n v="42.25"/>
    <n v="548"/>
    <n v="2"/>
    <d v="2024-07-19T11:05:16"/>
    <d v="2023-06-24T12:51:12"/>
    <n v="0.32400000000000001"/>
    <n v="0.47499999999999998"/>
    <s v="BA"/>
    <x v="2"/>
    <x v="0"/>
  </r>
  <r>
    <s v="C107291"/>
    <n v="57.1"/>
    <s v="servidor"/>
    <n v="8.9700000000000006"/>
    <n v="639"/>
    <n v="2"/>
    <d v="2023-08-29T07:06:22"/>
    <d v="2025-08-04T15:08:59"/>
    <n v="0.245"/>
    <n v="0.253"/>
    <s v="AM"/>
    <x v="0"/>
    <x v="1"/>
  </r>
  <r>
    <s v="C107292"/>
    <n v="5072.83"/>
    <s v="assalariado"/>
    <n v="34.53"/>
    <n v="627"/>
    <n v="1"/>
    <d v="2023-05-20T20:31:47"/>
    <d v="2025-01-22T13:38:45"/>
    <n v="0.4"/>
    <n v="7.0999999999999994E-2"/>
    <s v="SE"/>
    <x v="1"/>
    <x v="2"/>
  </r>
  <r>
    <s v="C107293"/>
    <n v="1256.58"/>
    <s v="assalariado"/>
    <n v="31.03"/>
    <n v="758"/>
    <n v="3"/>
    <d v="2024-02-14T01:00:13"/>
    <d v="2024-10-23T23:29:47"/>
    <n v="0.19700000000000001"/>
    <n v="9.9000000000000005E-2"/>
    <s v="SC"/>
    <x v="1"/>
    <x v="2"/>
  </r>
  <r>
    <s v="C107294"/>
    <n v="1796.89"/>
    <s v="assalariado"/>
    <n v="33.729999999999997"/>
    <n v="636"/>
    <n v="1"/>
    <d v="2025-03-19T21:35:53"/>
    <d v="2025-07-10T00:09:51"/>
    <n v="5.5E-2"/>
    <n v="0.42"/>
    <s v="PB"/>
    <x v="1"/>
    <x v="0"/>
  </r>
  <r>
    <s v="C107295"/>
    <n v="787.03"/>
    <s v="assalariado"/>
    <n v="11.06"/>
    <n v="560"/>
    <n v="2"/>
    <d v="2023-11-16T10:50:33"/>
    <d v="2024-03-24T18:36:19"/>
    <n v="0.51600000000000001"/>
    <n v="0.27"/>
    <s v="PB"/>
    <x v="0"/>
    <x v="1"/>
  </r>
  <r>
    <s v="C107296"/>
    <n v="818.18"/>
    <s v="pensionista"/>
    <n v="9.34"/>
    <n v="760"/>
    <n v="1"/>
    <d v="2025-10-28T11:14:02"/>
    <d v="2023-11-23T03:34:11"/>
    <n v="0.219"/>
    <n v="0.14000000000000001"/>
    <s v="SC"/>
    <x v="0"/>
    <x v="2"/>
  </r>
  <r>
    <s v="C107297"/>
    <n v="3629.36"/>
    <s v="assalariado"/>
    <n v="6.03"/>
    <n v="641"/>
    <n v="2"/>
    <d v="2024-11-11T08:18:11"/>
    <d v="2023-09-24T15:18:28"/>
    <n v="0.67500000000000004"/>
    <n v="0.22700000000000001"/>
    <s v="CE"/>
    <x v="0"/>
    <x v="1"/>
  </r>
  <r>
    <s v="C107298"/>
    <n v="974.23"/>
    <s v="assalariado"/>
    <n v="6.6"/>
    <n v="507"/>
    <n v="1"/>
    <d v="2025-05-30T05:23:25"/>
    <d v="2023-04-20T13:33:19"/>
    <n v="0.45200000000000001"/>
    <n v="0.44800000000000001"/>
    <s v="MG"/>
    <x v="0"/>
    <x v="0"/>
  </r>
  <r>
    <s v="C107299"/>
    <n v="1085.6300000000001"/>
    <s v="assalariado"/>
    <n v="4.18"/>
    <n v="872"/>
    <n v="1"/>
    <d v="2023-03-31T07:36:01"/>
    <d v="2023-06-27T23:50:31"/>
    <n v="3.6999999999999998E-2"/>
    <n v="0.40200000000000002"/>
    <s v="GO"/>
    <x v="0"/>
    <x v="0"/>
  </r>
  <r>
    <s v="C107300"/>
    <n v="508.47"/>
    <s v="assalariado"/>
    <n v="8.73"/>
    <n v="609"/>
    <n v="2"/>
    <d v="2024-01-03T17:39:27"/>
    <d v="2024-08-17T03:41:20"/>
    <n v="0.34499999999999997"/>
    <n v="0.218"/>
    <s v="PR"/>
    <x v="0"/>
    <x v="1"/>
  </r>
  <r>
    <s v="C107301"/>
    <n v="1903.88"/>
    <s v="assalariado"/>
    <n v="8.02"/>
    <n v="353"/>
    <n v="2"/>
    <d v="2023-02-16T17:05:12"/>
    <d v="2024-11-10T19:51:18"/>
    <n v="0.28699999999999998"/>
    <n v="0.51200000000000001"/>
    <s v="PI"/>
    <x v="0"/>
    <x v="0"/>
  </r>
  <r>
    <s v="C107302"/>
    <n v="523.4"/>
    <s v="servidor"/>
    <n v="3.96"/>
    <n v="783"/>
    <n v="1"/>
    <d v="2025-01-25T23:20:34"/>
    <d v="2023-07-11T05:17:54"/>
    <n v="0.501"/>
    <n v="0.40899999999999997"/>
    <s v="CE"/>
    <x v="0"/>
    <x v="0"/>
  </r>
  <r>
    <s v="C107303"/>
    <n v="896.2"/>
    <s v="assalariado"/>
    <n v="9.2799999999999994"/>
    <n v="455"/>
    <n v="1"/>
    <d v="2023-07-24T16:56:40"/>
    <d v="2023-04-16T08:34:31"/>
    <n v="0.21199999999999999"/>
    <n v="0.47199999999999998"/>
    <s v="PI"/>
    <x v="0"/>
    <x v="0"/>
  </r>
  <r>
    <s v="C107304"/>
    <n v="1949.83"/>
    <s v="autônomo"/>
    <n v="9.1"/>
    <n v="869"/>
    <n v="2"/>
    <d v="2024-10-17T07:22:31"/>
    <d v="2023-10-24T23:16:58"/>
    <n v="0.27800000000000002"/>
    <n v="0.51800000000000002"/>
    <s v="RN"/>
    <x v="0"/>
    <x v="0"/>
  </r>
  <r>
    <s v="C107305"/>
    <n v="1272.1300000000001"/>
    <s v="autônomo"/>
    <n v="26.45"/>
    <n v="574"/>
    <n v="1"/>
    <d v="2024-11-09T14:53:01"/>
    <d v="2025-07-15T06:50:50"/>
    <n v="6.6000000000000003E-2"/>
    <n v="0.17399999999999999"/>
    <s v="BA"/>
    <x v="1"/>
    <x v="2"/>
  </r>
  <r>
    <s v="C107306"/>
    <n v="1403.84"/>
    <s v="autônomo"/>
    <n v="11.44"/>
    <n v="587"/>
    <n v="2"/>
    <d v="2024-05-15T23:29:01"/>
    <d v="2023-02-10T00:11:16"/>
    <n v="0.4"/>
    <n v="0.48699999999999999"/>
    <s v="RS"/>
    <x v="0"/>
    <x v="0"/>
  </r>
  <r>
    <s v="C107307"/>
    <n v="1421.45"/>
    <s v="assalariado"/>
    <n v="39.950000000000003"/>
    <n v="773"/>
    <n v="3"/>
    <d v="2024-09-02T00:09:06"/>
    <d v="2024-12-27T06:20:40"/>
    <n v="0.308"/>
    <n v="0.53200000000000003"/>
    <s v="RJ"/>
    <x v="1"/>
    <x v="0"/>
  </r>
  <r>
    <s v="C107308"/>
    <n v="850.77"/>
    <s v="assalariado"/>
    <n v="24.42"/>
    <n v="402"/>
    <n v="0"/>
    <d v="2025-08-21T21:10:56"/>
    <d v="2023-08-09T10:37:49"/>
    <n v="0.11799999999999999"/>
    <n v="0.32800000000000001"/>
    <s v="PB"/>
    <x v="1"/>
    <x v="1"/>
  </r>
  <r>
    <s v="C107309"/>
    <n v="127.11"/>
    <s v="servidor"/>
    <n v="6.63"/>
    <n v="763"/>
    <n v="1"/>
    <d v="2023-09-06T21:48:09"/>
    <d v="2023-10-18T09:46:28"/>
    <n v="0.373"/>
    <n v="0.21199999999999999"/>
    <s v="ES"/>
    <x v="0"/>
    <x v="1"/>
  </r>
  <r>
    <s v="C107310"/>
    <n v="2501.0700000000002"/>
    <s v="assalariado"/>
    <n v="12.36"/>
    <n v="524"/>
    <n v="1"/>
    <d v="2025-07-31T01:42:29"/>
    <d v="2024-01-26T04:10:35"/>
    <n v="0.26800000000000002"/>
    <n v="0.39500000000000002"/>
    <s v="GO"/>
    <x v="0"/>
    <x v="1"/>
  </r>
  <r>
    <s v="C107311"/>
    <n v="341.96"/>
    <s v="assalariado"/>
    <n v="42.39"/>
    <n v="685"/>
    <n v="3"/>
    <d v="2023-04-30T19:34:42"/>
    <d v="2024-03-04T15:03:02"/>
    <n v="0.36499999999999999"/>
    <n v="0.13900000000000001"/>
    <s v="RN"/>
    <x v="2"/>
    <x v="2"/>
  </r>
  <r>
    <s v="C107312"/>
    <n v="197.02"/>
    <s v="assalariado"/>
    <n v="32.07"/>
    <n v="611"/>
    <n v="5"/>
    <d v="2025-08-19T00:04:55"/>
    <d v="2024-05-31T22:17:20"/>
    <n v="0.188"/>
    <n v="0.40799999999999997"/>
    <s v="PE"/>
    <x v="1"/>
    <x v="0"/>
  </r>
  <r>
    <s v="C107313"/>
    <n v="186.12"/>
    <s v="autônomo"/>
    <n v="46.13"/>
    <n v="473"/>
    <n v="1"/>
    <d v="2025-03-02T09:51:36"/>
    <d v="2024-05-09T14:36:19"/>
    <n v="0.61099999999999999"/>
    <n v="0.39"/>
    <s v="RS"/>
    <x v="2"/>
    <x v="1"/>
  </r>
  <r>
    <s v="C107314"/>
    <n v="758.88"/>
    <s v="assalariado"/>
    <n v="11.86"/>
    <n v="584"/>
    <n v="1"/>
    <d v="2024-01-05T04:01:21"/>
    <d v="2025-09-16T19:41:02"/>
    <n v="0.13300000000000001"/>
    <n v="0.27800000000000002"/>
    <s v="PE"/>
    <x v="0"/>
    <x v="1"/>
  </r>
  <r>
    <s v="C107315"/>
    <n v="570.84"/>
    <s v="assalariado"/>
    <n v="3.98"/>
    <n v="390"/>
    <n v="2"/>
    <d v="2025-07-27T19:38:33"/>
    <d v="2024-03-19T20:57:04"/>
    <n v="0.14299999999999999"/>
    <n v="0.39300000000000002"/>
    <s v="AM"/>
    <x v="0"/>
    <x v="1"/>
  </r>
  <r>
    <s v="C107316"/>
    <n v="664.65"/>
    <s v="autônomo"/>
    <n v="28.47"/>
    <n v="396"/>
    <n v="2"/>
    <d v="2023-11-12T00:56:20"/>
    <d v="2025-02-18T15:38:26"/>
    <n v="9.1999999999999998E-2"/>
    <n v="7.1999999999999995E-2"/>
    <s v="PA"/>
    <x v="1"/>
    <x v="2"/>
  </r>
  <r>
    <s v="C107317"/>
    <n v="2226"/>
    <s v="autônomo"/>
    <n v="30"/>
    <n v="617"/>
    <n v="3"/>
    <d v="2025-05-03T08:41:11"/>
    <d v="2025-10-22T14:10:50"/>
    <n v="0.221"/>
    <n v="0.18099999999999999"/>
    <s v="PA"/>
    <x v="1"/>
    <x v="2"/>
  </r>
  <r>
    <s v="C107318"/>
    <n v="1025.05"/>
    <s v="assalariado"/>
    <n v="26.13"/>
    <n v="863"/>
    <n v="1"/>
    <d v="2023-02-15T17:08:24"/>
    <d v="2024-07-30T02:49:02"/>
    <n v="0.251"/>
    <n v="0.23599999999999999"/>
    <s v="ES"/>
    <x v="1"/>
    <x v="1"/>
  </r>
  <r>
    <s v="C107319"/>
    <n v="139.26"/>
    <s v="assalariado"/>
    <n v="19.149999999999999"/>
    <n v="463"/>
    <n v="1"/>
    <d v="2023-05-30T05:52:08"/>
    <d v="2023-08-09T22:30:28"/>
    <n v="0.36599999999999999"/>
    <n v="0.29199999999999998"/>
    <s v="MA"/>
    <x v="0"/>
    <x v="1"/>
  </r>
  <r>
    <s v="C107320"/>
    <n v="1914.53"/>
    <s v="assalariado"/>
    <n v="2.65"/>
    <n v="452"/>
    <n v="2"/>
    <d v="2024-07-06T02:42:22"/>
    <d v="2023-04-30T23:45:20"/>
    <n v="0.34"/>
    <n v="0.47599999999999998"/>
    <s v="CE"/>
    <x v="0"/>
    <x v="0"/>
  </r>
  <r>
    <s v="C107321"/>
    <n v="1275.17"/>
    <s v="autônomo"/>
    <n v="11.24"/>
    <n v="537"/>
    <n v="5"/>
    <d v="2024-10-18T22:18:05"/>
    <d v="2025-06-26T20:06:12"/>
    <n v="0.254"/>
    <n v="0.33200000000000002"/>
    <s v="PE"/>
    <x v="0"/>
    <x v="1"/>
  </r>
  <r>
    <s v="C107322"/>
    <n v="2797.85"/>
    <s v="autônomo"/>
    <n v="31.28"/>
    <n v="676"/>
    <n v="1"/>
    <d v="2024-05-16T02:43:00"/>
    <d v="2023-08-22T00:31:11"/>
    <n v="0.246"/>
    <n v="0.36699999999999999"/>
    <s v="BA"/>
    <x v="1"/>
    <x v="1"/>
  </r>
  <r>
    <s v="C107323"/>
    <n v="1834.77"/>
    <s v="autônomo"/>
    <n v="4.5199999999999996"/>
    <n v="565"/>
    <n v="3"/>
    <d v="2024-05-11T14:49:58"/>
    <d v="2024-09-18T12:50:39"/>
    <n v="0.156"/>
    <n v="0.51800000000000002"/>
    <s v="DF"/>
    <x v="0"/>
    <x v="0"/>
  </r>
  <r>
    <s v="C107324"/>
    <n v="578.05999999999995"/>
    <s v="autônomo"/>
    <n v="3.29"/>
    <n v="684"/>
    <n v="2"/>
    <d v="2025-06-19T23:37:54"/>
    <d v="2025-03-15T02:38:21"/>
    <n v="0.23699999999999999"/>
    <n v="8.2000000000000003E-2"/>
    <s v="CE"/>
    <x v="0"/>
    <x v="2"/>
  </r>
  <r>
    <s v="C107325"/>
    <n v="1076.8800000000001"/>
    <s v="assalariado"/>
    <n v="25.12"/>
    <n v="581"/>
    <n v="1"/>
    <d v="2024-12-17T08:15:10"/>
    <d v="2025-08-22T16:31:35"/>
    <n v="7.2999999999999995E-2"/>
    <n v="0.46300000000000002"/>
    <s v="PI"/>
    <x v="1"/>
    <x v="0"/>
  </r>
  <r>
    <s v="C107326"/>
    <n v="4182.0600000000004"/>
    <s v="assalariado"/>
    <n v="35.89"/>
    <n v="608"/>
    <n v="1"/>
    <d v="2023-03-12T22:37:37"/>
    <d v="2024-04-21T02:55:32"/>
    <n v="0.28299999999999997"/>
    <n v="0.38800000000000001"/>
    <s v="CE"/>
    <x v="1"/>
    <x v="1"/>
  </r>
  <r>
    <s v="C107327"/>
    <n v="832.31"/>
    <s v="assalariado"/>
    <n v="32.94"/>
    <n v="495"/>
    <n v="1"/>
    <d v="2025-06-29T14:11:16"/>
    <d v="2025-11-14T14:14:40"/>
    <n v="0.46600000000000003"/>
    <n v="0.218"/>
    <s v="SP"/>
    <x v="1"/>
    <x v="1"/>
  </r>
  <r>
    <s v="C107328"/>
    <n v="1471.51"/>
    <s v="autônomo"/>
    <n v="18.48"/>
    <n v="543"/>
    <n v="1"/>
    <d v="2025-10-29T16:40:56"/>
    <d v="2025-01-01T17:06:00"/>
    <n v="5.0999999999999997E-2"/>
    <n v="0.70099999999999996"/>
    <s v="PE"/>
    <x v="0"/>
    <x v="3"/>
  </r>
  <r>
    <s v="C107329"/>
    <n v="353.2"/>
    <s v="assalariado"/>
    <n v="18.43"/>
    <n v="820"/>
    <n v="3"/>
    <d v="2024-03-04T10:31:21"/>
    <d v="2023-01-11T08:08:34"/>
    <n v="0.18099999999999999"/>
    <n v="0.188"/>
    <s v="SP"/>
    <x v="0"/>
    <x v="2"/>
  </r>
  <r>
    <s v="C107330"/>
    <n v="3138.97"/>
    <s v="pensionista"/>
    <n v="27.14"/>
    <n v="500"/>
    <n v="4"/>
    <d v="2023-02-28T22:47:47"/>
    <d v="2024-07-12T01:04:17"/>
    <n v="0.218"/>
    <n v="0.69399999999999995"/>
    <s v="PB"/>
    <x v="1"/>
    <x v="3"/>
  </r>
  <r>
    <s v="C107331"/>
    <n v="2084.39"/>
    <s v="servidor"/>
    <n v="31.52"/>
    <n v="639"/>
    <n v="1"/>
    <d v="2025-06-04T14:25:20"/>
    <d v="2023-08-21T21:16:26"/>
    <n v="0.51100000000000001"/>
    <n v="0.161"/>
    <s v="AM"/>
    <x v="1"/>
    <x v="2"/>
  </r>
  <r>
    <s v="C107332"/>
    <n v="3419.51"/>
    <s v="assalariado"/>
    <n v="28.45"/>
    <n v="437"/>
    <n v="2"/>
    <d v="2025-07-13T03:20:48"/>
    <d v="2024-08-06T00:29:02"/>
    <n v="0.126"/>
    <n v="0.40799999999999997"/>
    <s v="BA"/>
    <x v="1"/>
    <x v="0"/>
  </r>
  <r>
    <s v="C107333"/>
    <n v="741.1"/>
    <s v="pensionista"/>
    <n v="11.83"/>
    <n v="700"/>
    <n v="0"/>
    <d v="2023-01-14T06:24:03"/>
    <d v="2025-08-23T22:27:21"/>
    <n v="0.39900000000000002"/>
    <n v="0.65500000000000003"/>
    <s v="AM"/>
    <x v="0"/>
    <x v="3"/>
  </r>
  <r>
    <s v="C107334"/>
    <n v="77.86"/>
    <s v="assalariado"/>
    <n v="7.61"/>
    <n v="376"/>
    <n v="1"/>
    <d v="2023-03-28T12:21:34"/>
    <d v="2024-12-19T10:53:13"/>
    <n v="0.42899999999999999"/>
    <n v="0.23899999999999999"/>
    <s v="DF"/>
    <x v="0"/>
    <x v="1"/>
  </r>
  <r>
    <s v="C107335"/>
    <n v="142.6"/>
    <s v="assalariado"/>
    <n v="2.83"/>
    <n v="390"/>
    <n v="1"/>
    <d v="2023-12-24T03:20:22"/>
    <d v="2025-03-19T07:53:56"/>
    <n v="8.2000000000000003E-2"/>
    <n v="0.41599999999999998"/>
    <s v="SP"/>
    <x v="0"/>
    <x v="0"/>
  </r>
  <r>
    <s v="C107336"/>
    <n v="3916.68"/>
    <s v="autônomo"/>
    <n v="10.28"/>
    <n v="332"/>
    <n v="4"/>
    <d v="2024-05-20T15:46:53"/>
    <d v="2024-01-20T07:22:36"/>
    <n v="0.20200000000000001"/>
    <n v="0.17"/>
    <s v="PE"/>
    <x v="0"/>
    <x v="2"/>
  </r>
  <r>
    <s v="C107337"/>
    <n v="339.94"/>
    <s v="assalariado"/>
    <n v="7.45"/>
    <n v="746"/>
    <n v="1"/>
    <d v="2024-05-16T07:21:28"/>
    <d v="2025-01-02T21:06:18"/>
    <n v="0.23200000000000001"/>
    <n v="7.0999999999999994E-2"/>
    <s v="PE"/>
    <x v="0"/>
    <x v="2"/>
  </r>
  <r>
    <s v="C107338"/>
    <n v="634.04"/>
    <s v="assalariado"/>
    <n v="10.87"/>
    <n v="360"/>
    <n v="1"/>
    <d v="2024-01-11T22:52:52"/>
    <d v="2023-06-27T23:54:59"/>
    <n v="0.54400000000000004"/>
    <n v="0.40400000000000003"/>
    <s v="MG"/>
    <x v="0"/>
    <x v="0"/>
  </r>
  <r>
    <s v="C107339"/>
    <n v="431.04"/>
    <s v="servidor"/>
    <n v="18.399999999999999"/>
    <n v="783"/>
    <n v="1"/>
    <d v="2023-03-17T09:09:31"/>
    <d v="2024-02-17T15:57:21"/>
    <n v="0.109"/>
    <n v="0.42"/>
    <s v="PI"/>
    <x v="0"/>
    <x v="0"/>
  </r>
  <r>
    <s v="C107340"/>
    <n v="1769"/>
    <s v="servidor"/>
    <n v="13.78"/>
    <n v="817"/>
    <n v="2"/>
    <d v="2023-03-01T07:45:59"/>
    <d v="2025-03-17T19:10:11"/>
    <n v="0.20799999999999999"/>
    <n v="0.34399999999999997"/>
    <s v="MG"/>
    <x v="0"/>
    <x v="1"/>
  </r>
  <r>
    <s v="C107341"/>
    <n v="941.85"/>
    <s v="assalariado"/>
    <n v="10.28"/>
    <n v="559"/>
    <n v="3"/>
    <d v="2025-07-23T19:49:53"/>
    <d v="2023-01-30T16:59:29"/>
    <n v="0.19900000000000001"/>
    <n v="0.52300000000000002"/>
    <s v="GO"/>
    <x v="0"/>
    <x v="0"/>
  </r>
  <r>
    <s v="C107342"/>
    <n v="3005.04"/>
    <s v="pensionista"/>
    <n v="13.08"/>
    <n v="821"/>
    <n v="2"/>
    <d v="2023-03-09T18:47:20"/>
    <d v="2024-03-19T05:47:47"/>
    <n v="0.28599999999999998"/>
    <n v="0.58399999999999996"/>
    <s v="ES"/>
    <x v="0"/>
    <x v="0"/>
  </r>
  <r>
    <s v="C107343"/>
    <n v="783.08"/>
    <s v="assalariado"/>
    <n v="34.71"/>
    <n v="317"/>
    <n v="2"/>
    <d v="2024-08-28T01:52:42"/>
    <d v="2025-08-02T12:58:09"/>
    <n v="0.23599999999999999"/>
    <n v="0.13700000000000001"/>
    <s v="PR"/>
    <x v="1"/>
    <x v="2"/>
  </r>
  <r>
    <s v="C107344"/>
    <n v="581.41"/>
    <s v="autônomo"/>
    <n v="19.510000000000002"/>
    <n v="414"/>
    <n v="1"/>
    <d v="2025-08-28T19:34:54"/>
    <d v="2023-04-18T07:22:09"/>
    <n v="0.44"/>
    <n v="0.29499999999999998"/>
    <s v="PB"/>
    <x v="0"/>
    <x v="1"/>
  </r>
  <r>
    <s v="C107345"/>
    <n v="108.59"/>
    <s v="autônomo"/>
    <n v="3.51"/>
    <n v="336"/>
    <n v="1"/>
    <d v="2025-01-15T21:19:28"/>
    <d v="2024-12-20T08:38:19"/>
    <n v="0.19"/>
    <n v="0.27100000000000002"/>
    <s v="RN"/>
    <x v="0"/>
    <x v="1"/>
  </r>
  <r>
    <s v="C107346"/>
    <n v="1340.48"/>
    <s v="assalariado"/>
    <n v="6.07"/>
    <n v="790"/>
    <n v="1"/>
    <d v="2024-04-13T14:14:29"/>
    <d v="2024-08-30T17:25:30"/>
    <n v="0.26200000000000001"/>
    <n v="0.67400000000000004"/>
    <s v="SE"/>
    <x v="0"/>
    <x v="3"/>
  </r>
  <r>
    <s v="C107347"/>
    <n v="1707.99"/>
    <s v="servidor"/>
    <n v="16.07"/>
    <n v="878"/>
    <n v="0"/>
    <d v="2023-04-19T17:49:24"/>
    <d v="2025-11-19T11:18:41"/>
    <n v="0.60099999999999998"/>
    <n v="0.13500000000000001"/>
    <s v="ES"/>
    <x v="0"/>
    <x v="2"/>
  </r>
  <r>
    <s v="C107348"/>
    <n v="613.91999999999996"/>
    <s v="assalariado"/>
    <n v="3.09"/>
    <n v="752"/>
    <n v="1"/>
    <d v="2024-01-08T01:18:26"/>
    <d v="2025-11-24T10:30:34"/>
    <n v="0.26300000000000001"/>
    <n v="0.16300000000000001"/>
    <s v="DF"/>
    <x v="0"/>
    <x v="2"/>
  </r>
  <r>
    <s v="C107349"/>
    <n v="906.78"/>
    <s v="assalariado"/>
    <n v="5.5"/>
    <n v="543"/>
    <n v="1"/>
    <d v="2025-03-08T07:31:49"/>
    <d v="2024-05-05T16:26:41"/>
    <n v="0.19400000000000001"/>
    <n v="0.29399999999999998"/>
    <s v="MA"/>
    <x v="0"/>
    <x v="1"/>
  </r>
  <r>
    <s v="C107350"/>
    <n v="130.13999999999999"/>
    <s v="pensionista"/>
    <n v="6.52"/>
    <n v="684"/>
    <n v="4"/>
    <d v="2023-04-29T19:41:33"/>
    <d v="2023-06-21T15:30:03"/>
    <n v="0.38600000000000001"/>
    <n v="0.54200000000000004"/>
    <s v="MA"/>
    <x v="0"/>
    <x v="0"/>
  </r>
  <r>
    <s v="C107351"/>
    <n v="3143.87"/>
    <s v="autônomo"/>
    <n v="35.479999999999997"/>
    <n v="794"/>
    <n v="1"/>
    <d v="2023-10-13T12:36:47"/>
    <d v="2025-09-02T19:09:46"/>
    <n v="0.26200000000000001"/>
    <n v="0.53100000000000003"/>
    <s v="ES"/>
    <x v="1"/>
    <x v="0"/>
  </r>
  <r>
    <s v="C107352"/>
    <n v="1770.48"/>
    <s v="assalariado"/>
    <n v="36.97"/>
    <n v="378"/>
    <n v="1"/>
    <d v="2024-08-18T22:00:54"/>
    <d v="2024-06-12T22:22:25"/>
    <n v="7.1999999999999995E-2"/>
    <n v="6.9000000000000006E-2"/>
    <s v="PE"/>
    <x v="1"/>
    <x v="2"/>
  </r>
  <r>
    <s v="C107353"/>
    <n v="499.83"/>
    <s v="autônomo"/>
    <n v="17.850000000000001"/>
    <n v="584"/>
    <n v="2"/>
    <d v="2024-01-29T06:21:59"/>
    <d v="2025-10-09T12:19:26"/>
    <n v="0.42899999999999999"/>
    <n v="0.29299999999999998"/>
    <s v="PI"/>
    <x v="0"/>
    <x v="1"/>
  </r>
  <r>
    <s v="C107354"/>
    <n v="497.94"/>
    <s v="assalariado"/>
    <n v="20.88"/>
    <n v="452"/>
    <n v="1"/>
    <d v="2023-10-30T07:26:34"/>
    <d v="2023-10-08T03:57:26"/>
    <n v="0.17799999999999999"/>
    <n v="3.1E-2"/>
    <s v="PA"/>
    <x v="1"/>
    <x v="2"/>
  </r>
  <r>
    <s v="C107355"/>
    <n v="779.28"/>
    <s v="assalariado"/>
    <n v="9.0399999999999991"/>
    <n v="396"/>
    <n v="3"/>
    <d v="2024-08-12T05:12:45"/>
    <d v="2023-05-18T00:06:40"/>
    <n v="0.32300000000000001"/>
    <n v="0.27800000000000002"/>
    <s v="MA"/>
    <x v="0"/>
    <x v="1"/>
  </r>
  <r>
    <s v="C107356"/>
    <n v="1633.83"/>
    <s v="assalariado"/>
    <n v="24.57"/>
    <n v="716"/>
    <n v="2"/>
    <d v="2023-01-07T20:00:43"/>
    <d v="2023-06-21T11:33:44"/>
    <n v="0.25600000000000001"/>
    <n v="0.192"/>
    <s v="BA"/>
    <x v="1"/>
    <x v="2"/>
  </r>
  <r>
    <s v="C107357"/>
    <n v="83.75"/>
    <s v="assalariado"/>
    <n v="46.46"/>
    <n v="350"/>
    <n v="5"/>
    <d v="2023-04-26T17:29:43"/>
    <d v="2025-07-29T06:13:27"/>
    <n v="3.4000000000000002E-2"/>
    <n v="0.28699999999999998"/>
    <s v="BA"/>
    <x v="2"/>
    <x v="1"/>
  </r>
  <r>
    <s v="C107358"/>
    <n v="1344.87"/>
    <s v="assalariado"/>
    <n v="9.14"/>
    <n v="485"/>
    <n v="1"/>
    <d v="2023-06-07T03:15:46"/>
    <d v="2024-04-01T23:46:48"/>
    <n v="0.41499999999999998"/>
    <n v="0.60399999999999998"/>
    <s v="MG"/>
    <x v="0"/>
    <x v="3"/>
  </r>
  <r>
    <s v="C107359"/>
    <n v="1271.25"/>
    <s v="assalariado"/>
    <n v="1.28"/>
    <n v="461"/>
    <n v="1"/>
    <d v="2024-01-12T13:20:40"/>
    <d v="2026-01-26T06:32:58"/>
    <n v="3.2000000000000001E-2"/>
    <n v="0.43"/>
    <s v="BA"/>
    <x v="0"/>
    <x v="0"/>
  </r>
  <r>
    <s v="C107360"/>
    <n v="940.78"/>
    <s v="servidor"/>
    <n v="16.600000000000001"/>
    <n v="497"/>
    <n v="1"/>
    <d v="2025-05-09T21:17:12"/>
    <d v="2024-05-21T09:47:35"/>
    <n v="0.111"/>
    <n v="0.372"/>
    <s v="SC"/>
    <x v="0"/>
    <x v="1"/>
  </r>
  <r>
    <s v="C107361"/>
    <n v="244.82"/>
    <s v="assalariado"/>
    <n v="21.61"/>
    <n v="373"/>
    <n v="2"/>
    <d v="2024-05-27T11:17:33"/>
    <d v="2023-04-21T17:23:42"/>
    <n v="0.47"/>
    <n v="0.109"/>
    <s v="BA"/>
    <x v="1"/>
    <x v="2"/>
  </r>
  <r>
    <s v="C107362"/>
    <n v="359.84"/>
    <s v="autônomo"/>
    <n v="17.28"/>
    <n v="412"/>
    <n v="1"/>
    <d v="2024-03-23T10:37:15"/>
    <d v="2025-10-08T22:33:43"/>
    <n v="0.46"/>
    <n v="0.39200000000000002"/>
    <s v="DF"/>
    <x v="0"/>
    <x v="1"/>
  </r>
  <r>
    <s v="C107363"/>
    <n v="466.52"/>
    <s v="assalariado"/>
    <n v="13.46"/>
    <n v="612"/>
    <n v="1"/>
    <d v="2024-03-16T01:18:03"/>
    <d v="2024-06-30T13:53:12"/>
    <n v="0.51300000000000001"/>
    <n v="0.45500000000000002"/>
    <s v="RS"/>
    <x v="0"/>
    <x v="0"/>
  </r>
  <r>
    <s v="C107364"/>
    <n v="613.87"/>
    <s v="assalariado"/>
    <n v="41.25"/>
    <n v="754"/>
    <n v="1"/>
    <d v="2023-01-10T06:57:15"/>
    <d v="2023-06-05T06:00:10"/>
    <n v="0.45400000000000001"/>
    <n v="0.20399999999999999"/>
    <s v="GO"/>
    <x v="2"/>
    <x v="1"/>
  </r>
  <r>
    <s v="C107365"/>
    <n v="360.47"/>
    <s v="assalariado"/>
    <n v="3.02"/>
    <n v="427"/>
    <n v="3"/>
    <d v="2024-10-29T07:58:19"/>
    <d v="2025-09-06T03:54:11"/>
    <n v="0.11899999999999999"/>
    <n v="0.47"/>
    <s v="PB"/>
    <x v="0"/>
    <x v="0"/>
  </r>
  <r>
    <s v="C107366"/>
    <n v="255.7"/>
    <s v="assalariado"/>
    <n v="26.49"/>
    <n v="465"/>
    <n v="2"/>
    <d v="2023-01-04T16:43:10"/>
    <d v="2023-11-14T00:57:01"/>
    <n v="5.6000000000000001E-2"/>
    <n v="0.30499999999999999"/>
    <s v="AM"/>
    <x v="1"/>
    <x v="1"/>
  </r>
  <r>
    <s v="C107367"/>
    <n v="591.34"/>
    <s v="assalariado"/>
    <n v="17.350000000000001"/>
    <n v="518"/>
    <n v="5"/>
    <d v="2024-03-06T12:21:21"/>
    <d v="2025-12-28T00:08:15"/>
    <n v="0.76500000000000001"/>
    <n v="0.27"/>
    <s v="PR"/>
    <x v="0"/>
    <x v="1"/>
  </r>
  <r>
    <s v="C107368"/>
    <n v="575.59"/>
    <s v="servidor"/>
    <n v="5.24"/>
    <n v="304"/>
    <n v="1"/>
    <d v="2024-03-10T20:41:04"/>
    <d v="2023-10-06T11:12:53"/>
    <n v="0.115"/>
    <n v="0.33400000000000002"/>
    <s v="PE"/>
    <x v="0"/>
    <x v="1"/>
  </r>
  <r>
    <s v="C107369"/>
    <n v="440.49"/>
    <s v="servidor"/>
    <n v="8.8000000000000007"/>
    <n v="623"/>
    <n v="1"/>
    <d v="2024-07-29T13:22:48"/>
    <d v="2023-07-01T09:10:09"/>
    <n v="0.23400000000000001"/>
    <n v="0.40200000000000002"/>
    <s v="GO"/>
    <x v="0"/>
    <x v="0"/>
  </r>
  <r>
    <s v="C107370"/>
    <n v="5242.2"/>
    <s v="assalariado"/>
    <n v="5.83"/>
    <n v="792"/>
    <n v="2"/>
    <d v="2023-05-06T15:33:35"/>
    <d v="2025-06-17T10:24:47"/>
    <n v="0.45100000000000001"/>
    <n v="0.112"/>
    <s v="PI"/>
    <x v="0"/>
    <x v="2"/>
  </r>
  <r>
    <s v="C107371"/>
    <n v="512.19000000000005"/>
    <s v="assalariado"/>
    <n v="6.64"/>
    <n v="632"/>
    <n v="0"/>
    <d v="2025-05-25T21:54:01"/>
    <d v="2024-07-20T13:03:37"/>
    <n v="0.1"/>
    <n v="0.154"/>
    <s v="GO"/>
    <x v="0"/>
    <x v="2"/>
  </r>
  <r>
    <s v="C107372"/>
    <n v="3795.64"/>
    <s v="autônomo"/>
    <n v="3.74"/>
    <n v="745"/>
    <n v="3"/>
    <d v="2024-08-22T20:53:16"/>
    <d v="2023-01-29T20:07:41"/>
    <n v="0.17799999999999999"/>
    <n v="6.9000000000000006E-2"/>
    <s v="PE"/>
    <x v="0"/>
    <x v="2"/>
  </r>
  <r>
    <s v="C107373"/>
    <n v="2920.93"/>
    <s v="assalariado"/>
    <n v="11.45"/>
    <n v="823"/>
    <n v="4"/>
    <d v="2024-05-31T22:30:48"/>
    <d v="2025-02-08T03:08:47"/>
    <n v="1.4999999999999999E-2"/>
    <n v="0.51800000000000002"/>
    <s v="MG"/>
    <x v="0"/>
    <x v="0"/>
  </r>
  <r>
    <s v="C107374"/>
    <n v="96.48"/>
    <s v="assalariado"/>
    <n v="14.89"/>
    <n v="612"/>
    <n v="1"/>
    <d v="2025-07-21T16:27:20"/>
    <d v="2024-02-22T16:13:27"/>
    <n v="0.13900000000000001"/>
    <n v="0.28499999999999998"/>
    <s v="PR"/>
    <x v="0"/>
    <x v="1"/>
  </r>
  <r>
    <s v="C107375"/>
    <n v="125.79"/>
    <s v="autônomo"/>
    <n v="27.59"/>
    <n v="685"/>
    <n v="1"/>
    <d v="2024-12-07T01:49:36"/>
    <d v="2023-05-02T22:48:37"/>
    <n v="0.32200000000000001"/>
    <n v="0.60599999999999998"/>
    <s v="MA"/>
    <x v="1"/>
    <x v="3"/>
  </r>
  <r>
    <s v="C107376"/>
    <n v="201.13"/>
    <s v="pensionista"/>
    <n v="13.76"/>
    <n v="883"/>
    <n v="3"/>
    <d v="2023-01-29T19:49:26"/>
    <d v="2023-08-05T02:21:08"/>
    <n v="0.68899999999999995"/>
    <n v="0.22"/>
    <s v="ES"/>
    <x v="0"/>
    <x v="1"/>
  </r>
  <r>
    <s v="C107377"/>
    <n v="3800.84"/>
    <s v="assalariado"/>
    <n v="7.12"/>
    <n v="386"/>
    <n v="3"/>
    <d v="2024-05-05T03:45:52"/>
    <d v="2024-12-17T23:10:18"/>
    <n v="0.45"/>
    <n v="0.29199999999999998"/>
    <s v="PB"/>
    <x v="0"/>
    <x v="1"/>
  </r>
  <r>
    <s v="C107378"/>
    <n v="117.57"/>
    <s v="assalariado"/>
    <n v="3.84"/>
    <n v="422"/>
    <n v="3"/>
    <d v="2023-04-21T18:33:57"/>
    <d v="2023-08-14T16:25:01"/>
    <n v="0.27700000000000002"/>
    <n v="0.41499999999999998"/>
    <s v="SP"/>
    <x v="0"/>
    <x v="0"/>
  </r>
  <r>
    <s v="C107379"/>
    <n v="563.55999999999995"/>
    <s v="pensionista"/>
    <n v="28.97"/>
    <n v="635"/>
    <n v="3"/>
    <d v="2024-12-23T15:56:37"/>
    <d v="2025-02-09T08:47:09"/>
    <n v="0.217"/>
    <n v="0.14299999999999999"/>
    <s v="RN"/>
    <x v="1"/>
    <x v="2"/>
  </r>
  <r>
    <s v="C107380"/>
    <n v="2323.4"/>
    <s v="assalariado"/>
    <n v="29.12"/>
    <n v="425"/>
    <n v="3"/>
    <d v="2023-08-04T02:15:49"/>
    <d v="2023-09-25T04:08:14"/>
    <n v="0.26600000000000001"/>
    <n v="0.55100000000000005"/>
    <s v="SC"/>
    <x v="1"/>
    <x v="0"/>
  </r>
  <r>
    <s v="C107381"/>
    <n v="1837.95"/>
    <s v="assalariado"/>
    <n v="17.54"/>
    <n v="626"/>
    <n v="2"/>
    <d v="2025-04-26T02:23:40"/>
    <d v="2024-09-04T15:24:27"/>
    <n v="0.26100000000000001"/>
    <n v="0.30199999999999999"/>
    <s v="SC"/>
    <x v="0"/>
    <x v="1"/>
  </r>
  <r>
    <s v="C107382"/>
    <n v="970.16"/>
    <s v="pensionista"/>
    <n v="7.14"/>
    <n v="898"/>
    <n v="1"/>
    <d v="2024-09-10T04:08:42"/>
    <d v="2025-02-13T11:55:20"/>
    <n v="0.4"/>
    <n v="0.30499999999999999"/>
    <s v="MA"/>
    <x v="0"/>
    <x v="1"/>
  </r>
  <r>
    <s v="C107383"/>
    <n v="1734.65"/>
    <s v="assalariado"/>
    <n v="20.12"/>
    <n v="731"/>
    <n v="1"/>
    <d v="2025-02-07T13:12:29"/>
    <d v="2025-05-25T10:43:11"/>
    <n v="9.1999999999999998E-2"/>
    <n v="0.29299999999999998"/>
    <s v="MG"/>
    <x v="1"/>
    <x v="1"/>
  </r>
  <r>
    <s v="C107384"/>
    <n v="2564.9299999999998"/>
    <s v="assalariado"/>
    <n v="5.42"/>
    <n v="782"/>
    <n v="1"/>
    <d v="2024-11-12T03:54:57"/>
    <d v="2023-09-09T18:27:11"/>
    <n v="0.46200000000000002"/>
    <n v="0.252"/>
    <s v="RN"/>
    <x v="0"/>
    <x v="1"/>
  </r>
  <r>
    <s v="C107385"/>
    <n v="833.73"/>
    <s v="servidor"/>
    <n v="9.19"/>
    <n v="398"/>
    <n v="4"/>
    <d v="2025-10-16T05:49:56"/>
    <d v="2023-06-25T21:51:50"/>
    <n v="0.312"/>
    <n v="0.14899999999999999"/>
    <s v="DF"/>
    <x v="0"/>
    <x v="2"/>
  </r>
  <r>
    <s v="C107386"/>
    <n v="1451.6"/>
    <s v="assalariado"/>
    <n v="2.5099999999999998"/>
    <n v="749"/>
    <n v="2"/>
    <d v="2024-02-26T20:42:01"/>
    <d v="2023-06-11T09:41:31"/>
    <n v="0.35799999999999998"/>
    <n v="0.24099999999999999"/>
    <s v="ES"/>
    <x v="0"/>
    <x v="1"/>
  </r>
  <r>
    <s v="C107387"/>
    <n v="1287.45"/>
    <s v="assalariado"/>
    <n v="17.98"/>
    <n v="548"/>
    <n v="1"/>
    <d v="2023-11-11T16:49:38"/>
    <d v="2025-07-17T17:37:07"/>
    <n v="0.23300000000000001"/>
    <n v="0.79200000000000004"/>
    <s v="PE"/>
    <x v="0"/>
    <x v="3"/>
  </r>
  <r>
    <s v="C107388"/>
    <n v="1055.3"/>
    <s v="assalariado"/>
    <n v="1.03"/>
    <n v="454"/>
    <n v="1"/>
    <d v="2023-05-11T08:49:30"/>
    <d v="2024-04-06T07:54:25"/>
    <n v="0.224"/>
    <n v="0.35599999999999998"/>
    <s v="PA"/>
    <x v="0"/>
    <x v="1"/>
  </r>
  <r>
    <s v="C107389"/>
    <n v="401.58"/>
    <s v="servidor"/>
    <n v="21.6"/>
    <n v="510"/>
    <n v="3"/>
    <d v="2024-06-18T16:27:50"/>
    <d v="2025-11-28T01:07:01"/>
    <n v="0.14599999999999999"/>
    <n v="0.56699999999999995"/>
    <s v="SP"/>
    <x v="1"/>
    <x v="0"/>
  </r>
  <r>
    <s v="C107390"/>
    <n v="997.17"/>
    <s v="servidor"/>
    <n v="28.38"/>
    <n v="469"/>
    <n v="1"/>
    <d v="2024-09-19T19:54:59"/>
    <d v="2024-12-26T06:49:07"/>
    <n v="0.155"/>
    <n v="0.29099999999999998"/>
    <s v="AM"/>
    <x v="1"/>
    <x v="1"/>
  </r>
  <r>
    <s v="C107391"/>
    <n v="60.53"/>
    <s v="assalariado"/>
    <n v="1.46"/>
    <n v="534"/>
    <n v="0"/>
    <d v="2025-07-05T16:51:00"/>
    <d v="2023-10-08T14:48:16"/>
    <n v="0.20699999999999999"/>
    <n v="0.72799999999999998"/>
    <s v="RN"/>
    <x v="0"/>
    <x v="3"/>
  </r>
  <r>
    <s v="C107392"/>
    <n v="2745.52"/>
    <s v="pensionista"/>
    <n v="4.79"/>
    <n v="325"/>
    <n v="3"/>
    <d v="2025-06-25T02:55:06"/>
    <d v="2024-11-08T22:38:34"/>
    <n v="0.53600000000000003"/>
    <n v="0.183"/>
    <s v="GO"/>
    <x v="0"/>
    <x v="2"/>
  </r>
  <r>
    <s v="C107393"/>
    <n v="332.75"/>
    <s v="assalariado"/>
    <n v="6.04"/>
    <n v="496"/>
    <n v="1"/>
    <d v="2023-03-02T05:22:59"/>
    <d v="2025-02-15T00:22:23"/>
    <n v="0.35699999999999998"/>
    <n v="0.254"/>
    <s v="RN"/>
    <x v="0"/>
    <x v="1"/>
  </r>
  <r>
    <s v="C107394"/>
    <n v="2307.9299999999998"/>
    <s v="assalariado"/>
    <n v="6.26"/>
    <n v="652"/>
    <n v="1"/>
    <d v="2025-09-12T01:49:04"/>
    <d v="2024-12-30T23:14:18"/>
    <n v="0.315"/>
    <n v="0.40400000000000003"/>
    <s v="MG"/>
    <x v="0"/>
    <x v="0"/>
  </r>
  <r>
    <s v="C107395"/>
    <n v="1073.51"/>
    <s v="assalariado"/>
    <n v="4.24"/>
    <n v="779"/>
    <n v="2"/>
    <d v="2023-08-27T18:37:23"/>
    <d v="2024-03-09T22:25:27"/>
    <n v="0.26600000000000001"/>
    <n v="0.23300000000000001"/>
    <s v="MG"/>
    <x v="0"/>
    <x v="1"/>
  </r>
  <r>
    <s v="C107396"/>
    <n v="493.29"/>
    <s v="assalariado"/>
    <n v="15.34"/>
    <n v="610"/>
    <n v="2"/>
    <d v="2023-07-03T03:15:14"/>
    <d v="2023-03-22T07:22:30"/>
    <n v="0.33400000000000002"/>
    <n v="0.108"/>
    <s v="DF"/>
    <x v="0"/>
    <x v="2"/>
  </r>
  <r>
    <s v="C107397"/>
    <n v="4249"/>
    <s v="assalariado"/>
    <n v="16.7"/>
    <n v="588"/>
    <n v="1"/>
    <d v="2023-02-18T09:09:22"/>
    <d v="2025-11-21T16:44:11"/>
    <n v="0.17299999999999999"/>
    <n v="0.66700000000000004"/>
    <s v="MA"/>
    <x v="0"/>
    <x v="3"/>
  </r>
  <r>
    <s v="C107398"/>
    <n v="345.91"/>
    <s v="assalariado"/>
    <n v="9.06"/>
    <n v="561"/>
    <n v="1"/>
    <d v="2025-10-24T15:33:08"/>
    <d v="2023-06-17T12:23:03"/>
    <n v="0.25700000000000001"/>
    <n v="8.8999999999999996E-2"/>
    <s v="SE"/>
    <x v="0"/>
    <x v="2"/>
  </r>
  <r>
    <s v="C107399"/>
    <n v="1638.04"/>
    <s v="assalariado"/>
    <n v="15.63"/>
    <n v="357"/>
    <n v="1"/>
    <d v="2023-03-30T03:12:46"/>
    <d v="2023-10-24T03:09:55"/>
    <n v="0.23499999999999999"/>
    <n v="0.33600000000000002"/>
    <s v="PB"/>
    <x v="0"/>
    <x v="1"/>
  </r>
  <r>
    <s v="C107400"/>
    <n v="195.92"/>
    <s v="autônomo"/>
    <n v="6.48"/>
    <n v="541"/>
    <n v="2"/>
    <d v="2025-02-10T06:26:27"/>
    <d v="2024-01-19T10:24:11"/>
    <n v="0.27600000000000002"/>
    <n v="0.42099999999999999"/>
    <s v="GO"/>
    <x v="0"/>
    <x v="0"/>
  </r>
  <r>
    <s v="C107401"/>
    <n v="2884.06"/>
    <s v="pensionista"/>
    <n v="17.8"/>
    <n v="807"/>
    <n v="4"/>
    <d v="2025-07-12T07:33:15"/>
    <d v="2025-05-06T18:30:39"/>
    <n v="9.0999999999999998E-2"/>
    <n v="0.17399999999999999"/>
    <s v="SC"/>
    <x v="0"/>
    <x v="2"/>
  </r>
  <r>
    <s v="C107402"/>
    <n v="3479.78"/>
    <s v="assalariado"/>
    <n v="6.01"/>
    <n v="539"/>
    <n v="2"/>
    <d v="2023-09-04T07:21:30"/>
    <d v="2023-05-01T22:25:12"/>
    <n v="0.373"/>
    <n v="0.44600000000000001"/>
    <s v="PA"/>
    <x v="0"/>
    <x v="0"/>
  </r>
  <r>
    <s v="C107403"/>
    <n v="213.35"/>
    <s v="servidor"/>
    <n v="27.6"/>
    <n v="566"/>
    <n v="1"/>
    <d v="2024-03-02T00:06:22"/>
    <d v="2025-02-24T16:42:29"/>
    <n v="0.72399999999999998"/>
    <n v="0.17499999999999999"/>
    <s v="SE"/>
    <x v="1"/>
    <x v="2"/>
  </r>
  <r>
    <s v="C107404"/>
    <n v="314.60000000000002"/>
    <s v="assalariado"/>
    <n v="16.649999999999999"/>
    <n v="308"/>
    <n v="1"/>
    <d v="2025-08-05T11:26:51"/>
    <d v="2025-10-10T08:14:43"/>
    <n v="0.22900000000000001"/>
    <n v="0.69"/>
    <s v="PB"/>
    <x v="0"/>
    <x v="3"/>
  </r>
  <r>
    <s v="C107405"/>
    <n v="460.59"/>
    <s v="autônomo"/>
    <n v="3.72"/>
    <n v="832"/>
    <n v="1"/>
    <d v="2025-02-25T09:16:56"/>
    <d v="2023-10-31T13:52:10"/>
    <n v="7.8E-2"/>
    <n v="0.66800000000000004"/>
    <s v="MA"/>
    <x v="0"/>
    <x v="3"/>
  </r>
  <r>
    <s v="C107406"/>
    <n v="179.35"/>
    <s v="servidor"/>
    <n v="11.35"/>
    <n v="816"/>
    <n v="1"/>
    <d v="2023-07-25T01:02:48"/>
    <d v="2024-07-08T13:08:20"/>
    <n v="0.26500000000000001"/>
    <n v="0.64700000000000002"/>
    <s v="AM"/>
    <x v="0"/>
    <x v="3"/>
  </r>
  <r>
    <s v="C107407"/>
    <n v="2154.0500000000002"/>
    <s v="autônomo"/>
    <n v="3.38"/>
    <n v="643"/>
    <n v="2"/>
    <d v="2025-06-16T23:01:19"/>
    <d v="2024-02-22T06:49:05"/>
    <n v="0.65700000000000003"/>
    <n v="0.23300000000000001"/>
    <s v="RN"/>
    <x v="0"/>
    <x v="1"/>
  </r>
  <r>
    <s v="C107408"/>
    <n v="183.32"/>
    <s v="autônomo"/>
    <n v="4.24"/>
    <n v="865"/>
    <n v="1"/>
    <d v="2023-12-09T23:00:23"/>
    <d v="2025-09-24T18:36:47"/>
    <n v="0.153"/>
    <n v="0.45600000000000002"/>
    <s v="SP"/>
    <x v="0"/>
    <x v="0"/>
  </r>
  <r>
    <s v="C107409"/>
    <n v="540.85"/>
    <s v="assalariado"/>
    <n v="23.35"/>
    <n v="771"/>
    <n v="2"/>
    <d v="2024-10-10T23:50:14"/>
    <d v="2023-08-25T07:34:45"/>
    <n v="0.125"/>
    <n v="0.65300000000000002"/>
    <s v="RS"/>
    <x v="1"/>
    <x v="3"/>
  </r>
  <r>
    <s v="C107410"/>
    <n v="1210.6099999999999"/>
    <s v="servidor"/>
    <n v="4.54"/>
    <n v="349"/>
    <n v="1"/>
    <d v="2024-12-08T22:32:18"/>
    <d v="2023-05-03T21:22:22"/>
    <n v="0.45"/>
    <n v="0.28199999999999997"/>
    <s v="MA"/>
    <x v="0"/>
    <x v="1"/>
  </r>
  <r>
    <s v="C107411"/>
    <n v="2359"/>
    <s v="autônomo"/>
    <n v="28.78"/>
    <n v="653"/>
    <n v="1"/>
    <d v="2024-09-27T13:23:45"/>
    <d v="2025-07-13T13:27:59"/>
    <n v="0.13"/>
    <n v="0.41"/>
    <s v="ES"/>
    <x v="1"/>
    <x v="0"/>
  </r>
  <r>
    <s v="C107412"/>
    <n v="414.87"/>
    <s v="servidor"/>
    <n v="13.37"/>
    <n v="522"/>
    <n v="1"/>
    <d v="2024-02-17T12:24:27"/>
    <d v="2023-10-02T23:01:52"/>
    <n v="0.16700000000000001"/>
    <n v="8.5999999999999993E-2"/>
    <s v="SC"/>
    <x v="0"/>
    <x v="2"/>
  </r>
  <r>
    <s v="C107413"/>
    <n v="624.54"/>
    <s v="autônomo"/>
    <n v="2.83"/>
    <n v="429"/>
    <n v="1"/>
    <d v="2025-08-10T01:47:25"/>
    <d v="2025-07-25T07:48:25"/>
    <n v="0.29599999999999999"/>
    <n v="0.378"/>
    <s v="SE"/>
    <x v="0"/>
    <x v="1"/>
  </r>
  <r>
    <s v="C107414"/>
    <n v="1152.8900000000001"/>
    <s v="assalariado"/>
    <n v="8.3800000000000008"/>
    <n v="567"/>
    <n v="3"/>
    <d v="2024-06-03T13:31:39"/>
    <d v="2023-12-04T08:33:48"/>
    <n v="0.23699999999999999"/>
    <n v="0.38300000000000001"/>
    <s v="PE"/>
    <x v="0"/>
    <x v="1"/>
  </r>
  <r>
    <s v="C107415"/>
    <n v="1104.24"/>
    <s v="assalariado"/>
    <n v="32.520000000000003"/>
    <n v="820"/>
    <n v="2"/>
    <d v="2025-09-14T17:46:58"/>
    <d v="2024-02-01T16:49:46"/>
    <n v="0.29599999999999999"/>
    <n v="0.53200000000000003"/>
    <s v="AM"/>
    <x v="1"/>
    <x v="0"/>
  </r>
  <r>
    <s v="C107416"/>
    <n v="2727.38"/>
    <s v="pensionista"/>
    <n v="2.61"/>
    <n v="481"/>
    <n v="3"/>
    <d v="2023-07-28T02:04:09"/>
    <d v="2023-06-17T11:22:34"/>
    <n v="0.21099999999999999"/>
    <n v="0.11"/>
    <s v="RS"/>
    <x v="0"/>
    <x v="2"/>
  </r>
  <r>
    <s v="C107417"/>
    <n v="877.18"/>
    <s v="assalariado"/>
    <n v="6.15"/>
    <n v="392"/>
    <n v="5"/>
    <d v="2025-01-20T18:54:48"/>
    <d v="2024-09-23T08:18:42"/>
    <n v="0.188"/>
    <n v="0.53400000000000003"/>
    <s v="AM"/>
    <x v="0"/>
    <x v="0"/>
  </r>
  <r>
    <s v="C107418"/>
    <n v="387.94"/>
    <s v="pensionista"/>
    <n v="29.42"/>
    <n v="679"/>
    <n v="1"/>
    <d v="2025-08-26T13:11:22"/>
    <d v="2023-05-17T07:58:39"/>
    <n v="0.311"/>
    <n v="0.625"/>
    <s v="BA"/>
    <x v="1"/>
    <x v="3"/>
  </r>
  <r>
    <s v="C107419"/>
    <n v="1050.9100000000001"/>
    <s v="autônomo"/>
    <n v="18.989999999999998"/>
    <n v="862"/>
    <n v="0"/>
    <d v="2023-07-27T18:27:04"/>
    <d v="2025-08-09T11:39:04"/>
    <n v="0.25"/>
    <n v="0.57199999999999995"/>
    <s v="SC"/>
    <x v="0"/>
    <x v="0"/>
  </r>
  <r>
    <s v="C107420"/>
    <n v="2789.67"/>
    <s v="pensionista"/>
    <n v="10.63"/>
    <n v="611"/>
    <n v="1"/>
    <d v="2024-09-13T19:00:47"/>
    <d v="2023-04-05T20:22:12"/>
    <n v="0.223"/>
    <n v="0.111"/>
    <s v="SC"/>
    <x v="0"/>
    <x v="2"/>
  </r>
  <r>
    <s v="C107421"/>
    <n v="797.64"/>
    <s v="servidor"/>
    <n v="12.69"/>
    <n v="617"/>
    <n v="0"/>
    <d v="2025-02-10T12:27:02"/>
    <d v="2023-12-29T01:43:41"/>
    <n v="0.18099999999999999"/>
    <n v="0.35099999999999998"/>
    <s v="SP"/>
    <x v="0"/>
    <x v="1"/>
  </r>
  <r>
    <s v="C107422"/>
    <n v="3270.51"/>
    <s v="autônomo"/>
    <n v="43.37"/>
    <n v="739"/>
    <n v="2"/>
    <d v="2024-03-25T04:18:02"/>
    <d v="2026-01-19T03:48:46"/>
    <n v="0.46100000000000002"/>
    <n v="0.51100000000000001"/>
    <s v="MA"/>
    <x v="2"/>
    <x v="0"/>
  </r>
  <r>
    <s v="C107423"/>
    <n v="335.29"/>
    <s v="autônomo"/>
    <n v="8.7899999999999991"/>
    <n v="389"/>
    <n v="1"/>
    <d v="2025-05-01T17:15:50"/>
    <d v="2023-06-08T21:12:15"/>
    <n v="0.16600000000000001"/>
    <n v="0.17599999999999999"/>
    <s v="PA"/>
    <x v="0"/>
    <x v="2"/>
  </r>
  <r>
    <s v="C107424"/>
    <n v="2532.25"/>
    <s v="servidor"/>
    <n v="12.1"/>
    <n v="399"/>
    <n v="3"/>
    <d v="2023-08-12T11:50:28"/>
    <d v="2026-02-01T13:05:17"/>
    <n v="0.311"/>
    <n v="0.25900000000000001"/>
    <s v="MA"/>
    <x v="0"/>
    <x v="1"/>
  </r>
  <r>
    <s v="C107425"/>
    <n v="1014.12"/>
    <s v="servidor"/>
    <n v="12.06"/>
    <n v="741"/>
    <n v="1"/>
    <d v="2025-07-24T23:34:00"/>
    <d v="2024-03-13T07:24:45"/>
    <n v="0.155"/>
    <n v="0.44700000000000001"/>
    <s v="SE"/>
    <x v="0"/>
    <x v="0"/>
  </r>
  <r>
    <s v="C107426"/>
    <n v="294.01"/>
    <s v="assalariado"/>
    <n v="8.0299999999999994"/>
    <n v="642"/>
    <n v="3"/>
    <d v="2024-04-13T10:22:45"/>
    <d v="2023-12-01T07:56:53"/>
    <n v="0.29799999999999999"/>
    <n v="0.11799999999999999"/>
    <s v="CE"/>
    <x v="0"/>
    <x v="2"/>
  </r>
  <r>
    <s v="C107427"/>
    <n v="72.87"/>
    <s v="assalariado"/>
    <n v="0.63"/>
    <n v="647"/>
    <n v="2"/>
    <d v="2024-12-16T02:17:52"/>
    <d v="2024-07-08T01:45:32"/>
    <n v="0.34200000000000003"/>
    <n v="0.49199999999999999"/>
    <s v="MA"/>
    <x v="0"/>
    <x v="0"/>
  </r>
  <r>
    <s v="C107428"/>
    <n v="140.11000000000001"/>
    <s v="assalariado"/>
    <n v="2.56"/>
    <n v="899"/>
    <n v="1"/>
    <d v="2024-03-26T04:26:45"/>
    <d v="2024-05-21T05:48:42"/>
    <n v="0.56799999999999995"/>
    <n v="0.185"/>
    <s v="GO"/>
    <x v="0"/>
    <x v="2"/>
  </r>
  <r>
    <s v="C107429"/>
    <n v="419.15"/>
    <s v="pensionista"/>
    <n v="27.81"/>
    <n v="666"/>
    <n v="0"/>
    <d v="2024-07-31T17:45:26"/>
    <d v="2023-05-23T20:49:28"/>
    <n v="0.109"/>
    <n v="0.19"/>
    <s v="PB"/>
    <x v="1"/>
    <x v="2"/>
  </r>
  <r>
    <s v="C107430"/>
    <n v="448.64"/>
    <s v="assalariado"/>
    <n v="13.21"/>
    <n v="578"/>
    <n v="3"/>
    <d v="2024-12-23T12:46:56"/>
    <d v="2023-11-10T17:36:43"/>
    <n v="0.25600000000000001"/>
    <n v="0.72099999999999997"/>
    <s v="PB"/>
    <x v="0"/>
    <x v="3"/>
  </r>
  <r>
    <s v="C107431"/>
    <n v="891.67"/>
    <s v="assalariado"/>
    <n v="8.01"/>
    <n v="474"/>
    <n v="1"/>
    <d v="2023-09-02T03:37:28"/>
    <d v="2024-09-22T20:28:11"/>
    <n v="0.33600000000000002"/>
    <n v="0.25600000000000001"/>
    <s v="AL"/>
    <x v="0"/>
    <x v="1"/>
  </r>
  <r>
    <s v="C107432"/>
    <n v="875.15"/>
    <s v="autônomo"/>
    <n v="3.65"/>
    <n v="670"/>
    <n v="5"/>
    <d v="2024-10-13T16:53:18"/>
    <d v="2025-12-06T23:02:19"/>
    <n v="0.61199999999999999"/>
    <n v="0.184"/>
    <s v="CE"/>
    <x v="0"/>
    <x v="2"/>
  </r>
  <r>
    <s v="C107433"/>
    <n v="782.69"/>
    <s v="pensionista"/>
    <n v="9.91"/>
    <n v="690"/>
    <n v="2"/>
    <d v="2024-01-24T14:49:20"/>
    <d v="2025-10-05T22:13:12"/>
    <n v="0.153"/>
    <n v="0.218"/>
    <s v="DF"/>
    <x v="0"/>
    <x v="1"/>
  </r>
  <r>
    <s v="C107434"/>
    <n v="639.71"/>
    <s v="assalariado"/>
    <n v="12.42"/>
    <n v="329"/>
    <n v="1"/>
    <d v="2025-04-20T08:40:37"/>
    <d v="2023-11-23T09:50:33"/>
    <n v="0.185"/>
    <n v="3.9E-2"/>
    <s v="RS"/>
    <x v="0"/>
    <x v="2"/>
  </r>
  <r>
    <s v="C107435"/>
    <n v="531.66"/>
    <s v="assalariado"/>
    <n v="6.87"/>
    <n v="423"/>
    <n v="1"/>
    <d v="2024-12-01T04:51:42"/>
    <d v="2024-02-25T19:12:55"/>
    <n v="8.2000000000000003E-2"/>
    <n v="0.17199999999999999"/>
    <s v="MA"/>
    <x v="0"/>
    <x v="2"/>
  </r>
  <r>
    <s v="C107436"/>
    <n v="224.96"/>
    <s v="pensionista"/>
    <n v="26.61"/>
    <n v="676"/>
    <n v="1"/>
    <d v="2025-01-28T05:24:29"/>
    <d v="2024-09-02T19:00:09"/>
    <n v="0.155"/>
    <n v="0.24399999999999999"/>
    <s v="ES"/>
    <x v="1"/>
    <x v="1"/>
  </r>
  <r>
    <s v="C107437"/>
    <n v="392.97"/>
    <s v="servidor"/>
    <n v="14.97"/>
    <n v="887"/>
    <n v="4"/>
    <d v="2023-04-21T13:37:51"/>
    <d v="2023-10-05T03:41:36"/>
    <n v="0.27700000000000002"/>
    <n v="0.58799999999999997"/>
    <s v="GO"/>
    <x v="0"/>
    <x v="0"/>
  </r>
  <r>
    <s v="C107438"/>
    <n v="109.68"/>
    <s v="servidor"/>
    <n v="20.98"/>
    <n v="805"/>
    <n v="0"/>
    <d v="2023-06-13T22:02:54"/>
    <d v="2024-09-19T05:15:08"/>
    <n v="0.28499999999999998"/>
    <n v="0.75900000000000001"/>
    <s v="AM"/>
    <x v="1"/>
    <x v="3"/>
  </r>
  <r>
    <s v="C107439"/>
    <n v="1768.94"/>
    <s v="autônomo"/>
    <n v="11.64"/>
    <n v="577"/>
    <n v="1"/>
    <d v="2024-05-17T10:15:23"/>
    <d v="2024-04-26T14:46:51"/>
    <n v="0.61399999999999999"/>
    <n v="0.13300000000000001"/>
    <s v="PA"/>
    <x v="0"/>
    <x v="2"/>
  </r>
  <r>
    <s v="C107440"/>
    <n v="2978.64"/>
    <s v="assalariado"/>
    <n v="13.77"/>
    <n v="833"/>
    <n v="1"/>
    <d v="2024-03-04T05:08:53"/>
    <d v="2023-07-20T13:43:26"/>
    <n v="0.84199999999999997"/>
    <n v="0.154"/>
    <s v="PI"/>
    <x v="0"/>
    <x v="2"/>
  </r>
  <r>
    <s v="C107441"/>
    <n v="2246.91"/>
    <s v="assalariado"/>
    <n v="9.69"/>
    <n v="364"/>
    <n v="5"/>
    <d v="2024-06-26T10:43:42"/>
    <d v="2025-10-26T03:50:36"/>
    <n v="0.29799999999999999"/>
    <n v="0.376"/>
    <s v="RJ"/>
    <x v="0"/>
    <x v="1"/>
  </r>
  <r>
    <s v="C107442"/>
    <n v="3639.31"/>
    <s v="assalariado"/>
    <n v="4.8600000000000003"/>
    <n v="307"/>
    <n v="3"/>
    <d v="2023-09-21T21:16:20"/>
    <d v="2026-03-06T19:48:50"/>
    <n v="0.214"/>
    <n v="0.14199999999999999"/>
    <s v="BA"/>
    <x v="0"/>
    <x v="2"/>
  </r>
  <r>
    <s v="C107443"/>
    <n v="1468.5"/>
    <s v="autônomo"/>
    <n v="10.07"/>
    <n v="800"/>
    <n v="2"/>
    <d v="2024-10-04T10:18:52"/>
    <d v="2025-09-12T20:08:08"/>
    <n v="0.27"/>
    <n v="0.69899999999999995"/>
    <s v="SP"/>
    <x v="0"/>
    <x v="3"/>
  </r>
  <r>
    <s v="C107444"/>
    <n v="706.69"/>
    <s v="servidor"/>
    <n v="2.1800000000000002"/>
    <n v="582"/>
    <n v="0"/>
    <d v="2023-01-11T19:54:27"/>
    <d v="2025-10-12T01:44:33"/>
    <n v="0.63400000000000001"/>
    <n v="0.39800000000000002"/>
    <s v="PR"/>
    <x v="0"/>
    <x v="1"/>
  </r>
  <r>
    <s v="C107445"/>
    <n v="1299.3599999999999"/>
    <s v="assalariado"/>
    <n v="5.42"/>
    <n v="362"/>
    <n v="3"/>
    <d v="2025-01-15T18:35:34"/>
    <d v="2025-04-23T14:10:09"/>
    <n v="0.30099999999999999"/>
    <n v="0.46"/>
    <s v="PA"/>
    <x v="0"/>
    <x v="0"/>
  </r>
  <r>
    <s v="C107446"/>
    <n v="244.16"/>
    <s v="servidor"/>
    <n v="12.2"/>
    <n v="652"/>
    <n v="1"/>
    <d v="2025-01-11T02:51:13"/>
    <d v="2025-02-03T04:37:45"/>
    <n v="0.104"/>
    <n v="0.56599999999999995"/>
    <s v="AL"/>
    <x v="0"/>
    <x v="0"/>
  </r>
  <r>
    <s v="C107447"/>
    <n v="70.8"/>
    <s v="pensionista"/>
    <n v="4.1500000000000004"/>
    <n v="688"/>
    <n v="2"/>
    <d v="2025-08-15T02:05:24"/>
    <d v="2023-12-05T15:15:12"/>
    <n v="0.14699999999999999"/>
    <n v="0.40500000000000003"/>
    <s v="PR"/>
    <x v="0"/>
    <x v="0"/>
  </r>
  <r>
    <s v="C107448"/>
    <n v="598.88"/>
    <s v="assalariado"/>
    <n v="2.19"/>
    <n v="448"/>
    <n v="2"/>
    <d v="2024-06-28T15:16:11"/>
    <d v="2025-03-22T19:51:00"/>
    <n v="0.63800000000000001"/>
    <n v="0.28799999999999998"/>
    <s v="GO"/>
    <x v="0"/>
    <x v="1"/>
  </r>
  <r>
    <s v="C107449"/>
    <n v="263.05"/>
    <s v="assalariado"/>
    <n v="5.97"/>
    <n v="580"/>
    <n v="0"/>
    <d v="2024-12-03T21:44:23"/>
    <d v="2025-08-07T03:22:21"/>
    <n v="0.35799999999999998"/>
    <n v="0.315"/>
    <s v="PB"/>
    <x v="0"/>
    <x v="1"/>
  </r>
  <r>
    <s v="C107450"/>
    <n v="1599.59"/>
    <s v="assalariado"/>
    <n v="15.69"/>
    <n v="644"/>
    <n v="1"/>
    <d v="2025-01-07T16:01:37"/>
    <d v="2025-02-05T16:38:47"/>
    <n v="0.28100000000000003"/>
    <n v="0.58199999999999996"/>
    <s v="PB"/>
    <x v="0"/>
    <x v="0"/>
  </r>
  <r>
    <s v="C107451"/>
    <n v="2584.92"/>
    <s v="assalariado"/>
    <n v="8.5500000000000007"/>
    <n v="703"/>
    <n v="3"/>
    <d v="2023-12-10T23:32:58"/>
    <d v="2025-02-27T14:24:48"/>
    <n v="0.59699999999999998"/>
    <n v="0.19700000000000001"/>
    <s v="AL"/>
    <x v="0"/>
    <x v="2"/>
  </r>
  <r>
    <s v="C107452"/>
    <n v="4118.0200000000004"/>
    <s v="servidor"/>
    <n v="31.13"/>
    <n v="843"/>
    <n v="1"/>
    <d v="2025-08-02T13:29:48"/>
    <d v="2025-10-17T14:12:11"/>
    <n v="6.8000000000000005E-2"/>
    <n v="0.68899999999999995"/>
    <s v="PR"/>
    <x v="1"/>
    <x v="3"/>
  </r>
  <r>
    <s v="C107453"/>
    <n v="510.33"/>
    <s v="assalariado"/>
    <n v="35.58"/>
    <n v="638"/>
    <n v="0"/>
    <d v="2023-02-07T11:34:07"/>
    <d v="2023-05-27T07:42:39"/>
    <n v="0.29199999999999998"/>
    <n v="0.503"/>
    <s v="PE"/>
    <x v="1"/>
    <x v="0"/>
  </r>
  <r>
    <s v="C107454"/>
    <n v="3791.12"/>
    <s v="servidor"/>
    <n v="10.28"/>
    <n v="812"/>
    <n v="4"/>
    <d v="2025-08-03T04:32:08"/>
    <d v="2023-07-03T12:43:08"/>
    <n v="0.68899999999999995"/>
    <n v="0.22700000000000001"/>
    <s v="GO"/>
    <x v="0"/>
    <x v="1"/>
  </r>
  <r>
    <s v="C107455"/>
    <n v="2226.0100000000002"/>
    <s v="assalariado"/>
    <n v="10.32"/>
    <n v="316"/>
    <n v="2"/>
    <d v="2023-09-03T18:52:17"/>
    <d v="2024-10-28T11:31:01"/>
    <n v="0.36199999999999999"/>
    <n v="0.32500000000000001"/>
    <s v="SC"/>
    <x v="0"/>
    <x v="1"/>
  </r>
  <r>
    <s v="C107456"/>
    <n v="311.70999999999998"/>
    <s v="autônomo"/>
    <n v="48.05"/>
    <n v="897"/>
    <n v="1"/>
    <d v="2023-02-05T00:41:23"/>
    <d v="2025-07-28T09:09:52"/>
    <n v="4.1000000000000002E-2"/>
    <n v="0.152"/>
    <s v="CE"/>
    <x v="2"/>
    <x v="2"/>
  </r>
  <r>
    <s v="C107457"/>
    <n v="420.24"/>
    <s v="servidor"/>
    <n v="3.77"/>
    <n v="656"/>
    <n v="1"/>
    <d v="2023-06-17T14:40:00"/>
    <d v="2024-11-29T18:12:49"/>
    <n v="0.316"/>
    <n v="0.628"/>
    <s v="AM"/>
    <x v="0"/>
    <x v="3"/>
  </r>
  <r>
    <s v="C107458"/>
    <n v="212.98"/>
    <s v="autônomo"/>
    <n v="23.29"/>
    <n v="765"/>
    <n v="5"/>
    <d v="2024-04-13T23:11:37"/>
    <d v="2025-02-15T16:14:13"/>
    <n v="0.35599999999999998"/>
    <n v="0.23599999999999999"/>
    <s v="PI"/>
    <x v="1"/>
    <x v="1"/>
  </r>
  <r>
    <s v="C107459"/>
    <n v="1135.98"/>
    <s v="assalariado"/>
    <n v="10.220000000000001"/>
    <n v="852"/>
    <n v="1"/>
    <d v="2025-07-14T21:29:19"/>
    <d v="2025-02-24T15:38:42"/>
    <n v="8.7999999999999995E-2"/>
    <n v="0.34"/>
    <s v="SE"/>
    <x v="0"/>
    <x v="1"/>
  </r>
  <r>
    <s v="C107460"/>
    <n v="1330.59"/>
    <s v="assalariado"/>
    <n v="13.06"/>
    <n v="786"/>
    <n v="2"/>
    <d v="2025-02-03T22:25:20"/>
    <d v="2024-03-04T03:31:42"/>
    <n v="0.17599999999999999"/>
    <n v="5.6000000000000001E-2"/>
    <s v="RN"/>
    <x v="0"/>
    <x v="2"/>
  </r>
  <r>
    <s v="C107461"/>
    <n v="465.51"/>
    <s v="assalariado"/>
    <n v="15.28"/>
    <n v="795"/>
    <n v="3"/>
    <d v="2023-04-01T04:26:11"/>
    <d v="2023-10-18T13:02:21"/>
    <n v="0.254"/>
    <n v="0.27400000000000002"/>
    <s v="RJ"/>
    <x v="0"/>
    <x v="1"/>
  </r>
  <r>
    <s v="C107462"/>
    <n v="3302.47"/>
    <s v="assalariado"/>
    <n v="3.8"/>
    <n v="566"/>
    <n v="1"/>
    <d v="2023-10-30T02:18:26"/>
    <d v="2025-05-22T15:12:28"/>
    <n v="0.39900000000000002"/>
    <n v="0.56200000000000006"/>
    <s v="PA"/>
    <x v="0"/>
    <x v="0"/>
  </r>
  <r>
    <s v="C107463"/>
    <n v="797.34"/>
    <s v="assalariado"/>
    <n v="8.41"/>
    <n v="632"/>
    <n v="1"/>
    <d v="2025-09-23T07:50:15"/>
    <d v="2023-06-16T23:54:06"/>
    <n v="0.20899999999999999"/>
    <n v="0.158"/>
    <s v="PB"/>
    <x v="0"/>
    <x v="2"/>
  </r>
  <r>
    <s v="C107464"/>
    <n v="619.9"/>
    <s v="autônomo"/>
    <n v="2.94"/>
    <n v="627"/>
    <n v="2"/>
    <d v="2023-05-18T22:04:58"/>
    <d v="2025-06-02T00:18:31"/>
    <n v="0.26300000000000001"/>
    <n v="0.22700000000000001"/>
    <s v="AM"/>
    <x v="0"/>
    <x v="1"/>
  </r>
  <r>
    <s v="C107465"/>
    <n v="1853.52"/>
    <s v="assalariado"/>
    <n v="21.96"/>
    <n v="355"/>
    <n v="1"/>
    <d v="2024-05-16T11:17:28"/>
    <d v="2024-12-30T17:20:52"/>
    <n v="8.5000000000000006E-2"/>
    <n v="0.47499999999999998"/>
    <s v="SC"/>
    <x v="1"/>
    <x v="0"/>
  </r>
  <r>
    <s v="C107466"/>
    <n v="676.32"/>
    <s v="assalariado"/>
    <n v="10.210000000000001"/>
    <n v="364"/>
    <n v="3"/>
    <d v="2025-04-25T04:39:25"/>
    <d v="2023-12-05T17:48:24"/>
    <n v="0.433"/>
    <n v="0.42899999999999999"/>
    <s v="RS"/>
    <x v="0"/>
    <x v="0"/>
  </r>
  <r>
    <s v="C107467"/>
    <n v="807.34"/>
    <s v="autônomo"/>
    <n v="9.16"/>
    <n v="311"/>
    <n v="1"/>
    <d v="2024-07-26T04:01:30"/>
    <d v="2023-07-20T01:51:18"/>
    <n v="0.38400000000000001"/>
    <n v="0.55100000000000005"/>
    <s v="CE"/>
    <x v="0"/>
    <x v="0"/>
  </r>
  <r>
    <s v="C107468"/>
    <n v="2114.63"/>
    <s v="assalariado"/>
    <n v="5.51"/>
    <n v="415"/>
    <n v="4"/>
    <d v="2023-07-21T15:08:37"/>
    <d v="2023-12-05T08:07:11"/>
    <n v="0.35299999999999998"/>
    <n v="0.373"/>
    <s v="PA"/>
    <x v="0"/>
    <x v="1"/>
  </r>
  <r>
    <s v="C107469"/>
    <n v="191.69"/>
    <s v="pensionista"/>
    <n v="6.33"/>
    <n v="487"/>
    <n v="1"/>
    <d v="2024-09-16T01:12:23"/>
    <d v="2024-04-08T12:37:57"/>
    <n v="0.184"/>
    <n v="0.23400000000000001"/>
    <s v="PR"/>
    <x v="0"/>
    <x v="1"/>
  </r>
  <r>
    <s v="C107470"/>
    <n v="1959.43"/>
    <s v="servidor"/>
    <n v="19.93"/>
    <n v="487"/>
    <n v="1"/>
    <d v="2023-03-27T08:36:16"/>
    <d v="2025-08-17T22:37:36"/>
    <n v="0.36799999999999999"/>
    <n v="0.69"/>
    <s v="MG"/>
    <x v="0"/>
    <x v="3"/>
  </r>
  <r>
    <s v="C107471"/>
    <n v="1069.1300000000001"/>
    <s v="assalariado"/>
    <n v="20.63"/>
    <n v="654"/>
    <n v="1"/>
    <d v="2024-04-03T07:10:09"/>
    <d v="2023-12-17T06:25:27"/>
    <n v="0.252"/>
    <n v="0.19500000000000001"/>
    <s v="RS"/>
    <x v="1"/>
    <x v="2"/>
  </r>
  <r>
    <s v="C107472"/>
    <n v="94.29"/>
    <s v="assalariado"/>
    <n v="6.97"/>
    <n v="894"/>
    <n v="2"/>
    <d v="2025-10-27T08:25:09"/>
    <d v="2023-08-18T13:05:01"/>
    <n v="0.33500000000000002"/>
    <n v="0.30299999999999999"/>
    <s v="PA"/>
    <x v="0"/>
    <x v="1"/>
  </r>
  <r>
    <s v="C107473"/>
    <n v="1525.3"/>
    <s v="assalariado"/>
    <n v="9.36"/>
    <n v="556"/>
    <n v="5"/>
    <d v="2025-04-07T16:22:15"/>
    <d v="2025-06-29T12:10:33"/>
    <n v="0.16400000000000001"/>
    <n v="0.28999999999999998"/>
    <s v="GO"/>
    <x v="0"/>
    <x v="1"/>
  </r>
  <r>
    <s v="C107474"/>
    <n v="2394.4499999999998"/>
    <s v="assalariado"/>
    <n v="11.17"/>
    <n v="851"/>
    <n v="4"/>
    <d v="2024-11-22T10:44:06"/>
    <d v="2024-01-05T15:23:23"/>
    <n v="6.3E-2"/>
    <n v="0.51200000000000001"/>
    <s v="RJ"/>
    <x v="0"/>
    <x v="0"/>
  </r>
  <r>
    <s v="C107475"/>
    <n v="860.14"/>
    <s v="assalariado"/>
    <n v="19.09"/>
    <n v="467"/>
    <n v="5"/>
    <d v="2023-03-31T15:58:53"/>
    <d v="2023-07-13T05:19:08"/>
    <n v="0.15"/>
    <n v="9.6000000000000002E-2"/>
    <s v="CE"/>
    <x v="0"/>
    <x v="2"/>
  </r>
  <r>
    <s v="C107476"/>
    <n v="583.87"/>
    <s v="assalariado"/>
    <n v="14.06"/>
    <n v="408"/>
    <n v="1"/>
    <d v="2023-06-04T22:55:58"/>
    <d v="2025-10-19T06:45:35"/>
    <n v="0.28000000000000003"/>
    <n v="0.46800000000000003"/>
    <s v="PR"/>
    <x v="0"/>
    <x v="0"/>
  </r>
  <r>
    <s v="C107477"/>
    <n v="306.91000000000003"/>
    <s v="servidor"/>
    <n v="14.77"/>
    <n v="867"/>
    <n v="2"/>
    <d v="2023-09-14T15:04:27"/>
    <d v="2026-01-17T09:19:05"/>
    <n v="0.57299999999999995"/>
    <n v="5.8999999999999997E-2"/>
    <s v="MG"/>
    <x v="0"/>
    <x v="2"/>
  </r>
  <r>
    <s v="C107478"/>
    <n v="1883.9"/>
    <s v="assalariado"/>
    <n v="36.26"/>
    <n v="716"/>
    <n v="3"/>
    <d v="2025-02-01T08:36:24"/>
    <d v="2023-12-21T07:15:15"/>
    <n v="0.52300000000000002"/>
    <n v="0.19700000000000001"/>
    <s v="BA"/>
    <x v="1"/>
    <x v="2"/>
  </r>
  <r>
    <s v="C107479"/>
    <n v="2625.83"/>
    <s v="assalariado"/>
    <n v="45.04"/>
    <n v="450"/>
    <n v="1"/>
    <d v="2025-01-31T22:05:26"/>
    <d v="2026-12-18T06:20:07"/>
    <n v="0.34699999999999998"/>
    <n v="0.34799999999999998"/>
    <s v="BA"/>
    <x v="2"/>
    <x v="1"/>
  </r>
  <r>
    <s v="C107480"/>
    <n v="372.78"/>
    <s v="assalariado"/>
    <n v="10.28"/>
    <n v="777"/>
    <n v="0"/>
    <d v="2024-11-21T03:59:21"/>
    <d v="2023-03-05T01:35:33"/>
    <n v="0.36599999999999999"/>
    <n v="0.38200000000000001"/>
    <s v="RJ"/>
    <x v="0"/>
    <x v="1"/>
  </r>
  <r>
    <s v="C107481"/>
    <n v="1059.3900000000001"/>
    <s v="assalariado"/>
    <n v="7.33"/>
    <n v="427"/>
    <n v="3"/>
    <d v="2023-12-30T11:45:38"/>
    <d v="2023-11-09T09:12:04"/>
    <n v="6.7000000000000004E-2"/>
    <n v="0.6"/>
    <s v="AL"/>
    <x v="0"/>
    <x v="0"/>
  </r>
  <r>
    <s v="C107482"/>
    <n v="6902.76"/>
    <s v="assalariado"/>
    <n v="8.52"/>
    <n v="434"/>
    <n v="4"/>
    <d v="2023-09-27T18:16:40"/>
    <d v="2025-05-28T09:31:18"/>
    <n v="0.33500000000000002"/>
    <n v="0.27100000000000002"/>
    <s v="MA"/>
    <x v="0"/>
    <x v="1"/>
  </r>
  <r>
    <s v="C107483"/>
    <n v="1080.47"/>
    <s v="assalariado"/>
    <n v="39.520000000000003"/>
    <n v="401"/>
    <n v="0"/>
    <d v="2024-05-12T08:41:40"/>
    <d v="2026-01-01T07:36:39"/>
    <n v="0.33600000000000002"/>
    <n v="0.39"/>
    <s v="MG"/>
    <x v="1"/>
    <x v="1"/>
  </r>
  <r>
    <s v="C107484"/>
    <n v="2758.85"/>
    <s v="autônomo"/>
    <n v="11.95"/>
    <n v="753"/>
    <n v="3"/>
    <d v="2023-08-05T16:59:58"/>
    <d v="2023-08-04T04:23:00"/>
    <n v="0.104"/>
    <n v="0.53"/>
    <s v="MA"/>
    <x v="0"/>
    <x v="0"/>
  </r>
  <r>
    <s v="C107485"/>
    <n v="2506.41"/>
    <s v="assalariado"/>
    <n v="23.36"/>
    <n v="651"/>
    <n v="3"/>
    <d v="2023-02-15T14:55:32"/>
    <d v="2024-08-26T10:52:46"/>
    <n v="0.17799999999999999"/>
    <n v="0.48899999999999999"/>
    <s v="PR"/>
    <x v="1"/>
    <x v="0"/>
  </r>
  <r>
    <s v="C107486"/>
    <n v="526.95000000000005"/>
    <s v="assalariado"/>
    <n v="28.27"/>
    <n v="564"/>
    <n v="1"/>
    <d v="2025-10-12T03:38:09"/>
    <d v="2023-04-07T18:52:16"/>
    <n v="0.127"/>
    <n v="0.313"/>
    <s v="GO"/>
    <x v="1"/>
    <x v="1"/>
  </r>
  <r>
    <s v="C107487"/>
    <n v="82.8"/>
    <s v="autônomo"/>
    <n v="2.65"/>
    <n v="831"/>
    <n v="2"/>
    <d v="2024-11-06T00:11:56"/>
    <d v="2024-08-21T17:41:10"/>
    <n v="9.9000000000000005E-2"/>
    <n v="3.5999999999999997E-2"/>
    <s v="ES"/>
    <x v="0"/>
    <x v="2"/>
  </r>
  <r>
    <s v="C107488"/>
    <n v="1308.72"/>
    <s v="servidor"/>
    <n v="0.66"/>
    <n v="895"/>
    <n v="3"/>
    <d v="2025-10-10T12:57:49"/>
    <d v="2025-05-17T02:14:23"/>
    <n v="0.39400000000000002"/>
    <n v="0.16900000000000001"/>
    <s v="GO"/>
    <x v="0"/>
    <x v="2"/>
  </r>
  <r>
    <s v="C107489"/>
    <n v="3183.88"/>
    <s v="assalariado"/>
    <n v="12.74"/>
    <n v="775"/>
    <n v="1"/>
    <d v="2024-01-21T14:05:54"/>
    <d v="2024-05-18T15:48:25"/>
    <n v="0.17"/>
    <n v="0.69899999999999995"/>
    <s v="SE"/>
    <x v="0"/>
    <x v="3"/>
  </r>
  <r>
    <s v="C107490"/>
    <n v="746.31"/>
    <s v="servidor"/>
    <n v="26.94"/>
    <n v="393"/>
    <n v="1"/>
    <d v="2024-09-24T13:22:21"/>
    <d v="2025-05-21T07:50:59"/>
    <n v="0.36199999999999999"/>
    <n v="0.29099999999999998"/>
    <s v="SP"/>
    <x v="1"/>
    <x v="1"/>
  </r>
  <r>
    <s v="C107491"/>
    <n v="537.91999999999996"/>
    <s v="assalariado"/>
    <n v="16.63"/>
    <n v="346"/>
    <n v="1"/>
    <d v="2024-02-28T21:30:32"/>
    <d v="2025-05-27T20:25:52"/>
    <n v="0.24299999999999999"/>
    <n v="0.749"/>
    <s v="RJ"/>
    <x v="0"/>
    <x v="3"/>
  </r>
  <r>
    <s v="C107492"/>
    <n v="542.86"/>
    <s v="assalariado"/>
    <n v="3.98"/>
    <n v="410"/>
    <n v="1"/>
    <d v="2023-08-10T17:12:38"/>
    <d v="2024-03-12T07:49:02"/>
    <n v="0.17699999999999999"/>
    <n v="0.183"/>
    <s v="PE"/>
    <x v="0"/>
    <x v="2"/>
  </r>
  <r>
    <s v="C107493"/>
    <n v="1464.88"/>
    <s v="autônomo"/>
    <n v="44.75"/>
    <n v="561"/>
    <n v="5"/>
    <d v="2023-08-07T04:58:55"/>
    <d v="2023-08-15T22:56:27"/>
    <n v="0.39500000000000002"/>
    <n v="0.40100000000000002"/>
    <s v="AM"/>
    <x v="2"/>
    <x v="0"/>
  </r>
  <r>
    <s v="C107494"/>
    <n v="483.87"/>
    <s v="assalariado"/>
    <n v="12.17"/>
    <n v="498"/>
    <n v="2"/>
    <d v="2025-04-22T10:38:33"/>
    <d v="2023-09-21T06:16:55"/>
    <n v="0.249"/>
    <n v="0.315"/>
    <s v="MG"/>
    <x v="0"/>
    <x v="1"/>
  </r>
  <r>
    <s v="C107495"/>
    <n v="893.33"/>
    <s v="pensionista"/>
    <n v="14.65"/>
    <n v="302"/>
    <n v="2"/>
    <d v="2025-05-13T18:26:50"/>
    <d v="2024-04-17T22:16:05"/>
    <n v="0.246"/>
    <n v="0.23799999999999999"/>
    <s v="GO"/>
    <x v="0"/>
    <x v="1"/>
  </r>
  <r>
    <s v="C107496"/>
    <n v="259.94"/>
    <s v="autônomo"/>
    <n v="20.47"/>
    <n v="479"/>
    <n v="1"/>
    <d v="2023-08-15T16:47:27"/>
    <d v="2024-07-25T12:04:45"/>
    <n v="7.8E-2"/>
    <n v="0.45200000000000001"/>
    <s v="PI"/>
    <x v="1"/>
    <x v="0"/>
  </r>
  <r>
    <s v="C107497"/>
    <n v="294.3"/>
    <s v="autônomo"/>
    <n v="14.27"/>
    <n v="656"/>
    <n v="2"/>
    <d v="2024-01-28T06:36:49"/>
    <d v="2024-07-26T11:36:06"/>
    <n v="0.30099999999999999"/>
    <n v="0.47699999999999998"/>
    <s v="PI"/>
    <x v="0"/>
    <x v="0"/>
  </r>
  <r>
    <s v="C107498"/>
    <n v="424.5"/>
    <s v="assalariado"/>
    <n v="3.43"/>
    <n v="503"/>
    <n v="2"/>
    <d v="2024-06-22T17:35:02"/>
    <d v="2024-01-13T09:57:55"/>
    <n v="0.29499999999999998"/>
    <n v="0.29499999999999998"/>
    <s v="PR"/>
    <x v="0"/>
    <x v="1"/>
  </r>
  <r>
    <s v="C107499"/>
    <n v="140.30000000000001"/>
    <s v="autônomo"/>
    <n v="4.67"/>
    <n v="682"/>
    <n v="1"/>
    <d v="2025-03-08T11:18:25"/>
    <d v="2024-07-19T16:21:36"/>
    <n v="0.33700000000000002"/>
    <n v="0.17100000000000001"/>
    <s v="BA"/>
    <x v="0"/>
    <x v="2"/>
  </r>
  <r>
    <s v="C107500"/>
    <n v="1039.22"/>
    <s v="assalariado"/>
    <n v="15.4"/>
    <n v="515"/>
    <n v="3"/>
    <d v="2024-01-19T02:05:22"/>
    <d v="2023-12-21T23:34:11"/>
    <n v="0.34"/>
    <n v="0.40300000000000002"/>
    <s v="SP"/>
    <x v="0"/>
    <x v="0"/>
  </r>
  <r>
    <s v="C107501"/>
    <n v="1380.24"/>
    <s v="assalariado"/>
    <n v="1.1000000000000001"/>
    <n v="656"/>
    <n v="5"/>
    <d v="2023-12-02T09:28:36"/>
    <d v="2025-09-25T16:56:29"/>
    <n v="0.63800000000000001"/>
    <n v="0.248"/>
    <s v="AM"/>
    <x v="0"/>
    <x v="1"/>
  </r>
  <r>
    <s v="C107502"/>
    <n v="519.85"/>
    <s v="servidor"/>
    <n v="3.92"/>
    <n v="412"/>
    <n v="3"/>
    <d v="2024-01-10T16:19:11"/>
    <d v="2023-07-19T00:59:22"/>
    <n v="0.20899999999999999"/>
    <n v="0.13700000000000001"/>
    <s v="RJ"/>
    <x v="0"/>
    <x v="2"/>
  </r>
  <r>
    <s v="C107503"/>
    <n v="597.74"/>
    <s v="autônomo"/>
    <n v="5.25"/>
    <n v="700"/>
    <n v="4"/>
    <d v="2024-02-21T12:09:14"/>
    <d v="2024-02-26T22:56:06"/>
    <n v="0.217"/>
    <n v="0.123"/>
    <s v="MG"/>
    <x v="0"/>
    <x v="2"/>
  </r>
  <r>
    <s v="C107504"/>
    <n v="3316.38"/>
    <s v="assalariado"/>
    <n v="12.89"/>
    <n v="716"/>
    <n v="1"/>
    <d v="2023-09-14T20:32:07"/>
    <d v="2024-06-10T07:06:46"/>
    <n v="0.34200000000000003"/>
    <n v="0.27700000000000002"/>
    <s v="MA"/>
    <x v="0"/>
    <x v="1"/>
  </r>
  <r>
    <s v="C107505"/>
    <n v="961.74"/>
    <s v="assalariado"/>
    <n v="14.71"/>
    <n v="889"/>
    <n v="3"/>
    <d v="2024-11-21T22:48:58"/>
    <d v="2024-03-05T23:39:28"/>
    <n v="0.39400000000000002"/>
    <n v="8.3000000000000004E-2"/>
    <s v="PB"/>
    <x v="0"/>
    <x v="2"/>
  </r>
  <r>
    <s v="C107506"/>
    <n v="468.76"/>
    <s v="autônomo"/>
    <n v="33.22"/>
    <n v="529"/>
    <n v="1"/>
    <d v="2023-01-19T08:48:41"/>
    <d v="2025-01-29T04:04:31"/>
    <n v="0.64100000000000001"/>
    <n v="0.107"/>
    <s v="ES"/>
    <x v="1"/>
    <x v="2"/>
  </r>
  <r>
    <s v="C107507"/>
    <n v="483.78"/>
    <s v="assalariado"/>
    <n v="25.22"/>
    <n v="825"/>
    <n v="2"/>
    <d v="2024-08-03T14:02:43"/>
    <d v="2024-05-09T03:21:36"/>
    <n v="0.70799999999999996"/>
    <n v="0.38300000000000001"/>
    <s v="RS"/>
    <x v="1"/>
    <x v="1"/>
  </r>
  <r>
    <s v="C107508"/>
    <n v="643.73"/>
    <s v="assalariado"/>
    <n v="1.21"/>
    <n v="839"/>
    <n v="2"/>
    <d v="2024-02-16T19:54:09"/>
    <d v="2024-06-06T07:28:42"/>
    <n v="0.42399999999999999"/>
    <n v="0.27300000000000002"/>
    <s v="DF"/>
    <x v="0"/>
    <x v="1"/>
  </r>
  <r>
    <s v="C107509"/>
    <n v="340.14"/>
    <s v="assalariado"/>
    <n v="13.23"/>
    <n v="401"/>
    <n v="3"/>
    <d v="2024-10-22T23:01:07"/>
    <d v="2024-09-11T21:31:46"/>
    <n v="0.16900000000000001"/>
    <n v="0.68400000000000005"/>
    <s v="SC"/>
    <x v="0"/>
    <x v="3"/>
  </r>
  <r>
    <s v="C107510"/>
    <n v="1035.6199999999999"/>
    <s v="pensionista"/>
    <n v="3.71"/>
    <n v="687"/>
    <n v="1"/>
    <d v="2025-01-08T03:46:50"/>
    <d v="2023-02-10T01:40:35"/>
    <n v="0.48399999999999999"/>
    <n v="0.77200000000000002"/>
    <s v="SC"/>
    <x v="0"/>
    <x v="3"/>
  </r>
  <r>
    <s v="C107511"/>
    <n v="890.6"/>
    <s v="autônomo"/>
    <n v="21.12"/>
    <n v="803"/>
    <n v="0"/>
    <d v="2023-12-04T09:53:04"/>
    <d v="2023-03-04T00:22:42"/>
    <n v="0.44700000000000001"/>
    <n v="0.34200000000000003"/>
    <s v="ES"/>
    <x v="1"/>
    <x v="1"/>
  </r>
  <r>
    <s v="C107512"/>
    <n v="857.97"/>
    <s v="assalariado"/>
    <n v="2.0299999999999998"/>
    <n v="465"/>
    <n v="1"/>
    <d v="2025-09-13T03:29:21"/>
    <d v="2024-10-31T10:05:52"/>
    <n v="0.32200000000000001"/>
    <n v="0.377"/>
    <s v="PB"/>
    <x v="0"/>
    <x v="1"/>
  </r>
  <r>
    <s v="C107513"/>
    <n v="181.89"/>
    <s v="assalariado"/>
    <n v="12.16"/>
    <n v="331"/>
    <n v="1"/>
    <d v="2025-04-27T16:55:33"/>
    <d v="2023-12-06T20:24:44"/>
    <n v="5.8000000000000003E-2"/>
    <n v="0.13900000000000001"/>
    <s v="PA"/>
    <x v="0"/>
    <x v="2"/>
  </r>
  <r>
    <s v="C107514"/>
    <n v="2470.27"/>
    <s v="assalariado"/>
    <n v="13.69"/>
    <n v="500"/>
    <n v="3"/>
    <d v="2023-05-04T15:32:02"/>
    <d v="2025-04-01T02:53:50"/>
    <n v="0.121"/>
    <n v="0.152"/>
    <s v="RJ"/>
    <x v="0"/>
    <x v="2"/>
  </r>
  <r>
    <s v="C107515"/>
    <n v="4339.3900000000003"/>
    <s v="servidor"/>
    <n v="8.08"/>
    <n v="792"/>
    <n v="2"/>
    <d v="2023-12-31T06:35:27"/>
    <d v="2025-05-06T15:37:40"/>
    <n v="0.39300000000000002"/>
    <n v="0.21299999999999999"/>
    <s v="DF"/>
    <x v="0"/>
    <x v="1"/>
  </r>
  <r>
    <s v="C107516"/>
    <n v="56.05"/>
    <s v="servidor"/>
    <n v="29.62"/>
    <n v="834"/>
    <n v="1"/>
    <d v="2025-01-19T10:40:57"/>
    <d v="2023-08-12T02:41:46"/>
    <n v="0.20100000000000001"/>
    <n v="0.161"/>
    <s v="SP"/>
    <x v="1"/>
    <x v="2"/>
  </r>
  <r>
    <s v="C107517"/>
    <n v="566.19000000000005"/>
    <s v="autônomo"/>
    <n v="3.18"/>
    <n v="390"/>
    <n v="2"/>
    <d v="2023-04-21T09:10:31"/>
    <d v="2025-08-11T02:01:19"/>
    <n v="0.26200000000000001"/>
    <n v="0.41099999999999998"/>
    <s v="BA"/>
    <x v="0"/>
    <x v="0"/>
  </r>
  <r>
    <s v="C107518"/>
    <n v="1114.3"/>
    <s v="assalariado"/>
    <n v="19.34"/>
    <n v="675"/>
    <n v="0"/>
    <d v="2024-10-11T00:57:29"/>
    <d v="2025-05-31T16:31:27"/>
    <n v="7.3999999999999996E-2"/>
    <n v="0.19700000000000001"/>
    <s v="PI"/>
    <x v="0"/>
    <x v="2"/>
  </r>
  <r>
    <s v="C107519"/>
    <n v="1232.26"/>
    <s v="autônomo"/>
    <n v="5.28"/>
    <n v="586"/>
    <n v="1"/>
    <d v="2023-06-30T04:58:13"/>
    <d v="2023-11-11T18:38:53"/>
    <n v="0.28299999999999997"/>
    <n v="0.57899999999999996"/>
    <s v="MG"/>
    <x v="0"/>
    <x v="0"/>
  </r>
  <r>
    <s v="C107520"/>
    <n v="2147.75"/>
    <s v="assalariado"/>
    <n v="1.08"/>
    <n v="797"/>
    <n v="5"/>
    <d v="2025-04-09T23:50:28"/>
    <d v="2024-12-21T10:52:34"/>
    <n v="0.497"/>
    <n v="0.214"/>
    <s v="PI"/>
    <x v="0"/>
    <x v="1"/>
  </r>
  <r>
    <s v="C107521"/>
    <n v="198.75"/>
    <s v="servidor"/>
    <n v="12.41"/>
    <n v="793"/>
    <n v="2"/>
    <d v="2023-02-14T07:31:19"/>
    <d v="2023-05-03T12:53:16"/>
    <n v="0.23300000000000001"/>
    <n v="0.28599999999999998"/>
    <s v="DF"/>
    <x v="0"/>
    <x v="1"/>
  </r>
  <r>
    <s v="C107522"/>
    <n v="2644.33"/>
    <s v="assalariado"/>
    <n v="5.4"/>
    <n v="687"/>
    <n v="1"/>
    <d v="2025-01-25T09:31:03"/>
    <d v="2023-07-21T21:33:52"/>
    <n v="0.16800000000000001"/>
    <n v="0.23599999999999999"/>
    <s v="SP"/>
    <x v="0"/>
    <x v="1"/>
  </r>
  <r>
    <s v="C107523"/>
    <n v="810.21"/>
    <s v="assalariado"/>
    <n v="22.21"/>
    <n v="845"/>
    <n v="0"/>
    <d v="2024-05-30T18:51:02"/>
    <d v="2024-03-12T01:43:46"/>
    <n v="0.33400000000000002"/>
    <n v="0.375"/>
    <s v="SC"/>
    <x v="1"/>
    <x v="1"/>
  </r>
  <r>
    <s v="C107524"/>
    <n v="4584.5600000000004"/>
    <s v="assalariado"/>
    <n v="17.809999999999999"/>
    <n v="633"/>
    <n v="1"/>
    <d v="2023-05-12T04:55:37"/>
    <d v="2025-02-21T04:35:15"/>
    <n v="0.23599999999999999"/>
    <n v="0.66600000000000004"/>
    <s v="RJ"/>
    <x v="0"/>
    <x v="3"/>
  </r>
  <r>
    <s v="C107525"/>
    <n v="815.34"/>
    <s v="servidor"/>
    <n v="9.27"/>
    <n v="724"/>
    <n v="2"/>
    <d v="2023-06-14T15:48:33"/>
    <d v="2024-08-27T14:58:53"/>
    <n v="0.377"/>
    <n v="0.27700000000000002"/>
    <s v="MG"/>
    <x v="0"/>
    <x v="1"/>
  </r>
  <r>
    <s v="C107526"/>
    <n v="83.16"/>
    <s v="servidor"/>
    <n v="25.45"/>
    <n v="618"/>
    <n v="2"/>
    <d v="2024-11-19T01:46:27"/>
    <d v="2025-07-19T00:51:37"/>
    <n v="0.42899999999999999"/>
    <n v="0.45100000000000001"/>
    <s v="SE"/>
    <x v="1"/>
    <x v="0"/>
  </r>
  <r>
    <s v="C107527"/>
    <n v="538.99"/>
    <s v="autônomo"/>
    <n v="8.94"/>
    <n v="821"/>
    <n v="1"/>
    <d v="2025-01-06T11:07:00"/>
    <d v="2024-08-23T02:13:52"/>
    <n v="0.32900000000000001"/>
    <n v="0.375"/>
    <s v="PB"/>
    <x v="0"/>
    <x v="1"/>
  </r>
  <r>
    <s v="C107528"/>
    <n v="284.54000000000002"/>
    <s v="assalariado"/>
    <n v="13.12"/>
    <n v="889"/>
    <n v="1"/>
    <d v="2023-07-25T19:30:37"/>
    <d v="2024-01-19T15:38:11"/>
    <n v="5.2999999999999999E-2"/>
    <n v="0.66400000000000003"/>
    <s v="PB"/>
    <x v="0"/>
    <x v="3"/>
  </r>
  <r>
    <s v="C107529"/>
    <n v="133.44999999999999"/>
    <s v="assalariado"/>
    <n v="35.68"/>
    <n v="735"/>
    <n v="2"/>
    <d v="2025-06-17T17:48:23"/>
    <d v="2025-05-21T12:53:06"/>
    <n v="0.21099999999999999"/>
    <n v="0.24099999999999999"/>
    <s v="CE"/>
    <x v="1"/>
    <x v="1"/>
  </r>
  <r>
    <s v="C107530"/>
    <n v="306.94"/>
    <s v="assalariado"/>
    <n v="17.760000000000002"/>
    <n v="874"/>
    <n v="4"/>
    <d v="2024-05-09T09:41:56"/>
    <d v="2024-11-05T14:26:35"/>
    <n v="0.27700000000000002"/>
    <n v="0.28199999999999997"/>
    <s v="PR"/>
    <x v="0"/>
    <x v="1"/>
  </r>
  <r>
    <s v="C107531"/>
    <n v="1063.0899999999999"/>
    <s v="assalariado"/>
    <n v="11.23"/>
    <n v="867"/>
    <n v="1"/>
    <d v="2024-02-12T18:55:15"/>
    <d v="2023-05-18T15:16:29"/>
    <n v="0.1"/>
    <n v="0.28100000000000003"/>
    <s v="PB"/>
    <x v="0"/>
    <x v="1"/>
  </r>
  <r>
    <s v="C107532"/>
    <n v="352.46"/>
    <s v="assalariado"/>
    <n v="3.16"/>
    <n v="880"/>
    <n v="1"/>
    <d v="2025-07-29T02:23:03"/>
    <d v="2025-10-18T15:26:20"/>
    <n v="0.19"/>
    <n v="0.29899999999999999"/>
    <s v="PR"/>
    <x v="0"/>
    <x v="1"/>
  </r>
  <r>
    <s v="C107533"/>
    <n v="2305.71"/>
    <s v="assalariado"/>
    <n v="0.19"/>
    <n v="367"/>
    <n v="2"/>
    <d v="2024-01-10T22:24:40"/>
    <d v="2023-12-05T06:56:02"/>
    <n v="0.39800000000000002"/>
    <n v="0.61199999999999999"/>
    <s v="SE"/>
    <x v="0"/>
    <x v="3"/>
  </r>
  <r>
    <s v="C107534"/>
    <n v="2362.08"/>
    <s v="assalariado"/>
    <n v="8.24"/>
    <n v="787"/>
    <n v="1"/>
    <d v="2023-01-09T18:56:40"/>
    <d v="2024-09-26T15:53:07"/>
    <n v="0.23599999999999999"/>
    <n v="0.36"/>
    <s v="GO"/>
    <x v="0"/>
    <x v="1"/>
  </r>
  <r>
    <s v="C107535"/>
    <n v="1793.95"/>
    <s v="assalariado"/>
    <n v="28.82"/>
    <n v="662"/>
    <n v="4"/>
    <d v="2023-09-07T18:00:45"/>
    <d v="2024-04-12T08:46:54"/>
    <n v="0.26300000000000001"/>
    <n v="0.17899999999999999"/>
    <s v="ES"/>
    <x v="1"/>
    <x v="2"/>
  </r>
  <r>
    <s v="C107536"/>
    <n v="2318.44"/>
    <s v="servidor"/>
    <n v="27.1"/>
    <n v="891"/>
    <n v="1"/>
    <d v="2024-05-10T16:45:08"/>
    <d v="2025-05-14T10:56:47"/>
    <n v="8.8999999999999996E-2"/>
    <n v="0.27600000000000002"/>
    <s v="MA"/>
    <x v="1"/>
    <x v="1"/>
  </r>
  <r>
    <s v="C107537"/>
    <n v="511.56"/>
    <s v="assalariado"/>
    <n v="12.39"/>
    <n v="601"/>
    <n v="3"/>
    <d v="2024-05-18T16:42:05"/>
    <d v="2025-11-13T12:27:05"/>
    <n v="0.24"/>
    <n v="0.33400000000000002"/>
    <s v="MG"/>
    <x v="0"/>
    <x v="1"/>
  </r>
  <r>
    <s v="C107538"/>
    <n v="719.76"/>
    <s v="servidor"/>
    <n v="1.38"/>
    <n v="601"/>
    <n v="1"/>
    <d v="2024-03-20T03:09:35"/>
    <d v="2023-09-01T18:53:26"/>
    <n v="7.1999999999999995E-2"/>
    <n v="0.23599999999999999"/>
    <s v="ES"/>
    <x v="0"/>
    <x v="1"/>
  </r>
  <r>
    <s v="C107539"/>
    <n v="1378.78"/>
    <s v="assalariado"/>
    <n v="6.8"/>
    <n v="747"/>
    <n v="1"/>
    <d v="2023-10-21T17:32:06"/>
    <d v="2023-07-08T21:56:15"/>
    <n v="0.115"/>
    <n v="0.47799999999999998"/>
    <s v="GO"/>
    <x v="0"/>
    <x v="0"/>
  </r>
  <r>
    <s v="C107540"/>
    <n v="3483.28"/>
    <s v="assalariado"/>
    <n v="13.84"/>
    <n v="728"/>
    <n v="1"/>
    <d v="2024-09-01T14:08:35"/>
    <d v="2024-09-08T09:25:06"/>
    <n v="0.31"/>
    <n v="0.54600000000000004"/>
    <s v="AM"/>
    <x v="0"/>
    <x v="0"/>
  </r>
  <r>
    <s v="C107541"/>
    <n v="3498.61"/>
    <s v="autônomo"/>
    <n v="38.130000000000003"/>
    <n v="533"/>
    <n v="3"/>
    <d v="2023-09-05T11:45:27"/>
    <d v="2024-06-01T08:22:50"/>
    <n v="0.122"/>
    <n v="0.47599999999999998"/>
    <s v="SE"/>
    <x v="1"/>
    <x v="0"/>
  </r>
  <r>
    <s v="C107542"/>
    <n v="1774.43"/>
    <s v="pensionista"/>
    <n v="27.64"/>
    <n v="586"/>
    <n v="1"/>
    <d v="2023-05-19T21:04:48"/>
    <d v="2025-07-13T21:51:02"/>
    <n v="0.27"/>
    <n v="0.25700000000000001"/>
    <s v="MA"/>
    <x v="1"/>
    <x v="1"/>
  </r>
  <r>
    <s v="C107543"/>
    <n v="1274.3599999999999"/>
    <s v="assalariado"/>
    <n v="3.29"/>
    <n v="527"/>
    <n v="1"/>
    <d v="2023-09-23T03:16:27"/>
    <d v="2024-02-16T14:41:01"/>
    <n v="0.52800000000000002"/>
    <n v="0.38100000000000001"/>
    <s v="CE"/>
    <x v="0"/>
    <x v="1"/>
  </r>
  <r>
    <s v="C107544"/>
    <n v="1822.64"/>
    <s v="assalariado"/>
    <n v="16.03"/>
    <n v="379"/>
    <n v="1"/>
    <d v="2024-08-30T07:46:54"/>
    <d v="2024-06-11T07:38:14"/>
    <n v="0.379"/>
    <n v="0.68799999999999994"/>
    <s v="DF"/>
    <x v="0"/>
    <x v="3"/>
  </r>
  <r>
    <s v="C107545"/>
    <n v="216.85"/>
    <s v="assalariado"/>
    <n v="3.37"/>
    <n v="467"/>
    <n v="2"/>
    <d v="2024-04-30T23:14:09"/>
    <d v="2023-11-11T00:14:49"/>
    <n v="0.1"/>
    <n v="0.32500000000000001"/>
    <s v="MG"/>
    <x v="0"/>
    <x v="1"/>
  </r>
  <r>
    <s v="C107546"/>
    <n v="483.84"/>
    <s v="servidor"/>
    <n v="25.08"/>
    <n v="672"/>
    <n v="1"/>
    <d v="2025-01-26T18:09:45"/>
    <d v="2025-06-10T18:04:45"/>
    <n v="0.29199999999999998"/>
    <n v="0.71"/>
    <s v="AL"/>
    <x v="1"/>
    <x v="3"/>
  </r>
  <r>
    <s v="C107547"/>
    <n v="3860.06"/>
    <s v="pensionista"/>
    <n v="4.9800000000000004"/>
    <n v="311"/>
    <n v="4"/>
    <d v="2024-01-22T11:53:17"/>
    <d v="2024-05-22T03:58:28"/>
    <n v="8.7999999999999995E-2"/>
    <n v="0.40100000000000002"/>
    <s v="SC"/>
    <x v="0"/>
    <x v="0"/>
  </r>
  <r>
    <s v="C107548"/>
    <n v="1572.84"/>
    <s v="assalariado"/>
    <n v="6.26"/>
    <n v="331"/>
    <n v="1"/>
    <d v="2023-04-16T00:37:38"/>
    <d v="2025-09-20T13:44:38"/>
    <n v="0.17799999999999999"/>
    <n v="0.13500000000000001"/>
    <s v="RS"/>
    <x v="0"/>
    <x v="2"/>
  </r>
  <r>
    <s v="C107549"/>
    <n v="695.61"/>
    <s v="assalariado"/>
    <n v="13.3"/>
    <n v="457"/>
    <n v="1"/>
    <d v="2024-09-16T23:38:08"/>
    <d v="2024-07-28T05:42:32"/>
    <n v="8.7999999999999995E-2"/>
    <n v="6.0999999999999999E-2"/>
    <s v="SC"/>
    <x v="0"/>
    <x v="2"/>
  </r>
  <r>
    <s v="C107550"/>
    <n v="2771.38"/>
    <s v="servidor"/>
    <n v="1.6"/>
    <n v="590"/>
    <n v="2"/>
    <d v="2023-09-11T05:47:15"/>
    <d v="2025-03-25T01:27:29"/>
    <n v="0.16200000000000001"/>
    <n v="0.39500000000000002"/>
    <s v="AL"/>
    <x v="0"/>
    <x v="1"/>
  </r>
  <r>
    <s v="C107551"/>
    <n v="689.51"/>
    <s v="servidor"/>
    <n v="7.89"/>
    <n v="857"/>
    <n v="3"/>
    <d v="2025-08-18T17:33:50"/>
    <d v="2023-03-15T04:19:03"/>
    <n v="0.13100000000000001"/>
    <n v="0.17"/>
    <s v="AL"/>
    <x v="0"/>
    <x v="2"/>
  </r>
  <r>
    <s v="C107552"/>
    <n v="1129.1199999999999"/>
    <s v="autônomo"/>
    <n v="12.17"/>
    <n v="574"/>
    <n v="2"/>
    <d v="2023-06-22T08:34:30"/>
    <d v="2024-12-20T01:09:10"/>
    <n v="0.33800000000000002"/>
    <n v="0.70199999999999996"/>
    <s v="PB"/>
    <x v="0"/>
    <x v="3"/>
  </r>
  <r>
    <s v="C107553"/>
    <n v="418.87"/>
    <s v="autônomo"/>
    <n v="15.06"/>
    <n v="876"/>
    <n v="4"/>
    <d v="2023-05-27T04:09:12"/>
    <d v="2024-07-09T06:52:10"/>
    <n v="0.23100000000000001"/>
    <n v="0.33500000000000002"/>
    <s v="ES"/>
    <x v="0"/>
    <x v="1"/>
  </r>
  <r>
    <s v="C107554"/>
    <n v="74.86"/>
    <s v="pensionista"/>
    <n v="2.38"/>
    <n v="453"/>
    <n v="2"/>
    <d v="2024-05-13T10:50:20"/>
    <d v="2024-05-01T07:28:16"/>
    <n v="0.16600000000000001"/>
    <n v="0.59199999999999997"/>
    <s v="RN"/>
    <x v="0"/>
    <x v="0"/>
  </r>
  <r>
    <s v="C107555"/>
    <n v="1618.24"/>
    <s v="autônomo"/>
    <n v="29.26"/>
    <n v="751"/>
    <n v="5"/>
    <d v="2024-11-11T23:07:05"/>
    <d v="2024-03-18T05:24:57"/>
    <n v="0.36799999999999999"/>
    <n v="0.36099999999999999"/>
    <s v="PA"/>
    <x v="1"/>
    <x v="1"/>
  </r>
  <r>
    <s v="C107556"/>
    <n v="719.29"/>
    <s v="assalariado"/>
    <n v="9.8800000000000008"/>
    <n v="718"/>
    <n v="2"/>
    <d v="2025-09-01T12:10:04"/>
    <d v="2023-08-16T08:58:18"/>
    <n v="0.24099999999999999"/>
    <n v="0.437"/>
    <s v="RJ"/>
    <x v="0"/>
    <x v="0"/>
  </r>
  <r>
    <s v="C107557"/>
    <n v="1903.43"/>
    <s v="assalariado"/>
    <n v="35.67"/>
    <n v="839"/>
    <n v="1"/>
    <d v="2025-07-09T01:44:22"/>
    <d v="2025-04-30T10:42:58"/>
    <n v="0.48299999999999998"/>
    <n v="0.29599999999999999"/>
    <s v="SC"/>
    <x v="1"/>
    <x v="1"/>
  </r>
  <r>
    <s v="C107558"/>
    <n v="273.83"/>
    <s v="assalariado"/>
    <n v="5.88"/>
    <n v="354"/>
    <n v="3"/>
    <d v="2024-01-22T15:03:33"/>
    <d v="2025-11-22T01:33:51"/>
    <n v="0.31900000000000001"/>
    <n v="0.85399999999999998"/>
    <s v="BA"/>
    <x v="0"/>
    <x v="4"/>
  </r>
  <r>
    <s v="C107559"/>
    <n v="1077.25"/>
    <s v="autônomo"/>
    <n v="11.15"/>
    <n v="678"/>
    <n v="1"/>
    <d v="2024-04-15T05:37:15"/>
    <d v="2025-09-09T02:47:53"/>
    <n v="0.09"/>
    <n v="0.16700000000000001"/>
    <s v="RS"/>
    <x v="0"/>
    <x v="2"/>
  </r>
  <r>
    <s v="C107560"/>
    <n v="591.79999999999995"/>
    <s v="assalariado"/>
    <n v="29.35"/>
    <n v="788"/>
    <n v="1"/>
    <d v="2024-02-29T00:59:06"/>
    <d v="2024-09-15T11:59:50"/>
    <n v="0.33900000000000002"/>
    <n v="0.113"/>
    <s v="RJ"/>
    <x v="1"/>
    <x v="2"/>
  </r>
  <r>
    <s v="C107561"/>
    <n v="1310.1600000000001"/>
    <s v="servidor"/>
    <n v="12.23"/>
    <n v="866"/>
    <n v="4"/>
    <d v="2023-04-22T17:03:15"/>
    <d v="2023-08-12T01:20:01"/>
    <n v="0.21199999999999999"/>
    <n v="0.40600000000000003"/>
    <s v="RN"/>
    <x v="0"/>
    <x v="0"/>
  </r>
  <r>
    <s v="C107562"/>
    <n v="876.18"/>
    <s v="assalariado"/>
    <n v="18.93"/>
    <n v="471"/>
    <n v="4"/>
    <d v="2023-03-10T18:36:35"/>
    <d v="2023-07-26T15:02:28"/>
    <n v="0.22700000000000001"/>
    <n v="0.28499999999999998"/>
    <s v="MG"/>
    <x v="0"/>
    <x v="1"/>
  </r>
  <r>
    <s v="C107563"/>
    <n v="233.95"/>
    <s v="assalariado"/>
    <n v="8.0500000000000007"/>
    <n v="309"/>
    <n v="1"/>
    <d v="2024-11-02T22:22:54"/>
    <d v="2025-03-07T06:15:14"/>
    <n v="0.84599999999999997"/>
    <n v="0.247"/>
    <s v="MG"/>
    <x v="0"/>
    <x v="1"/>
  </r>
  <r>
    <s v="C107564"/>
    <n v="342.59"/>
    <s v="assalariado"/>
    <n v="30.22"/>
    <n v="798"/>
    <n v="1"/>
    <d v="2025-02-13T04:13:26"/>
    <d v="2023-10-07T10:52:03"/>
    <n v="3.9E-2"/>
    <n v="0.30299999999999999"/>
    <s v="PI"/>
    <x v="1"/>
    <x v="1"/>
  </r>
  <r>
    <s v="C107565"/>
    <n v="2635.64"/>
    <s v="assalariado"/>
    <n v="22.62"/>
    <n v="374"/>
    <n v="1"/>
    <d v="2025-03-24T16:48:06"/>
    <d v="2024-11-16T18:50:42"/>
    <n v="0.153"/>
    <n v="0.125"/>
    <s v="SC"/>
    <x v="1"/>
    <x v="2"/>
  </r>
  <r>
    <s v="C107566"/>
    <n v="387.84"/>
    <s v="pensionista"/>
    <n v="18.02"/>
    <n v="429"/>
    <n v="1"/>
    <d v="2025-09-01T23:32:27"/>
    <d v="2024-12-17T11:07:52"/>
    <n v="0.42099999999999999"/>
    <n v="0.129"/>
    <s v="AM"/>
    <x v="0"/>
    <x v="2"/>
  </r>
  <r>
    <s v="C107567"/>
    <n v="2084.41"/>
    <s v="autônomo"/>
    <n v="13.18"/>
    <n v="366"/>
    <n v="1"/>
    <d v="2023-04-30T03:37:21"/>
    <d v="2024-07-14T13:13:26"/>
    <n v="0.187"/>
    <n v="0.27700000000000002"/>
    <s v="MG"/>
    <x v="0"/>
    <x v="1"/>
  </r>
  <r>
    <s v="C107568"/>
    <n v="2610.1999999999998"/>
    <s v="assalariado"/>
    <n v="39.81"/>
    <n v="764"/>
    <n v="1"/>
    <d v="2023-10-17T04:30:51"/>
    <d v="2025-05-28T23:43:54"/>
    <n v="0.315"/>
    <n v="0.38300000000000001"/>
    <s v="SE"/>
    <x v="1"/>
    <x v="1"/>
  </r>
  <r>
    <s v="C107569"/>
    <n v="235.13"/>
    <s v="assalariado"/>
    <n v="18.850000000000001"/>
    <n v="362"/>
    <n v="2"/>
    <d v="2023-06-27T17:46:23"/>
    <d v="2023-12-22T07:05:44"/>
    <n v="0.14899999999999999"/>
    <n v="0.496"/>
    <s v="PI"/>
    <x v="0"/>
    <x v="0"/>
  </r>
  <r>
    <s v="C107570"/>
    <n v="418.39"/>
    <s v="assalariado"/>
    <n v="5.54"/>
    <n v="397"/>
    <n v="1"/>
    <d v="2023-05-02T11:46:28"/>
    <d v="2024-02-06T09:09:23"/>
    <n v="0.438"/>
    <n v="0.19400000000000001"/>
    <s v="PA"/>
    <x v="0"/>
    <x v="2"/>
  </r>
  <r>
    <s v="C107571"/>
    <n v="84.93"/>
    <s v="assalariado"/>
    <n v="15.77"/>
    <n v="597"/>
    <n v="2"/>
    <d v="2024-01-14T09:05:49"/>
    <d v="2025-12-03T19:18:38"/>
    <n v="0.217"/>
    <n v="0.22600000000000001"/>
    <s v="BA"/>
    <x v="0"/>
    <x v="1"/>
  </r>
  <r>
    <s v="C107572"/>
    <n v="1049.45"/>
    <s v="pensionista"/>
    <n v="12.88"/>
    <n v="642"/>
    <n v="1"/>
    <d v="2024-09-16T06:43:13"/>
    <d v="2024-05-26T16:23:30"/>
    <n v="0.41799999999999998"/>
    <n v="0.252"/>
    <s v="AL"/>
    <x v="0"/>
    <x v="1"/>
  </r>
  <r>
    <s v="C107573"/>
    <n v="826.16"/>
    <s v="pensionista"/>
    <n v="11.92"/>
    <n v="376"/>
    <n v="1"/>
    <d v="2023-12-30T19:42:17"/>
    <d v="2023-11-05T07:11:56"/>
    <n v="9.7000000000000003E-2"/>
    <n v="0.35699999999999998"/>
    <s v="GO"/>
    <x v="0"/>
    <x v="1"/>
  </r>
  <r>
    <s v="C107574"/>
    <n v="328.2"/>
    <s v="autônomo"/>
    <n v="16.010000000000002"/>
    <n v="588"/>
    <n v="4"/>
    <d v="2025-03-22T05:10:28"/>
    <d v="2024-01-19T13:52:53"/>
    <n v="5.1999999999999998E-2"/>
    <n v="0.42099999999999999"/>
    <s v="CE"/>
    <x v="0"/>
    <x v="0"/>
  </r>
  <r>
    <s v="C107575"/>
    <n v="1299.98"/>
    <s v="pensionista"/>
    <n v="7.92"/>
    <n v="676"/>
    <n v="2"/>
    <d v="2024-02-04T03:44:12"/>
    <d v="2024-04-01T10:31:26"/>
    <n v="0.629"/>
    <n v="0.60899999999999999"/>
    <s v="SE"/>
    <x v="0"/>
    <x v="3"/>
  </r>
  <r>
    <s v="C107576"/>
    <n v="863.1"/>
    <s v="pensionista"/>
    <n v="21.9"/>
    <n v="817"/>
    <n v="1"/>
    <d v="2023-09-05T13:18:01"/>
    <d v="2024-09-08T16:28:37"/>
    <n v="0.219"/>
    <n v="0.77200000000000002"/>
    <s v="AM"/>
    <x v="1"/>
    <x v="3"/>
  </r>
  <r>
    <s v="C107577"/>
    <n v="3855.58"/>
    <s v="assalariado"/>
    <n v="7.93"/>
    <n v="313"/>
    <n v="3"/>
    <d v="2024-11-20T11:25:00"/>
    <d v="2024-04-11T07:51:02"/>
    <n v="0.35599999999999998"/>
    <n v="0.45600000000000002"/>
    <s v="SP"/>
    <x v="0"/>
    <x v="0"/>
  </r>
  <r>
    <s v="C107578"/>
    <n v="1071.95"/>
    <s v="assalariado"/>
    <n v="22.66"/>
    <n v="772"/>
    <n v="1"/>
    <d v="2025-04-21T18:03:37"/>
    <d v="2023-12-14T01:29:36"/>
    <n v="0.60599999999999998"/>
    <n v="0.20499999999999999"/>
    <s v="PE"/>
    <x v="1"/>
    <x v="1"/>
  </r>
  <r>
    <s v="C107579"/>
    <n v="1011.82"/>
    <s v="assalariado"/>
    <n v="6.33"/>
    <n v="609"/>
    <n v="1"/>
    <d v="2024-04-05T05:54:29"/>
    <d v="2023-08-21T18:15:56"/>
    <n v="0.16600000000000001"/>
    <n v="9.5000000000000001E-2"/>
    <s v="PB"/>
    <x v="0"/>
    <x v="2"/>
  </r>
  <r>
    <s v="C107580"/>
    <n v="954.5"/>
    <s v="pensionista"/>
    <n v="17.809999999999999"/>
    <n v="396"/>
    <n v="3"/>
    <d v="2023-01-19T23:01:53"/>
    <d v="2024-12-01T04:13:35"/>
    <n v="0.19700000000000001"/>
    <n v="6.8000000000000005E-2"/>
    <s v="RN"/>
    <x v="0"/>
    <x v="2"/>
  </r>
  <r>
    <s v="C107581"/>
    <n v="542.66"/>
    <s v="autônomo"/>
    <n v="5.99"/>
    <n v="889"/>
    <n v="2"/>
    <d v="2025-09-15T18:30:15"/>
    <d v="2024-10-27T10:58:10"/>
    <n v="0.27100000000000002"/>
    <n v="0.27600000000000002"/>
    <s v="MG"/>
    <x v="0"/>
    <x v="1"/>
  </r>
  <r>
    <s v="C107582"/>
    <n v="1418.5"/>
    <s v="servidor"/>
    <n v="35.380000000000003"/>
    <n v="726"/>
    <n v="3"/>
    <d v="2025-04-23T12:14:48"/>
    <d v="2024-12-23T19:08:43"/>
    <n v="0.121"/>
    <n v="0.34699999999999998"/>
    <s v="RS"/>
    <x v="1"/>
    <x v="1"/>
  </r>
  <r>
    <s v="C107583"/>
    <n v="1562"/>
    <s v="servidor"/>
    <n v="13.51"/>
    <n v="380"/>
    <n v="2"/>
    <d v="2023-10-13T11:03:17"/>
    <d v="2025-06-06T00:06:45"/>
    <n v="0.105"/>
    <n v="0.17299999999999999"/>
    <s v="BA"/>
    <x v="0"/>
    <x v="2"/>
  </r>
  <r>
    <s v="C107584"/>
    <n v="157.21"/>
    <s v="assalariado"/>
    <n v="24.28"/>
    <n v="765"/>
    <n v="2"/>
    <d v="2023-12-27T19:42:45"/>
    <d v="2024-10-22T01:30:13"/>
    <n v="0.30499999999999999"/>
    <n v="0.47799999999999998"/>
    <s v="BA"/>
    <x v="1"/>
    <x v="0"/>
  </r>
  <r>
    <s v="C107585"/>
    <n v="540.49"/>
    <s v="assalariado"/>
    <n v="12.52"/>
    <n v="588"/>
    <n v="2"/>
    <d v="2023-03-20T18:57:39"/>
    <d v="2023-10-24T21:23:19"/>
    <n v="0.24099999999999999"/>
    <n v="0.49399999999999999"/>
    <s v="PI"/>
    <x v="0"/>
    <x v="0"/>
  </r>
  <r>
    <s v="C107586"/>
    <n v="847.36"/>
    <s v="pensionista"/>
    <n v="13.52"/>
    <n v="711"/>
    <n v="4"/>
    <d v="2023-12-24T06:20:24"/>
    <d v="2024-12-02T02:46:02"/>
    <n v="0.13600000000000001"/>
    <n v="0.217"/>
    <s v="PI"/>
    <x v="0"/>
    <x v="1"/>
  </r>
  <r>
    <s v="C107587"/>
    <n v="1272.33"/>
    <s v="autônomo"/>
    <n v="36.06"/>
    <n v="844"/>
    <n v="2"/>
    <d v="2025-08-12T21:09:33"/>
    <d v="2025-11-04T23:04:10"/>
    <n v="0.14000000000000001"/>
    <n v="0.46"/>
    <s v="RS"/>
    <x v="1"/>
    <x v="0"/>
  </r>
  <r>
    <s v="C107588"/>
    <n v="2484.83"/>
    <s v="assalariado"/>
    <n v="10.08"/>
    <n v="897"/>
    <n v="3"/>
    <d v="2024-01-21T20:02:28"/>
    <d v="2024-06-16T11:18:13"/>
    <n v="0.19400000000000001"/>
    <n v="0.26700000000000002"/>
    <s v="AL"/>
    <x v="0"/>
    <x v="1"/>
  </r>
  <r>
    <s v="C107589"/>
    <n v="599.16999999999996"/>
    <s v="assalariado"/>
    <n v="20.68"/>
    <n v="753"/>
    <n v="0"/>
    <d v="2024-10-30T01:16:40"/>
    <d v="2026-03-28T03:43:10"/>
    <n v="2.9000000000000001E-2"/>
    <n v="0.38400000000000001"/>
    <s v="GO"/>
    <x v="1"/>
    <x v="1"/>
  </r>
  <r>
    <s v="C107590"/>
    <n v="154.56"/>
    <s v="assalariado"/>
    <n v="9.9"/>
    <n v="619"/>
    <n v="1"/>
    <d v="2024-12-22T10:13:40"/>
    <d v="2024-05-11T21:05:48"/>
    <n v="0.379"/>
    <n v="0.27200000000000002"/>
    <s v="GO"/>
    <x v="0"/>
    <x v="1"/>
  </r>
  <r>
    <s v="C107591"/>
    <n v="73.2"/>
    <s v="assalariado"/>
    <n v="33.380000000000003"/>
    <n v="531"/>
    <n v="1"/>
    <d v="2024-08-31T11:46:27"/>
    <d v="2023-03-07T10:40:57"/>
    <n v="0.34899999999999998"/>
    <n v="0.114"/>
    <s v="PA"/>
    <x v="1"/>
    <x v="2"/>
  </r>
  <r>
    <s v="C107592"/>
    <n v="1222.6300000000001"/>
    <s v="assalariado"/>
    <n v="32.56"/>
    <n v="779"/>
    <n v="1"/>
    <d v="2025-08-19T02:44:57"/>
    <d v="2024-09-01T20:18:49"/>
    <n v="0.214"/>
    <n v="0.13900000000000001"/>
    <s v="DF"/>
    <x v="1"/>
    <x v="2"/>
  </r>
  <r>
    <s v="C107593"/>
    <n v="539.26"/>
    <s v="assalariado"/>
    <n v="24.06"/>
    <n v="509"/>
    <n v="4"/>
    <d v="2025-07-14T19:09:12"/>
    <d v="2023-10-30T01:09:15"/>
    <n v="0.21199999999999999"/>
    <n v="0.14299999999999999"/>
    <s v="PI"/>
    <x v="1"/>
    <x v="2"/>
  </r>
  <r>
    <s v="C107594"/>
    <n v="223.74"/>
    <s v="servidor"/>
    <n v="16.22"/>
    <n v="606"/>
    <n v="1"/>
    <d v="2023-06-27T10:44:12"/>
    <d v="2025-09-05T02:43:16"/>
    <n v="0.104"/>
    <n v="0.38500000000000001"/>
    <s v="AL"/>
    <x v="0"/>
    <x v="1"/>
  </r>
  <r>
    <s v="C107595"/>
    <n v="590.4"/>
    <s v="assalariado"/>
    <n v="7.73"/>
    <n v="637"/>
    <n v="5"/>
    <d v="2025-05-12T07:55:52"/>
    <d v="2024-03-05T14:22:44"/>
    <n v="0.158"/>
    <n v="0.05"/>
    <s v="AM"/>
    <x v="0"/>
    <x v="2"/>
  </r>
  <r>
    <s v="C107596"/>
    <n v="791.4"/>
    <s v="pensionista"/>
    <n v="2.52"/>
    <n v="617"/>
    <n v="0"/>
    <d v="2025-08-07T04:29:28"/>
    <d v="2024-07-07T07:45:58"/>
    <n v="0.20899999999999999"/>
    <n v="0.373"/>
    <s v="SE"/>
    <x v="0"/>
    <x v="1"/>
  </r>
  <r>
    <s v="C107597"/>
    <n v="1273.51"/>
    <s v="assalariado"/>
    <n v="30.97"/>
    <n v="582"/>
    <n v="4"/>
    <d v="2024-02-27T06:44:53"/>
    <d v="2023-07-29T10:56:20"/>
    <n v="0.104"/>
    <n v="0.155"/>
    <s v="GO"/>
    <x v="1"/>
    <x v="2"/>
  </r>
  <r>
    <s v="C107598"/>
    <n v="1108.21"/>
    <s v="assalariado"/>
    <n v="5.88"/>
    <n v="873"/>
    <n v="2"/>
    <d v="2025-09-19T22:53:02"/>
    <d v="2024-09-16T09:15:54"/>
    <n v="0.182"/>
    <n v="0.157"/>
    <s v="PE"/>
    <x v="0"/>
    <x v="2"/>
  </r>
  <r>
    <s v="C107599"/>
    <n v="5860.48"/>
    <s v="servidor"/>
    <n v="30.54"/>
    <n v="745"/>
    <n v="1"/>
    <d v="2024-04-29T20:31:42"/>
    <d v="2024-12-25T22:29:44"/>
    <n v="0.15"/>
    <n v="0.184"/>
    <s v="RJ"/>
    <x v="1"/>
    <x v="2"/>
  </r>
  <r>
    <s v="C107600"/>
    <n v="263.68"/>
    <s v="assalariado"/>
    <n v="6.2"/>
    <n v="804"/>
    <n v="5"/>
    <d v="2025-05-15T09:45:23"/>
    <d v="2024-07-31T05:12:20"/>
    <n v="0.23400000000000001"/>
    <n v="0.183"/>
    <s v="DF"/>
    <x v="0"/>
    <x v="2"/>
  </r>
  <r>
    <s v="C107601"/>
    <n v="1861.64"/>
    <s v="autônomo"/>
    <n v="14.71"/>
    <n v="612"/>
    <n v="1"/>
    <d v="2024-07-17T17:00:57"/>
    <d v="2024-07-14T20:58:27"/>
    <n v="0.27600000000000002"/>
    <n v="0.10199999999999999"/>
    <s v="SP"/>
    <x v="0"/>
    <x v="2"/>
  </r>
  <r>
    <s v="C107602"/>
    <n v="990.59"/>
    <s v="pensionista"/>
    <n v="29.08"/>
    <n v="316"/>
    <n v="1"/>
    <d v="2025-03-15T17:07:13"/>
    <d v="2023-05-21T23:41:13"/>
    <n v="0.77700000000000002"/>
    <n v="0.4"/>
    <s v="AM"/>
    <x v="1"/>
    <x v="1"/>
  </r>
  <r>
    <s v="C107603"/>
    <n v="312.66000000000003"/>
    <s v="servidor"/>
    <n v="11.17"/>
    <n v="592"/>
    <n v="1"/>
    <d v="2024-09-30T03:37:45"/>
    <d v="2024-04-03T05:57:51"/>
    <n v="0.502"/>
    <n v="0.503"/>
    <s v="RN"/>
    <x v="0"/>
    <x v="0"/>
  </r>
  <r>
    <s v="C107604"/>
    <n v="64.5"/>
    <s v="assalariado"/>
    <n v="5.91"/>
    <n v="466"/>
    <n v="3"/>
    <d v="2024-07-22T19:04:57"/>
    <d v="2023-05-03T01:07:58"/>
    <n v="0.26900000000000002"/>
    <n v="0.26700000000000002"/>
    <s v="AL"/>
    <x v="0"/>
    <x v="1"/>
  </r>
  <r>
    <s v="C107605"/>
    <n v="1901.98"/>
    <s v="assalariado"/>
    <n v="4.03"/>
    <n v="509"/>
    <n v="2"/>
    <d v="2023-01-25T09:30:14"/>
    <d v="2024-10-18T07:35:10"/>
    <n v="0.32800000000000001"/>
    <n v="0.52"/>
    <s v="ES"/>
    <x v="0"/>
    <x v="0"/>
  </r>
  <r>
    <s v="C107606"/>
    <n v="1294.82"/>
    <s v="assalariado"/>
    <n v="11.82"/>
    <n v="315"/>
    <n v="1"/>
    <d v="2025-08-29T06:20:12"/>
    <d v="2024-01-08T03:25:34"/>
    <n v="0.17799999999999999"/>
    <n v="0.35499999999999998"/>
    <s v="ES"/>
    <x v="0"/>
    <x v="1"/>
  </r>
  <r>
    <s v="C107607"/>
    <n v="3187.45"/>
    <s v="pensionista"/>
    <n v="1.92"/>
    <n v="804"/>
    <n v="4"/>
    <d v="2025-08-18T06:52:40"/>
    <d v="2023-09-29T16:52:09"/>
    <n v="0.40799999999999997"/>
    <n v="0.28000000000000003"/>
    <s v="PI"/>
    <x v="0"/>
    <x v="1"/>
  </r>
  <r>
    <s v="C107608"/>
    <n v="1424.64"/>
    <s v="assalariado"/>
    <n v="8.75"/>
    <n v="794"/>
    <n v="2"/>
    <d v="2024-08-12T21:28:08"/>
    <d v="2024-08-11T05:42:32"/>
    <n v="0.17499999999999999"/>
    <n v="0.39300000000000002"/>
    <s v="AM"/>
    <x v="0"/>
    <x v="1"/>
  </r>
  <r>
    <s v="C107609"/>
    <n v="2911.86"/>
    <s v="assalariado"/>
    <n v="22.13"/>
    <n v="622"/>
    <n v="1"/>
    <d v="2025-05-31T11:46:38"/>
    <d v="2023-11-04T06:39:44"/>
    <n v="0.57399999999999995"/>
    <n v="7.3999999999999996E-2"/>
    <s v="MG"/>
    <x v="1"/>
    <x v="2"/>
  </r>
  <r>
    <s v="C107610"/>
    <n v="694.94"/>
    <s v="assalariado"/>
    <n v="5.82"/>
    <n v="853"/>
    <n v="4"/>
    <d v="2023-10-08T00:32:10"/>
    <d v="2024-05-03T11:27:24"/>
    <n v="0.35799999999999998"/>
    <n v="0.13400000000000001"/>
    <s v="MG"/>
    <x v="0"/>
    <x v="2"/>
  </r>
  <r>
    <s v="C107611"/>
    <n v="330.23"/>
    <s v="autônomo"/>
    <n v="21.32"/>
    <n v="785"/>
    <n v="1"/>
    <d v="2023-01-03T04:02:48"/>
    <d v="2024-09-22T00:09:48"/>
    <n v="0.27800000000000002"/>
    <n v="0.16600000000000001"/>
    <s v="PB"/>
    <x v="1"/>
    <x v="2"/>
  </r>
  <r>
    <s v="C107612"/>
    <n v="1421.08"/>
    <s v="autônomo"/>
    <n v="2.58"/>
    <n v="636"/>
    <n v="1"/>
    <d v="2024-09-03T00:08:52"/>
    <d v="2023-10-28T12:30:31"/>
    <n v="0.193"/>
    <n v="0.77500000000000002"/>
    <s v="PA"/>
    <x v="0"/>
    <x v="3"/>
  </r>
  <r>
    <s v="C107613"/>
    <n v="1009.62"/>
    <s v="servidor"/>
    <n v="10.08"/>
    <n v="369"/>
    <n v="2"/>
    <d v="2025-02-06T18:09:45"/>
    <d v="2025-07-25T19:37:43"/>
    <n v="3.4000000000000002E-2"/>
    <n v="0.34399999999999997"/>
    <s v="PA"/>
    <x v="0"/>
    <x v="1"/>
  </r>
  <r>
    <s v="C107614"/>
    <n v="524.59"/>
    <s v="assalariado"/>
    <n v="10.98"/>
    <n v="655"/>
    <n v="0"/>
    <d v="2025-10-29T02:48:06"/>
    <d v="2024-03-05T22:36:19"/>
    <n v="0.32600000000000001"/>
    <n v="0.13500000000000001"/>
    <s v="PE"/>
    <x v="0"/>
    <x v="2"/>
  </r>
  <r>
    <s v="C107615"/>
    <n v="5987.89"/>
    <s v="assalariado"/>
    <n v="28.35"/>
    <n v="340"/>
    <n v="2"/>
    <d v="2024-10-28T10:28:35"/>
    <d v="2024-12-25T13:16:45"/>
    <n v="0.42599999999999999"/>
    <n v="0.49299999999999999"/>
    <s v="DF"/>
    <x v="1"/>
    <x v="0"/>
  </r>
  <r>
    <s v="C107616"/>
    <n v="475.84"/>
    <s v="autônomo"/>
    <n v="22.85"/>
    <n v="574"/>
    <n v="2"/>
    <d v="2024-08-03T04:45:02"/>
    <d v="2025-11-17T16:39:13"/>
    <n v="0.56100000000000005"/>
    <n v="0.40300000000000002"/>
    <s v="DF"/>
    <x v="1"/>
    <x v="0"/>
  </r>
  <r>
    <s v="C107617"/>
    <n v="1167.24"/>
    <s v="assalariado"/>
    <n v="7.45"/>
    <n v="389"/>
    <n v="4"/>
    <d v="2025-04-05T06:21:13"/>
    <d v="2023-08-09T06:36:33"/>
    <n v="0.55100000000000005"/>
    <n v="0.28799999999999998"/>
    <s v="RS"/>
    <x v="0"/>
    <x v="1"/>
  </r>
  <r>
    <s v="C107618"/>
    <n v="1745.37"/>
    <s v="assalariado"/>
    <n v="33.39"/>
    <n v="630"/>
    <n v="1"/>
    <d v="2025-01-20T02:01:32"/>
    <d v="2024-02-20T03:34:55"/>
    <n v="0.38400000000000001"/>
    <n v="0.104"/>
    <s v="MA"/>
    <x v="1"/>
    <x v="2"/>
  </r>
  <r>
    <s v="C107619"/>
    <n v="194.02"/>
    <s v="assalariado"/>
    <n v="13.22"/>
    <n v="342"/>
    <n v="3"/>
    <d v="2025-08-27T20:22:35"/>
    <d v="2023-06-18T04:21:35"/>
    <n v="0.251"/>
    <n v="0.30399999999999999"/>
    <s v="RN"/>
    <x v="0"/>
    <x v="1"/>
  </r>
  <r>
    <s v="C107620"/>
    <n v="2607.7800000000002"/>
    <s v="autônomo"/>
    <n v="19.23"/>
    <n v="395"/>
    <n v="1"/>
    <d v="2024-07-12T19:36:54"/>
    <d v="2024-03-16T20:34:54"/>
    <n v="0.32800000000000001"/>
    <n v="0.64400000000000002"/>
    <s v="PA"/>
    <x v="0"/>
    <x v="3"/>
  </r>
  <r>
    <s v="C107621"/>
    <n v="1955.41"/>
    <s v="assalariado"/>
    <n v="15.56"/>
    <n v="485"/>
    <n v="1"/>
    <d v="2024-11-01T02:53:12"/>
    <d v="2023-03-08T14:41:42"/>
    <n v="0.72399999999999998"/>
    <n v="0.36199999999999999"/>
    <s v="CE"/>
    <x v="0"/>
    <x v="1"/>
  </r>
  <r>
    <s v="C107622"/>
    <n v="387.84"/>
    <s v="pensionista"/>
    <n v="6.21"/>
    <n v="781"/>
    <n v="1"/>
    <d v="2024-05-10T06:58:24"/>
    <d v="2024-05-01T04:47:34"/>
    <n v="0.32"/>
    <n v="0.127"/>
    <s v="PA"/>
    <x v="0"/>
    <x v="2"/>
  </r>
  <r>
    <s v="C107623"/>
    <n v="99.33"/>
    <s v="servidor"/>
    <n v="30.72"/>
    <n v="579"/>
    <n v="1"/>
    <d v="2024-10-06T23:29:25"/>
    <d v="2024-02-15T21:43:07"/>
    <n v="0.30399999999999999"/>
    <n v="0.27900000000000003"/>
    <s v="GO"/>
    <x v="1"/>
    <x v="1"/>
  </r>
  <r>
    <s v="C107624"/>
    <n v="305.88"/>
    <s v="servidor"/>
    <n v="8.8699999999999992"/>
    <n v="347"/>
    <n v="2"/>
    <d v="2024-07-24T00:56:01"/>
    <d v="2023-02-11T19:01:22"/>
    <n v="0.436"/>
    <n v="0.41899999999999998"/>
    <s v="MA"/>
    <x v="0"/>
    <x v="0"/>
  </r>
  <r>
    <s v="C107625"/>
    <n v="75.41"/>
    <s v="assalariado"/>
    <n v="10.64"/>
    <n v="531"/>
    <n v="3"/>
    <d v="2023-04-02T01:46:13"/>
    <d v="2024-07-24T00:41:24"/>
    <n v="0.29099999999999998"/>
    <n v="0.38800000000000001"/>
    <s v="PB"/>
    <x v="0"/>
    <x v="1"/>
  </r>
  <r>
    <s v="C107626"/>
    <n v="360.39"/>
    <s v="assalariado"/>
    <n v="11.56"/>
    <n v="796"/>
    <n v="1"/>
    <d v="2025-04-02T11:38:36"/>
    <d v="2024-05-31T02:51:34"/>
    <n v="0.13500000000000001"/>
    <n v="0.61599999999999999"/>
    <s v="PB"/>
    <x v="0"/>
    <x v="3"/>
  </r>
  <r>
    <s v="C107627"/>
    <n v="960.25"/>
    <s v="servidor"/>
    <n v="17.149999999999999"/>
    <n v="648"/>
    <n v="3"/>
    <d v="2023-09-11T19:15:56"/>
    <d v="2023-07-12T11:05:33"/>
    <n v="0.41099999999999998"/>
    <n v="0.33700000000000002"/>
    <s v="PR"/>
    <x v="0"/>
    <x v="1"/>
  </r>
  <r>
    <s v="C107628"/>
    <n v="176.66"/>
    <s v="assalariado"/>
    <n v="1.1599999999999999"/>
    <n v="848"/>
    <n v="2"/>
    <d v="2023-09-27T12:05:13"/>
    <d v="2024-01-27T19:46:19"/>
    <n v="0.20599999999999999"/>
    <n v="0.28799999999999998"/>
    <s v="DF"/>
    <x v="0"/>
    <x v="1"/>
  </r>
  <r>
    <s v="C107629"/>
    <n v="490.89"/>
    <s v="assalariado"/>
    <n v="12.43"/>
    <n v="605"/>
    <n v="3"/>
    <d v="2024-11-05T14:05:52"/>
    <d v="2024-07-28T03:14:09"/>
    <n v="0.29599999999999999"/>
    <n v="0.24"/>
    <s v="MA"/>
    <x v="0"/>
    <x v="1"/>
  </r>
  <r>
    <s v="C107630"/>
    <n v="597.34"/>
    <s v="assalariado"/>
    <n v="35.53"/>
    <n v="390"/>
    <n v="2"/>
    <d v="2025-03-21T07:13:05"/>
    <d v="2024-03-13T10:19:54"/>
    <n v="0.17599999999999999"/>
    <n v="0.123"/>
    <s v="MA"/>
    <x v="1"/>
    <x v="2"/>
  </r>
  <r>
    <s v="C107631"/>
    <n v="141.86000000000001"/>
    <s v="assalariado"/>
    <n v="6.27"/>
    <n v="585"/>
    <n v="1"/>
    <d v="2024-09-06T03:12:15"/>
    <d v="2024-12-24T04:29:14"/>
    <n v="0.29399999999999998"/>
    <n v="0.20699999999999999"/>
    <s v="MA"/>
    <x v="0"/>
    <x v="1"/>
  </r>
  <r>
    <s v="C107632"/>
    <n v="341.07"/>
    <s v="servidor"/>
    <n v="5.39"/>
    <n v="500"/>
    <n v="3"/>
    <d v="2024-02-24T08:47:38"/>
    <d v="2023-03-18T00:37:13"/>
    <n v="0.433"/>
    <n v="0.51200000000000001"/>
    <s v="GO"/>
    <x v="0"/>
    <x v="0"/>
  </r>
  <r>
    <s v="C107633"/>
    <n v="1172.49"/>
    <s v="servidor"/>
    <n v="31.1"/>
    <n v="676"/>
    <n v="1"/>
    <d v="2024-01-31T09:22:27"/>
    <d v="2023-07-12T16:19:30"/>
    <n v="9.8000000000000004E-2"/>
    <n v="2.5999999999999999E-2"/>
    <s v="RJ"/>
    <x v="1"/>
    <x v="2"/>
  </r>
  <r>
    <s v="C107634"/>
    <n v="265.48"/>
    <s v="assalariado"/>
    <n v="4.6399999999999997"/>
    <n v="304"/>
    <n v="1"/>
    <d v="2025-02-27T10:54:37"/>
    <d v="2024-05-21T22:33:46"/>
    <n v="0.40500000000000003"/>
    <n v="0.16200000000000001"/>
    <s v="SC"/>
    <x v="0"/>
    <x v="2"/>
  </r>
  <r>
    <s v="C107635"/>
    <n v="2256.2199999999998"/>
    <s v="assalariado"/>
    <n v="23.69"/>
    <n v="671"/>
    <n v="1"/>
    <d v="2023-02-15T10:28:00"/>
    <d v="2025-05-17T00:08:59"/>
    <n v="0.35399999999999998"/>
    <n v="0.35799999999999998"/>
    <s v="SP"/>
    <x v="1"/>
    <x v="1"/>
  </r>
  <r>
    <s v="C107636"/>
    <n v="159.75"/>
    <s v="servidor"/>
    <n v="3.82"/>
    <n v="873"/>
    <n v="1"/>
    <d v="2025-08-29T01:17:05"/>
    <d v="2025-05-28T07:08:59"/>
    <n v="3.2000000000000001E-2"/>
    <n v="0.185"/>
    <s v="ES"/>
    <x v="0"/>
    <x v="2"/>
  </r>
  <r>
    <s v="C107637"/>
    <n v="1600.29"/>
    <s v="autônomo"/>
    <n v="28.17"/>
    <n v="633"/>
    <n v="4"/>
    <d v="2023-09-09T05:41:52"/>
    <d v="2024-06-23T07:03:32"/>
    <n v="0.54700000000000004"/>
    <n v="0.436"/>
    <s v="AL"/>
    <x v="1"/>
    <x v="0"/>
  </r>
  <r>
    <s v="C107638"/>
    <n v="872.62"/>
    <s v="assalariado"/>
    <n v="3.47"/>
    <n v="370"/>
    <n v="1"/>
    <d v="2023-09-02T05:24:09"/>
    <d v="2024-08-29T00:13:26"/>
    <n v="2.5999999999999999E-2"/>
    <n v="6.8000000000000005E-2"/>
    <s v="PR"/>
    <x v="0"/>
    <x v="2"/>
  </r>
  <r>
    <s v="C107639"/>
    <n v="1218.3699999999999"/>
    <s v="autônomo"/>
    <n v="24.3"/>
    <n v="890"/>
    <n v="3"/>
    <d v="2025-07-21T10:44:11"/>
    <d v="2023-12-24T15:15:02"/>
    <n v="0.629"/>
    <n v="0.251"/>
    <s v="BA"/>
    <x v="1"/>
    <x v="1"/>
  </r>
  <r>
    <s v="C107640"/>
    <n v="810.84"/>
    <s v="pensionista"/>
    <n v="12.91"/>
    <n v="788"/>
    <n v="1"/>
    <d v="2023-08-08T13:36:41"/>
    <d v="2025-05-08T06:25:43"/>
    <n v="0.29799999999999999"/>
    <n v="0.496"/>
    <s v="PA"/>
    <x v="0"/>
    <x v="0"/>
  </r>
  <r>
    <s v="C107641"/>
    <n v="1998.63"/>
    <s v="servidor"/>
    <n v="38.15"/>
    <n v="817"/>
    <n v="2"/>
    <d v="2025-07-20T08:16:26"/>
    <d v="2023-04-20T10:09:15"/>
    <n v="0.52600000000000002"/>
    <n v="0.308"/>
    <s v="MA"/>
    <x v="1"/>
    <x v="1"/>
  </r>
  <r>
    <s v="C107642"/>
    <n v="327.98"/>
    <s v="pensionista"/>
    <n v="5.58"/>
    <n v="556"/>
    <n v="1"/>
    <d v="2025-09-02T09:59:04"/>
    <d v="2023-08-17T14:18:46"/>
    <n v="0.03"/>
    <n v="0.122"/>
    <s v="PA"/>
    <x v="0"/>
    <x v="2"/>
  </r>
  <r>
    <s v="C107643"/>
    <n v="797.97"/>
    <s v="pensionista"/>
    <n v="13.81"/>
    <n v="437"/>
    <n v="5"/>
    <d v="2025-03-14T20:29:45"/>
    <d v="2024-01-04T05:51:06"/>
    <n v="0.24199999999999999"/>
    <n v="0.36899999999999999"/>
    <s v="RJ"/>
    <x v="0"/>
    <x v="1"/>
  </r>
  <r>
    <s v="C107644"/>
    <n v="271.3"/>
    <s v="assalariado"/>
    <n v="13.85"/>
    <n v="475"/>
    <n v="3"/>
    <d v="2025-09-18T00:28:19"/>
    <d v="2024-03-28T13:45:59"/>
    <n v="0.185"/>
    <n v="0.40899999999999997"/>
    <s v="SC"/>
    <x v="0"/>
    <x v="0"/>
  </r>
  <r>
    <s v="C107645"/>
    <n v="563.96"/>
    <s v="servidor"/>
    <n v="18.48"/>
    <n v="622"/>
    <n v="3"/>
    <d v="2023-11-30T21:38:59"/>
    <d v="2023-03-04T12:49:52"/>
    <n v="4.2000000000000003E-2"/>
    <n v="0.19400000000000001"/>
    <s v="RN"/>
    <x v="0"/>
    <x v="2"/>
  </r>
  <r>
    <s v="C107646"/>
    <n v="369.31"/>
    <s v="assalariado"/>
    <n v="1.45"/>
    <n v="871"/>
    <n v="2"/>
    <d v="2024-12-21T01:27:29"/>
    <d v="2024-07-10T09:30:51"/>
    <n v="0.25"/>
    <n v="0.41099999999999998"/>
    <s v="SC"/>
    <x v="0"/>
    <x v="0"/>
  </r>
  <r>
    <s v="C107647"/>
    <n v="413.83"/>
    <s v="autônomo"/>
    <n v="12.26"/>
    <n v="469"/>
    <n v="1"/>
    <d v="2025-10-18T22:57:43"/>
    <d v="2024-03-26T06:29:19"/>
    <n v="0.32900000000000001"/>
    <n v="0.214"/>
    <s v="PR"/>
    <x v="0"/>
    <x v="1"/>
  </r>
  <r>
    <s v="C107648"/>
    <n v="1037.99"/>
    <s v="assalariado"/>
    <n v="1.95"/>
    <n v="884"/>
    <n v="2"/>
    <d v="2025-04-21T00:48:44"/>
    <d v="2025-10-20T14:09:48"/>
    <n v="6.2E-2"/>
    <n v="0.189"/>
    <s v="BA"/>
    <x v="0"/>
    <x v="2"/>
  </r>
  <r>
    <s v="C107649"/>
    <n v="1109.56"/>
    <s v="pensionista"/>
    <n v="2.92"/>
    <n v="326"/>
    <n v="2"/>
    <d v="2023-10-09T15:33:41"/>
    <d v="2023-10-27T15:41:15"/>
    <n v="0.161"/>
    <n v="0.40200000000000002"/>
    <s v="GO"/>
    <x v="0"/>
    <x v="0"/>
  </r>
  <r>
    <s v="C107650"/>
    <n v="1219.67"/>
    <s v="autônomo"/>
    <n v="31.12"/>
    <n v="500"/>
    <n v="1"/>
    <d v="2023-09-27T08:53:05"/>
    <d v="2024-01-12T00:01:51"/>
    <n v="0.38400000000000001"/>
    <n v="0.45200000000000001"/>
    <s v="CE"/>
    <x v="1"/>
    <x v="0"/>
  </r>
  <r>
    <s v="C107651"/>
    <n v="3518.1"/>
    <s v="assalariado"/>
    <n v="5.77"/>
    <n v="593"/>
    <n v="3"/>
    <d v="2024-08-23T08:44:21"/>
    <d v="2025-10-14T00:19:48"/>
    <n v="9.1999999999999998E-2"/>
    <n v="0.45800000000000002"/>
    <s v="SC"/>
    <x v="0"/>
    <x v="0"/>
  </r>
  <r>
    <s v="C107652"/>
    <n v="400.77"/>
    <s v="assalariado"/>
    <n v="2"/>
    <n v="891"/>
    <n v="2"/>
    <d v="2024-04-20T10:49:18"/>
    <d v="2025-10-07T00:55:27"/>
    <n v="0.308"/>
    <n v="0.51100000000000001"/>
    <s v="CE"/>
    <x v="0"/>
    <x v="0"/>
  </r>
  <r>
    <s v="C107653"/>
    <n v="881.83"/>
    <s v="assalariado"/>
    <n v="14.82"/>
    <n v="356"/>
    <n v="1"/>
    <d v="2023-10-24T22:24:56"/>
    <d v="2024-04-27T11:43:50"/>
    <n v="0.13"/>
    <n v="0.104"/>
    <s v="RN"/>
    <x v="0"/>
    <x v="2"/>
  </r>
  <r>
    <s v="C107654"/>
    <n v="1253.47"/>
    <s v="autônomo"/>
    <n v="27.78"/>
    <n v="582"/>
    <n v="2"/>
    <d v="2025-10-11T13:48:55"/>
    <d v="2024-12-03T17:08:19"/>
    <n v="0.27200000000000002"/>
    <n v="0.224"/>
    <s v="SP"/>
    <x v="1"/>
    <x v="1"/>
  </r>
  <r>
    <s v="C107655"/>
    <n v="2618.91"/>
    <s v="assalariado"/>
    <n v="18"/>
    <n v="834"/>
    <n v="2"/>
    <d v="2025-07-02T06:14:36"/>
    <d v="2023-09-09T13:45:11"/>
    <n v="0.27800000000000002"/>
    <n v="0.28999999999999998"/>
    <s v="PE"/>
    <x v="0"/>
    <x v="1"/>
  </r>
  <r>
    <s v="C107656"/>
    <n v="2581.56"/>
    <s v="assalariado"/>
    <n v="18.09"/>
    <n v="385"/>
    <n v="1"/>
    <d v="2025-03-19T12:17:03"/>
    <d v="2026-02-16T07:30:49"/>
    <n v="0.16400000000000001"/>
    <n v="0.34100000000000003"/>
    <s v="AL"/>
    <x v="0"/>
    <x v="1"/>
  </r>
  <r>
    <s v="C107657"/>
    <n v="790.03"/>
    <s v="autônomo"/>
    <n v="14.36"/>
    <n v="357"/>
    <n v="4"/>
    <d v="2023-06-05T09:07:24"/>
    <d v="2024-03-15T04:47:16"/>
    <n v="0.53300000000000003"/>
    <n v="0.13300000000000001"/>
    <s v="BA"/>
    <x v="0"/>
    <x v="2"/>
  </r>
  <r>
    <s v="C107658"/>
    <n v="171.74"/>
    <s v="pensionista"/>
    <n v="8.6999999999999993"/>
    <n v="561"/>
    <n v="1"/>
    <d v="2023-08-30T00:52:44"/>
    <d v="2025-10-20T16:27:40"/>
    <n v="0.36199999999999999"/>
    <n v="0.217"/>
    <s v="RN"/>
    <x v="0"/>
    <x v="1"/>
  </r>
  <r>
    <s v="C107659"/>
    <n v="1071.48"/>
    <s v="pensionista"/>
    <n v="12.89"/>
    <n v="362"/>
    <n v="3"/>
    <d v="2024-07-14T12:30:52"/>
    <d v="2025-03-18T15:12:58"/>
    <n v="0.36399999999999999"/>
    <n v="0.123"/>
    <s v="PB"/>
    <x v="0"/>
    <x v="2"/>
  </r>
  <r>
    <s v="C107660"/>
    <n v="127.23"/>
    <s v="autônomo"/>
    <n v="19.03"/>
    <n v="411"/>
    <n v="0"/>
    <d v="2025-03-02T23:35:04"/>
    <d v="2025-08-17T01:21:09"/>
    <n v="0.374"/>
    <n v="0.38"/>
    <s v="PA"/>
    <x v="0"/>
    <x v="1"/>
  </r>
  <r>
    <s v="C107661"/>
    <n v="524.87"/>
    <s v="autônomo"/>
    <n v="9.0399999999999991"/>
    <n v="625"/>
    <n v="4"/>
    <d v="2023-09-19T08:50:02"/>
    <d v="2024-07-04T15:06:57"/>
    <n v="0.40799999999999997"/>
    <n v="0.249"/>
    <s v="SP"/>
    <x v="0"/>
    <x v="1"/>
  </r>
  <r>
    <s v="C107662"/>
    <n v="2518.09"/>
    <s v="assalariado"/>
    <n v="10.48"/>
    <n v="888"/>
    <n v="2"/>
    <d v="2023-08-28T18:52:22"/>
    <d v="2024-01-31T06:34:42"/>
    <n v="0.65200000000000002"/>
    <n v="0.48599999999999999"/>
    <s v="PE"/>
    <x v="0"/>
    <x v="0"/>
  </r>
  <r>
    <s v="C107663"/>
    <n v="92.85"/>
    <s v="assalariado"/>
    <n v="30.06"/>
    <n v="847"/>
    <n v="0"/>
    <d v="2024-09-02T07:48:48"/>
    <d v="2024-07-16T02:23:29"/>
    <n v="0.32400000000000001"/>
    <n v="9.4E-2"/>
    <s v="GO"/>
    <x v="1"/>
    <x v="2"/>
  </r>
  <r>
    <s v="C107664"/>
    <n v="2221.4499999999998"/>
    <s v="assalariado"/>
    <n v="4.0999999999999996"/>
    <n v="400"/>
    <n v="0"/>
    <d v="2023-10-06T02:49:35"/>
    <d v="2024-04-29T07:59:01"/>
    <n v="0.17599999999999999"/>
    <n v="0.316"/>
    <s v="PA"/>
    <x v="0"/>
    <x v="1"/>
  </r>
  <r>
    <s v="C107665"/>
    <n v="713.18"/>
    <s v="pensionista"/>
    <n v="18.38"/>
    <n v="576"/>
    <n v="2"/>
    <d v="2024-11-29T04:50:42"/>
    <d v="2023-05-31T22:25:18"/>
    <n v="0.128"/>
    <n v="0.38200000000000001"/>
    <s v="BA"/>
    <x v="0"/>
    <x v="1"/>
  </r>
  <r>
    <s v="C107666"/>
    <n v="535.5"/>
    <s v="autônomo"/>
    <n v="12.09"/>
    <n v="442"/>
    <n v="1"/>
    <d v="2025-02-06T13:39:32"/>
    <d v="2023-11-09T01:37:36"/>
    <n v="0.11799999999999999"/>
    <n v="0.53700000000000003"/>
    <s v="CE"/>
    <x v="0"/>
    <x v="0"/>
  </r>
  <r>
    <s v="C107667"/>
    <n v="2518.5500000000002"/>
    <s v="assalariado"/>
    <n v="22.82"/>
    <n v="519"/>
    <n v="3"/>
    <d v="2024-11-14T17:27:04"/>
    <d v="2024-05-28T04:48:51"/>
    <n v="0.38600000000000001"/>
    <n v="0.28799999999999998"/>
    <s v="DF"/>
    <x v="1"/>
    <x v="1"/>
  </r>
  <r>
    <s v="C107668"/>
    <n v="231.22"/>
    <s v="servidor"/>
    <n v="24.03"/>
    <n v="817"/>
    <n v="3"/>
    <d v="2025-01-24T21:27:37"/>
    <d v="2025-07-23T16:27:45"/>
    <n v="0.29299999999999998"/>
    <n v="0.49"/>
    <s v="AL"/>
    <x v="1"/>
    <x v="0"/>
  </r>
  <r>
    <s v="C107669"/>
    <n v="356.64"/>
    <s v="servidor"/>
    <n v="26.23"/>
    <n v="464"/>
    <n v="1"/>
    <d v="2024-07-20T23:16:20"/>
    <d v="2023-08-20T15:28:03"/>
    <n v="0.49"/>
    <n v="0.14499999999999999"/>
    <s v="PI"/>
    <x v="1"/>
    <x v="2"/>
  </r>
  <r>
    <s v="C107670"/>
    <n v="1187.22"/>
    <s v="assalariado"/>
    <n v="15.98"/>
    <n v="302"/>
    <n v="1"/>
    <d v="2024-12-08T05:15:15"/>
    <d v="2024-03-31T05:59:28"/>
    <n v="0.72299999999999998"/>
    <n v="0.192"/>
    <s v="PB"/>
    <x v="0"/>
    <x v="2"/>
  </r>
  <r>
    <s v="C107671"/>
    <n v="1635.8"/>
    <s v="autônomo"/>
    <n v="23.78"/>
    <n v="664"/>
    <n v="2"/>
    <d v="2024-01-03T15:16:32"/>
    <d v="2026-01-21T04:19:12"/>
    <n v="0.374"/>
    <n v="0.252"/>
    <s v="MG"/>
    <x v="1"/>
    <x v="1"/>
  </r>
  <r>
    <s v="C107672"/>
    <n v="1081.45"/>
    <s v="autônomo"/>
    <n v="3.8"/>
    <n v="380"/>
    <n v="2"/>
    <d v="2025-01-24T06:16:42"/>
    <d v="2023-12-16T07:28:28"/>
    <n v="0.41299999999999998"/>
    <n v="0.19900000000000001"/>
    <s v="ES"/>
    <x v="0"/>
    <x v="2"/>
  </r>
  <r>
    <s v="C107673"/>
    <n v="2698.58"/>
    <s v="assalariado"/>
    <n v="33.56"/>
    <n v="462"/>
    <n v="3"/>
    <d v="2023-10-02T09:32:43"/>
    <d v="2025-02-07T18:21:25"/>
    <n v="0.40699999999999997"/>
    <n v="0.23499999999999999"/>
    <s v="BA"/>
    <x v="1"/>
    <x v="1"/>
  </r>
  <r>
    <s v="C107674"/>
    <n v="2757.58"/>
    <s v="autônomo"/>
    <n v="8.08"/>
    <n v="783"/>
    <n v="1"/>
    <d v="2023-08-24T15:10:09"/>
    <d v="2023-06-12T09:39:36"/>
    <n v="0.434"/>
    <n v="0.30499999999999999"/>
    <s v="GO"/>
    <x v="0"/>
    <x v="1"/>
  </r>
  <r>
    <s v="C107675"/>
    <n v="866.67"/>
    <s v="autônomo"/>
    <n v="0.27"/>
    <n v="828"/>
    <n v="1"/>
    <d v="2024-05-10T14:43:21"/>
    <d v="2024-06-12T19:53:30"/>
    <n v="0.67200000000000004"/>
    <n v="0.29899999999999999"/>
    <s v="MG"/>
    <x v="0"/>
    <x v="1"/>
  </r>
  <r>
    <s v="C107676"/>
    <n v="745.85"/>
    <s v="servidor"/>
    <n v="28.05"/>
    <n v="857"/>
    <n v="2"/>
    <d v="2024-06-09T18:44:21"/>
    <d v="2024-06-14T16:24:20"/>
    <n v="0.251"/>
    <n v="0.255"/>
    <s v="CE"/>
    <x v="1"/>
    <x v="1"/>
  </r>
  <r>
    <s v="C107677"/>
    <n v="57.4"/>
    <s v="assalariado"/>
    <n v="13.2"/>
    <n v="306"/>
    <n v="1"/>
    <d v="2023-03-02T14:55:08"/>
    <d v="2025-09-12T04:08:04"/>
    <n v="0.28399999999999997"/>
    <n v="0.1"/>
    <s v="SE"/>
    <x v="0"/>
    <x v="2"/>
  </r>
  <r>
    <s v="C107678"/>
    <n v="525.88"/>
    <s v="assalariado"/>
    <n v="3.48"/>
    <n v="833"/>
    <n v="2"/>
    <d v="2023-03-10T10:37:14"/>
    <d v="2023-05-26T18:06:52"/>
    <n v="3.5999999999999997E-2"/>
    <n v="0.26800000000000002"/>
    <s v="SP"/>
    <x v="0"/>
    <x v="1"/>
  </r>
  <r>
    <s v="C107679"/>
    <n v="663.49"/>
    <s v="autônomo"/>
    <n v="32.96"/>
    <n v="512"/>
    <n v="3"/>
    <d v="2023-05-15T10:29:24"/>
    <d v="2025-10-30T15:15:44"/>
    <n v="0.40100000000000002"/>
    <n v="0.45800000000000002"/>
    <s v="SP"/>
    <x v="1"/>
    <x v="0"/>
  </r>
  <r>
    <s v="C107680"/>
    <n v="379.77"/>
    <s v="assalariado"/>
    <n v="24.05"/>
    <n v="746"/>
    <n v="2"/>
    <d v="2024-11-24T14:21:43"/>
    <d v="2024-09-12T21:25:28"/>
    <n v="0.30299999999999999"/>
    <n v="0.47599999999999998"/>
    <s v="MA"/>
    <x v="1"/>
    <x v="0"/>
  </r>
  <r>
    <s v="C107681"/>
    <n v="481.85"/>
    <s v="autônomo"/>
    <n v="31.11"/>
    <n v="868"/>
    <n v="2"/>
    <d v="2023-12-26T21:51:06"/>
    <d v="2023-03-22T19:36:34"/>
    <n v="0.45500000000000002"/>
    <n v="0.52"/>
    <s v="SP"/>
    <x v="1"/>
    <x v="0"/>
  </r>
  <r>
    <s v="C107682"/>
    <n v="639.26"/>
    <s v="assalariado"/>
    <n v="5.0199999999999996"/>
    <n v="617"/>
    <n v="1"/>
    <d v="2024-08-26T23:33:34"/>
    <d v="2026-07-11T06:29:58"/>
    <n v="0.5"/>
    <n v="0.42299999999999999"/>
    <s v="RJ"/>
    <x v="0"/>
    <x v="0"/>
  </r>
  <r>
    <s v="C107683"/>
    <n v="1004.28"/>
    <s v="assalariado"/>
    <n v="13.65"/>
    <n v="689"/>
    <n v="2"/>
    <d v="2024-05-21T08:06:10"/>
    <d v="2023-11-19T13:12:50"/>
    <n v="0.14899999999999999"/>
    <n v="0.14399999999999999"/>
    <s v="RS"/>
    <x v="0"/>
    <x v="2"/>
  </r>
  <r>
    <s v="C107684"/>
    <n v="1052.42"/>
    <s v="assalariado"/>
    <n v="34.1"/>
    <n v="787"/>
    <n v="2"/>
    <d v="2025-01-20T07:22:27"/>
    <d v="2026-01-21T13:16:29"/>
    <n v="9.9000000000000005E-2"/>
    <n v="0.628"/>
    <s v="SC"/>
    <x v="1"/>
    <x v="3"/>
  </r>
  <r>
    <s v="C107685"/>
    <n v="99.43"/>
    <s v="pensionista"/>
    <n v="25.33"/>
    <n v="520"/>
    <n v="4"/>
    <d v="2025-06-16T13:55:06"/>
    <d v="2025-09-28T11:47:46"/>
    <n v="0.54600000000000004"/>
    <n v="0.59299999999999997"/>
    <s v="PB"/>
    <x v="1"/>
    <x v="0"/>
  </r>
  <r>
    <s v="C107686"/>
    <n v="5086.66"/>
    <s v="pensionista"/>
    <n v="2.29"/>
    <n v="310"/>
    <n v="3"/>
    <d v="2024-02-08T13:37:37"/>
    <d v="2023-06-17T16:04:54"/>
    <n v="0.60699999999999998"/>
    <n v="0.47099999999999997"/>
    <s v="RS"/>
    <x v="0"/>
    <x v="0"/>
  </r>
  <r>
    <s v="C107687"/>
    <n v="5938.6"/>
    <s v="servidor"/>
    <n v="2.06"/>
    <n v="659"/>
    <n v="1"/>
    <d v="2023-05-03T22:04:44"/>
    <d v="2024-09-28T11:59:07"/>
    <n v="0.32"/>
    <n v="9.8000000000000004E-2"/>
    <s v="PI"/>
    <x v="0"/>
    <x v="2"/>
  </r>
  <r>
    <s v="C107688"/>
    <n v="446.22"/>
    <s v="autônomo"/>
    <n v="11.58"/>
    <n v="300"/>
    <n v="4"/>
    <d v="2024-11-29T16:12:42"/>
    <d v="2024-09-21T18:02:03"/>
    <n v="0.26"/>
    <n v="0.56200000000000006"/>
    <s v="GO"/>
    <x v="0"/>
    <x v="0"/>
  </r>
  <r>
    <s v="C107689"/>
    <n v="2112.83"/>
    <s v="assalariado"/>
    <n v="7.29"/>
    <n v="617"/>
    <n v="1"/>
    <d v="2025-03-15T16:29:14"/>
    <d v="2023-04-05T05:01:26"/>
    <n v="0.14899999999999999"/>
    <n v="0.53600000000000003"/>
    <s v="MA"/>
    <x v="0"/>
    <x v="0"/>
  </r>
  <r>
    <s v="C107690"/>
    <n v="749.58"/>
    <s v="assalariado"/>
    <n v="16.03"/>
    <n v="840"/>
    <n v="5"/>
    <d v="2024-06-01T19:09:42"/>
    <d v="2025-01-20T11:49:21"/>
    <n v="0.441"/>
    <n v="0.152"/>
    <s v="RS"/>
    <x v="0"/>
    <x v="2"/>
  </r>
  <r>
    <s v="C107691"/>
    <n v="1489.38"/>
    <s v="assalariado"/>
    <n v="4.1399999999999997"/>
    <n v="597"/>
    <n v="1"/>
    <d v="2025-03-22T02:05:46"/>
    <d v="2024-04-03T10:36:22"/>
    <n v="0.156"/>
    <n v="0.23899999999999999"/>
    <s v="PI"/>
    <x v="0"/>
    <x v="1"/>
  </r>
  <r>
    <s v="C107692"/>
    <n v="3447.09"/>
    <s v="assalariado"/>
    <n v="19.329999999999998"/>
    <n v="647"/>
    <n v="1"/>
    <d v="2024-04-27T05:28:22"/>
    <d v="2024-12-23T21:02:40"/>
    <n v="0.51500000000000001"/>
    <n v="0.30599999999999999"/>
    <s v="RJ"/>
    <x v="0"/>
    <x v="1"/>
  </r>
  <r>
    <s v="C107693"/>
    <n v="138.83000000000001"/>
    <s v="autônomo"/>
    <n v="29.3"/>
    <n v="446"/>
    <n v="4"/>
    <d v="2025-09-22T10:07:19"/>
    <d v="2023-06-19T16:42:00"/>
    <n v="0.14499999999999999"/>
    <n v="0.41399999999999998"/>
    <s v="SE"/>
    <x v="1"/>
    <x v="0"/>
  </r>
  <r>
    <s v="C107694"/>
    <n v="1973.7"/>
    <s v="pensionista"/>
    <n v="8.94"/>
    <n v="610"/>
    <n v="2"/>
    <d v="2023-09-17T20:44:33"/>
    <d v="2025-09-22T00:17:00"/>
    <n v="0.26800000000000002"/>
    <n v="0.16800000000000001"/>
    <s v="PI"/>
    <x v="0"/>
    <x v="2"/>
  </r>
  <r>
    <s v="C107695"/>
    <n v="884.29"/>
    <s v="autônomo"/>
    <n v="47.35"/>
    <n v="530"/>
    <n v="2"/>
    <d v="2023-02-27T19:22:53"/>
    <d v="2025-11-12T04:27:13"/>
    <n v="0.10100000000000001"/>
    <n v="0.39400000000000002"/>
    <s v="MG"/>
    <x v="2"/>
    <x v="1"/>
  </r>
  <r>
    <s v="C107696"/>
    <n v="2116.65"/>
    <s v="autônomo"/>
    <n v="16.37"/>
    <n v="793"/>
    <n v="1"/>
    <d v="2024-05-31T08:43:15"/>
    <d v="2024-09-28T08:14:55"/>
    <n v="0.189"/>
    <n v="0.219"/>
    <s v="DF"/>
    <x v="0"/>
    <x v="1"/>
  </r>
  <r>
    <s v="C107697"/>
    <n v="2331.0100000000002"/>
    <s v="autônomo"/>
    <n v="12.72"/>
    <n v="608"/>
    <n v="1"/>
    <d v="2024-05-19T13:06:08"/>
    <d v="2024-04-24T16:53:12"/>
    <n v="0.29599999999999999"/>
    <n v="0.27"/>
    <s v="SC"/>
    <x v="0"/>
    <x v="1"/>
  </r>
  <r>
    <s v="C107698"/>
    <n v="3904.41"/>
    <s v="assalariado"/>
    <n v="20.16"/>
    <n v="450"/>
    <n v="1"/>
    <d v="2025-02-02T00:54:30"/>
    <d v="2024-07-21T10:24:42"/>
    <n v="0.17499999999999999"/>
    <n v="0.217"/>
    <s v="RJ"/>
    <x v="1"/>
    <x v="1"/>
  </r>
  <r>
    <s v="C107699"/>
    <n v="3339.93"/>
    <s v="assalariado"/>
    <n v="8.16"/>
    <n v="505"/>
    <n v="1"/>
    <d v="2023-12-23T14:04:28"/>
    <d v="2023-06-28T13:14:21"/>
    <n v="0.22500000000000001"/>
    <n v="0.27300000000000002"/>
    <s v="DF"/>
    <x v="0"/>
    <x v="1"/>
  </r>
  <r>
    <s v="C107700"/>
    <n v="727.82"/>
    <s v="autônomo"/>
    <n v="33.03"/>
    <n v="544"/>
    <n v="1"/>
    <d v="2023-02-22T03:07:55"/>
    <d v="2023-06-13T12:03:38"/>
    <n v="0.315"/>
    <n v="0.104"/>
    <s v="SC"/>
    <x v="1"/>
    <x v="2"/>
  </r>
  <r>
    <s v="C107701"/>
    <n v="720.28"/>
    <s v="assalariado"/>
    <n v="8.25"/>
    <n v="353"/>
    <n v="0"/>
    <d v="2024-02-08T15:18:50"/>
    <d v="2024-01-23T20:53:28"/>
    <n v="0.318"/>
    <n v="0.49099999999999999"/>
    <s v="ES"/>
    <x v="0"/>
    <x v="0"/>
  </r>
  <r>
    <s v="C107702"/>
    <n v="3646.02"/>
    <s v="autônomo"/>
    <n v="6.96"/>
    <n v="363"/>
    <n v="1"/>
    <d v="2023-12-12T14:50:33"/>
    <d v="2025-09-28T20:27:51"/>
    <n v="0.152"/>
    <n v="0.41099999999999998"/>
    <s v="PA"/>
    <x v="0"/>
    <x v="0"/>
  </r>
  <r>
    <s v="C107703"/>
    <n v="1700.18"/>
    <s v="assalariado"/>
    <n v="18.399999999999999"/>
    <n v="888"/>
    <n v="1"/>
    <d v="2023-10-13T03:16:00"/>
    <d v="2025-06-11T20:05:09"/>
    <n v="0.19800000000000001"/>
    <n v="0.26400000000000001"/>
    <s v="SE"/>
    <x v="0"/>
    <x v="1"/>
  </r>
  <r>
    <s v="C107704"/>
    <n v="613.09"/>
    <s v="assalariado"/>
    <n v="29.72"/>
    <n v="505"/>
    <n v="1"/>
    <d v="2023-06-19T09:10:53"/>
    <d v="2025-02-07T11:20:33"/>
    <n v="0.11600000000000001"/>
    <n v="0.24199999999999999"/>
    <s v="PB"/>
    <x v="1"/>
    <x v="1"/>
  </r>
  <r>
    <s v="C107705"/>
    <n v="2947.14"/>
    <s v="servidor"/>
    <n v="9.9600000000000009"/>
    <n v="554"/>
    <n v="2"/>
    <d v="2024-10-12T14:26:25"/>
    <d v="2024-07-10T18:52:39"/>
    <n v="0.30599999999999999"/>
    <n v="0.60099999999999998"/>
    <s v="MA"/>
    <x v="0"/>
    <x v="3"/>
  </r>
  <r>
    <s v="C107706"/>
    <n v="63.16"/>
    <s v="assalariado"/>
    <n v="17.850000000000001"/>
    <n v="790"/>
    <n v="2"/>
    <d v="2025-06-18T23:42:42"/>
    <d v="2024-01-26T21:36:38"/>
    <n v="0.108"/>
    <n v="0.41299999999999998"/>
    <s v="RS"/>
    <x v="0"/>
    <x v="0"/>
  </r>
  <r>
    <s v="C107707"/>
    <n v="393.61"/>
    <s v="autônomo"/>
    <n v="9.41"/>
    <n v="464"/>
    <n v="1"/>
    <d v="2023-12-01T02:50:39"/>
    <d v="2024-06-15T23:31:49"/>
    <n v="0.21199999999999999"/>
    <n v="0.18099999999999999"/>
    <s v="BA"/>
    <x v="0"/>
    <x v="2"/>
  </r>
  <r>
    <s v="C107708"/>
    <n v="3584.21"/>
    <s v="pensionista"/>
    <n v="13.99"/>
    <n v="748"/>
    <n v="1"/>
    <d v="2023-04-03T15:41:40"/>
    <d v="2025-07-29T04:14:27"/>
    <n v="0.127"/>
    <n v="0.39600000000000002"/>
    <s v="AL"/>
    <x v="0"/>
    <x v="1"/>
  </r>
  <r>
    <s v="C107709"/>
    <n v="792.01"/>
    <s v="autônomo"/>
    <n v="6.57"/>
    <n v="783"/>
    <n v="1"/>
    <d v="2024-05-01T04:30:29"/>
    <d v="2024-01-11T22:57:17"/>
    <n v="0.11799999999999999"/>
    <n v="0.54300000000000004"/>
    <s v="MA"/>
    <x v="0"/>
    <x v="0"/>
  </r>
  <r>
    <s v="C107710"/>
    <n v="437.4"/>
    <s v="assalariado"/>
    <n v="2.4700000000000002"/>
    <n v="495"/>
    <n v="4"/>
    <d v="2024-06-07T23:47:02"/>
    <d v="2024-04-06T17:39:12"/>
    <n v="9.8000000000000004E-2"/>
    <n v="0.214"/>
    <s v="SC"/>
    <x v="0"/>
    <x v="1"/>
  </r>
  <r>
    <s v="C107711"/>
    <n v="1430.19"/>
    <s v="autônomo"/>
    <n v="4.55"/>
    <n v="775"/>
    <n v="1"/>
    <d v="2023-01-14T23:16:53"/>
    <d v="2024-12-27T09:43:30"/>
    <n v="0.505"/>
    <n v="0.13800000000000001"/>
    <s v="PI"/>
    <x v="0"/>
    <x v="2"/>
  </r>
  <r>
    <s v="C107712"/>
    <n v="1823.05"/>
    <s v="assalariado"/>
    <n v="3.87"/>
    <n v="640"/>
    <n v="3"/>
    <d v="2025-03-06T16:25:16"/>
    <d v="2024-07-25T18:05:10"/>
    <n v="0.129"/>
    <n v="0.23699999999999999"/>
    <s v="PB"/>
    <x v="0"/>
    <x v="1"/>
  </r>
  <r>
    <s v="C107713"/>
    <n v="457.88"/>
    <s v="autônomo"/>
    <n v="14.08"/>
    <n v="432"/>
    <n v="3"/>
    <d v="2025-01-08T15:27:51"/>
    <d v="2025-01-20T13:46:55"/>
    <n v="0.219"/>
    <n v="0.35399999999999998"/>
    <s v="BA"/>
    <x v="0"/>
    <x v="1"/>
  </r>
  <r>
    <s v="C107714"/>
    <n v="2782.13"/>
    <s v="assalariado"/>
    <n v="3.91"/>
    <n v="684"/>
    <n v="1"/>
    <d v="2023-12-30T05:46:26"/>
    <d v="2025-10-07T11:03:16"/>
    <n v="6.0999999999999999E-2"/>
    <n v="0.16800000000000001"/>
    <s v="PR"/>
    <x v="0"/>
    <x v="2"/>
  </r>
  <r>
    <s v="C107715"/>
    <n v="730.02"/>
    <s v="assalariado"/>
    <n v="11.87"/>
    <n v="562"/>
    <n v="1"/>
    <d v="2023-01-30T08:23:23"/>
    <d v="2024-03-18T03:29:36"/>
    <n v="0.27100000000000002"/>
    <n v="0.32600000000000001"/>
    <s v="GO"/>
    <x v="0"/>
    <x v="1"/>
  </r>
  <r>
    <s v="C107716"/>
    <n v="582"/>
    <s v="assalariado"/>
    <n v="24.39"/>
    <n v="456"/>
    <n v="1"/>
    <d v="2024-03-13T18:41:42"/>
    <d v="2023-06-30T21:13:26"/>
    <n v="0.20100000000000001"/>
    <n v="0.45900000000000002"/>
    <s v="PE"/>
    <x v="1"/>
    <x v="0"/>
  </r>
  <r>
    <s v="C107717"/>
    <n v="1347.01"/>
    <s v="assalariado"/>
    <n v="6.49"/>
    <n v="805"/>
    <n v="1"/>
    <d v="2025-08-25T09:39:18"/>
    <d v="2025-12-25T17:12:30"/>
    <n v="0.38700000000000001"/>
    <n v="0.23799999999999999"/>
    <s v="RS"/>
    <x v="0"/>
    <x v="1"/>
  </r>
  <r>
    <s v="C107718"/>
    <n v="819.54"/>
    <s v="assalariado"/>
    <n v="20.399999999999999"/>
    <n v="629"/>
    <n v="2"/>
    <d v="2025-01-06T11:47:50"/>
    <d v="2025-09-21T05:29:09"/>
    <n v="0.52"/>
    <n v="0.39500000000000002"/>
    <s v="RJ"/>
    <x v="1"/>
    <x v="1"/>
  </r>
  <r>
    <s v="C107719"/>
    <n v="7659.98"/>
    <s v="assalariado"/>
    <n v="15.2"/>
    <n v="826"/>
    <n v="2"/>
    <d v="2023-12-24T21:42:30"/>
    <d v="2024-02-02T16:49:52"/>
    <n v="0.22"/>
    <n v="0.40600000000000003"/>
    <s v="BA"/>
    <x v="0"/>
    <x v="0"/>
  </r>
  <r>
    <s v="C107720"/>
    <n v="1584.04"/>
    <s v="autônomo"/>
    <n v="7.16"/>
    <n v="427"/>
    <n v="3"/>
    <d v="2024-12-15T13:28:42"/>
    <d v="2023-06-06T06:22:19"/>
    <n v="0.13"/>
    <n v="0.28999999999999998"/>
    <s v="PR"/>
    <x v="0"/>
    <x v="1"/>
  </r>
  <r>
    <s v="C107721"/>
    <n v="659.1"/>
    <s v="assalariado"/>
    <n v="12.96"/>
    <n v="459"/>
    <n v="1"/>
    <d v="2024-09-14T00:56:00"/>
    <d v="2025-05-16T00:15:03"/>
    <n v="0.14699999999999999"/>
    <n v="0.13200000000000001"/>
    <s v="RS"/>
    <x v="0"/>
    <x v="2"/>
  </r>
  <r>
    <s v="C107722"/>
    <n v="1226.21"/>
    <s v="servidor"/>
    <n v="9.74"/>
    <n v="625"/>
    <n v="1"/>
    <d v="2025-03-24T21:28:08"/>
    <d v="2023-03-27T20:12:14"/>
    <n v="0.18"/>
    <n v="0.46400000000000002"/>
    <s v="ES"/>
    <x v="0"/>
    <x v="0"/>
  </r>
  <r>
    <s v="C107723"/>
    <n v="3611.76"/>
    <s v="pensionista"/>
    <n v="2.41"/>
    <n v="567"/>
    <n v="2"/>
    <d v="2025-05-06T07:25:39"/>
    <d v="2024-09-18T12:40:20"/>
    <n v="0.32500000000000001"/>
    <n v="2.8000000000000001E-2"/>
    <s v="CE"/>
    <x v="0"/>
    <x v="2"/>
  </r>
  <r>
    <s v="C107724"/>
    <n v="2002.39"/>
    <s v="pensionista"/>
    <n v="32.159999999999997"/>
    <n v="883"/>
    <n v="5"/>
    <d v="2023-01-21T23:11:32"/>
    <d v="2023-08-14T13:16:18"/>
    <n v="0.32800000000000001"/>
    <n v="0.16700000000000001"/>
    <s v="PI"/>
    <x v="1"/>
    <x v="2"/>
  </r>
  <r>
    <s v="C107725"/>
    <n v="696.71"/>
    <s v="pensionista"/>
    <n v="14.2"/>
    <n v="318"/>
    <n v="1"/>
    <d v="2024-04-25T15:48:13"/>
    <d v="2025-05-23T05:23:05"/>
    <n v="0.36"/>
    <n v="0.108"/>
    <s v="PB"/>
    <x v="0"/>
    <x v="2"/>
  </r>
  <r>
    <s v="C107726"/>
    <n v="4468.1000000000004"/>
    <s v="assalariado"/>
    <n v="4.1399999999999997"/>
    <n v="818"/>
    <n v="1"/>
    <d v="2024-01-25T12:56:27"/>
    <d v="2025-12-04T06:44:50"/>
    <n v="0.16400000000000001"/>
    <n v="0.17899999999999999"/>
    <s v="BA"/>
    <x v="0"/>
    <x v="2"/>
  </r>
  <r>
    <s v="C107727"/>
    <n v="677.25"/>
    <s v="servidor"/>
    <n v="35.31"/>
    <n v="700"/>
    <n v="1"/>
    <d v="2025-04-24T23:44:51"/>
    <d v="2023-08-04T08:38:28"/>
    <n v="0.13500000000000001"/>
    <n v="0.17799999999999999"/>
    <s v="MG"/>
    <x v="1"/>
    <x v="2"/>
  </r>
  <r>
    <s v="C107728"/>
    <n v="1108.79"/>
    <s v="assalariado"/>
    <n v="21.52"/>
    <n v="745"/>
    <n v="2"/>
    <d v="2025-05-29T06:06:13"/>
    <d v="2023-06-03T22:10:54"/>
    <n v="0.26100000000000001"/>
    <n v="0.314"/>
    <s v="AL"/>
    <x v="1"/>
    <x v="1"/>
  </r>
  <r>
    <s v="C107729"/>
    <n v="432.47"/>
    <s v="assalariado"/>
    <n v="19.190000000000001"/>
    <n v="338"/>
    <n v="2"/>
    <d v="2024-09-05T23:43:31"/>
    <d v="2025-02-16T23:11:08"/>
    <n v="0.188"/>
    <n v="0.16700000000000001"/>
    <s v="ES"/>
    <x v="0"/>
    <x v="2"/>
  </r>
  <r>
    <s v="C107730"/>
    <n v="3844.42"/>
    <s v="servidor"/>
    <n v="7.4"/>
    <n v="417"/>
    <n v="1"/>
    <d v="2025-04-22T20:26:28"/>
    <d v="2023-07-10T05:41:44"/>
    <n v="0.127"/>
    <n v="0.32500000000000001"/>
    <s v="DF"/>
    <x v="0"/>
    <x v="1"/>
  </r>
  <r>
    <s v="C107731"/>
    <n v="259.42"/>
    <s v="assalariado"/>
    <n v="3.19"/>
    <n v="574"/>
    <n v="3"/>
    <d v="2025-06-24T19:12:00"/>
    <d v="2025-12-03T05:07:10"/>
    <n v="0.14399999999999999"/>
    <n v="0.38200000000000001"/>
    <s v="RS"/>
    <x v="0"/>
    <x v="1"/>
  </r>
  <r>
    <s v="C107732"/>
    <n v="921.06"/>
    <s v="assalariado"/>
    <n v="21.76"/>
    <n v="594"/>
    <n v="1"/>
    <d v="2023-03-19T18:21:29"/>
    <d v="2025-02-20T21:15:22"/>
    <n v="0.11"/>
    <n v="0.16400000000000001"/>
    <s v="ES"/>
    <x v="1"/>
    <x v="2"/>
  </r>
  <r>
    <s v="C107733"/>
    <n v="106.46"/>
    <s v="assalariado"/>
    <n v="3.47"/>
    <n v="342"/>
    <n v="3"/>
    <d v="2023-08-02T22:42:00"/>
    <d v="2025-07-18T19:20:55"/>
    <n v="0.221"/>
    <n v="0.69599999999999995"/>
    <s v="SC"/>
    <x v="0"/>
    <x v="3"/>
  </r>
  <r>
    <s v="C107734"/>
    <n v="458.24"/>
    <s v="assalariado"/>
    <n v="27.09"/>
    <n v="821"/>
    <n v="2"/>
    <d v="2023-08-03T13:04:07"/>
    <d v="2024-07-21T05:05:14"/>
    <n v="8.6999999999999994E-2"/>
    <n v="0.73499999999999999"/>
    <s v="PE"/>
    <x v="1"/>
    <x v="3"/>
  </r>
  <r>
    <s v="C107735"/>
    <n v="415"/>
    <s v="servidor"/>
    <n v="12.63"/>
    <n v="795"/>
    <n v="1"/>
    <d v="2024-12-07T15:42:11"/>
    <d v="2024-11-19T09:37:36"/>
    <n v="0.46"/>
    <n v="0.26400000000000001"/>
    <s v="PI"/>
    <x v="0"/>
    <x v="1"/>
  </r>
  <r>
    <s v="C107736"/>
    <n v="543.54999999999995"/>
    <s v="pensionista"/>
    <n v="4.62"/>
    <n v="607"/>
    <n v="2"/>
    <d v="2023-03-30T12:39:20"/>
    <d v="2024-11-29T01:27:41"/>
    <n v="0.54700000000000004"/>
    <n v="0.313"/>
    <s v="MG"/>
    <x v="0"/>
    <x v="1"/>
  </r>
  <r>
    <s v="C107737"/>
    <n v="706.49"/>
    <s v="autônomo"/>
    <n v="29.34"/>
    <n v="664"/>
    <n v="3"/>
    <d v="2023-12-14T11:17:22"/>
    <d v="2024-11-20T13:12:32"/>
    <n v="0.47199999999999998"/>
    <n v="0.23899999999999999"/>
    <s v="PI"/>
    <x v="1"/>
    <x v="1"/>
  </r>
  <r>
    <s v="C107738"/>
    <n v="206.43"/>
    <s v="assalariado"/>
    <n v="8.26"/>
    <n v="347"/>
    <n v="3"/>
    <d v="2024-04-07T13:20:59"/>
    <d v="2026-04-07T12:32:30"/>
    <n v="0.17699999999999999"/>
    <n v="0.39500000000000002"/>
    <s v="PR"/>
    <x v="0"/>
    <x v="1"/>
  </r>
  <r>
    <s v="C107739"/>
    <n v="431.56"/>
    <s v="assalariado"/>
    <n v="5.2"/>
    <n v="405"/>
    <n v="1"/>
    <d v="2025-09-28T16:56:42"/>
    <d v="2025-10-04T19:26:34"/>
    <n v="0.36799999999999999"/>
    <n v="0.42099999999999999"/>
    <s v="DF"/>
    <x v="0"/>
    <x v="0"/>
  </r>
  <r>
    <s v="C107740"/>
    <n v="81.64"/>
    <s v="pensionista"/>
    <n v="8.66"/>
    <n v="505"/>
    <n v="1"/>
    <d v="2024-07-17T05:22:25"/>
    <d v="2024-01-20T14:11:36"/>
    <n v="5.0999999999999997E-2"/>
    <n v="0.34799999999999998"/>
    <s v="PB"/>
    <x v="0"/>
    <x v="1"/>
  </r>
  <r>
    <s v="C107741"/>
    <n v="1444.84"/>
    <s v="assalariado"/>
    <n v="21.09"/>
    <n v="733"/>
    <n v="3"/>
    <d v="2025-07-08T05:07:30"/>
    <d v="2023-08-03T15:19:52"/>
    <n v="0.41699999999999998"/>
    <n v="0.68400000000000005"/>
    <s v="AM"/>
    <x v="1"/>
    <x v="3"/>
  </r>
  <r>
    <s v="C107742"/>
    <n v="716.42"/>
    <s v="assalariado"/>
    <n v="33.369999999999997"/>
    <n v="658"/>
    <n v="1"/>
    <d v="2025-10-25T07:20:10"/>
    <d v="2025-03-26T02:15:14"/>
    <n v="0.26200000000000001"/>
    <n v="0.56499999999999995"/>
    <s v="RN"/>
    <x v="1"/>
    <x v="0"/>
  </r>
  <r>
    <s v="C107743"/>
    <n v="1057.46"/>
    <s v="autônomo"/>
    <n v="4.54"/>
    <n v="660"/>
    <n v="2"/>
    <d v="2023-01-08T23:17:27"/>
    <d v="2025-03-28T09:08:05"/>
    <n v="0.128"/>
    <n v="0.65200000000000002"/>
    <s v="SE"/>
    <x v="0"/>
    <x v="3"/>
  </r>
  <r>
    <s v="C107744"/>
    <n v="232.15"/>
    <s v="servidor"/>
    <n v="46.2"/>
    <n v="809"/>
    <n v="5"/>
    <d v="2025-01-06T15:37:30"/>
    <d v="2024-08-15T04:16:17"/>
    <n v="0.193"/>
    <n v="0.19500000000000001"/>
    <s v="CE"/>
    <x v="2"/>
    <x v="2"/>
  </r>
  <r>
    <s v="C107745"/>
    <n v="1747.43"/>
    <s v="assalariado"/>
    <n v="5.45"/>
    <n v="868"/>
    <n v="1"/>
    <d v="2024-02-13T21:45:30"/>
    <d v="2023-11-06T01:51:49"/>
    <n v="0.435"/>
    <n v="0.122"/>
    <s v="PI"/>
    <x v="0"/>
    <x v="2"/>
  </r>
  <r>
    <s v="C107746"/>
    <n v="2637.25"/>
    <s v="assalariado"/>
    <n v="3.81"/>
    <n v="585"/>
    <n v="2"/>
    <d v="2023-11-26T13:18:04"/>
    <d v="2025-07-21T04:37:33"/>
    <n v="0.30299999999999999"/>
    <n v="0.626"/>
    <s v="ES"/>
    <x v="0"/>
    <x v="3"/>
  </r>
  <r>
    <s v="C107747"/>
    <n v="5128.1499999999996"/>
    <s v="pensionista"/>
    <n v="37.19"/>
    <n v="566"/>
    <n v="2"/>
    <d v="2024-08-18T04:51:02"/>
    <d v="2024-10-13T21:03:39"/>
    <n v="0.39900000000000002"/>
    <n v="0.46500000000000002"/>
    <s v="SE"/>
    <x v="1"/>
    <x v="0"/>
  </r>
  <r>
    <s v="C107748"/>
    <n v="1716.21"/>
    <s v="pensionista"/>
    <n v="23.39"/>
    <n v="706"/>
    <n v="1"/>
    <d v="2023-02-10T20:10:15"/>
    <d v="2024-03-17T16:00:26"/>
    <n v="0.54700000000000004"/>
    <n v="0.185"/>
    <s v="DF"/>
    <x v="1"/>
    <x v="2"/>
  </r>
  <r>
    <s v="C107749"/>
    <n v="80.81"/>
    <s v="autônomo"/>
    <n v="24.75"/>
    <n v="593"/>
    <n v="4"/>
    <d v="2024-08-03T05:41:42"/>
    <d v="2023-02-15T10:32:10"/>
    <n v="0.44400000000000001"/>
    <n v="3.5000000000000003E-2"/>
    <s v="PE"/>
    <x v="1"/>
    <x v="2"/>
  </r>
  <r>
    <s v="C107750"/>
    <n v="414.35"/>
    <s v="assalariado"/>
    <n v="15.09"/>
    <n v="520"/>
    <n v="1"/>
    <d v="2024-11-22T18:49:47"/>
    <d v="2024-06-26T22:45:21"/>
    <n v="0.41"/>
    <n v="0.60499999999999998"/>
    <s v="CE"/>
    <x v="0"/>
    <x v="3"/>
  </r>
  <r>
    <s v="C107751"/>
    <n v="2757.23"/>
    <s v="assalariado"/>
    <n v="27"/>
    <n v="630"/>
    <n v="4"/>
    <d v="2024-10-18T11:31:33"/>
    <d v="2023-06-18T09:30:12"/>
    <n v="0.23"/>
    <n v="0.29299999999999998"/>
    <s v="PR"/>
    <x v="1"/>
    <x v="1"/>
  </r>
  <r>
    <s v="C107752"/>
    <n v="411.26"/>
    <s v="autônomo"/>
    <n v="15.14"/>
    <n v="319"/>
    <n v="1"/>
    <d v="2024-11-20T15:20:02"/>
    <d v="2024-07-02T08:52:49"/>
    <n v="0.33500000000000002"/>
    <n v="0.27700000000000002"/>
    <s v="ES"/>
    <x v="0"/>
    <x v="1"/>
  </r>
  <r>
    <s v="C107753"/>
    <n v="1737.33"/>
    <s v="assalariado"/>
    <n v="14.41"/>
    <n v="463"/>
    <n v="1"/>
    <d v="2025-08-17T19:54:42"/>
    <d v="2025-09-27T19:54:32"/>
    <n v="0.40400000000000003"/>
    <n v="0.34799999999999998"/>
    <s v="MG"/>
    <x v="0"/>
    <x v="1"/>
  </r>
  <r>
    <s v="C107754"/>
    <n v="2514.09"/>
    <s v="autônomo"/>
    <n v="22.1"/>
    <n v="780"/>
    <n v="1"/>
    <d v="2023-01-16T14:03:22"/>
    <d v="2025-12-25T01:10:56"/>
    <n v="9.8000000000000004E-2"/>
    <n v="0.44900000000000001"/>
    <s v="PI"/>
    <x v="1"/>
    <x v="0"/>
  </r>
  <r>
    <s v="C107755"/>
    <n v="93.59"/>
    <s v="assalariado"/>
    <n v="22.08"/>
    <n v="720"/>
    <n v="3"/>
    <d v="2023-10-07T07:21:25"/>
    <d v="2023-11-15T21:54:33"/>
    <n v="0.16900000000000001"/>
    <n v="0.188"/>
    <s v="CE"/>
    <x v="1"/>
    <x v="2"/>
  </r>
  <r>
    <s v="C107756"/>
    <n v="1846.17"/>
    <s v="assalariado"/>
    <n v="1.26"/>
    <n v="653"/>
    <n v="1"/>
    <d v="2023-01-17T20:25:19"/>
    <d v="2023-10-20T04:33:00"/>
    <n v="0.10100000000000001"/>
    <n v="0.373"/>
    <s v="PI"/>
    <x v="0"/>
    <x v="1"/>
  </r>
  <r>
    <s v="C107757"/>
    <n v="536.6"/>
    <s v="assalariado"/>
    <n v="5.18"/>
    <n v="421"/>
    <n v="4"/>
    <d v="2023-04-05T14:21:48"/>
    <d v="2025-07-07T00:13:28"/>
    <n v="0.61199999999999999"/>
    <n v="0.34599999999999997"/>
    <s v="PE"/>
    <x v="0"/>
    <x v="1"/>
  </r>
  <r>
    <s v="C107758"/>
    <n v="3605.49"/>
    <s v="assalariado"/>
    <n v="4.4000000000000004"/>
    <n v="457"/>
    <n v="0"/>
    <d v="2024-04-12T16:41:39"/>
    <d v="2024-01-03T16:04:56"/>
    <n v="0.107"/>
    <n v="0.29599999999999999"/>
    <s v="PI"/>
    <x v="0"/>
    <x v="1"/>
  </r>
  <r>
    <s v="C107759"/>
    <n v="3167.97"/>
    <s v="assalariado"/>
    <n v="20.45"/>
    <n v="796"/>
    <n v="1"/>
    <d v="2023-09-10T06:40:09"/>
    <d v="2026-01-01T10:58:02"/>
    <n v="5.3999999999999999E-2"/>
    <n v="0.53"/>
    <s v="SP"/>
    <x v="1"/>
    <x v="0"/>
  </r>
  <r>
    <s v="C107760"/>
    <n v="135.16"/>
    <s v="autônomo"/>
    <n v="13.31"/>
    <n v="552"/>
    <n v="1"/>
    <d v="2025-08-18T13:38:01"/>
    <d v="2024-03-28T07:45:20"/>
    <n v="0.27700000000000002"/>
    <n v="0.49299999999999999"/>
    <s v="RJ"/>
    <x v="0"/>
    <x v="0"/>
  </r>
  <r>
    <s v="C107761"/>
    <n v="56.01"/>
    <s v="autônomo"/>
    <n v="36.31"/>
    <n v="518"/>
    <n v="2"/>
    <d v="2023-04-10T00:21:08"/>
    <d v="2025-01-04T04:11:03"/>
    <n v="0.11899999999999999"/>
    <n v="0.35"/>
    <s v="PR"/>
    <x v="1"/>
    <x v="1"/>
  </r>
  <r>
    <s v="C107762"/>
    <n v="1653.69"/>
    <s v="assalariado"/>
    <n v="3.53"/>
    <n v="891"/>
    <n v="2"/>
    <d v="2024-06-02T14:29:07"/>
    <d v="2025-04-19T06:25:08"/>
    <n v="0.217"/>
    <n v="0.193"/>
    <s v="RN"/>
    <x v="0"/>
    <x v="2"/>
  </r>
  <r>
    <s v="C107763"/>
    <n v="73.05"/>
    <s v="assalariado"/>
    <n v="17.05"/>
    <n v="597"/>
    <n v="1"/>
    <d v="2024-08-01T06:51:31"/>
    <d v="2023-08-02T03:24:47"/>
    <n v="0.24199999999999999"/>
    <n v="0.11600000000000001"/>
    <s v="PB"/>
    <x v="0"/>
    <x v="2"/>
  </r>
  <r>
    <s v="C107764"/>
    <n v="1302.8"/>
    <s v="pensionista"/>
    <n v="23.4"/>
    <n v="524"/>
    <n v="4"/>
    <d v="2025-02-25T03:17:03"/>
    <d v="2025-10-09T15:02:13"/>
    <n v="0.46"/>
    <n v="0.54"/>
    <s v="PE"/>
    <x v="1"/>
    <x v="0"/>
  </r>
  <r>
    <s v="C107765"/>
    <n v="175.83"/>
    <s v="autônomo"/>
    <n v="23.23"/>
    <n v="897"/>
    <n v="1"/>
    <d v="2023-02-16T05:31:31"/>
    <d v="2025-03-21T07:27:21"/>
    <n v="0.35599999999999998"/>
    <n v="0.439"/>
    <s v="PA"/>
    <x v="1"/>
    <x v="0"/>
  </r>
  <r>
    <s v="C107766"/>
    <n v="2231.9699999999998"/>
    <s v="assalariado"/>
    <n v="9.09"/>
    <n v="421"/>
    <n v="1"/>
    <d v="2023-12-27T10:54:52"/>
    <d v="2023-07-07T10:52:12"/>
    <n v="0.48"/>
    <n v="0.19600000000000001"/>
    <s v="DF"/>
    <x v="0"/>
    <x v="2"/>
  </r>
  <r>
    <s v="C107767"/>
    <n v="973.03"/>
    <s v="assalariado"/>
    <n v="29.08"/>
    <n v="579"/>
    <n v="2"/>
    <d v="2023-02-07T20:37:56"/>
    <d v="2025-10-25T23:04:01"/>
    <n v="0.52100000000000002"/>
    <n v="8.2000000000000003E-2"/>
    <s v="BA"/>
    <x v="1"/>
    <x v="2"/>
  </r>
  <r>
    <s v="C107768"/>
    <n v="5417.98"/>
    <s v="pensionista"/>
    <n v="9.58"/>
    <n v="795"/>
    <n v="4"/>
    <d v="2025-04-28T12:50:30"/>
    <d v="2023-06-28T05:58:51"/>
    <n v="0.23599999999999999"/>
    <n v="0.45900000000000002"/>
    <s v="PE"/>
    <x v="0"/>
    <x v="0"/>
  </r>
  <r>
    <s v="C107769"/>
    <n v="497.12"/>
    <s v="assalariado"/>
    <n v="0.09"/>
    <n v="417"/>
    <n v="3"/>
    <d v="2024-01-06T03:58:55"/>
    <d v="2025-12-07T13:41:02"/>
    <n v="7.0000000000000007E-2"/>
    <n v="0.24199999999999999"/>
    <s v="PE"/>
    <x v="0"/>
    <x v="1"/>
  </r>
  <r>
    <s v="C107770"/>
    <n v="135.80000000000001"/>
    <s v="pensionista"/>
    <n v="7.88"/>
    <n v="770"/>
    <n v="4"/>
    <d v="2023-07-18T16:31:14"/>
    <d v="2025-01-19T07:57:51"/>
    <n v="0.436"/>
    <n v="0.12"/>
    <s v="PR"/>
    <x v="0"/>
    <x v="2"/>
  </r>
  <r>
    <s v="C107771"/>
    <n v="404"/>
    <s v="assalariado"/>
    <n v="18.41"/>
    <n v="867"/>
    <n v="3"/>
    <d v="2024-12-30T23:43:31"/>
    <d v="2025-09-23T18:10:39"/>
    <n v="0.45200000000000001"/>
    <n v="4.1000000000000002E-2"/>
    <s v="ES"/>
    <x v="0"/>
    <x v="2"/>
  </r>
  <r>
    <s v="C107772"/>
    <n v="2140.88"/>
    <s v="assalariado"/>
    <n v="5.41"/>
    <n v="778"/>
    <n v="1"/>
    <d v="2024-05-18T15:42:50"/>
    <d v="2025-01-21T11:49:16"/>
    <n v="0.36799999999999999"/>
    <n v="0.39100000000000001"/>
    <s v="BA"/>
    <x v="0"/>
    <x v="1"/>
  </r>
  <r>
    <s v="C107773"/>
    <n v="1069.28"/>
    <s v="assalariado"/>
    <n v="9.6199999999999992"/>
    <n v="457"/>
    <n v="2"/>
    <d v="2023-10-07T14:27:54"/>
    <d v="2025-06-03T11:11:07"/>
    <n v="0.28000000000000003"/>
    <n v="0.09"/>
    <s v="RJ"/>
    <x v="0"/>
    <x v="2"/>
  </r>
  <r>
    <s v="C107774"/>
    <n v="2494.63"/>
    <s v="assalariado"/>
    <n v="12.9"/>
    <n v="343"/>
    <n v="1"/>
    <d v="2024-10-30T13:40:36"/>
    <d v="2025-10-11T22:16:02"/>
    <n v="0.48699999999999999"/>
    <n v="0.20699999999999999"/>
    <s v="DF"/>
    <x v="0"/>
    <x v="1"/>
  </r>
  <r>
    <s v="C107775"/>
    <n v="6822.41"/>
    <s v="autônomo"/>
    <n v="8.9"/>
    <n v="425"/>
    <n v="1"/>
    <d v="2025-03-11T23:40:03"/>
    <d v="2025-01-28T17:35:49"/>
    <n v="0.11799999999999999"/>
    <n v="0.38500000000000001"/>
    <s v="SE"/>
    <x v="0"/>
    <x v="1"/>
  </r>
  <r>
    <s v="C107776"/>
    <n v="446.39"/>
    <s v="assalariado"/>
    <n v="15.34"/>
    <n v="839"/>
    <n v="2"/>
    <d v="2024-01-12T13:54:09"/>
    <d v="2024-08-28T02:10:29"/>
    <n v="0.111"/>
    <n v="9.4E-2"/>
    <s v="BA"/>
    <x v="0"/>
    <x v="2"/>
  </r>
  <r>
    <s v="C107777"/>
    <n v="472.8"/>
    <s v="autônomo"/>
    <n v="5.13"/>
    <n v="555"/>
    <n v="1"/>
    <d v="2024-10-09T23:23:04"/>
    <d v="2025-08-08T22:56:18"/>
    <n v="1.7000000000000001E-2"/>
    <n v="0.316"/>
    <s v="PI"/>
    <x v="0"/>
    <x v="1"/>
  </r>
  <r>
    <s v="C107778"/>
    <n v="1178.54"/>
    <s v="assalariado"/>
    <n v="9.5299999999999994"/>
    <n v="726"/>
    <n v="2"/>
    <d v="2024-11-01T11:04:37"/>
    <d v="2024-06-18T04:57:27"/>
    <n v="0.54"/>
    <n v="0.307"/>
    <s v="SE"/>
    <x v="0"/>
    <x v="1"/>
  </r>
  <r>
    <s v="C107779"/>
    <n v="75.39"/>
    <s v="assalariado"/>
    <n v="0.26"/>
    <n v="755"/>
    <n v="1"/>
    <d v="2023-05-30T08:00:29"/>
    <d v="2023-03-29T00:20:15"/>
    <n v="0.248"/>
    <n v="0.53200000000000003"/>
    <s v="AL"/>
    <x v="0"/>
    <x v="0"/>
  </r>
  <r>
    <s v="C107780"/>
    <n v="1231.6400000000001"/>
    <s v="servidor"/>
    <n v="20.96"/>
    <n v="424"/>
    <n v="1"/>
    <d v="2023-01-23T21:13:04"/>
    <d v="2024-12-26T10:55:39"/>
    <n v="0.82399999999999995"/>
    <n v="0.71499999999999997"/>
    <s v="PI"/>
    <x v="1"/>
    <x v="3"/>
  </r>
  <r>
    <s v="C107781"/>
    <n v="1755.36"/>
    <s v="autônomo"/>
    <n v="14.44"/>
    <n v="311"/>
    <n v="3"/>
    <d v="2023-07-21T09:27:55"/>
    <d v="2025-11-04T07:41:48"/>
    <n v="0.43099999999999999"/>
    <n v="7.1999999999999995E-2"/>
    <s v="ES"/>
    <x v="0"/>
    <x v="2"/>
  </r>
  <r>
    <s v="C107782"/>
    <n v="5539.16"/>
    <s v="assalariado"/>
    <n v="12.49"/>
    <n v="453"/>
    <n v="0"/>
    <d v="2023-11-11T11:03:26"/>
    <d v="2024-03-26T19:06:22"/>
    <n v="0.443"/>
    <n v="0.27400000000000002"/>
    <s v="PA"/>
    <x v="0"/>
    <x v="1"/>
  </r>
  <r>
    <s v="C107783"/>
    <n v="2082.91"/>
    <s v="assalariado"/>
    <n v="12.68"/>
    <n v="748"/>
    <n v="1"/>
    <d v="2025-03-15T10:49:50"/>
    <d v="2025-06-02T09:42:17"/>
    <n v="0.253"/>
    <n v="0.26600000000000001"/>
    <s v="SP"/>
    <x v="0"/>
    <x v="1"/>
  </r>
  <r>
    <s v="C107784"/>
    <n v="51.43"/>
    <s v="assalariado"/>
    <n v="3.18"/>
    <n v="307"/>
    <n v="1"/>
    <d v="2023-06-27T09:45:54"/>
    <d v="2024-02-27T01:26:15"/>
    <n v="0.19700000000000001"/>
    <n v="0.50800000000000001"/>
    <s v="AM"/>
    <x v="0"/>
    <x v="0"/>
  </r>
  <r>
    <s v="C107785"/>
    <n v="873.92"/>
    <s v="assalariado"/>
    <n v="3"/>
    <n v="466"/>
    <n v="2"/>
    <d v="2024-01-14T17:29:06"/>
    <d v="2024-03-28T00:49:12"/>
    <n v="0.20100000000000001"/>
    <n v="0.253"/>
    <s v="MA"/>
    <x v="0"/>
    <x v="1"/>
  </r>
  <r>
    <s v="C107786"/>
    <n v="179.78"/>
    <s v="assalariado"/>
    <n v="17.239999999999998"/>
    <n v="507"/>
    <n v="0"/>
    <d v="2023-06-29T02:06:49"/>
    <d v="2025-05-02T20:59:12"/>
    <n v="0.307"/>
    <n v="0.45500000000000002"/>
    <s v="SE"/>
    <x v="0"/>
    <x v="0"/>
  </r>
  <r>
    <s v="C107787"/>
    <n v="1126.6099999999999"/>
    <s v="pensionista"/>
    <n v="12.91"/>
    <n v="615"/>
    <n v="1"/>
    <d v="2024-04-17T01:18:31"/>
    <d v="2024-11-08T19:23:35"/>
    <n v="0.23699999999999999"/>
    <n v="0.22800000000000001"/>
    <s v="SC"/>
    <x v="0"/>
    <x v="1"/>
  </r>
  <r>
    <s v="C107788"/>
    <n v="68.89"/>
    <s v="servidor"/>
    <n v="8.0500000000000007"/>
    <n v="593"/>
    <n v="1"/>
    <d v="2025-09-29T09:36:11"/>
    <d v="2023-07-01T20:56:06"/>
    <n v="0.34300000000000003"/>
    <n v="9.2999999999999999E-2"/>
    <s v="MG"/>
    <x v="0"/>
    <x v="2"/>
  </r>
  <r>
    <s v="C107789"/>
    <n v="959.56"/>
    <s v="assalariado"/>
    <n v="22.81"/>
    <n v="357"/>
    <n v="2"/>
    <d v="2024-01-07T19:39:05"/>
    <d v="2025-05-10T01:29:58"/>
    <n v="0.16700000000000001"/>
    <n v="0.185"/>
    <s v="ES"/>
    <x v="1"/>
    <x v="2"/>
  </r>
  <r>
    <s v="C107790"/>
    <n v="59.48"/>
    <s v="autônomo"/>
    <n v="18.63"/>
    <n v="490"/>
    <n v="1"/>
    <d v="2024-10-26T14:21:51"/>
    <d v="2024-10-08T03:58:29"/>
    <n v="0.68600000000000005"/>
    <n v="0.34899999999999998"/>
    <s v="PA"/>
    <x v="0"/>
    <x v="1"/>
  </r>
  <r>
    <s v="C107791"/>
    <n v="290.64"/>
    <s v="assalariado"/>
    <n v="53.44"/>
    <n v="772"/>
    <n v="3"/>
    <d v="2025-04-30T14:47:34"/>
    <d v="2024-02-17T05:11:31"/>
    <n v="0.21099999999999999"/>
    <n v="0.28000000000000003"/>
    <s v="BA"/>
    <x v="2"/>
    <x v="1"/>
  </r>
  <r>
    <s v="C107792"/>
    <n v="404.78"/>
    <s v="servidor"/>
    <n v="25.57"/>
    <n v="331"/>
    <n v="1"/>
    <d v="2024-09-19T13:35:38"/>
    <d v="2023-12-20T15:52:11"/>
    <n v="4.9000000000000002E-2"/>
    <n v="0.16500000000000001"/>
    <s v="RS"/>
    <x v="1"/>
    <x v="2"/>
  </r>
  <r>
    <s v="C107793"/>
    <n v="112.76"/>
    <s v="servidor"/>
    <n v="13.21"/>
    <n v="784"/>
    <n v="1"/>
    <d v="2023-03-03T07:58:27"/>
    <d v="2024-06-21T09:38:34"/>
    <n v="0.155"/>
    <n v="0.13900000000000001"/>
    <s v="SP"/>
    <x v="0"/>
    <x v="2"/>
  </r>
  <r>
    <s v="C107794"/>
    <n v="618.64"/>
    <s v="assalariado"/>
    <n v="8.84"/>
    <n v="565"/>
    <n v="1"/>
    <d v="2024-05-07T00:24:26"/>
    <d v="2025-11-01T18:14:34"/>
    <n v="0.36599999999999999"/>
    <n v="0.29099999999999998"/>
    <s v="PA"/>
    <x v="0"/>
    <x v="1"/>
  </r>
  <r>
    <s v="C107795"/>
    <n v="812.15"/>
    <s v="assalariado"/>
    <n v="15.59"/>
    <n v="861"/>
    <n v="1"/>
    <d v="2024-11-10T15:38:46"/>
    <d v="2023-10-08T08:44:01"/>
    <n v="0.161"/>
    <n v="0.28199999999999997"/>
    <s v="DF"/>
    <x v="0"/>
    <x v="1"/>
  </r>
  <r>
    <s v="C107796"/>
    <n v="1110.48"/>
    <s v="assalariado"/>
    <n v="2.8"/>
    <n v="848"/>
    <n v="1"/>
    <d v="2024-12-11T07:02:11"/>
    <d v="2023-01-26T16:12:42"/>
    <n v="0.34300000000000003"/>
    <n v="8.1000000000000003E-2"/>
    <s v="SC"/>
    <x v="0"/>
    <x v="2"/>
  </r>
  <r>
    <s v="C107797"/>
    <n v="1464.25"/>
    <s v="servidor"/>
    <n v="13.52"/>
    <n v="870"/>
    <n v="3"/>
    <d v="2023-08-11T18:34:22"/>
    <d v="2024-01-15T02:49:59"/>
    <n v="0.16900000000000001"/>
    <n v="0.434"/>
    <s v="RN"/>
    <x v="0"/>
    <x v="0"/>
  </r>
  <r>
    <s v="C107798"/>
    <n v="81.27"/>
    <s v="assalariado"/>
    <n v="34.130000000000003"/>
    <n v="747"/>
    <n v="2"/>
    <d v="2024-07-28T13:12:09"/>
    <d v="2023-07-29T07:19:47"/>
    <n v="0.34"/>
    <n v="0.5"/>
    <s v="RN"/>
    <x v="1"/>
    <x v="0"/>
  </r>
  <r>
    <s v="C107799"/>
    <n v="6237.5"/>
    <s v="autônomo"/>
    <n v="9.5399999999999991"/>
    <n v="556"/>
    <n v="3"/>
    <d v="2023-12-16T10:53:48"/>
    <d v="2024-04-25T17:14:16"/>
    <n v="0.26300000000000001"/>
    <n v="0.18099999999999999"/>
    <s v="DF"/>
    <x v="0"/>
    <x v="2"/>
  </r>
  <r>
    <s v="C107800"/>
    <n v="1419.42"/>
    <s v="autônomo"/>
    <n v="13.7"/>
    <n v="850"/>
    <n v="1"/>
    <d v="2023-04-29T13:36:15"/>
    <d v="2025-04-01T09:45:02"/>
    <n v="0.124"/>
    <n v="0.38700000000000001"/>
    <s v="BA"/>
    <x v="0"/>
    <x v="1"/>
  </r>
  <r>
    <s v="C107801"/>
    <n v="422.98"/>
    <s v="servidor"/>
    <n v="2.14"/>
    <n v="742"/>
    <n v="3"/>
    <d v="2025-09-04T22:46:15"/>
    <d v="2023-10-26T13:06:23"/>
    <n v="0.13300000000000001"/>
    <n v="0.23899999999999999"/>
    <s v="SE"/>
    <x v="0"/>
    <x v="1"/>
  </r>
  <r>
    <s v="C107802"/>
    <n v="1352.22"/>
    <s v="assalariado"/>
    <n v="18.850000000000001"/>
    <n v="647"/>
    <n v="1"/>
    <d v="2025-03-10T14:23:53"/>
    <d v="2025-02-25T17:38:55"/>
    <n v="5.3999999999999999E-2"/>
    <n v="0.47399999999999998"/>
    <s v="DF"/>
    <x v="0"/>
    <x v="0"/>
  </r>
  <r>
    <s v="C107803"/>
    <n v="322.19"/>
    <s v="pensionista"/>
    <n v="2.73"/>
    <n v="803"/>
    <n v="1"/>
    <d v="2024-07-01T20:33:46"/>
    <d v="2025-04-21T02:18:17"/>
    <n v="0.11799999999999999"/>
    <n v="8.1000000000000003E-2"/>
    <s v="SE"/>
    <x v="0"/>
    <x v="2"/>
  </r>
  <r>
    <s v="C107804"/>
    <n v="648.83000000000004"/>
    <s v="autônomo"/>
    <n v="6.67"/>
    <n v="344"/>
    <n v="3"/>
    <d v="2023-02-26T01:27:50"/>
    <d v="2023-06-27T20:53:26"/>
    <n v="0.221"/>
    <n v="0.33600000000000002"/>
    <s v="PA"/>
    <x v="0"/>
    <x v="1"/>
  </r>
  <r>
    <s v="C107805"/>
    <n v="2058.9499999999998"/>
    <s v="assalariado"/>
    <n v="1.72"/>
    <n v="428"/>
    <n v="4"/>
    <d v="2025-08-21T17:21:16"/>
    <d v="2023-10-07T08:22:11"/>
    <n v="0.44500000000000001"/>
    <n v="0.34"/>
    <s v="BA"/>
    <x v="0"/>
    <x v="1"/>
  </r>
  <r>
    <s v="C107806"/>
    <n v="518.30999999999995"/>
    <s v="pensionista"/>
    <n v="6.13"/>
    <n v="422"/>
    <n v="2"/>
    <d v="2025-01-09T16:05:27"/>
    <d v="2025-01-03T02:16:47"/>
    <n v="0.14499999999999999"/>
    <n v="0.21299999999999999"/>
    <s v="RS"/>
    <x v="0"/>
    <x v="1"/>
  </r>
  <r>
    <s v="C107807"/>
    <n v="1272.67"/>
    <s v="autônomo"/>
    <n v="11.08"/>
    <n v="841"/>
    <n v="2"/>
    <d v="2024-01-08T02:11:33"/>
    <d v="2025-10-04T09:40:39"/>
    <n v="0.27100000000000002"/>
    <n v="0.25800000000000001"/>
    <s v="MA"/>
    <x v="0"/>
    <x v="1"/>
  </r>
  <r>
    <s v="C107808"/>
    <n v="3188.98"/>
    <s v="pensionista"/>
    <n v="19.47"/>
    <n v="771"/>
    <n v="2"/>
    <d v="2024-05-03T00:06:54"/>
    <d v="2026-02-06T14:49:11"/>
    <n v="0.26400000000000001"/>
    <n v="0.17899999999999999"/>
    <s v="SC"/>
    <x v="0"/>
    <x v="2"/>
  </r>
  <r>
    <s v="C107809"/>
    <n v="334.1"/>
    <s v="servidor"/>
    <n v="13.16"/>
    <n v="390"/>
    <n v="2"/>
    <d v="2025-05-25T12:01:41"/>
    <d v="2023-02-12T19:45:19"/>
    <n v="0.69499999999999995"/>
    <n v="0.33800000000000002"/>
    <s v="PE"/>
    <x v="0"/>
    <x v="1"/>
  </r>
  <r>
    <s v="C107810"/>
    <n v="848.16"/>
    <s v="assalariado"/>
    <n v="25.83"/>
    <n v="481"/>
    <n v="2"/>
    <d v="2023-05-29T07:36:43"/>
    <d v="2025-06-17T11:02:15"/>
    <n v="0.108"/>
    <n v="0.16300000000000001"/>
    <s v="RN"/>
    <x v="1"/>
    <x v="2"/>
  </r>
  <r>
    <s v="C107811"/>
    <n v="441.61"/>
    <s v="assalariado"/>
    <n v="17.57"/>
    <n v="565"/>
    <n v="1"/>
    <d v="2023-01-07T09:34:50"/>
    <d v="2023-01-25T21:17:01"/>
    <n v="0.192"/>
    <n v="0.222"/>
    <s v="PA"/>
    <x v="0"/>
    <x v="1"/>
  </r>
  <r>
    <s v="C107812"/>
    <n v="3109.52"/>
    <s v="autônomo"/>
    <n v="11.91"/>
    <n v="304"/>
    <n v="1"/>
    <d v="2023-01-19T14:50:30"/>
    <d v="2024-06-10T23:15:33"/>
    <n v="0.44400000000000001"/>
    <n v="0.11700000000000001"/>
    <s v="DF"/>
    <x v="0"/>
    <x v="2"/>
  </r>
  <r>
    <s v="C107813"/>
    <n v="1636.64"/>
    <s v="assalariado"/>
    <n v="7.32"/>
    <n v="671"/>
    <n v="3"/>
    <d v="2025-02-11T07:15:43"/>
    <d v="2023-11-24T13:03:15"/>
    <n v="0.13200000000000001"/>
    <n v="0.73799999999999999"/>
    <s v="PE"/>
    <x v="0"/>
    <x v="3"/>
  </r>
  <r>
    <s v="C107814"/>
    <n v="595.09"/>
    <s v="assalariado"/>
    <n v="3.55"/>
    <n v="880"/>
    <n v="3"/>
    <d v="2025-06-13T23:30:05"/>
    <d v="2023-11-18T19:05:05"/>
    <n v="0.29599999999999999"/>
    <n v="0.39400000000000002"/>
    <s v="PI"/>
    <x v="0"/>
    <x v="1"/>
  </r>
  <r>
    <s v="C107815"/>
    <n v="80.099999999999994"/>
    <s v="servidor"/>
    <n v="4.67"/>
    <n v="583"/>
    <n v="3"/>
    <d v="2024-01-22T22:04:59"/>
    <d v="2025-08-03T00:18:25"/>
    <n v="0.114"/>
    <n v="8.6999999999999994E-2"/>
    <s v="SP"/>
    <x v="0"/>
    <x v="2"/>
  </r>
  <r>
    <s v="C107816"/>
    <n v="3075.79"/>
    <s v="assalariado"/>
    <n v="3.63"/>
    <n v="327"/>
    <n v="1"/>
    <d v="2024-12-03T07:21:36"/>
    <d v="2025-10-06T12:38:07"/>
    <n v="0.32200000000000001"/>
    <n v="0.19900000000000001"/>
    <s v="RJ"/>
    <x v="0"/>
    <x v="2"/>
  </r>
  <r>
    <s v="C107817"/>
    <n v="220.83"/>
    <s v="assalariado"/>
    <n v="11.94"/>
    <n v="776"/>
    <n v="1"/>
    <d v="2025-03-01T12:00:33"/>
    <d v="2023-11-06T14:49:20"/>
    <n v="0.17"/>
    <n v="0.29399999999999998"/>
    <s v="SE"/>
    <x v="0"/>
    <x v="1"/>
  </r>
  <r>
    <s v="C107818"/>
    <n v="3466.76"/>
    <s v="assalariado"/>
    <n v="27.03"/>
    <n v="665"/>
    <n v="1"/>
    <d v="2024-05-27T10:44:50"/>
    <d v="2025-08-07T02:56:25"/>
    <n v="0.318"/>
    <n v="0.57999999999999996"/>
    <s v="SP"/>
    <x v="1"/>
    <x v="0"/>
  </r>
  <r>
    <s v="C107819"/>
    <n v="3347.36"/>
    <s v="pensionista"/>
    <n v="21.6"/>
    <n v="411"/>
    <n v="1"/>
    <d v="2023-09-02T10:23:03"/>
    <d v="2025-10-26T07:44:06"/>
    <n v="0.17599999999999999"/>
    <n v="0.22800000000000001"/>
    <s v="PR"/>
    <x v="1"/>
    <x v="1"/>
  </r>
  <r>
    <s v="C107820"/>
    <n v="869.52"/>
    <s v="pensionista"/>
    <n v="6.86"/>
    <n v="477"/>
    <n v="1"/>
    <d v="2023-03-28T10:33:57"/>
    <d v="2024-09-15T13:06:26"/>
    <n v="0.442"/>
    <n v="0.156"/>
    <s v="DF"/>
    <x v="0"/>
    <x v="2"/>
  </r>
  <r>
    <s v="C107821"/>
    <n v="5229.79"/>
    <s v="assalariado"/>
    <n v="16.420000000000002"/>
    <n v="473"/>
    <n v="2"/>
    <d v="2024-09-06T06:57:58"/>
    <d v="2024-08-22T11:52:55"/>
    <n v="8.0000000000000002E-3"/>
    <n v="0.23799999999999999"/>
    <s v="PA"/>
    <x v="0"/>
    <x v="1"/>
  </r>
  <r>
    <s v="C107822"/>
    <n v="291.39999999999998"/>
    <s v="assalariado"/>
    <n v="12.22"/>
    <n v="581"/>
    <n v="1"/>
    <d v="2025-07-30T00:35:52"/>
    <d v="2024-06-29T22:39:06"/>
    <n v="0.14099999999999999"/>
    <n v="0.246"/>
    <s v="DF"/>
    <x v="0"/>
    <x v="1"/>
  </r>
  <r>
    <s v="C107823"/>
    <n v="429.37"/>
    <s v="autônomo"/>
    <n v="10.94"/>
    <n v="889"/>
    <n v="1"/>
    <d v="2023-01-05T20:27:19"/>
    <d v="2025-11-08T20:32:00"/>
    <n v="0.436"/>
    <n v="0.39"/>
    <s v="DF"/>
    <x v="0"/>
    <x v="1"/>
  </r>
  <r>
    <s v="C107824"/>
    <n v="1599.61"/>
    <s v="autônomo"/>
    <n v="9.3699999999999992"/>
    <n v="716"/>
    <n v="3"/>
    <d v="2024-02-18T18:46:59"/>
    <d v="2024-04-26T21:02:27"/>
    <n v="0.17799999999999999"/>
    <n v="9.8000000000000004E-2"/>
    <s v="BA"/>
    <x v="0"/>
    <x v="2"/>
  </r>
  <r>
    <s v="C107825"/>
    <n v="3150.11"/>
    <s v="assalariado"/>
    <n v="26.21"/>
    <n v="467"/>
    <n v="2"/>
    <d v="2024-05-22T03:34:06"/>
    <d v="2024-10-05T01:35:23"/>
    <n v="0.59099999999999997"/>
    <n v="0.21"/>
    <s v="RN"/>
    <x v="1"/>
    <x v="1"/>
  </r>
  <r>
    <s v="C107826"/>
    <n v="977.63"/>
    <s v="assalariado"/>
    <n v="25.73"/>
    <n v="339"/>
    <n v="1"/>
    <d v="2025-09-15T11:32:28"/>
    <d v="2023-07-16T13:17:57"/>
    <n v="0.123"/>
    <n v="0.29599999999999999"/>
    <s v="RN"/>
    <x v="1"/>
    <x v="1"/>
  </r>
  <r>
    <s v="C107827"/>
    <n v="1726.02"/>
    <s v="assalariado"/>
    <n v="20.46"/>
    <n v="323"/>
    <n v="3"/>
    <d v="2023-12-12T07:16:28"/>
    <d v="2025-11-12T00:21:14"/>
    <n v="0.108"/>
    <n v="0.312"/>
    <s v="PB"/>
    <x v="1"/>
    <x v="1"/>
  </r>
  <r>
    <s v="C107828"/>
    <n v="69.17"/>
    <s v="autônomo"/>
    <n v="0.14000000000000001"/>
    <n v="698"/>
    <n v="3"/>
    <d v="2024-01-15T10:49:42"/>
    <d v="2025-05-10T02:58:01"/>
    <n v="6.4000000000000001E-2"/>
    <n v="0.45300000000000001"/>
    <s v="RS"/>
    <x v="0"/>
    <x v="0"/>
  </r>
  <r>
    <s v="C107829"/>
    <n v="1011.36"/>
    <s v="pensionista"/>
    <n v="27.92"/>
    <n v="410"/>
    <n v="1"/>
    <d v="2023-03-31T02:07:40"/>
    <d v="2025-10-31T19:32:01"/>
    <n v="0.46700000000000003"/>
    <n v="0.58199999999999996"/>
    <s v="MA"/>
    <x v="1"/>
    <x v="0"/>
  </r>
  <r>
    <s v="C107830"/>
    <n v="155.80000000000001"/>
    <s v="assalariado"/>
    <n v="10.61"/>
    <n v="368"/>
    <n v="1"/>
    <d v="2023-10-03T08:36:14"/>
    <d v="2025-08-29T23:14:16"/>
    <n v="0.47799999999999998"/>
    <n v="0.53700000000000003"/>
    <s v="PE"/>
    <x v="0"/>
    <x v="0"/>
  </r>
  <r>
    <s v="C107831"/>
    <n v="123.94"/>
    <s v="assalariado"/>
    <n v="5.0199999999999996"/>
    <n v="372"/>
    <n v="3"/>
    <d v="2025-03-04T08:37:50"/>
    <d v="2024-05-18T23:29:09"/>
    <n v="0.30199999999999999"/>
    <n v="0.56999999999999995"/>
    <s v="ES"/>
    <x v="0"/>
    <x v="0"/>
  </r>
  <r>
    <s v="C107832"/>
    <n v="1234.58"/>
    <s v="servidor"/>
    <n v="8.98"/>
    <n v="443"/>
    <n v="1"/>
    <d v="2024-09-04T23:06:23"/>
    <d v="2025-03-07T02:36:43"/>
    <n v="0.51600000000000001"/>
    <n v="0.17499999999999999"/>
    <s v="RS"/>
    <x v="0"/>
    <x v="2"/>
  </r>
  <r>
    <s v="C107833"/>
    <n v="874.34"/>
    <s v="pensionista"/>
    <n v="24.2"/>
    <n v="725"/>
    <n v="2"/>
    <d v="2023-11-08T21:15:12"/>
    <d v="2023-04-20T21:22:27"/>
    <n v="0.17199999999999999"/>
    <n v="0.32100000000000001"/>
    <s v="CE"/>
    <x v="1"/>
    <x v="1"/>
  </r>
  <r>
    <s v="C107834"/>
    <n v="1305.43"/>
    <s v="pensionista"/>
    <n v="19.09"/>
    <n v="635"/>
    <n v="1"/>
    <d v="2025-01-19T20:36:43"/>
    <d v="2024-11-25T16:03:09"/>
    <n v="0.32100000000000001"/>
    <n v="0.376"/>
    <s v="SP"/>
    <x v="0"/>
    <x v="1"/>
  </r>
  <r>
    <s v="C107835"/>
    <n v="481.51"/>
    <s v="assalariado"/>
    <n v="7.3"/>
    <n v="568"/>
    <n v="4"/>
    <d v="2025-08-03T04:05:35"/>
    <d v="2024-05-15T22:45:02"/>
    <n v="0.20699999999999999"/>
    <n v="0.217"/>
    <s v="PI"/>
    <x v="0"/>
    <x v="1"/>
  </r>
  <r>
    <s v="C107836"/>
    <n v="1119.83"/>
    <s v="assalariado"/>
    <n v="38.369999999999997"/>
    <n v="501"/>
    <n v="4"/>
    <d v="2023-06-17T22:58:59"/>
    <d v="2025-01-27T23:51:32"/>
    <n v="0.216"/>
    <n v="0.48399999999999999"/>
    <s v="GO"/>
    <x v="1"/>
    <x v="0"/>
  </r>
  <r>
    <s v="C107837"/>
    <n v="2140.2199999999998"/>
    <s v="assalariado"/>
    <n v="5.01"/>
    <n v="703"/>
    <n v="1"/>
    <d v="2023-08-24T10:42:32"/>
    <d v="2025-01-21T22:37:25"/>
    <n v="0.32"/>
    <n v="0.41899999999999998"/>
    <s v="CE"/>
    <x v="0"/>
    <x v="0"/>
  </r>
  <r>
    <s v="C107838"/>
    <n v="1024.24"/>
    <s v="assalariado"/>
    <n v="10.220000000000001"/>
    <n v="522"/>
    <n v="1"/>
    <d v="2023-08-05T08:54:49"/>
    <d v="2023-12-15T21:15:16"/>
    <n v="0.26200000000000001"/>
    <n v="0.42099999999999999"/>
    <s v="AM"/>
    <x v="0"/>
    <x v="0"/>
  </r>
  <r>
    <s v="C107839"/>
    <n v="3549.41"/>
    <s v="assalariado"/>
    <n v="11.42"/>
    <n v="819"/>
    <n v="2"/>
    <d v="2024-08-15T11:10:13"/>
    <d v="2025-10-01T06:10:54"/>
    <n v="0.127"/>
    <n v="0.35"/>
    <s v="RS"/>
    <x v="0"/>
    <x v="1"/>
  </r>
  <r>
    <s v="C107840"/>
    <n v="4723.03"/>
    <s v="assalariado"/>
    <n v="30.21"/>
    <n v="870"/>
    <n v="2"/>
    <d v="2023-10-06T03:51:43"/>
    <d v="2024-06-24T13:48:54"/>
    <n v="0.24399999999999999"/>
    <n v="0.312"/>
    <s v="MG"/>
    <x v="1"/>
    <x v="1"/>
  </r>
  <r>
    <s v="C107841"/>
    <n v="1614.09"/>
    <s v="autônomo"/>
    <n v="11.31"/>
    <n v="698"/>
    <n v="2"/>
    <d v="2025-03-23T06:39:39"/>
    <d v="2023-11-10T00:56:32"/>
    <n v="0.24"/>
    <n v="0.32700000000000001"/>
    <s v="PE"/>
    <x v="0"/>
    <x v="1"/>
  </r>
  <r>
    <s v="C107842"/>
    <n v="667.69"/>
    <s v="assalariado"/>
    <n v="11.08"/>
    <n v="754"/>
    <n v="3"/>
    <d v="2024-06-04T06:01:54"/>
    <d v="2024-03-06T11:00:29"/>
    <n v="0.33900000000000002"/>
    <n v="4.2000000000000003E-2"/>
    <s v="BA"/>
    <x v="0"/>
    <x v="2"/>
  </r>
  <r>
    <s v="C107843"/>
    <n v="480.53"/>
    <s v="assalariado"/>
    <n v="38.409999999999997"/>
    <n v="494"/>
    <n v="5"/>
    <d v="2024-03-26T18:30:08"/>
    <d v="2025-02-22T12:21:40"/>
    <n v="5.7000000000000002E-2"/>
    <n v="8.8999999999999996E-2"/>
    <s v="RN"/>
    <x v="1"/>
    <x v="2"/>
  </r>
  <r>
    <s v="C107844"/>
    <n v="2121.4"/>
    <s v="pensionista"/>
    <n v="17.989999999999998"/>
    <n v="669"/>
    <n v="2"/>
    <d v="2024-02-27T14:22:45"/>
    <d v="2024-05-22T08:35:59"/>
    <n v="0.51100000000000001"/>
    <n v="0.26400000000000001"/>
    <s v="ES"/>
    <x v="0"/>
    <x v="1"/>
  </r>
  <r>
    <s v="C107845"/>
    <n v="180.22"/>
    <s v="assalariado"/>
    <n v="23.59"/>
    <n v="440"/>
    <n v="2"/>
    <d v="2023-02-13T11:04:31"/>
    <d v="2023-12-28T03:15:42"/>
    <n v="0.216"/>
    <n v="0.11"/>
    <s v="PA"/>
    <x v="1"/>
    <x v="2"/>
  </r>
  <r>
    <s v="C107846"/>
    <n v="2744.24"/>
    <s v="servidor"/>
    <n v="7.7"/>
    <n v="853"/>
    <n v="2"/>
    <d v="2024-05-06T08:56:13"/>
    <d v="2025-11-05T21:14:11"/>
    <n v="0.29199999999999998"/>
    <n v="0.14499999999999999"/>
    <s v="DF"/>
    <x v="0"/>
    <x v="2"/>
  </r>
  <r>
    <s v="C107847"/>
    <n v="378.38"/>
    <s v="assalariado"/>
    <n v="5.57"/>
    <n v="664"/>
    <n v="2"/>
    <d v="2023-11-14T22:51:14"/>
    <d v="2025-06-08T03:09:51"/>
    <n v="0.14899999999999999"/>
    <n v="0.378"/>
    <s v="CE"/>
    <x v="0"/>
    <x v="1"/>
  </r>
  <r>
    <s v="C107848"/>
    <n v="3788.92"/>
    <s v="assalariado"/>
    <n v="7.05"/>
    <n v="400"/>
    <n v="5"/>
    <d v="2024-10-24T11:30:21"/>
    <d v="2026-01-15T08:34:42"/>
    <n v="0.61799999999999999"/>
    <n v="0.28499999999999998"/>
    <s v="DF"/>
    <x v="0"/>
    <x v="1"/>
  </r>
  <r>
    <s v="C107849"/>
    <n v="1375.25"/>
    <s v="pensionista"/>
    <n v="8.33"/>
    <n v="735"/>
    <n v="1"/>
    <d v="2023-09-20T11:54:20"/>
    <d v="2024-09-29T02:28:08"/>
    <n v="0.218"/>
    <n v="0.505"/>
    <s v="RJ"/>
    <x v="0"/>
    <x v="0"/>
  </r>
  <r>
    <s v="C107850"/>
    <n v="749.17"/>
    <s v="assalariado"/>
    <n v="10.87"/>
    <n v="819"/>
    <n v="3"/>
    <d v="2023-06-08T05:49:43"/>
    <d v="2024-08-13T22:01:51"/>
    <n v="8.1000000000000003E-2"/>
    <n v="0.41799999999999998"/>
    <s v="MG"/>
    <x v="0"/>
    <x v="0"/>
  </r>
  <r>
    <s v="C107851"/>
    <n v="983.87"/>
    <s v="assalariado"/>
    <n v="16.440000000000001"/>
    <n v="322"/>
    <n v="1"/>
    <d v="2023-06-20T22:21:48"/>
    <d v="2024-11-28T06:09:13"/>
    <n v="0.307"/>
    <n v="0.74299999999999999"/>
    <s v="RS"/>
    <x v="0"/>
    <x v="3"/>
  </r>
  <r>
    <s v="C107852"/>
    <n v="274.74"/>
    <s v="assalariado"/>
    <n v="7.23"/>
    <n v="842"/>
    <n v="1"/>
    <d v="2023-02-11T23:53:38"/>
    <d v="2025-09-16T04:26:27"/>
    <n v="0.374"/>
    <n v="0.51200000000000001"/>
    <s v="MA"/>
    <x v="0"/>
    <x v="0"/>
  </r>
  <r>
    <s v="C107853"/>
    <n v="1506.77"/>
    <s v="assalariado"/>
    <n v="34.450000000000003"/>
    <n v="469"/>
    <n v="2"/>
    <d v="2023-07-06T15:18:21"/>
    <d v="2024-04-05T03:22:12"/>
    <n v="0.625"/>
    <n v="0.158"/>
    <s v="MG"/>
    <x v="1"/>
    <x v="2"/>
  </r>
  <r>
    <s v="C107854"/>
    <n v="1138.1600000000001"/>
    <s v="pensionista"/>
    <n v="27.46"/>
    <n v="898"/>
    <n v="1"/>
    <d v="2023-04-17T12:14:01"/>
    <d v="2024-11-08T10:05:55"/>
    <n v="0.185"/>
    <n v="0.68100000000000005"/>
    <s v="PA"/>
    <x v="1"/>
    <x v="3"/>
  </r>
  <r>
    <s v="C107855"/>
    <n v="2362.19"/>
    <s v="autônomo"/>
    <n v="21.62"/>
    <n v="852"/>
    <n v="4"/>
    <d v="2024-06-25T10:53:29"/>
    <d v="2025-05-15T20:28:43"/>
    <n v="0.22"/>
    <n v="0.80100000000000005"/>
    <s v="PA"/>
    <x v="1"/>
    <x v="4"/>
  </r>
  <r>
    <s v="C107856"/>
    <n v="427.92"/>
    <s v="autônomo"/>
    <n v="37.36"/>
    <n v="383"/>
    <n v="4"/>
    <d v="2023-04-23T21:41:41"/>
    <d v="2023-10-13T19:35:51"/>
    <n v="0.40100000000000002"/>
    <n v="0.19400000000000001"/>
    <s v="AL"/>
    <x v="1"/>
    <x v="2"/>
  </r>
  <r>
    <s v="C107857"/>
    <n v="1249.0899999999999"/>
    <s v="servidor"/>
    <n v="9.7899999999999991"/>
    <n v="434"/>
    <n v="1"/>
    <d v="2025-02-22T16:56:03"/>
    <d v="2024-05-16T22:19:13"/>
    <n v="0.22600000000000001"/>
    <n v="0.4"/>
    <s v="ES"/>
    <x v="0"/>
    <x v="1"/>
  </r>
  <r>
    <s v="C107858"/>
    <n v="1709.75"/>
    <s v="servidor"/>
    <n v="30.09"/>
    <n v="745"/>
    <n v="2"/>
    <d v="2025-04-11T15:48:22"/>
    <d v="2024-01-06T20:51:35"/>
    <n v="0.41799999999999998"/>
    <n v="0.34799999999999998"/>
    <s v="AM"/>
    <x v="1"/>
    <x v="1"/>
  </r>
  <r>
    <s v="C107859"/>
    <n v="60.32"/>
    <s v="assalariado"/>
    <n v="8.67"/>
    <n v="306"/>
    <n v="3"/>
    <d v="2025-04-12T09:14:22"/>
    <d v="2025-05-19T08:39:05"/>
    <n v="0.34200000000000003"/>
    <n v="0.151"/>
    <s v="AM"/>
    <x v="0"/>
    <x v="2"/>
  </r>
  <r>
    <s v="C107860"/>
    <n v="55.47"/>
    <s v="assalariado"/>
    <n v="4.6500000000000004"/>
    <n v="780"/>
    <n v="2"/>
    <d v="2023-10-21T04:47:48"/>
    <d v="2024-04-16T08:00:15"/>
    <n v="0.112"/>
    <n v="0.05"/>
    <s v="SE"/>
    <x v="0"/>
    <x v="2"/>
  </r>
  <r>
    <s v="C107861"/>
    <n v="2517.14"/>
    <s v="servidor"/>
    <n v="8.68"/>
    <n v="316"/>
    <n v="2"/>
    <d v="2024-11-12T09:07:09"/>
    <d v="2025-03-20T13:57:02"/>
    <n v="6.8000000000000005E-2"/>
    <n v="0.7"/>
    <s v="ES"/>
    <x v="0"/>
    <x v="3"/>
  </r>
  <r>
    <s v="C107862"/>
    <n v="4422.18"/>
    <s v="assalariado"/>
    <n v="30.71"/>
    <n v="356"/>
    <n v="1"/>
    <d v="2024-08-01T10:47:19"/>
    <d v="2024-01-16T01:29:06"/>
    <n v="0.20300000000000001"/>
    <n v="9.2999999999999999E-2"/>
    <s v="AM"/>
    <x v="1"/>
    <x v="2"/>
  </r>
  <r>
    <s v="C107863"/>
    <n v="1071.08"/>
    <s v="servidor"/>
    <n v="24.97"/>
    <n v="410"/>
    <n v="1"/>
    <d v="2023-10-27T06:19:07"/>
    <d v="2024-11-04T19:25:13"/>
    <n v="5.6000000000000001E-2"/>
    <n v="0.23"/>
    <s v="SE"/>
    <x v="1"/>
    <x v="1"/>
  </r>
  <r>
    <s v="C107864"/>
    <n v="413.88"/>
    <s v="autônomo"/>
    <n v="19.3"/>
    <n v="807"/>
    <n v="1"/>
    <d v="2025-03-13T22:35:11"/>
    <d v="2025-10-29T09:54:55"/>
    <n v="0.22600000000000001"/>
    <n v="0.53200000000000003"/>
    <s v="RJ"/>
    <x v="0"/>
    <x v="0"/>
  </r>
  <r>
    <s v="C107865"/>
    <n v="2731.61"/>
    <s v="assalariado"/>
    <n v="4.9000000000000004"/>
    <n v="571"/>
    <n v="1"/>
    <d v="2024-07-05T11:48:50"/>
    <d v="2023-06-07T11:23:33"/>
    <n v="0.39500000000000002"/>
    <n v="0.28000000000000003"/>
    <s v="RS"/>
    <x v="0"/>
    <x v="1"/>
  </r>
  <r>
    <s v="C107866"/>
    <n v="202"/>
    <s v="assalariado"/>
    <n v="7.64"/>
    <n v="876"/>
    <n v="1"/>
    <d v="2025-01-24T03:19:40"/>
    <d v="2024-10-03T13:30:45"/>
    <n v="0.42199999999999999"/>
    <n v="0.52600000000000002"/>
    <s v="SP"/>
    <x v="0"/>
    <x v="0"/>
  </r>
  <r>
    <s v="C107867"/>
    <n v="231.17"/>
    <s v="assalariado"/>
    <n v="13.66"/>
    <n v="578"/>
    <n v="3"/>
    <d v="2024-09-19T12:43:54"/>
    <d v="2025-02-01T03:30:12"/>
    <n v="0.193"/>
    <n v="0.61499999999999999"/>
    <s v="ES"/>
    <x v="0"/>
    <x v="3"/>
  </r>
  <r>
    <s v="C107868"/>
    <n v="620.78"/>
    <s v="assalariado"/>
    <n v="1.97"/>
    <n v="430"/>
    <n v="1"/>
    <d v="2024-10-27T01:12:38"/>
    <d v="2025-02-05T20:31:34"/>
    <n v="0.33"/>
    <n v="0.38"/>
    <s v="PR"/>
    <x v="0"/>
    <x v="1"/>
  </r>
  <r>
    <s v="C107869"/>
    <n v="66"/>
    <s v="assalariado"/>
    <n v="7.98"/>
    <n v="321"/>
    <n v="1"/>
    <d v="2023-03-30T14:19:34"/>
    <d v="2023-12-01T20:05:50"/>
    <n v="0.32900000000000001"/>
    <n v="0.252"/>
    <s v="RJ"/>
    <x v="0"/>
    <x v="1"/>
  </r>
  <r>
    <s v="C107870"/>
    <n v="560.15"/>
    <s v="assalariado"/>
    <n v="33.17"/>
    <n v="480"/>
    <n v="1"/>
    <d v="2025-09-04T13:09:11"/>
    <d v="2023-10-11T20:33:42"/>
    <n v="3.3000000000000002E-2"/>
    <n v="0.71"/>
    <s v="BA"/>
    <x v="1"/>
    <x v="3"/>
  </r>
  <r>
    <s v="C107871"/>
    <n v="57.78"/>
    <s v="assalariado"/>
    <n v="4.3"/>
    <n v="635"/>
    <n v="3"/>
    <d v="2024-11-14T22:23:22"/>
    <d v="2023-04-02T04:00:41"/>
    <n v="0.27800000000000002"/>
    <n v="0.70499999999999996"/>
    <s v="MA"/>
    <x v="0"/>
    <x v="3"/>
  </r>
  <r>
    <s v="C107872"/>
    <n v="190.22"/>
    <s v="servidor"/>
    <n v="47.95"/>
    <n v="529"/>
    <n v="1"/>
    <d v="2025-06-12T19:21:30"/>
    <d v="2025-04-28T01:51:02"/>
    <n v="0.246"/>
    <n v="0.33900000000000002"/>
    <s v="SP"/>
    <x v="2"/>
    <x v="1"/>
  </r>
  <r>
    <s v="C107873"/>
    <n v="923.73"/>
    <s v="servidor"/>
    <n v="7.88"/>
    <n v="600"/>
    <n v="1"/>
    <d v="2024-12-29T22:39:02"/>
    <d v="2025-01-22T12:52:20"/>
    <n v="0.22600000000000001"/>
    <n v="0.442"/>
    <s v="CE"/>
    <x v="0"/>
    <x v="0"/>
  </r>
  <r>
    <s v="C107874"/>
    <n v="605.16"/>
    <s v="assalariado"/>
    <n v="0.79"/>
    <n v="889"/>
    <n v="2"/>
    <d v="2024-02-13T04:25:48"/>
    <d v="2025-05-12T17:39:17"/>
    <n v="0.41499999999999998"/>
    <n v="0.65100000000000002"/>
    <s v="RJ"/>
    <x v="0"/>
    <x v="3"/>
  </r>
  <r>
    <s v="C107875"/>
    <n v="113.33"/>
    <s v="autônomo"/>
    <n v="13.42"/>
    <n v="807"/>
    <n v="3"/>
    <d v="2023-07-19T23:04:45"/>
    <d v="2025-11-13T20:40:07"/>
    <n v="5.3999999999999999E-2"/>
    <n v="0.65600000000000003"/>
    <s v="RJ"/>
    <x v="0"/>
    <x v="3"/>
  </r>
  <r>
    <s v="C107876"/>
    <n v="725.94"/>
    <s v="servidor"/>
    <n v="38.94"/>
    <n v="517"/>
    <n v="1"/>
    <d v="2023-03-24T03:26:49"/>
    <d v="2025-09-29T06:37:05"/>
    <n v="0.41899999999999998"/>
    <n v="0.30399999999999999"/>
    <s v="AM"/>
    <x v="1"/>
    <x v="1"/>
  </r>
  <r>
    <s v="C107877"/>
    <n v="58.88"/>
    <s v="servidor"/>
    <n v="3.28"/>
    <n v="641"/>
    <n v="5"/>
    <d v="2023-05-22T14:07:13"/>
    <d v="2024-11-21T15:41:04"/>
    <n v="0.47799999999999998"/>
    <n v="0.28999999999999998"/>
    <s v="MG"/>
    <x v="0"/>
    <x v="1"/>
  </r>
  <r>
    <s v="C107878"/>
    <n v="2366.16"/>
    <s v="assalariado"/>
    <n v="15.62"/>
    <n v="586"/>
    <n v="1"/>
    <d v="2023-05-05T00:10:19"/>
    <d v="2023-11-30T23:30:08"/>
    <n v="0.45100000000000001"/>
    <n v="0.21"/>
    <s v="RS"/>
    <x v="0"/>
    <x v="1"/>
  </r>
  <r>
    <s v="C107879"/>
    <n v="317.11"/>
    <s v="assalariado"/>
    <n v="21.18"/>
    <n v="552"/>
    <n v="1"/>
    <d v="2025-06-17T12:17:00"/>
    <d v="2024-11-27T13:07:30"/>
    <n v="0.505"/>
    <n v="0.49399999999999999"/>
    <s v="MG"/>
    <x v="1"/>
    <x v="0"/>
  </r>
  <r>
    <s v="C107880"/>
    <n v="551.66999999999996"/>
    <s v="assalariado"/>
    <n v="22.23"/>
    <n v="897"/>
    <n v="2"/>
    <d v="2024-01-09T18:06:29"/>
    <d v="2024-11-20T23:16:25"/>
    <n v="0.32400000000000001"/>
    <n v="0.122"/>
    <s v="PE"/>
    <x v="1"/>
    <x v="2"/>
  </r>
  <r>
    <s v="C107881"/>
    <n v="427"/>
    <s v="pensionista"/>
    <n v="1.64"/>
    <n v="436"/>
    <n v="0"/>
    <d v="2025-01-16T16:17:01"/>
    <d v="2024-10-06T08:31:19"/>
    <n v="0.30199999999999999"/>
    <n v="0.26400000000000001"/>
    <s v="ES"/>
    <x v="0"/>
    <x v="1"/>
  </r>
  <r>
    <s v="C107882"/>
    <n v="399.18"/>
    <s v="servidor"/>
    <n v="8.3699999999999992"/>
    <n v="387"/>
    <n v="1"/>
    <d v="2025-03-20T03:20:54"/>
    <d v="2024-01-24T07:39:39"/>
    <n v="0.46400000000000002"/>
    <n v="0.501"/>
    <s v="MA"/>
    <x v="0"/>
    <x v="0"/>
  </r>
  <r>
    <s v="C107883"/>
    <n v="431.14"/>
    <s v="autônomo"/>
    <n v="10.51"/>
    <n v="483"/>
    <n v="2"/>
    <d v="2024-01-25T11:54:29"/>
    <d v="2025-09-13T10:12:17"/>
    <n v="8.5000000000000006E-2"/>
    <n v="0.26300000000000001"/>
    <s v="SP"/>
    <x v="0"/>
    <x v="1"/>
  </r>
  <r>
    <s v="C107884"/>
    <n v="1770.39"/>
    <s v="autônomo"/>
    <n v="12.64"/>
    <n v="471"/>
    <n v="4"/>
    <d v="2024-11-12T03:32:08"/>
    <d v="2023-12-01T09:43:50"/>
    <n v="0.153"/>
    <n v="0.40400000000000003"/>
    <s v="CE"/>
    <x v="0"/>
    <x v="0"/>
  </r>
  <r>
    <s v="C107885"/>
    <n v="517.73"/>
    <s v="pensionista"/>
    <n v="29.74"/>
    <n v="357"/>
    <n v="3"/>
    <d v="2025-10-14T22:58:37"/>
    <d v="2025-05-12T23:16:22"/>
    <n v="0.34200000000000003"/>
    <n v="8.5999999999999993E-2"/>
    <s v="PR"/>
    <x v="1"/>
    <x v="2"/>
  </r>
  <r>
    <s v="C107886"/>
    <n v="273.44"/>
    <s v="pensionista"/>
    <n v="8.8000000000000007"/>
    <n v="868"/>
    <n v="1"/>
    <d v="2023-12-31T00:42:15"/>
    <d v="2024-02-03T17:09:34"/>
    <n v="0.10100000000000001"/>
    <n v="0.55800000000000005"/>
    <s v="AM"/>
    <x v="0"/>
    <x v="0"/>
  </r>
  <r>
    <s v="C107887"/>
    <n v="129.86000000000001"/>
    <s v="pensionista"/>
    <n v="25.67"/>
    <n v="432"/>
    <n v="1"/>
    <d v="2023-10-23T12:03:14"/>
    <d v="2023-11-22T21:31:14"/>
    <n v="0.34"/>
    <n v="0.621"/>
    <s v="DF"/>
    <x v="1"/>
    <x v="3"/>
  </r>
  <r>
    <s v="C107888"/>
    <n v="1326.51"/>
    <s v="autônomo"/>
    <n v="0.79"/>
    <n v="491"/>
    <n v="0"/>
    <d v="2025-09-22T15:56:07"/>
    <d v="2024-02-23T12:17:14"/>
    <n v="0.21199999999999999"/>
    <n v="8.8999999999999996E-2"/>
    <s v="PB"/>
    <x v="0"/>
    <x v="2"/>
  </r>
  <r>
    <s v="C107889"/>
    <n v="2624.85"/>
    <s v="assalariado"/>
    <n v="1.56"/>
    <n v="561"/>
    <n v="3"/>
    <d v="2023-11-28T19:36:59"/>
    <d v="2023-04-04T19:46:38"/>
    <n v="0.182"/>
    <n v="8.3000000000000004E-2"/>
    <s v="MA"/>
    <x v="0"/>
    <x v="2"/>
  </r>
  <r>
    <s v="C107890"/>
    <n v="292.10000000000002"/>
    <s v="autônomo"/>
    <n v="1.27"/>
    <n v="778"/>
    <n v="2"/>
    <d v="2023-07-28T20:41:59"/>
    <d v="2025-06-03T04:56:33"/>
    <n v="0.29199999999999998"/>
    <n v="0.39300000000000002"/>
    <s v="ES"/>
    <x v="0"/>
    <x v="1"/>
  </r>
  <r>
    <s v="C107891"/>
    <n v="772.63"/>
    <s v="assalariado"/>
    <n v="11.88"/>
    <n v="479"/>
    <n v="1"/>
    <d v="2025-01-01T06:21:38"/>
    <d v="2025-12-16T20:16:04"/>
    <n v="0.41399999999999998"/>
    <n v="0.25700000000000001"/>
    <s v="AM"/>
    <x v="0"/>
    <x v="1"/>
  </r>
  <r>
    <s v="C107892"/>
    <n v="1325.47"/>
    <s v="assalariado"/>
    <n v="0.97"/>
    <n v="619"/>
    <n v="1"/>
    <d v="2025-02-12T04:26:39"/>
    <d v="2023-02-16T05:10:35"/>
    <n v="0.36899999999999999"/>
    <n v="0.189"/>
    <s v="DF"/>
    <x v="0"/>
    <x v="2"/>
  </r>
  <r>
    <s v="C107893"/>
    <n v="845.8"/>
    <s v="assalariado"/>
    <n v="25.24"/>
    <n v="474"/>
    <n v="2"/>
    <d v="2024-02-13T17:34:28"/>
    <d v="2025-02-13T11:17:37"/>
    <n v="0.23699999999999999"/>
    <n v="0.31"/>
    <s v="SE"/>
    <x v="1"/>
    <x v="1"/>
  </r>
  <r>
    <s v="C107894"/>
    <n v="117.17"/>
    <s v="servidor"/>
    <n v="9.35"/>
    <n v="691"/>
    <n v="4"/>
    <d v="2025-05-31T09:05:21"/>
    <d v="2025-07-26T00:42:53"/>
    <n v="0.16800000000000001"/>
    <n v="0.40699999999999997"/>
    <s v="PA"/>
    <x v="0"/>
    <x v="0"/>
  </r>
  <r>
    <s v="C107895"/>
    <n v="1412.11"/>
    <s v="assalariado"/>
    <n v="34.64"/>
    <n v="350"/>
    <n v="1"/>
    <d v="2023-05-31T14:49:38"/>
    <d v="2025-09-08T02:57:00"/>
    <n v="0.39300000000000002"/>
    <n v="0.2"/>
    <s v="GO"/>
    <x v="1"/>
    <x v="2"/>
  </r>
  <r>
    <s v="C107896"/>
    <n v="647.70000000000005"/>
    <s v="assalariado"/>
    <n v="9.73"/>
    <n v="363"/>
    <n v="1"/>
    <d v="2024-03-08T22:18:13"/>
    <d v="2025-07-14T02:28:53"/>
    <n v="0.21299999999999999"/>
    <n v="0.184"/>
    <s v="PB"/>
    <x v="0"/>
    <x v="2"/>
  </r>
  <r>
    <s v="C107897"/>
    <n v="226.99"/>
    <s v="servidor"/>
    <n v="9.18"/>
    <n v="540"/>
    <n v="1"/>
    <d v="2024-09-21T21:39:01"/>
    <d v="2025-12-07T06:17:23"/>
    <n v="0.22800000000000001"/>
    <n v="0.435"/>
    <s v="GO"/>
    <x v="0"/>
    <x v="0"/>
  </r>
  <r>
    <s v="C107898"/>
    <n v="711.11"/>
    <s v="assalariado"/>
    <n v="11.69"/>
    <n v="546"/>
    <n v="1"/>
    <d v="2024-11-22T09:22:55"/>
    <d v="2024-07-21T10:13:07"/>
    <n v="0.312"/>
    <n v="0.254"/>
    <s v="SC"/>
    <x v="0"/>
    <x v="1"/>
  </r>
  <r>
    <s v="C107899"/>
    <n v="166.43"/>
    <s v="assalariado"/>
    <n v="21.3"/>
    <n v="550"/>
    <n v="3"/>
    <d v="2023-08-19T03:05:32"/>
    <d v="2025-06-24T10:03:20"/>
    <n v="0.377"/>
    <n v="0.75600000000000001"/>
    <s v="RS"/>
    <x v="1"/>
    <x v="3"/>
  </r>
  <r>
    <s v="C107900"/>
    <n v="199.83"/>
    <s v="assalariado"/>
    <n v="14.69"/>
    <n v="450"/>
    <n v="1"/>
    <d v="2024-02-05T08:02:41"/>
    <d v="2024-04-20T21:55:41"/>
    <n v="0.45800000000000002"/>
    <n v="0.16600000000000001"/>
    <s v="AL"/>
    <x v="0"/>
    <x v="2"/>
  </r>
  <r>
    <s v="C107901"/>
    <n v="1010.98"/>
    <s v="servidor"/>
    <n v="7.64"/>
    <n v="646"/>
    <n v="2"/>
    <d v="2024-11-23T01:46:05"/>
    <d v="2025-12-04T23:17:16"/>
    <n v="0.499"/>
    <n v="0.35199999999999998"/>
    <s v="SP"/>
    <x v="0"/>
    <x v="1"/>
  </r>
  <r>
    <s v="C107902"/>
    <n v="152.44999999999999"/>
    <s v="assalariado"/>
    <n v="30.67"/>
    <n v="399"/>
    <n v="1"/>
    <d v="2024-07-21T01:13:26"/>
    <d v="2024-06-14T23:53:24"/>
    <n v="0.13500000000000001"/>
    <n v="6.8000000000000005E-2"/>
    <s v="ES"/>
    <x v="1"/>
    <x v="2"/>
  </r>
  <r>
    <s v="C107903"/>
    <n v="381.64"/>
    <s v="assalariado"/>
    <n v="45.74"/>
    <n v="432"/>
    <n v="1"/>
    <d v="2024-03-20T01:12:37"/>
    <d v="2024-08-02T07:09:13"/>
    <n v="0.34399999999999997"/>
    <n v="0.19500000000000001"/>
    <s v="PE"/>
    <x v="2"/>
    <x v="2"/>
  </r>
  <r>
    <s v="C107904"/>
    <n v="1672.38"/>
    <s v="assalariado"/>
    <n v="16.12"/>
    <n v="434"/>
    <n v="1"/>
    <d v="2023-03-11T09:51:07"/>
    <d v="2024-02-18T20:45:20"/>
    <n v="0.30299999999999999"/>
    <n v="0.30499999999999999"/>
    <s v="MG"/>
    <x v="0"/>
    <x v="1"/>
  </r>
  <r>
    <s v="C107905"/>
    <n v="331.65"/>
    <s v="assalariado"/>
    <n v="2.67"/>
    <n v="864"/>
    <n v="1"/>
    <d v="2023-05-30T00:40:45"/>
    <d v="2024-09-08T05:04:09"/>
    <n v="0.4"/>
    <n v="0.25700000000000001"/>
    <s v="PE"/>
    <x v="0"/>
    <x v="1"/>
  </r>
  <r>
    <s v="C107906"/>
    <n v="2094.8000000000002"/>
    <s v="assalariado"/>
    <n v="46.16"/>
    <n v="382"/>
    <n v="1"/>
    <d v="2025-07-08T10:10:50"/>
    <d v="2025-09-21T08:48:46"/>
    <n v="0.19400000000000001"/>
    <n v="0.121"/>
    <s v="RJ"/>
    <x v="2"/>
    <x v="2"/>
  </r>
  <r>
    <s v="C107907"/>
    <n v="151.31"/>
    <s v="pensionista"/>
    <n v="7.43"/>
    <n v="790"/>
    <n v="1"/>
    <d v="2025-03-16T17:10:11"/>
    <d v="2025-06-06T11:50:39"/>
    <n v="0.27600000000000002"/>
    <n v="7.1999999999999995E-2"/>
    <s v="MA"/>
    <x v="0"/>
    <x v="2"/>
  </r>
  <r>
    <s v="C107908"/>
    <n v="247.44"/>
    <s v="assalariado"/>
    <n v="7.83"/>
    <n v="847"/>
    <n v="1"/>
    <d v="2025-04-25T09:12:43"/>
    <d v="2023-08-28T09:54:34"/>
    <n v="0.11"/>
    <n v="0.47099999999999997"/>
    <s v="PA"/>
    <x v="0"/>
    <x v="0"/>
  </r>
  <r>
    <s v="C107909"/>
    <n v="291.48"/>
    <s v="assalariado"/>
    <n v="15.44"/>
    <n v="578"/>
    <n v="1"/>
    <d v="2024-12-18T21:55:31"/>
    <d v="2024-12-11T05:31:35"/>
    <n v="8.3000000000000004E-2"/>
    <n v="0.246"/>
    <s v="CE"/>
    <x v="0"/>
    <x v="1"/>
  </r>
  <r>
    <s v="C107910"/>
    <n v="1256.48"/>
    <s v="servidor"/>
    <n v="0.85"/>
    <n v="345"/>
    <n v="2"/>
    <d v="2024-07-27T07:10:37"/>
    <d v="2023-03-06T20:43:42"/>
    <n v="0.31900000000000001"/>
    <n v="0.35899999999999999"/>
    <s v="RS"/>
    <x v="0"/>
    <x v="1"/>
  </r>
  <r>
    <s v="C107911"/>
    <n v="3489.74"/>
    <s v="assalariado"/>
    <n v="25.8"/>
    <n v="763"/>
    <n v="3"/>
    <d v="2023-09-09T18:13:50"/>
    <d v="2025-06-22T08:52:43"/>
    <n v="0.27600000000000002"/>
    <n v="0.33200000000000002"/>
    <s v="AL"/>
    <x v="1"/>
    <x v="1"/>
  </r>
  <r>
    <s v="C107912"/>
    <n v="547.49"/>
    <s v="pensionista"/>
    <n v="12.1"/>
    <n v="749"/>
    <n v="2"/>
    <d v="2024-04-05T05:05:40"/>
    <d v="2023-12-25T19:33:28"/>
    <n v="3.1E-2"/>
    <n v="0.11799999999999999"/>
    <s v="PA"/>
    <x v="0"/>
    <x v="2"/>
  </r>
  <r>
    <s v="C107913"/>
    <n v="743.56"/>
    <s v="servidor"/>
    <n v="24.74"/>
    <n v="723"/>
    <n v="1"/>
    <d v="2025-02-07T19:36:19"/>
    <d v="2025-01-21T21:23:31"/>
    <n v="0.122"/>
    <n v="0.152"/>
    <s v="MG"/>
    <x v="1"/>
    <x v="2"/>
  </r>
  <r>
    <s v="C107914"/>
    <n v="4498.74"/>
    <s v="assalariado"/>
    <n v="15.69"/>
    <n v="475"/>
    <n v="1"/>
    <d v="2024-02-11T04:12:09"/>
    <d v="2024-09-30T07:20:32"/>
    <n v="0.17399999999999999"/>
    <n v="0.39400000000000002"/>
    <s v="GO"/>
    <x v="0"/>
    <x v="1"/>
  </r>
  <r>
    <s v="C107915"/>
    <n v="1567.51"/>
    <s v="assalariado"/>
    <n v="23.01"/>
    <n v="492"/>
    <n v="1"/>
    <d v="2023-10-07T19:57:24"/>
    <d v="2024-01-06T05:57:36"/>
    <n v="6.0999999999999999E-2"/>
    <n v="0.36599999999999999"/>
    <s v="AL"/>
    <x v="1"/>
    <x v="1"/>
  </r>
  <r>
    <s v="C107916"/>
    <n v="268.11"/>
    <s v="autônomo"/>
    <n v="4.5599999999999996"/>
    <n v="861"/>
    <n v="1"/>
    <d v="2023-03-11T16:38:41"/>
    <d v="2025-01-07T05:46:19"/>
    <n v="0.26"/>
    <n v="0.34899999999999998"/>
    <s v="PR"/>
    <x v="0"/>
    <x v="1"/>
  </r>
  <r>
    <s v="C107917"/>
    <n v="125.66"/>
    <s v="assalariado"/>
    <n v="15.5"/>
    <n v="500"/>
    <n v="0"/>
    <d v="2024-11-22T15:52:02"/>
    <d v="2024-10-25T02:57:03"/>
    <n v="0.25700000000000001"/>
    <n v="0.29199999999999998"/>
    <s v="CE"/>
    <x v="0"/>
    <x v="1"/>
  </r>
  <r>
    <s v="C107918"/>
    <n v="1176.6300000000001"/>
    <s v="assalariado"/>
    <n v="26.73"/>
    <n v="458"/>
    <n v="2"/>
    <d v="2025-04-29T05:32:57"/>
    <d v="2025-11-08T14:56:16"/>
    <n v="0.23300000000000001"/>
    <n v="0.33100000000000002"/>
    <s v="SC"/>
    <x v="1"/>
    <x v="1"/>
  </r>
  <r>
    <s v="C107919"/>
    <n v="487.53"/>
    <s v="assalariado"/>
    <n v="10.38"/>
    <n v="410"/>
    <n v="1"/>
    <d v="2024-12-05T11:33:37"/>
    <d v="2025-09-12T05:46:12"/>
    <n v="0.26400000000000001"/>
    <n v="0.248"/>
    <s v="GO"/>
    <x v="0"/>
    <x v="1"/>
  </r>
  <r>
    <s v="C107920"/>
    <n v="1521.03"/>
    <s v="assalariado"/>
    <n v="11.04"/>
    <n v="309"/>
    <n v="1"/>
    <d v="2023-09-27T02:14:26"/>
    <d v="2025-10-11T01:47:55"/>
    <n v="0.35799999999999998"/>
    <n v="0.42899999999999999"/>
    <s v="MA"/>
    <x v="0"/>
    <x v="0"/>
  </r>
  <r>
    <s v="C107921"/>
    <n v="1258.44"/>
    <s v="pensionista"/>
    <n v="8.0299999999999994"/>
    <n v="564"/>
    <n v="2"/>
    <d v="2023-12-02T05:26:01"/>
    <d v="2025-08-15T03:04:52"/>
    <n v="0.52700000000000002"/>
    <n v="0.58399999999999996"/>
    <s v="PE"/>
    <x v="0"/>
    <x v="0"/>
  </r>
  <r>
    <s v="C107922"/>
    <n v="3417.04"/>
    <s v="autônomo"/>
    <n v="8.61"/>
    <n v="896"/>
    <n v="3"/>
    <d v="2024-07-15T04:36:21"/>
    <d v="2025-04-14T13:38:09"/>
    <n v="0.29799999999999999"/>
    <n v="0.30599999999999999"/>
    <s v="RS"/>
    <x v="0"/>
    <x v="1"/>
  </r>
  <r>
    <s v="C107923"/>
    <n v="348.62"/>
    <s v="assalariado"/>
    <n v="22.01"/>
    <n v="663"/>
    <n v="3"/>
    <d v="2023-09-03T06:42:33"/>
    <d v="2025-05-13T03:12:56"/>
    <n v="0.255"/>
    <n v="0.34899999999999998"/>
    <s v="DF"/>
    <x v="1"/>
    <x v="1"/>
  </r>
  <r>
    <s v="C107924"/>
    <n v="1459.88"/>
    <s v="assalariado"/>
    <n v="18.75"/>
    <n v="336"/>
    <n v="2"/>
    <d v="2024-12-24T12:02:27"/>
    <d v="2024-06-08T04:35:07"/>
    <n v="0.45300000000000001"/>
    <n v="0.36099999999999999"/>
    <s v="SC"/>
    <x v="0"/>
    <x v="1"/>
  </r>
  <r>
    <s v="C107925"/>
    <n v="138.56"/>
    <s v="assalariado"/>
    <n v="38.71"/>
    <n v="858"/>
    <n v="2"/>
    <d v="2023-12-08T09:24:38"/>
    <d v="2025-10-16T16:29:36"/>
    <n v="0.46700000000000003"/>
    <n v="0.17199999999999999"/>
    <s v="AM"/>
    <x v="1"/>
    <x v="2"/>
  </r>
  <r>
    <s v="C107926"/>
    <n v="3843.84"/>
    <s v="assalariado"/>
    <n v="19.98"/>
    <n v="426"/>
    <n v="1"/>
    <d v="2023-02-18T12:57:37"/>
    <d v="2023-09-30T17:07:59"/>
    <n v="0.58199999999999996"/>
    <n v="0.27100000000000002"/>
    <s v="RJ"/>
    <x v="0"/>
    <x v="1"/>
  </r>
  <r>
    <s v="C107927"/>
    <n v="1875.07"/>
    <s v="assalariado"/>
    <n v="8.17"/>
    <n v="810"/>
    <n v="4"/>
    <d v="2025-02-10T21:13:46"/>
    <d v="2023-08-19T11:34:40"/>
    <n v="0.435"/>
    <n v="0.32800000000000001"/>
    <s v="PE"/>
    <x v="0"/>
    <x v="1"/>
  </r>
  <r>
    <s v="C107928"/>
    <n v="1122.6199999999999"/>
    <s v="pensionista"/>
    <n v="7.39"/>
    <n v="716"/>
    <n v="2"/>
    <d v="2024-09-30T21:28:48"/>
    <d v="2024-06-01T18:11:00"/>
    <n v="0.442"/>
    <n v="0.22900000000000001"/>
    <s v="RS"/>
    <x v="0"/>
    <x v="1"/>
  </r>
  <r>
    <s v="C107929"/>
    <n v="178.26"/>
    <s v="autônomo"/>
    <n v="25.4"/>
    <n v="559"/>
    <n v="3"/>
    <d v="2024-04-04T17:53:40"/>
    <d v="2024-10-04T08:33:08"/>
    <n v="0.32600000000000001"/>
    <n v="0.16500000000000001"/>
    <s v="MG"/>
    <x v="1"/>
    <x v="2"/>
  </r>
  <r>
    <s v="C107930"/>
    <n v="703.75"/>
    <s v="assalariado"/>
    <n v="7.46"/>
    <n v="890"/>
    <n v="1"/>
    <d v="2024-02-05T13:51:33"/>
    <d v="2026-03-12T22:06:07"/>
    <n v="5.8000000000000003E-2"/>
    <n v="0.32800000000000001"/>
    <s v="PA"/>
    <x v="0"/>
    <x v="1"/>
  </r>
  <r>
    <s v="C107931"/>
    <n v="1157.3900000000001"/>
    <s v="assalariado"/>
    <n v="4.97"/>
    <n v="741"/>
    <n v="2"/>
    <d v="2025-04-08T04:32:17"/>
    <d v="2023-10-24T03:48:25"/>
    <n v="0.222"/>
    <n v="0.60599999999999998"/>
    <s v="PB"/>
    <x v="0"/>
    <x v="3"/>
  </r>
  <r>
    <s v="C107932"/>
    <n v="637.15"/>
    <s v="pensionista"/>
    <n v="27.73"/>
    <n v="415"/>
    <n v="2"/>
    <d v="2024-05-23T21:09:30"/>
    <d v="2025-08-11T05:58:53"/>
    <n v="0.41099999999999998"/>
    <n v="0.20399999999999999"/>
    <s v="PB"/>
    <x v="1"/>
    <x v="1"/>
  </r>
  <r>
    <s v="C107933"/>
    <n v="734.7"/>
    <s v="assalariado"/>
    <n v="16.45"/>
    <n v="629"/>
    <n v="1"/>
    <d v="2024-11-02T14:22:02"/>
    <d v="2025-03-15T09:35:56"/>
    <n v="0.221"/>
    <n v="0.503"/>
    <s v="RN"/>
    <x v="0"/>
    <x v="0"/>
  </r>
  <r>
    <s v="C107934"/>
    <n v="702.55"/>
    <s v="pensionista"/>
    <n v="9.98"/>
    <n v="621"/>
    <n v="2"/>
    <d v="2025-03-10T15:37:01"/>
    <d v="2023-03-31T11:02:21"/>
    <n v="0.16800000000000001"/>
    <n v="0.20200000000000001"/>
    <s v="RN"/>
    <x v="0"/>
    <x v="1"/>
  </r>
  <r>
    <s v="C107935"/>
    <n v="1507.74"/>
    <s v="autônomo"/>
    <n v="12.09"/>
    <n v="883"/>
    <n v="1"/>
    <d v="2025-05-27T04:42:04"/>
    <d v="2025-11-02T17:04:07"/>
    <n v="0.55400000000000005"/>
    <n v="0.36599999999999999"/>
    <s v="PB"/>
    <x v="0"/>
    <x v="1"/>
  </r>
  <r>
    <s v="C107936"/>
    <n v="766.84"/>
    <s v="assalariado"/>
    <n v="7.57"/>
    <n v="552"/>
    <n v="1"/>
    <d v="2023-05-25T17:17:38"/>
    <d v="2023-12-09T13:19:11"/>
    <n v="0.317"/>
    <n v="0.23499999999999999"/>
    <s v="RJ"/>
    <x v="0"/>
    <x v="1"/>
  </r>
  <r>
    <s v="C107937"/>
    <n v="1062.1199999999999"/>
    <s v="assalariado"/>
    <n v="4.41"/>
    <n v="466"/>
    <n v="1"/>
    <d v="2025-06-27T07:40:34"/>
    <d v="2024-06-03T20:38:38"/>
    <n v="0.253"/>
    <n v="0.45800000000000002"/>
    <s v="MA"/>
    <x v="0"/>
    <x v="0"/>
  </r>
  <r>
    <s v="C107938"/>
    <n v="1616.74"/>
    <s v="assalariado"/>
    <n v="12.27"/>
    <n v="744"/>
    <n v="2"/>
    <d v="2024-03-05T20:34:30"/>
    <d v="2024-06-20T22:01:30"/>
    <n v="0.38"/>
    <n v="0.41499999999999998"/>
    <s v="RJ"/>
    <x v="0"/>
    <x v="0"/>
  </r>
  <r>
    <s v="C107939"/>
    <n v="1007.4"/>
    <s v="assalariado"/>
    <n v="18.61"/>
    <n v="795"/>
    <n v="3"/>
    <d v="2023-03-04T22:45:41"/>
    <d v="2025-11-19T08:44:03"/>
    <n v="0.34599999999999997"/>
    <n v="0.25800000000000001"/>
    <s v="RN"/>
    <x v="0"/>
    <x v="1"/>
  </r>
  <r>
    <s v="C107940"/>
    <n v="803.92"/>
    <s v="assalariado"/>
    <n v="22.99"/>
    <n v="811"/>
    <n v="2"/>
    <d v="2024-10-14T01:06:11"/>
    <d v="2023-09-14T11:01:47"/>
    <n v="0.128"/>
    <n v="0.40200000000000002"/>
    <s v="AM"/>
    <x v="1"/>
    <x v="0"/>
  </r>
  <r>
    <s v="C107941"/>
    <n v="825.89"/>
    <s v="autônomo"/>
    <n v="11.31"/>
    <n v="790"/>
    <n v="2"/>
    <d v="2023-04-16T19:42:24"/>
    <d v="2025-05-27T12:10:25"/>
    <n v="0.35899999999999999"/>
    <n v="0.34100000000000003"/>
    <s v="ES"/>
    <x v="0"/>
    <x v="1"/>
  </r>
  <r>
    <s v="C107942"/>
    <n v="740.73"/>
    <s v="assalariado"/>
    <n v="2.84"/>
    <n v="547"/>
    <n v="2"/>
    <d v="2025-09-08T22:36:10"/>
    <d v="2025-07-06T06:55:02"/>
    <n v="0.45500000000000002"/>
    <n v="0.438"/>
    <s v="GO"/>
    <x v="0"/>
    <x v="0"/>
  </r>
  <r>
    <s v="C107943"/>
    <n v="297.06"/>
    <s v="pensionista"/>
    <n v="7.65"/>
    <n v="851"/>
    <n v="1"/>
    <d v="2023-06-21T21:36:57"/>
    <d v="2024-02-24T04:52:38"/>
    <n v="0.40899999999999997"/>
    <n v="0.3"/>
    <s v="GO"/>
    <x v="0"/>
    <x v="1"/>
  </r>
  <r>
    <s v="C107944"/>
    <n v="1197.5899999999999"/>
    <s v="assalariado"/>
    <n v="6.78"/>
    <n v="381"/>
    <n v="5"/>
    <d v="2023-10-23T09:55:49"/>
    <d v="2024-08-27T19:22:55"/>
    <n v="0.307"/>
    <n v="8.3000000000000004E-2"/>
    <s v="PA"/>
    <x v="0"/>
    <x v="2"/>
  </r>
  <r>
    <s v="C107945"/>
    <n v="633.41999999999996"/>
    <s v="servidor"/>
    <n v="24.01"/>
    <n v="368"/>
    <n v="1"/>
    <d v="2025-01-23T19:25:50"/>
    <d v="2025-01-07T09:01:46"/>
    <n v="0.68500000000000005"/>
    <n v="5.7000000000000002E-2"/>
    <s v="DF"/>
    <x v="1"/>
    <x v="2"/>
  </r>
  <r>
    <s v="C107946"/>
    <n v="1540.99"/>
    <s v="autônomo"/>
    <n v="14.93"/>
    <n v="386"/>
    <n v="3"/>
    <d v="2023-04-08T02:25:40"/>
    <d v="2024-08-07T04:35:30"/>
    <n v="1.4E-2"/>
    <n v="0.61199999999999999"/>
    <s v="RJ"/>
    <x v="0"/>
    <x v="3"/>
  </r>
  <r>
    <s v="C107947"/>
    <n v="6580.96"/>
    <s v="assalariado"/>
    <n v="35.79"/>
    <n v="892"/>
    <n v="2"/>
    <d v="2025-01-21T13:26:12"/>
    <d v="2024-05-12T23:55:05"/>
    <n v="0.20100000000000001"/>
    <n v="0.20799999999999999"/>
    <s v="DF"/>
    <x v="1"/>
    <x v="1"/>
  </r>
  <r>
    <s v="C107948"/>
    <n v="84"/>
    <s v="assalariado"/>
    <n v="16.87"/>
    <n v="640"/>
    <n v="3"/>
    <d v="2024-03-17T07:10:20"/>
    <d v="2025-05-29T05:11:12"/>
    <n v="0.46700000000000003"/>
    <n v="0.28699999999999998"/>
    <s v="PR"/>
    <x v="0"/>
    <x v="1"/>
  </r>
  <r>
    <s v="C107949"/>
    <n v="68.94"/>
    <s v="servidor"/>
    <n v="4.88"/>
    <n v="807"/>
    <n v="0"/>
    <d v="2025-06-17T18:45:48"/>
    <d v="2024-03-11T11:26:50"/>
    <n v="5.3999999999999999E-2"/>
    <n v="0.59399999999999997"/>
    <s v="DF"/>
    <x v="0"/>
    <x v="0"/>
  </r>
  <r>
    <s v="C107950"/>
    <n v="2097.7199999999998"/>
    <s v="servidor"/>
    <n v="19.75"/>
    <n v="506"/>
    <n v="5"/>
    <d v="2024-05-10T15:11:52"/>
    <d v="2023-08-09T07:54:34"/>
    <n v="0.13200000000000001"/>
    <n v="0.224"/>
    <s v="SP"/>
    <x v="0"/>
    <x v="1"/>
  </r>
  <r>
    <s v="C107951"/>
    <n v="1381.04"/>
    <s v="assalariado"/>
    <n v="28.65"/>
    <n v="561"/>
    <n v="1"/>
    <d v="2025-01-13T08:56:57"/>
    <d v="2024-10-30T20:59:18"/>
    <n v="0.255"/>
    <n v="0.28000000000000003"/>
    <s v="RN"/>
    <x v="1"/>
    <x v="1"/>
  </r>
  <r>
    <s v="C107952"/>
    <n v="1395.24"/>
    <s v="pensionista"/>
    <n v="15.98"/>
    <n v="821"/>
    <n v="3"/>
    <d v="2023-04-30T06:22:19"/>
    <d v="2024-09-24T22:26:59"/>
    <n v="0.123"/>
    <n v="5.8000000000000003E-2"/>
    <s v="DF"/>
    <x v="0"/>
    <x v="2"/>
  </r>
  <r>
    <s v="C107953"/>
    <n v="411.11"/>
    <s v="pensionista"/>
    <n v="16.53"/>
    <n v="836"/>
    <n v="3"/>
    <d v="2023-11-23T08:39:15"/>
    <d v="2025-05-24T18:04:40"/>
    <n v="0.152"/>
    <n v="0.30599999999999999"/>
    <s v="PE"/>
    <x v="0"/>
    <x v="1"/>
  </r>
  <r>
    <s v="C107954"/>
    <n v="991.07"/>
    <s v="servidor"/>
    <n v="21.97"/>
    <n v="453"/>
    <n v="2"/>
    <d v="2024-07-31T16:05:56"/>
    <d v="2023-07-11T01:40:32"/>
    <n v="4.5999999999999999E-2"/>
    <n v="0.64500000000000002"/>
    <s v="GO"/>
    <x v="1"/>
    <x v="3"/>
  </r>
  <r>
    <s v="C107955"/>
    <n v="2497.34"/>
    <s v="autônomo"/>
    <n v="15.8"/>
    <n v="657"/>
    <n v="1"/>
    <d v="2023-01-07T12:11:16"/>
    <d v="2025-09-15T22:17:40"/>
    <n v="0.13600000000000001"/>
    <n v="0.17599999999999999"/>
    <s v="AL"/>
    <x v="0"/>
    <x v="2"/>
  </r>
  <r>
    <s v="C107956"/>
    <n v="274.32"/>
    <s v="assalariado"/>
    <n v="17.47"/>
    <n v="563"/>
    <n v="1"/>
    <d v="2024-06-30T21:31:33"/>
    <d v="2023-05-28T02:56:58"/>
    <n v="0.26"/>
    <n v="0.38100000000000001"/>
    <s v="PI"/>
    <x v="0"/>
    <x v="1"/>
  </r>
  <r>
    <s v="C107957"/>
    <n v="183.83"/>
    <s v="assalariado"/>
    <n v="37.200000000000003"/>
    <n v="721"/>
    <n v="3"/>
    <d v="2025-01-27T08:41:15"/>
    <d v="2024-12-14T21:48:47"/>
    <n v="0.77400000000000002"/>
    <n v="0.35099999999999998"/>
    <s v="AL"/>
    <x v="1"/>
    <x v="1"/>
  </r>
  <r>
    <s v="C107958"/>
    <n v="4034.76"/>
    <s v="assalariado"/>
    <n v="8.48"/>
    <n v="508"/>
    <n v="2"/>
    <d v="2023-03-31T04:00:55"/>
    <d v="2024-03-28T21:35:36"/>
    <n v="0.22700000000000001"/>
    <n v="0.318"/>
    <s v="PB"/>
    <x v="0"/>
    <x v="1"/>
  </r>
  <r>
    <s v="C107959"/>
    <n v="1209.9100000000001"/>
    <s v="assalariado"/>
    <n v="5.23"/>
    <n v="766"/>
    <n v="5"/>
    <d v="2024-08-16T04:39:15"/>
    <d v="2025-04-29T22:23:15"/>
    <n v="0.36799999999999999"/>
    <n v="0.40200000000000002"/>
    <s v="AM"/>
    <x v="0"/>
    <x v="0"/>
  </r>
  <r>
    <s v="C107960"/>
    <n v="628.04999999999995"/>
    <s v="assalariado"/>
    <n v="22.3"/>
    <n v="875"/>
    <n v="2"/>
    <d v="2023-02-22T08:54:43"/>
    <d v="2023-07-27T11:45:02"/>
    <n v="0.29799999999999999"/>
    <n v="0.39600000000000002"/>
    <s v="AM"/>
    <x v="1"/>
    <x v="1"/>
  </r>
  <r>
    <s v="C107961"/>
    <n v="456.68"/>
    <s v="autônomo"/>
    <n v="14.46"/>
    <n v="845"/>
    <n v="1"/>
    <d v="2023-07-31T18:37:08"/>
    <d v="2023-10-17T20:01:30"/>
    <n v="8.5000000000000006E-2"/>
    <n v="0.11"/>
    <s v="GO"/>
    <x v="0"/>
    <x v="2"/>
  </r>
  <r>
    <s v="C107962"/>
    <n v="2139.4899999999998"/>
    <s v="assalariado"/>
    <n v="7.49"/>
    <n v="678"/>
    <n v="1"/>
    <d v="2023-06-16T06:04:12"/>
    <d v="2024-03-12T22:37:42"/>
    <n v="0.32600000000000001"/>
    <n v="0.42"/>
    <s v="PR"/>
    <x v="0"/>
    <x v="0"/>
  </r>
  <r>
    <s v="C107963"/>
    <n v="492.73"/>
    <s v="autônomo"/>
    <n v="13.72"/>
    <n v="642"/>
    <n v="2"/>
    <d v="2023-02-03T15:53:11"/>
    <d v="2024-04-24T07:05:05"/>
    <n v="0.438"/>
    <n v="4.2999999999999997E-2"/>
    <s v="AL"/>
    <x v="0"/>
    <x v="2"/>
  </r>
  <r>
    <s v="C107964"/>
    <n v="363.65"/>
    <s v="servidor"/>
    <n v="30.31"/>
    <n v="384"/>
    <n v="1"/>
    <d v="2025-06-19T20:18:20"/>
    <d v="2024-11-27T19:12:41"/>
    <n v="0.56599999999999995"/>
    <n v="0.16500000000000001"/>
    <s v="SC"/>
    <x v="1"/>
    <x v="2"/>
  </r>
  <r>
    <s v="C107965"/>
    <n v="869.32"/>
    <s v="servidor"/>
    <n v="16.34"/>
    <n v="375"/>
    <n v="1"/>
    <d v="2025-07-09T05:57:03"/>
    <d v="2023-09-03T19:01:43"/>
    <n v="0.45300000000000001"/>
    <n v="0.46400000000000002"/>
    <s v="AL"/>
    <x v="0"/>
    <x v="0"/>
  </r>
  <r>
    <s v="C107966"/>
    <n v="4197.6499999999996"/>
    <s v="assalariado"/>
    <n v="8.17"/>
    <n v="302"/>
    <n v="3"/>
    <d v="2025-10-07T15:53:45"/>
    <d v="2024-02-17T04:01:32"/>
    <n v="0.30599999999999999"/>
    <n v="0.28999999999999998"/>
    <s v="SE"/>
    <x v="0"/>
    <x v="1"/>
  </r>
  <r>
    <s v="C107967"/>
    <n v="6781.43"/>
    <s v="servidor"/>
    <n v="10.43"/>
    <n v="453"/>
    <n v="0"/>
    <d v="2024-01-02T00:23:48"/>
    <d v="2025-11-23T19:00:24"/>
    <n v="0.20599999999999999"/>
    <n v="0.61299999999999999"/>
    <s v="SC"/>
    <x v="0"/>
    <x v="3"/>
  </r>
  <r>
    <s v="C107968"/>
    <n v="559.49"/>
    <s v="assalariado"/>
    <n v="56.57"/>
    <n v="767"/>
    <n v="2"/>
    <d v="2023-07-11T13:19:45"/>
    <d v="2025-11-09T23:18:17"/>
    <n v="0.36"/>
    <n v="0.23799999999999999"/>
    <s v="PI"/>
    <x v="2"/>
    <x v="1"/>
  </r>
  <r>
    <s v="C107969"/>
    <n v="2138.5700000000002"/>
    <s v="servidor"/>
    <n v="18.95"/>
    <n v="721"/>
    <n v="2"/>
    <d v="2025-07-11T08:21:03"/>
    <d v="2024-06-21T11:16:29"/>
    <n v="0.45400000000000001"/>
    <n v="0.51800000000000002"/>
    <s v="AM"/>
    <x v="0"/>
    <x v="0"/>
  </r>
  <r>
    <s v="C107970"/>
    <n v="1240.3699999999999"/>
    <s v="assalariado"/>
    <n v="8.4"/>
    <n v="752"/>
    <n v="2"/>
    <d v="2023-03-06T19:17:35"/>
    <d v="2023-06-30T00:50:53"/>
    <n v="0.32800000000000001"/>
    <n v="0.36599999999999999"/>
    <s v="MA"/>
    <x v="0"/>
    <x v="1"/>
  </r>
  <r>
    <s v="C107971"/>
    <n v="1251.6500000000001"/>
    <s v="autônomo"/>
    <n v="10.84"/>
    <n v="707"/>
    <n v="0"/>
    <d v="2025-07-31T08:53:09"/>
    <d v="2025-11-07T15:16:08"/>
    <n v="0.56999999999999995"/>
    <n v="0.19900000000000001"/>
    <s v="DF"/>
    <x v="0"/>
    <x v="2"/>
  </r>
  <r>
    <s v="C107972"/>
    <n v="2207.09"/>
    <s v="pensionista"/>
    <n v="1.1100000000000001"/>
    <n v="475"/>
    <n v="1"/>
    <d v="2024-04-23T08:06:06"/>
    <d v="2024-04-04T04:38:34"/>
    <n v="0.39700000000000002"/>
    <n v="0.53700000000000003"/>
    <s v="BA"/>
    <x v="0"/>
    <x v="0"/>
  </r>
  <r>
    <s v="C107973"/>
    <n v="51.81"/>
    <s v="assalariado"/>
    <n v="4.95"/>
    <n v="658"/>
    <n v="1"/>
    <d v="2023-04-04T06:12:46"/>
    <d v="2025-05-14T22:00:53"/>
    <n v="0.2"/>
    <n v="0.153"/>
    <s v="RJ"/>
    <x v="0"/>
    <x v="2"/>
  </r>
  <r>
    <s v="C107974"/>
    <n v="3457.44"/>
    <s v="autônomo"/>
    <n v="11.89"/>
    <n v="553"/>
    <n v="4"/>
    <d v="2023-04-13T20:42:53"/>
    <d v="2025-08-01T02:28:59"/>
    <n v="0.373"/>
    <n v="4.8000000000000001E-2"/>
    <s v="AM"/>
    <x v="0"/>
    <x v="2"/>
  </r>
  <r>
    <s v="C107975"/>
    <n v="2428.17"/>
    <s v="assalariado"/>
    <n v="13.3"/>
    <n v="846"/>
    <n v="0"/>
    <d v="2025-10-11T03:33:16"/>
    <d v="2025-03-20T16:05:51"/>
    <n v="0.27400000000000002"/>
    <n v="0.40500000000000003"/>
    <s v="PA"/>
    <x v="0"/>
    <x v="0"/>
  </r>
  <r>
    <s v="C107976"/>
    <n v="1560.33"/>
    <s v="assalariado"/>
    <n v="3.93"/>
    <n v="710"/>
    <n v="1"/>
    <d v="2025-05-30T20:06:22"/>
    <d v="2024-05-31T17:11:00"/>
    <n v="0.21099999999999999"/>
    <n v="0.36599999999999999"/>
    <s v="RN"/>
    <x v="0"/>
    <x v="1"/>
  </r>
  <r>
    <s v="C107977"/>
    <n v="1948.93"/>
    <s v="assalariado"/>
    <n v="2.2000000000000002"/>
    <n v="391"/>
    <n v="2"/>
    <d v="2023-01-13T21:16:01"/>
    <d v="2024-10-20T10:01:40"/>
    <n v="0.20899999999999999"/>
    <n v="0.34699999999999998"/>
    <s v="PA"/>
    <x v="0"/>
    <x v="1"/>
  </r>
  <r>
    <s v="C107978"/>
    <n v="850.09"/>
    <s v="pensionista"/>
    <n v="38.33"/>
    <n v="574"/>
    <n v="0"/>
    <d v="2024-12-24T03:46:04"/>
    <d v="2025-01-26T15:45:22"/>
    <n v="0.30299999999999999"/>
    <n v="0.11799999999999999"/>
    <s v="MA"/>
    <x v="1"/>
    <x v="2"/>
  </r>
  <r>
    <s v="C107979"/>
    <n v="1649.85"/>
    <s v="assalariado"/>
    <n v="12.75"/>
    <n v="811"/>
    <n v="5"/>
    <d v="2025-04-12T23:31:26"/>
    <d v="2025-03-13T23:41:33"/>
    <n v="0.115"/>
    <n v="0.51900000000000002"/>
    <s v="SC"/>
    <x v="0"/>
    <x v="0"/>
  </r>
  <r>
    <s v="C107980"/>
    <n v="1453.47"/>
    <s v="autônomo"/>
    <n v="27.64"/>
    <n v="750"/>
    <n v="0"/>
    <d v="2023-11-19T21:10:24"/>
    <d v="2025-02-25T22:21:27"/>
    <n v="0.72099999999999997"/>
    <n v="0.30599999999999999"/>
    <s v="MG"/>
    <x v="1"/>
    <x v="1"/>
  </r>
  <r>
    <s v="C107981"/>
    <n v="776.88"/>
    <s v="assalariado"/>
    <n v="0.9"/>
    <n v="377"/>
    <n v="2"/>
    <d v="2023-08-23T09:34:24"/>
    <d v="2025-04-07T14:00:54"/>
    <n v="0.308"/>
    <n v="0.433"/>
    <s v="SE"/>
    <x v="0"/>
    <x v="0"/>
  </r>
  <r>
    <s v="C107982"/>
    <n v="203.87"/>
    <s v="assalariado"/>
    <n v="7.26"/>
    <n v="778"/>
    <n v="1"/>
    <d v="2023-05-02T15:19:59"/>
    <d v="2025-03-13T06:11:44"/>
    <n v="0.29699999999999999"/>
    <n v="0.19900000000000001"/>
    <s v="AL"/>
    <x v="0"/>
    <x v="2"/>
  </r>
  <r>
    <s v="C107983"/>
    <n v="2181.52"/>
    <s v="assalariado"/>
    <n v="29.41"/>
    <n v="483"/>
    <n v="1"/>
    <d v="2024-10-26T11:03:22"/>
    <d v="2023-12-15T06:25:06"/>
    <n v="0.121"/>
    <n v="0.33800000000000002"/>
    <s v="SE"/>
    <x v="1"/>
    <x v="1"/>
  </r>
  <r>
    <s v="C107984"/>
    <n v="4448.62"/>
    <s v="autônomo"/>
    <n v="10.58"/>
    <n v="897"/>
    <n v="2"/>
    <d v="2024-08-15T02:14:14"/>
    <d v="2025-09-02T00:29:23"/>
    <n v="0.44900000000000001"/>
    <n v="0.53200000000000003"/>
    <s v="RJ"/>
    <x v="0"/>
    <x v="0"/>
  </r>
  <r>
    <s v="C107985"/>
    <n v="460.23"/>
    <s v="pensionista"/>
    <n v="18.46"/>
    <n v="328"/>
    <n v="3"/>
    <d v="2024-08-03T12:11:47"/>
    <d v="2025-05-05T22:24:46"/>
    <n v="0.224"/>
    <n v="0.40200000000000002"/>
    <s v="RN"/>
    <x v="0"/>
    <x v="0"/>
  </r>
  <r>
    <s v="C107986"/>
    <n v="1430.78"/>
    <s v="autônomo"/>
    <n v="37.799999999999997"/>
    <n v="557"/>
    <n v="2"/>
    <d v="2024-01-09T16:43:29"/>
    <d v="2025-08-03T20:18:46"/>
    <n v="4.4999999999999998E-2"/>
    <n v="8.5000000000000006E-2"/>
    <s v="MA"/>
    <x v="1"/>
    <x v="2"/>
  </r>
  <r>
    <s v="C107987"/>
    <n v="476.25"/>
    <s v="assalariado"/>
    <n v="8.43"/>
    <n v="801"/>
    <n v="3"/>
    <d v="2025-03-26T20:56:08"/>
    <d v="2024-10-30T09:18:41"/>
    <n v="0.25900000000000001"/>
    <n v="0.28199999999999997"/>
    <s v="RS"/>
    <x v="0"/>
    <x v="1"/>
  </r>
  <r>
    <s v="C107988"/>
    <n v="1000.36"/>
    <s v="autônomo"/>
    <n v="6.49"/>
    <n v="829"/>
    <n v="3"/>
    <d v="2023-01-25T04:37:54"/>
    <d v="2025-11-13T02:49:51"/>
    <n v="0.23200000000000001"/>
    <n v="0.56699999999999995"/>
    <s v="BA"/>
    <x v="0"/>
    <x v="0"/>
  </r>
  <r>
    <s v="C107989"/>
    <n v="178.43"/>
    <s v="assalariado"/>
    <n v="6.4"/>
    <n v="496"/>
    <n v="0"/>
    <d v="2023-04-20T22:41:49"/>
    <d v="2024-04-09T16:41:50"/>
    <n v="0.28100000000000003"/>
    <n v="0.36199999999999999"/>
    <s v="BA"/>
    <x v="0"/>
    <x v="1"/>
  </r>
  <r>
    <s v="C107990"/>
    <n v="1584.11"/>
    <s v="assalariado"/>
    <n v="17.149999999999999"/>
    <n v="663"/>
    <n v="2"/>
    <d v="2025-04-11T14:32:39"/>
    <d v="2025-03-03T23:38:16"/>
    <n v="0.16"/>
    <n v="0.249"/>
    <s v="SC"/>
    <x v="0"/>
    <x v="1"/>
  </r>
  <r>
    <s v="C107991"/>
    <n v="173.84"/>
    <s v="assalariado"/>
    <n v="12.6"/>
    <n v="702"/>
    <n v="3"/>
    <d v="2023-05-01T03:21:10"/>
    <d v="2024-11-05T09:05:58"/>
    <n v="0.22500000000000001"/>
    <n v="0.184"/>
    <s v="PE"/>
    <x v="0"/>
    <x v="2"/>
  </r>
  <r>
    <s v="C107992"/>
    <n v="134.6"/>
    <s v="servidor"/>
    <n v="25.58"/>
    <n v="525"/>
    <n v="1"/>
    <d v="2025-07-16T10:42:55"/>
    <d v="2025-08-03T07:34:26"/>
    <n v="0.22500000000000001"/>
    <n v="0.20899999999999999"/>
    <s v="SE"/>
    <x v="1"/>
    <x v="1"/>
  </r>
  <r>
    <s v="C107993"/>
    <n v="1848.26"/>
    <s v="assalariado"/>
    <n v="33.46"/>
    <n v="315"/>
    <n v="2"/>
    <d v="2025-01-16T00:29:40"/>
    <d v="2025-08-10T05:49:13"/>
    <n v="0.217"/>
    <n v="0.151"/>
    <s v="AM"/>
    <x v="1"/>
    <x v="2"/>
  </r>
  <r>
    <s v="C107994"/>
    <n v="566.27"/>
    <s v="assalariado"/>
    <n v="3.36"/>
    <n v="317"/>
    <n v="1"/>
    <d v="2024-04-18T20:43:13"/>
    <d v="2023-07-08T16:27:16"/>
    <n v="0.126"/>
    <n v="0.40400000000000003"/>
    <s v="AL"/>
    <x v="0"/>
    <x v="0"/>
  </r>
  <r>
    <s v="C107995"/>
    <n v="178.35"/>
    <s v="assalariado"/>
    <n v="15.77"/>
    <n v="695"/>
    <n v="1"/>
    <d v="2024-08-06T18:05:52"/>
    <d v="2024-01-29T02:47:42"/>
    <n v="3.2000000000000001E-2"/>
    <n v="0.25600000000000001"/>
    <s v="MG"/>
    <x v="0"/>
    <x v="1"/>
  </r>
  <r>
    <s v="C107996"/>
    <n v="550.29999999999995"/>
    <s v="assalariado"/>
    <n v="1.85"/>
    <n v="453"/>
    <n v="1"/>
    <d v="2023-04-30T08:52:27"/>
    <d v="2025-03-26T16:16:43"/>
    <n v="0.23"/>
    <n v="0.40500000000000003"/>
    <s v="PB"/>
    <x v="0"/>
    <x v="0"/>
  </r>
  <r>
    <s v="C107997"/>
    <n v="75.91"/>
    <s v="assalariado"/>
    <n v="14.61"/>
    <n v="553"/>
    <n v="1"/>
    <d v="2024-12-06T03:46:38"/>
    <d v="2025-05-21T20:37:32"/>
    <n v="0.38200000000000001"/>
    <n v="7.5999999999999998E-2"/>
    <s v="PI"/>
    <x v="0"/>
    <x v="2"/>
  </r>
  <r>
    <s v="C107998"/>
    <n v="57.6"/>
    <s v="pensionista"/>
    <n v="21.1"/>
    <n v="372"/>
    <n v="2"/>
    <d v="2023-08-07T12:52:45"/>
    <d v="2025-03-09T07:21:03"/>
    <n v="0.23400000000000001"/>
    <n v="8.9999999999999993E-3"/>
    <s v="GO"/>
    <x v="1"/>
    <x v="2"/>
  </r>
  <r>
    <s v="C107999"/>
    <n v="451.54"/>
    <s v="servidor"/>
    <n v="10.86"/>
    <n v="528"/>
    <n v="4"/>
    <d v="2025-08-12T15:30:06"/>
    <d v="2023-06-10T02:48:36"/>
    <n v="0.20799999999999999"/>
    <n v="4.7E-2"/>
    <s v="MG"/>
    <x v="0"/>
    <x v="2"/>
  </r>
  <r>
    <s v="C108000"/>
    <n v="147.37"/>
    <s v="autônomo"/>
    <n v="22.98"/>
    <n v="609"/>
    <n v="4"/>
    <d v="2024-01-18T13:17:01"/>
    <d v="2024-08-03T13:53:47"/>
    <n v="0.54900000000000004"/>
    <n v="0.33600000000000002"/>
    <s v="PR"/>
    <x v="1"/>
    <x v="1"/>
  </r>
  <r>
    <s v="C108001"/>
    <n v="1211.07"/>
    <s v="assalariado"/>
    <n v="25.57"/>
    <n v="566"/>
    <n v="1"/>
    <d v="2024-06-05T11:28:20"/>
    <d v="2025-05-27T10:28:28"/>
    <n v="0.24"/>
    <n v="0.252"/>
    <s v="SC"/>
    <x v="1"/>
    <x v="1"/>
  </r>
  <r>
    <s v="C108002"/>
    <n v="1958.7"/>
    <s v="servidor"/>
    <n v="10.71"/>
    <n v="427"/>
    <n v="1"/>
    <d v="2023-07-11T21:47:22"/>
    <d v="2025-10-31T14:16:22"/>
    <n v="0.23200000000000001"/>
    <n v="0.17499999999999999"/>
    <s v="MA"/>
    <x v="0"/>
    <x v="2"/>
  </r>
  <r>
    <s v="C108003"/>
    <n v="2296.11"/>
    <s v="autônomo"/>
    <n v="45.11"/>
    <n v="727"/>
    <n v="1"/>
    <d v="2025-09-15T05:25:20"/>
    <d v="2025-02-20T06:13:05"/>
    <n v="0.29899999999999999"/>
    <n v="0.16200000000000001"/>
    <s v="MG"/>
    <x v="2"/>
    <x v="2"/>
  </r>
  <r>
    <s v="C108004"/>
    <n v="859.15"/>
    <s v="autônomo"/>
    <n v="9.8800000000000008"/>
    <n v="767"/>
    <n v="4"/>
    <d v="2023-04-21T19:39:15"/>
    <d v="2023-09-29T00:11:52"/>
    <n v="0.42299999999999999"/>
    <n v="0.105"/>
    <s v="PI"/>
    <x v="0"/>
    <x v="2"/>
  </r>
  <r>
    <s v="C108005"/>
    <n v="611.33000000000004"/>
    <s v="assalariado"/>
    <n v="3.51"/>
    <n v="731"/>
    <n v="1"/>
    <d v="2024-12-28T12:13:12"/>
    <d v="2023-11-18T23:02:50"/>
    <n v="0.29599999999999999"/>
    <n v="0.25"/>
    <s v="PR"/>
    <x v="0"/>
    <x v="1"/>
  </r>
  <r>
    <s v="C108006"/>
    <n v="813.07"/>
    <s v="assalariado"/>
    <n v="21.15"/>
    <n v="870"/>
    <n v="3"/>
    <d v="2023-02-23T12:37:38"/>
    <d v="2025-07-11T00:33:45"/>
    <n v="0.29299999999999998"/>
    <n v="4.5999999999999999E-2"/>
    <s v="AL"/>
    <x v="1"/>
    <x v="2"/>
  </r>
  <r>
    <s v="C108007"/>
    <n v="1240.9000000000001"/>
    <s v="assalariado"/>
    <n v="5.84"/>
    <n v="405"/>
    <n v="0"/>
    <d v="2025-04-12T10:52:25"/>
    <d v="2023-07-18T07:26:21"/>
    <n v="0.13500000000000001"/>
    <n v="0.247"/>
    <s v="RN"/>
    <x v="0"/>
    <x v="1"/>
  </r>
  <r>
    <s v="C108008"/>
    <n v="1470.17"/>
    <s v="assalariado"/>
    <n v="5.88"/>
    <n v="783"/>
    <n v="1"/>
    <d v="2023-03-13T01:47:58"/>
    <d v="2024-02-07T23:15:46"/>
    <n v="0.247"/>
    <n v="0.108"/>
    <s v="RN"/>
    <x v="0"/>
    <x v="2"/>
  </r>
  <r>
    <s v="C108009"/>
    <n v="722.64"/>
    <s v="servidor"/>
    <n v="6.71"/>
    <n v="402"/>
    <n v="1"/>
    <d v="2024-09-03T12:39:58"/>
    <d v="2023-06-18T11:37:38"/>
    <n v="0.255"/>
    <n v="0.106"/>
    <s v="DF"/>
    <x v="0"/>
    <x v="2"/>
  </r>
  <r>
    <s v="C108010"/>
    <n v="3142.8"/>
    <s v="pensionista"/>
    <n v="15.56"/>
    <n v="314"/>
    <n v="1"/>
    <d v="2025-10-11T14:35:12"/>
    <d v="2023-05-22T23:26:15"/>
    <n v="0.16800000000000001"/>
    <n v="0.628"/>
    <s v="GO"/>
    <x v="0"/>
    <x v="3"/>
  </r>
  <r>
    <s v="C108011"/>
    <n v="223.84"/>
    <s v="servidor"/>
    <n v="18.72"/>
    <n v="394"/>
    <n v="1"/>
    <d v="2025-06-21T17:20:15"/>
    <d v="2023-03-15T22:47:47"/>
    <n v="0.20899999999999999"/>
    <n v="0.41"/>
    <s v="PB"/>
    <x v="0"/>
    <x v="0"/>
  </r>
  <r>
    <s v="C108012"/>
    <n v="4486.62"/>
    <s v="autônomo"/>
    <n v="9.1"/>
    <n v="554"/>
    <n v="3"/>
    <d v="2023-10-14T09:13:28"/>
    <d v="2024-08-30T22:06:57"/>
    <n v="0.58299999999999996"/>
    <n v="0.46700000000000003"/>
    <s v="PI"/>
    <x v="0"/>
    <x v="0"/>
  </r>
  <r>
    <s v="C108013"/>
    <n v="1627.36"/>
    <s v="servidor"/>
    <n v="12.88"/>
    <n v="412"/>
    <n v="3"/>
    <d v="2024-12-10T19:53:07"/>
    <d v="2024-12-20T00:52:23"/>
    <n v="0.29499999999999998"/>
    <n v="0.193"/>
    <s v="MA"/>
    <x v="0"/>
    <x v="2"/>
  </r>
  <r>
    <s v="C108014"/>
    <n v="308.24"/>
    <s v="pensionista"/>
    <n v="3.17"/>
    <n v="782"/>
    <n v="2"/>
    <d v="2024-06-13T11:52:49"/>
    <d v="2024-07-11T07:23:39"/>
    <n v="0.376"/>
    <n v="0.435"/>
    <s v="PR"/>
    <x v="0"/>
    <x v="0"/>
  </r>
  <r>
    <s v="C108015"/>
    <n v="722.4"/>
    <s v="assalariado"/>
    <n v="22.74"/>
    <n v="603"/>
    <n v="2"/>
    <d v="2024-10-07T13:58:27"/>
    <d v="2024-09-09T01:27:54"/>
    <n v="0.22"/>
    <n v="0.432"/>
    <s v="PE"/>
    <x v="1"/>
    <x v="0"/>
  </r>
  <r>
    <s v="C108016"/>
    <n v="519.22"/>
    <s v="autônomo"/>
    <n v="25.06"/>
    <n v="886"/>
    <n v="3"/>
    <d v="2025-06-01T07:49:14"/>
    <d v="2024-06-17T11:36:55"/>
    <n v="0.42699999999999999"/>
    <n v="0.52600000000000002"/>
    <s v="PA"/>
    <x v="1"/>
    <x v="0"/>
  </r>
  <r>
    <s v="C108017"/>
    <n v="652.04"/>
    <s v="pensionista"/>
    <n v="17.29"/>
    <n v="364"/>
    <n v="3"/>
    <d v="2024-01-16T20:15:23"/>
    <d v="2024-02-02T17:57:31"/>
    <n v="0.16"/>
    <n v="0.38200000000000001"/>
    <s v="BA"/>
    <x v="0"/>
    <x v="1"/>
  </r>
  <r>
    <s v="C108018"/>
    <n v="976.54"/>
    <s v="servidor"/>
    <n v="2.4300000000000002"/>
    <n v="894"/>
    <n v="1"/>
    <d v="2023-07-10T21:46:19"/>
    <d v="2024-10-06T20:22:12"/>
    <n v="0.28499999999999998"/>
    <n v="0.10100000000000001"/>
    <s v="PI"/>
    <x v="0"/>
    <x v="2"/>
  </r>
  <r>
    <s v="C108019"/>
    <n v="195.49"/>
    <s v="assalariado"/>
    <n v="16.79"/>
    <n v="646"/>
    <n v="2"/>
    <d v="2023-05-28T02:50:17"/>
    <d v="2025-12-15T04:59:56"/>
    <n v="0.27800000000000002"/>
    <n v="0.314"/>
    <s v="PE"/>
    <x v="0"/>
    <x v="1"/>
  </r>
  <r>
    <s v="C108020"/>
    <n v="724.91"/>
    <s v="servidor"/>
    <n v="12.29"/>
    <n v="419"/>
    <n v="3"/>
    <d v="2023-10-21T09:04:24"/>
    <d v="2023-10-17T05:29:18"/>
    <n v="0.315"/>
    <n v="0.34599999999999997"/>
    <s v="PI"/>
    <x v="0"/>
    <x v="1"/>
  </r>
  <r>
    <s v="C108021"/>
    <n v="454.99"/>
    <s v="servidor"/>
    <n v="28.69"/>
    <n v="815"/>
    <n v="1"/>
    <d v="2024-03-20T18:52:46"/>
    <d v="2025-11-16T13:05:46"/>
    <n v="5.5E-2"/>
    <n v="0.621"/>
    <s v="DF"/>
    <x v="1"/>
    <x v="3"/>
  </r>
  <r>
    <s v="C108022"/>
    <n v="4601.6499999999996"/>
    <s v="assalariado"/>
    <n v="10.36"/>
    <n v="762"/>
    <n v="1"/>
    <d v="2025-02-17T14:06:57"/>
    <d v="2025-10-24T18:44:41"/>
    <n v="8.8999999999999996E-2"/>
    <n v="0.27300000000000002"/>
    <s v="AL"/>
    <x v="0"/>
    <x v="1"/>
  </r>
  <r>
    <s v="C108023"/>
    <n v="1022.78"/>
    <s v="assalariado"/>
    <n v="5.39"/>
    <n v="416"/>
    <n v="3"/>
    <d v="2023-07-18T08:41:49"/>
    <d v="2023-06-29T20:32:33"/>
    <n v="0.18099999999999999"/>
    <n v="0.58399999999999996"/>
    <s v="GO"/>
    <x v="0"/>
    <x v="0"/>
  </r>
  <r>
    <s v="C108024"/>
    <n v="229.55"/>
    <s v="assalariado"/>
    <n v="1.6"/>
    <n v="543"/>
    <n v="2"/>
    <d v="2024-03-19T20:26:45"/>
    <d v="2023-12-30T18:43:15"/>
    <n v="0.25700000000000001"/>
    <n v="0.34499999999999997"/>
    <s v="RJ"/>
    <x v="0"/>
    <x v="1"/>
  </r>
  <r>
    <s v="C108025"/>
    <n v="240.34"/>
    <s v="assalariado"/>
    <n v="6.1"/>
    <n v="556"/>
    <n v="1"/>
    <d v="2025-06-02T20:38:59"/>
    <d v="2025-03-25T15:07:59"/>
    <n v="0.20599999999999999"/>
    <n v="0.441"/>
    <s v="DF"/>
    <x v="0"/>
    <x v="0"/>
  </r>
  <r>
    <s v="C108026"/>
    <n v="242.76"/>
    <s v="assalariado"/>
    <n v="14.2"/>
    <n v="652"/>
    <n v="1"/>
    <d v="2023-02-05T14:28:43"/>
    <d v="2023-07-29T04:06:32"/>
    <n v="0.36"/>
    <n v="0.23300000000000001"/>
    <s v="RN"/>
    <x v="0"/>
    <x v="1"/>
  </r>
  <r>
    <s v="C108027"/>
    <n v="6125.45"/>
    <s v="assalariado"/>
    <n v="12.8"/>
    <n v="449"/>
    <n v="1"/>
    <d v="2023-04-15T08:29:33"/>
    <d v="2025-01-18T00:11:31"/>
    <n v="0.31"/>
    <n v="0.51800000000000002"/>
    <s v="AL"/>
    <x v="0"/>
    <x v="0"/>
  </r>
  <r>
    <s v="C108028"/>
    <n v="232.07"/>
    <s v="assalariado"/>
    <n v="37.89"/>
    <n v="880"/>
    <n v="4"/>
    <d v="2024-07-24T23:21:06"/>
    <d v="2025-10-21T13:49:38"/>
    <n v="0.28299999999999997"/>
    <n v="0.184"/>
    <s v="SE"/>
    <x v="1"/>
    <x v="2"/>
  </r>
  <r>
    <s v="C108029"/>
    <n v="1053.52"/>
    <s v="assalariado"/>
    <n v="10.06"/>
    <n v="828"/>
    <n v="2"/>
    <d v="2025-01-24T04:24:30"/>
    <d v="2025-03-08T17:15:17"/>
    <n v="0.375"/>
    <n v="0.41299999999999998"/>
    <s v="SE"/>
    <x v="0"/>
    <x v="0"/>
  </r>
  <r>
    <s v="C108030"/>
    <n v="1210.24"/>
    <s v="assalariado"/>
    <n v="3.18"/>
    <n v="587"/>
    <n v="2"/>
    <d v="2024-01-03T09:28:06"/>
    <d v="2023-10-22T19:24:30"/>
    <n v="0.34399999999999997"/>
    <n v="0.59"/>
    <s v="BA"/>
    <x v="0"/>
    <x v="0"/>
  </r>
  <r>
    <s v="C108031"/>
    <n v="1647.58"/>
    <s v="assalariado"/>
    <n v="9.43"/>
    <n v="403"/>
    <n v="1"/>
    <d v="2023-03-12T08:22:44"/>
    <d v="2024-12-14T05:07:55"/>
    <n v="0.35599999999999998"/>
    <n v="0.54300000000000004"/>
    <s v="BA"/>
    <x v="0"/>
    <x v="0"/>
  </r>
  <r>
    <s v="C108032"/>
    <n v="1463.9"/>
    <s v="autônomo"/>
    <n v="19.77"/>
    <n v="409"/>
    <n v="2"/>
    <d v="2023-09-28T07:49:07"/>
    <d v="2023-02-13T13:18:48"/>
    <n v="0.44700000000000001"/>
    <n v="0.56399999999999995"/>
    <s v="AL"/>
    <x v="0"/>
    <x v="0"/>
  </r>
  <r>
    <s v="C108033"/>
    <n v="1103.68"/>
    <s v="assalariado"/>
    <n v="30.72"/>
    <n v="547"/>
    <n v="2"/>
    <d v="2023-07-04T03:16:08"/>
    <d v="2023-09-25T04:28:32"/>
    <n v="0.34399999999999997"/>
    <n v="0.1"/>
    <s v="MA"/>
    <x v="1"/>
    <x v="2"/>
  </r>
  <r>
    <s v="C108034"/>
    <n v="4191.2299999999996"/>
    <s v="autônomo"/>
    <n v="28.24"/>
    <n v="663"/>
    <n v="4"/>
    <d v="2023-01-13T15:05:42"/>
    <d v="2023-07-14T09:46:54"/>
    <n v="0.29799999999999999"/>
    <n v="0.125"/>
    <s v="AM"/>
    <x v="1"/>
    <x v="2"/>
  </r>
  <r>
    <s v="C108035"/>
    <n v="2227.58"/>
    <s v="assalariado"/>
    <n v="2.48"/>
    <n v="864"/>
    <n v="3"/>
    <d v="2025-08-11T02:31:09"/>
    <d v="2024-11-07T16:26:29"/>
    <n v="0.16300000000000001"/>
    <n v="0.23100000000000001"/>
    <s v="CE"/>
    <x v="0"/>
    <x v="1"/>
  </r>
  <r>
    <s v="C108036"/>
    <n v="979.27"/>
    <s v="assalariado"/>
    <n v="17.5"/>
    <n v="682"/>
    <n v="1"/>
    <d v="2025-05-07T06:13:54"/>
    <d v="2024-06-13T00:57:53"/>
    <n v="0.35599999999999998"/>
    <n v="0.19500000000000001"/>
    <s v="GO"/>
    <x v="0"/>
    <x v="2"/>
  </r>
  <r>
    <s v="C108037"/>
    <n v="873.23"/>
    <s v="autônomo"/>
    <n v="7.48"/>
    <n v="789"/>
    <n v="5"/>
    <d v="2024-01-11T05:31:14"/>
    <d v="2023-05-23T19:56:45"/>
    <n v="0.16"/>
    <n v="0.41899999999999998"/>
    <s v="ES"/>
    <x v="0"/>
    <x v="0"/>
  </r>
  <r>
    <s v="C108038"/>
    <n v="189.88"/>
    <s v="autônomo"/>
    <n v="11.88"/>
    <n v="594"/>
    <n v="1"/>
    <d v="2025-10-12T17:26:08"/>
    <d v="2023-04-12T23:23:51"/>
    <n v="0.23799999999999999"/>
    <n v="0.439"/>
    <s v="PA"/>
    <x v="0"/>
    <x v="0"/>
  </r>
  <r>
    <s v="C108039"/>
    <n v="318.72000000000003"/>
    <s v="autônomo"/>
    <n v="4.99"/>
    <n v="424"/>
    <n v="2"/>
    <d v="2023-04-14T19:15:06"/>
    <d v="2025-05-04T17:19:23"/>
    <n v="2.5999999999999999E-2"/>
    <n v="0.28199999999999997"/>
    <s v="RN"/>
    <x v="0"/>
    <x v="1"/>
  </r>
  <r>
    <s v="C108040"/>
    <n v="825.94"/>
    <s v="pensionista"/>
    <n v="20.18"/>
    <n v="506"/>
    <n v="5"/>
    <d v="2023-11-28T12:41:06"/>
    <d v="2025-02-15T03:46:34"/>
    <n v="0.17399999999999999"/>
    <n v="0.27500000000000002"/>
    <s v="MG"/>
    <x v="1"/>
    <x v="1"/>
  </r>
  <r>
    <s v="C108041"/>
    <n v="492.11"/>
    <s v="assalariado"/>
    <n v="35.36"/>
    <n v="623"/>
    <n v="1"/>
    <d v="2024-01-14T04:48:15"/>
    <d v="2024-12-18T07:10:23"/>
    <n v="0.151"/>
    <n v="0.16500000000000001"/>
    <s v="CE"/>
    <x v="1"/>
    <x v="2"/>
  </r>
  <r>
    <s v="C108042"/>
    <n v="682.65"/>
    <s v="assalariado"/>
    <n v="3.01"/>
    <n v="652"/>
    <n v="1"/>
    <d v="2024-05-12T20:10:24"/>
    <d v="2024-02-29T21:36:11"/>
    <n v="0.13200000000000001"/>
    <n v="0.42399999999999999"/>
    <s v="PB"/>
    <x v="0"/>
    <x v="0"/>
  </r>
  <r>
    <s v="C108043"/>
    <n v="988.6"/>
    <s v="autônomo"/>
    <n v="21.05"/>
    <n v="571"/>
    <n v="1"/>
    <d v="2023-10-27T23:05:37"/>
    <d v="2025-11-22T08:36:48"/>
    <n v="0.39400000000000002"/>
    <n v="0.18"/>
    <s v="DF"/>
    <x v="1"/>
    <x v="2"/>
  </r>
  <r>
    <s v="C108044"/>
    <n v="70.63"/>
    <s v="pensionista"/>
    <n v="13.33"/>
    <n v="405"/>
    <n v="1"/>
    <d v="2025-07-25T08:32:36"/>
    <d v="2025-08-17T13:49:35"/>
    <n v="1.0999999999999999E-2"/>
    <n v="0.23200000000000001"/>
    <s v="ES"/>
    <x v="0"/>
    <x v="1"/>
  </r>
  <r>
    <s v="C108045"/>
    <n v="769.95"/>
    <s v="autônomo"/>
    <n v="9.44"/>
    <n v="664"/>
    <n v="1"/>
    <d v="2024-08-22T20:10:51"/>
    <d v="2023-04-04T11:14:29"/>
    <n v="0.109"/>
    <n v="0.58299999999999996"/>
    <s v="RJ"/>
    <x v="0"/>
    <x v="0"/>
  </r>
  <r>
    <s v="C108046"/>
    <n v="875.72"/>
    <s v="pensionista"/>
    <n v="9.69"/>
    <n v="669"/>
    <n v="3"/>
    <d v="2023-04-02T06:49:37"/>
    <d v="2023-05-23T22:37:53"/>
    <n v="7.0999999999999994E-2"/>
    <n v="0.34799999999999998"/>
    <s v="PB"/>
    <x v="0"/>
    <x v="1"/>
  </r>
  <r>
    <s v="C108047"/>
    <n v="5345.28"/>
    <s v="assalariado"/>
    <n v="19.940000000000001"/>
    <n v="321"/>
    <n v="3"/>
    <d v="2023-10-03T18:34:04"/>
    <d v="2024-01-21T08:01:23"/>
    <n v="1.2E-2"/>
    <n v="0.251"/>
    <s v="BA"/>
    <x v="0"/>
    <x v="1"/>
  </r>
  <r>
    <s v="C108048"/>
    <n v="701.16"/>
    <s v="autônomo"/>
    <n v="6.94"/>
    <n v="745"/>
    <n v="0"/>
    <d v="2025-03-20T07:56:49"/>
    <d v="2025-12-09T08:40:38"/>
    <n v="0.314"/>
    <n v="0.377"/>
    <s v="PE"/>
    <x v="0"/>
    <x v="1"/>
  </r>
  <r>
    <s v="C108049"/>
    <n v="1141.49"/>
    <s v="assalariado"/>
    <n v="18.66"/>
    <n v="663"/>
    <n v="2"/>
    <d v="2025-06-16T01:56:57"/>
    <d v="2025-10-02T15:59:44"/>
    <n v="0.14199999999999999"/>
    <n v="0.13700000000000001"/>
    <s v="PA"/>
    <x v="0"/>
    <x v="2"/>
  </r>
  <r>
    <s v="C108050"/>
    <n v="713.96"/>
    <s v="assalariado"/>
    <n v="36.270000000000003"/>
    <n v="737"/>
    <n v="3"/>
    <d v="2024-04-21T13:38:45"/>
    <d v="2023-07-28T09:19:59"/>
    <n v="8.2000000000000003E-2"/>
    <n v="0.55200000000000005"/>
    <s v="RN"/>
    <x v="1"/>
    <x v="0"/>
  </r>
  <r>
    <s v="C108051"/>
    <n v="178.27"/>
    <s v="autônomo"/>
    <n v="7.35"/>
    <n v="302"/>
    <n v="0"/>
    <d v="2025-05-07T07:19:14"/>
    <d v="2025-07-20T10:18:04"/>
    <n v="0.17100000000000001"/>
    <n v="0.20300000000000001"/>
    <s v="AL"/>
    <x v="0"/>
    <x v="1"/>
  </r>
  <r>
    <s v="C108052"/>
    <n v="888.36"/>
    <s v="assalariado"/>
    <n v="19.21"/>
    <n v="626"/>
    <n v="2"/>
    <d v="2023-06-02T20:45:06"/>
    <d v="2026-04-03T16:04:55"/>
    <n v="5.3999999999999999E-2"/>
    <n v="0.64100000000000001"/>
    <s v="PE"/>
    <x v="0"/>
    <x v="3"/>
  </r>
  <r>
    <s v="C108053"/>
    <n v="525.42999999999995"/>
    <s v="pensionista"/>
    <n v="11.48"/>
    <n v="502"/>
    <n v="3"/>
    <d v="2023-05-11T18:54:51"/>
    <d v="2025-03-08T14:55:57"/>
    <n v="0.46500000000000002"/>
    <n v="0.307"/>
    <s v="RN"/>
    <x v="0"/>
    <x v="1"/>
  </r>
  <r>
    <s v="C108054"/>
    <n v="809.98"/>
    <s v="assalariado"/>
    <n v="27.64"/>
    <n v="876"/>
    <n v="2"/>
    <d v="2025-01-19T09:19:24"/>
    <d v="2025-06-21T06:33:49"/>
    <n v="0.60399999999999998"/>
    <n v="0.26600000000000001"/>
    <s v="MA"/>
    <x v="1"/>
    <x v="1"/>
  </r>
  <r>
    <s v="C108055"/>
    <n v="2005.51"/>
    <s v="assalariado"/>
    <n v="9.42"/>
    <n v="368"/>
    <n v="2"/>
    <d v="2023-11-25T08:31:14"/>
    <d v="2025-09-28T08:35:56"/>
    <n v="0.748"/>
    <n v="0.20200000000000001"/>
    <s v="AM"/>
    <x v="0"/>
    <x v="1"/>
  </r>
  <r>
    <s v="C108056"/>
    <n v="1408.71"/>
    <s v="autônomo"/>
    <n v="2.4500000000000002"/>
    <n v="491"/>
    <n v="0"/>
    <d v="2025-07-01T02:40:50"/>
    <d v="2023-08-24T05:10:24"/>
    <n v="0.53"/>
    <n v="0.49299999999999999"/>
    <s v="PB"/>
    <x v="0"/>
    <x v="0"/>
  </r>
  <r>
    <s v="C108057"/>
    <n v="1642.23"/>
    <s v="autônomo"/>
    <n v="17.739999999999998"/>
    <n v="793"/>
    <n v="1"/>
    <d v="2025-07-15T03:34:42"/>
    <d v="2023-07-29T23:30:23"/>
    <n v="0.17"/>
    <n v="0.127"/>
    <s v="PE"/>
    <x v="0"/>
    <x v="2"/>
  </r>
  <r>
    <s v="C108058"/>
    <n v="715.94"/>
    <s v="assalariado"/>
    <n v="21.87"/>
    <n v="894"/>
    <n v="3"/>
    <d v="2023-03-28T14:25:28"/>
    <d v="2024-05-01T20:53:43"/>
    <n v="0.442"/>
    <n v="0.23300000000000001"/>
    <s v="PE"/>
    <x v="1"/>
    <x v="1"/>
  </r>
  <r>
    <s v="C108059"/>
    <n v="799.25"/>
    <s v="assalariado"/>
    <n v="25.08"/>
    <n v="435"/>
    <n v="1"/>
    <d v="2023-11-06T23:31:37"/>
    <d v="2024-10-27T16:25:37"/>
    <n v="7.6999999999999999E-2"/>
    <n v="0.16400000000000001"/>
    <s v="SE"/>
    <x v="1"/>
    <x v="2"/>
  </r>
  <r>
    <s v="C108060"/>
    <n v="627.20000000000005"/>
    <s v="autônomo"/>
    <n v="18.8"/>
    <n v="376"/>
    <n v="0"/>
    <d v="2024-12-04T00:08:42"/>
    <d v="2024-05-26T19:11:09"/>
    <n v="0.372"/>
    <n v="0.63500000000000001"/>
    <s v="AL"/>
    <x v="0"/>
    <x v="3"/>
  </r>
  <r>
    <s v="C108061"/>
    <n v="192.55"/>
    <s v="servidor"/>
    <n v="3.79"/>
    <n v="323"/>
    <n v="2"/>
    <d v="2024-05-09T18:56:46"/>
    <d v="2024-12-21T20:36:19"/>
    <n v="0.127"/>
    <n v="0.23100000000000001"/>
    <s v="RJ"/>
    <x v="0"/>
    <x v="1"/>
  </r>
  <r>
    <s v="C108062"/>
    <n v="1706.59"/>
    <s v="pensionista"/>
    <n v="5.88"/>
    <n v="726"/>
    <n v="1"/>
    <d v="2025-03-01T23:37:39"/>
    <d v="2023-09-21T07:22:54"/>
    <n v="0.71599999999999997"/>
    <n v="0.37"/>
    <s v="PA"/>
    <x v="0"/>
    <x v="1"/>
  </r>
  <r>
    <s v="C108063"/>
    <n v="890.49"/>
    <s v="assalariado"/>
    <n v="10.42"/>
    <n v="736"/>
    <n v="1"/>
    <d v="2023-01-03T13:48:02"/>
    <d v="2024-01-08T01:17:53"/>
    <n v="0.23499999999999999"/>
    <n v="0.109"/>
    <s v="SP"/>
    <x v="0"/>
    <x v="2"/>
  </r>
  <r>
    <s v="C108064"/>
    <n v="2627.24"/>
    <s v="assalariado"/>
    <n v="16.989999999999998"/>
    <n v="395"/>
    <n v="1"/>
    <d v="2024-01-07T15:04:33"/>
    <d v="2024-08-13T04:24:16"/>
    <n v="1.7999999999999999E-2"/>
    <n v="0.25"/>
    <s v="PR"/>
    <x v="0"/>
    <x v="1"/>
  </r>
  <r>
    <s v="C108065"/>
    <n v="100.97"/>
    <s v="servidor"/>
    <n v="1.4"/>
    <n v="850"/>
    <n v="1"/>
    <d v="2023-12-28T00:29:31"/>
    <d v="2024-11-24T08:38:50"/>
    <n v="0.34599999999999997"/>
    <n v="0.40100000000000002"/>
    <s v="ES"/>
    <x v="0"/>
    <x v="0"/>
  </r>
  <r>
    <s v="C108066"/>
    <n v="453.8"/>
    <s v="autônomo"/>
    <n v="28.82"/>
    <n v="792"/>
    <n v="2"/>
    <d v="2023-11-13T15:17:51"/>
    <d v="2025-01-21T05:59:18"/>
    <n v="9.6000000000000002E-2"/>
    <n v="0.433"/>
    <s v="RJ"/>
    <x v="1"/>
    <x v="0"/>
  </r>
  <r>
    <s v="C108067"/>
    <n v="2763.51"/>
    <s v="assalariado"/>
    <n v="11.98"/>
    <n v="538"/>
    <n v="3"/>
    <d v="2024-04-04T21:55:10"/>
    <d v="2023-11-20T14:45:28"/>
    <n v="0.155"/>
    <n v="0.313"/>
    <s v="AM"/>
    <x v="0"/>
    <x v="1"/>
  </r>
  <r>
    <s v="C108068"/>
    <n v="979.24"/>
    <s v="pensionista"/>
    <n v="15.8"/>
    <n v="418"/>
    <n v="1"/>
    <d v="2024-04-24T04:14:18"/>
    <d v="2024-12-27T00:55:06"/>
    <n v="0.26600000000000001"/>
    <n v="0.25"/>
    <s v="GO"/>
    <x v="0"/>
    <x v="1"/>
  </r>
  <r>
    <s v="C108069"/>
    <n v="100.79"/>
    <s v="autônomo"/>
    <n v="50.84"/>
    <n v="384"/>
    <n v="2"/>
    <d v="2024-04-13T07:01:10"/>
    <d v="2025-07-21T12:02:46"/>
    <n v="0.32600000000000001"/>
    <n v="0.56899999999999995"/>
    <s v="PB"/>
    <x v="2"/>
    <x v="0"/>
  </r>
  <r>
    <s v="C108070"/>
    <n v="60.86"/>
    <s v="pensionista"/>
    <n v="4.01"/>
    <n v="598"/>
    <n v="1"/>
    <d v="2024-07-22T19:23:51"/>
    <d v="2023-11-03T06:12:16"/>
    <n v="0.45500000000000002"/>
    <n v="0.37"/>
    <s v="SE"/>
    <x v="0"/>
    <x v="1"/>
  </r>
  <r>
    <s v="C108071"/>
    <n v="2183.52"/>
    <s v="autônomo"/>
    <n v="22.67"/>
    <n v="778"/>
    <n v="1"/>
    <d v="2025-04-18T21:00:42"/>
    <d v="2023-07-21T20:43:44"/>
    <n v="0.24099999999999999"/>
    <n v="0.47899999999999998"/>
    <s v="PI"/>
    <x v="1"/>
    <x v="0"/>
  </r>
  <r>
    <s v="C108072"/>
    <n v="1045.69"/>
    <s v="assalariado"/>
    <n v="4.08"/>
    <n v="697"/>
    <n v="1"/>
    <d v="2024-12-30T23:34:55"/>
    <d v="2024-05-12T15:16:41"/>
    <n v="5.6000000000000001E-2"/>
    <n v="0.55000000000000004"/>
    <s v="MA"/>
    <x v="0"/>
    <x v="0"/>
  </r>
  <r>
    <s v="C108073"/>
    <n v="1840.21"/>
    <s v="autônomo"/>
    <n v="13.74"/>
    <n v="693"/>
    <n v="2"/>
    <d v="2024-03-03T07:27:50"/>
    <d v="2024-01-12T12:49:51"/>
    <n v="0.112"/>
    <n v="0.24299999999999999"/>
    <s v="AL"/>
    <x v="0"/>
    <x v="1"/>
  </r>
  <r>
    <s v="C108074"/>
    <n v="2922.19"/>
    <s v="servidor"/>
    <n v="17.61"/>
    <n v="405"/>
    <n v="1"/>
    <d v="2023-05-25T07:26:34"/>
    <d v="2024-03-20T05:52:16"/>
    <n v="0.23100000000000001"/>
    <n v="0.05"/>
    <s v="SC"/>
    <x v="0"/>
    <x v="2"/>
  </r>
  <r>
    <s v="C108075"/>
    <n v="474.19"/>
    <s v="autônomo"/>
    <n v="1.1100000000000001"/>
    <n v="507"/>
    <n v="4"/>
    <d v="2025-07-07T15:34:41"/>
    <d v="2025-06-20T08:30:42"/>
    <n v="0.41299999999999998"/>
    <n v="0.25900000000000001"/>
    <s v="RJ"/>
    <x v="0"/>
    <x v="1"/>
  </r>
  <r>
    <s v="C108076"/>
    <n v="851.35"/>
    <s v="pensionista"/>
    <n v="13.93"/>
    <n v="541"/>
    <n v="2"/>
    <d v="2025-04-26T00:30:23"/>
    <d v="2025-01-12T05:35:34"/>
    <n v="0.441"/>
    <n v="0.52900000000000003"/>
    <s v="DF"/>
    <x v="0"/>
    <x v="0"/>
  </r>
  <r>
    <s v="C108077"/>
    <n v="443.09"/>
    <s v="servidor"/>
    <n v="6.89"/>
    <n v="819"/>
    <n v="2"/>
    <d v="2024-09-24T13:47:16"/>
    <d v="2024-02-29T03:49:58"/>
    <n v="0.126"/>
    <n v="0.249"/>
    <s v="SC"/>
    <x v="0"/>
    <x v="1"/>
  </r>
  <r>
    <s v="C108078"/>
    <n v="850.27"/>
    <s v="pensionista"/>
    <n v="25"/>
    <n v="893"/>
    <n v="1"/>
    <d v="2025-04-10T10:41:16"/>
    <d v="2023-02-14T14:12:59"/>
    <n v="0.32"/>
    <n v="0.10100000000000001"/>
    <s v="GO"/>
    <x v="1"/>
    <x v="2"/>
  </r>
  <r>
    <s v="C108079"/>
    <n v="1387.71"/>
    <s v="assalariado"/>
    <n v="11.38"/>
    <n v="521"/>
    <n v="1"/>
    <d v="2024-02-09T11:43:17"/>
    <d v="2024-11-28T00:03:20"/>
    <n v="0.46"/>
    <n v="0.36199999999999999"/>
    <s v="RN"/>
    <x v="0"/>
    <x v="1"/>
  </r>
  <r>
    <s v="C108080"/>
    <n v="779.93"/>
    <s v="pensionista"/>
    <n v="11.51"/>
    <n v="874"/>
    <n v="1"/>
    <d v="2025-09-12T01:04:26"/>
    <d v="2025-02-19T19:23:22"/>
    <n v="0.55300000000000005"/>
    <n v="0.49199999999999999"/>
    <s v="GO"/>
    <x v="0"/>
    <x v="0"/>
  </r>
  <r>
    <s v="C108081"/>
    <n v="639.86"/>
    <s v="servidor"/>
    <n v="17.18"/>
    <n v="603"/>
    <n v="3"/>
    <d v="2024-03-04T12:55:44"/>
    <d v="2024-07-23T21:55:59"/>
    <n v="0.39300000000000002"/>
    <n v="0.19800000000000001"/>
    <s v="PB"/>
    <x v="0"/>
    <x v="2"/>
  </r>
  <r>
    <s v="C108082"/>
    <n v="175.19"/>
    <s v="assalariado"/>
    <n v="23.62"/>
    <n v="699"/>
    <n v="4"/>
    <d v="2025-03-28T15:19:57"/>
    <d v="2025-06-05T11:27:53"/>
    <n v="0.122"/>
    <n v="0.17899999999999999"/>
    <s v="RJ"/>
    <x v="1"/>
    <x v="2"/>
  </r>
  <r>
    <s v="C108083"/>
    <n v="987.34"/>
    <s v="servidor"/>
    <n v="11.53"/>
    <n v="428"/>
    <n v="1"/>
    <d v="2023-10-18T11:38:02"/>
    <d v="2024-07-30T01:51:42"/>
    <n v="5.5E-2"/>
    <n v="0.8"/>
    <s v="SC"/>
    <x v="0"/>
    <x v="3"/>
  </r>
  <r>
    <s v="C108084"/>
    <n v="397.2"/>
    <s v="pensionista"/>
    <n v="11.17"/>
    <n v="649"/>
    <n v="2"/>
    <d v="2024-05-29T09:23:54"/>
    <d v="2024-03-25T10:44:25"/>
    <n v="4.8000000000000001E-2"/>
    <n v="0.16"/>
    <s v="PR"/>
    <x v="0"/>
    <x v="2"/>
  </r>
  <r>
    <s v="C108085"/>
    <n v="3279.85"/>
    <s v="assalariado"/>
    <n v="8.66"/>
    <n v="742"/>
    <n v="4"/>
    <d v="2024-02-08T06:53:19"/>
    <d v="2024-05-24T01:14:20"/>
    <n v="0.14599999999999999"/>
    <n v="0.58899999999999997"/>
    <s v="ES"/>
    <x v="0"/>
    <x v="0"/>
  </r>
  <r>
    <s v="C108086"/>
    <n v="841.72"/>
    <s v="servidor"/>
    <n v="9.1300000000000008"/>
    <n v="703"/>
    <n v="2"/>
    <d v="2024-10-03T16:39:16"/>
    <d v="2025-08-02T05:41:02"/>
    <n v="0.106"/>
    <n v="0.28599999999999998"/>
    <s v="AL"/>
    <x v="0"/>
    <x v="1"/>
  </r>
  <r>
    <s v="C108087"/>
    <n v="1249.0899999999999"/>
    <s v="assalariado"/>
    <n v="7.41"/>
    <n v="310"/>
    <n v="2"/>
    <d v="2023-04-15T15:42:29"/>
    <d v="2023-09-11T17:21:24"/>
    <n v="0.39800000000000002"/>
    <n v="0.30199999999999999"/>
    <s v="GO"/>
    <x v="0"/>
    <x v="1"/>
  </r>
  <r>
    <s v="C108088"/>
    <n v="2403.1999999999998"/>
    <s v="servidor"/>
    <n v="4.6500000000000004"/>
    <n v="779"/>
    <n v="3"/>
    <d v="2024-06-09T07:51:33"/>
    <d v="2025-09-15T08:41:27"/>
    <n v="0.17199999999999999"/>
    <n v="5.2999999999999999E-2"/>
    <s v="BA"/>
    <x v="0"/>
    <x v="2"/>
  </r>
  <r>
    <s v="C108089"/>
    <n v="424.04"/>
    <s v="autônomo"/>
    <n v="25.49"/>
    <n v="542"/>
    <n v="1"/>
    <d v="2025-10-27T19:01:20"/>
    <d v="2023-11-05T23:36:23"/>
    <n v="0.48699999999999999"/>
    <n v="0.376"/>
    <s v="AM"/>
    <x v="1"/>
    <x v="1"/>
  </r>
  <r>
    <s v="C108090"/>
    <n v="1109.53"/>
    <s v="assalariado"/>
    <n v="13.21"/>
    <n v="705"/>
    <n v="3"/>
    <d v="2025-06-11T17:29:56"/>
    <d v="2023-10-18T20:17:35"/>
    <n v="0.16200000000000001"/>
    <n v="0.28699999999999998"/>
    <s v="PA"/>
    <x v="0"/>
    <x v="1"/>
  </r>
  <r>
    <s v="C108091"/>
    <n v="1180.1099999999999"/>
    <s v="assalariado"/>
    <n v="10.87"/>
    <n v="545"/>
    <n v="1"/>
    <d v="2023-02-28T00:37:41"/>
    <d v="2023-12-11T00:42:24"/>
    <n v="0.32500000000000001"/>
    <n v="0.17299999999999999"/>
    <s v="SC"/>
    <x v="0"/>
    <x v="2"/>
  </r>
  <r>
    <s v="C108092"/>
    <n v="658.55"/>
    <s v="autônomo"/>
    <n v="4.09"/>
    <n v="797"/>
    <n v="4"/>
    <d v="2025-07-23T11:33:57"/>
    <d v="2024-10-18T17:40:35"/>
    <n v="0.184"/>
    <n v="0.29299999999999998"/>
    <s v="AL"/>
    <x v="0"/>
    <x v="1"/>
  </r>
  <r>
    <s v="C108093"/>
    <n v="423.66"/>
    <s v="assalariado"/>
    <n v="22.38"/>
    <n v="862"/>
    <n v="1"/>
    <d v="2023-03-02T16:24:18"/>
    <d v="2025-08-18T00:44:39"/>
    <n v="0.20399999999999999"/>
    <n v="0.32300000000000001"/>
    <s v="GO"/>
    <x v="1"/>
    <x v="1"/>
  </r>
  <r>
    <s v="C108094"/>
    <n v="454.42"/>
    <s v="servidor"/>
    <n v="37.49"/>
    <n v="584"/>
    <n v="3"/>
    <d v="2024-08-09T05:53:15"/>
    <d v="2024-12-21T13:19:49"/>
    <n v="0.46"/>
    <n v="3.3000000000000002E-2"/>
    <s v="GO"/>
    <x v="1"/>
    <x v="2"/>
  </r>
  <r>
    <s v="C108095"/>
    <n v="1292.52"/>
    <s v="servidor"/>
    <n v="18.489999999999998"/>
    <n v="591"/>
    <n v="1"/>
    <d v="2025-01-30T07:55:57"/>
    <d v="2025-07-30T03:20:59"/>
    <n v="1.2E-2"/>
    <n v="0.35199999999999998"/>
    <s v="RN"/>
    <x v="0"/>
    <x v="1"/>
  </r>
  <r>
    <s v="C108096"/>
    <n v="308.94"/>
    <s v="autônomo"/>
    <n v="3.96"/>
    <n v="624"/>
    <n v="4"/>
    <d v="2023-12-14T01:08:24"/>
    <d v="2023-06-10T20:28:56"/>
    <n v="0.1"/>
    <n v="4.2999999999999997E-2"/>
    <s v="GO"/>
    <x v="0"/>
    <x v="2"/>
  </r>
  <r>
    <s v="C108097"/>
    <n v="419.75"/>
    <s v="assalariado"/>
    <n v="27.4"/>
    <n v="580"/>
    <n v="1"/>
    <d v="2024-07-15T21:34:57"/>
    <d v="2023-09-16T20:01:49"/>
    <n v="0.128"/>
    <n v="0.37"/>
    <s v="SP"/>
    <x v="1"/>
    <x v="1"/>
  </r>
  <r>
    <s v="C108098"/>
    <n v="1136.98"/>
    <s v="assalariado"/>
    <n v="26.2"/>
    <n v="803"/>
    <n v="3"/>
    <d v="2023-09-18T16:47:30"/>
    <d v="2023-08-03T04:46:44"/>
    <n v="0.29299999999999998"/>
    <n v="0.25600000000000001"/>
    <s v="PR"/>
    <x v="1"/>
    <x v="1"/>
  </r>
  <r>
    <s v="C108099"/>
    <n v="782.51"/>
    <s v="servidor"/>
    <n v="9.91"/>
    <n v="527"/>
    <n v="3"/>
    <d v="2023-03-15T11:55:34"/>
    <d v="2023-06-28T02:32:28"/>
    <n v="0.438"/>
    <n v="0.77700000000000002"/>
    <s v="DF"/>
    <x v="0"/>
    <x v="3"/>
  </r>
  <r>
    <s v="C108100"/>
    <n v="3225.18"/>
    <s v="assalariado"/>
    <n v="12.85"/>
    <n v="440"/>
    <n v="1"/>
    <d v="2023-06-14T11:56:03"/>
    <d v="2023-07-08T15:22:29"/>
    <n v="0.26900000000000002"/>
    <n v="0.73899999999999999"/>
    <s v="AL"/>
    <x v="0"/>
    <x v="3"/>
  </r>
  <r>
    <s v="C108101"/>
    <n v="1555.66"/>
    <s v="assalariado"/>
    <n v="7.52"/>
    <n v="899"/>
    <n v="2"/>
    <d v="2025-06-21T10:06:35"/>
    <d v="2023-07-18T04:36:40"/>
    <n v="0.27600000000000002"/>
    <n v="0.379"/>
    <s v="AL"/>
    <x v="0"/>
    <x v="1"/>
  </r>
  <r>
    <s v="C108102"/>
    <n v="143"/>
    <s v="assalariado"/>
    <n v="7.79"/>
    <n v="851"/>
    <n v="4"/>
    <d v="2025-02-21T02:28:13"/>
    <d v="2023-06-24T00:34:44"/>
    <n v="0.29699999999999999"/>
    <n v="2.7E-2"/>
    <s v="RS"/>
    <x v="0"/>
    <x v="2"/>
  </r>
  <r>
    <s v="C108103"/>
    <n v="2158.94"/>
    <s v="autônomo"/>
    <n v="7.76"/>
    <n v="883"/>
    <n v="3"/>
    <d v="2024-04-16T17:55:12"/>
    <d v="2025-05-01T03:50:30"/>
    <n v="0.45800000000000002"/>
    <n v="0.73699999999999999"/>
    <s v="AM"/>
    <x v="0"/>
    <x v="3"/>
  </r>
  <r>
    <s v="C108104"/>
    <n v="794.82"/>
    <s v="pensionista"/>
    <n v="16.760000000000002"/>
    <n v="466"/>
    <n v="2"/>
    <d v="2024-09-09T14:27:30"/>
    <d v="2025-05-30T17:54:27"/>
    <n v="0.13900000000000001"/>
    <n v="0.58699999999999997"/>
    <s v="RJ"/>
    <x v="0"/>
    <x v="0"/>
  </r>
  <r>
    <s v="C108105"/>
    <n v="3507.12"/>
    <s v="autônomo"/>
    <n v="3.63"/>
    <n v="629"/>
    <n v="1"/>
    <d v="2024-02-25T06:52:56"/>
    <d v="2023-12-25T07:26:47"/>
    <n v="0.39300000000000002"/>
    <n v="3.2000000000000001E-2"/>
    <s v="MG"/>
    <x v="0"/>
    <x v="2"/>
  </r>
  <r>
    <s v="C108106"/>
    <n v="1852.9"/>
    <s v="assalariado"/>
    <n v="13.96"/>
    <n v="657"/>
    <n v="3"/>
    <d v="2024-02-22T23:53:44"/>
    <d v="2024-11-09T15:24:20"/>
    <n v="0.372"/>
    <n v="0.38"/>
    <s v="PE"/>
    <x v="0"/>
    <x v="1"/>
  </r>
  <r>
    <s v="C108107"/>
    <n v="1792.67"/>
    <s v="assalariado"/>
    <n v="47.5"/>
    <n v="810"/>
    <n v="2"/>
    <d v="2023-06-14T13:04:15"/>
    <d v="2025-10-09T08:37:26"/>
    <n v="0.20200000000000001"/>
    <n v="0.40699999999999997"/>
    <s v="RJ"/>
    <x v="2"/>
    <x v="0"/>
  </r>
  <r>
    <s v="C108108"/>
    <n v="688"/>
    <s v="assalariado"/>
    <n v="17.55"/>
    <n v="771"/>
    <n v="1"/>
    <d v="2023-05-16T12:30:38"/>
    <d v="2025-04-21T15:35:50"/>
    <n v="0.27600000000000002"/>
    <n v="0.36399999999999999"/>
    <s v="PB"/>
    <x v="0"/>
    <x v="1"/>
  </r>
  <r>
    <s v="C108109"/>
    <n v="249.32"/>
    <s v="pensionista"/>
    <n v="8.42"/>
    <n v="383"/>
    <n v="1"/>
    <d v="2023-12-16T01:56:29"/>
    <d v="2024-07-17T14:51:07"/>
    <n v="0.106"/>
    <n v="0.08"/>
    <s v="SC"/>
    <x v="0"/>
    <x v="2"/>
  </r>
  <r>
    <s v="C108110"/>
    <n v="94.41"/>
    <s v="autônomo"/>
    <n v="19.760000000000002"/>
    <n v="725"/>
    <n v="5"/>
    <d v="2023-10-20T07:06:11"/>
    <d v="2024-03-30T14:04:31"/>
    <n v="0.316"/>
    <n v="0.624"/>
    <s v="PE"/>
    <x v="0"/>
    <x v="3"/>
  </r>
  <r>
    <s v="C108111"/>
    <n v="2569.4299999999998"/>
    <s v="assalariado"/>
    <n v="19.39"/>
    <n v="519"/>
    <n v="1"/>
    <d v="2024-08-26T08:11:23"/>
    <d v="2023-05-16T04:09:41"/>
    <n v="0.23"/>
    <n v="0.1"/>
    <s v="RN"/>
    <x v="0"/>
    <x v="2"/>
  </r>
  <r>
    <s v="C108112"/>
    <n v="1295.6400000000001"/>
    <s v="autônomo"/>
    <n v="9.8800000000000008"/>
    <n v="694"/>
    <n v="2"/>
    <d v="2025-06-11T08:22:26"/>
    <d v="2023-01-14T10:17:14"/>
    <n v="0.21299999999999999"/>
    <n v="0.53200000000000003"/>
    <s v="DF"/>
    <x v="0"/>
    <x v="0"/>
  </r>
  <r>
    <s v="C108113"/>
    <n v="2271.94"/>
    <s v="assalariado"/>
    <n v="35.299999999999997"/>
    <n v="485"/>
    <n v="1"/>
    <d v="2024-01-17T00:32:10"/>
    <d v="2025-09-29T22:37:43"/>
    <n v="0.32800000000000001"/>
    <n v="0.73499999999999999"/>
    <s v="SE"/>
    <x v="1"/>
    <x v="3"/>
  </r>
  <r>
    <s v="C108114"/>
    <n v="933.87"/>
    <s v="pensionista"/>
    <n v="2.59"/>
    <n v="580"/>
    <n v="2"/>
    <d v="2024-12-28T04:35:39"/>
    <d v="2025-04-08T08:50:41"/>
    <n v="0.373"/>
    <n v="0.497"/>
    <s v="BA"/>
    <x v="0"/>
    <x v="0"/>
  </r>
  <r>
    <s v="C108115"/>
    <n v="1174.95"/>
    <s v="assalariado"/>
    <n v="29"/>
    <n v="693"/>
    <n v="3"/>
    <d v="2024-04-09T23:48:58"/>
    <d v="2023-06-29T01:30:12"/>
    <n v="0.17499999999999999"/>
    <n v="0.182"/>
    <s v="CE"/>
    <x v="1"/>
    <x v="2"/>
  </r>
  <r>
    <s v="C108116"/>
    <n v="935.81"/>
    <s v="pensionista"/>
    <n v="2.69"/>
    <n v="897"/>
    <n v="3"/>
    <d v="2025-09-16T21:05:14"/>
    <d v="2025-04-03T07:19:26"/>
    <n v="0.49099999999999999"/>
    <n v="0.502"/>
    <s v="MA"/>
    <x v="0"/>
    <x v="0"/>
  </r>
  <r>
    <s v="C108117"/>
    <n v="922.01"/>
    <s v="assalariado"/>
    <n v="41.67"/>
    <n v="631"/>
    <n v="2"/>
    <d v="2023-09-25T13:15:55"/>
    <d v="2024-11-10T03:23:05"/>
    <n v="1.7000000000000001E-2"/>
    <n v="0.56399999999999995"/>
    <s v="RN"/>
    <x v="2"/>
    <x v="0"/>
  </r>
  <r>
    <s v="C108118"/>
    <n v="2724.44"/>
    <s v="assalariado"/>
    <n v="20.53"/>
    <n v="428"/>
    <n v="2"/>
    <d v="2025-02-02T09:26:35"/>
    <d v="2025-05-19T03:28:04"/>
    <n v="0.27900000000000003"/>
    <n v="0.28199999999999997"/>
    <s v="PI"/>
    <x v="1"/>
    <x v="1"/>
  </r>
  <r>
    <s v="C108119"/>
    <n v="4195.07"/>
    <s v="assalariado"/>
    <n v="7.02"/>
    <n v="873"/>
    <n v="1"/>
    <d v="2024-08-26T03:57:20"/>
    <d v="2025-09-04T14:23:42"/>
    <n v="0.14799999999999999"/>
    <n v="0.65200000000000002"/>
    <s v="MA"/>
    <x v="0"/>
    <x v="3"/>
  </r>
  <r>
    <s v="C108120"/>
    <n v="443.94"/>
    <s v="assalariado"/>
    <n v="14.65"/>
    <n v="664"/>
    <n v="1"/>
    <d v="2025-05-05T06:04:52"/>
    <d v="2025-09-30T22:52:03"/>
    <n v="0.34899999999999998"/>
    <n v="0.79900000000000004"/>
    <s v="ES"/>
    <x v="0"/>
    <x v="3"/>
  </r>
  <r>
    <s v="C108121"/>
    <n v="481.75"/>
    <s v="assalariado"/>
    <n v="1.19"/>
    <n v="871"/>
    <n v="1"/>
    <d v="2025-09-11T23:58:12"/>
    <d v="2024-12-23T19:05:27"/>
    <n v="0.436"/>
    <n v="0.59699999999999998"/>
    <s v="SC"/>
    <x v="0"/>
    <x v="0"/>
  </r>
  <r>
    <s v="C108122"/>
    <n v="1549.68"/>
    <s v="assalariado"/>
    <n v="33.81"/>
    <n v="721"/>
    <n v="1"/>
    <d v="2023-05-25T18:20:48"/>
    <d v="2023-12-10T16:07:28"/>
    <n v="0.16200000000000001"/>
    <n v="0.50600000000000001"/>
    <s v="AM"/>
    <x v="1"/>
    <x v="0"/>
  </r>
  <r>
    <s v="C108123"/>
    <n v="1466.09"/>
    <s v="assalariado"/>
    <n v="5.1100000000000003"/>
    <n v="455"/>
    <n v="2"/>
    <d v="2025-07-16T23:35:14"/>
    <d v="2024-09-08T07:42:33"/>
    <n v="0.40100000000000002"/>
    <n v="0.22500000000000001"/>
    <s v="RJ"/>
    <x v="0"/>
    <x v="1"/>
  </r>
  <r>
    <s v="C108124"/>
    <n v="1086.08"/>
    <s v="autônomo"/>
    <n v="49.93"/>
    <n v="444"/>
    <n v="3"/>
    <d v="2025-03-28T03:13:34"/>
    <d v="2024-06-15T11:12:04"/>
    <n v="0.157"/>
    <n v="0.61099999999999999"/>
    <s v="MG"/>
    <x v="2"/>
    <x v="3"/>
  </r>
  <r>
    <s v="C108125"/>
    <n v="334.18"/>
    <s v="assalariado"/>
    <n v="14.53"/>
    <n v="488"/>
    <n v="4"/>
    <d v="2023-03-05T21:39:14"/>
    <d v="2023-03-13T15:57:04"/>
    <n v="0.57999999999999996"/>
    <n v="0.38300000000000001"/>
    <s v="RJ"/>
    <x v="0"/>
    <x v="1"/>
  </r>
  <r>
    <s v="C108126"/>
    <n v="126.26"/>
    <s v="assalariado"/>
    <n v="20.8"/>
    <n v="302"/>
    <n v="1"/>
    <d v="2023-03-20T09:30:41"/>
    <d v="2025-02-04T11:31:35"/>
    <n v="7.5999999999999998E-2"/>
    <n v="0.60399999999999998"/>
    <s v="PI"/>
    <x v="1"/>
    <x v="3"/>
  </r>
  <r>
    <s v="C108127"/>
    <n v="391.9"/>
    <s v="assalariado"/>
    <n v="2.66"/>
    <n v="789"/>
    <n v="1"/>
    <d v="2023-07-24T14:20:01"/>
    <d v="2025-04-08T13:19:59"/>
    <n v="0.76400000000000001"/>
    <n v="0.38600000000000001"/>
    <s v="PR"/>
    <x v="0"/>
    <x v="1"/>
  </r>
  <r>
    <s v="C108128"/>
    <n v="2759.46"/>
    <s v="assalariado"/>
    <n v="19.95"/>
    <n v="731"/>
    <n v="1"/>
    <d v="2023-04-19T09:33:27"/>
    <d v="2023-11-30T04:19:53"/>
    <n v="0.29399999999999998"/>
    <n v="0.157"/>
    <s v="PI"/>
    <x v="0"/>
    <x v="2"/>
  </r>
  <r>
    <s v="C108129"/>
    <n v="670.11"/>
    <s v="assalariado"/>
    <n v="19.149999999999999"/>
    <n v="539"/>
    <n v="1"/>
    <d v="2023-03-05T10:33:53"/>
    <d v="2025-06-25T00:48:43"/>
    <n v="0.311"/>
    <n v="0.20899999999999999"/>
    <s v="SC"/>
    <x v="0"/>
    <x v="1"/>
  </r>
  <r>
    <s v="C108130"/>
    <n v="1410.37"/>
    <s v="autônomo"/>
    <n v="5.72"/>
    <n v="404"/>
    <n v="2"/>
    <d v="2024-02-29T13:00:15"/>
    <d v="2023-04-05T03:00:01"/>
    <n v="0.48399999999999999"/>
    <n v="0.45100000000000001"/>
    <s v="ES"/>
    <x v="0"/>
    <x v="0"/>
  </r>
  <r>
    <s v="C108131"/>
    <n v="2526.2399999999998"/>
    <s v="assalariado"/>
    <n v="40.56"/>
    <n v="563"/>
    <n v="1"/>
    <d v="2024-10-26T01:56:39"/>
    <d v="2023-11-07T06:45:18"/>
    <n v="0.16600000000000001"/>
    <n v="0.36399999999999999"/>
    <s v="PB"/>
    <x v="2"/>
    <x v="1"/>
  </r>
  <r>
    <s v="C108132"/>
    <n v="180.09"/>
    <s v="pensionista"/>
    <n v="16.45"/>
    <n v="789"/>
    <n v="2"/>
    <d v="2024-02-02T19:51:36"/>
    <d v="2024-05-29T21:07:17"/>
    <n v="0.36299999999999999"/>
    <n v="0.29499999999999998"/>
    <s v="AM"/>
    <x v="0"/>
    <x v="1"/>
  </r>
  <r>
    <s v="C108133"/>
    <n v="1074.3599999999999"/>
    <s v="assalariado"/>
    <n v="5.5"/>
    <n v="555"/>
    <n v="3"/>
    <d v="2023-10-04T20:31:07"/>
    <d v="2025-03-30T22:21:13"/>
    <n v="0.42799999999999999"/>
    <n v="0.32"/>
    <s v="PE"/>
    <x v="0"/>
    <x v="1"/>
  </r>
  <r>
    <s v="C108134"/>
    <n v="2642.63"/>
    <s v="pensionista"/>
    <n v="8.8000000000000007"/>
    <n v="842"/>
    <n v="2"/>
    <d v="2025-07-12T00:36:42"/>
    <d v="2024-02-02T21:46:42"/>
    <n v="0.32800000000000001"/>
    <n v="0.16900000000000001"/>
    <s v="RN"/>
    <x v="0"/>
    <x v="2"/>
  </r>
  <r>
    <s v="C108135"/>
    <n v="59.95"/>
    <s v="assalariado"/>
    <n v="7.26"/>
    <n v="844"/>
    <n v="1"/>
    <d v="2023-12-11T00:25:10"/>
    <d v="2024-12-28T18:21:30"/>
    <n v="0.111"/>
    <n v="0.49199999999999999"/>
    <s v="PE"/>
    <x v="0"/>
    <x v="0"/>
  </r>
  <r>
    <s v="C108136"/>
    <n v="480.31"/>
    <s v="autônomo"/>
    <n v="5.37"/>
    <n v="753"/>
    <n v="1"/>
    <d v="2024-02-27T01:49:22"/>
    <d v="2024-07-26T10:30:14"/>
    <n v="0.29599999999999999"/>
    <n v="0.122"/>
    <s v="BA"/>
    <x v="0"/>
    <x v="2"/>
  </r>
  <r>
    <s v="C108137"/>
    <n v="471.47"/>
    <s v="autônomo"/>
    <n v="28.46"/>
    <n v="588"/>
    <n v="3"/>
    <d v="2023-06-15T14:43:37"/>
    <d v="2024-07-03T16:17:12"/>
    <n v="0.32200000000000001"/>
    <n v="0.28799999999999998"/>
    <s v="DF"/>
    <x v="1"/>
    <x v="1"/>
  </r>
  <r>
    <s v="C108138"/>
    <n v="2180.2199999999998"/>
    <s v="pensionista"/>
    <n v="27.02"/>
    <n v="862"/>
    <n v="2"/>
    <d v="2024-04-14T02:26:17"/>
    <d v="2025-06-30T05:53:59"/>
    <n v="0.33300000000000002"/>
    <n v="0.109"/>
    <s v="PI"/>
    <x v="1"/>
    <x v="2"/>
  </r>
  <r>
    <s v="C108139"/>
    <n v="907.46"/>
    <s v="assalariado"/>
    <n v="13.41"/>
    <n v="709"/>
    <n v="2"/>
    <d v="2023-06-22T16:34:03"/>
    <d v="2023-07-05T07:48:38"/>
    <n v="0.24199999999999999"/>
    <n v="0.222"/>
    <s v="SC"/>
    <x v="0"/>
    <x v="1"/>
  </r>
  <r>
    <s v="C108140"/>
    <n v="1476.53"/>
    <s v="autônomo"/>
    <n v="1.1000000000000001"/>
    <n v="812"/>
    <n v="1"/>
    <d v="2024-02-04T20:52:18"/>
    <d v="2025-04-14T08:14:11"/>
    <n v="0.34499999999999997"/>
    <n v="0.47899999999999998"/>
    <s v="PE"/>
    <x v="0"/>
    <x v="0"/>
  </r>
  <r>
    <s v="C108141"/>
    <n v="900.42"/>
    <s v="servidor"/>
    <n v="3.71"/>
    <n v="528"/>
    <n v="2"/>
    <d v="2023-09-29T12:43:32"/>
    <d v="2023-09-09T00:36:30"/>
    <n v="0.251"/>
    <n v="8.7999999999999995E-2"/>
    <s v="PA"/>
    <x v="0"/>
    <x v="2"/>
  </r>
  <r>
    <s v="C108142"/>
    <n v="1474.32"/>
    <s v="autônomo"/>
    <n v="1.48"/>
    <n v="791"/>
    <n v="3"/>
    <d v="2025-10-14T02:23:21"/>
    <d v="2025-08-11T16:40:53"/>
    <n v="0.434"/>
    <n v="0.69199999999999995"/>
    <s v="CE"/>
    <x v="0"/>
    <x v="3"/>
  </r>
  <r>
    <s v="C108143"/>
    <n v="63.28"/>
    <s v="assalariado"/>
    <n v="23.22"/>
    <n v="456"/>
    <n v="1"/>
    <d v="2024-03-13T16:40:41"/>
    <d v="2024-06-22T11:22:18"/>
    <n v="0.436"/>
    <n v="0.33"/>
    <s v="PE"/>
    <x v="1"/>
    <x v="1"/>
  </r>
  <r>
    <s v="C108144"/>
    <n v="218.33"/>
    <s v="pensionista"/>
    <n v="9.7100000000000009"/>
    <n v="309"/>
    <n v="1"/>
    <d v="2025-10-24T04:02:51"/>
    <d v="2023-08-31T16:46:34"/>
    <n v="0.39"/>
    <n v="0.54400000000000004"/>
    <s v="SC"/>
    <x v="0"/>
    <x v="0"/>
  </r>
  <r>
    <s v="C108145"/>
    <n v="1018.08"/>
    <s v="assalariado"/>
    <n v="5.73"/>
    <n v="687"/>
    <n v="1"/>
    <d v="2023-06-19T22:07:15"/>
    <d v="2025-12-10T21:15:58"/>
    <n v="0.27100000000000002"/>
    <n v="0.377"/>
    <s v="PA"/>
    <x v="0"/>
    <x v="1"/>
  </r>
  <r>
    <s v="C108146"/>
    <n v="387.82"/>
    <s v="autônomo"/>
    <n v="39.090000000000003"/>
    <n v="557"/>
    <n v="1"/>
    <d v="2025-09-08T18:43:02"/>
    <d v="2025-04-15T12:00:43"/>
    <n v="0.26600000000000001"/>
    <n v="0.33300000000000002"/>
    <s v="BA"/>
    <x v="1"/>
    <x v="1"/>
  </r>
  <r>
    <s v="C108147"/>
    <n v="1942.41"/>
    <s v="assalariado"/>
    <n v="10.89"/>
    <n v="455"/>
    <n v="1"/>
    <d v="2025-02-09T03:11:52"/>
    <d v="2023-07-31T10:13:03"/>
    <n v="0.28399999999999997"/>
    <n v="0.20200000000000001"/>
    <s v="AL"/>
    <x v="0"/>
    <x v="1"/>
  </r>
  <r>
    <s v="C108148"/>
    <n v="2533.36"/>
    <s v="assalariado"/>
    <n v="3.09"/>
    <n v="795"/>
    <n v="2"/>
    <d v="2023-02-11T06:43:58"/>
    <d v="2025-09-22T02:10:14"/>
    <n v="0.218"/>
    <n v="0.41099999999999998"/>
    <s v="DF"/>
    <x v="0"/>
    <x v="0"/>
  </r>
  <r>
    <s v="C108149"/>
    <n v="3282.89"/>
    <s v="pensionista"/>
    <n v="32.15"/>
    <n v="787"/>
    <n v="3"/>
    <d v="2025-02-10T01:03:29"/>
    <d v="2024-12-31T07:17:16"/>
    <n v="0.21199999999999999"/>
    <n v="0.63700000000000001"/>
    <s v="SC"/>
    <x v="1"/>
    <x v="3"/>
  </r>
  <r>
    <s v="C108150"/>
    <n v="1363.66"/>
    <s v="assalariado"/>
    <n v="23.64"/>
    <n v="876"/>
    <n v="3"/>
    <d v="2024-10-14T23:20:29"/>
    <d v="2024-04-02T01:20:37"/>
    <n v="6.7000000000000004E-2"/>
    <n v="0.50700000000000001"/>
    <s v="AL"/>
    <x v="1"/>
    <x v="0"/>
  </r>
  <r>
    <s v="C108151"/>
    <n v="847.65"/>
    <s v="assalariado"/>
    <n v="14.72"/>
    <n v="376"/>
    <n v="2"/>
    <d v="2025-10-03T17:19:03"/>
    <d v="2025-12-03T15:26:44"/>
    <n v="0.23200000000000001"/>
    <n v="0.35399999999999998"/>
    <s v="SP"/>
    <x v="0"/>
    <x v="1"/>
  </r>
  <r>
    <s v="C108152"/>
    <n v="1165.1300000000001"/>
    <s v="servidor"/>
    <n v="10.94"/>
    <n v="393"/>
    <n v="3"/>
    <d v="2023-10-11T12:09:50"/>
    <d v="2024-04-03T07:40:31"/>
    <n v="0.40699999999999997"/>
    <n v="0.311"/>
    <s v="AM"/>
    <x v="0"/>
    <x v="1"/>
  </r>
  <r>
    <s v="C108153"/>
    <n v="3015.5"/>
    <s v="pensionista"/>
    <n v="3.14"/>
    <n v="879"/>
    <n v="2"/>
    <d v="2025-03-19T15:06:52"/>
    <d v="2023-05-23T22:45:23"/>
    <n v="0.115"/>
    <n v="6.3E-2"/>
    <s v="MA"/>
    <x v="0"/>
    <x v="2"/>
  </r>
  <r>
    <s v="C108154"/>
    <n v="657.46"/>
    <s v="assalariado"/>
    <n v="3.11"/>
    <n v="351"/>
    <n v="3"/>
    <d v="2023-06-14T16:26:17"/>
    <d v="2024-12-31T14:25:59"/>
    <n v="0.249"/>
    <n v="0.376"/>
    <s v="MG"/>
    <x v="0"/>
    <x v="1"/>
  </r>
  <r>
    <s v="C108155"/>
    <n v="1877.9"/>
    <s v="assalariado"/>
    <n v="55.56"/>
    <n v="779"/>
    <n v="1"/>
    <d v="2023-01-07T09:06:35"/>
    <d v="2025-08-25T11:54:39"/>
    <n v="0.255"/>
    <n v="0.193"/>
    <s v="PI"/>
    <x v="2"/>
    <x v="2"/>
  </r>
  <r>
    <s v="C108156"/>
    <n v="122.52"/>
    <s v="autônomo"/>
    <n v="23.02"/>
    <n v="717"/>
    <n v="1"/>
    <d v="2023-07-23T15:16:12"/>
    <d v="2024-11-06T20:39:12"/>
    <n v="0.38200000000000001"/>
    <n v="6.9000000000000006E-2"/>
    <s v="PE"/>
    <x v="1"/>
    <x v="2"/>
  </r>
  <r>
    <s v="C108157"/>
    <n v="274.19"/>
    <s v="assalariado"/>
    <n v="12.11"/>
    <n v="422"/>
    <n v="2"/>
    <d v="2025-04-05T00:57:07"/>
    <d v="2024-03-13T10:28:28"/>
    <n v="0.26100000000000001"/>
    <n v="0.151"/>
    <s v="SC"/>
    <x v="0"/>
    <x v="2"/>
  </r>
  <r>
    <s v="C108158"/>
    <n v="846.13"/>
    <s v="assalariado"/>
    <n v="8.25"/>
    <n v="798"/>
    <n v="4"/>
    <d v="2023-04-29T14:26:17"/>
    <d v="2023-10-26T05:46:19"/>
    <n v="3.2000000000000001E-2"/>
    <n v="0.24099999999999999"/>
    <s v="AL"/>
    <x v="0"/>
    <x v="1"/>
  </r>
  <r>
    <s v="C108159"/>
    <n v="4722.74"/>
    <s v="assalariado"/>
    <n v="36.71"/>
    <n v="344"/>
    <n v="3"/>
    <d v="2024-09-21T17:48:13"/>
    <d v="2023-12-29T11:29:06"/>
    <n v="0.499"/>
    <n v="0.41199999999999998"/>
    <s v="RN"/>
    <x v="1"/>
    <x v="0"/>
  </r>
  <r>
    <s v="C108160"/>
    <n v="299.10000000000002"/>
    <s v="pensionista"/>
    <n v="40.590000000000003"/>
    <n v="880"/>
    <n v="1"/>
    <d v="2025-09-09T22:31:22"/>
    <d v="2023-06-09T04:48:01"/>
    <n v="9.7000000000000003E-2"/>
    <n v="0.38700000000000001"/>
    <s v="RN"/>
    <x v="2"/>
    <x v="1"/>
  </r>
  <r>
    <s v="C108161"/>
    <n v="63.93"/>
    <s v="assalariado"/>
    <n v="25.29"/>
    <n v="776"/>
    <n v="0"/>
    <d v="2025-04-18T09:19:08"/>
    <d v="2023-04-17T03:08:18"/>
    <n v="0.158"/>
    <n v="0.49299999999999999"/>
    <s v="PB"/>
    <x v="1"/>
    <x v="0"/>
  </r>
  <r>
    <s v="C108162"/>
    <n v="771.64"/>
    <s v="pensionista"/>
    <n v="5.67"/>
    <n v="613"/>
    <n v="2"/>
    <d v="2025-02-04T23:49:44"/>
    <d v="2023-09-17T20:50:28"/>
    <n v="2.4E-2"/>
    <n v="0.40600000000000003"/>
    <s v="SC"/>
    <x v="0"/>
    <x v="0"/>
  </r>
  <r>
    <s v="C108163"/>
    <n v="153.76"/>
    <s v="pensionista"/>
    <n v="40.299999999999997"/>
    <n v="650"/>
    <n v="1"/>
    <d v="2023-02-09T13:38:48"/>
    <d v="2023-05-07T06:36:42"/>
    <n v="0.28499999999999998"/>
    <n v="0.42099999999999999"/>
    <s v="PA"/>
    <x v="2"/>
    <x v="0"/>
  </r>
  <r>
    <s v="C108164"/>
    <n v="1424.29"/>
    <s v="pensionista"/>
    <n v="19.23"/>
    <n v="527"/>
    <n v="1"/>
    <d v="2025-06-11T02:57:58"/>
    <d v="2025-03-15T04:14:38"/>
    <n v="8.6999999999999994E-2"/>
    <n v="0.247"/>
    <s v="MA"/>
    <x v="0"/>
    <x v="1"/>
  </r>
  <r>
    <s v="C108165"/>
    <n v="2115.86"/>
    <s v="autônomo"/>
    <n v="5.24"/>
    <n v="415"/>
    <n v="1"/>
    <d v="2023-09-20T01:17:04"/>
    <d v="2024-04-02T15:43:26"/>
    <n v="0.28000000000000003"/>
    <n v="0.65400000000000003"/>
    <s v="PA"/>
    <x v="0"/>
    <x v="3"/>
  </r>
  <r>
    <s v="C108166"/>
    <n v="4281.16"/>
    <s v="assalariado"/>
    <n v="16.95"/>
    <n v="300"/>
    <n v="1"/>
    <d v="2024-02-23T16:55:48"/>
    <d v="2025-07-14T21:53:51"/>
    <n v="0.11799999999999999"/>
    <n v="0.46200000000000002"/>
    <s v="PR"/>
    <x v="0"/>
    <x v="0"/>
  </r>
  <r>
    <s v="C108167"/>
    <n v="479.43"/>
    <s v="assalariado"/>
    <n v="39.340000000000003"/>
    <n v="486"/>
    <n v="2"/>
    <d v="2023-03-28T02:09:15"/>
    <d v="2024-02-14T17:08:47"/>
    <n v="0.193"/>
    <n v="0.54400000000000004"/>
    <s v="SC"/>
    <x v="1"/>
    <x v="0"/>
  </r>
  <r>
    <s v="C108168"/>
    <n v="4706.21"/>
    <s v="assalariado"/>
    <n v="18.71"/>
    <n v="387"/>
    <n v="3"/>
    <d v="2025-06-08T19:36:39"/>
    <d v="2023-11-20T01:25:35"/>
    <n v="8.4000000000000005E-2"/>
    <n v="0.46400000000000002"/>
    <s v="RS"/>
    <x v="0"/>
    <x v="0"/>
  </r>
  <r>
    <s v="C108169"/>
    <n v="229.25"/>
    <s v="assalariado"/>
    <n v="6.63"/>
    <n v="869"/>
    <n v="2"/>
    <d v="2024-12-10T09:22:44"/>
    <d v="2023-01-27T05:30:20"/>
    <n v="0.20300000000000001"/>
    <n v="0.73899999999999999"/>
    <s v="MG"/>
    <x v="0"/>
    <x v="3"/>
  </r>
  <r>
    <s v="C108170"/>
    <n v="2109.4899999999998"/>
    <s v="assalariado"/>
    <n v="3.16"/>
    <n v="382"/>
    <n v="1"/>
    <d v="2025-10-28T12:06:42"/>
    <d v="2025-08-17T17:26:54"/>
    <n v="0.40200000000000002"/>
    <n v="0.35699999999999998"/>
    <s v="DF"/>
    <x v="0"/>
    <x v="1"/>
  </r>
  <r>
    <s v="C108171"/>
    <n v="150.88999999999999"/>
    <s v="assalariado"/>
    <n v="4.53"/>
    <n v="727"/>
    <n v="1"/>
    <d v="2024-11-15T02:16:14"/>
    <d v="2024-03-13T17:22:53"/>
    <n v="0.128"/>
    <n v="0.47099999999999997"/>
    <s v="MG"/>
    <x v="0"/>
    <x v="0"/>
  </r>
  <r>
    <s v="C108172"/>
    <n v="581.87"/>
    <s v="autônomo"/>
    <n v="17.46"/>
    <n v="541"/>
    <n v="3"/>
    <d v="2025-09-02T12:44:46"/>
    <d v="2023-12-26T00:36:16"/>
    <n v="8.7999999999999995E-2"/>
    <n v="0.19600000000000001"/>
    <s v="AM"/>
    <x v="0"/>
    <x v="2"/>
  </r>
  <r>
    <s v="C108173"/>
    <n v="363.93"/>
    <s v="assalariado"/>
    <n v="19.2"/>
    <n v="716"/>
    <n v="4"/>
    <d v="2025-10-27T07:53:55"/>
    <d v="2023-07-26T17:05:04"/>
    <n v="0.59899999999999998"/>
    <n v="0.70399999999999996"/>
    <s v="BA"/>
    <x v="0"/>
    <x v="3"/>
  </r>
  <r>
    <s v="C108174"/>
    <n v="2729.69"/>
    <s v="assalariado"/>
    <n v="26.52"/>
    <n v="413"/>
    <n v="1"/>
    <d v="2023-02-03T20:08:43"/>
    <d v="2023-08-29T22:52:36"/>
    <n v="6.4000000000000001E-2"/>
    <n v="0.48199999999999998"/>
    <s v="PA"/>
    <x v="1"/>
    <x v="0"/>
  </r>
  <r>
    <s v="C108175"/>
    <n v="1488.67"/>
    <s v="assalariado"/>
    <n v="2.0499999999999998"/>
    <n v="861"/>
    <n v="1"/>
    <d v="2025-02-11T09:59:50"/>
    <d v="2024-01-27T19:37:20"/>
    <n v="0.34699999999999998"/>
    <n v="5.0999999999999997E-2"/>
    <s v="BA"/>
    <x v="0"/>
    <x v="2"/>
  </r>
  <r>
    <s v="C108176"/>
    <n v="626.26"/>
    <s v="autônomo"/>
    <n v="34.78"/>
    <n v="694"/>
    <n v="1"/>
    <d v="2024-02-02T10:26:50"/>
    <d v="2025-12-20T02:42:34"/>
    <n v="0.13100000000000001"/>
    <n v="0.66200000000000003"/>
    <s v="PI"/>
    <x v="1"/>
    <x v="3"/>
  </r>
  <r>
    <s v="C108177"/>
    <n v="2871.9"/>
    <s v="autônomo"/>
    <n v="1.17"/>
    <n v="612"/>
    <n v="3"/>
    <d v="2023-05-28T07:33:39"/>
    <d v="2024-07-19T10:04:00"/>
    <n v="0.158"/>
    <n v="0.14199999999999999"/>
    <s v="DF"/>
    <x v="0"/>
    <x v="2"/>
  </r>
  <r>
    <s v="C108178"/>
    <n v="52.08"/>
    <s v="autônomo"/>
    <n v="9.16"/>
    <n v="388"/>
    <n v="1"/>
    <d v="2025-07-02T11:04:54"/>
    <d v="2025-09-29T23:38:54"/>
    <n v="0.187"/>
    <n v="0.35299999999999998"/>
    <s v="RJ"/>
    <x v="0"/>
    <x v="1"/>
  </r>
  <r>
    <s v="C108179"/>
    <n v="2092.9299999999998"/>
    <s v="pensionista"/>
    <n v="38.14"/>
    <n v="656"/>
    <n v="2"/>
    <d v="2024-07-24T20:50:16"/>
    <d v="2025-01-24T13:01:25"/>
    <n v="0.11700000000000001"/>
    <n v="0.505"/>
    <s v="RN"/>
    <x v="1"/>
    <x v="0"/>
  </r>
  <r>
    <s v="C108180"/>
    <n v="363.61"/>
    <s v="pensionista"/>
    <n v="1.88"/>
    <n v="836"/>
    <n v="3"/>
    <d v="2023-08-02T04:08:19"/>
    <d v="2026-03-06T05:51:59"/>
    <n v="0.86599999999999999"/>
    <n v="0.29899999999999999"/>
    <s v="BA"/>
    <x v="0"/>
    <x v="1"/>
  </r>
  <r>
    <s v="C108181"/>
    <n v="1578.11"/>
    <s v="assalariado"/>
    <n v="1.54"/>
    <n v="668"/>
    <n v="1"/>
    <d v="2024-07-05T01:47:08"/>
    <d v="2023-10-26T04:10:37"/>
    <n v="0.21099999999999999"/>
    <n v="0.32200000000000001"/>
    <s v="RJ"/>
    <x v="0"/>
    <x v="1"/>
  </r>
  <r>
    <s v="C108182"/>
    <n v="1150.58"/>
    <s v="assalariado"/>
    <n v="3.6"/>
    <n v="771"/>
    <n v="3"/>
    <d v="2023-07-30T13:14:05"/>
    <d v="2024-09-26T04:21:48"/>
    <n v="9.5000000000000001E-2"/>
    <n v="0.40200000000000002"/>
    <s v="BA"/>
    <x v="0"/>
    <x v="0"/>
  </r>
  <r>
    <s v="C108183"/>
    <n v="1348.56"/>
    <s v="assalariado"/>
    <n v="3.59"/>
    <n v="612"/>
    <n v="0"/>
    <d v="2024-03-12T16:01:16"/>
    <d v="2024-03-04T08:00:02"/>
    <n v="7.1999999999999995E-2"/>
    <n v="0.34699999999999998"/>
    <s v="BA"/>
    <x v="0"/>
    <x v="1"/>
  </r>
  <r>
    <s v="C108184"/>
    <n v="1213.3399999999999"/>
    <s v="assalariado"/>
    <n v="19.8"/>
    <n v="795"/>
    <n v="3"/>
    <d v="2025-07-21T08:07:54"/>
    <d v="2024-04-09T10:04:18"/>
    <n v="0.64600000000000002"/>
    <n v="0.74099999999999999"/>
    <s v="SE"/>
    <x v="0"/>
    <x v="3"/>
  </r>
  <r>
    <s v="C108185"/>
    <n v="1524.93"/>
    <s v="assalariado"/>
    <n v="30.82"/>
    <n v="541"/>
    <n v="2"/>
    <d v="2023-10-13T09:42:40"/>
    <d v="2024-08-20T06:47:37"/>
    <n v="0.501"/>
    <n v="0.21"/>
    <s v="BA"/>
    <x v="1"/>
    <x v="1"/>
  </r>
  <r>
    <s v="C108186"/>
    <n v="1308.92"/>
    <s v="pensionista"/>
    <n v="23.66"/>
    <n v="745"/>
    <n v="2"/>
    <d v="2024-05-31T14:45:23"/>
    <d v="2024-08-22T21:20:09"/>
    <n v="0.27300000000000002"/>
    <n v="0.55800000000000005"/>
    <s v="PR"/>
    <x v="1"/>
    <x v="0"/>
  </r>
  <r>
    <s v="C108187"/>
    <n v="191.69"/>
    <s v="autônomo"/>
    <n v="13.8"/>
    <n v="574"/>
    <n v="1"/>
    <d v="2024-10-22T08:29:46"/>
    <d v="2023-08-16T03:34:46"/>
    <n v="0.247"/>
    <n v="0.41099999999999998"/>
    <s v="PA"/>
    <x v="0"/>
    <x v="0"/>
  </r>
  <r>
    <s v="C108188"/>
    <n v="1944.82"/>
    <s v="assalariado"/>
    <n v="1.71"/>
    <n v="423"/>
    <n v="1"/>
    <d v="2024-05-14T13:25:01"/>
    <d v="2025-09-19T06:45:34"/>
    <n v="0.53800000000000003"/>
    <n v="0.67400000000000004"/>
    <s v="RS"/>
    <x v="0"/>
    <x v="3"/>
  </r>
  <r>
    <s v="C108189"/>
    <n v="101.39"/>
    <s v="assalariado"/>
    <n v="13.09"/>
    <n v="344"/>
    <n v="1"/>
    <d v="2024-10-09T23:38:40"/>
    <d v="2023-04-25T11:46:15"/>
    <n v="0.43099999999999999"/>
    <n v="0.29199999999999998"/>
    <s v="CE"/>
    <x v="0"/>
    <x v="1"/>
  </r>
  <r>
    <s v="C108190"/>
    <n v="2288.36"/>
    <s v="pensionista"/>
    <n v="4.62"/>
    <n v="586"/>
    <n v="1"/>
    <d v="2024-08-30T22:35:51"/>
    <d v="2024-07-12T19:38:46"/>
    <n v="0.29799999999999999"/>
    <n v="0.67800000000000005"/>
    <s v="RS"/>
    <x v="0"/>
    <x v="3"/>
  </r>
  <r>
    <s v="C108191"/>
    <n v="82.66"/>
    <s v="assalariado"/>
    <n v="30.01"/>
    <n v="314"/>
    <n v="0"/>
    <d v="2025-10-08T15:23:35"/>
    <d v="2023-06-19T03:49:35"/>
    <n v="0.16900000000000001"/>
    <n v="0.499"/>
    <s v="ES"/>
    <x v="1"/>
    <x v="0"/>
  </r>
  <r>
    <s v="C108192"/>
    <n v="431.36"/>
    <s v="autônomo"/>
    <n v="30.14"/>
    <n v="731"/>
    <n v="1"/>
    <d v="2023-10-13T17:35:30"/>
    <d v="2023-04-26T10:37:25"/>
    <n v="0.32200000000000001"/>
    <n v="8.1000000000000003E-2"/>
    <s v="AL"/>
    <x v="1"/>
    <x v="2"/>
  </r>
  <r>
    <s v="C108193"/>
    <n v="473.13"/>
    <s v="assalariado"/>
    <n v="18.7"/>
    <n v="408"/>
    <n v="1"/>
    <d v="2024-09-10T22:06:58"/>
    <d v="2025-01-30T02:02:00"/>
    <n v="0.33100000000000002"/>
    <n v="6.6000000000000003E-2"/>
    <s v="RS"/>
    <x v="0"/>
    <x v="2"/>
  </r>
  <r>
    <s v="C108194"/>
    <n v="1344.52"/>
    <s v="assalariado"/>
    <n v="1.1000000000000001"/>
    <n v="326"/>
    <n v="2"/>
    <d v="2025-08-06T01:54:24"/>
    <d v="2024-12-27T18:50:30"/>
    <n v="0.16800000000000001"/>
    <n v="0.19"/>
    <s v="CE"/>
    <x v="0"/>
    <x v="2"/>
  </r>
  <r>
    <s v="C108195"/>
    <n v="73.099999999999994"/>
    <s v="servidor"/>
    <n v="6.79"/>
    <n v="539"/>
    <n v="1"/>
    <d v="2024-05-27T22:15:26"/>
    <d v="2026-04-27T20:27:44"/>
    <n v="0.28100000000000003"/>
    <n v="0.20100000000000001"/>
    <s v="PA"/>
    <x v="0"/>
    <x v="1"/>
  </r>
  <r>
    <s v="C108196"/>
    <n v="3696.91"/>
    <s v="assalariado"/>
    <n v="16.559999999999999"/>
    <n v="603"/>
    <n v="0"/>
    <d v="2023-05-28T23:21:35"/>
    <d v="2023-09-24T22:03:08"/>
    <n v="0.121"/>
    <n v="0.57199999999999995"/>
    <s v="PA"/>
    <x v="0"/>
    <x v="0"/>
  </r>
  <r>
    <s v="C108197"/>
    <n v="3806.15"/>
    <s v="assalariado"/>
    <n v="5.54"/>
    <n v="534"/>
    <n v="2"/>
    <d v="2023-08-27T01:48:22"/>
    <d v="2024-08-04T15:08:50"/>
    <n v="0.14099999999999999"/>
    <n v="0.34"/>
    <s v="SP"/>
    <x v="0"/>
    <x v="1"/>
  </r>
  <r>
    <s v="C108198"/>
    <n v="3249.45"/>
    <s v="pensionista"/>
    <n v="17.920000000000002"/>
    <n v="316"/>
    <n v="2"/>
    <d v="2023-09-14T17:39:21"/>
    <d v="2025-07-30T11:39:02"/>
    <n v="0.09"/>
    <n v="0.23300000000000001"/>
    <s v="CE"/>
    <x v="0"/>
    <x v="1"/>
  </r>
  <r>
    <s v="C108199"/>
    <n v="1026.47"/>
    <s v="assalariado"/>
    <n v="14.24"/>
    <n v="404"/>
    <n v="1"/>
    <d v="2024-07-01T22:12:05"/>
    <d v="2024-05-20T22:35:58"/>
    <n v="0.33700000000000002"/>
    <n v="0.75800000000000001"/>
    <s v="RN"/>
    <x v="0"/>
    <x v="3"/>
  </r>
  <r>
    <s v="C108200"/>
    <n v="1589.86"/>
    <s v="assalariado"/>
    <n v="24.08"/>
    <n v="800"/>
    <n v="1"/>
    <d v="2025-07-24T06:32:06"/>
    <d v="2024-04-10T09:57:51"/>
    <n v="3.4000000000000002E-2"/>
    <n v="0.129"/>
    <s v="BA"/>
    <x v="1"/>
    <x v="2"/>
  </r>
  <r>
    <s v="C108201"/>
    <n v="2855.79"/>
    <s v="assalariado"/>
    <n v="13.54"/>
    <n v="557"/>
    <n v="3"/>
    <d v="2025-08-20T17:49:39"/>
    <d v="2024-06-02T12:16:19"/>
    <n v="0.498"/>
    <n v="0.33400000000000002"/>
    <s v="ES"/>
    <x v="0"/>
    <x v="1"/>
  </r>
  <r>
    <s v="C108202"/>
    <n v="813.05"/>
    <s v="assalariado"/>
    <n v="32.659999999999997"/>
    <n v="700"/>
    <n v="1"/>
    <d v="2024-12-15T06:45:50"/>
    <d v="2026-01-22T13:03:32"/>
    <n v="0.126"/>
    <n v="0.17899999999999999"/>
    <s v="AL"/>
    <x v="1"/>
    <x v="2"/>
  </r>
  <r>
    <s v="C108203"/>
    <n v="1418.12"/>
    <s v="pensionista"/>
    <n v="12.98"/>
    <n v="307"/>
    <n v="1"/>
    <d v="2025-04-07T18:12:51"/>
    <d v="2024-01-11T10:24:02"/>
    <n v="0.42499999999999999"/>
    <n v="0.71499999999999997"/>
    <s v="ES"/>
    <x v="0"/>
    <x v="3"/>
  </r>
  <r>
    <s v="C108204"/>
    <n v="3294.22"/>
    <s v="assalariado"/>
    <n v="9.1199999999999992"/>
    <n v="572"/>
    <n v="1"/>
    <d v="2025-07-15T00:00:13"/>
    <d v="2024-12-21T09:45:17"/>
    <n v="0.311"/>
    <n v="9.7000000000000003E-2"/>
    <s v="SE"/>
    <x v="0"/>
    <x v="2"/>
  </r>
  <r>
    <s v="C108205"/>
    <n v="2742.39"/>
    <s v="assalariado"/>
    <n v="13.42"/>
    <n v="715"/>
    <n v="4"/>
    <d v="2023-05-30T00:31:28"/>
    <d v="2023-10-01T22:03:10"/>
    <n v="0.30499999999999999"/>
    <n v="0.46899999999999997"/>
    <s v="BA"/>
    <x v="0"/>
    <x v="0"/>
  </r>
  <r>
    <s v="C108206"/>
    <n v="1243"/>
    <s v="servidor"/>
    <n v="20.82"/>
    <n v="553"/>
    <n v="4"/>
    <d v="2023-08-15T00:58:49"/>
    <d v="2024-09-11T10:42:25"/>
    <n v="4.3999999999999997E-2"/>
    <n v="0.42"/>
    <s v="PE"/>
    <x v="1"/>
    <x v="0"/>
  </r>
  <r>
    <s v="C108207"/>
    <n v="107.64"/>
    <s v="servidor"/>
    <n v="8.76"/>
    <n v="771"/>
    <n v="2"/>
    <d v="2023-06-29T12:21:42"/>
    <d v="2025-05-03T21:03:14"/>
    <n v="8.6999999999999994E-2"/>
    <n v="0.73799999999999999"/>
    <s v="MG"/>
    <x v="0"/>
    <x v="3"/>
  </r>
  <r>
    <s v="C108208"/>
    <n v="534.39"/>
    <s v="assalariado"/>
    <n v="12.99"/>
    <n v="517"/>
    <n v="1"/>
    <d v="2023-12-25T20:57:12"/>
    <d v="2023-06-02T13:40:17"/>
    <n v="0.59599999999999997"/>
    <n v="0.504"/>
    <s v="AM"/>
    <x v="0"/>
    <x v="0"/>
  </r>
  <r>
    <s v="C108209"/>
    <n v="176.21"/>
    <s v="assalariado"/>
    <n v="23.41"/>
    <n v="339"/>
    <n v="2"/>
    <d v="2025-05-30T09:09:43"/>
    <d v="2024-07-30T16:33:14"/>
    <n v="0.32500000000000001"/>
    <n v="0.193"/>
    <s v="DF"/>
    <x v="1"/>
    <x v="2"/>
  </r>
  <r>
    <s v="C108210"/>
    <n v="1710.04"/>
    <s v="assalariado"/>
    <n v="9.34"/>
    <n v="726"/>
    <n v="1"/>
    <d v="2024-10-02T13:31:49"/>
    <d v="2024-08-20T14:25:02"/>
    <n v="0.124"/>
    <n v="0.5"/>
    <s v="PI"/>
    <x v="0"/>
    <x v="0"/>
  </r>
  <r>
    <s v="C108211"/>
    <n v="1491.71"/>
    <s v="assalariado"/>
    <n v="6.81"/>
    <n v="371"/>
    <n v="2"/>
    <d v="2025-01-05T23:09:30"/>
    <d v="2024-03-07T09:19:28"/>
    <n v="0.439"/>
    <n v="0.14399999999999999"/>
    <s v="RJ"/>
    <x v="0"/>
    <x v="2"/>
  </r>
  <r>
    <s v="C108212"/>
    <n v="1332.61"/>
    <s v="autônomo"/>
    <n v="16.43"/>
    <n v="452"/>
    <n v="1"/>
    <d v="2023-07-25T01:30:22"/>
    <d v="2024-12-28T05:33:25"/>
    <n v="0.32300000000000001"/>
    <n v="0.56899999999999995"/>
    <s v="MA"/>
    <x v="0"/>
    <x v="0"/>
  </r>
  <r>
    <s v="C108213"/>
    <n v="1703.28"/>
    <s v="autônomo"/>
    <n v="20.68"/>
    <n v="319"/>
    <n v="1"/>
    <d v="2023-03-27T05:47:37"/>
    <d v="2023-10-16T08:04:26"/>
    <n v="0.33200000000000002"/>
    <n v="0.33900000000000002"/>
    <s v="CE"/>
    <x v="1"/>
    <x v="1"/>
  </r>
  <r>
    <s v="C108214"/>
    <n v="1291.6600000000001"/>
    <s v="servidor"/>
    <n v="12.05"/>
    <n v="853"/>
    <n v="2"/>
    <d v="2025-07-22T23:45:13"/>
    <d v="2025-09-10T11:25:43"/>
    <n v="0.27900000000000003"/>
    <n v="0.29399999999999998"/>
    <s v="BA"/>
    <x v="0"/>
    <x v="1"/>
  </r>
  <r>
    <s v="C108215"/>
    <n v="1003.57"/>
    <s v="assalariado"/>
    <n v="4.3600000000000003"/>
    <n v="433"/>
    <n v="1"/>
    <d v="2023-12-21T11:09:05"/>
    <d v="2024-11-21T07:13:24"/>
    <n v="0.19400000000000001"/>
    <n v="0.184"/>
    <s v="RS"/>
    <x v="0"/>
    <x v="2"/>
  </r>
  <r>
    <s v="C108216"/>
    <n v="91.34"/>
    <s v="assalariado"/>
    <n v="9.1300000000000008"/>
    <n v="776"/>
    <n v="3"/>
    <d v="2023-08-02T08:09:48"/>
    <d v="2023-12-24T08:54:53"/>
    <n v="0.36799999999999999"/>
    <n v="0.47899999999999998"/>
    <s v="DF"/>
    <x v="0"/>
    <x v="0"/>
  </r>
  <r>
    <s v="C108217"/>
    <n v="3912.47"/>
    <s v="assalariado"/>
    <n v="26.78"/>
    <n v="381"/>
    <n v="1"/>
    <d v="2024-04-05T14:35:59"/>
    <d v="2025-10-25T18:24:32"/>
    <n v="8.4000000000000005E-2"/>
    <n v="0.20200000000000001"/>
    <s v="PR"/>
    <x v="1"/>
    <x v="1"/>
  </r>
  <r>
    <s v="C108218"/>
    <n v="286.92"/>
    <s v="assalariado"/>
    <n v="5.44"/>
    <n v="476"/>
    <n v="4"/>
    <d v="2025-01-10T03:43:56"/>
    <d v="2024-05-13T18:56:19"/>
    <n v="0.28399999999999997"/>
    <n v="0.11600000000000001"/>
    <s v="SP"/>
    <x v="0"/>
    <x v="2"/>
  </r>
  <r>
    <s v="C108219"/>
    <n v="1389.69"/>
    <s v="assalariado"/>
    <n v="6.1"/>
    <n v="353"/>
    <n v="1"/>
    <d v="2025-08-07T14:01:47"/>
    <d v="2023-05-19T03:16:44"/>
    <n v="0.14099999999999999"/>
    <n v="0.14599999999999999"/>
    <s v="PI"/>
    <x v="0"/>
    <x v="2"/>
  </r>
  <r>
    <s v="C108220"/>
    <n v="2217.0700000000002"/>
    <s v="assalariado"/>
    <n v="3.35"/>
    <n v="604"/>
    <n v="2"/>
    <d v="2023-10-02T07:58:51"/>
    <d v="2024-09-25T20:50:46"/>
    <n v="0.28999999999999998"/>
    <n v="0.21199999999999999"/>
    <s v="PR"/>
    <x v="0"/>
    <x v="1"/>
  </r>
  <r>
    <s v="C108221"/>
    <n v="2009.65"/>
    <s v="assalariado"/>
    <n v="28.09"/>
    <n v="470"/>
    <n v="1"/>
    <d v="2023-01-09T10:46:42"/>
    <d v="2024-02-21T21:00:17"/>
    <n v="0.307"/>
    <n v="7.2999999999999995E-2"/>
    <s v="PE"/>
    <x v="1"/>
    <x v="2"/>
  </r>
  <r>
    <s v="C108222"/>
    <n v="1195.6400000000001"/>
    <s v="assalariado"/>
    <n v="18.059999999999999"/>
    <n v="765"/>
    <n v="1"/>
    <d v="2024-04-20T22:11:57"/>
    <d v="2024-02-20T23:45:03"/>
    <n v="0.20599999999999999"/>
    <n v="0.128"/>
    <s v="CE"/>
    <x v="0"/>
    <x v="2"/>
  </r>
  <r>
    <s v="C108223"/>
    <n v="373.58"/>
    <s v="assalariado"/>
    <n v="27.6"/>
    <n v="860"/>
    <n v="1"/>
    <d v="2024-12-12T00:01:09"/>
    <d v="2025-07-27T20:08:35"/>
    <n v="0.26600000000000001"/>
    <n v="0.59699999999999998"/>
    <s v="SC"/>
    <x v="1"/>
    <x v="0"/>
  </r>
  <r>
    <s v="C108224"/>
    <n v="2574.38"/>
    <s v="assalariado"/>
    <n v="0.28000000000000003"/>
    <n v="330"/>
    <n v="4"/>
    <d v="2023-08-23T21:04:55"/>
    <d v="2023-09-27T13:57:58"/>
    <n v="0.27"/>
    <n v="0.311"/>
    <s v="RJ"/>
    <x v="0"/>
    <x v="1"/>
  </r>
  <r>
    <s v="C108225"/>
    <n v="676.44"/>
    <s v="pensionista"/>
    <n v="15.37"/>
    <n v="415"/>
    <n v="2"/>
    <d v="2023-12-09T06:04:16"/>
    <d v="2024-09-21T03:59:27"/>
    <n v="0.126"/>
    <n v="0.216"/>
    <s v="PB"/>
    <x v="0"/>
    <x v="1"/>
  </r>
  <r>
    <s v="C108226"/>
    <n v="431.06"/>
    <s v="autônomo"/>
    <n v="16.57"/>
    <n v="766"/>
    <n v="4"/>
    <d v="2023-11-02T02:09:57"/>
    <d v="2024-10-05T16:03:43"/>
    <n v="0.33200000000000002"/>
    <n v="5.2999999999999999E-2"/>
    <s v="CE"/>
    <x v="0"/>
    <x v="2"/>
  </r>
  <r>
    <s v="C108227"/>
    <n v="1253.47"/>
    <s v="assalariado"/>
    <n v="1.01"/>
    <n v="878"/>
    <n v="1"/>
    <d v="2024-11-25T19:17:18"/>
    <d v="2024-08-01T05:01:12"/>
    <n v="0.38300000000000001"/>
    <n v="0.10299999999999999"/>
    <s v="PI"/>
    <x v="0"/>
    <x v="2"/>
  </r>
  <r>
    <s v="C108228"/>
    <n v="252.6"/>
    <s v="servidor"/>
    <n v="4.33"/>
    <n v="882"/>
    <n v="1"/>
    <d v="2024-09-30T01:29:43"/>
    <d v="2023-08-05T22:36:37"/>
    <n v="9.4E-2"/>
    <n v="8.5999999999999993E-2"/>
    <s v="MA"/>
    <x v="0"/>
    <x v="2"/>
  </r>
  <r>
    <s v="C108229"/>
    <n v="1987.77"/>
    <s v="servidor"/>
    <n v="35.86"/>
    <n v="475"/>
    <n v="2"/>
    <d v="2024-02-08T03:58:49"/>
    <d v="2023-10-10T17:31:16"/>
    <n v="0.60899999999999999"/>
    <n v="0.40799999999999997"/>
    <s v="AL"/>
    <x v="1"/>
    <x v="0"/>
  </r>
  <r>
    <s v="C108230"/>
    <n v="180.91"/>
    <s v="assalariado"/>
    <n v="33.770000000000003"/>
    <n v="497"/>
    <n v="4"/>
    <d v="2023-04-19T09:04:33"/>
    <d v="2025-07-10T05:54:37"/>
    <n v="0.501"/>
    <n v="0.23699999999999999"/>
    <s v="SE"/>
    <x v="1"/>
    <x v="1"/>
  </r>
  <r>
    <s v="C108231"/>
    <n v="1468.49"/>
    <s v="assalariado"/>
    <n v="5.8"/>
    <n v="600"/>
    <n v="0"/>
    <d v="2023-06-19T16:48:57"/>
    <d v="2025-03-07T05:17:43"/>
    <n v="0.27700000000000002"/>
    <n v="0.52100000000000002"/>
    <s v="SE"/>
    <x v="0"/>
    <x v="0"/>
  </r>
  <r>
    <s v="C108232"/>
    <n v="125.53"/>
    <s v="assalariado"/>
    <n v="20.07"/>
    <n v="540"/>
    <n v="1"/>
    <d v="2024-11-03T00:03:27"/>
    <d v="2024-10-09T06:13:33"/>
    <n v="0.17"/>
    <n v="0.249"/>
    <s v="SP"/>
    <x v="1"/>
    <x v="1"/>
  </r>
  <r>
    <s v="C108233"/>
    <n v="731.87"/>
    <s v="pensionista"/>
    <n v="11.92"/>
    <n v="821"/>
    <n v="2"/>
    <d v="2023-08-08T11:10:32"/>
    <d v="2025-08-03T18:17:46"/>
    <n v="0.54400000000000004"/>
    <n v="0.26400000000000001"/>
    <s v="BA"/>
    <x v="0"/>
    <x v="1"/>
  </r>
  <r>
    <s v="C108234"/>
    <n v="526.01"/>
    <s v="servidor"/>
    <n v="14.8"/>
    <n v="301"/>
    <n v="0"/>
    <d v="2023-12-14T05:23:25"/>
    <d v="2025-06-30T22:44:46"/>
    <n v="0.52600000000000002"/>
    <n v="0.38400000000000001"/>
    <s v="AM"/>
    <x v="0"/>
    <x v="1"/>
  </r>
  <r>
    <s v="C108235"/>
    <n v="1355.06"/>
    <s v="assalariado"/>
    <n v="8.98"/>
    <n v="511"/>
    <n v="2"/>
    <d v="2023-03-18T08:26:27"/>
    <d v="2025-09-05T12:50:19"/>
    <n v="0.38900000000000001"/>
    <n v="0.161"/>
    <s v="PR"/>
    <x v="0"/>
    <x v="2"/>
  </r>
  <r>
    <s v="C108236"/>
    <n v="3157.24"/>
    <s v="servidor"/>
    <n v="4.2300000000000004"/>
    <n v="486"/>
    <n v="3"/>
    <d v="2025-05-22T06:17:52"/>
    <d v="2025-02-01T03:20:18"/>
    <n v="0.14899999999999999"/>
    <n v="0.32500000000000001"/>
    <s v="RS"/>
    <x v="0"/>
    <x v="1"/>
  </r>
  <r>
    <s v="C108237"/>
    <n v="52.65"/>
    <s v="assalariado"/>
    <n v="4.37"/>
    <n v="502"/>
    <n v="5"/>
    <d v="2024-09-22T00:50:56"/>
    <d v="2025-04-19T13:24:53"/>
    <n v="0.28299999999999997"/>
    <n v="0.154"/>
    <s v="SE"/>
    <x v="0"/>
    <x v="2"/>
  </r>
  <r>
    <s v="C108238"/>
    <n v="337.48"/>
    <s v="assalariado"/>
    <n v="20.58"/>
    <n v="450"/>
    <n v="1"/>
    <d v="2025-07-05T04:44:02"/>
    <d v="2023-05-14T12:45:16"/>
    <n v="0.27100000000000002"/>
    <n v="0.32200000000000001"/>
    <s v="PI"/>
    <x v="1"/>
    <x v="1"/>
  </r>
  <r>
    <s v="C108239"/>
    <n v="1764.37"/>
    <s v="assalariado"/>
    <n v="8.69"/>
    <n v="782"/>
    <n v="2"/>
    <d v="2023-07-01T21:19:54"/>
    <d v="2023-07-19T16:03:24"/>
    <n v="0.441"/>
    <n v="0.20599999999999999"/>
    <s v="PA"/>
    <x v="0"/>
    <x v="1"/>
  </r>
  <r>
    <s v="C108240"/>
    <n v="425.99"/>
    <s v="servidor"/>
    <n v="26.13"/>
    <n v="780"/>
    <n v="2"/>
    <d v="2025-05-23T04:30:20"/>
    <d v="2024-05-23T18:42:58"/>
    <n v="0.27700000000000002"/>
    <n v="0.621"/>
    <s v="DF"/>
    <x v="1"/>
    <x v="3"/>
  </r>
  <r>
    <s v="C108241"/>
    <n v="1554.88"/>
    <s v="pensionista"/>
    <n v="24.46"/>
    <n v="572"/>
    <n v="1"/>
    <d v="2023-12-24T02:36:22"/>
    <d v="2024-05-19T19:51:46"/>
    <n v="0.13400000000000001"/>
    <n v="0.39500000000000002"/>
    <s v="PE"/>
    <x v="1"/>
    <x v="1"/>
  </r>
  <r>
    <s v="C108242"/>
    <n v="450.73"/>
    <s v="autônomo"/>
    <n v="17.38"/>
    <n v="860"/>
    <n v="2"/>
    <d v="2024-04-03T03:24:36"/>
    <d v="2024-01-03T01:38:53"/>
    <n v="0.48799999999999999"/>
    <n v="0.08"/>
    <s v="PA"/>
    <x v="0"/>
    <x v="2"/>
  </r>
  <r>
    <s v="C108243"/>
    <n v="2247.39"/>
    <s v="assalariado"/>
    <n v="8.25"/>
    <n v="752"/>
    <n v="2"/>
    <d v="2025-02-23T17:00:24"/>
    <d v="2026-02-10T14:23:49"/>
    <n v="0.154"/>
    <n v="0.45500000000000002"/>
    <s v="GO"/>
    <x v="0"/>
    <x v="0"/>
  </r>
  <r>
    <s v="C108244"/>
    <n v="176.96"/>
    <s v="assalariado"/>
    <n v="28.85"/>
    <n v="430"/>
    <n v="2"/>
    <d v="2023-02-07T06:08:41"/>
    <d v="2024-12-30T21:57:55"/>
    <n v="0.40200000000000002"/>
    <n v="0.08"/>
    <s v="SE"/>
    <x v="1"/>
    <x v="2"/>
  </r>
  <r>
    <s v="C108245"/>
    <n v="708.23"/>
    <s v="autônomo"/>
    <n v="3.13"/>
    <n v="795"/>
    <n v="2"/>
    <d v="2023-06-27T21:13:30"/>
    <d v="2025-02-03T01:05:51"/>
    <n v="3.9E-2"/>
    <n v="0.19900000000000001"/>
    <s v="BA"/>
    <x v="0"/>
    <x v="2"/>
  </r>
  <r>
    <s v="C108246"/>
    <n v="493.11"/>
    <s v="assalariado"/>
    <n v="19.100000000000001"/>
    <n v="794"/>
    <n v="1"/>
    <d v="2024-05-28T08:28:41"/>
    <d v="2023-09-19T14:38:46"/>
    <n v="0.224"/>
    <n v="0.40200000000000002"/>
    <s v="PR"/>
    <x v="0"/>
    <x v="0"/>
  </r>
  <r>
    <s v="C108247"/>
    <n v="138.46"/>
    <s v="assalariado"/>
    <n v="31.89"/>
    <n v="470"/>
    <n v="1"/>
    <d v="2025-05-11T04:01:38"/>
    <d v="2025-03-16T08:56:48"/>
    <n v="0.41099999999999998"/>
    <n v="0.51700000000000002"/>
    <s v="CE"/>
    <x v="1"/>
    <x v="0"/>
  </r>
  <r>
    <s v="C108248"/>
    <n v="879.65"/>
    <s v="assalariado"/>
    <n v="12.97"/>
    <n v="384"/>
    <n v="1"/>
    <d v="2024-05-22T01:03:32"/>
    <d v="2023-04-29T23:06:10"/>
    <n v="0.38600000000000001"/>
    <n v="0.27700000000000002"/>
    <s v="CE"/>
    <x v="0"/>
    <x v="1"/>
  </r>
  <r>
    <s v="C108249"/>
    <n v="411.24"/>
    <s v="assalariado"/>
    <n v="18.75"/>
    <n v="594"/>
    <n v="1"/>
    <d v="2024-04-06T01:46:16"/>
    <d v="2024-11-03T01:50:46"/>
    <n v="0.54800000000000004"/>
    <n v="0.10199999999999999"/>
    <s v="DF"/>
    <x v="0"/>
    <x v="2"/>
  </r>
  <r>
    <s v="C108250"/>
    <n v="966.13"/>
    <s v="assalariado"/>
    <n v="16.95"/>
    <n v="352"/>
    <n v="2"/>
    <d v="2024-11-10T10:46:05"/>
    <d v="2025-06-14T15:14:01"/>
    <n v="7.0000000000000007E-2"/>
    <n v="0.495"/>
    <s v="MA"/>
    <x v="0"/>
    <x v="0"/>
  </r>
  <r>
    <s v="C108251"/>
    <n v="266.08"/>
    <s v="assalariado"/>
    <n v="15.43"/>
    <n v="583"/>
    <n v="1"/>
    <d v="2023-07-27T05:12:33"/>
    <d v="2025-10-24T20:49:17"/>
    <n v="0.129"/>
    <n v="0.41599999999999998"/>
    <s v="SC"/>
    <x v="0"/>
    <x v="0"/>
  </r>
  <r>
    <s v="C108252"/>
    <n v="2203.7800000000002"/>
    <s v="pensionista"/>
    <n v="2.42"/>
    <n v="862"/>
    <n v="0"/>
    <d v="2023-07-13T11:55:43"/>
    <d v="2023-11-08T05:21:13"/>
    <n v="0.224"/>
    <n v="0.251"/>
    <s v="SE"/>
    <x v="0"/>
    <x v="1"/>
  </r>
  <r>
    <s v="C108253"/>
    <n v="673.81"/>
    <s v="assalariado"/>
    <n v="4.51"/>
    <n v="569"/>
    <n v="2"/>
    <d v="2025-09-26T02:21:35"/>
    <d v="2024-12-26T15:27:18"/>
    <n v="0.20799999999999999"/>
    <n v="0.25700000000000001"/>
    <s v="GO"/>
    <x v="0"/>
    <x v="1"/>
  </r>
  <r>
    <s v="C108254"/>
    <n v="71.53"/>
    <s v="servidor"/>
    <n v="6.23"/>
    <n v="537"/>
    <n v="5"/>
    <d v="2023-03-29T03:14:46"/>
    <d v="2025-09-15T08:01:10"/>
    <n v="0.13500000000000001"/>
    <n v="0.29399999999999998"/>
    <s v="PE"/>
    <x v="0"/>
    <x v="1"/>
  </r>
  <r>
    <s v="C108255"/>
    <n v="1266.81"/>
    <s v="servidor"/>
    <n v="18.260000000000002"/>
    <n v="473"/>
    <n v="4"/>
    <d v="2025-06-26T18:42:44"/>
    <d v="2024-07-27T06:40:31"/>
    <n v="0.317"/>
    <n v="0.42099999999999999"/>
    <s v="AL"/>
    <x v="0"/>
    <x v="0"/>
  </r>
  <r>
    <s v="C108256"/>
    <n v="80.900000000000006"/>
    <s v="autônomo"/>
    <n v="31.35"/>
    <n v="882"/>
    <n v="4"/>
    <d v="2025-09-29T07:49:30"/>
    <d v="2024-07-02T12:12:58"/>
    <n v="0.13600000000000001"/>
    <n v="0.61099999999999999"/>
    <s v="RN"/>
    <x v="1"/>
    <x v="3"/>
  </r>
  <r>
    <s v="C108257"/>
    <n v="538.1"/>
    <s v="assalariado"/>
    <n v="6.89"/>
    <n v="316"/>
    <n v="1"/>
    <d v="2023-01-17T07:28:10"/>
    <d v="2025-05-09T07:09:11"/>
    <n v="0.17699999999999999"/>
    <n v="0.24099999999999999"/>
    <s v="RS"/>
    <x v="0"/>
    <x v="1"/>
  </r>
  <r>
    <s v="C108258"/>
    <n v="172.61"/>
    <s v="pensionista"/>
    <n v="29.59"/>
    <n v="329"/>
    <n v="4"/>
    <d v="2024-10-26T03:38:29"/>
    <d v="2025-09-22T06:49:11"/>
    <n v="0.317"/>
    <n v="0.161"/>
    <s v="CE"/>
    <x v="1"/>
    <x v="2"/>
  </r>
  <r>
    <s v="C108259"/>
    <n v="4945.96"/>
    <s v="assalariado"/>
    <n v="5.18"/>
    <n v="819"/>
    <n v="1"/>
    <d v="2025-09-30T10:08:07"/>
    <d v="2023-06-07T00:01:07"/>
    <n v="0.311"/>
    <n v="0.159"/>
    <s v="PE"/>
    <x v="0"/>
    <x v="2"/>
  </r>
  <r>
    <s v="C108260"/>
    <n v="176.93"/>
    <s v="autônomo"/>
    <n v="3.97"/>
    <n v="658"/>
    <n v="1"/>
    <d v="2025-07-15T13:28:45"/>
    <d v="2025-02-24T23:27:12"/>
    <n v="0.34699999999999998"/>
    <n v="0.14599999999999999"/>
    <s v="RJ"/>
    <x v="0"/>
    <x v="2"/>
  </r>
  <r>
    <s v="C108261"/>
    <n v="859.85"/>
    <s v="autônomo"/>
    <n v="25.21"/>
    <n v="487"/>
    <n v="1"/>
    <d v="2023-08-22T20:01:49"/>
    <d v="2024-10-28T01:58:23"/>
    <n v="8.4000000000000005E-2"/>
    <n v="0.19800000000000001"/>
    <s v="PA"/>
    <x v="1"/>
    <x v="2"/>
  </r>
  <r>
    <s v="C108262"/>
    <n v="493.97"/>
    <s v="assalariado"/>
    <n v="42.05"/>
    <n v="352"/>
    <n v="1"/>
    <d v="2025-08-27T21:10:27"/>
    <d v="2023-11-30T00:05:14"/>
    <n v="0.47299999999999998"/>
    <n v="0.39300000000000002"/>
    <s v="SE"/>
    <x v="2"/>
    <x v="1"/>
  </r>
  <r>
    <s v="C108263"/>
    <n v="725.64"/>
    <s v="assalariado"/>
    <n v="27.11"/>
    <n v="537"/>
    <n v="2"/>
    <d v="2023-03-19T00:42:55"/>
    <d v="2023-04-11T03:32:48"/>
    <n v="9.9000000000000005E-2"/>
    <n v="0.12"/>
    <s v="AL"/>
    <x v="1"/>
    <x v="2"/>
  </r>
  <r>
    <s v="C108264"/>
    <n v="385.5"/>
    <s v="autônomo"/>
    <n v="5.36"/>
    <n v="712"/>
    <n v="3"/>
    <d v="2024-04-24T19:57:58"/>
    <d v="2023-11-02T12:35:15"/>
    <n v="0.48199999999999998"/>
    <n v="0.17100000000000001"/>
    <s v="AL"/>
    <x v="0"/>
    <x v="2"/>
  </r>
  <r>
    <s v="C108265"/>
    <n v="1468.11"/>
    <s v="autônomo"/>
    <n v="24"/>
    <n v="617"/>
    <n v="1"/>
    <d v="2025-09-19T00:11:12"/>
    <d v="2025-09-01T22:27:24"/>
    <n v="0.26500000000000001"/>
    <n v="0.151"/>
    <s v="DF"/>
    <x v="1"/>
    <x v="2"/>
  </r>
  <r>
    <s v="C108266"/>
    <n v="2522"/>
    <s v="autônomo"/>
    <n v="19.57"/>
    <n v="364"/>
    <n v="1"/>
    <d v="2024-07-31T20:50:13"/>
    <d v="2025-04-14T05:18:45"/>
    <n v="0.29199999999999998"/>
    <n v="0.38300000000000001"/>
    <s v="SC"/>
    <x v="0"/>
    <x v="1"/>
  </r>
  <r>
    <s v="C108267"/>
    <n v="565.72"/>
    <s v="autônomo"/>
    <n v="5.75"/>
    <n v="328"/>
    <n v="2"/>
    <d v="2023-01-07T00:23:35"/>
    <d v="2023-07-11T20:28:43"/>
    <n v="0.39"/>
    <n v="0.17899999999999999"/>
    <s v="PB"/>
    <x v="0"/>
    <x v="2"/>
  </r>
  <r>
    <s v="C108268"/>
    <n v="199.19"/>
    <s v="assalariado"/>
    <n v="22.78"/>
    <n v="757"/>
    <n v="2"/>
    <d v="2024-04-26T15:44:54"/>
    <d v="2025-02-10T23:09:16"/>
    <n v="0.25900000000000001"/>
    <n v="0.28999999999999998"/>
    <s v="PA"/>
    <x v="1"/>
    <x v="1"/>
  </r>
  <r>
    <s v="C108269"/>
    <n v="2524.4"/>
    <s v="assalariado"/>
    <n v="11.02"/>
    <n v="781"/>
    <n v="2"/>
    <d v="2023-04-07T12:37:26"/>
    <d v="2023-08-22T04:28:18"/>
    <n v="0.40799999999999997"/>
    <n v="0.44800000000000001"/>
    <s v="AL"/>
    <x v="0"/>
    <x v="0"/>
  </r>
  <r>
    <s v="C108270"/>
    <n v="614.95000000000005"/>
    <s v="autônomo"/>
    <n v="13.39"/>
    <n v="535"/>
    <n v="1"/>
    <d v="2025-06-09T16:01:53"/>
    <d v="2025-09-13T04:34:21"/>
    <n v="0.33400000000000002"/>
    <n v="0.35899999999999999"/>
    <s v="RJ"/>
    <x v="0"/>
    <x v="1"/>
  </r>
  <r>
    <s v="C108271"/>
    <n v="2753.67"/>
    <s v="assalariado"/>
    <n v="24.25"/>
    <n v="671"/>
    <n v="2"/>
    <d v="2024-03-08T01:51:14"/>
    <d v="2024-11-03T10:32:31"/>
    <n v="0.28100000000000003"/>
    <n v="0.128"/>
    <s v="PI"/>
    <x v="1"/>
    <x v="2"/>
  </r>
  <r>
    <s v="C108272"/>
    <n v="899.92"/>
    <s v="assalariado"/>
    <n v="18.3"/>
    <n v="734"/>
    <n v="2"/>
    <d v="2024-11-16T17:15:42"/>
    <d v="2025-02-03T07:51:07"/>
    <n v="0.19600000000000001"/>
    <n v="0.13400000000000001"/>
    <s v="SE"/>
    <x v="0"/>
    <x v="2"/>
  </r>
  <r>
    <s v="C108273"/>
    <n v="666.35"/>
    <s v="assalariado"/>
    <n v="29.43"/>
    <n v="408"/>
    <n v="1"/>
    <d v="2024-07-09T19:26:58"/>
    <d v="2023-07-18T02:10:27"/>
    <n v="0.40500000000000003"/>
    <n v="0.42399999999999999"/>
    <s v="DF"/>
    <x v="1"/>
    <x v="0"/>
  </r>
  <r>
    <s v="C108274"/>
    <n v="2463.8200000000002"/>
    <s v="autônomo"/>
    <n v="0.14000000000000001"/>
    <n v="549"/>
    <n v="1"/>
    <d v="2025-04-15T20:43:36"/>
    <d v="2024-03-07T07:21:00"/>
    <n v="0.125"/>
    <n v="0.9"/>
    <s v="PE"/>
    <x v="0"/>
    <x v="4"/>
  </r>
  <r>
    <s v="C108275"/>
    <n v="2379.0500000000002"/>
    <s v="autônomo"/>
    <n v="11.82"/>
    <n v="678"/>
    <n v="0"/>
    <d v="2023-06-10T09:42:54"/>
    <d v="2026-01-01T03:09:40"/>
    <n v="0.44"/>
    <n v="0.20599999999999999"/>
    <s v="RN"/>
    <x v="0"/>
    <x v="1"/>
  </r>
  <r>
    <s v="C108276"/>
    <n v="597.22"/>
    <s v="assalariado"/>
    <n v="3.63"/>
    <n v="597"/>
    <n v="1"/>
    <d v="2024-03-28T08:07:58"/>
    <d v="2025-04-30T05:15:58"/>
    <n v="0.33300000000000002"/>
    <n v="0.11799999999999999"/>
    <s v="ES"/>
    <x v="0"/>
    <x v="2"/>
  </r>
  <r>
    <s v="C108277"/>
    <n v="1854.65"/>
    <s v="assalariado"/>
    <n v="24.61"/>
    <n v="725"/>
    <n v="2"/>
    <d v="2025-06-18T14:05:30"/>
    <d v="2024-06-12T19:40:50"/>
    <n v="0.123"/>
    <n v="0.46100000000000002"/>
    <s v="MA"/>
    <x v="1"/>
    <x v="0"/>
  </r>
  <r>
    <s v="C108278"/>
    <n v="574.71"/>
    <s v="autônomo"/>
    <n v="5.36"/>
    <n v="727"/>
    <n v="1"/>
    <d v="2023-08-21T14:25:12"/>
    <d v="2023-11-29T22:02:52"/>
    <n v="0.51400000000000001"/>
    <n v="0.123"/>
    <s v="AL"/>
    <x v="0"/>
    <x v="2"/>
  </r>
  <r>
    <s v="C108279"/>
    <n v="1598.35"/>
    <s v="assalariado"/>
    <n v="15.15"/>
    <n v="407"/>
    <n v="4"/>
    <d v="2024-04-25T21:35:22"/>
    <d v="2025-01-25T08:23:15"/>
    <n v="0.318"/>
    <n v="9.4E-2"/>
    <s v="RS"/>
    <x v="0"/>
    <x v="2"/>
  </r>
  <r>
    <s v="C108280"/>
    <n v="729.24"/>
    <s v="assalariado"/>
    <n v="27.71"/>
    <n v="408"/>
    <n v="1"/>
    <d v="2023-03-18T12:44:48"/>
    <d v="2023-11-28T02:46:54"/>
    <n v="0.22"/>
    <n v="0.23499999999999999"/>
    <s v="MA"/>
    <x v="1"/>
    <x v="1"/>
  </r>
  <r>
    <s v="C108281"/>
    <n v="1876.07"/>
    <s v="assalariado"/>
    <n v="30.18"/>
    <n v="881"/>
    <n v="1"/>
    <d v="2024-07-17T10:22:55"/>
    <d v="2023-03-08T02:37:48"/>
    <n v="0.38"/>
    <n v="0.31"/>
    <s v="DF"/>
    <x v="1"/>
    <x v="1"/>
  </r>
  <r>
    <s v="C108282"/>
    <n v="260.14"/>
    <s v="autônomo"/>
    <n v="4.3600000000000003"/>
    <n v="523"/>
    <n v="4"/>
    <d v="2023-06-25T15:27:46"/>
    <d v="2025-08-27T10:35:10"/>
    <n v="0.21299999999999999"/>
    <n v="0.52100000000000002"/>
    <s v="AM"/>
    <x v="0"/>
    <x v="0"/>
  </r>
  <r>
    <s v="C108283"/>
    <n v="3117.04"/>
    <s v="autônomo"/>
    <n v="17.21"/>
    <n v="673"/>
    <n v="1"/>
    <d v="2023-04-13T07:15:59"/>
    <d v="2023-05-13T12:53:54"/>
    <n v="8.8999999999999996E-2"/>
    <n v="0.122"/>
    <s v="PE"/>
    <x v="0"/>
    <x v="2"/>
  </r>
  <r>
    <s v="C108284"/>
    <n v="981.72"/>
    <s v="assalariado"/>
    <n v="1.7"/>
    <n v="832"/>
    <n v="1"/>
    <d v="2024-06-14T13:04:39"/>
    <d v="2024-11-16T01:04:35"/>
    <n v="9.4E-2"/>
    <n v="0.41699999999999998"/>
    <s v="BA"/>
    <x v="0"/>
    <x v="0"/>
  </r>
  <r>
    <s v="C108285"/>
    <n v="156.56"/>
    <s v="assalariado"/>
    <n v="12.82"/>
    <n v="804"/>
    <n v="2"/>
    <d v="2024-10-27T03:57:57"/>
    <d v="2024-08-02T01:17:10"/>
    <n v="0.21099999999999999"/>
    <n v="0.32100000000000001"/>
    <s v="PI"/>
    <x v="0"/>
    <x v="1"/>
  </r>
  <r>
    <s v="C108286"/>
    <n v="1578.27"/>
    <s v="autônomo"/>
    <n v="32.29"/>
    <n v="720"/>
    <n v="3"/>
    <d v="2025-01-23T19:47:54"/>
    <d v="2024-08-27T20:41:50"/>
    <n v="0.115"/>
    <n v="0.44700000000000001"/>
    <s v="DF"/>
    <x v="1"/>
    <x v="0"/>
  </r>
  <r>
    <s v="C108287"/>
    <n v="1741.89"/>
    <s v="assalariado"/>
    <n v="20.28"/>
    <n v="887"/>
    <n v="1"/>
    <d v="2024-12-01T00:57:54"/>
    <d v="2023-10-17T12:12:33"/>
    <n v="0.41799999999999998"/>
    <n v="0.22900000000000001"/>
    <s v="DF"/>
    <x v="1"/>
    <x v="1"/>
  </r>
  <r>
    <s v="C108288"/>
    <n v="2268.8200000000002"/>
    <s v="pensionista"/>
    <n v="7.2"/>
    <n v="307"/>
    <n v="2"/>
    <d v="2025-01-12T22:28:40"/>
    <d v="2025-08-19T21:31:17"/>
    <n v="8.1000000000000003E-2"/>
    <n v="0.183"/>
    <s v="RJ"/>
    <x v="0"/>
    <x v="2"/>
  </r>
  <r>
    <s v="C108289"/>
    <n v="1327.63"/>
    <s v="assalariado"/>
    <n v="15.7"/>
    <n v="733"/>
    <n v="1"/>
    <d v="2025-09-19T15:51:39"/>
    <d v="2024-03-15T03:18:46"/>
    <n v="0.20300000000000001"/>
    <n v="0.14799999999999999"/>
    <s v="RS"/>
    <x v="0"/>
    <x v="2"/>
  </r>
  <r>
    <s v="C108290"/>
    <n v="1529.27"/>
    <s v="assalariado"/>
    <n v="10.79"/>
    <n v="500"/>
    <n v="1"/>
    <d v="2023-08-29T20:23:47"/>
    <d v="2023-07-07T19:13:59"/>
    <n v="0.59599999999999997"/>
    <n v="0.38700000000000001"/>
    <s v="DF"/>
    <x v="0"/>
    <x v="1"/>
  </r>
  <r>
    <s v="C108291"/>
    <n v="2042.33"/>
    <s v="autônomo"/>
    <n v="24.28"/>
    <n v="808"/>
    <n v="2"/>
    <d v="2023-12-12T02:57:00"/>
    <d v="2024-06-09T02:45:14"/>
    <n v="0.127"/>
    <n v="0.441"/>
    <s v="CE"/>
    <x v="1"/>
    <x v="0"/>
  </r>
  <r>
    <s v="C108292"/>
    <n v="1822.79"/>
    <s v="assalariado"/>
    <n v="15.29"/>
    <n v="431"/>
    <n v="3"/>
    <d v="2023-01-16T00:47:47"/>
    <d v="2025-06-23T10:18:49"/>
    <n v="0.61299999999999999"/>
    <n v="0.47"/>
    <s v="SP"/>
    <x v="0"/>
    <x v="0"/>
  </r>
  <r>
    <s v="C108293"/>
    <n v="1811.18"/>
    <s v="pensionista"/>
    <n v="8.82"/>
    <n v="419"/>
    <n v="2"/>
    <d v="2024-08-21T08:53:18"/>
    <d v="2024-04-16T16:03:59"/>
    <n v="0.215"/>
    <n v="0.29099999999999998"/>
    <s v="RS"/>
    <x v="0"/>
    <x v="1"/>
  </r>
  <r>
    <s v="C108294"/>
    <n v="2679.69"/>
    <s v="servidor"/>
    <n v="22.63"/>
    <n v="763"/>
    <n v="5"/>
    <d v="2024-10-26T22:39:18"/>
    <d v="2023-12-07T04:53:51"/>
    <n v="0.23400000000000001"/>
    <n v="0.13100000000000001"/>
    <s v="AL"/>
    <x v="1"/>
    <x v="2"/>
  </r>
  <r>
    <s v="C108295"/>
    <n v="840.73"/>
    <s v="servidor"/>
    <n v="15.11"/>
    <n v="548"/>
    <n v="1"/>
    <d v="2024-08-17T06:23:26"/>
    <d v="2024-02-07T03:02:17"/>
    <n v="0.38300000000000001"/>
    <n v="0.187"/>
    <s v="AM"/>
    <x v="0"/>
    <x v="2"/>
  </r>
  <r>
    <s v="C108296"/>
    <n v="1784.18"/>
    <s v="assalariado"/>
    <n v="12.13"/>
    <n v="587"/>
    <n v="3"/>
    <d v="2023-05-29T10:59:13"/>
    <d v="2024-12-22T22:38:44"/>
    <n v="0.57899999999999996"/>
    <n v="0.22600000000000001"/>
    <s v="PA"/>
    <x v="0"/>
    <x v="1"/>
  </r>
  <r>
    <s v="C108297"/>
    <n v="355.57"/>
    <s v="assalariado"/>
    <n v="10.4"/>
    <n v="325"/>
    <n v="3"/>
    <d v="2024-02-27T08:14:00"/>
    <d v="2024-04-27T17:15:09"/>
    <n v="0.439"/>
    <n v="6.5000000000000002E-2"/>
    <s v="PB"/>
    <x v="0"/>
    <x v="2"/>
  </r>
  <r>
    <s v="C108298"/>
    <n v="106.65"/>
    <s v="assalariado"/>
    <n v="9.3000000000000007"/>
    <n v="644"/>
    <n v="2"/>
    <d v="2025-10-24T10:14:49"/>
    <d v="2025-07-04T03:09:41"/>
    <n v="4.2000000000000003E-2"/>
    <n v="0.19"/>
    <s v="SP"/>
    <x v="0"/>
    <x v="2"/>
  </r>
  <r>
    <s v="C108299"/>
    <n v="485.79"/>
    <s v="pensionista"/>
    <n v="17.53"/>
    <n v="402"/>
    <n v="1"/>
    <d v="2025-10-17T22:13:36"/>
    <d v="2025-05-27T03:21:53"/>
    <n v="0.247"/>
    <n v="0.223"/>
    <s v="PE"/>
    <x v="0"/>
    <x v="1"/>
  </r>
  <r>
    <s v="C108300"/>
    <n v="371.21"/>
    <s v="pensionista"/>
    <n v="35.25"/>
    <n v="762"/>
    <n v="1"/>
    <d v="2025-10-03T02:13:36"/>
    <d v="2023-12-22T07:27:06"/>
    <n v="0.56899999999999995"/>
    <n v="0.3"/>
    <s v="PR"/>
    <x v="1"/>
    <x v="1"/>
  </r>
  <r>
    <s v="C108301"/>
    <n v="2848.83"/>
    <s v="assalariado"/>
    <n v="26.64"/>
    <n v="841"/>
    <n v="1"/>
    <d v="2023-03-22T13:41:00"/>
    <d v="2024-05-12T21:12:02"/>
    <n v="0.20699999999999999"/>
    <n v="0.35599999999999998"/>
    <s v="RS"/>
    <x v="1"/>
    <x v="1"/>
  </r>
  <r>
    <s v="C108302"/>
    <n v="254.72"/>
    <s v="assalariado"/>
    <n v="20.399999999999999"/>
    <n v="867"/>
    <n v="1"/>
    <d v="2023-03-24T06:15:57"/>
    <d v="2025-12-14T08:01:21"/>
    <n v="0.14099999999999999"/>
    <n v="0.252"/>
    <s v="MG"/>
    <x v="1"/>
    <x v="1"/>
  </r>
  <r>
    <s v="C108303"/>
    <n v="1987.59"/>
    <s v="assalariado"/>
    <n v="19.84"/>
    <n v="648"/>
    <n v="1"/>
    <d v="2023-11-17T05:06:44"/>
    <d v="2025-03-12T19:21:36"/>
    <n v="0.23499999999999999"/>
    <n v="0.496"/>
    <s v="DF"/>
    <x v="0"/>
    <x v="0"/>
  </r>
  <r>
    <s v="C108304"/>
    <n v="2421.75"/>
    <s v="assalariado"/>
    <n v="1.84"/>
    <n v="622"/>
    <n v="1"/>
    <d v="2023-04-25T00:03:57"/>
    <d v="2025-02-27T11:18:57"/>
    <n v="0.129"/>
    <n v="0.73199999999999998"/>
    <s v="PR"/>
    <x v="0"/>
    <x v="3"/>
  </r>
  <r>
    <s v="C108305"/>
    <n v="587.02"/>
    <s v="assalariado"/>
    <n v="16.84"/>
    <n v="516"/>
    <n v="3"/>
    <d v="2023-12-28T12:23:43"/>
    <d v="2024-07-09T10:40:04"/>
    <n v="0.19600000000000001"/>
    <n v="0.57999999999999996"/>
    <s v="SE"/>
    <x v="0"/>
    <x v="0"/>
  </r>
  <r>
    <s v="C108306"/>
    <n v="890.85"/>
    <s v="assalariado"/>
    <n v="6.22"/>
    <n v="494"/>
    <n v="0"/>
    <d v="2023-09-24T11:01:40"/>
    <d v="2023-11-06T11:20:25"/>
    <n v="0.23499999999999999"/>
    <n v="0.21099999999999999"/>
    <s v="RS"/>
    <x v="0"/>
    <x v="1"/>
  </r>
  <r>
    <s v="C108307"/>
    <n v="272.98"/>
    <s v="pensionista"/>
    <n v="12.41"/>
    <n v="834"/>
    <n v="1"/>
    <d v="2024-08-23T16:14:49"/>
    <d v="2023-07-22T21:27:49"/>
    <n v="7.3999999999999996E-2"/>
    <n v="9.0999999999999998E-2"/>
    <s v="DF"/>
    <x v="0"/>
    <x v="2"/>
  </r>
  <r>
    <s v="C108308"/>
    <n v="207.27"/>
    <s v="assalariado"/>
    <n v="11.86"/>
    <n v="685"/>
    <n v="1"/>
    <d v="2023-07-19T07:01:32"/>
    <d v="2024-03-27T18:50:14"/>
    <n v="0.40300000000000002"/>
    <n v="0.435"/>
    <s v="PE"/>
    <x v="0"/>
    <x v="0"/>
  </r>
  <r>
    <s v="C108309"/>
    <n v="850.62"/>
    <s v="assalariado"/>
    <n v="15.26"/>
    <n v="510"/>
    <n v="2"/>
    <d v="2025-06-18T08:20:12"/>
    <d v="2024-11-26T14:28:07"/>
    <n v="0.39700000000000002"/>
    <n v="0.31"/>
    <s v="AM"/>
    <x v="0"/>
    <x v="1"/>
  </r>
  <r>
    <s v="C108310"/>
    <n v="194.66"/>
    <s v="assalariado"/>
    <n v="20.78"/>
    <n v="326"/>
    <n v="1"/>
    <d v="2025-07-26T13:17:07"/>
    <d v="2024-12-20T11:01:18"/>
    <n v="0.19"/>
    <n v="0.45800000000000002"/>
    <s v="SP"/>
    <x v="1"/>
    <x v="0"/>
  </r>
  <r>
    <s v="C108311"/>
    <n v="1393.11"/>
    <s v="assalariado"/>
    <n v="19.48"/>
    <n v="575"/>
    <n v="3"/>
    <d v="2023-11-05T03:12:57"/>
    <d v="2023-08-18T18:42:32"/>
    <n v="0.109"/>
    <n v="0.54100000000000004"/>
    <s v="PE"/>
    <x v="0"/>
    <x v="0"/>
  </r>
  <r>
    <s v="C108312"/>
    <n v="1981.69"/>
    <s v="servidor"/>
    <n v="2.21"/>
    <n v="400"/>
    <n v="4"/>
    <d v="2023-08-16T10:02:12"/>
    <d v="2024-04-01T23:28:31"/>
    <n v="2.5000000000000001E-2"/>
    <n v="0.255"/>
    <s v="ES"/>
    <x v="0"/>
    <x v="1"/>
  </r>
  <r>
    <s v="C108313"/>
    <n v="120.73"/>
    <s v="autônomo"/>
    <n v="22.55"/>
    <n v="717"/>
    <n v="4"/>
    <d v="2023-02-26T05:33:35"/>
    <d v="2026-02-02T22:49:01"/>
    <n v="0.48699999999999999"/>
    <n v="0.23300000000000001"/>
    <s v="SP"/>
    <x v="1"/>
    <x v="1"/>
  </r>
  <r>
    <s v="C108314"/>
    <n v="379.6"/>
    <s v="assalariado"/>
    <n v="18.010000000000002"/>
    <n v="757"/>
    <n v="5"/>
    <d v="2024-10-28T18:51:35"/>
    <d v="2023-10-25T03:50:31"/>
    <n v="0.25"/>
    <n v="0.56299999999999994"/>
    <s v="SC"/>
    <x v="0"/>
    <x v="0"/>
  </r>
  <r>
    <s v="C108315"/>
    <n v="116.69"/>
    <s v="assalariado"/>
    <n v="16.53"/>
    <n v="503"/>
    <n v="1"/>
    <d v="2023-07-18T16:47:10"/>
    <d v="2025-08-15T17:53:41"/>
    <n v="0.30199999999999999"/>
    <n v="0.755"/>
    <s v="RS"/>
    <x v="0"/>
    <x v="3"/>
  </r>
  <r>
    <s v="C108316"/>
    <n v="248.56"/>
    <s v="assalariado"/>
    <n v="11.34"/>
    <n v="680"/>
    <n v="1"/>
    <d v="2023-09-03T06:22:14"/>
    <d v="2024-08-10T14:46:59"/>
    <n v="0.33100000000000002"/>
    <n v="0.42799999999999999"/>
    <s v="RS"/>
    <x v="0"/>
    <x v="0"/>
  </r>
  <r>
    <s v="C108317"/>
    <n v="65.33"/>
    <s v="servidor"/>
    <n v="14.68"/>
    <n v="609"/>
    <n v="2"/>
    <d v="2025-10-29T16:21:12"/>
    <d v="2024-09-06T05:17:55"/>
    <n v="9.6000000000000002E-2"/>
    <n v="0.32400000000000001"/>
    <s v="AL"/>
    <x v="0"/>
    <x v="1"/>
  </r>
  <r>
    <s v="C108318"/>
    <n v="3660"/>
    <s v="assalariado"/>
    <n v="8.83"/>
    <n v="444"/>
    <n v="2"/>
    <d v="2024-03-24T12:05:00"/>
    <d v="2024-05-30T04:53:43"/>
    <n v="0.21099999999999999"/>
    <n v="0.498"/>
    <s v="PR"/>
    <x v="0"/>
    <x v="0"/>
  </r>
  <r>
    <s v="C108319"/>
    <n v="1381.04"/>
    <s v="assalariado"/>
    <n v="8.8800000000000008"/>
    <n v="782"/>
    <n v="4"/>
    <d v="2024-01-02T16:24:01"/>
    <d v="2023-07-20T17:09:46"/>
    <n v="0.186"/>
    <n v="0.22600000000000001"/>
    <s v="DF"/>
    <x v="0"/>
    <x v="1"/>
  </r>
  <r>
    <s v="C108320"/>
    <n v="2180.5500000000002"/>
    <s v="assalariado"/>
    <n v="20.079999999999998"/>
    <n v="333"/>
    <n v="4"/>
    <d v="2023-05-08T07:07:06"/>
    <d v="2024-09-06T12:46:52"/>
    <n v="0.48299999999999998"/>
    <n v="0.39200000000000002"/>
    <s v="PI"/>
    <x v="1"/>
    <x v="1"/>
  </r>
  <r>
    <s v="C108321"/>
    <n v="2031.81"/>
    <s v="assalariado"/>
    <n v="20.69"/>
    <n v="460"/>
    <n v="5"/>
    <d v="2024-10-31T19:52:32"/>
    <d v="2025-06-06T16:44:12"/>
    <n v="7.8E-2"/>
    <n v="0.221"/>
    <s v="SC"/>
    <x v="1"/>
    <x v="1"/>
  </r>
  <r>
    <s v="C108322"/>
    <n v="123.65"/>
    <s v="assalariado"/>
    <n v="9.75"/>
    <n v="833"/>
    <n v="5"/>
    <d v="2023-03-02T17:33:10"/>
    <d v="2024-05-22T05:46:39"/>
    <n v="0.152"/>
    <n v="0.43"/>
    <s v="PA"/>
    <x v="0"/>
    <x v="0"/>
  </r>
  <r>
    <s v="C108323"/>
    <n v="1622.7"/>
    <s v="servidor"/>
    <n v="0.53"/>
    <n v="799"/>
    <n v="2"/>
    <d v="2024-04-01T00:36:01"/>
    <d v="2024-10-14T22:10:49"/>
    <n v="3.2000000000000001E-2"/>
    <n v="0.70599999999999996"/>
    <s v="SP"/>
    <x v="0"/>
    <x v="3"/>
  </r>
  <r>
    <s v="C108324"/>
    <n v="3047.95"/>
    <s v="assalariado"/>
    <n v="13.07"/>
    <n v="394"/>
    <n v="0"/>
    <d v="2024-06-15T09:40:54"/>
    <d v="2024-09-29T17:13:18"/>
    <n v="0.24399999999999999"/>
    <n v="0.39300000000000002"/>
    <s v="DF"/>
    <x v="0"/>
    <x v="1"/>
  </r>
  <r>
    <s v="C108325"/>
    <n v="1014"/>
    <s v="assalariado"/>
    <n v="2.06"/>
    <n v="553"/>
    <n v="3"/>
    <d v="2023-01-26T18:09:50"/>
    <d v="2024-02-09T11:46:12"/>
    <n v="0.17699999999999999"/>
    <n v="0.374"/>
    <s v="SC"/>
    <x v="0"/>
    <x v="1"/>
  </r>
  <r>
    <s v="C108326"/>
    <n v="890.68"/>
    <s v="assalariado"/>
    <n v="8.6300000000000008"/>
    <n v="559"/>
    <n v="3"/>
    <d v="2023-04-20T21:46:04"/>
    <d v="2024-07-16T16:26:48"/>
    <n v="0.13"/>
    <n v="0.68400000000000005"/>
    <s v="SC"/>
    <x v="0"/>
    <x v="3"/>
  </r>
  <r>
    <s v="C108327"/>
    <n v="2686.65"/>
    <s v="assalariado"/>
    <n v="11.18"/>
    <n v="591"/>
    <n v="1"/>
    <d v="2024-09-22T02:36:16"/>
    <d v="2023-10-18T05:17:22"/>
    <n v="0.19400000000000001"/>
    <n v="0.105"/>
    <s v="PA"/>
    <x v="0"/>
    <x v="2"/>
  </r>
  <r>
    <s v="C108328"/>
    <n v="6191.87"/>
    <s v="servidor"/>
    <n v="2.67"/>
    <n v="723"/>
    <n v="1"/>
    <d v="2024-05-14T11:30:12"/>
    <d v="2025-02-13T11:52:29"/>
    <n v="0.105"/>
    <n v="0.38700000000000001"/>
    <s v="RS"/>
    <x v="0"/>
    <x v="1"/>
  </r>
  <r>
    <s v="C108329"/>
    <n v="2319.04"/>
    <s v="autônomo"/>
    <n v="4.49"/>
    <n v="481"/>
    <n v="1"/>
    <d v="2023-04-03T23:54:33"/>
    <d v="2026-01-26T10:32:03"/>
    <n v="0.65900000000000003"/>
    <n v="0.40100000000000002"/>
    <s v="BA"/>
    <x v="0"/>
    <x v="0"/>
  </r>
  <r>
    <s v="C108330"/>
    <n v="1191.5899999999999"/>
    <s v="assalariado"/>
    <n v="9.9600000000000009"/>
    <n v="679"/>
    <n v="4"/>
    <d v="2023-10-21T01:39:22"/>
    <d v="2024-08-07T19:55:14"/>
    <n v="0.41"/>
    <n v="0.65200000000000002"/>
    <s v="CE"/>
    <x v="0"/>
    <x v="3"/>
  </r>
  <r>
    <s v="C108331"/>
    <n v="336.45"/>
    <s v="servidor"/>
    <n v="39.03"/>
    <n v="502"/>
    <n v="1"/>
    <d v="2023-11-10T01:15:40"/>
    <d v="2024-12-13T13:28:14"/>
    <n v="7.0000000000000007E-2"/>
    <n v="0.38500000000000001"/>
    <s v="BA"/>
    <x v="1"/>
    <x v="1"/>
  </r>
  <r>
    <s v="C108332"/>
    <n v="2588.5300000000002"/>
    <s v="assalariado"/>
    <n v="26.11"/>
    <n v="794"/>
    <n v="1"/>
    <d v="2025-05-21T07:58:21"/>
    <d v="2025-07-02T05:13:37"/>
    <n v="1.2999999999999999E-2"/>
    <n v="0.67100000000000004"/>
    <s v="RJ"/>
    <x v="1"/>
    <x v="3"/>
  </r>
  <r>
    <s v="C108333"/>
    <n v="6816.26"/>
    <s v="pensionista"/>
    <n v="7.99"/>
    <n v="648"/>
    <n v="1"/>
    <d v="2023-06-02T08:12:32"/>
    <d v="2024-04-17T08:03:18"/>
    <n v="0.251"/>
    <n v="0.57999999999999996"/>
    <s v="MG"/>
    <x v="0"/>
    <x v="0"/>
  </r>
  <r>
    <s v="C108334"/>
    <n v="3453.65"/>
    <s v="assalariado"/>
    <n v="10.74"/>
    <n v="625"/>
    <n v="1"/>
    <d v="2024-05-20T17:47:22"/>
    <d v="2024-10-21T14:45:02"/>
    <n v="0.18099999999999999"/>
    <n v="0.10100000000000001"/>
    <s v="PB"/>
    <x v="0"/>
    <x v="2"/>
  </r>
  <r>
    <s v="C108335"/>
    <n v="322.45999999999998"/>
    <s v="assalariado"/>
    <n v="14.19"/>
    <n v="767"/>
    <n v="2"/>
    <d v="2024-12-10T06:53:42"/>
    <d v="2023-12-26T00:08:40"/>
    <n v="0.24299999999999999"/>
    <n v="0.24199999999999999"/>
    <s v="AM"/>
    <x v="0"/>
    <x v="1"/>
  </r>
  <r>
    <s v="C108336"/>
    <n v="113.38"/>
    <s v="assalariado"/>
    <n v="28.16"/>
    <n v="374"/>
    <n v="1"/>
    <d v="2024-10-29T08:43:26"/>
    <d v="2024-05-04T14:49:57"/>
    <n v="0.45"/>
    <n v="0.16"/>
    <s v="SP"/>
    <x v="1"/>
    <x v="2"/>
  </r>
  <r>
    <s v="C108337"/>
    <n v="3315.38"/>
    <s v="autônomo"/>
    <n v="10.19"/>
    <n v="714"/>
    <n v="1"/>
    <d v="2024-07-09T09:08:06"/>
    <d v="2024-04-07T19:09:17"/>
    <n v="0.33500000000000002"/>
    <n v="0.50700000000000001"/>
    <s v="SE"/>
    <x v="0"/>
    <x v="0"/>
  </r>
  <r>
    <s v="C108338"/>
    <n v="2031.72"/>
    <s v="assalariado"/>
    <n v="18.79"/>
    <n v="333"/>
    <n v="1"/>
    <d v="2025-07-13T16:59:53"/>
    <d v="2024-11-20T10:58:50"/>
    <n v="0.23699999999999999"/>
    <n v="0.39500000000000002"/>
    <s v="CE"/>
    <x v="0"/>
    <x v="1"/>
  </r>
  <r>
    <s v="C108339"/>
    <n v="58.94"/>
    <s v="assalariado"/>
    <n v="6.77"/>
    <n v="883"/>
    <n v="1"/>
    <d v="2023-11-17T17:30:51"/>
    <d v="2023-01-20T22:16:05"/>
    <n v="0.308"/>
    <n v="0.18099999999999999"/>
    <s v="PR"/>
    <x v="0"/>
    <x v="2"/>
  </r>
  <r>
    <s v="C108340"/>
    <n v="1281.0999999999999"/>
    <s v="servidor"/>
    <n v="22.65"/>
    <n v="305"/>
    <n v="1"/>
    <d v="2024-05-25T04:23:26"/>
    <d v="2023-10-29T08:20:43"/>
    <n v="0.621"/>
    <n v="0.44800000000000001"/>
    <s v="SE"/>
    <x v="1"/>
    <x v="0"/>
  </r>
  <r>
    <s v="C108341"/>
    <n v="172.19"/>
    <s v="autônomo"/>
    <n v="11.19"/>
    <n v="686"/>
    <n v="2"/>
    <d v="2024-07-11T03:43:31"/>
    <d v="2023-03-08T05:56:12"/>
    <n v="0.317"/>
    <n v="0.189"/>
    <s v="BA"/>
    <x v="0"/>
    <x v="2"/>
  </r>
  <r>
    <s v="C108342"/>
    <n v="1610.7"/>
    <s v="assalariado"/>
    <n v="3.1"/>
    <n v="467"/>
    <n v="1"/>
    <d v="2025-02-05T16:11:51"/>
    <d v="2023-11-15T05:22:23"/>
    <n v="0.34"/>
    <n v="8.6999999999999994E-2"/>
    <s v="DF"/>
    <x v="0"/>
    <x v="2"/>
  </r>
  <r>
    <s v="C108343"/>
    <n v="159.25"/>
    <s v="assalariado"/>
    <n v="16.27"/>
    <n v="586"/>
    <n v="2"/>
    <d v="2025-01-24T18:38:48"/>
    <d v="2025-09-30T03:04:46"/>
    <n v="0.42399999999999999"/>
    <n v="0.36199999999999999"/>
    <s v="AL"/>
    <x v="0"/>
    <x v="1"/>
  </r>
  <r>
    <s v="C108344"/>
    <n v="1053.56"/>
    <s v="autônomo"/>
    <n v="8.31"/>
    <n v="519"/>
    <n v="4"/>
    <d v="2023-07-18T06:32:44"/>
    <d v="2024-07-13T18:40:27"/>
    <n v="7.9000000000000001E-2"/>
    <n v="0.28599999999999998"/>
    <s v="SE"/>
    <x v="0"/>
    <x v="1"/>
  </r>
  <r>
    <s v="C108345"/>
    <n v="1718.28"/>
    <s v="pensionista"/>
    <n v="23.57"/>
    <n v="899"/>
    <n v="2"/>
    <d v="2023-03-19T00:07:06"/>
    <d v="2025-08-22T05:21:24"/>
    <n v="0.379"/>
    <n v="0.19"/>
    <s v="ES"/>
    <x v="1"/>
    <x v="2"/>
  </r>
  <r>
    <s v="C108346"/>
    <n v="1260.6500000000001"/>
    <s v="assalariado"/>
    <n v="6.67"/>
    <n v="842"/>
    <n v="1"/>
    <d v="2025-09-14T08:18:33"/>
    <d v="2025-08-15T04:21:01"/>
    <n v="0.32"/>
    <n v="0.63900000000000001"/>
    <s v="ES"/>
    <x v="0"/>
    <x v="3"/>
  </r>
  <r>
    <s v="C108347"/>
    <n v="783.22"/>
    <s v="pensionista"/>
    <n v="27.56"/>
    <n v="325"/>
    <n v="1"/>
    <d v="2025-08-07T07:35:03"/>
    <d v="2025-01-04T23:39:00"/>
    <n v="0.11"/>
    <n v="0.745"/>
    <s v="PI"/>
    <x v="1"/>
    <x v="3"/>
  </r>
  <r>
    <s v="C108348"/>
    <n v="1669.67"/>
    <s v="servidor"/>
    <n v="24.53"/>
    <n v="682"/>
    <n v="2"/>
    <d v="2025-08-15T17:32:08"/>
    <d v="2023-12-21T07:51:32"/>
    <n v="0.34300000000000003"/>
    <n v="0.219"/>
    <s v="BA"/>
    <x v="1"/>
    <x v="1"/>
  </r>
  <r>
    <s v="C108349"/>
    <n v="124.37"/>
    <s v="autônomo"/>
    <n v="8.56"/>
    <n v="876"/>
    <n v="1"/>
    <d v="2025-01-21T14:49:48"/>
    <d v="2025-04-22T01:16:59"/>
    <n v="0.54300000000000004"/>
    <n v="0.59399999999999997"/>
    <s v="PB"/>
    <x v="0"/>
    <x v="0"/>
  </r>
  <r>
    <s v="C108350"/>
    <n v="124.21"/>
    <s v="pensionista"/>
    <n v="19.47"/>
    <n v="613"/>
    <n v="2"/>
    <d v="2025-02-21T12:25:24"/>
    <d v="2023-01-07T14:30:04"/>
    <n v="0.32800000000000001"/>
    <n v="0.217"/>
    <s v="PE"/>
    <x v="0"/>
    <x v="1"/>
  </r>
  <r>
    <s v="C108351"/>
    <n v="1894.6"/>
    <s v="autônomo"/>
    <n v="31.67"/>
    <n v="681"/>
    <n v="2"/>
    <d v="2025-08-10T16:34:10"/>
    <d v="2024-04-12T15:39:55"/>
    <n v="0.28699999999999998"/>
    <n v="0.18099999999999999"/>
    <s v="DF"/>
    <x v="1"/>
    <x v="2"/>
  </r>
  <r>
    <s v="C108352"/>
    <n v="2584.77"/>
    <s v="autônomo"/>
    <n v="26.41"/>
    <n v="362"/>
    <n v="2"/>
    <d v="2023-04-15T05:41:19"/>
    <d v="2025-11-07T18:35:10"/>
    <n v="0.51100000000000001"/>
    <n v="0.28100000000000003"/>
    <s v="RS"/>
    <x v="1"/>
    <x v="1"/>
  </r>
  <r>
    <s v="C108353"/>
    <n v="3331.5"/>
    <s v="autônomo"/>
    <n v="10.57"/>
    <n v="735"/>
    <n v="4"/>
    <d v="2025-06-03T01:44:05"/>
    <d v="2024-10-11T18:41:35"/>
    <n v="0.29899999999999999"/>
    <n v="0.13700000000000001"/>
    <s v="SP"/>
    <x v="0"/>
    <x v="2"/>
  </r>
  <r>
    <s v="C108354"/>
    <n v="437.77"/>
    <s v="autônomo"/>
    <n v="11.23"/>
    <n v="724"/>
    <n v="2"/>
    <d v="2024-01-07T13:36:54"/>
    <d v="2025-09-12T11:02:38"/>
    <n v="6.4000000000000001E-2"/>
    <n v="0.16400000000000001"/>
    <s v="MA"/>
    <x v="0"/>
    <x v="2"/>
  </r>
  <r>
    <s v="C108355"/>
    <n v="1866.73"/>
    <s v="pensionista"/>
    <n v="21.42"/>
    <n v="413"/>
    <n v="3"/>
    <d v="2023-04-23T14:20:07"/>
    <d v="2023-11-29T10:47:57"/>
    <n v="0.13200000000000001"/>
    <n v="0.37"/>
    <s v="BA"/>
    <x v="1"/>
    <x v="1"/>
  </r>
  <r>
    <s v="C108356"/>
    <n v="1466.73"/>
    <s v="servidor"/>
    <n v="14.19"/>
    <n v="822"/>
    <n v="1"/>
    <d v="2025-02-17T11:52:50"/>
    <d v="2024-07-09T16:52:21"/>
    <n v="0.372"/>
    <n v="0.17"/>
    <s v="ES"/>
    <x v="0"/>
    <x v="2"/>
  </r>
  <r>
    <s v="C108357"/>
    <n v="508.56"/>
    <s v="servidor"/>
    <n v="12.29"/>
    <n v="472"/>
    <n v="1"/>
    <d v="2023-02-01T14:51:30"/>
    <d v="2023-09-12T02:51:51"/>
    <n v="0.34899999999999998"/>
    <n v="0.40300000000000002"/>
    <s v="SC"/>
    <x v="0"/>
    <x v="0"/>
  </r>
  <r>
    <s v="C108358"/>
    <n v="181.07"/>
    <s v="assalariado"/>
    <n v="16.72"/>
    <n v="397"/>
    <n v="2"/>
    <d v="2024-04-29T01:38:15"/>
    <d v="2024-10-08T12:35:26"/>
    <n v="0.55400000000000005"/>
    <n v="0.46500000000000002"/>
    <s v="SE"/>
    <x v="0"/>
    <x v="0"/>
  </r>
  <r>
    <s v="C108359"/>
    <n v="610.08000000000004"/>
    <s v="servidor"/>
    <n v="41.03"/>
    <n v="608"/>
    <n v="3"/>
    <d v="2023-08-31T03:37:37"/>
    <d v="2024-02-24T03:03:23"/>
    <n v="1.4E-2"/>
    <n v="0.47599999999999998"/>
    <s v="RS"/>
    <x v="2"/>
    <x v="0"/>
  </r>
  <r>
    <s v="C108360"/>
    <n v="952.35"/>
    <s v="autônomo"/>
    <n v="38.89"/>
    <n v="855"/>
    <n v="1"/>
    <d v="2024-07-18T10:30:24"/>
    <d v="2025-02-03T08:17:31"/>
    <n v="0.57299999999999995"/>
    <n v="0.44900000000000001"/>
    <s v="SP"/>
    <x v="1"/>
    <x v="0"/>
  </r>
  <r>
    <s v="C108361"/>
    <n v="388.43"/>
    <s v="servidor"/>
    <n v="32.520000000000003"/>
    <n v="640"/>
    <n v="1"/>
    <d v="2023-01-03T22:59:38"/>
    <d v="2024-03-10T04:49:01"/>
    <n v="0.39"/>
    <n v="0.27300000000000002"/>
    <s v="SP"/>
    <x v="1"/>
    <x v="1"/>
  </r>
  <r>
    <s v="C108362"/>
    <n v="2801.66"/>
    <s v="pensionista"/>
    <n v="2.2999999999999998"/>
    <n v="322"/>
    <n v="1"/>
    <d v="2024-12-21T10:29:06"/>
    <d v="2024-08-09T00:54:32"/>
    <n v="0.20300000000000001"/>
    <n v="8.8999999999999996E-2"/>
    <s v="ES"/>
    <x v="0"/>
    <x v="2"/>
  </r>
  <r>
    <s v="C108363"/>
    <n v="2548.02"/>
    <s v="servidor"/>
    <n v="24.28"/>
    <n v="370"/>
    <n v="2"/>
    <d v="2023-06-27T01:48:48"/>
    <d v="2023-11-04T01:52:13"/>
    <n v="0.127"/>
    <n v="0.224"/>
    <s v="PR"/>
    <x v="1"/>
    <x v="1"/>
  </r>
  <r>
    <s v="C108364"/>
    <n v="1364.97"/>
    <s v="assalariado"/>
    <n v="19.239999999999998"/>
    <n v="738"/>
    <n v="1"/>
    <d v="2025-01-02T04:29:23"/>
    <d v="2023-06-27T06:20:18"/>
    <n v="0.20899999999999999"/>
    <n v="8.6999999999999994E-2"/>
    <s v="CE"/>
    <x v="0"/>
    <x v="2"/>
  </r>
  <r>
    <s v="C108365"/>
    <n v="1183.8599999999999"/>
    <s v="servidor"/>
    <n v="33"/>
    <n v="518"/>
    <n v="1"/>
    <d v="2025-01-18T01:10:32"/>
    <d v="2024-05-17T01:33:15"/>
    <n v="0.66500000000000004"/>
    <n v="0.40799999999999997"/>
    <s v="GO"/>
    <x v="1"/>
    <x v="0"/>
  </r>
  <r>
    <s v="C108366"/>
    <n v="2877.41"/>
    <s v="assalariado"/>
    <n v="12.16"/>
    <n v="644"/>
    <n v="1"/>
    <d v="2023-01-26T11:20:34"/>
    <d v="2024-05-01T10:20:18"/>
    <n v="0.123"/>
    <n v="0.77200000000000002"/>
    <s v="GO"/>
    <x v="0"/>
    <x v="3"/>
  </r>
  <r>
    <s v="C108367"/>
    <n v="853.74"/>
    <s v="assalariado"/>
    <n v="33.4"/>
    <n v="417"/>
    <n v="1"/>
    <d v="2024-07-29T13:04:48"/>
    <d v="2024-05-06T15:30:28"/>
    <n v="0.27500000000000002"/>
    <n v="0.187"/>
    <s v="PR"/>
    <x v="1"/>
    <x v="2"/>
  </r>
  <r>
    <s v="C108368"/>
    <n v="143.18"/>
    <s v="pensionista"/>
    <n v="16.5"/>
    <n v="624"/>
    <n v="1"/>
    <d v="2025-01-05T05:24:38"/>
    <d v="2023-07-25T15:08:00"/>
    <n v="0.215"/>
    <n v="4.7E-2"/>
    <s v="AM"/>
    <x v="0"/>
    <x v="2"/>
  </r>
  <r>
    <s v="C108369"/>
    <n v="641.99"/>
    <s v="assalariado"/>
    <n v="24.01"/>
    <n v="307"/>
    <n v="1"/>
    <d v="2024-09-17T08:39:18"/>
    <d v="2023-05-03T03:17:20"/>
    <n v="0.30399999999999999"/>
    <n v="0.219"/>
    <s v="RJ"/>
    <x v="1"/>
    <x v="1"/>
  </r>
  <r>
    <s v="C108370"/>
    <n v="807.09"/>
    <s v="assalariado"/>
    <n v="11.84"/>
    <n v="750"/>
    <n v="1"/>
    <d v="2024-08-02T00:52:53"/>
    <d v="2025-08-01T01:37:12"/>
    <n v="0.35299999999999998"/>
    <n v="0.16300000000000001"/>
    <s v="PI"/>
    <x v="0"/>
    <x v="2"/>
  </r>
  <r>
    <s v="C108371"/>
    <n v="131.72"/>
    <s v="autônomo"/>
    <n v="29.25"/>
    <n v="463"/>
    <n v="1"/>
    <d v="2025-02-02T06:58:01"/>
    <d v="2025-09-22T06:20:14"/>
    <n v="7.0000000000000007E-2"/>
    <n v="0.28499999999999998"/>
    <s v="PB"/>
    <x v="1"/>
    <x v="1"/>
  </r>
  <r>
    <s v="C108372"/>
    <n v="1915.22"/>
    <s v="servidor"/>
    <n v="10.57"/>
    <n v="424"/>
    <n v="3"/>
    <d v="2024-01-08T09:52:44"/>
    <d v="2024-09-27T21:44:01"/>
    <n v="8.3000000000000004E-2"/>
    <n v="0.51500000000000001"/>
    <s v="MG"/>
    <x v="0"/>
    <x v="0"/>
  </r>
  <r>
    <s v="C108373"/>
    <n v="1564.13"/>
    <s v="assalariado"/>
    <n v="9.98"/>
    <n v="459"/>
    <n v="3"/>
    <d v="2024-03-19T03:37:48"/>
    <d v="2024-01-14T07:10:39"/>
    <n v="0.34100000000000003"/>
    <n v="0.375"/>
    <s v="AL"/>
    <x v="0"/>
    <x v="1"/>
  </r>
  <r>
    <s v="C108374"/>
    <n v="576.51"/>
    <s v="autônomo"/>
    <n v="11.45"/>
    <n v="512"/>
    <n v="1"/>
    <d v="2023-07-10T04:36:54"/>
    <d v="2023-05-07T23:41:18"/>
    <n v="0.38400000000000001"/>
    <n v="0.57099999999999995"/>
    <s v="MA"/>
    <x v="0"/>
    <x v="0"/>
  </r>
  <r>
    <s v="C108375"/>
    <n v="271.26"/>
    <s v="autônomo"/>
    <n v="15.85"/>
    <n v="749"/>
    <n v="1"/>
    <d v="2024-08-28T09:09:33"/>
    <d v="2023-11-22T08:19:56"/>
    <n v="0.13100000000000001"/>
    <n v="0.46800000000000003"/>
    <s v="MA"/>
    <x v="0"/>
    <x v="0"/>
  </r>
  <r>
    <s v="C108376"/>
    <n v="395.66"/>
    <s v="assalariado"/>
    <n v="6.56"/>
    <n v="316"/>
    <n v="1"/>
    <d v="2023-12-24T11:23:18"/>
    <d v="2025-04-08T16:58:55"/>
    <n v="4.4999999999999998E-2"/>
    <n v="0.17"/>
    <s v="RN"/>
    <x v="0"/>
    <x v="2"/>
  </r>
  <r>
    <s v="C108377"/>
    <n v="785.49"/>
    <s v="assalariado"/>
    <n v="22.05"/>
    <n v="727"/>
    <n v="1"/>
    <d v="2023-08-13T10:53:10"/>
    <d v="2024-03-31T22:58:50"/>
    <n v="0.36399999999999999"/>
    <n v="0.61899999999999999"/>
    <s v="GO"/>
    <x v="1"/>
    <x v="3"/>
  </r>
  <r>
    <s v="C108378"/>
    <n v="151.52000000000001"/>
    <s v="assalariado"/>
    <n v="3.34"/>
    <n v="350"/>
    <n v="4"/>
    <d v="2023-06-01T04:10:02"/>
    <d v="2024-03-17T08:29:02"/>
    <n v="0.38200000000000001"/>
    <n v="0.43099999999999999"/>
    <s v="SE"/>
    <x v="0"/>
    <x v="0"/>
  </r>
  <r>
    <s v="C108379"/>
    <n v="395.75"/>
    <s v="assalariado"/>
    <n v="8.06"/>
    <n v="611"/>
    <n v="1"/>
    <d v="2025-04-19T20:42:36"/>
    <d v="2025-05-17T07:46:02"/>
    <n v="0.57799999999999996"/>
    <n v="0.21"/>
    <s v="MG"/>
    <x v="0"/>
    <x v="1"/>
  </r>
  <r>
    <s v="C108380"/>
    <n v="549.35"/>
    <s v="assalariado"/>
    <n v="44.02"/>
    <n v="314"/>
    <n v="1"/>
    <d v="2023-10-30T16:57:07"/>
    <d v="2024-09-12T04:33:11"/>
    <n v="0.126"/>
    <n v="0.25800000000000001"/>
    <s v="SP"/>
    <x v="2"/>
    <x v="1"/>
  </r>
  <r>
    <s v="C108381"/>
    <n v="593.6"/>
    <s v="servidor"/>
    <n v="18.600000000000001"/>
    <n v="542"/>
    <n v="1"/>
    <d v="2023-07-05T01:02:45"/>
    <d v="2024-04-14T02:05:47"/>
    <n v="0.23400000000000001"/>
    <n v="0.66100000000000003"/>
    <s v="PR"/>
    <x v="0"/>
    <x v="3"/>
  </r>
  <r>
    <s v="C108382"/>
    <n v="1192.45"/>
    <s v="autônomo"/>
    <n v="26.67"/>
    <n v="800"/>
    <n v="1"/>
    <d v="2024-05-19T15:30:22"/>
    <d v="2023-07-28T02:00:45"/>
    <n v="0.38400000000000001"/>
    <n v="0.26700000000000002"/>
    <s v="RJ"/>
    <x v="1"/>
    <x v="1"/>
  </r>
  <r>
    <s v="C108383"/>
    <n v="171.33"/>
    <s v="pensionista"/>
    <n v="12.18"/>
    <n v="816"/>
    <n v="2"/>
    <d v="2025-07-16T09:27:48"/>
    <d v="2025-02-18T12:04:51"/>
    <n v="0.56000000000000005"/>
    <n v="0.12"/>
    <s v="PB"/>
    <x v="0"/>
    <x v="2"/>
  </r>
  <r>
    <s v="C108384"/>
    <n v="624.09"/>
    <s v="assalariado"/>
    <n v="23.43"/>
    <n v="565"/>
    <n v="2"/>
    <d v="2024-06-25T12:19:04"/>
    <d v="2023-11-01T15:17:57"/>
    <n v="7.5999999999999998E-2"/>
    <n v="0.313"/>
    <s v="PE"/>
    <x v="1"/>
    <x v="1"/>
  </r>
  <r>
    <s v="C108385"/>
    <n v="240.84"/>
    <s v="assalariado"/>
    <n v="6.18"/>
    <n v="384"/>
    <n v="2"/>
    <d v="2024-03-30T14:47:40"/>
    <d v="2023-10-13T08:05:18"/>
    <n v="0.13900000000000001"/>
    <n v="0.184"/>
    <s v="PE"/>
    <x v="0"/>
    <x v="2"/>
  </r>
  <r>
    <s v="C108386"/>
    <n v="2519.0100000000002"/>
    <s v="assalariado"/>
    <n v="29.84"/>
    <n v="357"/>
    <n v="0"/>
    <d v="2023-05-16T01:51:58"/>
    <d v="2023-06-18T12:16:13"/>
    <n v="0.42"/>
    <n v="0.77900000000000003"/>
    <s v="PE"/>
    <x v="1"/>
    <x v="3"/>
  </r>
  <r>
    <s v="C108387"/>
    <n v="146.16"/>
    <s v="assalariado"/>
    <n v="31.91"/>
    <n v="707"/>
    <n v="2"/>
    <d v="2025-03-08T22:00:22"/>
    <d v="2025-06-28T00:33:39"/>
    <n v="0.29199999999999998"/>
    <n v="0.71199999999999997"/>
    <s v="CE"/>
    <x v="1"/>
    <x v="3"/>
  </r>
  <r>
    <s v="C108388"/>
    <n v="193.23"/>
    <s v="servidor"/>
    <n v="7.19"/>
    <n v="576"/>
    <n v="0"/>
    <d v="2023-08-10T06:27:45"/>
    <d v="2023-10-22T11:28:27"/>
    <n v="0.16300000000000001"/>
    <n v="0.46300000000000002"/>
    <s v="PE"/>
    <x v="0"/>
    <x v="0"/>
  </r>
  <r>
    <s v="C108389"/>
    <n v="178.12"/>
    <s v="assalariado"/>
    <n v="8.94"/>
    <n v="513"/>
    <n v="4"/>
    <d v="2024-08-28T14:19:21"/>
    <d v="2024-09-17T10:33:31"/>
    <n v="0.44"/>
    <n v="0.499"/>
    <s v="RN"/>
    <x v="0"/>
    <x v="0"/>
  </r>
  <r>
    <s v="C108390"/>
    <n v="655.07000000000005"/>
    <s v="autônomo"/>
    <n v="11.5"/>
    <n v="870"/>
    <n v="1"/>
    <d v="2023-12-04T14:43:33"/>
    <d v="2025-09-22T14:11:59"/>
    <n v="0.378"/>
    <n v="0.66600000000000004"/>
    <s v="BA"/>
    <x v="0"/>
    <x v="3"/>
  </r>
  <r>
    <s v="C108391"/>
    <n v="1079.3699999999999"/>
    <s v="assalariado"/>
    <n v="6.12"/>
    <n v="565"/>
    <n v="1"/>
    <d v="2023-12-30T20:20:19"/>
    <d v="2023-08-17T12:22:54"/>
    <n v="0.23"/>
    <n v="5.1999999999999998E-2"/>
    <s v="AM"/>
    <x v="0"/>
    <x v="2"/>
  </r>
  <r>
    <s v="C108392"/>
    <n v="434.02"/>
    <s v="servidor"/>
    <n v="48.33"/>
    <n v="531"/>
    <n v="1"/>
    <d v="2023-02-07T11:31:01"/>
    <d v="2024-06-09T11:32:27"/>
    <n v="0.186"/>
    <n v="0.23400000000000001"/>
    <s v="PI"/>
    <x v="2"/>
    <x v="1"/>
  </r>
  <r>
    <s v="C108393"/>
    <n v="234.59"/>
    <s v="servidor"/>
    <n v="10.26"/>
    <n v="414"/>
    <n v="3"/>
    <d v="2024-12-17T11:00:06"/>
    <d v="2023-09-15T12:21:33"/>
    <n v="0.17"/>
    <n v="0.78"/>
    <s v="SP"/>
    <x v="0"/>
    <x v="3"/>
  </r>
  <r>
    <s v="C108394"/>
    <n v="7725.95"/>
    <s v="autônomo"/>
    <n v="4.96"/>
    <n v="478"/>
    <n v="2"/>
    <d v="2024-03-09T09:31:41"/>
    <d v="2025-07-15T10:37:24"/>
    <n v="0.13400000000000001"/>
    <n v="0.09"/>
    <s v="PR"/>
    <x v="0"/>
    <x v="2"/>
  </r>
  <r>
    <s v="C108395"/>
    <n v="559.26"/>
    <s v="servidor"/>
    <n v="6.94"/>
    <n v="546"/>
    <n v="1"/>
    <d v="2024-02-26T03:19:40"/>
    <d v="2024-07-13T11:36:27"/>
    <n v="0.45600000000000002"/>
    <n v="7.2999999999999995E-2"/>
    <s v="RJ"/>
    <x v="0"/>
    <x v="2"/>
  </r>
  <r>
    <s v="C108396"/>
    <n v="2768.64"/>
    <s v="autônomo"/>
    <n v="4.22"/>
    <n v="364"/>
    <n v="1"/>
    <d v="2023-03-29T22:24:20"/>
    <d v="2025-08-15T01:30:52"/>
    <n v="0.24"/>
    <n v="0.58299999999999996"/>
    <s v="RS"/>
    <x v="0"/>
    <x v="0"/>
  </r>
  <r>
    <s v="C108397"/>
    <n v="622.85"/>
    <s v="autônomo"/>
    <n v="24.23"/>
    <n v="328"/>
    <n v="2"/>
    <d v="2025-10-29T16:36:42"/>
    <d v="2025-07-16T14:24:47"/>
    <n v="0.11799999999999999"/>
    <n v="0.50700000000000001"/>
    <s v="GO"/>
    <x v="1"/>
    <x v="0"/>
  </r>
  <r>
    <s v="C108398"/>
    <n v="4355.16"/>
    <s v="autônomo"/>
    <n v="3.57"/>
    <n v="392"/>
    <n v="0"/>
    <d v="2024-05-09T14:30:23"/>
    <d v="2025-02-17T19:23:36"/>
    <n v="0.30499999999999999"/>
    <n v="0.307"/>
    <s v="CE"/>
    <x v="0"/>
    <x v="1"/>
  </r>
  <r>
    <s v="C108399"/>
    <n v="1740.95"/>
    <s v="servidor"/>
    <n v="16.190000000000001"/>
    <n v="715"/>
    <n v="2"/>
    <d v="2024-03-31T09:05:48"/>
    <d v="2025-12-24T17:32:11"/>
    <n v="0.26200000000000001"/>
    <n v="0.37"/>
    <s v="DF"/>
    <x v="0"/>
    <x v="1"/>
  </r>
  <r>
    <s v="C108400"/>
    <n v="803.48"/>
    <s v="servidor"/>
    <n v="17.12"/>
    <n v="344"/>
    <n v="1"/>
    <d v="2023-08-15T19:29:02"/>
    <d v="2025-08-20T23:20:03"/>
    <n v="0.216"/>
    <n v="8.1000000000000003E-2"/>
    <s v="PR"/>
    <x v="0"/>
    <x v="2"/>
  </r>
  <r>
    <s v="C108401"/>
    <n v="1273.78"/>
    <s v="assalariado"/>
    <n v="30.4"/>
    <n v="681"/>
    <n v="3"/>
    <d v="2024-07-28T09:29:33"/>
    <d v="2024-05-06T15:52:47"/>
    <n v="0.106"/>
    <n v="0.48499999999999999"/>
    <s v="RJ"/>
    <x v="1"/>
    <x v="0"/>
  </r>
  <r>
    <s v="C108402"/>
    <n v="80.45"/>
    <s v="assalariado"/>
    <n v="28.92"/>
    <n v="840"/>
    <n v="1"/>
    <d v="2024-04-10T17:56:03"/>
    <d v="2024-05-20T09:25:31"/>
    <n v="0.44800000000000001"/>
    <n v="0.13"/>
    <s v="GO"/>
    <x v="1"/>
    <x v="2"/>
  </r>
  <r>
    <s v="C108403"/>
    <n v="426.97"/>
    <s v="assalariado"/>
    <n v="7.07"/>
    <n v="508"/>
    <n v="3"/>
    <d v="2025-10-29T03:13:22"/>
    <d v="2025-02-22T12:40:32"/>
    <n v="9.7000000000000003E-2"/>
    <n v="0.47899999999999998"/>
    <s v="MA"/>
    <x v="0"/>
    <x v="0"/>
  </r>
  <r>
    <s v="C108404"/>
    <n v="372.76"/>
    <s v="autônomo"/>
    <n v="32.28"/>
    <n v="385"/>
    <n v="1"/>
    <d v="2023-04-25T23:16:55"/>
    <d v="2023-11-20T08:07:11"/>
    <n v="0.115"/>
    <n v="0.14299999999999999"/>
    <s v="MA"/>
    <x v="1"/>
    <x v="2"/>
  </r>
  <r>
    <s v="C108405"/>
    <n v="1498.45"/>
    <s v="assalariado"/>
    <n v="18.260000000000002"/>
    <n v="533"/>
    <n v="1"/>
    <d v="2025-08-03T09:57:04"/>
    <d v="2025-08-02T09:17:15"/>
    <n v="0.10199999999999999"/>
    <n v="0.54900000000000004"/>
    <s v="RJ"/>
    <x v="0"/>
    <x v="0"/>
  </r>
  <r>
    <s v="C108406"/>
    <n v="120.99"/>
    <s v="servidor"/>
    <n v="2.1"/>
    <n v="712"/>
    <n v="3"/>
    <d v="2025-10-10T03:30:38"/>
    <d v="2024-05-15T11:15:23"/>
    <n v="7.5999999999999998E-2"/>
    <n v="0.52600000000000002"/>
    <s v="AL"/>
    <x v="0"/>
    <x v="0"/>
  </r>
  <r>
    <s v="C108407"/>
    <n v="2164.62"/>
    <s v="servidor"/>
    <n v="5.37"/>
    <n v="534"/>
    <n v="1"/>
    <d v="2023-10-11T23:41:32"/>
    <d v="2025-12-16T23:44:26"/>
    <n v="0.69599999999999995"/>
    <n v="0.17299999999999999"/>
    <s v="ES"/>
    <x v="0"/>
    <x v="2"/>
  </r>
  <r>
    <s v="C108408"/>
    <n v="182.34"/>
    <s v="servidor"/>
    <n v="11.57"/>
    <n v="305"/>
    <n v="2"/>
    <d v="2024-03-06T02:05:12"/>
    <d v="2023-06-19T19:49:04"/>
    <n v="0.442"/>
    <n v="0.47499999999999998"/>
    <s v="MA"/>
    <x v="0"/>
    <x v="0"/>
  </r>
  <r>
    <s v="C108409"/>
    <n v="1469.93"/>
    <s v="servidor"/>
    <n v="4.58"/>
    <n v="543"/>
    <n v="1"/>
    <d v="2024-06-28T02:47:46"/>
    <d v="2024-11-19T20:18:27"/>
    <n v="0.123"/>
    <n v="0.42699999999999999"/>
    <s v="GO"/>
    <x v="0"/>
    <x v="0"/>
  </r>
  <r>
    <s v="C108410"/>
    <n v="160.52000000000001"/>
    <s v="assalariado"/>
    <n v="2.15"/>
    <n v="523"/>
    <n v="1"/>
    <d v="2023-07-30T02:22:01"/>
    <d v="2025-07-05T16:53:38"/>
    <n v="0.18099999999999999"/>
    <n v="0.14899999999999999"/>
    <s v="PA"/>
    <x v="0"/>
    <x v="2"/>
  </r>
  <r>
    <s v="C108411"/>
    <n v="1889.93"/>
    <s v="servidor"/>
    <n v="7.27"/>
    <n v="635"/>
    <n v="0"/>
    <d v="2023-06-03T10:44:53"/>
    <d v="2023-11-29T02:12:17"/>
    <n v="0.105"/>
    <n v="0.25900000000000001"/>
    <s v="ES"/>
    <x v="0"/>
    <x v="1"/>
  </r>
  <r>
    <s v="C108412"/>
    <n v="1910.17"/>
    <s v="assalariado"/>
    <n v="36.700000000000003"/>
    <n v="450"/>
    <n v="2"/>
    <d v="2025-09-06T08:10:15"/>
    <d v="2024-02-26T00:33:48"/>
    <n v="2.9000000000000001E-2"/>
    <n v="0.47599999999999998"/>
    <s v="SC"/>
    <x v="1"/>
    <x v="0"/>
  </r>
  <r>
    <s v="C108413"/>
    <n v="86.24"/>
    <s v="assalariado"/>
    <n v="16.78"/>
    <n v="570"/>
    <n v="1"/>
    <d v="2024-01-22T04:38:19"/>
    <d v="2024-01-09T04:24:23"/>
    <n v="0.28100000000000003"/>
    <n v="5.2999999999999999E-2"/>
    <s v="SP"/>
    <x v="0"/>
    <x v="2"/>
  </r>
  <r>
    <s v="C108414"/>
    <n v="498.29"/>
    <s v="servidor"/>
    <n v="11.97"/>
    <n v="740"/>
    <n v="2"/>
    <d v="2025-09-15T16:20:13"/>
    <d v="2025-05-22T21:34:02"/>
    <n v="0.11799999999999999"/>
    <n v="0.64300000000000002"/>
    <s v="RN"/>
    <x v="0"/>
    <x v="3"/>
  </r>
  <r>
    <s v="C108415"/>
    <n v="1878.95"/>
    <s v="assalariado"/>
    <n v="23.63"/>
    <n v="723"/>
    <n v="1"/>
    <d v="2024-08-11T18:46:10"/>
    <d v="2025-02-20T21:26:32"/>
    <n v="0.40600000000000003"/>
    <n v="0.47799999999999998"/>
    <s v="RS"/>
    <x v="1"/>
    <x v="0"/>
  </r>
  <r>
    <s v="C108416"/>
    <n v="661.12"/>
    <s v="assalariado"/>
    <n v="13.78"/>
    <n v="588"/>
    <n v="1"/>
    <d v="2024-08-23T17:46:21"/>
    <d v="2025-06-21T09:26:54"/>
    <n v="0.13900000000000001"/>
    <n v="5.2999999999999999E-2"/>
    <s v="ES"/>
    <x v="0"/>
    <x v="2"/>
  </r>
  <r>
    <s v="C108417"/>
    <n v="151.88999999999999"/>
    <s v="assalariado"/>
    <n v="30.7"/>
    <n v="888"/>
    <n v="1"/>
    <d v="2023-02-26T06:23:37"/>
    <d v="2023-03-11T07:43:44"/>
    <n v="0.13600000000000001"/>
    <n v="0.40699999999999997"/>
    <s v="MA"/>
    <x v="1"/>
    <x v="0"/>
  </r>
  <r>
    <s v="C108418"/>
    <n v="377.94"/>
    <s v="assalariado"/>
    <n v="10.39"/>
    <n v="645"/>
    <n v="2"/>
    <d v="2025-02-15T19:43:09"/>
    <d v="2023-08-26T22:45:04"/>
    <n v="0.156"/>
    <n v="0.28999999999999998"/>
    <s v="MG"/>
    <x v="0"/>
    <x v="1"/>
  </r>
  <r>
    <s v="C108419"/>
    <n v="377.58"/>
    <s v="servidor"/>
    <n v="22.67"/>
    <n v="582"/>
    <n v="1"/>
    <d v="2023-10-05T06:09:05"/>
    <d v="2023-05-15T15:45:59"/>
    <n v="0.49299999999999999"/>
    <n v="0.39600000000000002"/>
    <s v="BA"/>
    <x v="1"/>
    <x v="1"/>
  </r>
  <r>
    <s v="C108420"/>
    <n v="74.989999999999995"/>
    <s v="pensionista"/>
    <n v="11.78"/>
    <n v="791"/>
    <n v="1"/>
    <d v="2024-05-13T17:17:05"/>
    <d v="2023-11-06T11:42:01"/>
    <n v="0.16"/>
    <n v="0.30399999999999999"/>
    <s v="SE"/>
    <x v="0"/>
    <x v="1"/>
  </r>
  <r>
    <s v="C108421"/>
    <n v="1389.79"/>
    <s v="assalariado"/>
    <n v="5.99"/>
    <n v="773"/>
    <n v="3"/>
    <d v="2024-08-14T01:30:05"/>
    <d v="2024-09-14T23:45:21"/>
    <n v="1.9E-2"/>
    <n v="0.38400000000000001"/>
    <s v="PA"/>
    <x v="0"/>
    <x v="1"/>
  </r>
  <r>
    <s v="C108422"/>
    <n v="883.14"/>
    <s v="assalariado"/>
    <n v="29.16"/>
    <n v="611"/>
    <n v="0"/>
    <d v="2025-08-09T22:40:34"/>
    <d v="2025-05-04T05:57:37"/>
    <n v="9.9000000000000005E-2"/>
    <n v="0.79500000000000004"/>
    <s v="PE"/>
    <x v="1"/>
    <x v="3"/>
  </r>
  <r>
    <s v="C108423"/>
    <n v="553.80999999999995"/>
    <s v="assalariado"/>
    <n v="10.69"/>
    <n v="718"/>
    <n v="4"/>
    <d v="2025-08-14T23:08:44"/>
    <d v="2025-02-14T20:28:26"/>
    <n v="0.56999999999999995"/>
    <n v="0.17100000000000001"/>
    <s v="SC"/>
    <x v="0"/>
    <x v="2"/>
  </r>
  <r>
    <s v="C108424"/>
    <n v="1693.51"/>
    <s v="assalariado"/>
    <n v="15.07"/>
    <n v="492"/>
    <n v="1"/>
    <d v="2025-04-04T01:52:29"/>
    <d v="2023-12-08T09:44:27"/>
    <n v="0.189"/>
    <n v="0.51600000000000001"/>
    <s v="PB"/>
    <x v="0"/>
    <x v="0"/>
  </r>
  <r>
    <s v="C108425"/>
    <n v="616.23"/>
    <s v="autônomo"/>
    <n v="17.38"/>
    <n v="899"/>
    <n v="2"/>
    <d v="2025-10-19T21:04:06"/>
    <d v="2023-09-04T03:36:28"/>
    <n v="0.48799999999999999"/>
    <n v="6.5000000000000002E-2"/>
    <s v="PA"/>
    <x v="0"/>
    <x v="2"/>
  </r>
  <r>
    <s v="C108426"/>
    <n v="1125.9000000000001"/>
    <s v="assalariado"/>
    <n v="8.39"/>
    <n v="846"/>
    <n v="2"/>
    <d v="2023-08-18T20:28:11"/>
    <d v="2025-03-30T01:54:13"/>
    <n v="0.18"/>
    <n v="9.4E-2"/>
    <s v="BA"/>
    <x v="0"/>
    <x v="2"/>
  </r>
  <r>
    <s v="C108427"/>
    <n v="938.31"/>
    <s v="pensionista"/>
    <n v="14.88"/>
    <n v="596"/>
    <n v="2"/>
    <d v="2024-04-29T05:21:55"/>
    <d v="2024-07-29T20:22:23"/>
    <n v="0.753"/>
    <n v="0.36199999999999999"/>
    <s v="PI"/>
    <x v="0"/>
    <x v="1"/>
  </r>
  <r>
    <s v="C108428"/>
    <n v="1108.1199999999999"/>
    <s v="assalariado"/>
    <n v="4.74"/>
    <n v="776"/>
    <n v="1"/>
    <d v="2023-12-10T04:31:33"/>
    <d v="2024-08-20T14:03:22"/>
    <n v="0.23699999999999999"/>
    <n v="0.30499999999999999"/>
    <s v="RS"/>
    <x v="0"/>
    <x v="1"/>
  </r>
  <r>
    <s v="C108429"/>
    <n v="542.77"/>
    <s v="servidor"/>
    <n v="10.9"/>
    <n v="544"/>
    <n v="3"/>
    <d v="2023-07-21T19:52:53"/>
    <d v="2025-07-30T13:12:45"/>
    <n v="0.50700000000000001"/>
    <n v="0.153"/>
    <s v="BA"/>
    <x v="0"/>
    <x v="2"/>
  </r>
  <r>
    <s v="C108430"/>
    <n v="962.6"/>
    <s v="pensionista"/>
    <n v="5.93"/>
    <n v="477"/>
    <n v="2"/>
    <d v="2024-08-10T21:37:41"/>
    <d v="2025-04-01T10:33:35"/>
    <n v="0.158"/>
    <n v="0.57699999999999996"/>
    <s v="DF"/>
    <x v="0"/>
    <x v="0"/>
  </r>
  <r>
    <s v="C108431"/>
    <n v="1314.77"/>
    <s v="assalariado"/>
    <n v="5.4"/>
    <n v="595"/>
    <n v="1"/>
    <d v="2024-03-16T11:11:01"/>
    <d v="2023-12-11T07:18:26"/>
    <n v="0.24199999999999999"/>
    <n v="0.52500000000000002"/>
    <s v="BA"/>
    <x v="0"/>
    <x v="0"/>
  </r>
  <r>
    <s v="C108432"/>
    <n v="937.95"/>
    <s v="assalariado"/>
    <n v="0.06"/>
    <n v="596"/>
    <n v="4"/>
    <d v="2024-10-01T07:50:35"/>
    <d v="2025-10-16T01:57:27"/>
    <n v="7.2999999999999995E-2"/>
    <n v="0.44500000000000001"/>
    <s v="PE"/>
    <x v="0"/>
    <x v="0"/>
  </r>
  <r>
    <s v="C108433"/>
    <n v="2849.86"/>
    <s v="assalariado"/>
    <n v="16.27"/>
    <n v="416"/>
    <n v="1"/>
    <d v="2024-04-30T02:45:48"/>
    <d v="2025-02-03T16:23:01"/>
    <n v="6.7000000000000004E-2"/>
    <n v="0.53500000000000003"/>
    <s v="RS"/>
    <x v="0"/>
    <x v="0"/>
  </r>
  <r>
    <s v="C108434"/>
    <n v="704.02"/>
    <s v="autônomo"/>
    <n v="29.95"/>
    <n v="553"/>
    <n v="0"/>
    <d v="2023-03-27T07:24:43"/>
    <d v="2023-10-29T16:30:27"/>
    <n v="0.58499999999999996"/>
    <n v="0.17699999999999999"/>
    <s v="SE"/>
    <x v="1"/>
    <x v="2"/>
  </r>
  <r>
    <s v="C108435"/>
    <n v="1115.23"/>
    <s v="assalariado"/>
    <n v="23.18"/>
    <n v="868"/>
    <n v="2"/>
    <d v="2024-12-22T10:37:59"/>
    <d v="2024-12-26T17:24:16"/>
    <n v="0.498"/>
    <n v="0.19900000000000001"/>
    <s v="PI"/>
    <x v="1"/>
    <x v="2"/>
  </r>
  <r>
    <s v="C108436"/>
    <n v="1314.11"/>
    <s v="assalariado"/>
    <n v="10.01"/>
    <n v="667"/>
    <n v="1"/>
    <d v="2025-01-04T04:56:18"/>
    <d v="2024-05-08T11:47:24"/>
    <n v="0.20100000000000001"/>
    <n v="0.40100000000000002"/>
    <s v="GO"/>
    <x v="0"/>
    <x v="0"/>
  </r>
  <r>
    <s v="C108437"/>
    <n v="382.82"/>
    <s v="assalariado"/>
    <n v="11.04"/>
    <n v="557"/>
    <n v="1"/>
    <d v="2024-07-25T22:34:24"/>
    <d v="2023-07-15T11:42:17"/>
    <n v="7.8E-2"/>
    <n v="0.59399999999999997"/>
    <s v="PE"/>
    <x v="0"/>
    <x v="0"/>
  </r>
  <r>
    <s v="C108438"/>
    <n v="1466.45"/>
    <s v="assalariado"/>
    <n v="13.4"/>
    <n v="629"/>
    <n v="1"/>
    <d v="2024-10-29T20:01:03"/>
    <d v="2024-03-03T22:56:41"/>
    <n v="0.45800000000000002"/>
    <n v="0.60399999999999998"/>
    <s v="AM"/>
    <x v="0"/>
    <x v="3"/>
  </r>
  <r>
    <s v="C108439"/>
    <n v="58"/>
    <s v="assalariado"/>
    <n v="13.18"/>
    <n v="819"/>
    <n v="2"/>
    <d v="2023-12-31T13:21:29"/>
    <d v="2024-01-24T21:16:17"/>
    <n v="5.3999999999999999E-2"/>
    <n v="0.51100000000000001"/>
    <s v="AM"/>
    <x v="0"/>
    <x v="0"/>
  </r>
  <r>
    <s v="C108440"/>
    <n v="595.30999999999995"/>
    <s v="assalariado"/>
    <n v="5.54"/>
    <n v="374"/>
    <n v="2"/>
    <d v="2024-11-10T18:28:06"/>
    <d v="2025-10-16T09:59:49"/>
    <n v="0.63100000000000001"/>
    <n v="0.157"/>
    <s v="SP"/>
    <x v="0"/>
    <x v="2"/>
  </r>
  <r>
    <s v="C108441"/>
    <n v="223.17"/>
    <s v="assalariado"/>
    <n v="5.0999999999999996"/>
    <n v="631"/>
    <n v="3"/>
    <d v="2023-06-05T21:08:51"/>
    <d v="2025-05-06T10:08:27"/>
    <n v="0.252"/>
    <n v="0.40400000000000003"/>
    <s v="PB"/>
    <x v="0"/>
    <x v="0"/>
  </r>
  <r>
    <s v="C108442"/>
    <n v="1639.7"/>
    <s v="pensionista"/>
    <n v="6.12"/>
    <n v="620"/>
    <n v="3"/>
    <d v="2023-12-21T11:21:53"/>
    <d v="2024-01-24T23:11:56"/>
    <n v="0.109"/>
    <n v="0.47699999999999998"/>
    <s v="BA"/>
    <x v="0"/>
    <x v="0"/>
  </r>
  <r>
    <s v="C108443"/>
    <n v="194.98"/>
    <s v="assalariado"/>
    <n v="2.63"/>
    <n v="497"/>
    <n v="1"/>
    <d v="2025-09-10T07:40:45"/>
    <d v="2025-05-05T01:20:08"/>
    <n v="0.23799999999999999"/>
    <n v="0.03"/>
    <s v="MA"/>
    <x v="0"/>
    <x v="2"/>
  </r>
  <r>
    <s v="C108444"/>
    <n v="983.57"/>
    <s v="autônomo"/>
    <n v="14.76"/>
    <n v="693"/>
    <n v="1"/>
    <d v="2023-09-27T01:42:40"/>
    <d v="2023-02-03T14:19:06"/>
    <n v="0.42"/>
    <n v="0.13300000000000001"/>
    <s v="PI"/>
    <x v="0"/>
    <x v="2"/>
  </r>
  <r>
    <s v="C108445"/>
    <n v="2644.43"/>
    <s v="assalariado"/>
    <n v="24.33"/>
    <n v="521"/>
    <n v="2"/>
    <d v="2024-02-28T07:04:05"/>
    <d v="2023-12-21T16:32:43"/>
    <n v="6.5000000000000002E-2"/>
    <n v="0.38700000000000001"/>
    <s v="BA"/>
    <x v="1"/>
    <x v="1"/>
  </r>
  <r>
    <s v="C108446"/>
    <n v="473.51"/>
    <s v="pensionista"/>
    <n v="5.56"/>
    <n v="793"/>
    <n v="2"/>
    <d v="2025-07-09T19:35:41"/>
    <d v="2024-05-29T12:29:53"/>
    <n v="0.371"/>
    <n v="0.32100000000000001"/>
    <s v="RS"/>
    <x v="0"/>
    <x v="1"/>
  </r>
  <r>
    <s v="C108447"/>
    <n v="1739.91"/>
    <s v="assalariado"/>
    <n v="36.700000000000003"/>
    <n v="842"/>
    <n v="2"/>
    <d v="2023-06-02T15:15:51"/>
    <d v="2024-08-04T17:54:08"/>
    <n v="3.1E-2"/>
    <n v="0.32700000000000001"/>
    <s v="CE"/>
    <x v="1"/>
    <x v="1"/>
  </r>
  <r>
    <s v="C108448"/>
    <n v="569.64"/>
    <s v="autônomo"/>
    <n v="2.74"/>
    <n v="742"/>
    <n v="1"/>
    <d v="2023-08-02T12:39:26"/>
    <d v="2023-10-07T09:19:10"/>
    <n v="0.29299999999999998"/>
    <n v="0.22500000000000001"/>
    <s v="SC"/>
    <x v="0"/>
    <x v="1"/>
  </r>
  <r>
    <s v="C108449"/>
    <n v="1504.04"/>
    <s v="servidor"/>
    <n v="23.59"/>
    <n v="682"/>
    <n v="2"/>
    <d v="2023-06-11T17:36:16"/>
    <d v="2025-09-16T08:50:50"/>
    <n v="0.46800000000000003"/>
    <n v="0.41299999999999998"/>
    <s v="SE"/>
    <x v="1"/>
    <x v="0"/>
  </r>
  <r>
    <s v="C108450"/>
    <n v="4371.47"/>
    <s v="assalariado"/>
    <n v="20.39"/>
    <n v="455"/>
    <n v="1"/>
    <d v="2025-09-15T17:38:24"/>
    <d v="2023-05-21T22:03:35"/>
    <n v="0.33500000000000002"/>
    <n v="0.13"/>
    <s v="AL"/>
    <x v="1"/>
    <x v="2"/>
  </r>
  <r>
    <s v="C108451"/>
    <n v="612.83000000000004"/>
    <s v="servidor"/>
    <n v="8.67"/>
    <n v="832"/>
    <n v="1"/>
    <d v="2024-04-14T14:41:19"/>
    <d v="2023-04-30T02:13:13"/>
    <n v="0.48699999999999999"/>
    <n v="0.40400000000000003"/>
    <s v="SP"/>
    <x v="0"/>
    <x v="0"/>
  </r>
  <r>
    <s v="C108452"/>
    <n v="1507.42"/>
    <s v="autônomo"/>
    <n v="12.56"/>
    <n v="800"/>
    <n v="1"/>
    <d v="2023-11-03T22:19:01"/>
    <d v="2023-01-16T08:23:01"/>
    <n v="5.8999999999999997E-2"/>
    <n v="0.13900000000000001"/>
    <s v="RS"/>
    <x v="0"/>
    <x v="2"/>
  </r>
  <r>
    <s v="C108453"/>
    <n v="1099.08"/>
    <s v="assalariado"/>
    <n v="10.06"/>
    <n v="860"/>
    <n v="1"/>
    <d v="2025-03-24T00:52:12"/>
    <d v="2025-05-12T20:23:35"/>
    <n v="0.11700000000000001"/>
    <n v="0.54400000000000004"/>
    <s v="PB"/>
    <x v="0"/>
    <x v="0"/>
  </r>
  <r>
    <s v="C108454"/>
    <n v="720.28"/>
    <s v="pensionista"/>
    <n v="8.76"/>
    <n v="302"/>
    <n v="1"/>
    <d v="2023-09-22T05:26:38"/>
    <d v="2025-09-05T23:03:48"/>
    <n v="0.19500000000000001"/>
    <n v="0.435"/>
    <s v="SC"/>
    <x v="0"/>
    <x v="0"/>
  </r>
  <r>
    <s v="C108455"/>
    <n v="662.1"/>
    <s v="assalariado"/>
    <n v="42.57"/>
    <n v="765"/>
    <n v="4"/>
    <d v="2025-08-20T08:46:30"/>
    <d v="2023-12-02T08:42:42"/>
    <n v="7.8E-2"/>
    <n v="0.33600000000000002"/>
    <s v="SP"/>
    <x v="2"/>
    <x v="1"/>
  </r>
  <r>
    <s v="C108456"/>
    <n v="1425.37"/>
    <s v="pensionista"/>
    <n v="15.55"/>
    <n v="385"/>
    <n v="2"/>
    <d v="2023-01-17T18:27:33"/>
    <d v="2024-01-25T09:38:44"/>
    <n v="0.05"/>
    <n v="0.48899999999999999"/>
    <s v="ES"/>
    <x v="0"/>
    <x v="0"/>
  </r>
  <r>
    <s v="C108457"/>
    <n v="173.38"/>
    <s v="assalariado"/>
    <n v="29.95"/>
    <n v="450"/>
    <n v="1"/>
    <d v="2024-03-22T06:24:35"/>
    <d v="2025-04-18T09:55:54"/>
    <n v="0.33300000000000002"/>
    <n v="0.63100000000000001"/>
    <s v="SP"/>
    <x v="1"/>
    <x v="3"/>
  </r>
  <r>
    <s v="C108458"/>
    <n v="2120.46"/>
    <s v="assalariado"/>
    <n v="30.73"/>
    <n v="367"/>
    <n v="1"/>
    <d v="2025-07-29T08:17:23"/>
    <d v="2025-10-05T09:40:20"/>
    <n v="0.4"/>
    <n v="0.53200000000000003"/>
    <s v="PR"/>
    <x v="1"/>
    <x v="0"/>
  </r>
  <r>
    <s v="C108459"/>
    <n v="526.75"/>
    <s v="autônomo"/>
    <n v="13.35"/>
    <n v="862"/>
    <n v="3"/>
    <d v="2024-11-11T06:25:54"/>
    <d v="2025-11-16T10:46:56"/>
    <n v="6.4000000000000001E-2"/>
    <n v="0.23499999999999999"/>
    <s v="MG"/>
    <x v="0"/>
    <x v="1"/>
  </r>
  <r>
    <s v="C108460"/>
    <n v="2026.65"/>
    <s v="servidor"/>
    <n v="21.74"/>
    <n v="447"/>
    <n v="4"/>
    <d v="2025-08-25T19:52:37"/>
    <d v="2023-09-18T08:47:00"/>
    <n v="0.33700000000000002"/>
    <n v="0.42599999999999999"/>
    <s v="SC"/>
    <x v="1"/>
    <x v="0"/>
  </r>
  <r>
    <s v="C108461"/>
    <n v="1230.76"/>
    <s v="assalariado"/>
    <n v="45.85"/>
    <n v="354"/>
    <n v="1"/>
    <d v="2024-01-06T00:35:30"/>
    <d v="2023-01-10T14:42:49"/>
    <n v="0.187"/>
    <n v="0.39100000000000001"/>
    <s v="CE"/>
    <x v="2"/>
    <x v="1"/>
  </r>
  <r>
    <s v="C108462"/>
    <n v="1637.14"/>
    <s v="assalariado"/>
    <n v="3.18"/>
    <n v="834"/>
    <n v="2"/>
    <d v="2024-01-29T04:19:41"/>
    <d v="2025-10-23T17:33:53"/>
    <n v="0.36899999999999999"/>
    <n v="0.16400000000000001"/>
    <s v="DF"/>
    <x v="0"/>
    <x v="2"/>
  </r>
  <r>
    <s v="C108463"/>
    <n v="395.62"/>
    <s v="assalariado"/>
    <n v="16.489999999999998"/>
    <n v="645"/>
    <n v="2"/>
    <d v="2024-07-11T00:43:19"/>
    <d v="2024-01-20T06:15:26"/>
    <n v="0.28699999999999998"/>
    <n v="0.12"/>
    <s v="RJ"/>
    <x v="0"/>
    <x v="2"/>
  </r>
  <r>
    <s v="C108464"/>
    <n v="512.17999999999995"/>
    <s v="assalariado"/>
    <n v="0.19"/>
    <n v="536"/>
    <n v="1"/>
    <d v="2025-01-01T20:07:09"/>
    <d v="2024-08-27T04:45:45"/>
    <n v="0.24"/>
    <n v="0.23300000000000001"/>
    <s v="PR"/>
    <x v="0"/>
    <x v="1"/>
  </r>
  <r>
    <s v="C108465"/>
    <n v="1815"/>
    <s v="autônomo"/>
    <n v="49.73"/>
    <n v="838"/>
    <n v="1"/>
    <d v="2024-08-06T02:55:58"/>
    <d v="2024-05-25T13:09:20"/>
    <n v="0.64800000000000002"/>
    <n v="0.68"/>
    <s v="PA"/>
    <x v="2"/>
    <x v="3"/>
  </r>
  <r>
    <s v="C108466"/>
    <n v="1911.76"/>
    <s v="assalariado"/>
    <n v="5.55"/>
    <n v="853"/>
    <n v="3"/>
    <d v="2024-02-28T15:56:47"/>
    <d v="2023-07-08T08:11:08"/>
    <n v="0.77500000000000002"/>
    <n v="0.505"/>
    <s v="CE"/>
    <x v="0"/>
    <x v="0"/>
  </r>
  <r>
    <s v="C108467"/>
    <n v="1319.02"/>
    <s v="assalariado"/>
    <n v="31.01"/>
    <n v="899"/>
    <n v="1"/>
    <d v="2023-11-01T04:03:40"/>
    <d v="2025-10-14T20:45:47"/>
    <n v="0.28999999999999998"/>
    <n v="0.48899999999999999"/>
    <s v="PR"/>
    <x v="1"/>
    <x v="0"/>
  </r>
  <r>
    <s v="C108468"/>
    <n v="1007.61"/>
    <s v="assalariado"/>
    <n v="22.59"/>
    <n v="632"/>
    <n v="3"/>
    <d v="2023-01-10T02:34:22"/>
    <d v="2025-05-26T21:27:08"/>
    <n v="0.65800000000000003"/>
    <n v="6.3E-2"/>
    <s v="PB"/>
    <x v="1"/>
    <x v="2"/>
  </r>
  <r>
    <s v="C108469"/>
    <n v="1016.71"/>
    <s v="servidor"/>
    <n v="23.44"/>
    <n v="516"/>
    <n v="1"/>
    <d v="2023-07-15T04:20:59"/>
    <d v="2026-03-07T08:27:32"/>
    <n v="0.52300000000000002"/>
    <n v="0.27500000000000002"/>
    <s v="GO"/>
    <x v="1"/>
    <x v="1"/>
  </r>
  <r>
    <s v="C108470"/>
    <n v="4188.76"/>
    <s v="assalariado"/>
    <n v="25.28"/>
    <n v="525"/>
    <n v="2"/>
    <d v="2023-06-25T17:50:03"/>
    <d v="2024-04-07T01:17:17"/>
    <n v="0.20699999999999999"/>
    <n v="6.9000000000000006E-2"/>
    <s v="AL"/>
    <x v="1"/>
    <x v="2"/>
  </r>
  <r>
    <s v="C108471"/>
    <n v="1686.11"/>
    <s v="assalariado"/>
    <n v="9.4"/>
    <n v="803"/>
    <n v="2"/>
    <d v="2023-01-22T08:07:23"/>
    <d v="2024-10-02T12:21:07"/>
    <n v="0.35299999999999998"/>
    <n v="0.49"/>
    <s v="MA"/>
    <x v="0"/>
    <x v="0"/>
  </r>
  <r>
    <s v="C108472"/>
    <n v="138.51"/>
    <s v="autônomo"/>
    <n v="11.31"/>
    <n v="397"/>
    <n v="3"/>
    <d v="2025-09-30T19:39:00"/>
    <d v="2025-08-02T21:17:07"/>
    <n v="0.222"/>
    <n v="0.28699999999999998"/>
    <s v="SP"/>
    <x v="0"/>
    <x v="1"/>
  </r>
  <r>
    <s v="C108473"/>
    <n v="4695.3900000000003"/>
    <s v="assalariado"/>
    <n v="37.15"/>
    <n v="697"/>
    <n v="1"/>
    <d v="2024-09-29T16:22:18"/>
    <d v="2023-04-16T12:57:08"/>
    <n v="0.51600000000000001"/>
    <n v="0.27600000000000002"/>
    <s v="GO"/>
    <x v="1"/>
    <x v="1"/>
  </r>
  <r>
    <s v="C108474"/>
    <n v="1052.93"/>
    <s v="servidor"/>
    <n v="3.76"/>
    <n v="631"/>
    <n v="2"/>
    <d v="2023-06-19T00:36:30"/>
    <d v="2024-11-08T23:58:51"/>
    <n v="0.11600000000000001"/>
    <n v="0.16600000000000001"/>
    <s v="RS"/>
    <x v="0"/>
    <x v="2"/>
  </r>
  <r>
    <s v="C108475"/>
    <n v="3564.96"/>
    <s v="assalariado"/>
    <n v="27.39"/>
    <n v="449"/>
    <n v="1"/>
    <d v="2025-02-06T19:47:10"/>
    <d v="2024-01-18T07:04:56"/>
    <n v="0.186"/>
    <n v="0.442"/>
    <s v="SE"/>
    <x v="1"/>
    <x v="0"/>
  </r>
  <r>
    <s v="C108476"/>
    <n v="1532.82"/>
    <s v="assalariado"/>
    <n v="5.38"/>
    <n v="705"/>
    <n v="1"/>
    <d v="2024-07-18T17:20:29"/>
    <d v="2023-04-12T15:20:03"/>
    <n v="0.215"/>
    <n v="0.39900000000000002"/>
    <s v="MG"/>
    <x v="0"/>
    <x v="1"/>
  </r>
  <r>
    <s v="C108477"/>
    <n v="257.74"/>
    <s v="assalariado"/>
    <n v="36.36"/>
    <n v="615"/>
    <n v="1"/>
    <d v="2025-07-02T22:29:20"/>
    <d v="2024-02-23T15:47:15"/>
    <n v="0.64400000000000002"/>
    <n v="0.312"/>
    <s v="ES"/>
    <x v="1"/>
    <x v="1"/>
  </r>
  <r>
    <s v="C108478"/>
    <n v="919.42"/>
    <s v="servidor"/>
    <n v="12.75"/>
    <n v="522"/>
    <n v="1"/>
    <d v="2025-01-14T00:12:00"/>
    <d v="2025-02-22T14:47:50"/>
    <n v="0.32200000000000001"/>
    <n v="7.5999999999999998E-2"/>
    <s v="RN"/>
    <x v="0"/>
    <x v="2"/>
  </r>
  <r>
    <s v="C108479"/>
    <n v="2962.27"/>
    <s v="assalariado"/>
    <n v="17.93"/>
    <n v="415"/>
    <n v="1"/>
    <d v="2023-04-26T17:21:24"/>
    <d v="2024-04-06T22:53:57"/>
    <n v="0.16300000000000001"/>
    <n v="0.16900000000000001"/>
    <s v="PE"/>
    <x v="0"/>
    <x v="2"/>
  </r>
  <r>
    <s v="C108480"/>
    <n v="206.78"/>
    <s v="assalariado"/>
    <n v="3.46"/>
    <n v="670"/>
    <n v="1"/>
    <d v="2024-03-29T00:47:15"/>
    <d v="2024-09-29T07:34:51"/>
    <n v="0.14599999999999999"/>
    <n v="0.55800000000000005"/>
    <s v="RS"/>
    <x v="0"/>
    <x v="0"/>
  </r>
  <r>
    <s v="C108481"/>
    <n v="2165.9899999999998"/>
    <s v="autônomo"/>
    <n v="5.03"/>
    <n v="702"/>
    <n v="2"/>
    <d v="2024-02-28T14:06:42"/>
    <d v="2026-01-19T03:00:39"/>
    <n v="0.153"/>
    <n v="0.16700000000000001"/>
    <s v="PE"/>
    <x v="0"/>
    <x v="2"/>
  </r>
  <r>
    <s v="C108482"/>
    <n v="119.65"/>
    <s v="servidor"/>
    <n v="7.62"/>
    <n v="392"/>
    <n v="1"/>
    <d v="2024-11-08T13:29:59"/>
    <d v="2025-06-05T03:36:00"/>
    <n v="0.49"/>
    <n v="0.82299999999999995"/>
    <s v="MA"/>
    <x v="0"/>
    <x v="4"/>
  </r>
  <r>
    <s v="C108483"/>
    <n v="252.67"/>
    <s v="assalariado"/>
    <n v="21.76"/>
    <n v="316"/>
    <n v="3"/>
    <d v="2023-08-03T03:44:25"/>
    <d v="2023-09-08T04:52:45"/>
    <n v="7.0000000000000007E-2"/>
    <n v="0.24399999999999999"/>
    <s v="SE"/>
    <x v="1"/>
    <x v="1"/>
  </r>
  <r>
    <s v="C108484"/>
    <n v="151.87"/>
    <s v="pensionista"/>
    <n v="15.96"/>
    <n v="329"/>
    <n v="1"/>
    <d v="2025-08-03T00:07:44"/>
    <d v="2025-01-29T17:52:37"/>
    <n v="0.188"/>
    <n v="0.32500000000000001"/>
    <s v="DF"/>
    <x v="0"/>
    <x v="1"/>
  </r>
  <r>
    <s v="C108485"/>
    <n v="2881.71"/>
    <s v="autônomo"/>
    <n v="31.93"/>
    <n v="629"/>
    <n v="5"/>
    <d v="2024-09-05T07:30:47"/>
    <d v="2023-10-11T21:58:59"/>
    <n v="0.441"/>
    <n v="0.20799999999999999"/>
    <s v="AL"/>
    <x v="1"/>
    <x v="1"/>
  </r>
  <r>
    <s v="C108486"/>
    <n v="1794.82"/>
    <s v="assalariado"/>
    <n v="1.98"/>
    <n v="602"/>
    <n v="2"/>
    <d v="2025-10-08T19:23:39"/>
    <d v="2023-05-05T20:38:12"/>
    <n v="0.11600000000000001"/>
    <n v="6.3E-2"/>
    <s v="PA"/>
    <x v="0"/>
    <x v="2"/>
  </r>
  <r>
    <s v="C108487"/>
    <n v="185.87"/>
    <s v="assalariado"/>
    <n v="7.81"/>
    <n v="781"/>
    <n v="2"/>
    <d v="2023-10-06T22:56:25"/>
    <d v="2025-09-29T13:10:59"/>
    <n v="0.24099999999999999"/>
    <n v="0.309"/>
    <s v="SC"/>
    <x v="0"/>
    <x v="1"/>
  </r>
  <r>
    <s v="C108488"/>
    <n v="165.55"/>
    <s v="servidor"/>
    <n v="7.21"/>
    <n v="872"/>
    <n v="1"/>
    <d v="2023-07-27T15:37:16"/>
    <d v="2025-07-08T10:36:52"/>
    <n v="0.51100000000000001"/>
    <n v="0.27200000000000002"/>
    <s v="BA"/>
    <x v="0"/>
    <x v="1"/>
  </r>
  <r>
    <s v="C108489"/>
    <n v="98.98"/>
    <s v="assalariado"/>
    <n v="14.03"/>
    <n v="832"/>
    <n v="2"/>
    <d v="2024-09-14T21:00:21"/>
    <d v="2023-05-11T18:46:55"/>
    <n v="0.16600000000000001"/>
    <n v="0.54700000000000004"/>
    <s v="AL"/>
    <x v="0"/>
    <x v="0"/>
  </r>
  <r>
    <s v="C108490"/>
    <n v="3273.42"/>
    <s v="pensionista"/>
    <n v="42.55"/>
    <n v="737"/>
    <n v="2"/>
    <d v="2025-08-10T20:11:58"/>
    <d v="2025-09-22T03:09:29"/>
    <n v="0.20399999999999999"/>
    <n v="0.66900000000000004"/>
    <s v="PB"/>
    <x v="2"/>
    <x v="3"/>
  </r>
  <r>
    <s v="C108491"/>
    <n v="1011.28"/>
    <s v="autônomo"/>
    <n v="10.06"/>
    <n v="677"/>
    <n v="2"/>
    <d v="2025-08-06T02:12:28"/>
    <d v="2024-10-19T13:57:49"/>
    <n v="0.33300000000000002"/>
    <n v="0.63300000000000001"/>
    <s v="AM"/>
    <x v="0"/>
    <x v="3"/>
  </r>
  <r>
    <s v="C108492"/>
    <n v="369.86"/>
    <s v="pensionista"/>
    <n v="16.55"/>
    <n v="518"/>
    <n v="3"/>
    <d v="2023-03-27T05:49:04"/>
    <d v="2023-12-31T10:48:19"/>
    <n v="0.42199999999999999"/>
    <n v="0.33900000000000002"/>
    <s v="PA"/>
    <x v="0"/>
    <x v="1"/>
  </r>
  <r>
    <s v="C108493"/>
    <n v="1572.48"/>
    <s v="pensionista"/>
    <n v="9.16"/>
    <n v="502"/>
    <n v="1"/>
    <d v="2023-07-26T03:55:57"/>
    <d v="2024-06-28T04:44:48"/>
    <n v="0.20499999999999999"/>
    <n v="0.21199999999999999"/>
    <s v="RS"/>
    <x v="0"/>
    <x v="1"/>
  </r>
  <r>
    <s v="C108494"/>
    <n v="2121.11"/>
    <s v="assalariado"/>
    <n v="8.1300000000000008"/>
    <n v="877"/>
    <n v="3"/>
    <d v="2024-01-21T10:05:43"/>
    <d v="2023-07-24T23:55:57"/>
    <n v="0.626"/>
    <n v="0.48199999999999998"/>
    <s v="ES"/>
    <x v="0"/>
    <x v="0"/>
  </r>
  <r>
    <s v="C108495"/>
    <n v="2157.4"/>
    <s v="assalariado"/>
    <n v="11.55"/>
    <n v="447"/>
    <n v="1"/>
    <d v="2024-10-13T19:13:59"/>
    <d v="2023-06-14T05:57:47"/>
    <n v="0.30299999999999999"/>
    <n v="0.23100000000000001"/>
    <s v="RN"/>
    <x v="0"/>
    <x v="1"/>
  </r>
  <r>
    <s v="C108496"/>
    <n v="297.45"/>
    <s v="servidor"/>
    <n v="33.01"/>
    <n v="569"/>
    <n v="1"/>
    <d v="2023-12-10T19:25:56"/>
    <d v="2023-10-12T09:00:19"/>
    <n v="8.8999999999999996E-2"/>
    <n v="0.45300000000000001"/>
    <s v="MA"/>
    <x v="1"/>
    <x v="0"/>
  </r>
  <r>
    <s v="C108497"/>
    <n v="3241.95"/>
    <s v="servidor"/>
    <n v="4.97"/>
    <n v="544"/>
    <n v="1"/>
    <d v="2023-04-16T15:24:11"/>
    <d v="2025-02-25T03:58:10"/>
    <n v="0.40200000000000002"/>
    <n v="0.45300000000000001"/>
    <s v="RJ"/>
    <x v="0"/>
    <x v="0"/>
  </r>
  <r>
    <s v="C108498"/>
    <n v="1029.1400000000001"/>
    <s v="assalariado"/>
    <n v="11.59"/>
    <n v="576"/>
    <n v="1"/>
    <d v="2025-05-19T11:15:24"/>
    <d v="2024-05-08T11:41:02"/>
    <n v="0.53600000000000003"/>
    <n v="0.58399999999999996"/>
    <s v="RJ"/>
    <x v="0"/>
    <x v="0"/>
  </r>
  <r>
    <s v="C108499"/>
    <n v="218.04"/>
    <s v="assalariado"/>
    <n v="0.62"/>
    <n v="753"/>
    <n v="2"/>
    <d v="2023-08-09T01:02:18"/>
    <d v="2024-11-11T18:05:27"/>
    <n v="0.46800000000000003"/>
    <n v="0.38400000000000001"/>
    <s v="SC"/>
    <x v="0"/>
    <x v="1"/>
  </r>
  <r>
    <s v="C108500"/>
    <n v="700.5"/>
    <s v="pensionista"/>
    <n v="17.149999999999999"/>
    <n v="709"/>
    <n v="3"/>
    <d v="2023-03-08T23:18:14"/>
    <d v="2024-01-07T12:25:30"/>
    <n v="0.23100000000000001"/>
    <n v="0.11700000000000001"/>
    <s v="AL"/>
    <x v="0"/>
    <x v="2"/>
  </r>
  <r>
    <s v="C108501"/>
    <n v="1174.3900000000001"/>
    <s v="autônomo"/>
    <n v="4.32"/>
    <n v="814"/>
    <n v="2"/>
    <d v="2023-03-17T11:05:22"/>
    <d v="2025-07-19T07:42:19"/>
    <n v="0.03"/>
    <n v="0.73599999999999999"/>
    <s v="AM"/>
    <x v="0"/>
    <x v="3"/>
  </r>
  <r>
    <s v="C108502"/>
    <n v="141.63999999999999"/>
    <s v="servidor"/>
    <n v="16.420000000000002"/>
    <n v="365"/>
    <n v="5"/>
    <d v="2025-08-25T14:02:48"/>
    <d v="2025-08-27T12:50:58"/>
    <n v="0.19600000000000001"/>
    <n v="0.11"/>
    <s v="SC"/>
    <x v="0"/>
    <x v="2"/>
  </r>
  <r>
    <s v="C108503"/>
    <n v="100.97"/>
    <s v="assalariado"/>
    <n v="1.53"/>
    <n v="412"/>
    <n v="2"/>
    <d v="2024-10-30T22:44:51"/>
    <d v="2024-04-16T20:31:56"/>
    <n v="9.7000000000000003E-2"/>
    <n v="0.49"/>
    <s v="SC"/>
    <x v="0"/>
    <x v="0"/>
  </r>
  <r>
    <s v="C108504"/>
    <n v="4878.54"/>
    <s v="assalariado"/>
    <n v="11.7"/>
    <n v="498"/>
    <n v="2"/>
    <d v="2024-11-07T20:09:15"/>
    <d v="2023-05-30T09:03:16"/>
    <n v="5.1999999999999998E-2"/>
    <n v="0.23899999999999999"/>
    <s v="PA"/>
    <x v="0"/>
    <x v="1"/>
  </r>
  <r>
    <s v="C108505"/>
    <n v="741.19"/>
    <s v="autônomo"/>
    <n v="0.96"/>
    <n v="824"/>
    <n v="4"/>
    <d v="2023-11-17T02:19:49"/>
    <d v="2024-07-31T17:31:07"/>
    <n v="6.9000000000000006E-2"/>
    <n v="0.32800000000000001"/>
    <s v="AL"/>
    <x v="0"/>
    <x v="1"/>
  </r>
  <r>
    <s v="C108506"/>
    <n v="2132.34"/>
    <s v="servidor"/>
    <n v="9.39"/>
    <n v="805"/>
    <n v="2"/>
    <d v="2024-10-17T04:11:22"/>
    <d v="2024-06-05T10:12:31"/>
    <n v="0.33400000000000002"/>
    <n v="0.24299999999999999"/>
    <s v="AL"/>
    <x v="0"/>
    <x v="1"/>
  </r>
  <r>
    <s v="C108507"/>
    <n v="2064.83"/>
    <s v="assalariado"/>
    <n v="22.61"/>
    <n v="422"/>
    <n v="2"/>
    <d v="2025-02-20T12:49:37"/>
    <d v="2024-12-11T05:43:53"/>
    <n v="0.626"/>
    <n v="0.313"/>
    <s v="PE"/>
    <x v="1"/>
    <x v="1"/>
  </r>
  <r>
    <s v="C108508"/>
    <n v="4630.3900000000003"/>
    <s v="assalariado"/>
    <n v="18.100000000000001"/>
    <n v="569"/>
    <n v="1"/>
    <d v="2024-08-09T07:22:14"/>
    <d v="2025-05-10T18:45:38"/>
    <n v="5.1999999999999998E-2"/>
    <n v="0.45600000000000002"/>
    <s v="PR"/>
    <x v="0"/>
    <x v="0"/>
  </r>
  <r>
    <s v="C108509"/>
    <n v="4692.47"/>
    <s v="pensionista"/>
    <n v="22.43"/>
    <n v="501"/>
    <n v="1"/>
    <d v="2023-06-01T21:00:53"/>
    <d v="2023-08-15T20:50:08"/>
    <n v="0.42299999999999999"/>
    <n v="0.105"/>
    <s v="CE"/>
    <x v="1"/>
    <x v="2"/>
  </r>
  <r>
    <s v="C108510"/>
    <n v="154.29"/>
    <s v="pensionista"/>
    <n v="36.97"/>
    <n v="895"/>
    <n v="3"/>
    <d v="2025-03-07T11:24:31"/>
    <d v="2023-06-30T08:10:46"/>
    <n v="0.31"/>
    <n v="0.24399999999999999"/>
    <s v="SC"/>
    <x v="1"/>
    <x v="1"/>
  </r>
  <r>
    <s v="C108511"/>
    <n v="1121.1400000000001"/>
    <s v="pensionista"/>
    <n v="1.91"/>
    <n v="320"/>
    <n v="1"/>
    <d v="2025-05-21T16:58:42"/>
    <d v="2023-12-05T23:48:12"/>
    <n v="8.7999999999999995E-2"/>
    <n v="0.45700000000000002"/>
    <s v="MA"/>
    <x v="0"/>
    <x v="0"/>
  </r>
  <r>
    <s v="C108512"/>
    <n v="776.95"/>
    <s v="autônomo"/>
    <n v="23.58"/>
    <n v="602"/>
    <n v="1"/>
    <d v="2025-01-24T22:51:51"/>
    <d v="2023-11-03T14:20:23"/>
    <n v="0.26500000000000001"/>
    <n v="0.13200000000000001"/>
    <s v="CE"/>
    <x v="1"/>
    <x v="2"/>
  </r>
  <r>
    <s v="C108513"/>
    <n v="1533.95"/>
    <s v="servidor"/>
    <n v="6.28"/>
    <n v="828"/>
    <n v="4"/>
    <d v="2024-10-03T02:21:34"/>
    <d v="2025-03-06T10:27:31"/>
    <n v="0.27200000000000002"/>
    <n v="0.309"/>
    <s v="PI"/>
    <x v="0"/>
    <x v="1"/>
  </r>
  <r>
    <s v="C108514"/>
    <n v="688.33"/>
    <s v="servidor"/>
    <n v="14.72"/>
    <n v="355"/>
    <n v="2"/>
    <d v="2023-01-24T08:23:42"/>
    <d v="2024-01-11T05:47:02"/>
    <n v="0.114"/>
    <n v="0.21299999999999999"/>
    <s v="AL"/>
    <x v="0"/>
    <x v="1"/>
  </r>
  <r>
    <s v="C108515"/>
    <n v="1273.75"/>
    <s v="assalariado"/>
    <n v="19.41"/>
    <n v="803"/>
    <n v="2"/>
    <d v="2023-05-18T03:02:11"/>
    <d v="2023-09-27T08:47:02"/>
    <n v="0.436"/>
    <n v="8.4000000000000005E-2"/>
    <s v="AM"/>
    <x v="0"/>
    <x v="2"/>
  </r>
  <r>
    <s v="C108516"/>
    <n v="2051.65"/>
    <s v="assalariado"/>
    <n v="65.19"/>
    <n v="386"/>
    <n v="1"/>
    <d v="2025-05-18T19:46:35"/>
    <d v="2023-07-19T12:14:30"/>
    <n v="0.36699999999999999"/>
    <n v="0.60499999999999998"/>
    <s v="GO"/>
    <x v="3"/>
    <x v="3"/>
  </r>
  <r>
    <s v="C108517"/>
    <n v="2286.5700000000002"/>
    <s v="assalariado"/>
    <n v="16.510000000000002"/>
    <n v="390"/>
    <n v="2"/>
    <d v="2023-03-30T15:03:19"/>
    <d v="2024-05-21T06:41:10"/>
    <n v="0.55200000000000005"/>
    <n v="5.2999999999999999E-2"/>
    <s v="CE"/>
    <x v="0"/>
    <x v="2"/>
  </r>
  <r>
    <s v="C108518"/>
    <n v="273.97000000000003"/>
    <s v="assalariado"/>
    <n v="16.600000000000001"/>
    <n v="402"/>
    <n v="2"/>
    <d v="2025-05-05T04:47:04"/>
    <d v="2023-09-23T17:01:39"/>
    <n v="0.443"/>
    <n v="0.47399999999999998"/>
    <s v="BA"/>
    <x v="0"/>
    <x v="0"/>
  </r>
  <r>
    <s v="C108519"/>
    <n v="1021.61"/>
    <s v="autônomo"/>
    <n v="4.29"/>
    <n v="585"/>
    <n v="0"/>
    <d v="2025-09-05T21:41:52"/>
    <d v="2025-12-03T03:13:15"/>
    <n v="0.33400000000000002"/>
    <n v="0.33600000000000002"/>
    <s v="RN"/>
    <x v="0"/>
    <x v="1"/>
  </r>
  <r>
    <s v="C108520"/>
    <n v="156.86000000000001"/>
    <s v="autônomo"/>
    <n v="8.61"/>
    <n v="648"/>
    <n v="3"/>
    <d v="2023-09-21T17:58:51"/>
    <d v="2025-04-26T06:58:25"/>
    <n v="0.14099999999999999"/>
    <n v="0.314"/>
    <s v="PA"/>
    <x v="0"/>
    <x v="1"/>
  </r>
  <r>
    <s v="C108521"/>
    <n v="2087.88"/>
    <s v="pensionista"/>
    <n v="2.97"/>
    <n v="848"/>
    <n v="3"/>
    <d v="2024-05-15T22:50:49"/>
    <d v="2025-06-18T20:21:52"/>
    <n v="0.104"/>
    <n v="0.40600000000000003"/>
    <s v="PR"/>
    <x v="0"/>
    <x v="0"/>
  </r>
  <r>
    <s v="C108522"/>
    <n v="144.09"/>
    <s v="assalariado"/>
    <n v="33.42"/>
    <n v="684"/>
    <n v="1"/>
    <d v="2023-12-25T07:13:28"/>
    <d v="2023-07-08T00:10:32"/>
    <n v="0.53200000000000003"/>
    <n v="0.27"/>
    <s v="BA"/>
    <x v="1"/>
    <x v="1"/>
  </r>
  <r>
    <s v="C108523"/>
    <n v="2395.79"/>
    <s v="assalariado"/>
    <n v="5.79"/>
    <n v="609"/>
    <n v="3"/>
    <d v="2024-10-21T18:42:38"/>
    <d v="2025-02-15T06:57:46"/>
    <n v="4.3999999999999997E-2"/>
    <n v="4.3999999999999997E-2"/>
    <s v="CE"/>
    <x v="0"/>
    <x v="2"/>
  </r>
  <r>
    <s v="C108524"/>
    <n v="587.58000000000004"/>
    <s v="assalariado"/>
    <n v="10.119999999999999"/>
    <n v="324"/>
    <n v="1"/>
    <d v="2023-01-07T03:25:22"/>
    <d v="2025-10-31T17:50:37"/>
    <n v="0.255"/>
    <n v="0.70299999999999996"/>
    <s v="DF"/>
    <x v="0"/>
    <x v="3"/>
  </r>
  <r>
    <s v="C108525"/>
    <n v="498.59"/>
    <s v="assalariado"/>
    <n v="29.59"/>
    <n v="709"/>
    <n v="1"/>
    <d v="2024-12-21T23:43:02"/>
    <d v="2025-10-30T17:18:17"/>
    <n v="0.22"/>
    <n v="0.314"/>
    <s v="MG"/>
    <x v="1"/>
    <x v="1"/>
  </r>
  <r>
    <s v="C108526"/>
    <n v="2141.54"/>
    <s v="assalariado"/>
    <n v="8.67"/>
    <n v="594"/>
    <n v="2"/>
    <d v="2023-05-10T18:31:01"/>
    <d v="2024-03-16T01:17:22"/>
    <n v="0.109"/>
    <n v="0.28899999999999998"/>
    <s v="PE"/>
    <x v="0"/>
    <x v="1"/>
  </r>
  <r>
    <s v="C108527"/>
    <n v="346.63"/>
    <s v="servidor"/>
    <n v="6.43"/>
    <n v="708"/>
    <n v="3"/>
    <d v="2023-11-25T06:54:08"/>
    <d v="2023-07-31T04:32:41"/>
    <n v="0.36299999999999999"/>
    <n v="0.72199999999999998"/>
    <s v="MG"/>
    <x v="0"/>
    <x v="3"/>
  </r>
  <r>
    <s v="C108528"/>
    <n v="1015.53"/>
    <s v="assalariado"/>
    <n v="2.4300000000000002"/>
    <n v="306"/>
    <n v="2"/>
    <d v="2025-07-22T03:57:38"/>
    <d v="2024-04-12T20:51:00"/>
    <n v="0.10299999999999999"/>
    <n v="0.23200000000000001"/>
    <s v="AM"/>
    <x v="0"/>
    <x v="1"/>
  </r>
  <r>
    <s v="C108529"/>
    <n v="911.53"/>
    <s v="assalariado"/>
    <n v="23.34"/>
    <n v="406"/>
    <n v="3"/>
    <d v="2024-11-19T15:51:15"/>
    <d v="2025-05-07T03:55:02"/>
    <n v="0.26700000000000002"/>
    <n v="0.123"/>
    <s v="PE"/>
    <x v="1"/>
    <x v="2"/>
  </r>
  <r>
    <s v="C108530"/>
    <n v="206.98"/>
    <s v="assalariado"/>
    <n v="29.61"/>
    <n v="346"/>
    <n v="3"/>
    <d v="2025-06-29T21:02:32"/>
    <d v="2024-01-05T13:53:31"/>
    <n v="0.38500000000000001"/>
    <n v="0.36199999999999999"/>
    <s v="ES"/>
    <x v="1"/>
    <x v="1"/>
  </r>
  <r>
    <s v="C108531"/>
    <n v="650.96"/>
    <s v="servidor"/>
    <n v="0.08"/>
    <n v="810"/>
    <n v="1"/>
    <d v="2024-05-25T16:30:46"/>
    <d v="2024-05-05T13:38:42"/>
    <n v="0.32800000000000001"/>
    <n v="4.7E-2"/>
    <s v="SP"/>
    <x v="0"/>
    <x v="2"/>
  </r>
  <r>
    <s v="C108532"/>
    <n v="1353.99"/>
    <s v="assalariado"/>
    <n v="25.01"/>
    <n v="446"/>
    <n v="2"/>
    <d v="2024-11-07T08:23:56"/>
    <d v="2024-04-10T23:02:31"/>
    <n v="0.27400000000000002"/>
    <n v="3.7999999999999999E-2"/>
    <s v="SC"/>
    <x v="1"/>
    <x v="2"/>
  </r>
  <r>
    <s v="C108533"/>
    <n v="63.98"/>
    <s v="autônomo"/>
    <n v="13.72"/>
    <n v="461"/>
    <n v="2"/>
    <d v="2024-06-04T16:30:07"/>
    <d v="2024-10-16T15:09:57"/>
    <n v="0.161"/>
    <n v="0.26"/>
    <s v="PE"/>
    <x v="0"/>
    <x v="1"/>
  </r>
  <r>
    <s v="C108534"/>
    <n v="628.22"/>
    <s v="assalariado"/>
    <n v="26.07"/>
    <n v="431"/>
    <n v="1"/>
    <d v="2023-10-13T05:44:03"/>
    <d v="2023-02-04T01:00:23"/>
    <n v="0.52900000000000003"/>
    <n v="0.32600000000000001"/>
    <s v="AM"/>
    <x v="1"/>
    <x v="1"/>
  </r>
  <r>
    <s v="C108535"/>
    <n v="926.55"/>
    <s v="pensionista"/>
    <n v="5.22"/>
    <n v="544"/>
    <n v="0"/>
    <d v="2023-09-09T21:38:28"/>
    <d v="2023-12-08T18:22:03"/>
    <n v="0.26200000000000001"/>
    <n v="0.41899999999999998"/>
    <s v="GO"/>
    <x v="0"/>
    <x v="0"/>
  </r>
  <r>
    <s v="C108536"/>
    <n v="131.78"/>
    <s v="servidor"/>
    <n v="32.369999999999997"/>
    <n v="577"/>
    <n v="2"/>
    <d v="2024-07-08T23:01:57"/>
    <d v="2024-11-11T13:34:45"/>
    <n v="0.186"/>
    <n v="0.51200000000000001"/>
    <s v="MA"/>
    <x v="1"/>
    <x v="0"/>
  </r>
  <r>
    <s v="C108537"/>
    <n v="3300.42"/>
    <s v="servidor"/>
    <n v="14.17"/>
    <n v="506"/>
    <n v="3"/>
    <d v="2024-04-12T05:06:49"/>
    <d v="2023-09-02T08:28:35"/>
    <n v="0.20899999999999999"/>
    <n v="0.75800000000000001"/>
    <s v="CE"/>
    <x v="0"/>
    <x v="3"/>
  </r>
  <r>
    <s v="C108538"/>
    <n v="712.26"/>
    <s v="pensionista"/>
    <n v="14"/>
    <n v="777"/>
    <n v="3"/>
    <d v="2023-05-12T15:32:09"/>
    <d v="2024-03-27T07:25:44"/>
    <n v="0.14499999999999999"/>
    <n v="0.10100000000000001"/>
    <s v="PR"/>
    <x v="0"/>
    <x v="2"/>
  </r>
  <r>
    <s v="C108539"/>
    <n v="2725.11"/>
    <s v="autônomo"/>
    <n v="12.56"/>
    <n v="839"/>
    <n v="1"/>
    <d v="2023-01-12T09:56:22"/>
    <d v="2025-04-23T14:51:24"/>
    <n v="0.54900000000000004"/>
    <n v="0.52500000000000002"/>
    <s v="DF"/>
    <x v="0"/>
    <x v="0"/>
  </r>
  <r>
    <s v="C108540"/>
    <n v="132.59"/>
    <s v="assalariado"/>
    <n v="6.31"/>
    <n v="341"/>
    <n v="2"/>
    <d v="2025-03-10T02:46:36"/>
    <d v="2025-10-20T16:36:06"/>
    <n v="0.26800000000000002"/>
    <n v="0.245"/>
    <s v="ES"/>
    <x v="0"/>
    <x v="1"/>
  </r>
  <r>
    <s v="C108541"/>
    <n v="5564.43"/>
    <s v="assalariado"/>
    <n v="19.38"/>
    <n v="771"/>
    <n v="1"/>
    <d v="2023-09-25T02:55:16"/>
    <d v="2023-06-20T01:43:12"/>
    <n v="0.33400000000000002"/>
    <n v="8.2000000000000003E-2"/>
    <s v="SE"/>
    <x v="0"/>
    <x v="2"/>
  </r>
  <r>
    <s v="C108542"/>
    <n v="2109.84"/>
    <s v="assalariado"/>
    <n v="5.68"/>
    <n v="477"/>
    <n v="1"/>
    <d v="2024-02-18T15:21:40"/>
    <d v="2025-05-06T21:55:32"/>
    <n v="0.16900000000000001"/>
    <n v="0.49299999999999999"/>
    <s v="RN"/>
    <x v="0"/>
    <x v="0"/>
  </r>
  <r>
    <s v="C108543"/>
    <n v="293.41000000000003"/>
    <s v="autônomo"/>
    <n v="13.3"/>
    <n v="504"/>
    <n v="2"/>
    <d v="2025-07-08T17:30:16"/>
    <d v="2024-08-02T20:44:09"/>
    <n v="9.2999999999999999E-2"/>
    <n v="8.9999999999999993E-3"/>
    <s v="AL"/>
    <x v="0"/>
    <x v="2"/>
  </r>
  <r>
    <s v="C108544"/>
    <n v="497.47"/>
    <s v="autônomo"/>
    <n v="22.79"/>
    <n v="311"/>
    <n v="1"/>
    <d v="2024-12-22T17:41:52"/>
    <d v="2023-06-25T08:29:14"/>
    <n v="0.45500000000000002"/>
    <n v="0.36599999999999999"/>
    <s v="PB"/>
    <x v="1"/>
    <x v="1"/>
  </r>
  <r>
    <s v="C108545"/>
    <n v="848.69"/>
    <s v="assalariado"/>
    <n v="7.15"/>
    <n v="734"/>
    <n v="0"/>
    <d v="2023-12-13T20:46:47"/>
    <d v="2024-07-01T01:00:42"/>
    <n v="7.2999999999999995E-2"/>
    <n v="0.28399999999999997"/>
    <s v="SE"/>
    <x v="0"/>
    <x v="1"/>
  </r>
  <r>
    <s v="C108546"/>
    <n v="1285.99"/>
    <s v="autônomo"/>
    <n v="21.3"/>
    <n v="665"/>
    <n v="2"/>
    <d v="2025-10-27T15:14:27"/>
    <d v="2023-02-28T02:21:52"/>
    <n v="0.30499999999999999"/>
    <n v="0.27500000000000002"/>
    <s v="ES"/>
    <x v="1"/>
    <x v="1"/>
  </r>
  <r>
    <s v="C108547"/>
    <n v="1496.95"/>
    <s v="assalariado"/>
    <n v="1.1200000000000001"/>
    <n v="597"/>
    <n v="0"/>
    <d v="2024-01-21T22:33:11"/>
    <d v="2023-11-21T21:01:37"/>
    <n v="0.14799999999999999"/>
    <n v="0.79400000000000004"/>
    <s v="PI"/>
    <x v="0"/>
    <x v="3"/>
  </r>
  <r>
    <s v="C108548"/>
    <n v="940.56"/>
    <s v="pensionista"/>
    <n v="32.71"/>
    <n v="736"/>
    <n v="2"/>
    <d v="2024-05-08T21:54:16"/>
    <d v="2025-05-09T09:35:14"/>
    <n v="0.23599999999999999"/>
    <n v="0.39"/>
    <s v="SC"/>
    <x v="1"/>
    <x v="1"/>
  </r>
  <r>
    <s v="C108549"/>
    <n v="593.83000000000004"/>
    <s v="assalariado"/>
    <n v="23.93"/>
    <n v="482"/>
    <n v="0"/>
    <d v="2024-09-18T22:02:10"/>
    <d v="2024-09-02T23:42:49"/>
    <n v="0.61499999999999999"/>
    <n v="0.22"/>
    <s v="RN"/>
    <x v="1"/>
    <x v="1"/>
  </r>
  <r>
    <s v="C108550"/>
    <n v="273.91000000000003"/>
    <s v="servidor"/>
    <n v="9.2100000000000009"/>
    <n v="825"/>
    <n v="2"/>
    <d v="2023-10-25T01:55:01"/>
    <d v="2023-10-28T15:53:23"/>
    <n v="0.23899999999999999"/>
    <n v="0.123"/>
    <s v="DF"/>
    <x v="0"/>
    <x v="2"/>
  </r>
  <r>
    <s v="C108551"/>
    <n v="198.77"/>
    <s v="assalariado"/>
    <n v="35.880000000000003"/>
    <n v="401"/>
    <n v="1"/>
    <d v="2025-04-03T08:15:33"/>
    <d v="2025-07-28T15:01:32"/>
    <n v="0.17299999999999999"/>
    <n v="0.32500000000000001"/>
    <s v="DF"/>
    <x v="1"/>
    <x v="1"/>
  </r>
  <r>
    <s v="C108552"/>
    <n v="743.58"/>
    <s v="assalariado"/>
    <n v="19.84"/>
    <n v="810"/>
    <n v="3"/>
    <d v="2024-05-21T23:40:19"/>
    <d v="2024-12-04T13:39:04"/>
    <n v="0.28599999999999998"/>
    <n v="0.33300000000000002"/>
    <s v="RN"/>
    <x v="0"/>
    <x v="1"/>
  </r>
  <r>
    <s v="C108553"/>
    <n v="1296.01"/>
    <s v="assalariado"/>
    <n v="11.78"/>
    <n v="885"/>
    <n v="1"/>
    <d v="2024-02-15T15:10:15"/>
    <d v="2024-05-04T19:45:07"/>
    <n v="0.65600000000000003"/>
    <n v="0.17899999999999999"/>
    <s v="ES"/>
    <x v="0"/>
    <x v="2"/>
  </r>
  <r>
    <s v="C108554"/>
    <n v="1944"/>
    <s v="assalariado"/>
    <n v="36.65"/>
    <n v="441"/>
    <n v="1"/>
    <d v="2023-09-15T09:08:57"/>
    <d v="2024-05-22T19:36:17"/>
    <n v="1.9E-2"/>
    <n v="0.114"/>
    <s v="CE"/>
    <x v="1"/>
    <x v="2"/>
  </r>
  <r>
    <s v="C108555"/>
    <n v="712.57"/>
    <s v="pensionista"/>
    <n v="13.31"/>
    <n v="892"/>
    <n v="3"/>
    <d v="2024-07-13T16:49:20"/>
    <d v="2025-02-12T19:47:35"/>
    <n v="2.9000000000000001E-2"/>
    <n v="0.39900000000000002"/>
    <s v="RJ"/>
    <x v="0"/>
    <x v="1"/>
  </r>
  <r>
    <s v="C108556"/>
    <n v="857.7"/>
    <s v="assalariado"/>
    <n v="30.05"/>
    <n v="301"/>
    <n v="2"/>
    <d v="2023-01-27T05:46:29"/>
    <d v="2024-02-25T15:04:04"/>
    <n v="8.3000000000000004E-2"/>
    <n v="0.14000000000000001"/>
    <s v="RN"/>
    <x v="1"/>
    <x v="2"/>
  </r>
  <r>
    <s v="C108557"/>
    <n v="1034.8499999999999"/>
    <s v="pensionista"/>
    <n v="1.23"/>
    <n v="545"/>
    <n v="1"/>
    <d v="2023-10-06T06:32:01"/>
    <d v="2023-02-03T13:25:07"/>
    <n v="0.13"/>
    <n v="0.03"/>
    <s v="CE"/>
    <x v="0"/>
    <x v="2"/>
  </r>
  <r>
    <s v="C108558"/>
    <n v="1572.77"/>
    <s v="assalariado"/>
    <n v="32.68"/>
    <n v="455"/>
    <n v="4"/>
    <d v="2024-06-04T17:53:21"/>
    <d v="2023-10-04T20:29:09"/>
    <n v="0.25700000000000001"/>
    <n v="0.27100000000000002"/>
    <s v="PA"/>
    <x v="1"/>
    <x v="1"/>
  </r>
  <r>
    <s v="C108559"/>
    <n v="936.75"/>
    <s v="pensionista"/>
    <n v="24.94"/>
    <n v="317"/>
    <n v="0"/>
    <d v="2023-12-21T01:54:28"/>
    <d v="2023-01-09T21:57:51"/>
    <n v="0.16"/>
    <n v="0.68600000000000005"/>
    <s v="GO"/>
    <x v="1"/>
    <x v="3"/>
  </r>
  <r>
    <s v="C108560"/>
    <n v="207.59"/>
    <s v="assalariado"/>
    <n v="5.68"/>
    <n v="694"/>
    <n v="3"/>
    <d v="2023-06-17T07:40:02"/>
    <d v="2024-05-12T15:07:37"/>
    <n v="0.374"/>
    <n v="0.60799999999999998"/>
    <s v="SE"/>
    <x v="0"/>
    <x v="3"/>
  </r>
  <r>
    <s v="C108561"/>
    <n v="992.22"/>
    <s v="assalariado"/>
    <n v="7.37"/>
    <n v="462"/>
    <n v="1"/>
    <d v="2023-08-29T06:24:51"/>
    <d v="2023-10-04T07:29:17"/>
    <n v="0.45900000000000002"/>
    <n v="0.10199999999999999"/>
    <s v="AM"/>
    <x v="0"/>
    <x v="2"/>
  </r>
  <r>
    <s v="C108562"/>
    <n v="3447.01"/>
    <s v="pensionista"/>
    <n v="13.17"/>
    <n v="638"/>
    <n v="1"/>
    <d v="2025-05-18T06:28:54"/>
    <d v="2024-01-09T03:37:24"/>
    <n v="0.23100000000000001"/>
    <n v="0.17199999999999999"/>
    <s v="PE"/>
    <x v="0"/>
    <x v="2"/>
  </r>
  <r>
    <s v="C108563"/>
    <n v="352.21"/>
    <s v="assalariado"/>
    <n v="27.19"/>
    <n v="475"/>
    <n v="2"/>
    <d v="2023-06-11T15:41:47"/>
    <d v="2024-06-25T23:42:14"/>
    <n v="0.47699999999999998"/>
    <n v="0.36899999999999999"/>
    <s v="BA"/>
    <x v="1"/>
    <x v="1"/>
  </r>
  <r>
    <s v="C108564"/>
    <n v="1405.1"/>
    <s v="assalariado"/>
    <n v="22.07"/>
    <n v="371"/>
    <n v="2"/>
    <d v="2025-09-17T11:10:58"/>
    <d v="2026-04-01T11:21:56"/>
    <n v="0.65800000000000003"/>
    <n v="0.55200000000000005"/>
    <s v="SE"/>
    <x v="1"/>
    <x v="0"/>
  </r>
  <r>
    <s v="C108565"/>
    <n v="879.29"/>
    <s v="assalariado"/>
    <n v="12.26"/>
    <n v="486"/>
    <n v="0"/>
    <d v="2025-06-10T13:57:16"/>
    <d v="2023-06-13T00:06:50"/>
    <n v="0.19700000000000001"/>
    <n v="0.222"/>
    <s v="DF"/>
    <x v="0"/>
    <x v="1"/>
  </r>
  <r>
    <s v="C108566"/>
    <n v="1349.44"/>
    <s v="assalariado"/>
    <n v="16.260000000000002"/>
    <n v="551"/>
    <n v="3"/>
    <d v="2023-11-25T11:21:11"/>
    <d v="2025-08-13T23:28:05"/>
    <n v="0.255"/>
    <n v="0.29399999999999998"/>
    <s v="AM"/>
    <x v="0"/>
    <x v="1"/>
  </r>
  <r>
    <s v="C108567"/>
    <n v="1237.29"/>
    <s v="autônomo"/>
    <n v="38.700000000000003"/>
    <n v="471"/>
    <n v="2"/>
    <d v="2023-03-25T07:19:53"/>
    <d v="2023-07-30T10:42:19"/>
    <n v="0.40699999999999997"/>
    <n v="0.39500000000000002"/>
    <s v="MG"/>
    <x v="1"/>
    <x v="1"/>
  </r>
  <r>
    <s v="C108568"/>
    <n v="507.07"/>
    <s v="assalariado"/>
    <n v="5.08"/>
    <n v="606"/>
    <n v="0"/>
    <d v="2023-04-19T11:17:17"/>
    <d v="2024-11-02T06:35:28"/>
    <n v="0.153"/>
    <n v="0.255"/>
    <s v="RN"/>
    <x v="0"/>
    <x v="1"/>
  </r>
  <r>
    <s v="C108569"/>
    <n v="1347.55"/>
    <s v="assalariado"/>
    <n v="2.86"/>
    <n v="549"/>
    <n v="2"/>
    <d v="2025-04-06T20:20:55"/>
    <d v="2023-07-02T13:34:01"/>
    <n v="0.251"/>
    <n v="0.27800000000000002"/>
    <s v="ES"/>
    <x v="0"/>
    <x v="1"/>
  </r>
  <r>
    <s v="C108570"/>
    <n v="54.64"/>
    <s v="pensionista"/>
    <n v="29.14"/>
    <n v="797"/>
    <n v="1"/>
    <d v="2024-10-31T19:40:54"/>
    <d v="2024-09-06T03:46:19"/>
    <n v="9.6000000000000002E-2"/>
    <n v="0.51100000000000001"/>
    <s v="RJ"/>
    <x v="1"/>
    <x v="0"/>
  </r>
  <r>
    <s v="C108571"/>
    <n v="1748.27"/>
    <s v="servidor"/>
    <n v="6.14"/>
    <n v="408"/>
    <n v="1"/>
    <d v="2023-03-16T12:11:39"/>
    <d v="2025-05-08T00:31:36"/>
    <n v="0.19400000000000001"/>
    <n v="0.27"/>
    <s v="RN"/>
    <x v="0"/>
    <x v="1"/>
  </r>
  <r>
    <s v="C108572"/>
    <n v="308.47000000000003"/>
    <s v="assalariado"/>
    <n v="28.11"/>
    <n v="625"/>
    <n v="2"/>
    <d v="2023-09-06T18:54:58"/>
    <d v="2025-02-15T17:36:52"/>
    <n v="0.20200000000000001"/>
    <n v="0.32600000000000001"/>
    <s v="ES"/>
    <x v="1"/>
    <x v="1"/>
  </r>
  <r>
    <s v="C108573"/>
    <n v="637.33000000000004"/>
    <s v="assalariado"/>
    <n v="16.7"/>
    <n v="690"/>
    <n v="2"/>
    <d v="2025-04-04T00:31:16"/>
    <d v="2023-12-03T17:23:22"/>
    <n v="9.7000000000000003E-2"/>
    <n v="0.20300000000000001"/>
    <s v="AM"/>
    <x v="0"/>
    <x v="1"/>
  </r>
  <r>
    <s v="C108574"/>
    <n v="2458"/>
    <s v="servidor"/>
    <n v="22.47"/>
    <n v="754"/>
    <n v="4"/>
    <d v="2025-04-27T12:28:20"/>
    <d v="2025-04-24T21:51:45"/>
    <n v="0.25"/>
    <n v="0.124"/>
    <s v="RS"/>
    <x v="1"/>
    <x v="2"/>
  </r>
  <r>
    <s v="C108575"/>
    <n v="298.91000000000003"/>
    <s v="assalariado"/>
    <n v="9.14"/>
    <n v="301"/>
    <n v="1"/>
    <d v="2023-09-29T20:02:17"/>
    <d v="2024-12-01T06:17:32"/>
    <n v="4.4999999999999998E-2"/>
    <n v="0.27600000000000002"/>
    <s v="RJ"/>
    <x v="0"/>
    <x v="1"/>
  </r>
  <r>
    <s v="C108576"/>
    <n v="634.29999999999995"/>
    <s v="assalariado"/>
    <n v="8.9499999999999993"/>
    <n v="750"/>
    <n v="1"/>
    <d v="2023-02-18T19:11:26"/>
    <d v="2023-05-30T19:02:29"/>
    <n v="0.32500000000000001"/>
    <n v="0.23599999999999999"/>
    <s v="ES"/>
    <x v="0"/>
    <x v="1"/>
  </r>
  <r>
    <s v="C108577"/>
    <n v="307.99"/>
    <s v="pensionista"/>
    <n v="3.09"/>
    <n v="784"/>
    <n v="2"/>
    <d v="2025-10-14T05:51:07"/>
    <d v="2025-09-08T10:00:57"/>
    <n v="0.30299999999999999"/>
    <n v="0.17599999999999999"/>
    <s v="SP"/>
    <x v="0"/>
    <x v="2"/>
  </r>
  <r>
    <s v="C108578"/>
    <n v="1979.01"/>
    <s v="assalariado"/>
    <n v="19.010000000000002"/>
    <n v="454"/>
    <n v="3"/>
    <d v="2023-07-27T18:02:48"/>
    <d v="2024-01-30T10:03:20"/>
    <n v="0.39200000000000002"/>
    <n v="0.10100000000000001"/>
    <s v="RN"/>
    <x v="0"/>
    <x v="2"/>
  </r>
  <r>
    <s v="C108579"/>
    <n v="5827.55"/>
    <s v="assalariado"/>
    <n v="25.13"/>
    <n v="429"/>
    <n v="1"/>
    <d v="2025-08-03T20:23:32"/>
    <d v="2024-02-24T12:16:03"/>
    <n v="0.67700000000000005"/>
    <n v="0.35199999999999998"/>
    <s v="BA"/>
    <x v="1"/>
    <x v="1"/>
  </r>
  <r>
    <s v="C108580"/>
    <n v="98.76"/>
    <s v="assalariado"/>
    <n v="21.47"/>
    <n v="499"/>
    <n v="3"/>
    <d v="2024-07-25T16:20:04"/>
    <d v="2025-04-11T00:52:16"/>
    <n v="0.52700000000000002"/>
    <n v="8.6999999999999994E-2"/>
    <s v="BA"/>
    <x v="1"/>
    <x v="2"/>
  </r>
  <r>
    <s v="C108581"/>
    <n v="744.22"/>
    <s v="assalariado"/>
    <n v="18.12"/>
    <n v="863"/>
    <n v="1"/>
    <d v="2023-11-17T05:30:46"/>
    <d v="2023-07-30T19:54:48"/>
    <n v="0.23100000000000001"/>
    <n v="0.41899999999999998"/>
    <s v="RS"/>
    <x v="0"/>
    <x v="0"/>
  </r>
  <r>
    <s v="C108582"/>
    <n v="2355.1"/>
    <s v="autônomo"/>
    <n v="24.39"/>
    <n v="730"/>
    <n v="3"/>
    <d v="2024-06-12T09:19:55"/>
    <d v="2024-11-15T05:37:21"/>
    <n v="0.251"/>
    <n v="0.35599999999999998"/>
    <s v="SP"/>
    <x v="1"/>
    <x v="1"/>
  </r>
  <r>
    <s v="C108583"/>
    <n v="1041.8399999999999"/>
    <s v="autônomo"/>
    <n v="26.25"/>
    <n v="526"/>
    <n v="3"/>
    <d v="2025-04-22T04:43:24"/>
    <d v="2023-11-20T07:15:30"/>
    <n v="0.66"/>
    <n v="0.20399999999999999"/>
    <s v="GO"/>
    <x v="1"/>
    <x v="1"/>
  </r>
  <r>
    <s v="C108584"/>
    <n v="856.74"/>
    <s v="assalariado"/>
    <n v="26.86"/>
    <n v="765"/>
    <n v="4"/>
    <d v="2025-07-27T11:03:17"/>
    <d v="2025-08-01T22:24:20"/>
    <n v="0.20300000000000001"/>
    <n v="0.26900000000000002"/>
    <s v="RJ"/>
    <x v="1"/>
    <x v="1"/>
  </r>
  <r>
    <s v="C108585"/>
    <n v="423.24"/>
    <s v="pensionista"/>
    <n v="36.36"/>
    <n v="589"/>
    <n v="3"/>
    <d v="2025-01-20T14:58:35"/>
    <d v="2024-04-07T04:17:31"/>
    <n v="0.28100000000000003"/>
    <n v="9.5000000000000001E-2"/>
    <s v="MA"/>
    <x v="1"/>
    <x v="2"/>
  </r>
  <r>
    <s v="C108586"/>
    <n v="1062.33"/>
    <s v="assalariado"/>
    <n v="14.4"/>
    <n v="528"/>
    <n v="3"/>
    <d v="2024-10-25T00:15:45"/>
    <d v="2025-03-01T23:04:15"/>
    <n v="0.29099999999999998"/>
    <n v="0.55100000000000005"/>
    <s v="PA"/>
    <x v="0"/>
    <x v="0"/>
  </r>
  <r>
    <s v="C108587"/>
    <n v="853.36"/>
    <s v="pensionista"/>
    <n v="24.71"/>
    <n v="508"/>
    <n v="4"/>
    <d v="2023-08-16T08:14:05"/>
    <d v="2025-09-21T12:04:51"/>
    <n v="0.71899999999999997"/>
    <n v="0.372"/>
    <s v="PA"/>
    <x v="1"/>
    <x v="1"/>
  </r>
  <r>
    <s v="C108588"/>
    <n v="315.23"/>
    <s v="pensionista"/>
    <n v="10.98"/>
    <n v="739"/>
    <n v="1"/>
    <d v="2025-06-06T12:35:20"/>
    <d v="2025-10-02T20:00:57"/>
    <n v="0.39800000000000002"/>
    <n v="0.41699999999999998"/>
    <s v="SP"/>
    <x v="0"/>
    <x v="0"/>
  </r>
  <r>
    <s v="C108589"/>
    <n v="490.37"/>
    <s v="assalariado"/>
    <n v="10.63"/>
    <n v="881"/>
    <n v="2"/>
    <d v="2023-12-07T04:17:16"/>
    <d v="2025-02-28T01:22:18"/>
    <n v="0.28299999999999997"/>
    <n v="0.53600000000000003"/>
    <s v="DF"/>
    <x v="0"/>
    <x v="0"/>
  </r>
  <r>
    <s v="C108590"/>
    <n v="451.84"/>
    <s v="assalariado"/>
    <n v="24.99"/>
    <n v="681"/>
    <n v="0"/>
    <d v="2025-09-04T23:25:14"/>
    <d v="2025-06-07T19:01:16"/>
    <n v="0.39300000000000002"/>
    <n v="0.254"/>
    <s v="RS"/>
    <x v="1"/>
    <x v="1"/>
  </r>
  <r>
    <s v="C108591"/>
    <n v="2126.36"/>
    <s v="autônomo"/>
    <n v="5.81"/>
    <n v="490"/>
    <n v="1"/>
    <d v="2025-03-23T04:36:23"/>
    <d v="2024-05-10T00:18:02"/>
    <n v="0.13700000000000001"/>
    <n v="0.186"/>
    <s v="PI"/>
    <x v="0"/>
    <x v="2"/>
  </r>
  <r>
    <s v="C108592"/>
    <n v="2407.33"/>
    <s v="assalariado"/>
    <n v="2.75"/>
    <n v="451"/>
    <n v="2"/>
    <d v="2024-09-27T09:52:09"/>
    <d v="2024-04-30T04:38:13"/>
    <n v="0.42699999999999999"/>
    <n v="0.10100000000000001"/>
    <s v="AM"/>
    <x v="0"/>
    <x v="2"/>
  </r>
  <r>
    <s v="C108593"/>
    <n v="2711.67"/>
    <s v="assalariado"/>
    <n v="14.65"/>
    <n v="650"/>
    <n v="0"/>
    <d v="2024-04-03T01:15:42"/>
    <d v="2024-04-23T17:34:12"/>
    <n v="0.35499999999999998"/>
    <n v="8.6999999999999994E-2"/>
    <s v="PB"/>
    <x v="0"/>
    <x v="2"/>
  </r>
  <r>
    <s v="C108594"/>
    <n v="132.81"/>
    <s v="assalariado"/>
    <n v="37.840000000000003"/>
    <n v="587"/>
    <n v="1"/>
    <d v="2025-07-02T16:40:00"/>
    <d v="2024-10-26T12:49:10"/>
    <n v="0.22"/>
    <n v="0.29899999999999999"/>
    <s v="RS"/>
    <x v="1"/>
    <x v="1"/>
  </r>
  <r>
    <s v="C108595"/>
    <n v="1694"/>
    <s v="assalariado"/>
    <n v="24.25"/>
    <n v="466"/>
    <n v="1"/>
    <d v="2024-02-03T18:13:06"/>
    <d v="2023-09-16T01:16:50"/>
    <n v="0.39100000000000001"/>
    <n v="0.30199999999999999"/>
    <s v="RJ"/>
    <x v="1"/>
    <x v="1"/>
  </r>
  <r>
    <s v="C108596"/>
    <n v="543.94000000000005"/>
    <s v="autônomo"/>
    <n v="28.29"/>
    <n v="789"/>
    <n v="3"/>
    <d v="2023-05-04T11:21:47"/>
    <d v="2024-02-11T21:59:10"/>
    <n v="0.106"/>
    <n v="0.36799999999999999"/>
    <s v="PB"/>
    <x v="1"/>
    <x v="1"/>
  </r>
  <r>
    <s v="C108597"/>
    <n v="297.2"/>
    <s v="assalariado"/>
    <n v="35.880000000000003"/>
    <n v="584"/>
    <n v="1"/>
    <d v="2024-09-21T14:12:01"/>
    <d v="2023-07-21T23:25:38"/>
    <n v="0.113"/>
    <n v="0.32800000000000001"/>
    <s v="BA"/>
    <x v="1"/>
    <x v="1"/>
  </r>
  <r>
    <s v="C108598"/>
    <n v="458.87"/>
    <s v="assalariado"/>
    <n v="11.88"/>
    <n v="750"/>
    <n v="1"/>
    <d v="2024-12-17T22:59:11"/>
    <d v="2024-01-18T15:35:04"/>
    <n v="0.46899999999999997"/>
    <n v="0.54800000000000004"/>
    <s v="AM"/>
    <x v="0"/>
    <x v="0"/>
  </r>
  <r>
    <s v="C108599"/>
    <n v="1000.23"/>
    <s v="assalariado"/>
    <n v="25.09"/>
    <n v="411"/>
    <n v="3"/>
    <d v="2024-07-09T09:05:50"/>
    <d v="2024-08-23T17:09:21"/>
    <n v="0.127"/>
    <n v="0.34"/>
    <s v="RJ"/>
    <x v="1"/>
    <x v="1"/>
  </r>
  <r>
    <s v="C108600"/>
    <n v="420.18"/>
    <s v="servidor"/>
    <n v="0.71"/>
    <n v="459"/>
    <n v="1"/>
    <d v="2024-03-25T18:33:39"/>
    <d v="2023-10-30T04:30:09"/>
    <n v="0.25800000000000001"/>
    <n v="0.13500000000000001"/>
    <s v="SE"/>
    <x v="0"/>
    <x v="2"/>
  </r>
  <r>
    <s v="C108601"/>
    <n v="1502.69"/>
    <s v="assalariado"/>
    <n v="8.61"/>
    <n v="805"/>
    <n v="0"/>
    <d v="2023-03-09T22:51:20"/>
    <d v="2025-02-04T14:04:26"/>
    <n v="0.182"/>
    <n v="0.30499999999999999"/>
    <s v="PE"/>
    <x v="0"/>
    <x v="1"/>
  </r>
  <r>
    <s v="C108602"/>
    <n v="388.29"/>
    <s v="pensionista"/>
    <n v="8.08"/>
    <n v="835"/>
    <n v="1"/>
    <d v="2025-02-19T17:08:24"/>
    <d v="2023-06-03T02:06:01"/>
    <n v="0.29799999999999999"/>
    <n v="0.23499999999999999"/>
    <s v="RS"/>
    <x v="0"/>
    <x v="1"/>
  </r>
  <r>
    <s v="C108603"/>
    <n v="209.76"/>
    <s v="assalariado"/>
    <n v="10.29"/>
    <n v="522"/>
    <n v="1"/>
    <d v="2023-03-07T18:29:00"/>
    <d v="2024-10-24T14:57:43"/>
    <n v="2.4E-2"/>
    <n v="0.11799999999999999"/>
    <s v="PB"/>
    <x v="0"/>
    <x v="2"/>
  </r>
  <r>
    <s v="C108604"/>
    <n v="394.38"/>
    <s v="assalariado"/>
    <n v="24.59"/>
    <n v="708"/>
    <n v="3"/>
    <d v="2023-09-07T08:13:38"/>
    <d v="2025-10-14T11:20:05"/>
    <n v="0.28199999999999997"/>
    <n v="0.372"/>
    <s v="PA"/>
    <x v="1"/>
    <x v="1"/>
  </r>
  <r>
    <s v="C108605"/>
    <n v="467.34"/>
    <s v="servidor"/>
    <n v="6"/>
    <n v="756"/>
    <n v="4"/>
    <d v="2023-06-07T05:08:22"/>
    <d v="2025-02-08T17:11:05"/>
    <n v="0.47899999999999998"/>
    <n v="0.23100000000000001"/>
    <s v="PA"/>
    <x v="0"/>
    <x v="1"/>
  </r>
  <r>
    <s v="C108606"/>
    <n v="1410.53"/>
    <s v="autônomo"/>
    <n v="5.28"/>
    <n v="881"/>
    <n v="1"/>
    <d v="2025-03-08T16:28:21"/>
    <d v="2026-01-25T18:24:51"/>
    <n v="0.26900000000000002"/>
    <n v="0.14099999999999999"/>
    <s v="RN"/>
    <x v="0"/>
    <x v="2"/>
  </r>
  <r>
    <s v="C108607"/>
    <n v="216.89"/>
    <s v="assalariado"/>
    <n v="30.64"/>
    <n v="353"/>
    <n v="3"/>
    <d v="2023-06-22T04:25:32"/>
    <d v="2025-08-25T17:32:20"/>
    <n v="0.62"/>
    <n v="0.255"/>
    <s v="PB"/>
    <x v="1"/>
    <x v="1"/>
  </r>
  <r>
    <s v="C108608"/>
    <n v="3947.05"/>
    <s v="assalariado"/>
    <n v="14.82"/>
    <n v="412"/>
    <n v="2"/>
    <d v="2024-11-17T09:27:00"/>
    <d v="2023-02-15T06:29:24"/>
    <n v="0.56499999999999995"/>
    <n v="0.56100000000000005"/>
    <s v="PI"/>
    <x v="0"/>
    <x v="0"/>
  </r>
  <r>
    <s v="C108609"/>
    <n v="1218.1600000000001"/>
    <s v="pensionista"/>
    <n v="34.19"/>
    <n v="339"/>
    <n v="5"/>
    <d v="2023-11-24T06:27:35"/>
    <d v="2023-05-10T02:20:51"/>
    <n v="0.41499999999999998"/>
    <n v="2.8000000000000001E-2"/>
    <s v="SE"/>
    <x v="1"/>
    <x v="2"/>
  </r>
  <r>
    <s v="C108610"/>
    <n v="4317.5600000000004"/>
    <s v="autônomo"/>
    <n v="5.49"/>
    <n v="806"/>
    <n v="0"/>
    <d v="2023-11-29T17:00:22"/>
    <d v="2025-05-22T15:51:45"/>
    <n v="0.19900000000000001"/>
    <n v="0.32900000000000001"/>
    <s v="ES"/>
    <x v="0"/>
    <x v="1"/>
  </r>
  <r>
    <s v="C108611"/>
    <n v="542.64"/>
    <s v="autônomo"/>
    <n v="13.66"/>
    <n v="825"/>
    <n v="3"/>
    <d v="2025-01-10T04:05:31"/>
    <d v="2025-04-07T11:33:01"/>
    <n v="0.38800000000000001"/>
    <n v="0.218"/>
    <s v="PR"/>
    <x v="0"/>
    <x v="1"/>
  </r>
  <r>
    <s v="C108612"/>
    <n v="972.62"/>
    <s v="autônomo"/>
    <n v="6.84"/>
    <n v="514"/>
    <n v="2"/>
    <d v="2023-12-26T08:47:38"/>
    <d v="2024-09-23T17:59:13"/>
    <n v="0.79800000000000004"/>
    <n v="0.58599999999999997"/>
    <s v="RJ"/>
    <x v="0"/>
    <x v="0"/>
  </r>
  <r>
    <s v="C108613"/>
    <n v="962.45"/>
    <s v="assalariado"/>
    <n v="18.38"/>
    <n v="610"/>
    <n v="1"/>
    <d v="2023-01-11T14:57:58"/>
    <d v="2024-03-07T08:06:40"/>
    <n v="0.29099999999999998"/>
    <n v="0.19900000000000001"/>
    <s v="PI"/>
    <x v="0"/>
    <x v="2"/>
  </r>
  <r>
    <s v="C108614"/>
    <n v="3068.14"/>
    <s v="assalariado"/>
    <n v="13.19"/>
    <n v="351"/>
    <n v="2"/>
    <d v="2025-02-03T00:43:15"/>
    <d v="2024-02-20T00:01:24"/>
    <n v="0.433"/>
    <n v="8.5999999999999993E-2"/>
    <s v="SE"/>
    <x v="0"/>
    <x v="2"/>
  </r>
  <r>
    <s v="C108615"/>
    <n v="325.39"/>
    <s v="servidor"/>
    <n v="6.86"/>
    <n v="363"/>
    <n v="1"/>
    <d v="2024-09-02T03:31:14"/>
    <d v="2025-03-18T15:45:18"/>
    <n v="7.9000000000000001E-2"/>
    <n v="0.26"/>
    <s v="DF"/>
    <x v="0"/>
    <x v="1"/>
  </r>
  <r>
    <s v="C108616"/>
    <n v="1119.8599999999999"/>
    <s v="autônomo"/>
    <n v="21.13"/>
    <n v="320"/>
    <n v="2"/>
    <d v="2023-09-03T23:50:46"/>
    <d v="2024-01-16T01:51:12"/>
    <n v="0.26400000000000001"/>
    <n v="0.44900000000000001"/>
    <s v="PA"/>
    <x v="1"/>
    <x v="0"/>
  </r>
  <r>
    <s v="C108617"/>
    <n v="496.33"/>
    <s v="autônomo"/>
    <n v="11.25"/>
    <n v="585"/>
    <n v="2"/>
    <d v="2025-05-25T18:39:27"/>
    <d v="2024-02-23T13:34:08"/>
    <n v="0.121"/>
    <n v="0.49"/>
    <s v="SC"/>
    <x v="0"/>
    <x v="0"/>
  </r>
  <r>
    <s v="C108618"/>
    <n v="67.290000000000006"/>
    <s v="assalariado"/>
    <n v="6.98"/>
    <n v="896"/>
    <n v="0"/>
    <d v="2025-08-08T14:55:29"/>
    <d v="2023-03-20T19:48:27"/>
    <n v="0.217"/>
    <n v="0.187"/>
    <s v="PA"/>
    <x v="0"/>
    <x v="2"/>
  </r>
  <r>
    <s v="C108619"/>
    <n v="1597.14"/>
    <s v="assalariado"/>
    <n v="0.62"/>
    <n v="642"/>
    <n v="3"/>
    <d v="2024-07-04T07:48:56"/>
    <d v="2025-02-18T01:41:08"/>
    <n v="0.33100000000000002"/>
    <n v="0.185"/>
    <s v="PE"/>
    <x v="0"/>
    <x v="2"/>
  </r>
  <r>
    <s v="C108620"/>
    <n v="901.1"/>
    <s v="autônomo"/>
    <n v="8"/>
    <n v="832"/>
    <n v="1"/>
    <d v="2023-07-03T08:45:17"/>
    <d v="2025-08-22T08:12:52"/>
    <n v="0.41"/>
    <n v="0.36"/>
    <s v="PI"/>
    <x v="0"/>
    <x v="1"/>
  </r>
  <r>
    <s v="C108621"/>
    <n v="1721.22"/>
    <s v="autônomo"/>
    <n v="15.41"/>
    <n v="884"/>
    <n v="3"/>
    <d v="2023-05-05T05:27:04"/>
    <d v="2024-09-15T22:08:14"/>
    <n v="0.54"/>
    <n v="4.2999999999999997E-2"/>
    <s v="MG"/>
    <x v="0"/>
    <x v="2"/>
  </r>
  <r>
    <s v="C108622"/>
    <n v="2903.92"/>
    <s v="autônomo"/>
    <n v="11.45"/>
    <n v="483"/>
    <n v="2"/>
    <d v="2024-09-29T12:51:50"/>
    <d v="2025-04-07T12:36:50"/>
    <n v="0.3"/>
    <n v="0.26900000000000002"/>
    <s v="GO"/>
    <x v="0"/>
    <x v="1"/>
  </r>
  <r>
    <s v="C108623"/>
    <n v="145.06"/>
    <s v="autônomo"/>
    <n v="17.23"/>
    <n v="536"/>
    <n v="0"/>
    <d v="2025-10-02T10:31:59"/>
    <d v="2023-11-28T23:13:37"/>
    <n v="0.24099999999999999"/>
    <n v="0.41699999999999998"/>
    <s v="RN"/>
    <x v="0"/>
    <x v="0"/>
  </r>
  <r>
    <s v="C108624"/>
    <n v="1240.6400000000001"/>
    <s v="assalariado"/>
    <n v="16.59"/>
    <n v="382"/>
    <n v="1"/>
    <d v="2023-02-24T16:00:34"/>
    <d v="2023-04-14T10:14:24"/>
    <n v="0.153"/>
    <n v="0.21299999999999999"/>
    <s v="SP"/>
    <x v="0"/>
    <x v="1"/>
  </r>
  <r>
    <s v="C108625"/>
    <n v="429.23"/>
    <s v="assalariado"/>
    <n v="13.79"/>
    <n v="550"/>
    <n v="2"/>
    <d v="2023-06-07T17:04:19"/>
    <d v="2024-12-02T08:51:21"/>
    <n v="0.14499999999999999"/>
    <n v="0.48599999999999999"/>
    <s v="SP"/>
    <x v="0"/>
    <x v="0"/>
  </r>
  <r>
    <s v="C108626"/>
    <n v="802.72"/>
    <s v="assalariado"/>
    <n v="20.75"/>
    <n v="741"/>
    <n v="1"/>
    <d v="2025-06-03T13:29:09"/>
    <d v="2024-07-10T17:15:24"/>
    <n v="0.23899999999999999"/>
    <n v="0.224"/>
    <s v="PE"/>
    <x v="1"/>
    <x v="1"/>
  </r>
  <r>
    <s v="C108627"/>
    <n v="1673.04"/>
    <s v="assalariado"/>
    <n v="14.67"/>
    <n v="613"/>
    <n v="2"/>
    <d v="2023-05-21T21:28:59"/>
    <d v="2024-01-01T06:10:23"/>
    <n v="0.70399999999999996"/>
    <n v="0.40400000000000003"/>
    <s v="PA"/>
    <x v="0"/>
    <x v="0"/>
  </r>
  <r>
    <s v="C108628"/>
    <n v="2822.09"/>
    <s v="servidor"/>
    <n v="7.12"/>
    <n v="831"/>
    <n v="2"/>
    <d v="2025-01-05T07:54:42"/>
    <d v="2025-03-06T10:26:20"/>
    <n v="0.503"/>
    <n v="0.28199999999999997"/>
    <s v="SE"/>
    <x v="0"/>
    <x v="1"/>
  </r>
  <r>
    <s v="C108629"/>
    <n v="566.84"/>
    <s v="assalariado"/>
    <n v="34.93"/>
    <n v="763"/>
    <n v="2"/>
    <d v="2024-10-03T12:55:51"/>
    <d v="2025-07-10T13:10:18"/>
    <n v="0.47499999999999998"/>
    <n v="0.45700000000000002"/>
    <s v="PB"/>
    <x v="1"/>
    <x v="0"/>
  </r>
  <r>
    <s v="C108630"/>
    <n v="4559.97"/>
    <s v="assalariado"/>
    <n v="8.69"/>
    <n v="464"/>
    <n v="1"/>
    <d v="2023-10-26T15:00:43"/>
    <d v="2023-02-06T10:19:37"/>
    <n v="0.159"/>
    <n v="0.42499999999999999"/>
    <s v="MA"/>
    <x v="0"/>
    <x v="0"/>
  </r>
  <r>
    <s v="C108631"/>
    <n v="630.02"/>
    <s v="assalariado"/>
    <n v="10.84"/>
    <n v="569"/>
    <n v="3"/>
    <d v="2024-09-08T14:08:14"/>
    <d v="2024-10-20T05:36:57"/>
    <n v="0.35799999999999998"/>
    <n v="0.08"/>
    <s v="PB"/>
    <x v="0"/>
    <x v="2"/>
  </r>
  <r>
    <s v="C108632"/>
    <n v="3343.75"/>
    <s v="servidor"/>
    <n v="22.07"/>
    <n v="513"/>
    <n v="3"/>
    <d v="2025-01-16T01:47:03"/>
    <d v="2025-01-03T10:41:17"/>
    <n v="0.23599999999999999"/>
    <n v="0.375"/>
    <s v="GO"/>
    <x v="1"/>
    <x v="1"/>
  </r>
  <r>
    <s v="C108633"/>
    <n v="450.7"/>
    <s v="servidor"/>
    <n v="5.29"/>
    <n v="496"/>
    <n v="1"/>
    <d v="2023-02-17T01:11:27"/>
    <d v="2024-08-24T17:28:49"/>
    <n v="0.154"/>
    <n v="0.217"/>
    <s v="SP"/>
    <x v="0"/>
    <x v="1"/>
  </r>
  <r>
    <s v="C108634"/>
    <n v="520.79"/>
    <s v="assalariado"/>
    <n v="10.24"/>
    <n v="449"/>
    <n v="1"/>
    <d v="2025-05-30T03:35:12"/>
    <d v="2023-12-29T04:51:11"/>
    <n v="0.29299999999999998"/>
    <n v="0.69499999999999995"/>
    <s v="RN"/>
    <x v="0"/>
    <x v="3"/>
  </r>
  <r>
    <s v="C108635"/>
    <n v="1566.38"/>
    <s v="autônomo"/>
    <n v="12.06"/>
    <n v="710"/>
    <n v="4"/>
    <d v="2024-01-05T11:28:14"/>
    <d v="2023-08-10T08:09:12"/>
    <n v="8.9999999999999993E-3"/>
    <n v="0.51400000000000001"/>
    <s v="SC"/>
    <x v="0"/>
    <x v="0"/>
  </r>
  <r>
    <s v="C108636"/>
    <n v="89.99"/>
    <s v="assalariado"/>
    <n v="22.01"/>
    <n v="827"/>
    <n v="1"/>
    <d v="2025-09-22T02:10:17"/>
    <d v="2023-12-21T08:07:43"/>
    <n v="0.32400000000000001"/>
    <n v="0.52700000000000002"/>
    <s v="CE"/>
    <x v="1"/>
    <x v="0"/>
  </r>
  <r>
    <s v="C108637"/>
    <n v="578.72"/>
    <s v="autônomo"/>
    <n v="19.079999999999998"/>
    <n v="762"/>
    <n v="1"/>
    <d v="2024-07-10T21:38:36"/>
    <d v="2025-01-27T11:12:14"/>
    <n v="0.52500000000000002"/>
    <n v="9.0999999999999998E-2"/>
    <s v="BA"/>
    <x v="0"/>
    <x v="2"/>
  </r>
  <r>
    <s v="C108638"/>
    <n v="1102.3499999999999"/>
    <s v="assalariado"/>
    <n v="15.27"/>
    <n v="832"/>
    <n v="1"/>
    <d v="2024-01-27T20:47:19"/>
    <d v="2025-01-27T02:02:11"/>
    <n v="0.193"/>
    <n v="0.28999999999999998"/>
    <s v="AL"/>
    <x v="0"/>
    <x v="1"/>
  </r>
  <r>
    <s v="C108639"/>
    <n v="175.19"/>
    <s v="servidor"/>
    <n v="15.85"/>
    <n v="683"/>
    <n v="3"/>
    <d v="2023-01-05T13:30:29"/>
    <d v="2026-02-10T15:36:51"/>
    <n v="0.129"/>
    <n v="0.22800000000000001"/>
    <s v="SP"/>
    <x v="0"/>
    <x v="1"/>
  </r>
  <r>
    <s v="C108640"/>
    <n v="351.97"/>
    <s v="servidor"/>
    <n v="23.98"/>
    <n v="403"/>
    <n v="2"/>
    <d v="2023-09-06T22:24:49"/>
    <d v="2024-05-16T19:56:45"/>
    <n v="0.11899999999999999"/>
    <n v="7.0000000000000007E-2"/>
    <s v="GO"/>
    <x v="1"/>
    <x v="2"/>
  </r>
  <r>
    <s v="C108641"/>
    <n v="111.9"/>
    <s v="assalariado"/>
    <n v="32.880000000000003"/>
    <n v="870"/>
    <n v="3"/>
    <d v="2025-10-21T13:37:51"/>
    <d v="2025-09-24T22:17:51"/>
    <n v="0.28499999999999998"/>
    <n v="0.27100000000000002"/>
    <s v="DF"/>
    <x v="1"/>
    <x v="1"/>
  </r>
  <r>
    <s v="C108642"/>
    <n v="265.45999999999998"/>
    <s v="servidor"/>
    <n v="22.77"/>
    <n v="389"/>
    <n v="1"/>
    <d v="2024-07-09T10:24:56"/>
    <d v="2024-10-01T02:29:55"/>
    <n v="0.47399999999999998"/>
    <n v="0.44900000000000001"/>
    <s v="RN"/>
    <x v="1"/>
    <x v="0"/>
  </r>
  <r>
    <s v="C108643"/>
    <n v="425.38"/>
    <s v="assalariado"/>
    <n v="8.75"/>
    <n v="579"/>
    <n v="2"/>
    <d v="2023-06-17T19:16:40"/>
    <d v="2024-02-15T13:08:39"/>
    <n v="0.32600000000000001"/>
    <n v="0.39800000000000002"/>
    <s v="PR"/>
    <x v="0"/>
    <x v="1"/>
  </r>
  <r>
    <s v="C108644"/>
    <n v="2637.19"/>
    <s v="pensionista"/>
    <n v="18.48"/>
    <n v="606"/>
    <n v="3"/>
    <d v="2023-10-23T19:42:41"/>
    <d v="2025-03-18T21:59:12"/>
    <n v="0.248"/>
    <n v="0.31"/>
    <s v="MG"/>
    <x v="0"/>
    <x v="1"/>
  </r>
  <r>
    <s v="C108645"/>
    <n v="4755.05"/>
    <s v="assalariado"/>
    <n v="36.53"/>
    <n v="421"/>
    <n v="2"/>
    <d v="2024-06-05T13:14:10"/>
    <d v="2024-06-13T12:37:05"/>
    <n v="0.26700000000000002"/>
    <n v="0.20799999999999999"/>
    <s v="PI"/>
    <x v="1"/>
    <x v="1"/>
  </r>
  <r>
    <s v="C108646"/>
    <n v="2098.87"/>
    <s v="assalariado"/>
    <n v="1.98"/>
    <n v="762"/>
    <n v="3"/>
    <d v="2025-01-10T07:43:03"/>
    <d v="2023-10-07T22:20:17"/>
    <n v="0.14899999999999999"/>
    <n v="0.35099999999999998"/>
    <s v="AM"/>
    <x v="0"/>
    <x v="1"/>
  </r>
  <r>
    <s v="C108647"/>
    <n v="884.4"/>
    <s v="assalariado"/>
    <n v="11.32"/>
    <n v="525"/>
    <n v="3"/>
    <d v="2024-03-09T22:20:31"/>
    <d v="2025-08-16T18:53:50"/>
    <n v="0.17499999999999999"/>
    <n v="0.17299999999999999"/>
    <s v="SC"/>
    <x v="0"/>
    <x v="2"/>
  </r>
  <r>
    <s v="C108648"/>
    <n v="663.1"/>
    <s v="servidor"/>
    <n v="4.87"/>
    <n v="809"/>
    <n v="2"/>
    <d v="2025-06-28T10:42:59"/>
    <d v="2026-01-19T00:35:05"/>
    <n v="6.2E-2"/>
    <n v="0.127"/>
    <s v="DF"/>
    <x v="0"/>
    <x v="2"/>
  </r>
  <r>
    <s v="C108649"/>
    <n v="370.72"/>
    <s v="assalariado"/>
    <n v="12.09"/>
    <n v="878"/>
    <n v="1"/>
    <d v="2025-05-18T19:29:59"/>
    <d v="2025-11-07T04:00:36"/>
    <n v="0.15"/>
    <n v="0.33900000000000002"/>
    <s v="SE"/>
    <x v="0"/>
    <x v="1"/>
  </r>
  <r>
    <s v="C108650"/>
    <n v="1488.99"/>
    <s v="servidor"/>
    <n v="6.87"/>
    <n v="558"/>
    <n v="2"/>
    <d v="2025-08-10T02:57:40"/>
    <d v="2025-02-26T12:24:34"/>
    <n v="0.49099999999999999"/>
    <n v="0.23100000000000001"/>
    <s v="GO"/>
    <x v="0"/>
    <x v="1"/>
  </r>
  <r>
    <s v="C108651"/>
    <n v="766.02"/>
    <s v="assalariado"/>
    <n v="14.93"/>
    <n v="310"/>
    <n v="5"/>
    <d v="2023-09-01T05:39:36"/>
    <d v="2023-07-21T02:19:29"/>
    <n v="0.25"/>
    <n v="0.318"/>
    <s v="RJ"/>
    <x v="0"/>
    <x v="1"/>
  </r>
  <r>
    <s v="C108652"/>
    <n v="736.93"/>
    <s v="autônomo"/>
    <n v="31.25"/>
    <n v="897"/>
    <n v="1"/>
    <d v="2025-02-07T16:49:57"/>
    <d v="2023-02-09T21:16:06"/>
    <n v="7.5999999999999998E-2"/>
    <n v="0.73499999999999999"/>
    <s v="CE"/>
    <x v="1"/>
    <x v="3"/>
  </r>
  <r>
    <s v="C108653"/>
    <n v="602.99"/>
    <s v="assalariado"/>
    <n v="27.39"/>
    <n v="636"/>
    <n v="1"/>
    <d v="2023-09-26T15:42:01"/>
    <d v="2025-02-24T08:38:42"/>
    <n v="0.39700000000000002"/>
    <n v="0.221"/>
    <s v="AM"/>
    <x v="1"/>
    <x v="1"/>
  </r>
  <r>
    <s v="C108654"/>
    <n v="231.72"/>
    <s v="pensionista"/>
    <n v="18.71"/>
    <n v="505"/>
    <n v="1"/>
    <d v="2024-06-10T06:53:31"/>
    <d v="2023-02-23T04:05:54"/>
    <n v="0.64500000000000002"/>
    <n v="0.30199999999999999"/>
    <s v="ES"/>
    <x v="0"/>
    <x v="1"/>
  </r>
  <r>
    <s v="C108655"/>
    <n v="228.73"/>
    <s v="assalariado"/>
    <n v="32.130000000000003"/>
    <n v="876"/>
    <n v="2"/>
    <d v="2023-11-14T12:39:43"/>
    <d v="2024-05-31T16:10:11"/>
    <n v="0.26100000000000001"/>
    <n v="4.2999999999999997E-2"/>
    <s v="AL"/>
    <x v="1"/>
    <x v="2"/>
  </r>
  <r>
    <s v="C108656"/>
    <n v="95.55"/>
    <s v="assalariado"/>
    <n v="27.5"/>
    <n v="699"/>
    <n v="2"/>
    <d v="2024-02-21T14:29:42"/>
    <d v="2025-06-22T02:14:28"/>
    <n v="0.27800000000000002"/>
    <n v="0.25700000000000001"/>
    <s v="PA"/>
    <x v="1"/>
    <x v="1"/>
  </r>
  <r>
    <s v="C108657"/>
    <n v="198.19"/>
    <s v="assalariado"/>
    <n v="36.5"/>
    <n v="499"/>
    <n v="1"/>
    <d v="2025-10-27T15:04:01"/>
    <d v="2023-09-10T11:13:14"/>
    <n v="0.27400000000000002"/>
    <n v="0.17499999999999999"/>
    <s v="MG"/>
    <x v="1"/>
    <x v="2"/>
  </r>
  <r>
    <s v="C108658"/>
    <n v="373.53"/>
    <s v="assalariado"/>
    <n v="8.9600000000000009"/>
    <n v="410"/>
    <n v="4"/>
    <d v="2025-04-10T23:01:12"/>
    <d v="2024-07-29T21:27:39"/>
    <n v="0.6"/>
    <n v="0.14299999999999999"/>
    <s v="PR"/>
    <x v="0"/>
    <x v="2"/>
  </r>
  <r>
    <s v="C108659"/>
    <n v="1571.04"/>
    <s v="autônomo"/>
    <n v="11.36"/>
    <n v="884"/>
    <n v="3"/>
    <d v="2024-08-16T16:20:11"/>
    <d v="2023-09-05T05:29:50"/>
    <n v="0.39800000000000002"/>
    <n v="0.127"/>
    <s v="MA"/>
    <x v="0"/>
    <x v="2"/>
  </r>
  <r>
    <s v="C108660"/>
    <n v="1486.56"/>
    <s v="assalariado"/>
    <n v="16.13"/>
    <n v="594"/>
    <n v="2"/>
    <d v="2024-06-25T03:16:24"/>
    <d v="2024-04-06T10:09:37"/>
    <n v="0.47599999999999998"/>
    <n v="0.54600000000000004"/>
    <s v="SE"/>
    <x v="0"/>
    <x v="0"/>
  </r>
  <r>
    <s v="C108661"/>
    <n v="140.94999999999999"/>
    <s v="pensionista"/>
    <n v="10.48"/>
    <n v="790"/>
    <n v="5"/>
    <d v="2025-09-04T13:46:10"/>
    <d v="2024-04-09T04:46:25"/>
    <n v="9.4E-2"/>
    <n v="7.4999999999999997E-2"/>
    <s v="PE"/>
    <x v="0"/>
    <x v="2"/>
  </r>
  <r>
    <s v="C108662"/>
    <n v="5520.22"/>
    <s v="pensionista"/>
    <n v="13.68"/>
    <n v="694"/>
    <n v="1"/>
    <d v="2024-05-29T06:42:55"/>
    <d v="2024-03-19T00:03:56"/>
    <n v="0.66900000000000004"/>
    <n v="5.3999999999999999E-2"/>
    <s v="SE"/>
    <x v="0"/>
    <x v="2"/>
  </r>
  <r>
    <s v="C108663"/>
    <n v="249.49"/>
    <s v="assalariado"/>
    <n v="35.56"/>
    <n v="738"/>
    <n v="1"/>
    <d v="2024-02-03T15:30:31"/>
    <d v="2024-08-23T04:03:02"/>
    <n v="0.20499999999999999"/>
    <n v="0.505"/>
    <s v="PA"/>
    <x v="1"/>
    <x v="0"/>
  </r>
  <r>
    <s v="C108664"/>
    <n v="415.32"/>
    <s v="assalariado"/>
    <n v="0.39"/>
    <n v="873"/>
    <n v="2"/>
    <d v="2023-06-21T08:34:09"/>
    <d v="2026-04-21T01:32:36"/>
    <n v="0.17599999999999999"/>
    <n v="0.21299999999999999"/>
    <s v="BA"/>
    <x v="0"/>
    <x v="1"/>
  </r>
  <r>
    <s v="C108665"/>
    <n v="2115.84"/>
    <s v="autônomo"/>
    <n v="11.76"/>
    <n v="618"/>
    <n v="3"/>
    <d v="2024-06-14T01:51:06"/>
    <d v="2023-12-26T15:50:32"/>
    <n v="0.29099999999999998"/>
    <n v="9.8000000000000004E-2"/>
    <s v="SE"/>
    <x v="0"/>
    <x v="2"/>
  </r>
  <r>
    <s v="C108666"/>
    <n v="489.63"/>
    <s v="assalariado"/>
    <n v="3.4"/>
    <n v="652"/>
    <n v="1"/>
    <d v="2023-01-02T14:45:35"/>
    <d v="2023-04-18T22:27:55"/>
    <n v="0.22700000000000001"/>
    <n v="0.214"/>
    <s v="SC"/>
    <x v="0"/>
    <x v="1"/>
  </r>
  <r>
    <s v="C108667"/>
    <n v="741.38"/>
    <s v="assalariado"/>
    <n v="13.09"/>
    <n v="545"/>
    <n v="5"/>
    <d v="2023-05-10T01:27:59"/>
    <d v="2024-12-10T23:52:22"/>
    <n v="0.40500000000000003"/>
    <n v="0.501"/>
    <s v="PR"/>
    <x v="0"/>
    <x v="0"/>
  </r>
  <r>
    <s v="C108668"/>
    <n v="141.71"/>
    <s v="servidor"/>
    <n v="3.07"/>
    <n v="878"/>
    <n v="3"/>
    <d v="2024-06-25T11:08:34"/>
    <d v="2023-09-27T05:57:25"/>
    <n v="5.2999999999999999E-2"/>
    <n v="0.153"/>
    <s v="SE"/>
    <x v="0"/>
    <x v="2"/>
  </r>
  <r>
    <s v="C108669"/>
    <n v="322.91000000000003"/>
    <s v="pensionista"/>
    <n v="9.08"/>
    <n v="861"/>
    <n v="0"/>
    <d v="2025-06-29T17:05:43"/>
    <d v="2023-03-09T18:25:02"/>
    <n v="0.26500000000000001"/>
    <n v="0.55300000000000005"/>
    <s v="ES"/>
    <x v="0"/>
    <x v="0"/>
  </r>
  <r>
    <s v="C108670"/>
    <n v="110.17"/>
    <s v="assalariado"/>
    <n v="9.57"/>
    <n v="461"/>
    <n v="2"/>
    <d v="2023-07-28T10:01:43"/>
    <d v="2024-02-09T10:09:57"/>
    <n v="0.16800000000000001"/>
    <n v="0.46300000000000002"/>
    <s v="AM"/>
    <x v="0"/>
    <x v="0"/>
  </r>
  <r>
    <s v="C108671"/>
    <n v="782.89"/>
    <s v="assalariado"/>
    <n v="7.49"/>
    <n v="361"/>
    <n v="1"/>
    <d v="2023-09-30T12:03:55"/>
    <d v="2024-06-08T18:41:29"/>
    <n v="0.28000000000000003"/>
    <n v="0.372"/>
    <s v="PE"/>
    <x v="0"/>
    <x v="1"/>
  </r>
  <r>
    <s v="C108672"/>
    <n v="953.33"/>
    <s v="assalariado"/>
    <n v="35.9"/>
    <n v="436"/>
    <n v="1"/>
    <d v="2023-11-18T20:11:47"/>
    <d v="2024-06-11T12:07:50"/>
    <n v="0.156"/>
    <n v="0.502"/>
    <s v="AL"/>
    <x v="1"/>
    <x v="0"/>
  </r>
  <r>
    <s v="C108673"/>
    <n v="1145.72"/>
    <s v="assalariado"/>
    <n v="9.68"/>
    <n v="891"/>
    <n v="1"/>
    <d v="2023-07-30T15:40:04"/>
    <d v="2023-06-08T07:12:47"/>
    <n v="0.29899999999999999"/>
    <n v="0.18"/>
    <s v="SP"/>
    <x v="0"/>
    <x v="2"/>
  </r>
  <r>
    <s v="C108674"/>
    <n v="494.01"/>
    <s v="autônomo"/>
    <n v="6"/>
    <n v="796"/>
    <n v="1"/>
    <d v="2024-02-08T23:54:52"/>
    <d v="2023-07-04T07:49:44"/>
    <n v="0.312"/>
    <n v="0.44900000000000001"/>
    <s v="MG"/>
    <x v="0"/>
    <x v="0"/>
  </r>
  <r>
    <s v="C108675"/>
    <n v="198.25"/>
    <s v="assalariado"/>
    <n v="4.95"/>
    <n v="373"/>
    <n v="1"/>
    <d v="2023-04-22T21:08:48"/>
    <d v="2024-03-05T10:28:49"/>
    <n v="0.26500000000000001"/>
    <n v="0.17"/>
    <s v="ES"/>
    <x v="0"/>
    <x v="2"/>
  </r>
  <r>
    <s v="C108676"/>
    <n v="1108.77"/>
    <s v="pensionista"/>
    <n v="10.44"/>
    <n v="602"/>
    <n v="1"/>
    <d v="2023-11-20T22:50:25"/>
    <d v="2025-01-19T15:38:48"/>
    <n v="0.20200000000000001"/>
    <n v="0.46899999999999997"/>
    <s v="BA"/>
    <x v="0"/>
    <x v="0"/>
  </r>
  <r>
    <s v="C108677"/>
    <n v="280.39"/>
    <s v="assalariado"/>
    <n v="1.88"/>
    <n v="642"/>
    <n v="5"/>
    <d v="2023-12-15T04:45:57"/>
    <d v="2023-09-08T01:47:12"/>
    <n v="3.6999999999999998E-2"/>
    <n v="0.25900000000000001"/>
    <s v="AM"/>
    <x v="0"/>
    <x v="1"/>
  </r>
  <r>
    <s v="C108678"/>
    <n v="402.54"/>
    <s v="assalariado"/>
    <n v="24.96"/>
    <n v="499"/>
    <n v="1"/>
    <d v="2024-08-10T03:59:26"/>
    <d v="2023-08-26T21:57:39"/>
    <n v="0.13400000000000001"/>
    <n v="0.24199999999999999"/>
    <s v="RJ"/>
    <x v="1"/>
    <x v="1"/>
  </r>
  <r>
    <s v="C108679"/>
    <n v="861.07"/>
    <s v="pensionista"/>
    <n v="5.37"/>
    <n v="693"/>
    <n v="1"/>
    <d v="2025-09-30T17:12:11"/>
    <d v="2023-10-19T14:05:04"/>
    <n v="0.499"/>
    <n v="0.42799999999999999"/>
    <s v="PE"/>
    <x v="0"/>
    <x v="0"/>
  </r>
  <r>
    <s v="C108680"/>
    <n v="329.15"/>
    <s v="servidor"/>
    <n v="14.09"/>
    <n v="492"/>
    <n v="1"/>
    <d v="2025-03-14T16:51:06"/>
    <d v="2023-09-15T20:55:21"/>
    <n v="0.38800000000000001"/>
    <n v="0.52900000000000003"/>
    <s v="SC"/>
    <x v="0"/>
    <x v="0"/>
  </r>
  <r>
    <s v="C108681"/>
    <n v="365.88"/>
    <s v="assalariado"/>
    <n v="2.29"/>
    <n v="776"/>
    <n v="1"/>
    <d v="2025-03-31T16:37:28"/>
    <d v="2023-12-09T15:15:27"/>
    <n v="0.25"/>
    <n v="0.375"/>
    <s v="PE"/>
    <x v="0"/>
    <x v="1"/>
  </r>
  <r>
    <s v="C108682"/>
    <n v="2401.71"/>
    <s v="servidor"/>
    <n v="19.46"/>
    <n v="834"/>
    <n v="1"/>
    <d v="2023-05-14T07:17:53"/>
    <d v="2025-08-01T16:48:14"/>
    <n v="0.255"/>
    <n v="0.20499999999999999"/>
    <s v="MG"/>
    <x v="0"/>
    <x v="1"/>
  </r>
  <r>
    <s v="C108683"/>
    <n v="2203.11"/>
    <s v="assalariado"/>
    <n v="9.65"/>
    <n v="592"/>
    <n v="2"/>
    <d v="2024-06-03T22:34:58"/>
    <d v="2025-01-14T18:11:16"/>
    <n v="0.32700000000000001"/>
    <n v="0.10199999999999999"/>
    <s v="PR"/>
    <x v="0"/>
    <x v="2"/>
  </r>
  <r>
    <s v="C108684"/>
    <n v="121.88"/>
    <s v="autônomo"/>
    <n v="2.74"/>
    <n v="876"/>
    <n v="0"/>
    <d v="2023-11-24T16:55:29"/>
    <d v="2023-12-20T16:57:09"/>
    <n v="0.16"/>
    <n v="0.36"/>
    <s v="PR"/>
    <x v="0"/>
    <x v="1"/>
  </r>
  <r>
    <s v="C108685"/>
    <n v="560.66999999999996"/>
    <s v="assalariado"/>
    <n v="13.02"/>
    <n v="486"/>
    <n v="2"/>
    <d v="2024-01-08T22:57:23"/>
    <d v="2023-02-22T17:23:25"/>
    <n v="0.29199999999999998"/>
    <n v="2.4E-2"/>
    <s v="PE"/>
    <x v="0"/>
    <x v="2"/>
  </r>
  <r>
    <s v="C108686"/>
    <n v="1412.34"/>
    <s v="pensionista"/>
    <n v="13.45"/>
    <n v="525"/>
    <n v="3"/>
    <d v="2025-06-06T16:45:23"/>
    <d v="2024-07-03T09:10:08"/>
    <n v="4.9000000000000002E-2"/>
    <n v="0.35199999999999998"/>
    <s v="GO"/>
    <x v="0"/>
    <x v="1"/>
  </r>
  <r>
    <s v="C108687"/>
    <n v="4614.92"/>
    <s v="autônomo"/>
    <n v="35.299999999999997"/>
    <n v="431"/>
    <n v="1"/>
    <d v="2024-03-15T03:04:48"/>
    <d v="2024-10-17T22:28:03"/>
    <n v="0.104"/>
    <n v="0.623"/>
    <s v="RJ"/>
    <x v="1"/>
    <x v="3"/>
  </r>
  <r>
    <s v="C108688"/>
    <n v="708.02"/>
    <s v="pensionista"/>
    <n v="1.88"/>
    <n v="664"/>
    <n v="1"/>
    <d v="2024-11-26T21:12:28"/>
    <d v="2023-09-01T15:53:53"/>
    <n v="0.127"/>
    <n v="0.56100000000000005"/>
    <s v="AL"/>
    <x v="0"/>
    <x v="0"/>
  </r>
  <r>
    <s v="C108689"/>
    <n v="2401.75"/>
    <s v="autônomo"/>
    <n v="1.65"/>
    <n v="866"/>
    <n v="2"/>
    <d v="2024-06-21T10:59:23"/>
    <d v="2023-09-07T10:39:06"/>
    <n v="0.68500000000000005"/>
    <n v="0.443"/>
    <s v="PB"/>
    <x v="0"/>
    <x v="0"/>
  </r>
  <r>
    <s v="C108690"/>
    <n v="4903.1099999999997"/>
    <s v="assalariado"/>
    <n v="5.53"/>
    <n v="820"/>
    <n v="1"/>
    <d v="2025-05-07T23:08:08"/>
    <d v="2023-05-29T14:57:19"/>
    <n v="0.19800000000000001"/>
    <n v="6.4000000000000001E-2"/>
    <s v="SE"/>
    <x v="0"/>
    <x v="2"/>
  </r>
  <r>
    <s v="C108691"/>
    <n v="684.03"/>
    <s v="pensionista"/>
    <n v="3.28"/>
    <n v="589"/>
    <n v="0"/>
    <d v="2025-09-19T00:58:35"/>
    <d v="2024-10-26T08:20:37"/>
    <n v="0.498"/>
    <n v="0.50700000000000001"/>
    <s v="ES"/>
    <x v="0"/>
    <x v="0"/>
  </r>
  <r>
    <s v="C108692"/>
    <n v="1004.49"/>
    <s v="servidor"/>
    <n v="2.92"/>
    <n v="731"/>
    <n v="4"/>
    <d v="2025-05-02T18:55:25"/>
    <d v="2024-07-28T13:10:58"/>
    <n v="1.6E-2"/>
    <n v="0.44600000000000001"/>
    <s v="DF"/>
    <x v="0"/>
    <x v="0"/>
  </r>
  <r>
    <s v="C108693"/>
    <n v="863.55"/>
    <s v="pensionista"/>
    <n v="1.26"/>
    <n v="725"/>
    <n v="1"/>
    <d v="2024-06-29T12:15:14"/>
    <d v="2024-04-02T18:20:30"/>
    <n v="0.216"/>
    <n v="0.42299999999999999"/>
    <s v="PE"/>
    <x v="0"/>
    <x v="0"/>
  </r>
  <r>
    <s v="C108694"/>
    <n v="3173.26"/>
    <s v="assalariado"/>
    <n v="23.15"/>
    <n v="595"/>
    <n v="2"/>
    <d v="2025-01-15T11:38:22"/>
    <d v="2023-10-06T15:35:29"/>
    <n v="0.248"/>
    <n v="0.20499999999999999"/>
    <s v="SP"/>
    <x v="1"/>
    <x v="1"/>
  </r>
  <r>
    <s v="C108695"/>
    <n v="2141.27"/>
    <s v="autônomo"/>
    <n v="10.55"/>
    <n v="832"/>
    <n v="1"/>
    <d v="2024-06-30T17:54:01"/>
    <d v="2025-03-05T15:28:16"/>
    <n v="0.152"/>
    <n v="6.0999999999999999E-2"/>
    <s v="RN"/>
    <x v="0"/>
    <x v="2"/>
  </r>
  <r>
    <s v="C108696"/>
    <n v="586.21"/>
    <s v="autônomo"/>
    <n v="18.11"/>
    <n v="842"/>
    <n v="1"/>
    <d v="2024-10-12T19:03:49"/>
    <d v="2023-05-09T01:21:30"/>
    <n v="0.41299999999999998"/>
    <n v="0.47099999999999997"/>
    <s v="SE"/>
    <x v="0"/>
    <x v="0"/>
  </r>
  <r>
    <s v="C108697"/>
    <n v="636.05999999999995"/>
    <s v="assalariado"/>
    <n v="35.29"/>
    <n v="679"/>
    <n v="5"/>
    <d v="2025-05-20T18:22:48"/>
    <d v="2023-11-22T02:03:33"/>
    <n v="0.23300000000000001"/>
    <n v="0.47"/>
    <s v="CE"/>
    <x v="1"/>
    <x v="0"/>
  </r>
  <r>
    <s v="C108698"/>
    <n v="7304.02"/>
    <s v="assalariado"/>
    <n v="26.45"/>
    <n v="848"/>
    <n v="2"/>
    <d v="2025-08-25T18:11:32"/>
    <d v="2025-06-12T08:33:17"/>
    <n v="0.61199999999999999"/>
    <n v="0.33800000000000002"/>
    <s v="ES"/>
    <x v="1"/>
    <x v="1"/>
  </r>
  <r>
    <s v="C108699"/>
    <n v="768.07"/>
    <s v="assalariado"/>
    <n v="43.34"/>
    <n v="589"/>
    <n v="1"/>
    <d v="2024-10-01T18:11:39"/>
    <d v="2025-11-16T00:35:51"/>
    <n v="0.18099999999999999"/>
    <n v="0.47699999999999998"/>
    <s v="PI"/>
    <x v="2"/>
    <x v="0"/>
  </r>
  <r>
    <s v="C108700"/>
    <n v="1415.73"/>
    <s v="servidor"/>
    <n v="15.24"/>
    <n v="453"/>
    <n v="1"/>
    <d v="2024-09-10T12:02:46"/>
    <d v="2025-04-10T05:02:57"/>
    <n v="0.374"/>
    <n v="0.251"/>
    <s v="ES"/>
    <x v="0"/>
    <x v="1"/>
  </r>
  <r>
    <s v="C108701"/>
    <n v="132.38"/>
    <s v="assalariado"/>
    <n v="27.81"/>
    <n v="693"/>
    <n v="0"/>
    <d v="2025-04-13T14:23:34"/>
    <d v="2023-08-23T19:11:21"/>
    <n v="0.29499999999999998"/>
    <n v="0.48199999999999998"/>
    <s v="DF"/>
    <x v="1"/>
    <x v="0"/>
  </r>
  <r>
    <s v="C108702"/>
    <n v="1292.8"/>
    <s v="servidor"/>
    <n v="11.26"/>
    <n v="538"/>
    <n v="3"/>
    <d v="2025-05-03T16:21:37"/>
    <d v="2025-05-31T20:46:29"/>
    <n v="0.21099999999999999"/>
    <n v="0.25600000000000001"/>
    <s v="PI"/>
    <x v="0"/>
    <x v="1"/>
  </r>
  <r>
    <s v="C108703"/>
    <n v="988.82"/>
    <s v="servidor"/>
    <n v="23.13"/>
    <n v="772"/>
    <n v="1"/>
    <d v="2023-03-27T19:10:55"/>
    <d v="2023-06-19T19:09:22"/>
    <n v="3.2000000000000001E-2"/>
    <n v="0.48599999999999999"/>
    <s v="DF"/>
    <x v="1"/>
    <x v="0"/>
  </r>
  <r>
    <s v="C108704"/>
    <n v="2560.1799999999998"/>
    <s v="assalariado"/>
    <n v="18.09"/>
    <n v="617"/>
    <n v="2"/>
    <d v="2025-06-26T11:32:32"/>
    <d v="2024-12-12T21:23:39"/>
    <n v="0.53700000000000003"/>
    <n v="0.186"/>
    <s v="AM"/>
    <x v="0"/>
    <x v="2"/>
  </r>
  <r>
    <s v="C108705"/>
    <n v="50.84"/>
    <s v="servidor"/>
    <n v="36.01"/>
    <n v="632"/>
    <n v="1"/>
    <d v="2023-05-26T20:31:21"/>
    <d v="2023-12-11T11:35:52"/>
    <n v="0.18"/>
    <n v="0.126"/>
    <s v="MG"/>
    <x v="1"/>
    <x v="2"/>
  </r>
  <r>
    <s v="C108706"/>
    <n v="5089.2"/>
    <s v="assalariado"/>
    <n v="10.87"/>
    <n v="502"/>
    <n v="4"/>
    <d v="2023-10-08T13:37:54"/>
    <d v="2025-03-31T19:43:30"/>
    <n v="0.373"/>
    <n v="0.37"/>
    <s v="RJ"/>
    <x v="0"/>
    <x v="1"/>
  </r>
  <r>
    <s v="C108707"/>
    <n v="239.01"/>
    <s v="servidor"/>
    <n v="33.200000000000003"/>
    <n v="345"/>
    <n v="4"/>
    <d v="2025-05-30T04:35:57"/>
    <d v="2025-07-03T10:48:45"/>
    <n v="0.115"/>
    <n v="0.32500000000000001"/>
    <s v="SP"/>
    <x v="1"/>
    <x v="1"/>
  </r>
  <r>
    <s v="C108708"/>
    <n v="158.35"/>
    <s v="servidor"/>
    <n v="26.21"/>
    <n v="810"/>
    <n v="4"/>
    <d v="2024-06-15T22:00:04"/>
    <d v="2023-05-25T03:45:45"/>
    <n v="0.24"/>
    <n v="0.47499999999999998"/>
    <s v="GO"/>
    <x v="1"/>
    <x v="0"/>
  </r>
  <r>
    <s v="C108709"/>
    <n v="2534.0100000000002"/>
    <s v="autônomo"/>
    <n v="29.55"/>
    <n v="582"/>
    <n v="1"/>
    <d v="2024-07-02T16:48:34"/>
    <d v="2025-02-28T00:40:53"/>
    <n v="0.21099999999999999"/>
    <n v="0.16800000000000001"/>
    <s v="RJ"/>
    <x v="1"/>
    <x v="2"/>
  </r>
  <r>
    <s v="C108710"/>
    <n v="906.32"/>
    <s v="assalariado"/>
    <n v="46.52"/>
    <n v="510"/>
    <n v="3"/>
    <d v="2025-04-01T22:44:01"/>
    <d v="2025-02-21T00:47:56"/>
    <n v="0.11799999999999999"/>
    <n v="0.373"/>
    <s v="MG"/>
    <x v="2"/>
    <x v="1"/>
  </r>
  <r>
    <s v="C108711"/>
    <n v="1326.16"/>
    <s v="assalariado"/>
    <n v="5.17"/>
    <n v="433"/>
    <n v="1"/>
    <d v="2025-08-28T07:09:39"/>
    <d v="2025-08-13T15:45:36"/>
    <n v="0.3"/>
    <n v="0.14199999999999999"/>
    <s v="PB"/>
    <x v="0"/>
    <x v="2"/>
  </r>
  <r>
    <s v="C108712"/>
    <n v="3897.81"/>
    <s v="assalariado"/>
    <n v="8.99"/>
    <n v="820"/>
    <n v="2"/>
    <d v="2023-12-07T17:54:24"/>
    <d v="2024-02-22T04:18:37"/>
    <n v="0.52500000000000002"/>
    <n v="0.29599999999999999"/>
    <s v="BA"/>
    <x v="0"/>
    <x v="1"/>
  </r>
  <r>
    <s v="C108713"/>
    <n v="566.14"/>
    <s v="assalariado"/>
    <n v="11.73"/>
    <n v="578"/>
    <n v="1"/>
    <d v="2025-10-02T22:33:49"/>
    <d v="2025-06-18T04:55:07"/>
    <n v="0.33500000000000002"/>
    <n v="0.59499999999999997"/>
    <s v="RN"/>
    <x v="0"/>
    <x v="0"/>
  </r>
  <r>
    <s v="C108714"/>
    <n v="378.82"/>
    <s v="assalariado"/>
    <n v="4.99"/>
    <n v="395"/>
    <n v="3"/>
    <d v="2023-06-20T17:26:20"/>
    <d v="2025-01-31T19:20:27"/>
    <n v="0.19900000000000001"/>
    <n v="0.72899999999999998"/>
    <s v="RS"/>
    <x v="0"/>
    <x v="3"/>
  </r>
  <r>
    <s v="C108715"/>
    <n v="524.55999999999995"/>
    <s v="assalariado"/>
    <n v="5.55"/>
    <n v="886"/>
    <n v="1"/>
    <d v="2024-06-22T04:07:28"/>
    <d v="2023-02-09T23:52:55"/>
    <n v="0.46700000000000003"/>
    <n v="0.41299999999999998"/>
    <s v="SE"/>
    <x v="0"/>
    <x v="0"/>
  </r>
  <r>
    <s v="C108716"/>
    <n v="888.15"/>
    <s v="assalariado"/>
    <n v="6.67"/>
    <n v="348"/>
    <n v="1"/>
    <d v="2024-01-24T12:36:03"/>
    <d v="2024-07-29T03:30:30"/>
    <n v="0.23599999999999999"/>
    <n v="0.32900000000000001"/>
    <s v="PA"/>
    <x v="0"/>
    <x v="1"/>
  </r>
  <r>
    <s v="C108717"/>
    <n v="869.54"/>
    <s v="assalariado"/>
    <n v="16.420000000000002"/>
    <n v="325"/>
    <n v="3"/>
    <d v="2024-07-21T03:53:12"/>
    <d v="2026-01-14T08:00:07"/>
    <n v="0.20100000000000001"/>
    <n v="0.114"/>
    <s v="SC"/>
    <x v="0"/>
    <x v="2"/>
  </r>
  <r>
    <s v="C108718"/>
    <n v="1547.73"/>
    <s v="assalariado"/>
    <n v="2.42"/>
    <n v="605"/>
    <n v="1"/>
    <d v="2023-07-26T06:43:54"/>
    <d v="2025-01-03T17:58:10"/>
    <n v="0.17399999999999999"/>
    <n v="0.42799999999999999"/>
    <s v="MG"/>
    <x v="0"/>
    <x v="0"/>
  </r>
  <r>
    <s v="C108719"/>
    <n v="149.08000000000001"/>
    <s v="assalariado"/>
    <n v="27.15"/>
    <n v="488"/>
    <n v="2"/>
    <d v="2024-02-04T20:28:18"/>
    <d v="2024-02-15T06:42:55"/>
    <n v="0.21099999999999999"/>
    <n v="5.1999999999999998E-2"/>
    <s v="BA"/>
    <x v="1"/>
    <x v="2"/>
  </r>
  <r>
    <s v="C108720"/>
    <n v="907.47"/>
    <s v="servidor"/>
    <n v="28.05"/>
    <n v="868"/>
    <n v="2"/>
    <d v="2025-05-14T13:29:53"/>
    <d v="2024-08-17T10:04:52"/>
    <n v="0.79100000000000004"/>
    <n v="7.9000000000000001E-2"/>
    <s v="CE"/>
    <x v="1"/>
    <x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100000"/>
    <n v="875"/>
    <s v="assalariado"/>
    <n v="7.17"/>
    <n v="500"/>
    <n v="3"/>
    <d v="2023-07-26T11:31:22"/>
    <d v="2026-02-07T19:20:41"/>
    <n v="4.4999999999999998E-2"/>
    <n v="0.52900000000000003"/>
    <s v="PE"/>
    <s v="0-20%"/>
    <s v="40-60%"/>
    <x v="0"/>
  </r>
  <r>
    <s v="C100001"/>
    <n v="1357.72"/>
    <s v="assalariado"/>
    <n v="35.64"/>
    <n v="368"/>
    <n v="2"/>
    <d v="2023-05-26T16:25:32"/>
    <d v="2024-09-07T12:50:36"/>
    <n v="0.19600000000000001"/>
    <n v="0.38800000000000001"/>
    <s v="PA"/>
    <s v="20-40%"/>
    <s v="20-40%"/>
    <x v="1"/>
  </r>
  <r>
    <s v="C100002"/>
    <n v="766.13"/>
    <s v="pensionista"/>
    <n v="0.24"/>
    <n v="482"/>
    <n v="2"/>
    <d v="2023-09-02T23:29:55"/>
    <d v="2025-05-19T00:29:53"/>
    <n v="0.247"/>
    <n v="0.36399999999999999"/>
    <s v="ES"/>
    <s v="0-20%"/>
    <s v="20-40%"/>
    <x v="2"/>
  </r>
  <r>
    <s v="C100003"/>
    <n v="175.08"/>
    <s v="assalariado"/>
    <n v="3.43"/>
    <n v="614"/>
    <n v="1"/>
    <d v="2025-04-21T02:24:24"/>
    <d v="2025-07-17T17:43:38"/>
    <n v="0.57199999999999995"/>
    <n v="0.14099999999999999"/>
    <s v="RN"/>
    <s v="0-20%"/>
    <s v="0-20%"/>
    <x v="3"/>
  </r>
  <r>
    <s v="C100015"/>
    <n v="454.06"/>
    <s v="autônomo"/>
    <n v="19.670000000000002"/>
    <n v="587"/>
    <n v="4"/>
    <d v="2023-01-10T12:33:14"/>
    <d v="2025-10-31T07:17:17"/>
    <n v="0.27400000000000002"/>
    <n v="0.189"/>
    <s v="MA"/>
    <s v="0-20%"/>
    <s v="0-20%"/>
    <x v="4"/>
  </r>
  <r>
    <s v="C100018"/>
    <n v="1066.49"/>
    <s v="pensionista"/>
    <n v="9.2799999999999994"/>
    <n v="436"/>
    <n v="5"/>
    <d v="2024-03-21T02:56:29"/>
    <d v="2025-10-02T09:23:39"/>
    <n v="0.35399999999999998"/>
    <n v="0.63200000000000001"/>
    <s v="SE"/>
    <s v="0-20%"/>
    <s v="60-80%"/>
    <x v="5"/>
  </r>
  <r>
    <s v="C100019"/>
    <n v="540.41"/>
    <s v="servidor"/>
    <n v="4.28"/>
    <n v="799"/>
    <n v="1"/>
    <d v="2025-10-26T14:04:24"/>
    <d v="2024-06-08T21:03:41"/>
    <n v="0.16300000000000001"/>
    <n v="0.27700000000000002"/>
    <s v="GO"/>
    <s v="0-20%"/>
    <s v="20-40%"/>
    <x v="6"/>
  </r>
  <r>
    <s v="C100020"/>
    <n v="379.67"/>
    <s v="servidor"/>
    <n v="3.92"/>
    <n v="784"/>
    <n v="3"/>
    <d v="2023-10-31T21:00:16"/>
    <d v="2024-11-12T13:23:23"/>
    <n v="0.222"/>
    <n v="0.39300000000000002"/>
    <s v="AM"/>
    <s v="0-20%"/>
    <s v="20-40%"/>
    <x v="7"/>
  </r>
  <r>
    <s v="C100029"/>
    <n v="142.1"/>
    <s v="pensionista"/>
    <n v="15.39"/>
    <n v="331"/>
    <n v="1"/>
    <d v="2023-08-01T22:23:59"/>
    <d v="2024-03-19T00:10:55"/>
    <n v="2.1000000000000001E-2"/>
    <n v="0.36399999999999999"/>
    <s v="SP"/>
    <s v="0-20%"/>
    <s v="20-40%"/>
    <x v="8"/>
  </r>
  <r>
    <s v="C100031"/>
    <n v="916.97"/>
    <s v="assalariado"/>
    <n v="5.15"/>
    <n v="391"/>
    <n v="2"/>
    <d v="2023-04-17T11:15:53"/>
    <d v="2024-04-18T21:16:01"/>
    <n v="0.52200000000000002"/>
    <n v="0.53400000000000003"/>
    <s v="SE"/>
    <s v="0-20%"/>
    <s v="40-60%"/>
    <x v="9"/>
  </r>
  <r>
    <s v="C100033"/>
    <n v="907.24"/>
    <s v="autônomo"/>
    <n v="7.6"/>
    <n v="774"/>
    <n v="1"/>
    <d v="2024-05-08T03:25:37"/>
    <d v="2025-03-12T22:36:17"/>
    <n v="0.25600000000000001"/>
    <n v="0.33600000000000002"/>
    <s v="ES"/>
    <s v="0-20%"/>
    <s v="20-40%"/>
    <x v="10"/>
  </r>
  <r>
    <s v="C100037"/>
    <n v="968.75"/>
    <s v="assalariado"/>
    <n v="14.14"/>
    <n v="705"/>
    <n v="1"/>
    <d v="2024-12-04T12:34:57"/>
    <d v="2024-02-02T16:57:00"/>
    <n v="0.46800000000000003"/>
    <n v="0.433"/>
    <s v="SE"/>
    <s v="0-20%"/>
    <s v="40-60%"/>
    <x v="11"/>
  </r>
  <r>
    <s v="C100039"/>
    <n v="115.54"/>
    <s v="assalariado"/>
    <n v="11.38"/>
    <n v="410"/>
    <n v="1"/>
    <d v="2023-08-18T05:04:37"/>
    <d v="2024-07-30T18:49:24"/>
    <n v="0.1"/>
    <n v="0.52"/>
    <s v="AM"/>
    <s v="0-20%"/>
    <s v="40-60%"/>
    <x v="12"/>
  </r>
  <r>
    <s v="C100041"/>
    <n v="1381.19"/>
    <s v="servidor"/>
    <n v="9.34"/>
    <n v="876"/>
    <n v="1"/>
    <d v="2023-07-04T07:16:10"/>
    <d v="2025-12-03T21:45:18"/>
    <n v="0.224"/>
    <n v="5.2999999999999999E-2"/>
    <s v="MA"/>
    <s v="0-20%"/>
    <s v="0-20%"/>
    <x v="13"/>
  </r>
  <r>
    <s v="C100042"/>
    <n v="2587.2399999999998"/>
    <s v="pensionista"/>
    <n v="44.71"/>
    <n v="605"/>
    <n v="2"/>
    <d v="2024-03-05T21:49:17"/>
    <d v="2023-10-19T15:02:46"/>
    <n v="5.7000000000000002E-2"/>
    <n v="0.64900000000000002"/>
    <s v="SE"/>
    <s v="40-60%"/>
    <s v="60-80%"/>
    <x v="14"/>
  </r>
  <r>
    <s v="C100047"/>
    <n v="4873.12"/>
    <s v="autônomo"/>
    <n v="9.24"/>
    <n v="497"/>
    <n v="1"/>
    <d v="2023-07-25T17:18:36"/>
    <d v="2024-07-27T11:52:03"/>
    <n v="0.60199999999999998"/>
    <n v="9.1999999999999998E-2"/>
    <s v="PR"/>
    <s v="0-20%"/>
    <s v="0-20%"/>
    <x v="15"/>
  </r>
  <r>
    <s v="C100049"/>
    <n v="126"/>
    <s v="assalariado"/>
    <n v="17.899999999999999"/>
    <n v="334"/>
    <n v="3"/>
    <d v="2025-04-23T10:24:08"/>
    <d v="2025-11-22T21:35:21"/>
    <n v="0.27400000000000002"/>
    <n v="6.4000000000000001E-2"/>
    <s v="GO"/>
    <s v="0-20%"/>
    <s v="0-20%"/>
    <x v="16"/>
  </r>
  <r>
    <s v="C100052"/>
    <n v="561.12"/>
    <s v="assalariado"/>
    <n v="5.9"/>
    <n v="725"/>
    <n v="2"/>
    <d v="2025-04-14T09:49:19"/>
    <d v="2025-09-14T06:50:19"/>
    <n v="1.9E-2"/>
    <n v="0.20799999999999999"/>
    <s v="AM"/>
    <s v="0-20%"/>
    <s v="20-40%"/>
    <x v="17"/>
  </r>
  <r>
    <s v="C100058"/>
    <n v="1164.24"/>
    <s v="assalariado"/>
    <n v="0.04"/>
    <n v="746"/>
    <n v="1"/>
    <d v="2025-10-19T03:48:40"/>
    <d v="2023-02-04T20:24:25"/>
    <n v="1.0999999999999999E-2"/>
    <n v="0.20300000000000001"/>
    <s v="PR"/>
    <s v="0-20%"/>
    <s v="20-40%"/>
    <x v="18"/>
  </r>
  <r>
    <s v="C100062"/>
    <n v="122.5"/>
    <s v="servidor"/>
    <n v="38.58"/>
    <n v="785"/>
    <n v="1"/>
    <d v="2025-05-24T20:21:41"/>
    <d v="2025-11-30T04:31:13"/>
    <n v="0.10100000000000001"/>
    <n v="0.193"/>
    <s v="SE"/>
    <s v="20-40%"/>
    <s v="0-20%"/>
    <x v="19"/>
  </r>
  <r>
    <s v="C100063"/>
    <n v="250.71"/>
    <s v="assalariado"/>
    <n v="6.92"/>
    <n v="415"/>
    <n v="3"/>
    <d v="2025-10-24T02:58:15"/>
    <d v="2024-12-04T11:46:08"/>
    <n v="0.16700000000000001"/>
    <n v="0.185"/>
    <s v="DF"/>
    <s v="0-20%"/>
    <s v="0-20%"/>
    <x v="20"/>
  </r>
  <r>
    <s v="C100070"/>
    <n v="577.80999999999995"/>
    <s v="servidor"/>
    <n v="4.75"/>
    <n v="828"/>
    <n v="2"/>
    <d v="2023-01-13T16:23:30"/>
    <d v="2023-06-21T04:47:23"/>
    <n v="6.0999999999999999E-2"/>
    <n v="0.55300000000000005"/>
    <s v="PA"/>
    <s v="0-20%"/>
    <s v="40-60%"/>
    <x v="21"/>
  </r>
  <r>
    <s v="C100074"/>
    <n v="1763.94"/>
    <s v="autônomo"/>
    <n v="43.43"/>
    <n v="714"/>
    <n v="1"/>
    <d v="2023-03-05T22:17:31"/>
    <d v="2024-10-17T20:48:40"/>
    <n v="0.153"/>
    <n v="0.318"/>
    <s v="MA"/>
    <s v="40-60%"/>
    <s v="20-40%"/>
    <x v="22"/>
  </r>
  <r>
    <s v="C100075"/>
    <n v="58.56"/>
    <s v="pensionista"/>
    <n v="26.39"/>
    <n v="535"/>
    <n v="0"/>
    <d v="2025-03-07T11:29:08"/>
    <d v="2023-04-19T22:34:08"/>
    <n v="0.40600000000000003"/>
    <n v="0.16600000000000001"/>
    <s v="ES"/>
    <s v="20-40%"/>
    <s v="0-20%"/>
    <x v="23"/>
  </r>
  <r>
    <s v="C100076"/>
    <n v="232.84"/>
    <s v="servidor"/>
    <n v="18.11"/>
    <n v="842"/>
    <n v="2"/>
    <d v="2024-01-20T02:01:04"/>
    <d v="2025-05-25T20:07:37"/>
    <n v="0.39900000000000002"/>
    <n v="0.28399999999999997"/>
    <s v="AL"/>
    <s v="0-20%"/>
    <s v="20-40%"/>
    <x v="24"/>
  </r>
  <r>
    <s v="C100080"/>
    <n v="1416.13"/>
    <s v="assalariado"/>
    <n v="17.82"/>
    <n v="608"/>
    <n v="2"/>
    <d v="2024-06-05T11:35:22"/>
    <d v="2025-08-06T15:20:40"/>
    <n v="0.55200000000000005"/>
    <n v="0.317"/>
    <s v="RS"/>
    <s v="0-20%"/>
    <s v="20-40%"/>
    <x v="25"/>
  </r>
  <r>
    <s v="C100084"/>
    <n v="1500.08"/>
    <s v="assalariado"/>
    <n v="23.6"/>
    <n v="430"/>
    <n v="1"/>
    <d v="2024-11-29T20:05:50"/>
    <d v="2024-01-11T10:54:41"/>
    <n v="0.41599999999999998"/>
    <n v="0.19400000000000001"/>
    <s v="AL"/>
    <s v="20-40%"/>
    <s v="0-20%"/>
    <x v="26"/>
  </r>
  <r>
    <s v="C100089"/>
    <n v="2878.95"/>
    <s v="servidor"/>
    <n v="20.85"/>
    <n v="472"/>
    <n v="1"/>
    <d v="2023-04-06T16:02:58"/>
    <d v="2023-09-24T18:39:43"/>
    <n v="0.313"/>
    <n v="0.49099999999999999"/>
    <s v="PA"/>
    <s v="20-40%"/>
    <s v="40-60%"/>
    <x v="27"/>
  </r>
  <r>
    <s v="C100091"/>
    <n v="2375.3200000000002"/>
    <s v="autônomo"/>
    <n v="27.35"/>
    <n v="733"/>
    <n v="2"/>
    <d v="2024-06-28T11:08:26"/>
    <d v="2024-02-17T16:52:34"/>
    <n v="0.70399999999999996"/>
    <n v="0.161"/>
    <s v="PI"/>
    <s v="20-40%"/>
    <s v="0-20%"/>
    <x v="28"/>
  </r>
  <r>
    <s v="C100095"/>
    <n v="1740.06"/>
    <s v="assalariado"/>
    <n v="19.149999999999999"/>
    <n v="882"/>
    <n v="2"/>
    <d v="2024-09-17T13:05:48"/>
    <d v="2025-08-30T17:52:21"/>
    <n v="0.13200000000000001"/>
    <n v="0.36299999999999999"/>
    <s v="AM"/>
    <s v="0-20%"/>
    <s v="20-40%"/>
    <x v="29"/>
  </r>
  <r>
    <s v="C100098"/>
    <n v="1498.49"/>
    <s v="assalariado"/>
    <n v="19.48"/>
    <n v="577"/>
    <n v="2"/>
    <d v="2024-05-07T17:14:06"/>
    <d v="2023-07-18T09:27:05"/>
    <n v="0.27"/>
    <n v="0.17"/>
    <s v="ES"/>
    <s v="0-20%"/>
    <s v="0-20%"/>
    <x v="30"/>
  </r>
  <r>
    <s v="C100099"/>
    <n v="992.16"/>
    <s v="autônomo"/>
    <n v="27.49"/>
    <n v="801"/>
    <n v="3"/>
    <d v="2023-07-10T21:02:53"/>
    <d v="2024-05-20T00:28:36"/>
    <n v="7.6999999999999999E-2"/>
    <n v="0.30099999999999999"/>
    <s v="MG"/>
    <s v="20-40%"/>
    <s v="20-40%"/>
    <x v="31"/>
  </r>
  <r>
    <s v="C100113"/>
    <n v="3817.29"/>
    <s v="autônomo"/>
    <n v="38.450000000000003"/>
    <n v="661"/>
    <n v="1"/>
    <d v="2024-09-05T00:20:44"/>
    <d v="2023-12-01T03:56:05"/>
    <n v="0.15"/>
    <n v="0.378"/>
    <s v="ES"/>
    <s v="20-40%"/>
    <s v="20-40%"/>
    <x v="32"/>
  </r>
  <r>
    <s v="C100116"/>
    <n v="1974.53"/>
    <s v="assalariado"/>
    <n v="4.05"/>
    <n v="560"/>
    <n v="1"/>
    <d v="2023-08-05T23:28:36"/>
    <d v="2026-01-09T20:46:33"/>
    <n v="0.629"/>
    <n v="0.17299999999999999"/>
    <s v="SC"/>
    <s v="0-20%"/>
    <s v="0-20%"/>
    <x v="0"/>
  </r>
  <r>
    <s v="C100122"/>
    <n v="2564.27"/>
    <s v="pensionista"/>
    <n v="12.33"/>
    <n v="641"/>
    <n v="0"/>
    <d v="2025-04-06T11:26:01"/>
    <d v="2024-05-07T19:40:26"/>
    <n v="0.69699999999999995"/>
    <n v="0.33500000000000002"/>
    <s v="RN"/>
    <s v="0-20%"/>
    <s v="20-40%"/>
    <x v="33"/>
  </r>
  <r>
    <s v="C100126"/>
    <n v="80.930000000000007"/>
    <s v="autônomo"/>
    <n v="10.119999999999999"/>
    <n v="812"/>
    <n v="2"/>
    <d v="2024-11-26T12:04:23"/>
    <d v="2025-09-22T18:44:51"/>
    <n v="0.13600000000000001"/>
    <n v="0.255"/>
    <s v="MA"/>
    <s v="0-20%"/>
    <s v="20-40%"/>
    <x v="34"/>
  </r>
  <r>
    <s v="C100129"/>
    <n v="564.97"/>
    <s v="pensionista"/>
    <n v="29.65"/>
    <n v="846"/>
    <n v="3"/>
    <d v="2024-03-25T12:10:13"/>
    <d v="2023-02-10T23:42:38"/>
    <n v="0.30199999999999999"/>
    <n v="0.46100000000000002"/>
    <s v="DF"/>
    <s v="20-40%"/>
    <s v="40-60%"/>
    <x v="35"/>
  </r>
  <r>
    <s v="C100134"/>
    <n v="161.52000000000001"/>
    <s v="assalariado"/>
    <n v="4.08"/>
    <n v="816"/>
    <n v="3"/>
    <d v="2024-04-02T09:27:37"/>
    <d v="2024-08-02T21:09:39"/>
    <n v="0.78900000000000003"/>
    <n v="6.4000000000000001E-2"/>
    <s v="AM"/>
    <s v="0-20%"/>
    <s v="0-20%"/>
    <x v="36"/>
  </r>
  <r>
    <s v="C100136"/>
    <n v="715.91"/>
    <s v="servidor"/>
    <n v="0.42"/>
    <n v="695"/>
    <n v="1"/>
    <d v="2023-01-24T22:24:26"/>
    <d v="2024-06-01T23:49:12"/>
    <n v="0.316"/>
    <n v="2.5000000000000001E-2"/>
    <s v="BA"/>
    <s v="0-20%"/>
    <s v="0-20%"/>
    <x v="37"/>
  </r>
  <r>
    <s v="C100142"/>
    <n v="526.16999999999996"/>
    <s v="autônomo"/>
    <n v="11.77"/>
    <n v="329"/>
    <n v="0"/>
    <d v="2025-05-15T22:48:14"/>
    <d v="2025-02-28T12:36:24"/>
    <n v="0.27700000000000002"/>
    <n v="0.223"/>
    <s v="SP"/>
    <s v="0-20%"/>
    <s v="20-40%"/>
    <x v="38"/>
  </r>
  <r>
    <s v="C100143"/>
    <n v="290.57"/>
    <s v="assalariado"/>
    <n v="34.25"/>
    <n v="850"/>
    <n v="1"/>
    <d v="2024-07-08T13:43:20"/>
    <d v="2023-12-23T04:28:35"/>
    <n v="0.55200000000000005"/>
    <n v="0.43099999999999999"/>
    <s v="SP"/>
    <s v="20-40%"/>
    <s v="40-60%"/>
    <x v="39"/>
  </r>
  <r>
    <s v="C100148"/>
    <n v="2310.29"/>
    <s v="assalariado"/>
    <n v="26.2"/>
    <n v="663"/>
    <n v="2"/>
    <d v="2023-05-31T08:25:30"/>
    <d v="2025-11-11T05:41:33"/>
    <n v="0.34899999999999998"/>
    <n v="0.30499999999999999"/>
    <s v="PB"/>
    <s v="20-40%"/>
    <s v="20-40%"/>
    <x v="40"/>
  </r>
  <r>
    <s v="C100156"/>
    <n v="916.34"/>
    <s v="autônomo"/>
    <n v="2.41"/>
    <n v="714"/>
    <n v="1"/>
    <d v="2023-04-06T08:15:36"/>
    <d v="2025-05-01T09:23:49"/>
    <n v="0.70199999999999996"/>
    <n v="0.16900000000000001"/>
    <s v="PR"/>
    <s v="0-20%"/>
    <s v="0-20%"/>
    <x v="41"/>
  </r>
  <r>
    <s v="C100164"/>
    <n v="351.93"/>
    <s v="servidor"/>
    <n v="9.7899999999999991"/>
    <n v="873"/>
    <n v="3"/>
    <d v="2024-02-29T22:00:55"/>
    <d v="2025-05-12T07:12:17"/>
    <n v="6.0999999999999999E-2"/>
    <n v="0.42599999999999999"/>
    <s v="SP"/>
    <s v="0-20%"/>
    <s v="40-60%"/>
    <x v="42"/>
  </r>
  <r>
    <s v="C100168"/>
    <n v="1531.82"/>
    <s v="servidor"/>
    <n v="2.21"/>
    <n v="567"/>
    <n v="1"/>
    <d v="2025-05-19T17:46:09"/>
    <d v="2024-12-15T03:36:27"/>
    <n v="0.14799999999999999"/>
    <n v="0.113"/>
    <s v="SE"/>
    <s v="0-20%"/>
    <s v="0-20%"/>
    <x v="43"/>
  </r>
  <r>
    <s v="C100169"/>
    <n v="127.59"/>
    <s v="assalariado"/>
    <n v="10.130000000000001"/>
    <n v="528"/>
    <n v="3"/>
    <d v="2024-01-08T14:35:50"/>
    <d v="2024-07-03T23:25:50"/>
    <n v="0.109"/>
    <n v="0.187"/>
    <s v="SE"/>
    <s v="0-20%"/>
    <s v="0-20%"/>
    <x v="44"/>
  </r>
  <r>
    <s v="C100171"/>
    <n v="788.35"/>
    <s v="assalariado"/>
    <n v="6.79"/>
    <n v="696"/>
    <n v="1"/>
    <d v="2025-06-07T08:01:45"/>
    <d v="2025-01-03T02:03:48"/>
    <n v="0.46700000000000003"/>
    <n v="0.35799999999999998"/>
    <s v="MG"/>
    <s v="0-20%"/>
    <s v="20-40%"/>
    <x v="45"/>
  </r>
  <r>
    <s v="C100176"/>
    <n v="988.31"/>
    <s v="assalariado"/>
    <n v="12.28"/>
    <n v="366"/>
    <n v="2"/>
    <d v="2025-01-02T08:17:41"/>
    <d v="2024-11-01T13:04:08"/>
    <n v="0.24399999999999999"/>
    <n v="7.3999999999999996E-2"/>
    <s v="AM"/>
    <s v="0-20%"/>
    <s v="0-20%"/>
    <x v="46"/>
  </r>
  <r>
    <s v="C100177"/>
    <n v="165.16"/>
    <s v="autônomo"/>
    <n v="3.13"/>
    <n v="816"/>
    <n v="1"/>
    <d v="2025-10-21T14:30:12"/>
    <d v="2024-10-20T13:35:39"/>
    <n v="0.42399999999999999"/>
    <n v="0.35599999999999998"/>
    <s v="PI"/>
    <s v="0-20%"/>
    <s v="20-40%"/>
    <x v="47"/>
  </r>
  <r>
    <s v="C100187"/>
    <n v="481.69"/>
    <s v="servidor"/>
    <n v="21.19"/>
    <n v="634"/>
    <n v="1"/>
    <d v="2024-03-04T07:44:07"/>
    <d v="2023-07-27T05:55:29"/>
    <n v="0.33600000000000002"/>
    <n v="0.14299999999999999"/>
    <s v="MG"/>
    <s v="20-40%"/>
    <s v="0-20%"/>
    <x v="48"/>
  </r>
  <r>
    <s v="C100192"/>
    <n v="97.47"/>
    <s v="assalariado"/>
    <n v="8.48"/>
    <n v="723"/>
    <n v="2"/>
    <d v="2023-05-23T04:48:06"/>
    <d v="2023-12-17T04:16:10"/>
    <n v="0.54200000000000004"/>
    <n v="0.41"/>
    <s v="CE"/>
    <s v="0-20%"/>
    <s v="40-60%"/>
    <x v="49"/>
  </r>
  <r>
    <s v="C100193"/>
    <n v="332.79"/>
    <s v="servidor"/>
    <n v="0.73"/>
    <n v="564"/>
    <n v="1"/>
    <d v="2025-10-03T09:27:12"/>
    <d v="2025-11-30T09:32:48"/>
    <n v="1.6E-2"/>
    <n v="0.58199999999999996"/>
    <s v="PI"/>
    <s v="0-20%"/>
    <s v="40-60%"/>
    <x v="19"/>
  </r>
  <r>
    <s v="C100202"/>
    <n v="1651.83"/>
    <s v="servidor"/>
    <n v="27.91"/>
    <n v="455"/>
    <n v="1"/>
    <d v="2023-04-03T16:25:16"/>
    <d v="2025-02-20T04:18:30"/>
    <n v="0.18"/>
    <n v="0.71599999999999997"/>
    <s v="SC"/>
    <s v="20-40%"/>
    <s v="60-80%"/>
    <x v="50"/>
  </r>
  <r>
    <s v="C100204"/>
    <n v="423.74"/>
    <s v="servidor"/>
    <n v="40.25"/>
    <n v="547"/>
    <n v="3"/>
    <d v="2023-07-04T02:12:42"/>
    <d v="2023-06-22T18:43:00"/>
    <n v="0.27900000000000003"/>
    <n v="0.17799999999999999"/>
    <s v="SC"/>
    <s v="40-60%"/>
    <s v="0-20%"/>
    <x v="51"/>
  </r>
  <r>
    <s v="C100210"/>
    <n v="1553.23"/>
    <s v="autônomo"/>
    <n v="3.11"/>
    <n v="493"/>
    <n v="3"/>
    <d v="2024-10-04T06:40:37"/>
    <d v="2023-06-23T18:03:25"/>
    <n v="0.215"/>
    <n v="0.46899999999999997"/>
    <s v="SE"/>
    <s v="0-20%"/>
    <s v="40-60%"/>
    <x v="52"/>
  </r>
  <r>
    <s v="C100219"/>
    <n v="1382.43"/>
    <s v="assalariado"/>
    <n v="19.64"/>
    <n v="738"/>
    <n v="4"/>
    <d v="2024-03-07T14:41:20"/>
    <d v="2024-02-03T07:01:53"/>
    <n v="0.254"/>
    <n v="0.51800000000000002"/>
    <s v="PR"/>
    <s v="0-20%"/>
    <s v="40-60%"/>
    <x v="53"/>
  </r>
  <r>
    <s v="C100227"/>
    <n v="459.44"/>
    <s v="assalariado"/>
    <n v="8.06"/>
    <n v="741"/>
    <n v="3"/>
    <d v="2025-06-01T12:05:59"/>
    <d v="2025-07-20T11:08:32"/>
    <n v="0.39300000000000002"/>
    <n v="0.67900000000000005"/>
    <s v="RJ"/>
    <s v="0-20%"/>
    <s v="60-80%"/>
    <x v="54"/>
  </r>
  <r>
    <s v="C100228"/>
    <n v="745.61"/>
    <s v="autônomo"/>
    <n v="12.68"/>
    <n v="806"/>
    <n v="3"/>
    <d v="2023-01-02T23:25:33"/>
    <d v="2024-10-02T08:38:19"/>
    <n v="7.4999999999999997E-2"/>
    <n v="0.42399999999999999"/>
    <s v="SP"/>
    <s v="0-20%"/>
    <s v="40-60%"/>
    <x v="55"/>
  </r>
  <r>
    <s v="C100231"/>
    <n v="172.61"/>
    <s v="servidor"/>
    <n v="21.32"/>
    <n v="889"/>
    <n v="2"/>
    <d v="2025-04-05T17:04:16"/>
    <d v="2024-10-23T00:33:17"/>
    <n v="0.30499999999999999"/>
    <n v="0.51600000000000001"/>
    <s v="PB"/>
    <s v="20-40%"/>
    <s v="40-60%"/>
    <x v="56"/>
  </r>
  <r>
    <s v="C100236"/>
    <n v="101.24"/>
    <s v="assalariado"/>
    <n v="7.01"/>
    <n v="869"/>
    <n v="1"/>
    <d v="2023-09-22T02:43:43"/>
    <d v="2023-06-16T07:22:09"/>
    <n v="8.5000000000000006E-2"/>
    <n v="0.67"/>
    <s v="ES"/>
    <s v="0-20%"/>
    <s v="60-80%"/>
    <x v="57"/>
  </r>
  <r>
    <s v="C100237"/>
    <n v="755.74"/>
    <s v="assalariado"/>
    <n v="1.37"/>
    <n v="569"/>
    <n v="4"/>
    <d v="2025-08-07T05:17:05"/>
    <d v="2025-11-07T12:48:35"/>
    <n v="0.27700000000000002"/>
    <n v="0.44600000000000001"/>
    <s v="PI"/>
    <s v="0-20%"/>
    <s v="40-60%"/>
    <x v="58"/>
  </r>
  <r>
    <s v="C100239"/>
    <n v="1715.89"/>
    <s v="assalariado"/>
    <n v="6.82"/>
    <n v="863"/>
    <n v="1"/>
    <d v="2024-12-08T10:30:14"/>
    <d v="2023-03-22T07:32:01"/>
    <n v="0.34100000000000003"/>
    <n v="0.14499999999999999"/>
    <s v="PB"/>
    <s v="0-20%"/>
    <s v="0-20%"/>
    <x v="59"/>
  </r>
  <r>
    <s v="C100240"/>
    <n v="675.44"/>
    <s v="assalariado"/>
    <n v="13.38"/>
    <n v="600"/>
    <n v="1"/>
    <d v="2025-05-20T18:23:20"/>
    <d v="2025-02-07T12:33:44"/>
    <n v="0.435"/>
    <n v="0.621"/>
    <s v="AL"/>
    <s v="0-20%"/>
    <s v="60-80%"/>
    <x v="60"/>
  </r>
  <r>
    <s v="C100242"/>
    <n v="2462.3200000000002"/>
    <s v="autônomo"/>
    <n v="15.72"/>
    <n v="356"/>
    <n v="2"/>
    <d v="2025-01-27T18:28:06"/>
    <d v="2023-10-25T16:49:35"/>
    <n v="0.188"/>
    <n v="0.39900000000000002"/>
    <s v="BA"/>
    <s v="0-20%"/>
    <s v="20-40%"/>
    <x v="61"/>
  </r>
  <r>
    <s v="C100246"/>
    <n v="500.82"/>
    <s v="assalariado"/>
    <n v="18.54"/>
    <n v="367"/>
    <n v="1"/>
    <d v="2023-05-19T02:46:34"/>
    <d v="2024-09-29T15:58:56"/>
    <n v="0.12"/>
    <n v="0.52800000000000002"/>
    <s v="GO"/>
    <s v="0-20%"/>
    <s v="40-60%"/>
    <x v="62"/>
  </r>
  <r>
    <s v="C100248"/>
    <n v="590.23"/>
    <s v="assalariado"/>
    <n v="38.619999999999997"/>
    <n v="449"/>
    <n v="5"/>
    <d v="2025-02-22T21:06:56"/>
    <d v="2023-06-30T10:00:10"/>
    <n v="0.16800000000000001"/>
    <n v="0.90400000000000003"/>
    <s v="CE"/>
    <s v="20-40%"/>
    <s v="&gt;80%"/>
    <x v="63"/>
  </r>
  <r>
    <s v="C100251"/>
    <n v="115.28"/>
    <s v="servidor"/>
    <n v="18.989999999999998"/>
    <n v="550"/>
    <n v="1"/>
    <d v="2025-01-06T13:17:06"/>
    <d v="2025-04-13T22:58:26"/>
    <n v="0.20100000000000001"/>
    <n v="0.126"/>
    <s v="PB"/>
    <s v="0-20%"/>
    <s v="0-20%"/>
    <x v="64"/>
  </r>
  <r>
    <s v="C100254"/>
    <n v="3221.35"/>
    <s v="assalariado"/>
    <n v="22.43"/>
    <n v="372"/>
    <n v="2"/>
    <d v="2024-02-21T00:25:40"/>
    <d v="2023-06-28T13:46:24"/>
    <n v="0.17199999999999999"/>
    <n v="9.9000000000000005E-2"/>
    <s v="PI"/>
    <s v="20-40%"/>
    <s v="0-20%"/>
    <x v="65"/>
  </r>
  <r>
    <s v="C100265"/>
    <n v="415.57"/>
    <s v="servidor"/>
    <n v="27.68"/>
    <n v="500"/>
    <n v="3"/>
    <d v="2023-04-03T02:19:27"/>
    <d v="2024-09-19T07:07:02"/>
    <n v="9.4E-2"/>
    <n v="0.252"/>
    <s v="MG"/>
    <s v="20-40%"/>
    <s v="20-40%"/>
    <x v="66"/>
  </r>
  <r>
    <s v="C100267"/>
    <n v="1880.1"/>
    <s v="assalariado"/>
    <n v="16.86"/>
    <n v="773"/>
    <n v="1"/>
    <d v="2024-10-12T20:35:36"/>
    <d v="2024-05-25T00:23:35"/>
    <n v="0.23599999999999999"/>
    <n v="0.187"/>
    <s v="ES"/>
    <s v="0-20%"/>
    <s v="0-20%"/>
    <x v="67"/>
  </r>
  <r>
    <s v="C100272"/>
    <n v="1317.99"/>
    <s v="assalariado"/>
    <n v="30.24"/>
    <n v="529"/>
    <n v="1"/>
    <d v="2024-02-20T09:20:45"/>
    <d v="2025-10-31T17:56:19"/>
    <n v="0.438"/>
    <n v="0.153"/>
    <s v="PI"/>
    <s v="20-40%"/>
    <s v="0-20%"/>
    <x v="4"/>
  </r>
  <r>
    <s v="C100282"/>
    <n v="108.22"/>
    <s v="assalariado"/>
    <n v="1.31"/>
    <n v="437"/>
    <n v="4"/>
    <d v="2025-01-04T20:24:44"/>
    <d v="2023-11-19T23:09:02"/>
    <n v="0.43099999999999999"/>
    <n v="0.27100000000000002"/>
    <s v="MA"/>
    <s v="0-20%"/>
    <s v="20-40%"/>
    <x v="68"/>
  </r>
  <r>
    <s v="C100290"/>
    <n v="1203.25"/>
    <s v="assalariado"/>
    <n v="30.77"/>
    <n v="662"/>
    <n v="1"/>
    <d v="2023-02-09T05:09:05"/>
    <d v="2024-07-16T10:25:27"/>
    <n v="0.372"/>
    <n v="0.112"/>
    <s v="SE"/>
    <s v="20-40%"/>
    <s v="0-20%"/>
    <x v="69"/>
  </r>
  <r>
    <s v="C100293"/>
    <n v="186.54"/>
    <s v="autônomo"/>
    <n v="33.93"/>
    <n v="590"/>
    <n v="2"/>
    <d v="2024-04-29T03:21:00"/>
    <d v="2023-10-16T12:00:43"/>
    <n v="0.36799999999999999"/>
    <n v="0.218"/>
    <s v="BA"/>
    <s v="20-40%"/>
    <s v="20-40%"/>
    <x v="70"/>
  </r>
  <r>
    <s v="C100318"/>
    <n v="51.36"/>
    <s v="autônomo"/>
    <n v="13.49"/>
    <n v="417"/>
    <n v="4"/>
    <d v="2023-03-06T02:09:42"/>
    <d v="2024-03-23T21:05:51"/>
    <n v="0.318"/>
    <n v="0.218"/>
    <s v="PE"/>
    <s v="0-20%"/>
    <s v="20-40%"/>
    <x v="71"/>
  </r>
  <r>
    <s v="C100322"/>
    <n v="58.61"/>
    <s v="assalariado"/>
    <n v="8.32"/>
    <n v="443"/>
    <n v="1"/>
    <d v="2023-08-02T07:28:38"/>
    <d v="2025-09-19T07:53:44"/>
    <n v="0.312"/>
    <n v="0.10299999999999999"/>
    <s v="PI"/>
    <s v="0-20%"/>
    <s v="0-20%"/>
    <x v="72"/>
  </r>
  <r>
    <s v="C100325"/>
    <n v="3215.26"/>
    <s v="assalariado"/>
    <n v="13.77"/>
    <n v="877"/>
    <n v="1"/>
    <d v="2025-10-30T12:12:06"/>
    <d v="2025-05-19T23:08:12"/>
    <n v="9.9000000000000005E-2"/>
    <n v="0.18099999999999999"/>
    <s v="MA"/>
    <s v="0-20%"/>
    <s v="0-20%"/>
    <x v="2"/>
  </r>
  <r>
    <s v="C100327"/>
    <n v="98.72"/>
    <s v="assalariado"/>
    <n v="3.11"/>
    <n v="573"/>
    <n v="1"/>
    <d v="2023-08-20T04:33:39"/>
    <d v="2024-06-28T03:18:03"/>
    <n v="0.193"/>
    <n v="0.13300000000000001"/>
    <s v="RJ"/>
    <s v="0-20%"/>
    <s v="0-20%"/>
    <x v="73"/>
  </r>
  <r>
    <s v="C100336"/>
    <n v="595.54"/>
    <s v="autônomo"/>
    <n v="24.45"/>
    <n v="476"/>
    <n v="2"/>
    <d v="2024-10-16T02:04:37"/>
    <d v="2025-09-09T02:44:59"/>
    <n v="0.56200000000000006"/>
    <n v="0.53200000000000003"/>
    <s v="SP"/>
    <s v="20-40%"/>
    <s v="40-60%"/>
    <x v="74"/>
  </r>
  <r>
    <s v="C100340"/>
    <n v="1795.13"/>
    <s v="servidor"/>
    <n v="17.149999999999999"/>
    <n v="359"/>
    <n v="2"/>
    <d v="2025-05-03T00:37:25"/>
    <d v="2023-11-19T00:35:12"/>
    <n v="0.23"/>
    <n v="0.52400000000000002"/>
    <s v="RN"/>
    <s v="0-20%"/>
    <s v="40-60%"/>
    <x v="68"/>
  </r>
  <r>
    <s v="C100342"/>
    <n v="1785.99"/>
    <s v="autônomo"/>
    <n v="13.41"/>
    <n v="656"/>
    <n v="1"/>
    <d v="2025-09-19T11:51:15"/>
    <d v="2024-12-23T02:11:19"/>
    <n v="0.53200000000000003"/>
    <n v="9.7000000000000003E-2"/>
    <s v="PB"/>
    <s v="0-20%"/>
    <s v="0-20%"/>
    <x v="75"/>
  </r>
  <r>
    <s v="C100353"/>
    <n v="1020.06"/>
    <s v="assalariado"/>
    <n v="15.7"/>
    <n v="497"/>
    <n v="2"/>
    <d v="2023-05-11T01:20:57"/>
    <d v="2025-11-29T19:51:08"/>
    <n v="2.5999999999999999E-2"/>
    <n v="0.311"/>
    <s v="BA"/>
    <s v="0-20%"/>
    <s v="20-40%"/>
    <x v="76"/>
  </r>
  <r>
    <s v="C100364"/>
    <n v="370.52"/>
    <s v="assalariado"/>
    <n v="18.920000000000002"/>
    <n v="822"/>
    <n v="1"/>
    <d v="2023-06-29T00:15:01"/>
    <d v="2024-09-28T04:25:59"/>
    <n v="0.78200000000000003"/>
    <n v="0.377"/>
    <s v="CE"/>
    <s v="0-20%"/>
    <s v="20-40%"/>
    <x v="77"/>
  </r>
  <r>
    <s v="C100367"/>
    <n v="4649.6099999999997"/>
    <s v="assalariado"/>
    <n v="15.75"/>
    <n v="457"/>
    <n v="1"/>
    <d v="2023-05-06T03:08:12"/>
    <d v="2023-02-18T14:13:37"/>
    <n v="0.249"/>
    <n v="0.21199999999999999"/>
    <s v="RS"/>
    <s v="0-20%"/>
    <s v="20-40%"/>
    <x v="78"/>
  </r>
  <r>
    <s v="C100368"/>
    <n v="656.68"/>
    <s v="pensionista"/>
    <n v="21.6"/>
    <n v="615"/>
    <n v="1"/>
    <d v="2025-07-11T03:43:56"/>
    <d v="2025-10-03T17:55:34"/>
    <n v="0.20799999999999999"/>
    <n v="0.30599999999999999"/>
    <s v="SE"/>
    <s v="20-40%"/>
    <s v="20-40%"/>
    <x v="79"/>
  </r>
  <r>
    <s v="C100370"/>
    <n v="1425.67"/>
    <s v="assalariado"/>
    <n v="9.51"/>
    <n v="763"/>
    <n v="1"/>
    <d v="2025-01-25T13:40:34"/>
    <d v="2023-03-18T05:15:02"/>
    <n v="0.13600000000000001"/>
    <n v="0.377"/>
    <s v="PE"/>
    <s v="0-20%"/>
    <s v="20-40%"/>
    <x v="80"/>
  </r>
  <r>
    <s v="C100375"/>
    <n v="207.57"/>
    <s v="assalariado"/>
    <n v="17.940000000000001"/>
    <n v="690"/>
    <n v="2"/>
    <d v="2024-01-06T09:53:43"/>
    <d v="2023-01-22T19:38:57"/>
    <n v="0.70599999999999996"/>
    <n v="0.14299999999999999"/>
    <s v="SE"/>
    <s v="0-20%"/>
    <s v="0-20%"/>
    <x v="81"/>
  </r>
  <r>
    <s v="C100383"/>
    <n v="2698.9"/>
    <s v="autônomo"/>
    <n v="2.96"/>
    <n v="405"/>
    <n v="1"/>
    <d v="2023-07-13T08:25:54"/>
    <d v="2025-07-15T03:02:18"/>
    <n v="0.27300000000000002"/>
    <n v="0.22500000000000001"/>
    <s v="PI"/>
    <s v="0-20%"/>
    <s v="20-40%"/>
    <x v="82"/>
  </r>
  <r>
    <s v="C100384"/>
    <n v="110.77"/>
    <s v="servidor"/>
    <n v="11.4"/>
    <n v="502"/>
    <n v="2"/>
    <d v="2025-10-16T17:50:57"/>
    <d v="2024-11-13T21:15:54"/>
    <n v="0.109"/>
    <n v="0.32700000000000001"/>
    <s v="PR"/>
    <s v="0-20%"/>
    <s v="20-40%"/>
    <x v="83"/>
  </r>
  <r>
    <s v="C100386"/>
    <n v="3753.57"/>
    <s v="assalariado"/>
    <n v="12.82"/>
    <n v="879"/>
    <n v="2"/>
    <d v="2023-03-19T03:02:52"/>
    <d v="2023-12-07T01:15:58"/>
    <n v="0.46899999999999997"/>
    <n v="0.248"/>
    <s v="PB"/>
    <s v="0-20%"/>
    <s v="20-40%"/>
    <x v="84"/>
  </r>
  <r>
    <s v="C100388"/>
    <n v="1001.46"/>
    <s v="autônomo"/>
    <n v="8.75"/>
    <n v="460"/>
    <n v="4"/>
    <d v="2023-09-25T00:22:30"/>
    <d v="2024-02-16T21:52:09"/>
    <n v="0.61899999999999999"/>
    <n v="0.59199999999999997"/>
    <s v="AM"/>
    <s v="0-20%"/>
    <s v="40-60%"/>
    <x v="85"/>
  </r>
  <r>
    <s v="C100393"/>
    <n v="1051.1600000000001"/>
    <s v="servidor"/>
    <n v="35.15"/>
    <n v="791"/>
    <n v="3"/>
    <d v="2023-12-12T00:22:47"/>
    <d v="2025-09-02T16:59:36"/>
    <n v="0.17799999999999999"/>
    <n v="0.44700000000000001"/>
    <s v="PI"/>
    <s v="20-40%"/>
    <s v="40-60%"/>
    <x v="86"/>
  </r>
  <r>
    <s v="C100394"/>
    <n v="498.39"/>
    <s v="autônomo"/>
    <n v="21.53"/>
    <n v="846"/>
    <n v="4"/>
    <d v="2025-06-28T01:24:09"/>
    <d v="2024-02-05T19:50:57"/>
    <n v="0.13900000000000001"/>
    <n v="6.2E-2"/>
    <s v="PB"/>
    <s v="20-40%"/>
    <s v="0-20%"/>
    <x v="87"/>
  </r>
  <r>
    <s v="C100395"/>
    <n v="844.46"/>
    <s v="assalariado"/>
    <n v="5.87"/>
    <n v="800"/>
    <n v="2"/>
    <d v="2025-05-01T14:13:23"/>
    <d v="2025-12-03T06:42:32"/>
    <n v="0.42399999999999999"/>
    <n v="0.438"/>
    <s v="RS"/>
    <s v="0-20%"/>
    <s v="40-60%"/>
    <x v="13"/>
  </r>
  <r>
    <s v="C100398"/>
    <n v="5470.53"/>
    <s v="assalariado"/>
    <n v="0.44"/>
    <n v="822"/>
    <n v="0"/>
    <d v="2025-10-21T05:28:43"/>
    <d v="2023-10-11T18:16:59"/>
    <n v="0.66700000000000004"/>
    <n v="0.2"/>
    <s v="SC"/>
    <s v="0-20%"/>
    <s v="0-20%"/>
    <x v="88"/>
  </r>
  <r>
    <s v="C100403"/>
    <n v="1002.48"/>
    <s v="autônomo"/>
    <n v="19.52"/>
    <n v="797"/>
    <n v="1"/>
    <d v="2024-05-04T11:07:45"/>
    <d v="2023-03-18T02:27:52"/>
    <n v="0.46800000000000003"/>
    <n v="0.52200000000000002"/>
    <s v="SE"/>
    <s v="0-20%"/>
    <s v="40-60%"/>
    <x v="80"/>
  </r>
  <r>
    <s v="C100406"/>
    <n v="1991.69"/>
    <s v="assalariado"/>
    <n v="24.83"/>
    <n v="782"/>
    <n v="1"/>
    <d v="2023-02-09T19:01:08"/>
    <d v="2025-01-25T01:58:20"/>
    <n v="0.46400000000000002"/>
    <n v="0.379"/>
    <s v="CE"/>
    <s v="20-40%"/>
    <s v="20-40%"/>
    <x v="89"/>
  </r>
  <r>
    <s v="C100412"/>
    <n v="2085.1799999999998"/>
    <s v="assalariado"/>
    <n v="13.65"/>
    <n v="609"/>
    <n v="2"/>
    <d v="2025-07-19T16:53:55"/>
    <d v="2025-08-31T14:07:00"/>
    <n v="5.1999999999999998E-2"/>
    <n v="0.42199999999999999"/>
    <s v="AL"/>
    <s v="0-20%"/>
    <s v="40-60%"/>
    <x v="90"/>
  </r>
  <r>
    <s v="C100413"/>
    <n v="171.52"/>
    <s v="pensionista"/>
    <n v="24.72"/>
    <n v="304"/>
    <n v="3"/>
    <d v="2025-04-02T18:38:40"/>
    <d v="2024-05-13T15:12:33"/>
    <n v="0.41299999999999998"/>
    <n v="0.372"/>
    <s v="RJ"/>
    <s v="20-40%"/>
    <s v="20-40%"/>
    <x v="91"/>
  </r>
  <r>
    <s v="C100419"/>
    <n v="501.11"/>
    <s v="servidor"/>
    <n v="3.39"/>
    <n v="614"/>
    <n v="3"/>
    <d v="2024-03-15T13:17:57"/>
    <d v="2024-03-18T07:21:36"/>
    <n v="0.42199999999999999"/>
    <n v="9.8000000000000004E-2"/>
    <s v="AM"/>
    <s v="0-20%"/>
    <s v="0-20%"/>
    <x v="92"/>
  </r>
  <r>
    <s v="C100425"/>
    <n v="632.88"/>
    <s v="autônomo"/>
    <n v="9.7899999999999991"/>
    <n v="390"/>
    <n v="3"/>
    <d v="2023-01-15T00:00:13"/>
    <d v="2024-01-25T14:29:08"/>
    <n v="0.186"/>
    <n v="0.24199999999999999"/>
    <s v="MG"/>
    <s v="0-20%"/>
    <s v="20-40%"/>
    <x v="93"/>
  </r>
  <r>
    <s v="C100431"/>
    <n v="1285.3599999999999"/>
    <s v="assalariado"/>
    <n v="9.36"/>
    <n v="735"/>
    <n v="1"/>
    <d v="2024-07-22T20:36:09"/>
    <d v="2024-04-08T14:18:48"/>
    <n v="0.30299999999999999"/>
    <n v="0.30099999999999999"/>
    <s v="SP"/>
    <s v="0-20%"/>
    <s v="20-40%"/>
    <x v="94"/>
  </r>
  <r>
    <s v="C100434"/>
    <n v="478.76"/>
    <s v="assalariado"/>
    <n v="14.18"/>
    <n v="725"/>
    <n v="4"/>
    <d v="2024-06-19T04:26:11"/>
    <d v="2024-05-11T05:57:17"/>
    <n v="0.13500000000000001"/>
    <n v="0.24399999999999999"/>
    <s v="AM"/>
    <s v="0-20%"/>
    <s v="20-40%"/>
    <x v="95"/>
  </r>
  <r>
    <s v="C100440"/>
    <n v="741.49"/>
    <s v="servidor"/>
    <n v="8.58"/>
    <n v="644"/>
    <n v="4"/>
    <d v="2025-02-02T07:30:18"/>
    <d v="2023-03-28T08:32:17"/>
    <n v="0.35699999999999998"/>
    <n v="0.51900000000000002"/>
    <s v="SP"/>
    <s v="0-20%"/>
    <s v="40-60%"/>
    <x v="96"/>
  </r>
  <r>
    <s v="C100441"/>
    <n v="1665.94"/>
    <s v="autônomo"/>
    <n v="22.09"/>
    <n v="343"/>
    <n v="0"/>
    <d v="2025-08-01T14:02:11"/>
    <d v="2024-06-11T18:06:02"/>
    <n v="0.28999999999999998"/>
    <n v="0.19400000000000001"/>
    <s v="AM"/>
    <s v="20-40%"/>
    <s v="0-20%"/>
    <x v="97"/>
  </r>
  <r>
    <s v="C100446"/>
    <n v="153.93"/>
    <s v="assalariado"/>
    <n v="6.89"/>
    <n v="384"/>
    <n v="3"/>
    <d v="2024-11-26T02:54:50"/>
    <d v="2024-10-11T07:38:22"/>
    <n v="0.31900000000000001"/>
    <n v="0.52900000000000003"/>
    <s v="SP"/>
    <s v="0-20%"/>
    <s v="40-60%"/>
    <x v="98"/>
  </r>
  <r>
    <s v="C100450"/>
    <n v="903.01"/>
    <s v="servidor"/>
    <n v="26.23"/>
    <n v="551"/>
    <n v="1"/>
    <d v="2024-08-27T09:10:19"/>
    <d v="2024-04-22T20:34:26"/>
    <n v="0.28199999999999997"/>
    <n v="0.214"/>
    <s v="RJ"/>
    <s v="20-40%"/>
    <s v="20-40%"/>
    <x v="99"/>
  </r>
  <r>
    <s v="C100453"/>
    <n v="144.38"/>
    <s v="assalariado"/>
    <n v="15.7"/>
    <n v="868"/>
    <n v="1"/>
    <d v="2024-06-01T08:19:59"/>
    <d v="2023-03-22T06:28:38"/>
    <n v="3.4000000000000002E-2"/>
    <n v="0.35299999999999998"/>
    <s v="BA"/>
    <s v="0-20%"/>
    <s v="20-40%"/>
    <x v="59"/>
  </r>
  <r>
    <s v="C100457"/>
    <n v="329.73"/>
    <s v="pensionista"/>
    <n v="6.34"/>
    <n v="472"/>
    <n v="1"/>
    <d v="2024-06-11T16:21:14"/>
    <d v="2023-11-23T20:00:43"/>
    <n v="0.44700000000000001"/>
    <n v="9.8000000000000004E-2"/>
    <s v="MA"/>
    <s v="0-20%"/>
    <s v="0-20%"/>
    <x v="100"/>
  </r>
  <r>
    <s v="C100461"/>
    <n v="2146.39"/>
    <s v="assalariado"/>
    <n v="22.1"/>
    <n v="711"/>
    <n v="1"/>
    <d v="2024-11-08T08:52:24"/>
    <d v="2023-09-14T04:28:18"/>
    <n v="0.217"/>
    <n v="0.48299999999999998"/>
    <s v="ES"/>
    <s v="20-40%"/>
    <s v="40-60%"/>
    <x v="101"/>
  </r>
  <r>
    <s v="C100464"/>
    <n v="2625.48"/>
    <s v="assalariado"/>
    <n v="1.52"/>
    <n v="822"/>
    <n v="2"/>
    <d v="2025-08-27T11:53:35"/>
    <d v="2025-09-24T14:13:45"/>
    <n v="0.22700000000000001"/>
    <n v="0.432"/>
    <s v="DF"/>
    <s v="0-20%"/>
    <s v="40-60%"/>
    <x v="102"/>
  </r>
  <r>
    <s v="C100469"/>
    <n v="638.69000000000005"/>
    <s v="pensionista"/>
    <n v="5.16"/>
    <n v="491"/>
    <n v="2"/>
    <d v="2025-06-18T00:23:22"/>
    <d v="2026-01-04T18:19:41"/>
    <n v="0.49399999999999999"/>
    <n v="0.52400000000000002"/>
    <s v="BA"/>
    <s v="0-20%"/>
    <s v="40-60%"/>
    <x v="0"/>
  </r>
  <r>
    <s v="C100476"/>
    <n v="199.28"/>
    <s v="autônomo"/>
    <n v="10.55"/>
    <n v="597"/>
    <n v="2"/>
    <d v="2023-09-26T19:27:52"/>
    <d v="2023-03-22T13:41:29"/>
    <n v="0.55500000000000005"/>
    <n v="0.65"/>
    <s v="PR"/>
    <s v="0-20%"/>
    <s v="60-80%"/>
    <x v="59"/>
  </r>
  <r>
    <s v="C100480"/>
    <n v="1416.54"/>
    <s v="assalariado"/>
    <n v="14.58"/>
    <n v="557"/>
    <n v="2"/>
    <d v="2024-07-10T08:56:47"/>
    <d v="2024-07-23T18:25:10"/>
    <n v="8.1000000000000003E-2"/>
    <n v="0.42599999999999999"/>
    <s v="PA"/>
    <s v="0-20%"/>
    <s v="40-60%"/>
    <x v="103"/>
  </r>
  <r>
    <s v="C100481"/>
    <n v="128.62"/>
    <s v="autônomo"/>
    <n v="2.0099999999999998"/>
    <n v="871"/>
    <n v="2"/>
    <d v="2024-06-09T04:40:32"/>
    <d v="2025-10-08T11:16:12"/>
    <n v="0.15"/>
    <n v="0.26100000000000001"/>
    <s v="PR"/>
    <s v="0-20%"/>
    <s v="20-40%"/>
    <x v="104"/>
  </r>
  <r>
    <s v="C100483"/>
    <n v="436.3"/>
    <s v="servidor"/>
    <n v="1.42"/>
    <n v="622"/>
    <n v="1"/>
    <d v="2024-09-08T13:36:48"/>
    <d v="2025-06-14T03:20:46"/>
    <n v="0.46200000000000002"/>
    <n v="0.36099999999999999"/>
    <s v="MG"/>
    <s v="0-20%"/>
    <s v="20-40%"/>
    <x v="105"/>
  </r>
  <r>
    <s v="C100484"/>
    <n v="154.82"/>
    <s v="servidor"/>
    <n v="2.13"/>
    <n v="736"/>
    <n v="1"/>
    <d v="2023-03-17T23:02:49"/>
    <d v="2025-09-27T10:11:44"/>
    <n v="0.27100000000000002"/>
    <n v="0.14599999999999999"/>
    <s v="GO"/>
    <s v="0-20%"/>
    <s v="0-20%"/>
    <x v="106"/>
  </r>
  <r>
    <s v="C100485"/>
    <n v="1840.76"/>
    <s v="autônomo"/>
    <n v="19.21"/>
    <n v="572"/>
    <n v="4"/>
    <d v="2024-04-26T12:09:24"/>
    <d v="2025-10-02T05:25:14"/>
    <n v="0.33300000000000002"/>
    <n v="0.121"/>
    <s v="RN"/>
    <s v="0-20%"/>
    <s v="0-20%"/>
    <x v="5"/>
  </r>
  <r>
    <s v="C100486"/>
    <n v="494.11"/>
    <s v="autônomo"/>
    <n v="22.69"/>
    <n v="468"/>
    <n v="3"/>
    <d v="2024-07-02T14:12:25"/>
    <d v="2025-03-10T08:41:45"/>
    <n v="0.47399999999999998"/>
    <n v="8.8999999999999996E-2"/>
    <s v="DF"/>
    <s v="20-40%"/>
    <s v="0-20%"/>
    <x v="107"/>
  </r>
  <r>
    <s v="C100493"/>
    <n v="539.4"/>
    <s v="servidor"/>
    <n v="19.16"/>
    <n v="795"/>
    <n v="1"/>
    <d v="2024-06-17T10:21:28"/>
    <d v="2025-07-17T06:00:49"/>
    <n v="0.13"/>
    <n v="0.46400000000000002"/>
    <s v="PE"/>
    <s v="0-20%"/>
    <s v="40-60%"/>
    <x v="3"/>
  </r>
  <r>
    <s v="C100498"/>
    <n v="2809.77"/>
    <s v="assalariado"/>
    <n v="8.89"/>
    <n v="302"/>
    <n v="1"/>
    <d v="2025-06-24T02:48:22"/>
    <d v="2025-07-16T19:26:29"/>
    <n v="0.59099999999999997"/>
    <n v="0.129"/>
    <s v="RN"/>
    <s v="0-20%"/>
    <s v="0-20%"/>
    <x v="108"/>
  </r>
  <r>
    <s v="C100510"/>
    <n v="1175.32"/>
    <s v="assalariado"/>
    <n v="11.15"/>
    <n v="839"/>
    <n v="3"/>
    <d v="2024-05-05T19:32:51"/>
    <d v="2024-02-13T13:55:23"/>
    <n v="0.17"/>
    <n v="0.22700000000000001"/>
    <s v="DF"/>
    <s v="0-20%"/>
    <s v="20-40%"/>
    <x v="109"/>
  </r>
  <r>
    <s v="C100511"/>
    <n v="858.67"/>
    <s v="assalariado"/>
    <n v="8.14"/>
    <n v="710"/>
    <n v="2"/>
    <d v="2023-12-21T08:34:41"/>
    <d v="2023-07-05T03:40:00"/>
    <n v="0.22"/>
    <n v="0.51100000000000001"/>
    <s v="PB"/>
    <s v="0-20%"/>
    <s v="40-60%"/>
    <x v="110"/>
  </r>
  <r>
    <s v="C100515"/>
    <n v="477.18"/>
    <s v="servidor"/>
    <n v="24.5"/>
    <n v="646"/>
    <n v="1"/>
    <d v="2025-02-18T12:48:46"/>
    <d v="2023-07-15T17:01:35"/>
    <n v="0.65600000000000003"/>
    <n v="0.43099999999999999"/>
    <s v="SC"/>
    <s v="20-40%"/>
    <s v="40-60%"/>
    <x v="111"/>
  </r>
  <r>
    <s v="C100517"/>
    <n v="672.93"/>
    <s v="assalariado"/>
    <n v="23.45"/>
    <n v="625"/>
    <n v="1"/>
    <d v="2024-05-17T15:29:37"/>
    <d v="2023-09-13T22:40:39"/>
    <n v="0.23300000000000001"/>
    <n v="0.51800000000000002"/>
    <s v="RS"/>
    <s v="20-40%"/>
    <s v="40-60%"/>
    <x v="112"/>
  </r>
  <r>
    <s v="C100527"/>
    <n v="1232.0899999999999"/>
    <s v="assalariado"/>
    <n v="12.13"/>
    <n v="477"/>
    <n v="4"/>
    <d v="2025-03-06T20:00:38"/>
    <d v="2024-01-27T04:11:32"/>
    <n v="0.35199999999999998"/>
    <n v="0.26"/>
    <s v="AL"/>
    <s v="0-20%"/>
    <s v="20-40%"/>
    <x v="113"/>
  </r>
  <r>
    <s v="C100528"/>
    <n v="1319.09"/>
    <s v="assalariado"/>
    <n v="16.64"/>
    <n v="514"/>
    <n v="0"/>
    <d v="2023-05-24T08:27:22"/>
    <d v="2023-05-13T08:20:09"/>
    <n v="0.34100000000000003"/>
    <n v="0.26"/>
    <s v="PI"/>
    <s v="0-20%"/>
    <s v="20-40%"/>
    <x v="114"/>
  </r>
  <r>
    <s v="C100545"/>
    <n v="637.94000000000005"/>
    <s v="servidor"/>
    <n v="47.18"/>
    <n v="614"/>
    <n v="1"/>
    <d v="2024-10-02T14:21:48"/>
    <d v="2024-11-20T02:09:44"/>
    <n v="0.314"/>
    <n v="0.26800000000000002"/>
    <s v="PR"/>
    <s v="40-60%"/>
    <s v="20-40%"/>
    <x v="115"/>
  </r>
  <r>
    <s v="C100553"/>
    <n v="224.25"/>
    <s v="assalariado"/>
    <n v="0.17"/>
    <n v="806"/>
    <n v="1"/>
    <d v="2023-04-27T00:04:46"/>
    <d v="2023-04-12T03:49:40"/>
    <n v="0.59099999999999997"/>
    <n v="0.33400000000000002"/>
    <s v="PI"/>
    <s v="0-20%"/>
    <s v="20-40%"/>
    <x v="116"/>
  </r>
  <r>
    <s v="C100559"/>
    <n v="558.64"/>
    <s v="pensionista"/>
    <n v="10.07"/>
    <n v="867"/>
    <n v="3"/>
    <d v="2023-09-15T22:53:09"/>
    <d v="2025-05-22T14:03:44"/>
    <n v="0.26900000000000002"/>
    <n v="0.34499999999999997"/>
    <s v="ES"/>
    <s v="0-20%"/>
    <s v="20-40%"/>
    <x v="117"/>
  </r>
  <r>
    <s v="C100561"/>
    <n v="1362.66"/>
    <s v="assalariado"/>
    <n v="24.24"/>
    <n v="348"/>
    <n v="2"/>
    <d v="2024-03-29T13:50:30"/>
    <d v="2024-01-06T17:04:19"/>
    <n v="0.26500000000000001"/>
    <n v="0.42199999999999999"/>
    <s v="GO"/>
    <s v="20-40%"/>
    <s v="40-60%"/>
    <x v="118"/>
  </r>
  <r>
    <s v="C100568"/>
    <n v="2674.88"/>
    <s v="assalariado"/>
    <n v="20.2"/>
    <n v="697"/>
    <n v="2"/>
    <d v="2025-04-10T08:10:17"/>
    <d v="2024-07-18T06:02:26"/>
    <n v="0.33600000000000002"/>
    <n v="0.47799999999999998"/>
    <s v="RS"/>
    <s v="20-40%"/>
    <s v="40-60%"/>
    <x v="119"/>
  </r>
  <r>
    <s v="C100571"/>
    <n v="5464.88"/>
    <s v="autônomo"/>
    <n v="18.09"/>
    <n v="868"/>
    <n v="1"/>
    <d v="2023-11-12T09:30:11"/>
    <d v="2023-04-06T01:50:37"/>
    <n v="0.115"/>
    <n v="0.66300000000000003"/>
    <s v="DF"/>
    <s v="0-20%"/>
    <s v="60-80%"/>
    <x v="120"/>
  </r>
  <r>
    <s v="C100577"/>
    <n v="539.04"/>
    <s v="assalariado"/>
    <n v="6.53"/>
    <n v="452"/>
    <n v="1"/>
    <d v="2023-11-06T03:37:42"/>
    <d v="2024-09-25T03:23:12"/>
    <n v="0.128"/>
    <n v="0.34399999999999997"/>
    <s v="PI"/>
    <s v="0-20%"/>
    <s v="20-40%"/>
    <x v="121"/>
  </r>
  <r>
    <s v="C100585"/>
    <n v="431.24"/>
    <s v="assalariado"/>
    <n v="3.2"/>
    <n v="757"/>
    <n v="2"/>
    <d v="2023-06-25T07:05:06"/>
    <d v="2023-09-05T10:22:47"/>
    <n v="0.67300000000000004"/>
    <n v="0.41799999999999998"/>
    <s v="SP"/>
    <s v="0-20%"/>
    <s v="40-60%"/>
    <x v="122"/>
  </r>
  <r>
    <s v="C100587"/>
    <n v="620.19000000000005"/>
    <s v="assalariado"/>
    <n v="2.23"/>
    <n v="640"/>
    <n v="1"/>
    <d v="2024-07-02T01:25:06"/>
    <d v="2023-08-19T02:26:15"/>
    <n v="8.8999999999999996E-2"/>
    <n v="0.161"/>
    <s v="PB"/>
    <s v="0-20%"/>
    <s v="0-20%"/>
    <x v="123"/>
  </r>
  <r>
    <s v="C100591"/>
    <n v="330.41"/>
    <s v="autônomo"/>
    <n v="10.210000000000001"/>
    <n v="707"/>
    <n v="0"/>
    <d v="2023-01-11T11:34:01"/>
    <d v="2025-02-10T02:49:50"/>
    <n v="0.215"/>
    <n v="0.498"/>
    <s v="PB"/>
    <s v="0-20%"/>
    <s v="40-60%"/>
    <x v="124"/>
  </r>
  <r>
    <s v="C100593"/>
    <n v="200.53"/>
    <s v="assalariado"/>
    <n v="10.59"/>
    <n v="670"/>
    <n v="2"/>
    <d v="2023-03-19T01:28:48"/>
    <d v="2024-03-02T12:49:34"/>
    <n v="0.112"/>
    <n v="0.152"/>
    <s v="RJ"/>
    <s v="0-20%"/>
    <s v="0-20%"/>
    <x v="125"/>
  </r>
  <r>
    <s v="C100596"/>
    <n v="7631.25"/>
    <s v="assalariado"/>
    <n v="25.19"/>
    <n v="812"/>
    <n v="1"/>
    <d v="2024-05-06T17:35:38"/>
    <d v="2025-04-10T19:36:54"/>
    <n v="0.17299999999999999"/>
    <n v="7.0999999999999994E-2"/>
    <s v="AL"/>
    <s v="20-40%"/>
    <s v="0-20%"/>
    <x v="126"/>
  </r>
  <r>
    <s v="C100597"/>
    <n v="3048.36"/>
    <s v="assalariado"/>
    <n v="16.100000000000001"/>
    <n v="325"/>
    <n v="2"/>
    <d v="2023-06-03T18:46:10"/>
    <d v="2024-09-13T07:25:21"/>
    <n v="9.9000000000000005E-2"/>
    <n v="0.13300000000000001"/>
    <s v="RJ"/>
    <s v="0-20%"/>
    <s v="0-20%"/>
    <x v="127"/>
  </r>
  <r>
    <s v="C100603"/>
    <n v="1623.16"/>
    <s v="autônomo"/>
    <n v="20.190000000000001"/>
    <n v="775"/>
    <n v="2"/>
    <d v="2023-06-29T19:25:02"/>
    <d v="2023-06-13T12:33:09"/>
    <n v="0.115"/>
    <n v="0.22700000000000001"/>
    <s v="MG"/>
    <s v="20-40%"/>
    <s v="20-40%"/>
    <x v="128"/>
  </r>
  <r>
    <s v="C100605"/>
    <n v="168.42"/>
    <s v="servidor"/>
    <n v="16.22"/>
    <n v="396"/>
    <n v="1"/>
    <d v="2024-09-29T03:31:09"/>
    <d v="2025-05-04T13:47:04"/>
    <n v="0.38600000000000001"/>
    <n v="0.33700000000000002"/>
    <s v="GO"/>
    <s v="0-20%"/>
    <s v="20-40%"/>
    <x v="129"/>
  </r>
  <r>
    <s v="C100606"/>
    <n v="1168.32"/>
    <s v="assalariado"/>
    <n v="1.41"/>
    <n v="526"/>
    <n v="2"/>
    <d v="2024-09-14T10:30:41"/>
    <d v="2024-11-30T04:41:25"/>
    <n v="0.45200000000000001"/>
    <n v="0.23200000000000001"/>
    <s v="PR"/>
    <s v="0-20%"/>
    <s v="20-40%"/>
    <x v="130"/>
  </r>
  <r>
    <s v="C100607"/>
    <n v="1131.42"/>
    <s v="assalariado"/>
    <n v="12.11"/>
    <n v="605"/>
    <n v="1"/>
    <d v="2023-10-09T00:18:03"/>
    <d v="2023-06-26T06:34:27"/>
    <n v="0.36"/>
    <n v="0.26900000000000002"/>
    <s v="RS"/>
    <s v="0-20%"/>
    <s v="20-40%"/>
    <x v="131"/>
  </r>
  <r>
    <s v="C100608"/>
    <n v="1151.6600000000001"/>
    <s v="assalariado"/>
    <n v="1.97"/>
    <n v="452"/>
    <n v="2"/>
    <d v="2025-02-13T04:46:09"/>
    <d v="2024-10-07T17:56:54"/>
    <n v="0.192"/>
    <n v="0.35199999999999998"/>
    <s v="ES"/>
    <s v="0-20%"/>
    <s v="20-40%"/>
    <x v="132"/>
  </r>
  <r>
    <s v="C100609"/>
    <n v="1871.29"/>
    <s v="pensionista"/>
    <n v="12.57"/>
    <n v="896"/>
    <n v="1"/>
    <d v="2025-08-16T05:29:24"/>
    <d v="2024-01-19T21:35:59"/>
    <n v="0.45500000000000002"/>
    <n v="0.309"/>
    <s v="RJ"/>
    <s v="0-20%"/>
    <s v="20-40%"/>
    <x v="133"/>
  </r>
  <r>
    <s v="C100614"/>
    <n v="471.51"/>
    <s v="assalariado"/>
    <n v="3.98"/>
    <n v="522"/>
    <n v="1"/>
    <d v="2023-10-05T20:44:44"/>
    <d v="2025-02-26T18:36:57"/>
    <n v="0.182"/>
    <n v="0.49"/>
    <s v="PB"/>
    <s v="0-20%"/>
    <s v="40-60%"/>
    <x v="134"/>
  </r>
  <r>
    <s v="C100618"/>
    <n v="412.55"/>
    <s v="pensionista"/>
    <n v="17.27"/>
    <n v="724"/>
    <n v="3"/>
    <d v="2024-05-12T07:49:32"/>
    <d v="2024-05-06T11:13:12"/>
    <n v="0.35399999999999998"/>
    <n v="0.67900000000000005"/>
    <s v="DF"/>
    <s v="0-20%"/>
    <s v="60-80%"/>
    <x v="135"/>
  </r>
  <r>
    <s v="C100621"/>
    <n v="967.14"/>
    <s v="pensionista"/>
    <n v="3.99"/>
    <n v="581"/>
    <n v="3"/>
    <d v="2023-09-26T21:47:12"/>
    <d v="2024-06-16T03:14:31"/>
    <n v="0.40799999999999997"/>
    <n v="0.71799999999999997"/>
    <s v="MG"/>
    <s v="0-20%"/>
    <s v="60-80%"/>
    <x v="136"/>
  </r>
  <r>
    <s v="C100624"/>
    <n v="1103.4000000000001"/>
    <s v="assalariado"/>
    <n v="3.26"/>
    <n v="709"/>
    <n v="2"/>
    <d v="2025-01-25T03:11:36"/>
    <d v="2024-04-30T09:32:46"/>
    <n v="0.6"/>
    <n v="0.20599999999999999"/>
    <s v="CE"/>
    <s v="0-20%"/>
    <s v="20-40%"/>
    <x v="137"/>
  </r>
  <r>
    <s v="C100630"/>
    <n v="927.11"/>
    <s v="autônomo"/>
    <n v="12.37"/>
    <n v="389"/>
    <n v="1"/>
    <d v="2023-04-05T10:48:14"/>
    <d v="2024-09-13T22:17:33"/>
    <n v="0.26800000000000002"/>
    <n v="0.27100000000000002"/>
    <s v="SC"/>
    <s v="0-20%"/>
    <s v="20-40%"/>
    <x v="127"/>
  </r>
  <r>
    <s v="C100631"/>
    <n v="2056.81"/>
    <s v="autônomo"/>
    <n v="8.8800000000000008"/>
    <n v="749"/>
    <n v="3"/>
    <d v="2025-06-21T03:59:17"/>
    <d v="2023-07-07T20:25:43"/>
    <n v="0.44400000000000001"/>
    <n v="0.13800000000000001"/>
    <s v="AM"/>
    <s v="0-20%"/>
    <s v="0-20%"/>
    <x v="138"/>
  </r>
  <r>
    <s v="C100632"/>
    <n v="89.48"/>
    <s v="autônomo"/>
    <n v="34.51"/>
    <n v="828"/>
    <n v="2"/>
    <d v="2025-03-17T04:41:34"/>
    <d v="2026-02-17T00:33:02"/>
    <n v="0.31900000000000001"/>
    <n v="0.20799999999999999"/>
    <s v="GO"/>
    <s v="20-40%"/>
    <s v="20-40%"/>
    <x v="0"/>
  </r>
  <r>
    <s v="C100633"/>
    <n v="1660.46"/>
    <s v="autônomo"/>
    <n v="3.57"/>
    <n v="406"/>
    <n v="2"/>
    <d v="2023-02-01T18:02:08"/>
    <d v="2024-03-05T22:30:43"/>
    <n v="0.46"/>
    <n v="0.29399999999999998"/>
    <s v="PA"/>
    <s v="0-20%"/>
    <s v="20-40%"/>
    <x v="139"/>
  </r>
  <r>
    <s v="C100634"/>
    <n v="1778.75"/>
    <s v="assalariado"/>
    <n v="37.869999999999997"/>
    <n v="773"/>
    <n v="1"/>
    <d v="2025-05-22T02:14:52"/>
    <d v="2023-04-10T03:05:01"/>
    <n v="0.19700000000000001"/>
    <n v="0.51"/>
    <s v="GO"/>
    <s v="20-40%"/>
    <s v="40-60%"/>
    <x v="140"/>
  </r>
  <r>
    <s v="C100635"/>
    <n v="2305.7800000000002"/>
    <s v="autônomo"/>
    <n v="28.22"/>
    <n v="714"/>
    <n v="2"/>
    <d v="2025-06-15T18:09:16"/>
    <d v="2025-07-26T14:17:35"/>
    <n v="0.22"/>
    <n v="5.0000000000000001E-3"/>
    <s v="GO"/>
    <s v="20-40%"/>
    <s v="0-20%"/>
    <x v="141"/>
  </r>
  <r>
    <s v="C100636"/>
    <n v="4141.72"/>
    <s v="servidor"/>
    <n v="10.36"/>
    <n v="896"/>
    <n v="1"/>
    <d v="2025-04-04T18:38:18"/>
    <d v="2025-04-26T20:29:35"/>
    <n v="0.41599999999999998"/>
    <n v="0.40600000000000003"/>
    <s v="MG"/>
    <s v="0-20%"/>
    <s v="40-60%"/>
    <x v="142"/>
  </r>
  <r>
    <s v="C100640"/>
    <n v="380.15"/>
    <s v="pensionista"/>
    <n v="21.17"/>
    <n v="836"/>
    <n v="3"/>
    <d v="2023-01-11T00:00:02"/>
    <d v="2024-10-19T16:20:13"/>
    <n v="0.128"/>
    <n v="0.43"/>
    <s v="PE"/>
    <s v="20-40%"/>
    <s v="40-60%"/>
    <x v="143"/>
  </r>
  <r>
    <s v="C100642"/>
    <n v="2011.05"/>
    <s v="autônomo"/>
    <n v="25.59"/>
    <n v="477"/>
    <n v="1"/>
    <d v="2023-06-24T22:11:32"/>
    <d v="2024-11-09T19:44:25"/>
    <n v="0.03"/>
    <n v="0.41199999999999998"/>
    <s v="PB"/>
    <s v="20-40%"/>
    <s v="40-60%"/>
    <x v="144"/>
  </r>
  <r>
    <s v="C100643"/>
    <n v="137.5"/>
    <s v="assalariado"/>
    <n v="16.100000000000001"/>
    <n v="754"/>
    <n v="1"/>
    <d v="2024-02-02T05:16:05"/>
    <d v="2023-08-21T18:36:00"/>
    <n v="0.41799999999999998"/>
    <n v="0.36099999999999999"/>
    <s v="PA"/>
    <s v="0-20%"/>
    <s v="20-40%"/>
    <x v="145"/>
  </r>
  <r>
    <s v="C100648"/>
    <n v="350.93"/>
    <s v="servidor"/>
    <n v="7.02"/>
    <n v="883"/>
    <n v="4"/>
    <d v="2023-07-20T06:49:10"/>
    <d v="2025-03-16T12:45:19"/>
    <n v="0.38600000000000001"/>
    <n v="0.28000000000000003"/>
    <s v="SC"/>
    <s v="0-20%"/>
    <s v="20-40%"/>
    <x v="146"/>
  </r>
  <r>
    <s v="C100649"/>
    <n v="407.38"/>
    <s v="assalariado"/>
    <n v="8.17"/>
    <n v="587"/>
    <n v="1"/>
    <d v="2025-05-12T23:07:04"/>
    <d v="2024-10-09T16:47:42"/>
    <n v="8.4000000000000005E-2"/>
    <n v="0.42299999999999999"/>
    <s v="AM"/>
    <s v="0-20%"/>
    <s v="40-60%"/>
    <x v="147"/>
  </r>
  <r>
    <s v="C100651"/>
    <n v="5490.19"/>
    <s v="servidor"/>
    <n v="21.63"/>
    <n v="830"/>
    <n v="1"/>
    <d v="2023-11-20T20:20:25"/>
    <d v="2024-08-23T01:04:31"/>
    <n v="0.20200000000000001"/>
    <n v="0.45500000000000002"/>
    <s v="PB"/>
    <s v="20-40%"/>
    <s v="40-60%"/>
    <x v="148"/>
  </r>
  <r>
    <s v="C100652"/>
    <n v="8229.7800000000007"/>
    <s v="assalariado"/>
    <n v="26.63"/>
    <n v="417"/>
    <n v="1"/>
    <d v="2024-03-04T15:39:42"/>
    <d v="2025-07-07T04:45:41"/>
    <n v="0.628"/>
    <n v="0.26800000000000002"/>
    <s v="SC"/>
    <s v="20-40%"/>
    <s v="20-40%"/>
    <x v="149"/>
  </r>
  <r>
    <s v="C100661"/>
    <n v="1072.1400000000001"/>
    <s v="assalariado"/>
    <n v="6.2"/>
    <n v="627"/>
    <n v="1"/>
    <d v="2024-12-14T23:58:28"/>
    <d v="2025-01-04T17:56:42"/>
    <n v="0.49199999999999999"/>
    <n v="0.11700000000000001"/>
    <s v="MG"/>
    <s v="0-20%"/>
    <s v="0-20%"/>
    <x v="150"/>
  </r>
  <r>
    <s v="C100664"/>
    <n v="187.06"/>
    <s v="servidor"/>
    <n v="29.86"/>
    <n v="579"/>
    <n v="2"/>
    <d v="2025-04-13T09:41:23"/>
    <d v="2025-11-03T17:14:59"/>
    <n v="0.19800000000000001"/>
    <n v="0.32100000000000001"/>
    <s v="PB"/>
    <s v="20-40%"/>
    <s v="20-40%"/>
    <x v="151"/>
  </r>
  <r>
    <s v="C100667"/>
    <n v="116.18"/>
    <s v="servidor"/>
    <n v="18.66"/>
    <n v="595"/>
    <n v="1"/>
    <d v="2024-07-03T08:57:34"/>
    <d v="2024-04-26T12:04:12"/>
    <n v="0.121"/>
    <n v="0.48599999999999999"/>
    <s v="ES"/>
    <s v="0-20%"/>
    <s v="40-60%"/>
    <x v="152"/>
  </r>
  <r>
    <s v="C100669"/>
    <n v="474.27"/>
    <s v="assalariado"/>
    <n v="17.809999999999999"/>
    <n v="368"/>
    <n v="2"/>
    <d v="2023-06-09T18:55:55"/>
    <d v="2025-06-02T09:08:41"/>
    <n v="0.311"/>
    <n v="0.13800000000000001"/>
    <s v="CE"/>
    <s v="0-20%"/>
    <s v="0-20%"/>
    <x v="153"/>
  </r>
  <r>
    <s v="C100672"/>
    <n v="2410.67"/>
    <s v="servidor"/>
    <n v="30.2"/>
    <n v="535"/>
    <n v="5"/>
    <d v="2025-05-22T16:38:08"/>
    <d v="2023-08-27T06:06:22"/>
    <n v="0.39"/>
    <n v="0.18"/>
    <s v="MG"/>
    <s v="20-40%"/>
    <s v="0-20%"/>
    <x v="154"/>
  </r>
  <r>
    <s v="C100675"/>
    <n v="299.76"/>
    <s v="assalariado"/>
    <n v="24.83"/>
    <n v="523"/>
    <n v="2"/>
    <d v="2023-09-02T09:35:26"/>
    <d v="2025-04-04T20:43:08"/>
    <n v="3.5000000000000003E-2"/>
    <n v="0.38400000000000001"/>
    <s v="GO"/>
    <s v="20-40%"/>
    <s v="20-40%"/>
    <x v="155"/>
  </r>
  <r>
    <s v="C100677"/>
    <n v="963.5"/>
    <s v="assalariado"/>
    <n v="1.1000000000000001"/>
    <n v="380"/>
    <n v="2"/>
    <d v="2023-02-23T21:08:25"/>
    <d v="2024-10-13T10:45:45"/>
    <n v="0.4"/>
    <n v="0.29199999999999998"/>
    <s v="BA"/>
    <s v="0-20%"/>
    <s v="20-40%"/>
    <x v="156"/>
  </r>
  <r>
    <s v="C100679"/>
    <n v="1819.7"/>
    <s v="autônomo"/>
    <n v="10.18"/>
    <n v="304"/>
    <n v="2"/>
    <d v="2025-09-06T16:57:31"/>
    <d v="2023-05-23T00:17:56"/>
    <n v="0.27600000000000002"/>
    <n v="0.16400000000000001"/>
    <s v="MG"/>
    <s v="0-20%"/>
    <s v="0-20%"/>
    <x v="157"/>
  </r>
  <r>
    <s v="C100681"/>
    <n v="2024.68"/>
    <s v="autônomo"/>
    <n v="16.059999999999999"/>
    <n v="725"/>
    <n v="1"/>
    <d v="2023-03-28T11:12:11"/>
    <d v="2023-09-28T07:57:24"/>
    <n v="0.25700000000000001"/>
    <n v="0.59699999999999998"/>
    <s v="RJ"/>
    <s v="0-20%"/>
    <s v="40-60%"/>
    <x v="158"/>
  </r>
  <r>
    <s v="C100688"/>
    <n v="903.26"/>
    <s v="autônomo"/>
    <n v="3.9"/>
    <n v="663"/>
    <n v="2"/>
    <d v="2023-07-17T17:37:38"/>
    <d v="2025-11-29T05:04:21"/>
    <n v="7.9000000000000001E-2"/>
    <n v="0.27300000000000002"/>
    <s v="ES"/>
    <s v="0-20%"/>
    <s v="20-40%"/>
    <x v="76"/>
  </r>
  <r>
    <s v="C100690"/>
    <n v="792.33"/>
    <s v="pensionista"/>
    <n v="18.829999999999998"/>
    <n v="542"/>
    <n v="2"/>
    <d v="2023-05-04T07:02:24"/>
    <d v="2024-10-19T01:58:40"/>
    <n v="0.40500000000000003"/>
    <n v="0.54200000000000004"/>
    <s v="PI"/>
    <s v="0-20%"/>
    <s v="40-60%"/>
    <x v="143"/>
  </r>
  <r>
    <s v="C100691"/>
    <n v="1312.68"/>
    <s v="assalariado"/>
    <n v="4.33"/>
    <n v="603"/>
    <n v="0"/>
    <d v="2023-03-15T16:02:03"/>
    <d v="2024-08-28T02:28:29"/>
    <n v="0.498"/>
    <n v="0.21099999999999999"/>
    <s v="SC"/>
    <s v="0-20%"/>
    <s v="20-40%"/>
    <x v="159"/>
  </r>
  <r>
    <s v="C100694"/>
    <n v="3641.7"/>
    <s v="pensionista"/>
    <n v="17.59"/>
    <n v="679"/>
    <n v="4"/>
    <d v="2023-02-25T11:40:56"/>
    <d v="2025-09-25T03:00:33"/>
    <n v="0.112"/>
    <n v="0.34200000000000003"/>
    <s v="MG"/>
    <s v="0-20%"/>
    <s v="20-40%"/>
    <x v="160"/>
  </r>
  <r>
    <s v="C100699"/>
    <n v="63.22"/>
    <s v="servidor"/>
    <n v="39.799999999999997"/>
    <n v="525"/>
    <n v="1"/>
    <d v="2023-01-08T08:22:13"/>
    <d v="2024-01-18T11:14:44"/>
    <n v="0.23799999999999999"/>
    <n v="0.499"/>
    <s v="SP"/>
    <s v="20-40%"/>
    <s v="40-60%"/>
    <x v="161"/>
  </r>
  <r>
    <s v="C100708"/>
    <n v="1571.64"/>
    <s v="assalariado"/>
    <n v="5.85"/>
    <n v="847"/>
    <n v="3"/>
    <d v="2025-04-07T09:41:51"/>
    <d v="2026-01-08T22:48:04"/>
    <n v="0.252"/>
    <n v="0.52400000000000002"/>
    <s v="MA"/>
    <s v="0-20%"/>
    <s v="40-60%"/>
    <x v="0"/>
  </r>
  <r>
    <s v="C100713"/>
    <n v="1739.72"/>
    <s v="autônomo"/>
    <n v="23.96"/>
    <n v="384"/>
    <n v="4"/>
    <d v="2025-04-25T03:53:30"/>
    <d v="2025-03-25T10:28:03"/>
    <n v="0.41099999999999998"/>
    <n v="0.42299999999999999"/>
    <s v="GO"/>
    <s v="20-40%"/>
    <s v="40-60%"/>
    <x v="162"/>
  </r>
  <r>
    <s v="C100715"/>
    <n v="2060.2399999999998"/>
    <s v="assalariado"/>
    <n v="4.87"/>
    <n v="342"/>
    <n v="1"/>
    <d v="2024-10-11T23:09:16"/>
    <d v="2024-12-01T12:02:50"/>
    <n v="0.13600000000000001"/>
    <n v="0.36699999999999999"/>
    <s v="BA"/>
    <s v="0-20%"/>
    <s v="20-40%"/>
    <x v="163"/>
  </r>
  <r>
    <s v="C100717"/>
    <n v="813"/>
    <s v="pensionista"/>
    <n v="38.49"/>
    <n v="710"/>
    <n v="2"/>
    <d v="2023-07-02T09:23:36"/>
    <d v="2025-09-11T03:58:56"/>
    <n v="0.70399999999999996"/>
    <n v="0.61299999999999999"/>
    <s v="RJ"/>
    <s v="20-40%"/>
    <s v="60-80%"/>
    <x v="164"/>
  </r>
  <r>
    <s v="C100722"/>
    <n v="1921.85"/>
    <s v="servidor"/>
    <n v="7.85"/>
    <n v="313"/>
    <n v="2"/>
    <d v="2024-10-10T10:33:18"/>
    <d v="2023-05-06T00:12:08"/>
    <n v="0.47499999999999998"/>
    <n v="0.51400000000000001"/>
    <s v="SC"/>
    <s v="0-20%"/>
    <s v="40-60%"/>
    <x v="165"/>
  </r>
  <r>
    <s v="C100729"/>
    <n v="359.09"/>
    <s v="assalariado"/>
    <n v="26.39"/>
    <n v="502"/>
    <n v="1"/>
    <d v="2023-02-15T18:48:40"/>
    <d v="2025-02-07T16:49:11"/>
    <n v="0.109"/>
    <n v="7.9000000000000001E-2"/>
    <s v="MG"/>
    <s v="20-40%"/>
    <s v="0-20%"/>
    <x v="60"/>
  </r>
  <r>
    <s v="C100730"/>
    <n v="6379.84"/>
    <s v="assalariado"/>
    <n v="20.260000000000002"/>
    <n v="873"/>
    <n v="1"/>
    <d v="2024-09-29T17:51:00"/>
    <d v="2023-04-02T10:52:06"/>
    <n v="0.18099999999999999"/>
    <n v="0.14799999999999999"/>
    <s v="SE"/>
    <s v="20-40%"/>
    <s v="0-20%"/>
    <x v="166"/>
  </r>
  <r>
    <s v="C100732"/>
    <n v="257.27"/>
    <s v="servidor"/>
    <n v="19.690000000000001"/>
    <n v="844"/>
    <n v="2"/>
    <d v="2023-02-06T12:29:57"/>
    <d v="2025-02-01T12:43:04"/>
    <n v="0.27800000000000002"/>
    <n v="0.13300000000000001"/>
    <s v="SE"/>
    <s v="0-20%"/>
    <s v="0-20%"/>
    <x v="167"/>
  </r>
  <r>
    <s v="C100733"/>
    <n v="495.46"/>
    <s v="assalariado"/>
    <n v="15.83"/>
    <n v="797"/>
    <n v="1"/>
    <d v="2024-07-30T22:04:06"/>
    <d v="2025-02-01T07:56:56"/>
    <n v="0.14499999999999999"/>
    <n v="0.38600000000000001"/>
    <s v="MA"/>
    <s v="0-20%"/>
    <s v="20-40%"/>
    <x v="167"/>
  </r>
  <r>
    <s v="C100738"/>
    <n v="2532"/>
    <s v="servidor"/>
    <n v="16.02"/>
    <n v="679"/>
    <n v="1"/>
    <d v="2024-12-21T01:21:13"/>
    <d v="2025-09-05T06:24:03"/>
    <n v="0.14899999999999999"/>
    <n v="0.29199999999999998"/>
    <s v="GO"/>
    <s v="0-20%"/>
    <s v="20-40%"/>
    <x v="168"/>
  </r>
  <r>
    <s v="C100741"/>
    <n v="1702.31"/>
    <s v="autônomo"/>
    <n v="11.61"/>
    <n v="689"/>
    <n v="4"/>
    <d v="2023-02-27T02:57:17"/>
    <d v="2023-06-11T23:24:32"/>
    <n v="0.187"/>
    <n v="0.21099999999999999"/>
    <s v="PB"/>
    <s v="0-20%"/>
    <s v="20-40%"/>
    <x v="169"/>
  </r>
  <r>
    <s v="C100744"/>
    <n v="2008.69"/>
    <s v="autônomo"/>
    <n v="3.07"/>
    <n v="396"/>
    <n v="1"/>
    <d v="2024-07-06T14:31:54"/>
    <d v="2024-07-13T22:41:27"/>
    <n v="0.55600000000000005"/>
    <n v="0.70199999999999996"/>
    <s v="RS"/>
    <s v="0-20%"/>
    <s v="60-80%"/>
    <x v="170"/>
  </r>
  <r>
    <s v="C100745"/>
    <n v="272.76"/>
    <s v="assalariado"/>
    <n v="10.01"/>
    <n v="817"/>
    <n v="1"/>
    <d v="2023-03-19T15:11:50"/>
    <d v="2023-10-05T08:11:58"/>
    <n v="0.46899999999999997"/>
    <n v="0.33"/>
    <s v="CE"/>
    <s v="0-20%"/>
    <s v="20-40%"/>
    <x v="171"/>
  </r>
  <r>
    <s v="C100752"/>
    <n v="426.48"/>
    <s v="pensionista"/>
    <n v="2.74"/>
    <n v="373"/>
    <n v="4"/>
    <d v="2023-11-02T05:01:51"/>
    <d v="2023-08-19T00:15:35"/>
    <n v="0.129"/>
    <n v="0.14299999999999999"/>
    <s v="RJ"/>
    <s v="0-20%"/>
    <s v="0-20%"/>
    <x v="123"/>
  </r>
  <r>
    <s v="C100754"/>
    <n v="772.07"/>
    <s v="assalariado"/>
    <n v="15.26"/>
    <n v="535"/>
    <n v="1"/>
    <d v="2025-04-15T16:29:23"/>
    <d v="2026-01-27T12:47:00"/>
    <n v="0.30599999999999999"/>
    <n v="0.36199999999999999"/>
    <s v="RJ"/>
    <s v="0-20%"/>
    <s v="20-40%"/>
    <x v="0"/>
  </r>
  <r>
    <s v="C100761"/>
    <n v="1631.26"/>
    <s v="assalariado"/>
    <n v="6.03"/>
    <n v="740"/>
    <n v="2"/>
    <d v="2023-08-27T05:05:59"/>
    <d v="2024-07-31T21:06:10"/>
    <n v="9.8000000000000004E-2"/>
    <n v="0.316"/>
    <s v="RS"/>
    <s v="0-20%"/>
    <s v="20-40%"/>
    <x v="172"/>
  </r>
  <r>
    <s v="C100762"/>
    <n v="1890.71"/>
    <s v="assalariado"/>
    <n v="18.61"/>
    <n v="821"/>
    <n v="1"/>
    <d v="2025-06-21T16:48:40"/>
    <d v="2024-04-17T12:11:07"/>
    <n v="0.27100000000000002"/>
    <n v="0.377"/>
    <s v="RS"/>
    <s v="0-20%"/>
    <s v="20-40%"/>
    <x v="173"/>
  </r>
  <r>
    <s v="C100769"/>
    <n v="740.64"/>
    <s v="assalariado"/>
    <n v="9.57"/>
    <n v="833"/>
    <n v="1"/>
    <d v="2024-06-16T20:10:37"/>
    <d v="2025-01-04T01:21:48"/>
    <n v="0.315"/>
    <n v="0.123"/>
    <s v="SE"/>
    <s v="0-20%"/>
    <s v="0-20%"/>
    <x v="150"/>
  </r>
  <r>
    <s v="C100772"/>
    <n v="3291.72"/>
    <s v="assalariado"/>
    <n v="1.47"/>
    <n v="794"/>
    <n v="1"/>
    <d v="2024-03-31T01:37:57"/>
    <d v="2025-05-25T14:54:36"/>
    <n v="0.156"/>
    <n v="0.41099999999999998"/>
    <s v="RJ"/>
    <s v="0-20%"/>
    <s v="40-60%"/>
    <x v="24"/>
  </r>
  <r>
    <s v="C100773"/>
    <n v="2347.14"/>
    <s v="assalariado"/>
    <n v="31"/>
    <n v="390"/>
    <n v="1"/>
    <d v="2025-06-26T04:50:26"/>
    <d v="2025-11-08T19:52:57"/>
    <n v="0.45500000000000002"/>
    <n v="4.2999999999999997E-2"/>
    <s v="SP"/>
    <s v="20-40%"/>
    <s v="0-20%"/>
    <x v="174"/>
  </r>
  <r>
    <s v="C100774"/>
    <n v="5117.63"/>
    <s v="assalariado"/>
    <n v="2.1"/>
    <n v="348"/>
    <n v="1"/>
    <d v="2025-03-29T05:25:21"/>
    <d v="2023-08-20T19:05:30"/>
    <n v="0.13700000000000001"/>
    <n v="0.55900000000000005"/>
    <s v="MG"/>
    <s v="0-20%"/>
    <s v="40-60%"/>
    <x v="175"/>
  </r>
  <r>
    <s v="C100775"/>
    <n v="1156.21"/>
    <s v="pensionista"/>
    <n v="7.41"/>
    <n v="707"/>
    <n v="4"/>
    <d v="2024-01-21T13:13:23"/>
    <d v="2024-08-12T22:02:25"/>
    <n v="0.443"/>
    <n v="0.113"/>
    <s v="RS"/>
    <s v="0-20%"/>
    <s v="0-20%"/>
    <x v="176"/>
  </r>
  <r>
    <s v="C100776"/>
    <n v="798.93"/>
    <s v="assalariado"/>
    <n v="28.74"/>
    <n v="808"/>
    <n v="1"/>
    <d v="2023-07-10T10:00:39"/>
    <d v="2025-06-09T22:02:50"/>
    <n v="0.16400000000000001"/>
    <n v="0.46100000000000002"/>
    <s v="PR"/>
    <s v="20-40%"/>
    <s v="40-60%"/>
    <x v="177"/>
  </r>
  <r>
    <s v="C100796"/>
    <n v="631.65"/>
    <s v="pensionista"/>
    <n v="9.9600000000000009"/>
    <n v="663"/>
    <n v="3"/>
    <d v="2024-10-01T14:05:22"/>
    <d v="2025-01-06T00:04:11"/>
    <n v="0.20699999999999999"/>
    <n v="0.375"/>
    <s v="RS"/>
    <s v="0-20%"/>
    <s v="20-40%"/>
    <x v="178"/>
  </r>
  <r>
    <s v="C100797"/>
    <n v="2744.33"/>
    <s v="assalariado"/>
    <n v="3.27"/>
    <n v="578"/>
    <n v="4"/>
    <d v="2023-01-05T12:02:19"/>
    <d v="2023-12-20T16:57:49"/>
    <n v="0.161"/>
    <n v="8.4000000000000005E-2"/>
    <s v="SE"/>
    <s v="0-20%"/>
    <s v="0-20%"/>
    <x v="179"/>
  </r>
  <r>
    <s v="C100800"/>
    <n v="240.54"/>
    <s v="assalariado"/>
    <n v="3.14"/>
    <n v="625"/>
    <n v="2"/>
    <d v="2025-02-26T02:40:43"/>
    <d v="2024-02-19T09:10:06"/>
    <n v="0.161"/>
    <n v="0.58599999999999997"/>
    <s v="RN"/>
    <s v="0-20%"/>
    <s v="40-60%"/>
    <x v="180"/>
  </r>
  <r>
    <s v="C100803"/>
    <n v="1172.67"/>
    <s v="assalariado"/>
    <n v="3.15"/>
    <n v="898"/>
    <n v="1"/>
    <d v="2024-12-21T02:27:36"/>
    <d v="2025-12-31T19:34:10"/>
    <n v="0.28399999999999997"/>
    <n v="0.38"/>
    <s v="BA"/>
    <s v="0-20%"/>
    <s v="20-40%"/>
    <x v="0"/>
  </r>
  <r>
    <s v="C100805"/>
    <n v="1453.88"/>
    <s v="assalariado"/>
    <n v="50.4"/>
    <n v="559"/>
    <n v="3"/>
    <d v="2025-09-14T21:06:14"/>
    <d v="2024-09-28T11:37:14"/>
    <n v="0.46400000000000002"/>
    <n v="0.72599999999999998"/>
    <s v="PB"/>
    <s v="40-60%"/>
    <s v="60-80%"/>
    <x v="77"/>
  </r>
  <r>
    <s v="C100809"/>
    <n v="2387.11"/>
    <s v="assalariado"/>
    <n v="17.48"/>
    <n v="744"/>
    <n v="3"/>
    <d v="2025-08-20T14:46:55"/>
    <d v="2025-06-16T00:19:06"/>
    <n v="9.4E-2"/>
    <n v="0.32600000000000001"/>
    <s v="RN"/>
    <s v="0-20%"/>
    <s v="20-40%"/>
    <x v="181"/>
  </r>
  <r>
    <s v="C100825"/>
    <n v="1842.98"/>
    <s v="assalariado"/>
    <n v="6.23"/>
    <n v="602"/>
    <n v="1"/>
    <d v="2024-02-26T05:38:23"/>
    <d v="2024-01-15T12:22:54"/>
    <n v="0.27400000000000002"/>
    <n v="0.34300000000000003"/>
    <s v="ES"/>
    <s v="0-20%"/>
    <s v="20-40%"/>
    <x v="182"/>
  </r>
  <r>
    <s v="C100827"/>
    <n v="1051.74"/>
    <s v="servidor"/>
    <n v="29.31"/>
    <n v="822"/>
    <n v="2"/>
    <d v="2025-04-03T22:09:26"/>
    <d v="2024-03-29T03:40:12"/>
    <n v="0.13100000000000001"/>
    <n v="7.0999999999999994E-2"/>
    <s v="MG"/>
    <s v="20-40%"/>
    <s v="0-20%"/>
    <x v="183"/>
  </r>
  <r>
    <s v="C100843"/>
    <n v="2086.5"/>
    <s v="assalariado"/>
    <n v="7.36"/>
    <n v="705"/>
    <n v="2"/>
    <d v="2023-06-29T14:55:16"/>
    <d v="2025-06-30T04:15:08"/>
    <n v="0.32100000000000001"/>
    <n v="0.19700000000000001"/>
    <s v="MG"/>
    <s v="0-20%"/>
    <s v="0-20%"/>
    <x v="184"/>
  </r>
  <r>
    <s v="C100844"/>
    <n v="1259.44"/>
    <s v="autônomo"/>
    <n v="28.89"/>
    <n v="401"/>
    <n v="2"/>
    <d v="2023-08-21T03:05:43"/>
    <d v="2025-12-04T03:46:21"/>
    <n v="0.23100000000000001"/>
    <n v="0.443"/>
    <s v="PA"/>
    <s v="20-40%"/>
    <s v="40-60%"/>
    <x v="185"/>
  </r>
  <r>
    <s v="C100845"/>
    <n v="1420.92"/>
    <s v="pensionista"/>
    <n v="31.5"/>
    <n v="737"/>
    <n v="1"/>
    <d v="2025-09-02T02:49:42"/>
    <d v="2023-06-22T14:15:09"/>
    <n v="0.33700000000000002"/>
    <n v="4.5999999999999999E-2"/>
    <s v="PR"/>
    <s v="20-40%"/>
    <s v="0-20%"/>
    <x v="51"/>
  </r>
  <r>
    <s v="C100847"/>
    <n v="477.6"/>
    <s v="assalariado"/>
    <n v="30.17"/>
    <n v="578"/>
    <n v="0"/>
    <d v="2023-02-09T19:53:42"/>
    <d v="2025-09-22T01:54:40"/>
    <n v="0.42799999999999999"/>
    <n v="0.67200000000000004"/>
    <s v="RS"/>
    <s v="20-40%"/>
    <s v="60-80%"/>
    <x v="34"/>
  </r>
  <r>
    <s v="C100848"/>
    <n v="3616.47"/>
    <s v="autônomo"/>
    <n v="1.6"/>
    <n v="519"/>
    <n v="0"/>
    <d v="2024-10-20T14:13:28"/>
    <d v="2023-09-08T15:55:42"/>
    <n v="0.52700000000000002"/>
    <n v="0.44400000000000001"/>
    <s v="RJ"/>
    <s v="0-20%"/>
    <s v="40-60%"/>
    <x v="186"/>
  </r>
  <r>
    <s v="C100855"/>
    <n v="724.9"/>
    <s v="autônomo"/>
    <n v="4.0999999999999996"/>
    <n v="509"/>
    <n v="2"/>
    <d v="2024-01-02T07:05:11"/>
    <d v="2025-01-27T01:49:05"/>
    <n v="0.39600000000000002"/>
    <n v="0.44500000000000001"/>
    <s v="CE"/>
    <s v="0-20%"/>
    <s v="40-60%"/>
    <x v="187"/>
  </r>
  <r>
    <s v="C100860"/>
    <n v="1367.46"/>
    <s v="assalariado"/>
    <n v="0.99"/>
    <n v="580"/>
    <n v="3"/>
    <d v="2023-07-09T02:21:57"/>
    <d v="2023-12-03T03:20:53"/>
    <n v="0.22600000000000001"/>
    <n v="0.35199999999999998"/>
    <s v="RJ"/>
    <s v="0-20%"/>
    <s v="20-40%"/>
    <x v="188"/>
  </r>
  <r>
    <s v="C100862"/>
    <n v="871.68"/>
    <s v="assalariado"/>
    <n v="8.49"/>
    <n v="315"/>
    <n v="2"/>
    <d v="2024-05-27T03:26:29"/>
    <d v="2024-07-01T12:31:40"/>
    <n v="0.126"/>
    <n v="0.313"/>
    <s v="RJ"/>
    <s v="0-20%"/>
    <s v="20-40%"/>
    <x v="189"/>
  </r>
  <r>
    <s v="C100864"/>
    <n v="732.85"/>
    <s v="pensionista"/>
    <n v="15.87"/>
    <n v="800"/>
    <n v="1"/>
    <d v="2024-04-25T13:29:04"/>
    <d v="2024-07-06T03:41:19"/>
    <n v="0.17"/>
    <n v="0.42399999999999999"/>
    <s v="RS"/>
    <s v="0-20%"/>
    <s v="40-60%"/>
    <x v="190"/>
  </r>
  <r>
    <s v="C100876"/>
    <n v="3182.18"/>
    <s v="autônomo"/>
    <n v="14.88"/>
    <n v="484"/>
    <n v="1"/>
    <d v="2024-09-25T17:23:13"/>
    <d v="2023-06-15T06:00:53"/>
    <n v="0.311"/>
    <n v="0.52200000000000002"/>
    <s v="RS"/>
    <s v="0-20%"/>
    <s v="40-60%"/>
    <x v="191"/>
  </r>
  <r>
    <s v="C100880"/>
    <n v="134.25"/>
    <s v="assalariado"/>
    <n v="19.350000000000001"/>
    <n v="560"/>
    <n v="1"/>
    <d v="2023-03-07T10:44:17"/>
    <d v="2025-04-28T13:32:46"/>
    <n v="0.57799999999999996"/>
    <n v="0.23699999999999999"/>
    <s v="PE"/>
    <s v="0-20%"/>
    <s v="20-40%"/>
    <x v="192"/>
  </r>
  <r>
    <s v="C100882"/>
    <n v="2544.87"/>
    <s v="assalariado"/>
    <n v="17.29"/>
    <n v="677"/>
    <n v="1"/>
    <d v="2023-12-28T15:59:42"/>
    <d v="2024-11-16T15:03:16"/>
    <n v="0.47"/>
    <n v="0.19800000000000001"/>
    <s v="RN"/>
    <s v="0-20%"/>
    <s v="0-20%"/>
    <x v="193"/>
  </r>
  <r>
    <s v="C100887"/>
    <n v="1272.98"/>
    <s v="pensionista"/>
    <n v="1.97"/>
    <n v="412"/>
    <n v="4"/>
    <d v="2023-09-06T13:55:22"/>
    <d v="2024-11-05T00:26:38"/>
    <n v="4.2999999999999997E-2"/>
    <n v="0.33600000000000002"/>
    <s v="PR"/>
    <s v="0-20%"/>
    <s v="20-40%"/>
    <x v="194"/>
  </r>
  <r>
    <s v="C100888"/>
    <n v="102.11"/>
    <s v="assalariado"/>
    <n v="23.81"/>
    <n v="655"/>
    <n v="1"/>
    <d v="2024-12-17T04:26:16"/>
    <d v="2023-05-27T09:27:10"/>
    <n v="0.14399999999999999"/>
    <n v="0.41799999999999998"/>
    <s v="PA"/>
    <s v="20-40%"/>
    <s v="40-60%"/>
    <x v="195"/>
  </r>
  <r>
    <s v="C100891"/>
    <n v="1162.29"/>
    <s v="autônomo"/>
    <n v="51.68"/>
    <n v="367"/>
    <n v="2"/>
    <d v="2024-11-04T18:34:11"/>
    <d v="2024-08-25T08:57:47"/>
    <n v="0.51200000000000001"/>
    <n v="0.60699999999999998"/>
    <s v="PE"/>
    <s v="40-60%"/>
    <s v="60-80%"/>
    <x v="196"/>
  </r>
  <r>
    <s v="C100893"/>
    <n v="1625.46"/>
    <s v="assalariado"/>
    <n v="16.77"/>
    <n v="834"/>
    <n v="3"/>
    <d v="2023-01-01T18:44:56"/>
    <d v="2024-03-10T18:51:33"/>
    <n v="0.14099999999999999"/>
    <n v="0.36599999999999999"/>
    <s v="PR"/>
    <s v="0-20%"/>
    <s v="20-40%"/>
    <x v="197"/>
  </r>
  <r>
    <s v="C100913"/>
    <n v="1065.5"/>
    <s v="assalariado"/>
    <n v="29.47"/>
    <n v="355"/>
    <n v="0"/>
    <d v="2023-11-26T16:16:42"/>
    <d v="2025-10-13T18:47:57"/>
    <n v="0.219"/>
    <n v="0.42299999999999999"/>
    <s v="ES"/>
    <s v="20-40%"/>
    <s v="40-60%"/>
    <x v="198"/>
  </r>
  <r>
    <s v="C100914"/>
    <n v="1356.37"/>
    <s v="pensionista"/>
    <n v="13.28"/>
    <n v="885"/>
    <n v="2"/>
    <d v="2023-07-06T16:35:17"/>
    <d v="2024-11-04T14:13:53"/>
    <n v="0.42699999999999999"/>
    <n v="7.6999999999999999E-2"/>
    <s v="MG"/>
    <s v="0-20%"/>
    <s v="0-20%"/>
    <x v="199"/>
  </r>
  <r>
    <s v="C100916"/>
    <n v="791.2"/>
    <s v="assalariado"/>
    <n v="5.89"/>
    <n v="423"/>
    <n v="1"/>
    <d v="2023-01-12T17:40:45"/>
    <d v="2024-09-06T19:03:00"/>
    <n v="3.4000000000000002E-2"/>
    <n v="0.16400000000000001"/>
    <s v="AL"/>
    <s v="0-20%"/>
    <s v="0-20%"/>
    <x v="200"/>
  </r>
  <r>
    <s v="C100923"/>
    <n v="1345.07"/>
    <s v="assalariado"/>
    <n v="50.32"/>
    <n v="544"/>
    <n v="1"/>
    <d v="2024-05-09T05:16:57"/>
    <d v="2023-04-29T23:12:50"/>
    <n v="0.38700000000000001"/>
    <n v="0.47799999999999998"/>
    <s v="RJ"/>
    <s v="40-60%"/>
    <s v="40-60%"/>
    <x v="201"/>
  </r>
  <r>
    <s v="C100925"/>
    <n v="666.62"/>
    <s v="assalariado"/>
    <n v="22.07"/>
    <n v="604"/>
    <n v="3"/>
    <d v="2023-04-27T23:09:26"/>
    <d v="2025-12-02T17:55:23"/>
    <n v="0.35599999999999998"/>
    <n v="6.7000000000000004E-2"/>
    <s v="SE"/>
    <s v="20-40%"/>
    <s v="0-20%"/>
    <x v="202"/>
  </r>
  <r>
    <s v="C100927"/>
    <n v="128.37"/>
    <s v="servidor"/>
    <n v="11.15"/>
    <n v="481"/>
    <n v="3"/>
    <d v="2023-08-06T00:42:17"/>
    <d v="2023-03-22T04:03:47"/>
    <n v="0.46800000000000003"/>
    <n v="0.42199999999999999"/>
    <s v="PB"/>
    <s v="0-20%"/>
    <s v="40-60%"/>
    <x v="59"/>
  </r>
  <r>
    <s v="C100929"/>
    <n v="131.16"/>
    <s v="assalariado"/>
    <n v="31.76"/>
    <n v="396"/>
    <n v="2"/>
    <d v="2025-05-23T13:33:15"/>
    <d v="2023-11-12T23:31:05"/>
    <n v="0.29099999999999998"/>
    <n v="0.318"/>
    <s v="BA"/>
    <s v="20-40%"/>
    <s v="20-40%"/>
    <x v="203"/>
  </r>
  <r>
    <s v="C100936"/>
    <n v="316.41000000000003"/>
    <s v="assalariado"/>
    <n v="8.2100000000000009"/>
    <n v="693"/>
    <n v="1"/>
    <d v="2024-03-18T10:15:05"/>
    <d v="2025-06-16T12:28:03"/>
    <n v="0.23599999999999999"/>
    <n v="0.49299999999999999"/>
    <s v="RS"/>
    <s v="0-20%"/>
    <s v="40-60%"/>
    <x v="181"/>
  </r>
  <r>
    <s v="C100940"/>
    <n v="118.58"/>
    <s v="assalariado"/>
    <n v="4.1100000000000003"/>
    <n v="716"/>
    <n v="1"/>
    <d v="2025-02-13T16:30:17"/>
    <d v="2025-04-10T17:14:06"/>
    <n v="0.26800000000000002"/>
    <n v="0.433"/>
    <s v="BA"/>
    <s v="0-20%"/>
    <s v="40-60%"/>
    <x v="126"/>
  </r>
  <r>
    <s v="C100947"/>
    <n v="1874.75"/>
    <s v="pensionista"/>
    <n v="10.75"/>
    <n v="694"/>
    <n v="1"/>
    <d v="2023-08-29T08:08:06"/>
    <d v="2025-10-04T05:01:33"/>
    <n v="0.121"/>
    <n v="0.32900000000000001"/>
    <s v="RN"/>
    <s v="0-20%"/>
    <s v="20-40%"/>
    <x v="204"/>
  </r>
  <r>
    <s v="C100949"/>
    <n v="564.09"/>
    <s v="servidor"/>
    <n v="6.84"/>
    <n v="890"/>
    <n v="0"/>
    <d v="2023-05-02T20:35:20"/>
    <d v="2024-07-03T01:12:52"/>
    <n v="0.218"/>
    <n v="0.23"/>
    <s v="AL"/>
    <s v="0-20%"/>
    <s v="20-40%"/>
    <x v="44"/>
  </r>
  <r>
    <s v="C100954"/>
    <n v="1111.24"/>
    <s v="assalariado"/>
    <n v="7.79"/>
    <n v="440"/>
    <n v="1"/>
    <d v="2025-01-06T18:28:30"/>
    <d v="2024-01-24T10:16:55"/>
    <n v="0.186"/>
    <n v="0.189"/>
    <s v="SC"/>
    <s v="0-20%"/>
    <s v="0-20%"/>
    <x v="205"/>
  </r>
  <r>
    <s v="C100955"/>
    <n v="71.8"/>
    <s v="assalariado"/>
    <n v="13.41"/>
    <n v="577"/>
    <n v="3"/>
    <d v="2025-10-29T21:15:50"/>
    <d v="2025-07-13T19:42:40"/>
    <n v="0.152"/>
    <n v="0.216"/>
    <s v="PE"/>
    <s v="0-20%"/>
    <s v="20-40%"/>
    <x v="206"/>
  </r>
  <r>
    <s v="C100958"/>
    <n v="1302.06"/>
    <s v="assalariado"/>
    <n v="9.3000000000000007"/>
    <n v="893"/>
    <n v="2"/>
    <d v="2024-06-19T22:45:40"/>
    <d v="2024-01-10T18:15:47"/>
    <n v="0.14199999999999999"/>
    <n v="0.51100000000000001"/>
    <s v="AL"/>
    <s v="0-20%"/>
    <s v="40-60%"/>
    <x v="207"/>
  </r>
  <r>
    <s v="C100963"/>
    <n v="2128.77"/>
    <s v="assalariado"/>
    <n v="8.1199999999999992"/>
    <n v="593"/>
    <n v="1"/>
    <d v="2024-09-07T23:51:47"/>
    <d v="2025-08-07T20:57:20"/>
    <n v="0.32900000000000001"/>
    <n v="7.0999999999999994E-2"/>
    <s v="SP"/>
    <s v="0-20%"/>
    <s v="0-20%"/>
    <x v="208"/>
  </r>
  <r>
    <s v="C100967"/>
    <n v="103.84"/>
    <s v="autônomo"/>
    <n v="10.19"/>
    <n v="466"/>
    <n v="1"/>
    <d v="2025-06-14T05:35:26"/>
    <d v="2025-10-06T03:18:40"/>
    <n v="0.161"/>
    <n v="0.25900000000000001"/>
    <s v="AL"/>
    <s v="0-20%"/>
    <s v="20-40%"/>
    <x v="209"/>
  </r>
  <r>
    <s v="C100971"/>
    <n v="57.95"/>
    <s v="assalariado"/>
    <n v="16.88"/>
    <n v="893"/>
    <n v="0"/>
    <d v="2025-05-03T19:52:04"/>
    <d v="2024-10-04T04:48:27"/>
    <n v="0.316"/>
    <n v="5.0999999999999997E-2"/>
    <s v="MA"/>
    <s v="0-20%"/>
    <s v="0-20%"/>
    <x v="210"/>
  </r>
  <r>
    <s v="C100975"/>
    <n v="1192.19"/>
    <s v="assalariado"/>
    <n v="16.88"/>
    <n v="665"/>
    <n v="2"/>
    <d v="2024-09-03T18:59:56"/>
    <d v="2023-07-06T09:00:37"/>
    <n v="0.214"/>
    <n v="0.14399999999999999"/>
    <s v="AL"/>
    <s v="0-20%"/>
    <s v="0-20%"/>
    <x v="211"/>
  </r>
  <r>
    <s v="C100979"/>
    <n v="413.46"/>
    <s v="servidor"/>
    <n v="10.06"/>
    <n v="323"/>
    <n v="1"/>
    <d v="2023-05-22T07:38:15"/>
    <d v="2024-05-03T21:06:30"/>
    <n v="0.13800000000000001"/>
    <n v="0.51200000000000001"/>
    <s v="RS"/>
    <s v="0-20%"/>
    <s v="40-60%"/>
    <x v="212"/>
  </r>
  <r>
    <s v="C100980"/>
    <n v="1236.6500000000001"/>
    <s v="assalariado"/>
    <n v="31.17"/>
    <n v="874"/>
    <n v="3"/>
    <d v="2024-03-02T23:58:46"/>
    <d v="2025-06-16T18:32:27"/>
    <n v="0.41599999999999998"/>
    <n v="0.31"/>
    <s v="BA"/>
    <s v="20-40%"/>
    <s v="20-40%"/>
    <x v="181"/>
  </r>
  <r>
    <s v="C100986"/>
    <n v="2033.2"/>
    <s v="servidor"/>
    <n v="17.87"/>
    <n v="765"/>
    <n v="3"/>
    <d v="2023-03-27T12:49:45"/>
    <d v="2025-01-23T13:34:26"/>
    <n v="0.309"/>
    <n v="0.46200000000000002"/>
    <s v="MG"/>
    <s v="0-20%"/>
    <s v="40-60%"/>
    <x v="213"/>
  </r>
  <r>
    <s v="C100989"/>
    <n v="398.38"/>
    <s v="assalariado"/>
    <n v="11.21"/>
    <n v="734"/>
    <n v="2"/>
    <d v="2025-03-17T23:19:52"/>
    <d v="2023-09-10T06:20:16"/>
    <n v="0.56999999999999995"/>
    <n v="0.45300000000000001"/>
    <s v="SP"/>
    <s v="0-20%"/>
    <s v="40-60%"/>
    <x v="214"/>
  </r>
  <r>
    <s v="C101000"/>
    <n v="1089.5999999999999"/>
    <s v="assalariado"/>
    <n v="26.1"/>
    <n v="788"/>
    <n v="1"/>
    <d v="2024-06-21T14:44:41"/>
    <d v="2023-10-10T00:07:23"/>
    <n v="7.1999999999999995E-2"/>
    <n v="0.28899999999999998"/>
    <s v="MG"/>
    <s v="20-40%"/>
    <s v="20-40%"/>
    <x v="215"/>
  </r>
  <r>
    <s v="C101004"/>
    <n v="1287.02"/>
    <s v="assalariado"/>
    <n v="15.81"/>
    <n v="633"/>
    <n v="2"/>
    <d v="2025-04-05T11:21:32"/>
    <d v="2023-05-22T19:05:10"/>
    <n v="3.5000000000000003E-2"/>
    <n v="0.255"/>
    <s v="PE"/>
    <s v="0-20%"/>
    <s v="20-40%"/>
    <x v="216"/>
  </r>
  <r>
    <s v="C101005"/>
    <n v="716.82"/>
    <s v="assalariado"/>
    <n v="8.6199999999999992"/>
    <n v="601"/>
    <n v="3"/>
    <d v="2024-03-21T10:52:46"/>
    <d v="2025-01-03T07:38:02"/>
    <n v="5.8999999999999997E-2"/>
    <n v="0.623"/>
    <s v="PA"/>
    <s v="0-20%"/>
    <s v="60-80%"/>
    <x v="45"/>
  </r>
  <r>
    <s v="C101007"/>
    <n v="590.97"/>
    <s v="autônomo"/>
    <n v="22.17"/>
    <n v="796"/>
    <n v="1"/>
    <d v="2024-01-07T11:17:28"/>
    <d v="2024-01-14T19:28:40"/>
    <n v="0.42299999999999999"/>
    <n v="0.13600000000000001"/>
    <s v="MA"/>
    <s v="20-40%"/>
    <s v="0-20%"/>
    <x v="217"/>
  </r>
  <r>
    <s v="C101009"/>
    <n v="2168.36"/>
    <s v="assalariado"/>
    <n v="18"/>
    <n v="501"/>
    <n v="4"/>
    <d v="2024-01-14T06:38:05"/>
    <d v="2025-05-07T19:46:39"/>
    <n v="0.28899999999999998"/>
    <n v="0.48699999999999999"/>
    <s v="PE"/>
    <s v="0-20%"/>
    <s v="40-60%"/>
    <x v="218"/>
  </r>
  <r>
    <s v="C101013"/>
    <n v="1132.96"/>
    <s v="autônomo"/>
    <n v="9.7200000000000006"/>
    <n v="332"/>
    <n v="1"/>
    <d v="2024-12-25T11:44:57"/>
    <d v="2025-01-13T08:32:57"/>
    <n v="0.19600000000000001"/>
    <n v="0.29299999999999998"/>
    <s v="PR"/>
    <s v="0-20%"/>
    <s v="20-40%"/>
    <x v="219"/>
  </r>
  <r>
    <s v="C101014"/>
    <n v="487.9"/>
    <s v="assalariado"/>
    <n v="22.56"/>
    <n v="497"/>
    <n v="1"/>
    <d v="2024-03-05T21:59:16"/>
    <d v="2025-01-26T11:30:18"/>
    <n v="0.46100000000000002"/>
    <n v="0.26"/>
    <s v="CE"/>
    <s v="20-40%"/>
    <s v="20-40%"/>
    <x v="220"/>
  </r>
  <r>
    <s v="C101016"/>
    <n v="560.88"/>
    <s v="assalariado"/>
    <n v="1.95"/>
    <n v="518"/>
    <n v="1"/>
    <d v="2023-10-16T15:50:37"/>
    <d v="2025-01-17T06:41:06"/>
    <n v="0.42499999999999999"/>
    <n v="0.42599999999999999"/>
    <s v="RN"/>
    <s v="0-20%"/>
    <s v="40-60%"/>
    <x v="221"/>
  </r>
  <r>
    <s v="C101022"/>
    <n v="1606.23"/>
    <s v="autônomo"/>
    <n v="2.0099999999999998"/>
    <n v="785"/>
    <n v="1"/>
    <d v="2024-03-23T04:11:13"/>
    <d v="2024-04-13T04:13:58"/>
    <n v="0.2"/>
    <n v="0.27100000000000002"/>
    <s v="AM"/>
    <s v="0-20%"/>
    <s v="20-40%"/>
    <x v="222"/>
  </r>
  <r>
    <s v="C101023"/>
    <n v="53.29"/>
    <s v="assalariado"/>
    <n v="9.4"/>
    <n v="435"/>
    <n v="1"/>
    <d v="2025-02-01T14:30:55"/>
    <d v="2024-05-03T18:43:55"/>
    <n v="0.45200000000000001"/>
    <n v="0.375"/>
    <s v="PI"/>
    <s v="0-20%"/>
    <s v="20-40%"/>
    <x v="212"/>
  </r>
  <r>
    <s v="C101027"/>
    <n v="575.88"/>
    <s v="assalariado"/>
    <n v="21.95"/>
    <n v="440"/>
    <n v="4"/>
    <d v="2024-10-15T12:55:39"/>
    <d v="2023-04-09T04:09:29"/>
    <n v="0.23300000000000001"/>
    <n v="0.23799999999999999"/>
    <s v="RN"/>
    <s v="20-40%"/>
    <s v="20-40%"/>
    <x v="223"/>
  </r>
  <r>
    <s v="C101028"/>
    <n v="68.92"/>
    <s v="assalariado"/>
    <n v="20.96"/>
    <n v="406"/>
    <n v="2"/>
    <d v="2025-09-01T20:21:09"/>
    <d v="2024-03-16T16:43:44"/>
    <n v="0.28499999999999998"/>
    <n v="0.52700000000000002"/>
    <s v="PI"/>
    <s v="20-40%"/>
    <s v="40-60%"/>
    <x v="224"/>
  </r>
  <r>
    <s v="C101036"/>
    <n v="804.29"/>
    <s v="assalariado"/>
    <n v="23.85"/>
    <n v="559"/>
    <n v="1"/>
    <d v="2023-03-28T08:40:42"/>
    <d v="2025-02-06T19:38:58"/>
    <n v="0.17199999999999999"/>
    <n v="0.23799999999999999"/>
    <s v="CE"/>
    <s v="20-40%"/>
    <s v="20-40%"/>
    <x v="225"/>
  </r>
  <r>
    <s v="C101045"/>
    <n v="2260.38"/>
    <s v="assalariado"/>
    <n v="26.26"/>
    <n v="320"/>
    <n v="1"/>
    <d v="2023-05-17T15:38:41"/>
    <d v="2025-03-28T05:52:31"/>
    <n v="0.121"/>
    <n v="3.2000000000000001E-2"/>
    <s v="MA"/>
    <s v="20-40%"/>
    <s v="0-20%"/>
    <x v="226"/>
  </r>
  <r>
    <s v="C101046"/>
    <n v="2067.63"/>
    <s v="pensionista"/>
    <n v="2.3199999999999998"/>
    <n v="893"/>
    <n v="1"/>
    <d v="2024-06-13T13:17:40"/>
    <d v="2023-10-28T17:30:28"/>
    <n v="0.40300000000000002"/>
    <n v="0.58399999999999996"/>
    <s v="MA"/>
    <s v="0-20%"/>
    <s v="40-60%"/>
    <x v="227"/>
  </r>
  <r>
    <s v="C101052"/>
    <n v="837.04"/>
    <s v="assalariado"/>
    <n v="5.37"/>
    <n v="796"/>
    <n v="2"/>
    <d v="2025-05-11T05:36:07"/>
    <d v="2024-11-11T11:41:11"/>
    <n v="0.104"/>
    <n v="0.628"/>
    <s v="AM"/>
    <s v="0-20%"/>
    <s v="60-80%"/>
    <x v="228"/>
  </r>
  <r>
    <s v="C101057"/>
    <n v="2710.49"/>
    <s v="pensionista"/>
    <n v="14.42"/>
    <n v="818"/>
    <n v="3"/>
    <d v="2023-01-28T03:09:07"/>
    <d v="2024-06-08T13:10:54"/>
    <n v="0.21"/>
    <n v="0.58299999999999996"/>
    <s v="PB"/>
    <s v="0-20%"/>
    <s v="40-60%"/>
    <x v="6"/>
  </r>
  <r>
    <s v="C101067"/>
    <n v="135.22999999999999"/>
    <s v="assalariado"/>
    <n v="10.51"/>
    <n v="791"/>
    <n v="1"/>
    <d v="2024-09-16T04:15:20"/>
    <d v="2025-05-22T02:28:09"/>
    <n v="0.161"/>
    <n v="0.23899999999999999"/>
    <s v="MG"/>
    <s v="0-20%"/>
    <s v="20-40%"/>
    <x v="117"/>
  </r>
  <r>
    <s v="C101071"/>
    <n v="182.38"/>
    <s v="assalariado"/>
    <n v="26.46"/>
    <n v="817"/>
    <n v="2"/>
    <d v="2024-08-21T08:47:17"/>
    <d v="2023-09-14T21:25:51"/>
    <n v="0.375"/>
    <n v="0.26800000000000002"/>
    <s v="ES"/>
    <s v="20-40%"/>
    <s v="20-40%"/>
    <x v="101"/>
  </r>
  <r>
    <s v="C101075"/>
    <n v="2352.73"/>
    <s v="autônomo"/>
    <n v="18.010000000000002"/>
    <n v="524"/>
    <n v="5"/>
    <d v="2025-04-19T11:08:16"/>
    <d v="2025-01-09T13:16:05"/>
    <n v="0.499"/>
    <n v="0.14099999999999999"/>
    <s v="MA"/>
    <s v="0-20%"/>
    <s v="0-20%"/>
    <x v="229"/>
  </r>
  <r>
    <s v="C101086"/>
    <n v="733.09"/>
    <s v="assalariado"/>
    <n v="30.76"/>
    <n v="539"/>
    <n v="4"/>
    <d v="2025-08-15T02:02:50"/>
    <d v="2023-07-17T05:34:35"/>
    <n v="5.1999999999999998E-2"/>
    <n v="0.14699999999999999"/>
    <s v="MG"/>
    <s v="20-40%"/>
    <s v="0-20%"/>
    <x v="230"/>
  </r>
  <r>
    <s v="C101089"/>
    <n v="664.3"/>
    <s v="assalariado"/>
    <n v="6.74"/>
    <n v="744"/>
    <n v="3"/>
    <d v="2024-01-31T20:10:21"/>
    <d v="2024-12-20T15:57:45"/>
    <n v="0.159"/>
    <n v="0.58799999999999997"/>
    <s v="PB"/>
    <s v="0-20%"/>
    <s v="40-60%"/>
    <x v="231"/>
  </r>
  <r>
    <s v="C101096"/>
    <n v="110.3"/>
    <s v="assalariado"/>
    <n v="14.32"/>
    <n v="889"/>
    <n v="1"/>
    <d v="2025-01-07T08:54:41"/>
    <d v="2023-09-21T05:36:48"/>
    <n v="0.22800000000000001"/>
    <n v="0.311"/>
    <s v="RJ"/>
    <s v="0-20%"/>
    <s v="20-40%"/>
    <x v="232"/>
  </r>
  <r>
    <s v="C101097"/>
    <n v="1389.72"/>
    <s v="assalariado"/>
    <n v="19.829999999999998"/>
    <n v="364"/>
    <n v="1"/>
    <d v="2025-04-11T12:21:53"/>
    <d v="2023-10-27T19:24:46"/>
    <n v="0.115"/>
    <n v="0.26"/>
    <s v="MA"/>
    <s v="0-20%"/>
    <s v="20-40%"/>
    <x v="233"/>
  </r>
  <r>
    <s v="C101099"/>
    <n v="331.61"/>
    <s v="servidor"/>
    <n v="25.4"/>
    <n v="714"/>
    <n v="1"/>
    <d v="2024-09-24T20:04:13"/>
    <d v="2023-11-28T17:44:56"/>
    <n v="0.185"/>
    <n v="0.498"/>
    <s v="PB"/>
    <s v="20-40%"/>
    <s v="40-60%"/>
    <x v="234"/>
  </r>
  <r>
    <s v="C101103"/>
    <n v="1493.81"/>
    <s v="servidor"/>
    <n v="5.98"/>
    <n v="508"/>
    <n v="1"/>
    <d v="2023-04-28T10:26:03"/>
    <d v="2023-12-30T11:48:36"/>
    <n v="0.54500000000000004"/>
    <n v="0.26700000000000002"/>
    <s v="DF"/>
    <s v="0-20%"/>
    <s v="20-40%"/>
    <x v="235"/>
  </r>
  <r>
    <s v="C101106"/>
    <n v="91.53"/>
    <s v="servidor"/>
    <n v="20.34"/>
    <n v="559"/>
    <n v="1"/>
    <d v="2024-06-14T10:27:45"/>
    <d v="2024-09-23T03:57:17"/>
    <n v="7.5999999999999998E-2"/>
    <n v="0.78200000000000003"/>
    <s v="RN"/>
    <s v="20-40%"/>
    <s v="60-80%"/>
    <x v="236"/>
  </r>
  <r>
    <s v="C101113"/>
    <n v="378.11"/>
    <s v="assalariado"/>
    <n v="19.440000000000001"/>
    <n v="335"/>
    <n v="2"/>
    <d v="2025-03-20T00:52:23"/>
    <d v="2025-08-20T03:31:05"/>
    <n v="5.1999999999999998E-2"/>
    <n v="0.68300000000000005"/>
    <s v="AM"/>
    <s v="0-20%"/>
    <s v="60-80%"/>
    <x v="237"/>
  </r>
  <r>
    <s v="C101114"/>
    <n v="2443.29"/>
    <s v="pensionista"/>
    <n v="13.25"/>
    <n v="452"/>
    <n v="1"/>
    <d v="2025-05-23T13:33:40"/>
    <d v="2025-08-03T05:48:17"/>
    <n v="7.9000000000000001E-2"/>
    <n v="0.21"/>
    <s v="ES"/>
    <s v="0-20%"/>
    <s v="20-40%"/>
    <x v="238"/>
  </r>
  <r>
    <s v="C101116"/>
    <n v="181.88"/>
    <s v="servidor"/>
    <n v="14.41"/>
    <n v="524"/>
    <n v="1"/>
    <d v="2024-04-29T21:39:50"/>
    <d v="2025-09-27T22:36:52"/>
    <n v="0.25800000000000001"/>
    <n v="0.25800000000000001"/>
    <s v="SC"/>
    <s v="0-20%"/>
    <s v="20-40%"/>
    <x v="106"/>
  </r>
  <r>
    <s v="C101123"/>
    <n v="302.13"/>
    <s v="autônomo"/>
    <n v="13.91"/>
    <n v="387"/>
    <n v="1"/>
    <d v="2023-04-06T18:06:52"/>
    <d v="2023-05-31T22:34:07"/>
    <n v="0.106"/>
    <n v="0.25600000000000001"/>
    <s v="DF"/>
    <s v="0-20%"/>
    <s v="20-40%"/>
    <x v="239"/>
  </r>
  <r>
    <s v="C101127"/>
    <n v="1602.61"/>
    <s v="assalariado"/>
    <n v="22.26"/>
    <n v="616"/>
    <n v="1"/>
    <d v="2025-10-06T10:57:26"/>
    <d v="2024-11-24T00:36:40"/>
    <n v="0.40200000000000002"/>
    <n v="0.20300000000000001"/>
    <s v="GO"/>
    <s v="20-40%"/>
    <s v="20-40%"/>
    <x v="240"/>
  </r>
  <r>
    <s v="C101128"/>
    <n v="141.16"/>
    <s v="autônomo"/>
    <n v="24.34"/>
    <n v="734"/>
    <n v="2"/>
    <d v="2023-07-28T19:29:43"/>
    <d v="2025-04-13T02:27:46"/>
    <n v="8.8999999999999996E-2"/>
    <n v="0.82799999999999996"/>
    <s v="SP"/>
    <s v="20-40%"/>
    <s v="&gt;80%"/>
    <x v="64"/>
  </r>
  <r>
    <s v="C101129"/>
    <n v="1372.95"/>
    <s v="assalariado"/>
    <n v="23.91"/>
    <n v="426"/>
    <n v="3"/>
    <d v="2024-07-25T22:20:46"/>
    <d v="2023-12-14T21:35:29"/>
    <n v="0.32800000000000001"/>
    <n v="0.217"/>
    <s v="PI"/>
    <s v="20-40%"/>
    <s v="20-40%"/>
    <x v="241"/>
  </r>
  <r>
    <s v="C101135"/>
    <n v="721.81"/>
    <s v="pensionista"/>
    <n v="5.67"/>
    <n v="742"/>
    <n v="3"/>
    <d v="2025-03-19T08:49:40"/>
    <d v="2023-07-14T06:38:18"/>
    <n v="0.53"/>
    <n v="0.46"/>
    <s v="DF"/>
    <s v="0-20%"/>
    <s v="40-60%"/>
    <x v="242"/>
  </r>
  <r>
    <s v="C101138"/>
    <n v="142.19"/>
    <s v="autônomo"/>
    <n v="29.13"/>
    <n v="669"/>
    <n v="1"/>
    <d v="2024-11-11T23:01:23"/>
    <d v="2023-12-01T08:30:12"/>
    <n v="0.69899999999999995"/>
    <n v="0.113"/>
    <s v="PB"/>
    <s v="20-40%"/>
    <s v="0-20%"/>
    <x v="32"/>
  </r>
  <r>
    <s v="C101142"/>
    <n v="217.65"/>
    <s v="servidor"/>
    <n v="16.47"/>
    <n v="852"/>
    <n v="2"/>
    <d v="2024-02-18T02:30:20"/>
    <d v="2023-05-25T13:55:56"/>
    <n v="8.8999999999999996E-2"/>
    <n v="0.371"/>
    <s v="RN"/>
    <s v="0-20%"/>
    <s v="20-40%"/>
    <x v="243"/>
  </r>
  <r>
    <s v="C101152"/>
    <n v="2047.58"/>
    <s v="servidor"/>
    <n v="8.81"/>
    <n v="526"/>
    <n v="0"/>
    <d v="2024-06-12T14:13:03"/>
    <d v="2024-01-31T19:45:32"/>
    <n v="1.9E-2"/>
    <n v="0.16500000000000001"/>
    <s v="DF"/>
    <s v="0-20%"/>
    <s v="0-20%"/>
    <x v="244"/>
  </r>
  <r>
    <s v="C101158"/>
    <n v="1600.44"/>
    <s v="assalariado"/>
    <n v="13.24"/>
    <n v="898"/>
    <n v="1"/>
    <d v="2023-12-06T23:57:53"/>
    <d v="2024-11-10T10:42:10"/>
    <n v="0.432"/>
    <n v="4.3999999999999997E-2"/>
    <s v="RJ"/>
    <s v="0-20%"/>
    <s v="0-20%"/>
    <x v="245"/>
  </r>
  <r>
    <s v="C101168"/>
    <n v="375.59"/>
    <s v="assalariado"/>
    <n v="21.9"/>
    <n v="544"/>
    <n v="3"/>
    <d v="2024-02-08T18:16:50"/>
    <d v="2025-05-07T22:41:49"/>
    <n v="0.38"/>
    <n v="0.40200000000000002"/>
    <s v="SE"/>
    <s v="20-40%"/>
    <s v="40-60%"/>
    <x v="218"/>
  </r>
  <r>
    <s v="C101176"/>
    <n v="1066.31"/>
    <s v="assalariado"/>
    <n v="18.23"/>
    <n v="877"/>
    <n v="2"/>
    <d v="2023-08-17T09:42:14"/>
    <d v="2023-06-14T03:21:17"/>
    <n v="0.33100000000000002"/>
    <n v="0.2"/>
    <s v="DF"/>
    <s v="0-20%"/>
    <s v="0-20%"/>
    <x v="246"/>
  </r>
  <r>
    <s v="C101185"/>
    <n v="60.72"/>
    <s v="assalariado"/>
    <n v="13.4"/>
    <n v="503"/>
    <n v="3"/>
    <d v="2025-10-04T00:21:41"/>
    <d v="2023-03-10T09:42:53"/>
    <n v="0.47699999999999998"/>
    <n v="7.5999999999999998E-2"/>
    <s v="PE"/>
    <s v="0-20%"/>
    <s v="0-20%"/>
    <x v="247"/>
  </r>
  <r>
    <s v="C101187"/>
    <n v="4743.1499999999996"/>
    <s v="assalariado"/>
    <n v="34.020000000000003"/>
    <n v="708"/>
    <n v="1"/>
    <d v="2025-07-19T19:04:53"/>
    <d v="2024-11-14T10:23:41"/>
    <n v="8.3000000000000004E-2"/>
    <n v="0.4"/>
    <s v="RN"/>
    <s v="20-40%"/>
    <s v="20-40%"/>
    <x v="248"/>
  </r>
  <r>
    <s v="C101205"/>
    <n v="696.93"/>
    <s v="assalariado"/>
    <n v="19.2"/>
    <n v="433"/>
    <n v="1"/>
    <d v="2023-03-08T08:13:16"/>
    <d v="2023-02-01T20:37:46"/>
    <n v="0.16600000000000001"/>
    <n v="0.433"/>
    <s v="MG"/>
    <s v="0-20%"/>
    <s v="40-60%"/>
    <x v="249"/>
  </r>
  <r>
    <s v="C101212"/>
    <n v="612.34"/>
    <s v="assalariado"/>
    <n v="33.5"/>
    <n v="686"/>
    <n v="3"/>
    <d v="2023-07-07T03:00:11"/>
    <d v="2024-08-23T13:01:29"/>
    <n v="0.33100000000000002"/>
    <n v="0.48599999999999999"/>
    <s v="RN"/>
    <s v="20-40%"/>
    <s v="40-60%"/>
    <x v="148"/>
  </r>
  <r>
    <s v="C101217"/>
    <n v="1480.92"/>
    <s v="autônomo"/>
    <n v="4.53"/>
    <n v="416"/>
    <n v="1"/>
    <d v="2025-08-20T05:12:45"/>
    <d v="2024-05-27T06:59:06"/>
    <n v="0.374"/>
    <n v="0.51"/>
    <s v="MG"/>
    <s v="0-20%"/>
    <s v="40-60%"/>
    <x v="250"/>
  </r>
  <r>
    <s v="C101225"/>
    <n v="2200.48"/>
    <s v="autônomo"/>
    <n v="18.57"/>
    <n v="439"/>
    <n v="2"/>
    <d v="2024-12-17T15:16:43"/>
    <d v="2025-01-31T18:15:04"/>
    <n v="7.5999999999999998E-2"/>
    <n v="0.35699999999999998"/>
    <s v="AM"/>
    <s v="0-20%"/>
    <s v="20-40%"/>
    <x v="251"/>
  </r>
  <r>
    <s v="C101227"/>
    <n v="1529.58"/>
    <s v="autônomo"/>
    <n v="14.9"/>
    <n v="716"/>
    <n v="1"/>
    <d v="2023-07-25T00:04:08"/>
    <d v="2023-09-21T14:30:50"/>
    <n v="0.109"/>
    <n v="0.35499999999999998"/>
    <s v="ES"/>
    <s v="0-20%"/>
    <s v="20-40%"/>
    <x v="232"/>
  </r>
  <r>
    <s v="C101229"/>
    <n v="390.29"/>
    <s v="pensionista"/>
    <n v="19.89"/>
    <n v="742"/>
    <n v="1"/>
    <d v="2023-03-27T15:39:10"/>
    <d v="2023-02-16T20:59:45"/>
    <n v="0.21199999999999999"/>
    <n v="0.216"/>
    <s v="AL"/>
    <s v="0-20%"/>
    <s v="20-40%"/>
    <x v="252"/>
  </r>
  <r>
    <s v="C101230"/>
    <n v="427.22"/>
    <s v="assalariado"/>
    <n v="9.58"/>
    <n v="857"/>
    <n v="3"/>
    <d v="2023-10-08T15:07:23"/>
    <d v="2025-04-23T07:56:21"/>
    <n v="0.34100000000000003"/>
    <n v="0.48799999999999999"/>
    <s v="MA"/>
    <s v="0-20%"/>
    <s v="40-60%"/>
    <x v="253"/>
  </r>
  <r>
    <s v="C101232"/>
    <n v="134.02000000000001"/>
    <s v="pensionista"/>
    <n v="35.880000000000003"/>
    <n v="689"/>
    <n v="1"/>
    <d v="2024-09-28T11:30:17"/>
    <d v="2023-08-30T05:58:28"/>
    <n v="0.35599999999999998"/>
    <n v="0.45900000000000002"/>
    <s v="PA"/>
    <s v="20-40%"/>
    <s v="40-60%"/>
    <x v="254"/>
  </r>
  <r>
    <s v="C101238"/>
    <n v="2372.46"/>
    <s v="assalariado"/>
    <n v="0.81"/>
    <n v="816"/>
    <n v="1"/>
    <d v="2024-05-08T03:17:02"/>
    <d v="2025-01-04T00:57:31"/>
    <n v="0.186"/>
    <n v="0.35899999999999999"/>
    <s v="PE"/>
    <s v="0-20%"/>
    <s v="20-40%"/>
    <x v="150"/>
  </r>
  <r>
    <s v="C101243"/>
    <n v="2257.96"/>
    <s v="assalariado"/>
    <n v="15.06"/>
    <n v="313"/>
    <n v="1"/>
    <d v="2025-01-17T14:40:21"/>
    <d v="2023-06-08T15:20:14"/>
    <n v="0.107"/>
    <n v="0.49199999999999999"/>
    <s v="AM"/>
    <s v="0-20%"/>
    <s v="40-60%"/>
    <x v="255"/>
  </r>
  <r>
    <s v="C101245"/>
    <n v="271"/>
    <s v="autônomo"/>
    <n v="23.15"/>
    <n v="523"/>
    <n v="3"/>
    <d v="2024-11-05T19:55:48"/>
    <d v="2023-09-26T01:07:22"/>
    <n v="0.114"/>
    <n v="0.24299999999999999"/>
    <s v="PR"/>
    <s v="20-40%"/>
    <s v="20-40%"/>
    <x v="256"/>
  </r>
  <r>
    <s v="C101249"/>
    <n v="174.6"/>
    <s v="assalariado"/>
    <n v="12.78"/>
    <n v="605"/>
    <n v="2"/>
    <d v="2024-05-03T07:06:56"/>
    <d v="2025-06-18T20:20:00"/>
    <n v="0.28799999999999998"/>
    <n v="0.27200000000000002"/>
    <s v="CE"/>
    <s v="0-20%"/>
    <s v="20-40%"/>
    <x v="257"/>
  </r>
  <r>
    <s v="C101250"/>
    <n v="60.05"/>
    <s v="assalariado"/>
    <n v="7.97"/>
    <n v="435"/>
    <n v="2"/>
    <d v="2025-10-11T22:27:38"/>
    <d v="2023-12-28T13:11:20"/>
    <n v="0.372"/>
    <n v="5.2999999999999999E-2"/>
    <s v="ES"/>
    <s v="0-20%"/>
    <s v="0-20%"/>
    <x v="258"/>
  </r>
  <r>
    <s v="C101251"/>
    <n v="170.48"/>
    <s v="autônomo"/>
    <n v="11.08"/>
    <n v="404"/>
    <n v="1"/>
    <d v="2024-03-19T07:46:02"/>
    <d v="2023-11-18T21:08:00"/>
    <n v="0.57099999999999995"/>
    <n v="0.63600000000000001"/>
    <s v="MA"/>
    <s v="0-20%"/>
    <s v="60-80%"/>
    <x v="259"/>
  </r>
  <r>
    <s v="C101254"/>
    <n v="1592.51"/>
    <s v="autônomo"/>
    <n v="4.4800000000000004"/>
    <n v="770"/>
    <n v="4"/>
    <d v="2024-05-11T02:39:38"/>
    <d v="2023-12-12T12:50:20"/>
    <n v="0.13800000000000001"/>
    <n v="0.311"/>
    <s v="MA"/>
    <s v="0-20%"/>
    <s v="20-40%"/>
    <x v="260"/>
  </r>
  <r>
    <s v="C101264"/>
    <n v="3371.36"/>
    <s v="assalariado"/>
    <n v="22.46"/>
    <n v="345"/>
    <n v="2"/>
    <d v="2024-02-11T00:59:37"/>
    <d v="2023-09-25T08:34:13"/>
    <n v="0.42699999999999999"/>
    <n v="0.14199999999999999"/>
    <s v="MA"/>
    <s v="20-40%"/>
    <s v="0-20%"/>
    <x v="261"/>
  </r>
  <r>
    <s v="C101268"/>
    <n v="3423.06"/>
    <s v="servidor"/>
    <n v="8.35"/>
    <n v="655"/>
    <n v="1"/>
    <d v="2024-05-03T22:51:14"/>
    <d v="2023-07-31T15:08:43"/>
    <n v="0.16400000000000001"/>
    <n v="0.70299999999999996"/>
    <s v="RN"/>
    <s v="0-20%"/>
    <s v="60-80%"/>
    <x v="262"/>
  </r>
  <r>
    <s v="C101275"/>
    <n v="235.13"/>
    <s v="servidor"/>
    <n v="46.67"/>
    <n v="815"/>
    <n v="1"/>
    <d v="2024-07-02T16:25:13"/>
    <d v="2025-04-13T11:13:26"/>
    <n v="0.44"/>
    <n v="0.38100000000000001"/>
    <s v="PB"/>
    <s v="40-60%"/>
    <s v="20-40%"/>
    <x v="64"/>
  </r>
  <r>
    <s v="C101281"/>
    <n v="1459.75"/>
    <s v="assalariado"/>
    <n v="16.079999999999998"/>
    <n v="846"/>
    <n v="1"/>
    <d v="2024-03-30T09:50:52"/>
    <d v="2025-01-21T13:22:52"/>
    <n v="0.20200000000000001"/>
    <n v="0.16900000000000001"/>
    <s v="MA"/>
    <s v="0-20%"/>
    <s v="0-20%"/>
    <x v="263"/>
  </r>
  <r>
    <s v="C101282"/>
    <n v="1872.57"/>
    <s v="assalariado"/>
    <n v="22.44"/>
    <n v="657"/>
    <n v="2"/>
    <d v="2024-06-03T01:54:36"/>
    <d v="2025-06-29T04:45:59"/>
    <n v="0.28599999999999998"/>
    <n v="8.4000000000000005E-2"/>
    <s v="ES"/>
    <s v="20-40%"/>
    <s v="0-20%"/>
    <x v="264"/>
  </r>
  <r>
    <s v="C101283"/>
    <n v="2586.58"/>
    <s v="servidor"/>
    <n v="1.1299999999999999"/>
    <n v="817"/>
    <n v="1"/>
    <d v="2025-05-04T02:26:01"/>
    <d v="2025-06-10T18:51:39"/>
    <n v="0.36699999999999999"/>
    <n v="0.255"/>
    <s v="GO"/>
    <s v="0-20%"/>
    <s v="20-40%"/>
    <x v="265"/>
  </r>
  <r>
    <s v="C101286"/>
    <n v="1675.76"/>
    <s v="assalariado"/>
    <n v="2.83"/>
    <n v="897"/>
    <n v="1"/>
    <d v="2024-06-10T08:42:16"/>
    <d v="2023-12-07T00:28:20"/>
    <n v="4.4999999999999998E-2"/>
    <n v="0.751"/>
    <s v="MA"/>
    <s v="0-20%"/>
    <s v="60-80%"/>
    <x v="84"/>
  </r>
  <r>
    <s v="C101290"/>
    <n v="98.3"/>
    <s v="assalariado"/>
    <n v="34.79"/>
    <n v="691"/>
    <n v="2"/>
    <d v="2024-04-23T23:20:57"/>
    <d v="2026-01-18T00:34:02"/>
    <n v="0.23100000000000001"/>
    <n v="0.17699999999999999"/>
    <s v="DF"/>
    <s v="20-40%"/>
    <s v="0-20%"/>
    <x v="0"/>
  </r>
  <r>
    <s v="C101292"/>
    <n v="666.93"/>
    <s v="servidor"/>
    <n v="18.68"/>
    <n v="872"/>
    <n v="1"/>
    <d v="2023-07-26T10:31:30"/>
    <d v="2023-04-02T03:26:43"/>
    <n v="0.19800000000000001"/>
    <n v="0.14099999999999999"/>
    <s v="SC"/>
    <s v="0-20%"/>
    <s v="0-20%"/>
    <x v="166"/>
  </r>
  <r>
    <s v="C101296"/>
    <n v="1266.26"/>
    <s v="assalariado"/>
    <n v="38.07"/>
    <n v="648"/>
    <n v="1"/>
    <d v="2025-04-11T18:47:21"/>
    <d v="2024-11-05T13:37:01"/>
    <n v="0.32400000000000001"/>
    <n v="0.57399999999999995"/>
    <s v="PA"/>
    <s v="20-40%"/>
    <s v="40-60%"/>
    <x v="194"/>
  </r>
  <r>
    <s v="C101299"/>
    <n v="1824.28"/>
    <s v="assalariado"/>
    <n v="13.82"/>
    <n v="765"/>
    <n v="1"/>
    <d v="2023-08-29T21:30:07"/>
    <d v="2024-07-02T04:38:12"/>
    <n v="0.14000000000000001"/>
    <n v="0.20300000000000001"/>
    <s v="MA"/>
    <s v="0-20%"/>
    <s v="20-40%"/>
    <x v="266"/>
  </r>
  <r>
    <s v="C101300"/>
    <n v="138.85"/>
    <s v="autônomo"/>
    <n v="25.93"/>
    <n v="750"/>
    <n v="2"/>
    <d v="2025-08-26T02:10:09"/>
    <d v="2025-03-01T21:06:36"/>
    <n v="0.45300000000000001"/>
    <n v="0.41099999999999998"/>
    <s v="ES"/>
    <s v="20-40%"/>
    <s v="40-60%"/>
    <x v="267"/>
  </r>
  <r>
    <s v="C101302"/>
    <n v="467.1"/>
    <s v="assalariado"/>
    <n v="16.71"/>
    <n v="868"/>
    <n v="2"/>
    <d v="2024-06-25T07:11:38"/>
    <d v="2025-07-21T08:07:31"/>
    <n v="0.20899999999999999"/>
    <n v="0.14000000000000001"/>
    <s v="PE"/>
    <s v="0-20%"/>
    <s v="0-20%"/>
    <x v="268"/>
  </r>
  <r>
    <s v="C101305"/>
    <n v="1322.24"/>
    <s v="assalariado"/>
    <n v="36.29"/>
    <n v="632"/>
    <n v="3"/>
    <d v="2024-08-27T15:22:57"/>
    <d v="2023-09-25T21:19:18"/>
    <n v="0.252"/>
    <n v="8.5000000000000006E-2"/>
    <s v="MG"/>
    <s v="20-40%"/>
    <s v="0-20%"/>
    <x v="261"/>
  </r>
  <r>
    <s v="C101306"/>
    <n v="833.59"/>
    <s v="assalariado"/>
    <n v="25.24"/>
    <n v="736"/>
    <n v="2"/>
    <d v="2024-06-02T23:05:26"/>
    <d v="2025-03-24T04:07:13"/>
    <n v="0.27400000000000002"/>
    <n v="0.216"/>
    <s v="SC"/>
    <s v="20-40%"/>
    <s v="20-40%"/>
    <x v="269"/>
  </r>
  <r>
    <s v="C101310"/>
    <n v="302.58999999999997"/>
    <s v="assalariado"/>
    <n v="11.28"/>
    <n v="518"/>
    <n v="1"/>
    <d v="2024-08-26T17:17:54"/>
    <d v="2025-04-23T17:19:38"/>
    <n v="0.247"/>
    <n v="0.60099999999999998"/>
    <s v="PI"/>
    <s v="0-20%"/>
    <s v="60-80%"/>
    <x v="253"/>
  </r>
  <r>
    <s v="C101314"/>
    <n v="138.46"/>
    <s v="assalariado"/>
    <n v="9.32"/>
    <n v="377"/>
    <n v="1"/>
    <d v="2023-08-13T01:00:35"/>
    <d v="2024-09-29T17:11:14"/>
    <n v="0.20200000000000001"/>
    <n v="0.39900000000000002"/>
    <s v="ES"/>
    <s v="0-20%"/>
    <s v="20-40%"/>
    <x v="62"/>
  </r>
  <r>
    <s v="C101317"/>
    <n v="102.07"/>
    <s v="autônomo"/>
    <n v="30.26"/>
    <n v="882"/>
    <n v="2"/>
    <d v="2024-09-19T22:02:47"/>
    <d v="2023-08-27T04:37:29"/>
    <n v="0.23200000000000001"/>
    <n v="6.2E-2"/>
    <s v="PR"/>
    <s v="20-40%"/>
    <s v="0-20%"/>
    <x v="154"/>
  </r>
  <r>
    <s v="C101327"/>
    <n v="707.02"/>
    <s v="assalariado"/>
    <n v="14.17"/>
    <n v="484"/>
    <n v="4"/>
    <d v="2025-01-03T07:36:31"/>
    <d v="2023-04-18T07:46:00"/>
    <n v="0.32100000000000001"/>
    <n v="0.27100000000000002"/>
    <s v="PR"/>
    <s v="0-20%"/>
    <s v="20-40%"/>
    <x v="270"/>
  </r>
  <r>
    <s v="C101333"/>
    <n v="1375.24"/>
    <s v="autônomo"/>
    <n v="9.73"/>
    <n v="701"/>
    <n v="1"/>
    <d v="2023-08-03T04:53:27"/>
    <d v="2025-01-07T00:37:53"/>
    <n v="0.46200000000000002"/>
    <n v="0.43"/>
    <s v="MG"/>
    <s v="0-20%"/>
    <s v="40-60%"/>
    <x v="271"/>
  </r>
  <r>
    <s v="C101334"/>
    <n v="1295.2"/>
    <s v="pensionista"/>
    <n v="33.03"/>
    <n v="584"/>
    <n v="2"/>
    <d v="2025-10-09T07:38:36"/>
    <d v="2023-12-03T05:08:56"/>
    <n v="0.30299999999999999"/>
    <n v="0.156"/>
    <s v="ES"/>
    <s v="20-40%"/>
    <s v="0-20%"/>
    <x v="188"/>
  </r>
  <r>
    <s v="C101335"/>
    <n v="2444.67"/>
    <s v="assalariado"/>
    <n v="22.66"/>
    <n v="584"/>
    <n v="1"/>
    <d v="2023-07-23T15:36:45"/>
    <d v="2023-05-25T21:16:18"/>
    <n v="0.57199999999999995"/>
    <n v="0.14000000000000001"/>
    <s v="ES"/>
    <s v="20-40%"/>
    <s v="0-20%"/>
    <x v="243"/>
  </r>
  <r>
    <s v="C101340"/>
    <n v="153.06"/>
    <s v="pensionista"/>
    <n v="16.97"/>
    <n v="339"/>
    <n v="5"/>
    <d v="2025-07-17T16:21:59"/>
    <d v="2024-05-17T12:52:42"/>
    <n v="0.22900000000000001"/>
    <n v="0.22500000000000001"/>
    <s v="AM"/>
    <s v="0-20%"/>
    <s v="20-40%"/>
    <x v="272"/>
  </r>
  <r>
    <s v="C101349"/>
    <n v="1196.77"/>
    <s v="assalariado"/>
    <n v="10.34"/>
    <n v="896"/>
    <n v="3"/>
    <d v="2024-08-23T22:14:31"/>
    <d v="2024-01-21T07:07:14"/>
    <n v="0.16900000000000001"/>
    <n v="0.128"/>
    <s v="SP"/>
    <s v="0-20%"/>
    <s v="0-20%"/>
    <x v="273"/>
  </r>
  <r>
    <s v="C101350"/>
    <n v="397.38"/>
    <s v="autônomo"/>
    <n v="5.45"/>
    <n v="731"/>
    <n v="4"/>
    <d v="2025-02-21T18:00:43"/>
    <d v="2024-03-18T09:40:21"/>
    <n v="0.45100000000000001"/>
    <n v="0.66200000000000003"/>
    <s v="BA"/>
    <s v="0-20%"/>
    <s v="60-80%"/>
    <x v="92"/>
  </r>
  <r>
    <s v="C101353"/>
    <n v="142.35"/>
    <s v="assalariado"/>
    <n v="28.07"/>
    <n v="508"/>
    <n v="1"/>
    <d v="2023-09-09T18:11:39"/>
    <d v="2025-10-31T05:12:35"/>
    <n v="0.33600000000000002"/>
    <n v="0.33600000000000002"/>
    <s v="PR"/>
    <s v="20-40%"/>
    <s v="20-40%"/>
    <x v="4"/>
  </r>
  <r>
    <s v="C101356"/>
    <n v="1776.83"/>
    <s v="assalariado"/>
    <n v="5.94"/>
    <n v="359"/>
    <n v="1"/>
    <d v="2023-07-24T05:00:09"/>
    <d v="2024-07-27T08:00:16"/>
    <n v="0.40100000000000002"/>
    <n v="0.47799999999999998"/>
    <s v="PB"/>
    <s v="0-20%"/>
    <s v="40-60%"/>
    <x v="15"/>
  </r>
  <r>
    <s v="C101360"/>
    <n v="2043.64"/>
    <s v="assalariado"/>
    <n v="28.32"/>
    <n v="494"/>
    <n v="3"/>
    <d v="2025-10-09T20:44:55"/>
    <d v="2024-06-04T01:56:17"/>
    <n v="0.40699999999999997"/>
    <n v="0.23799999999999999"/>
    <s v="DF"/>
    <s v="20-40%"/>
    <s v="20-40%"/>
    <x v="274"/>
  </r>
  <r>
    <s v="C101366"/>
    <n v="1627.67"/>
    <s v="assalariado"/>
    <n v="26.59"/>
    <n v="391"/>
    <n v="2"/>
    <d v="2024-04-03T01:56:35"/>
    <d v="2026-01-12T00:18:00"/>
    <n v="0.219"/>
    <n v="0.13300000000000001"/>
    <s v="ES"/>
    <s v="20-40%"/>
    <s v="0-20%"/>
    <x v="0"/>
  </r>
  <r>
    <s v="C101368"/>
    <n v="2487.1"/>
    <s v="assalariado"/>
    <n v="29.42"/>
    <n v="777"/>
    <n v="4"/>
    <d v="2024-09-09T23:30:44"/>
    <d v="2024-03-29T02:05:50"/>
    <n v="9.4E-2"/>
    <n v="0.55600000000000005"/>
    <s v="RS"/>
    <s v="20-40%"/>
    <s v="40-60%"/>
    <x v="183"/>
  </r>
  <r>
    <s v="C101374"/>
    <n v="1868.41"/>
    <s v="assalariado"/>
    <n v="11.77"/>
    <n v="373"/>
    <n v="1"/>
    <d v="2025-05-08T02:37:10"/>
    <d v="2025-06-06T06:12:36"/>
    <n v="0.57599999999999996"/>
    <n v="0.70599999999999996"/>
    <s v="PA"/>
    <s v="0-20%"/>
    <s v="60-80%"/>
    <x v="275"/>
  </r>
  <r>
    <s v="C101388"/>
    <n v="375.74"/>
    <s v="assalariado"/>
    <n v="11.33"/>
    <n v="588"/>
    <n v="4"/>
    <d v="2023-06-21T23:09:04"/>
    <d v="2024-08-15T03:34:55"/>
    <n v="0.34"/>
    <n v="0.41199999999999998"/>
    <s v="CE"/>
    <s v="0-20%"/>
    <s v="40-60%"/>
    <x v="276"/>
  </r>
  <r>
    <s v="C101389"/>
    <n v="1496.88"/>
    <s v="assalariado"/>
    <n v="12.98"/>
    <n v="758"/>
    <n v="1"/>
    <d v="2024-06-11T22:22:58"/>
    <d v="2023-12-30T17:11:30"/>
    <n v="0.33500000000000002"/>
    <n v="0.29799999999999999"/>
    <s v="BA"/>
    <s v="0-20%"/>
    <s v="20-40%"/>
    <x v="235"/>
  </r>
  <r>
    <s v="C101391"/>
    <n v="4113.3999999999996"/>
    <s v="assalariado"/>
    <n v="16.53"/>
    <n v="704"/>
    <n v="1"/>
    <d v="2024-11-11T22:43:29"/>
    <d v="2023-05-28T06:59:16"/>
    <n v="0.65800000000000003"/>
    <n v="7.3999999999999996E-2"/>
    <s v="ES"/>
    <s v="0-20%"/>
    <s v="0-20%"/>
    <x v="277"/>
  </r>
  <r>
    <s v="C101404"/>
    <n v="4449.21"/>
    <s v="autônomo"/>
    <n v="6.48"/>
    <n v="559"/>
    <n v="2"/>
    <d v="2024-04-22T06:44:40"/>
    <d v="2023-12-23T10:30:32"/>
    <n v="0.22500000000000001"/>
    <n v="0.218"/>
    <s v="MA"/>
    <s v="0-20%"/>
    <s v="20-40%"/>
    <x v="39"/>
  </r>
  <r>
    <s v="C101405"/>
    <n v="429.04"/>
    <s v="assalariado"/>
    <n v="11.82"/>
    <n v="349"/>
    <n v="1"/>
    <d v="2024-08-25T20:52:17"/>
    <d v="2023-06-12T18:46:37"/>
    <n v="9.8000000000000004E-2"/>
    <n v="0.54300000000000004"/>
    <s v="ES"/>
    <s v="0-20%"/>
    <s v="40-60%"/>
    <x v="278"/>
  </r>
  <r>
    <s v="C101407"/>
    <n v="267.12"/>
    <s v="assalariado"/>
    <n v="21.21"/>
    <n v="372"/>
    <n v="1"/>
    <d v="2023-03-16T13:20:59"/>
    <d v="2025-03-23T05:52:14"/>
    <n v="0.84499999999999997"/>
    <n v="0.27100000000000002"/>
    <s v="PA"/>
    <s v="20-40%"/>
    <s v="20-40%"/>
    <x v="279"/>
  </r>
  <r>
    <s v="C101410"/>
    <n v="1537.49"/>
    <s v="autônomo"/>
    <n v="22.64"/>
    <n v="742"/>
    <n v="1"/>
    <d v="2024-08-26T10:45:39"/>
    <d v="2025-06-26T16:12:08"/>
    <n v="0.33900000000000002"/>
    <n v="0.51800000000000002"/>
    <s v="DF"/>
    <s v="20-40%"/>
    <s v="40-60%"/>
    <x v="280"/>
  </r>
  <r>
    <s v="C101413"/>
    <n v="757.23"/>
    <s v="autônomo"/>
    <n v="47.53"/>
    <n v="695"/>
    <n v="3"/>
    <d v="2023-08-25T07:42:51"/>
    <d v="2023-03-13T01:48:10"/>
    <n v="0.18099999999999999"/>
    <n v="0.71499999999999997"/>
    <s v="PR"/>
    <s v="40-60%"/>
    <s v="60-80%"/>
    <x v="281"/>
  </r>
  <r>
    <s v="C101427"/>
    <n v="349.23"/>
    <s v="servidor"/>
    <n v="31.43"/>
    <n v="369"/>
    <n v="2"/>
    <d v="2023-09-26T03:28:39"/>
    <d v="2025-03-15T11:51:34"/>
    <n v="7.0000000000000001E-3"/>
    <n v="0.26900000000000002"/>
    <s v="ES"/>
    <s v="20-40%"/>
    <s v="20-40%"/>
    <x v="282"/>
  </r>
  <r>
    <s v="C101430"/>
    <n v="433.91"/>
    <s v="assalariado"/>
    <n v="19.75"/>
    <n v="729"/>
    <n v="2"/>
    <d v="2023-06-14T10:29:02"/>
    <d v="2024-10-03T22:28:23"/>
    <n v="0.315"/>
    <n v="0.17"/>
    <s v="RS"/>
    <s v="0-20%"/>
    <s v="0-20%"/>
    <x v="283"/>
  </r>
  <r>
    <s v="C101431"/>
    <n v="334.46"/>
    <s v="assalariado"/>
    <n v="23.47"/>
    <n v="344"/>
    <n v="0"/>
    <d v="2023-07-22T09:55:18"/>
    <d v="2023-10-09T20:20:11"/>
    <n v="0.16200000000000001"/>
    <n v="0.28299999999999997"/>
    <s v="PB"/>
    <s v="20-40%"/>
    <s v="20-40%"/>
    <x v="284"/>
  </r>
  <r>
    <s v="C101440"/>
    <n v="1597.61"/>
    <s v="servidor"/>
    <n v="15.86"/>
    <n v="593"/>
    <n v="0"/>
    <d v="2024-04-05T19:54:02"/>
    <d v="2023-04-22T14:40:19"/>
    <n v="0.35499999999999998"/>
    <n v="0.371"/>
    <s v="SC"/>
    <s v="0-20%"/>
    <s v="20-40%"/>
    <x v="285"/>
  </r>
  <r>
    <s v="C101442"/>
    <n v="1952.51"/>
    <s v="pensionista"/>
    <n v="5.64"/>
    <n v="670"/>
    <n v="1"/>
    <d v="2025-10-21T16:29:09"/>
    <d v="2024-06-16T21:11:26"/>
    <n v="0.122"/>
    <n v="0.48099999999999998"/>
    <s v="ES"/>
    <s v="0-20%"/>
    <s v="40-60%"/>
    <x v="136"/>
  </r>
  <r>
    <s v="C101445"/>
    <n v="60.68"/>
    <s v="servidor"/>
    <n v="14.32"/>
    <n v="642"/>
    <n v="3"/>
    <d v="2025-03-17T07:37:15"/>
    <d v="2025-10-18T04:03:48"/>
    <n v="0.42799999999999999"/>
    <n v="0.13400000000000001"/>
    <s v="GO"/>
    <s v="0-20%"/>
    <s v="0-20%"/>
    <x v="286"/>
  </r>
  <r>
    <s v="C101455"/>
    <n v="1251.0899999999999"/>
    <s v="pensionista"/>
    <n v="8.4"/>
    <n v="402"/>
    <n v="0"/>
    <d v="2025-07-29T07:55:05"/>
    <d v="2025-06-17T13:37:04"/>
    <n v="0.60299999999999998"/>
    <n v="0.42499999999999999"/>
    <s v="PR"/>
    <s v="0-20%"/>
    <s v="40-60%"/>
    <x v="287"/>
  </r>
  <r>
    <s v="C101457"/>
    <n v="574.03"/>
    <s v="assalariado"/>
    <n v="28.14"/>
    <n v="655"/>
    <n v="2"/>
    <d v="2023-01-14T07:01:46"/>
    <d v="2025-08-15T04:02:37"/>
    <n v="0.45400000000000001"/>
    <n v="0.49"/>
    <s v="AL"/>
    <s v="20-40%"/>
    <s v="40-60%"/>
    <x v="288"/>
  </r>
  <r>
    <s v="C101461"/>
    <n v="648.76"/>
    <s v="assalariado"/>
    <n v="16.3"/>
    <n v="570"/>
    <n v="5"/>
    <d v="2025-01-02T09:19:50"/>
    <d v="2024-08-19T12:56:57"/>
    <n v="0.27800000000000002"/>
    <n v="0.40100000000000002"/>
    <s v="PA"/>
    <s v="0-20%"/>
    <s v="40-60%"/>
    <x v="289"/>
  </r>
  <r>
    <s v="C101464"/>
    <n v="1352.93"/>
    <s v="assalariado"/>
    <n v="1.75"/>
    <n v="502"/>
    <n v="3"/>
    <d v="2025-04-11T02:33:01"/>
    <d v="2025-05-30T17:13:39"/>
    <n v="0.124"/>
    <n v="0.28599999999999998"/>
    <s v="PA"/>
    <s v="0-20%"/>
    <s v="20-40%"/>
    <x v="290"/>
  </r>
  <r>
    <s v="C101467"/>
    <n v="444.92"/>
    <s v="assalariado"/>
    <n v="15.22"/>
    <n v="473"/>
    <n v="2"/>
    <d v="2025-07-17T04:41:35"/>
    <d v="2024-06-10T00:13:30"/>
    <n v="0.16600000000000001"/>
    <n v="0.19800000000000001"/>
    <s v="SC"/>
    <s v="0-20%"/>
    <s v="0-20%"/>
    <x v="291"/>
  </r>
  <r>
    <s v="C101468"/>
    <n v="875.27"/>
    <s v="assalariado"/>
    <n v="64.900000000000006"/>
    <n v="732"/>
    <n v="2"/>
    <d v="2023-08-09T06:41:16"/>
    <d v="2024-12-13T07:42:37"/>
    <n v="0.31900000000000001"/>
    <n v="0.33"/>
    <s v="MA"/>
    <s v="60-80%"/>
    <s v="20-40%"/>
    <x v="292"/>
  </r>
  <r>
    <s v="C101472"/>
    <n v="854.11"/>
    <s v="servidor"/>
    <n v="8.66"/>
    <n v="784"/>
    <n v="3"/>
    <d v="2025-09-30T06:47:37"/>
    <d v="2025-02-25T13:58:31"/>
    <n v="6.8000000000000005E-2"/>
    <n v="0.14699999999999999"/>
    <s v="AM"/>
    <s v="0-20%"/>
    <s v="0-20%"/>
    <x v="293"/>
  </r>
  <r>
    <s v="C101474"/>
    <n v="2343.21"/>
    <s v="autônomo"/>
    <n v="39.200000000000003"/>
    <n v="546"/>
    <n v="1"/>
    <d v="2024-10-15T11:53:46"/>
    <d v="2025-03-31T18:52:50"/>
    <n v="0.253"/>
    <n v="0.14499999999999999"/>
    <s v="PR"/>
    <s v="20-40%"/>
    <s v="0-20%"/>
    <x v="294"/>
  </r>
  <r>
    <s v="C101475"/>
    <n v="1112.29"/>
    <s v="assalariado"/>
    <n v="14.89"/>
    <n v="673"/>
    <n v="1"/>
    <d v="2025-10-01T23:20:39"/>
    <d v="2025-06-10T09:39:28"/>
    <n v="0.03"/>
    <n v="0.373"/>
    <s v="RJ"/>
    <s v="0-20%"/>
    <s v="20-40%"/>
    <x v="265"/>
  </r>
  <r>
    <s v="C101481"/>
    <n v="150.74"/>
    <s v="servidor"/>
    <n v="17.149999999999999"/>
    <n v="456"/>
    <n v="0"/>
    <d v="2023-08-02T17:36:50"/>
    <d v="2026-01-28T18:19:56"/>
    <n v="0.192"/>
    <n v="0.23200000000000001"/>
    <s v="DF"/>
    <s v="0-20%"/>
    <s v="20-40%"/>
    <x v="0"/>
  </r>
  <r>
    <s v="C101486"/>
    <n v="3130.28"/>
    <s v="assalariado"/>
    <n v="9.69"/>
    <n v="783"/>
    <n v="2"/>
    <d v="2023-06-14T03:19:33"/>
    <d v="2024-10-31T10:15:38"/>
    <n v="0.32700000000000001"/>
    <n v="0.313"/>
    <s v="DF"/>
    <s v="0-20%"/>
    <s v="20-40%"/>
    <x v="295"/>
  </r>
  <r>
    <s v="C101489"/>
    <n v="396.1"/>
    <s v="servidor"/>
    <n v="2.39"/>
    <n v="548"/>
    <n v="3"/>
    <d v="2023-11-02T14:39:05"/>
    <d v="2024-03-19T08:58:25"/>
    <n v="0.36899999999999999"/>
    <n v="0.53300000000000003"/>
    <s v="GO"/>
    <s v="0-20%"/>
    <s v="40-60%"/>
    <x v="8"/>
  </r>
  <r>
    <s v="C101499"/>
    <n v="1692.57"/>
    <s v="pensionista"/>
    <n v="14.9"/>
    <n v="769"/>
    <n v="3"/>
    <d v="2024-08-12T10:01:34"/>
    <d v="2025-02-27T03:02:23"/>
    <n v="0.183"/>
    <n v="0.312"/>
    <s v="SP"/>
    <s v="0-20%"/>
    <s v="20-40%"/>
    <x v="296"/>
  </r>
  <r>
    <s v="C101504"/>
    <n v="937.32"/>
    <s v="assalariado"/>
    <n v="1.64"/>
    <n v="354"/>
    <n v="1"/>
    <d v="2023-01-06T13:48:44"/>
    <d v="2023-04-30T22:04:47"/>
    <n v="8.7999999999999995E-2"/>
    <n v="8.3000000000000004E-2"/>
    <s v="RJ"/>
    <s v="0-20%"/>
    <s v="0-20%"/>
    <x v="297"/>
  </r>
  <r>
    <s v="C101505"/>
    <n v="1583.17"/>
    <s v="assalariado"/>
    <n v="21.44"/>
    <n v="368"/>
    <n v="4"/>
    <d v="2024-03-07T11:38:13"/>
    <d v="2026-05-10T16:45:15"/>
    <n v="0.74299999999999999"/>
    <n v="0.17899999999999999"/>
    <s v="SE"/>
    <s v="20-40%"/>
    <s v="0-20%"/>
    <x v="0"/>
  </r>
  <r>
    <s v="C101508"/>
    <n v="3557.59"/>
    <s v="assalariado"/>
    <n v="4.72"/>
    <n v="310"/>
    <n v="1"/>
    <d v="2024-10-11T13:05:42"/>
    <d v="2025-02-02T11:02:08"/>
    <n v="0.44"/>
    <n v="0.45500000000000002"/>
    <s v="SC"/>
    <s v="0-20%"/>
    <s v="40-60%"/>
    <x v="298"/>
  </r>
  <r>
    <s v="C101510"/>
    <n v="1000.08"/>
    <s v="autônomo"/>
    <n v="18.84"/>
    <n v="594"/>
    <n v="2"/>
    <d v="2023-06-12T23:52:16"/>
    <d v="2024-01-13T16:03:48"/>
    <n v="0.159"/>
    <n v="0.128"/>
    <s v="SC"/>
    <s v="0-20%"/>
    <s v="0-20%"/>
    <x v="299"/>
  </r>
  <r>
    <s v="C101521"/>
    <n v="74.12"/>
    <s v="assalariado"/>
    <n v="17.14"/>
    <n v="593"/>
    <n v="3"/>
    <d v="2023-09-02T17:58:52"/>
    <d v="2025-10-01T23:00:05"/>
    <n v="0.246"/>
    <n v="0.33200000000000002"/>
    <s v="RS"/>
    <s v="0-20%"/>
    <s v="20-40%"/>
    <x v="300"/>
  </r>
  <r>
    <s v="C101524"/>
    <n v="686.93"/>
    <s v="assalariado"/>
    <n v="4.33"/>
    <n v="651"/>
    <n v="1"/>
    <d v="2023-11-24T23:44:06"/>
    <d v="2023-06-02T23:29:48"/>
    <n v="0.186"/>
    <n v="0.375"/>
    <s v="RJ"/>
    <s v="0-20%"/>
    <s v="20-40%"/>
    <x v="301"/>
  </r>
  <r>
    <s v="C101528"/>
    <n v="1907.73"/>
    <s v="autônomo"/>
    <n v="4.34"/>
    <n v="816"/>
    <n v="2"/>
    <d v="2023-03-30T03:36:53"/>
    <d v="2023-06-14T14:04:37"/>
    <n v="0.40300000000000002"/>
    <n v="0.31"/>
    <s v="DF"/>
    <s v="0-20%"/>
    <s v="20-40%"/>
    <x v="246"/>
  </r>
  <r>
    <s v="C101529"/>
    <n v="1523.33"/>
    <s v="servidor"/>
    <n v="20.61"/>
    <n v="752"/>
    <n v="1"/>
    <d v="2024-04-11T19:18:24"/>
    <d v="2024-08-28T14:20:15"/>
    <n v="0.157"/>
    <n v="0.252"/>
    <s v="CE"/>
    <s v="20-40%"/>
    <s v="20-40%"/>
    <x v="159"/>
  </r>
  <r>
    <s v="C101532"/>
    <n v="1302.4000000000001"/>
    <s v="autônomo"/>
    <n v="5.52"/>
    <n v="430"/>
    <n v="2"/>
    <d v="2024-04-07T11:03:27"/>
    <d v="2024-03-05T07:50:32"/>
    <n v="0.18099999999999999"/>
    <n v="0.55200000000000005"/>
    <s v="PR"/>
    <s v="0-20%"/>
    <s v="40-60%"/>
    <x v="139"/>
  </r>
  <r>
    <s v="C101547"/>
    <n v="885.07"/>
    <s v="assalariado"/>
    <n v="16.13"/>
    <n v="496"/>
    <n v="1"/>
    <d v="2025-01-02T12:01:14"/>
    <d v="2023-07-05T16:23:41"/>
    <n v="0.23100000000000001"/>
    <n v="0.23200000000000001"/>
    <s v="BA"/>
    <s v="0-20%"/>
    <s v="20-40%"/>
    <x v="110"/>
  </r>
  <r>
    <s v="C101549"/>
    <n v="239.67"/>
    <s v="pensionista"/>
    <n v="17.46"/>
    <n v="592"/>
    <n v="5"/>
    <d v="2023-06-13T13:19:23"/>
    <d v="2023-10-12T22:09:36"/>
    <n v="0.23799999999999999"/>
    <n v="0.36499999999999999"/>
    <s v="RN"/>
    <s v="0-20%"/>
    <s v="20-40%"/>
    <x v="302"/>
  </r>
  <r>
    <s v="C101559"/>
    <n v="1958.45"/>
    <s v="assalariado"/>
    <n v="21.74"/>
    <n v="346"/>
    <n v="1"/>
    <d v="2023-02-04T06:24:17"/>
    <d v="2023-08-23T23:41:45"/>
    <n v="0.20100000000000001"/>
    <n v="0.37"/>
    <s v="MA"/>
    <s v="20-40%"/>
    <s v="20-40%"/>
    <x v="303"/>
  </r>
  <r>
    <s v="C101560"/>
    <n v="55.61"/>
    <s v="assalariado"/>
    <n v="19.2"/>
    <n v="392"/>
    <n v="3"/>
    <d v="2023-09-29T15:31:42"/>
    <d v="2024-03-04T10:58:43"/>
    <n v="0.39100000000000001"/>
    <n v="0.14799999999999999"/>
    <s v="ES"/>
    <s v="0-20%"/>
    <s v="0-20%"/>
    <x v="304"/>
  </r>
  <r>
    <s v="C101561"/>
    <n v="59.96"/>
    <s v="servidor"/>
    <n v="11.63"/>
    <n v="394"/>
    <n v="2"/>
    <d v="2023-05-12T05:10:24"/>
    <d v="2024-10-13T01:33:10"/>
    <n v="0.12"/>
    <n v="0.442"/>
    <s v="SP"/>
    <s v="0-20%"/>
    <s v="40-60%"/>
    <x v="156"/>
  </r>
  <r>
    <s v="C101563"/>
    <n v="122.77"/>
    <s v="assalariado"/>
    <n v="8.7100000000000009"/>
    <n v="479"/>
    <n v="0"/>
    <d v="2024-10-08T21:44:16"/>
    <d v="2025-01-30T15:10:03"/>
    <n v="0.184"/>
    <n v="0.75600000000000001"/>
    <s v="GO"/>
    <s v="0-20%"/>
    <s v="60-80%"/>
    <x v="305"/>
  </r>
  <r>
    <s v="C101565"/>
    <n v="1407.27"/>
    <s v="autônomo"/>
    <n v="10.46"/>
    <n v="522"/>
    <n v="2"/>
    <d v="2023-03-28T02:31:24"/>
    <d v="2023-11-12T03:07:37"/>
    <n v="0.26800000000000002"/>
    <n v="0.44800000000000001"/>
    <s v="MG"/>
    <s v="0-20%"/>
    <s v="40-60%"/>
    <x v="203"/>
  </r>
  <r>
    <s v="C101572"/>
    <n v="5681.85"/>
    <s v="assalariado"/>
    <n v="2.91"/>
    <n v="718"/>
    <n v="1"/>
    <d v="2025-06-19T23:23:14"/>
    <d v="2023-06-19T23:05:31"/>
    <n v="0.128"/>
    <n v="9.0999999999999998E-2"/>
    <s v="RN"/>
    <s v="0-20%"/>
    <s v="0-20%"/>
    <x v="306"/>
  </r>
  <r>
    <s v="C101575"/>
    <n v="153.91"/>
    <s v="autônomo"/>
    <n v="4.53"/>
    <n v="745"/>
    <n v="3"/>
    <d v="2023-07-21T18:09:57"/>
    <d v="2023-06-26T08:14:02"/>
    <n v="0.38100000000000001"/>
    <n v="6.2E-2"/>
    <s v="AM"/>
    <s v="0-20%"/>
    <s v="0-20%"/>
    <x v="131"/>
  </r>
  <r>
    <s v="C101576"/>
    <n v="61.31"/>
    <s v="autônomo"/>
    <n v="9.6300000000000008"/>
    <n v="811"/>
    <n v="1"/>
    <d v="2025-10-18T23:21:29"/>
    <d v="2025-03-28T13:43:11"/>
    <n v="0.434"/>
    <n v="0.49299999999999999"/>
    <s v="BA"/>
    <s v="0-20%"/>
    <s v="40-60%"/>
    <x v="226"/>
  </r>
  <r>
    <s v="C101580"/>
    <n v="66.88"/>
    <s v="servidor"/>
    <n v="0.75"/>
    <n v="661"/>
    <n v="2"/>
    <d v="2024-07-02T15:18:02"/>
    <d v="2023-06-20T11:28:18"/>
    <n v="0.127"/>
    <n v="0.40500000000000003"/>
    <s v="AL"/>
    <s v="0-20%"/>
    <s v="40-60%"/>
    <x v="307"/>
  </r>
  <r>
    <s v="C101587"/>
    <n v="615.04999999999995"/>
    <s v="servidor"/>
    <n v="21.58"/>
    <n v="736"/>
    <n v="3"/>
    <d v="2023-08-23T04:19:56"/>
    <d v="2025-01-13T18:49:06"/>
    <n v="0.24099999999999999"/>
    <n v="7.9000000000000001E-2"/>
    <s v="MA"/>
    <s v="20-40%"/>
    <s v="0-20%"/>
    <x v="219"/>
  </r>
  <r>
    <s v="C101588"/>
    <n v="5815.54"/>
    <s v="pensionista"/>
    <n v="36.61"/>
    <n v="437"/>
    <n v="0"/>
    <d v="2025-01-23T23:47:25"/>
    <d v="2024-03-07T02:00:40"/>
    <n v="0.90800000000000003"/>
    <n v="0.47499999999999998"/>
    <s v="PB"/>
    <s v="20-40%"/>
    <s v="40-60%"/>
    <x v="308"/>
  </r>
  <r>
    <s v="C101594"/>
    <n v="89.11"/>
    <s v="assalariado"/>
    <n v="28.55"/>
    <n v="544"/>
    <n v="1"/>
    <d v="2025-01-29T09:18:50"/>
    <d v="2024-07-15T12:57:50"/>
    <n v="0.29799999999999999"/>
    <n v="0.52700000000000002"/>
    <s v="AL"/>
    <s v="20-40%"/>
    <s v="40-60%"/>
    <x v="309"/>
  </r>
  <r>
    <s v="C101600"/>
    <n v="2741.04"/>
    <s v="pensionista"/>
    <n v="18.190000000000001"/>
    <n v="393"/>
    <n v="3"/>
    <d v="2023-03-31T09:29:19"/>
    <d v="2025-11-03T19:09:11"/>
    <n v="9.1999999999999998E-2"/>
    <n v="7.4999999999999997E-2"/>
    <s v="RS"/>
    <s v="0-20%"/>
    <s v="0-20%"/>
    <x v="151"/>
  </r>
  <r>
    <s v="C101602"/>
    <n v="1753.54"/>
    <s v="assalariado"/>
    <n v="22.18"/>
    <n v="652"/>
    <n v="1"/>
    <d v="2024-07-02T20:36:06"/>
    <d v="2024-12-11T20:50:13"/>
    <n v="0.21"/>
    <n v="0.45600000000000002"/>
    <s v="SE"/>
    <s v="20-40%"/>
    <s v="40-60%"/>
    <x v="310"/>
  </r>
  <r>
    <s v="C101603"/>
    <n v="293.58999999999997"/>
    <s v="assalariado"/>
    <n v="18.52"/>
    <n v="899"/>
    <n v="1"/>
    <d v="2025-07-20T22:51:13"/>
    <d v="2025-05-20T08:41:36"/>
    <n v="3.6999999999999998E-2"/>
    <n v="0.29199999999999998"/>
    <s v="BA"/>
    <s v="0-20%"/>
    <s v="20-40%"/>
    <x v="311"/>
  </r>
  <r>
    <s v="C101604"/>
    <n v="790.49"/>
    <s v="assalariado"/>
    <n v="5.31"/>
    <n v="671"/>
    <n v="2"/>
    <d v="2023-09-20T18:03:04"/>
    <d v="2023-07-24T23:34:23"/>
    <n v="0.15"/>
    <n v="0.316"/>
    <s v="AM"/>
    <s v="0-20%"/>
    <s v="20-40%"/>
    <x v="312"/>
  </r>
  <r>
    <s v="C101607"/>
    <n v="238.93"/>
    <s v="assalariado"/>
    <n v="7.81"/>
    <n v="703"/>
    <n v="1"/>
    <d v="2023-05-07T13:06:28"/>
    <d v="2025-03-07T03:50:07"/>
    <n v="0.33700000000000002"/>
    <n v="0.46400000000000002"/>
    <s v="DF"/>
    <s v="0-20%"/>
    <s v="40-60%"/>
    <x v="313"/>
  </r>
  <r>
    <s v="C101609"/>
    <n v="2057.2600000000002"/>
    <s v="assalariado"/>
    <n v="7.86"/>
    <n v="753"/>
    <n v="4"/>
    <d v="2023-10-12T06:01:03"/>
    <d v="2025-04-24T09:53:13"/>
    <n v="0.16500000000000001"/>
    <n v="0.52500000000000002"/>
    <s v="RN"/>
    <s v="0-20%"/>
    <s v="40-60%"/>
    <x v="314"/>
  </r>
  <r>
    <s v="C101614"/>
    <n v="284.81"/>
    <s v="assalariado"/>
    <n v="11.52"/>
    <n v="556"/>
    <n v="1"/>
    <d v="2025-09-17T20:33:52"/>
    <d v="2024-09-22T11:07:48"/>
    <n v="0.32100000000000001"/>
    <n v="0.49399999999999999"/>
    <s v="SP"/>
    <s v="0-20%"/>
    <s v="40-60%"/>
    <x v="315"/>
  </r>
  <r>
    <s v="C101616"/>
    <n v="164.73"/>
    <s v="autônomo"/>
    <n v="12.99"/>
    <n v="847"/>
    <n v="2"/>
    <d v="2023-11-01T06:27:04"/>
    <d v="2024-01-15T03:25:56"/>
    <n v="0.13800000000000001"/>
    <n v="0.54900000000000004"/>
    <s v="AL"/>
    <s v="0-20%"/>
    <s v="40-60%"/>
    <x v="182"/>
  </r>
  <r>
    <s v="C101623"/>
    <n v="2310.7800000000002"/>
    <s v="assalariado"/>
    <n v="33.020000000000003"/>
    <n v="675"/>
    <n v="3"/>
    <d v="2023-08-30T09:32:39"/>
    <d v="2023-10-11T20:20:54"/>
    <n v="0.19700000000000001"/>
    <n v="0.57899999999999996"/>
    <s v="CE"/>
    <s v="20-40%"/>
    <s v="40-60%"/>
    <x v="88"/>
  </r>
  <r>
    <s v="C101624"/>
    <n v="1922.85"/>
    <s v="autônomo"/>
    <n v="29.47"/>
    <n v="678"/>
    <n v="2"/>
    <d v="2023-12-31T17:06:32"/>
    <d v="2025-02-11T16:31:45"/>
    <n v="0.29599999999999999"/>
    <n v="0.39300000000000002"/>
    <s v="GO"/>
    <s v="20-40%"/>
    <s v="20-40%"/>
    <x v="316"/>
  </r>
  <r>
    <s v="C101628"/>
    <n v="2135.02"/>
    <s v="assalariado"/>
    <n v="5.8"/>
    <n v="435"/>
    <n v="0"/>
    <d v="2025-09-30T17:13:21"/>
    <d v="2025-01-26T22:03:53"/>
    <n v="0.156"/>
    <n v="0.38300000000000001"/>
    <s v="SP"/>
    <s v="0-20%"/>
    <s v="20-40%"/>
    <x v="220"/>
  </r>
  <r>
    <s v="C101630"/>
    <n v="2565.96"/>
    <s v="servidor"/>
    <n v="28.4"/>
    <n v="341"/>
    <n v="3"/>
    <d v="2024-11-08T14:09:08"/>
    <d v="2025-11-18T11:02:00"/>
    <n v="0.36299999999999999"/>
    <n v="0.314"/>
    <s v="RJ"/>
    <s v="20-40%"/>
    <s v="20-40%"/>
    <x v="317"/>
  </r>
  <r>
    <s v="C101640"/>
    <n v="1188.45"/>
    <s v="assalariado"/>
    <n v="18.420000000000002"/>
    <n v="751"/>
    <n v="4"/>
    <d v="2024-11-01T09:59:22"/>
    <d v="2024-05-21T17:10:21"/>
    <n v="8.2000000000000003E-2"/>
    <n v="0.114"/>
    <s v="PB"/>
    <s v="0-20%"/>
    <s v="0-20%"/>
    <x v="318"/>
  </r>
  <r>
    <s v="C101641"/>
    <n v="353.57"/>
    <s v="assalariado"/>
    <n v="9.1999999999999993"/>
    <n v="527"/>
    <n v="2"/>
    <d v="2024-09-25T12:49:22"/>
    <d v="2023-02-16T13:16:12"/>
    <n v="0.39700000000000002"/>
    <n v="0.218"/>
    <s v="RN"/>
    <s v="0-20%"/>
    <s v="20-40%"/>
    <x v="252"/>
  </r>
  <r>
    <s v="C101642"/>
    <n v="1676.91"/>
    <s v="assalariado"/>
    <n v="37.119999999999997"/>
    <n v="692"/>
    <n v="2"/>
    <d v="2025-04-19T20:52:21"/>
    <d v="2025-11-12T12:36:08"/>
    <n v="0.42099999999999999"/>
    <n v="0.317"/>
    <s v="RN"/>
    <s v="20-40%"/>
    <s v="20-40%"/>
    <x v="319"/>
  </r>
  <r>
    <s v="C101647"/>
    <n v="1632.91"/>
    <s v="assalariado"/>
    <n v="35.159999999999997"/>
    <n v="727"/>
    <n v="1"/>
    <d v="2025-04-16T22:11:47"/>
    <d v="2024-08-23T19:51:40"/>
    <n v="0.246"/>
    <n v="0.46899999999999997"/>
    <s v="SP"/>
    <s v="20-40%"/>
    <s v="40-60%"/>
    <x v="148"/>
  </r>
  <r>
    <s v="C101649"/>
    <n v="845.15"/>
    <s v="assalariado"/>
    <n v="15.54"/>
    <n v="345"/>
    <n v="3"/>
    <d v="2024-04-05T03:00:37"/>
    <d v="2023-06-01T10:06:49"/>
    <n v="0.48"/>
    <n v="0.629"/>
    <s v="AL"/>
    <s v="0-20%"/>
    <s v="60-80%"/>
    <x v="320"/>
  </r>
  <r>
    <s v="C101650"/>
    <n v="2146.31"/>
    <s v="pensionista"/>
    <n v="4.9000000000000004"/>
    <n v="783"/>
    <n v="2"/>
    <d v="2025-07-19T17:48:58"/>
    <d v="2023-12-08T19:26:21"/>
    <n v="0.34399999999999997"/>
    <n v="0.51900000000000002"/>
    <s v="SC"/>
    <s v="0-20%"/>
    <s v="40-60%"/>
    <x v="321"/>
  </r>
  <r>
    <s v="C101652"/>
    <n v="244.71"/>
    <s v="assalariado"/>
    <n v="0.73"/>
    <n v="465"/>
    <n v="2"/>
    <d v="2023-12-17T01:51:29"/>
    <d v="2025-07-25T19:52:26"/>
    <n v="0.19700000000000001"/>
    <n v="0.33500000000000002"/>
    <s v="DF"/>
    <s v="0-20%"/>
    <s v="20-40%"/>
    <x v="322"/>
  </r>
  <r>
    <s v="C101654"/>
    <n v="2006.65"/>
    <s v="pensionista"/>
    <n v="6.46"/>
    <n v="496"/>
    <n v="1"/>
    <d v="2024-05-18T03:43:35"/>
    <d v="2025-01-04T17:51:31"/>
    <n v="6.2E-2"/>
    <n v="0.36699999999999999"/>
    <s v="PA"/>
    <s v="0-20%"/>
    <s v="20-40%"/>
    <x v="150"/>
  </r>
  <r>
    <s v="C101657"/>
    <n v="1441.05"/>
    <s v="assalariado"/>
    <n v="9.1"/>
    <n v="411"/>
    <n v="2"/>
    <d v="2025-05-02T02:25:00"/>
    <d v="2025-10-16T09:13:36"/>
    <n v="0.44400000000000001"/>
    <n v="0.38100000000000001"/>
    <s v="SE"/>
    <s v="0-20%"/>
    <s v="20-40%"/>
    <x v="323"/>
  </r>
  <r>
    <s v="C101666"/>
    <n v="797.78"/>
    <s v="assalariado"/>
    <n v="7.42"/>
    <n v="668"/>
    <n v="2"/>
    <d v="2024-09-29T02:21:53"/>
    <d v="2024-01-17T03:24:03"/>
    <n v="0.29599999999999999"/>
    <n v="0.214"/>
    <s v="MG"/>
    <s v="0-20%"/>
    <s v="20-40%"/>
    <x v="324"/>
  </r>
  <r>
    <s v="C101671"/>
    <n v="2003.59"/>
    <s v="pensionista"/>
    <n v="10.55"/>
    <n v="572"/>
    <n v="2"/>
    <d v="2024-03-30T17:42:16"/>
    <d v="2025-08-21T23:49:33"/>
    <n v="0.84499999999999997"/>
    <n v="0.32600000000000001"/>
    <s v="GO"/>
    <s v="0-20%"/>
    <s v="20-40%"/>
    <x v="325"/>
  </r>
  <r>
    <s v="C101674"/>
    <n v="1145.77"/>
    <s v="assalariado"/>
    <n v="14.84"/>
    <n v="748"/>
    <n v="3"/>
    <d v="2024-01-04T21:59:31"/>
    <d v="2023-01-26T16:24:48"/>
    <n v="5.0999999999999997E-2"/>
    <n v="0.39700000000000002"/>
    <s v="ES"/>
    <s v="0-20%"/>
    <s v="20-40%"/>
    <x v="326"/>
  </r>
  <r>
    <s v="C101675"/>
    <n v="61"/>
    <s v="assalariado"/>
    <n v="24.45"/>
    <n v="858"/>
    <n v="2"/>
    <d v="2023-09-29T23:46:37"/>
    <d v="2025-01-16T05:30:22"/>
    <n v="0.16900000000000001"/>
    <n v="0.34899999999999998"/>
    <s v="RS"/>
    <s v="20-40%"/>
    <s v="20-40%"/>
    <x v="327"/>
  </r>
  <r>
    <s v="C101679"/>
    <n v="180.82"/>
    <s v="servidor"/>
    <n v="29.7"/>
    <n v="568"/>
    <n v="1"/>
    <d v="2025-07-07T03:09:09"/>
    <d v="2025-11-01T18:38:48"/>
    <n v="0.16600000000000001"/>
    <n v="0.13700000000000001"/>
    <s v="PA"/>
    <s v="20-40%"/>
    <s v="0-20%"/>
    <x v="328"/>
  </r>
  <r>
    <s v="C101682"/>
    <n v="492.07"/>
    <s v="autônomo"/>
    <n v="31.03"/>
    <n v="422"/>
    <n v="1"/>
    <d v="2024-09-24T17:17:38"/>
    <d v="2023-11-11T10:59:42"/>
    <n v="0.13800000000000001"/>
    <n v="8.5999999999999993E-2"/>
    <s v="SC"/>
    <s v="20-40%"/>
    <s v="0-20%"/>
    <x v="329"/>
  </r>
  <r>
    <s v="C101683"/>
    <n v="545.1"/>
    <s v="assalariado"/>
    <n v="12.14"/>
    <n v="558"/>
    <n v="2"/>
    <d v="2025-04-14T04:57:14"/>
    <d v="2023-05-10T06:57:54"/>
    <n v="5.2999999999999999E-2"/>
    <n v="0.54200000000000004"/>
    <s v="RJ"/>
    <s v="0-20%"/>
    <s v="40-60%"/>
    <x v="330"/>
  </r>
  <r>
    <s v="C101684"/>
    <n v="286.43"/>
    <s v="assalariado"/>
    <n v="17.61"/>
    <n v="500"/>
    <n v="2"/>
    <d v="2025-06-15T15:52:44"/>
    <d v="2024-12-28T22:34:56"/>
    <n v="0.34799999999999998"/>
    <n v="0.16800000000000001"/>
    <s v="PB"/>
    <s v="0-20%"/>
    <s v="0-20%"/>
    <x v="331"/>
  </r>
  <r>
    <s v="C101686"/>
    <n v="911.61"/>
    <s v="assalariado"/>
    <n v="9.0299999999999994"/>
    <n v="733"/>
    <n v="4"/>
    <d v="2025-07-01T13:39:24"/>
    <d v="2023-11-17T20:31:29"/>
    <n v="0.14699999999999999"/>
    <n v="0.218"/>
    <s v="PE"/>
    <s v="0-20%"/>
    <s v="20-40%"/>
    <x v="332"/>
  </r>
  <r>
    <s v="C101698"/>
    <n v="346.63"/>
    <s v="assalariado"/>
    <n v="16.66"/>
    <n v="894"/>
    <n v="1"/>
    <d v="2025-06-12T00:14:03"/>
    <d v="2025-05-04T20:02:38"/>
    <n v="0.28699999999999998"/>
    <n v="0.27300000000000002"/>
    <s v="AL"/>
    <s v="0-20%"/>
    <s v="20-40%"/>
    <x v="129"/>
  </r>
  <r>
    <s v="C101702"/>
    <n v="1891.49"/>
    <s v="assalariado"/>
    <n v="1.94"/>
    <n v="316"/>
    <n v="2"/>
    <d v="2024-01-29T21:24:16"/>
    <d v="2024-08-18T15:56:27"/>
    <n v="0.26"/>
    <n v="0.27900000000000003"/>
    <s v="SC"/>
    <s v="0-20%"/>
    <s v="20-40%"/>
    <x v="333"/>
  </r>
  <r>
    <s v="C101704"/>
    <n v="2340.15"/>
    <s v="assalariado"/>
    <n v="45.44"/>
    <n v="695"/>
    <n v="2"/>
    <d v="2024-07-10T21:20:44"/>
    <d v="2024-07-01T03:59:14"/>
    <n v="0.439"/>
    <n v="0.40899999999999997"/>
    <s v="PB"/>
    <s v="40-60%"/>
    <s v="40-60%"/>
    <x v="189"/>
  </r>
  <r>
    <s v="C101707"/>
    <n v="266.11"/>
    <s v="servidor"/>
    <n v="7.92"/>
    <n v="710"/>
    <n v="1"/>
    <d v="2023-06-20T03:26:50"/>
    <d v="2023-05-14T10:15:53"/>
    <n v="0.215"/>
    <n v="0.45"/>
    <s v="AM"/>
    <s v="0-20%"/>
    <s v="40-60%"/>
    <x v="334"/>
  </r>
  <r>
    <s v="C101715"/>
    <n v="664.81"/>
    <s v="assalariado"/>
    <n v="44.1"/>
    <n v="653"/>
    <n v="4"/>
    <d v="2025-04-17T09:28:02"/>
    <d v="2023-09-22T09:23:11"/>
    <n v="0.62"/>
    <n v="0.52800000000000002"/>
    <s v="PE"/>
    <s v="40-60%"/>
    <s v="40-60%"/>
    <x v="335"/>
  </r>
  <r>
    <s v="C101719"/>
    <n v="1355.39"/>
    <s v="assalariado"/>
    <n v="21.65"/>
    <n v="397"/>
    <n v="3"/>
    <d v="2024-03-24T16:23:54"/>
    <d v="2026-01-11T17:23:40"/>
    <n v="0.17699999999999999"/>
    <n v="0.309"/>
    <s v="PA"/>
    <s v="20-40%"/>
    <s v="20-40%"/>
    <x v="0"/>
  </r>
  <r>
    <s v="C101723"/>
    <n v="354.23"/>
    <s v="assalariado"/>
    <n v="47.18"/>
    <n v="827"/>
    <n v="2"/>
    <d v="2023-04-20T00:46:26"/>
    <d v="2025-06-19T05:40:14"/>
    <n v="5.6000000000000001E-2"/>
    <n v="0.156"/>
    <s v="SP"/>
    <s v="40-60%"/>
    <s v="0-20%"/>
    <x v="336"/>
  </r>
  <r>
    <s v="C101726"/>
    <n v="857.62"/>
    <s v="assalariado"/>
    <n v="30.96"/>
    <n v="838"/>
    <n v="1"/>
    <d v="2025-04-02T05:29:00"/>
    <d v="2023-06-28T04:44:11"/>
    <n v="0.54400000000000004"/>
    <n v="0.61399999999999999"/>
    <s v="CE"/>
    <s v="20-40%"/>
    <s v="60-80%"/>
    <x v="65"/>
  </r>
  <r>
    <s v="C101727"/>
    <n v="673.89"/>
    <s v="assalariado"/>
    <n v="67.19"/>
    <n v="439"/>
    <n v="3"/>
    <d v="2024-05-22T00:58:15"/>
    <d v="2024-07-01T23:11:10"/>
    <n v="0.215"/>
    <n v="0.53300000000000003"/>
    <s v="ES"/>
    <s v="60-80%"/>
    <s v="40-60%"/>
    <x v="189"/>
  </r>
  <r>
    <s v="C101728"/>
    <n v="885.86"/>
    <s v="pensionista"/>
    <n v="24.03"/>
    <n v="523"/>
    <n v="0"/>
    <d v="2025-02-04T22:55:59"/>
    <d v="2024-03-16T16:56:23"/>
    <n v="0.27200000000000002"/>
    <n v="9.9000000000000005E-2"/>
    <s v="AM"/>
    <s v="20-40%"/>
    <s v="0-20%"/>
    <x v="224"/>
  </r>
  <r>
    <s v="C101729"/>
    <n v="2339.17"/>
    <s v="pensionista"/>
    <n v="15.19"/>
    <n v="426"/>
    <n v="4"/>
    <d v="2023-08-21T13:05:30"/>
    <d v="2025-08-03T01:22:23"/>
    <n v="0.40699999999999997"/>
    <n v="0.16200000000000001"/>
    <s v="RN"/>
    <s v="0-20%"/>
    <s v="0-20%"/>
    <x v="238"/>
  </r>
  <r>
    <s v="C101731"/>
    <n v="332.66"/>
    <s v="pensionista"/>
    <n v="19.739999999999998"/>
    <n v="835"/>
    <n v="0"/>
    <d v="2024-08-02T03:49:54"/>
    <d v="2024-06-25T19:46:11"/>
    <n v="0.36799999999999999"/>
    <n v="0.66800000000000004"/>
    <s v="BA"/>
    <s v="0-20%"/>
    <s v="60-80%"/>
    <x v="337"/>
  </r>
  <r>
    <s v="C101736"/>
    <n v="6274.67"/>
    <s v="assalariado"/>
    <n v="15.77"/>
    <n v="697"/>
    <n v="1"/>
    <d v="2023-05-02T15:02:23"/>
    <d v="2025-01-10T02:16:43"/>
    <n v="0.28799999999999998"/>
    <n v="0.35599999999999998"/>
    <s v="GO"/>
    <s v="0-20%"/>
    <s v="20-40%"/>
    <x v="338"/>
  </r>
  <r>
    <s v="C101737"/>
    <n v="244.58"/>
    <s v="assalariado"/>
    <n v="45.42"/>
    <n v="538"/>
    <n v="1"/>
    <d v="2024-08-26T17:23:52"/>
    <d v="2025-04-04T21:28:39"/>
    <n v="0.13100000000000001"/>
    <n v="0.56499999999999995"/>
    <s v="ES"/>
    <s v="40-60%"/>
    <s v="40-60%"/>
    <x v="155"/>
  </r>
  <r>
    <s v="C101738"/>
    <n v="997.01"/>
    <s v="assalariado"/>
    <n v="9.9700000000000006"/>
    <n v="378"/>
    <n v="1"/>
    <d v="2024-03-30T07:46:15"/>
    <d v="2025-09-21T16:33:01"/>
    <n v="0.17899999999999999"/>
    <n v="0.14599999999999999"/>
    <s v="MG"/>
    <s v="0-20%"/>
    <s v="0-20%"/>
    <x v="339"/>
  </r>
  <r>
    <s v="C101739"/>
    <n v="1679.66"/>
    <s v="servidor"/>
    <n v="1.94"/>
    <n v="875"/>
    <n v="1"/>
    <d v="2023-07-16T18:06:42"/>
    <d v="2024-09-18T23:01:58"/>
    <n v="0.20699999999999999"/>
    <n v="0.08"/>
    <s v="PE"/>
    <s v="0-20%"/>
    <s v="0-20%"/>
    <x v="340"/>
  </r>
  <r>
    <s v="C101741"/>
    <n v="1912.06"/>
    <s v="assalariado"/>
    <n v="7.45"/>
    <n v="377"/>
    <n v="1"/>
    <d v="2024-09-07T20:24:03"/>
    <d v="2024-08-09T14:03:57"/>
    <n v="0.106"/>
    <n v="0.16700000000000001"/>
    <s v="SC"/>
    <s v="0-20%"/>
    <s v="0-20%"/>
    <x v="341"/>
  </r>
  <r>
    <s v="C101743"/>
    <n v="1015.82"/>
    <s v="assalariado"/>
    <n v="8.09"/>
    <n v="464"/>
    <n v="2"/>
    <d v="2025-06-16T21:35:20"/>
    <d v="2024-07-21T01:56:54"/>
    <n v="0.121"/>
    <n v="0.374"/>
    <s v="RN"/>
    <s v="0-20%"/>
    <s v="20-40%"/>
    <x v="342"/>
  </r>
  <r>
    <s v="C101754"/>
    <n v="2324.0700000000002"/>
    <s v="assalariado"/>
    <n v="3.58"/>
    <n v="546"/>
    <n v="3"/>
    <d v="2024-01-19T15:33:45"/>
    <d v="2024-10-26T12:17:01"/>
    <n v="0.36499999999999999"/>
    <n v="0.216"/>
    <s v="PB"/>
    <s v="0-20%"/>
    <s v="20-40%"/>
    <x v="343"/>
  </r>
  <r>
    <s v="C101756"/>
    <n v="773.6"/>
    <s v="autônomo"/>
    <n v="37.61"/>
    <n v="352"/>
    <n v="0"/>
    <d v="2024-01-24T00:12:51"/>
    <d v="2023-09-17T13:54:01"/>
    <n v="0.36099999999999999"/>
    <n v="0.59199999999999997"/>
    <s v="MA"/>
    <s v="20-40%"/>
    <s v="40-60%"/>
    <x v="344"/>
  </r>
  <r>
    <s v="C101758"/>
    <n v="445.48"/>
    <s v="servidor"/>
    <n v="3.52"/>
    <n v="389"/>
    <n v="1"/>
    <d v="2024-07-06T14:35:37"/>
    <d v="2025-08-27T19:56:47"/>
    <n v="0.52700000000000002"/>
    <n v="0.434"/>
    <s v="BA"/>
    <s v="0-20%"/>
    <s v="40-60%"/>
    <x v="345"/>
  </r>
  <r>
    <s v="C101762"/>
    <n v="1911.83"/>
    <s v="servidor"/>
    <n v="6.62"/>
    <n v="414"/>
    <n v="1"/>
    <d v="2025-01-23T19:36:04"/>
    <d v="2025-01-23T17:40:06"/>
    <n v="9.9000000000000005E-2"/>
    <n v="8.3000000000000004E-2"/>
    <s v="SE"/>
    <s v="0-20%"/>
    <s v="0-20%"/>
    <x v="213"/>
  </r>
  <r>
    <s v="C101768"/>
    <n v="115.95"/>
    <s v="assalariado"/>
    <n v="8.15"/>
    <n v="568"/>
    <n v="2"/>
    <d v="2025-07-07T08:03:28"/>
    <d v="2024-02-19T03:10:25"/>
    <n v="0.55400000000000005"/>
    <n v="0.28000000000000003"/>
    <s v="PR"/>
    <s v="0-20%"/>
    <s v="20-40%"/>
    <x v="180"/>
  </r>
  <r>
    <s v="C101769"/>
    <n v="1876.36"/>
    <s v="assalariado"/>
    <n v="13.42"/>
    <n v="587"/>
    <n v="2"/>
    <d v="2023-07-20T20:15:30"/>
    <d v="2025-06-04T03:51:32"/>
    <n v="0.39200000000000002"/>
    <n v="0.33100000000000002"/>
    <s v="RS"/>
    <s v="0-20%"/>
    <s v="20-40%"/>
    <x v="346"/>
  </r>
  <r>
    <s v="C101772"/>
    <n v="58.68"/>
    <s v="servidor"/>
    <n v="10.28"/>
    <n v="385"/>
    <n v="1"/>
    <d v="2025-07-06T17:43:14"/>
    <d v="2025-10-05T03:47:08"/>
    <n v="0.33800000000000002"/>
    <n v="0.19500000000000001"/>
    <s v="PE"/>
    <s v="0-20%"/>
    <s v="0-20%"/>
    <x v="347"/>
  </r>
  <r>
    <s v="C101773"/>
    <n v="379.85"/>
    <s v="pensionista"/>
    <n v="6.59"/>
    <n v="786"/>
    <n v="3"/>
    <d v="2023-07-08T13:43:17"/>
    <d v="2023-06-11T16:06:09"/>
    <n v="0.22600000000000001"/>
    <n v="0.375"/>
    <s v="BA"/>
    <s v="0-20%"/>
    <s v="20-40%"/>
    <x v="169"/>
  </r>
  <r>
    <s v="C101781"/>
    <n v="870.11"/>
    <s v="assalariado"/>
    <n v="9.94"/>
    <n v="728"/>
    <n v="1"/>
    <d v="2023-11-25T14:01:16"/>
    <d v="2025-05-27T22:24:59"/>
    <n v="6.6000000000000003E-2"/>
    <n v="0.14000000000000001"/>
    <s v="DF"/>
    <s v="0-20%"/>
    <s v="0-20%"/>
    <x v="348"/>
  </r>
  <r>
    <s v="C101783"/>
    <n v="238.88"/>
    <s v="assalariado"/>
    <n v="18.420000000000002"/>
    <n v="854"/>
    <n v="2"/>
    <d v="2024-09-08T06:33:53"/>
    <d v="2024-01-16T07:59:04"/>
    <n v="0.58799999999999997"/>
    <n v="0.39900000000000002"/>
    <s v="PB"/>
    <s v="0-20%"/>
    <s v="20-40%"/>
    <x v="349"/>
  </r>
  <r>
    <s v="C101789"/>
    <n v="272.79000000000002"/>
    <s v="autônomo"/>
    <n v="14.21"/>
    <n v="748"/>
    <n v="3"/>
    <d v="2023-11-30T13:01:43"/>
    <d v="2025-06-19T22:25:19"/>
    <n v="0.48699999999999999"/>
    <n v="0.14899999999999999"/>
    <s v="SP"/>
    <s v="0-20%"/>
    <s v="0-20%"/>
    <x v="336"/>
  </r>
  <r>
    <s v="C101791"/>
    <n v="4084.6"/>
    <s v="servidor"/>
    <n v="10.220000000000001"/>
    <n v="757"/>
    <n v="1"/>
    <d v="2025-04-07T08:38:23"/>
    <d v="2024-11-07T08:31:28"/>
    <n v="0.40300000000000002"/>
    <n v="8.7999999999999995E-2"/>
    <s v="MA"/>
    <s v="0-20%"/>
    <s v="0-20%"/>
    <x v="350"/>
  </r>
  <r>
    <s v="C101793"/>
    <n v="381.47"/>
    <s v="assalariado"/>
    <n v="17.16"/>
    <n v="312"/>
    <n v="1"/>
    <d v="2025-08-21T21:49:49"/>
    <d v="2025-06-23T23:52:23"/>
    <n v="0.17799999999999999"/>
    <n v="0.29099999999999998"/>
    <s v="PE"/>
    <s v="0-20%"/>
    <s v="20-40%"/>
    <x v="351"/>
  </r>
  <r>
    <s v="C101795"/>
    <n v="386.69"/>
    <s v="pensionista"/>
    <n v="16.690000000000001"/>
    <n v="410"/>
    <n v="3"/>
    <d v="2025-09-27T12:12:59"/>
    <d v="2023-04-24T17:59:49"/>
    <n v="0.622"/>
    <n v="0.14299999999999999"/>
    <s v="BA"/>
    <s v="0-20%"/>
    <s v="0-20%"/>
    <x v="352"/>
  </r>
  <r>
    <s v="C101804"/>
    <n v="1015.6"/>
    <s v="assalariado"/>
    <n v="22.53"/>
    <n v="854"/>
    <n v="0"/>
    <d v="2023-03-23T18:03:38"/>
    <d v="2025-10-12T01:24:36"/>
    <n v="0.253"/>
    <n v="0.20799999999999999"/>
    <s v="BA"/>
    <s v="20-40%"/>
    <s v="20-40%"/>
    <x v="353"/>
  </r>
  <r>
    <s v="C101812"/>
    <n v="1669.22"/>
    <s v="pensionista"/>
    <n v="4.62"/>
    <n v="682"/>
    <n v="1"/>
    <d v="2023-08-03T04:14:23"/>
    <d v="2025-02-08T21:16:29"/>
    <n v="0.156"/>
    <n v="0.14499999999999999"/>
    <s v="RJ"/>
    <s v="0-20%"/>
    <s v="0-20%"/>
    <x v="354"/>
  </r>
  <r>
    <s v="C101819"/>
    <n v="121.96"/>
    <s v="servidor"/>
    <n v="42.6"/>
    <n v="570"/>
    <n v="1"/>
    <d v="2024-10-03T02:25:06"/>
    <d v="2025-01-07T18:31:52"/>
    <n v="7.0999999999999994E-2"/>
    <n v="0.30099999999999999"/>
    <s v="PI"/>
    <s v="40-60%"/>
    <s v="20-40%"/>
    <x v="271"/>
  </r>
  <r>
    <s v="C101823"/>
    <n v="1550.69"/>
    <s v="assalariado"/>
    <n v="30.14"/>
    <n v="597"/>
    <n v="2"/>
    <d v="2024-11-27T00:50:07"/>
    <d v="2025-01-16T03:06:01"/>
    <n v="0.44700000000000001"/>
    <n v="0.42799999999999999"/>
    <s v="PR"/>
    <s v="20-40%"/>
    <s v="40-60%"/>
    <x v="327"/>
  </r>
  <r>
    <s v="C101827"/>
    <n v="1540.81"/>
    <s v="assalariado"/>
    <n v="32.549999999999997"/>
    <n v="314"/>
    <n v="3"/>
    <d v="2024-11-17T08:47:00"/>
    <d v="2023-08-25T15:04:51"/>
    <n v="0.33300000000000002"/>
    <n v="0.251"/>
    <s v="SC"/>
    <s v="20-40%"/>
    <s v="20-40%"/>
    <x v="355"/>
  </r>
  <r>
    <s v="C101833"/>
    <n v="319.33999999999997"/>
    <s v="pensionista"/>
    <n v="24.02"/>
    <n v="343"/>
    <n v="1"/>
    <d v="2023-05-31T17:30:46"/>
    <d v="2025-09-24T21:43:43"/>
    <n v="0.27400000000000002"/>
    <n v="0.35099999999999998"/>
    <s v="AL"/>
    <s v="20-40%"/>
    <s v="20-40%"/>
    <x v="102"/>
  </r>
  <r>
    <s v="C101834"/>
    <n v="3244.3"/>
    <s v="assalariado"/>
    <n v="21.87"/>
    <n v="573"/>
    <n v="1"/>
    <d v="2024-08-21T16:58:18"/>
    <d v="2024-02-21T16:52:06"/>
    <n v="0.247"/>
    <n v="0.2"/>
    <s v="AL"/>
    <s v="20-40%"/>
    <s v="0-20%"/>
    <x v="356"/>
  </r>
  <r>
    <s v="C101835"/>
    <n v="1065.4100000000001"/>
    <s v="assalariado"/>
    <n v="44.85"/>
    <n v="744"/>
    <n v="2"/>
    <d v="2023-01-12T16:05:56"/>
    <d v="2024-05-07T01:24:07"/>
    <n v="0.17199999999999999"/>
    <n v="0.36699999999999999"/>
    <s v="ES"/>
    <s v="40-60%"/>
    <s v="20-40%"/>
    <x v="33"/>
  </r>
  <r>
    <s v="C101838"/>
    <n v="1729.58"/>
    <s v="autônomo"/>
    <n v="7.12"/>
    <n v="896"/>
    <n v="2"/>
    <d v="2024-02-23T00:30:09"/>
    <d v="2023-12-25T01:20:24"/>
    <n v="0.66700000000000004"/>
    <n v="4.2999999999999997E-2"/>
    <s v="RS"/>
    <s v="0-20%"/>
    <s v="0-20%"/>
    <x v="357"/>
  </r>
  <r>
    <s v="C101842"/>
    <n v="138.13"/>
    <s v="servidor"/>
    <n v="14.07"/>
    <n v="868"/>
    <n v="2"/>
    <d v="2023-12-25T01:52:09"/>
    <d v="2026-01-17T21:49:55"/>
    <n v="0.13300000000000001"/>
    <n v="0.434"/>
    <s v="CE"/>
    <s v="0-20%"/>
    <s v="40-60%"/>
    <x v="0"/>
  </r>
  <r>
    <s v="C101843"/>
    <n v="567.53"/>
    <s v="pensionista"/>
    <n v="4.25"/>
    <n v="746"/>
    <n v="1"/>
    <d v="2025-07-12T20:14:47"/>
    <d v="2024-03-21T04:45:42"/>
    <n v="3.2000000000000001E-2"/>
    <n v="0.255"/>
    <s v="PI"/>
    <s v="0-20%"/>
    <s v="20-40%"/>
    <x v="358"/>
  </r>
  <r>
    <s v="C101847"/>
    <n v="855.9"/>
    <s v="pensionista"/>
    <n v="13.85"/>
    <n v="391"/>
    <n v="1"/>
    <d v="2023-03-24T04:12:30"/>
    <d v="2025-02-25T12:11:42"/>
    <n v="0.45900000000000002"/>
    <n v="0.122"/>
    <s v="DF"/>
    <s v="0-20%"/>
    <s v="0-20%"/>
    <x v="293"/>
  </r>
  <r>
    <s v="C101851"/>
    <n v="180.97"/>
    <s v="autônomo"/>
    <n v="19.91"/>
    <n v="377"/>
    <n v="1"/>
    <d v="2023-02-06T23:00:53"/>
    <d v="2023-06-24T02:08:14"/>
    <n v="0.105"/>
    <n v="0.53"/>
    <s v="ES"/>
    <s v="0-20%"/>
    <s v="40-60%"/>
    <x v="359"/>
  </r>
  <r>
    <s v="C101853"/>
    <n v="240.99"/>
    <s v="assalariado"/>
    <n v="9.9499999999999993"/>
    <n v="836"/>
    <n v="4"/>
    <d v="2024-08-08T13:56:37"/>
    <d v="2025-10-24T03:22:54"/>
    <n v="0.23"/>
    <n v="0.13300000000000001"/>
    <s v="MA"/>
    <s v="0-20%"/>
    <s v="0-20%"/>
    <x v="360"/>
  </r>
  <r>
    <s v="C101857"/>
    <n v="3986.73"/>
    <s v="assalariado"/>
    <n v="13.08"/>
    <n v="365"/>
    <n v="2"/>
    <d v="2025-02-07T23:52:07"/>
    <d v="2024-09-17T16:52:12"/>
    <n v="0.245"/>
    <n v="0.19500000000000001"/>
    <s v="PB"/>
    <s v="0-20%"/>
    <s v="0-20%"/>
    <x v="361"/>
  </r>
  <r>
    <s v="C101860"/>
    <n v="1907.13"/>
    <s v="autônomo"/>
    <n v="16.3"/>
    <n v="758"/>
    <n v="0"/>
    <d v="2025-09-28T16:29:21"/>
    <d v="2023-06-03T14:05:09"/>
    <n v="0.10199999999999999"/>
    <n v="0.53100000000000003"/>
    <s v="BA"/>
    <s v="0-20%"/>
    <s v="40-60%"/>
    <x v="362"/>
  </r>
  <r>
    <s v="C101865"/>
    <n v="1106.03"/>
    <s v="assalariado"/>
    <n v="22.34"/>
    <n v="802"/>
    <n v="1"/>
    <d v="2023-11-30T02:50:47"/>
    <d v="2025-09-04T12:12:17"/>
    <n v="0.25700000000000001"/>
    <n v="0.16900000000000001"/>
    <s v="GO"/>
    <s v="20-40%"/>
    <s v="0-20%"/>
    <x v="363"/>
  </r>
  <r>
    <s v="C101868"/>
    <n v="4014.72"/>
    <s v="autônomo"/>
    <n v="6.13"/>
    <n v="868"/>
    <n v="2"/>
    <d v="2025-02-28T23:52:53"/>
    <d v="2024-05-03T20:34:05"/>
    <n v="8.5000000000000006E-2"/>
    <n v="0.33300000000000002"/>
    <s v="MA"/>
    <s v="0-20%"/>
    <s v="20-40%"/>
    <x v="212"/>
  </r>
  <r>
    <s v="C101869"/>
    <n v="1845.29"/>
    <s v="servidor"/>
    <n v="7.81"/>
    <n v="745"/>
    <n v="1"/>
    <d v="2023-07-20T12:46:37"/>
    <d v="2025-07-14T00:02:46"/>
    <n v="8.4000000000000005E-2"/>
    <n v="0.68100000000000005"/>
    <s v="RJ"/>
    <s v="0-20%"/>
    <s v="60-80%"/>
    <x v="364"/>
  </r>
  <r>
    <s v="C101871"/>
    <n v="865.83"/>
    <s v="servidor"/>
    <n v="11.87"/>
    <n v="441"/>
    <n v="1"/>
    <d v="2024-04-24T21:02:07"/>
    <d v="2023-06-10T21:55:19"/>
    <n v="0.33900000000000002"/>
    <n v="0.70099999999999996"/>
    <s v="PR"/>
    <s v="0-20%"/>
    <s v="60-80%"/>
    <x v="365"/>
  </r>
  <r>
    <s v="C101876"/>
    <n v="2708.81"/>
    <s v="assalariado"/>
    <n v="34.03"/>
    <n v="591"/>
    <n v="1"/>
    <d v="2023-12-20T06:37:07"/>
    <d v="2025-05-26T16:26:18"/>
    <n v="0.73299999999999998"/>
    <n v="0.28499999999999998"/>
    <s v="DF"/>
    <s v="20-40%"/>
    <s v="20-40%"/>
    <x v="366"/>
  </r>
  <r>
    <s v="C101885"/>
    <n v="776.25"/>
    <s v="assalariado"/>
    <n v="11.69"/>
    <n v="431"/>
    <n v="2"/>
    <d v="2024-01-11T13:22:03"/>
    <d v="2025-09-27T21:18:02"/>
    <n v="0.51"/>
    <n v="0.16900000000000001"/>
    <s v="PE"/>
    <s v="0-20%"/>
    <s v="0-20%"/>
    <x v="106"/>
  </r>
  <r>
    <s v="C101887"/>
    <n v="309.33"/>
    <s v="servidor"/>
    <n v="8.2899999999999991"/>
    <n v="607"/>
    <n v="3"/>
    <d v="2023-05-16T00:31:24"/>
    <d v="2024-08-09T17:54:05"/>
    <n v="0.32"/>
    <n v="0.28799999999999998"/>
    <s v="CE"/>
    <s v="0-20%"/>
    <s v="20-40%"/>
    <x v="341"/>
  </r>
  <r>
    <s v="C101893"/>
    <n v="1685.43"/>
    <s v="autônomo"/>
    <n v="10.6"/>
    <n v="426"/>
    <n v="1"/>
    <d v="2023-11-15T11:08:20"/>
    <d v="2023-08-26T00:29:14"/>
    <n v="0.22800000000000001"/>
    <n v="0.27700000000000002"/>
    <s v="PB"/>
    <s v="0-20%"/>
    <s v="20-40%"/>
    <x v="367"/>
  </r>
  <r>
    <s v="C101894"/>
    <n v="780.16"/>
    <s v="autônomo"/>
    <n v="17.53"/>
    <n v="309"/>
    <n v="2"/>
    <d v="2024-08-25T03:44:16"/>
    <d v="2023-06-28T04:30:41"/>
    <n v="0.46200000000000002"/>
    <n v="0.26800000000000002"/>
    <s v="ES"/>
    <s v="0-20%"/>
    <s v="20-40%"/>
    <x v="65"/>
  </r>
  <r>
    <s v="C101901"/>
    <n v="345.81"/>
    <s v="assalariado"/>
    <n v="6.84"/>
    <n v="610"/>
    <n v="1"/>
    <d v="2024-07-22T22:52:22"/>
    <d v="2025-11-22T00:01:39"/>
    <n v="0.44700000000000001"/>
    <n v="0.51400000000000001"/>
    <s v="ES"/>
    <s v="0-20%"/>
    <s v="40-60%"/>
    <x v="16"/>
  </r>
  <r>
    <s v="C101904"/>
    <n v="2556.25"/>
    <s v="assalariado"/>
    <n v="15.8"/>
    <n v="382"/>
    <n v="2"/>
    <d v="2025-10-13T15:15:24"/>
    <d v="2024-02-11T22:16:25"/>
    <n v="0.25800000000000001"/>
    <n v="0.47499999999999998"/>
    <s v="SC"/>
    <s v="0-20%"/>
    <s v="40-60%"/>
    <x v="368"/>
  </r>
  <r>
    <s v="C101906"/>
    <n v="177.48"/>
    <s v="servidor"/>
    <n v="22.79"/>
    <n v="889"/>
    <n v="2"/>
    <d v="2023-02-13T08:35:26"/>
    <d v="2025-08-23T16:37:52"/>
    <n v="0.19"/>
    <n v="0.30299999999999999"/>
    <s v="RS"/>
    <s v="20-40%"/>
    <s v="20-40%"/>
    <x v="369"/>
  </r>
  <r>
    <s v="C101908"/>
    <n v="57.48"/>
    <s v="assalariado"/>
    <n v="18.88"/>
    <n v="300"/>
    <n v="2"/>
    <d v="2024-08-01T23:11:04"/>
    <d v="2024-11-01T14:21:10"/>
    <n v="0.53500000000000003"/>
    <n v="9.4E-2"/>
    <s v="SP"/>
    <s v="0-20%"/>
    <s v="0-20%"/>
    <x v="46"/>
  </r>
  <r>
    <s v="C101910"/>
    <n v="81.92"/>
    <s v="assalariado"/>
    <n v="13.09"/>
    <n v="401"/>
    <n v="2"/>
    <d v="2024-07-22T16:37:28"/>
    <d v="2025-02-20T09:07:33"/>
    <n v="0.309"/>
    <n v="4.9000000000000002E-2"/>
    <s v="AM"/>
    <s v="0-20%"/>
    <s v="0-20%"/>
    <x v="50"/>
  </r>
  <r>
    <s v="C101912"/>
    <n v="370.39"/>
    <s v="pensionista"/>
    <n v="7.78"/>
    <n v="640"/>
    <n v="1"/>
    <d v="2025-02-14T08:44:56"/>
    <d v="2023-05-25T21:06:16"/>
    <n v="0.313"/>
    <n v="0.23599999999999999"/>
    <s v="CE"/>
    <s v="0-20%"/>
    <s v="20-40%"/>
    <x v="243"/>
  </r>
  <r>
    <s v="C101913"/>
    <n v="1630.42"/>
    <s v="pensionista"/>
    <n v="18.39"/>
    <n v="599"/>
    <n v="1"/>
    <d v="2024-09-05T14:18:53"/>
    <d v="2023-08-05T19:37:07"/>
    <n v="0.41"/>
    <n v="8.1000000000000003E-2"/>
    <s v="SC"/>
    <s v="0-20%"/>
    <s v="0-20%"/>
    <x v="370"/>
  </r>
  <r>
    <s v="C101917"/>
    <n v="758.65"/>
    <s v="servidor"/>
    <n v="16.13"/>
    <n v="871"/>
    <n v="1"/>
    <d v="2024-10-03T00:21:49"/>
    <d v="2024-01-29T21:33:57"/>
    <n v="0.499"/>
    <n v="0.48599999999999999"/>
    <s v="PE"/>
    <s v="0-20%"/>
    <s v="40-60%"/>
    <x v="371"/>
  </r>
  <r>
    <s v="C101921"/>
    <n v="450.57"/>
    <s v="assalariado"/>
    <n v="15.55"/>
    <n v="431"/>
    <n v="1"/>
    <d v="2024-04-17T10:36:57"/>
    <d v="2023-12-31T18:42:04"/>
    <n v="0.88300000000000001"/>
    <n v="5.2999999999999999E-2"/>
    <s v="MG"/>
    <s v="0-20%"/>
    <s v="0-20%"/>
    <x v="372"/>
  </r>
  <r>
    <s v="C101928"/>
    <n v="452.09"/>
    <s v="pensionista"/>
    <n v="11.17"/>
    <n v="802"/>
    <n v="2"/>
    <d v="2023-03-11T23:35:55"/>
    <d v="2023-06-10T22:14:32"/>
    <n v="0.192"/>
    <n v="0.17"/>
    <s v="RS"/>
    <s v="0-20%"/>
    <s v="0-20%"/>
    <x v="365"/>
  </r>
  <r>
    <s v="C101930"/>
    <n v="1018.09"/>
    <s v="assalariado"/>
    <n v="7.8"/>
    <n v="705"/>
    <n v="1"/>
    <d v="2025-07-27T13:04:56"/>
    <d v="2023-03-27T04:45:06"/>
    <n v="0.30299999999999999"/>
    <n v="0.23100000000000001"/>
    <s v="DF"/>
    <s v="0-20%"/>
    <s v="20-40%"/>
    <x v="373"/>
  </r>
  <r>
    <s v="C101932"/>
    <n v="53.81"/>
    <s v="assalariado"/>
    <n v="18.010000000000002"/>
    <n v="494"/>
    <n v="4"/>
    <d v="2025-01-08T23:46:20"/>
    <d v="2023-12-27T19:05:59"/>
    <n v="0.10299999999999999"/>
    <n v="7.9000000000000001E-2"/>
    <s v="AL"/>
    <s v="0-20%"/>
    <s v="0-20%"/>
    <x v="374"/>
  </r>
  <r>
    <s v="C101933"/>
    <n v="4340.72"/>
    <s v="assalariado"/>
    <n v="33.119999999999997"/>
    <n v="303"/>
    <n v="2"/>
    <d v="2025-10-03T18:46:56"/>
    <d v="2025-04-30T04:03:56"/>
    <n v="0.36499999999999999"/>
    <n v="0.26"/>
    <s v="AM"/>
    <s v="20-40%"/>
    <s v="20-40%"/>
    <x v="375"/>
  </r>
  <r>
    <s v="C101934"/>
    <n v="1279.1600000000001"/>
    <s v="pensionista"/>
    <n v="15.98"/>
    <n v="347"/>
    <n v="3"/>
    <d v="2024-08-05T15:38:54"/>
    <d v="2024-10-06T17:39:39"/>
    <n v="0.38"/>
    <n v="0.46500000000000002"/>
    <s v="PR"/>
    <s v="0-20%"/>
    <s v="40-60%"/>
    <x v="376"/>
  </r>
  <r>
    <s v="C101951"/>
    <n v="648.80999999999995"/>
    <s v="assalariado"/>
    <n v="6.66"/>
    <n v="789"/>
    <n v="3"/>
    <d v="2024-05-07T19:35:39"/>
    <d v="2025-09-21T02:50:02"/>
    <n v="0.28599999999999998"/>
    <n v="0.58299999999999996"/>
    <s v="RS"/>
    <s v="0-20%"/>
    <s v="40-60%"/>
    <x v="339"/>
  </r>
  <r>
    <s v="C101952"/>
    <n v="565.69000000000005"/>
    <s v="assalariado"/>
    <n v="23.26"/>
    <n v="871"/>
    <n v="1"/>
    <d v="2023-03-07T18:09:37"/>
    <d v="2025-04-06T04:00:48"/>
    <n v="0.47299999999999998"/>
    <n v="0.28199999999999997"/>
    <s v="PE"/>
    <s v="20-40%"/>
    <s v="20-40%"/>
    <x v="377"/>
  </r>
  <r>
    <s v="C101953"/>
    <n v="729.18"/>
    <s v="servidor"/>
    <n v="12.29"/>
    <n v="336"/>
    <n v="3"/>
    <d v="2025-07-17T19:25:35"/>
    <d v="2023-06-17T07:02:32"/>
    <n v="0.36"/>
    <n v="0.20200000000000001"/>
    <s v="MG"/>
    <s v="0-20%"/>
    <s v="20-40%"/>
    <x v="378"/>
  </r>
  <r>
    <s v="C101954"/>
    <n v="891.92"/>
    <s v="autônomo"/>
    <n v="6.69"/>
    <n v="787"/>
    <n v="1"/>
    <d v="2023-02-25T05:35:51"/>
    <d v="2024-12-26T18:52:36"/>
    <n v="0.18"/>
    <n v="0.23899999999999999"/>
    <s v="PI"/>
    <s v="0-20%"/>
    <s v="20-40%"/>
    <x v="379"/>
  </r>
  <r>
    <s v="C101956"/>
    <n v="123.7"/>
    <s v="assalariado"/>
    <n v="32.43"/>
    <n v="516"/>
    <n v="1"/>
    <d v="2023-04-28T16:47:05"/>
    <d v="2024-12-12T13:11:36"/>
    <n v="0.26900000000000002"/>
    <n v="0.55200000000000005"/>
    <s v="RN"/>
    <s v="20-40%"/>
    <s v="40-60%"/>
    <x v="380"/>
  </r>
  <r>
    <s v="C101960"/>
    <n v="346.31"/>
    <s v="assalariado"/>
    <n v="3.12"/>
    <n v="840"/>
    <n v="5"/>
    <d v="2023-02-18T19:41:00"/>
    <d v="2023-11-26T20:05:20"/>
    <n v="0.13900000000000001"/>
    <n v="0.35599999999999998"/>
    <s v="ES"/>
    <s v="0-20%"/>
    <s v="20-40%"/>
    <x v="381"/>
  </r>
  <r>
    <s v="C101977"/>
    <n v="1424.59"/>
    <s v="autônomo"/>
    <n v="35.94"/>
    <n v="579"/>
    <n v="5"/>
    <d v="2024-05-11T19:23:02"/>
    <d v="2026-01-28T08:09:20"/>
    <n v="0.222"/>
    <n v="0.55100000000000005"/>
    <s v="MG"/>
    <s v="20-40%"/>
    <s v="40-60%"/>
    <x v="0"/>
  </r>
  <r>
    <s v="C101983"/>
    <n v="2190.9899999999998"/>
    <s v="autônomo"/>
    <n v="31.8"/>
    <n v="867"/>
    <n v="1"/>
    <d v="2024-11-24T13:15:30"/>
    <d v="2023-09-02T20:37:04"/>
    <n v="7.3999999999999996E-2"/>
    <n v="0.432"/>
    <s v="CE"/>
    <s v="20-40%"/>
    <s v="40-60%"/>
    <x v="382"/>
  </r>
  <r>
    <s v="C101985"/>
    <n v="382.4"/>
    <s v="assalariado"/>
    <n v="6.75"/>
    <n v="656"/>
    <n v="1"/>
    <d v="2023-01-02T09:36:16"/>
    <d v="2023-10-23T12:23:53"/>
    <n v="0.13400000000000001"/>
    <n v="0.36599999999999999"/>
    <s v="RS"/>
    <s v="0-20%"/>
    <s v="20-40%"/>
    <x v="383"/>
  </r>
  <r>
    <s v="C101990"/>
    <n v="1802.2"/>
    <s v="pensionista"/>
    <n v="7.37"/>
    <n v="862"/>
    <n v="1"/>
    <d v="2025-04-19T05:45:26"/>
    <d v="2023-05-18T19:20:03"/>
    <n v="0.78"/>
    <n v="0.60099999999999998"/>
    <s v="DF"/>
    <s v="0-20%"/>
    <s v="60-80%"/>
    <x v="384"/>
  </r>
  <r>
    <s v="C101996"/>
    <n v="1696.55"/>
    <s v="assalariado"/>
    <n v="16.28"/>
    <n v="313"/>
    <n v="3"/>
    <d v="2024-04-12T02:49:55"/>
    <d v="2025-08-12T16:05:49"/>
    <n v="0.24399999999999999"/>
    <n v="0.5"/>
    <s v="PR"/>
    <s v="0-20%"/>
    <s v="40-60%"/>
    <x v="385"/>
  </r>
  <r>
    <s v="C102007"/>
    <n v="112.11"/>
    <s v="assalariado"/>
    <n v="11.48"/>
    <n v="541"/>
    <n v="2"/>
    <d v="2023-06-11T19:56:33"/>
    <d v="2025-03-22T12:35:09"/>
    <n v="0.128"/>
    <n v="0.52700000000000002"/>
    <s v="RS"/>
    <s v="0-20%"/>
    <s v="40-60%"/>
    <x v="386"/>
  </r>
  <r>
    <s v="C102008"/>
    <n v="1087.54"/>
    <s v="assalariado"/>
    <n v="3.81"/>
    <n v="731"/>
    <n v="1"/>
    <d v="2023-11-17T18:13:30"/>
    <d v="2024-05-08T04:22:51"/>
    <n v="0.32"/>
    <n v="0.33600000000000002"/>
    <s v="MG"/>
    <s v="0-20%"/>
    <s v="20-40%"/>
    <x v="387"/>
  </r>
  <r>
    <s v="C102016"/>
    <n v="406.79"/>
    <s v="autônomo"/>
    <n v="15.1"/>
    <n v="359"/>
    <n v="3"/>
    <d v="2025-01-10T03:02:26"/>
    <d v="2024-08-20T13:11:41"/>
    <n v="0.26"/>
    <n v="0.49099999999999999"/>
    <s v="GO"/>
    <s v="0-20%"/>
    <s v="40-60%"/>
    <x v="388"/>
  </r>
  <r>
    <s v="C102017"/>
    <n v="92.95"/>
    <s v="autônomo"/>
    <n v="20.55"/>
    <n v="763"/>
    <n v="1"/>
    <d v="2023-08-27T04:48:03"/>
    <d v="2024-09-22T01:43:53"/>
    <n v="0.13400000000000001"/>
    <n v="0.46500000000000002"/>
    <s v="BA"/>
    <s v="20-40%"/>
    <s v="40-60%"/>
    <x v="315"/>
  </r>
  <r>
    <s v="C102023"/>
    <n v="120.25"/>
    <s v="assalariado"/>
    <n v="11"/>
    <n v="898"/>
    <n v="3"/>
    <d v="2025-08-14T10:56:36"/>
    <d v="2025-07-30T11:33:49"/>
    <n v="0.20300000000000001"/>
    <n v="0.69"/>
    <s v="PI"/>
    <s v="0-20%"/>
    <s v="60-80%"/>
    <x v="389"/>
  </r>
  <r>
    <s v="C102027"/>
    <n v="2493.5500000000002"/>
    <s v="assalariado"/>
    <n v="1.81"/>
    <n v="364"/>
    <n v="2"/>
    <d v="2025-04-21T23:58:22"/>
    <d v="2024-11-20T10:41:38"/>
    <n v="0.183"/>
    <n v="0.26600000000000001"/>
    <s v="PI"/>
    <s v="0-20%"/>
    <s v="20-40%"/>
    <x v="115"/>
  </r>
  <r>
    <s v="C102029"/>
    <n v="1318.24"/>
    <s v="assalariado"/>
    <n v="29.01"/>
    <n v="804"/>
    <n v="3"/>
    <d v="2024-08-04T12:19:01"/>
    <d v="2025-06-24T20:29:39"/>
    <n v="0.25900000000000001"/>
    <n v="0.17"/>
    <s v="RS"/>
    <s v="20-40%"/>
    <s v="0-20%"/>
    <x v="390"/>
  </r>
  <r>
    <s v="C102033"/>
    <n v="386.5"/>
    <s v="autônomo"/>
    <n v="5.9"/>
    <n v="569"/>
    <n v="2"/>
    <d v="2025-05-11T21:28:14"/>
    <d v="2024-10-28T23:55:18"/>
    <n v="0.33300000000000002"/>
    <n v="0.311"/>
    <s v="ES"/>
    <s v="0-20%"/>
    <s v="20-40%"/>
    <x v="391"/>
  </r>
  <r>
    <s v="C102039"/>
    <n v="579.34"/>
    <s v="assalariado"/>
    <n v="6.11"/>
    <n v="321"/>
    <n v="2"/>
    <d v="2023-03-31T04:31:26"/>
    <d v="2024-11-18T09:07:26"/>
    <n v="0.69099999999999995"/>
    <n v="0.504"/>
    <s v="SC"/>
    <s v="0-20%"/>
    <s v="40-60%"/>
    <x v="392"/>
  </r>
  <r>
    <s v="C102042"/>
    <n v="187.85"/>
    <s v="assalariado"/>
    <n v="6.49"/>
    <n v="486"/>
    <n v="1"/>
    <d v="2023-10-02T07:03:36"/>
    <d v="2023-05-08T18:32:56"/>
    <n v="0.41299999999999998"/>
    <n v="0.42"/>
    <s v="PR"/>
    <s v="0-20%"/>
    <s v="40-60%"/>
    <x v="393"/>
  </r>
  <r>
    <s v="C102043"/>
    <n v="202.39"/>
    <s v="assalariado"/>
    <n v="11.24"/>
    <n v="897"/>
    <n v="1"/>
    <d v="2023-05-03T20:02:11"/>
    <d v="2024-07-01T16:03:14"/>
    <n v="0.25800000000000001"/>
    <n v="0.39200000000000002"/>
    <s v="PI"/>
    <s v="0-20%"/>
    <s v="20-40%"/>
    <x v="189"/>
  </r>
  <r>
    <s v="C102052"/>
    <n v="1187.24"/>
    <s v="autônomo"/>
    <n v="5.43"/>
    <n v="587"/>
    <n v="4"/>
    <d v="2025-01-03T10:03:03"/>
    <d v="2024-08-08T19:57:59"/>
    <n v="0.27400000000000002"/>
    <n v="0.36299999999999999"/>
    <s v="PE"/>
    <s v="0-20%"/>
    <s v="20-40%"/>
    <x v="394"/>
  </r>
  <r>
    <s v="C102057"/>
    <n v="1333.8"/>
    <s v="assalariado"/>
    <n v="7.47"/>
    <n v="722"/>
    <n v="4"/>
    <d v="2024-03-04T22:31:09"/>
    <d v="2023-11-03T14:52:59"/>
    <n v="0.24199999999999999"/>
    <n v="0.35199999999999998"/>
    <s v="CE"/>
    <s v="0-20%"/>
    <s v="20-40%"/>
    <x v="395"/>
  </r>
  <r>
    <s v="C102058"/>
    <n v="658.61"/>
    <s v="assalariado"/>
    <n v="4"/>
    <n v="627"/>
    <n v="3"/>
    <d v="2025-03-27T17:36:48"/>
    <d v="2025-05-09T02:35:34"/>
    <n v="0.38100000000000001"/>
    <n v="0.26100000000000001"/>
    <s v="PA"/>
    <s v="0-20%"/>
    <s v="20-40%"/>
    <x v="396"/>
  </r>
  <r>
    <s v="C102061"/>
    <n v="411.43"/>
    <s v="pensionista"/>
    <n v="12.65"/>
    <n v="639"/>
    <n v="3"/>
    <d v="2025-06-13T18:57:37"/>
    <d v="2024-07-05T14:21:40"/>
    <n v="0.52800000000000002"/>
    <n v="0.253"/>
    <s v="RN"/>
    <s v="0-20%"/>
    <s v="20-40%"/>
    <x v="397"/>
  </r>
  <r>
    <s v="C102064"/>
    <n v="1518.62"/>
    <s v="assalariado"/>
    <n v="7.7"/>
    <n v="410"/>
    <n v="3"/>
    <d v="2024-08-30T03:16:15"/>
    <d v="2025-09-03T07:50:58"/>
    <n v="0.52600000000000002"/>
    <n v="0.54100000000000004"/>
    <s v="SE"/>
    <s v="0-20%"/>
    <s v="40-60%"/>
    <x v="398"/>
  </r>
  <r>
    <s v="C102066"/>
    <n v="1271.79"/>
    <s v="assalariado"/>
    <n v="23.92"/>
    <n v="583"/>
    <n v="4"/>
    <d v="2024-06-08T05:27:06"/>
    <d v="2023-06-13T11:56:28"/>
    <n v="5.3999999999999999E-2"/>
    <n v="0.26700000000000002"/>
    <s v="SC"/>
    <s v="20-40%"/>
    <s v="20-40%"/>
    <x v="128"/>
  </r>
  <r>
    <s v="C102076"/>
    <n v="2358.5300000000002"/>
    <s v="autônomo"/>
    <n v="34.97"/>
    <n v="709"/>
    <n v="2"/>
    <d v="2024-02-05T15:38:05"/>
    <d v="2024-06-07T23:00:33"/>
    <n v="0.58599999999999997"/>
    <n v="0.44600000000000001"/>
    <s v="SE"/>
    <s v="20-40%"/>
    <s v="40-60%"/>
    <x v="399"/>
  </r>
  <r>
    <s v="C102079"/>
    <n v="191.77"/>
    <s v="autônomo"/>
    <n v="21.71"/>
    <n v="498"/>
    <n v="0"/>
    <d v="2023-05-07T17:24:13"/>
    <d v="2025-12-22T04:16:59"/>
    <n v="0.26"/>
    <n v="0.29099999999999998"/>
    <s v="PB"/>
    <s v="20-40%"/>
    <s v="20-40%"/>
    <x v="0"/>
  </r>
  <r>
    <s v="C102081"/>
    <n v="7311.84"/>
    <s v="assalariado"/>
    <n v="2.31"/>
    <n v="670"/>
    <n v="1"/>
    <d v="2023-09-05T15:44:22"/>
    <d v="2023-07-24T10:13:40"/>
    <n v="0.156"/>
    <n v="6.0999999999999999E-2"/>
    <s v="ES"/>
    <s v="0-20%"/>
    <s v="0-20%"/>
    <x v="312"/>
  </r>
  <r>
    <s v="C102082"/>
    <n v="2564.37"/>
    <s v="assalariado"/>
    <n v="33.44"/>
    <n v="461"/>
    <n v="4"/>
    <d v="2024-04-08T17:44:59"/>
    <d v="2025-08-24T07:48:10"/>
    <n v="0.123"/>
    <n v="0.49399999999999999"/>
    <s v="AM"/>
    <s v="20-40%"/>
    <s v="40-60%"/>
    <x v="400"/>
  </r>
  <r>
    <s v="C102083"/>
    <n v="77.209999999999994"/>
    <s v="assalariado"/>
    <n v="11.68"/>
    <n v="885"/>
    <n v="2"/>
    <d v="2025-04-26T05:23:54"/>
    <d v="2023-09-05T17:35:44"/>
    <n v="0.436"/>
    <n v="0.186"/>
    <s v="RJ"/>
    <s v="0-20%"/>
    <s v="0-20%"/>
    <x v="122"/>
  </r>
  <r>
    <s v="C102092"/>
    <n v="1007.75"/>
    <s v="assalariado"/>
    <n v="17.37"/>
    <n v="672"/>
    <n v="1"/>
    <d v="2024-08-18T13:51:03"/>
    <d v="2024-08-02T14:56:35"/>
    <n v="0.20499999999999999"/>
    <n v="0.36"/>
    <s v="SC"/>
    <s v="0-20%"/>
    <s v="20-40%"/>
    <x v="36"/>
  </r>
  <r>
    <s v="C102094"/>
    <n v="1134.1199999999999"/>
    <s v="servidor"/>
    <n v="18.66"/>
    <n v="835"/>
    <n v="3"/>
    <d v="2025-10-13T20:37:53"/>
    <d v="2025-05-01T22:07:26"/>
    <n v="0.47"/>
    <n v="0.22800000000000001"/>
    <s v="PI"/>
    <s v="0-20%"/>
    <s v="20-40%"/>
    <x v="41"/>
  </r>
  <r>
    <s v="C102095"/>
    <n v="199.98"/>
    <s v="autônomo"/>
    <n v="9.0299999999999994"/>
    <n v="879"/>
    <n v="1"/>
    <d v="2024-01-03T14:34:57"/>
    <d v="2024-10-28T06:04:08"/>
    <n v="6.8000000000000005E-2"/>
    <n v="0.151"/>
    <s v="GO"/>
    <s v="0-20%"/>
    <s v="0-20%"/>
    <x v="391"/>
  </r>
  <r>
    <s v="C102096"/>
    <n v="279.19"/>
    <s v="servidor"/>
    <n v="19.059999999999999"/>
    <n v="601"/>
    <n v="1"/>
    <d v="2025-01-08T11:32:06"/>
    <d v="2023-05-14T04:58:53"/>
    <n v="0.61299999999999999"/>
    <n v="0.36399999999999999"/>
    <s v="RN"/>
    <s v="0-20%"/>
    <s v="20-40%"/>
    <x v="334"/>
  </r>
  <r>
    <s v="C102103"/>
    <n v="567.19000000000005"/>
    <s v="servidor"/>
    <n v="28.92"/>
    <n v="459"/>
    <n v="1"/>
    <d v="2025-07-22T03:30:35"/>
    <d v="2023-12-04T13:53:32"/>
    <n v="0.32900000000000001"/>
    <n v="0.497"/>
    <s v="PI"/>
    <s v="20-40%"/>
    <s v="40-60%"/>
    <x v="401"/>
  </r>
  <r>
    <s v="C102104"/>
    <n v="992.71"/>
    <s v="servidor"/>
    <n v="17.59"/>
    <n v="865"/>
    <n v="3"/>
    <d v="2025-04-23T16:11:18"/>
    <d v="2024-10-20T12:10:04"/>
    <n v="0.627"/>
    <n v="0.21299999999999999"/>
    <s v="MG"/>
    <s v="0-20%"/>
    <s v="20-40%"/>
    <x v="47"/>
  </r>
  <r>
    <s v="C102107"/>
    <n v="206.55"/>
    <s v="assalariado"/>
    <n v="22.14"/>
    <n v="496"/>
    <n v="3"/>
    <d v="2023-08-27T03:31:06"/>
    <d v="2025-03-01T08:45:13"/>
    <n v="0.24399999999999999"/>
    <n v="0.104"/>
    <s v="CE"/>
    <s v="20-40%"/>
    <s v="0-20%"/>
    <x v="267"/>
  </r>
  <r>
    <s v="C102111"/>
    <n v="1510.1"/>
    <s v="assalariado"/>
    <n v="41.19"/>
    <n v="334"/>
    <n v="2"/>
    <d v="2023-01-30T22:12:57"/>
    <d v="2024-05-23T08:11:05"/>
    <n v="5.2999999999999999E-2"/>
    <n v="0.25"/>
    <s v="RN"/>
    <s v="40-60%"/>
    <s v="20-40%"/>
    <x v="402"/>
  </r>
  <r>
    <s v="C102112"/>
    <n v="165.8"/>
    <s v="assalariado"/>
    <n v="8.7200000000000006"/>
    <n v="603"/>
    <n v="2"/>
    <d v="2025-03-08T09:46:38"/>
    <d v="2024-02-08T11:11:28"/>
    <n v="2.8000000000000001E-2"/>
    <n v="0.39400000000000002"/>
    <s v="MA"/>
    <s v="0-20%"/>
    <s v="20-40%"/>
    <x v="403"/>
  </r>
  <r>
    <s v="C102113"/>
    <n v="1349.57"/>
    <s v="assalariado"/>
    <n v="43.91"/>
    <n v="742"/>
    <n v="1"/>
    <d v="2023-04-22T22:06:00"/>
    <d v="2024-03-13T23:55:52"/>
    <n v="0.41799999999999998"/>
    <n v="0.66100000000000003"/>
    <s v="RS"/>
    <s v="40-60%"/>
    <s v="60-80%"/>
    <x v="404"/>
  </r>
  <r>
    <s v="C102124"/>
    <n v="474.07"/>
    <s v="assalariado"/>
    <n v="9.82"/>
    <n v="323"/>
    <n v="2"/>
    <d v="2023-06-06T14:32:21"/>
    <d v="2024-07-28T04:20:59"/>
    <n v="0.26"/>
    <n v="0.39400000000000002"/>
    <s v="SP"/>
    <s v="0-20%"/>
    <s v="20-40%"/>
    <x v="405"/>
  </r>
  <r>
    <s v="C102134"/>
    <n v="3111.16"/>
    <s v="pensionista"/>
    <n v="65.38"/>
    <n v="346"/>
    <n v="3"/>
    <d v="2025-03-30T11:13:50"/>
    <d v="2024-02-02T18:41:27"/>
    <n v="0.45200000000000001"/>
    <n v="5.5E-2"/>
    <s v="SC"/>
    <s v="60-80%"/>
    <s v="0-20%"/>
    <x v="11"/>
  </r>
  <r>
    <s v="C102135"/>
    <n v="1695.91"/>
    <s v="autônomo"/>
    <n v="9.8699999999999992"/>
    <n v="488"/>
    <n v="1"/>
    <d v="2024-10-11T22:24:25"/>
    <d v="2023-09-06T23:06:59"/>
    <n v="0.161"/>
    <n v="7.4999999999999997E-2"/>
    <s v="MG"/>
    <s v="0-20%"/>
    <s v="0-20%"/>
    <x v="406"/>
  </r>
  <r>
    <s v="C102141"/>
    <n v="652.57000000000005"/>
    <s v="pensionista"/>
    <n v="4.92"/>
    <n v="768"/>
    <n v="2"/>
    <d v="2024-03-13T03:31:37"/>
    <d v="2024-10-11T21:29:22"/>
    <n v="0.219"/>
    <n v="0.30599999999999999"/>
    <s v="RN"/>
    <s v="0-20%"/>
    <s v="20-40%"/>
    <x v="98"/>
  </r>
  <r>
    <s v="C102142"/>
    <n v="1565.06"/>
    <s v="autônomo"/>
    <n v="10.15"/>
    <n v="416"/>
    <n v="1"/>
    <d v="2024-04-10T11:09:31"/>
    <d v="2023-03-25T06:54:04"/>
    <n v="8.4000000000000005E-2"/>
    <n v="0.68"/>
    <s v="RS"/>
    <s v="0-20%"/>
    <s v="60-80%"/>
    <x v="407"/>
  </r>
  <r>
    <s v="C102146"/>
    <n v="672.92"/>
    <s v="autônomo"/>
    <n v="33.07"/>
    <n v="746"/>
    <n v="1"/>
    <d v="2025-08-30T04:11:00"/>
    <d v="2024-12-07T10:58:01"/>
    <n v="0.21"/>
    <n v="9.1999999999999998E-2"/>
    <s v="CE"/>
    <s v="20-40%"/>
    <s v="0-20%"/>
    <x v="408"/>
  </r>
  <r>
    <s v="C102148"/>
    <n v="2475.9499999999998"/>
    <s v="autônomo"/>
    <n v="33.799999999999997"/>
    <n v="820"/>
    <n v="2"/>
    <d v="2024-06-13T03:44:27"/>
    <d v="2023-11-09T13:07:27"/>
    <n v="6.6000000000000003E-2"/>
    <n v="0.55500000000000005"/>
    <s v="SP"/>
    <s v="20-40%"/>
    <s v="40-60%"/>
    <x v="409"/>
  </r>
  <r>
    <s v="C102155"/>
    <n v="83.11"/>
    <s v="pensionista"/>
    <n v="3.09"/>
    <n v="404"/>
    <n v="2"/>
    <d v="2024-10-16T23:22:06"/>
    <d v="2025-01-12T11:32:18"/>
    <n v="0.16200000000000001"/>
    <n v="7.5999999999999998E-2"/>
    <s v="MA"/>
    <s v="0-20%"/>
    <s v="0-20%"/>
    <x v="410"/>
  </r>
  <r>
    <s v="C102157"/>
    <n v="1286.08"/>
    <s v="assalariado"/>
    <n v="42.7"/>
    <n v="636"/>
    <n v="1"/>
    <d v="2025-05-31T16:39:01"/>
    <d v="2025-05-15T10:05:09"/>
    <n v="0.14399999999999999"/>
    <n v="0.16800000000000001"/>
    <s v="CE"/>
    <s v="40-60%"/>
    <s v="0-20%"/>
    <x v="411"/>
  </r>
  <r>
    <s v="C102164"/>
    <n v="456.26"/>
    <s v="autônomo"/>
    <n v="10.81"/>
    <n v="673"/>
    <n v="2"/>
    <d v="2023-04-06T15:49:12"/>
    <d v="2024-03-19T20:42:27"/>
    <n v="0.28799999999999998"/>
    <n v="0.28899999999999998"/>
    <s v="AM"/>
    <s v="0-20%"/>
    <s v="20-40%"/>
    <x v="8"/>
  </r>
  <r>
    <s v="C102165"/>
    <n v="301.70999999999998"/>
    <s v="autônomo"/>
    <n v="23.98"/>
    <n v="607"/>
    <n v="2"/>
    <d v="2025-05-28T16:23:40"/>
    <d v="2025-01-01T08:27:52"/>
    <n v="7.1999999999999995E-2"/>
    <n v="7.9000000000000001E-2"/>
    <s v="RN"/>
    <s v="20-40%"/>
    <s v="0-20%"/>
    <x v="412"/>
  </r>
  <r>
    <s v="C102167"/>
    <n v="144.52000000000001"/>
    <s v="assalariado"/>
    <n v="24.68"/>
    <n v="843"/>
    <n v="1"/>
    <d v="2023-03-06T23:04:57"/>
    <d v="2023-10-26T03:48:43"/>
    <n v="0.27200000000000002"/>
    <n v="0.55200000000000005"/>
    <s v="PA"/>
    <s v="20-40%"/>
    <s v="40-60%"/>
    <x v="413"/>
  </r>
  <r>
    <s v="C102175"/>
    <n v="1039.71"/>
    <s v="autônomo"/>
    <n v="28.81"/>
    <n v="896"/>
    <n v="2"/>
    <d v="2024-11-09T14:09:38"/>
    <d v="2023-10-14T04:59:45"/>
    <n v="0.33400000000000002"/>
    <n v="0.378"/>
    <s v="SC"/>
    <s v="20-40%"/>
    <s v="20-40%"/>
    <x v="414"/>
  </r>
  <r>
    <s v="C102178"/>
    <n v="1239.32"/>
    <s v="assalariado"/>
    <n v="27.82"/>
    <n v="470"/>
    <n v="1"/>
    <d v="2024-08-02T22:38:25"/>
    <d v="2024-10-12T22:26:26"/>
    <n v="0.313"/>
    <n v="0.497"/>
    <s v="AL"/>
    <s v="20-40%"/>
    <s v="40-60%"/>
    <x v="415"/>
  </r>
  <r>
    <s v="C102180"/>
    <n v="233.67"/>
    <s v="autônomo"/>
    <n v="23.87"/>
    <n v="382"/>
    <n v="3"/>
    <d v="2023-05-20T05:50:25"/>
    <d v="2025-08-12T16:51:21"/>
    <n v="0.20100000000000001"/>
    <n v="0.186"/>
    <s v="PA"/>
    <s v="20-40%"/>
    <s v="0-20%"/>
    <x v="385"/>
  </r>
  <r>
    <s v="C102184"/>
    <n v="406.39"/>
    <s v="assalariado"/>
    <n v="3.09"/>
    <n v="434"/>
    <n v="3"/>
    <d v="2024-08-23T00:40:17"/>
    <d v="2025-04-16T00:09:47"/>
    <n v="0.86799999999999999"/>
    <n v="0.28499999999999998"/>
    <s v="PB"/>
    <s v="0-20%"/>
    <s v="20-40%"/>
    <x v="416"/>
  </r>
  <r>
    <s v="C102187"/>
    <n v="654.07000000000005"/>
    <s v="assalariado"/>
    <n v="8.61"/>
    <n v="611"/>
    <n v="2"/>
    <d v="2023-06-14T10:14:21"/>
    <d v="2025-03-07T11:44:12"/>
    <n v="0.08"/>
    <n v="0.188"/>
    <s v="GO"/>
    <s v="0-20%"/>
    <s v="0-20%"/>
    <x v="313"/>
  </r>
  <r>
    <s v="C102189"/>
    <n v="1494.76"/>
    <s v="assalariado"/>
    <n v="30.37"/>
    <n v="789"/>
    <n v="1"/>
    <d v="2025-03-26T20:42:36"/>
    <d v="2023-07-20T21:24:45"/>
    <n v="0.246"/>
    <n v="0.34"/>
    <s v="GO"/>
    <s v="20-40%"/>
    <s v="20-40%"/>
    <x v="417"/>
  </r>
  <r>
    <s v="C102200"/>
    <n v="881.53"/>
    <s v="assalariado"/>
    <n v="41.51"/>
    <n v="432"/>
    <n v="2"/>
    <d v="2024-06-14T06:10:25"/>
    <d v="2023-07-06T13:45:53"/>
    <n v="0.34499999999999997"/>
    <n v="0.47699999999999998"/>
    <s v="CE"/>
    <s v="40-60%"/>
    <s v="40-60%"/>
    <x v="211"/>
  </r>
  <r>
    <s v="C102210"/>
    <n v="991.69"/>
    <s v="assalariado"/>
    <n v="2.54"/>
    <n v="895"/>
    <n v="2"/>
    <d v="2024-03-20T11:37:08"/>
    <d v="2024-08-31T00:30:57"/>
    <n v="0.21099999999999999"/>
    <n v="0.14499999999999999"/>
    <s v="RN"/>
    <s v="0-20%"/>
    <s v="0-20%"/>
    <x v="418"/>
  </r>
  <r>
    <s v="C102212"/>
    <n v="177.38"/>
    <s v="assalariado"/>
    <n v="7.84"/>
    <n v="646"/>
    <n v="3"/>
    <d v="2023-03-17T17:27:11"/>
    <d v="2024-08-25T21:04:41"/>
    <n v="0.126"/>
    <n v="0.22800000000000001"/>
    <s v="PE"/>
    <s v="0-20%"/>
    <s v="20-40%"/>
    <x v="196"/>
  </r>
  <r>
    <s v="C102223"/>
    <n v="313.54000000000002"/>
    <s v="autônomo"/>
    <n v="13.69"/>
    <n v="373"/>
    <n v="3"/>
    <d v="2024-11-09T05:19:39"/>
    <d v="2025-02-19T23:45:29"/>
    <n v="0.33800000000000002"/>
    <n v="0.22500000000000001"/>
    <s v="PI"/>
    <s v="0-20%"/>
    <s v="20-40%"/>
    <x v="419"/>
  </r>
  <r>
    <s v="C102225"/>
    <n v="420.52"/>
    <s v="pensionista"/>
    <n v="10.54"/>
    <n v="625"/>
    <n v="1"/>
    <d v="2025-06-09T22:16:04"/>
    <d v="2024-02-06T22:49:37"/>
    <n v="0.51400000000000001"/>
    <n v="0.29599999999999999"/>
    <s v="CE"/>
    <s v="0-20%"/>
    <s v="20-40%"/>
    <x v="420"/>
  </r>
  <r>
    <s v="C102226"/>
    <n v="1079.68"/>
    <s v="assalariado"/>
    <n v="4.72"/>
    <n v="740"/>
    <n v="2"/>
    <d v="2025-01-05T11:26:44"/>
    <d v="2025-02-09T10:52:03"/>
    <n v="0.30299999999999999"/>
    <n v="0.30099999999999999"/>
    <s v="SP"/>
    <s v="0-20%"/>
    <s v="20-40%"/>
    <x v="421"/>
  </r>
  <r>
    <s v="C102231"/>
    <n v="585.76"/>
    <s v="assalariado"/>
    <n v="14.28"/>
    <n v="573"/>
    <n v="1"/>
    <d v="2024-06-04T08:22:42"/>
    <d v="2025-10-20T07:34:52"/>
    <n v="0.27700000000000002"/>
    <n v="0.246"/>
    <s v="PE"/>
    <s v="0-20%"/>
    <s v="20-40%"/>
    <x v="422"/>
  </r>
  <r>
    <s v="C102234"/>
    <n v="667.43"/>
    <s v="pensionista"/>
    <n v="20.28"/>
    <n v="310"/>
    <n v="1"/>
    <d v="2024-05-20T08:13:42"/>
    <d v="2026-01-15T08:04:37"/>
    <n v="8.3000000000000004E-2"/>
    <n v="0.13900000000000001"/>
    <s v="PA"/>
    <s v="20-40%"/>
    <s v="0-20%"/>
    <x v="0"/>
  </r>
  <r>
    <s v="C102268"/>
    <n v="557.88"/>
    <s v="assalariado"/>
    <n v="14.85"/>
    <n v="440"/>
    <n v="1"/>
    <d v="2023-07-04T18:50:46"/>
    <d v="2024-08-11T20:26:46"/>
    <n v="0.247"/>
    <n v="0.38500000000000001"/>
    <s v="RS"/>
    <s v="0-20%"/>
    <s v="20-40%"/>
    <x v="423"/>
  </r>
  <r>
    <s v="C102271"/>
    <n v="3154.68"/>
    <s v="assalariado"/>
    <n v="13.14"/>
    <n v="865"/>
    <n v="1"/>
    <d v="2024-11-24T20:48:00"/>
    <d v="2023-06-01T06:55:57"/>
    <n v="0.14099999999999999"/>
    <n v="0.26300000000000001"/>
    <s v="SP"/>
    <s v="0-20%"/>
    <s v="20-40%"/>
    <x v="320"/>
  </r>
  <r>
    <s v="C102275"/>
    <n v="2789.46"/>
    <s v="autônomo"/>
    <n v="12.02"/>
    <n v="761"/>
    <n v="1"/>
    <d v="2025-04-13T03:28:21"/>
    <d v="2023-04-30T05:30:25"/>
    <n v="0.7"/>
    <n v="0.79500000000000004"/>
    <s v="AL"/>
    <s v="0-20%"/>
    <s v="60-80%"/>
    <x v="297"/>
  </r>
  <r>
    <s v="C102276"/>
    <n v="915.1"/>
    <s v="assalariado"/>
    <n v="20.92"/>
    <n v="824"/>
    <n v="3"/>
    <d v="2023-11-04T04:48:31"/>
    <d v="2024-03-04T02:08:42"/>
    <n v="0.35199999999999998"/>
    <n v="0.36699999999999999"/>
    <s v="AL"/>
    <s v="20-40%"/>
    <s v="20-40%"/>
    <x v="304"/>
  </r>
  <r>
    <s v="C102279"/>
    <n v="398.15"/>
    <s v="assalariado"/>
    <n v="2.27"/>
    <n v="615"/>
    <n v="2"/>
    <d v="2023-12-07T15:06:14"/>
    <d v="2025-01-23T08:28:01"/>
    <n v="0.314"/>
    <n v="0.61199999999999999"/>
    <s v="GO"/>
    <s v="0-20%"/>
    <s v="60-80%"/>
    <x v="213"/>
  </r>
  <r>
    <s v="C102288"/>
    <n v="215.71"/>
    <s v="servidor"/>
    <n v="14.14"/>
    <n v="322"/>
    <n v="1"/>
    <d v="2025-06-07T13:59:44"/>
    <d v="2023-11-03T20:56:41"/>
    <n v="0.46800000000000003"/>
    <n v="0.39400000000000002"/>
    <s v="ES"/>
    <s v="0-20%"/>
    <s v="20-40%"/>
    <x v="395"/>
  </r>
  <r>
    <s v="C102289"/>
    <n v="2008.54"/>
    <s v="assalariado"/>
    <n v="6.86"/>
    <n v="337"/>
    <n v="1"/>
    <d v="2025-08-23T17:09:25"/>
    <d v="2024-04-13T19:11:58"/>
    <n v="0.127"/>
    <n v="8.3000000000000004E-2"/>
    <s v="PR"/>
    <s v="0-20%"/>
    <s v="0-20%"/>
    <x v="222"/>
  </r>
  <r>
    <s v="C102293"/>
    <n v="231.25"/>
    <s v="servidor"/>
    <n v="17.03"/>
    <n v="719"/>
    <n v="1"/>
    <d v="2024-02-08T07:52:09"/>
    <d v="2025-11-01T13:05:29"/>
    <n v="0.156"/>
    <n v="0.47299999999999998"/>
    <s v="RJ"/>
    <s v="0-20%"/>
    <s v="40-60%"/>
    <x v="328"/>
  </r>
  <r>
    <s v="C102294"/>
    <n v="240.21"/>
    <s v="servidor"/>
    <n v="31.64"/>
    <n v="761"/>
    <n v="2"/>
    <d v="2023-02-20T07:13:32"/>
    <d v="2025-04-28T10:10:04"/>
    <n v="0.371"/>
    <n v="0.38300000000000001"/>
    <s v="AM"/>
    <s v="20-40%"/>
    <s v="20-40%"/>
    <x v="192"/>
  </r>
  <r>
    <s v="C102296"/>
    <n v="238.72"/>
    <s v="pensionista"/>
    <n v="9.02"/>
    <n v="848"/>
    <n v="2"/>
    <d v="2024-10-06T19:04:07"/>
    <d v="2024-11-19T00:02:17"/>
    <n v="0.113"/>
    <n v="0.38400000000000001"/>
    <s v="MA"/>
    <s v="0-20%"/>
    <s v="20-40%"/>
    <x v="424"/>
  </r>
  <r>
    <s v="C102297"/>
    <n v="2296.8200000000002"/>
    <s v="autônomo"/>
    <n v="2.93"/>
    <n v="671"/>
    <n v="1"/>
    <d v="2024-10-20T04:53:49"/>
    <d v="2025-09-05T14:55:45"/>
    <n v="0.58799999999999997"/>
    <n v="0.11700000000000001"/>
    <s v="AL"/>
    <s v="0-20%"/>
    <s v="0-20%"/>
    <x v="168"/>
  </r>
  <r>
    <s v="C102304"/>
    <n v="96.02"/>
    <s v="autônomo"/>
    <n v="2.2599999999999998"/>
    <n v="341"/>
    <n v="1"/>
    <d v="2023-05-16T00:25:58"/>
    <d v="2024-10-18T03:36:31"/>
    <n v="0.20499999999999999"/>
    <n v="0.51300000000000001"/>
    <s v="PE"/>
    <s v="0-20%"/>
    <s v="40-60%"/>
    <x v="425"/>
  </r>
  <r>
    <s v="C102306"/>
    <n v="388.52"/>
    <s v="autônomo"/>
    <n v="0.41"/>
    <n v="536"/>
    <n v="1"/>
    <d v="2024-04-18T19:17:13"/>
    <d v="2024-10-07T05:09:27"/>
    <n v="0.34200000000000003"/>
    <n v="0.154"/>
    <s v="ES"/>
    <s v="0-20%"/>
    <s v="0-20%"/>
    <x v="132"/>
  </r>
  <r>
    <s v="C102307"/>
    <n v="1205.07"/>
    <s v="servidor"/>
    <n v="0.56999999999999995"/>
    <n v="729"/>
    <n v="1"/>
    <d v="2024-11-05T23:12:22"/>
    <d v="2023-10-17T01:17:51"/>
    <n v="7.4999999999999997E-2"/>
    <n v="0.20699999999999999"/>
    <s v="RS"/>
    <s v="0-20%"/>
    <s v="20-40%"/>
    <x v="426"/>
  </r>
  <r>
    <s v="C102309"/>
    <n v="883.21"/>
    <s v="assalariado"/>
    <n v="21.12"/>
    <n v="479"/>
    <n v="1"/>
    <d v="2024-08-28T18:30:18"/>
    <d v="2024-12-17T01:11:48"/>
    <n v="0.29499999999999998"/>
    <n v="0.47"/>
    <s v="AL"/>
    <s v="20-40%"/>
    <s v="40-60%"/>
    <x v="427"/>
  </r>
  <r>
    <s v="C102313"/>
    <n v="2022.17"/>
    <s v="pensionista"/>
    <n v="18.97"/>
    <n v="323"/>
    <n v="1"/>
    <d v="2025-08-02T04:31:08"/>
    <d v="2025-10-29T12:43:34"/>
    <n v="0.126"/>
    <n v="0.14899999999999999"/>
    <s v="MG"/>
    <s v="0-20%"/>
    <s v="0-20%"/>
    <x v="428"/>
  </r>
  <r>
    <s v="C102315"/>
    <n v="4485.8500000000004"/>
    <s v="autônomo"/>
    <n v="24.66"/>
    <n v="495"/>
    <n v="1"/>
    <d v="2025-01-16T16:38:26"/>
    <d v="2024-10-22T15:28:43"/>
    <n v="0.35799999999999998"/>
    <n v="0.376"/>
    <s v="SC"/>
    <s v="20-40%"/>
    <s v="20-40%"/>
    <x v="429"/>
  </r>
  <r>
    <s v="C102320"/>
    <n v="413.94"/>
    <s v="assalariado"/>
    <n v="22.53"/>
    <n v="301"/>
    <n v="2"/>
    <d v="2024-04-05T16:35:04"/>
    <d v="2024-12-31T04:52:53"/>
    <n v="7.3999999999999996E-2"/>
    <n v="0.63700000000000001"/>
    <s v="SE"/>
    <s v="20-40%"/>
    <s v="60-80%"/>
    <x v="430"/>
  </r>
  <r>
    <s v="C102323"/>
    <n v="649.13"/>
    <s v="assalariado"/>
    <n v="1.59"/>
    <n v="871"/>
    <n v="4"/>
    <d v="2024-02-28T13:51:03"/>
    <d v="2024-11-12T02:43:33"/>
    <n v="0.19600000000000001"/>
    <n v="0.66900000000000004"/>
    <s v="ES"/>
    <s v="0-20%"/>
    <s v="60-80%"/>
    <x v="7"/>
  </r>
  <r>
    <s v="C102325"/>
    <n v="1154.75"/>
    <s v="servidor"/>
    <n v="24.21"/>
    <n v="779"/>
    <n v="1"/>
    <d v="2025-01-19T06:32:45"/>
    <d v="2023-05-29T18:30:04"/>
    <n v="0.315"/>
    <n v="0.79"/>
    <s v="GO"/>
    <s v="20-40%"/>
    <s v="60-80%"/>
    <x v="431"/>
  </r>
  <r>
    <s v="C102327"/>
    <n v="2071.31"/>
    <s v="autônomo"/>
    <n v="15.1"/>
    <n v="652"/>
    <n v="3"/>
    <d v="2025-08-14T08:05:24"/>
    <d v="2025-05-27T22:12:17"/>
    <n v="0.16400000000000001"/>
    <n v="0.34200000000000003"/>
    <s v="BA"/>
    <s v="0-20%"/>
    <s v="20-40%"/>
    <x v="348"/>
  </r>
  <r>
    <s v="C102331"/>
    <n v="290.38"/>
    <s v="assalariado"/>
    <n v="9.14"/>
    <n v="796"/>
    <n v="2"/>
    <d v="2025-05-03T05:27:01"/>
    <d v="2024-06-06T13:37:41"/>
    <n v="0.379"/>
    <n v="0.29899999999999999"/>
    <s v="SC"/>
    <s v="0-20%"/>
    <s v="20-40%"/>
    <x v="432"/>
  </r>
  <r>
    <s v="C102344"/>
    <n v="95.87"/>
    <s v="autônomo"/>
    <n v="3.58"/>
    <n v="547"/>
    <n v="2"/>
    <d v="2025-07-04T03:24:36"/>
    <d v="2025-02-02T05:04:30"/>
    <n v="0.51500000000000001"/>
    <n v="0.36599999999999999"/>
    <s v="AL"/>
    <s v="0-20%"/>
    <s v="20-40%"/>
    <x v="298"/>
  </r>
  <r>
    <s v="C102346"/>
    <n v="701.23"/>
    <s v="servidor"/>
    <n v="17.89"/>
    <n v="748"/>
    <n v="2"/>
    <d v="2024-08-06T02:28:59"/>
    <d v="2023-05-07T17:25:15"/>
    <n v="8.6999999999999994E-2"/>
    <n v="0.46700000000000003"/>
    <s v="SE"/>
    <s v="0-20%"/>
    <s v="40-60%"/>
    <x v="433"/>
  </r>
  <r>
    <s v="C102347"/>
    <n v="1000.63"/>
    <s v="pensionista"/>
    <n v="3.15"/>
    <n v="314"/>
    <n v="3"/>
    <d v="2025-01-19T00:03:54"/>
    <d v="2025-06-01T13:59:26"/>
    <n v="0.31"/>
    <n v="0.109"/>
    <s v="DF"/>
    <s v="0-20%"/>
    <s v="0-20%"/>
    <x v="434"/>
  </r>
  <r>
    <s v="C102355"/>
    <n v="1294.45"/>
    <s v="autônomo"/>
    <n v="18.53"/>
    <n v="425"/>
    <n v="2"/>
    <d v="2024-05-15T11:27:14"/>
    <d v="2024-08-29T02:41:41"/>
    <n v="0.33500000000000002"/>
    <n v="6.9000000000000006E-2"/>
    <s v="GO"/>
    <s v="0-20%"/>
    <s v="0-20%"/>
    <x v="435"/>
  </r>
  <r>
    <s v="C102365"/>
    <n v="2991.88"/>
    <s v="autônomo"/>
    <n v="34.659999999999997"/>
    <n v="492"/>
    <n v="1"/>
    <d v="2024-12-07T14:48:41"/>
    <d v="2025-06-02T05:26:56"/>
    <n v="0.17699999999999999"/>
    <n v="0.20899999999999999"/>
    <s v="ES"/>
    <s v="20-40%"/>
    <s v="20-40%"/>
    <x v="153"/>
  </r>
  <r>
    <s v="C102368"/>
    <n v="1993.41"/>
    <s v="assalariado"/>
    <n v="2.06"/>
    <n v="775"/>
    <n v="3"/>
    <d v="2023-07-03T09:27:45"/>
    <d v="2023-10-06T03:21:01"/>
    <n v="0.442"/>
    <n v="0.46899999999999997"/>
    <s v="PI"/>
    <s v="0-20%"/>
    <s v="40-60%"/>
    <x v="436"/>
  </r>
  <r>
    <s v="C102369"/>
    <n v="367.3"/>
    <s v="servidor"/>
    <n v="7.17"/>
    <n v="460"/>
    <n v="1"/>
    <d v="2023-07-12T00:27:28"/>
    <d v="2024-02-23T00:13:29"/>
    <n v="0.317"/>
    <n v="0.52100000000000002"/>
    <s v="BA"/>
    <s v="0-20%"/>
    <s v="40-60%"/>
    <x v="437"/>
  </r>
  <r>
    <s v="C102378"/>
    <n v="834.69"/>
    <s v="assalariado"/>
    <n v="27.28"/>
    <n v="856"/>
    <n v="3"/>
    <d v="2023-12-20T00:12:15"/>
    <d v="2026-02-09T04:35:36"/>
    <n v="5.7000000000000002E-2"/>
    <n v="0.29399999999999998"/>
    <s v="DF"/>
    <s v="20-40%"/>
    <s v="20-40%"/>
    <x v="0"/>
  </r>
  <r>
    <s v="C102383"/>
    <n v="697.75"/>
    <s v="assalariado"/>
    <n v="12.93"/>
    <n v="838"/>
    <n v="2"/>
    <d v="2023-12-28T05:42:54"/>
    <d v="2023-12-27T21:00:35"/>
    <n v="0.14099999999999999"/>
    <n v="0.38700000000000001"/>
    <s v="DF"/>
    <s v="0-20%"/>
    <s v="20-40%"/>
    <x v="374"/>
  </r>
  <r>
    <s v="C102384"/>
    <n v="1955.12"/>
    <s v="assalariado"/>
    <n v="5.82"/>
    <n v="527"/>
    <n v="5"/>
    <d v="2023-10-10T02:03:59"/>
    <d v="2025-06-26T15:30:23"/>
    <n v="0.64800000000000002"/>
    <n v="0.14799999999999999"/>
    <s v="MG"/>
    <s v="0-20%"/>
    <s v="0-20%"/>
    <x v="280"/>
  </r>
  <r>
    <s v="C102387"/>
    <n v="1410.72"/>
    <s v="assalariado"/>
    <n v="29.06"/>
    <n v="517"/>
    <n v="4"/>
    <d v="2023-11-06T08:58:13"/>
    <d v="2023-01-11T19:52:21"/>
    <n v="0.215"/>
    <n v="0.32400000000000001"/>
    <s v="AL"/>
    <s v="20-40%"/>
    <s v="20-40%"/>
    <x v="438"/>
  </r>
  <r>
    <s v="C102388"/>
    <n v="273.98"/>
    <s v="assalariado"/>
    <n v="9.18"/>
    <n v="870"/>
    <n v="1"/>
    <d v="2025-03-05T06:14:45"/>
    <d v="2025-06-30T16:00:24"/>
    <n v="0.46500000000000002"/>
    <n v="0.124"/>
    <s v="MA"/>
    <s v="0-20%"/>
    <s v="0-20%"/>
    <x v="184"/>
  </r>
  <r>
    <s v="C102394"/>
    <n v="3119.16"/>
    <s v="autônomo"/>
    <n v="1.89"/>
    <n v="859"/>
    <n v="0"/>
    <d v="2025-03-02T12:45:10"/>
    <d v="2024-02-09T02:41:44"/>
    <n v="0.124"/>
    <n v="0.42199999999999999"/>
    <s v="AM"/>
    <s v="0-20%"/>
    <s v="40-60%"/>
    <x v="439"/>
  </r>
  <r>
    <s v="C102399"/>
    <n v="3127.35"/>
    <s v="assalariado"/>
    <n v="6.27"/>
    <n v="657"/>
    <n v="1"/>
    <d v="2023-12-22T00:04:22"/>
    <d v="2025-05-02T17:56:41"/>
    <n v="0.37"/>
    <n v="1.2999999999999999E-2"/>
    <s v="AM"/>
    <s v="0-20%"/>
    <s v="0-20%"/>
    <x v="440"/>
  </r>
  <r>
    <s v="C102405"/>
    <n v="1081.44"/>
    <s v="autônomo"/>
    <n v="7.89"/>
    <n v="571"/>
    <n v="1"/>
    <d v="2023-12-03T07:07:59"/>
    <d v="2026-01-03T23:58:57"/>
    <n v="0.25700000000000001"/>
    <n v="0.47399999999999998"/>
    <s v="RJ"/>
    <s v="0-20%"/>
    <s v="40-60%"/>
    <x v="0"/>
  </r>
  <r>
    <s v="C102407"/>
    <n v="2259.91"/>
    <s v="assalariado"/>
    <n v="17.3"/>
    <n v="487"/>
    <n v="1"/>
    <d v="2023-09-05T08:12:52"/>
    <d v="2023-05-11T16:41:10"/>
    <n v="0.14899999999999999"/>
    <n v="0.53500000000000003"/>
    <s v="RN"/>
    <s v="0-20%"/>
    <s v="40-60%"/>
    <x v="441"/>
  </r>
  <r>
    <s v="C102410"/>
    <n v="368.75"/>
    <s v="pensionista"/>
    <n v="14.02"/>
    <n v="414"/>
    <n v="2"/>
    <d v="2025-06-11T15:37:23"/>
    <d v="2023-06-27T09:25:12"/>
    <n v="0.23100000000000001"/>
    <n v="0.32700000000000001"/>
    <s v="RN"/>
    <s v="0-20%"/>
    <s v="20-40%"/>
    <x v="442"/>
  </r>
  <r>
    <s v="C102412"/>
    <n v="341.09"/>
    <s v="autônomo"/>
    <n v="11.34"/>
    <n v="837"/>
    <n v="2"/>
    <d v="2024-04-01T10:58:53"/>
    <d v="2025-09-27T20:15:56"/>
    <n v="0.33900000000000002"/>
    <n v="0.25600000000000001"/>
    <s v="DF"/>
    <s v="0-20%"/>
    <s v="20-40%"/>
    <x v="106"/>
  </r>
  <r>
    <s v="C102413"/>
    <n v="1059.26"/>
    <s v="assalariado"/>
    <n v="18.739999999999998"/>
    <n v="802"/>
    <n v="1"/>
    <d v="2025-05-14T16:12:34"/>
    <d v="2025-04-11T00:35:05"/>
    <n v="0.20899999999999999"/>
    <n v="5.0999999999999997E-2"/>
    <s v="ES"/>
    <s v="0-20%"/>
    <s v="0-20%"/>
    <x v="443"/>
  </r>
  <r>
    <s v="C102414"/>
    <n v="414.98"/>
    <s v="servidor"/>
    <n v="20.67"/>
    <n v="827"/>
    <n v="2"/>
    <d v="2025-08-21T16:13:00"/>
    <d v="2023-08-30T22:43:26"/>
    <n v="0.52900000000000003"/>
    <n v="0.58899999999999997"/>
    <s v="BA"/>
    <s v="20-40%"/>
    <s v="40-60%"/>
    <x v="254"/>
  </r>
  <r>
    <s v="C102415"/>
    <n v="393.7"/>
    <s v="servidor"/>
    <n v="17.78"/>
    <n v="325"/>
    <n v="3"/>
    <d v="2024-06-19T06:20:05"/>
    <d v="2023-10-14T18:54:14"/>
    <n v="0.40300000000000002"/>
    <n v="0.153"/>
    <s v="RN"/>
    <s v="0-20%"/>
    <s v="0-20%"/>
    <x v="414"/>
  </r>
  <r>
    <s v="C102420"/>
    <n v="1304.9100000000001"/>
    <s v="autônomo"/>
    <n v="7.83"/>
    <n v="779"/>
    <n v="1"/>
    <d v="2025-03-16T20:33:29"/>
    <d v="2025-03-25T07:25:38"/>
    <n v="0.155"/>
    <n v="0.17699999999999999"/>
    <s v="PI"/>
    <s v="0-20%"/>
    <s v="0-20%"/>
    <x v="162"/>
  </r>
  <r>
    <s v="C102421"/>
    <n v="3539.64"/>
    <s v="servidor"/>
    <n v="10.58"/>
    <n v="413"/>
    <n v="2"/>
    <d v="2023-11-28T16:16:48"/>
    <d v="2025-12-01T12:49:59"/>
    <n v="0.29599999999999999"/>
    <n v="0.19400000000000001"/>
    <s v="SE"/>
    <s v="0-20%"/>
    <s v="0-20%"/>
    <x v="444"/>
  </r>
  <r>
    <s v="C102422"/>
    <n v="3780.11"/>
    <s v="assalariado"/>
    <n v="19.079999999999998"/>
    <n v="381"/>
    <n v="2"/>
    <d v="2024-03-11T17:26:27"/>
    <d v="2023-07-27T00:14:25"/>
    <n v="0.184"/>
    <n v="0.39900000000000002"/>
    <s v="DF"/>
    <s v="0-20%"/>
    <s v="20-40%"/>
    <x v="48"/>
  </r>
  <r>
    <s v="C102432"/>
    <n v="989.2"/>
    <s v="pensionista"/>
    <n v="36.619999999999997"/>
    <n v="453"/>
    <n v="1"/>
    <d v="2024-05-10T15:37:53"/>
    <d v="2025-12-23T10:54:23"/>
    <n v="0.23200000000000001"/>
    <n v="0.18"/>
    <s v="AM"/>
    <s v="20-40%"/>
    <s v="0-20%"/>
    <x v="0"/>
  </r>
  <r>
    <s v="C102440"/>
    <n v="1382.64"/>
    <s v="autônomo"/>
    <n v="12.08"/>
    <n v="305"/>
    <n v="2"/>
    <d v="2025-09-18T01:52:32"/>
    <d v="2023-09-14T14:57:12"/>
    <n v="6.3E-2"/>
    <n v="0.50900000000000001"/>
    <s v="SE"/>
    <s v="0-20%"/>
    <s v="40-60%"/>
    <x v="101"/>
  </r>
  <r>
    <s v="C102441"/>
    <n v="3135.43"/>
    <s v="servidor"/>
    <n v="4.01"/>
    <n v="691"/>
    <n v="0"/>
    <d v="2023-08-21T07:40:48"/>
    <d v="2025-02-24T09:37:05"/>
    <n v="0.496"/>
    <n v="4.7E-2"/>
    <s v="PE"/>
    <s v="0-20%"/>
    <s v="0-20%"/>
    <x v="445"/>
  </r>
  <r>
    <s v="C102443"/>
    <n v="1709.93"/>
    <s v="assalariado"/>
    <n v="5.94"/>
    <n v="425"/>
    <n v="1"/>
    <d v="2023-06-29T15:57:12"/>
    <d v="2025-06-29T22:48:30"/>
    <n v="8.3000000000000004E-2"/>
    <n v="0.33900000000000002"/>
    <s v="GO"/>
    <s v="0-20%"/>
    <s v="20-40%"/>
    <x v="264"/>
  </r>
  <r>
    <s v="C102446"/>
    <n v="690.56"/>
    <s v="assalariado"/>
    <n v="2.96"/>
    <n v="510"/>
    <n v="1"/>
    <d v="2023-08-07T04:55:00"/>
    <d v="2023-03-19T23:37:22"/>
    <n v="0.39400000000000002"/>
    <n v="0.47299999999999998"/>
    <s v="DF"/>
    <s v="0-20%"/>
    <s v="40-60%"/>
    <x v="446"/>
  </r>
  <r>
    <s v="C102450"/>
    <n v="2099.06"/>
    <s v="servidor"/>
    <n v="5.92"/>
    <n v="862"/>
    <n v="2"/>
    <d v="2024-12-07T16:34:41"/>
    <d v="2024-05-23T21:22:27"/>
    <n v="0.73599999999999999"/>
    <n v="0.33"/>
    <s v="PR"/>
    <s v="0-20%"/>
    <s v="20-40%"/>
    <x v="402"/>
  </r>
  <r>
    <s v="C102451"/>
    <n v="2369.27"/>
    <s v="assalariado"/>
    <n v="29.84"/>
    <n v="670"/>
    <n v="2"/>
    <d v="2023-10-16T11:23:02"/>
    <d v="2025-05-18T17:15:28"/>
    <n v="0.13300000000000001"/>
    <n v="0.55600000000000005"/>
    <s v="AM"/>
    <s v="20-40%"/>
    <s v="40-60%"/>
    <x v="447"/>
  </r>
  <r>
    <s v="C102455"/>
    <n v="1814.54"/>
    <s v="servidor"/>
    <n v="13.99"/>
    <n v="365"/>
    <n v="1"/>
    <d v="2024-07-16T19:37:02"/>
    <d v="2026-01-16T09:12:04"/>
    <n v="0.26600000000000001"/>
    <n v="0.30199999999999999"/>
    <s v="PA"/>
    <s v="0-20%"/>
    <s v="20-40%"/>
    <x v="0"/>
  </r>
  <r>
    <s v="C102456"/>
    <n v="1290.26"/>
    <s v="autônomo"/>
    <n v="8.15"/>
    <n v="845"/>
    <n v="1"/>
    <d v="2025-01-18T07:46:09"/>
    <d v="2024-04-23T13:39:00"/>
    <n v="0.05"/>
    <n v="0.251"/>
    <s v="RN"/>
    <s v="0-20%"/>
    <s v="20-40%"/>
    <x v="448"/>
  </r>
  <r>
    <s v="C102457"/>
    <n v="257.37"/>
    <s v="assalariado"/>
    <n v="39.5"/>
    <n v="394"/>
    <n v="1"/>
    <d v="2025-07-27T05:12:25"/>
    <d v="2025-02-11T21:38:40"/>
    <n v="0.33300000000000002"/>
    <n v="0.46500000000000002"/>
    <s v="RS"/>
    <s v="20-40%"/>
    <s v="40-60%"/>
    <x v="316"/>
  </r>
  <r>
    <s v="C102459"/>
    <n v="674.63"/>
    <s v="autônomo"/>
    <n v="8.34"/>
    <n v="577"/>
    <n v="1"/>
    <d v="2024-07-01T04:08:29"/>
    <d v="2024-05-04T14:42:47"/>
    <n v="0.49099999999999999"/>
    <n v="0.50800000000000001"/>
    <s v="SE"/>
    <s v="0-20%"/>
    <s v="40-60%"/>
    <x v="449"/>
  </r>
  <r>
    <s v="C102465"/>
    <n v="732.8"/>
    <s v="servidor"/>
    <n v="27.86"/>
    <n v="558"/>
    <n v="1"/>
    <d v="2024-04-18T12:44:01"/>
    <d v="2025-06-27T12:06:19"/>
    <n v="0.20399999999999999"/>
    <n v="0.10100000000000001"/>
    <s v="PR"/>
    <s v="20-40%"/>
    <s v="0-20%"/>
    <x v="450"/>
  </r>
  <r>
    <s v="C102474"/>
    <n v="650.02"/>
    <s v="assalariado"/>
    <n v="19.91"/>
    <n v="438"/>
    <n v="2"/>
    <d v="2023-03-24T09:23:43"/>
    <d v="2024-09-07T01:21:46"/>
    <n v="0.41699999999999998"/>
    <n v="0.17"/>
    <s v="RS"/>
    <s v="0-20%"/>
    <s v="0-20%"/>
    <x v="1"/>
  </r>
  <r>
    <s v="C102475"/>
    <n v="1716.79"/>
    <s v="pensionista"/>
    <n v="21.32"/>
    <n v="701"/>
    <n v="1"/>
    <d v="2023-12-15T14:17:28"/>
    <d v="2025-01-20T13:33:23"/>
    <n v="0.26200000000000001"/>
    <n v="0.48"/>
    <s v="CE"/>
    <s v="20-40%"/>
    <s v="40-60%"/>
    <x v="451"/>
  </r>
  <r>
    <s v="C102483"/>
    <n v="475.56"/>
    <s v="assalariado"/>
    <n v="3.64"/>
    <n v="819"/>
    <n v="4"/>
    <d v="2023-09-09T20:31:12"/>
    <d v="2024-10-08T19:49:30"/>
    <n v="4.1000000000000002E-2"/>
    <n v="0.16500000000000001"/>
    <s v="PE"/>
    <s v="0-20%"/>
    <s v="0-20%"/>
    <x v="452"/>
  </r>
  <r>
    <s v="C102486"/>
    <n v="1348.81"/>
    <s v="assalariado"/>
    <n v="9.66"/>
    <n v="414"/>
    <n v="1"/>
    <d v="2023-12-11T23:06:53"/>
    <d v="2024-01-25T05:02:43"/>
    <n v="0.628"/>
    <n v="5.3999999999999999E-2"/>
    <s v="SE"/>
    <s v="0-20%"/>
    <s v="0-20%"/>
    <x v="93"/>
  </r>
  <r>
    <s v="C102492"/>
    <n v="280.63"/>
    <s v="assalariado"/>
    <n v="22.35"/>
    <n v="687"/>
    <n v="2"/>
    <d v="2024-03-03T08:10:32"/>
    <d v="2025-09-10T20:35:01"/>
    <n v="0.33800000000000002"/>
    <n v="0.35499999999999998"/>
    <s v="RJ"/>
    <s v="20-40%"/>
    <s v="20-40%"/>
    <x v="453"/>
  </r>
  <r>
    <s v="C102498"/>
    <n v="1356.12"/>
    <s v="autônomo"/>
    <n v="24.13"/>
    <n v="589"/>
    <n v="1"/>
    <d v="2023-04-01T14:13:11"/>
    <d v="2024-07-28T17:09:32"/>
    <n v="0.03"/>
    <n v="0.17199999999999999"/>
    <s v="ES"/>
    <s v="20-40%"/>
    <s v="0-20%"/>
    <x v="405"/>
  </r>
  <r>
    <s v="C102503"/>
    <n v="285.70999999999998"/>
    <s v="servidor"/>
    <n v="4.63"/>
    <n v="465"/>
    <n v="1"/>
    <d v="2025-06-09T12:55:23"/>
    <d v="2023-07-30T21:16:17"/>
    <n v="0.25600000000000001"/>
    <n v="0.46400000000000002"/>
    <s v="RS"/>
    <s v="0-20%"/>
    <s v="40-60%"/>
    <x v="454"/>
  </r>
  <r>
    <s v="C102509"/>
    <n v="856.91"/>
    <s v="autônomo"/>
    <n v="2.2599999999999998"/>
    <n v="853"/>
    <n v="1"/>
    <d v="2024-03-07T02:05:33"/>
    <d v="2023-02-11T20:11:22"/>
    <n v="0.12"/>
    <n v="0.29599999999999999"/>
    <s v="PE"/>
    <s v="0-20%"/>
    <s v="20-40%"/>
    <x v="455"/>
  </r>
  <r>
    <s v="C102510"/>
    <n v="1167.49"/>
    <s v="assalariado"/>
    <n v="11.44"/>
    <n v="366"/>
    <n v="1"/>
    <d v="2024-03-28T07:27:12"/>
    <d v="2025-08-07T17:10:33"/>
    <n v="0.17100000000000001"/>
    <n v="0.13200000000000001"/>
    <s v="GO"/>
    <s v="0-20%"/>
    <s v="0-20%"/>
    <x v="208"/>
  </r>
  <r>
    <s v="C102512"/>
    <n v="195.01"/>
    <s v="autônomo"/>
    <n v="10.43"/>
    <n v="393"/>
    <n v="2"/>
    <d v="2025-06-28T20:55:49"/>
    <d v="2024-02-17T19:25:52"/>
    <n v="0.38"/>
    <n v="0.46899999999999997"/>
    <s v="AL"/>
    <s v="0-20%"/>
    <s v="40-60%"/>
    <x v="28"/>
  </r>
  <r>
    <s v="C102520"/>
    <n v="71.72"/>
    <s v="assalariado"/>
    <n v="2.14"/>
    <n v="595"/>
    <n v="2"/>
    <d v="2023-06-21T05:22:27"/>
    <d v="2024-01-03T16:28:53"/>
    <n v="0.35699999999999998"/>
    <n v="0.20699999999999999"/>
    <s v="AM"/>
    <s v="0-20%"/>
    <s v="20-40%"/>
    <x v="456"/>
  </r>
  <r>
    <s v="C102522"/>
    <n v="3851.36"/>
    <s v="autônomo"/>
    <n v="6.44"/>
    <n v="464"/>
    <n v="0"/>
    <d v="2024-06-24T08:47:49"/>
    <d v="2026-01-04T01:39:35"/>
    <n v="3.5999999999999997E-2"/>
    <n v="7.8E-2"/>
    <s v="PA"/>
    <s v="0-20%"/>
    <s v="0-20%"/>
    <x v="0"/>
  </r>
  <r>
    <s v="C102526"/>
    <n v="420.36"/>
    <s v="assalariado"/>
    <n v="21.22"/>
    <n v="826"/>
    <n v="2"/>
    <d v="2024-04-01T12:00:28"/>
    <d v="2024-12-08T11:53:49"/>
    <n v="0.40300000000000002"/>
    <n v="0.66200000000000003"/>
    <s v="CE"/>
    <s v="20-40%"/>
    <s v="60-80%"/>
    <x v="457"/>
  </r>
  <r>
    <s v="C102535"/>
    <n v="906.95"/>
    <s v="servidor"/>
    <n v="2.61"/>
    <n v="854"/>
    <n v="1"/>
    <d v="2025-08-31T23:23:17"/>
    <d v="2023-01-28T17:16:13"/>
    <n v="0.315"/>
    <n v="0.06"/>
    <s v="PB"/>
    <s v="0-20%"/>
    <s v="0-20%"/>
    <x v="458"/>
  </r>
  <r>
    <s v="C102540"/>
    <n v="1066.51"/>
    <s v="servidor"/>
    <n v="8.3699999999999992"/>
    <n v="579"/>
    <n v="2"/>
    <d v="2024-02-25T12:44:27"/>
    <d v="2025-11-20T16:09:39"/>
    <n v="0.11"/>
    <n v="0.47699999999999998"/>
    <s v="PA"/>
    <s v="0-20%"/>
    <s v="40-60%"/>
    <x v="459"/>
  </r>
  <r>
    <s v="C102543"/>
    <n v="396.17"/>
    <s v="pensionista"/>
    <n v="8.2799999999999994"/>
    <n v="782"/>
    <n v="1"/>
    <d v="2025-03-26T15:42:49"/>
    <d v="2023-10-22T08:57:00"/>
    <n v="0.193"/>
    <n v="0.627"/>
    <s v="SP"/>
    <s v="0-20%"/>
    <s v="60-80%"/>
    <x v="460"/>
  </r>
  <r>
    <s v="C102547"/>
    <n v="990.64"/>
    <s v="assalariado"/>
    <n v="5.85"/>
    <n v="657"/>
    <n v="2"/>
    <d v="2024-10-09T19:33:30"/>
    <d v="2023-07-16T10:06:55"/>
    <n v="0.315"/>
    <n v="0.38600000000000001"/>
    <s v="PA"/>
    <s v="0-20%"/>
    <s v="20-40%"/>
    <x v="461"/>
  </r>
  <r>
    <s v="C102555"/>
    <n v="70.709999999999994"/>
    <s v="servidor"/>
    <n v="29.89"/>
    <n v="586"/>
    <n v="2"/>
    <d v="2023-09-07T23:39:08"/>
    <d v="2023-03-26T10:39:14"/>
    <n v="0.41099999999999998"/>
    <n v="0.46200000000000002"/>
    <s v="SE"/>
    <s v="20-40%"/>
    <s v="40-60%"/>
    <x v="462"/>
  </r>
  <r>
    <s v="C102556"/>
    <n v="1251.3800000000001"/>
    <s v="autônomo"/>
    <n v="2.27"/>
    <n v="395"/>
    <n v="1"/>
    <d v="2025-08-09T21:34:20"/>
    <d v="2023-09-11T18:56:48"/>
    <n v="0.245"/>
    <n v="0.50800000000000001"/>
    <s v="RS"/>
    <s v="0-20%"/>
    <s v="40-60%"/>
    <x v="463"/>
  </r>
  <r>
    <s v="C102562"/>
    <n v="2399.4499999999998"/>
    <s v="pensionista"/>
    <n v="5.92"/>
    <n v="749"/>
    <n v="1"/>
    <d v="2025-05-17T15:24:43"/>
    <d v="2023-02-18T18:01:18"/>
    <n v="0.19700000000000001"/>
    <n v="0.57199999999999995"/>
    <s v="PA"/>
    <s v="0-20%"/>
    <s v="40-60%"/>
    <x v="78"/>
  </r>
  <r>
    <s v="C102563"/>
    <n v="1283.5899999999999"/>
    <s v="assalariado"/>
    <n v="15.16"/>
    <n v="435"/>
    <n v="0"/>
    <d v="2025-07-05T20:00:32"/>
    <d v="2025-09-03T10:40:41"/>
    <n v="0.3"/>
    <n v="0.55100000000000005"/>
    <s v="PB"/>
    <s v="0-20%"/>
    <s v="40-60%"/>
    <x v="398"/>
  </r>
  <r>
    <s v="C102566"/>
    <n v="2032.4"/>
    <s v="assalariado"/>
    <n v="3.29"/>
    <n v="617"/>
    <n v="2"/>
    <d v="2025-10-12T15:58:54"/>
    <d v="2024-11-10T11:43:19"/>
    <n v="0.105"/>
    <n v="0.28000000000000003"/>
    <s v="BA"/>
    <s v="0-20%"/>
    <s v="20-40%"/>
    <x v="245"/>
  </r>
  <r>
    <s v="C102578"/>
    <n v="146.69"/>
    <s v="assalariado"/>
    <n v="7.87"/>
    <n v="753"/>
    <n v="2"/>
    <d v="2024-01-13T22:02:49"/>
    <d v="2023-10-30T21:38:23"/>
    <n v="0.59199999999999997"/>
    <n v="0.35199999999999998"/>
    <s v="BA"/>
    <s v="0-20%"/>
    <s v="20-40%"/>
    <x v="464"/>
  </r>
  <r>
    <s v="C102579"/>
    <n v="1624.03"/>
    <s v="servidor"/>
    <n v="22.72"/>
    <n v="413"/>
    <n v="1"/>
    <d v="2025-05-03T01:27:35"/>
    <d v="2025-02-03T19:44:05"/>
    <n v="0.11899999999999999"/>
    <n v="0.45800000000000002"/>
    <s v="RS"/>
    <s v="20-40%"/>
    <s v="40-60%"/>
    <x v="465"/>
  </r>
  <r>
    <s v="C102581"/>
    <n v="627.67999999999995"/>
    <s v="assalariado"/>
    <n v="5.0999999999999996"/>
    <n v="529"/>
    <n v="4"/>
    <d v="2023-11-21T21:20:24"/>
    <d v="2023-12-19T21:10:06"/>
    <n v="0.13800000000000001"/>
    <n v="0.30199999999999999"/>
    <s v="MG"/>
    <s v="0-20%"/>
    <s v="20-40%"/>
    <x v="466"/>
  </r>
  <r>
    <s v="C102583"/>
    <n v="1693.72"/>
    <s v="assalariado"/>
    <n v="8.15"/>
    <n v="710"/>
    <n v="0"/>
    <d v="2023-03-31T21:05:43"/>
    <d v="2024-12-02T12:23:01"/>
    <n v="0.192"/>
    <n v="0.41699999999999998"/>
    <s v="AL"/>
    <s v="0-20%"/>
    <s v="40-60%"/>
    <x v="467"/>
  </r>
  <r>
    <s v="C102584"/>
    <n v="573.38"/>
    <s v="autônomo"/>
    <n v="15.33"/>
    <n v="532"/>
    <n v="5"/>
    <d v="2023-09-21T07:17:25"/>
    <d v="2025-08-27T20:29:13"/>
    <n v="0.39800000000000002"/>
    <n v="8.1000000000000003E-2"/>
    <s v="MG"/>
    <s v="0-20%"/>
    <s v="0-20%"/>
    <x v="345"/>
  </r>
  <r>
    <s v="C102585"/>
    <n v="1128.3699999999999"/>
    <s v="assalariado"/>
    <n v="3.75"/>
    <n v="419"/>
    <n v="1"/>
    <d v="2023-03-16T11:29:44"/>
    <d v="2024-12-30T04:17:41"/>
    <n v="0.27300000000000002"/>
    <n v="0.45700000000000002"/>
    <s v="PI"/>
    <s v="0-20%"/>
    <s v="40-60%"/>
    <x v="468"/>
  </r>
  <r>
    <s v="C102594"/>
    <n v="420.32"/>
    <s v="servidor"/>
    <n v="3.64"/>
    <n v="409"/>
    <n v="3"/>
    <d v="2024-01-20T01:33:30"/>
    <d v="2024-01-12T00:16:20"/>
    <n v="0.30099999999999999"/>
    <n v="0.14599999999999999"/>
    <s v="MA"/>
    <s v="0-20%"/>
    <s v="0-20%"/>
    <x v="469"/>
  </r>
  <r>
    <s v="C102595"/>
    <n v="2126.9699999999998"/>
    <s v="autônomo"/>
    <n v="8.42"/>
    <n v="660"/>
    <n v="1"/>
    <d v="2025-02-04T00:03:58"/>
    <d v="2023-08-23T19:54:40"/>
    <n v="0.159"/>
    <n v="0.14000000000000001"/>
    <s v="PE"/>
    <s v="0-20%"/>
    <s v="0-20%"/>
    <x v="303"/>
  </r>
  <r>
    <s v="C102597"/>
    <n v="927.37"/>
    <s v="assalariado"/>
    <n v="12.28"/>
    <n v="307"/>
    <n v="1"/>
    <d v="2023-05-21T04:31:16"/>
    <d v="2023-07-05T11:15:31"/>
    <n v="0.70799999999999996"/>
    <n v="0.26200000000000001"/>
    <s v="SE"/>
    <s v="0-20%"/>
    <s v="20-40%"/>
    <x v="110"/>
  </r>
  <r>
    <s v="C102600"/>
    <n v="2663.14"/>
    <s v="assalariado"/>
    <n v="27.03"/>
    <n v="694"/>
    <n v="1"/>
    <d v="2024-04-21T18:12:21"/>
    <d v="2025-02-05T23:34:50"/>
    <n v="9.5000000000000001E-2"/>
    <n v="0.20699999999999999"/>
    <s v="CE"/>
    <s v="20-40%"/>
    <s v="20-40%"/>
    <x v="470"/>
  </r>
  <r>
    <s v="C102601"/>
    <n v="301.51"/>
    <s v="assalariado"/>
    <n v="18.37"/>
    <n v="780"/>
    <n v="2"/>
    <d v="2024-04-12T08:00:54"/>
    <d v="2024-04-15T08:44:10"/>
    <n v="0.4"/>
    <n v="0.27400000000000002"/>
    <s v="RN"/>
    <s v="0-20%"/>
    <s v="20-40%"/>
    <x v="471"/>
  </r>
  <r>
    <s v="C102607"/>
    <n v="255.07"/>
    <s v="pensionista"/>
    <n v="48.7"/>
    <n v="601"/>
    <n v="1"/>
    <d v="2025-06-18T03:59:57"/>
    <d v="2024-09-05T04:05:30"/>
    <n v="0.154"/>
    <n v="0.125"/>
    <s v="SC"/>
    <s v="40-60%"/>
    <s v="0-20%"/>
    <x v="472"/>
  </r>
  <r>
    <s v="C102621"/>
    <n v="549.34"/>
    <s v="autônomo"/>
    <n v="24.83"/>
    <n v="731"/>
    <n v="1"/>
    <d v="2025-01-13T18:44:59"/>
    <d v="2024-01-22T12:23:31"/>
    <n v="0.38700000000000001"/>
    <n v="0.122"/>
    <s v="PI"/>
    <s v="20-40%"/>
    <s v="0-20%"/>
    <x v="473"/>
  </r>
  <r>
    <s v="C102622"/>
    <n v="159.97"/>
    <s v="assalariado"/>
    <n v="15.95"/>
    <n v="381"/>
    <n v="2"/>
    <d v="2023-04-23T03:45:30"/>
    <d v="2023-08-28T15:54:47"/>
    <n v="0.14000000000000001"/>
    <n v="0.53"/>
    <s v="AM"/>
    <s v="0-20%"/>
    <s v="40-60%"/>
    <x v="474"/>
  </r>
  <r>
    <s v="C102623"/>
    <n v="919.27"/>
    <s v="autônomo"/>
    <n v="3.34"/>
    <n v="322"/>
    <n v="0"/>
    <d v="2024-07-04T03:14:25"/>
    <d v="2023-02-24T23:00:51"/>
    <n v="0.192"/>
    <n v="0.36599999999999999"/>
    <s v="BA"/>
    <s v="0-20%"/>
    <s v="20-40%"/>
    <x v="475"/>
  </r>
  <r>
    <s v="C102624"/>
    <n v="586.39"/>
    <s v="assalariado"/>
    <n v="28.12"/>
    <n v="673"/>
    <n v="3"/>
    <d v="2025-07-21T10:00:23"/>
    <d v="2023-08-15T20:11:10"/>
    <n v="0.53200000000000003"/>
    <n v="0.41799999999999998"/>
    <s v="ES"/>
    <s v="20-40%"/>
    <s v="40-60%"/>
    <x v="476"/>
  </r>
  <r>
    <s v="C102630"/>
    <n v="1561.83"/>
    <s v="assalariado"/>
    <n v="20.66"/>
    <n v="651"/>
    <n v="0"/>
    <d v="2024-07-21T23:16:51"/>
    <d v="2025-12-01T02:51:41"/>
    <n v="0.13700000000000001"/>
    <n v="0.42199999999999999"/>
    <s v="SE"/>
    <s v="20-40%"/>
    <s v="40-60%"/>
    <x v="444"/>
  </r>
  <r>
    <s v="C102631"/>
    <n v="697.84"/>
    <s v="assalariado"/>
    <n v="11.82"/>
    <n v="776"/>
    <n v="1"/>
    <d v="2023-10-10T05:34:37"/>
    <d v="2025-04-25T15:02:41"/>
    <n v="0.183"/>
    <n v="0.109"/>
    <s v="PA"/>
    <s v="0-20%"/>
    <s v="0-20%"/>
    <x v="477"/>
  </r>
  <r>
    <s v="C102635"/>
    <n v="144.88"/>
    <s v="assalariado"/>
    <n v="31.9"/>
    <n v="526"/>
    <n v="2"/>
    <d v="2024-04-09T08:23:27"/>
    <d v="2024-11-25T20:24:26"/>
    <n v="0.26600000000000001"/>
    <n v="0.35"/>
    <s v="SE"/>
    <s v="20-40%"/>
    <s v="20-40%"/>
    <x v="478"/>
  </r>
  <r>
    <s v="C102639"/>
    <n v="106.1"/>
    <s v="assalariado"/>
    <n v="3.87"/>
    <n v="418"/>
    <n v="1"/>
    <d v="2023-09-08T16:27:27"/>
    <d v="2023-03-11T00:12:16"/>
    <n v="0.157"/>
    <n v="0.69699999999999995"/>
    <s v="SP"/>
    <s v="0-20%"/>
    <s v="60-80%"/>
    <x v="479"/>
  </r>
  <r>
    <s v="C102641"/>
    <n v="181.6"/>
    <s v="assalariado"/>
    <n v="13.76"/>
    <n v="451"/>
    <n v="0"/>
    <d v="2023-06-12T10:32:40"/>
    <d v="2023-06-16T09:46:57"/>
    <n v="0.373"/>
    <n v="0.435"/>
    <s v="AM"/>
    <s v="0-20%"/>
    <s v="40-60%"/>
    <x v="57"/>
  </r>
  <r>
    <s v="C102644"/>
    <n v="1043.5899999999999"/>
    <s v="servidor"/>
    <n v="45.09"/>
    <n v="380"/>
    <n v="1"/>
    <d v="2025-01-04T05:55:32"/>
    <d v="2024-02-07T00:33:01"/>
    <n v="0.105"/>
    <n v="0.40200000000000002"/>
    <s v="GO"/>
    <s v="40-60%"/>
    <s v="40-60%"/>
    <x v="480"/>
  </r>
  <r>
    <s v="C102648"/>
    <n v="1454.32"/>
    <s v="pensionista"/>
    <n v="1.42"/>
    <n v="882"/>
    <n v="3"/>
    <d v="2024-08-13T13:43:44"/>
    <d v="2023-04-18T05:21:41"/>
    <n v="0.17899999999999999"/>
    <n v="0.36499999999999999"/>
    <s v="PE"/>
    <s v="0-20%"/>
    <s v="20-40%"/>
    <x v="270"/>
  </r>
  <r>
    <s v="C102649"/>
    <n v="3994.12"/>
    <s v="servidor"/>
    <n v="3.5"/>
    <n v="615"/>
    <n v="1"/>
    <d v="2023-02-15T16:45:15"/>
    <d v="2023-04-21T13:28:38"/>
    <n v="0.113"/>
    <n v="0.20899999999999999"/>
    <s v="GO"/>
    <s v="0-20%"/>
    <s v="20-40%"/>
    <x v="481"/>
  </r>
  <r>
    <s v="C102652"/>
    <n v="454.63"/>
    <s v="assalariado"/>
    <n v="31.49"/>
    <n v="552"/>
    <n v="1"/>
    <d v="2024-02-07T18:37:30"/>
    <d v="2025-03-28T02:52:15"/>
    <n v="0.40400000000000003"/>
    <n v="0.41899999999999998"/>
    <s v="RJ"/>
    <s v="20-40%"/>
    <s v="40-60%"/>
    <x v="226"/>
  </r>
  <r>
    <s v="C102655"/>
    <n v="1357.95"/>
    <s v="assalariado"/>
    <n v="7.49"/>
    <n v="789"/>
    <n v="2"/>
    <d v="2024-07-20T16:37:36"/>
    <d v="2024-06-19T16:47:56"/>
    <n v="0.41499999999999998"/>
    <n v="0.79300000000000004"/>
    <s v="AM"/>
    <s v="0-20%"/>
    <s v="60-80%"/>
    <x v="482"/>
  </r>
  <r>
    <s v="C102657"/>
    <n v="2393.87"/>
    <s v="assalariado"/>
    <n v="8.18"/>
    <n v="873"/>
    <n v="1"/>
    <d v="2024-08-13T23:05:44"/>
    <d v="2025-07-01T13:43:07"/>
    <n v="3.9E-2"/>
    <n v="0.746"/>
    <s v="CE"/>
    <s v="0-20%"/>
    <s v="60-80%"/>
    <x v="483"/>
  </r>
  <r>
    <s v="C102668"/>
    <n v="192.03"/>
    <s v="servidor"/>
    <n v="15.52"/>
    <n v="387"/>
    <n v="2"/>
    <d v="2025-03-20T03:19:57"/>
    <d v="2023-03-20T05:17:43"/>
    <n v="0.20499999999999999"/>
    <n v="0.38700000000000001"/>
    <s v="RN"/>
    <s v="0-20%"/>
    <s v="20-40%"/>
    <x v="484"/>
  </r>
  <r>
    <s v="C102669"/>
    <n v="2000.48"/>
    <s v="autônomo"/>
    <n v="18.510000000000002"/>
    <n v="710"/>
    <n v="1"/>
    <d v="2023-09-14T00:46:17"/>
    <d v="2025-04-13T15:55:26"/>
    <n v="0.20699999999999999"/>
    <n v="0.33"/>
    <s v="AL"/>
    <s v="0-20%"/>
    <s v="20-40%"/>
    <x v="64"/>
  </r>
  <r>
    <s v="C102671"/>
    <n v="397.25"/>
    <s v="pensionista"/>
    <n v="28.96"/>
    <n v="839"/>
    <n v="4"/>
    <d v="2024-08-06T11:40:08"/>
    <d v="2025-05-30T23:51:25"/>
    <n v="0.20499999999999999"/>
    <n v="0.34899999999999998"/>
    <s v="MA"/>
    <s v="20-40%"/>
    <s v="20-40%"/>
    <x v="290"/>
  </r>
  <r>
    <s v="C102672"/>
    <n v="2745.05"/>
    <s v="servidor"/>
    <n v="1.36"/>
    <n v="768"/>
    <n v="3"/>
    <d v="2023-07-15T06:56:59"/>
    <d v="2025-05-22T23:33:03"/>
    <n v="0.35599999999999998"/>
    <n v="0.374"/>
    <s v="AL"/>
    <s v="0-20%"/>
    <s v="20-40%"/>
    <x v="117"/>
  </r>
  <r>
    <s v="C102673"/>
    <n v="1498.41"/>
    <s v="assalariado"/>
    <n v="28.94"/>
    <n v="447"/>
    <n v="1"/>
    <d v="2025-05-04T10:07:29"/>
    <d v="2024-09-17T00:19:19"/>
    <n v="6.0999999999999999E-2"/>
    <n v="0.69099999999999995"/>
    <s v="CE"/>
    <s v="20-40%"/>
    <s v="60-80%"/>
    <x v="361"/>
  </r>
  <r>
    <s v="C102677"/>
    <n v="1206.68"/>
    <s v="assalariado"/>
    <n v="9.7200000000000006"/>
    <n v="556"/>
    <n v="1"/>
    <d v="2024-02-17T06:57:19"/>
    <d v="2024-05-20T23:51:26"/>
    <n v="0.14099999999999999"/>
    <n v="0.69499999999999995"/>
    <s v="ES"/>
    <s v="0-20%"/>
    <s v="60-80%"/>
    <x v="31"/>
  </r>
  <r>
    <s v="C102686"/>
    <n v="5584.68"/>
    <s v="autônomo"/>
    <n v="11.7"/>
    <n v="371"/>
    <n v="1"/>
    <d v="2024-07-20T06:05:00"/>
    <d v="2024-05-15T06:14:01"/>
    <n v="0.443"/>
    <n v="0.55800000000000005"/>
    <s v="PI"/>
    <s v="0-20%"/>
    <s v="40-60%"/>
    <x v="485"/>
  </r>
  <r>
    <s v="C102691"/>
    <n v="1374.46"/>
    <s v="assalariado"/>
    <n v="5.85"/>
    <n v="414"/>
    <n v="1"/>
    <d v="2024-02-03T03:37:14"/>
    <d v="2023-01-08T04:26:29"/>
    <n v="0.28699999999999998"/>
    <n v="0.186"/>
    <s v="SC"/>
    <s v="0-20%"/>
    <s v="0-20%"/>
    <x v="486"/>
  </r>
  <r>
    <s v="C102692"/>
    <n v="533.61"/>
    <s v="assalariado"/>
    <n v="5.78"/>
    <n v="720"/>
    <n v="1"/>
    <d v="2023-01-14T06:38:00"/>
    <d v="2024-10-07T17:46:39"/>
    <n v="6.2E-2"/>
    <n v="0.49"/>
    <s v="RJ"/>
    <s v="0-20%"/>
    <s v="40-60%"/>
    <x v="132"/>
  </r>
  <r>
    <s v="C102693"/>
    <n v="3070.62"/>
    <s v="servidor"/>
    <n v="1.37"/>
    <n v="487"/>
    <n v="1"/>
    <d v="2025-04-02T17:09:21"/>
    <d v="2025-07-19T23:55:50"/>
    <n v="0.14499999999999999"/>
    <n v="0.17"/>
    <s v="RJ"/>
    <s v="0-20%"/>
    <s v="0-20%"/>
    <x v="487"/>
  </r>
  <r>
    <s v="C102698"/>
    <n v="753.15"/>
    <s v="assalariado"/>
    <n v="0.83"/>
    <n v="373"/>
    <n v="3"/>
    <d v="2023-07-26T22:25:08"/>
    <d v="2024-01-25T17:20:45"/>
    <n v="0.25800000000000001"/>
    <n v="0.53300000000000003"/>
    <s v="PR"/>
    <s v="0-20%"/>
    <s v="40-60%"/>
    <x v="93"/>
  </r>
  <r>
    <s v="C102700"/>
    <n v="91.94"/>
    <s v="servidor"/>
    <n v="14.45"/>
    <n v="798"/>
    <n v="2"/>
    <d v="2023-10-29T23:36:56"/>
    <d v="2023-04-11T09:18:27"/>
    <n v="0.39400000000000002"/>
    <n v="9.4E-2"/>
    <s v="SC"/>
    <s v="0-20%"/>
    <s v="0-20%"/>
    <x v="488"/>
  </r>
  <r>
    <s v="C102710"/>
    <n v="1368.77"/>
    <s v="assalariado"/>
    <n v="32.25"/>
    <n v="680"/>
    <n v="0"/>
    <d v="2023-12-30T23:24:47"/>
    <d v="2025-01-30T13:03:56"/>
    <n v="0.47799999999999998"/>
    <n v="0.40100000000000002"/>
    <s v="PA"/>
    <s v="20-40%"/>
    <s v="40-60%"/>
    <x v="305"/>
  </r>
  <r>
    <s v="C102711"/>
    <n v="266.63"/>
    <s v="assalariado"/>
    <n v="17.38"/>
    <n v="349"/>
    <n v="0"/>
    <d v="2025-05-25T02:43:53"/>
    <d v="2024-03-03T23:24:41"/>
    <n v="0.32200000000000001"/>
    <n v="0.154"/>
    <s v="GO"/>
    <s v="0-20%"/>
    <s v="0-20%"/>
    <x v="489"/>
  </r>
  <r>
    <s v="C102712"/>
    <n v="1105.82"/>
    <s v="assalariado"/>
    <n v="4.92"/>
    <n v="895"/>
    <n v="1"/>
    <d v="2025-06-10T03:05:06"/>
    <d v="2025-11-08T22:06:21"/>
    <n v="0.10199999999999999"/>
    <n v="0.32500000000000001"/>
    <s v="MG"/>
    <s v="0-20%"/>
    <s v="20-40%"/>
    <x v="174"/>
  </r>
  <r>
    <s v="C102717"/>
    <n v="921.12"/>
    <s v="assalariado"/>
    <n v="29.61"/>
    <n v="506"/>
    <n v="1"/>
    <d v="2023-11-23T06:20:33"/>
    <d v="2023-08-28T15:23:57"/>
    <n v="0.19800000000000001"/>
    <n v="8.7999999999999995E-2"/>
    <s v="PR"/>
    <s v="20-40%"/>
    <s v="0-20%"/>
    <x v="474"/>
  </r>
  <r>
    <s v="C102718"/>
    <n v="1929.88"/>
    <s v="assalariado"/>
    <n v="17.510000000000002"/>
    <n v="630"/>
    <n v="2"/>
    <d v="2024-07-22T06:11:04"/>
    <d v="2025-03-27T13:09:35"/>
    <n v="0.29599999999999999"/>
    <n v="0.12"/>
    <s v="RS"/>
    <s v="0-20%"/>
    <s v="0-20%"/>
    <x v="490"/>
  </r>
  <r>
    <s v="C102721"/>
    <n v="229.29"/>
    <s v="assalariado"/>
    <n v="9.61"/>
    <n v="468"/>
    <n v="3"/>
    <d v="2023-12-02T08:02:40"/>
    <d v="2024-07-27T10:53:16"/>
    <n v="0.45400000000000001"/>
    <n v="0.48799999999999999"/>
    <s v="RN"/>
    <s v="0-20%"/>
    <s v="40-60%"/>
    <x v="15"/>
  </r>
  <r>
    <s v="C102729"/>
    <n v="344.28"/>
    <s v="assalariado"/>
    <n v="6.13"/>
    <n v="659"/>
    <n v="1"/>
    <d v="2024-10-30T23:04:28"/>
    <d v="2023-09-08T13:04:25"/>
    <n v="9.9000000000000005E-2"/>
    <n v="0.45200000000000001"/>
    <s v="PE"/>
    <s v="0-20%"/>
    <s v="40-60%"/>
    <x v="186"/>
  </r>
  <r>
    <s v="C102730"/>
    <n v="1786.9"/>
    <s v="pensionista"/>
    <n v="12.67"/>
    <n v="647"/>
    <n v="1"/>
    <d v="2025-01-15T11:51:16"/>
    <d v="2024-01-30T12:36:06"/>
    <n v="0.41399999999999998"/>
    <n v="0.55800000000000005"/>
    <s v="SE"/>
    <s v="0-20%"/>
    <s v="40-60%"/>
    <x v="491"/>
  </r>
  <r>
    <s v="C102731"/>
    <n v="788.14"/>
    <s v="pensionista"/>
    <n v="38.56"/>
    <n v="892"/>
    <n v="1"/>
    <d v="2025-07-18T13:06:33"/>
    <d v="2023-10-07T21:35:13"/>
    <n v="8.5999999999999993E-2"/>
    <n v="0.40200000000000002"/>
    <s v="PI"/>
    <s v="20-40%"/>
    <s v="40-60%"/>
    <x v="492"/>
  </r>
  <r>
    <s v="C102733"/>
    <n v="384.39"/>
    <s v="assalariado"/>
    <n v="20.62"/>
    <n v="426"/>
    <n v="1"/>
    <d v="2024-06-20T23:50:11"/>
    <d v="2024-09-05T04:20:51"/>
    <n v="0.157"/>
    <n v="0.28299999999999997"/>
    <s v="MG"/>
    <s v="20-40%"/>
    <s v="20-40%"/>
    <x v="472"/>
  </r>
  <r>
    <s v="C102734"/>
    <n v="2301.27"/>
    <s v="pensionista"/>
    <n v="23.37"/>
    <n v="521"/>
    <n v="4"/>
    <d v="2024-04-10T05:24:05"/>
    <d v="2025-09-10T18:34:52"/>
    <n v="0.24199999999999999"/>
    <n v="0.158"/>
    <s v="RJ"/>
    <s v="20-40%"/>
    <s v="0-20%"/>
    <x v="453"/>
  </r>
  <r>
    <s v="C102735"/>
    <n v="108.02"/>
    <s v="servidor"/>
    <n v="4.8099999999999996"/>
    <n v="884"/>
    <n v="2"/>
    <d v="2025-07-25T03:13:19"/>
    <d v="2024-05-28T03:04:20"/>
    <n v="0.48099999999999998"/>
    <n v="0.27"/>
    <s v="RS"/>
    <s v="0-20%"/>
    <s v="20-40%"/>
    <x v="493"/>
  </r>
  <r>
    <s v="C102737"/>
    <n v="1177.51"/>
    <s v="assalariado"/>
    <n v="4.32"/>
    <n v="449"/>
    <n v="2"/>
    <d v="2024-09-12T12:17:29"/>
    <d v="2023-02-28T10:06:01"/>
    <n v="0.16900000000000001"/>
    <n v="0.26800000000000002"/>
    <s v="PI"/>
    <s v="0-20%"/>
    <s v="20-40%"/>
    <x v="494"/>
  </r>
  <r>
    <s v="C102747"/>
    <n v="412.75"/>
    <s v="servidor"/>
    <n v="34.950000000000003"/>
    <n v="795"/>
    <n v="0"/>
    <d v="2023-08-08T02:01:36"/>
    <d v="2023-10-08T08:43:19"/>
    <n v="0.21099999999999999"/>
    <n v="0.25"/>
    <s v="RJ"/>
    <s v="20-40%"/>
    <s v="20-40%"/>
    <x v="495"/>
  </r>
  <r>
    <s v="C102753"/>
    <n v="4193.3100000000004"/>
    <s v="autônomo"/>
    <n v="45.79"/>
    <n v="350"/>
    <n v="1"/>
    <d v="2024-05-23T00:40:07"/>
    <d v="2025-05-13T17:12:54"/>
    <n v="0.50700000000000001"/>
    <n v="0.504"/>
    <s v="ES"/>
    <s v="40-60%"/>
    <s v="40-60%"/>
    <x v="496"/>
  </r>
  <r>
    <s v="C102756"/>
    <n v="3312.44"/>
    <s v="autônomo"/>
    <n v="23.06"/>
    <n v="767"/>
    <n v="4"/>
    <d v="2023-08-26T06:21:48"/>
    <d v="2024-01-28T04:12:48"/>
    <n v="4.0000000000000001E-3"/>
    <n v="0.36899999999999999"/>
    <s v="PI"/>
    <s v="20-40%"/>
    <s v="20-40%"/>
    <x v="497"/>
  </r>
  <r>
    <s v="C102763"/>
    <n v="150.18"/>
    <s v="servidor"/>
    <n v="15.06"/>
    <n v="420"/>
    <n v="2"/>
    <d v="2024-05-01T16:40:36"/>
    <d v="2025-08-26T12:03:08"/>
    <n v="5.7000000000000002E-2"/>
    <n v="0.24099999999999999"/>
    <s v="PR"/>
    <s v="0-20%"/>
    <s v="20-40%"/>
    <x v="498"/>
  </r>
  <r>
    <s v="C102766"/>
    <n v="1740.24"/>
    <s v="autônomo"/>
    <n v="8.07"/>
    <n v="692"/>
    <n v="4"/>
    <d v="2024-05-05T12:49:34"/>
    <d v="2023-07-31T16:59:04"/>
    <n v="4.4999999999999998E-2"/>
    <n v="0.16300000000000001"/>
    <s v="SE"/>
    <s v="0-20%"/>
    <s v="0-20%"/>
    <x v="262"/>
  </r>
  <r>
    <s v="C102767"/>
    <n v="749.54"/>
    <s v="assalariado"/>
    <n v="4.5"/>
    <n v="813"/>
    <n v="2"/>
    <d v="2023-09-25T14:16:07"/>
    <d v="2025-10-17T14:44:49"/>
    <n v="8.4000000000000005E-2"/>
    <n v="0.32900000000000001"/>
    <s v="PA"/>
    <s v="0-20%"/>
    <s v="20-40%"/>
    <x v="499"/>
  </r>
  <r>
    <s v="C102768"/>
    <n v="3142.45"/>
    <s v="servidor"/>
    <n v="38.49"/>
    <n v="438"/>
    <n v="1"/>
    <d v="2023-08-06T11:43:25"/>
    <d v="2023-02-05T14:27:14"/>
    <n v="0.14000000000000001"/>
    <n v="0.14699999999999999"/>
    <s v="AL"/>
    <s v="20-40%"/>
    <s v="0-20%"/>
    <x v="500"/>
  </r>
  <r>
    <s v="C102771"/>
    <n v="167.51"/>
    <s v="assalariado"/>
    <n v="8.86"/>
    <n v="573"/>
    <n v="1"/>
    <d v="2023-03-15T02:02:14"/>
    <d v="2025-06-28T03:24:38"/>
    <n v="0.70099999999999996"/>
    <n v="0.187"/>
    <s v="SE"/>
    <s v="0-20%"/>
    <s v="0-20%"/>
    <x v="501"/>
  </r>
  <r>
    <s v="C102779"/>
    <n v="2099.38"/>
    <s v="servidor"/>
    <n v="34.11"/>
    <n v="871"/>
    <n v="2"/>
    <d v="2024-11-17T09:29:40"/>
    <d v="2024-03-17T12:15:00"/>
    <n v="0.26900000000000002"/>
    <n v="0.50800000000000001"/>
    <s v="PA"/>
    <s v="20-40%"/>
    <s v="40-60%"/>
    <x v="502"/>
  </r>
  <r>
    <s v="C102783"/>
    <n v="351.38"/>
    <s v="assalariado"/>
    <n v="6.97"/>
    <n v="470"/>
    <n v="4"/>
    <d v="2023-03-27T15:31:31"/>
    <d v="2024-04-03T22:31:12"/>
    <n v="0.20399999999999999"/>
    <n v="0.25700000000000001"/>
    <s v="RS"/>
    <s v="0-20%"/>
    <s v="20-40%"/>
    <x v="503"/>
  </r>
  <r>
    <s v="C102785"/>
    <n v="1268.3900000000001"/>
    <s v="pensionista"/>
    <n v="4.07"/>
    <n v="603"/>
    <n v="1"/>
    <d v="2023-02-04T06:51:19"/>
    <d v="2025-09-24T10:38:02"/>
    <n v="0.27500000000000002"/>
    <n v="0.318"/>
    <s v="RN"/>
    <s v="0-20%"/>
    <s v="20-40%"/>
    <x v="102"/>
  </r>
  <r>
    <s v="C102789"/>
    <n v="2669.45"/>
    <s v="assalariado"/>
    <n v="10.24"/>
    <n v="520"/>
    <n v="1"/>
    <d v="2025-08-20T16:30:00"/>
    <d v="2024-07-29T01:15:49"/>
    <n v="7.0999999999999994E-2"/>
    <n v="0.33"/>
    <s v="PA"/>
    <s v="0-20%"/>
    <s v="20-40%"/>
    <x v="504"/>
  </r>
  <r>
    <s v="C102795"/>
    <n v="3442.35"/>
    <s v="pensionista"/>
    <n v="15.18"/>
    <n v="749"/>
    <n v="2"/>
    <d v="2023-01-07T17:03:59"/>
    <d v="2024-10-21T01:49:56"/>
    <n v="0.254"/>
    <n v="0.247"/>
    <s v="GO"/>
    <s v="0-20%"/>
    <s v="20-40%"/>
    <x v="505"/>
  </r>
  <r>
    <s v="C102798"/>
    <n v="1345.53"/>
    <s v="assalariado"/>
    <n v="11.61"/>
    <n v="337"/>
    <n v="3"/>
    <d v="2025-03-08T05:29:08"/>
    <d v="2024-10-20T23:40:33"/>
    <n v="0.13900000000000001"/>
    <n v="0.27900000000000003"/>
    <s v="PR"/>
    <s v="0-20%"/>
    <s v="20-40%"/>
    <x v="47"/>
  </r>
  <r>
    <s v="C102801"/>
    <n v="123.04"/>
    <s v="assalariado"/>
    <n v="23.22"/>
    <n v="444"/>
    <n v="0"/>
    <d v="2023-08-30T13:08:55"/>
    <d v="2024-12-03T12:06:02"/>
    <n v="0.32700000000000001"/>
    <n v="0.504"/>
    <s v="PI"/>
    <s v="20-40%"/>
    <s v="40-60%"/>
    <x v="506"/>
  </r>
  <r>
    <s v="C102802"/>
    <n v="1027.58"/>
    <s v="servidor"/>
    <n v="10.5"/>
    <n v="432"/>
    <n v="2"/>
    <d v="2023-10-04T00:30:02"/>
    <d v="2025-07-22T08:45:49"/>
    <n v="0.23899999999999999"/>
    <n v="4.9000000000000002E-2"/>
    <s v="RN"/>
    <s v="0-20%"/>
    <s v="0-20%"/>
    <x v="507"/>
  </r>
  <r>
    <s v="C102803"/>
    <n v="2251.73"/>
    <s v="assalariado"/>
    <n v="19.63"/>
    <n v="845"/>
    <n v="1"/>
    <d v="2025-05-10T22:14:37"/>
    <d v="2025-07-12T11:36:50"/>
    <n v="0.123"/>
    <n v="0.56799999999999995"/>
    <s v="RJ"/>
    <s v="0-20%"/>
    <s v="40-60%"/>
    <x v="508"/>
  </r>
  <r>
    <s v="C102804"/>
    <n v="1316.81"/>
    <s v="assalariado"/>
    <n v="27.46"/>
    <n v="488"/>
    <n v="0"/>
    <d v="2025-07-30T10:03:40"/>
    <d v="2025-08-29T12:14:50"/>
    <n v="0.30299999999999999"/>
    <n v="8.0000000000000002E-3"/>
    <s v="AM"/>
    <s v="20-40%"/>
    <s v="0-20%"/>
    <x v="509"/>
  </r>
  <r>
    <s v="C102811"/>
    <n v="212.74"/>
    <s v="assalariado"/>
    <n v="13.76"/>
    <n v="352"/>
    <n v="1"/>
    <d v="2025-06-30T15:32:11"/>
    <d v="2024-02-09T05:16:09"/>
    <n v="0.48199999999999998"/>
    <n v="0.46400000000000002"/>
    <s v="GO"/>
    <s v="0-20%"/>
    <s v="40-60%"/>
    <x v="439"/>
  </r>
  <r>
    <s v="C102812"/>
    <n v="1080.45"/>
    <s v="assalariado"/>
    <n v="18.8"/>
    <n v="662"/>
    <n v="1"/>
    <d v="2023-02-24T19:15:28"/>
    <d v="2024-02-26T03:42:01"/>
    <n v="0.21"/>
    <n v="0.13400000000000001"/>
    <s v="SE"/>
    <s v="0-20%"/>
    <s v="0-20%"/>
    <x v="510"/>
  </r>
  <r>
    <s v="C102819"/>
    <n v="470.64"/>
    <s v="pensionista"/>
    <n v="13.2"/>
    <n v="453"/>
    <n v="2"/>
    <d v="2024-07-02T00:30:42"/>
    <d v="2023-05-23T15:30:39"/>
    <n v="6.3E-2"/>
    <n v="0.30599999999999999"/>
    <s v="PE"/>
    <s v="0-20%"/>
    <s v="20-40%"/>
    <x v="157"/>
  </r>
  <r>
    <s v="C102820"/>
    <n v="2413.54"/>
    <s v="autônomo"/>
    <n v="18.89"/>
    <n v="804"/>
    <n v="3"/>
    <d v="2023-07-17T08:45:57"/>
    <d v="2024-04-11T14:01:32"/>
    <n v="0.22700000000000001"/>
    <n v="0.25600000000000001"/>
    <s v="PA"/>
    <s v="0-20%"/>
    <s v="20-40%"/>
    <x v="511"/>
  </r>
  <r>
    <s v="C102823"/>
    <n v="1668.09"/>
    <s v="assalariado"/>
    <n v="11.96"/>
    <n v="352"/>
    <n v="1"/>
    <d v="2025-02-09T04:51:48"/>
    <d v="2023-09-17T21:10:59"/>
    <n v="0.59799999999999998"/>
    <n v="0.36599999999999999"/>
    <s v="RJ"/>
    <s v="0-20%"/>
    <s v="20-40%"/>
    <x v="344"/>
  </r>
  <r>
    <s v="C102824"/>
    <n v="139.69"/>
    <s v="assalariado"/>
    <n v="6.77"/>
    <n v="369"/>
    <n v="3"/>
    <d v="2023-06-19T18:14:52"/>
    <d v="2023-11-28T14:43:51"/>
    <n v="0.40400000000000003"/>
    <n v="0.39700000000000002"/>
    <s v="SC"/>
    <s v="0-20%"/>
    <s v="20-40%"/>
    <x v="234"/>
  </r>
  <r>
    <s v="C102825"/>
    <n v="2675.28"/>
    <s v="assalariado"/>
    <n v="8.11"/>
    <n v="523"/>
    <n v="1"/>
    <d v="2024-11-02T14:11:06"/>
    <d v="2023-06-25T12:40:24"/>
    <n v="0.20300000000000001"/>
    <n v="0.64200000000000002"/>
    <s v="RJ"/>
    <s v="0-20%"/>
    <s v="60-80%"/>
    <x v="512"/>
  </r>
  <r>
    <s v="C102832"/>
    <n v="64"/>
    <s v="pensionista"/>
    <n v="34.700000000000003"/>
    <n v="849"/>
    <n v="2"/>
    <d v="2025-02-25T15:41:16"/>
    <d v="2024-07-26T00:56:59"/>
    <n v="7.1999999999999995E-2"/>
    <n v="0.53200000000000003"/>
    <s v="PI"/>
    <s v="20-40%"/>
    <s v="40-60%"/>
    <x v="513"/>
  </r>
  <r>
    <s v="C102834"/>
    <n v="1297.83"/>
    <s v="assalariado"/>
    <n v="14.07"/>
    <n v="335"/>
    <n v="1"/>
    <d v="2023-10-24T05:10:59"/>
    <d v="2023-03-17T17:39:26"/>
    <n v="0.35199999999999998"/>
    <n v="0.67800000000000005"/>
    <s v="RN"/>
    <s v="0-20%"/>
    <s v="60-80%"/>
    <x v="514"/>
  </r>
  <r>
    <s v="C102842"/>
    <n v="172.41"/>
    <s v="autônomo"/>
    <n v="7.51"/>
    <n v="581"/>
    <n v="2"/>
    <d v="2025-01-15T14:13:23"/>
    <d v="2024-10-01T02:21:43"/>
    <n v="0.58199999999999996"/>
    <n v="0.24399999999999999"/>
    <s v="RS"/>
    <s v="0-20%"/>
    <s v="20-40%"/>
    <x v="515"/>
  </r>
  <r>
    <s v="C102846"/>
    <n v="1962.03"/>
    <s v="pensionista"/>
    <n v="4.51"/>
    <n v="638"/>
    <n v="1"/>
    <d v="2024-05-22T22:57:34"/>
    <d v="2025-02-01T19:32:52"/>
    <n v="0.57699999999999996"/>
    <n v="0.34300000000000003"/>
    <s v="CE"/>
    <s v="0-20%"/>
    <s v="20-40%"/>
    <x v="167"/>
  </r>
  <r>
    <s v="C102847"/>
    <n v="369.25"/>
    <s v="assalariado"/>
    <n v="9.11"/>
    <n v="341"/>
    <n v="2"/>
    <d v="2025-10-21T08:35:24"/>
    <d v="2023-07-24T23:51:35"/>
    <n v="0.316"/>
    <n v="0.75600000000000001"/>
    <s v="MG"/>
    <s v="0-20%"/>
    <s v="60-80%"/>
    <x v="312"/>
  </r>
  <r>
    <s v="C102849"/>
    <n v="194.18"/>
    <s v="autônomo"/>
    <n v="13.43"/>
    <n v="588"/>
    <n v="5"/>
    <d v="2024-03-31T13:58:15"/>
    <d v="2025-06-11T16:05:54"/>
    <n v="0.26800000000000002"/>
    <n v="0.36699999999999999"/>
    <s v="PI"/>
    <s v="0-20%"/>
    <s v="20-40%"/>
    <x v="516"/>
  </r>
  <r>
    <s v="C102855"/>
    <n v="822.79"/>
    <s v="autônomo"/>
    <n v="31.42"/>
    <n v="662"/>
    <n v="3"/>
    <d v="2023-06-04T03:37:28"/>
    <d v="2025-04-27T07:11:37"/>
    <n v="0.11700000000000001"/>
    <n v="0.27700000000000002"/>
    <s v="ES"/>
    <s v="20-40%"/>
    <s v="20-40%"/>
    <x v="517"/>
  </r>
  <r>
    <s v="C102861"/>
    <n v="3597.13"/>
    <s v="autônomo"/>
    <n v="2.36"/>
    <n v="748"/>
    <n v="2"/>
    <d v="2023-12-11T01:17:15"/>
    <d v="2025-03-01T02:21:56"/>
    <n v="0.17899999999999999"/>
    <n v="0.44400000000000001"/>
    <s v="MA"/>
    <s v="0-20%"/>
    <s v="40-60%"/>
    <x v="267"/>
  </r>
  <r>
    <s v="C102864"/>
    <n v="2321.2199999999998"/>
    <s v="assalariado"/>
    <n v="7.68"/>
    <n v="467"/>
    <n v="2"/>
    <d v="2024-04-11T14:11:45"/>
    <d v="2026-01-12T02:34:15"/>
    <n v="0.254"/>
    <n v="0.20799999999999999"/>
    <s v="PB"/>
    <s v="0-20%"/>
    <s v="20-40%"/>
    <x v="0"/>
  </r>
  <r>
    <s v="C102868"/>
    <n v="3379.97"/>
    <s v="pensionista"/>
    <n v="7.18"/>
    <n v="643"/>
    <n v="1"/>
    <d v="2024-11-18T19:52:14"/>
    <d v="2024-03-31T23:52:06"/>
    <n v="0.14299999999999999"/>
    <n v="0.129"/>
    <s v="GO"/>
    <s v="0-20%"/>
    <s v="0-20%"/>
    <x v="518"/>
  </r>
  <r>
    <s v="C102870"/>
    <n v="351.6"/>
    <s v="assalariado"/>
    <n v="35.32"/>
    <n v="805"/>
    <n v="3"/>
    <d v="2023-01-20T03:28:30"/>
    <d v="2025-08-24T19:05:47"/>
    <n v="0.158"/>
    <n v="0.16400000000000001"/>
    <s v="SE"/>
    <s v="20-40%"/>
    <s v="0-20%"/>
    <x v="400"/>
  </r>
  <r>
    <s v="C102872"/>
    <n v="411.62"/>
    <s v="servidor"/>
    <n v="16.18"/>
    <n v="513"/>
    <n v="2"/>
    <d v="2024-05-05T20:19:34"/>
    <d v="2024-04-28T04:33:56"/>
    <n v="0.36499999999999999"/>
    <n v="0.14699999999999999"/>
    <s v="BA"/>
    <s v="0-20%"/>
    <s v="0-20%"/>
    <x v="519"/>
  </r>
  <r>
    <s v="C102878"/>
    <n v="1132.21"/>
    <s v="assalariado"/>
    <n v="38.409999999999997"/>
    <n v="454"/>
    <n v="1"/>
    <d v="2024-04-28T18:02:10"/>
    <d v="2023-04-07T23:21:46"/>
    <n v="0.246"/>
    <n v="0.59"/>
    <s v="RJ"/>
    <s v="20-40%"/>
    <s v="40-60%"/>
    <x v="520"/>
  </r>
  <r>
    <s v="C102885"/>
    <n v="386.74"/>
    <s v="autônomo"/>
    <n v="11.74"/>
    <n v="348"/>
    <n v="0"/>
    <d v="2024-11-29T20:13:06"/>
    <d v="2023-01-26T06:39:31"/>
    <n v="0.45700000000000002"/>
    <n v="0.218"/>
    <s v="SP"/>
    <s v="0-20%"/>
    <s v="20-40%"/>
    <x v="326"/>
  </r>
  <r>
    <s v="C102886"/>
    <n v="481.33"/>
    <s v="servidor"/>
    <n v="1.76"/>
    <n v="729"/>
    <n v="3"/>
    <d v="2024-01-22T18:11:45"/>
    <d v="2023-02-26T05:58:47"/>
    <n v="0.33"/>
    <n v="0.17299999999999999"/>
    <s v="SE"/>
    <s v="0-20%"/>
    <s v="0-20%"/>
    <x v="521"/>
  </r>
  <r>
    <s v="C102890"/>
    <n v="1102.21"/>
    <s v="pensionista"/>
    <n v="10.52"/>
    <n v="559"/>
    <n v="1"/>
    <d v="2025-10-01T04:07:55"/>
    <d v="2023-11-21T15:55:41"/>
    <n v="0.13400000000000001"/>
    <n v="6.0999999999999999E-2"/>
    <s v="SC"/>
    <s v="0-20%"/>
    <s v="0-20%"/>
    <x v="522"/>
  </r>
  <r>
    <s v="C102892"/>
    <n v="390.68"/>
    <s v="servidor"/>
    <n v="11.8"/>
    <n v="336"/>
    <n v="2"/>
    <d v="2023-06-18T14:29:11"/>
    <d v="2025-11-03T11:58:17"/>
    <n v="0.36899999999999999"/>
    <n v="0.29299999999999998"/>
    <s v="PE"/>
    <s v="0-20%"/>
    <s v="20-40%"/>
    <x v="151"/>
  </r>
  <r>
    <s v="C102893"/>
    <n v="496.31"/>
    <s v="assalariado"/>
    <n v="26.71"/>
    <n v="627"/>
    <n v="4"/>
    <d v="2025-10-23T23:25:53"/>
    <d v="2025-09-20T07:22:59"/>
    <n v="0.41099999999999998"/>
    <n v="0.33700000000000002"/>
    <s v="AL"/>
    <s v="20-40%"/>
    <s v="20-40%"/>
    <x v="523"/>
  </r>
  <r>
    <s v="C102903"/>
    <n v="71.19"/>
    <s v="pensionista"/>
    <n v="17.21"/>
    <n v="699"/>
    <n v="1"/>
    <d v="2023-02-28T02:14:51"/>
    <d v="2023-11-04T22:17:13"/>
    <n v="7.0999999999999994E-2"/>
    <n v="0.29799999999999999"/>
    <s v="PB"/>
    <s v="0-20%"/>
    <s v="20-40%"/>
    <x v="524"/>
  </r>
  <r>
    <s v="C102907"/>
    <n v="5751.01"/>
    <s v="assalariado"/>
    <n v="8.32"/>
    <n v="772"/>
    <n v="1"/>
    <d v="2023-02-03T14:19:06"/>
    <d v="2024-11-22T16:51:14"/>
    <n v="0.30099999999999999"/>
    <n v="0.33500000000000002"/>
    <s v="SP"/>
    <s v="0-20%"/>
    <s v="20-40%"/>
    <x v="525"/>
  </r>
  <r>
    <s v="C102910"/>
    <n v="3042.68"/>
    <s v="servidor"/>
    <n v="11.27"/>
    <n v="751"/>
    <n v="1"/>
    <d v="2023-02-25T17:16:03"/>
    <d v="2024-03-02T16:08:09"/>
    <n v="0.59799999999999998"/>
    <n v="0.249"/>
    <s v="ES"/>
    <s v="0-20%"/>
    <s v="20-40%"/>
    <x v="125"/>
  </r>
  <r>
    <s v="C102912"/>
    <n v="1974.3"/>
    <s v="assalariado"/>
    <n v="4.46"/>
    <n v="352"/>
    <n v="1"/>
    <d v="2023-07-15T00:53:03"/>
    <d v="2025-04-07T12:24:27"/>
    <n v="0.26200000000000001"/>
    <n v="0.113"/>
    <s v="RS"/>
    <s v="0-20%"/>
    <s v="0-20%"/>
    <x v="526"/>
  </r>
  <r>
    <s v="C102914"/>
    <n v="1186.1400000000001"/>
    <s v="assalariado"/>
    <n v="3.18"/>
    <n v="637"/>
    <n v="4"/>
    <d v="2023-11-22T22:18:44"/>
    <d v="2023-05-02T18:14:16"/>
    <n v="0.13400000000000001"/>
    <n v="0.39"/>
    <s v="PE"/>
    <s v="0-20%"/>
    <s v="20-40%"/>
    <x v="527"/>
  </r>
  <r>
    <s v="C102918"/>
    <n v="109.15"/>
    <s v="assalariado"/>
    <n v="15.32"/>
    <n v="724"/>
    <n v="2"/>
    <d v="2023-04-22T15:58:29"/>
    <d v="2025-11-25T00:21:21"/>
    <n v="0.156"/>
    <n v="0.64200000000000002"/>
    <s v="RS"/>
    <s v="0-20%"/>
    <s v="60-80%"/>
    <x v="528"/>
  </r>
  <r>
    <s v="C102919"/>
    <n v="1435.94"/>
    <s v="assalariado"/>
    <n v="27.39"/>
    <n v="472"/>
    <n v="1"/>
    <d v="2023-12-14T23:28:16"/>
    <d v="2023-06-11T07:20:40"/>
    <n v="0.24299999999999999"/>
    <n v="0.161"/>
    <s v="PR"/>
    <s v="20-40%"/>
    <s v="0-20%"/>
    <x v="169"/>
  </r>
  <r>
    <s v="C102921"/>
    <n v="711.27"/>
    <s v="autônomo"/>
    <n v="18.63"/>
    <n v="821"/>
    <n v="2"/>
    <d v="2025-08-07T09:02:22"/>
    <d v="2025-08-17T22:51:09"/>
    <n v="4.7E-2"/>
    <n v="0.156"/>
    <s v="SC"/>
    <s v="0-20%"/>
    <s v="0-20%"/>
    <x v="529"/>
  </r>
  <r>
    <s v="C102922"/>
    <n v="1631.1"/>
    <s v="assalariado"/>
    <n v="6.64"/>
    <n v="682"/>
    <n v="2"/>
    <d v="2025-06-19T09:50:11"/>
    <d v="2025-01-11T22:10:32"/>
    <n v="8.7999999999999995E-2"/>
    <n v="0.53700000000000003"/>
    <s v="BA"/>
    <s v="0-20%"/>
    <s v="40-60%"/>
    <x v="530"/>
  </r>
  <r>
    <s v="C102927"/>
    <n v="2290.89"/>
    <s v="servidor"/>
    <n v="20.239999999999998"/>
    <n v="628"/>
    <n v="2"/>
    <d v="2024-09-20T17:19:10"/>
    <d v="2024-11-11T07:51:35"/>
    <n v="0.157"/>
    <n v="0.30599999999999999"/>
    <s v="ES"/>
    <s v="20-40%"/>
    <s v="20-40%"/>
    <x v="228"/>
  </r>
  <r>
    <s v="C102932"/>
    <n v="3793.97"/>
    <s v="servidor"/>
    <n v="28.64"/>
    <n v="773"/>
    <n v="2"/>
    <d v="2025-04-25T15:31:23"/>
    <d v="2025-11-19T04:06:32"/>
    <n v="0.129"/>
    <n v="0.26600000000000001"/>
    <s v="BA"/>
    <s v="20-40%"/>
    <s v="20-40%"/>
    <x v="531"/>
  </r>
  <r>
    <s v="C102933"/>
    <n v="374.43"/>
    <s v="autônomo"/>
    <n v="10.61"/>
    <n v="385"/>
    <n v="2"/>
    <d v="2025-06-07T01:07:03"/>
    <d v="2025-06-14T20:51:24"/>
    <n v="0.19"/>
    <n v="0.29799999999999999"/>
    <s v="RS"/>
    <s v="0-20%"/>
    <s v="20-40%"/>
    <x v="105"/>
  </r>
  <r>
    <s v="C102935"/>
    <n v="1971.53"/>
    <s v="assalariado"/>
    <n v="7.22"/>
    <n v="770"/>
    <n v="3"/>
    <d v="2025-06-19T00:49:57"/>
    <d v="2023-02-13T02:55:36"/>
    <n v="0.23200000000000001"/>
    <n v="0.46899999999999997"/>
    <s v="MA"/>
    <s v="0-20%"/>
    <s v="40-60%"/>
    <x v="532"/>
  </r>
  <r>
    <s v="C102936"/>
    <n v="380.52"/>
    <s v="autônomo"/>
    <n v="13.49"/>
    <n v="454"/>
    <n v="1"/>
    <d v="2024-07-07T08:18:20"/>
    <d v="2023-04-15T22:00:51"/>
    <n v="0.26600000000000001"/>
    <n v="0.375"/>
    <s v="BA"/>
    <s v="0-20%"/>
    <s v="20-40%"/>
    <x v="533"/>
  </r>
  <r>
    <s v="C102952"/>
    <n v="1096.8499999999999"/>
    <s v="assalariado"/>
    <n v="11.84"/>
    <n v="656"/>
    <n v="4"/>
    <d v="2025-08-22T12:42:28"/>
    <d v="2023-05-01T10:01:42"/>
    <n v="0.18099999999999999"/>
    <n v="0.19500000000000001"/>
    <s v="GO"/>
    <s v="0-20%"/>
    <s v="0-20%"/>
    <x v="534"/>
  </r>
  <r>
    <s v="C102960"/>
    <n v="392.27"/>
    <s v="assalariado"/>
    <n v="9.66"/>
    <n v="336"/>
    <n v="1"/>
    <d v="2023-09-24T04:50:52"/>
    <d v="2025-06-15T11:30:43"/>
    <n v="0.52700000000000002"/>
    <n v="0.434"/>
    <s v="PE"/>
    <s v="0-20%"/>
    <s v="40-60%"/>
    <x v="535"/>
  </r>
  <r>
    <s v="C102963"/>
    <n v="521.1"/>
    <s v="servidor"/>
    <n v="11.23"/>
    <n v="534"/>
    <n v="1"/>
    <d v="2023-05-15T13:47:52"/>
    <d v="2024-10-04T07:24:23"/>
    <n v="0.32400000000000001"/>
    <n v="0.14399999999999999"/>
    <s v="RN"/>
    <s v="0-20%"/>
    <s v="0-20%"/>
    <x v="210"/>
  </r>
  <r>
    <s v="C102977"/>
    <n v="1421.99"/>
    <s v="assalariado"/>
    <n v="9.7799999999999994"/>
    <n v="311"/>
    <n v="1"/>
    <d v="2025-07-13T01:21:18"/>
    <d v="2024-10-02T22:05:05"/>
    <n v="0.35499999999999998"/>
    <n v="0.36499999999999999"/>
    <s v="PE"/>
    <s v="0-20%"/>
    <s v="20-40%"/>
    <x v="55"/>
  </r>
  <r>
    <s v="C102985"/>
    <n v="215.31"/>
    <s v="assalariado"/>
    <n v="11.04"/>
    <n v="749"/>
    <n v="2"/>
    <d v="2025-05-24T22:37:26"/>
    <d v="2025-05-26T06:53:35"/>
    <n v="0.105"/>
    <n v="0.21099999999999999"/>
    <s v="AL"/>
    <s v="0-20%"/>
    <s v="20-40%"/>
    <x v="366"/>
  </r>
  <r>
    <s v="C102987"/>
    <n v="2740.7"/>
    <s v="assalariado"/>
    <n v="14.36"/>
    <n v="718"/>
    <n v="1"/>
    <d v="2025-10-18T06:01:35"/>
    <d v="2023-07-08T13:38:57"/>
    <n v="0.497"/>
    <n v="0.34899999999999998"/>
    <s v="AM"/>
    <s v="0-20%"/>
    <s v="20-40%"/>
    <x v="536"/>
  </r>
  <r>
    <s v="C102990"/>
    <n v="2641.46"/>
    <s v="servidor"/>
    <n v="7.52"/>
    <n v="769"/>
    <n v="2"/>
    <d v="2025-03-28T08:47:37"/>
    <d v="2025-08-25T05:09:44"/>
    <n v="0.14099999999999999"/>
    <n v="0.28999999999999998"/>
    <s v="BA"/>
    <s v="0-20%"/>
    <s v="20-40%"/>
    <x v="537"/>
  </r>
  <r>
    <s v="C102994"/>
    <n v="258.39"/>
    <s v="assalariado"/>
    <n v="30.48"/>
    <n v="742"/>
    <n v="2"/>
    <d v="2023-04-26T17:50:32"/>
    <d v="2024-01-14T01:56:29"/>
    <n v="0.35699999999999998"/>
    <n v="0.64900000000000002"/>
    <s v="AL"/>
    <s v="20-40%"/>
    <s v="60-80%"/>
    <x v="217"/>
  </r>
  <r>
    <s v="C103000"/>
    <n v="2414.5300000000002"/>
    <s v="autônomo"/>
    <n v="7.33"/>
    <n v="837"/>
    <n v="2"/>
    <d v="2025-07-23T16:53:50"/>
    <d v="2023-09-20T19:50:50"/>
    <n v="1.2999999999999999E-2"/>
    <n v="0.42899999999999999"/>
    <s v="SP"/>
    <s v="0-20%"/>
    <s v="40-60%"/>
    <x v="538"/>
  </r>
  <r>
    <s v="C103002"/>
    <n v="828.42"/>
    <s v="pensionista"/>
    <n v="20.239999999999998"/>
    <n v="866"/>
    <n v="3"/>
    <d v="2025-06-15T02:25:28"/>
    <d v="2024-08-03T17:22:41"/>
    <n v="0.22"/>
    <n v="0.51200000000000001"/>
    <s v="AM"/>
    <s v="20-40%"/>
    <s v="40-60%"/>
    <x v="539"/>
  </r>
  <r>
    <s v="C103006"/>
    <n v="1790.73"/>
    <s v="assalariado"/>
    <n v="6.11"/>
    <n v="300"/>
    <n v="4"/>
    <d v="2025-05-14T08:53:58"/>
    <d v="2023-06-15T03:58:24"/>
    <n v="0.30299999999999999"/>
    <n v="0.71199999999999997"/>
    <s v="RS"/>
    <s v="0-20%"/>
    <s v="60-80%"/>
    <x v="191"/>
  </r>
  <r>
    <s v="C103007"/>
    <n v="902.15"/>
    <s v="assalariado"/>
    <n v="21.59"/>
    <n v="448"/>
    <n v="1"/>
    <d v="2023-07-25T21:26:11"/>
    <d v="2025-03-02T12:20:56"/>
    <n v="0.45400000000000001"/>
    <n v="0.34100000000000003"/>
    <s v="RS"/>
    <s v="20-40%"/>
    <s v="20-40%"/>
    <x v="540"/>
  </r>
  <r>
    <s v="C103008"/>
    <n v="5349.31"/>
    <s v="servidor"/>
    <n v="10.25"/>
    <n v="529"/>
    <n v="1"/>
    <d v="2025-04-07T21:57:11"/>
    <d v="2024-12-31T01:42:50"/>
    <n v="0.05"/>
    <n v="0.46700000000000003"/>
    <s v="PR"/>
    <s v="0-20%"/>
    <s v="40-60%"/>
    <x v="430"/>
  </r>
  <r>
    <s v="C103012"/>
    <n v="297.94"/>
    <s v="assalariado"/>
    <n v="25.71"/>
    <n v="794"/>
    <n v="2"/>
    <d v="2024-11-19T07:04:26"/>
    <d v="2024-09-01T16:25:14"/>
    <n v="0.13"/>
    <n v="0.46100000000000002"/>
    <s v="BA"/>
    <s v="20-40%"/>
    <s v="40-60%"/>
    <x v="541"/>
  </r>
  <r>
    <s v="C103027"/>
    <n v="5066.84"/>
    <s v="servidor"/>
    <n v="5.18"/>
    <n v="547"/>
    <n v="1"/>
    <d v="2023-09-17T09:25:40"/>
    <d v="2023-08-23T22:24:03"/>
    <n v="0.251"/>
    <n v="0.59699999999999998"/>
    <s v="RN"/>
    <s v="0-20%"/>
    <s v="40-60%"/>
    <x v="303"/>
  </r>
  <r>
    <s v="C103028"/>
    <n v="178.42"/>
    <s v="assalariado"/>
    <n v="9.51"/>
    <n v="806"/>
    <n v="2"/>
    <d v="2024-12-23T04:09:43"/>
    <d v="2024-04-24T10:14:39"/>
    <n v="2.8000000000000001E-2"/>
    <n v="0.65600000000000003"/>
    <s v="MG"/>
    <s v="0-20%"/>
    <s v="60-80%"/>
    <x v="542"/>
  </r>
  <r>
    <s v="C103030"/>
    <n v="1903.26"/>
    <s v="assalariado"/>
    <n v="12.45"/>
    <n v="308"/>
    <n v="2"/>
    <d v="2023-11-15T20:01:48"/>
    <d v="2024-10-29T09:06:07"/>
    <n v="0.13900000000000001"/>
    <n v="0.318"/>
    <s v="RJ"/>
    <s v="0-20%"/>
    <s v="20-40%"/>
    <x v="543"/>
  </r>
  <r>
    <s v="C103031"/>
    <n v="565.9"/>
    <s v="assalariado"/>
    <n v="2.99"/>
    <n v="360"/>
    <n v="2"/>
    <d v="2023-04-15T20:28:35"/>
    <d v="2024-04-19T07:05:30"/>
    <n v="3.9E-2"/>
    <n v="0.17599999999999999"/>
    <s v="PA"/>
    <s v="0-20%"/>
    <s v="0-20%"/>
    <x v="544"/>
  </r>
  <r>
    <s v="C103032"/>
    <n v="662.24"/>
    <s v="assalariado"/>
    <n v="22.78"/>
    <n v="380"/>
    <n v="0"/>
    <d v="2025-03-03T16:01:46"/>
    <d v="2023-11-05T08:35:14"/>
    <n v="0.30099999999999999"/>
    <n v="0.33200000000000002"/>
    <s v="PB"/>
    <s v="20-40%"/>
    <s v="20-40%"/>
    <x v="545"/>
  </r>
  <r>
    <s v="C103033"/>
    <n v="158.53"/>
    <s v="assalariado"/>
    <n v="5.17"/>
    <n v="752"/>
    <n v="2"/>
    <d v="2025-08-14T13:05:36"/>
    <d v="2025-06-29T15:57:43"/>
    <n v="0.35899999999999999"/>
    <n v="9.0999999999999998E-2"/>
    <s v="AM"/>
    <s v="0-20%"/>
    <s v="0-20%"/>
    <x v="264"/>
  </r>
  <r>
    <s v="C103035"/>
    <n v="495.78"/>
    <s v="assalariado"/>
    <n v="10.85"/>
    <n v="305"/>
    <n v="2"/>
    <d v="2024-06-18T01:08:52"/>
    <d v="2024-11-14T06:21:16"/>
    <n v="0.1"/>
    <n v="0.372"/>
    <s v="BA"/>
    <s v="0-20%"/>
    <s v="20-40%"/>
    <x v="248"/>
  </r>
  <r>
    <s v="C103040"/>
    <n v="1533.59"/>
    <s v="assalariado"/>
    <n v="9.7799999999999994"/>
    <n v="435"/>
    <n v="1"/>
    <d v="2023-01-29T02:56:58"/>
    <d v="2023-04-20T22:15:07"/>
    <n v="0.14499999999999999"/>
    <n v="0.63100000000000001"/>
    <s v="PE"/>
    <s v="0-20%"/>
    <s v="60-80%"/>
    <x v="546"/>
  </r>
  <r>
    <s v="C103041"/>
    <n v="1399.19"/>
    <s v="autônomo"/>
    <n v="20.51"/>
    <n v="516"/>
    <n v="1"/>
    <d v="2025-02-25T18:43:20"/>
    <d v="2023-09-09T12:31:32"/>
    <n v="0.58499999999999996"/>
    <n v="0.29899999999999999"/>
    <s v="RS"/>
    <s v="20-40%"/>
    <s v="20-40%"/>
    <x v="547"/>
  </r>
  <r>
    <s v="C103045"/>
    <n v="471.89"/>
    <s v="assalariado"/>
    <n v="27.05"/>
    <n v="723"/>
    <n v="1"/>
    <d v="2024-11-04T09:36:45"/>
    <d v="2023-07-05T14:58:54"/>
    <n v="0.151"/>
    <n v="0.247"/>
    <s v="CE"/>
    <s v="20-40%"/>
    <s v="20-40%"/>
    <x v="110"/>
  </r>
  <r>
    <s v="C103049"/>
    <n v="1470.28"/>
    <s v="pensionista"/>
    <n v="59.19"/>
    <n v="701"/>
    <n v="1"/>
    <d v="2023-01-10T09:07:43"/>
    <d v="2025-08-29T06:47:29"/>
    <n v="0.26800000000000002"/>
    <n v="0.77800000000000002"/>
    <s v="DF"/>
    <s v="40-60%"/>
    <s v="60-80%"/>
    <x v="509"/>
  </r>
  <r>
    <s v="C103053"/>
    <n v="965.28"/>
    <s v="assalariado"/>
    <n v="6.42"/>
    <n v="334"/>
    <n v="4"/>
    <d v="2023-08-02T09:37:25"/>
    <d v="2024-07-18T16:36:26"/>
    <n v="0.153"/>
    <n v="0.504"/>
    <s v="SC"/>
    <s v="0-20%"/>
    <s v="40-60%"/>
    <x v="119"/>
  </r>
  <r>
    <s v="C103054"/>
    <n v="1599.03"/>
    <s v="assalariado"/>
    <n v="15.62"/>
    <n v="477"/>
    <n v="1"/>
    <d v="2025-03-09T17:05:13"/>
    <d v="2025-05-24T17:22:57"/>
    <n v="0.16200000000000001"/>
    <n v="0.09"/>
    <s v="RN"/>
    <s v="0-20%"/>
    <s v="0-20%"/>
    <x v="548"/>
  </r>
  <r>
    <s v="C103059"/>
    <n v="2739.35"/>
    <s v="assalariado"/>
    <n v="20.079999999999998"/>
    <n v="304"/>
    <n v="2"/>
    <d v="2024-07-10T09:57:16"/>
    <d v="2025-06-21T20:21:36"/>
    <n v="0.35099999999999998"/>
    <n v="0.41599999999999998"/>
    <s v="GO"/>
    <s v="20-40%"/>
    <s v="40-60%"/>
    <x v="549"/>
  </r>
  <r>
    <s v="C103065"/>
    <n v="609.66999999999996"/>
    <s v="assalariado"/>
    <n v="4.29"/>
    <n v="537"/>
    <n v="1"/>
    <d v="2023-06-19T14:30:24"/>
    <d v="2025-12-25T17:19:48"/>
    <n v="0.36099999999999999"/>
    <n v="4.7E-2"/>
    <s v="CE"/>
    <s v="0-20%"/>
    <s v="0-20%"/>
    <x v="0"/>
  </r>
  <r>
    <s v="C103069"/>
    <n v="80.38"/>
    <s v="assalariado"/>
    <n v="4.12"/>
    <n v="620"/>
    <n v="3"/>
    <d v="2023-02-25T14:40:28"/>
    <d v="2023-03-14T17:18:58"/>
    <n v="9.2999999999999999E-2"/>
    <n v="0.42899999999999999"/>
    <s v="RJ"/>
    <s v="0-20%"/>
    <s v="40-60%"/>
    <x v="550"/>
  </r>
  <r>
    <s v="C103071"/>
    <n v="702.51"/>
    <s v="servidor"/>
    <n v="18.28"/>
    <n v="340"/>
    <n v="3"/>
    <d v="2023-06-22T23:05:21"/>
    <d v="2025-02-21T02:25:43"/>
    <n v="0.22500000000000001"/>
    <n v="0.23499999999999999"/>
    <s v="PR"/>
    <s v="0-20%"/>
    <s v="20-40%"/>
    <x v="551"/>
  </r>
  <r>
    <s v="C103074"/>
    <n v="4145.7299999999996"/>
    <s v="assalariado"/>
    <n v="20.69"/>
    <n v="394"/>
    <n v="2"/>
    <d v="2023-08-11T19:48:20"/>
    <d v="2025-04-11T23:45:20"/>
    <n v="0.221"/>
    <n v="0.23300000000000001"/>
    <s v="PE"/>
    <s v="20-40%"/>
    <s v="20-40%"/>
    <x v="443"/>
  </r>
  <r>
    <s v="C103076"/>
    <n v="611.05999999999995"/>
    <s v="pensionista"/>
    <n v="17.510000000000002"/>
    <n v="878"/>
    <n v="1"/>
    <d v="2024-09-12T23:21:49"/>
    <d v="2024-09-16T04:53:22"/>
    <n v="0.17899999999999999"/>
    <n v="0.47599999999999998"/>
    <s v="PA"/>
    <s v="0-20%"/>
    <s v="40-60%"/>
    <x v="552"/>
  </r>
  <r>
    <s v="C103079"/>
    <n v="703.9"/>
    <s v="autônomo"/>
    <n v="6.43"/>
    <n v="614"/>
    <n v="1"/>
    <d v="2024-10-15T08:26:48"/>
    <d v="2023-05-04T21:15:21"/>
    <n v="0.36399999999999999"/>
    <n v="0.16400000000000001"/>
    <s v="MA"/>
    <s v="0-20%"/>
    <s v="0-20%"/>
    <x v="553"/>
  </r>
  <r>
    <s v="C103080"/>
    <n v="82.06"/>
    <s v="assalariado"/>
    <n v="44.4"/>
    <n v="735"/>
    <n v="1"/>
    <d v="2025-02-03T15:09:26"/>
    <d v="2024-03-15T19:02:07"/>
    <n v="0.13900000000000001"/>
    <n v="0.58699999999999997"/>
    <s v="ES"/>
    <s v="40-60%"/>
    <s v="40-60%"/>
    <x v="554"/>
  </r>
  <r>
    <s v="C103081"/>
    <n v="90.15"/>
    <s v="pensionista"/>
    <n v="28.57"/>
    <n v="649"/>
    <n v="2"/>
    <d v="2024-07-26T04:49:47"/>
    <d v="2023-12-03T06:09:19"/>
    <n v="9.7000000000000003E-2"/>
    <n v="7.2999999999999995E-2"/>
    <s v="RJ"/>
    <s v="20-40%"/>
    <s v="0-20%"/>
    <x v="188"/>
  </r>
  <r>
    <s v="C103093"/>
    <n v="443.33"/>
    <s v="assalariado"/>
    <n v="16.22"/>
    <n v="379"/>
    <n v="2"/>
    <d v="2025-04-10T17:57:12"/>
    <d v="2025-09-12T01:42:59"/>
    <n v="0.12"/>
    <n v="0.21199999999999999"/>
    <s v="MG"/>
    <s v="0-20%"/>
    <s v="20-40%"/>
    <x v="555"/>
  </r>
  <r>
    <s v="C103097"/>
    <n v="926.45"/>
    <s v="servidor"/>
    <n v="19.73"/>
    <n v="760"/>
    <n v="2"/>
    <d v="2024-09-19T12:03:31"/>
    <d v="2023-08-30T05:22:40"/>
    <n v="0.25700000000000001"/>
    <n v="0.2"/>
    <s v="RS"/>
    <s v="0-20%"/>
    <s v="0-20%"/>
    <x v="254"/>
  </r>
  <r>
    <s v="C103098"/>
    <n v="982.96"/>
    <s v="servidor"/>
    <n v="5.0999999999999996"/>
    <n v="619"/>
    <n v="3"/>
    <d v="2024-08-29T19:01:58"/>
    <d v="2024-10-11T09:55:16"/>
    <n v="0.11799999999999999"/>
    <n v="0.222"/>
    <s v="RN"/>
    <s v="0-20%"/>
    <s v="20-40%"/>
    <x v="98"/>
  </r>
  <r>
    <s v="C103100"/>
    <n v="365.47"/>
    <s v="assalariado"/>
    <n v="17.170000000000002"/>
    <n v="720"/>
    <n v="1"/>
    <d v="2023-09-18T18:02:26"/>
    <d v="2023-08-29T04:35:14"/>
    <n v="0.19700000000000001"/>
    <n v="4.1000000000000002E-2"/>
    <s v="BA"/>
    <s v="0-20%"/>
    <s v="0-20%"/>
    <x v="556"/>
  </r>
  <r>
    <s v="C103103"/>
    <n v="180.88"/>
    <s v="assalariado"/>
    <n v="13.17"/>
    <n v="438"/>
    <n v="3"/>
    <d v="2023-03-04T01:57:44"/>
    <d v="2024-03-30T10:51:26"/>
    <n v="0.23"/>
    <n v="0.313"/>
    <s v="PI"/>
    <s v="0-20%"/>
    <s v="20-40%"/>
    <x v="557"/>
  </r>
  <r>
    <s v="C103104"/>
    <n v="2451.1"/>
    <s v="assalariado"/>
    <n v="32.33"/>
    <n v="366"/>
    <n v="1"/>
    <d v="2024-11-29T19:33:39"/>
    <d v="2023-07-22T01:49:15"/>
    <n v="8.4000000000000005E-2"/>
    <n v="0.26"/>
    <s v="PB"/>
    <s v="20-40%"/>
    <s v="20-40%"/>
    <x v="558"/>
  </r>
  <r>
    <s v="C103108"/>
    <n v="220.57"/>
    <s v="pensionista"/>
    <n v="3.35"/>
    <n v="512"/>
    <n v="1"/>
    <d v="2023-08-18T14:07:11"/>
    <d v="2025-10-18T23:03:18"/>
    <n v="0.17100000000000001"/>
    <n v="0.21199999999999999"/>
    <s v="RS"/>
    <s v="0-20%"/>
    <s v="20-40%"/>
    <x v="286"/>
  </r>
  <r>
    <s v="C103110"/>
    <n v="572.08000000000004"/>
    <s v="assalariado"/>
    <n v="12.24"/>
    <n v="692"/>
    <n v="3"/>
    <d v="2025-05-24T07:04:03"/>
    <d v="2025-01-04T09:00:44"/>
    <n v="0.193"/>
    <n v="0.16700000000000001"/>
    <s v="AM"/>
    <s v="0-20%"/>
    <s v="0-20%"/>
    <x v="150"/>
  </r>
  <r>
    <s v="C103115"/>
    <n v="1102.08"/>
    <s v="autônomo"/>
    <n v="9.58"/>
    <n v="672"/>
    <n v="1"/>
    <d v="2024-08-28T04:12:25"/>
    <d v="2025-05-21T22:29:59"/>
    <n v="0.3"/>
    <n v="0.53"/>
    <s v="PB"/>
    <s v="0-20%"/>
    <s v="40-60%"/>
    <x v="559"/>
  </r>
  <r>
    <s v="C103116"/>
    <n v="525.41999999999996"/>
    <s v="assalariado"/>
    <n v="1.34"/>
    <n v="322"/>
    <n v="5"/>
    <d v="2025-04-07T22:39:26"/>
    <d v="2025-05-25T08:36:48"/>
    <n v="0.33900000000000002"/>
    <n v="0.17699999999999999"/>
    <s v="SE"/>
    <s v="0-20%"/>
    <s v="0-20%"/>
    <x v="24"/>
  </r>
  <r>
    <s v="C103122"/>
    <n v="149.16999999999999"/>
    <s v="assalariado"/>
    <n v="23.09"/>
    <n v="376"/>
    <n v="2"/>
    <d v="2024-11-10T21:15:23"/>
    <d v="2025-10-11T06:26:14"/>
    <n v="0.42799999999999999"/>
    <n v="0.17100000000000001"/>
    <s v="SP"/>
    <s v="20-40%"/>
    <s v="0-20%"/>
    <x v="560"/>
  </r>
  <r>
    <s v="C103123"/>
    <n v="1883.27"/>
    <s v="assalariado"/>
    <n v="0.09"/>
    <n v="341"/>
    <n v="2"/>
    <d v="2024-01-30T00:56:54"/>
    <d v="2026-01-29T13:33:33"/>
    <n v="0.55500000000000005"/>
    <n v="0.52700000000000002"/>
    <s v="RS"/>
    <s v="0-20%"/>
    <s v="40-60%"/>
    <x v="0"/>
  </r>
  <r>
    <s v="C103126"/>
    <n v="92.36"/>
    <s v="servidor"/>
    <n v="4.62"/>
    <n v="432"/>
    <n v="1"/>
    <d v="2023-07-09T05:31:22"/>
    <d v="2025-05-19T15:52:47"/>
    <n v="0.124"/>
    <n v="0.29799999999999999"/>
    <s v="MG"/>
    <s v="0-20%"/>
    <s v="20-40%"/>
    <x v="2"/>
  </r>
  <r>
    <s v="C103130"/>
    <n v="553.75"/>
    <s v="autônomo"/>
    <n v="23.43"/>
    <n v="408"/>
    <n v="1"/>
    <d v="2023-05-19T09:35:38"/>
    <d v="2024-10-27T05:56:25"/>
    <n v="0.374"/>
    <n v="0.54700000000000004"/>
    <s v="RJ"/>
    <s v="20-40%"/>
    <s v="40-60%"/>
    <x v="561"/>
  </r>
  <r>
    <s v="C103134"/>
    <n v="867.48"/>
    <s v="assalariado"/>
    <n v="21.29"/>
    <n v="349"/>
    <n v="3"/>
    <d v="2024-11-18T04:30:56"/>
    <d v="2025-03-26T18:36:22"/>
    <n v="0.49199999999999999"/>
    <n v="0.85099999999999998"/>
    <s v="MA"/>
    <s v="20-40%"/>
    <s v="&gt;80%"/>
    <x v="562"/>
  </r>
  <r>
    <s v="C103137"/>
    <n v="186.06"/>
    <s v="assalariado"/>
    <n v="17.36"/>
    <n v="836"/>
    <n v="4"/>
    <d v="2023-08-03T01:09:30"/>
    <d v="2023-06-05T06:50:03"/>
    <n v="0.1"/>
    <n v="0.189"/>
    <s v="AL"/>
    <s v="0-20%"/>
    <s v="0-20%"/>
    <x v="563"/>
  </r>
  <r>
    <s v="C103138"/>
    <n v="2124.9499999999998"/>
    <s v="autônomo"/>
    <n v="27.3"/>
    <n v="574"/>
    <n v="1"/>
    <d v="2023-01-19T18:51:03"/>
    <d v="2025-02-01T00:38:01"/>
    <n v="7.8E-2"/>
    <n v="0.14899999999999999"/>
    <s v="PB"/>
    <s v="20-40%"/>
    <s v="0-20%"/>
    <x v="167"/>
  </r>
  <r>
    <s v="C103143"/>
    <n v="175.73"/>
    <s v="servidor"/>
    <n v="2.66"/>
    <n v="745"/>
    <n v="1"/>
    <d v="2025-03-26T19:30:39"/>
    <d v="2025-10-21T11:49:38"/>
    <n v="0.245"/>
    <n v="0.52800000000000002"/>
    <s v="BA"/>
    <s v="0-20%"/>
    <s v="40-60%"/>
    <x v="564"/>
  </r>
  <r>
    <s v="C103146"/>
    <n v="191.57"/>
    <s v="assalariado"/>
    <n v="6.69"/>
    <n v="580"/>
    <n v="2"/>
    <d v="2025-04-23T01:25:47"/>
    <d v="2023-04-17T03:06:33"/>
    <n v="0.127"/>
    <n v="0.47599999999999998"/>
    <s v="SE"/>
    <s v="0-20%"/>
    <s v="40-60%"/>
    <x v="565"/>
  </r>
  <r>
    <s v="C103154"/>
    <n v="2202.42"/>
    <s v="assalariado"/>
    <n v="37.4"/>
    <n v="314"/>
    <n v="0"/>
    <d v="2024-12-04T18:57:52"/>
    <d v="2025-10-08T14:17:39"/>
    <n v="3.2000000000000001E-2"/>
    <n v="0.24399999999999999"/>
    <s v="RN"/>
    <s v="20-40%"/>
    <s v="20-40%"/>
    <x v="104"/>
  </r>
  <r>
    <s v="C103158"/>
    <n v="252.48"/>
    <s v="autônomo"/>
    <n v="4.51"/>
    <n v="428"/>
    <n v="2"/>
    <d v="2024-01-10T01:37:06"/>
    <d v="2025-08-26T17:15:36"/>
    <n v="0.13700000000000001"/>
    <n v="0.307"/>
    <s v="RS"/>
    <s v="0-20%"/>
    <s v="20-40%"/>
    <x v="498"/>
  </r>
  <r>
    <s v="C103164"/>
    <n v="1430.49"/>
    <s v="assalariado"/>
    <n v="18.28"/>
    <n v="697"/>
    <n v="3"/>
    <d v="2024-06-11T01:48:00"/>
    <d v="2024-04-28T00:37:15"/>
    <n v="0.32900000000000001"/>
    <n v="0.20300000000000001"/>
    <s v="PA"/>
    <s v="0-20%"/>
    <s v="20-40%"/>
    <x v="519"/>
  </r>
  <r>
    <s v="C103166"/>
    <n v="935.92"/>
    <s v="assalariado"/>
    <n v="18.100000000000001"/>
    <n v="735"/>
    <n v="4"/>
    <d v="2025-10-29T19:16:37"/>
    <d v="2023-11-07T00:24:11"/>
    <n v="0.48599999999999999"/>
    <n v="5.6000000000000001E-2"/>
    <s v="CE"/>
    <s v="0-20%"/>
    <s v="0-20%"/>
    <x v="566"/>
  </r>
  <r>
    <s v="C103168"/>
    <n v="1827.22"/>
    <s v="assalariado"/>
    <n v="4.43"/>
    <n v="578"/>
    <n v="3"/>
    <d v="2024-08-14T09:53:53"/>
    <d v="2025-11-07T01:12:32"/>
    <n v="0.14299999999999999"/>
    <n v="0.66700000000000004"/>
    <s v="RN"/>
    <s v="0-20%"/>
    <s v="60-80%"/>
    <x v="58"/>
  </r>
  <r>
    <s v="C103172"/>
    <n v="101.89"/>
    <s v="assalariado"/>
    <n v="7.17"/>
    <n v="632"/>
    <n v="0"/>
    <d v="2024-06-29T10:22:32"/>
    <d v="2025-08-22T06:21:36"/>
    <n v="0.371"/>
    <n v="0.19"/>
    <s v="BA"/>
    <s v="0-20%"/>
    <s v="0-20%"/>
    <x v="567"/>
  </r>
  <r>
    <s v="C103176"/>
    <n v="1153.6600000000001"/>
    <s v="pensionista"/>
    <n v="17.440000000000001"/>
    <n v="352"/>
    <n v="1"/>
    <d v="2023-11-29T07:12:09"/>
    <d v="2024-12-26T04:39:41"/>
    <n v="7.4999999999999997E-2"/>
    <n v="0.182"/>
    <s v="PB"/>
    <s v="0-20%"/>
    <s v="0-20%"/>
    <x v="379"/>
  </r>
  <r>
    <s v="C103177"/>
    <n v="103.64"/>
    <s v="servidor"/>
    <n v="0.88"/>
    <n v="776"/>
    <n v="1"/>
    <d v="2024-10-15T05:22:53"/>
    <d v="2025-05-24T21:16:40"/>
    <n v="0.34699999999999998"/>
    <n v="6.5000000000000002E-2"/>
    <s v="RN"/>
    <s v="0-20%"/>
    <s v="0-20%"/>
    <x v="548"/>
  </r>
  <r>
    <s v="C103179"/>
    <n v="2283.85"/>
    <s v="servidor"/>
    <n v="13.46"/>
    <n v="490"/>
    <n v="1"/>
    <d v="2025-06-08T12:54:53"/>
    <d v="2025-07-04T10:16:13"/>
    <n v="0.374"/>
    <n v="0.32200000000000001"/>
    <s v="MA"/>
    <s v="0-20%"/>
    <s v="20-40%"/>
    <x v="568"/>
  </r>
  <r>
    <s v="C103180"/>
    <n v="2170.08"/>
    <s v="assalariado"/>
    <n v="1.59"/>
    <n v="447"/>
    <n v="2"/>
    <d v="2024-03-09T08:24:11"/>
    <d v="2023-07-10T22:12:19"/>
    <n v="9.5000000000000001E-2"/>
    <n v="0.624"/>
    <s v="MG"/>
    <s v="0-20%"/>
    <s v="60-80%"/>
    <x v="569"/>
  </r>
  <r>
    <s v="C103184"/>
    <n v="115.82"/>
    <s v="assalariado"/>
    <n v="7.53"/>
    <n v="352"/>
    <n v="3"/>
    <d v="2023-11-24T15:35:12"/>
    <d v="2024-03-21T11:57:23"/>
    <n v="0.107"/>
    <n v="0.188"/>
    <s v="ES"/>
    <s v="0-20%"/>
    <s v="0-20%"/>
    <x v="358"/>
  </r>
  <r>
    <s v="C103185"/>
    <n v="1461.43"/>
    <s v="autônomo"/>
    <n v="25"/>
    <n v="455"/>
    <n v="3"/>
    <d v="2023-11-11T17:08:50"/>
    <d v="2025-11-08T11:55:26"/>
    <n v="0.42099999999999999"/>
    <n v="0.36799999999999999"/>
    <s v="SC"/>
    <s v="20-40%"/>
    <s v="20-40%"/>
    <x v="174"/>
  </r>
  <r>
    <s v="C103186"/>
    <n v="1488.28"/>
    <s v="assalariado"/>
    <n v="18.53"/>
    <n v="807"/>
    <n v="4"/>
    <d v="2025-02-28T10:53:38"/>
    <d v="2023-02-05T13:02:58"/>
    <n v="0.59"/>
    <n v="0.57199999999999995"/>
    <s v="AM"/>
    <s v="0-20%"/>
    <s v="40-60%"/>
    <x v="500"/>
  </r>
  <r>
    <s v="C103189"/>
    <n v="3950.02"/>
    <s v="assalariado"/>
    <n v="0.86"/>
    <n v="699"/>
    <n v="1"/>
    <d v="2025-09-02T04:35:13"/>
    <d v="2025-07-14T14:39:06"/>
    <n v="7.9000000000000001E-2"/>
    <n v="6.7000000000000004E-2"/>
    <s v="SE"/>
    <s v="0-20%"/>
    <s v="0-20%"/>
    <x v="364"/>
  </r>
  <r>
    <s v="C103194"/>
    <n v="847.43"/>
    <s v="assalariado"/>
    <n v="6.26"/>
    <n v="610"/>
    <n v="3"/>
    <d v="2024-12-10T15:03:54"/>
    <d v="2023-10-19T00:52:33"/>
    <n v="0.28799999999999998"/>
    <n v="0.30299999999999999"/>
    <s v="SP"/>
    <s v="0-20%"/>
    <s v="20-40%"/>
    <x v="14"/>
  </r>
  <r>
    <s v="C103198"/>
    <n v="721.36"/>
    <s v="assalariado"/>
    <n v="19.989999999999998"/>
    <n v="571"/>
    <n v="1"/>
    <d v="2024-07-02T07:01:19"/>
    <d v="2025-07-21T11:07:31"/>
    <n v="9.8000000000000004E-2"/>
    <n v="0.39400000000000002"/>
    <s v="SP"/>
    <s v="0-20%"/>
    <s v="20-40%"/>
    <x v="268"/>
  </r>
  <r>
    <s v="C103212"/>
    <n v="579.5"/>
    <s v="assalariado"/>
    <n v="2.67"/>
    <n v="643"/>
    <n v="1"/>
    <d v="2025-06-25T02:55:40"/>
    <d v="2024-11-04T13:52:32"/>
    <n v="0.28699999999999998"/>
    <n v="0.22900000000000001"/>
    <s v="PR"/>
    <s v="0-20%"/>
    <s v="20-40%"/>
    <x v="199"/>
  </r>
  <r>
    <s v="C103218"/>
    <n v="2142.39"/>
    <s v="pensionista"/>
    <n v="7.03"/>
    <n v="389"/>
    <n v="2"/>
    <d v="2023-06-08T10:48:24"/>
    <d v="2023-04-20T04:08:13"/>
    <n v="0.35199999999999998"/>
    <n v="0.26800000000000002"/>
    <s v="PE"/>
    <s v="0-20%"/>
    <s v="20-40%"/>
    <x v="546"/>
  </r>
  <r>
    <s v="C103220"/>
    <n v="2608.37"/>
    <s v="pensionista"/>
    <n v="24.55"/>
    <n v="638"/>
    <n v="5"/>
    <d v="2025-06-22T04:50:17"/>
    <d v="2024-06-15T18:42:27"/>
    <n v="0.32800000000000001"/>
    <n v="0.38400000000000001"/>
    <s v="PR"/>
    <s v="20-40%"/>
    <s v="20-40%"/>
    <x v="570"/>
  </r>
  <r>
    <s v="C103221"/>
    <n v="1102.6199999999999"/>
    <s v="servidor"/>
    <n v="30.99"/>
    <n v="812"/>
    <n v="0"/>
    <d v="2024-07-22T17:48:47"/>
    <d v="2024-09-11T21:30:25"/>
    <n v="0.24399999999999999"/>
    <n v="0.23100000000000001"/>
    <s v="AM"/>
    <s v="20-40%"/>
    <s v="20-40%"/>
    <x v="571"/>
  </r>
  <r>
    <s v="C103226"/>
    <n v="750.57"/>
    <s v="assalariado"/>
    <n v="12.2"/>
    <n v="346"/>
    <n v="1"/>
    <d v="2024-06-23T09:18:02"/>
    <d v="2023-12-05T09:45:51"/>
    <n v="0.58699999999999997"/>
    <n v="0.45500000000000002"/>
    <s v="AL"/>
    <s v="0-20%"/>
    <s v="40-60%"/>
    <x v="572"/>
  </r>
  <r>
    <s v="C103233"/>
    <n v="607.92999999999995"/>
    <s v="pensionista"/>
    <n v="3.84"/>
    <n v="647"/>
    <n v="1"/>
    <d v="2025-06-02T12:04:33"/>
    <d v="2023-01-28T03:23:47"/>
    <n v="8.6999999999999994E-2"/>
    <n v="0.156"/>
    <s v="SE"/>
    <s v="0-20%"/>
    <s v="0-20%"/>
    <x v="458"/>
  </r>
  <r>
    <s v="C103234"/>
    <n v="779.96"/>
    <s v="pensionista"/>
    <n v="13.19"/>
    <n v="543"/>
    <n v="1"/>
    <d v="2023-06-11T14:14:08"/>
    <d v="2023-10-19T02:26:23"/>
    <n v="0.36799999999999999"/>
    <n v="0.52400000000000002"/>
    <s v="PE"/>
    <s v="0-20%"/>
    <s v="40-60%"/>
    <x v="14"/>
  </r>
  <r>
    <s v="C103238"/>
    <n v="2310.81"/>
    <s v="autônomo"/>
    <n v="14.49"/>
    <n v="346"/>
    <n v="1"/>
    <d v="2025-10-05T16:58:22"/>
    <d v="2025-03-17T19:04:28"/>
    <n v="0.438"/>
    <n v="0.33200000000000002"/>
    <s v="SC"/>
    <s v="0-20%"/>
    <s v="20-40%"/>
    <x v="573"/>
  </r>
  <r>
    <s v="C103240"/>
    <n v="2952.55"/>
    <s v="assalariado"/>
    <n v="23.01"/>
    <n v="520"/>
    <n v="2"/>
    <d v="2025-09-09T00:54:59"/>
    <d v="2023-07-16T02:51:58"/>
    <n v="0.68600000000000005"/>
    <n v="0.50900000000000001"/>
    <s v="DF"/>
    <s v="20-40%"/>
    <s v="40-60%"/>
    <x v="461"/>
  </r>
  <r>
    <s v="C103243"/>
    <n v="308.33"/>
    <s v="assalariado"/>
    <n v="19.86"/>
    <n v="522"/>
    <n v="3"/>
    <d v="2025-08-22T17:33:50"/>
    <d v="2025-04-26T03:44:31"/>
    <n v="0.114"/>
    <n v="2.5000000000000001E-2"/>
    <s v="RS"/>
    <s v="0-20%"/>
    <s v="0-20%"/>
    <x v="142"/>
  </r>
  <r>
    <s v="C103249"/>
    <n v="253.21"/>
    <s v="assalariado"/>
    <n v="11.95"/>
    <n v="612"/>
    <n v="3"/>
    <d v="2025-03-03T22:29:35"/>
    <d v="2025-11-10T04:59:57"/>
    <n v="0.58099999999999996"/>
    <n v="0.191"/>
    <s v="BA"/>
    <s v="0-20%"/>
    <s v="0-20%"/>
    <x v="574"/>
  </r>
  <r>
    <s v="C103250"/>
    <n v="1780.73"/>
    <s v="autônomo"/>
    <n v="21.32"/>
    <n v="759"/>
    <n v="1"/>
    <d v="2023-12-19T15:40:38"/>
    <d v="2025-01-31T18:53:29"/>
    <n v="0.309"/>
    <n v="0.53700000000000003"/>
    <s v="MG"/>
    <s v="20-40%"/>
    <s v="40-60%"/>
    <x v="251"/>
  </r>
  <r>
    <s v="C103259"/>
    <n v="415.46"/>
    <s v="assalariado"/>
    <n v="16.77"/>
    <n v="585"/>
    <n v="4"/>
    <d v="2023-03-17T02:58:57"/>
    <d v="2023-04-20T05:08:32"/>
    <n v="0.32200000000000001"/>
    <n v="0.18099999999999999"/>
    <s v="MA"/>
    <s v="0-20%"/>
    <s v="0-20%"/>
    <x v="546"/>
  </r>
  <r>
    <s v="C103261"/>
    <n v="1048.43"/>
    <s v="pensionista"/>
    <n v="9.74"/>
    <n v="856"/>
    <n v="3"/>
    <d v="2023-12-14T13:27:34"/>
    <d v="2023-08-06T04:45:55"/>
    <n v="0.251"/>
    <n v="0.27500000000000002"/>
    <s v="SC"/>
    <s v="0-20%"/>
    <s v="20-40%"/>
    <x v="575"/>
  </r>
  <r>
    <s v="C103262"/>
    <n v="1284.01"/>
    <s v="autônomo"/>
    <n v="35.090000000000003"/>
    <n v="312"/>
    <n v="3"/>
    <d v="2025-06-10T00:43:59"/>
    <d v="2023-12-01T10:02:03"/>
    <n v="0.17899999999999999"/>
    <n v="0.57799999999999996"/>
    <s v="PA"/>
    <s v="20-40%"/>
    <s v="40-60%"/>
    <x v="32"/>
  </r>
  <r>
    <s v="C103269"/>
    <n v="664.4"/>
    <s v="assalariado"/>
    <n v="4.34"/>
    <n v="538"/>
    <n v="3"/>
    <d v="2024-03-21T22:11:01"/>
    <d v="2023-03-15T18:39:59"/>
    <n v="6.5000000000000002E-2"/>
    <n v="0.33800000000000002"/>
    <s v="ES"/>
    <s v="0-20%"/>
    <s v="20-40%"/>
    <x v="576"/>
  </r>
  <r>
    <s v="C103271"/>
    <n v="5233.8"/>
    <s v="pensionista"/>
    <n v="26.46"/>
    <n v="672"/>
    <n v="0"/>
    <d v="2023-10-03T15:59:33"/>
    <d v="2024-09-19T17:12:13"/>
    <n v="0.25900000000000001"/>
    <n v="0.45500000000000002"/>
    <s v="DF"/>
    <s v="20-40%"/>
    <s v="40-60%"/>
    <x v="66"/>
  </r>
  <r>
    <s v="C103274"/>
    <n v="1464.93"/>
    <s v="assalariado"/>
    <n v="13.78"/>
    <n v="449"/>
    <n v="3"/>
    <d v="2025-01-20T09:44:05"/>
    <d v="2025-09-26T12:33:32"/>
    <n v="0.17599999999999999"/>
    <n v="0.495"/>
    <s v="PI"/>
    <s v="0-20%"/>
    <s v="40-60%"/>
    <x v="577"/>
  </r>
  <r>
    <s v="C103290"/>
    <n v="1066.5"/>
    <s v="assalariado"/>
    <n v="24.58"/>
    <n v="465"/>
    <n v="4"/>
    <d v="2025-06-10T03:32:14"/>
    <d v="2023-07-25T17:51:33"/>
    <n v="0.17799999999999999"/>
    <n v="0.183"/>
    <s v="SP"/>
    <s v="20-40%"/>
    <s v="0-20%"/>
    <x v="578"/>
  </r>
  <r>
    <s v="C103304"/>
    <n v="730.26"/>
    <s v="assalariado"/>
    <n v="30.37"/>
    <n v="695"/>
    <n v="4"/>
    <d v="2023-09-05T12:55:33"/>
    <d v="2023-10-04T11:05:29"/>
    <n v="0.38300000000000001"/>
    <n v="0.20100000000000001"/>
    <s v="SP"/>
    <s v="20-40%"/>
    <s v="20-40%"/>
    <x v="579"/>
  </r>
  <r>
    <s v="C103308"/>
    <n v="2033"/>
    <s v="assalariado"/>
    <n v="2.97"/>
    <n v="305"/>
    <n v="1"/>
    <d v="2023-09-20T04:07:46"/>
    <d v="2025-07-05T11:06:45"/>
    <n v="0.26500000000000001"/>
    <n v="0.57999999999999996"/>
    <s v="SP"/>
    <s v="0-20%"/>
    <s v="40-60%"/>
    <x v="580"/>
  </r>
  <r>
    <s v="C103309"/>
    <n v="3078.67"/>
    <s v="assalariado"/>
    <n v="15.03"/>
    <n v="846"/>
    <n v="2"/>
    <d v="2023-05-10T12:52:16"/>
    <d v="2025-06-19T13:28:29"/>
    <n v="0.443"/>
    <n v="0.29399999999999998"/>
    <s v="AM"/>
    <s v="0-20%"/>
    <s v="20-40%"/>
    <x v="336"/>
  </r>
  <r>
    <s v="C103316"/>
    <n v="3422.5"/>
    <s v="assalariado"/>
    <n v="16.079999999999998"/>
    <n v="556"/>
    <n v="3"/>
    <d v="2024-04-04T23:43:38"/>
    <d v="2023-12-31T13:52:13"/>
    <n v="0.224"/>
    <n v="0.20499999999999999"/>
    <s v="GO"/>
    <s v="0-20%"/>
    <s v="20-40%"/>
    <x v="372"/>
  </r>
  <r>
    <s v="C103321"/>
    <n v="535.51"/>
    <s v="autônomo"/>
    <n v="15.89"/>
    <n v="584"/>
    <n v="0"/>
    <d v="2024-01-19T05:07:19"/>
    <d v="2024-02-17T00:11:54"/>
    <n v="0.24"/>
    <n v="0.30199999999999999"/>
    <s v="GO"/>
    <s v="0-20%"/>
    <s v="20-40%"/>
    <x v="28"/>
  </r>
  <r>
    <s v="C103331"/>
    <n v="2492.2600000000002"/>
    <s v="servidor"/>
    <n v="14.4"/>
    <n v="869"/>
    <n v="1"/>
    <d v="2024-11-22T04:59:06"/>
    <d v="2023-02-02T23:25:45"/>
    <n v="5.1999999999999998E-2"/>
    <n v="0.185"/>
    <s v="PB"/>
    <s v="0-20%"/>
    <s v="0-20%"/>
    <x v="581"/>
  </r>
  <r>
    <s v="C103338"/>
    <n v="2574.39"/>
    <s v="servidor"/>
    <n v="8.7200000000000006"/>
    <n v="872"/>
    <n v="3"/>
    <d v="2024-09-24T04:38:26"/>
    <d v="2025-04-27T22:44:04"/>
    <n v="0.26900000000000002"/>
    <n v="0.23899999999999999"/>
    <s v="PR"/>
    <s v="0-20%"/>
    <s v="20-40%"/>
    <x v="517"/>
  </r>
  <r>
    <s v="C103342"/>
    <n v="854.57"/>
    <s v="servidor"/>
    <n v="14.28"/>
    <n v="517"/>
    <n v="1"/>
    <d v="2025-06-08T12:04:28"/>
    <d v="2025-12-02T13:47:59"/>
    <n v="0.224"/>
    <n v="0.36"/>
    <s v="PB"/>
    <s v="0-20%"/>
    <s v="20-40%"/>
    <x v="202"/>
  </r>
  <r>
    <s v="C103346"/>
    <n v="52.35"/>
    <s v="assalariado"/>
    <n v="5.51"/>
    <n v="659"/>
    <n v="3"/>
    <d v="2025-02-09T08:25:54"/>
    <d v="2023-05-22T22:25:30"/>
    <n v="0.10100000000000001"/>
    <n v="6.0000000000000001E-3"/>
    <s v="SP"/>
    <s v="0-20%"/>
    <s v="0-20%"/>
    <x v="216"/>
  </r>
  <r>
    <s v="C103347"/>
    <n v="204.23"/>
    <s v="servidor"/>
    <n v="18.75"/>
    <n v="441"/>
    <n v="3"/>
    <d v="2024-11-29T14:35:48"/>
    <d v="2025-05-26T23:12:50"/>
    <n v="0.27400000000000002"/>
    <n v="0.80500000000000005"/>
    <s v="PA"/>
    <s v="0-20%"/>
    <s v="&gt;80%"/>
    <x v="366"/>
  </r>
  <r>
    <s v="C103350"/>
    <n v="578.26"/>
    <s v="assalariado"/>
    <n v="12.83"/>
    <n v="510"/>
    <n v="1"/>
    <d v="2023-12-04T01:56:01"/>
    <d v="2023-07-26T20:51:43"/>
    <n v="0.14000000000000001"/>
    <n v="0.40500000000000003"/>
    <s v="PE"/>
    <s v="0-20%"/>
    <s v="40-60%"/>
    <x v="582"/>
  </r>
  <r>
    <s v="C103352"/>
    <n v="1283.55"/>
    <s v="assalariado"/>
    <n v="22.72"/>
    <n v="780"/>
    <n v="3"/>
    <d v="2023-11-15T18:23:09"/>
    <d v="2023-03-22T16:21:45"/>
    <n v="0.12"/>
    <n v="0.23899999999999999"/>
    <s v="AL"/>
    <s v="20-40%"/>
    <s v="20-40%"/>
    <x v="59"/>
  </r>
  <r>
    <s v="C103354"/>
    <n v="2024.54"/>
    <s v="autônomo"/>
    <n v="12.72"/>
    <n v="328"/>
    <n v="1"/>
    <d v="2023-02-04T16:24:07"/>
    <d v="2024-07-20T18:33:35"/>
    <n v="0.124"/>
    <n v="0.38400000000000001"/>
    <s v="AM"/>
    <s v="0-20%"/>
    <s v="20-40%"/>
    <x v="583"/>
  </r>
  <r>
    <s v="C103355"/>
    <n v="160.13999999999999"/>
    <s v="assalariado"/>
    <n v="0.27"/>
    <n v="817"/>
    <n v="1"/>
    <d v="2024-06-04T14:39:32"/>
    <d v="2025-08-13T07:37:01"/>
    <n v="0.21299999999999999"/>
    <n v="0.20200000000000001"/>
    <s v="MG"/>
    <s v="0-20%"/>
    <s v="20-40%"/>
    <x v="584"/>
  </r>
  <r>
    <s v="C103357"/>
    <n v="3452.81"/>
    <s v="autônomo"/>
    <n v="14.13"/>
    <n v="655"/>
    <n v="3"/>
    <d v="2024-02-19T03:44:11"/>
    <d v="2025-07-02T08:07:17"/>
    <n v="0.28100000000000003"/>
    <n v="0.20899999999999999"/>
    <s v="SC"/>
    <s v="0-20%"/>
    <s v="20-40%"/>
    <x v="585"/>
  </r>
  <r>
    <s v="C103363"/>
    <n v="318.37"/>
    <s v="assalariado"/>
    <n v="14.89"/>
    <n v="481"/>
    <n v="4"/>
    <d v="2024-04-26T03:15:40"/>
    <d v="2025-10-29T11:23:42"/>
    <n v="0.159"/>
    <n v="0.08"/>
    <s v="CE"/>
    <s v="0-20%"/>
    <s v="0-20%"/>
    <x v="428"/>
  </r>
  <r>
    <s v="C103364"/>
    <n v="153.41"/>
    <s v="servidor"/>
    <n v="26.19"/>
    <n v="672"/>
    <n v="1"/>
    <d v="2024-02-21T11:24:30"/>
    <d v="2023-12-12T02:19:12"/>
    <n v="0.625"/>
    <n v="0.47499999999999998"/>
    <s v="PB"/>
    <s v="20-40%"/>
    <s v="40-60%"/>
    <x v="260"/>
  </r>
  <r>
    <s v="C103367"/>
    <n v="249.29"/>
    <s v="assalariado"/>
    <n v="32.92"/>
    <n v="678"/>
    <n v="4"/>
    <d v="2023-08-21T01:48:03"/>
    <d v="2025-12-30T19:46:07"/>
    <n v="0.33200000000000002"/>
    <n v="0.31900000000000001"/>
    <s v="ES"/>
    <s v="20-40%"/>
    <s v="20-40%"/>
    <x v="0"/>
  </r>
  <r>
    <s v="C103372"/>
    <n v="1523.55"/>
    <s v="assalariado"/>
    <n v="9.93"/>
    <n v="855"/>
    <n v="2"/>
    <d v="2024-08-17T14:58:42"/>
    <d v="2024-05-05T13:19:47"/>
    <n v="0.16900000000000001"/>
    <n v="0.32800000000000001"/>
    <s v="RN"/>
    <s v="0-20%"/>
    <s v="20-40%"/>
    <x v="586"/>
  </r>
  <r>
    <s v="C103374"/>
    <n v="75.650000000000006"/>
    <s v="assalariado"/>
    <n v="13.24"/>
    <n v="483"/>
    <n v="1"/>
    <d v="2023-05-10T21:56:24"/>
    <d v="2023-11-30T21:42:42"/>
    <n v="0.41199999999999998"/>
    <n v="0.25800000000000001"/>
    <s v="RN"/>
    <s v="0-20%"/>
    <s v="20-40%"/>
    <x v="587"/>
  </r>
  <r>
    <s v="C103380"/>
    <n v="740.02"/>
    <s v="pensionista"/>
    <n v="16.03"/>
    <n v="415"/>
    <n v="3"/>
    <d v="2024-07-24T14:06:44"/>
    <d v="2025-09-10T14:13:27"/>
    <n v="0.36599999999999999"/>
    <n v="0.59899999999999998"/>
    <s v="SP"/>
    <s v="0-20%"/>
    <s v="40-60%"/>
    <x v="453"/>
  </r>
  <r>
    <s v="C103381"/>
    <n v="1130.0999999999999"/>
    <s v="assalariado"/>
    <n v="26.43"/>
    <n v="441"/>
    <n v="1"/>
    <d v="2024-07-19T13:15:19"/>
    <d v="2023-12-20T08:15:40"/>
    <n v="0.29599999999999999"/>
    <n v="0.54100000000000004"/>
    <s v="PA"/>
    <s v="20-40%"/>
    <s v="40-60%"/>
    <x v="179"/>
  </r>
  <r>
    <s v="C103384"/>
    <n v="2995.59"/>
    <s v="pensionista"/>
    <n v="34.17"/>
    <n v="717"/>
    <n v="3"/>
    <d v="2023-09-21T02:17:46"/>
    <d v="2023-08-18T01:07:47"/>
    <n v="0.377"/>
    <n v="0.154"/>
    <s v="SE"/>
    <s v="20-40%"/>
    <s v="0-20%"/>
    <x v="588"/>
  </r>
  <r>
    <s v="C103389"/>
    <n v="188.73"/>
    <s v="servidor"/>
    <n v="14.5"/>
    <n v="426"/>
    <n v="1"/>
    <d v="2025-02-05T19:50:42"/>
    <d v="2023-11-29T09:32:40"/>
    <n v="0.16800000000000001"/>
    <n v="0.2"/>
    <s v="ES"/>
    <s v="0-20%"/>
    <s v="0-20%"/>
    <x v="589"/>
  </r>
  <r>
    <s v="C103391"/>
    <n v="1109.92"/>
    <s v="assalariado"/>
    <n v="9.99"/>
    <n v="670"/>
    <n v="2"/>
    <d v="2023-06-01T09:32:38"/>
    <d v="2024-01-21T03:26:55"/>
    <n v="0.36499999999999999"/>
    <n v="0.41"/>
    <s v="SE"/>
    <s v="0-20%"/>
    <s v="40-60%"/>
    <x v="273"/>
  </r>
  <r>
    <s v="C103392"/>
    <n v="2491.6"/>
    <s v="autônomo"/>
    <n v="18.62"/>
    <n v="745"/>
    <n v="3"/>
    <d v="2025-08-21T08:08:40"/>
    <d v="2024-01-21T12:40:20"/>
    <n v="0.218"/>
    <n v="0.439"/>
    <s v="PB"/>
    <s v="0-20%"/>
    <s v="40-60%"/>
    <x v="273"/>
  </r>
  <r>
    <s v="C103394"/>
    <n v="2806.38"/>
    <s v="assalariado"/>
    <n v="6.99"/>
    <n v="827"/>
    <n v="1"/>
    <d v="2023-09-02T05:58:27"/>
    <d v="2025-02-04T13:22:26"/>
    <n v="0.123"/>
    <n v="0.38300000000000001"/>
    <s v="AL"/>
    <s v="0-20%"/>
    <s v="20-40%"/>
    <x v="590"/>
  </r>
  <r>
    <s v="C103402"/>
    <n v="1302.8"/>
    <s v="assalariado"/>
    <n v="4.76"/>
    <n v="691"/>
    <n v="1"/>
    <d v="2024-06-20T23:55:07"/>
    <d v="2024-04-12T17:20:23"/>
    <n v="0.29599999999999999"/>
    <n v="4.1000000000000002E-2"/>
    <s v="PB"/>
    <s v="0-20%"/>
    <s v="0-20%"/>
    <x v="591"/>
  </r>
  <r>
    <s v="C103403"/>
    <n v="178.6"/>
    <s v="autônomo"/>
    <n v="0.41"/>
    <n v="391"/>
    <n v="1"/>
    <d v="2025-07-12T00:04:53"/>
    <d v="2023-11-07T00:10:20"/>
    <n v="0.54400000000000004"/>
    <n v="0.32600000000000001"/>
    <s v="PI"/>
    <s v="0-20%"/>
    <s v="20-40%"/>
    <x v="566"/>
  </r>
  <r>
    <s v="C103408"/>
    <n v="1714.49"/>
    <s v="assalariado"/>
    <n v="10.69"/>
    <n v="662"/>
    <n v="2"/>
    <d v="2024-12-13T21:19:46"/>
    <d v="2025-05-03T16:22:04"/>
    <n v="0.44"/>
    <n v="7.9000000000000001E-2"/>
    <s v="PE"/>
    <s v="0-20%"/>
    <s v="0-20%"/>
    <x v="592"/>
  </r>
  <r>
    <s v="C103412"/>
    <n v="209.06"/>
    <s v="servidor"/>
    <n v="7.66"/>
    <n v="809"/>
    <n v="1"/>
    <d v="2023-05-16T03:26:12"/>
    <d v="2023-08-07T07:59:29"/>
    <n v="0.154"/>
    <n v="0.55400000000000005"/>
    <s v="SP"/>
    <s v="0-20%"/>
    <s v="40-60%"/>
    <x v="593"/>
  </r>
  <r>
    <s v="C103419"/>
    <n v="187.15"/>
    <s v="servidor"/>
    <n v="6.62"/>
    <n v="799"/>
    <n v="2"/>
    <d v="2023-07-30T06:53:49"/>
    <d v="2023-08-31T09:09:51"/>
    <n v="0.33800000000000002"/>
    <n v="0.317"/>
    <s v="PB"/>
    <s v="0-20%"/>
    <s v="20-40%"/>
    <x v="594"/>
  </r>
  <r>
    <s v="C103420"/>
    <n v="1528.89"/>
    <s v="assalariado"/>
    <n v="31.99"/>
    <n v="410"/>
    <n v="5"/>
    <d v="2023-07-09T01:18:35"/>
    <d v="2023-08-07T19:52:22"/>
    <n v="0.49"/>
    <n v="0.42699999999999999"/>
    <s v="ES"/>
    <s v="20-40%"/>
    <s v="40-60%"/>
    <x v="593"/>
  </r>
  <r>
    <s v="C103426"/>
    <n v="753.99"/>
    <s v="servidor"/>
    <n v="26.06"/>
    <n v="604"/>
    <n v="3"/>
    <d v="2023-04-22T14:13:21"/>
    <d v="2024-11-19T16:43:49"/>
    <n v="0.40300000000000002"/>
    <n v="0.59599999999999997"/>
    <s v="DF"/>
    <s v="20-40%"/>
    <s v="40-60%"/>
    <x v="424"/>
  </r>
  <r>
    <s v="C103433"/>
    <n v="259.89"/>
    <s v="assalariado"/>
    <n v="5.76"/>
    <n v="837"/>
    <n v="1"/>
    <d v="2023-07-29T23:00:39"/>
    <d v="2025-10-26T05:48:17"/>
    <n v="0.17899999999999999"/>
    <n v="5.6000000000000001E-2"/>
    <s v="RS"/>
    <s v="0-20%"/>
    <s v="0-20%"/>
    <x v="595"/>
  </r>
  <r>
    <s v="C103435"/>
    <n v="973.31"/>
    <s v="pensionista"/>
    <n v="23.92"/>
    <n v="630"/>
    <n v="3"/>
    <d v="2023-11-08T21:41:09"/>
    <d v="2024-08-10T01:38:40"/>
    <n v="0.39200000000000002"/>
    <n v="0.114"/>
    <s v="MA"/>
    <s v="20-40%"/>
    <s v="0-20%"/>
    <x v="596"/>
  </r>
  <r>
    <s v="C103436"/>
    <n v="310.33999999999997"/>
    <s v="assalariado"/>
    <n v="12.38"/>
    <n v="830"/>
    <n v="2"/>
    <d v="2023-05-25T11:07:05"/>
    <d v="2023-07-28T04:21:28"/>
    <n v="0.34899999999999998"/>
    <n v="0.20799999999999999"/>
    <s v="ES"/>
    <s v="0-20%"/>
    <s v="20-40%"/>
    <x v="597"/>
  </r>
  <r>
    <s v="C103438"/>
    <n v="1486.36"/>
    <s v="assalariado"/>
    <n v="11.93"/>
    <n v="429"/>
    <n v="3"/>
    <d v="2023-07-31T23:21:25"/>
    <d v="2024-03-14T01:33:05"/>
    <n v="0.20200000000000001"/>
    <n v="0.379"/>
    <s v="PA"/>
    <s v="0-20%"/>
    <s v="20-40%"/>
    <x v="598"/>
  </r>
  <r>
    <s v="C103440"/>
    <n v="188.12"/>
    <s v="assalariado"/>
    <n v="7.47"/>
    <n v="514"/>
    <n v="1"/>
    <d v="2025-10-24T04:38:56"/>
    <d v="2023-10-25T12:12:08"/>
    <n v="0.13800000000000001"/>
    <n v="0.23400000000000001"/>
    <s v="DF"/>
    <s v="0-20%"/>
    <s v="20-40%"/>
    <x v="61"/>
  </r>
  <r>
    <s v="C103441"/>
    <n v="59.74"/>
    <s v="assalariado"/>
    <n v="5.33"/>
    <n v="861"/>
    <n v="4"/>
    <d v="2025-09-21T01:45:45"/>
    <d v="2025-09-03T03:31:00"/>
    <n v="0.23699999999999999"/>
    <n v="0.224"/>
    <s v="AM"/>
    <s v="0-20%"/>
    <s v="20-40%"/>
    <x v="398"/>
  </r>
  <r>
    <s v="C103446"/>
    <n v="621.02"/>
    <s v="servidor"/>
    <n v="19.16"/>
    <n v="407"/>
    <n v="3"/>
    <d v="2024-09-20T12:45:09"/>
    <d v="2024-11-27T21:44:05"/>
    <n v="0.52900000000000003"/>
    <n v="0.58199999999999996"/>
    <s v="PA"/>
    <s v="0-20%"/>
    <s v="40-60%"/>
    <x v="599"/>
  </r>
  <r>
    <s v="C103447"/>
    <n v="1682.4"/>
    <s v="assalariado"/>
    <n v="4.6100000000000003"/>
    <n v="490"/>
    <n v="1"/>
    <d v="2023-11-14T18:32:08"/>
    <d v="2023-10-30T06:29:56"/>
    <n v="0.13300000000000001"/>
    <n v="7.2999999999999995E-2"/>
    <s v="CE"/>
    <s v="0-20%"/>
    <s v="0-20%"/>
    <x v="464"/>
  </r>
  <r>
    <s v="C103449"/>
    <n v="151.72999999999999"/>
    <s v="assalariado"/>
    <n v="7.74"/>
    <n v="635"/>
    <n v="3"/>
    <d v="2024-08-20T15:51:07"/>
    <d v="2025-06-14T23:28:18"/>
    <n v="0.22800000000000001"/>
    <n v="0.51500000000000001"/>
    <s v="RJ"/>
    <s v="0-20%"/>
    <s v="40-60%"/>
    <x v="105"/>
  </r>
  <r>
    <s v="C103460"/>
    <n v="537.89"/>
    <s v="assalariado"/>
    <n v="8.25"/>
    <n v="622"/>
    <n v="1"/>
    <d v="2025-03-26T09:21:38"/>
    <d v="2025-10-15T06:09:10"/>
    <n v="0.505"/>
    <n v="0.34499999999999997"/>
    <s v="PA"/>
    <s v="0-20%"/>
    <s v="20-40%"/>
    <x v="600"/>
  </r>
  <r>
    <s v="C103464"/>
    <n v="846.97"/>
    <s v="autônomo"/>
    <n v="35.68"/>
    <n v="865"/>
    <n v="2"/>
    <d v="2023-04-02T08:04:20"/>
    <d v="2024-04-16T10:19:47"/>
    <n v="0.10299999999999999"/>
    <n v="0.34399999999999997"/>
    <s v="SP"/>
    <s v="20-40%"/>
    <s v="20-40%"/>
    <x v="601"/>
  </r>
  <r>
    <s v="C103467"/>
    <n v="1345.28"/>
    <s v="servidor"/>
    <n v="21.26"/>
    <n v="846"/>
    <n v="2"/>
    <d v="2025-09-17T10:23:32"/>
    <d v="2023-06-23T12:29:08"/>
    <n v="0.20699999999999999"/>
    <n v="0.317"/>
    <s v="GO"/>
    <s v="20-40%"/>
    <s v="20-40%"/>
    <x v="52"/>
  </r>
  <r>
    <s v="C103468"/>
    <n v="582.1"/>
    <s v="autônomo"/>
    <n v="7.28"/>
    <n v="642"/>
    <n v="5"/>
    <d v="2023-04-07T12:28:49"/>
    <d v="2025-01-28T23:35:00"/>
    <n v="0.33400000000000002"/>
    <n v="0.158"/>
    <s v="SP"/>
    <s v="0-20%"/>
    <s v="0-20%"/>
    <x v="602"/>
  </r>
  <r>
    <s v="C103481"/>
    <n v="2318.13"/>
    <s v="pensionista"/>
    <n v="12.48"/>
    <n v="613"/>
    <n v="5"/>
    <d v="2025-10-14T22:42:40"/>
    <d v="2024-10-10T04:24:39"/>
    <n v="0.39400000000000002"/>
    <n v="0.46500000000000002"/>
    <s v="DF"/>
    <s v="0-20%"/>
    <s v="40-60%"/>
    <x v="603"/>
  </r>
  <r>
    <s v="C103488"/>
    <n v="1019.1"/>
    <s v="autônomo"/>
    <n v="35.06"/>
    <n v="423"/>
    <n v="1"/>
    <d v="2024-11-06T07:26:03"/>
    <d v="2025-02-28T02:44:39"/>
    <n v="0.14199999999999999"/>
    <n v="0.436"/>
    <s v="AL"/>
    <s v="20-40%"/>
    <s v="40-60%"/>
    <x v="38"/>
  </r>
  <r>
    <s v="C103490"/>
    <n v="727.2"/>
    <s v="assalariado"/>
    <n v="16.3"/>
    <n v="692"/>
    <n v="1"/>
    <d v="2025-05-04T07:18:36"/>
    <d v="2025-06-09T16:23:58"/>
    <n v="0.14499999999999999"/>
    <n v="0.218"/>
    <s v="AM"/>
    <s v="0-20%"/>
    <s v="20-40%"/>
    <x v="177"/>
  </r>
  <r>
    <s v="C103494"/>
    <n v="263.87"/>
    <s v="assalariado"/>
    <n v="3.29"/>
    <n v="651"/>
    <n v="1"/>
    <d v="2024-07-01T11:03:47"/>
    <d v="2023-09-09T05:56:30"/>
    <n v="0.26100000000000001"/>
    <n v="0.21"/>
    <s v="ES"/>
    <s v="0-20%"/>
    <s v="20-40%"/>
    <x v="547"/>
  </r>
  <r>
    <s v="C103496"/>
    <n v="1558.81"/>
    <s v="assalariado"/>
    <n v="19.690000000000001"/>
    <n v="625"/>
    <n v="2"/>
    <d v="2023-09-03T09:07:40"/>
    <d v="2023-04-30T10:11:21"/>
    <n v="0.27300000000000002"/>
    <n v="0.17899999999999999"/>
    <s v="PA"/>
    <s v="0-20%"/>
    <s v="0-20%"/>
    <x v="297"/>
  </r>
  <r>
    <s v="C103498"/>
    <n v="360.87"/>
    <s v="assalariado"/>
    <n v="24.74"/>
    <n v="461"/>
    <n v="2"/>
    <d v="2025-02-05T15:44:15"/>
    <d v="2023-04-06T22:23:48"/>
    <n v="0.51800000000000002"/>
    <n v="0.376"/>
    <s v="SC"/>
    <s v="20-40%"/>
    <s v="20-40%"/>
    <x v="120"/>
  </r>
  <r>
    <s v="C103499"/>
    <n v="536.37"/>
    <s v="autônomo"/>
    <n v="20.93"/>
    <n v="635"/>
    <n v="2"/>
    <d v="2024-10-05T06:18:11"/>
    <d v="2025-02-23T06:51:23"/>
    <n v="0.24399999999999999"/>
    <n v="0.56999999999999995"/>
    <s v="DF"/>
    <s v="20-40%"/>
    <s v="40-60%"/>
    <x v="604"/>
  </r>
  <r>
    <s v="C103500"/>
    <n v="5106.76"/>
    <s v="pensionista"/>
    <n v="15.64"/>
    <n v="871"/>
    <n v="3"/>
    <d v="2023-11-19T19:27:17"/>
    <d v="2025-10-04T16:58:34"/>
    <n v="0.155"/>
    <n v="4.5999999999999999E-2"/>
    <s v="PI"/>
    <s v="0-20%"/>
    <s v="0-20%"/>
    <x v="204"/>
  </r>
  <r>
    <s v="C103501"/>
    <n v="1034.32"/>
    <s v="autônomo"/>
    <n v="12.88"/>
    <n v="591"/>
    <n v="1"/>
    <d v="2023-12-02T23:18:31"/>
    <d v="2024-03-31T16:06:53"/>
    <n v="0.29299999999999998"/>
    <n v="0.10100000000000001"/>
    <s v="PE"/>
    <s v="0-20%"/>
    <s v="0-20%"/>
    <x v="518"/>
  </r>
  <r>
    <s v="C103502"/>
    <n v="401.08"/>
    <s v="assalariado"/>
    <n v="26.95"/>
    <n v="420"/>
    <n v="2"/>
    <d v="2024-11-12T10:50:39"/>
    <d v="2025-11-21T18:27:02"/>
    <n v="0.30299999999999999"/>
    <n v="0.433"/>
    <s v="MA"/>
    <s v="20-40%"/>
    <s v="40-60%"/>
    <x v="605"/>
  </r>
  <r>
    <s v="C103507"/>
    <n v="1928.73"/>
    <s v="assalariado"/>
    <n v="22.78"/>
    <n v="623"/>
    <n v="1"/>
    <d v="2023-03-16T03:53:00"/>
    <d v="2024-01-26T00:37:29"/>
    <n v="0.23699999999999999"/>
    <n v="0.23599999999999999"/>
    <s v="PE"/>
    <s v="20-40%"/>
    <s v="20-40%"/>
    <x v="606"/>
  </r>
  <r>
    <s v="C103513"/>
    <n v="1872.56"/>
    <s v="assalariado"/>
    <n v="21.12"/>
    <n v="516"/>
    <n v="1"/>
    <d v="2025-05-29T10:21:20"/>
    <d v="2025-02-21T10:17:50"/>
    <n v="0.34300000000000003"/>
    <n v="0.36399999999999999"/>
    <s v="MA"/>
    <s v="20-40%"/>
    <s v="20-40%"/>
    <x v="551"/>
  </r>
  <r>
    <s v="C103519"/>
    <n v="3427.3"/>
    <s v="assalariado"/>
    <n v="33.17"/>
    <n v="844"/>
    <n v="4"/>
    <d v="2023-12-01T23:56:59"/>
    <d v="2023-12-26T18:55:12"/>
    <n v="0.17499999999999999"/>
    <n v="0.55600000000000005"/>
    <s v="ES"/>
    <s v="20-40%"/>
    <s v="40-60%"/>
    <x v="607"/>
  </r>
  <r>
    <s v="C103520"/>
    <n v="2022.87"/>
    <s v="assalariado"/>
    <n v="2.92"/>
    <n v="592"/>
    <n v="1"/>
    <d v="2024-09-12T05:05:04"/>
    <d v="2024-10-14T16:49:00"/>
    <n v="8.5999999999999993E-2"/>
    <n v="0.33300000000000002"/>
    <s v="CE"/>
    <s v="0-20%"/>
    <s v="20-40%"/>
    <x v="608"/>
  </r>
  <r>
    <s v="C103524"/>
    <n v="128.03"/>
    <s v="pensionista"/>
    <n v="19.16"/>
    <n v="360"/>
    <n v="2"/>
    <d v="2024-04-07T01:49:49"/>
    <d v="2024-04-06T12:43:14"/>
    <n v="0.311"/>
    <n v="0.312"/>
    <s v="PE"/>
    <s v="0-20%"/>
    <s v="20-40%"/>
    <x v="609"/>
  </r>
  <r>
    <s v="C103531"/>
    <n v="535.48"/>
    <s v="assalariado"/>
    <n v="13.07"/>
    <n v="573"/>
    <n v="1"/>
    <d v="2025-08-01T15:40:47"/>
    <d v="2023-12-13T06:06:45"/>
    <n v="0.25700000000000001"/>
    <n v="0.121"/>
    <s v="MA"/>
    <s v="0-20%"/>
    <s v="0-20%"/>
    <x v="610"/>
  </r>
  <r>
    <s v="C103537"/>
    <n v="492.14"/>
    <s v="assalariado"/>
    <n v="27.07"/>
    <n v="560"/>
    <n v="1"/>
    <d v="2023-05-26T17:56:54"/>
    <d v="2025-05-13T19:32:38"/>
    <n v="0.53700000000000003"/>
    <n v="0.36099999999999999"/>
    <s v="CE"/>
    <s v="20-40%"/>
    <s v="20-40%"/>
    <x v="496"/>
  </r>
  <r>
    <s v="C103540"/>
    <n v="136.77000000000001"/>
    <s v="assalariado"/>
    <n v="10.99"/>
    <n v="411"/>
    <n v="1"/>
    <d v="2025-09-16T21:18:56"/>
    <d v="2024-08-11T12:06:25"/>
    <n v="8.4000000000000005E-2"/>
    <n v="0.60599999999999998"/>
    <s v="RN"/>
    <s v="0-20%"/>
    <s v="60-80%"/>
    <x v="423"/>
  </r>
  <r>
    <s v="C103542"/>
    <n v="1172.1199999999999"/>
    <s v="pensionista"/>
    <n v="14.05"/>
    <n v="465"/>
    <n v="1"/>
    <d v="2025-07-18T05:29:58"/>
    <d v="2025-01-31T12:39:39"/>
    <n v="0.13500000000000001"/>
    <n v="0.3"/>
    <s v="SP"/>
    <s v="0-20%"/>
    <s v="20-40%"/>
    <x v="251"/>
  </r>
  <r>
    <s v="C103551"/>
    <n v="2473.38"/>
    <s v="servidor"/>
    <n v="18.46"/>
    <n v="449"/>
    <n v="2"/>
    <d v="2024-11-23T21:36:21"/>
    <d v="2023-08-20T23:50:57"/>
    <n v="8.7999999999999995E-2"/>
    <n v="0.74299999999999999"/>
    <s v="DF"/>
    <s v="0-20%"/>
    <s v="60-80%"/>
    <x v="175"/>
  </r>
  <r>
    <s v="C103558"/>
    <n v="1884.64"/>
    <s v="autônomo"/>
    <n v="10.85"/>
    <n v="547"/>
    <n v="1"/>
    <d v="2023-11-17T10:45:56"/>
    <d v="2025-10-27T21:18:10"/>
    <n v="5.2999999999999999E-2"/>
    <n v="0.08"/>
    <s v="PI"/>
    <s v="0-20%"/>
    <s v="0-20%"/>
    <x v="611"/>
  </r>
  <r>
    <s v="C103561"/>
    <n v="622.04"/>
    <s v="autônomo"/>
    <n v="9.32"/>
    <n v="558"/>
    <n v="1"/>
    <d v="2025-06-26T20:24:41"/>
    <d v="2023-12-25T01:09:42"/>
    <n v="0.187"/>
    <n v="0.47"/>
    <s v="PB"/>
    <s v="0-20%"/>
    <s v="40-60%"/>
    <x v="357"/>
  </r>
  <r>
    <s v="C103566"/>
    <n v="3721.29"/>
    <s v="assalariado"/>
    <n v="23.48"/>
    <n v="635"/>
    <n v="1"/>
    <d v="2024-04-02T23:13:39"/>
    <d v="2024-06-29T21:24:55"/>
    <n v="4.7E-2"/>
    <n v="0.496"/>
    <s v="PR"/>
    <s v="20-40%"/>
    <s v="40-60%"/>
    <x v="612"/>
  </r>
  <r>
    <s v="C103569"/>
    <n v="3611.84"/>
    <s v="assalariado"/>
    <n v="8.15"/>
    <n v="330"/>
    <n v="1"/>
    <d v="2025-05-23T00:24:08"/>
    <d v="2023-11-28T16:37:21"/>
    <n v="0.44800000000000001"/>
    <n v="0.122"/>
    <s v="MA"/>
    <s v="0-20%"/>
    <s v="0-20%"/>
    <x v="234"/>
  </r>
  <r>
    <s v="C103574"/>
    <n v="2136.88"/>
    <s v="assalariado"/>
    <n v="7.04"/>
    <n v="542"/>
    <n v="1"/>
    <d v="2023-10-11T18:34:25"/>
    <d v="2025-05-19T05:43:35"/>
    <n v="0.10100000000000001"/>
    <n v="0.223"/>
    <s v="SP"/>
    <s v="0-20%"/>
    <s v="20-40%"/>
    <x v="2"/>
  </r>
  <r>
    <s v="C103577"/>
    <n v="707.1"/>
    <s v="pensionista"/>
    <n v="9.9600000000000009"/>
    <n v="647"/>
    <n v="1"/>
    <d v="2025-10-18T10:12:11"/>
    <d v="2026-01-03T10:57:03"/>
    <n v="0.193"/>
    <n v="0.35299999999999998"/>
    <s v="PB"/>
    <s v="0-20%"/>
    <s v="20-40%"/>
    <x v="0"/>
  </r>
  <r>
    <s v="C103578"/>
    <n v="1210.72"/>
    <s v="assalariado"/>
    <n v="8.7200000000000006"/>
    <n v="430"/>
    <n v="4"/>
    <d v="2024-04-12T09:37:53"/>
    <d v="2026-04-05T06:52:42"/>
    <n v="7.8E-2"/>
    <n v="0.25900000000000001"/>
    <s v="SC"/>
    <s v="0-20%"/>
    <s v="20-40%"/>
    <x v="0"/>
  </r>
  <r>
    <s v="C103580"/>
    <n v="147.41999999999999"/>
    <s v="autônomo"/>
    <n v="2.96"/>
    <n v="429"/>
    <n v="2"/>
    <d v="2023-12-31T17:12:21"/>
    <d v="2026-04-21T09:53:03"/>
    <n v="0.29599999999999999"/>
    <n v="0.45200000000000001"/>
    <s v="PB"/>
    <s v="0-20%"/>
    <s v="40-60%"/>
    <x v="0"/>
  </r>
  <r>
    <s v="C103584"/>
    <n v="2350.81"/>
    <s v="assalariado"/>
    <n v="7.1"/>
    <n v="836"/>
    <n v="2"/>
    <d v="2024-06-27T10:27:21"/>
    <d v="2023-10-24T16:32:17"/>
    <n v="0.36899999999999999"/>
    <n v="0.192"/>
    <s v="PI"/>
    <s v="0-20%"/>
    <s v="0-20%"/>
    <x v="613"/>
  </r>
  <r>
    <s v="C103585"/>
    <n v="950.66"/>
    <s v="assalariado"/>
    <n v="54.14"/>
    <n v="400"/>
    <n v="3"/>
    <d v="2025-08-17T15:19:26"/>
    <d v="2024-01-30T09:35:07"/>
    <n v="0.44600000000000001"/>
    <n v="0.24399999999999999"/>
    <s v="MG"/>
    <s v="40-60%"/>
    <s v="20-40%"/>
    <x v="491"/>
  </r>
  <r>
    <s v="C103586"/>
    <n v="1661.84"/>
    <s v="assalariado"/>
    <n v="16.440000000000001"/>
    <n v="357"/>
    <n v="1"/>
    <d v="2023-05-05T04:29:29"/>
    <d v="2023-05-11T07:43:06"/>
    <n v="0.22900000000000001"/>
    <n v="0.45900000000000002"/>
    <s v="SC"/>
    <s v="0-20%"/>
    <s v="40-60%"/>
    <x v="441"/>
  </r>
  <r>
    <s v="C103591"/>
    <n v="136.01"/>
    <s v="assalariado"/>
    <n v="23.65"/>
    <n v="681"/>
    <n v="3"/>
    <d v="2024-04-14T09:45:38"/>
    <d v="2024-08-06T01:30:10"/>
    <n v="0.13500000000000001"/>
    <n v="0.115"/>
    <s v="RS"/>
    <s v="20-40%"/>
    <s v="0-20%"/>
    <x v="614"/>
  </r>
  <r>
    <s v="C103594"/>
    <n v="192.42"/>
    <s v="autônomo"/>
    <n v="42.41"/>
    <n v="600"/>
    <n v="1"/>
    <d v="2023-06-12T17:09:47"/>
    <d v="2025-02-23T04:10:35"/>
    <n v="0.376"/>
    <n v="0.53600000000000003"/>
    <s v="RS"/>
    <s v="40-60%"/>
    <s v="40-60%"/>
    <x v="604"/>
  </r>
  <r>
    <s v="C103595"/>
    <n v="60.32"/>
    <s v="assalariado"/>
    <n v="6.58"/>
    <n v="716"/>
    <n v="1"/>
    <d v="2025-04-20T16:14:40"/>
    <d v="2023-10-21T02:30:06"/>
    <n v="0.14799999999999999"/>
    <n v="0.46700000000000003"/>
    <s v="MA"/>
    <s v="0-20%"/>
    <s v="40-60%"/>
    <x v="615"/>
  </r>
  <r>
    <s v="C103597"/>
    <n v="2733.49"/>
    <s v="servidor"/>
    <n v="12.09"/>
    <n v="778"/>
    <n v="2"/>
    <d v="2024-03-11T05:16:39"/>
    <d v="2023-11-16T20:45:27"/>
    <n v="0.54100000000000004"/>
    <n v="0.21099999999999999"/>
    <s v="PA"/>
    <s v="0-20%"/>
    <s v="20-40%"/>
    <x v="616"/>
  </r>
  <r>
    <s v="C103598"/>
    <n v="846.18"/>
    <s v="pensionista"/>
    <n v="22.1"/>
    <n v="420"/>
    <n v="1"/>
    <d v="2023-03-12T15:17:28"/>
    <d v="2024-05-26T10:23:12"/>
    <n v="0.27900000000000003"/>
    <n v="0.16200000000000001"/>
    <s v="AL"/>
    <s v="20-40%"/>
    <s v="0-20%"/>
    <x v="617"/>
  </r>
  <r>
    <s v="C103600"/>
    <n v="95.81"/>
    <s v="autônomo"/>
    <n v="3.96"/>
    <n v="307"/>
    <n v="2"/>
    <d v="2024-01-27T22:07:24"/>
    <d v="2024-06-12T22:04:50"/>
    <n v="0.13100000000000001"/>
    <n v="0.46100000000000002"/>
    <s v="RN"/>
    <s v="0-20%"/>
    <s v="40-60%"/>
    <x v="618"/>
  </r>
  <r>
    <s v="C103605"/>
    <n v="3275.74"/>
    <s v="servidor"/>
    <n v="9.49"/>
    <n v="325"/>
    <n v="1"/>
    <d v="2025-03-16T22:31:04"/>
    <d v="2024-11-05T09:01:41"/>
    <n v="0.71899999999999997"/>
    <n v="0.38200000000000001"/>
    <s v="PA"/>
    <s v="0-20%"/>
    <s v="20-40%"/>
    <x v="194"/>
  </r>
  <r>
    <s v="C103612"/>
    <n v="100.08"/>
    <s v="pensionista"/>
    <n v="19.53"/>
    <n v="718"/>
    <n v="1"/>
    <d v="2023-11-22T02:49:29"/>
    <d v="2024-02-09T12:23:01"/>
    <n v="0.13400000000000001"/>
    <n v="8.3000000000000004E-2"/>
    <s v="PB"/>
    <s v="0-20%"/>
    <s v="0-20%"/>
    <x v="439"/>
  </r>
  <r>
    <s v="C103614"/>
    <n v="302.88"/>
    <s v="assalariado"/>
    <n v="12.93"/>
    <n v="442"/>
    <n v="2"/>
    <d v="2023-08-25T03:32:02"/>
    <d v="2023-12-03T05:59:54"/>
    <n v="4.2000000000000003E-2"/>
    <n v="0.71399999999999997"/>
    <s v="PE"/>
    <s v="0-20%"/>
    <s v="60-80%"/>
    <x v="188"/>
  </r>
  <r>
    <s v="C103616"/>
    <n v="914.76"/>
    <s v="autônomo"/>
    <n v="3.68"/>
    <n v="714"/>
    <n v="2"/>
    <d v="2024-03-04T15:42:52"/>
    <d v="2025-11-14T14:24:55"/>
    <n v="0.255"/>
    <n v="0.36099999999999999"/>
    <s v="AM"/>
    <s v="0-20%"/>
    <s v="20-40%"/>
    <x v="619"/>
  </r>
  <r>
    <s v="C103621"/>
    <n v="157.62"/>
    <s v="autônomo"/>
    <n v="6.35"/>
    <n v="727"/>
    <n v="3"/>
    <d v="2025-08-18T18:31:35"/>
    <d v="2025-08-17T17:37:45"/>
    <n v="0.17"/>
    <n v="0.63800000000000001"/>
    <s v="PA"/>
    <s v="0-20%"/>
    <s v="60-80%"/>
    <x v="529"/>
  </r>
  <r>
    <s v="C103622"/>
    <n v="892.62"/>
    <s v="servidor"/>
    <n v="9.89"/>
    <n v="516"/>
    <n v="1"/>
    <d v="2024-11-17T00:32:21"/>
    <d v="2023-10-13T15:43:57"/>
    <n v="0.19"/>
    <n v="0.39800000000000002"/>
    <s v="PB"/>
    <s v="0-20%"/>
    <s v="20-40%"/>
    <x v="620"/>
  </r>
  <r>
    <s v="C103628"/>
    <n v="1154.48"/>
    <s v="assalariado"/>
    <n v="27.99"/>
    <n v="711"/>
    <n v="3"/>
    <d v="2024-05-04T14:23:21"/>
    <d v="2023-02-17T07:35:15"/>
    <n v="0.17299999999999999"/>
    <n v="0.44400000000000001"/>
    <s v="RJ"/>
    <s v="20-40%"/>
    <s v="40-60%"/>
    <x v="621"/>
  </r>
  <r>
    <s v="C103635"/>
    <n v="1224.01"/>
    <s v="assalariado"/>
    <n v="15.06"/>
    <n v="801"/>
    <n v="2"/>
    <d v="2023-07-24T08:48:26"/>
    <d v="2023-07-08T05:58:46"/>
    <n v="0.23"/>
    <n v="0.312"/>
    <s v="GO"/>
    <s v="0-20%"/>
    <s v="20-40%"/>
    <x v="536"/>
  </r>
  <r>
    <s v="C103636"/>
    <n v="754.18"/>
    <s v="autônomo"/>
    <n v="18.07"/>
    <n v="363"/>
    <n v="1"/>
    <d v="2023-10-23T23:13:25"/>
    <d v="2023-12-07T05:00:48"/>
    <n v="8.5000000000000006E-2"/>
    <n v="0.29899999999999999"/>
    <s v="AL"/>
    <s v="0-20%"/>
    <s v="20-40%"/>
    <x v="84"/>
  </r>
  <r>
    <s v="C103641"/>
    <n v="1346.82"/>
    <s v="assalariado"/>
    <n v="12.45"/>
    <n v="454"/>
    <n v="3"/>
    <d v="2025-05-06T07:24:24"/>
    <d v="2025-01-07T10:41:32"/>
    <n v="0.151"/>
    <n v="0.40899999999999997"/>
    <s v="CE"/>
    <s v="0-20%"/>
    <s v="40-60%"/>
    <x v="271"/>
  </r>
  <r>
    <s v="C103642"/>
    <n v="52.75"/>
    <s v="autônomo"/>
    <n v="8.61"/>
    <n v="642"/>
    <n v="1"/>
    <d v="2023-03-27T00:32:13"/>
    <d v="2025-01-24T12:41:18"/>
    <n v="0.32600000000000001"/>
    <n v="0.33800000000000002"/>
    <s v="PB"/>
    <s v="0-20%"/>
    <s v="20-40%"/>
    <x v="622"/>
  </r>
  <r>
    <s v="C103643"/>
    <n v="1039.29"/>
    <s v="autônomo"/>
    <n v="12.81"/>
    <n v="346"/>
    <n v="1"/>
    <d v="2025-07-30T20:07:39"/>
    <d v="2024-11-03T02:25:26"/>
    <n v="0.185"/>
    <n v="0.106"/>
    <s v="PI"/>
    <s v="0-20%"/>
    <s v="0-20%"/>
    <x v="623"/>
  </r>
  <r>
    <s v="C103644"/>
    <n v="1744.34"/>
    <s v="assalariado"/>
    <n v="6.37"/>
    <n v="547"/>
    <n v="1"/>
    <d v="2025-01-07T05:18:46"/>
    <d v="2025-08-29T18:21:34"/>
    <n v="0.74"/>
    <n v="0.23799999999999999"/>
    <s v="RS"/>
    <s v="0-20%"/>
    <s v="20-40%"/>
    <x v="509"/>
  </r>
  <r>
    <s v="C103645"/>
    <n v="1066.77"/>
    <s v="assalariado"/>
    <n v="6.63"/>
    <n v="595"/>
    <n v="2"/>
    <d v="2023-10-28T01:19:18"/>
    <d v="2025-01-11T18:13:01"/>
    <n v="0.51"/>
    <n v="0.79300000000000004"/>
    <s v="PB"/>
    <s v="0-20%"/>
    <s v="60-80%"/>
    <x v="530"/>
  </r>
  <r>
    <s v="C103649"/>
    <n v="52.77"/>
    <s v="autônomo"/>
    <n v="60.47"/>
    <n v="604"/>
    <n v="5"/>
    <d v="2025-10-27T04:14:18"/>
    <d v="2023-07-24T21:26:17"/>
    <n v="0.51"/>
    <n v="4.3999999999999997E-2"/>
    <s v="RS"/>
    <s v="60-80%"/>
    <s v="0-20%"/>
    <x v="312"/>
  </r>
  <r>
    <s v="C103651"/>
    <n v="505.41"/>
    <s v="servidor"/>
    <n v="23.75"/>
    <n v="424"/>
    <n v="1"/>
    <d v="2024-03-13T17:47:59"/>
    <d v="2023-07-16T19:43:28"/>
    <n v="0.4"/>
    <n v="0.38"/>
    <s v="PI"/>
    <s v="20-40%"/>
    <s v="20-40%"/>
    <x v="461"/>
  </r>
  <r>
    <s v="C103653"/>
    <n v="528.80999999999995"/>
    <s v="assalariado"/>
    <n v="13.96"/>
    <n v="315"/>
    <n v="1"/>
    <d v="2023-12-28T23:49:33"/>
    <d v="2025-07-23T21:42:26"/>
    <n v="0.59"/>
    <n v="0.22700000000000001"/>
    <s v="SP"/>
    <s v="0-20%"/>
    <s v="20-40%"/>
    <x v="624"/>
  </r>
  <r>
    <s v="C103657"/>
    <n v="1052.99"/>
    <s v="servidor"/>
    <n v="4.41"/>
    <n v="629"/>
    <n v="1"/>
    <d v="2024-11-05T10:22:23"/>
    <d v="2025-12-07T21:08:00"/>
    <n v="0.46800000000000003"/>
    <n v="7.4999999999999997E-2"/>
    <s v="PA"/>
    <s v="0-20%"/>
    <s v="0-20%"/>
    <x v="625"/>
  </r>
  <r>
    <s v="C103664"/>
    <n v="743.93"/>
    <s v="assalariado"/>
    <n v="6.63"/>
    <n v="895"/>
    <n v="1"/>
    <d v="2023-05-10T07:19:07"/>
    <d v="2023-11-29T13:01:20"/>
    <n v="8.1000000000000003E-2"/>
    <n v="0.66300000000000003"/>
    <s v="PA"/>
    <s v="0-20%"/>
    <s v="60-80%"/>
    <x v="589"/>
  </r>
  <r>
    <s v="C103671"/>
    <n v="2736.09"/>
    <s v="assalariado"/>
    <n v="8.83"/>
    <n v="482"/>
    <n v="3"/>
    <d v="2023-12-23T19:18:30"/>
    <d v="2025-05-11T21:18:02"/>
    <n v="0.20499999999999999"/>
    <n v="7.8E-2"/>
    <s v="PI"/>
    <s v="0-20%"/>
    <s v="0-20%"/>
    <x v="626"/>
  </r>
  <r>
    <s v="C103674"/>
    <n v="129.21"/>
    <s v="assalariado"/>
    <n v="19.63"/>
    <n v="445"/>
    <n v="1"/>
    <d v="2024-05-23T00:55:03"/>
    <d v="2025-06-14T13:05:33"/>
    <n v="0.436"/>
    <n v="0.30399999999999999"/>
    <s v="PE"/>
    <s v="0-20%"/>
    <s v="20-40%"/>
    <x v="105"/>
  </r>
  <r>
    <s v="C103684"/>
    <n v="2275.38"/>
    <s v="assalariado"/>
    <n v="3.54"/>
    <n v="369"/>
    <n v="3"/>
    <d v="2023-07-26T09:12:59"/>
    <d v="2024-11-06T07:41:31"/>
    <n v="0.122"/>
    <n v="0.45800000000000002"/>
    <s v="PI"/>
    <s v="0-20%"/>
    <s v="40-60%"/>
    <x v="627"/>
  </r>
  <r>
    <s v="C103685"/>
    <n v="748.8"/>
    <s v="servidor"/>
    <n v="15.61"/>
    <n v="495"/>
    <n v="1"/>
    <d v="2023-11-21T02:49:17"/>
    <d v="2024-11-17T01:04:57"/>
    <n v="0.371"/>
    <n v="8.8999999999999996E-2"/>
    <s v="MA"/>
    <s v="0-20%"/>
    <s v="0-20%"/>
    <x v="628"/>
  </r>
  <r>
    <s v="C103690"/>
    <n v="866.92"/>
    <s v="assalariado"/>
    <n v="19.91"/>
    <n v="604"/>
    <n v="4"/>
    <d v="2025-02-03T03:39:46"/>
    <d v="2023-07-25T01:24:46"/>
    <n v="0.33200000000000002"/>
    <n v="8.5999999999999993E-2"/>
    <s v="MA"/>
    <s v="0-20%"/>
    <s v="0-20%"/>
    <x v="578"/>
  </r>
  <r>
    <s v="C103696"/>
    <n v="895.79"/>
    <s v="assalariado"/>
    <n v="23.36"/>
    <n v="350"/>
    <n v="1"/>
    <d v="2023-06-07T08:30:43"/>
    <d v="2025-07-07T16:03:41"/>
    <n v="0.42899999999999999"/>
    <n v="0.21199999999999999"/>
    <s v="DF"/>
    <s v="20-40%"/>
    <s v="20-40%"/>
    <x v="149"/>
  </r>
  <r>
    <s v="C103698"/>
    <n v="1542.74"/>
    <s v="assalariado"/>
    <n v="6.52"/>
    <n v="835"/>
    <n v="1"/>
    <d v="2023-03-19T12:09:04"/>
    <d v="2024-09-27T17:42:56"/>
    <n v="0.60199999999999998"/>
    <n v="0.33100000000000002"/>
    <s v="SC"/>
    <s v="0-20%"/>
    <s v="20-40%"/>
    <x v="629"/>
  </r>
  <r>
    <s v="C103702"/>
    <n v="1781.36"/>
    <s v="assalariado"/>
    <n v="19.600000000000001"/>
    <n v="827"/>
    <n v="2"/>
    <d v="2023-12-23T17:12:57"/>
    <d v="2023-07-11T10:26:43"/>
    <n v="0.26900000000000002"/>
    <n v="0.60599999999999998"/>
    <s v="PA"/>
    <s v="0-20%"/>
    <s v="60-80%"/>
    <x v="630"/>
  </r>
  <r>
    <s v="C103708"/>
    <n v="1286.18"/>
    <s v="assalariado"/>
    <n v="5.98"/>
    <n v="722"/>
    <n v="1"/>
    <d v="2025-09-12T07:47:54"/>
    <d v="2025-08-13T01:08:15"/>
    <n v="0.16400000000000001"/>
    <n v="0.28499999999999998"/>
    <s v="SC"/>
    <s v="0-20%"/>
    <s v="20-40%"/>
    <x v="584"/>
  </r>
  <r>
    <s v="C103712"/>
    <n v="1441.5"/>
    <s v="assalariado"/>
    <n v="11.39"/>
    <n v="892"/>
    <n v="0"/>
    <d v="2023-11-29T08:03:26"/>
    <d v="2026-01-12T11:47:39"/>
    <n v="0.255"/>
    <n v="0.71899999999999997"/>
    <s v="SP"/>
    <s v="0-20%"/>
    <s v="60-80%"/>
    <x v="0"/>
  </r>
  <r>
    <s v="C103715"/>
    <n v="50.22"/>
    <s v="autônomo"/>
    <n v="6.81"/>
    <n v="723"/>
    <n v="4"/>
    <d v="2024-06-23T04:29:06"/>
    <d v="2025-08-09T04:10:29"/>
    <n v="0.128"/>
    <n v="0.186"/>
    <s v="AL"/>
    <s v="0-20%"/>
    <s v="0-20%"/>
    <x v="631"/>
  </r>
  <r>
    <s v="C103717"/>
    <n v="910.12"/>
    <s v="assalariado"/>
    <n v="6.09"/>
    <n v="308"/>
    <n v="1"/>
    <d v="2024-12-24T14:39:49"/>
    <d v="2025-08-03T02:47:53"/>
    <n v="0.317"/>
    <n v="0.36799999999999999"/>
    <s v="DF"/>
    <s v="0-20%"/>
    <s v="20-40%"/>
    <x v="238"/>
  </r>
  <r>
    <s v="C103721"/>
    <n v="371.77"/>
    <s v="servidor"/>
    <n v="5.39"/>
    <n v="837"/>
    <n v="1"/>
    <d v="2025-10-23T20:27:22"/>
    <d v="2023-05-20T00:13:08"/>
    <n v="0.25600000000000001"/>
    <n v="0.58099999999999996"/>
    <s v="SC"/>
    <s v="0-20%"/>
    <s v="40-60%"/>
    <x v="632"/>
  </r>
  <r>
    <s v="C103723"/>
    <n v="1187.58"/>
    <s v="assalariado"/>
    <n v="19.03"/>
    <n v="437"/>
    <n v="4"/>
    <d v="2025-05-14T03:00:05"/>
    <d v="2023-05-24T04:23:45"/>
    <n v="0.312"/>
    <n v="6.4000000000000001E-2"/>
    <s v="SC"/>
    <s v="0-20%"/>
    <s v="0-20%"/>
    <x v="633"/>
  </r>
  <r>
    <s v="C103729"/>
    <n v="1609.62"/>
    <s v="assalariado"/>
    <n v="37.08"/>
    <n v="401"/>
    <n v="0"/>
    <d v="2025-02-14T06:17:17"/>
    <d v="2024-04-29T19:01:37"/>
    <n v="0.36099999999999999"/>
    <n v="0.63900000000000001"/>
    <s v="RJ"/>
    <s v="20-40%"/>
    <s v="60-80%"/>
    <x v="634"/>
  </r>
  <r>
    <s v="C103735"/>
    <n v="760.39"/>
    <s v="pensionista"/>
    <n v="4.18"/>
    <n v="853"/>
    <n v="1"/>
    <d v="2025-02-14T02:14:04"/>
    <d v="2023-03-27T04:34:23"/>
    <n v="0.23400000000000001"/>
    <n v="0.55800000000000005"/>
    <s v="CE"/>
    <s v="0-20%"/>
    <s v="40-60%"/>
    <x v="373"/>
  </r>
  <r>
    <s v="C103736"/>
    <n v="1388.94"/>
    <s v="servidor"/>
    <n v="2.61"/>
    <n v="850"/>
    <n v="0"/>
    <d v="2025-09-27T19:10:55"/>
    <d v="2025-05-18T14:57:47"/>
    <n v="0.52800000000000002"/>
    <n v="0.29599999999999999"/>
    <s v="ES"/>
    <s v="0-20%"/>
    <s v="20-40%"/>
    <x v="447"/>
  </r>
  <r>
    <s v="C103739"/>
    <n v="1648.03"/>
    <s v="assalariado"/>
    <n v="19.8"/>
    <n v="643"/>
    <n v="1"/>
    <d v="2025-09-13T09:09:08"/>
    <d v="2024-09-15T01:52:18"/>
    <n v="0.09"/>
    <n v="0.309"/>
    <s v="SC"/>
    <s v="0-20%"/>
    <s v="20-40%"/>
    <x v="635"/>
  </r>
  <r>
    <s v="C103745"/>
    <n v="442.17"/>
    <s v="autônomo"/>
    <n v="5.28"/>
    <n v="463"/>
    <n v="2"/>
    <d v="2024-09-24T10:22:37"/>
    <d v="2024-03-28T09:09:43"/>
    <n v="0.159"/>
    <n v="0.41"/>
    <s v="SE"/>
    <s v="0-20%"/>
    <s v="40-60%"/>
    <x v="636"/>
  </r>
  <r>
    <s v="C103749"/>
    <n v="924.27"/>
    <s v="autônomo"/>
    <n v="24.75"/>
    <n v="582"/>
    <n v="1"/>
    <d v="2023-11-17T04:37:06"/>
    <d v="2024-12-17T05:50:37"/>
    <n v="0.153"/>
    <n v="0.315"/>
    <s v="PB"/>
    <s v="20-40%"/>
    <s v="20-40%"/>
    <x v="427"/>
  </r>
  <r>
    <s v="C103752"/>
    <n v="2289.6999999999998"/>
    <s v="autônomo"/>
    <n v="40.26"/>
    <n v="360"/>
    <n v="4"/>
    <d v="2025-09-21T11:20:08"/>
    <d v="2024-09-15T12:43:00"/>
    <n v="6.8000000000000005E-2"/>
    <n v="0.48299999999999998"/>
    <s v="DF"/>
    <s v="40-60%"/>
    <s v="40-60%"/>
    <x v="635"/>
  </r>
  <r>
    <s v="C103753"/>
    <n v="2697.1"/>
    <s v="servidor"/>
    <n v="29.87"/>
    <n v="664"/>
    <n v="4"/>
    <d v="2024-06-07T05:43:59"/>
    <d v="2025-07-03T13:14:53"/>
    <n v="0.255"/>
    <n v="0.25700000000000001"/>
    <s v="RS"/>
    <s v="20-40%"/>
    <s v="20-40%"/>
    <x v="637"/>
  </r>
  <r>
    <s v="C103760"/>
    <n v="175.37"/>
    <s v="assalariado"/>
    <n v="1.71"/>
    <n v="853"/>
    <n v="1"/>
    <d v="2025-10-28T05:46:26"/>
    <d v="2024-12-26T02:01:23"/>
    <n v="0.58799999999999997"/>
    <n v="0.36099999999999999"/>
    <s v="GO"/>
    <s v="0-20%"/>
    <s v="20-40%"/>
    <x v="379"/>
  </r>
  <r>
    <s v="C103770"/>
    <n v="497.26"/>
    <s v="autônomo"/>
    <n v="51.51"/>
    <n v="744"/>
    <n v="2"/>
    <d v="2023-07-14T16:53:02"/>
    <d v="2025-03-01T16:36:08"/>
    <n v="0.33400000000000002"/>
    <n v="0.40400000000000003"/>
    <s v="PE"/>
    <s v="40-60%"/>
    <s v="40-60%"/>
    <x v="267"/>
  </r>
  <r>
    <s v="C103771"/>
    <n v="3180.79"/>
    <s v="assalariado"/>
    <n v="11.38"/>
    <n v="545"/>
    <n v="2"/>
    <d v="2025-01-05T10:09:55"/>
    <d v="2024-02-10T18:32:06"/>
    <n v="0.56599999999999995"/>
    <n v="0.53400000000000003"/>
    <s v="PR"/>
    <s v="0-20%"/>
    <s v="40-60%"/>
    <x v="638"/>
  </r>
  <r>
    <s v="C103772"/>
    <n v="333.62"/>
    <s v="pensionista"/>
    <n v="24.34"/>
    <n v="687"/>
    <n v="1"/>
    <d v="2025-06-09T10:25:34"/>
    <d v="2024-08-25T12:41:50"/>
    <n v="0.13600000000000001"/>
    <n v="0.39300000000000002"/>
    <s v="PB"/>
    <s v="20-40%"/>
    <s v="20-40%"/>
    <x v="196"/>
  </r>
  <r>
    <s v="C103773"/>
    <n v="172.21"/>
    <s v="assalariado"/>
    <n v="5.0999999999999996"/>
    <n v="723"/>
    <n v="1"/>
    <d v="2023-07-15T12:42:29"/>
    <d v="2025-02-01T07:40:23"/>
    <n v="0.107"/>
    <n v="0.129"/>
    <s v="PA"/>
    <s v="0-20%"/>
    <s v="0-20%"/>
    <x v="167"/>
  </r>
  <r>
    <s v="C103774"/>
    <n v="2155.27"/>
    <s v="autônomo"/>
    <n v="16.989999999999998"/>
    <n v="581"/>
    <n v="0"/>
    <d v="2024-02-13T13:59:36"/>
    <d v="2025-07-15T00:50:57"/>
    <n v="0.311"/>
    <n v="0.30199999999999999"/>
    <s v="ES"/>
    <s v="0-20%"/>
    <s v="20-40%"/>
    <x v="82"/>
  </r>
  <r>
    <s v="C103775"/>
    <n v="601.83000000000004"/>
    <s v="assalariado"/>
    <n v="28.78"/>
    <n v="571"/>
    <n v="1"/>
    <d v="2024-07-11T07:51:35"/>
    <d v="2024-07-24T09:14:43"/>
    <n v="0.17499999999999999"/>
    <n v="0.45100000000000001"/>
    <s v="PA"/>
    <s v="20-40%"/>
    <s v="40-60%"/>
    <x v="639"/>
  </r>
  <r>
    <s v="C103780"/>
    <n v="991.9"/>
    <s v="assalariado"/>
    <n v="32.729999999999997"/>
    <n v="526"/>
    <n v="1"/>
    <d v="2024-08-02T21:08:49"/>
    <d v="2024-03-03T05:49:39"/>
    <n v="0.28599999999999998"/>
    <n v="0.315"/>
    <s v="RS"/>
    <s v="20-40%"/>
    <s v="20-40%"/>
    <x v="489"/>
  </r>
  <r>
    <s v="C103784"/>
    <n v="1723.78"/>
    <s v="autônomo"/>
    <n v="4.21"/>
    <n v="722"/>
    <n v="1"/>
    <d v="2025-07-19T04:22:38"/>
    <d v="2025-06-06T07:33:10"/>
    <n v="0.41"/>
    <n v="6.2E-2"/>
    <s v="RN"/>
    <s v="0-20%"/>
    <s v="0-20%"/>
    <x v="275"/>
  </r>
  <r>
    <s v="C103791"/>
    <n v="1622.74"/>
    <s v="assalariado"/>
    <n v="12.02"/>
    <n v="438"/>
    <n v="2"/>
    <d v="2023-12-25T12:58:19"/>
    <d v="2024-11-08T02:12:31"/>
    <n v="0.23200000000000001"/>
    <n v="0.39800000000000002"/>
    <s v="DF"/>
    <s v="0-20%"/>
    <s v="20-40%"/>
    <x v="640"/>
  </r>
  <r>
    <s v="C103802"/>
    <n v="751.83"/>
    <s v="assalariado"/>
    <n v="8.07"/>
    <n v="677"/>
    <n v="1"/>
    <d v="2025-06-12T03:19:18"/>
    <d v="2025-03-29T01:56:21"/>
    <n v="0.28899999999999998"/>
    <n v="0.44800000000000001"/>
    <s v="GO"/>
    <s v="0-20%"/>
    <s v="40-60%"/>
    <x v="641"/>
  </r>
  <r>
    <s v="C103803"/>
    <n v="141.1"/>
    <s v="assalariado"/>
    <n v="25.04"/>
    <n v="425"/>
    <n v="1"/>
    <d v="2023-01-28T14:24:37"/>
    <d v="2025-03-04T15:18:59"/>
    <n v="0.183"/>
    <n v="0.16700000000000001"/>
    <s v="GO"/>
    <s v="20-40%"/>
    <s v="0-20%"/>
    <x v="642"/>
  </r>
  <r>
    <s v="C103805"/>
    <n v="1016.93"/>
    <s v="servidor"/>
    <n v="7.24"/>
    <n v="575"/>
    <n v="1"/>
    <d v="2024-10-25T10:54:02"/>
    <d v="2023-01-20T12:48:39"/>
    <n v="0.33800000000000002"/>
    <n v="0.68"/>
    <s v="SC"/>
    <s v="0-20%"/>
    <s v="60-80%"/>
    <x v="643"/>
  </r>
  <r>
    <s v="C103808"/>
    <n v="1426.53"/>
    <s v="assalariado"/>
    <n v="10.91"/>
    <n v="570"/>
    <n v="3"/>
    <d v="2024-01-07T18:59:56"/>
    <d v="2023-12-17T17:20:48"/>
    <n v="0.51900000000000002"/>
    <n v="0.55000000000000004"/>
    <s v="PB"/>
    <s v="0-20%"/>
    <s v="40-60%"/>
    <x v="49"/>
  </r>
  <r>
    <s v="C103809"/>
    <n v="1205.6199999999999"/>
    <s v="assalariado"/>
    <n v="38.99"/>
    <n v="718"/>
    <n v="1"/>
    <d v="2025-07-14T02:14:47"/>
    <d v="2024-05-19T01:09:51"/>
    <n v="4.7E-2"/>
    <n v="0.224"/>
    <s v="SP"/>
    <s v="20-40%"/>
    <s v="20-40%"/>
    <x v="644"/>
  </r>
  <r>
    <s v="C103819"/>
    <n v="228.52"/>
    <s v="servidor"/>
    <n v="1.3"/>
    <n v="714"/>
    <n v="1"/>
    <d v="2025-05-12T09:39:22"/>
    <d v="2024-01-31T23:57:13"/>
    <n v="0.47299999999999998"/>
    <n v="0.41899999999999998"/>
    <s v="PR"/>
    <s v="0-20%"/>
    <s v="40-60%"/>
    <x v="244"/>
  </r>
  <r>
    <s v="C103822"/>
    <n v="686.87"/>
    <s v="assalariado"/>
    <n v="6.36"/>
    <n v="474"/>
    <n v="2"/>
    <d v="2024-12-03T22:52:14"/>
    <d v="2025-10-05T07:58:10"/>
    <n v="0.55800000000000005"/>
    <n v="2.5999999999999999E-2"/>
    <s v="RJ"/>
    <s v="0-20%"/>
    <s v="0-20%"/>
    <x v="347"/>
  </r>
  <r>
    <s v="C103827"/>
    <n v="328.01"/>
    <s v="autônomo"/>
    <n v="14.51"/>
    <n v="781"/>
    <n v="4"/>
    <d v="2024-01-01T15:42:44"/>
    <d v="2023-06-27T14:33:33"/>
    <n v="6.0999999999999999E-2"/>
    <n v="0.29799999999999999"/>
    <s v="RN"/>
    <s v="0-20%"/>
    <s v="20-40%"/>
    <x v="442"/>
  </r>
  <r>
    <s v="C103829"/>
    <n v="1619.18"/>
    <s v="assalariado"/>
    <n v="28.95"/>
    <n v="509"/>
    <n v="1"/>
    <d v="2024-01-12T03:44:51"/>
    <d v="2025-04-05T13:19:40"/>
    <n v="0.14799999999999999"/>
    <n v="0.317"/>
    <s v="MG"/>
    <s v="20-40%"/>
    <s v="20-40%"/>
    <x v="645"/>
  </r>
  <r>
    <s v="C103830"/>
    <n v="1634.24"/>
    <s v="assalariado"/>
    <n v="35.25"/>
    <n v="432"/>
    <n v="2"/>
    <d v="2023-05-14T14:25:13"/>
    <d v="2024-02-22T12:56:49"/>
    <n v="0.42099999999999999"/>
    <n v="5.8000000000000003E-2"/>
    <s v="AL"/>
    <s v="20-40%"/>
    <s v="0-20%"/>
    <x v="646"/>
  </r>
  <r>
    <s v="C103835"/>
    <n v="1345.56"/>
    <s v="servidor"/>
    <n v="13.48"/>
    <n v="541"/>
    <n v="1"/>
    <d v="2024-01-23T20:22:49"/>
    <d v="2023-03-27T09:37:11"/>
    <n v="0.13"/>
    <n v="0.21"/>
    <s v="AL"/>
    <s v="0-20%"/>
    <s v="20-40%"/>
    <x v="373"/>
  </r>
  <r>
    <s v="C103837"/>
    <n v="775.88"/>
    <s v="autônomo"/>
    <n v="8.23"/>
    <n v="771"/>
    <n v="4"/>
    <d v="2023-03-15T22:56:30"/>
    <d v="2025-11-26T12:47:42"/>
    <n v="0.60399999999999998"/>
    <n v="6.2E-2"/>
    <s v="AL"/>
    <s v="0-20%"/>
    <s v="0-20%"/>
    <x v="647"/>
  </r>
  <r>
    <s v="C103841"/>
    <n v="806.68"/>
    <s v="assalariado"/>
    <n v="8.52"/>
    <n v="344"/>
    <n v="0"/>
    <d v="2025-03-05T18:29:48"/>
    <d v="2025-03-07T11:02:16"/>
    <n v="0.19800000000000001"/>
    <n v="0.29899999999999999"/>
    <s v="SE"/>
    <s v="0-20%"/>
    <s v="20-40%"/>
    <x v="313"/>
  </r>
  <r>
    <s v="C103842"/>
    <n v="55.36"/>
    <s v="servidor"/>
    <n v="13.91"/>
    <n v="793"/>
    <n v="1"/>
    <d v="2025-05-05T00:52:23"/>
    <d v="2023-07-27T21:35:33"/>
    <n v="0.38900000000000001"/>
    <n v="0.66500000000000004"/>
    <s v="PI"/>
    <s v="0-20%"/>
    <s v="60-80%"/>
    <x v="48"/>
  </r>
  <r>
    <s v="C103843"/>
    <n v="538.9"/>
    <s v="assalariado"/>
    <n v="45.53"/>
    <n v="701"/>
    <n v="1"/>
    <d v="2023-10-13T09:07:17"/>
    <d v="2024-10-23T06:16:19"/>
    <n v="0.24299999999999999"/>
    <n v="0.16500000000000001"/>
    <s v="SE"/>
    <s v="40-60%"/>
    <s v="0-20%"/>
    <x v="56"/>
  </r>
  <r>
    <s v="C103846"/>
    <n v="1647.74"/>
    <s v="assalariado"/>
    <n v="9.3800000000000008"/>
    <n v="707"/>
    <n v="2"/>
    <d v="2025-08-28T23:08:08"/>
    <d v="2023-08-11T14:11:52"/>
    <n v="0.36699999999999999"/>
    <n v="0.44900000000000001"/>
    <s v="DF"/>
    <s v="0-20%"/>
    <s v="40-60%"/>
    <x v="648"/>
  </r>
  <r>
    <s v="C103848"/>
    <n v="2990.8"/>
    <s v="assalariado"/>
    <n v="14.61"/>
    <n v="674"/>
    <n v="1"/>
    <d v="2025-06-23T14:31:00"/>
    <d v="2023-09-10T23:33:04"/>
    <n v="0.23699999999999999"/>
    <n v="0.19"/>
    <s v="MG"/>
    <s v="0-20%"/>
    <s v="0-20%"/>
    <x v="214"/>
  </r>
  <r>
    <s v="C103860"/>
    <n v="1998.31"/>
    <s v="autônomo"/>
    <n v="11.03"/>
    <n v="674"/>
    <n v="1"/>
    <d v="2025-03-27T01:57:37"/>
    <d v="2023-12-06T14:26:35"/>
    <n v="0.69799999999999995"/>
    <n v="0.29399999999999998"/>
    <s v="RS"/>
    <s v="0-20%"/>
    <s v="20-40%"/>
    <x v="649"/>
  </r>
  <r>
    <s v="C103865"/>
    <n v="1145.24"/>
    <s v="servidor"/>
    <n v="33.6"/>
    <n v="342"/>
    <n v="1"/>
    <d v="2025-09-13T01:41:03"/>
    <d v="2024-09-29T20:22:12"/>
    <n v="0.32100000000000001"/>
    <n v="0.30099999999999999"/>
    <s v="PI"/>
    <s v="20-40%"/>
    <s v="20-40%"/>
    <x v="62"/>
  </r>
  <r>
    <s v="C103868"/>
    <n v="194.17"/>
    <s v="autônomo"/>
    <n v="1.18"/>
    <n v="826"/>
    <n v="1"/>
    <d v="2024-06-11T22:19:09"/>
    <d v="2025-01-31T02:59:16"/>
    <n v="0.223"/>
    <n v="0.44700000000000001"/>
    <s v="AM"/>
    <s v="0-20%"/>
    <s v="40-60%"/>
    <x v="251"/>
  </r>
  <r>
    <s v="C103869"/>
    <n v="328.37"/>
    <s v="assalariado"/>
    <n v="6.08"/>
    <n v="578"/>
    <n v="1"/>
    <d v="2025-07-05T03:07:56"/>
    <d v="2023-03-05T07:56:57"/>
    <n v="0.33600000000000002"/>
    <n v="0.05"/>
    <s v="RS"/>
    <s v="0-20%"/>
    <s v="0-20%"/>
    <x v="650"/>
  </r>
  <r>
    <s v="C103874"/>
    <n v="4207.55"/>
    <s v="assalariado"/>
    <n v="36.76"/>
    <n v="650"/>
    <n v="1"/>
    <d v="2025-06-24T17:02:10"/>
    <d v="2023-11-16T13:03:06"/>
    <n v="0.41699999999999998"/>
    <n v="0.28100000000000003"/>
    <s v="RS"/>
    <s v="20-40%"/>
    <s v="20-40%"/>
    <x v="616"/>
  </r>
  <r>
    <s v="C103875"/>
    <n v="2659.61"/>
    <s v="pensionista"/>
    <n v="13.16"/>
    <n v="556"/>
    <n v="3"/>
    <d v="2024-04-10T04:44:55"/>
    <d v="2023-07-03T18:37:55"/>
    <n v="0.185"/>
    <n v="0.28599999999999998"/>
    <s v="GO"/>
    <s v="0-20%"/>
    <s v="20-40%"/>
    <x v="651"/>
  </r>
  <r>
    <s v="C103876"/>
    <n v="1409.72"/>
    <s v="assalariado"/>
    <n v="7.01"/>
    <n v="465"/>
    <n v="1"/>
    <d v="2023-02-07T23:34:59"/>
    <d v="2024-01-06T12:50:03"/>
    <n v="0.17599999999999999"/>
    <n v="0.45900000000000002"/>
    <s v="SP"/>
    <s v="0-20%"/>
    <s v="40-60%"/>
    <x v="118"/>
  </r>
  <r>
    <s v="C103884"/>
    <n v="139.19999999999999"/>
    <s v="assalariado"/>
    <n v="24.88"/>
    <n v="459"/>
    <n v="1"/>
    <d v="2023-05-13T22:13:54"/>
    <d v="2025-05-04T03:20:41"/>
    <n v="0.245"/>
    <n v="0.40100000000000002"/>
    <s v="SC"/>
    <s v="20-40%"/>
    <s v="40-60%"/>
    <x v="129"/>
  </r>
  <r>
    <s v="C103885"/>
    <n v="2400.4499999999998"/>
    <s v="assalariado"/>
    <n v="10.9"/>
    <n v="418"/>
    <n v="1"/>
    <d v="2025-01-09T18:10:55"/>
    <d v="2023-12-25T06:58:55"/>
    <n v="0.41799999999999998"/>
    <n v="0.14799999999999999"/>
    <s v="SP"/>
    <s v="0-20%"/>
    <s v="0-20%"/>
    <x v="357"/>
  </r>
  <r>
    <s v="C103891"/>
    <n v="832.57"/>
    <s v="autônomo"/>
    <n v="5.52"/>
    <n v="662"/>
    <n v="3"/>
    <d v="2025-01-05T16:52:02"/>
    <d v="2025-08-26T22:22:00"/>
    <n v="0.36599999999999999"/>
    <n v="0.30299999999999999"/>
    <s v="PR"/>
    <s v="0-20%"/>
    <s v="20-40%"/>
    <x v="498"/>
  </r>
  <r>
    <s v="C103893"/>
    <n v="2753.07"/>
    <s v="servidor"/>
    <n v="23.63"/>
    <n v="867"/>
    <n v="1"/>
    <d v="2025-03-12T02:38:13"/>
    <d v="2023-05-14T02:16:40"/>
    <n v="0.57299999999999995"/>
    <n v="0.32800000000000001"/>
    <s v="AM"/>
    <s v="20-40%"/>
    <s v="20-40%"/>
    <x v="334"/>
  </r>
  <r>
    <s v="C103896"/>
    <n v="455.5"/>
    <s v="servidor"/>
    <n v="23.26"/>
    <n v="821"/>
    <n v="1"/>
    <d v="2023-10-28T07:14:06"/>
    <d v="2025-05-06T01:46:50"/>
    <n v="0.54900000000000004"/>
    <n v="0.68400000000000005"/>
    <s v="SP"/>
    <s v="20-40%"/>
    <s v="60-80%"/>
    <x v="652"/>
  </r>
  <r>
    <s v="C103897"/>
    <n v="440.73"/>
    <s v="assalariado"/>
    <n v="9.15"/>
    <n v="546"/>
    <n v="2"/>
    <d v="2024-03-06T09:03:22"/>
    <d v="2024-12-12T08:15:17"/>
    <n v="6.8000000000000005E-2"/>
    <n v="0.51600000000000001"/>
    <s v="MA"/>
    <s v="0-20%"/>
    <s v="40-60%"/>
    <x v="380"/>
  </r>
  <r>
    <s v="C103902"/>
    <n v="2139.2800000000002"/>
    <s v="assalariado"/>
    <n v="5.0199999999999996"/>
    <n v="777"/>
    <n v="3"/>
    <d v="2025-02-19T16:04:51"/>
    <d v="2023-04-21T10:38:13"/>
    <n v="0.50800000000000001"/>
    <n v="0.47799999999999998"/>
    <s v="MG"/>
    <s v="0-20%"/>
    <s v="40-60%"/>
    <x v="481"/>
  </r>
  <r>
    <s v="C103906"/>
    <n v="51.52"/>
    <s v="assalariado"/>
    <n v="25.91"/>
    <n v="562"/>
    <n v="1"/>
    <d v="2025-07-15T17:49:09"/>
    <d v="2024-04-20T14:50:40"/>
    <n v="0.17499999999999999"/>
    <n v="6.9000000000000006E-2"/>
    <s v="SC"/>
    <s v="20-40%"/>
    <s v="0-20%"/>
    <x v="653"/>
  </r>
  <r>
    <s v="C103907"/>
    <n v="191.85"/>
    <s v="assalariado"/>
    <n v="42.44"/>
    <n v="728"/>
    <n v="3"/>
    <d v="2025-02-25T11:17:18"/>
    <d v="2023-01-30T20:02:19"/>
    <n v="0.27500000000000002"/>
    <n v="0.121"/>
    <s v="RS"/>
    <s v="40-60%"/>
    <s v="0-20%"/>
    <x v="654"/>
  </r>
  <r>
    <s v="C103916"/>
    <n v="740.56"/>
    <s v="assalariado"/>
    <n v="0.31"/>
    <n v="706"/>
    <n v="1"/>
    <d v="2023-07-31T03:25:37"/>
    <d v="2025-06-18T19:24:12"/>
    <n v="0.316"/>
    <n v="0.45100000000000001"/>
    <s v="ES"/>
    <s v="0-20%"/>
    <s v="40-60%"/>
    <x v="257"/>
  </r>
  <r>
    <s v="C103921"/>
    <n v="902.15"/>
    <s v="assalariado"/>
    <n v="32.21"/>
    <n v="887"/>
    <n v="3"/>
    <d v="2025-10-10T18:01:19"/>
    <d v="2025-01-12T17:43:59"/>
    <n v="6.8000000000000005E-2"/>
    <n v="0.47199999999999998"/>
    <s v="RS"/>
    <s v="20-40%"/>
    <s v="40-60%"/>
    <x v="410"/>
  </r>
  <r>
    <s v="C103925"/>
    <n v="815.03"/>
    <s v="assalariado"/>
    <n v="11.56"/>
    <n v="477"/>
    <n v="3"/>
    <d v="2024-07-06T01:04:44"/>
    <d v="2025-10-17T03:10:02"/>
    <n v="0.247"/>
    <n v="0.109"/>
    <s v="RN"/>
    <s v="0-20%"/>
    <s v="0-20%"/>
    <x v="499"/>
  </r>
  <r>
    <s v="C103926"/>
    <n v="814.78"/>
    <s v="assalariado"/>
    <n v="15.81"/>
    <n v="677"/>
    <n v="2"/>
    <d v="2023-07-02T14:35:13"/>
    <d v="2023-08-21T00:15:23"/>
    <n v="0.47199999999999998"/>
    <n v="0.38900000000000001"/>
    <s v="SE"/>
    <s v="0-20%"/>
    <s v="20-40%"/>
    <x v="145"/>
  </r>
  <r>
    <s v="C103931"/>
    <n v="89.21"/>
    <s v="assalariado"/>
    <n v="27.57"/>
    <n v="691"/>
    <n v="2"/>
    <d v="2023-05-31T09:07:38"/>
    <d v="2023-07-27T01:32:19"/>
    <n v="0.308"/>
    <n v="0.29899999999999999"/>
    <s v="GO"/>
    <s v="20-40%"/>
    <s v="20-40%"/>
    <x v="48"/>
  </r>
  <r>
    <s v="C103936"/>
    <n v="498.51"/>
    <s v="autônomo"/>
    <n v="2.0699999999999998"/>
    <n v="372"/>
    <n v="4"/>
    <d v="2025-09-17T11:45:47"/>
    <d v="2024-06-01T23:45:20"/>
    <n v="0.45300000000000001"/>
    <n v="0.20100000000000001"/>
    <s v="PI"/>
    <s v="0-20%"/>
    <s v="20-40%"/>
    <x v="37"/>
  </r>
  <r>
    <s v="C103939"/>
    <n v="1121.6099999999999"/>
    <s v="assalariado"/>
    <n v="15.17"/>
    <n v="786"/>
    <n v="2"/>
    <d v="2024-12-24T00:38:42"/>
    <d v="2025-09-28T06:36:32"/>
    <n v="0.26900000000000002"/>
    <n v="0.23100000000000001"/>
    <s v="PE"/>
    <s v="0-20%"/>
    <s v="20-40%"/>
    <x v="655"/>
  </r>
  <r>
    <s v="C103941"/>
    <n v="129.28"/>
    <s v="assalariado"/>
    <n v="1.63"/>
    <n v="830"/>
    <n v="1"/>
    <d v="2025-04-29T17:39:47"/>
    <d v="2023-11-17T08:49:54"/>
    <n v="0.318"/>
    <n v="0.28299999999999997"/>
    <s v="PB"/>
    <s v="0-20%"/>
    <s v="20-40%"/>
    <x v="332"/>
  </r>
  <r>
    <s v="C103944"/>
    <n v="3689.32"/>
    <s v="pensionista"/>
    <n v="18.55"/>
    <n v="363"/>
    <n v="1"/>
    <d v="2024-02-12T16:48:38"/>
    <d v="2023-12-19T11:35:51"/>
    <n v="0.19800000000000001"/>
    <n v="0.21"/>
    <s v="PR"/>
    <s v="0-20%"/>
    <s v="20-40%"/>
    <x v="466"/>
  </r>
  <r>
    <s v="C103946"/>
    <n v="839.33"/>
    <s v="pensionista"/>
    <n v="1.76"/>
    <n v="324"/>
    <n v="1"/>
    <d v="2023-06-13T07:49:19"/>
    <d v="2025-01-20T19:17:46"/>
    <n v="0.46800000000000003"/>
    <n v="0.38200000000000001"/>
    <s v="BA"/>
    <s v="0-20%"/>
    <s v="20-40%"/>
    <x v="451"/>
  </r>
  <r>
    <s v="C103949"/>
    <n v="351.19"/>
    <s v="assalariado"/>
    <n v="3.08"/>
    <n v="391"/>
    <n v="5"/>
    <d v="2023-05-03T17:46:44"/>
    <d v="2025-10-15T09:41:24"/>
    <n v="0.36399999999999999"/>
    <n v="0.51700000000000002"/>
    <s v="PE"/>
    <s v="0-20%"/>
    <s v="40-60%"/>
    <x v="600"/>
  </r>
  <r>
    <s v="C103953"/>
    <n v="191.58"/>
    <s v="autônomo"/>
    <n v="27.08"/>
    <n v="563"/>
    <n v="2"/>
    <d v="2024-04-15T06:43:36"/>
    <d v="2025-11-28T22:11:20"/>
    <n v="0.45900000000000002"/>
    <n v="0.70899999999999996"/>
    <s v="CE"/>
    <s v="20-40%"/>
    <s v="60-80%"/>
    <x v="656"/>
  </r>
  <r>
    <s v="C103958"/>
    <n v="617.95000000000005"/>
    <s v="autônomo"/>
    <n v="18.95"/>
    <n v="611"/>
    <n v="1"/>
    <d v="2023-10-28T01:53:26"/>
    <d v="2024-07-22T01:40:39"/>
    <n v="0.113"/>
    <n v="0.28399999999999997"/>
    <s v="RS"/>
    <s v="0-20%"/>
    <s v="20-40%"/>
    <x v="657"/>
  </r>
  <r>
    <s v="C103960"/>
    <n v="469.96"/>
    <s v="autônomo"/>
    <n v="14.12"/>
    <n v="372"/>
    <n v="1"/>
    <d v="2025-04-17T07:11:48"/>
    <d v="2024-07-16T21:16:05"/>
    <n v="0.26400000000000001"/>
    <n v="0.50600000000000001"/>
    <s v="DF"/>
    <s v="0-20%"/>
    <s v="40-60%"/>
    <x v="69"/>
  </r>
  <r>
    <s v="C103962"/>
    <n v="1799.3"/>
    <s v="assalariado"/>
    <n v="2.66"/>
    <n v="334"/>
    <n v="1"/>
    <d v="2024-03-29T23:25:55"/>
    <d v="2024-10-14T20:35:34"/>
    <n v="0.26700000000000002"/>
    <n v="0.19600000000000001"/>
    <s v="SC"/>
    <s v="0-20%"/>
    <s v="0-20%"/>
    <x v="608"/>
  </r>
  <r>
    <s v="C103964"/>
    <n v="906.3"/>
    <s v="pensionista"/>
    <n v="15.32"/>
    <n v="309"/>
    <n v="3"/>
    <d v="2023-12-09T07:34:13"/>
    <d v="2023-02-17T05:43:14"/>
    <n v="0.52900000000000003"/>
    <n v="0.29499999999999998"/>
    <s v="SC"/>
    <s v="0-20%"/>
    <s v="20-40%"/>
    <x v="621"/>
  </r>
  <r>
    <s v="C103967"/>
    <n v="729.82"/>
    <s v="assalariado"/>
    <n v="1.71"/>
    <n v="425"/>
    <n v="0"/>
    <d v="2025-03-09T23:45:04"/>
    <d v="2023-07-21T10:12:07"/>
    <n v="0.153"/>
    <n v="0.64400000000000002"/>
    <s v="BA"/>
    <s v="0-20%"/>
    <s v="60-80%"/>
    <x v="658"/>
  </r>
  <r>
    <s v="C103974"/>
    <n v="698.78"/>
    <s v="autônomo"/>
    <n v="3.03"/>
    <n v="767"/>
    <n v="0"/>
    <d v="2024-08-27T04:42:02"/>
    <d v="2025-03-10T22:23:57"/>
    <n v="0.29599999999999999"/>
    <n v="0.55400000000000005"/>
    <s v="CE"/>
    <s v="0-20%"/>
    <s v="40-60%"/>
    <x v="107"/>
  </r>
  <r>
    <s v="C103983"/>
    <n v="442.06"/>
    <s v="assalariado"/>
    <n v="12.37"/>
    <n v="519"/>
    <n v="2"/>
    <d v="2025-02-17T13:39:35"/>
    <d v="2023-02-12T00:21:49"/>
    <n v="0.33100000000000002"/>
    <n v="8.3000000000000004E-2"/>
    <s v="ES"/>
    <s v="0-20%"/>
    <s v="0-20%"/>
    <x v="659"/>
  </r>
  <r>
    <s v="C103987"/>
    <n v="3146.5"/>
    <s v="assalariado"/>
    <n v="7.41"/>
    <n v="716"/>
    <n v="4"/>
    <d v="2024-07-18T07:15:08"/>
    <d v="2025-09-17T16:57:47"/>
    <n v="0.42"/>
    <n v="0.442"/>
    <s v="GO"/>
    <s v="0-20%"/>
    <s v="40-60%"/>
    <x v="660"/>
  </r>
  <r>
    <s v="C103994"/>
    <n v="1844.27"/>
    <s v="assalariado"/>
    <n v="14.07"/>
    <n v="352"/>
    <n v="1"/>
    <d v="2025-08-11T18:18:26"/>
    <d v="2023-04-24T21:18:21"/>
    <n v="5.3999999999999999E-2"/>
    <n v="0.222"/>
    <s v="DF"/>
    <s v="0-20%"/>
    <s v="20-40%"/>
    <x v="352"/>
  </r>
  <r>
    <s v="C104007"/>
    <n v="2903.59"/>
    <s v="servidor"/>
    <n v="26.45"/>
    <n v="399"/>
    <n v="3"/>
    <d v="2025-01-01T17:37:41"/>
    <d v="2023-03-12T20:56:51"/>
    <n v="0.26"/>
    <n v="0.68899999999999995"/>
    <s v="ES"/>
    <s v="20-40%"/>
    <s v="60-80%"/>
    <x v="661"/>
  </r>
  <r>
    <s v="C104009"/>
    <n v="267.58999999999997"/>
    <s v="servidor"/>
    <n v="14.55"/>
    <n v="324"/>
    <n v="2"/>
    <d v="2025-04-13T05:36:53"/>
    <d v="2023-08-06T22:39:12"/>
    <n v="0.214"/>
    <n v="0.16500000000000001"/>
    <s v="PR"/>
    <s v="0-20%"/>
    <s v="0-20%"/>
    <x v="575"/>
  </r>
  <r>
    <s v="C104012"/>
    <n v="2334.36"/>
    <s v="servidor"/>
    <n v="10.5"/>
    <n v="382"/>
    <n v="1"/>
    <d v="2023-06-18T03:41:48"/>
    <d v="2024-04-08T20:51:04"/>
    <n v="6.8000000000000005E-2"/>
    <n v="0.52400000000000002"/>
    <s v="MG"/>
    <s v="0-20%"/>
    <s v="40-60%"/>
    <x v="94"/>
  </r>
  <r>
    <s v="C104013"/>
    <n v="2080.89"/>
    <s v="assalariado"/>
    <n v="4.13"/>
    <n v="716"/>
    <n v="1"/>
    <d v="2024-06-28T16:01:59"/>
    <d v="2023-03-13T17:45:41"/>
    <n v="0.11700000000000001"/>
    <n v="0.17199999999999999"/>
    <s v="PE"/>
    <s v="0-20%"/>
    <s v="0-20%"/>
    <x v="281"/>
  </r>
  <r>
    <s v="C104022"/>
    <n v="134.08000000000001"/>
    <s v="assalariado"/>
    <n v="8.83"/>
    <n v="461"/>
    <n v="1"/>
    <d v="2024-07-28T01:33:41"/>
    <d v="2023-02-12T22:27:49"/>
    <n v="0.14899999999999999"/>
    <n v="5.3999999999999999E-2"/>
    <s v="RJ"/>
    <s v="0-20%"/>
    <s v="0-20%"/>
    <x v="659"/>
  </r>
  <r>
    <s v="C104023"/>
    <n v="593.46"/>
    <s v="assalariado"/>
    <n v="34.64"/>
    <n v="631"/>
    <n v="2"/>
    <d v="2025-02-21T23:05:30"/>
    <d v="2024-12-23T20:37:08"/>
    <n v="0.44700000000000001"/>
    <n v="0.28100000000000003"/>
    <s v="SE"/>
    <s v="20-40%"/>
    <s v="20-40%"/>
    <x v="75"/>
  </r>
  <r>
    <s v="C104028"/>
    <n v="737.17"/>
    <s v="assalariado"/>
    <n v="25.79"/>
    <n v="537"/>
    <n v="1"/>
    <d v="2025-10-17T23:03:04"/>
    <d v="2023-09-14T22:17:13"/>
    <n v="0.37"/>
    <n v="0.442"/>
    <s v="SP"/>
    <s v="20-40%"/>
    <s v="40-60%"/>
    <x v="101"/>
  </r>
  <r>
    <s v="C104032"/>
    <n v="762.78"/>
    <s v="autônomo"/>
    <n v="12.36"/>
    <n v="502"/>
    <n v="1"/>
    <d v="2024-05-10T09:44:31"/>
    <d v="2023-09-15T17:29:46"/>
    <n v="0.4"/>
    <n v="0.54400000000000004"/>
    <s v="RJ"/>
    <s v="0-20%"/>
    <s v="40-60%"/>
    <x v="662"/>
  </r>
  <r>
    <s v="C104033"/>
    <n v="2579.7800000000002"/>
    <s v="assalariado"/>
    <n v="12.47"/>
    <n v="869"/>
    <n v="4"/>
    <d v="2023-02-11T15:11:19"/>
    <d v="2025-09-15T02:59:45"/>
    <n v="0.54500000000000004"/>
    <n v="0.24"/>
    <s v="MA"/>
    <s v="0-20%"/>
    <s v="20-40%"/>
    <x v="663"/>
  </r>
  <r>
    <s v="C104042"/>
    <n v="1247.05"/>
    <s v="servidor"/>
    <n v="23.29"/>
    <n v="418"/>
    <n v="2"/>
    <d v="2023-05-01T22:32:43"/>
    <d v="2025-06-07T23:23:23"/>
    <n v="9.0999999999999998E-2"/>
    <n v="0.47399999999999998"/>
    <s v="CE"/>
    <s v="20-40%"/>
    <s v="40-60%"/>
    <x v="664"/>
  </r>
  <r>
    <s v="C104044"/>
    <n v="3516.5"/>
    <s v="assalariado"/>
    <n v="10.46"/>
    <n v="429"/>
    <n v="1"/>
    <d v="2024-12-04T13:49:45"/>
    <d v="2023-09-03T12:05:12"/>
    <n v="0.29799999999999999"/>
    <n v="0.05"/>
    <s v="RJ"/>
    <s v="0-20%"/>
    <s v="0-20%"/>
    <x v="665"/>
  </r>
  <r>
    <s v="C104045"/>
    <n v="2229.41"/>
    <s v="assalariado"/>
    <n v="16.25"/>
    <n v="476"/>
    <n v="1"/>
    <d v="2023-04-26T07:20:54"/>
    <d v="2024-10-15T19:30:19"/>
    <n v="0.78900000000000003"/>
    <n v="6.3E-2"/>
    <s v="MA"/>
    <s v="0-20%"/>
    <s v="0-20%"/>
    <x v="666"/>
  </r>
  <r>
    <s v="C104049"/>
    <n v="1392.78"/>
    <s v="servidor"/>
    <n v="6.58"/>
    <n v="452"/>
    <n v="1"/>
    <d v="2023-01-08T15:51:44"/>
    <d v="2024-09-29T07:17:35"/>
    <n v="0.17399999999999999"/>
    <n v="0.29699999999999999"/>
    <s v="DF"/>
    <s v="0-20%"/>
    <s v="20-40%"/>
    <x v="62"/>
  </r>
  <r>
    <s v="C104052"/>
    <n v="1275.3599999999999"/>
    <s v="assalariado"/>
    <n v="13.97"/>
    <n v="659"/>
    <n v="1"/>
    <d v="2023-05-28T12:00:28"/>
    <d v="2023-08-29T00:21:52"/>
    <n v="3.5000000000000003E-2"/>
    <n v="0.57799999999999996"/>
    <s v="PI"/>
    <s v="0-20%"/>
    <s v="40-60%"/>
    <x v="556"/>
  </r>
  <r>
    <s v="C104054"/>
    <n v="285.33"/>
    <s v="assalariado"/>
    <n v="7.11"/>
    <n v="604"/>
    <n v="1"/>
    <d v="2024-02-22T05:55:51"/>
    <d v="2025-06-16T23:40:06"/>
    <n v="0.29399999999999998"/>
    <n v="0.49"/>
    <s v="PA"/>
    <s v="0-20%"/>
    <s v="40-60%"/>
    <x v="181"/>
  </r>
  <r>
    <s v="C104055"/>
    <n v="919.76"/>
    <s v="servidor"/>
    <n v="4.13"/>
    <n v="352"/>
    <n v="0"/>
    <d v="2024-12-19T10:36:40"/>
    <d v="2024-02-23T06:44:43"/>
    <n v="9.2999999999999999E-2"/>
    <n v="0.48599999999999999"/>
    <s v="ES"/>
    <s v="0-20%"/>
    <s v="40-60%"/>
    <x v="437"/>
  </r>
  <r>
    <s v="C104057"/>
    <n v="128.87"/>
    <s v="assalariado"/>
    <n v="10.11"/>
    <n v="849"/>
    <n v="2"/>
    <d v="2025-05-23T02:41:51"/>
    <d v="2023-04-27T05:00:49"/>
    <n v="0.249"/>
    <n v="0.255"/>
    <s v="SP"/>
    <s v="0-20%"/>
    <s v="20-40%"/>
    <x v="667"/>
  </r>
  <r>
    <s v="C104063"/>
    <n v="158.55000000000001"/>
    <s v="autônomo"/>
    <n v="9.51"/>
    <n v="457"/>
    <n v="3"/>
    <d v="2024-07-14T16:11:17"/>
    <d v="2025-01-16T04:05:41"/>
    <n v="0.33900000000000002"/>
    <n v="0.30499999999999999"/>
    <s v="AM"/>
    <s v="0-20%"/>
    <s v="20-40%"/>
    <x v="327"/>
  </r>
  <r>
    <s v="C104074"/>
    <n v="98.78"/>
    <s v="assalariado"/>
    <n v="9.25"/>
    <n v="315"/>
    <n v="2"/>
    <d v="2025-04-06T02:10:10"/>
    <d v="2025-10-29T01:10:45"/>
    <n v="6.9000000000000006E-2"/>
    <n v="0.48499999999999999"/>
    <s v="PA"/>
    <s v="0-20%"/>
    <s v="40-60%"/>
    <x v="428"/>
  </r>
  <r>
    <s v="C104081"/>
    <n v="908.14"/>
    <s v="assalariado"/>
    <n v="20.86"/>
    <n v="409"/>
    <n v="2"/>
    <d v="2024-03-26T09:34:07"/>
    <d v="2025-07-08T01:03:45"/>
    <n v="0.38600000000000001"/>
    <n v="0.33900000000000002"/>
    <s v="AM"/>
    <s v="20-40%"/>
    <s v="20-40%"/>
    <x v="668"/>
  </r>
  <r>
    <s v="C104083"/>
    <n v="146.26"/>
    <s v="assalariado"/>
    <n v="2.23"/>
    <n v="345"/>
    <n v="0"/>
    <d v="2024-06-09T07:43:37"/>
    <d v="2024-10-19T00:37:46"/>
    <n v="0.64700000000000002"/>
    <n v="0.29099999999999998"/>
    <s v="GO"/>
    <s v="0-20%"/>
    <s v="20-40%"/>
    <x v="143"/>
  </r>
  <r>
    <s v="C104086"/>
    <n v="173.05"/>
    <s v="autônomo"/>
    <n v="17.48"/>
    <n v="624"/>
    <n v="3"/>
    <d v="2024-04-02T16:46:36"/>
    <d v="2025-01-08T01:10:08"/>
    <n v="0.161"/>
    <n v="0.34599999999999997"/>
    <s v="MA"/>
    <s v="0-20%"/>
    <s v="20-40%"/>
    <x v="669"/>
  </r>
  <r>
    <s v="C104088"/>
    <n v="5604.16"/>
    <s v="assalariado"/>
    <n v="5.59"/>
    <n v="647"/>
    <n v="1"/>
    <d v="2024-09-02T11:04:20"/>
    <d v="2025-02-25T02:22:28"/>
    <n v="0.26900000000000002"/>
    <n v="0.214"/>
    <s v="PA"/>
    <s v="0-20%"/>
    <s v="20-40%"/>
    <x v="293"/>
  </r>
  <r>
    <s v="C104089"/>
    <n v="2047.76"/>
    <s v="assalariado"/>
    <n v="31.38"/>
    <n v="321"/>
    <n v="2"/>
    <d v="2024-05-29T10:18:33"/>
    <d v="2025-04-06T21:09:50"/>
    <n v="0.49"/>
    <n v="0.71599999999999997"/>
    <s v="PR"/>
    <s v="20-40%"/>
    <s v="60-80%"/>
    <x v="377"/>
  </r>
  <r>
    <s v="C104092"/>
    <n v="969"/>
    <s v="pensionista"/>
    <n v="1.03"/>
    <n v="742"/>
    <n v="1"/>
    <d v="2023-08-09T11:04:18"/>
    <d v="2023-06-03T15:52:25"/>
    <n v="9.4E-2"/>
    <n v="0.45900000000000002"/>
    <s v="ES"/>
    <s v="0-20%"/>
    <s v="40-60%"/>
    <x v="362"/>
  </r>
  <r>
    <s v="C104094"/>
    <n v="176.35"/>
    <s v="autônomo"/>
    <n v="6.69"/>
    <n v="736"/>
    <n v="1"/>
    <d v="2023-08-13T18:07:19"/>
    <d v="2023-10-03T16:04:30"/>
    <n v="3.3000000000000002E-2"/>
    <n v="0.58899999999999997"/>
    <s v="RJ"/>
    <s v="0-20%"/>
    <s v="40-60%"/>
    <x v="670"/>
  </r>
  <r>
    <s v="C104095"/>
    <n v="5329.38"/>
    <s v="assalariado"/>
    <n v="9.8000000000000007"/>
    <n v="759"/>
    <n v="3"/>
    <d v="2023-11-23T01:06:09"/>
    <d v="2024-10-28T10:09:51"/>
    <n v="0.36699999999999999"/>
    <n v="0.29199999999999998"/>
    <s v="PE"/>
    <s v="0-20%"/>
    <s v="20-40%"/>
    <x v="391"/>
  </r>
  <r>
    <s v="C104102"/>
    <n v="2290.8200000000002"/>
    <s v="autônomo"/>
    <n v="11.19"/>
    <n v="668"/>
    <n v="1"/>
    <d v="2023-11-25T19:31:56"/>
    <d v="2025-07-01T19:58:59"/>
    <n v="0.48299999999999998"/>
    <n v="0.39900000000000002"/>
    <s v="SE"/>
    <s v="0-20%"/>
    <s v="20-40%"/>
    <x v="483"/>
  </r>
  <r>
    <s v="C104104"/>
    <n v="716.18"/>
    <s v="autônomo"/>
    <n v="12.89"/>
    <n v="666"/>
    <n v="1"/>
    <d v="2024-07-08T21:12:47"/>
    <d v="2024-01-01T21:49:49"/>
    <n v="0.14499999999999999"/>
    <n v="0.47599999999999998"/>
    <s v="BA"/>
    <s v="0-20%"/>
    <s v="40-60%"/>
    <x v="671"/>
  </r>
  <r>
    <s v="C104110"/>
    <n v="4231.4399999999996"/>
    <s v="autônomo"/>
    <n v="24.3"/>
    <n v="479"/>
    <n v="2"/>
    <d v="2025-01-12T09:40:20"/>
    <d v="2024-12-28T17:40:39"/>
    <n v="0.16"/>
    <n v="0.36399999999999999"/>
    <s v="RN"/>
    <s v="20-40%"/>
    <s v="20-40%"/>
    <x v="331"/>
  </r>
  <r>
    <s v="C104117"/>
    <n v="591.95000000000005"/>
    <s v="autônomo"/>
    <n v="4.0999999999999996"/>
    <n v="502"/>
    <n v="1"/>
    <d v="2023-03-06T16:06:33"/>
    <d v="2025-09-17T09:38:58"/>
    <n v="7.8E-2"/>
    <n v="0.48"/>
    <s v="AM"/>
    <s v="0-20%"/>
    <s v="40-60%"/>
    <x v="660"/>
  </r>
  <r>
    <s v="C104119"/>
    <n v="1226.97"/>
    <s v="assalariado"/>
    <n v="1.9"/>
    <n v="302"/>
    <n v="1"/>
    <d v="2024-12-04T02:30:30"/>
    <d v="2025-02-06T05:27:29"/>
    <n v="0.10100000000000001"/>
    <n v="0.20599999999999999"/>
    <s v="RJ"/>
    <s v="0-20%"/>
    <s v="20-40%"/>
    <x v="225"/>
  </r>
  <r>
    <s v="C104123"/>
    <n v="488.26"/>
    <s v="assalariado"/>
    <n v="14.45"/>
    <n v="486"/>
    <n v="2"/>
    <d v="2024-04-06T03:20:14"/>
    <d v="2024-05-14T16:14:44"/>
    <n v="0.14499999999999999"/>
    <n v="0.14099999999999999"/>
    <s v="PE"/>
    <s v="0-20%"/>
    <s v="0-20%"/>
    <x v="672"/>
  </r>
  <r>
    <s v="C104124"/>
    <n v="5183.16"/>
    <s v="autônomo"/>
    <n v="26.57"/>
    <n v="341"/>
    <n v="2"/>
    <d v="2023-04-04T13:01:59"/>
    <d v="2025-11-09T19:36:27"/>
    <n v="0.155"/>
    <n v="0.39600000000000002"/>
    <s v="RS"/>
    <s v="20-40%"/>
    <s v="20-40%"/>
    <x v="673"/>
  </r>
  <r>
    <s v="C104127"/>
    <n v="882.93"/>
    <s v="pensionista"/>
    <n v="43.27"/>
    <n v="739"/>
    <n v="1"/>
    <d v="2025-05-05T07:16:32"/>
    <d v="2023-07-14T17:06:52"/>
    <n v="0.29499999999999998"/>
    <n v="0.37"/>
    <s v="RS"/>
    <s v="40-60%"/>
    <s v="20-40%"/>
    <x v="242"/>
  </r>
  <r>
    <s v="C104131"/>
    <n v="4112.74"/>
    <s v="assalariado"/>
    <n v="7.8"/>
    <n v="598"/>
    <n v="1"/>
    <d v="2023-07-20T13:03:30"/>
    <d v="2024-01-04T14:29:26"/>
    <n v="0.214"/>
    <n v="0.67400000000000004"/>
    <s v="AL"/>
    <s v="0-20%"/>
    <s v="60-80%"/>
    <x v="674"/>
  </r>
  <r>
    <s v="C104133"/>
    <n v="219.31"/>
    <s v="assalariado"/>
    <n v="11.92"/>
    <n v="656"/>
    <n v="1"/>
    <d v="2023-05-10T12:41:03"/>
    <d v="2023-02-16T16:54:21"/>
    <n v="0.182"/>
    <n v="0.36499999999999999"/>
    <s v="PA"/>
    <s v="0-20%"/>
    <s v="20-40%"/>
    <x v="252"/>
  </r>
  <r>
    <s v="C104134"/>
    <n v="692.7"/>
    <s v="assalariado"/>
    <n v="9.3000000000000007"/>
    <n v="720"/>
    <n v="2"/>
    <d v="2023-12-21T12:08:58"/>
    <d v="2024-10-14T20:09:01"/>
    <n v="0.42099999999999999"/>
    <n v="0.55700000000000005"/>
    <s v="MA"/>
    <s v="0-20%"/>
    <s v="40-60%"/>
    <x v="608"/>
  </r>
  <r>
    <s v="C104135"/>
    <n v="760.64"/>
    <s v="servidor"/>
    <n v="3.8"/>
    <n v="447"/>
    <n v="2"/>
    <d v="2024-02-01T14:30:11"/>
    <d v="2024-09-22T01:39:44"/>
    <n v="0.34300000000000003"/>
    <n v="0.56699999999999995"/>
    <s v="MA"/>
    <s v="0-20%"/>
    <s v="40-60%"/>
    <x v="315"/>
  </r>
  <r>
    <s v="C104139"/>
    <n v="85.9"/>
    <s v="assalariado"/>
    <n v="25.66"/>
    <n v="339"/>
    <n v="2"/>
    <d v="2025-04-02T19:11:00"/>
    <d v="2025-07-09T06:04:20"/>
    <n v="0.31900000000000001"/>
    <n v="0.57399999999999995"/>
    <s v="ES"/>
    <s v="20-40%"/>
    <s v="40-60%"/>
    <x v="675"/>
  </r>
  <r>
    <s v="C104144"/>
    <n v="825.62"/>
    <s v="assalariado"/>
    <n v="21.12"/>
    <n v="359"/>
    <n v="1"/>
    <d v="2025-03-22T10:13:08"/>
    <d v="2025-04-01T10:20:51"/>
    <n v="0.26900000000000002"/>
    <n v="0.20100000000000001"/>
    <s v="DF"/>
    <s v="20-40%"/>
    <s v="20-40%"/>
    <x v="676"/>
  </r>
  <r>
    <s v="C104145"/>
    <n v="162.37"/>
    <s v="assalariado"/>
    <n v="13.04"/>
    <n v="467"/>
    <n v="1"/>
    <d v="2025-07-25T12:01:12"/>
    <d v="2024-09-20T10:39:50"/>
    <n v="0.20799999999999999"/>
    <n v="0.127"/>
    <s v="MA"/>
    <s v="0-20%"/>
    <s v="0-20%"/>
    <x v="677"/>
  </r>
  <r>
    <s v="C104146"/>
    <n v="1092.6500000000001"/>
    <s v="assalariado"/>
    <n v="15.05"/>
    <n v="329"/>
    <n v="1"/>
    <d v="2024-11-25T22:14:50"/>
    <d v="2024-02-09T09:24:32"/>
    <n v="0.39300000000000002"/>
    <n v="3.5999999999999997E-2"/>
    <s v="MA"/>
    <s v="0-20%"/>
    <s v="0-20%"/>
    <x v="439"/>
  </r>
  <r>
    <s v="C104147"/>
    <n v="197.99"/>
    <s v="assalariado"/>
    <n v="14.69"/>
    <n v="384"/>
    <n v="2"/>
    <d v="2024-09-24T22:24:50"/>
    <d v="2023-05-30T14:07:39"/>
    <n v="0.13800000000000001"/>
    <n v="0.58799999999999997"/>
    <s v="RS"/>
    <s v="0-20%"/>
    <s v="40-60%"/>
    <x v="678"/>
  </r>
  <r>
    <s v="C104158"/>
    <n v="2362.42"/>
    <s v="pensionista"/>
    <n v="25.12"/>
    <n v="735"/>
    <n v="3"/>
    <d v="2024-04-27T15:51:39"/>
    <d v="2024-12-04T17:25:30"/>
    <n v="3.1E-2"/>
    <n v="0.20399999999999999"/>
    <s v="SC"/>
    <s v="20-40%"/>
    <s v="20-40%"/>
    <x v="20"/>
  </r>
  <r>
    <s v="C104167"/>
    <n v="1555"/>
    <s v="autônomo"/>
    <n v="4.57"/>
    <n v="367"/>
    <n v="1"/>
    <d v="2023-08-13T18:38:41"/>
    <d v="2025-06-26T08:06:18"/>
    <n v="0.60299999999999998"/>
    <n v="0.30299999999999999"/>
    <s v="SP"/>
    <s v="0-20%"/>
    <s v="20-40%"/>
    <x v="280"/>
  </r>
  <r>
    <s v="C104170"/>
    <n v="534.39"/>
    <s v="autônomo"/>
    <n v="27.71"/>
    <n v="622"/>
    <n v="3"/>
    <d v="2025-04-01T02:50:32"/>
    <d v="2025-02-13T21:10:10"/>
    <n v="0.218"/>
    <n v="0.184"/>
    <s v="AL"/>
    <s v="20-40%"/>
    <s v="0-20%"/>
    <x v="679"/>
  </r>
  <r>
    <s v="C104173"/>
    <n v="90.57"/>
    <s v="assalariado"/>
    <n v="2.57"/>
    <n v="526"/>
    <n v="2"/>
    <d v="2025-04-04T20:06:28"/>
    <d v="2025-04-13T09:34:27"/>
    <n v="0.41499999999999998"/>
    <n v="0.47499999999999998"/>
    <s v="RS"/>
    <s v="0-20%"/>
    <s v="40-60%"/>
    <x v="64"/>
  </r>
  <r>
    <s v="C104178"/>
    <n v="858.53"/>
    <s v="servidor"/>
    <n v="40.54"/>
    <n v="556"/>
    <n v="1"/>
    <d v="2023-04-01T11:32:03"/>
    <d v="2025-04-14T20:29:52"/>
    <n v="0.35"/>
    <n v="0.32300000000000001"/>
    <s v="GO"/>
    <s v="40-60%"/>
    <s v="20-40%"/>
    <x v="680"/>
  </r>
  <r>
    <s v="C104184"/>
    <n v="1064.43"/>
    <s v="servidor"/>
    <n v="3.27"/>
    <n v="696"/>
    <n v="1"/>
    <d v="2024-08-16T12:05:12"/>
    <d v="2024-06-16T10:46:16"/>
    <n v="0.499"/>
    <n v="0.40500000000000003"/>
    <s v="BA"/>
    <s v="0-20%"/>
    <s v="40-60%"/>
    <x v="136"/>
  </r>
  <r>
    <s v="C104186"/>
    <n v="368.68"/>
    <s v="pensionista"/>
    <n v="26.17"/>
    <n v="690"/>
    <n v="3"/>
    <d v="2024-05-09T19:52:57"/>
    <d v="2024-09-08T05:38:34"/>
    <n v="0.27100000000000002"/>
    <n v="0.66500000000000004"/>
    <s v="RS"/>
    <s v="20-40%"/>
    <s v="60-80%"/>
    <x v="681"/>
  </r>
  <r>
    <s v="C104188"/>
    <n v="1990.79"/>
    <s v="assalariado"/>
    <n v="18.25"/>
    <n v="378"/>
    <n v="1"/>
    <d v="2025-05-03T12:10:18"/>
    <d v="2023-03-10T12:16:55"/>
    <n v="0.19900000000000001"/>
    <n v="0.26700000000000002"/>
    <s v="RN"/>
    <s v="0-20%"/>
    <s v="20-40%"/>
    <x v="247"/>
  </r>
  <r>
    <s v="C104197"/>
    <n v="408.83"/>
    <s v="pensionista"/>
    <n v="16.93"/>
    <n v="878"/>
    <n v="0"/>
    <d v="2023-01-03T17:15:12"/>
    <d v="2026-02-05T04:40:36"/>
    <n v="8.2000000000000003E-2"/>
    <n v="0.35"/>
    <s v="RS"/>
    <s v="0-20%"/>
    <s v="20-40%"/>
    <x v="0"/>
  </r>
  <r>
    <s v="C104200"/>
    <n v="135.86000000000001"/>
    <s v="servidor"/>
    <n v="24.43"/>
    <n v="805"/>
    <n v="4"/>
    <d v="2023-11-11T10:58:40"/>
    <d v="2024-09-28T18:42:17"/>
    <n v="0.13300000000000001"/>
    <n v="0.36499999999999999"/>
    <s v="MA"/>
    <s v="20-40%"/>
    <s v="20-40%"/>
    <x v="77"/>
  </r>
  <r>
    <s v="C104201"/>
    <n v="154.49"/>
    <s v="autônomo"/>
    <n v="17.78"/>
    <n v="763"/>
    <n v="3"/>
    <d v="2024-04-11T11:47:12"/>
    <d v="2023-07-26T08:42:50"/>
    <n v="9.4E-2"/>
    <n v="0.21099999999999999"/>
    <s v="RJ"/>
    <s v="0-20%"/>
    <s v="20-40%"/>
    <x v="582"/>
  </r>
  <r>
    <s v="C104214"/>
    <n v="5534.17"/>
    <s v="pensionista"/>
    <n v="5.54"/>
    <n v="476"/>
    <n v="3"/>
    <d v="2025-03-03T06:12:20"/>
    <d v="2023-09-30T17:20:16"/>
    <n v="0.46800000000000003"/>
    <n v="0.27400000000000002"/>
    <s v="PI"/>
    <s v="0-20%"/>
    <s v="20-40%"/>
    <x v="682"/>
  </r>
  <r>
    <s v="C104227"/>
    <n v="3809.47"/>
    <s v="servidor"/>
    <n v="7.23"/>
    <n v="850"/>
    <n v="1"/>
    <d v="2023-06-20T17:41:36"/>
    <d v="2024-03-12T22:53:08"/>
    <n v="0.06"/>
    <n v="0.254"/>
    <s v="MG"/>
    <s v="0-20%"/>
    <s v="20-40%"/>
    <x v="683"/>
  </r>
  <r>
    <s v="C104228"/>
    <n v="86.82"/>
    <s v="assalariado"/>
    <n v="2.2599999999999998"/>
    <n v="689"/>
    <n v="1"/>
    <d v="2023-06-03T10:58:40"/>
    <d v="2023-10-23T12:41:11"/>
    <n v="0.438"/>
    <n v="0.33"/>
    <s v="BA"/>
    <s v="0-20%"/>
    <s v="20-40%"/>
    <x v="383"/>
  </r>
  <r>
    <s v="C104229"/>
    <n v="2427"/>
    <s v="pensionista"/>
    <n v="11.28"/>
    <n v="524"/>
    <n v="1"/>
    <d v="2024-04-22T13:47:22"/>
    <d v="2023-10-20T17:30:22"/>
    <n v="0.30099999999999999"/>
    <n v="0.186"/>
    <s v="AL"/>
    <s v="0-20%"/>
    <s v="0-20%"/>
    <x v="684"/>
  </r>
  <r>
    <s v="C104230"/>
    <n v="255.12"/>
    <s v="assalariado"/>
    <n v="20.399999999999999"/>
    <n v="881"/>
    <n v="3"/>
    <d v="2025-02-09T18:39:11"/>
    <d v="2024-05-29T22:04:23"/>
    <n v="0.46899999999999997"/>
    <n v="0.13900000000000001"/>
    <s v="PA"/>
    <s v="20-40%"/>
    <s v="0-20%"/>
    <x v="685"/>
  </r>
  <r>
    <s v="C104237"/>
    <n v="677.98"/>
    <s v="autônomo"/>
    <n v="16.87"/>
    <n v="407"/>
    <n v="4"/>
    <d v="2024-01-06T15:09:32"/>
    <d v="2023-10-26T14:27:04"/>
    <n v="0.38400000000000001"/>
    <n v="0.33600000000000002"/>
    <s v="SC"/>
    <s v="0-20%"/>
    <s v="20-40%"/>
    <x v="413"/>
  </r>
  <r>
    <s v="C104238"/>
    <n v="633.14"/>
    <s v="assalariado"/>
    <n v="3.01"/>
    <n v="424"/>
    <n v="1"/>
    <d v="2024-09-10T15:52:16"/>
    <d v="2023-11-28T01:16:53"/>
    <n v="0.20300000000000001"/>
    <n v="0.36399999999999999"/>
    <s v="AL"/>
    <s v="0-20%"/>
    <s v="20-40%"/>
    <x v="234"/>
  </r>
  <r>
    <s v="C104242"/>
    <n v="842.11"/>
    <s v="pensionista"/>
    <n v="43.5"/>
    <n v="723"/>
    <n v="3"/>
    <d v="2023-02-11T10:10:46"/>
    <d v="2024-03-04T16:24:23"/>
    <n v="0.191"/>
    <n v="0.59299999999999997"/>
    <s v="AM"/>
    <s v="40-60%"/>
    <s v="40-60%"/>
    <x v="304"/>
  </r>
  <r>
    <s v="C104244"/>
    <n v="2310.5300000000002"/>
    <s v="assalariado"/>
    <n v="33.909999999999997"/>
    <n v="858"/>
    <n v="2"/>
    <d v="2025-05-07T13:01:25"/>
    <d v="2024-12-14T13:32:30"/>
    <n v="0.34799999999999998"/>
    <n v="0.48899999999999999"/>
    <s v="RJ"/>
    <s v="20-40%"/>
    <s v="40-60%"/>
    <x v="686"/>
  </r>
  <r>
    <s v="C104253"/>
    <n v="1470.6"/>
    <s v="assalariado"/>
    <n v="11.95"/>
    <n v="765"/>
    <n v="1"/>
    <d v="2023-01-09T14:17:41"/>
    <d v="2023-06-03T02:29:33"/>
    <n v="0.113"/>
    <n v="0.57999999999999996"/>
    <s v="PE"/>
    <s v="0-20%"/>
    <s v="40-60%"/>
    <x v="362"/>
  </r>
  <r>
    <s v="C104266"/>
    <n v="2430.4699999999998"/>
    <s v="assalariado"/>
    <n v="8.59"/>
    <n v="664"/>
    <n v="1"/>
    <d v="2023-04-10T01:25:28"/>
    <d v="2025-09-06T20:53:34"/>
    <n v="0.16600000000000001"/>
    <n v="0.20599999999999999"/>
    <s v="GO"/>
    <s v="0-20%"/>
    <s v="20-40%"/>
    <x v="687"/>
  </r>
  <r>
    <s v="C104268"/>
    <n v="2678.95"/>
    <s v="assalariado"/>
    <n v="28.45"/>
    <n v="347"/>
    <n v="2"/>
    <d v="2023-10-02T13:21:41"/>
    <d v="2025-04-11T13:28:45"/>
    <n v="0.317"/>
    <n v="0.33600000000000002"/>
    <s v="ES"/>
    <s v="20-40%"/>
    <s v="20-40%"/>
    <x v="443"/>
  </r>
  <r>
    <s v="C104269"/>
    <n v="676.93"/>
    <s v="autônomo"/>
    <n v="18.8"/>
    <n v="429"/>
    <n v="3"/>
    <d v="2025-09-13T19:01:19"/>
    <d v="2025-08-23T23:08:07"/>
    <n v="0.19700000000000001"/>
    <n v="0.23200000000000001"/>
    <s v="MA"/>
    <s v="0-20%"/>
    <s v="20-40%"/>
    <x v="369"/>
  </r>
  <r>
    <s v="C104271"/>
    <n v="99.61"/>
    <s v="assalariado"/>
    <n v="38.07"/>
    <n v="510"/>
    <n v="3"/>
    <d v="2024-10-22T09:50:31"/>
    <d v="2024-07-30T14:08:55"/>
    <n v="0.216"/>
    <n v="0.31"/>
    <s v="PE"/>
    <s v="20-40%"/>
    <s v="20-40%"/>
    <x v="12"/>
  </r>
  <r>
    <s v="C104274"/>
    <n v="620.83000000000004"/>
    <s v="autônomo"/>
    <n v="20.79"/>
    <n v="371"/>
    <n v="2"/>
    <d v="2023-08-28T07:15:48"/>
    <d v="2024-11-07T04:54:35"/>
    <n v="0.48899999999999999"/>
    <n v="0.17199999999999999"/>
    <s v="ES"/>
    <s v="20-40%"/>
    <s v="0-20%"/>
    <x v="350"/>
  </r>
  <r>
    <s v="C104280"/>
    <n v="865.24"/>
    <s v="assalariado"/>
    <n v="25.85"/>
    <n v="326"/>
    <n v="0"/>
    <d v="2023-07-25T00:05:22"/>
    <d v="2026-03-23T21:23:28"/>
    <n v="0.38700000000000001"/>
    <n v="0.11899999999999999"/>
    <s v="DF"/>
    <s v="20-40%"/>
    <s v="0-20%"/>
    <x v="0"/>
  </r>
  <r>
    <s v="C104283"/>
    <n v="2034.78"/>
    <s v="servidor"/>
    <n v="10.84"/>
    <n v="741"/>
    <n v="1"/>
    <d v="2025-10-30T11:25:06"/>
    <d v="2025-10-19T06:15:40"/>
    <n v="0.16800000000000001"/>
    <n v="0.20699999999999999"/>
    <s v="PB"/>
    <s v="0-20%"/>
    <s v="20-40%"/>
    <x v="688"/>
  </r>
  <r>
    <s v="C104291"/>
    <n v="2430.2600000000002"/>
    <s v="autônomo"/>
    <n v="28.19"/>
    <n v="696"/>
    <n v="5"/>
    <d v="2025-08-27T22:17:22"/>
    <d v="2023-08-06T23:35:25"/>
    <n v="0.17299999999999999"/>
    <n v="0.32700000000000001"/>
    <s v="ES"/>
    <s v="20-40%"/>
    <s v="20-40%"/>
    <x v="575"/>
  </r>
  <r>
    <s v="C104294"/>
    <n v="121.85"/>
    <s v="pensionista"/>
    <n v="23.67"/>
    <n v="891"/>
    <n v="2"/>
    <d v="2024-09-21T00:23:37"/>
    <d v="2025-11-13T12:44:11"/>
    <n v="0.14199999999999999"/>
    <n v="4.8000000000000001E-2"/>
    <s v="SE"/>
    <s v="20-40%"/>
    <s v="0-20%"/>
    <x v="689"/>
  </r>
  <r>
    <s v="C104299"/>
    <n v="1350.23"/>
    <s v="servidor"/>
    <n v="15.89"/>
    <n v="702"/>
    <n v="1"/>
    <d v="2025-02-03T20:59:37"/>
    <d v="2025-12-22T21:25:27"/>
    <n v="0.188"/>
    <n v="0.311"/>
    <s v="PR"/>
    <s v="0-20%"/>
    <s v="20-40%"/>
    <x v="0"/>
  </r>
  <r>
    <s v="C104300"/>
    <n v="473.96"/>
    <s v="assalariado"/>
    <n v="12.98"/>
    <n v="499"/>
    <n v="1"/>
    <d v="2024-07-27T03:47:17"/>
    <d v="2024-10-12T13:58:45"/>
    <n v="0.20699999999999999"/>
    <n v="0.35399999999999998"/>
    <s v="PE"/>
    <s v="0-20%"/>
    <s v="20-40%"/>
    <x v="415"/>
  </r>
  <r>
    <s v="C104308"/>
    <n v="289.64999999999998"/>
    <s v="assalariado"/>
    <n v="36.75"/>
    <n v="540"/>
    <n v="2"/>
    <d v="2024-09-28T10:08:07"/>
    <d v="2024-03-04T03:30:28"/>
    <n v="7.6999999999999999E-2"/>
    <n v="0.34200000000000003"/>
    <s v="SP"/>
    <s v="20-40%"/>
    <s v="20-40%"/>
    <x v="304"/>
  </r>
  <r>
    <s v="C104311"/>
    <n v="2312.06"/>
    <s v="assalariado"/>
    <n v="10.220000000000001"/>
    <n v="431"/>
    <n v="2"/>
    <d v="2023-06-13T13:17:24"/>
    <d v="2024-08-22T10:12:22"/>
    <n v="0.56299999999999994"/>
    <n v="0.22"/>
    <s v="PA"/>
    <s v="0-20%"/>
    <s v="20-40%"/>
    <x v="690"/>
  </r>
  <r>
    <s v="C104312"/>
    <n v="160.65"/>
    <s v="assalariado"/>
    <n v="13.04"/>
    <n v="516"/>
    <n v="3"/>
    <d v="2025-08-22T18:39:22"/>
    <d v="2025-08-27T00:12:27"/>
    <n v="5.8999999999999997E-2"/>
    <n v="0.42"/>
    <s v="MA"/>
    <s v="0-20%"/>
    <s v="40-60%"/>
    <x v="345"/>
  </r>
  <r>
    <s v="C104313"/>
    <n v="2655.68"/>
    <s v="assalariado"/>
    <n v="0.79"/>
    <n v="518"/>
    <n v="3"/>
    <d v="2025-08-22T22:52:15"/>
    <d v="2023-03-24T22:15:26"/>
    <n v="0.14399999999999999"/>
    <n v="0.32600000000000001"/>
    <s v="PB"/>
    <s v="0-20%"/>
    <s v="20-40%"/>
    <x v="691"/>
  </r>
  <r>
    <s v="C104315"/>
    <n v="739.66"/>
    <s v="assalariado"/>
    <n v="7.94"/>
    <n v="850"/>
    <n v="2"/>
    <d v="2025-09-13T20:44:13"/>
    <d v="2025-11-12T17:28:02"/>
    <n v="2.8000000000000001E-2"/>
    <n v="0.36799999999999999"/>
    <s v="PB"/>
    <s v="0-20%"/>
    <s v="20-40%"/>
    <x v="319"/>
  </r>
  <r>
    <s v="C104321"/>
    <n v="126.08"/>
    <s v="autônomo"/>
    <n v="19.97"/>
    <n v="342"/>
    <n v="1"/>
    <d v="2023-10-01T09:57:36"/>
    <d v="2023-03-12T01:12:21"/>
    <n v="0.30299999999999999"/>
    <n v="0.20899999999999999"/>
    <s v="PE"/>
    <s v="0-20%"/>
    <s v="20-40%"/>
    <x v="661"/>
  </r>
  <r>
    <s v="C104325"/>
    <n v="3672.55"/>
    <s v="servidor"/>
    <n v="15.93"/>
    <n v="373"/>
    <n v="1"/>
    <d v="2025-03-08T01:41:35"/>
    <d v="2025-09-04T18:33:48"/>
    <n v="0.152"/>
    <n v="0.2"/>
    <s v="MG"/>
    <s v="0-20%"/>
    <s v="0-20%"/>
    <x v="363"/>
  </r>
  <r>
    <s v="C104327"/>
    <n v="82.49"/>
    <s v="autônomo"/>
    <n v="26.52"/>
    <n v="804"/>
    <n v="2"/>
    <d v="2024-07-06T02:46:40"/>
    <d v="2024-02-11T20:51:50"/>
    <n v="0.18099999999999999"/>
    <n v="0.15"/>
    <s v="PE"/>
    <s v="20-40%"/>
    <s v="0-20%"/>
    <x v="368"/>
  </r>
  <r>
    <s v="C104329"/>
    <n v="1905.14"/>
    <s v="assalariado"/>
    <n v="1.39"/>
    <n v="660"/>
    <n v="2"/>
    <d v="2024-08-31T14:45:28"/>
    <d v="2023-04-13T21:42:46"/>
    <n v="0.187"/>
    <n v="0.45200000000000001"/>
    <s v="RN"/>
    <s v="0-20%"/>
    <s v="40-60%"/>
    <x v="692"/>
  </r>
  <r>
    <s v="C104330"/>
    <n v="485.37"/>
    <s v="autônomo"/>
    <n v="6.06"/>
    <n v="414"/>
    <n v="1"/>
    <d v="2024-06-21T19:59:59"/>
    <d v="2025-08-15T04:42:52"/>
    <n v="0.246"/>
    <n v="0.13900000000000001"/>
    <s v="PB"/>
    <s v="0-20%"/>
    <s v="0-20%"/>
    <x v="288"/>
  </r>
  <r>
    <s v="C104332"/>
    <n v="1893.24"/>
    <s v="assalariado"/>
    <n v="18.510000000000002"/>
    <n v="493"/>
    <n v="1"/>
    <d v="2023-10-23T21:03:54"/>
    <d v="2024-10-31T16:55:55"/>
    <n v="0.16500000000000001"/>
    <n v="0.35799999999999998"/>
    <s v="SC"/>
    <s v="0-20%"/>
    <s v="20-40%"/>
    <x v="295"/>
  </r>
  <r>
    <s v="C104336"/>
    <n v="841.59"/>
    <s v="assalariado"/>
    <n v="9.25"/>
    <n v="828"/>
    <n v="1"/>
    <d v="2025-01-01T05:49:56"/>
    <d v="2023-12-31T07:15:59"/>
    <n v="0.38500000000000001"/>
    <n v="0.09"/>
    <s v="SC"/>
    <s v="0-20%"/>
    <s v="0-20%"/>
    <x v="372"/>
  </r>
  <r>
    <s v="C104339"/>
    <n v="74.17"/>
    <s v="autônomo"/>
    <n v="32.72"/>
    <n v="637"/>
    <n v="4"/>
    <d v="2023-08-30T10:55:23"/>
    <d v="2025-05-26T16:50:12"/>
    <n v="0.12"/>
    <n v="0.42199999999999999"/>
    <s v="AM"/>
    <s v="20-40%"/>
    <s v="40-60%"/>
    <x v="366"/>
  </r>
  <r>
    <s v="C104340"/>
    <n v="401.88"/>
    <s v="servidor"/>
    <n v="4.13"/>
    <n v="519"/>
    <n v="1"/>
    <d v="2023-03-22T23:41:30"/>
    <d v="2025-09-11T12:50:02"/>
    <n v="0.314"/>
    <n v="0.6"/>
    <s v="PE"/>
    <s v="0-20%"/>
    <s v="40-60%"/>
    <x v="164"/>
  </r>
  <r>
    <s v="C104344"/>
    <n v="1486.24"/>
    <s v="assalariado"/>
    <n v="4.55"/>
    <n v="865"/>
    <n v="2"/>
    <d v="2024-10-18T06:45:00"/>
    <d v="2025-05-22T23:31:15"/>
    <n v="0.27100000000000002"/>
    <n v="0.20899999999999999"/>
    <s v="SP"/>
    <s v="0-20%"/>
    <s v="20-40%"/>
    <x v="117"/>
  </r>
  <r>
    <s v="C104352"/>
    <n v="2299.11"/>
    <s v="assalariado"/>
    <n v="16.46"/>
    <n v="661"/>
    <n v="2"/>
    <d v="2025-04-08T01:14:44"/>
    <d v="2024-01-31T22:16:58"/>
    <n v="0.33500000000000002"/>
    <n v="0.34399999999999997"/>
    <s v="GO"/>
    <s v="0-20%"/>
    <s v="20-40%"/>
    <x v="244"/>
  </r>
  <r>
    <s v="C104353"/>
    <n v="2323.61"/>
    <s v="servidor"/>
    <n v="26.67"/>
    <n v="369"/>
    <n v="2"/>
    <d v="2023-05-27T06:09:32"/>
    <d v="2023-05-07T14:36:41"/>
    <n v="0.19400000000000001"/>
    <n v="0.42299999999999999"/>
    <s v="BA"/>
    <s v="20-40%"/>
    <s v="40-60%"/>
    <x v="433"/>
  </r>
  <r>
    <s v="C104355"/>
    <n v="1103.3"/>
    <s v="autônomo"/>
    <n v="8.31"/>
    <n v="630"/>
    <n v="1"/>
    <d v="2023-03-21T04:42:01"/>
    <d v="2023-02-26T23:25:49"/>
    <n v="0.25600000000000001"/>
    <n v="0.45700000000000002"/>
    <s v="CE"/>
    <s v="0-20%"/>
    <s v="40-60%"/>
    <x v="521"/>
  </r>
  <r>
    <s v="C104357"/>
    <n v="1000.06"/>
    <s v="servidor"/>
    <n v="10.54"/>
    <n v="584"/>
    <n v="1"/>
    <d v="2024-12-27T18:47:38"/>
    <d v="2025-08-16T14:58:00"/>
    <n v="0.47499999999999998"/>
    <n v="0.14699999999999999"/>
    <s v="RS"/>
    <s v="0-20%"/>
    <s v="0-20%"/>
    <x v="693"/>
  </r>
  <r>
    <s v="C104358"/>
    <n v="833.46"/>
    <s v="assalariado"/>
    <n v="1.49"/>
    <n v="699"/>
    <n v="3"/>
    <d v="2023-10-17T10:04:27"/>
    <d v="2025-08-12T01:35:00"/>
    <n v="0.30099999999999999"/>
    <n v="0.71"/>
    <s v="RN"/>
    <s v="0-20%"/>
    <s v="60-80%"/>
    <x v="385"/>
  </r>
  <r>
    <s v="C104362"/>
    <n v="100"/>
    <s v="servidor"/>
    <n v="16.260000000000002"/>
    <n v="767"/>
    <n v="1"/>
    <d v="2024-01-16T02:50:15"/>
    <d v="2026-01-20T08:27:32"/>
    <n v="0.17799999999999999"/>
    <n v="0.28000000000000003"/>
    <s v="PR"/>
    <s v="0-20%"/>
    <s v="20-40%"/>
    <x v="0"/>
  </r>
  <r>
    <s v="C104366"/>
    <n v="698.04"/>
    <s v="servidor"/>
    <n v="11.66"/>
    <n v="478"/>
    <n v="2"/>
    <d v="2024-08-25T04:57:01"/>
    <d v="2023-05-25T23:02:14"/>
    <n v="0.45600000000000002"/>
    <n v="0.54300000000000004"/>
    <s v="DF"/>
    <s v="0-20%"/>
    <s v="40-60%"/>
    <x v="243"/>
  </r>
  <r>
    <s v="C104368"/>
    <n v="1411.16"/>
    <s v="assalariado"/>
    <n v="1.63"/>
    <n v="350"/>
    <n v="2"/>
    <d v="2025-06-25T11:22:07"/>
    <d v="2025-06-14T20:27:02"/>
    <n v="0.182"/>
    <n v="0.497"/>
    <s v="SC"/>
    <s v="0-20%"/>
    <s v="40-60%"/>
    <x v="105"/>
  </r>
  <r>
    <s v="C104371"/>
    <n v="564.76"/>
    <s v="servidor"/>
    <n v="52.65"/>
    <n v="863"/>
    <n v="1"/>
    <d v="2025-06-25T02:19:26"/>
    <d v="2024-01-27T00:32:38"/>
    <n v="0.45100000000000001"/>
    <n v="0.28999999999999998"/>
    <s v="SE"/>
    <s v="40-60%"/>
    <s v="20-40%"/>
    <x v="113"/>
  </r>
  <r>
    <s v="C104372"/>
    <n v="734.14"/>
    <s v="servidor"/>
    <n v="18.920000000000002"/>
    <n v="471"/>
    <n v="1"/>
    <d v="2024-07-29T21:39:56"/>
    <d v="2023-03-17T15:51:25"/>
    <n v="0.36099999999999999"/>
    <n v="0.75600000000000001"/>
    <s v="DF"/>
    <s v="0-20%"/>
    <s v="60-80%"/>
    <x v="514"/>
  </r>
  <r>
    <s v="C104373"/>
    <n v="456.63"/>
    <s v="assalariado"/>
    <n v="13.82"/>
    <n v="695"/>
    <n v="1"/>
    <d v="2023-11-17T13:43:03"/>
    <d v="2025-02-26T16:57:11"/>
    <n v="0.154"/>
    <n v="0.105"/>
    <s v="PB"/>
    <s v="0-20%"/>
    <s v="0-20%"/>
    <x v="134"/>
  </r>
  <r>
    <s v="C104376"/>
    <n v="396.66"/>
    <s v="pensionista"/>
    <n v="25.24"/>
    <n v="420"/>
    <n v="3"/>
    <d v="2023-12-27T22:59:24"/>
    <d v="2024-03-18T23:09:30"/>
    <n v="0.46800000000000003"/>
    <n v="0.33600000000000002"/>
    <s v="PE"/>
    <s v="20-40%"/>
    <s v="20-40%"/>
    <x v="92"/>
  </r>
  <r>
    <s v="C104379"/>
    <n v="678.16"/>
    <s v="servidor"/>
    <n v="11.34"/>
    <n v="606"/>
    <n v="3"/>
    <d v="2023-08-26T09:51:39"/>
    <d v="2023-08-24T16:09:36"/>
    <n v="6.6000000000000003E-2"/>
    <n v="0.53200000000000003"/>
    <s v="PB"/>
    <s v="0-20%"/>
    <s v="40-60%"/>
    <x v="694"/>
  </r>
  <r>
    <s v="C104381"/>
    <n v="1358.93"/>
    <s v="autônomo"/>
    <n v="4.78"/>
    <n v="702"/>
    <n v="4"/>
    <d v="2024-10-21T05:25:28"/>
    <d v="2025-01-07T06:36:11"/>
    <n v="0.34699999999999998"/>
    <n v="0.53800000000000003"/>
    <s v="RS"/>
    <s v="0-20%"/>
    <s v="40-60%"/>
    <x v="271"/>
  </r>
  <r>
    <s v="C104383"/>
    <n v="484.62"/>
    <s v="assalariado"/>
    <n v="1.48"/>
    <n v="706"/>
    <n v="3"/>
    <d v="2024-12-07T07:09:52"/>
    <d v="2023-04-03T15:27:56"/>
    <n v="0.224"/>
    <n v="0.60099999999999998"/>
    <s v="RN"/>
    <s v="0-20%"/>
    <s v="60-80%"/>
    <x v="695"/>
  </r>
  <r>
    <s v="C104385"/>
    <n v="436.71"/>
    <s v="pensionista"/>
    <n v="26.06"/>
    <n v="571"/>
    <n v="3"/>
    <d v="2023-02-06T21:07:28"/>
    <d v="2024-02-04T17:44:10"/>
    <n v="0.38400000000000001"/>
    <n v="0.35599999999999998"/>
    <s v="SC"/>
    <s v="20-40%"/>
    <s v="20-40%"/>
    <x v="696"/>
  </r>
  <r>
    <s v="C104399"/>
    <n v="5018.42"/>
    <s v="autônomo"/>
    <n v="25.1"/>
    <n v="586"/>
    <n v="2"/>
    <d v="2025-06-19T20:35:41"/>
    <d v="2023-02-19T05:17:38"/>
    <n v="0.374"/>
    <n v="0.309"/>
    <s v="AL"/>
    <s v="20-40%"/>
    <s v="20-40%"/>
    <x v="697"/>
  </r>
  <r>
    <s v="C104406"/>
    <n v="1458.84"/>
    <s v="pensionista"/>
    <n v="14.47"/>
    <n v="468"/>
    <n v="1"/>
    <d v="2024-01-30T21:57:29"/>
    <d v="2023-11-24T01:40:14"/>
    <n v="0.112"/>
    <n v="0.48099999999999998"/>
    <s v="GO"/>
    <s v="0-20%"/>
    <s v="40-60%"/>
    <x v="698"/>
  </r>
  <r>
    <s v="C104412"/>
    <n v="772.74"/>
    <s v="autônomo"/>
    <n v="22.03"/>
    <n v="888"/>
    <n v="4"/>
    <d v="2024-09-11T20:38:59"/>
    <d v="2025-02-27T17:27:17"/>
    <n v="0.219"/>
    <n v="0.13900000000000001"/>
    <s v="DF"/>
    <s v="20-40%"/>
    <s v="0-20%"/>
    <x v="296"/>
  </r>
  <r>
    <s v="C104417"/>
    <n v="562.70000000000005"/>
    <s v="assalariado"/>
    <n v="8.5"/>
    <n v="705"/>
    <n v="5"/>
    <d v="2025-09-06T01:38:19"/>
    <d v="2024-06-24T04:02:04"/>
    <n v="0.26700000000000002"/>
    <n v="0.19"/>
    <s v="RS"/>
    <s v="0-20%"/>
    <s v="0-20%"/>
    <x v="699"/>
  </r>
  <r>
    <s v="C104422"/>
    <n v="2641.23"/>
    <s v="servidor"/>
    <n v="7.57"/>
    <n v="581"/>
    <n v="5"/>
    <d v="2023-05-09T05:31:05"/>
    <d v="2023-03-24T14:13:16"/>
    <n v="0.13700000000000001"/>
    <n v="0.35899999999999999"/>
    <s v="SC"/>
    <s v="0-20%"/>
    <s v="20-40%"/>
    <x v="691"/>
  </r>
  <r>
    <s v="C104424"/>
    <n v="726.79"/>
    <s v="assalariado"/>
    <n v="10.029999999999999"/>
    <n v="606"/>
    <n v="1"/>
    <d v="2025-10-09T06:44:32"/>
    <d v="2025-04-13T11:13:43"/>
    <n v="0.32900000000000001"/>
    <n v="0.49399999999999999"/>
    <s v="AM"/>
    <s v="0-20%"/>
    <s v="40-60%"/>
    <x v="64"/>
  </r>
  <r>
    <s v="C104427"/>
    <n v="1579.86"/>
    <s v="assalariado"/>
    <n v="20.05"/>
    <n v="618"/>
    <n v="4"/>
    <d v="2025-08-30T05:48:11"/>
    <d v="2023-03-13T01:29:56"/>
    <n v="0.42599999999999999"/>
    <n v="0.30099999999999999"/>
    <s v="PB"/>
    <s v="20-40%"/>
    <s v="20-40%"/>
    <x v="281"/>
  </r>
  <r>
    <s v="C104428"/>
    <n v="2766.43"/>
    <s v="assalariado"/>
    <n v="3.72"/>
    <n v="413"/>
    <n v="3"/>
    <d v="2023-03-20T21:26:29"/>
    <d v="2025-01-01T02:19:34"/>
    <n v="0.48599999999999999"/>
    <n v="0.434"/>
    <s v="PA"/>
    <s v="0-20%"/>
    <s v="40-60%"/>
    <x v="412"/>
  </r>
  <r>
    <s v="C104430"/>
    <n v="1376.96"/>
    <s v="assalariado"/>
    <n v="24"/>
    <n v="399"/>
    <n v="1"/>
    <d v="2024-04-28T01:46:23"/>
    <d v="2023-06-08T00:29:56"/>
    <n v="0.65200000000000002"/>
    <n v="0.66200000000000003"/>
    <s v="SP"/>
    <s v="20-40%"/>
    <s v="60-80%"/>
    <x v="255"/>
  </r>
  <r>
    <s v="C104436"/>
    <n v="3825.96"/>
    <s v="pensionista"/>
    <n v="43.8"/>
    <n v="814"/>
    <n v="1"/>
    <d v="2024-11-18T19:09:20"/>
    <d v="2025-05-15T00:45:21"/>
    <n v="0.216"/>
    <n v="0.39300000000000002"/>
    <s v="PA"/>
    <s v="40-60%"/>
    <s v="20-40%"/>
    <x v="411"/>
  </r>
  <r>
    <s v="C104445"/>
    <n v="2561.69"/>
    <s v="autônomo"/>
    <n v="2.36"/>
    <n v="320"/>
    <n v="5"/>
    <d v="2025-04-20T11:20:19"/>
    <d v="2024-11-28T22:35:34"/>
    <n v="0.14699999999999999"/>
    <n v="0.16700000000000001"/>
    <s v="SC"/>
    <s v="0-20%"/>
    <s v="0-20%"/>
    <x v="700"/>
  </r>
  <r>
    <s v="C104449"/>
    <n v="126.67"/>
    <s v="assalariado"/>
    <n v="1.77"/>
    <n v="624"/>
    <n v="1"/>
    <d v="2023-10-06T09:40:33"/>
    <d v="2023-10-03T16:25:00"/>
    <n v="9.4E-2"/>
    <n v="0.25700000000000001"/>
    <s v="RN"/>
    <s v="0-20%"/>
    <s v="20-40%"/>
    <x v="670"/>
  </r>
  <r>
    <s v="C104450"/>
    <n v="217.7"/>
    <s v="servidor"/>
    <n v="27.48"/>
    <n v="795"/>
    <n v="1"/>
    <d v="2025-10-01T03:53:40"/>
    <d v="2023-06-30T18:25:50"/>
    <n v="0.107"/>
    <n v="0.19400000000000001"/>
    <s v="PR"/>
    <s v="20-40%"/>
    <s v="0-20%"/>
    <x v="63"/>
  </r>
  <r>
    <s v="C104454"/>
    <n v="785.3"/>
    <s v="assalariado"/>
    <n v="7.72"/>
    <n v="397"/>
    <n v="5"/>
    <d v="2025-07-29T21:37:08"/>
    <d v="2024-11-07T13:55:25"/>
    <n v="0.128"/>
    <n v="0.24399999999999999"/>
    <s v="PB"/>
    <s v="0-20%"/>
    <s v="20-40%"/>
    <x v="350"/>
  </r>
  <r>
    <s v="C104455"/>
    <n v="2198.04"/>
    <s v="assalariado"/>
    <n v="17.84"/>
    <n v="493"/>
    <n v="1"/>
    <d v="2023-06-05T17:49:00"/>
    <d v="2024-05-30T17:27:15"/>
    <n v="0.11700000000000001"/>
    <n v="0.56299999999999994"/>
    <s v="RN"/>
    <s v="0-20%"/>
    <s v="40-60%"/>
    <x v="701"/>
  </r>
  <r>
    <s v="C104457"/>
    <n v="1544.12"/>
    <s v="assalariado"/>
    <n v="3.11"/>
    <n v="531"/>
    <n v="3"/>
    <d v="2025-10-20T00:39:03"/>
    <d v="2025-01-02T21:09:20"/>
    <n v="0.23100000000000001"/>
    <n v="0.29299999999999998"/>
    <s v="PR"/>
    <s v="0-20%"/>
    <s v="20-40%"/>
    <x v="702"/>
  </r>
  <r>
    <s v="C104460"/>
    <n v="1781.57"/>
    <s v="servidor"/>
    <n v="12.21"/>
    <n v="487"/>
    <n v="2"/>
    <d v="2025-01-11T14:35:24"/>
    <d v="2023-05-27T10:02:26"/>
    <n v="0.27700000000000002"/>
    <n v="0.13800000000000001"/>
    <s v="BA"/>
    <s v="0-20%"/>
    <s v="0-20%"/>
    <x v="195"/>
  </r>
  <r>
    <s v="C104462"/>
    <n v="79.709999999999994"/>
    <s v="assalariado"/>
    <n v="0.72"/>
    <n v="560"/>
    <n v="4"/>
    <d v="2023-12-06T07:06:01"/>
    <d v="2024-02-20T13:42:05"/>
    <n v="0.38900000000000001"/>
    <n v="0.40899999999999997"/>
    <s v="GO"/>
    <s v="0-20%"/>
    <s v="40-60%"/>
    <x v="703"/>
  </r>
  <r>
    <s v="C104468"/>
    <n v="943.66"/>
    <s v="assalariado"/>
    <n v="6.3"/>
    <n v="357"/>
    <n v="1"/>
    <d v="2024-08-31T09:56:17"/>
    <d v="2024-04-15T13:28:00"/>
    <n v="0.22600000000000001"/>
    <n v="0.53200000000000003"/>
    <s v="AM"/>
    <s v="0-20%"/>
    <s v="40-60%"/>
    <x v="471"/>
  </r>
  <r>
    <s v="C104477"/>
    <n v="1513.07"/>
    <s v="servidor"/>
    <n v="2.39"/>
    <n v="850"/>
    <n v="1"/>
    <d v="2024-04-20T07:00:00"/>
    <d v="2025-09-24T18:27:16"/>
    <n v="0.40899999999999997"/>
    <n v="0.15"/>
    <s v="SE"/>
    <s v="0-20%"/>
    <s v="0-20%"/>
    <x v="102"/>
  </r>
  <r>
    <s v="C104479"/>
    <n v="265.7"/>
    <s v="autônomo"/>
    <n v="13.51"/>
    <n v="368"/>
    <n v="4"/>
    <d v="2025-03-27T11:31:45"/>
    <d v="2024-10-14T13:44:31"/>
    <n v="7.1999999999999995E-2"/>
    <n v="8.1000000000000003E-2"/>
    <s v="RS"/>
    <s v="0-20%"/>
    <s v="0-20%"/>
    <x v="608"/>
  </r>
  <r>
    <s v="C104485"/>
    <n v="191.51"/>
    <s v="servidor"/>
    <n v="16.989999999999998"/>
    <n v="878"/>
    <n v="3"/>
    <d v="2024-05-16T03:45:04"/>
    <d v="2024-04-03T15:22:51"/>
    <n v="0.153"/>
    <n v="0.29099999999999998"/>
    <s v="RN"/>
    <s v="0-20%"/>
    <s v="20-40%"/>
    <x v="503"/>
  </r>
  <r>
    <s v="C104489"/>
    <n v="187.72"/>
    <s v="assalariado"/>
    <n v="15.99"/>
    <n v="651"/>
    <n v="5"/>
    <d v="2024-02-20T23:16:32"/>
    <d v="2024-01-11T04:33:01"/>
    <n v="0.46400000000000002"/>
    <n v="0.121"/>
    <s v="SE"/>
    <s v="0-20%"/>
    <s v="0-20%"/>
    <x v="26"/>
  </r>
  <r>
    <s v="C104496"/>
    <n v="333.03"/>
    <s v="servidor"/>
    <n v="24.81"/>
    <n v="488"/>
    <n v="1"/>
    <d v="2023-12-23T15:49:52"/>
    <d v="2023-11-15T20:26:56"/>
    <n v="0.61399999999999999"/>
    <n v="0.159"/>
    <s v="PE"/>
    <s v="20-40%"/>
    <s v="0-20%"/>
    <x v="704"/>
  </r>
  <r>
    <s v="C104498"/>
    <n v="2478.56"/>
    <s v="assalariado"/>
    <n v="0.43"/>
    <n v="598"/>
    <n v="1"/>
    <d v="2023-06-27T02:40:53"/>
    <d v="2023-06-03T06:29:52"/>
    <n v="0.16400000000000001"/>
    <n v="2.9000000000000001E-2"/>
    <s v="AL"/>
    <s v="0-20%"/>
    <s v="0-20%"/>
    <x v="362"/>
  </r>
  <r>
    <s v="C104506"/>
    <n v="2153.7800000000002"/>
    <s v="pensionista"/>
    <n v="14.71"/>
    <n v="662"/>
    <n v="2"/>
    <d v="2024-12-01T17:33:46"/>
    <d v="2025-03-13T00:50:15"/>
    <n v="0.46300000000000002"/>
    <n v="0.41399999999999998"/>
    <s v="PB"/>
    <s v="0-20%"/>
    <s v="40-60%"/>
    <x v="705"/>
  </r>
  <r>
    <s v="C104509"/>
    <n v="1027.0899999999999"/>
    <s v="autônomo"/>
    <n v="14.36"/>
    <n v="691"/>
    <n v="1"/>
    <d v="2024-02-27T20:07:10"/>
    <d v="2024-10-26T18:31:40"/>
    <n v="0.23699999999999999"/>
    <n v="0.23400000000000001"/>
    <s v="PB"/>
    <s v="0-20%"/>
    <s v="20-40%"/>
    <x v="343"/>
  </r>
  <r>
    <s v="C104511"/>
    <n v="1151.48"/>
    <s v="assalariado"/>
    <n v="8.0299999999999994"/>
    <n v="762"/>
    <n v="4"/>
    <d v="2023-11-23T14:27:52"/>
    <d v="2025-11-30T07:43:52"/>
    <n v="7.1999999999999995E-2"/>
    <n v="0.41"/>
    <s v="RJ"/>
    <s v="0-20%"/>
    <s v="40-60%"/>
    <x v="19"/>
  </r>
  <r>
    <s v="C104513"/>
    <n v="366.35"/>
    <s v="autônomo"/>
    <n v="8.61"/>
    <n v="729"/>
    <n v="1"/>
    <d v="2023-02-11T22:30:59"/>
    <d v="2025-04-20T01:06:04"/>
    <n v="0.35299999999999998"/>
    <n v="0.03"/>
    <s v="SP"/>
    <s v="0-20%"/>
    <s v="0-20%"/>
    <x v="706"/>
  </r>
  <r>
    <s v="C104519"/>
    <n v="172.46"/>
    <s v="assalariado"/>
    <n v="13.86"/>
    <n v="441"/>
    <n v="3"/>
    <d v="2023-12-07T17:30:05"/>
    <d v="2025-10-19T18:12:29"/>
    <n v="0.23899999999999999"/>
    <n v="3.9E-2"/>
    <s v="MG"/>
    <s v="0-20%"/>
    <s v="0-20%"/>
    <x v="688"/>
  </r>
  <r>
    <s v="C104522"/>
    <n v="2389.06"/>
    <s v="autônomo"/>
    <n v="9"/>
    <n v="337"/>
    <n v="4"/>
    <d v="2023-07-16T11:33:57"/>
    <d v="2025-07-30T07:49:38"/>
    <n v="0.44500000000000001"/>
    <n v="0.219"/>
    <s v="CE"/>
    <s v="0-20%"/>
    <s v="20-40%"/>
    <x v="389"/>
  </r>
  <r>
    <s v="C104531"/>
    <n v="1067.57"/>
    <s v="assalariado"/>
    <n v="26.32"/>
    <n v="711"/>
    <n v="1"/>
    <d v="2024-03-08T23:09:01"/>
    <d v="2023-09-07T20:27:39"/>
    <n v="0.13"/>
    <n v="0.24299999999999999"/>
    <s v="AL"/>
    <s v="20-40%"/>
    <s v="20-40%"/>
    <x v="707"/>
  </r>
  <r>
    <s v="C104537"/>
    <n v="829.41"/>
    <s v="assalariado"/>
    <n v="3.09"/>
    <n v="511"/>
    <n v="3"/>
    <d v="2024-12-19T01:41:30"/>
    <d v="2025-05-04T18:17:07"/>
    <n v="0.40500000000000003"/>
    <n v="0.30099999999999999"/>
    <s v="MA"/>
    <s v="0-20%"/>
    <s v="20-40%"/>
    <x v="129"/>
  </r>
  <r>
    <s v="C104538"/>
    <n v="1449.03"/>
    <s v="assalariado"/>
    <n v="42.37"/>
    <n v="725"/>
    <n v="1"/>
    <d v="2023-10-10T20:09:47"/>
    <d v="2025-02-22T03:57:21"/>
    <n v="0.22900000000000001"/>
    <n v="0.69799999999999995"/>
    <s v="SE"/>
    <s v="40-60%"/>
    <s v="60-80%"/>
    <x v="708"/>
  </r>
  <r>
    <s v="C104542"/>
    <n v="2079.7600000000002"/>
    <s v="pensionista"/>
    <n v="9.7100000000000009"/>
    <n v="376"/>
    <n v="1"/>
    <d v="2025-01-29T16:51:31"/>
    <d v="2025-03-16T20:13:09"/>
    <n v="9.5000000000000001E-2"/>
    <n v="0.44400000000000001"/>
    <s v="MG"/>
    <s v="0-20%"/>
    <s v="40-60%"/>
    <x v="146"/>
  </r>
  <r>
    <s v="C104543"/>
    <n v="1548.42"/>
    <s v="autônomo"/>
    <n v="3.63"/>
    <n v="589"/>
    <n v="0"/>
    <d v="2023-09-28T15:26:26"/>
    <d v="2024-03-24T09:36:02"/>
    <n v="3.5999999999999997E-2"/>
    <n v="0.32300000000000001"/>
    <s v="MA"/>
    <s v="0-20%"/>
    <s v="20-40%"/>
    <x v="709"/>
  </r>
  <r>
    <s v="C104545"/>
    <n v="859.53"/>
    <s v="assalariado"/>
    <n v="27.33"/>
    <n v="654"/>
    <n v="3"/>
    <d v="2024-04-30T15:40:17"/>
    <d v="2025-04-07T14:39:28"/>
    <n v="0.105"/>
    <n v="0.45500000000000002"/>
    <s v="SC"/>
    <s v="20-40%"/>
    <s v="40-60%"/>
    <x v="526"/>
  </r>
  <r>
    <s v="C104556"/>
    <n v="3708.03"/>
    <s v="autônomo"/>
    <n v="21.92"/>
    <n v="852"/>
    <n v="5"/>
    <d v="2024-12-19T02:33:21"/>
    <d v="2024-09-26T14:37:33"/>
    <n v="0.18"/>
    <n v="0.52900000000000003"/>
    <s v="PA"/>
    <s v="20-40%"/>
    <s v="40-60%"/>
    <x v="710"/>
  </r>
  <r>
    <s v="C104557"/>
    <n v="193.96"/>
    <s v="assalariado"/>
    <n v="1.54"/>
    <n v="379"/>
    <n v="3"/>
    <d v="2024-01-22T16:21:44"/>
    <d v="2024-05-26T02:26:38"/>
    <n v="0.36599999999999999"/>
    <n v="0.29499999999999998"/>
    <s v="PE"/>
    <s v="0-20%"/>
    <s v="20-40%"/>
    <x v="617"/>
  </r>
  <r>
    <s v="C104559"/>
    <n v="666.82"/>
    <s v="assalariado"/>
    <n v="28.36"/>
    <n v="864"/>
    <n v="3"/>
    <d v="2023-01-17T11:22:24"/>
    <d v="2024-12-07T09:42:24"/>
    <n v="7.4999999999999997E-2"/>
    <n v="0.29699999999999999"/>
    <s v="PI"/>
    <s v="20-40%"/>
    <s v="20-40%"/>
    <x v="408"/>
  </r>
  <r>
    <s v="C104566"/>
    <n v="1445.65"/>
    <s v="assalariado"/>
    <n v="4.24"/>
    <n v="711"/>
    <n v="1"/>
    <d v="2023-09-22T23:11:24"/>
    <d v="2025-02-15T16:46:49"/>
    <n v="0.23699999999999999"/>
    <n v="0.48599999999999999"/>
    <s v="MA"/>
    <s v="0-20%"/>
    <s v="40-60%"/>
    <x v="711"/>
  </r>
  <r>
    <s v="C104568"/>
    <n v="3007.86"/>
    <s v="assalariado"/>
    <n v="1.44"/>
    <n v="467"/>
    <n v="1"/>
    <d v="2024-10-10T17:29:27"/>
    <d v="2024-08-26T11:00:31"/>
    <n v="3.2000000000000001E-2"/>
    <n v="0.58699999999999997"/>
    <s v="MA"/>
    <s v="0-20%"/>
    <s v="40-60%"/>
    <x v="712"/>
  </r>
  <r>
    <s v="C104576"/>
    <n v="940.83"/>
    <s v="pensionista"/>
    <n v="4"/>
    <n v="703"/>
    <n v="4"/>
    <d v="2024-12-10T17:34:23"/>
    <d v="2024-03-22T18:10:07"/>
    <n v="0.23300000000000001"/>
    <n v="0.32700000000000001"/>
    <s v="RS"/>
    <s v="0-20%"/>
    <s v="20-40%"/>
    <x v="713"/>
  </r>
  <r>
    <s v="C104581"/>
    <n v="57.28"/>
    <s v="assalariado"/>
    <n v="23.22"/>
    <n v="470"/>
    <n v="2"/>
    <d v="2023-06-29T09:34:10"/>
    <d v="2025-08-30T20:43:25"/>
    <n v="6.4000000000000001E-2"/>
    <n v="0.32600000000000001"/>
    <s v="AL"/>
    <s v="20-40%"/>
    <s v="20-40%"/>
    <x v="29"/>
  </r>
  <r>
    <s v="C104588"/>
    <n v="151.13"/>
    <s v="servidor"/>
    <n v="33.369999999999997"/>
    <n v="844"/>
    <n v="1"/>
    <d v="2023-10-11T15:39:00"/>
    <d v="2023-04-04T06:56:24"/>
    <n v="0.35799999999999998"/>
    <n v="0.248"/>
    <s v="PE"/>
    <s v="20-40%"/>
    <s v="20-40%"/>
    <x v="714"/>
  </r>
  <r>
    <s v="C104591"/>
    <n v="2368.58"/>
    <s v="autônomo"/>
    <n v="5.69"/>
    <n v="762"/>
    <n v="2"/>
    <d v="2023-09-14T13:53:21"/>
    <d v="2023-05-12T09:40:09"/>
    <n v="0.32300000000000001"/>
    <n v="0.11"/>
    <s v="AM"/>
    <s v="0-20%"/>
    <s v="0-20%"/>
    <x v="715"/>
  </r>
  <r>
    <s v="C104596"/>
    <n v="4514.79"/>
    <s v="assalariado"/>
    <n v="14.49"/>
    <n v="361"/>
    <n v="1"/>
    <d v="2024-06-08T09:04:47"/>
    <d v="2023-12-13T03:38:50"/>
    <n v="0.47199999999999998"/>
    <n v="0.45600000000000002"/>
    <s v="SP"/>
    <s v="0-20%"/>
    <s v="40-60%"/>
    <x v="610"/>
  </r>
  <r>
    <s v="C104597"/>
    <n v="193.84"/>
    <s v="assalariado"/>
    <n v="1.9"/>
    <n v="308"/>
    <n v="1"/>
    <d v="2024-05-03T21:57:34"/>
    <d v="2025-07-21T07:50:02"/>
    <n v="0.224"/>
    <n v="0.32900000000000001"/>
    <s v="PI"/>
    <s v="0-20%"/>
    <s v="20-40%"/>
    <x v="268"/>
  </r>
  <r>
    <s v="C104599"/>
    <n v="1819.41"/>
    <s v="assalariado"/>
    <n v="5.71"/>
    <n v="555"/>
    <n v="1"/>
    <d v="2024-04-19T01:26:48"/>
    <d v="2025-01-26T04:33:12"/>
    <n v="0.17899999999999999"/>
    <n v="0.33"/>
    <s v="PE"/>
    <s v="0-20%"/>
    <s v="20-40%"/>
    <x v="220"/>
  </r>
  <r>
    <s v="C104603"/>
    <n v="1660.29"/>
    <s v="autônomo"/>
    <n v="3.62"/>
    <n v="544"/>
    <n v="1"/>
    <d v="2023-08-28T14:09:11"/>
    <d v="2023-04-17T12:20:00"/>
    <n v="0.247"/>
    <n v="0.18099999999999999"/>
    <s v="AM"/>
    <s v="0-20%"/>
    <s v="0-20%"/>
    <x v="565"/>
  </r>
  <r>
    <s v="C104605"/>
    <n v="505.79"/>
    <s v="assalariado"/>
    <n v="0.64"/>
    <n v="858"/>
    <n v="3"/>
    <d v="2024-12-29T01:46:00"/>
    <d v="2024-10-28T02:37:41"/>
    <n v="0.17899999999999999"/>
    <n v="0.161"/>
    <s v="GO"/>
    <s v="0-20%"/>
    <s v="0-20%"/>
    <x v="391"/>
  </r>
  <r>
    <s v="C104607"/>
    <n v="2401.11"/>
    <s v="servidor"/>
    <n v="35.380000000000003"/>
    <n v="680"/>
    <n v="3"/>
    <d v="2023-10-17T09:35:12"/>
    <d v="2023-04-07T05:18:18"/>
    <n v="0.371"/>
    <n v="0.32300000000000001"/>
    <s v="MA"/>
    <s v="20-40%"/>
    <s v="20-40%"/>
    <x v="520"/>
  </r>
  <r>
    <s v="C104608"/>
    <n v="105.46"/>
    <s v="pensionista"/>
    <n v="20.350000000000001"/>
    <n v="592"/>
    <n v="2"/>
    <d v="2023-01-30T23:16:47"/>
    <d v="2023-02-02T14:01:30"/>
    <n v="0.47899999999999998"/>
    <n v="0.29499999999999998"/>
    <s v="AM"/>
    <s v="20-40%"/>
    <s v="20-40%"/>
    <x v="581"/>
  </r>
  <r>
    <s v="C104609"/>
    <n v="1160.08"/>
    <s v="autônomo"/>
    <n v="18.79"/>
    <n v="783"/>
    <n v="1"/>
    <d v="2023-09-08T02:14:48"/>
    <d v="2025-01-02T10:57:39"/>
    <n v="0.159"/>
    <n v="0.52800000000000002"/>
    <s v="MG"/>
    <s v="0-20%"/>
    <s v="40-60%"/>
    <x v="702"/>
  </r>
  <r>
    <s v="C104610"/>
    <n v="1169.44"/>
    <s v="assalariado"/>
    <n v="11.42"/>
    <n v="630"/>
    <n v="1"/>
    <d v="2023-04-07T15:21:19"/>
    <d v="2024-09-10T06:02:51"/>
    <n v="0.14399999999999999"/>
    <n v="0.48199999999999998"/>
    <s v="BA"/>
    <s v="0-20%"/>
    <s v="40-60%"/>
    <x v="716"/>
  </r>
  <r>
    <s v="C104614"/>
    <n v="2671.85"/>
    <s v="assalariado"/>
    <n v="0.45"/>
    <n v="724"/>
    <n v="1"/>
    <d v="2023-01-29T11:32:11"/>
    <d v="2024-05-04T12:05:00"/>
    <n v="0.23899999999999999"/>
    <n v="0.47199999999999998"/>
    <s v="PR"/>
    <s v="0-20%"/>
    <s v="40-60%"/>
    <x v="449"/>
  </r>
  <r>
    <s v="C104620"/>
    <n v="1730.91"/>
    <s v="pensionista"/>
    <n v="12.31"/>
    <n v="366"/>
    <n v="3"/>
    <d v="2025-07-15T14:12:45"/>
    <d v="2023-08-22T05:30:28"/>
    <n v="0.379"/>
    <n v="0.35199999999999998"/>
    <s v="MG"/>
    <s v="0-20%"/>
    <s v="20-40%"/>
    <x v="717"/>
  </r>
  <r>
    <s v="C104622"/>
    <n v="2296.14"/>
    <s v="servidor"/>
    <n v="36.44"/>
    <n v="788"/>
    <n v="5"/>
    <d v="2024-01-04T15:29:35"/>
    <d v="2024-06-13T12:57:05"/>
    <n v="0.21199999999999999"/>
    <n v="0.29199999999999998"/>
    <s v="RS"/>
    <s v="20-40%"/>
    <s v="20-40%"/>
    <x v="718"/>
  </r>
  <r>
    <s v="C104624"/>
    <n v="797.87"/>
    <s v="assalariado"/>
    <n v="14.73"/>
    <n v="773"/>
    <n v="1"/>
    <d v="2024-07-06T13:51:56"/>
    <d v="2025-06-26T11:31:16"/>
    <n v="2.4E-2"/>
    <n v="8.3000000000000004E-2"/>
    <s v="MG"/>
    <s v="0-20%"/>
    <s v="0-20%"/>
    <x v="280"/>
  </r>
  <r>
    <s v="C104629"/>
    <n v="2416.29"/>
    <s v="assalariado"/>
    <n v="15.65"/>
    <n v="874"/>
    <n v="1"/>
    <d v="2025-06-08T15:01:04"/>
    <d v="2024-01-23T15:12:42"/>
    <n v="0.29699999999999999"/>
    <n v="0.45"/>
    <s v="MA"/>
    <s v="0-20%"/>
    <s v="40-60%"/>
    <x v="719"/>
  </r>
  <r>
    <s v="C104630"/>
    <n v="1650.55"/>
    <s v="assalariado"/>
    <n v="8.66"/>
    <n v="432"/>
    <n v="2"/>
    <d v="2025-08-01T07:30:28"/>
    <d v="2023-08-23T19:47:42"/>
    <n v="0.223"/>
    <n v="0.246"/>
    <s v="BA"/>
    <s v="0-20%"/>
    <s v="20-40%"/>
    <x v="303"/>
  </r>
  <r>
    <s v="C104633"/>
    <n v="609.12"/>
    <s v="assalariado"/>
    <n v="16.14"/>
    <n v="753"/>
    <n v="4"/>
    <d v="2025-08-20T15:34:36"/>
    <d v="2023-07-28T23:22:30"/>
    <n v="2.9000000000000001E-2"/>
    <n v="0.17299999999999999"/>
    <s v="BA"/>
    <s v="0-20%"/>
    <s v="0-20%"/>
    <x v="597"/>
  </r>
  <r>
    <s v="C104637"/>
    <n v="396.13"/>
    <s v="assalariado"/>
    <n v="9.5399999999999991"/>
    <n v="844"/>
    <n v="1"/>
    <d v="2024-09-19T19:54:15"/>
    <d v="2024-06-01T10:56:53"/>
    <n v="0.17499999999999999"/>
    <n v="0.66"/>
    <s v="MG"/>
    <s v="0-20%"/>
    <s v="60-80%"/>
    <x v="37"/>
  </r>
  <r>
    <s v="C104642"/>
    <n v="159.01"/>
    <s v="autônomo"/>
    <n v="2.88"/>
    <n v="620"/>
    <n v="2"/>
    <d v="2023-08-25T04:05:08"/>
    <d v="2025-10-18T04:55:51"/>
    <n v="0.29199999999999998"/>
    <n v="0.48899999999999999"/>
    <s v="MA"/>
    <s v="0-20%"/>
    <s v="40-60%"/>
    <x v="286"/>
  </r>
  <r>
    <s v="C104643"/>
    <n v="716.28"/>
    <s v="pensionista"/>
    <n v="6.97"/>
    <n v="723"/>
    <n v="1"/>
    <d v="2025-08-09T17:38:02"/>
    <d v="2025-10-08T04:00:32"/>
    <n v="0.38"/>
    <n v="0.16400000000000001"/>
    <s v="SP"/>
    <s v="0-20%"/>
    <s v="0-20%"/>
    <x v="104"/>
  </r>
  <r>
    <s v="C104648"/>
    <n v="464.97"/>
    <s v="pensionista"/>
    <n v="30.05"/>
    <n v="764"/>
    <n v="3"/>
    <d v="2024-09-07T18:51:25"/>
    <d v="2025-01-16T22:16:58"/>
    <n v="0.189"/>
    <n v="9.2999999999999999E-2"/>
    <s v="DF"/>
    <s v="20-40%"/>
    <s v="0-20%"/>
    <x v="327"/>
  </r>
  <r>
    <s v="C104653"/>
    <n v="2201.1"/>
    <s v="assalariado"/>
    <n v="10.11"/>
    <n v="565"/>
    <n v="1"/>
    <d v="2024-03-17T09:13:29"/>
    <d v="2025-05-15T22:16:19"/>
    <n v="0.13300000000000001"/>
    <n v="0.13300000000000001"/>
    <s v="SE"/>
    <s v="0-20%"/>
    <s v="0-20%"/>
    <x v="411"/>
  </r>
  <r>
    <s v="C104656"/>
    <n v="915.24"/>
    <s v="assalariado"/>
    <n v="14.55"/>
    <n v="510"/>
    <n v="1"/>
    <d v="2023-03-23T17:32:53"/>
    <d v="2024-04-07T07:24:02"/>
    <n v="0.27200000000000002"/>
    <n v="0.26"/>
    <s v="PE"/>
    <s v="0-20%"/>
    <s v="20-40%"/>
    <x v="720"/>
  </r>
  <r>
    <s v="C104658"/>
    <n v="476.89"/>
    <s v="assalariado"/>
    <n v="14.03"/>
    <n v="703"/>
    <n v="3"/>
    <d v="2024-09-21T10:58:30"/>
    <d v="2023-11-09T08:48:02"/>
    <n v="0.255"/>
    <n v="0.56699999999999995"/>
    <s v="MA"/>
    <s v="0-20%"/>
    <s v="40-60%"/>
    <x v="409"/>
  </r>
  <r>
    <s v="C104664"/>
    <n v="3194.7"/>
    <s v="assalariado"/>
    <n v="21.36"/>
    <n v="691"/>
    <n v="2"/>
    <d v="2024-07-17T20:42:50"/>
    <d v="2024-07-09T18:28:54"/>
    <n v="0.32300000000000001"/>
    <n v="0.64600000000000002"/>
    <s v="MA"/>
    <s v="20-40%"/>
    <s v="60-80%"/>
    <x v="721"/>
  </r>
  <r>
    <s v="C104665"/>
    <n v="4023.64"/>
    <s v="autônomo"/>
    <n v="10.67"/>
    <n v="830"/>
    <n v="1"/>
    <d v="2025-03-26T19:09:04"/>
    <d v="2023-10-03T22:58:11"/>
    <n v="4.2999999999999997E-2"/>
    <n v="0.126"/>
    <s v="CE"/>
    <s v="0-20%"/>
    <s v="0-20%"/>
    <x v="670"/>
  </r>
  <r>
    <s v="C104673"/>
    <n v="1314.89"/>
    <s v="assalariado"/>
    <n v="24.82"/>
    <n v="689"/>
    <n v="3"/>
    <d v="2024-04-09T17:01:44"/>
    <d v="2026-02-28T22:23:43"/>
    <n v="0.161"/>
    <n v="0.33500000000000002"/>
    <s v="DF"/>
    <s v="20-40%"/>
    <s v="20-40%"/>
    <x v="0"/>
  </r>
  <r>
    <s v="C104684"/>
    <n v="1113.7"/>
    <s v="assalariado"/>
    <n v="11.6"/>
    <n v="710"/>
    <n v="3"/>
    <d v="2023-08-27T20:39:46"/>
    <d v="2026-07-29T22:36:32"/>
    <n v="0.38900000000000001"/>
    <n v="0.121"/>
    <s v="ES"/>
    <s v="0-20%"/>
    <s v="0-20%"/>
    <x v="0"/>
  </r>
  <r>
    <s v="C104686"/>
    <n v="421.99"/>
    <s v="assalariado"/>
    <n v="48.57"/>
    <n v="463"/>
    <n v="2"/>
    <d v="2025-07-07T05:07:22"/>
    <d v="2024-10-30T04:07:52"/>
    <n v="0.251"/>
    <n v="0.44500000000000001"/>
    <s v="MG"/>
    <s v="40-60%"/>
    <s v="40-60%"/>
    <x v="722"/>
  </r>
  <r>
    <s v="C104698"/>
    <n v="8086.33"/>
    <s v="assalariado"/>
    <n v="20.3"/>
    <n v="895"/>
    <n v="3"/>
    <d v="2023-06-05T21:10:44"/>
    <d v="2023-11-22T19:58:07"/>
    <n v="0.34"/>
    <n v="0.376"/>
    <s v="AM"/>
    <s v="20-40%"/>
    <s v="20-40%"/>
    <x v="723"/>
  </r>
  <r>
    <s v="C104700"/>
    <n v="626.76"/>
    <s v="autônomo"/>
    <n v="8.15"/>
    <n v="445"/>
    <n v="0"/>
    <d v="2024-05-05T20:42:16"/>
    <d v="2024-01-10T06:25:01"/>
    <n v="0.63600000000000001"/>
    <n v="0.183"/>
    <s v="PE"/>
    <s v="0-20%"/>
    <s v="0-20%"/>
    <x v="207"/>
  </r>
  <r>
    <s v="C104701"/>
    <n v="2286.06"/>
    <s v="autônomo"/>
    <n v="13.19"/>
    <n v="522"/>
    <n v="1"/>
    <d v="2023-06-19T22:35:18"/>
    <d v="2025-04-02T04:02:17"/>
    <n v="0.11899999999999999"/>
    <n v="0.56899999999999995"/>
    <s v="AL"/>
    <s v="0-20%"/>
    <s v="40-60%"/>
    <x v="724"/>
  </r>
  <r>
    <s v="C104705"/>
    <n v="2491.44"/>
    <s v="servidor"/>
    <n v="5.74"/>
    <n v="669"/>
    <n v="0"/>
    <d v="2024-09-11T18:07:49"/>
    <d v="2023-12-24T23:44:11"/>
    <n v="0.68799999999999994"/>
    <n v="0.45200000000000001"/>
    <s v="SE"/>
    <s v="0-20%"/>
    <s v="40-60%"/>
    <x v="725"/>
  </r>
  <r>
    <s v="C104706"/>
    <n v="1442.97"/>
    <s v="servidor"/>
    <n v="16.61"/>
    <n v="809"/>
    <n v="3"/>
    <d v="2025-06-21T06:23:44"/>
    <d v="2023-10-23T18:41:21"/>
    <n v="0.28599999999999998"/>
    <n v="0.28899999999999998"/>
    <s v="CE"/>
    <s v="0-20%"/>
    <s v="20-40%"/>
    <x v="383"/>
  </r>
  <r>
    <s v="C104709"/>
    <n v="2458.06"/>
    <s v="assalariado"/>
    <n v="3.06"/>
    <n v="510"/>
    <n v="2"/>
    <d v="2025-07-20T13:30:40"/>
    <d v="2023-07-04T03:43:13"/>
    <n v="0.42199999999999999"/>
    <n v="0.51500000000000001"/>
    <s v="AL"/>
    <s v="0-20%"/>
    <s v="40-60%"/>
    <x v="726"/>
  </r>
  <r>
    <s v="C104720"/>
    <n v="985.97"/>
    <s v="assalariado"/>
    <n v="22.6"/>
    <n v="392"/>
    <n v="1"/>
    <d v="2024-05-09T05:15:39"/>
    <d v="2025-12-31T04:57:03"/>
    <n v="0.26900000000000002"/>
    <n v="0.154"/>
    <s v="ES"/>
    <s v="20-40%"/>
    <s v="0-20%"/>
    <x v="0"/>
  </r>
  <r>
    <s v="C104721"/>
    <n v="3578.09"/>
    <s v="servidor"/>
    <n v="14.32"/>
    <n v="775"/>
    <n v="2"/>
    <d v="2023-08-12T04:09:07"/>
    <d v="2025-01-10T13:38:51"/>
    <n v="0.122"/>
    <n v="0.11799999999999999"/>
    <s v="DF"/>
    <s v="0-20%"/>
    <s v="0-20%"/>
    <x v="338"/>
  </r>
  <r>
    <s v="C104724"/>
    <n v="1986.15"/>
    <s v="assalariado"/>
    <n v="40.82"/>
    <n v="370"/>
    <n v="1"/>
    <d v="2024-02-03T21:26:51"/>
    <d v="2024-01-16T15:30:59"/>
    <n v="0.26400000000000001"/>
    <n v="0.20799999999999999"/>
    <s v="PB"/>
    <s v="40-60%"/>
    <s v="20-40%"/>
    <x v="349"/>
  </r>
  <r>
    <s v="C104725"/>
    <n v="2982.01"/>
    <s v="assalariado"/>
    <n v="22.36"/>
    <n v="686"/>
    <n v="2"/>
    <d v="2024-08-23T18:26:07"/>
    <d v="2023-12-04T12:31:09"/>
    <n v="0.317"/>
    <n v="0.40699999999999997"/>
    <s v="SE"/>
    <s v="20-40%"/>
    <s v="40-60%"/>
    <x v="401"/>
  </r>
  <r>
    <s v="C104727"/>
    <n v="906.63"/>
    <s v="autônomo"/>
    <n v="14.51"/>
    <n v="518"/>
    <n v="1"/>
    <d v="2023-12-27T19:11:19"/>
    <d v="2026-02-14T12:51:12"/>
    <n v="0.27500000000000002"/>
    <n v="0.23200000000000001"/>
    <s v="PA"/>
    <s v="0-20%"/>
    <s v="20-40%"/>
    <x v="0"/>
  </r>
  <r>
    <s v="C104743"/>
    <n v="402.99"/>
    <s v="autônomo"/>
    <n v="22.35"/>
    <n v="654"/>
    <n v="1"/>
    <d v="2023-11-04T14:10:54"/>
    <d v="2025-02-02T03:41:38"/>
    <n v="0.39800000000000002"/>
    <n v="0.20899999999999999"/>
    <s v="DF"/>
    <s v="20-40%"/>
    <s v="20-40%"/>
    <x v="298"/>
  </r>
  <r>
    <s v="C104748"/>
    <n v="224.21"/>
    <s v="assalariado"/>
    <n v="40.659999999999997"/>
    <n v="511"/>
    <n v="2"/>
    <d v="2025-09-27T14:12:36"/>
    <d v="2025-05-25T10:15:49"/>
    <n v="0.624"/>
    <n v="0.32"/>
    <s v="SP"/>
    <s v="40-60%"/>
    <s v="20-40%"/>
    <x v="24"/>
  </r>
  <r>
    <s v="C104753"/>
    <n v="3570.41"/>
    <s v="autônomo"/>
    <n v="21.23"/>
    <n v="791"/>
    <n v="1"/>
    <d v="2024-02-07T19:45:00"/>
    <d v="2024-06-20T18:10:36"/>
    <n v="0.2"/>
    <n v="0.48799999999999999"/>
    <s v="AM"/>
    <s v="20-40%"/>
    <s v="40-60%"/>
    <x v="727"/>
  </r>
  <r>
    <s v="C104767"/>
    <n v="1726.99"/>
    <s v="assalariado"/>
    <n v="14.56"/>
    <n v="795"/>
    <n v="3"/>
    <d v="2024-06-15T00:53:59"/>
    <d v="2025-10-09T15:39:15"/>
    <n v="0.24299999999999999"/>
    <n v="0.20200000000000001"/>
    <s v="RS"/>
    <s v="0-20%"/>
    <s v="20-40%"/>
    <x v="728"/>
  </r>
  <r>
    <s v="C104771"/>
    <n v="521.99"/>
    <s v="assalariado"/>
    <n v="25.77"/>
    <n v="591"/>
    <n v="2"/>
    <d v="2023-09-03T23:27:28"/>
    <d v="2024-11-05T12:37:38"/>
    <n v="0.218"/>
    <n v="0.307"/>
    <s v="AL"/>
    <s v="20-40%"/>
    <s v="20-40%"/>
    <x v="194"/>
  </r>
  <r>
    <s v="C104777"/>
    <n v="262.54000000000002"/>
    <s v="autônomo"/>
    <n v="5.5"/>
    <n v="380"/>
    <n v="1"/>
    <d v="2025-10-02T11:05:21"/>
    <d v="2024-08-08T08:59:20"/>
    <n v="0.41199999999999998"/>
    <n v="0.115"/>
    <s v="PB"/>
    <s v="0-20%"/>
    <s v="0-20%"/>
    <x v="394"/>
  </r>
  <r>
    <s v="C104778"/>
    <n v="3681.35"/>
    <s v="autônomo"/>
    <n v="1.41"/>
    <n v="603"/>
    <n v="2"/>
    <d v="2025-03-28T20:43:54"/>
    <d v="2023-12-05T19:44:31"/>
    <n v="0.67900000000000005"/>
    <n v="0.42899999999999999"/>
    <s v="PE"/>
    <s v="0-20%"/>
    <s v="40-60%"/>
    <x v="572"/>
  </r>
  <r>
    <s v="C104782"/>
    <n v="356.92"/>
    <s v="pensionista"/>
    <n v="21.18"/>
    <n v="613"/>
    <n v="1"/>
    <d v="2024-08-05T10:01:06"/>
    <d v="2023-03-18T02:20:00"/>
    <n v="0.48699999999999999"/>
    <n v="0.29499999999999998"/>
    <s v="PI"/>
    <s v="20-40%"/>
    <s v="20-40%"/>
    <x v="80"/>
  </r>
  <r>
    <s v="C104797"/>
    <n v="69.25"/>
    <s v="assalariado"/>
    <n v="9.33"/>
    <n v="527"/>
    <n v="1"/>
    <d v="2024-09-06T01:59:14"/>
    <d v="2025-11-24T14:33:47"/>
    <n v="0.48199999999999998"/>
    <n v="0.32600000000000001"/>
    <s v="PB"/>
    <s v="0-20%"/>
    <s v="20-40%"/>
    <x v="729"/>
  </r>
  <r>
    <s v="C104802"/>
    <n v="168.67"/>
    <s v="autônomo"/>
    <n v="12.9"/>
    <n v="640"/>
    <n v="3"/>
    <d v="2025-07-13T02:14:53"/>
    <d v="2024-06-25T09:42:26"/>
    <n v="5.5E-2"/>
    <n v="0.29699999999999999"/>
    <s v="SE"/>
    <s v="0-20%"/>
    <s v="20-40%"/>
    <x v="337"/>
  </r>
  <r>
    <s v="C104803"/>
    <n v="1046.27"/>
    <s v="assalariado"/>
    <n v="10.09"/>
    <n v="518"/>
    <n v="1"/>
    <d v="2025-04-17T16:59:13"/>
    <d v="2023-09-13T05:25:44"/>
    <n v="0.34"/>
    <n v="0.38100000000000001"/>
    <s v="PB"/>
    <s v="0-20%"/>
    <s v="20-40%"/>
    <x v="112"/>
  </r>
  <r>
    <s v="C104806"/>
    <n v="3217.91"/>
    <s v="assalariado"/>
    <n v="4.55"/>
    <n v="869"/>
    <n v="2"/>
    <d v="2024-11-29T09:48:07"/>
    <d v="2025-01-03T08:28:06"/>
    <n v="0.32600000000000001"/>
    <n v="0.32700000000000001"/>
    <s v="SC"/>
    <s v="0-20%"/>
    <s v="20-40%"/>
    <x v="45"/>
  </r>
  <r>
    <s v="C104808"/>
    <n v="213.9"/>
    <s v="autônomo"/>
    <n v="13.05"/>
    <n v="812"/>
    <n v="2"/>
    <d v="2023-05-27T02:02:44"/>
    <d v="2025-07-06T18:02:56"/>
    <n v="7.0999999999999994E-2"/>
    <n v="0.48599999999999999"/>
    <s v="ES"/>
    <s v="0-20%"/>
    <s v="40-60%"/>
    <x v="730"/>
  </r>
  <r>
    <s v="C104811"/>
    <n v="315.89"/>
    <s v="servidor"/>
    <n v="7.75"/>
    <n v="651"/>
    <n v="4"/>
    <d v="2024-09-27T02:09:10"/>
    <d v="2024-07-06T17:16:00"/>
    <n v="8.5999999999999993E-2"/>
    <n v="0.52200000000000002"/>
    <s v="MA"/>
    <s v="0-20%"/>
    <s v="40-60%"/>
    <x v="190"/>
  </r>
  <r>
    <s v="C104816"/>
    <n v="175.25"/>
    <s v="assalariado"/>
    <n v="13.01"/>
    <n v="666"/>
    <n v="1"/>
    <d v="2023-09-10T02:44:39"/>
    <d v="2023-12-06T09:50:43"/>
    <n v="0.10100000000000001"/>
    <n v="0.436"/>
    <s v="SC"/>
    <s v="0-20%"/>
    <s v="40-60%"/>
    <x v="649"/>
  </r>
  <r>
    <s v="C104824"/>
    <n v="788.21"/>
    <s v="servidor"/>
    <n v="15.42"/>
    <n v="502"/>
    <n v="1"/>
    <d v="2024-03-09T07:14:12"/>
    <d v="2025-03-28T05:59:02"/>
    <n v="0.26200000000000001"/>
    <n v="0.29399999999999998"/>
    <s v="PA"/>
    <s v="0-20%"/>
    <s v="20-40%"/>
    <x v="226"/>
  </r>
  <r>
    <s v="C104825"/>
    <n v="164.71"/>
    <s v="assalariado"/>
    <n v="15.74"/>
    <n v="625"/>
    <n v="2"/>
    <d v="2025-01-01T15:35:07"/>
    <d v="2025-08-01T01:43:38"/>
    <n v="0.34200000000000003"/>
    <n v="5.6000000000000001E-2"/>
    <s v="AM"/>
    <s v="0-20%"/>
    <s v="0-20%"/>
    <x v="731"/>
  </r>
  <r>
    <s v="C104833"/>
    <n v="3601.51"/>
    <s v="assalariado"/>
    <n v="12.04"/>
    <n v="532"/>
    <n v="3"/>
    <d v="2024-01-29T05:09:28"/>
    <d v="2023-10-01T08:15:59"/>
    <n v="0.48699999999999999"/>
    <n v="0.09"/>
    <s v="DF"/>
    <s v="0-20%"/>
    <s v="0-20%"/>
    <x v="732"/>
  </r>
  <r>
    <s v="C104836"/>
    <n v="604.63"/>
    <s v="pensionista"/>
    <n v="4.13"/>
    <n v="716"/>
    <n v="1"/>
    <d v="2023-11-13T22:45:15"/>
    <d v="2023-09-24T22:15:52"/>
    <n v="0.20599999999999999"/>
    <n v="0.28699999999999998"/>
    <s v="PA"/>
    <s v="0-20%"/>
    <s v="20-40%"/>
    <x v="27"/>
  </r>
  <r>
    <s v="C104840"/>
    <n v="1425.3"/>
    <s v="autônomo"/>
    <n v="53.68"/>
    <n v="323"/>
    <n v="1"/>
    <d v="2025-02-16T10:39:51"/>
    <d v="2025-03-08T05:19:48"/>
    <n v="0.30399999999999999"/>
    <n v="3.3000000000000002E-2"/>
    <s v="SP"/>
    <s v="40-60%"/>
    <s v="0-20%"/>
    <x v="733"/>
  </r>
  <r>
    <s v="C104843"/>
    <n v="956.53"/>
    <s v="assalariado"/>
    <n v="13.03"/>
    <n v="737"/>
    <n v="5"/>
    <d v="2024-02-21T03:36:25"/>
    <d v="2023-08-29T11:44:24"/>
    <n v="0.49399999999999999"/>
    <n v="0.57599999999999996"/>
    <s v="SC"/>
    <s v="0-20%"/>
    <s v="40-60%"/>
    <x v="556"/>
  </r>
  <r>
    <s v="C104852"/>
    <n v="4908.76"/>
    <s v="assalariado"/>
    <n v="18.350000000000001"/>
    <n v="489"/>
    <n v="1"/>
    <d v="2024-05-07T23:00:31"/>
    <d v="2024-08-13T08:49:20"/>
    <n v="0.114"/>
    <n v="0.25600000000000001"/>
    <s v="RN"/>
    <s v="0-20%"/>
    <s v="20-40%"/>
    <x v="734"/>
  </r>
  <r>
    <s v="C104854"/>
    <n v="50.3"/>
    <s v="assalariado"/>
    <n v="8.7899999999999991"/>
    <n v="582"/>
    <n v="3"/>
    <d v="2024-03-17T10:16:32"/>
    <d v="2024-09-05T17:58:23"/>
    <n v="2.7E-2"/>
    <n v="0.28199999999999997"/>
    <s v="RJ"/>
    <s v="0-20%"/>
    <s v="20-40%"/>
    <x v="472"/>
  </r>
  <r>
    <s v="C104855"/>
    <n v="298.5"/>
    <s v="servidor"/>
    <n v="18.05"/>
    <n v="802"/>
    <n v="2"/>
    <d v="2024-10-17T07:02:53"/>
    <d v="2026-04-25T13:29:06"/>
    <n v="0.62"/>
    <n v="0.47199999999999998"/>
    <s v="PR"/>
    <s v="0-20%"/>
    <s v="40-60%"/>
    <x v="0"/>
  </r>
  <r>
    <s v="C104861"/>
    <n v="2128.0700000000002"/>
    <s v="servidor"/>
    <n v="10.32"/>
    <n v="716"/>
    <n v="3"/>
    <d v="2025-05-24T00:16:46"/>
    <d v="2023-07-03T07:58:36"/>
    <n v="0.28499999999999998"/>
    <n v="0.375"/>
    <s v="CE"/>
    <s v="0-20%"/>
    <s v="20-40%"/>
    <x v="651"/>
  </r>
  <r>
    <s v="C104864"/>
    <n v="497.24"/>
    <s v="autônomo"/>
    <n v="3"/>
    <n v="808"/>
    <n v="1"/>
    <d v="2023-02-05T04:30:07"/>
    <d v="2024-05-07T21:48:09"/>
    <n v="0.373"/>
    <n v="0.55300000000000005"/>
    <s v="BA"/>
    <s v="0-20%"/>
    <s v="40-60%"/>
    <x v="33"/>
  </r>
  <r>
    <s v="C104866"/>
    <n v="199.67"/>
    <s v="assalariado"/>
    <n v="13.88"/>
    <n v="893"/>
    <n v="1"/>
    <d v="2023-09-24T09:37:17"/>
    <d v="2024-06-15T09:49:13"/>
    <n v="0.03"/>
    <n v="0.28799999999999998"/>
    <s v="SP"/>
    <s v="0-20%"/>
    <s v="20-40%"/>
    <x v="570"/>
  </r>
  <r>
    <s v="C104870"/>
    <n v="2268.64"/>
    <s v="assalariado"/>
    <n v="10"/>
    <n v="605"/>
    <n v="1"/>
    <d v="2023-07-27T12:56:45"/>
    <d v="2024-01-30T03:58:18"/>
    <n v="0.23699999999999999"/>
    <n v="0.40799999999999997"/>
    <s v="MG"/>
    <s v="0-20%"/>
    <s v="40-60%"/>
    <x v="491"/>
  </r>
  <r>
    <s v="C104874"/>
    <n v="96.12"/>
    <s v="autônomo"/>
    <n v="3.87"/>
    <n v="379"/>
    <n v="3"/>
    <d v="2024-09-18T08:50:56"/>
    <d v="2024-05-28T16:01:00"/>
    <n v="0.16800000000000001"/>
    <n v="0.123"/>
    <s v="RS"/>
    <s v="0-20%"/>
    <s v="0-20%"/>
    <x v="493"/>
  </r>
  <r>
    <s v="C104875"/>
    <n v="2846.65"/>
    <s v="assalariado"/>
    <n v="9.48"/>
    <n v="886"/>
    <n v="2"/>
    <d v="2025-05-10T15:55:27"/>
    <d v="2023-04-02T13:24:20"/>
    <n v="0.83399999999999996"/>
    <n v="0.28999999999999998"/>
    <s v="MG"/>
    <s v="0-20%"/>
    <s v="20-40%"/>
    <x v="166"/>
  </r>
  <r>
    <s v="C104878"/>
    <n v="237.75"/>
    <s v="assalariado"/>
    <n v="13.24"/>
    <n v="338"/>
    <n v="1"/>
    <d v="2025-09-13T03:55:34"/>
    <d v="2023-11-23T14:33:22"/>
    <n v="0.29699999999999999"/>
    <n v="0.08"/>
    <s v="AL"/>
    <s v="0-20%"/>
    <s v="0-20%"/>
    <x v="100"/>
  </r>
  <r>
    <s v="C104879"/>
    <n v="1667.14"/>
    <s v="pensionista"/>
    <n v="27.94"/>
    <n v="568"/>
    <n v="1"/>
    <d v="2025-08-16T13:23:22"/>
    <d v="2023-07-17T14:06:46"/>
    <n v="0.48299999999999998"/>
    <n v="0.217"/>
    <s v="SE"/>
    <s v="20-40%"/>
    <s v="20-40%"/>
    <x v="230"/>
  </r>
  <r>
    <s v="C104882"/>
    <n v="189.39"/>
    <s v="assalariado"/>
    <n v="4.62"/>
    <n v="853"/>
    <n v="1"/>
    <d v="2025-09-06T08:33:39"/>
    <d v="2025-10-06T05:13:50"/>
    <n v="0.35299999999999998"/>
    <n v="0.108"/>
    <s v="DF"/>
    <s v="0-20%"/>
    <s v="0-20%"/>
    <x v="209"/>
  </r>
  <r>
    <s v="C104886"/>
    <n v="262.08"/>
    <s v="pensionista"/>
    <n v="43.07"/>
    <n v="730"/>
    <n v="1"/>
    <d v="2024-09-06T17:46:51"/>
    <d v="2025-06-16T16:20:33"/>
    <n v="6.5000000000000002E-2"/>
    <n v="0.215"/>
    <s v="RS"/>
    <s v="40-60%"/>
    <s v="20-40%"/>
    <x v="181"/>
  </r>
  <r>
    <s v="C104889"/>
    <n v="913.53"/>
    <s v="assalariado"/>
    <n v="30.46"/>
    <n v="425"/>
    <n v="2"/>
    <d v="2023-10-22T22:27:18"/>
    <d v="2024-12-02T10:07:07"/>
    <n v="0.38600000000000001"/>
    <n v="0.63300000000000001"/>
    <s v="SE"/>
    <s v="20-40%"/>
    <s v="60-80%"/>
    <x v="467"/>
  </r>
  <r>
    <s v="C104890"/>
    <n v="3376.11"/>
    <s v="assalariado"/>
    <n v="16.12"/>
    <n v="726"/>
    <n v="3"/>
    <d v="2025-10-12T15:47:40"/>
    <d v="2025-11-08T18:54:33"/>
    <n v="0.48299999999999998"/>
    <n v="0.41299999999999998"/>
    <s v="GO"/>
    <s v="0-20%"/>
    <s v="40-60%"/>
    <x v="174"/>
  </r>
  <r>
    <s v="C104891"/>
    <n v="3207.65"/>
    <s v="autônomo"/>
    <n v="20.41"/>
    <n v="782"/>
    <n v="1"/>
    <d v="2025-05-14T23:08:04"/>
    <d v="2024-11-24T22:20:58"/>
    <n v="0.13200000000000001"/>
    <n v="0.40799999999999997"/>
    <s v="BA"/>
    <s v="20-40%"/>
    <s v="40-60%"/>
    <x v="240"/>
  </r>
  <r>
    <s v="C104894"/>
    <n v="55.81"/>
    <s v="assalariado"/>
    <n v="5.42"/>
    <n v="822"/>
    <n v="2"/>
    <d v="2023-04-11T00:44:24"/>
    <d v="2026-02-28T00:45:11"/>
    <n v="7.6999999999999999E-2"/>
    <n v="0.33"/>
    <s v="GO"/>
    <s v="0-20%"/>
    <s v="20-40%"/>
    <x v="0"/>
  </r>
  <r>
    <s v="C104895"/>
    <n v="1886.37"/>
    <s v="assalariado"/>
    <n v="14.29"/>
    <n v="387"/>
    <n v="2"/>
    <d v="2024-02-07T10:06:10"/>
    <d v="2023-05-26T19:20:47"/>
    <n v="0.14499999999999999"/>
    <n v="0.17799999999999999"/>
    <s v="SP"/>
    <s v="0-20%"/>
    <s v="0-20%"/>
    <x v="735"/>
  </r>
  <r>
    <s v="C104898"/>
    <n v="132.01"/>
    <s v="assalariado"/>
    <n v="11.63"/>
    <n v="873"/>
    <n v="2"/>
    <d v="2023-12-19T09:15:09"/>
    <d v="2025-09-15T18:27:35"/>
    <n v="0.39100000000000001"/>
    <n v="0.28399999999999997"/>
    <s v="AM"/>
    <s v="0-20%"/>
    <s v="20-40%"/>
    <x v="663"/>
  </r>
  <r>
    <s v="C104901"/>
    <n v="1682.28"/>
    <s v="assalariado"/>
    <n v="12.31"/>
    <n v="569"/>
    <n v="2"/>
    <d v="2023-05-04T02:29:29"/>
    <d v="2025-10-13T07:14:21"/>
    <n v="3.5000000000000003E-2"/>
    <n v="7.0000000000000001E-3"/>
    <s v="AM"/>
    <s v="0-20%"/>
    <s v="0-20%"/>
    <x v="198"/>
  </r>
  <r>
    <s v="C104905"/>
    <n v="1798.92"/>
    <s v="assalariado"/>
    <n v="8.83"/>
    <n v="498"/>
    <n v="1"/>
    <d v="2023-01-07T18:09:05"/>
    <d v="2024-05-02T21:48:25"/>
    <n v="0.187"/>
    <n v="0.19400000000000001"/>
    <s v="SE"/>
    <s v="0-20%"/>
    <s v="0-20%"/>
    <x v="736"/>
  </r>
  <r>
    <s v="C104907"/>
    <n v="89.47"/>
    <s v="assalariado"/>
    <n v="40.049999999999997"/>
    <n v="853"/>
    <n v="1"/>
    <d v="2024-05-25T09:18:27"/>
    <d v="2024-07-02T04:35:22"/>
    <n v="0.217"/>
    <n v="0.42699999999999999"/>
    <s v="RS"/>
    <s v="40-60%"/>
    <s v="40-60%"/>
    <x v="266"/>
  </r>
  <r>
    <s v="C104911"/>
    <n v="2131.7399999999998"/>
    <s v="assalariado"/>
    <n v="17.95"/>
    <n v="694"/>
    <n v="1"/>
    <d v="2025-06-27T22:50:33"/>
    <d v="2024-08-16T12:32:07"/>
    <n v="8.2000000000000003E-2"/>
    <n v="0.26200000000000001"/>
    <s v="MA"/>
    <s v="0-20%"/>
    <s v="20-40%"/>
    <x v="737"/>
  </r>
  <r>
    <s v="C104912"/>
    <n v="1186.3800000000001"/>
    <s v="assalariado"/>
    <n v="6.65"/>
    <n v="632"/>
    <n v="1"/>
    <d v="2024-05-14T05:17:02"/>
    <d v="2025-10-13T07:28:11"/>
    <n v="0.11600000000000001"/>
    <n v="0.51800000000000002"/>
    <s v="PI"/>
    <s v="0-20%"/>
    <s v="40-60%"/>
    <x v="198"/>
  </r>
  <r>
    <s v="C104913"/>
    <n v="2053.5"/>
    <s v="assalariado"/>
    <n v="11.42"/>
    <n v="607"/>
    <n v="3"/>
    <d v="2023-10-28T23:23:51"/>
    <d v="2024-02-08T07:35:11"/>
    <n v="0.28899999999999998"/>
    <n v="8.6999999999999994E-2"/>
    <s v="CE"/>
    <s v="0-20%"/>
    <s v="0-20%"/>
    <x v="403"/>
  </r>
  <r>
    <s v="C104915"/>
    <n v="425.06"/>
    <s v="autônomo"/>
    <n v="22.81"/>
    <n v="470"/>
    <n v="3"/>
    <d v="2023-12-03T00:53:15"/>
    <d v="2024-12-18T01:34:40"/>
    <n v="0.35099999999999998"/>
    <n v="0.13800000000000001"/>
    <s v="GO"/>
    <s v="20-40%"/>
    <s v="0-20%"/>
    <x v="738"/>
  </r>
  <r>
    <s v="C104920"/>
    <n v="124.25"/>
    <s v="assalariado"/>
    <n v="26.93"/>
    <n v="880"/>
    <n v="2"/>
    <d v="2024-02-12T13:15:46"/>
    <d v="2023-02-24T14:25:09"/>
    <n v="0.32700000000000001"/>
    <n v="0.247"/>
    <s v="MA"/>
    <s v="20-40%"/>
    <s v="20-40%"/>
    <x v="475"/>
  </r>
  <r>
    <s v="C104921"/>
    <n v="352.56"/>
    <s v="assalariado"/>
    <n v="13.86"/>
    <n v="310"/>
    <n v="1"/>
    <d v="2023-04-07T11:23:08"/>
    <d v="2025-05-30T10:45:07"/>
    <n v="0.18099999999999999"/>
    <n v="6.4000000000000001E-2"/>
    <s v="PA"/>
    <s v="0-20%"/>
    <s v="0-20%"/>
    <x v="290"/>
  </r>
  <r>
    <s v="C104923"/>
    <n v="850.49"/>
    <s v="pensionista"/>
    <n v="14.88"/>
    <n v="542"/>
    <n v="0"/>
    <d v="2023-01-04T18:47:27"/>
    <d v="2024-05-15T02:19:59"/>
    <n v="0.14099999999999999"/>
    <n v="0.192"/>
    <s v="RJ"/>
    <s v="0-20%"/>
    <s v="0-20%"/>
    <x v="485"/>
  </r>
  <r>
    <s v="C104925"/>
    <n v="429.71"/>
    <s v="assalariado"/>
    <n v="8.39"/>
    <n v="344"/>
    <n v="1"/>
    <d v="2024-12-09T10:04:27"/>
    <d v="2023-07-17T19:58:37"/>
    <n v="8.4000000000000005E-2"/>
    <n v="0.221"/>
    <s v="SP"/>
    <s v="0-20%"/>
    <s v="20-40%"/>
    <x v="230"/>
  </r>
  <r>
    <s v="C104930"/>
    <n v="1953.83"/>
    <s v="servidor"/>
    <n v="15.18"/>
    <n v="630"/>
    <n v="1"/>
    <d v="2024-03-13T23:29:05"/>
    <d v="2023-10-25T16:35:03"/>
    <n v="0.222"/>
    <n v="0.187"/>
    <s v="PI"/>
    <s v="0-20%"/>
    <s v="0-20%"/>
    <x v="61"/>
  </r>
  <r>
    <s v="C104932"/>
    <n v="3584.51"/>
    <s v="assalariado"/>
    <n v="29.92"/>
    <n v="579"/>
    <n v="1"/>
    <d v="2023-05-17T22:02:58"/>
    <d v="2024-12-22T00:31:05"/>
    <n v="5.5E-2"/>
    <n v="0.312"/>
    <s v="AL"/>
    <s v="20-40%"/>
    <s v="20-40%"/>
    <x v="739"/>
  </r>
  <r>
    <s v="C104940"/>
    <n v="111.66"/>
    <s v="autônomo"/>
    <n v="6.5"/>
    <n v="479"/>
    <n v="3"/>
    <d v="2025-02-01T07:58:23"/>
    <d v="2025-08-30T06:08:34"/>
    <n v="0.26500000000000001"/>
    <n v="0.40500000000000003"/>
    <s v="GO"/>
    <s v="0-20%"/>
    <s v="40-60%"/>
    <x v="29"/>
  </r>
  <r>
    <s v="C104952"/>
    <n v="3160.74"/>
    <s v="assalariado"/>
    <n v="20.94"/>
    <n v="676"/>
    <n v="2"/>
    <d v="2023-06-09T13:57:20"/>
    <d v="2024-07-05T23:02:36"/>
    <n v="0.42799999999999999"/>
    <n v="0.53500000000000003"/>
    <s v="SC"/>
    <s v="20-40%"/>
    <s v="40-60%"/>
    <x v="397"/>
  </r>
  <r>
    <s v="C104960"/>
    <n v="1593.52"/>
    <s v="autônomo"/>
    <n v="11.15"/>
    <n v="777"/>
    <n v="2"/>
    <d v="2025-09-26T13:17:27"/>
    <d v="2023-10-02T23:29:44"/>
    <n v="0.21199999999999999"/>
    <n v="0.245"/>
    <s v="ES"/>
    <s v="0-20%"/>
    <s v="20-40%"/>
    <x v="740"/>
  </r>
  <r>
    <s v="C104962"/>
    <n v="165.91"/>
    <s v="servidor"/>
    <n v="9.83"/>
    <n v="730"/>
    <n v="1"/>
    <d v="2025-04-22T20:00:36"/>
    <d v="2023-11-27T18:25:43"/>
    <n v="0.39600000000000002"/>
    <n v="0.28000000000000003"/>
    <s v="MA"/>
    <s v="0-20%"/>
    <s v="20-40%"/>
    <x v="741"/>
  </r>
  <r>
    <s v="C104965"/>
    <n v="943.19"/>
    <s v="servidor"/>
    <n v="8.7799999999999994"/>
    <n v="874"/>
    <n v="2"/>
    <d v="2024-12-23T09:09:04"/>
    <d v="2026-01-16T08:34:25"/>
    <n v="0.4"/>
    <n v="0.51500000000000001"/>
    <s v="PA"/>
    <s v="0-20%"/>
    <s v="40-60%"/>
    <x v="0"/>
  </r>
  <r>
    <s v="C104969"/>
    <n v="86.25"/>
    <s v="autônomo"/>
    <n v="20.28"/>
    <n v="705"/>
    <n v="1"/>
    <d v="2024-02-14T04:56:38"/>
    <d v="2024-02-08T09:10:24"/>
    <n v="0.214"/>
    <n v="0.47899999999999998"/>
    <s v="CE"/>
    <s v="20-40%"/>
    <s v="40-60%"/>
    <x v="403"/>
  </r>
  <r>
    <s v="C104977"/>
    <n v="279.68"/>
    <s v="autônomo"/>
    <n v="0.45"/>
    <n v="474"/>
    <n v="1"/>
    <d v="2025-07-21T03:09:05"/>
    <d v="2025-05-10T12:01:10"/>
    <n v="0.122"/>
    <n v="0.66100000000000003"/>
    <s v="GO"/>
    <s v="0-20%"/>
    <s v="60-80%"/>
    <x v="742"/>
  </r>
  <r>
    <s v="C104981"/>
    <n v="954.99"/>
    <s v="pensionista"/>
    <n v="21.66"/>
    <n v="377"/>
    <n v="1"/>
    <d v="2025-08-19T22:06:25"/>
    <d v="2025-12-31T14:32:30"/>
    <n v="0.46300000000000002"/>
    <n v="0.57999999999999996"/>
    <s v="SC"/>
    <s v="20-40%"/>
    <s v="40-60%"/>
    <x v="0"/>
  </r>
  <r>
    <s v="C104985"/>
    <n v="649.29"/>
    <s v="assalariado"/>
    <n v="12.13"/>
    <n v="459"/>
    <n v="1"/>
    <d v="2024-11-08T09:33:41"/>
    <d v="2025-12-14T06:24:56"/>
    <n v="2.3E-2"/>
    <n v="0.158"/>
    <s v="PA"/>
    <s v="0-20%"/>
    <s v="0-20%"/>
    <x v="743"/>
  </r>
  <r>
    <s v="C104989"/>
    <n v="61.58"/>
    <s v="autônomo"/>
    <n v="25.51"/>
    <n v="460"/>
    <n v="0"/>
    <d v="2024-09-20T01:33:46"/>
    <d v="2025-03-27T07:50:12"/>
    <n v="0.53500000000000003"/>
    <n v="0.11600000000000001"/>
    <s v="MA"/>
    <s v="20-40%"/>
    <s v="0-20%"/>
    <x v="490"/>
  </r>
  <r>
    <s v="C104997"/>
    <n v="2295.87"/>
    <s v="autônomo"/>
    <n v="10.99"/>
    <n v="400"/>
    <n v="1"/>
    <d v="2024-07-02T20:17:07"/>
    <d v="2024-10-31T12:46:39"/>
    <n v="0.16700000000000001"/>
    <n v="0.161"/>
    <s v="MA"/>
    <s v="0-20%"/>
    <s v="0-20%"/>
    <x v="295"/>
  </r>
  <r>
    <s v="C105001"/>
    <n v="1514.01"/>
    <s v="assalariado"/>
    <n v="11.36"/>
    <n v="684"/>
    <n v="2"/>
    <d v="2023-04-01T17:15:20"/>
    <d v="2025-09-29T14:12:59"/>
    <n v="0.47299999999999998"/>
    <n v="0.187"/>
    <s v="AL"/>
    <s v="0-20%"/>
    <s v="0-20%"/>
    <x v="744"/>
  </r>
  <r>
    <s v="C105002"/>
    <n v="333.28"/>
    <s v="autônomo"/>
    <n v="13.2"/>
    <n v="581"/>
    <n v="3"/>
    <d v="2025-02-04T15:29:02"/>
    <d v="2024-01-19T03:23:53"/>
    <n v="0.629"/>
    <n v="0.16800000000000001"/>
    <s v="BA"/>
    <s v="0-20%"/>
    <s v="0-20%"/>
    <x v="133"/>
  </r>
  <r>
    <s v="C105003"/>
    <n v="548.69000000000005"/>
    <s v="assalariado"/>
    <n v="7.38"/>
    <n v="621"/>
    <n v="1"/>
    <d v="2025-08-25T12:34:27"/>
    <d v="2025-08-07T17:42:56"/>
    <n v="7.8E-2"/>
    <n v="0.54100000000000004"/>
    <s v="SE"/>
    <s v="0-20%"/>
    <s v="40-60%"/>
    <x v="208"/>
  </r>
  <r>
    <s v="C105004"/>
    <n v="2572.63"/>
    <s v="pensionista"/>
    <n v="13.64"/>
    <n v="391"/>
    <n v="3"/>
    <d v="2024-03-29T08:23:52"/>
    <d v="2023-08-17T07:24:32"/>
    <n v="0.217"/>
    <n v="0.46400000000000002"/>
    <s v="RS"/>
    <s v="0-20%"/>
    <s v="40-60%"/>
    <x v="745"/>
  </r>
  <r>
    <s v="C105005"/>
    <n v="62.85"/>
    <s v="assalariado"/>
    <n v="4.59"/>
    <n v="447"/>
    <n v="1"/>
    <d v="2023-09-06T22:40:13"/>
    <d v="2024-02-15T16:49:00"/>
    <n v="3.6999999999999998E-2"/>
    <n v="4.7E-2"/>
    <s v="ES"/>
    <s v="0-20%"/>
    <s v="0-20%"/>
    <x v="746"/>
  </r>
  <r>
    <s v="C105006"/>
    <n v="1793.13"/>
    <s v="assalariado"/>
    <n v="10.63"/>
    <n v="645"/>
    <n v="1"/>
    <d v="2024-08-19T22:29:44"/>
    <d v="2025-04-01T22:17:39"/>
    <n v="0.3"/>
    <n v="0.185"/>
    <s v="GO"/>
    <s v="0-20%"/>
    <s v="0-20%"/>
    <x v="676"/>
  </r>
  <r>
    <s v="C105007"/>
    <n v="119.83"/>
    <s v="assalariado"/>
    <n v="3.31"/>
    <n v="677"/>
    <n v="1"/>
    <d v="2024-05-20T14:04:16"/>
    <d v="2024-03-04T08:04:03"/>
    <n v="0.38600000000000001"/>
    <n v="0.219"/>
    <s v="PB"/>
    <s v="0-20%"/>
    <s v="20-40%"/>
    <x v="304"/>
  </r>
  <r>
    <s v="C105008"/>
    <n v="6057.56"/>
    <s v="assalariado"/>
    <n v="3.73"/>
    <n v="671"/>
    <n v="4"/>
    <d v="2024-03-02T21:45:19"/>
    <d v="2023-07-27T04:31:47"/>
    <n v="0.502"/>
    <n v="0.16500000000000001"/>
    <s v="GO"/>
    <s v="0-20%"/>
    <s v="0-20%"/>
    <x v="48"/>
  </r>
  <r>
    <s v="C105009"/>
    <n v="1243.43"/>
    <s v="autônomo"/>
    <n v="18.11"/>
    <n v="320"/>
    <n v="1"/>
    <d v="2023-05-15T21:31:42"/>
    <d v="2025-10-26T13:49:09"/>
    <n v="0.34499999999999997"/>
    <n v="8.8999999999999996E-2"/>
    <s v="PI"/>
    <s v="0-20%"/>
    <s v="0-20%"/>
    <x v="595"/>
  </r>
  <r>
    <s v="C105010"/>
    <n v="4134.72"/>
    <s v="pensionista"/>
    <n v="10.58"/>
    <n v="830"/>
    <n v="3"/>
    <d v="2024-04-17T17:32:04"/>
    <d v="2025-02-16T11:11:00"/>
    <n v="0.61799999999999999"/>
    <n v="0.39600000000000002"/>
    <s v="MA"/>
    <s v="0-20%"/>
    <s v="20-40%"/>
    <x v="747"/>
  </r>
  <r>
    <s v="C105011"/>
    <n v="1296.9100000000001"/>
    <s v="assalariado"/>
    <n v="28.71"/>
    <n v="826"/>
    <n v="2"/>
    <d v="2024-06-12T20:00:30"/>
    <d v="2024-10-30T14:21:27"/>
    <n v="0.14599999999999999"/>
    <n v="0.216"/>
    <s v="PR"/>
    <s v="20-40%"/>
    <s v="20-40%"/>
    <x v="722"/>
  </r>
  <r>
    <s v="C105012"/>
    <n v="2738.04"/>
    <s v="assalariado"/>
    <n v="33.97"/>
    <n v="463"/>
    <n v="3"/>
    <d v="2024-05-19T17:11:53"/>
    <d v="2023-03-20T11:37:18"/>
    <n v="0.19700000000000001"/>
    <n v="0.51700000000000002"/>
    <s v="PI"/>
    <s v="20-40%"/>
    <s v="40-60%"/>
    <x v="484"/>
  </r>
  <r>
    <s v="C105013"/>
    <n v="1176.19"/>
    <s v="assalariado"/>
    <n v="15.54"/>
    <n v="761"/>
    <n v="1"/>
    <d v="2024-07-21T01:39:53"/>
    <d v="2025-04-07T00:37:00"/>
    <n v="0.17899999999999999"/>
    <n v="0.185"/>
    <s v="PA"/>
    <s v="0-20%"/>
    <s v="0-20%"/>
    <x v="526"/>
  </r>
  <r>
    <s v="C105014"/>
    <n v="773.38"/>
    <s v="assalariado"/>
    <n v="4.03"/>
    <n v="778"/>
    <n v="5"/>
    <d v="2024-01-19T05:22:30"/>
    <d v="2023-02-18T08:00:45"/>
    <n v="0.30199999999999999"/>
    <n v="5.8999999999999997E-2"/>
    <s v="SE"/>
    <s v="0-20%"/>
    <s v="0-20%"/>
    <x v="78"/>
  </r>
  <r>
    <s v="C105015"/>
    <n v="657.91"/>
    <s v="autônomo"/>
    <n v="6.91"/>
    <n v="724"/>
    <n v="1"/>
    <d v="2024-03-25T06:30:29"/>
    <d v="2024-11-05T20:52:55"/>
    <n v="0.19600000000000001"/>
    <n v="9.1999999999999998E-2"/>
    <s v="CE"/>
    <s v="0-20%"/>
    <s v="0-20%"/>
    <x v="194"/>
  </r>
  <r>
    <s v="C105016"/>
    <n v="2381.9699999999998"/>
    <s v="assalariado"/>
    <n v="7.79"/>
    <n v="781"/>
    <n v="2"/>
    <d v="2025-02-15T01:46:09"/>
    <d v="2024-03-09T06:53:50"/>
    <n v="0.79900000000000004"/>
    <n v="0.35399999999999998"/>
    <s v="SC"/>
    <s v="0-20%"/>
    <s v="20-40%"/>
    <x v="748"/>
  </r>
  <r>
    <s v="C105017"/>
    <n v="78.459999999999994"/>
    <s v="servidor"/>
    <n v="2.82"/>
    <n v="348"/>
    <n v="1"/>
    <d v="2024-01-23T13:29:09"/>
    <d v="2024-09-15T18:21:05"/>
    <n v="0.27700000000000002"/>
    <n v="0.44900000000000001"/>
    <s v="MG"/>
    <s v="0-20%"/>
    <s v="40-60%"/>
    <x v="635"/>
  </r>
  <r>
    <s v="C105018"/>
    <n v="1038.74"/>
    <s v="servidor"/>
    <n v="21.09"/>
    <n v="482"/>
    <n v="2"/>
    <d v="2023-12-07T11:41:17"/>
    <d v="2024-08-23T19:09:32"/>
    <n v="0.55600000000000005"/>
    <n v="0.28000000000000003"/>
    <s v="DF"/>
    <s v="20-40%"/>
    <s v="20-40%"/>
    <x v="148"/>
  </r>
  <r>
    <s v="C105019"/>
    <n v="2423.04"/>
    <s v="assalariado"/>
    <n v="24.41"/>
    <n v="442"/>
    <n v="1"/>
    <d v="2023-09-28T23:21:04"/>
    <d v="2024-03-18T19:41:34"/>
    <n v="0.16200000000000001"/>
    <n v="0.188"/>
    <s v="AL"/>
    <s v="20-40%"/>
    <s v="0-20%"/>
    <x v="92"/>
  </r>
  <r>
    <s v="C105020"/>
    <n v="189.12"/>
    <s v="servidor"/>
    <n v="9.26"/>
    <n v="325"/>
    <n v="1"/>
    <d v="2023-06-21T07:49:11"/>
    <d v="2025-11-16T19:09:19"/>
    <n v="0.105"/>
    <n v="0.51900000000000002"/>
    <s v="MG"/>
    <s v="0-20%"/>
    <s v="40-60%"/>
    <x v="749"/>
  </r>
  <r>
    <s v="C105021"/>
    <n v="842.48"/>
    <s v="assalariado"/>
    <n v="6.29"/>
    <n v="590"/>
    <n v="1"/>
    <d v="2023-05-25T15:27:41"/>
    <d v="2024-03-05T09:54:24"/>
    <n v="8.3000000000000004E-2"/>
    <n v="0.28299999999999997"/>
    <s v="ES"/>
    <s v="0-20%"/>
    <s v="20-40%"/>
    <x v="139"/>
  </r>
  <r>
    <s v="C105022"/>
    <n v="984.42"/>
    <s v="assalariado"/>
    <n v="13.71"/>
    <n v="747"/>
    <n v="4"/>
    <d v="2023-08-09T07:59:59"/>
    <d v="2025-02-28T07:50:12"/>
    <n v="0.40699999999999997"/>
    <n v="0.45700000000000002"/>
    <s v="BA"/>
    <s v="0-20%"/>
    <s v="40-60%"/>
    <x v="38"/>
  </r>
  <r>
    <s v="C105023"/>
    <n v="3771.57"/>
    <s v="autônomo"/>
    <n v="14.78"/>
    <n v="421"/>
    <n v="1"/>
    <d v="2023-12-17T07:33:29"/>
    <d v="2024-02-13T02:49:28"/>
    <n v="6.9000000000000006E-2"/>
    <n v="0.11"/>
    <s v="MG"/>
    <s v="0-20%"/>
    <s v="0-20%"/>
    <x v="109"/>
  </r>
  <r>
    <s v="C105024"/>
    <n v="888.14"/>
    <s v="assalariado"/>
    <n v="10.5"/>
    <n v="737"/>
    <n v="2"/>
    <d v="2025-09-28T17:51:01"/>
    <d v="2024-03-11T15:55:24"/>
    <n v="0.23200000000000001"/>
    <n v="0.25"/>
    <s v="RN"/>
    <s v="0-20%"/>
    <s v="20-40%"/>
    <x v="750"/>
  </r>
  <r>
    <s v="C105025"/>
    <n v="2878.6"/>
    <s v="assalariado"/>
    <n v="33.43"/>
    <n v="896"/>
    <n v="3"/>
    <d v="2024-02-06T14:11:15"/>
    <d v="2023-04-27T06:15:26"/>
    <n v="0.6"/>
    <n v="0.17799999999999999"/>
    <s v="MA"/>
    <s v="20-40%"/>
    <s v="0-20%"/>
    <x v="667"/>
  </r>
  <r>
    <s v="C105026"/>
    <n v="520.65"/>
    <s v="assalariado"/>
    <n v="18.54"/>
    <n v="640"/>
    <n v="2"/>
    <d v="2024-10-25T06:50:06"/>
    <d v="2024-12-13T07:49:53"/>
    <n v="0.189"/>
    <n v="0.105"/>
    <s v="AL"/>
    <s v="0-20%"/>
    <s v="0-20%"/>
    <x v="292"/>
  </r>
  <r>
    <s v="C105027"/>
    <n v="959.13"/>
    <s v="servidor"/>
    <n v="14.31"/>
    <n v="477"/>
    <n v="4"/>
    <d v="2023-11-28T08:43:44"/>
    <d v="2024-07-20T12:22:13"/>
    <n v="0.107"/>
    <n v="0.28399999999999997"/>
    <s v="PB"/>
    <s v="0-20%"/>
    <s v="20-40%"/>
    <x v="583"/>
  </r>
  <r>
    <s v="C105028"/>
    <n v="3460.18"/>
    <s v="assalariado"/>
    <n v="20.61"/>
    <n v="300"/>
    <n v="2"/>
    <d v="2024-07-12T14:10:20"/>
    <d v="2025-01-11T15:31:10"/>
    <n v="0.69"/>
    <n v="0.217"/>
    <s v="RS"/>
    <s v="20-40%"/>
    <s v="20-40%"/>
    <x v="530"/>
  </r>
  <r>
    <s v="C105029"/>
    <n v="4719.5"/>
    <s v="pensionista"/>
    <n v="48.13"/>
    <n v="604"/>
    <n v="2"/>
    <d v="2025-02-28T02:03:00"/>
    <d v="2024-07-22T18:36:53"/>
    <n v="0.46600000000000003"/>
    <n v="0.71"/>
    <s v="SP"/>
    <s v="40-60%"/>
    <s v="60-80%"/>
    <x v="657"/>
  </r>
  <r>
    <s v="C105030"/>
    <n v="699.77"/>
    <s v="assalariado"/>
    <n v="2.63"/>
    <n v="538"/>
    <n v="1"/>
    <d v="2024-02-02T03:17:27"/>
    <d v="2024-07-13T15:27:58"/>
    <n v="0.17699999999999999"/>
    <n v="0.35599999999999998"/>
    <s v="GO"/>
    <s v="0-20%"/>
    <s v="20-40%"/>
    <x v="170"/>
  </r>
  <r>
    <s v="C105031"/>
    <n v="2058.52"/>
    <s v="servidor"/>
    <n v="14.57"/>
    <n v="791"/>
    <n v="3"/>
    <d v="2023-11-22T19:37:51"/>
    <d v="2023-11-27T18:12:37"/>
    <n v="0.28199999999999997"/>
    <n v="0.33900000000000002"/>
    <s v="AL"/>
    <s v="0-20%"/>
    <s v="20-40%"/>
    <x v="741"/>
  </r>
  <r>
    <s v="C105032"/>
    <n v="1179.78"/>
    <s v="assalariado"/>
    <n v="23.07"/>
    <n v="336"/>
    <n v="2"/>
    <d v="2025-09-02T07:39:39"/>
    <d v="2023-02-24T02:02:50"/>
    <n v="7.0999999999999994E-2"/>
    <n v="0.35099999999999998"/>
    <s v="PI"/>
    <s v="20-40%"/>
    <s v="20-40%"/>
    <x v="475"/>
  </r>
  <r>
    <s v="C105033"/>
    <n v="319.97000000000003"/>
    <s v="pensionista"/>
    <n v="7.75"/>
    <n v="887"/>
    <n v="2"/>
    <d v="2023-01-01T17:18:05"/>
    <d v="2023-10-01T12:45:59"/>
    <n v="0.17499999999999999"/>
    <n v="0.54600000000000004"/>
    <s v="RJ"/>
    <s v="0-20%"/>
    <s v="40-60%"/>
    <x v="732"/>
  </r>
  <r>
    <s v="C105034"/>
    <n v="326.31"/>
    <s v="pensionista"/>
    <n v="8.86"/>
    <n v="660"/>
    <n v="2"/>
    <d v="2025-03-20T11:30:23"/>
    <d v="2024-01-05T08:17:50"/>
    <n v="0.19400000000000001"/>
    <n v="0.628"/>
    <s v="BA"/>
    <s v="0-20%"/>
    <s v="60-80%"/>
    <x v="751"/>
  </r>
  <r>
    <s v="C105035"/>
    <n v="70.61"/>
    <s v="autônomo"/>
    <n v="33.01"/>
    <n v="845"/>
    <n v="1"/>
    <d v="2023-12-18T05:08:27"/>
    <d v="2024-10-11T14:03:28"/>
    <n v="0.17199999999999999"/>
    <n v="0.315"/>
    <s v="SP"/>
    <s v="20-40%"/>
    <s v="20-40%"/>
    <x v="98"/>
  </r>
  <r>
    <s v="C105036"/>
    <n v="161.4"/>
    <s v="assalariado"/>
    <n v="22.68"/>
    <n v="763"/>
    <n v="1"/>
    <d v="2024-10-26T04:05:02"/>
    <d v="2025-04-20T09:06:42"/>
    <n v="0.14899999999999999"/>
    <n v="0.57199999999999995"/>
    <s v="RJ"/>
    <s v="20-40%"/>
    <s v="40-60%"/>
    <x v="706"/>
  </r>
  <r>
    <s v="C105037"/>
    <n v="220.09"/>
    <s v="autônomo"/>
    <n v="9.51"/>
    <n v="405"/>
    <n v="2"/>
    <d v="2025-02-24T13:51:49"/>
    <d v="2024-11-24T17:44:31"/>
    <n v="0.11700000000000001"/>
    <n v="0.56000000000000005"/>
    <s v="PR"/>
    <s v="0-20%"/>
    <s v="40-60%"/>
    <x v="240"/>
  </r>
  <r>
    <s v="C105038"/>
    <n v="63.56"/>
    <s v="pensionista"/>
    <n v="4.57"/>
    <n v="307"/>
    <n v="1"/>
    <d v="2024-03-31T02:40:09"/>
    <d v="2024-12-20T12:48:07"/>
    <n v="0.38600000000000001"/>
    <n v="0.46300000000000002"/>
    <s v="RJ"/>
    <s v="0-20%"/>
    <s v="40-60%"/>
    <x v="231"/>
  </r>
  <r>
    <s v="C105039"/>
    <n v="921.54"/>
    <s v="assalariado"/>
    <n v="27.33"/>
    <n v="689"/>
    <n v="1"/>
    <d v="2024-11-29T07:36:17"/>
    <d v="2024-02-25T15:10:51"/>
    <n v="6.6000000000000003E-2"/>
    <n v="0.36099999999999999"/>
    <s v="MG"/>
    <s v="20-40%"/>
    <s v="20-40%"/>
    <x v="752"/>
  </r>
  <r>
    <s v="C105040"/>
    <n v="434.39"/>
    <s v="assalariado"/>
    <n v="19.8"/>
    <n v="623"/>
    <n v="1"/>
    <d v="2025-04-11T12:36:44"/>
    <d v="2023-05-12T12:31:51"/>
    <n v="0.21099999999999999"/>
    <n v="0.17199999999999999"/>
    <s v="ES"/>
    <s v="0-20%"/>
    <s v="0-20%"/>
    <x v="715"/>
  </r>
  <r>
    <s v="C105041"/>
    <n v="296.07"/>
    <s v="assalariado"/>
    <n v="18.739999999999998"/>
    <n v="825"/>
    <n v="1"/>
    <d v="2025-07-31T15:09:50"/>
    <d v="2024-04-27T21:12:37"/>
    <n v="0.22900000000000001"/>
    <n v="0.40699999999999997"/>
    <s v="AM"/>
    <s v="0-20%"/>
    <s v="40-60%"/>
    <x v="753"/>
  </r>
  <r>
    <s v="C105042"/>
    <n v="719.5"/>
    <s v="assalariado"/>
    <n v="29.72"/>
    <n v="741"/>
    <n v="2"/>
    <d v="2023-10-11T05:01:30"/>
    <d v="2025-03-10T01:14:25"/>
    <n v="0.38200000000000001"/>
    <n v="0.33700000000000002"/>
    <s v="DF"/>
    <s v="20-40%"/>
    <s v="20-40%"/>
    <x v="107"/>
  </r>
  <r>
    <s v="C105043"/>
    <n v="87.26"/>
    <s v="assalariado"/>
    <n v="29"/>
    <n v="461"/>
    <n v="4"/>
    <d v="2025-08-09T20:08:12"/>
    <d v="2023-12-05T08:43:17"/>
    <n v="0.44600000000000001"/>
    <n v="0.156"/>
    <s v="GO"/>
    <s v="20-40%"/>
    <s v="0-20%"/>
    <x v="572"/>
  </r>
  <r>
    <s v="C105044"/>
    <n v="2742.2"/>
    <s v="assalariado"/>
    <n v="44.77"/>
    <n v="576"/>
    <n v="4"/>
    <d v="2023-08-12T12:13:58"/>
    <d v="2024-02-20T19:59:03"/>
    <n v="9.7000000000000003E-2"/>
    <n v="0.312"/>
    <s v="PE"/>
    <s v="40-60%"/>
    <s v="20-40%"/>
    <x v="703"/>
  </r>
  <r>
    <s v="C105045"/>
    <n v="1808.81"/>
    <s v="autônomo"/>
    <n v="13.06"/>
    <n v="728"/>
    <n v="2"/>
    <d v="2024-07-02T07:19:13"/>
    <d v="2024-08-02T18:15:56"/>
    <n v="0.18"/>
    <n v="0.45100000000000001"/>
    <s v="PA"/>
    <s v="0-20%"/>
    <s v="40-60%"/>
    <x v="36"/>
  </r>
  <r>
    <s v="C105046"/>
    <n v="3560.19"/>
    <s v="assalariado"/>
    <n v="21.5"/>
    <n v="613"/>
    <n v="2"/>
    <d v="2025-08-09T12:53:11"/>
    <d v="2025-09-26T05:16:53"/>
    <n v="0.53300000000000003"/>
    <n v="0.69099999999999995"/>
    <s v="RN"/>
    <s v="20-40%"/>
    <s v="60-80%"/>
    <x v="577"/>
  </r>
  <r>
    <s v="C105047"/>
    <n v="350.42"/>
    <s v="servidor"/>
    <n v="29.62"/>
    <n v="551"/>
    <n v="2"/>
    <d v="2023-03-16T05:23:55"/>
    <d v="2024-10-26T04:35:04"/>
    <n v="0.193"/>
    <n v="0.22500000000000001"/>
    <s v="GO"/>
    <s v="20-40%"/>
    <s v="20-40%"/>
    <x v="343"/>
  </r>
  <r>
    <s v="C105048"/>
    <n v="155.19"/>
    <s v="autônomo"/>
    <n v="17.37"/>
    <n v="442"/>
    <n v="1"/>
    <d v="2025-01-16T00:33:49"/>
    <d v="2023-08-08T02:32:14"/>
    <n v="0.13800000000000001"/>
    <n v="0.45100000000000001"/>
    <s v="PE"/>
    <s v="0-20%"/>
    <s v="40-60%"/>
    <x v="754"/>
  </r>
  <r>
    <s v="C105049"/>
    <n v="4084.19"/>
    <s v="assalariado"/>
    <n v="17.510000000000002"/>
    <n v="856"/>
    <n v="2"/>
    <d v="2025-05-20T22:29:15"/>
    <d v="2024-03-19T19:34:31"/>
    <n v="0.17299999999999999"/>
    <n v="0.24099999999999999"/>
    <s v="ES"/>
    <s v="0-20%"/>
    <s v="20-40%"/>
    <x v="8"/>
  </r>
  <r>
    <s v="C105050"/>
    <n v="115.78"/>
    <s v="assalariado"/>
    <n v="10.97"/>
    <n v="349"/>
    <n v="1"/>
    <d v="2023-12-17T23:46:35"/>
    <d v="2025-02-25T07:04:21"/>
    <n v="7.0999999999999994E-2"/>
    <n v="0.53300000000000003"/>
    <s v="ES"/>
    <s v="0-20%"/>
    <s v="40-60%"/>
    <x v="293"/>
  </r>
  <r>
    <s v="C105051"/>
    <n v="2198.1799999999998"/>
    <s v="assalariado"/>
    <n v="1.37"/>
    <n v="387"/>
    <n v="2"/>
    <d v="2023-08-24T01:09:53"/>
    <d v="2025-04-22T07:48:28"/>
    <n v="8.7999999999999995E-2"/>
    <n v="0.17299999999999999"/>
    <s v="MA"/>
    <s v="0-20%"/>
    <s v="0-20%"/>
    <x v="755"/>
  </r>
  <r>
    <s v="C105052"/>
    <n v="171.47"/>
    <s v="servidor"/>
    <n v="46.11"/>
    <n v="775"/>
    <n v="3"/>
    <d v="2025-02-22T11:05:25"/>
    <d v="2024-06-22T09:09:00"/>
    <n v="0.20799999999999999"/>
    <n v="0.11"/>
    <s v="BA"/>
    <s v="40-60%"/>
    <s v="0-20%"/>
    <x v="756"/>
  </r>
  <r>
    <s v="C105053"/>
    <n v="688.93"/>
    <s v="pensionista"/>
    <n v="23.44"/>
    <n v="640"/>
    <n v="1"/>
    <d v="2023-11-01T01:36:58"/>
    <d v="2023-11-14T10:27:03"/>
    <n v="0.18099999999999999"/>
    <n v="0.11"/>
    <s v="ES"/>
    <s v="20-40%"/>
    <s v="0-20%"/>
    <x v="757"/>
  </r>
  <r>
    <s v="C105054"/>
    <n v="287.76"/>
    <s v="assalariado"/>
    <n v="14.41"/>
    <n v="821"/>
    <n v="0"/>
    <d v="2023-11-28T19:04:02"/>
    <d v="2024-06-02T00:22:06"/>
    <n v="0.109"/>
    <n v="0.46899999999999997"/>
    <s v="CE"/>
    <s v="0-20%"/>
    <s v="40-60%"/>
    <x v="758"/>
  </r>
  <r>
    <s v="C105055"/>
    <n v="2368.44"/>
    <s v="servidor"/>
    <n v="7.93"/>
    <n v="621"/>
    <n v="1"/>
    <d v="2023-08-27T06:21:43"/>
    <d v="2024-05-25T07:15:30"/>
    <n v="4.3999999999999997E-2"/>
    <n v="0.18"/>
    <s v="BA"/>
    <s v="0-20%"/>
    <s v="0-20%"/>
    <x v="67"/>
  </r>
  <r>
    <s v="C105056"/>
    <n v="283.42"/>
    <s v="assalariado"/>
    <n v="4.95"/>
    <n v="483"/>
    <n v="3"/>
    <d v="2025-05-04T23:32:39"/>
    <d v="2024-03-24T05:44:30"/>
    <n v="0.223"/>
    <n v="0.157"/>
    <s v="CE"/>
    <s v="0-20%"/>
    <s v="0-20%"/>
    <x v="709"/>
  </r>
  <r>
    <s v="C105057"/>
    <n v="1327.32"/>
    <s v="assalariado"/>
    <n v="9.8000000000000007"/>
    <n v="890"/>
    <n v="1"/>
    <d v="2025-04-22T10:25:37"/>
    <d v="2024-08-15T20:11:59"/>
    <n v="0.16900000000000001"/>
    <n v="0.33"/>
    <s v="ES"/>
    <s v="0-20%"/>
    <s v="20-40%"/>
    <x v="276"/>
  </r>
  <r>
    <s v="C105058"/>
    <n v="1461.12"/>
    <s v="autônomo"/>
    <n v="6.13"/>
    <n v="461"/>
    <n v="1"/>
    <d v="2024-03-19T16:55:28"/>
    <d v="2025-06-24T03:19:07"/>
    <n v="0.22700000000000001"/>
    <n v="0.30499999999999999"/>
    <s v="AL"/>
    <s v="0-20%"/>
    <s v="20-40%"/>
    <x v="390"/>
  </r>
  <r>
    <s v="C105059"/>
    <n v="565.09"/>
    <s v="assalariado"/>
    <n v="26.97"/>
    <n v="584"/>
    <n v="2"/>
    <d v="2024-03-16T07:38:23"/>
    <d v="2023-10-17T01:15:26"/>
    <n v="0.17499999999999999"/>
    <n v="0.312"/>
    <s v="RJ"/>
    <s v="20-40%"/>
    <s v="20-40%"/>
    <x v="426"/>
  </r>
  <r>
    <s v="C105060"/>
    <n v="2783.19"/>
    <s v="pensionista"/>
    <n v="29.48"/>
    <n v="421"/>
    <n v="2"/>
    <d v="2025-10-03T01:59:16"/>
    <d v="2023-10-02T16:53:58"/>
    <n v="4.5999999999999999E-2"/>
    <n v="0.113"/>
    <s v="BA"/>
    <s v="20-40%"/>
    <s v="0-20%"/>
    <x v="740"/>
  </r>
  <r>
    <s v="C105061"/>
    <n v="3196.92"/>
    <s v="assalariado"/>
    <n v="20.73"/>
    <n v="316"/>
    <n v="2"/>
    <d v="2023-01-14T23:33:40"/>
    <d v="2023-06-26T21:17:40"/>
    <n v="0.61299999999999999"/>
    <n v="0.36699999999999999"/>
    <s v="AM"/>
    <s v="20-40%"/>
    <s v="20-40%"/>
    <x v="131"/>
  </r>
  <r>
    <s v="C105062"/>
    <n v="293.27999999999997"/>
    <s v="assalariado"/>
    <n v="13.05"/>
    <n v="625"/>
    <n v="2"/>
    <d v="2025-03-20T22:32:46"/>
    <d v="2025-09-20T08:11:49"/>
    <n v="0.13100000000000001"/>
    <n v="0.158"/>
    <s v="RN"/>
    <s v="0-20%"/>
    <s v="0-20%"/>
    <x v="523"/>
  </r>
  <r>
    <s v="C105063"/>
    <n v="1395.42"/>
    <s v="autônomo"/>
    <n v="2.2000000000000002"/>
    <n v="608"/>
    <n v="2"/>
    <d v="2024-06-11T08:19:15"/>
    <d v="2024-08-08T22:06:48"/>
    <n v="0.30399999999999999"/>
    <n v="0.36699999999999999"/>
    <s v="RJ"/>
    <s v="0-20%"/>
    <s v="20-40%"/>
    <x v="394"/>
  </r>
  <r>
    <s v="C105064"/>
    <n v="841.26"/>
    <s v="assalariado"/>
    <n v="6.04"/>
    <n v="624"/>
    <n v="3"/>
    <d v="2025-03-04T22:49:42"/>
    <d v="2025-10-24T20:16:31"/>
    <n v="0.47499999999999998"/>
    <n v="0.312"/>
    <s v="AL"/>
    <s v="0-20%"/>
    <s v="20-40%"/>
    <x v="360"/>
  </r>
  <r>
    <s v="C105065"/>
    <n v="1205.05"/>
    <s v="assalariado"/>
    <n v="8.3000000000000007"/>
    <n v="364"/>
    <n v="0"/>
    <d v="2025-02-20T06:29:49"/>
    <d v="2025-12-09T02:36:34"/>
    <n v="0.374"/>
    <n v="0.39400000000000002"/>
    <s v="PI"/>
    <s v="0-20%"/>
    <s v="20-40%"/>
    <x v="759"/>
  </r>
  <r>
    <s v="C105066"/>
    <n v="116.75"/>
    <s v="assalariado"/>
    <n v="21.69"/>
    <n v="373"/>
    <n v="2"/>
    <d v="2024-07-11T12:28:43"/>
    <d v="2023-09-16T01:08:18"/>
    <n v="0.40799999999999997"/>
    <n v="0.39400000000000002"/>
    <s v="SE"/>
    <s v="20-40%"/>
    <s v="20-40%"/>
    <x v="760"/>
  </r>
  <r>
    <s v="C105067"/>
    <n v="1122.1500000000001"/>
    <s v="servidor"/>
    <n v="4.59"/>
    <n v="597"/>
    <n v="1"/>
    <d v="2024-07-13T09:18:54"/>
    <d v="2024-09-14T01:59:38"/>
    <n v="0.32400000000000001"/>
    <n v="0.16"/>
    <s v="RN"/>
    <s v="0-20%"/>
    <s v="0-20%"/>
    <x v="761"/>
  </r>
  <r>
    <s v="C105068"/>
    <n v="973.48"/>
    <s v="assalariado"/>
    <n v="12.66"/>
    <n v="557"/>
    <n v="2"/>
    <d v="2025-06-08T09:24:50"/>
    <d v="2024-02-25T15:04:35"/>
    <n v="0.51"/>
    <n v="0.27200000000000002"/>
    <s v="MA"/>
    <s v="0-20%"/>
    <s v="20-40%"/>
    <x v="752"/>
  </r>
  <r>
    <s v="C105069"/>
    <n v="1642.24"/>
    <s v="assalariado"/>
    <n v="37.29"/>
    <n v="780"/>
    <n v="2"/>
    <d v="2025-08-11T13:16:41"/>
    <d v="2025-01-23T11:34:35"/>
    <n v="0.35699999999999998"/>
    <n v="0.217"/>
    <s v="BA"/>
    <s v="20-40%"/>
    <s v="20-40%"/>
    <x v="213"/>
  </r>
  <r>
    <s v="C105070"/>
    <n v="2249.21"/>
    <s v="assalariado"/>
    <n v="4.57"/>
    <n v="821"/>
    <n v="5"/>
    <d v="2024-09-06T00:34:46"/>
    <d v="2023-05-03T05:26:22"/>
    <n v="0.13600000000000001"/>
    <n v="0.245"/>
    <s v="ES"/>
    <s v="0-20%"/>
    <s v="20-40%"/>
    <x v="762"/>
  </r>
  <r>
    <s v="C105071"/>
    <n v="2070.14"/>
    <s v="autônomo"/>
    <n v="10.23"/>
    <n v="761"/>
    <n v="3"/>
    <d v="2023-07-21T08:17:03"/>
    <d v="2023-06-21T18:03:47"/>
    <n v="0.438"/>
    <n v="0.52"/>
    <s v="PB"/>
    <s v="0-20%"/>
    <s v="40-60%"/>
    <x v="21"/>
  </r>
  <r>
    <s v="C105072"/>
    <n v="409.59"/>
    <s v="servidor"/>
    <n v="19.86"/>
    <n v="421"/>
    <n v="1"/>
    <d v="2023-07-02T05:16:52"/>
    <d v="2025-01-05T20:05:03"/>
    <n v="0.34"/>
    <n v="0.498"/>
    <s v="RS"/>
    <s v="0-20%"/>
    <s v="40-60%"/>
    <x v="763"/>
  </r>
  <r>
    <s v="C105073"/>
    <n v="4194.16"/>
    <s v="assalariado"/>
    <n v="14.19"/>
    <n v="744"/>
    <n v="3"/>
    <d v="2025-03-12T12:19:02"/>
    <d v="2024-06-22T20:51:59"/>
    <n v="0.17100000000000001"/>
    <n v="0.36399999999999999"/>
    <s v="PA"/>
    <s v="0-20%"/>
    <s v="20-40%"/>
    <x v="756"/>
  </r>
  <r>
    <s v="C105074"/>
    <n v="1190.06"/>
    <s v="assalariado"/>
    <n v="14.59"/>
    <n v="813"/>
    <n v="1"/>
    <d v="2023-01-05T20:42:10"/>
    <d v="2023-05-24T08:43:46"/>
    <n v="0.26100000000000001"/>
    <n v="0.22500000000000001"/>
    <s v="MG"/>
    <s v="0-20%"/>
    <s v="20-40%"/>
    <x v="633"/>
  </r>
  <r>
    <s v="C105075"/>
    <n v="458.08"/>
    <s v="assalariado"/>
    <n v="10.56"/>
    <n v="667"/>
    <n v="2"/>
    <d v="2025-06-28T08:56:33"/>
    <d v="2025-11-12T17:06:30"/>
    <n v="0.13800000000000001"/>
    <n v="0.64800000000000002"/>
    <s v="MG"/>
    <s v="0-20%"/>
    <s v="60-80%"/>
    <x v="319"/>
  </r>
  <r>
    <s v="C105076"/>
    <n v="63.02"/>
    <s v="pensionista"/>
    <n v="5.79"/>
    <n v="416"/>
    <n v="1"/>
    <d v="2024-06-09T02:49:25"/>
    <d v="2025-07-01T10:07:05"/>
    <n v="0.192"/>
    <n v="0.35299999999999998"/>
    <s v="CE"/>
    <s v="0-20%"/>
    <s v="20-40%"/>
    <x v="483"/>
  </r>
  <r>
    <s v="C105077"/>
    <n v="5466.45"/>
    <s v="autônomo"/>
    <n v="23.6"/>
    <n v="310"/>
    <n v="5"/>
    <d v="2025-10-28T01:01:36"/>
    <d v="2024-01-19T11:08:00"/>
    <n v="0.501"/>
    <n v="0.14000000000000001"/>
    <s v="PB"/>
    <s v="20-40%"/>
    <s v="0-20%"/>
    <x v="133"/>
  </r>
  <r>
    <s v="C105078"/>
    <n v="1096.73"/>
    <s v="servidor"/>
    <n v="21.19"/>
    <n v="415"/>
    <n v="2"/>
    <d v="2023-01-25T12:13:34"/>
    <d v="2025-01-10T16:14:33"/>
    <n v="0.65100000000000002"/>
    <n v="0.374"/>
    <s v="RJ"/>
    <s v="20-40%"/>
    <s v="20-40%"/>
    <x v="338"/>
  </r>
  <r>
    <s v="C105079"/>
    <n v="163.85"/>
    <s v="autônomo"/>
    <n v="24.37"/>
    <n v="587"/>
    <n v="2"/>
    <d v="2023-07-25T00:38:29"/>
    <d v="2024-11-23T07:06:51"/>
    <n v="0.50600000000000001"/>
    <n v="0.33700000000000002"/>
    <s v="PI"/>
    <s v="20-40%"/>
    <s v="20-40%"/>
    <x v="764"/>
  </r>
  <r>
    <s v="C105080"/>
    <n v="751.17"/>
    <s v="autônomo"/>
    <n v="7.12"/>
    <n v="527"/>
    <n v="2"/>
    <d v="2024-08-05T15:27:36"/>
    <d v="2025-04-05T17:35:40"/>
    <n v="0.23699999999999999"/>
    <n v="0.14000000000000001"/>
    <s v="MA"/>
    <s v="0-20%"/>
    <s v="0-20%"/>
    <x v="645"/>
  </r>
  <r>
    <s v="C105081"/>
    <n v="587.63"/>
    <s v="assalariado"/>
    <n v="14.61"/>
    <n v="346"/>
    <n v="1"/>
    <d v="2025-06-15T07:16:09"/>
    <d v="2024-07-29T04:59:18"/>
    <n v="0.36099999999999999"/>
    <n v="0.22700000000000001"/>
    <s v="AM"/>
    <s v="0-20%"/>
    <s v="20-40%"/>
    <x v="504"/>
  </r>
  <r>
    <s v="C105082"/>
    <n v="997.72"/>
    <s v="servidor"/>
    <n v="12.37"/>
    <n v="764"/>
    <n v="1"/>
    <d v="2023-07-25T22:23:58"/>
    <d v="2024-06-27T14:38:10"/>
    <n v="0.32900000000000001"/>
    <n v="0.40799999999999997"/>
    <s v="RN"/>
    <s v="0-20%"/>
    <s v="40-60%"/>
    <x v="765"/>
  </r>
  <r>
    <s v="C105083"/>
    <n v="1011.15"/>
    <s v="assalariado"/>
    <n v="3.53"/>
    <n v="768"/>
    <n v="3"/>
    <d v="2024-07-31T23:34:55"/>
    <d v="2025-10-13T10:39:12"/>
    <n v="0.29299999999999998"/>
    <n v="0.20100000000000001"/>
    <s v="RS"/>
    <s v="0-20%"/>
    <s v="20-40%"/>
    <x v="198"/>
  </r>
  <r>
    <s v="C105084"/>
    <n v="464.26"/>
    <s v="assalariado"/>
    <n v="3.74"/>
    <n v="747"/>
    <n v="3"/>
    <d v="2024-09-12T22:52:34"/>
    <d v="2023-05-30T07:08:25"/>
    <n v="0.26500000000000001"/>
    <n v="0.19800000000000001"/>
    <s v="SP"/>
    <s v="0-20%"/>
    <s v="0-20%"/>
    <x v="678"/>
  </r>
  <r>
    <s v="C105085"/>
    <n v="81.12"/>
    <s v="assalariado"/>
    <n v="39.950000000000003"/>
    <n v="641"/>
    <n v="3"/>
    <d v="2024-04-07T11:46:14"/>
    <d v="2024-06-15T21:22:12"/>
    <n v="0.27400000000000002"/>
    <n v="0.58399999999999996"/>
    <s v="CE"/>
    <s v="20-40%"/>
    <s v="40-60%"/>
    <x v="570"/>
  </r>
  <r>
    <s v="C105086"/>
    <n v="1615.14"/>
    <s v="pensionista"/>
    <n v="27.7"/>
    <n v="480"/>
    <n v="1"/>
    <d v="2024-08-14T09:53:43"/>
    <d v="2024-03-07T11:46:01"/>
    <n v="0.159"/>
    <n v="0.219"/>
    <s v="PR"/>
    <s v="20-40%"/>
    <s v="20-40%"/>
    <x v="308"/>
  </r>
  <r>
    <s v="C105087"/>
    <n v="2877.81"/>
    <s v="assalariado"/>
    <n v="15.58"/>
    <n v="840"/>
    <n v="2"/>
    <d v="2024-11-16T13:36:53"/>
    <d v="2025-03-28T04:19:10"/>
    <n v="0.34100000000000003"/>
    <n v="6.2E-2"/>
    <s v="PR"/>
    <s v="0-20%"/>
    <s v="0-20%"/>
    <x v="226"/>
  </r>
  <r>
    <s v="C105088"/>
    <n v="51.14"/>
    <s v="assalariado"/>
    <n v="2.97"/>
    <n v="457"/>
    <n v="3"/>
    <d v="2023-09-14T09:19:48"/>
    <d v="2024-03-11T20:07:03"/>
    <n v="0.36"/>
    <n v="0.42399999999999999"/>
    <s v="ES"/>
    <s v="0-20%"/>
    <s v="40-60%"/>
    <x v="750"/>
  </r>
  <r>
    <s v="C105089"/>
    <n v="640.34"/>
    <s v="servidor"/>
    <n v="1.07"/>
    <n v="565"/>
    <n v="1"/>
    <d v="2025-10-18T13:14:43"/>
    <d v="2025-02-18T06:01:55"/>
    <n v="0.53"/>
    <n v="0.66200000000000003"/>
    <s v="PE"/>
    <s v="0-20%"/>
    <s v="60-80%"/>
    <x v="766"/>
  </r>
  <r>
    <s v="C105090"/>
    <n v="77.7"/>
    <s v="servidor"/>
    <n v="4.12"/>
    <n v="696"/>
    <n v="5"/>
    <d v="2024-10-24T17:36:19"/>
    <d v="2024-09-25T04:57:56"/>
    <n v="5.6000000000000001E-2"/>
    <n v="0.36699999999999999"/>
    <s v="MA"/>
    <s v="0-20%"/>
    <s v="20-40%"/>
    <x v="121"/>
  </r>
  <r>
    <s v="C105091"/>
    <n v="173.3"/>
    <s v="assalariado"/>
    <n v="18.29"/>
    <n v="314"/>
    <n v="1"/>
    <d v="2025-08-15T21:01:13"/>
    <d v="2025-11-23T12:32:34"/>
    <n v="0.48299999999999998"/>
    <n v="0.20699999999999999"/>
    <s v="SC"/>
    <s v="0-20%"/>
    <s v="20-40%"/>
    <x v="767"/>
  </r>
  <r>
    <s v="C105092"/>
    <n v="290.38"/>
    <s v="servidor"/>
    <n v="12.05"/>
    <n v="886"/>
    <n v="1"/>
    <d v="2023-05-22T17:54:52"/>
    <d v="2025-11-01T08:20:25"/>
    <n v="0.129"/>
    <n v="0.46100000000000002"/>
    <s v="RS"/>
    <s v="0-20%"/>
    <s v="40-60%"/>
    <x v="328"/>
  </r>
  <r>
    <s v="C105093"/>
    <n v="57.21"/>
    <s v="servidor"/>
    <n v="16.86"/>
    <n v="412"/>
    <n v="1"/>
    <d v="2023-06-22T23:49:10"/>
    <d v="2023-11-15T04:04:52"/>
    <n v="0.29599999999999999"/>
    <n v="0.33"/>
    <s v="MA"/>
    <s v="0-20%"/>
    <s v="20-40%"/>
    <x v="704"/>
  </r>
  <r>
    <s v="C105094"/>
    <n v="1165.48"/>
    <s v="autônomo"/>
    <n v="20.64"/>
    <n v="446"/>
    <n v="1"/>
    <d v="2024-04-17T09:19:53"/>
    <d v="2024-11-28T00:37:53"/>
    <n v="0.45"/>
    <n v="0.03"/>
    <s v="MA"/>
    <s v="20-40%"/>
    <s v="0-20%"/>
    <x v="700"/>
  </r>
  <r>
    <s v="C105095"/>
    <n v="1278.58"/>
    <s v="autônomo"/>
    <n v="19.13"/>
    <n v="500"/>
    <n v="3"/>
    <d v="2024-06-05T20:33:33"/>
    <d v="2024-11-03T00:12:27"/>
    <n v="0.13600000000000001"/>
    <n v="0.217"/>
    <s v="PI"/>
    <s v="0-20%"/>
    <s v="20-40%"/>
    <x v="623"/>
  </r>
  <r>
    <s v="C105096"/>
    <n v="1894.45"/>
    <s v="assalariado"/>
    <n v="8.4499999999999993"/>
    <n v="639"/>
    <n v="0"/>
    <d v="2025-06-26T15:10:52"/>
    <d v="2024-02-05T15:32:26"/>
    <n v="0.34300000000000003"/>
    <n v="0.626"/>
    <s v="PI"/>
    <s v="0-20%"/>
    <s v="60-80%"/>
    <x v="87"/>
  </r>
  <r>
    <s v="C105097"/>
    <n v="334.69"/>
    <s v="autônomo"/>
    <n v="4.71"/>
    <n v="427"/>
    <n v="2"/>
    <d v="2023-04-09T22:01:27"/>
    <d v="2024-10-21T11:48:04"/>
    <n v="0.18099999999999999"/>
    <n v="0.14699999999999999"/>
    <s v="AM"/>
    <s v="0-20%"/>
    <s v="0-20%"/>
    <x v="505"/>
  </r>
  <r>
    <s v="C105098"/>
    <n v="1000.01"/>
    <s v="assalariado"/>
    <n v="15.4"/>
    <n v="410"/>
    <n v="1"/>
    <d v="2025-10-22T10:56:34"/>
    <d v="2025-04-20T05:03:47"/>
    <n v="0.11799999999999999"/>
    <n v="3.4000000000000002E-2"/>
    <s v="PE"/>
    <s v="0-20%"/>
    <s v="0-20%"/>
    <x v="706"/>
  </r>
  <r>
    <s v="C105099"/>
    <n v="1762.98"/>
    <s v="assalariado"/>
    <n v="39.9"/>
    <n v="365"/>
    <n v="1"/>
    <d v="2025-04-21T05:00:08"/>
    <d v="2023-09-30T04:25:04"/>
    <n v="7.0999999999999994E-2"/>
    <n v="0.39700000000000002"/>
    <s v="PI"/>
    <s v="20-40%"/>
    <s v="20-40%"/>
    <x v="682"/>
  </r>
  <r>
    <s v="C105100"/>
    <n v="934.23"/>
    <s v="assalariado"/>
    <n v="4.09"/>
    <n v="878"/>
    <n v="1"/>
    <d v="2023-06-12T03:58:20"/>
    <d v="2024-09-26T05:34:43"/>
    <n v="0.122"/>
    <n v="0.28000000000000003"/>
    <s v="SC"/>
    <s v="0-20%"/>
    <s v="20-40%"/>
    <x v="710"/>
  </r>
  <r>
    <s v="C105101"/>
    <n v="3028.78"/>
    <s v="assalariado"/>
    <n v="9.41"/>
    <n v="862"/>
    <n v="2"/>
    <d v="2023-07-30T10:57:40"/>
    <d v="2023-09-03T08:17:05"/>
    <n v="0.59199999999999997"/>
    <n v="0.47099999999999997"/>
    <s v="AL"/>
    <s v="0-20%"/>
    <s v="40-60%"/>
    <x v="665"/>
  </r>
  <r>
    <s v="C105102"/>
    <n v="126.28"/>
    <s v="assalariado"/>
    <n v="1.54"/>
    <n v="714"/>
    <n v="1"/>
    <d v="2024-07-08T12:34:03"/>
    <d v="2024-03-30T02:48:14"/>
    <n v="0.16500000000000001"/>
    <n v="0.78300000000000003"/>
    <s v="MG"/>
    <s v="0-20%"/>
    <s v="60-80%"/>
    <x v="557"/>
  </r>
  <r>
    <s v="C105103"/>
    <n v="587.69000000000005"/>
    <s v="servidor"/>
    <n v="20.29"/>
    <n v="433"/>
    <n v="2"/>
    <d v="2025-03-19T11:30:14"/>
    <d v="2024-05-13T04:17:51"/>
    <n v="0.34499999999999997"/>
    <n v="0.60299999999999998"/>
    <s v="RN"/>
    <s v="20-40%"/>
    <s v="60-80%"/>
    <x v="91"/>
  </r>
  <r>
    <s v="C105104"/>
    <n v="1115.95"/>
    <s v="assalariado"/>
    <n v="52.38"/>
    <n v="564"/>
    <n v="1"/>
    <d v="2023-03-21T07:41:23"/>
    <d v="2025-12-15T22:02:00"/>
    <n v="0.67"/>
    <n v="9.8000000000000004E-2"/>
    <s v="PR"/>
    <s v="40-60%"/>
    <s v="0-20%"/>
    <x v="768"/>
  </r>
  <r>
    <s v="C105105"/>
    <n v="691.9"/>
    <s v="assalariado"/>
    <n v="12.47"/>
    <n v="654"/>
    <n v="2"/>
    <d v="2025-02-01T16:58:43"/>
    <d v="2023-04-18T15:34:53"/>
    <n v="0.38700000000000001"/>
    <n v="0.10199999999999999"/>
    <s v="PB"/>
    <s v="0-20%"/>
    <s v="0-20%"/>
    <x v="270"/>
  </r>
  <r>
    <s v="C105106"/>
    <n v="1316.45"/>
    <s v="assalariado"/>
    <n v="21.68"/>
    <n v="884"/>
    <n v="3"/>
    <d v="2024-04-07T13:16:28"/>
    <d v="2024-07-31T00:20:32"/>
    <n v="0.35399999999999998"/>
    <n v="0.55100000000000005"/>
    <s v="RJ"/>
    <s v="20-40%"/>
    <s v="40-60%"/>
    <x v="172"/>
  </r>
  <r>
    <s v="C105107"/>
    <n v="312.38"/>
    <s v="assalariado"/>
    <n v="38.979999999999997"/>
    <n v="618"/>
    <n v="1"/>
    <d v="2024-07-01T10:58:57"/>
    <d v="2024-06-28T15:00:02"/>
    <n v="0.17299999999999999"/>
    <n v="0.27300000000000002"/>
    <s v="PR"/>
    <s v="20-40%"/>
    <s v="20-40%"/>
    <x v="73"/>
  </r>
  <r>
    <s v="C105108"/>
    <n v="186.17"/>
    <s v="autônomo"/>
    <n v="12.89"/>
    <n v="369"/>
    <n v="2"/>
    <d v="2025-08-21T08:07:33"/>
    <d v="2024-03-24T22:37:03"/>
    <n v="0.27"/>
    <n v="0.20499999999999999"/>
    <s v="PE"/>
    <s v="0-20%"/>
    <s v="20-40%"/>
    <x v="709"/>
  </r>
  <r>
    <s v="C105109"/>
    <n v="211.45"/>
    <s v="assalariado"/>
    <n v="10.78"/>
    <n v="782"/>
    <n v="3"/>
    <d v="2023-01-28T01:13:20"/>
    <d v="2024-08-26T13:26:16"/>
    <n v="0.36"/>
    <n v="0.252"/>
    <s v="CE"/>
    <s v="0-20%"/>
    <s v="20-40%"/>
    <x v="712"/>
  </r>
  <r>
    <s v="C105110"/>
    <n v="100.18"/>
    <s v="servidor"/>
    <n v="26.03"/>
    <n v="431"/>
    <n v="1"/>
    <d v="2024-09-06T18:54:11"/>
    <d v="2023-12-17T07:30:15"/>
    <n v="0.221"/>
    <n v="0.08"/>
    <s v="RS"/>
    <s v="20-40%"/>
    <s v="0-20%"/>
    <x v="49"/>
  </r>
  <r>
    <s v="C105111"/>
    <n v="265.83999999999997"/>
    <s v="autônomo"/>
    <n v="8.18"/>
    <n v="713"/>
    <n v="1"/>
    <d v="2024-06-17T12:28:29"/>
    <d v="2025-09-30T08:35:54"/>
    <n v="0.35499999999999998"/>
    <n v="0.55800000000000005"/>
    <s v="GO"/>
    <s v="0-20%"/>
    <s v="40-60%"/>
    <x v="769"/>
  </r>
  <r>
    <s v="C105112"/>
    <n v="1580.76"/>
    <s v="autônomo"/>
    <n v="20.96"/>
    <n v="472"/>
    <n v="2"/>
    <d v="2024-09-05T02:06:18"/>
    <d v="2023-05-31T20:30:12"/>
    <n v="0.26100000000000001"/>
    <n v="0.40500000000000003"/>
    <s v="BA"/>
    <s v="20-40%"/>
    <s v="40-60%"/>
    <x v="239"/>
  </r>
  <r>
    <s v="C105113"/>
    <n v="1384.97"/>
    <s v="assalariado"/>
    <n v="12.72"/>
    <n v="581"/>
    <n v="1"/>
    <d v="2024-02-11T19:53:09"/>
    <d v="2024-09-28T05:09:34"/>
    <n v="0.47399999999999998"/>
    <n v="0.64800000000000002"/>
    <s v="RJ"/>
    <s v="0-20%"/>
    <s v="60-80%"/>
    <x v="77"/>
  </r>
  <r>
    <s v="C105114"/>
    <n v="1530.42"/>
    <s v="assalariado"/>
    <n v="13.37"/>
    <n v="629"/>
    <n v="2"/>
    <d v="2023-04-25T16:14:14"/>
    <d v="2025-07-05T02:00:32"/>
    <n v="0.104"/>
    <n v="0.49099999999999999"/>
    <s v="CE"/>
    <s v="0-20%"/>
    <s v="40-60%"/>
    <x v="580"/>
  </r>
  <r>
    <s v="C105115"/>
    <n v="5830.23"/>
    <s v="autônomo"/>
    <n v="11.68"/>
    <n v="837"/>
    <n v="1"/>
    <d v="2024-10-07T01:54:23"/>
    <d v="2023-11-26T23:50:49"/>
    <n v="0.16500000000000001"/>
    <n v="0.25800000000000001"/>
    <s v="PB"/>
    <s v="0-20%"/>
    <s v="20-40%"/>
    <x v="381"/>
  </r>
  <r>
    <s v="C105116"/>
    <n v="690.65"/>
    <s v="assalariado"/>
    <n v="12.79"/>
    <n v="882"/>
    <n v="3"/>
    <d v="2024-11-08T13:55:12"/>
    <d v="2023-09-30T09:46:53"/>
    <n v="0.26800000000000002"/>
    <n v="0.158"/>
    <s v="CE"/>
    <s v="0-20%"/>
    <s v="0-20%"/>
    <x v="682"/>
  </r>
  <r>
    <s v="C105117"/>
    <n v="808.13"/>
    <s v="assalariado"/>
    <n v="12.8"/>
    <n v="872"/>
    <n v="1"/>
    <d v="2024-01-02T13:54:51"/>
    <d v="2025-03-05T10:24:32"/>
    <n v="0.3"/>
    <n v="0.13300000000000001"/>
    <s v="ES"/>
    <s v="0-20%"/>
    <s v="0-20%"/>
    <x v="770"/>
  </r>
  <r>
    <s v="C105118"/>
    <n v="6438.87"/>
    <s v="assalariado"/>
    <n v="3.72"/>
    <n v="337"/>
    <n v="4"/>
    <d v="2025-02-24T06:16:58"/>
    <d v="2023-03-12T04:03:53"/>
    <n v="0.432"/>
    <n v="8.3000000000000004E-2"/>
    <s v="RJ"/>
    <s v="0-20%"/>
    <s v="0-20%"/>
    <x v="661"/>
  </r>
  <r>
    <s v="C105119"/>
    <n v="4462.3599999999997"/>
    <s v="servidor"/>
    <n v="38.29"/>
    <n v="859"/>
    <n v="2"/>
    <d v="2025-01-30T07:49:10"/>
    <d v="2025-07-13T08:47:10"/>
    <n v="0.18"/>
    <n v="0.55500000000000005"/>
    <s v="RS"/>
    <s v="20-40%"/>
    <s v="40-60%"/>
    <x v="206"/>
  </r>
  <r>
    <s v="C105120"/>
    <n v="1081.52"/>
    <s v="autônomo"/>
    <n v="6.9"/>
    <n v="361"/>
    <n v="4"/>
    <d v="2024-09-15T14:47:56"/>
    <d v="2025-01-29T04:24:52"/>
    <n v="0.36199999999999999"/>
    <n v="0.52800000000000002"/>
    <s v="RJ"/>
    <s v="0-20%"/>
    <s v="40-60%"/>
    <x v="771"/>
  </r>
  <r>
    <s v="C105121"/>
    <n v="135.16999999999999"/>
    <s v="assalariado"/>
    <n v="21.45"/>
    <n v="558"/>
    <n v="2"/>
    <d v="2023-05-18T02:07:38"/>
    <d v="2025-03-24T10:00:24"/>
    <n v="0.5"/>
    <n v="0.57899999999999996"/>
    <s v="PA"/>
    <s v="20-40%"/>
    <s v="40-60%"/>
    <x v="269"/>
  </r>
  <r>
    <s v="C105122"/>
    <n v="1143.17"/>
    <s v="autônomo"/>
    <n v="13.6"/>
    <n v="739"/>
    <n v="1"/>
    <d v="2024-02-11T16:00:29"/>
    <d v="2025-03-20T07:51:28"/>
    <n v="0.27400000000000002"/>
    <n v="0.27500000000000002"/>
    <s v="PA"/>
    <s v="0-20%"/>
    <s v="20-40%"/>
    <x v="772"/>
  </r>
  <r>
    <s v="C105123"/>
    <n v="1817.95"/>
    <s v="servidor"/>
    <n v="10.4"/>
    <n v="622"/>
    <n v="5"/>
    <d v="2025-03-29T19:33:53"/>
    <d v="2024-07-02T11:08:47"/>
    <n v="0.09"/>
    <n v="0.7"/>
    <s v="BA"/>
    <s v="0-20%"/>
    <s v="60-80%"/>
    <x v="266"/>
  </r>
  <r>
    <s v="C105124"/>
    <n v="173.68"/>
    <s v="assalariado"/>
    <n v="11.56"/>
    <n v="770"/>
    <n v="1"/>
    <d v="2025-10-25T09:02:46"/>
    <d v="2025-01-29T23:41:07"/>
    <n v="0.14799999999999999"/>
    <n v="0.83"/>
    <s v="AM"/>
    <s v="0-20%"/>
    <s v="&gt;80%"/>
    <x v="771"/>
  </r>
  <r>
    <s v="C105125"/>
    <n v="1794.48"/>
    <s v="assalariado"/>
    <n v="13.85"/>
    <n v="680"/>
    <n v="2"/>
    <d v="2024-11-03T18:09:44"/>
    <d v="2024-09-15T11:59:27"/>
    <n v="0.66800000000000004"/>
    <n v="0.123"/>
    <s v="MG"/>
    <s v="0-20%"/>
    <s v="0-20%"/>
    <x v="635"/>
  </r>
  <r>
    <s v="C105126"/>
    <n v="5142.91"/>
    <s v="pensionista"/>
    <n v="22.22"/>
    <n v="570"/>
    <n v="1"/>
    <d v="2025-05-26T06:13:54"/>
    <d v="2025-06-04T04:24:53"/>
    <n v="0.252"/>
    <n v="0.439"/>
    <s v="PR"/>
    <s v="20-40%"/>
    <s v="40-60%"/>
    <x v="346"/>
  </r>
  <r>
    <s v="C105127"/>
    <n v="1620.39"/>
    <s v="assalariado"/>
    <n v="4.32"/>
    <n v="707"/>
    <n v="4"/>
    <d v="2023-11-04T17:54:46"/>
    <d v="2024-04-03T11:04:18"/>
    <n v="0.33100000000000002"/>
    <n v="0.20300000000000001"/>
    <s v="AL"/>
    <s v="0-20%"/>
    <s v="20-40%"/>
    <x v="503"/>
  </r>
  <r>
    <s v="C105128"/>
    <n v="724.36"/>
    <s v="assalariado"/>
    <n v="24.87"/>
    <n v="797"/>
    <n v="4"/>
    <d v="2024-05-07T07:25:44"/>
    <d v="2023-11-26T09:17:08"/>
    <n v="0.11899999999999999"/>
    <n v="0.497"/>
    <s v="RN"/>
    <s v="20-40%"/>
    <s v="40-60%"/>
    <x v="381"/>
  </r>
  <r>
    <s v="C105129"/>
    <n v="167.43"/>
    <s v="autônomo"/>
    <n v="9.0500000000000007"/>
    <n v="696"/>
    <n v="3"/>
    <d v="2024-02-17T21:19:57"/>
    <d v="2024-10-08T04:12:27"/>
    <n v="4.8000000000000001E-2"/>
    <n v="0.56799999999999995"/>
    <s v="SE"/>
    <s v="0-20%"/>
    <s v="40-60%"/>
    <x v="452"/>
  </r>
  <r>
    <s v="C105130"/>
    <n v="3091.51"/>
    <s v="assalariado"/>
    <n v="0.84"/>
    <n v="373"/>
    <n v="3"/>
    <d v="2023-12-29T19:33:35"/>
    <d v="2023-04-18T17:07:01"/>
    <n v="0.13500000000000001"/>
    <n v="0.307"/>
    <s v="DF"/>
    <s v="0-20%"/>
    <s v="20-40%"/>
    <x v="270"/>
  </r>
  <r>
    <s v="C105131"/>
    <n v="347.38"/>
    <s v="autônomo"/>
    <n v="7.81"/>
    <n v="475"/>
    <n v="4"/>
    <d v="2024-05-05T04:36:52"/>
    <d v="2024-10-29T07:38:33"/>
    <n v="0.31900000000000001"/>
    <n v="0.39700000000000002"/>
    <s v="PB"/>
    <s v="0-20%"/>
    <s v="20-40%"/>
    <x v="543"/>
  </r>
  <r>
    <s v="C105132"/>
    <n v="2354.08"/>
    <s v="autônomo"/>
    <n v="4.46"/>
    <n v="675"/>
    <n v="1"/>
    <d v="2025-02-18T13:54:47"/>
    <d v="2024-05-17T11:04:26"/>
    <n v="0.14299999999999999"/>
    <n v="7.5999999999999998E-2"/>
    <s v="PA"/>
    <s v="0-20%"/>
    <s v="0-20%"/>
    <x v="272"/>
  </r>
  <r>
    <s v="C105133"/>
    <n v="685.53"/>
    <s v="assalariado"/>
    <n v="20.71"/>
    <n v="476"/>
    <n v="2"/>
    <d v="2025-07-02T02:42:59"/>
    <d v="2024-07-28T00:35:06"/>
    <n v="0.34799999999999998"/>
    <n v="0.14599999999999999"/>
    <s v="RJ"/>
    <s v="20-40%"/>
    <s v="0-20%"/>
    <x v="405"/>
  </r>
  <r>
    <s v="C105134"/>
    <n v="353.13"/>
    <s v="autônomo"/>
    <n v="16.96"/>
    <n v="511"/>
    <n v="0"/>
    <d v="2023-03-04T00:58:41"/>
    <d v="2023-11-01T08:06:06"/>
    <n v="0.498"/>
    <n v="0.17"/>
    <s v="RS"/>
    <s v="0-20%"/>
    <s v="0-20%"/>
    <x v="773"/>
  </r>
  <r>
    <s v="C105135"/>
    <n v="504.61"/>
    <s v="assalariado"/>
    <n v="9.84"/>
    <n v="618"/>
    <n v="3"/>
    <d v="2024-07-07T19:32:52"/>
    <d v="2024-10-26T06:00:57"/>
    <n v="0.309"/>
    <n v="0.40500000000000003"/>
    <s v="RJ"/>
    <s v="0-20%"/>
    <s v="40-60%"/>
    <x v="343"/>
  </r>
  <r>
    <s v="C105136"/>
    <n v="1462.37"/>
    <s v="servidor"/>
    <n v="9.34"/>
    <n v="663"/>
    <n v="2"/>
    <d v="2025-10-04T09:34:47"/>
    <d v="2025-02-25T17:07:19"/>
    <n v="0.10100000000000001"/>
    <n v="0.114"/>
    <s v="AL"/>
    <s v="0-20%"/>
    <s v="0-20%"/>
    <x v="293"/>
  </r>
  <r>
    <s v="C105137"/>
    <n v="831.14"/>
    <s v="servidor"/>
    <n v="30.03"/>
    <n v="653"/>
    <n v="1"/>
    <d v="2023-03-24T23:08:47"/>
    <d v="2025-01-18T11:07:45"/>
    <n v="0.24199999999999999"/>
    <n v="0.216"/>
    <s v="GO"/>
    <s v="20-40%"/>
    <s v="20-40%"/>
    <x v="774"/>
  </r>
  <r>
    <s v="C105138"/>
    <n v="217.27"/>
    <s v="assalariado"/>
    <n v="33.24"/>
    <n v="589"/>
    <n v="1"/>
    <d v="2024-08-28T07:18:34"/>
    <d v="2024-10-06T02:16:03"/>
    <n v="0.27700000000000002"/>
    <n v="0.26600000000000001"/>
    <s v="PR"/>
    <s v="20-40%"/>
    <s v="20-40%"/>
    <x v="376"/>
  </r>
  <r>
    <s v="C105139"/>
    <n v="119.84"/>
    <s v="assalariado"/>
    <n v="12.82"/>
    <n v="757"/>
    <n v="2"/>
    <d v="2023-09-27T03:08:44"/>
    <d v="2025-07-15T21:17:54"/>
    <n v="0.35199999999999998"/>
    <n v="0.35799999999999998"/>
    <s v="RJ"/>
    <s v="0-20%"/>
    <s v="20-40%"/>
    <x v="82"/>
  </r>
  <r>
    <s v="C105140"/>
    <n v="869.63"/>
    <s v="servidor"/>
    <n v="5.53"/>
    <n v="371"/>
    <n v="2"/>
    <d v="2023-05-13T00:04:19"/>
    <d v="2024-02-11T02:10:52"/>
    <n v="0.4"/>
    <n v="0.253"/>
    <s v="CE"/>
    <s v="0-20%"/>
    <s v="20-40%"/>
    <x v="368"/>
  </r>
  <r>
    <s v="C105141"/>
    <n v="2088.9"/>
    <s v="assalariado"/>
    <n v="5.7"/>
    <n v="896"/>
    <n v="0"/>
    <d v="2023-05-31T11:13:14"/>
    <d v="2025-05-26T06:43:10"/>
    <n v="9.5000000000000001E-2"/>
    <n v="3.2000000000000001E-2"/>
    <s v="SC"/>
    <s v="0-20%"/>
    <s v="0-20%"/>
    <x v="366"/>
  </r>
  <r>
    <s v="C105142"/>
    <n v="1057.55"/>
    <s v="servidor"/>
    <n v="12.58"/>
    <n v="344"/>
    <n v="0"/>
    <d v="2025-07-25T14:10:41"/>
    <d v="2024-08-12T22:48:19"/>
    <n v="0.372"/>
    <n v="0.59199999999999997"/>
    <s v="DF"/>
    <s v="0-20%"/>
    <s v="40-60%"/>
    <x v="176"/>
  </r>
  <r>
    <s v="C105143"/>
    <n v="67.48"/>
    <s v="autônomo"/>
    <n v="3.34"/>
    <n v="875"/>
    <n v="1"/>
    <d v="2025-02-11T08:41:35"/>
    <d v="2023-10-17T01:06:07"/>
    <n v="0.31"/>
    <n v="0.441"/>
    <s v="RJ"/>
    <s v="0-20%"/>
    <s v="40-60%"/>
    <x v="426"/>
  </r>
  <r>
    <s v="C105144"/>
    <n v="1670.88"/>
    <s v="assalariado"/>
    <n v="29.73"/>
    <n v="662"/>
    <n v="0"/>
    <d v="2023-11-02T17:26:42"/>
    <d v="2024-07-02T12:31:39"/>
    <n v="0.40899999999999997"/>
    <n v="0.45400000000000001"/>
    <s v="PR"/>
    <s v="20-40%"/>
    <s v="40-60%"/>
    <x v="266"/>
  </r>
  <r>
    <s v="C105145"/>
    <n v="2205.31"/>
    <s v="assalariado"/>
    <n v="3.19"/>
    <n v="828"/>
    <n v="1"/>
    <d v="2025-08-26T10:16:21"/>
    <d v="2023-12-13T04:52:00"/>
    <n v="0.314"/>
    <n v="0.18"/>
    <s v="DF"/>
    <s v="0-20%"/>
    <s v="0-20%"/>
    <x v="610"/>
  </r>
  <r>
    <s v="C105146"/>
    <n v="1798.34"/>
    <s v="assalariado"/>
    <n v="26.35"/>
    <n v="850"/>
    <n v="0"/>
    <d v="2024-11-04T09:57:55"/>
    <d v="2023-05-30T05:47:49"/>
    <n v="0.41399999999999998"/>
    <n v="0.13600000000000001"/>
    <s v="CE"/>
    <s v="20-40%"/>
    <s v="0-20%"/>
    <x v="678"/>
  </r>
  <r>
    <s v="C105147"/>
    <n v="1620.23"/>
    <s v="servidor"/>
    <n v="10.72"/>
    <n v="618"/>
    <n v="5"/>
    <d v="2024-02-19T20:30:51"/>
    <d v="2023-06-20T21:27:34"/>
    <n v="0.34200000000000003"/>
    <n v="0.51400000000000001"/>
    <s v="DF"/>
    <s v="0-20%"/>
    <s v="40-60%"/>
    <x v="307"/>
  </r>
  <r>
    <s v="C105148"/>
    <n v="606.72"/>
    <s v="autônomo"/>
    <n v="18.850000000000001"/>
    <n v="577"/>
    <n v="1"/>
    <d v="2024-03-05T07:23:22"/>
    <d v="2025-05-13T04:40:35"/>
    <n v="0.44900000000000001"/>
    <n v="0.32600000000000001"/>
    <s v="AL"/>
    <s v="0-20%"/>
    <s v="20-40%"/>
    <x v="496"/>
  </r>
  <r>
    <s v="C105149"/>
    <n v="5391.76"/>
    <s v="assalariado"/>
    <n v="10.51"/>
    <n v="626"/>
    <n v="3"/>
    <d v="2023-04-21T13:25:08"/>
    <d v="2024-09-27T13:11:09"/>
    <n v="0.184"/>
    <n v="0.54800000000000004"/>
    <s v="RJ"/>
    <s v="0-20%"/>
    <s v="40-60%"/>
    <x v="629"/>
  </r>
  <r>
    <s v="C105150"/>
    <n v="251.98"/>
    <s v="assalariado"/>
    <n v="2.41"/>
    <n v="418"/>
    <n v="1"/>
    <d v="2023-08-31T21:07:43"/>
    <d v="2025-06-10T00:34:03"/>
    <n v="0.35799999999999998"/>
    <n v="0.48199999999999998"/>
    <s v="CE"/>
    <s v="0-20%"/>
    <s v="40-60%"/>
    <x v="265"/>
  </r>
  <r>
    <s v="C105151"/>
    <n v="56.07"/>
    <s v="assalariado"/>
    <n v="9.59"/>
    <n v="508"/>
    <n v="1"/>
    <d v="2024-05-14T00:53:54"/>
    <d v="2023-07-11T22:51:29"/>
    <n v="0.13200000000000001"/>
    <n v="0.56899999999999995"/>
    <s v="PB"/>
    <s v="0-20%"/>
    <s v="40-60%"/>
    <x v="630"/>
  </r>
  <r>
    <s v="C105152"/>
    <n v="505.25"/>
    <s v="pensionista"/>
    <n v="2.62"/>
    <n v="877"/>
    <n v="1"/>
    <d v="2024-06-02T00:59:03"/>
    <d v="2023-12-29T05:59:25"/>
    <n v="0.54700000000000004"/>
    <n v="0.255"/>
    <s v="SC"/>
    <s v="0-20%"/>
    <s v="20-40%"/>
    <x v="775"/>
  </r>
  <r>
    <s v="C105153"/>
    <n v="138.03"/>
    <s v="autônomo"/>
    <n v="27.02"/>
    <n v="872"/>
    <n v="2"/>
    <d v="2023-11-15T16:41:58"/>
    <d v="2023-06-22T00:51:25"/>
    <n v="0.29899999999999999"/>
    <n v="0.48199999999999998"/>
    <s v="DF"/>
    <s v="20-40%"/>
    <s v="40-60%"/>
    <x v="51"/>
  </r>
  <r>
    <s v="C105154"/>
    <n v="469.02"/>
    <s v="pensionista"/>
    <n v="11.14"/>
    <n v="784"/>
    <n v="1"/>
    <d v="2025-07-10T22:45:31"/>
    <d v="2023-09-09T02:13:10"/>
    <n v="0.12"/>
    <n v="0.34799999999999998"/>
    <s v="RS"/>
    <s v="0-20%"/>
    <s v="20-40%"/>
    <x v="547"/>
  </r>
  <r>
    <s v="C105155"/>
    <n v="361.61"/>
    <s v="assalariado"/>
    <n v="5.27"/>
    <n v="435"/>
    <n v="5"/>
    <d v="2023-08-03T13:32:57"/>
    <d v="2024-11-23T05:21:40"/>
    <n v="0.06"/>
    <n v="0.19900000000000001"/>
    <s v="PB"/>
    <s v="0-20%"/>
    <s v="0-20%"/>
    <x v="764"/>
  </r>
  <r>
    <s v="C105156"/>
    <n v="1352.68"/>
    <s v="assalariado"/>
    <n v="29.3"/>
    <n v="507"/>
    <n v="2"/>
    <d v="2025-05-05T10:47:21"/>
    <d v="2024-05-12T09:53:36"/>
    <n v="0.36"/>
    <n v="0.35499999999999998"/>
    <s v="MA"/>
    <s v="20-40%"/>
    <s v="20-40%"/>
    <x v="776"/>
  </r>
  <r>
    <s v="C105157"/>
    <n v="82.31"/>
    <s v="assalariado"/>
    <n v="16.54"/>
    <n v="833"/>
    <n v="0"/>
    <d v="2024-04-13T10:39:02"/>
    <d v="2025-07-11T07:43:00"/>
    <n v="9.6000000000000002E-2"/>
    <n v="0.73899999999999999"/>
    <s v="RJ"/>
    <s v="0-20%"/>
    <s v="60-80%"/>
    <x v="777"/>
  </r>
  <r>
    <s v="C105158"/>
    <n v="271.2"/>
    <s v="assalariado"/>
    <n v="0.14000000000000001"/>
    <n v="626"/>
    <n v="2"/>
    <d v="2023-02-01T18:47:25"/>
    <d v="2024-03-27T13:41:11"/>
    <n v="0.11899999999999999"/>
    <n v="0.17499999999999999"/>
    <s v="RJ"/>
    <s v="0-20%"/>
    <s v="0-20%"/>
    <x v="778"/>
  </r>
  <r>
    <s v="C105159"/>
    <n v="1895.84"/>
    <s v="autônomo"/>
    <n v="17.02"/>
    <n v="709"/>
    <n v="4"/>
    <d v="2024-03-02T10:48:09"/>
    <d v="2025-10-24T14:34:45"/>
    <n v="0.161"/>
    <n v="0.24099999999999999"/>
    <s v="BA"/>
    <s v="0-20%"/>
    <s v="20-40%"/>
    <x v="360"/>
  </r>
  <r>
    <s v="C105160"/>
    <n v="498.01"/>
    <s v="assalariado"/>
    <n v="37.54"/>
    <n v="653"/>
    <n v="2"/>
    <d v="2025-04-22T22:57:46"/>
    <d v="2025-03-17T09:05:49"/>
    <n v="0.48099999999999998"/>
    <n v="0.312"/>
    <s v="ES"/>
    <s v="20-40%"/>
    <s v="20-40%"/>
    <x v="573"/>
  </r>
  <r>
    <s v="C105161"/>
    <n v="857.29"/>
    <s v="autônomo"/>
    <n v="11.31"/>
    <n v="865"/>
    <n v="3"/>
    <d v="2025-09-01T17:49:24"/>
    <d v="2023-01-17T12:53:00"/>
    <n v="0.253"/>
    <n v="0.28000000000000003"/>
    <s v="DF"/>
    <s v="0-20%"/>
    <s v="20-40%"/>
    <x v="779"/>
  </r>
  <r>
    <s v="C105162"/>
    <n v="4812.87"/>
    <s v="assalariado"/>
    <n v="23.37"/>
    <n v="850"/>
    <n v="2"/>
    <d v="2025-07-06T22:54:12"/>
    <d v="2024-12-15T14:45:00"/>
    <n v="0.26700000000000002"/>
    <n v="0.41699999999999998"/>
    <s v="PI"/>
    <s v="20-40%"/>
    <s v="40-60%"/>
    <x v="43"/>
  </r>
  <r>
    <s v="C105163"/>
    <n v="668.72"/>
    <s v="pensionista"/>
    <n v="10.85"/>
    <n v="782"/>
    <n v="5"/>
    <d v="2024-12-25T19:09:23"/>
    <d v="2024-05-30T10:05:10"/>
    <n v="0.108"/>
    <n v="0.32200000000000001"/>
    <s v="AL"/>
    <s v="0-20%"/>
    <s v="20-40%"/>
    <x v="701"/>
  </r>
  <r>
    <s v="C105164"/>
    <n v="115.87"/>
    <s v="assalariado"/>
    <n v="2.63"/>
    <n v="895"/>
    <n v="1"/>
    <d v="2024-02-26T16:40:08"/>
    <d v="2023-06-01T09:25:34"/>
    <n v="5.8000000000000003E-2"/>
    <n v="0.78700000000000003"/>
    <s v="PA"/>
    <s v="0-20%"/>
    <s v="60-80%"/>
    <x v="320"/>
  </r>
  <r>
    <s v="C105165"/>
    <n v="2180.8000000000002"/>
    <s v="pensionista"/>
    <n v="41.56"/>
    <n v="318"/>
    <n v="2"/>
    <d v="2025-09-08T12:50:58"/>
    <d v="2024-03-12T00:15:56"/>
    <n v="0.59599999999999997"/>
    <n v="0.13100000000000001"/>
    <s v="DF"/>
    <s v="40-60%"/>
    <s v="0-20%"/>
    <x v="683"/>
  </r>
  <r>
    <s v="C105166"/>
    <n v="821.17"/>
    <s v="assalariado"/>
    <n v="15.59"/>
    <n v="528"/>
    <n v="3"/>
    <d v="2024-09-11T07:17:19"/>
    <d v="2023-09-12T18:00:20"/>
    <n v="0.52100000000000002"/>
    <n v="0.23499999999999999"/>
    <s v="RJ"/>
    <s v="0-20%"/>
    <s v="20-40%"/>
    <x v="780"/>
  </r>
  <r>
    <s v="C105167"/>
    <n v="1423.56"/>
    <s v="autônomo"/>
    <n v="4.43"/>
    <n v="792"/>
    <n v="1"/>
    <d v="2024-04-02T22:03:37"/>
    <d v="2025-07-24T18:58:00"/>
    <n v="0.48599999999999999"/>
    <n v="0.316"/>
    <s v="GO"/>
    <s v="0-20%"/>
    <s v="20-40%"/>
    <x v="781"/>
  </r>
  <r>
    <s v="C105168"/>
    <n v="1069.67"/>
    <s v="pensionista"/>
    <n v="21.11"/>
    <n v="709"/>
    <n v="4"/>
    <d v="2023-09-03T11:08:43"/>
    <d v="2023-05-20T06:48:47"/>
    <n v="0.33"/>
    <n v="0.63700000000000001"/>
    <s v="ES"/>
    <s v="20-40%"/>
    <s v="60-80%"/>
    <x v="632"/>
  </r>
  <r>
    <s v="C105169"/>
    <n v="310.94"/>
    <s v="pensionista"/>
    <n v="11.94"/>
    <n v="464"/>
    <n v="1"/>
    <d v="2025-05-03T09:41:05"/>
    <d v="2023-12-09T17:34:05"/>
    <n v="0.16900000000000001"/>
    <n v="0.189"/>
    <s v="BA"/>
    <s v="0-20%"/>
    <s v="0-20%"/>
    <x v="782"/>
  </r>
  <r>
    <s v="C105170"/>
    <n v="189.14"/>
    <s v="autônomo"/>
    <n v="41.48"/>
    <n v="642"/>
    <n v="1"/>
    <d v="2025-03-19T09:30:51"/>
    <d v="2025-01-11T08:19:32"/>
    <n v="0.33600000000000002"/>
    <n v="0.26700000000000002"/>
    <s v="AL"/>
    <s v="40-60%"/>
    <s v="20-40%"/>
    <x v="530"/>
  </r>
  <r>
    <s v="C105171"/>
    <n v="296.94"/>
    <s v="assalariado"/>
    <n v="22.54"/>
    <n v="452"/>
    <n v="2"/>
    <d v="2023-03-16T07:08:44"/>
    <d v="2025-07-01T06:42:09"/>
    <n v="0.39400000000000002"/>
    <n v="0.41499999999999998"/>
    <s v="DF"/>
    <s v="20-40%"/>
    <s v="40-60%"/>
    <x v="483"/>
  </r>
  <r>
    <s v="C105172"/>
    <n v="2582.16"/>
    <s v="servidor"/>
    <n v="4.34"/>
    <n v="474"/>
    <n v="1"/>
    <d v="2025-03-26T10:03:12"/>
    <d v="2023-07-14T07:15:29"/>
    <n v="0.54900000000000004"/>
    <n v="0.42699999999999999"/>
    <s v="MG"/>
    <s v="0-20%"/>
    <s v="40-60%"/>
    <x v="242"/>
  </r>
  <r>
    <s v="C105173"/>
    <n v="204.51"/>
    <s v="autônomo"/>
    <n v="28.94"/>
    <n v="686"/>
    <n v="0"/>
    <d v="2024-04-29T10:05:53"/>
    <d v="2025-09-05T10:57:55"/>
    <n v="0.26400000000000001"/>
    <n v="0.38700000000000001"/>
    <s v="MA"/>
    <s v="20-40%"/>
    <s v="20-40%"/>
    <x v="168"/>
  </r>
  <r>
    <s v="C105174"/>
    <n v="198.8"/>
    <s v="assalariado"/>
    <n v="3.13"/>
    <n v="590"/>
    <n v="5"/>
    <d v="2023-02-20T16:23:08"/>
    <d v="2024-01-04T05:11:40"/>
    <n v="0.13300000000000001"/>
    <n v="0.63900000000000001"/>
    <s v="SE"/>
    <s v="0-20%"/>
    <s v="60-80%"/>
    <x v="674"/>
  </r>
  <r>
    <s v="C105175"/>
    <n v="1236.47"/>
    <s v="servidor"/>
    <n v="29.6"/>
    <n v="377"/>
    <n v="2"/>
    <d v="2023-07-05T03:42:20"/>
    <d v="2025-09-27T17:49:14"/>
    <n v="5.8000000000000003E-2"/>
    <n v="0.32300000000000001"/>
    <s v="GO"/>
    <s v="20-40%"/>
    <s v="20-40%"/>
    <x v="106"/>
  </r>
  <r>
    <s v="C105176"/>
    <n v="879.5"/>
    <s v="assalariado"/>
    <n v="11.31"/>
    <n v="549"/>
    <n v="1"/>
    <d v="2023-11-24T01:35:59"/>
    <d v="2024-05-11T19:46:13"/>
    <n v="7.1999999999999995E-2"/>
    <n v="0.13500000000000001"/>
    <s v="ES"/>
    <s v="0-20%"/>
    <s v="0-20%"/>
    <x v="95"/>
  </r>
  <r>
    <s v="C105177"/>
    <n v="1279.49"/>
    <s v="assalariado"/>
    <n v="13.79"/>
    <n v="817"/>
    <n v="1"/>
    <d v="2023-11-04T12:48:10"/>
    <d v="2023-05-22T15:18:58"/>
    <n v="0.218"/>
    <n v="0.17499999999999999"/>
    <s v="GO"/>
    <s v="0-20%"/>
    <s v="0-20%"/>
    <x v="216"/>
  </r>
  <r>
    <s v="C105178"/>
    <n v="1892.27"/>
    <s v="assalariado"/>
    <n v="38.28"/>
    <n v="510"/>
    <n v="4"/>
    <d v="2024-02-26T11:18:55"/>
    <d v="2023-05-11T15:24:46"/>
    <n v="0.185"/>
    <n v="0.28899999999999998"/>
    <s v="RJ"/>
    <s v="20-40%"/>
    <s v="20-40%"/>
    <x v="441"/>
  </r>
  <r>
    <s v="C105179"/>
    <n v="129.99"/>
    <s v="servidor"/>
    <n v="18.440000000000001"/>
    <n v="659"/>
    <n v="1"/>
    <d v="2025-03-01T11:54:10"/>
    <d v="2024-12-01T22:35:35"/>
    <n v="0.156"/>
    <n v="0.35199999999999998"/>
    <s v="DF"/>
    <s v="0-20%"/>
    <s v="20-40%"/>
    <x v="163"/>
  </r>
  <r>
    <s v="C105180"/>
    <n v="934.69"/>
    <s v="assalariado"/>
    <n v="28.56"/>
    <n v="454"/>
    <n v="1"/>
    <d v="2023-11-11T01:03:44"/>
    <d v="2023-05-21T05:12:44"/>
    <n v="0.50800000000000001"/>
    <n v="0.3"/>
    <s v="GO"/>
    <s v="20-40%"/>
    <s v="20-40%"/>
    <x v="783"/>
  </r>
  <r>
    <s v="C105181"/>
    <n v="2811.32"/>
    <s v="assalariado"/>
    <n v="12.6"/>
    <n v="346"/>
    <n v="2"/>
    <d v="2024-12-25T13:11:38"/>
    <d v="2025-05-19T01:26:47"/>
    <n v="0.34899999999999998"/>
    <n v="0.307"/>
    <s v="MG"/>
    <s v="0-20%"/>
    <s v="20-40%"/>
    <x v="2"/>
  </r>
  <r>
    <s v="C105182"/>
    <n v="628.29999999999995"/>
    <s v="pensionista"/>
    <n v="2.4300000000000002"/>
    <n v="725"/>
    <n v="1"/>
    <d v="2023-07-15T10:14:59"/>
    <d v="2025-05-14T07:13:19"/>
    <n v="0.14599999999999999"/>
    <n v="0.14399999999999999"/>
    <s v="AL"/>
    <s v="0-20%"/>
    <s v="0-20%"/>
    <x v="784"/>
  </r>
  <r>
    <s v="C105183"/>
    <n v="586.30999999999995"/>
    <s v="autônomo"/>
    <n v="24.35"/>
    <n v="601"/>
    <n v="2"/>
    <d v="2023-08-09T08:53:49"/>
    <d v="2024-11-12T10:53:35"/>
    <n v="0.34699999999999998"/>
    <n v="0.45600000000000002"/>
    <s v="CE"/>
    <s v="20-40%"/>
    <s v="40-60%"/>
    <x v="7"/>
  </r>
  <r>
    <s v="C105184"/>
    <n v="1307.06"/>
    <s v="autônomo"/>
    <n v="3.74"/>
    <n v="896"/>
    <n v="1"/>
    <d v="2025-04-13T02:44:22"/>
    <d v="2025-05-22T17:37:31"/>
    <n v="0.254"/>
    <n v="2.5999999999999999E-2"/>
    <s v="AL"/>
    <s v="0-20%"/>
    <s v="0-20%"/>
    <x v="117"/>
  </r>
  <r>
    <s v="C105185"/>
    <n v="1943.98"/>
    <s v="assalariado"/>
    <n v="34.32"/>
    <n v="639"/>
    <n v="4"/>
    <d v="2023-10-08T18:49:46"/>
    <d v="2024-07-09T21:51:02"/>
    <n v="0.33500000000000002"/>
    <n v="0.34899999999999998"/>
    <s v="RS"/>
    <s v="20-40%"/>
    <s v="20-40%"/>
    <x v="721"/>
  </r>
  <r>
    <s v="C105186"/>
    <n v="441.57"/>
    <s v="servidor"/>
    <n v="32.61"/>
    <n v="767"/>
    <n v="1"/>
    <d v="2024-02-11T16:28:21"/>
    <d v="2025-06-25T12:28:55"/>
    <n v="0.159"/>
    <n v="0.51"/>
    <s v="PB"/>
    <s v="20-40%"/>
    <s v="40-60%"/>
    <x v="785"/>
  </r>
  <r>
    <s v="C105187"/>
    <n v="247.77"/>
    <s v="servidor"/>
    <n v="11.28"/>
    <n v="332"/>
    <n v="1"/>
    <d v="2024-12-23T22:07:03"/>
    <d v="2025-05-10T15:52:48"/>
    <n v="0.16300000000000001"/>
    <n v="0.307"/>
    <s v="RJ"/>
    <s v="0-20%"/>
    <s v="20-40%"/>
    <x v="742"/>
  </r>
  <r>
    <s v="C105188"/>
    <n v="193.29"/>
    <s v="servidor"/>
    <n v="29.48"/>
    <n v="409"/>
    <n v="1"/>
    <d v="2023-08-01T03:26:04"/>
    <d v="2025-03-27T18:29:38"/>
    <n v="0.79100000000000004"/>
    <n v="0.317"/>
    <s v="CE"/>
    <s v="20-40%"/>
    <s v="20-40%"/>
    <x v="490"/>
  </r>
  <r>
    <s v="C105189"/>
    <n v="757.35"/>
    <s v="autônomo"/>
    <n v="34.32"/>
    <n v="469"/>
    <n v="2"/>
    <d v="2024-05-29T10:25:55"/>
    <d v="2024-04-14T19:23:13"/>
    <n v="0.14199999999999999"/>
    <n v="0.752"/>
    <s v="PI"/>
    <s v="20-40%"/>
    <s v="60-80%"/>
    <x v="786"/>
  </r>
  <r>
    <s v="C105190"/>
    <n v="1046.02"/>
    <s v="autônomo"/>
    <n v="61.22"/>
    <n v="721"/>
    <n v="3"/>
    <d v="2024-05-28T10:14:52"/>
    <d v="2023-11-10T07:15:45"/>
    <n v="0.14899999999999999"/>
    <n v="0.44400000000000001"/>
    <s v="RJ"/>
    <s v="60-80%"/>
    <s v="40-60%"/>
    <x v="787"/>
  </r>
  <r>
    <s v="C105191"/>
    <n v="1070.1300000000001"/>
    <s v="assalariado"/>
    <n v="29.01"/>
    <n v="696"/>
    <n v="3"/>
    <d v="2024-01-28T12:10:44"/>
    <d v="2025-01-30T10:35:13"/>
    <n v="0.42299999999999999"/>
    <n v="0.216"/>
    <s v="RJ"/>
    <s v="20-40%"/>
    <s v="20-40%"/>
    <x v="305"/>
  </r>
  <r>
    <s v="C105192"/>
    <n v="2396.9499999999998"/>
    <s v="assalariado"/>
    <n v="18.46"/>
    <n v="482"/>
    <n v="4"/>
    <d v="2023-04-04T14:06:09"/>
    <d v="2023-09-24T05:16:00"/>
    <n v="0.188"/>
    <n v="0.45200000000000001"/>
    <s v="MG"/>
    <s v="0-20%"/>
    <s v="40-60%"/>
    <x v="27"/>
  </r>
  <r>
    <s v="C105193"/>
    <n v="122.88"/>
    <s v="pensionista"/>
    <n v="16.45"/>
    <n v="368"/>
    <n v="4"/>
    <d v="2024-11-23T12:40:11"/>
    <d v="2024-01-14T08:34:02"/>
    <n v="0.11600000000000001"/>
    <n v="0.307"/>
    <s v="MA"/>
    <s v="0-20%"/>
    <s v="20-40%"/>
    <x v="217"/>
  </r>
  <r>
    <s v="C105194"/>
    <n v="676.86"/>
    <s v="autônomo"/>
    <n v="21.68"/>
    <n v="357"/>
    <n v="1"/>
    <d v="2025-03-21T08:00:48"/>
    <d v="2024-01-21T12:45:36"/>
    <n v="0.47299999999999998"/>
    <n v="0.51900000000000002"/>
    <s v="DF"/>
    <s v="20-40%"/>
    <s v="40-60%"/>
    <x v="273"/>
  </r>
  <r>
    <s v="C105195"/>
    <n v="319.52"/>
    <s v="autônomo"/>
    <n v="5.36"/>
    <n v="732"/>
    <n v="2"/>
    <d v="2025-02-23T21:54:52"/>
    <d v="2025-05-21T12:16:09"/>
    <n v="0.33"/>
    <n v="0.33200000000000002"/>
    <s v="SP"/>
    <s v="0-20%"/>
    <s v="20-40%"/>
    <x v="559"/>
  </r>
  <r>
    <s v="C105196"/>
    <n v="550.25"/>
    <s v="assalariado"/>
    <n v="12.28"/>
    <n v="390"/>
    <n v="2"/>
    <d v="2024-09-09T07:01:56"/>
    <d v="2023-03-14T11:31:10"/>
    <n v="0.35499999999999998"/>
    <n v="0.44"/>
    <s v="MG"/>
    <s v="0-20%"/>
    <s v="40-60%"/>
    <x v="550"/>
  </r>
  <r>
    <s v="C105197"/>
    <n v="622.14"/>
    <s v="autônomo"/>
    <n v="29.03"/>
    <n v="367"/>
    <n v="1"/>
    <d v="2023-05-04T06:56:54"/>
    <d v="2024-03-16T00:16:39"/>
    <n v="0.30299999999999999"/>
    <n v="0.34300000000000003"/>
    <s v="BA"/>
    <s v="20-40%"/>
    <s v="20-40%"/>
    <x v="224"/>
  </r>
  <r>
    <s v="C105198"/>
    <n v="2497.9899999999998"/>
    <s v="servidor"/>
    <n v="4.29"/>
    <n v="874"/>
    <n v="3"/>
    <d v="2024-01-20T20:43:09"/>
    <d v="2025-05-20T18:26:53"/>
    <n v="0.45500000000000002"/>
    <n v="0.23100000000000001"/>
    <s v="BA"/>
    <s v="0-20%"/>
    <s v="20-40%"/>
    <x v="311"/>
  </r>
  <r>
    <s v="C105199"/>
    <n v="1822.02"/>
    <s v="assalariado"/>
    <n v="10.06"/>
    <n v="872"/>
    <n v="1"/>
    <d v="2024-07-11T09:29:26"/>
    <d v="2023-05-27T23:07:25"/>
    <n v="0.49099999999999999"/>
    <n v="0.17100000000000001"/>
    <s v="SC"/>
    <s v="0-20%"/>
    <s v="0-20%"/>
    <x v="195"/>
  </r>
  <r>
    <s v="C105200"/>
    <n v="1608.82"/>
    <s v="autônomo"/>
    <n v="10.89"/>
    <n v="861"/>
    <n v="1"/>
    <d v="2025-06-05T17:38:53"/>
    <d v="2024-05-11T17:15:18"/>
    <n v="9.9000000000000005E-2"/>
    <n v="0.152"/>
    <s v="PE"/>
    <s v="0-20%"/>
    <s v="0-20%"/>
    <x v="95"/>
  </r>
  <r>
    <s v="C105201"/>
    <n v="164.88"/>
    <s v="assalariado"/>
    <n v="7.05"/>
    <n v="846"/>
    <n v="2"/>
    <d v="2024-02-22T22:32:10"/>
    <d v="2024-03-03T13:24:33"/>
    <n v="0.189"/>
    <n v="0.26600000000000001"/>
    <s v="DF"/>
    <s v="0-20%"/>
    <s v="20-40%"/>
    <x v="489"/>
  </r>
  <r>
    <s v="C105202"/>
    <n v="402.35"/>
    <s v="servidor"/>
    <n v="39.76"/>
    <n v="498"/>
    <n v="2"/>
    <d v="2024-07-10T22:23:28"/>
    <d v="2023-07-13T18:24:28"/>
    <n v="0.03"/>
    <n v="0.317"/>
    <s v="BA"/>
    <s v="20-40%"/>
    <s v="20-40%"/>
    <x v="788"/>
  </r>
  <r>
    <s v="C105203"/>
    <n v="891.54"/>
    <s v="servidor"/>
    <n v="33.46"/>
    <n v="477"/>
    <n v="1"/>
    <d v="2023-05-02T08:07:58"/>
    <d v="2025-07-22T05:56:53"/>
    <n v="0.77500000000000002"/>
    <n v="3.2000000000000001E-2"/>
    <s v="RJ"/>
    <s v="20-40%"/>
    <s v="0-20%"/>
    <x v="507"/>
  </r>
  <r>
    <s v="C105204"/>
    <n v="1209.45"/>
    <s v="assalariado"/>
    <n v="23.72"/>
    <n v="628"/>
    <n v="0"/>
    <d v="2025-01-17T09:11:31"/>
    <d v="2025-04-26T18:51:49"/>
    <n v="0.157"/>
    <n v="0.27500000000000002"/>
    <s v="AL"/>
    <s v="20-40%"/>
    <s v="20-40%"/>
    <x v="142"/>
  </r>
  <r>
    <s v="C105205"/>
    <n v="1683.08"/>
    <s v="assalariado"/>
    <n v="40.26"/>
    <n v="741"/>
    <n v="3"/>
    <d v="2023-10-10T04:27:13"/>
    <d v="2024-01-08T23:47:09"/>
    <n v="0.14499999999999999"/>
    <n v="0.16800000000000001"/>
    <s v="RN"/>
    <s v="40-60%"/>
    <s v="0-20%"/>
    <x v="789"/>
  </r>
  <r>
    <s v="C105206"/>
    <n v="3198.36"/>
    <s v="autônomo"/>
    <n v="6.11"/>
    <n v="447"/>
    <n v="1"/>
    <d v="2023-03-08T01:49:57"/>
    <d v="2025-10-30T16:59:51"/>
    <n v="0.29199999999999998"/>
    <n v="0.21199999999999999"/>
    <s v="PI"/>
    <s v="0-20%"/>
    <s v="20-40%"/>
    <x v="790"/>
  </r>
  <r>
    <s v="C105207"/>
    <n v="1314.38"/>
    <s v="assalariado"/>
    <n v="4.4400000000000004"/>
    <n v="630"/>
    <n v="3"/>
    <d v="2023-11-12T15:39:36"/>
    <d v="2025-11-23T02:15:19"/>
    <n v="0.30099999999999999"/>
    <n v="0.105"/>
    <s v="DF"/>
    <s v="0-20%"/>
    <s v="0-20%"/>
    <x v="767"/>
  </r>
  <r>
    <s v="C105208"/>
    <n v="124.1"/>
    <s v="assalariado"/>
    <n v="6.49"/>
    <n v="843"/>
    <n v="1"/>
    <d v="2024-06-10T21:58:39"/>
    <d v="2025-04-07T22:06:31"/>
    <n v="0.27100000000000002"/>
    <n v="0.47599999999999998"/>
    <s v="AM"/>
    <s v="0-20%"/>
    <s v="40-60%"/>
    <x v="526"/>
  </r>
  <r>
    <s v="C105209"/>
    <n v="84.07"/>
    <s v="servidor"/>
    <n v="15.91"/>
    <n v="312"/>
    <n v="2"/>
    <d v="2024-09-04T23:43:46"/>
    <d v="2023-07-11T15:34:35"/>
    <n v="0.122"/>
    <n v="0.28199999999999997"/>
    <s v="MG"/>
    <s v="0-20%"/>
    <s v="20-40%"/>
    <x v="630"/>
  </r>
  <r>
    <s v="C105210"/>
    <n v="993.36"/>
    <s v="assalariado"/>
    <n v="13.18"/>
    <n v="455"/>
    <n v="1"/>
    <d v="2025-10-14T05:31:41"/>
    <d v="2024-10-02T18:41:20"/>
    <n v="0.433"/>
    <n v="0.376"/>
    <s v="DF"/>
    <s v="0-20%"/>
    <s v="20-40%"/>
    <x v="55"/>
  </r>
  <r>
    <s v="C105211"/>
    <n v="1490.6"/>
    <s v="assalariado"/>
    <n v="3.43"/>
    <n v="414"/>
    <n v="1"/>
    <d v="2023-04-18T20:05:30"/>
    <d v="2025-11-06T04:58:20"/>
    <n v="0.112"/>
    <n v="0.114"/>
    <s v="RJ"/>
    <s v="0-20%"/>
    <s v="0-20%"/>
    <x v="791"/>
  </r>
  <r>
    <s v="C105212"/>
    <n v="592.32000000000005"/>
    <s v="autônomo"/>
    <n v="15.15"/>
    <n v="685"/>
    <n v="1"/>
    <d v="2025-06-04T21:58:14"/>
    <d v="2023-05-02T17:18:59"/>
    <n v="0.24199999999999999"/>
    <n v="0.378"/>
    <s v="AL"/>
    <s v="0-20%"/>
    <s v="20-40%"/>
    <x v="527"/>
  </r>
  <r>
    <s v="C105213"/>
    <n v="7900.31"/>
    <s v="servidor"/>
    <n v="2.02"/>
    <n v="423"/>
    <n v="1"/>
    <d v="2023-11-26T06:33:49"/>
    <d v="2024-07-12T22:13:36"/>
    <n v="0.33500000000000002"/>
    <n v="0.55900000000000005"/>
    <s v="SE"/>
    <s v="0-20%"/>
    <s v="40-60%"/>
    <x v="792"/>
  </r>
  <r>
    <s v="C105214"/>
    <n v="637.04"/>
    <s v="pensionista"/>
    <n v="7.3"/>
    <n v="804"/>
    <n v="3"/>
    <d v="2025-02-12T15:28:48"/>
    <d v="2024-09-29T08:16:46"/>
    <n v="0.499"/>
    <n v="0.24"/>
    <s v="RN"/>
    <s v="0-20%"/>
    <s v="20-40%"/>
    <x v="62"/>
  </r>
  <r>
    <s v="C105215"/>
    <n v="155.55000000000001"/>
    <s v="servidor"/>
    <n v="9.4499999999999993"/>
    <n v="825"/>
    <n v="2"/>
    <d v="2024-02-15T17:54:03"/>
    <d v="2024-08-25T14:09:50"/>
    <n v="0.35099999999999998"/>
    <n v="0.48399999999999999"/>
    <s v="RJ"/>
    <s v="0-20%"/>
    <s v="40-60%"/>
    <x v="196"/>
  </r>
  <r>
    <s v="C105216"/>
    <n v="50.32"/>
    <s v="assalariado"/>
    <n v="8.69"/>
    <n v="669"/>
    <n v="5"/>
    <d v="2023-10-11T01:31:17"/>
    <d v="2024-01-31T18:28:35"/>
    <n v="0.14399999999999999"/>
    <n v="0.59499999999999997"/>
    <s v="MA"/>
    <s v="0-20%"/>
    <s v="40-60%"/>
    <x v="244"/>
  </r>
  <r>
    <s v="C105217"/>
    <n v="2642.62"/>
    <s v="assalariado"/>
    <n v="21.25"/>
    <n v="829"/>
    <n v="2"/>
    <d v="2025-09-20T10:02:00"/>
    <d v="2025-03-20T16:13:16"/>
    <n v="0.28199999999999997"/>
    <n v="0.372"/>
    <s v="PA"/>
    <s v="20-40%"/>
    <s v="20-40%"/>
    <x v="772"/>
  </r>
  <r>
    <s v="C105218"/>
    <n v="2094.37"/>
    <s v="autônomo"/>
    <n v="6.97"/>
    <n v="569"/>
    <n v="1"/>
    <d v="2025-06-24T04:45:41"/>
    <d v="2025-01-19T21:58:36"/>
    <n v="0.20599999999999999"/>
    <n v="9.5000000000000001E-2"/>
    <s v="AL"/>
    <s v="0-20%"/>
    <s v="0-20%"/>
    <x v="793"/>
  </r>
  <r>
    <s v="C105219"/>
    <n v="694.82"/>
    <s v="assalariado"/>
    <n v="23.58"/>
    <n v="544"/>
    <n v="1"/>
    <d v="2024-12-17T06:26:51"/>
    <d v="2025-01-22T14:43:29"/>
    <n v="0.06"/>
    <n v="4.4999999999999998E-2"/>
    <s v="PA"/>
    <s v="20-40%"/>
    <s v="0-20%"/>
    <x v="794"/>
  </r>
  <r>
    <s v="C105220"/>
    <n v="3570.07"/>
    <s v="pensionista"/>
    <n v="18"/>
    <n v="704"/>
    <n v="1"/>
    <d v="2023-06-02T16:07:51"/>
    <d v="2023-11-20T11:11:22"/>
    <n v="0.57799999999999996"/>
    <n v="0.40600000000000003"/>
    <s v="MG"/>
    <s v="0-20%"/>
    <s v="40-60%"/>
    <x v="795"/>
  </r>
  <r>
    <s v="C105221"/>
    <n v="479.05"/>
    <s v="servidor"/>
    <n v="4.07"/>
    <n v="395"/>
    <n v="1"/>
    <d v="2023-01-06T05:36:15"/>
    <d v="2024-09-23T17:09:17"/>
    <n v="0.49399999999999999"/>
    <n v="2.7E-2"/>
    <s v="SP"/>
    <s v="0-20%"/>
    <s v="0-20%"/>
    <x v="236"/>
  </r>
  <r>
    <s v="C105222"/>
    <n v="123.43"/>
    <s v="assalariado"/>
    <n v="23.17"/>
    <n v="862"/>
    <n v="2"/>
    <d v="2023-02-06T14:50:43"/>
    <d v="2025-03-21T07:36:13"/>
    <n v="0.39200000000000002"/>
    <n v="0.28100000000000003"/>
    <s v="PA"/>
    <s v="20-40%"/>
    <s v="20-40%"/>
    <x v="796"/>
  </r>
  <r>
    <s v="C105223"/>
    <n v="583.19000000000005"/>
    <s v="assalariado"/>
    <n v="6.06"/>
    <n v="535"/>
    <n v="1"/>
    <d v="2023-03-03T02:31:14"/>
    <d v="2024-11-24T17:21:17"/>
    <n v="0.21"/>
    <n v="0.66"/>
    <s v="PA"/>
    <s v="0-20%"/>
    <s v="60-80%"/>
    <x v="240"/>
  </r>
  <r>
    <s v="C105224"/>
    <n v="720.36"/>
    <s v="assalariado"/>
    <n v="19.3"/>
    <n v="673"/>
    <n v="1"/>
    <d v="2025-06-06T05:27:50"/>
    <d v="2025-08-29T18:10:22"/>
    <n v="0.79100000000000004"/>
    <n v="0.16"/>
    <s v="RS"/>
    <s v="0-20%"/>
    <s v="0-20%"/>
    <x v="509"/>
  </r>
  <r>
    <s v="C105225"/>
    <n v="3726.93"/>
    <s v="pensionista"/>
    <n v="14.06"/>
    <n v="337"/>
    <n v="2"/>
    <d v="2023-03-20T14:21:34"/>
    <d v="2025-11-04T05:06:07"/>
    <n v="0.28100000000000003"/>
    <n v="0.4"/>
    <s v="SE"/>
    <s v="0-20%"/>
    <s v="20-40%"/>
    <x v="797"/>
  </r>
  <r>
    <s v="C105226"/>
    <n v="445.23"/>
    <s v="autônomo"/>
    <n v="3"/>
    <n v="686"/>
    <n v="1"/>
    <d v="2024-06-24T12:00:59"/>
    <d v="2023-01-24T16:17:28"/>
    <n v="0.25700000000000001"/>
    <n v="0.49"/>
    <s v="PA"/>
    <s v="0-20%"/>
    <s v="40-60%"/>
    <x v="798"/>
  </r>
  <r>
    <s v="C105227"/>
    <n v="2251.4299999999998"/>
    <s v="autônomo"/>
    <n v="24.88"/>
    <n v="740"/>
    <n v="1"/>
    <d v="2024-05-23T19:10:15"/>
    <d v="2024-02-23T05:21:41"/>
    <n v="0.16900000000000001"/>
    <n v="0.38700000000000001"/>
    <s v="PA"/>
    <s v="20-40%"/>
    <s v="20-40%"/>
    <x v="437"/>
  </r>
  <r>
    <s v="C105228"/>
    <n v="1653.53"/>
    <s v="autônomo"/>
    <n v="12.19"/>
    <n v="709"/>
    <n v="2"/>
    <d v="2025-08-20T00:53:11"/>
    <d v="2025-04-17T13:40:26"/>
    <n v="0.17299999999999999"/>
    <n v="0.33900000000000002"/>
    <s v="RN"/>
    <s v="0-20%"/>
    <s v="20-40%"/>
    <x v="799"/>
  </r>
  <r>
    <s v="C105229"/>
    <n v="194.77"/>
    <s v="assalariado"/>
    <n v="12.5"/>
    <n v="408"/>
    <n v="1"/>
    <d v="2024-04-12T14:41:12"/>
    <d v="2025-11-16T13:36:15"/>
    <n v="0.122"/>
    <n v="4.7E-2"/>
    <s v="PR"/>
    <s v="0-20%"/>
    <s v="0-20%"/>
    <x v="749"/>
  </r>
  <r>
    <s v="C105230"/>
    <n v="3735.02"/>
    <s v="servidor"/>
    <n v="3.11"/>
    <n v="829"/>
    <n v="2"/>
    <d v="2023-02-26T22:11:23"/>
    <d v="2024-09-09T04:28:36"/>
    <n v="0.378"/>
    <n v="0.436"/>
    <s v="SP"/>
    <s v="0-20%"/>
    <s v="40-60%"/>
    <x v="800"/>
  </r>
  <r>
    <s v="C105231"/>
    <n v="1213.43"/>
    <s v="pensionista"/>
    <n v="40.11"/>
    <n v="874"/>
    <n v="4"/>
    <d v="2023-11-11T10:06:24"/>
    <d v="2024-09-02T15:34:39"/>
    <n v="0.23599999999999999"/>
    <n v="0.152"/>
    <s v="PA"/>
    <s v="40-60%"/>
    <s v="0-20%"/>
    <x v="801"/>
  </r>
  <r>
    <s v="C105232"/>
    <n v="940.85"/>
    <s v="assalariado"/>
    <n v="33.92"/>
    <n v="794"/>
    <n v="2"/>
    <d v="2024-11-28T16:35:28"/>
    <d v="2025-01-06T19:42:18"/>
    <n v="0.33700000000000002"/>
    <n v="0.60399999999999998"/>
    <s v="RS"/>
    <s v="20-40%"/>
    <s v="60-80%"/>
    <x v="178"/>
  </r>
  <r>
    <s v="C105233"/>
    <n v="289.76"/>
    <s v="autônomo"/>
    <n v="13.03"/>
    <n v="868"/>
    <n v="3"/>
    <d v="2025-06-30T14:42:09"/>
    <d v="2023-11-28T18:22:35"/>
    <n v="0.47399999999999998"/>
    <n v="0.45900000000000002"/>
    <s v="RJ"/>
    <s v="0-20%"/>
    <s v="40-60%"/>
    <x v="234"/>
  </r>
  <r>
    <s v="C105234"/>
    <n v="1766.81"/>
    <s v="pensionista"/>
    <n v="25.95"/>
    <n v="765"/>
    <n v="1"/>
    <d v="2024-08-08T13:08:47"/>
    <d v="2024-11-14T07:55:49"/>
    <n v="0.58799999999999997"/>
    <n v="0.44500000000000001"/>
    <s v="PB"/>
    <s v="20-40%"/>
    <s v="40-60%"/>
    <x v="248"/>
  </r>
  <r>
    <s v="C105235"/>
    <n v="163.66999999999999"/>
    <s v="assalariado"/>
    <n v="3.09"/>
    <n v="617"/>
    <n v="2"/>
    <d v="2024-11-20T18:51:26"/>
    <d v="2025-10-18T21:38:18"/>
    <n v="0.13200000000000001"/>
    <n v="0.51200000000000001"/>
    <s v="PR"/>
    <s v="0-20%"/>
    <s v="40-60%"/>
    <x v="286"/>
  </r>
  <r>
    <s v="C105236"/>
    <n v="294.74"/>
    <s v="assalariado"/>
    <n v="9.9600000000000009"/>
    <n v="640"/>
    <n v="1"/>
    <d v="2025-06-24T16:14:58"/>
    <d v="2024-09-17T15:53:45"/>
    <n v="0.28100000000000003"/>
    <n v="0.32800000000000001"/>
    <s v="MA"/>
    <s v="0-20%"/>
    <s v="20-40%"/>
    <x v="361"/>
  </r>
  <r>
    <s v="C105237"/>
    <n v="128.31"/>
    <s v="servidor"/>
    <n v="36.270000000000003"/>
    <n v="689"/>
    <n v="3"/>
    <d v="2023-11-09T18:58:12"/>
    <d v="2024-04-09T17:02:26"/>
    <n v="0.55300000000000005"/>
    <n v="0.44500000000000001"/>
    <s v="DF"/>
    <s v="20-40%"/>
    <s v="40-60%"/>
    <x v="802"/>
  </r>
  <r>
    <s v="C105238"/>
    <n v="1044.92"/>
    <s v="assalariado"/>
    <n v="0.65"/>
    <n v="871"/>
    <n v="4"/>
    <d v="2025-09-14T01:16:06"/>
    <d v="2024-10-04T15:29:52"/>
    <n v="0.38900000000000001"/>
    <n v="0.40100000000000002"/>
    <s v="GO"/>
    <s v="0-20%"/>
    <s v="40-60%"/>
    <x v="210"/>
  </r>
  <r>
    <s v="C105239"/>
    <n v="2298.35"/>
    <s v="assalariado"/>
    <n v="21.34"/>
    <n v="893"/>
    <n v="5"/>
    <d v="2024-01-29T09:53:50"/>
    <d v="2025-08-18T11:50:49"/>
    <n v="0.58699999999999997"/>
    <n v="0.255"/>
    <s v="RN"/>
    <s v="20-40%"/>
    <s v="20-40%"/>
    <x v="803"/>
  </r>
  <r>
    <s v="C105240"/>
    <n v="1433.75"/>
    <s v="assalariado"/>
    <n v="5.39"/>
    <n v="322"/>
    <n v="1"/>
    <d v="2025-07-19T02:11:04"/>
    <d v="2023-03-31T03:18:47"/>
    <n v="3.4000000000000002E-2"/>
    <n v="0.15"/>
    <s v="SC"/>
    <s v="0-20%"/>
    <s v="0-20%"/>
    <x v="804"/>
  </r>
  <r>
    <s v="C105241"/>
    <n v="95.61"/>
    <s v="assalariado"/>
    <n v="17.28"/>
    <n v="718"/>
    <n v="4"/>
    <d v="2025-03-04T13:08:08"/>
    <d v="2025-08-19T01:35:55"/>
    <n v="0.10299999999999999"/>
    <n v="0.45800000000000002"/>
    <s v="ES"/>
    <s v="0-20%"/>
    <s v="40-60%"/>
    <x v="805"/>
  </r>
  <r>
    <s v="C105242"/>
    <n v="1987.51"/>
    <s v="servidor"/>
    <n v="13.3"/>
    <n v="354"/>
    <n v="2"/>
    <d v="2024-07-31T19:50:32"/>
    <d v="2024-01-25T07:45:58"/>
    <n v="0.34200000000000003"/>
    <n v="0.47599999999999998"/>
    <s v="GO"/>
    <s v="0-20%"/>
    <s v="40-60%"/>
    <x v="93"/>
  </r>
  <r>
    <s v="C105243"/>
    <n v="505.39"/>
    <s v="assalariado"/>
    <n v="7.8"/>
    <n v="323"/>
    <n v="3"/>
    <d v="2024-04-17T18:30:13"/>
    <d v="2023-03-01T17:32:34"/>
    <n v="0.28000000000000003"/>
    <n v="0.746"/>
    <s v="ES"/>
    <s v="0-20%"/>
    <s v="60-80%"/>
    <x v="806"/>
  </r>
  <r>
    <s v="C105244"/>
    <n v="95.38"/>
    <s v="pensionista"/>
    <n v="28.65"/>
    <n v="645"/>
    <n v="2"/>
    <d v="2024-09-16T20:32:20"/>
    <d v="2023-09-04T03:51:56"/>
    <n v="0.437"/>
    <n v="0.28499999999999998"/>
    <s v="ES"/>
    <s v="20-40%"/>
    <s v="20-40%"/>
    <x v="807"/>
  </r>
  <r>
    <s v="C105245"/>
    <n v="1785.24"/>
    <s v="assalariado"/>
    <n v="25.91"/>
    <n v="773"/>
    <n v="2"/>
    <d v="2023-03-27T01:19:16"/>
    <d v="2024-11-14T12:23:55"/>
    <n v="3.3000000000000002E-2"/>
    <n v="0.28599999999999998"/>
    <s v="PR"/>
    <s v="20-40%"/>
    <s v="20-40%"/>
    <x v="248"/>
  </r>
  <r>
    <s v="C105246"/>
    <n v="1396.96"/>
    <s v="assalariado"/>
    <n v="26.22"/>
    <n v="343"/>
    <n v="1"/>
    <d v="2025-06-15T00:58:53"/>
    <d v="2024-10-12T04:59:22"/>
    <n v="9.4E-2"/>
    <n v="0.36799999999999999"/>
    <s v="DF"/>
    <s v="20-40%"/>
    <s v="20-40%"/>
    <x v="415"/>
  </r>
  <r>
    <s v="C105247"/>
    <n v="541.4"/>
    <s v="assalariado"/>
    <n v="13.87"/>
    <n v="687"/>
    <n v="3"/>
    <d v="2024-06-12T07:02:58"/>
    <d v="2025-09-26T11:15:47"/>
    <n v="0.24099999999999999"/>
    <n v="0.39700000000000002"/>
    <s v="BA"/>
    <s v="0-20%"/>
    <s v="20-40%"/>
    <x v="577"/>
  </r>
  <r>
    <s v="C105248"/>
    <n v="152.72"/>
    <s v="assalariado"/>
    <n v="9.5500000000000007"/>
    <n v="427"/>
    <n v="1"/>
    <d v="2024-05-29T03:48:55"/>
    <d v="2025-08-15T15:08:01"/>
    <n v="7.3999999999999996E-2"/>
    <n v="0.63900000000000001"/>
    <s v="SE"/>
    <s v="0-20%"/>
    <s v="60-80%"/>
    <x v="288"/>
  </r>
  <r>
    <s v="C105249"/>
    <n v="1534.38"/>
    <s v="autônomo"/>
    <n v="8.7200000000000006"/>
    <n v="867"/>
    <n v="1"/>
    <d v="2023-10-06T07:22:22"/>
    <d v="2024-12-04T20:39:53"/>
    <n v="0.36199999999999999"/>
    <n v="0.30299999999999999"/>
    <s v="DF"/>
    <s v="0-20%"/>
    <s v="20-40%"/>
    <x v="20"/>
  </r>
  <r>
    <s v="C105250"/>
    <n v="941.18"/>
    <s v="assalariado"/>
    <n v="7.18"/>
    <n v="848"/>
    <n v="3"/>
    <d v="2023-12-26T04:45:23"/>
    <d v="2025-02-20T10:08:03"/>
    <n v="0.46300000000000002"/>
    <n v="0.186"/>
    <s v="MG"/>
    <s v="0-20%"/>
    <s v="0-20%"/>
    <x v="50"/>
  </r>
  <r>
    <s v="C105251"/>
    <n v="829.83"/>
    <s v="autônomo"/>
    <n v="7.3"/>
    <n v="446"/>
    <n v="1"/>
    <d v="2023-05-23T10:32:42"/>
    <d v="2025-03-31T02:49:15"/>
    <n v="0.20499999999999999"/>
    <n v="0.48799999999999999"/>
    <s v="RJ"/>
    <s v="0-20%"/>
    <s v="40-60%"/>
    <x v="294"/>
  </r>
  <r>
    <s v="C105252"/>
    <n v="7937.57"/>
    <s v="assalariado"/>
    <n v="16.25"/>
    <n v="564"/>
    <n v="3"/>
    <d v="2023-02-24T03:59:08"/>
    <d v="2024-09-27T08:41:18"/>
    <n v="0.154"/>
    <n v="0.26300000000000001"/>
    <s v="RS"/>
    <s v="0-20%"/>
    <s v="20-40%"/>
    <x v="629"/>
  </r>
  <r>
    <s v="C105253"/>
    <n v="3139.27"/>
    <s v="pensionista"/>
    <n v="31.44"/>
    <n v="807"/>
    <n v="0"/>
    <d v="2024-12-27T13:26:46"/>
    <d v="2024-01-23T02:50:56"/>
    <n v="0.11600000000000001"/>
    <n v="0.19400000000000001"/>
    <s v="RN"/>
    <s v="20-40%"/>
    <s v="0-20%"/>
    <x v="719"/>
  </r>
  <r>
    <s v="C105254"/>
    <n v="6074.71"/>
    <s v="assalariado"/>
    <n v="1.83"/>
    <n v="408"/>
    <n v="1"/>
    <d v="2024-06-15T15:23:30"/>
    <d v="2023-04-26T01:04:34"/>
    <n v="0.28899999999999998"/>
    <n v="0.39600000000000002"/>
    <s v="AM"/>
    <s v="0-20%"/>
    <s v="20-40%"/>
    <x v="808"/>
  </r>
  <r>
    <s v="C105255"/>
    <n v="1262.49"/>
    <s v="assalariado"/>
    <n v="6.17"/>
    <n v="880"/>
    <n v="4"/>
    <d v="2024-09-28T21:45:41"/>
    <d v="2023-09-20T20:21:17"/>
    <n v="0.29899999999999999"/>
    <n v="0.19600000000000001"/>
    <s v="GO"/>
    <s v="0-20%"/>
    <s v="0-20%"/>
    <x v="538"/>
  </r>
  <r>
    <s v="C105256"/>
    <n v="822.57"/>
    <s v="assalariado"/>
    <n v="21.06"/>
    <n v="629"/>
    <n v="1"/>
    <d v="2024-06-22T09:55:25"/>
    <d v="2025-09-19T10:25:48"/>
    <n v="9.9000000000000005E-2"/>
    <n v="0.152"/>
    <s v="SC"/>
    <s v="20-40%"/>
    <s v="0-20%"/>
    <x v="72"/>
  </r>
  <r>
    <s v="C105257"/>
    <n v="2386.88"/>
    <s v="assalariado"/>
    <n v="1.54"/>
    <n v="657"/>
    <n v="1"/>
    <d v="2025-08-03T22:57:25"/>
    <d v="2023-11-04T15:03:47"/>
    <n v="0.435"/>
    <n v="0.32600000000000001"/>
    <s v="PB"/>
    <s v="0-20%"/>
    <s v="20-40%"/>
    <x v="524"/>
  </r>
  <r>
    <s v="C105258"/>
    <n v="2556.9899999999998"/>
    <s v="assalariado"/>
    <n v="30.1"/>
    <n v="769"/>
    <n v="5"/>
    <d v="2024-03-29T20:14:51"/>
    <d v="2024-03-22T14:22:08"/>
    <n v="0.105"/>
    <n v="0.47699999999999998"/>
    <s v="CE"/>
    <s v="20-40%"/>
    <s v="40-60%"/>
    <x v="713"/>
  </r>
  <r>
    <s v="C105259"/>
    <n v="2227.77"/>
    <s v="assalariado"/>
    <n v="54.38"/>
    <n v="595"/>
    <n v="3"/>
    <d v="2025-07-05T08:49:40"/>
    <d v="2023-08-13T05:00:11"/>
    <n v="0.16900000000000001"/>
    <n v="0.63400000000000001"/>
    <s v="RS"/>
    <s v="40-60%"/>
    <s v="60-80%"/>
    <x v="809"/>
  </r>
  <r>
    <s v="C105260"/>
    <n v="2748.35"/>
    <s v="servidor"/>
    <n v="2.89"/>
    <n v="763"/>
    <n v="1"/>
    <d v="2023-08-13T10:05:18"/>
    <d v="2024-07-28T05:21:24"/>
    <n v="0.36899999999999999"/>
    <n v="0.35599999999999998"/>
    <s v="AM"/>
    <s v="0-20%"/>
    <s v="20-40%"/>
    <x v="405"/>
  </r>
  <r>
    <s v="C105261"/>
    <n v="2986.96"/>
    <s v="assalariado"/>
    <n v="4.75"/>
    <n v="649"/>
    <n v="0"/>
    <d v="2025-07-06T05:07:35"/>
    <d v="2025-05-10T06:10:07"/>
    <n v="0.317"/>
    <n v="0.29499999999999998"/>
    <s v="SC"/>
    <s v="0-20%"/>
    <s v="20-40%"/>
    <x v="742"/>
  </r>
  <r>
    <s v="C105262"/>
    <n v="1137.5899999999999"/>
    <s v="autônomo"/>
    <n v="34.229999999999997"/>
    <n v="713"/>
    <n v="2"/>
    <d v="2024-11-11T12:46:59"/>
    <d v="2024-02-18T02:14:00"/>
    <n v="4.7E-2"/>
    <n v="0.40300000000000002"/>
    <s v="DF"/>
    <s v="20-40%"/>
    <s v="40-60%"/>
    <x v="810"/>
  </r>
  <r>
    <s v="C105263"/>
    <n v="485.2"/>
    <s v="servidor"/>
    <n v="24.66"/>
    <n v="324"/>
    <n v="0"/>
    <d v="2024-02-15T07:58:30"/>
    <d v="2025-10-19T12:24:09"/>
    <n v="0.27"/>
    <n v="0.38800000000000001"/>
    <s v="PR"/>
    <s v="20-40%"/>
    <s v="20-40%"/>
    <x v="688"/>
  </r>
  <r>
    <s v="C105264"/>
    <n v="481.92"/>
    <s v="autônomo"/>
    <n v="25.19"/>
    <n v="326"/>
    <n v="4"/>
    <d v="2024-03-12T13:41:53"/>
    <d v="2025-05-01T18:23:11"/>
    <n v="0.18099999999999999"/>
    <n v="0.46800000000000003"/>
    <s v="PR"/>
    <s v="20-40%"/>
    <s v="40-60%"/>
    <x v="41"/>
  </r>
  <r>
    <s v="C105265"/>
    <n v="441.91"/>
    <s v="servidor"/>
    <n v="11.04"/>
    <n v="371"/>
    <n v="1"/>
    <d v="2025-09-18T10:21:28"/>
    <d v="2024-03-11T22:23:59"/>
    <n v="0.30299999999999999"/>
    <n v="0.22700000000000001"/>
    <s v="RS"/>
    <s v="0-20%"/>
    <s v="20-40%"/>
    <x v="750"/>
  </r>
  <r>
    <s v="C105266"/>
    <n v="981.23"/>
    <s v="autônomo"/>
    <n v="36.880000000000003"/>
    <n v="885"/>
    <n v="2"/>
    <d v="2024-08-21T22:05:57"/>
    <d v="2025-06-22T08:42:18"/>
    <n v="0.16700000000000001"/>
    <n v="0.26600000000000001"/>
    <s v="RS"/>
    <s v="20-40%"/>
    <s v="20-40%"/>
    <x v="811"/>
  </r>
  <r>
    <s v="C105267"/>
    <n v="825.86"/>
    <s v="autônomo"/>
    <n v="46.51"/>
    <n v="529"/>
    <n v="1"/>
    <d v="2023-12-28T09:00:10"/>
    <d v="2025-09-09T10:39:22"/>
    <n v="0.63"/>
    <n v="0.626"/>
    <s v="SE"/>
    <s v="40-60%"/>
    <s v="60-80%"/>
    <x v="74"/>
  </r>
  <r>
    <s v="C105268"/>
    <n v="729.63"/>
    <s v="pensionista"/>
    <n v="0.9"/>
    <n v="316"/>
    <n v="1"/>
    <d v="2024-08-29T03:58:04"/>
    <d v="2023-03-05T02:43:16"/>
    <n v="0.27300000000000002"/>
    <n v="0.22800000000000001"/>
    <s v="DF"/>
    <s v="0-20%"/>
    <s v="20-40%"/>
    <x v="650"/>
  </r>
  <r>
    <s v="C105269"/>
    <n v="265.69"/>
    <s v="assalariado"/>
    <n v="6.43"/>
    <n v="326"/>
    <n v="4"/>
    <d v="2025-03-27T04:17:00"/>
    <d v="2024-04-03T00:02:39"/>
    <n v="0.499"/>
    <n v="0.46200000000000002"/>
    <s v="CE"/>
    <s v="0-20%"/>
    <s v="40-60%"/>
    <x v="503"/>
  </r>
  <r>
    <s v="C105270"/>
    <n v="592.79999999999995"/>
    <s v="assalariado"/>
    <n v="10.67"/>
    <n v="834"/>
    <n v="2"/>
    <d v="2024-05-11T20:39:01"/>
    <d v="2025-07-02T17:09:12"/>
    <n v="0.34899999999999998"/>
    <n v="0.11"/>
    <s v="SP"/>
    <s v="0-20%"/>
    <s v="0-20%"/>
    <x v="585"/>
  </r>
  <r>
    <s v="C105271"/>
    <n v="1479.96"/>
    <s v="pensionista"/>
    <n v="15.55"/>
    <n v="629"/>
    <n v="1"/>
    <d v="2023-01-15T07:34:52"/>
    <d v="2023-12-04T10:23:07"/>
    <n v="0.25800000000000001"/>
    <n v="0.32800000000000001"/>
    <s v="RN"/>
    <s v="0-20%"/>
    <s v="20-40%"/>
    <x v="401"/>
  </r>
  <r>
    <s v="C105272"/>
    <n v="1793.61"/>
    <s v="assalariado"/>
    <n v="9.1999999999999993"/>
    <n v="669"/>
    <n v="2"/>
    <d v="2025-04-26T18:43:25"/>
    <d v="2024-02-03T00:59:00"/>
    <n v="0.47399999999999998"/>
    <n v="0.59899999999999998"/>
    <s v="PE"/>
    <s v="0-20%"/>
    <s v="40-60%"/>
    <x v="53"/>
  </r>
  <r>
    <s v="C105273"/>
    <n v="1743.69"/>
    <s v="pensionista"/>
    <n v="3.42"/>
    <n v="812"/>
    <n v="2"/>
    <d v="2024-04-27T09:21:57"/>
    <d v="2024-06-26T05:46:19"/>
    <n v="0.158"/>
    <n v="0.35799999999999998"/>
    <s v="CE"/>
    <s v="0-20%"/>
    <s v="20-40%"/>
    <x v="812"/>
  </r>
  <r>
    <s v="C105274"/>
    <n v="110.59"/>
    <s v="assalariado"/>
    <n v="8.83"/>
    <n v="572"/>
    <n v="3"/>
    <d v="2024-03-09T12:41:08"/>
    <d v="2023-09-21T21:43:31"/>
    <n v="0.29899999999999999"/>
    <n v="0.30199999999999999"/>
    <s v="DF"/>
    <s v="0-20%"/>
    <s v="20-40%"/>
    <x v="232"/>
  </r>
  <r>
    <s v="C105275"/>
    <n v="60.68"/>
    <s v="assalariado"/>
    <n v="33.630000000000003"/>
    <n v="331"/>
    <n v="1"/>
    <d v="2023-04-15T23:00:51"/>
    <d v="2025-07-29T22:02:41"/>
    <n v="0.219"/>
    <n v="0.13700000000000001"/>
    <s v="RN"/>
    <s v="20-40%"/>
    <s v="0-20%"/>
    <x v="813"/>
  </r>
  <r>
    <s v="C105276"/>
    <n v="288.79000000000002"/>
    <s v="autônomo"/>
    <n v="18.13"/>
    <n v="313"/>
    <n v="1"/>
    <d v="2024-02-10T14:45:35"/>
    <d v="2025-11-28T18:04:09"/>
    <n v="0.43"/>
    <n v="0.184"/>
    <s v="MG"/>
    <s v="0-20%"/>
    <s v="0-20%"/>
    <x v="656"/>
  </r>
  <r>
    <s v="C105277"/>
    <n v="1890.34"/>
    <s v="servidor"/>
    <n v="24.92"/>
    <n v="554"/>
    <n v="1"/>
    <d v="2025-07-26T12:44:21"/>
    <d v="2025-02-04T15:48:58"/>
    <n v="0.31900000000000001"/>
    <n v="3.2000000000000001E-2"/>
    <s v="PR"/>
    <s v="20-40%"/>
    <s v="0-20%"/>
    <x v="590"/>
  </r>
  <r>
    <s v="C105278"/>
    <n v="1128.0899999999999"/>
    <s v="autônomo"/>
    <n v="8.92"/>
    <n v="873"/>
    <n v="0"/>
    <d v="2025-10-16T18:58:19"/>
    <d v="2023-08-17T09:32:34"/>
    <n v="0.29399999999999998"/>
    <n v="0.34899999999999998"/>
    <s v="RS"/>
    <s v="0-20%"/>
    <s v="20-40%"/>
    <x v="745"/>
  </r>
  <r>
    <s v="C105279"/>
    <n v="861.15"/>
    <s v="autônomo"/>
    <n v="6.46"/>
    <n v="572"/>
    <n v="1"/>
    <d v="2023-07-21T16:25:41"/>
    <d v="2025-12-22T01:24:45"/>
    <n v="0.155"/>
    <n v="0.25700000000000001"/>
    <s v="RN"/>
    <s v="0-20%"/>
    <s v="20-40%"/>
    <x v="0"/>
  </r>
  <r>
    <s v="C105280"/>
    <n v="1613.44"/>
    <s v="servidor"/>
    <n v="29.33"/>
    <n v="516"/>
    <n v="1"/>
    <d v="2025-08-16T00:49:14"/>
    <d v="2025-10-04T11:52:38"/>
    <n v="0.35099999999999998"/>
    <n v="0.20300000000000001"/>
    <s v="ES"/>
    <s v="20-40%"/>
    <s v="20-40%"/>
    <x v="204"/>
  </r>
  <r>
    <s v="C105281"/>
    <n v="60.17"/>
    <s v="assalariado"/>
    <n v="28.74"/>
    <n v="414"/>
    <n v="3"/>
    <d v="2025-03-29T08:29:08"/>
    <d v="2025-12-22T17:58:02"/>
    <n v="0.32700000000000001"/>
    <n v="0.156"/>
    <s v="RN"/>
    <s v="20-40%"/>
    <s v="0-20%"/>
    <x v="0"/>
  </r>
  <r>
    <s v="C105282"/>
    <n v="87.01"/>
    <s v="pensionista"/>
    <n v="11.31"/>
    <n v="697"/>
    <n v="3"/>
    <d v="2025-10-19T13:01:06"/>
    <d v="2025-11-08T02:05:00"/>
    <n v="0.26500000000000001"/>
    <n v="0.253"/>
    <s v="GO"/>
    <s v="0-20%"/>
    <s v="20-40%"/>
    <x v="174"/>
  </r>
  <r>
    <s v="C105283"/>
    <n v="303.27999999999997"/>
    <s v="servidor"/>
    <n v="12.07"/>
    <n v="308"/>
    <n v="1"/>
    <d v="2024-09-02T01:22:29"/>
    <d v="2025-06-12T09:46:43"/>
    <n v="0.38400000000000001"/>
    <n v="0.26400000000000001"/>
    <s v="DF"/>
    <s v="0-20%"/>
    <s v="20-40%"/>
    <x v="814"/>
  </r>
  <r>
    <s v="C105284"/>
    <n v="376.95"/>
    <s v="assalariado"/>
    <n v="13.21"/>
    <n v="883"/>
    <n v="2"/>
    <d v="2023-02-14T23:47:05"/>
    <d v="2023-08-19T05:49:41"/>
    <n v="0.222"/>
    <n v="0.71499999999999997"/>
    <s v="MA"/>
    <s v="0-20%"/>
    <s v="60-80%"/>
    <x v="123"/>
  </r>
  <r>
    <s v="C105285"/>
    <n v="885.72"/>
    <s v="pensionista"/>
    <n v="7.41"/>
    <n v="727"/>
    <n v="1"/>
    <d v="2024-05-20T23:26:19"/>
    <d v="2025-06-30T05:24:44"/>
    <n v="0.316"/>
    <n v="0.34499999999999997"/>
    <s v="BA"/>
    <s v="0-20%"/>
    <s v="20-40%"/>
    <x v="184"/>
  </r>
  <r>
    <s v="C105286"/>
    <n v="1019.43"/>
    <s v="autônomo"/>
    <n v="24.13"/>
    <n v="363"/>
    <n v="1"/>
    <d v="2024-05-01T07:33:00"/>
    <d v="2025-06-23T20:44:20"/>
    <n v="0.30499999999999999"/>
    <n v="8.8999999999999996E-2"/>
    <s v="PA"/>
    <s v="20-40%"/>
    <s v="0-20%"/>
    <x v="351"/>
  </r>
  <r>
    <s v="C105287"/>
    <n v="4461.7"/>
    <s v="assalariado"/>
    <n v="17.760000000000002"/>
    <n v="767"/>
    <n v="1"/>
    <d v="2025-03-06T20:24:37"/>
    <d v="2023-09-12T15:54:58"/>
    <n v="0.23499999999999999"/>
    <n v="0.224"/>
    <s v="RJ"/>
    <s v="0-20%"/>
    <s v="20-40%"/>
    <x v="780"/>
  </r>
  <r>
    <s v="C105288"/>
    <n v="4548.3999999999996"/>
    <s v="assalariado"/>
    <n v="14.4"/>
    <n v="373"/>
    <n v="2"/>
    <d v="2023-09-05T13:23:32"/>
    <d v="2023-09-29T03:01:15"/>
    <n v="0.36799999999999999"/>
    <n v="0.22900000000000001"/>
    <s v="RS"/>
    <s v="0-20%"/>
    <s v="20-40%"/>
    <x v="815"/>
  </r>
  <r>
    <s v="C105289"/>
    <n v="1529.66"/>
    <s v="pensionista"/>
    <n v="33.03"/>
    <n v="526"/>
    <n v="1"/>
    <d v="2025-01-07T04:22:28"/>
    <d v="2025-11-19T19:35:48"/>
    <n v="0.56000000000000005"/>
    <n v="0.58299999999999996"/>
    <s v="RS"/>
    <s v="20-40%"/>
    <s v="40-60%"/>
    <x v="531"/>
  </r>
  <r>
    <s v="C105290"/>
    <n v="2548.3200000000002"/>
    <s v="assalariado"/>
    <n v="5.72"/>
    <n v="490"/>
    <n v="2"/>
    <d v="2025-05-09T20:42:59"/>
    <d v="2023-04-29T09:39:42"/>
    <n v="0.184"/>
    <n v="0.38400000000000001"/>
    <s v="DF"/>
    <s v="0-20%"/>
    <s v="20-40%"/>
    <x v="201"/>
  </r>
  <r>
    <s v="C105291"/>
    <n v="117.08"/>
    <s v="assalariado"/>
    <n v="24.62"/>
    <n v="565"/>
    <n v="1"/>
    <d v="2024-08-27T03:02:21"/>
    <d v="2024-05-04T15:39:46"/>
    <n v="0.32"/>
    <n v="9.4E-2"/>
    <s v="MG"/>
    <s v="20-40%"/>
    <s v="0-20%"/>
    <x v="449"/>
  </r>
  <r>
    <s v="C105292"/>
    <n v="1108.9100000000001"/>
    <s v="servidor"/>
    <n v="10.19"/>
    <n v="320"/>
    <n v="1"/>
    <d v="2024-08-05T18:45:06"/>
    <d v="2025-07-01T10:53:38"/>
    <n v="0.219"/>
    <n v="9.1999999999999998E-2"/>
    <s v="MG"/>
    <s v="0-20%"/>
    <s v="0-20%"/>
    <x v="483"/>
  </r>
  <r>
    <s v="C105293"/>
    <n v="460.53"/>
    <s v="servidor"/>
    <n v="24.68"/>
    <n v="649"/>
    <n v="0"/>
    <d v="2025-04-08T12:02:30"/>
    <d v="2023-05-21T14:26:20"/>
    <n v="0.28899999999999998"/>
    <n v="0.45300000000000001"/>
    <s v="PI"/>
    <s v="20-40%"/>
    <s v="40-60%"/>
    <x v="783"/>
  </r>
  <r>
    <s v="C105294"/>
    <n v="182.87"/>
    <s v="assalariado"/>
    <n v="24.05"/>
    <n v="791"/>
    <n v="4"/>
    <d v="2024-02-07T06:32:34"/>
    <d v="2025-06-21T10:15:37"/>
    <n v="0.35499999999999998"/>
    <n v="0.27800000000000002"/>
    <s v="DF"/>
    <s v="20-40%"/>
    <s v="20-40%"/>
    <x v="549"/>
  </r>
  <r>
    <s v="C105295"/>
    <n v="2631.32"/>
    <s v="servidor"/>
    <n v="1.96"/>
    <n v="461"/>
    <n v="3"/>
    <d v="2023-08-06T14:42:47"/>
    <d v="2023-10-16T22:55:20"/>
    <n v="0.28599999999999998"/>
    <n v="0.28799999999999998"/>
    <s v="MG"/>
    <s v="0-20%"/>
    <s v="20-40%"/>
    <x v="70"/>
  </r>
  <r>
    <s v="C105296"/>
    <n v="3763.12"/>
    <s v="assalariado"/>
    <n v="5.77"/>
    <n v="567"/>
    <n v="1"/>
    <d v="2024-04-07T06:30:59"/>
    <d v="2024-11-28T15:17:36"/>
    <n v="0.151"/>
    <n v="0.47699999999999998"/>
    <s v="PE"/>
    <s v="0-20%"/>
    <s v="40-60%"/>
    <x v="700"/>
  </r>
  <r>
    <s v="C105297"/>
    <n v="514.83000000000004"/>
    <s v="assalariado"/>
    <n v="19.09"/>
    <n v="482"/>
    <n v="1"/>
    <d v="2024-11-26T04:12:04"/>
    <d v="2024-02-16T06:53:56"/>
    <n v="0.248"/>
    <n v="0.156"/>
    <s v="PE"/>
    <s v="0-20%"/>
    <s v="0-20%"/>
    <x v="85"/>
  </r>
  <r>
    <s v="C105298"/>
    <n v="638.75"/>
    <s v="assalariado"/>
    <n v="6.09"/>
    <n v="642"/>
    <n v="0"/>
    <d v="2024-09-08T14:54:10"/>
    <d v="2023-12-17T20:28:43"/>
    <n v="0.13900000000000001"/>
    <n v="0.25"/>
    <s v="MA"/>
    <s v="0-20%"/>
    <s v="20-40%"/>
    <x v="49"/>
  </r>
  <r>
    <s v="C105299"/>
    <n v="777.44"/>
    <s v="assalariado"/>
    <n v="4.3"/>
    <n v="697"/>
    <n v="1"/>
    <d v="2023-12-10T23:33:56"/>
    <d v="2025-07-26T23:19:37"/>
    <n v="0.182"/>
    <n v="0.311"/>
    <s v="GO"/>
    <s v="0-20%"/>
    <s v="20-40%"/>
    <x v="141"/>
  </r>
  <r>
    <s v="C105300"/>
    <n v="465.11"/>
    <s v="assalariado"/>
    <n v="13.2"/>
    <n v="685"/>
    <n v="2"/>
    <d v="2024-05-14T08:06:30"/>
    <d v="2024-11-04T22:45:33"/>
    <n v="0.112"/>
    <n v="1.9E-2"/>
    <s v="RJ"/>
    <s v="0-20%"/>
    <s v="0-20%"/>
    <x v="199"/>
  </r>
  <r>
    <s v="C105301"/>
    <n v="2656.94"/>
    <s v="assalariado"/>
    <n v="9.3800000000000008"/>
    <n v="558"/>
    <n v="4"/>
    <d v="2024-04-23T19:11:00"/>
    <d v="2025-06-14T07:29:17"/>
    <n v="0.129"/>
    <n v="0.29799999999999999"/>
    <s v="SC"/>
    <s v="0-20%"/>
    <s v="20-40%"/>
    <x v="105"/>
  </r>
  <r>
    <s v="C105302"/>
    <n v="153.11000000000001"/>
    <s v="assalariado"/>
    <n v="23.3"/>
    <n v="351"/>
    <n v="2"/>
    <d v="2024-10-09T23:28:20"/>
    <d v="2026-09-20T18:04:11"/>
    <n v="0.29799999999999999"/>
    <n v="0.64700000000000002"/>
    <s v="ES"/>
    <s v="20-40%"/>
    <s v="60-80%"/>
    <x v="0"/>
  </r>
  <r>
    <s v="C105303"/>
    <n v="554"/>
    <s v="assalariado"/>
    <n v="18.899999999999999"/>
    <n v="819"/>
    <n v="2"/>
    <d v="2025-04-21T12:02:54"/>
    <d v="2023-07-06T19:16:11"/>
    <n v="0.432"/>
    <n v="0.318"/>
    <s v="GO"/>
    <s v="0-20%"/>
    <s v="20-40%"/>
    <x v="211"/>
  </r>
  <r>
    <s v="C105304"/>
    <n v="1382.24"/>
    <s v="assalariado"/>
    <n v="8.4700000000000006"/>
    <n v="453"/>
    <n v="2"/>
    <d v="2025-02-26T16:59:43"/>
    <d v="2025-08-14T19:50:56"/>
    <n v="0.38900000000000001"/>
    <n v="0.33500000000000002"/>
    <s v="AL"/>
    <s v="0-20%"/>
    <s v="20-40%"/>
    <x v="816"/>
  </r>
  <r>
    <s v="C105305"/>
    <n v="2193.77"/>
    <s v="assalariado"/>
    <n v="31.8"/>
    <n v="356"/>
    <n v="1"/>
    <d v="2024-04-29T03:39:03"/>
    <d v="2023-11-25T14:06:23"/>
    <n v="0.70699999999999996"/>
    <n v="0.32900000000000001"/>
    <s v="GO"/>
    <s v="20-40%"/>
    <s v="20-40%"/>
    <x v="817"/>
  </r>
  <r>
    <s v="C105306"/>
    <n v="1787.04"/>
    <s v="autônomo"/>
    <n v="5"/>
    <n v="680"/>
    <n v="2"/>
    <d v="2025-04-10T19:53:10"/>
    <d v="2025-08-25T23:40:42"/>
    <n v="2.5999999999999999E-2"/>
    <n v="0.46100000000000002"/>
    <s v="AM"/>
    <s v="0-20%"/>
    <s v="40-60%"/>
    <x v="537"/>
  </r>
  <r>
    <s v="C105307"/>
    <n v="1599.69"/>
    <s v="assalariado"/>
    <n v="25.44"/>
    <n v="624"/>
    <n v="2"/>
    <d v="2025-06-10T11:18:24"/>
    <d v="2025-06-20T02:19:08"/>
    <n v="0.16700000000000001"/>
    <n v="0.45800000000000002"/>
    <s v="RN"/>
    <s v="20-40%"/>
    <s v="40-60%"/>
    <x v="818"/>
  </r>
  <r>
    <s v="C105308"/>
    <n v="2333.41"/>
    <s v="assalariado"/>
    <n v="13.49"/>
    <n v="665"/>
    <n v="2"/>
    <d v="2024-04-11T02:45:47"/>
    <d v="2025-07-10T10:21:46"/>
    <n v="0.36099999999999999"/>
    <n v="0.30299999999999999"/>
    <s v="BA"/>
    <s v="0-20%"/>
    <s v="20-40%"/>
    <x v="819"/>
  </r>
  <r>
    <s v="C105309"/>
    <n v="1213.4000000000001"/>
    <s v="servidor"/>
    <n v="19.59"/>
    <n v="760"/>
    <n v="4"/>
    <d v="2023-07-29T08:13:10"/>
    <d v="2024-05-22T19:39:48"/>
    <n v="0.11799999999999999"/>
    <n v="0.497"/>
    <s v="PR"/>
    <s v="0-20%"/>
    <s v="40-60%"/>
    <x v="820"/>
  </r>
  <r>
    <s v="C105310"/>
    <n v="2557.61"/>
    <s v="pensionista"/>
    <n v="1.31"/>
    <n v="831"/>
    <n v="4"/>
    <d v="2025-03-06T21:07:56"/>
    <d v="2025-09-19T19:30:46"/>
    <n v="0.123"/>
    <n v="0.126"/>
    <s v="AL"/>
    <s v="0-20%"/>
    <s v="0-20%"/>
    <x v="72"/>
  </r>
  <r>
    <s v="C105311"/>
    <n v="509.56"/>
    <s v="assalariado"/>
    <n v="14.34"/>
    <n v="509"/>
    <n v="1"/>
    <d v="2023-09-09T04:37:58"/>
    <d v="2025-03-30T20:52:57"/>
    <n v="0.34499999999999997"/>
    <n v="0.23599999999999999"/>
    <s v="ES"/>
    <s v="0-20%"/>
    <s v="20-40%"/>
    <x v="821"/>
  </r>
  <r>
    <s v="C105312"/>
    <n v="2026.42"/>
    <s v="assalariado"/>
    <n v="6.17"/>
    <n v="441"/>
    <n v="1"/>
    <d v="2024-12-27T23:30:58"/>
    <d v="2023-05-08T21:07:24"/>
    <n v="0.121"/>
    <n v="0.21"/>
    <s v="RS"/>
    <s v="0-20%"/>
    <s v="20-40%"/>
    <x v="393"/>
  </r>
  <r>
    <s v="C105313"/>
    <n v="190.84"/>
    <s v="autônomo"/>
    <n v="11.08"/>
    <n v="376"/>
    <n v="1"/>
    <d v="2024-03-16T10:09:32"/>
    <d v="2025-02-12T00:08:20"/>
    <n v="0.13"/>
    <n v="0.253"/>
    <s v="CE"/>
    <s v="0-20%"/>
    <s v="20-40%"/>
    <x v="822"/>
  </r>
  <r>
    <s v="C105314"/>
    <n v="2452.88"/>
    <s v="servidor"/>
    <n v="2.7"/>
    <n v="513"/>
    <n v="1"/>
    <d v="2025-10-07T17:53:27"/>
    <d v="2025-04-29T13:07:41"/>
    <n v="0.47899999999999998"/>
    <n v="0.29299999999999998"/>
    <s v="PR"/>
    <s v="0-20%"/>
    <s v="20-40%"/>
    <x v="823"/>
  </r>
  <r>
    <s v="C105315"/>
    <n v="1400.81"/>
    <s v="assalariado"/>
    <n v="31.78"/>
    <n v="824"/>
    <n v="5"/>
    <d v="2023-12-20T22:41:26"/>
    <d v="2025-07-10T04:27:05"/>
    <n v="0.18"/>
    <n v="0.26800000000000002"/>
    <s v="PA"/>
    <s v="20-40%"/>
    <s v="20-40%"/>
    <x v="819"/>
  </r>
  <r>
    <s v="C105316"/>
    <n v="4220.21"/>
    <s v="assalariado"/>
    <n v="27.19"/>
    <n v="826"/>
    <n v="2"/>
    <d v="2023-08-26T04:32:59"/>
    <d v="2023-07-27T03:04:37"/>
    <n v="9.4E-2"/>
    <n v="0.42799999999999999"/>
    <s v="AL"/>
    <s v="20-40%"/>
    <s v="40-60%"/>
    <x v="48"/>
  </r>
  <r>
    <s v="C105317"/>
    <n v="1459.37"/>
    <s v="assalariado"/>
    <n v="5.41"/>
    <n v="769"/>
    <n v="3"/>
    <d v="2024-05-06T06:20:34"/>
    <d v="2025-04-05T12:46:28"/>
    <n v="0.114"/>
    <n v="0.41299999999999998"/>
    <s v="MA"/>
    <s v="0-20%"/>
    <s v="40-60%"/>
    <x v="645"/>
  </r>
  <r>
    <s v="C105318"/>
    <n v="1952.37"/>
    <s v="autônomo"/>
    <n v="14.8"/>
    <n v="847"/>
    <n v="1"/>
    <d v="2025-10-04T10:12:16"/>
    <d v="2025-05-04T07:27:27"/>
    <n v="0.26600000000000001"/>
    <n v="0.30299999999999999"/>
    <s v="MA"/>
    <s v="0-20%"/>
    <s v="20-40%"/>
    <x v="129"/>
  </r>
  <r>
    <s v="C105319"/>
    <n v="810.96"/>
    <s v="assalariado"/>
    <n v="14.5"/>
    <n v="640"/>
    <n v="2"/>
    <d v="2023-05-08T15:22:24"/>
    <d v="2024-02-21T17:38:49"/>
    <n v="0.30599999999999999"/>
    <n v="0.28799999999999998"/>
    <s v="GO"/>
    <s v="0-20%"/>
    <s v="20-40%"/>
    <x v="356"/>
  </r>
  <r>
    <s v="C105320"/>
    <n v="648.79"/>
    <s v="autônomo"/>
    <n v="47.23"/>
    <n v="312"/>
    <n v="1"/>
    <d v="2024-06-07T13:56:34"/>
    <d v="2023-05-29T20:01:48"/>
    <n v="0.23400000000000001"/>
    <n v="0.27500000000000002"/>
    <s v="RS"/>
    <s v="40-60%"/>
    <s v="20-40%"/>
    <x v="431"/>
  </r>
  <r>
    <s v="C105321"/>
    <n v="103.25"/>
    <s v="servidor"/>
    <n v="16.989999999999998"/>
    <n v="571"/>
    <n v="3"/>
    <d v="2024-07-16T08:34:58"/>
    <d v="2025-10-09T19:45:22"/>
    <n v="0.128"/>
    <n v="0.45300000000000001"/>
    <s v="MG"/>
    <s v="0-20%"/>
    <s v="40-60%"/>
    <x v="728"/>
  </r>
  <r>
    <s v="C105322"/>
    <n v="1206"/>
    <s v="servidor"/>
    <n v="7.09"/>
    <n v="733"/>
    <n v="3"/>
    <d v="2023-11-16T07:26:59"/>
    <d v="2023-04-16T14:31:11"/>
    <n v="0.14199999999999999"/>
    <n v="0.246"/>
    <s v="ES"/>
    <s v="0-20%"/>
    <s v="20-40%"/>
    <x v="824"/>
  </r>
  <r>
    <s v="C105323"/>
    <n v="206.26"/>
    <s v="pensionista"/>
    <n v="3.77"/>
    <n v="398"/>
    <n v="1"/>
    <d v="2025-05-24T06:38:13"/>
    <d v="2024-05-18T17:49:47"/>
    <n v="0.28799999999999998"/>
    <n v="0.19900000000000001"/>
    <s v="RN"/>
    <s v="0-20%"/>
    <s v="0-20%"/>
    <x v="825"/>
  </r>
  <r>
    <s v="C105324"/>
    <n v="1202.9100000000001"/>
    <s v="servidor"/>
    <n v="4.5599999999999996"/>
    <n v="860"/>
    <n v="3"/>
    <d v="2024-08-01T16:05:49"/>
    <d v="2024-01-20T01:14:49"/>
    <n v="0.187"/>
    <n v="0.152"/>
    <s v="RS"/>
    <s v="0-20%"/>
    <s v="0-20%"/>
    <x v="826"/>
  </r>
  <r>
    <s v="C105325"/>
    <n v="1258.83"/>
    <s v="assalariado"/>
    <n v="9.82"/>
    <n v="557"/>
    <n v="5"/>
    <d v="2023-01-29T11:34:17"/>
    <d v="2025-07-02T01:12:24"/>
    <n v="0.32"/>
    <n v="0.109"/>
    <s v="ES"/>
    <s v="0-20%"/>
    <s v="0-20%"/>
    <x v="585"/>
  </r>
  <r>
    <s v="C105326"/>
    <n v="288.83"/>
    <s v="autônomo"/>
    <n v="8.4700000000000006"/>
    <n v="528"/>
    <n v="1"/>
    <d v="2023-12-07T04:00:20"/>
    <d v="2024-01-28T03:38:05"/>
    <n v="0.22500000000000001"/>
    <n v="0.156"/>
    <s v="PR"/>
    <s v="0-20%"/>
    <s v="0-20%"/>
    <x v="497"/>
  </r>
  <r>
    <s v="C105327"/>
    <n v="660.1"/>
    <s v="autônomo"/>
    <n v="7.43"/>
    <n v="880"/>
    <n v="1"/>
    <d v="2024-06-15T15:28:00"/>
    <d v="2024-03-31T09:27:34"/>
    <n v="0.56299999999999994"/>
    <n v="0.16600000000000001"/>
    <s v="BA"/>
    <s v="0-20%"/>
    <s v="0-20%"/>
    <x v="518"/>
  </r>
  <r>
    <s v="C105328"/>
    <n v="2589.27"/>
    <s v="autônomo"/>
    <n v="24.3"/>
    <n v="869"/>
    <n v="1"/>
    <d v="2023-08-07T17:56:34"/>
    <d v="2023-05-18T00:54:14"/>
    <n v="0.18099999999999999"/>
    <n v="0.55900000000000005"/>
    <s v="RN"/>
    <s v="20-40%"/>
    <s v="40-60%"/>
    <x v="384"/>
  </r>
  <r>
    <s v="C105329"/>
    <n v="855.34"/>
    <s v="assalariado"/>
    <n v="30.16"/>
    <n v="660"/>
    <n v="1"/>
    <d v="2023-01-16T08:02:32"/>
    <d v="2023-06-10T23:52:30"/>
    <n v="0.628"/>
    <n v="0.26300000000000001"/>
    <s v="CE"/>
    <s v="20-40%"/>
    <s v="20-40%"/>
    <x v="365"/>
  </r>
  <r>
    <s v="C105330"/>
    <n v="532.97"/>
    <s v="autônomo"/>
    <n v="33.96"/>
    <n v="537"/>
    <n v="1"/>
    <d v="2023-12-08T13:51:03"/>
    <d v="2023-11-23T06:18:38"/>
    <n v="0.625"/>
    <n v="0.54300000000000004"/>
    <s v="AM"/>
    <s v="20-40%"/>
    <s v="40-60%"/>
    <x v="100"/>
  </r>
  <r>
    <s v="C105331"/>
    <n v="1083.0999999999999"/>
    <s v="assalariado"/>
    <n v="12.59"/>
    <n v="432"/>
    <n v="1"/>
    <d v="2023-08-09T23:05:22"/>
    <d v="2025-12-31T18:07:04"/>
    <n v="0.58899999999999997"/>
    <n v="2.4E-2"/>
    <s v="PR"/>
    <s v="0-20%"/>
    <s v="0-20%"/>
    <x v="0"/>
  </r>
  <r>
    <s v="C105332"/>
    <n v="145.18"/>
    <s v="servidor"/>
    <n v="14.81"/>
    <n v="450"/>
    <n v="1"/>
    <d v="2024-06-10T19:33:31"/>
    <d v="2025-10-24T15:31:13"/>
    <n v="0.32600000000000001"/>
    <n v="0.29499999999999998"/>
    <s v="CE"/>
    <s v="0-20%"/>
    <s v="20-40%"/>
    <x v="360"/>
  </r>
  <r>
    <s v="C105333"/>
    <n v="1108.46"/>
    <s v="assalariado"/>
    <n v="23.81"/>
    <n v="529"/>
    <n v="1"/>
    <d v="2024-09-21T15:52:32"/>
    <d v="2025-09-01T03:34:56"/>
    <n v="0.28599999999999998"/>
    <n v="0.106"/>
    <s v="PR"/>
    <s v="20-40%"/>
    <s v="0-20%"/>
    <x v="827"/>
  </r>
  <r>
    <s v="C105334"/>
    <n v="443.97"/>
    <s v="autônomo"/>
    <n v="17.100000000000001"/>
    <n v="757"/>
    <n v="1"/>
    <d v="2025-10-28T04:12:09"/>
    <d v="2024-06-14T04:12:46"/>
    <n v="0.19"/>
    <n v="0.60199999999999998"/>
    <s v="CE"/>
    <s v="0-20%"/>
    <s v="60-80%"/>
    <x v="828"/>
  </r>
  <r>
    <s v="C105335"/>
    <n v="525.75"/>
    <s v="pensionista"/>
    <n v="41.42"/>
    <n v="709"/>
    <n v="2"/>
    <d v="2025-02-02T08:14:24"/>
    <d v="2023-03-05T03:32:24"/>
    <n v="0.249"/>
    <n v="0.16800000000000001"/>
    <s v="RS"/>
    <s v="40-60%"/>
    <s v="0-20%"/>
    <x v="650"/>
  </r>
  <r>
    <s v="C105336"/>
    <n v="426.27"/>
    <s v="assalariado"/>
    <n v="10.74"/>
    <n v="754"/>
    <n v="3"/>
    <d v="2024-09-27T11:24:37"/>
    <d v="2023-11-26T00:36:44"/>
    <n v="8.5999999999999993E-2"/>
    <n v="0.48899999999999999"/>
    <s v="MA"/>
    <s v="0-20%"/>
    <s v="40-60%"/>
    <x v="381"/>
  </r>
  <r>
    <s v="C105337"/>
    <n v="772.46"/>
    <s v="assalariado"/>
    <n v="4.0999999999999996"/>
    <n v="638"/>
    <n v="1"/>
    <d v="2024-07-17T18:37:26"/>
    <d v="2025-04-03T04:46:28"/>
    <n v="0.78100000000000003"/>
    <n v="0.28000000000000003"/>
    <s v="MA"/>
    <s v="0-20%"/>
    <s v="20-40%"/>
    <x v="829"/>
  </r>
  <r>
    <s v="C105338"/>
    <n v="786.01"/>
    <s v="assalariado"/>
    <n v="8.3699999999999992"/>
    <n v="676"/>
    <n v="3"/>
    <d v="2023-08-10T08:52:38"/>
    <d v="2025-04-11T09:37:13"/>
    <n v="0.24099999999999999"/>
    <n v="0.26500000000000001"/>
    <s v="RJ"/>
    <s v="0-20%"/>
    <s v="20-40%"/>
    <x v="443"/>
  </r>
  <r>
    <s v="C105339"/>
    <n v="2716.77"/>
    <s v="assalariado"/>
    <n v="10.31"/>
    <n v="494"/>
    <n v="3"/>
    <d v="2025-04-21T23:24:12"/>
    <d v="2024-06-12T09:14:16"/>
    <n v="0.20300000000000001"/>
    <n v="0.6"/>
    <s v="DF"/>
    <s v="0-20%"/>
    <s v="40-60%"/>
    <x v="618"/>
  </r>
  <r>
    <s v="C105340"/>
    <n v="3596"/>
    <s v="autônomo"/>
    <n v="0.6"/>
    <n v="363"/>
    <n v="2"/>
    <d v="2024-08-25T06:20:52"/>
    <d v="2025-04-15T11:03:59"/>
    <n v="0.253"/>
    <n v="0.03"/>
    <s v="PI"/>
    <s v="0-20%"/>
    <s v="0-20%"/>
    <x v="830"/>
  </r>
  <r>
    <s v="C105341"/>
    <n v="3189"/>
    <s v="assalariado"/>
    <n v="30.09"/>
    <n v="802"/>
    <n v="2"/>
    <d v="2025-05-23T15:27:58"/>
    <d v="2023-04-26T04:40:12"/>
    <n v="0.504"/>
    <n v="0.50900000000000001"/>
    <s v="RS"/>
    <s v="20-40%"/>
    <s v="40-60%"/>
    <x v="808"/>
  </r>
  <r>
    <s v="C105342"/>
    <n v="883.79"/>
    <s v="pensionista"/>
    <n v="7.07"/>
    <n v="682"/>
    <n v="1"/>
    <d v="2024-01-21T08:27:43"/>
    <d v="2025-10-18T06:49:40"/>
    <n v="0.189"/>
    <n v="0.13800000000000001"/>
    <s v="AM"/>
    <s v="0-20%"/>
    <s v="0-20%"/>
    <x v="286"/>
  </r>
  <r>
    <s v="C105343"/>
    <n v="889.28"/>
    <s v="autônomo"/>
    <n v="3.35"/>
    <n v="317"/>
    <n v="1"/>
    <d v="2023-11-09T04:17:04"/>
    <d v="2024-03-31T08:26:42"/>
    <n v="0.26200000000000001"/>
    <n v="0.107"/>
    <s v="DF"/>
    <s v="0-20%"/>
    <s v="0-20%"/>
    <x v="518"/>
  </r>
  <r>
    <s v="C105344"/>
    <n v="2353.9699999999998"/>
    <s v="assalariado"/>
    <n v="39.29"/>
    <n v="716"/>
    <n v="1"/>
    <d v="2025-03-15T01:18:38"/>
    <d v="2025-11-21T04:04:26"/>
    <n v="7.2999999999999995E-2"/>
    <n v="0.373"/>
    <s v="SP"/>
    <s v="20-40%"/>
    <s v="20-40%"/>
    <x v="605"/>
  </r>
  <r>
    <s v="C105345"/>
    <n v="307.38"/>
    <s v="assalariado"/>
    <n v="5.78"/>
    <n v="473"/>
    <n v="3"/>
    <d v="2023-07-23T22:57:17"/>
    <d v="2025-08-26T04:05:59"/>
    <n v="0.107"/>
    <n v="0.39500000000000002"/>
    <s v="RS"/>
    <s v="0-20%"/>
    <s v="20-40%"/>
    <x v="498"/>
  </r>
  <r>
    <s v="C105346"/>
    <n v="972.44"/>
    <s v="assalariado"/>
    <n v="4.6399999999999997"/>
    <n v="891"/>
    <n v="2"/>
    <d v="2025-07-28T05:30:42"/>
    <d v="2023-09-21T15:51:17"/>
    <n v="0.35599999999999998"/>
    <n v="0.1"/>
    <s v="SE"/>
    <s v="0-20%"/>
    <s v="0-20%"/>
    <x v="232"/>
  </r>
  <r>
    <s v="C105347"/>
    <n v="2609.58"/>
    <s v="pensionista"/>
    <n v="2.44"/>
    <n v="768"/>
    <n v="1"/>
    <d v="2023-12-11T10:39:58"/>
    <d v="2023-08-17T05:27:58"/>
    <n v="0.439"/>
    <n v="0.504"/>
    <s v="PI"/>
    <s v="0-20%"/>
    <s v="40-60%"/>
    <x v="745"/>
  </r>
  <r>
    <s v="C105348"/>
    <n v="790.69"/>
    <s v="autônomo"/>
    <n v="29.44"/>
    <n v="493"/>
    <n v="2"/>
    <d v="2023-01-04T12:59:44"/>
    <d v="2024-05-03T09:42:05"/>
    <n v="0.49299999999999999"/>
    <n v="0.13400000000000001"/>
    <s v="PE"/>
    <s v="20-40%"/>
    <s v="0-20%"/>
    <x v="212"/>
  </r>
  <r>
    <s v="C105349"/>
    <n v="1365.66"/>
    <s v="autônomo"/>
    <n v="24.4"/>
    <n v="350"/>
    <n v="2"/>
    <d v="2024-06-20T12:54:12"/>
    <d v="2023-03-06T21:33:33"/>
    <n v="0.66400000000000003"/>
    <n v="0.09"/>
    <s v="SE"/>
    <s v="20-40%"/>
    <s v="0-20%"/>
    <x v="831"/>
  </r>
  <r>
    <s v="C105350"/>
    <n v="1132.28"/>
    <s v="assalariado"/>
    <n v="36.880000000000003"/>
    <n v="379"/>
    <n v="2"/>
    <d v="2025-02-25T11:39:00"/>
    <d v="2025-09-24T23:45:12"/>
    <n v="0.106"/>
    <n v="0.498"/>
    <s v="CE"/>
    <s v="20-40%"/>
    <s v="40-60%"/>
    <x v="102"/>
  </r>
  <r>
    <s v="C105351"/>
    <n v="407.54"/>
    <s v="assalariado"/>
    <n v="10.36"/>
    <n v="544"/>
    <n v="1"/>
    <d v="2024-02-13T18:38:51"/>
    <d v="2024-12-07T10:31:18"/>
    <n v="0.17"/>
    <n v="0.33400000000000002"/>
    <s v="RN"/>
    <s v="0-20%"/>
    <s v="20-40%"/>
    <x v="408"/>
  </r>
  <r>
    <s v="C105352"/>
    <n v="822.55"/>
    <s v="assalariado"/>
    <n v="7.46"/>
    <n v="583"/>
    <n v="1"/>
    <d v="2024-08-25T20:06:19"/>
    <d v="2023-09-07T16:24:28"/>
    <n v="0.34"/>
    <n v="0.372"/>
    <s v="MA"/>
    <s v="0-20%"/>
    <s v="20-40%"/>
    <x v="707"/>
  </r>
  <r>
    <s v="C105353"/>
    <n v="1919.5"/>
    <s v="assalariado"/>
    <n v="16.63"/>
    <n v="458"/>
    <n v="2"/>
    <d v="2023-01-10T15:19:25"/>
    <d v="2023-04-03T12:23:26"/>
    <n v="0.28000000000000003"/>
    <n v="0.153"/>
    <s v="CE"/>
    <s v="0-20%"/>
    <s v="0-20%"/>
    <x v="695"/>
  </r>
  <r>
    <s v="C105354"/>
    <n v="897.1"/>
    <s v="assalariado"/>
    <n v="24.37"/>
    <n v="529"/>
    <n v="3"/>
    <d v="2023-06-13T09:21:29"/>
    <d v="2024-06-27T04:18:11"/>
    <n v="0.26400000000000001"/>
    <n v="0.11700000000000001"/>
    <s v="PB"/>
    <s v="20-40%"/>
    <s v="0-20%"/>
    <x v="765"/>
  </r>
  <r>
    <s v="C105355"/>
    <n v="535.74"/>
    <s v="servidor"/>
    <n v="20.75"/>
    <n v="789"/>
    <n v="1"/>
    <d v="2023-05-23T04:16:53"/>
    <d v="2023-05-16T09:13:20"/>
    <n v="0.60799999999999998"/>
    <n v="0.17499999999999999"/>
    <s v="MA"/>
    <s v="20-40%"/>
    <s v="0-20%"/>
    <x v="832"/>
  </r>
  <r>
    <s v="C105356"/>
    <n v="645.83000000000004"/>
    <s v="autônomo"/>
    <n v="19.22"/>
    <n v="566"/>
    <n v="1"/>
    <d v="2024-11-20T11:51:31"/>
    <d v="2025-05-27T23:23:51"/>
    <n v="8.4000000000000005E-2"/>
    <n v="0.16400000000000001"/>
    <s v="PE"/>
    <s v="0-20%"/>
    <s v="0-20%"/>
    <x v="348"/>
  </r>
  <r>
    <s v="C105357"/>
    <n v="1351.86"/>
    <s v="autônomo"/>
    <n v="10.19"/>
    <n v="795"/>
    <n v="2"/>
    <d v="2023-09-18T00:13:19"/>
    <d v="2024-02-04T08:32:27"/>
    <n v="0.20100000000000001"/>
    <n v="0.112"/>
    <s v="BA"/>
    <s v="0-20%"/>
    <s v="0-20%"/>
    <x v="696"/>
  </r>
  <r>
    <s v="C105358"/>
    <n v="735.82"/>
    <s v="servidor"/>
    <n v="34.01"/>
    <n v="433"/>
    <n v="1"/>
    <d v="2025-04-09T06:47:17"/>
    <d v="2024-06-07T22:54:44"/>
    <n v="6.9000000000000006E-2"/>
    <n v="0.19400000000000001"/>
    <s v="SC"/>
    <s v="20-40%"/>
    <s v="0-20%"/>
    <x v="399"/>
  </r>
  <r>
    <s v="C105359"/>
    <n v="446.31"/>
    <s v="assalariado"/>
    <n v="3.68"/>
    <n v="746"/>
    <n v="1"/>
    <d v="2024-09-11T20:09:46"/>
    <d v="2025-06-04T00:22:53"/>
    <n v="8.7999999999999995E-2"/>
    <n v="0.46600000000000003"/>
    <s v="GO"/>
    <s v="0-20%"/>
    <s v="40-60%"/>
    <x v="346"/>
  </r>
  <r>
    <s v="C105360"/>
    <n v="1166.3499999999999"/>
    <s v="servidor"/>
    <n v="12.21"/>
    <n v="874"/>
    <n v="1"/>
    <d v="2024-01-13T13:07:19"/>
    <d v="2025-06-13T03:15:34"/>
    <n v="0.53200000000000003"/>
    <n v="0.57399999999999995"/>
    <s v="ES"/>
    <s v="0-20%"/>
    <s v="40-60%"/>
    <x v="833"/>
  </r>
  <r>
    <s v="C105361"/>
    <n v="278.77"/>
    <s v="assalariado"/>
    <n v="3.13"/>
    <n v="586"/>
    <n v="4"/>
    <d v="2023-08-19T15:30:02"/>
    <d v="2025-08-18T22:45:17"/>
    <n v="0.17699999999999999"/>
    <n v="0.27100000000000002"/>
    <s v="RJ"/>
    <s v="0-20%"/>
    <s v="20-40%"/>
    <x v="803"/>
  </r>
  <r>
    <s v="C105362"/>
    <n v="131.11000000000001"/>
    <s v="assalariado"/>
    <n v="4.8899999999999997"/>
    <n v="672"/>
    <n v="1"/>
    <d v="2023-11-24T00:01:08"/>
    <d v="2025-09-08T08:28:09"/>
    <n v="0.59399999999999997"/>
    <n v="0.25800000000000001"/>
    <s v="PR"/>
    <s v="0-20%"/>
    <s v="20-40%"/>
    <x v="834"/>
  </r>
  <r>
    <s v="C105363"/>
    <n v="158.16999999999999"/>
    <s v="autônomo"/>
    <n v="9.7100000000000009"/>
    <n v="465"/>
    <n v="3"/>
    <d v="2023-03-02T01:37:14"/>
    <d v="2024-08-11T12:08:12"/>
    <n v="0.13400000000000001"/>
    <n v="0.65600000000000003"/>
    <s v="PI"/>
    <s v="0-20%"/>
    <s v="60-80%"/>
    <x v="423"/>
  </r>
  <r>
    <s v="C105364"/>
    <n v="1398.07"/>
    <s v="pensionista"/>
    <n v="11.8"/>
    <n v="526"/>
    <n v="4"/>
    <d v="2024-06-15T10:49:48"/>
    <d v="2025-05-28T06:53:58"/>
    <n v="0.30199999999999999"/>
    <n v="0.22800000000000001"/>
    <s v="PE"/>
    <s v="0-20%"/>
    <s v="20-40%"/>
    <x v="835"/>
  </r>
  <r>
    <s v="C105365"/>
    <n v="4625.38"/>
    <s v="pensionista"/>
    <n v="19.09"/>
    <n v="796"/>
    <n v="4"/>
    <d v="2023-06-09T22:41:28"/>
    <d v="2024-01-12T07:31:54"/>
    <n v="0.69599999999999995"/>
    <n v="0.37"/>
    <s v="RS"/>
    <s v="0-20%"/>
    <s v="20-40%"/>
    <x v="469"/>
  </r>
  <r>
    <s v="C105366"/>
    <n v="1820.34"/>
    <s v="assalariado"/>
    <n v="16.25"/>
    <n v="494"/>
    <n v="3"/>
    <d v="2025-08-05T15:40:05"/>
    <d v="2025-08-19T08:23:35"/>
    <n v="0.14699999999999999"/>
    <n v="0.31900000000000001"/>
    <s v="RS"/>
    <s v="0-20%"/>
    <s v="20-40%"/>
    <x v="805"/>
  </r>
  <r>
    <s v="C105367"/>
    <n v="649.41999999999996"/>
    <s v="assalariado"/>
    <n v="4.75"/>
    <n v="834"/>
    <n v="1"/>
    <d v="2023-10-28T11:49:49"/>
    <d v="2023-11-02T00:08:47"/>
    <n v="0.16200000000000001"/>
    <n v="0.59599999999999997"/>
    <s v="PE"/>
    <s v="0-20%"/>
    <s v="40-60%"/>
    <x v="836"/>
  </r>
  <r>
    <s v="C105368"/>
    <n v="2195.65"/>
    <s v="assalariado"/>
    <n v="9.69"/>
    <n v="770"/>
    <n v="2"/>
    <d v="2024-11-12T10:26:26"/>
    <d v="2024-03-21T11:26:00"/>
    <n v="0.54600000000000004"/>
    <n v="0.42499999999999999"/>
    <s v="MA"/>
    <s v="0-20%"/>
    <s v="40-60%"/>
    <x v="358"/>
  </r>
  <r>
    <s v="C105369"/>
    <n v="1023.97"/>
    <s v="assalariado"/>
    <n v="3.66"/>
    <n v="332"/>
    <n v="3"/>
    <d v="2025-03-11T23:15:04"/>
    <d v="2024-03-31T03:32:38"/>
    <n v="0.26800000000000002"/>
    <n v="0.112"/>
    <s v="BA"/>
    <s v="0-20%"/>
    <s v="0-20%"/>
    <x v="518"/>
  </r>
  <r>
    <s v="C105370"/>
    <n v="2338.2800000000002"/>
    <s v="autônomo"/>
    <n v="2.37"/>
    <n v="391"/>
    <n v="1"/>
    <d v="2023-10-06T03:52:15"/>
    <d v="2025-04-10T16:58:23"/>
    <n v="0.33400000000000002"/>
    <n v="0.39900000000000002"/>
    <s v="MG"/>
    <s v="0-20%"/>
    <s v="20-40%"/>
    <x v="126"/>
  </r>
  <r>
    <s v="C105371"/>
    <n v="1870.14"/>
    <s v="assalariado"/>
    <n v="40"/>
    <n v="549"/>
    <n v="1"/>
    <d v="2025-07-30T06:32:00"/>
    <d v="2024-03-17T19:31:52"/>
    <n v="0.46500000000000002"/>
    <n v="0.02"/>
    <s v="ES"/>
    <s v="20-40%"/>
    <s v="0-20%"/>
    <x v="502"/>
  </r>
  <r>
    <s v="C105372"/>
    <n v="575.09"/>
    <s v="servidor"/>
    <n v="12.15"/>
    <n v="642"/>
    <n v="5"/>
    <d v="2023-07-19T07:39:42"/>
    <d v="2025-04-22T00:51:30"/>
    <n v="2.1000000000000001E-2"/>
    <n v="0.311"/>
    <s v="PA"/>
    <s v="0-20%"/>
    <s v="20-40%"/>
    <x v="755"/>
  </r>
  <r>
    <s v="C105373"/>
    <n v="2358.36"/>
    <s v="assalariado"/>
    <n v="11.66"/>
    <n v="884"/>
    <n v="3"/>
    <d v="2025-01-06T12:23:06"/>
    <d v="2024-09-05T07:02:26"/>
    <n v="0.27800000000000002"/>
    <n v="0.52500000000000002"/>
    <s v="MA"/>
    <s v="0-20%"/>
    <s v="40-60%"/>
    <x v="472"/>
  </r>
  <r>
    <s v="C105374"/>
    <n v="904.79"/>
    <s v="assalariado"/>
    <n v="1"/>
    <n v="881"/>
    <n v="2"/>
    <d v="2023-10-10T10:45:20"/>
    <d v="2024-04-07T12:55:08"/>
    <n v="0.23499999999999999"/>
    <n v="0.161"/>
    <s v="DF"/>
    <s v="0-20%"/>
    <s v="0-20%"/>
    <x v="720"/>
  </r>
  <r>
    <s v="C105375"/>
    <n v="1000.4"/>
    <s v="assalariado"/>
    <n v="11.59"/>
    <n v="628"/>
    <n v="1"/>
    <d v="2023-03-16T03:41:44"/>
    <d v="2025-05-02T13:35:44"/>
    <n v="0.42099999999999999"/>
    <n v="0.26100000000000001"/>
    <s v="ES"/>
    <s v="0-20%"/>
    <s v="20-40%"/>
    <x v="440"/>
  </r>
  <r>
    <s v="C105376"/>
    <n v="57.12"/>
    <s v="assalariado"/>
    <n v="14.53"/>
    <n v="508"/>
    <n v="2"/>
    <d v="2025-05-18T20:57:06"/>
    <d v="2025-06-22T11:32:21"/>
    <n v="0.48399999999999999"/>
    <n v="0.13200000000000001"/>
    <s v="CE"/>
    <s v="0-20%"/>
    <s v="0-20%"/>
    <x v="811"/>
  </r>
  <r>
    <s v="C105377"/>
    <n v="946.94"/>
    <s v="assalariado"/>
    <n v="41.2"/>
    <n v="696"/>
    <n v="0"/>
    <d v="2025-01-18T07:44:19"/>
    <d v="2025-07-16T13:48:48"/>
    <n v="0.20899999999999999"/>
    <n v="0.26900000000000002"/>
    <s v="RJ"/>
    <s v="40-60%"/>
    <s v="20-40%"/>
    <x v="108"/>
  </r>
  <r>
    <s v="C105378"/>
    <n v="684.32"/>
    <s v="assalariado"/>
    <n v="2.38"/>
    <n v="681"/>
    <n v="4"/>
    <d v="2024-01-11T08:35:46"/>
    <d v="2025-12-04T04:16:41"/>
    <n v="0.56100000000000005"/>
    <n v="2.5999999999999999E-2"/>
    <s v="PE"/>
    <s v="0-20%"/>
    <s v="0-20%"/>
    <x v="185"/>
  </r>
  <r>
    <s v="C105379"/>
    <n v="652.22"/>
    <s v="assalariado"/>
    <n v="24.73"/>
    <n v="591"/>
    <n v="1"/>
    <d v="2024-09-14T10:05:09"/>
    <d v="2025-05-29T18:37:37"/>
    <n v="0.14000000000000001"/>
    <n v="0.47599999999999998"/>
    <s v="BA"/>
    <s v="20-40%"/>
    <s v="40-60%"/>
    <x v="837"/>
  </r>
  <r>
    <s v="C105380"/>
    <n v="206.52"/>
    <s v="assalariado"/>
    <n v="9.83"/>
    <n v="473"/>
    <n v="0"/>
    <d v="2025-05-04T09:38:41"/>
    <d v="2025-03-26T12:32:53"/>
    <n v="0.32600000000000001"/>
    <n v="0.14399999999999999"/>
    <s v="AL"/>
    <s v="0-20%"/>
    <s v="0-20%"/>
    <x v="562"/>
  </r>
  <r>
    <s v="C105381"/>
    <n v="916.13"/>
    <s v="assalariado"/>
    <n v="8.39"/>
    <n v="893"/>
    <n v="2"/>
    <d v="2023-03-13T09:13:13"/>
    <d v="2023-04-16T03:43:16"/>
    <n v="0.64300000000000002"/>
    <n v="0.30099999999999999"/>
    <s v="PI"/>
    <s v="0-20%"/>
    <s v="20-40%"/>
    <x v="824"/>
  </r>
  <r>
    <s v="C105382"/>
    <n v="1363.03"/>
    <s v="assalariado"/>
    <n v="27.9"/>
    <n v="428"/>
    <n v="2"/>
    <d v="2024-07-24T21:32:21"/>
    <d v="2025-06-15T00:38:33"/>
    <n v="0.17199999999999999"/>
    <n v="0.32200000000000001"/>
    <s v="RN"/>
    <s v="20-40%"/>
    <s v="20-40%"/>
    <x v="535"/>
  </r>
  <r>
    <s v="C105383"/>
    <n v="932.15"/>
    <s v="assalariado"/>
    <n v="66.599999999999994"/>
    <n v="680"/>
    <n v="1"/>
    <d v="2023-06-02T01:32:12"/>
    <d v="2025-03-17T22:17:09"/>
    <n v="0.19800000000000001"/>
    <n v="0.443"/>
    <s v="AM"/>
    <s v="60-80%"/>
    <s v="40-60%"/>
    <x v="573"/>
  </r>
  <r>
    <s v="C105384"/>
    <n v="133.77000000000001"/>
    <s v="servidor"/>
    <n v="17.09"/>
    <n v="648"/>
    <n v="1"/>
    <d v="2023-03-17T02:20:03"/>
    <d v="2023-02-25T12:43:35"/>
    <n v="0.44700000000000001"/>
    <n v="0.24099999999999999"/>
    <s v="GO"/>
    <s v="0-20%"/>
    <s v="20-40%"/>
    <x v="838"/>
  </r>
  <r>
    <s v="C105385"/>
    <n v="516.5"/>
    <s v="pensionista"/>
    <n v="18.649999999999999"/>
    <n v="899"/>
    <n v="1"/>
    <d v="2023-09-14T10:19:05"/>
    <d v="2025-03-12T04:46:23"/>
    <n v="0.18099999999999999"/>
    <n v="0.46300000000000002"/>
    <s v="ES"/>
    <s v="0-20%"/>
    <s v="40-60%"/>
    <x v="10"/>
  </r>
  <r>
    <s v="C105386"/>
    <n v="94.07"/>
    <s v="assalariado"/>
    <n v="22.41"/>
    <n v="779"/>
    <n v="1"/>
    <d v="2024-08-31T12:49:07"/>
    <d v="2024-12-16T15:56:08"/>
    <n v="0.11700000000000001"/>
    <n v="0.32700000000000001"/>
    <s v="DF"/>
    <s v="20-40%"/>
    <s v="20-40%"/>
    <x v="839"/>
  </r>
  <r>
    <s v="C105387"/>
    <n v="1418.95"/>
    <s v="assalariado"/>
    <n v="8.5299999999999994"/>
    <n v="446"/>
    <n v="0"/>
    <d v="2025-10-02T09:37:34"/>
    <d v="2024-07-30T23:04:58"/>
    <n v="0.46500000000000002"/>
    <n v="0.58799999999999997"/>
    <s v="RS"/>
    <s v="0-20%"/>
    <s v="40-60%"/>
    <x v="12"/>
  </r>
  <r>
    <s v="C105388"/>
    <n v="2765.29"/>
    <s v="servidor"/>
    <n v="7.98"/>
    <n v="516"/>
    <n v="1"/>
    <d v="2023-01-24T21:31:38"/>
    <d v="2023-05-22T05:39:34"/>
    <n v="0.55000000000000004"/>
    <n v="0.51900000000000002"/>
    <s v="MA"/>
    <s v="0-20%"/>
    <s v="40-60%"/>
    <x v="216"/>
  </r>
  <r>
    <s v="C105389"/>
    <n v="162.53"/>
    <s v="assalariado"/>
    <n v="34.1"/>
    <n v="359"/>
    <n v="4"/>
    <d v="2023-03-09T22:02:05"/>
    <d v="2023-04-21T05:46:53"/>
    <n v="0.63100000000000001"/>
    <n v="0.26200000000000001"/>
    <s v="BA"/>
    <s v="20-40%"/>
    <s v="20-40%"/>
    <x v="481"/>
  </r>
  <r>
    <s v="C105390"/>
    <n v="392.68"/>
    <s v="assalariado"/>
    <n v="0.65"/>
    <n v="544"/>
    <n v="3"/>
    <d v="2025-02-16T03:57:12"/>
    <d v="2023-04-03T10:08:34"/>
    <n v="0.192"/>
    <n v="0.53600000000000003"/>
    <s v="BA"/>
    <s v="0-20%"/>
    <s v="40-60%"/>
    <x v="695"/>
  </r>
  <r>
    <s v="C105391"/>
    <n v="943.37"/>
    <s v="autônomo"/>
    <n v="26.66"/>
    <n v="635"/>
    <n v="2"/>
    <d v="2023-09-11T00:39:19"/>
    <d v="2024-06-11T21:02:23"/>
    <n v="0.72"/>
    <n v="0.29299999999999998"/>
    <s v="MA"/>
    <s v="20-40%"/>
    <s v="20-40%"/>
    <x v="97"/>
  </r>
  <r>
    <s v="C105392"/>
    <n v="1397.57"/>
    <s v="autônomo"/>
    <n v="13.92"/>
    <n v="566"/>
    <n v="1"/>
    <d v="2024-05-04T02:00:51"/>
    <d v="2024-12-24T08:19:37"/>
    <n v="0.78400000000000003"/>
    <n v="0.13100000000000001"/>
    <s v="RS"/>
    <s v="0-20%"/>
    <s v="0-20%"/>
    <x v="840"/>
  </r>
  <r>
    <s v="C105393"/>
    <n v="3076.61"/>
    <s v="assalariado"/>
    <n v="4.49"/>
    <n v="583"/>
    <n v="4"/>
    <d v="2023-11-14T02:40:26"/>
    <d v="2023-11-18T12:58:08"/>
    <n v="0.104"/>
    <n v="0.23699999999999999"/>
    <s v="CE"/>
    <s v="0-20%"/>
    <s v="20-40%"/>
    <x v="259"/>
  </r>
  <r>
    <s v="C105394"/>
    <n v="106.11"/>
    <s v="servidor"/>
    <n v="6.31"/>
    <n v="728"/>
    <n v="2"/>
    <d v="2025-04-28T23:14:53"/>
    <d v="2025-02-08T06:25:46"/>
    <n v="0.51600000000000001"/>
    <n v="0.249"/>
    <s v="CE"/>
    <s v="0-20%"/>
    <s v="20-40%"/>
    <x v="354"/>
  </r>
  <r>
    <s v="C105395"/>
    <n v="3812.85"/>
    <s v="assalariado"/>
    <n v="3.77"/>
    <n v="342"/>
    <n v="2"/>
    <d v="2023-04-19T02:52:02"/>
    <d v="2023-08-07T07:49:36"/>
    <n v="0.40799999999999997"/>
    <n v="0.27600000000000002"/>
    <s v="PR"/>
    <s v="0-20%"/>
    <s v="20-40%"/>
    <x v="593"/>
  </r>
  <r>
    <s v="C105396"/>
    <n v="488.33"/>
    <s v="assalariado"/>
    <n v="16.47"/>
    <n v="807"/>
    <n v="1"/>
    <d v="2024-03-28T02:47:17"/>
    <d v="2024-12-02T09:42:00"/>
    <n v="0.49199999999999999"/>
    <n v="0.35599999999999998"/>
    <s v="PI"/>
    <s v="0-20%"/>
    <s v="20-40%"/>
    <x v="467"/>
  </r>
  <r>
    <s v="C105397"/>
    <n v="1762.59"/>
    <s v="assalariado"/>
    <n v="10.19"/>
    <n v="300"/>
    <n v="3"/>
    <d v="2024-06-06T17:33:45"/>
    <d v="2025-06-22T12:35:09"/>
    <n v="0.11899999999999999"/>
    <n v="0.54100000000000004"/>
    <s v="RN"/>
    <s v="0-20%"/>
    <s v="40-60%"/>
    <x v="811"/>
  </r>
  <r>
    <s v="C105398"/>
    <n v="1140.48"/>
    <s v="pensionista"/>
    <n v="30.07"/>
    <n v="764"/>
    <n v="2"/>
    <d v="2024-04-28T03:50:03"/>
    <d v="2024-08-15T13:58:27"/>
    <n v="0.439"/>
    <n v="7.5999999999999998E-2"/>
    <s v="PE"/>
    <s v="20-40%"/>
    <s v="0-20%"/>
    <x v="276"/>
  </r>
  <r>
    <s v="C105399"/>
    <n v="1781.02"/>
    <s v="assalariado"/>
    <n v="9.7100000000000009"/>
    <n v="819"/>
    <n v="1"/>
    <d v="2024-10-04T17:06:00"/>
    <d v="2023-05-16T16:12:32"/>
    <n v="3.6999999999999998E-2"/>
    <n v="6.5000000000000002E-2"/>
    <s v="BA"/>
    <s v="0-20%"/>
    <s v="0-20%"/>
    <x v="832"/>
  </r>
  <r>
    <s v="C105400"/>
    <n v="997.9"/>
    <s v="servidor"/>
    <n v="42.4"/>
    <n v="451"/>
    <n v="2"/>
    <d v="2023-07-25T07:05:29"/>
    <d v="2023-07-26T09:05:51"/>
    <n v="0.124"/>
    <n v="0.39900000000000002"/>
    <s v="DF"/>
    <s v="40-60%"/>
    <s v="20-40%"/>
    <x v="582"/>
  </r>
  <r>
    <s v="C105401"/>
    <n v="94.76"/>
    <s v="assalariado"/>
    <n v="24.45"/>
    <n v="424"/>
    <n v="3"/>
    <d v="2023-02-16T07:42:19"/>
    <d v="2024-02-03T00:59:17"/>
    <n v="0.13"/>
    <n v="0.32300000000000001"/>
    <s v="MA"/>
    <s v="20-40%"/>
    <s v="20-40%"/>
    <x v="53"/>
  </r>
  <r>
    <s v="C105402"/>
    <n v="444.64"/>
    <s v="autônomo"/>
    <n v="4"/>
    <n v="594"/>
    <n v="3"/>
    <d v="2023-04-14T11:45:44"/>
    <d v="2025-04-21T05:44:37"/>
    <n v="0.3"/>
    <n v="0.41099999999999998"/>
    <s v="PE"/>
    <s v="0-20%"/>
    <s v="40-60%"/>
    <x v="841"/>
  </r>
  <r>
    <s v="C105403"/>
    <n v="4084.15"/>
    <s v="autônomo"/>
    <n v="25.97"/>
    <n v="859"/>
    <n v="1"/>
    <d v="2025-02-25T09:23:28"/>
    <d v="2024-09-08T23:53:47"/>
    <n v="0.14899999999999999"/>
    <n v="0.45100000000000001"/>
    <s v="AL"/>
    <s v="20-40%"/>
    <s v="40-60%"/>
    <x v="681"/>
  </r>
  <r>
    <s v="C105404"/>
    <n v="1053.82"/>
    <s v="assalariado"/>
    <n v="7.13"/>
    <n v="855"/>
    <n v="1"/>
    <d v="2024-06-11T21:46:03"/>
    <d v="2024-11-22T02:57:32"/>
    <n v="0.81899999999999995"/>
    <n v="9.2999999999999999E-2"/>
    <s v="PE"/>
    <s v="0-20%"/>
    <s v="0-20%"/>
    <x v="525"/>
  </r>
  <r>
    <s v="C105405"/>
    <n v="367.12"/>
    <s v="assalariado"/>
    <n v="2.65"/>
    <n v="886"/>
    <n v="1"/>
    <d v="2024-12-09T09:53:47"/>
    <d v="2023-12-29T16:09:03"/>
    <n v="0.52700000000000002"/>
    <n v="9.0999999999999998E-2"/>
    <s v="MG"/>
    <s v="0-20%"/>
    <s v="0-20%"/>
    <x v="775"/>
  </r>
  <r>
    <s v="C105406"/>
    <n v="181.55"/>
    <s v="assalariado"/>
    <n v="23.05"/>
    <n v="391"/>
    <n v="2"/>
    <d v="2023-10-28T21:07:40"/>
    <d v="2025-10-12T12:23:12"/>
    <n v="0.18"/>
    <n v="0.32800000000000001"/>
    <s v="AL"/>
    <s v="20-40%"/>
    <s v="20-40%"/>
    <x v="353"/>
  </r>
  <r>
    <s v="C105407"/>
    <n v="1728.73"/>
    <s v="assalariado"/>
    <n v="7.21"/>
    <n v="497"/>
    <n v="1"/>
    <d v="2024-01-18T15:48:52"/>
    <d v="2024-07-03T05:28:40"/>
    <n v="6.4000000000000001E-2"/>
    <n v="0.49199999999999999"/>
    <s v="RS"/>
    <s v="0-20%"/>
    <s v="40-60%"/>
    <x v="44"/>
  </r>
  <r>
    <s v="C105408"/>
    <n v="2374.4899999999998"/>
    <s v="assalariado"/>
    <n v="39.46"/>
    <n v="388"/>
    <n v="1"/>
    <d v="2023-09-03T14:40:28"/>
    <d v="2024-02-04T10:46:26"/>
    <n v="0.39900000000000002"/>
    <n v="0.28000000000000003"/>
    <s v="ES"/>
    <s v="20-40%"/>
    <s v="20-40%"/>
    <x v="696"/>
  </r>
  <r>
    <s v="C105409"/>
    <n v="1080.32"/>
    <s v="assalariado"/>
    <n v="15.47"/>
    <n v="309"/>
    <n v="5"/>
    <d v="2025-08-06T23:16:53"/>
    <d v="2025-02-28T05:20:09"/>
    <n v="0.14399999999999999"/>
    <n v="0.20200000000000001"/>
    <s v="RS"/>
    <s v="0-20%"/>
    <s v="20-40%"/>
    <x v="38"/>
  </r>
  <r>
    <s v="C105410"/>
    <n v="734.67"/>
    <s v="assalariado"/>
    <n v="28.2"/>
    <n v="524"/>
    <n v="1"/>
    <d v="2023-11-26T20:54:05"/>
    <d v="2023-10-16T03:38:19"/>
    <n v="0.33500000000000002"/>
    <n v="0.109"/>
    <s v="PA"/>
    <s v="20-40%"/>
    <s v="0-20%"/>
    <x v="70"/>
  </r>
  <r>
    <s v="C105411"/>
    <n v="2273.27"/>
    <s v="assalariado"/>
    <n v="13.93"/>
    <n v="342"/>
    <n v="3"/>
    <d v="2024-04-18T07:53:38"/>
    <d v="2025-02-22T05:05:19"/>
    <n v="0.26700000000000002"/>
    <n v="8.3000000000000004E-2"/>
    <s v="SP"/>
    <s v="0-20%"/>
    <s v="0-20%"/>
    <x v="708"/>
  </r>
  <r>
    <s v="C105412"/>
    <n v="459.75"/>
    <s v="assalariado"/>
    <n v="7.76"/>
    <n v="516"/>
    <n v="1"/>
    <d v="2025-01-16T02:33:08"/>
    <d v="2023-12-04T17:36:50"/>
    <n v="0.158"/>
    <n v="0.23599999999999999"/>
    <s v="MG"/>
    <s v="0-20%"/>
    <s v="20-40%"/>
    <x v="401"/>
  </r>
  <r>
    <s v="C105413"/>
    <n v="336.73"/>
    <s v="autônomo"/>
    <n v="23.26"/>
    <n v="428"/>
    <n v="1"/>
    <d v="2024-04-06T15:46:32"/>
    <d v="2023-04-09T01:36:50"/>
    <n v="0.13800000000000001"/>
    <n v="0.27200000000000002"/>
    <s v="SE"/>
    <s v="20-40%"/>
    <s v="20-40%"/>
    <x v="223"/>
  </r>
  <r>
    <s v="C105414"/>
    <n v="906.37"/>
    <s v="autônomo"/>
    <n v="11.73"/>
    <n v="438"/>
    <n v="1"/>
    <d v="2024-08-24T08:35:29"/>
    <d v="2026-04-07T04:07:37"/>
    <n v="0.21"/>
    <n v="0.253"/>
    <s v="ES"/>
    <s v="0-20%"/>
    <s v="20-40%"/>
    <x v="0"/>
  </r>
  <r>
    <s v="C105415"/>
    <n v="128.46"/>
    <s v="servidor"/>
    <n v="15.42"/>
    <n v="709"/>
    <n v="1"/>
    <d v="2023-01-15T20:34:24"/>
    <d v="2023-02-21T11:31:49"/>
    <n v="0.161"/>
    <n v="0.41899999999999998"/>
    <s v="BA"/>
    <s v="0-20%"/>
    <s v="40-60%"/>
    <x v="842"/>
  </r>
  <r>
    <s v="C105416"/>
    <n v="1386.68"/>
    <s v="assalariado"/>
    <n v="47.45"/>
    <n v="594"/>
    <n v="1"/>
    <d v="2025-05-18T14:39:06"/>
    <d v="2024-07-24T09:16:44"/>
    <n v="0.35199999999999998"/>
    <n v="0.64300000000000002"/>
    <s v="PR"/>
    <s v="40-60%"/>
    <s v="60-80%"/>
    <x v="639"/>
  </r>
  <r>
    <s v="C105417"/>
    <n v="105.15"/>
    <s v="autônomo"/>
    <n v="15.57"/>
    <n v="623"/>
    <n v="1"/>
    <d v="2024-11-29T00:49:06"/>
    <d v="2024-04-30T04:53:03"/>
    <n v="0.28999999999999998"/>
    <n v="0.25"/>
    <s v="MA"/>
    <s v="0-20%"/>
    <s v="20-40%"/>
    <x v="137"/>
  </r>
  <r>
    <s v="C105418"/>
    <n v="308.26"/>
    <s v="assalariado"/>
    <n v="9.69"/>
    <n v="872"/>
    <n v="2"/>
    <d v="2024-08-30T11:55:10"/>
    <d v="2023-10-28T07:20:04"/>
    <n v="0.33100000000000002"/>
    <n v="0.40799999999999997"/>
    <s v="RN"/>
    <s v="0-20%"/>
    <s v="40-60%"/>
    <x v="227"/>
  </r>
  <r>
    <s v="C105419"/>
    <n v="936.02"/>
    <s v="servidor"/>
    <n v="6.54"/>
    <n v="770"/>
    <n v="0"/>
    <d v="2023-06-14T08:37:02"/>
    <d v="2023-11-25T13:09:52"/>
    <n v="0.128"/>
    <n v="0.29199999999999998"/>
    <s v="PI"/>
    <s v="0-20%"/>
    <s v="20-40%"/>
    <x v="817"/>
  </r>
  <r>
    <s v="C105420"/>
    <n v="99.46"/>
    <s v="servidor"/>
    <n v="11.55"/>
    <n v="583"/>
    <n v="2"/>
    <d v="2023-07-10T07:09:47"/>
    <d v="2025-08-03T19:15:44"/>
    <n v="0.16900000000000001"/>
    <n v="0.58099999999999996"/>
    <s v="RJ"/>
    <s v="0-20%"/>
    <s v="40-60%"/>
    <x v="238"/>
  </r>
  <r>
    <s v="C105421"/>
    <n v="696.57"/>
    <s v="assalariado"/>
    <n v="9.27"/>
    <n v="641"/>
    <n v="1"/>
    <d v="2023-01-25T16:10:00"/>
    <d v="2023-06-17T16:15:13"/>
    <n v="0.41399999999999998"/>
    <n v="0.40400000000000003"/>
    <s v="AL"/>
    <s v="0-20%"/>
    <s v="40-60%"/>
    <x v="378"/>
  </r>
  <r>
    <s v="C105422"/>
    <n v="65.73"/>
    <s v="assalariado"/>
    <n v="15.91"/>
    <n v="573"/>
    <n v="3"/>
    <d v="2025-05-12T23:10:02"/>
    <d v="2024-03-26T11:30:55"/>
    <n v="0.158"/>
    <n v="0.47199999999999998"/>
    <s v="CE"/>
    <s v="0-20%"/>
    <s v="40-60%"/>
    <x v="843"/>
  </r>
  <r>
    <s v="C105423"/>
    <n v="173.73"/>
    <s v="assalariado"/>
    <n v="15.73"/>
    <n v="809"/>
    <n v="3"/>
    <d v="2023-09-20T10:20:29"/>
    <d v="2024-03-10T04:18:21"/>
    <n v="4.3999999999999997E-2"/>
    <n v="0.79400000000000004"/>
    <s v="AM"/>
    <s v="0-20%"/>
    <s v="60-80%"/>
    <x v="197"/>
  </r>
  <r>
    <s v="C105424"/>
    <n v="1707.05"/>
    <s v="autônomo"/>
    <n v="58.85"/>
    <n v="885"/>
    <n v="1"/>
    <d v="2025-02-02T11:17:11"/>
    <d v="2023-11-20T10:21:28"/>
    <n v="0.253"/>
    <n v="0.222"/>
    <s v="SE"/>
    <s v="40-60%"/>
    <s v="20-40%"/>
    <x v="795"/>
  </r>
  <r>
    <s v="C105425"/>
    <n v="351.41"/>
    <s v="assalariado"/>
    <n v="6.68"/>
    <n v="315"/>
    <n v="4"/>
    <d v="2025-08-07T11:32:59"/>
    <d v="2024-09-06T08:51:05"/>
    <n v="0.23899999999999999"/>
    <n v="0.28899999999999998"/>
    <s v="ES"/>
    <s v="0-20%"/>
    <s v="20-40%"/>
    <x v="200"/>
  </r>
  <r>
    <s v="C105426"/>
    <n v="1776.47"/>
    <s v="assalariado"/>
    <n v="23.25"/>
    <n v="658"/>
    <n v="2"/>
    <d v="2023-12-05T23:58:20"/>
    <d v="2024-05-15T13:33:56"/>
    <n v="0.442"/>
    <n v="0.32700000000000001"/>
    <s v="PA"/>
    <s v="20-40%"/>
    <s v="20-40%"/>
    <x v="485"/>
  </r>
  <r>
    <s v="C105427"/>
    <n v="173.73"/>
    <s v="assalariado"/>
    <n v="6.55"/>
    <n v="676"/>
    <n v="3"/>
    <d v="2024-07-24T15:56:58"/>
    <d v="2025-01-10T22:56:05"/>
    <n v="0.254"/>
    <n v="0.52300000000000002"/>
    <s v="MA"/>
    <s v="0-20%"/>
    <s v="40-60%"/>
    <x v="338"/>
  </r>
  <r>
    <s v="C105428"/>
    <n v="2732.43"/>
    <s v="assalariado"/>
    <n v="9.76"/>
    <n v="792"/>
    <n v="1"/>
    <d v="2025-09-28T09:24:59"/>
    <d v="2023-06-15T22:35:38"/>
    <n v="0.38200000000000001"/>
    <n v="0.39800000000000002"/>
    <s v="PA"/>
    <s v="0-20%"/>
    <s v="20-40%"/>
    <x v="191"/>
  </r>
  <r>
    <s v="C105429"/>
    <n v="994.18"/>
    <s v="assalariado"/>
    <n v="6.82"/>
    <n v="869"/>
    <n v="0"/>
    <d v="2025-01-14T08:59:48"/>
    <d v="2023-08-22T02:51:18"/>
    <n v="0.67"/>
    <n v="0.18"/>
    <s v="PR"/>
    <s v="0-20%"/>
    <s v="0-20%"/>
    <x v="717"/>
  </r>
  <r>
    <s v="C105430"/>
    <n v="428.67"/>
    <s v="servidor"/>
    <n v="33.770000000000003"/>
    <n v="430"/>
    <n v="2"/>
    <d v="2025-06-01T11:29:12"/>
    <d v="2025-06-26T06:46:17"/>
    <n v="0.48399999999999999"/>
    <n v="0.34100000000000003"/>
    <s v="SC"/>
    <s v="20-40%"/>
    <s v="20-40%"/>
    <x v="280"/>
  </r>
  <r>
    <s v="C105431"/>
    <n v="3244.92"/>
    <s v="assalariado"/>
    <n v="22.47"/>
    <n v="815"/>
    <n v="2"/>
    <d v="2023-09-16T15:11:59"/>
    <d v="2025-05-21T06:22:17"/>
    <n v="0.46899999999999997"/>
    <n v="0.51200000000000001"/>
    <s v="RJ"/>
    <s v="20-40%"/>
    <s v="40-60%"/>
    <x v="559"/>
  </r>
  <r>
    <s v="C105432"/>
    <n v="1261.8399999999999"/>
    <s v="assalariado"/>
    <n v="21.08"/>
    <n v="634"/>
    <n v="4"/>
    <d v="2023-09-24T17:13:05"/>
    <d v="2024-01-24T03:32:23"/>
    <n v="0.13900000000000001"/>
    <n v="0.438"/>
    <s v="SC"/>
    <s v="20-40%"/>
    <s v="40-60%"/>
    <x v="205"/>
  </r>
  <r>
    <s v="C105433"/>
    <n v="1358.18"/>
    <s v="autônomo"/>
    <n v="5.84"/>
    <n v="782"/>
    <n v="3"/>
    <d v="2025-07-10T08:08:17"/>
    <d v="2024-10-08T01:45:32"/>
    <n v="0.48399999999999999"/>
    <n v="0.17599999999999999"/>
    <s v="PE"/>
    <s v="0-20%"/>
    <s v="0-20%"/>
    <x v="452"/>
  </r>
  <r>
    <s v="C105434"/>
    <n v="1192.78"/>
    <s v="assalariado"/>
    <n v="1.1499999999999999"/>
    <n v="619"/>
    <n v="1"/>
    <d v="2023-07-11T17:58:46"/>
    <d v="2025-05-28T03:17:07"/>
    <n v="0.49099999999999999"/>
    <n v="0.18099999999999999"/>
    <s v="AL"/>
    <s v="0-20%"/>
    <s v="0-20%"/>
    <x v="835"/>
  </r>
  <r>
    <s v="C105435"/>
    <n v="238.97"/>
    <s v="assalariado"/>
    <n v="3.89"/>
    <n v="354"/>
    <n v="1"/>
    <d v="2024-11-11T22:00:34"/>
    <d v="2026-07-21T17:35:07"/>
    <n v="0.27900000000000003"/>
    <n v="0.60399999999999998"/>
    <s v="ES"/>
    <s v="0-20%"/>
    <s v="60-80%"/>
    <x v="0"/>
  </r>
  <r>
    <s v="C105436"/>
    <n v="502.31"/>
    <s v="pensionista"/>
    <n v="11.57"/>
    <n v="444"/>
    <n v="2"/>
    <d v="2024-01-21T13:53:46"/>
    <d v="2023-09-05T22:30:07"/>
    <n v="0.14599999999999999"/>
    <n v="0.111"/>
    <s v="PR"/>
    <s v="0-20%"/>
    <s v="0-20%"/>
    <x v="122"/>
  </r>
  <r>
    <s v="C105437"/>
    <n v="1400.16"/>
    <s v="autônomo"/>
    <n v="13.31"/>
    <n v="665"/>
    <n v="1"/>
    <d v="2025-07-23T02:30:58"/>
    <d v="2025-06-24T15:54:03"/>
    <n v="0.51700000000000002"/>
    <n v="0.17299999999999999"/>
    <s v="PB"/>
    <s v="0-20%"/>
    <s v="0-20%"/>
    <x v="390"/>
  </r>
  <r>
    <s v="C105438"/>
    <n v="317.7"/>
    <s v="assalariado"/>
    <n v="10.72"/>
    <n v="588"/>
    <n v="1"/>
    <d v="2024-03-28T12:09:10"/>
    <d v="2025-10-16T15:36:22"/>
    <n v="0.10100000000000001"/>
    <n v="0.17899999999999999"/>
    <s v="PR"/>
    <s v="0-20%"/>
    <s v="0-20%"/>
    <x v="323"/>
  </r>
  <r>
    <s v="C105439"/>
    <n v="462.91"/>
    <s v="servidor"/>
    <n v="20.73"/>
    <n v="582"/>
    <n v="4"/>
    <d v="2023-02-11T02:06:14"/>
    <d v="2025-10-27T14:11:55"/>
    <n v="0.20100000000000001"/>
    <n v="0.55700000000000005"/>
    <s v="SC"/>
    <s v="20-40%"/>
    <s v="40-60%"/>
    <x v="611"/>
  </r>
  <r>
    <s v="C105440"/>
    <n v="339.84"/>
    <s v="assalariado"/>
    <n v="7.02"/>
    <n v="347"/>
    <n v="1"/>
    <d v="2025-07-01T09:20:05"/>
    <d v="2024-02-19T13:42:32"/>
    <n v="0.442"/>
    <n v="0.152"/>
    <s v="SP"/>
    <s v="0-20%"/>
    <s v="0-20%"/>
    <x v="180"/>
  </r>
  <r>
    <s v="C105441"/>
    <n v="546.13"/>
    <s v="pensionista"/>
    <n v="20.12"/>
    <n v="322"/>
    <n v="3"/>
    <d v="2025-09-10T20:15:08"/>
    <d v="2023-07-22T21:16:50"/>
    <n v="0.38400000000000001"/>
    <n v="0.42399999999999999"/>
    <s v="MG"/>
    <s v="20-40%"/>
    <s v="40-60%"/>
    <x v="558"/>
  </r>
  <r>
    <s v="C105442"/>
    <n v="306.17"/>
    <s v="assalariado"/>
    <n v="2.35"/>
    <n v="331"/>
    <n v="1"/>
    <d v="2024-05-17T20:00:48"/>
    <d v="2023-05-09T06:56:58"/>
    <n v="0.28000000000000003"/>
    <n v="0.309"/>
    <s v="SP"/>
    <s v="0-20%"/>
    <s v="20-40%"/>
    <x v="844"/>
  </r>
  <r>
    <s v="C105443"/>
    <n v="82.15"/>
    <s v="servidor"/>
    <n v="31.86"/>
    <n v="630"/>
    <n v="3"/>
    <d v="2024-07-17T00:58:32"/>
    <d v="2025-08-07T16:37:17"/>
    <n v="0.20899999999999999"/>
    <n v="0.52800000000000002"/>
    <s v="MA"/>
    <s v="20-40%"/>
    <s v="40-60%"/>
    <x v="208"/>
  </r>
  <r>
    <s v="C105444"/>
    <n v="944.86"/>
    <s v="assalariado"/>
    <n v="16.97"/>
    <n v="554"/>
    <n v="3"/>
    <d v="2024-04-10T07:22:10"/>
    <d v="2023-06-29T10:55:35"/>
    <n v="0.43099999999999999"/>
    <n v="0.34399999999999997"/>
    <s v="PR"/>
    <s v="0-20%"/>
    <s v="20-40%"/>
    <x v="845"/>
  </r>
  <r>
    <s v="C105445"/>
    <n v="57"/>
    <s v="servidor"/>
    <n v="16.98"/>
    <n v="489"/>
    <n v="1"/>
    <d v="2025-02-21T14:50:34"/>
    <d v="2025-12-26T23:07:47"/>
    <n v="0.16900000000000001"/>
    <n v="9.2999999999999999E-2"/>
    <s v="RJ"/>
    <s v="0-20%"/>
    <s v="0-20%"/>
    <x v="0"/>
  </r>
  <r>
    <s v="C105446"/>
    <n v="1565.76"/>
    <s v="servidor"/>
    <n v="7.19"/>
    <n v="513"/>
    <n v="0"/>
    <d v="2025-04-09T13:04:08"/>
    <d v="2024-08-28T00:15:53"/>
    <n v="3.0000000000000001E-3"/>
    <n v="0.32500000000000001"/>
    <s v="BA"/>
    <s v="0-20%"/>
    <s v="20-40%"/>
    <x v="159"/>
  </r>
  <r>
    <s v="C105447"/>
    <n v="2089.54"/>
    <s v="assalariado"/>
    <n v="46.44"/>
    <n v="770"/>
    <n v="1"/>
    <d v="2023-08-04T12:11:22"/>
    <d v="2025-04-22T13:08:23"/>
    <n v="0.115"/>
    <n v="0.309"/>
    <s v="PB"/>
    <s v="40-60%"/>
    <s v="20-40%"/>
    <x v="755"/>
  </r>
  <r>
    <s v="C105448"/>
    <n v="2786.7"/>
    <s v="servidor"/>
    <n v="13.6"/>
    <n v="876"/>
    <n v="1"/>
    <d v="2025-09-20T09:50:35"/>
    <d v="2025-04-26T02:04:11"/>
    <n v="3.4000000000000002E-2"/>
    <n v="0.122"/>
    <s v="PI"/>
    <s v="0-20%"/>
    <s v="0-20%"/>
    <x v="142"/>
  </r>
  <r>
    <s v="C105449"/>
    <n v="3110.24"/>
    <s v="autônomo"/>
    <n v="3.69"/>
    <n v="833"/>
    <n v="0"/>
    <d v="2023-04-30T08:36:45"/>
    <d v="2024-03-20T08:58:52"/>
    <n v="0.23499999999999999"/>
    <n v="0.19900000000000001"/>
    <s v="DF"/>
    <s v="0-20%"/>
    <s v="0-20%"/>
    <x v="846"/>
  </r>
  <r>
    <s v="C105450"/>
    <n v="2459.9499999999998"/>
    <s v="pensionista"/>
    <n v="1.78"/>
    <n v="837"/>
    <n v="4"/>
    <d v="2024-06-17T06:22:29"/>
    <d v="2023-04-17T05:00:27"/>
    <n v="8.4000000000000005E-2"/>
    <n v="0.63400000000000001"/>
    <s v="RJ"/>
    <s v="0-20%"/>
    <s v="60-80%"/>
    <x v="565"/>
  </r>
  <r>
    <s v="C105451"/>
    <n v="193.76"/>
    <s v="servidor"/>
    <n v="9.1"/>
    <n v="895"/>
    <n v="4"/>
    <d v="2023-06-12T15:47:43"/>
    <d v="2024-10-21T08:46:07"/>
    <n v="0.42199999999999999"/>
    <n v="0.36799999999999999"/>
    <s v="AL"/>
    <s v="0-20%"/>
    <s v="20-40%"/>
    <x v="505"/>
  </r>
  <r>
    <s v="C105452"/>
    <n v="164.59"/>
    <s v="assalariado"/>
    <n v="4.67"/>
    <n v="696"/>
    <n v="1"/>
    <d v="2023-11-11T11:57:06"/>
    <d v="2025-07-25T12:04:19"/>
    <n v="0.52800000000000002"/>
    <n v="0.3"/>
    <s v="MG"/>
    <s v="0-20%"/>
    <s v="20-40%"/>
    <x v="322"/>
  </r>
  <r>
    <s v="C105453"/>
    <n v="362.9"/>
    <s v="autônomo"/>
    <n v="10.27"/>
    <n v="772"/>
    <n v="2"/>
    <d v="2025-07-26T12:28:21"/>
    <d v="2023-08-21T12:03:30"/>
    <n v="0.35499999999999998"/>
    <n v="0.21199999999999999"/>
    <s v="GO"/>
    <s v="0-20%"/>
    <s v="20-40%"/>
    <x v="145"/>
  </r>
  <r>
    <s v="C105454"/>
    <n v="1060.71"/>
    <s v="assalariado"/>
    <n v="27.09"/>
    <n v="442"/>
    <n v="1"/>
    <d v="2024-04-24T05:33:30"/>
    <d v="2023-06-28T09:13:04"/>
    <n v="0.20200000000000001"/>
    <n v="0.20599999999999999"/>
    <s v="PI"/>
    <s v="20-40%"/>
    <s v="20-40%"/>
    <x v="65"/>
  </r>
  <r>
    <s v="C105455"/>
    <n v="1249.44"/>
    <s v="pensionista"/>
    <n v="8.0399999999999991"/>
    <n v="624"/>
    <n v="2"/>
    <d v="2024-07-14T18:22:03"/>
    <d v="2024-06-11T00:05:56"/>
    <n v="0.115"/>
    <n v="0.11"/>
    <s v="PE"/>
    <s v="0-20%"/>
    <s v="0-20%"/>
    <x v="97"/>
  </r>
  <r>
    <s v="C105456"/>
    <n v="1135.43"/>
    <s v="assalariado"/>
    <n v="6.23"/>
    <n v="390"/>
    <n v="2"/>
    <d v="2024-06-05T21:57:32"/>
    <d v="2025-05-30T07:05:41"/>
    <n v="0.309"/>
    <n v="0.28100000000000003"/>
    <s v="AM"/>
    <s v="0-20%"/>
    <s v="20-40%"/>
    <x v="290"/>
  </r>
  <r>
    <s v="C105457"/>
    <n v="901.31"/>
    <s v="servidor"/>
    <n v="36.99"/>
    <n v="472"/>
    <n v="2"/>
    <d v="2023-10-04T11:17:35"/>
    <d v="2024-07-07T21:49:39"/>
    <n v="3.7999999999999999E-2"/>
    <n v="0.27400000000000002"/>
    <s v="RS"/>
    <s v="20-40%"/>
    <s v="20-40%"/>
    <x v="847"/>
  </r>
  <r>
    <s v="C105458"/>
    <n v="55.38"/>
    <s v="assalariado"/>
    <n v="25.44"/>
    <n v="723"/>
    <n v="2"/>
    <d v="2023-09-29T00:48:19"/>
    <d v="2025-08-10T15:36:21"/>
    <n v="0.45800000000000002"/>
    <n v="0.58799999999999997"/>
    <s v="SC"/>
    <s v="20-40%"/>
    <s v="40-60%"/>
    <x v="848"/>
  </r>
  <r>
    <s v="C105459"/>
    <n v="72.78"/>
    <s v="assalariado"/>
    <n v="39.4"/>
    <n v="332"/>
    <n v="2"/>
    <d v="2025-07-13T15:32:24"/>
    <d v="2024-08-27T14:33:38"/>
    <n v="0.73099999999999998"/>
    <n v="0.32900000000000001"/>
    <s v="SE"/>
    <s v="20-40%"/>
    <s v="20-40%"/>
    <x v="849"/>
  </r>
  <r>
    <s v="C105460"/>
    <n v="2897.48"/>
    <s v="autônomo"/>
    <n v="5.85"/>
    <n v="339"/>
    <n v="0"/>
    <d v="2024-03-08T10:48:31"/>
    <d v="2025-07-11T10:01:30"/>
    <n v="0.312"/>
    <n v="0.23400000000000001"/>
    <s v="MG"/>
    <s v="0-20%"/>
    <s v="20-40%"/>
    <x v="777"/>
  </r>
  <r>
    <s v="C105461"/>
    <n v="395.44"/>
    <s v="assalariado"/>
    <n v="20.56"/>
    <n v="671"/>
    <n v="4"/>
    <d v="2025-06-01T13:42:15"/>
    <d v="2023-10-24T13:59:00"/>
    <n v="0.20899999999999999"/>
    <n v="0.43099999999999999"/>
    <s v="PR"/>
    <s v="20-40%"/>
    <s v="40-60%"/>
    <x v="613"/>
  </r>
  <r>
    <s v="C105462"/>
    <n v="943.74"/>
    <s v="assalariado"/>
    <n v="7.92"/>
    <n v="642"/>
    <n v="1"/>
    <d v="2024-04-22T08:22:24"/>
    <d v="2024-12-17T16:51:43"/>
    <n v="8.7999999999999995E-2"/>
    <n v="0.51400000000000001"/>
    <s v="PI"/>
    <s v="0-20%"/>
    <s v="40-60%"/>
    <x v="427"/>
  </r>
  <r>
    <s v="C105463"/>
    <n v="722.47"/>
    <s v="servidor"/>
    <n v="11.51"/>
    <n v="485"/>
    <n v="1"/>
    <d v="2025-03-13T00:50:30"/>
    <d v="2026-01-14T05:23:14"/>
    <n v="0.10199999999999999"/>
    <n v="0.16800000000000001"/>
    <s v="DF"/>
    <s v="0-20%"/>
    <s v="0-20%"/>
    <x v="0"/>
  </r>
  <r>
    <s v="C105464"/>
    <n v="669.97"/>
    <s v="assalariado"/>
    <n v="12.66"/>
    <n v="597"/>
    <n v="3"/>
    <d v="2023-10-29T01:30:39"/>
    <d v="2024-06-09T11:35:15"/>
    <n v="1.7000000000000001E-2"/>
    <n v="0.47299999999999998"/>
    <s v="RN"/>
    <s v="0-20%"/>
    <s v="40-60%"/>
    <x v="850"/>
  </r>
  <r>
    <s v="C105465"/>
    <n v="85.02"/>
    <s v="autônomo"/>
    <n v="6.81"/>
    <n v="736"/>
    <n v="1"/>
    <d v="2025-05-14T09:07:12"/>
    <d v="2024-10-25T07:46:17"/>
    <n v="0.56100000000000005"/>
    <n v="0.442"/>
    <s v="MA"/>
    <s v="0-20%"/>
    <s v="40-60%"/>
    <x v="851"/>
  </r>
  <r>
    <s v="C105466"/>
    <n v="5571.51"/>
    <s v="autônomo"/>
    <n v="7.91"/>
    <n v="668"/>
    <n v="3"/>
    <d v="2023-08-30T06:27:56"/>
    <d v="2025-11-10T18:06:10"/>
    <n v="0.51600000000000001"/>
    <n v="0.66600000000000004"/>
    <s v="SC"/>
    <s v="0-20%"/>
    <s v="60-80%"/>
    <x v="574"/>
  </r>
  <r>
    <s v="C105467"/>
    <n v="5545.39"/>
    <s v="servidor"/>
    <n v="13.23"/>
    <n v="396"/>
    <n v="3"/>
    <d v="2025-06-02T02:08:30"/>
    <d v="2024-08-12T16:35:08"/>
    <n v="0.105"/>
    <n v="0.38200000000000001"/>
    <s v="AL"/>
    <s v="0-20%"/>
    <s v="20-40%"/>
    <x v="176"/>
  </r>
  <r>
    <s v="C105468"/>
    <n v="132.11000000000001"/>
    <s v="assalariado"/>
    <n v="3.2"/>
    <n v="445"/>
    <n v="1"/>
    <d v="2023-08-06T00:43:38"/>
    <d v="2025-03-27T20:29:39"/>
    <n v="0.10199999999999999"/>
    <n v="9.9000000000000005E-2"/>
    <s v="RN"/>
    <s v="0-20%"/>
    <s v="0-20%"/>
    <x v="490"/>
  </r>
  <r>
    <s v="C105469"/>
    <n v="1178.82"/>
    <s v="servidor"/>
    <n v="17.63"/>
    <n v="558"/>
    <n v="3"/>
    <d v="2023-08-12T22:26:34"/>
    <d v="2023-06-04T06:01:50"/>
    <n v="9.0999999999999998E-2"/>
    <n v="0.2"/>
    <s v="PB"/>
    <s v="0-20%"/>
    <s v="0-20%"/>
    <x v="852"/>
  </r>
  <r>
    <s v="C105470"/>
    <n v="739.1"/>
    <s v="pensionista"/>
    <n v="23.56"/>
    <n v="397"/>
    <n v="3"/>
    <d v="2025-08-04T08:40:15"/>
    <d v="2025-06-14T14:48:20"/>
    <n v="7.0999999999999994E-2"/>
    <n v="0.216"/>
    <s v="ES"/>
    <s v="20-40%"/>
    <s v="20-40%"/>
    <x v="105"/>
  </r>
  <r>
    <s v="C105471"/>
    <n v="1015.3"/>
    <s v="assalariado"/>
    <n v="7.46"/>
    <n v="579"/>
    <n v="2"/>
    <d v="2025-09-25T20:17:23"/>
    <d v="2023-06-04T20:49:31"/>
    <n v="0.312"/>
    <n v="0.36299999999999999"/>
    <s v="GO"/>
    <s v="0-20%"/>
    <s v="20-40%"/>
    <x v="852"/>
  </r>
  <r>
    <s v="C105472"/>
    <n v="1530.74"/>
    <s v="assalariado"/>
    <n v="10.17"/>
    <n v="404"/>
    <n v="0"/>
    <d v="2025-04-10T20:00:53"/>
    <d v="2024-12-31T09:13:05"/>
    <n v="0.127"/>
    <n v="0.19500000000000001"/>
    <s v="GO"/>
    <s v="0-20%"/>
    <s v="0-20%"/>
    <x v="430"/>
  </r>
  <r>
    <s v="C105473"/>
    <n v="609.37"/>
    <s v="assalariado"/>
    <n v="18.079999999999998"/>
    <n v="502"/>
    <n v="1"/>
    <d v="2023-09-05T06:43:49"/>
    <d v="2025-07-12T19:43:51"/>
    <n v="0.29899999999999999"/>
    <n v="0.188"/>
    <s v="RN"/>
    <s v="0-20%"/>
    <s v="0-20%"/>
    <x v="508"/>
  </r>
  <r>
    <s v="C105474"/>
    <n v="672.13"/>
    <s v="assalariado"/>
    <n v="23.17"/>
    <n v="785"/>
    <n v="2"/>
    <d v="2023-06-07T00:30:11"/>
    <d v="2023-11-23T09:38:12"/>
    <n v="0.13100000000000001"/>
    <n v="0.217"/>
    <s v="CE"/>
    <s v="20-40%"/>
    <s v="20-40%"/>
    <x v="100"/>
  </r>
  <r>
    <s v="C105475"/>
    <n v="4178.63"/>
    <s v="assalariado"/>
    <n v="4.28"/>
    <n v="340"/>
    <n v="2"/>
    <d v="2025-03-21T02:31:52"/>
    <d v="2025-02-24T11:07:06"/>
    <n v="0.48"/>
    <n v="7.1999999999999995E-2"/>
    <s v="GO"/>
    <s v="0-20%"/>
    <s v="0-20%"/>
    <x v="445"/>
  </r>
  <r>
    <s v="C105476"/>
    <n v="148.05000000000001"/>
    <s v="assalariado"/>
    <n v="18.07"/>
    <n v="640"/>
    <n v="1"/>
    <d v="2025-03-05T19:36:12"/>
    <d v="2025-05-09T04:03:36"/>
    <n v="8.2000000000000003E-2"/>
    <n v="5.8000000000000003E-2"/>
    <s v="PA"/>
    <s v="0-20%"/>
    <s v="0-20%"/>
    <x v="396"/>
  </r>
  <r>
    <s v="C105477"/>
    <n v="290.76"/>
    <s v="pensionista"/>
    <n v="37.36"/>
    <n v="824"/>
    <n v="3"/>
    <d v="2024-05-17T13:01:06"/>
    <d v="2023-07-01T04:15:49"/>
    <n v="0.24199999999999999"/>
    <n v="0.40300000000000002"/>
    <s v="PE"/>
    <s v="20-40%"/>
    <s v="40-60%"/>
    <x v="853"/>
  </r>
  <r>
    <s v="C105478"/>
    <n v="760.91"/>
    <s v="assalariado"/>
    <n v="9.69"/>
    <n v="793"/>
    <n v="1"/>
    <d v="2025-06-07T12:01:39"/>
    <d v="2023-09-20T22:29:48"/>
    <n v="0.53"/>
    <n v="0.41799999999999998"/>
    <s v="AM"/>
    <s v="0-20%"/>
    <s v="40-60%"/>
    <x v="538"/>
  </r>
  <r>
    <s v="C105479"/>
    <n v="1127.1400000000001"/>
    <s v="servidor"/>
    <n v="31.54"/>
    <n v="603"/>
    <n v="1"/>
    <d v="2024-11-15T06:49:33"/>
    <d v="2025-03-02T17:35:27"/>
    <n v="0.66600000000000004"/>
    <n v="0.14799999999999999"/>
    <s v="AM"/>
    <s v="20-40%"/>
    <s v="0-20%"/>
    <x v="540"/>
  </r>
  <r>
    <s v="C105480"/>
    <n v="682.92"/>
    <s v="pensionista"/>
    <n v="24.06"/>
    <n v="808"/>
    <n v="2"/>
    <d v="2024-07-14T09:02:14"/>
    <d v="2023-10-18T14:03:41"/>
    <n v="0.253"/>
    <n v="0.22900000000000001"/>
    <s v="DF"/>
    <s v="20-40%"/>
    <s v="20-40%"/>
    <x v="854"/>
  </r>
  <r>
    <s v="C105481"/>
    <n v="443.07"/>
    <s v="assalariado"/>
    <n v="2.58"/>
    <n v="534"/>
    <n v="2"/>
    <d v="2024-10-27T09:08:26"/>
    <d v="2025-10-14T21:05:13"/>
    <n v="0.127"/>
    <n v="0.215"/>
    <s v="MA"/>
    <s v="0-20%"/>
    <s v="20-40%"/>
    <x v="855"/>
  </r>
  <r>
    <s v="C105482"/>
    <n v="904.7"/>
    <s v="servidor"/>
    <n v="7.15"/>
    <n v="753"/>
    <n v="1"/>
    <d v="2025-01-06T22:53:27"/>
    <d v="2025-06-03T14:18:31"/>
    <n v="0.373"/>
    <n v="0.13200000000000001"/>
    <s v="SP"/>
    <s v="0-20%"/>
    <s v="0-20%"/>
    <x v="856"/>
  </r>
  <r>
    <s v="C105483"/>
    <n v="658.47"/>
    <s v="assalariado"/>
    <n v="24.48"/>
    <n v="314"/>
    <n v="1"/>
    <d v="2025-04-28T12:48:30"/>
    <d v="2024-11-13T03:58:32"/>
    <n v="0.44800000000000001"/>
    <n v="0.44400000000000001"/>
    <s v="SP"/>
    <s v="20-40%"/>
    <s v="40-60%"/>
    <x v="83"/>
  </r>
  <r>
    <s v="C105484"/>
    <n v="726.88"/>
    <s v="servidor"/>
    <n v="32.57"/>
    <n v="650"/>
    <n v="1"/>
    <d v="2024-10-01T16:16:22"/>
    <d v="2025-09-05T13:54:35"/>
    <n v="0.159"/>
    <n v="0.35499999999999998"/>
    <s v="DF"/>
    <s v="20-40%"/>
    <s v="20-40%"/>
    <x v="168"/>
  </r>
  <r>
    <s v="C105485"/>
    <n v="592.91999999999996"/>
    <s v="assalariado"/>
    <n v="19.52"/>
    <n v="779"/>
    <n v="1"/>
    <d v="2025-06-12T08:17:14"/>
    <d v="2023-10-02T06:03:25"/>
    <n v="0.435"/>
    <n v="0.51500000000000001"/>
    <s v="PA"/>
    <s v="0-20%"/>
    <s v="40-60%"/>
    <x v="740"/>
  </r>
  <r>
    <s v="C105486"/>
    <n v="1151.51"/>
    <s v="assalariado"/>
    <n v="15.59"/>
    <n v="838"/>
    <n v="1"/>
    <d v="2023-10-27T12:28:37"/>
    <d v="2023-02-12T18:40:45"/>
    <n v="0.57599999999999996"/>
    <n v="0.39400000000000002"/>
    <s v="SE"/>
    <s v="0-20%"/>
    <s v="20-40%"/>
    <x v="659"/>
  </r>
  <r>
    <s v="C105487"/>
    <n v="1700.72"/>
    <s v="servidor"/>
    <n v="6.49"/>
    <n v="563"/>
    <n v="1"/>
    <d v="2024-12-04T07:14:11"/>
    <d v="2024-03-01T20:23:35"/>
    <n v="0.115"/>
    <n v="0.13400000000000001"/>
    <s v="PA"/>
    <s v="0-20%"/>
    <s v="0-20%"/>
    <x v="857"/>
  </r>
  <r>
    <s v="C105488"/>
    <n v="1395.24"/>
    <s v="assalariado"/>
    <n v="13.82"/>
    <n v="752"/>
    <n v="1"/>
    <d v="2023-08-23T01:38:51"/>
    <d v="2025-12-30T04:14:33"/>
    <n v="2.1000000000000001E-2"/>
    <n v="0.61799999999999999"/>
    <s v="RS"/>
    <s v="0-20%"/>
    <s v="60-80%"/>
    <x v="0"/>
  </r>
  <r>
    <s v="C105489"/>
    <n v="166.51"/>
    <s v="assalariado"/>
    <n v="30.61"/>
    <n v="305"/>
    <n v="1"/>
    <d v="2024-06-04T01:52:23"/>
    <d v="2024-07-01T09:10:45"/>
    <n v="0.14699999999999999"/>
    <n v="0.55700000000000005"/>
    <s v="DF"/>
    <s v="20-40%"/>
    <s v="40-60%"/>
    <x v="189"/>
  </r>
  <r>
    <s v="C105490"/>
    <n v="300.06"/>
    <s v="autônomo"/>
    <n v="14.44"/>
    <n v="779"/>
    <n v="4"/>
    <d v="2024-03-21T16:44:03"/>
    <d v="2025-12-28T21:57:55"/>
    <n v="0.24199999999999999"/>
    <n v="3.1E-2"/>
    <s v="PB"/>
    <s v="0-20%"/>
    <s v="0-20%"/>
    <x v="0"/>
  </r>
  <r>
    <s v="C105491"/>
    <n v="1458.6"/>
    <s v="autônomo"/>
    <n v="30.09"/>
    <n v="599"/>
    <n v="2"/>
    <d v="2023-12-18T18:31:49"/>
    <d v="2026-04-07T07:07:58"/>
    <n v="9.1999999999999998E-2"/>
    <n v="0.128"/>
    <s v="BA"/>
    <s v="20-40%"/>
    <s v="0-20%"/>
    <x v="0"/>
  </r>
  <r>
    <s v="C105492"/>
    <n v="1918.02"/>
    <s v="assalariado"/>
    <n v="3.46"/>
    <n v="892"/>
    <n v="0"/>
    <d v="2023-10-06T21:03:48"/>
    <d v="2023-03-09T12:23:46"/>
    <n v="0.27600000000000002"/>
    <n v="0.66900000000000004"/>
    <s v="BA"/>
    <s v="0-20%"/>
    <s v="60-80%"/>
    <x v="858"/>
  </r>
  <r>
    <s v="C105493"/>
    <n v="587.54999999999995"/>
    <s v="autônomo"/>
    <n v="2.87"/>
    <n v="899"/>
    <n v="0"/>
    <d v="2024-06-19T12:17:56"/>
    <d v="2023-06-24T05:01:46"/>
    <n v="0.223"/>
    <n v="0.436"/>
    <s v="AL"/>
    <s v="0-20%"/>
    <s v="40-60%"/>
    <x v="359"/>
  </r>
  <r>
    <s v="C105494"/>
    <n v="1155.6600000000001"/>
    <s v="assalariado"/>
    <n v="14.06"/>
    <n v="758"/>
    <n v="0"/>
    <d v="2023-10-17T09:23:35"/>
    <d v="2024-09-10T13:28:25"/>
    <n v="5.8999999999999997E-2"/>
    <n v="0.435"/>
    <s v="SP"/>
    <s v="0-20%"/>
    <s v="40-60%"/>
    <x v="716"/>
  </r>
  <r>
    <s v="C105495"/>
    <n v="134.58000000000001"/>
    <s v="assalariado"/>
    <n v="16.39"/>
    <n v="388"/>
    <n v="1"/>
    <d v="2025-02-12T13:02:47"/>
    <d v="2024-03-05T06:08:04"/>
    <n v="0.38600000000000001"/>
    <n v="0.40300000000000002"/>
    <s v="MG"/>
    <s v="0-20%"/>
    <s v="40-60%"/>
    <x v="139"/>
  </r>
  <r>
    <s v="C105496"/>
    <n v="185.31"/>
    <s v="assalariado"/>
    <n v="21.47"/>
    <n v="850"/>
    <n v="1"/>
    <d v="2025-05-18T13:49:20"/>
    <d v="2025-03-18T16:59:15"/>
    <n v="0.26700000000000002"/>
    <n v="0.27200000000000002"/>
    <s v="SP"/>
    <s v="20-40%"/>
    <s v="20-40%"/>
    <x v="859"/>
  </r>
  <r>
    <s v="C105497"/>
    <n v="3129.14"/>
    <s v="servidor"/>
    <n v="3.39"/>
    <n v="518"/>
    <n v="1"/>
    <d v="2023-11-21T10:35:11"/>
    <d v="2024-02-23T23:43:33"/>
    <n v="0.27300000000000002"/>
    <n v="0.434"/>
    <s v="MA"/>
    <s v="0-20%"/>
    <s v="40-60%"/>
    <x v="437"/>
  </r>
  <r>
    <s v="C105498"/>
    <n v="2072.4499999999998"/>
    <s v="assalariado"/>
    <n v="22.01"/>
    <n v="463"/>
    <n v="0"/>
    <d v="2024-03-20T22:14:04"/>
    <d v="2023-03-18T15:47:17"/>
    <n v="0.21299999999999999"/>
    <n v="0.33400000000000002"/>
    <s v="AM"/>
    <s v="20-40%"/>
    <s v="20-40%"/>
    <x v="80"/>
  </r>
  <r>
    <s v="C105499"/>
    <n v="924.68"/>
    <s v="assalariado"/>
    <n v="45.91"/>
    <n v="316"/>
    <n v="0"/>
    <d v="2024-02-09T13:26:37"/>
    <d v="2025-01-29T17:41:59"/>
    <n v="0.127"/>
    <n v="0.29399999999999998"/>
    <s v="CE"/>
    <s v="40-60%"/>
    <s v="20-40%"/>
    <x v="771"/>
  </r>
  <r>
    <s v="C105500"/>
    <n v="459.25"/>
    <s v="assalariado"/>
    <n v="13.08"/>
    <n v="898"/>
    <n v="2"/>
    <d v="2023-06-27T04:15:34"/>
    <d v="2024-06-02T14:26:10"/>
    <n v="0.27900000000000003"/>
    <n v="0.48899999999999999"/>
    <s v="SP"/>
    <s v="0-20%"/>
    <s v="40-60%"/>
    <x v="758"/>
  </r>
  <r>
    <s v="C105501"/>
    <n v="2749.21"/>
    <s v="assalariado"/>
    <n v="1.58"/>
    <n v="826"/>
    <n v="4"/>
    <d v="2023-03-23T15:49:40"/>
    <d v="2025-09-08T19:20:01"/>
    <n v="0.151"/>
    <n v="0.16500000000000001"/>
    <s v="AL"/>
    <s v="0-20%"/>
    <s v="0-20%"/>
    <x v="834"/>
  </r>
  <r>
    <s v="C105502"/>
    <n v="139.30000000000001"/>
    <s v="assalariado"/>
    <n v="17.91"/>
    <n v="339"/>
    <n v="2"/>
    <d v="2025-07-02T19:22:02"/>
    <d v="2024-08-14T15:10:21"/>
    <n v="0.72"/>
    <n v="0.47699999999999998"/>
    <s v="AL"/>
    <s v="0-20%"/>
    <s v="40-60%"/>
    <x v="860"/>
  </r>
  <r>
    <s v="C105503"/>
    <n v="717.23"/>
    <s v="servidor"/>
    <n v="13.3"/>
    <n v="441"/>
    <n v="2"/>
    <d v="2025-02-17T07:04:17"/>
    <d v="2024-11-11T05:25:54"/>
    <n v="0.64800000000000002"/>
    <n v="0.23599999999999999"/>
    <s v="RS"/>
    <s v="0-20%"/>
    <s v="20-40%"/>
    <x v="228"/>
  </r>
  <r>
    <s v="C105504"/>
    <n v="76.27"/>
    <s v="assalariado"/>
    <n v="5.64"/>
    <n v="492"/>
    <n v="1"/>
    <d v="2024-06-25T15:49:29"/>
    <d v="2023-06-20T08:52:12"/>
    <n v="0.38700000000000001"/>
    <n v="0.621"/>
    <s v="AL"/>
    <s v="0-20%"/>
    <s v="60-80%"/>
    <x v="307"/>
  </r>
  <r>
    <s v="C105505"/>
    <n v="325.25"/>
    <s v="assalariado"/>
    <n v="32.9"/>
    <n v="388"/>
    <n v="1"/>
    <d v="2024-02-22T06:08:09"/>
    <d v="2025-05-09T14:39:14"/>
    <n v="0.29899999999999999"/>
    <n v="3.9E-2"/>
    <s v="PA"/>
    <s v="20-40%"/>
    <s v="0-20%"/>
    <x v="396"/>
  </r>
  <r>
    <s v="C105506"/>
    <n v="2028.58"/>
    <s v="assalariado"/>
    <n v="35.950000000000003"/>
    <n v="652"/>
    <n v="1"/>
    <d v="2024-04-06T13:44:33"/>
    <d v="2023-12-04T03:22:34"/>
    <n v="0.60199999999999998"/>
    <n v="0.316"/>
    <s v="ES"/>
    <s v="20-40%"/>
    <s v="20-40%"/>
    <x v="401"/>
  </r>
  <r>
    <s v="C105507"/>
    <n v="1063.6099999999999"/>
    <s v="assalariado"/>
    <n v="4.83"/>
    <n v="394"/>
    <n v="2"/>
    <d v="2024-02-09T12:11:19"/>
    <d v="2025-10-09T06:35:39"/>
    <n v="0.22500000000000001"/>
    <n v="4.2000000000000003E-2"/>
    <s v="MG"/>
    <s v="0-20%"/>
    <s v="0-20%"/>
    <x v="728"/>
  </r>
  <r>
    <s v="C105508"/>
    <n v="1442.94"/>
    <s v="autônomo"/>
    <n v="16.440000000000001"/>
    <n v="450"/>
    <n v="2"/>
    <d v="2025-01-06T21:21:58"/>
    <d v="2025-05-17T05:45:58"/>
    <n v="0.5"/>
    <n v="0.13300000000000001"/>
    <s v="PR"/>
    <s v="0-20%"/>
    <s v="0-20%"/>
    <x v="861"/>
  </r>
  <r>
    <s v="C105509"/>
    <n v="1339.25"/>
    <s v="servidor"/>
    <n v="28.41"/>
    <n v="529"/>
    <n v="1"/>
    <d v="2024-02-05T02:32:28"/>
    <d v="2024-12-21T17:24:38"/>
    <n v="0.20899999999999999"/>
    <n v="0.40500000000000003"/>
    <s v="PA"/>
    <s v="20-40%"/>
    <s v="40-60%"/>
    <x v="862"/>
  </r>
  <r>
    <s v="C105510"/>
    <n v="183.42"/>
    <s v="assalariado"/>
    <n v="48.33"/>
    <n v="807"/>
    <n v="1"/>
    <d v="2023-03-03T00:28:06"/>
    <d v="2025-10-14T07:30:46"/>
    <n v="0.16400000000000001"/>
    <n v="0.42"/>
    <s v="SP"/>
    <s v="40-60%"/>
    <s v="40-60%"/>
    <x v="855"/>
  </r>
  <r>
    <s v="C105511"/>
    <n v="761.72"/>
    <s v="assalariado"/>
    <n v="20.54"/>
    <n v="867"/>
    <n v="1"/>
    <d v="2025-07-27T04:14:23"/>
    <d v="2024-10-10T08:40:59"/>
    <n v="0.248"/>
    <n v="0.35499999999999998"/>
    <s v="PE"/>
    <s v="20-40%"/>
    <s v="20-40%"/>
    <x v="603"/>
  </r>
  <r>
    <s v="C105512"/>
    <n v="1205.56"/>
    <s v="assalariado"/>
    <n v="7.97"/>
    <n v="558"/>
    <n v="0"/>
    <d v="2024-11-20T14:45:45"/>
    <d v="2025-04-26T02:53:06"/>
    <n v="0.35299999999999998"/>
    <n v="0.20300000000000001"/>
    <s v="CE"/>
    <s v="0-20%"/>
    <s v="20-40%"/>
    <x v="142"/>
  </r>
  <r>
    <s v="C105513"/>
    <n v="858.68"/>
    <s v="autônomo"/>
    <n v="2.31"/>
    <n v="321"/>
    <n v="1"/>
    <d v="2024-06-14T02:17:29"/>
    <d v="2024-05-08T08:55:51"/>
    <n v="0.42699999999999999"/>
    <n v="0.38300000000000001"/>
    <s v="SP"/>
    <s v="0-20%"/>
    <s v="20-40%"/>
    <x v="387"/>
  </r>
  <r>
    <s v="C105514"/>
    <n v="897.36"/>
    <s v="assalariado"/>
    <n v="4.62"/>
    <n v="746"/>
    <n v="1"/>
    <d v="2024-11-20T12:19:02"/>
    <d v="2025-03-22T16:45:43"/>
    <n v="0.38500000000000001"/>
    <n v="0.30299999999999999"/>
    <s v="CE"/>
    <s v="0-20%"/>
    <s v="20-40%"/>
    <x v="386"/>
  </r>
  <r>
    <s v="C105515"/>
    <n v="674"/>
    <s v="assalariado"/>
    <n v="11.72"/>
    <n v="616"/>
    <n v="1"/>
    <d v="2025-08-05T14:56:04"/>
    <d v="2024-11-23T07:01:46"/>
    <n v="0.57399999999999995"/>
    <n v="0.32600000000000001"/>
    <s v="RS"/>
    <s v="0-20%"/>
    <s v="20-40%"/>
    <x v="764"/>
  </r>
  <r>
    <s v="C105516"/>
    <n v="220.14"/>
    <s v="servidor"/>
    <n v="4.41"/>
    <n v="768"/>
    <n v="3"/>
    <d v="2025-10-28T03:02:09"/>
    <d v="2023-05-16T08:57:43"/>
    <n v="0.34200000000000003"/>
    <n v="0.52200000000000002"/>
    <s v="MA"/>
    <s v="0-20%"/>
    <s v="40-60%"/>
    <x v="832"/>
  </r>
  <r>
    <s v="C105517"/>
    <n v="585.39"/>
    <s v="assalariado"/>
    <n v="17.61"/>
    <n v="346"/>
    <n v="1"/>
    <d v="2024-03-18T14:05:46"/>
    <d v="2025-07-29T12:47:26"/>
    <n v="0.187"/>
    <n v="0.158"/>
    <s v="SE"/>
    <s v="0-20%"/>
    <s v="0-20%"/>
    <x v="813"/>
  </r>
  <r>
    <s v="C105518"/>
    <n v="963.21"/>
    <s v="assalariado"/>
    <n v="18.71"/>
    <n v="324"/>
    <n v="4"/>
    <d v="2024-07-11T00:23:02"/>
    <d v="2023-12-02T08:07:14"/>
    <n v="0.224"/>
    <n v="0.26800000000000002"/>
    <s v="AM"/>
    <s v="0-20%"/>
    <s v="20-40%"/>
    <x v="863"/>
  </r>
  <r>
    <s v="C105519"/>
    <n v="2141.37"/>
    <s v="assalariado"/>
    <n v="6.53"/>
    <n v="798"/>
    <n v="3"/>
    <d v="2024-08-03T04:16:09"/>
    <d v="2023-03-04T08:05:16"/>
    <n v="0.192"/>
    <n v="0.441"/>
    <s v="SP"/>
    <s v="0-20%"/>
    <s v="40-60%"/>
    <x v="864"/>
  </r>
  <r>
    <s v="C105520"/>
    <n v="2814.25"/>
    <s v="assalariado"/>
    <n v="5.13"/>
    <n v="863"/>
    <n v="1"/>
    <d v="2023-07-19T05:58:50"/>
    <d v="2025-04-02T11:07:01"/>
    <n v="0.29199999999999998"/>
    <n v="0.108"/>
    <s v="RS"/>
    <s v="0-20%"/>
    <s v="0-20%"/>
    <x v="724"/>
  </r>
  <r>
    <s v="C105521"/>
    <n v="227.18"/>
    <s v="pensionista"/>
    <n v="13.32"/>
    <n v="401"/>
    <n v="1"/>
    <d v="2023-05-22T11:04:22"/>
    <d v="2024-08-03T22:03:50"/>
    <n v="0.42399999999999999"/>
    <n v="1.6E-2"/>
    <s v="MA"/>
    <s v="0-20%"/>
    <s v="0-20%"/>
    <x v="539"/>
  </r>
  <r>
    <s v="C105522"/>
    <n v="970.7"/>
    <s v="autônomo"/>
    <n v="15.12"/>
    <n v="772"/>
    <n v="1"/>
    <d v="2023-04-04T14:10:22"/>
    <d v="2023-10-28T22:28:42"/>
    <n v="0.23400000000000001"/>
    <n v="0.67800000000000005"/>
    <s v="DF"/>
    <s v="0-20%"/>
    <s v="60-80%"/>
    <x v="227"/>
  </r>
  <r>
    <s v="C105523"/>
    <n v="632.5"/>
    <s v="assalariado"/>
    <n v="18.45"/>
    <n v="594"/>
    <n v="4"/>
    <d v="2025-08-17T06:18:17"/>
    <d v="2024-05-22T01:28:48"/>
    <n v="0.14699999999999999"/>
    <n v="0.27600000000000002"/>
    <s v="BA"/>
    <s v="0-20%"/>
    <s v="20-40%"/>
    <x v="820"/>
  </r>
  <r>
    <s v="C105524"/>
    <n v="1118.27"/>
    <s v="assalariado"/>
    <n v="11.2"/>
    <n v="796"/>
    <n v="2"/>
    <d v="2025-04-27T20:29:07"/>
    <d v="2023-09-06T23:45:38"/>
    <n v="0.19"/>
    <n v="0.56000000000000005"/>
    <s v="RN"/>
    <s v="0-20%"/>
    <s v="40-60%"/>
    <x v="406"/>
  </r>
  <r>
    <s v="C105525"/>
    <n v="1128.22"/>
    <s v="autônomo"/>
    <n v="11.57"/>
    <n v="727"/>
    <n v="3"/>
    <d v="2024-09-09T12:09:47"/>
    <d v="2025-07-20T12:10:20"/>
    <n v="0.19700000000000001"/>
    <n v="0.49199999999999999"/>
    <s v="PA"/>
    <s v="0-20%"/>
    <s v="40-60%"/>
    <x v="54"/>
  </r>
  <r>
    <s v="C105526"/>
    <n v="1328.4"/>
    <s v="assalariado"/>
    <n v="30.4"/>
    <n v="626"/>
    <n v="1"/>
    <d v="2024-08-30T23:53:10"/>
    <d v="2025-02-09T22:19:46"/>
    <n v="6.3E-2"/>
    <n v="0.159"/>
    <s v="PI"/>
    <s v="20-40%"/>
    <s v="0-20%"/>
    <x v="421"/>
  </r>
  <r>
    <s v="C105527"/>
    <n v="1947.57"/>
    <s v="assalariado"/>
    <n v="1.74"/>
    <n v="384"/>
    <n v="1"/>
    <d v="2024-12-15T13:49:47"/>
    <d v="2024-01-04T02:36:49"/>
    <n v="0.51200000000000001"/>
    <n v="0.10299999999999999"/>
    <s v="ES"/>
    <s v="0-20%"/>
    <s v="0-20%"/>
    <x v="674"/>
  </r>
  <r>
    <s v="C105528"/>
    <n v="988.5"/>
    <s v="assalariado"/>
    <n v="9.6199999999999992"/>
    <n v="597"/>
    <n v="0"/>
    <d v="2023-02-10T01:53:19"/>
    <d v="2023-05-01T06:15:30"/>
    <n v="0.248"/>
    <n v="0.39"/>
    <s v="MG"/>
    <s v="0-20%"/>
    <s v="20-40%"/>
    <x v="534"/>
  </r>
  <r>
    <s v="C105529"/>
    <n v="1974.17"/>
    <s v="assalariado"/>
    <n v="10.17"/>
    <n v="722"/>
    <n v="1"/>
    <d v="2025-03-12T10:41:59"/>
    <d v="2025-02-03T20:28:04"/>
    <n v="0.06"/>
    <n v="0.44900000000000001"/>
    <s v="CE"/>
    <s v="0-20%"/>
    <s v="40-60%"/>
    <x v="465"/>
  </r>
  <r>
    <s v="C105530"/>
    <n v="3322.69"/>
    <s v="servidor"/>
    <n v="18.809999999999999"/>
    <n v="890"/>
    <n v="1"/>
    <d v="2024-11-25T05:08:04"/>
    <d v="2024-08-14T00:31:54"/>
    <n v="0.20399999999999999"/>
    <n v="0.23499999999999999"/>
    <s v="RJ"/>
    <s v="0-20%"/>
    <s v="20-40%"/>
    <x v="860"/>
  </r>
  <r>
    <s v="C105531"/>
    <n v="771.5"/>
    <s v="autônomo"/>
    <n v="39.07"/>
    <n v="664"/>
    <n v="0"/>
    <d v="2024-12-09T10:19:36"/>
    <d v="2025-08-13T01:29:30"/>
    <n v="0.124"/>
    <n v="0.34899999999999998"/>
    <s v="DF"/>
    <s v="20-40%"/>
    <s v="20-40%"/>
    <x v="584"/>
  </r>
  <r>
    <s v="C105532"/>
    <n v="168.34"/>
    <s v="autônomo"/>
    <n v="27.45"/>
    <n v="353"/>
    <n v="2"/>
    <d v="2025-01-22T02:10:22"/>
    <d v="2025-11-18T01:10:24"/>
    <n v="0.36"/>
    <n v="0.59799999999999998"/>
    <s v="SP"/>
    <s v="20-40%"/>
    <s v="40-60%"/>
    <x v="317"/>
  </r>
  <r>
    <s v="C105533"/>
    <n v="323.14999999999998"/>
    <s v="assalariado"/>
    <n v="2.74"/>
    <n v="831"/>
    <n v="2"/>
    <d v="2025-09-10T08:53:43"/>
    <d v="2023-01-28T16:42:35"/>
    <n v="0.22600000000000001"/>
    <n v="0.35299999999999998"/>
    <s v="CE"/>
    <s v="0-20%"/>
    <s v="20-40%"/>
    <x v="458"/>
  </r>
  <r>
    <s v="C105534"/>
    <n v="115.88"/>
    <s v="autônomo"/>
    <n v="2.41"/>
    <n v="876"/>
    <n v="2"/>
    <d v="2025-08-14T19:26:12"/>
    <d v="2023-07-17T19:16:34"/>
    <n v="6.8000000000000005E-2"/>
    <n v="0.39"/>
    <s v="RN"/>
    <s v="0-20%"/>
    <s v="20-40%"/>
    <x v="230"/>
  </r>
  <r>
    <s v="C105535"/>
    <n v="66.260000000000005"/>
    <s v="servidor"/>
    <n v="18.66"/>
    <n v="888"/>
    <n v="3"/>
    <d v="2025-06-15T01:05:04"/>
    <d v="2025-07-08T17:30:49"/>
    <n v="0.44"/>
    <n v="0.45100000000000001"/>
    <s v="PE"/>
    <s v="0-20%"/>
    <s v="40-60%"/>
    <x v="668"/>
  </r>
  <r>
    <s v="C105536"/>
    <n v="1529"/>
    <s v="assalariado"/>
    <n v="4.7300000000000004"/>
    <n v="799"/>
    <n v="1"/>
    <d v="2024-01-02T00:35:36"/>
    <d v="2024-07-04T09:00:43"/>
    <n v="0.26100000000000001"/>
    <n v="0.21"/>
    <s v="MA"/>
    <s v="0-20%"/>
    <s v="20-40%"/>
    <x v="865"/>
  </r>
  <r>
    <s v="C105537"/>
    <n v="804.01"/>
    <s v="pensionista"/>
    <n v="23.69"/>
    <n v="475"/>
    <n v="1"/>
    <d v="2024-04-18T03:54:05"/>
    <d v="2023-06-03T02:41:30"/>
    <n v="0.05"/>
    <n v="2.8000000000000001E-2"/>
    <s v="DF"/>
    <s v="20-40%"/>
    <s v="0-20%"/>
    <x v="362"/>
  </r>
  <r>
    <s v="C105538"/>
    <n v="56.05"/>
    <s v="autônomo"/>
    <n v="8.18"/>
    <n v="750"/>
    <n v="1"/>
    <d v="2024-05-31T09:08:07"/>
    <d v="2025-01-15T05:45:35"/>
    <n v="0.23599999999999999"/>
    <n v="0.52800000000000002"/>
    <s v="MA"/>
    <s v="0-20%"/>
    <s v="40-60%"/>
    <x v="866"/>
  </r>
  <r>
    <s v="C105539"/>
    <n v="262.55"/>
    <s v="autônomo"/>
    <n v="14.54"/>
    <n v="600"/>
    <n v="1"/>
    <d v="2025-04-07T12:04:55"/>
    <d v="2024-12-09T22:39:50"/>
    <n v="0.56599999999999995"/>
    <n v="0.41199999999999998"/>
    <s v="SC"/>
    <s v="0-20%"/>
    <s v="40-60%"/>
    <x v="867"/>
  </r>
  <r>
    <s v="C105540"/>
    <n v="139.86000000000001"/>
    <s v="servidor"/>
    <n v="7.54"/>
    <n v="701"/>
    <n v="1"/>
    <d v="2025-10-12T13:19:13"/>
    <d v="2024-02-12T06:17:08"/>
    <n v="0.40100000000000002"/>
    <n v="0.501"/>
    <s v="PI"/>
    <s v="0-20%"/>
    <s v="40-60%"/>
    <x v="868"/>
  </r>
  <r>
    <s v="C105541"/>
    <n v="666.04"/>
    <s v="assalariado"/>
    <n v="0.55000000000000004"/>
    <n v="684"/>
    <n v="5"/>
    <d v="2025-01-16T20:09:14"/>
    <d v="2024-11-04T11:51:34"/>
    <n v="0.24399999999999999"/>
    <n v="0.42499999999999999"/>
    <s v="SE"/>
    <s v="0-20%"/>
    <s v="40-60%"/>
    <x v="199"/>
  </r>
  <r>
    <s v="C105542"/>
    <n v="713.41"/>
    <s v="assalariado"/>
    <n v="17.739999999999998"/>
    <n v="576"/>
    <n v="4"/>
    <d v="2025-09-14T05:37:03"/>
    <d v="2025-08-11T08:16:42"/>
    <n v="0.27400000000000002"/>
    <n v="0.64"/>
    <s v="AL"/>
    <s v="0-20%"/>
    <s v="60-80%"/>
    <x v="869"/>
  </r>
  <r>
    <s v="C105543"/>
    <n v="84.91"/>
    <s v="servidor"/>
    <n v="0.6"/>
    <n v="454"/>
    <n v="3"/>
    <d v="2025-06-01T14:49:00"/>
    <d v="2024-12-07T23:42:51"/>
    <n v="0.47"/>
    <n v="0.439"/>
    <s v="PE"/>
    <s v="0-20%"/>
    <s v="40-60%"/>
    <x v="408"/>
  </r>
  <r>
    <s v="C105544"/>
    <n v="1021.38"/>
    <s v="assalariado"/>
    <n v="22.5"/>
    <n v="449"/>
    <n v="5"/>
    <d v="2025-08-03T05:43:47"/>
    <d v="2025-03-02T18:14:07"/>
    <n v="0.40600000000000003"/>
    <n v="0.22500000000000001"/>
    <s v="PB"/>
    <s v="20-40%"/>
    <s v="20-40%"/>
    <x v="540"/>
  </r>
  <r>
    <s v="C105545"/>
    <n v="1646.49"/>
    <s v="servidor"/>
    <n v="2.2599999999999998"/>
    <n v="794"/>
    <n v="1"/>
    <d v="2023-01-10T07:48:57"/>
    <d v="2023-05-30T04:50:37"/>
    <n v="0.66"/>
    <n v="0.23400000000000001"/>
    <s v="SE"/>
    <s v="0-20%"/>
    <s v="20-40%"/>
    <x v="678"/>
  </r>
  <r>
    <s v="C105546"/>
    <n v="1580.29"/>
    <s v="assalariado"/>
    <n v="11.44"/>
    <n v="800"/>
    <n v="1"/>
    <d v="2024-09-28T15:32:00"/>
    <d v="2024-02-25T00:35:39"/>
    <n v="7.9000000000000001E-2"/>
    <n v="0.313"/>
    <s v="SP"/>
    <s v="0-20%"/>
    <s v="20-40%"/>
    <x v="752"/>
  </r>
  <r>
    <s v="C105547"/>
    <n v="1273.47"/>
    <s v="assalariado"/>
    <n v="5.31"/>
    <n v="319"/>
    <n v="1"/>
    <d v="2023-03-15T11:08:11"/>
    <d v="2023-07-10T02:49:35"/>
    <n v="0.185"/>
    <n v="0.36899999999999999"/>
    <s v="RS"/>
    <s v="0-20%"/>
    <s v="20-40%"/>
    <x v="569"/>
  </r>
  <r>
    <s v="C105548"/>
    <n v="361.79"/>
    <s v="pensionista"/>
    <n v="17.55"/>
    <n v="530"/>
    <n v="3"/>
    <d v="2025-07-18T20:17:15"/>
    <d v="2023-09-03T14:45:36"/>
    <n v="0.114"/>
    <n v="0.20599999999999999"/>
    <s v="DF"/>
    <s v="0-20%"/>
    <s v="20-40%"/>
    <x v="665"/>
  </r>
  <r>
    <s v="C105549"/>
    <n v="774.94"/>
    <s v="autônomo"/>
    <n v="49.42"/>
    <n v="305"/>
    <n v="1"/>
    <d v="2025-07-02T14:34:45"/>
    <d v="2024-09-11T11:28:49"/>
    <n v="0.39200000000000002"/>
    <n v="0.43099999999999999"/>
    <s v="RJ"/>
    <s v="40-60%"/>
    <s v="40-60%"/>
    <x v="571"/>
  </r>
  <r>
    <s v="C105550"/>
    <n v="1788.83"/>
    <s v="servidor"/>
    <n v="6.78"/>
    <n v="793"/>
    <n v="1"/>
    <d v="2025-03-24T22:29:15"/>
    <d v="2024-11-10T14:56:39"/>
    <n v="4.2000000000000003E-2"/>
    <n v="0.79600000000000004"/>
    <s v="PR"/>
    <s v="0-20%"/>
    <s v="60-80%"/>
    <x v="245"/>
  </r>
  <r>
    <s v="C105551"/>
    <n v="874.92"/>
    <s v="autônomo"/>
    <n v="6.68"/>
    <n v="810"/>
    <n v="0"/>
    <d v="2025-01-04T21:19:06"/>
    <d v="2025-04-18T20:06:03"/>
    <n v="7.6999999999999999E-2"/>
    <n v="0.26100000000000001"/>
    <s v="RN"/>
    <s v="0-20%"/>
    <s v="20-40%"/>
    <x v="870"/>
  </r>
  <r>
    <s v="C105552"/>
    <n v="655.01"/>
    <s v="assalariado"/>
    <n v="2.34"/>
    <n v="742"/>
    <n v="1"/>
    <d v="2024-08-05T22:01:32"/>
    <d v="2024-10-22T20:37:05"/>
    <n v="0.112"/>
    <n v="0.67"/>
    <s v="DF"/>
    <s v="0-20%"/>
    <s v="60-80%"/>
    <x v="429"/>
  </r>
  <r>
    <s v="C105553"/>
    <n v="2700.24"/>
    <s v="autônomo"/>
    <n v="13.95"/>
    <n v="320"/>
    <n v="4"/>
    <d v="2025-10-03T23:50:58"/>
    <d v="2024-10-31T06:38:21"/>
    <n v="0.216"/>
    <n v="0.54500000000000004"/>
    <s v="PB"/>
    <s v="0-20%"/>
    <s v="40-60%"/>
    <x v="295"/>
  </r>
  <r>
    <s v="C105554"/>
    <n v="98.94"/>
    <s v="pensionista"/>
    <n v="27.09"/>
    <n v="800"/>
    <n v="2"/>
    <d v="2025-07-03T06:53:06"/>
    <d v="2024-02-18T20:16:57"/>
    <n v="0.26500000000000001"/>
    <n v="0.153"/>
    <s v="ES"/>
    <s v="20-40%"/>
    <s v="0-20%"/>
    <x v="810"/>
  </r>
  <r>
    <s v="C105555"/>
    <n v="144.43"/>
    <s v="assalariado"/>
    <n v="22.76"/>
    <n v="710"/>
    <n v="1"/>
    <d v="2024-08-02T21:13:06"/>
    <d v="2023-08-26T04:40:55"/>
    <n v="0.34899999999999998"/>
    <n v="0.41099999999999998"/>
    <s v="ES"/>
    <s v="20-40%"/>
    <s v="40-60%"/>
    <x v="367"/>
  </r>
  <r>
    <s v="C105556"/>
    <n v="204.4"/>
    <s v="servidor"/>
    <n v="18.25"/>
    <n v="700"/>
    <n v="1"/>
    <d v="2024-02-29T07:22:29"/>
    <d v="2024-04-06T02:48:38"/>
    <n v="0.42499999999999999"/>
    <n v="0.28599999999999998"/>
    <s v="GO"/>
    <s v="0-20%"/>
    <s v="20-40%"/>
    <x v="609"/>
  </r>
  <r>
    <s v="C105557"/>
    <n v="2390.12"/>
    <s v="pensionista"/>
    <n v="7.03"/>
    <n v="498"/>
    <n v="2"/>
    <d v="2024-12-13T19:30:28"/>
    <d v="2024-10-13T19:38:31"/>
    <n v="0.35099999999999998"/>
    <n v="3.9E-2"/>
    <s v="PB"/>
    <s v="0-20%"/>
    <s v="0-20%"/>
    <x v="156"/>
  </r>
  <r>
    <s v="C105558"/>
    <n v="4892.32"/>
    <s v="servidor"/>
    <n v="11.98"/>
    <n v="615"/>
    <n v="4"/>
    <d v="2023-10-02T07:22:59"/>
    <d v="2025-07-11T13:05:23"/>
    <n v="0.40699999999999997"/>
    <n v="0.53500000000000003"/>
    <s v="SC"/>
    <s v="0-20%"/>
    <s v="40-60%"/>
    <x v="777"/>
  </r>
  <r>
    <s v="C105559"/>
    <n v="1906.14"/>
    <s v="servidor"/>
    <n v="10.26"/>
    <n v="597"/>
    <n v="1"/>
    <d v="2023-11-07T07:19:25"/>
    <d v="2025-06-16T17:35:46"/>
    <n v="0.23100000000000001"/>
    <n v="0.186"/>
    <s v="PI"/>
    <s v="0-20%"/>
    <s v="0-20%"/>
    <x v="181"/>
  </r>
  <r>
    <s v="C105560"/>
    <n v="1487.99"/>
    <s v="autônomo"/>
    <n v="10.46"/>
    <n v="787"/>
    <n v="3"/>
    <d v="2023-08-29T08:59:12"/>
    <d v="2026-02-11T15:37:07"/>
    <n v="5.6000000000000001E-2"/>
    <n v="0.53500000000000003"/>
    <s v="AM"/>
    <s v="0-20%"/>
    <s v="40-60%"/>
    <x v="0"/>
  </r>
  <r>
    <s v="C105561"/>
    <n v="165.48"/>
    <s v="servidor"/>
    <n v="15.32"/>
    <n v="458"/>
    <n v="2"/>
    <d v="2024-12-27T07:51:17"/>
    <d v="2023-03-02T01:51:40"/>
    <n v="0.255"/>
    <n v="0.38800000000000001"/>
    <s v="MG"/>
    <s v="0-20%"/>
    <s v="20-40%"/>
    <x v="871"/>
  </r>
  <r>
    <s v="C105562"/>
    <n v="893.21"/>
    <s v="assalariado"/>
    <n v="8.17"/>
    <n v="682"/>
    <n v="1"/>
    <d v="2025-10-09T22:20:22"/>
    <d v="2024-12-03T01:34:35"/>
    <n v="0.33900000000000002"/>
    <n v="0.14000000000000001"/>
    <s v="SE"/>
    <s v="0-20%"/>
    <s v="0-20%"/>
    <x v="506"/>
  </r>
  <r>
    <s v="C105563"/>
    <n v="86"/>
    <s v="assalariado"/>
    <n v="39.61"/>
    <n v="864"/>
    <n v="2"/>
    <d v="2025-04-25T17:05:37"/>
    <d v="2024-05-09T16:08:40"/>
    <n v="0.185"/>
    <n v="0.35599999999999998"/>
    <s v="SP"/>
    <s v="20-40%"/>
    <s v="20-40%"/>
    <x v="872"/>
  </r>
  <r>
    <s v="C105564"/>
    <n v="1608.15"/>
    <s v="assalariado"/>
    <n v="13.75"/>
    <n v="339"/>
    <n v="1"/>
    <d v="2024-05-05T09:51:52"/>
    <d v="2025-11-11T04:35:53"/>
    <n v="0.36899999999999999"/>
    <n v="0.308"/>
    <s v="SC"/>
    <s v="0-20%"/>
    <s v="20-40%"/>
    <x v="40"/>
  </r>
  <r>
    <s v="C105565"/>
    <n v="569.88"/>
    <s v="assalariado"/>
    <n v="9.5"/>
    <n v="893"/>
    <n v="2"/>
    <d v="2023-01-05T09:04:12"/>
    <d v="2023-05-07T08:50:29"/>
    <n v="0.39200000000000002"/>
    <n v="0.627"/>
    <s v="RJ"/>
    <s v="0-20%"/>
    <s v="60-80%"/>
    <x v="433"/>
  </r>
  <r>
    <s v="C105566"/>
    <n v="1390.79"/>
    <s v="assalariado"/>
    <n v="9.36"/>
    <n v="407"/>
    <n v="2"/>
    <d v="2024-09-09T22:29:41"/>
    <d v="2024-06-02T17:28:26"/>
    <n v="0.29099999999999998"/>
    <n v="0.34499999999999997"/>
    <s v="SE"/>
    <s v="0-20%"/>
    <s v="20-40%"/>
    <x v="758"/>
  </r>
  <r>
    <s v="C105567"/>
    <n v="948.13"/>
    <s v="assalariado"/>
    <n v="10.61"/>
    <n v="532"/>
    <n v="3"/>
    <d v="2024-07-02T13:43:57"/>
    <d v="2024-06-15T00:38:02"/>
    <n v="0.59799999999999998"/>
    <n v="0.115"/>
    <s v="SP"/>
    <s v="0-20%"/>
    <s v="0-20%"/>
    <x v="570"/>
  </r>
  <r>
    <s v="C105568"/>
    <n v="120.73"/>
    <s v="autônomo"/>
    <n v="24.71"/>
    <n v="742"/>
    <n v="3"/>
    <d v="2024-05-19T12:40:28"/>
    <d v="2023-10-08T19:00:34"/>
    <n v="0.36"/>
    <n v="0.191"/>
    <s v="GO"/>
    <s v="20-40%"/>
    <s v="0-20%"/>
    <x v="495"/>
  </r>
  <r>
    <s v="C105569"/>
    <n v="225.43"/>
    <s v="autônomo"/>
    <n v="7.17"/>
    <n v="772"/>
    <n v="1"/>
    <d v="2023-01-09T18:59:37"/>
    <d v="2025-02-14T01:59:50"/>
    <n v="0.34499999999999997"/>
    <n v="0.112"/>
    <s v="MG"/>
    <s v="0-20%"/>
    <s v="0-20%"/>
    <x v="873"/>
  </r>
  <r>
    <s v="C105570"/>
    <n v="2381.75"/>
    <s v="autônomo"/>
    <n v="3.44"/>
    <n v="661"/>
    <n v="1"/>
    <d v="2024-12-04T07:08:06"/>
    <d v="2024-01-18T07:49:09"/>
    <n v="0.28599999999999998"/>
    <n v="0.30199999999999999"/>
    <s v="RJ"/>
    <s v="0-20%"/>
    <s v="20-40%"/>
    <x v="161"/>
  </r>
  <r>
    <s v="C105571"/>
    <n v="126.23"/>
    <s v="assalariado"/>
    <n v="4.5199999999999996"/>
    <n v="477"/>
    <n v="3"/>
    <d v="2024-12-15T00:34:48"/>
    <d v="2024-10-23T13:44:42"/>
    <n v="0.35599999999999998"/>
    <n v="0.66900000000000004"/>
    <s v="SP"/>
    <s v="0-20%"/>
    <s v="60-80%"/>
    <x v="56"/>
  </r>
  <r>
    <s v="C105572"/>
    <n v="931.37"/>
    <s v="assalariado"/>
    <n v="28.56"/>
    <n v="353"/>
    <n v="2"/>
    <d v="2024-11-29T19:44:14"/>
    <d v="2023-02-14T02:08:20"/>
    <n v="0.41599999999999998"/>
    <n v="0.43"/>
    <s v="PE"/>
    <s v="20-40%"/>
    <s v="40-60%"/>
    <x v="874"/>
  </r>
  <r>
    <s v="C105573"/>
    <n v="912.6"/>
    <s v="assalariado"/>
    <n v="11.57"/>
    <n v="722"/>
    <n v="1"/>
    <d v="2023-03-13T06:26:08"/>
    <d v="2023-07-01T04:08:45"/>
    <n v="0.24099999999999999"/>
    <n v="0.45300000000000001"/>
    <s v="RS"/>
    <s v="0-20%"/>
    <s v="40-60%"/>
    <x v="853"/>
  </r>
  <r>
    <s v="C105574"/>
    <n v="535.16999999999996"/>
    <s v="autônomo"/>
    <n v="5.56"/>
    <n v="417"/>
    <n v="1"/>
    <d v="2023-05-31T07:32:16"/>
    <d v="2025-01-25T05:54:34"/>
    <n v="0.17199999999999999"/>
    <n v="0.106"/>
    <s v="AL"/>
    <s v="0-20%"/>
    <s v="0-20%"/>
    <x v="89"/>
  </r>
  <r>
    <s v="C105575"/>
    <n v="1914.69"/>
    <s v="assalariado"/>
    <n v="13.21"/>
    <n v="699"/>
    <n v="1"/>
    <d v="2024-12-03T01:39:48"/>
    <d v="2023-09-14T02:14:24"/>
    <n v="0.158"/>
    <n v="0.55500000000000005"/>
    <s v="PR"/>
    <s v="0-20%"/>
    <s v="40-60%"/>
    <x v="101"/>
  </r>
  <r>
    <s v="C105576"/>
    <n v="1473.38"/>
    <s v="assalariado"/>
    <n v="11.96"/>
    <n v="705"/>
    <n v="1"/>
    <d v="2024-07-21T19:50:29"/>
    <d v="2025-09-20T20:48:26"/>
    <n v="0.34499999999999997"/>
    <n v="4.2999999999999997E-2"/>
    <s v="GO"/>
    <s v="0-20%"/>
    <s v="0-20%"/>
    <x v="523"/>
  </r>
  <r>
    <s v="C105577"/>
    <n v="477.23"/>
    <s v="autônomo"/>
    <n v="7.47"/>
    <n v="367"/>
    <n v="2"/>
    <d v="2023-02-12T07:26:07"/>
    <d v="2025-08-01T11:26:45"/>
    <n v="0.32"/>
    <n v="0.60899999999999999"/>
    <s v="RJ"/>
    <s v="0-20%"/>
    <s v="60-80%"/>
    <x v="731"/>
  </r>
  <r>
    <s v="C105578"/>
    <n v="240.79"/>
    <s v="assalariado"/>
    <n v="16.39"/>
    <n v="778"/>
    <n v="3"/>
    <d v="2024-12-09T03:34:38"/>
    <d v="2024-09-21T09:11:32"/>
    <n v="0.29599999999999999"/>
    <n v="0.45300000000000001"/>
    <s v="RJ"/>
    <s v="0-20%"/>
    <s v="40-60%"/>
    <x v="875"/>
  </r>
  <r>
    <s v="C105579"/>
    <n v="428.14"/>
    <s v="pensionista"/>
    <n v="46.82"/>
    <n v="426"/>
    <n v="3"/>
    <d v="2024-12-01T03:57:53"/>
    <d v="2025-08-26T07:08:52"/>
    <n v="0.29199999999999998"/>
    <n v="0.314"/>
    <s v="RJ"/>
    <s v="40-60%"/>
    <s v="20-40%"/>
    <x v="498"/>
  </r>
  <r>
    <s v="C105580"/>
    <n v="1358.45"/>
    <s v="autônomo"/>
    <n v="5.69"/>
    <n v="318"/>
    <n v="2"/>
    <d v="2025-06-19T04:13:53"/>
    <d v="2023-09-06T19:04:47"/>
    <n v="0.20499999999999999"/>
    <n v="0.502"/>
    <s v="SC"/>
    <s v="0-20%"/>
    <s v="40-60%"/>
    <x v="406"/>
  </r>
  <r>
    <s v="C105581"/>
    <n v="1037.71"/>
    <s v="assalariado"/>
    <n v="29.22"/>
    <n v="682"/>
    <n v="2"/>
    <d v="2025-08-30T01:38:24"/>
    <d v="2024-07-26T03:33:33"/>
    <n v="0.35599999999999998"/>
    <n v="7.5999999999999998E-2"/>
    <s v="CE"/>
    <s v="20-40%"/>
    <s v="0-20%"/>
    <x v="513"/>
  </r>
  <r>
    <s v="C105582"/>
    <n v="356.59"/>
    <s v="assalariado"/>
    <n v="28.91"/>
    <n v="689"/>
    <n v="1"/>
    <d v="2024-03-17T18:05:03"/>
    <d v="2025-11-21T02:16:23"/>
    <n v="0.219"/>
    <n v="0.36299999999999999"/>
    <s v="PI"/>
    <s v="20-40%"/>
    <s v="20-40%"/>
    <x v="605"/>
  </r>
  <r>
    <s v="C105583"/>
    <n v="2750.96"/>
    <s v="autônomo"/>
    <n v="12.5"/>
    <n v="501"/>
    <n v="1"/>
    <d v="2025-03-21T12:17:27"/>
    <d v="2025-08-25T06:37:20"/>
    <n v="0.33"/>
    <n v="0.20200000000000001"/>
    <s v="PB"/>
    <s v="0-20%"/>
    <s v="20-40%"/>
    <x v="537"/>
  </r>
  <r>
    <s v="C105584"/>
    <n v="759.87"/>
    <s v="assalariado"/>
    <n v="15.56"/>
    <n v="883"/>
    <n v="1"/>
    <d v="2025-09-26T09:43:15"/>
    <d v="2024-12-30T22:50:27"/>
    <n v="0.47299999999999998"/>
    <n v="0.19600000000000001"/>
    <s v="PI"/>
    <s v="0-20%"/>
    <s v="0-20%"/>
    <x v="468"/>
  </r>
  <r>
    <s v="C105585"/>
    <n v="70.25"/>
    <s v="autônomo"/>
    <n v="12.08"/>
    <n v="815"/>
    <n v="1"/>
    <d v="2025-01-22T03:51:53"/>
    <d v="2023-10-09T23:32:39"/>
    <n v="0.11700000000000001"/>
    <n v="0.22"/>
    <s v="DF"/>
    <s v="0-20%"/>
    <s v="20-40%"/>
    <x v="284"/>
  </r>
  <r>
    <s v="C105586"/>
    <n v="159.69999999999999"/>
    <s v="servidor"/>
    <n v="0.72"/>
    <n v="755"/>
    <n v="1"/>
    <d v="2024-01-29T15:35:57"/>
    <d v="2025-03-11T05:13:40"/>
    <n v="0.28100000000000003"/>
    <n v="0.40200000000000002"/>
    <s v="SE"/>
    <s v="0-20%"/>
    <s v="40-60%"/>
    <x v="876"/>
  </r>
  <r>
    <s v="C105587"/>
    <n v="131.53"/>
    <s v="assalariado"/>
    <n v="13.18"/>
    <n v="768"/>
    <n v="0"/>
    <d v="2024-07-28T10:57:36"/>
    <d v="2025-10-20T20:06:05"/>
    <n v="0.28000000000000003"/>
    <n v="0.64100000000000001"/>
    <s v="PE"/>
    <s v="0-20%"/>
    <s v="60-80%"/>
    <x v="422"/>
  </r>
  <r>
    <s v="C105588"/>
    <n v="479.15"/>
    <s v="assalariado"/>
    <n v="8.08"/>
    <n v="417"/>
    <n v="2"/>
    <d v="2023-10-28T21:40:29"/>
    <d v="2023-03-24T06:01:02"/>
    <n v="0.25600000000000001"/>
    <n v="0.311"/>
    <s v="GO"/>
    <s v="0-20%"/>
    <s v="20-40%"/>
    <x v="691"/>
  </r>
  <r>
    <s v="C105589"/>
    <n v="2452.38"/>
    <s v="assalariado"/>
    <n v="7.82"/>
    <n v="608"/>
    <n v="2"/>
    <d v="2025-10-14T14:26:58"/>
    <d v="2025-01-28T12:59:30"/>
    <n v="0.14000000000000001"/>
    <n v="7.6999999999999999E-2"/>
    <s v="SE"/>
    <s v="0-20%"/>
    <s v="0-20%"/>
    <x v="602"/>
  </r>
  <r>
    <s v="C105590"/>
    <n v="1564.19"/>
    <s v="servidor"/>
    <n v="24.67"/>
    <n v="640"/>
    <n v="3"/>
    <d v="2024-05-11T18:01:34"/>
    <d v="2023-12-06T11:46:42"/>
    <n v="0.27400000000000002"/>
    <n v="0.27700000000000002"/>
    <s v="PB"/>
    <s v="20-40%"/>
    <s v="20-40%"/>
    <x v="649"/>
  </r>
  <r>
    <s v="C105591"/>
    <n v="346.09"/>
    <s v="pensionista"/>
    <n v="32.700000000000003"/>
    <n v="414"/>
    <n v="1"/>
    <d v="2025-10-22T12:32:41"/>
    <d v="2023-05-25T20:54:40"/>
    <n v="0.54400000000000004"/>
    <n v="0.38500000000000001"/>
    <s v="GO"/>
    <s v="20-40%"/>
    <s v="20-40%"/>
    <x v="243"/>
  </r>
  <r>
    <s v="C105592"/>
    <n v="185.29"/>
    <s v="servidor"/>
    <n v="30.69"/>
    <n v="805"/>
    <n v="4"/>
    <d v="2025-05-29T23:51:49"/>
    <d v="2024-06-06T20:40:28"/>
    <n v="0.28199999999999997"/>
    <n v="0.114"/>
    <s v="SE"/>
    <s v="20-40%"/>
    <s v="0-20%"/>
    <x v="432"/>
  </r>
  <r>
    <s v="C105593"/>
    <n v="1699.89"/>
    <s v="autônomo"/>
    <n v="21.12"/>
    <n v="310"/>
    <n v="4"/>
    <d v="2024-08-18T02:06:55"/>
    <d v="2025-05-27T03:54:19"/>
    <n v="0.69099999999999995"/>
    <n v="0.16300000000000001"/>
    <s v="DF"/>
    <s v="20-40%"/>
    <s v="0-20%"/>
    <x v="348"/>
  </r>
  <r>
    <s v="C105594"/>
    <n v="2500.8000000000002"/>
    <s v="assalariado"/>
    <n v="12.97"/>
    <n v="516"/>
    <n v="2"/>
    <d v="2023-10-19T11:08:41"/>
    <d v="2026-02-27T07:47:47"/>
    <n v="0.34899999999999998"/>
    <n v="0.58199999999999996"/>
    <s v="AL"/>
    <s v="0-20%"/>
    <s v="40-60%"/>
    <x v="0"/>
  </r>
  <r>
    <s v="C105595"/>
    <n v="661.96"/>
    <s v="assalariado"/>
    <n v="10.68"/>
    <n v="475"/>
    <n v="1"/>
    <d v="2025-02-05T07:24:09"/>
    <d v="2024-01-24T12:00:06"/>
    <n v="0.48799999999999999"/>
    <n v="0.19500000000000001"/>
    <s v="SE"/>
    <s v="0-20%"/>
    <s v="0-20%"/>
    <x v="205"/>
  </r>
  <r>
    <s v="C105596"/>
    <n v="1565.69"/>
    <s v="assalariado"/>
    <n v="9.06"/>
    <n v="430"/>
    <n v="1"/>
    <d v="2023-09-25T18:27:13"/>
    <d v="2023-09-14T01:03:11"/>
    <n v="0.37"/>
    <n v="0.61199999999999999"/>
    <s v="ES"/>
    <s v="0-20%"/>
    <s v="60-80%"/>
    <x v="101"/>
  </r>
  <r>
    <s v="C105597"/>
    <n v="2629.49"/>
    <s v="assalariado"/>
    <n v="11.94"/>
    <n v="381"/>
    <n v="2"/>
    <d v="2023-03-19T10:09:07"/>
    <d v="2024-05-20T03:33:50"/>
    <n v="0.29799999999999999"/>
    <n v="0.60899999999999999"/>
    <s v="PR"/>
    <s v="0-20%"/>
    <s v="60-80%"/>
    <x v="31"/>
  </r>
  <r>
    <s v="C105598"/>
    <n v="1616.98"/>
    <s v="assalariado"/>
    <n v="8.6"/>
    <n v="702"/>
    <n v="2"/>
    <d v="2023-05-10T04:36:01"/>
    <d v="2023-10-11T02:15:48"/>
    <n v="0.124"/>
    <n v="0.11"/>
    <s v="ES"/>
    <s v="0-20%"/>
    <s v="0-20%"/>
    <x v="88"/>
  </r>
  <r>
    <s v="C105599"/>
    <n v="209.49"/>
    <s v="autônomo"/>
    <n v="21.74"/>
    <n v="499"/>
    <n v="1"/>
    <d v="2025-09-20T23:37:30"/>
    <d v="2025-02-18T09:31:15"/>
    <n v="0.27700000000000002"/>
    <n v="0.33900000000000002"/>
    <s v="DF"/>
    <s v="20-40%"/>
    <s v="20-40%"/>
    <x v="766"/>
  </r>
  <r>
    <s v="C105600"/>
    <n v="707.14"/>
    <s v="assalariado"/>
    <n v="10.6"/>
    <n v="307"/>
    <n v="1"/>
    <d v="2023-09-20T18:21:08"/>
    <d v="2024-08-22T23:33:18"/>
    <n v="0.51400000000000001"/>
    <n v="0.47299999999999998"/>
    <s v="SC"/>
    <s v="0-20%"/>
    <s v="40-60%"/>
    <x v="690"/>
  </r>
  <r>
    <s v="C105601"/>
    <n v="389.68"/>
    <s v="servidor"/>
    <n v="18.14"/>
    <n v="305"/>
    <n v="1"/>
    <d v="2023-02-04T08:51:55"/>
    <d v="2025-07-13T08:33:46"/>
    <n v="0.46700000000000003"/>
    <n v="0.52800000000000002"/>
    <s v="SE"/>
    <s v="0-20%"/>
    <s v="40-60%"/>
    <x v="206"/>
  </r>
  <r>
    <s v="C105602"/>
    <n v="1674.55"/>
    <s v="assalariado"/>
    <n v="25.81"/>
    <n v="419"/>
    <n v="3"/>
    <d v="2024-11-27T23:01:13"/>
    <d v="2023-12-27T21:33:13"/>
    <n v="0.125"/>
    <n v="0.28899999999999998"/>
    <s v="MA"/>
    <s v="20-40%"/>
    <s v="20-40%"/>
    <x v="374"/>
  </r>
  <r>
    <s v="C105603"/>
    <n v="1507.37"/>
    <s v="servidor"/>
    <n v="4.2300000000000004"/>
    <n v="868"/>
    <n v="1"/>
    <d v="2025-07-01T20:18:20"/>
    <d v="2024-02-12T13:53:56"/>
    <n v="0.188"/>
    <n v="7.8E-2"/>
    <s v="PI"/>
    <s v="0-20%"/>
    <s v="0-20%"/>
    <x v="868"/>
  </r>
  <r>
    <s v="C105604"/>
    <n v="1585.07"/>
    <s v="autônomo"/>
    <n v="10.15"/>
    <n v="869"/>
    <n v="1"/>
    <d v="2023-11-30T16:25:59"/>
    <d v="2024-10-23T00:56:44"/>
    <n v="0.151"/>
    <n v="0.33100000000000002"/>
    <s v="DF"/>
    <s v="0-20%"/>
    <s v="20-40%"/>
    <x v="56"/>
  </r>
  <r>
    <s v="C105605"/>
    <n v="1175.3"/>
    <s v="pensionista"/>
    <n v="39.94"/>
    <n v="832"/>
    <n v="1"/>
    <d v="2024-10-25T23:56:35"/>
    <d v="2024-04-03T11:30:44"/>
    <n v="0.42199999999999999"/>
    <n v="0.38100000000000001"/>
    <s v="MA"/>
    <s v="20-40%"/>
    <s v="20-40%"/>
    <x v="503"/>
  </r>
  <r>
    <s v="C105606"/>
    <n v="1865.5"/>
    <s v="pensionista"/>
    <n v="40.200000000000003"/>
    <n v="559"/>
    <n v="5"/>
    <d v="2025-10-28T11:17:12"/>
    <d v="2023-01-30T21:42:43"/>
    <n v="0.45100000000000001"/>
    <n v="0.29499999999999998"/>
    <s v="PI"/>
    <s v="40-60%"/>
    <s v="20-40%"/>
    <x v="654"/>
  </r>
  <r>
    <s v="C105607"/>
    <n v="274.13"/>
    <s v="servidor"/>
    <n v="13.46"/>
    <n v="613"/>
    <n v="0"/>
    <d v="2025-03-28T20:53:29"/>
    <d v="2024-01-24T22:09:17"/>
    <n v="0.25700000000000001"/>
    <n v="0.57399999999999995"/>
    <s v="SE"/>
    <s v="0-20%"/>
    <s v="40-60%"/>
    <x v="205"/>
  </r>
  <r>
    <s v="C105608"/>
    <n v="1531.17"/>
    <s v="servidor"/>
    <n v="11.71"/>
    <n v="712"/>
    <n v="0"/>
    <d v="2024-02-26T18:52:07"/>
    <d v="2023-03-29T10:53:28"/>
    <n v="0.11899999999999999"/>
    <n v="9.5000000000000001E-2"/>
    <s v="SP"/>
    <s v="0-20%"/>
    <s v="0-20%"/>
    <x v="877"/>
  </r>
  <r>
    <s v="C105609"/>
    <n v="1661.46"/>
    <s v="assalariado"/>
    <n v="6.17"/>
    <n v="471"/>
    <n v="1"/>
    <d v="2024-06-12T22:03:13"/>
    <d v="2024-07-15T13:21:27"/>
    <n v="0.29799999999999999"/>
    <n v="0.28399999999999997"/>
    <s v="MG"/>
    <s v="0-20%"/>
    <s v="20-40%"/>
    <x v="309"/>
  </r>
  <r>
    <s v="C105610"/>
    <n v="769.56"/>
    <s v="pensionista"/>
    <n v="16.73"/>
    <n v="584"/>
    <n v="1"/>
    <d v="2024-08-24T19:26:09"/>
    <d v="2024-08-19T14:13:32"/>
    <n v="0.436"/>
    <n v="0.17799999999999999"/>
    <s v="DF"/>
    <s v="0-20%"/>
    <s v="0-20%"/>
    <x v="289"/>
  </r>
  <r>
    <s v="C105611"/>
    <n v="5547.93"/>
    <s v="pensionista"/>
    <n v="17.84"/>
    <n v="628"/>
    <n v="1"/>
    <d v="2023-10-20T11:37:16"/>
    <d v="2023-06-13T07:59:40"/>
    <n v="0.33900000000000002"/>
    <n v="0.52300000000000002"/>
    <s v="PI"/>
    <s v="0-20%"/>
    <s v="40-60%"/>
    <x v="128"/>
  </r>
  <r>
    <s v="C105612"/>
    <n v="569.59"/>
    <s v="assalariado"/>
    <n v="31.25"/>
    <n v="889"/>
    <n v="4"/>
    <d v="2025-03-12T09:08:54"/>
    <d v="2024-05-16T16:58:06"/>
    <n v="0.55500000000000005"/>
    <n v="0.2"/>
    <s v="RN"/>
    <s v="20-40%"/>
    <s v="0-20%"/>
    <x v="878"/>
  </r>
  <r>
    <s v="C105613"/>
    <n v="158.85"/>
    <s v="assalariado"/>
    <n v="10.77"/>
    <n v="336"/>
    <n v="1"/>
    <d v="2023-09-06T08:56:46"/>
    <d v="2025-07-18T04:50:42"/>
    <n v="0.33300000000000002"/>
    <n v="0.1"/>
    <s v="MA"/>
    <s v="0-20%"/>
    <s v="0-20%"/>
    <x v="879"/>
  </r>
  <r>
    <s v="C105614"/>
    <n v="574.42999999999995"/>
    <s v="assalariado"/>
    <n v="0.94"/>
    <n v="808"/>
    <n v="4"/>
    <d v="2023-01-01T23:30:11"/>
    <d v="2024-06-26T14:23:51"/>
    <n v="0.376"/>
    <n v="0.35899999999999999"/>
    <s v="GO"/>
    <s v="0-20%"/>
    <s v="20-40%"/>
    <x v="812"/>
  </r>
  <r>
    <s v="C105615"/>
    <n v="167.6"/>
    <s v="servidor"/>
    <n v="7.13"/>
    <n v="520"/>
    <n v="3"/>
    <d v="2023-12-04T00:22:48"/>
    <d v="2024-10-09T13:50:35"/>
    <n v="0.109"/>
    <n v="0.56899999999999995"/>
    <s v="PI"/>
    <s v="0-20%"/>
    <s v="40-60%"/>
    <x v="147"/>
  </r>
  <r>
    <s v="C105616"/>
    <n v="763.29"/>
    <s v="servidor"/>
    <n v="15.95"/>
    <n v="421"/>
    <n v="3"/>
    <d v="2025-02-16T15:12:08"/>
    <d v="2024-10-30T00:56:48"/>
    <n v="0.28699999999999998"/>
    <n v="0.309"/>
    <s v="PI"/>
    <s v="0-20%"/>
    <s v="20-40%"/>
    <x v="722"/>
  </r>
  <r>
    <s v="C105617"/>
    <n v="254.18"/>
    <s v="pensionista"/>
    <n v="7.79"/>
    <n v="433"/>
    <n v="0"/>
    <d v="2024-09-04T10:40:33"/>
    <d v="2024-07-08T10:28:08"/>
    <n v="0.115"/>
    <n v="0.35399999999999998"/>
    <s v="PE"/>
    <s v="0-20%"/>
    <s v="20-40%"/>
    <x v="880"/>
  </r>
  <r>
    <s v="C105618"/>
    <n v="525.55999999999995"/>
    <s v="assalariado"/>
    <n v="13.67"/>
    <n v="622"/>
    <n v="2"/>
    <d v="2024-09-18T08:13:46"/>
    <d v="2024-05-17T16:03:33"/>
    <n v="0.314"/>
    <n v="0.17499999999999999"/>
    <s v="BA"/>
    <s v="0-20%"/>
    <s v="0-20%"/>
    <x v="272"/>
  </r>
  <r>
    <s v="C105619"/>
    <n v="347.51"/>
    <s v="assalariado"/>
    <n v="3.63"/>
    <n v="866"/>
    <n v="3"/>
    <d v="2024-07-05T09:21:50"/>
    <d v="2025-04-07T11:16:00"/>
    <n v="3.4000000000000002E-2"/>
    <n v="0.21299999999999999"/>
    <s v="MG"/>
    <s v="0-20%"/>
    <s v="20-40%"/>
    <x v="526"/>
  </r>
  <r>
    <s v="C105620"/>
    <n v="195.55"/>
    <s v="servidor"/>
    <n v="8.35"/>
    <n v="424"/>
    <n v="1"/>
    <d v="2024-04-18T21:52:44"/>
    <d v="2025-08-30T18:00:26"/>
    <n v="0.27800000000000002"/>
    <n v="0.188"/>
    <s v="DF"/>
    <s v="0-20%"/>
    <s v="0-20%"/>
    <x v="29"/>
  </r>
  <r>
    <s v="C105621"/>
    <n v="2336.42"/>
    <s v="assalariado"/>
    <n v="6.97"/>
    <n v="669"/>
    <n v="2"/>
    <d v="2023-07-04T05:23:40"/>
    <d v="2024-11-17T10:01:47"/>
    <n v="0.1"/>
    <n v="0.38400000000000001"/>
    <s v="PI"/>
    <s v="0-20%"/>
    <s v="20-40%"/>
    <x v="628"/>
  </r>
  <r>
    <s v="C105622"/>
    <n v="3544.77"/>
    <s v="assalariado"/>
    <n v="3.87"/>
    <n v="319"/>
    <n v="2"/>
    <d v="2023-05-21T19:19:11"/>
    <d v="2023-09-02T11:24:07"/>
    <n v="0.35199999999999998"/>
    <n v="0.17299999999999999"/>
    <s v="ES"/>
    <s v="0-20%"/>
    <s v="0-20%"/>
    <x v="382"/>
  </r>
  <r>
    <s v="C105623"/>
    <n v="465.79"/>
    <s v="autônomo"/>
    <n v="22.47"/>
    <n v="741"/>
    <n v="2"/>
    <d v="2025-10-07T07:48:54"/>
    <d v="2023-10-29T13:49:56"/>
    <n v="0.10299999999999999"/>
    <n v="0.23799999999999999"/>
    <s v="BA"/>
    <s v="20-40%"/>
    <s v="20-40%"/>
    <x v="881"/>
  </r>
  <r>
    <s v="C105624"/>
    <n v="1826.99"/>
    <s v="autônomo"/>
    <n v="25.19"/>
    <n v="308"/>
    <n v="1"/>
    <d v="2023-07-13T21:22:22"/>
    <d v="2025-12-05T06:46:30"/>
    <n v="0.58899999999999997"/>
    <n v="0.16800000000000001"/>
    <s v="RJ"/>
    <s v="20-40%"/>
    <s v="0-20%"/>
    <x v="882"/>
  </r>
  <r>
    <s v="C105625"/>
    <n v="961.16"/>
    <s v="assalariado"/>
    <n v="10.64"/>
    <n v="426"/>
    <n v="5"/>
    <d v="2023-12-29T09:35:07"/>
    <d v="2024-07-07T13:10:41"/>
    <n v="0.33200000000000002"/>
    <n v="2.1000000000000001E-2"/>
    <s v="MG"/>
    <s v="0-20%"/>
    <s v="0-20%"/>
    <x v="847"/>
  </r>
  <r>
    <s v="C105626"/>
    <n v="708.31"/>
    <s v="assalariado"/>
    <n v="19.13"/>
    <n v="854"/>
    <n v="2"/>
    <d v="2023-10-11T07:12:54"/>
    <d v="2025-10-21T03:14:01"/>
    <n v="0.39800000000000002"/>
    <n v="0.159"/>
    <s v="PI"/>
    <s v="0-20%"/>
    <s v="0-20%"/>
    <x v="564"/>
  </r>
  <r>
    <s v="C105627"/>
    <n v="94.21"/>
    <s v="pensionista"/>
    <n v="22.32"/>
    <n v="879"/>
    <n v="1"/>
    <d v="2024-10-02T21:24:14"/>
    <d v="2024-04-11T22:45:45"/>
    <n v="0.505"/>
    <n v="0.38500000000000001"/>
    <s v="RS"/>
    <s v="20-40%"/>
    <s v="20-40%"/>
    <x v="511"/>
  </r>
  <r>
    <s v="C105628"/>
    <n v="2027.21"/>
    <s v="assalariado"/>
    <n v="15.38"/>
    <n v="463"/>
    <n v="2"/>
    <d v="2025-06-14T17:57:23"/>
    <d v="2024-08-15T04:05:35"/>
    <n v="0.621"/>
    <n v="0.41"/>
    <s v="PE"/>
    <s v="0-20%"/>
    <s v="40-60%"/>
    <x v="276"/>
  </r>
  <r>
    <s v="C105629"/>
    <n v="649.49"/>
    <s v="assalariado"/>
    <n v="5.44"/>
    <n v="455"/>
    <n v="1"/>
    <d v="2024-04-16T11:54:07"/>
    <d v="2026-03-23T16:55:46"/>
    <n v="0.19700000000000001"/>
    <n v="0.19700000000000001"/>
    <s v="PR"/>
    <s v="0-20%"/>
    <s v="0-20%"/>
    <x v="0"/>
  </r>
  <r>
    <s v="C105630"/>
    <n v="2990.43"/>
    <s v="assalariado"/>
    <n v="11.52"/>
    <n v="899"/>
    <n v="3"/>
    <d v="2024-01-22T19:29:23"/>
    <d v="2023-04-18T16:09:50"/>
    <n v="0.35699999999999998"/>
    <n v="3.1E-2"/>
    <s v="SC"/>
    <s v="0-20%"/>
    <s v="0-20%"/>
    <x v="270"/>
  </r>
  <r>
    <s v="C105631"/>
    <n v="4397.68"/>
    <s v="assalariado"/>
    <n v="14.85"/>
    <n v="726"/>
    <n v="4"/>
    <d v="2024-03-16T11:28:25"/>
    <d v="2024-08-29T06:29:40"/>
    <n v="8.4000000000000005E-2"/>
    <n v="0.30199999999999999"/>
    <s v="PI"/>
    <s v="0-20%"/>
    <s v="20-40%"/>
    <x v="435"/>
  </r>
  <r>
    <s v="C105632"/>
    <n v="164.94"/>
    <s v="servidor"/>
    <n v="5.83"/>
    <n v="620"/>
    <n v="4"/>
    <d v="2024-09-28T01:02:40"/>
    <d v="2025-06-18T20:13:28"/>
    <n v="7.2999999999999995E-2"/>
    <n v="0.248"/>
    <s v="MA"/>
    <s v="0-20%"/>
    <s v="20-40%"/>
    <x v="257"/>
  </r>
  <r>
    <s v="C105633"/>
    <n v="914.34"/>
    <s v="assalariado"/>
    <n v="20.12"/>
    <n v="357"/>
    <n v="1"/>
    <d v="2025-09-01T19:42:53"/>
    <d v="2025-06-09T09:37:50"/>
    <n v="0.161"/>
    <n v="0.57499999999999996"/>
    <s v="PR"/>
    <s v="20-40%"/>
    <s v="40-60%"/>
    <x v="177"/>
  </r>
  <r>
    <s v="C105634"/>
    <n v="1067.53"/>
    <s v="servidor"/>
    <n v="18.37"/>
    <n v="638"/>
    <n v="1"/>
    <d v="2024-04-16T13:04:37"/>
    <d v="2023-10-24T01:38:55"/>
    <n v="0.18"/>
    <n v="0.13"/>
    <s v="GO"/>
    <s v="0-20%"/>
    <s v="0-20%"/>
    <x v="613"/>
  </r>
  <r>
    <s v="C105635"/>
    <n v="1345.58"/>
    <s v="assalariado"/>
    <n v="28.01"/>
    <n v="387"/>
    <n v="3"/>
    <d v="2025-10-04T12:51:09"/>
    <d v="2024-08-01T20:10:41"/>
    <n v="0.50800000000000001"/>
    <n v="0.22900000000000001"/>
    <s v="MA"/>
    <s v="20-40%"/>
    <s v="20-40%"/>
    <x v="883"/>
  </r>
  <r>
    <s v="C105636"/>
    <n v="191.12"/>
    <s v="assalariado"/>
    <n v="18"/>
    <n v="423"/>
    <n v="2"/>
    <d v="2025-03-01T04:25:36"/>
    <d v="2024-11-18T12:55:15"/>
    <n v="0.51300000000000001"/>
    <n v="0.186"/>
    <s v="MG"/>
    <s v="0-20%"/>
    <s v="0-20%"/>
    <x v="392"/>
  </r>
  <r>
    <s v="C105637"/>
    <n v="231.91"/>
    <s v="assalariado"/>
    <n v="6.73"/>
    <n v="751"/>
    <n v="4"/>
    <d v="2023-02-20T09:21:14"/>
    <d v="2025-10-01T11:44:10"/>
    <n v="0.39"/>
    <n v="0.32"/>
    <s v="ES"/>
    <s v="0-20%"/>
    <s v="20-40%"/>
    <x v="300"/>
  </r>
  <r>
    <s v="C105638"/>
    <n v="480.06"/>
    <s v="assalariado"/>
    <n v="4.37"/>
    <n v="340"/>
    <n v="2"/>
    <d v="2024-09-06T11:43:13"/>
    <d v="2023-09-22T10:48:46"/>
    <n v="0.16200000000000001"/>
    <n v="0.49399999999999999"/>
    <s v="RS"/>
    <s v="0-20%"/>
    <s v="40-60%"/>
    <x v="335"/>
  </r>
  <r>
    <s v="C105639"/>
    <n v="362.41"/>
    <s v="assalariado"/>
    <n v="39.479999999999997"/>
    <n v="484"/>
    <n v="3"/>
    <d v="2024-03-07T13:44:38"/>
    <d v="2025-01-12T16:34:44"/>
    <n v="0.30199999999999999"/>
    <n v="0.29299999999999998"/>
    <s v="PR"/>
    <s v="20-40%"/>
    <s v="20-40%"/>
    <x v="410"/>
  </r>
  <r>
    <s v="C105640"/>
    <n v="748.32"/>
    <s v="assalariado"/>
    <n v="17.71"/>
    <n v="418"/>
    <n v="4"/>
    <d v="2025-02-07T22:44:20"/>
    <d v="2024-09-19T05:09:04"/>
    <n v="0.65500000000000003"/>
    <n v="3.1E-2"/>
    <s v="PB"/>
    <s v="0-20%"/>
    <s v="0-20%"/>
    <x v="66"/>
  </r>
  <r>
    <s v="C105641"/>
    <n v="135.16999999999999"/>
    <s v="assalariado"/>
    <n v="3.31"/>
    <n v="420"/>
    <n v="1"/>
    <d v="2024-03-28T16:22:07"/>
    <d v="2023-11-01T19:21:26"/>
    <n v="0.45100000000000001"/>
    <n v="0.13100000000000001"/>
    <s v="MA"/>
    <s v="0-20%"/>
    <s v="0-20%"/>
    <x v="773"/>
  </r>
  <r>
    <s v="C105642"/>
    <n v="268.61"/>
    <s v="assalariado"/>
    <n v="2.8"/>
    <n v="522"/>
    <n v="1"/>
    <d v="2023-09-19T01:16:11"/>
    <d v="2023-10-19T00:21:16"/>
    <n v="0.214"/>
    <n v="0.44800000000000001"/>
    <s v="RN"/>
    <s v="0-20%"/>
    <s v="40-60%"/>
    <x v="14"/>
  </r>
  <r>
    <s v="C105643"/>
    <n v="286.70999999999998"/>
    <s v="assalariado"/>
    <n v="13.59"/>
    <n v="335"/>
    <n v="3"/>
    <d v="2025-01-06T03:01:25"/>
    <d v="2024-10-02T21:02:04"/>
    <n v="0.16"/>
    <n v="0.10199999999999999"/>
    <s v="SC"/>
    <s v="0-20%"/>
    <s v="0-20%"/>
    <x v="55"/>
  </r>
  <r>
    <s v="C105644"/>
    <n v="282.61"/>
    <s v="pensionista"/>
    <n v="21.51"/>
    <n v="689"/>
    <n v="3"/>
    <d v="2024-05-27T04:56:33"/>
    <d v="2024-02-06T02:32:54"/>
    <n v="7.5999999999999998E-2"/>
    <n v="0.245"/>
    <s v="SP"/>
    <s v="20-40%"/>
    <s v="20-40%"/>
    <x v="420"/>
  </r>
  <r>
    <s v="C105645"/>
    <n v="2295.8000000000002"/>
    <s v="assalariado"/>
    <n v="36.840000000000003"/>
    <n v="881"/>
    <n v="1"/>
    <d v="2023-03-15T21:29:33"/>
    <d v="2024-02-03T00:44:50"/>
    <n v="7.0000000000000007E-2"/>
    <n v="0.17799999999999999"/>
    <s v="PE"/>
    <s v="20-40%"/>
    <s v="0-20%"/>
    <x v="53"/>
  </r>
  <r>
    <s v="C105646"/>
    <n v="161.51"/>
    <s v="assalariado"/>
    <n v="9.36"/>
    <n v="868"/>
    <n v="1"/>
    <d v="2024-02-09T05:47:58"/>
    <d v="2024-05-25T16:26:34"/>
    <n v="0.28699999999999998"/>
    <n v="0.03"/>
    <s v="PR"/>
    <s v="0-20%"/>
    <s v="0-20%"/>
    <x v="67"/>
  </r>
  <r>
    <s v="C105647"/>
    <n v="3250.8"/>
    <s v="autônomo"/>
    <n v="17.18"/>
    <n v="863"/>
    <n v="1"/>
    <d v="2025-03-07T18:01:18"/>
    <d v="2026-12-26T17:15:18"/>
    <n v="0.20799999999999999"/>
    <n v="0.27500000000000002"/>
    <s v="MA"/>
    <s v="0-20%"/>
    <s v="20-40%"/>
    <x v="0"/>
  </r>
  <r>
    <s v="C105648"/>
    <n v="494.13"/>
    <s v="servidor"/>
    <n v="29.26"/>
    <n v="889"/>
    <n v="3"/>
    <d v="2023-08-03T17:10:21"/>
    <d v="2024-08-08T15:37:02"/>
    <n v="9.0999999999999998E-2"/>
    <n v="0.35499999999999998"/>
    <s v="PB"/>
    <s v="20-40%"/>
    <s v="20-40%"/>
    <x v="394"/>
  </r>
  <r>
    <s v="C105649"/>
    <n v="3422.59"/>
    <s v="assalariado"/>
    <n v="18.809999999999999"/>
    <n v="854"/>
    <n v="0"/>
    <d v="2025-05-20T09:35:31"/>
    <d v="2025-09-01T00:21:33"/>
    <n v="0.09"/>
    <n v="0.878"/>
    <s v="PA"/>
    <s v="0-20%"/>
    <s v="&gt;80%"/>
    <x v="827"/>
  </r>
  <r>
    <s v="C105650"/>
    <n v="167.99"/>
    <s v="autônomo"/>
    <n v="17.05"/>
    <n v="578"/>
    <n v="1"/>
    <d v="2024-10-06T20:53:23"/>
    <d v="2023-09-27T21:33:58"/>
    <n v="0.17799999999999999"/>
    <n v="0.85399999999999998"/>
    <s v="AL"/>
    <s v="0-20%"/>
    <s v="&gt;80%"/>
    <x v="884"/>
  </r>
  <r>
    <s v="C105651"/>
    <n v="1467.93"/>
    <s v="assalariado"/>
    <n v="9.48"/>
    <n v="408"/>
    <n v="4"/>
    <d v="2024-01-03T20:50:59"/>
    <d v="2023-08-08T13:41:29"/>
    <n v="3.5000000000000003E-2"/>
    <n v="0.504"/>
    <s v="AM"/>
    <s v="0-20%"/>
    <s v="40-60%"/>
    <x v="754"/>
  </r>
  <r>
    <s v="C105652"/>
    <n v="425.8"/>
    <s v="assalariado"/>
    <n v="9.11"/>
    <n v="485"/>
    <n v="0"/>
    <d v="2025-03-11T13:47:32"/>
    <d v="2024-11-16T16:01:46"/>
    <n v="0.16200000000000001"/>
    <n v="0.221"/>
    <s v="ES"/>
    <s v="0-20%"/>
    <s v="20-40%"/>
    <x v="193"/>
  </r>
  <r>
    <s v="C105653"/>
    <n v="2452.6"/>
    <s v="autônomo"/>
    <n v="14.48"/>
    <n v="745"/>
    <n v="4"/>
    <d v="2025-10-17T13:43:34"/>
    <d v="2023-12-18T13:50:04"/>
    <n v="0.64300000000000002"/>
    <n v="4.2999999999999997E-2"/>
    <s v="PA"/>
    <s v="0-20%"/>
    <s v="0-20%"/>
    <x v="885"/>
  </r>
  <r>
    <s v="C105654"/>
    <n v="103.9"/>
    <s v="assalariado"/>
    <n v="7.2"/>
    <n v="506"/>
    <n v="1"/>
    <d v="2023-10-22T18:24:03"/>
    <d v="2025-11-09T14:53:08"/>
    <n v="0.38300000000000001"/>
    <n v="0.41199999999999998"/>
    <s v="PI"/>
    <s v="0-20%"/>
    <s v="40-60%"/>
    <x v="673"/>
  </r>
  <r>
    <s v="C105655"/>
    <n v="5518.55"/>
    <s v="assalariado"/>
    <n v="25.33"/>
    <n v="301"/>
    <n v="2"/>
    <d v="2023-09-24T16:40:55"/>
    <d v="2025-08-05T20:44:51"/>
    <n v="0.17599999999999999"/>
    <n v="0.26500000000000001"/>
    <s v="PI"/>
    <s v="20-40%"/>
    <s v="20-40%"/>
    <x v="886"/>
  </r>
  <r>
    <s v="C105656"/>
    <n v="1915.28"/>
    <s v="autônomo"/>
    <n v="28.22"/>
    <n v="384"/>
    <n v="1"/>
    <d v="2025-09-14T13:44:50"/>
    <d v="2025-05-08T16:21:01"/>
    <n v="0.191"/>
    <n v="0.57099999999999995"/>
    <s v="AL"/>
    <s v="20-40%"/>
    <s v="40-60%"/>
    <x v="887"/>
  </r>
  <r>
    <s v="C105657"/>
    <n v="205.51"/>
    <s v="assalariado"/>
    <n v="15.48"/>
    <n v="432"/>
    <n v="1"/>
    <d v="2024-11-17T14:26:54"/>
    <d v="2023-03-06T23:29:07"/>
    <n v="0.379"/>
    <n v="0.52500000000000002"/>
    <s v="PA"/>
    <s v="0-20%"/>
    <s v="40-60%"/>
    <x v="831"/>
  </r>
  <r>
    <s v="C105658"/>
    <n v="1286.0999999999999"/>
    <s v="assalariado"/>
    <n v="11.19"/>
    <n v="582"/>
    <n v="2"/>
    <d v="2024-12-31T18:22:47"/>
    <d v="2023-06-18T00:43:41"/>
    <n v="0.27500000000000002"/>
    <n v="0.24099999999999999"/>
    <s v="AM"/>
    <s v="0-20%"/>
    <s v="20-40%"/>
    <x v="888"/>
  </r>
  <r>
    <s v="C105659"/>
    <n v="186.47"/>
    <s v="servidor"/>
    <n v="4.0199999999999996"/>
    <n v="637"/>
    <n v="2"/>
    <d v="2023-08-20T09:32:38"/>
    <d v="2023-05-19T14:25:18"/>
    <n v="0.11"/>
    <n v="0.49199999999999999"/>
    <s v="RN"/>
    <s v="0-20%"/>
    <s v="40-60%"/>
    <x v="889"/>
  </r>
  <r>
    <s v="C105660"/>
    <n v="2810.4"/>
    <s v="assalariado"/>
    <n v="4.99"/>
    <n v="711"/>
    <n v="1"/>
    <d v="2024-07-14T10:43:43"/>
    <d v="2024-03-30T08:41:40"/>
    <n v="3.6999999999999998E-2"/>
    <n v="0.25900000000000001"/>
    <s v="RS"/>
    <s v="0-20%"/>
    <s v="20-40%"/>
    <x v="557"/>
  </r>
  <r>
    <s v="C105661"/>
    <n v="561.99"/>
    <s v="assalariado"/>
    <n v="34.99"/>
    <n v="572"/>
    <n v="0"/>
    <d v="2025-03-15T23:35:22"/>
    <d v="2024-01-13T00:56:49"/>
    <n v="0.14799999999999999"/>
    <n v="0.61499999999999999"/>
    <s v="DF"/>
    <s v="20-40%"/>
    <s v="60-80%"/>
    <x v="299"/>
  </r>
  <r>
    <s v="C105662"/>
    <n v="347.42"/>
    <s v="autônomo"/>
    <n v="17.78"/>
    <n v="763"/>
    <n v="2"/>
    <d v="2024-03-27T23:20:53"/>
    <d v="2024-11-09T14:17:38"/>
    <n v="0.17799999999999999"/>
    <n v="0.30599999999999999"/>
    <s v="PE"/>
    <s v="0-20%"/>
    <s v="20-40%"/>
    <x v="144"/>
  </r>
  <r>
    <s v="C105663"/>
    <n v="4879.8"/>
    <s v="assalariado"/>
    <n v="12.43"/>
    <n v="866"/>
    <n v="3"/>
    <d v="2024-09-27T03:03:45"/>
    <d v="2024-06-19T09:26:45"/>
    <n v="0.48299999999999998"/>
    <n v="0.188"/>
    <s v="GO"/>
    <s v="0-20%"/>
    <s v="0-20%"/>
    <x v="482"/>
  </r>
  <r>
    <s v="C105664"/>
    <n v="2370.23"/>
    <s v="servidor"/>
    <n v="5.7"/>
    <n v="873"/>
    <n v="2"/>
    <d v="2024-06-10T23:57:47"/>
    <d v="2025-07-28T02:06:45"/>
    <n v="0.51300000000000001"/>
    <n v="0.501"/>
    <s v="ES"/>
    <s v="0-20%"/>
    <s v="40-60%"/>
    <x v="890"/>
  </r>
  <r>
    <s v="C105665"/>
    <n v="824.72"/>
    <s v="assalariado"/>
    <n v="14.01"/>
    <n v="778"/>
    <n v="4"/>
    <d v="2024-10-27T16:04:49"/>
    <d v="2024-09-05T18:59:52"/>
    <n v="0.246"/>
    <n v="0.215"/>
    <s v="SE"/>
    <s v="0-20%"/>
    <s v="20-40%"/>
    <x v="472"/>
  </r>
  <r>
    <s v="C105666"/>
    <n v="3767.44"/>
    <s v="autônomo"/>
    <n v="3.54"/>
    <n v="637"/>
    <n v="4"/>
    <d v="2023-10-02T01:44:18"/>
    <d v="2023-06-23T23:20:44"/>
    <n v="0.69499999999999995"/>
    <n v="0.28799999999999998"/>
    <s v="PR"/>
    <s v="0-20%"/>
    <s v="20-40%"/>
    <x v="52"/>
  </r>
  <r>
    <s v="C105667"/>
    <n v="585.21"/>
    <s v="assalariado"/>
    <n v="4.13"/>
    <n v="506"/>
    <n v="1"/>
    <d v="2025-07-28T02:58:47"/>
    <d v="2023-08-23T04:49:51"/>
    <n v="7.9000000000000001E-2"/>
    <n v="0.61399999999999999"/>
    <s v="PR"/>
    <s v="0-20%"/>
    <s v="60-80%"/>
    <x v="303"/>
  </r>
  <r>
    <s v="C105668"/>
    <n v="7868.82"/>
    <s v="pensionista"/>
    <n v="41"/>
    <n v="870"/>
    <n v="3"/>
    <d v="2025-05-18T04:46:43"/>
    <d v="2024-02-03T19:07:40"/>
    <n v="0.34699999999999998"/>
    <n v="0.109"/>
    <s v="AM"/>
    <s v="40-60%"/>
    <s v="0-20%"/>
    <x v="53"/>
  </r>
  <r>
    <s v="C105669"/>
    <n v="585.97"/>
    <s v="autônomo"/>
    <n v="44.72"/>
    <n v="342"/>
    <n v="1"/>
    <d v="2024-09-24T02:53:03"/>
    <d v="2024-04-10T14:53:59"/>
    <n v="7.6999999999999999E-2"/>
    <n v="0.23899999999999999"/>
    <s v="ES"/>
    <s v="40-60%"/>
    <s v="20-40%"/>
    <x v="891"/>
  </r>
  <r>
    <s v="C105670"/>
    <n v="521.97"/>
    <s v="assalariado"/>
    <n v="15.24"/>
    <n v="330"/>
    <n v="1"/>
    <d v="2024-12-18T07:37:27"/>
    <d v="2023-07-11T08:28:43"/>
    <n v="0.51800000000000002"/>
    <n v="7.8E-2"/>
    <s v="PA"/>
    <s v="0-20%"/>
    <s v="0-20%"/>
    <x v="630"/>
  </r>
  <r>
    <s v="C105671"/>
    <n v="61.14"/>
    <s v="servidor"/>
    <n v="12.66"/>
    <n v="374"/>
    <n v="4"/>
    <d v="2023-01-05T11:23:11"/>
    <d v="2024-09-04T21:12:35"/>
    <n v="0.30399999999999999"/>
    <n v="0.108"/>
    <s v="SP"/>
    <s v="0-20%"/>
    <s v="0-20%"/>
    <x v="892"/>
  </r>
  <r>
    <s v="C105672"/>
    <n v="177.5"/>
    <s v="assalariado"/>
    <n v="13.53"/>
    <n v="681"/>
    <n v="3"/>
    <d v="2024-07-10T03:11:25"/>
    <d v="2024-02-11T15:02:11"/>
    <n v="0.23200000000000001"/>
    <n v="0.245"/>
    <s v="MA"/>
    <s v="0-20%"/>
    <s v="20-40%"/>
    <x v="368"/>
  </r>
  <r>
    <s v="C105673"/>
    <n v="222.76"/>
    <s v="autônomo"/>
    <n v="4.58"/>
    <n v="552"/>
    <n v="1"/>
    <d v="2024-03-06T07:07:21"/>
    <d v="2024-11-22T02:00:17"/>
    <n v="0.21"/>
    <n v="0.45200000000000001"/>
    <s v="CE"/>
    <s v="0-20%"/>
    <s v="40-60%"/>
    <x v="525"/>
  </r>
  <r>
    <s v="C105674"/>
    <n v="257.10000000000002"/>
    <s v="assalariado"/>
    <n v="36.590000000000003"/>
    <n v="337"/>
    <n v="1"/>
    <d v="2023-08-11T08:40:53"/>
    <d v="2024-11-29T21:46:33"/>
    <n v="0.23400000000000001"/>
    <n v="0.28199999999999997"/>
    <s v="PE"/>
    <s v="20-40%"/>
    <s v="20-40%"/>
    <x v="893"/>
  </r>
  <r>
    <s v="C105675"/>
    <n v="2080.86"/>
    <s v="servidor"/>
    <n v="5.0599999999999996"/>
    <n v="624"/>
    <n v="3"/>
    <d v="2024-11-22T21:55:39"/>
    <d v="2025-11-06T09:23:39"/>
    <n v="0.42499999999999999"/>
    <n v="0.222"/>
    <s v="SC"/>
    <s v="0-20%"/>
    <s v="20-40%"/>
    <x v="791"/>
  </r>
  <r>
    <s v="C105676"/>
    <n v="403.21"/>
    <s v="assalariado"/>
    <n v="12.47"/>
    <n v="832"/>
    <n v="1"/>
    <d v="2024-11-22T12:35:19"/>
    <d v="2024-06-28T08:59:32"/>
    <n v="0.108"/>
    <n v="7.8E-2"/>
    <s v="DF"/>
    <s v="0-20%"/>
    <s v="0-20%"/>
    <x v="73"/>
  </r>
  <r>
    <s v="C105677"/>
    <n v="770.47"/>
    <s v="assalariado"/>
    <n v="5.48"/>
    <n v="440"/>
    <n v="3"/>
    <d v="2024-05-25T19:11:42"/>
    <d v="2023-03-18T03:57:41"/>
    <n v="0.189"/>
    <n v="0.33700000000000002"/>
    <s v="BA"/>
    <s v="0-20%"/>
    <s v="20-40%"/>
    <x v="80"/>
  </r>
  <r>
    <s v="C105678"/>
    <n v="1295.5"/>
    <s v="assalariado"/>
    <n v="26.31"/>
    <n v="887"/>
    <n v="2"/>
    <d v="2024-11-20T19:52:41"/>
    <d v="2025-09-18T00:49:02"/>
    <n v="0.316"/>
    <n v="0.25900000000000001"/>
    <s v="MA"/>
    <s v="20-40%"/>
    <s v="20-40%"/>
    <x v="894"/>
  </r>
  <r>
    <s v="C105679"/>
    <n v="865.45"/>
    <s v="autônomo"/>
    <n v="11.56"/>
    <n v="701"/>
    <n v="1"/>
    <d v="2025-06-18T08:45:31"/>
    <d v="2024-08-12T02:26:57"/>
    <n v="0.115"/>
    <n v="0.89300000000000002"/>
    <s v="RN"/>
    <s v="0-20%"/>
    <s v="&gt;80%"/>
    <x v="176"/>
  </r>
  <r>
    <s v="C105680"/>
    <n v="179.63"/>
    <s v="assalariado"/>
    <n v="5.09"/>
    <n v="644"/>
    <n v="4"/>
    <d v="2023-04-16T21:37:43"/>
    <d v="2023-10-19T09:41:22"/>
    <n v="3.3000000000000002E-2"/>
    <n v="0.35"/>
    <s v="SC"/>
    <s v="0-20%"/>
    <s v="20-40%"/>
    <x v="14"/>
  </r>
  <r>
    <s v="C105681"/>
    <n v="597.38"/>
    <s v="assalariado"/>
    <n v="14.25"/>
    <n v="412"/>
    <n v="2"/>
    <d v="2024-04-08T13:22:41"/>
    <d v="2026-01-14T12:24:11"/>
    <n v="9.4E-2"/>
    <n v="0.20399999999999999"/>
    <s v="MA"/>
    <s v="0-20%"/>
    <s v="20-40%"/>
    <x v="0"/>
  </r>
  <r>
    <s v="C105682"/>
    <n v="837.99"/>
    <s v="pensionista"/>
    <n v="8.33"/>
    <n v="436"/>
    <n v="1"/>
    <d v="2023-01-13T00:25:42"/>
    <d v="2024-04-27T02:50:38"/>
    <n v="0.626"/>
    <n v="5.6000000000000001E-2"/>
    <s v="MA"/>
    <s v="0-20%"/>
    <s v="0-20%"/>
    <x v="753"/>
  </r>
  <r>
    <s v="C105683"/>
    <n v="310.17"/>
    <s v="assalariado"/>
    <n v="16.77"/>
    <n v="384"/>
    <n v="1"/>
    <d v="2023-03-28T01:36:46"/>
    <d v="2023-08-21T06:05:39"/>
    <n v="0.32600000000000001"/>
    <n v="8.8999999999999996E-2"/>
    <s v="RS"/>
    <s v="0-20%"/>
    <s v="0-20%"/>
    <x v="145"/>
  </r>
  <r>
    <s v="C105684"/>
    <n v="637.97"/>
    <s v="pensionista"/>
    <n v="0.6"/>
    <n v="761"/>
    <n v="1"/>
    <d v="2024-02-07T00:18:09"/>
    <d v="2024-10-12T21:20:12"/>
    <n v="0.16300000000000001"/>
    <n v="0.61399999999999999"/>
    <s v="PR"/>
    <s v="0-20%"/>
    <s v="60-80%"/>
    <x v="415"/>
  </r>
  <r>
    <s v="C105685"/>
    <n v="681.66"/>
    <s v="assalariado"/>
    <n v="6.66"/>
    <n v="534"/>
    <n v="2"/>
    <d v="2025-05-11T20:15:03"/>
    <d v="2025-03-03T05:16:40"/>
    <n v="0.22800000000000001"/>
    <n v="0.19900000000000001"/>
    <s v="MA"/>
    <s v="0-20%"/>
    <s v="0-20%"/>
    <x v="895"/>
  </r>
  <r>
    <s v="C105686"/>
    <n v="448.54"/>
    <s v="autônomo"/>
    <n v="19.05"/>
    <n v="698"/>
    <n v="1"/>
    <d v="2024-10-25T10:17:12"/>
    <d v="2025-06-23T11:28:37"/>
    <n v="0.52300000000000002"/>
    <n v="0.28999999999999998"/>
    <s v="CE"/>
    <s v="0-20%"/>
    <s v="20-40%"/>
    <x v="351"/>
  </r>
  <r>
    <s v="C105687"/>
    <n v="1833.71"/>
    <s v="assalariado"/>
    <n v="17.11"/>
    <n v="792"/>
    <n v="1"/>
    <d v="2024-08-01T08:01:21"/>
    <d v="2023-03-29T00:21:38"/>
    <n v="0.22600000000000001"/>
    <n v="0.24399999999999999"/>
    <s v="CE"/>
    <s v="0-20%"/>
    <s v="20-40%"/>
    <x v="877"/>
  </r>
  <r>
    <s v="C105688"/>
    <n v="253.96"/>
    <s v="pensionista"/>
    <n v="16.12"/>
    <n v="719"/>
    <n v="4"/>
    <d v="2025-01-06T06:19:10"/>
    <d v="2024-06-05T20:49:45"/>
    <n v="0.371"/>
    <n v="0.35899999999999999"/>
    <s v="MG"/>
    <s v="0-20%"/>
    <s v="20-40%"/>
    <x v="896"/>
  </r>
  <r>
    <s v="C105689"/>
    <n v="1392.19"/>
    <s v="autônomo"/>
    <n v="5.48"/>
    <n v="360"/>
    <n v="1"/>
    <d v="2025-02-21T22:29:22"/>
    <d v="2023-09-19T10:19:42"/>
    <n v="0.26400000000000001"/>
    <n v="0.61799999999999999"/>
    <s v="ES"/>
    <s v="0-20%"/>
    <s v="60-80%"/>
    <x v="897"/>
  </r>
  <r>
    <s v="C105690"/>
    <n v="2024.58"/>
    <s v="pensionista"/>
    <n v="20.29"/>
    <n v="730"/>
    <n v="2"/>
    <d v="2024-01-04T02:08:23"/>
    <d v="2025-09-13T11:07:10"/>
    <n v="0.13500000000000001"/>
    <n v="0.17699999999999999"/>
    <s v="RJ"/>
    <s v="20-40%"/>
    <s v="0-20%"/>
    <x v="898"/>
  </r>
  <r>
    <s v="C105691"/>
    <n v="1661.85"/>
    <s v="autônomo"/>
    <n v="14.69"/>
    <n v="529"/>
    <n v="5"/>
    <d v="2024-03-04T12:23:18"/>
    <d v="2023-02-20T21:42:46"/>
    <n v="0.35399999999999998"/>
    <n v="0.39200000000000002"/>
    <s v="PB"/>
    <s v="0-20%"/>
    <s v="20-40%"/>
    <x v="899"/>
  </r>
  <r>
    <s v="C105692"/>
    <n v="727.24"/>
    <s v="assalariado"/>
    <n v="3.93"/>
    <n v="367"/>
    <n v="1"/>
    <d v="2024-08-13T03:00:29"/>
    <d v="2023-07-14T22:28:56"/>
    <n v="0.20399999999999999"/>
    <n v="0.157"/>
    <s v="MG"/>
    <s v="0-20%"/>
    <s v="0-20%"/>
    <x v="242"/>
  </r>
  <r>
    <s v="C105693"/>
    <n v="2974.33"/>
    <s v="assalariado"/>
    <n v="32.08"/>
    <n v="742"/>
    <n v="1"/>
    <d v="2023-05-15T03:45:02"/>
    <d v="2024-07-09T08:11:37"/>
    <n v="0.315"/>
    <n v="0.11799999999999999"/>
    <s v="ES"/>
    <s v="20-40%"/>
    <s v="0-20%"/>
    <x v="721"/>
  </r>
  <r>
    <s v="C105694"/>
    <n v="335.96"/>
    <s v="autônomo"/>
    <n v="9.81"/>
    <n v="746"/>
    <n v="2"/>
    <d v="2023-01-06T10:53:16"/>
    <d v="2025-06-03T07:56:29"/>
    <n v="8.3000000000000004E-2"/>
    <n v="0.47399999999999998"/>
    <s v="CE"/>
    <s v="0-20%"/>
    <s v="40-60%"/>
    <x v="856"/>
  </r>
  <r>
    <s v="C105695"/>
    <n v="301.82"/>
    <s v="assalariado"/>
    <n v="17.8"/>
    <n v="507"/>
    <n v="1"/>
    <d v="2023-07-27T05:16:12"/>
    <d v="2024-09-19T02:59:19"/>
    <n v="0.28599999999999998"/>
    <n v="0.39700000000000002"/>
    <s v="CE"/>
    <s v="0-20%"/>
    <s v="20-40%"/>
    <x v="66"/>
  </r>
  <r>
    <s v="C105696"/>
    <n v="2137.02"/>
    <s v="servidor"/>
    <n v="9.51"/>
    <n v="666"/>
    <n v="2"/>
    <d v="2024-12-06T18:07:56"/>
    <d v="2024-06-23T15:03:27"/>
    <n v="0.5"/>
    <n v="0.57099999999999995"/>
    <s v="SC"/>
    <s v="0-20%"/>
    <s v="40-60%"/>
    <x v="900"/>
  </r>
  <r>
    <s v="C105697"/>
    <n v="1227.49"/>
    <s v="assalariado"/>
    <n v="15.22"/>
    <n v="786"/>
    <n v="2"/>
    <d v="2024-07-21T09:32:16"/>
    <d v="2024-06-19T23:33:00"/>
    <n v="0.318"/>
    <n v="0.32700000000000001"/>
    <s v="SP"/>
    <s v="0-20%"/>
    <s v="20-40%"/>
    <x v="482"/>
  </r>
  <r>
    <s v="C105698"/>
    <n v="480.05"/>
    <s v="autônomo"/>
    <n v="17.23"/>
    <n v="792"/>
    <n v="2"/>
    <d v="2024-06-24T00:48:41"/>
    <d v="2025-06-03T12:16:31"/>
    <n v="0.247"/>
    <n v="0.26900000000000002"/>
    <s v="GO"/>
    <s v="0-20%"/>
    <s v="20-40%"/>
    <x v="856"/>
  </r>
  <r>
    <s v="C105699"/>
    <n v="2193.5700000000002"/>
    <s v="assalariado"/>
    <n v="29.79"/>
    <n v="886"/>
    <n v="1"/>
    <d v="2025-03-27T03:11:59"/>
    <d v="2025-07-20T03:33:47"/>
    <n v="3.7999999999999999E-2"/>
    <n v="0.38"/>
    <s v="RJ"/>
    <s v="20-40%"/>
    <s v="20-40%"/>
    <x v="54"/>
  </r>
  <r>
    <s v="C105700"/>
    <n v="100.14"/>
    <s v="pensionista"/>
    <n v="13.39"/>
    <n v="753"/>
    <n v="2"/>
    <d v="2025-04-19T20:07:11"/>
    <d v="2023-03-02T18:33:45"/>
    <n v="7.1999999999999995E-2"/>
    <n v="0.41099999999999998"/>
    <s v="CE"/>
    <s v="0-20%"/>
    <s v="40-60%"/>
    <x v="871"/>
  </r>
  <r>
    <s v="C105701"/>
    <n v="86.59"/>
    <s v="assalariado"/>
    <n v="13.03"/>
    <n v="519"/>
    <n v="2"/>
    <d v="2023-09-22T00:06:34"/>
    <d v="2025-03-04T03:35:30"/>
    <n v="0.13"/>
    <n v="0.60399999999999998"/>
    <s v="DF"/>
    <s v="0-20%"/>
    <s v="60-80%"/>
    <x v="642"/>
  </r>
  <r>
    <s v="C105702"/>
    <n v="696.63"/>
    <s v="assalariado"/>
    <n v="0.27"/>
    <n v="629"/>
    <n v="2"/>
    <d v="2025-07-03T09:37:27"/>
    <d v="2025-04-06T05:52:20"/>
    <n v="9.4E-2"/>
    <n v="0.247"/>
    <s v="DF"/>
    <s v="0-20%"/>
    <s v="20-40%"/>
    <x v="377"/>
  </r>
  <r>
    <s v="C105703"/>
    <n v="1004.23"/>
    <s v="assalariado"/>
    <n v="22.18"/>
    <n v="779"/>
    <n v="2"/>
    <d v="2024-11-21T20:40:00"/>
    <d v="2024-03-20T18:10:38"/>
    <n v="0.35799999999999998"/>
    <n v="0.23899999999999999"/>
    <s v="PI"/>
    <s v="20-40%"/>
    <s v="20-40%"/>
    <x v="846"/>
  </r>
  <r>
    <s v="C105704"/>
    <n v="370.48"/>
    <s v="servidor"/>
    <n v="15.52"/>
    <n v="356"/>
    <n v="3"/>
    <d v="2024-06-23T15:14:01"/>
    <d v="2025-09-26T05:12:34"/>
    <n v="0.29799999999999999"/>
    <n v="0.78100000000000003"/>
    <s v="SE"/>
    <s v="0-20%"/>
    <s v="60-80%"/>
    <x v="577"/>
  </r>
  <r>
    <s v="C105705"/>
    <n v="4378.8900000000003"/>
    <s v="pensionista"/>
    <n v="33.659999999999997"/>
    <n v="678"/>
    <n v="1"/>
    <d v="2023-11-24T13:15:56"/>
    <d v="2024-09-21T15:41:24"/>
    <n v="0.32100000000000001"/>
    <n v="0.70899999999999996"/>
    <s v="ES"/>
    <s v="20-40%"/>
    <s v="60-80%"/>
    <x v="875"/>
  </r>
  <r>
    <s v="C105706"/>
    <n v="1239.5"/>
    <s v="assalariado"/>
    <n v="18.739999999999998"/>
    <n v="562"/>
    <n v="3"/>
    <d v="2023-11-11T13:09:12"/>
    <d v="2024-02-15T20:09:38"/>
    <n v="0.18"/>
    <n v="0.33800000000000002"/>
    <s v="PI"/>
    <s v="0-20%"/>
    <s v="20-40%"/>
    <x v="746"/>
  </r>
  <r>
    <s v="C105707"/>
    <n v="362.07"/>
    <s v="assalariado"/>
    <n v="8.1"/>
    <n v="457"/>
    <n v="1"/>
    <d v="2023-09-10T04:14:41"/>
    <d v="2023-03-14T17:16:16"/>
    <n v="0.126"/>
    <n v="0.47099999999999997"/>
    <s v="PE"/>
    <s v="0-20%"/>
    <s v="40-60%"/>
    <x v="550"/>
  </r>
  <r>
    <s v="C105708"/>
    <n v="151.65"/>
    <s v="assalariado"/>
    <n v="19.23"/>
    <n v="431"/>
    <n v="1"/>
    <d v="2024-02-01T01:43:23"/>
    <d v="2023-09-20T21:23:23"/>
    <n v="0.1"/>
    <n v="0.23599999999999999"/>
    <s v="SC"/>
    <s v="0-20%"/>
    <s v="20-40%"/>
    <x v="538"/>
  </r>
  <r>
    <s v="C105709"/>
    <n v="391.51"/>
    <s v="autônomo"/>
    <n v="12.03"/>
    <n v="816"/>
    <n v="2"/>
    <d v="2025-04-01T21:57:48"/>
    <d v="2023-02-09T16:47:58"/>
    <n v="0.20699999999999999"/>
    <n v="0.192"/>
    <s v="RS"/>
    <s v="0-20%"/>
    <s v="0-20%"/>
    <x v="901"/>
  </r>
  <r>
    <s v="C105710"/>
    <n v="2413.4299999999998"/>
    <s v="servidor"/>
    <n v="2.11"/>
    <n v="702"/>
    <n v="1"/>
    <d v="2023-05-11T23:10:54"/>
    <d v="2023-09-24T02:40:02"/>
    <n v="0.28599999999999998"/>
    <n v="0.81100000000000005"/>
    <s v="SP"/>
    <s v="0-20%"/>
    <s v="&gt;80%"/>
    <x v="27"/>
  </r>
  <r>
    <s v="C105711"/>
    <n v="2299.96"/>
    <s v="autônomo"/>
    <n v="20.12"/>
    <n v="612"/>
    <n v="2"/>
    <d v="2025-06-02T13:13:53"/>
    <d v="2025-04-29T21:17:56"/>
    <n v="6.2E-2"/>
    <n v="0.107"/>
    <s v="BA"/>
    <s v="20-40%"/>
    <s v="0-20%"/>
    <x v="823"/>
  </r>
  <r>
    <s v="C105712"/>
    <n v="754.49"/>
    <s v="assalariado"/>
    <n v="14.31"/>
    <n v="694"/>
    <n v="2"/>
    <d v="2024-03-24T14:32:07"/>
    <d v="2024-11-21T14:40:05"/>
    <n v="0.26400000000000001"/>
    <n v="0.39200000000000002"/>
    <s v="RN"/>
    <s v="0-20%"/>
    <s v="20-40%"/>
    <x v="902"/>
  </r>
  <r>
    <s v="C105713"/>
    <n v="1658.89"/>
    <s v="pensionista"/>
    <n v="23.5"/>
    <n v="589"/>
    <n v="1"/>
    <d v="2023-04-28T00:22:53"/>
    <d v="2023-07-03T01:54:15"/>
    <n v="0.52200000000000002"/>
    <n v="0.69099999999999995"/>
    <s v="AM"/>
    <s v="20-40%"/>
    <s v="60-80%"/>
    <x v="651"/>
  </r>
  <r>
    <s v="C105714"/>
    <n v="821.33"/>
    <s v="assalariado"/>
    <n v="19.059999999999999"/>
    <n v="466"/>
    <n v="2"/>
    <d v="2025-03-13T17:22:16"/>
    <d v="2024-03-31T09:03:13"/>
    <n v="1.2999999999999999E-2"/>
    <n v="0.52500000000000002"/>
    <s v="GO"/>
    <s v="0-20%"/>
    <s v="40-60%"/>
    <x v="518"/>
  </r>
  <r>
    <s v="C105715"/>
    <n v="620.79999999999995"/>
    <s v="assalariado"/>
    <n v="12.77"/>
    <n v="626"/>
    <n v="1"/>
    <d v="2024-07-30T19:04:31"/>
    <d v="2025-11-26T10:03:46"/>
    <n v="0.52700000000000002"/>
    <n v="0.32500000000000001"/>
    <s v="DF"/>
    <s v="0-20%"/>
    <s v="20-40%"/>
    <x v="647"/>
  </r>
  <r>
    <s v="C105716"/>
    <n v="320.08999999999997"/>
    <s v="pensionista"/>
    <n v="14.68"/>
    <n v="758"/>
    <n v="1"/>
    <d v="2024-09-11T21:02:39"/>
    <d v="2026-01-14T15:40:59"/>
    <n v="0.11"/>
    <n v="9.8000000000000004E-2"/>
    <s v="SE"/>
    <s v="0-20%"/>
    <s v="0-20%"/>
    <x v="0"/>
  </r>
  <r>
    <s v="C105717"/>
    <n v="274.66000000000003"/>
    <s v="autônomo"/>
    <n v="23.28"/>
    <n v="650"/>
    <n v="1"/>
    <d v="2024-05-17T16:14:03"/>
    <d v="2023-01-27T17:35:38"/>
    <n v="0.129"/>
    <n v="0.66700000000000004"/>
    <s v="AL"/>
    <s v="20-40%"/>
    <s v="60-80%"/>
    <x v="903"/>
  </r>
  <r>
    <s v="C105718"/>
    <n v="1875.68"/>
    <s v="assalariado"/>
    <n v="20.87"/>
    <n v="638"/>
    <n v="4"/>
    <d v="2025-10-16T11:26:57"/>
    <d v="2023-08-20T00:34:55"/>
    <n v="0.19400000000000001"/>
    <n v="0.28000000000000003"/>
    <s v="PI"/>
    <s v="20-40%"/>
    <s v="20-40%"/>
    <x v="175"/>
  </r>
  <r>
    <s v="C105719"/>
    <n v="286.76"/>
    <s v="autônomo"/>
    <n v="28.63"/>
    <n v="570"/>
    <n v="1"/>
    <d v="2023-04-12T23:56:44"/>
    <d v="2024-01-09T06:48:54"/>
    <n v="0.34499999999999997"/>
    <n v="0.25800000000000001"/>
    <s v="SC"/>
    <s v="20-40%"/>
    <s v="20-40%"/>
    <x v="904"/>
  </r>
  <r>
    <s v="C105720"/>
    <n v="653.1"/>
    <s v="servidor"/>
    <n v="3.4"/>
    <n v="637"/>
    <n v="2"/>
    <d v="2023-04-09T16:23:16"/>
    <d v="2023-11-23T07:36:38"/>
    <n v="0.152"/>
    <n v="0.38300000000000001"/>
    <s v="RN"/>
    <s v="0-20%"/>
    <s v="20-40%"/>
    <x v="100"/>
  </r>
  <r>
    <s v="C105721"/>
    <n v="2492.37"/>
    <s v="autônomo"/>
    <n v="11.78"/>
    <n v="842"/>
    <n v="2"/>
    <d v="2024-11-13T02:26:59"/>
    <d v="2026-01-11T06:45:16"/>
    <n v="0.14199999999999999"/>
    <n v="0.35899999999999999"/>
    <s v="SP"/>
    <s v="0-20%"/>
    <s v="20-40%"/>
    <x v="0"/>
  </r>
  <r>
    <s v="C105722"/>
    <n v="1738.82"/>
    <s v="servidor"/>
    <n v="47.37"/>
    <n v="366"/>
    <n v="4"/>
    <d v="2023-03-27T06:23:08"/>
    <d v="2024-03-08T02:55:44"/>
    <n v="0.40500000000000003"/>
    <n v="0.41799999999999998"/>
    <s v="MA"/>
    <s v="40-60%"/>
    <s v="40-60%"/>
    <x v="905"/>
  </r>
  <r>
    <s v="C105723"/>
    <n v="1681.78"/>
    <s v="servidor"/>
    <n v="7.06"/>
    <n v="526"/>
    <n v="2"/>
    <d v="2025-04-21T11:17:04"/>
    <d v="2023-08-22T19:39:06"/>
    <n v="0.17100000000000001"/>
    <n v="0.10199999999999999"/>
    <s v="AL"/>
    <s v="0-20%"/>
    <s v="0-20%"/>
    <x v="717"/>
  </r>
  <r>
    <s v="C105724"/>
    <n v="986.21"/>
    <s v="autônomo"/>
    <n v="2.4700000000000002"/>
    <n v="456"/>
    <n v="5"/>
    <d v="2024-06-26T04:51:53"/>
    <d v="2024-10-11T14:42:34"/>
    <n v="8.7999999999999995E-2"/>
    <n v="0.372"/>
    <s v="SC"/>
    <s v="0-20%"/>
    <s v="20-40%"/>
    <x v="98"/>
  </r>
  <r>
    <s v="C105725"/>
    <n v="543.22"/>
    <s v="assalariado"/>
    <n v="5.31"/>
    <n v="365"/>
    <n v="2"/>
    <d v="2024-10-25T07:49:38"/>
    <d v="2023-07-12T22:15:28"/>
    <n v="0.33900000000000002"/>
    <n v="0.439"/>
    <s v="SE"/>
    <s v="0-20%"/>
    <s v="40-60%"/>
    <x v="906"/>
  </r>
  <r>
    <s v="C105726"/>
    <n v="366.63"/>
    <s v="assalariado"/>
    <n v="28.74"/>
    <n v="410"/>
    <n v="4"/>
    <d v="2023-04-12T10:18:37"/>
    <d v="2025-01-17T01:59:08"/>
    <n v="0.32600000000000001"/>
    <n v="0.10100000000000001"/>
    <s v="BA"/>
    <s v="20-40%"/>
    <s v="0-20%"/>
    <x v="221"/>
  </r>
  <r>
    <s v="C105727"/>
    <n v="745.5"/>
    <s v="assalariado"/>
    <n v="9.7200000000000006"/>
    <n v="698"/>
    <n v="2"/>
    <d v="2024-06-24T02:24:48"/>
    <d v="2024-03-23T21:49:58"/>
    <n v="2.5999999999999999E-2"/>
    <n v="0.312"/>
    <s v="MA"/>
    <s v="0-20%"/>
    <s v="20-40%"/>
    <x v="71"/>
  </r>
  <r>
    <s v="C105728"/>
    <n v="528.83000000000004"/>
    <s v="assalariado"/>
    <n v="8.65"/>
    <n v="615"/>
    <n v="3"/>
    <d v="2023-08-04T02:38:08"/>
    <d v="2024-06-08T14:05:29"/>
    <n v="0.154"/>
    <n v="0.18099999999999999"/>
    <s v="PA"/>
    <s v="0-20%"/>
    <s v="0-20%"/>
    <x v="6"/>
  </r>
  <r>
    <s v="C105729"/>
    <n v="1460.15"/>
    <s v="assalariado"/>
    <n v="7.5"/>
    <n v="344"/>
    <n v="2"/>
    <d v="2024-11-20T03:39:02"/>
    <d v="2024-09-10T00:46:28"/>
    <n v="0.106"/>
    <n v="0.32100000000000001"/>
    <s v="SC"/>
    <s v="0-20%"/>
    <s v="20-40%"/>
    <x v="716"/>
  </r>
  <r>
    <s v="C105730"/>
    <n v="1689.44"/>
    <s v="assalariado"/>
    <n v="14.38"/>
    <n v="897"/>
    <n v="2"/>
    <d v="2025-10-29T01:31:28"/>
    <d v="2023-05-30T22:15:40"/>
    <n v="0.23300000000000001"/>
    <n v="0.28499999999999998"/>
    <s v="GO"/>
    <s v="0-20%"/>
    <s v="20-40%"/>
    <x v="678"/>
  </r>
  <r>
    <s v="C105731"/>
    <n v="669.26"/>
    <s v="pensionista"/>
    <n v="33.72"/>
    <n v="591"/>
    <n v="1"/>
    <d v="2023-03-27T05:51:17"/>
    <d v="2023-09-15T10:25:11"/>
    <n v="0.04"/>
    <n v="0.36799999999999999"/>
    <s v="MG"/>
    <s v="20-40%"/>
    <s v="20-40%"/>
    <x v="662"/>
  </r>
  <r>
    <s v="C105732"/>
    <n v="953.3"/>
    <s v="assalariado"/>
    <n v="4.16"/>
    <n v="383"/>
    <n v="2"/>
    <d v="2023-02-08T16:10:50"/>
    <d v="2024-11-03T13:32:01"/>
    <n v="0.30299999999999999"/>
    <n v="0.44600000000000001"/>
    <s v="CE"/>
    <s v="0-20%"/>
    <s v="40-60%"/>
    <x v="623"/>
  </r>
  <r>
    <s v="C105733"/>
    <n v="313.77999999999997"/>
    <s v="assalariado"/>
    <n v="1.75"/>
    <n v="438"/>
    <n v="2"/>
    <d v="2024-07-01T04:43:46"/>
    <d v="2024-12-05T04:36:19"/>
    <n v="0.154"/>
    <n v="7.8E-2"/>
    <s v="RJ"/>
    <s v="0-20%"/>
    <s v="0-20%"/>
    <x v="907"/>
  </r>
  <r>
    <s v="C105734"/>
    <n v="190.51"/>
    <s v="assalariado"/>
    <n v="11.07"/>
    <n v="866"/>
    <n v="0"/>
    <d v="2025-08-03T02:49:30"/>
    <d v="2023-02-14T15:42:06"/>
    <n v="0.1"/>
    <n v="0.33700000000000002"/>
    <s v="PI"/>
    <s v="0-20%"/>
    <s v="20-40%"/>
    <x v="874"/>
  </r>
  <r>
    <s v="C105735"/>
    <n v="2359.73"/>
    <s v="assalariado"/>
    <n v="10.75"/>
    <n v="480"/>
    <n v="3"/>
    <d v="2023-08-20T15:45:59"/>
    <d v="2024-03-18T20:31:02"/>
    <n v="0.14499999999999999"/>
    <n v="0.53300000000000003"/>
    <s v="RS"/>
    <s v="0-20%"/>
    <s v="40-60%"/>
    <x v="92"/>
  </r>
  <r>
    <s v="C105736"/>
    <n v="807.02"/>
    <s v="servidor"/>
    <n v="5.92"/>
    <n v="363"/>
    <n v="2"/>
    <d v="2025-04-04T18:35:28"/>
    <d v="2023-08-05T23:31:14"/>
    <n v="0.19900000000000001"/>
    <n v="0.33900000000000002"/>
    <s v="MA"/>
    <s v="0-20%"/>
    <s v="20-40%"/>
    <x v="370"/>
  </r>
  <r>
    <s v="C105737"/>
    <n v="868.55"/>
    <s v="servidor"/>
    <n v="9.8000000000000007"/>
    <n v="365"/>
    <n v="2"/>
    <d v="2023-06-07T08:49:04"/>
    <d v="2023-06-13T03:40:26"/>
    <n v="0.623"/>
    <n v="0.70899999999999996"/>
    <s v="RJ"/>
    <s v="0-20%"/>
    <s v="60-80%"/>
    <x v="128"/>
  </r>
  <r>
    <s v="C105738"/>
    <n v="582.19000000000005"/>
    <s v="pensionista"/>
    <n v="8.8800000000000008"/>
    <n v="607"/>
    <n v="3"/>
    <d v="2025-04-08T18:58:14"/>
    <d v="2025-09-23T01:57:21"/>
    <n v="0.40699999999999997"/>
    <n v="0.75700000000000001"/>
    <s v="CE"/>
    <s v="0-20%"/>
    <s v="60-80%"/>
    <x v="908"/>
  </r>
  <r>
    <s v="C105739"/>
    <n v="2161.91"/>
    <s v="autônomo"/>
    <n v="16.77"/>
    <n v="559"/>
    <n v="3"/>
    <d v="2025-04-09T18:16:36"/>
    <d v="2025-02-21T01:12:31"/>
    <n v="0.02"/>
    <n v="0.38500000000000001"/>
    <s v="DF"/>
    <s v="0-20%"/>
    <s v="20-40%"/>
    <x v="551"/>
  </r>
  <r>
    <s v="C105740"/>
    <n v="629.51"/>
    <s v="autônomo"/>
    <n v="6.84"/>
    <n v="851"/>
    <n v="2"/>
    <d v="2025-07-11T15:13:07"/>
    <d v="2024-11-25T12:08:49"/>
    <n v="0.64200000000000002"/>
    <n v="0.16400000000000001"/>
    <s v="MG"/>
    <s v="0-20%"/>
    <s v="0-20%"/>
    <x v="478"/>
  </r>
  <r>
    <s v="C105741"/>
    <n v="305.81"/>
    <s v="assalariado"/>
    <n v="13.52"/>
    <n v="466"/>
    <n v="1"/>
    <d v="2025-02-21T23:37:49"/>
    <d v="2025-06-14T05:37:45"/>
    <n v="5.0999999999999997E-2"/>
    <n v="0.48599999999999999"/>
    <s v="AM"/>
    <s v="0-20%"/>
    <s v="40-60%"/>
    <x v="105"/>
  </r>
  <r>
    <s v="C105742"/>
    <n v="107.42"/>
    <s v="pensionista"/>
    <n v="2.66"/>
    <n v="680"/>
    <n v="1"/>
    <d v="2023-01-23T18:42:48"/>
    <d v="2025-02-27T08:07:23"/>
    <n v="0.152"/>
    <n v="0.40500000000000003"/>
    <s v="PR"/>
    <s v="0-20%"/>
    <s v="40-60%"/>
    <x v="296"/>
  </r>
  <r>
    <s v="C105743"/>
    <n v="4229.12"/>
    <s v="autônomo"/>
    <n v="7.12"/>
    <n v="508"/>
    <n v="1"/>
    <d v="2024-02-23T11:46:26"/>
    <d v="2024-05-08T02:00:46"/>
    <n v="0.128"/>
    <n v="0.28999999999999998"/>
    <s v="RJ"/>
    <s v="0-20%"/>
    <s v="20-40%"/>
    <x v="387"/>
  </r>
  <r>
    <s v="C105744"/>
    <n v="1434.35"/>
    <s v="assalariado"/>
    <n v="10.96"/>
    <n v="343"/>
    <n v="4"/>
    <d v="2024-11-10T06:09:10"/>
    <d v="2024-03-23T23:05:12"/>
    <n v="0.49399999999999999"/>
    <n v="0.35499999999999998"/>
    <s v="AM"/>
    <s v="0-20%"/>
    <s v="20-40%"/>
    <x v="71"/>
  </r>
  <r>
    <s v="C105745"/>
    <n v="524.45000000000005"/>
    <s v="servidor"/>
    <n v="20.07"/>
    <n v="804"/>
    <n v="1"/>
    <d v="2025-01-25T08:06:40"/>
    <d v="2025-08-26T14:43:16"/>
    <n v="9.8000000000000004E-2"/>
    <n v="0.22600000000000001"/>
    <s v="AM"/>
    <s v="20-40%"/>
    <s v="20-40%"/>
    <x v="498"/>
  </r>
  <r>
    <s v="C105746"/>
    <n v="223.42"/>
    <s v="assalariado"/>
    <n v="39.26"/>
    <n v="790"/>
    <n v="2"/>
    <d v="2023-01-21T21:53:43"/>
    <d v="2025-03-31T19:51:52"/>
    <n v="0.312"/>
    <n v="0.57199999999999995"/>
    <s v="SE"/>
    <s v="20-40%"/>
    <s v="40-60%"/>
    <x v="294"/>
  </r>
  <r>
    <s v="C105747"/>
    <n v="1615.73"/>
    <s v="assalariado"/>
    <n v="54.91"/>
    <n v="516"/>
    <n v="1"/>
    <d v="2025-06-13T11:33:52"/>
    <d v="2024-07-19T17:24:39"/>
    <n v="0.216"/>
    <n v="0.13500000000000001"/>
    <s v="CE"/>
    <s v="40-60%"/>
    <s v="0-20%"/>
    <x v="909"/>
  </r>
  <r>
    <s v="C105748"/>
    <n v="369.87"/>
    <s v="pensionista"/>
    <n v="20.92"/>
    <n v="384"/>
    <n v="2"/>
    <d v="2024-09-23T04:59:39"/>
    <d v="2026-01-14T12:23:59"/>
    <n v="0.19700000000000001"/>
    <n v="0.11600000000000001"/>
    <s v="PA"/>
    <s v="20-40%"/>
    <s v="0-20%"/>
    <x v="0"/>
  </r>
  <r>
    <s v="C105749"/>
    <n v="997.46"/>
    <s v="assalariado"/>
    <n v="0.34"/>
    <n v="339"/>
    <n v="1"/>
    <d v="2024-03-02T08:00:32"/>
    <d v="2025-09-20T00:14:00"/>
    <n v="0.46400000000000002"/>
    <n v="0.154"/>
    <s v="PR"/>
    <s v="0-20%"/>
    <s v="0-20%"/>
    <x v="523"/>
  </r>
  <r>
    <s v="C105750"/>
    <n v="341.85"/>
    <s v="servidor"/>
    <n v="10.69"/>
    <n v="701"/>
    <n v="3"/>
    <d v="2024-10-04T11:45:49"/>
    <d v="2024-12-17T22:23:20"/>
    <n v="0.36"/>
    <n v="0.59499999999999997"/>
    <s v="PI"/>
    <s v="0-20%"/>
    <s v="40-60%"/>
    <x v="427"/>
  </r>
  <r>
    <s v="C105751"/>
    <n v="110.82"/>
    <s v="autônomo"/>
    <n v="7.11"/>
    <n v="761"/>
    <n v="0"/>
    <d v="2024-03-02T14:11:59"/>
    <d v="2024-09-28T22:03:16"/>
    <n v="0.40899999999999997"/>
    <n v="0.40200000000000002"/>
    <s v="ES"/>
    <s v="0-20%"/>
    <s v="40-60%"/>
    <x v="77"/>
  </r>
  <r>
    <s v="C105752"/>
    <n v="1190.46"/>
    <s v="assalariado"/>
    <n v="7.25"/>
    <n v="863"/>
    <n v="1"/>
    <d v="2025-03-22T13:13:24"/>
    <d v="2024-12-18T23:16:41"/>
    <n v="0.13"/>
    <n v="0.45100000000000001"/>
    <s v="PI"/>
    <s v="0-20%"/>
    <s v="40-60%"/>
    <x v="738"/>
  </r>
  <r>
    <s v="C105753"/>
    <n v="1953.02"/>
    <s v="servidor"/>
    <n v="4.38"/>
    <n v="645"/>
    <n v="3"/>
    <d v="2025-09-16T03:09:18"/>
    <d v="2025-08-11T02:41:44"/>
    <n v="0.55800000000000005"/>
    <n v="0.111"/>
    <s v="PR"/>
    <s v="0-20%"/>
    <s v="0-20%"/>
    <x v="869"/>
  </r>
  <r>
    <s v="C105754"/>
    <n v="219.23"/>
    <s v="servidor"/>
    <n v="2.64"/>
    <n v="741"/>
    <n v="1"/>
    <d v="2024-01-24T11:26:42"/>
    <d v="2025-11-05T14:51:29"/>
    <n v="0.43"/>
    <n v="0.63300000000000001"/>
    <s v="ES"/>
    <s v="0-20%"/>
    <s v="60-80%"/>
    <x v="910"/>
  </r>
  <r>
    <s v="C105755"/>
    <n v="1853"/>
    <s v="pensionista"/>
    <n v="13.11"/>
    <n v="882"/>
    <n v="1"/>
    <d v="2024-07-03T21:16:49"/>
    <d v="2024-12-05T13:38:59"/>
    <n v="0.436"/>
    <n v="0.17499999999999999"/>
    <s v="MA"/>
    <s v="0-20%"/>
    <s v="0-20%"/>
    <x v="907"/>
  </r>
  <r>
    <s v="C105756"/>
    <n v="804.82"/>
    <s v="assalariado"/>
    <n v="4.99"/>
    <n v="557"/>
    <n v="1"/>
    <d v="2023-05-22T07:28:51"/>
    <d v="2023-10-05T04:46:21"/>
    <n v="0.15"/>
    <n v="0.24099999999999999"/>
    <s v="SC"/>
    <s v="0-20%"/>
    <s v="20-40%"/>
    <x v="171"/>
  </r>
  <r>
    <s v="C105757"/>
    <n v="1011.69"/>
    <s v="assalariado"/>
    <n v="15.56"/>
    <n v="819"/>
    <n v="1"/>
    <d v="2024-12-14T20:24:45"/>
    <d v="2024-10-08T02:26:59"/>
    <n v="0.222"/>
    <n v="0.48299999999999998"/>
    <s v="SC"/>
    <s v="0-20%"/>
    <s v="40-60%"/>
    <x v="452"/>
  </r>
  <r>
    <s v="C105758"/>
    <n v="129.18"/>
    <s v="assalariado"/>
    <n v="6.59"/>
    <n v="617"/>
    <n v="1"/>
    <d v="2023-04-17T21:17:48"/>
    <d v="2023-08-09T10:25:12"/>
    <n v="0.14000000000000001"/>
    <n v="0.45400000000000001"/>
    <s v="GO"/>
    <s v="0-20%"/>
    <s v="40-60%"/>
    <x v="911"/>
  </r>
  <r>
    <s v="C105759"/>
    <n v="1338.39"/>
    <s v="assalariado"/>
    <n v="6.96"/>
    <n v="397"/>
    <n v="1"/>
    <d v="2023-09-25T12:15:45"/>
    <d v="2023-03-24T06:22:33"/>
    <n v="0.30599999999999999"/>
    <n v="0.48399999999999999"/>
    <s v="MA"/>
    <s v="0-20%"/>
    <s v="40-60%"/>
    <x v="691"/>
  </r>
  <r>
    <s v="C105760"/>
    <n v="1246.81"/>
    <s v="autônomo"/>
    <n v="2.96"/>
    <n v="520"/>
    <n v="3"/>
    <d v="2025-09-07T11:39:48"/>
    <d v="2025-01-12T07:11:29"/>
    <n v="2.1000000000000001E-2"/>
    <n v="0.88800000000000001"/>
    <s v="ES"/>
    <s v="0-20%"/>
    <s v="&gt;80%"/>
    <x v="410"/>
  </r>
  <r>
    <s v="C105761"/>
    <n v="435.94"/>
    <s v="assalariado"/>
    <n v="3.95"/>
    <n v="571"/>
    <n v="2"/>
    <d v="2023-10-14T22:24:58"/>
    <d v="2023-02-16T12:21:23"/>
    <n v="0.73699999999999999"/>
    <n v="0.22900000000000001"/>
    <s v="PB"/>
    <s v="0-20%"/>
    <s v="20-40%"/>
    <x v="252"/>
  </r>
  <r>
    <s v="C105762"/>
    <n v="1661.47"/>
    <s v="assalariado"/>
    <n v="4.24"/>
    <n v="344"/>
    <n v="1"/>
    <d v="2025-08-10T10:09:12"/>
    <d v="2025-01-26T06:42:46"/>
    <n v="0.16800000000000001"/>
    <n v="0.36299999999999999"/>
    <s v="CE"/>
    <s v="0-20%"/>
    <s v="20-40%"/>
    <x v="220"/>
  </r>
  <r>
    <s v="C105763"/>
    <n v="134.27000000000001"/>
    <s v="assalariado"/>
    <n v="4.78"/>
    <n v="364"/>
    <n v="3"/>
    <d v="2024-08-01T17:01:35"/>
    <d v="2025-12-28T17:24:15"/>
    <n v="0.06"/>
    <n v="0.61399999999999999"/>
    <s v="DF"/>
    <s v="0-20%"/>
    <s v="60-80%"/>
    <x v="0"/>
  </r>
  <r>
    <s v="C105764"/>
    <n v="2963.17"/>
    <s v="assalariado"/>
    <n v="3.82"/>
    <n v="800"/>
    <n v="5"/>
    <d v="2023-04-18T22:25:13"/>
    <d v="2023-09-12T11:31:10"/>
    <n v="0.40400000000000003"/>
    <n v="0.22900000000000001"/>
    <s v="AL"/>
    <s v="0-20%"/>
    <s v="20-40%"/>
    <x v="780"/>
  </r>
  <r>
    <s v="C105765"/>
    <n v="71.92"/>
    <s v="assalariado"/>
    <n v="19.27"/>
    <n v="548"/>
    <n v="4"/>
    <d v="2025-08-05T08:48:42"/>
    <d v="2024-01-06T05:11:18"/>
    <n v="0.27200000000000002"/>
    <n v="0.28299999999999997"/>
    <s v="MG"/>
    <s v="0-20%"/>
    <s v="20-40%"/>
    <x v="118"/>
  </r>
  <r>
    <s v="C105766"/>
    <n v="1615.98"/>
    <s v="assalariado"/>
    <n v="5.93"/>
    <n v="882"/>
    <n v="1"/>
    <d v="2025-03-09T01:25:26"/>
    <d v="2024-06-24T19:45:40"/>
    <n v="0.17199999999999999"/>
    <n v="0.248"/>
    <s v="SP"/>
    <s v="0-20%"/>
    <s v="20-40%"/>
    <x v="699"/>
  </r>
  <r>
    <s v="C105767"/>
    <n v="201.19"/>
    <s v="assalariado"/>
    <n v="9.26"/>
    <n v="450"/>
    <n v="0"/>
    <d v="2024-02-06T12:09:24"/>
    <d v="2023-03-29T17:41:21"/>
    <n v="4.4999999999999998E-2"/>
    <n v="0.25"/>
    <s v="GO"/>
    <s v="0-20%"/>
    <s v="20-40%"/>
    <x v="877"/>
  </r>
  <r>
    <s v="C105768"/>
    <n v="864.66"/>
    <s v="assalariado"/>
    <n v="12.42"/>
    <n v="660"/>
    <n v="1"/>
    <d v="2024-01-14T08:09:03"/>
    <d v="2025-10-25T12:08:28"/>
    <n v="0.22500000000000001"/>
    <n v="0.623"/>
    <s v="AM"/>
    <s v="0-20%"/>
    <s v="60-80%"/>
    <x v="912"/>
  </r>
  <r>
    <s v="C105769"/>
    <n v="648.25"/>
    <s v="assalariado"/>
    <n v="11.92"/>
    <n v="468"/>
    <n v="2"/>
    <d v="2023-02-18T17:58:53"/>
    <d v="2024-09-26T03:48:23"/>
    <n v="0.64800000000000002"/>
    <n v="0.26900000000000002"/>
    <s v="PB"/>
    <s v="0-20%"/>
    <s v="20-40%"/>
    <x v="710"/>
  </r>
  <r>
    <s v="C105770"/>
    <n v="2197.3200000000002"/>
    <s v="assalariado"/>
    <n v="19.850000000000001"/>
    <n v="615"/>
    <n v="1"/>
    <d v="2024-09-19T23:06:58"/>
    <d v="2024-01-14T03:41:18"/>
    <n v="0.38900000000000001"/>
    <n v="0.46200000000000002"/>
    <s v="RJ"/>
    <s v="0-20%"/>
    <s v="40-60%"/>
    <x v="217"/>
  </r>
  <r>
    <s v="C105771"/>
    <n v="1327.82"/>
    <s v="servidor"/>
    <n v="8.23"/>
    <n v="580"/>
    <n v="2"/>
    <d v="2024-10-09T22:05:04"/>
    <d v="2025-08-10T12:10:50"/>
    <n v="0.42799999999999999"/>
    <n v="0.501"/>
    <s v="PI"/>
    <s v="0-20%"/>
    <s v="40-60%"/>
    <x v="848"/>
  </r>
  <r>
    <s v="C105772"/>
    <n v="456.75"/>
    <s v="assalariado"/>
    <n v="14.28"/>
    <n v="784"/>
    <n v="2"/>
    <d v="2025-04-17T03:36:58"/>
    <d v="2023-08-07T09:16:47"/>
    <n v="0.4"/>
    <n v="0.105"/>
    <s v="SP"/>
    <s v="0-20%"/>
    <s v="0-20%"/>
    <x v="593"/>
  </r>
  <r>
    <s v="C105773"/>
    <n v="2043.01"/>
    <s v="autônomo"/>
    <n v="23.64"/>
    <n v="571"/>
    <n v="2"/>
    <d v="2024-10-15T19:42:13"/>
    <d v="2025-06-19T10:17:32"/>
    <n v="0.51"/>
    <n v="0.42399999999999999"/>
    <s v="SP"/>
    <s v="20-40%"/>
    <s v="40-60%"/>
    <x v="336"/>
  </r>
  <r>
    <s v="C105774"/>
    <n v="847.59"/>
    <s v="assalariado"/>
    <n v="7.02"/>
    <n v="338"/>
    <n v="1"/>
    <d v="2023-11-17T23:19:52"/>
    <d v="2023-09-23T11:56:46"/>
    <n v="0.42799999999999999"/>
    <n v="0.23100000000000001"/>
    <s v="ES"/>
    <s v="0-20%"/>
    <s v="20-40%"/>
    <x v="913"/>
  </r>
  <r>
    <s v="C105775"/>
    <n v="683.21"/>
    <s v="autônomo"/>
    <n v="18.079999999999998"/>
    <n v="758"/>
    <n v="1"/>
    <d v="2025-09-13T06:43:56"/>
    <d v="2023-06-27T20:20:06"/>
    <n v="0.14699999999999999"/>
    <n v="0.18099999999999999"/>
    <s v="PR"/>
    <s v="0-20%"/>
    <s v="0-20%"/>
    <x v="442"/>
  </r>
  <r>
    <s v="C105776"/>
    <n v="489.13"/>
    <s v="assalariado"/>
    <n v="22.7"/>
    <n v="385"/>
    <n v="4"/>
    <d v="2023-06-11T09:13:08"/>
    <d v="2025-05-16T07:16:12"/>
    <n v="0.48"/>
    <n v="0.37"/>
    <s v="PA"/>
    <s v="20-40%"/>
    <s v="20-40%"/>
    <x v="914"/>
  </r>
  <r>
    <s v="C105777"/>
    <n v="2344.39"/>
    <s v="assalariado"/>
    <n v="29.55"/>
    <n v="574"/>
    <n v="2"/>
    <d v="2025-06-19T07:57:47"/>
    <d v="2025-05-24T05:41:24"/>
    <n v="0.26"/>
    <n v="0.40200000000000002"/>
    <s v="PR"/>
    <s v="20-40%"/>
    <s v="40-60%"/>
    <x v="548"/>
  </r>
  <r>
    <s v="C105778"/>
    <n v="1512.54"/>
    <s v="assalariado"/>
    <n v="27.31"/>
    <n v="683"/>
    <n v="1"/>
    <d v="2023-03-30T23:06:11"/>
    <d v="2024-11-11T12:58:23"/>
    <n v="0.2"/>
    <n v="0.70399999999999996"/>
    <s v="PE"/>
    <s v="20-40%"/>
    <s v="60-80%"/>
    <x v="228"/>
  </r>
  <r>
    <s v="C105779"/>
    <n v="1584.98"/>
    <s v="assalariado"/>
    <n v="13.08"/>
    <n v="477"/>
    <n v="4"/>
    <d v="2025-03-04T22:53:11"/>
    <d v="2023-06-14T14:11:59"/>
    <n v="0.14799999999999999"/>
    <n v="0.30499999999999999"/>
    <s v="PB"/>
    <s v="0-20%"/>
    <s v="20-40%"/>
    <x v="246"/>
  </r>
  <r>
    <s v="C105780"/>
    <n v="3184.47"/>
    <s v="servidor"/>
    <n v="8.7200000000000006"/>
    <n v="483"/>
    <n v="1"/>
    <d v="2023-06-20T18:02:17"/>
    <d v="2026-02-02T04:19:45"/>
    <n v="0.51800000000000002"/>
    <n v="0.26800000000000002"/>
    <s v="PI"/>
    <s v="0-20%"/>
    <s v="20-40%"/>
    <x v="0"/>
  </r>
  <r>
    <s v="C105781"/>
    <n v="2064.61"/>
    <s v="servidor"/>
    <n v="8.6"/>
    <n v="305"/>
    <n v="5"/>
    <d v="2025-10-07T01:21:46"/>
    <d v="2023-03-17T15:26:02"/>
    <n v="0.33400000000000002"/>
    <n v="0.59499999999999997"/>
    <s v="PE"/>
    <s v="0-20%"/>
    <s v="40-60%"/>
    <x v="514"/>
  </r>
  <r>
    <s v="C105782"/>
    <n v="3053.6"/>
    <s v="autônomo"/>
    <n v="14.17"/>
    <n v="679"/>
    <n v="1"/>
    <d v="2024-01-05T14:02:27"/>
    <d v="2024-09-01T23:53:15"/>
    <n v="0.152"/>
    <n v="0.153"/>
    <s v="CE"/>
    <s v="0-20%"/>
    <s v="0-20%"/>
    <x v="541"/>
  </r>
  <r>
    <s v="C105783"/>
    <n v="289.64"/>
    <s v="assalariado"/>
    <n v="8.26"/>
    <n v="664"/>
    <n v="3"/>
    <d v="2024-11-29T14:27:13"/>
    <d v="2025-07-15T03:46:15"/>
    <n v="0.17"/>
    <n v="0.20300000000000001"/>
    <s v="RN"/>
    <s v="0-20%"/>
    <s v="20-40%"/>
    <x v="82"/>
  </r>
  <r>
    <s v="C105784"/>
    <n v="558.24"/>
    <s v="pensionista"/>
    <n v="16.399999999999999"/>
    <n v="672"/>
    <n v="1"/>
    <d v="2023-03-08T04:32:17"/>
    <d v="2025-06-18T07:16:41"/>
    <n v="0.20799999999999999"/>
    <n v="0.80700000000000005"/>
    <s v="DF"/>
    <s v="0-20%"/>
    <s v="&gt;80%"/>
    <x v="257"/>
  </r>
  <r>
    <s v="C105785"/>
    <n v="505.5"/>
    <s v="autônomo"/>
    <n v="32.700000000000003"/>
    <n v="557"/>
    <n v="1"/>
    <d v="2024-02-11T07:02:56"/>
    <d v="2025-08-30T14:53:57"/>
    <n v="0.191"/>
    <n v="0.24"/>
    <s v="RJ"/>
    <s v="20-40%"/>
    <s v="20-40%"/>
    <x v="29"/>
  </r>
  <r>
    <s v="C105786"/>
    <n v="1036.6099999999999"/>
    <s v="assalariado"/>
    <n v="15.63"/>
    <n v="423"/>
    <n v="1"/>
    <d v="2025-08-25T01:42:33"/>
    <d v="2025-02-21T14:17:13"/>
    <n v="0.105"/>
    <n v="0.23100000000000001"/>
    <s v="AL"/>
    <s v="0-20%"/>
    <s v="20-40%"/>
    <x v="551"/>
  </r>
  <r>
    <s v="C105787"/>
    <n v="180.94"/>
    <s v="assalariado"/>
    <n v="18.07"/>
    <n v="433"/>
    <n v="2"/>
    <d v="2025-01-28T14:18:08"/>
    <d v="2025-06-02T21:58:52"/>
    <n v="0.14899999999999999"/>
    <n v="0.57299999999999995"/>
    <s v="DF"/>
    <s v="0-20%"/>
    <s v="40-60%"/>
    <x v="153"/>
  </r>
  <r>
    <s v="C105788"/>
    <n v="557.20000000000005"/>
    <s v="assalariado"/>
    <n v="2.23"/>
    <n v="891"/>
    <n v="1"/>
    <d v="2023-03-31T12:08:36"/>
    <d v="2025-12-01T23:35:46"/>
    <n v="0.13800000000000001"/>
    <n v="0.441"/>
    <s v="MA"/>
    <s v="0-20%"/>
    <s v="40-60%"/>
    <x v="444"/>
  </r>
  <r>
    <s v="C105789"/>
    <n v="1826.26"/>
    <s v="assalariado"/>
    <n v="4.3099999999999996"/>
    <n v="766"/>
    <n v="1"/>
    <d v="2024-01-07T16:12:29"/>
    <d v="2024-05-11T03:32:31"/>
    <n v="0.17299999999999999"/>
    <n v="0.30099999999999999"/>
    <s v="MG"/>
    <s v="0-20%"/>
    <s v="20-40%"/>
    <x v="95"/>
  </r>
  <r>
    <s v="C105790"/>
    <n v="163.69999999999999"/>
    <s v="assalariado"/>
    <n v="26.7"/>
    <n v="872"/>
    <n v="4"/>
    <d v="2024-02-21T14:56:23"/>
    <d v="2024-06-24T14:44:59"/>
    <n v="0.38200000000000001"/>
    <n v="0.17899999999999999"/>
    <s v="PE"/>
    <s v="20-40%"/>
    <s v="0-20%"/>
    <x v="699"/>
  </r>
  <r>
    <s v="C105791"/>
    <n v="737.58"/>
    <s v="pensionista"/>
    <n v="20.65"/>
    <n v="639"/>
    <n v="1"/>
    <d v="2024-01-10T13:53:04"/>
    <d v="2024-05-30T20:38:23"/>
    <n v="0.29599999999999999"/>
    <n v="0.45400000000000001"/>
    <s v="PB"/>
    <s v="20-40%"/>
    <s v="40-60%"/>
    <x v="701"/>
  </r>
  <r>
    <s v="C105792"/>
    <n v="476.91"/>
    <s v="pensionista"/>
    <n v="27.26"/>
    <n v="820"/>
    <n v="1"/>
    <d v="2023-08-08T08:04:41"/>
    <d v="2023-08-14T10:09:43"/>
    <n v="0.26700000000000002"/>
    <n v="0.56899999999999995"/>
    <s v="PR"/>
    <s v="20-40%"/>
    <s v="40-60%"/>
    <x v="915"/>
  </r>
  <r>
    <s v="C105793"/>
    <n v="3259.18"/>
    <s v="assalariado"/>
    <n v="36.43"/>
    <n v="473"/>
    <n v="3"/>
    <d v="2024-07-02T12:15:12"/>
    <d v="2024-11-13T23:37:35"/>
    <n v="0.26400000000000001"/>
    <n v="0.39400000000000002"/>
    <s v="DF"/>
    <s v="20-40%"/>
    <s v="20-40%"/>
    <x v="83"/>
  </r>
  <r>
    <s v="C105794"/>
    <n v="554.53"/>
    <s v="assalariado"/>
    <n v="9.69"/>
    <n v="457"/>
    <n v="1"/>
    <d v="2023-04-18T17:52:28"/>
    <d v="2023-05-20T19:18:42"/>
    <n v="9.9000000000000005E-2"/>
    <n v="0.33800000000000002"/>
    <s v="AM"/>
    <s v="0-20%"/>
    <s v="20-40%"/>
    <x v="632"/>
  </r>
  <r>
    <s v="C105795"/>
    <n v="1257.4100000000001"/>
    <s v="assalariado"/>
    <n v="21.12"/>
    <n v="422"/>
    <n v="1"/>
    <d v="2024-09-13T07:29:43"/>
    <d v="2023-09-06T20:34:08"/>
    <n v="0.10199999999999999"/>
    <n v="0.191"/>
    <s v="MA"/>
    <s v="20-40%"/>
    <s v="0-20%"/>
    <x v="406"/>
  </r>
  <r>
    <s v="C105796"/>
    <n v="148.86000000000001"/>
    <s v="autônomo"/>
    <n v="24.32"/>
    <n v="492"/>
    <n v="2"/>
    <d v="2024-08-05T21:42:06"/>
    <d v="2025-04-21T13:08:02"/>
    <n v="0.68100000000000005"/>
    <n v="0.26"/>
    <s v="SE"/>
    <s v="20-40%"/>
    <s v="20-40%"/>
    <x v="841"/>
  </r>
  <r>
    <s v="C105797"/>
    <n v="1654.14"/>
    <s v="assalariado"/>
    <n v="26.04"/>
    <n v="573"/>
    <n v="2"/>
    <d v="2025-01-02T11:54:03"/>
    <d v="2025-11-11T22:00:22"/>
    <n v="0.39100000000000001"/>
    <n v="0.58399999999999996"/>
    <s v="AM"/>
    <s v="20-40%"/>
    <s v="40-60%"/>
    <x v="40"/>
  </r>
  <r>
    <s v="C105798"/>
    <n v="2151.63"/>
    <s v="assalariado"/>
    <n v="20.93"/>
    <n v="474"/>
    <n v="2"/>
    <d v="2024-09-16T04:48:42"/>
    <d v="2024-05-07T10:36:36"/>
    <n v="0.3"/>
    <n v="0.377"/>
    <s v="CE"/>
    <s v="20-40%"/>
    <s v="20-40%"/>
    <x v="33"/>
  </r>
  <r>
    <s v="C105799"/>
    <n v="1974.09"/>
    <s v="assalariado"/>
    <n v="30.59"/>
    <n v="620"/>
    <n v="2"/>
    <d v="2025-06-15T01:46:53"/>
    <d v="2023-10-25T21:31:45"/>
    <n v="0.38600000000000001"/>
    <n v="0.29499999999999998"/>
    <s v="RJ"/>
    <s v="20-40%"/>
    <s v="20-40%"/>
    <x v="61"/>
  </r>
  <r>
    <s v="C105800"/>
    <n v="1247.3399999999999"/>
    <s v="assalariado"/>
    <n v="7.33"/>
    <n v="630"/>
    <n v="5"/>
    <d v="2025-08-07T03:22:44"/>
    <d v="2024-12-18T11:40:38"/>
    <n v="0.157"/>
    <n v="0.183"/>
    <s v="PR"/>
    <s v="0-20%"/>
    <s v="0-20%"/>
    <x v="738"/>
  </r>
  <r>
    <s v="C105801"/>
    <n v="1519.03"/>
    <s v="assalariado"/>
    <n v="20.02"/>
    <n v="827"/>
    <n v="0"/>
    <d v="2023-04-20T06:02:06"/>
    <d v="2023-11-22T17:00:33"/>
    <n v="9.2999999999999999E-2"/>
    <n v="7.8E-2"/>
    <s v="PA"/>
    <s v="20-40%"/>
    <s v="0-20%"/>
    <x v="723"/>
  </r>
  <r>
    <s v="C105802"/>
    <n v="2916.3"/>
    <s v="autônomo"/>
    <n v="10.43"/>
    <n v="717"/>
    <n v="3"/>
    <d v="2025-02-23T23:55:33"/>
    <d v="2025-01-11T13:36:41"/>
    <n v="0.183"/>
    <n v="0.13600000000000001"/>
    <s v="SP"/>
    <s v="0-20%"/>
    <s v="0-20%"/>
    <x v="530"/>
  </r>
  <r>
    <s v="C105803"/>
    <n v="69.2"/>
    <s v="assalariado"/>
    <n v="7.38"/>
    <n v="564"/>
    <n v="3"/>
    <d v="2023-04-05T00:18:24"/>
    <d v="2024-07-03T23:21:18"/>
    <n v="8.8999999999999996E-2"/>
    <n v="0.34899999999999998"/>
    <s v="AM"/>
    <s v="0-20%"/>
    <s v="20-40%"/>
    <x v="44"/>
  </r>
  <r>
    <s v="C105804"/>
    <n v="155.12"/>
    <s v="autônomo"/>
    <n v="3.89"/>
    <n v="431"/>
    <n v="1"/>
    <d v="2025-05-04T14:08:48"/>
    <d v="2023-07-24T19:04:08"/>
    <n v="0.44700000000000001"/>
    <n v="0.64100000000000001"/>
    <s v="AL"/>
    <s v="0-20%"/>
    <s v="60-80%"/>
    <x v="312"/>
  </r>
  <r>
    <s v="C105805"/>
    <n v="2569.66"/>
    <s v="autônomo"/>
    <n v="26.91"/>
    <n v="615"/>
    <n v="2"/>
    <d v="2024-07-29T15:55:24"/>
    <d v="2024-12-26T02:27:40"/>
    <n v="0.17299999999999999"/>
    <n v="0.30099999999999999"/>
    <s v="PE"/>
    <s v="20-40%"/>
    <s v="20-40%"/>
    <x v="379"/>
  </r>
  <r>
    <s v="C105806"/>
    <n v="1147.51"/>
    <s v="assalariado"/>
    <n v="8.7899999999999991"/>
    <n v="577"/>
    <n v="1"/>
    <d v="2024-02-24T23:40:26"/>
    <d v="2024-09-28T06:32:18"/>
    <n v="0.48899999999999999"/>
    <n v="0.23"/>
    <s v="DF"/>
    <s v="0-20%"/>
    <s v="20-40%"/>
    <x v="77"/>
  </r>
  <r>
    <s v="C105807"/>
    <n v="64.02"/>
    <s v="assalariado"/>
    <n v="4.17"/>
    <n v="311"/>
    <n v="1"/>
    <d v="2023-01-30T14:27:54"/>
    <d v="2023-04-15T18:54:32"/>
    <n v="0.13500000000000001"/>
    <n v="0.40600000000000003"/>
    <s v="PR"/>
    <s v="0-20%"/>
    <s v="40-60%"/>
    <x v="533"/>
  </r>
  <r>
    <s v="C105808"/>
    <n v="821.19"/>
    <s v="servidor"/>
    <n v="7.83"/>
    <n v="752"/>
    <n v="2"/>
    <d v="2024-02-14T23:03:58"/>
    <d v="2023-07-26T17:08:36"/>
    <n v="9.9000000000000005E-2"/>
    <n v="0.23200000000000001"/>
    <s v="AL"/>
    <s v="0-20%"/>
    <s v="20-40%"/>
    <x v="582"/>
  </r>
  <r>
    <s v="C105809"/>
    <n v="1733.33"/>
    <s v="servidor"/>
    <n v="8.93"/>
    <n v="445"/>
    <n v="3"/>
    <d v="2023-01-29T02:30:06"/>
    <d v="2024-01-01T21:39:08"/>
    <n v="0.35799999999999998"/>
    <n v="0.28999999999999998"/>
    <s v="PA"/>
    <s v="0-20%"/>
    <s v="20-40%"/>
    <x v="671"/>
  </r>
  <r>
    <s v="C105810"/>
    <n v="2377.09"/>
    <s v="assalariado"/>
    <n v="19.18"/>
    <n v="683"/>
    <n v="1"/>
    <d v="2025-07-23T23:40:27"/>
    <d v="2024-09-01T22:48:21"/>
    <n v="0.33400000000000002"/>
    <n v="5.8999999999999997E-2"/>
    <s v="RN"/>
    <s v="0-20%"/>
    <s v="0-20%"/>
    <x v="541"/>
  </r>
  <r>
    <s v="C105811"/>
    <n v="1726.22"/>
    <s v="assalariado"/>
    <n v="22.37"/>
    <n v="493"/>
    <n v="1"/>
    <d v="2023-03-24T05:59:40"/>
    <d v="2025-03-30T12:42:06"/>
    <n v="0.123"/>
    <n v="0.42799999999999999"/>
    <s v="RS"/>
    <s v="20-40%"/>
    <s v="40-60%"/>
    <x v="821"/>
  </r>
  <r>
    <s v="C105812"/>
    <n v="242.3"/>
    <s v="assalariado"/>
    <n v="6.28"/>
    <n v="706"/>
    <n v="3"/>
    <d v="2023-06-18T23:30:59"/>
    <d v="2025-01-09T01:51:17"/>
    <n v="0.32700000000000001"/>
    <n v="0.378"/>
    <s v="ES"/>
    <s v="0-20%"/>
    <s v="20-40%"/>
    <x v="229"/>
  </r>
  <r>
    <s v="C105813"/>
    <n v="1654.41"/>
    <s v="assalariado"/>
    <n v="7.88"/>
    <n v="791"/>
    <n v="1"/>
    <d v="2025-03-25T22:33:32"/>
    <d v="2025-05-02T00:32:07"/>
    <n v="0.30499999999999999"/>
    <n v="0.38200000000000001"/>
    <s v="PR"/>
    <s v="0-20%"/>
    <s v="20-40%"/>
    <x v="440"/>
  </r>
  <r>
    <s v="C105814"/>
    <n v="925.18"/>
    <s v="pensionista"/>
    <n v="15.41"/>
    <n v="853"/>
    <n v="1"/>
    <d v="2025-01-03T21:34:55"/>
    <d v="2025-10-29T15:00:46"/>
    <n v="0.38100000000000001"/>
    <n v="0.26700000000000002"/>
    <s v="PE"/>
    <s v="0-20%"/>
    <s v="20-40%"/>
    <x v="428"/>
  </r>
  <r>
    <s v="C105815"/>
    <n v="1177.31"/>
    <s v="servidor"/>
    <n v="8.3699999999999992"/>
    <n v="460"/>
    <n v="1"/>
    <d v="2023-06-08T08:40:00"/>
    <d v="2025-02-14T15:29:30"/>
    <n v="0.03"/>
    <n v="0.375"/>
    <s v="AL"/>
    <s v="0-20%"/>
    <s v="20-40%"/>
    <x v="873"/>
  </r>
  <r>
    <s v="C105816"/>
    <n v="876.83"/>
    <s v="pensionista"/>
    <n v="20.88"/>
    <n v="304"/>
    <n v="3"/>
    <d v="2023-11-19T21:25:05"/>
    <d v="2024-08-16T12:08:56"/>
    <n v="0.41199999999999998"/>
    <n v="0.255"/>
    <s v="AM"/>
    <s v="20-40%"/>
    <s v="20-40%"/>
    <x v="737"/>
  </r>
  <r>
    <s v="C105817"/>
    <n v="1084.08"/>
    <s v="pensionista"/>
    <n v="9.0500000000000007"/>
    <n v="842"/>
    <n v="1"/>
    <d v="2023-08-18T21:35:53"/>
    <d v="2023-04-28T21:59:00"/>
    <n v="0.34100000000000003"/>
    <n v="0.33200000000000002"/>
    <s v="RJ"/>
    <s v="0-20%"/>
    <s v="20-40%"/>
    <x v="916"/>
  </r>
  <r>
    <s v="C105818"/>
    <n v="50.75"/>
    <s v="assalariado"/>
    <n v="5.49"/>
    <n v="552"/>
    <n v="2"/>
    <d v="2023-10-22T19:28:28"/>
    <d v="2024-02-03T09:34:09"/>
    <n v="0.33900000000000002"/>
    <n v="0.11600000000000001"/>
    <s v="RS"/>
    <s v="0-20%"/>
    <s v="0-20%"/>
    <x v="53"/>
  </r>
  <r>
    <s v="C105819"/>
    <n v="3019.23"/>
    <s v="autônomo"/>
    <n v="1.62"/>
    <n v="616"/>
    <n v="1"/>
    <d v="2024-05-14T12:32:09"/>
    <d v="2024-06-03T16:49:35"/>
    <n v="0.13100000000000001"/>
    <n v="8.8999999999999996E-2"/>
    <s v="GO"/>
    <s v="0-20%"/>
    <s v="0-20%"/>
    <x v="917"/>
  </r>
  <r>
    <s v="C105820"/>
    <n v="1106.6199999999999"/>
    <s v="assalariado"/>
    <n v="26.79"/>
    <n v="313"/>
    <n v="5"/>
    <d v="2023-10-20T13:32:49"/>
    <d v="2023-12-31T10:15:00"/>
    <n v="0.45100000000000001"/>
    <n v="0.25"/>
    <s v="AL"/>
    <s v="20-40%"/>
    <s v="20-40%"/>
    <x v="372"/>
  </r>
  <r>
    <s v="C105821"/>
    <n v="312.58999999999997"/>
    <s v="autônomo"/>
    <n v="8.59"/>
    <n v="863"/>
    <n v="1"/>
    <d v="2024-11-14T18:51:58"/>
    <d v="2025-01-19T09:40:34"/>
    <n v="0.50900000000000001"/>
    <n v="0.48299999999999998"/>
    <s v="SE"/>
    <s v="0-20%"/>
    <s v="40-60%"/>
    <x v="793"/>
  </r>
  <r>
    <s v="C105822"/>
    <n v="2536.77"/>
    <s v="assalariado"/>
    <n v="8.31"/>
    <n v="308"/>
    <n v="1"/>
    <d v="2024-02-05T20:12:25"/>
    <d v="2025-02-08T04:26:45"/>
    <n v="9.8000000000000004E-2"/>
    <n v="0.34300000000000003"/>
    <s v="MG"/>
    <s v="0-20%"/>
    <s v="20-40%"/>
    <x v="354"/>
  </r>
  <r>
    <s v="C105823"/>
    <n v="660.43"/>
    <s v="servidor"/>
    <n v="5.23"/>
    <n v="673"/>
    <n v="3"/>
    <d v="2024-02-19T06:42:57"/>
    <d v="2023-10-23T04:29:06"/>
    <n v="0.05"/>
    <n v="0.33600000000000002"/>
    <s v="MA"/>
    <s v="0-20%"/>
    <s v="20-40%"/>
    <x v="383"/>
  </r>
  <r>
    <s v="C105824"/>
    <n v="470.32"/>
    <s v="assalariado"/>
    <n v="18.739999999999998"/>
    <n v="663"/>
    <n v="3"/>
    <d v="2025-10-11T23:43:47"/>
    <d v="2023-01-05T10:52:12"/>
    <n v="0.25"/>
    <n v="0.36599999999999999"/>
    <s v="RN"/>
    <s v="0-20%"/>
    <s v="20-40%"/>
    <x v="918"/>
  </r>
  <r>
    <s v="C105825"/>
    <n v="503.56"/>
    <s v="servidor"/>
    <n v="22.38"/>
    <n v="594"/>
    <n v="2"/>
    <d v="2025-06-06T07:34:59"/>
    <d v="2024-11-09T11:09:57"/>
    <n v="0.46300000000000002"/>
    <n v="0.439"/>
    <s v="AM"/>
    <s v="20-40%"/>
    <s v="40-60%"/>
    <x v="144"/>
  </r>
  <r>
    <s v="C105826"/>
    <n v="1237.28"/>
    <s v="assalariado"/>
    <n v="19.190000000000001"/>
    <n v="806"/>
    <n v="2"/>
    <d v="2023-11-02T20:25:09"/>
    <d v="2023-09-24T17:43:32"/>
    <n v="0.28599999999999998"/>
    <n v="0.41299999999999998"/>
    <s v="MA"/>
    <s v="0-20%"/>
    <s v="40-60%"/>
    <x v="27"/>
  </r>
  <r>
    <s v="C105827"/>
    <n v="1024.04"/>
    <s v="assalariado"/>
    <n v="3.4"/>
    <n v="532"/>
    <n v="3"/>
    <d v="2024-10-05T13:48:45"/>
    <d v="2025-01-27T22:15:10"/>
    <n v="0.38500000000000001"/>
    <n v="0.35799999999999998"/>
    <s v="RJ"/>
    <s v="0-20%"/>
    <s v="20-40%"/>
    <x v="187"/>
  </r>
  <r>
    <s v="C105828"/>
    <n v="2733.26"/>
    <s v="assalariado"/>
    <n v="21.91"/>
    <n v="693"/>
    <n v="2"/>
    <d v="2024-06-03T09:46:23"/>
    <d v="2024-06-05T06:29:52"/>
    <n v="0.159"/>
    <n v="8.5000000000000006E-2"/>
    <s v="DF"/>
    <s v="20-40%"/>
    <s v="0-20%"/>
    <x v="896"/>
  </r>
  <r>
    <s v="C105829"/>
    <n v="1229.8399999999999"/>
    <s v="autônomo"/>
    <n v="0.93"/>
    <n v="347"/>
    <n v="3"/>
    <d v="2023-07-04T15:52:49"/>
    <d v="2024-10-08T21:45:00"/>
    <n v="0.26800000000000002"/>
    <n v="0.51800000000000002"/>
    <s v="PE"/>
    <s v="0-20%"/>
    <s v="40-60%"/>
    <x v="452"/>
  </r>
  <r>
    <s v="C105830"/>
    <n v="1177.6099999999999"/>
    <s v="servidor"/>
    <n v="16.55"/>
    <n v="658"/>
    <n v="5"/>
    <d v="2023-06-10T17:27:44"/>
    <d v="2025-09-23T09:27:05"/>
    <n v="0.124"/>
    <n v="0.27400000000000002"/>
    <s v="PI"/>
    <s v="0-20%"/>
    <s v="20-40%"/>
    <x v="908"/>
  </r>
  <r>
    <s v="C105831"/>
    <n v="394.45"/>
    <s v="assalariado"/>
    <n v="5.19"/>
    <n v="860"/>
    <n v="3"/>
    <d v="2025-10-05T22:49:18"/>
    <d v="2024-05-15T01:07:26"/>
    <n v="0.47299999999999998"/>
    <n v="0.112"/>
    <s v="AM"/>
    <s v="0-20%"/>
    <s v="0-20%"/>
    <x v="485"/>
  </r>
  <r>
    <s v="C105832"/>
    <n v="612.74"/>
    <s v="assalariado"/>
    <n v="7.17"/>
    <n v="336"/>
    <n v="1"/>
    <d v="2023-02-25T19:40:55"/>
    <d v="2025-08-31T20:52:25"/>
    <n v="0.252"/>
    <n v="0.255"/>
    <s v="MG"/>
    <s v="0-20%"/>
    <s v="20-40%"/>
    <x v="90"/>
  </r>
  <r>
    <s v="C105833"/>
    <n v="1865.25"/>
    <s v="autônomo"/>
    <n v="17.13"/>
    <n v="367"/>
    <n v="2"/>
    <d v="2025-09-17T20:12:02"/>
    <d v="2024-07-15T18:01:36"/>
    <n v="0.374"/>
    <n v="0.45500000000000002"/>
    <s v="BA"/>
    <s v="0-20%"/>
    <s v="40-60%"/>
    <x v="309"/>
  </r>
  <r>
    <s v="C105834"/>
    <n v="912.22"/>
    <s v="assalariado"/>
    <n v="1.29"/>
    <n v="890"/>
    <n v="3"/>
    <d v="2024-04-30T02:14:35"/>
    <d v="2024-01-09T22:19:44"/>
    <n v="0.222"/>
    <n v="0.19900000000000001"/>
    <s v="PR"/>
    <s v="0-20%"/>
    <s v="0-20%"/>
    <x v="904"/>
  </r>
  <r>
    <s v="C105835"/>
    <n v="511.05"/>
    <s v="pensionista"/>
    <n v="2.38"/>
    <n v="719"/>
    <n v="1"/>
    <d v="2023-04-16T02:32:17"/>
    <d v="2025-11-29T22:27:03"/>
    <n v="0.34699999999999998"/>
    <n v="0.16500000000000001"/>
    <s v="MA"/>
    <s v="0-20%"/>
    <s v="0-20%"/>
    <x v="76"/>
  </r>
  <r>
    <s v="C105836"/>
    <n v="2675.34"/>
    <s v="assalariado"/>
    <n v="23.71"/>
    <n v="383"/>
    <n v="1"/>
    <d v="2024-03-23T04:13:31"/>
    <d v="2024-07-22T13:25:18"/>
    <n v="0.186"/>
    <n v="0.45700000000000002"/>
    <s v="GO"/>
    <s v="20-40%"/>
    <s v="40-60%"/>
    <x v="657"/>
  </r>
  <r>
    <s v="C105837"/>
    <n v="574.51"/>
    <s v="assalariado"/>
    <n v="0.13"/>
    <n v="543"/>
    <n v="1"/>
    <d v="2023-09-09T08:01:58"/>
    <d v="2023-06-03T11:56:15"/>
    <n v="0.61299999999999999"/>
    <n v="0.40200000000000002"/>
    <s v="AM"/>
    <s v="0-20%"/>
    <s v="40-60%"/>
    <x v="362"/>
  </r>
  <r>
    <s v="C105838"/>
    <n v="1751.63"/>
    <s v="assalariado"/>
    <n v="3.6"/>
    <n v="717"/>
    <n v="2"/>
    <d v="2023-01-05T09:44:57"/>
    <d v="2023-04-07T03:10:42"/>
    <n v="0.38300000000000001"/>
    <n v="0.44600000000000001"/>
    <s v="ES"/>
    <s v="0-20%"/>
    <s v="40-60%"/>
    <x v="520"/>
  </r>
  <r>
    <s v="C105839"/>
    <n v="2919.76"/>
    <s v="servidor"/>
    <n v="11.38"/>
    <n v="819"/>
    <n v="2"/>
    <d v="2025-10-02T05:03:32"/>
    <d v="2024-07-10T01:18:27"/>
    <n v="0.16"/>
    <n v="0.25800000000000001"/>
    <s v="DF"/>
    <s v="0-20%"/>
    <s v="20-40%"/>
    <x v="919"/>
  </r>
  <r>
    <s v="C105840"/>
    <n v="1714.13"/>
    <s v="assalariado"/>
    <n v="19.61"/>
    <n v="505"/>
    <n v="3"/>
    <d v="2023-06-22T15:10:51"/>
    <d v="2025-05-27T07:50:22"/>
    <n v="0.46300000000000002"/>
    <n v="0.38400000000000001"/>
    <s v="SP"/>
    <s v="0-20%"/>
    <s v="20-40%"/>
    <x v="348"/>
  </r>
  <r>
    <s v="C105841"/>
    <n v="125.16"/>
    <s v="assalariado"/>
    <n v="25.15"/>
    <n v="844"/>
    <n v="4"/>
    <d v="2025-03-31T04:16:58"/>
    <d v="2025-06-19T01:38:40"/>
    <n v="0.19700000000000001"/>
    <n v="0.30099999999999999"/>
    <s v="BA"/>
    <s v="20-40%"/>
    <s v="20-40%"/>
    <x v="336"/>
  </r>
  <r>
    <s v="C105842"/>
    <n v="1976.26"/>
    <s v="assalariado"/>
    <n v="14.98"/>
    <n v="765"/>
    <n v="3"/>
    <d v="2024-02-23T17:16:26"/>
    <d v="2025-12-25T18:21:29"/>
    <n v="0.152"/>
    <n v="0.29099999999999998"/>
    <s v="PB"/>
    <s v="0-20%"/>
    <s v="20-40%"/>
    <x v="0"/>
  </r>
  <r>
    <s v="C105843"/>
    <n v="284.11"/>
    <s v="assalariado"/>
    <n v="21.13"/>
    <n v="583"/>
    <n v="2"/>
    <d v="2024-09-04T18:42:51"/>
    <d v="2025-11-30T10:53:58"/>
    <n v="0.23699999999999999"/>
    <n v="6.5000000000000002E-2"/>
    <s v="CE"/>
    <s v="20-40%"/>
    <s v="0-20%"/>
    <x v="19"/>
  </r>
  <r>
    <s v="C105844"/>
    <n v="1224.1400000000001"/>
    <s v="pensionista"/>
    <n v="18.23"/>
    <n v="305"/>
    <n v="1"/>
    <d v="2025-09-02T04:53:29"/>
    <d v="2025-11-11T20:43:43"/>
    <n v="0.29599999999999999"/>
    <n v="0.18"/>
    <s v="BA"/>
    <s v="0-20%"/>
    <s v="0-20%"/>
    <x v="40"/>
  </r>
  <r>
    <s v="C105845"/>
    <n v="2666.02"/>
    <s v="autônomo"/>
    <n v="31.51"/>
    <n v="397"/>
    <n v="1"/>
    <d v="2025-06-29T17:37:26"/>
    <d v="2025-01-10T22:33:49"/>
    <n v="0.34399999999999997"/>
    <n v="0.45700000000000002"/>
    <s v="ES"/>
    <s v="20-40%"/>
    <s v="40-60%"/>
    <x v="338"/>
  </r>
  <r>
    <s v="C105846"/>
    <n v="3008.15"/>
    <s v="assalariado"/>
    <n v="11.93"/>
    <n v="778"/>
    <n v="1"/>
    <d v="2024-07-10T10:01:33"/>
    <d v="2025-02-12T10:16:01"/>
    <n v="0.37"/>
    <n v="0.36899999999999999"/>
    <s v="AM"/>
    <s v="0-20%"/>
    <s v="20-40%"/>
    <x v="822"/>
  </r>
  <r>
    <s v="C105847"/>
    <n v="554.20000000000005"/>
    <s v="servidor"/>
    <n v="30.07"/>
    <n v="835"/>
    <n v="3"/>
    <d v="2025-10-09T03:00:53"/>
    <d v="2025-04-08T01:20:43"/>
    <n v="0.60799999999999998"/>
    <n v="2.1000000000000001E-2"/>
    <s v="MG"/>
    <s v="20-40%"/>
    <s v="0-20%"/>
    <x v="920"/>
  </r>
  <r>
    <s v="C105848"/>
    <n v="2230.77"/>
    <s v="assalariado"/>
    <n v="7.66"/>
    <n v="827"/>
    <n v="2"/>
    <d v="2023-11-11T07:04:58"/>
    <d v="2023-04-09T23:36:38"/>
    <n v="0.13300000000000001"/>
    <n v="0.26700000000000002"/>
    <s v="CE"/>
    <s v="0-20%"/>
    <s v="20-40%"/>
    <x v="223"/>
  </r>
  <r>
    <s v="C105849"/>
    <n v="1945.2"/>
    <s v="servidor"/>
    <n v="7.26"/>
    <n v="735"/>
    <n v="4"/>
    <d v="2025-08-17T00:53:27"/>
    <d v="2025-07-21T15:21:02"/>
    <n v="0.47199999999999998"/>
    <n v="0.40300000000000002"/>
    <s v="GO"/>
    <s v="0-20%"/>
    <s v="40-60%"/>
    <x v="268"/>
  </r>
  <r>
    <s v="C105850"/>
    <n v="1045.9100000000001"/>
    <s v="assalariado"/>
    <n v="26.23"/>
    <n v="432"/>
    <n v="1"/>
    <d v="2023-01-14T19:58:42"/>
    <d v="2025-04-04T22:10:07"/>
    <n v="0.248"/>
    <n v="0.42"/>
    <s v="PA"/>
    <s v="20-40%"/>
    <s v="40-60%"/>
    <x v="155"/>
  </r>
  <r>
    <s v="C105851"/>
    <n v="587.91999999999996"/>
    <s v="assalariado"/>
    <n v="15.97"/>
    <n v="497"/>
    <n v="1"/>
    <d v="2023-02-20T03:50:10"/>
    <d v="2025-05-29T06:59:05"/>
    <n v="0.20799999999999999"/>
    <n v="4.2999999999999997E-2"/>
    <s v="AM"/>
    <s v="0-20%"/>
    <s v="0-20%"/>
    <x v="837"/>
  </r>
  <r>
    <s v="C105852"/>
    <n v="1571.99"/>
    <s v="assalariado"/>
    <n v="7.48"/>
    <n v="793"/>
    <n v="2"/>
    <d v="2025-10-19T11:13:26"/>
    <d v="2025-09-02T09:33:56"/>
    <n v="0.77200000000000002"/>
    <n v="0.32800000000000001"/>
    <s v="AL"/>
    <s v="0-20%"/>
    <s v="20-40%"/>
    <x v="86"/>
  </r>
  <r>
    <s v="C105853"/>
    <n v="552.26"/>
    <s v="assalariado"/>
    <n v="7.71"/>
    <n v="501"/>
    <n v="2"/>
    <d v="2023-08-06T07:37:23"/>
    <d v="2024-02-11T19:16:19"/>
    <n v="0.40200000000000002"/>
    <n v="9.1999999999999998E-2"/>
    <s v="PE"/>
    <s v="0-20%"/>
    <s v="0-20%"/>
    <x v="368"/>
  </r>
  <r>
    <s v="C105854"/>
    <n v="957.29"/>
    <s v="servidor"/>
    <n v="5.78"/>
    <n v="770"/>
    <n v="4"/>
    <d v="2023-08-07T09:20:40"/>
    <d v="2024-09-06T18:41:59"/>
    <n v="0.19600000000000001"/>
    <n v="0.26"/>
    <s v="SC"/>
    <s v="0-20%"/>
    <s v="20-40%"/>
    <x v="200"/>
  </r>
  <r>
    <s v="C105855"/>
    <n v="143.56"/>
    <s v="assalariado"/>
    <n v="16.100000000000001"/>
    <n v="782"/>
    <n v="2"/>
    <d v="2025-05-12T22:46:21"/>
    <d v="2024-01-23T03:05:57"/>
    <n v="0.34399999999999997"/>
    <n v="0.17699999999999999"/>
    <s v="GO"/>
    <s v="0-20%"/>
    <s v="0-20%"/>
    <x v="719"/>
  </r>
  <r>
    <s v="C105856"/>
    <n v="541.49"/>
    <s v="assalariado"/>
    <n v="29.64"/>
    <n v="401"/>
    <n v="1"/>
    <d v="2024-09-20T07:17:21"/>
    <d v="2024-02-27T19:03:17"/>
    <n v="0.123"/>
    <n v="0.21099999999999999"/>
    <s v="CE"/>
    <s v="20-40%"/>
    <s v="20-40%"/>
    <x v="921"/>
  </r>
  <r>
    <s v="C105857"/>
    <n v="121.77"/>
    <s v="autônomo"/>
    <n v="10.6"/>
    <n v="688"/>
    <n v="4"/>
    <d v="2023-04-26T16:04:16"/>
    <d v="2023-02-28T11:31:48"/>
    <n v="0.45"/>
    <n v="0.13800000000000001"/>
    <s v="RS"/>
    <s v="0-20%"/>
    <s v="0-20%"/>
    <x v="494"/>
  </r>
  <r>
    <s v="C105858"/>
    <n v="577.27"/>
    <s v="autônomo"/>
    <n v="2"/>
    <n v="426"/>
    <n v="1"/>
    <d v="2025-06-09T00:59:01"/>
    <d v="2025-10-30T22:09:10"/>
    <n v="0.34300000000000003"/>
    <n v="0.184"/>
    <s v="MG"/>
    <s v="0-20%"/>
    <s v="0-20%"/>
    <x v="790"/>
  </r>
  <r>
    <s v="C105859"/>
    <n v="1305.77"/>
    <s v="assalariado"/>
    <n v="20.09"/>
    <n v="853"/>
    <n v="2"/>
    <d v="2023-06-10T04:53:36"/>
    <d v="2025-06-12T10:18:46"/>
    <n v="0.158"/>
    <n v="0.35599999999999998"/>
    <s v="BA"/>
    <s v="20-40%"/>
    <s v="20-40%"/>
    <x v="814"/>
  </r>
  <r>
    <s v="C105860"/>
    <n v="96.82"/>
    <s v="assalariado"/>
    <n v="8.06"/>
    <n v="327"/>
    <n v="2"/>
    <d v="2024-11-03T06:49:40"/>
    <d v="2024-01-02T01:35:40"/>
    <n v="0.29299999999999998"/>
    <n v="0.193"/>
    <s v="RN"/>
    <s v="0-20%"/>
    <s v="0-20%"/>
    <x v="922"/>
  </r>
  <r>
    <s v="C105861"/>
    <n v="3234.08"/>
    <s v="assalariado"/>
    <n v="14.54"/>
    <n v="631"/>
    <n v="3"/>
    <d v="2025-05-25T09:58:46"/>
    <d v="2023-08-02T05:06:52"/>
    <n v="0.19400000000000001"/>
    <n v="0.13500000000000001"/>
    <s v="SP"/>
    <s v="0-20%"/>
    <s v="0-20%"/>
    <x v="923"/>
  </r>
  <r>
    <s v="C105862"/>
    <n v="141.06"/>
    <s v="assalariado"/>
    <n v="19.16"/>
    <n v="772"/>
    <n v="1"/>
    <d v="2023-12-23T20:47:21"/>
    <d v="2025-07-26T18:11:32"/>
    <n v="0.15"/>
    <n v="0.35299999999999998"/>
    <s v="MG"/>
    <s v="0-20%"/>
    <s v="20-40%"/>
    <x v="141"/>
  </r>
  <r>
    <s v="C105863"/>
    <n v="455.69"/>
    <s v="autônomo"/>
    <n v="11.1"/>
    <n v="488"/>
    <n v="3"/>
    <d v="2023-07-18T03:38:12"/>
    <d v="2023-04-01T12:03:56"/>
    <n v="5.2999999999999999E-2"/>
    <n v="0.53200000000000003"/>
    <s v="SE"/>
    <s v="0-20%"/>
    <s v="40-60%"/>
    <x v="924"/>
  </r>
  <r>
    <s v="C105864"/>
    <n v="159.56"/>
    <s v="assalariado"/>
    <n v="22.47"/>
    <n v="678"/>
    <n v="3"/>
    <d v="2025-03-12T07:14:12"/>
    <d v="2023-12-11T00:03:31"/>
    <n v="0.153"/>
    <n v="0.35099999999999998"/>
    <s v="PE"/>
    <s v="20-40%"/>
    <s v="20-40%"/>
    <x v="925"/>
  </r>
  <r>
    <s v="C105865"/>
    <n v="3230.21"/>
    <s v="servidor"/>
    <n v="40.729999999999997"/>
    <n v="446"/>
    <n v="1"/>
    <d v="2024-10-20T07:49:01"/>
    <d v="2023-05-12T13:55:17"/>
    <n v="8.4000000000000005E-2"/>
    <n v="6.2E-2"/>
    <s v="PR"/>
    <s v="40-60%"/>
    <s v="0-20%"/>
    <x v="715"/>
  </r>
  <r>
    <s v="C105866"/>
    <n v="597.11"/>
    <s v="assalariado"/>
    <n v="13.98"/>
    <n v="342"/>
    <n v="1"/>
    <d v="2023-12-26T18:12:24"/>
    <d v="2025-08-31T10:02:20"/>
    <n v="0.375"/>
    <n v="6.8000000000000005E-2"/>
    <s v="GO"/>
    <s v="0-20%"/>
    <s v="0-20%"/>
    <x v="90"/>
  </r>
  <r>
    <s v="C105867"/>
    <n v="142.57"/>
    <s v="assalariado"/>
    <n v="34.450000000000003"/>
    <n v="580"/>
    <n v="2"/>
    <d v="2023-07-11T22:19:11"/>
    <d v="2023-02-19T20:45:22"/>
    <n v="0.34799999999999998"/>
    <n v="0.47499999999999998"/>
    <s v="PR"/>
    <s v="20-40%"/>
    <s v="40-60%"/>
    <x v="697"/>
  </r>
  <r>
    <s v="C105868"/>
    <n v="1607.2"/>
    <s v="autônomo"/>
    <n v="28.34"/>
    <n v="451"/>
    <n v="1"/>
    <d v="2025-03-21T05:18:42"/>
    <d v="2025-01-23T08:26:41"/>
    <n v="8.5999999999999993E-2"/>
    <n v="0.22800000000000001"/>
    <s v="RS"/>
    <s v="20-40%"/>
    <s v="20-40%"/>
    <x v="213"/>
  </r>
  <r>
    <s v="C105869"/>
    <n v="3001.9"/>
    <s v="autônomo"/>
    <n v="14.06"/>
    <n v="344"/>
    <n v="1"/>
    <d v="2024-03-05T01:56:17"/>
    <d v="2024-02-09T06:20:11"/>
    <n v="0.252"/>
    <n v="0.49099999999999999"/>
    <s v="PE"/>
    <s v="0-20%"/>
    <s v="40-60%"/>
    <x v="439"/>
  </r>
  <r>
    <s v="C105870"/>
    <n v="1587.81"/>
    <s v="assalariado"/>
    <n v="8.8000000000000007"/>
    <n v="873"/>
    <n v="2"/>
    <d v="2023-09-11T08:33:47"/>
    <d v="2024-01-09T12:50:37"/>
    <n v="0.187"/>
    <n v="6.0000000000000001E-3"/>
    <s v="GO"/>
    <s v="0-20%"/>
    <s v="0-20%"/>
    <x v="904"/>
  </r>
  <r>
    <s v="C105871"/>
    <n v="164.64"/>
    <s v="pensionista"/>
    <n v="34.15"/>
    <n v="436"/>
    <n v="4"/>
    <d v="2023-02-11T23:22:17"/>
    <d v="2025-05-18T04:45:16"/>
    <n v="0.19700000000000001"/>
    <n v="0.31"/>
    <s v="RN"/>
    <s v="20-40%"/>
    <s v="20-40%"/>
    <x v="447"/>
  </r>
  <r>
    <s v="C105872"/>
    <n v="648.6"/>
    <s v="assalariado"/>
    <n v="29.12"/>
    <n v="538"/>
    <n v="1"/>
    <d v="2023-06-23T12:48:36"/>
    <d v="2023-07-18T12:09:57"/>
    <n v="0.26800000000000002"/>
    <n v="0.28399999999999997"/>
    <s v="MG"/>
    <s v="20-40%"/>
    <s v="20-40%"/>
    <x v="30"/>
  </r>
  <r>
    <s v="C105873"/>
    <n v="1039.6500000000001"/>
    <s v="assalariado"/>
    <n v="11.65"/>
    <n v="757"/>
    <n v="1"/>
    <d v="2025-10-11T08:43:50"/>
    <d v="2025-01-24T22:11:10"/>
    <n v="0.60499999999999998"/>
    <n v="0.183"/>
    <s v="DF"/>
    <s v="0-20%"/>
    <s v="0-20%"/>
    <x v="622"/>
  </r>
  <r>
    <s v="C105874"/>
    <n v="1231.3800000000001"/>
    <s v="assalariado"/>
    <n v="4.72"/>
    <n v="630"/>
    <n v="3"/>
    <d v="2025-01-13T19:50:27"/>
    <d v="2024-08-16T22:45:55"/>
    <n v="0.246"/>
    <n v="0.42599999999999999"/>
    <s v="SE"/>
    <s v="0-20%"/>
    <s v="40-60%"/>
    <x v="737"/>
  </r>
  <r>
    <s v="C105875"/>
    <n v="1716.65"/>
    <s v="assalariado"/>
    <n v="2.91"/>
    <n v="770"/>
    <n v="1"/>
    <d v="2023-10-15T23:19:22"/>
    <d v="2025-02-24T18:50:12"/>
    <n v="0.25700000000000001"/>
    <n v="0.14499999999999999"/>
    <s v="PB"/>
    <s v="0-20%"/>
    <s v="0-20%"/>
    <x v="445"/>
  </r>
  <r>
    <s v="C105876"/>
    <n v="170.62"/>
    <s v="autônomo"/>
    <n v="7.02"/>
    <n v="719"/>
    <n v="1"/>
    <d v="2024-12-09T02:47:51"/>
    <d v="2025-02-26T02:22:50"/>
    <n v="0.54300000000000004"/>
    <n v="0.46800000000000003"/>
    <s v="PE"/>
    <s v="0-20%"/>
    <s v="40-60%"/>
    <x v="134"/>
  </r>
  <r>
    <s v="C105877"/>
    <n v="563.95000000000005"/>
    <s v="autônomo"/>
    <n v="17.38"/>
    <n v="571"/>
    <n v="1"/>
    <d v="2024-04-28T19:40:34"/>
    <d v="2025-06-07T06:56:24"/>
    <n v="0.13500000000000001"/>
    <n v="0.48599999999999999"/>
    <s v="ES"/>
    <s v="0-20%"/>
    <s v="40-60%"/>
    <x v="664"/>
  </r>
  <r>
    <s v="C105878"/>
    <n v="758.56"/>
    <s v="assalariado"/>
    <n v="30.56"/>
    <n v="500"/>
    <n v="1"/>
    <d v="2024-10-31T10:06:43"/>
    <d v="2024-02-11T03:52:54"/>
    <n v="0.28899999999999998"/>
    <n v="0.57899999999999996"/>
    <s v="MA"/>
    <s v="20-40%"/>
    <s v="40-60%"/>
    <x v="368"/>
  </r>
  <r>
    <s v="C105879"/>
    <n v="4445.16"/>
    <s v="assalariado"/>
    <n v="23.47"/>
    <n v="374"/>
    <n v="4"/>
    <d v="2025-03-20T17:57:47"/>
    <d v="2023-09-28T10:12:52"/>
    <n v="5.1999999999999998E-2"/>
    <n v="0.249"/>
    <s v="AM"/>
    <s v="20-40%"/>
    <s v="20-40%"/>
    <x v="158"/>
  </r>
  <r>
    <s v="C105880"/>
    <n v="84.72"/>
    <s v="assalariado"/>
    <n v="13.11"/>
    <n v="805"/>
    <n v="3"/>
    <d v="2023-09-16T17:03:11"/>
    <d v="2024-05-01T08:13:08"/>
    <n v="0.11"/>
    <n v="0.35699999999999998"/>
    <s v="AM"/>
    <s v="0-20%"/>
    <s v="20-40%"/>
    <x v="926"/>
  </r>
  <r>
    <s v="C105881"/>
    <n v="1552.64"/>
    <s v="assalariado"/>
    <n v="14.87"/>
    <n v="388"/>
    <n v="2"/>
    <d v="2025-03-28T23:41:00"/>
    <d v="2023-08-25T02:18:05"/>
    <n v="0.58199999999999996"/>
    <n v="0.03"/>
    <s v="BA"/>
    <s v="0-20%"/>
    <s v="0-20%"/>
    <x v="355"/>
  </r>
  <r>
    <s v="C105882"/>
    <n v="124.61"/>
    <s v="autônomo"/>
    <n v="2.97"/>
    <n v="692"/>
    <n v="3"/>
    <d v="2025-04-12T13:48:35"/>
    <d v="2025-11-29T17:28:31"/>
    <n v="0.50700000000000001"/>
    <n v="0.309"/>
    <s v="PR"/>
    <s v="0-20%"/>
    <s v="20-40%"/>
    <x v="76"/>
  </r>
  <r>
    <s v="C105883"/>
    <n v="476.83"/>
    <s v="assalariado"/>
    <n v="22.82"/>
    <n v="524"/>
    <n v="1"/>
    <d v="2023-01-21T05:16:27"/>
    <d v="2025-10-01T01:35:27"/>
    <n v="0.28199999999999997"/>
    <n v="0.52400000000000002"/>
    <s v="RN"/>
    <s v="20-40%"/>
    <s v="40-60%"/>
    <x v="300"/>
  </r>
  <r>
    <s v="C105884"/>
    <n v="1155.19"/>
    <s v="assalariado"/>
    <n v="33.450000000000003"/>
    <n v="400"/>
    <n v="2"/>
    <d v="2025-05-04T12:37:45"/>
    <d v="2023-08-15T22:43:58"/>
    <n v="8.4000000000000005E-2"/>
    <n v="0.23799999999999999"/>
    <s v="RS"/>
    <s v="20-40%"/>
    <s v="20-40%"/>
    <x v="476"/>
  </r>
  <r>
    <s v="C105885"/>
    <n v="1250.94"/>
    <s v="autônomo"/>
    <n v="13.54"/>
    <n v="659"/>
    <n v="4"/>
    <d v="2023-07-13T15:10:31"/>
    <d v="2025-07-16T16:32:47"/>
    <n v="0.18"/>
    <n v="0.249"/>
    <s v="RJ"/>
    <s v="0-20%"/>
    <s v="20-40%"/>
    <x v="108"/>
  </r>
  <r>
    <s v="C105886"/>
    <n v="1309.27"/>
    <s v="assalariado"/>
    <n v="18.420000000000002"/>
    <n v="626"/>
    <n v="2"/>
    <d v="2024-10-11T09:16:30"/>
    <d v="2026-01-14T23:47:48"/>
    <n v="6.4000000000000001E-2"/>
    <n v="0.41599999999999998"/>
    <s v="GO"/>
    <s v="0-20%"/>
    <s v="40-60%"/>
    <x v="0"/>
  </r>
  <r>
    <s v="C105887"/>
    <n v="1820.95"/>
    <s v="autônomo"/>
    <n v="9.74"/>
    <n v="864"/>
    <n v="3"/>
    <d v="2024-08-06T17:45:57"/>
    <d v="2023-09-05T21:37:38"/>
    <n v="0.17599999999999999"/>
    <n v="0.114"/>
    <s v="PA"/>
    <s v="0-20%"/>
    <s v="0-20%"/>
    <x v="122"/>
  </r>
  <r>
    <s v="C105888"/>
    <n v="407.74"/>
    <s v="assalariado"/>
    <n v="26.64"/>
    <n v="385"/>
    <n v="5"/>
    <d v="2025-04-06T04:18:47"/>
    <d v="2023-09-26T00:53:49"/>
    <n v="0.36599999999999999"/>
    <n v="0.16400000000000001"/>
    <s v="PA"/>
    <s v="20-40%"/>
    <s v="0-20%"/>
    <x v="256"/>
  </r>
  <r>
    <s v="C105889"/>
    <n v="1171.18"/>
    <s v="pensionista"/>
    <n v="11.57"/>
    <n v="470"/>
    <n v="1"/>
    <d v="2024-12-29T17:08:30"/>
    <d v="2024-05-26T05:13:41"/>
    <n v="0.44"/>
    <n v="0.28999999999999998"/>
    <s v="MA"/>
    <s v="0-20%"/>
    <s v="20-40%"/>
    <x v="617"/>
  </r>
  <r>
    <s v="C105890"/>
    <n v="1299.83"/>
    <s v="servidor"/>
    <n v="6.37"/>
    <n v="367"/>
    <n v="1"/>
    <d v="2023-10-30T04:00:37"/>
    <d v="2023-06-30T22:07:36"/>
    <n v="0.44600000000000001"/>
    <n v="0.26900000000000002"/>
    <s v="SC"/>
    <s v="0-20%"/>
    <s v="20-40%"/>
    <x v="63"/>
  </r>
  <r>
    <s v="C105891"/>
    <n v="1096.6099999999999"/>
    <s v="assalariado"/>
    <n v="6.3"/>
    <n v="405"/>
    <n v="2"/>
    <d v="2024-07-04T21:38:01"/>
    <d v="2025-08-17T22:37:35"/>
    <n v="0.41299999999999998"/>
    <n v="0.47199999999999998"/>
    <s v="AM"/>
    <s v="0-20%"/>
    <s v="40-60%"/>
    <x v="529"/>
  </r>
  <r>
    <s v="C105892"/>
    <n v="505.93"/>
    <s v="assalariado"/>
    <n v="6.71"/>
    <n v="304"/>
    <n v="1"/>
    <d v="2023-05-17T04:18:58"/>
    <d v="2023-06-16T12:58:46"/>
    <n v="0.32500000000000001"/>
    <n v="0.23"/>
    <s v="RS"/>
    <s v="0-20%"/>
    <s v="20-40%"/>
    <x v="57"/>
  </r>
  <r>
    <s v="C105893"/>
    <n v="2854.29"/>
    <s v="assalariado"/>
    <n v="7.8"/>
    <n v="544"/>
    <n v="1"/>
    <d v="2023-07-17T00:48:06"/>
    <d v="2024-02-09T03:48:52"/>
    <n v="0.224"/>
    <n v="0.28999999999999998"/>
    <s v="RS"/>
    <s v="0-20%"/>
    <s v="20-40%"/>
    <x v="439"/>
  </r>
  <r>
    <s v="C105894"/>
    <n v="4485.62"/>
    <s v="assalariado"/>
    <n v="10.99"/>
    <n v="872"/>
    <n v="3"/>
    <d v="2024-11-21T10:22:58"/>
    <d v="2023-05-06T23:48:54"/>
    <n v="0.19700000000000001"/>
    <n v="0.13700000000000001"/>
    <s v="RJ"/>
    <s v="0-20%"/>
    <s v="0-20%"/>
    <x v="165"/>
  </r>
  <r>
    <s v="C105895"/>
    <n v="1373.23"/>
    <s v="servidor"/>
    <n v="3.93"/>
    <n v="614"/>
    <n v="2"/>
    <d v="2023-05-04T15:17:00"/>
    <d v="2024-06-25T07:02:05"/>
    <n v="0.26"/>
    <n v="0.16900000000000001"/>
    <s v="MA"/>
    <s v="0-20%"/>
    <s v="0-20%"/>
    <x v="337"/>
  </r>
  <r>
    <s v="C105896"/>
    <n v="1159.3499999999999"/>
    <s v="assalariado"/>
    <n v="13.99"/>
    <n v="487"/>
    <n v="5"/>
    <d v="2023-09-09T04:54:31"/>
    <d v="2023-08-04T19:10:41"/>
    <n v="0.436"/>
    <n v="0.32600000000000001"/>
    <s v="SP"/>
    <s v="0-20%"/>
    <s v="20-40%"/>
    <x v="927"/>
  </r>
  <r>
    <s v="C105897"/>
    <n v="773.93"/>
    <s v="assalariado"/>
    <n v="0.92"/>
    <n v="626"/>
    <n v="2"/>
    <d v="2023-05-14T11:37:58"/>
    <d v="2023-11-11T09:14:30"/>
    <n v="0.2"/>
    <n v="3.5999999999999997E-2"/>
    <s v="BA"/>
    <s v="0-20%"/>
    <s v="0-20%"/>
    <x v="329"/>
  </r>
  <r>
    <s v="C105898"/>
    <n v="350.44"/>
    <s v="assalariado"/>
    <n v="39.19"/>
    <n v="338"/>
    <n v="4"/>
    <d v="2025-05-30T10:23:56"/>
    <d v="2024-03-08T19:01:53"/>
    <n v="0.26700000000000002"/>
    <n v="0.30099999999999999"/>
    <s v="PB"/>
    <s v="20-40%"/>
    <s v="20-40%"/>
    <x v="905"/>
  </r>
  <r>
    <s v="C105899"/>
    <n v="1227.74"/>
    <s v="assalariado"/>
    <n v="6.31"/>
    <n v="531"/>
    <n v="3"/>
    <d v="2025-10-23T17:34:40"/>
    <d v="2025-02-02T11:36:34"/>
    <n v="9.5000000000000001E-2"/>
    <n v="0.41"/>
    <s v="RS"/>
    <s v="0-20%"/>
    <s v="40-60%"/>
    <x v="298"/>
  </r>
  <r>
    <s v="C105900"/>
    <n v="943.51"/>
    <s v="assalariado"/>
    <n v="22.81"/>
    <n v="884"/>
    <n v="1"/>
    <d v="2023-11-04T14:47:23"/>
    <d v="2023-09-06T05:16:02"/>
    <n v="0.122"/>
    <n v="0.29599999999999999"/>
    <s v="AM"/>
    <s v="20-40%"/>
    <s v="20-40%"/>
    <x v="406"/>
  </r>
  <r>
    <s v="C105901"/>
    <n v="3931.53"/>
    <s v="assalariado"/>
    <n v="11.23"/>
    <n v="669"/>
    <n v="3"/>
    <d v="2023-08-23T16:37:57"/>
    <d v="2023-12-07T03:59:53"/>
    <n v="0.26300000000000001"/>
    <n v="0.252"/>
    <s v="PR"/>
    <s v="0-20%"/>
    <s v="20-40%"/>
    <x v="84"/>
  </r>
  <r>
    <s v="C105902"/>
    <n v="2675.22"/>
    <s v="pensionista"/>
    <n v="26.71"/>
    <n v="815"/>
    <n v="3"/>
    <d v="2025-03-03T21:31:39"/>
    <d v="2024-12-16T22:20:14"/>
    <n v="0.42299999999999999"/>
    <n v="0.32400000000000001"/>
    <s v="PE"/>
    <s v="20-40%"/>
    <s v="20-40%"/>
    <x v="839"/>
  </r>
  <r>
    <s v="C105903"/>
    <n v="1149.5899999999999"/>
    <s v="servidor"/>
    <n v="12.36"/>
    <n v="441"/>
    <n v="1"/>
    <d v="2023-02-15T15:44:13"/>
    <d v="2024-06-20T09:25:06"/>
    <n v="0.23799999999999999"/>
    <n v="0.5"/>
    <s v="PI"/>
    <s v="0-20%"/>
    <s v="40-60%"/>
    <x v="727"/>
  </r>
  <r>
    <s v="C105904"/>
    <n v="177.02"/>
    <s v="pensionista"/>
    <n v="9.3699999999999992"/>
    <n v="790"/>
    <n v="3"/>
    <d v="2025-01-14T20:30:39"/>
    <d v="2024-02-10T21:02:30"/>
    <n v="0.27700000000000002"/>
    <n v="0.442"/>
    <s v="PI"/>
    <s v="0-20%"/>
    <s v="40-60%"/>
    <x v="638"/>
  </r>
  <r>
    <s v="C105905"/>
    <n v="181.5"/>
    <s v="autônomo"/>
    <n v="47.51"/>
    <n v="407"/>
    <n v="1"/>
    <d v="2025-08-22T17:05:45"/>
    <d v="2024-01-27T04:12:57"/>
    <n v="9.5000000000000001E-2"/>
    <n v="0.33800000000000002"/>
    <s v="PA"/>
    <s v="40-60%"/>
    <s v="20-40%"/>
    <x v="113"/>
  </r>
  <r>
    <s v="C105906"/>
    <n v="2765.52"/>
    <s v="pensionista"/>
    <n v="13"/>
    <n v="585"/>
    <n v="2"/>
    <d v="2024-06-24T15:31:57"/>
    <d v="2024-09-03T12:12:00"/>
    <n v="0.16900000000000001"/>
    <n v="0.38900000000000001"/>
    <s v="CE"/>
    <s v="0-20%"/>
    <s v="20-40%"/>
    <x v="928"/>
  </r>
  <r>
    <s v="C105907"/>
    <n v="3327.74"/>
    <s v="autônomo"/>
    <n v="48.13"/>
    <n v="434"/>
    <n v="1"/>
    <d v="2025-04-30T13:39:29"/>
    <d v="2023-06-05T14:35:31"/>
    <n v="0.85099999999999998"/>
    <n v="0.36499999999999999"/>
    <s v="BA"/>
    <s v="40-60%"/>
    <s v="20-40%"/>
    <x v="563"/>
  </r>
  <r>
    <s v="C105908"/>
    <n v="979.2"/>
    <s v="assalariado"/>
    <n v="5.9"/>
    <n v="870"/>
    <n v="1"/>
    <d v="2023-10-04T13:40:46"/>
    <d v="2025-07-12T10:00:08"/>
    <n v="0.34699999999999998"/>
    <n v="0.39300000000000002"/>
    <s v="PR"/>
    <s v="0-20%"/>
    <s v="20-40%"/>
    <x v="508"/>
  </r>
  <r>
    <s v="C105909"/>
    <n v="309.39999999999998"/>
    <s v="assalariado"/>
    <n v="11.56"/>
    <n v="500"/>
    <n v="2"/>
    <d v="2025-04-18T12:47:08"/>
    <d v="2024-06-11T06:27:39"/>
    <n v="0.47799999999999998"/>
    <n v="0.43"/>
    <s v="AL"/>
    <s v="0-20%"/>
    <s v="40-60%"/>
    <x v="97"/>
  </r>
  <r>
    <s v="C105910"/>
    <n v="1604.97"/>
    <s v="assalariado"/>
    <n v="5"/>
    <n v="424"/>
    <n v="1"/>
    <d v="2023-08-20T00:48:00"/>
    <d v="2023-06-17T04:48:56"/>
    <n v="0.34699999999999998"/>
    <n v="0.3"/>
    <s v="PR"/>
    <s v="0-20%"/>
    <s v="20-40%"/>
    <x v="378"/>
  </r>
  <r>
    <s v="C105911"/>
    <n v="706.77"/>
    <s v="assalariado"/>
    <n v="38.22"/>
    <n v="498"/>
    <n v="1"/>
    <d v="2024-10-26T18:05:06"/>
    <d v="2025-02-03T07:46:37"/>
    <n v="0.23100000000000001"/>
    <n v="0.71899999999999997"/>
    <s v="BA"/>
    <s v="20-40%"/>
    <s v="60-80%"/>
    <x v="465"/>
  </r>
  <r>
    <s v="C105912"/>
    <n v="73.84"/>
    <s v="servidor"/>
    <n v="7.16"/>
    <n v="730"/>
    <n v="1"/>
    <d v="2024-11-23T11:27:52"/>
    <d v="2025-08-10T05:11:02"/>
    <n v="0.75"/>
    <n v="0.28299999999999997"/>
    <s v="GO"/>
    <s v="0-20%"/>
    <s v="20-40%"/>
    <x v="848"/>
  </r>
  <r>
    <s v="C105913"/>
    <n v="3260.7"/>
    <s v="assalariado"/>
    <n v="9.5299999999999994"/>
    <n v="397"/>
    <n v="3"/>
    <d v="2025-01-11T05:25:45"/>
    <d v="2025-06-30T09:55:02"/>
    <n v="0.19400000000000001"/>
    <n v="0.51200000000000001"/>
    <s v="GO"/>
    <s v="0-20%"/>
    <s v="40-60%"/>
    <x v="184"/>
  </r>
  <r>
    <s v="C105914"/>
    <n v="313.58999999999997"/>
    <s v="assalariado"/>
    <n v="35.840000000000003"/>
    <n v="501"/>
    <n v="1"/>
    <d v="2023-09-12T11:12:55"/>
    <d v="2024-07-17T16:22:13"/>
    <n v="0.628"/>
    <n v="0.498"/>
    <s v="SE"/>
    <s v="20-40%"/>
    <s v="40-60%"/>
    <x v="929"/>
  </r>
  <r>
    <s v="C105915"/>
    <n v="1588.02"/>
    <s v="assalariado"/>
    <n v="9.4"/>
    <n v="557"/>
    <n v="3"/>
    <d v="2023-02-09T11:00:19"/>
    <d v="2025-09-29T16:43:56"/>
    <n v="0.16400000000000001"/>
    <n v="0.70199999999999996"/>
    <s v="PB"/>
    <s v="0-20%"/>
    <s v="60-80%"/>
    <x v="744"/>
  </r>
  <r>
    <s v="C105916"/>
    <n v="1970"/>
    <s v="assalariado"/>
    <n v="9.9499999999999993"/>
    <n v="315"/>
    <n v="1"/>
    <d v="2024-10-17T15:31:45"/>
    <d v="2025-03-25T00:55:53"/>
    <n v="0.11799999999999999"/>
    <n v="5.7000000000000002E-2"/>
    <s v="AM"/>
    <s v="0-20%"/>
    <s v="0-20%"/>
    <x v="162"/>
  </r>
  <r>
    <s v="C105917"/>
    <n v="1509.81"/>
    <s v="assalariado"/>
    <n v="18.93"/>
    <n v="510"/>
    <n v="1"/>
    <d v="2023-12-10T00:25:27"/>
    <d v="2024-08-18T16:35:02"/>
    <n v="0.36899999999999999"/>
    <n v="0.121"/>
    <s v="MG"/>
    <s v="0-20%"/>
    <s v="0-20%"/>
    <x v="333"/>
  </r>
  <r>
    <s v="C105918"/>
    <n v="351.09"/>
    <s v="autônomo"/>
    <n v="25.97"/>
    <n v="817"/>
    <n v="1"/>
    <d v="2023-10-28T12:47:11"/>
    <d v="2024-02-24T09:13:15"/>
    <n v="0.497"/>
    <n v="0.106"/>
    <s v="GO"/>
    <s v="20-40%"/>
    <s v="0-20%"/>
    <x v="930"/>
  </r>
  <r>
    <s v="C105919"/>
    <n v="864.31"/>
    <s v="autônomo"/>
    <n v="21.56"/>
    <n v="888"/>
    <n v="1"/>
    <d v="2023-10-09T15:33:24"/>
    <d v="2025-07-26T13:29:45"/>
    <n v="0.21099999999999999"/>
    <n v="0.38300000000000001"/>
    <s v="MA"/>
    <s v="20-40%"/>
    <s v="20-40%"/>
    <x v="141"/>
  </r>
  <r>
    <s v="C105920"/>
    <n v="456.97"/>
    <s v="assalariado"/>
    <n v="1.99"/>
    <n v="789"/>
    <n v="1"/>
    <d v="2025-05-23T02:52:00"/>
    <d v="2023-01-29T06:16:12"/>
    <n v="0.108"/>
    <n v="0.37"/>
    <s v="AL"/>
    <s v="0-20%"/>
    <s v="20-40%"/>
    <x v="931"/>
  </r>
  <r>
    <s v="C105921"/>
    <n v="1460.25"/>
    <s v="assalariado"/>
    <n v="8.8699999999999992"/>
    <n v="779"/>
    <n v="1"/>
    <d v="2024-02-05T13:55:36"/>
    <d v="2024-01-16T17:11:46"/>
    <n v="0.58699999999999997"/>
    <n v="0.41099999999999998"/>
    <s v="SC"/>
    <s v="0-20%"/>
    <s v="40-60%"/>
    <x v="349"/>
  </r>
  <r>
    <s v="C105922"/>
    <n v="489.47"/>
    <s v="pensionista"/>
    <n v="6.2"/>
    <n v="776"/>
    <n v="1"/>
    <d v="2024-03-14T06:39:26"/>
    <d v="2024-05-01T22:59:40"/>
    <n v="4.3999999999999997E-2"/>
    <n v="0.317"/>
    <s v="RJ"/>
    <s v="0-20%"/>
    <s v="20-40%"/>
    <x v="926"/>
  </r>
  <r>
    <s v="C105923"/>
    <n v="590.46"/>
    <s v="assalariado"/>
    <n v="5.13"/>
    <n v="479"/>
    <n v="1"/>
    <d v="2024-02-05T15:25:08"/>
    <d v="2025-07-14T11:22:13"/>
    <n v="0.13800000000000001"/>
    <n v="0.28999999999999998"/>
    <s v="MA"/>
    <s v="0-20%"/>
    <s v="20-40%"/>
    <x v="364"/>
  </r>
  <r>
    <s v="C105924"/>
    <n v="179.2"/>
    <s v="assalariado"/>
    <n v="19.11"/>
    <n v="736"/>
    <n v="1"/>
    <d v="2024-01-08T16:42:38"/>
    <d v="2024-03-03T12:39:52"/>
    <n v="4.4999999999999998E-2"/>
    <n v="0.14899999999999999"/>
    <s v="ES"/>
    <s v="0-20%"/>
    <s v="0-20%"/>
    <x v="489"/>
  </r>
  <r>
    <s v="C105925"/>
    <n v="275.29000000000002"/>
    <s v="assalariado"/>
    <n v="1.61"/>
    <n v="524"/>
    <n v="4"/>
    <d v="2023-04-11T07:35:32"/>
    <d v="2024-03-30T07:59:11"/>
    <n v="7.0000000000000001E-3"/>
    <n v="0.18"/>
    <s v="PE"/>
    <s v="0-20%"/>
    <s v="0-20%"/>
    <x v="557"/>
  </r>
  <r>
    <s v="C105926"/>
    <n v="946.7"/>
    <s v="assalariado"/>
    <n v="8.48"/>
    <n v="570"/>
    <n v="4"/>
    <d v="2024-10-29T19:53:01"/>
    <d v="2023-06-06T20:03:50"/>
    <n v="0.30299999999999999"/>
    <n v="2.9000000000000001E-2"/>
    <s v="GO"/>
    <s v="0-20%"/>
    <s v="0-20%"/>
    <x v="932"/>
  </r>
  <r>
    <s v="C105927"/>
    <n v="679.4"/>
    <s v="pensionista"/>
    <n v="26.83"/>
    <n v="680"/>
    <n v="2"/>
    <d v="2023-06-22T23:07:03"/>
    <d v="2025-07-08T02:11:13"/>
    <n v="4.5999999999999999E-2"/>
    <n v="0.158"/>
    <s v="RJ"/>
    <s v="20-40%"/>
    <s v="0-20%"/>
    <x v="668"/>
  </r>
  <r>
    <s v="C105928"/>
    <n v="2359.15"/>
    <s v="servidor"/>
    <n v="12.28"/>
    <n v="488"/>
    <n v="2"/>
    <d v="2024-10-30T06:44:51"/>
    <d v="2025-06-10T11:34:01"/>
    <n v="0.17100000000000001"/>
    <n v="0.318"/>
    <s v="DF"/>
    <s v="0-20%"/>
    <s v="20-40%"/>
    <x v="265"/>
  </r>
  <r>
    <s v="C105929"/>
    <n v="1157.77"/>
    <s v="autônomo"/>
    <n v="8.5500000000000007"/>
    <n v="391"/>
    <n v="1"/>
    <d v="2025-03-20T09:58:58"/>
    <d v="2025-04-26T02:54:57"/>
    <n v="7.0999999999999994E-2"/>
    <n v="0.36099999999999999"/>
    <s v="MA"/>
    <s v="0-20%"/>
    <s v="20-40%"/>
    <x v="142"/>
  </r>
  <r>
    <s v="C105930"/>
    <n v="1892.75"/>
    <s v="assalariado"/>
    <n v="2.31"/>
    <n v="440"/>
    <n v="1"/>
    <d v="2024-11-21T00:04:02"/>
    <d v="2024-04-08T23:41:46"/>
    <n v="0.40799999999999997"/>
    <n v="0.40699999999999997"/>
    <s v="PR"/>
    <s v="0-20%"/>
    <s v="40-60%"/>
    <x v="94"/>
  </r>
  <r>
    <s v="C105931"/>
    <n v="2081.71"/>
    <s v="servidor"/>
    <n v="40.44"/>
    <n v="491"/>
    <n v="2"/>
    <d v="2025-03-12T22:52:04"/>
    <d v="2024-03-26T17:19:06"/>
    <n v="0.29699999999999999"/>
    <n v="0.35899999999999999"/>
    <s v="PE"/>
    <s v="40-60%"/>
    <s v="20-40%"/>
    <x v="843"/>
  </r>
  <r>
    <s v="C105932"/>
    <n v="2096.79"/>
    <s v="autônomo"/>
    <n v="9.23"/>
    <n v="546"/>
    <n v="2"/>
    <d v="2023-07-09T00:00:04"/>
    <d v="2023-02-02T17:24:32"/>
    <n v="0.47699999999999998"/>
    <n v="0.26100000000000001"/>
    <s v="PI"/>
    <s v="0-20%"/>
    <s v="20-40%"/>
    <x v="581"/>
  </r>
  <r>
    <s v="C105933"/>
    <n v="1499.71"/>
    <s v="servidor"/>
    <n v="10.69"/>
    <n v="525"/>
    <n v="2"/>
    <d v="2025-02-15T15:03:44"/>
    <d v="2025-01-08T03:31:15"/>
    <n v="0.25900000000000001"/>
    <n v="0.46500000000000002"/>
    <s v="PA"/>
    <s v="0-20%"/>
    <s v="40-60%"/>
    <x v="669"/>
  </r>
  <r>
    <s v="C105934"/>
    <n v="1767.77"/>
    <s v="pensionista"/>
    <n v="1.34"/>
    <n v="397"/>
    <n v="2"/>
    <d v="2023-05-02T11:01:10"/>
    <d v="2025-02-06T19:34:05"/>
    <n v="0.1"/>
    <n v="0.15"/>
    <s v="PA"/>
    <s v="0-20%"/>
    <s v="0-20%"/>
    <x v="225"/>
  </r>
  <r>
    <s v="C105935"/>
    <n v="180.45"/>
    <s v="pensionista"/>
    <n v="19.399999999999999"/>
    <n v="870"/>
    <n v="2"/>
    <d v="2023-06-16T19:11:07"/>
    <d v="2025-05-03T00:50:43"/>
    <n v="5.2999999999999999E-2"/>
    <n v="0.32500000000000001"/>
    <s v="BA"/>
    <s v="0-20%"/>
    <s v="20-40%"/>
    <x v="592"/>
  </r>
  <r>
    <s v="C105936"/>
    <n v="1752.97"/>
    <s v="servidor"/>
    <n v="15.45"/>
    <n v="789"/>
    <n v="5"/>
    <d v="2025-02-28T03:37:09"/>
    <d v="2023-11-17T14:24:27"/>
    <n v="7.9000000000000001E-2"/>
    <n v="0.65800000000000003"/>
    <s v="MA"/>
    <s v="0-20%"/>
    <s v="60-80%"/>
    <x v="332"/>
  </r>
  <r>
    <s v="C105937"/>
    <n v="3644.97"/>
    <s v="autônomo"/>
    <n v="13.87"/>
    <n v="851"/>
    <n v="2"/>
    <d v="2024-07-09T06:07:44"/>
    <d v="2025-07-07T18:42:16"/>
    <n v="0.13200000000000001"/>
    <n v="0.224"/>
    <s v="MA"/>
    <s v="0-20%"/>
    <s v="20-40%"/>
    <x v="149"/>
  </r>
  <r>
    <s v="C105938"/>
    <n v="1278.7"/>
    <s v="assalariado"/>
    <n v="18.649999999999999"/>
    <n v="505"/>
    <n v="3"/>
    <d v="2023-08-17T00:48:28"/>
    <d v="2024-07-10T19:26:52"/>
    <n v="0.17100000000000001"/>
    <n v="0.47"/>
    <s v="PE"/>
    <s v="0-20%"/>
    <s v="40-60%"/>
    <x v="919"/>
  </r>
  <r>
    <s v="C105939"/>
    <n v="2116.5700000000002"/>
    <s v="autônomo"/>
    <n v="25.32"/>
    <n v="646"/>
    <n v="4"/>
    <d v="2023-11-01T01:41:03"/>
    <d v="2025-05-15T22:59:32"/>
    <n v="0.192"/>
    <n v="0.32"/>
    <s v="SC"/>
    <s v="20-40%"/>
    <s v="20-40%"/>
    <x v="411"/>
  </r>
  <r>
    <s v="C105940"/>
    <n v="616.48"/>
    <s v="assalariado"/>
    <n v="6.34"/>
    <n v="484"/>
    <n v="2"/>
    <d v="2024-06-10T01:02:12"/>
    <d v="2023-07-06T06:25:59"/>
    <n v="0.42199999999999999"/>
    <n v="0.221"/>
    <s v="SP"/>
    <s v="0-20%"/>
    <s v="20-40%"/>
    <x v="211"/>
  </r>
  <r>
    <s v="C105941"/>
    <n v="283.3"/>
    <s v="servidor"/>
    <n v="32.380000000000003"/>
    <n v="381"/>
    <n v="1"/>
    <d v="2023-02-27T17:48:37"/>
    <d v="2024-10-09T15:37:47"/>
    <n v="0.33900000000000002"/>
    <n v="0.32300000000000001"/>
    <s v="PE"/>
    <s v="20-40%"/>
    <s v="20-40%"/>
    <x v="147"/>
  </r>
  <r>
    <s v="C105942"/>
    <n v="2468.41"/>
    <s v="assalariado"/>
    <n v="7.62"/>
    <n v="504"/>
    <n v="1"/>
    <d v="2023-11-29T18:10:09"/>
    <d v="2024-05-18T23:22:26"/>
    <n v="9.7000000000000003E-2"/>
    <n v="0.33600000000000002"/>
    <s v="RS"/>
    <s v="0-20%"/>
    <s v="20-40%"/>
    <x v="825"/>
  </r>
  <r>
    <s v="C105943"/>
    <n v="2189.88"/>
    <s v="pensionista"/>
    <n v="13.84"/>
    <n v="342"/>
    <n v="2"/>
    <d v="2024-10-11T20:27:41"/>
    <d v="2024-01-05T15:18:00"/>
    <n v="0.26100000000000001"/>
    <n v="0.39400000000000002"/>
    <s v="BA"/>
    <s v="0-20%"/>
    <s v="20-40%"/>
    <x v="751"/>
  </r>
  <r>
    <s v="C105944"/>
    <n v="4884.24"/>
    <s v="autônomo"/>
    <n v="41.53"/>
    <n v="361"/>
    <n v="2"/>
    <d v="2024-07-19T07:09:02"/>
    <d v="2024-01-21T07:53:50"/>
    <n v="0.44400000000000001"/>
    <n v="0.52200000000000002"/>
    <s v="PE"/>
    <s v="40-60%"/>
    <s v="40-60%"/>
    <x v="273"/>
  </r>
  <r>
    <s v="C105945"/>
    <n v="470.62"/>
    <s v="assalariado"/>
    <n v="21.26"/>
    <n v="676"/>
    <n v="0"/>
    <d v="2025-08-01T08:59:05"/>
    <d v="2024-03-22T08:31:23"/>
    <n v="0.31"/>
    <n v="0.26400000000000001"/>
    <s v="SP"/>
    <s v="20-40%"/>
    <s v="20-40%"/>
    <x v="713"/>
  </r>
  <r>
    <s v="C105946"/>
    <n v="2303.8000000000002"/>
    <s v="autônomo"/>
    <n v="10.95"/>
    <n v="494"/>
    <n v="0"/>
    <d v="2024-06-02T18:33:36"/>
    <d v="2024-06-20T01:30:59"/>
    <n v="0.113"/>
    <n v="0.54800000000000004"/>
    <s v="AL"/>
    <s v="0-20%"/>
    <s v="40-60%"/>
    <x v="727"/>
  </r>
  <r>
    <s v="C105947"/>
    <n v="1100.55"/>
    <s v="assalariado"/>
    <n v="7.13"/>
    <n v="628"/>
    <n v="1"/>
    <d v="2023-10-10T14:38:23"/>
    <d v="2024-05-18T08:04:42"/>
    <n v="0.495"/>
    <n v="0.313"/>
    <s v="PI"/>
    <s v="0-20%"/>
    <s v="20-40%"/>
    <x v="825"/>
  </r>
  <r>
    <s v="C105948"/>
    <n v="2414.89"/>
    <s v="pensionista"/>
    <n v="1.83"/>
    <n v="331"/>
    <n v="2"/>
    <d v="2024-06-02T18:01:46"/>
    <d v="2024-10-20T02:17:03"/>
    <n v="0.34"/>
    <n v="0.318"/>
    <s v="RN"/>
    <s v="0-20%"/>
    <s v="20-40%"/>
    <x v="47"/>
  </r>
  <r>
    <s v="C105949"/>
    <n v="1550.81"/>
    <s v="autônomo"/>
    <n v="12.49"/>
    <n v="670"/>
    <n v="1"/>
    <d v="2023-06-06T02:39:57"/>
    <d v="2025-04-11T05:58:15"/>
    <n v="0.40200000000000002"/>
    <n v="0.437"/>
    <s v="SC"/>
    <s v="0-20%"/>
    <s v="40-60%"/>
    <x v="443"/>
  </r>
  <r>
    <s v="C105950"/>
    <n v="192.91"/>
    <s v="pensionista"/>
    <n v="34.68"/>
    <n v="467"/>
    <n v="0"/>
    <d v="2023-05-28T08:31:49"/>
    <d v="2025-09-01T16:52:01"/>
    <n v="0.34300000000000003"/>
    <n v="0.49399999999999999"/>
    <s v="ES"/>
    <s v="20-40%"/>
    <s v="40-60%"/>
    <x v="827"/>
  </r>
  <r>
    <s v="C105951"/>
    <n v="956.29"/>
    <s v="assalariado"/>
    <n v="21.33"/>
    <n v="572"/>
    <n v="2"/>
    <d v="2024-06-25T18:27:55"/>
    <d v="2024-02-01T21:10:27"/>
    <n v="0.33"/>
    <n v="0.58299999999999996"/>
    <s v="MG"/>
    <s v="20-40%"/>
    <s v="40-60%"/>
    <x v="933"/>
  </r>
  <r>
    <s v="C105952"/>
    <n v="613.04"/>
    <s v="servidor"/>
    <n v="15.68"/>
    <n v="588"/>
    <n v="3"/>
    <d v="2023-04-25T13:49:40"/>
    <d v="2023-10-12T15:20:15"/>
    <n v="0.41799999999999998"/>
    <n v="0.17899999999999999"/>
    <s v="MA"/>
    <s v="0-20%"/>
    <s v="0-20%"/>
    <x v="302"/>
  </r>
  <r>
    <s v="C105953"/>
    <n v="2324.09"/>
    <s v="pensionista"/>
    <n v="12.63"/>
    <n v="411"/>
    <n v="2"/>
    <d v="2025-06-19T20:26:57"/>
    <d v="2024-04-13T18:36:43"/>
    <n v="0.32900000000000001"/>
    <n v="0.49099999999999999"/>
    <s v="PA"/>
    <s v="0-20%"/>
    <s v="40-60%"/>
    <x v="222"/>
  </r>
  <r>
    <s v="C105954"/>
    <n v="725.23"/>
    <s v="assalariado"/>
    <n v="8.58"/>
    <n v="572"/>
    <n v="2"/>
    <d v="2023-11-25T11:10:28"/>
    <d v="2024-04-12T06:15:33"/>
    <n v="0.29299999999999998"/>
    <n v="0.06"/>
    <s v="PI"/>
    <s v="0-20%"/>
    <s v="0-20%"/>
    <x v="591"/>
  </r>
  <r>
    <s v="C105955"/>
    <n v="561.14"/>
    <s v="assalariado"/>
    <n v="9.92"/>
    <n v="671"/>
    <n v="2"/>
    <d v="2023-11-10T18:17:00"/>
    <d v="2025-07-10T02:43:14"/>
    <n v="0.186"/>
    <n v="0.35499999999999998"/>
    <s v="DF"/>
    <s v="0-20%"/>
    <s v="20-40%"/>
    <x v="819"/>
  </r>
  <r>
    <s v="C105956"/>
    <n v="1746.91"/>
    <s v="servidor"/>
    <n v="3.59"/>
    <n v="633"/>
    <n v="1"/>
    <d v="2024-03-25T00:24:26"/>
    <d v="2025-04-06T21:36:29"/>
    <n v="0.246"/>
    <n v="0.41099999999999998"/>
    <s v="MG"/>
    <s v="0-20%"/>
    <s v="40-60%"/>
    <x v="377"/>
  </r>
  <r>
    <s v="C105957"/>
    <n v="3104.59"/>
    <s v="assalariado"/>
    <n v="6.54"/>
    <n v="416"/>
    <n v="2"/>
    <d v="2025-05-03T01:32:57"/>
    <d v="2023-09-23T15:13:45"/>
    <n v="0.38300000000000001"/>
    <n v="0.43"/>
    <s v="RS"/>
    <s v="0-20%"/>
    <s v="40-60%"/>
    <x v="913"/>
  </r>
  <r>
    <s v="C105958"/>
    <n v="81.08"/>
    <s v="autônomo"/>
    <n v="5.21"/>
    <n v="306"/>
    <n v="1"/>
    <d v="2025-07-02T15:26:08"/>
    <d v="2024-04-20T00:38:21"/>
    <n v="0.3"/>
    <n v="0.61399999999999999"/>
    <s v="AM"/>
    <s v="0-20%"/>
    <s v="60-80%"/>
    <x v="653"/>
  </r>
  <r>
    <s v="C105959"/>
    <n v="1147.43"/>
    <s v="autônomo"/>
    <n v="25.75"/>
    <n v="876"/>
    <n v="1"/>
    <d v="2025-02-22T12:18:08"/>
    <d v="2025-03-17T21:10:35"/>
    <n v="0.502"/>
    <n v="0.39"/>
    <s v="AM"/>
    <s v="20-40%"/>
    <s v="20-40%"/>
    <x v="573"/>
  </r>
  <r>
    <s v="C105960"/>
    <n v="984.61"/>
    <s v="servidor"/>
    <n v="7.77"/>
    <n v="387"/>
    <n v="2"/>
    <d v="2025-01-07T02:30:04"/>
    <d v="2023-03-13T20:39:52"/>
    <n v="0.14699999999999999"/>
    <n v="0.16400000000000001"/>
    <s v="MG"/>
    <s v="0-20%"/>
    <s v="0-20%"/>
    <x v="281"/>
  </r>
  <r>
    <s v="C105961"/>
    <n v="2622.25"/>
    <s v="assalariado"/>
    <n v="13.41"/>
    <n v="824"/>
    <n v="3"/>
    <d v="2023-02-15T15:16:23"/>
    <d v="2023-11-16T18:20:10"/>
    <n v="0.51300000000000001"/>
    <n v="3.4000000000000002E-2"/>
    <s v="RS"/>
    <s v="0-20%"/>
    <s v="0-20%"/>
    <x v="616"/>
  </r>
  <r>
    <s v="C105962"/>
    <n v="3320.34"/>
    <s v="assalariado"/>
    <n v="20.98"/>
    <n v="733"/>
    <n v="3"/>
    <d v="2023-06-16T20:56:17"/>
    <d v="2023-05-15T19:41:22"/>
    <n v="0.33800000000000002"/>
    <n v="0.104"/>
    <s v="MA"/>
    <s v="20-40%"/>
    <s v="0-20%"/>
    <x v="934"/>
  </r>
  <r>
    <s v="C105963"/>
    <n v="1554.45"/>
    <s v="assalariado"/>
    <n v="11.49"/>
    <n v="478"/>
    <n v="2"/>
    <d v="2025-10-10T23:52:40"/>
    <d v="2024-03-13T20:03:18"/>
    <n v="0.30099999999999999"/>
    <n v="0.30499999999999999"/>
    <s v="ES"/>
    <s v="0-20%"/>
    <s v="20-40%"/>
    <x v="404"/>
  </r>
  <r>
    <s v="C105964"/>
    <n v="884.85"/>
    <s v="autônomo"/>
    <n v="11.5"/>
    <n v="509"/>
    <n v="2"/>
    <d v="2024-08-14T14:03:44"/>
    <d v="2024-06-11T12:25:45"/>
    <n v="0.41299999999999998"/>
    <n v="0.32600000000000001"/>
    <s v="SP"/>
    <s v="0-20%"/>
    <s v="20-40%"/>
    <x v="97"/>
  </r>
  <r>
    <s v="C105965"/>
    <n v="395.58"/>
    <s v="assalariado"/>
    <n v="16.2"/>
    <n v="344"/>
    <n v="1"/>
    <d v="2024-02-03T20:34:38"/>
    <d v="2023-08-27T05:00:58"/>
    <n v="0.39900000000000002"/>
    <n v="0.44"/>
    <s v="RJ"/>
    <s v="0-20%"/>
    <s v="40-60%"/>
    <x v="154"/>
  </r>
  <r>
    <s v="C105966"/>
    <n v="265.58"/>
    <s v="assalariado"/>
    <n v="12.34"/>
    <n v="327"/>
    <n v="1"/>
    <d v="2024-09-05T20:20:30"/>
    <d v="2025-11-21T04:58:16"/>
    <n v="0.23699999999999999"/>
    <n v="0.33100000000000002"/>
    <s v="RN"/>
    <s v="0-20%"/>
    <s v="20-40%"/>
    <x v="605"/>
  </r>
  <r>
    <s v="C105967"/>
    <n v="251.85"/>
    <s v="autônomo"/>
    <n v="7.61"/>
    <n v="719"/>
    <n v="0"/>
    <d v="2024-01-24T06:29:57"/>
    <d v="2025-01-19T19:22:46"/>
    <n v="0.39100000000000001"/>
    <n v="0.253"/>
    <s v="PA"/>
    <s v="0-20%"/>
    <s v="20-40%"/>
    <x v="793"/>
  </r>
  <r>
    <s v="C105968"/>
    <n v="211.96"/>
    <s v="assalariado"/>
    <n v="12.97"/>
    <n v="313"/>
    <n v="1"/>
    <d v="2024-09-23T07:01:25"/>
    <d v="2023-12-24T06:12:31"/>
    <n v="0.36399999999999999"/>
    <n v="0.216"/>
    <s v="SC"/>
    <s v="0-20%"/>
    <s v="20-40%"/>
    <x v="725"/>
  </r>
  <r>
    <s v="C105969"/>
    <n v="439.04"/>
    <s v="assalariado"/>
    <n v="19.88"/>
    <n v="447"/>
    <n v="1"/>
    <d v="2023-01-07T03:55:14"/>
    <d v="2024-09-21T04:20:03"/>
    <n v="0.31900000000000001"/>
    <n v="0.107"/>
    <s v="ES"/>
    <s v="0-20%"/>
    <s v="0-20%"/>
    <x v="875"/>
  </r>
  <r>
    <s v="C105970"/>
    <n v="298.95999999999998"/>
    <s v="assalariado"/>
    <n v="12.36"/>
    <n v="722"/>
    <n v="1"/>
    <d v="2023-08-08T16:14:25"/>
    <d v="2024-02-16T04:33:07"/>
    <n v="0.11600000000000001"/>
    <n v="0.28199999999999997"/>
    <s v="AL"/>
    <s v="0-20%"/>
    <s v="20-40%"/>
    <x v="85"/>
  </r>
  <r>
    <s v="C105971"/>
    <n v="190.14"/>
    <s v="assalariado"/>
    <n v="23.44"/>
    <n v="316"/>
    <n v="1"/>
    <d v="2024-05-13T18:42:34"/>
    <d v="2025-10-06T11:31:03"/>
    <n v="0.13100000000000001"/>
    <n v="0.28999999999999998"/>
    <s v="SE"/>
    <s v="20-40%"/>
    <s v="20-40%"/>
    <x v="209"/>
  </r>
  <r>
    <s v="C105972"/>
    <n v="105.96"/>
    <s v="pensionista"/>
    <n v="33.07"/>
    <n v="345"/>
    <n v="3"/>
    <d v="2023-03-25T02:59:33"/>
    <d v="2024-10-25T22:14:10"/>
    <n v="0.16500000000000001"/>
    <n v="0.19500000000000001"/>
    <s v="MG"/>
    <s v="20-40%"/>
    <s v="0-20%"/>
    <x v="851"/>
  </r>
  <r>
    <s v="C105973"/>
    <n v="1046.19"/>
    <s v="servidor"/>
    <n v="38.880000000000003"/>
    <n v="710"/>
    <n v="1"/>
    <d v="2024-01-28T14:33:11"/>
    <d v="2024-07-14T22:33:14"/>
    <n v="0.22600000000000001"/>
    <n v="0.26"/>
    <s v="RS"/>
    <s v="20-40%"/>
    <s v="20-40%"/>
    <x v="935"/>
  </r>
  <r>
    <s v="C105974"/>
    <n v="1656.82"/>
    <s v="servidor"/>
    <n v="8.6300000000000008"/>
    <n v="896"/>
    <n v="3"/>
    <d v="2024-03-09T09:41:13"/>
    <d v="2023-05-11T21:50:22"/>
    <n v="6.3E-2"/>
    <n v="0.29699999999999999"/>
    <s v="RJ"/>
    <s v="0-20%"/>
    <s v="20-40%"/>
    <x v="441"/>
  </r>
  <r>
    <s v="C105975"/>
    <n v="457.35"/>
    <s v="servidor"/>
    <n v="7.08"/>
    <n v="465"/>
    <n v="2"/>
    <d v="2024-05-07T20:22:35"/>
    <d v="2025-03-23T23:56:15"/>
    <n v="0.34799999999999998"/>
    <n v="0.32900000000000001"/>
    <s v="CE"/>
    <s v="0-20%"/>
    <s v="20-40%"/>
    <x v="279"/>
  </r>
  <r>
    <s v="C105976"/>
    <n v="1599.96"/>
    <s v="servidor"/>
    <n v="28.76"/>
    <n v="612"/>
    <n v="1"/>
    <d v="2024-05-11T07:18:28"/>
    <d v="2025-06-10T11:05:07"/>
    <n v="0.34"/>
    <n v="6.7000000000000004E-2"/>
    <s v="PB"/>
    <s v="20-40%"/>
    <s v="0-20%"/>
    <x v="265"/>
  </r>
  <r>
    <s v="C105977"/>
    <n v="755.41"/>
    <s v="assalariado"/>
    <n v="40.78"/>
    <n v="792"/>
    <n v="1"/>
    <d v="2025-02-12T03:21:40"/>
    <d v="2023-05-10T12:24:17"/>
    <n v="0.55200000000000005"/>
    <n v="0.36899999999999999"/>
    <s v="DF"/>
    <s v="40-60%"/>
    <s v="20-40%"/>
    <x v="330"/>
  </r>
  <r>
    <s v="C105978"/>
    <n v="1683.89"/>
    <s v="assalariado"/>
    <n v="21.39"/>
    <n v="331"/>
    <n v="3"/>
    <d v="2023-07-27T00:07:22"/>
    <d v="2024-04-24T09:09:55"/>
    <n v="0.27500000000000002"/>
    <n v="0.48599999999999999"/>
    <s v="MA"/>
    <s v="20-40%"/>
    <s v="40-60%"/>
    <x v="542"/>
  </r>
  <r>
    <s v="C105979"/>
    <n v="1509.45"/>
    <s v="assalariado"/>
    <n v="19.510000000000002"/>
    <n v="785"/>
    <n v="1"/>
    <d v="2023-04-09T04:10:24"/>
    <d v="2023-08-11T01:36:37"/>
    <n v="0.318"/>
    <n v="0.33200000000000002"/>
    <s v="CE"/>
    <s v="0-20%"/>
    <s v="20-40%"/>
    <x v="648"/>
  </r>
  <r>
    <s v="C105980"/>
    <n v="1948.65"/>
    <s v="autônomo"/>
    <n v="38.42"/>
    <n v="577"/>
    <n v="1"/>
    <d v="2025-09-11T01:26:23"/>
    <d v="2023-11-22T09:11:57"/>
    <n v="0.41699999999999998"/>
    <n v="0.27900000000000003"/>
    <s v="PB"/>
    <s v="20-40%"/>
    <s v="20-40%"/>
    <x v="723"/>
  </r>
  <r>
    <s v="C105981"/>
    <n v="191.54"/>
    <s v="servidor"/>
    <n v="4.78"/>
    <n v="824"/>
    <n v="3"/>
    <d v="2025-05-04T16:38:29"/>
    <d v="2023-09-02T01:18:55"/>
    <n v="0.443"/>
    <n v="0.308"/>
    <s v="BA"/>
    <s v="0-20%"/>
    <s v="20-40%"/>
    <x v="382"/>
  </r>
  <r>
    <s v="C105982"/>
    <n v="202.29"/>
    <s v="assalariado"/>
    <n v="21.65"/>
    <n v="485"/>
    <n v="0"/>
    <d v="2025-08-01T16:47:50"/>
    <d v="2024-02-06T06:35:06"/>
    <n v="9.2999999999999999E-2"/>
    <n v="8.5999999999999993E-2"/>
    <s v="PR"/>
    <s v="20-40%"/>
    <s v="0-20%"/>
    <x v="420"/>
  </r>
  <r>
    <s v="C105983"/>
    <n v="3771.48"/>
    <s v="pensionista"/>
    <n v="2.77"/>
    <n v="832"/>
    <n v="1"/>
    <d v="2023-09-23T04:01:58"/>
    <d v="2023-05-29T13:52:07"/>
    <n v="0.28699999999999998"/>
    <n v="0.20300000000000001"/>
    <s v="DF"/>
    <s v="0-20%"/>
    <s v="20-40%"/>
    <x v="431"/>
  </r>
  <r>
    <s v="C105984"/>
    <n v="267.89"/>
    <s v="assalariado"/>
    <n v="1.53"/>
    <n v="598"/>
    <n v="1"/>
    <d v="2024-10-15T12:27:58"/>
    <d v="2024-02-18T23:54:54"/>
    <n v="0.14399999999999999"/>
    <n v="0.26200000000000001"/>
    <s v="DF"/>
    <s v="0-20%"/>
    <s v="20-40%"/>
    <x v="810"/>
  </r>
  <r>
    <s v="C105985"/>
    <n v="86.12"/>
    <s v="servidor"/>
    <n v="5.74"/>
    <n v="645"/>
    <n v="1"/>
    <d v="2023-04-08T08:04:46"/>
    <d v="2023-06-02T05:43:34"/>
    <n v="0.155"/>
    <n v="0.105"/>
    <s v="BA"/>
    <s v="0-20%"/>
    <s v="0-20%"/>
    <x v="301"/>
  </r>
  <r>
    <s v="C105986"/>
    <n v="1105.8399999999999"/>
    <s v="assalariado"/>
    <n v="5.36"/>
    <n v="796"/>
    <n v="2"/>
    <d v="2025-08-31T19:45:04"/>
    <d v="2025-03-27T11:17:54"/>
    <n v="0.59699999999999998"/>
    <n v="0.39900000000000002"/>
    <s v="PB"/>
    <s v="0-20%"/>
    <s v="20-40%"/>
    <x v="490"/>
  </r>
  <r>
    <s v="C105987"/>
    <n v="2040.57"/>
    <s v="assalariado"/>
    <n v="24.43"/>
    <n v="432"/>
    <n v="3"/>
    <d v="2023-12-07T18:30:34"/>
    <d v="2024-08-18T02:35:51"/>
    <n v="0.24299999999999999"/>
    <n v="0.161"/>
    <s v="ES"/>
    <s v="20-40%"/>
    <s v="0-20%"/>
    <x v="333"/>
  </r>
  <r>
    <s v="C105988"/>
    <n v="135.82"/>
    <s v="assalariado"/>
    <n v="12.36"/>
    <n v="396"/>
    <n v="3"/>
    <d v="2024-09-26T17:13:36"/>
    <d v="2023-09-02T01:53:51"/>
    <n v="0.60299999999999998"/>
    <n v="0.19"/>
    <s v="PI"/>
    <s v="0-20%"/>
    <s v="0-20%"/>
    <x v="382"/>
  </r>
  <r>
    <s v="C105989"/>
    <n v="663.47"/>
    <s v="autônomo"/>
    <n v="12.3"/>
    <n v="300"/>
    <n v="1"/>
    <d v="2024-08-05T07:24:08"/>
    <d v="2025-09-19T06:24:25"/>
    <n v="0.17899999999999999"/>
    <n v="0.19700000000000001"/>
    <s v="SP"/>
    <s v="0-20%"/>
    <s v="0-20%"/>
    <x v="72"/>
  </r>
  <r>
    <s v="C105990"/>
    <n v="1664.36"/>
    <s v="assalariado"/>
    <n v="18.66"/>
    <n v="817"/>
    <n v="2"/>
    <d v="2023-10-23T00:05:53"/>
    <d v="2025-11-12T11:09:03"/>
    <n v="8.5999999999999993E-2"/>
    <n v="0.61799999999999999"/>
    <s v="SE"/>
    <s v="0-20%"/>
    <s v="60-80%"/>
    <x v="319"/>
  </r>
  <r>
    <s v="C105991"/>
    <n v="147.41"/>
    <s v="assalariado"/>
    <n v="26.55"/>
    <n v="366"/>
    <n v="2"/>
    <d v="2025-05-28T19:05:18"/>
    <d v="2024-10-11T11:53:21"/>
    <n v="0.42899999999999999"/>
    <n v="0.30599999999999999"/>
    <s v="ES"/>
    <s v="20-40%"/>
    <s v="20-40%"/>
    <x v="98"/>
  </r>
  <r>
    <s v="C105992"/>
    <n v="1350.22"/>
    <s v="autônomo"/>
    <n v="2.78"/>
    <n v="547"/>
    <n v="1"/>
    <d v="2025-04-13T19:13:01"/>
    <d v="2023-12-03T21:20:12"/>
    <n v="0.23300000000000001"/>
    <n v="0.317"/>
    <s v="PB"/>
    <s v="0-20%"/>
    <s v="20-40%"/>
    <x v="188"/>
  </r>
  <r>
    <s v="C105993"/>
    <n v="3708.53"/>
    <s v="assalariado"/>
    <n v="9.07"/>
    <n v="828"/>
    <n v="4"/>
    <d v="2023-07-21T12:18:05"/>
    <d v="2025-10-28T05:29:25"/>
    <n v="0.28199999999999997"/>
    <n v="8.7999999999999995E-2"/>
    <s v="BA"/>
    <s v="0-20%"/>
    <s v="0-20%"/>
    <x v="936"/>
  </r>
  <r>
    <s v="C105994"/>
    <n v="846.59"/>
    <s v="assalariado"/>
    <n v="33.909999999999997"/>
    <n v="377"/>
    <n v="2"/>
    <d v="2023-09-11T04:39:55"/>
    <d v="2026-03-24T10:26:18"/>
    <n v="0.56399999999999995"/>
    <n v="0.40600000000000003"/>
    <s v="PA"/>
    <s v="20-40%"/>
    <s v="40-60%"/>
    <x v="0"/>
  </r>
  <r>
    <s v="C105995"/>
    <n v="404.17"/>
    <s v="assalariado"/>
    <n v="7.06"/>
    <n v="723"/>
    <n v="2"/>
    <d v="2024-02-29T14:27:06"/>
    <d v="2023-08-01T11:41:52"/>
    <n v="0.55600000000000005"/>
    <n v="0.66900000000000004"/>
    <s v="BA"/>
    <s v="0-20%"/>
    <s v="60-80%"/>
    <x v="937"/>
  </r>
  <r>
    <s v="C105996"/>
    <n v="2211.65"/>
    <s v="assalariado"/>
    <n v="13.67"/>
    <n v="421"/>
    <n v="2"/>
    <d v="2023-03-19T09:53:04"/>
    <d v="2023-02-12T19:21:11"/>
    <n v="0.29799999999999999"/>
    <n v="0.40300000000000002"/>
    <s v="MG"/>
    <s v="0-20%"/>
    <s v="40-60%"/>
    <x v="659"/>
  </r>
  <r>
    <s v="C105997"/>
    <n v="872.96"/>
    <s v="assalariado"/>
    <n v="27.64"/>
    <n v="766"/>
    <n v="3"/>
    <d v="2024-10-10T11:25:50"/>
    <d v="2025-06-06T11:35:05"/>
    <n v="0.23899999999999999"/>
    <n v="0.35799999999999998"/>
    <s v="PR"/>
    <s v="20-40%"/>
    <s v="20-40%"/>
    <x v="275"/>
  </r>
  <r>
    <s v="C105998"/>
    <n v="205.03"/>
    <s v="servidor"/>
    <n v="8.7899999999999991"/>
    <n v="472"/>
    <n v="2"/>
    <d v="2023-07-24T15:11:30"/>
    <d v="2024-11-13T06:45:13"/>
    <n v="2.8000000000000001E-2"/>
    <n v="0.51500000000000001"/>
    <s v="SP"/>
    <s v="0-20%"/>
    <s v="40-60%"/>
    <x v="83"/>
  </r>
  <r>
    <s v="C105999"/>
    <n v="2506.0500000000002"/>
    <s v="assalariado"/>
    <n v="17.989999999999998"/>
    <n v="356"/>
    <n v="3"/>
    <d v="2024-01-27T14:31:39"/>
    <d v="2025-10-17T18:16:58"/>
    <n v="0.33100000000000002"/>
    <n v="0.35499999999999998"/>
    <s v="PI"/>
    <s v="0-20%"/>
    <s v="20-40%"/>
    <x v="499"/>
  </r>
  <r>
    <s v="C106000"/>
    <n v="1132.8"/>
    <s v="assalariado"/>
    <n v="1.95"/>
    <n v="314"/>
    <n v="2"/>
    <d v="2024-09-11T14:40:29"/>
    <d v="2025-02-12T10:49:37"/>
    <n v="0.01"/>
    <n v="0.36699999999999999"/>
    <s v="GO"/>
    <s v="0-20%"/>
    <s v="20-40%"/>
    <x v="822"/>
  </r>
  <r>
    <s v="C106001"/>
    <n v="1421.86"/>
    <s v="pensionista"/>
    <n v="31.92"/>
    <n v="603"/>
    <n v="3"/>
    <d v="2025-07-11T20:16:08"/>
    <d v="2024-11-15T20:48:16"/>
    <n v="0.40500000000000003"/>
    <n v="0.56000000000000005"/>
    <s v="BA"/>
    <s v="20-40%"/>
    <s v="40-60%"/>
    <x v="938"/>
  </r>
  <r>
    <s v="C106002"/>
    <n v="112.46"/>
    <s v="autônomo"/>
    <n v="24.08"/>
    <n v="386"/>
    <n v="2"/>
    <d v="2025-10-08T03:47:30"/>
    <d v="2024-09-18T23:12:24"/>
    <n v="0.25900000000000001"/>
    <n v="0.115"/>
    <s v="PR"/>
    <s v="20-40%"/>
    <s v="0-20%"/>
    <x v="340"/>
  </r>
  <r>
    <s v="C106003"/>
    <n v="283.36"/>
    <s v="autônomo"/>
    <n v="14.96"/>
    <n v="635"/>
    <n v="1"/>
    <d v="2023-11-08T20:53:48"/>
    <d v="2025-04-07T07:10:57"/>
    <n v="0.28799999999999998"/>
    <n v="0.16"/>
    <s v="SC"/>
    <s v="0-20%"/>
    <s v="0-20%"/>
    <x v="526"/>
  </r>
  <r>
    <s v="C106004"/>
    <n v="576.84"/>
    <s v="autônomo"/>
    <n v="8.51"/>
    <n v="605"/>
    <n v="1"/>
    <d v="2025-08-17T21:45:41"/>
    <d v="2025-10-21T14:52:58"/>
    <n v="0.35899999999999999"/>
    <n v="0.63500000000000001"/>
    <s v="PE"/>
    <s v="0-20%"/>
    <s v="60-80%"/>
    <x v="564"/>
  </r>
  <r>
    <s v="C106005"/>
    <n v="482.62"/>
    <s v="autônomo"/>
    <n v="11.44"/>
    <n v="705"/>
    <n v="1"/>
    <d v="2025-09-30T07:44:59"/>
    <d v="2024-05-19T06:28:03"/>
    <n v="0.498"/>
    <n v="0.52900000000000003"/>
    <s v="PR"/>
    <s v="0-20%"/>
    <s v="40-60%"/>
    <x v="644"/>
  </r>
  <r>
    <s v="C106006"/>
    <n v="1221.94"/>
    <s v="assalariado"/>
    <n v="22.94"/>
    <n v="459"/>
    <n v="3"/>
    <d v="2025-03-02T23:19:06"/>
    <d v="2024-08-24T07:54:54"/>
    <n v="0.30199999999999999"/>
    <n v="0.26900000000000002"/>
    <s v="RS"/>
    <s v="20-40%"/>
    <s v="20-40%"/>
    <x v="939"/>
  </r>
  <r>
    <s v="C106007"/>
    <n v="158.88"/>
    <s v="autônomo"/>
    <n v="12.86"/>
    <n v="336"/>
    <n v="2"/>
    <d v="2024-06-06T22:00:14"/>
    <d v="2024-02-18T06:19:52"/>
    <n v="0.39200000000000002"/>
    <n v="0.47"/>
    <s v="PI"/>
    <s v="0-20%"/>
    <s v="40-60%"/>
    <x v="810"/>
  </r>
  <r>
    <s v="C106008"/>
    <n v="507.56"/>
    <s v="assalariado"/>
    <n v="10.27"/>
    <n v="710"/>
    <n v="2"/>
    <d v="2024-06-22T12:43:11"/>
    <d v="2023-01-17T02:20:40"/>
    <n v="0.28100000000000003"/>
    <n v="0.58199999999999996"/>
    <s v="SE"/>
    <s v="0-20%"/>
    <s v="40-60%"/>
    <x v="779"/>
  </r>
  <r>
    <s v="C106009"/>
    <n v="1286.1500000000001"/>
    <s v="pensionista"/>
    <n v="2.81"/>
    <n v="342"/>
    <n v="2"/>
    <d v="2025-02-14T01:14:43"/>
    <d v="2023-06-12T13:50:25"/>
    <n v="0.66300000000000003"/>
    <n v="0.46500000000000002"/>
    <s v="GO"/>
    <s v="0-20%"/>
    <s v="40-60%"/>
    <x v="278"/>
  </r>
  <r>
    <s v="C106010"/>
    <n v="5853.38"/>
    <s v="assalariado"/>
    <n v="51.99"/>
    <n v="513"/>
    <n v="1"/>
    <d v="2025-01-23T03:44:38"/>
    <d v="2023-05-16T21:32:14"/>
    <n v="0.16200000000000001"/>
    <n v="0.25900000000000001"/>
    <s v="BA"/>
    <s v="40-60%"/>
    <s v="20-40%"/>
    <x v="832"/>
  </r>
  <r>
    <s v="C106011"/>
    <n v="3078.23"/>
    <s v="servidor"/>
    <n v="1.79"/>
    <n v="848"/>
    <n v="2"/>
    <d v="2024-08-30T10:08:24"/>
    <d v="2024-01-25T09:06:40"/>
    <n v="0.13200000000000001"/>
    <n v="8.7999999999999995E-2"/>
    <s v="MA"/>
    <s v="0-20%"/>
    <s v="0-20%"/>
    <x v="93"/>
  </r>
  <r>
    <s v="C106012"/>
    <n v="1779.2"/>
    <s v="servidor"/>
    <n v="17.47"/>
    <n v="423"/>
    <n v="1"/>
    <d v="2024-06-24T18:40:27"/>
    <d v="2024-05-09T11:21:05"/>
    <n v="0.155"/>
    <n v="0.49099999999999999"/>
    <s v="PE"/>
    <s v="0-20%"/>
    <s v="40-60%"/>
    <x v="872"/>
  </r>
  <r>
    <s v="C106013"/>
    <n v="1403.06"/>
    <s v="servidor"/>
    <n v="14.35"/>
    <n v="470"/>
    <n v="2"/>
    <d v="2025-01-06T09:15:03"/>
    <d v="2024-02-07T09:27:12"/>
    <n v="0.217"/>
    <n v="0.42599999999999999"/>
    <s v="RJ"/>
    <s v="0-20%"/>
    <s v="40-60%"/>
    <x v="480"/>
  </r>
  <r>
    <s v="C106014"/>
    <n v="1008.62"/>
    <s v="autônomo"/>
    <n v="28.98"/>
    <n v="630"/>
    <n v="0"/>
    <d v="2024-06-20T19:20:13"/>
    <d v="2024-04-19T06:48:21"/>
    <n v="0.35699999999999998"/>
    <n v="0.189"/>
    <s v="CE"/>
    <s v="20-40%"/>
    <s v="0-20%"/>
    <x v="544"/>
  </r>
  <r>
    <s v="C106015"/>
    <n v="1313.58"/>
    <s v="assalariado"/>
    <n v="6.49"/>
    <n v="830"/>
    <n v="1"/>
    <d v="2025-05-13T17:26:19"/>
    <d v="2024-01-24T03:12:54"/>
    <n v="0.34499999999999997"/>
    <n v="0.216"/>
    <s v="RS"/>
    <s v="0-20%"/>
    <s v="20-40%"/>
    <x v="205"/>
  </r>
  <r>
    <s v="C106016"/>
    <n v="1047.05"/>
    <s v="assalariado"/>
    <n v="8.67"/>
    <n v="743"/>
    <n v="1"/>
    <d v="2025-01-28T11:01:34"/>
    <d v="2023-05-09T09:17:52"/>
    <n v="3.5000000000000003E-2"/>
    <n v="0.128"/>
    <s v="RS"/>
    <s v="0-20%"/>
    <s v="0-20%"/>
    <x v="844"/>
  </r>
  <r>
    <s v="C106017"/>
    <n v="579.30999999999995"/>
    <s v="assalariado"/>
    <n v="9.6199999999999992"/>
    <n v="556"/>
    <n v="1"/>
    <d v="2023-10-23T16:41:56"/>
    <d v="2023-08-07T20:38:47"/>
    <n v="0.32700000000000001"/>
    <n v="0.128"/>
    <s v="RN"/>
    <s v="0-20%"/>
    <s v="0-20%"/>
    <x v="593"/>
  </r>
  <r>
    <s v="C106018"/>
    <n v="946.28"/>
    <s v="autônomo"/>
    <n v="9.6199999999999992"/>
    <n v="359"/>
    <n v="1"/>
    <d v="2024-05-28T17:07:01"/>
    <d v="2025-01-10T11:06:31"/>
    <n v="7.9000000000000001E-2"/>
    <n v="0.38200000000000001"/>
    <s v="AM"/>
    <s v="0-20%"/>
    <s v="20-40%"/>
    <x v="338"/>
  </r>
  <r>
    <s v="C106019"/>
    <n v="2828.5"/>
    <s v="pensionista"/>
    <n v="23.13"/>
    <n v="803"/>
    <n v="1"/>
    <d v="2024-12-20T14:29:43"/>
    <d v="2024-07-26T21:04:17"/>
    <n v="3.3000000000000002E-2"/>
    <n v="0.41899999999999998"/>
    <s v="PA"/>
    <s v="20-40%"/>
    <s v="40-60%"/>
    <x v="513"/>
  </r>
  <r>
    <s v="C106020"/>
    <n v="403.35"/>
    <s v="servidor"/>
    <n v="7.6"/>
    <n v="398"/>
    <n v="3"/>
    <d v="2024-06-02T10:00:25"/>
    <d v="2024-09-16T00:29:01"/>
    <n v="0.223"/>
    <n v="0.23300000000000001"/>
    <s v="ES"/>
    <s v="0-20%"/>
    <s v="20-40%"/>
    <x v="552"/>
  </r>
  <r>
    <s v="C106021"/>
    <n v="553.89"/>
    <s v="autônomo"/>
    <n v="30.24"/>
    <n v="306"/>
    <n v="4"/>
    <d v="2024-05-06T04:06:38"/>
    <d v="2025-01-01T09:28:24"/>
    <n v="0.35099999999999998"/>
    <n v="0.31900000000000001"/>
    <s v="DF"/>
    <s v="20-40%"/>
    <s v="20-40%"/>
    <x v="412"/>
  </r>
  <r>
    <s v="C106022"/>
    <n v="2151.79"/>
    <s v="assalariado"/>
    <n v="23.48"/>
    <n v="330"/>
    <n v="2"/>
    <d v="2025-05-15T04:10:53"/>
    <d v="2024-11-29T07:38:42"/>
    <n v="0.308"/>
    <n v="0.06"/>
    <s v="SC"/>
    <s v="20-40%"/>
    <s v="0-20%"/>
    <x v="893"/>
  </r>
  <r>
    <s v="C106023"/>
    <n v="1526.98"/>
    <s v="pensionista"/>
    <n v="3.78"/>
    <n v="862"/>
    <n v="3"/>
    <d v="2023-10-14T16:19:31"/>
    <d v="2024-03-04T22:27:43"/>
    <n v="0.24"/>
    <n v="0.04"/>
    <s v="RN"/>
    <s v="0-20%"/>
    <s v="0-20%"/>
    <x v="304"/>
  </r>
  <r>
    <s v="C106024"/>
    <n v="1841.45"/>
    <s v="assalariado"/>
    <n v="50.01"/>
    <n v="487"/>
    <n v="3"/>
    <d v="2025-05-23T05:08:43"/>
    <d v="2024-06-09T16:02:14"/>
    <n v="0.30099999999999999"/>
    <n v="0.503"/>
    <s v="DF"/>
    <s v="40-60%"/>
    <s v="40-60%"/>
    <x v="850"/>
  </r>
  <r>
    <s v="C106025"/>
    <n v="572.16999999999996"/>
    <s v="assalariado"/>
    <n v="5.64"/>
    <n v="503"/>
    <n v="4"/>
    <d v="2024-12-30T20:59:28"/>
    <d v="2025-10-08T13:23:14"/>
    <n v="0.41799999999999998"/>
    <n v="0.27100000000000002"/>
    <s v="AM"/>
    <s v="0-20%"/>
    <s v="20-40%"/>
    <x v="104"/>
  </r>
  <r>
    <s v="C106026"/>
    <n v="72.47"/>
    <s v="assalariado"/>
    <n v="17.440000000000001"/>
    <n v="523"/>
    <n v="3"/>
    <d v="2025-05-21T09:46:57"/>
    <d v="2025-10-22T10:51:17"/>
    <n v="0.45400000000000001"/>
    <n v="0.44400000000000001"/>
    <s v="PB"/>
    <s v="0-20%"/>
    <s v="40-60%"/>
    <x v="940"/>
  </r>
  <r>
    <s v="C106027"/>
    <n v="795.86"/>
    <s v="pensionista"/>
    <n v="12.99"/>
    <n v="378"/>
    <n v="1"/>
    <d v="2024-02-08T11:10:09"/>
    <d v="2023-06-02T23:13:50"/>
    <n v="0.41"/>
    <n v="0.32300000000000001"/>
    <s v="PA"/>
    <s v="0-20%"/>
    <s v="20-40%"/>
    <x v="301"/>
  </r>
  <r>
    <s v="C106028"/>
    <n v="158.71"/>
    <s v="assalariado"/>
    <n v="17.95"/>
    <n v="630"/>
    <n v="2"/>
    <d v="2025-08-16T06:20:26"/>
    <d v="2025-02-18T12:51:12"/>
    <n v="0.17799999999999999"/>
    <n v="0.38200000000000001"/>
    <s v="CE"/>
    <s v="0-20%"/>
    <s v="20-40%"/>
    <x v="766"/>
  </r>
  <r>
    <s v="C106029"/>
    <n v="1707.84"/>
    <s v="assalariado"/>
    <n v="38.94"/>
    <n v="868"/>
    <n v="3"/>
    <d v="2023-07-31T02:30:13"/>
    <d v="2025-05-16T08:59:44"/>
    <n v="0.52500000000000002"/>
    <n v="0.223"/>
    <s v="SE"/>
    <s v="20-40%"/>
    <s v="20-40%"/>
    <x v="914"/>
  </r>
  <r>
    <s v="C106030"/>
    <n v="1804.34"/>
    <s v="servidor"/>
    <n v="29.29"/>
    <n v="529"/>
    <n v="2"/>
    <d v="2025-10-30T23:54:26"/>
    <d v="2023-04-29T16:44:58"/>
    <n v="0.39400000000000002"/>
    <n v="0.23499999999999999"/>
    <s v="SP"/>
    <s v="20-40%"/>
    <s v="20-40%"/>
    <x v="201"/>
  </r>
  <r>
    <s v="C106031"/>
    <n v="1334.75"/>
    <s v="pensionista"/>
    <n v="22.55"/>
    <n v="778"/>
    <n v="1"/>
    <d v="2024-04-20T10:31:15"/>
    <d v="2024-11-02T13:41:28"/>
    <n v="0.114"/>
    <n v="0.622"/>
    <s v="BA"/>
    <s v="20-40%"/>
    <s v="60-80%"/>
    <x v="941"/>
  </r>
  <r>
    <s v="C106032"/>
    <n v="1633.13"/>
    <s v="assalariado"/>
    <n v="4.84"/>
    <n v="541"/>
    <n v="1"/>
    <d v="2025-06-27T22:09:27"/>
    <d v="2024-03-07T16:17:08"/>
    <n v="9.2999999999999999E-2"/>
    <n v="0.45600000000000002"/>
    <s v="MA"/>
    <s v="0-20%"/>
    <s v="40-60%"/>
    <x v="308"/>
  </r>
  <r>
    <s v="C106033"/>
    <n v="909.78"/>
    <s v="assalariado"/>
    <n v="10.47"/>
    <n v="706"/>
    <n v="5"/>
    <d v="2025-06-24T18:20:05"/>
    <d v="2025-12-17T13:20:39"/>
    <n v="0.50900000000000001"/>
    <n v="0.216"/>
    <s v="MG"/>
    <s v="0-20%"/>
    <s v="20-40%"/>
    <x v="942"/>
  </r>
  <r>
    <s v="C106034"/>
    <n v="340.05"/>
    <s v="autônomo"/>
    <n v="7.91"/>
    <n v="587"/>
    <n v="1"/>
    <d v="2024-06-28T07:23:11"/>
    <d v="2024-07-08T20:57:09"/>
    <n v="0.34100000000000003"/>
    <n v="0.4"/>
    <s v="RS"/>
    <s v="0-20%"/>
    <s v="20-40%"/>
    <x v="880"/>
  </r>
  <r>
    <s v="C106035"/>
    <n v="1318.07"/>
    <s v="assalariado"/>
    <n v="5.1100000000000003"/>
    <n v="882"/>
    <n v="1"/>
    <d v="2025-07-22T10:36:13"/>
    <d v="2025-04-07T17:41:57"/>
    <n v="0.24399999999999999"/>
    <n v="0.15"/>
    <s v="PA"/>
    <s v="0-20%"/>
    <s v="0-20%"/>
    <x v="526"/>
  </r>
  <r>
    <s v="C106036"/>
    <n v="2017.51"/>
    <s v="autônomo"/>
    <n v="25.4"/>
    <n v="782"/>
    <n v="4"/>
    <d v="2023-01-13T19:18:44"/>
    <d v="2024-05-01T05:35:25"/>
    <n v="0.46800000000000003"/>
    <n v="0.249"/>
    <s v="AM"/>
    <s v="20-40%"/>
    <s v="20-40%"/>
    <x v="926"/>
  </r>
  <r>
    <s v="C106037"/>
    <n v="1904.14"/>
    <s v="assalariado"/>
    <n v="8.15"/>
    <n v="808"/>
    <n v="1"/>
    <d v="2023-10-10T19:14:22"/>
    <d v="2024-01-30T19:23:12"/>
    <n v="0.13600000000000001"/>
    <n v="8.3000000000000004E-2"/>
    <s v="SE"/>
    <s v="0-20%"/>
    <s v="0-20%"/>
    <x v="491"/>
  </r>
  <r>
    <s v="C106038"/>
    <n v="103.15"/>
    <s v="assalariado"/>
    <n v="5.33"/>
    <n v="677"/>
    <n v="4"/>
    <d v="2025-07-29T06:57:10"/>
    <d v="2023-11-18T18:59:10"/>
    <n v="0.39300000000000002"/>
    <n v="0.7"/>
    <s v="AL"/>
    <s v="0-20%"/>
    <s v="60-80%"/>
    <x v="259"/>
  </r>
  <r>
    <s v="C106039"/>
    <n v="92.57"/>
    <s v="assalariado"/>
    <n v="13.34"/>
    <n v="729"/>
    <n v="3"/>
    <d v="2023-08-20T23:24:15"/>
    <d v="2025-08-08T23:33:57"/>
    <n v="0.26500000000000001"/>
    <n v="0.191"/>
    <s v="AL"/>
    <s v="0-20%"/>
    <s v="0-20%"/>
    <x v="943"/>
  </r>
  <r>
    <s v="C106040"/>
    <n v="113.5"/>
    <s v="autônomo"/>
    <n v="13.69"/>
    <n v="352"/>
    <n v="1"/>
    <d v="2025-05-13T05:54:49"/>
    <d v="2024-11-15T13:38:11"/>
    <n v="0.53"/>
    <n v="0.03"/>
    <s v="CE"/>
    <s v="0-20%"/>
    <s v="0-20%"/>
    <x v="938"/>
  </r>
  <r>
    <s v="C106041"/>
    <n v="190.23"/>
    <s v="assalariado"/>
    <n v="10.32"/>
    <n v="489"/>
    <n v="2"/>
    <d v="2024-06-04T19:54:18"/>
    <d v="2025-02-04T03:52:26"/>
    <n v="0.23300000000000001"/>
    <n v="0.57199999999999995"/>
    <s v="MG"/>
    <s v="0-20%"/>
    <s v="40-60%"/>
    <x v="590"/>
  </r>
  <r>
    <s v="C106042"/>
    <n v="123.72"/>
    <s v="assalariado"/>
    <n v="17.899999999999999"/>
    <n v="813"/>
    <n v="3"/>
    <d v="2023-10-16T10:15:54"/>
    <d v="2023-06-09T12:37:18"/>
    <n v="0.187"/>
    <n v="0.32700000000000001"/>
    <s v="GO"/>
    <s v="0-20%"/>
    <s v="20-40%"/>
    <x v="944"/>
  </r>
  <r>
    <s v="C106043"/>
    <n v="601.61"/>
    <s v="assalariado"/>
    <n v="62.09"/>
    <n v="481"/>
    <n v="0"/>
    <d v="2023-01-17T12:39:32"/>
    <d v="2025-02-11T17:27:49"/>
    <n v="0.188"/>
    <n v="0.621"/>
    <s v="PB"/>
    <s v="60-80%"/>
    <s v="60-80%"/>
    <x v="316"/>
  </r>
  <r>
    <s v="C106044"/>
    <n v="233.35"/>
    <s v="servidor"/>
    <n v="16.09"/>
    <n v="401"/>
    <n v="1"/>
    <d v="2023-02-18T11:43:28"/>
    <d v="2023-04-11T06:55:17"/>
    <n v="0.124"/>
    <n v="0.47199999999999998"/>
    <s v="SE"/>
    <s v="0-20%"/>
    <s v="40-60%"/>
    <x v="488"/>
  </r>
  <r>
    <s v="C106045"/>
    <n v="1979.38"/>
    <s v="autônomo"/>
    <n v="25.6"/>
    <n v="862"/>
    <n v="1"/>
    <d v="2024-03-29T05:01:25"/>
    <d v="2023-12-01T05:40:52"/>
    <n v="6.6000000000000003E-2"/>
    <n v="0.127"/>
    <s v="GO"/>
    <s v="20-40%"/>
    <s v="0-20%"/>
    <x v="32"/>
  </r>
  <r>
    <s v="C106046"/>
    <n v="1024.6300000000001"/>
    <s v="autônomo"/>
    <n v="36.700000000000003"/>
    <n v="785"/>
    <n v="1"/>
    <d v="2024-09-04T13:50:36"/>
    <d v="2023-04-04T21:21:12"/>
    <n v="7.3999999999999996E-2"/>
    <n v="0.64"/>
    <s v="GO"/>
    <s v="20-40%"/>
    <s v="60-80%"/>
    <x v="714"/>
  </r>
  <r>
    <s v="C106047"/>
    <n v="374.77"/>
    <s v="assalariado"/>
    <n v="26.17"/>
    <n v="857"/>
    <n v="1"/>
    <d v="2023-07-22T12:49:22"/>
    <d v="2024-08-14T20:17:00"/>
    <n v="9.2999999999999999E-2"/>
    <n v="0.247"/>
    <s v="DF"/>
    <s v="20-40%"/>
    <s v="20-40%"/>
    <x v="860"/>
  </r>
  <r>
    <s v="C106048"/>
    <n v="1000.49"/>
    <s v="servidor"/>
    <n v="22.36"/>
    <n v="318"/>
    <n v="2"/>
    <d v="2024-10-22T06:53:25"/>
    <d v="2023-08-04T07:20:03"/>
    <n v="0.46100000000000002"/>
    <n v="0.114"/>
    <s v="SP"/>
    <s v="20-40%"/>
    <s v="0-20%"/>
    <x v="927"/>
  </r>
  <r>
    <s v="C106049"/>
    <n v="151.88"/>
    <s v="assalariado"/>
    <n v="23.92"/>
    <n v="799"/>
    <n v="1"/>
    <d v="2023-01-05T07:37:35"/>
    <d v="2023-05-09T22:36:42"/>
    <n v="0.154"/>
    <n v="0.32500000000000001"/>
    <s v="RN"/>
    <s v="20-40%"/>
    <s v="20-40%"/>
    <x v="844"/>
  </r>
  <r>
    <s v="C106050"/>
    <n v="1664.55"/>
    <s v="pensionista"/>
    <n v="7.55"/>
    <n v="891"/>
    <n v="4"/>
    <d v="2023-02-07T22:37:51"/>
    <d v="2024-01-27T04:32:59"/>
    <n v="0.313"/>
    <n v="0.22800000000000001"/>
    <s v="CE"/>
    <s v="0-20%"/>
    <s v="20-40%"/>
    <x v="113"/>
  </r>
  <r>
    <s v="C106051"/>
    <n v="614.91999999999996"/>
    <s v="assalariado"/>
    <n v="7.31"/>
    <n v="738"/>
    <n v="3"/>
    <d v="2024-08-14T10:00:01"/>
    <d v="2024-05-14T22:09:04"/>
    <n v="0.25700000000000001"/>
    <n v="0.246"/>
    <s v="PB"/>
    <s v="0-20%"/>
    <s v="20-40%"/>
    <x v="672"/>
  </r>
  <r>
    <s v="C106052"/>
    <n v="77.56"/>
    <s v="servidor"/>
    <n v="27.4"/>
    <n v="840"/>
    <n v="1"/>
    <d v="2024-09-06T19:02:27"/>
    <d v="2025-01-27T21:57:31"/>
    <n v="0.40400000000000003"/>
    <n v="0.17699999999999999"/>
    <s v="PR"/>
    <s v="20-40%"/>
    <s v="0-20%"/>
    <x v="187"/>
  </r>
  <r>
    <s v="C106053"/>
    <n v="79.03"/>
    <s v="autônomo"/>
    <n v="55.13"/>
    <n v="565"/>
    <n v="2"/>
    <d v="2024-11-11T03:59:52"/>
    <d v="2024-07-30T20:59:04"/>
    <n v="0.41499999999999998"/>
    <n v="0.41599999999999998"/>
    <s v="ES"/>
    <s v="40-60%"/>
    <s v="40-60%"/>
    <x v="12"/>
  </r>
  <r>
    <s v="C106054"/>
    <n v="2551.81"/>
    <s v="assalariado"/>
    <n v="14.11"/>
    <n v="444"/>
    <n v="1"/>
    <d v="2025-02-24T13:00:43"/>
    <d v="2023-07-22T20:43:08"/>
    <n v="0.495"/>
    <n v="0.44900000000000001"/>
    <s v="ES"/>
    <s v="0-20%"/>
    <s v="40-60%"/>
    <x v="558"/>
  </r>
  <r>
    <s v="C106055"/>
    <n v="1751.54"/>
    <s v="assalariado"/>
    <n v="15.1"/>
    <n v="490"/>
    <n v="2"/>
    <d v="2023-10-10T14:39:03"/>
    <d v="2024-09-14T05:03:58"/>
    <n v="0.29199999999999998"/>
    <n v="0.29599999999999999"/>
    <s v="RN"/>
    <s v="0-20%"/>
    <s v="20-40%"/>
    <x v="761"/>
  </r>
  <r>
    <s v="C106056"/>
    <n v="160.77000000000001"/>
    <s v="autônomo"/>
    <n v="3.57"/>
    <n v="745"/>
    <n v="4"/>
    <d v="2023-03-26T07:31:11"/>
    <d v="2024-02-15T10:38:42"/>
    <n v="0.41099999999999998"/>
    <n v="0.19"/>
    <s v="MG"/>
    <s v="0-20%"/>
    <s v="0-20%"/>
    <x v="746"/>
  </r>
  <r>
    <s v="C106057"/>
    <n v="735.88"/>
    <s v="servidor"/>
    <n v="43.02"/>
    <n v="626"/>
    <n v="1"/>
    <d v="2023-11-17T05:11:43"/>
    <d v="2025-09-02T00:20:08"/>
    <n v="0.27100000000000002"/>
    <n v="0.19800000000000001"/>
    <s v="RJ"/>
    <s v="40-60%"/>
    <s v="0-20%"/>
    <x v="86"/>
  </r>
  <r>
    <s v="C106058"/>
    <n v="732.58"/>
    <s v="servidor"/>
    <n v="18.2"/>
    <n v="822"/>
    <n v="1"/>
    <d v="2024-12-21T23:33:27"/>
    <d v="2024-09-30T15:00:23"/>
    <n v="0.372"/>
    <n v="0.70499999999999996"/>
    <s v="GO"/>
    <s v="0-20%"/>
    <s v="60-80%"/>
    <x v="945"/>
  </r>
  <r>
    <s v="C106059"/>
    <n v="359.45"/>
    <s v="servidor"/>
    <n v="4.04"/>
    <n v="534"/>
    <n v="1"/>
    <d v="2024-10-07T18:04:54"/>
    <d v="2024-07-09T06:20:04"/>
    <n v="0.45900000000000002"/>
    <n v="0.40100000000000002"/>
    <s v="ES"/>
    <s v="0-20%"/>
    <s v="40-60%"/>
    <x v="721"/>
  </r>
  <r>
    <s v="C106060"/>
    <n v="9371.7900000000009"/>
    <s v="assalariado"/>
    <n v="16.809999999999999"/>
    <n v="337"/>
    <n v="1"/>
    <d v="2024-02-10T19:33:23"/>
    <d v="2025-10-10T21:20:06"/>
    <n v="0.48099999999999998"/>
    <n v="0.34799999999999998"/>
    <s v="RJ"/>
    <s v="0-20%"/>
    <s v="20-40%"/>
    <x v="946"/>
  </r>
  <r>
    <s v="C106061"/>
    <n v="259.52"/>
    <s v="assalariado"/>
    <n v="13.87"/>
    <n v="787"/>
    <n v="1"/>
    <d v="2025-10-21T22:00:51"/>
    <d v="2023-03-03T02:03:25"/>
    <n v="0.22"/>
    <n v="0.128"/>
    <s v="SC"/>
    <s v="0-20%"/>
    <s v="0-20%"/>
    <x v="947"/>
  </r>
  <r>
    <s v="C106062"/>
    <n v="272.64"/>
    <s v="assalariado"/>
    <n v="42.02"/>
    <n v="706"/>
    <n v="3"/>
    <d v="2025-03-31T04:57:03"/>
    <d v="2024-10-27T13:23:11"/>
    <n v="0.28799999999999998"/>
    <n v="7.1999999999999995E-2"/>
    <s v="SC"/>
    <s v="40-60%"/>
    <s v="0-20%"/>
    <x v="561"/>
  </r>
  <r>
    <s v="C106063"/>
    <n v="2587.8200000000002"/>
    <s v="assalariado"/>
    <n v="8.3000000000000007"/>
    <n v="345"/>
    <n v="1"/>
    <d v="2025-03-05T14:03:04"/>
    <d v="2024-04-14T02:14:36"/>
    <n v="1.4E-2"/>
    <n v="0.37"/>
    <s v="RN"/>
    <s v="0-20%"/>
    <s v="20-40%"/>
    <x v="786"/>
  </r>
  <r>
    <s v="C106064"/>
    <n v="112.01"/>
    <s v="autônomo"/>
    <n v="16.64"/>
    <n v="413"/>
    <n v="1"/>
    <d v="2023-06-11T09:58:41"/>
    <d v="2025-09-14T07:06:11"/>
    <n v="0.45500000000000002"/>
    <n v="0.42199999999999999"/>
    <s v="MG"/>
    <s v="0-20%"/>
    <s v="40-60%"/>
    <x v="17"/>
  </r>
  <r>
    <s v="C106065"/>
    <n v="807.84"/>
    <s v="assalariado"/>
    <n v="4.1100000000000003"/>
    <n v="436"/>
    <n v="2"/>
    <d v="2024-05-13T10:36:32"/>
    <d v="2023-06-25T17:12:17"/>
    <n v="0.307"/>
    <n v="0.56599999999999995"/>
    <s v="DF"/>
    <s v="0-20%"/>
    <s v="40-60%"/>
    <x v="512"/>
  </r>
  <r>
    <s v="C106066"/>
    <n v="1454.6"/>
    <s v="assalariado"/>
    <n v="4.99"/>
    <n v="376"/>
    <n v="1"/>
    <d v="2023-02-03T16:16:33"/>
    <d v="2024-08-29T03:48:31"/>
    <n v="0.31900000000000001"/>
    <n v="0.28599999999999998"/>
    <s v="MA"/>
    <s v="0-20%"/>
    <s v="20-40%"/>
    <x v="435"/>
  </r>
  <r>
    <s v="C106067"/>
    <n v="949.47"/>
    <s v="assalariado"/>
    <n v="3.41"/>
    <n v="314"/>
    <n v="2"/>
    <d v="2024-02-27T19:07:26"/>
    <d v="2023-08-08T05:15:48"/>
    <n v="0.30399999999999999"/>
    <n v="0.20300000000000001"/>
    <s v="PI"/>
    <s v="0-20%"/>
    <s v="20-40%"/>
    <x v="754"/>
  </r>
  <r>
    <s v="C106068"/>
    <n v="648.19000000000005"/>
    <s v="servidor"/>
    <n v="11.86"/>
    <n v="661"/>
    <n v="1"/>
    <d v="2025-01-07T17:10:21"/>
    <d v="2025-05-19T18:33:40"/>
    <n v="0.76800000000000002"/>
    <n v="0.84699999999999998"/>
    <s v="SC"/>
    <s v="0-20%"/>
    <s v="&gt;80%"/>
    <x v="2"/>
  </r>
  <r>
    <s v="C106069"/>
    <n v="898.54"/>
    <s v="pensionista"/>
    <n v="23.79"/>
    <n v="319"/>
    <n v="0"/>
    <d v="2025-03-23T05:59:11"/>
    <d v="2025-09-11T05:00:19"/>
    <n v="0.216"/>
    <n v="0.158"/>
    <s v="PB"/>
    <s v="20-40%"/>
    <s v="0-20%"/>
    <x v="164"/>
  </r>
  <r>
    <s v="C106070"/>
    <n v="657.63"/>
    <s v="autônomo"/>
    <n v="27.51"/>
    <n v="865"/>
    <n v="1"/>
    <d v="2024-07-03T05:04:01"/>
    <d v="2025-01-29T01:52:26"/>
    <n v="0.104"/>
    <n v="7.5999999999999998E-2"/>
    <s v="PE"/>
    <s v="20-40%"/>
    <s v="0-20%"/>
    <x v="771"/>
  </r>
  <r>
    <s v="C106071"/>
    <n v="283.95999999999998"/>
    <s v="autônomo"/>
    <n v="4.16"/>
    <n v="451"/>
    <n v="1"/>
    <d v="2024-02-26T08:09:01"/>
    <d v="2025-03-19T23:40:09"/>
    <n v="9.0999999999999998E-2"/>
    <n v="0.159"/>
    <s v="RJ"/>
    <s v="0-20%"/>
    <s v="0-20%"/>
    <x v="948"/>
  </r>
  <r>
    <s v="C106072"/>
    <n v="1788.06"/>
    <s v="assalariado"/>
    <n v="12.3"/>
    <n v="839"/>
    <n v="0"/>
    <d v="2025-06-07T14:10:52"/>
    <d v="2024-11-20T12:37:06"/>
    <n v="0.253"/>
    <n v="0.371"/>
    <s v="RJ"/>
    <s v="0-20%"/>
    <s v="20-40%"/>
    <x v="115"/>
  </r>
  <r>
    <s v="C106073"/>
    <n v="1898.9"/>
    <s v="assalariado"/>
    <n v="30.4"/>
    <n v="347"/>
    <n v="1"/>
    <d v="2024-01-19T00:44:47"/>
    <d v="2024-10-26T06:08:45"/>
    <n v="0.32500000000000001"/>
    <n v="0.29699999999999999"/>
    <s v="PB"/>
    <s v="20-40%"/>
    <s v="20-40%"/>
    <x v="343"/>
  </r>
  <r>
    <s v="C106074"/>
    <n v="774.24"/>
    <s v="assalariado"/>
    <n v="28.51"/>
    <n v="403"/>
    <n v="4"/>
    <d v="2025-09-06T01:20:37"/>
    <d v="2023-03-02T07:01:20"/>
    <n v="0.25800000000000001"/>
    <n v="0.18"/>
    <s v="AL"/>
    <s v="20-40%"/>
    <s v="0-20%"/>
    <x v="871"/>
  </r>
  <r>
    <s v="C106075"/>
    <n v="472.83"/>
    <s v="assalariado"/>
    <n v="3.82"/>
    <n v="314"/>
    <n v="2"/>
    <d v="2025-05-24T18:18:03"/>
    <d v="2024-02-09T19:07:05"/>
    <n v="0.36099999999999999"/>
    <n v="0.36899999999999999"/>
    <s v="MG"/>
    <s v="0-20%"/>
    <s v="20-40%"/>
    <x v="439"/>
  </r>
  <r>
    <s v="C106076"/>
    <n v="3004.83"/>
    <s v="assalariado"/>
    <n v="32.67"/>
    <n v="316"/>
    <n v="0"/>
    <d v="2024-07-08T00:47:12"/>
    <d v="2024-06-14T13:12:11"/>
    <n v="0.11700000000000001"/>
    <n v="0.42199999999999999"/>
    <s v="GO"/>
    <s v="20-40%"/>
    <s v="40-60%"/>
    <x v="828"/>
  </r>
  <r>
    <s v="C106077"/>
    <n v="1355.35"/>
    <s v="autônomo"/>
    <n v="20.23"/>
    <n v="628"/>
    <n v="2"/>
    <d v="2023-11-01T21:57:58"/>
    <d v="2023-08-30T08:42:57"/>
    <n v="0.34899999999999998"/>
    <n v="0.70899999999999996"/>
    <s v="PE"/>
    <s v="20-40%"/>
    <s v="60-80%"/>
    <x v="254"/>
  </r>
  <r>
    <s v="C106078"/>
    <n v="476.49"/>
    <s v="assalariado"/>
    <n v="2.91"/>
    <n v="525"/>
    <n v="1"/>
    <d v="2023-08-28T19:55:50"/>
    <d v="2023-03-03T05:51:18"/>
    <n v="0.14699999999999999"/>
    <n v="0.28299999999999997"/>
    <s v="RN"/>
    <s v="0-20%"/>
    <s v="20-40%"/>
    <x v="947"/>
  </r>
  <r>
    <s v="C106079"/>
    <n v="2125.39"/>
    <s v="assalariado"/>
    <n v="17.12"/>
    <n v="785"/>
    <n v="3"/>
    <d v="2025-10-13T07:59:13"/>
    <d v="2023-03-12T18:19:23"/>
    <n v="0.52200000000000002"/>
    <n v="0.54200000000000004"/>
    <s v="PB"/>
    <s v="0-20%"/>
    <s v="40-60%"/>
    <x v="661"/>
  </r>
  <r>
    <s v="C106080"/>
    <n v="1211.99"/>
    <s v="autônomo"/>
    <n v="12.26"/>
    <n v="723"/>
    <n v="2"/>
    <d v="2024-02-04T05:46:21"/>
    <d v="2025-06-18T06:22:49"/>
    <n v="0.33300000000000002"/>
    <n v="0.187"/>
    <s v="RS"/>
    <s v="0-20%"/>
    <s v="0-20%"/>
    <x v="257"/>
  </r>
  <r>
    <s v="C106081"/>
    <n v="211.82"/>
    <s v="pensionista"/>
    <n v="44.05"/>
    <n v="503"/>
    <n v="1"/>
    <d v="2024-07-08T12:01:41"/>
    <d v="2024-03-10T12:17:23"/>
    <n v="0.22600000000000001"/>
    <n v="0.32100000000000001"/>
    <s v="AL"/>
    <s v="40-60%"/>
    <s v="20-40%"/>
    <x v="197"/>
  </r>
  <r>
    <s v="C106082"/>
    <n v="147.01"/>
    <s v="autônomo"/>
    <n v="4.7"/>
    <n v="454"/>
    <n v="1"/>
    <d v="2023-12-18T10:11:37"/>
    <d v="2025-10-15T02:17:52"/>
    <n v="0.51900000000000002"/>
    <n v="7.0999999999999994E-2"/>
    <s v="MA"/>
    <s v="0-20%"/>
    <s v="0-20%"/>
    <x v="600"/>
  </r>
  <r>
    <s v="C106083"/>
    <n v="3544"/>
    <s v="pensionista"/>
    <n v="9.42"/>
    <n v="897"/>
    <n v="2"/>
    <d v="2025-01-28T19:55:39"/>
    <d v="2024-11-28T13:15:44"/>
    <n v="0.39400000000000002"/>
    <n v="0.11700000000000001"/>
    <s v="RS"/>
    <s v="0-20%"/>
    <s v="0-20%"/>
    <x v="700"/>
  </r>
  <r>
    <s v="C106084"/>
    <n v="1220.8399999999999"/>
    <s v="assalariado"/>
    <n v="9.85"/>
    <n v="791"/>
    <n v="3"/>
    <d v="2024-12-23T07:45:59"/>
    <d v="2024-06-21T19:19:41"/>
    <n v="6.8000000000000005E-2"/>
    <n v="0.154"/>
    <s v="SE"/>
    <s v="0-20%"/>
    <s v="0-20%"/>
    <x v="949"/>
  </r>
  <r>
    <s v="C106085"/>
    <n v="431.9"/>
    <s v="servidor"/>
    <n v="6.26"/>
    <n v="561"/>
    <n v="3"/>
    <d v="2024-04-27T04:31:23"/>
    <d v="2025-05-06T16:32:01"/>
    <n v="0.161"/>
    <n v="5.0999999999999997E-2"/>
    <s v="RJ"/>
    <s v="0-20%"/>
    <s v="0-20%"/>
    <x v="652"/>
  </r>
  <r>
    <s v="C106086"/>
    <n v="189.61"/>
    <s v="assalariado"/>
    <n v="16.95"/>
    <n v="723"/>
    <n v="1"/>
    <d v="2024-09-26T07:22:14"/>
    <d v="2025-09-05T02:55:02"/>
    <n v="0.104"/>
    <n v="0.53"/>
    <s v="MG"/>
    <s v="0-20%"/>
    <s v="40-60%"/>
    <x v="168"/>
  </r>
  <r>
    <s v="C106087"/>
    <n v="1849.93"/>
    <s v="autônomo"/>
    <n v="14.69"/>
    <n v="467"/>
    <n v="1"/>
    <d v="2023-04-30T17:15:22"/>
    <d v="2024-03-02T23:56:32"/>
    <n v="0.13"/>
    <n v="0.30399999999999999"/>
    <s v="RS"/>
    <s v="0-20%"/>
    <s v="20-40%"/>
    <x v="125"/>
  </r>
  <r>
    <s v="C106088"/>
    <n v="1850.17"/>
    <s v="assalariado"/>
    <n v="7.91"/>
    <n v="579"/>
    <n v="1"/>
    <d v="2023-01-15T12:27:14"/>
    <d v="2025-02-12T20:18:42"/>
    <n v="0.155"/>
    <n v="0.433"/>
    <s v="CE"/>
    <s v="0-20%"/>
    <s v="40-60%"/>
    <x v="822"/>
  </r>
  <r>
    <s v="C106089"/>
    <n v="920.36"/>
    <s v="autônomo"/>
    <n v="3.21"/>
    <n v="864"/>
    <n v="1"/>
    <d v="2024-10-20T23:57:59"/>
    <d v="2023-08-25T20:20:51"/>
    <n v="0.42799999999999999"/>
    <n v="0.68100000000000005"/>
    <s v="SC"/>
    <s v="0-20%"/>
    <s v="60-80%"/>
    <x v="355"/>
  </r>
  <r>
    <s v="C106090"/>
    <n v="231.33"/>
    <s v="servidor"/>
    <n v="8.3699999999999992"/>
    <n v="702"/>
    <n v="1"/>
    <d v="2024-06-27T06:15:08"/>
    <d v="2023-06-26T23:27:03"/>
    <n v="0.497"/>
    <n v="0.436"/>
    <s v="CE"/>
    <s v="0-20%"/>
    <s v="40-60%"/>
    <x v="131"/>
  </r>
  <r>
    <s v="C106091"/>
    <n v="144.46"/>
    <s v="assalariado"/>
    <n v="28.91"/>
    <n v="534"/>
    <n v="3"/>
    <d v="2023-08-06T13:35:50"/>
    <d v="2024-09-23T20:46:46"/>
    <n v="0.184"/>
    <n v="0.46500000000000002"/>
    <s v="CE"/>
    <s v="20-40%"/>
    <s v="40-60%"/>
    <x v="236"/>
  </r>
  <r>
    <s v="C106092"/>
    <n v="727.1"/>
    <s v="autônomo"/>
    <n v="15.78"/>
    <n v="318"/>
    <n v="3"/>
    <d v="2025-07-21T19:01:36"/>
    <d v="2025-09-28T01:55:34"/>
    <n v="0.15"/>
    <n v="0.54800000000000004"/>
    <s v="ES"/>
    <s v="0-20%"/>
    <s v="40-60%"/>
    <x v="655"/>
  </r>
  <r>
    <s v="C106093"/>
    <n v="1213.78"/>
    <s v="assalariado"/>
    <n v="57.8"/>
    <n v="651"/>
    <n v="4"/>
    <d v="2023-11-01T18:12:36"/>
    <d v="2023-06-03T15:59:37"/>
    <n v="4.4999999999999998E-2"/>
    <n v="0.45100000000000001"/>
    <s v="RN"/>
    <s v="40-60%"/>
    <s v="40-60%"/>
    <x v="362"/>
  </r>
  <r>
    <s v="C106094"/>
    <n v="729.45"/>
    <s v="autônomo"/>
    <n v="10.7"/>
    <n v="679"/>
    <n v="2"/>
    <d v="2023-11-03T10:05:26"/>
    <d v="2023-04-04T02:17:57"/>
    <n v="0.47099999999999997"/>
    <n v="0.317"/>
    <s v="SC"/>
    <s v="0-20%"/>
    <s v="20-40%"/>
    <x v="714"/>
  </r>
  <r>
    <s v="C106095"/>
    <n v="554.08000000000004"/>
    <s v="autônomo"/>
    <n v="34.89"/>
    <n v="659"/>
    <n v="2"/>
    <d v="2025-02-27T00:45:54"/>
    <d v="2025-07-03T00:00:22"/>
    <n v="0.26700000000000002"/>
    <n v="0.34799999999999998"/>
    <s v="RJ"/>
    <s v="20-40%"/>
    <s v="20-40%"/>
    <x v="637"/>
  </r>
  <r>
    <s v="C106096"/>
    <n v="863.35"/>
    <s v="assalariado"/>
    <n v="6.89"/>
    <n v="336"/>
    <n v="1"/>
    <d v="2025-03-20T17:15:10"/>
    <d v="2024-11-07T17:07:57"/>
    <n v="0.33700000000000002"/>
    <n v="0.19600000000000001"/>
    <s v="ES"/>
    <s v="0-20%"/>
    <s v="0-20%"/>
    <x v="350"/>
  </r>
  <r>
    <s v="C106097"/>
    <n v="338.98"/>
    <s v="autônomo"/>
    <n v="6.33"/>
    <n v="508"/>
    <n v="1"/>
    <d v="2024-07-18T21:12:39"/>
    <d v="2024-08-05T00:01:54"/>
    <n v="0.50600000000000001"/>
    <n v="0.24399999999999999"/>
    <s v="CE"/>
    <s v="0-20%"/>
    <s v="20-40%"/>
    <x v="950"/>
  </r>
  <r>
    <s v="C106098"/>
    <n v="818.32"/>
    <s v="servidor"/>
    <n v="10.210000000000001"/>
    <n v="790"/>
    <n v="2"/>
    <d v="2023-05-21T05:51:09"/>
    <d v="2023-04-27T17:31:40"/>
    <n v="0.78400000000000003"/>
    <n v="0.58699999999999997"/>
    <s v="PI"/>
    <s v="0-20%"/>
    <s v="40-60%"/>
    <x v="667"/>
  </r>
  <r>
    <s v="C106099"/>
    <n v="1021.92"/>
    <s v="assalariado"/>
    <n v="11.72"/>
    <n v="849"/>
    <n v="3"/>
    <d v="2023-08-30T09:10:50"/>
    <d v="2024-10-21T04:29:17"/>
    <n v="0.505"/>
    <n v="0.37"/>
    <s v="RS"/>
    <s v="0-20%"/>
    <s v="20-40%"/>
    <x v="505"/>
  </r>
  <r>
    <s v="C106100"/>
    <n v="1028.6199999999999"/>
    <s v="assalariado"/>
    <n v="25.47"/>
    <n v="814"/>
    <n v="1"/>
    <d v="2023-09-14T08:16:57"/>
    <d v="2024-10-16T09:30:48"/>
    <n v="0.45400000000000001"/>
    <n v="7.2999999999999995E-2"/>
    <s v="DF"/>
    <s v="20-40%"/>
    <s v="0-20%"/>
    <x v="951"/>
  </r>
  <r>
    <s v="C106101"/>
    <n v="230.97"/>
    <s v="assalariado"/>
    <n v="32.83"/>
    <n v="730"/>
    <n v="5"/>
    <d v="2023-04-25T13:48:32"/>
    <d v="2023-08-16T16:12:37"/>
    <n v="0.26300000000000001"/>
    <n v="0.11799999999999999"/>
    <s v="CE"/>
    <s v="20-40%"/>
    <s v="0-20%"/>
    <x v="952"/>
  </r>
  <r>
    <s v="C106102"/>
    <n v="247.62"/>
    <s v="assalariado"/>
    <n v="2.2400000000000002"/>
    <n v="678"/>
    <n v="3"/>
    <d v="2024-03-21T11:27:20"/>
    <d v="2025-08-04T16:52:39"/>
    <n v="2.3E-2"/>
    <n v="0.33900000000000002"/>
    <s v="PR"/>
    <s v="0-20%"/>
    <s v="20-40%"/>
    <x v="953"/>
  </r>
  <r>
    <s v="C106103"/>
    <n v="188.43"/>
    <s v="assalariado"/>
    <n v="1.42"/>
    <n v="631"/>
    <n v="1"/>
    <d v="2023-11-04T17:12:23"/>
    <d v="2023-12-19T13:11:13"/>
    <n v="0.59499999999999997"/>
    <n v="0.27200000000000002"/>
    <s v="CE"/>
    <s v="0-20%"/>
    <s v="20-40%"/>
    <x v="466"/>
  </r>
  <r>
    <s v="C106104"/>
    <n v="1126.1400000000001"/>
    <s v="servidor"/>
    <n v="15.24"/>
    <n v="458"/>
    <n v="2"/>
    <d v="2023-12-21T23:14:03"/>
    <d v="2024-06-13T07:28:54"/>
    <n v="0.35199999999999998"/>
    <n v="0.34300000000000003"/>
    <s v="PA"/>
    <s v="0-20%"/>
    <s v="20-40%"/>
    <x v="718"/>
  </r>
  <r>
    <s v="C106105"/>
    <n v="1344.78"/>
    <s v="autônomo"/>
    <n v="8.93"/>
    <n v="595"/>
    <n v="2"/>
    <d v="2023-12-02T05:00:07"/>
    <d v="2023-05-27T01:50:23"/>
    <n v="0.188"/>
    <n v="0.67200000000000004"/>
    <s v="MG"/>
    <s v="0-20%"/>
    <s v="60-80%"/>
    <x v="195"/>
  </r>
  <r>
    <s v="C106106"/>
    <n v="795.55"/>
    <s v="assalariado"/>
    <n v="44.69"/>
    <n v="604"/>
    <n v="1"/>
    <d v="2024-04-25T03:43:38"/>
    <d v="2023-09-09T10:38:02"/>
    <n v="0.23699999999999999"/>
    <n v="0.3"/>
    <s v="DF"/>
    <s v="40-60%"/>
    <s v="20-40%"/>
    <x v="547"/>
  </r>
  <r>
    <s v="C106107"/>
    <n v="2005.31"/>
    <s v="pensionista"/>
    <n v="15.86"/>
    <n v="597"/>
    <n v="1"/>
    <d v="2025-10-04T22:52:14"/>
    <d v="2023-11-28T15:55:39"/>
    <n v="0.67500000000000004"/>
    <n v="0.44900000000000001"/>
    <s v="MA"/>
    <s v="0-20%"/>
    <s v="40-60%"/>
    <x v="234"/>
  </r>
  <r>
    <s v="C106108"/>
    <n v="3119.52"/>
    <s v="assalariado"/>
    <n v="17.48"/>
    <n v="897"/>
    <n v="1"/>
    <d v="2024-04-25T20:34:18"/>
    <d v="2024-09-12T04:30:36"/>
    <n v="0.71499999999999997"/>
    <n v="0.58599999999999997"/>
    <s v="RN"/>
    <s v="0-20%"/>
    <s v="40-60%"/>
    <x v="954"/>
  </r>
  <r>
    <s v="C106109"/>
    <n v="792.72"/>
    <s v="assalariado"/>
    <n v="16.88"/>
    <n v="305"/>
    <n v="2"/>
    <d v="2023-01-15T05:38:37"/>
    <d v="2025-01-17T01:06:33"/>
    <n v="0.30199999999999999"/>
    <n v="0.23699999999999999"/>
    <s v="SP"/>
    <s v="0-20%"/>
    <s v="20-40%"/>
    <x v="221"/>
  </r>
  <r>
    <s v="C106110"/>
    <n v="82.62"/>
    <s v="pensionista"/>
    <n v="40.57"/>
    <n v="327"/>
    <n v="1"/>
    <d v="2023-02-06T19:29:16"/>
    <d v="2025-04-04T04:34:48"/>
    <n v="0.22700000000000001"/>
    <n v="0.222"/>
    <s v="MA"/>
    <s v="40-60%"/>
    <s v="20-40%"/>
    <x v="155"/>
  </r>
  <r>
    <s v="C106111"/>
    <n v="1410.07"/>
    <s v="assalariado"/>
    <n v="30.12"/>
    <n v="733"/>
    <n v="4"/>
    <d v="2023-08-17T12:00:11"/>
    <d v="2025-12-30T17:31:29"/>
    <n v="0.21299999999999999"/>
    <n v="0.48699999999999999"/>
    <s v="DF"/>
    <s v="20-40%"/>
    <s v="40-60%"/>
    <x v="0"/>
  </r>
  <r>
    <s v="C106112"/>
    <n v="5203.13"/>
    <s v="servidor"/>
    <n v="14.92"/>
    <n v="594"/>
    <n v="1"/>
    <d v="2023-04-28T15:01:03"/>
    <d v="2023-01-28T13:42:26"/>
    <n v="0.14499999999999999"/>
    <n v="0.70399999999999996"/>
    <s v="SP"/>
    <s v="0-20%"/>
    <s v="60-80%"/>
    <x v="458"/>
  </r>
  <r>
    <s v="C106113"/>
    <n v="1226.9100000000001"/>
    <s v="servidor"/>
    <n v="29.04"/>
    <n v="559"/>
    <n v="1"/>
    <d v="2023-05-04T07:00:54"/>
    <d v="2025-11-01T23:03:22"/>
    <n v="0.30499999999999999"/>
    <n v="0.13"/>
    <s v="ES"/>
    <s v="20-40%"/>
    <s v="0-20%"/>
    <x v="328"/>
  </r>
  <r>
    <s v="C106114"/>
    <n v="5194.57"/>
    <s v="pensionista"/>
    <n v="22.23"/>
    <n v="817"/>
    <n v="2"/>
    <d v="2023-07-01T22:43:55"/>
    <d v="2025-04-23T07:56:34"/>
    <n v="0.438"/>
    <n v="0.50900000000000001"/>
    <s v="CE"/>
    <s v="20-40%"/>
    <s v="40-60%"/>
    <x v="253"/>
  </r>
  <r>
    <s v="C106115"/>
    <n v="1697.74"/>
    <s v="pensionista"/>
    <n v="34.51"/>
    <n v="798"/>
    <n v="2"/>
    <d v="2025-08-02T19:18:24"/>
    <d v="2023-12-23T07:00:58"/>
    <n v="0.504"/>
    <n v="0.68400000000000005"/>
    <s v="RS"/>
    <s v="20-40%"/>
    <s v="60-80%"/>
    <x v="39"/>
  </r>
  <r>
    <s v="C106116"/>
    <n v="281.23"/>
    <s v="autônomo"/>
    <n v="8.57"/>
    <n v="591"/>
    <n v="1"/>
    <d v="2023-07-07T22:09:56"/>
    <d v="2023-07-24T16:10:53"/>
    <n v="0.311"/>
    <n v="0.16400000000000001"/>
    <s v="MG"/>
    <s v="0-20%"/>
    <s v="0-20%"/>
    <x v="312"/>
  </r>
  <r>
    <s v="C106117"/>
    <n v="792.87"/>
    <s v="pensionista"/>
    <n v="5.41"/>
    <n v="833"/>
    <n v="1"/>
    <d v="2023-06-15T02:04:49"/>
    <d v="2024-08-15T06:05:29"/>
    <n v="0.41799999999999998"/>
    <n v="0.35499999999999998"/>
    <s v="MA"/>
    <s v="0-20%"/>
    <s v="20-40%"/>
    <x v="276"/>
  </r>
  <r>
    <s v="C106118"/>
    <n v="1708.05"/>
    <s v="servidor"/>
    <n v="21.36"/>
    <n v="587"/>
    <n v="0"/>
    <d v="2023-10-23T20:42:55"/>
    <d v="2024-09-23T06:48:02"/>
    <n v="0.4"/>
    <n v="0.35699999999999998"/>
    <s v="ES"/>
    <s v="20-40%"/>
    <s v="20-40%"/>
    <x v="236"/>
  </r>
  <r>
    <s v="C106119"/>
    <n v="539.29999999999995"/>
    <s v="assalariado"/>
    <n v="20.54"/>
    <n v="888"/>
    <n v="2"/>
    <d v="2024-09-01T23:47:20"/>
    <d v="2024-10-17T08:17:48"/>
    <n v="0.39700000000000002"/>
    <n v="0.26200000000000001"/>
    <s v="MG"/>
    <s v="20-40%"/>
    <s v="20-40%"/>
    <x v="22"/>
  </r>
  <r>
    <s v="C106120"/>
    <n v="2849.01"/>
    <s v="assalariado"/>
    <n v="35.24"/>
    <n v="351"/>
    <n v="1"/>
    <d v="2024-06-01T12:24:13"/>
    <d v="2025-11-11T10:26:58"/>
    <n v="0.109"/>
    <n v="9.2999999999999999E-2"/>
    <s v="BA"/>
    <s v="20-40%"/>
    <s v="0-20%"/>
    <x v="40"/>
  </r>
  <r>
    <s v="C106121"/>
    <n v="50.38"/>
    <s v="assalariado"/>
    <n v="10.75"/>
    <n v="608"/>
    <n v="0"/>
    <d v="2025-02-01T03:08:29"/>
    <d v="2024-03-05T07:48:33"/>
    <n v="0.65700000000000003"/>
    <n v="0.23400000000000001"/>
    <s v="PR"/>
    <s v="0-20%"/>
    <s v="20-40%"/>
    <x v="139"/>
  </r>
  <r>
    <s v="C106122"/>
    <n v="377.01"/>
    <s v="assalariado"/>
    <n v="32.89"/>
    <n v="665"/>
    <n v="0"/>
    <d v="2023-05-31T01:08:42"/>
    <d v="2024-04-02T05:20:01"/>
    <n v="0.219"/>
    <n v="0.51300000000000001"/>
    <s v="AL"/>
    <s v="20-40%"/>
    <s v="40-60%"/>
    <x v="955"/>
  </r>
  <r>
    <s v="C106123"/>
    <n v="596.16"/>
    <s v="servidor"/>
    <n v="3.93"/>
    <n v="615"/>
    <n v="2"/>
    <d v="2023-07-27T17:39:38"/>
    <d v="2024-08-20T07:08:23"/>
    <n v="0.313"/>
    <n v="0.69299999999999995"/>
    <s v="PB"/>
    <s v="0-20%"/>
    <s v="60-80%"/>
    <x v="388"/>
  </r>
  <r>
    <s v="C106124"/>
    <n v="4111.01"/>
    <s v="servidor"/>
    <n v="1.76"/>
    <n v="330"/>
    <n v="1"/>
    <d v="2024-04-29T18:19:38"/>
    <d v="2024-05-13T08:09:42"/>
    <n v="0.22700000000000001"/>
    <n v="0.29399999999999998"/>
    <s v="PI"/>
    <s v="0-20%"/>
    <s v="20-40%"/>
    <x v="91"/>
  </r>
  <r>
    <s v="C106125"/>
    <n v="69.22"/>
    <s v="assalariado"/>
    <n v="19.04"/>
    <n v="457"/>
    <n v="2"/>
    <d v="2024-07-30T17:36:49"/>
    <d v="2023-12-27T15:04:40"/>
    <n v="0.13600000000000001"/>
    <n v="0.33600000000000002"/>
    <s v="BA"/>
    <s v="0-20%"/>
    <s v="20-40%"/>
    <x v="374"/>
  </r>
  <r>
    <s v="C106126"/>
    <n v="115.98"/>
    <s v="assalariado"/>
    <n v="6.16"/>
    <n v="889"/>
    <n v="1"/>
    <d v="2023-04-11T08:58:35"/>
    <d v="2024-05-17T11:20:16"/>
    <n v="0.125"/>
    <n v="0.14499999999999999"/>
    <s v="PB"/>
    <s v="0-20%"/>
    <s v="0-20%"/>
    <x v="272"/>
  </r>
  <r>
    <s v="C106127"/>
    <n v="1282.8800000000001"/>
    <s v="autônomo"/>
    <n v="30.78"/>
    <n v="780"/>
    <n v="1"/>
    <d v="2023-07-27T18:08:33"/>
    <d v="2023-11-07T17:21:41"/>
    <n v="0.17599999999999999"/>
    <n v="0.4"/>
    <s v="RN"/>
    <s v="20-40%"/>
    <s v="20-40%"/>
    <x v="566"/>
  </r>
  <r>
    <s v="C106128"/>
    <n v="576.59"/>
    <s v="assalariado"/>
    <n v="35.47"/>
    <n v="839"/>
    <n v="1"/>
    <d v="2024-12-08T21:35:47"/>
    <d v="2025-08-24T09:45:42"/>
    <n v="0.39800000000000002"/>
    <n v="0.498"/>
    <s v="PR"/>
    <s v="20-40%"/>
    <s v="40-60%"/>
    <x v="400"/>
  </r>
  <r>
    <s v="C106129"/>
    <n v="2058.64"/>
    <s v="assalariado"/>
    <n v="39.26"/>
    <n v="467"/>
    <n v="1"/>
    <d v="2025-10-29T07:58:38"/>
    <d v="2026-01-15T10:24:02"/>
    <n v="0.124"/>
    <n v="0.38800000000000001"/>
    <s v="PR"/>
    <s v="20-40%"/>
    <s v="20-40%"/>
    <x v="0"/>
  </r>
  <r>
    <s v="C106130"/>
    <n v="472.17"/>
    <s v="assalariado"/>
    <n v="2.46"/>
    <n v="587"/>
    <n v="3"/>
    <d v="2024-06-07T16:20:11"/>
    <d v="2023-05-26T20:34:12"/>
    <n v="0.2"/>
    <n v="0.39800000000000002"/>
    <s v="PI"/>
    <s v="0-20%"/>
    <s v="20-40%"/>
    <x v="735"/>
  </r>
  <r>
    <s v="C106131"/>
    <n v="265.91000000000003"/>
    <s v="servidor"/>
    <n v="8.32"/>
    <n v="536"/>
    <n v="1"/>
    <d v="2023-10-28T08:45:03"/>
    <d v="2026-02-23T07:02:48"/>
    <n v="0.223"/>
    <n v="0.308"/>
    <s v="SC"/>
    <s v="0-20%"/>
    <s v="20-40%"/>
    <x v="0"/>
  </r>
  <r>
    <s v="C106132"/>
    <n v="586.09"/>
    <s v="servidor"/>
    <n v="17.670000000000002"/>
    <n v="803"/>
    <n v="1"/>
    <d v="2025-09-07T01:00:17"/>
    <d v="2025-07-24T12:16:32"/>
    <n v="0.11899999999999999"/>
    <n v="0.32800000000000001"/>
    <s v="MG"/>
    <s v="0-20%"/>
    <s v="20-40%"/>
    <x v="781"/>
  </r>
  <r>
    <s v="C106133"/>
    <n v="1070.46"/>
    <s v="assalariado"/>
    <n v="11.06"/>
    <n v="501"/>
    <n v="3"/>
    <d v="2023-01-13T11:52:01"/>
    <d v="2023-04-03T10:20:41"/>
    <n v="0.63200000000000001"/>
    <n v="0.59799999999999998"/>
    <s v="MA"/>
    <s v="0-20%"/>
    <s v="40-60%"/>
    <x v="695"/>
  </r>
  <r>
    <s v="C106134"/>
    <n v="797.13"/>
    <s v="servidor"/>
    <n v="36.97"/>
    <n v="628"/>
    <n v="2"/>
    <d v="2024-01-12T21:40:24"/>
    <d v="2023-11-07T11:14:25"/>
    <n v="0.40300000000000002"/>
    <n v="0.46500000000000002"/>
    <s v="RJ"/>
    <s v="20-40%"/>
    <s v="40-60%"/>
    <x v="566"/>
  </r>
  <r>
    <s v="C106135"/>
    <n v="2118.85"/>
    <s v="assalariado"/>
    <n v="20.079999999999998"/>
    <n v="484"/>
    <n v="1"/>
    <d v="2025-08-09T10:50:28"/>
    <d v="2023-07-21T02:58:55"/>
    <n v="2.9000000000000001E-2"/>
    <n v="0.317"/>
    <s v="PB"/>
    <s v="20-40%"/>
    <s v="20-40%"/>
    <x v="658"/>
  </r>
  <r>
    <s v="C106136"/>
    <n v="1681.55"/>
    <s v="autônomo"/>
    <n v="18.68"/>
    <n v="760"/>
    <n v="2"/>
    <d v="2023-05-11T12:45:44"/>
    <d v="2024-04-17T05:51:31"/>
    <n v="0.317"/>
    <n v="0.20200000000000001"/>
    <s v="PB"/>
    <s v="0-20%"/>
    <s v="20-40%"/>
    <x v="173"/>
  </r>
  <r>
    <s v="C106137"/>
    <n v="2098.7800000000002"/>
    <s v="assalariado"/>
    <n v="21.6"/>
    <n v="301"/>
    <n v="4"/>
    <d v="2023-06-23T04:15:13"/>
    <d v="2024-09-05T10:22:55"/>
    <n v="0.23599999999999999"/>
    <n v="0.38600000000000001"/>
    <s v="PE"/>
    <s v="20-40%"/>
    <s v="20-40%"/>
    <x v="472"/>
  </r>
  <r>
    <s v="C106138"/>
    <n v="1662.87"/>
    <s v="assalariado"/>
    <n v="6.15"/>
    <n v="589"/>
    <n v="3"/>
    <d v="2024-08-30T18:38:41"/>
    <d v="2025-04-06T13:59:57"/>
    <n v="0.38300000000000001"/>
    <n v="0.19400000000000001"/>
    <s v="CE"/>
    <s v="0-20%"/>
    <s v="0-20%"/>
    <x v="377"/>
  </r>
  <r>
    <s v="C106139"/>
    <n v="1059.43"/>
    <s v="assalariado"/>
    <n v="6.43"/>
    <n v="865"/>
    <n v="5"/>
    <d v="2023-07-29T12:27:19"/>
    <d v="2024-12-07T04:40:13"/>
    <n v="0.376"/>
    <n v="0.307"/>
    <s v="RS"/>
    <s v="0-20%"/>
    <s v="20-40%"/>
    <x v="408"/>
  </r>
  <r>
    <s v="C106140"/>
    <n v="2217.87"/>
    <s v="assalariado"/>
    <n v="31.97"/>
    <n v="528"/>
    <n v="1"/>
    <d v="2025-01-10T04:31:09"/>
    <d v="2024-10-04T07:38:58"/>
    <n v="0.11"/>
    <n v="0.57199999999999995"/>
    <s v="RN"/>
    <s v="20-40%"/>
    <s v="40-60%"/>
    <x v="210"/>
  </r>
  <r>
    <s v="C106141"/>
    <n v="473.21"/>
    <s v="assalariado"/>
    <n v="31.32"/>
    <n v="784"/>
    <n v="2"/>
    <d v="2023-10-08T18:01:49"/>
    <d v="2023-08-02T00:20:49"/>
    <n v="0.432"/>
    <n v="0.34399999999999997"/>
    <s v="PA"/>
    <s v="20-40%"/>
    <s v="20-40%"/>
    <x v="923"/>
  </r>
  <r>
    <s v="C106142"/>
    <n v="361.13"/>
    <s v="assalariado"/>
    <n v="13.24"/>
    <n v="345"/>
    <n v="1"/>
    <d v="2024-04-29T08:50:17"/>
    <d v="2024-06-24T08:06:13"/>
    <n v="0.39"/>
    <n v="0.38700000000000001"/>
    <s v="SC"/>
    <s v="0-20%"/>
    <s v="20-40%"/>
    <x v="699"/>
  </r>
  <r>
    <s v="C106143"/>
    <n v="1677.64"/>
    <s v="assalariado"/>
    <n v="1.35"/>
    <n v="897"/>
    <n v="2"/>
    <d v="2023-01-09T05:40:34"/>
    <d v="2024-06-29T01:03:11"/>
    <n v="0.22900000000000001"/>
    <n v="0.126"/>
    <s v="SC"/>
    <s v="0-20%"/>
    <s v="0-20%"/>
    <x v="612"/>
  </r>
  <r>
    <s v="C106144"/>
    <n v="738.33"/>
    <s v="assalariado"/>
    <n v="15.97"/>
    <n v="578"/>
    <n v="5"/>
    <d v="2024-11-19T18:06:27"/>
    <d v="2024-11-13T08:12:08"/>
    <n v="0.53700000000000003"/>
    <n v="0.45400000000000001"/>
    <s v="PR"/>
    <s v="0-20%"/>
    <s v="40-60%"/>
    <x v="83"/>
  </r>
  <r>
    <s v="C106145"/>
    <n v="276.10000000000002"/>
    <s v="assalariado"/>
    <n v="9.25"/>
    <n v="514"/>
    <n v="2"/>
    <d v="2024-11-21T16:15:55"/>
    <d v="2024-12-03T06:47:03"/>
    <n v="0.308"/>
    <n v="0.14699999999999999"/>
    <s v="PR"/>
    <s v="0-20%"/>
    <s v="0-20%"/>
    <x v="506"/>
  </r>
  <r>
    <s v="C106146"/>
    <n v="1769.98"/>
    <s v="assalariado"/>
    <n v="8.6300000000000008"/>
    <n v="888"/>
    <n v="2"/>
    <d v="2023-06-08T00:25:53"/>
    <d v="2023-10-01T20:54:03"/>
    <n v="0.36099999999999999"/>
    <n v="0.104"/>
    <s v="RN"/>
    <s v="0-20%"/>
    <s v="0-20%"/>
    <x v="732"/>
  </r>
  <r>
    <s v="C106147"/>
    <n v="878.92"/>
    <s v="autônomo"/>
    <n v="17.45"/>
    <n v="868"/>
    <n v="3"/>
    <d v="2023-05-04T09:16:27"/>
    <d v="2024-04-28T00:07:35"/>
    <n v="7.0000000000000007E-2"/>
    <n v="0.63300000000000001"/>
    <s v="GO"/>
    <s v="0-20%"/>
    <s v="60-80%"/>
    <x v="519"/>
  </r>
  <r>
    <s v="C106148"/>
    <n v="1590"/>
    <s v="pensionista"/>
    <n v="19.190000000000001"/>
    <n v="633"/>
    <n v="5"/>
    <d v="2024-07-12T05:35:09"/>
    <d v="2023-11-07T04:16:28"/>
    <n v="0.108"/>
    <n v="0.317"/>
    <s v="AL"/>
    <s v="0-20%"/>
    <s v="20-40%"/>
    <x v="566"/>
  </r>
  <r>
    <s v="C106149"/>
    <n v="121.36"/>
    <s v="servidor"/>
    <n v="12.38"/>
    <n v="524"/>
    <n v="4"/>
    <d v="2024-04-17T04:21:00"/>
    <d v="2024-04-07T09:11:47"/>
    <n v="0.15"/>
    <n v="0.1"/>
    <s v="PI"/>
    <s v="0-20%"/>
    <s v="0-20%"/>
    <x v="720"/>
  </r>
  <r>
    <s v="C106150"/>
    <n v="1692.45"/>
    <s v="assalariado"/>
    <n v="10.050000000000001"/>
    <n v="572"/>
    <n v="1"/>
    <d v="2024-08-17T19:01:59"/>
    <d v="2023-10-25T06:13:21"/>
    <n v="0.20699999999999999"/>
    <n v="0.55500000000000005"/>
    <s v="PR"/>
    <s v="0-20%"/>
    <s v="40-60%"/>
    <x v="61"/>
  </r>
  <r>
    <s v="C106151"/>
    <n v="275.51"/>
    <s v="assalariado"/>
    <n v="12.26"/>
    <n v="826"/>
    <n v="2"/>
    <d v="2023-08-23T11:52:26"/>
    <d v="2024-09-01T23:08:22"/>
    <n v="7.5999999999999998E-2"/>
    <n v="0.253"/>
    <s v="ES"/>
    <s v="0-20%"/>
    <s v="20-40%"/>
    <x v="541"/>
  </r>
  <r>
    <s v="C106152"/>
    <n v="1339.72"/>
    <s v="assalariado"/>
    <n v="36.67"/>
    <n v="676"/>
    <n v="2"/>
    <d v="2023-06-13T14:29:43"/>
    <d v="2024-10-22T14:25:17"/>
    <n v="0.04"/>
    <n v="0.25"/>
    <s v="PR"/>
    <s v="20-40%"/>
    <s v="20-40%"/>
    <x v="429"/>
  </r>
  <r>
    <s v="C106153"/>
    <n v="750.49"/>
    <s v="autônomo"/>
    <n v="6.83"/>
    <n v="680"/>
    <n v="1"/>
    <d v="2023-11-08T06:36:30"/>
    <d v="2025-10-09T05:25:15"/>
    <n v="0.129"/>
    <n v="8.3000000000000004E-2"/>
    <s v="SE"/>
    <s v="0-20%"/>
    <s v="0-20%"/>
    <x v="728"/>
  </r>
  <r>
    <s v="C106154"/>
    <n v="1370.99"/>
    <s v="servidor"/>
    <n v="26.18"/>
    <n v="370"/>
    <n v="2"/>
    <d v="2025-05-12T20:10:37"/>
    <d v="2024-10-21T02:31:06"/>
    <n v="4.7E-2"/>
    <n v="0.216"/>
    <s v="ES"/>
    <s v="20-40%"/>
    <s v="20-40%"/>
    <x v="505"/>
  </r>
  <r>
    <s v="C106155"/>
    <n v="1363.19"/>
    <s v="assalariado"/>
    <n v="2.79"/>
    <n v="876"/>
    <n v="3"/>
    <d v="2023-03-21T08:20:49"/>
    <d v="2025-09-27T06:52:10"/>
    <n v="0.49"/>
    <n v="0.69399999999999995"/>
    <s v="RS"/>
    <s v="0-20%"/>
    <s v="60-80%"/>
    <x v="106"/>
  </r>
  <r>
    <s v="C106156"/>
    <n v="2033.09"/>
    <s v="assalariado"/>
    <n v="5.84"/>
    <n v="558"/>
    <n v="2"/>
    <d v="2024-08-04T13:21:08"/>
    <d v="2025-03-12T16:50:24"/>
    <n v="0.56200000000000006"/>
    <n v="0.51500000000000001"/>
    <s v="SP"/>
    <s v="0-20%"/>
    <s v="40-60%"/>
    <x v="10"/>
  </r>
  <r>
    <s v="C106157"/>
    <n v="842.36"/>
    <s v="pensionista"/>
    <n v="1.23"/>
    <n v="889"/>
    <n v="4"/>
    <d v="2025-10-06T12:24:17"/>
    <d v="2023-09-18T21:37:13"/>
    <n v="0.435"/>
    <n v="0.14699999999999999"/>
    <s v="ES"/>
    <s v="0-20%"/>
    <s v="0-20%"/>
    <x v="956"/>
  </r>
  <r>
    <s v="C106158"/>
    <n v="595.1"/>
    <s v="pensionista"/>
    <n v="23.7"/>
    <n v="449"/>
    <n v="1"/>
    <d v="2024-05-03T02:18:26"/>
    <d v="2025-03-26T21:39:08"/>
    <n v="0.184"/>
    <n v="0.254"/>
    <s v="PI"/>
    <s v="20-40%"/>
    <s v="20-40%"/>
    <x v="562"/>
  </r>
  <r>
    <s v="C106159"/>
    <n v="3115.75"/>
    <s v="servidor"/>
    <n v="4.88"/>
    <n v="647"/>
    <n v="2"/>
    <d v="2025-06-16T02:50:22"/>
    <d v="2024-07-16T06:39:29"/>
    <n v="0.312"/>
    <n v="0.65300000000000002"/>
    <s v="MG"/>
    <s v="0-20%"/>
    <s v="60-80%"/>
    <x v="69"/>
  </r>
  <r>
    <s v="C106160"/>
    <n v="3114.12"/>
    <s v="servidor"/>
    <n v="3.65"/>
    <n v="732"/>
    <n v="1"/>
    <d v="2023-11-15T15:15:43"/>
    <d v="2024-10-14T20:35:09"/>
    <n v="0.184"/>
    <n v="0.27400000000000002"/>
    <s v="DF"/>
    <s v="0-20%"/>
    <s v="20-40%"/>
    <x v="608"/>
  </r>
  <r>
    <s v="C106161"/>
    <n v="617.01"/>
    <s v="servidor"/>
    <n v="24.68"/>
    <n v="898"/>
    <n v="1"/>
    <d v="2025-10-25T00:20:18"/>
    <d v="2024-12-05T02:11:20"/>
    <n v="0.51200000000000001"/>
    <n v="0.14499999999999999"/>
    <s v="DF"/>
    <s v="20-40%"/>
    <s v="0-20%"/>
    <x v="907"/>
  </r>
  <r>
    <s v="C106162"/>
    <n v="1171.3699999999999"/>
    <s v="assalariado"/>
    <n v="6.96"/>
    <n v="820"/>
    <n v="2"/>
    <d v="2025-09-23T16:27:07"/>
    <d v="2025-08-10T16:36:57"/>
    <n v="0.252"/>
    <n v="0.60399999999999998"/>
    <s v="RN"/>
    <s v="0-20%"/>
    <s v="60-80%"/>
    <x v="848"/>
  </r>
  <r>
    <s v="C106163"/>
    <n v="7167.67"/>
    <s v="assalariado"/>
    <n v="45.95"/>
    <n v="694"/>
    <n v="1"/>
    <d v="2024-02-04T12:07:06"/>
    <d v="2024-02-24T08:59:56"/>
    <n v="0.22500000000000001"/>
    <n v="0.46300000000000002"/>
    <s v="AM"/>
    <s v="40-60%"/>
    <s v="40-60%"/>
    <x v="930"/>
  </r>
  <r>
    <s v="C106164"/>
    <n v="682.16"/>
    <s v="assalariado"/>
    <n v="14.35"/>
    <n v="613"/>
    <n v="1"/>
    <d v="2025-02-07T15:33:10"/>
    <d v="2026-01-01T06:11:39"/>
    <n v="0.16700000000000001"/>
    <n v="0.159"/>
    <s v="PA"/>
    <s v="0-20%"/>
    <s v="0-20%"/>
    <x v="0"/>
  </r>
  <r>
    <s v="C106165"/>
    <n v="630.88"/>
    <s v="assalariado"/>
    <n v="11.01"/>
    <n v="446"/>
    <n v="2"/>
    <d v="2023-08-04T01:31:21"/>
    <d v="2024-01-08T07:59:48"/>
    <n v="0.36299999999999999"/>
    <n v="0.55900000000000005"/>
    <s v="PR"/>
    <s v="0-20%"/>
    <s v="40-60%"/>
    <x v="789"/>
  </r>
  <r>
    <s v="C106166"/>
    <n v="88.75"/>
    <s v="assalariado"/>
    <n v="22.61"/>
    <n v="897"/>
    <n v="4"/>
    <d v="2025-02-07T10:21:02"/>
    <d v="2024-06-21T02:35:51"/>
    <n v="0.4"/>
    <n v="0.432"/>
    <s v="GO"/>
    <s v="20-40%"/>
    <s v="40-60%"/>
    <x v="949"/>
  </r>
  <r>
    <s v="C106167"/>
    <n v="150.08000000000001"/>
    <s v="pensionista"/>
    <n v="20.99"/>
    <n v="738"/>
    <n v="2"/>
    <d v="2024-05-20T15:24:44"/>
    <d v="2025-11-04T02:08:11"/>
    <n v="0.33300000000000002"/>
    <n v="0.65"/>
    <s v="RN"/>
    <s v="20-40%"/>
    <s v="60-80%"/>
    <x v="797"/>
  </r>
  <r>
    <s v="C106168"/>
    <n v="894.8"/>
    <s v="pensionista"/>
    <n v="20.91"/>
    <n v="882"/>
    <n v="4"/>
    <d v="2025-08-10T08:39:19"/>
    <d v="2024-05-05T18:20:17"/>
    <n v="0.27400000000000002"/>
    <n v="9.4E-2"/>
    <s v="PR"/>
    <s v="20-40%"/>
    <s v="0-20%"/>
    <x v="586"/>
  </r>
  <r>
    <s v="C106169"/>
    <n v="179.41"/>
    <s v="autônomo"/>
    <n v="40.39"/>
    <n v="313"/>
    <n v="3"/>
    <d v="2025-01-11T22:56:21"/>
    <d v="2024-09-21T01:03:02"/>
    <n v="0.32800000000000001"/>
    <n v="0.61799999999999999"/>
    <s v="PE"/>
    <s v="40-60%"/>
    <s v="60-80%"/>
    <x v="875"/>
  </r>
  <r>
    <s v="C106170"/>
    <n v="161.37"/>
    <s v="pensionista"/>
    <n v="2.7"/>
    <n v="316"/>
    <n v="4"/>
    <d v="2024-05-14T22:24:18"/>
    <d v="2024-02-07T20:17:59"/>
    <n v="7.5999999999999998E-2"/>
    <n v="0.26800000000000002"/>
    <s v="SE"/>
    <s v="0-20%"/>
    <s v="20-40%"/>
    <x v="480"/>
  </r>
  <r>
    <s v="C106171"/>
    <n v="3839.37"/>
    <s v="servidor"/>
    <n v="24.01"/>
    <n v="439"/>
    <n v="1"/>
    <d v="2024-09-01T11:02:20"/>
    <d v="2024-01-11T13:05:59"/>
    <n v="0.443"/>
    <n v="0.35799999999999998"/>
    <s v="PA"/>
    <s v="20-40%"/>
    <s v="20-40%"/>
    <x v="26"/>
  </r>
  <r>
    <s v="C106172"/>
    <n v="3570.37"/>
    <s v="autônomo"/>
    <n v="11.56"/>
    <n v="740"/>
    <n v="2"/>
    <d v="2023-06-15T13:19:23"/>
    <d v="2024-06-29T13:40:51"/>
    <n v="0.39700000000000002"/>
    <n v="9.0999999999999998E-2"/>
    <s v="MA"/>
    <s v="0-20%"/>
    <s v="0-20%"/>
    <x v="612"/>
  </r>
  <r>
    <s v="C106173"/>
    <n v="514.79999999999995"/>
    <s v="assalariado"/>
    <n v="22.88"/>
    <n v="436"/>
    <n v="1"/>
    <d v="2024-05-03T22:32:49"/>
    <d v="2023-12-14T20:05:34"/>
    <n v="0.56200000000000006"/>
    <n v="0.27"/>
    <s v="PI"/>
    <s v="20-40%"/>
    <s v="20-40%"/>
    <x v="241"/>
  </r>
  <r>
    <s v="C106174"/>
    <n v="1827.43"/>
    <s v="servidor"/>
    <n v="20.39"/>
    <n v="750"/>
    <n v="2"/>
    <d v="2023-10-31T10:34:36"/>
    <d v="2023-03-09T12:46:39"/>
    <n v="9.1999999999999998E-2"/>
    <n v="7.4999999999999997E-2"/>
    <s v="RJ"/>
    <s v="20-40%"/>
    <s v="0-20%"/>
    <x v="858"/>
  </r>
  <r>
    <s v="C106175"/>
    <n v="2532.58"/>
    <s v="assalariado"/>
    <n v="11.09"/>
    <n v="673"/>
    <n v="5"/>
    <d v="2023-12-09T18:40:44"/>
    <d v="2023-07-12T12:18:23"/>
    <n v="0.29299999999999998"/>
    <n v="0.10100000000000001"/>
    <s v="AL"/>
    <s v="0-20%"/>
    <s v="0-20%"/>
    <x v="906"/>
  </r>
  <r>
    <s v="C106176"/>
    <n v="412.43"/>
    <s v="autônomo"/>
    <n v="18.100000000000001"/>
    <n v="570"/>
    <n v="1"/>
    <d v="2023-09-08T09:21:42"/>
    <d v="2025-04-23T04:42:51"/>
    <n v="0.13500000000000001"/>
    <n v="0.22700000000000001"/>
    <s v="RS"/>
    <s v="0-20%"/>
    <s v="20-40%"/>
    <x v="253"/>
  </r>
  <r>
    <s v="C106177"/>
    <n v="239.27"/>
    <s v="assalariado"/>
    <n v="11.03"/>
    <n v="571"/>
    <n v="0"/>
    <d v="2023-08-08T00:39:29"/>
    <d v="2023-11-07T22:13:09"/>
    <n v="0.33700000000000002"/>
    <n v="0.29399999999999998"/>
    <s v="ES"/>
    <s v="0-20%"/>
    <s v="20-40%"/>
    <x v="566"/>
  </r>
  <r>
    <s v="C106178"/>
    <n v="1970.9"/>
    <s v="pensionista"/>
    <n v="19.7"/>
    <n v="531"/>
    <n v="1"/>
    <d v="2025-04-04T08:26:20"/>
    <d v="2025-05-08T16:00:45"/>
    <n v="4.3999999999999997E-2"/>
    <n v="0.19900000000000001"/>
    <s v="GO"/>
    <s v="0-20%"/>
    <s v="0-20%"/>
    <x v="887"/>
  </r>
  <r>
    <s v="C106179"/>
    <n v="552.87"/>
    <s v="assalariado"/>
    <n v="12.31"/>
    <n v="315"/>
    <n v="2"/>
    <d v="2024-02-19T07:58:26"/>
    <d v="2024-08-21T06:48:00"/>
    <n v="0.26800000000000002"/>
    <n v="0.27200000000000002"/>
    <s v="PB"/>
    <s v="0-20%"/>
    <s v="20-40%"/>
    <x v="957"/>
  </r>
  <r>
    <s v="C106180"/>
    <n v="1287.1099999999999"/>
    <s v="servidor"/>
    <n v="34.11"/>
    <n v="815"/>
    <n v="3"/>
    <d v="2025-09-14T04:23:55"/>
    <d v="2025-11-03T00:30:29"/>
    <n v="0.182"/>
    <n v="0.21199999999999999"/>
    <s v="RS"/>
    <s v="20-40%"/>
    <s v="20-40%"/>
    <x v="151"/>
  </r>
  <r>
    <s v="C106181"/>
    <n v="909.8"/>
    <s v="autônomo"/>
    <n v="20.059999999999999"/>
    <n v="436"/>
    <n v="1"/>
    <d v="2025-09-15T17:05:42"/>
    <d v="2025-04-07T07:57:44"/>
    <n v="3.2000000000000001E-2"/>
    <n v="0.254"/>
    <s v="SP"/>
    <s v="20-40%"/>
    <s v="20-40%"/>
    <x v="526"/>
  </r>
  <r>
    <s v="C106182"/>
    <n v="733.01"/>
    <s v="assalariado"/>
    <n v="22.11"/>
    <n v="422"/>
    <n v="1"/>
    <d v="2023-09-07T14:20:16"/>
    <d v="2024-07-16T07:51:55"/>
    <n v="8.7999999999999995E-2"/>
    <n v="0.24399999999999999"/>
    <s v="AM"/>
    <s v="20-40%"/>
    <s v="20-40%"/>
    <x v="69"/>
  </r>
  <r>
    <s v="C106183"/>
    <n v="288.11"/>
    <s v="pensionista"/>
    <n v="32.82"/>
    <n v="440"/>
    <n v="2"/>
    <d v="2024-01-19T14:06:22"/>
    <d v="2023-10-19T10:32:09"/>
    <n v="5.7000000000000002E-2"/>
    <n v="0.123"/>
    <s v="BA"/>
    <s v="20-40%"/>
    <s v="0-20%"/>
    <x v="14"/>
  </r>
  <r>
    <s v="C106184"/>
    <n v="588.34"/>
    <s v="assalariado"/>
    <n v="5.96"/>
    <n v="367"/>
    <n v="1"/>
    <d v="2024-09-20T01:00:14"/>
    <d v="2023-09-17T10:13:51"/>
    <n v="0.43"/>
    <n v="0.33"/>
    <s v="GO"/>
    <s v="0-20%"/>
    <s v="20-40%"/>
    <x v="344"/>
  </r>
  <r>
    <s v="C106185"/>
    <n v="2105.36"/>
    <s v="autônomo"/>
    <n v="1.58"/>
    <n v="771"/>
    <n v="1"/>
    <d v="2024-09-04T18:41:47"/>
    <d v="2025-08-04T14:57:18"/>
    <n v="0.48599999999999999"/>
    <n v="0.16900000000000001"/>
    <s v="SP"/>
    <s v="0-20%"/>
    <s v="0-20%"/>
    <x v="953"/>
  </r>
  <r>
    <s v="C106186"/>
    <n v="1871.01"/>
    <s v="assalariado"/>
    <n v="34.33"/>
    <n v="394"/>
    <n v="1"/>
    <d v="2024-08-17T06:59:37"/>
    <d v="2024-06-27T17:03:56"/>
    <n v="0.26900000000000002"/>
    <n v="0.16900000000000001"/>
    <s v="MA"/>
    <s v="20-40%"/>
    <s v="0-20%"/>
    <x v="765"/>
  </r>
  <r>
    <s v="C106187"/>
    <n v="1642.41"/>
    <s v="assalariado"/>
    <n v="19.309999999999999"/>
    <n v="632"/>
    <n v="2"/>
    <d v="2025-05-28T14:25:50"/>
    <d v="2023-11-02T02:05:41"/>
    <n v="0.32300000000000001"/>
    <n v="0.34399999999999997"/>
    <s v="RN"/>
    <s v="0-20%"/>
    <s v="20-40%"/>
    <x v="836"/>
  </r>
  <r>
    <s v="C106188"/>
    <n v="1276.9000000000001"/>
    <s v="assalariado"/>
    <n v="15.57"/>
    <n v="579"/>
    <n v="5"/>
    <d v="2024-09-08T16:01:23"/>
    <d v="2025-07-10T07:22:07"/>
    <n v="0.48799999999999999"/>
    <n v="0.49099999999999999"/>
    <s v="AM"/>
    <s v="0-20%"/>
    <s v="40-60%"/>
    <x v="819"/>
  </r>
  <r>
    <s v="C106189"/>
    <n v="147.27000000000001"/>
    <s v="assalariado"/>
    <n v="1.35"/>
    <n v="438"/>
    <n v="1"/>
    <d v="2024-11-20T01:11:12"/>
    <d v="2023-11-14T12:01:27"/>
    <n v="0.40799999999999997"/>
    <n v="0.46899999999999997"/>
    <s v="ES"/>
    <s v="0-20%"/>
    <s v="40-60%"/>
    <x v="757"/>
  </r>
  <r>
    <s v="C106190"/>
    <n v="3380.29"/>
    <s v="assalariado"/>
    <n v="7.12"/>
    <n v="474"/>
    <n v="2"/>
    <d v="2024-01-27T01:29:35"/>
    <d v="2023-04-04T11:35:50"/>
    <n v="0.27700000000000002"/>
    <n v="0.16700000000000001"/>
    <s v="PE"/>
    <s v="0-20%"/>
    <s v="0-20%"/>
    <x v="714"/>
  </r>
  <r>
    <s v="C106191"/>
    <n v="168.71"/>
    <s v="pensionista"/>
    <n v="15.12"/>
    <n v="743"/>
    <n v="1"/>
    <d v="2025-08-16T09:53:24"/>
    <d v="2025-01-07T15:43:34"/>
    <n v="0.47099999999999997"/>
    <n v="0.10100000000000001"/>
    <s v="DF"/>
    <s v="0-20%"/>
    <s v="0-20%"/>
    <x v="271"/>
  </r>
  <r>
    <s v="C106192"/>
    <n v="123.2"/>
    <s v="assalariado"/>
    <n v="10.16"/>
    <n v="387"/>
    <n v="3"/>
    <d v="2024-12-27T21:26:45"/>
    <d v="2025-04-15T23:55:13"/>
    <n v="0.23400000000000001"/>
    <n v="0.38500000000000001"/>
    <s v="ES"/>
    <s v="0-20%"/>
    <s v="20-40%"/>
    <x v="830"/>
  </r>
  <r>
    <s v="C106193"/>
    <n v="571.47"/>
    <s v="assalariado"/>
    <n v="25.68"/>
    <n v="853"/>
    <n v="2"/>
    <d v="2023-07-22T14:33:48"/>
    <d v="2024-10-15T21:36:31"/>
    <n v="0.39500000000000002"/>
    <n v="0.41499999999999998"/>
    <s v="RJ"/>
    <s v="20-40%"/>
    <s v="40-60%"/>
    <x v="666"/>
  </r>
  <r>
    <s v="C106194"/>
    <n v="184.35"/>
    <s v="assalariado"/>
    <n v="15.36"/>
    <n v="637"/>
    <n v="1"/>
    <d v="2024-04-11T08:39:38"/>
    <d v="2025-07-01T00:34:20"/>
    <n v="0.125"/>
    <n v="0.216"/>
    <s v="PB"/>
    <s v="0-20%"/>
    <s v="20-40%"/>
    <x v="483"/>
  </r>
  <r>
    <s v="C106195"/>
    <n v="2640.58"/>
    <s v="autônomo"/>
    <n v="17.23"/>
    <n v="390"/>
    <n v="3"/>
    <d v="2025-04-22T20:45:01"/>
    <d v="2025-10-06T01:43:09"/>
    <n v="0.26600000000000001"/>
    <n v="0.28100000000000003"/>
    <s v="PE"/>
    <s v="0-20%"/>
    <s v="20-40%"/>
    <x v="209"/>
  </r>
  <r>
    <s v="C106196"/>
    <n v="1745.92"/>
    <s v="autônomo"/>
    <n v="19.03"/>
    <n v="894"/>
    <n v="3"/>
    <d v="2023-03-01T07:24:14"/>
    <d v="2026-01-21T14:12:13"/>
    <n v="0.16800000000000001"/>
    <n v="0.38500000000000001"/>
    <s v="AM"/>
    <s v="0-20%"/>
    <s v="20-40%"/>
    <x v="0"/>
  </r>
  <r>
    <s v="C106197"/>
    <n v="2024.87"/>
    <s v="autônomo"/>
    <n v="2.4"/>
    <n v="614"/>
    <n v="2"/>
    <d v="2025-05-10T02:18:42"/>
    <d v="2024-12-23T13:11:59"/>
    <n v="0.33500000000000002"/>
    <n v="0.39800000000000002"/>
    <s v="PB"/>
    <s v="0-20%"/>
    <s v="20-40%"/>
    <x v="75"/>
  </r>
  <r>
    <s v="C106198"/>
    <n v="1803.28"/>
    <s v="assalariado"/>
    <n v="19.22"/>
    <n v="337"/>
    <n v="3"/>
    <d v="2025-01-21T02:09:56"/>
    <d v="2024-08-03T09:39:29"/>
    <n v="6.8000000000000005E-2"/>
    <n v="0.36699999999999999"/>
    <s v="AM"/>
    <s v="0-20%"/>
    <s v="20-40%"/>
    <x v="539"/>
  </r>
  <r>
    <s v="C106199"/>
    <n v="2804.49"/>
    <s v="assalariado"/>
    <n v="25.72"/>
    <n v="538"/>
    <n v="1"/>
    <d v="2025-10-07T13:17:23"/>
    <d v="2024-02-11T03:00:22"/>
    <n v="9.0999999999999998E-2"/>
    <n v="0.44500000000000001"/>
    <s v="PB"/>
    <s v="20-40%"/>
    <s v="40-60%"/>
    <x v="368"/>
  </r>
  <r>
    <s v="C106200"/>
    <n v="116.17"/>
    <s v="assalariado"/>
    <n v="4.03"/>
    <n v="559"/>
    <n v="1"/>
    <d v="2023-01-31T20:34:29"/>
    <d v="2023-07-08T20:00:17"/>
    <n v="0.14499999999999999"/>
    <n v="0.33300000000000002"/>
    <s v="MA"/>
    <s v="0-20%"/>
    <s v="20-40%"/>
    <x v="536"/>
  </r>
  <r>
    <s v="C106201"/>
    <n v="523.53"/>
    <s v="autônomo"/>
    <n v="11.56"/>
    <n v="479"/>
    <n v="1"/>
    <d v="2025-05-14T09:44:46"/>
    <d v="2025-07-09T10:59:10"/>
    <n v="0.44900000000000001"/>
    <n v="0.35899999999999999"/>
    <s v="BA"/>
    <s v="0-20%"/>
    <s v="20-40%"/>
    <x v="675"/>
  </r>
  <r>
    <s v="C106202"/>
    <n v="879.85"/>
    <s v="assalariado"/>
    <n v="5.09"/>
    <n v="591"/>
    <n v="1"/>
    <d v="2025-03-02T03:27:41"/>
    <d v="2023-03-03T07:12:55"/>
    <n v="0.32200000000000001"/>
    <n v="0.17399999999999999"/>
    <s v="PR"/>
    <s v="0-20%"/>
    <s v="0-20%"/>
    <x v="947"/>
  </r>
  <r>
    <s v="C106203"/>
    <n v="642.21"/>
    <s v="assalariado"/>
    <n v="14.94"/>
    <n v="378"/>
    <n v="1"/>
    <d v="2023-06-07T08:24:23"/>
    <d v="2023-09-25T10:39:33"/>
    <n v="0.27200000000000002"/>
    <n v="0.54700000000000004"/>
    <s v="GO"/>
    <s v="0-20%"/>
    <s v="40-60%"/>
    <x v="261"/>
  </r>
  <r>
    <s v="C106204"/>
    <n v="830.05"/>
    <s v="autônomo"/>
    <n v="14.68"/>
    <n v="515"/>
    <n v="0"/>
    <d v="2023-09-27T23:10:22"/>
    <d v="2024-09-21T17:00:26"/>
    <n v="0.18099999999999999"/>
    <n v="0.122"/>
    <s v="RS"/>
    <s v="0-20%"/>
    <s v="0-20%"/>
    <x v="875"/>
  </r>
  <r>
    <s v="C106205"/>
    <n v="801.02"/>
    <s v="assalariado"/>
    <n v="4.1100000000000003"/>
    <n v="721"/>
    <n v="2"/>
    <d v="2025-10-19T14:42:37"/>
    <d v="2024-03-11T08:55:27"/>
    <n v="0.379"/>
    <n v="0.497"/>
    <s v="PB"/>
    <s v="0-20%"/>
    <s v="40-60%"/>
    <x v="750"/>
  </r>
  <r>
    <s v="C106206"/>
    <n v="540.36"/>
    <s v="assalariado"/>
    <n v="7.12"/>
    <n v="329"/>
    <n v="2"/>
    <d v="2024-03-12T23:30:31"/>
    <d v="2025-04-02T21:20:46"/>
    <n v="2.1999999999999999E-2"/>
    <n v="0.22500000000000001"/>
    <s v="SC"/>
    <s v="0-20%"/>
    <s v="20-40%"/>
    <x v="724"/>
  </r>
  <r>
    <s v="C106207"/>
    <n v="2048.73"/>
    <s v="servidor"/>
    <n v="18.309999999999999"/>
    <n v="348"/>
    <n v="1"/>
    <d v="2023-01-09T05:19:40"/>
    <d v="2024-09-16T21:34:28"/>
    <n v="0.28000000000000003"/>
    <n v="0.42699999999999999"/>
    <s v="PI"/>
    <s v="0-20%"/>
    <s v="40-60%"/>
    <x v="552"/>
  </r>
  <r>
    <s v="C106208"/>
    <n v="795.1"/>
    <s v="servidor"/>
    <n v="22.59"/>
    <n v="475"/>
    <n v="0"/>
    <d v="2024-03-14T09:12:31"/>
    <d v="2024-05-09T09:30:28"/>
    <n v="0.14799999999999999"/>
    <n v="0.13200000000000001"/>
    <s v="PE"/>
    <s v="20-40%"/>
    <s v="0-20%"/>
    <x v="872"/>
  </r>
  <r>
    <s v="C106209"/>
    <n v="600.22"/>
    <s v="assalariado"/>
    <n v="7.68"/>
    <n v="508"/>
    <n v="2"/>
    <d v="2024-05-06T14:07:45"/>
    <d v="2023-03-14T23:06:48"/>
    <n v="0.34799999999999998"/>
    <n v="0.67100000000000004"/>
    <s v="RJ"/>
    <s v="0-20%"/>
    <s v="60-80%"/>
    <x v="550"/>
  </r>
  <r>
    <s v="C106210"/>
    <n v="540.20000000000005"/>
    <s v="servidor"/>
    <n v="7.98"/>
    <n v="877"/>
    <n v="1"/>
    <d v="2025-08-08T06:29:18"/>
    <d v="2025-10-07T01:47:12"/>
    <n v="0.109"/>
    <n v="0.57399999999999995"/>
    <s v="AL"/>
    <s v="0-20%"/>
    <s v="40-60%"/>
    <x v="958"/>
  </r>
  <r>
    <s v="C106211"/>
    <n v="1052"/>
    <s v="autônomo"/>
    <n v="12.32"/>
    <n v="857"/>
    <n v="1"/>
    <d v="2023-08-11T14:33:46"/>
    <d v="2023-10-25T14:11:07"/>
    <n v="0.23499999999999999"/>
    <n v="0.42599999999999999"/>
    <s v="RJ"/>
    <s v="0-20%"/>
    <s v="40-60%"/>
    <x v="61"/>
  </r>
  <r>
    <s v="C106212"/>
    <n v="1616.21"/>
    <s v="assalariado"/>
    <n v="10.7"/>
    <n v="872"/>
    <n v="3"/>
    <d v="2025-01-20T07:09:12"/>
    <d v="2023-07-15T06:20:38"/>
    <n v="0.29099999999999998"/>
    <n v="0.19400000000000001"/>
    <s v="MG"/>
    <s v="0-20%"/>
    <s v="0-20%"/>
    <x v="111"/>
  </r>
  <r>
    <s v="C106213"/>
    <n v="420.17"/>
    <s v="assalariado"/>
    <n v="17.59"/>
    <n v="417"/>
    <n v="1"/>
    <d v="2024-03-29T04:05:58"/>
    <d v="2025-06-04T03:03:09"/>
    <n v="0.221"/>
    <n v="0.34100000000000003"/>
    <s v="PE"/>
    <s v="0-20%"/>
    <s v="20-40%"/>
    <x v="346"/>
  </r>
  <r>
    <s v="C106214"/>
    <n v="2060.2800000000002"/>
    <s v="assalariado"/>
    <n v="11.66"/>
    <n v="388"/>
    <n v="1"/>
    <d v="2025-05-21T10:30:53"/>
    <d v="2025-07-07T14:40:32"/>
    <n v="0.38200000000000001"/>
    <n v="0.13400000000000001"/>
    <s v="PB"/>
    <s v="0-20%"/>
    <s v="0-20%"/>
    <x v="149"/>
  </r>
  <r>
    <s v="C106215"/>
    <n v="608.33000000000004"/>
    <s v="assalariado"/>
    <n v="21.12"/>
    <n v="794"/>
    <n v="4"/>
    <d v="2024-02-20T11:13:24"/>
    <d v="2024-02-07T03:58:43"/>
    <n v="0.122"/>
    <n v="0.371"/>
    <s v="PB"/>
    <s v="20-40%"/>
    <s v="20-40%"/>
    <x v="480"/>
  </r>
  <r>
    <s v="C106216"/>
    <n v="1948.57"/>
    <s v="assalariado"/>
    <n v="10.75"/>
    <n v="844"/>
    <n v="1"/>
    <d v="2023-09-30T23:34:46"/>
    <d v="2024-01-14T07:16:24"/>
    <n v="0.40600000000000003"/>
    <n v="0.375"/>
    <s v="SC"/>
    <s v="0-20%"/>
    <s v="20-40%"/>
    <x v="217"/>
  </r>
  <r>
    <s v="C106217"/>
    <n v="260.35000000000002"/>
    <s v="autônomo"/>
    <n v="16.32"/>
    <n v="511"/>
    <n v="3"/>
    <d v="2025-04-26T08:43:54"/>
    <d v="2024-08-06T01:28:01"/>
    <n v="0.441"/>
    <n v="5.2999999999999999E-2"/>
    <s v="PB"/>
    <s v="0-20%"/>
    <s v="0-20%"/>
    <x v="614"/>
  </r>
  <r>
    <s v="C106218"/>
    <n v="729.92"/>
    <s v="assalariado"/>
    <n v="3.86"/>
    <n v="479"/>
    <n v="1"/>
    <d v="2024-09-19T11:00:10"/>
    <d v="2024-12-16T18:40:56"/>
    <n v="0.48499999999999999"/>
    <n v="0.59199999999999997"/>
    <s v="MG"/>
    <s v="0-20%"/>
    <s v="40-60%"/>
    <x v="839"/>
  </r>
  <r>
    <s v="C106219"/>
    <n v="66.44"/>
    <s v="autônomo"/>
    <n v="24.56"/>
    <n v="715"/>
    <n v="5"/>
    <d v="2024-06-25T03:47:33"/>
    <d v="2024-02-15T01:57:54"/>
    <n v="0.23200000000000001"/>
    <n v="0.40699999999999997"/>
    <s v="RJ"/>
    <s v="20-40%"/>
    <s v="40-60%"/>
    <x v="746"/>
  </r>
  <r>
    <s v="C106220"/>
    <n v="155.69"/>
    <s v="autônomo"/>
    <n v="6.3"/>
    <n v="484"/>
    <n v="1"/>
    <d v="2025-08-05T23:34:20"/>
    <d v="2024-04-17T18:32:47"/>
    <n v="0.255"/>
    <n v="0.48599999999999999"/>
    <s v="CE"/>
    <s v="0-20%"/>
    <s v="40-60%"/>
    <x v="173"/>
  </r>
  <r>
    <s v="C106221"/>
    <n v="1795.15"/>
    <s v="assalariado"/>
    <n v="17.350000000000001"/>
    <n v="763"/>
    <n v="1"/>
    <d v="2023-04-30T15:58:34"/>
    <d v="2025-04-12T01:14:33"/>
    <n v="0.255"/>
    <n v="0.434"/>
    <s v="BA"/>
    <s v="0-20%"/>
    <s v="40-60%"/>
    <x v="959"/>
  </r>
  <r>
    <s v="C106222"/>
    <n v="416.4"/>
    <s v="assalariado"/>
    <n v="5.47"/>
    <n v="798"/>
    <n v="1"/>
    <d v="2024-12-30T02:12:04"/>
    <d v="2024-06-23T21:39:22"/>
    <n v="0.247"/>
    <n v="0.4"/>
    <s v="PR"/>
    <s v="0-20%"/>
    <s v="20-40%"/>
    <x v="900"/>
  </r>
  <r>
    <s v="C106223"/>
    <n v="70.33"/>
    <s v="assalariado"/>
    <n v="10.76"/>
    <n v="443"/>
    <n v="2"/>
    <d v="2025-02-24T04:50:51"/>
    <d v="2023-03-20T10:08:35"/>
    <n v="0.36599999999999999"/>
    <n v="0.65200000000000002"/>
    <s v="CE"/>
    <s v="0-20%"/>
    <s v="60-80%"/>
    <x v="484"/>
  </r>
  <r>
    <s v="C106224"/>
    <n v="791.97"/>
    <s v="assalariado"/>
    <n v="8.31"/>
    <n v="372"/>
    <n v="1"/>
    <d v="2023-03-02T15:37:52"/>
    <d v="2024-08-26T01:48:41"/>
    <n v="0.34599999999999997"/>
    <n v="0.41099999999999998"/>
    <s v="MA"/>
    <s v="0-20%"/>
    <s v="40-60%"/>
    <x v="712"/>
  </r>
  <r>
    <s v="C106225"/>
    <n v="1011.79"/>
    <s v="autônomo"/>
    <n v="6.44"/>
    <n v="508"/>
    <n v="1"/>
    <d v="2025-09-14T12:43:55"/>
    <d v="2025-07-29T23:07:09"/>
    <n v="9.7000000000000003E-2"/>
    <n v="0.73"/>
    <s v="MA"/>
    <s v="0-20%"/>
    <s v="60-80%"/>
    <x v="813"/>
  </r>
  <r>
    <s v="C106226"/>
    <n v="371.21"/>
    <s v="servidor"/>
    <n v="8.77"/>
    <n v="465"/>
    <n v="0"/>
    <d v="2023-09-23T03:33:21"/>
    <d v="2023-06-18T14:15:16"/>
    <n v="0.11799999999999999"/>
    <n v="0.57799999999999996"/>
    <s v="PA"/>
    <s v="0-20%"/>
    <s v="40-60%"/>
    <x v="888"/>
  </r>
  <r>
    <s v="C106227"/>
    <n v="731.38"/>
    <s v="pensionista"/>
    <n v="4.6399999999999997"/>
    <n v="355"/>
    <n v="1"/>
    <d v="2025-05-22T11:15:58"/>
    <d v="2024-12-02T07:37:46"/>
    <n v="0.25600000000000001"/>
    <n v="0.48799999999999999"/>
    <s v="PE"/>
    <s v="0-20%"/>
    <s v="40-60%"/>
    <x v="467"/>
  </r>
  <r>
    <s v="C106228"/>
    <n v="755.65"/>
    <s v="autônomo"/>
    <n v="3.44"/>
    <n v="309"/>
    <n v="2"/>
    <d v="2024-05-01T07:03:49"/>
    <d v="2025-06-25T10:29:02"/>
    <n v="0.20100000000000001"/>
    <n v="0.245"/>
    <s v="AM"/>
    <s v="0-20%"/>
    <s v="20-40%"/>
    <x v="785"/>
  </r>
  <r>
    <s v="C106229"/>
    <n v="1426.65"/>
    <s v="assalariado"/>
    <n v="14.51"/>
    <n v="679"/>
    <n v="2"/>
    <d v="2024-08-15T21:55:19"/>
    <d v="2024-04-12T14:45:45"/>
    <n v="0.57199999999999995"/>
    <n v="0.48399999999999999"/>
    <s v="SE"/>
    <s v="0-20%"/>
    <s v="40-60%"/>
    <x v="591"/>
  </r>
  <r>
    <s v="C106230"/>
    <n v="80.790000000000006"/>
    <s v="autônomo"/>
    <n v="19.88"/>
    <n v="326"/>
    <n v="4"/>
    <d v="2023-01-29T16:19:14"/>
    <d v="2023-11-30T13:23:24"/>
    <n v="0.215"/>
    <n v="0.5"/>
    <s v="GO"/>
    <s v="0-20%"/>
    <s v="40-60%"/>
    <x v="587"/>
  </r>
  <r>
    <s v="C106231"/>
    <n v="182.32"/>
    <s v="assalariado"/>
    <n v="20.100000000000001"/>
    <n v="521"/>
    <n v="3"/>
    <d v="2024-07-03T10:56:49"/>
    <d v="2025-08-13T00:51:25"/>
    <n v="0.26"/>
    <n v="0.30299999999999999"/>
    <s v="SE"/>
    <s v="20-40%"/>
    <s v="20-40%"/>
    <x v="584"/>
  </r>
  <r>
    <s v="C106232"/>
    <n v="807.14"/>
    <s v="assalariado"/>
    <n v="21.65"/>
    <n v="704"/>
    <n v="3"/>
    <d v="2025-09-14T19:04:12"/>
    <d v="2024-02-29T15:18:49"/>
    <n v="0.218"/>
    <n v="0.216"/>
    <s v="PA"/>
    <s v="20-40%"/>
    <s v="20-40%"/>
    <x v="960"/>
  </r>
  <r>
    <s v="C106233"/>
    <n v="558"/>
    <s v="assalariado"/>
    <n v="10.15"/>
    <n v="873"/>
    <n v="0"/>
    <d v="2024-02-21T23:42:20"/>
    <d v="2023-06-06T09:02:02"/>
    <n v="0.33500000000000002"/>
    <n v="0.23"/>
    <s v="MA"/>
    <s v="0-20%"/>
    <s v="20-40%"/>
    <x v="932"/>
  </r>
  <r>
    <s v="C106234"/>
    <n v="453.66"/>
    <s v="servidor"/>
    <n v="56.13"/>
    <n v="551"/>
    <n v="1"/>
    <d v="2025-02-27T09:53:36"/>
    <d v="2023-05-09T21:03:29"/>
    <n v="0.38900000000000001"/>
    <n v="0.14899999999999999"/>
    <s v="SE"/>
    <s v="40-60%"/>
    <s v="0-20%"/>
    <x v="844"/>
  </r>
  <r>
    <s v="C106235"/>
    <n v="78.47"/>
    <s v="autônomo"/>
    <n v="9.85"/>
    <n v="315"/>
    <n v="1"/>
    <d v="2024-10-24T11:38:40"/>
    <d v="2025-06-21T05:04:13"/>
    <n v="0.57699999999999996"/>
    <n v="0.25700000000000001"/>
    <s v="AL"/>
    <s v="0-20%"/>
    <s v="20-40%"/>
    <x v="549"/>
  </r>
  <r>
    <s v="C106236"/>
    <n v="3125.67"/>
    <s v="servidor"/>
    <n v="44.92"/>
    <n v="520"/>
    <n v="1"/>
    <d v="2025-04-05T22:39:27"/>
    <d v="2023-08-09T09:46:00"/>
    <n v="0.34699999999999998"/>
    <n v="0.36499999999999999"/>
    <s v="PB"/>
    <s v="40-60%"/>
    <s v="20-40%"/>
    <x v="911"/>
  </r>
  <r>
    <s v="C106237"/>
    <n v="58.14"/>
    <s v="assalariado"/>
    <n v="7.37"/>
    <n v="441"/>
    <n v="3"/>
    <d v="2025-02-21T01:44:05"/>
    <d v="2024-10-22T23:31:29"/>
    <n v="0.46800000000000003"/>
    <n v="0.183"/>
    <s v="PR"/>
    <s v="0-20%"/>
    <s v="0-20%"/>
    <x v="429"/>
  </r>
  <r>
    <s v="C106238"/>
    <n v="1004.26"/>
    <s v="assalariado"/>
    <n v="4.9800000000000004"/>
    <n v="705"/>
    <n v="2"/>
    <d v="2023-08-04T05:16:57"/>
    <d v="2024-11-05T13:53:45"/>
    <n v="0.17100000000000001"/>
    <n v="0.16200000000000001"/>
    <s v="PR"/>
    <s v="0-20%"/>
    <s v="0-20%"/>
    <x v="194"/>
  </r>
  <r>
    <s v="C106239"/>
    <n v="611.21"/>
    <s v="assalariado"/>
    <n v="15.48"/>
    <n v="458"/>
    <n v="0"/>
    <d v="2024-03-16T11:20:43"/>
    <d v="2023-04-30T05:44:54"/>
    <n v="0.40100000000000002"/>
    <n v="0.60199999999999998"/>
    <s v="SE"/>
    <s v="0-20%"/>
    <s v="60-80%"/>
    <x v="297"/>
  </r>
  <r>
    <s v="C106240"/>
    <n v="62.6"/>
    <s v="servidor"/>
    <n v="18.38"/>
    <n v="521"/>
    <n v="3"/>
    <d v="2024-04-29T11:59:55"/>
    <d v="2025-07-29T22:42:09"/>
    <n v="0.625"/>
    <n v="0.49399999999999999"/>
    <s v="SE"/>
    <s v="0-20%"/>
    <s v="40-60%"/>
    <x v="813"/>
  </r>
  <r>
    <s v="C106241"/>
    <n v="1372.95"/>
    <s v="pensionista"/>
    <n v="9.2100000000000009"/>
    <n v="872"/>
    <n v="1"/>
    <d v="2024-07-28T08:47:42"/>
    <d v="2024-07-13T12:45:08"/>
    <n v="0.20300000000000001"/>
    <n v="0.17499999999999999"/>
    <s v="RN"/>
    <s v="0-20%"/>
    <s v="0-20%"/>
    <x v="170"/>
  </r>
  <r>
    <s v="C106242"/>
    <n v="3724.79"/>
    <s v="assalariado"/>
    <n v="20.82"/>
    <n v="639"/>
    <n v="2"/>
    <d v="2025-04-02T18:49:09"/>
    <d v="2024-09-04T22:26:08"/>
    <n v="0.32100000000000001"/>
    <n v="0.23599999999999999"/>
    <s v="SC"/>
    <s v="20-40%"/>
    <s v="20-40%"/>
    <x v="892"/>
  </r>
  <r>
    <s v="C106243"/>
    <n v="435.19"/>
    <s v="assalariado"/>
    <n v="2.42"/>
    <n v="338"/>
    <n v="1"/>
    <d v="2024-12-08T06:53:10"/>
    <d v="2024-01-21T21:49:19"/>
    <n v="0.54200000000000004"/>
    <n v="0.60099999999999998"/>
    <s v="AM"/>
    <s v="0-20%"/>
    <s v="60-80%"/>
    <x v="273"/>
  </r>
  <r>
    <s v="C106244"/>
    <n v="951.26"/>
    <s v="assalariado"/>
    <n v="18.77"/>
    <n v="582"/>
    <n v="2"/>
    <d v="2025-02-03T15:06:14"/>
    <d v="2024-02-25T01:36:47"/>
    <n v="0.32700000000000001"/>
    <n v="0.109"/>
    <s v="RS"/>
    <s v="0-20%"/>
    <s v="0-20%"/>
    <x v="752"/>
  </r>
  <r>
    <s v="C106245"/>
    <n v="506.34"/>
    <s v="assalariado"/>
    <n v="8.1"/>
    <n v="651"/>
    <n v="2"/>
    <d v="2024-05-25T17:05:10"/>
    <d v="2025-04-27T19:41:42"/>
    <n v="0.252"/>
    <n v="0.38"/>
    <s v="SC"/>
    <s v="0-20%"/>
    <s v="20-40%"/>
    <x v="517"/>
  </r>
  <r>
    <s v="C106246"/>
    <n v="340.14"/>
    <s v="assalariado"/>
    <n v="30.94"/>
    <n v="327"/>
    <n v="1"/>
    <d v="2023-06-25T12:05:00"/>
    <d v="2023-05-20T02:02:52"/>
    <n v="9.1999999999999998E-2"/>
    <n v="0.23200000000000001"/>
    <s v="PI"/>
    <s v="20-40%"/>
    <s v="20-40%"/>
    <x v="632"/>
  </r>
  <r>
    <s v="C106247"/>
    <n v="157.19999999999999"/>
    <s v="assalariado"/>
    <n v="4.25"/>
    <n v="353"/>
    <n v="1"/>
    <d v="2023-11-01T04:54:32"/>
    <d v="2025-11-19T23:25:54"/>
    <n v="0.155"/>
    <n v="0.438"/>
    <s v="AM"/>
    <s v="0-20%"/>
    <s v="40-60%"/>
    <x v="531"/>
  </r>
  <r>
    <s v="C106248"/>
    <n v="596.03"/>
    <s v="assalariado"/>
    <n v="6.1"/>
    <n v="847"/>
    <n v="1"/>
    <d v="2025-06-15T10:19:52"/>
    <d v="2025-08-18T01:59:01"/>
    <n v="0.109"/>
    <n v="0.217"/>
    <s v="PI"/>
    <s v="0-20%"/>
    <s v="20-40%"/>
    <x v="803"/>
  </r>
  <r>
    <s v="C106249"/>
    <n v="1130.3699999999999"/>
    <s v="pensionista"/>
    <n v="31.76"/>
    <n v="645"/>
    <n v="2"/>
    <d v="2025-06-07T11:45:22"/>
    <d v="2024-10-20T11:39:04"/>
    <n v="0.151"/>
    <n v="0.317"/>
    <s v="BA"/>
    <s v="20-40%"/>
    <s v="20-40%"/>
    <x v="47"/>
  </r>
  <r>
    <s v="C106250"/>
    <n v="343.28"/>
    <s v="assalariado"/>
    <n v="12.76"/>
    <n v="367"/>
    <n v="2"/>
    <d v="2024-01-30T01:20:21"/>
    <d v="2024-10-29T02:39:45"/>
    <n v="0.25"/>
    <n v="0.19400000000000001"/>
    <s v="RJ"/>
    <s v="0-20%"/>
    <s v="0-20%"/>
    <x v="543"/>
  </r>
  <r>
    <s v="C106251"/>
    <n v="637.74"/>
    <s v="assalariado"/>
    <n v="0.63"/>
    <n v="708"/>
    <n v="2"/>
    <d v="2024-11-11T10:42:19"/>
    <d v="2025-03-17T09:17:21"/>
    <n v="8.8999999999999996E-2"/>
    <n v="0.20300000000000001"/>
    <s v="PA"/>
    <s v="0-20%"/>
    <s v="20-40%"/>
    <x v="573"/>
  </r>
  <r>
    <s v="C106252"/>
    <n v="504.33"/>
    <s v="servidor"/>
    <n v="39.97"/>
    <n v="806"/>
    <n v="1"/>
    <d v="2024-05-17T19:31:01"/>
    <d v="2023-09-30T02:35:30"/>
    <n v="0.59"/>
    <n v="7.5999999999999998E-2"/>
    <s v="RS"/>
    <s v="20-40%"/>
    <s v="0-20%"/>
    <x v="682"/>
  </r>
  <r>
    <s v="C106253"/>
    <n v="1463.87"/>
    <s v="assalariado"/>
    <n v="34.46"/>
    <n v="468"/>
    <n v="1"/>
    <d v="2024-12-02T07:59:36"/>
    <d v="2023-09-28T23:25:46"/>
    <n v="0.39300000000000002"/>
    <n v="0.214"/>
    <s v="RS"/>
    <s v="20-40%"/>
    <s v="20-40%"/>
    <x v="158"/>
  </r>
  <r>
    <s v="C106254"/>
    <n v="180.83"/>
    <s v="assalariado"/>
    <n v="4.6900000000000004"/>
    <n v="886"/>
    <n v="1"/>
    <d v="2024-08-06T02:36:49"/>
    <d v="2023-04-14T15:20:19"/>
    <n v="0.40300000000000002"/>
    <n v="0.38700000000000001"/>
    <s v="MA"/>
    <s v="0-20%"/>
    <s v="20-40%"/>
    <x v="961"/>
  </r>
  <r>
    <s v="C106255"/>
    <n v="529.01"/>
    <s v="pensionista"/>
    <n v="22.87"/>
    <n v="887"/>
    <n v="1"/>
    <d v="2025-10-16T03:16:36"/>
    <d v="2024-06-11T22:40:22"/>
    <n v="0.39100000000000001"/>
    <n v="0.25600000000000001"/>
    <s v="SC"/>
    <s v="20-40%"/>
    <s v="20-40%"/>
    <x v="97"/>
  </r>
  <r>
    <s v="C106256"/>
    <n v="1219.3399999999999"/>
    <s v="assalariado"/>
    <n v="7.18"/>
    <n v="501"/>
    <n v="1"/>
    <d v="2023-06-16T10:25:53"/>
    <d v="2023-08-10T00:08:57"/>
    <n v="3.4000000000000002E-2"/>
    <n v="0.34699999999999998"/>
    <s v="AM"/>
    <s v="0-20%"/>
    <s v="20-40%"/>
    <x v="962"/>
  </r>
  <r>
    <s v="C106257"/>
    <n v="633.61"/>
    <s v="servidor"/>
    <n v="4.71"/>
    <n v="614"/>
    <n v="2"/>
    <d v="2024-08-13T18:08:00"/>
    <d v="2023-12-06T09:48:04"/>
    <n v="0.57199999999999995"/>
    <n v="0.154"/>
    <s v="SC"/>
    <s v="0-20%"/>
    <s v="0-20%"/>
    <x v="649"/>
  </r>
  <r>
    <s v="C106258"/>
    <n v="343.53"/>
    <s v="assalariado"/>
    <n v="40.08"/>
    <n v="447"/>
    <n v="4"/>
    <d v="2025-01-05T15:03:41"/>
    <d v="2023-04-12T21:27:32"/>
    <n v="0.42"/>
    <n v="0.24099999999999999"/>
    <s v="MG"/>
    <s v="40-60%"/>
    <s v="20-40%"/>
    <x v="116"/>
  </r>
  <r>
    <s v="C106259"/>
    <n v="677.2"/>
    <s v="assalariado"/>
    <n v="14.48"/>
    <n v="422"/>
    <n v="1"/>
    <d v="2024-03-07T02:02:24"/>
    <d v="2023-05-22T14:32:11"/>
    <n v="0.121"/>
    <n v="0.254"/>
    <s v="BA"/>
    <s v="0-20%"/>
    <s v="20-40%"/>
    <x v="216"/>
  </r>
  <r>
    <s v="C106260"/>
    <n v="424.7"/>
    <s v="assalariado"/>
    <n v="15.25"/>
    <n v="678"/>
    <n v="1"/>
    <d v="2023-08-02T11:35:53"/>
    <d v="2025-12-13T14:43:57"/>
    <n v="0.24"/>
    <n v="7.1999999999999995E-2"/>
    <s v="RJ"/>
    <s v="0-20%"/>
    <s v="0-20%"/>
    <x v="963"/>
  </r>
  <r>
    <s v="C106261"/>
    <n v="237.19"/>
    <s v="assalariado"/>
    <n v="20.8"/>
    <n v="647"/>
    <n v="2"/>
    <d v="2024-02-03T00:58:54"/>
    <d v="2023-03-08T15:07:34"/>
    <n v="0.47"/>
    <n v="0.34899999999999998"/>
    <s v="ES"/>
    <s v="20-40%"/>
    <s v="20-40%"/>
    <x v="964"/>
  </r>
  <r>
    <s v="C106262"/>
    <n v="346.78"/>
    <s v="pensionista"/>
    <n v="13.31"/>
    <n v="424"/>
    <n v="3"/>
    <d v="2024-08-03T23:54:27"/>
    <d v="2025-07-25T09:11:06"/>
    <n v="0.107"/>
    <n v="0.23599999999999999"/>
    <s v="PI"/>
    <s v="0-20%"/>
    <s v="20-40%"/>
    <x v="322"/>
  </r>
  <r>
    <s v="C106263"/>
    <n v="3808.94"/>
    <s v="servidor"/>
    <n v="5.65"/>
    <n v="436"/>
    <n v="3"/>
    <d v="2023-02-21T01:48:46"/>
    <d v="2025-09-15T10:17:06"/>
    <n v="5.5E-2"/>
    <n v="0.32400000000000001"/>
    <s v="PB"/>
    <s v="0-20%"/>
    <s v="20-40%"/>
    <x v="663"/>
  </r>
  <r>
    <s v="C106264"/>
    <n v="3479.87"/>
    <s v="pensionista"/>
    <n v="10.54"/>
    <n v="823"/>
    <n v="1"/>
    <d v="2024-11-30T03:38:03"/>
    <d v="2025-10-28T16:18:47"/>
    <n v="7.1999999999999995E-2"/>
    <n v="0.21199999999999999"/>
    <s v="DF"/>
    <s v="0-20%"/>
    <s v="20-40%"/>
    <x v="936"/>
  </r>
  <r>
    <s v="C106265"/>
    <n v="283.57"/>
    <s v="autônomo"/>
    <n v="20.69"/>
    <n v="714"/>
    <n v="1"/>
    <d v="2023-12-19T15:17:03"/>
    <d v="2023-12-20T12:50:32"/>
    <n v="0.29399999999999998"/>
    <n v="0.19800000000000001"/>
    <s v="PI"/>
    <s v="20-40%"/>
    <s v="0-20%"/>
    <x v="179"/>
  </r>
  <r>
    <s v="C106266"/>
    <n v="201.84"/>
    <s v="assalariado"/>
    <n v="37.01"/>
    <n v="455"/>
    <n v="3"/>
    <d v="2024-11-03T03:54:22"/>
    <d v="2025-11-29T20:55:30"/>
    <n v="0.27200000000000002"/>
    <n v="0.23599999999999999"/>
    <s v="RN"/>
    <s v="20-40%"/>
    <s v="20-40%"/>
    <x v="76"/>
  </r>
  <r>
    <s v="C106267"/>
    <n v="1005.02"/>
    <s v="assalariado"/>
    <n v="15.75"/>
    <n v="471"/>
    <n v="1"/>
    <d v="2024-12-15T14:57:00"/>
    <d v="2025-07-13T05:15:18"/>
    <n v="0.17100000000000001"/>
    <n v="0.44600000000000001"/>
    <s v="AM"/>
    <s v="0-20%"/>
    <s v="40-60%"/>
    <x v="206"/>
  </r>
  <r>
    <s v="C106268"/>
    <n v="1127.23"/>
    <s v="assalariado"/>
    <n v="7.03"/>
    <n v="535"/>
    <n v="2"/>
    <d v="2023-08-04T20:05:12"/>
    <d v="2024-11-29T12:57:41"/>
    <n v="0.315"/>
    <n v="0.17399999999999999"/>
    <s v="SC"/>
    <s v="0-20%"/>
    <s v="0-20%"/>
    <x v="893"/>
  </r>
  <r>
    <s v="C106269"/>
    <n v="434.87"/>
    <s v="assalariado"/>
    <n v="24.72"/>
    <n v="634"/>
    <n v="1"/>
    <d v="2024-08-23T04:28:45"/>
    <d v="2023-01-28T01:54:35"/>
    <n v="0.33500000000000002"/>
    <n v="0.54100000000000004"/>
    <s v="MG"/>
    <s v="20-40%"/>
    <s v="40-60%"/>
    <x v="458"/>
  </r>
  <r>
    <s v="C106270"/>
    <n v="384.74"/>
    <s v="assalariado"/>
    <n v="8.83"/>
    <n v="369"/>
    <n v="1"/>
    <d v="2024-07-19T04:08:07"/>
    <d v="2024-09-04T03:53:36"/>
    <n v="0.27400000000000002"/>
    <n v="0.33500000000000002"/>
    <s v="ES"/>
    <s v="0-20%"/>
    <s v="20-40%"/>
    <x v="892"/>
  </r>
  <r>
    <s v="C106271"/>
    <n v="849.57"/>
    <s v="pensionista"/>
    <n v="14.6"/>
    <n v="356"/>
    <n v="2"/>
    <d v="2023-03-01T15:46:37"/>
    <d v="2025-11-25T18:03:01"/>
    <n v="5.5E-2"/>
    <n v="0.71799999999999997"/>
    <s v="GO"/>
    <s v="0-20%"/>
    <s v="60-80%"/>
    <x v="528"/>
  </r>
  <r>
    <s v="C106272"/>
    <n v="206.05"/>
    <s v="assalariado"/>
    <n v="35.14"/>
    <n v="699"/>
    <n v="1"/>
    <d v="2023-11-20T02:27:06"/>
    <d v="2024-09-23T12:21:02"/>
    <n v="0.59499999999999997"/>
    <n v="0.73299999999999998"/>
    <s v="PB"/>
    <s v="20-40%"/>
    <s v="60-80%"/>
    <x v="236"/>
  </r>
  <r>
    <s v="C106273"/>
    <n v="713.49"/>
    <s v="servidor"/>
    <n v="15.53"/>
    <n v="595"/>
    <n v="2"/>
    <d v="2024-06-02T08:54:01"/>
    <d v="2023-03-16T11:40:35"/>
    <n v="6.2E-2"/>
    <n v="0.67100000000000004"/>
    <s v="PR"/>
    <s v="0-20%"/>
    <s v="60-80%"/>
    <x v="965"/>
  </r>
  <r>
    <s v="C106274"/>
    <n v="660.2"/>
    <s v="servidor"/>
    <n v="6.98"/>
    <n v="423"/>
    <n v="2"/>
    <d v="2024-04-16T23:04:57"/>
    <d v="2023-04-29T14:09:46"/>
    <n v="0.32200000000000001"/>
    <n v="0.189"/>
    <s v="PI"/>
    <s v="0-20%"/>
    <s v="0-20%"/>
    <x v="201"/>
  </r>
  <r>
    <s v="C106275"/>
    <n v="672.15"/>
    <s v="servidor"/>
    <n v="7.42"/>
    <n v="423"/>
    <n v="1"/>
    <d v="2023-09-08T10:45:14"/>
    <d v="2024-03-28T14:50:04"/>
    <n v="3.4000000000000002E-2"/>
    <n v="0.29699999999999999"/>
    <s v="PR"/>
    <s v="0-20%"/>
    <s v="20-40%"/>
    <x v="636"/>
  </r>
  <r>
    <s v="C106276"/>
    <n v="1256.3"/>
    <s v="assalariado"/>
    <n v="7.89"/>
    <n v="674"/>
    <n v="0"/>
    <d v="2024-01-05T08:24:25"/>
    <d v="2023-06-05T04:07:49"/>
    <n v="0.435"/>
    <n v="0.19400000000000001"/>
    <s v="DF"/>
    <s v="0-20%"/>
    <s v="0-20%"/>
    <x v="563"/>
  </r>
  <r>
    <s v="C106277"/>
    <n v="395.4"/>
    <s v="assalariado"/>
    <n v="13.06"/>
    <n v="370"/>
    <n v="1"/>
    <d v="2023-05-13T12:50:38"/>
    <d v="2024-06-18T08:44:18"/>
    <n v="0.31900000000000001"/>
    <n v="0.36499999999999999"/>
    <s v="PA"/>
    <s v="0-20%"/>
    <s v="20-40%"/>
    <x v="966"/>
  </r>
  <r>
    <s v="C106278"/>
    <n v="2317.77"/>
    <s v="assalariado"/>
    <n v="10.92"/>
    <n v="787"/>
    <n v="0"/>
    <d v="2024-11-29T05:33:14"/>
    <d v="2023-11-13T14:19:25"/>
    <n v="0.216"/>
    <n v="6.9000000000000006E-2"/>
    <s v="RJ"/>
    <s v="0-20%"/>
    <s v="0-20%"/>
    <x v="967"/>
  </r>
  <r>
    <s v="C106279"/>
    <n v="582.82000000000005"/>
    <s v="autônomo"/>
    <n v="31.02"/>
    <n v="683"/>
    <n v="1"/>
    <d v="2023-08-21T01:28:29"/>
    <d v="2023-04-30T10:27:49"/>
    <n v="0.16300000000000001"/>
    <n v="0.159"/>
    <s v="MG"/>
    <s v="20-40%"/>
    <s v="0-20%"/>
    <x v="297"/>
  </r>
  <r>
    <s v="C106280"/>
    <n v="1848.92"/>
    <s v="assalariado"/>
    <n v="19.03"/>
    <n v="794"/>
    <n v="0"/>
    <d v="2024-06-25T20:27:36"/>
    <d v="2023-02-23T05:14:37"/>
    <n v="0.36399999999999999"/>
    <n v="0.159"/>
    <s v="DF"/>
    <s v="0-20%"/>
    <s v="0-20%"/>
    <x v="968"/>
  </r>
  <r>
    <s v="C106281"/>
    <n v="2656.25"/>
    <s v="autônomo"/>
    <n v="6.79"/>
    <n v="715"/>
    <n v="3"/>
    <d v="2025-07-24T09:01:55"/>
    <d v="2024-07-03T10:24:57"/>
    <n v="0.30399999999999999"/>
    <n v="0.41399999999999998"/>
    <s v="SP"/>
    <s v="0-20%"/>
    <s v="40-60%"/>
    <x v="44"/>
  </r>
  <r>
    <s v="C106282"/>
    <n v="3043.58"/>
    <s v="assalariado"/>
    <n v="51.01"/>
    <n v="661"/>
    <n v="4"/>
    <d v="2024-12-01T01:07:59"/>
    <d v="2024-11-24T17:35:11"/>
    <n v="0.06"/>
    <n v="0.27300000000000002"/>
    <s v="PA"/>
    <s v="40-60%"/>
    <s v="20-40%"/>
    <x v="240"/>
  </r>
  <r>
    <s v="C106283"/>
    <n v="292.32"/>
    <s v="assalariado"/>
    <n v="29.04"/>
    <n v="620"/>
    <n v="2"/>
    <d v="2024-03-04T11:40:35"/>
    <d v="2025-11-23T02:14:58"/>
    <n v="0.32700000000000001"/>
    <n v="0.28299999999999997"/>
    <s v="SC"/>
    <s v="20-40%"/>
    <s v="20-40%"/>
    <x v="767"/>
  </r>
  <r>
    <s v="C106284"/>
    <n v="756.26"/>
    <s v="assalariado"/>
    <n v="45.66"/>
    <n v="420"/>
    <n v="3"/>
    <d v="2024-06-15T05:02:26"/>
    <d v="2024-05-26T18:55:50"/>
    <n v="0.255"/>
    <n v="0.19400000000000001"/>
    <s v="CE"/>
    <s v="40-60%"/>
    <s v="0-20%"/>
    <x v="617"/>
  </r>
  <r>
    <s v="C106285"/>
    <n v="306.83"/>
    <s v="autônomo"/>
    <n v="23.88"/>
    <n v="755"/>
    <n v="1"/>
    <d v="2024-10-23T09:47:18"/>
    <d v="2025-05-04T15:01:29"/>
    <n v="0.63600000000000001"/>
    <n v="0.16700000000000001"/>
    <s v="ES"/>
    <s v="20-40%"/>
    <s v="0-20%"/>
    <x v="129"/>
  </r>
  <r>
    <s v="C106286"/>
    <n v="1272.5899999999999"/>
    <s v="assalariado"/>
    <n v="7.27"/>
    <n v="368"/>
    <n v="3"/>
    <d v="2025-02-21T22:10:29"/>
    <d v="2024-01-28T09:04:05"/>
    <n v="0.73499999999999999"/>
    <n v="0.28499999999999998"/>
    <s v="AM"/>
    <s v="0-20%"/>
    <s v="20-40%"/>
    <x v="497"/>
  </r>
  <r>
    <s v="C106287"/>
    <n v="609.53"/>
    <s v="servidor"/>
    <n v="26.83"/>
    <n v="532"/>
    <n v="2"/>
    <d v="2025-04-01T02:43:47"/>
    <d v="2024-02-13T06:58:34"/>
    <n v="0.76100000000000001"/>
    <n v="0.255"/>
    <s v="PI"/>
    <s v="20-40%"/>
    <s v="20-40%"/>
    <x v="109"/>
  </r>
  <r>
    <s v="C106288"/>
    <n v="536.95000000000005"/>
    <s v="assalariado"/>
    <n v="8.1"/>
    <n v="851"/>
    <n v="1"/>
    <d v="2025-02-19T16:49:37"/>
    <d v="2023-03-08T07:52:00"/>
    <n v="0.434"/>
    <n v="0.53500000000000003"/>
    <s v="BA"/>
    <s v="0-20%"/>
    <s v="40-60%"/>
    <x v="964"/>
  </r>
  <r>
    <s v="C106289"/>
    <n v="1535.48"/>
    <s v="autônomo"/>
    <n v="13.34"/>
    <n v="637"/>
    <n v="2"/>
    <d v="2024-12-06T10:44:18"/>
    <d v="2024-09-11T16:23:07"/>
    <n v="0.45300000000000001"/>
    <n v="0.33300000000000002"/>
    <s v="AM"/>
    <s v="0-20%"/>
    <s v="20-40%"/>
    <x v="571"/>
  </r>
  <r>
    <s v="C106290"/>
    <n v="704.7"/>
    <s v="assalariado"/>
    <n v="13.88"/>
    <n v="857"/>
    <n v="1"/>
    <d v="2023-01-29T04:33:41"/>
    <d v="2024-09-18T02:00:04"/>
    <n v="0.2"/>
    <n v="0.63300000000000001"/>
    <s v="RS"/>
    <s v="0-20%"/>
    <s v="60-80%"/>
    <x v="340"/>
  </r>
  <r>
    <s v="C106291"/>
    <n v="1011.83"/>
    <s v="autônomo"/>
    <n v="7.62"/>
    <n v="689"/>
    <n v="1"/>
    <d v="2024-05-23T07:06:41"/>
    <d v="2024-12-28T20:30:15"/>
    <n v="8.8999999999999996E-2"/>
    <n v="0.33500000000000002"/>
    <s v="SP"/>
    <s v="0-20%"/>
    <s v="20-40%"/>
    <x v="331"/>
  </r>
  <r>
    <s v="C106292"/>
    <n v="2062.67"/>
    <s v="assalariado"/>
    <n v="11.43"/>
    <n v="660"/>
    <n v="3"/>
    <d v="2023-04-01T01:01:44"/>
    <d v="2024-09-01T09:54:01"/>
    <n v="0.626"/>
    <n v="0.76400000000000001"/>
    <s v="DF"/>
    <s v="0-20%"/>
    <s v="60-80%"/>
    <x v="541"/>
  </r>
  <r>
    <s v="C106293"/>
    <n v="1692.35"/>
    <s v="autônomo"/>
    <n v="14.52"/>
    <n v="870"/>
    <n v="4"/>
    <d v="2024-05-17T06:54:45"/>
    <d v="2023-11-29T18:38:38"/>
    <n v="0.14499999999999999"/>
    <n v="0.51300000000000001"/>
    <s v="BA"/>
    <s v="0-20%"/>
    <s v="40-60%"/>
    <x v="589"/>
  </r>
  <r>
    <s v="C106294"/>
    <n v="998.1"/>
    <s v="assalariado"/>
    <n v="19.48"/>
    <n v="424"/>
    <n v="1"/>
    <d v="2024-12-04T05:40:59"/>
    <d v="2024-03-10T08:57:26"/>
    <n v="0.191"/>
    <n v="0.58899999999999997"/>
    <s v="DF"/>
    <s v="0-20%"/>
    <s v="40-60%"/>
    <x v="197"/>
  </r>
  <r>
    <s v="C106295"/>
    <n v="711.27"/>
    <s v="autônomo"/>
    <n v="6.23"/>
    <n v="626"/>
    <n v="1"/>
    <d v="2025-09-21T06:01:11"/>
    <d v="2024-05-03T17:06:03"/>
    <n v="0.217"/>
    <n v="0.193"/>
    <s v="AL"/>
    <s v="0-20%"/>
    <s v="0-20%"/>
    <x v="212"/>
  </r>
  <r>
    <s v="C106296"/>
    <n v="421.87"/>
    <s v="servidor"/>
    <n v="20.25"/>
    <n v="578"/>
    <n v="1"/>
    <d v="2024-10-13T15:52:16"/>
    <d v="2025-10-13T04:20:35"/>
    <n v="0.255"/>
    <n v="0.16400000000000001"/>
    <s v="MA"/>
    <s v="20-40%"/>
    <s v="0-20%"/>
    <x v="198"/>
  </r>
  <r>
    <s v="C106297"/>
    <n v="189.05"/>
    <s v="autônomo"/>
    <n v="4.2699999999999996"/>
    <n v="710"/>
    <n v="1"/>
    <d v="2024-07-05T22:37:48"/>
    <d v="2025-12-18T20:24:08"/>
    <n v="0.39600000000000002"/>
    <n v="0.2"/>
    <s v="PE"/>
    <s v="0-20%"/>
    <s v="0-20%"/>
    <x v="969"/>
  </r>
  <r>
    <s v="C106298"/>
    <n v="836.11"/>
    <s v="autônomo"/>
    <n v="10.65"/>
    <n v="558"/>
    <n v="5"/>
    <d v="2023-04-15T18:04:25"/>
    <d v="2024-03-08T16:58:57"/>
    <n v="0.17199999999999999"/>
    <n v="0.34799999999999998"/>
    <s v="MA"/>
    <s v="0-20%"/>
    <s v="20-40%"/>
    <x v="905"/>
  </r>
  <r>
    <s v="C106299"/>
    <n v="3861.16"/>
    <s v="assalariado"/>
    <n v="2.15"/>
    <n v="407"/>
    <n v="1"/>
    <d v="2025-09-06T02:48:51"/>
    <d v="2023-02-23T10:38:16"/>
    <n v="0.185"/>
    <n v="0.127"/>
    <s v="PE"/>
    <s v="0-20%"/>
    <s v="0-20%"/>
    <x v="968"/>
  </r>
  <r>
    <s v="C106300"/>
    <n v="561.59"/>
    <s v="assalariado"/>
    <n v="2.88"/>
    <n v="570"/>
    <n v="1"/>
    <d v="2025-03-16T20:54:29"/>
    <d v="2023-12-11T23:44:10"/>
    <n v="0.26"/>
    <n v="7.0999999999999994E-2"/>
    <s v="PE"/>
    <s v="0-20%"/>
    <s v="0-20%"/>
    <x v="925"/>
  </r>
  <r>
    <s v="C106301"/>
    <n v="6809.56"/>
    <s v="servidor"/>
    <n v="12.1"/>
    <n v="751"/>
    <n v="2"/>
    <d v="2023-03-11T03:19:56"/>
    <d v="2023-06-30T06:04:19"/>
    <n v="0.27"/>
    <n v="0.19600000000000001"/>
    <s v="RN"/>
    <s v="0-20%"/>
    <s v="0-20%"/>
    <x v="63"/>
  </r>
  <r>
    <s v="C106302"/>
    <n v="1136.55"/>
    <s v="autônomo"/>
    <n v="38.54"/>
    <n v="802"/>
    <n v="0"/>
    <d v="2024-06-30T07:31:48"/>
    <d v="2025-12-14T17:39:08"/>
    <n v="6.4000000000000001E-2"/>
    <n v="0.312"/>
    <s v="GO"/>
    <s v="20-40%"/>
    <s v="20-40%"/>
    <x v="743"/>
  </r>
  <r>
    <s v="C106303"/>
    <n v="6551.28"/>
    <s v="pensionista"/>
    <n v="31.24"/>
    <n v="808"/>
    <n v="1"/>
    <d v="2025-03-26T04:19:34"/>
    <d v="2024-10-10T22:08:29"/>
    <n v="0.248"/>
    <n v="0.312"/>
    <s v="PI"/>
    <s v="20-40%"/>
    <s v="20-40%"/>
    <x v="603"/>
  </r>
  <r>
    <s v="C106304"/>
    <n v="3789.15"/>
    <s v="assalariado"/>
    <n v="16.98"/>
    <n v="410"/>
    <n v="0"/>
    <d v="2023-11-13T23:43:10"/>
    <d v="2024-12-28T08:49:08"/>
    <n v="4.1000000000000002E-2"/>
    <n v="0.188"/>
    <s v="SC"/>
    <s v="0-20%"/>
    <s v="0-20%"/>
    <x v="331"/>
  </r>
  <r>
    <s v="C106305"/>
    <n v="1624.53"/>
    <s v="servidor"/>
    <n v="7.3"/>
    <n v="525"/>
    <n v="1"/>
    <d v="2023-06-06T08:54:50"/>
    <d v="2025-08-13T10:44:42"/>
    <n v="0.64600000000000002"/>
    <n v="0.40600000000000003"/>
    <s v="AL"/>
    <s v="0-20%"/>
    <s v="40-60%"/>
    <x v="584"/>
  </r>
  <r>
    <s v="C106306"/>
    <n v="3655.47"/>
    <s v="autônomo"/>
    <n v="13.91"/>
    <n v="341"/>
    <n v="1"/>
    <d v="2025-07-15T09:21:15"/>
    <d v="2023-12-28T08:05:36"/>
    <n v="0.44500000000000001"/>
    <n v="0.24"/>
    <s v="AL"/>
    <s v="0-20%"/>
    <s v="20-40%"/>
    <x v="258"/>
  </r>
  <r>
    <s v="C106307"/>
    <n v="213.53"/>
    <s v="assalariado"/>
    <n v="24.2"/>
    <n v="897"/>
    <n v="0"/>
    <d v="2023-08-02T04:37:01"/>
    <d v="2025-11-21T08:52:24"/>
    <n v="0.55200000000000005"/>
    <n v="0.46899999999999997"/>
    <s v="AL"/>
    <s v="20-40%"/>
    <s v="40-60%"/>
    <x v="605"/>
  </r>
  <r>
    <s v="C106308"/>
    <n v="903.82"/>
    <s v="servidor"/>
    <n v="13.34"/>
    <n v="380"/>
    <n v="3"/>
    <d v="2024-10-18T14:07:49"/>
    <d v="2025-01-26T13:34:53"/>
    <n v="0.19700000000000001"/>
    <n v="0.33500000000000002"/>
    <s v="SE"/>
    <s v="0-20%"/>
    <s v="20-40%"/>
    <x v="220"/>
  </r>
  <r>
    <s v="C106309"/>
    <n v="175.07"/>
    <s v="autônomo"/>
    <n v="13.78"/>
    <n v="627"/>
    <n v="1"/>
    <d v="2024-08-04T03:38:55"/>
    <d v="2024-01-16T02:21:10"/>
    <n v="7.1999999999999995E-2"/>
    <n v="0.42399999999999999"/>
    <s v="GO"/>
    <s v="0-20%"/>
    <s v="40-60%"/>
    <x v="349"/>
  </r>
  <r>
    <s v="C106310"/>
    <n v="588.15"/>
    <s v="servidor"/>
    <n v="13.63"/>
    <n v="876"/>
    <n v="4"/>
    <d v="2024-02-09T03:32:00"/>
    <d v="2024-06-02T14:39:41"/>
    <n v="0.20100000000000001"/>
    <n v="0.17599999999999999"/>
    <s v="DF"/>
    <s v="0-20%"/>
    <s v="0-20%"/>
    <x v="758"/>
  </r>
  <r>
    <s v="C106311"/>
    <n v="1461.27"/>
    <s v="assalariado"/>
    <n v="19"/>
    <n v="482"/>
    <n v="1"/>
    <d v="2023-06-16T02:14:40"/>
    <d v="2024-03-25T07:33:58"/>
    <n v="9.8000000000000004E-2"/>
    <n v="0.55000000000000004"/>
    <s v="PR"/>
    <s v="0-20%"/>
    <s v="40-60%"/>
    <x v="970"/>
  </r>
  <r>
    <s v="C106312"/>
    <n v="655.7"/>
    <s v="pensionista"/>
    <n v="15.63"/>
    <n v="513"/>
    <n v="1"/>
    <d v="2024-08-29T19:06:13"/>
    <d v="2023-11-12T10:31:00"/>
    <n v="0.29299999999999998"/>
    <n v="0.63200000000000001"/>
    <s v="GO"/>
    <s v="0-20%"/>
    <s v="60-80%"/>
    <x v="203"/>
  </r>
  <r>
    <s v="C106313"/>
    <n v="149.59"/>
    <s v="assalariado"/>
    <n v="9.58"/>
    <n v="785"/>
    <n v="2"/>
    <d v="2023-02-13T19:26:29"/>
    <d v="2025-03-17T15:10:19"/>
    <n v="9.0999999999999998E-2"/>
    <n v="0.371"/>
    <s v="SP"/>
    <s v="0-20%"/>
    <s v="20-40%"/>
    <x v="573"/>
  </r>
  <r>
    <s v="C106314"/>
    <n v="770.88"/>
    <s v="assalariado"/>
    <n v="15.84"/>
    <n v="733"/>
    <n v="1"/>
    <d v="2023-10-03T09:33:49"/>
    <d v="2024-08-13T05:19:49"/>
    <n v="0.378"/>
    <n v="0.55600000000000005"/>
    <s v="RN"/>
    <s v="0-20%"/>
    <s v="40-60%"/>
    <x v="734"/>
  </r>
  <r>
    <s v="C106315"/>
    <n v="271.41000000000003"/>
    <s v="assalariado"/>
    <n v="10.58"/>
    <n v="766"/>
    <n v="1"/>
    <d v="2025-05-03T16:08:12"/>
    <d v="2025-06-26T07:16:48"/>
    <n v="6.6000000000000003E-2"/>
    <n v="0.34799999999999998"/>
    <s v="SP"/>
    <s v="0-20%"/>
    <s v="20-40%"/>
    <x v="280"/>
  </r>
  <r>
    <s v="C106316"/>
    <n v="915"/>
    <s v="pensionista"/>
    <n v="28.71"/>
    <n v="543"/>
    <n v="0"/>
    <d v="2025-06-07T00:49:15"/>
    <d v="2023-09-28T13:08:42"/>
    <n v="0.53400000000000003"/>
    <n v="0.24199999999999999"/>
    <s v="ES"/>
    <s v="20-40%"/>
    <s v="20-40%"/>
    <x v="158"/>
  </r>
  <r>
    <s v="C106317"/>
    <n v="173.41"/>
    <s v="assalariado"/>
    <n v="31.62"/>
    <n v="569"/>
    <n v="2"/>
    <d v="2025-01-20T10:39:08"/>
    <d v="2024-01-11T23:59:28"/>
    <n v="0.47699999999999998"/>
    <n v="0.29599999999999999"/>
    <s v="CE"/>
    <s v="20-40%"/>
    <s v="20-40%"/>
    <x v="26"/>
  </r>
  <r>
    <s v="C106318"/>
    <n v="2571.91"/>
    <s v="pensionista"/>
    <n v="13.14"/>
    <n v="410"/>
    <n v="3"/>
    <d v="2023-01-06T06:15:33"/>
    <d v="2023-04-28T13:08:15"/>
    <n v="0.503"/>
    <n v="0.13200000000000001"/>
    <s v="RN"/>
    <s v="0-20%"/>
    <s v="0-20%"/>
    <x v="916"/>
  </r>
  <r>
    <s v="C106319"/>
    <n v="718.27"/>
    <s v="servidor"/>
    <n v="10.29"/>
    <n v="408"/>
    <n v="4"/>
    <d v="2023-04-04T03:23:34"/>
    <d v="2023-06-18T17:33:37"/>
    <n v="6.7000000000000004E-2"/>
    <n v="0.45800000000000002"/>
    <s v="ES"/>
    <s v="0-20%"/>
    <s v="40-60%"/>
    <x v="888"/>
  </r>
  <r>
    <s v="C106320"/>
    <n v="330.65"/>
    <s v="assalariado"/>
    <n v="17.36"/>
    <n v="738"/>
    <n v="2"/>
    <d v="2025-01-22T12:56:34"/>
    <d v="2024-04-23T07:04:02"/>
    <n v="0.16800000000000001"/>
    <n v="0.72299999999999998"/>
    <s v="GO"/>
    <s v="0-20%"/>
    <s v="60-80%"/>
    <x v="448"/>
  </r>
  <r>
    <s v="C106321"/>
    <n v="99.51"/>
    <s v="assalariado"/>
    <n v="16.7"/>
    <n v="677"/>
    <n v="3"/>
    <d v="2024-11-12T08:30:25"/>
    <d v="2024-02-13T15:45:17"/>
    <n v="0.23400000000000001"/>
    <n v="0.60899999999999999"/>
    <s v="MG"/>
    <s v="0-20%"/>
    <s v="60-80%"/>
    <x v="109"/>
  </r>
  <r>
    <s v="C106322"/>
    <n v="1492.87"/>
    <s v="autônomo"/>
    <n v="26.42"/>
    <n v="641"/>
    <n v="1"/>
    <d v="2023-11-10T03:48:17"/>
    <d v="2025-07-20T02:30:34"/>
    <n v="0.307"/>
    <n v="0.20200000000000001"/>
    <s v="MG"/>
    <s v="20-40%"/>
    <s v="20-40%"/>
    <x v="54"/>
  </r>
  <r>
    <s v="C106323"/>
    <n v="71.16"/>
    <s v="assalariado"/>
    <n v="11.52"/>
    <n v="751"/>
    <n v="1"/>
    <d v="2025-05-31T13:13:07"/>
    <d v="2024-10-03T04:29:28"/>
    <n v="0.114"/>
    <n v="0.42499999999999999"/>
    <s v="PI"/>
    <s v="0-20%"/>
    <s v="40-60%"/>
    <x v="283"/>
  </r>
  <r>
    <s v="C106324"/>
    <n v="152.36000000000001"/>
    <s v="pensionista"/>
    <n v="22.82"/>
    <n v="595"/>
    <n v="1"/>
    <d v="2025-03-04T06:28:28"/>
    <d v="2024-03-07T21:01:53"/>
    <n v="0.47899999999999998"/>
    <n v="6.6000000000000003E-2"/>
    <s v="CE"/>
    <s v="20-40%"/>
    <s v="0-20%"/>
    <x v="308"/>
  </r>
  <r>
    <s v="C106325"/>
    <n v="6255.57"/>
    <s v="assalariado"/>
    <n v="7.24"/>
    <n v="726"/>
    <n v="2"/>
    <d v="2025-08-05T11:41:49"/>
    <d v="2025-10-19T05:09:14"/>
    <n v="0.29299999999999998"/>
    <n v="0.14799999999999999"/>
    <s v="RS"/>
    <s v="0-20%"/>
    <s v="0-20%"/>
    <x v="688"/>
  </r>
  <r>
    <s v="C106326"/>
    <n v="333.64"/>
    <s v="assalariado"/>
    <n v="8.58"/>
    <n v="736"/>
    <n v="1"/>
    <d v="2023-01-11T08:08:40"/>
    <d v="2024-03-11T16:06:27"/>
    <n v="0.105"/>
    <n v="0.44600000000000001"/>
    <s v="RJ"/>
    <s v="0-20%"/>
    <s v="40-60%"/>
    <x v="750"/>
  </r>
  <r>
    <s v="C106327"/>
    <n v="544.84"/>
    <s v="servidor"/>
    <n v="17.27"/>
    <n v="452"/>
    <n v="5"/>
    <d v="2024-03-22T19:49:05"/>
    <d v="2024-08-02T06:49:32"/>
    <n v="0.22600000000000001"/>
    <n v="0.308"/>
    <s v="PR"/>
    <s v="0-20%"/>
    <s v="20-40%"/>
    <x v="36"/>
  </r>
  <r>
    <s v="C106328"/>
    <n v="1067.94"/>
    <s v="pensionista"/>
    <n v="16.93"/>
    <n v="784"/>
    <n v="4"/>
    <d v="2024-01-06T00:07:25"/>
    <d v="2023-10-12T21:11:37"/>
    <n v="0.78800000000000003"/>
    <n v="0.48"/>
    <s v="PA"/>
    <s v="0-20%"/>
    <s v="40-60%"/>
    <x v="302"/>
  </r>
  <r>
    <s v="C106329"/>
    <n v="444.27"/>
    <s v="assalariado"/>
    <n v="28.95"/>
    <n v="310"/>
    <n v="1"/>
    <d v="2025-03-20T05:19:28"/>
    <d v="2023-10-26T09:24:22"/>
    <n v="9.6000000000000002E-2"/>
    <n v="0.193"/>
    <s v="ES"/>
    <s v="20-40%"/>
    <s v="0-20%"/>
    <x v="413"/>
  </r>
  <r>
    <s v="C106330"/>
    <n v="651.5"/>
    <s v="assalariado"/>
    <n v="4.87"/>
    <n v="495"/>
    <n v="1"/>
    <d v="2023-08-08T16:20:48"/>
    <d v="2025-09-12T01:19:22"/>
    <n v="0.41099999999999998"/>
    <n v="0.56499999999999995"/>
    <s v="PA"/>
    <s v="0-20%"/>
    <s v="40-60%"/>
    <x v="555"/>
  </r>
  <r>
    <s v="C106331"/>
    <n v="2555.4699999999998"/>
    <s v="assalariado"/>
    <n v="17.02"/>
    <n v="828"/>
    <n v="1"/>
    <d v="2024-10-07T06:25:57"/>
    <d v="2024-01-17T21:59:03"/>
    <n v="0.53300000000000003"/>
    <n v="0.35"/>
    <s v="GO"/>
    <s v="0-20%"/>
    <s v="20-40%"/>
    <x v="324"/>
  </r>
  <r>
    <s v="C106332"/>
    <n v="386.5"/>
    <s v="servidor"/>
    <n v="23.54"/>
    <n v="834"/>
    <n v="3"/>
    <d v="2023-03-07T23:57:32"/>
    <d v="2025-01-09T00:02:47"/>
    <n v="0.46200000000000002"/>
    <n v="0.54300000000000004"/>
    <s v="PE"/>
    <s v="20-40%"/>
    <s v="40-60%"/>
    <x v="229"/>
  </r>
  <r>
    <s v="C106333"/>
    <n v="597.41"/>
    <s v="assalariado"/>
    <n v="6.66"/>
    <n v="779"/>
    <n v="4"/>
    <d v="2024-11-18T07:50:32"/>
    <d v="2024-09-27T05:02:35"/>
    <n v="0.38"/>
    <n v="0.186"/>
    <s v="BA"/>
    <s v="0-20%"/>
    <s v="0-20%"/>
    <x v="629"/>
  </r>
  <r>
    <s v="C106334"/>
    <n v="717.18"/>
    <s v="servidor"/>
    <n v="17.13"/>
    <n v="385"/>
    <n v="1"/>
    <d v="2025-07-23T01:37:01"/>
    <d v="2023-10-18T12:08:41"/>
    <n v="0.105"/>
    <n v="0.17599999999999999"/>
    <s v="RN"/>
    <s v="0-20%"/>
    <s v="0-20%"/>
    <x v="854"/>
  </r>
  <r>
    <s v="C106335"/>
    <n v="135.33000000000001"/>
    <s v="autônomo"/>
    <n v="28.75"/>
    <n v="310"/>
    <n v="2"/>
    <d v="2025-01-08T04:30:43"/>
    <d v="2024-08-29T21:25:16"/>
    <n v="8.1000000000000003E-2"/>
    <n v="0.22800000000000001"/>
    <s v="GO"/>
    <s v="20-40%"/>
    <s v="20-40%"/>
    <x v="435"/>
  </r>
  <r>
    <s v="C106336"/>
    <n v="518.11"/>
    <s v="autônomo"/>
    <n v="0.93"/>
    <n v="493"/>
    <n v="1"/>
    <d v="2024-10-30T07:04:47"/>
    <d v="2023-02-17T19:12:18"/>
    <n v="0.70899999999999996"/>
    <n v="0.1"/>
    <s v="DF"/>
    <s v="0-20%"/>
    <s v="0-20%"/>
    <x v="621"/>
  </r>
  <r>
    <s v="C106337"/>
    <n v="382.18"/>
    <s v="assalariado"/>
    <n v="40.130000000000003"/>
    <n v="699"/>
    <n v="3"/>
    <d v="2023-02-06T03:08:36"/>
    <d v="2025-01-29T03:49:58"/>
    <n v="0.51800000000000002"/>
    <n v="0.66200000000000003"/>
    <s v="MA"/>
    <s v="40-60%"/>
    <s v="60-80%"/>
    <x v="771"/>
  </r>
  <r>
    <s v="C106338"/>
    <n v="166.67"/>
    <s v="pensionista"/>
    <n v="14.9"/>
    <n v="464"/>
    <n v="2"/>
    <d v="2024-08-21T03:14:45"/>
    <d v="2025-12-27T18:02:10"/>
    <n v="0.45600000000000002"/>
    <n v="0.10100000000000001"/>
    <s v="PB"/>
    <s v="0-20%"/>
    <s v="0-20%"/>
    <x v="0"/>
  </r>
  <r>
    <s v="C106339"/>
    <n v="1265.8800000000001"/>
    <s v="assalariado"/>
    <n v="28.34"/>
    <n v="631"/>
    <n v="1"/>
    <d v="2023-12-02T13:41:26"/>
    <d v="2024-04-05T03:44:50"/>
    <n v="0.38100000000000001"/>
    <n v="0.44500000000000001"/>
    <s v="SC"/>
    <s v="20-40%"/>
    <s v="40-60%"/>
    <x v="971"/>
  </r>
  <r>
    <s v="C106340"/>
    <n v="2273.31"/>
    <s v="assalariado"/>
    <n v="17.64"/>
    <n v="460"/>
    <n v="1"/>
    <d v="2023-07-30T12:25:32"/>
    <d v="2025-05-19T16:38:10"/>
    <n v="0.28000000000000003"/>
    <n v="0.14599999999999999"/>
    <s v="BA"/>
    <s v="0-20%"/>
    <s v="0-20%"/>
    <x v="2"/>
  </r>
  <r>
    <s v="C106341"/>
    <n v="131.13"/>
    <s v="assalariado"/>
    <n v="6.28"/>
    <n v="548"/>
    <n v="2"/>
    <d v="2023-03-03T03:28:10"/>
    <d v="2024-11-09T08:26:35"/>
    <n v="0.22900000000000001"/>
    <n v="0.22"/>
    <s v="SP"/>
    <s v="0-20%"/>
    <s v="20-40%"/>
    <x v="144"/>
  </r>
  <r>
    <s v="C106342"/>
    <n v="641.34"/>
    <s v="assalariado"/>
    <n v="1.31"/>
    <n v="627"/>
    <n v="2"/>
    <d v="2023-05-14T16:50:37"/>
    <d v="2025-05-10T06:56:28"/>
    <n v="4.2000000000000003E-2"/>
    <n v="0.25800000000000001"/>
    <s v="PE"/>
    <s v="0-20%"/>
    <s v="20-40%"/>
    <x v="742"/>
  </r>
  <r>
    <s v="C106343"/>
    <n v="1767.76"/>
    <s v="servidor"/>
    <n v="17.760000000000002"/>
    <n v="397"/>
    <n v="1"/>
    <d v="2024-02-08T21:35:26"/>
    <d v="2025-01-14T19:56:34"/>
    <n v="0.35799999999999998"/>
    <n v="0.13500000000000001"/>
    <s v="MG"/>
    <s v="0-20%"/>
    <s v="0-20%"/>
    <x v="972"/>
  </r>
  <r>
    <s v="C106344"/>
    <n v="91.73"/>
    <s v="servidor"/>
    <n v="19.16"/>
    <n v="568"/>
    <n v="1"/>
    <d v="2024-06-12T23:40:10"/>
    <d v="2024-07-14T22:10:41"/>
    <n v="8.0000000000000002E-3"/>
    <n v="0.114"/>
    <s v="PB"/>
    <s v="0-20%"/>
    <s v="0-20%"/>
    <x v="935"/>
  </r>
  <r>
    <s v="C106345"/>
    <n v="160.87"/>
    <s v="assalariado"/>
    <n v="13.66"/>
    <n v="600"/>
    <n v="0"/>
    <d v="2024-07-08T15:01:12"/>
    <d v="2023-11-08T14:26:27"/>
    <n v="0.36899999999999999"/>
    <n v="0.19800000000000001"/>
    <s v="SC"/>
    <s v="0-20%"/>
    <s v="0-20%"/>
    <x v="973"/>
  </r>
  <r>
    <s v="C106346"/>
    <n v="5113.41"/>
    <s v="assalariado"/>
    <n v="38.659999999999997"/>
    <n v="415"/>
    <n v="1"/>
    <d v="2023-03-26T13:43:34"/>
    <d v="2025-07-29T17:34:45"/>
    <n v="0.218"/>
    <n v="1.4E-2"/>
    <s v="RS"/>
    <s v="20-40%"/>
    <s v="0-20%"/>
    <x v="813"/>
  </r>
  <r>
    <s v="C106347"/>
    <n v="1340.13"/>
    <s v="pensionista"/>
    <n v="27.27"/>
    <n v="805"/>
    <n v="3"/>
    <d v="2024-03-23T08:49:42"/>
    <d v="2023-08-07T05:40:07"/>
    <n v="0.24099999999999999"/>
    <n v="0.216"/>
    <s v="GO"/>
    <s v="20-40%"/>
    <s v="20-40%"/>
    <x v="593"/>
  </r>
  <r>
    <s v="C106348"/>
    <n v="1769"/>
    <s v="assalariado"/>
    <n v="34.47"/>
    <n v="524"/>
    <n v="0"/>
    <d v="2024-06-03T04:36:35"/>
    <d v="2023-07-21T10:08:39"/>
    <n v="0.154"/>
    <n v="0.41099999999999998"/>
    <s v="PR"/>
    <s v="20-40%"/>
    <s v="40-60%"/>
    <x v="658"/>
  </r>
  <r>
    <s v="C106349"/>
    <n v="1650.43"/>
    <s v="assalariado"/>
    <n v="14.52"/>
    <n v="673"/>
    <n v="1"/>
    <d v="2024-04-10T13:49:51"/>
    <d v="2024-02-16T07:01:02"/>
    <n v="0.28899999999999998"/>
    <n v="0.26300000000000001"/>
    <s v="ES"/>
    <s v="0-20%"/>
    <s v="20-40%"/>
    <x v="85"/>
  </r>
  <r>
    <s v="C106350"/>
    <n v="2259.59"/>
    <s v="pensionista"/>
    <n v="19.850000000000001"/>
    <n v="828"/>
    <n v="2"/>
    <d v="2025-01-14T01:43:45"/>
    <d v="2025-06-09T19:19:42"/>
    <n v="0.45900000000000002"/>
    <n v="0.115"/>
    <s v="GO"/>
    <s v="0-20%"/>
    <s v="0-20%"/>
    <x v="177"/>
  </r>
  <r>
    <s v="C106351"/>
    <n v="466.23"/>
    <s v="assalariado"/>
    <n v="6.41"/>
    <n v="861"/>
    <n v="3"/>
    <d v="2023-11-23T02:48:28"/>
    <d v="2025-12-11T23:26:27"/>
    <n v="0.40400000000000003"/>
    <n v="0.432"/>
    <s v="PA"/>
    <s v="0-20%"/>
    <s v="40-60%"/>
    <x v="974"/>
  </r>
  <r>
    <s v="C106352"/>
    <n v="3153.43"/>
    <s v="assalariado"/>
    <n v="26.63"/>
    <n v="804"/>
    <n v="2"/>
    <d v="2023-06-24T16:00:56"/>
    <d v="2023-12-21T00:47:29"/>
    <n v="0.22800000000000001"/>
    <n v="0.65900000000000003"/>
    <s v="PA"/>
    <s v="20-40%"/>
    <s v="60-80%"/>
    <x v="975"/>
  </r>
  <r>
    <s v="C106353"/>
    <n v="2531.4299999999998"/>
    <s v="pensionista"/>
    <n v="1.75"/>
    <n v="555"/>
    <n v="1"/>
    <d v="2023-11-27T09:27:26"/>
    <d v="2025-02-03T05:45:28"/>
    <n v="0.161"/>
    <n v="0.29499999999999998"/>
    <s v="RN"/>
    <s v="0-20%"/>
    <s v="20-40%"/>
    <x v="465"/>
  </r>
  <r>
    <s v="C106354"/>
    <n v="964.63"/>
    <s v="servidor"/>
    <n v="34.630000000000003"/>
    <n v="851"/>
    <n v="1"/>
    <d v="2023-07-20T12:08:13"/>
    <d v="2023-12-31T19:43:20"/>
    <n v="0.34200000000000003"/>
    <n v="0.35599999999999998"/>
    <s v="GO"/>
    <s v="20-40%"/>
    <s v="20-40%"/>
    <x v="372"/>
  </r>
  <r>
    <s v="C106355"/>
    <n v="1480"/>
    <s v="assalariado"/>
    <n v="3.73"/>
    <n v="726"/>
    <n v="5"/>
    <d v="2024-11-06T04:14:47"/>
    <d v="2024-08-23T17:18:19"/>
    <n v="0.17899999999999999"/>
    <n v="0.156"/>
    <s v="SE"/>
    <s v="0-20%"/>
    <s v="0-20%"/>
    <x v="148"/>
  </r>
  <r>
    <s v="C106356"/>
    <n v="573.36"/>
    <s v="assalariado"/>
    <n v="14.7"/>
    <n v="607"/>
    <n v="1"/>
    <d v="2025-05-08T03:01:37"/>
    <d v="2025-12-06T12:22:57"/>
    <n v="0.47199999999999998"/>
    <n v="0.33400000000000002"/>
    <s v="CE"/>
    <s v="0-20%"/>
    <s v="20-40%"/>
    <x v="976"/>
  </r>
  <r>
    <s v="C106357"/>
    <n v="714.66"/>
    <s v="pensionista"/>
    <n v="29.58"/>
    <n v="379"/>
    <n v="1"/>
    <d v="2024-07-01T08:48:32"/>
    <d v="2024-10-10T19:02:24"/>
    <n v="0.61099999999999999"/>
    <n v="0.26900000000000002"/>
    <s v="DF"/>
    <s v="20-40%"/>
    <s v="20-40%"/>
    <x v="603"/>
  </r>
  <r>
    <s v="C106358"/>
    <n v="460.87"/>
    <s v="assalariado"/>
    <n v="31"/>
    <n v="620"/>
    <n v="2"/>
    <d v="2023-01-09T16:25:18"/>
    <d v="2023-05-15T17:13:00"/>
    <n v="0.17799999999999999"/>
    <n v="0.29399999999999998"/>
    <s v="PI"/>
    <s v="20-40%"/>
    <s v="20-40%"/>
    <x v="934"/>
  </r>
  <r>
    <s v="C106359"/>
    <n v="343.74"/>
    <s v="assalariado"/>
    <n v="0.83"/>
    <n v="743"/>
    <n v="1"/>
    <d v="2023-03-08T20:38:12"/>
    <d v="2025-01-25T22:00:23"/>
    <n v="0.114"/>
    <n v="0.24099999999999999"/>
    <s v="RJ"/>
    <s v="0-20%"/>
    <s v="20-40%"/>
    <x v="89"/>
  </r>
  <r>
    <s v="C106360"/>
    <n v="879.95"/>
    <s v="autônomo"/>
    <n v="15.66"/>
    <n v="323"/>
    <n v="1"/>
    <d v="2023-05-21T02:23:38"/>
    <d v="2023-09-10T05:50:23"/>
    <n v="0.104"/>
    <n v="0.16700000000000001"/>
    <s v="SE"/>
    <s v="0-20%"/>
    <s v="0-20%"/>
    <x v="214"/>
  </r>
  <r>
    <s v="C106361"/>
    <n v="3605.91"/>
    <s v="servidor"/>
    <n v="20.329999999999998"/>
    <n v="732"/>
    <n v="1"/>
    <d v="2025-01-11T23:38:57"/>
    <d v="2025-04-09T09:15:36"/>
    <n v="0.21199999999999999"/>
    <n v="0.186"/>
    <s v="PB"/>
    <s v="20-40%"/>
    <s v="0-20%"/>
    <x v="977"/>
  </r>
  <r>
    <s v="C106362"/>
    <n v="175.18"/>
    <s v="pensionista"/>
    <n v="3.84"/>
    <n v="313"/>
    <n v="2"/>
    <d v="2025-03-13T06:43:14"/>
    <d v="2024-11-12T08:43:56"/>
    <n v="0.51700000000000002"/>
    <n v="0.307"/>
    <s v="SE"/>
    <s v="0-20%"/>
    <s v="20-40%"/>
    <x v="7"/>
  </r>
  <r>
    <s v="C106363"/>
    <n v="747.84"/>
    <s v="assalariado"/>
    <n v="32.85"/>
    <n v="385"/>
    <n v="4"/>
    <d v="2023-05-25T07:13:55"/>
    <d v="2023-04-17T03:48:28"/>
    <n v="0.02"/>
    <n v="0.46899999999999997"/>
    <s v="BA"/>
    <s v="20-40%"/>
    <s v="40-60%"/>
    <x v="565"/>
  </r>
  <r>
    <s v="C106364"/>
    <n v="441.59"/>
    <s v="pensionista"/>
    <n v="18.93"/>
    <n v="715"/>
    <n v="4"/>
    <d v="2023-05-12T04:20:03"/>
    <d v="2023-03-17T01:21:08"/>
    <n v="0.52100000000000002"/>
    <n v="0.28000000000000003"/>
    <s v="RS"/>
    <s v="0-20%"/>
    <s v="20-40%"/>
    <x v="514"/>
  </r>
  <r>
    <s v="C106365"/>
    <n v="6604.97"/>
    <s v="assalariado"/>
    <n v="17.21"/>
    <n v="457"/>
    <n v="1"/>
    <d v="2023-10-05T12:01:14"/>
    <d v="2024-08-13T21:14:28"/>
    <n v="0.26300000000000001"/>
    <n v="0.51700000000000002"/>
    <s v="GO"/>
    <s v="0-20%"/>
    <s v="40-60%"/>
    <x v="734"/>
  </r>
  <r>
    <s v="C106366"/>
    <n v="1212.24"/>
    <s v="assalariado"/>
    <n v="32.71"/>
    <n v="403"/>
    <n v="1"/>
    <d v="2023-06-25T08:46:57"/>
    <d v="2024-12-10T10:35:26"/>
    <n v="0.25800000000000001"/>
    <n v="0.54500000000000004"/>
    <s v="AL"/>
    <s v="20-40%"/>
    <s v="40-60%"/>
    <x v="978"/>
  </r>
  <r>
    <s v="C106367"/>
    <n v="2777.5"/>
    <s v="assalariado"/>
    <n v="27.21"/>
    <n v="319"/>
    <n v="1"/>
    <d v="2024-08-29T02:43:42"/>
    <d v="2025-09-16T13:01:04"/>
    <n v="0.53800000000000003"/>
    <n v="0.37"/>
    <s v="SP"/>
    <s v="20-40%"/>
    <s v="20-40%"/>
    <x v="979"/>
  </r>
  <r>
    <s v="C106368"/>
    <n v="2373.34"/>
    <s v="pensionista"/>
    <n v="4.1100000000000003"/>
    <n v="487"/>
    <n v="1"/>
    <d v="2023-07-30T07:00:44"/>
    <d v="2025-09-06T12:50:09"/>
    <n v="0.33600000000000002"/>
    <n v="0.156"/>
    <s v="ES"/>
    <s v="0-20%"/>
    <s v="0-20%"/>
    <x v="687"/>
  </r>
  <r>
    <s v="C106369"/>
    <n v="2018.23"/>
    <s v="autônomo"/>
    <n v="14.04"/>
    <n v="887"/>
    <n v="2"/>
    <d v="2024-06-28T23:40:12"/>
    <d v="2023-11-20T15:37:51"/>
    <n v="0.32"/>
    <n v="2.9000000000000001E-2"/>
    <s v="BA"/>
    <s v="0-20%"/>
    <s v="0-20%"/>
    <x v="795"/>
  </r>
  <r>
    <s v="C106370"/>
    <n v="538.1"/>
    <s v="autônomo"/>
    <n v="5.73"/>
    <n v="356"/>
    <n v="1"/>
    <d v="2025-04-29T03:57:47"/>
    <d v="2024-07-18T10:52:54"/>
    <n v="0.42399999999999999"/>
    <n v="0.39600000000000002"/>
    <s v="RN"/>
    <s v="0-20%"/>
    <s v="20-40%"/>
    <x v="119"/>
  </r>
  <r>
    <s v="C106371"/>
    <n v="184.25"/>
    <s v="autônomo"/>
    <n v="24.58"/>
    <n v="826"/>
    <n v="2"/>
    <d v="2025-04-27T03:27:51"/>
    <d v="2023-04-13T06:41:37"/>
    <n v="0.309"/>
    <n v="0.55800000000000005"/>
    <s v="SE"/>
    <s v="20-40%"/>
    <s v="40-60%"/>
    <x v="692"/>
  </r>
  <r>
    <s v="C106372"/>
    <n v="2290.3000000000002"/>
    <s v="servidor"/>
    <n v="18.579999999999998"/>
    <n v="447"/>
    <n v="1"/>
    <d v="2023-10-28T20:39:28"/>
    <d v="2024-06-02T11:21:57"/>
    <n v="0.251"/>
    <n v="0.23300000000000001"/>
    <s v="PB"/>
    <s v="0-20%"/>
    <s v="20-40%"/>
    <x v="758"/>
  </r>
  <r>
    <s v="C106373"/>
    <n v="166.99"/>
    <s v="assalariado"/>
    <n v="26.26"/>
    <n v="409"/>
    <n v="3"/>
    <d v="2023-06-21T19:31:05"/>
    <d v="2025-06-23T02:42:04"/>
    <n v="0.28100000000000003"/>
    <n v="0.56899999999999995"/>
    <s v="SC"/>
    <s v="20-40%"/>
    <s v="40-60%"/>
    <x v="351"/>
  </r>
  <r>
    <s v="C106374"/>
    <n v="389.72"/>
    <s v="assalariado"/>
    <n v="8.86"/>
    <n v="515"/>
    <n v="1"/>
    <d v="2023-03-21T11:54:51"/>
    <d v="2023-07-08T05:10:17"/>
    <n v="0.19700000000000001"/>
    <n v="0.58199999999999996"/>
    <s v="AM"/>
    <s v="0-20%"/>
    <s v="40-60%"/>
    <x v="536"/>
  </r>
  <r>
    <s v="C106375"/>
    <n v="99.12"/>
    <s v="assalariado"/>
    <n v="35.799999999999997"/>
    <n v="724"/>
    <n v="2"/>
    <d v="2023-10-20T10:58:55"/>
    <d v="2025-10-12T12:12:44"/>
    <n v="0.46"/>
    <n v="0.28799999999999998"/>
    <s v="MG"/>
    <s v="20-40%"/>
    <s v="20-40%"/>
    <x v="353"/>
  </r>
  <r>
    <s v="C106376"/>
    <n v="1150.9000000000001"/>
    <s v="servidor"/>
    <n v="2.06"/>
    <n v="695"/>
    <n v="1"/>
    <d v="2024-01-07T05:51:09"/>
    <d v="2023-07-27T21:55:53"/>
    <n v="0.218"/>
    <n v="0.184"/>
    <s v="PI"/>
    <s v="0-20%"/>
    <s v="0-20%"/>
    <x v="48"/>
  </r>
  <r>
    <s v="C106377"/>
    <n v="270.70999999999998"/>
    <s v="pensionista"/>
    <n v="2.06"/>
    <n v="440"/>
    <n v="2"/>
    <d v="2024-09-07T06:24:51"/>
    <d v="2025-02-17T08:58:40"/>
    <n v="4.1000000000000002E-2"/>
    <n v="0.123"/>
    <s v="MG"/>
    <s v="0-20%"/>
    <s v="0-20%"/>
    <x v="980"/>
  </r>
  <r>
    <s v="C106378"/>
    <n v="1023.04"/>
    <s v="assalariado"/>
    <n v="3.97"/>
    <n v="669"/>
    <n v="4"/>
    <d v="2025-03-15T15:21:15"/>
    <d v="2024-07-18T02:24:58"/>
    <n v="3.5000000000000003E-2"/>
    <n v="0.61799999999999999"/>
    <s v="AM"/>
    <s v="0-20%"/>
    <s v="60-80%"/>
    <x v="119"/>
  </r>
  <r>
    <s v="C106379"/>
    <n v="138.49"/>
    <s v="pensionista"/>
    <n v="9.3800000000000008"/>
    <n v="460"/>
    <n v="2"/>
    <d v="2023-03-26T07:31:58"/>
    <d v="2023-11-02T11:21:34"/>
    <n v="0.27700000000000002"/>
    <n v="0.22"/>
    <s v="MA"/>
    <s v="0-20%"/>
    <s v="20-40%"/>
    <x v="836"/>
  </r>
  <r>
    <s v="C106380"/>
    <n v="326.82"/>
    <s v="autônomo"/>
    <n v="11.1"/>
    <n v="649"/>
    <n v="1"/>
    <d v="2023-07-04T10:39:28"/>
    <d v="2024-03-23T05:06:09"/>
    <n v="0.35799999999999998"/>
    <n v="0.161"/>
    <s v="MA"/>
    <s v="0-20%"/>
    <s v="0-20%"/>
    <x v="71"/>
  </r>
  <r>
    <s v="C106381"/>
    <n v="1034.43"/>
    <s v="assalariado"/>
    <n v="14.9"/>
    <n v="537"/>
    <n v="1"/>
    <d v="2023-08-12T02:28:09"/>
    <d v="2024-07-23T18:19:32"/>
    <n v="0.56899999999999995"/>
    <n v="0.192"/>
    <s v="SE"/>
    <s v="0-20%"/>
    <s v="0-20%"/>
    <x v="103"/>
  </r>
  <r>
    <s v="C106382"/>
    <n v="317.5"/>
    <s v="pensionista"/>
    <n v="33.119999999999997"/>
    <n v="603"/>
    <n v="1"/>
    <d v="2024-11-16T22:15:57"/>
    <d v="2023-04-28T10:30:19"/>
    <n v="0.06"/>
    <n v="0.309"/>
    <s v="DF"/>
    <s v="20-40%"/>
    <s v="20-40%"/>
    <x v="916"/>
  </r>
  <r>
    <s v="C106383"/>
    <n v="290.8"/>
    <s v="assalariado"/>
    <n v="27.11"/>
    <n v="754"/>
    <n v="4"/>
    <d v="2023-04-15T00:10:57"/>
    <d v="2025-10-29T02:07:30"/>
    <n v="1.0999999999999999E-2"/>
    <n v="0.34399999999999997"/>
    <s v="AM"/>
    <s v="20-40%"/>
    <s v="20-40%"/>
    <x v="428"/>
  </r>
  <r>
    <s v="C106384"/>
    <n v="171.76"/>
    <s v="assalariado"/>
    <n v="29.2"/>
    <n v="329"/>
    <n v="1"/>
    <d v="2024-11-04T02:46:59"/>
    <d v="2023-03-20T13:13:50"/>
    <n v="0.28899999999999998"/>
    <n v="0.223"/>
    <s v="CE"/>
    <s v="20-40%"/>
    <s v="20-40%"/>
    <x v="484"/>
  </r>
  <r>
    <s v="C106385"/>
    <n v="91.2"/>
    <s v="assalariado"/>
    <n v="18.649999999999999"/>
    <n v="891"/>
    <n v="1"/>
    <d v="2023-09-07T11:42:46"/>
    <d v="2023-03-22T01:09:38"/>
    <n v="0.372"/>
    <n v="0.13500000000000001"/>
    <s v="GO"/>
    <s v="0-20%"/>
    <s v="0-20%"/>
    <x v="59"/>
  </r>
  <r>
    <s v="C106386"/>
    <n v="131.78"/>
    <s v="pensionista"/>
    <n v="13.43"/>
    <n v="722"/>
    <n v="1"/>
    <d v="2024-06-20T07:25:17"/>
    <d v="2025-06-15T09:42:59"/>
    <n v="0.64700000000000002"/>
    <n v="7.4999999999999997E-2"/>
    <s v="CE"/>
    <s v="0-20%"/>
    <s v="0-20%"/>
    <x v="535"/>
  </r>
  <r>
    <s v="C106387"/>
    <n v="539.5"/>
    <s v="assalariado"/>
    <n v="12.64"/>
    <n v="769"/>
    <n v="1"/>
    <d v="2024-08-17T20:25:49"/>
    <d v="2025-11-12T20:39:46"/>
    <n v="0.40600000000000003"/>
    <n v="0.11700000000000001"/>
    <s v="RJ"/>
    <s v="0-20%"/>
    <s v="0-20%"/>
    <x v="319"/>
  </r>
  <r>
    <s v="C106388"/>
    <n v="138.54"/>
    <s v="autônomo"/>
    <n v="24.36"/>
    <n v="699"/>
    <n v="2"/>
    <d v="2023-11-09T11:45:24"/>
    <d v="2024-12-22T00:54:32"/>
    <n v="0.33600000000000002"/>
    <n v="0.44700000000000001"/>
    <s v="AM"/>
    <s v="20-40%"/>
    <s v="40-60%"/>
    <x v="739"/>
  </r>
  <r>
    <s v="C106389"/>
    <n v="2627.14"/>
    <s v="pensionista"/>
    <n v="36.5"/>
    <n v="678"/>
    <n v="1"/>
    <d v="2024-03-25T15:30:39"/>
    <d v="2023-08-21T08:53:30"/>
    <n v="0.54100000000000004"/>
    <n v="0.24"/>
    <s v="AM"/>
    <s v="20-40%"/>
    <s v="20-40%"/>
    <x v="145"/>
  </r>
  <r>
    <s v="C106390"/>
    <n v="522.46"/>
    <s v="servidor"/>
    <n v="12"/>
    <n v="831"/>
    <n v="1"/>
    <d v="2025-05-21T16:00:40"/>
    <d v="2025-04-19T00:37:27"/>
    <n v="0.21099999999999999"/>
    <n v="0.32200000000000001"/>
    <s v="PE"/>
    <s v="0-20%"/>
    <s v="20-40%"/>
    <x v="981"/>
  </r>
  <r>
    <s v="C106391"/>
    <n v="352.5"/>
    <s v="servidor"/>
    <n v="8.07"/>
    <n v="636"/>
    <n v="1"/>
    <d v="2025-05-19T19:38:16"/>
    <d v="2024-01-31T10:05:51"/>
    <n v="0.24299999999999999"/>
    <n v="0.216"/>
    <s v="PE"/>
    <s v="0-20%"/>
    <s v="20-40%"/>
    <x v="244"/>
  </r>
  <r>
    <s v="C106392"/>
    <n v="486.84"/>
    <s v="assalariado"/>
    <n v="2"/>
    <n v="540"/>
    <n v="1"/>
    <d v="2024-04-16T03:12:56"/>
    <d v="2025-06-10T23:58:20"/>
    <n v="0.24"/>
    <n v="0.19400000000000001"/>
    <s v="SE"/>
    <s v="0-20%"/>
    <s v="0-20%"/>
    <x v="265"/>
  </r>
  <r>
    <s v="C106393"/>
    <n v="396.08"/>
    <s v="assalariado"/>
    <n v="8.09"/>
    <n v="808"/>
    <n v="4"/>
    <d v="2023-11-14T02:19:24"/>
    <d v="2023-05-19T15:21:14"/>
    <n v="0.39500000000000002"/>
    <n v="0.25600000000000001"/>
    <s v="AM"/>
    <s v="0-20%"/>
    <s v="20-40%"/>
    <x v="889"/>
  </r>
  <r>
    <s v="C106394"/>
    <n v="2960.36"/>
    <s v="assalariado"/>
    <n v="11.08"/>
    <n v="600"/>
    <n v="5"/>
    <d v="2024-08-02T21:24:54"/>
    <d v="2024-07-03T23:08:01"/>
    <n v="0.105"/>
    <n v="0.35899999999999999"/>
    <s v="ES"/>
    <s v="0-20%"/>
    <s v="20-40%"/>
    <x v="44"/>
  </r>
  <r>
    <s v="C106395"/>
    <n v="1611.99"/>
    <s v="autônomo"/>
    <n v="15.68"/>
    <n v="467"/>
    <n v="0"/>
    <d v="2023-04-02T05:38:11"/>
    <d v="2023-07-31T12:21:29"/>
    <n v="0.24299999999999999"/>
    <n v="0.88500000000000001"/>
    <s v="PB"/>
    <s v="0-20%"/>
    <s v="&gt;80%"/>
    <x v="262"/>
  </r>
  <r>
    <s v="C106396"/>
    <n v="817.23"/>
    <s v="pensionista"/>
    <n v="6.27"/>
    <n v="789"/>
    <n v="4"/>
    <d v="2023-03-04T01:52:42"/>
    <d v="2025-08-13T14:40:09"/>
    <n v="0.50800000000000001"/>
    <n v="0.38300000000000001"/>
    <s v="SC"/>
    <s v="0-20%"/>
    <s v="20-40%"/>
    <x v="584"/>
  </r>
  <r>
    <s v="C106397"/>
    <n v="2598.36"/>
    <s v="assalariado"/>
    <n v="4.8899999999999997"/>
    <n v="581"/>
    <n v="4"/>
    <d v="2025-04-28T09:06:23"/>
    <d v="2023-06-08T06:21:14"/>
    <n v="0.46100000000000002"/>
    <n v="0.62"/>
    <s v="AL"/>
    <s v="0-20%"/>
    <s v="60-80%"/>
    <x v="255"/>
  </r>
  <r>
    <s v="C106398"/>
    <n v="2685.65"/>
    <s v="assalariado"/>
    <n v="21.94"/>
    <n v="881"/>
    <n v="3"/>
    <d v="2024-08-21T23:29:01"/>
    <d v="2024-01-09T00:36:00"/>
    <n v="0.19700000000000001"/>
    <n v="0.40699999999999997"/>
    <s v="ES"/>
    <s v="20-40%"/>
    <s v="40-60%"/>
    <x v="904"/>
  </r>
  <r>
    <s v="C106399"/>
    <n v="180.29"/>
    <s v="assalariado"/>
    <n v="11.52"/>
    <n v="593"/>
    <n v="1"/>
    <d v="2024-05-07T21:53:22"/>
    <d v="2025-07-18T17:38:37"/>
    <n v="0.13900000000000001"/>
    <n v="0.63500000000000001"/>
    <s v="PB"/>
    <s v="0-20%"/>
    <s v="60-80%"/>
    <x v="879"/>
  </r>
  <r>
    <s v="C106400"/>
    <n v="1788.94"/>
    <s v="assalariado"/>
    <n v="5.73"/>
    <n v="894"/>
    <n v="3"/>
    <d v="2023-10-13T01:00:57"/>
    <d v="2023-02-27T03:59:20"/>
    <n v="7.1999999999999995E-2"/>
    <n v="0.34399999999999997"/>
    <s v="RJ"/>
    <s v="0-20%"/>
    <s v="20-40%"/>
    <x v="982"/>
  </r>
  <r>
    <s v="C106401"/>
    <n v="875.43"/>
    <s v="pensionista"/>
    <n v="1.1499999999999999"/>
    <n v="894"/>
    <n v="2"/>
    <d v="2024-03-04T09:00:59"/>
    <d v="2023-07-24T09:34:58"/>
    <n v="0.15"/>
    <n v="0.54400000000000004"/>
    <s v="RS"/>
    <s v="0-20%"/>
    <s v="40-60%"/>
    <x v="312"/>
  </r>
  <r>
    <s v="C106402"/>
    <n v="586.84"/>
    <s v="servidor"/>
    <n v="12.77"/>
    <n v="354"/>
    <n v="1"/>
    <d v="2024-03-02T04:02:22"/>
    <d v="2024-04-07T02:01:45"/>
    <n v="0.154"/>
    <n v="0.32400000000000001"/>
    <s v="DF"/>
    <s v="0-20%"/>
    <s v="20-40%"/>
    <x v="720"/>
  </r>
  <r>
    <s v="C106403"/>
    <n v="1812.08"/>
    <s v="assalariado"/>
    <n v="5.74"/>
    <n v="661"/>
    <n v="0"/>
    <d v="2025-08-13T13:26:55"/>
    <d v="2025-10-11T05:47:40"/>
    <n v="0.32400000000000001"/>
    <n v="1.7999999999999999E-2"/>
    <s v="AL"/>
    <s v="0-20%"/>
    <s v="0-20%"/>
    <x v="560"/>
  </r>
  <r>
    <s v="C106404"/>
    <n v="2337.04"/>
    <s v="assalariado"/>
    <n v="3.58"/>
    <n v="625"/>
    <n v="1"/>
    <d v="2025-06-22T00:09:15"/>
    <d v="2024-03-20T13:36:00"/>
    <n v="0.27100000000000002"/>
    <n v="0.13700000000000001"/>
    <s v="AL"/>
    <s v="0-20%"/>
    <s v="0-20%"/>
    <x v="846"/>
  </r>
  <r>
    <s v="C106405"/>
    <n v="1358.3"/>
    <s v="servidor"/>
    <n v="20.2"/>
    <n v="501"/>
    <n v="1"/>
    <d v="2023-06-11T14:44:56"/>
    <d v="2025-10-08T02:28:54"/>
    <n v="0.19500000000000001"/>
    <n v="0.27400000000000002"/>
    <s v="PB"/>
    <s v="20-40%"/>
    <s v="20-40%"/>
    <x v="104"/>
  </r>
  <r>
    <s v="C106406"/>
    <n v="883.12"/>
    <s v="assalariado"/>
    <n v="7.9"/>
    <n v="784"/>
    <n v="2"/>
    <d v="2023-11-21T20:02:25"/>
    <d v="2024-08-09T07:44:11"/>
    <n v="0.44700000000000001"/>
    <n v="0.50600000000000001"/>
    <s v="PI"/>
    <s v="0-20%"/>
    <s v="40-60%"/>
    <x v="341"/>
  </r>
  <r>
    <s v="C106407"/>
    <n v="349.8"/>
    <s v="assalariado"/>
    <n v="10.68"/>
    <n v="541"/>
    <n v="2"/>
    <d v="2024-12-30T21:00:10"/>
    <d v="2024-11-17T20:40:45"/>
    <n v="0.40200000000000002"/>
    <n v="0.15"/>
    <s v="RS"/>
    <s v="0-20%"/>
    <s v="0-20%"/>
    <x v="628"/>
  </r>
  <r>
    <s v="C106408"/>
    <n v="2847.24"/>
    <s v="assalariado"/>
    <n v="5.44"/>
    <n v="870"/>
    <n v="1"/>
    <d v="2023-03-04T20:40:18"/>
    <d v="2023-11-27T18:19:32"/>
    <n v="0.111"/>
    <n v="0.59199999999999997"/>
    <s v="AM"/>
    <s v="0-20%"/>
    <s v="40-60%"/>
    <x v="741"/>
  </r>
  <r>
    <s v="C106409"/>
    <n v="1601.51"/>
    <s v="assalariado"/>
    <n v="18.64"/>
    <n v="581"/>
    <n v="1"/>
    <d v="2023-07-11T11:47:03"/>
    <d v="2024-07-08T10:27:09"/>
    <n v="0.32200000000000001"/>
    <n v="0.19900000000000001"/>
    <s v="RJ"/>
    <s v="0-20%"/>
    <s v="0-20%"/>
    <x v="880"/>
  </r>
  <r>
    <s v="C106410"/>
    <n v="2339.6999999999998"/>
    <s v="autônomo"/>
    <n v="3.48"/>
    <n v="821"/>
    <n v="1"/>
    <d v="2025-09-21T14:48:50"/>
    <d v="2026-01-17T15:42:51"/>
    <n v="0.56100000000000005"/>
    <n v="0.51600000000000001"/>
    <s v="CE"/>
    <s v="0-20%"/>
    <s v="40-60%"/>
    <x v="0"/>
  </r>
  <r>
    <s v="C106411"/>
    <n v="738.83"/>
    <s v="assalariado"/>
    <n v="2.48"/>
    <n v="767"/>
    <n v="3"/>
    <d v="2025-08-28T11:25:38"/>
    <d v="2025-07-22T21:43:45"/>
    <n v="0.40699999999999997"/>
    <n v="0.49"/>
    <s v="PR"/>
    <s v="0-20%"/>
    <s v="40-60%"/>
    <x v="507"/>
  </r>
  <r>
    <s v="C106412"/>
    <n v="650.21"/>
    <s v="servidor"/>
    <n v="22.56"/>
    <n v="768"/>
    <n v="1"/>
    <d v="2023-09-03T12:13:39"/>
    <d v="2024-10-05T18:12:49"/>
    <n v="0.23300000000000001"/>
    <n v="0.53800000000000003"/>
    <s v="PA"/>
    <s v="20-40%"/>
    <s v="40-60%"/>
    <x v="983"/>
  </r>
  <r>
    <s v="C106413"/>
    <n v="2330.42"/>
    <s v="assalariado"/>
    <n v="2.25"/>
    <n v="358"/>
    <n v="2"/>
    <d v="2025-03-09T15:47:12"/>
    <d v="2024-04-20T09:59:21"/>
    <n v="0.746"/>
    <n v="8.2000000000000003E-2"/>
    <s v="SP"/>
    <s v="0-20%"/>
    <s v="0-20%"/>
    <x v="653"/>
  </r>
  <r>
    <s v="C106414"/>
    <n v="277.10000000000002"/>
    <s v="autônomo"/>
    <n v="11.65"/>
    <n v="363"/>
    <n v="2"/>
    <d v="2024-05-03T14:14:51"/>
    <d v="2025-07-17T03:50:25"/>
    <n v="0.50600000000000001"/>
    <n v="0.33"/>
    <s v="BA"/>
    <s v="0-20%"/>
    <s v="20-40%"/>
    <x v="3"/>
  </r>
  <r>
    <s v="C106415"/>
    <n v="138.19999999999999"/>
    <s v="assalariado"/>
    <n v="39.07"/>
    <n v="637"/>
    <n v="2"/>
    <d v="2025-03-27T04:47:48"/>
    <d v="2024-07-13T16:42:48"/>
    <n v="0.51800000000000002"/>
    <n v="8.4000000000000005E-2"/>
    <s v="DF"/>
    <s v="20-40%"/>
    <s v="0-20%"/>
    <x v="170"/>
  </r>
  <r>
    <s v="C106416"/>
    <n v="550.69000000000005"/>
    <s v="assalariado"/>
    <n v="12.93"/>
    <n v="823"/>
    <n v="2"/>
    <d v="2025-06-14T12:21:45"/>
    <d v="2024-09-01T11:42:51"/>
    <n v="0.31"/>
    <n v="0.14399999999999999"/>
    <s v="PB"/>
    <s v="0-20%"/>
    <s v="0-20%"/>
    <x v="541"/>
  </r>
  <r>
    <s v="C106417"/>
    <n v="186.44"/>
    <s v="assalariado"/>
    <n v="15.1"/>
    <n v="774"/>
    <n v="1"/>
    <d v="2025-07-11T19:42:50"/>
    <d v="2024-09-04T10:02:36"/>
    <n v="0.44700000000000001"/>
    <n v="0.27700000000000002"/>
    <s v="RN"/>
    <s v="0-20%"/>
    <s v="20-40%"/>
    <x v="892"/>
  </r>
  <r>
    <s v="C106418"/>
    <n v="3051.05"/>
    <s v="assalariado"/>
    <n v="26.97"/>
    <n v="758"/>
    <n v="3"/>
    <d v="2025-02-19T13:35:36"/>
    <d v="2025-04-26T18:40:20"/>
    <n v="0.55600000000000005"/>
    <n v="0.53400000000000003"/>
    <s v="SC"/>
    <s v="20-40%"/>
    <s v="40-60%"/>
    <x v="142"/>
  </r>
  <r>
    <s v="C106419"/>
    <n v="2344.4699999999998"/>
    <s v="autônomo"/>
    <n v="7.74"/>
    <n v="807"/>
    <n v="2"/>
    <d v="2024-11-20T22:21:12"/>
    <d v="2024-11-13T20:05:39"/>
    <n v="0.314"/>
    <n v="0.40799999999999997"/>
    <s v="ES"/>
    <s v="0-20%"/>
    <s v="40-60%"/>
    <x v="83"/>
  </r>
  <r>
    <s v="C106420"/>
    <n v="656.52"/>
    <s v="assalariado"/>
    <n v="18.12"/>
    <n v="757"/>
    <n v="3"/>
    <d v="2024-04-24T12:32:32"/>
    <d v="2025-11-10T14:35:52"/>
    <n v="0.24"/>
    <n v="0.32900000000000001"/>
    <s v="ES"/>
    <s v="0-20%"/>
    <s v="20-40%"/>
    <x v="574"/>
  </r>
  <r>
    <s v="C106421"/>
    <n v="1656.38"/>
    <s v="assalariado"/>
    <n v="31.45"/>
    <n v="326"/>
    <n v="1"/>
    <d v="2024-08-15T13:28:41"/>
    <d v="2025-04-13T04:36:02"/>
    <n v="0.152"/>
    <n v="0.55900000000000005"/>
    <s v="GO"/>
    <s v="20-40%"/>
    <s v="40-60%"/>
    <x v="64"/>
  </r>
  <r>
    <s v="C106422"/>
    <n v="388.41"/>
    <s v="servidor"/>
    <n v="9.48"/>
    <n v="455"/>
    <n v="1"/>
    <d v="2023-10-17T08:50:42"/>
    <d v="2025-05-29T15:14:33"/>
    <n v="0.48"/>
    <n v="0.41499999999999998"/>
    <s v="RJ"/>
    <s v="0-20%"/>
    <s v="40-60%"/>
    <x v="837"/>
  </r>
  <r>
    <s v="C106423"/>
    <n v="1751.54"/>
    <s v="servidor"/>
    <n v="15.6"/>
    <n v="327"/>
    <n v="3"/>
    <d v="2024-09-21T08:14:43"/>
    <d v="2024-12-18T15:47:35"/>
    <n v="0.33400000000000002"/>
    <n v="0.109"/>
    <s v="SC"/>
    <s v="0-20%"/>
    <s v="0-20%"/>
    <x v="738"/>
  </r>
  <r>
    <s v="C106424"/>
    <n v="1190.48"/>
    <s v="assalariado"/>
    <n v="4.42"/>
    <n v="826"/>
    <n v="2"/>
    <d v="2024-08-14T01:14:53"/>
    <d v="2024-07-18T15:13:16"/>
    <n v="0.14099999999999999"/>
    <n v="0.185"/>
    <s v="PR"/>
    <s v="0-20%"/>
    <s v="0-20%"/>
    <x v="119"/>
  </r>
  <r>
    <s v="C106425"/>
    <n v="277.12"/>
    <s v="assalariado"/>
    <n v="8.4499999999999993"/>
    <n v="730"/>
    <n v="1"/>
    <d v="2025-08-30T21:12:51"/>
    <d v="2023-10-16T13:26:05"/>
    <n v="0.26800000000000002"/>
    <n v="0.59499999999999997"/>
    <s v="GO"/>
    <s v="0-20%"/>
    <s v="40-60%"/>
    <x v="70"/>
  </r>
  <r>
    <s v="C106426"/>
    <n v="1895.38"/>
    <s v="assalariado"/>
    <n v="28.62"/>
    <n v="636"/>
    <n v="2"/>
    <d v="2025-07-10T20:48:15"/>
    <d v="2023-06-26T23:19:25"/>
    <n v="0.248"/>
    <n v="0.108"/>
    <s v="MG"/>
    <s v="20-40%"/>
    <s v="0-20%"/>
    <x v="131"/>
  </r>
  <r>
    <s v="C106427"/>
    <n v="1194.57"/>
    <s v="assalariado"/>
    <n v="53.47"/>
    <n v="582"/>
    <n v="0"/>
    <d v="2023-07-17T09:06:11"/>
    <d v="2024-12-12T02:02:19"/>
    <n v="2.8000000000000001E-2"/>
    <n v="0.48499999999999999"/>
    <s v="PB"/>
    <s v="40-60%"/>
    <s v="40-60%"/>
    <x v="380"/>
  </r>
  <r>
    <s v="C106428"/>
    <n v="1822.11"/>
    <s v="pensionista"/>
    <n v="6.23"/>
    <n v="386"/>
    <n v="1"/>
    <d v="2023-11-24T18:36:01"/>
    <d v="2024-01-09T16:21:26"/>
    <n v="0.44900000000000001"/>
    <n v="0.20100000000000001"/>
    <s v="MG"/>
    <s v="0-20%"/>
    <s v="20-40%"/>
    <x v="904"/>
  </r>
  <r>
    <s v="C106429"/>
    <n v="905.1"/>
    <s v="assalariado"/>
    <n v="20.52"/>
    <n v="788"/>
    <n v="1"/>
    <d v="2024-03-15T09:29:39"/>
    <d v="2023-04-22T05:05:15"/>
    <n v="0.47"/>
    <n v="0.25700000000000001"/>
    <s v="MG"/>
    <s v="20-40%"/>
    <s v="20-40%"/>
    <x v="285"/>
  </r>
  <r>
    <s v="C106430"/>
    <n v="315.89"/>
    <s v="servidor"/>
    <n v="25.44"/>
    <n v="583"/>
    <n v="1"/>
    <d v="2024-07-21T10:58:33"/>
    <d v="2024-12-12T13:23:42"/>
    <n v="0.27300000000000002"/>
    <n v="0.1"/>
    <s v="ES"/>
    <s v="20-40%"/>
    <s v="0-20%"/>
    <x v="380"/>
  </r>
  <r>
    <s v="C106431"/>
    <n v="3648.32"/>
    <s v="assalariado"/>
    <n v="37.49"/>
    <n v="373"/>
    <n v="2"/>
    <d v="2025-10-20T15:40:08"/>
    <d v="2025-04-26T07:48:32"/>
    <n v="0.23300000000000001"/>
    <n v="0.30099999999999999"/>
    <s v="RJ"/>
    <s v="20-40%"/>
    <s v="20-40%"/>
    <x v="142"/>
  </r>
  <r>
    <s v="C106432"/>
    <n v="1730.57"/>
    <s v="servidor"/>
    <n v="15.58"/>
    <n v="662"/>
    <n v="1"/>
    <d v="2025-06-10T04:39:32"/>
    <d v="2024-04-19T01:07:51"/>
    <n v="0.27900000000000003"/>
    <n v="0.1"/>
    <s v="MA"/>
    <s v="0-20%"/>
    <s v="0-20%"/>
    <x v="544"/>
  </r>
  <r>
    <s v="C106433"/>
    <n v="2503.75"/>
    <s v="pensionista"/>
    <n v="16.91"/>
    <n v="621"/>
    <n v="1"/>
    <d v="2023-03-12T08:45:32"/>
    <d v="2024-11-15T11:45:14"/>
    <n v="9.4E-2"/>
    <n v="0.20399999999999999"/>
    <s v="CE"/>
    <s v="0-20%"/>
    <s v="20-40%"/>
    <x v="938"/>
  </r>
  <r>
    <s v="C106434"/>
    <n v="502.6"/>
    <s v="autônomo"/>
    <n v="3.2"/>
    <n v="860"/>
    <n v="5"/>
    <d v="2024-03-18T17:16:46"/>
    <d v="2025-04-11T14:23:37"/>
    <n v="0.504"/>
    <n v="0.41199999999999998"/>
    <s v="SE"/>
    <s v="0-20%"/>
    <s v="40-60%"/>
    <x v="443"/>
  </r>
  <r>
    <s v="C106435"/>
    <n v="399.07"/>
    <s v="servidor"/>
    <n v="15.91"/>
    <n v="823"/>
    <n v="3"/>
    <d v="2025-02-18T18:08:57"/>
    <d v="2023-06-25T16:25:02"/>
    <n v="0.61"/>
    <n v="0.46300000000000002"/>
    <s v="PA"/>
    <s v="0-20%"/>
    <s v="40-60%"/>
    <x v="512"/>
  </r>
  <r>
    <s v="C106436"/>
    <n v="1105.4000000000001"/>
    <s v="assalariado"/>
    <n v="5.46"/>
    <n v="461"/>
    <n v="1"/>
    <d v="2025-01-11T23:30:11"/>
    <d v="2024-01-29T15:51:58"/>
    <n v="0.26300000000000001"/>
    <n v="0.39300000000000002"/>
    <s v="RS"/>
    <s v="0-20%"/>
    <s v="20-40%"/>
    <x v="371"/>
  </r>
  <r>
    <s v="C106437"/>
    <n v="1034.79"/>
    <s v="assalariado"/>
    <n v="10.75"/>
    <n v="324"/>
    <n v="3"/>
    <d v="2023-09-23T15:13:46"/>
    <d v="2025-11-04T14:48:07"/>
    <n v="0.53200000000000003"/>
    <n v="0.16600000000000001"/>
    <s v="PI"/>
    <s v="0-20%"/>
    <s v="0-20%"/>
    <x v="797"/>
  </r>
  <r>
    <s v="C106438"/>
    <n v="917.91"/>
    <s v="assalariado"/>
    <n v="9.48"/>
    <n v="807"/>
    <n v="1"/>
    <d v="2024-04-04T19:11:32"/>
    <d v="2024-09-18T09:16:27"/>
    <n v="0.435"/>
    <n v="0.41199999999999998"/>
    <s v="AM"/>
    <s v="0-20%"/>
    <s v="40-60%"/>
    <x v="340"/>
  </r>
  <r>
    <s v="C106439"/>
    <n v="443.4"/>
    <s v="assalariado"/>
    <n v="18.68"/>
    <n v="600"/>
    <n v="2"/>
    <d v="2025-08-08T10:10:22"/>
    <d v="2024-03-09T01:29:55"/>
    <n v="0.248"/>
    <n v="0.373"/>
    <s v="RN"/>
    <s v="0-20%"/>
    <s v="20-40%"/>
    <x v="748"/>
  </r>
  <r>
    <s v="C106440"/>
    <n v="2359.4299999999998"/>
    <s v="assalariado"/>
    <n v="11.4"/>
    <n v="394"/>
    <n v="1"/>
    <d v="2025-08-04T07:23:51"/>
    <d v="2024-03-08T02:56:19"/>
    <n v="3.7999999999999999E-2"/>
    <n v="0.49"/>
    <s v="MA"/>
    <s v="0-20%"/>
    <s v="40-60%"/>
    <x v="905"/>
  </r>
  <r>
    <s v="C106441"/>
    <n v="2659.42"/>
    <s v="assalariado"/>
    <n v="7.78"/>
    <n v="452"/>
    <n v="0"/>
    <d v="2023-05-03T15:47:26"/>
    <d v="2024-07-19T05:53:04"/>
    <n v="8.8999999999999996E-2"/>
    <n v="0.35499999999999998"/>
    <s v="PB"/>
    <s v="0-20%"/>
    <s v="20-40%"/>
    <x v="909"/>
  </r>
  <r>
    <s v="C106442"/>
    <n v="1124.29"/>
    <s v="autônomo"/>
    <n v="11.36"/>
    <n v="355"/>
    <n v="2"/>
    <d v="2023-05-16T10:32:27"/>
    <d v="2023-05-09T15:18:00"/>
    <n v="0.219"/>
    <n v="0.621"/>
    <s v="GO"/>
    <s v="0-20%"/>
    <s v="60-80%"/>
    <x v="844"/>
  </r>
  <r>
    <s v="C106443"/>
    <n v="1166.29"/>
    <s v="pensionista"/>
    <n v="9.26"/>
    <n v="461"/>
    <n v="0"/>
    <d v="2023-08-14T03:37:17"/>
    <d v="2023-06-19T08:31:55"/>
    <n v="0.26300000000000001"/>
    <n v="0.52900000000000003"/>
    <s v="PE"/>
    <s v="0-20%"/>
    <s v="40-60%"/>
    <x v="306"/>
  </r>
  <r>
    <s v="C106444"/>
    <n v="422.84"/>
    <s v="assalariado"/>
    <n v="3.56"/>
    <n v="358"/>
    <n v="3"/>
    <d v="2025-02-07T14:11:44"/>
    <d v="2024-01-19T18:53:54"/>
    <n v="0.22900000000000001"/>
    <n v="0.61099999999999999"/>
    <s v="PI"/>
    <s v="0-20%"/>
    <s v="60-80%"/>
    <x v="133"/>
  </r>
  <r>
    <s v="C106445"/>
    <n v="365.36"/>
    <s v="assalariado"/>
    <n v="5.87"/>
    <n v="464"/>
    <n v="2"/>
    <d v="2024-07-13T03:04:39"/>
    <d v="2025-05-24T08:43:49"/>
    <n v="0.246"/>
    <n v="0.57999999999999996"/>
    <s v="RJ"/>
    <s v="0-20%"/>
    <s v="40-60%"/>
    <x v="548"/>
  </r>
  <r>
    <s v="C106446"/>
    <n v="566.48"/>
    <s v="assalariado"/>
    <n v="21.15"/>
    <n v="465"/>
    <n v="1"/>
    <d v="2025-01-07T15:24:24"/>
    <d v="2023-08-24T20:25:56"/>
    <n v="0.24399999999999999"/>
    <n v="0.61599999999999999"/>
    <s v="GO"/>
    <s v="20-40%"/>
    <s v="60-80%"/>
    <x v="694"/>
  </r>
  <r>
    <s v="C106447"/>
    <n v="1314.17"/>
    <s v="assalariado"/>
    <n v="18.43"/>
    <n v="600"/>
    <n v="1"/>
    <d v="2024-01-03T19:26:04"/>
    <d v="2023-09-24T23:40:03"/>
    <n v="0.23"/>
    <n v="0.35399999999999998"/>
    <s v="PB"/>
    <s v="0-20%"/>
    <s v="20-40%"/>
    <x v="27"/>
  </r>
  <r>
    <s v="C106448"/>
    <n v="223.19"/>
    <s v="assalariado"/>
    <n v="3.06"/>
    <n v="375"/>
    <n v="2"/>
    <d v="2025-01-13T01:05:44"/>
    <d v="2025-04-26T02:03:05"/>
    <n v="0.375"/>
    <n v="0.51800000000000002"/>
    <s v="CE"/>
    <s v="0-20%"/>
    <s v="40-60%"/>
    <x v="142"/>
  </r>
  <r>
    <s v="C106449"/>
    <n v="2131.92"/>
    <s v="assalariado"/>
    <n v="13.48"/>
    <n v="715"/>
    <n v="1"/>
    <d v="2024-03-28T16:12:05"/>
    <d v="2024-06-11T17:07:50"/>
    <n v="0.16600000000000001"/>
    <n v="0.52100000000000002"/>
    <s v="MG"/>
    <s v="0-20%"/>
    <s v="40-60%"/>
    <x v="97"/>
  </r>
  <r>
    <s v="C106450"/>
    <n v="434.03"/>
    <s v="pensionista"/>
    <n v="22.5"/>
    <n v="450"/>
    <n v="1"/>
    <d v="2025-02-24T17:06:26"/>
    <d v="2024-01-16T09:28:11"/>
    <n v="2.1999999999999999E-2"/>
    <n v="0.36099999999999999"/>
    <s v="RS"/>
    <s v="20-40%"/>
    <s v="20-40%"/>
    <x v="349"/>
  </r>
  <r>
    <s v="C106451"/>
    <n v="51.23"/>
    <s v="assalariado"/>
    <n v="25.98"/>
    <n v="850"/>
    <n v="1"/>
    <d v="2025-03-06T09:23:57"/>
    <d v="2023-09-20T05:46:48"/>
    <n v="0.24"/>
    <n v="0.373"/>
    <s v="PR"/>
    <s v="20-40%"/>
    <s v="20-40%"/>
    <x v="538"/>
  </r>
  <r>
    <s v="C106452"/>
    <n v="923.52"/>
    <s v="assalariado"/>
    <n v="48.14"/>
    <n v="377"/>
    <n v="3"/>
    <d v="2025-08-02T23:29:51"/>
    <d v="2024-03-27T23:07:44"/>
    <n v="0.33600000000000002"/>
    <n v="0.34799999999999998"/>
    <s v="RS"/>
    <s v="40-60%"/>
    <s v="20-40%"/>
    <x v="778"/>
  </r>
  <r>
    <s v="C106453"/>
    <n v="2082.2800000000002"/>
    <s v="pensionista"/>
    <n v="26.57"/>
    <n v="614"/>
    <n v="2"/>
    <d v="2023-09-06T14:43:00"/>
    <d v="2024-11-28T07:16:46"/>
    <n v="0.51"/>
    <n v="0.38100000000000001"/>
    <s v="PE"/>
    <s v="20-40%"/>
    <s v="20-40%"/>
    <x v="700"/>
  </r>
  <r>
    <s v="C106454"/>
    <n v="1279.04"/>
    <s v="pensionista"/>
    <n v="13.49"/>
    <n v="868"/>
    <n v="2"/>
    <d v="2024-05-19T09:46:00"/>
    <d v="2024-11-13T16:28:58"/>
    <n v="3.3000000000000002E-2"/>
    <n v="7.4999999999999997E-2"/>
    <s v="SE"/>
    <s v="0-20%"/>
    <s v="0-20%"/>
    <x v="83"/>
  </r>
  <r>
    <s v="C106455"/>
    <n v="1317.39"/>
    <s v="pensionista"/>
    <n v="4.0999999999999996"/>
    <n v="784"/>
    <n v="0"/>
    <d v="2024-02-25T03:37:10"/>
    <d v="2025-03-10T03:54:11"/>
    <n v="0.33100000000000002"/>
    <n v="0.29099999999999998"/>
    <s v="CE"/>
    <s v="0-20%"/>
    <s v="20-40%"/>
    <x v="107"/>
  </r>
  <r>
    <s v="C106456"/>
    <n v="417.82"/>
    <s v="assalariado"/>
    <n v="35.47"/>
    <n v="448"/>
    <n v="3"/>
    <d v="2024-11-22T21:16:12"/>
    <d v="2024-08-06T19:08:07"/>
    <n v="0.33800000000000002"/>
    <n v="7.5999999999999998E-2"/>
    <s v="RS"/>
    <s v="20-40%"/>
    <s v="0-20%"/>
    <x v="614"/>
  </r>
  <r>
    <s v="C106457"/>
    <n v="4586.63"/>
    <s v="servidor"/>
    <n v="21.11"/>
    <n v="310"/>
    <n v="4"/>
    <d v="2023-10-03T02:39:25"/>
    <d v="2025-07-28T12:03:49"/>
    <n v="0.58199999999999996"/>
    <n v="0.48099999999999998"/>
    <s v="ES"/>
    <s v="20-40%"/>
    <s v="40-60%"/>
    <x v="890"/>
  </r>
  <r>
    <s v="C106458"/>
    <n v="1156.82"/>
    <s v="autônomo"/>
    <n v="16.739999999999998"/>
    <n v="388"/>
    <n v="2"/>
    <d v="2025-05-16T11:34:44"/>
    <d v="2023-09-10T20:14:18"/>
    <n v="0.20100000000000001"/>
    <n v="0.64900000000000002"/>
    <s v="RJ"/>
    <s v="0-20%"/>
    <s v="60-80%"/>
    <x v="214"/>
  </r>
  <r>
    <s v="C106459"/>
    <n v="198.9"/>
    <s v="assalariado"/>
    <n v="39.22"/>
    <n v="739"/>
    <n v="3"/>
    <d v="2025-03-01T01:30:36"/>
    <d v="2025-10-14T08:22:58"/>
    <n v="0.36399999999999999"/>
    <n v="9.0999999999999998E-2"/>
    <s v="MG"/>
    <s v="20-40%"/>
    <s v="0-20%"/>
    <x v="855"/>
  </r>
  <r>
    <s v="C106460"/>
    <n v="913.67"/>
    <s v="autônomo"/>
    <n v="27.7"/>
    <n v="771"/>
    <n v="3"/>
    <d v="2024-04-29T09:45:02"/>
    <d v="2025-05-09T14:40:44"/>
    <n v="0.13700000000000001"/>
    <n v="0.27900000000000003"/>
    <s v="PI"/>
    <s v="20-40%"/>
    <s v="20-40%"/>
    <x v="396"/>
  </r>
  <r>
    <s v="C106461"/>
    <n v="389.56"/>
    <s v="autônomo"/>
    <n v="39.049999999999997"/>
    <n v="323"/>
    <n v="3"/>
    <d v="2023-04-22T21:07:22"/>
    <d v="2024-05-15T02:17:31"/>
    <n v="0.17"/>
    <n v="9.8000000000000004E-2"/>
    <s v="AL"/>
    <s v="20-40%"/>
    <s v="0-20%"/>
    <x v="485"/>
  </r>
  <r>
    <s v="C106462"/>
    <n v="653.49"/>
    <s v="servidor"/>
    <n v="25.47"/>
    <n v="630"/>
    <n v="2"/>
    <d v="2023-03-08T03:25:26"/>
    <d v="2024-07-15T13:33:59"/>
    <n v="0.193"/>
    <n v="0.28799999999999998"/>
    <s v="RS"/>
    <s v="20-40%"/>
    <s v="20-40%"/>
    <x v="309"/>
  </r>
  <r>
    <s v="C106463"/>
    <n v="1357.15"/>
    <s v="assalariado"/>
    <n v="16.91"/>
    <n v="387"/>
    <n v="1"/>
    <d v="2024-07-21T03:14:57"/>
    <d v="2025-05-12T11:26:47"/>
    <n v="0.20399999999999999"/>
    <n v="0.66200000000000003"/>
    <s v="AL"/>
    <s v="0-20%"/>
    <s v="60-80%"/>
    <x v="42"/>
  </r>
  <r>
    <s v="C106464"/>
    <n v="509.77"/>
    <s v="autônomo"/>
    <n v="3.81"/>
    <n v="828"/>
    <n v="1"/>
    <d v="2025-03-22T12:05:25"/>
    <d v="2025-02-01T20:02:34"/>
    <n v="0.499"/>
    <n v="0.44900000000000001"/>
    <s v="MG"/>
    <s v="0-20%"/>
    <s v="40-60%"/>
    <x v="167"/>
  </r>
  <r>
    <s v="C106465"/>
    <n v="355.32"/>
    <s v="assalariado"/>
    <n v="4.8600000000000003"/>
    <n v="660"/>
    <n v="2"/>
    <d v="2023-04-12T05:20:32"/>
    <d v="2025-05-24T17:04:05"/>
    <n v="0.20100000000000001"/>
    <n v="0.218"/>
    <s v="DF"/>
    <s v="0-20%"/>
    <s v="20-40%"/>
    <x v="548"/>
  </r>
  <r>
    <s v="C106466"/>
    <n v="648.95000000000005"/>
    <s v="assalariado"/>
    <n v="20.29"/>
    <n v="607"/>
    <n v="1"/>
    <d v="2023-12-22T15:19:01"/>
    <d v="2025-06-29T21:52:48"/>
    <n v="0.30299999999999999"/>
    <n v="9.9000000000000005E-2"/>
    <s v="DF"/>
    <s v="20-40%"/>
    <s v="0-20%"/>
    <x v="264"/>
  </r>
  <r>
    <s v="C106467"/>
    <n v="5778.89"/>
    <s v="assalariado"/>
    <n v="15.96"/>
    <n v="307"/>
    <n v="1"/>
    <d v="2025-07-18T05:37:25"/>
    <d v="2025-04-16T20:07:07"/>
    <n v="0.13600000000000001"/>
    <n v="0.60499999999999998"/>
    <s v="SE"/>
    <s v="0-20%"/>
    <s v="60-80%"/>
    <x v="416"/>
  </r>
  <r>
    <s v="C106468"/>
    <n v="1670.05"/>
    <s v="assalariado"/>
    <n v="10.39"/>
    <n v="594"/>
    <n v="1"/>
    <d v="2025-01-24T17:45:20"/>
    <d v="2024-04-16T11:43:01"/>
    <n v="0.17100000000000001"/>
    <n v="0.66800000000000004"/>
    <s v="SE"/>
    <s v="0-20%"/>
    <s v="60-80%"/>
    <x v="601"/>
  </r>
  <r>
    <s v="C106469"/>
    <n v="1092.56"/>
    <s v="servidor"/>
    <n v="4.9000000000000004"/>
    <n v="889"/>
    <n v="2"/>
    <d v="2024-06-25T04:21:55"/>
    <d v="2024-11-20T18:37:22"/>
    <n v="0.112"/>
    <n v="0.58499999999999996"/>
    <s v="PI"/>
    <s v="0-20%"/>
    <s v="40-60%"/>
    <x v="115"/>
  </r>
  <r>
    <s v="C106470"/>
    <n v="834.35"/>
    <s v="assalariado"/>
    <n v="18.77"/>
    <n v="720"/>
    <n v="3"/>
    <d v="2023-02-08T02:47:24"/>
    <d v="2023-12-08T23:15:21"/>
    <n v="0.157"/>
    <n v="0.41399999999999998"/>
    <s v="PI"/>
    <s v="0-20%"/>
    <s v="40-60%"/>
    <x v="321"/>
  </r>
  <r>
    <s v="C106471"/>
    <n v="133.54"/>
    <s v="assalariado"/>
    <n v="20.170000000000002"/>
    <n v="510"/>
    <n v="1"/>
    <d v="2023-03-31T07:42:40"/>
    <d v="2024-12-14T21:30:59"/>
    <n v="2.5000000000000001E-2"/>
    <n v="0.36599999999999999"/>
    <s v="SC"/>
    <s v="20-40%"/>
    <s v="20-40%"/>
    <x v="686"/>
  </r>
  <r>
    <s v="C106472"/>
    <n v="1401.68"/>
    <s v="assalariado"/>
    <n v="31.34"/>
    <n v="621"/>
    <n v="0"/>
    <d v="2025-06-03T12:05:50"/>
    <d v="2025-08-13T01:51:37"/>
    <n v="0.30199999999999999"/>
    <n v="0.38700000000000001"/>
    <s v="SP"/>
    <s v="20-40%"/>
    <s v="20-40%"/>
    <x v="584"/>
  </r>
  <r>
    <s v="C106473"/>
    <n v="509.29"/>
    <s v="assalariado"/>
    <n v="21.4"/>
    <n v="493"/>
    <n v="2"/>
    <d v="2024-07-18T03:32:16"/>
    <d v="2024-06-13T19:59:14"/>
    <n v="0.4"/>
    <n v="0.45100000000000001"/>
    <s v="ES"/>
    <s v="20-40%"/>
    <s v="40-60%"/>
    <x v="718"/>
  </r>
  <r>
    <s v="C106474"/>
    <n v="2192.6"/>
    <s v="servidor"/>
    <n v="19.36"/>
    <n v="355"/>
    <n v="4"/>
    <d v="2023-12-17T23:18:53"/>
    <d v="2025-12-30T00:01:14"/>
    <n v="0.58299999999999996"/>
    <n v="0.21199999999999999"/>
    <s v="PR"/>
    <s v="0-20%"/>
    <s v="20-40%"/>
    <x v="0"/>
  </r>
  <r>
    <s v="C106475"/>
    <n v="332.02"/>
    <s v="servidor"/>
    <n v="14.82"/>
    <n v="656"/>
    <n v="1"/>
    <d v="2024-11-03T00:44:38"/>
    <d v="2025-04-16T01:01:14"/>
    <n v="9.0999999999999998E-2"/>
    <n v="4.4999999999999998E-2"/>
    <s v="AM"/>
    <s v="0-20%"/>
    <s v="0-20%"/>
    <x v="416"/>
  </r>
  <r>
    <s v="C106476"/>
    <n v="1832.46"/>
    <s v="autônomo"/>
    <n v="24.67"/>
    <n v="736"/>
    <n v="2"/>
    <d v="2024-12-29T12:35:02"/>
    <d v="2025-02-08T01:31:51"/>
    <n v="0.45100000000000001"/>
    <n v="0.17199999999999999"/>
    <s v="RJ"/>
    <s v="20-40%"/>
    <s v="0-20%"/>
    <x v="354"/>
  </r>
  <r>
    <s v="C106477"/>
    <n v="256.89999999999998"/>
    <s v="assalariado"/>
    <n v="0.9"/>
    <n v="690"/>
    <n v="1"/>
    <d v="2025-08-31T02:01:56"/>
    <d v="2023-11-24T09:43:18"/>
    <n v="0.47699999999999998"/>
    <n v="0.11"/>
    <s v="GO"/>
    <s v="0-20%"/>
    <s v="0-20%"/>
    <x v="698"/>
  </r>
  <r>
    <s v="C106478"/>
    <n v="1302.9000000000001"/>
    <s v="pensionista"/>
    <n v="16.59"/>
    <n v="379"/>
    <n v="2"/>
    <d v="2023-10-03T19:29:35"/>
    <d v="2024-01-04T22:45:38"/>
    <n v="0.40699999999999997"/>
    <n v="0.55700000000000005"/>
    <s v="RS"/>
    <s v="0-20%"/>
    <s v="40-60%"/>
    <x v="674"/>
  </r>
  <r>
    <s v="C106479"/>
    <n v="160.01"/>
    <s v="assalariado"/>
    <n v="16.760000000000002"/>
    <n v="306"/>
    <n v="1"/>
    <d v="2024-10-05T19:40:30"/>
    <d v="2024-03-18T00:38:12"/>
    <n v="0.17599999999999999"/>
    <n v="0.747"/>
    <s v="SC"/>
    <s v="0-20%"/>
    <s v="60-80%"/>
    <x v="92"/>
  </r>
  <r>
    <s v="C106480"/>
    <n v="98.37"/>
    <s v="autônomo"/>
    <n v="13.51"/>
    <n v="519"/>
    <n v="3"/>
    <d v="2025-09-01T16:22:25"/>
    <d v="2024-01-02T19:50:00"/>
    <n v="0.32100000000000001"/>
    <n v="0.17499999999999999"/>
    <s v="SP"/>
    <s v="0-20%"/>
    <s v="0-20%"/>
    <x v="922"/>
  </r>
  <r>
    <s v="C106481"/>
    <n v="1823.8"/>
    <s v="assalariado"/>
    <n v="16.86"/>
    <n v="490"/>
    <n v="3"/>
    <d v="2024-12-27T03:46:02"/>
    <d v="2025-04-19T21:06:46"/>
    <n v="0.32200000000000001"/>
    <n v="0.16"/>
    <s v="RS"/>
    <s v="0-20%"/>
    <s v="0-20%"/>
    <x v="981"/>
  </r>
  <r>
    <s v="C106482"/>
    <n v="2084.08"/>
    <s v="servidor"/>
    <n v="0.61"/>
    <n v="764"/>
    <n v="1"/>
    <d v="2025-06-29T08:07:56"/>
    <d v="2025-02-08T19:20:55"/>
    <n v="0.106"/>
    <n v="0.40600000000000003"/>
    <s v="PE"/>
    <s v="0-20%"/>
    <s v="40-60%"/>
    <x v="354"/>
  </r>
  <r>
    <s v="C106483"/>
    <n v="3244.38"/>
    <s v="assalariado"/>
    <n v="6.69"/>
    <n v="578"/>
    <n v="2"/>
    <d v="2024-08-21T03:02:52"/>
    <d v="2024-04-28T03:39:12"/>
    <n v="0.19400000000000001"/>
    <n v="0.3"/>
    <s v="PE"/>
    <s v="0-20%"/>
    <s v="20-40%"/>
    <x v="519"/>
  </r>
  <r>
    <s v="C106484"/>
    <n v="155.34"/>
    <s v="assalariado"/>
    <n v="17.079999999999998"/>
    <n v="868"/>
    <n v="3"/>
    <d v="2024-09-05T17:42:40"/>
    <d v="2023-04-13T11:45:53"/>
    <n v="0.23300000000000001"/>
    <n v="0.28899999999999998"/>
    <s v="ES"/>
    <s v="0-20%"/>
    <s v="20-40%"/>
    <x v="692"/>
  </r>
  <r>
    <s v="C106485"/>
    <n v="2394.61"/>
    <s v="assalariado"/>
    <n v="47.51"/>
    <n v="640"/>
    <n v="1"/>
    <d v="2024-04-01T20:23:43"/>
    <d v="2024-07-05T09:00:50"/>
    <n v="0.115"/>
    <n v="0.156"/>
    <s v="BA"/>
    <s v="40-60%"/>
    <s v="0-20%"/>
    <x v="397"/>
  </r>
  <r>
    <s v="C106486"/>
    <n v="501.54"/>
    <s v="servidor"/>
    <n v="3.88"/>
    <n v="641"/>
    <n v="1"/>
    <d v="2025-08-04T02:11:16"/>
    <d v="2025-02-19T05:44:20"/>
    <n v="0.219"/>
    <n v="0.32600000000000001"/>
    <s v="PE"/>
    <s v="0-20%"/>
    <s v="20-40%"/>
    <x v="419"/>
  </r>
  <r>
    <s v="C106487"/>
    <n v="766.36"/>
    <s v="assalariado"/>
    <n v="12.66"/>
    <n v="517"/>
    <n v="3"/>
    <d v="2025-05-09T17:58:23"/>
    <d v="2023-12-07T10:35:44"/>
    <n v="0.23799999999999999"/>
    <n v="0.26800000000000002"/>
    <s v="RJ"/>
    <s v="0-20%"/>
    <s v="20-40%"/>
    <x v="84"/>
  </r>
  <r>
    <s v="C106488"/>
    <n v="531.34"/>
    <s v="servidor"/>
    <n v="27.88"/>
    <n v="335"/>
    <n v="2"/>
    <d v="2024-03-13T17:01:31"/>
    <d v="2025-12-24T08:19:08"/>
    <n v="0.14899999999999999"/>
    <n v="0.29099999999999998"/>
    <s v="CE"/>
    <s v="20-40%"/>
    <s v="20-40%"/>
    <x v="0"/>
  </r>
  <r>
    <s v="C106489"/>
    <n v="614.70000000000005"/>
    <s v="assalariado"/>
    <n v="22.11"/>
    <n v="498"/>
    <n v="4"/>
    <d v="2024-04-25T02:34:23"/>
    <d v="2025-11-10T04:02:46"/>
    <n v="0.29099999999999998"/>
    <n v="0.35199999999999998"/>
    <s v="RJ"/>
    <s v="20-40%"/>
    <s v="20-40%"/>
    <x v="574"/>
  </r>
  <r>
    <s v="C106490"/>
    <n v="876.58"/>
    <s v="assalariado"/>
    <n v="4.2699999999999996"/>
    <n v="380"/>
    <n v="2"/>
    <d v="2023-05-01T19:03:40"/>
    <d v="2025-10-17T05:29:22"/>
    <n v="0.22800000000000001"/>
    <n v="0.19500000000000001"/>
    <s v="CE"/>
    <s v="0-20%"/>
    <s v="0-20%"/>
    <x v="499"/>
  </r>
  <r>
    <s v="C106491"/>
    <n v="396.44"/>
    <s v="pensionista"/>
    <n v="6.78"/>
    <n v="610"/>
    <n v="4"/>
    <d v="2024-07-06T23:18:23"/>
    <d v="2025-06-28T06:21:35"/>
    <n v="0.28199999999999997"/>
    <n v="0.504"/>
    <s v="SE"/>
    <s v="0-20%"/>
    <s v="40-60%"/>
    <x v="501"/>
  </r>
  <r>
    <s v="C106492"/>
    <n v="1337.39"/>
    <s v="pensionista"/>
    <n v="6.71"/>
    <n v="836"/>
    <n v="1"/>
    <d v="2024-09-20T09:24:25"/>
    <d v="2023-09-19T05:02:35"/>
    <n v="0.51900000000000002"/>
    <n v="0.74"/>
    <s v="ES"/>
    <s v="0-20%"/>
    <s v="60-80%"/>
    <x v="897"/>
  </r>
  <r>
    <s v="C106493"/>
    <n v="64.52"/>
    <s v="assalariado"/>
    <n v="17.78"/>
    <n v="852"/>
    <n v="2"/>
    <d v="2025-08-07T15:22:26"/>
    <d v="2024-10-20T01:34:22"/>
    <n v="0.16300000000000001"/>
    <n v="0.65700000000000003"/>
    <s v="AM"/>
    <s v="0-20%"/>
    <s v="60-80%"/>
    <x v="47"/>
  </r>
  <r>
    <s v="C106494"/>
    <n v="117.59"/>
    <s v="assalariado"/>
    <n v="9.35"/>
    <n v="603"/>
    <n v="2"/>
    <d v="2024-02-20T07:30:32"/>
    <d v="2025-06-28T01:36:27"/>
    <n v="0.13200000000000001"/>
    <n v="0.13900000000000001"/>
    <s v="RJ"/>
    <s v="0-20%"/>
    <s v="0-20%"/>
    <x v="501"/>
  </r>
  <r>
    <s v="C106495"/>
    <n v="1425.13"/>
    <s v="assalariado"/>
    <n v="11.46"/>
    <n v="307"/>
    <n v="3"/>
    <d v="2024-11-24T20:17:41"/>
    <d v="2023-03-13T02:38:07"/>
    <n v="0.23899999999999999"/>
    <n v="5.1999999999999998E-2"/>
    <s v="AM"/>
    <s v="0-20%"/>
    <s v="0-20%"/>
    <x v="281"/>
  </r>
  <r>
    <s v="C106496"/>
    <n v="266.14999999999998"/>
    <s v="autônomo"/>
    <n v="16.37"/>
    <n v="687"/>
    <n v="2"/>
    <d v="2025-01-05T15:40:16"/>
    <d v="2025-10-04T13:14:59"/>
    <n v="0.151"/>
    <n v="0.20499999999999999"/>
    <s v="BA"/>
    <s v="0-20%"/>
    <s v="20-40%"/>
    <x v="204"/>
  </r>
  <r>
    <s v="C106497"/>
    <n v="4152.8"/>
    <s v="assalariado"/>
    <n v="6.26"/>
    <n v="720"/>
    <n v="1"/>
    <d v="2024-11-16T23:33:24"/>
    <d v="2025-03-22T05:29:03"/>
    <n v="0.58099999999999996"/>
    <n v="0.57499999999999996"/>
    <s v="SE"/>
    <s v="0-20%"/>
    <s v="40-60%"/>
    <x v="386"/>
  </r>
  <r>
    <s v="C106498"/>
    <n v="1943.65"/>
    <s v="assalariado"/>
    <n v="21.14"/>
    <n v="656"/>
    <n v="1"/>
    <d v="2024-02-12T18:53:08"/>
    <d v="2024-02-07T20:56:00"/>
    <n v="0.158"/>
    <n v="0.10299999999999999"/>
    <s v="RJ"/>
    <s v="20-40%"/>
    <s v="0-20%"/>
    <x v="480"/>
  </r>
  <r>
    <s v="C106499"/>
    <n v="1497.12"/>
    <s v="assalariado"/>
    <n v="14.16"/>
    <n v="603"/>
    <n v="4"/>
    <d v="2025-01-28T17:54:17"/>
    <d v="2024-07-10T19:36:33"/>
    <n v="0.33"/>
    <n v="0.316"/>
    <s v="RN"/>
    <s v="0-20%"/>
    <s v="20-40%"/>
    <x v="919"/>
  </r>
  <r>
    <s v="C106500"/>
    <n v="482.18"/>
    <s v="assalariado"/>
    <n v="14.46"/>
    <n v="450"/>
    <n v="4"/>
    <d v="2025-01-01T06:01:04"/>
    <d v="2024-02-20T21:47:23"/>
    <n v="0.11600000000000001"/>
    <n v="0.26700000000000002"/>
    <s v="SC"/>
    <s v="0-20%"/>
    <s v="20-40%"/>
    <x v="703"/>
  </r>
  <r>
    <s v="C106501"/>
    <n v="973.13"/>
    <s v="autônomo"/>
    <n v="14.3"/>
    <n v="332"/>
    <n v="1"/>
    <d v="2025-06-30T19:09:01"/>
    <d v="2023-09-12T04:52:43"/>
    <n v="0.217"/>
    <n v="0.13300000000000001"/>
    <s v="MG"/>
    <s v="0-20%"/>
    <s v="0-20%"/>
    <x v="780"/>
  </r>
  <r>
    <s v="C106502"/>
    <n v="2166.98"/>
    <s v="autônomo"/>
    <n v="3.04"/>
    <n v="414"/>
    <n v="1"/>
    <d v="2023-01-14T14:08:29"/>
    <d v="2026-02-15T17:07:26"/>
    <n v="0.432"/>
    <n v="0.41"/>
    <s v="DF"/>
    <s v="0-20%"/>
    <s v="40-60%"/>
    <x v="0"/>
  </r>
  <r>
    <s v="C106503"/>
    <n v="109.05"/>
    <s v="servidor"/>
    <n v="21.36"/>
    <n v="509"/>
    <n v="1"/>
    <d v="2024-04-07T18:38:47"/>
    <d v="2023-10-21T23:47:08"/>
    <n v="0.24199999999999999"/>
    <n v="0.26900000000000002"/>
    <s v="CE"/>
    <s v="20-40%"/>
    <s v="20-40%"/>
    <x v="615"/>
  </r>
  <r>
    <s v="C106504"/>
    <n v="1790.53"/>
    <s v="pensionista"/>
    <n v="5.52"/>
    <n v="421"/>
    <n v="1"/>
    <d v="2025-07-27T19:22:45"/>
    <d v="2025-06-21T09:31:32"/>
    <n v="0.246"/>
    <n v="1.9E-2"/>
    <s v="BA"/>
    <s v="0-20%"/>
    <s v="0-20%"/>
    <x v="549"/>
  </r>
  <r>
    <s v="C106505"/>
    <n v="762.36"/>
    <s v="assalariado"/>
    <n v="13.23"/>
    <n v="757"/>
    <n v="1"/>
    <d v="2024-06-19T09:12:43"/>
    <d v="2023-03-28T19:02:25"/>
    <n v="0.217"/>
    <n v="0.57699999999999996"/>
    <s v="PE"/>
    <s v="0-20%"/>
    <s v="40-60%"/>
    <x v="96"/>
  </r>
  <r>
    <s v="C106506"/>
    <n v="745.11"/>
    <s v="assalariado"/>
    <n v="30.62"/>
    <n v="632"/>
    <n v="1"/>
    <d v="2023-05-06T02:41:38"/>
    <d v="2025-07-24T14:47:29"/>
    <n v="3.5999999999999997E-2"/>
    <n v="0.42199999999999999"/>
    <s v="GO"/>
    <s v="20-40%"/>
    <s v="40-60%"/>
    <x v="781"/>
  </r>
  <r>
    <s v="C106507"/>
    <n v="100.36"/>
    <s v="autônomo"/>
    <n v="13.04"/>
    <n v="409"/>
    <n v="1"/>
    <d v="2025-01-24T12:40:59"/>
    <d v="2024-08-10T03:54:50"/>
    <n v="0.253"/>
    <n v="0.65400000000000003"/>
    <s v="RN"/>
    <s v="0-20%"/>
    <s v="60-80%"/>
    <x v="596"/>
  </r>
  <r>
    <s v="C106508"/>
    <n v="1584.43"/>
    <s v="servidor"/>
    <n v="11.33"/>
    <n v="323"/>
    <n v="0"/>
    <d v="2025-07-26T20:55:31"/>
    <d v="2025-06-25T23:39:39"/>
    <n v="0.21099999999999999"/>
    <n v="3.3000000000000002E-2"/>
    <s v="PR"/>
    <s v="0-20%"/>
    <s v="0-20%"/>
    <x v="785"/>
  </r>
  <r>
    <s v="C106509"/>
    <n v="1503.17"/>
    <s v="servidor"/>
    <n v="20.51"/>
    <n v="675"/>
    <n v="1"/>
    <d v="2023-07-01T22:30:19"/>
    <d v="2026-01-19T19:11:14"/>
    <n v="0.49"/>
    <n v="0.42099999999999999"/>
    <s v="PR"/>
    <s v="20-40%"/>
    <s v="40-60%"/>
    <x v="0"/>
  </r>
  <r>
    <s v="C106510"/>
    <n v="839.79"/>
    <s v="servidor"/>
    <n v="49.58"/>
    <n v="475"/>
    <n v="2"/>
    <d v="2024-11-07T02:19:29"/>
    <d v="2023-04-12T14:43:23"/>
    <n v="0.56200000000000006"/>
    <n v="0.42399999999999999"/>
    <s v="RJ"/>
    <s v="40-60%"/>
    <s v="40-60%"/>
    <x v="116"/>
  </r>
  <r>
    <s v="C106511"/>
    <n v="1761.38"/>
    <s v="assalariado"/>
    <n v="4.1100000000000003"/>
    <n v="545"/>
    <n v="2"/>
    <d v="2024-03-22T23:24:44"/>
    <d v="2025-05-18T18:06:52"/>
    <n v="0.11700000000000001"/>
    <n v="0.21"/>
    <s v="GO"/>
    <s v="0-20%"/>
    <s v="20-40%"/>
    <x v="447"/>
  </r>
  <r>
    <s v="C106512"/>
    <n v="1024.48"/>
    <s v="autônomo"/>
    <n v="8.98"/>
    <n v="672"/>
    <n v="1"/>
    <d v="2025-09-26T09:24:54"/>
    <d v="2025-06-15T05:32:00"/>
    <n v="0.376"/>
    <n v="0.124"/>
    <s v="RJ"/>
    <s v="0-20%"/>
    <s v="0-20%"/>
    <x v="535"/>
  </r>
  <r>
    <s v="C106513"/>
    <n v="754.77"/>
    <s v="pensionista"/>
    <n v="4.51"/>
    <n v="430"/>
    <n v="4"/>
    <d v="2025-08-03T16:36:20"/>
    <d v="2024-03-19T10:34:26"/>
    <n v="0.437"/>
    <n v="0.61299999999999999"/>
    <s v="SE"/>
    <s v="0-20%"/>
    <s v="60-80%"/>
    <x v="8"/>
  </r>
  <r>
    <s v="C106514"/>
    <n v="1121.58"/>
    <s v="autônomo"/>
    <n v="27.16"/>
    <n v="422"/>
    <n v="1"/>
    <d v="2023-11-12T13:10:40"/>
    <d v="2025-10-28T20:15:52"/>
    <n v="0.35099999999999998"/>
    <n v="0.161"/>
    <s v="BA"/>
    <s v="20-40%"/>
    <s v="0-20%"/>
    <x v="936"/>
  </r>
  <r>
    <s v="C106515"/>
    <n v="823.16"/>
    <s v="servidor"/>
    <n v="10.01"/>
    <n v="693"/>
    <n v="2"/>
    <d v="2025-02-01T07:06:04"/>
    <d v="2025-10-15T20:10:30"/>
    <n v="0.47099999999999997"/>
    <n v="0.44700000000000001"/>
    <s v="PB"/>
    <s v="0-20%"/>
    <s v="40-60%"/>
    <x v="600"/>
  </r>
  <r>
    <s v="C106516"/>
    <n v="3347.66"/>
    <s v="assalariado"/>
    <n v="11.9"/>
    <n v="400"/>
    <n v="2"/>
    <d v="2023-10-23T20:15:16"/>
    <d v="2024-10-19T12:35:57"/>
    <n v="0.24399999999999999"/>
    <n v="0.22900000000000001"/>
    <s v="CE"/>
    <s v="0-20%"/>
    <s v="20-40%"/>
    <x v="143"/>
  </r>
  <r>
    <s v="C106517"/>
    <n v="1147.74"/>
    <s v="assalariado"/>
    <n v="6.22"/>
    <n v="477"/>
    <n v="1"/>
    <d v="2025-09-05T15:18:42"/>
    <d v="2024-04-26T09:52:15"/>
    <n v="0.107"/>
    <n v="0.34499999999999997"/>
    <s v="AM"/>
    <s v="0-20%"/>
    <s v="20-40%"/>
    <x v="152"/>
  </r>
  <r>
    <s v="C106518"/>
    <n v="950.33"/>
    <s v="autônomo"/>
    <n v="28.34"/>
    <n v="335"/>
    <n v="4"/>
    <d v="2024-02-22T04:32:36"/>
    <d v="2026-02-12T23:55:03"/>
    <n v="7.8E-2"/>
    <n v="0.58499999999999996"/>
    <s v="SC"/>
    <s v="20-40%"/>
    <s v="40-60%"/>
    <x v="0"/>
  </r>
  <r>
    <s v="C106519"/>
    <n v="2796.16"/>
    <s v="assalariado"/>
    <n v="4.55"/>
    <n v="868"/>
    <n v="4"/>
    <d v="2024-11-19T14:56:12"/>
    <d v="2023-05-10T20:40:10"/>
    <n v="0.16500000000000001"/>
    <n v="0.31"/>
    <s v="RJ"/>
    <s v="0-20%"/>
    <s v="20-40%"/>
    <x v="330"/>
  </r>
  <r>
    <s v="C106520"/>
    <n v="102.79"/>
    <s v="assalariado"/>
    <n v="12.08"/>
    <n v="807"/>
    <n v="5"/>
    <d v="2023-06-19T05:31:50"/>
    <d v="2024-06-01T12:06:24"/>
    <n v="0.20100000000000001"/>
    <n v="0.25800000000000001"/>
    <s v="MG"/>
    <s v="0-20%"/>
    <s v="20-40%"/>
    <x v="37"/>
  </r>
  <r>
    <s v="C106521"/>
    <n v="1088.57"/>
    <s v="assalariado"/>
    <n v="16.05"/>
    <n v="757"/>
    <n v="2"/>
    <d v="2025-02-19T11:06:58"/>
    <d v="2024-01-18T06:46:49"/>
    <n v="0.23499999999999999"/>
    <n v="0.36599999999999999"/>
    <s v="GO"/>
    <s v="0-20%"/>
    <s v="20-40%"/>
    <x v="161"/>
  </r>
  <r>
    <s v="C106522"/>
    <n v="663.4"/>
    <s v="autônomo"/>
    <n v="11.72"/>
    <n v="316"/>
    <n v="4"/>
    <d v="2025-02-08T23:51:12"/>
    <d v="2023-12-26T21:43:20"/>
    <n v="0.15"/>
    <n v="0.40400000000000003"/>
    <s v="RN"/>
    <s v="0-20%"/>
    <s v="40-60%"/>
    <x v="607"/>
  </r>
  <r>
    <s v="C106523"/>
    <n v="1869.07"/>
    <s v="assalariado"/>
    <n v="23.27"/>
    <n v="755"/>
    <n v="1"/>
    <d v="2024-12-21T02:42:06"/>
    <d v="2025-07-31T15:11:21"/>
    <n v="0.59899999999999998"/>
    <n v="0.09"/>
    <s v="DF"/>
    <s v="20-40%"/>
    <s v="0-20%"/>
    <x v="984"/>
  </r>
  <r>
    <s v="C106524"/>
    <n v="2327.5700000000002"/>
    <s v="servidor"/>
    <n v="28.69"/>
    <n v="653"/>
    <n v="1"/>
    <d v="2024-05-13T06:44:47"/>
    <d v="2025-02-09T02:55:38"/>
    <n v="0.16400000000000001"/>
    <n v="0.5"/>
    <s v="ES"/>
    <s v="20-40%"/>
    <s v="40-60%"/>
    <x v="421"/>
  </r>
  <r>
    <s v="C106525"/>
    <n v="875.48"/>
    <s v="assalariado"/>
    <n v="27.95"/>
    <n v="383"/>
    <n v="1"/>
    <d v="2023-05-31T03:41:04"/>
    <d v="2023-10-14T05:59:24"/>
    <n v="0.35199999999999998"/>
    <n v="0.45300000000000001"/>
    <s v="SP"/>
    <s v="20-40%"/>
    <s v="40-60%"/>
    <x v="414"/>
  </r>
  <r>
    <s v="C106526"/>
    <n v="1032.33"/>
    <s v="servidor"/>
    <n v="9.25"/>
    <n v="399"/>
    <n v="2"/>
    <d v="2023-01-26T06:01:29"/>
    <d v="2025-09-08T13:25:12"/>
    <n v="0.58399999999999996"/>
    <n v="0.38700000000000001"/>
    <s v="PA"/>
    <s v="0-20%"/>
    <s v="20-40%"/>
    <x v="834"/>
  </r>
  <r>
    <s v="C106527"/>
    <n v="1000.97"/>
    <s v="servidor"/>
    <n v="19.22"/>
    <n v="454"/>
    <n v="1"/>
    <d v="2024-01-12T20:30:08"/>
    <d v="2025-05-02T02:14:53"/>
    <n v="0.184"/>
    <n v="0.48499999999999999"/>
    <s v="GO"/>
    <s v="0-20%"/>
    <s v="40-60%"/>
    <x v="440"/>
  </r>
  <r>
    <s v="C106528"/>
    <n v="2405.34"/>
    <s v="assalariado"/>
    <n v="6.16"/>
    <n v="537"/>
    <n v="1"/>
    <d v="2023-06-05T23:54:31"/>
    <d v="2024-12-05T03:21:09"/>
    <n v="0.46600000000000003"/>
    <n v="0.59499999999999997"/>
    <s v="DF"/>
    <s v="0-20%"/>
    <s v="40-60%"/>
    <x v="907"/>
  </r>
  <r>
    <s v="C106529"/>
    <n v="308.01"/>
    <s v="assalariado"/>
    <n v="7.37"/>
    <n v="525"/>
    <n v="2"/>
    <d v="2023-09-15T09:29:03"/>
    <d v="2024-10-19T04:18:30"/>
    <n v="8.2000000000000003E-2"/>
    <n v="6.7000000000000004E-2"/>
    <s v="SE"/>
    <s v="0-20%"/>
    <s v="0-20%"/>
    <x v="143"/>
  </r>
  <r>
    <s v="C106530"/>
    <n v="926.01"/>
    <s v="servidor"/>
    <n v="5.32"/>
    <n v="663"/>
    <n v="2"/>
    <d v="2023-03-06T05:48:46"/>
    <d v="2024-09-07T13:07:47"/>
    <n v="0.48299999999999998"/>
    <n v="0.28699999999999998"/>
    <s v="RN"/>
    <s v="0-20%"/>
    <s v="20-40%"/>
    <x v="1"/>
  </r>
  <r>
    <s v="C106531"/>
    <n v="1631.28"/>
    <s v="assalariado"/>
    <n v="3.13"/>
    <n v="408"/>
    <n v="2"/>
    <d v="2023-07-18T11:34:23"/>
    <d v="2025-03-03T06:08:10"/>
    <n v="8.1000000000000003E-2"/>
    <n v="9.0999999999999998E-2"/>
    <s v="PR"/>
    <s v="0-20%"/>
    <s v="0-20%"/>
    <x v="895"/>
  </r>
  <r>
    <s v="C106532"/>
    <n v="1677.12"/>
    <s v="assalariado"/>
    <n v="8.24"/>
    <n v="548"/>
    <n v="3"/>
    <d v="2024-12-10T13:26:58"/>
    <d v="2023-09-29T19:27:45"/>
    <n v="0.47699999999999998"/>
    <n v="0.47599999999999998"/>
    <s v="ES"/>
    <s v="0-20%"/>
    <s v="40-60%"/>
    <x v="815"/>
  </r>
  <r>
    <s v="C106533"/>
    <n v="166.47"/>
    <s v="autônomo"/>
    <n v="5.92"/>
    <n v="455"/>
    <n v="1"/>
    <d v="2023-02-17T23:19:07"/>
    <d v="2024-07-05T08:02:37"/>
    <n v="0.497"/>
    <n v="7.1999999999999995E-2"/>
    <s v="PE"/>
    <s v="0-20%"/>
    <s v="0-20%"/>
    <x v="397"/>
  </r>
  <r>
    <s v="C106534"/>
    <n v="3035.98"/>
    <s v="autônomo"/>
    <n v="17.75"/>
    <n v="563"/>
    <n v="2"/>
    <d v="2023-01-11T23:15:30"/>
    <d v="2024-09-10T12:10:13"/>
    <n v="0.33100000000000002"/>
    <n v="0.58799999999999997"/>
    <s v="MG"/>
    <s v="0-20%"/>
    <s v="40-60%"/>
    <x v="716"/>
  </r>
  <r>
    <s v="C106535"/>
    <n v="564.67999999999995"/>
    <s v="servidor"/>
    <n v="15.35"/>
    <n v="603"/>
    <n v="2"/>
    <d v="2024-02-02T17:22:01"/>
    <d v="2025-01-30T22:08:57"/>
    <n v="0.30299999999999999"/>
    <n v="0.33500000000000002"/>
    <s v="SE"/>
    <s v="0-20%"/>
    <s v="20-40%"/>
    <x v="305"/>
  </r>
  <r>
    <s v="C106536"/>
    <n v="3963.18"/>
    <s v="autônomo"/>
    <n v="8.77"/>
    <n v="810"/>
    <n v="2"/>
    <d v="2023-07-17T09:31:52"/>
    <d v="2025-06-29T00:17:06"/>
    <n v="0.13800000000000001"/>
    <n v="5.8999999999999997E-2"/>
    <s v="SC"/>
    <s v="0-20%"/>
    <s v="0-20%"/>
    <x v="264"/>
  </r>
  <r>
    <s v="C106537"/>
    <n v="89.87"/>
    <s v="pensionista"/>
    <n v="3.82"/>
    <n v="556"/>
    <n v="1"/>
    <d v="2025-09-01T08:08:41"/>
    <d v="2025-02-15T01:06:57"/>
    <n v="0.192"/>
    <n v="0.22700000000000001"/>
    <s v="PB"/>
    <s v="0-20%"/>
    <s v="20-40%"/>
    <x v="711"/>
  </r>
  <r>
    <s v="C106538"/>
    <n v="886.36"/>
    <s v="autônomo"/>
    <n v="16.989999999999998"/>
    <n v="769"/>
    <n v="1"/>
    <d v="2024-08-13T03:30:38"/>
    <d v="2025-05-05T10:00:41"/>
    <n v="0.222"/>
    <n v="0.106"/>
    <s v="MA"/>
    <s v="0-20%"/>
    <s v="0-20%"/>
    <x v="985"/>
  </r>
  <r>
    <s v="C106539"/>
    <n v="1790.57"/>
    <s v="assalariado"/>
    <n v="12.15"/>
    <n v="747"/>
    <n v="2"/>
    <d v="2025-10-12T23:18:56"/>
    <d v="2024-08-24T19:06:38"/>
    <n v="0.45100000000000001"/>
    <n v="0.40899999999999997"/>
    <s v="RN"/>
    <s v="0-20%"/>
    <s v="40-60%"/>
    <x v="939"/>
  </r>
  <r>
    <s v="C106540"/>
    <n v="1105.78"/>
    <s v="servidor"/>
    <n v="24.02"/>
    <n v="483"/>
    <n v="1"/>
    <d v="2023-03-08T23:15:34"/>
    <d v="2024-04-14T00:53:48"/>
    <n v="0.29199999999999998"/>
    <n v="0.46899999999999997"/>
    <s v="DF"/>
    <s v="20-40%"/>
    <s v="40-60%"/>
    <x v="786"/>
  </r>
  <r>
    <s v="C106541"/>
    <n v="464"/>
    <s v="assalariado"/>
    <n v="3.82"/>
    <n v="709"/>
    <n v="2"/>
    <d v="2025-08-07T01:24:28"/>
    <d v="2023-08-08T11:06:30"/>
    <n v="0.30399999999999999"/>
    <n v="0.69499999999999995"/>
    <s v="SP"/>
    <s v="0-20%"/>
    <s v="60-80%"/>
    <x v="754"/>
  </r>
  <r>
    <s v="C106542"/>
    <n v="879.63"/>
    <s v="assalariado"/>
    <n v="4.09"/>
    <n v="690"/>
    <n v="2"/>
    <d v="2023-07-12T10:52:15"/>
    <d v="2024-02-04T11:28:00"/>
    <n v="0.55800000000000005"/>
    <n v="0.78100000000000003"/>
    <s v="AM"/>
    <s v="0-20%"/>
    <s v="60-80%"/>
    <x v="696"/>
  </r>
  <r>
    <s v="C106543"/>
    <n v="1655.7"/>
    <s v="assalariado"/>
    <n v="1.32"/>
    <n v="379"/>
    <n v="1"/>
    <d v="2025-09-20T04:52:40"/>
    <d v="2024-06-07T22:16:51"/>
    <n v="0.45600000000000002"/>
    <n v="0.53200000000000003"/>
    <s v="RJ"/>
    <s v="0-20%"/>
    <s v="40-60%"/>
    <x v="399"/>
  </r>
  <r>
    <s v="C106544"/>
    <n v="180.54"/>
    <s v="pensionista"/>
    <n v="21.59"/>
    <n v="686"/>
    <n v="5"/>
    <d v="2023-02-22T21:48:40"/>
    <d v="2025-04-20T23:19:03"/>
    <n v="0.14199999999999999"/>
    <n v="0.372"/>
    <s v="SE"/>
    <s v="20-40%"/>
    <s v="20-40%"/>
    <x v="706"/>
  </r>
  <r>
    <s v="C106545"/>
    <n v="331.69"/>
    <s v="assalariado"/>
    <n v="8.44"/>
    <n v="448"/>
    <n v="1"/>
    <d v="2025-02-28T21:18:18"/>
    <d v="2025-08-27T16:38:23"/>
    <n v="0.152"/>
    <n v="0.157"/>
    <s v="RS"/>
    <s v="0-20%"/>
    <s v="0-20%"/>
    <x v="345"/>
  </r>
  <r>
    <s v="C106546"/>
    <n v="516.13"/>
    <s v="assalariado"/>
    <n v="12.11"/>
    <n v="714"/>
    <n v="2"/>
    <d v="2023-04-13T19:27:31"/>
    <d v="2024-06-29T13:27:25"/>
    <n v="0.33800000000000002"/>
    <n v="0.24299999999999999"/>
    <s v="GO"/>
    <s v="0-20%"/>
    <s v="20-40%"/>
    <x v="612"/>
  </r>
  <r>
    <s v="C106547"/>
    <n v="660.51"/>
    <s v="servidor"/>
    <n v="6.78"/>
    <n v="882"/>
    <n v="3"/>
    <d v="2023-08-08T02:44:29"/>
    <d v="2025-02-06T18:25:03"/>
    <n v="0.23300000000000001"/>
    <n v="8.4000000000000005E-2"/>
    <s v="GO"/>
    <s v="0-20%"/>
    <s v="0-20%"/>
    <x v="225"/>
  </r>
  <r>
    <s v="C106548"/>
    <n v="2141.4299999999998"/>
    <s v="assalariado"/>
    <n v="7.33"/>
    <n v="800"/>
    <n v="3"/>
    <d v="2023-03-16T12:58:37"/>
    <d v="2023-04-20T04:37:54"/>
    <n v="0.217"/>
    <n v="0.107"/>
    <s v="AM"/>
    <s v="0-20%"/>
    <s v="0-20%"/>
    <x v="546"/>
  </r>
  <r>
    <s v="C106549"/>
    <n v="1257.25"/>
    <s v="assalariado"/>
    <n v="1.26"/>
    <n v="753"/>
    <n v="1"/>
    <d v="2023-03-01T21:40:53"/>
    <d v="2023-08-27T13:08:03"/>
    <n v="0.35299999999999998"/>
    <n v="0.68500000000000005"/>
    <s v="DF"/>
    <s v="0-20%"/>
    <s v="60-80%"/>
    <x v="154"/>
  </r>
  <r>
    <s v="C106550"/>
    <n v="1109.2"/>
    <s v="assalariado"/>
    <n v="7.6"/>
    <n v="365"/>
    <n v="2"/>
    <d v="2023-12-04T18:13:46"/>
    <d v="2023-06-11T15:13:04"/>
    <n v="0.24399999999999999"/>
    <n v="0.23300000000000001"/>
    <s v="AL"/>
    <s v="0-20%"/>
    <s v="20-40%"/>
    <x v="169"/>
  </r>
  <r>
    <s v="C106551"/>
    <n v="794.47"/>
    <s v="assalariado"/>
    <n v="39.14"/>
    <n v="526"/>
    <n v="1"/>
    <d v="2023-10-05T03:45:28"/>
    <d v="2025-09-20T20:18:37"/>
    <n v="0.222"/>
    <n v="0.49399999999999999"/>
    <s v="PB"/>
    <s v="20-40%"/>
    <s v="40-60%"/>
    <x v="523"/>
  </r>
  <r>
    <s v="C106552"/>
    <n v="171.55"/>
    <s v="assalariado"/>
    <n v="13.62"/>
    <n v="435"/>
    <n v="1"/>
    <d v="2023-08-25T02:19:12"/>
    <d v="2024-12-03T23:33:09"/>
    <n v="0.182"/>
    <n v="0.313"/>
    <s v="PR"/>
    <s v="0-20%"/>
    <s v="20-40%"/>
    <x v="506"/>
  </r>
  <r>
    <s v="C106553"/>
    <n v="847.57"/>
    <s v="autônomo"/>
    <n v="1.76"/>
    <n v="324"/>
    <n v="1"/>
    <d v="2024-02-01T00:25:29"/>
    <d v="2024-01-08T20:09:54"/>
    <n v="0.182"/>
    <n v="0.72199999999999998"/>
    <s v="RJ"/>
    <s v="0-20%"/>
    <s v="60-80%"/>
    <x v="789"/>
  </r>
  <r>
    <s v="C106554"/>
    <n v="368.73"/>
    <s v="servidor"/>
    <n v="37.770000000000003"/>
    <n v="895"/>
    <n v="3"/>
    <d v="2025-02-26T06:35:48"/>
    <d v="2023-07-28T11:40:52"/>
    <n v="0.29699999999999999"/>
    <n v="0.39900000000000002"/>
    <s v="GO"/>
    <s v="20-40%"/>
    <s v="20-40%"/>
    <x v="597"/>
  </r>
  <r>
    <s v="C106555"/>
    <n v="131.27000000000001"/>
    <s v="pensionista"/>
    <n v="4.28"/>
    <n v="882"/>
    <n v="1"/>
    <d v="2025-01-26T09:14:53"/>
    <d v="2024-09-05T16:00:12"/>
    <n v="3.6999999999999998E-2"/>
    <n v="0.154"/>
    <s v="CE"/>
    <s v="0-20%"/>
    <s v="0-20%"/>
    <x v="472"/>
  </r>
  <r>
    <s v="C106556"/>
    <n v="624.74"/>
    <s v="servidor"/>
    <n v="8.68"/>
    <n v="573"/>
    <n v="3"/>
    <d v="2023-03-21T18:56:32"/>
    <d v="2025-03-06T08:23:09"/>
    <n v="0.32200000000000001"/>
    <n v="0.47699999999999998"/>
    <s v="BA"/>
    <s v="0-20%"/>
    <s v="40-60%"/>
    <x v="986"/>
  </r>
  <r>
    <s v="C106557"/>
    <n v="1717.47"/>
    <s v="pensionista"/>
    <n v="8.91"/>
    <n v="557"/>
    <n v="2"/>
    <d v="2024-01-28T15:27:44"/>
    <d v="2023-11-02T05:08:53"/>
    <n v="0.09"/>
    <n v="0.124"/>
    <s v="MG"/>
    <s v="0-20%"/>
    <s v="0-20%"/>
    <x v="836"/>
  </r>
  <r>
    <s v="C106558"/>
    <n v="817.93"/>
    <s v="assalariado"/>
    <n v="9.44"/>
    <n v="648"/>
    <n v="1"/>
    <d v="2024-08-31T21:11:56"/>
    <d v="2024-04-06T07:16:01"/>
    <n v="0.19400000000000001"/>
    <n v="0.16700000000000001"/>
    <s v="AL"/>
    <s v="0-20%"/>
    <s v="0-20%"/>
    <x v="609"/>
  </r>
  <r>
    <s v="C106559"/>
    <n v="1715.03"/>
    <s v="servidor"/>
    <n v="15.43"/>
    <n v="634"/>
    <n v="2"/>
    <d v="2024-12-12T02:15:36"/>
    <d v="2024-02-24T04:24:45"/>
    <n v="0.60799999999999998"/>
    <n v="0.36299999999999999"/>
    <s v="ES"/>
    <s v="0-20%"/>
    <s v="20-40%"/>
    <x v="930"/>
  </r>
  <r>
    <s v="C106560"/>
    <n v="981.09"/>
    <s v="assalariado"/>
    <n v="27.54"/>
    <n v="393"/>
    <n v="1"/>
    <d v="2023-03-24T15:14:49"/>
    <d v="2025-04-21T21:24:25"/>
    <n v="0.34100000000000003"/>
    <n v="0.60599999999999998"/>
    <s v="SC"/>
    <s v="20-40%"/>
    <s v="60-80%"/>
    <x v="841"/>
  </r>
  <r>
    <s v="C106561"/>
    <n v="117.3"/>
    <s v="assalariado"/>
    <n v="5.32"/>
    <n v="713"/>
    <n v="1"/>
    <d v="2023-05-07T14:44:42"/>
    <d v="2025-02-12T05:51:44"/>
    <n v="0.42"/>
    <n v="0.37"/>
    <s v="RJ"/>
    <s v="0-20%"/>
    <s v="20-40%"/>
    <x v="822"/>
  </r>
  <r>
    <s v="C106562"/>
    <n v="3165.24"/>
    <s v="pensionista"/>
    <n v="20.07"/>
    <n v="628"/>
    <n v="2"/>
    <d v="2024-12-08T17:38:16"/>
    <d v="2025-07-30T14:04:24"/>
    <n v="0.46500000000000002"/>
    <n v="0.60299999999999998"/>
    <s v="MG"/>
    <s v="20-40%"/>
    <s v="60-80%"/>
    <x v="389"/>
  </r>
  <r>
    <s v="C106563"/>
    <n v="162.37"/>
    <s v="pensionista"/>
    <n v="3.95"/>
    <n v="775"/>
    <n v="2"/>
    <d v="2023-09-11T20:32:31"/>
    <d v="2025-10-12T01:39:42"/>
    <n v="0.79600000000000004"/>
    <n v="0.28399999999999997"/>
    <s v="PR"/>
    <s v="0-20%"/>
    <s v="20-40%"/>
    <x v="353"/>
  </r>
  <r>
    <s v="C106564"/>
    <n v="1661.47"/>
    <s v="autônomo"/>
    <n v="2.4500000000000002"/>
    <n v="541"/>
    <n v="3"/>
    <d v="2024-02-23T06:33:28"/>
    <d v="2023-05-12T00:57:51"/>
    <n v="8.1000000000000003E-2"/>
    <n v="0.129"/>
    <s v="ES"/>
    <s v="0-20%"/>
    <s v="0-20%"/>
    <x v="715"/>
  </r>
  <r>
    <s v="C106565"/>
    <n v="1392.8"/>
    <s v="autônomo"/>
    <n v="11.84"/>
    <n v="335"/>
    <n v="5"/>
    <d v="2024-10-28T20:31:44"/>
    <d v="2025-08-23T03:23:41"/>
    <n v="0.20399999999999999"/>
    <n v="0.26500000000000001"/>
    <s v="RN"/>
    <s v="0-20%"/>
    <s v="20-40%"/>
    <x v="369"/>
  </r>
  <r>
    <s v="C106566"/>
    <n v="1336.91"/>
    <s v="assalariado"/>
    <n v="23.59"/>
    <n v="712"/>
    <n v="1"/>
    <d v="2024-04-11T12:44:34"/>
    <d v="2025-04-27T23:25:42"/>
    <n v="0.33100000000000002"/>
    <n v="0.68500000000000005"/>
    <s v="RS"/>
    <s v="20-40%"/>
    <s v="60-80%"/>
    <x v="517"/>
  </r>
  <r>
    <s v="C106567"/>
    <n v="664.93"/>
    <s v="assalariado"/>
    <n v="29.02"/>
    <n v="534"/>
    <n v="3"/>
    <d v="2023-09-25T22:12:10"/>
    <d v="2024-06-11T05:59:01"/>
    <n v="0.375"/>
    <n v="0.67400000000000004"/>
    <s v="RN"/>
    <s v="20-40%"/>
    <s v="60-80%"/>
    <x v="97"/>
  </r>
  <r>
    <s v="C106568"/>
    <n v="666.71"/>
    <s v="pensionista"/>
    <n v="14.8"/>
    <n v="879"/>
    <n v="2"/>
    <d v="2025-03-15T18:35:12"/>
    <d v="2025-04-30T19:35:51"/>
    <n v="0.33100000000000002"/>
    <n v="0.52600000000000002"/>
    <s v="DF"/>
    <s v="0-20%"/>
    <s v="40-60%"/>
    <x v="375"/>
  </r>
  <r>
    <s v="C106569"/>
    <n v="203.99"/>
    <s v="assalariado"/>
    <n v="6.59"/>
    <n v="583"/>
    <n v="3"/>
    <d v="2024-03-04T18:34:16"/>
    <d v="2024-01-26T00:44:24"/>
    <n v="0.2"/>
    <n v="0.191"/>
    <s v="PB"/>
    <s v="0-20%"/>
    <s v="0-20%"/>
    <x v="606"/>
  </r>
  <r>
    <s v="C106570"/>
    <n v="1324.89"/>
    <s v="servidor"/>
    <n v="22.32"/>
    <n v="321"/>
    <n v="1"/>
    <d v="2024-12-21T16:26:43"/>
    <d v="2025-10-06T10:48:38"/>
    <n v="0.34399999999999997"/>
    <n v="0.218"/>
    <s v="SE"/>
    <s v="20-40%"/>
    <s v="20-40%"/>
    <x v="209"/>
  </r>
  <r>
    <s v="C106571"/>
    <n v="1360.04"/>
    <s v="assalariado"/>
    <n v="21.04"/>
    <n v="552"/>
    <n v="1"/>
    <d v="2023-01-20T13:49:18"/>
    <d v="2025-04-12T17:08:15"/>
    <n v="0.19"/>
    <n v="0.57999999999999996"/>
    <s v="DF"/>
    <s v="20-40%"/>
    <s v="40-60%"/>
    <x v="959"/>
  </r>
  <r>
    <s v="C106572"/>
    <n v="850.97"/>
    <s v="autônomo"/>
    <n v="12.64"/>
    <n v="357"/>
    <n v="2"/>
    <d v="2023-10-19T12:22:14"/>
    <d v="2024-01-05T12:06:27"/>
    <n v="0.17"/>
    <n v="0.24399999999999999"/>
    <s v="RJ"/>
    <s v="0-20%"/>
    <s v="20-40%"/>
    <x v="751"/>
  </r>
  <r>
    <s v="C106573"/>
    <n v="534.14"/>
    <s v="autônomo"/>
    <n v="7.92"/>
    <n v="350"/>
    <n v="4"/>
    <d v="2023-12-11T12:21:51"/>
    <d v="2024-07-15T10:39:39"/>
    <n v="0.39600000000000002"/>
    <n v="0.52"/>
    <s v="SC"/>
    <s v="0-20%"/>
    <s v="40-60%"/>
    <x v="309"/>
  </r>
  <r>
    <s v="C106574"/>
    <n v="1709.51"/>
    <s v="assalariado"/>
    <n v="23.94"/>
    <n v="507"/>
    <n v="2"/>
    <d v="2025-05-28T05:24:45"/>
    <d v="2024-01-19T16:00:35"/>
    <n v="0.247"/>
    <n v="9.0999999999999998E-2"/>
    <s v="PR"/>
    <s v="20-40%"/>
    <s v="0-20%"/>
    <x v="133"/>
  </r>
  <r>
    <s v="C106575"/>
    <n v="1745.93"/>
    <s v="assalariado"/>
    <n v="12.38"/>
    <n v="690"/>
    <n v="2"/>
    <d v="2024-02-06T09:50:58"/>
    <d v="2025-08-23T08:21:07"/>
    <n v="0.48299999999999998"/>
    <n v="0.52100000000000002"/>
    <s v="GO"/>
    <s v="0-20%"/>
    <s v="40-60%"/>
    <x v="369"/>
  </r>
  <r>
    <s v="C106576"/>
    <n v="1308.53"/>
    <s v="servidor"/>
    <n v="13.29"/>
    <n v="336"/>
    <n v="1"/>
    <d v="2024-03-01T16:31:45"/>
    <d v="2025-07-09T17:26:35"/>
    <n v="0.32100000000000001"/>
    <n v="0.192"/>
    <s v="PE"/>
    <s v="0-20%"/>
    <s v="0-20%"/>
    <x v="675"/>
  </r>
  <r>
    <s v="C106577"/>
    <n v="3402.72"/>
    <s v="assalariado"/>
    <n v="17.100000000000001"/>
    <n v="808"/>
    <n v="1"/>
    <d v="2023-11-19T12:05:14"/>
    <d v="2024-09-21T05:26:22"/>
    <n v="0.16700000000000001"/>
    <n v="0.221"/>
    <s v="PB"/>
    <s v="0-20%"/>
    <s v="20-40%"/>
    <x v="875"/>
  </r>
  <r>
    <s v="C106578"/>
    <n v="686.37"/>
    <s v="pensionista"/>
    <n v="2.5499999999999998"/>
    <n v="623"/>
    <n v="1"/>
    <d v="2024-12-14T08:23:43"/>
    <d v="2023-02-24T01:54:11"/>
    <n v="0.52200000000000002"/>
    <n v="0.17799999999999999"/>
    <s v="PE"/>
    <s v="0-20%"/>
    <s v="0-20%"/>
    <x v="475"/>
  </r>
  <r>
    <s v="C106579"/>
    <n v="699.02"/>
    <s v="assalariado"/>
    <n v="13.37"/>
    <n v="706"/>
    <n v="3"/>
    <d v="2025-03-03T04:41:04"/>
    <d v="2024-05-25T00:21:49"/>
    <n v="0.42599999999999999"/>
    <n v="0.10199999999999999"/>
    <s v="MG"/>
    <s v="0-20%"/>
    <s v="0-20%"/>
    <x v="67"/>
  </r>
  <r>
    <s v="C106580"/>
    <n v="1049.2"/>
    <s v="assalariado"/>
    <n v="17.84"/>
    <n v="896"/>
    <n v="1"/>
    <d v="2024-02-25T01:01:49"/>
    <d v="2023-07-24T10:54:49"/>
    <n v="0.114"/>
    <n v="2.7E-2"/>
    <s v="PA"/>
    <s v="0-20%"/>
    <s v="0-20%"/>
    <x v="312"/>
  </r>
  <r>
    <s v="C106581"/>
    <n v="1739.97"/>
    <s v="assalariado"/>
    <n v="10.25"/>
    <n v="339"/>
    <n v="3"/>
    <d v="2024-01-07T13:22:02"/>
    <d v="2025-05-02T23:01:41"/>
    <n v="0.22700000000000001"/>
    <n v="0.374"/>
    <s v="RJ"/>
    <s v="0-20%"/>
    <s v="20-40%"/>
    <x v="440"/>
  </r>
  <r>
    <s v="C106582"/>
    <n v="540.67999999999995"/>
    <s v="assalariado"/>
    <n v="24.14"/>
    <n v="678"/>
    <n v="1"/>
    <d v="2024-06-24T23:00:30"/>
    <d v="2025-04-13T21:29:57"/>
    <n v="0.17199999999999999"/>
    <n v="0.29599999999999999"/>
    <s v="AL"/>
    <s v="20-40%"/>
    <s v="20-40%"/>
    <x v="64"/>
  </r>
  <r>
    <s v="C106583"/>
    <n v="1007.66"/>
    <s v="assalariado"/>
    <n v="6.78"/>
    <n v="682"/>
    <n v="5"/>
    <d v="2025-07-12T11:06:19"/>
    <d v="2025-03-24T20:08:32"/>
    <n v="0.28699999999999998"/>
    <n v="0.53200000000000003"/>
    <s v="AM"/>
    <s v="0-20%"/>
    <s v="40-60%"/>
    <x v="269"/>
  </r>
  <r>
    <s v="C106584"/>
    <n v="269.58999999999997"/>
    <s v="assalariado"/>
    <n v="7.55"/>
    <n v="673"/>
    <n v="1"/>
    <d v="2024-02-09T04:42:25"/>
    <d v="2024-07-24T13:51:28"/>
    <n v="0.318"/>
    <n v="0.17599999999999999"/>
    <s v="RS"/>
    <s v="0-20%"/>
    <s v="0-20%"/>
    <x v="639"/>
  </r>
  <r>
    <s v="C106585"/>
    <n v="90.73"/>
    <s v="assalariado"/>
    <n v="19.96"/>
    <n v="826"/>
    <n v="0"/>
    <d v="2025-08-02T19:42:21"/>
    <d v="2025-02-08T10:49:43"/>
    <n v="0.08"/>
    <n v="0.59599999999999997"/>
    <s v="ES"/>
    <s v="0-20%"/>
    <s v="40-60%"/>
    <x v="354"/>
  </r>
  <r>
    <s v="C106586"/>
    <n v="166.63"/>
    <s v="autônomo"/>
    <n v="9.43"/>
    <n v="435"/>
    <n v="1"/>
    <d v="2024-06-21T09:34:31"/>
    <d v="2024-10-02T06:18:17"/>
    <n v="4.7E-2"/>
    <n v="6.6000000000000003E-2"/>
    <s v="SP"/>
    <s v="0-20%"/>
    <s v="0-20%"/>
    <x v="55"/>
  </r>
  <r>
    <s v="C106587"/>
    <n v="651.74"/>
    <s v="assalariado"/>
    <n v="3.41"/>
    <n v="340"/>
    <n v="1"/>
    <d v="2024-07-03T14:58:02"/>
    <d v="2025-04-18T16:30:41"/>
    <n v="0.23400000000000001"/>
    <n v="8.8999999999999996E-2"/>
    <s v="RS"/>
    <s v="0-20%"/>
    <s v="0-20%"/>
    <x v="870"/>
  </r>
  <r>
    <s v="C106588"/>
    <n v="609.25"/>
    <s v="assalariado"/>
    <n v="12.39"/>
    <n v="684"/>
    <n v="2"/>
    <d v="2024-02-16T19:36:44"/>
    <d v="2023-08-21T01:58:05"/>
    <n v="0.47299999999999998"/>
    <n v="0.34300000000000003"/>
    <s v="DF"/>
    <s v="0-20%"/>
    <s v="20-40%"/>
    <x v="145"/>
  </r>
  <r>
    <s v="C106589"/>
    <n v="1749.93"/>
    <s v="assalariado"/>
    <n v="11.94"/>
    <n v="715"/>
    <n v="5"/>
    <d v="2024-11-19T04:22:24"/>
    <d v="2023-07-09T05:18:58"/>
    <n v="0.22800000000000001"/>
    <n v="0.498"/>
    <s v="PA"/>
    <s v="0-20%"/>
    <s v="40-60%"/>
    <x v="987"/>
  </r>
  <r>
    <s v="C106590"/>
    <n v="705.29"/>
    <s v="assalariado"/>
    <n v="3.49"/>
    <n v="814"/>
    <n v="1"/>
    <d v="2025-07-07T15:11:59"/>
    <d v="2023-04-05T18:04:55"/>
    <n v="0.23899999999999999"/>
    <n v="0.374"/>
    <s v="RS"/>
    <s v="0-20%"/>
    <s v="20-40%"/>
    <x v="988"/>
  </r>
  <r>
    <s v="C106591"/>
    <n v="3203.59"/>
    <s v="servidor"/>
    <n v="46.12"/>
    <n v="635"/>
    <n v="3"/>
    <d v="2024-03-23T10:08:41"/>
    <d v="2025-03-20T06:37:02"/>
    <n v="0.36699999999999999"/>
    <n v="0.26100000000000001"/>
    <s v="SC"/>
    <s v="40-60%"/>
    <s v="20-40%"/>
    <x v="772"/>
  </r>
  <r>
    <s v="C106592"/>
    <n v="2572.69"/>
    <s v="autônomo"/>
    <n v="10.39"/>
    <n v="839"/>
    <n v="1"/>
    <d v="2025-09-17T13:29:48"/>
    <d v="2025-07-31T21:07:10"/>
    <n v="7.0000000000000007E-2"/>
    <n v="0.59"/>
    <s v="PE"/>
    <s v="0-20%"/>
    <s v="40-60%"/>
    <x v="984"/>
  </r>
  <r>
    <s v="C106593"/>
    <n v="388.35"/>
    <s v="assalariado"/>
    <n v="7.24"/>
    <n v="740"/>
    <n v="1"/>
    <d v="2023-11-28T04:05:54"/>
    <d v="2025-03-13T00:32:59"/>
    <n v="9.5000000000000001E-2"/>
    <n v="0.59799999999999998"/>
    <s v="RS"/>
    <s v="0-20%"/>
    <s v="40-60%"/>
    <x v="705"/>
  </r>
  <r>
    <s v="C106594"/>
    <n v="80.38"/>
    <s v="assalariado"/>
    <n v="6.45"/>
    <n v="534"/>
    <n v="1"/>
    <d v="2023-02-18T21:36:52"/>
    <d v="2025-02-11T22:31:35"/>
    <n v="0.33600000000000002"/>
    <n v="0.5"/>
    <s v="AL"/>
    <s v="0-20%"/>
    <s v="40-60%"/>
    <x v="316"/>
  </r>
  <r>
    <s v="C106595"/>
    <n v="635.04999999999995"/>
    <s v="assalariado"/>
    <n v="11.93"/>
    <n v="678"/>
    <n v="4"/>
    <d v="2023-04-07T06:16:13"/>
    <d v="2023-09-25T10:18:02"/>
    <n v="0.111"/>
    <n v="0.17199999999999999"/>
    <s v="MA"/>
    <s v="0-20%"/>
    <s v="0-20%"/>
    <x v="261"/>
  </r>
  <r>
    <s v="C106596"/>
    <n v="1115.3599999999999"/>
    <s v="pensionista"/>
    <n v="1.4"/>
    <n v="399"/>
    <n v="1"/>
    <d v="2024-11-20T22:57:18"/>
    <d v="2023-10-02T09:11:54"/>
    <n v="0.219"/>
    <n v="0.38200000000000001"/>
    <s v="RJ"/>
    <s v="0-20%"/>
    <s v="20-40%"/>
    <x v="740"/>
  </r>
  <r>
    <s v="C106597"/>
    <n v="140.9"/>
    <s v="assalariado"/>
    <n v="11.49"/>
    <n v="653"/>
    <n v="1"/>
    <d v="2024-10-25T04:59:37"/>
    <d v="2024-06-13T07:15:17"/>
    <n v="0.13900000000000001"/>
    <n v="0.54600000000000004"/>
    <s v="RN"/>
    <s v="0-20%"/>
    <s v="40-60%"/>
    <x v="718"/>
  </r>
  <r>
    <s v="C106598"/>
    <n v="1030.94"/>
    <s v="autônomo"/>
    <n v="15.49"/>
    <n v="783"/>
    <n v="1"/>
    <d v="2025-01-28T22:08:37"/>
    <d v="2025-08-25T18:24:08"/>
    <n v="0.26900000000000002"/>
    <n v="0.52300000000000002"/>
    <s v="SP"/>
    <s v="0-20%"/>
    <s v="40-60%"/>
    <x v="537"/>
  </r>
  <r>
    <s v="C106599"/>
    <n v="1137.19"/>
    <s v="servidor"/>
    <n v="15.3"/>
    <n v="605"/>
    <n v="1"/>
    <d v="2024-12-05T12:34:07"/>
    <d v="2025-04-09T20:07:17"/>
    <n v="0.19800000000000001"/>
    <n v="0.48599999999999999"/>
    <s v="SE"/>
    <s v="0-20%"/>
    <s v="40-60%"/>
    <x v="977"/>
  </r>
  <r>
    <s v="C106600"/>
    <n v="1783.25"/>
    <s v="autônomo"/>
    <n v="13.14"/>
    <n v="709"/>
    <n v="3"/>
    <d v="2025-01-10T20:42:06"/>
    <d v="2023-06-06T05:51:24"/>
    <n v="0.127"/>
    <n v="4.7E-2"/>
    <s v="DF"/>
    <s v="0-20%"/>
    <s v="0-20%"/>
    <x v="932"/>
  </r>
  <r>
    <s v="C106601"/>
    <n v="975.96"/>
    <s v="assalariado"/>
    <n v="7.41"/>
    <n v="476"/>
    <n v="4"/>
    <d v="2023-12-31T18:46:37"/>
    <d v="2024-04-25T21:05:52"/>
    <n v="0.26500000000000001"/>
    <n v="0.38"/>
    <s v="PE"/>
    <s v="0-20%"/>
    <s v="20-40%"/>
    <x v="989"/>
  </r>
  <r>
    <s v="C106602"/>
    <n v="2431.8200000000002"/>
    <s v="assalariado"/>
    <n v="9.5"/>
    <n v="555"/>
    <n v="1"/>
    <d v="2023-06-05T18:08:20"/>
    <d v="2025-12-26T07:35:20"/>
    <n v="0.29799999999999999"/>
    <n v="0.25800000000000001"/>
    <s v="PR"/>
    <s v="0-20%"/>
    <s v="20-40%"/>
    <x v="0"/>
  </r>
  <r>
    <s v="C106603"/>
    <n v="1509.56"/>
    <s v="autônomo"/>
    <n v="41.64"/>
    <n v="684"/>
    <n v="1"/>
    <d v="2023-01-11T05:16:54"/>
    <d v="2023-04-29T19:42:10"/>
    <n v="0.30099999999999999"/>
    <n v="0.41899999999999998"/>
    <s v="RN"/>
    <s v="40-60%"/>
    <s v="40-60%"/>
    <x v="201"/>
  </r>
  <r>
    <s v="C106604"/>
    <n v="530.79999999999995"/>
    <s v="pensionista"/>
    <n v="7.85"/>
    <n v="637"/>
    <n v="2"/>
    <d v="2023-10-26T01:49:23"/>
    <d v="2023-08-14T06:41:35"/>
    <n v="0.25900000000000001"/>
    <n v="0.22800000000000001"/>
    <s v="CE"/>
    <s v="0-20%"/>
    <s v="20-40%"/>
    <x v="915"/>
  </r>
  <r>
    <s v="C106605"/>
    <n v="243.95"/>
    <s v="autônomo"/>
    <n v="10.74"/>
    <n v="511"/>
    <n v="1"/>
    <d v="2023-11-03T10:39:10"/>
    <d v="2023-06-23T02:47:17"/>
    <n v="0.193"/>
    <n v="0.35699999999999998"/>
    <s v="PI"/>
    <s v="0-20%"/>
    <s v="20-40%"/>
    <x v="52"/>
  </r>
  <r>
    <s v="C106606"/>
    <n v="75.37"/>
    <s v="pensionista"/>
    <n v="5.97"/>
    <n v="733"/>
    <n v="2"/>
    <d v="2025-05-12T12:08:03"/>
    <d v="2023-03-07T23:55:25"/>
    <n v="8.6999999999999994E-2"/>
    <n v="0.27900000000000003"/>
    <s v="PE"/>
    <s v="0-20%"/>
    <s v="20-40%"/>
    <x v="990"/>
  </r>
  <r>
    <s v="C106607"/>
    <n v="82.2"/>
    <s v="assalariado"/>
    <n v="9.07"/>
    <n v="477"/>
    <n v="2"/>
    <d v="2024-05-30T21:40:11"/>
    <d v="2024-11-13T10:17:29"/>
    <n v="0.16300000000000001"/>
    <n v="6.4000000000000001E-2"/>
    <s v="MG"/>
    <s v="0-20%"/>
    <s v="0-20%"/>
    <x v="83"/>
  </r>
  <r>
    <s v="C106608"/>
    <n v="118.74"/>
    <s v="pensionista"/>
    <n v="18.8"/>
    <n v="375"/>
    <n v="4"/>
    <d v="2025-10-30T07:59:56"/>
    <d v="2025-09-19T07:09:22"/>
    <n v="4.4999999999999998E-2"/>
    <n v="0.61199999999999999"/>
    <s v="ES"/>
    <s v="0-20%"/>
    <s v="60-80%"/>
    <x v="72"/>
  </r>
  <r>
    <s v="C106609"/>
    <n v="742.81"/>
    <s v="pensionista"/>
    <n v="12.09"/>
    <n v="520"/>
    <n v="2"/>
    <d v="2024-08-22T07:55:26"/>
    <d v="2025-02-08T11:59:32"/>
    <n v="0.17100000000000001"/>
    <n v="2.4E-2"/>
    <s v="PB"/>
    <s v="0-20%"/>
    <s v="0-20%"/>
    <x v="354"/>
  </r>
  <r>
    <s v="C106610"/>
    <n v="519.9"/>
    <s v="servidor"/>
    <n v="38.82"/>
    <n v="408"/>
    <n v="2"/>
    <d v="2023-10-12T20:26:55"/>
    <d v="2025-04-13T23:58:42"/>
    <n v="0.33400000000000002"/>
    <n v="2.8000000000000001E-2"/>
    <s v="PE"/>
    <s v="20-40%"/>
    <s v="0-20%"/>
    <x v="64"/>
  </r>
  <r>
    <s v="C106611"/>
    <n v="57.46"/>
    <s v="autônomo"/>
    <n v="4.5199999999999996"/>
    <n v="686"/>
    <n v="4"/>
    <d v="2024-03-17T12:23:28"/>
    <d v="2024-04-03T12:31:58"/>
    <n v="0.25600000000000001"/>
    <n v="0.44500000000000001"/>
    <s v="RJ"/>
    <s v="0-20%"/>
    <s v="40-60%"/>
    <x v="503"/>
  </r>
  <r>
    <s v="C106612"/>
    <n v="956.1"/>
    <s v="autônomo"/>
    <n v="22.7"/>
    <n v="567"/>
    <n v="2"/>
    <d v="2023-02-04T09:14:54"/>
    <d v="2024-07-02T11:27:06"/>
    <n v="0.33100000000000002"/>
    <n v="0.61"/>
    <s v="PI"/>
    <s v="20-40%"/>
    <s v="60-80%"/>
    <x v="266"/>
  </r>
  <r>
    <s v="C106613"/>
    <n v="743.69"/>
    <s v="pensionista"/>
    <n v="34.68"/>
    <n v="677"/>
    <n v="4"/>
    <d v="2025-03-29T04:54:11"/>
    <d v="2024-08-25T12:07:54"/>
    <n v="0.32800000000000001"/>
    <n v="0.22500000000000001"/>
    <s v="MG"/>
    <s v="20-40%"/>
    <s v="20-40%"/>
    <x v="196"/>
  </r>
  <r>
    <s v="C106614"/>
    <n v="128.9"/>
    <s v="autônomo"/>
    <n v="29.68"/>
    <n v="736"/>
    <n v="3"/>
    <d v="2023-03-13T11:48:50"/>
    <d v="2024-06-17T23:58:10"/>
    <n v="0.24"/>
    <n v="0.251"/>
    <s v="RN"/>
    <s v="20-40%"/>
    <s v="20-40%"/>
    <x v="991"/>
  </r>
  <r>
    <s v="C106615"/>
    <n v="127.96"/>
    <s v="pensionista"/>
    <n v="13.75"/>
    <n v="345"/>
    <n v="3"/>
    <d v="2023-10-20T06:52:11"/>
    <d v="2023-09-14T18:34:01"/>
    <n v="0.35699999999999998"/>
    <n v="0.36399999999999999"/>
    <s v="PR"/>
    <s v="0-20%"/>
    <s v="20-40%"/>
    <x v="101"/>
  </r>
  <r>
    <s v="C106616"/>
    <n v="471.54"/>
    <s v="assalariado"/>
    <n v="20.86"/>
    <n v="874"/>
    <n v="1"/>
    <d v="2023-10-11T19:34:09"/>
    <d v="2023-04-02T16:12:23"/>
    <n v="5.3999999999999999E-2"/>
    <n v="0.25800000000000001"/>
    <s v="MA"/>
    <s v="20-40%"/>
    <s v="20-40%"/>
    <x v="166"/>
  </r>
  <r>
    <s v="C106617"/>
    <n v="355.23"/>
    <s v="pensionista"/>
    <n v="5.44"/>
    <n v="783"/>
    <n v="3"/>
    <d v="2024-10-31T02:43:48"/>
    <d v="2026-03-23T09:00:47"/>
    <n v="0.44700000000000001"/>
    <n v="0.67500000000000004"/>
    <s v="PA"/>
    <s v="0-20%"/>
    <s v="60-80%"/>
    <x v="0"/>
  </r>
  <r>
    <s v="C106618"/>
    <n v="1533.39"/>
    <s v="servidor"/>
    <n v="2.42"/>
    <n v="747"/>
    <n v="3"/>
    <d v="2024-09-23T15:15:48"/>
    <d v="2023-07-05T19:48:50"/>
    <n v="5.3999999999999999E-2"/>
    <n v="0.23400000000000001"/>
    <s v="PR"/>
    <s v="0-20%"/>
    <s v="20-40%"/>
    <x v="110"/>
  </r>
  <r>
    <s v="C106619"/>
    <n v="253.35"/>
    <s v="assalariado"/>
    <n v="1.41"/>
    <n v="834"/>
    <n v="1"/>
    <d v="2025-02-26T04:10:28"/>
    <d v="2025-01-02T13:49:19"/>
    <n v="0.13200000000000001"/>
    <n v="0.129"/>
    <s v="SE"/>
    <s v="0-20%"/>
    <s v="0-20%"/>
    <x v="702"/>
  </r>
  <r>
    <s v="C106620"/>
    <n v="255.49"/>
    <s v="assalariado"/>
    <n v="22.57"/>
    <n v="519"/>
    <n v="2"/>
    <d v="2024-10-05T22:30:00"/>
    <d v="2025-03-26T03:40:58"/>
    <n v="0.52200000000000002"/>
    <n v="3.2000000000000001E-2"/>
    <s v="ES"/>
    <s v="20-40%"/>
    <s v="0-20%"/>
    <x v="562"/>
  </r>
  <r>
    <s v="C106621"/>
    <n v="4356.1400000000003"/>
    <s v="assalariado"/>
    <n v="5.66"/>
    <n v="452"/>
    <n v="1"/>
    <d v="2024-09-20T00:28:24"/>
    <d v="2024-01-30T19:41:54"/>
    <n v="0.24299999999999999"/>
    <n v="0.39200000000000002"/>
    <s v="MA"/>
    <s v="0-20%"/>
    <s v="20-40%"/>
    <x v="491"/>
  </r>
  <r>
    <s v="C106622"/>
    <n v="2423.94"/>
    <s v="assalariado"/>
    <n v="6.54"/>
    <n v="469"/>
    <n v="1"/>
    <d v="2025-08-27T01:22:54"/>
    <d v="2025-09-20T18:59:52"/>
    <n v="0.53500000000000003"/>
    <n v="0.245"/>
    <s v="AM"/>
    <s v="0-20%"/>
    <s v="20-40%"/>
    <x v="523"/>
  </r>
  <r>
    <s v="C106623"/>
    <n v="1313"/>
    <s v="assalariado"/>
    <n v="22.62"/>
    <n v="415"/>
    <n v="2"/>
    <d v="2023-10-19T22:14:51"/>
    <d v="2025-09-13T00:18:17"/>
    <n v="0.13700000000000001"/>
    <n v="0.32900000000000001"/>
    <s v="AM"/>
    <s v="20-40%"/>
    <s v="20-40%"/>
    <x v="898"/>
  </r>
  <r>
    <s v="C106624"/>
    <n v="344.44"/>
    <s v="assalariado"/>
    <n v="54.29"/>
    <n v="624"/>
    <n v="1"/>
    <d v="2024-04-01T07:58:32"/>
    <d v="2023-10-06T08:24:47"/>
    <n v="0.69199999999999995"/>
    <n v="0.25700000000000001"/>
    <s v="PI"/>
    <s v="40-60%"/>
    <s v="20-40%"/>
    <x v="436"/>
  </r>
  <r>
    <s v="C106625"/>
    <n v="50.65"/>
    <s v="assalariado"/>
    <n v="2.25"/>
    <n v="685"/>
    <n v="3"/>
    <d v="2024-04-06T20:21:14"/>
    <d v="2025-01-09T17:51:23"/>
    <n v="0.27"/>
    <n v="0.246"/>
    <s v="AM"/>
    <s v="0-20%"/>
    <s v="20-40%"/>
    <x v="229"/>
  </r>
  <r>
    <s v="C106626"/>
    <n v="152.16"/>
    <s v="pensionista"/>
    <n v="4.76"/>
    <n v="777"/>
    <n v="3"/>
    <d v="2024-08-23T09:23:23"/>
    <d v="2023-01-23T06:47:01"/>
    <n v="0.66700000000000004"/>
    <n v="0.41899999999999998"/>
    <s v="MG"/>
    <s v="0-20%"/>
    <s v="40-60%"/>
    <x v="992"/>
  </r>
  <r>
    <s v="C106627"/>
    <n v="1720.42"/>
    <s v="autônomo"/>
    <n v="15.44"/>
    <n v="731"/>
    <n v="3"/>
    <d v="2024-02-17T21:06:50"/>
    <d v="2024-12-24T16:50:12"/>
    <n v="0.23300000000000001"/>
    <n v="0.20599999999999999"/>
    <s v="PB"/>
    <s v="0-20%"/>
    <s v="20-40%"/>
    <x v="840"/>
  </r>
  <r>
    <s v="C106628"/>
    <n v="134.51"/>
    <s v="assalariado"/>
    <n v="14.66"/>
    <n v="667"/>
    <n v="1"/>
    <d v="2024-12-15T07:01:01"/>
    <d v="2025-04-08T21:42:21"/>
    <n v="0.41499999999999998"/>
    <n v="0.52600000000000002"/>
    <s v="PB"/>
    <s v="0-20%"/>
    <s v="40-60%"/>
    <x v="920"/>
  </r>
  <r>
    <s v="C106629"/>
    <n v="1296.75"/>
    <s v="servidor"/>
    <n v="26.43"/>
    <n v="781"/>
    <n v="2"/>
    <d v="2024-03-14T14:51:10"/>
    <d v="2024-12-23T05:56:02"/>
    <n v="0.314"/>
    <n v="0.13100000000000001"/>
    <s v="PA"/>
    <s v="20-40%"/>
    <s v="0-20%"/>
    <x v="75"/>
  </r>
  <r>
    <s v="C106630"/>
    <n v="965.58"/>
    <s v="assalariado"/>
    <n v="3.43"/>
    <n v="680"/>
    <n v="2"/>
    <d v="2025-10-20T16:29:37"/>
    <d v="2025-04-19T11:59:07"/>
    <n v="0.32500000000000001"/>
    <n v="0.46300000000000002"/>
    <s v="MG"/>
    <s v="0-20%"/>
    <s v="40-60%"/>
    <x v="981"/>
  </r>
  <r>
    <s v="C106631"/>
    <n v="2804.61"/>
    <s v="servidor"/>
    <n v="11.17"/>
    <n v="447"/>
    <n v="2"/>
    <d v="2023-04-15T19:56:28"/>
    <d v="2023-08-08T16:22:35"/>
    <n v="0.21"/>
    <n v="0.65600000000000003"/>
    <s v="PB"/>
    <s v="0-20%"/>
    <s v="60-80%"/>
    <x v="754"/>
  </r>
  <r>
    <s v="C106632"/>
    <n v="2038.64"/>
    <s v="assalariado"/>
    <n v="26.63"/>
    <n v="758"/>
    <n v="2"/>
    <d v="2025-02-01T13:33:43"/>
    <d v="2024-12-22T09:21:58"/>
    <n v="0.159"/>
    <n v="0.3"/>
    <s v="CE"/>
    <s v="20-40%"/>
    <s v="20-40%"/>
    <x v="739"/>
  </r>
  <r>
    <s v="C106633"/>
    <n v="186.76"/>
    <s v="servidor"/>
    <n v="26.3"/>
    <n v="548"/>
    <n v="3"/>
    <d v="2024-04-04T05:59:20"/>
    <d v="2025-01-31T00:16:00"/>
    <n v="0.161"/>
    <n v="2.3E-2"/>
    <s v="MG"/>
    <s v="20-40%"/>
    <s v="0-20%"/>
    <x v="251"/>
  </r>
  <r>
    <s v="C106634"/>
    <n v="1314.5"/>
    <s v="assalariado"/>
    <n v="39.049999999999997"/>
    <n v="438"/>
    <n v="1"/>
    <d v="2024-09-14T19:08:00"/>
    <d v="2024-06-26T11:39:31"/>
    <n v="0.184"/>
    <n v="0.159"/>
    <s v="RJ"/>
    <s v="20-40%"/>
    <s v="0-20%"/>
    <x v="812"/>
  </r>
  <r>
    <s v="C106635"/>
    <n v="2418.96"/>
    <s v="assalariado"/>
    <n v="37.4"/>
    <n v="320"/>
    <n v="3"/>
    <d v="2025-09-20T16:47:28"/>
    <d v="2023-11-08T19:44:54"/>
    <n v="0.33400000000000002"/>
    <n v="0.24"/>
    <s v="PR"/>
    <s v="20-40%"/>
    <s v="20-40%"/>
    <x v="973"/>
  </r>
  <r>
    <s v="C106636"/>
    <n v="310.16000000000003"/>
    <s v="autônomo"/>
    <n v="16.010000000000002"/>
    <n v="821"/>
    <n v="1"/>
    <d v="2025-08-16T21:43:45"/>
    <d v="2023-07-23T02:23:26"/>
    <n v="0.28100000000000003"/>
    <n v="0.249"/>
    <s v="GO"/>
    <s v="0-20%"/>
    <s v="20-40%"/>
    <x v="993"/>
  </r>
  <r>
    <s v="C106637"/>
    <n v="1177.8499999999999"/>
    <s v="assalariado"/>
    <n v="15.58"/>
    <n v="594"/>
    <n v="4"/>
    <d v="2025-09-15T10:20:08"/>
    <d v="2023-10-05T02:50:40"/>
    <n v="7.1999999999999995E-2"/>
    <n v="0.51400000000000001"/>
    <s v="AL"/>
    <s v="0-20%"/>
    <s v="40-60%"/>
    <x v="171"/>
  </r>
  <r>
    <s v="C106638"/>
    <n v="2650.55"/>
    <s v="assalariado"/>
    <n v="43.75"/>
    <n v="412"/>
    <n v="4"/>
    <d v="2024-06-20T21:36:53"/>
    <d v="2025-08-14T11:45:51"/>
    <n v="0.158"/>
    <n v="0.183"/>
    <s v="SC"/>
    <s v="40-60%"/>
    <s v="0-20%"/>
    <x v="816"/>
  </r>
  <r>
    <s v="C106639"/>
    <n v="2616.54"/>
    <s v="autônomo"/>
    <n v="5.15"/>
    <n v="363"/>
    <n v="1"/>
    <d v="2024-04-07T00:55:05"/>
    <d v="2024-04-25T23:56:31"/>
    <n v="0.53300000000000003"/>
    <n v="0.27800000000000002"/>
    <s v="BA"/>
    <s v="0-20%"/>
    <s v="20-40%"/>
    <x v="989"/>
  </r>
  <r>
    <s v="C106640"/>
    <n v="2342.1799999999998"/>
    <s v="autônomo"/>
    <n v="11.79"/>
    <n v="681"/>
    <n v="2"/>
    <d v="2024-12-28T10:23:57"/>
    <d v="2025-05-07T05:50:23"/>
    <n v="0.29199999999999998"/>
    <n v="6.3E-2"/>
    <s v="PA"/>
    <s v="0-20%"/>
    <s v="0-20%"/>
    <x v="218"/>
  </r>
  <r>
    <s v="C106641"/>
    <n v="566.69000000000005"/>
    <s v="assalariado"/>
    <n v="20.74"/>
    <n v="461"/>
    <n v="1"/>
    <d v="2024-03-04T10:04:51"/>
    <d v="2023-05-14T11:38:34"/>
    <n v="0.51900000000000002"/>
    <n v="0.24099999999999999"/>
    <s v="SC"/>
    <s v="20-40%"/>
    <s v="20-40%"/>
    <x v="334"/>
  </r>
  <r>
    <s v="C106642"/>
    <n v="413.74"/>
    <s v="autônomo"/>
    <n v="1.0900000000000001"/>
    <n v="879"/>
    <n v="2"/>
    <d v="2024-12-10T20:32:37"/>
    <d v="2025-07-19T05:44:55"/>
    <n v="8.4000000000000005E-2"/>
    <n v="0.33900000000000002"/>
    <s v="PI"/>
    <s v="0-20%"/>
    <s v="20-40%"/>
    <x v="487"/>
  </r>
  <r>
    <s v="C106643"/>
    <n v="843.07"/>
    <s v="pensionista"/>
    <n v="15.58"/>
    <n v="447"/>
    <n v="1"/>
    <d v="2023-01-26T02:20:37"/>
    <d v="2025-09-05T12:27:21"/>
    <n v="0.19"/>
    <n v="0.14299999999999999"/>
    <s v="SP"/>
    <s v="0-20%"/>
    <s v="0-20%"/>
    <x v="168"/>
  </r>
  <r>
    <s v="C106644"/>
    <n v="564.1"/>
    <s v="autônomo"/>
    <n v="9.61"/>
    <n v="416"/>
    <n v="0"/>
    <d v="2023-10-29T08:07:26"/>
    <d v="2023-06-09T01:00:53"/>
    <n v="5.2999999999999999E-2"/>
    <n v="0.36899999999999999"/>
    <s v="SE"/>
    <s v="0-20%"/>
    <s v="20-40%"/>
    <x v="944"/>
  </r>
  <r>
    <s v="C106645"/>
    <n v="1742.55"/>
    <s v="assalariado"/>
    <n v="3.09"/>
    <n v="806"/>
    <n v="1"/>
    <d v="2023-04-06T21:47:04"/>
    <d v="2025-08-11T07:14:42"/>
    <n v="0.18"/>
    <n v="0.56399999999999995"/>
    <s v="SP"/>
    <s v="0-20%"/>
    <s v="40-60%"/>
    <x v="869"/>
  </r>
  <r>
    <s v="C106646"/>
    <n v="757.11"/>
    <s v="pensionista"/>
    <n v="18.27"/>
    <n v="698"/>
    <n v="1"/>
    <d v="2023-06-13T01:51:05"/>
    <d v="2024-04-06T17:49:40"/>
    <n v="0.50700000000000001"/>
    <n v="0.214"/>
    <s v="BA"/>
    <s v="0-20%"/>
    <s v="20-40%"/>
    <x v="609"/>
  </r>
  <r>
    <s v="C106647"/>
    <n v="882.62"/>
    <s v="pensionista"/>
    <n v="6.82"/>
    <n v="519"/>
    <n v="3"/>
    <d v="2024-05-03T05:50:46"/>
    <d v="2023-03-19T23:39:11"/>
    <n v="0.45"/>
    <n v="0.375"/>
    <s v="DF"/>
    <s v="0-20%"/>
    <s v="20-40%"/>
    <x v="446"/>
  </r>
  <r>
    <s v="C106648"/>
    <n v="336.37"/>
    <s v="assalariado"/>
    <n v="22.72"/>
    <n v="857"/>
    <n v="1"/>
    <d v="2023-09-05T07:33:54"/>
    <d v="2024-04-17T09:54:48"/>
    <n v="0.17699999999999999"/>
    <n v="0.09"/>
    <s v="RJ"/>
    <s v="20-40%"/>
    <s v="0-20%"/>
    <x v="173"/>
  </r>
  <r>
    <s v="C106649"/>
    <n v="244.16"/>
    <s v="assalariado"/>
    <n v="25.9"/>
    <n v="414"/>
    <n v="2"/>
    <d v="2025-05-09T15:54:40"/>
    <d v="2024-02-28T12:57:20"/>
    <n v="0.26800000000000002"/>
    <n v="0.19400000000000001"/>
    <s v="MG"/>
    <s v="20-40%"/>
    <s v="0-20%"/>
    <x v="994"/>
  </r>
  <r>
    <s v="C106650"/>
    <n v="128.72"/>
    <s v="assalariado"/>
    <n v="6.28"/>
    <n v="643"/>
    <n v="2"/>
    <d v="2024-06-11T21:19:47"/>
    <d v="2025-09-04T11:05:40"/>
    <n v="0.128"/>
    <n v="0.23799999999999999"/>
    <s v="MG"/>
    <s v="0-20%"/>
    <s v="20-40%"/>
    <x v="363"/>
  </r>
  <r>
    <s v="C106651"/>
    <n v="1178.57"/>
    <s v="assalariado"/>
    <n v="6.06"/>
    <n v="464"/>
    <n v="1"/>
    <d v="2025-08-19T10:47:47"/>
    <d v="2023-05-03T09:32:52"/>
    <n v="0.20599999999999999"/>
    <n v="0.15"/>
    <s v="PR"/>
    <s v="0-20%"/>
    <s v="0-20%"/>
    <x v="762"/>
  </r>
  <r>
    <s v="C106652"/>
    <n v="1952.91"/>
    <s v="autônomo"/>
    <n v="6.36"/>
    <n v="596"/>
    <n v="1"/>
    <d v="2025-07-15T06:42:36"/>
    <d v="2023-08-05T01:27:59"/>
    <n v="0.45900000000000002"/>
    <n v="0.28100000000000003"/>
    <s v="SC"/>
    <s v="0-20%"/>
    <s v="20-40%"/>
    <x v="370"/>
  </r>
  <r>
    <s v="C106653"/>
    <n v="164.34"/>
    <s v="assalariado"/>
    <n v="13.63"/>
    <n v="477"/>
    <n v="1"/>
    <d v="2025-10-09T06:39:23"/>
    <d v="2025-10-08T08:54:16"/>
    <n v="0.42599999999999999"/>
    <n v="0.23799999999999999"/>
    <s v="PE"/>
    <s v="0-20%"/>
    <s v="20-40%"/>
    <x v="104"/>
  </r>
  <r>
    <s v="C106654"/>
    <n v="433.04"/>
    <s v="pensionista"/>
    <n v="15.83"/>
    <n v="565"/>
    <n v="1"/>
    <d v="2023-12-01T09:25:35"/>
    <d v="2025-09-01T05:32:14"/>
    <n v="6.0999999999999999E-2"/>
    <n v="0.58699999999999997"/>
    <s v="CE"/>
    <s v="0-20%"/>
    <s v="40-60%"/>
    <x v="827"/>
  </r>
  <r>
    <s v="C106655"/>
    <n v="1097.72"/>
    <s v="pensionista"/>
    <n v="23.79"/>
    <n v="685"/>
    <n v="1"/>
    <d v="2025-05-29T15:14:23"/>
    <d v="2023-08-07T08:43:45"/>
    <n v="0.35499999999999998"/>
    <n v="0.17100000000000001"/>
    <s v="MA"/>
    <s v="20-40%"/>
    <s v="0-20%"/>
    <x v="593"/>
  </r>
  <r>
    <s v="C106656"/>
    <n v="584.42999999999995"/>
    <s v="autônomo"/>
    <n v="10.44"/>
    <n v="736"/>
    <n v="2"/>
    <d v="2024-06-23T02:55:55"/>
    <d v="2024-09-06T16:18:34"/>
    <n v="0.52700000000000002"/>
    <n v="0.18"/>
    <s v="RS"/>
    <s v="0-20%"/>
    <s v="0-20%"/>
    <x v="200"/>
  </r>
  <r>
    <s v="C106657"/>
    <n v="127.71"/>
    <s v="assalariado"/>
    <n v="35.35"/>
    <n v="490"/>
    <n v="2"/>
    <d v="2024-05-03T02:42:22"/>
    <d v="2025-05-03T09:44:59"/>
    <n v="0.47199999999999998"/>
    <n v="2.5999999999999999E-2"/>
    <s v="PB"/>
    <s v="20-40%"/>
    <s v="0-20%"/>
    <x v="592"/>
  </r>
  <r>
    <s v="C106658"/>
    <n v="1949.13"/>
    <s v="assalariado"/>
    <n v="14.21"/>
    <n v="637"/>
    <n v="4"/>
    <d v="2024-04-02T05:14:25"/>
    <d v="2025-05-31T09:07:23"/>
    <n v="0.24299999999999999"/>
    <n v="4.1000000000000002E-2"/>
    <s v="PI"/>
    <s v="0-20%"/>
    <s v="0-20%"/>
    <x v="995"/>
  </r>
  <r>
    <s v="C106659"/>
    <n v="82.81"/>
    <s v="servidor"/>
    <n v="4.1399999999999997"/>
    <n v="705"/>
    <n v="1"/>
    <d v="2024-03-25T16:25:56"/>
    <d v="2024-11-17T16:42:46"/>
    <n v="0.33100000000000002"/>
    <n v="0.371"/>
    <s v="CE"/>
    <s v="0-20%"/>
    <s v="20-40%"/>
    <x v="628"/>
  </r>
  <r>
    <s v="C106660"/>
    <n v="1275.23"/>
    <s v="autônomo"/>
    <n v="21.57"/>
    <n v="682"/>
    <n v="1"/>
    <d v="2024-05-13T08:54:07"/>
    <d v="2024-02-10T10:38:11"/>
    <n v="3.5000000000000003E-2"/>
    <n v="0.08"/>
    <s v="CE"/>
    <s v="20-40%"/>
    <s v="0-20%"/>
    <x v="638"/>
  </r>
  <r>
    <s v="C106661"/>
    <n v="683.43"/>
    <s v="assalariado"/>
    <n v="32.549999999999997"/>
    <n v="734"/>
    <n v="1"/>
    <d v="2025-05-07T02:34:06"/>
    <d v="2024-08-28T10:03:28"/>
    <n v="0.23699999999999999"/>
    <n v="0.40699999999999997"/>
    <s v="MG"/>
    <s v="20-40%"/>
    <s v="40-60%"/>
    <x v="159"/>
  </r>
  <r>
    <s v="C106662"/>
    <n v="2585.87"/>
    <s v="assalariado"/>
    <n v="20.51"/>
    <n v="401"/>
    <n v="1"/>
    <d v="2024-02-01T00:41:35"/>
    <d v="2024-10-14T18:27:24"/>
    <n v="0.68300000000000005"/>
    <n v="0.55300000000000005"/>
    <s v="DF"/>
    <s v="20-40%"/>
    <s v="40-60%"/>
    <x v="608"/>
  </r>
  <r>
    <s v="C106663"/>
    <n v="1749.45"/>
    <s v="assalariado"/>
    <n v="35.770000000000003"/>
    <n v="423"/>
    <n v="1"/>
    <d v="2024-02-14T01:21:40"/>
    <d v="2025-03-24T02:45:03"/>
    <n v="0.32700000000000001"/>
    <n v="0.71099999999999997"/>
    <s v="SC"/>
    <s v="20-40%"/>
    <s v="60-80%"/>
    <x v="269"/>
  </r>
  <r>
    <s v="C106664"/>
    <n v="202.13"/>
    <s v="assalariado"/>
    <n v="17.64"/>
    <n v="834"/>
    <n v="0"/>
    <d v="2023-08-16T09:20:58"/>
    <d v="2023-07-17T22:59:40"/>
    <n v="4.5999999999999999E-2"/>
    <n v="0.20499999999999999"/>
    <s v="PB"/>
    <s v="0-20%"/>
    <s v="20-40%"/>
    <x v="230"/>
  </r>
  <r>
    <s v="C106665"/>
    <n v="2907.71"/>
    <s v="servidor"/>
    <n v="10.82"/>
    <n v="540"/>
    <n v="1"/>
    <d v="2025-01-04T00:11:55"/>
    <d v="2025-10-17T16:54:34"/>
    <n v="0.31900000000000001"/>
    <n v="0.27100000000000002"/>
    <s v="PE"/>
    <s v="0-20%"/>
    <s v="20-40%"/>
    <x v="499"/>
  </r>
  <r>
    <s v="C106666"/>
    <n v="223.28"/>
    <s v="assalariado"/>
    <n v="9.94"/>
    <n v="370"/>
    <n v="0"/>
    <d v="2023-03-04T06:04:47"/>
    <d v="2025-10-19T11:03:35"/>
    <n v="0.252"/>
    <n v="0.77600000000000002"/>
    <s v="CE"/>
    <s v="0-20%"/>
    <s v="60-80%"/>
    <x v="688"/>
  </r>
  <r>
    <s v="C106667"/>
    <n v="2150.9299999999998"/>
    <s v="assalariado"/>
    <n v="15.94"/>
    <n v="738"/>
    <n v="1"/>
    <d v="2024-09-19T09:22:13"/>
    <d v="2023-09-16T13:10:04"/>
    <n v="0.38600000000000001"/>
    <n v="0.35899999999999999"/>
    <s v="CE"/>
    <s v="0-20%"/>
    <s v="20-40%"/>
    <x v="760"/>
  </r>
  <r>
    <s v="C106668"/>
    <n v="87.62"/>
    <s v="pensionista"/>
    <n v="14.41"/>
    <n v="523"/>
    <n v="1"/>
    <d v="2025-09-29T18:13:39"/>
    <d v="2025-06-01T00:36:06"/>
    <n v="5.0999999999999997E-2"/>
    <n v="0.498"/>
    <s v="RN"/>
    <s v="0-20%"/>
    <s v="40-60%"/>
    <x v="434"/>
  </r>
  <r>
    <s v="C106669"/>
    <n v="571.82000000000005"/>
    <s v="autônomo"/>
    <n v="28.46"/>
    <n v="595"/>
    <n v="2"/>
    <d v="2024-04-18T06:34:38"/>
    <d v="2024-02-17T20:18:13"/>
    <n v="0.35"/>
    <n v="6.2E-2"/>
    <s v="ES"/>
    <s v="20-40%"/>
    <s v="0-20%"/>
    <x v="28"/>
  </r>
  <r>
    <s v="C106670"/>
    <n v="1353.99"/>
    <s v="autônomo"/>
    <n v="16.45"/>
    <n v="550"/>
    <n v="2"/>
    <d v="2024-06-23T12:43:28"/>
    <d v="2025-11-01T18:57:47"/>
    <n v="0.34899999999999998"/>
    <n v="0.45400000000000001"/>
    <s v="AL"/>
    <s v="0-20%"/>
    <s v="40-60%"/>
    <x v="328"/>
  </r>
  <r>
    <s v="C106671"/>
    <n v="1305.76"/>
    <s v="assalariado"/>
    <n v="17.309999999999999"/>
    <n v="488"/>
    <n v="1"/>
    <d v="2025-06-05T23:03:44"/>
    <d v="2024-03-22T23:39:39"/>
    <n v="0.32800000000000001"/>
    <n v="0.48299999999999998"/>
    <s v="MG"/>
    <s v="0-20%"/>
    <s v="40-60%"/>
    <x v="713"/>
  </r>
  <r>
    <s v="C106672"/>
    <n v="1448.02"/>
    <s v="assalariado"/>
    <n v="14.82"/>
    <n v="415"/>
    <n v="1"/>
    <d v="2025-10-28T23:05:22"/>
    <d v="2025-10-07T00:54:34"/>
    <n v="0.17899999999999999"/>
    <n v="0.25"/>
    <s v="MA"/>
    <s v="0-20%"/>
    <s v="20-40%"/>
    <x v="958"/>
  </r>
  <r>
    <s v="C106673"/>
    <n v="1462.17"/>
    <s v="servidor"/>
    <n v="9.8000000000000007"/>
    <n v="623"/>
    <n v="1"/>
    <d v="2023-11-29T00:20:28"/>
    <d v="2024-10-18T07:47:23"/>
    <n v="0.17599999999999999"/>
    <n v="0.21"/>
    <s v="PE"/>
    <s v="0-20%"/>
    <s v="20-40%"/>
    <x v="425"/>
  </r>
  <r>
    <s v="C106674"/>
    <n v="847.16"/>
    <s v="pensionista"/>
    <n v="20.78"/>
    <n v="569"/>
    <n v="2"/>
    <d v="2025-06-12T21:34:28"/>
    <d v="2025-06-09T11:40:22"/>
    <n v="0.25700000000000001"/>
    <n v="0.35499999999999998"/>
    <s v="RS"/>
    <s v="20-40%"/>
    <s v="20-40%"/>
    <x v="177"/>
  </r>
  <r>
    <s v="C106675"/>
    <n v="141.96"/>
    <s v="assalariado"/>
    <n v="10.92"/>
    <n v="664"/>
    <n v="1"/>
    <d v="2024-12-11T22:09:06"/>
    <d v="2024-10-22T16:45:58"/>
    <n v="0.18099999999999999"/>
    <n v="0.33500000000000002"/>
    <s v="SC"/>
    <s v="0-20%"/>
    <s v="20-40%"/>
    <x v="429"/>
  </r>
  <r>
    <s v="C106676"/>
    <n v="2209.38"/>
    <s v="pensionista"/>
    <n v="12.64"/>
    <n v="607"/>
    <n v="2"/>
    <d v="2024-05-05T12:25:39"/>
    <d v="2024-11-25T16:41:51"/>
    <n v="0.35199999999999998"/>
    <n v="0.11799999999999999"/>
    <s v="AM"/>
    <s v="0-20%"/>
    <s v="0-20%"/>
    <x v="478"/>
  </r>
  <r>
    <s v="C106677"/>
    <n v="2522.06"/>
    <s v="servidor"/>
    <n v="14.86"/>
    <n v="616"/>
    <n v="2"/>
    <d v="2025-07-17T01:56:28"/>
    <d v="2024-03-09T19:59:08"/>
    <n v="0.35099999999999998"/>
    <n v="0.14499999999999999"/>
    <s v="CE"/>
    <s v="0-20%"/>
    <s v="0-20%"/>
    <x v="748"/>
  </r>
  <r>
    <s v="C106678"/>
    <n v="668.79"/>
    <s v="assalariado"/>
    <n v="11.99"/>
    <n v="833"/>
    <n v="1"/>
    <d v="2024-01-06T19:07:01"/>
    <d v="2023-09-02T11:33:16"/>
    <n v="0.14599999999999999"/>
    <n v="0.16300000000000001"/>
    <s v="RJ"/>
    <s v="0-20%"/>
    <s v="0-20%"/>
    <x v="382"/>
  </r>
  <r>
    <s v="C106679"/>
    <n v="606.29999999999995"/>
    <s v="pensionista"/>
    <n v="6.36"/>
    <n v="623"/>
    <n v="2"/>
    <d v="2025-01-17T07:56:55"/>
    <d v="2025-03-11T08:12:29"/>
    <n v="0.158"/>
    <n v="0.23899999999999999"/>
    <s v="SC"/>
    <s v="0-20%"/>
    <s v="20-40%"/>
    <x v="876"/>
  </r>
  <r>
    <s v="C106680"/>
    <n v="259.02"/>
    <s v="servidor"/>
    <n v="37.119999999999997"/>
    <n v="484"/>
    <n v="1"/>
    <d v="2025-07-12T23:04:13"/>
    <d v="2024-10-19T09:51:43"/>
    <n v="0.25900000000000001"/>
    <n v="0.73699999999999999"/>
    <s v="ES"/>
    <s v="20-40%"/>
    <s v="60-80%"/>
    <x v="143"/>
  </r>
  <r>
    <s v="C106681"/>
    <n v="1741.7"/>
    <s v="assalariado"/>
    <n v="31.96"/>
    <n v="808"/>
    <n v="0"/>
    <d v="2023-10-05T18:11:14"/>
    <d v="2024-04-15T22:21:23"/>
    <n v="0.109"/>
    <n v="0.16200000000000001"/>
    <s v="RN"/>
    <s v="20-40%"/>
    <s v="0-20%"/>
    <x v="471"/>
  </r>
  <r>
    <s v="C106682"/>
    <n v="2329.92"/>
    <s v="assalariado"/>
    <n v="18.239999999999998"/>
    <n v="823"/>
    <n v="1"/>
    <d v="2024-04-04T22:01:35"/>
    <d v="2024-07-26T15:54:41"/>
    <n v="0.379"/>
    <n v="0.64600000000000002"/>
    <s v="RJ"/>
    <s v="0-20%"/>
    <s v="60-80%"/>
    <x v="513"/>
  </r>
  <r>
    <s v="C106683"/>
    <n v="195.76"/>
    <s v="pensionista"/>
    <n v="16.02"/>
    <n v="382"/>
    <n v="1"/>
    <d v="2023-09-25T01:52:17"/>
    <d v="2024-02-01T13:19:31"/>
    <n v="0.17599999999999999"/>
    <n v="9.5000000000000001E-2"/>
    <s v="BA"/>
    <s v="0-20%"/>
    <s v="0-20%"/>
    <x v="933"/>
  </r>
  <r>
    <s v="C106684"/>
    <n v="2876.65"/>
    <s v="servidor"/>
    <n v="23.09"/>
    <n v="563"/>
    <n v="1"/>
    <d v="2024-01-18T07:06:41"/>
    <d v="2023-12-14T18:45:33"/>
    <n v="0.20300000000000001"/>
    <n v="0.13700000000000001"/>
    <s v="MG"/>
    <s v="20-40%"/>
    <s v="0-20%"/>
    <x v="241"/>
  </r>
  <r>
    <s v="C106685"/>
    <n v="2201.85"/>
    <s v="autônomo"/>
    <n v="1.36"/>
    <n v="683"/>
    <n v="3"/>
    <d v="2024-09-11T12:16:32"/>
    <d v="2023-12-22T02:46:51"/>
    <n v="0.38400000000000001"/>
    <n v="0.41899999999999998"/>
    <s v="PE"/>
    <s v="0-20%"/>
    <s v="40-60%"/>
    <x v="996"/>
  </r>
  <r>
    <s v="C106686"/>
    <n v="804.53"/>
    <s v="assalariado"/>
    <n v="18.649999999999999"/>
    <n v="583"/>
    <n v="1"/>
    <d v="2025-05-22T01:17:26"/>
    <d v="2025-06-03T08:21:05"/>
    <n v="0.19600000000000001"/>
    <n v="0.15"/>
    <s v="RN"/>
    <s v="0-20%"/>
    <s v="0-20%"/>
    <x v="856"/>
  </r>
  <r>
    <s v="C106687"/>
    <n v="123.47"/>
    <s v="assalariado"/>
    <n v="31.76"/>
    <n v="389"/>
    <n v="1"/>
    <d v="2024-11-16T23:24:48"/>
    <d v="2025-05-07T11:45:07"/>
    <n v="0.377"/>
    <n v="0.69799999999999995"/>
    <s v="SC"/>
    <s v="20-40%"/>
    <s v="60-80%"/>
    <x v="218"/>
  </r>
  <r>
    <s v="C106688"/>
    <n v="63.22"/>
    <s v="assalariado"/>
    <n v="14.23"/>
    <n v="651"/>
    <n v="4"/>
    <d v="2023-11-13T03:04:27"/>
    <d v="2025-02-09T13:56:17"/>
    <n v="0.22900000000000001"/>
    <n v="0.11899999999999999"/>
    <s v="ES"/>
    <s v="0-20%"/>
    <s v="0-20%"/>
    <x v="421"/>
  </r>
  <r>
    <s v="C106689"/>
    <n v="737.01"/>
    <s v="pensionista"/>
    <n v="14.12"/>
    <n v="810"/>
    <n v="2"/>
    <d v="2023-08-19T19:13:16"/>
    <d v="2025-03-10T05:27:07"/>
    <n v="0.34"/>
    <n v="0.34899999999999998"/>
    <s v="PR"/>
    <s v="0-20%"/>
    <s v="20-40%"/>
    <x v="107"/>
  </r>
  <r>
    <s v="C106690"/>
    <n v="1064.1300000000001"/>
    <s v="assalariado"/>
    <n v="22.05"/>
    <n v="449"/>
    <n v="2"/>
    <d v="2024-08-31T02:35:12"/>
    <d v="2023-12-08T23:33:04"/>
    <n v="0.189"/>
    <n v="0.47799999999999998"/>
    <s v="SE"/>
    <s v="20-40%"/>
    <s v="40-60%"/>
    <x v="321"/>
  </r>
  <r>
    <s v="C106691"/>
    <n v="1164.51"/>
    <s v="assalariado"/>
    <n v="2.76"/>
    <n v="495"/>
    <n v="3"/>
    <d v="2023-02-20T05:16:41"/>
    <d v="2025-08-09T13:26:05"/>
    <n v="7.8E-2"/>
    <n v="0.17899999999999999"/>
    <s v="MA"/>
    <s v="0-20%"/>
    <s v="0-20%"/>
    <x v="631"/>
  </r>
  <r>
    <s v="C106692"/>
    <n v="1993.31"/>
    <s v="assalariado"/>
    <n v="9.66"/>
    <n v="432"/>
    <n v="1"/>
    <d v="2023-09-12T09:37:35"/>
    <d v="2023-06-27T17:57:39"/>
    <n v="9.4E-2"/>
    <n v="9.9000000000000005E-2"/>
    <s v="BA"/>
    <s v="0-20%"/>
    <s v="0-20%"/>
    <x v="442"/>
  </r>
  <r>
    <s v="C106693"/>
    <n v="3495.75"/>
    <s v="autônomo"/>
    <n v="5.79"/>
    <n v="563"/>
    <n v="2"/>
    <d v="2025-04-05T10:08:05"/>
    <d v="2026-01-12T11:50:41"/>
    <n v="0.22800000000000001"/>
    <n v="0.42799999999999999"/>
    <s v="SC"/>
    <s v="0-20%"/>
    <s v="40-60%"/>
    <x v="0"/>
  </r>
  <r>
    <s v="C106694"/>
    <n v="1985.57"/>
    <s v="servidor"/>
    <n v="11.68"/>
    <n v="851"/>
    <n v="1"/>
    <d v="2024-12-24T13:43:26"/>
    <d v="2025-05-03T03:56:55"/>
    <n v="0.314"/>
    <n v="0.21099999999999999"/>
    <s v="CE"/>
    <s v="0-20%"/>
    <s v="20-40%"/>
    <x v="592"/>
  </r>
  <r>
    <s v="C106695"/>
    <n v="3271.61"/>
    <s v="assalariado"/>
    <n v="16.309999999999999"/>
    <n v="326"/>
    <n v="1"/>
    <d v="2024-08-20T20:46:41"/>
    <d v="2023-10-27T14:22:14"/>
    <n v="0.249"/>
    <n v="0.37"/>
    <s v="BA"/>
    <s v="0-20%"/>
    <s v="20-40%"/>
    <x v="233"/>
  </r>
  <r>
    <s v="C106696"/>
    <n v="843.81"/>
    <s v="autônomo"/>
    <n v="24.61"/>
    <n v="532"/>
    <n v="0"/>
    <d v="2025-03-30T07:16:18"/>
    <d v="2024-05-07T00:19:58"/>
    <n v="0.20499999999999999"/>
    <n v="0.32400000000000001"/>
    <s v="SE"/>
    <s v="20-40%"/>
    <s v="20-40%"/>
    <x v="33"/>
  </r>
  <r>
    <s v="C106697"/>
    <n v="60.28"/>
    <s v="assalariado"/>
    <n v="12.43"/>
    <n v="639"/>
    <n v="1"/>
    <d v="2024-05-15T20:51:03"/>
    <d v="2024-02-10T08:46:14"/>
    <n v="0.40100000000000002"/>
    <n v="0.16700000000000001"/>
    <s v="RS"/>
    <s v="0-20%"/>
    <s v="0-20%"/>
    <x v="638"/>
  </r>
  <r>
    <s v="C106698"/>
    <n v="159.31"/>
    <s v="assalariado"/>
    <n v="35.4"/>
    <n v="483"/>
    <n v="3"/>
    <d v="2025-06-11T17:33:13"/>
    <d v="2023-09-20T02:31:52"/>
    <n v="0.26600000000000001"/>
    <n v="0.45500000000000002"/>
    <s v="MG"/>
    <s v="20-40%"/>
    <s v="40-60%"/>
    <x v="538"/>
  </r>
  <r>
    <s v="C106699"/>
    <n v="773.63"/>
    <s v="assalariado"/>
    <n v="5.87"/>
    <n v="897"/>
    <n v="1"/>
    <d v="2025-02-04T02:50:11"/>
    <d v="2024-07-16T10:46:00"/>
    <n v="0.20699999999999999"/>
    <n v="0.38900000000000001"/>
    <s v="SP"/>
    <s v="0-20%"/>
    <s v="20-40%"/>
    <x v="69"/>
  </r>
  <r>
    <s v="C106700"/>
    <n v="1386.15"/>
    <s v="assalariado"/>
    <n v="7.96"/>
    <n v="767"/>
    <n v="4"/>
    <d v="2024-12-26T06:00:38"/>
    <d v="2023-11-12T04:00:35"/>
    <n v="0.14899999999999999"/>
    <n v="0.12"/>
    <s v="DF"/>
    <s v="0-20%"/>
    <s v="0-20%"/>
    <x v="203"/>
  </r>
  <r>
    <s v="C106701"/>
    <n v="198.09"/>
    <s v="assalariado"/>
    <n v="19.03"/>
    <n v="552"/>
    <n v="1"/>
    <d v="2023-05-26T03:25:37"/>
    <d v="2025-10-07T07:36:34"/>
    <n v="0.378"/>
    <n v="0.49199999999999999"/>
    <s v="PA"/>
    <s v="0-20%"/>
    <s v="40-60%"/>
    <x v="958"/>
  </r>
  <r>
    <s v="C106702"/>
    <n v="640.04999999999995"/>
    <s v="autônomo"/>
    <n v="40.68"/>
    <n v="538"/>
    <n v="1"/>
    <d v="2023-08-30T08:42:38"/>
    <d v="2025-04-04T06:28:05"/>
    <n v="0.35099999999999998"/>
    <n v="0.109"/>
    <s v="AL"/>
    <s v="40-60%"/>
    <s v="0-20%"/>
    <x v="155"/>
  </r>
  <r>
    <s v="C106703"/>
    <n v="2380.11"/>
    <s v="assalariado"/>
    <n v="33.130000000000003"/>
    <n v="799"/>
    <n v="3"/>
    <d v="2025-06-28T20:25:29"/>
    <d v="2023-12-06T03:10:15"/>
    <n v="0.28699999999999998"/>
    <n v="0.35099999999999998"/>
    <s v="SC"/>
    <s v="20-40%"/>
    <s v="20-40%"/>
    <x v="649"/>
  </r>
  <r>
    <s v="C106704"/>
    <n v="5065.04"/>
    <s v="assalariado"/>
    <n v="21.88"/>
    <n v="811"/>
    <n v="1"/>
    <d v="2023-01-02T11:50:57"/>
    <d v="2024-05-01T00:29:16"/>
    <n v="0.35399999999999998"/>
    <n v="0.63100000000000001"/>
    <s v="RN"/>
    <s v="20-40%"/>
    <s v="60-80%"/>
    <x v="926"/>
  </r>
  <r>
    <s v="C106705"/>
    <n v="123.79"/>
    <s v="servidor"/>
    <n v="30.7"/>
    <n v="595"/>
    <n v="1"/>
    <d v="2023-06-20T14:49:42"/>
    <d v="2023-05-04T11:24:37"/>
    <n v="0.36599999999999999"/>
    <n v="0.29099999999999998"/>
    <s v="PR"/>
    <s v="20-40%"/>
    <s v="20-40%"/>
    <x v="553"/>
  </r>
  <r>
    <s v="C106706"/>
    <n v="75.239999999999995"/>
    <s v="autônomo"/>
    <n v="5.55"/>
    <n v="463"/>
    <n v="0"/>
    <d v="2024-06-20T07:42:57"/>
    <d v="2024-07-10T05:13:12"/>
    <n v="0.29099999999999998"/>
    <n v="0.44"/>
    <s v="RJ"/>
    <s v="0-20%"/>
    <s v="40-60%"/>
    <x v="919"/>
  </r>
  <r>
    <s v="C106707"/>
    <n v="869.57"/>
    <s v="assalariado"/>
    <n v="10.27"/>
    <n v="363"/>
    <n v="4"/>
    <d v="2023-03-08T11:21:06"/>
    <d v="2023-12-04T09:36:12"/>
    <n v="5.2999999999999999E-2"/>
    <n v="0.19"/>
    <s v="PA"/>
    <s v="0-20%"/>
    <s v="0-20%"/>
    <x v="401"/>
  </r>
  <r>
    <s v="C106708"/>
    <n v="432.65"/>
    <s v="servidor"/>
    <n v="2.2400000000000002"/>
    <n v="648"/>
    <n v="1"/>
    <d v="2024-02-04T11:50:59"/>
    <d v="2024-08-25T01:02:25"/>
    <n v="0.36299999999999999"/>
    <n v="5.0999999999999997E-2"/>
    <s v="RS"/>
    <s v="0-20%"/>
    <s v="0-20%"/>
    <x v="196"/>
  </r>
  <r>
    <s v="C106709"/>
    <n v="1756.68"/>
    <s v="pensionista"/>
    <n v="5.0599999999999996"/>
    <n v="401"/>
    <n v="3"/>
    <d v="2024-11-12T18:22:32"/>
    <d v="2023-08-30T00:47:21"/>
    <n v="0.16500000000000001"/>
    <n v="0.13"/>
    <s v="PE"/>
    <s v="0-20%"/>
    <s v="0-20%"/>
    <x v="254"/>
  </r>
  <r>
    <s v="C106710"/>
    <n v="1466.4"/>
    <s v="servidor"/>
    <n v="11.98"/>
    <n v="431"/>
    <n v="1"/>
    <d v="2023-12-08T03:50:50"/>
    <d v="2023-06-23T19:32:05"/>
    <n v="0.46"/>
    <n v="5.6000000000000001E-2"/>
    <s v="AM"/>
    <s v="0-20%"/>
    <s v="0-20%"/>
    <x v="52"/>
  </r>
  <r>
    <s v="C106711"/>
    <n v="114.44"/>
    <s v="servidor"/>
    <n v="13.13"/>
    <n v="677"/>
    <n v="3"/>
    <d v="2023-10-17T04:23:33"/>
    <d v="2024-03-30T02:52:43"/>
    <n v="0.14099999999999999"/>
    <n v="0.36299999999999999"/>
    <s v="RN"/>
    <s v="0-20%"/>
    <s v="20-40%"/>
    <x v="557"/>
  </r>
  <r>
    <s v="C106712"/>
    <n v="964.57"/>
    <s v="assalariado"/>
    <n v="2.83"/>
    <n v="839"/>
    <n v="1"/>
    <d v="2023-11-13T20:47:03"/>
    <d v="2023-07-17T15:19:01"/>
    <n v="0.13700000000000001"/>
    <n v="0.47799999999999998"/>
    <s v="PI"/>
    <s v="0-20%"/>
    <s v="40-60%"/>
    <x v="230"/>
  </r>
  <r>
    <s v="C106713"/>
    <n v="4215.4799999999996"/>
    <s v="assalariado"/>
    <n v="18.78"/>
    <n v="461"/>
    <n v="1"/>
    <d v="2025-07-09T16:23:35"/>
    <d v="2025-08-16T03:32:03"/>
    <n v="0.155"/>
    <n v="0.35699999999999998"/>
    <s v="PB"/>
    <s v="0-20%"/>
    <s v="20-40%"/>
    <x v="693"/>
  </r>
  <r>
    <s v="C106714"/>
    <n v="1027.47"/>
    <s v="pensionista"/>
    <n v="1.88"/>
    <n v="438"/>
    <n v="5"/>
    <d v="2024-05-09T00:14:50"/>
    <d v="2025-07-31T23:29:32"/>
    <n v="0.33900000000000002"/>
    <n v="0.314"/>
    <s v="GO"/>
    <s v="0-20%"/>
    <s v="20-40%"/>
    <x v="984"/>
  </r>
  <r>
    <s v="C106715"/>
    <n v="87.16"/>
    <s v="autônomo"/>
    <n v="14.66"/>
    <n v="340"/>
    <n v="1"/>
    <d v="2025-10-02T06:08:16"/>
    <d v="2024-05-24T17:37:48"/>
    <n v="0.39"/>
    <n v="0.28799999999999998"/>
    <s v="SC"/>
    <s v="0-20%"/>
    <s v="20-40%"/>
    <x v="997"/>
  </r>
  <r>
    <s v="C106716"/>
    <n v="511.57"/>
    <s v="assalariado"/>
    <n v="23.23"/>
    <n v="520"/>
    <n v="4"/>
    <d v="2023-11-13T13:59:55"/>
    <d v="2024-12-18T06:07:27"/>
    <n v="0.14599999999999999"/>
    <n v="0.54700000000000004"/>
    <s v="AM"/>
    <s v="20-40%"/>
    <s v="40-60%"/>
    <x v="738"/>
  </r>
  <r>
    <s v="C106717"/>
    <n v="69.77"/>
    <s v="assalariado"/>
    <n v="7.19"/>
    <n v="759"/>
    <n v="4"/>
    <d v="2025-03-02T15:17:09"/>
    <d v="2025-03-24T21:25:38"/>
    <n v="0.29299999999999998"/>
    <n v="0.47299999999999998"/>
    <s v="AL"/>
    <s v="0-20%"/>
    <s v="40-60%"/>
    <x v="269"/>
  </r>
  <r>
    <s v="C106718"/>
    <n v="2199.79"/>
    <s v="assalariado"/>
    <n v="16.239999999999998"/>
    <n v="584"/>
    <n v="1"/>
    <d v="2025-05-02T03:03:55"/>
    <d v="2023-05-09T05:02:33"/>
    <n v="0.46200000000000002"/>
    <n v="0.182"/>
    <s v="MA"/>
    <s v="0-20%"/>
    <s v="0-20%"/>
    <x v="844"/>
  </r>
  <r>
    <s v="C106719"/>
    <n v="408.27"/>
    <s v="servidor"/>
    <n v="4.32"/>
    <n v="610"/>
    <n v="1"/>
    <d v="2024-06-18T01:04:51"/>
    <d v="2025-10-01T01:02:29"/>
    <n v="8.5000000000000006E-2"/>
    <n v="0.34899999999999998"/>
    <s v="PI"/>
    <s v="0-20%"/>
    <s v="20-40%"/>
    <x v="300"/>
  </r>
  <r>
    <s v="C106720"/>
    <n v="422.72"/>
    <s v="autônomo"/>
    <n v="16.559999999999999"/>
    <n v="508"/>
    <n v="3"/>
    <d v="2025-02-09T06:15:45"/>
    <d v="2024-10-26T03:38:44"/>
    <n v="0.69199999999999995"/>
    <n v="5.5E-2"/>
    <s v="AM"/>
    <s v="0-20%"/>
    <s v="0-20%"/>
    <x v="343"/>
  </r>
  <r>
    <s v="C106721"/>
    <n v="959.6"/>
    <s v="autônomo"/>
    <n v="18.09"/>
    <n v="617"/>
    <n v="1"/>
    <d v="2023-09-07T10:39:18"/>
    <d v="2024-06-21T12:10:45"/>
    <n v="0.248"/>
    <n v="0.55600000000000005"/>
    <s v="CE"/>
    <s v="0-20%"/>
    <s v="40-60%"/>
    <x v="949"/>
  </r>
  <r>
    <s v="C106722"/>
    <n v="2168.2199999999998"/>
    <s v="autônomo"/>
    <n v="8.83"/>
    <n v="444"/>
    <n v="1"/>
    <d v="2023-08-21T13:45:11"/>
    <d v="2023-03-18T02:28:34"/>
    <n v="6.7000000000000004E-2"/>
    <n v="0.38100000000000001"/>
    <s v="SC"/>
    <s v="0-20%"/>
    <s v="20-40%"/>
    <x v="80"/>
  </r>
  <r>
    <s v="C106723"/>
    <n v="685.35"/>
    <s v="pensionista"/>
    <n v="27.42"/>
    <n v="395"/>
    <n v="2"/>
    <d v="2024-04-16T04:49:32"/>
    <d v="2024-06-24T12:48:41"/>
    <n v="0.13800000000000001"/>
    <n v="0.85699999999999998"/>
    <s v="ES"/>
    <s v="20-40%"/>
    <s v="&gt;80%"/>
    <x v="699"/>
  </r>
  <r>
    <s v="C106724"/>
    <n v="379.76"/>
    <s v="assalariado"/>
    <n v="24.82"/>
    <n v="557"/>
    <n v="2"/>
    <d v="2025-08-01T13:39:33"/>
    <d v="2025-06-28T14:56:47"/>
    <n v="0.35899999999999999"/>
    <n v="0.38700000000000001"/>
    <s v="PR"/>
    <s v="20-40%"/>
    <s v="20-40%"/>
    <x v="501"/>
  </r>
  <r>
    <s v="C106725"/>
    <n v="1479.49"/>
    <s v="assalariado"/>
    <n v="27.4"/>
    <n v="489"/>
    <n v="1"/>
    <d v="2025-06-08T01:23:02"/>
    <d v="2024-12-18T12:20:43"/>
    <n v="0.41699999999999998"/>
    <n v="0.441"/>
    <s v="SC"/>
    <s v="20-40%"/>
    <s v="40-60%"/>
    <x v="738"/>
  </r>
  <r>
    <s v="C106726"/>
    <n v="129.30000000000001"/>
    <s v="assalariado"/>
    <n v="22.91"/>
    <n v="792"/>
    <n v="1"/>
    <d v="2023-03-25T07:40:40"/>
    <d v="2024-04-08T00:47:46"/>
    <n v="0.10299999999999999"/>
    <n v="0.14000000000000001"/>
    <s v="PB"/>
    <s v="20-40%"/>
    <s v="0-20%"/>
    <x v="94"/>
  </r>
  <r>
    <s v="C106727"/>
    <n v="571.29"/>
    <s v="assalariado"/>
    <n v="9.06"/>
    <n v="602"/>
    <n v="0"/>
    <d v="2024-04-07T16:11:21"/>
    <d v="2025-04-13T16:17:43"/>
    <n v="0.15"/>
    <n v="0.156"/>
    <s v="PB"/>
    <s v="0-20%"/>
    <s v="0-20%"/>
    <x v="64"/>
  </r>
  <r>
    <s v="C106728"/>
    <n v="1991.38"/>
    <s v="assalariado"/>
    <n v="14.12"/>
    <n v="491"/>
    <n v="1"/>
    <d v="2024-05-12T16:04:03"/>
    <d v="2025-06-28T01:17:08"/>
    <n v="0.29499999999999998"/>
    <n v="0.113"/>
    <s v="MG"/>
    <s v="0-20%"/>
    <s v="0-20%"/>
    <x v="501"/>
  </r>
  <r>
    <s v="C106729"/>
    <n v="714.87"/>
    <s v="servidor"/>
    <n v="2.7"/>
    <n v="821"/>
    <n v="1"/>
    <d v="2024-03-18T00:31:50"/>
    <d v="2024-10-01T18:16:43"/>
    <n v="0.23699999999999999"/>
    <n v="0.27500000000000002"/>
    <s v="PA"/>
    <s v="0-20%"/>
    <s v="20-40%"/>
    <x v="515"/>
  </r>
  <r>
    <s v="C106730"/>
    <n v="285.27999999999997"/>
    <s v="servidor"/>
    <n v="5.01"/>
    <n v="686"/>
    <n v="3"/>
    <d v="2024-06-23T12:32:50"/>
    <d v="2026-01-22T02:19:48"/>
    <n v="0.59299999999999997"/>
    <n v="3.3000000000000002E-2"/>
    <s v="MA"/>
    <s v="0-20%"/>
    <s v="0-20%"/>
    <x v="0"/>
  </r>
  <r>
    <s v="C106731"/>
    <n v="944.57"/>
    <s v="autônomo"/>
    <n v="25.79"/>
    <n v="757"/>
    <n v="3"/>
    <d v="2024-11-18T20:26:16"/>
    <d v="2024-02-01T23:49:46"/>
    <n v="3.5000000000000003E-2"/>
    <n v="0.16900000000000001"/>
    <s v="AL"/>
    <s v="20-40%"/>
    <s v="0-20%"/>
    <x v="933"/>
  </r>
  <r>
    <s v="C106732"/>
    <n v="2093.19"/>
    <s v="assalariado"/>
    <n v="17.23"/>
    <n v="636"/>
    <n v="3"/>
    <d v="2024-07-23T13:51:46"/>
    <d v="2024-12-13T04:35:49"/>
    <n v="0.63"/>
    <n v="0.44700000000000001"/>
    <s v="SP"/>
    <s v="0-20%"/>
    <s v="40-60%"/>
    <x v="292"/>
  </r>
  <r>
    <s v="C106733"/>
    <n v="374.27"/>
    <s v="assalariado"/>
    <n v="16.100000000000001"/>
    <n v="642"/>
    <n v="1"/>
    <d v="2023-11-04T18:06:10"/>
    <d v="2024-12-15T10:39:08"/>
    <n v="0.318"/>
    <n v="0.45700000000000002"/>
    <s v="SC"/>
    <s v="0-20%"/>
    <s v="40-60%"/>
    <x v="43"/>
  </r>
  <r>
    <s v="C106734"/>
    <n v="1535.02"/>
    <s v="autônomo"/>
    <n v="3.79"/>
    <n v="416"/>
    <n v="2"/>
    <d v="2023-06-02T04:25:37"/>
    <d v="2024-07-04T18:43:37"/>
    <n v="0.32"/>
    <n v="0.09"/>
    <s v="SP"/>
    <s v="0-20%"/>
    <s v="0-20%"/>
    <x v="865"/>
  </r>
  <r>
    <s v="C106735"/>
    <n v="1497.87"/>
    <s v="assalariado"/>
    <n v="11.66"/>
    <n v="622"/>
    <n v="1"/>
    <d v="2025-07-24T19:44:43"/>
    <d v="2025-02-16T15:09:35"/>
    <n v="0.52400000000000002"/>
    <n v="0.69899999999999995"/>
    <s v="MG"/>
    <s v="0-20%"/>
    <s v="60-80%"/>
    <x v="747"/>
  </r>
  <r>
    <s v="C106736"/>
    <n v="831.67"/>
    <s v="pensionista"/>
    <n v="11.8"/>
    <n v="595"/>
    <n v="2"/>
    <d v="2024-06-28T21:57:11"/>
    <d v="2023-08-30T12:07:54"/>
    <n v="0.311"/>
    <n v="0.33100000000000002"/>
    <s v="PA"/>
    <s v="0-20%"/>
    <s v="20-40%"/>
    <x v="254"/>
  </r>
  <r>
    <s v="C106737"/>
    <n v="267.60000000000002"/>
    <s v="assalariado"/>
    <n v="18.100000000000001"/>
    <n v="537"/>
    <n v="3"/>
    <d v="2024-01-08T16:42:32"/>
    <d v="2025-11-15T03:03:16"/>
    <n v="0.52700000000000002"/>
    <n v="0.114"/>
    <s v="RN"/>
    <s v="0-20%"/>
    <s v="0-20%"/>
    <x v="998"/>
  </r>
  <r>
    <s v="C106738"/>
    <n v="1717.67"/>
    <s v="assalariado"/>
    <n v="9.82"/>
    <n v="873"/>
    <n v="4"/>
    <d v="2023-11-27T19:29:26"/>
    <d v="2025-03-23T23:53:12"/>
    <n v="0.36599999999999999"/>
    <n v="0.43099999999999999"/>
    <s v="MG"/>
    <s v="0-20%"/>
    <s v="40-60%"/>
    <x v="279"/>
  </r>
  <r>
    <s v="C106739"/>
    <n v="2234.23"/>
    <s v="autônomo"/>
    <n v="6.36"/>
    <n v="753"/>
    <n v="4"/>
    <d v="2024-05-15T08:19:31"/>
    <d v="2024-10-27T04:26:29"/>
    <n v="0.84799999999999998"/>
    <n v="0.41599999999999998"/>
    <s v="BA"/>
    <s v="0-20%"/>
    <s v="40-60%"/>
    <x v="561"/>
  </r>
  <r>
    <s v="C106740"/>
    <n v="4553.8900000000003"/>
    <s v="assalariado"/>
    <n v="35.75"/>
    <n v="359"/>
    <n v="1"/>
    <d v="2023-05-30T05:59:55"/>
    <d v="2024-07-11T13:55:12"/>
    <n v="0.44900000000000001"/>
    <n v="0.50700000000000001"/>
    <s v="PR"/>
    <s v="20-40%"/>
    <s v="40-60%"/>
    <x v="999"/>
  </r>
  <r>
    <s v="C106741"/>
    <n v="1214.78"/>
    <s v="assalariado"/>
    <n v="9.43"/>
    <n v="876"/>
    <n v="1"/>
    <d v="2025-02-12T20:36:48"/>
    <d v="2024-01-05T10:57:05"/>
    <n v="0.52700000000000002"/>
    <n v="0.59399999999999997"/>
    <s v="DF"/>
    <s v="0-20%"/>
    <s v="40-60%"/>
    <x v="751"/>
  </r>
  <r>
    <s v="C106742"/>
    <n v="64.67"/>
    <s v="assalariado"/>
    <n v="3.73"/>
    <n v="763"/>
    <n v="3"/>
    <d v="2024-12-07T11:26:19"/>
    <d v="2023-06-17T23:14:32"/>
    <n v="0.34899999999999998"/>
    <n v="0.34399999999999997"/>
    <s v="PR"/>
    <s v="0-20%"/>
    <s v="20-40%"/>
    <x v="378"/>
  </r>
  <r>
    <s v="C106743"/>
    <n v="183.16"/>
    <s v="assalariado"/>
    <n v="14.12"/>
    <n v="765"/>
    <n v="1"/>
    <d v="2023-03-27T04:45:34"/>
    <d v="2025-07-15T04:52:27"/>
    <n v="0.219"/>
    <n v="0.17499999999999999"/>
    <s v="PI"/>
    <s v="0-20%"/>
    <s v="0-20%"/>
    <x v="82"/>
  </r>
  <r>
    <s v="C106744"/>
    <n v="769.81"/>
    <s v="assalariado"/>
    <n v="21.39"/>
    <n v="542"/>
    <n v="1"/>
    <d v="2024-04-10T17:09:45"/>
    <d v="2023-05-16T11:35:39"/>
    <n v="0.26300000000000001"/>
    <n v="0.158"/>
    <s v="CE"/>
    <s v="20-40%"/>
    <s v="0-20%"/>
    <x v="832"/>
  </r>
  <r>
    <s v="C106745"/>
    <n v="3682.53"/>
    <s v="assalariado"/>
    <n v="7.16"/>
    <n v="784"/>
    <n v="3"/>
    <d v="2023-09-23T09:10:17"/>
    <d v="2025-10-28T10:07:02"/>
    <n v="0.60699999999999998"/>
    <n v="0.29899999999999999"/>
    <s v="ES"/>
    <s v="0-20%"/>
    <s v="20-40%"/>
    <x v="936"/>
  </r>
  <r>
    <s v="C106746"/>
    <n v="172.77"/>
    <s v="assalariado"/>
    <n v="37.47"/>
    <n v="561"/>
    <n v="3"/>
    <d v="2025-08-31T11:10:59"/>
    <d v="2025-06-18T05:13:09"/>
    <n v="0.25600000000000001"/>
    <n v="0.48099999999999998"/>
    <s v="CE"/>
    <s v="20-40%"/>
    <s v="40-60%"/>
    <x v="257"/>
  </r>
  <r>
    <s v="C106747"/>
    <n v="58.45"/>
    <s v="servidor"/>
    <n v="1.88"/>
    <n v="862"/>
    <n v="1"/>
    <d v="2024-11-16T06:46:07"/>
    <d v="2025-05-07T12:08:40"/>
    <n v="6.4000000000000001E-2"/>
    <n v="8.5000000000000006E-2"/>
    <s v="CE"/>
    <s v="0-20%"/>
    <s v="0-20%"/>
    <x v="218"/>
  </r>
  <r>
    <s v="C106748"/>
    <n v="254.72"/>
    <s v="assalariado"/>
    <n v="23.92"/>
    <n v="579"/>
    <n v="2"/>
    <d v="2025-04-25T19:13:21"/>
    <d v="2024-02-20T02:02:55"/>
    <n v="0.27600000000000002"/>
    <n v="0.122"/>
    <s v="MA"/>
    <s v="20-40%"/>
    <s v="0-20%"/>
    <x v="703"/>
  </r>
  <r>
    <s v="C106749"/>
    <n v="1448.01"/>
    <s v="servidor"/>
    <n v="11.61"/>
    <n v="609"/>
    <n v="1"/>
    <d v="2023-06-05T03:00:26"/>
    <d v="2025-03-08T20:21:02"/>
    <n v="7.9000000000000001E-2"/>
    <n v="0.19"/>
    <s v="RJ"/>
    <s v="0-20%"/>
    <s v="0-20%"/>
    <x v="733"/>
  </r>
  <r>
    <s v="C106750"/>
    <n v="1373.22"/>
    <s v="assalariado"/>
    <n v="5.97"/>
    <n v="431"/>
    <n v="2"/>
    <d v="2024-05-08T06:02:24"/>
    <d v="2024-11-19T22:29:56"/>
    <n v="0.56699999999999995"/>
    <n v="0.20899999999999999"/>
    <s v="RS"/>
    <s v="0-20%"/>
    <s v="20-40%"/>
    <x v="424"/>
  </r>
  <r>
    <s v="C106751"/>
    <n v="1341.18"/>
    <s v="assalariado"/>
    <n v="0.23"/>
    <n v="537"/>
    <n v="2"/>
    <d v="2024-07-14T06:31:35"/>
    <d v="2024-11-28T16:27:18"/>
    <n v="0.255"/>
    <n v="0.19400000000000001"/>
    <s v="PR"/>
    <s v="0-20%"/>
    <s v="0-20%"/>
    <x v="700"/>
  </r>
  <r>
    <s v="C106752"/>
    <n v="256.04000000000002"/>
    <s v="assalariado"/>
    <n v="42.71"/>
    <n v="338"/>
    <n v="1"/>
    <d v="2024-03-14T15:48:47"/>
    <d v="2023-12-07T05:14:14"/>
    <n v="0.28999999999999998"/>
    <n v="0.28499999999999998"/>
    <s v="ES"/>
    <s v="40-60%"/>
    <s v="20-40%"/>
    <x v="84"/>
  </r>
  <r>
    <s v="C106753"/>
    <n v="57.19"/>
    <s v="assalariado"/>
    <n v="12.02"/>
    <n v="301"/>
    <n v="4"/>
    <d v="2023-03-31T08:37:09"/>
    <d v="2025-02-28T05:00:02"/>
    <n v="0.16900000000000001"/>
    <n v="0.33200000000000002"/>
    <s v="SP"/>
    <s v="0-20%"/>
    <s v="20-40%"/>
    <x v="38"/>
  </r>
  <r>
    <s v="C106754"/>
    <n v="73.41"/>
    <s v="pensionista"/>
    <n v="13.72"/>
    <n v="376"/>
    <n v="1"/>
    <d v="2023-02-06T10:54:08"/>
    <d v="2024-02-17T09:38:30"/>
    <n v="0.20499999999999999"/>
    <n v="0.107"/>
    <s v="PI"/>
    <s v="0-20%"/>
    <s v="0-20%"/>
    <x v="28"/>
  </r>
  <r>
    <s v="C106755"/>
    <n v="254.7"/>
    <s v="assalariado"/>
    <n v="20.5"/>
    <n v="877"/>
    <n v="2"/>
    <d v="2023-04-01T07:11:30"/>
    <d v="2025-05-07T09:29:31"/>
    <n v="0.14899999999999999"/>
    <n v="0.23699999999999999"/>
    <s v="SC"/>
    <s v="20-40%"/>
    <s v="20-40%"/>
    <x v="218"/>
  </r>
  <r>
    <s v="C106756"/>
    <n v="4067.7"/>
    <s v="assalariado"/>
    <n v="36.22"/>
    <n v="318"/>
    <n v="4"/>
    <d v="2025-07-19T04:42:36"/>
    <d v="2023-02-20T10:39:17"/>
    <n v="0.19"/>
    <n v="0.35199999999999998"/>
    <s v="SP"/>
    <s v="20-40%"/>
    <s v="20-40%"/>
    <x v="899"/>
  </r>
  <r>
    <s v="C106757"/>
    <n v="277.64999999999998"/>
    <s v="assalariado"/>
    <n v="3.57"/>
    <n v="361"/>
    <n v="2"/>
    <d v="2025-08-06T01:26:09"/>
    <d v="2024-08-21T22:05:28"/>
    <n v="9.6000000000000002E-2"/>
    <n v="0.39700000000000002"/>
    <s v="SP"/>
    <s v="0-20%"/>
    <s v="20-40%"/>
    <x v="957"/>
  </r>
  <r>
    <s v="C106758"/>
    <n v="906.44"/>
    <s v="assalariado"/>
    <n v="38.520000000000003"/>
    <n v="638"/>
    <n v="4"/>
    <d v="2023-04-29T02:49:38"/>
    <d v="2024-09-09T16:45:59"/>
    <n v="0.106"/>
    <n v="4.7E-2"/>
    <s v="SC"/>
    <s v="20-40%"/>
    <s v="0-20%"/>
    <x v="800"/>
  </r>
  <r>
    <s v="C106759"/>
    <n v="2089.63"/>
    <s v="assalariado"/>
    <n v="32.26"/>
    <n v="656"/>
    <n v="2"/>
    <d v="2023-12-16T23:36:24"/>
    <d v="2023-03-11T01:39:29"/>
    <n v="7.5999999999999998E-2"/>
    <n v="0.64100000000000001"/>
    <s v="SE"/>
    <s v="20-40%"/>
    <s v="60-80%"/>
    <x v="479"/>
  </r>
  <r>
    <s v="C106760"/>
    <n v="2716.49"/>
    <s v="assalariado"/>
    <n v="16.72"/>
    <n v="440"/>
    <n v="3"/>
    <d v="2024-04-23T14:56:19"/>
    <d v="2024-05-04T01:44:27"/>
    <n v="0.215"/>
    <n v="0.56100000000000005"/>
    <s v="DF"/>
    <s v="0-20%"/>
    <s v="40-60%"/>
    <x v="449"/>
  </r>
  <r>
    <s v="C106761"/>
    <n v="4058.48"/>
    <s v="autônomo"/>
    <n v="11.71"/>
    <n v="871"/>
    <n v="3"/>
    <d v="2024-12-18T07:03:15"/>
    <d v="2024-06-28T17:41:05"/>
    <n v="7.0999999999999994E-2"/>
    <n v="0.22500000000000001"/>
    <s v="SC"/>
    <s v="0-20%"/>
    <s v="20-40%"/>
    <x v="73"/>
  </r>
  <r>
    <s v="C106762"/>
    <n v="2104.34"/>
    <s v="assalariado"/>
    <n v="5.4"/>
    <n v="848"/>
    <n v="2"/>
    <d v="2024-03-11T11:58:25"/>
    <d v="2023-10-05T00:48:55"/>
    <n v="0.41499999999999998"/>
    <n v="0.41899999999999998"/>
    <s v="DF"/>
    <s v="0-20%"/>
    <s v="40-60%"/>
    <x v="171"/>
  </r>
  <r>
    <s v="C106763"/>
    <n v="376.43"/>
    <s v="assalariado"/>
    <n v="15.82"/>
    <n v="674"/>
    <n v="3"/>
    <d v="2024-07-20T06:33:01"/>
    <d v="2024-01-10T05:49:18"/>
    <n v="0.25900000000000001"/>
    <n v="0.45400000000000001"/>
    <s v="MA"/>
    <s v="0-20%"/>
    <s v="40-60%"/>
    <x v="207"/>
  </r>
  <r>
    <s v="C106764"/>
    <n v="92.8"/>
    <s v="assalariado"/>
    <n v="17.059999999999999"/>
    <n v="461"/>
    <n v="1"/>
    <d v="2024-11-04T15:45:19"/>
    <d v="2023-08-26T23:42:39"/>
    <n v="0.39600000000000002"/>
    <n v="0.246"/>
    <s v="RJ"/>
    <s v="0-20%"/>
    <s v="20-40%"/>
    <x v="367"/>
  </r>
  <r>
    <s v="C106765"/>
    <n v="929.87"/>
    <s v="pensionista"/>
    <n v="4.45"/>
    <n v="532"/>
    <n v="1"/>
    <d v="2025-03-29T03:03:18"/>
    <d v="2025-01-11T23:37:34"/>
    <n v="0.31900000000000001"/>
    <n v="0.36899999999999999"/>
    <s v="CE"/>
    <s v="0-20%"/>
    <s v="20-40%"/>
    <x v="530"/>
  </r>
  <r>
    <s v="C106766"/>
    <n v="519.94000000000005"/>
    <s v="assalariado"/>
    <n v="4.6100000000000003"/>
    <n v="437"/>
    <n v="1"/>
    <d v="2025-01-05T07:57:04"/>
    <d v="2023-03-24T10:54:26"/>
    <n v="0.309"/>
    <n v="0.29699999999999999"/>
    <s v="SE"/>
    <s v="0-20%"/>
    <s v="20-40%"/>
    <x v="691"/>
  </r>
  <r>
    <s v="C106767"/>
    <n v="3153.1"/>
    <s v="autônomo"/>
    <n v="12.83"/>
    <n v="505"/>
    <n v="4"/>
    <d v="2025-07-12T08:25:28"/>
    <d v="2025-07-11T15:04:04"/>
    <n v="3.5000000000000003E-2"/>
    <n v="0.50700000000000001"/>
    <s v="PI"/>
    <s v="0-20%"/>
    <s v="40-60%"/>
    <x v="777"/>
  </r>
  <r>
    <s v="C106768"/>
    <n v="817.09"/>
    <s v="assalariado"/>
    <n v="26.61"/>
    <n v="300"/>
    <n v="1"/>
    <d v="2023-10-11T08:47:21"/>
    <d v="2025-07-01T09:15:08"/>
    <n v="0.125"/>
    <n v="0.41"/>
    <s v="AM"/>
    <s v="20-40%"/>
    <s v="40-60%"/>
    <x v="483"/>
  </r>
  <r>
    <s v="C106769"/>
    <n v="575.83000000000004"/>
    <s v="assalariado"/>
    <n v="11.28"/>
    <n v="872"/>
    <n v="2"/>
    <d v="2024-05-24T08:28:51"/>
    <d v="2023-11-26T16:59:38"/>
    <n v="6.3E-2"/>
    <n v="0.318"/>
    <s v="SC"/>
    <s v="0-20%"/>
    <s v="20-40%"/>
    <x v="381"/>
  </r>
  <r>
    <s v="C106770"/>
    <n v="683.45"/>
    <s v="servidor"/>
    <n v="6.85"/>
    <n v="621"/>
    <n v="5"/>
    <d v="2024-01-29T23:30:20"/>
    <d v="2025-08-25T09:29:09"/>
    <n v="0.14299999999999999"/>
    <n v="0.34300000000000003"/>
    <s v="RN"/>
    <s v="0-20%"/>
    <s v="20-40%"/>
    <x v="537"/>
  </r>
  <r>
    <s v="C106771"/>
    <n v="2995.75"/>
    <s v="assalariado"/>
    <n v="16.100000000000001"/>
    <n v="546"/>
    <n v="2"/>
    <d v="2025-05-10T13:26:34"/>
    <d v="2024-03-20T09:55:29"/>
    <n v="0.45200000000000001"/>
    <n v="0.33900000000000002"/>
    <s v="SE"/>
    <s v="0-20%"/>
    <s v="20-40%"/>
    <x v="846"/>
  </r>
  <r>
    <s v="C106772"/>
    <n v="2099.71"/>
    <s v="assalariado"/>
    <n v="21.19"/>
    <n v="652"/>
    <n v="3"/>
    <d v="2024-05-11T14:16:18"/>
    <d v="2023-05-13T18:35:07"/>
    <n v="0.65500000000000003"/>
    <n v="0.25700000000000001"/>
    <s v="CE"/>
    <s v="20-40%"/>
    <s v="20-40%"/>
    <x v="114"/>
  </r>
  <r>
    <s v="C106773"/>
    <n v="325.35000000000002"/>
    <s v="assalariado"/>
    <n v="14.12"/>
    <n v="369"/>
    <n v="2"/>
    <d v="2025-10-15T13:03:49"/>
    <d v="2025-03-12T23:04:18"/>
    <n v="0.113"/>
    <n v="8.6999999999999994E-2"/>
    <s v="SP"/>
    <s v="0-20%"/>
    <s v="0-20%"/>
    <x v="10"/>
  </r>
  <r>
    <s v="C106774"/>
    <n v="515.19000000000005"/>
    <s v="assalariado"/>
    <n v="24.44"/>
    <n v="896"/>
    <n v="3"/>
    <d v="2024-07-31T21:36:25"/>
    <d v="2025-01-25T20:23:53"/>
    <n v="0.35899999999999999"/>
    <n v="0.58099999999999996"/>
    <s v="RS"/>
    <s v="20-40%"/>
    <s v="40-60%"/>
    <x v="89"/>
  </r>
  <r>
    <s v="C106775"/>
    <n v="1050.6199999999999"/>
    <s v="assalariado"/>
    <n v="20.89"/>
    <n v="515"/>
    <n v="1"/>
    <d v="2025-06-24T03:00:36"/>
    <d v="2025-01-28T08:19:49"/>
    <n v="0.22900000000000001"/>
    <n v="0.37"/>
    <s v="BA"/>
    <s v="20-40%"/>
    <s v="20-40%"/>
    <x v="602"/>
  </r>
  <r>
    <s v="C106776"/>
    <n v="1541.1"/>
    <s v="assalariado"/>
    <n v="18.489999999999998"/>
    <n v="366"/>
    <n v="1"/>
    <d v="2024-05-29T00:14:33"/>
    <d v="2024-04-20T23:46:21"/>
    <n v="9.0999999999999998E-2"/>
    <n v="0.54400000000000004"/>
    <s v="MG"/>
    <s v="0-20%"/>
    <s v="40-60%"/>
    <x v="653"/>
  </r>
  <r>
    <s v="C106777"/>
    <n v="1237.1099999999999"/>
    <s v="autônomo"/>
    <n v="24.08"/>
    <n v="453"/>
    <n v="1"/>
    <d v="2023-03-12T15:02:58"/>
    <d v="2024-02-15T19:47:49"/>
    <n v="0.19800000000000001"/>
    <n v="0.42699999999999999"/>
    <s v="PA"/>
    <s v="20-40%"/>
    <s v="40-60%"/>
    <x v="746"/>
  </r>
  <r>
    <s v="C106778"/>
    <n v="1255.8800000000001"/>
    <s v="autônomo"/>
    <n v="3.67"/>
    <n v="533"/>
    <n v="4"/>
    <d v="2024-03-15T22:18:24"/>
    <d v="2024-03-21T04:58:13"/>
    <n v="0.126"/>
    <n v="0.69899999999999995"/>
    <s v="SP"/>
    <s v="0-20%"/>
    <s v="60-80%"/>
    <x v="358"/>
  </r>
  <r>
    <s v="C106779"/>
    <n v="2209.1"/>
    <s v="assalariado"/>
    <n v="9.24"/>
    <n v="675"/>
    <n v="2"/>
    <d v="2023-05-23T08:13:39"/>
    <d v="2023-11-04T00:31:39"/>
    <n v="0.65500000000000003"/>
    <n v="0.39100000000000001"/>
    <s v="RJ"/>
    <s v="0-20%"/>
    <s v="20-40%"/>
    <x v="524"/>
  </r>
  <r>
    <s v="C106780"/>
    <n v="1790.65"/>
    <s v="servidor"/>
    <n v="13.77"/>
    <n v="726"/>
    <n v="1"/>
    <d v="2024-05-28T19:27:38"/>
    <d v="2024-04-19T00:16:29"/>
    <n v="0.14000000000000001"/>
    <n v="9.6000000000000002E-2"/>
    <s v="PI"/>
    <s v="0-20%"/>
    <s v="0-20%"/>
    <x v="544"/>
  </r>
  <r>
    <s v="C106781"/>
    <n v="521.65"/>
    <s v="assalariado"/>
    <n v="3.14"/>
    <n v="714"/>
    <n v="1"/>
    <d v="2025-04-08T23:41:41"/>
    <d v="2025-10-29T00:26:29"/>
    <n v="0.48799999999999999"/>
    <n v="0.24299999999999999"/>
    <s v="SC"/>
    <s v="0-20%"/>
    <s v="20-40%"/>
    <x v="428"/>
  </r>
  <r>
    <s v="C106782"/>
    <n v="2285.17"/>
    <s v="assalariado"/>
    <n v="28.81"/>
    <n v="419"/>
    <n v="3"/>
    <d v="2025-10-28T21:29:31"/>
    <d v="2024-04-17T12:02:34"/>
    <n v="0.09"/>
    <n v="0.34100000000000003"/>
    <s v="MG"/>
    <s v="20-40%"/>
    <s v="20-40%"/>
    <x v="173"/>
  </r>
  <r>
    <s v="C106783"/>
    <n v="692.22"/>
    <s v="assalariado"/>
    <n v="16.8"/>
    <n v="626"/>
    <n v="1"/>
    <d v="2024-12-16T14:44:52"/>
    <d v="2024-04-06T01:29:49"/>
    <n v="0.10199999999999999"/>
    <n v="0.28899999999999998"/>
    <s v="CE"/>
    <s v="0-20%"/>
    <s v="20-40%"/>
    <x v="609"/>
  </r>
  <r>
    <s v="C106784"/>
    <n v="1975.82"/>
    <s v="assalariado"/>
    <n v="1.9"/>
    <n v="759"/>
    <n v="1"/>
    <d v="2025-05-25T06:10:41"/>
    <d v="2024-02-02T18:07:51"/>
    <n v="0.59899999999999998"/>
    <n v="0.17899999999999999"/>
    <s v="CE"/>
    <s v="0-20%"/>
    <s v="0-20%"/>
    <x v="11"/>
  </r>
  <r>
    <s v="C106785"/>
    <n v="101.14"/>
    <s v="assalariado"/>
    <n v="7.92"/>
    <n v="356"/>
    <n v="1"/>
    <d v="2024-11-16T22:19:35"/>
    <d v="2023-03-20T05:44:24"/>
    <n v="0.20899999999999999"/>
    <n v="0.58599999999999997"/>
    <s v="SP"/>
    <s v="0-20%"/>
    <s v="40-60%"/>
    <x v="484"/>
  </r>
  <r>
    <s v="C106786"/>
    <n v="4754.8900000000003"/>
    <s v="servidor"/>
    <n v="12.03"/>
    <n v="727"/>
    <n v="0"/>
    <d v="2025-09-22T21:44:28"/>
    <d v="2025-04-12T22:31:21"/>
    <n v="0.44600000000000001"/>
    <n v="0.28999999999999998"/>
    <s v="PA"/>
    <s v="0-20%"/>
    <s v="20-40%"/>
    <x v="959"/>
  </r>
  <r>
    <s v="C106787"/>
    <n v="915.12"/>
    <s v="assalariado"/>
    <n v="1.0900000000000001"/>
    <n v="347"/>
    <n v="1"/>
    <d v="2023-10-27T04:00:23"/>
    <d v="2024-01-30T05:56:11"/>
    <n v="0.57299999999999995"/>
    <n v="0.251"/>
    <s v="PA"/>
    <s v="0-20%"/>
    <s v="20-40%"/>
    <x v="491"/>
  </r>
  <r>
    <s v="C106788"/>
    <n v="65.349999999999994"/>
    <s v="autônomo"/>
    <n v="15.64"/>
    <n v="428"/>
    <n v="2"/>
    <d v="2024-07-12T10:56:01"/>
    <d v="2025-12-15T10:58:08"/>
    <n v="0.75700000000000001"/>
    <n v="0.58499999999999996"/>
    <s v="PA"/>
    <s v="0-20%"/>
    <s v="40-60%"/>
    <x v="768"/>
  </r>
  <r>
    <s v="C106789"/>
    <n v="397.73"/>
    <s v="pensionista"/>
    <n v="34.950000000000003"/>
    <n v="393"/>
    <n v="0"/>
    <d v="2024-10-24T09:31:16"/>
    <d v="2025-04-09T07:15:30"/>
    <n v="5.8999999999999997E-2"/>
    <n v="0.215"/>
    <s v="DF"/>
    <s v="20-40%"/>
    <s v="20-40%"/>
    <x v="977"/>
  </r>
  <r>
    <s v="C106790"/>
    <n v="1000.34"/>
    <s v="assalariado"/>
    <n v="5.54"/>
    <n v="316"/>
    <n v="1"/>
    <d v="2023-09-22T01:57:40"/>
    <d v="2024-11-16T19:41:35"/>
    <n v="0.33700000000000002"/>
    <n v="0.503"/>
    <s v="MA"/>
    <s v="0-20%"/>
    <s v="40-60%"/>
    <x v="193"/>
  </r>
  <r>
    <s v="C106791"/>
    <n v="813.57"/>
    <s v="autônomo"/>
    <n v="23.85"/>
    <n v="382"/>
    <n v="0"/>
    <d v="2024-08-23T10:48:43"/>
    <d v="2023-07-24T06:49:54"/>
    <n v="0.57499999999999996"/>
    <n v="0.125"/>
    <s v="AM"/>
    <s v="20-40%"/>
    <s v="0-20%"/>
    <x v="312"/>
  </r>
  <r>
    <s v="C106792"/>
    <n v="161.59"/>
    <s v="servidor"/>
    <n v="28.48"/>
    <n v="728"/>
    <n v="2"/>
    <d v="2023-07-28T12:35:09"/>
    <d v="2025-08-17T23:43:35"/>
    <n v="0.68799999999999994"/>
    <n v="0.40600000000000003"/>
    <s v="ES"/>
    <s v="20-40%"/>
    <s v="40-60%"/>
    <x v="529"/>
  </r>
  <r>
    <s v="C106793"/>
    <n v="997.98"/>
    <s v="servidor"/>
    <n v="30.31"/>
    <n v="630"/>
    <n v="2"/>
    <d v="2023-08-19T23:48:43"/>
    <d v="2025-07-20T02:40:04"/>
    <n v="0.74199999999999999"/>
    <n v="0.60399999999999998"/>
    <s v="DF"/>
    <s v="20-40%"/>
    <s v="60-80%"/>
    <x v="54"/>
  </r>
  <r>
    <s v="C106794"/>
    <n v="2184.7399999999998"/>
    <s v="assalariado"/>
    <n v="12.04"/>
    <n v="738"/>
    <n v="4"/>
    <d v="2025-02-06T02:01:21"/>
    <d v="2025-04-30T17:42:56"/>
    <n v="3.4000000000000002E-2"/>
    <n v="0.50600000000000001"/>
    <s v="RN"/>
    <s v="0-20%"/>
    <s v="40-60%"/>
    <x v="375"/>
  </r>
  <r>
    <s v="C106795"/>
    <n v="795.49"/>
    <s v="autônomo"/>
    <n v="3"/>
    <n v="479"/>
    <n v="3"/>
    <d v="2023-11-21T16:17:01"/>
    <d v="2023-07-22T11:46:00"/>
    <n v="8.3000000000000004E-2"/>
    <n v="0.65900000000000003"/>
    <s v="RN"/>
    <s v="0-20%"/>
    <s v="60-80%"/>
    <x v="558"/>
  </r>
  <r>
    <s v="C106796"/>
    <n v="494.72"/>
    <s v="assalariado"/>
    <n v="38.21"/>
    <n v="506"/>
    <n v="2"/>
    <d v="2025-02-26T08:50:08"/>
    <d v="2024-05-29T03:59:26"/>
    <n v="9.5000000000000001E-2"/>
    <n v="0.61899999999999999"/>
    <s v="MA"/>
    <s v="20-40%"/>
    <s v="60-80%"/>
    <x v="685"/>
  </r>
  <r>
    <s v="C106797"/>
    <n v="377.76"/>
    <s v="assalariado"/>
    <n v="8.93"/>
    <n v="680"/>
    <n v="1"/>
    <d v="2023-05-14T07:37:57"/>
    <d v="2025-09-06T23:05:23"/>
    <n v="0.44700000000000001"/>
    <n v="0.34899999999999998"/>
    <s v="MG"/>
    <s v="0-20%"/>
    <s v="20-40%"/>
    <x v="687"/>
  </r>
  <r>
    <s v="C106798"/>
    <n v="1218.01"/>
    <s v="assalariado"/>
    <n v="13.23"/>
    <n v="622"/>
    <n v="3"/>
    <d v="2025-03-22T20:31:01"/>
    <d v="2025-08-11T06:09:43"/>
    <n v="0.38300000000000001"/>
    <n v="0.30399999999999999"/>
    <s v="DF"/>
    <s v="0-20%"/>
    <s v="20-40%"/>
    <x v="869"/>
  </r>
  <r>
    <s v="C106799"/>
    <n v="814.67"/>
    <s v="assalariado"/>
    <n v="23.71"/>
    <n v="447"/>
    <n v="2"/>
    <d v="2024-07-04T12:23:19"/>
    <d v="2024-01-27T17:33:12"/>
    <n v="3.6999999999999998E-2"/>
    <n v="0.59899999999999998"/>
    <s v="SE"/>
    <s v="20-40%"/>
    <s v="40-60%"/>
    <x v="113"/>
  </r>
  <r>
    <s v="C106800"/>
    <n v="158.19"/>
    <s v="assalariado"/>
    <n v="21.36"/>
    <n v="707"/>
    <n v="2"/>
    <d v="2024-05-15T11:46:51"/>
    <d v="2025-08-24T01:05:34"/>
    <n v="0.42199999999999999"/>
    <n v="0.39400000000000002"/>
    <s v="MA"/>
    <s v="20-40%"/>
    <s v="20-40%"/>
    <x v="400"/>
  </r>
  <r>
    <s v="C106801"/>
    <n v="741.48"/>
    <s v="assalariado"/>
    <n v="12.52"/>
    <n v="709"/>
    <n v="1"/>
    <d v="2024-04-02T05:48:28"/>
    <d v="2025-09-03T09:47:58"/>
    <n v="0.17199999999999999"/>
    <n v="0.26400000000000001"/>
    <s v="CE"/>
    <s v="0-20%"/>
    <s v="20-40%"/>
    <x v="398"/>
  </r>
  <r>
    <s v="C106802"/>
    <n v="666.22"/>
    <s v="assalariado"/>
    <n v="1.77"/>
    <n v="377"/>
    <n v="2"/>
    <d v="2025-04-04T22:27:27"/>
    <d v="2024-05-23T16:15:05"/>
    <n v="0.19600000000000001"/>
    <n v="0.41799999999999998"/>
    <s v="PA"/>
    <s v="0-20%"/>
    <s v="40-60%"/>
    <x v="402"/>
  </r>
  <r>
    <s v="C106803"/>
    <n v="797.95"/>
    <s v="servidor"/>
    <n v="5.7"/>
    <n v="560"/>
    <n v="5"/>
    <d v="2024-03-25T12:17:36"/>
    <d v="2025-01-13T18:31:02"/>
    <n v="0.182"/>
    <n v="0.17100000000000001"/>
    <s v="AL"/>
    <s v="0-20%"/>
    <s v="0-20%"/>
    <x v="219"/>
  </r>
  <r>
    <s v="C106804"/>
    <n v="1829.64"/>
    <s v="servidor"/>
    <n v="1.88"/>
    <n v="453"/>
    <n v="1"/>
    <d v="2024-02-29T21:18:01"/>
    <d v="2023-05-30T16:59:39"/>
    <n v="0.23200000000000001"/>
    <n v="0.60499999999999998"/>
    <s v="SE"/>
    <s v="0-20%"/>
    <s v="60-80%"/>
    <x v="678"/>
  </r>
  <r>
    <s v="C106805"/>
    <n v="364.44"/>
    <s v="autônomo"/>
    <n v="14.51"/>
    <n v="587"/>
    <n v="0"/>
    <d v="2024-07-08T02:03:35"/>
    <d v="2025-10-08T22:47:04"/>
    <n v="0.45400000000000001"/>
    <n v="0.55100000000000005"/>
    <s v="GO"/>
    <s v="0-20%"/>
    <s v="40-60%"/>
    <x v="104"/>
  </r>
  <r>
    <s v="C106806"/>
    <n v="432.71"/>
    <s v="autônomo"/>
    <n v="9.08"/>
    <n v="335"/>
    <n v="1"/>
    <d v="2025-02-07T13:38:45"/>
    <d v="2025-04-02T10:16:26"/>
    <n v="0.246"/>
    <n v="0.28499999999999998"/>
    <s v="PE"/>
    <s v="0-20%"/>
    <s v="20-40%"/>
    <x v="724"/>
  </r>
  <r>
    <s v="C106807"/>
    <n v="156.62"/>
    <s v="autônomo"/>
    <n v="36.04"/>
    <n v="538"/>
    <n v="2"/>
    <d v="2024-12-22T16:31:04"/>
    <d v="2026-11-11T14:42:21"/>
    <n v="0.29699999999999999"/>
    <n v="0.23499999999999999"/>
    <s v="MA"/>
    <s v="20-40%"/>
    <s v="20-40%"/>
    <x v="0"/>
  </r>
  <r>
    <s v="C106808"/>
    <n v="175.86"/>
    <s v="pensionista"/>
    <n v="2.16"/>
    <n v="898"/>
    <n v="3"/>
    <d v="2023-07-20T20:12:49"/>
    <d v="2025-08-16T00:58:37"/>
    <n v="9.9000000000000005E-2"/>
    <n v="0.375"/>
    <s v="SP"/>
    <s v="0-20%"/>
    <s v="20-40%"/>
    <x v="693"/>
  </r>
  <r>
    <s v="C106809"/>
    <n v="6480.44"/>
    <s v="assalariado"/>
    <n v="37.130000000000003"/>
    <n v="595"/>
    <n v="1"/>
    <d v="2023-05-14T06:03:45"/>
    <d v="2024-12-02T06:02:33"/>
    <n v="8.5000000000000006E-2"/>
    <n v="0.16200000000000001"/>
    <s v="RJ"/>
    <s v="20-40%"/>
    <s v="0-20%"/>
    <x v="467"/>
  </r>
  <r>
    <s v="C106810"/>
    <n v="342.03"/>
    <s v="servidor"/>
    <n v="23.03"/>
    <n v="702"/>
    <n v="1"/>
    <d v="2024-09-21T06:19:03"/>
    <d v="2024-07-19T13:52:06"/>
    <n v="0.122"/>
    <n v="0.34699999999999998"/>
    <s v="PB"/>
    <s v="20-40%"/>
    <s v="20-40%"/>
    <x v="909"/>
  </r>
  <r>
    <s v="C106811"/>
    <n v="728.54"/>
    <s v="servidor"/>
    <n v="14.46"/>
    <n v="686"/>
    <n v="2"/>
    <d v="2024-06-24T01:30:19"/>
    <d v="2024-12-26T00:59:46"/>
    <n v="0.27"/>
    <n v="0.26900000000000002"/>
    <s v="SE"/>
    <s v="0-20%"/>
    <s v="20-40%"/>
    <x v="379"/>
  </r>
  <r>
    <s v="C106812"/>
    <n v="1541.43"/>
    <s v="pensionista"/>
    <n v="9.98"/>
    <n v="410"/>
    <n v="1"/>
    <d v="2024-04-23T14:55:06"/>
    <d v="2024-12-26T13:56:41"/>
    <n v="3.5999999999999997E-2"/>
    <n v="0.53700000000000003"/>
    <s v="ES"/>
    <s v="0-20%"/>
    <s v="40-60%"/>
    <x v="379"/>
  </r>
  <r>
    <s v="C106813"/>
    <n v="149.31"/>
    <s v="assalariado"/>
    <n v="19.77"/>
    <n v="744"/>
    <n v="2"/>
    <d v="2023-03-28T04:10:52"/>
    <d v="2025-08-14T20:19:01"/>
    <n v="0.46200000000000002"/>
    <n v="0.216"/>
    <s v="RJ"/>
    <s v="0-20%"/>
    <s v="20-40%"/>
    <x v="816"/>
  </r>
  <r>
    <s v="C106814"/>
    <n v="1856.27"/>
    <s v="assalariado"/>
    <n v="21.05"/>
    <n v="414"/>
    <n v="1"/>
    <d v="2024-11-20T11:55:54"/>
    <d v="2025-02-19T16:15:27"/>
    <n v="0.33100000000000002"/>
    <n v="0.58899999999999997"/>
    <s v="SP"/>
    <s v="20-40%"/>
    <s v="40-60%"/>
    <x v="419"/>
  </r>
  <r>
    <s v="C106815"/>
    <n v="1246.17"/>
    <s v="pensionista"/>
    <n v="18.329999999999998"/>
    <n v="694"/>
    <n v="1"/>
    <d v="2025-03-16T13:14:24"/>
    <d v="2025-07-20T23:16:59"/>
    <n v="0.111"/>
    <n v="0.36499999999999999"/>
    <s v="PA"/>
    <s v="0-20%"/>
    <s v="20-40%"/>
    <x v="54"/>
  </r>
  <r>
    <s v="C106816"/>
    <n v="144.63999999999999"/>
    <s v="servidor"/>
    <n v="55.11"/>
    <n v="332"/>
    <n v="2"/>
    <d v="2024-09-07T16:58:59"/>
    <d v="2024-06-11T03:23:45"/>
    <n v="0.38800000000000001"/>
    <n v="0.29499999999999998"/>
    <s v="SE"/>
    <s v="40-60%"/>
    <s v="20-40%"/>
    <x v="97"/>
  </r>
  <r>
    <s v="C106817"/>
    <n v="4077.01"/>
    <s v="assalariado"/>
    <n v="10.41"/>
    <n v="744"/>
    <n v="4"/>
    <d v="2024-07-06T13:28:10"/>
    <d v="2025-03-08T08:14:27"/>
    <n v="0.501"/>
    <n v="0.439"/>
    <s v="RS"/>
    <s v="0-20%"/>
    <s v="40-60%"/>
    <x v="733"/>
  </r>
  <r>
    <s v="C106818"/>
    <n v="433.21"/>
    <s v="pensionista"/>
    <n v="10.79"/>
    <n v="402"/>
    <n v="1"/>
    <d v="2025-07-26T09:32:11"/>
    <d v="2023-12-08T10:37:01"/>
    <n v="0.14000000000000001"/>
    <n v="0.26900000000000002"/>
    <s v="SC"/>
    <s v="0-20%"/>
    <s v="20-40%"/>
    <x v="321"/>
  </r>
  <r>
    <s v="C106819"/>
    <n v="444.73"/>
    <s v="autônomo"/>
    <n v="22.01"/>
    <n v="815"/>
    <n v="2"/>
    <d v="2025-04-24T22:13:41"/>
    <d v="2024-08-14T03:23:38"/>
    <n v="0.187"/>
    <n v="0.39200000000000002"/>
    <s v="ES"/>
    <s v="20-40%"/>
    <s v="20-40%"/>
    <x v="860"/>
  </r>
  <r>
    <s v="C106820"/>
    <n v="2266.1"/>
    <s v="assalariado"/>
    <n v="29.18"/>
    <n v="448"/>
    <n v="1"/>
    <d v="2025-05-19T12:32:33"/>
    <d v="2025-10-27T18:09:33"/>
    <n v="0.14899999999999999"/>
    <n v="0.31"/>
    <s v="GO"/>
    <s v="20-40%"/>
    <s v="20-40%"/>
    <x v="611"/>
  </r>
  <r>
    <s v="C106821"/>
    <n v="122.92"/>
    <s v="assalariado"/>
    <n v="7.66"/>
    <n v="416"/>
    <n v="1"/>
    <d v="2025-10-26T16:15:13"/>
    <d v="2023-05-07T21:21:12"/>
    <n v="0.28399999999999997"/>
    <n v="0.56499999999999995"/>
    <s v="PR"/>
    <s v="0-20%"/>
    <s v="40-60%"/>
    <x v="433"/>
  </r>
  <r>
    <s v="C106822"/>
    <n v="1382.67"/>
    <s v="pensionista"/>
    <n v="8.4"/>
    <n v="345"/>
    <n v="2"/>
    <d v="2023-02-14T23:03:38"/>
    <d v="2025-01-03T07:14:32"/>
    <n v="0.82099999999999995"/>
    <n v="0.39300000000000002"/>
    <s v="GO"/>
    <s v="0-20%"/>
    <s v="20-40%"/>
    <x v="45"/>
  </r>
  <r>
    <s v="C106823"/>
    <n v="110.53"/>
    <s v="assalariado"/>
    <n v="28.59"/>
    <n v="416"/>
    <n v="2"/>
    <d v="2023-12-06T05:25:36"/>
    <d v="2024-03-04T02:13:02"/>
    <n v="0.36799999999999999"/>
    <n v="0.68799999999999994"/>
    <s v="BA"/>
    <s v="20-40%"/>
    <s v="60-80%"/>
    <x v="304"/>
  </r>
  <r>
    <s v="C106824"/>
    <n v="90.97"/>
    <s v="autônomo"/>
    <n v="3.23"/>
    <n v="349"/>
    <n v="1"/>
    <d v="2024-04-13T01:46:32"/>
    <d v="2024-08-11T19:21:58"/>
    <n v="0.45300000000000001"/>
    <n v="0.53700000000000003"/>
    <s v="BA"/>
    <s v="0-20%"/>
    <s v="40-60%"/>
    <x v="423"/>
  </r>
  <r>
    <s v="C106825"/>
    <n v="1763.72"/>
    <s v="pensionista"/>
    <n v="9.69"/>
    <n v="464"/>
    <n v="1"/>
    <d v="2024-12-09T02:32:39"/>
    <d v="2025-05-23T09:39:05"/>
    <n v="0.58199999999999996"/>
    <n v="0.193"/>
    <s v="CE"/>
    <s v="0-20%"/>
    <s v="0-20%"/>
    <x v="1000"/>
  </r>
  <r>
    <s v="C106826"/>
    <n v="4900.32"/>
    <s v="autônomo"/>
    <n v="25.84"/>
    <n v="493"/>
    <n v="1"/>
    <d v="2025-09-09T06:30:14"/>
    <d v="2024-12-27T21:53:14"/>
    <n v="0.17299999999999999"/>
    <n v="0.10100000000000001"/>
    <s v="AM"/>
    <s v="20-40%"/>
    <s v="0-20%"/>
    <x v="1001"/>
  </r>
  <r>
    <s v="C106827"/>
    <n v="227.94"/>
    <s v="assalariado"/>
    <n v="30.37"/>
    <n v="649"/>
    <n v="1"/>
    <d v="2023-06-23T13:50:41"/>
    <d v="2024-06-15T23:33:00"/>
    <n v="0.28399999999999997"/>
    <n v="0.26600000000000001"/>
    <s v="ES"/>
    <s v="20-40%"/>
    <s v="20-40%"/>
    <x v="570"/>
  </r>
  <r>
    <s v="C106828"/>
    <n v="2411.48"/>
    <s v="assalariado"/>
    <n v="10.31"/>
    <n v="782"/>
    <n v="2"/>
    <d v="2024-02-07T16:14:53"/>
    <d v="2023-11-27T13:05:02"/>
    <n v="0.52200000000000002"/>
    <n v="0.34399999999999997"/>
    <s v="BA"/>
    <s v="0-20%"/>
    <s v="20-40%"/>
    <x v="741"/>
  </r>
  <r>
    <s v="C106829"/>
    <n v="153.22"/>
    <s v="assalariado"/>
    <n v="10.45"/>
    <n v="855"/>
    <n v="2"/>
    <d v="2025-01-22T17:17:11"/>
    <d v="2025-07-23T08:14:43"/>
    <n v="0.17599999999999999"/>
    <n v="0.29299999999999998"/>
    <s v="PA"/>
    <s v="0-20%"/>
    <s v="20-40%"/>
    <x v="624"/>
  </r>
  <r>
    <s v="C106830"/>
    <n v="498.74"/>
    <s v="assalariado"/>
    <n v="11.92"/>
    <n v="706"/>
    <n v="2"/>
    <d v="2025-02-03T17:51:09"/>
    <d v="2023-08-08T08:16:59"/>
    <n v="0.16500000000000001"/>
    <n v="0.19600000000000001"/>
    <s v="PE"/>
    <s v="0-20%"/>
    <s v="0-20%"/>
    <x v="754"/>
  </r>
  <r>
    <s v="C106831"/>
    <n v="547.54"/>
    <s v="assalariado"/>
    <n v="15.25"/>
    <n v="805"/>
    <n v="1"/>
    <d v="2023-01-11T02:10:57"/>
    <d v="2025-03-13T00:28:23"/>
    <n v="0.111"/>
    <n v="0.23699999999999999"/>
    <s v="GO"/>
    <s v="0-20%"/>
    <s v="20-40%"/>
    <x v="705"/>
  </r>
  <r>
    <s v="C106832"/>
    <n v="1335.85"/>
    <s v="assalariado"/>
    <n v="9.86"/>
    <n v="481"/>
    <n v="2"/>
    <d v="2025-06-20T07:20:35"/>
    <d v="2023-11-01T08:12:00"/>
    <n v="0.10199999999999999"/>
    <n v="0.18099999999999999"/>
    <s v="AL"/>
    <s v="0-20%"/>
    <s v="0-20%"/>
    <x v="773"/>
  </r>
  <r>
    <s v="C106833"/>
    <n v="544.36"/>
    <s v="autônomo"/>
    <n v="3.41"/>
    <n v="476"/>
    <n v="3"/>
    <d v="2024-04-23T06:12:21"/>
    <d v="2025-05-09T01:07:06"/>
    <n v="0.25900000000000001"/>
    <n v="0.56999999999999995"/>
    <s v="ES"/>
    <s v="0-20%"/>
    <s v="40-60%"/>
    <x v="396"/>
  </r>
  <r>
    <s v="C106834"/>
    <n v="374.35"/>
    <s v="autônomo"/>
    <n v="17.16"/>
    <n v="678"/>
    <n v="5"/>
    <d v="2025-09-04T00:47:29"/>
    <d v="2024-03-16T20:43:30"/>
    <n v="0.109"/>
    <n v="0.51200000000000001"/>
    <s v="SP"/>
    <s v="0-20%"/>
    <s v="40-60%"/>
    <x v="224"/>
  </r>
  <r>
    <s v="C106835"/>
    <n v="925.1"/>
    <s v="pensionista"/>
    <n v="30.66"/>
    <n v="780"/>
    <n v="4"/>
    <d v="2023-06-10T22:38:48"/>
    <d v="2024-08-25T00:19:38"/>
    <n v="0.219"/>
    <n v="0.58499999999999996"/>
    <s v="PB"/>
    <s v="20-40%"/>
    <s v="40-60%"/>
    <x v="196"/>
  </r>
  <r>
    <s v="C106836"/>
    <n v="54.8"/>
    <s v="autônomo"/>
    <n v="52.94"/>
    <n v="814"/>
    <n v="1"/>
    <d v="2023-10-26T10:33:33"/>
    <d v="2024-06-23T09:28:13"/>
    <n v="0.78400000000000003"/>
    <n v="0.39300000000000002"/>
    <s v="PR"/>
    <s v="40-60%"/>
    <s v="20-40%"/>
    <x v="900"/>
  </r>
  <r>
    <s v="C106837"/>
    <n v="1848.23"/>
    <s v="assalariado"/>
    <n v="0.93"/>
    <n v="681"/>
    <n v="3"/>
    <d v="2025-04-15T16:55:52"/>
    <d v="2025-02-24T10:49:01"/>
    <n v="0.433"/>
    <n v="0.29299999999999998"/>
    <s v="PE"/>
    <s v="0-20%"/>
    <s v="20-40%"/>
    <x v="445"/>
  </r>
  <r>
    <s v="C106838"/>
    <n v="387.93"/>
    <s v="autônomo"/>
    <n v="2.75"/>
    <n v="524"/>
    <n v="4"/>
    <d v="2024-02-29T07:07:37"/>
    <d v="2025-10-06T20:36:32"/>
    <n v="0.29299999999999998"/>
    <n v="0.24"/>
    <s v="PR"/>
    <s v="0-20%"/>
    <s v="20-40%"/>
    <x v="209"/>
  </r>
  <r>
    <s v="C106839"/>
    <n v="281.31"/>
    <s v="servidor"/>
    <n v="41.86"/>
    <n v="725"/>
    <n v="3"/>
    <d v="2025-05-01T22:49:52"/>
    <d v="2023-04-27T10:24:27"/>
    <n v="0.14799999999999999"/>
    <n v="6.7000000000000004E-2"/>
    <s v="BA"/>
    <s v="40-60%"/>
    <s v="0-20%"/>
    <x v="667"/>
  </r>
  <r>
    <s v="C106840"/>
    <n v="487.94"/>
    <s v="servidor"/>
    <n v="1.07"/>
    <n v="575"/>
    <n v="2"/>
    <d v="2023-12-11T04:23:54"/>
    <d v="2023-06-26T08:42:11"/>
    <n v="0.152"/>
    <n v="0.42599999999999999"/>
    <s v="SE"/>
    <s v="0-20%"/>
    <s v="40-60%"/>
    <x v="131"/>
  </r>
  <r>
    <s v="C106841"/>
    <n v="541.95000000000005"/>
    <s v="autônomo"/>
    <n v="15.6"/>
    <n v="610"/>
    <n v="1"/>
    <d v="2023-10-06T17:59:21"/>
    <d v="2024-10-03T17:18:29"/>
    <n v="0.34200000000000003"/>
    <n v="0.254"/>
    <s v="ES"/>
    <s v="0-20%"/>
    <s v="20-40%"/>
    <x v="283"/>
  </r>
  <r>
    <s v="C106842"/>
    <n v="666.5"/>
    <s v="assalariado"/>
    <n v="4.63"/>
    <n v="575"/>
    <n v="3"/>
    <d v="2023-12-17T12:37:53"/>
    <d v="2023-07-03T03:35:39"/>
    <n v="0.48699999999999999"/>
    <n v="0.33700000000000002"/>
    <s v="SE"/>
    <s v="0-20%"/>
    <s v="20-40%"/>
    <x v="651"/>
  </r>
  <r>
    <s v="C106843"/>
    <n v="114.63"/>
    <s v="autônomo"/>
    <n v="3.43"/>
    <n v="611"/>
    <n v="1"/>
    <d v="2025-01-20T01:09:29"/>
    <d v="2023-08-09T08:59:55"/>
    <n v="0.71099999999999997"/>
    <n v="0.14299999999999999"/>
    <s v="PR"/>
    <s v="0-20%"/>
    <s v="0-20%"/>
    <x v="911"/>
  </r>
  <r>
    <s v="C106844"/>
    <n v="88.63"/>
    <s v="pensionista"/>
    <n v="24.46"/>
    <n v="659"/>
    <n v="2"/>
    <d v="2023-10-14T14:50:51"/>
    <d v="2025-12-04T10:32:44"/>
    <n v="0.219"/>
    <n v="0.13500000000000001"/>
    <s v="PR"/>
    <s v="20-40%"/>
    <s v="0-20%"/>
    <x v="185"/>
  </r>
  <r>
    <s v="C106845"/>
    <n v="1769.64"/>
    <s v="assalariado"/>
    <n v="15.58"/>
    <n v="461"/>
    <n v="1"/>
    <d v="2023-12-14T01:37:22"/>
    <d v="2024-06-18T20:00:45"/>
    <n v="0.35599999999999998"/>
    <n v="0.23599999999999999"/>
    <s v="AM"/>
    <s v="0-20%"/>
    <s v="20-40%"/>
    <x v="966"/>
  </r>
  <r>
    <s v="C106846"/>
    <n v="160.91"/>
    <s v="autônomo"/>
    <n v="24.71"/>
    <n v="564"/>
    <n v="1"/>
    <d v="2025-08-29T21:22:39"/>
    <d v="2024-07-11T23:56:59"/>
    <n v="0.156"/>
    <n v="0.624"/>
    <s v="PI"/>
    <s v="20-40%"/>
    <s v="60-80%"/>
    <x v="999"/>
  </r>
  <r>
    <s v="C106847"/>
    <n v="1295.72"/>
    <s v="autônomo"/>
    <n v="10.82"/>
    <n v="365"/>
    <n v="2"/>
    <d v="2023-12-25T18:50:04"/>
    <d v="2025-10-07T14:38:51"/>
    <n v="0.40600000000000003"/>
    <n v="0.5"/>
    <s v="PR"/>
    <s v="0-20%"/>
    <s v="40-60%"/>
    <x v="958"/>
  </r>
  <r>
    <s v="C106848"/>
    <n v="1615.33"/>
    <s v="autônomo"/>
    <n v="16.54"/>
    <n v="499"/>
    <n v="1"/>
    <d v="2024-12-20T07:20:52"/>
    <d v="2024-11-29T10:31:15"/>
    <n v="0.252"/>
    <n v="0.318"/>
    <s v="RS"/>
    <s v="0-20%"/>
    <s v="20-40%"/>
    <x v="893"/>
  </r>
  <r>
    <s v="C106849"/>
    <n v="903.74"/>
    <s v="assalariado"/>
    <n v="16.37"/>
    <n v="528"/>
    <n v="1"/>
    <d v="2024-03-10T19:16:32"/>
    <d v="2023-10-09T00:16:49"/>
    <n v="0.34699999999999998"/>
    <n v="0.51100000000000001"/>
    <s v="AL"/>
    <s v="0-20%"/>
    <s v="40-60%"/>
    <x v="284"/>
  </r>
  <r>
    <s v="C106850"/>
    <n v="1946.91"/>
    <s v="assalariado"/>
    <n v="26.77"/>
    <n v="527"/>
    <n v="1"/>
    <d v="2023-05-30T08:24:02"/>
    <d v="2025-10-16T01:23:49"/>
    <n v="0.308"/>
    <n v="0.55300000000000005"/>
    <s v="PR"/>
    <s v="20-40%"/>
    <s v="40-60%"/>
    <x v="323"/>
  </r>
  <r>
    <s v="C106851"/>
    <n v="77.98"/>
    <s v="pensionista"/>
    <n v="7.49"/>
    <n v="790"/>
    <n v="2"/>
    <d v="2023-05-31T14:17:37"/>
    <d v="2025-03-30T14:25:56"/>
    <n v="0.189"/>
    <n v="0.188"/>
    <s v="RS"/>
    <s v="0-20%"/>
    <s v="0-20%"/>
    <x v="821"/>
  </r>
  <r>
    <s v="C106852"/>
    <n v="627.85"/>
    <s v="assalariado"/>
    <n v="9.07"/>
    <n v="799"/>
    <n v="3"/>
    <d v="2023-07-02T16:34:00"/>
    <d v="2023-11-22T22:54:02"/>
    <n v="0.49299999999999999"/>
    <n v="0.36499999999999999"/>
    <s v="MA"/>
    <s v="0-20%"/>
    <s v="20-40%"/>
    <x v="723"/>
  </r>
  <r>
    <s v="C106853"/>
    <n v="869.58"/>
    <s v="assalariado"/>
    <n v="7.24"/>
    <n v="334"/>
    <n v="2"/>
    <d v="2024-08-16T08:49:49"/>
    <d v="2023-09-18T09:22:11"/>
    <n v="0.379"/>
    <n v="0.71199999999999997"/>
    <s v="PE"/>
    <s v="0-20%"/>
    <s v="60-80%"/>
    <x v="956"/>
  </r>
  <r>
    <s v="C106854"/>
    <n v="161.47"/>
    <s v="assalariado"/>
    <n v="12.2"/>
    <n v="758"/>
    <n v="1"/>
    <d v="2024-10-24T18:08:18"/>
    <d v="2023-05-04T05:21:34"/>
    <n v="0.28999999999999998"/>
    <n v="0.53400000000000003"/>
    <s v="GO"/>
    <s v="0-20%"/>
    <s v="40-60%"/>
    <x v="553"/>
  </r>
  <r>
    <s v="C106855"/>
    <n v="396.52"/>
    <s v="assalariado"/>
    <n v="5.78"/>
    <n v="544"/>
    <n v="1"/>
    <d v="2025-08-18T22:13:43"/>
    <d v="2024-09-22T07:05:31"/>
    <n v="0.316"/>
    <n v="0.61799999999999999"/>
    <s v="PA"/>
    <s v="0-20%"/>
    <s v="60-80%"/>
    <x v="315"/>
  </r>
  <r>
    <s v="C106856"/>
    <n v="226.76"/>
    <s v="assalariado"/>
    <n v="18.36"/>
    <n v="451"/>
    <n v="1"/>
    <d v="2024-10-26T02:56:36"/>
    <d v="2023-10-29T02:30:20"/>
    <n v="0.19"/>
    <n v="0.308"/>
    <s v="RN"/>
    <s v="0-20%"/>
    <s v="20-40%"/>
    <x v="881"/>
  </r>
  <r>
    <s v="C106857"/>
    <n v="192"/>
    <s v="assalariado"/>
    <n v="13.31"/>
    <n v="448"/>
    <n v="1"/>
    <d v="2023-07-12T11:38:58"/>
    <d v="2023-06-28T04:10:44"/>
    <n v="4.5999999999999999E-2"/>
    <n v="0.36099999999999999"/>
    <s v="MA"/>
    <s v="0-20%"/>
    <s v="20-40%"/>
    <x v="65"/>
  </r>
  <r>
    <s v="C106858"/>
    <n v="284.05"/>
    <s v="assalariado"/>
    <n v="8.68"/>
    <n v="869"/>
    <n v="1"/>
    <d v="2025-08-08T18:50:59"/>
    <d v="2025-12-28T00:03:35"/>
    <n v="0.29899999999999999"/>
    <n v="0.18099999999999999"/>
    <s v="PA"/>
    <s v="0-20%"/>
    <s v="0-20%"/>
    <x v="0"/>
  </r>
  <r>
    <s v="C106859"/>
    <n v="989.3"/>
    <s v="assalariado"/>
    <n v="24.54"/>
    <n v="495"/>
    <n v="2"/>
    <d v="2025-03-21T20:16:50"/>
    <d v="2025-04-17T12:52:13"/>
    <n v="0.46"/>
    <n v="0.17399999999999999"/>
    <s v="SE"/>
    <s v="20-40%"/>
    <s v="0-20%"/>
    <x v="799"/>
  </r>
  <r>
    <s v="C106860"/>
    <n v="967.61"/>
    <s v="assalariado"/>
    <n v="5.3"/>
    <n v="763"/>
    <n v="1"/>
    <d v="2025-05-22T02:46:08"/>
    <d v="2024-04-28T02:38:58"/>
    <n v="0.35699999999999998"/>
    <n v="0.222"/>
    <s v="PA"/>
    <s v="0-20%"/>
    <s v="20-40%"/>
    <x v="519"/>
  </r>
  <r>
    <s v="C106861"/>
    <n v="931.37"/>
    <s v="pensionista"/>
    <n v="20.89"/>
    <n v="802"/>
    <n v="0"/>
    <d v="2024-07-18T06:15:40"/>
    <d v="2025-01-01T04:30:27"/>
    <n v="8.3000000000000004E-2"/>
    <n v="0.44"/>
    <s v="SP"/>
    <s v="20-40%"/>
    <s v="40-60%"/>
    <x v="412"/>
  </r>
  <r>
    <s v="C106862"/>
    <n v="1390.51"/>
    <s v="servidor"/>
    <n v="17.21"/>
    <n v="506"/>
    <n v="3"/>
    <d v="2024-07-24T18:56:27"/>
    <d v="2023-05-09T12:39:38"/>
    <n v="0.191"/>
    <n v="0.121"/>
    <s v="AM"/>
    <s v="0-20%"/>
    <s v="0-20%"/>
    <x v="844"/>
  </r>
  <r>
    <s v="C106863"/>
    <n v="618"/>
    <s v="servidor"/>
    <n v="7.99"/>
    <n v="364"/>
    <n v="2"/>
    <d v="2024-04-25T03:57:48"/>
    <d v="2024-10-23T03:51:29"/>
    <n v="0.192"/>
    <n v="0.58599999999999997"/>
    <s v="ES"/>
    <s v="0-20%"/>
    <s v="40-60%"/>
    <x v="56"/>
  </r>
  <r>
    <s v="C106864"/>
    <n v="1826.85"/>
    <s v="assalariado"/>
    <n v="26.64"/>
    <n v="735"/>
    <n v="1"/>
    <d v="2025-07-07T00:42:36"/>
    <d v="2025-05-18T08:37:09"/>
    <n v="0.13800000000000001"/>
    <n v="0.372"/>
    <s v="SP"/>
    <s v="20-40%"/>
    <s v="20-40%"/>
    <x v="447"/>
  </r>
  <r>
    <s v="C106865"/>
    <n v="420.37"/>
    <s v="assalariado"/>
    <n v="25.85"/>
    <n v="338"/>
    <n v="2"/>
    <d v="2024-08-10T09:00:47"/>
    <d v="2024-12-31T02:46:36"/>
    <n v="0.182"/>
    <n v="0.45"/>
    <s v="PB"/>
    <s v="20-40%"/>
    <s v="40-60%"/>
    <x v="430"/>
  </r>
  <r>
    <s v="C106866"/>
    <n v="547.76"/>
    <s v="pensionista"/>
    <n v="61.82"/>
    <n v="392"/>
    <n v="4"/>
    <d v="2023-03-14T09:43:43"/>
    <d v="2023-09-11T17:27:39"/>
    <n v="0.47799999999999998"/>
    <n v="0.249"/>
    <s v="PA"/>
    <s v="60-80%"/>
    <s v="20-40%"/>
    <x v="463"/>
  </r>
  <r>
    <s v="C106867"/>
    <n v="197.75"/>
    <s v="assalariado"/>
    <n v="4.2"/>
    <n v="697"/>
    <n v="0"/>
    <d v="2024-07-08T20:51:55"/>
    <d v="2025-03-08T23:07:17"/>
    <n v="0.23699999999999999"/>
    <n v="0.193"/>
    <s v="GO"/>
    <s v="0-20%"/>
    <s v="0-20%"/>
    <x v="733"/>
  </r>
  <r>
    <s v="C106868"/>
    <n v="146.94"/>
    <s v="autônomo"/>
    <n v="5.0199999999999996"/>
    <n v="486"/>
    <n v="2"/>
    <d v="2023-09-12T01:03:57"/>
    <d v="2025-02-05T21:57:28"/>
    <n v="0.214"/>
    <n v="0.25700000000000001"/>
    <s v="RS"/>
    <s v="0-20%"/>
    <s v="20-40%"/>
    <x v="470"/>
  </r>
  <r>
    <s v="C106869"/>
    <n v="519.99"/>
    <s v="pensionista"/>
    <n v="6.67"/>
    <n v="377"/>
    <n v="2"/>
    <d v="2023-07-01T14:15:22"/>
    <d v="2025-05-05T09:18:26"/>
    <n v="0.36"/>
    <n v="0.26600000000000001"/>
    <s v="PA"/>
    <s v="0-20%"/>
    <s v="20-40%"/>
    <x v="985"/>
  </r>
  <r>
    <s v="C106870"/>
    <n v="269.33"/>
    <s v="assalariado"/>
    <n v="33.35"/>
    <n v="636"/>
    <n v="1"/>
    <d v="2023-10-28T00:42:18"/>
    <d v="2025-09-03T16:26:13"/>
    <n v="0.59199999999999997"/>
    <n v="0.35"/>
    <s v="SC"/>
    <s v="20-40%"/>
    <s v="20-40%"/>
    <x v="398"/>
  </r>
  <r>
    <s v="C106871"/>
    <n v="146.87"/>
    <s v="autônomo"/>
    <n v="20.22"/>
    <n v="652"/>
    <n v="0"/>
    <d v="2023-09-12T07:01:18"/>
    <d v="2023-04-13T17:16:13"/>
    <n v="0.47299999999999998"/>
    <n v="0.17299999999999999"/>
    <s v="PB"/>
    <s v="20-40%"/>
    <s v="0-20%"/>
    <x v="692"/>
  </r>
  <r>
    <s v="C106872"/>
    <n v="1315.84"/>
    <s v="assalariado"/>
    <n v="26.37"/>
    <n v="775"/>
    <n v="1"/>
    <d v="2025-01-10T18:05:54"/>
    <d v="2023-07-29T03:13:45"/>
    <n v="0.245"/>
    <n v="4.4999999999999998E-2"/>
    <s v="PA"/>
    <s v="20-40%"/>
    <s v="0-20%"/>
    <x v="1002"/>
  </r>
  <r>
    <s v="C106873"/>
    <n v="406.07"/>
    <s v="pensionista"/>
    <n v="17.14"/>
    <n v="347"/>
    <n v="2"/>
    <d v="2024-08-10T19:54:14"/>
    <d v="2023-04-19T06:16:02"/>
    <n v="0.499"/>
    <n v="0.36499999999999999"/>
    <s v="AL"/>
    <s v="0-20%"/>
    <s v="20-40%"/>
    <x v="23"/>
  </r>
  <r>
    <s v="C106874"/>
    <n v="1540.96"/>
    <s v="assalariado"/>
    <n v="50.8"/>
    <n v="544"/>
    <n v="5"/>
    <d v="2023-06-21T09:17:12"/>
    <d v="2024-08-24T04:29:08"/>
    <n v="0.30399999999999999"/>
    <n v="0.23300000000000001"/>
    <s v="SP"/>
    <s v="40-60%"/>
    <s v="20-40%"/>
    <x v="939"/>
  </r>
  <r>
    <s v="C106875"/>
    <n v="478.14"/>
    <s v="autônomo"/>
    <n v="17.079999999999998"/>
    <n v="600"/>
    <n v="2"/>
    <d v="2024-11-21T16:49:20"/>
    <d v="2024-08-03T01:40:03"/>
    <n v="0.251"/>
    <n v="0.52300000000000002"/>
    <s v="SE"/>
    <s v="0-20%"/>
    <s v="40-60%"/>
    <x v="539"/>
  </r>
  <r>
    <s v="C106876"/>
    <n v="1341.72"/>
    <s v="assalariado"/>
    <n v="5.5"/>
    <n v="535"/>
    <n v="2"/>
    <d v="2024-08-13T17:28:43"/>
    <d v="2024-02-22T05:50:08"/>
    <n v="0.115"/>
    <n v="0.60399999999999998"/>
    <s v="SP"/>
    <s v="0-20%"/>
    <s v="60-80%"/>
    <x v="646"/>
  </r>
  <r>
    <s v="C106877"/>
    <n v="2107"/>
    <s v="assalariado"/>
    <n v="27.42"/>
    <n v="769"/>
    <n v="3"/>
    <d v="2024-02-24T09:35:50"/>
    <d v="2024-08-15T15:21:23"/>
    <n v="0.68400000000000005"/>
    <n v="0.11"/>
    <s v="AL"/>
    <s v="20-40%"/>
    <s v="0-20%"/>
    <x v="276"/>
  </r>
  <r>
    <s v="C106878"/>
    <n v="1595.81"/>
    <s v="assalariado"/>
    <n v="7.5"/>
    <n v="446"/>
    <n v="1"/>
    <d v="2023-01-21T13:27:34"/>
    <d v="2023-05-24T10:45:43"/>
    <n v="0.55300000000000005"/>
    <n v="0.496"/>
    <s v="PB"/>
    <s v="0-20%"/>
    <s v="40-60%"/>
    <x v="633"/>
  </r>
  <r>
    <s v="C106879"/>
    <n v="662.78"/>
    <s v="pensionista"/>
    <n v="28.51"/>
    <n v="489"/>
    <n v="1"/>
    <d v="2024-06-09T05:36:27"/>
    <d v="2024-04-14T01:48:40"/>
    <n v="0.12"/>
    <n v="0.58599999999999997"/>
    <s v="AL"/>
    <s v="20-40%"/>
    <s v="40-60%"/>
    <x v="786"/>
  </r>
  <r>
    <s v="C106880"/>
    <n v="1230.5899999999999"/>
    <s v="assalariado"/>
    <n v="7.34"/>
    <n v="629"/>
    <n v="1"/>
    <d v="2024-07-08T08:21:53"/>
    <d v="2024-06-18T21:10:26"/>
    <n v="0.29699999999999999"/>
    <n v="0.28899999999999998"/>
    <s v="RS"/>
    <s v="0-20%"/>
    <s v="20-40%"/>
    <x v="966"/>
  </r>
  <r>
    <s v="C106881"/>
    <n v="1628.53"/>
    <s v="assalariado"/>
    <n v="2.44"/>
    <n v="831"/>
    <n v="1"/>
    <d v="2024-12-06T12:27:28"/>
    <d v="2023-07-03T16:26:28"/>
    <n v="0.36199999999999999"/>
    <n v="0.64200000000000002"/>
    <s v="PA"/>
    <s v="0-20%"/>
    <s v="60-80%"/>
    <x v="651"/>
  </r>
  <r>
    <s v="C106882"/>
    <n v="1751.66"/>
    <s v="assalariado"/>
    <n v="24.22"/>
    <n v="458"/>
    <n v="3"/>
    <d v="2023-08-02T13:13:22"/>
    <d v="2023-06-30T11:45:01"/>
    <n v="0.59499999999999997"/>
    <n v="0.64900000000000002"/>
    <s v="PB"/>
    <s v="20-40%"/>
    <s v="60-80%"/>
    <x v="63"/>
  </r>
  <r>
    <s v="C106883"/>
    <n v="4694.7700000000004"/>
    <s v="autônomo"/>
    <n v="20.079999999999998"/>
    <n v="486"/>
    <n v="1"/>
    <d v="2023-07-15T06:52:10"/>
    <d v="2025-04-07T03:54:57"/>
    <n v="0.505"/>
    <n v="8.5999999999999993E-2"/>
    <s v="RN"/>
    <s v="20-40%"/>
    <s v="0-20%"/>
    <x v="526"/>
  </r>
  <r>
    <s v="C106884"/>
    <n v="423.94"/>
    <s v="assalariado"/>
    <n v="6.94"/>
    <n v="863"/>
    <n v="2"/>
    <d v="2024-08-18T14:33:06"/>
    <d v="2023-10-07T11:44:09"/>
    <n v="0.20699999999999999"/>
    <n v="0.63500000000000001"/>
    <s v="SP"/>
    <s v="0-20%"/>
    <s v="60-80%"/>
    <x v="492"/>
  </r>
  <r>
    <s v="C106885"/>
    <n v="76.39"/>
    <s v="servidor"/>
    <n v="2.2599999999999998"/>
    <n v="749"/>
    <n v="1"/>
    <d v="2025-09-19T10:14:07"/>
    <d v="2024-11-05T22:29:13"/>
    <n v="0.13600000000000001"/>
    <n v="0.13500000000000001"/>
    <s v="MA"/>
    <s v="0-20%"/>
    <s v="0-20%"/>
    <x v="194"/>
  </r>
  <r>
    <s v="C106886"/>
    <n v="1413.8"/>
    <s v="servidor"/>
    <n v="19.14"/>
    <n v="844"/>
    <n v="1"/>
    <d v="2023-08-10T10:29:15"/>
    <d v="2023-11-07T11:08:45"/>
    <n v="0.23899999999999999"/>
    <n v="0.40799999999999997"/>
    <s v="DF"/>
    <s v="0-20%"/>
    <s v="40-60%"/>
    <x v="566"/>
  </r>
  <r>
    <s v="C106887"/>
    <n v="1204.6500000000001"/>
    <s v="assalariado"/>
    <n v="17.96"/>
    <n v="852"/>
    <n v="2"/>
    <d v="2024-05-18T03:46:01"/>
    <d v="2024-11-13T11:08:16"/>
    <n v="0.156"/>
    <n v="0.22900000000000001"/>
    <s v="PB"/>
    <s v="0-20%"/>
    <s v="20-40%"/>
    <x v="83"/>
  </r>
  <r>
    <s v="C106888"/>
    <n v="107.4"/>
    <s v="assalariado"/>
    <n v="30.67"/>
    <n v="508"/>
    <n v="2"/>
    <d v="2024-06-02T19:03:35"/>
    <d v="2023-07-17T14:15:27"/>
    <n v="0.55800000000000005"/>
    <n v="0.34399999999999997"/>
    <s v="SP"/>
    <s v="20-40%"/>
    <s v="20-40%"/>
    <x v="230"/>
  </r>
  <r>
    <s v="C106889"/>
    <n v="1220.48"/>
    <s v="assalariado"/>
    <n v="14.19"/>
    <n v="407"/>
    <n v="2"/>
    <d v="2025-03-13T06:24:34"/>
    <d v="2026-01-29T00:52:11"/>
    <n v="0.54900000000000004"/>
    <n v="0.252"/>
    <s v="PA"/>
    <s v="0-20%"/>
    <s v="20-40%"/>
    <x v="0"/>
  </r>
  <r>
    <s v="C106890"/>
    <n v="3136.1"/>
    <s v="assalariado"/>
    <n v="30.62"/>
    <n v="460"/>
    <n v="1"/>
    <d v="2023-12-02T15:31:11"/>
    <d v="2024-12-21T15:28:01"/>
    <n v="0.16"/>
    <n v="0.54400000000000004"/>
    <s v="BA"/>
    <s v="20-40%"/>
    <s v="40-60%"/>
    <x v="862"/>
  </r>
  <r>
    <s v="C106891"/>
    <n v="119.95"/>
    <s v="assalariado"/>
    <n v="6.63"/>
    <n v="593"/>
    <n v="1"/>
    <d v="2024-11-04T11:11:07"/>
    <d v="2025-05-03T02:07:46"/>
    <n v="0.04"/>
    <n v="0.318"/>
    <s v="BA"/>
    <s v="0-20%"/>
    <s v="20-40%"/>
    <x v="592"/>
  </r>
  <r>
    <s v="C106892"/>
    <n v="4362.49"/>
    <s v="servidor"/>
    <n v="13.09"/>
    <n v="384"/>
    <n v="3"/>
    <d v="2024-06-22T19:40:51"/>
    <d v="2024-09-15T10:10:32"/>
    <n v="0.26700000000000002"/>
    <n v="0.27700000000000002"/>
    <s v="PB"/>
    <s v="0-20%"/>
    <s v="20-40%"/>
    <x v="635"/>
  </r>
  <r>
    <s v="C106893"/>
    <n v="170.78"/>
    <s v="assalariado"/>
    <n v="14.39"/>
    <n v="547"/>
    <n v="2"/>
    <d v="2023-06-24T08:25:47"/>
    <d v="2023-05-01T16:25:34"/>
    <n v="0.378"/>
    <n v="0.45"/>
    <s v="AM"/>
    <s v="0-20%"/>
    <s v="40-60%"/>
    <x v="534"/>
  </r>
  <r>
    <s v="C106894"/>
    <n v="435.24"/>
    <s v="assalariado"/>
    <n v="9.7100000000000009"/>
    <n v="849"/>
    <n v="3"/>
    <d v="2023-05-05T02:49:05"/>
    <d v="2025-04-15T21:02:08"/>
    <n v="0.28000000000000003"/>
    <n v="0.157"/>
    <s v="SE"/>
    <s v="0-20%"/>
    <s v="0-20%"/>
    <x v="830"/>
  </r>
  <r>
    <s v="C106895"/>
    <n v="580.84"/>
    <s v="assalariado"/>
    <n v="15.62"/>
    <n v="380"/>
    <n v="2"/>
    <d v="2025-03-06T05:07:40"/>
    <d v="2023-01-05T23:04:37"/>
    <n v="0.161"/>
    <n v="5.8999999999999997E-2"/>
    <s v="PR"/>
    <s v="0-20%"/>
    <s v="0-20%"/>
    <x v="918"/>
  </r>
  <r>
    <s v="C106896"/>
    <n v="1264.9000000000001"/>
    <s v="assalariado"/>
    <n v="19.899999999999999"/>
    <n v="340"/>
    <n v="2"/>
    <d v="2025-01-17T22:48:09"/>
    <d v="2025-07-06T01:23:03"/>
    <n v="3.5000000000000003E-2"/>
    <n v="0.38700000000000001"/>
    <s v="DF"/>
    <s v="0-20%"/>
    <s v="20-40%"/>
    <x v="730"/>
  </r>
  <r>
    <s v="C106897"/>
    <n v="253.89"/>
    <s v="servidor"/>
    <n v="23.69"/>
    <n v="305"/>
    <n v="1"/>
    <d v="2023-08-29T16:48:43"/>
    <d v="2023-07-06T18:46:24"/>
    <n v="0.17199999999999999"/>
    <n v="0.20399999999999999"/>
    <s v="SP"/>
    <s v="20-40%"/>
    <s v="20-40%"/>
    <x v="211"/>
  </r>
  <r>
    <s v="C106898"/>
    <n v="2546.36"/>
    <s v="assalariado"/>
    <n v="6.88"/>
    <n v="781"/>
    <n v="2"/>
    <d v="2025-03-02T02:12:32"/>
    <d v="2024-05-09T06:49:49"/>
    <n v="0.29399999999999998"/>
    <n v="0.249"/>
    <s v="AM"/>
    <s v="0-20%"/>
    <s v="20-40%"/>
    <x v="872"/>
  </r>
  <r>
    <s v="C106899"/>
    <n v="139.80000000000001"/>
    <s v="assalariado"/>
    <n v="1.82"/>
    <n v="348"/>
    <n v="2"/>
    <d v="2023-02-17T15:02:39"/>
    <d v="2025-06-11T15:19:19"/>
    <n v="0.55900000000000005"/>
    <n v="0.39300000000000002"/>
    <s v="RN"/>
    <s v="0-20%"/>
    <s v="20-40%"/>
    <x v="516"/>
  </r>
  <r>
    <s v="C106900"/>
    <n v="1124.81"/>
    <s v="autônomo"/>
    <n v="2.04"/>
    <n v="485"/>
    <n v="1"/>
    <d v="2023-08-23T09:10:31"/>
    <d v="2023-05-09T19:01:46"/>
    <n v="0.14699999999999999"/>
    <n v="0.35299999999999998"/>
    <s v="RN"/>
    <s v="0-20%"/>
    <s v="20-40%"/>
    <x v="844"/>
  </r>
  <r>
    <s v="C106901"/>
    <n v="1103.49"/>
    <s v="servidor"/>
    <n v="27.31"/>
    <n v="851"/>
    <n v="2"/>
    <d v="2023-07-04T00:28:50"/>
    <d v="2023-02-14T00:34:07"/>
    <n v="0.20200000000000001"/>
    <n v="0.70199999999999996"/>
    <s v="RJ"/>
    <s v="20-40%"/>
    <s v="60-80%"/>
    <x v="874"/>
  </r>
  <r>
    <s v="C106902"/>
    <n v="733.45"/>
    <s v="servidor"/>
    <n v="11.34"/>
    <n v="334"/>
    <n v="2"/>
    <d v="2023-11-05T11:31:44"/>
    <d v="2023-01-30T00:27:52"/>
    <n v="0.20699999999999999"/>
    <n v="0.81499999999999995"/>
    <s v="GO"/>
    <s v="0-20%"/>
    <s v="&gt;80%"/>
    <x v="654"/>
  </r>
  <r>
    <s v="C106903"/>
    <n v="426.43"/>
    <s v="pensionista"/>
    <n v="5.44"/>
    <n v="755"/>
    <n v="2"/>
    <d v="2024-01-21T07:27:17"/>
    <d v="2025-07-23T21:45:57"/>
    <n v="0.34599999999999997"/>
    <n v="0.74399999999999999"/>
    <s v="AM"/>
    <s v="0-20%"/>
    <s v="60-80%"/>
    <x v="624"/>
  </r>
  <r>
    <s v="C106904"/>
    <n v="1155.52"/>
    <s v="assalariado"/>
    <n v="31.14"/>
    <n v="750"/>
    <n v="2"/>
    <d v="2024-07-14T12:16:47"/>
    <d v="2025-09-29T12:05:24"/>
    <n v="0.29599999999999999"/>
    <n v="0.378"/>
    <s v="DF"/>
    <s v="20-40%"/>
    <s v="20-40%"/>
    <x v="744"/>
  </r>
  <r>
    <s v="C106905"/>
    <n v="397.49"/>
    <s v="assalariado"/>
    <n v="0.97"/>
    <n v="798"/>
    <n v="2"/>
    <d v="2024-12-24T14:52:29"/>
    <d v="2025-01-28T09:36:34"/>
    <n v="0.44600000000000001"/>
    <n v="0.59599999999999997"/>
    <s v="GO"/>
    <s v="0-20%"/>
    <s v="40-60%"/>
    <x v="602"/>
  </r>
  <r>
    <s v="C106906"/>
    <n v="536.54999999999995"/>
    <s v="autônomo"/>
    <n v="11.58"/>
    <n v="682"/>
    <n v="1"/>
    <d v="2025-08-20T21:31:12"/>
    <d v="2024-11-19T08:36:43"/>
    <n v="0.27"/>
    <n v="0.497"/>
    <s v="SC"/>
    <s v="0-20%"/>
    <s v="40-60%"/>
    <x v="424"/>
  </r>
  <r>
    <s v="C106907"/>
    <n v="2880.77"/>
    <s v="assalariado"/>
    <n v="19.88"/>
    <n v="514"/>
    <n v="3"/>
    <d v="2023-08-21T13:41:56"/>
    <d v="2024-07-08T06:17:08"/>
    <n v="0.34499999999999997"/>
    <n v="0.63600000000000001"/>
    <s v="DF"/>
    <s v="0-20%"/>
    <s v="60-80%"/>
    <x v="880"/>
  </r>
  <r>
    <s v="C106908"/>
    <n v="1589.11"/>
    <s v="servidor"/>
    <n v="6.99"/>
    <n v="368"/>
    <n v="1"/>
    <d v="2023-05-23T07:10:07"/>
    <d v="2024-12-11T16:22:13"/>
    <n v="0.14899999999999999"/>
    <n v="0.223"/>
    <s v="PI"/>
    <s v="0-20%"/>
    <s v="20-40%"/>
    <x v="310"/>
  </r>
  <r>
    <s v="C106909"/>
    <n v="165.41"/>
    <s v="assalariado"/>
    <n v="4.1900000000000004"/>
    <n v="641"/>
    <n v="4"/>
    <d v="2023-07-17T19:52:29"/>
    <d v="2024-03-11T00:47:04"/>
    <n v="0.10299999999999999"/>
    <n v="0.125"/>
    <s v="RS"/>
    <s v="0-20%"/>
    <s v="0-20%"/>
    <x v="750"/>
  </r>
  <r>
    <s v="C106910"/>
    <n v="1132.3399999999999"/>
    <s v="assalariado"/>
    <n v="2.44"/>
    <n v="694"/>
    <n v="2"/>
    <d v="2023-11-16T06:06:41"/>
    <d v="2025-09-22T21:28:16"/>
    <n v="0.437"/>
    <n v="0.37"/>
    <s v="SC"/>
    <s v="0-20%"/>
    <s v="20-40%"/>
    <x v="34"/>
  </r>
  <r>
    <s v="C106911"/>
    <n v="1868.99"/>
    <s v="pensionista"/>
    <n v="5.83"/>
    <n v="619"/>
    <n v="4"/>
    <d v="2024-12-16T13:34:19"/>
    <d v="2024-01-28T06:05:34"/>
    <n v="0.19600000000000001"/>
    <n v="0.54100000000000004"/>
    <s v="ES"/>
    <s v="0-20%"/>
    <s v="40-60%"/>
    <x v="497"/>
  </r>
  <r>
    <s v="C106912"/>
    <n v="2477.29"/>
    <s v="autônomo"/>
    <n v="31.54"/>
    <n v="460"/>
    <n v="1"/>
    <d v="2023-09-01T02:36:48"/>
    <d v="2024-01-30T14:27:32"/>
    <n v="0.122"/>
    <n v="0.52400000000000002"/>
    <s v="PI"/>
    <s v="20-40%"/>
    <s v="40-60%"/>
    <x v="491"/>
  </r>
  <r>
    <s v="C106913"/>
    <n v="1014.04"/>
    <s v="assalariado"/>
    <n v="3.58"/>
    <n v="515"/>
    <n v="1"/>
    <d v="2024-04-25T00:21:38"/>
    <d v="2023-09-05T22:40:16"/>
    <n v="0.60899999999999999"/>
    <n v="0.27800000000000002"/>
    <s v="MA"/>
    <s v="0-20%"/>
    <s v="20-40%"/>
    <x v="122"/>
  </r>
  <r>
    <s v="C106914"/>
    <n v="2032.53"/>
    <s v="assalariado"/>
    <n v="8.36"/>
    <n v="610"/>
    <n v="0"/>
    <d v="2025-02-09T11:23:25"/>
    <d v="2025-01-24T01:30:09"/>
    <n v="0.3"/>
    <n v="9.2999999999999999E-2"/>
    <s v="SP"/>
    <s v="0-20%"/>
    <s v="0-20%"/>
    <x v="622"/>
  </r>
  <r>
    <s v="C106915"/>
    <n v="2473.6799999999998"/>
    <s v="assalariado"/>
    <n v="11.04"/>
    <n v="887"/>
    <n v="1"/>
    <d v="2023-05-05T01:55:17"/>
    <d v="2023-02-12T22:42:26"/>
    <n v="0.186"/>
    <n v="0.29699999999999999"/>
    <s v="PR"/>
    <s v="0-20%"/>
    <s v="20-40%"/>
    <x v="659"/>
  </r>
  <r>
    <s v="C106916"/>
    <n v="664.09"/>
    <s v="assalariado"/>
    <n v="3.1"/>
    <n v="305"/>
    <n v="1"/>
    <d v="2024-04-21T13:46:23"/>
    <d v="2023-03-19T03:45:48"/>
    <n v="0.219"/>
    <n v="0.31900000000000001"/>
    <s v="SC"/>
    <s v="0-20%"/>
    <s v="20-40%"/>
    <x v="446"/>
  </r>
  <r>
    <s v="C106917"/>
    <n v="1206.55"/>
    <s v="servidor"/>
    <n v="22.5"/>
    <n v="846"/>
    <n v="2"/>
    <d v="2023-07-27T15:26:50"/>
    <d v="2025-10-23T08:10:09"/>
    <n v="0.36399999999999999"/>
    <n v="0.377"/>
    <s v="AL"/>
    <s v="20-40%"/>
    <s v="20-40%"/>
    <x v="1003"/>
  </r>
  <r>
    <s v="C106918"/>
    <n v="385.93"/>
    <s v="autônomo"/>
    <n v="6.34"/>
    <n v="897"/>
    <n v="0"/>
    <d v="2023-01-17T20:25:53"/>
    <d v="2024-03-23T23:00:26"/>
    <n v="0.20699999999999999"/>
    <n v="0.33800000000000002"/>
    <s v="MG"/>
    <s v="0-20%"/>
    <s v="20-40%"/>
    <x v="71"/>
  </r>
  <r>
    <s v="C106919"/>
    <n v="254.69"/>
    <s v="pensionista"/>
    <n v="6.93"/>
    <n v="789"/>
    <n v="1"/>
    <d v="2023-11-02T05:35:13"/>
    <d v="2023-10-22T08:42:32"/>
    <n v="0.115"/>
    <n v="0.254"/>
    <s v="SC"/>
    <s v="0-20%"/>
    <s v="20-40%"/>
    <x v="460"/>
  </r>
  <r>
    <s v="C106920"/>
    <n v="1268.04"/>
    <s v="servidor"/>
    <n v="31.59"/>
    <n v="644"/>
    <n v="4"/>
    <d v="2024-05-03T13:50:05"/>
    <d v="2025-10-22T02:39:37"/>
    <n v="0.21"/>
    <n v="0.42299999999999999"/>
    <s v="AL"/>
    <s v="20-40%"/>
    <s v="40-60%"/>
    <x v="940"/>
  </r>
  <r>
    <s v="C106921"/>
    <n v="67.489999999999995"/>
    <s v="autônomo"/>
    <n v="0.23"/>
    <n v="813"/>
    <n v="2"/>
    <d v="2023-10-16T09:03:21"/>
    <d v="2023-01-16T04:10:12"/>
    <n v="0.39400000000000002"/>
    <n v="0.50600000000000001"/>
    <s v="PB"/>
    <s v="0-20%"/>
    <s v="40-60%"/>
    <x v="1004"/>
  </r>
  <r>
    <s v="C106922"/>
    <n v="73.36"/>
    <s v="assalariado"/>
    <n v="12.35"/>
    <n v="819"/>
    <n v="4"/>
    <d v="2024-12-04T21:50:52"/>
    <d v="2024-03-22T11:38:35"/>
    <n v="0.38900000000000001"/>
    <n v="0.20100000000000001"/>
    <s v="MA"/>
    <s v="0-20%"/>
    <s v="20-40%"/>
    <x v="713"/>
  </r>
  <r>
    <s v="C106923"/>
    <n v="1106.9100000000001"/>
    <s v="assalariado"/>
    <n v="5.65"/>
    <n v="602"/>
    <n v="2"/>
    <d v="2025-04-27T22:47:18"/>
    <d v="2025-05-27T13:55:07"/>
    <n v="7.4999999999999997E-2"/>
    <n v="7.3999999999999996E-2"/>
    <s v="RJ"/>
    <s v="0-20%"/>
    <s v="0-20%"/>
    <x v="348"/>
  </r>
  <r>
    <s v="C106924"/>
    <n v="3494.3"/>
    <s v="assalariado"/>
    <n v="30.15"/>
    <n v="671"/>
    <n v="3"/>
    <d v="2024-07-11T02:37:53"/>
    <d v="2024-10-13T23:58:50"/>
    <n v="0.14699999999999999"/>
    <n v="0.59799999999999998"/>
    <s v="DF"/>
    <s v="20-40%"/>
    <s v="40-60%"/>
    <x v="156"/>
  </r>
  <r>
    <s v="C106925"/>
    <n v="600.25"/>
    <s v="pensionista"/>
    <n v="10.11"/>
    <n v="360"/>
    <n v="1"/>
    <d v="2025-06-16T09:05:52"/>
    <d v="2024-09-11T08:11:53"/>
    <n v="0.153"/>
    <n v="0.129"/>
    <s v="BA"/>
    <s v="0-20%"/>
    <s v="0-20%"/>
    <x v="571"/>
  </r>
  <r>
    <s v="C106926"/>
    <n v="1397.08"/>
    <s v="assalariado"/>
    <n v="25.83"/>
    <n v="736"/>
    <n v="3"/>
    <d v="2025-05-28T19:50:48"/>
    <d v="2023-03-08T21:20:35"/>
    <n v="0.13"/>
    <n v="0.23899999999999999"/>
    <s v="SC"/>
    <s v="20-40%"/>
    <s v="20-40%"/>
    <x v="964"/>
  </r>
  <r>
    <s v="C106927"/>
    <n v="3663.35"/>
    <s v="assalariado"/>
    <n v="21.76"/>
    <n v="300"/>
    <n v="2"/>
    <d v="2023-05-13T19:59:25"/>
    <d v="2024-03-15T23:37:32"/>
    <n v="0.30399999999999999"/>
    <n v="0.24199999999999999"/>
    <s v="DF"/>
    <s v="20-40%"/>
    <s v="20-40%"/>
    <x v="554"/>
  </r>
  <r>
    <s v="C106928"/>
    <n v="554.61"/>
    <s v="pensionista"/>
    <n v="20.7"/>
    <n v="536"/>
    <n v="1"/>
    <d v="2025-01-30T19:18:22"/>
    <d v="2023-12-27T09:58:41"/>
    <n v="0.35"/>
    <n v="4.4999999999999998E-2"/>
    <s v="BA"/>
    <s v="20-40%"/>
    <s v="0-20%"/>
    <x v="374"/>
  </r>
  <r>
    <s v="C106929"/>
    <n v="3897.35"/>
    <s v="assalariado"/>
    <n v="7.64"/>
    <n v="555"/>
    <n v="1"/>
    <d v="2025-03-23T09:51:03"/>
    <d v="2024-09-21T23:17:25"/>
    <n v="0.08"/>
    <n v="0.39300000000000002"/>
    <s v="SP"/>
    <s v="0-20%"/>
    <s v="20-40%"/>
    <x v="875"/>
  </r>
  <r>
    <s v="C106930"/>
    <n v="1573.01"/>
    <s v="assalariado"/>
    <n v="4.1100000000000003"/>
    <n v="771"/>
    <n v="2"/>
    <d v="2024-12-04T22:41:31"/>
    <d v="2024-07-04T09:56:14"/>
    <n v="6.3E-2"/>
    <n v="0.23400000000000001"/>
    <s v="RS"/>
    <s v="0-20%"/>
    <s v="20-40%"/>
    <x v="865"/>
  </r>
  <r>
    <s v="C106931"/>
    <n v="2448.96"/>
    <s v="assalariado"/>
    <n v="12.23"/>
    <n v="851"/>
    <n v="0"/>
    <d v="2024-02-13T03:42:46"/>
    <d v="2024-08-07T08:01:48"/>
    <n v="0.153"/>
    <n v="0.626"/>
    <s v="RJ"/>
    <s v="0-20%"/>
    <s v="60-80%"/>
    <x v="1005"/>
  </r>
  <r>
    <s v="C106932"/>
    <n v="407.69"/>
    <s v="autônomo"/>
    <n v="3.79"/>
    <n v="328"/>
    <n v="2"/>
    <d v="2025-09-09T06:56:56"/>
    <d v="2024-10-27T00:25:00"/>
    <n v="0.66200000000000003"/>
    <n v="0.32"/>
    <s v="ES"/>
    <s v="0-20%"/>
    <s v="20-40%"/>
    <x v="561"/>
  </r>
  <r>
    <s v="C106933"/>
    <n v="2036.26"/>
    <s v="assalariado"/>
    <n v="19.78"/>
    <n v="564"/>
    <n v="0"/>
    <d v="2025-04-22T16:41:20"/>
    <d v="2024-11-03T12:28:30"/>
    <n v="0.156"/>
    <n v="0.17699999999999999"/>
    <s v="PB"/>
    <s v="0-20%"/>
    <s v="0-20%"/>
    <x v="623"/>
  </r>
  <r>
    <s v="C106934"/>
    <n v="573.02"/>
    <s v="pensionista"/>
    <n v="19.86"/>
    <n v="428"/>
    <n v="1"/>
    <d v="2024-12-29T09:03:06"/>
    <d v="2023-12-13T16:12:06"/>
    <n v="0.249"/>
    <n v="0.27500000000000002"/>
    <s v="CE"/>
    <s v="0-20%"/>
    <s v="20-40%"/>
    <x v="610"/>
  </r>
  <r>
    <s v="C106935"/>
    <n v="2205.12"/>
    <s v="pensionista"/>
    <n v="19.22"/>
    <n v="857"/>
    <n v="3"/>
    <d v="2024-09-13T05:56:15"/>
    <d v="2025-10-16T14:15:58"/>
    <n v="0.495"/>
    <n v="0.254"/>
    <s v="ES"/>
    <s v="0-20%"/>
    <s v="20-40%"/>
    <x v="323"/>
  </r>
  <r>
    <s v="C106936"/>
    <n v="390.8"/>
    <s v="autônomo"/>
    <n v="11.88"/>
    <n v="644"/>
    <n v="1"/>
    <d v="2025-01-30T14:52:50"/>
    <d v="2024-06-28T03:03:54"/>
    <n v="0.32900000000000001"/>
    <n v="0.34899999999999998"/>
    <s v="ES"/>
    <s v="0-20%"/>
    <s v="20-40%"/>
    <x v="73"/>
  </r>
  <r>
    <s v="C106937"/>
    <n v="1462.04"/>
    <s v="autônomo"/>
    <n v="13.55"/>
    <n v="371"/>
    <n v="1"/>
    <d v="2024-08-06T07:59:07"/>
    <d v="2024-09-16T21:12:01"/>
    <n v="0.29599999999999999"/>
    <n v="0.56299999999999994"/>
    <s v="ES"/>
    <s v="0-20%"/>
    <s v="40-60%"/>
    <x v="552"/>
  </r>
  <r>
    <s v="C106938"/>
    <n v="1251.52"/>
    <s v="pensionista"/>
    <n v="2.5"/>
    <n v="412"/>
    <n v="1"/>
    <d v="2024-10-17T10:49:47"/>
    <d v="2025-09-27T23:51:52"/>
    <n v="0.40699999999999997"/>
    <n v="0.21299999999999999"/>
    <s v="ES"/>
    <s v="0-20%"/>
    <s v="20-40%"/>
    <x v="106"/>
  </r>
  <r>
    <s v="C106939"/>
    <n v="871.71"/>
    <s v="pensionista"/>
    <n v="19.78"/>
    <n v="669"/>
    <n v="4"/>
    <d v="2025-08-18T20:12:15"/>
    <d v="2025-07-06T02:34:44"/>
    <n v="0.42299999999999999"/>
    <n v="0.17499999999999999"/>
    <s v="BA"/>
    <s v="0-20%"/>
    <s v="0-20%"/>
    <x v="730"/>
  </r>
  <r>
    <s v="C106940"/>
    <n v="1814.15"/>
    <s v="servidor"/>
    <n v="10.33"/>
    <n v="518"/>
    <n v="1"/>
    <d v="2024-04-21T18:37:36"/>
    <d v="2024-09-09T18:41:24"/>
    <n v="4.8000000000000001E-2"/>
    <n v="0.624"/>
    <s v="AM"/>
    <s v="0-20%"/>
    <s v="60-80%"/>
    <x v="800"/>
  </r>
  <r>
    <s v="C106941"/>
    <n v="3350.63"/>
    <s v="assalariado"/>
    <n v="17.66"/>
    <n v="852"/>
    <n v="1"/>
    <d v="2024-05-28T13:14:17"/>
    <d v="2025-10-08T23:12:55"/>
    <n v="3.9E-2"/>
    <n v="0.28000000000000003"/>
    <s v="SP"/>
    <s v="0-20%"/>
    <s v="20-40%"/>
    <x v="104"/>
  </r>
  <r>
    <s v="C106942"/>
    <n v="102.64"/>
    <s v="assalariado"/>
    <n v="36.39"/>
    <n v="729"/>
    <n v="1"/>
    <d v="2024-10-23T14:34:20"/>
    <d v="2024-07-22T18:41:44"/>
    <n v="0.20399999999999999"/>
    <n v="0.26400000000000001"/>
    <s v="ES"/>
    <s v="20-40%"/>
    <s v="20-40%"/>
    <x v="657"/>
  </r>
  <r>
    <s v="C106943"/>
    <n v="1071.49"/>
    <s v="assalariado"/>
    <n v="5.97"/>
    <n v="308"/>
    <n v="1"/>
    <d v="2023-05-01T21:55:19"/>
    <d v="2023-01-26T17:54:48"/>
    <n v="0.215"/>
    <n v="0.28599999999999998"/>
    <s v="MG"/>
    <s v="0-20%"/>
    <s v="20-40%"/>
    <x v="326"/>
  </r>
  <r>
    <s v="C106944"/>
    <n v="1966.03"/>
    <s v="pensionista"/>
    <n v="8.36"/>
    <n v="368"/>
    <n v="1"/>
    <d v="2025-01-28T06:08:13"/>
    <d v="2023-01-19T20:36:07"/>
    <n v="0.19"/>
    <n v="0.16300000000000001"/>
    <s v="SE"/>
    <s v="0-20%"/>
    <s v="0-20%"/>
    <x v="1006"/>
  </r>
  <r>
    <s v="C106945"/>
    <n v="1359.33"/>
    <s v="autônomo"/>
    <n v="5.8"/>
    <n v="731"/>
    <n v="1"/>
    <d v="2023-02-25T23:13:34"/>
    <d v="2024-06-23T15:54:03"/>
    <n v="0.45100000000000001"/>
    <n v="0.57699999999999996"/>
    <s v="AM"/>
    <s v="0-20%"/>
    <s v="40-60%"/>
    <x v="900"/>
  </r>
  <r>
    <s v="C106946"/>
    <n v="526.98"/>
    <s v="servidor"/>
    <n v="20.62"/>
    <n v="335"/>
    <n v="1"/>
    <d v="2023-03-20T14:54:13"/>
    <d v="2023-12-18T03:41:09"/>
    <n v="0.39700000000000002"/>
    <n v="0.25700000000000001"/>
    <s v="RS"/>
    <s v="20-40%"/>
    <s v="20-40%"/>
    <x v="885"/>
  </r>
  <r>
    <s v="C106947"/>
    <n v="3951.25"/>
    <s v="assalariado"/>
    <n v="6.73"/>
    <n v="812"/>
    <n v="2"/>
    <d v="2023-04-06T08:40:02"/>
    <d v="2025-03-18T22:36:48"/>
    <n v="0.39100000000000001"/>
    <n v="2.8000000000000001E-2"/>
    <s v="SE"/>
    <s v="0-20%"/>
    <s v="0-20%"/>
    <x v="859"/>
  </r>
  <r>
    <s v="C106948"/>
    <n v="272.23"/>
    <s v="assalariado"/>
    <n v="9.4700000000000006"/>
    <n v="387"/>
    <n v="2"/>
    <d v="2023-07-23T13:10:11"/>
    <d v="2024-01-30T20:10:16"/>
    <n v="0.27400000000000002"/>
    <n v="0.42299999999999999"/>
    <s v="SE"/>
    <s v="0-20%"/>
    <s v="40-60%"/>
    <x v="491"/>
  </r>
  <r>
    <s v="C106949"/>
    <n v="1147.45"/>
    <s v="assalariado"/>
    <n v="29.82"/>
    <n v="387"/>
    <n v="1"/>
    <d v="2023-08-30T04:53:59"/>
    <d v="2023-05-19T23:35:11"/>
    <n v="0.39"/>
    <n v="0.2"/>
    <s v="SC"/>
    <s v="20-40%"/>
    <s v="0-20%"/>
    <x v="889"/>
  </r>
  <r>
    <s v="C106950"/>
    <n v="1070.0899999999999"/>
    <s v="assalariado"/>
    <n v="17.82"/>
    <n v="680"/>
    <n v="1"/>
    <d v="2025-06-11T21:00:22"/>
    <d v="2024-09-14T09:28:44"/>
    <n v="0.41099999999999998"/>
    <n v="0.18"/>
    <s v="SC"/>
    <s v="0-20%"/>
    <s v="0-20%"/>
    <x v="761"/>
  </r>
  <r>
    <s v="C106951"/>
    <n v="338.95"/>
    <s v="pensionista"/>
    <n v="8.52"/>
    <n v="682"/>
    <n v="3"/>
    <d v="2025-04-17T14:38:04"/>
    <d v="2024-09-01T14:27:28"/>
    <n v="0.39500000000000002"/>
    <n v="0.58799999999999997"/>
    <s v="SC"/>
    <s v="0-20%"/>
    <s v="40-60%"/>
    <x v="541"/>
  </r>
  <r>
    <s v="C106952"/>
    <n v="187.24"/>
    <s v="pensionista"/>
    <n v="5.78"/>
    <n v="611"/>
    <n v="2"/>
    <d v="2024-04-14T20:31:17"/>
    <d v="2024-09-06T07:40:24"/>
    <n v="3.2000000000000001E-2"/>
    <n v="0.253"/>
    <s v="SC"/>
    <s v="0-20%"/>
    <s v="20-40%"/>
    <x v="200"/>
  </r>
  <r>
    <s v="C106953"/>
    <n v="593.32000000000005"/>
    <s v="assalariado"/>
    <n v="13.75"/>
    <n v="486"/>
    <n v="1"/>
    <d v="2023-08-31T01:25:38"/>
    <d v="2024-06-18T13:36:16"/>
    <n v="0.224"/>
    <n v="0.74199999999999999"/>
    <s v="PR"/>
    <s v="0-20%"/>
    <s v="60-80%"/>
    <x v="966"/>
  </r>
  <r>
    <s v="C106954"/>
    <n v="3626.03"/>
    <s v="servidor"/>
    <n v="19.16"/>
    <n v="487"/>
    <n v="2"/>
    <d v="2024-12-29T02:02:44"/>
    <d v="2024-04-18T11:26:21"/>
    <n v="0.55800000000000005"/>
    <n v="0.128"/>
    <s v="CE"/>
    <s v="0-20%"/>
    <s v="0-20%"/>
    <x v="9"/>
  </r>
  <r>
    <s v="C106955"/>
    <n v="70.489999999999995"/>
    <s v="servidor"/>
    <n v="11.09"/>
    <n v="319"/>
    <n v="2"/>
    <d v="2023-04-04T03:04:56"/>
    <d v="2024-11-15T14:58:24"/>
    <n v="0.26200000000000001"/>
    <n v="0.60499999999999998"/>
    <s v="GO"/>
    <s v="0-20%"/>
    <s v="60-80%"/>
    <x v="938"/>
  </r>
  <r>
    <s v="C106956"/>
    <n v="313.73"/>
    <s v="assalariado"/>
    <n v="21.61"/>
    <n v="312"/>
    <n v="2"/>
    <d v="2025-04-07T07:26:20"/>
    <d v="2025-07-19T04:16:43"/>
    <n v="0.27300000000000002"/>
    <n v="0.16900000000000001"/>
    <s v="PE"/>
    <s v="20-40%"/>
    <s v="0-20%"/>
    <x v="487"/>
  </r>
  <r>
    <s v="C106957"/>
    <n v="1461.82"/>
    <s v="servidor"/>
    <n v="0.87"/>
    <n v="369"/>
    <n v="1"/>
    <d v="2023-07-02T20:50:08"/>
    <d v="2025-08-24T14:46:00"/>
    <n v="0.69699999999999995"/>
    <n v="0.50800000000000001"/>
    <s v="PB"/>
    <s v="0-20%"/>
    <s v="40-60%"/>
    <x v="400"/>
  </r>
  <r>
    <s v="C106958"/>
    <n v="2689.5"/>
    <s v="servidor"/>
    <n v="10.130000000000001"/>
    <n v="813"/>
    <n v="1"/>
    <d v="2024-02-25T17:56:23"/>
    <d v="2024-05-28T19:09:55"/>
    <n v="0.10199999999999999"/>
    <n v="0.34899999999999998"/>
    <s v="SP"/>
    <s v="0-20%"/>
    <s v="20-40%"/>
    <x v="493"/>
  </r>
  <r>
    <s v="C106959"/>
    <n v="489.72"/>
    <s v="pensionista"/>
    <n v="14.06"/>
    <n v="660"/>
    <n v="2"/>
    <d v="2025-01-08T11:28:01"/>
    <d v="2025-07-30T21:01:20"/>
    <n v="0.439"/>
    <n v="0.08"/>
    <s v="MG"/>
    <s v="0-20%"/>
    <s v="0-20%"/>
    <x v="389"/>
  </r>
  <r>
    <s v="C106960"/>
    <n v="1848.69"/>
    <s v="assalariado"/>
    <n v="19.75"/>
    <n v="659"/>
    <n v="1"/>
    <d v="2023-11-30T08:04:58"/>
    <d v="2023-09-22T09:10:24"/>
    <n v="0.27300000000000002"/>
    <n v="0.255"/>
    <s v="PE"/>
    <s v="0-20%"/>
    <s v="20-40%"/>
    <x v="335"/>
  </r>
  <r>
    <s v="C106961"/>
    <n v="1292.8900000000001"/>
    <s v="autônomo"/>
    <n v="10.27"/>
    <n v="580"/>
    <n v="2"/>
    <d v="2024-10-20T03:10:20"/>
    <d v="2023-10-22T13:31:43"/>
    <n v="0.59799999999999998"/>
    <n v="0.14099999999999999"/>
    <s v="GO"/>
    <s v="0-20%"/>
    <s v="0-20%"/>
    <x v="460"/>
  </r>
  <r>
    <s v="C106962"/>
    <n v="1252.3699999999999"/>
    <s v="assalariado"/>
    <n v="17.11"/>
    <n v="719"/>
    <n v="2"/>
    <d v="2023-03-04T16:48:40"/>
    <d v="2024-02-03T22:42:01"/>
    <n v="0.44400000000000001"/>
    <n v="0.62"/>
    <s v="SE"/>
    <s v="0-20%"/>
    <s v="60-80%"/>
    <x v="53"/>
  </r>
  <r>
    <s v="C106963"/>
    <n v="1134.6099999999999"/>
    <s v="servidor"/>
    <n v="6.41"/>
    <n v="857"/>
    <n v="1"/>
    <d v="2025-10-30T04:33:39"/>
    <d v="2024-02-20T07:09:47"/>
    <n v="0.26400000000000001"/>
    <n v="0.35599999999999998"/>
    <s v="ES"/>
    <s v="0-20%"/>
    <s v="20-40%"/>
    <x v="703"/>
  </r>
  <r>
    <s v="C106964"/>
    <n v="3415.15"/>
    <s v="servidor"/>
    <n v="2.33"/>
    <n v="398"/>
    <n v="2"/>
    <d v="2023-12-16T22:33:31"/>
    <d v="2023-05-16T10:57:33"/>
    <n v="0.6"/>
    <n v="0.13300000000000001"/>
    <s v="PR"/>
    <s v="0-20%"/>
    <s v="0-20%"/>
    <x v="832"/>
  </r>
  <r>
    <s v="C106965"/>
    <n v="3565.27"/>
    <s v="assalariado"/>
    <n v="4.92"/>
    <n v="388"/>
    <n v="1"/>
    <d v="2024-09-29T13:16:55"/>
    <d v="2025-11-01T11:25:39"/>
    <n v="0.14699999999999999"/>
    <n v="0.47899999999999998"/>
    <s v="DF"/>
    <s v="0-20%"/>
    <s v="40-60%"/>
    <x v="328"/>
  </r>
  <r>
    <s v="C106966"/>
    <n v="1073.75"/>
    <s v="assalariado"/>
    <n v="1.3"/>
    <n v="896"/>
    <n v="2"/>
    <d v="2024-07-07T10:57:10"/>
    <d v="2024-03-26T13:09:15"/>
    <n v="0.217"/>
    <n v="0.61699999999999999"/>
    <s v="RN"/>
    <s v="0-20%"/>
    <s v="60-80%"/>
    <x v="843"/>
  </r>
  <r>
    <s v="C106967"/>
    <n v="832.44"/>
    <s v="servidor"/>
    <n v="7.05"/>
    <n v="689"/>
    <n v="2"/>
    <d v="2025-08-23T20:11:03"/>
    <d v="2026-02-18T09:35:19"/>
    <n v="4.0000000000000001E-3"/>
    <n v="0.17499999999999999"/>
    <s v="PE"/>
    <s v="0-20%"/>
    <s v="0-20%"/>
    <x v="0"/>
  </r>
  <r>
    <s v="C106968"/>
    <n v="1714.46"/>
    <s v="servidor"/>
    <n v="13.02"/>
    <n v="384"/>
    <n v="2"/>
    <d v="2023-05-31T00:32:30"/>
    <d v="2024-02-04T20:54:26"/>
    <n v="0.42099999999999999"/>
    <n v="0.13200000000000001"/>
    <s v="SC"/>
    <s v="0-20%"/>
    <s v="0-20%"/>
    <x v="696"/>
  </r>
  <r>
    <s v="C106969"/>
    <n v="2436.5500000000002"/>
    <s v="assalariado"/>
    <n v="8"/>
    <n v="634"/>
    <n v="3"/>
    <d v="2025-01-20T17:59:47"/>
    <d v="2024-03-12T21:41:50"/>
    <n v="0.40300000000000002"/>
    <n v="0.499"/>
    <s v="AL"/>
    <s v="0-20%"/>
    <s v="40-60%"/>
    <x v="683"/>
  </r>
  <r>
    <s v="C106970"/>
    <n v="620.23"/>
    <s v="autônomo"/>
    <n v="24.57"/>
    <n v="761"/>
    <n v="1"/>
    <d v="2024-05-19T08:21:36"/>
    <d v="2025-11-30T03:53:35"/>
    <n v="2.8000000000000001E-2"/>
    <n v="0.56399999999999995"/>
    <s v="RS"/>
    <s v="20-40%"/>
    <s v="40-60%"/>
    <x v="19"/>
  </r>
  <r>
    <s v="C106971"/>
    <n v="582.57000000000005"/>
    <s v="assalariado"/>
    <n v="0.77"/>
    <n v="873"/>
    <n v="3"/>
    <d v="2025-01-01T05:09:00"/>
    <d v="2024-11-02T21:36:40"/>
    <n v="0.41099999999999998"/>
    <n v="0.38100000000000001"/>
    <s v="MG"/>
    <s v="0-20%"/>
    <s v="20-40%"/>
    <x v="941"/>
  </r>
  <r>
    <s v="C106972"/>
    <n v="2135.21"/>
    <s v="assalariado"/>
    <n v="0.97"/>
    <n v="364"/>
    <n v="1"/>
    <d v="2023-03-17T03:21:47"/>
    <d v="2024-10-14T09:14:13"/>
    <n v="0.28199999999999997"/>
    <n v="0.32800000000000001"/>
    <s v="RS"/>
    <s v="0-20%"/>
    <s v="20-40%"/>
    <x v="608"/>
  </r>
  <r>
    <s v="C106973"/>
    <n v="451.27"/>
    <s v="assalariado"/>
    <n v="45.17"/>
    <n v="494"/>
    <n v="2"/>
    <d v="2024-04-19T05:30:32"/>
    <d v="2024-01-25T19:25:55"/>
    <n v="0.23699999999999999"/>
    <n v="0.30399999999999999"/>
    <s v="RS"/>
    <s v="40-60%"/>
    <s v="20-40%"/>
    <x v="93"/>
  </r>
  <r>
    <s v="C106974"/>
    <n v="1074.6199999999999"/>
    <s v="assalariado"/>
    <n v="1.35"/>
    <n v="497"/>
    <n v="3"/>
    <d v="2024-10-26T08:41:25"/>
    <d v="2023-11-17T11:39:53"/>
    <n v="0.311"/>
    <n v="0.251"/>
    <s v="BA"/>
    <s v="0-20%"/>
    <s v="20-40%"/>
    <x v="332"/>
  </r>
  <r>
    <s v="C106975"/>
    <n v="621.5"/>
    <s v="assalariado"/>
    <n v="36.33"/>
    <n v="895"/>
    <n v="1"/>
    <d v="2023-11-24T08:44:55"/>
    <d v="2023-09-06T02:41:58"/>
    <n v="0.46700000000000003"/>
    <n v="0.69199999999999995"/>
    <s v="ES"/>
    <s v="20-40%"/>
    <s v="60-80%"/>
    <x v="406"/>
  </r>
  <r>
    <s v="C106976"/>
    <n v="1730.06"/>
    <s v="autônomo"/>
    <n v="31.34"/>
    <n v="497"/>
    <n v="4"/>
    <d v="2023-03-13T06:40:27"/>
    <d v="2024-09-02T14:13:21"/>
    <n v="0.27400000000000002"/>
    <n v="0.40699999999999997"/>
    <s v="GO"/>
    <s v="20-40%"/>
    <s v="40-60%"/>
    <x v="801"/>
  </r>
  <r>
    <s v="C106977"/>
    <n v="202"/>
    <s v="assalariado"/>
    <n v="45.32"/>
    <n v="892"/>
    <n v="1"/>
    <d v="2025-08-08T01:49:01"/>
    <d v="2025-10-09T19:31:25"/>
    <n v="0.19800000000000001"/>
    <n v="0.121"/>
    <s v="DF"/>
    <s v="40-60%"/>
    <s v="0-20%"/>
    <x v="728"/>
  </r>
  <r>
    <s v="C106978"/>
    <n v="67.09"/>
    <s v="assalariado"/>
    <n v="9.0299999999999994"/>
    <n v="631"/>
    <n v="4"/>
    <d v="2024-05-20T19:05:06"/>
    <d v="2024-11-08T14:58:09"/>
    <n v="0.495"/>
    <n v="0.84299999999999997"/>
    <s v="PI"/>
    <s v="0-20%"/>
    <s v="&gt;80%"/>
    <x v="640"/>
  </r>
  <r>
    <s v="C106979"/>
    <n v="1097.26"/>
    <s v="assalariado"/>
    <n v="7.15"/>
    <n v="794"/>
    <n v="1"/>
    <d v="2023-04-14T18:14:41"/>
    <d v="2024-10-03T02:48:40"/>
    <n v="0.19500000000000001"/>
    <n v="0.80300000000000005"/>
    <s v="PE"/>
    <s v="0-20%"/>
    <s v="&gt;80%"/>
    <x v="283"/>
  </r>
  <r>
    <s v="C106980"/>
    <n v="3337.55"/>
    <s v="assalariado"/>
    <n v="7.4"/>
    <n v="560"/>
    <n v="1"/>
    <d v="2025-06-10T03:11:36"/>
    <d v="2024-05-14T07:26:51"/>
    <n v="0.23100000000000001"/>
    <n v="0.184"/>
    <s v="PI"/>
    <s v="0-20%"/>
    <s v="0-20%"/>
    <x v="672"/>
  </r>
  <r>
    <s v="C106981"/>
    <n v="1012.91"/>
    <s v="assalariado"/>
    <n v="6.46"/>
    <n v="819"/>
    <n v="1"/>
    <d v="2024-05-15T14:52:20"/>
    <d v="2025-04-08T15:03:59"/>
    <n v="0.26800000000000002"/>
    <n v="0.3"/>
    <s v="AM"/>
    <s v="0-20%"/>
    <s v="20-40%"/>
    <x v="920"/>
  </r>
  <r>
    <s v="C106982"/>
    <n v="608.22"/>
    <s v="assalariado"/>
    <n v="24.17"/>
    <n v="826"/>
    <n v="1"/>
    <d v="2024-03-14T18:13:13"/>
    <d v="2023-07-31T20:56:42"/>
    <n v="0.41199999999999998"/>
    <n v="0.73099999999999998"/>
    <s v="CE"/>
    <s v="20-40%"/>
    <s v="60-80%"/>
    <x v="262"/>
  </r>
  <r>
    <s v="C106983"/>
    <n v="930.89"/>
    <s v="assalariado"/>
    <n v="24.27"/>
    <n v="808"/>
    <n v="1"/>
    <d v="2023-05-26T05:53:41"/>
    <d v="2024-01-11T09:44:52"/>
    <n v="0.46800000000000003"/>
    <n v="0.72499999999999998"/>
    <s v="SC"/>
    <s v="20-40%"/>
    <s v="60-80%"/>
    <x v="26"/>
  </r>
  <r>
    <s v="C106984"/>
    <n v="1914.73"/>
    <s v="autônomo"/>
    <n v="27.1"/>
    <n v="377"/>
    <n v="3"/>
    <d v="2024-11-22T10:22:54"/>
    <d v="2024-01-12T16:08:00"/>
    <n v="0.54800000000000004"/>
    <n v="0.33800000000000002"/>
    <s v="AM"/>
    <s v="20-40%"/>
    <s v="20-40%"/>
    <x v="469"/>
  </r>
  <r>
    <s v="C106985"/>
    <n v="939.75"/>
    <s v="autônomo"/>
    <n v="6.86"/>
    <n v="475"/>
    <n v="3"/>
    <d v="2025-03-05T09:09:22"/>
    <d v="2025-01-09T16:55:07"/>
    <n v="0.42"/>
    <n v="0.29499999999999998"/>
    <s v="PA"/>
    <s v="0-20%"/>
    <s v="20-40%"/>
    <x v="229"/>
  </r>
  <r>
    <s v="C106986"/>
    <n v="1470.27"/>
    <s v="assalariado"/>
    <n v="12.5"/>
    <n v="343"/>
    <n v="0"/>
    <d v="2024-10-22T23:24:47"/>
    <d v="2023-08-23T23:34:47"/>
    <n v="3.4000000000000002E-2"/>
    <n v="0.20300000000000001"/>
    <s v="RJ"/>
    <s v="0-20%"/>
    <s v="20-40%"/>
    <x v="303"/>
  </r>
  <r>
    <s v="C106987"/>
    <n v="1830.4"/>
    <s v="autônomo"/>
    <n v="3.02"/>
    <n v="309"/>
    <n v="4"/>
    <d v="2023-06-19T07:11:49"/>
    <d v="2025-09-03T01:45:50"/>
    <n v="0.10199999999999999"/>
    <n v="0.158"/>
    <s v="PR"/>
    <s v="0-20%"/>
    <s v="0-20%"/>
    <x v="398"/>
  </r>
  <r>
    <s v="C106988"/>
    <n v="939.63"/>
    <s v="assalariado"/>
    <n v="11.67"/>
    <n v="553"/>
    <n v="1"/>
    <d v="2025-01-21T14:27:50"/>
    <d v="2025-09-07T11:14:07"/>
    <n v="0.20499999999999999"/>
    <n v="0.36899999999999999"/>
    <s v="ES"/>
    <s v="0-20%"/>
    <s v="20-40%"/>
    <x v="1007"/>
  </r>
  <r>
    <s v="C106989"/>
    <n v="1897.31"/>
    <s v="assalariado"/>
    <n v="43.96"/>
    <n v="794"/>
    <n v="1"/>
    <d v="2023-02-28T04:27:01"/>
    <d v="2024-10-06T13:49:08"/>
    <n v="0.59"/>
    <n v="0.40899999999999997"/>
    <s v="PB"/>
    <s v="40-60%"/>
    <s v="40-60%"/>
    <x v="376"/>
  </r>
  <r>
    <s v="C106990"/>
    <n v="283.63"/>
    <s v="pensionista"/>
    <n v="22.85"/>
    <n v="820"/>
    <n v="2"/>
    <d v="2023-01-04T02:46:23"/>
    <d v="2025-02-26T22:11:17"/>
    <n v="0.14199999999999999"/>
    <n v="8.8999999999999996E-2"/>
    <s v="CE"/>
    <s v="20-40%"/>
    <s v="0-20%"/>
    <x v="134"/>
  </r>
  <r>
    <s v="C106991"/>
    <n v="1350.31"/>
    <s v="autônomo"/>
    <n v="11.87"/>
    <n v="775"/>
    <n v="1"/>
    <d v="2024-12-10T07:09:19"/>
    <d v="2024-08-18T18:22:49"/>
    <n v="0.41199999999999998"/>
    <n v="0.188"/>
    <s v="PI"/>
    <s v="0-20%"/>
    <s v="0-20%"/>
    <x v="333"/>
  </r>
  <r>
    <s v="C106992"/>
    <n v="102.35"/>
    <s v="assalariado"/>
    <n v="24.42"/>
    <n v="652"/>
    <n v="1"/>
    <d v="2024-12-27T08:59:00"/>
    <d v="2025-07-21T10:48:49"/>
    <n v="0.153"/>
    <n v="0.51700000000000002"/>
    <s v="BA"/>
    <s v="20-40%"/>
    <s v="40-60%"/>
    <x v="268"/>
  </r>
  <r>
    <s v="C106993"/>
    <n v="732.51"/>
    <s v="servidor"/>
    <n v="16.88"/>
    <n v="321"/>
    <n v="1"/>
    <d v="2023-01-31T18:21:48"/>
    <d v="2023-09-11T21:53:02"/>
    <n v="0.223"/>
    <n v="0.1"/>
    <s v="SC"/>
    <s v="0-20%"/>
    <s v="0-20%"/>
    <x v="463"/>
  </r>
  <r>
    <s v="C106994"/>
    <n v="78.05"/>
    <s v="servidor"/>
    <n v="21.48"/>
    <n v="619"/>
    <n v="2"/>
    <d v="2025-06-22T12:08:17"/>
    <d v="2025-12-04T10:38:42"/>
    <n v="0.43"/>
    <n v="0.26700000000000002"/>
    <s v="PE"/>
    <s v="20-40%"/>
    <s v="20-40%"/>
    <x v="185"/>
  </r>
  <r>
    <s v="C106995"/>
    <n v="1063.1300000000001"/>
    <s v="assalariado"/>
    <n v="26.51"/>
    <n v="450"/>
    <n v="2"/>
    <d v="2025-09-10T06:14:00"/>
    <d v="2023-12-16T10:59:40"/>
    <n v="0.161"/>
    <n v="6.0999999999999999E-2"/>
    <s v="MA"/>
    <s v="20-40%"/>
    <s v="0-20%"/>
    <x v="1008"/>
  </r>
  <r>
    <s v="C106996"/>
    <n v="411.82"/>
    <s v="pensionista"/>
    <n v="25.7"/>
    <n v="578"/>
    <n v="0"/>
    <d v="2023-02-09T23:25:38"/>
    <d v="2026-01-13T23:17:19"/>
    <n v="0.122"/>
    <n v="0.34300000000000003"/>
    <s v="SP"/>
    <s v="20-40%"/>
    <s v="20-40%"/>
    <x v="0"/>
  </r>
  <r>
    <s v="C106997"/>
    <n v="1165.5899999999999"/>
    <s v="assalariado"/>
    <n v="4.75"/>
    <n v="816"/>
    <n v="2"/>
    <d v="2023-06-10T22:25:35"/>
    <d v="2025-09-05T03:55:00"/>
    <n v="0.41299999999999998"/>
    <n v="0.19600000000000001"/>
    <s v="RN"/>
    <s v="0-20%"/>
    <s v="0-20%"/>
    <x v="168"/>
  </r>
  <r>
    <s v="C106998"/>
    <n v="238.29"/>
    <s v="assalariado"/>
    <n v="2.37"/>
    <n v="426"/>
    <n v="3"/>
    <d v="2024-04-05T06:52:36"/>
    <d v="2024-11-28T10:03:23"/>
    <n v="0.42299999999999999"/>
    <n v="0.45900000000000002"/>
    <s v="PE"/>
    <s v="0-20%"/>
    <s v="40-60%"/>
    <x v="700"/>
  </r>
  <r>
    <s v="C106999"/>
    <n v="195.35"/>
    <s v="assalariado"/>
    <n v="20.76"/>
    <n v="505"/>
    <n v="2"/>
    <d v="2025-04-23T05:02:25"/>
    <d v="2023-11-04T10:49:00"/>
    <n v="0.13900000000000001"/>
    <n v="0.37"/>
    <s v="PR"/>
    <s v="20-40%"/>
    <s v="20-40%"/>
    <x v="524"/>
  </r>
  <r>
    <s v="C107000"/>
    <n v="155.46"/>
    <s v="assalariado"/>
    <n v="29.7"/>
    <n v="376"/>
    <n v="1"/>
    <d v="2023-11-03T11:05:36"/>
    <d v="2025-02-19T16:19:30"/>
    <n v="0.42599999999999999"/>
    <n v="0.10100000000000001"/>
    <s v="MG"/>
    <s v="20-40%"/>
    <s v="0-20%"/>
    <x v="419"/>
  </r>
  <r>
    <s v="C107001"/>
    <n v="70.97"/>
    <s v="assalariado"/>
    <n v="8.52"/>
    <n v="778"/>
    <n v="1"/>
    <d v="2024-02-26T22:06:24"/>
    <d v="2025-02-09T07:09:21"/>
    <n v="0.06"/>
    <n v="0.248"/>
    <s v="AL"/>
    <s v="0-20%"/>
    <s v="20-40%"/>
    <x v="421"/>
  </r>
  <r>
    <s v="C107002"/>
    <n v="902.09"/>
    <s v="assalariado"/>
    <n v="15.74"/>
    <n v="368"/>
    <n v="1"/>
    <d v="2023-11-09T11:25:07"/>
    <d v="2024-10-22T23:11:03"/>
    <n v="0.22"/>
    <n v="0.70599999999999996"/>
    <s v="SC"/>
    <s v="0-20%"/>
    <s v="60-80%"/>
    <x v="429"/>
  </r>
  <r>
    <s v="C107003"/>
    <n v="924.66"/>
    <s v="servidor"/>
    <n v="28.25"/>
    <n v="714"/>
    <n v="1"/>
    <d v="2024-03-21T07:17:01"/>
    <d v="2024-07-14T08:04:10"/>
    <n v="0.36299999999999999"/>
    <n v="5.7000000000000002E-2"/>
    <s v="MA"/>
    <s v="20-40%"/>
    <s v="0-20%"/>
    <x v="935"/>
  </r>
  <r>
    <s v="C107004"/>
    <n v="1404.73"/>
    <s v="assalariado"/>
    <n v="12.54"/>
    <n v="311"/>
    <n v="3"/>
    <d v="2023-06-15T10:10:53"/>
    <d v="2025-09-28T19:29:21"/>
    <n v="0.18"/>
    <n v="0.22600000000000001"/>
    <s v="DF"/>
    <s v="0-20%"/>
    <s v="20-40%"/>
    <x v="655"/>
  </r>
  <r>
    <s v="C107005"/>
    <n v="205.91"/>
    <s v="servidor"/>
    <n v="9.0299999999999994"/>
    <n v="856"/>
    <n v="1"/>
    <d v="2023-12-22T20:23:01"/>
    <d v="2025-04-16T00:55:45"/>
    <n v="0.71499999999999997"/>
    <n v="0.19600000000000001"/>
    <s v="ES"/>
    <s v="0-20%"/>
    <s v="0-20%"/>
    <x v="416"/>
  </r>
  <r>
    <s v="C107006"/>
    <n v="1287.6099999999999"/>
    <s v="assalariado"/>
    <n v="26.8"/>
    <n v="782"/>
    <n v="1"/>
    <d v="2024-04-09T09:13:57"/>
    <d v="2024-12-02T14:40:46"/>
    <n v="0.34699999999999998"/>
    <n v="3.1E-2"/>
    <s v="RS"/>
    <s v="20-40%"/>
    <s v="0-20%"/>
    <x v="467"/>
  </r>
  <r>
    <s v="C107007"/>
    <n v="256.63"/>
    <s v="pensionista"/>
    <n v="14.48"/>
    <n v="535"/>
    <n v="1"/>
    <d v="2023-10-26T23:33:15"/>
    <d v="2023-03-26T01:19:14"/>
    <n v="0.27700000000000002"/>
    <n v="0.53100000000000003"/>
    <s v="RN"/>
    <s v="0-20%"/>
    <s v="40-60%"/>
    <x v="462"/>
  </r>
  <r>
    <s v="C107008"/>
    <n v="108.04"/>
    <s v="autônomo"/>
    <n v="20.61"/>
    <n v="609"/>
    <n v="2"/>
    <d v="2025-05-15T12:24:49"/>
    <d v="2024-03-27T20:26:29"/>
    <n v="0.30399999999999999"/>
    <n v="0.33200000000000002"/>
    <s v="PE"/>
    <s v="20-40%"/>
    <s v="20-40%"/>
    <x v="778"/>
  </r>
  <r>
    <s v="C107009"/>
    <n v="1088.0999999999999"/>
    <s v="assalariado"/>
    <n v="8.2799999999999994"/>
    <n v="502"/>
    <n v="3"/>
    <d v="2024-07-18T05:26:42"/>
    <d v="2024-04-22T02:40:23"/>
    <n v="0.46700000000000003"/>
    <n v="0.26300000000000001"/>
    <s v="PR"/>
    <s v="0-20%"/>
    <s v="20-40%"/>
    <x v="99"/>
  </r>
  <r>
    <s v="C107010"/>
    <n v="1452.2"/>
    <s v="servidor"/>
    <n v="21.45"/>
    <n v="417"/>
    <n v="4"/>
    <d v="2025-07-11T20:40:00"/>
    <d v="2025-09-13T16:52:00"/>
    <n v="0.44800000000000001"/>
    <n v="0.32400000000000001"/>
    <s v="MA"/>
    <s v="20-40%"/>
    <s v="20-40%"/>
    <x v="898"/>
  </r>
  <r>
    <s v="C107011"/>
    <n v="237.07"/>
    <s v="assalariado"/>
    <n v="9.89"/>
    <n v="409"/>
    <n v="1"/>
    <d v="2023-12-29T21:33:38"/>
    <d v="2025-11-01T00:14:47"/>
    <n v="5.0999999999999997E-2"/>
    <n v="9.1999999999999998E-2"/>
    <s v="SC"/>
    <s v="0-20%"/>
    <s v="0-20%"/>
    <x v="328"/>
  </r>
  <r>
    <s v="C107012"/>
    <n v="864.99"/>
    <s v="autônomo"/>
    <n v="6"/>
    <n v="831"/>
    <n v="1"/>
    <d v="2024-04-18T11:55:10"/>
    <d v="2025-04-15T19:48:31"/>
    <n v="0.53500000000000003"/>
    <n v="0.379"/>
    <s v="CE"/>
    <s v="0-20%"/>
    <s v="20-40%"/>
    <x v="830"/>
  </r>
  <r>
    <s v="C107013"/>
    <n v="894.49"/>
    <s v="assalariado"/>
    <n v="10.66"/>
    <n v="405"/>
    <n v="5"/>
    <d v="2023-10-24T23:10:06"/>
    <d v="2024-06-07T10:48:04"/>
    <n v="0.112"/>
    <n v="0.28100000000000003"/>
    <s v="AL"/>
    <s v="0-20%"/>
    <s v="20-40%"/>
    <x v="399"/>
  </r>
  <r>
    <s v="C107014"/>
    <n v="659.76"/>
    <s v="assalariado"/>
    <n v="15.37"/>
    <n v="671"/>
    <n v="4"/>
    <d v="2024-12-27T06:35:56"/>
    <d v="2025-03-21T11:04:21"/>
    <n v="0.42199999999999999"/>
    <n v="0.47099999999999997"/>
    <s v="SP"/>
    <s v="0-20%"/>
    <s v="40-60%"/>
    <x v="796"/>
  </r>
  <r>
    <s v="C107015"/>
    <n v="166.85"/>
    <s v="assalariado"/>
    <n v="8.0399999999999991"/>
    <n v="766"/>
    <n v="3"/>
    <d v="2025-03-02T21:00:13"/>
    <d v="2024-06-19T13:27:28"/>
    <n v="0.13200000000000001"/>
    <n v="0.44400000000000001"/>
    <s v="PR"/>
    <s v="0-20%"/>
    <s v="40-60%"/>
    <x v="482"/>
  </r>
  <r>
    <s v="C107016"/>
    <n v="883.95"/>
    <s v="assalariado"/>
    <n v="10.77"/>
    <n v="526"/>
    <n v="3"/>
    <d v="2024-05-26T11:11:23"/>
    <d v="2023-04-09T10:08:14"/>
    <n v="8.5999999999999993E-2"/>
    <n v="9.2999999999999999E-2"/>
    <s v="PB"/>
    <s v="0-20%"/>
    <s v="0-20%"/>
    <x v="223"/>
  </r>
  <r>
    <s v="C107017"/>
    <n v="458.91"/>
    <s v="assalariado"/>
    <n v="18.18"/>
    <n v="679"/>
    <n v="2"/>
    <d v="2023-10-22T21:49:57"/>
    <d v="2025-05-01T10:48:40"/>
    <n v="0.25700000000000001"/>
    <n v="0.66200000000000003"/>
    <s v="MA"/>
    <s v="0-20%"/>
    <s v="60-80%"/>
    <x v="41"/>
  </r>
  <r>
    <s v="C107018"/>
    <n v="793.39"/>
    <s v="servidor"/>
    <n v="1.07"/>
    <n v="778"/>
    <n v="1"/>
    <d v="2023-05-27T07:17:25"/>
    <d v="2024-09-15T20:06:41"/>
    <n v="0.44400000000000001"/>
    <n v="0.39600000000000002"/>
    <s v="RN"/>
    <s v="0-20%"/>
    <s v="20-40%"/>
    <x v="635"/>
  </r>
  <r>
    <s v="C107019"/>
    <n v="463.61"/>
    <s v="servidor"/>
    <n v="33.82"/>
    <n v="768"/>
    <n v="1"/>
    <d v="2025-01-12T07:26:42"/>
    <d v="2025-04-13T09:21:07"/>
    <n v="0.14499999999999999"/>
    <n v="0.48499999999999999"/>
    <s v="SP"/>
    <s v="20-40%"/>
    <s v="40-60%"/>
    <x v="64"/>
  </r>
  <r>
    <s v="C107020"/>
    <n v="591.53"/>
    <s v="assalariado"/>
    <n v="23.69"/>
    <n v="405"/>
    <n v="2"/>
    <d v="2025-08-24T01:11:10"/>
    <d v="2024-03-20T02:28:05"/>
    <n v="0.58199999999999996"/>
    <n v="0.311"/>
    <s v="AM"/>
    <s v="20-40%"/>
    <s v="20-40%"/>
    <x v="846"/>
  </r>
  <r>
    <s v="C107021"/>
    <n v="3212.11"/>
    <s v="servidor"/>
    <n v="25.84"/>
    <n v="727"/>
    <n v="1"/>
    <d v="2023-08-17T10:47:03"/>
    <d v="2025-10-20T13:03:53"/>
    <n v="0.219"/>
    <n v="0.186"/>
    <s v="PE"/>
    <s v="20-40%"/>
    <s v="0-20%"/>
    <x v="422"/>
  </r>
  <r>
    <s v="C107022"/>
    <n v="2973.57"/>
    <s v="autônomo"/>
    <n v="41.14"/>
    <n v="308"/>
    <n v="0"/>
    <d v="2025-09-05T02:53:50"/>
    <d v="2025-05-22T22:56:49"/>
    <n v="0.64500000000000002"/>
    <n v="2.7E-2"/>
    <s v="CE"/>
    <s v="40-60%"/>
    <s v="0-20%"/>
    <x v="117"/>
  </r>
  <r>
    <s v="C107023"/>
    <n v="474.16"/>
    <s v="pensionista"/>
    <n v="7.68"/>
    <n v="417"/>
    <n v="1"/>
    <d v="2023-12-05T21:53:05"/>
    <d v="2025-02-13T00:54:25"/>
    <n v="0.32200000000000001"/>
    <n v="0.35399999999999998"/>
    <s v="MA"/>
    <s v="0-20%"/>
    <s v="20-40%"/>
    <x v="679"/>
  </r>
  <r>
    <s v="C107024"/>
    <n v="523.08000000000004"/>
    <s v="servidor"/>
    <n v="14.49"/>
    <n v="402"/>
    <n v="1"/>
    <d v="2023-05-24T15:39:16"/>
    <d v="2025-02-18T23:01:22"/>
    <n v="0.122"/>
    <n v="0.53300000000000003"/>
    <s v="RJ"/>
    <s v="0-20%"/>
    <s v="40-60%"/>
    <x v="766"/>
  </r>
  <r>
    <s v="C107025"/>
    <n v="3808.86"/>
    <s v="autônomo"/>
    <n v="19.850000000000001"/>
    <n v="746"/>
    <n v="2"/>
    <d v="2024-10-10T00:36:53"/>
    <d v="2024-08-10T06:05:05"/>
    <n v="6.3E-2"/>
    <n v="0.34699999999999998"/>
    <s v="AM"/>
    <s v="0-20%"/>
    <s v="20-40%"/>
    <x v="596"/>
  </r>
  <r>
    <s v="C107026"/>
    <n v="760.23"/>
    <s v="assalariado"/>
    <n v="29.55"/>
    <n v="481"/>
    <n v="1"/>
    <d v="2024-01-07T10:30:34"/>
    <d v="2025-02-21T03:16:05"/>
    <n v="0.36"/>
    <n v="0.11700000000000001"/>
    <s v="SP"/>
    <s v="20-40%"/>
    <s v="0-20%"/>
    <x v="551"/>
  </r>
  <r>
    <s v="C107027"/>
    <n v="525.92999999999995"/>
    <s v="autônomo"/>
    <n v="11.4"/>
    <n v="774"/>
    <n v="4"/>
    <d v="2023-02-20T09:10:26"/>
    <d v="2024-01-29T01:34:34"/>
    <n v="0.214"/>
    <n v="0.624"/>
    <s v="AL"/>
    <s v="0-20%"/>
    <s v="60-80%"/>
    <x v="371"/>
  </r>
  <r>
    <s v="C107028"/>
    <n v="1410.79"/>
    <s v="autônomo"/>
    <n v="21.1"/>
    <n v="542"/>
    <n v="4"/>
    <d v="2024-02-28T14:05:20"/>
    <d v="2025-02-23T23:24:52"/>
    <n v="0.40500000000000003"/>
    <n v="0.41099999999999998"/>
    <s v="MA"/>
    <s v="20-40%"/>
    <s v="40-60%"/>
    <x v="604"/>
  </r>
  <r>
    <s v="C107029"/>
    <n v="111.34"/>
    <s v="pensionista"/>
    <n v="13.96"/>
    <n v="349"/>
    <n v="4"/>
    <d v="2023-02-12T01:31:36"/>
    <d v="2025-09-06T18:37:28"/>
    <n v="0.311"/>
    <n v="0.35899999999999999"/>
    <s v="ES"/>
    <s v="0-20%"/>
    <s v="20-40%"/>
    <x v="687"/>
  </r>
  <r>
    <s v="C107030"/>
    <n v="67.47"/>
    <s v="autônomo"/>
    <n v="34.07"/>
    <n v="587"/>
    <n v="3"/>
    <d v="2025-08-13T17:23:32"/>
    <d v="2024-04-16T09:17:08"/>
    <n v="0.13200000000000001"/>
    <n v="0.71799999999999997"/>
    <s v="RS"/>
    <s v="20-40%"/>
    <s v="60-80%"/>
    <x v="601"/>
  </r>
  <r>
    <s v="C107031"/>
    <n v="50.37"/>
    <s v="assalariado"/>
    <n v="21.72"/>
    <n v="757"/>
    <n v="2"/>
    <d v="2023-04-07T05:56:02"/>
    <d v="2023-09-01T21:06:57"/>
    <n v="0.47199999999999998"/>
    <n v="0.67800000000000005"/>
    <s v="SC"/>
    <s v="20-40%"/>
    <s v="60-80%"/>
    <x v="1009"/>
  </r>
  <r>
    <s v="C107032"/>
    <n v="432.04"/>
    <s v="assalariado"/>
    <n v="21.68"/>
    <n v="540"/>
    <n v="2"/>
    <d v="2024-05-24T16:48:33"/>
    <d v="2025-01-21T19:04:54"/>
    <n v="0.33600000000000002"/>
    <n v="0.32200000000000001"/>
    <s v="RN"/>
    <s v="20-40%"/>
    <s v="20-40%"/>
    <x v="263"/>
  </r>
  <r>
    <s v="C107033"/>
    <n v="122.15"/>
    <s v="autônomo"/>
    <n v="4.4800000000000004"/>
    <n v="567"/>
    <n v="1"/>
    <d v="2023-11-04T03:17:09"/>
    <d v="2024-02-13T16:14:26"/>
    <n v="0.124"/>
    <n v="0.34599999999999997"/>
    <s v="PI"/>
    <s v="0-20%"/>
    <s v="20-40%"/>
    <x v="109"/>
  </r>
  <r>
    <s v="C107034"/>
    <n v="2520.44"/>
    <s v="servidor"/>
    <n v="26.91"/>
    <n v="596"/>
    <n v="1"/>
    <d v="2023-09-10T16:16:33"/>
    <d v="2023-07-21T00:19:54"/>
    <n v="0.19900000000000001"/>
    <n v="0.438"/>
    <s v="MA"/>
    <s v="20-40%"/>
    <s v="40-60%"/>
    <x v="658"/>
  </r>
  <r>
    <s v="C107035"/>
    <n v="398.5"/>
    <s v="assalariado"/>
    <n v="1.94"/>
    <n v="855"/>
    <n v="5"/>
    <d v="2023-05-03T06:59:30"/>
    <d v="2024-05-25T21:07:46"/>
    <n v="0.13100000000000001"/>
    <n v="0.193"/>
    <s v="MG"/>
    <s v="0-20%"/>
    <s v="0-20%"/>
    <x v="67"/>
  </r>
  <r>
    <s v="C107036"/>
    <n v="753.29"/>
    <s v="servidor"/>
    <n v="19.89"/>
    <n v="574"/>
    <n v="2"/>
    <d v="2024-05-28T22:35:10"/>
    <d v="2023-06-17T21:42:01"/>
    <n v="0.17899999999999999"/>
    <n v="0.54800000000000004"/>
    <s v="CE"/>
    <s v="0-20%"/>
    <s v="40-60%"/>
    <x v="378"/>
  </r>
  <r>
    <s v="C107037"/>
    <n v="644.75"/>
    <s v="autônomo"/>
    <n v="15.77"/>
    <n v="735"/>
    <n v="1"/>
    <d v="2023-11-12T01:41:31"/>
    <d v="2024-02-21T03:50:01"/>
    <n v="0.19600000000000001"/>
    <n v="0.129"/>
    <s v="DF"/>
    <s v="0-20%"/>
    <s v="0-20%"/>
    <x v="356"/>
  </r>
  <r>
    <s v="C107038"/>
    <n v="2506.81"/>
    <s v="assalariado"/>
    <n v="27.47"/>
    <n v="528"/>
    <n v="1"/>
    <d v="2025-06-21T22:37:30"/>
    <d v="2024-06-04T02:37:18"/>
    <n v="0.34799999999999998"/>
    <n v="0.60599999999999998"/>
    <s v="DF"/>
    <s v="20-40%"/>
    <s v="60-80%"/>
    <x v="274"/>
  </r>
  <r>
    <s v="C107039"/>
    <n v="478.88"/>
    <s v="autônomo"/>
    <n v="23.37"/>
    <n v="428"/>
    <n v="1"/>
    <d v="2024-06-23T05:51:39"/>
    <d v="2025-08-03T22:01:30"/>
    <n v="0.505"/>
    <n v="0.4"/>
    <s v="SP"/>
    <s v="20-40%"/>
    <s v="20-40%"/>
    <x v="238"/>
  </r>
  <r>
    <s v="C107040"/>
    <n v="1423.43"/>
    <s v="pensionista"/>
    <n v="15.52"/>
    <n v="624"/>
    <n v="1"/>
    <d v="2023-03-28T23:52:08"/>
    <d v="2024-04-18T03:28:56"/>
    <n v="0.56299999999999994"/>
    <n v="0.251"/>
    <s v="SC"/>
    <s v="0-20%"/>
    <s v="20-40%"/>
    <x v="9"/>
  </r>
  <r>
    <s v="C107041"/>
    <n v="4792.3599999999997"/>
    <s v="assalariado"/>
    <n v="14.18"/>
    <n v="714"/>
    <n v="4"/>
    <d v="2024-02-28T11:02:23"/>
    <d v="2025-07-29T03:27:55"/>
    <n v="0.35399999999999998"/>
    <n v="0.316"/>
    <s v="AM"/>
    <s v="0-20%"/>
    <s v="20-40%"/>
    <x v="813"/>
  </r>
  <r>
    <s v="C107042"/>
    <n v="2288.8000000000002"/>
    <s v="pensionista"/>
    <n v="47.03"/>
    <n v="527"/>
    <n v="1"/>
    <d v="2025-01-02T05:27:41"/>
    <d v="2025-05-02T03:39:18"/>
    <n v="0.20499999999999999"/>
    <n v="0.315"/>
    <s v="AL"/>
    <s v="40-60%"/>
    <s v="20-40%"/>
    <x v="440"/>
  </r>
  <r>
    <s v="C107043"/>
    <n v="1249.1400000000001"/>
    <s v="assalariado"/>
    <n v="21.66"/>
    <n v="372"/>
    <n v="1"/>
    <d v="2025-01-19T15:52:07"/>
    <d v="2025-12-02T22:02:17"/>
    <n v="0.35199999999999998"/>
    <n v="0.44600000000000001"/>
    <s v="CE"/>
    <s v="20-40%"/>
    <s v="40-60%"/>
    <x v="202"/>
  </r>
  <r>
    <s v="C107044"/>
    <n v="280.33"/>
    <s v="assalariado"/>
    <n v="20.93"/>
    <n v="673"/>
    <n v="3"/>
    <d v="2025-09-10T09:22:23"/>
    <d v="2023-04-10T07:52:50"/>
    <n v="0.375"/>
    <n v="0.64"/>
    <s v="RN"/>
    <s v="20-40%"/>
    <s v="60-80%"/>
    <x v="140"/>
  </r>
  <r>
    <s v="C107045"/>
    <n v="635.95000000000005"/>
    <s v="autônomo"/>
    <n v="2.1800000000000002"/>
    <n v="744"/>
    <n v="1"/>
    <d v="2024-02-23T13:16:58"/>
    <d v="2024-02-13T09:34:52"/>
    <n v="0.39"/>
    <n v="0.11700000000000001"/>
    <s v="PA"/>
    <s v="0-20%"/>
    <s v="0-20%"/>
    <x v="109"/>
  </r>
  <r>
    <s v="C107046"/>
    <n v="2044.73"/>
    <s v="pensionista"/>
    <n v="14.01"/>
    <n v="568"/>
    <n v="2"/>
    <d v="2025-02-09T13:13:18"/>
    <d v="2025-10-15T14:32:00"/>
    <n v="0.27900000000000003"/>
    <n v="0.307"/>
    <s v="RN"/>
    <s v="0-20%"/>
    <s v="20-40%"/>
    <x v="600"/>
  </r>
  <r>
    <s v="C107047"/>
    <n v="473.34"/>
    <s v="servidor"/>
    <n v="12.32"/>
    <n v="833"/>
    <n v="2"/>
    <d v="2023-02-06T11:32:27"/>
    <d v="2025-08-19T17:18:21"/>
    <n v="5.2999999999999999E-2"/>
    <n v="0.105"/>
    <s v="BA"/>
    <s v="0-20%"/>
    <s v="0-20%"/>
    <x v="805"/>
  </r>
  <r>
    <s v="C107048"/>
    <n v="1291.78"/>
    <s v="assalariado"/>
    <n v="10.83"/>
    <n v="746"/>
    <n v="3"/>
    <d v="2024-03-13T11:32:26"/>
    <d v="2023-11-27T06:39:09"/>
    <n v="9.8000000000000004E-2"/>
    <n v="0.216"/>
    <s v="ES"/>
    <s v="0-20%"/>
    <s v="20-40%"/>
    <x v="741"/>
  </r>
  <r>
    <s v="C107049"/>
    <n v="113.22"/>
    <s v="assalariado"/>
    <n v="4.88"/>
    <n v="373"/>
    <n v="3"/>
    <d v="2023-05-03T17:19:31"/>
    <d v="2026-07-03T03:03:31"/>
    <n v="0.17599999999999999"/>
    <n v="0.192"/>
    <s v="RN"/>
    <s v="0-20%"/>
    <s v="0-20%"/>
    <x v="0"/>
  </r>
  <r>
    <s v="C107050"/>
    <n v="224.64"/>
    <s v="assalariado"/>
    <n v="5.33"/>
    <n v="780"/>
    <n v="1"/>
    <d v="2025-07-09T18:14:31"/>
    <d v="2025-02-28T02:54:28"/>
    <n v="0.35899999999999999"/>
    <n v="0.497"/>
    <s v="PR"/>
    <s v="0-20%"/>
    <s v="40-60%"/>
    <x v="38"/>
  </r>
  <r>
    <s v="C107051"/>
    <n v="454.4"/>
    <s v="pensionista"/>
    <n v="24.96"/>
    <n v="456"/>
    <n v="2"/>
    <d v="2025-02-16T00:44:03"/>
    <d v="2023-04-29T14:53:24"/>
    <n v="0.14399999999999999"/>
    <n v="0.28499999999999998"/>
    <s v="PA"/>
    <s v="20-40%"/>
    <s v="20-40%"/>
    <x v="201"/>
  </r>
  <r>
    <s v="C107052"/>
    <n v="163.82"/>
    <s v="assalariado"/>
    <n v="1.73"/>
    <n v="364"/>
    <n v="2"/>
    <d v="2023-02-23T00:57:03"/>
    <d v="2024-01-22T17:54:37"/>
    <n v="0.43099999999999999"/>
    <n v="0.27"/>
    <s v="DF"/>
    <s v="0-20%"/>
    <s v="20-40%"/>
    <x v="473"/>
  </r>
  <r>
    <s v="C107053"/>
    <n v="1332.1"/>
    <s v="assalariado"/>
    <n v="27.21"/>
    <n v="321"/>
    <n v="1"/>
    <d v="2025-06-05T16:40:54"/>
    <d v="2025-10-18T11:52:30"/>
    <n v="0.38"/>
    <n v="0.154"/>
    <s v="GO"/>
    <s v="20-40%"/>
    <s v="0-20%"/>
    <x v="286"/>
  </r>
  <r>
    <s v="C107054"/>
    <n v="340.32"/>
    <s v="autônomo"/>
    <n v="12.17"/>
    <n v="388"/>
    <n v="3"/>
    <d v="2024-08-07T06:44:47"/>
    <d v="2025-07-12T13:46:33"/>
    <n v="0.39400000000000002"/>
    <n v="4.3999999999999997E-2"/>
    <s v="BA"/>
    <s v="0-20%"/>
    <s v="0-20%"/>
    <x v="508"/>
  </r>
  <r>
    <s v="C107055"/>
    <n v="135.72"/>
    <s v="assalariado"/>
    <n v="21.95"/>
    <n v="377"/>
    <n v="3"/>
    <d v="2023-11-14T12:35:40"/>
    <d v="2024-06-12T02:47:23"/>
    <n v="0.48299999999999998"/>
    <n v="0.77700000000000002"/>
    <s v="PR"/>
    <s v="20-40%"/>
    <s v="60-80%"/>
    <x v="618"/>
  </r>
  <r>
    <s v="C107056"/>
    <n v="1529.74"/>
    <s v="pensionista"/>
    <n v="18.8"/>
    <n v="303"/>
    <n v="2"/>
    <d v="2025-02-21T02:08:11"/>
    <d v="2024-04-30T16:06:00"/>
    <n v="0.79500000000000004"/>
    <n v="0.39900000000000002"/>
    <s v="AL"/>
    <s v="0-20%"/>
    <s v="20-40%"/>
    <x v="137"/>
  </r>
  <r>
    <s v="C107057"/>
    <n v="3720.62"/>
    <s v="assalariado"/>
    <n v="10.66"/>
    <n v="659"/>
    <n v="1"/>
    <d v="2024-06-12T03:35:00"/>
    <d v="2024-10-16T03:29:07"/>
    <n v="0.19400000000000001"/>
    <n v="0.372"/>
    <s v="AL"/>
    <s v="0-20%"/>
    <s v="20-40%"/>
    <x v="951"/>
  </r>
  <r>
    <s v="C107058"/>
    <n v="2209.98"/>
    <s v="assalariado"/>
    <n v="4.6100000000000003"/>
    <n v="306"/>
    <n v="2"/>
    <d v="2023-05-12T16:03:28"/>
    <d v="2025-02-05T16:19:21"/>
    <n v="0.22900000000000001"/>
    <n v="0.66900000000000004"/>
    <s v="AM"/>
    <s v="0-20%"/>
    <s v="60-80%"/>
    <x v="470"/>
  </r>
  <r>
    <s v="C107059"/>
    <n v="852.19"/>
    <s v="assalariado"/>
    <n v="19.36"/>
    <n v="831"/>
    <n v="1"/>
    <d v="2024-05-27T18:56:02"/>
    <d v="2024-04-21T02:01:13"/>
    <n v="0.14299999999999999"/>
    <n v="0.50800000000000001"/>
    <s v="PE"/>
    <s v="0-20%"/>
    <s v="40-60%"/>
    <x v="1010"/>
  </r>
  <r>
    <s v="C107060"/>
    <n v="3258.77"/>
    <s v="assalariado"/>
    <n v="5.62"/>
    <n v="755"/>
    <n v="1"/>
    <d v="2024-09-08T05:24:00"/>
    <d v="2024-01-05T18:07:35"/>
    <n v="0.17299999999999999"/>
    <n v="0.316"/>
    <s v="ES"/>
    <s v="0-20%"/>
    <s v="20-40%"/>
    <x v="751"/>
  </r>
  <r>
    <s v="C107061"/>
    <n v="1567.1"/>
    <s v="assalariado"/>
    <n v="60.9"/>
    <n v="884"/>
    <n v="4"/>
    <d v="2023-06-10T07:37:06"/>
    <d v="2024-09-23T05:01:53"/>
    <n v="0.50800000000000001"/>
    <n v="0.23400000000000001"/>
    <s v="MA"/>
    <s v="60-80%"/>
    <s v="20-40%"/>
    <x v="236"/>
  </r>
  <r>
    <s v="C107062"/>
    <n v="774.28"/>
    <s v="autônomo"/>
    <n v="1.56"/>
    <n v="721"/>
    <n v="1"/>
    <d v="2025-02-20T03:10:56"/>
    <d v="2024-01-23T18:41:30"/>
    <n v="0.14099999999999999"/>
    <n v="0.26400000000000001"/>
    <s v="AL"/>
    <s v="0-20%"/>
    <s v="20-40%"/>
    <x v="719"/>
  </r>
  <r>
    <s v="C107063"/>
    <n v="2642.55"/>
    <s v="assalariado"/>
    <n v="4.28"/>
    <n v="881"/>
    <n v="3"/>
    <d v="2024-06-05T05:02:49"/>
    <d v="2024-05-05T21:04:28"/>
    <n v="0.40100000000000002"/>
    <n v="0.32200000000000001"/>
    <s v="AM"/>
    <s v="0-20%"/>
    <s v="20-40%"/>
    <x v="586"/>
  </r>
  <r>
    <s v="C107064"/>
    <n v="883.53"/>
    <s v="pensionista"/>
    <n v="20.99"/>
    <n v="524"/>
    <n v="0"/>
    <d v="2025-05-28T04:56:10"/>
    <d v="2024-10-01T04:22:29"/>
    <n v="0.08"/>
    <n v="0.32"/>
    <s v="BA"/>
    <s v="20-40%"/>
    <s v="20-40%"/>
    <x v="515"/>
  </r>
  <r>
    <s v="C107065"/>
    <n v="2660.89"/>
    <s v="assalariado"/>
    <n v="18.62"/>
    <n v="783"/>
    <n v="3"/>
    <d v="2024-06-18T09:35:53"/>
    <d v="2024-05-06T15:01:31"/>
    <n v="7.6999999999999999E-2"/>
    <n v="0.45700000000000002"/>
    <s v="ES"/>
    <s v="0-20%"/>
    <s v="40-60%"/>
    <x v="135"/>
  </r>
  <r>
    <s v="C107066"/>
    <n v="1277.1099999999999"/>
    <s v="assalariado"/>
    <n v="13.99"/>
    <n v="805"/>
    <n v="1"/>
    <d v="2025-05-06T07:46:37"/>
    <d v="2024-01-01T11:51:37"/>
    <n v="0.29899999999999999"/>
    <n v="0.42199999999999999"/>
    <s v="BA"/>
    <s v="0-20%"/>
    <s v="40-60%"/>
    <x v="671"/>
  </r>
  <r>
    <s v="C107067"/>
    <n v="654.92999999999995"/>
    <s v="autônomo"/>
    <n v="1.68"/>
    <n v="866"/>
    <n v="1"/>
    <d v="2023-03-04T04:25:41"/>
    <d v="2025-09-02T07:31:14"/>
    <n v="0.14499999999999999"/>
    <n v="0.11799999999999999"/>
    <s v="SC"/>
    <s v="0-20%"/>
    <s v="0-20%"/>
    <x v="86"/>
  </r>
  <r>
    <s v="C107068"/>
    <n v="1679.76"/>
    <s v="assalariado"/>
    <n v="17.72"/>
    <n v="698"/>
    <n v="1"/>
    <d v="2024-04-14T13:40:52"/>
    <d v="2024-12-13T21:10:05"/>
    <n v="0.247"/>
    <n v="0.55200000000000005"/>
    <s v="PB"/>
    <s v="0-20%"/>
    <s v="40-60%"/>
    <x v="292"/>
  </r>
  <r>
    <s v="C107069"/>
    <n v="617.96"/>
    <s v="servidor"/>
    <n v="6.68"/>
    <n v="332"/>
    <n v="2"/>
    <d v="2025-03-02T20:48:49"/>
    <d v="2023-02-23T11:48:43"/>
    <n v="0.33400000000000002"/>
    <n v="0.45900000000000002"/>
    <s v="SE"/>
    <s v="0-20%"/>
    <s v="40-60%"/>
    <x v="968"/>
  </r>
  <r>
    <s v="C107070"/>
    <n v="2927.56"/>
    <s v="assalariado"/>
    <n v="3.51"/>
    <n v="744"/>
    <n v="2"/>
    <d v="2023-01-29T14:32:09"/>
    <d v="2025-03-24T07:59:37"/>
    <n v="0.377"/>
    <n v="2.3E-2"/>
    <s v="PI"/>
    <s v="0-20%"/>
    <s v="0-20%"/>
    <x v="269"/>
  </r>
  <r>
    <s v="C107071"/>
    <n v="392.36"/>
    <s v="pensionista"/>
    <n v="0.32"/>
    <n v="368"/>
    <n v="2"/>
    <d v="2025-10-29T01:35:41"/>
    <d v="2024-01-31T09:12:03"/>
    <n v="0.106"/>
    <n v="0.33600000000000002"/>
    <s v="ES"/>
    <s v="0-20%"/>
    <s v="20-40%"/>
    <x v="244"/>
  </r>
  <r>
    <s v="C107072"/>
    <n v="3746.47"/>
    <s v="autônomo"/>
    <n v="27.45"/>
    <n v="426"/>
    <n v="3"/>
    <d v="2025-10-01T06:40:14"/>
    <d v="2024-05-31T22:18:34"/>
    <n v="8.8999999999999996E-2"/>
    <n v="0.39"/>
    <s v="CE"/>
    <s v="20-40%"/>
    <s v="20-40%"/>
    <x v="1011"/>
  </r>
  <r>
    <s v="C107073"/>
    <n v="1403.49"/>
    <s v="servidor"/>
    <n v="6.87"/>
    <n v="473"/>
    <n v="4"/>
    <d v="2025-05-31T20:36:17"/>
    <d v="2025-07-17T18:27:59"/>
    <n v="0.36699999999999999"/>
    <n v="9.0999999999999998E-2"/>
    <s v="CE"/>
    <s v="0-20%"/>
    <s v="0-20%"/>
    <x v="3"/>
  </r>
  <r>
    <s v="C107074"/>
    <n v="233.26"/>
    <s v="assalariado"/>
    <n v="13.49"/>
    <n v="623"/>
    <n v="3"/>
    <d v="2024-03-17T04:14:53"/>
    <d v="2024-04-08T06:12:09"/>
    <n v="0.36899999999999999"/>
    <n v="0.68100000000000005"/>
    <s v="PE"/>
    <s v="0-20%"/>
    <s v="60-80%"/>
    <x v="94"/>
  </r>
  <r>
    <s v="C107075"/>
    <n v="1316.02"/>
    <s v="pensionista"/>
    <n v="4.09"/>
    <n v="328"/>
    <n v="2"/>
    <d v="2025-07-02T11:25:40"/>
    <d v="2023-08-12T14:35:36"/>
    <n v="0.51300000000000001"/>
    <n v="4.5999999999999999E-2"/>
    <s v="AL"/>
    <s v="0-20%"/>
    <s v="0-20%"/>
    <x v="1012"/>
  </r>
  <r>
    <s v="C107076"/>
    <n v="1784.15"/>
    <s v="assalariado"/>
    <n v="2.83"/>
    <n v="814"/>
    <n v="1"/>
    <d v="2025-10-14T08:46:36"/>
    <d v="2025-10-17T18:55:23"/>
    <n v="0.34599999999999997"/>
    <n v="0.17100000000000001"/>
    <s v="RJ"/>
    <s v="0-20%"/>
    <s v="0-20%"/>
    <x v="499"/>
  </r>
  <r>
    <s v="C107077"/>
    <n v="97"/>
    <s v="assalariado"/>
    <n v="22.58"/>
    <n v="408"/>
    <n v="1"/>
    <d v="2024-11-01T07:46:26"/>
    <d v="2024-12-10T02:49:00"/>
    <n v="0.314"/>
    <n v="0.51400000000000001"/>
    <s v="PR"/>
    <s v="20-40%"/>
    <s v="40-60%"/>
    <x v="978"/>
  </r>
  <r>
    <s v="C107078"/>
    <n v="2520.0500000000002"/>
    <s v="servidor"/>
    <n v="11.27"/>
    <n v="549"/>
    <n v="4"/>
    <d v="2024-02-28T04:05:23"/>
    <d v="2024-03-04T09:54:49"/>
    <n v="0.34899999999999998"/>
    <n v="0.14799999999999999"/>
    <s v="SP"/>
    <s v="0-20%"/>
    <s v="0-20%"/>
    <x v="304"/>
  </r>
  <r>
    <s v="C107079"/>
    <n v="564.24"/>
    <s v="assalariado"/>
    <n v="4.17"/>
    <n v="320"/>
    <n v="2"/>
    <d v="2023-07-20T17:09:46"/>
    <d v="2023-08-03T10:16:06"/>
    <n v="0.10299999999999999"/>
    <n v="0.154"/>
    <s v="SE"/>
    <s v="0-20%"/>
    <s v="0-20%"/>
    <x v="1013"/>
  </r>
  <r>
    <s v="C107080"/>
    <n v="2323.2800000000002"/>
    <s v="servidor"/>
    <n v="6.11"/>
    <n v="461"/>
    <n v="3"/>
    <d v="2024-07-29T08:44:56"/>
    <d v="2024-07-10T04:41:55"/>
    <n v="0.193"/>
    <n v="6.9000000000000006E-2"/>
    <s v="PR"/>
    <s v="0-20%"/>
    <s v="0-20%"/>
    <x v="919"/>
  </r>
  <r>
    <s v="C107081"/>
    <n v="194.66"/>
    <s v="autônomo"/>
    <n v="11.57"/>
    <n v="341"/>
    <n v="4"/>
    <d v="2025-10-30T06:44:44"/>
    <d v="2024-08-30T16:02:29"/>
    <n v="0.66900000000000004"/>
    <n v="0.17899999999999999"/>
    <s v="PI"/>
    <s v="0-20%"/>
    <s v="0-20%"/>
    <x v="1014"/>
  </r>
  <r>
    <s v="C107082"/>
    <n v="384.73"/>
    <s v="servidor"/>
    <n v="23.64"/>
    <n v="366"/>
    <n v="0"/>
    <d v="2024-08-27T17:56:22"/>
    <d v="2024-03-31T19:07:56"/>
    <n v="0.13100000000000001"/>
    <n v="0.35299999999999998"/>
    <s v="PR"/>
    <s v="20-40%"/>
    <s v="20-40%"/>
    <x v="518"/>
  </r>
  <r>
    <s v="C107083"/>
    <n v="3112.03"/>
    <s v="assalariado"/>
    <n v="2.6"/>
    <n v="355"/>
    <n v="2"/>
    <d v="2024-07-21T18:19:21"/>
    <d v="2024-06-17T01:47:51"/>
    <n v="0.42"/>
    <n v="0.30099999999999999"/>
    <s v="GO"/>
    <s v="0-20%"/>
    <s v="20-40%"/>
    <x v="991"/>
  </r>
  <r>
    <s v="C107084"/>
    <n v="158.94"/>
    <s v="autônomo"/>
    <n v="21.99"/>
    <n v="654"/>
    <n v="1"/>
    <d v="2023-01-01T06:29:58"/>
    <d v="2025-10-22T14:05:56"/>
    <n v="0.5"/>
    <n v="0.30199999999999999"/>
    <s v="BA"/>
    <s v="20-40%"/>
    <s v="20-40%"/>
    <x v="940"/>
  </r>
  <r>
    <s v="C107085"/>
    <n v="637.03"/>
    <s v="assalariado"/>
    <n v="14.51"/>
    <n v="302"/>
    <n v="1"/>
    <d v="2023-04-11T01:03:29"/>
    <d v="2025-07-11T10:50:09"/>
    <n v="0.36"/>
    <n v="0.38700000000000001"/>
    <s v="RN"/>
    <s v="0-20%"/>
    <s v="20-40%"/>
    <x v="777"/>
  </r>
  <r>
    <s v="C107086"/>
    <n v="2970.78"/>
    <s v="servidor"/>
    <n v="20.25"/>
    <n v="696"/>
    <n v="1"/>
    <d v="2023-02-19T18:44:56"/>
    <d v="2025-10-20T18:48:29"/>
    <n v="0.28499999999999998"/>
    <n v="0.16400000000000001"/>
    <s v="SC"/>
    <s v="20-40%"/>
    <s v="0-20%"/>
    <x v="422"/>
  </r>
  <r>
    <s v="C107087"/>
    <n v="214.14"/>
    <s v="assalariado"/>
    <n v="6.57"/>
    <n v="777"/>
    <n v="1"/>
    <d v="2024-08-16T06:39:23"/>
    <d v="2024-05-23T20:58:09"/>
    <n v="0.218"/>
    <n v="0.39100000000000001"/>
    <s v="SP"/>
    <s v="0-20%"/>
    <s v="20-40%"/>
    <x v="402"/>
  </r>
  <r>
    <s v="C107088"/>
    <n v="144.83000000000001"/>
    <s v="autônomo"/>
    <n v="13.32"/>
    <n v="436"/>
    <n v="2"/>
    <d v="2023-08-18T01:49:25"/>
    <d v="2025-06-09T02:31:17"/>
    <n v="0.47099999999999997"/>
    <n v="0.45600000000000002"/>
    <s v="RN"/>
    <s v="0-20%"/>
    <s v="40-60%"/>
    <x v="177"/>
  </r>
  <r>
    <s v="C107089"/>
    <n v="711.99"/>
    <s v="assalariado"/>
    <n v="4.3600000000000003"/>
    <n v="664"/>
    <n v="3"/>
    <d v="2025-08-06T13:16:11"/>
    <d v="2024-05-18T12:24:05"/>
    <n v="0.33600000000000002"/>
    <n v="0.16400000000000001"/>
    <s v="MA"/>
    <s v="0-20%"/>
    <s v="0-20%"/>
    <x v="825"/>
  </r>
  <r>
    <s v="C107090"/>
    <n v="516.61"/>
    <s v="assalariado"/>
    <n v="21.74"/>
    <n v="513"/>
    <n v="4"/>
    <d v="2025-10-17T17:39:22"/>
    <d v="2025-10-02T00:02:23"/>
    <n v="0.40899999999999997"/>
    <n v="0.311"/>
    <s v="SP"/>
    <s v="20-40%"/>
    <s v="20-40%"/>
    <x v="5"/>
  </r>
  <r>
    <s v="C107091"/>
    <n v="3595.21"/>
    <s v="pensionista"/>
    <n v="27.95"/>
    <n v="376"/>
    <n v="3"/>
    <d v="2024-12-31T12:50:38"/>
    <d v="2025-08-30T23:36:20"/>
    <n v="0.26800000000000002"/>
    <n v="0.155"/>
    <s v="SC"/>
    <s v="20-40%"/>
    <s v="0-20%"/>
    <x v="29"/>
  </r>
  <r>
    <s v="C107092"/>
    <n v="477.78"/>
    <s v="autônomo"/>
    <n v="20.05"/>
    <n v="729"/>
    <n v="3"/>
    <d v="2025-03-08T18:14:12"/>
    <d v="2023-07-21T05:23:12"/>
    <n v="0.41499999999999998"/>
    <n v="0.32"/>
    <s v="CE"/>
    <s v="20-40%"/>
    <s v="20-40%"/>
    <x v="658"/>
  </r>
  <r>
    <s v="C107093"/>
    <n v="835.99"/>
    <s v="autônomo"/>
    <n v="21.55"/>
    <n v="350"/>
    <n v="1"/>
    <d v="2025-10-26T21:07:33"/>
    <d v="2023-11-05T14:07:45"/>
    <n v="0.40100000000000002"/>
    <n v="0.186"/>
    <s v="RJ"/>
    <s v="20-40%"/>
    <s v="0-20%"/>
    <x v="545"/>
  </r>
  <r>
    <s v="C107094"/>
    <n v="1627.89"/>
    <s v="autônomo"/>
    <n v="2.82"/>
    <n v="329"/>
    <n v="1"/>
    <d v="2023-10-18T00:23:25"/>
    <d v="2023-04-16T05:58:23"/>
    <n v="6.3E-2"/>
    <n v="0.24399999999999999"/>
    <s v="PI"/>
    <s v="0-20%"/>
    <s v="20-40%"/>
    <x v="824"/>
  </r>
  <r>
    <s v="C107095"/>
    <n v="521.49"/>
    <s v="assalariado"/>
    <n v="2.59"/>
    <n v="414"/>
    <n v="2"/>
    <d v="2024-12-08T20:23:05"/>
    <d v="2025-10-20T20:15:33"/>
    <n v="0.55800000000000005"/>
    <n v="0.45400000000000001"/>
    <s v="PI"/>
    <s v="0-20%"/>
    <s v="40-60%"/>
    <x v="422"/>
  </r>
  <r>
    <s v="C107096"/>
    <n v="186.54"/>
    <s v="assalariado"/>
    <n v="29.98"/>
    <n v="808"/>
    <n v="5"/>
    <d v="2023-08-13T04:21:31"/>
    <d v="2025-03-24T20:20:12"/>
    <n v="0.23400000000000001"/>
    <n v="0.65500000000000003"/>
    <s v="RS"/>
    <s v="20-40%"/>
    <s v="60-80%"/>
    <x v="269"/>
  </r>
  <r>
    <s v="C107097"/>
    <n v="188.12"/>
    <s v="servidor"/>
    <n v="22.68"/>
    <n v="881"/>
    <n v="1"/>
    <d v="2023-12-29T00:27:16"/>
    <d v="2024-03-15T09:03:55"/>
    <n v="0.54700000000000004"/>
    <n v="0.03"/>
    <s v="PA"/>
    <s v="20-40%"/>
    <s v="0-20%"/>
    <x v="554"/>
  </r>
  <r>
    <s v="C107098"/>
    <n v="274.58999999999997"/>
    <s v="autônomo"/>
    <n v="20.71"/>
    <n v="612"/>
    <n v="1"/>
    <d v="2025-03-21T06:52:19"/>
    <d v="2024-10-07T13:37:24"/>
    <n v="0.34399999999999997"/>
    <n v="0.26700000000000002"/>
    <s v="RJ"/>
    <s v="20-40%"/>
    <s v="20-40%"/>
    <x v="132"/>
  </r>
  <r>
    <s v="C107099"/>
    <n v="711.41"/>
    <s v="autônomo"/>
    <n v="13.53"/>
    <n v="866"/>
    <n v="4"/>
    <d v="2023-08-13T10:22:43"/>
    <d v="2024-12-22T01:55:58"/>
    <n v="0.437"/>
    <n v="0.28999999999999998"/>
    <s v="RJ"/>
    <s v="0-20%"/>
    <s v="20-40%"/>
    <x v="739"/>
  </r>
  <r>
    <s v="C107100"/>
    <n v="194.5"/>
    <s v="assalariado"/>
    <n v="7.54"/>
    <n v="302"/>
    <n v="3"/>
    <d v="2024-03-06T06:40:22"/>
    <d v="2024-07-26T13:06:29"/>
    <n v="4.3999999999999997E-2"/>
    <n v="0.57099999999999995"/>
    <s v="MG"/>
    <s v="0-20%"/>
    <s v="40-60%"/>
    <x v="513"/>
  </r>
  <r>
    <s v="C107101"/>
    <n v="151.37"/>
    <s v="autônomo"/>
    <n v="25.26"/>
    <n v="630"/>
    <n v="2"/>
    <d v="2025-07-01T01:54:38"/>
    <d v="2025-02-23T03:21:17"/>
    <n v="0.21199999999999999"/>
    <n v="0.29199999999999998"/>
    <s v="GO"/>
    <s v="20-40%"/>
    <s v="20-40%"/>
    <x v="604"/>
  </r>
  <r>
    <s v="C107102"/>
    <n v="535.79"/>
    <s v="autônomo"/>
    <n v="12.78"/>
    <n v="606"/>
    <n v="2"/>
    <d v="2024-12-20T05:22:03"/>
    <d v="2025-06-05T06:58:39"/>
    <n v="0.34300000000000003"/>
    <n v="0.379"/>
    <s v="PB"/>
    <s v="0-20%"/>
    <s v="20-40%"/>
    <x v="1015"/>
  </r>
  <r>
    <s v="C107103"/>
    <n v="1747.27"/>
    <s v="pensionista"/>
    <n v="15.44"/>
    <n v="573"/>
    <n v="2"/>
    <d v="2024-12-23T20:36:36"/>
    <d v="2025-05-25T12:00:08"/>
    <n v="0.58099999999999996"/>
    <n v="0.19600000000000001"/>
    <s v="RS"/>
    <s v="0-20%"/>
    <s v="0-20%"/>
    <x v="24"/>
  </r>
  <r>
    <s v="C107104"/>
    <n v="1114.3499999999999"/>
    <s v="assalariado"/>
    <n v="29.16"/>
    <n v="687"/>
    <n v="4"/>
    <d v="2024-07-03T17:41:58"/>
    <d v="2024-12-04T19:09:35"/>
    <n v="0.23400000000000001"/>
    <n v="0.54"/>
    <s v="DF"/>
    <s v="20-40%"/>
    <s v="40-60%"/>
    <x v="20"/>
  </r>
  <r>
    <s v="C107105"/>
    <n v="2358.9299999999998"/>
    <s v="assalariado"/>
    <n v="39.18"/>
    <n v="775"/>
    <n v="3"/>
    <d v="2024-09-25T19:11:19"/>
    <d v="2024-01-25T16:50:56"/>
    <n v="0.439"/>
    <n v="0.45800000000000002"/>
    <s v="MA"/>
    <s v="20-40%"/>
    <s v="40-60%"/>
    <x v="93"/>
  </r>
  <r>
    <s v="C107106"/>
    <n v="1537.39"/>
    <s v="servidor"/>
    <n v="30.49"/>
    <n v="737"/>
    <n v="1"/>
    <d v="2023-08-15T00:29:14"/>
    <d v="2023-06-17T05:29:51"/>
    <n v="0.14599999999999999"/>
    <n v="0.437"/>
    <s v="BA"/>
    <s v="20-40%"/>
    <s v="40-60%"/>
    <x v="378"/>
  </r>
  <r>
    <s v="C107107"/>
    <n v="3345.81"/>
    <s v="servidor"/>
    <n v="6.29"/>
    <n v="659"/>
    <n v="0"/>
    <d v="2023-11-13T12:55:44"/>
    <d v="2024-06-04T19:27:45"/>
    <n v="0.61499999999999999"/>
    <n v="0.45300000000000001"/>
    <s v="MG"/>
    <s v="0-20%"/>
    <s v="40-60%"/>
    <x v="274"/>
  </r>
  <r>
    <s v="C107108"/>
    <n v="157.22"/>
    <s v="servidor"/>
    <n v="28.54"/>
    <n v="358"/>
    <n v="3"/>
    <d v="2023-10-16T19:00:53"/>
    <d v="2026-01-12T22:45:17"/>
    <n v="0.48"/>
    <n v="0.122"/>
    <s v="BA"/>
    <s v="20-40%"/>
    <s v="0-20%"/>
    <x v="0"/>
  </r>
  <r>
    <s v="C107109"/>
    <n v="503.02"/>
    <s v="autônomo"/>
    <n v="40.93"/>
    <n v="598"/>
    <n v="1"/>
    <d v="2023-02-10T23:23:52"/>
    <d v="2025-07-29T11:09:39"/>
    <n v="0.26300000000000001"/>
    <n v="0.11700000000000001"/>
    <s v="ES"/>
    <s v="40-60%"/>
    <s v="0-20%"/>
    <x v="813"/>
  </r>
  <r>
    <s v="C107110"/>
    <n v="1014.42"/>
    <s v="assalariado"/>
    <n v="15.52"/>
    <n v="739"/>
    <n v="2"/>
    <d v="2023-03-22T20:26:07"/>
    <d v="2023-12-03T08:04:40"/>
    <n v="7.1999999999999995E-2"/>
    <n v="0.54"/>
    <s v="DF"/>
    <s v="0-20%"/>
    <s v="40-60%"/>
    <x v="188"/>
  </r>
  <r>
    <s v="C107111"/>
    <n v="538.53"/>
    <s v="servidor"/>
    <n v="31.31"/>
    <n v="452"/>
    <n v="2"/>
    <d v="2025-01-31T20:22:07"/>
    <d v="2024-08-31T11:46:01"/>
    <n v="0.253"/>
    <n v="0.16300000000000001"/>
    <s v="AL"/>
    <s v="20-40%"/>
    <s v="0-20%"/>
    <x v="418"/>
  </r>
  <r>
    <s v="C107112"/>
    <n v="3809.75"/>
    <s v="autônomo"/>
    <n v="11.17"/>
    <n v="826"/>
    <n v="3"/>
    <d v="2023-01-08T03:18:07"/>
    <d v="2025-06-21T11:00:15"/>
    <n v="0.71599999999999997"/>
    <n v="0.53100000000000003"/>
    <s v="AL"/>
    <s v="0-20%"/>
    <s v="40-60%"/>
    <x v="549"/>
  </r>
  <r>
    <s v="C107113"/>
    <n v="156.44999999999999"/>
    <s v="autônomo"/>
    <n v="30.6"/>
    <n v="487"/>
    <n v="2"/>
    <d v="2023-06-02T13:10:41"/>
    <d v="2025-03-02T07:30:31"/>
    <n v="0.501"/>
    <n v="0.68200000000000005"/>
    <s v="RJ"/>
    <s v="20-40%"/>
    <s v="60-80%"/>
    <x v="540"/>
  </r>
  <r>
    <s v="C107114"/>
    <n v="476.24"/>
    <s v="pensionista"/>
    <n v="17.05"/>
    <n v="418"/>
    <n v="1"/>
    <d v="2024-10-09T05:54:38"/>
    <d v="2024-03-29T15:08:33"/>
    <n v="0.52700000000000002"/>
    <n v="0.58299999999999996"/>
    <s v="MG"/>
    <s v="0-20%"/>
    <s v="40-60%"/>
    <x v="183"/>
  </r>
  <r>
    <s v="C107115"/>
    <n v="5550.76"/>
    <s v="assalariado"/>
    <n v="17.04"/>
    <n v="788"/>
    <n v="1"/>
    <d v="2025-04-18T16:07:05"/>
    <d v="2025-10-30T06:29:56"/>
    <n v="9.6000000000000002E-2"/>
    <n v="0.222"/>
    <s v="MA"/>
    <s v="0-20%"/>
    <s v="20-40%"/>
    <x v="790"/>
  </r>
  <r>
    <s v="C107116"/>
    <n v="90.01"/>
    <s v="assalariado"/>
    <n v="7.58"/>
    <n v="875"/>
    <n v="2"/>
    <d v="2023-10-18T22:01:26"/>
    <d v="2024-02-01T01:04:40"/>
    <n v="0.28999999999999998"/>
    <n v="7.0999999999999994E-2"/>
    <s v="MA"/>
    <s v="0-20%"/>
    <s v="0-20%"/>
    <x v="933"/>
  </r>
  <r>
    <s v="C107117"/>
    <n v="414.04"/>
    <s v="assalariado"/>
    <n v="4.59"/>
    <n v="550"/>
    <n v="4"/>
    <d v="2024-06-18T13:46:47"/>
    <d v="2024-02-02T14:54:02"/>
    <n v="0.22"/>
    <n v="0.496"/>
    <s v="RS"/>
    <s v="0-20%"/>
    <s v="40-60%"/>
    <x v="11"/>
  </r>
  <r>
    <s v="C107118"/>
    <n v="1146.54"/>
    <s v="assalariado"/>
    <n v="16.399999999999999"/>
    <n v="641"/>
    <n v="2"/>
    <d v="2025-04-16T05:31:29"/>
    <d v="2023-04-23T07:50:06"/>
    <n v="0.16"/>
    <n v="0.375"/>
    <s v="PA"/>
    <s v="0-20%"/>
    <s v="20-40%"/>
    <x v="1016"/>
  </r>
  <r>
    <s v="C107119"/>
    <n v="587.6"/>
    <s v="assalariado"/>
    <n v="6.12"/>
    <n v="864"/>
    <n v="2"/>
    <d v="2023-05-28T09:35:41"/>
    <d v="2023-03-20T11:48:33"/>
    <n v="0.14000000000000001"/>
    <n v="0.61099999999999999"/>
    <s v="DF"/>
    <s v="0-20%"/>
    <s v="60-80%"/>
    <x v="484"/>
  </r>
  <r>
    <s v="C107120"/>
    <n v="1046.02"/>
    <s v="assalariado"/>
    <n v="18.010000000000002"/>
    <n v="610"/>
    <n v="1"/>
    <d v="2023-06-29T12:15:58"/>
    <d v="2024-11-13T07:23:21"/>
    <n v="0.104"/>
    <n v="0.42299999999999999"/>
    <s v="SP"/>
    <s v="0-20%"/>
    <s v="40-60%"/>
    <x v="83"/>
  </r>
  <r>
    <s v="C107121"/>
    <n v="3244.94"/>
    <s v="assalariado"/>
    <n v="4.83"/>
    <n v="843"/>
    <n v="4"/>
    <d v="2023-05-21T18:10:30"/>
    <d v="2025-03-26T05:31:41"/>
    <n v="0.11"/>
    <n v="0.24"/>
    <s v="CE"/>
    <s v="0-20%"/>
    <s v="20-40%"/>
    <x v="562"/>
  </r>
  <r>
    <s v="C107122"/>
    <n v="455.57"/>
    <s v="assalariado"/>
    <n v="16.73"/>
    <n v="808"/>
    <n v="1"/>
    <d v="2023-03-13T17:33:20"/>
    <d v="2023-10-14T23:15:54"/>
    <n v="0.52500000000000002"/>
    <n v="0.371"/>
    <s v="MA"/>
    <s v="0-20%"/>
    <s v="20-40%"/>
    <x v="414"/>
  </r>
  <r>
    <s v="C107123"/>
    <n v="1489.18"/>
    <s v="servidor"/>
    <n v="3"/>
    <n v="393"/>
    <n v="1"/>
    <d v="2025-10-14T15:39:59"/>
    <d v="2023-07-11T21:01:24"/>
    <n v="0.34300000000000003"/>
    <n v="0.214"/>
    <s v="CE"/>
    <s v="0-20%"/>
    <s v="20-40%"/>
    <x v="630"/>
  </r>
  <r>
    <s v="C107124"/>
    <n v="1674.45"/>
    <s v="assalariado"/>
    <n v="7.48"/>
    <n v="625"/>
    <n v="2"/>
    <d v="2024-10-26T10:51:15"/>
    <d v="2026-01-17T07:14:10"/>
    <n v="0.45"/>
    <n v="0.35599999999999998"/>
    <s v="RN"/>
    <s v="0-20%"/>
    <s v="20-40%"/>
    <x v="0"/>
  </r>
  <r>
    <s v="C107125"/>
    <n v="2409.3000000000002"/>
    <s v="servidor"/>
    <n v="17.54"/>
    <n v="757"/>
    <n v="3"/>
    <d v="2025-01-15T23:43:23"/>
    <d v="2025-12-18T07:52:43"/>
    <n v="0.27600000000000002"/>
    <n v="0.64800000000000002"/>
    <s v="PR"/>
    <s v="0-20%"/>
    <s v="60-80%"/>
    <x v="969"/>
  </r>
  <r>
    <s v="C107126"/>
    <n v="193.89"/>
    <s v="assalariado"/>
    <n v="4.93"/>
    <n v="514"/>
    <n v="2"/>
    <d v="2023-08-10T23:41:11"/>
    <d v="2024-06-05T04:19:16"/>
    <n v="0.123"/>
    <n v="0.61799999999999999"/>
    <s v="MG"/>
    <s v="0-20%"/>
    <s v="60-80%"/>
    <x v="896"/>
  </r>
  <r>
    <s v="C107127"/>
    <n v="306.18"/>
    <s v="assalariado"/>
    <n v="17.98"/>
    <n v="831"/>
    <n v="1"/>
    <d v="2024-05-18T18:49:20"/>
    <d v="2023-12-07T09:19:00"/>
    <n v="0.128"/>
    <n v="0.47"/>
    <s v="PE"/>
    <s v="0-20%"/>
    <s v="40-60%"/>
    <x v="84"/>
  </r>
  <r>
    <s v="C107128"/>
    <n v="855.72"/>
    <s v="assalariado"/>
    <n v="4.3600000000000003"/>
    <n v="830"/>
    <n v="2"/>
    <d v="2025-08-18T08:15:08"/>
    <d v="2024-01-12T03:22:27"/>
    <n v="0.27300000000000002"/>
    <n v="0.79700000000000004"/>
    <s v="GO"/>
    <s v="0-20%"/>
    <s v="60-80%"/>
    <x v="469"/>
  </r>
  <r>
    <s v="C107129"/>
    <n v="2405.0300000000002"/>
    <s v="assalariado"/>
    <n v="9.52"/>
    <n v="445"/>
    <n v="2"/>
    <d v="2025-09-12T10:36:27"/>
    <d v="2023-04-01T17:13:11"/>
    <n v="0.49"/>
    <n v="0.65900000000000003"/>
    <s v="SP"/>
    <s v="0-20%"/>
    <s v="60-80%"/>
    <x v="924"/>
  </r>
  <r>
    <s v="C107130"/>
    <n v="2054.62"/>
    <s v="assalariado"/>
    <n v="22.18"/>
    <n v="514"/>
    <n v="2"/>
    <d v="2025-01-02T18:51:01"/>
    <d v="2024-10-31T20:07:37"/>
    <n v="0.161"/>
    <n v="0.123"/>
    <s v="AM"/>
    <s v="20-40%"/>
    <s v="0-20%"/>
    <x v="295"/>
  </r>
  <r>
    <s v="C107131"/>
    <n v="54.73"/>
    <s v="servidor"/>
    <n v="23.31"/>
    <n v="579"/>
    <n v="1"/>
    <d v="2025-10-22T02:51:08"/>
    <d v="2025-02-18T19:45:23"/>
    <n v="0.25600000000000001"/>
    <n v="0.19500000000000001"/>
    <s v="PI"/>
    <s v="20-40%"/>
    <s v="0-20%"/>
    <x v="766"/>
  </r>
  <r>
    <s v="C107132"/>
    <n v="1089.8399999999999"/>
    <s v="servidor"/>
    <n v="10.93"/>
    <n v="845"/>
    <n v="1"/>
    <d v="2025-04-01T22:56:37"/>
    <d v="2024-06-11T06:28:44"/>
    <n v="0.182"/>
    <n v="0.371"/>
    <s v="AM"/>
    <s v="0-20%"/>
    <s v="20-40%"/>
    <x v="97"/>
  </r>
  <r>
    <s v="C107133"/>
    <n v="50.95"/>
    <s v="assalariado"/>
    <n v="10.35"/>
    <n v="746"/>
    <n v="2"/>
    <d v="2024-08-03T14:15:44"/>
    <d v="2023-01-11T10:27:44"/>
    <n v="0.154"/>
    <n v="0.157"/>
    <s v="MG"/>
    <s v="0-20%"/>
    <s v="0-20%"/>
    <x v="438"/>
  </r>
  <r>
    <s v="C107134"/>
    <n v="171.38"/>
    <s v="autônomo"/>
    <n v="12"/>
    <n v="733"/>
    <n v="1"/>
    <d v="2023-12-24T20:58:46"/>
    <d v="2023-06-05T19:27:41"/>
    <n v="8.4000000000000005E-2"/>
    <n v="0.73099999999999998"/>
    <s v="ES"/>
    <s v="0-20%"/>
    <s v="60-80%"/>
    <x v="563"/>
  </r>
  <r>
    <s v="C107135"/>
    <n v="480"/>
    <s v="assalariado"/>
    <n v="13.92"/>
    <n v="564"/>
    <n v="1"/>
    <d v="2023-12-16T10:04:48"/>
    <d v="2025-06-01T19:20:23"/>
    <n v="0.20200000000000001"/>
    <n v="0.26"/>
    <s v="AM"/>
    <s v="0-20%"/>
    <s v="20-40%"/>
    <x v="434"/>
  </r>
  <r>
    <s v="C107136"/>
    <n v="156.22"/>
    <s v="autônomo"/>
    <n v="8.7799999999999994"/>
    <n v="846"/>
    <n v="1"/>
    <d v="2025-09-10T02:09:52"/>
    <d v="2025-01-13T02:16:36"/>
    <n v="0.46600000000000003"/>
    <n v="0.34"/>
    <s v="PA"/>
    <s v="0-20%"/>
    <s v="20-40%"/>
    <x v="219"/>
  </r>
  <r>
    <s v="C107137"/>
    <n v="3904.11"/>
    <s v="assalariado"/>
    <n v="6.92"/>
    <n v="333"/>
    <n v="1"/>
    <d v="2024-02-02T15:48:03"/>
    <d v="2023-10-21T06:08:52"/>
    <n v="7.1999999999999995E-2"/>
    <n v="0.55300000000000005"/>
    <s v="PR"/>
    <s v="0-20%"/>
    <s v="40-60%"/>
    <x v="615"/>
  </r>
  <r>
    <s v="C107138"/>
    <n v="326.43"/>
    <s v="assalariado"/>
    <n v="38.65"/>
    <n v="766"/>
    <n v="2"/>
    <d v="2025-08-25T15:25:56"/>
    <d v="2023-12-22T21:02:00"/>
    <n v="0.28399999999999997"/>
    <n v="0.32400000000000001"/>
    <s v="PA"/>
    <s v="20-40%"/>
    <s v="20-40%"/>
    <x v="996"/>
  </r>
  <r>
    <s v="C107139"/>
    <n v="1729.14"/>
    <s v="assalariado"/>
    <n v="3.78"/>
    <n v="482"/>
    <n v="2"/>
    <d v="2024-07-14T12:20:26"/>
    <d v="2025-01-06T04:32:44"/>
    <n v="0.247"/>
    <n v="0.61099999999999999"/>
    <s v="MG"/>
    <s v="0-20%"/>
    <s v="60-80%"/>
    <x v="178"/>
  </r>
  <r>
    <s v="C107140"/>
    <n v="6466.84"/>
    <s v="autônomo"/>
    <n v="20.83"/>
    <n v="388"/>
    <n v="1"/>
    <d v="2024-02-16T09:32:30"/>
    <d v="2023-04-05T06:17:36"/>
    <n v="0.13300000000000001"/>
    <n v="0.49399999999999999"/>
    <s v="SC"/>
    <s v="20-40%"/>
    <s v="40-60%"/>
    <x v="988"/>
  </r>
  <r>
    <s v="C107141"/>
    <n v="804.9"/>
    <s v="assalariado"/>
    <n v="14.11"/>
    <n v="600"/>
    <n v="1"/>
    <d v="2023-04-06T04:14:12"/>
    <d v="2025-08-14T21:01:31"/>
    <n v="0.10100000000000001"/>
    <n v="0.72499999999999998"/>
    <s v="RJ"/>
    <s v="0-20%"/>
    <s v="60-80%"/>
    <x v="816"/>
  </r>
  <r>
    <s v="C107142"/>
    <n v="90.12"/>
    <s v="assalariado"/>
    <n v="8.74"/>
    <n v="789"/>
    <n v="2"/>
    <d v="2024-05-23T04:24:03"/>
    <d v="2023-09-03T05:38:23"/>
    <n v="9.5000000000000001E-2"/>
    <n v="0.22900000000000001"/>
    <s v="AM"/>
    <s v="0-20%"/>
    <s v="20-40%"/>
    <x v="665"/>
  </r>
  <r>
    <s v="C107143"/>
    <n v="4776.3100000000004"/>
    <s v="assalariado"/>
    <n v="10.49"/>
    <n v="414"/>
    <n v="0"/>
    <d v="2023-04-25T02:01:28"/>
    <d v="2025-03-04T14:14:37"/>
    <n v="0.23899999999999999"/>
    <n v="0.28199999999999997"/>
    <s v="PI"/>
    <s v="0-20%"/>
    <s v="20-40%"/>
    <x v="642"/>
  </r>
  <r>
    <s v="C107144"/>
    <n v="2572.08"/>
    <s v="assalariado"/>
    <n v="28.01"/>
    <n v="725"/>
    <n v="3"/>
    <d v="2024-05-22T04:43:10"/>
    <d v="2025-10-31T13:08:15"/>
    <n v="0.11799999999999999"/>
    <n v="6.0999999999999999E-2"/>
    <s v="PA"/>
    <s v="20-40%"/>
    <s v="0-20%"/>
    <x v="4"/>
  </r>
  <r>
    <s v="C107145"/>
    <n v="422.18"/>
    <s v="assalariado"/>
    <n v="16.3"/>
    <n v="303"/>
    <n v="1"/>
    <d v="2025-07-25T11:25:08"/>
    <d v="2024-05-22T13:56:32"/>
    <n v="0.16300000000000001"/>
    <n v="8.7999999999999995E-2"/>
    <s v="BA"/>
    <s v="0-20%"/>
    <s v="0-20%"/>
    <x v="820"/>
  </r>
  <r>
    <s v="C107146"/>
    <n v="2587.1"/>
    <s v="autônomo"/>
    <n v="27.68"/>
    <n v="495"/>
    <n v="0"/>
    <d v="2025-10-11T23:34:30"/>
    <d v="2025-01-21T20:17:12"/>
    <n v="0.44"/>
    <n v="0.63500000000000001"/>
    <s v="AM"/>
    <s v="20-40%"/>
    <s v="60-80%"/>
    <x v="263"/>
  </r>
  <r>
    <s v="C107147"/>
    <n v="2251.25"/>
    <s v="assalariado"/>
    <n v="14.11"/>
    <n v="542"/>
    <n v="2"/>
    <d v="2024-08-29T21:14:05"/>
    <d v="2024-06-13T02:57:18"/>
    <n v="0.54900000000000004"/>
    <n v="0.34100000000000003"/>
    <s v="MA"/>
    <s v="0-20%"/>
    <s v="20-40%"/>
    <x v="718"/>
  </r>
  <r>
    <s v="C107148"/>
    <n v="79.37"/>
    <s v="autônomo"/>
    <n v="16.93"/>
    <n v="718"/>
    <n v="1"/>
    <d v="2024-11-04T05:03:47"/>
    <d v="2023-10-28T04:42:30"/>
    <n v="0.35"/>
    <n v="0.38900000000000001"/>
    <s v="PB"/>
    <s v="0-20%"/>
    <s v="20-40%"/>
    <x v="227"/>
  </r>
  <r>
    <s v="C107149"/>
    <n v="1896.97"/>
    <s v="assalariado"/>
    <n v="2.23"/>
    <n v="432"/>
    <n v="2"/>
    <d v="2023-10-14T18:26:02"/>
    <d v="2023-01-28T04:30:12"/>
    <n v="0.58099999999999996"/>
    <n v="0.29799999999999999"/>
    <s v="SE"/>
    <s v="0-20%"/>
    <s v="20-40%"/>
    <x v="458"/>
  </r>
  <r>
    <s v="C107150"/>
    <n v="82.1"/>
    <s v="assalariado"/>
    <n v="2.12"/>
    <n v="823"/>
    <n v="1"/>
    <d v="2024-02-11T05:25:00"/>
    <d v="2023-03-19T18:13:14"/>
    <n v="0.114"/>
    <n v="0.47599999999999998"/>
    <s v="RJ"/>
    <s v="0-20%"/>
    <s v="40-60%"/>
    <x v="446"/>
  </r>
  <r>
    <s v="C107151"/>
    <n v="3481.88"/>
    <s v="servidor"/>
    <n v="0.84"/>
    <n v="428"/>
    <n v="1"/>
    <d v="2023-12-23T16:54:54"/>
    <d v="2023-04-12T11:41:30"/>
    <n v="5.5E-2"/>
    <n v="0.38800000000000001"/>
    <s v="CE"/>
    <s v="0-20%"/>
    <s v="20-40%"/>
    <x v="116"/>
  </r>
  <r>
    <s v="C107152"/>
    <n v="863.56"/>
    <s v="pensionista"/>
    <n v="5.08"/>
    <n v="389"/>
    <n v="1"/>
    <d v="2023-09-05T16:46:15"/>
    <d v="2025-09-21T13:56:18"/>
    <n v="0.23100000000000001"/>
    <n v="4.1000000000000002E-2"/>
    <s v="RJ"/>
    <s v="0-20%"/>
    <s v="0-20%"/>
    <x v="339"/>
  </r>
  <r>
    <s v="C107153"/>
    <n v="747.39"/>
    <s v="servidor"/>
    <n v="19.899999999999999"/>
    <n v="872"/>
    <n v="2"/>
    <d v="2024-12-20T16:44:18"/>
    <d v="2023-10-04T13:29:11"/>
    <n v="6.7000000000000004E-2"/>
    <n v="0.63200000000000001"/>
    <s v="MG"/>
    <s v="0-20%"/>
    <s v="60-80%"/>
    <x v="579"/>
  </r>
  <r>
    <s v="C107154"/>
    <n v="1484.52"/>
    <s v="assalariado"/>
    <n v="1.23"/>
    <n v="624"/>
    <n v="0"/>
    <d v="2023-05-21T11:02:33"/>
    <d v="2023-07-22T20:22:11"/>
    <n v="0.29499999999999998"/>
    <n v="0.41099999999999998"/>
    <s v="PE"/>
    <s v="0-20%"/>
    <s v="40-60%"/>
    <x v="558"/>
  </r>
  <r>
    <s v="C107155"/>
    <n v="505.37"/>
    <s v="assalariado"/>
    <n v="1.81"/>
    <n v="430"/>
    <n v="0"/>
    <d v="2024-06-17T04:39:23"/>
    <d v="2023-06-23T05:42:43"/>
    <n v="0.152"/>
    <n v="0.17299999999999999"/>
    <s v="SC"/>
    <s v="0-20%"/>
    <s v="0-20%"/>
    <x v="52"/>
  </r>
  <r>
    <s v="C107156"/>
    <n v="462.95"/>
    <s v="autônomo"/>
    <n v="21.61"/>
    <n v="551"/>
    <n v="2"/>
    <d v="2025-09-09T17:09:02"/>
    <d v="2024-10-19T17:43:33"/>
    <n v="0.25900000000000001"/>
    <n v="0.54900000000000004"/>
    <s v="SE"/>
    <s v="20-40%"/>
    <s v="40-60%"/>
    <x v="143"/>
  </r>
  <r>
    <s v="C107157"/>
    <n v="729.29"/>
    <s v="autônomo"/>
    <n v="22.93"/>
    <n v="442"/>
    <n v="1"/>
    <d v="2025-08-05T06:04:30"/>
    <d v="2024-10-22T20:05:09"/>
    <n v="0.60199999999999998"/>
    <n v="0.26200000000000001"/>
    <s v="AM"/>
    <s v="20-40%"/>
    <s v="20-40%"/>
    <x v="429"/>
  </r>
  <r>
    <s v="C107158"/>
    <n v="1270.1400000000001"/>
    <s v="autônomo"/>
    <n v="8.4499999999999993"/>
    <n v="429"/>
    <n v="2"/>
    <d v="2024-08-22T17:21:30"/>
    <d v="2025-11-01T00:30:34"/>
    <n v="8.5000000000000006E-2"/>
    <n v="0.64600000000000002"/>
    <s v="RN"/>
    <s v="0-20%"/>
    <s v="60-80%"/>
    <x v="328"/>
  </r>
  <r>
    <s v="C107159"/>
    <n v="1500.13"/>
    <s v="pensionista"/>
    <n v="26.3"/>
    <n v="432"/>
    <n v="0"/>
    <d v="2024-07-11T12:43:25"/>
    <d v="2025-11-15T21:37:44"/>
    <n v="0.14599999999999999"/>
    <n v="0.245"/>
    <s v="PA"/>
    <s v="20-40%"/>
    <s v="20-40%"/>
    <x v="998"/>
  </r>
  <r>
    <s v="C107160"/>
    <n v="791.32"/>
    <s v="assalariado"/>
    <n v="26.34"/>
    <n v="352"/>
    <n v="2"/>
    <d v="2024-01-08T22:02:31"/>
    <d v="2025-01-22T08:05:12"/>
    <n v="8.3000000000000004E-2"/>
    <n v="0.252"/>
    <s v="AM"/>
    <s v="20-40%"/>
    <s v="20-40%"/>
    <x v="794"/>
  </r>
  <r>
    <s v="C107161"/>
    <n v="646.74"/>
    <s v="assalariado"/>
    <n v="26.93"/>
    <n v="467"/>
    <n v="1"/>
    <d v="2025-01-28T22:46:51"/>
    <d v="2025-04-23T10:22:46"/>
    <n v="0.218"/>
    <n v="0.46200000000000002"/>
    <s v="BA"/>
    <s v="20-40%"/>
    <s v="40-60%"/>
    <x v="253"/>
  </r>
  <r>
    <s v="C107162"/>
    <n v="1151.92"/>
    <s v="servidor"/>
    <n v="5.45"/>
    <n v="343"/>
    <n v="2"/>
    <d v="2025-04-26T01:48:15"/>
    <d v="2023-10-10T21:58:05"/>
    <n v="2.5000000000000001E-2"/>
    <n v="0.375"/>
    <s v="ES"/>
    <s v="0-20%"/>
    <s v="20-40%"/>
    <x v="215"/>
  </r>
  <r>
    <s v="C107163"/>
    <n v="931.19"/>
    <s v="assalariado"/>
    <n v="10.55"/>
    <n v="517"/>
    <n v="3"/>
    <d v="2025-04-28T08:36:35"/>
    <d v="2025-03-01T03:52:10"/>
    <n v="0.157"/>
    <n v="0.54900000000000004"/>
    <s v="MA"/>
    <s v="0-20%"/>
    <s v="40-60%"/>
    <x v="267"/>
  </r>
  <r>
    <s v="C107164"/>
    <n v="1674.39"/>
    <s v="autônomo"/>
    <n v="10.06"/>
    <n v="307"/>
    <n v="2"/>
    <d v="2025-07-15T13:27:30"/>
    <d v="2024-12-26T06:33:52"/>
    <n v="0.503"/>
    <n v="0.251"/>
    <s v="SE"/>
    <s v="0-20%"/>
    <s v="20-40%"/>
    <x v="379"/>
  </r>
  <r>
    <s v="C107165"/>
    <n v="365.34"/>
    <s v="assalariado"/>
    <n v="12.04"/>
    <n v="405"/>
    <n v="1"/>
    <d v="2023-09-07T09:31:59"/>
    <d v="2023-07-05T22:46:55"/>
    <n v="0.38600000000000001"/>
    <n v="0.221"/>
    <s v="PR"/>
    <s v="0-20%"/>
    <s v="20-40%"/>
    <x v="110"/>
  </r>
  <r>
    <s v="C107166"/>
    <n v="126.81"/>
    <s v="assalariado"/>
    <n v="52.57"/>
    <n v="459"/>
    <n v="2"/>
    <d v="2024-11-03T03:04:07"/>
    <d v="2025-03-03T00:30:00"/>
    <n v="0.32200000000000001"/>
    <n v="0.23899999999999999"/>
    <s v="AM"/>
    <s v="40-60%"/>
    <s v="20-40%"/>
    <x v="895"/>
  </r>
  <r>
    <s v="C107167"/>
    <n v="61.96"/>
    <s v="servidor"/>
    <n v="6.05"/>
    <n v="661"/>
    <n v="2"/>
    <d v="2024-08-08T13:43:24"/>
    <d v="2023-08-06T20:15:55"/>
    <n v="0.39100000000000001"/>
    <n v="0.39200000000000002"/>
    <s v="PE"/>
    <s v="0-20%"/>
    <s v="20-40%"/>
    <x v="575"/>
  </r>
  <r>
    <s v="C107168"/>
    <n v="65.56"/>
    <s v="servidor"/>
    <n v="3.9"/>
    <n v="708"/>
    <n v="1"/>
    <d v="2023-01-25T18:23:13"/>
    <d v="2024-12-14T04:27:06"/>
    <n v="0.48399999999999999"/>
    <n v="0.23100000000000001"/>
    <s v="PE"/>
    <s v="0-20%"/>
    <s v="20-40%"/>
    <x v="686"/>
  </r>
  <r>
    <s v="C107169"/>
    <n v="2379.13"/>
    <s v="assalariado"/>
    <n v="19.71"/>
    <n v="562"/>
    <n v="1"/>
    <d v="2024-01-05T03:56:50"/>
    <d v="2024-11-27T13:50:13"/>
    <n v="0.192"/>
    <n v="0.16400000000000001"/>
    <s v="MA"/>
    <s v="0-20%"/>
    <s v="0-20%"/>
    <x v="599"/>
  </r>
  <r>
    <s v="C107170"/>
    <n v="632.42999999999995"/>
    <s v="assalariado"/>
    <n v="15.14"/>
    <n v="417"/>
    <n v="1"/>
    <d v="2023-05-09T17:08:05"/>
    <d v="2025-05-09T21:21:52"/>
    <n v="0.621"/>
    <n v="0.183"/>
    <s v="PE"/>
    <s v="0-20%"/>
    <s v="0-20%"/>
    <x v="396"/>
  </r>
  <r>
    <s v="C107171"/>
    <n v="1038.79"/>
    <s v="assalariado"/>
    <n v="12.43"/>
    <n v="400"/>
    <n v="1"/>
    <d v="2025-02-24T04:20:13"/>
    <d v="2024-07-04T12:57:18"/>
    <n v="0.375"/>
    <n v="0.193"/>
    <s v="PB"/>
    <s v="0-20%"/>
    <s v="0-20%"/>
    <x v="865"/>
  </r>
  <r>
    <s v="C107172"/>
    <n v="3369.52"/>
    <s v="servidor"/>
    <n v="7.01"/>
    <n v="493"/>
    <n v="1"/>
    <d v="2024-12-05T04:32:57"/>
    <d v="2023-10-23T17:57:56"/>
    <n v="0.34599999999999997"/>
    <n v="0.13400000000000001"/>
    <s v="BA"/>
    <s v="0-20%"/>
    <s v="0-20%"/>
    <x v="383"/>
  </r>
  <r>
    <s v="C107173"/>
    <n v="949.08"/>
    <s v="assalariado"/>
    <n v="17.21"/>
    <n v="651"/>
    <n v="1"/>
    <d v="2024-01-04T20:56:52"/>
    <d v="2025-12-28T03:53:13"/>
    <n v="0.23799999999999999"/>
    <n v="0.46300000000000002"/>
    <s v="BA"/>
    <s v="0-20%"/>
    <s v="40-60%"/>
    <x v="0"/>
  </r>
  <r>
    <s v="C107174"/>
    <n v="726"/>
    <s v="assalariado"/>
    <n v="3.44"/>
    <n v="528"/>
    <n v="1"/>
    <d v="2023-06-30T22:27:58"/>
    <d v="2025-05-03T16:36:40"/>
    <n v="6.6000000000000003E-2"/>
    <n v="0.58299999999999996"/>
    <s v="RJ"/>
    <s v="0-20%"/>
    <s v="40-60%"/>
    <x v="592"/>
  </r>
  <r>
    <s v="C107175"/>
    <n v="2602.6"/>
    <s v="servidor"/>
    <n v="5.07"/>
    <n v="600"/>
    <n v="1"/>
    <d v="2023-07-09T15:14:08"/>
    <d v="2024-04-23T09:31:46"/>
    <n v="0.193"/>
    <n v="0.19400000000000001"/>
    <s v="GO"/>
    <s v="0-20%"/>
    <s v="0-20%"/>
    <x v="448"/>
  </r>
  <r>
    <s v="C107176"/>
    <n v="1489.52"/>
    <s v="assalariado"/>
    <n v="0.85"/>
    <n v="702"/>
    <n v="2"/>
    <d v="2024-07-03T20:44:01"/>
    <d v="2023-04-13T15:16:19"/>
    <n v="0.38600000000000001"/>
    <n v="0.372"/>
    <s v="ES"/>
    <s v="0-20%"/>
    <s v="20-40%"/>
    <x v="692"/>
  </r>
  <r>
    <s v="C107177"/>
    <n v="1032.44"/>
    <s v="servidor"/>
    <n v="12.88"/>
    <n v="387"/>
    <n v="1"/>
    <d v="2024-05-23T17:30:12"/>
    <d v="2024-09-22T14:50:20"/>
    <n v="0.03"/>
    <n v="0.40699999999999997"/>
    <s v="RJ"/>
    <s v="0-20%"/>
    <s v="40-60%"/>
    <x v="315"/>
  </r>
  <r>
    <s v="C107178"/>
    <n v="1983.71"/>
    <s v="assalariado"/>
    <n v="3.64"/>
    <n v="698"/>
    <n v="2"/>
    <d v="2025-05-29T01:02:21"/>
    <d v="2025-02-25T05:04:58"/>
    <n v="0.36599999999999999"/>
    <n v="0.42899999999999999"/>
    <s v="DF"/>
    <s v="0-20%"/>
    <s v="40-60%"/>
    <x v="293"/>
  </r>
  <r>
    <s v="C107179"/>
    <n v="170.25"/>
    <s v="assalariado"/>
    <n v="36.06"/>
    <n v="322"/>
    <n v="2"/>
    <d v="2023-10-20T18:24:33"/>
    <d v="2023-11-02T20:01:40"/>
    <n v="0.16"/>
    <n v="0.45500000000000002"/>
    <s v="SP"/>
    <s v="20-40%"/>
    <s v="40-60%"/>
    <x v="836"/>
  </r>
  <r>
    <s v="C107180"/>
    <n v="1631.92"/>
    <s v="servidor"/>
    <n v="3.76"/>
    <n v="530"/>
    <n v="1"/>
    <d v="2025-06-04T20:08:19"/>
    <d v="2024-10-13T11:19:37"/>
    <n v="0.35199999999999998"/>
    <n v="0.186"/>
    <s v="RS"/>
    <s v="0-20%"/>
    <s v="0-20%"/>
    <x v="156"/>
  </r>
  <r>
    <s v="C107181"/>
    <n v="341.96"/>
    <s v="pensionista"/>
    <n v="26.37"/>
    <n v="875"/>
    <n v="4"/>
    <d v="2025-07-11T12:17:03"/>
    <d v="2024-05-14T04:28:30"/>
    <n v="0.37"/>
    <n v="0.05"/>
    <s v="PE"/>
    <s v="20-40%"/>
    <s v="0-20%"/>
    <x v="672"/>
  </r>
  <r>
    <s v="C107182"/>
    <n v="1671.68"/>
    <s v="pensionista"/>
    <n v="0.74"/>
    <n v="352"/>
    <n v="3"/>
    <d v="2024-08-11T15:48:35"/>
    <d v="2024-06-07T10:56:24"/>
    <n v="0.23599999999999999"/>
    <n v="0.52200000000000002"/>
    <s v="SC"/>
    <s v="0-20%"/>
    <s v="40-60%"/>
    <x v="399"/>
  </r>
  <r>
    <s v="C107183"/>
    <n v="2224.31"/>
    <s v="pensionista"/>
    <n v="4.82"/>
    <n v="786"/>
    <n v="2"/>
    <d v="2023-02-23T06:15:39"/>
    <d v="2023-12-24T00:44:46"/>
    <n v="5.6000000000000001E-2"/>
    <n v="0.26"/>
    <s v="RN"/>
    <s v="0-20%"/>
    <s v="20-40%"/>
    <x v="725"/>
  </r>
  <r>
    <s v="C107184"/>
    <n v="1222.05"/>
    <s v="pensionista"/>
    <n v="4.74"/>
    <n v="625"/>
    <n v="1"/>
    <d v="2024-03-09T11:54:50"/>
    <d v="2023-10-19T04:30:22"/>
    <n v="0.58499999999999996"/>
    <n v="0.52"/>
    <s v="SC"/>
    <s v="0-20%"/>
    <s v="40-60%"/>
    <x v="14"/>
  </r>
  <r>
    <s v="C107185"/>
    <n v="950.82"/>
    <s v="assalariado"/>
    <n v="10.36"/>
    <n v="392"/>
    <n v="1"/>
    <d v="2025-10-10T05:43:51"/>
    <d v="2023-12-23T22:02:53"/>
    <n v="0.39"/>
    <n v="0.10199999999999999"/>
    <s v="ES"/>
    <s v="0-20%"/>
    <s v="0-20%"/>
    <x v="39"/>
  </r>
  <r>
    <s v="C107186"/>
    <n v="1321.3"/>
    <s v="autônomo"/>
    <n v="61.97"/>
    <n v="422"/>
    <n v="2"/>
    <d v="2024-10-08T04:43:29"/>
    <d v="2023-10-07T10:40:27"/>
    <n v="0.214"/>
    <n v="0.31900000000000001"/>
    <s v="PB"/>
    <s v="60-80%"/>
    <s v="20-40%"/>
    <x v="492"/>
  </r>
  <r>
    <s v="C107187"/>
    <n v="1079.03"/>
    <s v="autônomo"/>
    <n v="13.24"/>
    <n v="886"/>
    <n v="1"/>
    <d v="2023-08-14T14:17:28"/>
    <d v="2024-12-04T13:05:03"/>
    <n v="0.15"/>
    <n v="0.309"/>
    <s v="GO"/>
    <s v="0-20%"/>
    <s v="20-40%"/>
    <x v="20"/>
  </r>
  <r>
    <s v="C107188"/>
    <n v="240.43"/>
    <s v="assalariado"/>
    <n v="19.41"/>
    <n v="517"/>
    <n v="2"/>
    <d v="2024-04-30T14:05:15"/>
    <d v="2023-05-24T03:51:02"/>
    <n v="0.53900000000000003"/>
    <n v="0.22"/>
    <s v="PI"/>
    <s v="0-20%"/>
    <s v="20-40%"/>
    <x v="633"/>
  </r>
  <r>
    <s v="C107189"/>
    <n v="1008.75"/>
    <s v="pensionista"/>
    <n v="9.36"/>
    <n v="659"/>
    <n v="1"/>
    <d v="2023-11-08T02:40:40"/>
    <d v="2025-03-01T04:08:04"/>
    <n v="0.216"/>
    <n v="0.44"/>
    <s v="AL"/>
    <s v="0-20%"/>
    <s v="40-60%"/>
    <x v="267"/>
  </r>
  <r>
    <s v="C107190"/>
    <n v="176.36"/>
    <s v="assalariado"/>
    <n v="32.909999999999997"/>
    <n v="406"/>
    <n v="1"/>
    <d v="2024-08-30T10:34:10"/>
    <d v="2025-08-20T14:45:46"/>
    <n v="0.50900000000000001"/>
    <n v="0.41099999999999998"/>
    <s v="PB"/>
    <s v="20-40%"/>
    <s v="40-60%"/>
    <x v="237"/>
  </r>
  <r>
    <s v="C107191"/>
    <n v="1076.8599999999999"/>
    <s v="assalariado"/>
    <n v="5.38"/>
    <n v="510"/>
    <n v="3"/>
    <d v="2023-06-18T22:18:18"/>
    <d v="2024-01-01T17:26:12"/>
    <n v="0.16700000000000001"/>
    <n v="0.22600000000000001"/>
    <s v="MA"/>
    <s v="0-20%"/>
    <s v="20-40%"/>
    <x v="671"/>
  </r>
  <r>
    <s v="C107192"/>
    <n v="702.66"/>
    <s v="pensionista"/>
    <n v="5.33"/>
    <n v="597"/>
    <n v="1"/>
    <d v="2024-04-09T17:48:46"/>
    <d v="2023-02-11T21:14:38"/>
    <n v="6.3E-2"/>
    <n v="0.39100000000000001"/>
    <s v="ES"/>
    <s v="0-20%"/>
    <s v="20-40%"/>
    <x v="455"/>
  </r>
  <r>
    <s v="C107193"/>
    <n v="1115.5"/>
    <s v="servidor"/>
    <n v="8.77"/>
    <n v="663"/>
    <n v="2"/>
    <d v="2023-01-05T06:37:38"/>
    <d v="2023-12-12T17:24:07"/>
    <n v="0.23"/>
    <n v="3.2000000000000001E-2"/>
    <s v="GO"/>
    <s v="0-20%"/>
    <s v="0-20%"/>
    <x v="260"/>
  </r>
  <r>
    <s v="C107194"/>
    <n v="137.02000000000001"/>
    <s v="autônomo"/>
    <n v="18.77"/>
    <n v="626"/>
    <n v="2"/>
    <d v="2025-04-03T03:33:40"/>
    <d v="2024-12-23T08:38:39"/>
    <n v="0.66200000000000003"/>
    <n v="0.47599999999999998"/>
    <s v="SP"/>
    <s v="0-20%"/>
    <s v="40-60%"/>
    <x v="75"/>
  </r>
  <r>
    <s v="C107195"/>
    <n v="197.86"/>
    <s v="autônomo"/>
    <n v="14.59"/>
    <n v="843"/>
    <n v="1"/>
    <d v="2024-05-31T00:49:21"/>
    <d v="2025-08-14T12:17:13"/>
    <n v="0.30199999999999999"/>
    <n v="0.55800000000000005"/>
    <s v="PB"/>
    <s v="0-20%"/>
    <s v="40-60%"/>
    <x v="816"/>
  </r>
  <r>
    <s v="C107196"/>
    <n v="1174.46"/>
    <s v="assalariado"/>
    <n v="12.91"/>
    <n v="692"/>
    <n v="2"/>
    <d v="2023-09-07T07:38:58"/>
    <d v="2025-03-07T07:37:50"/>
    <n v="0.42699999999999999"/>
    <n v="0.50900000000000001"/>
    <s v="MA"/>
    <s v="0-20%"/>
    <s v="40-60%"/>
    <x v="313"/>
  </r>
  <r>
    <s v="C107197"/>
    <n v="2084.11"/>
    <s v="servidor"/>
    <n v="49.93"/>
    <n v="326"/>
    <n v="2"/>
    <d v="2023-01-22T18:52:13"/>
    <d v="2024-02-22T10:31:28"/>
    <n v="0.39400000000000002"/>
    <n v="0.53700000000000003"/>
    <s v="ES"/>
    <s v="40-60%"/>
    <s v="40-60%"/>
    <x v="646"/>
  </r>
  <r>
    <s v="C107198"/>
    <n v="1013.76"/>
    <s v="servidor"/>
    <n v="7.03"/>
    <n v="492"/>
    <n v="3"/>
    <d v="2025-07-14T03:45:57"/>
    <d v="2024-03-30T05:19:44"/>
    <n v="0.46200000000000002"/>
    <n v="0.38200000000000001"/>
    <s v="RS"/>
    <s v="0-20%"/>
    <s v="20-40%"/>
    <x v="557"/>
  </r>
  <r>
    <s v="C107199"/>
    <n v="2245.39"/>
    <s v="assalariado"/>
    <n v="15.86"/>
    <n v="833"/>
    <n v="1"/>
    <d v="2025-02-09T05:22:19"/>
    <d v="2024-06-29T20:28:47"/>
    <n v="0.64300000000000002"/>
    <n v="0.253"/>
    <s v="RJ"/>
    <s v="0-20%"/>
    <s v="20-40%"/>
    <x v="612"/>
  </r>
  <r>
    <s v="C107200"/>
    <n v="1271.52"/>
    <s v="assalariado"/>
    <n v="10.57"/>
    <n v="477"/>
    <n v="0"/>
    <d v="2023-09-06T21:44:42"/>
    <d v="2024-09-28T18:35:58"/>
    <n v="9.1999999999999998E-2"/>
    <n v="0.63200000000000001"/>
    <s v="PI"/>
    <s v="0-20%"/>
    <s v="60-80%"/>
    <x v="77"/>
  </r>
  <r>
    <s v="C107201"/>
    <n v="1915.59"/>
    <s v="autônomo"/>
    <n v="34.26"/>
    <n v="416"/>
    <n v="2"/>
    <d v="2023-02-21T07:48:20"/>
    <d v="2025-08-15T10:24:55"/>
    <n v="0.52600000000000002"/>
    <n v="0.38800000000000001"/>
    <s v="SE"/>
    <s v="20-40%"/>
    <s v="20-40%"/>
    <x v="288"/>
  </r>
  <r>
    <s v="C107202"/>
    <n v="4928.71"/>
    <s v="servidor"/>
    <n v="7.29"/>
    <n v="453"/>
    <n v="1"/>
    <d v="2024-08-26T05:55:59"/>
    <d v="2024-05-18T10:24:15"/>
    <n v="2.9000000000000001E-2"/>
    <n v="0.187"/>
    <s v="SE"/>
    <s v="0-20%"/>
    <s v="0-20%"/>
    <x v="825"/>
  </r>
  <r>
    <s v="C107203"/>
    <n v="347.77"/>
    <s v="assalariado"/>
    <n v="3.99"/>
    <n v="824"/>
    <n v="1"/>
    <d v="2023-01-03T00:56:59"/>
    <d v="2024-04-29T16:41:36"/>
    <n v="0.15"/>
    <n v="0.19900000000000001"/>
    <s v="PB"/>
    <s v="0-20%"/>
    <s v="0-20%"/>
    <x v="634"/>
  </r>
  <r>
    <s v="C107204"/>
    <n v="749.34"/>
    <s v="assalariado"/>
    <n v="18.39"/>
    <n v="704"/>
    <n v="3"/>
    <d v="2024-07-13T19:42:55"/>
    <d v="2023-12-30T04:13:06"/>
    <n v="0.14399999999999999"/>
    <n v="0.65300000000000002"/>
    <s v="MA"/>
    <s v="0-20%"/>
    <s v="60-80%"/>
    <x v="235"/>
  </r>
  <r>
    <s v="C107205"/>
    <n v="231.62"/>
    <s v="pensionista"/>
    <n v="28.31"/>
    <n v="413"/>
    <n v="1"/>
    <d v="2023-10-31T10:08:50"/>
    <d v="2024-06-07T18:34:47"/>
    <n v="0.27700000000000002"/>
    <n v="0.27600000000000002"/>
    <s v="DF"/>
    <s v="20-40%"/>
    <s v="20-40%"/>
    <x v="399"/>
  </r>
  <r>
    <s v="C107206"/>
    <n v="752.2"/>
    <s v="autônomo"/>
    <n v="13.33"/>
    <n v="522"/>
    <n v="1"/>
    <d v="2023-06-26T11:59:33"/>
    <d v="2023-10-14T14:06:11"/>
    <n v="0.39400000000000002"/>
    <n v="0.48799999999999999"/>
    <s v="CE"/>
    <s v="0-20%"/>
    <s v="40-60%"/>
    <x v="414"/>
  </r>
  <r>
    <s v="C107207"/>
    <n v="742.67"/>
    <s v="assalariado"/>
    <n v="13.66"/>
    <n v="506"/>
    <n v="1"/>
    <d v="2025-04-29T02:41:08"/>
    <d v="2025-11-17T23:59:52"/>
    <n v="0.34100000000000003"/>
    <n v="0.13300000000000001"/>
    <s v="PI"/>
    <s v="0-20%"/>
    <s v="0-20%"/>
    <x v="1017"/>
  </r>
  <r>
    <s v="C107208"/>
    <n v="540.53"/>
    <s v="assalariado"/>
    <n v="22.63"/>
    <n v="356"/>
    <n v="1"/>
    <d v="2025-04-20T00:15:11"/>
    <d v="2024-04-03T14:40:49"/>
    <n v="0.23899999999999999"/>
    <n v="0.48399999999999999"/>
    <s v="MA"/>
    <s v="20-40%"/>
    <s v="40-60%"/>
    <x v="503"/>
  </r>
  <r>
    <s v="C107209"/>
    <n v="557.04"/>
    <s v="servidor"/>
    <n v="13.19"/>
    <n v="677"/>
    <n v="1"/>
    <d v="2023-01-11T09:13:11"/>
    <d v="2023-04-07T08:28:41"/>
    <n v="0.309"/>
    <n v="0.14599999999999999"/>
    <s v="MA"/>
    <s v="0-20%"/>
    <s v="0-20%"/>
    <x v="520"/>
  </r>
  <r>
    <s v="C107210"/>
    <n v="174.05"/>
    <s v="assalariado"/>
    <n v="19.739999999999998"/>
    <n v="884"/>
    <n v="1"/>
    <d v="2023-08-10T21:29:36"/>
    <d v="2023-04-27T22:32:43"/>
    <n v="0.36299999999999999"/>
    <n v="0.63400000000000001"/>
    <s v="PE"/>
    <s v="0-20%"/>
    <s v="60-80%"/>
    <x v="667"/>
  </r>
  <r>
    <s v="C107211"/>
    <n v="162.26"/>
    <s v="assalariado"/>
    <n v="10.37"/>
    <n v="707"/>
    <n v="1"/>
    <d v="2023-11-24T13:21:29"/>
    <d v="2025-05-13T06:18:31"/>
    <n v="0.17299999999999999"/>
    <n v="0.216"/>
    <s v="PE"/>
    <s v="0-20%"/>
    <s v="20-40%"/>
    <x v="496"/>
  </r>
  <r>
    <s v="C107212"/>
    <n v="435.21"/>
    <s v="autônomo"/>
    <n v="9.57"/>
    <n v="763"/>
    <n v="1"/>
    <d v="2024-02-14T23:56:56"/>
    <d v="2023-06-15T19:10:14"/>
    <n v="0.108"/>
    <n v="0.26300000000000001"/>
    <s v="AL"/>
    <s v="0-20%"/>
    <s v="20-40%"/>
    <x v="191"/>
  </r>
  <r>
    <s v="C107213"/>
    <n v="505.06"/>
    <s v="assalariado"/>
    <n v="15.7"/>
    <n v="849"/>
    <n v="2"/>
    <d v="2023-07-06T09:09:07"/>
    <d v="2024-03-16T10:58:48"/>
    <n v="0.308"/>
    <n v="0.05"/>
    <s v="PR"/>
    <s v="0-20%"/>
    <s v="0-20%"/>
    <x v="224"/>
  </r>
  <r>
    <s v="C107214"/>
    <n v="481.2"/>
    <s v="pensionista"/>
    <n v="6.52"/>
    <n v="630"/>
    <n v="2"/>
    <d v="2025-05-08T20:07:25"/>
    <d v="2024-07-15T07:07:43"/>
    <n v="0.32300000000000001"/>
    <n v="0.375"/>
    <s v="PI"/>
    <s v="0-20%"/>
    <s v="20-40%"/>
    <x v="309"/>
  </r>
  <r>
    <s v="C107215"/>
    <n v="2022.58"/>
    <s v="assalariado"/>
    <n v="20.13"/>
    <n v="780"/>
    <n v="4"/>
    <d v="2024-10-25T14:26:27"/>
    <d v="2025-05-19T09:20:25"/>
    <n v="0.63100000000000001"/>
    <n v="0.68500000000000005"/>
    <s v="AM"/>
    <s v="20-40%"/>
    <s v="60-80%"/>
    <x v="2"/>
  </r>
  <r>
    <s v="C107216"/>
    <n v="1396.64"/>
    <s v="assalariado"/>
    <n v="3.77"/>
    <n v="625"/>
    <n v="2"/>
    <d v="2024-07-06T10:21:58"/>
    <d v="2026-01-05T06:33:35"/>
    <n v="0.17299999999999999"/>
    <n v="0.104"/>
    <s v="AL"/>
    <s v="0-20%"/>
    <s v="0-20%"/>
    <x v="0"/>
  </r>
  <r>
    <s v="C107217"/>
    <n v="1723.66"/>
    <s v="assalariado"/>
    <n v="1.94"/>
    <n v="570"/>
    <n v="3"/>
    <d v="2024-08-06T22:11:24"/>
    <d v="2024-08-15T15:16:40"/>
    <n v="0.16300000000000001"/>
    <n v="0.45600000000000002"/>
    <s v="DF"/>
    <s v="0-20%"/>
    <s v="40-60%"/>
    <x v="276"/>
  </r>
  <r>
    <s v="C107218"/>
    <n v="5540.17"/>
    <s v="servidor"/>
    <n v="13.98"/>
    <n v="434"/>
    <n v="2"/>
    <d v="2024-05-06T09:07:16"/>
    <d v="2025-01-28T01:14:05"/>
    <n v="0.51600000000000001"/>
    <n v="0.42399999999999999"/>
    <s v="DF"/>
    <s v="0-20%"/>
    <s v="40-60%"/>
    <x v="602"/>
  </r>
  <r>
    <s v="C107219"/>
    <n v="387.1"/>
    <s v="pensionista"/>
    <n v="20.8"/>
    <n v="795"/>
    <n v="2"/>
    <d v="2025-10-17T07:57:14"/>
    <d v="2024-11-17T06:23:38"/>
    <n v="0.188"/>
    <n v="0.46400000000000002"/>
    <s v="RN"/>
    <s v="20-40%"/>
    <s v="40-60%"/>
    <x v="628"/>
  </r>
  <r>
    <s v="C107220"/>
    <n v="338.72"/>
    <s v="assalariado"/>
    <n v="9.18"/>
    <n v="666"/>
    <n v="3"/>
    <d v="2024-06-18T10:25:22"/>
    <d v="2024-11-09T01:14:12"/>
    <n v="0.35799999999999998"/>
    <n v="0.33700000000000002"/>
    <s v="BA"/>
    <s v="0-20%"/>
    <s v="20-40%"/>
    <x v="144"/>
  </r>
  <r>
    <s v="C107221"/>
    <n v="5903.86"/>
    <s v="autônomo"/>
    <n v="14.31"/>
    <n v="321"/>
    <n v="2"/>
    <d v="2025-03-04T02:52:25"/>
    <d v="2025-06-06T17:59:27"/>
    <n v="0.52200000000000002"/>
    <n v="0.501"/>
    <s v="AM"/>
    <s v="0-20%"/>
    <s v="40-60%"/>
    <x v="275"/>
  </r>
  <r>
    <s v="C107222"/>
    <n v="156.22999999999999"/>
    <s v="assalariado"/>
    <n v="9.81"/>
    <n v="618"/>
    <n v="0"/>
    <d v="2024-12-31T11:48:57"/>
    <d v="2024-06-07T01:25:52"/>
    <n v="0.53300000000000003"/>
    <n v="0.55000000000000004"/>
    <s v="CE"/>
    <s v="0-20%"/>
    <s v="40-60%"/>
    <x v="399"/>
  </r>
  <r>
    <s v="C107223"/>
    <n v="245.91"/>
    <s v="autônomo"/>
    <n v="46.82"/>
    <n v="300"/>
    <n v="2"/>
    <d v="2025-05-03T20:48:14"/>
    <d v="2025-04-10T08:27:23"/>
    <n v="0.46600000000000003"/>
    <n v="0.47099999999999997"/>
    <s v="PA"/>
    <s v="40-60%"/>
    <s v="40-60%"/>
    <x v="126"/>
  </r>
  <r>
    <s v="C107224"/>
    <n v="1117.8699999999999"/>
    <s v="assalariado"/>
    <n v="34.99"/>
    <n v="431"/>
    <n v="3"/>
    <d v="2024-09-14T23:33:38"/>
    <d v="2024-03-07T14:59:47"/>
    <n v="0.24099999999999999"/>
    <n v="0.34300000000000003"/>
    <s v="RN"/>
    <s v="20-40%"/>
    <s v="20-40%"/>
    <x v="308"/>
  </r>
  <r>
    <s v="C107225"/>
    <n v="756.63"/>
    <s v="servidor"/>
    <n v="21.13"/>
    <n v="422"/>
    <n v="2"/>
    <d v="2024-11-12T15:21:00"/>
    <d v="2024-05-18T14:28:03"/>
    <n v="0.31"/>
    <n v="0.17499999999999999"/>
    <s v="ES"/>
    <s v="20-40%"/>
    <s v="0-20%"/>
    <x v="825"/>
  </r>
  <r>
    <s v="C107226"/>
    <n v="156.99"/>
    <s v="assalariado"/>
    <n v="1.32"/>
    <n v="754"/>
    <n v="1"/>
    <d v="2024-07-20T22:35:31"/>
    <d v="2025-09-03T20:41:14"/>
    <n v="0.152"/>
    <n v="0.626"/>
    <s v="AL"/>
    <s v="0-20%"/>
    <s v="60-80%"/>
    <x v="398"/>
  </r>
  <r>
    <s v="C107227"/>
    <n v="556.27"/>
    <s v="assalariado"/>
    <n v="13.48"/>
    <n v="532"/>
    <n v="2"/>
    <d v="2023-06-07T12:02:21"/>
    <d v="2023-06-15T01:18:44"/>
    <n v="0.38200000000000001"/>
    <n v="0.55100000000000005"/>
    <s v="DF"/>
    <s v="0-20%"/>
    <s v="40-60%"/>
    <x v="191"/>
  </r>
  <r>
    <s v="C107228"/>
    <n v="1091.0899999999999"/>
    <s v="pensionista"/>
    <n v="26.26"/>
    <n v="434"/>
    <n v="0"/>
    <d v="2023-11-15T01:45:21"/>
    <d v="2025-04-26T03:03:30"/>
    <n v="0.224"/>
    <n v="0.42499999999999999"/>
    <s v="RN"/>
    <s v="20-40%"/>
    <s v="40-60%"/>
    <x v="142"/>
  </r>
  <r>
    <s v="C107229"/>
    <n v="2216.16"/>
    <s v="pensionista"/>
    <n v="4.24"/>
    <n v="781"/>
    <n v="1"/>
    <d v="2023-02-16T11:19:41"/>
    <d v="2023-09-01T16:15:30"/>
    <n v="0.20300000000000001"/>
    <n v="0.23699999999999999"/>
    <s v="DF"/>
    <s v="0-20%"/>
    <s v="20-40%"/>
    <x v="1009"/>
  </r>
  <r>
    <s v="C107230"/>
    <n v="3031.67"/>
    <s v="assalariado"/>
    <n v="49.91"/>
    <n v="310"/>
    <n v="5"/>
    <d v="2023-07-05T23:38:58"/>
    <d v="2024-05-09T04:37:49"/>
    <n v="0.316"/>
    <n v="0.11600000000000001"/>
    <s v="SP"/>
    <s v="40-60%"/>
    <s v="0-20%"/>
    <x v="872"/>
  </r>
  <r>
    <s v="C107231"/>
    <n v="645.11"/>
    <s v="autônomo"/>
    <n v="7.92"/>
    <n v="893"/>
    <n v="1"/>
    <d v="2023-02-19T17:04:32"/>
    <d v="2024-05-24T21:25:12"/>
    <n v="7.0000000000000007E-2"/>
    <n v="0.114"/>
    <s v="RN"/>
    <s v="0-20%"/>
    <s v="0-20%"/>
    <x v="997"/>
  </r>
  <r>
    <s v="C107232"/>
    <n v="466.8"/>
    <s v="autônomo"/>
    <n v="30.85"/>
    <n v="741"/>
    <n v="2"/>
    <d v="2024-08-02T08:39:02"/>
    <d v="2023-12-17T04:24:50"/>
    <n v="0.17399999999999999"/>
    <n v="0.28100000000000003"/>
    <s v="SC"/>
    <s v="20-40%"/>
    <s v="20-40%"/>
    <x v="49"/>
  </r>
  <r>
    <s v="C107233"/>
    <n v="1009.5"/>
    <s v="autônomo"/>
    <n v="1.33"/>
    <n v="572"/>
    <n v="2"/>
    <d v="2023-06-22T00:02:44"/>
    <d v="2024-05-15T10:36:17"/>
    <n v="2.3E-2"/>
    <n v="6.4000000000000001E-2"/>
    <s v="DF"/>
    <s v="0-20%"/>
    <s v="0-20%"/>
    <x v="485"/>
  </r>
  <r>
    <s v="C107234"/>
    <n v="94.28"/>
    <s v="assalariado"/>
    <n v="13.87"/>
    <n v="699"/>
    <n v="0"/>
    <d v="2025-10-23T10:38:40"/>
    <d v="2024-08-04T13:37:07"/>
    <n v="0.26500000000000001"/>
    <n v="0.42599999999999999"/>
    <s v="GO"/>
    <s v="0-20%"/>
    <s v="40-60%"/>
    <x v="1018"/>
  </r>
  <r>
    <s v="C107235"/>
    <n v="198"/>
    <s v="assalariado"/>
    <n v="12.8"/>
    <n v="702"/>
    <n v="4"/>
    <d v="2023-03-28T14:48:51"/>
    <d v="2024-12-21T04:27:03"/>
    <n v="4.1000000000000002E-2"/>
    <n v="0.35599999999999998"/>
    <s v="PE"/>
    <s v="0-20%"/>
    <s v="20-40%"/>
    <x v="862"/>
  </r>
  <r>
    <s v="C107236"/>
    <n v="376.93"/>
    <s v="pensionista"/>
    <n v="18.68"/>
    <n v="792"/>
    <n v="2"/>
    <d v="2023-12-17T11:46:31"/>
    <d v="2025-06-20T15:46:14"/>
    <n v="0.50900000000000001"/>
    <n v="0.314"/>
    <s v="PE"/>
    <s v="0-20%"/>
    <s v="20-40%"/>
    <x v="818"/>
  </r>
  <r>
    <s v="C107237"/>
    <n v="619.22"/>
    <s v="pensionista"/>
    <n v="19.07"/>
    <n v="578"/>
    <n v="2"/>
    <d v="2023-08-24T21:18:16"/>
    <d v="2023-12-08T05:16:30"/>
    <n v="0.129"/>
    <n v="0.2"/>
    <s v="AL"/>
    <s v="0-20%"/>
    <s v="0-20%"/>
    <x v="321"/>
  </r>
  <r>
    <s v="C107238"/>
    <n v="160.74"/>
    <s v="assalariado"/>
    <n v="4.38"/>
    <n v="693"/>
    <n v="4"/>
    <d v="2024-06-21T20:32:59"/>
    <d v="2023-10-08T12:14:15"/>
    <n v="0.224"/>
    <n v="0.34499999999999997"/>
    <s v="SC"/>
    <s v="0-20%"/>
    <s v="20-40%"/>
    <x v="495"/>
  </r>
  <r>
    <s v="C107239"/>
    <n v="1039.05"/>
    <s v="assalariado"/>
    <n v="21.48"/>
    <n v="334"/>
    <n v="1"/>
    <d v="2023-10-07T09:08:32"/>
    <d v="2025-03-17T21:05:19"/>
    <n v="0.224"/>
    <n v="0.13"/>
    <s v="GO"/>
    <s v="20-40%"/>
    <s v="0-20%"/>
    <x v="573"/>
  </r>
  <r>
    <s v="C107240"/>
    <n v="129"/>
    <s v="servidor"/>
    <n v="16.489999999999998"/>
    <n v="811"/>
    <n v="1"/>
    <d v="2023-02-05T14:45:19"/>
    <d v="2023-08-07T15:14:26"/>
    <n v="0.20699999999999999"/>
    <n v="0.63800000000000001"/>
    <s v="SP"/>
    <s v="0-20%"/>
    <s v="60-80%"/>
    <x v="593"/>
  </r>
  <r>
    <s v="C107241"/>
    <n v="3249.89"/>
    <s v="assalariado"/>
    <n v="14.23"/>
    <n v="605"/>
    <n v="1"/>
    <d v="2023-03-22T20:27:21"/>
    <d v="2025-02-18T23:13:29"/>
    <n v="9.9000000000000005E-2"/>
    <n v="0.18099999999999999"/>
    <s v="SE"/>
    <s v="0-20%"/>
    <s v="0-20%"/>
    <x v="766"/>
  </r>
  <r>
    <s v="C107242"/>
    <n v="1829.22"/>
    <s v="autônomo"/>
    <n v="19.559999999999999"/>
    <n v="811"/>
    <n v="3"/>
    <d v="2025-09-14T18:07:49"/>
    <d v="2024-06-09T05:56:48"/>
    <n v="0.28299999999999997"/>
    <n v="0.25600000000000001"/>
    <s v="RJ"/>
    <s v="0-20%"/>
    <s v="20-40%"/>
    <x v="850"/>
  </r>
  <r>
    <s v="C107243"/>
    <n v="2976.17"/>
    <s v="pensionista"/>
    <n v="30.55"/>
    <n v="851"/>
    <n v="1"/>
    <d v="2023-08-04T07:26:38"/>
    <d v="2024-10-04T19:52:11"/>
    <n v="0.15"/>
    <n v="0.378"/>
    <s v="MA"/>
    <s v="20-40%"/>
    <s v="20-40%"/>
    <x v="210"/>
  </r>
  <r>
    <s v="C107244"/>
    <n v="2024.52"/>
    <s v="assalariado"/>
    <n v="5.8"/>
    <n v="759"/>
    <n v="1"/>
    <d v="2023-07-06T18:26:23"/>
    <d v="2023-12-21T02:13:42"/>
    <n v="0.155"/>
    <n v="0.253"/>
    <s v="MG"/>
    <s v="0-20%"/>
    <s v="20-40%"/>
    <x v="975"/>
  </r>
  <r>
    <s v="C107245"/>
    <n v="149.1"/>
    <s v="autônomo"/>
    <n v="27.18"/>
    <n v="712"/>
    <n v="1"/>
    <d v="2023-10-02T22:55:21"/>
    <d v="2024-05-29T08:51:37"/>
    <n v="0.16500000000000001"/>
    <n v="0.47699999999999998"/>
    <s v="ES"/>
    <s v="20-40%"/>
    <s v="40-60%"/>
    <x v="685"/>
  </r>
  <r>
    <s v="C107246"/>
    <n v="2361.02"/>
    <s v="autônomo"/>
    <n v="8.17"/>
    <n v="824"/>
    <n v="0"/>
    <d v="2025-09-16T02:29:07"/>
    <d v="2025-04-23T09:24:23"/>
    <n v="0.44900000000000001"/>
    <n v="0.14599999999999999"/>
    <s v="PR"/>
    <s v="0-20%"/>
    <s v="0-20%"/>
    <x v="253"/>
  </r>
  <r>
    <s v="C107247"/>
    <n v="956.72"/>
    <s v="assalariado"/>
    <n v="2.89"/>
    <n v="699"/>
    <n v="5"/>
    <d v="2023-09-05T06:46:30"/>
    <d v="2023-04-07T17:58:45"/>
    <n v="2.3E-2"/>
    <n v="0.20499999999999999"/>
    <s v="AL"/>
    <s v="0-20%"/>
    <s v="20-40%"/>
    <x v="520"/>
  </r>
  <r>
    <s v="C107248"/>
    <n v="1127.33"/>
    <s v="assalariado"/>
    <n v="2.0099999999999998"/>
    <n v="378"/>
    <n v="1"/>
    <d v="2025-03-10T07:32:07"/>
    <d v="2025-12-07T22:53:17"/>
    <n v="9.0999999999999998E-2"/>
    <n v="0.35299999999999998"/>
    <s v="DF"/>
    <s v="0-20%"/>
    <s v="20-40%"/>
    <x v="625"/>
  </r>
  <r>
    <s v="C107249"/>
    <n v="1031.3"/>
    <s v="servidor"/>
    <n v="11.57"/>
    <n v="801"/>
    <n v="1"/>
    <d v="2024-01-21T12:13:28"/>
    <d v="2025-08-31T03:53:37"/>
    <n v="4.1000000000000002E-2"/>
    <n v="0.17899999999999999"/>
    <s v="RJ"/>
    <s v="0-20%"/>
    <s v="0-20%"/>
    <x v="90"/>
  </r>
  <r>
    <s v="C107250"/>
    <n v="1166.0999999999999"/>
    <s v="assalariado"/>
    <n v="16.93"/>
    <n v="484"/>
    <n v="1"/>
    <d v="2024-10-16T05:26:53"/>
    <d v="2025-06-13T21:40:25"/>
    <n v="0.14199999999999999"/>
    <n v="0.38600000000000001"/>
    <s v="SP"/>
    <s v="0-20%"/>
    <s v="20-40%"/>
    <x v="833"/>
  </r>
  <r>
    <s v="C107251"/>
    <n v="1842.78"/>
    <s v="assalariado"/>
    <n v="24.77"/>
    <n v="572"/>
    <n v="1"/>
    <d v="2025-02-14T14:38:09"/>
    <d v="2025-01-01T20:00:24"/>
    <n v="0.17"/>
    <n v="0.20699999999999999"/>
    <s v="SP"/>
    <s v="20-40%"/>
    <s v="20-40%"/>
    <x v="412"/>
  </r>
  <r>
    <s v="C107252"/>
    <n v="1549.16"/>
    <s v="assalariado"/>
    <n v="25.37"/>
    <n v="419"/>
    <n v="2"/>
    <d v="2024-05-27T05:47:23"/>
    <d v="2023-03-01T10:41:55"/>
    <n v="0.247"/>
    <n v="0.17799999999999999"/>
    <s v="SP"/>
    <s v="20-40%"/>
    <s v="0-20%"/>
    <x v="806"/>
  </r>
  <r>
    <s v="C107253"/>
    <n v="2448.66"/>
    <s v="assalariado"/>
    <n v="13.16"/>
    <n v="638"/>
    <n v="3"/>
    <d v="2025-02-25T08:35:35"/>
    <d v="2024-04-22T16:27:06"/>
    <n v="0.25"/>
    <n v="0.20699999999999999"/>
    <s v="AL"/>
    <s v="0-20%"/>
    <s v="20-40%"/>
    <x v="99"/>
  </r>
  <r>
    <s v="C107254"/>
    <n v="610.41"/>
    <s v="servidor"/>
    <n v="11.04"/>
    <n v="366"/>
    <n v="2"/>
    <d v="2025-10-05T23:05:30"/>
    <d v="2023-05-21T16:43:32"/>
    <n v="0.24199999999999999"/>
    <n v="0.20300000000000001"/>
    <s v="AL"/>
    <s v="0-20%"/>
    <s v="20-40%"/>
    <x v="783"/>
  </r>
  <r>
    <s v="C107255"/>
    <n v="471.19"/>
    <s v="autônomo"/>
    <n v="11.64"/>
    <n v="382"/>
    <n v="2"/>
    <d v="2023-05-23T22:09:44"/>
    <d v="2024-01-28T15:40:12"/>
    <n v="7.5999999999999998E-2"/>
    <n v="0.46100000000000002"/>
    <s v="GO"/>
    <s v="0-20%"/>
    <s v="40-60%"/>
    <x v="497"/>
  </r>
  <r>
    <s v="C107256"/>
    <n v="723.01"/>
    <s v="assalariado"/>
    <n v="3.97"/>
    <n v="447"/>
    <n v="2"/>
    <d v="2025-09-01T10:26:23"/>
    <d v="2024-03-25T08:05:01"/>
    <n v="0.106"/>
    <n v="0.104"/>
    <s v="PI"/>
    <s v="0-20%"/>
    <s v="0-20%"/>
    <x v="970"/>
  </r>
  <r>
    <s v="C107257"/>
    <n v="4006.31"/>
    <s v="pensionista"/>
    <n v="8.43"/>
    <n v="308"/>
    <n v="2"/>
    <d v="2024-07-15T03:12:30"/>
    <d v="2023-12-08T19:43:11"/>
    <n v="0.26400000000000001"/>
    <n v="0.46300000000000002"/>
    <s v="GO"/>
    <s v="0-20%"/>
    <s v="40-60%"/>
    <x v="321"/>
  </r>
  <r>
    <s v="C107258"/>
    <n v="148.22999999999999"/>
    <s v="assalariado"/>
    <n v="10.14"/>
    <n v="857"/>
    <n v="3"/>
    <d v="2025-08-24T03:49:47"/>
    <d v="2024-11-01T10:21:02"/>
    <n v="0.32200000000000001"/>
    <n v="0.28999999999999998"/>
    <s v="PB"/>
    <s v="0-20%"/>
    <s v="20-40%"/>
    <x v="46"/>
  </r>
  <r>
    <s v="C107259"/>
    <n v="868.46"/>
    <s v="assalariado"/>
    <n v="6.49"/>
    <n v="755"/>
    <n v="2"/>
    <d v="2025-02-28T08:00:34"/>
    <d v="2024-02-25T06:02:08"/>
    <n v="0.20899999999999999"/>
    <n v="0.16"/>
    <s v="MA"/>
    <s v="0-20%"/>
    <s v="0-20%"/>
    <x v="752"/>
  </r>
  <r>
    <s v="C107260"/>
    <n v="304.77999999999997"/>
    <s v="pensionista"/>
    <n v="10.36"/>
    <n v="587"/>
    <n v="1"/>
    <d v="2024-01-22T12:32:15"/>
    <d v="2025-10-27T14:38:03"/>
    <n v="0.22700000000000001"/>
    <n v="0.34599999999999997"/>
    <s v="PB"/>
    <s v="0-20%"/>
    <s v="20-40%"/>
    <x v="611"/>
  </r>
  <r>
    <s v="C107261"/>
    <n v="1898.59"/>
    <s v="pensionista"/>
    <n v="32.340000000000003"/>
    <n v="836"/>
    <n v="3"/>
    <d v="2023-02-06T06:48:54"/>
    <d v="2023-05-28T03:00:29"/>
    <n v="0.55000000000000004"/>
    <n v="0.187"/>
    <s v="BA"/>
    <s v="20-40%"/>
    <s v="0-20%"/>
    <x v="277"/>
  </r>
  <r>
    <s v="C107262"/>
    <n v="77.38"/>
    <s v="autônomo"/>
    <n v="5.72"/>
    <n v="833"/>
    <n v="1"/>
    <d v="2024-07-06T05:20:32"/>
    <d v="2023-07-10T20:46:01"/>
    <n v="0.56000000000000005"/>
    <n v="0.314"/>
    <s v="PR"/>
    <s v="0-20%"/>
    <s v="20-40%"/>
    <x v="569"/>
  </r>
  <r>
    <s v="C107263"/>
    <n v="265.27999999999997"/>
    <s v="assalariado"/>
    <n v="12.27"/>
    <n v="513"/>
    <n v="3"/>
    <d v="2024-04-26T04:36:57"/>
    <d v="2023-10-13T07:05:13"/>
    <n v="9.1999999999999998E-2"/>
    <n v="0.20100000000000001"/>
    <s v="PB"/>
    <s v="0-20%"/>
    <s v="20-40%"/>
    <x v="620"/>
  </r>
  <r>
    <s v="C107264"/>
    <n v="730.18"/>
    <s v="assalariado"/>
    <n v="14.08"/>
    <n v="424"/>
    <n v="1"/>
    <d v="2024-07-21T11:01:17"/>
    <d v="2024-01-13T08:31:02"/>
    <n v="0.39"/>
    <n v="0.76400000000000001"/>
    <s v="PI"/>
    <s v="0-20%"/>
    <s v="60-80%"/>
    <x v="299"/>
  </r>
  <r>
    <s v="C107265"/>
    <n v="178.49"/>
    <s v="assalariado"/>
    <n v="2.0699999999999998"/>
    <n v="468"/>
    <n v="1"/>
    <d v="2025-10-12T16:53:10"/>
    <d v="2023-08-14T17:11:39"/>
    <n v="0.20799999999999999"/>
    <n v="0.57199999999999995"/>
    <s v="GO"/>
    <s v="0-20%"/>
    <s v="40-60%"/>
    <x v="915"/>
  </r>
  <r>
    <s v="C107266"/>
    <n v="964.01"/>
    <s v="pensionista"/>
    <n v="7.64"/>
    <n v="561"/>
    <n v="1"/>
    <d v="2023-07-02T19:06:33"/>
    <d v="2023-09-26T14:54:25"/>
    <n v="0.314"/>
    <n v="0.44500000000000001"/>
    <s v="CE"/>
    <s v="0-20%"/>
    <s v="40-60%"/>
    <x v="256"/>
  </r>
  <r>
    <s v="C107267"/>
    <n v="2134.34"/>
    <s v="pensionista"/>
    <n v="10.15"/>
    <n v="545"/>
    <n v="1"/>
    <d v="2024-01-25T03:28:09"/>
    <d v="2023-08-08T10:15:58"/>
    <n v="0.16600000000000001"/>
    <n v="0.34100000000000003"/>
    <s v="SE"/>
    <s v="0-20%"/>
    <s v="20-40%"/>
    <x v="754"/>
  </r>
  <r>
    <s v="C107268"/>
    <n v="367.49"/>
    <s v="pensionista"/>
    <n v="14.79"/>
    <n v="824"/>
    <n v="1"/>
    <d v="2023-09-20T06:03:48"/>
    <d v="2023-05-01T18:12:21"/>
    <n v="0.45300000000000001"/>
    <n v="0.20899999999999999"/>
    <s v="SC"/>
    <s v="0-20%"/>
    <s v="20-40%"/>
    <x v="534"/>
  </r>
  <r>
    <s v="C107269"/>
    <n v="504.67"/>
    <s v="assalariado"/>
    <n v="8.26"/>
    <n v="676"/>
    <n v="2"/>
    <d v="2023-12-18T21:26:53"/>
    <d v="2025-11-27T17:54:37"/>
    <n v="0.19800000000000001"/>
    <n v="0.24"/>
    <s v="SE"/>
    <s v="0-20%"/>
    <s v="20-40%"/>
    <x v="1019"/>
  </r>
  <r>
    <s v="C107270"/>
    <n v="1592.98"/>
    <s v="assalariado"/>
    <n v="16.329999999999998"/>
    <n v="792"/>
    <n v="4"/>
    <d v="2023-02-22T07:36:30"/>
    <d v="2024-09-03T21:54:58"/>
    <n v="0.24"/>
    <n v="0.252"/>
    <s v="PE"/>
    <s v="0-20%"/>
    <s v="20-40%"/>
    <x v="928"/>
  </r>
  <r>
    <s v="C107271"/>
    <n v="2241.35"/>
    <s v="autônomo"/>
    <n v="12.26"/>
    <n v="612"/>
    <n v="1"/>
    <d v="2024-09-19T11:34:41"/>
    <d v="2025-10-21T18:31:40"/>
    <n v="6.9000000000000006E-2"/>
    <n v="0.23200000000000001"/>
    <s v="PA"/>
    <s v="0-20%"/>
    <s v="20-40%"/>
    <x v="564"/>
  </r>
  <r>
    <s v="C107272"/>
    <n v="960.81"/>
    <s v="assalariado"/>
    <n v="0.04"/>
    <n v="544"/>
    <n v="1"/>
    <d v="2024-08-02T03:46:49"/>
    <d v="2023-09-11T01:22:07"/>
    <n v="0.17499999999999999"/>
    <n v="0.30599999999999999"/>
    <s v="AM"/>
    <s v="0-20%"/>
    <s v="20-40%"/>
    <x v="463"/>
  </r>
  <r>
    <s v="C107273"/>
    <n v="689.79"/>
    <s v="assalariado"/>
    <n v="5.28"/>
    <n v="698"/>
    <n v="3"/>
    <d v="2023-05-19T21:38:07"/>
    <d v="2023-07-31T04:42:50"/>
    <n v="0.20100000000000001"/>
    <n v="0.45800000000000002"/>
    <s v="MG"/>
    <s v="0-20%"/>
    <s v="40-60%"/>
    <x v="262"/>
  </r>
  <r>
    <s v="C107274"/>
    <n v="3162.08"/>
    <s v="autônomo"/>
    <n v="31.72"/>
    <n v="642"/>
    <n v="1"/>
    <d v="2024-01-19T16:43:16"/>
    <d v="2023-06-10T13:32:55"/>
    <n v="0.44500000000000001"/>
    <n v="0.255"/>
    <s v="PR"/>
    <s v="20-40%"/>
    <s v="20-40%"/>
    <x v="365"/>
  </r>
  <r>
    <s v="C107275"/>
    <n v="2362.4"/>
    <s v="servidor"/>
    <n v="16.149999999999999"/>
    <n v="543"/>
    <n v="1"/>
    <d v="2024-02-28T22:58:10"/>
    <d v="2023-03-11T22:33:00"/>
    <n v="0.34699999999999998"/>
    <n v="0.21299999999999999"/>
    <s v="SE"/>
    <s v="0-20%"/>
    <s v="20-40%"/>
    <x v="479"/>
  </r>
  <r>
    <s v="C107276"/>
    <n v="104.05"/>
    <s v="assalariado"/>
    <n v="31.65"/>
    <n v="561"/>
    <n v="0"/>
    <d v="2023-05-11T17:24:03"/>
    <d v="2025-08-09T08:00:09"/>
    <n v="0.17699999999999999"/>
    <n v="0.56000000000000005"/>
    <s v="PA"/>
    <s v="20-40%"/>
    <s v="40-60%"/>
    <x v="631"/>
  </r>
  <r>
    <s v="C107277"/>
    <n v="1711.28"/>
    <s v="assalariado"/>
    <n v="16.47"/>
    <n v="801"/>
    <n v="3"/>
    <d v="2024-09-04T07:42:03"/>
    <d v="2023-12-20T14:53:42"/>
    <n v="0.36199999999999999"/>
    <n v="0.16600000000000001"/>
    <s v="ES"/>
    <s v="0-20%"/>
    <s v="0-20%"/>
    <x v="179"/>
  </r>
  <r>
    <s v="C107278"/>
    <n v="220.99"/>
    <s v="assalariado"/>
    <n v="23.15"/>
    <n v="370"/>
    <n v="1"/>
    <d v="2023-06-19T03:37:02"/>
    <d v="2025-04-02T21:18:30"/>
    <n v="9.4E-2"/>
    <n v="3.6999999999999998E-2"/>
    <s v="AL"/>
    <s v="20-40%"/>
    <s v="0-20%"/>
    <x v="724"/>
  </r>
  <r>
    <s v="C107279"/>
    <n v="142.38"/>
    <s v="assalariado"/>
    <n v="38.14"/>
    <n v="780"/>
    <n v="0"/>
    <d v="2023-06-28T17:29:04"/>
    <d v="2024-12-14T08:03:19"/>
    <n v="0.22700000000000001"/>
    <n v="0.17599999999999999"/>
    <s v="SC"/>
    <s v="20-40%"/>
    <s v="0-20%"/>
    <x v="686"/>
  </r>
  <r>
    <s v="C107280"/>
    <n v="2500.33"/>
    <s v="pensionista"/>
    <n v="30.31"/>
    <n v="399"/>
    <n v="1"/>
    <d v="2025-01-12T17:16:48"/>
    <d v="2025-12-23T07:20:57"/>
    <n v="0.71699999999999997"/>
    <n v="0.41499999999999998"/>
    <s v="AL"/>
    <s v="20-40%"/>
    <s v="40-60%"/>
    <x v="0"/>
  </r>
  <r>
    <s v="C107281"/>
    <n v="290.39999999999998"/>
    <s v="autônomo"/>
    <n v="6.44"/>
    <n v="735"/>
    <n v="1"/>
    <d v="2025-02-18T14:16:14"/>
    <d v="2025-11-22T22:34:11"/>
    <n v="0.127"/>
    <n v="0.33100000000000002"/>
    <s v="PR"/>
    <s v="0-20%"/>
    <s v="20-40%"/>
    <x v="16"/>
  </r>
  <r>
    <s v="C107282"/>
    <n v="599.34"/>
    <s v="assalariado"/>
    <n v="39.950000000000003"/>
    <n v="393"/>
    <n v="3"/>
    <d v="2023-04-26T00:42:34"/>
    <d v="2024-04-04T13:56:15"/>
    <n v="0.433"/>
    <n v="0.222"/>
    <s v="DF"/>
    <s v="20-40%"/>
    <s v="20-40%"/>
    <x v="1020"/>
  </r>
  <r>
    <s v="C107283"/>
    <n v="775.24"/>
    <s v="autônomo"/>
    <n v="45.45"/>
    <n v="771"/>
    <n v="4"/>
    <d v="2025-04-12T13:26:53"/>
    <d v="2024-06-19T21:49:22"/>
    <n v="0.128"/>
    <n v="0.35599999999999998"/>
    <s v="AM"/>
    <s v="40-60%"/>
    <s v="20-40%"/>
    <x v="482"/>
  </r>
  <r>
    <s v="C107284"/>
    <n v="743.12"/>
    <s v="servidor"/>
    <n v="1.08"/>
    <n v="372"/>
    <n v="1"/>
    <d v="2023-04-21T13:00:10"/>
    <d v="2023-09-24T09:40:44"/>
    <n v="0.22600000000000001"/>
    <n v="0.24199999999999999"/>
    <s v="ES"/>
    <s v="0-20%"/>
    <s v="20-40%"/>
    <x v="27"/>
  </r>
  <r>
    <s v="C107285"/>
    <n v="1208.52"/>
    <s v="pensionista"/>
    <n v="37.31"/>
    <n v="397"/>
    <n v="2"/>
    <d v="2024-11-14T13:43:31"/>
    <d v="2026-07-29T10:52:06"/>
    <n v="0.12"/>
    <n v="0.36099999999999999"/>
    <s v="CE"/>
    <s v="20-40%"/>
    <s v="20-40%"/>
    <x v="0"/>
  </r>
  <r>
    <s v="C107286"/>
    <n v="2415.5300000000002"/>
    <s v="servidor"/>
    <n v="7.48"/>
    <n v="748"/>
    <n v="1"/>
    <d v="2025-06-17T18:23:33"/>
    <d v="2026-03-11T06:47:32"/>
    <n v="0.113"/>
    <n v="0.22900000000000001"/>
    <s v="SP"/>
    <s v="0-20%"/>
    <s v="20-40%"/>
    <x v="0"/>
  </r>
  <r>
    <s v="C107287"/>
    <n v="672.9"/>
    <s v="autônomo"/>
    <n v="8.17"/>
    <n v="558"/>
    <n v="1"/>
    <d v="2024-09-24T13:37:43"/>
    <d v="2024-09-25T21:11:51"/>
    <n v="0.34"/>
    <n v="9.5000000000000001E-2"/>
    <s v="PB"/>
    <s v="0-20%"/>
    <s v="0-20%"/>
    <x v="121"/>
  </r>
  <r>
    <s v="C107288"/>
    <n v="197.83"/>
    <s v="assalariado"/>
    <n v="1.38"/>
    <n v="311"/>
    <n v="1"/>
    <d v="2025-10-15T05:34:05"/>
    <d v="2024-06-26T07:56:22"/>
    <n v="0.13600000000000001"/>
    <n v="0.64300000000000002"/>
    <s v="BA"/>
    <s v="0-20%"/>
    <s v="60-80%"/>
    <x v="812"/>
  </r>
  <r>
    <s v="C107289"/>
    <n v="77.06"/>
    <s v="pensionista"/>
    <n v="23.93"/>
    <n v="557"/>
    <n v="1"/>
    <d v="2024-10-14T15:02:53"/>
    <d v="2025-10-21T16:47:39"/>
    <n v="0.16200000000000001"/>
    <n v="0.23"/>
    <s v="MG"/>
    <s v="20-40%"/>
    <s v="20-40%"/>
    <x v="564"/>
  </r>
  <r>
    <s v="C107290"/>
    <n v="224.06"/>
    <s v="autônomo"/>
    <n v="42.25"/>
    <n v="548"/>
    <n v="2"/>
    <d v="2024-07-19T11:05:16"/>
    <d v="2023-06-24T12:51:12"/>
    <n v="0.32400000000000001"/>
    <n v="0.47499999999999998"/>
    <s v="BA"/>
    <s v="40-60%"/>
    <s v="40-60%"/>
    <x v="359"/>
  </r>
  <r>
    <s v="C107291"/>
    <n v="57.1"/>
    <s v="servidor"/>
    <n v="8.9700000000000006"/>
    <n v="639"/>
    <n v="2"/>
    <d v="2023-08-29T07:06:22"/>
    <d v="2025-08-04T15:08:59"/>
    <n v="0.245"/>
    <n v="0.253"/>
    <s v="AM"/>
    <s v="0-20%"/>
    <s v="20-40%"/>
    <x v="953"/>
  </r>
  <r>
    <s v="C107292"/>
    <n v="5072.83"/>
    <s v="assalariado"/>
    <n v="34.53"/>
    <n v="627"/>
    <n v="1"/>
    <d v="2023-05-20T20:31:47"/>
    <d v="2025-01-22T13:38:45"/>
    <n v="0.4"/>
    <n v="7.0999999999999994E-2"/>
    <s v="SE"/>
    <s v="20-40%"/>
    <s v="0-20%"/>
    <x v="794"/>
  </r>
  <r>
    <s v="C107293"/>
    <n v="1256.58"/>
    <s v="assalariado"/>
    <n v="31.03"/>
    <n v="758"/>
    <n v="3"/>
    <d v="2024-02-14T01:00:13"/>
    <d v="2024-10-23T23:29:47"/>
    <n v="0.19700000000000001"/>
    <n v="9.9000000000000005E-2"/>
    <s v="SC"/>
    <s v="20-40%"/>
    <s v="0-20%"/>
    <x v="56"/>
  </r>
  <r>
    <s v="C107294"/>
    <n v="1796.89"/>
    <s v="assalariado"/>
    <n v="33.729999999999997"/>
    <n v="636"/>
    <n v="1"/>
    <d v="2025-03-19T21:35:53"/>
    <d v="2025-07-10T00:09:51"/>
    <n v="5.5E-2"/>
    <n v="0.42"/>
    <s v="PB"/>
    <s v="20-40%"/>
    <s v="40-60%"/>
    <x v="819"/>
  </r>
  <r>
    <s v="C107295"/>
    <n v="787.03"/>
    <s v="assalariado"/>
    <n v="11.06"/>
    <n v="560"/>
    <n v="2"/>
    <d v="2023-11-16T10:50:33"/>
    <d v="2024-03-24T18:36:19"/>
    <n v="0.51600000000000001"/>
    <n v="0.27"/>
    <s v="PB"/>
    <s v="0-20%"/>
    <s v="20-40%"/>
    <x v="709"/>
  </r>
  <r>
    <s v="C107296"/>
    <n v="818.18"/>
    <s v="pensionista"/>
    <n v="9.34"/>
    <n v="760"/>
    <n v="1"/>
    <d v="2025-10-28T11:14:02"/>
    <d v="2023-11-23T03:34:11"/>
    <n v="0.219"/>
    <n v="0.14000000000000001"/>
    <s v="SC"/>
    <s v="0-20%"/>
    <s v="0-20%"/>
    <x v="100"/>
  </r>
  <r>
    <s v="C107297"/>
    <n v="3629.36"/>
    <s v="assalariado"/>
    <n v="6.03"/>
    <n v="641"/>
    <n v="2"/>
    <d v="2024-11-11T08:18:11"/>
    <d v="2023-09-24T15:18:28"/>
    <n v="0.67500000000000004"/>
    <n v="0.22700000000000001"/>
    <s v="CE"/>
    <s v="0-20%"/>
    <s v="20-40%"/>
    <x v="27"/>
  </r>
  <r>
    <s v="C107298"/>
    <n v="974.23"/>
    <s v="assalariado"/>
    <n v="6.6"/>
    <n v="507"/>
    <n v="1"/>
    <d v="2025-05-30T05:23:25"/>
    <d v="2023-04-20T13:33:19"/>
    <n v="0.45200000000000001"/>
    <n v="0.44800000000000001"/>
    <s v="MG"/>
    <s v="0-20%"/>
    <s v="40-60%"/>
    <x v="546"/>
  </r>
  <r>
    <s v="C107299"/>
    <n v="1085.6300000000001"/>
    <s v="assalariado"/>
    <n v="4.18"/>
    <n v="872"/>
    <n v="1"/>
    <d v="2023-03-31T07:36:01"/>
    <d v="2023-06-27T23:50:31"/>
    <n v="3.6999999999999998E-2"/>
    <n v="0.40200000000000002"/>
    <s v="GO"/>
    <s v="0-20%"/>
    <s v="40-60%"/>
    <x v="442"/>
  </r>
  <r>
    <s v="C107300"/>
    <n v="508.47"/>
    <s v="assalariado"/>
    <n v="8.73"/>
    <n v="609"/>
    <n v="2"/>
    <d v="2024-01-03T17:39:27"/>
    <d v="2024-08-17T03:41:20"/>
    <n v="0.34499999999999997"/>
    <n v="0.218"/>
    <s v="PR"/>
    <s v="0-20%"/>
    <s v="20-40%"/>
    <x v="1021"/>
  </r>
  <r>
    <s v="C107301"/>
    <n v="1903.88"/>
    <s v="assalariado"/>
    <n v="8.02"/>
    <n v="353"/>
    <n v="2"/>
    <d v="2023-02-16T17:05:12"/>
    <d v="2024-11-10T19:51:18"/>
    <n v="0.28699999999999998"/>
    <n v="0.51200000000000001"/>
    <s v="PI"/>
    <s v="0-20%"/>
    <s v="40-60%"/>
    <x v="245"/>
  </r>
  <r>
    <s v="C107302"/>
    <n v="523.4"/>
    <s v="servidor"/>
    <n v="3.96"/>
    <n v="783"/>
    <n v="1"/>
    <d v="2025-01-25T23:20:34"/>
    <d v="2023-07-11T05:17:54"/>
    <n v="0.501"/>
    <n v="0.40899999999999997"/>
    <s v="CE"/>
    <s v="0-20%"/>
    <s v="40-60%"/>
    <x v="630"/>
  </r>
  <r>
    <s v="C107303"/>
    <n v="896.2"/>
    <s v="assalariado"/>
    <n v="9.2799999999999994"/>
    <n v="455"/>
    <n v="1"/>
    <d v="2023-07-24T16:56:40"/>
    <d v="2023-04-16T08:34:31"/>
    <n v="0.21199999999999999"/>
    <n v="0.47199999999999998"/>
    <s v="PI"/>
    <s v="0-20%"/>
    <s v="40-60%"/>
    <x v="824"/>
  </r>
  <r>
    <s v="C107304"/>
    <n v="1949.83"/>
    <s v="autônomo"/>
    <n v="9.1"/>
    <n v="869"/>
    <n v="2"/>
    <d v="2024-10-17T07:22:31"/>
    <d v="2023-10-24T23:16:58"/>
    <n v="0.27800000000000002"/>
    <n v="0.51800000000000002"/>
    <s v="RN"/>
    <s v="0-20%"/>
    <s v="40-60%"/>
    <x v="613"/>
  </r>
  <r>
    <s v="C107305"/>
    <n v="1272.1300000000001"/>
    <s v="autônomo"/>
    <n v="26.45"/>
    <n v="574"/>
    <n v="1"/>
    <d v="2024-11-09T14:53:01"/>
    <d v="2025-07-15T06:50:50"/>
    <n v="6.6000000000000003E-2"/>
    <n v="0.17399999999999999"/>
    <s v="BA"/>
    <s v="20-40%"/>
    <s v="0-20%"/>
    <x v="82"/>
  </r>
  <r>
    <s v="C107306"/>
    <n v="1403.84"/>
    <s v="autônomo"/>
    <n v="11.44"/>
    <n v="587"/>
    <n v="2"/>
    <d v="2024-05-15T23:29:01"/>
    <d v="2023-02-10T00:11:16"/>
    <n v="0.4"/>
    <n v="0.48699999999999999"/>
    <s v="RS"/>
    <s v="0-20%"/>
    <s v="40-60%"/>
    <x v="35"/>
  </r>
  <r>
    <s v="C107307"/>
    <n v="1421.45"/>
    <s v="assalariado"/>
    <n v="39.950000000000003"/>
    <n v="773"/>
    <n v="3"/>
    <d v="2024-09-02T00:09:06"/>
    <d v="2024-12-27T06:20:40"/>
    <n v="0.308"/>
    <n v="0.53200000000000003"/>
    <s v="RJ"/>
    <s v="20-40%"/>
    <s v="40-60%"/>
    <x v="1001"/>
  </r>
  <r>
    <s v="C107308"/>
    <n v="850.77"/>
    <s v="assalariado"/>
    <n v="24.42"/>
    <n v="402"/>
    <n v="0"/>
    <d v="2025-08-21T21:10:56"/>
    <d v="2023-08-09T10:37:49"/>
    <n v="0.11799999999999999"/>
    <n v="0.32800000000000001"/>
    <s v="PB"/>
    <s v="20-40%"/>
    <s v="20-40%"/>
    <x v="911"/>
  </r>
  <r>
    <s v="C107309"/>
    <n v="127.11"/>
    <s v="servidor"/>
    <n v="6.63"/>
    <n v="763"/>
    <n v="1"/>
    <d v="2023-09-06T21:48:09"/>
    <d v="2023-10-18T09:46:28"/>
    <n v="0.373"/>
    <n v="0.21199999999999999"/>
    <s v="ES"/>
    <s v="0-20%"/>
    <s v="20-40%"/>
    <x v="854"/>
  </r>
  <r>
    <s v="C107310"/>
    <n v="2501.0700000000002"/>
    <s v="assalariado"/>
    <n v="12.36"/>
    <n v="524"/>
    <n v="1"/>
    <d v="2025-07-31T01:42:29"/>
    <d v="2024-01-26T04:10:35"/>
    <n v="0.26800000000000002"/>
    <n v="0.39500000000000002"/>
    <s v="GO"/>
    <s v="0-20%"/>
    <s v="20-40%"/>
    <x v="606"/>
  </r>
  <r>
    <s v="C107311"/>
    <n v="341.96"/>
    <s v="assalariado"/>
    <n v="42.39"/>
    <n v="685"/>
    <n v="3"/>
    <d v="2023-04-30T19:34:42"/>
    <d v="2024-03-04T15:03:02"/>
    <n v="0.36499999999999999"/>
    <n v="0.13900000000000001"/>
    <s v="RN"/>
    <s v="40-60%"/>
    <s v="0-20%"/>
    <x v="304"/>
  </r>
  <r>
    <s v="C107312"/>
    <n v="197.02"/>
    <s v="assalariado"/>
    <n v="32.07"/>
    <n v="611"/>
    <n v="5"/>
    <d v="2025-08-19T00:04:55"/>
    <d v="2024-05-31T22:17:20"/>
    <n v="0.188"/>
    <n v="0.40799999999999997"/>
    <s v="PE"/>
    <s v="20-40%"/>
    <s v="40-60%"/>
    <x v="1011"/>
  </r>
  <r>
    <s v="C107313"/>
    <n v="186.12"/>
    <s v="autônomo"/>
    <n v="46.13"/>
    <n v="473"/>
    <n v="1"/>
    <d v="2025-03-02T09:51:36"/>
    <d v="2024-05-09T14:36:19"/>
    <n v="0.61099999999999999"/>
    <n v="0.39"/>
    <s v="RS"/>
    <s v="40-60%"/>
    <s v="20-40%"/>
    <x v="872"/>
  </r>
  <r>
    <s v="C107314"/>
    <n v="758.88"/>
    <s v="assalariado"/>
    <n v="11.86"/>
    <n v="584"/>
    <n v="1"/>
    <d v="2024-01-05T04:01:21"/>
    <d v="2025-09-16T19:41:02"/>
    <n v="0.13300000000000001"/>
    <n v="0.27800000000000002"/>
    <s v="PE"/>
    <s v="0-20%"/>
    <s v="20-40%"/>
    <x v="979"/>
  </r>
  <r>
    <s v="C107315"/>
    <n v="570.84"/>
    <s v="assalariado"/>
    <n v="3.98"/>
    <n v="390"/>
    <n v="2"/>
    <d v="2025-07-27T19:38:33"/>
    <d v="2024-03-19T20:57:04"/>
    <n v="0.14299999999999999"/>
    <n v="0.39300000000000002"/>
    <s v="AM"/>
    <s v="0-20%"/>
    <s v="20-40%"/>
    <x v="8"/>
  </r>
  <r>
    <s v="C107316"/>
    <n v="664.65"/>
    <s v="autônomo"/>
    <n v="28.47"/>
    <n v="396"/>
    <n v="2"/>
    <d v="2023-11-12T00:56:20"/>
    <d v="2025-02-18T15:38:26"/>
    <n v="9.1999999999999998E-2"/>
    <n v="7.1999999999999995E-2"/>
    <s v="PA"/>
    <s v="20-40%"/>
    <s v="0-20%"/>
    <x v="766"/>
  </r>
  <r>
    <s v="C107317"/>
    <n v="2226"/>
    <s v="autônomo"/>
    <n v="30"/>
    <n v="617"/>
    <n v="3"/>
    <d v="2025-05-03T08:41:11"/>
    <d v="2025-10-22T14:10:50"/>
    <n v="0.221"/>
    <n v="0.18099999999999999"/>
    <s v="PA"/>
    <s v="20-40%"/>
    <s v="0-20%"/>
    <x v="940"/>
  </r>
  <r>
    <s v="C107318"/>
    <n v="1025.05"/>
    <s v="assalariado"/>
    <n v="26.13"/>
    <n v="863"/>
    <n v="1"/>
    <d v="2023-02-15T17:08:24"/>
    <d v="2024-07-30T02:49:02"/>
    <n v="0.251"/>
    <n v="0.23599999999999999"/>
    <s v="ES"/>
    <s v="20-40%"/>
    <s v="20-40%"/>
    <x v="12"/>
  </r>
  <r>
    <s v="C107319"/>
    <n v="139.26"/>
    <s v="assalariado"/>
    <n v="19.149999999999999"/>
    <n v="463"/>
    <n v="1"/>
    <d v="2023-05-30T05:52:08"/>
    <d v="2023-08-09T22:30:28"/>
    <n v="0.36599999999999999"/>
    <n v="0.29199999999999998"/>
    <s v="MA"/>
    <s v="0-20%"/>
    <s v="20-40%"/>
    <x v="911"/>
  </r>
  <r>
    <s v="C107320"/>
    <n v="1914.53"/>
    <s v="assalariado"/>
    <n v="2.65"/>
    <n v="452"/>
    <n v="2"/>
    <d v="2024-07-06T02:42:22"/>
    <d v="2023-04-30T23:45:20"/>
    <n v="0.34"/>
    <n v="0.47599999999999998"/>
    <s v="CE"/>
    <s v="0-20%"/>
    <s v="40-60%"/>
    <x v="297"/>
  </r>
  <r>
    <s v="C107321"/>
    <n v="1275.17"/>
    <s v="autônomo"/>
    <n v="11.24"/>
    <n v="537"/>
    <n v="5"/>
    <d v="2024-10-18T22:18:05"/>
    <d v="2025-06-26T20:06:12"/>
    <n v="0.254"/>
    <n v="0.33200000000000002"/>
    <s v="PE"/>
    <s v="0-20%"/>
    <s v="20-40%"/>
    <x v="280"/>
  </r>
  <r>
    <s v="C107322"/>
    <n v="2797.85"/>
    <s v="autônomo"/>
    <n v="31.28"/>
    <n v="676"/>
    <n v="1"/>
    <d v="2024-05-16T02:43:00"/>
    <d v="2023-08-22T00:31:11"/>
    <n v="0.246"/>
    <n v="0.36699999999999999"/>
    <s v="BA"/>
    <s v="20-40%"/>
    <s v="20-40%"/>
    <x v="717"/>
  </r>
  <r>
    <s v="C107323"/>
    <n v="1834.77"/>
    <s v="autônomo"/>
    <n v="4.5199999999999996"/>
    <n v="565"/>
    <n v="3"/>
    <d v="2024-05-11T14:49:58"/>
    <d v="2024-09-18T12:50:39"/>
    <n v="0.156"/>
    <n v="0.51800000000000002"/>
    <s v="DF"/>
    <s v="0-20%"/>
    <s v="40-60%"/>
    <x v="340"/>
  </r>
  <r>
    <s v="C107324"/>
    <n v="578.05999999999995"/>
    <s v="autônomo"/>
    <n v="3.29"/>
    <n v="684"/>
    <n v="2"/>
    <d v="2025-06-19T23:37:54"/>
    <d v="2025-03-15T02:38:21"/>
    <n v="0.23699999999999999"/>
    <n v="8.2000000000000003E-2"/>
    <s v="CE"/>
    <s v="0-20%"/>
    <s v="0-20%"/>
    <x v="282"/>
  </r>
  <r>
    <s v="C107325"/>
    <n v="1076.8800000000001"/>
    <s v="assalariado"/>
    <n v="25.12"/>
    <n v="581"/>
    <n v="1"/>
    <d v="2024-12-17T08:15:10"/>
    <d v="2025-08-22T16:31:35"/>
    <n v="7.2999999999999995E-2"/>
    <n v="0.46300000000000002"/>
    <s v="PI"/>
    <s v="20-40%"/>
    <s v="40-60%"/>
    <x v="567"/>
  </r>
  <r>
    <s v="C107326"/>
    <n v="4182.0600000000004"/>
    <s v="assalariado"/>
    <n v="35.89"/>
    <n v="608"/>
    <n v="1"/>
    <d v="2023-03-12T22:37:37"/>
    <d v="2024-04-21T02:55:32"/>
    <n v="0.28299999999999997"/>
    <n v="0.38800000000000001"/>
    <s v="CE"/>
    <s v="20-40%"/>
    <s v="20-40%"/>
    <x v="1010"/>
  </r>
  <r>
    <s v="C107327"/>
    <n v="832.31"/>
    <s v="assalariado"/>
    <n v="32.94"/>
    <n v="495"/>
    <n v="1"/>
    <d v="2025-06-29T14:11:16"/>
    <d v="2025-11-14T14:14:40"/>
    <n v="0.46600000000000003"/>
    <n v="0.218"/>
    <s v="SP"/>
    <s v="20-40%"/>
    <s v="20-40%"/>
    <x v="619"/>
  </r>
  <r>
    <s v="C107328"/>
    <n v="1471.51"/>
    <s v="autônomo"/>
    <n v="18.48"/>
    <n v="543"/>
    <n v="1"/>
    <d v="2025-10-29T16:40:56"/>
    <d v="2025-01-01T17:06:00"/>
    <n v="5.0999999999999997E-2"/>
    <n v="0.70099999999999996"/>
    <s v="PE"/>
    <s v="0-20%"/>
    <s v="60-80%"/>
    <x v="412"/>
  </r>
  <r>
    <s v="C107329"/>
    <n v="353.2"/>
    <s v="assalariado"/>
    <n v="18.43"/>
    <n v="820"/>
    <n v="3"/>
    <d v="2024-03-04T10:31:21"/>
    <d v="2023-01-11T08:08:34"/>
    <n v="0.18099999999999999"/>
    <n v="0.188"/>
    <s v="SP"/>
    <s v="0-20%"/>
    <s v="0-20%"/>
    <x v="438"/>
  </r>
  <r>
    <s v="C107330"/>
    <n v="3138.97"/>
    <s v="pensionista"/>
    <n v="27.14"/>
    <n v="500"/>
    <n v="4"/>
    <d v="2023-02-28T22:47:47"/>
    <d v="2024-07-12T01:04:17"/>
    <n v="0.218"/>
    <n v="0.69399999999999995"/>
    <s v="PB"/>
    <s v="20-40%"/>
    <s v="60-80%"/>
    <x v="792"/>
  </r>
  <r>
    <s v="C107331"/>
    <n v="2084.39"/>
    <s v="servidor"/>
    <n v="31.52"/>
    <n v="639"/>
    <n v="1"/>
    <d v="2025-06-04T14:25:20"/>
    <d v="2023-08-21T21:16:26"/>
    <n v="0.51100000000000001"/>
    <n v="0.161"/>
    <s v="AM"/>
    <s v="20-40%"/>
    <s v="0-20%"/>
    <x v="145"/>
  </r>
  <r>
    <s v="C107332"/>
    <n v="3419.51"/>
    <s v="assalariado"/>
    <n v="28.45"/>
    <n v="437"/>
    <n v="2"/>
    <d v="2025-07-13T03:20:48"/>
    <d v="2024-08-06T00:29:02"/>
    <n v="0.126"/>
    <n v="0.40799999999999997"/>
    <s v="BA"/>
    <s v="20-40%"/>
    <s v="40-60%"/>
    <x v="614"/>
  </r>
  <r>
    <s v="C107333"/>
    <n v="741.1"/>
    <s v="pensionista"/>
    <n v="11.83"/>
    <n v="700"/>
    <n v="0"/>
    <d v="2023-01-14T06:24:03"/>
    <d v="2025-08-23T22:27:21"/>
    <n v="0.39900000000000002"/>
    <n v="0.65500000000000003"/>
    <s v="AM"/>
    <s v="0-20%"/>
    <s v="60-80%"/>
    <x v="369"/>
  </r>
  <r>
    <s v="C107334"/>
    <n v="77.86"/>
    <s v="assalariado"/>
    <n v="7.61"/>
    <n v="376"/>
    <n v="1"/>
    <d v="2023-03-28T12:21:34"/>
    <d v="2024-12-19T10:53:13"/>
    <n v="0.42899999999999999"/>
    <n v="0.23899999999999999"/>
    <s v="DF"/>
    <s v="0-20%"/>
    <s v="20-40%"/>
    <x v="1022"/>
  </r>
  <r>
    <s v="C107335"/>
    <n v="142.6"/>
    <s v="assalariado"/>
    <n v="2.83"/>
    <n v="390"/>
    <n v="1"/>
    <d v="2023-12-24T03:20:22"/>
    <d v="2025-03-19T07:53:56"/>
    <n v="8.2000000000000003E-2"/>
    <n v="0.41599999999999998"/>
    <s v="SP"/>
    <s v="0-20%"/>
    <s v="40-60%"/>
    <x v="948"/>
  </r>
  <r>
    <s v="C107336"/>
    <n v="3916.68"/>
    <s v="autônomo"/>
    <n v="10.28"/>
    <n v="332"/>
    <n v="4"/>
    <d v="2024-05-20T15:46:53"/>
    <d v="2024-01-20T07:22:36"/>
    <n v="0.20200000000000001"/>
    <n v="0.17"/>
    <s v="PE"/>
    <s v="0-20%"/>
    <s v="0-20%"/>
    <x v="826"/>
  </r>
  <r>
    <s v="C107337"/>
    <n v="339.94"/>
    <s v="assalariado"/>
    <n v="7.45"/>
    <n v="746"/>
    <n v="1"/>
    <d v="2024-05-16T07:21:28"/>
    <d v="2025-01-02T21:06:18"/>
    <n v="0.23200000000000001"/>
    <n v="7.0999999999999994E-2"/>
    <s v="PE"/>
    <s v="0-20%"/>
    <s v="0-20%"/>
    <x v="702"/>
  </r>
  <r>
    <s v="C107338"/>
    <n v="634.04"/>
    <s v="assalariado"/>
    <n v="10.87"/>
    <n v="360"/>
    <n v="1"/>
    <d v="2024-01-11T22:52:52"/>
    <d v="2023-06-27T23:54:59"/>
    <n v="0.54400000000000004"/>
    <n v="0.40400000000000003"/>
    <s v="MG"/>
    <s v="0-20%"/>
    <s v="40-60%"/>
    <x v="442"/>
  </r>
  <r>
    <s v="C107339"/>
    <n v="431.04"/>
    <s v="servidor"/>
    <n v="18.399999999999999"/>
    <n v="783"/>
    <n v="1"/>
    <d v="2023-03-17T09:09:31"/>
    <d v="2024-02-17T15:57:21"/>
    <n v="0.109"/>
    <n v="0.42"/>
    <s v="PI"/>
    <s v="0-20%"/>
    <s v="40-60%"/>
    <x v="28"/>
  </r>
  <r>
    <s v="C107340"/>
    <n v="1769"/>
    <s v="servidor"/>
    <n v="13.78"/>
    <n v="817"/>
    <n v="2"/>
    <d v="2023-03-01T07:45:59"/>
    <d v="2025-03-17T19:10:11"/>
    <n v="0.20799999999999999"/>
    <n v="0.34399999999999997"/>
    <s v="MG"/>
    <s v="0-20%"/>
    <s v="20-40%"/>
    <x v="573"/>
  </r>
  <r>
    <s v="C107341"/>
    <n v="941.85"/>
    <s v="assalariado"/>
    <n v="10.28"/>
    <n v="559"/>
    <n v="3"/>
    <d v="2025-07-23T19:49:53"/>
    <d v="2023-01-30T16:59:29"/>
    <n v="0.19900000000000001"/>
    <n v="0.52300000000000002"/>
    <s v="GO"/>
    <s v="0-20%"/>
    <s v="40-60%"/>
    <x v="654"/>
  </r>
  <r>
    <s v="C107342"/>
    <n v="3005.04"/>
    <s v="pensionista"/>
    <n v="13.08"/>
    <n v="821"/>
    <n v="2"/>
    <d v="2023-03-09T18:47:20"/>
    <d v="2024-03-19T05:47:47"/>
    <n v="0.28599999999999998"/>
    <n v="0.58399999999999996"/>
    <s v="ES"/>
    <s v="0-20%"/>
    <s v="40-60%"/>
    <x v="8"/>
  </r>
  <r>
    <s v="C107343"/>
    <n v="783.08"/>
    <s v="assalariado"/>
    <n v="34.71"/>
    <n v="317"/>
    <n v="2"/>
    <d v="2024-08-28T01:52:42"/>
    <d v="2025-08-02T12:58:09"/>
    <n v="0.23599999999999999"/>
    <n v="0.13700000000000001"/>
    <s v="PR"/>
    <s v="20-40%"/>
    <s v="0-20%"/>
    <x v="1023"/>
  </r>
  <r>
    <s v="C107344"/>
    <n v="581.41"/>
    <s v="autônomo"/>
    <n v="19.510000000000002"/>
    <n v="414"/>
    <n v="1"/>
    <d v="2025-08-28T19:34:54"/>
    <d v="2023-04-18T07:22:09"/>
    <n v="0.44"/>
    <n v="0.29499999999999998"/>
    <s v="PB"/>
    <s v="0-20%"/>
    <s v="20-40%"/>
    <x v="270"/>
  </r>
  <r>
    <s v="C107345"/>
    <n v="108.59"/>
    <s v="autônomo"/>
    <n v="3.51"/>
    <n v="336"/>
    <n v="1"/>
    <d v="2025-01-15T21:19:28"/>
    <d v="2024-12-20T08:38:19"/>
    <n v="0.19"/>
    <n v="0.27100000000000002"/>
    <s v="RN"/>
    <s v="0-20%"/>
    <s v="20-40%"/>
    <x v="231"/>
  </r>
  <r>
    <s v="C107346"/>
    <n v="1340.48"/>
    <s v="assalariado"/>
    <n v="6.07"/>
    <n v="790"/>
    <n v="1"/>
    <d v="2024-04-13T14:14:29"/>
    <d v="2024-08-30T17:25:30"/>
    <n v="0.26200000000000001"/>
    <n v="0.67400000000000004"/>
    <s v="SE"/>
    <s v="0-20%"/>
    <s v="60-80%"/>
    <x v="1014"/>
  </r>
  <r>
    <s v="C107347"/>
    <n v="1707.99"/>
    <s v="servidor"/>
    <n v="16.07"/>
    <n v="878"/>
    <n v="0"/>
    <d v="2023-04-19T17:49:24"/>
    <d v="2025-11-19T11:18:41"/>
    <n v="0.60099999999999998"/>
    <n v="0.13500000000000001"/>
    <s v="ES"/>
    <s v="0-20%"/>
    <s v="0-20%"/>
    <x v="531"/>
  </r>
  <r>
    <s v="C107348"/>
    <n v="613.91999999999996"/>
    <s v="assalariado"/>
    <n v="3.09"/>
    <n v="752"/>
    <n v="1"/>
    <d v="2024-01-08T01:18:26"/>
    <d v="2025-11-24T10:30:34"/>
    <n v="0.26300000000000001"/>
    <n v="0.16300000000000001"/>
    <s v="DF"/>
    <s v="0-20%"/>
    <s v="0-20%"/>
    <x v="729"/>
  </r>
  <r>
    <s v="C107349"/>
    <n v="906.78"/>
    <s v="assalariado"/>
    <n v="5.5"/>
    <n v="543"/>
    <n v="1"/>
    <d v="2025-03-08T07:31:49"/>
    <d v="2024-05-05T16:26:41"/>
    <n v="0.19400000000000001"/>
    <n v="0.29399999999999998"/>
    <s v="MA"/>
    <s v="0-20%"/>
    <s v="20-40%"/>
    <x v="586"/>
  </r>
  <r>
    <s v="C107350"/>
    <n v="130.13999999999999"/>
    <s v="pensionista"/>
    <n v="6.52"/>
    <n v="684"/>
    <n v="4"/>
    <d v="2023-04-29T19:41:33"/>
    <d v="2023-06-21T15:30:03"/>
    <n v="0.38600000000000001"/>
    <n v="0.54200000000000004"/>
    <s v="MA"/>
    <s v="0-20%"/>
    <s v="40-60%"/>
    <x v="21"/>
  </r>
  <r>
    <s v="C107351"/>
    <n v="3143.87"/>
    <s v="autônomo"/>
    <n v="35.479999999999997"/>
    <n v="794"/>
    <n v="1"/>
    <d v="2023-10-13T12:36:47"/>
    <d v="2025-09-02T19:09:46"/>
    <n v="0.26200000000000001"/>
    <n v="0.53100000000000003"/>
    <s v="ES"/>
    <s v="20-40%"/>
    <s v="40-60%"/>
    <x v="86"/>
  </r>
  <r>
    <s v="C107352"/>
    <n v="1770.48"/>
    <s v="assalariado"/>
    <n v="36.97"/>
    <n v="378"/>
    <n v="1"/>
    <d v="2024-08-18T22:00:54"/>
    <d v="2024-06-12T22:22:25"/>
    <n v="7.1999999999999995E-2"/>
    <n v="6.9000000000000006E-2"/>
    <s v="PE"/>
    <s v="20-40%"/>
    <s v="0-20%"/>
    <x v="618"/>
  </r>
  <r>
    <s v="C107353"/>
    <n v="499.83"/>
    <s v="autônomo"/>
    <n v="17.850000000000001"/>
    <n v="584"/>
    <n v="2"/>
    <d v="2024-01-29T06:21:59"/>
    <d v="2025-10-09T12:19:26"/>
    <n v="0.42899999999999999"/>
    <n v="0.29299999999999998"/>
    <s v="PI"/>
    <s v="0-20%"/>
    <s v="20-40%"/>
    <x v="728"/>
  </r>
  <r>
    <s v="C107354"/>
    <n v="497.94"/>
    <s v="assalariado"/>
    <n v="20.88"/>
    <n v="452"/>
    <n v="1"/>
    <d v="2023-10-30T07:26:34"/>
    <d v="2023-10-08T03:57:26"/>
    <n v="0.17799999999999999"/>
    <n v="3.1E-2"/>
    <s v="PA"/>
    <s v="20-40%"/>
    <s v="0-20%"/>
    <x v="495"/>
  </r>
  <r>
    <s v="C107355"/>
    <n v="779.28"/>
    <s v="assalariado"/>
    <n v="9.0399999999999991"/>
    <n v="396"/>
    <n v="3"/>
    <d v="2024-08-12T05:12:45"/>
    <d v="2023-05-18T00:06:40"/>
    <n v="0.32300000000000001"/>
    <n v="0.27800000000000002"/>
    <s v="MA"/>
    <s v="0-20%"/>
    <s v="20-40%"/>
    <x v="384"/>
  </r>
  <r>
    <s v="C107356"/>
    <n v="1633.83"/>
    <s v="assalariado"/>
    <n v="24.57"/>
    <n v="716"/>
    <n v="2"/>
    <d v="2023-01-07T20:00:43"/>
    <d v="2023-06-21T11:33:44"/>
    <n v="0.25600000000000001"/>
    <n v="0.192"/>
    <s v="BA"/>
    <s v="20-40%"/>
    <s v="0-20%"/>
    <x v="21"/>
  </r>
  <r>
    <s v="C107357"/>
    <n v="83.75"/>
    <s v="assalariado"/>
    <n v="46.46"/>
    <n v="350"/>
    <n v="5"/>
    <d v="2023-04-26T17:29:43"/>
    <d v="2025-07-29T06:13:27"/>
    <n v="3.4000000000000002E-2"/>
    <n v="0.28699999999999998"/>
    <s v="BA"/>
    <s v="40-60%"/>
    <s v="20-40%"/>
    <x v="813"/>
  </r>
  <r>
    <s v="C107358"/>
    <n v="1344.87"/>
    <s v="assalariado"/>
    <n v="9.14"/>
    <n v="485"/>
    <n v="1"/>
    <d v="2023-06-07T03:15:46"/>
    <d v="2024-04-01T23:46:48"/>
    <n v="0.41499999999999998"/>
    <n v="0.60399999999999998"/>
    <s v="MG"/>
    <s v="0-20%"/>
    <s v="60-80%"/>
    <x v="1024"/>
  </r>
  <r>
    <s v="C107359"/>
    <n v="1271.25"/>
    <s v="assalariado"/>
    <n v="1.28"/>
    <n v="461"/>
    <n v="1"/>
    <d v="2024-01-12T13:20:40"/>
    <d v="2026-01-26T06:32:58"/>
    <n v="3.2000000000000001E-2"/>
    <n v="0.43"/>
    <s v="BA"/>
    <s v="0-20%"/>
    <s v="40-60%"/>
    <x v="0"/>
  </r>
  <r>
    <s v="C107360"/>
    <n v="940.78"/>
    <s v="servidor"/>
    <n v="16.600000000000001"/>
    <n v="497"/>
    <n v="1"/>
    <d v="2025-05-09T21:17:12"/>
    <d v="2024-05-21T09:47:35"/>
    <n v="0.111"/>
    <n v="0.372"/>
    <s v="SC"/>
    <s v="0-20%"/>
    <s v="20-40%"/>
    <x v="318"/>
  </r>
  <r>
    <s v="C107361"/>
    <n v="244.82"/>
    <s v="assalariado"/>
    <n v="21.61"/>
    <n v="373"/>
    <n v="2"/>
    <d v="2024-05-27T11:17:33"/>
    <d v="2023-04-21T17:23:42"/>
    <n v="0.47"/>
    <n v="0.109"/>
    <s v="BA"/>
    <s v="20-40%"/>
    <s v="0-20%"/>
    <x v="481"/>
  </r>
  <r>
    <s v="C107362"/>
    <n v="359.84"/>
    <s v="autônomo"/>
    <n v="17.28"/>
    <n v="412"/>
    <n v="1"/>
    <d v="2024-03-23T10:37:15"/>
    <d v="2025-10-08T22:33:43"/>
    <n v="0.46"/>
    <n v="0.39200000000000002"/>
    <s v="DF"/>
    <s v="0-20%"/>
    <s v="20-40%"/>
    <x v="104"/>
  </r>
  <r>
    <s v="C107363"/>
    <n v="466.52"/>
    <s v="assalariado"/>
    <n v="13.46"/>
    <n v="612"/>
    <n v="1"/>
    <d v="2024-03-16T01:18:03"/>
    <d v="2024-06-30T13:53:12"/>
    <n v="0.51300000000000001"/>
    <n v="0.45500000000000002"/>
    <s v="RS"/>
    <s v="0-20%"/>
    <s v="40-60%"/>
    <x v="1025"/>
  </r>
  <r>
    <s v="C107364"/>
    <n v="613.87"/>
    <s v="assalariado"/>
    <n v="41.25"/>
    <n v="754"/>
    <n v="1"/>
    <d v="2023-01-10T06:57:15"/>
    <d v="2023-06-05T06:00:10"/>
    <n v="0.45400000000000001"/>
    <n v="0.20399999999999999"/>
    <s v="GO"/>
    <s v="40-60%"/>
    <s v="20-40%"/>
    <x v="563"/>
  </r>
  <r>
    <s v="C107365"/>
    <n v="360.47"/>
    <s v="assalariado"/>
    <n v="3.02"/>
    <n v="427"/>
    <n v="3"/>
    <d v="2024-10-29T07:58:19"/>
    <d v="2025-09-06T03:54:11"/>
    <n v="0.11899999999999999"/>
    <n v="0.47"/>
    <s v="PB"/>
    <s v="0-20%"/>
    <s v="40-60%"/>
    <x v="687"/>
  </r>
  <r>
    <s v="C107366"/>
    <n v="255.7"/>
    <s v="assalariado"/>
    <n v="26.49"/>
    <n v="465"/>
    <n v="2"/>
    <d v="2023-01-04T16:43:10"/>
    <d v="2023-11-14T00:57:01"/>
    <n v="5.6000000000000001E-2"/>
    <n v="0.30499999999999999"/>
    <s v="AM"/>
    <s v="20-40%"/>
    <s v="20-40%"/>
    <x v="757"/>
  </r>
  <r>
    <s v="C107367"/>
    <n v="591.34"/>
    <s v="assalariado"/>
    <n v="17.350000000000001"/>
    <n v="518"/>
    <n v="5"/>
    <d v="2024-03-06T12:21:21"/>
    <d v="2025-12-28T00:08:15"/>
    <n v="0.76500000000000001"/>
    <n v="0.27"/>
    <s v="PR"/>
    <s v="0-20%"/>
    <s v="20-40%"/>
    <x v="0"/>
  </r>
  <r>
    <s v="C107368"/>
    <n v="575.59"/>
    <s v="servidor"/>
    <n v="5.24"/>
    <n v="304"/>
    <n v="1"/>
    <d v="2024-03-10T20:41:04"/>
    <d v="2023-10-06T11:12:53"/>
    <n v="0.115"/>
    <n v="0.33400000000000002"/>
    <s v="PE"/>
    <s v="0-20%"/>
    <s v="20-40%"/>
    <x v="436"/>
  </r>
  <r>
    <s v="C107369"/>
    <n v="440.49"/>
    <s v="servidor"/>
    <n v="8.8000000000000007"/>
    <n v="623"/>
    <n v="1"/>
    <d v="2024-07-29T13:22:48"/>
    <d v="2023-07-01T09:10:09"/>
    <n v="0.23400000000000001"/>
    <n v="0.40200000000000002"/>
    <s v="GO"/>
    <s v="0-20%"/>
    <s v="40-60%"/>
    <x v="853"/>
  </r>
  <r>
    <s v="C107370"/>
    <n v="5242.2"/>
    <s v="assalariado"/>
    <n v="5.83"/>
    <n v="792"/>
    <n v="2"/>
    <d v="2023-05-06T15:33:35"/>
    <d v="2025-06-17T10:24:47"/>
    <n v="0.45100000000000001"/>
    <n v="0.112"/>
    <s v="PI"/>
    <s v="0-20%"/>
    <s v="0-20%"/>
    <x v="287"/>
  </r>
  <r>
    <s v="C107371"/>
    <n v="512.19000000000005"/>
    <s v="assalariado"/>
    <n v="6.64"/>
    <n v="632"/>
    <n v="0"/>
    <d v="2025-05-25T21:54:01"/>
    <d v="2024-07-20T13:03:37"/>
    <n v="0.1"/>
    <n v="0.154"/>
    <s v="GO"/>
    <s v="0-20%"/>
    <s v="0-20%"/>
    <x v="583"/>
  </r>
  <r>
    <s v="C107372"/>
    <n v="3795.64"/>
    <s v="autônomo"/>
    <n v="3.74"/>
    <n v="745"/>
    <n v="3"/>
    <d v="2024-08-22T20:53:16"/>
    <d v="2023-01-29T20:07:41"/>
    <n v="0.17799999999999999"/>
    <n v="6.9000000000000006E-2"/>
    <s v="PE"/>
    <s v="0-20%"/>
    <s v="0-20%"/>
    <x v="931"/>
  </r>
  <r>
    <s v="C107373"/>
    <n v="2920.93"/>
    <s v="assalariado"/>
    <n v="11.45"/>
    <n v="823"/>
    <n v="4"/>
    <d v="2024-05-31T22:30:48"/>
    <d v="2025-02-08T03:08:47"/>
    <n v="1.4999999999999999E-2"/>
    <n v="0.51800000000000002"/>
    <s v="MG"/>
    <s v="0-20%"/>
    <s v="40-60%"/>
    <x v="354"/>
  </r>
  <r>
    <s v="C107374"/>
    <n v="96.48"/>
    <s v="assalariado"/>
    <n v="14.89"/>
    <n v="612"/>
    <n v="1"/>
    <d v="2025-07-21T16:27:20"/>
    <d v="2024-02-22T16:13:27"/>
    <n v="0.13900000000000001"/>
    <n v="0.28499999999999998"/>
    <s v="PR"/>
    <s v="0-20%"/>
    <s v="20-40%"/>
    <x v="646"/>
  </r>
  <r>
    <s v="C107375"/>
    <n v="125.79"/>
    <s v="autônomo"/>
    <n v="27.59"/>
    <n v="685"/>
    <n v="1"/>
    <d v="2024-12-07T01:49:36"/>
    <d v="2023-05-02T22:48:37"/>
    <n v="0.32200000000000001"/>
    <n v="0.60599999999999998"/>
    <s v="MA"/>
    <s v="20-40%"/>
    <s v="60-80%"/>
    <x v="527"/>
  </r>
  <r>
    <s v="C107376"/>
    <n v="201.13"/>
    <s v="pensionista"/>
    <n v="13.76"/>
    <n v="883"/>
    <n v="3"/>
    <d v="2023-01-29T19:49:26"/>
    <d v="2023-08-05T02:21:08"/>
    <n v="0.68899999999999995"/>
    <n v="0.22"/>
    <s v="ES"/>
    <s v="0-20%"/>
    <s v="20-40%"/>
    <x v="370"/>
  </r>
  <r>
    <s v="C107377"/>
    <n v="3800.84"/>
    <s v="assalariado"/>
    <n v="7.12"/>
    <n v="386"/>
    <n v="3"/>
    <d v="2024-05-05T03:45:52"/>
    <d v="2024-12-17T23:10:18"/>
    <n v="0.45"/>
    <n v="0.29199999999999998"/>
    <s v="PB"/>
    <s v="0-20%"/>
    <s v="20-40%"/>
    <x v="427"/>
  </r>
  <r>
    <s v="C107378"/>
    <n v="117.57"/>
    <s v="assalariado"/>
    <n v="3.84"/>
    <n v="422"/>
    <n v="3"/>
    <d v="2023-04-21T18:33:57"/>
    <d v="2023-08-14T16:25:01"/>
    <n v="0.27700000000000002"/>
    <n v="0.41499999999999998"/>
    <s v="SP"/>
    <s v="0-20%"/>
    <s v="40-60%"/>
    <x v="915"/>
  </r>
  <r>
    <s v="C107379"/>
    <n v="563.55999999999995"/>
    <s v="pensionista"/>
    <n v="28.97"/>
    <n v="635"/>
    <n v="3"/>
    <d v="2024-12-23T15:56:37"/>
    <d v="2025-02-09T08:47:09"/>
    <n v="0.217"/>
    <n v="0.14299999999999999"/>
    <s v="RN"/>
    <s v="20-40%"/>
    <s v="0-20%"/>
    <x v="421"/>
  </r>
  <r>
    <s v="C107380"/>
    <n v="2323.4"/>
    <s v="assalariado"/>
    <n v="29.12"/>
    <n v="425"/>
    <n v="3"/>
    <d v="2023-08-04T02:15:49"/>
    <d v="2023-09-25T04:08:14"/>
    <n v="0.26600000000000001"/>
    <n v="0.55100000000000005"/>
    <s v="SC"/>
    <s v="20-40%"/>
    <s v="40-60%"/>
    <x v="261"/>
  </r>
  <r>
    <s v="C107381"/>
    <n v="1837.95"/>
    <s v="assalariado"/>
    <n v="17.54"/>
    <n v="626"/>
    <n v="2"/>
    <d v="2025-04-26T02:23:40"/>
    <d v="2024-09-04T15:24:27"/>
    <n v="0.26100000000000001"/>
    <n v="0.30199999999999999"/>
    <s v="SC"/>
    <s v="0-20%"/>
    <s v="20-40%"/>
    <x v="892"/>
  </r>
  <r>
    <s v="C107382"/>
    <n v="970.16"/>
    <s v="pensionista"/>
    <n v="7.14"/>
    <n v="898"/>
    <n v="1"/>
    <d v="2024-09-10T04:08:42"/>
    <d v="2025-02-13T11:55:20"/>
    <n v="0.4"/>
    <n v="0.30499999999999999"/>
    <s v="MA"/>
    <s v="0-20%"/>
    <s v="20-40%"/>
    <x v="679"/>
  </r>
  <r>
    <s v="C107383"/>
    <n v="1734.65"/>
    <s v="assalariado"/>
    <n v="20.12"/>
    <n v="731"/>
    <n v="1"/>
    <d v="2025-02-07T13:12:29"/>
    <d v="2025-05-25T10:43:11"/>
    <n v="9.1999999999999998E-2"/>
    <n v="0.29299999999999998"/>
    <s v="MG"/>
    <s v="20-40%"/>
    <s v="20-40%"/>
    <x v="24"/>
  </r>
  <r>
    <s v="C107384"/>
    <n v="2564.9299999999998"/>
    <s v="assalariado"/>
    <n v="5.42"/>
    <n v="782"/>
    <n v="1"/>
    <d v="2024-11-12T03:54:57"/>
    <d v="2023-09-09T18:27:11"/>
    <n v="0.46200000000000002"/>
    <n v="0.252"/>
    <s v="RN"/>
    <s v="0-20%"/>
    <s v="20-40%"/>
    <x v="547"/>
  </r>
  <r>
    <s v="C107385"/>
    <n v="833.73"/>
    <s v="servidor"/>
    <n v="9.19"/>
    <n v="398"/>
    <n v="4"/>
    <d v="2025-10-16T05:49:56"/>
    <d v="2023-06-25T21:51:50"/>
    <n v="0.312"/>
    <n v="0.14899999999999999"/>
    <s v="DF"/>
    <s v="0-20%"/>
    <s v="0-20%"/>
    <x v="512"/>
  </r>
  <r>
    <s v="C107386"/>
    <n v="1451.6"/>
    <s v="assalariado"/>
    <n v="2.5099999999999998"/>
    <n v="749"/>
    <n v="2"/>
    <d v="2024-02-26T20:42:01"/>
    <d v="2023-06-11T09:41:31"/>
    <n v="0.35799999999999998"/>
    <n v="0.24099999999999999"/>
    <s v="ES"/>
    <s v="0-20%"/>
    <s v="20-40%"/>
    <x v="169"/>
  </r>
  <r>
    <s v="C107387"/>
    <n v="1287.45"/>
    <s v="assalariado"/>
    <n v="17.98"/>
    <n v="548"/>
    <n v="1"/>
    <d v="2023-11-11T16:49:38"/>
    <d v="2025-07-17T17:37:07"/>
    <n v="0.23300000000000001"/>
    <n v="0.79200000000000004"/>
    <s v="PE"/>
    <s v="0-20%"/>
    <s v="60-80%"/>
    <x v="3"/>
  </r>
  <r>
    <s v="C107388"/>
    <n v="1055.3"/>
    <s v="assalariado"/>
    <n v="1.03"/>
    <n v="454"/>
    <n v="1"/>
    <d v="2023-05-11T08:49:30"/>
    <d v="2024-04-06T07:54:25"/>
    <n v="0.224"/>
    <n v="0.35599999999999998"/>
    <s v="PA"/>
    <s v="0-20%"/>
    <s v="20-40%"/>
    <x v="609"/>
  </r>
  <r>
    <s v="C107389"/>
    <n v="401.58"/>
    <s v="servidor"/>
    <n v="21.6"/>
    <n v="510"/>
    <n v="3"/>
    <d v="2024-06-18T16:27:50"/>
    <d v="2025-11-28T01:07:01"/>
    <n v="0.14599999999999999"/>
    <n v="0.56699999999999995"/>
    <s v="SP"/>
    <s v="20-40%"/>
    <s v="40-60%"/>
    <x v="656"/>
  </r>
  <r>
    <s v="C107390"/>
    <n v="997.17"/>
    <s v="servidor"/>
    <n v="28.38"/>
    <n v="469"/>
    <n v="1"/>
    <d v="2024-09-19T19:54:59"/>
    <d v="2024-12-26T06:49:07"/>
    <n v="0.155"/>
    <n v="0.29099999999999998"/>
    <s v="AM"/>
    <s v="20-40%"/>
    <s v="20-40%"/>
    <x v="379"/>
  </r>
  <r>
    <s v="C107391"/>
    <n v="60.53"/>
    <s v="assalariado"/>
    <n v="1.46"/>
    <n v="534"/>
    <n v="0"/>
    <d v="2025-07-05T16:51:00"/>
    <d v="2023-10-08T14:48:16"/>
    <n v="0.20699999999999999"/>
    <n v="0.72799999999999998"/>
    <s v="RN"/>
    <s v="0-20%"/>
    <s v="60-80%"/>
    <x v="495"/>
  </r>
  <r>
    <s v="C107392"/>
    <n v="2745.52"/>
    <s v="pensionista"/>
    <n v="4.79"/>
    <n v="325"/>
    <n v="3"/>
    <d v="2025-06-25T02:55:06"/>
    <d v="2024-11-08T22:38:34"/>
    <n v="0.53600000000000003"/>
    <n v="0.183"/>
    <s v="GO"/>
    <s v="0-20%"/>
    <s v="0-20%"/>
    <x v="640"/>
  </r>
  <r>
    <s v="C107393"/>
    <n v="332.75"/>
    <s v="assalariado"/>
    <n v="6.04"/>
    <n v="496"/>
    <n v="1"/>
    <d v="2023-03-02T05:22:59"/>
    <d v="2025-02-15T00:22:23"/>
    <n v="0.35699999999999998"/>
    <n v="0.254"/>
    <s v="RN"/>
    <s v="0-20%"/>
    <s v="20-40%"/>
    <x v="711"/>
  </r>
  <r>
    <s v="C107394"/>
    <n v="2307.9299999999998"/>
    <s v="assalariado"/>
    <n v="6.26"/>
    <n v="652"/>
    <n v="1"/>
    <d v="2025-09-12T01:49:04"/>
    <d v="2024-12-30T23:14:18"/>
    <n v="0.315"/>
    <n v="0.40400000000000003"/>
    <s v="MG"/>
    <s v="0-20%"/>
    <s v="40-60%"/>
    <x v="468"/>
  </r>
  <r>
    <s v="C107395"/>
    <n v="1073.51"/>
    <s v="assalariado"/>
    <n v="4.24"/>
    <n v="779"/>
    <n v="2"/>
    <d v="2023-08-27T18:37:23"/>
    <d v="2024-03-09T22:25:27"/>
    <n v="0.26600000000000001"/>
    <n v="0.23300000000000001"/>
    <s v="MG"/>
    <s v="0-20%"/>
    <s v="20-40%"/>
    <x v="748"/>
  </r>
  <r>
    <s v="C107396"/>
    <n v="493.29"/>
    <s v="assalariado"/>
    <n v="15.34"/>
    <n v="610"/>
    <n v="2"/>
    <d v="2023-07-03T03:15:14"/>
    <d v="2023-03-22T07:22:30"/>
    <n v="0.33400000000000002"/>
    <n v="0.108"/>
    <s v="DF"/>
    <s v="0-20%"/>
    <s v="0-20%"/>
    <x v="59"/>
  </r>
  <r>
    <s v="C107397"/>
    <n v="4249"/>
    <s v="assalariado"/>
    <n v="16.7"/>
    <n v="588"/>
    <n v="1"/>
    <d v="2023-02-18T09:09:22"/>
    <d v="2025-11-21T16:44:11"/>
    <n v="0.17299999999999999"/>
    <n v="0.66700000000000004"/>
    <s v="MA"/>
    <s v="0-20%"/>
    <s v="60-80%"/>
    <x v="605"/>
  </r>
  <r>
    <s v="C107398"/>
    <n v="345.91"/>
    <s v="assalariado"/>
    <n v="9.06"/>
    <n v="561"/>
    <n v="1"/>
    <d v="2025-10-24T15:33:08"/>
    <d v="2023-06-17T12:23:03"/>
    <n v="0.25700000000000001"/>
    <n v="8.8999999999999996E-2"/>
    <s v="SE"/>
    <s v="0-20%"/>
    <s v="0-20%"/>
    <x v="378"/>
  </r>
  <r>
    <s v="C107399"/>
    <n v="1638.04"/>
    <s v="assalariado"/>
    <n v="15.63"/>
    <n v="357"/>
    <n v="1"/>
    <d v="2023-03-30T03:12:46"/>
    <d v="2023-10-24T03:09:55"/>
    <n v="0.23499999999999999"/>
    <n v="0.33600000000000002"/>
    <s v="PB"/>
    <s v="0-20%"/>
    <s v="20-40%"/>
    <x v="613"/>
  </r>
  <r>
    <s v="C107400"/>
    <n v="195.92"/>
    <s v="autônomo"/>
    <n v="6.48"/>
    <n v="541"/>
    <n v="2"/>
    <d v="2025-02-10T06:26:27"/>
    <d v="2024-01-19T10:24:11"/>
    <n v="0.27600000000000002"/>
    <n v="0.42099999999999999"/>
    <s v="GO"/>
    <s v="0-20%"/>
    <s v="40-60%"/>
    <x v="133"/>
  </r>
  <r>
    <s v="C107401"/>
    <n v="2884.06"/>
    <s v="pensionista"/>
    <n v="17.8"/>
    <n v="807"/>
    <n v="4"/>
    <d v="2025-07-12T07:33:15"/>
    <d v="2025-05-06T18:30:39"/>
    <n v="9.0999999999999998E-2"/>
    <n v="0.17399999999999999"/>
    <s v="SC"/>
    <s v="0-20%"/>
    <s v="0-20%"/>
    <x v="652"/>
  </r>
  <r>
    <s v="C107402"/>
    <n v="3479.78"/>
    <s v="assalariado"/>
    <n v="6.01"/>
    <n v="539"/>
    <n v="2"/>
    <d v="2023-09-04T07:21:30"/>
    <d v="2023-05-01T22:25:12"/>
    <n v="0.373"/>
    <n v="0.44600000000000001"/>
    <s v="PA"/>
    <s v="0-20%"/>
    <s v="40-60%"/>
    <x v="534"/>
  </r>
  <r>
    <s v="C107403"/>
    <n v="213.35"/>
    <s v="servidor"/>
    <n v="27.6"/>
    <n v="566"/>
    <n v="1"/>
    <d v="2024-03-02T00:06:22"/>
    <d v="2025-02-24T16:42:29"/>
    <n v="0.72399999999999998"/>
    <n v="0.17499999999999999"/>
    <s v="SE"/>
    <s v="20-40%"/>
    <s v="0-20%"/>
    <x v="445"/>
  </r>
  <r>
    <s v="C107404"/>
    <n v="314.60000000000002"/>
    <s v="assalariado"/>
    <n v="16.649999999999999"/>
    <n v="308"/>
    <n v="1"/>
    <d v="2025-08-05T11:26:51"/>
    <d v="2025-10-10T08:14:43"/>
    <n v="0.22900000000000001"/>
    <n v="0.69"/>
    <s v="PB"/>
    <s v="0-20%"/>
    <s v="60-80%"/>
    <x v="946"/>
  </r>
  <r>
    <s v="C107405"/>
    <n v="460.59"/>
    <s v="autônomo"/>
    <n v="3.72"/>
    <n v="832"/>
    <n v="1"/>
    <d v="2025-02-25T09:16:56"/>
    <d v="2023-10-31T13:52:10"/>
    <n v="7.8E-2"/>
    <n v="0.66800000000000004"/>
    <s v="MA"/>
    <s v="0-20%"/>
    <s v="60-80%"/>
    <x v="1026"/>
  </r>
  <r>
    <s v="C107406"/>
    <n v="179.35"/>
    <s v="servidor"/>
    <n v="11.35"/>
    <n v="816"/>
    <n v="1"/>
    <d v="2023-07-25T01:02:48"/>
    <d v="2024-07-08T13:08:20"/>
    <n v="0.26500000000000001"/>
    <n v="0.64700000000000002"/>
    <s v="AM"/>
    <s v="0-20%"/>
    <s v="60-80%"/>
    <x v="880"/>
  </r>
  <r>
    <s v="C107407"/>
    <n v="2154.0500000000002"/>
    <s v="autônomo"/>
    <n v="3.38"/>
    <n v="643"/>
    <n v="2"/>
    <d v="2025-06-16T23:01:19"/>
    <d v="2024-02-22T06:49:05"/>
    <n v="0.65700000000000003"/>
    <n v="0.23300000000000001"/>
    <s v="RN"/>
    <s v="0-20%"/>
    <s v="20-40%"/>
    <x v="646"/>
  </r>
  <r>
    <s v="C107408"/>
    <n v="183.32"/>
    <s v="autônomo"/>
    <n v="4.24"/>
    <n v="865"/>
    <n v="1"/>
    <d v="2023-12-09T23:00:23"/>
    <d v="2025-09-24T18:36:47"/>
    <n v="0.153"/>
    <n v="0.45600000000000002"/>
    <s v="SP"/>
    <s v="0-20%"/>
    <s v="40-60%"/>
    <x v="102"/>
  </r>
  <r>
    <s v="C107409"/>
    <n v="540.85"/>
    <s v="assalariado"/>
    <n v="23.35"/>
    <n v="771"/>
    <n v="2"/>
    <d v="2024-10-10T23:50:14"/>
    <d v="2023-08-25T07:34:45"/>
    <n v="0.125"/>
    <n v="0.65300000000000002"/>
    <s v="RS"/>
    <s v="20-40%"/>
    <s v="60-80%"/>
    <x v="355"/>
  </r>
  <r>
    <s v="C107410"/>
    <n v="1210.6099999999999"/>
    <s v="servidor"/>
    <n v="4.54"/>
    <n v="349"/>
    <n v="1"/>
    <d v="2024-12-08T22:32:18"/>
    <d v="2023-05-03T21:22:22"/>
    <n v="0.45"/>
    <n v="0.28199999999999997"/>
    <s v="MA"/>
    <s v="0-20%"/>
    <s v="20-40%"/>
    <x v="762"/>
  </r>
  <r>
    <s v="C107411"/>
    <n v="2359"/>
    <s v="autônomo"/>
    <n v="28.78"/>
    <n v="653"/>
    <n v="1"/>
    <d v="2024-09-27T13:23:45"/>
    <d v="2025-07-13T13:27:59"/>
    <n v="0.13"/>
    <n v="0.41"/>
    <s v="ES"/>
    <s v="20-40%"/>
    <s v="40-60%"/>
    <x v="206"/>
  </r>
  <r>
    <s v="C107412"/>
    <n v="414.87"/>
    <s v="servidor"/>
    <n v="13.37"/>
    <n v="522"/>
    <n v="1"/>
    <d v="2024-02-17T12:24:27"/>
    <d v="2023-10-02T23:01:52"/>
    <n v="0.16700000000000001"/>
    <n v="8.5999999999999993E-2"/>
    <s v="SC"/>
    <s v="0-20%"/>
    <s v="0-20%"/>
    <x v="740"/>
  </r>
  <r>
    <s v="C107413"/>
    <n v="624.54"/>
    <s v="autônomo"/>
    <n v="2.83"/>
    <n v="429"/>
    <n v="1"/>
    <d v="2025-08-10T01:47:25"/>
    <d v="2025-07-25T07:48:25"/>
    <n v="0.29599999999999999"/>
    <n v="0.378"/>
    <s v="SE"/>
    <s v="0-20%"/>
    <s v="20-40%"/>
    <x v="322"/>
  </r>
  <r>
    <s v="C107414"/>
    <n v="1152.8900000000001"/>
    <s v="assalariado"/>
    <n v="8.3800000000000008"/>
    <n v="567"/>
    <n v="3"/>
    <d v="2024-06-03T13:31:39"/>
    <d v="2023-12-04T08:33:48"/>
    <n v="0.23699999999999999"/>
    <n v="0.38300000000000001"/>
    <s v="PE"/>
    <s v="0-20%"/>
    <s v="20-40%"/>
    <x v="401"/>
  </r>
  <r>
    <s v="C107415"/>
    <n v="1104.24"/>
    <s v="assalariado"/>
    <n v="32.520000000000003"/>
    <n v="820"/>
    <n v="2"/>
    <d v="2025-09-14T17:46:58"/>
    <d v="2024-02-01T16:49:46"/>
    <n v="0.29599999999999999"/>
    <n v="0.53200000000000003"/>
    <s v="AM"/>
    <s v="20-40%"/>
    <s v="40-60%"/>
    <x v="933"/>
  </r>
  <r>
    <s v="C107416"/>
    <n v="2727.38"/>
    <s v="pensionista"/>
    <n v="2.61"/>
    <n v="481"/>
    <n v="3"/>
    <d v="2023-07-28T02:04:09"/>
    <d v="2023-06-17T11:22:34"/>
    <n v="0.21099999999999999"/>
    <n v="0.11"/>
    <s v="RS"/>
    <s v="0-20%"/>
    <s v="0-20%"/>
    <x v="378"/>
  </r>
  <r>
    <s v="C107417"/>
    <n v="877.18"/>
    <s v="assalariado"/>
    <n v="6.15"/>
    <n v="392"/>
    <n v="5"/>
    <d v="2025-01-20T18:54:48"/>
    <d v="2024-09-23T08:18:42"/>
    <n v="0.188"/>
    <n v="0.53400000000000003"/>
    <s v="AM"/>
    <s v="0-20%"/>
    <s v="40-60%"/>
    <x v="236"/>
  </r>
  <r>
    <s v="C107418"/>
    <n v="387.94"/>
    <s v="pensionista"/>
    <n v="29.42"/>
    <n v="679"/>
    <n v="1"/>
    <d v="2025-08-26T13:11:22"/>
    <d v="2023-05-17T07:58:39"/>
    <n v="0.311"/>
    <n v="0.625"/>
    <s v="BA"/>
    <s v="20-40%"/>
    <s v="60-80%"/>
    <x v="1027"/>
  </r>
  <r>
    <s v="C107419"/>
    <n v="1050.9100000000001"/>
    <s v="autônomo"/>
    <n v="18.989999999999998"/>
    <n v="862"/>
    <n v="0"/>
    <d v="2023-07-27T18:27:04"/>
    <d v="2025-08-09T11:39:04"/>
    <n v="0.25"/>
    <n v="0.57199999999999995"/>
    <s v="SC"/>
    <s v="0-20%"/>
    <s v="40-60%"/>
    <x v="631"/>
  </r>
  <r>
    <s v="C107420"/>
    <n v="2789.67"/>
    <s v="pensionista"/>
    <n v="10.63"/>
    <n v="611"/>
    <n v="1"/>
    <d v="2024-09-13T19:00:47"/>
    <d v="2023-04-05T20:22:12"/>
    <n v="0.223"/>
    <n v="0.111"/>
    <s v="SC"/>
    <s v="0-20%"/>
    <s v="0-20%"/>
    <x v="988"/>
  </r>
  <r>
    <s v="C107421"/>
    <n v="797.64"/>
    <s v="servidor"/>
    <n v="12.69"/>
    <n v="617"/>
    <n v="0"/>
    <d v="2025-02-10T12:27:02"/>
    <d v="2023-12-29T01:43:41"/>
    <n v="0.18099999999999999"/>
    <n v="0.35099999999999998"/>
    <s v="SP"/>
    <s v="0-20%"/>
    <s v="20-40%"/>
    <x v="775"/>
  </r>
  <r>
    <s v="C107422"/>
    <n v="3270.51"/>
    <s v="autônomo"/>
    <n v="43.37"/>
    <n v="739"/>
    <n v="2"/>
    <d v="2024-03-25T04:18:02"/>
    <d v="2026-01-19T03:48:46"/>
    <n v="0.46100000000000002"/>
    <n v="0.51100000000000001"/>
    <s v="MA"/>
    <s v="40-60%"/>
    <s v="40-60%"/>
    <x v="0"/>
  </r>
  <r>
    <s v="C107423"/>
    <n v="335.29"/>
    <s v="autônomo"/>
    <n v="8.7899999999999991"/>
    <n v="389"/>
    <n v="1"/>
    <d v="2025-05-01T17:15:50"/>
    <d v="2023-06-08T21:12:15"/>
    <n v="0.16600000000000001"/>
    <n v="0.17599999999999999"/>
    <s v="PA"/>
    <s v="0-20%"/>
    <s v="0-20%"/>
    <x v="255"/>
  </r>
  <r>
    <s v="C107424"/>
    <n v="2532.25"/>
    <s v="servidor"/>
    <n v="12.1"/>
    <n v="399"/>
    <n v="3"/>
    <d v="2023-08-12T11:50:28"/>
    <d v="2026-02-01T13:05:17"/>
    <n v="0.311"/>
    <n v="0.25900000000000001"/>
    <s v="MA"/>
    <s v="0-20%"/>
    <s v="20-40%"/>
    <x v="0"/>
  </r>
  <r>
    <s v="C107425"/>
    <n v="1014.12"/>
    <s v="servidor"/>
    <n v="12.06"/>
    <n v="741"/>
    <n v="1"/>
    <d v="2025-07-24T23:34:00"/>
    <d v="2024-03-13T07:24:45"/>
    <n v="0.155"/>
    <n v="0.44700000000000001"/>
    <s v="SE"/>
    <s v="0-20%"/>
    <s v="40-60%"/>
    <x v="404"/>
  </r>
  <r>
    <s v="C107426"/>
    <n v="294.01"/>
    <s v="assalariado"/>
    <n v="8.0299999999999994"/>
    <n v="642"/>
    <n v="3"/>
    <d v="2024-04-13T10:22:45"/>
    <d v="2023-12-01T07:56:53"/>
    <n v="0.29799999999999999"/>
    <n v="0.11799999999999999"/>
    <s v="CE"/>
    <s v="0-20%"/>
    <s v="0-20%"/>
    <x v="32"/>
  </r>
  <r>
    <s v="C107427"/>
    <n v="72.87"/>
    <s v="assalariado"/>
    <n v="0.63"/>
    <n v="647"/>
    <n v="2"/>
    <d v="2024-12-16T02:17:52"/>
    <d v="2024-07-08T01:45:32"/>
    <n v="0.34200000000000003"/>
    <n v="0.49199999999999999"/>
    <s v="MA"/>
    <s v="0-20%"/>
    <s v="40-60%"/>
    <x v="880"/>
  </r>
  <r>
    <s v="C107428"/>
    <n v="140.11000000000001"/>
    <s v="assalariado"/>
    <n v="2.56"/>
    <n v="899"/>
    <n v="1"/>
    <d v="2024-03-26T04:26:45"/>
    <d v="2024-05-21T05:48:42"/>
    <n v="0.56799999999999995"/>
    <n v="0.185"/>
    <s v="GO"/>
    <s v="0-20%"/>
    <s v="0-20%"/>
    <x v="318"/>
  </r>
  <r>
    <s v="C107429"/>
    <n v="419.15"/>
    <s v="pensionista"/>
    <n v="27.81"/>
    <n v="666"/>
    <n v="0"/>
    <d v="2024-07-31T17:45:26"/>
    <d v="2023-05-23T20:49:28"/>
    <n v="0.109"/>
    <n v="0.19"/>
    <s v="PB"/>
    <s v="20-40%"/>
    <s v="0-20%"/>
    <x v="157"/>
  </r>
  <r>
    <s v="C107430"/>
    <n v="448.64"/>
    <s v="assalariado"/>
    <n v="13.21"/>
    <n v="578"/>
    <n v="3"/>
    <d v="2024-12-23T12:46:56"/>
    <d v="2023-11-10T17:36:43"/>
    <n v="0.25600000000000001"/>
    <n v="0.72099999999999997"/>
    <s v="PB"/>
    <s v="0-20%"/>
    <s v="60-80%"/>
    <x v="787"/>
  </r>
  <r>
    <s v="C107431"/>
    <n v="891.67"/>
    <s v="assalariado"/>
    <n v="8.01"/>
    <n v="474"/>
    <n v="1"/>
    <d v="2023-09-02T03:37:28"/>
    <d v="2024-09-22T20:28:11"/>
    <n v="0.33600000000000002"/>
    <n v="0.25600000000000001"/>
    <s v="AL"/>
    <s v="0-20%"/>
    <s v="20-40%"/>
    <x v="315"/>
  </r>
  <r>
    <s v="C107432"/>
    <n v="875.15"/>
    <s v="autônomo"/>
    <n v="3.65"/>
    <n v="670"/>
    <n v="5"/>
    <d v="2024-10-13T16:53:18"/>
    <d v="2025-12-06T23:02:19"/>
    <n v="0.61199999999999999"/>
    <n v="0.184"/>
    <s v="CE"/>
    <s v="0-20%"/>
    <s v="0-20%"/>
    <x v="976"/>
  </r>
  <r>
    <s v="C107433"/>
    <n v="782.69"/>
    <s v="pensionista"/>
    <n v="9.91"/>
    <n v="690"/>
    <n v="2"/>
    <d v="2024-01-24T14:49:20"/>
    <d v="2025-10-05T22:13:12"/>
    <n v="0.153"/>
    <n v="0.218"/>
    <s v="DF"/>
    <s v="0-20%"/>
    <s v="20-40%"/>
    <x v="347"/>
  </r>
  <r>
    <s v="C107434"/>
    <n v="639.71"/>
    <s v="assalariado"/>
    <n v="12.42"/>
    <n v="329"/>
    <n v="1"/>
    <d v="2025-04-20T08:40:37"/>
    <d v="2023-11-23T09:50:33"/>
    <n v="0.185"/>
    <n v="3.9E-2"/>
    <s v="RS"/>
    <s v="0-20%"/>
    <s v="0-20%"/>
    <x v="100"/>
  </r>
  <r>
    <s v="C107435"/>
    <n v="531.66"/>
    <s v="assalariado"/>
    <n v="6.87"/>
    <n v="423"/>
    <n v="1"/>
    <d v="2024-12-01T04:51:42"/>
    <d v="2024-02-25T19:12:55"/>
    <n v="8.2000000000000003E-2"/>
    <n v="0.17199999999999999"/>
    <s v="MA"/>
    <s v="0-20%"/>
    <s v="0-20%"/>
    <x v="752"/>
  </r>
  <r>
    <s v="C107436"/>
    <n v="224.96"/>
    <s v="pensionista"/>
    <n v="26.61"/>
    <n v="676"/>
    <n v="1"/>
    <d v="2025-01-28T05:24:29"/>
    <d v="2024-09-02T19:00:09"/>
    <n v="0.155"/>
    <n v="0.24399999999999999"/>
    <s v="ES"/>
    <s v="20-40%"/>
    <s v="20-40%"/>
    <x v="801"/>
  </r>
  <r>
    <s v="C107437"/>
    <n v="392.97"/>
    <s v="servidor"/>
    <n v="14.97"/>
    <n v="887"/>
    <n v="4"/>
    <d v="2023-04-21T13:37:51"/>
    <d v="2023-10-05T03:41:36"/>
    <n v="0.27700000000000002"/>
    <n v="0.58799999999999997"/>
    <s v="GO"/>
    <s v="0-20%"/>
    <s v="40-60%"/>
    <x v="171"/>
  </r>
  <r>
    <s v="C107438"/>
    <n v="109.68"/>
    <s v="servidor"/>
    <n v="20.98"/>
    <n v="805"/>
    <n v="0"/>
    <d v="2023-06-13T22:02:54"/>
    <d v="2024-09-19T05:15:08"/>
    <n v="0.28499999999999998"/>
    <n v="0.75900000000000001"/>
    <s v="AM"/>
    <s v="20-40%"/>
    <s v="60-80%"/>
    <x v="66"/>
  </r>
  <r>
    <s v="C107439"/>
    <n v="1768.94"/>
    <s v="autônomo"/>
    <n v="11.64"/>
    <n v="577"/>
    <n v="1"/>
    <d v="2024-05-17T10:15:23"/>
    <d v="2024-04-26T14:46:51"/>
    <n v="0.61399999999999999"/>
    <n v="0.13300000000000001"/>
    <s v="PA"/>
    <s v="0-20%"/>
    <s v="0-20%"/>
    <x v="152"/>
  </r>
  <r>
    <s v="C107440"/>
    <n v="2978.64"/>
    <s v="assalariado"/>
    <n v="13.77"/>
    <n v="833"/>
    <n v="1"/>
    <d v="2024-03-04T05:08:53"/>
    <d v="2023-07-20T13:43:26"/>
    <n v="0.84199999999999997"/>
    <n v="0.154"/>
    <s v="PI"/>
    <s v="0-20%"/>
    <s v="0-20%"/>
    <x v="417"/>
  </r>
  <r>
    <s v="C107441"/>
    <n v="2246.91"/>
    <s v="assalariado"/>
    <n v="9.69"/>
    <n v="364"/>
    <n v="5"/>
    <d v="2024-06-26T10:43:42"/>
    <d v="2025-10-26T03:50:36"/>
    <n v="0.29799999999999999"/>
    <n v="0.376"/>
    <s v="RJ"/>
    <s v="0-20%"/>
    <s v="20-40%"/>
    <x v="595"/>
  </r>
  <r>
    <s v="C107442"/>
    <n v="3639.31"/>
    <s v="assalariado"/>
    <n v="4.8600000000000003"/>
    <n v="307"/>
    <n v="3"/>
    <d v="2023-09-21T21:16:20"/>
    <d v="2026-03-06T19:48:50"/>
    <n v="0.214"/>
    <n v="0.14199999999999999"/>
    <s v="BA"/>
    <s v="0-20%"/>
    <s v="0-20%"/>
    <x v="0"/>
  </r>
  <r>
    <s v="C107443"/>
    <n v="1468.5"/>
    <s v="autônomo"/>
    <n v="10.07"/>
    <n v="800"/>
    <n v="2"/>
    <d v="2024-10-04T10:18:52"/>
    <d v="2025-09-12T20:08:08"/>
    <n v="0.27"/>
    <n v="0.69899999999999995"/>
    <s v="SP"/>
    <s v="0-20%"/>
    <s v="60-80%"/>
    <x v="555"/>
  </r>
  <r>
    <s v="C107444"/>
    <n v="706.69"/>
    <s v="servidor"/>
    <n v="2.1800000000000002"/>
    <n v="582"/>
    <n v="0"/>
    <d v="2023-01-11T19:54:27"/>
    <d v="2025-10-12T01:44:33"/>
    <n v="0.63400000000000001"/>
    <n v="0.39800000000000002"/>
    <s v="PR"/>
    <s v="0-20%"/>
    <s v="20-40%"/>
    <x v="353"/>
  </r>
  <r>
    <s v="C107445"/>
    <n v="1299.3599999999999"/>
    <s v="assalariado"/>
    <n v="5.42"/>
    <n v="362"/>
    <n v="3"/>
    <d v="2025-01-15T18:35:34"/>
    <d v="2025-04-23T14:10:09"/>
    <n v="0.30099999999999999"/>
    <n v="0.46"/>
    <s v="PA"/>
    <s v="0-20%"/>
    <s v="40-60%"/>
    <x v="253"/>
  </r>
  <r>
    <s v="C107446"/>
    <n v="244.16"/>
    <s v="servidor"/>
    <n v="12.2"/>
    <n v="652"/>
    <n v="1"/>
    <d v="2025-01-11T02:51:13"/>
    <d v="2025-02-03T04:37:45"/>
    <n v="0.104"/>
    <n v="0.56599999999999995"/>
    <s v="AL"/>
    <s v="0-20%"/>
    <s v="40-60%"/>
    <x v="465"/>
  </r>
  <r>
    <s v="C107447"/>
    <n v="70.8"/>
    <s v="pensionista"/>
    <n v="4.1500000000000004"/>
    <n v="688"/>
    <n v="2"/>
    <d v="2025-08-15T02:05:24"/>
    <d v="2023-12-05T15:15:12"/>
    <n v="0.14699999999999999"/>
    <n v="0.40500000000000003"/>
    <s v="PR"/>
    <s v="0-20%"/>
    <s v="40-60%"/>
    <x v="572"/>
  </r>
  <r>
    <s v="C107448"/>
    <n v="598.88"/>
    <s v="assalariado"/>
    <n v="2.19"/>
    <n v="448"/>
    <n v="2"/>
    <d v="2024-06-28T15:16:11"/>
    <d v="2025-03-22T19:51:00"/>
    <n v="0.63800000000000001"/>
    <n v="0.28799999999999998"/>
    <s v="GO"/>
    <s v="0-20%"/>
    <s v="20-40%"/>
    <x v="386"/>
  </r>
  <r>
    <s v="C107449"/>
    <n v="263.05"/>
    <s v="assalariado"/>
    <n v="5.97"/>
    <n v="580"/>
    <n v="0"/>
    <d v="2024-12-03T21:44:23"/>
    <d v="2025-08-07T03:22:21"/>
    <n v="0.35799999999999998"/>
    <n v="0.315"/>
    <s v="PB"/>
    <s v="0-20%"/>
    <s v="20-40%"/>
    <x v="208"/>
  </r>
  <r>
    <s v="C107450"/>
    <n v="1599.59"/>
    <s v="assalariado"/>
    <n v="15.69"/>
    <n v="644"/>
    <n v="1"/>
    <d v="2025-01-07T16:01:37"/>
    <d v="2025-02-05T16:38:47"/>
    <n v="0.28100000000000003"/>
    <n v="0.58199999999999996"/>
    <s v="PB"/>
    <s v="0-20%"/>
    <s v="40-60%"/>
    <x v="470"/>
  </r>
  <r>
    <s v="C107451"/>
    <n v="2584.92"/>
    <s v="assalariado"/>
    <n v="8.5500000000000007"/>
    <n v="703"/>
    <n v="3"/>
    <d v="2023-12-10T23:32:58"/>
    <d v="2025-02-27T14:24:48"/>
    <n v="0.59699999999999998"/>
    <n v="0.19700000000000001"/>
    <s v="AL"/>
    <s v="0-20%"/>
    <s v="0-20%"/>
    <x v="296"/>
  </r>
  <r>
    <s v="C107452"/>
    <n v="4118.0200000000004"/>
    <s v="servidor"/>
    <n v="31.13"/>
    <n v="843"/>
    <n v="1"/>
    <d v="2025-08-02T13:29:48"/>
    <d v="2025-10-17T14:12:11"/>
    <n v="6.8000000000000005E-2"/>
    <n v="0.68899999999999995"/>
    <s v="PR"/>
    <s v="20-40%"/>
    <s v="60-80%"/>
    <x v="499"/>
  </r>
  <r>
    <s v="C107453"/>
    <n v="510.33"/>
    <s v="assalariado"/>
    <n v="35.58"/>
    <n v="638"/>
    <n v="0"/>
    <d v="2023-02-07T11:34:07"/>
    <d v="2023-05-27T07:42:39"/>
    <n v="0.29199999999999998"/>
    <n v="0.503"/>
    <s v="PE"/>
    <s v="20-40%"/>
    <s v="40-60%"/>
    <x v="195"/>
  </r>
  <r>
    <s v="C107454"/>
    <n v="3791.12"/>
    <s v="servidor"/>
    <n v="10.28"/>
    <n v="812"/>
    <n v="4"/>
    <d v="2025-08-03T04:32:08"/>
    <d v="2023-07-03T12:43:08"/>
    <n v="0.68899999999999995"/>
    <n v="0.22700000000000001"/>
    <s v="GO"/>
    <s v="0-20%"/>
    <s v="20-40%"/>
    <x v="651"/>
  </r>
  <r>
    <s v="C107455"/>
    <n v="2226.0100000000002"/>
    <s v="assalariado"/>
    <n v="10.32"/>
    <n v="316"/>
    <n v="2"/>
    <d v="2023-09-03T18:52:17"/>
    <d v="2024-10-28T11:31:01"/>
    <n v="0.36199999999999999"/>
    <n v="0.32500000000000001"/>
    <s v="SC"/>
    <s v="0-20%"/>
    <s v="20-40%"/>
    <x v="391"/>
  </r>
  <r>
    <s v="C107456"/>
    <n v="311.70999999999998"/>
    <s v="autônomo"/>
    <n v="48.05"/>
    <n v="897"/>
    <n v="1"/>
    <d v="2023-02-05T00:41:23"/>
    <d v="2025-07-28T09:09:52"/>
    <n v="4.1000000000000002E-2"/>
    <n v="0.152"/>
    <s v="CE"/>
    <s v="40-60%"/>
    <s v="0-20%"/>
    <x v="890"/>
  </r>
  <r>
    <s v="C107457"/>
    <n v="420.24"/>
    <s v="servidor"/>
    <n v="3.77"/>
    <n v="656"/>
    <n v="1"/>
    <d v="2023-06-17T14:40:00"/>
    <d v="2024-11-29T18:12:49"/>
    <n v="0.316"/>
    <n v="0.628"/>
    <s v="AM"/>
    <s v="0-20%"/>
    <s v="60-80%"/>
    <x v="893"/>
  </r>
  <r>
    <s v="C107458"/>
    <n v="212.98"/>
    <s v="autônomo"/>
    <n v="23.29"/>
    <n v="765"/>
    <n v="5"/>
    <d v="2024-04-13T23:11:37"/>
    <d v="2025-02-15T16:14:13"/>
    <n v="0.35599999999999998"/>
    <n v="0.23599999999999999"/>
    <s v="PI"/>
    <s v="20-40%"/>
    <s v="20-40%"/>
    <x v="711"/>
  </r>
  <r>
    <s v="C107459"/>
    <n v="1135.98"/>
    <s v="assalariado"/>
    <n v="10.220000000000001"/>
    <n v="852"/>
    <n v="1"/>
    <d v="2025-07-14T21:29:19"/>
    <d v="2025-02-24T15:38:42"/>
    <n v="8.7999999999999995E-2"/>
    <n v="0.34"/>
    <s v="SE"/>
    <s v="0-20%"/>
    <s v="20-40%"/>
    <x v="445"/>
  </r>
  <r>
    <s v="C107460"/>
    <n v="1330.59"/>
    <s v="assalariado"/>
    <n v="13.06"/>
    <n v="786"/>
    <n v="2"/>
    <d v="2025-02-03T22:25:20"/>
    <d v="2024-03-04T03:31:42"/>
    <n v="0.17599999999999999"/>
    <n v="5.6000000000000001E-2"/>
    <s v="RN"/>
    <s v="0-20%"/>
    <s v="0-20%"/>
    <x v="304"/>
  </r>
  <r>
    <s v="C107461"/>
    <n v="465.51"/>
    <s v="assalariado"/>
    <n v="15.28"/>
    <n v="795"/>
    <n v="3"/>
    <d v="2023-04-01T04:26:11"/>
    <d v="2023-10-18T13:02:21"/>
    <n v="0.254"/>
    <n v="0.27400000000000002"/>
    <s v="RJ"/>
    <s v="0-20%"/>
    <s v="20-40%"/>
    <x v="854"/>
  </r>
  <r>
    <s v="C107462"/>
    <n v="3302.47"/>
    <s v="assalariado"/>
    <n v="3.8"/>
    <n v="566"/>
    <n v="1"/>
    <d v="2023-10-30T02:18:26"/>
    <d v="2025-05-22T15:12:28"/>
    <n v="0.39900000000000002"/>
    <n v="0.56200000000000006"/>
    <s v="PA"/>
    <s v="0-20%"/>
    <s v="40-60%"/>
    <x v="117"/>
  </r>
  <r>
    <s v="C107463"/>
    <n v="797.34"/>
    <s v="assalariado"/>
    <n v="8.41"/>
    <n v="632"/>
    <n v="1"/>
    <d v="2025-09-23T07:50:15"/>
    <d v="2023-06-16T23:54:06"/>
    <n v="0.20899999999999999"/>
    <n v="0.158"/>
    <s v="PB"/>
    <s v="0-20%"/>
    <s v="0-20%"/>
    <x v="57"/>
  </r>
  <r>
    <s v="C107464"/>
    <n v="619.9"/>
    <s v="autônomo"/>
    <n v="2.94"/>
    <n v="627"/>
    <n v="2"/>
    <d v="2023-05-18T22:04:58"/>
    <d v="2025-06-02T00:18:31"/>
    <n v="0.26300000000000001"/>
    <n v="0.22700000000000001"/>
    <s v="AM"/>
    <s v="0-20%"/>
    <s v="20-40%"/>
    <x v="153"/>
  </r>
  <r>
    <s v="C107465"/>
    <n v="1853.52"/>
    <s v="assalariado"/>
    <n v="21.96"/>
    <n v="355"/>
    <n v="1"/>
    <d v="2024-05-16T11:17:28"/>
    <d v="2024-12-30T17:20:52"/>
    <n v="8.5000000000000006E-2"/>
    <n v="0.47499999999999998"/>
    <s v="SC"/>
    <s v="20-40%"/>
    <s v="40-60%"/>
    <x v="468"/>
  </r>
  <r>
    <s v="C107466"/>
    <n v="676.32"/>
    <s v="assalariado"/>
    <n v="10.210000000000001"/>
    <n v="364"/>
    <n v="3"/>
    <d v="2025-04-25T04:39:25"/>
    <d v="2023-12-05T17:48:24"/>
    <n v="0.433"/>
    <n v="0.42899999999999999"/>
    <s v="RS"/>
    <s v="0-20%"/>
    <s v="40-60%"/>
    <x v="572"/>
  </r>
  <r>
    <s v="C107467"/>
    <n v="807.34"/>
    <s v="autônomo"/>
    <n v="9.16"/>
    <n v="311"/>
    <n v="1"/>
    <d v="2024-07-26T04:01:30"/>
    <d v="2023-07-20T01:51:18"/>
    <n v="0.38400000000000001"/>
    <n v="0.55100000000000005"/>
    <s v="CE"/>
    <s v="0-20%"/>
    <s v="40-60%"/>
    <x v="417"/>
  </r>
  <r>
    <s v="C107468"/>
    <n v="2114.63"/>
    <s v="assalariado"/>
    <n v="5.51"/>
    <n v="415"/>
    <n v="4"/>
    <d v="2023-07-21T15:08:37"/>
    <d v="2023-12-05T08:07:11"/>
    <n v="0.35299999999999998"/>
    <n v="0.373"/>
    <s v="PA"/>
    <s v="0-20%"/>
    <s v="20-40%"/>
    <x v="572"/>
  </r>
  <r>
    <s v="C107469"/>
    <n v="191.69"/>
    <s v="pensionista"/>
    <n v="6.33"/>
    <n v="487"/>
    <n v="1"/>
    <d v="2024-09-16T01:12:23"/>
    <d v="2024-04-08T12:37:57"/>
    <n v="0.184"/>
    <n v="0.23400000000000001"/>
    <s v="PR"/>
    <s v="0-20%"/>
    <s v="20-40%"/>
    <x v="94"/>
  </r>
  <r>
    <s v="C107470"/>
    <n v="1959.43"/>
    <s v="servidor"/>
    <n v="19.93"/>
    <n v="487"/>
    <n v="1"/>
    <d v="2023-03-27T08:36:16"/>
    <d v="2025-08-17T22:37:36"/>
    <n v="0.36799999999999999"/>
    <n v="0.69"/>
    <s v="MG"/>
    <s v="0-20%"/>
    <s v="60-80%"/>
    <x v="529"/>
  </r>
  <r>
    <s v="C107471"/>
    <n v="1069.1300000000001"/>
    <s v="assalariado"/>
    <n v="20.63"/>
    <n v="654"/>
    <n v="1"/>
    <d v="2024-04-03T07:10:09"/>
    <d v="2023-12-17T06:25:27"/>
    <n v="0.252"/>
    <n v="0.19500000000000001"/>
    <s v="RS"/>
    <s v="20-40%"/>
    <s v="0-20%"/>
    <x v="49"/>
  </r>
  <r>
    <s v="C107472"/>
    <n v="94.29"/>
    <s v="assalariado"/>
    <n v="6.97"/>
    <n v="894"/>
    <n v="2"/>
    <d v="2025-10-27T08:25:09"/>
    <d v="2023-08-18T13:05:01"/>
    <n v="0.33500000000000002"/>
    <n v="0.30299999999999999"/>
    <s v="PA"/>
    <s v="0-20%"/>
    <s v="20-40%"/>
    <x v="588"/>
  </r>
  <r>
    <s v="C107473"/>
    <n v="1525.3"/>
    <s v="assalariado"/>
    <n v="9.36"/>
    <n v="556"/>
    <n v="5"/>
    <d v="2025-04-07T16:22:15"/>
    <d v="2025-06-29T12:10:33"/>
    <n v="0.16400000000000001"/>
    <n v="0.28999999999999998"/>
    <s v="GO"/>
    <s v="0-20%"/>
    <s v="20-40%"/>
    <x v="264"/>
  </r>
  <r>
    <s v="C107474"/>
    <n v="2394.4499999999998"/>
    <s v="assalariado"/>
    <n v="11.17"/>
    <n v="851"/>
    <n v="4"/>
    <d v="2024-11-22T10:44:06"/>
    <d v="2024-01-05T15:23:23"/>
    <n v="6.3E-2"/>
    <n v="0.51200000000000001"/>
    <s v="RJ"/>
    <s v="0-20%"/>
    <s v="40-60%"/>
    <x v="751"/>
  </r>
  <r>
    <s v="C107475"/>
    <n v="860.14"/>
    <s v="assalariado"/>
    <n v="19.09"/>
    <n v="467"/>
    <n v="5"/>
    <d v="2023-03-31T15:58:53"/>
    <d v="2023-07-13T05:19:08"/>
    <n v="0.15"/>
    <n v="9.6000000000000002E-2"/>
    <s v="CE"/>
    <s v="0-20%"/>
    <s v="0-20%"/>
    <x v="788"/>
  </r>
  <r>
    <s v="C107476"/>
    <n v="583.87"/>
    <s v="assalariado"/>
    <n v="14.06"/>
    <n v="408"/>
    <n v="1"/>
    <d v="2023-06-04T22:55:58"/>
    <d v="2025-10-19T06:45:35"/>
    <n v="0.28000000000000003"/>
    <n v="0.46800000000000003"/>
    <s v="PR"/>
    <s v="0-20%"/>
    <s v="40-60%"/>
    <x v="688"/>
  </r>
  <r>
    <s v="C107477"/>
    <n v="306.91000000000003"/>
    <s v="servidor"/>
    <n v="14.77"/>
    <n v="867"/>
    <n v="2"/>
    <d v="2023-09-14T15:04:27"/>
    <d v="2026-01-17T09:19:05"/>
    <n v="0.57299999999999995"/>
    <n v="5.8999999999999997E-2"/>
    <s v="MG"/>
    <s v="0-20%"/>
    <s v="0-20%"/>
    <x v="0"/>
  </r>
  <r>
    <s v="C107478"/>
    <n v="1883.9"/>
    <s v="assalariado"/>
    <n v="36.26"/>
    <n v="716"/>
    <n v="3"/>
    <d v="2025-02-01T08:36:24"/>
    <d v="2023-12-21T07:15:15"/>
    <n v="0.52300000000000002"/>
    <n v="0.19700000000000001"/>
    <s v="BA"/>
    <s v="20-40%"/>
    <s v="0-20%"/>
    <x v="975"/>
  </r>
  <r>
    <s v="C107479"/>
    <n v="2625.83"/>
    <s v="assalariado"/>
    <n v="45.04"/>
    <n v="450"/>
    <n v="1"/>
    <d v="2025-01-31T22:05:26"/>
    <d v="2026-12-18T06:20:07"/>
    <n v="0.34699999999999998"/>
    <n v="0.34799999999999998"/>
    <s v="BA"/>
    <s v="40-60%"/>
    <s v="20-40%"/>
    <x v="0"/>
  </r>
  <r>
    <s v="C107480"/>
    <n v="372.78"/>
    <s v="assalariado"/>
    <n v="10.28"/>
    <n v="777"/>
    <n v="0"/>
    <d v="2024-11-21T03:59:21"/>
    <d v="2023-03-05T01:35:33"/>
    <n v="0.36599999999999999"/>
    <n v="0.38200000000000001"/>
    <s v="RJ"/>
    <s v="0-20%"/>
    <s v="20-40%"/>
    <x v="650"/>
  </r>
  <r>
    <s v="C107481"/>
    <n v="1059.3900000000001"/>
    <s v="assalariado"/>
    <n v="7.33"/>
    <n v="427"/>
    <n v="3"/>
    <d v="2023-12-30T11:45:38"/>
    <d v="2023-11-09T09:12:04"/>
    <n v="6.7000000000000004E-2"/>
    <n v="0.6"/>
    <s v="AL"/>
    <s v="0-20%"/>
    <s v="40-60%"/>
    <x v="409"/>
  </r>
  <r>
    <s v="C107482"/>
    <n v="6902.76"/>
    <s v="assalariado"/>
    <n v="8.52"/>
    <n v="434"/>
    <n v="4"/>
    <d v="2023-09-27T18:16:40"/>
    <d v="2025-05-28T09:31:18"/>
    <n v="0.33500000000000002"/>
    <n v="0.27100000000000002"/>
    <s v="MA"/>
    <s v="0-20%"/>
    <s v="20-40%"/>
    <x v="835"/>
  </r>
  <r>
    <s v="C107483"/>
    <n v="1080.47"/>
    <s v="assalariado"/>
    <n v="39.520000000000003"/>
    <n v="401"/>
    <n v="0"/>
    <d v="2024-05-12T08:41:40"/>
    <d v="2026-01-01T07:36:39"/>
    <n v="0.33600000000000002"/>
    <n v="0.39"/>
    <s v="MG"/>
    <s v="20-40%"/>
    <s v="20-40%"/>
    <x v="0"/>
  </r>
  <r>
    <s v="C107484"/>
    <n v="2758.85"/>
    <s v="autônomo"/>
    <n v="11.95"/>
    <n v="753"/>
    <n v="3"/>
    <d v="2023-08-05T16:59:58"/>
    <d v="2023-08-04T04:23:00"/>
    <n v="0.104"/>
    <n v="0.53"/>
    <s v="MA"/>
    <s v="0-20%"/>
    <s v="40-60%"/>
    <x v="927"/>
  </r>
  <r>
    <s v="C107485"/>
    <n v="2506.41"/>
    <s v="assalariado"/>
    <n v="23.36"/>
    <n v="651"/>
    <n v="3"/>
    <d v="2023-02-15T14:55:32"/>
    <d v="2024-08-26T10:52:46"/>
    <n v="0.17799999999999999"/>
    <n v="0.48899999999999999"/>
    <s v="PR"/>
    <s v="20-40%"/>
    <s v="40-60%"/>
    <x v="712"/>
  </r>
  <r>
    <s v="C107486"/>
    <n v="526.95000000000005"/>
    <s v="assalariado"/>
    <n v="28.27"/>
    <n v="564"/>
    <n v="1"/>
    <d v="2025-10-12T03:38:09"/>
    <d v="2023-04-07T18:52:16"/>
    <n v="0.127"/>
    <n v="0.313"/>
    <s v="GO"/>
    <s v="20-40%"/>
    <s v="20-40%"/>
    <x v="520"/>
  </r>
  <r>
    <s v="C107487"/>
    <n v="82.8"/>
    <s v="autônomo"/>
    <n v="2.65"/>
    <n v="831"/>
    <n v="2"/>
    <d v="2024-11-06T00:11:56"/>
    <d v="2024-08-21T17:41:10"/>
    <n v="9.9000000000000005E-2"/>
    <n v="3.5999999999999997E-2"/>
    <s v="ES"/>
    <s v="0-20%"/>
    <s v="0-20%"/>
    <x v="957"/>
  </r>
  <r>
    <s v="C107488"/>
    <n v="1308.72"/>
    <s v="servidor"/>
    <n v="0.66"/>
    <n v="895"/>
    <n v="3"/>
    <d v="2025-10-10T12:57:49"/>
    <d v="2025-05-17T02:14:23"/>
    <n v="0.39400000000000002"/>
    <n v="0.16900000000000001"/>
    <s v="GO"/>
    <s v="0-20%"/>
    <s v="0-20%"/>
    <x v="861"/>
  </r>
  <r>
    <s v="C107489"/>
    <n v="3183.88"/>
    <s v="assalariado"/>
    <n v="12.74"/>
    <n v="775"/>
    <n v="1"/>
    <d v="2024-01-21T14:05:54"/>
    <d v="2024-05-18T15:48:25"/>
    <n v="0.17"/>
    <n v="0.69899999999999995"/>
    <s v="SE"/>
    <s v="0-20%"/>
    <s v="60-80%"/>
    <x v="825"/>
  </r>
  <r>
    <s v="C107490"/>
    <n v="746.31"/>
    <s v="servidor"/>
    <n v="26.94"/>
    <n v="393"/>
    <n v="1"/>
    <d v="2024-09-24T13:22:21"/>
    <d v="2025-05-21T07:50:59"/>
    <n v="0.36199999999999999"/>
    <n v="0.29099999999999998"/>
    <s v="SP"/>
    <s v="20-40%"/>
    <s v="20-40%"/>
    <x v="559"/>
  </r>
  <r>
    <s v="C107491"/>
    <n v="537.91999999999996"/>
    <s v="assalariado"/>
    <n v="16.63"/>
    <n v="346"/>
    <n v="1"/>
    <d v="2024-02-28T21:30:32"/>
    <d v="2025-05-27T20:25:52"/>
    <n v="0.24299999999999999"/>
    <n v="0.749"/>
    <s v="RJ"/>
    <s v="0-20%"/>
    <s v="60-80%"/>
    <x v="348"/>
  </r>
  <r>
    <s v="C107492"/>
    <n v="542.86"/>
    <s v="assalariado"/>
    <n v="3.98"/>
    <n v="410"/>
    <n v="1"/>
    <d v="2023-08-10T17:12:38"/>
    <d v="2024-03-12T07:49:02"/>
    <n v="0.17699999999999999"/>
    <n v="0.183"/>
    <s v="PE"/>
    <s v="0-20%"/>
    <s v="0-20%"/>
    <x v="683"/>
  </r>
  <r>
    <s v="C107493"/>
    <n v="1464.88"/>
    <s v="autônomo"/>
    <n v="44.75"/>
    <n v="561"/>
    <n v="5"/>
    <d v="2023-08-07T04:58:55"/>
    <d v="2023-08-15T22:56:27"/>
    <n v="0.39500000000000002"/>
    <n v="0.40100000000000002"/>
    <s v="AM"/>
    <s v="40-60%"/>
    <s v="40-60%"/>
    <x v="476"/>
  </r>
  <r>
    <s v="C107494"/>
    <n v="483.87"/>
    <s v="assalariado"/>
    <n v="12.17"/>
    <n v="498"/>
    <n v="2"/>
    <d v="2025-04-22T10:38:33"/>
    <d v="2023-09-21T06:16:55"/>
    <n v="0.249"/>
    <n v="0.315"/>
    <s v="MG"/>
    <s v="0-20%"/>
    <s v="20-40%"/>
    <x v="232"/>
  </r>
  <r>
    <s v="C107495"/>
    <n v="893.33"/>
    <s v="pensionista"/>
    <n v="14.65"/>
    <n v="302"/>
    <n v="2"/>
    <d v="2025-05-13T18:26:50"/>
    <d v="2024-04-17T22:16:05"/>
    <n v="0.246"/>
    <n v="0.23799999999999999"/>
    <s v="GO"/>
    <s v="0-20%"/>
    <s v="20-40%"/>
    <x v="173"/>
  </r>
  <r>
    <s v="C107496"/>
    <n v="259.94"/>
    <s v="autônomo"/>
    <n v="20.47"/>
    <n v="479"/>
    <n v="1"/>
    <d v="2023-08-15T16:47:27"/>
    <d v="2024-07-25T12:04:45"/>
    <n v="7.8E-2"/>
    <n v="0.45200000000000001"/>
    <s v="PI"/>
    <s v="20-40%"/>
    <s v="40-60%"/>
    <x v="1028"/>
  </r>
  <r>
    <s v="C107497"/>
    <n v="294.3"/>
    <s v="autônomo"/>
    <n v="14.27"/>
    <n v="656"/>
    <n v="2"/>
    <d v="2024-01-28T06:36:49"/>
    <d v="2024-07-26T11:36:06"/>
    <n v="0.30099999999999999"/>
    <n v="0.47699999999999998"/>
    <s v="PI"/>
    <s v="0-20%"/>
    <s v="40-60%"/>
    <x v="513"/>
  </r>
  <r>
    <s v="C107498"/>
    <n v="424.5"/>
    <s v="assalariado"/>
    <n v="3.43"/>
    <n v="503"/>
    <n v="2"/>
    <d v="2024-06-22T17:35:02"/>
    <d v="2024-01-13T09:57:55"/>
    <n v="0.29499999999999998"/>
    <n v="0.29499999999999998"/>
    <s v="PR"/>
    <s v="0-20%"/>
    <s v="20-40%"/>
    <x v="299"/>
  </r>
  <r>
    <s v="C107499"/>
    <n v="140.30000000000001"/>
    <s v="autônomo"/>
    <n v="4.67"/>
    <n v="682"/>
    <n v="1"/>
    <d v="2025-03-08T11:18:25"/>
    <d v="2024-07-19T16:21:36"/>
    <n v="0.33700000000000002"/>
    <n v="0.17100000000000001"/>
    <s v="BA"/>
    <s v="0-20%"/>
    <s v="0-20%"/>
    <x v="909"/>
  </r>
  <r>
    <s v="C107500"/>
    <n v="1039.22"/>
    <s v="assalariado"/>
    <n v="15.4"/>
    <n v="515"/>
    <n v="3"/>
    <d v="2024-01-19T02:05:22"/>
    <d v="2023-12-21T23:34:11"/>
    <n v="0.34"/>
    <n v="0.40300000000000002"/>
    <s v="SP"/>
    <s v="0-20%"/>
    <s v="40-60%"/>
    <x v="975"/>
  </r>
  <r>
    <s v="C107501"/>
    <n v="1380.24"/>
    <s v="assalariado"/>
    <n v="1.1000000000000001"/>
    <n v="656"/>
    <n v="5"/>
    <d v="2023-12-02T09:28:36"/>
    <d v="2025-09-25T16:56:29"/>
    <n v="0.63800000000000001"/>
    <n v="0.248"/>
    <s v="AM"/>
    <s v="0-20%"/>
    <s v="20-40%"/>
    <x v="160"/>
  </r>
  <r>
    <s v="C107502"/>
    <n v="519.85"/>
    <s v="servidor"/>
    <n v="3.92"/>
    <n v="412"/>
    <n v="3"/>
    <d v="2024-01-10T16:19:11"/>
    <d v="2023-07-19T00:59:22"/>
    <n v="0.20899999999999999"/>
    <n v="0.13700000000000001"/>
    <s v="RJ"/>
    <s v="0-20%"/>
    <s v="0-20%"/>
    <x v="1029"/>
  </r>
  <r>
    <s v="C107503"/>
    <n v="597.74"/>
    <s v="autônomo"/>
    <n v="5.25"/>
    <n v="700"/>
    <n v="4"/>
    <d v="2024-02-21T12:09:14"/>
    <d v="2024-02-26T22:56:06"/>
    <n v="0.217"/>
    <n v="0.123"/>
    <s v="MG"/>
    <s v="0-20%"/>
    <s v="0-20%"/>
    <x v="510"/>
  </r>
  <r>
    <s v="C107504"/>
    <n v="3316.38"/>
    <s v="assalariado"/>
    <n v="12.89"/>
    <n v="716"/>
    <n v="1"/>
    <d v="2023-09-14T20:32:07"/>
    <d v="2024-06-10T07:06:46"/>
    <n v="0.34200000000000003"/>
    <n v="0.27700000000000002"/>
    <s v="MA"/>
    <s v="0-20%"/>
    <s v="20-40%"/>
    <x v="291"/>
  </r>
  <r>
    <s v="C107505"/>
    <n v="961.74"/>
    <s v="assalariado"/>
    <n v="14.71"/>
    <n v="889"/>
    <n v="3"/>
    <d v="2024-11-21T22:48:58"/>
    <d v="2024-03-05T23:39:28"/>
    <n v="0.39400000000000002"/>
    <n v="8.3000000000000004E-2"/>
    <s v="PB"/>
    <s v="0-20%"/>
    <s v="0-20%"/>
    <x v="139"/>
  </r>
  <r>
    <s v="C107506"/>
    <n v="468.76"/>
    <s v="autônomo"/>
    <n v="33.22"/>
    <n v="529"/>
    <n v="1"/>
    <d v="2023-01-19T08:48:41"/>
    <d v="2025-01-29T04:04:31"/>
    <n v="0.64100000000000001"/>
    <n v="0.107"/>
    <s v="ES"/>
    <s v="20-40%"/>
    <s v="0-20%"/>
    <x v="771"/>
  </r>
  <r>
    <s v="C107507"/>
    <n v="483.78"/>
    <s v="assalariado"/>
    <n v="25.22"/>
    <n v="825"/>
    <n v="2"/>
    <d v="2024-08-03T14:02:43"/>
    <d v="2024-05-09T03:21:36"/>
    <n v="0.70799999999999996"/>
    <n v="0.38300000000000001"/>
    <s v="RS"/>
    <s v="20-40%"/>
    <s v="20-40%"/>
    <x v="872"/>
  </r>
  <r>
    <s v="C107508"/>
    <n v="643.73"/>
    <s v="assalariado"/>
    <n v="1.21"/>
    <n v="839"/>
    <n v="2"/>
    <d v="2024-02-16T19:54:09"/>
    <d v="2024-06-06T07:28:42"/>
    <n v="0.42399999999999999"/>
    <n v="0.27300000000000002"/>
    <s v="DF"/>
    <s v="0-20%"/>
    <s v="20-40%"/>
    <x v="432"/>
  </r>
  <r>
    <s v="C107509"/>
    <n v="340.14"/>
    <s v="assalariado"/>
    <n v="13.23"/>
    <n v="401"/>
    <n v="3"/>
    <d v="2024-10-22T23:01:07"/>
    <d v="2024-09-11T21:31:46"/>
    <n v="0.16900000000000001"/>
    <n v="0.68400000000000005"/>
    <s v="SC"/>
    <s v="0-20%"/>
    <s v="60-80%"/>
    <x v="571"/>
  </r>
  <r>
    <s v="C107510"/>
    <n v="1035.6199999999999"/>
    <s v="pensionista"/>
    <n v="3.71"/>
    <n v="687"/>
    <n v="1"/>
    <d v="2025-01-08T03:46:50"/>
    <d v="2023-02-10T01:40:35"/>
    <n v="0.48399999999999999"/>
    <n v="0.77200000000000002"/>
    <s v="SC"/>
    <s v="0-20%"/>
    <s v="60-80%"/>
    <x v="35"/>
  </r>
  <r>
    <s v="C107511"/>
    <n v="890.6"/>
    <s v="autônomo"/>
    <n v="21.12"/>
    <n v="803"/>
    <n v="0"/>
    <d v="2023-12-04T09:53:04"/>
    <d v="2023-03-04T00:22:42"/>
    <n v="0.44700000000000001"/>
    <n v="0.34200000000000003"/>
    <s v="ES"/>
    <s v="20-40%"/>
    <s v="20-40%"/>
    <x v="864"/>
  </r>
  <r>
    <s v="C107512"/>
    <n v="857.97"/>
    <s v="assalariado"/>
    <n v="2.0299999999999998"/>
    <n v="465"/>
    <n v="1"/>
    <d v="2025-09-13T03:29:21"/>
    <d v="2024-10-31T10:05:52"/>
    <n v="0.32200000000000001"/>
    <n v="0.377"/>
    <s v="PB"/>
    <s v="0-20%"/>
    <s v="20-40%"/>
    <x v="295"/>
  </r>
  <r>
    <s v="C107513"/>
    <n v="181.89"/>
    <s v="assalariado"/>
    <n v="12.16"/>
    <n v="331"/>
    <n v="1"/>
    <d v="2025-04-27T16:55:33"/>
    <d v="2023-12-06T20:24:44"/>
    <n v="5.8000000000000003E-2"/>
    <n v="0.13900000000000001"/>
    <s v="PA"/>
    <s v="0-20%"/>
    <s v="0-20%"/>
    <x v="649"/>
  </r>
  <r>
    <s v="C107514"/>
    <n v="2470.27"/>
    <s v="assalariado"/>
    <n v="13.69"/>
    <n v="500"/>
    <n v="3"/>
    <d v="2023-05-04T15:32:02"/>
    <d v="2025-04-01T02:53:50"/>
    <n v="0.121"/>
    <n v="0.152"/>
    <s v="RJ"/>
    <s v="0-20%"/>
    <s v="0-20%"/>
    <x v="676"/>
  </r>
  <r>
    <s v="C107515"/>
    <n v="4339.3900000000003"/>
    <s v="servidor"/>
    <n v="8.08"/>
    <n v="792"/>
    <n v="2"/>
    <d v="2023-12-31T06:35:27"/>
    <d v="2025-05-06T15:37:40"/>
    <n v="0.39300000000000002"/>
    <n v="0.21299999999999999"/>
    <s v="DF"/>
    <s v="0-20%"/>
    <s v="20-40%"/>
    <x v="652"/>
  </r>
  <r>
    <s v="C107516"/>
    <n v="56.05"/>
    <s v="servidor"/>
    <n v="29.62"/>
    <n v="834"/>
    <n v="1"/>
    <d v="2025-01-19T10:40:57"/>
    <d v="2023-08-12T02:41:46"/>
    <n v="0.20100000000000001"/>
    <n v="0.161"/>
    <s v="SP"/>
    <s v="20-40%"/>
    <s v="0-20%"/>
    <x v="1012"/>
  </r>
  <r>
    <s v="C107517"/>
    <n v="566.19000000000005"/>
    <s v="autônomo"/>
    <n v="3.18"/>
    <n v="390"/>
    <n v="2"/>
    <d v="2023-04-21T09:10:31"/>
    <d v="2025-08-11T02:01:19"/>
    <n v="0.26200000000000001"/>
    <n v="0.41099999999999998"/>
    <s v="BA"/>
    <s v="0-20%"/>
    <s v="40-60%"/>
    <x v="869"/>
  </r>
  <r>
    <s v="C107518"/>
    <n v="1114.3"/>
    <s v="assalariado"/>
    <n v="19.34"/>
    <n v="675"/>
    <n v="0"/>
    <d v="2024-10-11T00:57:29"/>
    <d v="2025-05-31T16:31:27"/>
    <n v="7.3999999999999996E-2"/>
    <n v="0.19700000000000001"/>
    <s v="PI"/>
    <s v="0-20%"/>
    <s v="0-20%"/>
    <x v="995"/>
  </r>
  <r>
    <s v="C107519"/>
    <n v="1232.26"/>
    <s v="autônomo"/>
    <n v="5.28"/>
    <n v="586"/>
    <n v="1"/>
    <d v="2023-06-30T04:58:13"/>
    <d v="2023-11-11T18:38:53"/>
    <n v="0.28299999999999997"/>
    <n v="0.57899999999999996"/>
    <s v="MG"/>
    <s v="0-20%"/>
    <s v="40-60%"/>
    <x v="329"/>
  </r>
  <r>
    <s v="C107520"/>
    <n v="2147.75"/>
    <s v="assalariado"/>
    <n v="1.08"/>
    <n v="797"/>
    <n v="5"/>
    <d v="2025-04-09T23:50:28"/>
    <d v="2024-12-21T10:52:34"/>
    <n v="0.497"/>
    <n v="0.214"/>
    <s v="PI"/>
    <s v="0-20%"/>
    <s v="20-40%"/>
    <x v="862"/>
  </r>
  <r>
    <s v="C107521"/>
    <n v="198.75"/>
    <s v="servidor"/>
    <n v="12.41"/>
    <n v="793"/>
    <n v="2"/>
    <d v="2023-02-14T07:31:19"/>
    <d v="2023-05-03T12:53:16"/>
    <n v="0.23300000000000001"/>
    <n v="0.28599999999999998"/>
    <s v="DF"/>
    <s v="0-20%"/>
    <s v="20-40%"/>
    <x v="762"/>
  </r>
  <r>
    <s v="C107522"/>
    <n v="2644.33"/>
    <s v="assalariado"/>
    <n v="5.4"/>
    <n v="687"/>
    <n v="1"/>
    <d v="2025-01-25T09:31:03"/>
    <d v="2023-07-21T21:33:52"/>
    <n v="0.16800000000000001"/>
    <n v="0.23599999999999999"/>
    <s v="SP"/>
    <s v="0-20%"/>
    <s v="20-40%"/>
    <x v="658"/>
  </r>
  <r>
    <s v="C107523"/>
    <n v="810.21"/>
    <s v="assalariado"/>
    <n v="22.21"/>
    <n v="845"/>
    <n v="0"/>
    <d v="2024-05-30T18:51:02"/>
    <d v="2024-03-12T01:43:46"/>
    <n v="0.33400000000000002"/>
    <n v="0.375"/>
    <s v="SC"/>
    <s v="20-40%"/>
    <s v="20-40%"/>
    <x v="683"/>
  </r>
  <r>
    <s v="C107524"/>
    <n v="4584.5600000000004"/>
    <s v="assalariado"/>
    <n v="17.809999999999999"/>
    <n v="633"/>
    <n v="1"/>
    <d v="2023-05-12T04:55:37"/>
    <d v="2025-02-21T04:35:15"/>
    <n v="0.23599999999999999"/>
    <n v="0.66600000000000004"/>
    <s v="RJ"/>
    <s v="0-20%"/>
    <s v="60-80%"/>
    <x v="551"/>
  </r>
  <r>
    <s v="C107525"/>
    <n v="815.34"/>
    <s v="servidor"/>
    <n v="9.27"/>
    <n v="724"/>
    <n v="2"/>
    <d v="2023-06-14T15:48:33"/>
    <d v="2024-08-27T14:58:53"/>
    <n v="0.377"/>
    <n v="0.27700000000000002"/>
    <s v="MG"/>
    <s v="0-20%"/>
    <s v="20-40%"/>
    <x v="849"/>
  </r>
  <r>
    <s v="C107526"/>
    <n v="83.16"/>
    <s v="servidor"/>
    <n v="25.45"/>
    <n v="618"/>
    <n v="2"/>
    <d v="2024-11-19T01:46:27"/>
    <d v="2025-07-19T00:51:37"/>
    <n v="0.42899999999999999"/>
    <n v="0.45100000000000001"/>
    <s v="SE"/>
    <s v="20-40%"/>
    <s v="40-60%"/>
    <x v="487"/>
  </r>
  <r>
    <s v="C107527"/>
    <n v="538.99"/>
    <s v="autônomo"/>
    <n v="8.94"/>
    <n v="821"/>
    <n v="1"/>
    <d v="2025-01-06T11:07:00"/>
    <d v="2024-08-23T02:13:52"/>
    <n v="0.32900000000000001"/>
    <n v="0.375"/>
    <s v="PB"/>
    <s v="0-20%"/>
    <s v="20-40%"/>
    <x v="148"/>
  </r>
  <r>
    <s v="C107528"/>
    <n v="284.54000000000002"/>
    <s v="assalariado"/>
    <n v="13.12"/>
    <n v="889"/>
    <n v="1"/>
    <d v="2023-07-25T19:30:37"/>
    <d v="2024-01-19T15:38:11"/>
    <n v="5.2999999999999999E-2"/>
    <n v="0.66400000000000003"/>
    <s v="PB"/>
    <s v="0-20%"/>
    <s v="60-80%"/>
    <x v="133"/>
  </r>
  <r>
    <s v="C107529"/>
    <n v="133.44999999999999"/>
    <s v="assalariado"/>
    <n v="35.68"/>
    <n v="735"/>
    <n v="2"/>
    <d v="2025-06-17T17:48:23"/>
    <d v="2025-05-21T12:53:06"/>
    <n v="0.21099999999999999"/>
    <n v="0.24099999999999999"/>
    <s v="CE"/>
    <s v="20-40%"/>
    <s v="20-40%"/>
    <x v="559"/>
  </r>
  <r>
    <s v="C107530"/>
    <n v="306.94"/>
    <s v="assalariado"/>
    <n v="17.760000000000002"/>
    <n v="874"/>
    <n v="4"/>
    <d v="2024-05-09T09:41:56"/>
    <d v="2024-11-05T14:26:35"/>
    <n v="0.27700000000000002"/>
    <n v="0.28199999999999997"/>
    <s v="PR"/>
    <s v="0-20%"/>
    <s v="20-40%"/>
    <x v="194"/>
  </r>
  <r>
    <s v="C107531"/>
    <n v="1063.0899999999999"/>
    <s v="assalariado"/>
    <n v="11.23"/>
    <n v="867"/>
    <n v="1"/>
    <d v="2024-02-12T18:55:15"/>
    <d v="2023-05-18T15:16:29"/>
    <n v="0.1"/>
    <n v="0.28100000000000003"/>
    <s v="PB"/>
    <s v="0-20%"/>
    <s v="20-40%"/>
    <x v="384"/>
  </r>
  <r>
    <s v="C107532"/>
    <n v="352.46"/>
    <s v="assalariado"/>
    <n v="3.16"/>
    <n v="880"/>
    <n v="1"/>
    <d v="2025-07-29T02:23:03"/>
    <d v="2025-10-18T15:26:20"/>
    <n v="0.19"/>
    <n v="0.29899999999999999"/>
    <s v="PR"/>
    <s v="0-20%"/>
    <s v="20-40%"/>
    <x v="286"/>
  </r>
  <r>
    <s v="C107533"/>
    <n v="2305.71"/>
    <s v="assalariado"/>
    <n v="0.19"/>
    <n v="367"/>
    <n v="2"/>
    <d v="2024-01-10T22:24:40"/>
    <d v="2023-12-05T06:56:02"/>
    <n v="0.39800000000000002"/>
    <n v="0.61199999999999999"/>
    <s v="SE"/>
    <s v="0-20%"/>
    <s v="60-80%"/>
    <x v="572"/>
  </r>
  <r>
    <s v="C107534"/>
    <n v="2362.08"/>
    <s v="assalariado"/>
    <n v="8.24"/>
    <n v="787"/>
    <n v="1"/>
    <d v="2023-01-09T18:56:40"/>
    <d v="2024-09-26T15:53:07"/>
    <n v="0.23599999999999999"/>
    <n v="0.36"/>
    <s v="GO"/>
    <s v="0-20%"/>
    <s v="20-40%"/>
    <x v="710"/>
  </r>
  <r>
    <s v="C107535"/>
    <n v="1793.95"/>
    <s v="assalariado"/>
    <n v="28.82"/>
    <n v="662"/>
    <n v="4"/>
    <d v="2023-09-07T18:00:45"/>
    <d v="2024-04-12T08:46:54"/>
    <n v="0.26300000000000001"/>
    <n v="0.17899999999999999"/>
    <s v="ES"/>
    <s v="20-40%"/>
    <s v="0-20%"/>
    <x v="591"/>
  </r>
  <r>
    <s v="C107536"/>
    <n v="2318.44"/>
    <s v="servidor"/>
    <n v="27.1"/>
    <n v="891"/>
    <n v="1"/>
    <d v="2024-05-10T16:45:08"/>
    <d v="2025-05-14T10:56:47"/>
    <n v="8.8999999999999996E-2"/>
    <n v="0.27600000000000002"/>
    <s v="MA"/>
    <s v="20-40%"/>
    <s v="20-40%"/>
    <x v="784"/>
  </r>
  <r>
    <s v="C107537"/>
    <n v="511.56"/>
    <s v="assalariado"/>
    <n v="12.39"/>
    <n v="601"/>
    <n v="3"/>
    <d v="2024-05-18T16:42:05"/>
    <d v="2025-11-13T12:27:05"/>
    <n v="0.24"/>
    <n v="0.33400000000000002"/>
    <s v="MG"/>
    <s v="0-20%"/>
    <s v="20-40%"/>
    <x v="689"/>
  </r>
  <r>
    <s v="C107538"/>
    <n v="719.76"/>
    <s v="servidor"/>
    <n v="1.38"/>
    <n v="601"/>
    <n v="1"/>
    <d v="2024-03-20T03:09:35"/>
    <d v="2023-09-01T18:53:26"/>
    <n v="7.1999999999999995E-2"/>
    <n v="0.23599999999999999"/>
    <s v="ES"/>
    <s v="0-20%"/>
    <s v="20-40%"/>
    <x v="1009"/>
  </r>
  <r>
    <s v="C107539"/>
    <n v="1378.78"/>
    <s v="assalariado"/>
    <n v="6.8"/>
    <n v="747"/>
    <n v="1"/>
    <d v="2023-10-21T17:32:06"/>
    <d v="2023-07-08T21:56:15"/>
    <n v="0.115"/>
    <n v="0.47799999999999998"/>
    <s v="GO"/>
    <s v="0-20%"/>
    <s v="40-60%"/>
    <x v="536"/>
  </r>
  <r>
    <s v="C107540"/>
    <n v="3483.28"/>
    <s v="assalariado"/>
    <n v="13.84"/>
    <n v="728"/>
    <n v="1"/>
    <d v="2024-09-01T14:08:35"/>
    <d v="2024-09-08T09:25:06"/>
    <n v="0.31"/>
    <n v="0.54600000000000004"/>
    <s v="AM"/>
    <s v="0-20%"/>
    <s v="40-60%"/>
    <x v="681"/>
  </r>
  <r>
    <s v="C107541"/>
    <n v="3498.61"/>
    <s v="autônomo"/>
    <n v="38.130000000000003"/>
    <n v="533"/>
    <n v="3"/>
    <d v="2023-09-05T11:45:27"/>
    <d v="2024-06-01T08:22:50"/>
    <n v="0.122"/>
    <n v="0.47599999999999998"/>
    <s v="SE"/>
    <s v="20-40%"/>
    <s v="40-60%"/>
    <x v="37"/>
  </r>
  <r>
    <s v="C107542"/>
    <n v="1774.43"/>
    <s v="pensionista"/>
    <n v="27.64"/>
    <n v="586"/>
    <n v="1"/>
    <d v="2023-05-19T21:04:48"/>
    <d v="2025-07-13T21:51:02"/>
    <n v="0.27"/>
    <n v="0.25700000000000001"/>
    <s v="MA"/>
    <s v="20-40%"/>
    <s v="20-40%"/>
    <x v="206"/>
  </r>
  <r>
    <s v="C107543"/>
    <n v="1274.3599999999999"/>
    <s v="assalariado"/>
    <n v="3.29"/>
    <n v="527"/>
    <n v="1"/>
    <d v="2023-09-23T03:16:27"/>
    <d v="2024-02-16T14:41:01"/>
    <n v="0.52800000000000002"/>
    <n v="0.38100000000000001"/>
    <s v="CE"/>
    <s v="0-20%"/>
    <s v="20-40%"/>
    <x v="85"/>
  </r>
  <r>
    <s v="C107544"/>
    <n v="1822.64"/>
    <s v="assalariado"/>
    <n v="16.03"/>
    <n v="379"/>
    <n v="1"/>
    <d v="2024-08-30T07:46:54"/>
    <d v="2024-06-11T07:38:14"/>
    <n v="0.379"/>
    <n v="0.68799999999999994"/>
    <s v="DF"/>
    <s v="0-20%"/>
    <s v="60-80%"/>
    <x v="97"/>
  </r>
  <r>
    <s v="C107545"/>
    <n v="216.85"/>
    <s v="assalariado"/>
    <n v="3.37"/>
    <n v="467"/>
    <n v="2"/>
    <d v="2024-04-30T23:14:09"/>
    <d v="2023-11-11T00:14:49"/>
    <n v="0.1"/>
    <n v="0.32500000000000001"/>
    <s v="MG"/>
    <s v="0-20%"/>
    <s v="20-40%"/>
    <x v="329"/>
  </r>
  <r>
    <s v="C107546"/>
    <n v="483.84"/>
    <s v="servidor"/>
    <n v="25.08"/>
    <n v="672"/>
    <n v="1"/>
    <d v="2025-01-26T18:09:45"/>
    <d v="2025-06-10T18:04:45"/>
    <n v="0.29199999999999998"/>
    <n v="0.71"/>
    <s v="AL"/>
    <s v="20-40%"/>
    <s v="60-80%"/>
    <x v="265"/>
  </r>
  <r>
    <s v="C107547"/>
    <n v="3860.06"/>
    <s v="pensionista"/>
    <n v="4.9800000000000004"/>
    <n v="311"/>
    <n v="4"/>
    <d v="2024-01-22T11:53:17"/>
    <d v="2024-05-22T03:58:28"/>
    <n v="8.7999999999999995E-2"/>
    <n v="0.40100000000000002"/>
    <s v="SC"/>
    <s v="0-20%"/>
    <s v="40-60%"/>
    <x v="820"/>
  </r>
  <r>
    <s v="C107548"/>
    <n v="1572.84"/>
    <s v="assalariado"/>
    <n v="6.26"/>
    <n v="331"/>
    <n v="1"/>
    <d v="2023-04-16T00:37:38"/>
    <d v="2025-09-20T13:44:38"/>
    <n v="0.17799999999999999"/>
    <n v="0.13500000000000001"/>
    <s v="RS"/>
    <s v="0-20%"/>
    <s v="0-20%"/>
    <x v="523"/>
  </r>
  <r>
    <s v="C107549"/>
    <n v="695.61"/>
    <s v="assalariado"/>
    <n v="13.3"/>
    <n v="457"/>
    <n v="1"/>
    <d v="2024-09-16T23:38:08"/>
    <d v="2024-07-28T05:42:32"/>
    <n v="8.7999999999999995E-2"/>
    <n v="6.0999999999999999E-2"/>
    <s v="SC"/>
    <s v="0-20%"/>
    <s v="0-20%"/>
    <x v="405"/>
  </r>
  <r>
    <s v="C107550"/>
    <n v="2771.38"/>
    <s v="servidor"/>
    <n v="1.6"/>
    <n v="590"/>
    <n v="2"/>
    <d v="2023-09-11T05:47:15"/>
    <d v="2025-03-25T01:27:29"/>
    <n v="0.16200000000000001"/>
    <n v="0.39500000000000002"/>
    <s v="AL"/>
    <s v="0-20%"/>
    <s v="20-40%"/>
    <x v="162"/>
  </r>
  <r>
    <s v="C107551"/>
    <n v="689.51"/>
    <s v="servidor"/>
    <n v="7.89"/>
    <n v="857"/>
    <n v="3"/>
    <d v="2025-08-18T17:33:50"/>
    <d v="2023-03-15T04:19:03"/>
    <n v="0.13100000000000001"/>
    <n v="0.17"/>
    <s v="AL"/>
    <s v="0-20%"/>
    <s v="0-20%"/>
    <x v="576"/>
  </r>
  <r>
    <s v="C107552"/>
    <n v="1129.1199999999999"/>
    <s v="autônomo"/>
    <n v="12.17"/>
    <n v="574"/>
    <n v="2"/>
    <d v="2023-06-22T08:34:30"/>
    <d v="2024-12-20T01:09:10"/>
    <n v="0.33800000000000002"/>
    <n v="0.70199999999999996"/>
    <s v="PB"/>
    <s v="0-20%"/>
    <s v="60-80%"/>
    <x v="231"/>
  </r>
  <r>
    <s v="C107553"/>
    <n v="418.87"/>
    <s v="autônomo"/>
    <n v="15.06"/>
    <n v="876"/>
    <n v="4"/>
    <d v="2023-05-27T04:09:12"/>
    <d v="2024-07-09T06:52:10"/>
    <n v="0.23100000000000001"/>
    <n v="0.33500000000000002"/>
    <s v="ES"/>
    <s v="0-20%"/>
    <s v="20-40%"/>
    <x v="721"/>
  </r>
  <r>
    <s v="C107554"/>
    <n v="74.86"/>
    <s v="pensionista"/>
    <n v="2.38"/>
    <n v="453"/>
    <n v="2"/>
    <d v="2024-05-13T10:50:20"/>
    <d v="2024-05-01T07:28:16"/>
    <n v="0.16600000000000001"/>
    <n v="0.59199999999999997"/>
    <s v="RN"/>
    <s v="0-20%"/>
    <s v="40-60%"/>
    <x v="926"/>
  </r>
  <r>
    <s v="C107555"/>
    <n v="1618.24"/>
    <s v="autônomo"/>
    <n v="29.26"/>
    <n v="751"/>
    <n v="5"/>
    <d v="2024-11-11T23:07:05"/>
    <d v="2024-03-18T05:24:57"/>
    <n v="0.36799999999999999"/>
    <n v="0.36099999999999999"/>
    <s v="PA"/>
    <s v="20-40%"/>
    <s v="20-40%"/>
    <x v="92"/>
  </r>
  <r>
    <s v="C107556"/>
    <n v="719.29"/>
    <s v="assalariado"/>
    <n v="9.8800000000000008"/>
    <n v="718"/>
    <n v="2"/>
    <d v="2025-09-01T12:10:04"/>
    <d v="2023-08-16T08:58:18"/>
    <n v="0.24099999999999999"/>
    <n v="0.437"/>
    <s v="RJ"/>
    <s v="0-20%"/>
    <s v="40-60%"/>
    <x v="952"/>
  </r>
  <r>
    <s v="C107557"/>
    <n v="1903.43"/>
    <s v="assalariado"/>
    <n v="35.67"/>
    <n v="839"/>
    <n v="1"/>
    <d v="2025-07-09T01:44:22"/>
    <d v="2025-04-30T10:42:58"/>
    <n v="0.48299999999999998"/>
    <n v="0.29599999999999999"/>
    <s v="SC"/>
    <s v="20-40%"/>
    <s v="20-40%"/>
    <x v="375"/>
  </r>
  <r>
    <s v="C107558"/>
    <n v="273.83"/>
    <s v="assalariado"/>
    <n v="5.88"/>
    <n v="354"/>
    <n v="3"/>
    <d v="2024-01-22T15:03:33"/>
    <d v="2025-11-22T01:33:51"/>
    <n v="0.31900000000000001"/>
    <n v="0.85399999999999998"/>
    <s v="BA"/>
    <s v="0-20%"/>
    <s v="&gt;80%"/>
    <x v="16"/>
  </r>
  <r>
    <s v="C107559"/>
    <n v="1077.25"/>
    <s v="autônomo"/>
    <n v="11.15"/>
    <n v="678"/>
    <n v="1"/>
    <d v="2024-04-15T05:37:15"/>
    <d v="2025-09-09T02:47:53"/>
    <n v="0.09"/>
    <n v="0.16700000000000001"/>
    <s v="RS"/>
    <s v="0-20%"/>
    <s v="0-20%"/>
    <x v="74"/>
  </r>
  <r>
    <s v="C107560"/>
    <n v="591.79999999999995"/>
    <s v="assalariado"/>
    <n v="29.35"/>
    <n v="788"/>
    <n v="1"/>
    <d v="2024-02-29T00:59:06"/>
    <d v="2024-09-15T11:59:50"/>
    <n v="0.33900000000000002"/>
    <n v="0.113"/>
    <s v="RJ"/>
    <s v="20-40%"/>
    <s v="0-20%"/>
    <x v="635"/>
  </r>
  <r>
    <s v="C107561"/>
    <n v="1310.1600000000001"/>
    <s v="servidor"/>
    <n v="12.23"/>
    <n v="866"/>
    <n v="4"/>
    <d v="2023-04-22T17:03:15"/>
    <d v="2023-08-12T01:20:01"/>
    <n v="0.21199999999999999"/>
    <n v="0.40600000000000003"/>
    <s v="RN"/>
    <s v="0-20%"/>
    <s v="40-60%"/>
    <x v="1012"/>
  </r>
  <r>
    <s v="C107562"/>
    <n v="876.18"/>
    <s v="assalariado"/>
    <n v="18.93"/>
    <n v="471"/>
    <n v="4"/>
    <d v="2023-03-10T18:36:35"/>
    <d v="2023-07-26T15:02:28"/>
    <n v="0.22700000000000001"/>
    <n v="0.28499999999999998"/>
    <s v="MG"/>
    <s v="0-20%"/>
    <s v="20-40%"/>
    <x v="582"/>
  </r>
  <r>
    <s v="C107563"/>
    <n v="233.95"/>
    <s v="assalariado"/>
    <n v="8.0500000000000007"/>
    <n v="309"/>
    <n v="1"/>
    <d v="2024-11-02T22:22:54"/>
    <d v="2025-03-07T06:15:14"/>
    <n v="0.84599999999999997"/>
    <n v="0.247"/>
    <s v="MG"/>
    <s v="0-20%"/>
    <s v="20-40%"/>
    <x v="313"/>
  </r>
  <r>
    <s v="C107564"/>
    <n v="342.59"/>
    <s v="assalariado"/>
    <n v="30.22"/>
    <n v="798"/>
    <n v="1"/>
    <d v="2025-02-13T04:13:26"/>
    <d v="2023-10-07T10:52:03"/>
    <n v="3.9E-2"/>
    <n v="0.30299999999999999"/>
    <s v="PI"/>
    <s v="20-40%"/>
    <s v="20-40%"/>
    <x v="492"/>
  </r>
  <r>
    <s v="C107565"/>
    <n v="2635.64"/>
    <s v="assalariado"/>
    <n v="22.62"/>
    <n v="374"/>
    <n v="1"/>
    <d v="2025-03-24T16:48:06"/>
    <d v="2024-11-16T18:50:42"/>
    <n v="0.153"/>
    <n v="0.125"/>
    <s v="SC"/>
    <s v="20-40%"/>
    <s v="0-20%"/>
    <x v="193"/>
  </r>
  <r>
    <s v="C107566"/>
    <n v="387.84"/>
    <s v="pensionista"/>
    <n v="18.02"/>
    <n v="429"/>
    <n v="1"/>
    <d v="2025-09-01T23:32:27"/>
    <d v="2024-12-17T11:07:52"/>
    <n v="0.42099999999999999"/>
    <n v="0.129"/>
    <s v="AM"/>
    <s v="0-20%"/>
    <s v="0-20%"/>
    <x v="427"/>
  </r>
  <r>
    <s v="C107567"/>
    <n v="2084.41"/>
    <s v="autônomo"/>
    <n v="13.18"/>
    <n v="366"/>
    <n v="1"/>
    <d v="2023-04-30T03:37:21"/>
    <d v="2024-07-14T13:13:26"/>
    <n v="0.187"/>
    <n v="0.27700000000000002"/>
    <s v="MG"/>
    <s v="0-20%"/>
    <s v="20-40%"/>
    <x v="935"/>
  </r>
  <r>
    <s v="C107568"/>
    <n v="2610.1999999999998"/>
    <s v="assalariado"/>
    <n v="39.81"/>
    <n v="764"/>
    <n v="1"/>
    <d v="2023-10-17T04:30:51"/>
    <d v="2025-05-28T23:43:54"/>
    <n v="0.315"/>
    <n v="0.38300000000000001"/>
    <s v="SE"/>
    <s v="20-40%"/>
    <s v="20-40%"/>
    <x v="835"/>
  </r>
  <r>
    <s v="C107569"/>
    <n v="235.13"/>
    <s v="assalariado"/>
    <n v="18.850000000000001"/>
    <n v="362"/>
    <n v="2"/>
    <d v="2023-06-27T17:46:23"/>
    <d v="2023-12-22T07:05:44"/>
    <n v="0.14899999999999999"/>
    <n v="0.496"/>
    <s v="PI"/>
    <s v="0-20%"/>
    <s v="40-60%"/>
    <x v="996"/>
  </r>
  <r>
    <s v="C107570"/>
    <n v="418.39"/>
    <s v="assalariado"/>
    <n v="5.54"/>
    <n v="397"/>
    <n v="1"/>
    <d v="2023-05-02T11:46:28"/>
    <d v="2024-02-06T09:09:23"/>
    <n v="0.438"/>
    <n v="0.19400000000000001"/>
    <s v="PA"/>
    <s v="0-20%"/>
    <s v="0-20%"/>
    <x v="420"/>
  </r>
  <r>
    <s v="C107571"/>
    <n v="84.93"/>
    <s v="assalariado"/>
    <n v="15.77"/>
    <n v="597"/>
    <n v="2"/>
    <d v="2024-01-14T09:05:49"/>
    <d v="2025-12-03T19:18:38"/>
    <n v="0.217"/>
    <n v="0.22600000000000001"/>
    <s v="BA"/>
    <s v="0-20%"/>
    <s v="20-40%"/>
    <x v="13"/>
  </r>
  <r>
    <s v="C107572"/>
    <n v="1049.45"/>
    <s v="pensionista"/>
    <n v="12.88"/>
    <n v="642"/>
    <n v="1"/>
    <d v="2024-09-16T06:43:13"/>
    <d v="2024-05-26T16:23:30"/>
    <n v="0.41799999999999998"/>
    <n v="0.252"/>
    <s v="AL"/>
    <s v="0-20%"/>
    <s v="20-40%"/>
    <x v="617"/>
  </r>
  <r>
    <s v="C107573"/>
    <n v="826.16"/>
    <s v="pensionista"/>
    <n v="11.92"/>
    <n v="376"/>
    <n v="1"/>
    <d v="2023-12-30T19:42:17"/>
    <d v="2023-11-05T07:11:56"/>
    <n v="9.7000000000000003E-2"/>
    <n v="0.35699999999999998"/>
    <s v="GO"/>
    <s v="0-20%"/>
    <s v="20-40%"/>
    <x v="545"/>
  </r>
  <r>
    <s v="C107574"/>
    <n v="328.2"/>
    <s v="autônomo"/>
    <n v="16.010000000000002"/>
    <n v="588"/>
    <n v="4"/>
    <d v="2025-03-22T05:10:28"/>
    <d v="2024-01-19T13:52:53"/>
    <n v="5.1999999999999998E-2"/>
    <n v="0.42099999999999999"/>
    <s v="CE"/>
    <s v="0-20%"/>
    <s v="40-60%"/>
    <x v="133"/>
  </r>
  <r>
    <s v="C107575"/>
    <n v="1299.98"/>
    <s v="pensionista"/>
    <n v="7.92"/>
    <n v="676"/>
    <n v="2"/>
    <d v="2024-02-04T03:44:12"/>
    <d v="2024-04-01T10:31:26"/>
    <n v="0.629"/>
    <n v="0.60899999999999999"/>
    <s v="SE"/>
    <s v="0-20%"/>
    <s v="60-80%"/>
    <x v="1024"/>
  </r>
  <r>
    <s v="C107576"/>
    <n v="863.1"/>
    <s v="pensionista"/>
    <n v="21.9"/>
    <n v="817"/>
    <n v="1"/>
    <d v="2023-09-05T13:18:01"/>
    <d v="2024-09-08T16:28:37"/>
    <n v="0.219"/>
    <n v="0.77200000000000002"/>
    <s v="AM"/>
    <s v="20-40%"/>
    <s v="60-80%"/>
    <x v="681"/>
  </r>
  <r>
    <s v="C107577"/>
    <n v="3855.58"/>
    <s v="assalariado"/>
    <n v="7.93"/>
    <n v="313"/>
    <n v="3"/>
    <d v="2024-11-20T11:25:00"/>
    <d v="2024-04-11T07:51:02"/>
    <n v="0.35599999999999998"/>
    <n v="0.45600000000000002"/>
    <s v="SP"/>
    <s v="0-20%"/>
    <s v="40-60%"/>
    <x v="511"/>
  </r>
  <r>
    <s v="C107578"/>
    <n v="1071.95"/>
    <s v="assalariado"/>
    <n v="22.66"/>
    <n v="772"/>
    <n v="1"/>
    <d v="2025-04-21T18:03:37"/>
    <d v="2023-12-14T01:29:36"/>
    <n v="0.60599999999999998"/>
    <n v="0.20499999999999999"/>
    <s v="PE"/>
    <s v="20-40%"/>
    <s v="20-40%"/>
    <x v="241"/>
  </r>
  <r>
    <s v="C107579"/>
    <n v="1011.82"/>
    <s v="assalariado"/>
    <n v="6.33"/>
    <n v="609"/>
    <n v="1"/>
    <d v="2024-04-05T05:54:29"/>
    <d v="2023-08-21T18:15:56"/>
    <n v="0.16600000000000001"/>
    <n v="9.5000000000000001E-2"/>
    <s v="PB"/>
    <s v="0-20%"/>
    <s v="0-20%"/>
    <x v="145"/>
  </r>
  <r>
    <s v="C107580"/>
    <n v="954.5"/>
    <s v="pensionista"/>
    <n v="17.809999999999999"/>
    <n v="396"/>
    <n v="3"/>
    <d v="2023-01-19T23:01:53"/>
    <d v="2024-12-01T04:13:35"/>
    <n v="0.19700000000000001"/>
    <n v="6.8000000000000005E-2"/>
    <s v="RN"/>
    <s v="0-20%"/>
    <s v="0-20%"/>
    <x v="163"/>
  </r>
  <r>
    <s v="C107581"/>
    <n v="542.66"/>
    <s v="autônomo"/>
    <n v="5.99"/>
    <n v="889"/>
    <n v="2"/>
    <d v="2025-09-15T18:30:15"/>
    <d v="2024-10-27T10:58:10"/>
    <n v="0.27100000000000002"/>
    <n v="0.27600000000000002"/>
    <s v="MG"/>
    <s v="0-20%"/>
    <s v="20-40%"/>
    <x v="561"/>
  </r>
  <r>
    <s v="C107582"/>
    <n v="1418.5"/>
    <s v="servidor"/>
    <n v="35.380000000000003"/>
    <n v="726"/>
    <n v="3"/>
    <d v="2025-04-23T12:14:48"/>
    <d v="2024-12-23T19:08:43"/>
    <n v="0.121"/>
    <n v="0.34699999999999998"/>
    <s v="RS"/>
    <s v="20-40%"/>
    <s v="20-40%"/>
    <x v="75"/>
  </r>
  <r>
    <s v="C107583"/>
    <n v="1562"/>
    <s v="servidor"/>
    <n v="13.51"/>
    <n v="380"/>
    <n v="2"/>
    <d v="2023-10-13T11:03:17"/>
    <d v="2025-06-06T00:06:45"/>
    <n v="0.105"/>
    <n v="0.17299999999999999"/>
    <s v="BA"/>
    <s v="0-20%"/>
    <s v="0-20%"/>
    <x v="275"/>
  </r>
  <r>
    <s v="C107584"/>
    <n v="157.21"/>
    <s v="assalariado"/>
    <n v="24.28"/>
    <n v="765"/>
    <n v="2"/>
    <d v="2023-12-27T19:42:45"/>
    <d v="2024-10-22T01:30:13"/>
    <n v="0.30499999999999999"/>
    <n v="0.47799999999999998"/>
    <s v="BA"/>
    <s v="20-40%"/>
    <s v="40-60%"/>
    <x v="429"/>
  </r>
  <r>
    <s v="C107585"/>
    <n v="540.49"/>
    <s v="assalariado"/>
    <n v="12.52"/>
    <n v="588"/>
    <n v="2"/>
    <d v="2023-03-20T18:57:39"/>
    <d v="2023-10-24T21:23:19"/>
    <n v="0.24099999999999999"/>
    <n v="0.49399999999999999"/>
    <s v="PI"/>
    <s v="0-20%"/>
    <s v="40-60%"/>
    <x v="613"/>
  </r>
  <r>
    <s v="C107586"/>
    <n v="847.36"/>
    <s v="pensionista"/>
    <n v="13.52"/>
    <n v="711"/>
    <n v="4"/>
    <d v="2023-12-24T06:20:24"/>
    <d v="2024-12-02T02:46:02"/>
    <n v="0.13600000000000001"/>
    <n v="0.217"/>
    <s v="PI"/>
    <s v="0-20%"/>
    <s v="20-40%"/>
    <x v="467"/>
  </r>
  <r>
    <s v="C107587"/>
    <n v="1272.33"/>
    <s v="autônomo"/>
    <n v="36.06"/>
    <n v="844"/>
    <n v="2"/>
    <d v="2025-08-12T21:09:33"/>
    <d v="2025-11-04T23:04:10"/>
    <n v="0.14000000000000001"/>
    <n v="0.46"/>
    <s v="RS"/>
    <s v="20-40%"/>
    <s v="40-60%"/>
    <x v="797"/>
  </r>
  <r>
    <s v="C107588"/>
    <n v="2484.83"/>
    <s v="assalariado"/>
    <n v="10.08"/>
    <n v="897"/>
    <n v="3"/>
    <d v="2024-01-21T20:02:28"/>
    <d v="2024-06-16T11:18:13"/>
    <n v="0.19400000000000001"/>
    <n v="0.26700000000000002"/>
    <s v="AL"/>
    <s v="0-20%"/>
    <s v="20-40%"/>
    <x v="136"/>
  </r>
  <r>
    <s v="C107589"/>
    <n v="599.16999999999996"/>
    <s v="assalariado"/>
    <n v="20.68"/>
    <n v="753"/>
    <n v="0"/>
    <d v="2024-10-30T01:16:40"/>
    <d v="2026-03-28T03:43:10"/>
    <n v="2.9000000000000001E-2"/>
    <n v="0.38400000000000001"/>
    <s v="GO"/>
    <s v="20-40%"/>
    <s v="20-40%"/>
    <x v="0"/>
  </r>
  <r>
    <s v="C107590"/>
    <n v="154.56"/>
    <s v="assalariado"/>
    <n v="9.9"/>
    <n v="619"/>
    <n v="1"/>
    <d v="2024-12-22T10:13:40"/>
    <d v="2024-05-11T21:05:48"/>
    <n v="0.379"/>
    <n v="0.27200000000000002"/>
    <s v="GO"/>
    <s v="0-20%"/>
    <s v="20-40%"/>
    <x v="95"/>
  </r>
  <r>
    <s v="C107591"/>
    <n v="73.2"/>
    <s v="assalariado"/>
    <n v="33.380000000000003"/>
    <n v="531"/>
    <n v="1"/>
    <d v="2024-08-31T11:46:27"/>
    <d v="2023-03-07T10:40:57"/>
    <n v="0.34899999999999998"/>
    <n v="0.114"/>
    <s v="PA"/>
    <s v="20-40%"/>
    <s v="0-20%"/>
    <x v="990"/>
  </r>
  <r>
    <s v="C107592"/>
    <n v="1222.6300000000001"/>
    <s v="assalariado"/>
    <n v="32.56"/>
    <n v="779"/>
    <n v="1"/>
    <d v="2025-08-19T02:44:57"/>
    <d v="2024-09-01T20:18:49"/>
    <n v="0.214"/>
    <n v="0.13900000000000001"/>
    <s v="DF"/>
    <s v="20-40%"/>
    <s v="0-20%"/>
    <x v="541"/>
  </r>
  <r>
    <s v="C107593"/>
    <n v="539.26"/>
    <s v="assalariado"/>
    <n v="24.06"/>
    <n v="509"/>
    <n v="4"/>
    <d v="2025-07-14T19:09:12"/>
    <d v="2023-10-30T01:09:15"/>
    <n v="0.21199999999999999"/>
    <n v="0.14299999999999999"/>
    <s v="PI"/>
    <s v="20-40%"/>
    <s v="0-20%"/>
    <x v="464"/>
  </r>
  <r>
    <s v="C107594"/>
    <n v="223.74"/>
    <s v="servidor"/>
    <n v="16.22"/>
    <n v="606"/>
    <n v="1"/>
    <d v="2023-06-27T10:44:12"/>
    <d v="2025-09-05T02:43:16"/>
    <n v="0.104"/>
    <n v="0.38500000000000001"/>
    <s v="AL"/>
    <s v="0-20%"/>
    <s v="20-40%"/>
    <x v="168"/>
  </r>
  <r>
    <s v="C107595"/>
    <n v="590.4"/>
    <s v="assalariado"/>
    <n v="7.73"/>
    <n v="637"/>
    <n v="5"/>
    <d v="2025-05-12T07:55:52"/>
    <d v="2024-03-05T14:22:44"/>
    <n v="0.158"/>
    <n v="0.05"/>
    <s v="AM"/>
    <s v="0-20%"/>
    <s v="0-20%"/>
    <x v="139"/>
  </r>
  <r>
    <s v="C107596"/>
    <n v="791.4"/>
    <s v="pensionista"/>
    <n v="2.52"/>
    <n v="617"/>
    <n v="0"/>
    <d v="2025-08-07T04:29:28"/>
    <d v="2024-07-07T07:45:58"/>
    <n v="0.20899999999999999"/>
    <n v="0.373"/>
    <s v="SE"/>
    <s v="0-20%"/>
    <s v="20-40%"/>
    <x v="847"/>
  </r>
  <r>
    <s v="C107597"/>
    <n v="1273.51"/>
    <s v="assalariado"/>
    <n v="30.97"/>
    <n v="582"/>
    <n v="4"/>
    <d v="2024-02-27T06:44:53"/>
    <d v="2023-07-29T10:56:20"/>
    <n v="0.104"/>
    <n v="0.155"/>
    <s v="GO"/>
    <s v="20-40%"/>
    <s v="0-20%"/>
    <x v="1002"/>
  </r>
  <r>
    <s v="C107598"/>
    <n v="1108.21"/>
    <s v="assalariado"/>
    <n v="5.88"/>
    <n v="873"/>
    <n v="2"/>
    <d v="2025-09-19T22:53:02"/>
    <d v="2024-09-16T09:15:54"/>
    <n v="0.182"/>
    <n v="0.157"/>
    <s v="PE"/>
    <s v="0-20%"/>
    <s v="0-20%"/>
    <x v="552"/>
  </r>
  <r>
    <s v="C107599"/>
    <n v="5860.48"/>
    <s v="servidor"/>
    <n v="30.54"/>
    <n v="745"/>
    <n v="1"/>
    <d v="2024-04-29T20:31:42"/>
    <d v="2024-12-25T22:29:44"/>
    <n v="0.15"/>
    <n v="0.184"/>
    <s v="RJ"/>
    <s v="20-40%"/>
    <s v="0-20%"/>
    <x v="1030"/>
  </r>
  <r>
    <s v="C107600"/>
    <n v="263.68"/>
    <s v="assalariado"/>
    <n v="6.2"/>
    <n v="804"/>
    <n v="5"/>
    <d v="2025-05-15T09:45:23"/>
    <d v="2024-07-31T05:12:20"/>
    <n v="0.23400000000000001"/>
    <n v="0.183"/>
    <s v="DF"/>
    <s v="0-20%"/>
    <s v="0-20%"/>
    <x v="172"/>
  </r>
  <r>
    <s v="C107601"/>
    <n v="1861.64"/>
    <s v="autônomo"/>
    <n v="14.71"/>
    <n v="612"/>
    <n v="1"/>
    <d v="2024-07-17T17:00:57"/>
    <d v="2024-07-14T20:58:27"/>
    <n v="0.27600000000000002"/>
    <n v="0.10199999999999999"/>
    <s v="SP"/>
    <s v="0-20%"/>
    <s v="0-20%"/>
    <x v="935"/>
  </r>
  <r>
    <s v="C107602"/>
    <n v="990.59"/>
    <s v="pensionista"/>
    <n v="29.08"/>
    <n v="316"/>
    <n v="1"/>
    <d v="2025-03-15T17:07:13"/>
    <d v="2023-05-21T23:41:13"/>
    <n v="0.77700000000000002"/>
    <n v="0.4"/>
    <s v="AM"/>
    <s v="20-40%"/>
    <s v="20-40%"/>
    <x v="783"/>
  </r>
  <r>
    <s v="C107603"/>
    <n v="312.66000000000003"/>
    <s v="servidor"/>
    <n v="11.17"/>
    <n v="592"/>
    <n v="1"/>
    <d v="2024-09-30T03:37:45"/>
    <d v="2024-04-03T05:57:51"/>
    <n v="0.502"/>
    <n v="0.503"/>
    <s v="RN"/>
    <s v="0-20%"/>
    <s v="40-60%"/>
    <x v="503"/>
  </r>
  <r>
    <s v="C107604"/>
    <n v="64.5"/>
    <s v="assalariado"/>
    <n v="5.91"/>
    <n v="466"/>
    <n v="3"/>
    <d v="2024-07-22T19:04:57"/>
    <d v="2023-05-03T01:07:58"/>
    <n v="0.26900000000000002"/>
    <n v="0.26700000000000002"/>
    <s v="AL"/>
    <s v="0-20%"/>
    <s v="20-40%"/>
    <x v="762"/>
  </r>
  <r>
    <s v="C107605"/>
    <n v="1901.98"/>
    <s v="assalariado"/>
    <n v="4.03"/>
    <n v="509"/>
    <n v="2"/>
    <d v="2023-01-25T09:30:14"/>
    <d v="2024-10-18T07:35:10"/>
    <n v="0.32800000000000001"/>
    <n v="0.52"/>
    <s v="ES"/>
    <s v="0-20%"/>
    <s v="40-60%"/>
    <x v="425"/>
  </r>
  <r>
    <s v="C107606"/>
    <n v="1294.82"/>
    <s v="assalariado"/>
    <n v="11.82"/>
    <n v="315"/>
    <n v="1"/>
    <d v="2025-08-29T06:20:12"/>
    <d v="2024-01-08T03:25:34"/>
    <n v="0.17799999999999999"/>
    <n v="0.35499999999999998"/>
    <s v="ES"/>
    <s v="0-20%"/>
    <s v="20-40%"/>
    <x v="789"/>
  </r>
  <r>
    <s v="C107607"/>
    <n v="3187.45"/>
    <s v="pensionista"/>
    <n v="1.92"/>
    <n v="804"/>
    <n v="4"/>
    <d v="2025-08-18T06:52:40"/>
    <d v="2023-09-29T16:52:09"/>
    <n v="0.40799999999999997"/>
    <n v="0.28000000000000003"/>
    <s v="PI"/>
    <s v="0-20%"/>
    <s v="20-40%"/>
    <x v="815"/>
  </r>
  <r>
    <s v="C107608"/>
    <n v="1424.64"/>
    <s v="assalariado"/>
    <n v="8.75"/>
    <n v="794"/>
    <n v="2"/>
    <d v="2024-08-12T21:28:08"/>
    <d v="2024-08-11T05:42:32"/>
    <n v="0.17499999999999999"/>
    <n v="0.39300000000000002"/>
    <s v="AM"/>
    <s v="0-20%"/>
    <s v="20-40%"/>
    <x v="423"/>
  </r>
  <r>
    <s v="C107609"/>
    <n v="2911.86"/>
    <s v="assalariado"/>
    <n v="22.13"/>
    <n v="622"/>
    <n v="1"/>
    <d v="2025-05-31T11:46:38"/>
    <d v="2023-11-04T06:39:44"/>
    <n v="0.57399999999999995"/>
    <n v="7.3999999999999996E-2"/>
    <s v="MG"/>
    <s v="20-40%"/>
    <s v="0-20%"/>
    <x v="524"/>
  </r>
  <r>
    <s v="C107610"/>
    <n v="694.94"/>
    <s v="assalariado"/>
    <n v="5.82"/>
    <n v="853"/>
    <n v="4"/>
    <d v="2023-10-08T00:32:10"/>
    <d v="2024-05-03T11:27:24"/>
    <n v="0.35799999999999998"/>
    <n v="0.13400000000000001"/>
    <s v="MG"/>
    <s v="0-20%"/>
    <s v="0-20%"/>
    <x v="212"/>
  </r>
  <r>
    <s v="C107611"/>
    <n v="330.23"/>
    <s v="autônomo"/>
    <n v="21.32"/>
    <n v="785"/>
    <n v="1"/>
    <d v="2023-01-03T04:02:48"/>
    <d v="2024-09-22T00:09:48"/>
    <n v="0.27800000000000002"/>
    <n v="0.16600000000000001"/>
    <s v="PB"/>
    <s v="20-40%"/>
    <s v="0-20%"/>
    <x v="315"/>
  </r>
  <r>
    <s v="C107612"/>
    <n v="1421.08"/>
    <s v="autônomo"/>
    <n v="2.58"/>
    <n v="636"/>
    <n v="1"/>
    <d v="2024-09-03T00:08:52"/>
    <d v="2023-10-28T12:30:31"/>
    <n v="0.193"/>
    <n v="0.77500000000000002"/>
    <s v="PA"/>
    <s v="0-20%"/>
    <s v="60-80%"/>
    <x v="227"/>
  </r>
  <r>
    <s v="C107613"/>
    <n v="1009.62"/>
    <s v="servidor"/>
    <n v="10.08"/>
    <n v="369"/>
    <n v="2"/>
    <d v="2025-02-06T18:09:45"/>
    <d v="2025-07-25T19:37:43"/>
    <n v="3.4000000000000002E-2"/>
    <n v="0.34399999999999997"/>
    <s v="PA"/>
    <s v="0-20%"/>
    <s v="20-40%"/>
    <x v="322"/>
  </r>
  <r>
    <s v="C107614"/>
    <n v="524.59"/>
    <s v="assalariado"/>
    <n v="10.98"/>
    <n v="655"/>
    <n v="0"/>
    <d v="2025-10-29T02:48:06"/>
    <d v="2024-03-05T22:36:19"/>
    <n v="0.32600000000000001"/>
    <n v="0.13500000000000001"/>
    <s v="PE"/>
    <s v="0-20%"/>
    <s v="0-20%"/>
    <x v="139"/>
  </r>
  <r>
    <s v="C107615"/>
    <n v="5987.89"/>
    <s v="assalariado"/>
    <n v="28.35"/>
    <n v="340"/>
    <n v="2"/>
    <d v="2024-10-28T10:28:35"/>
    <d v="2024-12-25T13:16:45"/>
    <n v="0.42599999999999999"/>
    <n v="0.49299999999999999"/>
    <s v="DF"/>
    <s v="20-40%"/>
    <s v="40-60%"/>
    <x v="1030"/>
  </r>
  <r>
    <s v="C107616"/>
    <n v="475.84"/>
    <s v="autônomo"/>
    <n v="22.85"/>
    <n v="574"/>
    <n v="2"/>
    <d v="2024-08-03T04:45:02"/>
    <d v="2025-11-17T16:39:13"/>
    <n v="0.56100000000000005"/>
    <n v="0.40300000000000002"/>
    <s v="DF"/>
    <s v="20-40%"/>
    <s v="40-60%"/>
    <x v="1017"/>
  </r>
  <r>
    <s v="C107617"/>
    <n v="1167.24"/>
    <s v="assalariado"/>
    <n v="7.45"/>
    <n v="389"/>
    <n v="4"/>
    <d v="2025-04-05T06:21:13"/>
    <d v="2023-08-09T06:36:33"/>
    <n v="0.55100000000000005"/>
    <n v="0.28799999999999998"/>
    <s v="RS"/>
    <s v="0-20%"/>
    <s v="20-40%"/>
    <x v="911"/>
  </r>
  <r>
    <s v="C107618"/>
    <n v="1745.37"/>
    <s v="assalariado"/>
    <n v="33.39"/>
    <n v="630"/>
    <n v="1"/>
    <d v="2025-01-20T02:01:32"/>
    <d v="2024-02-20T03:34:55"/>
    <n v="0.38400000000000001"/>
    <n v="0.104"/>
    <s v="MA"/>
    <s v="20-40%"/>
    <s v="0-20%"/>
    <x v="703"/>
  </r>
  <r>
    <s v="C107619"/>
    <n v="194.02"/>
    <s v="assalariado"/>
    <n v="13.22"/>
    <n v="342"/>
    <n v="3"/>
    <d v="2025-08-27T20:22:35"/>
    <d v="2023-06-18T04:21:35"/>
    <n v="0.251"/>
    <n v="0.30399999999999999"/>
    <s v="RN"/>
    <s v="0-20%"/>
    <s v="20-40%"/>
    <x v="888"/>
  </r>
  <r>
    <s v="C107620"/>
    <n v="2607.7800000000002"/>
    <s v="autônomo"/>
    <n v="19.23"/>
    <n v="395"/>
    <n v="1"/>
    <d v="2024-07-12T19:36:54"/>
    <d v="2024-03-16T20:34:54"/>
    <n v="0.32800000000000001"/>
    <n v="0.64400000000000002"/>
    <s v="PA"/>
    <s v="0-20%"/>
    <s v="60-80%"/>
    <x v="224"/>
  </r>
  <r>
    <s v="C107621"/>
    <n v="1955.41"/>
    <s v="assalariado"/>
    <n v="15.56"/>
    <n v="485"/>
    <n v="1"/>
    <d v="2024-11-01T02:53:12"/>
    <d v="2023-03-08T14:41:42"/>
    <n v="0.72399999999999998"/>
    <n v="0.36199999999999999"/>
    <s v="CE"/>
    <s v="0-20%"/>
    <s v="20-40%"/>
    <x v="964"/>
  </r>
  <r>
    <s v="C107622"/>
    <n v="387.84"/>
    <s v="pensionista"/>
    <n v="6.21"/>
    <n v="781"/>
    <n v="1"/>
    <d v="2024-05-10T06:58:24"/>
    <d v="2024-05-01T04:47:34"/>
    <n v="0.32"/>
    <n v="0.127"/>
    <s v="PA"/>
    <s v="0-20%"/>
    <s v="0-20%"/>
    <x v="926"/>
  </r>
  <r>
    <s v="C107623"/>
    <n v="99.33"/>
    <s v="servidor"/>
    <n v="30.72"/>
    <n v="579"/>
    <n v="1"/>
    <d v="2024-10-06T23:29:25"/>
    <d v="2024-02-15T21:43:07"/>
    <n v="0.30399999999999999"/>
    <n v="0.27900000000000003"/>
    <s v="GO"/>
    <s v="20-40%"/>
    <s v="20-40%"/>
    <x v="746"/>
  </r>
  <r>
    <s v="C107624"/>
    <n v="305.88"/>
    <s v="servidor"/>
    <n v="8.8699999999999992"/>
    <n v="347"/>
    <n v="2"/>
    <d v="2024-07-24T00:56:01"/>
    <d v="2023-02-11T19:01:22"/>
    <n v="0.436"/>
    <n v="0.41899999999999998"/>
    <s v="MA"/>
    <s v="0-20%"/>
    <s v="40-60%"/>
    <x v="455"/>
  </r>
  <r>
    <s v="C107625"/>
    <n v="75.41"/>
    <s v="assalariado"/>
    <n v="10.64"/>
    <n v="531"/>
    <n v="3"/>
    <d v="2023-04-02T01:46:13"/>
    <d v="2024-07-24T00:41:24"/>
    <n v="0.29099999999999998"/>
    <n v="0.38800000000000001"/>
    <s v="PB"/>
    <s v="0-20%"/>
    <s v="20-40%"/>
    <x v="639"/>
  </r>
  <r>
    <s v="C107626"/>
    <n v="360.39"/>
    <s v="assalariado"/>
    <n v="11.56"/>
    <n v="796"/>
    <n v="1"/>
    <d v="2025-04-02T11:38:36"/>
    <d v="2024-05-31T02:51:34"/>
    <n v="0.13500000000000001"/>
    <n v="0.61599999999999999"/>
    <s v="PB"/>
    <s v="0-20%"/>
    <s v="60-80%"/>
    <x v="1011"/>
  </r>
  <r>
    <s v="C107627"/>
    <n v="960.25"/>
    <s v="servidor"/>
    <n v="17.149999999999999"/>
    <n v="648"/>
    <n v="3"/>
    <d v="2023-09-11T19:15:56"/>
    <d v="2023-07-12T11:05:33"/>
    <n v="0.41099999999999998"/>
    <n v="0.33700000000000002"/>
    <s v="PR"/>
    <s v="0-20%"/>
    <s v="20-40%"/>
    <x v="906"/>
  </r>
  <r>
    <s v="C107628"/>
    <n v="176.66"/>
    <s v="assalariado"/>
    <n v="1.1599999999999999"/>
    <n v="848"/>
    <n v="2"/>
    <d v="2023-09-27T12:05:13"/>
    <d v="2024-01-27T19:46:19"/>
    <n v="0.20599999999999999"/>
    <n v="0.28799999999999998"/>
    <s v="DF"/>
    <s v="0-20%"/>
    <s v="20-40%"/>
    <x v="113"/>
  </r>
  <r>
    <s v="C107629"/>
    <n v="490.89"/>
    <s v="assalariado"/>
    <n v="12.43"/>
    <n v="605"/>
    <n v="3"/>
    <d v="2024-11-05T14:05:52"/>
    <d v="2024-07-28T03:14:09"/>
    <n v="0.29599999999999999"/>
    <n v="0.24"/>
    <s v="MA"/>
    <s v="0-20%"/>
    <s v="20-40%"/>
    <x v="405"/>
  </r>
  <r>
    <s v="C107630"/>
    <n v="597.34"/>
    <s v="assalariado"/>
    <n v="35.53"/>
    <n v="390"/>
    <n v="2"/>
    <d v="2025-03-21T07:13:05"/>
    <d v="2024-03-13T10:19:54"/>
    <n v="0.17599999999999999"/>
    <n v="0.123"/>
    <s v="MA"/>
    <s v="20-40%"/>
    <s v="0-20%"/>
    <x v="404"/>
  </r>
  <r>
    <s v="C107631"/>
    <n v="141.86000000000001"/>
    <s v="assalariado"/>
    <n v="6.27"/>
    <n v="585"/>
    <n v="1"/>
    <d v="2024-09-06T03:12:15"/>
    <d v="2024-12-24T04:29:14"/>
    <n v="0.29399999999999998"/>
    <n v="0.20699999999999999"/>
    <s v="MA"/>
    <s v="0-20%"/>
    <s v="20-40%"/>
    <x v="840"/>
  </r>
  <r>
    <s v="C107632"/>
    <n v="341.07"/>
    <s v="servidor"/>
    <n v="5.39"/>
    <n v="500"/>
    <n v="3"/>
    <d v="2024-02-24T08:47:38"/>
    <d v="2023-03-18T00:37:13"/>
    <n v="0.433"/>
    <n v="0.51200000000000001"/>
    <s v="GO"/>
    <s v="0-20%"/>
    <s v="40-60%"/>
    <x v="80"/>
  </r>
  <r>
    <s v="C107633"/>
    <n v="1172.49"/>
    <s v="servidor"/>
    <n v="31.1"/>
    <n v="676"/>
    <n v="1"/>
    <d v="2024-01-31T09:22:27"/>
    <d v="2023-07-12T16:19:30"/>
    <n v="9.8000000000000004E-2"/>
    <n v="2.5999999999999999E-2"/>
    <s v="RJ"/>
    <s v="20-40%"/>
    <s v="0-20%"/>
    <x v="906"/>
  </r>
  <r>
    <s v="C107634"/>
    <n v="265.48"/>
    <s v="assalariado"/>
    <n v="4.6399999999999997"/>
    <n v="304"/>
    <n v="1"/>
    <d v="2025-02-27T10:54:37"/>
    <d v="2024-05-21T22:33:46"/>
    <n v="0.40500000000000003"/>
    <n v="0.16200000000000001"/>
    <s v="SC"/>
    <s v="0-20%"/>
    <s v="0-20%"/>
    <x v="318"/>
  </r>
  <r>
    <s v="C107635"/>
    <n v="2256.2199999999998"/>
    <s v="assalariado"/>
    <n v="23.69"/>
    <n v="671"/>
    <n v="1"/>
    <d v="2023-02-15T10:28:00"/>
    <d v="2025-05-17T00:08:59"/>
    <n v="0.35399999999999998"/>
    <n v="0.35799999999999998"/>
    <s v="SP"/>
    <s v="20-40%"/>
    <s v="20-40%"/>
    <x v="861"/>
  </r>
  <r>
    <s v="C107636"/>
    <n v="159.75"/>
    <s v="servidor"/>
    <n v="3.82"/>
    <n v="873"/>
    <n v="1"/>
    <d v="2025-08-29T01:17:05"/>
    <d v="2025-05-28T07:08:59"/>
    <n v="3.2000000000000001E-2"/>
    <n v="0.185"/>
    <s v="ES"/>
    <s v="0-20%"/>
    <s v="0-20%"/>
    <x v="835"/>
  </r>
  <r>
    <s v="C107637"/>
    <n v="1600.29"/>
    <s v="autônomo"/>
    <n v="28.17"/>
    <n v="633"/>
    <n v="4"/>
    <d v="2023-09-09T05:41:52"/>
    <d v="2024-06-23T07:03:32"/>
    <n v="0.54700000000000004"/>
    <n v="0.436"/>
    <s v="AL"/>
    <s v="20-40%"/>
    <s v="40-60%"/>
    <x v="900"/>
  </r>
  <r>
    <s v="C107638"/>
    <n v="872.62"/>
    <s v="assalariado"/>
    <n v="3.47"/>
    <n v="370"/>
    <n v="1"/>
    <d v="2023-09-02T05:24:09"/>
    <d v="2024-08-29T00:13:26"/>
    <n v="2.5999999999999999E-2"/>
    <n v="6.8000000000000005E-2"/>
    <s v="PR"/>
    <s v="0-20%"/>
    <s v="0-20%"/>
    <x v="435"/>
  </r>
  <r>
    <s v="C107639"/>
    <n v="1218.3699999999999"/>
    <s v="autônomo"/>
    <n v="24.3"/>
    <n v="890"/>
    <n v="3"/>
    <d v="2025-07-21T10:44:11"/>
    <d v="2023-12-24T15:15:02"/>
    <n v="0.629"/>
    <n v="0.251"/>
    <s v="BA"/>
    <s v="20-40%"/>
    <s v="20-40%"/>
    <x v="725"/>
  </r>
  <r>
    <s v="C107640"/>
    <n v="810.84"/>
    <s v="pensionista"/>
    <n v="12.91"/>
    <n v="788"/>
    <n v="1"/>
    <d v="2023-08-08T13:36:41"/>
    <d v="2025-05-08T06:25:43"/>
    <n v="0.29799999999999999"/>
    <n v="0.496"/>
    <s v="PA"/>
    <s v="0-20%"/>
    <s v="40-60%"/>
    <x v="887"/>
  </r>
  <r>
    <s v="C107641"/>
    <n v="1998.63"/>
    <s v="servidor"/>
    <n v="38.15"/>
    <n v="817"/>
    <n v="2"/>
    <d v="2025-07-20T08:16:26"/>
    <d v="2023-04-20T10:09:15"/>
    <n v="0.52600000000000002"/>
    <n v="0.308"/>
    <s v="MA"/>
    <s v="20-40%"/>
    <s v="20-40%"/>
    <x v="546"/>
  </r>
  <r>
    <s v="C107642"/>
    <n v="327.98"/>
    <s v="pensionista"/>
    <n v="5.58"/>
    <n v="556"/>
    <n v="1"/>
    <d v="2025-09-02T09:59:04"/>
    <d v="2023-08-17T14:18:46"/>
    <n v="0.03"/>
    <n v="0.122"/>
    <s v="PA"/>
    <s v="0-20%"/>
    <s v="0-20%"/>
    <x v="745"/>
  </r>
  <r>
    <s v="C107643"/>
    <n v="797.97"/>
    <s v="pensionista"/>
    <n v="13.81"/>
    <n v="437"/>
    <n v="5"/>
    <d v="2025-03-14T20:29:45"/>
    <d v="2024-01-04T05:51:06"/>
    <n v="0.24199999999999999"/>
    <n v="0.36899999999999999"/>
    <s v="RJ"/>
    <s v="0-20%"/>
    <s v="20-40%"/>
    <x v="674"/>
  </r>
  <r>
    <s v="C107644"/>
    <n v="271.3"/>
    <s v="assalariado"/>
    <n v="13.85"/>
    <n v="475"/>
    <n v="3"/>
    <d v="2025-09-18T00:28:19"/>
    <d v="2024-03-28T13:45:59"/>
    <n v="0.185"/>
    <n v="0.40899999999999997"/>
    <s v="SC"/>
    <s v="0-20%"/>
    <s v="40-60%"/>
    <x v="636"/>
  </r>
  <r>
    <s v="C107645"/>
    <n v="563.96"/>
    <s v="servidor"/>
    <n v="18.48"/>
    <n v="622"/>
    <n v="3"/>
    <d v="2023-11-30T21:38:59"/>
    <d v="2023-03-04T12:49:52"/>
    <n v="4.2000000000000003E-2"/>
    <n v="0.19400000000000001"/>
    <s v="RN"/>
    <s v="0-20%"/>
    <s v="0-20%"/>
    <x v="864"/>
  </r>
  <r>
    <s v="C107646"/>
    <n v="369.31"/>
    <s v="assalariado"/>
    <n v="1.45"/>
    <n v="871"/>
    <n v="2"/>
    <d v="2024-12-21T01:27:29"/>
    <d v="2024-07-10T09:30:51"/>
    <n v="0.25"/>
    <n v="0.41099999999999998"/>
    <s v="SC"/>
    <s v="0-20%"/>
    <s v="40-60%"/>
    <x v="919"/>
  </r>
  <r>
    <s v="C107647"/>
    <n v="413.83"/>
    <s v="autônomo"/>
    <n v="12.26"/>
    <n v="469"/>
    <n v="1"/>
    <d v="2025-10-18T22:57:43"/>
    <d v="2024-03-26T06:29:19"/>
    <n v="0.32900000000000001"/>
    <n v="0.214"/>
    <s v="PR"/>
    <s v="0-20%"/>
    <s v="20-40%"/>
    <x v="843"/>
  </r>
  <r>
    <s v="C107648"/>
    <n v="1037.99"/>
    <s v="assalariado"/>
    <n v="1.95"/>
    <n v="884"/>
    <n v="2"/>
    <d v="2025-04-21T00:48:44"/>
    <d v="2025-10-20T14:09:48"/>
    <n v="6.2E-2"/>
    <n v="0.189"/>
    <s v="BA"/>
    <s v="0-20%"/>
    <s v="0-20%"/>
    <x v="422"/>
  </r>
  <r>
    <s v="C107649"/>
    <n v="1109.56"/>
    <s v="pensionista"/>
    <n v="2.92"/>
    <n v="326"/>
    <n v="2"/>
    <d v="2023-10-09T15:33:41"/>
    <d v="2023-10-27T15:41:15"/>
    <n v="0.161"/>
    <n v="0.40200000000000002"/>
    <s v="GO"/>
    <s v="0-20%"/>
    <s v="40-60%"/>
    <x v="233"/>
  </r>
  <r>
    <s v="C107650"/>
    <n v="1219.67"/>
    <s v="autônomo"/>
    <n v="31.12"/>
    <n v="500"/>
    <n v="1"/>
    <d v="2023-09-27T08:53:05"/>
    <d v="2024-01-12T00:01:51"/>
    <n v="0.38400000000000001"/>
    <n v="0.45200000000000001"/>
    <s v="CE"/>
    <s v="20-40%"/>
    <s v="40-60%"/>
    <x v="469"/>
  </r>
  <r>
    <s v="C107651"/>
    <n v="3518.1"/>
    <s v="assalariado"/>
    <n v="5.77"/>
    <n v="593"/>
    <n v="3"/>
    <d v="2024-08-23T08:44:21"/>
    <d v="2025-10-14T00:19:48"/>
    <n v="9.1999999999999998E-2"/>
    <n v="0.45800000000000002"/>
    <s v="SC"/>
    <s v="0-20%"/>
    <s v="40-60%"/>
    <x v="855"/>
  </r>
  <r>
    <s v="C107652"/>
    <n v="400.77"/>
    <s v="assalariado"/>
    <n v="2"/>
    <n v="891"/>
    <n v="2"/>
    <d v="2024-04-20T10:49:18"/>
    <d v="2025-10-07T00:55:27"/>
    <n v="0.308"/>
    <n v="0.51100000000000001"/>
    <s v="CE"/>
    <s v="0-20%"/>
    <s v="40-60%"/>
    <x v="958"/>
  </r>
  <r>
    <s v="C107653"/>
    <n v="881.83"/>
    <s v="assalariado"/>
    <n v="14.82"/>
    <n v="356"/>
    <n v="1"/>
    <d v="2023-10-24T22:24:56"/>
    <d v="2024-04-27T11:43:50"/>
    <n v="0.13"/>
    <n v="0.104"/>
    <s v="RN"/>
    <s v="0-20%"/>
    <s v="0-20%"/>
    <x v="753"/>
  </r>
  <r>
    <s v="C107654"/>
    <n v="1253.47"/>
    <s v="autônomo"/>
    <n v="27.78"/>
    <n v="582"/>
    <n v="2"/>
    <d v="2025-10-11T13:48:55"/>
    <d v="2024-12-03T17:08:19"/>
    <n v="0.27200000000000002"/>
    <n v="0.224"/>
    <s v="SP"/>
    <s v="20-40%"/>
    <s v="20-40%"/>
    <x v="506"/>
  </r>
  <r>
    <s v="C107655"/>
    <n v="2618.91"/>
    <s v="assalariado"/>
    <n v="18"/>
    <n v="834"/>
    <n v="2"/>
    <d v="2025-07-02T06:14:36"/>
    <d v="2023-09-09T13:45:11"/>
    <n v="0.27800000000000002"/>
    <n v="0.28999999999999998"/>
    <s v="PE"/>
    <s v="0-20%"/>
    <s v="20-40%"/>
    <x v="547"/>
  </r>
  <r>
    <s v="C107656"/>
    <n v="2581.56"/>
    <s v="assalariado"/>
    <n v="18.09"/>
    <n v="385"/>
    <n v="1"/>
    <d v="2025-03-19T12:17:03"/>
    <d v="2026-02-16T07:30:49"/>
    <n v="0.16400000000000001"/>
    <n v="0.34100000000000003"/>
    <s v="AL"/>
    <s v="0-20%"/>
    <s v="20-40%"/>
    <x v="0"/>
  </r>
  <r>
    <s v="C107657"/>
    <n v="790.03"/>
    <s v="autônomo"/>
    <n v="14.36"/>
    <n v="357"/>
    <n v="4"/>
    <d v="2023-06-05T09:07:24"/>
    <d v="2024-03-15T04:47:16"/>
    <n v="0.53300000000000003"/>
    <n v="0.13300000000000001"/>
    <s v="BA"/>
    <s v="0-20%"/>
    <s v="0-20%"/>
    <x v="554"/>
  </r>
  <r>
    <s v="C107658"/>
    <n v="171.74"/>
    <s v="pensionista"/>
    <n v="8.6999999999999993"/>
    <n v="561"/>
    <n v="1"/>
    <d v="2023-08-30T00:52:44"/>
    <d v="2025-10-20T16:27:40"/>
    <n v="0.36199999999999999"/>
    <n v="0.217"/>
    <s v="RN"/>
    <s v="0-20%"/>
    <s v="20-40%"/>
    <x v="422"/>
  </r>
  <r>
    <s v="C107659"/>
    <n v="1071.48"/>
    <s v="pensionista"/>
    <n v="12.89"/>
    <n v="362"/>
    <n v="3"/>
    <d v="2024-07-14T12:30:52"/>
    <d v="2025-03-18T15:12:58"/>
    <n v="0.36399999999999999"/>
    <n v="0.123"/>
    <s v="PB"/>
    <s v="0-20%"/>
    <s v="0-20%"/>
    <x v="859"/>
  </r>
  <r>
    <s v="C107660"/>
    <n v="127.23"/>
    <s v="autônomo"/>
    <n v="19.03"/>
    <n v="411"/>
    <n v="0"/>
    <d v="2025-03-02T23:35:04"/>
    <d v="2025-08-17T01:21:09"/>
    <n v="0.374"/>
    <n v="0.38"/>
    <s v="PA"/>
    <s v="0-20%"/>
    <s v="20-40%"/>
    <x v="529"/>
  </r>
  <r>
    <s v="C107661"/>
    <n v="524.87"/>
    <s v="autônomo"/>
    <n v="9.0399999999999991"/>
    <n v="625"/>
    <n v="4"/>
    <d v="2023-09-19T08:50:02"/>
    <d v="2024-07-04T15:06:57"/>
    <n v="0.40799999999999997"/>
    <n v="0.249"/>
    <s v="SP"/>
    <s v="0-20%"/>
    <s v="20-40%"/>
    <x v="865"/>
  </r>
  <r>
    <s v="C107662"/>
    <n v="2518.09"/>
    <s v="assalariado"/>
    <n v="10.48"/>
    <n v="888"/>
    <n v="2"/>
    <d v="2023-08-28T18:52:22"/>
    <d v="2024-01-31T06:34:42"/>
    <n v="0.65200000000000002"/>
    <n v="0.48599999999999999"/>
    <s v="PE"/>
    <s v="0-20%"/>
    <s v="40-60%"/>
    <x v="244"/>
  </r>
  <r>
    <s v="C107663"/>
    <n v="92.85"/>
    <s v="assalariado"/>
    <n v="30.06"/>
    <n v="847"/>
    <n v="0"/>
    <d v="2024-09-02T07:48:48"/>
    <d v="2024-07-16T02:23:29"/>
    <n v="0.32400000000000001"/>
    <n v="9.4E-2"/>
    <s v="GO"/>
    <s v="20-40%"/>
    <s v="0-20%"/>
    <x v="69"/>
  </r>
  <r>
    <s v="C107664"/>
    <n v="2221.4499999999998"/>
    <s v="assalariado"/>
    <n v="4.0999999999999996"/>
    <n v="400"/>
    <n v="0"/>
    <d v="2023-10-06T02:49:35"/>
    <d v="2024-04-29T07:59:01"/>
    <n v="0.17599999999999999"/>
    <n v="0.316"/>
    <s v="PA"/>
    <s v="0-20%"/>
    <s v="20-40%"/>
    <x v="634"/>
  </r>
  <r>
    <s v="C107665"/>
    <n v="713.18"/>
    <s v="pensionista"/>
    <n v="18.38"/>
    <n v="576"/>
    <n v="2"/>
    <d v="2024-11-29T04:50:42"/>
    <d v="2023-05-31T22:25:18"/>
    <n v="0.128"/>
    <n v="0.38200000000000001"/>
    <s v="BA"/>
    <s v="0-20%"/>
    <s v="20-40%"/>
    <x v="239"/>
  </r>
  <r>
    <s v="C107666"/>
    <n v="535.5"/>
    <s v="autônomo"/>
    <n v="12.09"/>
    <n v="442"/>
    <n v="1"/>
    <d v="2025-02-06T13:39:32"/>
    <d v="2023-11-09T01:37:36"/>
    <n v="0.11799999999999999"/>
    <n v="0.53700000000000003"/>
    <s v="CE"/>
    <s v="0-20%"/>
    <s v="40-60%"/>
    <x v="409"/>
  </r>
  <r>
    <s v="C107667"/>
    <n v="2518.5500000000002"/>
    <s v="assalariado"/>
    <n v="22.82"/>
    <n v="519"/>
    <n v="3"/>
    <d v="2024-11-14T17:27:04"/>
    <d v="2024-05-28T04:48:51"/>
    <n v="0.38600000000000001"/>
    <n v="0.28799999999999998"/>
    <s v="DF"/>
    <s v="20-40%"/>
    <s v="20-40%"/>
    <x v="493"/>
  </r>
  <r>
    <s v="C107668"/>
    <n v="231.22"/>
    <s v="servidor"/>
    <n v="24.03"/>
    <n v="817"/>
    <n v="3"/>
    <d v="2025-01-24T21:27:37"/>
    <d v="2025-07-23T16:27:45"/>
    <n v="0.29299999999999998"/>
    <n v="0.49"/>
    <s v="AL"/>
    <s v="20-40%"/>
    <s v="40-60%"/>
    <x v="624"/>
  </r>
  <r>
    <s v="C107669"/>
    <n v="356.64"/>
    <s v="servidor"/>
    <n v="26.23"/>
    <n v="464"/>
    <n v="1"/>
    <d v="2024-07-20T23:16:20"/>
    <d v="2023-08-20T15:28:03"/>
    <n v="0.49"/>
    <n v="0.14499999999999999"/>
    <s v="PI"/>
    <s v="20-40%"/>
    <s v="0-20%"/>
    <x v="175"/>
  </r>
  <r>
    <s v="C107670"/>
    <n v="1187.22"/>
    <s v="assalariado"/>
    <n v="15.98"/>
    <n v="302"/>
    <n v="1"/>
    <d v="2024-12-08T05:15:15"/>
    <d v="2024-03-31T05:59:28"/>
    <n v="0.72299999999999998"/>
    <n v="0.192"/>
    <s v="PB"/>
    <s v="0-20%"/>
    <s v="0-20%"/>
    <x v="518"/>
  </r>
  <r>
    <s v="C107671"/>
    <n v="1635.8"/>
    <s v="autônomo"/>
    <n v="23.78"/>
    <n v="664"/>
    <n v="2"/>
    <d v="2024-01-03T15:16:32"/>
    <d v="2026-01-21T04:19:12"/>
    <n v="0.374"/>
    <n v="0.252"/>
    <s v="MG"/>
    <s v="20-40%"/>
    <s v="20-40%"/>
    <x v="0"/>
  </r>
  <r>
    <s v="C107672"/>
    <n v="1081.45"/>
    <s v="autônomo"/>
    <n v="3.8"/>
    <n v="380"/>
    <n v="2"/>
    <d v="2025-01-24T06:16:42"/>
    <d v="2023-12-16T07:28:28"/>
    <n v="0.41299999999999998"/>
    <n v="0.19900000000000001"/>
    <s v="ES"/>
    <s v="0-20%"/>
    <s v="0-20%"/>
    <x v="1008"/>
  </r>
  <r>
    <s v="C107673"/>
    <n v="2698.58"/>
    <s v="assalariado"/>
    <n v="33.56"/>
    <n v="462"/>
    <n v="3"/>
    <d v="2023-10-02T09:32:43"/>
    <d v="2025-02-07T18:21:25"/>
    <n v="0.40699999999999997"/>
    <n v="0.23499999999999999"/>
    <s v="BA"/>
    <s v="20-40%"/>
    <s v="20-40%"/>
    <x v="60"/>
  </r>
  <r>
    <s v="C107674"/>
    <n v="2757.58"/>
    <s v="autônomo"/>
    <n v="8.08"/>
    <n v="783"/>
    <n v="1"/>
    <d v="2023-08-24T15:10:09"/>
    <d v="2023-06-12T09:39:36"/>
    <n v="0.434"/>
    <n v="0.30499999999999999"/>
    <s v="GO"/>
    <s v="0-20%"/>
    <s v="20-40%"/>
    <x v="278"/>
  </r>
  <r>
    <s v="C107675"/>
    <n v="866.67"/>
    <s v="autônomo"/>
    <n v="0.27"/>
    <n v="828"/>
    <n v="1"/>
    <d v="2024-05-10T14:43:21"/>
    <d v="2024-06-12T19:53:30"/>
    <n v="0.67200000000000004"/>
    <n v="0.29899999999999999"/>
    <s v="MG"/>
    <s v="0-20%"/>
    <s v="20-40%"/>
    <x v="618"/>
  </r>
  <r>
    <s v="C107676"/>
    <n v="745.85"/>
    <s v="servidor"/>
    <n v="28.05"/>
    <n v="857"/>
    <n v="2"/>
    <d v="2024-06-09T18:44:21"/>
    <d v="2024-06-14T16:24:20"/>
    <n v="0.251"/>
    <n v="0.255"/>
    <s v="CE"/>
    <s v="20-40%"/>
    <s v="20-40%"/>
    <x v="828"/>
  </r>
  <r>
    <s v="C107677"/>
    <n v="57.4"/>
    <s v="assalariado"/>
    <n v="13.2"/>
    <n v="306"/>
    <n v="1"/>
    <d v="2023-03-02T14:55:08"/>
    <d v="2025-09-12T04:08:04"/>
    <n v="0.28399999999999997"/>
    <n v="0.1"/>
    <s v="SE"/>
    <s v="0-20%"/>
    <s v="0-20%"/>
    <x v="555"/>
  </r>
  <r>
    <s v="C107678"/>
    <n v="525.88"/>
    <s v="assalariado"/>
    <n v="3.48"/>
    <n v="833"/>
    <n v="2"/>
    <d v="2023-03-10T10:37:14"/>
    <d v="2023-05-26T18:06:52"/>
    <n v="3.5999999999999997E-2"/>
    <n v="0.26800000000000002"/>
    <s v="SP"/>
    <s v="0-20%"/>
    <s v="20-40%"/>
    <x v="735"/>
  </r>
  <r>
    <s v="C107679"/>
    <n v="663.49"/>
    <s v="autônomo"/>
    <n v="32.96"/>
    <n v="512"/>
    <n v="3"/>
    <d v="2023-05-15T10:29:24"/>
    <d v="2025-10-30T15:15:44"/>
    <n v="0.40100000000000002"/>
    <n v="0.45800000000000002"/>
    <s v="SP"/>
    <s v="20-40%"/>
    <s v="40-60%"/>
    <x v="790"/>
  </r>
  <r>
    <s v="C107680"/>
    <n v="379.77"/>
    <s v="assalariado"/>
    <n v="24.05"/>
    <n v="746"/>
    <n v="2"/>
    <d v="2024-11-24T14:21:43"/>
    <d v="2024-09-12T21:25:28"/>
    <n v="0.30299999999999999"/>
    <n v="0.47599999999999998"/>
    <s v="MA"/>
    <s v="20-40%"/>
    <s v="40-60%"/>
    <x v="954"/>
  </r>
  <r>
    <s v="C107681"/>
    <n v="481.85"/>
    <s v="autônomo"/>
    <n v="31.11"/>
    <n v="868"/>
    <n v="2"/>
    <d v="2023-12-26T21:51:06"/>
    <d v="2023-03-22T19:36:34"/>
    <n v="0.45500000000000002"/>
    <n v="0.52"/>
    <s v="SP"/>
    <s v="20-40%"/>
    <s v="40-60%"/>
    <x v="59"/>
  </r>
  <r>
    <s v="C107682"/>
    <n v="639.26"/>
    <s v="assalariado"/>
    <n v="5.0199999999999996"/>
    <n v="617"/>
    <n v="1"/>
    <d v="2024-08-26T23:33:34"/>
    <d v="2026-07-11T06:29:58"/>
    <n v="0.5"/>
    <n v="0.42299999999999999"/>
    <s v="RJ"/>
    <s v="0-20%"/>
    <s v="40-60%"/>
    <x v="0"/>
  </r>
  <r>
    <s v="C107683"/>
    <n v="1004.28"/>
    <s v="assalariado"/>
    <n v="13.65"/>
    <n v="689"/>
    <n v="2"/>
    <d v="2024-05-21T08:06:10"/>
    <d v="2023-11-19T13:12:50"/>
    <n v="0.14899999999999999"/>
    <n v="0.14399999999999999"/>
    <s v="RS"/>
    <s v="0-20%"/>
    <s v="0-20%"/>
    <x v="68"/>
  </r>
  <r>
    <s v="C107684"/>
    <n v="1052.42"/>
    <s v="assalariado"/>
    <n v="34.1"/>
    <n v="787"/>
    <n v="2"/>
    <d v="2025-01-20T07:22:27"/>
    <d v="2026-01-21T13:16:29"/>
    <n v="9.9000000000000005E-2"/>
    <n v="0.628"/>
    <s v="SC"/>
    <s v="20-40%"/>
    <s v="60-80%"/>
    <x v="0"/>
  </r>
  <r>
    <s v="C107685"/>
    <n v="99.43"/>
    <s v="pensionista"/>
    <n v="25.33"/>
    <n v="520"/>
    <n v="4"/>
    <d v="2025-06-16T13:55:06"/>
    <d v="2025-09-28T11:47:46"/>
    <n v="0.54600000000000004"/>
    <n v="0.59299999999999997"/>
    <s v="PB"/>
    <s v="20-40%"/>
    <s v="40-60%"/>
    <x v="655"/>
  </r>
  <r>
    <s v="C107686"/>
    <n v="5086.66"/>
    <s v="pensionista"/>
    <n v="2.29"/>
    <n v="310"/>
    <n v="3"/>
    <d v="2024-02-08T13:37:37"/>
    <d v="2023-06-17T16:04:54"/>
    <n v="0.60699999999999998"/>
    <n v="0.47099999999999997"/>
    <s v="RS"/>
    <s v="0-20%"/>
    <s v="40-60%"/>
    <x v="378"/>
  </r>
  <r>
    <s v="C107687"/>
    <n v="5938.6"/>
    <s v="servidor"/>
    <n v="2.06"/>
    <n v="659"/>
    <n v="1"/>
    <d v="2023-05-03T22:04:44"/>
    <d v="2024-09-28T11:59:07"/>
    <n v="0.32"/>
    <n v="9.8000000000000004E-2"/>
    <s v="PI"/>
    <s v="0-20%"/>
    <s v="0-20%"/>
    <x v="77"/>
  </r>
  <r>
    <s v="C107688"/>
    <n v="446.22"/>
    <s v="autônomo"/>
    <n v="11.58"/>
    <n v="300"/>
    <n v="4"/>
    <d v="2024-11-29T16:12:42"/>
    <d v="2024-09-21T18:02:03"/>
    <n v="0.26"/>
    <n v="0.56200000000000006"/>
    <s v="GO"/>
    <s v="0-20%"/>
    <s v="40-60%"/>
    <x v="875"/>
  </r>
  <r>
    <s v="C107689"/>
    <n v="2112.83"/>
    <s v="assalariado"/>
    <n v="7.29"/>
    <n v="617"/>
    <n v="1"/>
    <d v="2025-03-15T16:29:14"/>
    <d v="2023-04-05T05:01:26"/>
    <n v="0.14899999999999999"/>
    <n v="0.53600000000000003"/>
    <s v="MA"/>
    <s v="0-20%"/>
    <s v="40-60%"/>
    <x v="988"/>
  </r>
  <r>
    <s v="C107690"/>
    <n v="749.58"/>
    <s v="assalariado"/>
    <n v="16.03"/>
    <n v="840"/>
    <n v="5"/>
    <d v="2024-06-01T19:09:42"/>
    <d v="2025-01-20T11:49:21"/>
    <n v="0.441"/>
    <n v="0.152"/>
    <s v="RS"/>
    <s v="0-20%"/>
    <s v="0-20%"/>
    <x v="451"/>
  </r>
  <r>
    <s v="C107691"/>
    <n v="1489.38"/>
    <s v="assalariado"/>
    <n v="4.1399999999999997"/>
    <n v="597"/>
    <n v="1"/>
    <d v="2025-03-22T02:05:46"/>
    <d v="2024-04-03T10:36:22"/>
    <n v="0.156"/>
    <n v="0.23899999999999999"/>
    <s v="PI"/>
    <s v="0-20%"/>
    <s v="20-40%"/>
    <x v="503"/>
  </r>
  <r>
    <s v="C107692"/>
    <n v="3447.09"/>
    <s v="assalariado"/>
    <n v="19.329999999999998"/>
    <n v="647"/>
    <n v="1"/>
    <d v="2024-04-27T05:28:22"/>
    <d v="2024-12-23T21:02:40"/>
    <n v="0.51500000000000001"/>
    <n v="0.30599999999999999"/>
    <s v="RJ"/>
    <s v="0-20%"/>
    <s v="20-40%"/>
    <x v="75"/>
  </r>
  <r>
    <s v="C107693"/>
    <n v="138.83000000000001"/>
    <s v="autônomo"/>
    <n v="29.3"/>
    <n v="446"/>
    <n v="4"/>
    <d v="2025-09-22T10:07:19"/>
    <d v="2023-06-19T16:42:00"/>
    <n v="0.14499999999999999"/>
    <n v="0.41399999999999998"/>
    <s v="SE"/>
    <s v="20-40%"/>
    <s v="40-60%"/>
    <x v="306"/>
  </r>
  <r>
    <s v="C107694"/>
    <n v="1973.7"/>
    <s v="pensionista"/>
    <n v="8.94"/>
    <n v="610"/>
    <n v="2"/>
    <d v="2023-09-17T20:44:33"/>
    <d v="2025-09-22T00:17:00"/>
    <n v="0.26800000000000002"/>
    <n v="0.16800000000000001"/>
    <s v="PI"/>
    <s v="0-20%"/>
    <s v="0-20%"/>
    <x v="34"/>
  </r>
  <r>
    <s v="C107695"/>
    <n v="884.29"/>
    <s v="autônomo"/>
    <n v="47.35"/>
    <n v="530"/>
    <n v="2"/>
    <d v="2023-02-27T19:22:53"/>
    <d v="2025-11-12T04:27:13"/>
    <n v="0.10100000000000001"/>
    <n v="0.39400000000000002"/>
    <s v="MG"/>
    <s v="40-60%"/>
    <s v="20-40%"/>
    <x v="319"/>
  </r>
  <r>
    <s v="C107696"/>
    <n v="2116.65"/>
    <s v="autônomo"/>
    <n v="16.37"/>
    <n v="793"/>
    <n v="1"/>
    <d v="2024-05-31T08:43:15"/>
    <d v="2024-09-28T08:14:55"/>
    <n v="0.189"/>
    <n v="0.219"/>
    <s v="DF"/>
    <s v="0-20%"/>
    <s v="20-40%"/>
    <x v="77"/>
  </r>
  <r>
    <s v="C107697"/>
    <n v="2331.0100000000002"/>
    <s v="autônomo"/>
    <n v="12.72"/>
    <n v="608"/>
    <n v="1"/>
    <d v="2024-05-19T13:06:08"/>
    <d v="2024-04-24T16:53:12"/>
    <n v="0.29599999999999999"/>
    <n v="0.27"/>
    <s v="SC"/>
    <s v="0-20%"/>
    <s v="20-40%"/>
    <x v="542"/>
  </r>
  <r>
    <s v="C107698"/>
    <n v="3904.41"/>
    <s v="assalariado"/>
    <n v="20.16"/>
    <n v="450"/>
    <n v="1"/>
    <d v="2025-02-02T00:54:30"/>
    <d v="2024-07-21T10:24:42"/>
    <n v="0.17499999999999999"/>
    <n v="0.217"/>
    <s v="RJ"/>
    <s v="20-40%"/>
    <s v="20-40%"/>
    <x v="342"/>
  </r>
  <r>
    <s v="C107699"/>
    <n v="3339.93"/>
    <s v="assalariado"/>
    <n v="8.16"/>
    <n v="505"/>
    <n v="1"/>
    <d v="2023-12-23T14:04:28"/>
    <d v="2023-06-28T13:14:21"/>
    <n v="0.22500000000000001"/>
    <n v="0.27300000000000002"/>
    <s v="DF"/>
    <s v="0-20%"/>
    <s v="20-40%"/>
    <x v="65"/>
  </r>
  <r>
    <s v="C107700"/>
    <n v="727.82"/>
    <s v="autônomo"/>
    <n v="33.03"/>
    <n v="544"/>
    <n v="1"/>
    <d v="2023-02-22T03:07:55"/>
    <d v="2023-06-13T12:03:38"/>
    <n v="0.315"/>
    <n v="0.104"/>
    <s v="SC"/>
    <s v="20-40%"/>
    <s v="0-20%"/>
    <x v="128"/>
  </r>
  <r>
    <s v="C107701"/>
    <n v="720.28"/>
    <s v="assalariado"/>
    <n v="8.25"/>
    <n v="353"/>
    <n v="0"/>
    <d v="2024-02-08T15:18:50"/>
    <d v="2024-01-23T20:53:28"/>
    <n v="0.318"/>
    <n v="0.49099999999999999"/>
    <s v="ES"/>
    <s v="0-20%"/>
    <s v="40-60%"/>
    <x v="719"/>
  </r>
  <r>
    <s v="C107702"/>
    <n v="3646.02"/>
    <s v="autônomo"/>
    <n v="6.96"/>
    <n v="363"/>
    <n v="1"/>
    <d v="2023-12-12T14:50:33"/>
    <d v="2025-09-28T20:27:51"/>
    <n v="0.152"/>
    <n v="0.41099999999999998"/>
    <s v="PA"/>
    <s v="0-20%"/>
    <s v="40-60%"/>
    <x v="655"/>
  </r>
  <r>
    <s v="C107703"/>
    <n v="1700.18"/>
    <s v="assalariado"/>
    <n v="18.399999999999999"/>
    <n v="888"/>
    <n v="1"/>
    <d v="2023-10-13T03:16:00"/>
    <d v="2025-06-11T20:05:09"/>
    <n v="0.19800000000000001"/>
    <n v="0.26400000000000001"/>
    <s v="SE"/>
    <s v="0-20%"/>
    <s v="20-40%"/>
    <x v="516"/>
  </r>
  <r>
    <s v="C107704"/>
    <n v="613.09"/>
    <s v="assalariado"/>
    <n v="29.72"/>
    <n v="505"/>
    <n v="1"/>
    <d v="2023-06-19T09:10:53"/>
    <d v="2025-02-07T11:20:33"/>
    <n v="0.11600000000000001"/>
    <n v="0.24199999999999999"/>
    <s v="PB"/>
    <s v="20-40%"/>
    <s v="20-40%"/>
    <x v="60"/>
  </r>
  <r>
    <s v="C107705"/>
    <n v="2947.14"/>
    <s v="servidor"/>
    <n v="9.9600000000000009"/>
    <n v="554"/>
    <n v="2"/>
    <d v="2024-10-12T14:26:25"/>
    <d v="2024-07-10T18:52:39"/>
    <n v="0.30599999999999999"/>
    <n v="0.60099999999999998"/>
    <s v="MA"/>
    <s v="0-20%"/>
    <s v="60-80%"/>
    <x v="919"/>
  </r>
  <r>
    <s v="C107706"/>
    <n v="63.16"/>
    <s v="assalariado"/>
    <n v="17.850000000000001"/>
    <n v="790"/>
    <n v="2"/>
    <d v="2025-06-18T23:42:42"/>
    <d v="2024-01-26T21:36:38"/>
    <n v="0.108"/>
    <n v="0.41299999999999998"/>
    <s v="RS"/>
    <s v="0-20%"/>
    <s v="40-60%"/>
    <x v="606"/>
  </r>
  <r>
    <s v="C107707"/>
    <n v="393.61"/>
    <s v="autônomo"/>
    <n v="9.41"/>
    <n v="464"/>
    <n v="1"/>
    <d v="2023-12-01T02:50:39"/>
    <d v="2024-06-15T23:31:49"/>
    <n v="0.21199999999999999"/>
    <n v="0.18099999999999999"/>
    <s v="BA"/>
    <s v="0-20%"/>
    <s v="0-20%"/>
    <x v="570"/>
  </r>
  <r>
    <s v="C107708"/>
    <n v="3584.21"/>
    <s v="pensionista"/>
    <n v="13.99"/>
    <n v="748"/>
    <n v="1"/>
    <d v="2023-04-03T15:41:40"/>
    <d v="2025-07-29T04:14:27"/>
    <n v="0.127"/>
    <n v="0.39600000000000002"/>
    <s v="AL"/>
    <s v="0-20%"/>
    <s v="20-40%"/>
    <x v="813"/>
  </r>
  <r>
    <s v="C107709"/>
    <n v="792.01"/>
    <s v="autônomo"/>
    <n v="6.57"/>
    <n v="783"/>
    <n v="1"/>
    <d v="2024-05-01T04:30:29"/>
    <d v="2024-01-11T22:57:17"/>
    <n v="0.11799999999999999"/>
    <n v="0.54300000000000004"/>
    <s v="MA"/>
    <s v="0-20%"/>
    <s v="40-60%"/>
    <x v="26"/>
  </r>
  <r>
    <s v="C107710"/>
    <n v="437.4"/>
    <s v="assalariado"/>
    <n v="2.4700000000000002"/>
    <n v="495"/>
    <n v="4"/>
    <d v="2024-06-07T23:47:02"/>
    <d v="2024-04-06T17:39:12"/>
    <n v="9.8000000000000004E-2"/>
    <n v="0.214"/>
    <s v="SC"/>
    <s v="0-20%"/>
    <s v="20-40%"/>
    <x v="609"/>
  </r>
  <r>
    <s v="C107711"/>
    <n v="1430.19"/>
    <s v="autônomo"/>
    <n v="4.55"/>
    <n v="775"/>
    <n v="1"/>
    <d v="2023-01-14T23:16:53"/>
    <d v="2024-12-27T09:43:30"/>
    <n v="0.505"/>
    <n v="0.13800000000000001"/>
    <s v="PI"/>
    <s v="0-20%"/>
    <s v="0-20%"/>
    <x v="1001"/>
  </r>
  <r>
    <s v="C107712"/>
    <n v="1823.05"/>
    <s v="assalariado"/>
    <n v="3.87"/>
    <n v="640"/>
    <n v="3"/>
    <d v="2025-03-06T16:25:16"/>
    <d v="2024-07-25T18:05:10"/>
    <n v="0.129"/>
    <n v="0.23699999999999999"/>
    <s v="PB"/>
    <s v="0-20%"/>
    <s v="20-40%"/>
    <x v="1028"/>
  </r>
  <r>
    <s v="C107713"/>
    <n v="457.88"/>
    <s v="autônomo"/>
    <n v="14.08"/>
    <n v="432"/>
    <n v="3"/>
    <d v="2025-01-08T15:27:51"/>
    <d v="2025-01-20T13:46:55"/>
    <n v="0.219"/>
    <n v="0.35399999999999998"/>
    <s v="BA"/>
    <s v="0-20%"/>
    <s v="20-40%"/>
    <x v="451"/>
  </r>
  <r>
    <s v="C107714"/>
    <n v="2782.13"/>
    <s v="assalariado"/>
    <n v="3.91"/>
    <n v="684"/>
    <n v="1"/>
    <d v="2023-12-30T05:46:26"/>
    <d v="2025-10-07T11:03:16"/>
    <n v="6.0999999999999999E-2"/>
    <n v="0.16800000000000001"/>
    <s v="PR"/>
    <s v="0-20%"/>
    <s v="0-20%"/>
    <x v="958"/>
  </r>
  <r>
    <s v="C107715"/>
    <n v="730.02"/>
    <s v="assalariado"/>
    <n v="11.87"/>
    <n v="562"/>
    <n v="1"/>
    <d v="2023-01-30T08:23:23"/>
    <d v="2024-03-18T03:29:36"/>
    <n v="0.27100000000000002"/>
    <n v="0.32600000000000001"/>
    <s v="GO"/>
    <s v="0-20%"/>
    <s v="20-40%"/>
    <x v="92"/>
  </r>
  <r>
    <s v="C107716"/>
    <n v="582"/>
    <s v="assalariado"/>
    <n v="24.39"/>
    <n v="456"/>
    <n v="1"/>
    <d v="2024-03-13T18:41:42"/>
    <d v="2023-06-30T21:13:26"/>
    <n v="0.20100000000000001"/>
    <n v="0.45900000000000002"/>
    <s v="PE"/>
    <s v="20-40%"/>
    <s v="40-60%"/>
    <x v="63"/>
  </r>
  <r>
    <s v="C107717"/>
    <n v="1347.01"/>
    <s v="assalariado"/>
    <n v="6.49"/>
    <n v="805"/>
    <n v="1"/>
    <d v="2025-08-25T09:39:18"/>
    <d v="2025-12-25T17:12:30"/>
    <n v="0.38700000000000001"/>
    <n v="0.23799999999999999"/>
    <s v="RS"/>
    <s v="0-20%"/>
    <s v="20-40%"/>
    <x v="0"/>
  </r>
  <r>
    <s v="C107718"/>
    <n v="819.54"/>
    <s v="assalariado"/>
    <n v="20.399999999999999"/>
    <n v="629"/>
    <n v="2"/>
    <d v="2025-01-06T11:47:50"/>
    <d v="2025-09-21T05:29:09"/>
    <n v="0.52"/>
    <n v="0.39500000000000002"/>
    <s v="RJ"/>
    <s v="20-40%"/>
    <s v="20-40%"/>
    <x v="339"/>
  </r>
  <r>
    <s v="C107719"/>
    <n v="7659.98"/>
    <s v="assalariado"/>
    <n v="15.2"/>
    <n v="826"/>
    <n v="2"/>
    <d v="2023-12-24T21:42:30"/>
    <d v="2024-02-02T16:49:52"/>
    <n v="0.22"/>
    <n v="0.40600000000000003"/>
    <s v="BA"/>
    <s v="0-20%"/>
    <s v="40-60%"/>
    <x v="11"/>
  </r>
  <r>
    <s v="C107720"/>
    <n v="1584.04"/>
    <s v="autônomo"/>
    <n v="7.16"/>
    <n v="427"/>
    <n v="3"/>
    <d v="2024-12-15T13:28:42"/>
    <d v="2023-06-06T06:22:19"/>
    <n v="0.13"/>
    <n v="0.28999999999999998"/>
    <s v="PR"/>
    <s v="0-20%"/>
    <s v="20-40%"/>
    <x v="932"/>
  </r>
  <r>
    <s v="C107721"/>
    <n v="659.1"/>
    <s v="assalariado"/>
    <n v="12.96"/>
    <n v="459"/>
    <n v="1"/>
    <d v="2024-09-14T00:56:00"/>
    <d v="2025-05-16T00:15:03"/>
    <n v="0.14699999999999999"/>
    <n v="0.13200000000000001"/>
    <s v="RS"/>
    <s v="0-20%"/>
    <s v="0-20%"/>
    <x v="914"/>
  </r>
  <r>
    <s v="C107722"/>
    <n v="1226.21"/>
    <s v="servidor"/>
    <n v="9.74"/>
    <n v="625"/>
    <n v="1"/>
    <d v="2025-03-24T21:28:08"/>
    <d v="2023-03-27T20:12:14"/>
    <n v="0.18"/>
    <n v="0.46400000000000002"/>
    <s v="ES"/>
    <s v="0-20%"/>
    <s v="40-60%"/>
    <x v="373"/>
  </r>
  <r>
    <s v="C107723"/>
    <n v="3611.76"/>
    <s v="pensionista"/>
    <n v="2.41"/>
    <n v="567"/>
    <n v="2"/>
    <d v="2025-05-06T07:25:39"/>
    <d v="2024-09-18T12:40:20"/>
    <n v="0.32500000000000001"/>
    <n v="2.8000000000000001E-2"/>
    <s v="CE"/>
    <s v="0-20%"/>
    <s v="0-20%"/>
    <x v="340"/>
  </r>
  <r>
    <s v="C107724"/>
    <n v="2002.39"/>
    <s v="pensionista"/>
    <n v="32.159999999999997"/>
    <n v="883"/>
    <n v="5"/>
    <d v="2023-01-21T23:11:32"/>
    <d v="2023-08-14T13:16:18"/>
    <n v="0.32800000000000001"/>
    <n v="0.16700000000000001"/>
    <s v="PI"/>
    <s v="20-40%"/>
    <s v="0-20%"/>
    <x v="915"/>
  </r>
  <r>
    <s v="C107725"/>
    <n v="696.71"/>
    <s v="pensionista"/>
    <n v="14.2"/>
    <n v="318"/>
    <n v="1"/>
    <d v="2024-04-25T15:48:13"/>
    <d v="2025-05-23T05:23:05"/>
    <n v="0.36"/>
    <n v="0.108"/>
    <s v="PB"/>
    <s v="0-20%"/>
    <s v="0-20%"/>
    <x v="1000"/>
  </r>
  <r>
    <s v="C107726"/>
    <n v="4468.1000000000004"/>
    <s v="assalariado"/>
    <n v="4.1399999999999997"/>
    <n v="818"/>
    <n v="1"/>
    <d v="2024-01-25T12:56:27"/>
    <d v="2025-12-04T06:44:50"/>
    <n v="0.16400000000000001"/>
    <n v="0.17899999999999999"/>
    <s v="BA"/>
    <s v="0-20%"/>
    <s v="0-20%"/>
    <x v="185"/>
  </r>
  <r>
    <s v="C107727"/>
    <n v="677.25"/>
    <s v="servidor"/>
    <n v="35.31"/>
    <n v="700"/>
    <n v="1"/>
    <d v="2025-04-24T23:44:51"/>
    <d v="2023-08-04T08:38:28"/>
    <n v="0.13500000000000001"/>
    <n v="0.17799999999999999"/>
    <s v="MG"/>
    <s v="20-40%"/>
    <s v="0-20%"/>
    <x v="927"/>
  </r>
  <r>
    <s v="C107728"/>
    <n v="1108.79"/>
    <s v="assalariado"/>
    <n v="21.52"/>
    <n v="745"/>
    <n v="2"/>
    <d v="2025-05-29T06:06:13"/>
    <d v="2023-06-03T22:10:54"/>
    <n v="0.26100000000000001"/>
    <n v="0.314"/>
    <s v="AL"/>
    <s v="20-40%"/>
    <s v="20-40%"/>
    <x v="362"/>
  </r>
  <r>
    <s v="C107729"/>
    <n v="432.47"/>
    <s v="assalariado"/>
    <n v="19.190000000000001"/>
    <n v="338"/>
    <n v="2"/>
    <d v="2024-09-05T23:43:31"/>
    <d v="2025-02-16T23:11:08"/>
    <n v="0.188"/>
    <n v="0.16700000000000001"/>
    <s v="ES"/>
    <s v="0-20%"/>
    <s v="0-20%"/>
    <x v="747"/>
  </r>
  <r>
    <s v="C107730"/>
    <n v="3844.42"/>
    <s v="servidor"/>
    <n v="7.4"/>
    <n v="417"/>
    <n v="1"/>
    <d v="2025-04-22T20:26:28"/>
    <d v="2023-07-10T05:41:44"/>
    <n v="0.127"/>
    <n v="0.32500000000000001"/>
    <s v="DF"/>
    <s v="0-20%"/>
    <s v="20-40%"/>
    <x v="569"/>
  </r>
  <r>
    <s v="C107731"/>
    <n v="259.42"/>
    <s v="assalariado"/>
    <n v="3.19"/>
    <n v="574"/>
    <n v="3"/>
    <d v="2025-06-24T19:12:00"/>
    <d v="2025-12-03T05:07:10"/>
    <n v="0.14399999999999999"/>
    <n v="0.38200000000000001"/>
    <s v="RS"/>
    <s v="0-20%"/>
    <s v="20-40%"/>
    <x v="13"/>
  </r>
  <r>
    <s v="C107732"/>
    <n v="921.06"/>
    <s v="assalariado"/>
    <n v="21.76"/>
    <n v="594"/>
    <n v="1"/>
    <d v="2023-03-19T18:21:29"/>
    <d v="2025-02-20T21:15:22"/>
    <n v="0.11"/>
    <n v="0.16400000000000001"/>
    <s v="ES"/>
    <s v="20-40%"/>
    <s v="0-20%"/>
    <x v="50"/>
  </r>
  <r>
    <s v="C107733"/>
    <n v="106.46"/>
    <s v="assalariado"/>
    <n v="3.47"/>
    <n v="342"/>
    <n v="3"/>
    <d v="2023-08-02T22:42:00"/>
    <d v="2025-07-18T19:20:55"/>
    <n v="0.221"/>
    <n v="0.69599999999999995"/>
    <s v="SC"/>
    <s v="0-20%"/>
    <s v="60-80%"/>
    <x v="879"/>
  </r>
  <r>
    <s v="C107734"/>
    <n v="458.24"/>
    <s v="assalariado"/>
    <n v="27.09"/>
    <n v="821"/>
    <n v="2"/>
    <d v="2023-08-03T13:04:07"/>
    <d v="2024-07-21T05:05:14"/>
    <n v="8.6999999999999994E-2"/>
    <n v="0.73499999999999999"/>
    <s v="PE"/>
    <s v="20-40%"/>
    <s v="60-80%"/>
    <x v="342"/>
  </r>
  <r>
    <s v="C107735"/>
    <n v="415"/>
    <s v="servidor"/>
    <n v="12.63"/>
    <n v="795"/>
    <n v="1"/>
    <d v="2024-12-07T15:42:11"/>
    <d v="2024-11-19T09:37:36"/>
    <n v="0.46"/>
    <n v="0.26400000000000001"/>
    <s v="PI"/>
    <s v="0-20%"/>
    <s v="20-40%"/>
    <x v="424"/>
  </r>
  <r>
    <s v="C107736"/>
    <n v="543.54999999999995"/>
    <s v="pensionista"/>
    <n v="4.62"/>
    <n v="607"/>
    <n v="2"/>
    <d v="2023-03-30T12:39:20"/>
    <d v="2024-11-29T01:27:41"/>
    <n v="0.54700000000000004"/>
    <n v="0.313"/>
    <s v="MG"/>
    <s v="0-20%"/>
    <s v="20-40%"/>
    <x v="893"/>
  </r>
  <r>
    <s v="C107737"/>
    <n v="706.49"/>
    <s v="autônomo"/>
    <n v="29.34"/>
    <n v="664"/>
    <n v="3"/>
    <d v="2023-12-14T11:17:22"/>
    <d v="2024-11-20T13:12:32"/>
    <n v="0.47199999999999998"/>
    <n v="0.23899999999999999"/>
    <s v="PI"/>
    <s v="20-40%"/>
    <s v="20-40%"/>
    <x v="115"/>
  </r>
  <r>
    <s v="C107738"/>
    <n v="206.43"/>
    <s v="assalariado"/>
    <n v="8.26"/>
    <n v="347"/>
    <n v="3"/>
    <d v="2024-04-07T13:20:59"/>
    <d v="2026-04-07T12:32:30"/>
    <n v="0.17699999999999999"/>
    <n v="0.39500000000000002"/>
    <s v="PR"/>
    <s v="0-20%"/>
    <s v="20-40%"/>
    <x v="0"/>
  </r>
  <r>
    <s v="C107739"/>
    <n v="431.56"/>
    <s v="assalariado"/>
    <n v="5.2"/>
    <n v="405"/>
    <n v="1"/>
    <d v="2025-09-28T16:56:42"/>
    <d v="2025-10-04T19:26:34"/>
    <n v="0.36799999999999999"/>
    <n v="0.42099999999999999"/>
    <s v="DF"/>
    <s v="0-20%"/>
    <s v="40-60%"/>
    <x v="204"/>
  </r>
  <r>
    <s v="C107740"/>
    <n v="81.64"/>
    <s v="pensionista"/>
    <n v="8.66"/>
    <n v="505"/>
    <n v="1"/>
    <d v="2024-07-17T05:22:25"/>
    <d v="2024-01-20T14:11:36"/>
    <n v="5.0999999999999997E-2"/>
    <n v="0.34799999999999998"/>
    <s v="PB"/>
    <s v="0-20%"/>
    <s v="20-40%"/>
    <x v="826"/>
  </r>
  <r>
    <s v="C107741"/>
    <n v="1444.84"/>
    <s v="assalariado"/>
    <n v="21.09"/>
    <n v="733"/>
    <n v="3"/>
    <d v="2025-07-08T05:07:30"/>
    <d v="2023-08-03T15:19:52"/>
    <n v="0.41699999999999998"/>
    <n v="0.68400000000000005"/>
    <s v="AM"/>
    <s v="20-40%"/>
    <s v="60-80%"/>
    <x v="1013"/>
  </r>
  <r>
    <s v="C107742"/>
    <n v="716.42"/>
    <s v="assalariado"/>
    <n v="33.369999999999997"/>
    <n v="658"/>
    <n v="1"/>
    <d v="2025-10-25T07:20:10"/>
    <d v="2025-03-26T02:15:14"/>
    <n v="0.26200000000000001"/>
    <n v="0.56499999999999995"/>
    <s v="RN"/>
    <s v="20-40%"/>
    <s v="40-60%"/>
    <x v="562"/>
  </r>
  <r>
    <s v="C107743"/>
    <n v="1057.46"/>
    <s v="autônomo"/>
    <n v="4.54"/>
    <n v="660"/>
    <n v="2"/>
    <d v="2023-01-08T23:17:27"/>
    <d v="2025-03-28T09:08:05"/>
    <n v="0.128"/>
    <n v="0.65200000000000002"/>
    <s v="SE"/>
    <s v="0-20%"/>
    <s v="60-80%"/>
    <x v="226"/>
  </r>
  <r>
    <s v="C107744"/>
    <n v="232.15"/>
    <s v="servidor"/>
    <n v="46.2"/>
    <n v="809"/>
    <n v="5"/>
    <d v="2025-01-06T15:37:30"/>
    <d v="2024-08-15T04:16:17"/>
    <n v="0.193"/>
    <n v="0.19500000000000001"/>
    <s v="CE"/>
    <s v="40-60%"/>
    <s v="0-20%"/>
    <x v="276"/>
  </r>
  <r>
    <s v="C107745"/>
    <n v="1747.43"/>
    <s v="assalariado"/>
    <n v="5.45"/>
    <n v="868"/>
    <n v="1"/>
    <d v="2024-02-13T21:45:30"/>
    <d v="2023-11-06T01:51:49"/>
    <n v="0.435"/>
    <n v="0.122"/>
    <s v="PI"/>
    <s v="0-20%"/>
    <s v="0-20%"/>
    <x v="1031"/>
  </r>
  <r>
    <s v="C107746"/>
    <n v="2637.25"/>
    <s v="assalariado"/>
    <n v="3.81"/>
    <n v="585"/>
    <n v="2"/>
    <d v="2023-11-26T13:18:04"/>
    <d v="2025-07-21T04:37:33"/>
    <n v="0.30299999999999999"/>
    <n v="0.626"/>
    <s v="ES"/>
    <s v="0-20%"/>
    <s v="60-80%"/>
    <x v="268"/>
  </r>
  <r>
    <s v="C107747"/>
    <n v="5128.1499999999996"/>
    <s v="pensionista"/>
    <n v="37.19"/>
    <n v="566"/>
    <n v="2"/>
    <d v="2024-08-18T04:51:02"/>
    <d v="2024-10-13T21:03:39"/>
    <n v="0.39900000000000002"/>
    <n v="0.46500000000000002"/>
    <s v="SE"/>
    <s v="20-40%"/>
    <s v="40-60%"/>
    <x v="156"/>
  </r>
  <r>
    <s v="C107748"/>
    <n v="1716.21"/>
    <s v="pensionista"/>
    <n v="23.39"/>
    <n v="706"/>
    <n v="1"/>
    <d v="2023-02-10T20:10:15"/>
    <d v="2024-03-17T16:00:26"/>
    <n v="0.54700000000000004"/>
    <n v="0.185"/>
    <s v="DF"/>
    <s v="20-40%"/>
    <s v="0-20%"/>
    <x v="502"/>
  </r>
  <r>
    <s v="C107749"/>
    <n v="80.81"/>
    <s v="autônomo"/>
    <n v="24.75"/>
    <n v="593"/>
    <n v="4"/>
    <d v="2024-08-03T05:41:42"/>
    <d v="2023-02-15T10:32:10"/>
    <n v="0.44400000000000001"/>
    <n v="3.5000000000000003E-2"/>
    <s v="PE"/>
    <s v="20-40%"/>
    <s v="0-20%"/>
    <x v="1032"/>
  </r>
  <r>
    <s v="C107750"/>
    <n v="414.35"/>
    <s v="assalariado"/>
    <n v="15.09"/>
    <n v="520"/>
    <n v="1"/>
    <d v="2024-11-22T18:49:47"/>
    <d v="2024-06-26T22:45:21"/>
    <n v="0.41"/>
    <n v="0.60499999999999998"/>
    <s v="CE"/>
    <s v="0-20%"/>
    <s v="60-80%"/>
    <x v="812"/>
  </r>
  <r>
    <s v="C107751"/>
    <n v="2757.23"/>
    <s v="assalariado"/>
    <n v="27"/>
    <n v="630"/>
    <n v="4"/>
    <d v="2024-10-18T11:31:33"/>
    <d v="2023-06-18T09:30:12"/>
    <n v="0.23"/>
    <n v="0.29299999999999998"/>
    <s v="PR"/>
    <s v="20-40%"/>
    <s v="20-40%"/>
    <x v="888"/>
  </r>
  <r>
    <s v="C107752"/>
    <n v="411.26"/>
    <s v="autônomo"/>
    <n v="15.14"/>
    <n v="319"/>
    <n v="1"/>
    <d v="2024-11-20T15:20:02"/>
    <d v="2024-07-02T08:52:49"/>
    <n v="0.33500000000000002"/>
    <n v="0.27700000000000002"/>
    <s v="ES"/>
    <s v="0-20%"/>
    <s v="20-40%"/>
    <x v="266"/>
  </r>
  <r>
    <s v="C107753"/>
    <n v="1737.33"/>
    <s v="assalariado"/>
    <n v="14.41"/>
    <n v="463"/>
    <n v="1"/>
    <d v="2025-08-17T19:54:42"/>
    <d v="2025-09-27T19:54:32"/>
    <n v="0.40400000000000003"/>
    <n v="0.34799999999999998"/>
    <s v="MG"/>
    <s v="0-20%"/>
    <s v="20-40%"/>
    <x v="106"/>
  </r>
  <r>
    <s v="C107754"/>
    <n v="2514.09"/>
    <s v="autônomo"/>
    <n v="22.1"/>
    <n v="780"/>
    <n v="1"/>
    <d v="2023-01-16T14:03:22"/>
    <d v="2025-12-25T01:10:56"/>
    <n v="9.8000000000000004E-2"/>
    <n v="0.44900000000000001"/>
    <s v="PI"/>
    <s v="20-40%"/>
    <s v="40-60%"/>
    <x v="0"/>
  </r>
  <r>
    <s v="C107755"/>
    <n v="93.59"/>
    <s v="assalariado"/>
    <n v="22.08"/>
    <n v="720"/>
    <n v="3"/>
    <d v="2023-10-07T07:21:25"/>
    <d v="2023-11-15T21:54:33"/>
    <n v="0.16900000000000001"/>
    <n v="0.188"/>
    <s v="CE"/>
    <s v="20-40%"/>
    <s v="0-20%"/>
    <x v="704"/>
  </r>
  <r>
    <s v="C107756"/>
    <n v="1846.17"/>
    <s v="assalariado"/>
    <n v="1.26"/>
    <n v="653"/>
    <n v="1"/>
    <d v="2023-01-17T20:25:19"/>
    <d v="2023-10-20T04:33:00"/>
    <n v="0.10100000000000001"/>
    <n v="0.373"/>
    <s v="PI"/>
    <s v="0-20%"/>
    <s v="20-40%"/>
    <x v="684"/>
  </r>
  <r>
    <s v="C107757"/>
    <n v="536.6"/>
    <s v="assalariado"/>
    <n v="5.18"/>
    <n v="421"/>
    <n v="4"/>
    <d v="2023-04-05T14:21:48"/>
    <d v="2025-07-07T00:13:28"/>
    <n v="0.61199999999999999"/>
    <n v="0.34599999999999997"/>
    <s v="PE"/>
    <s v="0-20%"/>
    <s v="20-40%"/>
    <x v="149"/>
  </r>
  <r>
    <s v="C107758"/>
    <n v="3605.49"/>
    <s v="assalariado"/>
    <n v="4.4000000000000004"/>
    <n v="457"/>
    <n v="0"/>
    <d v="2024-04-12T16:41:39"/>
    <d v="2024-01-03T16:04:56"/>
    <n v="0.107"/>
    <n v="0.29599999999999999"/>
    <s v="PI"/>
    <s v="0-20%"/>
    <s v="20-40%"/>
    <x v="456"/>
  </r>
  <r>
    <s v="C107759"/>
    <n v="3167.97"/>
    <s v="assalariado"/>
    <n v="20.45"/>
    <n v="796"/>
    <n v="1"/>
    <d v="2023-09-10T06:40:09"/>
    <d v="2026-01-01T10:58:02"/>
    <n v="5.3999999999999999E-2"/>
    <n v="0.53"/>
    <s v="SP"/>
    <s v="20-40%"/>
    <s v="40-60%"/>
    <x v="0"/>
  </r>
  <r>
    <s v="C107760"/>
    <n v="135.16"/>
    <s v="autônomo"/>
    <n v="13.31"/>
    <n v="552"/>
    <n v="1"/>
    <d v="2025-08-18T13:38:01"/>
    <d v="2024-03-28T07:45:20"/>
    <n v="0.27700000000000002"/>
    <n v="0.49299999999999999"/>
    <s v="RJ"/>
    <s v="0-20%"/>
    <s v="40-60%"/>
    <x v="636"/>
  </r>
  <r>
    <s v="C107761"/>
    <n v="56.01"/>
    <s v="autônomo"/>
    <n v="36.31"/>
    <n v="518"/>
    <n v="2"/>
    <d v="2023-04-10T00:21:08"/>
    <d v="2025-01-04T04:11:03"/>
    <n v="0.11899999999999999"/>
    <n v="0.35"/>
    <s v="PR"/>
    <s v="20-40%"/>
    <s v="20-40%"/>
    <x v="150"/>
  </r>
  <r>
    <s v="C107762"/>
    <n v="1653.69"/>
    <s v="assalariado"/>
    <n v="3.53"/>
    <n v="891"/>
    <n v="2"/>
    <d v="2024-06-02T14:29:07"/>
    <d v="2025-04-19T06:25:08"/>
    <n v="0.217"/>
    <n v="0.193"/>
    <s v="RN"/>
    <s v="0-20%"/>
    <s v="0-20%"/>
    <x v="981"/>
  </r>
  <r>
    <s v="C107763"/>
    <n v="73.05"/>
    <s v="assalariado"/>
    <n v="17.05"/>
    <n v="597"/>
    <n v="1"/>
    <d v="2024-08-01T06:51:31"/>
    <d v="2023-08-02T03:24:47"/>
    <n v="0.24199999999999999"/>
    <n v="0.11600000000000001"/>
    <s v="PB"/>
    <s v="0-20%"/>
    <s v="0-20%"/>
    <x v="923"/>
  </r>
  <r>
    <s v="C107764"/>
    <n v="1302.8"/>
    <s v="pensionista"/>
    <n v="23.4"/>
    <n v="524"/>
    <n v="4"/>
    <d v="2025-02-25T03:17:03"/>
    <d v="2025-10-09T15:02:13"/>
    <n v="0.46"/>
    <n v="0.54"/>
    <s v="PE"/>
    <s v="20-40%"/>
    <s v="40-60%"/>
    <x v="728"/>
  </r>
  <r>
    <s v="C107765"/>
    <n v="175.83"/>
    <s v="autônomo"/>
    <n v="23.23"/>
    <n v="897"/>
    <n v="1"/>
    <d v="2023-02-16T05:31:31"/>
    <d v="2025-03-21T07:27:21"/>
    <n v="0.35599999999999998"/>
    <n v="0.439"/>
    <s v="PA"/>
    <s v="20-40%"/>
    <s v="40-60%"/>
    <x v="796"/>
  </r>
  <r>
    <s v="C107766"/>
    <n v="2231.9699999999998"/>
    <s v="assalariado"/>
    <n v="9.09"/>
    <n v="421"/>
    <n v="1"/>
    <d v="2023-12-27T10:54:52"/>
    <d v="2023-07-07T10:52:12"/>
    <n v="0.48"/>
    <n v="0.19600000000000001"/>
    <s v="DF"/>
    <s v="0-20%"/>
    <s v="0-20%"/>
    <x v="138"/>
  </r>
  <r>
    <s v="C107767"/>
    <n v="973.03"/>
    <s v="assalariado"/>
    <n v="29.08"/>
    <n v="579"/>
    <n v="2"/>
    <d v="2023-02-07T20:37:56"/>
    <d v="2025-10-25T23:04:01"/>
    <n v="0.52100000000000002"/>
    <n v="8.2000000000000003E-2"/>
    <s v="BA"/>
    <s v="20-40%"/>
    <s v="0-20%"/>
    <x v="912"/>
  </r>
  <r>
    <s v="C107768"/>
    <n v="5417.98"/>
    <s v="pensionista"/>
    <n v="9.58"/>
    <n v="795"/>
    <n v="4"/>
    <d v="2025-04-28T12:50:30"/>
    <d v="2023-06-28T05:58:51"/>
    <n v="0.23599999999999999"/>
    <n v="0.45900000000000002"/>
    <s v="PE"/>
    <s v="0-20%"/>
    <s v="40-60%"/>
    <x v="65"/>
  </r>
  <r>
    <s v="C107769"/>
    <n v="497.12"/>
    <s v="assalariado"/>
    <n v="0.09"/>
    <n v="417"/>
    <n v="3"/>
    <d v="2024-01-06T03:58:55"/>
    <d v="2025-12-07T13:41:02"/>
    <n v="7.0000000000000007E-2"/>
    <n v="0.24199999999999999"/>
    <s v="PE"/>
    <s v="0-20%"/>
    <s v="20-40%"/>
    <x v="625"/>
  </r>
  <r>
    <s v="C107770"/>
    <n v="135.80000000000001"/>
    <s v="pensionista"/>
    <n v="7.88"/>
    <n v="770"/>
    <n v="4"/>
    <d v="2023-07-18T16:31:14"/>
    <d v="2025-01-19T07:57:51"/>
    <n v="0.436"/>
    <n v="0.12"/>
    <s v="PR"/>
    <s v="0-20%"/>
    <s v="0-20%"/>
    <x v="793"/>
  </r>
  <r>
    <s v="C107771"/>
    <n v="404"/>
    <s v="assalariado"/>
    <n v="18.41"/>
    <n v="867"/>
    <n v="3"/>
    <d v="2024-12-30T23:43:31"/>
    <d v="2025-09-23T18:10:39"/>
    <n v="0.45200000000000001"/>
    <n v="4.1000000000000002E-2"/>
    <s v="ES"/>
    <s v="0-20%"/>
    <s v="0-20%"/>
    <x v="908"/>
  </r>
  <r>
    <s v="C107772"/>
    <n v="2140.88"/>
    <s v="assalariado"/>
    <n v="5.41"/>
    <n v="778"/>
    <n v="1"/>
    <d v="2024-05-18T15:42:50"/>
    <d v="2025-01-21T11:49:16"/>
    <n v="0.36799999999999999"/>
    <n v="0.39100000000000001"/>
    <s v="BA"/>
    <s v="0-20%"/>
    <s v="20-40%"/>
    <x v="263"/>
  </r>
  <r>
    <s v="C107773"/>
    <n v="1069.28"/>
    <s v="assalariado"/>
    <n v="9.6199999999999992"/>
    <n v="457"/>
    <n v="2"/>
    <d v="2023-10-07T14:27:54"/>
    <d v="2025-06-03T11:11:07"/>
    <n v="0.28000000000000003"/>
    <n v="0.09"/>
    <s v="RJ"/>
    <s v="0-20%"/>
    <s v="0-20%"/>
    <x v="856"/>
  </r>
  <r>
    <s v="C107774"/>
    <n v="2494.63"/>
    <s v="assalariado"/>
    <n v="12.9"/>
    <n v="343"/>
    <n v="1"/>
    <d v="2024-10-30T13:40:36"/>
    <d v="2025-10-11T22:16:02"/>
    <n v="0.48699999999999999"/>
    <n v="0.20699999999999999"/>
    <s v="DF"/>
    <s v="0-20%"/>
    <s v="20-40%"/>
    <x v="560"/>
  </r>
  <r>
    <s v="C107775"/>
    <n v="6822.41"/>
    <s v="autônomo"/>
    <n v="8.9"/>
    <n v="425"/>
    <n v="1"/>
    <d v="2025-03-11T23:40:03"/>
    <d v="2025-01-28T17:35:49"/>
    <n v="0.11799999999999999"/>
    <n v="0.38500000000000001"/>
    <s v="SE"/>
    <s v="0-20%"/>
    <s v="20-40%"/>
    <x v="602"/>
  </r>
  <r>
    <s v="C107776"/>
    <n v="446.39"/>
    <s v="assalariado"/>
    <n v="15.34"/>
    <n v="839"/>
    <n v="2"/>
    <d v="2024-01-12T13:54:09"/>
    <d v="2024-08-28T02:10:29"/>
    <n v="0.111"/>
    <n v="9.4E-2"/>
    <s v="BA"/>
    <s v="0-20%"/>
    <s v="0-20%"/>
    <x v="159"/>
  </r>
  <r>
    <s v="C107777"/>
    <n v="472.8"/>
    <s v="autônomo"/>
    <n v="5.13"/>
    <n v="555"/>
    <n v="1"/>
    <d v="2024-10-09T23:23:04"/>
    <d v="2025-08-08T22:56:18"/>
    <n v="1.7000000000000001E-2"/>
    <n v="0.316"/>
    <s v="PI"/>
    <s v="0-20%"/>
    <s v="20-40%"/>
    <x v="943"/>
  </r>
  <r>
    <s v="C107778"/>
    <n v="1178.54"/>
    <s v="assalariado"/>
    <n v="9.5299999999999994"/>
    <n v="726"/>
    <n v="2"/>
    <d v="2024-11-01T11:04:37"/>
    <d v="2024-06-18T04:57:27"/>
    <n v="0.54"/>
    <n v="0.307"/>
    <s v="SE"/>
    <s v="0-20%"/>
    <s v="20-40%"/>
    <x v="966"/>
  </r>
  <r>
    <s v="C107779"/>
    <n v="75.39"/>
    <s v="assalariado"/>
    <n v="0.26"/>
    <n v="755"/>
    <n v="1"/>
    <d v="2023-05-30T08:00:29"/>
    <d v="2023-03-29T00:20:15"/>
    <n v="0.248"/>
    <n v="0.53200000000000003"/>
    <s v="AL"/>
    <s v="0-20%"/>
    <s v="40-60%"/>
    <x v="877"/>
  </r>
  <r>
    <s v="C107780"/>
    <n v="1231.6400000000001"/>
    <s v="servidor"/>
    <n v="20.96"/>
    <n v="424"/>
    <n v="1"/>
    <d v="2023-01-23T21:13:04"/>
    <d v="2024-12-26T10:55:39"/>
    <n v="0.82399999999999995"/>
    <n v="0.71499999999999997"/>
    <s v="PI"/>
    <s v="20-40%"/>
    <s v="60-80%"/>
    <x v="379"/>
  </r>
  <r>
    <s v="C107781"/>
    <n v="1755.36"/>
    <s v="autônomo"/>
    <n v="14.44"/>
    <n v="311"/>
    <n v="3"/>
    <d v="2023-07-21T09:27:55"/>
    <d v="2025-11-04T07:41:48"/>
    <n v="0.43099999999999999"/>
    <n v="7.1999999999999995E-2"/>
    <s v="ES"/>
    <s v="0-20%"/>
    <s v="0-20%"/>
    <x v="797"/>
  </r>
  <r>
    <s v="C107782"/>
    <n v="5539.16"/>
    <s v="assalariado"/>
    <n v="12.49"/>
    <n v="453"/>
    <n v="0"/>
    <d v="2023-11-11T11:03:26"/>
    <d v="2024-03-26T19:06:22"/>
    <n v="0.443"/>
    <n v="0.27400000000000002"/>
    <s v="PA"/>
    <s v="0-20%"/>
    <s v="20-40%"/>
    <x v="843"/>
  </r>
  <r>
    <s v="C107783"/>
    <n v="2082.91"/>
    <s v="assalariado"/>
    <n v="12.68"/>
    <n v="748"/>
    <n v="1"/>
    <d v="2025-03-15T10:49:50"/>
    <d v="2025-06-02T09:42:17"/>
    <n v="0.253"/>
    <n v="0.26600000000000001"/>
    <s v="SP"/>
    <s v="0-20%"/>
    <s v="20-40%"/>
    <x v="153"/>
  </r>
  <r>
    <s v="C107784"/>
    <n v="51.43"/>
    <s v="assalariado"/>
    <n v="3.18"/>
    <n v="307"/>
    <n v="1"/>
    <d v="2023-06-27T09:45:54"/>
    <d v="2024-02-27T01:26:15"/>
    <n v="0.19700000000000001"/>
    <n v="0.50800000000000001"/>
    <s v="AM"/>
    <s v="0-20%"/>
    <s v="40-60%"/>
    <x v="921"/>
  </r>
  <r>
    <s v="C107785"/>
    <n v="873.92"/>
    <s v="assalariado"/>
    <n v="3"/>
    <n v="466"/>
    <n v="2"/>
    <d v="2024-01-14T17:29:06"/>
    <d v="2024-03-28T00:49:12"/>
    <n v="0.20100000000000001"/>
    <n v="0.253"/>
    <s v="MA"/>
    <s v="0-20%"/>
    <s v="20-40%"/>
    <x v="636"/>
  </r>
  <r>
    <s v="C107786"/>
    <n v="179.78"/>
    <s v="assalariado"/>
    <n v="17.239999999999998"/>
    <n v="507"/>
    <n v="0"/>
    <d v="2023-06-29T02:06:49"/>
    <d v="2025-05-02T20:59:12"/>
    <n v="0.307"/>
    <n v="0.45500000000000002"/>
    <s v="SE"/>
    <s v="0-20%"/>
    <s v="40-60%"/>
    <x v="440"/>
  </r>
  <r>
    <s v="C107787"/>
    <n v="1126.6099999999999"/>
    <s v="pensionista"/>
    <n v="12.91"/>
    <n v="615"/>
    <n v="1"/>
    <d v="2024-04-17T01:18:31"/>
    <d v="2024-11-08T19:23:35"/>
    <n v="0.23699999999999999"/>
    <n v="0.22800000000000001"/>
    <s v="SC"/>
    <s v="0-20%"/>
    <s v="20-40%"/>
    <x v="640"/>
  </r>
  <r>
    <s v="C107788"/>
    <n v="68.89"/>
    <s v="servidor"/>
    <n v="8.0500000000000007"/>
    <n v="593"/>
    <n v="1"/>
    <d v="2025-09-29T09:36:11"/>
    <d v="2023-07-01T20:56:06"/>
    <n v="0.34300000000000003"/>
    <n v="9.2999999999999999E-2"/>
    <s v="MG"/>
    <s v="0-20%"/>
    <s v="0-20%"/>
    <x v="853"/>
  </r>
  <r>
    <s v="C107789"/>
    <n v="959.56"/>
    <s v="assalariado"/>
    <n v="22.81"/>
    <n v="357"/>
    <n v="2"/>
    <d v="2024-01-07T19:39:05"/>
    <d v="2025-05-10T01:29:58"/>
    <n v="0.16700000000000001"/>
    <n v="0.185"/>
    <s v="ES"/>
    <s v="20-40%"/>
    <s v="0-20%"/>
    <x v="742"/>
  </r>
  <r>
    <s v="C107790"/>
    <n v="59.48"/>
    <s v="autônomo"/>
    <n v="18.63"/>
    <n v="490"/>
    <n v="1"/>
    <d v="2024-10-26T14:21:51"/>
    <d v="2024-10-08T03:58:29"/>
    <n v="0.68600000000000005"/>
    <n v="0.34899999999999998"/>
    <s v="PA"/>
    <s v="0-20%"/>
    <s v="20-40%"/>
    <x v="452"/>
  </r>
  <r>
    <s v="C107791"/>
    <n v="290.64"/>
    <s v="assalariado"/>
    <n v="53.44"/>
    <n v="772"/>
    <n v="3"/>
    <d v="2025-04-30T14:47:34"/>
    <d v="2024-02-17T05:11:31"/>
    <n v="0.21099999999999999"/>
    <n v="0.28000000000000003"/>
    <s v="BA"/>
    <s v="40-60%"/>
    <s v="20-40%"/>
    <x v="28"/>
  </r>
  <r>
    <s v="C107792"/>
    <n v="404.78"/>
    <s v="servidor"/>
    <n v="25.57"/>
    <n v="331"/>
    <n v="1"/>
    <d v="2024-09-19T13:35:38"/>
    <d v="2023-12-20T15:52:11"/>
    <n v="4.9000000000000002E-2"/>
    <n v="0.16500000000000001"/>
    <s v="RS"/>
    <s v="20-40%"/>
    <s v="0-20%"/>
    <x v="179"/>
  </r>
  <r>
    <s v="C107793"/>
    <n v="112.76"/>
    <s v="servidor"/>
    <n v="13.21"/>
    <n v="784"/>
    <n v="1"/>
    <d v="2023-03-03T07:58:27"/>
    <d v="2024-06-21T09:38:34"/>
    <n v="0.155"/>
    <n v="0.13900000000000001"/>
    <s v="SP"/>
    <s v="0-20%"/>
    <s v="0-20%"/>
    <x v="949"/>
  </r>
  <r>
    <s v="C107794"/>
    <n v="618.64"/>
    <s v="assalariado"/>
    <n v="8.84"/>
    <n v="565"/>
    <n v="1"/>
    <d v="2024-05-07T00:24:26"/>
    <d v="2025-11-01T18:14:34"/>
    <n v="0.36599999999999999"/>
    <n v="0.29099999999999998"/>
    <s v="PA"/>
    <s v="0-20%"/>
    <s v="20-40%"/>
    <x v="328"/>
  </r>
  <r>
    <s v="C107795"/>
    <n v="812.15"/>
    <s v="assalariado"/>
    <n v="15.59"/>
    <n v="861"/>
    <n v="1"/>
    <d v="2024-11-10T15:38:46"/>
    <d v="2023-10-08T08:44:01"/>
    <n v="0.161"/>
    <n v="0.28199999999999997"/>
    <s v="DF"/>
    <s v="0-20%"/>
    <s v="20-40%"/>
    <x v="495"/>
  </r>
  <r>
    <s v="C107796"/>
    <n v="1110.48"/>
    <s v="assalariado"/>
    <n v="2.8"/>
    <n v="848"/>
    <n v="1"/>
    <d v="2024-12-11T07:02:11"/>
    <d v="2023-01-26T16:12:42"/>
    <n v="0.34300000000000003"/>
    <n v="8.1000000000000003E-2"/>
    <s v="SC"/>
    <s v="0-20%"/>
    <s v="0-20%"/>
    <x v="326"/>
  </r>
  <r>
    <s v="C107797"/>
    <n v="1464.25"/>
    <s v="servidor"/>
    <n v="13.52"/>
    <n v="870"/>
    <n v="3"/>
    <d v="2023-08-11T18:34:22"/>
    <d v="2024-01-15T02:49:59"/>
    <n v="0.16900000000000001"/>
    <n v="0.434"/>
    <s v="RN"/>
    <s v="0-20%"/>
    <s v="40-60%"/>
    <x v="182"/>
  </r>
  <r>
    <s v="C107798"/>
    <n v="81.27"/>
    <s v="assalariado"/>
    <n v="34.130000000000003"/>
    <n v="747"/>
    <n v="2"/>
    <d v="2024-07-28T13:12:09"/>
    <d v="2023-07-29T07:19:47"/>
    <n v="0.34"/>
    <n v="0.5"/>
    <s v="RN"/>
    <s v="20-40%"/>
    <s v="40-60%"/>
    <x v="1002"/>
  </r>
  <r>
    <s v="C107799"/>
    <n v="6237.5"/>
    <s v="autônomo"/>
    <n v="9.5399999999999991"/>
    <n v="556"/>
    <n v="3"/>
    <d v="2023-12-16T10:53:48"/>
    <d v="2024-04-25T17:14:16"/>
    <n v="0.26300000000000001"/>
    <n v="0.18099999999999999"/>
    <s v="DF"/>
    <s v="0-20%"/>
    <s v="0-20%"/>
    <x v="989"/>
  </r>
  <r>
    <s v="C107800"/>
    <n v="1419.42"/>
    <s v="autônomo"/>
    <n v="13.7"/>
    <n v="850"/>
    <n v="1"/>
    <d v="2023-04-29T13:36:15"/>
    <d v="2025-04-01T09:45:02"/>
    <n v="0.124"/>
    <n v="0.38700000000000001"/>
    <s v="BA"/>
    <s v="0-20%"/>
    <s v="20-40%"/>
    <x v="676"/>
  </r>
  <r>
    <s v="C107801"/>
    <n v="422.98"/>
    <s v="servidor"/>
    <n v="2.14"/>
    <n v="742"/>
    <n v="3"/>
    <d v="2025-09-04T22:46:15"/>
    <d v="2023-10-26T13:06:23"/>
    <n v="0.13300000000000001"/>
    <n v="0.23899999999999999"/>
    <s v="SE"/>
    <s v="0-20%"/>
    <s v="20-40%"/>
    <x v="413"/>
  </r>
  <r>
    <s v="C107802"/>
    <n v="1352.22"/>
    <s v="assalariado"/>
    <n v="18.850000000000001"/>
    <n v="647"/>
    <n v="1"/>
    <d v="2025-03-10T14:23:53"/>
    <d v="2025-02-25T17:38:55"/>
    <n v="5.3999999999999999E-2"/>
    <n v="0.47399999999999998"/>
    <s v="DF"/>
    <s v="0-20%"/>
    <s v="40-60%"/>
    <x v="293"/>
  </r>
  <r>
    <s v="C107803"/>
    <n v="322.19"/>
    <s v="pensionista"/>
    <n v="2.73"/>
    <n v="803"/>
    <n v="1"/>
    <d v="2024-07-01T20:33:46"/>
    <d v="2025-04-21T02:18:17"/>
    <n v="0.11799999999999999"/>
    <n v="8.1000000000000003E-2"/>
    <s v="SE"/>
    <s v="0-20%"/>
    <s v="0-20%"/>
    <x v="841"/>
  </r>
  <r>
    <s v="C107804"/>
    <n v="648.83000000000004"/>
    <s v="autônomo"/>
    <n v="6.67"/>
    <n v="344"/>
    <n v="3"/>
    <d v="2023-02-26T01:27:50"/>
    <d v="2023-06-27T20:53:26"/>
    <n v="0.221"/>
    <n v="0.33600000000000002"/>
    <s v="PA"/>
    <s v="0-20%"/>
    <s v="20-40%"/>
    <x v="442"/>
  </r>
  <r>
    <s v="C107805"/>
    <n v="2058.9499999999998"/>
    <s v="assalariado"/>
    <n v="1.72"/>
    <n v="428"/>
    <n v="4"/>
    <d v="2025-08-21T17:21:16"/>
    <d v="2023-10-07T08:22:11"/>
    <n v="0.44500000000000001"/>
    <n v="0.34"/>
    <s v="BA"/>
    <s v="0-20%"/>
    <s v="20-40%"/>
    <x v="492"/>
  </r>
  <r>
    <s v="C107806"/>
    <n v="518.30999999999995"/>
    <s v="pensionista"/>
    <n v="6.13"/>
    <n v="422"/>
    <n v="2"/>
    <d v="2025-01-09T16:05:27"/>
    <d v="2025-01-03T02:16:47"/>
    <n v="0.14499999999999999"/>
    <n v="0.21299999999999999"/>
    <s v="RS"/>
    <s v="0-20%"/>
    <s v="20-40%"/>
    <x v="45"/>
  </r>
  <r>
    <s v="C107807"/>
    <n v="1272.67"/>
    <s v="autônomo"/>
    <n v="11.08"/>
    <n v="841"/>
    <n v="2"/>
    <d v="2024-01-08T02:11:33"/>
    <d v="2025-10-04T09:40:39"/>
    <n v="0.27100000000000002"/>
    <n v="0.25800000000000001"/>
    <s v="MA"/>
    <s v="0-20%"/>
    <s v="20-40%"/>
    <x v="204"/>
  </r>
  <r>
    <s v="C107808"/>
    <n v="3188.98"/>
    <s v="pensionista"/>
    <n v="19.47"/>
    <n v="771"/>
    <n v="2"/>
    <d v="2024-05-03T00:06:54"/>
    <d v="2026-02-06T14:49:11"/>
    <n v="0.26400000000000001"/>
    <n v="0.17899999999999999"/>
    <s v="SC"/>
    <s v="0-20%"/>
    <s v="0-20%"/>
    <x v="0"/>
  </r>
  <r>
    <s v="C107809"/>
    <n v="334.1"/>
    <s v="servidor"/>
    <n v="13.16"/>
    <n v="390"/>
    <n v="2"/>
    <d v="2025-05-25T12:01:41"/>
    <d v="2023-02-12T19:45:19"/>
    <n v="0.69499999999999995"/>
    <n v="0.33800000000000002"/>
    <s v="PE"/>
    <s v="0-20%"/>
    <s v="20-40%"/>
    <x v="659"/>
  </r>
  <r>
    <s v="C107810"/>
    <n v="848.16"/>
    <s v="assalariado"/>
    <n v="25.83"/>
    <n v="481"/>
    <n v="2"/>
    <d v="2023-05-29T07:36:43"/>
    <d v="2025-06-17T11:02:15"/>
    <n v="0.108"/>
    <n v="0.16300000000000001"/>
    <s v="RN"/>
    <s v="20-40%"/>
    <s v="0-20%"/>
    <x v="287"/>
  </r>
  <r>
    <s v="C107811"/>
    <n v="441.61"/>
    <s v="assalariado"/>
    <n v="17.57"/>
    <n v="565"/>
    <n v="1"/>
    <d v="2023-01-07T09:34:50"/>
    <d v="2023-01-25T21:17:01"/>
    <n v="0.192"/>
    <n v="0.222"/>
    <s v="PA"/>
    <s v="0-20%"/>
    <s v="20-40%"/>
    <x v="1033"/>
  </r>
  <r>
    <s v="C107812"/>
    <n v="3109.52"/>
    <s v="autônomo"/>
    <n v="11.91"/>
    <n v="304"/>
    <n v="1"/>
    <d v="2023-01-19T14:50:30"/>
    <d v="2024-06-10T23:15:33"/>
    <n v="0.44400000000000001"/>
    <n v="0.11700000000000001"/>
    <s v="DF"/>
    <s v="0-20%"/>
    <s v="0-20%"/>
    <x v="291"/>
  </r>
  <r>
    <s v="C107813"/>
    <n v="1636.64"/>
    <s v="assalariado"/>
    <n v="7.32"/>
    <n v="671"/>
    <n v="3"/>
    <d v="2025-02-11T07:15:43"/>
    <d v="2023-11-24T13:03:15"/>
    <n v="0.13200000000000001"/>
    <n v="0.73799999999999999"/>
    <s v="PE"/>
    <s v="0-20%"/>
    <s v="60-80%"/>
    <x v="698"/>
  </r>
  <r>
    <s v="C107814"/>
    <n v="595.09"/>
    <s v="assalariado"/>
    <n v="3.55"/>
    <n v="880"/>
    <n v="3"/>
    <d v="2025-06-13T23:30:05"/>
    <d v="2023-11-18T19:05:05"/>
    <n v="0.29599999999999999"/>
    <n v="0.39400000000000002"/>
    <s v="PI"/>
    <s v="0-20%"/>
    <s v="20-40%"/>
    <x v="259"/>
  </r>
  <r>
    <s v="C107815"/>
    <n v="80.099999999999994"/>
    <s v="servidor"/>
    <n v="4.67"/>
    <n v="583"/>
    <n v="3"/>
    <d v="2024-01-22T22:04:59"/>
    <d v="2025-08-03T00:18:25"/>
    <n v="0.114"/>
    <n v="8.6999999999999994E-2"/>
    <s v="SP"/>
    <s v="0-20%"/>
    <s v="0-20%"/>
    <x v="238"/>
  </r>
  <r>
    <s v="C107816"/>
    <n v="3075.79"/>
    <s v="assalariado"/>
    <n v="3.63"/>
    <n v="327"/>
    <n v="1"/>
    <d v="2024-12-03T07:21:36"/>
    <d v="2025-10-06T12:38:07"/>
    <n v="0.32200000000000001"/>
    <n v="0.19900000000000001"/>
    <s v="RJ"/>
    <s v="0-20%"/>
    <s v="0-20%"/>
    <x v="209"/>
  </r>
  <r>
    <s v="C107817"/>
    <n v="220.83"/>
    <s v="assalariado"/>
    <n v="11.94"/>
    <n v="776"/>
    <n v="1"/>
    <d v="2025-03-01T12:00:33"/>
    <d v="2023-11-06T14:49:20"/>
    <n v="0.17"/>
    <n v="0.29399999999999998"/>
    <s v="SE"/>
    <s v="0-20%"/>
    <s v="20-40%"/>
    <x v="1031"/>
  </r>
  <r>
    <s v="C107818"/>
    <n v="3466.76"/>
    <s v="assalariado"/>
    <n v="27.03"/>
    <n v="665"/>
    <n v="1"/>
    <d v="2024-05-27T10:44:50"/>
    <d v="2025-08-07T02:56:25"/>
    <n v="0.318"/>
    <n v="0.57999999999999996"/>
    <s v="SP"/>
    <s v="20-40%"/>
    <s v="40-60%"/>
    <x v="208"/>
  </r>
  <r>
    <s v="C107819"/>
    <n v="3347.36"/>
    <s v="pensionista"/>
    <n v="21.6"/>
    <n v="411"/>
    <n v="1"/>
    <d v="2023-09-02T10:23:03"/>
    <d v="2025-10-26T07:44:06"/>
    <n v="0.17599999999999999"/>
    <n v="0.22800000000000001"/>
    <s v="PR"/>
    <s v="20-40%"/>
    <s v="20-40%"/>
    <x v="595"/>
  </r>
  <r>
    <s v="C107820"/>
    <n v="869.52"/>
    <s v="pensionista"/>
    <n v="6.86"/>
    <n v="477"/>
    <n v="1"/>
    <d v="2023-03-28T10:33:57"/>
    <d v="2024-09-15T13:06:26"/>
    <n v="0.442"/>
    <n v="0.156"/>
    <s v="DF"/>
    <s v="0-20%"/>
    <s v="0-20%"/>
    <x v="635"/>
  </r>
  <r>
    <s v="C107821"/>
    <n v="5229.79"/>
    <s v="assalariado"/>
    <n v="16.420000000000002"/>
    <n v="473"/>
    <n v="2"/>
    <d v="2024-09-06T06:57:58"/>
    <d v="2024-08-22T11:52:55"/>
    <n v="8.0000000000000002E-3"/>
    <n v="0.23799999999999999"/>
    <s v="PA"/>
    <s v="0-20%"/>
    <s v="20-40%"/>
    <x v="690"/>
  </r>
  <r>
    <s v="C107822"/>
    <n v="291.39999999999998"/>
    <s v="assalariado"/>
    <n v="12.22"/>
    <n v="581"/>
    <n v="1"/>
    <d v="2025-07-30T00:35:52"/>
    <d v="2024-06-29T22:39:06"/>
    <n v="0.14099999999999999"/>
    <n v="0.246"/>
    <s v="DF"/>
    <s v="0-20%"/>
    <s v="20-40%"/>
    <x v="612"/>
  </r>
  <r>
    <s v="C107823"/>
    <n v="429.37"/>
    <s v="autônomo"/>
    <n v="10.94"/>
    <n v="889"/>
    <n v="1"/>
    <d v="2023-01-05T20:27:19"/>
    <d v="2025-11-08T20:32:00"/>
    <n v="0.436"/>
    <n v="0.39"/>
    <s v="DF"/>
    <s v="0-20%"/>
    <s v="20-40%"/>
    <x v="174"/>
  </r>
  <r>
    <s v="C107824"/>
    <n v="1599.61"/>
    <s v="autônomo"/>
    <n v="9.3699999999999992"/>
    <n v="716"/>
    <n v="3"/>
    <d v="2024-02-18T18:46:59"/>
    <d v="2024-04-26T21:02:27"/>
    <n v="0.17799999999999999"/>
    <n v="9.8000000000000004E-2"/>
    <s v="BA"/>
    <s v="0-20%"/>
    <s v="0-20%"/>
    <x v="152"/>
  </r>
  <r>
    <s v="C107825"/>
    <n v="3150.11"/>
    <s v="assalariado"/>
    <n v="26.21"/>
    <n v="467"/>
    <n v="2"/>
    <d v="2024-05-22T03:34:06"/>
    <d v="2024-10-05T01:35:23"/>
    <n v="0.59099999999999997"/>
    <n v="0.21"/>
    <s v="RN"/>
    <s v="20-40%"/>
    <s v="20-40%"/>
    <x v="983"/>
  </r>
  <r>
    <s v="C107826"/>
    <n v="977.63"/>
    <s v="assalariado"/>
    <n v="25.73"/>
    <n v="339"/>
    <n v="1"/>
    <d v="2025-09-15T11:32:28"/>
    <d v="2023-07-16T13:17:57"/>
    <n v="0.123"/>
    <n v="0.29599999999999999"/>
    <s v="RN"/>
    <s v="20-40%"/>
    <s v="20-40%"/>
    <x v="461"/>
  </r>
  <r>
    <s v="C107827"/>
    <n v="1726.02"/>
    <s v="assalariado"/>
    <n v="20.46"/>
    <n v="323"/>
    <n v="3"/>
    <d v="2023-12-12T07:16:28"/>
    <d v="2025-11-12T00:21:14"/>
    <n v="0.108"/>
    <n v="0.312"/>
    <s v="PB"/>
    <s v="20-40%"/>
    <s v="20-40%"/>
    <x v="319"/>
  </r>
  <r>
    <s v="C107828"/>
    <n v="69.17"/>
    <s v="autônomo"/>
    <n v="0.14000000000000001"/>
    <n v="698"/>
    <n v="3"/>
    <d v="2024-01-15T10:49:42"/>
    <d v="2025-05-10T02:58:01"/>
    <n v="6.4000000000000001E-2"/>
    <n v="0.45300000000000001"/>
    <s v="RS"/>
    <s v="0-20%"/>
    <s v="40-60%"/>
    <x v="742"/>
  </r>
  <r>
    <s v="C107829"/>
    <n v="1011.36"/>
    <s v="pensionista"/>
    <n v="27.92"/>
    <n v="410"/>
    <n v="1"/>
    <d v="2023-03-31T02:07:40"/>
    <d v="2025-10-31T19:32:01"/>
    <n v="0.46700000000000003"/>
    <n v="0.58199999999999996"/>
    <s v="MA"/>
    <s v="20-40%"/>
    <s v="40-60%"/>
    <x v="4"/>
  </r>
  <r>
    <s v="C107830"/>
    <n v="155.80000000000001"/>
    <s v="assalariado"/>
    <n v="10.61"/>
    <n v="368"/>
    <n v="1"/>
    <d v="2023-10-03T08:36:14"/>
    <d v="2025-08-29T23:14:16"/>
    <n v="0.47799999999999998"/>
    <n v="0.53700000000000003"/>
    <s v="PE"/>
    <s v="0-20%"/>
    <s v="40-60%"/>
    <x v="509"/>
  </r>
  <r>
    <s v="C107831"/>
    <n v="123.94"/>
    <s v="assalariado"/>
    <n v="5.0199999999999996"/>
    <n v="372"/>
    <n v="3"/>
    <d v="2025-03-04T08:37:50"/>
    <d v="2024-05-18T23:29:09"/>
    <n v="0.30199999999999999"/>
    <n v="0.56999999999999995"/>
    <s v="ES"/>
    <s v="0-20%"/>
    <s v="40-60%"/>
    <x v="825"/>
  </r>
  <r>
    <s v="C107832"/>
    <n v="1234.58"/>
    <s v="servidor"/>
    <n v="8.98"/>
    <n v="443"/>
    <n v="1"/>
    <d v="2024-09-04T23:06:23"/>
    <d v="2025-03-07T02:36:43"/>
    <n v="0.51600000000000001"/>
    <n v="0.17499999999999999"/>
    <s v="RS"/>
    <s v="0-20%"/>
    <s v="0-20%"/>
    <x v="313"/>
  </r>
  <r>
    <s v="C107833"/>
    <n v="874.34"/>
    <s v="pensionista"/>
    <n v="24.2"/>
    <n v="725"/>
    <n v="2"/>
    <d v="2023-11-08T21:15:12"/>
    <d v="2023-04-20T21:22:27"/>
    <n v="0.17199999999999999"/>
    <n v="0.32100000000000001"/>
    <s v="CE"/>
    <s v="20-40%"/>
    <s v="20-40%"/>
    <x v="546"/>
  </r>
  <r>
    <s v="C107834"/>
    <n v="1305.43"/>
    <s v="pensionista"/>
    <n v="19.09"/>
    <n v="635"/>
    <n v="1"/>
    <d v="2025-01-19T20:36:43"/>
    <d v="2024-11-25T16:03:09"/>
    <n v="0.32100000000000001"/>
    <n v="0.376"/>
    <s v="SP"/>
    <s v="0-20%"/>
    <s v="20-40%"/>
    <x v="478"/>
  </r>
  <r>
    <s v="C107835"/>
    <n v="481.51"/>
    <s v="assalariado"/>
    <n v="7.3"/>
    <n v="568"/>
    <n v="4"/>
    <d v="2025-08-03T04:05:35"/>
    <d v="2024-05-15T22:45:02"/>
    <n v="0.20699999999999999"/>
    <n v="0.217"/>
    <s v="PI"/>
    <s v="0-20%"/>
    <s v="20-40%"/>
    <x v="485"/>
  </r>
  <r>
    <s v="C107836"/>
    <n v="1119.83"/>
    <s v="assalariado"/>
    <n v="38.369999999999997"/>
    <n v="501"/>
    <n v="4"/>
    <d v="2023-06-17T22:58:59"/>
    <d v="2025-01-27T23:51:32"/>
    <n v="0.216"/>
    <n v="0.48399999999999999"/>
    <s v="GO"/>
    <s v="20-40%"/>
    <s v="40-60%"/>
    <x v="187"/>
  </r>
  <r>
    <s v="C107837"/>
    <n v="2140.2199999999998"/>
    <s v="assalariado"/>
    <n v="5.01"/>
    <n v="703"/>
    <n v="1"/>
    <d v="2023-08-24T10:42:32"/>
    <d v="2025-01-21T22:37:25"/>
    <n v="0.32"/>
    <n v="0.41899999999999998"/>
    <s v="CE"/>
    <s v="0-20%"/>
    <s v="40-60%"/>
    <x v="263"/>
  </r>
  <r>
    <s v="C107838"/>
    <n v="1024.24"/>
    <s v="assalariado"/>
    <n v="10.220000000000001"/>
    <n v="522"/>
    <n v="1"/>
    <d v="2023-08-05T08:54:49"/>
    <d v="2023-12-15T21:15:16"/>
    <n v="0.26200000000000001"/>
    <n v="0.42099999999999999"/>
    <s v="AM"/>
    <s v="0-20%"/>
    <s v="40-60%"/>
    <x v="1034"/>
  </r>
  <r>
    <s v="C107839"/>
    <n v="3549.41"/>
    <s v="assalariado"/>
    <n v="11.42"/>
    <n v="819"/>
    <n v="2"/>
    <d v="2024-08-15T11:10:13"/>
    <d v="2025-10-01T06:10:54"/>
    <n v="0.127"/>
    <n v="0.35"/>
    <s v="RS"/>
    <s v="0-20%"/>
    <s v="20-40%"/>
    <x v="300"/>
  </r>
  <r>
    <s v="C107840"/>
    <n v="4723.03"/>
    <s v="assalariado"/>
    <n v="30.21"/>
    <n v="870"/>
    <n v="2"/>
    <d v="2023-10-06T03:51:43"/>
    <d v="2024-06-24T13:48:54"/>
    <n v="0.24399999999999999"/>
    <n v="0.312"/>
    <s v="MG"/>
    <s v="20-40%"/>
    <s v="20-40%"/>
    <x v="699"/>
  </r>
  <r>
    <s v="C107841"/>
    <n v="1614.09"/>
    <s v="autônomo"/>
    <n v="11.31"/>
    <n v="698"/>
    <n v="2"/>
    <d v="2025-03-23T06:39:39"/>
    <d v="2023-11-10T00:56:32"/>
    <n v="0.24"/>
    <n v="0.32700000000000001"/>
    <s v="PE"/>
    <s v="0-20%"/>
    <s v="20-40%"/>
    <x v="787"/>
  </r>
  <r>
    <s v="C107842"/>
    <n v="667.69"/>
    <s v="assalariado"/>
    <n v="11.08"/>
    <n v="754"/>
    <n v="3"/>
    <d v="2024-06-04T06:01:54"/>
    <d v="2024-03-06T11:00:29"/>
    <n v="0.33900000000000002"/>
    <n v="4.2000000000000003E-2"/>
    <s v="BA"/>
    <s v="0-20%"/>
    <s v="0-20%"/>
    <x v="1035"/>
  </r>
  <r>
    <s v="C107843"/>
    <n v="480.53"/>
    <s v="assalariado"/>
    <n v="38.409999999999997"/>
    <n v="494"/>
    <n v="5"/>
    <d v="2024-03-26T18:30:08"/>
    <d v="2025-02-22T12:21:40"/>
    <n v="5.7000000000000002E-2"/>
    <n v="8.8999999999999996E-2"/>
    <s v="RN"/>
    <s v="20-40%"/>
    <s v="0-20%"/>
    <x v="708"/>
  </r>
  <r>
    <s v="C107844"/>
    <n v="2121.4"/>
    <s v="pensionista"/>
    <n v="17.989999999999998"/>
    <n v="669"/>
    <n v="2"/>
    <d v="2024-02-27T14:22:45"/>
    <d v="2024-05-22T08:35:59"/>
    <n v="0.51100000000000001"/>
    <n v="0.26400000000000001"/>
    <s v="ES"/>
    <s v="0-20%"/>
    <s v="20-40%"/>
    <x v="820"/>
  </r>
  <r>
    <s v="C107845"/>
    <n v="180.22"/>
    <s v="assalariado"/>
    <n v="23.59"/>
    <n v="440"/>
    <n v="2"/>
    <d v="2023-02-13T11:04:31"/>
    <d v="2023-12-28T03:15:42"/>
    <n v="0.216"/>
    <n v="0.11"/>
    <s v="PA"/>
    <s v="20-40%"/>
    <s v="0-20%"/>
    <x v="258"/>
  </r>
  <r>
    <s v="C107846"/>
    <n v="2744.24"/>
    <s v="servidor"/>
    <n v="7.7"/>
    <n v="853"/>
    <n v="2"/>
    <d v="2024-05-06T08:56:13"/>
    <d v="2025-11-05T21:14:11"/>
    <n v="0.29199999999999998"/>
    <n v="0.14499999999999999"/>
    <s v="DF"/>
    <s v="0-20%"/>
    <s v="0-20%"/>
    <x v="910"/>
  </r>
  <r>
    <s v="C107847"/>
    <n v="378.38"/>
    <s v="assalariado"/>
    <n v="5.57"/>
    <n v="664"/>
    <n v="2"/>
    <d v="2023-11-14T22:51:14"/>
    <d v="2025-06-08T03:09:51"/>
    <n v="0.14899999999999999"/>
    <n v="0.378"/>
    <s v="CE"/>
    <s v="0-20%"/>
    <s v="20-40%"/>
    <x v="1036"/>
  </r>
  <r>
    <s v="C107848"/>
    <n v="3788.92"/>
    <s v="assalariado"/>
    <n v="7.05"/>
    <n v="400"/>
    <n v="5"/>
    <d v="2024-10-24T11:30:21"/>
    <d v="2026-01-15T08:34:42"/>
    <n v="0.61799999999999999"/>
    <n v="0.28499999999999998"/>
    <s v="DF"/>
    <s v="0-20%"/>
    <s v="20-40%"/>
    <x v="0"/>
  </r>
  <r>
    <s v="C107849"/>
    <n v="1375.25"/>
    <s v="pensionista"/>
    <n v="8.33"/>
    <n v="735"/>
    <n v="1"/>
    <d v="2023-09-20T11:54:20"/>
    <d v="2024-09-29T02:28:08"/>
    <n v="0.218"/>
    <n v="0.505"/>
    <s v="RJ"/>
    <s v="0-20%"/>
    <s v="40-60%"/>
    <x v="62"/>
  </r>
  <r>
    <s v="C107850"/>
    <n v="749.17"/>
    <s v="assalariado"/>
    <n v="10.87"/>
    <n v="819"/>
    <n v="3"/>
    <d v="2023-06-08T05:49:43"/>
    <d v="2024-08-13T22:01:51"/>
    <n v="8.1000000000000003E-2"/>
    <n v="0.41799999999999998"/>
    <s v="MG"/>
    <s v="0-20%"/>
    <s v="40-60%"/>
    <x v="734"/>
  </r>
  <r>
    <s v="C107851"/>
    <n v="983.87"/>
    <s v="assalariado"/>
    <n v="16.440000000000001"/>
    <n v="322"/>
    <n v="1"/>
    <d v="2023-06-20T22:21:48"/>
    <d v="2024-11-28T06:09:13"/>
    <n v="0.307"/>
    <n v="0.74299999999999999"/>
    <s v="RS"/>
    <s v="0-20%"/>
    <s v="60-80%"/>
    <x v="700"/>
  </r>
  <r>
    <s v="C107852"/>
    <n v="274.74"/>
    <s v="assalariado"/>
    <n v="7.23"/>
    <n v="842"/>
    <n v="1"/>
    <d v="2023-02-11T23:53:38"/>
    <d v="2025-09-16T04:26:27"/>
    <n v="0.374"/>
    <n v="0.51200000000000001"/>
    <s v="MA"/>
    <s v="0-20%"/>
    <s v="40-60%"/>
    <x v="979"/>
  </r>
  <r>
    <s v="C107853"/>
    <n v="1506.77"/>
    <s v="assalariado"/>
    <n v="34.450000000000003"/>
    <n v="469"/>
    <n v="2"/>
    <d v="2023-07-06T15:18:21"/>
    <d v="2024-04-05T03:22:12"/>
    <n v="0.625"/>
    <n v="0.158"/>
    <s v="MG"/>
    <s v="20-40%"/>
    <s v="0-20%"/>
    <x v="971"/>
  </r>
  <r>
    <s v="C107854"/>
    <n v="1138.1600000000001"/>
    <s v="pensionista"/>
    <n v="27.46"/>
    <n v="898"/>
    <n v="1"/>
    <d v="2023-04-17T12:14:01"/>
    <d v="2024-11-08T10:05:55"/>
    <n v="0.185"/>
    <n v="0.68100000000000005"/>
    <s v="PA"/>
    <s v="20-40%"/>
    <s v="60-80%"/>
    <x v="640"/>
  </r>
  <r>
    <s v="C107855"/>
    <n v="2362.19"/>
    <s v="autônomo"/>
    <n v="21.62"/>
    <n v="852"/>
    <n v="4"/>
    <d v="2024-06-25T10:53:29"/>
    <d v="2025-05-15T20:28:43"/>
    <n v="0.22"/>
    <n v="0.80100000000000005"/>
    <s v="PA"/>
    <s v="20-40%"/>
    <s v="&gt;80%"/>
    <x v="411"/>
  </r>
  <r>
    <s v="C107856"/>
    <n v="427.92"/>
    <s v="autônomo"/>
    <n v="37.36"/>
    <n v="383"/>
    <n v="4"/>
    <d v="2023-04-23T21:41:41"/>
    <d v="2023-10-13T19:35:51"/>
    <n v="0.40100000000000002"/>
    <n v="0.19400000000000001"/>
    <s v="AL"/>
    <s v="20-40%"/>
    <s v="0-20%"/>
    <x v="620"/>
  </r>
  <r>
    <s v="C107857"/>
    <n v="1249.0899999999999"/>
    <s v="servidor"/>
    <n v="9.7899999999999991"/>
    <n v="434"/>
    <n v="1"/>
    <d v="2025-02-22T16:56:03"/>
    <d v="2024-05-16T22:19:13"/>
    <n v="0.22600000000000001"/>
    <n v="0.4"/>
    <s v="ES"/>
    <s v="0-20%"/>
    <s v="20-40%"/>
    <x v="878"/>
  </r>
  <r>
    <s v="C107858"/>
    <n v="1709.75"/>
    <s v="servidor"/>
    <n v="30.09"/>
    <n v="745"/>
    <n v="2"/>
    <d v="2025-04-11T15:48:22"/>
    <d v="2024-01-06T20:51:35"/>
    <n v="0.41799999999999998"/>
    <n v="0.34799999999999998"/>
    <s v="AM"/>
    <s v="20-40%"/>
    <s v="20-40%"/>
    <x v="118"/>
  </r>
  <r>
    <s v="C107859"/>
    <n v="60.32"/>
    <s v="assalariado"/>
    <n v="8.67"/>
    <n v="306"/>
    <n v="3"/>
    <d v="2025-04-12T09:14:22"/>
    <d v="2025-05-19T08:39:05"/>
    <n v="0.34200000000000003"/>
    <n v="0.151"/>
    <s v="AM"/>
    <s v="0-20%"/>
    <s v="0-20%"/>
    <x v="2"/>
  </r>
  <r>
    <s v="C107860"/>
    <n v="55.47"/>
    <s v="assalariado"/>
    <n v="4.6500000000000004"/>
    <n v="780"/>
    <n v="2"/>
    <d v="2023-10-21T04:47:48"/>
    <d v="2024-04-16T08:00:15"/>
    <n v="0.112"/>
    <n v="0.05"/>
    <s v="SE"/>
    <s v="0-20%"/>
    <s v="0-20%"/>
    <x v="601"/>
  </r>
  <r>
    <s v="C107861"/>
    <n v="2517.14"/>
    <s v="servidor"/>
    <n v="8.68"/>
    <n v="316"/>
    <n v="2"/>
    <d v="2024-11-12T09:07:09"/>
    <d v="2025-03-20T13:57:02"/>
    <n v="6.8000000000000005E-2"/>
    <n v="0.7"/>
    <s v="ES"/>
    <s v="0-20%"/>
    <s v="60-80%"/>
    <x v="772"/>
  </r>
  <r>
    <s v="C107862"/>
    <n v="4422.18"/>
    <s v="assalariado"/>
    <n v="30.71"/>
    <n v="356"/>
    <n v="1"/>
    <d v="2024-08-01T10:47:19"/>
    <d v="2024-01-16T01:29:06"/>
    <n v="0.20300000000000001"/>
    <n v="9.2999999999999999E-2"/>
    <s v="AM"/>
    <s v="20-40%"/>
    <s v="0-20%"/>
    <x v="349"/>
  </r>
  <r>
    <s v="C107863"/>
    <n v="1071.08"/>
    <s v="servidor"/>
    <n v="24.97"/>
    <n v="410"/>
    <n v="1"/>
    <d v="2023-10-27T06:19:07"/>
    <d v="2024-11-04T19:25:13"/>
    <n v="5.6000000000000001E-2"/>
    <n v="0.23"/>
    <s v="SE"/>
    <s v="20-40%"/>
    <s v="20-40%"/>
    <x v="199"/>
  </r>
  <r>
    <s v="C107864"/>
    <n v="413.88"/>
    <s v="autônomo"/>
    <n v="19.3"/>
    <n v="807"/>
    <n v="1"/>
    <d v="2025-03-13T22:35:11"/>
    <d v="2025-10-29T09:54:55"/>
    <n v="0.22600000000000001"/>
    <n v="0.53200000000000003"/>
    <s v="RJ"/>
    <s v="0-20%"/>
    <s v="40-60%"/>
    <x v="428"/>
  </r>
  <r>
    <s v="C107865"/>
    <n v="2731.61"/>
    <s v="assalariado"/>
    <n v="4.9000000000000004"/>
    <n v="571"/>
    <n v="1"/>
    <d v="2024-07-05T11:48:50"/>
    <d v="2023-06-07T11:23:33"/>
    <n v="0.39500000000000002"/>
    <n v="0.28000000000000003"/>
    <s v="RS"/>
    <s v="0-20%"/>
    <s v="20-40%"/>
    <x v="1037"/>
  </r>
  <r>
    <s v="C107866"/>
    <n v="202"/>
    <s v="assalariado"/>
    <n v="7.64"/>
    <n v="876"/>
    <n v="1"/>
    <d v="2025-01-24T03:19:40"/>
    <d v="2024-10-03T13:30:45"/>
    <n v="0.42199999999999999"/>
    <n v="0.52600000000000002"/>
    <s v="SP"/>
    <s v="0-20%"/>
    <s v="40-60%"/>
    <x v="283"/>
  </r>
  <r>
    <s v="C107867"/>
    <n v="231.17"/>
    <s v="assalariado"/>
    <n v="13.66"/>
    <n v="578"/>
    <n v="3"/>
    <d v="2024-09-19T12:43:54"/>
    <d v="2025-02-01T03:30:12"/>
    <n v="0.193"/>
    <n v="0.61499999999999999"/>
    <s v="ES"/>
    <s v="0-20%"/>
    <s v="60-80%"/>
    <x v="167"/>
  </r>
  <r>
    <s v="C107868"/>
    <n v="620.78"/>
    <s v="assalariado"/>
    <n v="1.97"/>
    <n v="430"/>
    <n v="1"/>
    <d v="2024-10-27T01:12:38"/>
    <d v="2025-02-05T20:31:34"/>
    <n v="0.33"/>
    <n v="0.38"/>
    <s v="PR"/>
    <s v="0-20%"/>
    <s v="20-40%"/>
    <x v="470"/>
  </r>
  <r>
    <s v="C107869"/>
    <n v="66"/>
    <s v="assalariado"/>
    <n v="7.98"/>
    <n v="321"/>
    <n v="1"/>
    <d v="2023-03-30T14:19:34"/>
    <d v="2023-12-01T20:05:50"/>
    <n v="0.32900000000000001"/>
    <n v="0.252"/>
    <s v="RJ"/>
    <s v="0-20%"/>
    <s v="20-40%"/>
    <x v="32"/>
  </r>
  <r>
    <s v="C107870"/>
    <n v="560.15"/>
    <s v="assalariado"/>
    <n v="33.17"/>
    <n v="480"/>
    <n v="1"/>
    <d v="2025-09-04T13:09:11"/>
    <d v="2023-10-11T20:33:42"/>
    <n v="3.3000000000000002E-2"/>
    <n v="0.71"/>
    <s v="BA"/>
    <s v="20-40%"/>
    <s v="60-80%"/>
    <x v="88"/>
  </r>
  <r>
    <s v="C107871"/>
    <n v="57.78"/>
    <s v="assalariado"/>
    <n v="4.3"/>
    <n v="635"/>
    <n v="3"/>
    <d v="2024-11-14T22:23:22"/>
    <d v="2023-04-02T04:00:41"/>
    <n v="0.27800000000000002"/>
    <n v="0.70499999999999996"/>
    <s v="MA"/>
    <s v="0-20%"/>
    <s v="60-80%"/>
    <x v="166"/>
  </r>
  <r>
    <s v="C107872"/>
    <n v="190.22"/>
    <s v="servidor"/>
    <n v="47.95"/>
    <n v="529"/>
    <n v="1"/>
    <d v="2025-06-12T19:21:30"/>
    <d v="2025-04-28T01:51:02"/>
    <n v="0.246"/>
    <n v="0.33900000000000002"/>
    <s v="SP"/>
    <s v="40-60%"/>
    <s v="20-40%"/>
    <x v="192"/>
  </r>
  <r>
    <s v="C107873"/>
    <n v="923.73"/>
    <s v="servidor"/>
    <n v="7.88"/>
    <n v="600"/>
    <n v="1"/>
    <d v="2024-12-29T22:39:02"/>
    <d v="2025-01-22T12:52:20"/>
    <n v="0.22600000000000001"/>
    <n v="0.442"/>
    <s v="CE"/>
    <s v="0-20%"/>
    <s v="40-60%"/>
    <x v="794"/>
  </r>
  <r>
    <s v="C107874"/>
    <n v="605.16"/>
    <s v="assalariado"/>
    <n v="0.79"/>
    <n v="889"/>
    <n v="2"/>
    <d v="2024-02-13T04:25:48"/>
    <d v="2025-05-12T17:39:17"/>
    <n v="0.41499999999999998"/>
    <n v="0.65100000000000002"/>
    <s v="RJ"/>
    <s v="0-20%"/>
    <s v="60-80%"/>
    <x v="42"/>
  </r>
  <r>
    <s v="C107875"/>
    <n v="113.33"/>
    <s v="autônomo"/>
    <n v="13.42"/>
    <n v="807"/>
    <n v="3"/>
    <d v="2023-07-19T23:04:45"/>
    <d v="2025-11-13T20:40:07"/>
    <n v="5.3999999999999999E-2"/>
    <n v="0.65600000000000003"/>
    <s v="RJ"/>
    <s v="0-20%"/>
    <s v="60-80%"/>
    <x v="689"/>
  </r>
  <r>
    <s v="C107876"/>
    <n v="725.94"/>
    <s v="servidor"/>
    <n v="38.94"/>
    <n v="517"/>
    <n v="1"/>
    <d v="2023-03-24T03:26:49"/>
    <d v="2025-09-29T06:37:05"/>
    <n v="0.41899999999999998"/>
    <n v="0.30399999999999999"/>
    <s v="AM"/>
    <s v="20-40%"/>
    <s v="20-40%"/>
    <x v="744"/>
  </r>
  <r>
    <s v="C107877"/>
    <n v="58.88"/>
    <s v="servidor"/>
    <n v="3.28"/>
    <n v="641"/>
    <n v="5"/>
    <d v="2023-05-22T14:07:13"/>
    <d v="2024-11-21T15:41:04"/>
    <n v="0.47799999999999998"/>
    <n v="0.28999999999999998"/>
    <s v="MG"/>
    <s v="0-20%"/>
    <s v="20-40%"/>
    <x v="902"/>
  </r>
  <r>
    <s v="C107878"/>
    <n v="2366.16"/>
    <s v="assalariado"/>
    <n v="15.62"/>
    <n v="586"/>
    <n v="1"/>
    <d v="2023-05-05T00:10:19"/>
    <d v="2023-11-30T23:30:08"/>
    <n v="0.45100000000000001"/>
    <n v="0.21"/>
    <s v="RS"/>
    <s v="0-20%"/>
    <s v="20-40%"/>
    <x v="587"/>
  </r>
  <r>
    <s v="C107879"/>
    <n v="317.11"/>
    <s v="assalariado"/>
    <n v="21.18"/>
    <n v="552"/>
    <n v="1"/>
    <d v="2025-06-17T12:17:00"/>
    <d v="2024-11-27T13:07:30"/>
    <n v="0.505"/>
    <n v="0.49399999999999999"/>
    <s v="MG"/>
    <s v="20-40%"/>
    <s v="40-60%"/>
    <x v="599"/>
  </r>
  <r>
    <s v="C107880"/>
    <n v="551.66999999999996"/>
    <s v="assalariado"/>
    <n v="22.23"/>
    <n v="897"/>
    <n v="2"/>
    <d v="2024-01-09T18:06:29"/>
    <d v="2024-11-20T23:16:25"/>
    <n v="0.32400000000000001"/>
    <n v="0.122"/>
    <s v="PE"/>
    <s v="20-40%"/>
    <s v="0-20%"/>
    <x v="115"/>
  </r>
  <r>
    <s v="C107881"/>
    <n v="427"/>
    <s v="pensionista"/>
    <n v="1.64"/>
    <n v="436"/>
    <n v="0"/>
    <d v="2025-01-16T16:17:01"/>
    <d v="2024-10-06T08:31:19"/>
    <n v="0.30199999999999999"/>
    <n v="0.26400000000000001"/>
    <s v="ES"/>
    <s v="0-20%"/>
    <s v="20-40%"/>
    <x v="376"/>
  </r>
  <r>
    <s v="C107882"/>
    <n v="399.18"/>
    <s v="servidor"/>
    <n v="8.3699999999999992"/>
    <n v="387"/>
    <n v="1"/>
    <d v="2025-03-20T03:20:54"/>
    <d v="2024-01-24T07:39:39"/>
    <n v="0.46400000000000002"/>
    <n v="0.501"/>
    <s v="MA"/>
    <s v="0-20%"/>
    <s v="40-60%"/>
    <x v="205"/>
  </r>
  <r>
    <s v="C107883"/>
    <n v="431.14"/>
    <s v="autônomo"/>
    <n v="10.51"/>
    <n v="483"/>
    <n v="2"/>
    <d v="2024-01-25T11:54:29"/>
    <d v="2025-09-13T10:12:17"/>
    <n v="8.5000000000000006E-2"/>
    <n v="0.26300000000000001"/>
    <s v="SP"/>
    <s v="0-20%"/>
    <s v="20-40%"/>
    <x v="898"/>
  </r>
  <r>
    <s v="C107884"/>
    <n v="1770.39"/>
    <s v="autônomo"/>
    <n v="12.64"/>
    <n v="471"/>
    <n v="4"/>
    <d v="2024-11-12T03:32:08"/>
    <d v="2023-12-01T09:43:50"/>
    <n v="0.153"/>
    <n v="0.40400000000000003"/>
    <s v="CE"/>
    <s v="0-20%"/>
    <s v="40-60%"/>
    <x v="32"/>
  </r>
  <r>
    <s v="C107885"/>
    <n v="517.73"/>
    <s v="pensionista"/>
    <n v="29.74"/>
    <n v="357"/>
    <n v="3"/>
    <d v="2025-10-14T22:58:37"/>
    <d v="2025-05-12T23:16:22"/>
    <n v="0.34200000000000003"/>
    <n v="8.5999999999999993E-2"/>
    <s v="PR"/>
    <s v="20-40%"/>
    <s v="0-20%"/>
    <x v="42"/>
  </r>
  <r>
    <s v="C107886"/>
    <n v="273.44"/>
    <s v="pensionista"/>
    <n v="8.8000000000000007"/>
    <n v="868"/>
    <n v="1"/>
    <d v="2023-12-31T00:42:15"/>
    <d v="2024-02-03T17:09:34"/>
    <n v="0.10100000000000001"/>
    <n v="0.55800000000000005"/>
    <s v="AM"/>
    <s v="0-20%"/>
    <s v="40-60%"/>
    <x v="53"/>
  </r>
  <r>
    <s v="C107887"/>
    <n v="129.86000000000001"/>
    <s v="pensionista"/>
    <n v="25.67"/>
    <n v="432"/>
    <n v="1"/>
    <d v="2023-10-23T12:03:14"/>
    <d v="2023-11-22T21:31:14"/>
    <n v="0.34"/>
    <n v="0.621"/>
    <s v="DF"/>
    <s v="20-40%"/>
    <s v="60-80%"/>
    <x v="723"/>
  </r>
  <r>
    <s v="C107888"/>
    <n v="1326.51"/>
    <s v="autônomo"/>
    <n v="0.79"/>
    <n v="491"/>
    <n v="0"/>
    <d v="2025-09-22T15:56:07"/>
    <d v="2024-02-23T12:17:14"/>
    <n v="0.21199999999999999"/>
    <n v="8.8999999999999996E-2"/>
    <s v="PB"/>
    <s v="0-20%"/>
    <s v="0-20%"/>
    <x v="437"/>
  </r>
  <r>
    <s v="C107889"/>
    <n v="2624.85"/>
    <s v="assalariado"/>
    <n v="1.56"/>
    <n v="561"/>
    <n v="3"/>
    <d v="2023-11-28T19:36:59"/>
    <d v="2023-04-04T19:46:38"/>
    <n v="0.182"/>
    <n v="8.3000000000000004E-2"/>
    <s v="MA"/>
    <s v="0-20%"/>
    <s v="0-20%"/>
    <x v="714"/>
  </r>
  <r>
    <s v="C107890"/>
    <n v="292.10000000000002"/>
    <s v="autônomo"/>
    <n v="1.27"/>
    <n v="778"/>
    <n v="2"/>
    <d v="2023-07-28T20:41:59"/>
    <d v="2025-06-03T04:56:33"/>
    <n v="0.29199999999999998"/>
    <n v="0.39300000000000002"/>
    <s v="ES"/>
    <s v="0-20%"/>
    <s v="20-40%"/>
    <x v="856"/>
  </r>
  <r>
    <s v="C107891"/>
    <n v="772.63"/>
    <s v="assalariado"/>
    <n v="11.88"/>
    <n v="479"/>
    <n v="1"/>
    <d v="2025-01-01T06:21:38"/>
    <d v="2025-12-16T20:16:04"/>
    <n v="0.41399999999999998"/>
    <n v="0.25700000000000001"/>
    <s v="AM"/>
    <s v="0-20%"/>
    <s v="20-40%"/>
    <x v="1038"/>
  </r>
  <r>
    <s v="C107892"/>
    <n v="1325.47"/>
    <s v="assalariado"/>
    <n v="0.97"/>
    <n v="619"/>
    <n v="1"/>
    <d v="2025-02-12T04:26:39"/>
    <d v="2023-02-16T05:10:35"/>
    <n v="0.36899999999999999"/>
    <n v="0.189"/>
    <s v="DF"/>
    <s v="0-20%"/>
    <s v="0-20%"/>
    <x v="252"/>
  </r>
  <r>
    <s v="C107893"/>
    <n v="845.8"/>
    <s v="assalariado"/>
    <n v="25.24"/>
    <n v="474"/>
    <n v="2"/>
    <d v="2024-02-13T17:34:28"/>
    <d v="2025-02-13T11:17:37"/>
    <n v="0.23699999999999999"/>
    <n v="0.31"/>
    <s v="SE"/>
    <s v="20-40%"/>
    <s v="20-40%"/>
    <x v="679"/>
  </r>
  <r>
    <s v="C107894"/>
    <n v="117.17"/>
    <s v="servidor"/>
    <n v="9.35"/>
    <n v="691"/>
    <n v="4"/>
    <d v="2025-05-31T09:05:21"/>
    <d v="2025-07-26T00:42:53"/>
    <n v="0.16800000000000001"/>
    <n v="0.40699999999999997"/>
    <s v="PA"/>
    <s v="0-20%"/>
    <s v="40-60%"/>
    <x v="141"/>
  </r>
  <r>
    <s v="C107895"/>
    <n v="1412.11"/>
    <s v="assalariado"/>
    <n v="34.64"/>
    <n v="350"/>
    <n v="1"/>
    <d v="2023-05-31T14:49:38"/>
    <d v="2025-09-08T02:57:00"/>
    <n v="0.39300000000000002"/>
    <n v="0.2"/>
    <s v="GO"/>
    <s v="20-40%"/>
    <s v="0-20%"/>
    <x v="834"/>
  </r>
  <r>
    <s v="C107896"/>
    <n v="647.70000000000005"/>
    <s v="assalariado"/>
    <n v="9.73"/>
    <n v="363"/>
    <n v="1"/>
    <d v="2024-03-08T22:18:13"/>
    <d v="2025-07-14T02:28:53"/>
    <n v="0.21299999999999999"/>
    <n v="0.184"/>
    <s v="PB"/>
    <s v="0-20%"/>
    <s v="0-20%"/>
    <x v="364"/>
  </r>
  <r>
    <s v="C107897"/>
    <n v="226.99"/>
    <s v="servidor"/>
    <n v="9.18"/>
    <n v="540"/>
    <n v="1"/>
    <d v="2024-09-21T21:39:01"/>
    <d v="2025-12-07T06:17:23"/>
    <n v="0.22800000000000001"/>
    <n v="0.435"/>
    <s v="GO"/>
    <s v="0-20%"/>
    <s v="40-60%"/>
    <x v="625"/>
  </r>
  <r>
    <s v="C107898"/>
    <n v="711.11"/>
    <s v="assalariado"/>
    <n v="11.69"/>
    <n v="546"/>
    <n v="1"/>
    <d v="2024-11-22T09:22:55"/>
    <d v="2024-07-21T10:13:07"/>
    <n v="0.312"/>
    <n v="0.254"/>
    <s v="SC"/>
    <s v="0-20%"/>
    <s v="20-40%"/>
    <x v="342"/>
  </r>
  <r>
    <s v="C107899"/>
    <n v="166.43"/>
    <s v="assalariado"/>
    <n v="21.3"/>
    <n v="550"/>
    <n v="3"/>
    <d v="2023-08-19T03:05:32"/>
    <d v="2025-06-24T10:03:20"/>
    <n v="0.377"/>
    <n v="0.75600000000000001"/>
    <s v="RS"/>
    <s v="20-40%"/>
    <s v="60-80%"/>
    <x v="390"/>
  </r>
  <r>
    <s v="C107900"/>
    <n v="199.83"/>
    <s v="assalariado"/>
    <n v="14.69"/>
    <n v="450"/>
    <n v="1"/>
    <d v="2024-02-05T08:02:41"/>
    <d v="2024-04-20T21:55:41"/>
    <n v="0.45800000000000002"/>
    <n v="0.16600000000000001"/>
    <s v="AL"/>
    <s v="0-20%"/>
    <s v="0-20%"/>
    <x v="653"/>
  </r>
  <r>
    <s v="C107901"/>
    <n v="1010.98"/>
    <s v="servidor"/>
    <n v="7.64"/>
    <n v="646"/>
    <n v="2"/>
    <d v="2024-11-23T01:46:05"/>
    <d v="2025-12-04T23:17:16"/>
    <n v="0.499"/>
    <n v="0.35199999999999998"/>
    <s v="SP"/>
    <s v="0-20%"/>
    <s v="20-40%"/>
    <x v="185"/>
  </r>
  <r>
    <s v="C107902"/>
    <n v="152.44999999999999"/>
    <s v="assalariado"/>
    <n v="30.67"/>
    <n v="399"/>
    <n v="1"/>
    <d v="2024-07-21T01:13:26"/>
    <d v="2024-06-14T23:53:24"/>
    <n v="0.13500000000000001"/>
    <n v="6.8000000000000005E-2"/>
    <s v="ES"/>
    <s v="20-40%"/>
    <s v="0-20%"/>
    <x v="828"/>
  </r>
  <r>
    <s v="C107903"/>
    <n v="381.64"/>
    <s v="assalariado"/>
    <n v="45.74"/>
    <n v="432"/>
    <n v="1"/>
    <d v="2024-03-20T01:12:37"/>
    <d v="2024-08-02T07:09:13"/>
    <n v="0.34399999999999997"/>
    <n v="0.19500000000000001"/>
    <s v="PE"/>
    <s v="40-60%"/>
    <s v="0-20%"/>
    <x v="36"/>
  </r>
  <r>
    <s v="C107904"/>
    <n v="1672.38"/>
    <s v="assalariado"/>
    <n v="16.12"/>
    <n v="434"/>
    <n v="1"/>
    <d v="2023-03-11T09:51:07"/>
    <d v="2024-02-18T20:45:20"/>
    <n v="0.30299999999999999"/>
    <n v="0.30499999999999999"/>
    <s v="MG"/>
    <s v="0-20%"/>
    <s v="20-40%"/>
    <x v="810"/>
  </r>
  <r>
    <s v="C107905"/>
    <n v="331.65"/>
    <s v="assalariado"/>
    <n v="2.67"/>
    <n v="864"/>
    <n v="1"/>
    <d v="2023-05-30T00:40:45"/>
    <d v="2024-09-08T05:04:09"/>
    <n v="0.4"/>
    <n v="0.25700000000000001"/>
    <s v="PE"/>
    <s v="0-20%"/>
    <s v="20-40%"/>
    <x v="681"/>
  </r>
  <r>
    <s v="C107906"/>
    <n v="2094.8000000000002"/>
    <s v="assalariado"/>
    <n v="46.16"/>
    <n v="382"/>
    <n v="1"/>
    <d v="2025-07-08T10:10:50"/>
    <d v="2025-09-21T08:48:46"/>
    <n v="0.19400000000000001"/>
    <n v="0.121"/>
    <s v="RJ"/>
    <s v="40-60%"/>
    <s v="0-20%"/>
    <x v="339"/>
  </r>
  <r>
    <s v="C107907"/>
    <n v="151.31"/>
    <s v="pensionista"/>
    <n v="7.43"/>
    <n v="790"/>
    <n v="1"/>
    <d v="2025-03-16T17:10:11"/>
    <d v="2025-06-06T11:50:39"/>
    <n v="0.27600000000000002"/>
    <n v="7.1999999999999995E-2"/>
    <s v="MA"/>
    <s v="0-20%"/>
    <s v="0-20%"/>
    <x v="275"/>
  </r>
  <r>
    <s v="C107908"/>
    <n v="247.44"/>
    <s v="assalariado"/>
    <n v="7.83"/>
    <n v="847"/>
    <n v="1"/>
    <d v="2025-04-25T09:12:43"/>
    <d v="2023-08-28T09:54:34"/>
    <n v="0.11"/>
    <n v="0.47099999999999997"/>
    <s v="PA"/>
    <s v="0-20%"/>
    <s v="40-60%"/>
    <x v="474"/>
  </r>
  <r>
    <s v="C107909"/>
    <n v="291.48"/>
    <s v="assalariado"/>
    <n v="15.44"/>
    <n v="578"/>
    <n v="1"/>
    <d v="2024-12-18T21:55:31"/>
    <d v="2024-12-11T05:31:35"/>
    <n v="8.3000000000000004E-2"/>
    <n v="0.246"/>
    <s v="CE"/>
    <s v="0-20%"/>
    <s v="20-40%"/>
    <x v="310"/>
  </r>
  <r>
    <s v="C107910"/>
    <n v="1256.48"/>
    <s v="servidor"/>
    <n v="0.85"/>
    <n v="345"/>
    <n v="2"/>
    <d v="2024-07-27T07:10:37"/>
    <d v="2023-03-06T20:43:42"/>
    <n v="0.31900000000000001"/>
    <n v="0.35899999999999999"/>
    <s v="RS"/>
    <s v="0-20%"/>
    <s v="20-40%"/>
    <x v="831"/>
  </r>
  <r>
    <s v="C107911"/>
    <n v="3489.74"/>
    <s v="assalariado"/>
    <n v="25.8"/>
    <n v="763"/>
    <n v="3"/>
    <d v="2023-09-09T18:13:50"/>
    <d v="2025-06-22T08:52:43"/>
    <n v="0.27600000000000002"/>
    <n v="0.33200000000000002"/>
    <s v="AL"/>
    <s v="20-40%"/>
    <s v="20-40%"/>
    <x v="811"/>
  </r>
  <r>
    <s v="C107912"/>
    <n v="547.49"/>
    <s v="pensionista"/>
    <n v="12.1"/>
    <n v="749"/>
    <n v="2"/>
    <d v="2024-04-05T05:05:40"/>
    <d v="2023-12-25T19:33:28"/>
    <n v="3.1E-2"/>
    <n v="0.11799999999999999"/>
    <s v="PA"/>
    <s v="0-20%"/>
    <s v="0-20%"/>
    <x v="357"/>
  </r>
  <r>
    <s v="C107913"/>
    <n v="743.56"/>
    <s v="servidor"/>
    <n v="24.74"/>
    <n v="723"/>
    <n v="1"/>
    <d v="2025-02-07T19:36:19"/>
    <d v="2025-01-21T21:23:31"/>
    <n v="0.122"/>
    <n v="0.152"/>
    <s v="MG"/>
    <s v="20-40%"/>
    <s v="0-20%"/>
    <x v="263"/>
  </r>
  <r>
    <s v="C107914"/>
    <n v="4498.74"/>
    <s v="assalariado"/>
    <n v="15.69"/>
    <n v="475"/>
    <n v="1"/>
    <d v="2024-02-11T04:12:09"/>
    <d v="2024-09-30T07:20:32"/>
    <n v="0.17399999999999999"/>
    <n v="0.39400000000000002"/>
    <s v="GO"/>
    <s v="0-20%"/>
    <s v="20-40%"/>
    <x v="945"/>
  </r>
  <r>
    <s v="C107915"/>
    <n v="1567.51"/>
    <s v="assalariado"/>
    <n v="23.01"/>
    <n v="492"/>
    <n v="1"/>
    <d v="2023-10-07T19:57:24"/>
    <d v="2024-01-06T05:57:36"/>
    <n v="6.0999999999999999E-2"/>
    <n v="0.36599999999999999"/>
    <s v="AL"/>
    <s v="20-40%"/>
    <s v="20-40%"/>
    <x v="118"/>
  </r>
  <r>
    <s v="C107916"/>
    <n v="268.11"/>
    <s v="autônomo"/>
    <n v="4.5599999999999996"/>
    <n v="861"/>
    <n v="1"/>
    <d v="2023-03-11T16:38:41"/>
    <d v="2025-01-07T05:46:19"/>
    <n v="0.26"/>
    <n v="0.34899999999999998"/>
    <s v="PR"/>
    <s v="0-20%"/>
    <s v="20-40%"/>
    <x v="271"/>
  </r>
  <r>
    <s v="C107917"/>
    <n v="125.66"/>
    <s v="assalariado"/>
    <n v="15.5"/>
    <n v="500"/>
    <n v="0"/>
    <d v="2024-11-22T15:52:02"/>
    <d v="2024-10-25T02:57:03"/>
    <n v="0.25700000000000001"/>
    <n v="0.29199999999999998"/>
    <s v="CE"/>
    <s v="0-20%"/>
    <s v="20-40%"/>
    <x v="851"/>
  </r>
  <r>
    <s v="C107918"/>
    <n v="1176.6300000000001"/>
    <s v="assalariado"/>
    <n v="26.73"/>
    <n v="458"/>
    <n v="2"/>
    <d v="2025-04-29T05:32:57"/>
    <d v="2025-11-08T14:56:16"/>
    <n v="0.23300000000000001"/>
    <n v="0.33100000000000002"/>
    <s v="SC"/>
    <s v="20-40%"/>
    <s v="20-40%"/>
    <x v="174"/>
  </r>
  <r>
    <s v="C107919"/>
    <n v="487.53"/>
    <s v="assalariado"/>
    <n v="10.38"/>
    <n v="410"/>
    <n v="1"/>
    <d v="2024-12-05T11:33:37"/>
    <d v="2025-09-12T05:46:12"/>
    <n v="0.26400000000000001"/>
    <n v="0.248"/>
    <s v="GO"/>
    <s v="0-20%"/>
    <s v="20-40%"/>
    <x v="555"/>
  </r>
  <r>
    <s v="C107920"/>
    <n v="1521.03"/>
    <s v="assalariado"/>
    <n v="11.04"/>
    <n v="309"/>
    <n v="1"/>
    <d v="2023-09-27T02:14:26"/>
    <d v="2025-10-11T01:47:55"/>
    <n v="0.35799999999999998"/>
    <n v="0.42899999999999999"/>
    <s v="MA"/>
    <s v="0-20%"/>
    <s v="40-60%"/>
    <x v="560"/>
  </r>
  <r>
    <s v="C107921"/>
    <n v="1258.44"/>
    <s v="pensionista"/>
    <n v="8.0299999999999994"/>
    <n v="564"/>
    <n v="2"/>
    <d v="2023-12-02T05:26:01"/>
    <d v="2025-08-15T03:04:52"/>
    <n v="0.52700000000000002"/>
    <n v="0.58399999999999996"/>
    <s v="PE"/>
    <s v="0-20%"/>
    <s v="40-60%"/>
    <x v="288"/>
  </r>
  <r>
    <s v="C107922"/>
    <n v="3417.04"/>
    <s v="autônomo"/>
    <n v="8.61"/>
    <n v="896"/>
    <n v="3"/>
    <d v="2024-07-15T04:36:21"/>
    <d v="2025-04-14T13:38:09"/>
    <n v="0.29799999999999999"/>
    <n v="0.30599999999999999"/>
    <s v="RS"/>
    <s v="0-20%"/>
    <s v="20-40%"/>
    <x v="680"/>
  </r>
  <r>
    <s v="C107923"/>
    <n v="348.62"/>
    <s v="assalariado"/>
    <n v="22.01"/>
    <n v="663"/>
    <n v="3"/>
    <d v="2023-09-03T06:42:33"/>
    <d v="2025-05-13T03:12:56"/>
    <n v="0.255"/>
    <n v="0.34899999999999998"/>
    <s v="DF"/>
    <s v="20-40%"/>
    <s v="20-40%"/>
    <x v="496"/>
  </r>
  <r>
    <s v="C107924"/>
    <n v="1459.88"/>
    <s v="assalariado"/>
    <n v="18.75"/>
    <n v="336"/>
    <n v="2"/>
    <d v="2024-12-24T12:02:27"/>
    <d v="2024-06-08T04:35:07"/>
    <n v="0.45300000000000001"/>
    <n v="0.36099999999999999"/>
    <s v="SC"/>
    <s v="0-20%"/>
    <s v="20-40%"/>
    <x v="6"/>
  </r>
  <r>
    <s v="C107925"/>
    <n v="138.56"/>
    <s v="assalariado"/>
    <n v="38.71"/>
    <n v="858"/>
    <n v="2"/>
    <d v="2023-12-08T09:24:38"/>
    <d v="2025-10-16T16:29:36"/>
    <n v="0.46700000000000003"/>
    <n v="0.17199999999999999"/>
    <s v="AM"/>
    <s v="20-40%"/>
    <s v="0-20%"/>
    <x v="323"/>
  </r>
  <r>
    <s v="C107926"/>
    <n v="3843.84"/>
    <s v="assalariado"/>
    <n v="19.98"/>
    <n v="426"/>
    <n v="1"/>
    <d v="2023-02-18T12:57:37"/>
    <d v="2023-09-30T17:07:59"/>
    <n v="0.58199999999999996"/>
    <n v="0.27100000000000002"/>
    <s v="RJ"/>
    <s v="0-20%"/>
    <s v="20-40%"/>
    <x v="682"/>
  </r>
  <r>
    <s v="C107927"/>
    <n v="1875.07"/>
    <s v="assalariado"/>
    <n v="8.17"/>
    <n v="810"/>
    <n v="4"/>
    <d v="2025-02-10T21:13:46"/>
    <d v="2023-08-19T11:34:40"/>
    <n v="0.435"/>
    <n v="0.32800000000000001"/>
    <s v="PE"/>
    <s v="0-20%"/>
    <s v="20-40%"/>
    <x v="123"/>
  </r>
  <r>
    <s v="C107928"/>
    <n v="1122.6199999999999"/>
    <s v="pensionista"/>
    <n v="7.39"/>
    <n v="716"/>
    <n v="2"/>
    <d v="2024-09-30T21:28:48"/>
    <d v="2024-06-01T18:11:00"/>
    <n v="0.442"/>
    <n v="0.22900000000000001"/>
    <s v="RS"/>
    <s v="0-20%"/>
    <s v="20-40%"/>
    <x v="37"/>
  </r>
  <r>
    <s v="C107929"/>
    <n v="178.26"/>
    <s v="autônomo"/>
    <n v="25.4"/>
    <n v="559"/>
    <n v="3"/>
    <d v="2024-04-04T17:53:40"/>
    <d v="2024-10-04T08:33:08"/>
    <n v="0.32600000000000001"/>
    <n v="0.16500000000000001"/>
    <s v="MG"/>
    <s v="20-40%"/>
    <s v="0-20%"/>
    <x v="210"/>
  </r>
  <r>
    <s v="C107930"/>
    <n v="703.75"/>
    <s v="assalariado"/>
    <n v="7.46"/>
    <n v="890"/>
    <n v="1"/>
    <d v="2024-02-05T13:51:33"/>
    <d v="2026-03-12T22:06:07"/>
    <n v="5.8000000000000003E-2"/>
    <n v="0.32800000000000001"/>
    <s v="PA"/>
    <s v="0-20%"/>
    <s v="20-40%"/>
    <x v="0"/>
  </r>
  <r>
    <s v="C107931"/>
    <n v="1157.3900000000001"/>
    <s v="assalariado"/>
    <n v="4.97"/>
    <n v="741"/>
    <n v="2"/>
    <d v="2025-04-08T04:32:17"/>
    <d v="2023-10-24T03:48:25"/>
    <n v="0.222"/>
    <n v="0.60599999999999998"/>
    <s v="PB"/>
    <s v="0-20%"/>
    <s v="60-80%"/>
    <x v="613"/>
  </r>
  <r>
    <s v="C107932"/>
    <n v="637.15"/>
    <s v="pensionista"/>
    <n v="27.73"/>
    <n v="415"/>
    <n v="2"/>
    <d v="2024-05-23T21:09:30"/>
    <d v="2025-08-11T05:58:53"/>
    <n v="0.41099999999999998"/>
    <n v="0.20399999999999999"/>
    <s v="PB"/>
    <s v="20-40%"/>
    <s v="20-40%"/>
    <x v="869"/>
  </r>
  <r>
    <s v="C107933"/>
    <n v="734.7"/>
    <s v="assalariado"/>
    <n v="16.45"/>
    <n v="629"/>
    <n v="1"/>
    <d v="2024-11-02T14:22:02"/>
    <d v="2025-03-15T09:35:56"/>
    <n v="0.221"/>
    <n v="0.503"/>
    <s v="RN"/>
    <s v="0-20%"/>
    <s v="40-60%"/>
    <x v="282"/>
  </r>
  <r>
    <s v="C107934"/>
    <n v="702.55"/>
    <s v="pensionista"/>
    <n v="9.98"/>
    <n v="621"/>
    <n v="2"/>
    <d v="2025-03-10T15:37:01"/>
    <d v="2023-03-31T11:02:21"/>
    <n v="0.16800000000000001"/>
    <n v="0.20200000000000001"/>
    <s v="RN"/>
    <s v="0-20%"/>
    <s v="20-40%"/>
    <x v="804"/>
  </r>
  <r>
    <s v="C107935"/>
    <n v="1507.74"/>
    <s v="autônomo"/>
    <n v="12.09"/>
    <n v="883"/>
    <n v="1"/>
    <d v="2025-05-27T04:42:04"/>
    <d v="2025-11-02T17:04:07"/>
    <n v="0.55400000000000005"/>
    <n v="0.36599999999999999"/>
    <s v="PB"/>
    <s v="0-20%"/>
    <s v="20-40%"/>
    <x v="1039"/>
  </r>
  <r>
    <s v="C107936"/>
    <n v="766.84"/>
    <s v="assalariado"/>
    <n v="7.57"/>
    <n v="552"/>
    <n v="1"/>
    <d v="2023-05-25T17:17:38"/>
    <d v="2023-12-09T13:19:11"/>
    <n v="0.317"/>
    <n v="0.23499999999999999"/>
    <s v="RJ"/>
    <s v="0-20%"/>
    <s v="20-40%"/>
    <x v="782"/>
  </r>
  <r>
    <s v="C107937"/>
    <n v="1062.1199999999999"/>
    <s v="assalariado"/>
    <n v="4.41"/>
    <n v="466"/>
    <n v="1"/>
    <d v="2025-06-27T07:40:34"/>
    <d v="2024-06-03T20:38:38"/>
    <n v="0.253"/>
    <n v="0.45800000000000002"/>
    <s v="MA"/>
    <s v="0-20%"/>
    <s v="40-60%"/>
    <x v="917"/>
  </r>
  <r>
    <s v="C107938"/>
    <n v="1616.74"/>
    <s v="assalariado"/>
    <n v="12.27"/>
    <n v="744"/>
    <n v="2"/>
    <d v="2024-03-05T20:34:30"/>
    <d v="2024-06-20T22:01:30"/>
    <n v="0.38"/>
    <n v="0.41499999999999998"/>
    <s v="RJ"/>
    <s v="0-20%"/>
    <s v="40-60%"/>
    <x v="727"/>
  </r>
  <r>
    <s v="C107939"/>
    <n v="1007.4"/>
    <s v="assalariado"/>
    <n v="18.61"/>
    <n v="795"/>
    <n v="3"/>
    <d v="2023-03-04T22:45:41"/>
    <d v="2025-11-19T08:44:03"/>
    <n v="0.34599999999999997"/>
    <n v="0.25800000000000001"/>
    <s v="RN"/>
    <s v="0-20%"/>
    <s v="20-40%"/>
    <x v="531"/>
  </r>
  <r>
    <s v="C107940"/>
    <n v="803.92"/>
    <s v="assalariado"/>
    <n v="22.99"/>
    <n v="811"/>
    <n v="2"/>
    <d v="2024-10-14T01:06:11"/>
    <d v="2023-09-14T11:01:47"/>
    <n v="0.128"/>
    <n v="0.40200000000000002"/>
    <s v="AM"/>
    <s v="20-40%"/>
    <s v="40-60%"/>
    <x v="101"/>
  </r>
  <r>
    <s v="C107941"/>
    <n v="825.89"/>
    <s v="autônomo"/>
    <n v="11.31"/>
    <n v="790"/>
    <n v="2"/>
    <d v="2023-04-16T19:42:24"/>
    <d v="2025-05-27T12:10:25"/>
    <n v="0.35899999999999999"/>
    <n v="0.34100000000000003"/>
    <s v="ES"/>
    <s v="0-20%"/>
    <s v="20-40%"/>
    <x v="348"/>
  </r>
  <r>
    <s v="C107942"/>
    <n v="740.73"/>
    <s v="assalariado"/>
    <n v="2.84"/>
    <n v="547"/>
    <n v="2"/>
    <d v="2025-09-08T22:36:10"/>
    <d v="2025-07-06T06:55:02"/>
    <n v="0.45500000000000002"/>
    <n v="0.438"/>
    <s v="GO"/>
    <s v="0-20%"/>
    <s v="40-60%"/>
    <x v="730"/>
  </r>
  <r>
    <s v="C107943"/>
    <n v="297.06"/>
    <s v="pensionista"/>
    <n v="7.65"/>
    <n v="851"/>
    <n v="1"/>
    <d v="2023-06-21T21:36:57"/>
    <d v="2024-02-24T04:52:38"/>
    <n v="0.40899999999999997"/>
    <n v="0.3"/>
    <s v="GO"/>
    <s v="0-20%"/>
    <s v="20-40%"/>
    <x v="930"/>
  </r>
  <r>
    <s v="C107944"/>
    <n v="1197.5899999999999"/>
    <s v="assalariado"/>
    <n v="6.78"/>
    <n v="381"/>
    <n v="5"/>
    <d v="2023-10-23T09:55:49"/>
    <d v="2024-08-27T19:22:55"/>
    <n v="0.307"/>
    <n v="8.3000000000000004E-2"/>
    <s v="PA"/>
    <s v="0-20%"/>
    <s v="0-20%"/>
    <x v="849"/>
  </r>
  <r>
    <s v="C107945"/>
    <n v="633.41999999999996"/>
    <s v="servidor"/>
    <n v="24.01"/>
    <n v="368"/>
    <n v="1"/>
    <d v="2025-01-23T19:25:50"/>
    <d v="2025-01-07T09:01:46"/>
    <n v="0.68500000000000005"/>
    <n v="5.7000000000000002E-2"/>
    <s v="DF"/>
    <s v="20-40%"/>
    <s v="0-20%"/>
    <x v="271"/>
  </r>
  <r>
    <s v="C107946"/>
    <n v="1540.99"/>
    <s v="autônomo"/>
    <n v="14.93"/>
    <n v="386"/>
    <n v="3"/>
    <d v="2023-04-08T02:25:40"/>
    <d v="2024-08-07T04:35:30"/>
    <n v="1.4E-2"/>
    <n v="0.61199999999999999"/>
    <s v="RJ"/>
    <s v="0-20%"/>
    <s v="60-80%"/>
    <x v="1005"/>
  </r>
  <r>
    <s v="C107947"/>
    <n v="6580.96"/>
    <s v="assalariado"/>
    <n v="35.79"/>
    <n v="892"/>
    <n v="2"/>
    <d v="2025-01-21T13:26:12"/>
    <d v="2024-05-12T23:55:05"/>
    <n v="0.20100000000000001"/>
    <n v="0.20799999999999999"/>
    <s v="DF"/>
    <s v="20-40%"/>
    <s v="20-40%"/>
    <x v="776"/>
  </r>
  <r>
    <s v="C107948"/>
    <n v="84"/>
    <s v="assalariado"/>
    <n v="16.87"/>
    <n v="640"/>
    <n v="3"/>
    <d v="2024-03-17T07:10:20"/>
    <d v="2025-05-29T05:11:12"/>
    <n v="0.46700000000000003"/>
    <n v="0.28699999999999998"/>
    <s v="PR"/>
    <s v="0-20%"/>
    <s v="20-40%"/>
    <x v="837"/>
  </r>
  <r>
    <s v="C107949"/>
    <n v="68.94"/>
    <s v="servidor"/>
    <n v="4.88"/>
    <n v="807"/>
    <n v="0"/>
    <d v="2025-06-17T18:45:48"/>
    <d v="2024-03-11T11:26:50"/>
    <n v="5.3999999999999999E-2"/>
    <n v="0.59399999999999997"/>
    <s v="DF"/>
    <s v="0-20%"/>
    <s v="40-60%"/>
    <x v="750"/>
  </r>
  <r>
    <s v="C107950"/>
    <n v="2097.7199999999998"/>
    <s v="servidor"/>
    <n v="19.75"/>
    <n v="506"/>
    <n v="5"/>
    <d v="2024-05-10T15:11:52"/>
    <d v="2023-08-09T07:54:34"/>
    <n v="0.13200000000000001"/>
    <n v="0.224"/>
    <s v="SP"/>
    <s v="0-20%"/>
    <s v="20-40%"/>
    <x v="911"/>
  </r>
  <r>
    <s v="C107951"/>
    <n v="1381.04"/>
    <s v="assalariado"/>
    <n v="28.65"/>
    <n v="561"/>
    <n v="1"/>
    <d v="2025-01-13T08:56:57"/>
    <d v="2024-10-30T20:59:18"/>
    <n v="0.255"/>
    <n v="0.28000000000000003"/>
    <s v="RN"/>
    <s v="20-40%"/>
    <s v="20-40%"/>
    <x v="722"/>
  </r>
  <r>
    <s v="C107952"/>
    <n v="1395.24"/>
    <s v="pensionista"/>
    <n v="15.98"/>
    <n v="821"/>
    <n v="3"/>
    <d v="2023-04-30T06:22:19"/>
    <d v="2024-09-24T22:26:59"/>
    <n v="0.123"/>
    <n v="5.8000000000000003E-2"/>
    <s v="DF"/>
    <s v="0-20%"/>
    <s v="0-20%"/>
    <x v="1040"/>
  </r>
  <r>
    <s v="C107953"/>
    <n v="411.11"/>
    <s v="pensionista"/>
    <n v="16.53"/>
    <n v="836"/>
    <n v="3"/>
    <d v="2023-11-23T08:39:15"/>
    <d v="2025-05-24T18:04:40"/>
    <n v="0.152"/>
    <n v="0.30599999999999999"/>
    <s v="PE"/>
    <s v="0-20%"/>
    <s v="20-40%"/>
    <x v="548"/>
  </r>
  <r>
    <s v="C107954"/>
    <n v="991.07"/>
    <s v="servidor"/>
    <n v="21.97"/>
    <n v="453"/>
    <n v="2"/>
    <d v="2024-07-31T16:05:56"/>
    <d v="2023-07-11T01:40:32"/>
    <n v="4.5999999999999999E-2"/>
    <n v="0.64500000000000002"/>
    <s v="GO"/>
    <s v="20-40%"/>
    <s v="60-80%"/>
    <x v="630"/>
  </r>
  <r>
    <s v="C107955"/>
    <n v="2497.34"/>
    <s v="autônomo"/>
    <n v="15.8"/>
    <n v="657"/>
    <n v="1"/>
    <d v="2023-01-07T12:11:16"/>
    <d v="2025-09-15T22:17:40"/>
    <n v="0.13600000000000001"/>
    <n v="0.17599999999999999"/>
    <s v="AL"/>
    <s v="0-20%"/>
    <s v="0-20%"/>
    <x v="663"/>
  </r>
  <r>
    <s v="C107956"/>
    <n v="274.32"/>
    <s v="assalariado"/>
    <n v="17.47"/>
    <n v="563"/>
    <n v="1"/>
    <d v="2024-06-30T21:31:33"/>
    <d v="2023-05-28T02:56:58"/>
    <n v="0.26"/>
    <n v="0.38100000000000001"/>
    <s v="PI"/>
    <s v="0-20%"/>
    <s v="20-40%"/>
    <x v="277"/>
  </r>
  <r>
    <s v="C107957"/>
    <n v="183.83"/>
    <s v="assalariado"/>
    <n v="37.200000000000003"/>
    <n v="721"/>
    <n v="3"/>
    <d v="2025-01-27T08:41:15"/>
    <d v="2024-12-14T21:48:47"/>
    <n v="0.77400000000000002"/>
    <n v="0.35099999999999998"/>
    <s v="AL"/>
    <s v="20-40%"/>
    <s v="20-40%"/>
    <x v="686"/>
  </r>
  <r>
    <s v="C107958"/>
    <n v="4034.76"/>
    <s v="assalariado"/>
    <n v="8.48"/>
    <n v="508"/>
    <n v="2"/>
    <d v="2023-03-31T04:00:55"/>
    <d v="2024-03-28T21:35:36"/>
    <n v="0.22700000000000001"/>
    <n v="0.318"/>
    <s v="PB"/>
    <s v="0-20%"/>
    <s v="20-40%"/>
    <x v="636"/>
  </r>
  <r>
    <s v="C107959"/>
    <n v="1209.9100000000001"/>
    <s v="assalariado"/>
    <n v="5.23"/>
    <n v="766"/>
    <n v="5"/>
    <d v="2024-08-16T04:39:15"/>
    <d v="2025-04-29T22:23:15"/>
    <n v="0.36799999999999999"/>
    <n v="0.40200000000000002"/>
    <s v="AM"/>
    <s v="0-20%"/>
    <s v="40-60%"/>
    <x v="823"/>
  </r>
  <r>
    <s v="C107960"/>
    <n v="628.04999999999995"/>
    <s v="assalariado"/>
    <n v="22.3"/>
    <n v="875"/>
    <n v="2"/>
    <d v="2023-02-22T08:54:43"/>
    <d v="2023-07-27T11:45:02"/>
    <n v="0.29799999999999999"/>
    <n v="0.39600000000000002"/>
    <s v="AM"/>
    <s v="20-40%"/>
    <s v="20-40%"/>
    <x v="48"/>
  </r>
  <r>
    <s v="C107961"/>
    <n v="456.68"/>
    <s v="autônomo"/>
    <n v="14.46"/>
    <n v="845"/>
    <n v="1"/>
    <d v="2023-07-31T18:37:08"/>
    <d v="2023-10-17T20:01:30"/>
    <n v="8.5000000000000006E-2"/>
    <n v="0.11"/>
    <s v="GO"/>
    <s v="0-20%"/>
    <s v="0-20%"/>
    <x v="426"/>
  </r>
  <r>
    <s v="C107962"/>
    <n v="2139.4899999999998"/>
    <s v="assalariado"/>
    <n v="7.49"/>
    <n v="678"/>
    <n v="1"/>
    <d v="2023-06-16T06:04:12"/>
    <d v="2024-03-12T22:37:42"/>
    <n v="0.32600000000000001"/>
    <n v="0.42"/>
    <s v="PR"/>
    <s v="0-20%"/>
    <s v="40-60%"/>
    <x v="683"/>
  </r>
  <r>
    <s v="C107963"/>
    <n v="492.73"/>
    <s v="autônomo"/>
    <n v="13.72"/>
    <n v="642"/>
    <n v="2"/>
    <d v="2023-02-03T15:53:11"/>
    <d v="2024-04-24T07:05:05"/>
    <n v="0.438"/>
    <n v="4.2999999999999997E-2"/>
    <s v="AL"/>
    <s v="0-20%"/>
    <s v="0-20%"/>
    <x v="542"/>
  </r>
  <r>
    <s v="C107964"/>
    <n v="363.65"/>
    <s v="servidor"/>
    <n v="30.31"/>
    <n v="384"/>
    <n v="1"/>
    <d v="2025-06-19T20:18:20"/>
    <d v="2024-11-27T19:12:41"/>
    <n v="0.56599999999999995"/>
    <n v="0.16500000000000001"/>
    <s v="SC"/>
    <s v="20-40%"/>
    <s v="0-20%"/>
    <x v="599"/>
  </r>
  <r>
    <s v="C107965"/>
    <n v="869.32"/>
    <s v="servidor"/>
    <n v="16.34"/>
    <n v="375"/>
    <n v="1"/>
    <d v="2025-07-09T05:57:03"/>
    <d v="2023-09-03T19:01:43"/>
    <n v="0.45300000000000001"/>
    <n v="0.46400000000000002"/>
    <s v="AL"/>
    <s v="0-20%"/>
    <s v="40-60%"/>
    <x v="665"/>
  </r>
  <r>
    <s v="C107966"/>
    <n v="4197.6499999999996"/>
    <s v="assalariado"/>
    <n v="8.17"/>
    <n v="302"/>
    <n v="3"/>
    <d v="2025-10-07T15:53:45"/>
    <d v="2024-02-17T04:01:32"/>
    <n v="0.30599999999999999"/>
    <n v="0.28999999999999998"/>
    <s v="SE"/>
    <s v="0-20%"/>
    <s v="20-40%"/>
    <x v="28"/>
  </r>
  <r>
    <s v="C107967"/>
    <n v="6781.43"/>
    <s v="servidor"/>
    <n v="10.43"/>
    <n v="453"/>
    <n v="0"/>
    <d v="2024-01-02T00:23:48"/>
    <d v="2025-11-23T19:00:24"/>
    <n v="0.20599999999999999"/>
    <n v="0.61299999999999999"/>
    <s v="SC"/>
    <s v="0-20%"/>
    <s v="60-80%"/>
    <x v="767"/>
  </r>
  <r>
    <s v="C107968"/>
    <n v="559.49"/>
    <s v="assalariado"/>
    <n v="56.57"/>
    <n v="767"/>
    <n v="2"/>
    <d v="2023-07-11T13:19:45"/>
    <d v="2025-11-09T23:18:17"/>
    <n v="0.36"/>
    <n v="0.23799999999999999"/>
    <s v="PI"/>
    <s v="40-60%"/>
    <s v="20-40%"/>
    <x v="673"/>
  </r>
  <r>
    <s v="C107969"/>
    <n v="2138.5700000000002"/>
    <s v="servidor"/>
    <n v="18.95"/>
    <n v="721"/>
    <n v="2"/>
    <d v="2025-07-11T08:21:03"/>
    <d v="2024-06-21T11:16:29"/>
    <n v="0.45400000000000001"/>
    <n v="0.51800000000000002"/>
    <s v="AM"/>
    <s v="0-20%"/>
    <s v="40-60%"/>
    <x v="949"/>
  </r>
  <r>
    <s v="C107970"/>
    <n v="1240.3699999999999"/>
    <s v="assalariado"/>
    <n v="8.4"/>
    <n v="752"/>
    <n v="2"/>
    <d v="2023-03-06T19:17:35"/>
    <d v="2023-06-30T00:50:53"/>
    <n v="0.32800000000000001"/>
    <n v="0.36599999999999999"/>
    <s v="MA"/>
    <s v="0-20%"/>
    <s v="20-40%"/>
    <x v="63"/>
  </r>
  <r>
    <s v="C107971"/>
    <n v="1251.6500000000001"/>
    <s v="autônomo"/>
    <n v="10.84"/>
    <n v="707"/>
    <n v="0"/>
    <d v="2025-07-31T08:53:09"/>
    <d v="2025-11-07T15:16:08"/>
    <n v="0.56999999999999995"/>
    <n v="0.19900000000000001"/>
    <s v="DF"/>
    <s v="0-20%"/>
    <s v="0-20%"/>
    <x v="58"/>
  </r>
  <r>
    <s v="C107972"/>
    <n v="2207.09"/>
    <s v="pensionista"/>
    <n v="1.1100000000000001"/>
    <n v="475"/>
    <n v="1"/>
    <d v="2024-04-23T08:06:06"/>
    <d v="2024-04-04T04:38:34"/>
    <n v="0.39700000000000002"/>
    <n v="0.53700000000000003"/>
    <s v="BA"/>
    <s v="0-20%"/>
    <s v="40-60%"/>
    <x v="1020"/>
  </r>
  <r>
    <s v="C107973"/>
    <n v="51.81"/>
    <s v="assalariado"/>
    <n v="4.95"/>
    <n v="658"/>
    <n v="1"/>
    <d v="2023-04-04T06:12:46"/>
    <d v="2025-05-14T22:00:53"/>
    <n v="0.2"/>
    <n v="0.153"/>
    <s v="RJ"/>
    <s v="0-20%"/>
    <s v="0-20%"/>
    <x v="784"/>
  </r>
  <r>
    <s v="C107974"/>
    <n v="3457.44"/>
    <s v="autônomo"/>
    <n v="11.89"/>
    <n v="553"/>
    <n v="4"/>
    <d v="2023-04-13T20:42:53"/>
    <d v="2025-08-01T02:28:59"/>
    <n v="0.373"/>
    <n v="4.8000000000000001E-2"/>
    <s v="AM"/>
    <s v="0-20%"/>
    <s v="0-20%"/>
    <x v="731"/>
  </r>
  <r>
    <s v="C107975"/>
    <n v="2428.17"/>
    <s v="assalariado"/>
    <n v="13.3"/>
    <n v="846"/>
    <n v="0"/>
    <d v="2025-10-11T03:33:16"/>
    <d v="2025-03-20T16:05:51"/>
    <n v="0.27400000000000002"/>
    <n v="0.40500000000000003"/>
    <s v="PA"/>
    <s v="0-20%"/>
    <s v="40-60%"/>
    <x v="772"/>
  </r>
  <r>
    <s v="C107976"/>
    <n v="1560.33"/>
    <s v="assalariado"/>
    <n v="3.93"/>
    <n v="710"/>
    <n v="1"/>
    <d v="2025-05-30T20:06:22"/>
    <d v="2024-05-31T17:11:00"/>
    <n v="0.21099999999999999"/>
    <n v="0.36599999999999999"/>
    <s v="RN"/>
    <s v="0-20%"/>
    <s v="20-40%"/>
    <x v="1011"/>
  </r>
  <r>
    <s v="C107977"/>
    <n v="1948.93"/>
    <s v="assalariado"/>
    <n v="2.2000000000000002"/>
    <n v="391"/>
    <n v="2"/>
    <d v="2023-01-13T21:16:01"/>
    <d v="2024-10-20T10:01:40"/>
    <n v="0.20899999999999999"/>
    <n v="0.34699999999999998"/>
    <s v="PA"/>
    <s v="0-20%"/>
    <s v="20-40%"/>
    <x v="47"/>
  </r>
  <r>
    <s v="C107978"/>
    <n v="850.09"/>
    <s v="pensionista"/>
    <n v="38.33"/>
    <n v="574"/>
    <n v="0"/>
    <d v="2024-12-24T03:46:04"/>
    <d v="2025-01-26T15:45:22"/>
    <n v="0.30299999999999999"/>
    <n v="0.11799999999999999"/>
    <s v="MA"/>
    <s v="20-40%"/>
    <s v="0-20%"/>
    <x v="220"/>
  </r>
  <r>
    <s v="C107979"/>
    <n v="1649.85"/>
    <s v="assalariado"/>
    <n v="12.75"/>
    <n v="811"/>
    <n v="5"/>
    <d v="2025-04-12T23:31:26"/>
    <d v="2025-03-13T23:41:33"/>
    <n v="0.115"/>
    <n v="0.51900000000000002"/>
    <s v="SC"/>
    <s v="0-20%"/>
    <s v="40-60%"/>
    <x v="705"/>
  </r>
  <r>
    <s v="C107980"/>
    <n v="1453.47"/>
    <s v="autônomo"/>
    <n v="27.64"/>
    <n v="750"/>
    <n v="0"/>
    <d v="2023-11-19T21:10:24"/>
    <d v="2025-02-25T22:21:27"/>
    <n v="0.72099999999999997"/>
    <n v="0.30599999999999999"/>
    <s v="MG"/>
    <s v="20-40%"/>
    <s v="20-40%"/>
    <x v="293"/>
  </r>
  <r>
    <s v="C107981"/>
    <n v="776.88"/>
    <s v="assalariado"/>
    <n v="0.9"/>
    <n v="377"/>
    <n v="2"/>
    <d v="2023-08-23T09:34:24"/>
    <d v="2025-04-07T14:00:54"/>
    <n v="0.308"/>
    <n v="0.433"/>
    <s v="SE"/>
    <s v="0-20%"/>
    <s v="40-60%"/>
    <x v="526"/>
  </r>
  <r>
    <s v="C107982"/>
    <n v="203.87"/>
    <s v="assalariado"/>
    <n v="7.26"/>
    <n v="778"/>
    <n v="1"/>
    <d v="2023-05-02T15:19:59"/>
    <d v="2025-03-13T06:11:44"/>
    <n v="0.29699999999999999"/>
    <n v="0.19900000000000001"/>
    <s v="AL"/>
    <s v="0-20%"/>
    <s v="0-20%"/>
    <x v="705"/>
  </r>
  <r>
    <s v="C107983"/>
    <n v="2181.52"/>
    <s v="assalariado"/>
    <n v="29.41"/>
    <n v="483"/>
    <n v="1"/>
    <d v="2024-10-26T11:03:22"/>
    <d v="2023-12-15T06:25:06"/>
    <n v="0.121"/>
    <n v="0.33800000000000002"/>
    <s v="SE"/>
    <s v="20-40%"/>
    <s v="20-40%"/>
    <x v="1034"/>
  </r>
  <r>
    <s v="C107984"/>
    <n v="4448.62"/>
    <s v="autônomo"/>
    <n v="10.58"/>
    <n v="897"/>
    <n v="2"/>
    <d v="2024-08-15T02:14:14"/>
    <d v="2025-09-02T00:29:23"/>
    <n v="0.44900000000000001"/>
    <n v="0.53200000000000003"/>
    <s v="RJ"/>
    <s v="0-20%"/>
    <s v="40-60%"/>
    <x v="86"/>
  </r>
  <r>
    <s v="C107985"/>
    <n v="460.23"/>
    <s v="pensionista"/>
    <n v="18.46"/>
    <n v="328"/>
    <n v="3"/>
    <d v="2024-08-03T12:11:47"/>
    <d v="2025-05-05T22:24:46"/>
    <n v="0.224"/>
    <n v="0.40200000000000002"/>
    <s v="RN"/>
    <s v="0-20%"/>
    <s v="40-60%"/>
    <x v="985"/>
  </r>
  <r>
    <s v="C107986"/>
    <n v="1430.78"/>
    <s v="autônomo"/>
    <n v="37.799999999999997"/>
    <n v="557"/>
    <n v="2"/>
    <d v="2024-01-09T16:43:29"/>
    <d v="2025-08-03T20:18:46"/>
    <n v="4.4999999999999998E-2"/>
    <n v="8.5000000000000006E-2"/>
    <s v="MA"/>
    <s v="20-40%"/>
    <s v="0-20%"/>
    <x v="238"/>
  </r>
  <r>
    <s v="C107987"/>
    <n v="476.25"/>
    <s v="assalariado"/>
    <n v="8.43"/>
    <n v="801"/>
    <n v="3"/>
    <d v="2025-03-26T20:56:08"/>
    <d v="2024-10-30T09:18:41"/>
    <n v="0.25900000000000001"/>
    <n v="0.28199999999999997"/>
    <s v="RS"/>
    <s v="0-20%"/>
    <s v="20-40%"/>
    <x v="722"/>
  </r>
  <r>
    <s v="C107988"/>
    <n v="1000.36"/>
    <s v="autônomo"/>
    <n v="6.49"/>
    <n v="829"/>
    <n v="3"/>
    <d v="2023-01-25T04:37:54"/>
    <d v="2025-11-13T02:49:51"/>
    <n v="0.23200000000000001"/>
    <n v="0.56699999999999995"/>
    <s v="BA"/>
    <s v="0-20%"/>
    <s v="40-60%"/>
    <x v="689"/>
  </r>
  <r>
    <s v="C107989"/>
    <n v="178.43"/>
    <s v="assalariado"/>
    <n v="6.4"/>
    <n v="496"/>
    <n v="0"/>
    <d v="2023-04-20T22:41:49"/>
    <d v="2024-04-09T16:41:50"/>
    <n v="0.28100000000000003"/>
    <n v="0.36199999999999999"/>
    <s v="BA"/>
    <s v="0-20%"/>
    <s v="20-40%"/>
    <x v="802"/>
  </r>
  <r>
    <s v="C107990"/>
    <n v="1584.11"/>
    <s v="assalariado"/>
    <n v="17.149999999999999"/>
    <n v="663"/>
    <n v="2"/>
    <d v="2025-04-11T14:32:39"/>
    <d v="2025-03-03T23:38:16"/>
    <n v="0.16"/>
    <n v="0.249"/>
    <s v="SC"/>
    <s v="0-20%"/>
    <s v="20-40%"/>
    <x v="895"/>
  </r>
  <r>
    <s v="C107991"/>
    <n v="173.84"/>
    <s v="assalariado"/>
    <n v="12.6"/>
    <n v="702"/>
    <n v="3"/>
    <d v="2023-05-01T03:21:10"/>
    <d v="2024-11-05T09:05:58"/>
    <n v="0.22500000000000001"/>
    <n v="0.184"/>
    <s v="PE"/>
    <s v="0-20%"/>
    <s v="0-20%"/>
    <x v="194"/>
  </r>
  <r>
    <s v="C107992"/>
    <n v="134.6"/>
    <s v="servidor"/>
    <n v="25.58"/>
    <n v="525"/>
    <n v="1"/>
    <d v="2025-07-16T10:42:55"/>
    <d v="2025-08-03T07:34:26"/>
    <n v="0.22500000000000001"/>
    <n v="0.20899999999999999"/>
    <s v="SE"/>
    <s v="20-40%"/>
    <s v="20-40%"/>
    <x v="238"/>
  </r>
  <r>
    <s v="C107993"/>
    <n v="1848.26"/>
    <s v="assalariado"/>
    <n v="33.46"/>
    <n v="315"/>
    <n v="2"/>
    <d v="2025-01-16T00:29:40"/>
    <d v="2025-08-10T05:49:13"/>
    <n v="0.217"/>
    <n v="0.151"/>
    <s v="AM"/>
    <s v="20-40%"/>
    <s v="0-20%"/>
    <x v="848"/>
  </r>
  <r>
    <s v="C107994"/>
    <n v="566.27"/>
    <s v="assalariado"/>
    <n v="3.36"/>
    <n v="317"/>
    <n v="1"/>
    <d v="2024-04-18T20:43:13"/>
    <d v="2023-07-08T16:27:16"/>
    <n v="0.126"/>
    <n v="0.40400000000000003"/>
    <s v="AL"/>
    <s v="0-20%"/>
    <s v="40-60%"/>
    <x v="536"/>
  </r>
  <r>
    <s v="C107995"/>
    <n v="178.35"/>
    <s v="assalariado"/>
    <n v="15.77"/>
    <n v="695"/>
    <n v="1"/>
    <d v="2024-08-06T18:05:52"/>
    <d v="2024-01-29T02:47:42"/>
    <n v="3.2000000000000001E-2"/>
    <n v="0.25600000000000001"/>
    <s v="MG"/>
    <s v="0-20%"/>
    <s v="20-40%"/>
    <x v="371"/>
  </r>
  <r>
    <s v="C107996"/>
    <n v="550.29999999999995"/>
    <s v="assalariado"/>
    <n v="1.85"/>
    <n v="453"/>
    <n v="1"/>
    <d v="2023-04-30T08:52:27"/>
    <d v="2025-03-26T16:16:43"/>
    <n v="0.23"/>
    <n v="0.40500000000000003"/>
    <s v="PB"/>
    <s v="0-20%"/>
    <s v="40-60%"/>
    <x v="562"/>
  </r>
  <r>
    <s v="C107997"/>
    <n v="75.91"/>
    <s v="assalariado"/>
    <n v="14.61"/>
    <n v="553"/>
    <n v="1"/>
    <d v="2024-12-06T03:46:38"/>
    <d v="2025-05-21T20:37:32"/>
    <n v="0.38200000000000001"/>
    <n v="7.5999999999999998E-2"/>
    <s v="PI"/>
    <s v="0-20%"/>
    <s v="0-20%"/>
    <x v="559"/>
  </r>
  <r>
    <s v="C107998"/>
    <n v="57.6"/>
    <s v="pensionista"/>
    <n v="21.1"/>
    <n v="372"/>
    <n v="2"/>
    <d v="2023-08-07T12:52:45"/>
    <d v="2025-03-09T07:21:03"/>
    <n v="0.23400000000000001"/>
    <n v="8.9999999999999993E-3"/>
    <s v="GO"/>
    <s v="20-40%"/>
    <s v="0-20%"/>
    <x v="1041"/>
  </r>
  <r>
    <s v="C107999"/>
    <n v="451.54"/>
    <s v="servidor"/>
    <n v="10.86"/>
    <n v="528"/>
    <n v="4"/>
    <d v="2025-08-12T15:30:06"/>
    <d v="2023-06-10T02:48:36"/>
    <n v="0.20799999999999999"/>
    <n v="4.7E-2"/>
    <s v="MG"/>
    <s v="0-20%"/>
    <s v="0-20%"/>
    <x v="365"/>
  </r>
  <r>
    <s v="C108000"/>
    <n v="147.37"/>
    <s v="autônomo"/>
    <n v="22.98"/>
    <n v="609"/>
    <n v="4"/>
    <d v="2024-01-18T13:17:01"/>
    <d v="2024-08-03T13:53:47"/>
    <n v="0.54900000000000004"/>
    <n v="0.33600000000000002"/>
    <s v="PR"/>
    <s v="20-40%"/>
    <s v="20-40%"/>
    <x v="539"/>
  </r>
  <r>
    <s v="C108001"/>
    <n v="1211.07"/>
    <s v="assalariado"/>
    <n v="25.57"/>
    <n v="566"/>
    <n v="1"/>
    <d v="2024-06-05T11:28:20"/>
    <d v="2025-05-27T10:28:28"/>
    <n v="0.24"/>
    <n v="0.252"/>
    <s v="SC"/>
    <s v="20-40%"/>
    <s v="20-40%"/>
    <x v="348"/>
  </r>
  <r>
    <s v="C108002"/>
    <n v="1958.7"/>
    <s v="servidor"/>
    <n v="10.71"/>
    <n v="427"/>
    <n v="1"/>
    <d v="2023-07-11T21:47:22"/>
    <d v="2025-10-31T14:16:22"/>
    <n v="0.23200000000000001"/>
    <n v="0.17499999999999999"/>
    <s v="MA"/>
    <s v="0-20%"/>
    <s v="0-20%"/>
    <x v="4"/>
  </r>
  <r>
    <s v="C108003"/>
    <n v="2296.11"/>
    <s v="autônomo"/>
    <n v="45.11"/>
    <n v="727"/>
    <n v="1"/>
    <d v="2025-09-15T05:25:20"/>
    <d v="2025-02-20T06:13:05"/>
    <n v="0.29899999999999999"/>
    <n v="0.16200000000000001"/>
    <s v="MG"/>
    <s v="40-60%"/>
    <s v="0-20%"/>
    <x v="50"/>
  </r>
  <r>
    <s v="C108004"/>
    <n v="859.15"/>
    <s v="autônomo"/>
    <n v="9.8800000000000008"/>
    <n v="767"/>
    <n v="4"/>
    <d v="2023-04-21T19:39:15"/>
    <d v="2023-09-29T00:11:52"/>
    <n v="0.42299999999999999"/>
    <n v="0.105"/>
    <s v="PI"/>
    <s v="0-20%"/>
    <s v="0-20%"/>
    <x v="815"/>
  </r>
  <r>
    <s v="C108005"/>
    <n v="611.33000000000004"/>
    <s v="assalariado"/>
    <n v="3.51"/>
    <n v="731"/>
    <n v="1"/>
    <d v="2024-12-28T12:13:12"/>
    <d v="2023-11-18T23:02:50"/>
    <n v="0.29599999999999999"/>
    <n v="0.25"/>
    <s v="PR"/>
    <s v="0-20%"/>
    <s v="20-40%"/>
    <x v="259"/>
  </r>
  <r>
    <s v="C108006"/>
    <n v="813.07"/>
    <s v="assalariado"/>
    <n v="21.15"/>
    <n v="870"/>
    <n v="3"/>
    <d v="2023-02-23T12:37:38"/>
    <d v="2025-07-11T00:33:45"/>
    <n v="0.29299999999999998"/>
    <n v="4.5999999999999999E-2"/>
    <s v="AL"/>
    <s v="20-40%"/>
    <s v="0-20%"/>
    <x v="777"/>
  </r>
  <r>
    <s v="C108007"/>
    <n v="1240.9000000000001"/>
    <s v="assalariado"/>
    <n v="5.84"/>
    <n v="405"/>
    <n v="0"/>
    <d v="2025-04-12T10:52:25"/>
    <d v="2023-07-18T07:26:21"/>
    <n v="0.13500000000000001"/>
    <n v="0.247"/>
    <s v="RN"/>
    <s v="0-20%"/>
    <s v="20-40%"/>
    <x v="30"/>
  </r>
  <r>
    <s v="C108008"/>
    <n v="1470.17"/>
    <s v="assalariado"/>
    <n v="5.88"/>
    <n v="783"/>
    <n v="1"/>
    <d v="2023-03-13T01:47:58"/>
    <d v="2024-02-07T23:15:46"/>
    <n v="0.247"/>
    <n v="0.108"/>
    <s v="RN"/>
    <s v="0-20%"/>
    <s v="0-20%"/>
    <x v="480"/>
  </r>
  <r>
    <s v="C108009"/>
    <n v="722.64"/>
    <s v="servidor"/>
    <n v="6.71"/>
    <n v="402"/>
    <n v="1"/>
    <d v="2024-09-03T12:39:58"/>
    <d v="2023-06-18T11:37:38"/>
    <n v="0.255"/>
    <n v="0.106"/>
    <s v="DF"/>
    <s v="0-20%"/>
    <s v="0-20%"/>
    <x v="888"/>
  </r>
  <r>
    <s v="C108010"/>
    <n v="3142.8"/>
    <s v="pensionista"/>
    <n v="15.56"/>
    <n v="314"/>
    <n v="1"/>
    <d v="2025-10-11T14:35:12"/>
    <d v="2023-05-22T23:26:15"/>
    <n v="0.16800000000000001"/>
    <n v="0.628"/>
    <s v="GO"/>
    <s v="0-20%"/>
    <s v="60-80%"/>
    <x v="216"/>
  </r>
  <r>
    <s v="C108011"/>
    <n v="223.84"/>
    <s v="servidor"/>
    <n v="18.72"/>
    <n v="394"/>
    <n v="1"/>
    <d v="2025-06-21T17:20:15"/>
    <d v="2023-03-15T22:47:47"/>
    <n v="0.20899999999999999"/>
    <n v="0.41"/>
    <s v="PB"/>
    <s v="0-20%"/>
    <s v="40-60%"/>
    <x v="576"/>
  </r>
  <r>
    <s v="C108012"/>
    <n v="4486.62"/>
    <s v="autônomo"/>
    <n v="9.1"/>
    <n v="554"/>
    <n v="3"/>
    <d v="2023-10-14T09:13:28"/>
    <d v="2024-08-30T22:06:57"/>
    <n v="0.58299999999999996"/>
    <n v="0.46700000000000003"/>
    <s v="PI"/>
    <s v="0-20%"/>
    <s v="40-60%"/>
    <x v="1014"/>
  </r>
  <r>
    <s v="C108013"/>
    <n v="1627.36"/>
    <s v="servidor"/>
    <n v="12.88"/>
    <n v="412"/>
    <n v="3"/>
    <d v="2024-12-10T19:53:07"/>
    <d v="2024-12-20T00:52:23"/>
    <n v="0.29499999999999998"/>
    <n v="0.193"/>
    <s v="MA"/>
    <s v="0-20%"/>
    <s v="0-20%"/>
    <x v="231"/>
  </r>
  <r>
    <s v="C108014"/>
    <n v="308.24"/>
    <s v="pensionista"/>
    <n v="3.17"/>
    <n v="782"/>
    <n v="2"/>
    <d v="2024-06-13T11:52:49"/>
    <d v="2024-07-11T07:23:39"/>
    <n v="0.376"/>
    <n v="0.435"/>
    <s v="PR"/>
    <s v="0-20%"/>
    <s v="40-60%"/>
    <x v="999"/>
  </r>
  <r>
    <s v="C108015"/>
    <n v="722.4"/>
    <s v="assalariado"/>
    <n v="22.74"/>
    <n v="603"/>
    <n v="2"/>
    <d v="2024-10-07T13:58:27"/>
    <d v="2024-09-09T01:27:54"/>
    <n v="0.22"/>
    <n v="0.432"/>
    <s v="PE"/>
    <s v="20-40%"/>
    <s v="40-60%"/>
    <x v="800"/>
  </r>
  <r>
    <s v="C108016"/>
    <n v="519.22"/>
    <s v="autônomo"/>
    <n v="25.06"/>
    <n v="886"/>
    <n v="3"/>
    <d v="2025-06-01T07:49:14"/>
    <d v="2024-06-17T11:36:55"/>
    <n v="0.42699999999999999"/>
    <n v="0.52600000000000002"/>
    <s v="PA"/>
    <s v="20-40%"/>
    <s v="40-60%"/>
    <x v="991"/>
  </r>
  <r>
    <s v="C108017"/>
    <n v="652.04"/>
    <s v="pensionista"/>
    <n v="17.29"/>
    <n v="364"/>
    <n v="3"/>
    <d v="2024-01-16T20:15:23"/>
    <d v="2024-02-02T17:57:31"/>
    <n v="0.16"/>
    <n v="0.38200000000000001"/>
    <s v="BA"/>
    <s v="0-20%"/>
    <s v="20-40%"/>
    <x v="11"/>
  </r>
  <r>
    <s v="C108018"/>
    <n v="976.54"/>
    <s v="servidor"/>
    <n v="2.4300000000000002"/>
    <n v="894"/>
    <n v="1"/>
    <d v="2023-07-10T21:46:19"/>
    <d v="2024-10-06T20:22:12"/>
    <n v="0.28499999999999998"/>
    <n v="0.10100000000000001"/>
    <s v="PI"/>
    <s v="0-20%"/>
    <s v="0-20%"/>
    <x v="376"/>
  </r>
  <r>
    <s v="C108019"/>
    <n v="195.49"/>
    <s v="assalariado"/>
    <n v="16.79"/>
    <n v="646"/>
    <n v="2"/>
    <d v="2023-05-28T02:50:17"/>
    <d v="2025-12-15T04:59:56"/>
    <n v="0.27800000000000002"/>
    <n v="0.314"/>
    <s v="PE"/>
    <s v="0-20%"/>
    <s v="20-40%"/>
    <x v="768"/>
  </r>
  <r>
    <s v="C108020"/>
    <n v="724.91"/>
    <s v="servidor"/>
    <n v="12.29"/>
    <n v="419"/>
    <n v="3"/>
    <d v="2023-10-21T09:04:24"/>
    <d v="2023-10-17T05:29:18"/>
    <n v="0.315"/>
    <n v="0.34599999999999997"/>
    <s v="PI"/>
    <s v="0-20%"/>
    <s v="20-40%"/>
    <x v="426"/>
  </r>
  <r>
    <s v="C108021"/>
    <n v="454.99"/>
    <s v="servidor"/>
    <n v="28.69"/>
    <n v="815"/>
    <n v="1"/>
    <d v="2024-03-20T18:52:46"/>
    <d v="2025-11-16T13:05:46"/>
    <n v="5.5E-2"/>
    <n v="0.621"/>
    <s v="DF"/>
    <s v="20-40%"/>
    <s v="60-80%"/>
    <x v="749"/>
  </r>
  <r>
    <s v="C108022"/>
    <n v="4601.6499999999996"/>
    <s v="assalariado"/>
    <n v="10.36"/>
    <n v="762"/>
    <n v="1"/>
    <d v="2025-02-17T14:06:57"/>
    <d v="2025-10-24T18:44:41"/>
    <n v="8.8999999999999996E-2"/>
    <n v="0.27300000000000002"/>
    <s v="AL"/>
    <s v="0-20%"/>
    <s v="20-40%"/>
    <x v="360"/>
  </r>
  <r>
    <s v="C108023"/>
    <n v="1022.78"/>
    <s v="assalariado"/>
    <n v="5.39"/>
    <n v="416"/>
    <n v="3"/>
    <d v="2023-07-18T08:41:49"/>
    <d v="2023-06-29T20:32:33"/>
    <n v="0.18099999999999999"/>
    <n v="0.58399999999999996"/>
    <s v="GO"/>
    <s v="0-20%"/>
    <s v="40-60%"/>
    <x v="845"/>
  </r>
  <r>
    <s v="C108024"/>
    <n v="229.55"/>
    <s v="assalariado"/>
    <n v="1.6"/>
    <n v="543"/>
    <n v="2"/>
    <d v="2024-03-19T20:26:45"/>
    <d v="2023-12-30T18:43:15"/>
    <n v="0.25700000000000001"/>
    <n v="0.34499999999999997"/>
    <s v="RJ"/>
    <s v="0-20%"/>
    <s v="20-40%"/>
    <x v="235"/>
  </r>
  <r>
    <s v="C108025"/>
    <n v="240.34"/>
    <s v="assalariado"/>
    <n v="6.1"/>
    <n v="556"/>
    <n v="1"/>
    <d v="2025-06-02T20:38:59"/>
    <d v="2025-03-25T15:07:59"/>
    <n v="0.20599999999999999"/>
    <n v="0.441"/>
    <s v="DF"/>
    <s v="0-20%"/>
    <s v="40-60%"/>
    <x v="162"/>
  </r>
  <r>
    <s v="C108026"/>
    <n v="242.76"/>
    <s v="assalariado"/>
    <n v="14.2"/>
    <n v="652"/>
    <n v="1"/>
    <d v="2023-02-05T14:28:43"/>
    <d v="2023-07-29T04:06:32"/>
    <n v="0.36"/>
    <n v="0.23300000000000001"/>
    <s v="RN"/>
    <s v="0-20%"/>
    <s v="20-40%"/>
    <x v="1002"/>
  </r>
  <r>
    <s v="C108027"/>
    <n v="6125.45"/>
    <s v="assalariado"/>
    <n v="12.8"/>
    <n v="449"/>
    <n v="1"/>
    <d v="2023-04-15T08:29:33"/>
    <d v="2025-01-18T00:11:31"/>
    <n v="0.31"/>
    <n v="0.51800000000000002"/>
    <s v="AL"/>
    <s v="0-20%"/>
    <s v="40-60%"/>
    <x v="774"/>
  </r>
  <r>
    <s v="C108028"/>
    <n v="232.07"/>
    <s v="assalariado"/>
    <n v="37.89"/>
    <n v="880"/>
    <n v="4"/>
    <d v="2024-07-24T23:21:06"/>
    <d v="2025-10-21T13:49:38"/>
    <n v="0.28299999999999997"/>
    <n v="0.184"/>
    <s v="SE"/>
    <s v="20-40%"/>
    <s v="0-20%"/>
    <x v="564"/>
  </r>
  <r>
    <s v="C108029"/>
    <n v="1053.52"/>
    <s v="assalariado"/>
    <n v="10.06"/>
    <n v="828"/>
    <n v="2"/>
    <d v="2025-01-24T04:24:30"/>
    <d v="2025-03-08T17:15:17"/>
    <n v="0.375"/>
    <n v="0.41299999999999998"/>
    <s v="SE"/>
    <s v="0-20%"/>
    <s v="40-60%"/>
    <x v="733"/>
  </r>
  <r>
    <s v="C108030"/>
    <n v="1210.24"/>
    <s v="assalariado"/>
    <n v="3.18"/>
    <n v="587"/>
    <n v="2"/>
    <d v="2024-01-03T09:28:06"/>
    <d v="2023-10-22T19:24:30"/>
    <n v="0.34399999999999997"/>
    <n v="0.59"/>
    <s v="BA"/>
    <s v="0-20%"/>
    <s v="40-60%"/>
    <x v="460"/>
  </r>
  <r>
    <s v="C108031"/>
    <n v="1647.58"/>
    <s v="assalariado"/>
    <n v="9.43"/>
    <n v="403"/>
    <n v="1"/>
    <d v="2023-03-12T08:22:44"/>
    <d v="2024-12-14T05:07:55"/>
    <n v="0.35599999999999998"/>
    <n v="0.54300000000000004"/>
    <s v="BA"/>
    <s v="0-20%"/>
    <s v="40-60%"/>
    <x v="686"/>
  </r>
  <r>
    <s v="C108032"/>
    <n v="1463.9"/>
    <s v="autônomo"/>
    <n v="19.77"/>
    <n v="409"/>
    <n v="2"/>
    <d v="2023-09-28T07:49:07"/>
    <d v="2023-02-13T13:18:48"/>
    <n v="0.44700000000000001"/>
    <n v="0.56399999999999995"/>
    <s v="AL"/>
    <s v="0-20%"/>
    <s v="40-60%"/>
    <x v="532"/>
  </r>
  <r>
    <s v="C108033"/>
    <n v="1103.68"/>
    <s v="assalariado"/>
    <n v="30.72"/>
    <n v="547"/>
    <n v="2"/>
    <d v="2023-07-04T03:16:08"/>
    <d v="2023-09-25T04:28:32"/>
    <n v="0.34399999999999997"/>
    <n v="0.1"/>
    <s v="MA"/>
    <s v="20-40%"/>
    <s v="0-20%"/>
    <x v="261"/>
  </r>
  <r>
    <s v="C108034"/>
    <n v="4191.2299999999996"/>
    <s v="autônomo"/>
    <n v="28.24"/>
    <n v="663"/>
    <n v="4"/>
    <d v="2023-01-13T15:05:42"/>
    <d v="2023-07-14T09:46:54"/>
    <n v="0.29799999999999999"/>
    <n v="0.125"/>
    <s v="AM"/>
    <s v="20-40%"/>
    <s v="0-20%"/>
    <x v="242"/>
  </r>
  <r>
    <s v="C108035"/>
    <n v="2227.58"/>
    <s v="assalariado"/>
    <n v="2.48"/>
    <n v="864"/>
    <n v="3"/>
    <d v="2025-08-11T02:31:09"/>
    <d v="2024-11-07T16:26:29"/>
    <n v="0.16300000000000001"/>
    <n v="0.23100000000000001"/>
    <s v="CE"/>
    <s v="0-20%"/>
    <s v="20-40%"/>
    <x v="350"/>
  </r>
  <r>
    <s v="C108036"/>
    <n v="979.27"/>
    <s v="assalariado"/>
    <n v="17.5"/>
    <n v="682"/>
    <n v="1"/>
    <d v="2025-05-07T06:13:54"/>
    <d v="2024-06-13T00:57:53"/>
    <n v="0.35599999999999998"/>
    <n v="0.19500000000000001"/>
    <s v="GO"/>
    <s v="0-20%"/>
    <s v="0-20%"/>
    <x v="718"/>
  </r>
  <r>
    <s v="C108037"/>
    <n v="873.23"/>
    <s v="autônomo"/>
    <n v="7.48"/>
    <n v="789"/>
    <n v="5"/>
    <d v="2024-01-11T05:31:14"/>
    <d v="2023-05-23T19:56:45"/>
    <n v="0.16"/>
    <n v="0.41899999999999998"/>
    <s v="ES"/>
    <s v="0-20%"/>
    <s v="40-60%"/>
    <x v="157"/>
  </r>
  <r>
    <s v="C108038"/>
    <n v="189.88"/>
    <s v="autônomo"/>
    <n v="11.88"/>
    <n v="594"/>
    <n v="1"/>
    <d v="2025-10-12T17:26:08"/>
    <d v="2023-04-12T23:23:51"/>
    <n v="0.23799999999999999"/>
    <n v="0.439"/>
    <s v="PA"/>
    <s v="0-20%"/>
    <s v="40-60%"/>
    <x v="116"/>
  </r>
  <r>
    <s v="C108039"/>
    <n v="318.72000000000003"/>
    <s v="autônomo"/>
    <n v="4.99"/>
    <n v="424"/>
    <n v="2"/>
    <d v="2023-04-14T19:15:06"/>
    <d v="2025-05-04T17:19:23"/>
    <n v="2.5999999999999999E-2"/>
    <n v="0.28199999999999997"/>
    <s v="RN"/>
    <s v="0-20%"/>
    <s v="20-40%"/>
    <x v="129"/>
  </r>
  <r>
    <s v="C108040"/>
    <n v="825.94"/>
    <s v="pensionista"/>
    <n v="20.18"/>
    <n v="506"/>
    <n v="5"/>
    <d v="2023-11-28T12:41:06"/>
    <d v="2025-02-15T03:46:34"/>
    <n v="0.17399999999999999"/>
    <n v="0.27500000000000002"/>
    <s v="MG"/>
    <s v="20-40%"/>
    <s v="20-40%"/>
    <x v="711"/>
  </r>
  <r>
    <s v="C108041"/>
    <n v="492.11"/>
    <s v="assalariado"/>
    <n v="35.36"/>
    <n v="623"/>
    <n v="1"/>
    <d v="2024-01-14T04:48:15"/>
    <d v="2024-12-18T07:10:23"/>
    <n v="0.151"/>
    <n v="0.16500000000000001"/>
    <s v="CE"/>
    <s v="20-40%"/>
    <s v="0-20%"/>
    <x v="738"/>
  </r>
  <r>
    <s v="C108042"/>
    <n v="682.65"/>
    <s v="assalariado"/>
    <n v="3.01"/>
    <n v="652"/>
    <n v="1"/>
    <d v="2024-05-12T20:10:24"/>
    <d v="2024-02-29T21:36:11"/>
    <n v="0.13200000000000001"/>
    <n v="0.42399999999999999"/>
    <s v="PB"/>
    <s v="0-20%"/>
    <s v="40-60%"/>
    <x v="960"/>
  </r>
  <r>
    <s v="C108043"/>
    <n v="988.6"/>
    <s v="autônomo"/>
    <n v="21.05"/>
    <n v="571"/>
    <n v="1"/>
    <d v="2023-10-27T23:05:37"/>
    <d v="2025-11-22T08:36:48"/>
    <n v="0.39400000000000002"/>
    <n v="0.18"/>
    <s v="DF"/>
    <s v="20-40%"/>
    <s v="0-20%"/>
    <x v="16"/>
  </r>
  <r>
    <s v="C108044"/>
    <n v="70.63"/>
    <s v="pensionista"/>
    <n v="13.33"/>
    <n v="405"/>
    <n v="1"/>
    <d v="2025-07-25T08:32:36"/>
    <d v="2025-08-17T13:49:35"/>
    <n v="1.0999999999999999E-2"/>
    <n v="0.23200000000000001"/>
    <s v="ES"/>
    <s v="0-20%"/>
    <s v="20-40%"/>
    <x v="529"/>
  </r>
  <r>
    <s v="C108045"/>
    <n v="769.95"/>
    <s v="autônomo"/>
    <n v="9.44"/>
    <n v="664"/>
    <n v="1"/>
    <d v="2024-08-22T20:10:51"/>
    <d v="2023-04-04T11:14:29"/>
    <n v="0.109"/>
    <n v="0.58299999999999996"/>
    <s v="RJ"/>
    <s v="0-20%"/>
    <s v="40-60%"/>
    <x v="714"/>
  </r>
  <r>
    <s v="C108046"/>
    <n v="875.72"/>
    <s v="pensionista"/>
    <n v="9.69"/>
    <n v="669"/>
    <n v="3"/>
    <d v="2023-04-02T06:49:37"/>
    <d v="2023-05-23T22:37:53"/>
    <n v="7.0999999999999994E-2"/>
    <n v="0.34799999999999998"/>
    <s v="PB"/>
    <s v="0-20%"/>
    <s v="20-40%"/>
    <x v="157"/>
  </r>
  <r>
    <s v="C108047"/>
    <n v="5345.28"/>
    <s v="assalariado"/>
    <n v="19.940000000000001"/>
    <n v="321"/>
    <n v="3"/>
    <d v="2023-10-03T18:34:04"/>
    <d v="2024-01-21T08:01:23"/>
    <n v="1.2E-2"/>
    <n v="0.251"/>
    <s v="BA"/>
    <s v="0-20%"/>
    <s v="20-40%"/>
    <x v="273"/>
  </r>
  <r>
    <s v="C108048"/>
    <n v="701.16"/>
    <s v="autônomo"/>
    <n v="6.94"/>
    <n v="745"/>
    <n v="0"/>
    <d v="2025-03-20T07:56:49"/>
    <d v="2025-12-09T08:40:38"/>
    <n v="0.314"/>
    <n v="0.377"/>
    <s v="PE"/>
    <s v="0-20%"/>
    <s v="20-40%"/>
    <x v="759"/>
  </r>
  <r>
    <s v="C108049"/>
    <n v="1141.49"/>
    <s v="assalariado"/>
    <n v="18.66"/>
    <n v="663"/>
    <n v="2"/>
    <d v="2025-06-16T01:56:57"/>
    <d v="2025-10-02T15:59:44"/>
    <n v="0.14199999999999999"/>
    <n v="0.13700000000000001"/>
    <s v="PA"/>
    <s v="0-20%"/>
    <s v="0-20%"/>
    <x v="5"/>
  </r>
  <r>
    <s v="C108050"/>
    <n v="713.96"/>
    <s v="assalariado"/>
    <n v="36.270000000000003"/>
    <n v="737"/>
    <n v="3"/>
    <d v="2024-04-21T13:38:45"/>
    <d v="2023-07-28T09:19:59"/>
    <n v="8.2000000000000003E-2"/>
    <n v="0.55200000000000005"/>
    <s v="RN"/>
    <s v="20-40%"/>
    <s v="40-60%"/>
    <x v="597"/>
  </r>
  <r>
    <s v="C108051"/>
    <n v="178.27"/>
    <s v="autônomo"/>
    <n v="7.35"/>
    <n v="302"/>
    <n v="0"/>
    <d v="2025-05-07T07:19:14"/>
    <d v="2025-07-20T10:18:04"/>
    <n v="0.17100000000000001"/>
    <n v="0.20300000000000001"/>
    <s v="AL"/>
    <s v="0-20%"/>
    <s v="20-40%"/>
    <x v="54"/>
  </r>
  <r>
    <s v="C108052"/>
    <n v="888.36"/>
    <s v="assalariado"/>
    <n v="19.21"/>
    <n v="626"/>
    <n v="2"/>
    <d v="2023-06-02T20:45:06"/>
    <d v="2026-04-03T16:04:55"/>
    <n v="5.3999999999999999E-2"/>
    <n v="0.64100000000000001"/>
    <s v="PE"/>
    <s v="0-20%"/>
    <s v="60-80%"/>
    <x v="0"/>
  </r>
  <r>
    <s v="C108053"/>
    <n v="525.42999999999995"/>
    <s v="pensionista"/>
    <n v="11.48"/>
    <n v="502"/>
    <n v="3"/>
    <d v="2023-05-11T18:54:51"/>
    <d v="2025-03-08T14:55:57"/>
    <n v="0.46500000000000002"/>
    <n v="0.307"/>
    <s v="RN"/>
    <s v="0-20%"/>
    <s v="20-40%"/>
    <x v="733"/>
  </r>
  <r>
    <s v="C108054"/>
    <n v="809.98"/>
    <s v="assalariado"/>
    <n v="27.64"/>
    <n v="876"/>
    <n v="2"/>
    <d v="2025-01-19T09:19:24"/>
    <d v="2025-06-21T06:33:49"/>
    <n v="0.60399999999999998"/>
    <n v="0.26600000000000001"/>
    <s v="MA"/>
    <s v="20-40%"/>
    <s v="20-40%"/>
    <x v="549"/>
  </r>
  <r>
    <s v="C108055"/>
    <n v="2005.51"/>
    <s v="assalariado"/>
    <n v="9.42"/>
    <n v="368"/>
    <n v="2"/>
    <d v="2023-11-25T08:31:14"/>
    <d v="2025-09-28T08:35:56"/>
    <n v="0.748"/>
    <n v="0.20200000000000001"/>
    <s v="AM"/>
    <s v="0-20%"/>
    <s v="20-40%"/>
    <x v="655"/>
  </r>
  <r>
    <s v="C108056"/>
    <n v="1408.71"/>
    <s v="autônomo"/>
    <n v="2.4500000000000002"/>
    <n v="491"/>
    <n v="0"/>
    <d v="2025-07-01T02:40:50"/>
    <d v="2023-08-24T05:10:24"/>
    <n v="0.53"/>
    <n v="0.49299999999999999"/>
    <s v="PB"/>
    <s v="0-20%"/>
    <s v="40-60%"/>
    <x v="694"/>
  </r>
  <r>
    <s v="C108057"/>
    <n v="1642.23"/>
    <s v="autônomo"/>
    <n v="17.739999999999998"/>
    <n v="793"/>
    <n v="1"/>
    <d v="2025-07-15T03:34:42"/>
    <d v="2023-07-29T23:30:23"/>
    <n v="0.17"/>
    <n v="0.127"/>
    <s v="PE"/>
    <s v="0-20%"/>
    <s v="0-20%"/>
    <x v="1002"/>
  </r>
  <r>
    <s v="C108058"/>
    <n v="715.94"/>
    <s v="assalariado"/>
    <n v="21.87"/>
    <n v="894"/>
    <n v="3"/>
    <d v="2023-03-28T14:25:28"/>
    <d v="2024-05-01T20:53:43"/>
    <n v="0.442"/>
    <n v="0.23300000000000001"/>
    <s v="PE"/>
    <s v="20-40%"/>
    <s v="20-40%"/>
    <x v="926"/>
  </r>
  <r>
    <s v="C108059"/>
    <n v="799.25"/>
    <s v="assalariado"/>
    <n v="25.08"/>
    <n v="435"/>
    <n v="1"/>
    <d v="2023-11-06T23:31:37"/>
    <d v="2024-10-27T16:25:37"/>
    <n v="7.6999999999999999E-2"/>
    <n v="0.16400000000000001"/>
    <s v="SE"/>
    <s v="20-40%"/>
    <s v="0-20%"/>
    <x v="561"/>
  </r>
  <r>
    <s v="C108060"/>
    <n v="627.20000000000005"/>
    <s v="autônomo"/>
    <n v="18.8"/>
    <n v="376"/>
    <n v="0"/>
    <d v="2024-12-04T00:08:42"/>
    <d v="2024-05-26T19:11:09"/>
    <n v="0.372"/>
    <n v="0.63500000000000001"/>
    <s v="AL"/>
    <s v="0-20%"/>
    <s v="60-80%"/>
    <x v="617"/>
  </r>
  <r>
    <s v="C108061"/>
    <n v="192.55"/>
    <s v="servidor"/>
    <n v="3.79"/>
    <n v="323"/>
    <n v="2"/>
    <d v="2024-05-09T18:56:46"/>
    <d v="2024-12-21T20:36:19"/>
    <n v="0.127"/>
    <n v="0.23100000000000001"/>
    <s v="RJ"/>
    <s v="0-20%"/>
    <s v="20-40%"/>
    <x v="862"/>
  </r>
  <r>
    <s v="C108062"/>
    <n v="1706.59"/>
    <s v="pensionista"/>
    <n v="5.88"/>
    <n v="726"/>
    <n v="1"/>
    <d v="2025-03-01T23:37:39"/>
    <d v="2023-09-21T07:22:54"/>
    <n v="0.71599999999999997"/>
    <n v="0.37"/>
    <s v="PA"/>
    <s v="0-20%"/>
    <s v="20-40%"/>
    <x v="232"/>
  </r>
  <r>
    <s v="C108063"/>
    <n v="890.49"/>
    <s v="assalariado"/>
    <n v="10.42"/>
    <n v="736"/>
    <n v="1"/>
    <d v="2023-01-03T13:48:02"/>
    <d v="2024-01-08T01:17:53"/>
    <n v="0.23499999999999999"/>
    <n v="0.109"/>
    <s v="SP"/>
    <s v="0-20%"/>
    <s v="0-20%"/>
    <x v="789"/>
  </r>
  <r>
    <s v="C108064"/>
    <n v="2627.24"/>
    <s v="assalariado"/>
    <n v="16.989999999999998"/>
    <n v="395"/>
    <n v="1"/>
    <d v="2024-01-07T15:04:33"/>
    <d v="2024-08-13T04:24:16"/>
    <n v="1.7999999999999999E-2"/>
    <n v="0.25"/>
    <s v="PR"/>
    <s v="0-20%"/>
    <s v="20-40%"/>
    <x v="734"/>
  </r>
  <r>
    <s v="C108065"/>
    <n v="100.97"/>
    <s v="servidor"/>
    <n v="1.4"/>
    <n v="850"/>
    <n v="1"/>
    <d v="2023-12-28T00:29:31"/>
    <d v="2024-11-24T08:38:50"/>
    <n v="0.34599999999999997"/>
    <n v="0.40100000000000002"/>
    <s v="ES"/>
    <s v="0-20%"/>
    <s v="40-60%"/>
    <x v="240"/>
  </r>
  <r>
    <s v="C108066"/>
    <n v="453.8"/>
    <s v="autônomo"/>
    <n v="28.82"/>
    <n v="792"/>
    <n v="2"/>
    <d v="2023-11-13T15:17:51"/>
    <d v="2025-01-21T05:59:18"/>
    <n v="9.6000000000000002E-2"/>
    <n v="0.433"/>
    <s v="RJ"/>
    <s v="20-40%"/>
    <s v="40-60%"/>
    <x v="263"/>
  </r>
  <r>
    <s v="C108067"/>
    <n v="2763.51"/>
    <s v="assalariado"/>
    <n v="11.98"/>
    <n v="538"/>
    <n v="3"/>
    <d v="2024-04-04T21:55:10"/>
    <d v="2023-11-20T14:45:28"/>
    <n v="0.155"/>
    <n v="0.313"/>
    <s v="AM"/>
    <s v="0-20%"/>
    <s v="20-40%"/>
    <x v="795"/>
  </r>
  <r>
    <s v="C108068"/>
    <n v="979.24"/>
    <s v="pensionista"/>
    <n v="15.8"/>
    <n v="418"/>
    <n v="1"/>
    <d v="2024-04-24T04:14:18"/>
    <d v="2024-12-27T00:55:06"/>
    <n v="0.26600000000000001"/>
    <n v="0.25"/>
    <s v="GO"/>
    <s v="0-20%"/>
    <s v="20-40%"/>
    <x v="1001"/>
  </r>
  <r>
    <s v="C108069"/>
    <n v="100.79"/>
    <s v="autônomo"/>
    <n v="50.84"/>
    <n v="384"/>
    <n v="2"/>
    <d v="2024-04-13T07:01:10"/>
    <d v="2025-07-21T12:02:46"/>
    <n v="0.32600000000000001"/>
    <n v="0.56899999999999995"/>
    <s v="PB"/>
    <s v="40-60%"/>
    <s v="40-60%"/>
    <x v="268"/>
  </r>
  <r>
    <s v="C108070"/>
    <n v="60.86"/>
    <s v="pensionista"/>
    <n v="4.01"/>
    <n v="598"/>
    <n v="1"/>
    <d v="2024-07-22T19:23:51"/>
    <d v="2023-11-03T06:12:16"/>
    <n v="0.45500000000000002"/>
    <n v="0.37"/>
    <s v="SE"/>
    <s v="0-20%"/>
    <s v="20-40%"/>
    <x v="395"/>
  </r>
  <r>
    <s v="C108071"/>
    <n v="2183.52"/>
    <s v="autônomo"/>
    <n v="22.67"/>
    <n v="778"/>
    <n v="1"/>
    <d v="2025-04-18T21:00:42"/>
    <d v="2023-07-21T20:43:44"/>
    <n v="0.24099999999999999"/>
    <n v="0.47899999999999998"/>
    <s v="PI"/>
    <s v="20-40%"/>
    <s v="40-60%"/>
    <x v="658"/>
  </r>
  <r>
    <s v="C108072"/>
    <n v="1045.69"/>
    <s v="assalariado"/>
    <n v="4.08"/>
    <n v="697"/>
    <n v="1"/>
    <d v="2024-12-30T23:34:55"/>
    <d v="2024-05-12T15:16:41"/>
    <n v="5.6000000000000001E-2"/>
    <n v="0.55000000000000004"/>
    <s v="MA"/>
    <s v="0-20%"/>
    <s v="40-60%"/>
    <x v="776"/>
  </r>
  <r>
    <s v="C108073"/>
    <n v="1840.21"/>
    <s v="autônomo"/>
    <n v="13.74"/>
    <n v="693"/>
    <n v="2"/>
    <d v="2024-03-03T07:27:50"/>
    <d v="2024-01-12T12:49:51"/>
    <n v="0.112"/>
    <n v="0.24299999999999999"/>
    <s v="AL"/>
    <s v="0-20%"/>
    <s v="20-40%"/>
    <x v="469"/>
  </r>
  <r>
    <s v="C108074"/>
    <n v="2922.19"/>
    <s v="servidor"/>
    <n v="17.61"/>
    <n v="405"/>
    <n v="1"/>
    <d v="2023-05-25T07:26:34"/>
    <d v="2024-03-20T05:52:16"/>
    <n v="0.23100000000000001"/>
    <n v="0.05"/>
    <s v="SC"/>
    <s v="0-20%"/>
    <s v="0-20%"/>
    <x v="846"/>
  </r>
  <r>
    <s v="C108075"/>
    <n v="474.19"/>
    <s v="autônomo"/>
    <n v="1.1100000000000001"/>
    <n v="507"/>
    <n v="4"/>
    <d v="2025-07-07T15:34:41"/>
    <d v="2025-06-20T08:30:42"/>
    <n v="0.41299999999999998"/>
    <n v="0.25900000000000001"/>
    <s v="RJ"/>
    <s v="0-20%"/>
    <s v="20-40%"/>
    <x v="818"/>
  </r>
  <r>
    <s v="C108076"/>
    <n v="851.35"/>
    <s v="pensionista"/>
    <n v="13.93"/>
    <n v="541"/>
    <n v="2"/>
    <d v="2025-04-26T00:30:23"/>
    <d v="2025-01-12T05:35:34"/>
    <n v="0.441"/>
    <n v="0.52900000000000003"/>
    <s v="DF"/>
    <s v="0-20%"/>
    <s v="40-60%"/>
    <x v="410"/>
  </r>
  <r>
    <s v="C108077"/>
    <n v="443.09"/>
    <s v="servidor"/>
    <n v="6.89"/>
    <n v="819"/>
    <n v="2"/>
    <d v="2024-09-24T13:47:16"/>
    <d v="2024-02-29T03:49:58"/>
    <n v="0.126"/>
    <n v="0.249"/>
    <s v="SC"/>
    <s v="0-20%"/>
    <s v="20-40%"/>
    <x v="960"/>
  </r>
  <r>
    <s v="C108078"/>
    <n v="850.27"/>
    <s v="pensionista"/>
    <n v="25"/>
    <n v="893"/>
    <n v="1"/>
    <d v="2025-04-10T10:41:16"/>
    <d v="2023-02-14T14:12:59"/>
    <n v="0.32"/>
    <n v="0.10100000000000001"/>
    <s v="GO"/>
    <s v="20-40%"/>
    <s v="0-20%"/>
    <x v="874"/>
  </r>
  <r>
    <s v="C108079"/>
    <n v="1387.71"/>
    <s v="assalariado"/>
    <n v="11.38"/>
    <n v="521"/>
    <n v="1"/>
    <d v="2024-02-09T11:43:17"/>
    <d v="2024-11-28T00:03:20"/>
    <n v="0.46"/>
    <n v="0.36199999999999999"/>
    <s v="RN"/>
    <s v="0-20%"/>
    <s v="20-40%"/>
    <x v="700"/>
  </r>
  <r>
    <s v="C108080"/>
    <n v="779.93"/>
    <s v="pensionista"/>
    <n v="11.51"/>
    <n v="874"/>
    <n v="1"/>
    <d v="2025-09-12T01:04:26"/>
    <d v="2025-02-19T19:23:22"/>
    <n v="0.55300000000000005"/>
    <n v="0.49199999999999999"/>
    <s v="GO"/>
    <s v="0-20%"/>
    <s v="40-60%"/>
    <x v="419"/>
  </r>
  <r>
    <s v="C108081"/>
    <n v="639.86"/>
    <s v="servidor"/>
    <n v="17.18"/>
    <n v="603"/>
    <n v="3"/>
    <d v="2024-03-04T12:55:44"/>
    <d v="2024-07-23T21:55:59"/>
    <n v="0.39300000000000002"/>
    <n v="0.19800000000000001"/>
    <s v="PB"/>
    <s v="0-20%"/>
    <s v="0-20%"/>
    <x v="103"/>
  </r>
  <r>
    <s v="C108082"/>
    <n v="175.19"/>
    <s v="assalariado"/>
    <n v="23.62"/>
    <n v="699"/>
    <n v="4"/>
    <d v="2025-03-28T15:19:57"/>
    <d v="2025-06-05T11:27:53"/>
    <n v="0.122"/>
    <n v="0.17899999999999999"/>
    <s v="RJ"/>
    <s v="20-40%"/>
    <s v="0-20%"/>
    <x v="1015"/>
  </r>
  <r>
    <s v="C108083"/>
    <n v="987.34"/>
    <s v="servidor"/>
    <n v="11.53"/>
    <n v="428"/>
    <n v="1"/>
    <d v="2023-10-18T11:38:02"/>
    <d v="2024-07-30T01:51:42"/>
    <n v="5.5E-2"/>
    <n v="0.8"/>
    <s v="SC"/>
    <s v="0-20%"/>
    <s v="60-80%"/>
    <x v="12"/>
  </r>
  <r>
    <s v="C108084"/>
    <n v="397.2"/>
    <s v="pensionista"/>
    <n v="11.17"/>
    <n v="649"/>
    <n v="2"/>
    <d v="2024-05-29T09:23:54"/>
    <d v="2024-03-25T10:44:25"/>
    <n v="4.8000000000000001E-2"/>
    <n v="0.16"/>
    <s v="PR"/>
    <s v="0-20%"/>
    <s v="0-20%"/>
    <x v="970"/>
  </r>
  <r>
    <s v="C108085"/>
    <n v="3279.85"/>
    <s v="assalariado"/>
    <n v="8.66"/>
    <n v="742"/>
    <n v="4"/>
    <d v="2024-02-08T06:53:19"/>
    <d v="2024-05-24T01:14:20"/>
    <n v="0.14599999999999999"/>
    <n v="0.58899999999999997"/>
    <s v="ES"/>
    <s v="0-20%"/>
    <s v="40-60%"/>
    <x v="997"/>
  </r>
  <r>
    <s v="C108086"/>
    <n v="841.72"/>
    <s v="servidor"/>
    <n v="9.1300000000000008"/>
    <n v="703"/>
    <n v="2"/>
    <d v="2024-10-03T16:39:16"/>
    <d v="2025-08-02T05:41:02"/>
    <n v="0.106"/>
    <n v="0.28599999999999998"/>
    <s v="AL"/>
    <s v="0-20%"/>
    <s v="20-40%"/>
    <x v="1023"/>
  </r>
  <r>
    <s v="C108087"/>
    <n v="1249.0899999999999"/>
    <s v="assalariado"/>
    <n v="7.41"/>
    <n v="310"/>
    <n v="2"/>
    <d v="2023-04-15T15:42:29"/>
    <d v="2023-09-11T17:21:24"/>
    <n v="0.39800000000000002"/>
    <n v="0.30199999999999999"/>
    <s v="GO"/>
    <s v="0-20%"/>
    <s v="20-40%"/>
    <x v="463"/>
  </r>
  <r>
    <s v="C108088"/>
    <n v="2403.1999999999998"/>
    <s v="servidor"/>
    <n v="4.6500000000000004"/>
    <n v="779"/>
    <n v="3"/>
    <d v="2024-06-09T07:51:33"/>
    <d v="2025-09-15T08:41:27"/>
    <n v="0.17199999999999999"/>
    <n v="5.2999999999999999E-2"/>
    <s v="BA"/>
    <s v="0-20%"/>
    <s v="0-20%"/>
    <x v="663"/>
  </r>
  <r>
    <s v="C108089"/>
    <n v="424.04"/>
    <s v="autônomo"/>
    <n v="25.49"/>
    <n v="542"/>
    <n v="1"/>
    <d v="2025-10-27T19:01:20"/>
    <d v="2023-11-05T23:36:23"/>
    <n v="0.48699999999999999"/>
    <n v="0.376"/>
    <s v="AM"/>
    <s v="20-40%"/>
    <s v="20-40%"/>
    <x v="545"/>
  </r>
  <r>
    <s v="C108090"/>
    <n v="1109.53"/>
    <s v="assalariado"/>
    <n v="13.21"/>
    <n v="705"/>
    <n v="3"/>
    <d v="2025-06-11T17:29:56"/>
    <d v="2023-10-18T20:17:35"/>
    <n v="0.16200000000000001"/>
    <n v="0.28699999999999998"/>
    <s v="PA"/>
    <s v="0-20%"/>
    <s v="20-40%"/>
    <x v="854"/>
  </r>
  <r>
    <s v="C108091"/>
    <n v="1180.1099999999999"/>
    <s v="assalariado"/>
    <n v="10.87"/>
    <n v="545"/>
    <n v="1"/>
    <d v="2023-02-28T00:37:41"/>
    <d v="2023-12-11T00:42:24"/>
    <n v="0.32500000000000001"/>
    <n v="0.17299999999999999"/>
    <s v="SC"/>
    <s v="0-20%"/>
    <s v="0-20%"/>
    <x v="925"/>
  </r>
  <r>
    <s v="C108092"/>
    <n v="658.55"/>
    <s v="autônomo"/>
    <n v="4.09"/>
    <n v="797"/>
    <n v="4"/>
    <d v="2025-07-23T11:33:57"/>
    <d v="2024-10-18T17:40:35"/>
    <n v="0.184"/>
    <n v="0.29299999999999998"/>
    <s v="AL"/>
    <s v="0-20%"/>
    <s v="20-40%"/>
    <x v="425"/>
  </r>
  <r>
    <s v="C108093"/>
    <n v="423.66"/>
    <s v="assalariado"/>
    <n v="22.38"/>
    <n v="862"/>
    <n v="1"/>
    <d v="2023-03-02T16:24:18"/>
    <d v="2025-08-18T00:44:39"/>
    <n v="0.20399999999999999"/>
    <n v="0.32300000000000001"/>
    <s v="GO"/>
    <s v="20-40%"/>
    <s v="20-40%"/>
    <x v="803"/>
  </r>
  <r>
    <s v="C108094"/>
    <n v="454.42"/>
    <s v="servidor"/>
    <n v="37.49"/>
    <n v="584"/>
    <n v="3"/>
    <d v="2024-08-09T05:53:15"/>
    <d v="2024-12-21T13:19:49"/>
    <n v="0.46"/>
    <n v="3.3000000000000002E-2"/>
    <s v="GO"/>
    <s v="20-40%"/>
    <s v="0-20%"/>
    <x v="862"/>
  </r>
  <r>
    <s v="C108095"/>
    <n v="1292.52"/>
    <s v="servidor"/>
    <n v="18.489999999999998"/>
    <n v="591"/>
    <n v="1"/>
    <d v="2025-01-30T07:55:57"/>
    <d v="2025-07-30T03:20:59"/>
    <n v="1.2E-2"/>
    <n v="0.35199999999999998"/>
    <s v="RN"/>
    <s v="0-20%"/>
    <s v="20-40%"/>
    <x v="389"/>
  </r>
  <r>
    <s v="C108096"/>
    <n v="308.94"/>
    <s v="autônomo"/>
    <n v="3.96"/>
    <n v="624"/>
    <n v="4"/>
    <d v="2023-12-14T01:08:24"/>
    <d v="2023-06-10T20:28:56"/>
    <n v="0.1"/>
    <n v="4.2999999999999997E-2"/>
    <s v="GO"/>
    <s v="0-20%"/>
    <s v="0-20%"/>
    <x v="365"/>
  </r>
  <r>
    <s v="C108097"/>
    <n v="419.75"/>
    <s v="assalariado"/>
    <n v="27.4"/>
    <n v="580"/>
    <n v="1"/>
    <d v="2024-07-15T21:34:57"/>
    <d v="2023-09-16T20:01:49"/>
    <n v="0.128"/>
    <n v="0.37"/>
    <s v="SP"/>
    <s v="20-40%"/>
    <s v="20-40%"/>
    <x v="760"/>
  </r>
  <r>
    <s v="C108098"/>
    <n v="1136.98"/>
    <s v="assalariado"/>
    <n v="26.2"/>
    <n v="803"/>
    <n v="3"/>
    <d v="2023-09-18T16:47:30"/>
    <d v="2023-08-03T04:46:44"/>
    <n v="0.29299999999999998"/>
    <n v="0.25600000000000001"/>
    <s v="PR"/>
    <s v="20-40%"/>
    <s v="20-40%"/>
    <x v="1013"/>
  </r>
  <r>
    <s v="C108099"/>
    <n v="782.51"/>
    <s v="servidor"/>
    <n v="9.91"/>
    <n v="527"/>
    <n v="3"/>
    <d v="2023-03-15T11:55:34"/>
    <d v="2023-06-28T02:32:28"/>
    <n v="0.438"/>
    <n v="0.77700000000000002"/>
    <s v="DF"/>
    <s v="0-20%"/>
    <s v="60-80%"/>
    <x v="65"/>
  </r>
  <r>
    <s v="C108100"/>
    <n v="3225.18"/>
    <s v="assalariado"/>
    <n v="12.85"/>
    <n v="440"/>
    <n v="1"/>
    <d v="2023-06-14T11:56:03"/>
    <d v="2023-07-08T15:22:29"/>
    <n v="0.26900000000000002"/>
    <n v="0.73899999999999999"/>
    <s v="AL"/>
    <s v="0-20%"/>
    <s v="60-80%"/>
    <x v="536"/>
  </r>
  <r>
    <s v="C108101"/>
    <n v="1555.66"/>
    <s v="assalariado"/>
    <n v="7.52"/>
    <n v="899"/>
    <n v="2"/>
    <d v="2025-06-21T10:06:35"/>
    <d v="2023-07-18T04:36:40"/>
    <n v="0.27600000000000002"/>
    <n v="0.379"/>
    <s v="AL"/>
    <s v="0-20%"/>
    <s v="20-40%"/>
    <x v="30"/>
  </r>
  <r>
    <s v="C108102"/>
    <n v="143"/>
    <s v="assalariado"/>
    <n v="7.79"/>
    <n v="851"/>
    <n v="4"/>
    <d v="2025-02-21T02:28:13"/>
    <d v="2023-06-24T00:34:44"/>
    <n v="0.29699999999999999"/>
    <n v="2.7E-2"/>
    <s v="RS"/>
    <s v="0-20%"/>
    <s v="0-20%"/>
    <x v="359"/>
  </r>
  <r>
    <s v="C108103"/>
    <n v="2158.94"/>
    <s v="autônomo"/>
    <n v="7.76"/>
    <n v="883"/>
    <n v="3"/>
    <d v="2024-04-16T17:55:12"/>
    <d v="2025-05-01T03:50:30"/>
    <n v="0.45800000000000002"/>
    <n v="0.73699999999999999"/>
    <s v="AM"/>
    <s v="0-20%"/>
    <s v="60-80%"/>
    <x v="41"/>
  </r>
  <r>
    <s v="C108104"/>
    <n v="794.82"/>
    <s v="pensionista"/>
    <n v="16.760000000000002"/>
    <n v="466"/>
    <n v="2"/>
    <d v="2024-09-09T14:27:30"/>
    <d v="2025-05-30T17:54:27"/>
    <n v="0.13900000000000001"/>
    <n v="0.58699999999999997"/>
    <s v="RJ"/>
    <s v="0-20%"/>
    <s v="40-60%"/>
    <x v="290"/>
  </r>
  <r>
    <s v="C108105"/>
    <n v="3507.12"/>
    <s v="autônomo"/>
    <n v="3.63"/>
    <n v="629"/>
    <n v="1"/>
    <d v="2024-02-25T06:52:56"/>
    <d v="2023-12-25T07:26:47"/>
    <n v="0.39300000000000002"/>
    <n v="3.2000000000000001E-2"/>
    <s v="MG"/>
    <s v="0-20%"/>
    <s v="0-20%"/>
    <x v="357"/>
  </r>
  <r>
    <s v="C108106"/>
    <n v="1852.9"/>
    <s v="assalariado"/>
    <n v="13.96"/>
    <n v="657"/>
    <n v="3"/>
    <d v="2024-02-22T23:53:44"/>
    <d v="2024-11-09T15:24:20"/>
    <n v="0.372"/>
    <n v="0.38"/>
    <s v="PE"/>
    <s v="0-20%"/>
    <s v="20-40%"/>
    <x v="144"/>
  </r>
  <r>
    <s v="C108107"/>
    <n v="1792.67"/>
    <s v="assalariado"/>
    <n v="47.5"/>
    <n v="810"/>
    <n v="2"/>
    <d v="2023-06-14T13:04:15"/>
    <d v="2025-10-09T08:37:26"/>
    <n v="0.20200000000000001"/>
    <n v="0.40699999999999997"/>
    <s v="RJ"/>
    <s v="40-60%"/>
    <s v="40-60%"/>
    <x v="728"/>
  </r>
  <r>
    <s v="C108108"/>
    <n v="688"/>
    <s v="assalariado"/>
    <n v="17.55"/>
    <n v="771"/>
    <n v="1"/>
    <d v="2023-05-16T12:30:38"/>
    <d v="2025-04-21T15:35:50"/>
    <n v="0.27600000000000002"/>
    <n v="0.36399999999999999"/>
    <s v="PB"/>
    <s v="0-20%"/>
    <s v="20-40%"/>
    <x v="841"/>
  </r>
  <r>
    <s v="C108109"/>
    <n v="249.32"/>
    <s v="pensionista"/>
    <n v="8.42"/>
    <n v="383"/>
    <n v="1"/>
    <d v="2023-12-16T01:56:29"/>
    <d v="2024-07-17T14:51:07"/>
    <n v="0.106"/>
    <n v="0.08"/>
    <s v="SC"/>
    <s v="0-20%"/>
    <s v="0-20%"/>
    <x v="929"/>
  </r>
  <r>
    <s v="C108110"/>
    <n v="94.41"/>
    <s v="autônomo"/>
    <n v="19.760000000000002"/>
    <n v="725"/>
    <n v="5"/>
    <d v="2023-10-20T07:06:11"/>
    <d v="2024-03-30T14:04:31"/>
    <n v="0.316"/>
    <n v="0.624"/>
    <s v="PE"/>
    <s v="0-20%"/>
    <s v="60-80%"/>
    <x v="557"/>
  </r>
  <r>
    <s v="C108111"/>
    <n v="2569.4299999999998"/>
    <s v="assalariado"/>
    <n v="19.39"/>
    <n v="519"/>
    <n v="1"/>
    <d v="2024-08-26T08:11:23"/>
    <d v="2023-05-16T04:09:41"/>
    <n v="0.23"/>
    <n v="0.1"/>
    <s v="RN"/>
    <s v="0-20%"/>
    <s v="0-20%"/>
    <x v="832"/>
  </r>
  <r>
    <s v="C108112"/>
    <n v="1295.6400000000001"/>
    <s v="autônomo"/>
    <n v="9.8800000000000008"/>
    <n v="694"/>
    <n v="2"/>
    <d v="2025-06-11T08:22:26"/>
    <d v="2023-01-14T10:17:14"/>
    <n v="0.21299999999999999"/>
    <n v="0.53200000000000003"/>
    <s v="DF"/>
    <s v="0-20%"/>
    <s v="40-60%"/>
    <x v="1042"/>
  </r>
  <r>
    <s v="C108113"/>
    <n v="2271.94"/>
    <s v="assalariado"/>
    <n v="35.299999999999997"/>
    <n v="485"/>
    <n v="1"/>
    <d v="2024-01-17T00:32:10"/>
    <d v="2025-09-29T22:37:43"/>
    <n v="0.32800000000000001"/>
    <n v="0.73499999999999999"/>
    <s v="SE"/>
    <s v="20-40%"/>
    <s v="60-80%"/>
    <x v="744"/>
  </r>
  <r>
    <s v="C108114"/>
    <n v="933.87"/>
    <s v="pensionista"/>
    <n v="2.59"/>
    <n v="580"/>
    <n v="2"/>
    <d v="2024-12-28T04:35:39"/>
    <d v="2025-04-08T08:50:41"/>
    <n v="0.373"/>
    <n v="0.497"/>
    <s v="BA"/>
    <s v="0-20%"/>
    <s v="40-60%"/>
    <x v="920"/>
  </r>
  <r>
    <s v="C108115"/>
    <n v="1174.95"/>
    <s v="assalariado"/>
    <n v="29"/>
    <n v="693"/>
    <n v="3"/>
    <d v="2024-04-09T23:48:58"/>
    <d v="2023-06-29T01:30:12"/>
    <n v="0.17499999999999999"/>
    <n v="0.182"/>
    <s v="CE"/>
    <s v="20-40%"/>
    <s v="0-20%"/>
    <x v="845"/>
  </r>
  <r>
    <s v="C108116"/>
    <n v="935.81"/>
    <s v="pensionista"/>
    <n v="2.69"/>
    <n v="897"/>
    <n v="3"/>
    <d v="2025-09-16T21:05:14"/>
    <d v="2025-04-03T07:19:26"/>
    <n v="0.49099999999999999"/>
    <n v="0.502"/>
    <s v="MA"/>
    <s v="0-20%"/>
    <s v="40-60%"/>
    <x v="829"/>
  </r>
  <r>
    <s v="C108117"/>
    <n v="922.01"/>
    <s v="assalariado"/>
    <n v="41.67"/>
    <n v="631"/>
    <n v="2"/>
    <d v="2023-09-25T13:15:55"/>
    <d v="2024-11-10T03:23:05"/>
    <n v="1.7000000000000001E-2"/>
    <n v="0.56399999999999995"/>
    <s v="RN"/>
    <s v="40-60%"/>
    <s v="40-60%"/>
    <x v="245"/>
  </r>
  <r>
    <s v="C108118"/>
    <n v="2724.44"/>
    <s v="assalariado"/>
    <n v="20.53"/>
    <n v="428"/>
    <n v="2"/>
    <d v="2025-02-02T09:26:35"/>
    <d v="2025-05-19T03:28:04"/>
    <n v="0.27900000000000003"/>
    <n v="0.28199999999999997"/>
    <s v="PI"/>
    <s v="20-40%"/>
    <s v="20-40%"/>
    <x v="2"/>
  </r>
  <r>
    <s v="C108119"/>
    <n v="4195.07"/>
    <s v="assalariado"/>
    <n v="7.02"/>
    <n v="873"/>
    <n v="1"/>
    <d v="2024-08-26T03:57:20"/>
    <d v="2025-09-04T14:23:42"/>
    <n v="0.14799999999999999"/>
    <n v="0.65200000000000002"/>
    <s v="MA"/>
    <s v="0-20%"/>
    <s v="60-80%"/>
    <x v="363"/>
  </r>
  <r>
    <s v="C108120"/>
    <n v="443.94"/>
    <s v="assalariado"/>
    <n v="14.65"/>
    <n v="664"/>
    <n v="1"/>
    <d v="2025-05-05T06:04:52"/>
    <d v="2025-09-30T22:52:03"/>
    <n v="0.34899999999999998"/>
    <n v="0.79900000000000004"/>
    <s v="ES"/>
    <s v="0-20%"/>
    <s v="60-80%"/>
    <x v="769"/>
  </r>
  <r>
    <s v="C108121"/>
    <n v="481.75"/>
    <s v="assalariado"/>
    <n v="1.19"/>
    <n v="871"/>
    <n v="1"/>
    <d v="2025-09-11T23:58:12"/>
    <d v="2024-12-23T19:05:27"/>
    <n v="0.436"/>
    <n v="0.59699999999999998"/>
    <s v="SC"/>
    <s v="0-20%"/>
    <s v="40-60%"/>
    <x v="75"/>
  </r>
  <r>
    <s v="C108122"/>
    <n v="1549.68"/>
    <s v="assalariado"/>
    <n v="33.81"/>
    <n v="721"/>
    <n v="1"/>
    <d v="2023-05-25T18:20:48"/>
    <d v="2023-12-10T16:07:28"/>
    <n v="0.16200000000000001"/>
    <n v="0.50600000000000001"/>
    <s v="AM"/>
    <s v="20-40%"/>
    <s v="40-60%"/>
    <x v="1043"/>
  </r>
  <r>
    <s v="C108123"/>
    <n v="1466.09"/>
    <s v="assalariado"/>
    <n v="5.1100000000000003"/>
    <n v="455"/>
    <n v="2"/>
    <d v="2025-07-16T23:35:14"/>
    <d v="2024-09-08T07:42:33"/>
    <n v="0.40100000000000002"/>
    <n v="0.22500000000000001"/>
    <s v="RJ"/>
    <s v="0-20%"/>
    <s v="20-40%"/>
    <x v="681"/>
  </r>
  <r>
    <s v="C108124"/>
    <n v="1086.08"/>
    <s v="autônomo"/>
    <n v="49.93"/>
    <n v="444"/>
    <n v="3"/>
    <d v="2025-03-28T03:13:34"/>
    <d v="2024-06-15T11:12:04"/>
    <n v="0.157"/>
    <n v="0.61099999999999999"/>
    <s v="MG"/>
    <s v="40-60%"/>
    <s v="60-80%"/>
    <x v="570"/>
  </r>
  <r>
    <s v="C108125"/>
    <n v="334.18"/>
    <s v="assalariado"/>
    <n v="14.53"/>
    <n v="488"/>
    <n v="4"/>
    <d v="2023-03-05T21:39:14"/>
    <d v="2023-03-13T15:57:04"/>
    <n v="0.57999999999999996"/>
    <n v="0.38300000000000001"/>
    <s v="RJ"/>
    <s v="0-20%"/>
    <s v="20-40%"/>
    <x v="281"/>
  </r>
  <r>
    <s v="C108126"/>
    <n v="126.26"/>
    <s v="assalariado"/>
    <n v="20.8"/>
    <n v="302"/>
    <n v="1"/>
    <d v="2023-03-20T09:30:41"/>
    <d v="2025-02-04T11:31:35"/>
    <n v="7.5999999999999998E-2"/>
    <n v="0.60399999999999998"/>
    <s v="PI"/>
    <s v="20-40%"/>
    <s v="60-80%"/>
    <x v="590"/>
  </r>
  <r>
    <s v="C108127"/>
    <n v="391.9"/>
    <s v="assalariado"/>
    <n v="2.66"/>
    <n v="789"/>
    <n v="1"/>
    <d v="2023-07-24T14:20:01"/>
    <d v="2025-04-08T13:19:59"/>
    <n v="0.76400000000000001"/>
    <n v="0.38600000000000001"/>
    <s v="PR"/>
    <s v="0-20%"/>
    <s v="20-40%"/>
    <x v="920"/>
  </r>
  <r>
    <s v="C108128"/>
    <n v="2759.46"/>
    <s v="assalariado"/>
    <n v="19.95"/>
    <n v="731"/>
    <n v="1"/>
    <d v="2023-04-19T09:33:27"/>
    <d v="2023-11-30T04:19:53"/>
    <n v="0.29399999999999998"/>
    <n v="0.157"/>
    <s v="PI"/>
    <s v="0-20%"/>
    <s v="0-20%"/>
    <x v="587"/>
  </r>
  <r>
    <s v="C108129"/>
    <n v="670.11"/>
    <s v="assalariado"/>
    <n v="19.149999999999999"/>
    <n v="539"/>
    <n v="1"/>
    <d v="2023-03-05T10:33:53"/>
    <d v="2025-06-25T00:48:43"/>
    <n v="0.311"/>
    <n v="0.20899999999999999"/>
    <s v="SC"/>
    <s v="0-20%"/>
    <s v="20-40%"/>
    <x v="785"/>
  </r>
  <r>
    <s v="C108130"/>
    <n v="1410.37"/>
    <s v="autônomo"/>
    <n v="5.72"/>
    <n v="404"/>
    <n v="2"/>
    <d v="2024-02-29T13:00:15"/>
    <d v="2023-04-05T03:00:01"/>
    <n v="0.48399999999999999"/>
    <n v="0.45100000000000001"/>
    <s v="ES"/>
    <s v="0-20%"/>
    <s v="40-60%"/>
    <x v="988"/>
  </r>
  <r>
    <s v="C108131"/>
    <n v="2526.2399999999998"/>
    <s v="assalariado"/>
    <n v="40.56"/>
    <n v="563"/>
    <n v="1"/>
    <d v="2024-10-26T01:56:39"/>
    <d v="2023-11-07T06:45:18"/>
    <n v="0.16600000000000001"/>
    <n v="0.36399999999999999"/>
    <s v="PB"/>
    <s v="40-60%"/>
    <s v="20-40%"/>
    <x v="566"/>
  </r>
  <r>
    <s v="C108132"/>
    <n v="180.09"/>
    <s v="pensionista"/>
    <n v="16.45"/>
    <n v="789"/>
    <n v="2"/>
    <d v="2024-02-02T19:51:36"/>
    <d v="2024-05-29T21:07:17"/>
    <n v="0.36299999999999999"/>
    <n v="0.29499999999999998"/>
    <s v="AM"/>
    <s v="0-20%"/>
    <s v="20-40%"/>
    <x v="685"/>
  </r>
  <r>
    <s v="C108133"/>
    <n v="1074.3599999999999"/>
    <s v="assalariado"/>
    <n v="5.5"/>
    <n v="555"/>
    <n v="3"/>
    <d v="2023-10-04T20:31:07"/>
    <d v="2025-03-30T22:21:13"/>
    <n v="0.42799999999999999"/>
    <n v="0.32"/>
    <s v="PE"/>
    <s v="0-20%"/>
    <s v="20-40%"/>
    <x v="821"/>
  </r>
  <r>
    <s v="C108134"/>
    <n v="2642.63"/>
    <s v="pensionista"/>
    <n v="8.8000000000000007"/>
    <n v="842"/>
    <n v="2"/>
    <d v="2025-07-12T00:36:42"/>
    <d v="2024-02-02T21:46:42"/>
    <n v="0.32800000000000001"/>
    <n v="0.16900000000000001"/>
    <s v="RN"/>
    <s v="0-20%"/>
    <s v="0-20%"/>
    <x v="11"/>
  </r>
  <r>
    <s v="C108135"/>
    <n v="59.95"/>
    <s v="assalariado"/>
    <n v="7.26"/>
    <n v="844"/>
    <n v="1"/>
    <d v="2023-12-11T00:25:10"/>
    <d v="2024-12-28T18:21:30"/>
    <n v="0.111"/>
    <n v="0.49199999999999999"/>
    <s v="PE"/>
    <s v="0-20%"/>
    <s v="40-60%"/>
    <x v="331"/>
  </r>
  <r>
    <s v="C108136"/>
    <n v="480.31"/>
    <s v="autônomo"/>
    <n v="5.37"/>
    <n v="753"/>
    <n v="1"/>
    <d v="2024-02-27T01:49:22"/>
    <d v="2024-07-26T10:30:14"/>
    <n v="0.29599999999999999"/>
    <n v="0.122"/>
    <s v="BA"/>
    <s v="0-20%"/>
    <s v="0-20%"/>
    <x v="513"/>
  </r>
  <r>
    <s v="C108137"/>
    <n v="471.47"/>
    <s v="autônomo"/>
    <n v="28.46"/>
    <n v="588"/>
    <n v="3"/>
    <d v="2023-06-15T14:43:37"/>
    <d v="2024-07-03T16:17:12"/>
    <n v="0.32200000000000001"/>
    <n v="0.28799999999999998"/>
    <s v="DF"/>
    <s v="20-40%"/>
    <s v="20-40%"/>
    <x v="44"/>
  </r>
  <r>
    <s v="C108138"/>
    <n v="2180.2199999999998"/>
    <s v="pensionista"/>
    <n v="27.02"/>
    <n v="862"/>
    <n v="2"/>
    <d v="2024-04-14T02:26:17"/>
    <d v="2025-06-30T05:53:59"/>
    <n v="0.33300000000000002"/>
    <n v="0.109"/>
    <s v="PI"/>
    <s v="20-40%"/>
    <s v="0-20%"/>
    <x v="184"/>
  </r>
  <r>
    <s v="C108139"/>
    <n v="907.46"/>
    <s v="assalariado"/>
    <n v="13.41"/>
    <n v="709"/>
    <n v="2"/>
    <d v="2023-06-22T16:34:03"/>
    <d v="2023-07-05T07:48:38"/>
    <n v="0.24199999999999999"/>
    <n v="0.222"/>
    <s v="SC"/>
    <s v="0-20%"/>
    <s v="20-40%"/>
    <x v="110"/>
  </r>
  <r>
    <s v="C108140"/>
    <n v="1476.53"/>
    <s v="autônomo"/>
    <n v="1.1000000000000001"/>
    <n v="812"/>
    <n v="1"/>
    <d v="2024-02-04T20:52:18"/>
    <d v="2025-04-14T08:14:11"/>
    <n v="0.34499999999999997"/>
    <n v="0.47899999999999998"/>
    <s v="PE"/>
    <s v="0-20%"/>
    <s v="40-60%"/>
    <x v="680"/>
  </r>
  <r>
    <s v="C108141"/>
    <n v="900.42"/>
    <s v="servidor"/>
    <n v="3.71"/>
    <n v="528"/>
    <n v="2"/>
    <d v="2023-09-29T12:43:32"/>
    <d v="2023-09-09T00:36:30"/>
    <n v="0.251"/>
    <n v="8.7999999999999995E-2"/>
    <s v="PA"/>
    <s v="0-20%"/>
    <s v="0-20%"/>
    <x v="547"/>
  </r>
  <r>
    <s v="C108142"/>
    <n v="1474.32"/>
    <s v="autônomo"/>
    <n v="1.48"/>
    <n v="791"/>
    <n v="3"/>
    <d v="2025-10-14T02:23:21"/>
    <d v="2025-08-11T16:40:53"/>
    <n v="0.434"/>
    <n v="0.69199999999999995"/>
    <s v="CE"/>
    <s v="0-20%"/>
    <s v="60-80%"/>
    <x v="869"/>
  </r>
  <r>
    <s v="C108143"/>
    <n v="63.28"/>
    <s v="assalariado"/>
    <n v="23.22"/>
    <n v="456"/>
    <n v="1"/>
    <d v="2024-03-13T16:40:41"/>
    <d v="2024-06-22T11:22:18"/>
    <n v="0.436"/>
    <n v="0.33"/>
    <s v="PE"/>
    <s v="20-40%"/>
    <s v="20-40%"/>
    <x v="756"/>
  </r>
  <r>
    <s v="C108144"/>
    <n v="218.33"/>
    <s v="pensionista"/>
    <n v="9.7100000000000009"/>
    <n v="309"/>
    <n v="1"/>
    <d v="2025-10-24T04:02:51"/>
    <d v="2023-08-31T16:46:34"/>
    <n v="0.39"/>
    <n v="0.54400000000000004"/>
    <s v="SC"/>
    <s v="0-20%"/>
    <s v="40-60%"/>
    <x v="594"/>
  </r>
  <r>
    <s v="C108145"/>
    <n v="1018.08"/>
    <s v="assalariado"/>
    <n v="5.73"/>
    <n v="687"/>
    <n v="1"/>
    <d v="2023-06-19T22:07:15"/>
    <d v="2025-12-10T21:15:58"/>
    <n v="0.27100000000000002"/>
    <n v="0.377"/>
    <s v="PA"/>
    <s v="0-20%"/>
    <s v="20-40%"/>
    <x v="1044"/>
  </r>
  <r>
    <s v="C108146"/>
    <n v="387.82"/>
    <s v="autônomo"/>
    <n v="39.090000000000003"/>
    <n v="557"/>
    <n v="1"/>
    <d v="2025-09-08T18:43:02"/>
    <d v="2025-04-15T12:00:43"/>
    <n v="0.26600000000000001"/>
    <n v="0.33300000000000002"/>
    <s v="BA"/>
    <s v="20-40%"/>
    <s v="20-40%"/>
    <x v="830"/>
  </r>
  <r>
    <s v="C108147"/>
    <n v="1942.41"/>
    <s v="assalariado"/>
    <n v="10.89"/>
    <n v="455"/>
    <n v="1"/>
    <d v="2025-02-09T03:11:52"/>
    <d v="2023-07-31T10:13:03"/>
    <n v="0.28399999999999997"/>
    <n v="0.20200000000000001"/>
    <s v="AL"/>
    <s v="0-20%"/>
    <s v="20-40%"/>
    <x v="262"/>
  </r>
  <r>
    <s v="C108148"/>
    <n v="2533.36"/>
    <s v="assalariado"/>
    <n v="3.09"/>
    <n v="795"/>
    <n v="2"/>
    <d v="2023-02-11T06:43:58"/>
    <d v="2025-09-22T02:10:14"/>
    <n v="0.218"/>
    <n v="0.41099999999999998"/>
    <s v="DF"/>
    <s v="0-20%"/>
    <s v="40-60%"/>
    <x v="34"/>
  </r>
  <r>
    <s v="C108149"/>
    <n v="3282.89"/>
    <s v="pensionista"/>
    <n v="32.15"/>
    <n v="787"/>
    <n v="3"/>
    <d v="2025-02-10T01:03:29"/>
    <d v="2024-12-31T07:17:16"/>
    <n v="0.21199999999999999"/>
    <n v="0.63700000000000001"/>
    <s v="SC"/>
    <s v="20-40%"/>
    <s v="60-80%"/>
    <x v="430"/>
  </r>
  <r>
    <s v="C108150"/>
    <n v="1363.66"/>
    <s v="assalariado"/>
    <n v="23.64"/>
    <n v="876"/>
    <n v="3"/>
    <d v="2024-10-14T23:20:29"/>
    <d v="2024-04-02T01:20:37"/>
    <n v="6.7000000000000004E-2"/>
    <n v="0.50700000000000001"/>
    <s v="AL"/>
    <s v="20-40%"/>
    <s v="40-60%"/>
    <x v="955"/>
  </r>
  <r>
    <s v="C108151"/>
    <n v="847.65"/>
    <s v="assalariado"/>
    <n v="14.72"/>
    <n v="376"/>
    <n v="2"/>
    <d v="2025-10-03T17:19:03"/>
    <d v="2025-12-03T15:26:44"/>
    <n v="0.23200000000000001"/>
    <n v="0.35399999999999998"/>
    <s v="SP"/>
    <s v="0-20%"/>
    <s v="20-40%"/>
    <x v="13"/>
  </r>
  <r>
    <s v="C108152"/>
    <n v="1165.1300000000001"/>
    <s v="servidor"/>
    <n v="10.94"/>
    <n v="393"/>
    <n v="3"/>
    <d v="2023-10-11T12:09:50"/>
    <d v="2024-04-03T07:40:31"/>
    <n v="0.40699999999999997"/>
    <n v="0.311"/>
    <s v="AM"/>
    <s v="0-20%"/>
    <s v="20-40%"/>
    <x v="503"/>
  </r>
  <r>
    <s v="C108153"/>
    <n v="3015.5"/>
    <s v="pensionista"/>
    <n v="3.14"/>
    <n v="879"/>
    <n v="2"/>
    <d v="2025-03-19T15:06:52"/>
    <d v="2023-05-23T22:45:23"/>
    <n v="0.115"/>
    <n v="6.3E-2"/>
    <s v="MA"/>
    <s v="0-20%"/>
    <s v="0-20%"/>
    <x v="157"/>
  </r>
  <r>
    <s v="C108154"/>
    <n v="657.46"/>
    <s v="assalariado"/>
    <n v="3.11"/>
    <n v="351"/>
    <n v="3"/>
    <d v="2023-06-14T16:26:17"/>
    <d v="2024-12-31T14:25:59"/>
    <n v="0.249"/>
    <n v="0.376"/>
    <s v="MG"/>
    <s v="0-20%"/>
    <s v="20-40%"/>
    <x v="430"/>
  </r>
  <r>
    <s v="C108155"/>
    <n v="1877.9"/>
    <s v="assalariado"/>
    <n v="55.56"/>
    <n v="779"/>
    <n v="1"/>
    <d v="2023-01-07T09:06:35"/>
    <d v="2025-08-25T11:54:39"/>
    <n v="0.255"/>
    <n v="0.193"/>
    <s v="PI"/>
    <s v="40-60%"/>
    <s v="0-20%"/>
    <x v="537"/>
  </r>
  <r>
    <s v="C108156"/>
    <n v="122.52"/>
    <s v="autônomo"/>
    <n v="23.02"/>
    <n v="717"/>
    <n v="1"/>
    <d v="2023-07-23T15:16:12"/>
    <d v="2024-11-06T20:39:12"/>
    <n v="0.38200000000000001"/>
    <n v="6.9000000000000006E-2"/>
    <s v="PE"/>
    <s v="20-40%"/>
    <s v="0-20%"/>
    <x v="627"/>
  </r>
  <r>
    <s v="C108157"/>
    <n v="274.19"/>
    <s v="assalariado"/>
    <n v="12.11"/>
    <n v="422"/>
    <n v="2"/>
    <d v="2025-04-05T00:57:07"/>
    <d v="2024-03-13T10:28:28"/>
    <n v="0.26100000000000001"/>
    <n v="0.151"/>
    <s v="SC"/>
    <s v="0-20%"/>
    <s v="0-20%"/>
    <x v="404"/>
  </r>
  <r>
    <s v="C108158"/>
    <n v="846.13"/>
    <s v="assalariado"/>
    <n v="8.25"/>
    <n v="798"/>
    <n v="4"/>
    <d v="2023-04-29T14:26:17"/>
    <d v="2023-10-26T05:46:19"/>
    <n v="3.2000000000000001E-2"/>
    <n v="0.24099999999999999"/>
    <s v="AL"/>
    <s v="0-20%"/>
    <s v="20-40%"/>
    <x v="413"/>
  </r>
  <r>
    <s v="C108159"/>
    <n v="4722.74"/>
    <s v="assalariado"/>
    <n v="36.71"/>
    <n v="344"/>
    <n v="3"/>
    <d v="2024-09-21T17:48:13"/>
    <d v="2023-12-29T11:29:06"/>
    <n v="0.499"/>
    <n v="0.41199999999999998"/>
    <s v="RN"/>
    <s v="20-40%"/>
    <s v="40-60%"/>
    <x v="775"/>
  </r>
  <r>
    <s v="C108160"/>
    <n v="299.10000000000002"/>
    <s v="pensionista"/>
    <n v="40.590000000000003"/>
    <n v="880"/>
    <n v="1"/>
    <d v="2025-09-09T22:31:22"/>
    <d v="2023-06-09T04:48:01"/>
    <n v="9.7000000000000003E-2"/>
    <n v="0.38700000000000001"/>
    <s v="RN"/>
    <s v="40-60%"/>
    <s v="20-40%"/>
    <x v="944"/>
  </r>
  <r>
    <s v="C108161"/>
    <n v="63.93"/>
    <s v="assalariado"/>
    <n v="25.29"/>
    <n v="776"/>
    <n v="0"/>
    <d v="2025-04-18T09:19:08"/>
    <d v="2023-04-17T03:08:18"/>
    <n v="0.158"/>
    <n v="0.49299999999999999"/>
    <s v="PB"/>
    <s v="20-40%"/>
    <s v="40-60%"/>
    <x v="565"/>
  </r>
  <r>
    <s v="C108162"/>
    <n v="771.64"/>
    <s v="pensionista"/>
    <n v="5.67"/>
    <n v="613"/>
    <n v="2"/>
    <d v="2025-02-04T23:49:44"/>
    <d v="2023-09-17T20:50:28"/>
    <n v="2.4E-2"/>
    <n v="0.40600000000000003"/>
    <s v="SC"/>
    <s v="0-20%"/>
    <s v="40-60%"/>
    <x v="344"/>
  </r>
  <r>
    <s v="C108163"/>
    <n v="153.76"/>
    <s v="pensionista"/>
    <n v="40.299999999999997"/>
    <n v="650"/>
    <n v="1"/>
    <d v="2023-02-09T13:38:48"/>
    <d v="2023-05-07T06:36:42"/>
    <n v="0.28499999999999998"/>
    <n v="0.42099999999999999"/>
    <s v="PA"/>
    <s v="40-60%"/>
    <s v="40-60%"/>
    <x v="433"/>
  </r>
  <r>
    <s v="C108164"/>
    <n v="1424.29"/>
    <s v="pensionista"/>
    <n v="19.23"/>
    <n v="527"/>
    <n v="1"/>
    <d v="2025-06-11T02:57:58"/>
    <d v="2025-03-15T04:14:38"/>
    <n v="8.6999999999999994E-2"/>
    <n v="0.247"/>
    <s v="MA"/>
    <s v="0-20%"/>
    <s v="20-40%"/>
    <x v="282"/>
  </r>
  <r>
    <s v="C108165"/>
    <n v="2115.86"/>
    <s v="autônomo"/>
    <n v="5.24"/>
    <n v="415"/>
    <n v="1"/>
    <d v="2023-09-20T01:17:04"/>
    <d v="2024-04-02T15:43:26"/>
    <n v="0.28000000000000003"/>
    <n v="0.65400000000000003"/>
    <s v="PA"/>
    <s v="0-20%"/>
    <s v="60-80%"/>
    <x v="955"/>
  </r>
  <r>
    <s v="C108166"/>
    <n v="4281.16"/>
    <s v="assalariado"/>
    <n v="16.95"/>
    <n v="300"/>
    <n v="1"/>
    <d v="2024-02-23T16:55:48"/>
    <d v="2025-07-14T21:53:51"/>
    <n v="0.11799999999999999"/>
    <n v="0.46200000000000002"/>
    <s v="PR"/>
    <s v="0-20%"/>
    <s v="40-60%"/>
    <x v="364"/>
  </r>
  <r>
    <s v="C108167"/>
    <n v="479.43"/>
    <s v="assalariado"/>
    <n v="39.340000000000003"/>
    <n v="486"/>
    <n v="2"/>
    <d v="2023-03-28T02:09:15"/>
    <d v="2024-02-14T17:08:47"/>
    <n v="0.193"/>
    <n v="0.54400000000000004"/>
    <s v="SC"/>
    <s v="20-40%"/>
    <s v="40-60%"/>
    <x v="1045"/>
  </r>
  <r>
    <s v="C108168"/>
    <n v="4706.21"/>
    <s v="assalariado"/>
    <n v="18.71"/>
    <n v="387"/>
    <n v="3"/>
    <d v="2025-06-08T19:36:39"/>
    <d v="2023-11-20T01:25:35"/>
    <n v="8.4000000000000005E-2"/>
    <n v="0.46400000000000002"/>
    <s v="RS"/>
    <s v="0-20%"/>
    <s v="40-60%"/>
    <x v="795"/>
  </r>
  <r>
    <s v="C108169"/>
    <n v="229.25"/>
    <s v="assalariado"/>
    <n v="6.63"/>
    <n v="869"/>
    <n v="2"/>
    <d v="2024-12-10T09:22:44"/>
    <d v="2023-01-27T05:30:20"/>
    <n v="0.20300000000000001"/>
    <n v="0.73899999999999999"/>
    <s v="MG"/>
    <s v="0-20%"/>
    <s v="60-80%"/>
    <x v="903"/>
  </r>
  <r>
    <s v="C108170"/>
    <n v="2109.4899999999998"/>
    <s v="assalariado"/>
    <n v="3.16"/>
    <n v="382"/>
    <n v="1"/>
    <d v="2025-10-28T12:06:42"/>
    <d v="2025-08-17T17:26:54"/>
    <n v="0.40200000000000002"/>
    <n v="0.35699999999999998"/>
    <s v="DF"/>
    <s v="0-20%"/>
    <s v="20-40%"/>
    <x v="529"/>
  </r>
  <r>
    <s v="C108171"/>
    <n v="150.88999999999999"/>
    <s v="assalariado"/>
    <n v="4.53"/>
    <n v="727"/>
    <n v="1"/>
    <d v="2024-11-15T02:16:14"/>
    <d v="2024-03-13T17:22:53"/>
    <n v="0.128"/>
    <n v="0.47099999999999997"/>
    <s v="MG"/>
    <s v="0-20%"/>
    <s v="40-60%"/>
    <x v="404"/>
  </r>
  <r>
    <s v="C108172"/>
    <n v="581.87"/>
    <s v="autônomo"/>
    <n v="17.46"/>
    <n v="541"/>
    <n v="3"/>
    <d v="2025-09-02T12:44:46"/>
    <d v="2023-12-26T00:36:16"/>
    <n v="8.7999999999999995E-2"/>
    <n v="0.19600000000000001"/>
    <s v="AM"/>
    <s v="0-20%"/>
    <s v="0-20%"/>
    <x v="607"/>
  </r>
  <r>
    <s v="C108173"/>
    <n v="363.93"/>
    <s v="assalariado"/>
    <n v="19.2"/>
    <n v="716"/>
    <n v="4"/>
    <d v="2025-10-27T07:53:55"/>
    <d v="2023-07-26T17:05:04"/>
    <n v="0.59899999999999998"/>
    <n v="0.70399999999999996"/>
    <s v="BA"/>
    <s v="0-20%"/>
    <s v="60-80%"/>
    <x v="582"/>
  </r>
  <r>
    <s v="C108174"/>
    <n v="2729.69"/>
    <s v="assalariado"/>
    <n v="26.52"/>
    <n v="413"/>
    <n v="1"/>
    <d v="2023-02-03T20:08:43"/>
    <d v="2023-08-29T22:52:36"/>
    <n v="6.4000000000000001E-2"/>
    <n v="0.48199999999999998"/>
    <s v="PA"/>
    <s v="20-40%"/>
    <s v="40-60%"/>
    <x v="556"/>
  </r>
  <r>
    <s v="C108175"/>
    <n v="1488.67"/>
    <s v="assalariado"/>
    <n v="2.0499999999999998"/>
    <n v="861"/>
    <n v="1"/>
    <d v="2025-02-11T09:59:50"/>
    <d v="2024-01-27T19:37:20"/>
    <n v="0.34699999999999998"/>
    <n v="5.0999999999999997E-2"/>
    <s v="BA"/>
    <s v="0-20%"/>
    <s v="0-20%"/>
    <x v="113"/>
  </r>
  <r>
    <s v="C108176"/>
    <n v="626.26"/>
    <s v="autônomo"/>
    <n v="34.78"/>
    <n v="694"/>
    <n v="1"/>
    <d v="2024-02-02T10:26:50"/>
    <d v="2025-12-20T02:42:34"/>
    <n v="0.13100000000000001"/>
    <n v="0.66200000000000003"/>
    <s v="PI"/>
    <s v="20-40%"/>
    <s v="60-80%"/>
    <x v="0"/>
  </r>
  <r>
    <s v="C108177"/>
    <n v="2871.9"/>
    <s v="autônomo"/>
    <n v="1.17"/>
    <n v="612"/>
    <n v="3"/>
    <d v="2023-05-28T07:33:39"/>
    <d v="2024-07-19T10:04:00"/>
    <n v="0.158"/>
    <n v="0.14199999999999999"/>
    <s v="DF"/>
    <s v="0-20%"/>
    <s v="0-20%"/>
    <x v="909"/>
  </r>
  <r>
    <s v="C108178"/>
    <n v="52.08"/>
    <s v="autônomo"/>
    <n v="9.16"/>
    <n v="388"/>
    <n v="1"/>
    <d v="2025-07-02T11:04:54"/>
    <d v="2025-09-29T23:38:54"/>
    <n v="0.187"/>
    <n v="0.35299999999999998"/>
    <s v="RJ"/>
    <s v="0-20%"/>
    <s v="20-40%"/>
    <x v="744"/>
  </r>
  <r>
    <s v="C108179"/>
    <n v="2092.9299999999998"/>
    <s v="pensionista"/>
    <n v="38.14"/>
    <n v="656"/>
    <n v="2"/>
    <d v="2024-07-24T20:50:16"/>
    <d v="2025-01-24T13:01:25"/>
    <n v="0.11700000000000001"/>
    <n v="0.505"/>
    <s v="RN"/>
    <s v="20-40%"/>
    <s v="40-60%"/>
    <x v="622"/>
  </r>
  <r>
    <s v="C108180"/>
    <n v="363.61"/>
    <s v="pensionista"/>
    <n v="1.88"/>
    <n v="836"/>
    <n v="3"/>
    <d v="2023-08-02T04:08:19"/>
    <d v="2026-03-06T05:51:59"/>
    <n v="0.86599999999999999"/>
    <n v="0.29899999999999999"/>
    <s v="BA"/>
    <s v="0-20%"/>
    <s v="20-40%"/>
    <x v="0"/>
  </r>
  <r>
    <s v="C108181"/>
    <n v="1578.11"/>
    <s v="assalariado"/>
    <n v="1.54"/>
    <n v="668"/>
    <n v="1"/>
    <d v="2024-07-05T01:47:08"/>
    <d v="2023-10-26T04:10:37"/>
    <n v="0.21099999999999999"/>
    <n v="0.32200000000000001"/>
    <s v="RJ"/>
    <s v="0-20%"/>
    <s v="20-40%"/>
    <x v="413"/>
  </r>
  <r>
    <s v="C108182"/>
    <n v="1150.58"/>
    <s v="assalariado"/>
    <n v="3.6"/>
    <n v="771"/>
    <n v="3"/>
    <d v="2023-07-30T13:14:05"/>
    <d v="2024-09-26T04:21:48"/>
    <n v="9.5000000000000001E-2"/>
    <n v="0.40200000000000002"/>
    <s v="BA"/>
    <s v="0-20%"/>
    <s v="40-60%"/>
    <x v="710"/>
  </r>
  <r>
    <s v="C108183"/>
    <n v="1348.56"/>
    <s v="assalariado"/>
    <n v="3.59"/>
    <n v="612"/>
    <n v="0"/>
    <d v="2024-03-12T16:01:16"/>
    <d v="2024-03-04T08:00:02"/>
    <n v="7.1999999999999995E-2"/>
    <n v="0.34699999999999998"/>
    <s v="BA"/>
    <s v="0-20%"/>
    <s v="20-40%"/>
    <x v="304"/>
  </r>
  <r>
    <s v="C108184"/>
    <n v="1213.3399999999999"/>
    <s v="assalariado"/>
    <n v="19.8"/>
    <n v="795"/>
    <n v="3"/>
    <d v="2025-07-21T08:07:54"/>
    <d v="2024-04-09T10:04:18"/>
    <n v="0.64600000000000002"/>
    <n v="0.74099999999999999"/>
    <s v="SE"/>
    <s v="0-20%"/>
    <s v="60-80%"/>
    <x v="802"/>
  </r>
  <r>
    <s v="C108185"/>
    <n v="1524.93"/>
    <s v="assalariado"/>
    <n v="30.82"/>
    <n v="541"/>
    <n v="2"/>
    <d v="2023-10-13T09:42:40"/>
    <d v="2024-08-20T06:47:37"/>
    <n v="0.501"/>
    <n v="0.21"/>
    <s v="BA"/>
    <s v="20-40%"/>
    <s v="20-40%"/>
    <x v="388"/>
  </r>
  <r>
    <s v="C108186"/>
    <n v="1308.92"/>
    <s v="pensionista"/>
    <n v="23.66"/>
    <n v="745"/>
    <n v="2"/>
    <d v="2024-05-31T14:45:23"/>
    <d v="2024-08-22T21:20:09"/>
    <n v="0.27300000000000002"/>
    <n v="0.55800000000000005"/>
    <s v="PR"/>
    <s v="20-40%"/>
    <s v="40-60%"/>
    <x v="690"/>
  </r>
  <r>
    <s v="C108187"/>
    <n v="191.69"/>
    <s v="autônomo"/>
    <n v="13.8"/>
    <n v="574"/>
    <n v="1"/>
    <d v="2024-10-22T08:29:46"/>
    <d v="2023-08-16T03:34:46"/>
    <n v="0.247"/>
    <n v="0.41099999999999998"/>
    <s v="PA"/>
    <s v="0-20%"/>
    <s v="40-60%"/>
    <x v="952"/>
  </r>
  <r>
    <s v="C108188"/>
    <n v="1944.82"/>
    <s v="assalariado"/>
    <n v="1.71"/>
    <n v="423"/>
    <n v="1"/>
    <d v="2024-05-14T13:25:01"/>
    <d v="2025-09-19T06:45:34"/>
    <n v="0.53800000000000003"/>
    <n v="0.67400000000000004"/>
    <s v="RS"/>
    <s v="0-20%"/>
    <s v="60-80%"/>
    <x v="72"/>
  </r>
  <r>
    <s v="C108189"/>
    <n v="101.39"/>
    <s v="assalariado"/>
    <n v="13.09"/>
    <n v="344"/>
    <n v="1"/>
    <d v="2024-10-09T23:38:40"/>
    <d v="2023-04-25T11:46:15"/>
    <n v="0.43099999999999999"/>
    <n v="0.29199999999999998"/>
    <s v="CE"/>
    <s v="0-20%"/>
    <s v="20-40%"/>
    <x v="1046"/>
  </r>
  <r>
    <s v="C108190"/>
    <n v="2288.36"/>
    <s v="pensionista"/>
    <n v="4.62"/>
    <n v="586"/>
    <n v="1"/>
    <d v="2024-08-30T22:35:51"/>
    <d v="2024-07-12T19:38:46"/>
    <n v="0.29799999999999999"/>
    <n v="0.67800000000000005"/>
    <s v="RS"/>
    <s v="0-20%"/>
    <s v="60-80%"/>
    <x v="792"/>
  </r>
  <r>
    <s v="C108191"/>
    <n v="82.66"/>
    <s v="assalariado"/>
    <n v="30.01"/>
    <n v="314"/>
    <n v="0"/>
    <d v="2025-10-08T15:23:35"/>
    <d v="2023-06-19T03:49:35"/>
    <n v="0.16900000000000001"/>
    <n v="0.499"/>
    <s v="ES"/>
    <s v="20-40%"/>
    <s v="40-60%"/>
    <x v="306"/>
  </r>
  <r>
    <s v="C108192"/>
    <n v="431.36"/>
    <s v="autônomo"/>
    <n v="30.14"/>
    <n v="731"/>
    <n v="1"/>
    <d v="2023-10-13T17:35:30"/>
    <d v="2023-04-26T10:37:25"/>
    <n v="0.32200000000000001"/>
    <n v="8.1000000000000003E-2"/>
    <s v="AL"/>
    <s v="20-40%"/>
    <s v="0-20%"/>
    <x v="808"/>
  </r>
  <r>
    <s v="C108193"/>
    <n v="473.13"/>
    <s v="assalariado"/>
    <n v="18.7"/>
    <n v="408"/>
    <n v="1"/>
    <d v="2024-09-10T22:06:58"/>
    <d v="2025-01-30T02:02:00"/>
    <n v="0.33100000000000002"/>
    <n v="6.6000000000000003E-2"/>
    <s v="RS"/>
    <s v="0-20%"/>
    <s v="0-20%"/>
    <x v="305"/>
  </r>
  <r>
    <s v="C108194"/>
    <n v="1344.52"/>
    <s v="assalariado"/>
    <n v="1.1000000000000001"/>
    <n v="326"/>
    <n v="2"/>
    <d v="2025-08-06T01:54:24"/>
    <d v="2024-12-27T18:50:30"/>
    <n v="0.16800000000000001"/>
    <n v="0.19"/>
    <s v="CE"/>
    <s v="0-20%"/>
    <s v="0-20%"/>
    <x v="1001"/>
  </r>
  <r>
    <s v="C108195"/>
    <n v="73.099999999999994"/>
    <s v="servidor"/>
    <n v="6.79"/>
    <n v="539"/>
    <n v="1"/>
    <d v="2024-05-27T22:15:26"/>
    <d v="2026-04-27T20:27:44"/>
    <n v="0.28100000000000003"/>
    <n v="0.20100000000000001"/>
    <s v="PA"/>
    <s v="0-20%"/>
    <s v="20-40%"/>
    <x v="0"/>
  </r>
  <r>
    <s v="C108196"/>
    <n v="3696.91"/>
    <s v="assalariado"/>
    <n v="16.559999999999999"/>
    <n v="603"/>
    <n v="0"/>
    <d v="2023-05-28T23:21:35"/>
    <d v="2023-09-24T22:03:08"/>
    <n v="0.121"/>
    <n v="0.57199999999999995"/>
    <s v="PA"/>
    <s v="0-20%"/>
    <s v="40-60%"/>
    <x v="27"/>
  </r>
  <r>
    <s v="C108197"/>
    <n v="3806.15"/>
    <s v="assalariado"/>
    <n v="5.54"/>
    <n v="534"/>
    <n v="2"/>
    <d v="2023-08-27T01:48:22"/>
    <d v="2024-08-04T15:08:50"/>
    <n v="0.14099999999999999"/>
    <n v="0.34"/>
    <s v="SP"/>
    <s v="0-20%"/>
    <s v="20-40%"/>
    <x v="1018"/>
  </r>
  <r>
    <s v="C108198"/>
    <n v="3249.45"/>
    <s v="pensionista"/>
    <n v="17.920000000000002"/>
    <n v="316"/>
    <n v="2"/>
    <d v="2023-09-14T17:39:21"/>
    <d v="2025-07-30T11:39:02"/>
    <n v="0.09"/>
    <n v="0.23300000000000001"/>
    <s v="CE"/>
    <s v="0-20%"/>
    <s v="20-40%"/>
    <x v="389"/>
  </r>
  <r>
    <s v="C108199"/>
    <n v="1026.47"/>
    <s v="assalariado"/>
    <n v="14.24"/>
    <n v="404"/>
    <n v="1"/>
    <d v="2024-07-01T22:12:05"/>
    <d v="2024-05-20T22:35:58"/>
    <n v="0.33700000000000002"/>
    <n v="0.75800000000000001"/>
    <s v="RN"/>
    <s v="0-20%"/>
    <s v="60-80%"/>
    <x v="31"/>
  </r>
  <r>
    <s v="C108200"/>
    <n v="1589.86"/>
    <s v="assalariado"/>
    <n v="24.08"/>
    <n v="800"/>
    <n v="1"/>
    <d v="2025-07-24T06:32:06"/>
    <d v="2024-04-10T09:57:51"/>
    <n v="3.4000000000000002E-2"/>
    <n v="0.129"/>
    <s v="BA"/>
    <s v="20-40%"/>
    <s v="0-20%"/>
    <x v="891"/>
  </r>
  <r>
    <s v="C108201"/>
    <n v="2855.79"/>
    <s v="assalariado"/>
    <n v="13.54"/>
    <n v="557"/>
    <n v="3"/>
    <d v="2025-08-20T17:49:39"/>
    <d v="2024-06-02T12:16:19"/>
    <n v="0.498"/>
    <n v="0.33400000000000002"/>
    <s v="ES"/>
    <s v="0-20%"/>
    <s v="20-40%"/>
    <x v="758"/>
  </r>
  <r>
    <s v="C108202"/>
    <n v="813.05"/>
    <s v="assalariado"/>
    <n v="32.659999999999997"/>
    <n v="700"/>
    <n v="1"/>
    <d v="2024-12-15T06:45:50"/>
    <d v="2026-01-22T13:03:32"/>
    <n v="0.126"/>
    <n v="0.17899999999999999"/>
    <s v="AL"/>
    <s v="20-40%"/>
    <s v="0-20%"/>
    <x v="0"/>
  </r>
  <r>
    <s v="C108203"/>
    <n v="1418.12"/>
    <s v="pensionista"/>
    <n v="12.98"/>
    <n v="307"/>
    <n v="1"/>
    <d v="2025-04-07T18:12:51"/>
    <d v="2024-01-11T10:24:02"/>
    <n v="0.42499999999999999"/>
    <n v="0.71499999999999997"/>
    <s v="ES"/>
    <s v="0-20%"/>
    <s v="60-80%"/>
    <x v="26"/>
  </r>
  <r>
    <s v="C108204"/>
    <n v="3294.22"/>
    <s v="assalariado"/>
    <n v="9.1199999999999992"/>
    <n v="572"/>
    <n v="1"/>
    <d v="2025-07-15T00:00:13"/>
    <d v="2024-12-21T09:45:17"/>
    <n v="0.311"/>
    <n v="9.7000000000000003E-2"/>
    <s v="SE"/>
    <s v="0-20%"/>
    <s v="0-20%"/>
    <x v="862"/>
  </r>
  <r>
    <s v="C108205"/>
    <n v="2742.39"/>
    <s v="assalariado"/>
    <n v="13.42"/>
    <n v="715"/>
    <n v="4"/>
    <d v="2023-05-30T00:31:28"/>
    <d v="2023-10-01T22:03:10"/>
    <n v="0.30499999999999999"/>
    <n v="0.46899999999999997"/>
    <s v="BA"/>
    <s v="0-20%"/>
    <s v="40-60%"/>
    <x v="732"/>
  </r>
  <r>
    <s v="C108206"/>
    <n v="1243"/>
    <s v="servidor"/>
    <n v="20.82"/>
    <n v="553"/>
    <n v="4"/>
    <d v="2023-08-15T00:58:49"/>
    <d v="2024-09-11T10:42:25"/>
    <n v="4.3999999999999997E-2"/>
    <n v="0.42"/>
    <s v="PE"/>
    <s v="20-40%"/>
    <s v="40-60%"/>
    <x v="571"/>
  </r>
  <r>
    <s v="C108207"/>
    <n v="107.64"/>
    <s v="servidor"/>
    <n v="8.76"/>
    <n v="771"/>
    <n v="2"/>
    <d v="2023-06-29T12:21:42"/>
    <d v="2025-05-03T21:03:14"/>
    <n v="8.6999999999999994E-2"/>
    <n v="0.73799999999999999"/>
    <s v="MG"/>
    <s v="0-20%"/>
    <s v="60-80%"/>
    <x v="592"/>
  </r>
  <r>
    <s v="C108208"/>
    <n v="534.39"/>
    <s v="assalariado"/>
    <n v="12.99"/>
    <n v="517"/>
    <n v="1"/>
    <d v="2023-12-25T20:57:12"/>
    <d v="2023-06-02T13:40:17"/>
    <n v="0.59599999999999997"/>
    <n v="0.504"/>
    <s v="AM"/>
    <s v="0-20%"/>
    <s v="40-60%"/>
    <x v="301"/>
  </r>
  <r>
    <s v="C108209"/>
    <n v="176.21"/>
    <s v="assalariado"/>
    <n v="23.41"/>
    <n v="339"/>
    <n v="2"/>
    <d v="2025-05-30T09:09:43"/>
    <d v="2024-07-30T16:33:14"/>
    <n v="0.32500000000000001"/>
    <n v="0.193"/>
    <s v="DF"/>
    <s v="20-40%"/>
    <s v="0-20%"/>
    <x v="12"/>
  </r>
  <r>
    <s v="C108210"/>
    <n v="1710.04"/>
    <s v="assalariado"/>
    <n v="9.34"/>
    <n v="726"/>
    <n v="1"/>
    <d v="2024-10-02T13:31:49"/>
    <d v="2024-08-20T14:25:02"/>
    <n v="0.124"/>
    <n v="0.5"/>
    <s v="PI"/>
    <s v="0-20%"/>
    <s v="40-60%"/>
    <x v="388"/>
  </r>
  <r>
    <s v="C108211"/>
    <n v="1491.71"/>
    <s v="assalariado"/>
    <n v="6.81"/>
    <n v="371"/>
    <n v="2"/>
    <d v="2025-01-05T23:09:30"/>
    <d v="2024-03-07T09:19:28"/>
    <n v="0.439"/>
    <n v="0.14399999999999999"/>
    <s v="RJ"/>
    <s v="0-20%"/>
    <s v="0-20%"/>
    <x v="308"/>
  </r>
  <r>
    <s v="C108212"/>
    <n v="1332.61"/>
    <s v="autônomo"/>
    <n v="16.43"/>
    <n v="452"/>
    <n v="1"/>
    <d v="2023-07-25T01:30:22"/>
    <d v="2024-12-28T05:33:25"/>
    <n v="0.32300000000000001"/>
    <n v="0.56899999999999995"/>
    <s v="MA"/>
    <s v="0-20%"/>
    <s v="40-60%"/>
    <x v="331"/>
  </r>
  <r>
    <s v="C108213"/>
    <n v="1703.28"/>
    <s v="autônomo"/>
    <n v="20.68"/>
    <n v="319"/>
    <n v="1"/>
    <d v="2023-03-27T05:47:37"/>
    <d v="2023-10-16T08:04:26"/>
    <n v="0.33200000000000002"/>
    <n v="0.33900000000000002"/>
    <s v="CE"/>
    <s v="20-40%"/>
    <s v="20-40%"/>
    <x v="70"/>
  </r>
  <r>
    <s v="C108214"/>
    <n v="1291.6600000000001"/>
    <s v="servidor"/>
    <n v="12.05"/>
    <n v="853"/>
    <n v="2"/>
    <d v="2025-07-22T23:45:13"/>
    <d v="2025-09-10T11:25:43"/>
    <n v="0.27900000000000003"/>
    <n v="0.29399999999999998"/>
    <s v="BA"/>
    <s v="0-20%"/>
    <s v="20-40%"/>
    <x v="453"/>
  </r>
  <r>
    <s v="C108215"/>
    <n v="1003.57"/>
    <s v="assalariado"/>
    <n v="4.3600000000000003"/>
    <n v="433"/>
    <n v="1"/>
    <d v="2023-12-21T11:09:05"/>
    <d v="2024-11-21T07:13:24"/>
    <n v="0.19400000000000001"/>
    <n v="0.184"/>
    <s v="RS"/>
    <s v="0-20%"/>
    <s v="0-20%"/>
    <x v="902"/>
  </r>
  <r>
    <s v="C108216"/>
    <n v="91.34"/>
    <s v="assalariado"/>
    <n v="9.1300000000000008"/>
    <n v="776"/>
    <n v="3"/>
    <d v="2023-08-02T08:09:48"/>
    <d v="2023-12-24T08:54:53"/>
    <n v="0.36799999999999999"/>
    <n v="0.47899999999999998"/>
    <s v="DF"/>
    <s v="0-20%"/>
    <s v="40-60%"/>
    <x v="725"/>
  </r>
  <r>
    <s v="C108217"/>
    <n v="3912.47"/>
    <s v="assalariado"/>
    <n v="26.78"/>
    <n v="381"/>
    <n v="1"/>
    <d v="2024-04-05T14:35:59"/>
    <d v="2025-10-25T18:24:32"/>
    <n v="8.4000000000000005E-2"/>
    <n v="0.20200000000000001"/>
    <s v="PR"/>
    <s v="20-40%"/>
    <s v="20-40%"/>
    <x v="912"/>
  </r>
  <r>
    <s v="C108218"/>
    <n v="286.92"/>
    <s v="assalariado"/>
    <n v="5.44"/>
    <n v="476"/>
    <n v="4"/>
    <d v="2025-01-10T03:43:56"/>
    <d v="2024-05-13T18:56:19"/>
    <n v="0.28399999999999997"/>
    <n v="0.11600000000000001"/>
    <s v="SP"/>
    <s v="0-20%"/>
    <s v="0-20%"/>
    <x v="91"/>
  </r>
  <r>
    <s v="C108219"/>
    <n v="1389.69"/>
    <s v="assalariado"/>
    <n v="6.1"/>
    <n v="353"/>
    <n v="1"/>
    <d v="2025-08-07T14:01:47"/>
    <d v="2023-05-19T03:16:44"/>
    <n v="0.14099999999999999"/>
    <n v="0.14599999999999999"/>
    <s v="PI"/>
    <s v="0-20%"/>
    <s v="0-20%"/>
    <x v="889"/>
  </r>
  <r>
    <s v="C108220"/>
    <n v="2217.0700000000002"/>
    <s v="assalariado"/>
    <n v="3.35"/>
    <n v="604"/>
    <n v="2"/>
    <d v="2023-10-02T07:58:51"/>
    <d v="2024-09-25T20:50:46"/>
    <n v="0.28999999999999998"/>
    <n v="0.21199999999999999"/>
    <s v="PR"/>
    <s v="0-20%"/>
    <s v="20-40%"/>
    <x v="121"/>
  </r>
  <r>
    <s v="C108221"/>
    <n v="2009.65"/>
    <s v="assalariado"/>
    <n v="28.09"/>
    <n v="470"/>
    <n v="1"/>
    <d v="2023-01-09T10:46:42"/>
    <d v="2024-02-21T21:00:17"/>
    <n v="0.307"/>
    <n v="7.2999999999999995E-2"/>
    <s v="PE"/>
    <s v="20-40%"/>
    <s v="0-20%"/>
    <x v="356"/>
  </r>
  <r>
    <s v="C108222"/>
    <n v="1195.6400000000001"/>
    <s v="assalariado"/>
    <n v="18.059999999999999"/>
    <n v="765"/>
    <n v="1"/>
    <d v="2024-04-20T22:11:57"/>
    <d v="2024-02-20T23:45:03"/>
    <n v="0.20599999999999999"/>
    <n v="0.128"/>
    <s v="CE"/>
    <s v="0-20%"/>
    <s v="0-20%"/>
    <x v="703"/>
  </r>
  <r>
    <s v="C108223"/>
    <n v="373.58"/>
    <s v="assalariado"/>
    <n v="27.6"/>
    <n v="860"/>
    <n v="1"/>
    <d v="2024-12-12T00:01:09"/>
    <d v="2025-07-27T20:08:35"/>
    <n v="0.26600000000000001"/>
    <n v="0.59699999999999998"/>
    <s v="SC"/>
    <s v="20-40%"/>
    <s v="40-60%"/>
    <x v="1047"/>
  </r>
  <r>
    <s v="C108224"/>
    <n v="2574.38"/>
    <s v="assalariado"/>
    <n v="0.28000000000000003"/>
    <n v="330"/>
    <n v="4"/>
    <d v="2023-08-23T21:04:55"/>
    <d v="2023-09-27T13:57:58"/>
    <n v="0.27"/>
    <n v="0.311"/>
    <s v="RJ"/>
    <s v="0-20%"/>
    <s v="20-40%"/>
    <x v="884"/>
  </r>
  <r>
    <s v="C108225"/>
    <n v="676.44"/>
    <s v="pensionista"/>
    <n v="15.37"/>
    <n v="415"/>
    <n v="2"/>
    <d v="2023-12-09T06:04:16"/>
    <d v="2024-09-21T03:59:27"/>
    <n v="0.126"/>
    <n v="0.216"/>
    <s v="PB"/>
    <s v="0-20%"/>
    <s v="20-40%"/>
    <x v="875"/>
  </r>
  <r>
    <s v="C108226"/>
    <n v="431.06"/>
    <s v="autônomo"/>
    <n v="16.57"/>
    <n v="766"/>
    <n v="4"/>
    <d v="2023-11-02T02:09:57"/>
    <d v="2024-10-05T16:03:43"/>
    <n v="0.33200000000000002"/>
    <n v="5.2999999999999999E-2"/>
    <s v="CE"/>
    <s v="0-20%"/>
    <s v="0-20%"/>
    <x v="983"/>
  </r>
  <r>
    <s v="C108227"/>
    <n v="1253.47"/>
    <s v="assalariado"/>
    <n v="1.01"/>
    <n v="878"/>
    <n v="1"/>
    <d v="2024-11-25T19:17:18"/>
    <d v="2024-08-01T05:01:12"/>
    <n v="0.38300000000000001"/>
    <n v="0.10299999999999999"/>
    <s v="PI"/>
    <s v="0-20%"/>
    <s v="0-20%"/>
    <x v="883"/>
  </r>
  <r>
    <s v="C108228"/>
    <n v="252.6"/>
    <s v="servidor"/>
    <n v="4.33"/>
    <n v="882"/>
    <n v="1"/>
    <d v="2024-09-30T01:29:43"/>
    <d v="2023-08-05T22:36:37"/>
    <n v="9.4E-2"/>
    <n v="8.5999999999999993E-2"/>
    <s v="MA"/>
    <s v="0-20%"/>
    <s v="0-20%"/>
    <x v="370"/>
  </r>
  <r>
    <s v="C108229"/>
    <n v="1987.77"/>
    <s v="servidor"/>
    <n v="35.86"/>
    <n v="475"/>
    <n v="2"/>
    <d v="2024-02-08T03:58:49"/>
    <d v="2023-10-10T17:31:16"/>
    <n v="0.60899999999999999"/>
    <n v="0.40799999999999997"/>
    <s v="AL"/>
    <s v="20-40%"/>
    <s v="40-60%"/>
    <x v="215"/>
  </r>
  <r>
    <s v="C108230"/>
    <n v="180.91"/>
    <s v="assalariado"/>
    <n v="33.770000000000003"/>
    <n v="497"/>
    <n v="4"/>
    <d v="2023-04-19T09:04:33"/>
    <d v="2025-07-10T05:54:37"/>
    <n v="0.501"/>
    <n v="0.23699999999999999"/>
    <s v="SE"/>
    <s v="20-40%"/>
    <s v="20-40%"/>
    <x v="819"/>
  </r>
  <r>
    <s v="C108231"/>
    <n v="1468.49"/>
    <s v="assalariado"/>
    <n v="5.8"/>
    <n v="600"/>
    <n v="0"/>
    <d v="2023-06-19T16:48:57"/>
    <d v="2025-03-07T05:17:43"/>
    <n v="0.27700000000000002"/>
    <n v="0.52100000000000002"/>
    <s v="SE"/>
    <s v="0-20%"/>
    <s v="40-60%"/>
    <x v="313"/>
  </r>
  <r>
    <s v="C108232"/>
    <n v="125.53"/>
    <s v="assalariado"/>
    <n v="20.07"/>
    <n v="540"/>
    <n v="1"/>
    <d v="2024-11-03T00:03:27"/>
    <d v="2024-10-09T06:13:33"/>
    <n v="0.17"/>
    <n v="0.249"/>
    <s v="SP"/>
    <s v="20-40%"/>
    <s v="20-40%"/>
    <x v="147"/>
  </r>
  <r>
    <s v="C108233"/>
    <n v="731.87"/>
    <s v="pensionista"/>
    <n v="11.92"/>
    <n v="821"/>
    <n v="2"/>
    <d v="2023-08-08T11:10:32"/>
    <d v="2025-08-03T18:17:46"/>
    <n v="0.54400000000000004"/>
    <n v="0.26400000000000001"/>
    <s v="BA"/>
    <s v="0-20%"/>
    <s v="20-40%"/>
    <x v="238"/>
  </r>
  <r>
    <s v="C108234"/>
    <n v="526.01"/>
    <s v="servidor"/>
    <n v="14.8"/>
    <n v="301"/>
    <n v="0"/>
    <d v="2023-12-14T05:23:25"/>
    <d v="2025-06-30T22:44:46"/>
    <n v="0.52600000000000002"/>
    <n v="0.38400000000000001"/>
    <s v="AM"/>
    <s v="0-20%"/>
    <s v="20-40%"/>
    <x v="184"/>
  </r>
  <r>
    <s v="C108235"/>
    <n v="1355.06"/>
    <s v="assalariado"/>
    <n v="8.98"/>
    <n v="511"/>
    <n v="2"/>
    <d v="2023-03-18T08:26:27"/>
    <d v="2025-09-05T12:50:19"/>
    <n v="0.38900000000000001"/>
    <n v="0.161"/>
    <s v="PR"/>
    <s v="0-20%"/>
    <s v="0-20%"/>
    <x v="168"/>
  </r>
  <r>
    <s v="C108236"/>
    <n v="3157.24"/>
    <s v="servidor"/>
    <n v="4.2300000000000004"/>
    <n v="486"/>
    <n v="3"/>
    <d v="2025-05-22T06:17:52"/>
    <d v="2025-02-01T03:20:18"/>
    <n v="0.14899999999999999"/>
    <n v="0.32500000000000001"/>
    <s v="RS"/>
    <s v="0-20%"/>
    <s v="20-40%"/>
    <x v="167"/>
  </r>
  <r>
    <s v="C108237"/>
    <n v="52.65"/>
    <s v="assalariado"/>
    <n v="4.37"/>
    <n v="502"/>
    <n v="5"/>
    <d v="2024-09-22T00:50:56"/>
    <d v="2025-04-19T13:24:53"/>
    <n v="0.28299999999999997"/>
    <n v="0.154"/>
    <s v="SE"/>
    <s v="0-20%"/>
    <s v="0-20%"/>
    <x v="981"/>
  </r>
  <r>
    <s v="C108238"/>
    <n v="337.48"/>
    <s v="assalariado"/>
    <n v="20.58"/>
    <n v="450"/>
    <n v="1"/>
    <d v="2025-07-05T04:44:02"/>
    <d v="2023-05-14T12:45:16"/>
    <n v="0.27100000000000002"/>
    <n v="0.32200000000000001"/>
    <s v="PI"/>
    <s v="20-40%"/>
    <s v="20-40%"/>
    <x v="334"/>
  </r>
  <r>
    <s v="C108239"/>
    <n v="1764.37"/>
    <s v="assalariado"/>
    <n v="8.69"/>
    <n v="782"/>
    <n v="2"/>
    <d v="2023-07-01T21:19:54"/>
    <d v="2023-07-19T16:03:24"/>
    <n v="0.441"/>
    <n v="0.20599999999999999"/>
    <s v="PA"/>
    <s v="0-20%"/>
    <s v="20-40%"/>
    <x v="1029"/>
  </r>
  <r>
    <s v="C108240"/>
    <n v="425.99"/>
    <s v="servidor"/>
    <n v="26.13"/>
    <n v="780"/>
    <n v="2"/>
    <d v="2025-05-23T04:30:20"/>
    <d v="2024-05-23T18:42:58"/>
    <n v="0.27700000000000002"/>
    <n v="0.621"/>
    <s v="DF"/>
    <s v="20-40%"/>
    <s v="60-80%"/>
    <x v="402"/>
  </r>
  <r>
    <s v="C108241"/>
    <n v="1554.88"/>
    <s v="pensionista"/>
    <n v="24.46"/>
    <n v="572"/>
    <n v="1"/>
    <d v="2023-12-24T02:36:22"/>
    <d v="2024-05-19T19:51:46"/>
    <n v="0.13400000000000001"/>
    <n v="0.39500000000000002"/>
    <s v="PE"/>
    <s v="20-40%"/>
    <s v="20-40%"/>
    <x v="644"/>
  </r>
  <r>
    <s v="C108242"/>
    <n v="450.73"/>
    <s v="autônomo"/>
    <n v="17.38"/>
    <n v="860"/>
    <n v="2"/>
    <d v="2024-04-03T03:24:36"/>
    <d v="2024-01-03T01:38:53"/>
    <n v="0.48799999999999999"/>
    <n v="0.08"/>
    <s v="PA"/>
    <s v="0-20%"/>
    <s v="0-20%"/>
    <x v="456"/>
  </r>
  <r>
    <s v="C108243"/>
    <n v="2247.39"/>
    <s v="assalariado"/>
    <n v="8.25"/>
    <n v="752"/>
    <n v="2"/>
    <d v="2025-02-23T17:00:24"/>
    <d v="2026-02-10T14:23:49"/>
    <n v="0.154"/>
    <n v="0.45500000000000002"/>
    <s v="GO"/>
    <s v="0-20%"/>
    <s v="40-60%"/>
    <x v="0"/>
  </r>
  <r>
    <s v="C108244"/>
    <n v="176.96"/>
    <s v="assalariado"/>
    <n v="28.85"/>
    <n v="430"/>
    <n v="2"/>
    <d v="2023-02-07T06:08:41"/>
    <d v="2024-12-30T21:57:55"/>
    <n v="0.40200000000000002"/>
    <n v="0.08"/>
    <s v="SE"/>
    <s v="20-40%"/>
    <s v="0-20%"/>
    <x v="468"/>
  </r>
  <r>
    <s v="C108245"/>
    <n v="708.23"/>
    <s v="autônomo"/>
    <n v="3.13"/>
    <n v="795"/>
    <n v="2"/>
    <d v="2023-06-27T21:13:30"/>
    <d v="2025-02-03T01:05:51"/>
    <n v="3.9E-2"/>
    <n v="0.19900000000000001"/>
    <s v="BA"/>
    <s v="0-20%"/>
    <s v="0-20%"/>
    <x v="465"/>
  </r>
  <r>
    <s v="C108246"/>
    <n v="493.11"/>
    <s v="assalariado"/>
    <n v="19.100000000000001"/>
    <n v="794"/>
    <n v="1"/>
    <d v="2024-05-28T08:28:41"/>
    <d v="2023-09-19T14:38:46"/>
    <n v="0.224"/>
    <n v="0.40200000000000002"/>
    <s v="PR"/>
    <s v="0-20%"/>
    <s v="40-60%"/>
    <x v="897"/>
  </r>
  <r>
    <s v="C108247"/>
    <n v="138.46"/>
    <s v="assalariado"/>
    <n v="31.89"/>
    <n v="470"/>
    <n v="1"/>
    <d v="2025-05-11T04:01:38"/>
    <d v="2025-03-16T08:56:48"/>
    <n v="0.41099999999999998"/>
    <n v="0.51700000000000002"/>
    <s v="CE"/>
    <s v="20-40%"/>
    <s v="40-60%"/>
    <x v="146"/>
  </r>
  <r>
    <s v="C108248"/>
    <n v="879.65"/>
    <s v="assalariado"/>
    <n v="12.97"/>
    <n v="384"/>
    <n v="1"/>
    <d v="2024-05-22T01:03:32"/>
    <d v="2023-04-29T23:06:10"/>
    <n v="0.38600000000000001"/>
    <n v="0.27700000000000002"/>
    <s v="CE"/>
    <s v="0-20%"/>
    <s v="20-40%"/>
    <x v="201"/>
  </r>
  <r>
    <s v="C108249"/>
    <n v="411.24"/>
    <s v="assalariado"/>
    <n v="18.75"/>
    <n v="594"/>
    <n v="1"/>
    <d v="2024-04-06T01:46:16"/>
    <d v="2024-11-03T01:50:46"/>
    <n v="0.54800000000000004"/>
    <n v="0.10199999999999999"/>
    <s v="DF"/>
    <s v="0-20%"/>
    <s v="0-20%"/>
    <x v="623"/>
  </r>
  <r>
    <s v="C108250"/>
    <n v="966.13"/>
    <s v="assalariado"/>
    <n v="16.95"/>
    <n v="352"/>
    <n v="2"/>
    <d v="2024-11-10T10:46:05"/>
    <d v="2025-06-14T15:14:01"/>
    <n v="7.0000000000000007E-2"/>
    <n v="0.495"/>
    <s v="MA"/>
    <s v="0-20%"/>
    <s v="40-60%"/>
    <x v="105"/>
  </r>
  <r>
    <s v="C108251"/>
    <n v="266.08"/>
    <s v="assalariado"/>
    <n v="15.43"/>
    <n v="583"/>
    <n v="1"/>
    <d v="2023-07-27T05:12:33"/>
    <d v="2025-10-24T20:49:17"/>
    <n v="0.129"/>
    <n v="0.41599999999999998"/>
    <s v="SC"/>
    <s v="0-20%"/>
    <s v="40-60%"/>
    <x v="360"/>
  </r>
  <r>
    <s v="C108252"/>
    <n v="2203.7800000000002"/>
    <s v="pensionista"/>
    <n v="2.42"/>
    <n v="862"/>
    <n v="0"/>
    <d v="2023-07-13T11:55:43"/>
    <d v="2023-11-08T05:21:13"/>
    <n v="0.224"/>
    <n v="0.251"/>
    <s v="SE"/>
    <s v="0-20%"/>
    <s v="20-40%"/>
    <x v="973"/>
  </r>
  <r>
    <s v="C108253"/>
    <n v="673.81"/>
    <s v="assalariado"/>
    <n v="4.51"/>
    <n v="569"/>
    <n v="2"/>
    <d v="2025-09-26T02:21:35"/>
    <d v="2024-12-26T15:27:18"/>
    <n v="0.20799999999999999"/>
    <n v="0.25700000000000001"/>
    <s v="GO"/>
    <s v="0-20%"/>
    <s v="20-40%"/>
    <x v="379"/>
  </r>
  <r>
    <s v="C108254"/>
    <n v="71.53"/>
    <s v="servidor"/>
    <n v="6.23"/>
    <n v="537"/>
    <n v="5"/>
    <d v="2023-03-29T03:14:46"/>
    <d v="2025-09-15T08:01:10"/>
    <n v="0.13500000000000001"/>
    <n v="0.29399999999999998"/>
    <s v="PE"/>
    <s v="0-20%"/>
    <s v="20-40%"/>
    <x v="663"/>
  </r>
  <r>
    <s v="C108255"/>
    <n v="1266.81"/>
    <s v="servidor"/>
    <n v="18.260000000000002"/>
    <n v="473"/>
    <n v="4"/>
    <d v="2025-06-26T18:42:44"/>
    <d v="2024-07-27T06:40:31"/>
    <n v="0.317"/>
    <n v="0.42099999999999999"/>
    <s v="AL"/>
    <s v="0-20%"/>
    <s v="40-60%"/>
    <x v="15"/>
  </r>
  <r>
    <s v="C108256"/>
    <n v="80.900000000000006"/>
    <s v="autônomo"/>
    <n v="31.35"/>
    <n v="882"/>
    <n v="4"/>
    <d v="2025-09-29T07:49:30"/>
    <d v="2024-07-02T12:12:58"/>
    <n v="0.13600000000000001"/>
    <n v="0.61099999999999999"/>
    <s v="RN"/>
    <s v="20-40%"/>
    <s v="60-80%"/>
    <x v="266"/>
  </r>
  <r>
    <s v="C108257"/>
    <n v="538.1"/>
    <s v="assalariado"/>
    <n v="6.89"/>
    <n v="316"/>
    <n v="1"/>
    <d v="2023-01-17T07:28:10"/>
    <d v="2025-05-09T07:09:11"/>
    <n v="0.17699999999999999"/>
    <n v="0.24099999999999999"/>
    <s v="RS"/>
    <s v="0-20%"/>
    <s v="20-40%"/>
    <x v="396"/>
  </r>
  <r>
    <s v="C108258"/>
    <n v="172.61"/>
    <s v="pensionista"/>
    <n v="29.59"/>
    <n v="329"/>
    <n v="4"/>
    <d v="2024-10-26T03:38:29"/>
    <d v="2025-09-22T06:49:11"/>
    <n v="0.317"/>
    <n v="0.161"/>
    <s v="CE"/>
    <s v="20-40%"/>
    <s v="0-20%"/>
    <x v="34"/>
  </r>
  <r>
    <s v="C108259"/>
    <n v="4945.96"/>
    <s v="assalariado"/>
    <n v="5.18"/>
    <n v="819"/>
    <n v="1"/>
    <d v="2025-09-30T10:08:07"/>
    <d v="2023-06-07T00:01:07"/>
    <n v="0.311"/>
    <n v="0.159"/>
    <s v="PE"/>
    <s v="0-20%"/>
    <s v="0-20%"/>
    <x v="1037"/>
  </r>
  <r>
    <s v="C108260"/>
    <n v="176.93"/>
    <s v="autônomo"/>
    <n v="3.97"/>
    <n v="658"/>
    <n v="1"/>
    <d v="2025-07-15T13:28:45"/>
    <d v="2025-02-24T23:27:12"/>
    <n v="0.34699999999999998"/>
    <n v="0.14599999999999999"/>
    <s v="RJ"/>
    <s v="0-20%"/>
    <s v="0-20%"/>
    <x v="445"/>
  </r>
  <r>
    <s v="C108261"/>
    <n v="859.85"/>
    <s v="autônomo"/>
    <n v="25.21"/>
    <n v="487"/>
    <n v="1"/>
    <d v="2023-08-22T20:01:49"/>
    <d v="2024-10-28T01:58:23"/>
    <n v="8.4000000000000005E-2"/>
    <n v="0.19800000000000001"/>
    <s v="PA"/>
    <s v="20-40%"/>
    <s v="0-20%"/>
    <x v="391"/>
  </r>
  <r>
    <s v="C108262"/>
    <n v="493.97"/>
    <s v="assalariado"/>
    <n v="42.05"/>
    <n v="352"/>
    <n v="1"/>
    <d v="2025-08-27T21:10:27"/>
    <d v="2023-11-30T00:05:14"/>
    <n v="0.47299999999999998"/>
    <n v="0.39300000000000002"/>
    <s v="SE"/>
    <s v="40-60%"/>
    <s v="20-40%"/>
    <x v="587"/>
  </r>
  <r>
    <s v="C108263"/>
    <n v="725.64"/>
    <s v="assalariado"/>
    <n v="27.11"/>
    <n v="537"/>
    <n v="2"/>
    <d v="2023-03-19T00:42:55"/>
    <d v="2023-04-11T03:32:48"/>
    <n v="9.9000000000000005E-2"/>
    <n v="0.12"/>
    <s v="AL"/>
    <s v="20-40%"/>
    <s v="0-20%"/>
    <x v="488"/>
  </r>
  <r>
    <s v="C108264"/>
    <n v="385.5"/>
    <s v="autônomo"/>
    <n v="5.36"/>
    <n v="712"/>
    <n v="3"/>
    <d v="2024-04-24T19:57:58"/>
    <d v="2023-11-02T12:35:15"/>
    <n v="0.48199999999999998"/>
    <n v="0.17100000000000001"/>
    <s v="AL"/>
    <s v="0-20%"/>
    <s v="0-20%"/>
    <x v="836"/>
  </r>
  <r>
    <s v="C108265"/>
    <n v="1468.11"/>
    <s v="autônomo"/>
    <n v="24"/>
    <n v="617"/>
    <n v="1"/>
    <d v="2025-09-19T00:11:12"/>
    <d v="2025-09-01T22:27:24"/>
    <n v="0.26500000000000001"/>
    <n v="0.151"/>
    <s v="DF"/>
    <s v="20-40%"/>
    <s v="0-20%"/>
    <x v="827"/>
  </r>
  <r>
    <s v="C108266"/>
    <n v="2522"/>
    <s v="autônomo"/>
    <n v="19.57"/>
    <n v="364"/>
    <n v="1"/>
    <d v="2024-07-31T20:50:13"/>
    <d v="2025-04-14T05:18:45"/>
    <n v="0.29199999999999998"/>
    <n v="0.38300000000000001"/>
    <s v="SC"/>
    <s v="0-20%"/>
    <s v="20-40%"/>
    <x v="680"/>
  </r>
  <r>
    <s v="C108267"/>
    <n v="565.72"/>
    <s v="autônomo"/>
    <n v="5.75"/>
    <n v="328"/>
    <n v="2"/>
    <d v="2023-01-07T00:23:35"/>
    <d v="2023-07-11T20:28:43"/>
    <n v="0.39"/>
    <n v="0.17899999999999999"/>
    <s v="PB"/>
    <s v="0-20%"/>
    <s v="0-20%"/>
    <x v="630"/>
  </r>
  <r>
    <s v="C108268"/>
    <n v="199.19"/>
    <s v="assalariado"/>
    <n v="22.78"/>
    <n v="757"/>
    <n v="2"/>
    <d v="2024-04-26T15:44:54"/>
    <d v="2025-02-10T23:09:16"/>
    <n v="0.25900000000000001"/>
    <n v="0.28999999999999998"/>
    <s v="PA"/>
    <s v="20-40%"/>
    <s v="20-40%"/>
    <x v="124"/>
  </r>
  <r>
    <s v="C108269"/>
    <n v="2524.4"/>
    <s v="assalariado"/>
    <n v="11.02"/>
    <n v="781"/>
    <n v="2"/>
    <d v="2023-04-07T12:37:26"/>
    <d v="2023-08-22T04:28:18"/>
    <n v="0.40799999999999997"/>
    <n v="0.44800000000000001"/>
    <s v="AL"/>
    <s v="0-20%"/>
    <s v="40-60%"/>
    <x v="717"/>
  </r>
  <r>
    <s v="C108270"/>
    <n v="614.95000000000005"/>
    <s v="autônomo"/>
    <n v="13.39"/>
    <n v="535"/>
    <n v="1"/>
    <d v="2025-06-09T16:01:53"/>
    <d v="2025-09-13T04:34:21"/>
    <n v="0.33400000000000002"/>
    <n v="0.35899999999999999"/>
    <s v="RJ"/>
    <s v="0-20%"/>
    <s v="20-40%"/>
    <x v="898"/>
  </r>
  <r>
    <s v="C108271"/>
    <n v="2753.67"/>
    <s v="assalariado"/>
    <n v="24.25"/>
    <n v="671"/>
    <n v="2"/>
    <d v="2024-03-08T01:51:14"/>
    <d v="2024-11-03T10:32:31"/>
    <n v="0.28100000000000003"/>
    <n v="0.128"/>
    <s v="PI"/>
    <s v="20-40%"/>
    <s v="0-20%"/>
    <x v="623"/>
  </r>
  <r>
    <s v="C108272"/>
    <n v="899.92"/>
    <s v="assalariado"/>
    <n v="18.3"/>
    <n v="734"/>
    <n v="2"/>
    <d v="2024-11-16T17:15:42"/>
    <d v="2025-02-03T07:51:07"/>
    <n v="0.19600000000000001"/>
    <n v="0.13400000000000001"/>
    <s v="SE"/>
    <s v="0-20%"/>
    <s v="0-20%"/>
    <x v="465"/>
  </r>
  <r>
    <s v="C108273"/>
    <n v="666.35"/>
    <s v="assalariado"/>
    <n v="29.43"/>
    <n v="408"/>
    <n v="1"/>
    <d v="2024-07-09T19:26:58"/>
    <d v="2023-07-18T02:10:27"/>
    <n v="0.40500000000000003"/>
    <n v="0.42399999999999999"/>
    <s v="DF"/>
    <s v="20-40%"/>
    <s v="40-60%"/>
    <x v="30"/>
  </r>
  <r>
    <s v="C108274"/>
    <n v="2463.8200000000002"/>
    <s v="autônomo"/>
    <n v="0.14000000000000001"/>
    <n v="549"/>
    <n v="1"/>
    <d v="2025-04-15T20:43:36"/>
    <d v="2024-03-07T07:21:00"/>
    <n v="0.125"/>
    <n v="0.9"/>
    <s v="PE"/>
    <s v="0-20%"/>
    <s v="&gt;80%"/>
    <x v="308"/>
  </r>
  <r>
    <s v="C108275"/>
    <n v="2379.0500000000002"/>
    <s v="autônomo"/>
    <n v="11.82"/>
    <n v="678"/>
    <n v="0"/>
    <d v="2023-06-10T09:42:54"/>
    <d v="2026-01-01T03:09:40"/>
    <n v="0.44"/>
    <n v="0.20599999999999999"/>
    <s v="RN"/>
    <s v="0-20%"/>
    <s v="20-40%"/>
    <x v="0"/>
  </r>
  <r>
    <s v="C108276"/>
    <n v="597.22"/>
    <s v="assalariado"/>
    <n v="3.63"/>
    <n v="597"/>
    <n v="1"/>
    <d v="2024-03-28T08:07:58"/>
    <d v="2025-04-30T05:15:58"/>
    <n v="0.33300000000000002"/>
    <n v="0.11799999999999999"/>
    <s v="ES"/>
    <s v="0-20%"/>
    <s v="0-20%"/>
    <x v="375"/>
  </r>
  <r>
    <s v="C108277"/>
    <n v="1854.65"/>
    <s v="assalariado"/>
    <n v="24.61"/>
    <n v="725"/>
    <n v="2"/>
    <d v="2025-06-18T14:05:30"/>
    <d v="2024-06-12T19:40:50"/>
    <n v="0.123"/>
    <n v="0.46100000000000002"/>
    <s v="MA"/>
    <s v="20-40%"/>
    <s v="40-60%"/>
    <x v="618"/>
  </r>
  <r>
    <s v="C108278"/>
    <n v="574.71"/>
    <s v="autônomo"/>
    <n v="5.36"/>
    <n v="727"/>
    <n v="1"/>
    <d v="2023-08-21T14:25:12"/>
    <d v="2023-11-29T22:02:52"/>
    <n v="0.51400000000000001"/>
    <n v="0.123"/>
    <s v="AL"/>
    <s v="0-20%"/>
    <s v="0-20%"/>
    <x v="589"/>
  </r>
  <r>
    <s v="C108279"/>
    <n v="1598.35"/>
    <s v="assalariado"/>
    <n v="15.15"/>
    <n v="407"/>
    <n v="4"/>
    <d v="2024-04-25T21:35:22"/>
    <d v="2025-01-25T08:23:15"/>
    <n v="0.318"/>
    <n v="9.4E-2"/>
    <s v="RS"/>
    <s v="0-20%"/>
    <s v="0-20%"/>
    <x v="89"/>
  </r>
  <r>
    <s v="C108280"/>
    <n v="729.24"/>
    <s v="assalariado"/>
    <n v="27.71"/>
    <n v="408"/>
    <n v="1"/>
    <d v="2023-03-18T12:44:48"/>
    <d v="2023-11-28T02:46:54"/>
    <n v="0.22"/>
    <n v="0.23499999999999999"/>
    <s v="MA"/>
    <s v="20-40%"/>
    <s v="20-40%"/>
    <x v="234"/>
  </r>
  <r>
    <s v="C108281"/>
    <n v="1876.07"/>
    <s v="assalariado"/>
    <n v="30.18"/>
    <n v="881"/>
    <n v="1"/>
    <d v="2024-07-17T10:22:55"/>
    <d v="2023-03-08T02:37:48"/>
    <n v="0.38"/>
    <n v="0.31"/>
    <s v="DF"/>
    <s v="20-40%"/>
    <s v="20-40%"/>
    <x v="964"/>
  </r>
  <r>
    <s v="C108282"/>
    <n v="260.14"/>
    <s v="autônomo"/>
    <n v="4.3600000000000003"/>
    <n v="523"/>
    <n v="4"/>
    <d v="2023-06-25T15:27:46"/>
    <d v="2025-08-27T10:35:10"/>
    <n v="0.21299999999999999"/>
    <n v="0.52100000000000002"/>
    <s v="AM"/>
    <s v="0-20%"/>
    <s v="40-60%"/>
    <x v="345"/>
  </r>
  <r>
    <s v="C108283"/>
    <n v="3117.04"/>
    <s v="autônomo"/>
    <n v="17.21"/>
    <n v="673"/>
    <n v="1"/>
    <d v="2023-04-13T07:15:59"/>
    <d v="2023-05-13T12:53:54"/>
    <n v="8.8999999999999996E-2"/>
    <n v="0.122"/>
    <s v="PE"/>
    <s v="0-20%"/>
    <s v="0-20%"/>
    <x v="114"/>
  </r>
  <r>
    <s v="C108284"/>
    <n v="981.72"/>
    <s v="assalariado"/>
    <n v="1.7"/>
    <n v="832"/>
    <n v="1"/>
    <d v="2024-06-14T13:04:39"/>
    <d v="2024-11-16T01:04:35"/>
    <n v="9.4E-2"/>
    <n v="0.41699999999999998"/>
    <s v="BA"/>
    <s v="0-20%"/>
    <s v="40-60%"/>
    <x v="193"/>
  </r>
  <r>
    <s v="C108285"/>
    <n v="156.56"/>
    <s v="assalariado"/>
    <n v="12.82"/>
    <n v="804"/>
    <n v="2"/>
    <d v="2024-10-27T03:57:57"/>
    <d v="2024-08-02T01:17:10"/>
    <n v="0.21099999999999999"/>
    <n v="0.32100000000000001"/>
    <s v="PI"/>
    <s v="0-20%"/>
    <s v="20-40%"/>
    <x v="36"/>
  </r>
  <r>
    <s v="C108286"/>
    <n v="1578.27"/>
    <s v="autônomo"/>
    <n v="32.29"/>
    <n v="720"/>
    <n v="3"/>
    <d v="2025-01-23T19:47:54"/>
    <d v="2024-08-27T20:41:50"/>
    <n v="0.115"/>
    <n v="0.44700000000000001"/>
    <s v="DF"/>
    <s v="20-40%"/>
    <s v="40-60%"/>
    <x v="849"/>
  </r>
  <r>
    <s v="C108287"/>
    <n v="1741.89"/>
    <s v="assalariado"/>
    <n v="20.28"/>
    <n v="887"/>
    <n v="1"/>
    <d v="2024-12-01T00:57:54"/>
    <d v="2023-10-17T12:12:33"/>
    <n v="0.41799999999999998"/>
    <n v="0.22900000000000001"/>
    <s v="DF"/>
    <s v="20-40%"/>
    <s v="20-40%"/>
    <x v="426"/>
  </r>
  <r>
    <s v="C108288"/>
    <n v="2268.8200000000002"/>
    <s v="pensionista"/>
    <n v="7.2"/>
    <n v="307"/>
    <n v="2"/>
    <d v="2025-01-12T22:28:40"/>
    <d v="2025-08-19T21:31:17"/>
    <n v="8.1000000000000003E-2"/>
    <n v="0.183"/>
    <s v="RJ"/>
    <s v="0-20%"/>
    <s v="0-20%"/>
    <x v="805"/>
  </r>
  <r>
    <s v="C108289"/>
    <n v="1327.63"/>
    <s v="assalariado"/>
    <n v="15.7"/>
    <n v="733"/>
    <n v="1"/>
    <d v="2025-09-19T15:51:39"/>
    <d v="2024-03-15T03:18:46"/>
    <n v="0.20300000000000001"/>
    <n v="0.14799999999999999"/>
    <s v="RS"/>
    <s v="0-20%"/>
    <s v="0-20%"/>
    <x v="554"/>
  </r>
  <r>
    <s v="C108290"/>
    <n v="1529.27"/>
    <s v="assalariado"/>
    <n v="10.79"/>
    <n v="500"/>
    <n v="1"/>
    <d v="2023-08-29T20:23:47"/>
    <d v="2023-07-07T19:13:59"/>
    <n v="0.59599999999999997"/>
    <n v="0.38700000000000001"/>
    <s v="DF"/>
    <s v="0-20%"/>
    <s v="20-40%"/>
    <x v="138"/>
  </r>
  <r>
    <s v="C108291"/>
    <n v="2042.33"/>
    <s v="autônomo"/>
    <n v="24.28"/>
    <n v="808"/>
    <n v="2"/>
    <d v="2023-12-12T02:57:00"/>
    <d v="2024-06-09T02:45:14"/>
    <n v="0.127"/>
    <n v="0.441"/>
    <s v="CE"/>
    <s v="20-40%"/>
    <s v="40-60%"/>
    <x v="850"/>
  </r>
  <r>
    <s v="C108292"/>
    <n v="1822.79"/>
    <s v="assalariado"/>
    <n v="15.29"/>
    <n v="431"/>
    <n v="3"/>
    <d v="2023-01-16T00:47:47"/>
    <d v="2025-06-23T10:18:49"/>
    <n v="0.61299999999999999"/>
    <n v="0.47"/>
    <s v="SP"/>
    <s v="0-20%"/>
    <s v="40-60%"/>
    <x v="351"/>
  </r>
  <r>
    <s v="C108293"/>
    <n v="1811.18"/>
    <s v="pensionista"/>
    <n v="8.82"/>
    <n v="419"/>
    <n v="2"/>
    <d v="2024-08-21T08:53:18"/>
    <d v="2024-04-16T16:03:59"/>
    <n v="0.215"/>
    <n v="0.29099999999999998"/>
    <s v="RS"/>
    <s v="0-20%"/>
    <s v="20-40%"/>
    <x v="601"/>
  </r>
  <r>
    <s v="C108294"/>
    <n v="2679.69"/>
    <s v="servidor"/>
    <n v="22.63"/>
    <n v="763"/>
    <n v="5"/>
    <d v="2024-10-26T22:39:18"/>
    <d v="2023-12-07T04:53:51"/>
    <n v="0.23400000000000001"/>
    <n v="0.13100000000000001"/>
    <s v="AL"/>
    <s v="20-40%"/>
    <s v="0-20%"/>
    <x v="84"/>
  </r>
  <r>
    <s v="C108295"/>
    <n v="840.73"/>
    <s v="servidor"/>
    <n v="15.11"/>
    <n v="548"/>
    <n v="1"/>
    <d v="2024-08-17T06:23:26"/>
    <d v="2024-02-07T03:02:17"/>
    <n v="0.38300000000000001"/>
    <n v="0.187"/>
    <s v="AM"/>
    <s v="0-20%"/>
    <s v="0-20%"/>
    <x v="480"/>
  </r>
  <r>
    <s v="C108296"/>
    <n v="1784.18"/>
    <s v="assalariado"/>
    <n v="12.13"/>
    <n v="587"/>
    <n v="3"/>
    <d v="2023-05-29T10:59:13"/>
    <d v="2024-12-22T22:38:44"/>
    <n v="0.57899999999999996"/>
    <n v="0.22600000000000001"/>
    <s v="PA"/>
    <s v="0-20%"/>
    <s v="20-40%"/>
    <x v="739"/>
  </r>
  <r>
    <s v="C108297"/>
    <n v="355.57"/>
    <s v="assalariado"/>
    <n v="10.4"/>
    <n v="325"/>
    <n v="3"/>
    <d v="2024-02-27T08:14:00"/>
    <d v="2024-04-27T17:15:09"/>
    <n v="0.439"/>
    <n v="6.5000000000000002E-2"/>
    <s v="PB"/>
    <s v="0-20%"/>
    <s v="0-20%"/>
    <x v="753"/>
  </r>
  <r>
    <s v="C108298"/>
    <n v="106.65"/>
    <s v="assalariado"/>
    <n v="9.3000000000000007"/>
    <n v="644"/>
    <n v="2"/>
    <d v="2025-10-24T10:14:49"/>
    <d v="2025-07-04T03:09:41"/>
    <n v="4.2000000000000003E-2"/>
    <n v="0.19"/>
    <s v="SP"/>
    <s v="0-20%"/>
    <s v="0-20%"/>
    <x v="568"/>
  </r>
  <r>
    <s v="C108299"/>
    <n v="485.79"/>
    <s v="pensionista"/>
    <n v="17.53"/>
    <n v="402"/>
    <n v="1"/>
    <d v="2025-10-17T22:13:36"/>
    <d v="2025-05-27T03:21:53"/>
    <n v="0.247"/>
    <n v="0.223"/>
    <s v="PE"/>
    <s v="0-20%"/>
    <s v="20-40%"/>
    <x v="348"/>
  </r>
  <r>
    <s v="C108300"/>
    <n v="371.21"/>
    <s v="pensionista"/>
    <n v="35.25"/>
    <n v="762"/>
    <n v="1"/>
    <d v="2025-10-03T02:13:36"/>
    <d v="2023-12-22T07:27:06"/>
    <n v="0.56899999999999995"/>
    <n v="0.3"/>
    <s v="PR"/>
    <s v="20-40%"/>
    <s v="20-40%"/>
    <x v="996"/>
  </r>
  <r>
    <s v="C108301"/>
    <n v="2848.83"/>
    <s v="assalariado"/>
    <n v="26.64"/>
    <n v="841"/>
    <n v="1"/>
    <d v="2023-03-22T13:41:00"/>
    <d v="2024-05-12T21:12:02"/>
    <n v="0.20699999999999999"/>
    <n v="0.35599999999999998"/>
    <s v="RS"/>
    <s v="20-40%"/>
    <s v="20-40%"/>
    <x v="776"/>
  </r>
  <r>
    <s v="C108302"/>
    <n v="254.72"/>
    <s v="assalariado"/>
    <n v="20.399999999999999"/>
    <n v="867"/>
    <n v="1"/>
    <d v="2023-03-24T06:15:57"/>
    <d v="2025-12-14T08:01:21"/>
    <n v="0.14099999999999999"/>
    <n v="0.252"/>
    <s v="MG"/>
    <s v="20-40%"/>
    <s v="20-40%"/>
    <x v="743"/>
  </r>
  <r>
    <s v="C108303"/>
    <n v="1987.59"/>
    <s v="assalariado"/>
    <n v="19.84"/>
    <n v="648"/>
    <n v="1"/>
    <d v="2023-11-17T05:06:44"/>
    <d v="2025-03-12T19:21:36"/>
    <n v="0.23499999999999999"/>
    <n v="0.496"/>
    <s v="DF"/>
    <s v="0-20%"/>
    <s v="40-60%"/>
    <x v="10"/>
  </r>
  <r>
    <s v="C108304"/>
    <n v="2421.75"/>
    <s v="assalariado"/>
    <n v="1.84"/>
    <n v="622"/>
    <n v="1"/>
    <d v="2023-04-25T00:03:57"/>
    <d v="2025-02-27T11:18:57"/>
    <n v="0.129"/>
    <n v="0.73199999999999998"/>
    <s v="PR"/>
    <s v="0-20%"/>
    <s v="60-80%"/>
    <x v="296"/>
  </r>
  <r>
    <s v="C108305"/>
    <n v="587.02"/>
    <s v="assalariado"/>
    <n v="16.84"/>
    <n v="516"/>
    <n v="3"/>
    <d v="2023-12-28T12:23:43"/>
    <d v="2024-07-09T10:40:04"/>
    <n v="0.19600000000000001"/>
    <n v="0.57999999999999996"/>
    <s v="SE"/>
    <s v="0-20%"/>
    <s v="40-60%"/>
    <x v="721"/>
  </r>
  <r>
    <s v="C108306"/>
    <n v="890.85"/>
    <s v="assalariado"/>
    <n v="6.22"/>
    <n v="494"/>
    <n v="0"/>
    <d v="2023-09-24T11:01:40"/>
    <d v="2023-11-06T11:20:25"/>
    <n v="0.23499999999999999"/>
    <n v="0.21099999999999999"/>
    <s v="RS"/>
    <s v="0-20%"/>
    <s v="20-40%"/>
    <x v="1031"/>
  </r>
  <r>
    <s v="C108307"/>
    <n v="272.98"/>
    <s v="pensionista"/>
    <n v="12.41"/>
    <n v="834"/>
    <n v="1"/>
    <d v="2024-08-23T16:14:49"/>
    <d v="2023-07-22T21:27:49"/>
    <n v="7.3999999999999996E-2"/>
    <n v="9.0999999999999998E-2"/>
    <s v="DF"/>
    <s v="0-20%"/>
    <s v="0-20%"/>
    <x v="558"/>
  </r>
  <r>
    <s v="C108308"/>
    <n v="207.27"/>
    <s v="assalariado"/>
    <n v="11.86"/>
    <n v="685"/>
    <n v="1"/>
    <d v="2023-07-19T07:01:32"/>
    <d v="2024-03-27T18:50:14"/>
    <n v="0.40300000000000002"/>
    <n v="0.435"/>
    <s v="PE"/>
    <s v="0-20%"/>
    <s v="40-60%"/>
    <x v="778"/>
  </r>
  <r>
    <s v="C108309"/>
    <n v="850.62"/>
    <s v="assalariado"/>
    <n v="15.26"/>
    <n v="510"/>
    <n v="2"/>
    <d v="2025-06-18T08:20:12"/>
    <d v="2024-11-26T14:28:07"/>
    <n v="0.39700000000000002"/>
    <n v="0.31"/>
    <s v="AM"/>
    <s v="0-20%"/>
    <s v="20-40%"/>
    <x v="1048"/>
  </r>
  <r>
    <s v="C108310"/>
    <n v="194.66"/>
    <s v="assalariado"/>
    <n v="20.78"/>
    <n v="326"/>
    <n v="1"/>
    <d v="2025-07-26T13:17:07"/>
    <d v="2024-12-20T11:01:18"/>
    <n v="0.19"/>
    <n v="0.45800000000000002"/>
    <s v="SP"/>
    <s v="20-40%"/>
    <s v="40-60%"/>
    <x v="231"/>
  </r>
  <r>
    <s v="C108311"/>
    <n v="1393.11"/>
    <s v="assalariado"/>
    <n v="19.48"/>
    <n v="575"/>
    <n v="3"/>
    <d v="2023-11-05T03:12:57"/>
    <d v="2023-08-18T18:42:32"/>
    <n v="0.109"/>
    <n v="0.54100000000000004"/>
    <s v="PE"/>
    <s v="0-20%"/>
    <s v="40-60%"/>
    <x v="588"/>
  </r>
  <r>
    <s v="C108312"/>
    <n v="1981.69"/>
    <s v="servidor"/>
    <n v="2.21"/>
    <n v="400"/>
    <n v="4"/>
    <d v="2023-08-16T10:02:12"/>
    <d v="2024-04-01T23:28:31"/>
    <n v="2.5000000000000001E-2"/>
    <n v="0.255"/>
    <s v="ES"/>
    <s v="0-20%"/>
    <s v="20-40%"/>
    <x v="1024"/>
  </r>
  <r>
    <s v="C108313"/>
    <n v="120.73"/>
    <s v="autônomo"/>
    <n v="22.55"/>
    <n v="717"/>
    <n v="4"/>
    <d v="2023-02-26T05:33:35"/>
    <d v="2026-02-02T22:49:01"/>
    <n v="0.48699999999999999"/>
    <n v="0.23300000000000001"/>
    <s v="SP"/>
    <s v="20-40%"/>
    <s v="20-40%"/>
    <x v="0"/>
  </r>
  <r>
    <s v="C108314"/>
    <n v="379.6"/>
    <s v="assalariado"/>
    <n v="18.010000000000002"/>
    <n v="757"/>
    <n v="5"/>
    <d v="2024-10-28T18:51:35"/>
    <d v="2023-10-25T03:50:31"/>
    <n v="0.25"/>
    <n v="0.56299999999999994"/>
    <s v="SC"/>
    <s v="0-20%"/>
    <s v="40-60%"/>
    <x v="61"/>
  </r>
  <r>
    <s v="C108315"/>
    <n v="116.69"/>
    <s v="assalariado"/>
    <n v="16.53"/>
    <n v="503"/>
    <n v="1"/>
    <d v="2023-07-18T16:47:10"/>
    <d v="2025-08-15T17:53:41"/>
    <n v="0.30199999999999999"/>
    <n v="0.755"/>
    <s v="RS"/>
    <s v="0-20%"/>
    <s v="60-80%"/>
    <x v="288"/>
  </r>
  <r>
    <s v="C108316"/>
    <n v="248.56"/>
    <s v="assalariado"/>
    <n v="11.34"/>
    <n v="680"/>
    <n v="1"/>
    <d v="2023-09-03T06:22:14"/>
    <d v="2024-08-10T14:46:59"/>
    <n v="0.33100000000000002"/>
    <n v="0.42799999999999999"/>
    <s v="RS"/>
    <s v="0-20%"/>
    <s v="40-60%"/>
    <x v="596"/>
  </r>
  <r>
    <s v="C108317"/>
    <n v="65.33"/>
    <s v="servidor"/>
    <n v="14.68"/>
    <n v="609"/>
    <n v="2"/>
    <d v="2025-10-29T16:21:12"/>
    <d v="2024-09-06T05:17:55"/>
    <n v="9.6000000000000002E-2"/>
    <n v="0.32400000000000001"/>
    <s v="AL"/>
    <s v="0-20%"/>
    <s v="20-40%"/>
    <x v="200"/>
  </r>
  <r>
    <s v="C108318"/>
    <n v="3660"/>
    <s v="assalariado"/>
    <n v="8.83"/>
    <n v="444"/>
    <n v="2"/>
    <d v="2024-03-24T12:05:00"/>
    <d v="2024-05-30T04:53:43"/>
    <n v="0.21099999999999999"/>
    <n v="0.498"/>
    <s v="PR"/>
    <s v="0-20%"/>
    <s v="40-60%"/>
    <x v="701"/>
  </r>
  <r>
    <s v="C108319"/>
    <n v="1381.04"/>
    <s v="assalariado"/>
    <n v="8.8800000000000008"/>
    <n v="782"/>
    <n v="4"/>
    <d v="2024-01-02T16:24:01"/>
    <d v="2023-07-20T17:09:46"/>
    <n v="0.186"/>
    <n v="0.22600000000000001"/>
    <s v="DF"/>
    <s v="0-20%"/>
    <s v="20-40%"/>
    <x v="417"/>
  </r>
  <r>
    <s v="C108320"/>
    <n v="2180.5500000000002"/>
    <s v="assalariado"/>
    <n v="20.079999999999998"/>
    <n v="333"/>
    <n v="4"/>
    <d v="2023-05-08T07:07:06"/>
    <d v="2024-09-06T12:46:52"/>
    <n v="0.48299999999999998"/>
    <n v="0.39200000000000002"/>
    <s v="PI"/>
    <s v="20-40%"/>
    <s v="20-40%"/>
    <x v="200"/>
  </r>
  <r>
    <s v="C108321"/>
    <n v="2031.81"/>
    <s v="assalariado"/>
    <n v="20.69"/>
    <n v="460"/>
    <n v="5"/>
    <d v="2024-10-31T19:52:32"/>
    <d v="2025-06-06T16:44:12"/>
    <n v="7.8E-2"/>
    <n v="0.221"/>
    <s v="SC"/>
    <s v="20-40%"/>
    <s v="20-40%"/>
    <x v="275"/>
  </r>
  <r>
    <s v="C108322"/>
    <n v="123.65"/>
    <s v="assalariado"/>
    <n v="9.75"/>
    <n v="833"/>
    <n v="5"/>
    <d v="2023-03-02T17:33:10"/>
    <d v="2024-05-22T05:46:39"/>
    <n v="0.152"/>
    <n v="0.43"/>
    <s v="PA"/>
    <s v="0-20%"/>
    <s v="40-60%"/>
    <x v="820"/>
  </r>
  <r>
    <s v="C108323"/>
    <n v="1622.7"/>
    <s v="servidor"/>
    <n v="0.53"/>
    <n v="799"/>
    <n v="2"/>
    <d v="2024-04-01T00:36:01"/>
    <d v="2024-10-14T22:10:49"/>
    <n v="3.2000000000000001E-2"/>
    <n v="0.70599999999999996"/>
    <s v="SP"/>
    <s v="0-20%"/>
    <s v="60-80%"/>
    <x v="608"/>
  </r>
  <r>
    <s v="C108324"/>
    <n v="3047.95"/>
    <s v="assalariado"/>
    <n v="13.07"/>
    <n v="394"/>
    <n v="0"/>
    <d v="2024-06-15T09:40:54"/>
    <d v="2024-09-29T17:13:18"/>
    <n v="0.24399999999999999"/>
    <n v="0.39300000000000002"/>
    <s v="DF"/>
    <s v="0-20%"/>
    <s v="20-40%"/>
    <x v="62"/>
  </r>
  <r>
    <s v="C108325"/>
    <n v="1014"/>
    <s v="assalariado"/>
    <n v="2.06"/>
    <n v="553"/>
    <n v="3"/>
    <d v="2023-01-26T18:09:50"/>
    <d v="2024-02-09T11:46:12"/>
    <n v="0.17699999999999999"/>
    <n v="0.374"/>
    <s v="SC"/>
    <s v="0-20%"/>
    <s v="20-40%"/>
    <x v="439"/>
  </r>
  <r>
    <s v="C108326"/>
    <n v="890.68"/>
    <s v="assalariado"/>
    <n v="8.6300000000000008"/>
    <n v="559"/>
    <n v="3"/>
    <d v="2023-04-20T21:46:04"/>
    <d v="2024-07-16T16:26:48"/>
    <n v="0.13"/>
    <n v="0.68400000000000005"/>
    <s v="SC"/>
    <s v="0-20%"/>
    <s v="60-80%"/>
    <x v="69"/>
  </r>
  <r>
    <s v="C108327"/>
    <n v="2686.65"/>
    <s v="assalariado"/>
    <n v="11.18"/>
    <n v="591"/>
    <n v="1"/>
    <d v="2024-09-22T02:36:16"/>
    <d v="2023-10-18T05:17:22"/>
    <n v="0.19400000000000001"/>
    <n v="0.105"/>
    <s v="PA"/>
    <s v="0-20%"/>
    <s v="0-20%"/>
    <x v="854"/>
  </r>
  <r>
    <s v="C108328"/>
    <n v="6191.87"/>
    <s v="servidor"/>
    <n v="2.67"/>
    <n v="723"/>
    <n v="1"/>
    <d v="2024-05-14T11:30:12"/>
    <d v="2025-02-13T11:52:29"/>
    <n v="0.105"/>
    <n v="0.38700000000000001"/>
    <s v="RS"/>
    <s v="0-20%"/>
    <s v="20-40%"/>
    <x v="679"/>
  </r>
  <r>
    <s v="C108329"/>
    <n v="2319.04"/>
    <s v="autônomo"/>
    <n v="4.49"/>
    <n v="481"/>
    <n v="1"/>
    <d v="2023-04-03T23:54:33"/>
    <d v="2026-01-26T10:32:03"/>
    <n v="0.65900000000000003"/>
    <n v="0.40100000000000002"/>
    <s v="BA"/>
    <s v="0-20%"/>
    <s v="40-60%"/>
    <x v="0"/>
  </r>
  <r>
    <s v="C108330"/>
    <n v="1191.5899999999999"/>
    <s v="assalariado"/>
    <n v="9.9600000000000009"/>
    <n v="679"/>
    <n v="4"/>
    <d v="2023-10-21T01:39:22"/>
    <d v="2024-08-07T19:55:14"/>
    <n v="0.41"/>
    <n v="0.65200000000000002"/>
    <s v="CE"/>
    <s v="0-20%"/>
    <s v="60-80%"/>
    <x v="1005"/>
  </r>
  <r>
    <s v="C108331"/>
    <n v="336.45"/>
    <s v="servidor"/>
    <n v="39.03"/>
    <n v="502"/>
    <n v="1"/>
    <d v="2023-11-10T01:15:40"/>
    <d v="2024-12-13T13:28:14"/>
    <n v="7.0000000000000007E-2"/>
    <n v="0.38500000000000001"/>
    <s v="BA"/>
    <s v="20-40%"/>
    <s v="20-40%"/>
    <x v="292"/>
  </r>
  <r>
    <s v="C108332"/>
    <n v="2588.5300000000002"/>
    <s v="assalariado"/>
    <n v="26.11"/>
    <n v="794"/>
    <n v="1"/>
    <d v="2025-05-21T07:58:21"/>
    <d v="2025-07-02T05:13:37"/>
    <n v="1.2999999999999999E-2"/>
    <n v="0.67100000000000004"/>
    <s v="RJ"/>
    <s v="20-40%"/>
    <s v="60-80%"/>
    <x v="585"/>
  </r>
  <r>
    <s v="C108333"/>
    <n v="6816.26"/>
    <s v="pensionista"/>
    <n v="7.99"/>
    <n v="648"/>
    <n v="1"/>
    <d v="2023-06-02T08:12:32"/>
    <d v="2024-04-17T08:03:18"/>
    <n v="0.251"/>
    <n v="0.57999999999999996"/>
    <s v="MG"/>
    <s v="0-20%"/>
    <s v="40-60%"/>
    <x v="173"/>
  </r>
  <r>
    <s v="C108334"/>
    <n v="3453.65"/>
    <s v="assalariado"/>
    <n v="10.74"/>
    <n v="625"/>
    <n v="1"/>
    <d v="2024-05-20T17:47:22"/>
    <d v="2024-10-21T14:45:02"/>
    <n v="0.18099999999999999"/>
    <n v="0.10100000000000001"/>
    <s v="PB"/>
    <s v="0-20%"/>
    <s v="0-20%"/>
    <x v="505"/>
  </r>
  <r>
    <s v="C108335"/>
    <n v="322.45999999999998"/>
    <s v="assalariado"/>
    <n v="14.19"/>
    <n v="767"/>
    <n v="2"/>
    <d v="2024-12-10T06:53:42"/>
    <d v="2023-12-26T00:08:40"/>
    <n v="0.24299999999999999"/>
    <n v="0.24199999999999999"/>
    <s v="AM"/>
    <s v="0-20%"/>
    <s v="20-40%"/>
    <x v="607"/>
  </r>
  <r>
    <s v="C108336"/>
    <n v="113.38"/>
    <s v="assalariado"/>
    <n v="28.16"/>
    <n v="374"/>
    <n v="1"/>
    <d v="2024-10-29T08:43:26"/>
    <d v="2024-05-04T14:49:57"/>
    <n v="0.45"/>
    <n v="0.16"/>
    <s v="SP"/>
    <s v="20-40%"/>
    <s v="0-20%"/>
    <x v="449"/>
  </r>
  <r>
    <s v="C108337"/>
    <n v="3315.38"/>
    <s v="autônomo"/>
    <n v="10.19"/>
    <n v="714"/>
    <n v="1"/>
    <d v="2024-07-09T09:08:06"/>
    <d v="2024-04-07T19:09:17"/>
    <n v="0.33500000000000002"/>
    <n v="0.50700000000000001"/>
    <s v="SE"/>
    <s v="0-20%"/>
    <s v="40-60%"/>
    <x v="720"/>
  </r>
  <r>
    <s v="C108338"/>
    <n v="2031.72"/>
    <s v="assalariado"/>
    <n v="18.79"/>
    <n v="333"/>
    <n v="1"/>
    <d v="2025-07-13T16:59:53"/>
    <d v="2024-11-20T10:58:50"/>
    <n v="0.23699999999999999"/>
    <n v="0.39500000000000002"/>
    <s v="CE"/>
    <s v="0-20%"/>
    <s v="20-40%"/>
    <x v="115"/>
  </r>
  <r>
    <s v="C108339"/>
    <n v="58.94"/>
    <s v="assalariado"/>
    <n v="6.77"/>
    <n v="883"/>
    <n v="1"/>
    <d v="2023-11-17T17:30:51"/>
    <d v="2023-01-20T22:16:05"/>
    <n v="0.308"/>
    <n v="0.18099999999999999"/>
    <s v="PR"/>
    <s v="0-20%"/>
    <s v="0-20%"/>
    <x v="643"/>
  </r>
  <r>
    <s v="C108340"/>
    <n v="1281.0999999999999"/>
    <s v="servidor"/>
    <n v="22.65"/>
    <n v="305"/>
    <n v="1"/>
    <d v="2024-05-25T04:23:26"/>
    <d v="2023-10-29T08:20:43"/>
    <n v="0.621"/>
    <n v="0.44800000000000001"/>
    <s v="SE"/>
    <s v="20-40%"/>
    <s v="40-60%"/>
    <x v="881"/>
  </r>
  <r>
    <s v="C108341"/>
    <n v="172.19"/>
    <s v="autônomo"/>
    <n v="11.19"/>
    <n v="686"/>
    <n v="2"/>
    <d v="2024-07-11T03:43:31"/>
    <d v="2023-03-08T05:56:12"/>
    <n v="0.317"/>
    <n v="0.189"/>
    <s v="BA"/>
    <s v="0-20%"/>
    <s v="0-20%"/>
    <x v="964"/>
  </r>
  <r>
    <s v="C108342"/>
    <n v="1610.7"/>
    <s v="assalariado"/>
    <n v="3.1"/>
    <n v="467"/>
    <n v="1"/>
    <d v="2025-02-05T16:11:51"/>
    <d v="2023-11-15T05:22:23"/>
    <n v="0.34"/>
    <n v="8.6999999999999994E-2"/>
    <s v="DF"/>
    <s v="0-20%"/>
    <s v="0-20%"/>
    <x v="704"/>
  </r>
  <r>
    <s v="C108343"/>
    <n v="159.25"/>
    <s v="assalariado"/>
    <n v="16.27"/>
    <n v="586"/>
    <n v="2"/>
    <d v="2025-01-24T18:38:48"/>
    <d v="2025-09-30T03:04:46"/>
    <n v="0.42399999999999999"/>
    <n v="0.36199999999999999"/>
    <s v="AL"/>
    <s v="0-20%"/>
    <s v="20-40%"/>
    <x v="769"/>
  </r>
  <r>
    <s v="C108344"/>
    <n v="1053.56"/>
    <s v="autônomo"/>
    <n v="8.31"/>
    <n v="519"/>
    <n v="4"/>
    <d v="2023-07-18T06:32:44"/>
    <d v="2024-07-13T18:40:27"/>
    <n v="7.9000000000000001E-2"/>
    <n v="0.28599999999999998"/>
    <s v="SE"/>
    <s v="0-20%"/>
    <s v="20-40%"/>
    <x v="170"/>
  </r>
  <r>
    <s v="C108345"/>
    <n v="1718.28"/>
    <s v="pensionista"/>
    <n v="23.57"/>
    <n v="899"/>
    <n v="2"/>
    <d v="2023-03-19T00:07:06"/>
    <d v="2025-08-22T05:21:24"/>
    <n v="0.379"/>
    <n v="0.19"/>
    <s v="ES"/>
    <s v="20-40%"/>
    <s v="0-20%"/>
    <x v="567"/>
  </r>
  <r>
    <s v="C108346"/>
    <n v="1260.6500000000001"/>
    <s v="assalariado"/>
    <n v="6.67"/>
    <n v="842"/>
    <n v="1"/>
    <d v="2025-09-14T08:18:33"/>
    <d v="2025-08-15T04:21:01"/>
    <n v="0.32"/>
    <n v="0.63900000000000001"/>
    <s v="ES"/>
    <s v="0-20%"/>
    <s v="60-80%"/>
    <x v="288"/>
  </r>
  <r>
    <s v="C108347"/>
    <n v="783.22"/>
    <s v="pensionista"/>
    <n v="27.56"/>
    <n v="325"/>
    <n v="1"/>
    <d v="2025-08-07T07:35:03"/>
    <d v="2025-01-04T23:39:00"/>
    <n v="0.11"/>
    <n v="0.745"/>
    <s v="PI"/>
    <s v="20-40%"/>
    <s v="60-80%"/>
    <x v="150"/>
  </r>
  <r>
    <s v="C108348"/>
    <n v="1669.67"/>
    <s v="servidor"/>
    <n v="24.53"/>
    <n v="682"/>
    <n v="2"/>
    <d v="2025-08-15T17:32:08"/>
    <d v="2023-12-21T07:51:32"/>
    <n v="0.34300000000000003"/>
    <n v="0.219"/>
    <s v="BA"/>
    <s v="20-40%"/>
    <s v="20-40%"/>
    <x v="975"/>
  </r>
  <r>
    <s v="C108349"/>
    <n v="124.37"/>
    <s v="autônomo"/>
    <n v="8.56"/>
    <n v="876"/>
    <n v="1"/>
    <d v="2025-01-21T14:49:48"/>
    <d v="2025-04-22T01:16:59"/>
    <n v="0.54300000000000004"/>
    <n v="0.59399999999999997"/>
    <s v="PB"/>
    <s v="0-20%"/>
    <s v="40-60%"/>
    <x v="755"/>
  </r>
  <r>
    <s v="C108350"/>
    <n v="124.21"/>
    <s v="pensionista"/>
    <n v="19.47"/>
    <n v="613"/>
    <n v="2"/>
    <d v="2025-02-21T12:25:24"/>
    <d v="2023-01-07T14:30:04"/>
    <n v="0.32800000000000001"/>
    <n v="0.217"/>
    <s v="PE"/>
    <s v="0-20%"/>
    <s v="20-40%"/>
    <x v="1049"/>
  </r>
  <r>
    <s v="C108351"/>
    <n v="1894.6"/>
    <s v="autônomo"/>
    <n v="31.67"/>
    <n v="681"/>
    <n v="2"/>
    <d v="2025-08-10T16:34:10"/>
    <d v="2024-04-12T15:39:55"/>
    <n v="0.28699999999999998"/>
    <n v="0.18099999999999999"/>
    <s v="DF"/>
    <s v="20-40%"/>
    <s v="0-20%"/>
    <x v="591"/>
  </r>
  <r>
    <s v="C108352"/>
    <n v="2584.77"/>
    <s v="autônomo"/>
    <n v="26.41"/>
    <n v="362"/>
    <n v="2"/>
    <d v="2023-04-15T05:41:19"/>
    <d v="2025-11-07T18:35:10"/>
    <n v="0.51100000000000001"/>
    <n v="0.28100000000000003"/>
    <s v="RS"/>
    <s v="20-40%"/>
    <s v="20-40%"/>
    <x v="58"/>
  </r>
  <r>
    <s v="C108353"/>
    <n v="3331.5"/>
    <s v="autônomo"/>
    <n v="10.57"/>
    <n v="735"/>
    <n v="4"/>
    <d v="2025-06-03T01:44:05"/>
    <d v="2024-10-11T18:41:35"/>
    <n v="0.29899999999999999"/>
    <n v="0.13700000000000001"/>
    <s v="SP"/>
    <s v="0-20%"/>
    <s v="0-20%"/>
    <x v="98"/>
  </r>
  <r>
    <s v="C108354"/>
    <n v="437.77"/>
    <s v="autônomo"/>
    <n v="11.23"/>
    <n v="724"/>
    <n v="2"/>
    <d v="2024-01-07T13:36:54"/>
    <d v="2025-09-12T11:02:38"/>
    <n v="6.4000000000000001E-2"/>
    <n v="0.16400000000000001"/>
    <s v="MA"/>
    <s v="0-20%"/>
    <s v="0-20%"/>
    <x v="555"/>
  </r>
  <r>
    <s v="C108355"/>
    <n v="1866.73"/>
    <s v="pensionista"/>
    <n v="21.42"/>
    <n v="413"/>
    <n v="3"/>
    <d v="2023-04-23T14:20:07"/>
    <d v="2023-11-29T10:47:57"/>
    <n v="0.13200000000000001"/>
    <n v="0.37"/>
    <s v="BA"/>
    <s v="20-40%"/>
    <s v="20-40%"/>
    <x v="589"/>
  </r>
  <r>
    <s v="C108356"/>
    <n v="1466.73"/>
    <s v="servidor"/>
    <n v="14.19"/>
    <n v="822"/>
    <n v="1"/>
    <d v="2025-02-17T11:52:50"/>
    <d v="2024-07-09T16:52:21"/>
    <n v="0.372"/>
    <n v="0.17"/>
    <s v="ES"/>
    <s v="0-20%"/>
    <s v="0-20%"/>
    <x v="721"/>
  </r>
  <r>
    <s v="C108357"/>
    <n v="508.56"/>
    <s v="servidor"/>
    <n v="12.29"/>
    <n v="472"/>
    <n v="1"/>
    <d v="2023-02-01T14:51:30"/>
    <d v="2023-09-12T02:51:51"/>
    <n v="0.34899999999999998"/>
    <n v="0.40300000000000002"/>
    <s v="SC"/>
    <s v="0-20%"/>
    <s v="40-60%"/>
    <x v="780"/>
  </r>
  <r>
    <s v="C108358"/>
    <n v="181.07"/>
    <s v="assalariado"/>
    <n v="16.72"/>
    <n v="397"/>
    <n v="2"/>
    <d v="2024-04-29T01:38:15"/>
    <d v="2024-10-08T12:35:26"/>
    <n v="0.55400000000000005"/>
    <n v="0.46500000000000002"/>
    <s v="SE"/>
    <s v="0-20%"/>
    <s v="40-60%"/>
    <x v="452"/>
  </r>
  <r>
    <s v="C108359"/>
    <n v="610.08000000000004"/>
    <s v="servidor"/>
    <n v="41.03"/>
    <n v="608"/>
    <n v="3"/>
    <d v="2023-08-31T03:37:37"/>
    <d v="2024-02-24T03:03:23"/>
    <n v="1.4E-2"/>
    <n v="0.47599999999999998"/>
    <s v="RS"/>
    <s v="40-60%"/>
    <s v="40-60%"/>
    <x v="930"/>
  </r>
  <r>
    <s v="C108360"/>
    <n v="952.35"/>
    <s v="autônomo"/>
    <n v="38.89"/>
    <n v="855"/>
    <n v="1"/>
    <d v="2024-07-18T10:30:24"/>
    <d v="2025-02-03T08:17:31"/>
    <n v="0.57299999999999995"/>
    <n v="0.44900000000000001"/>
    <s v="SP"/>
    <s v="20-40%"/>
    <s v="40-60%"/>
    <x v="465"/>
  </r>
  <r>
    <s v="C108361"/>
    <n v="388.43"/>
    <s v="servidor"/>
    <n v="32.520000000000003"/>
    <n v="640"/>
    <n v="1"/>
    <d v="2023-01-03T22:59:38"/>
    <d v="2024-03-10T04:49:01"/>
    <n v="0.39"/>
    <n v="0.27300000000000002"/>
    <s v="SP"/>
    <s v="20-40%"/>
    <s v="20-40%"/>
    <x v="197"/>
  </r>
  <r>
    <s v="C108362"/>
    <n v="2801.66"/>
    <s v="pensionista"/>
    <n v="2.2999999999999998"/>
    <n v="322"/>
    <n v="1"/>
    <d v="2024-12-21T10:29:06"/>
    <d v="2024-08-09T00:54:32"/>
    <n v="0.20300000000000001"/>
    <n v="8.8999999999999996E-2"/>
    <s v="ES"/>
    <s v="0-20%"/>
    <s v="0-20%"/>
    <x v="341"/>
  </r>
  <r>
    <s v="C108363"/>
    <n v="2548.02"/>
    <s v="servidor"/>
    <n v="24.28"/>
    <n v="370"/>
    <n v="2"/>
    <d v="2023-06-27T01:48:48"/>
    <d v="2023-11-04T01:52:13"/>
    <n v="0.127"/>
    <n v="0.224"/>
    <s v="PR"/>
    <s v="20-40%"/>
    <s v="20-40%"/>
    <x v="524"/>
  </r>
  <r>
    <s v="C108364"/>
    <n v="1364.97"/>
    <s v="assalariado"/>
    <n v="19.239999999999998"/>
    <n v="738"/>
    <n v="1"/>
    <d v="2025-01-02T04:29:23"/>
    <d v="2023-06-27T06:20:18"/>
    <n v="0.20899999999999999"/>
    <n v="8.6999999999999994E-2"/>
    <s v="CE"/>
    <s v="0-20%"/>
    <s v="0-20%"/>
    <x v="442"/>
  </r>
  <r>
    <s v="C108365"/>
    <n v="1183.8599999999999"/>
    <s v="servidor"/>
    <n v="33"/>
    <n v="518"/>
    <n v="1"/>
    <d v="2025-01-18T01:10:32"/>
    <d v="2024-05-17T01:33:15"/>
    <n v="0.66500000000000004"/>
    <n v="0.40799999999999997"/>
    <s v="GO"/>
    <s v="20-40%"/>
    <s v="40-60%"/>
    <x v="272"/>
  </r>
  <r>
    <s v="C108366"/>
    <n v="2877.41"/>
    <s v="assalariado"/>
    <n v="12.16"/>
    <n v="644"/>
    <n v="1"/>
    <d v="2023-01-26T11:20:34"/>
    <d v="2024-05-01T10:20:18"/>
    <n v="0.123"/>
    <n v="0.77200000000000002"/>
    <s v="GO"/>
    <s v="0-20%"/>
    <s v="60-80%"/>
    <x v="926"/>
  </r>
  <r>
    <s v="C108367"/>
    <n v="853.74"/>
    <s v="assalariado"/>
    <n v="33.4"/>
    <n v="417"/>
    <n v="1"/>
    <d v="2024-07-29T13:04:48"/>
    <d v="2024-05-06T15:30:28"/>
    <n v="0.27500000000000002"/>
    <n v="0.187"/>
    <s v="PR"/>
    <s v="20-40%"/>
    <s v="0-20%"/>
    <x v="135"/>
  </r>
  <r>
    <s v="C108368"/>
    <n v="143.18"/>
    <s v="pensionista"/>
    <n v="16.5"/>
    <n v="624"/>
    <n v="1"/>
    <d v="2025-01-05T05:24:38"/>
    <d v="2023-07-25T15:08:00"/>
    <n v="0.215"/>
    <n v="4.7E-2"/>
    <s v="AM"/>
    <s v="0-20%"/>
    <s v="0-20%"/>
    <x v="578"/>
  </r>
  <r>
    <s v="C108369"/>
    <n v="641.99"/>
    <s v="assalariado"/>
    <n v="24.01"/>
    <n v="307"/>
    <n v="1"/>
    <d v="2024-09-17T08:39:18"/>
    <d v="2023-05-03T03:17:20"/>
    <n v="0.30399999999999999"/>
    <n v="0.219"/>
    <s v="RJ"/>
    <s v="20-40%"/>
    <s v="20-40%"/>
    <x v="762"/>
  </r>
  <r>
    <s v="C108370"/>
    <n v="807.09"/>
    <s v="assalariado"/>
    <n v="11.84"/>
    <n v="750"/>
    <n v="1"/>
    <d v="2024-08-02T00:52:53"/>
    <d v="2025-08-01T01:37:12"/>
    <n v="0.35299999999999998"/>
    <n v="0.16300000000000001"/>
    <s v="PI"/>
    <s v="0-20%"/>
    <s v="0-20%"/>
    <x v="731"/>
  </r>
  <r>
    <s v="C108371"/>
    <n v="131.72"/>
    <s v="autônomo"/>
    <n v="29.25"/>
    <n v="463"/>
    <n v="1"/>
    <d v="2025-02-02T06:58:01"/>
    <d v="2025-09-22T06:20:14"/>
    <n v="7.0000000000000007E-2"/>
    <n v="0.28499999999999998"/>
    <s v="PB"/>
    <s v="20-40%"/>
    <s v="20-40%"/>
    <x v="34"/>
  </r>
  <r>
    <s v="C108372"/>
    <n v="1915.22"/>
    <s v="servidor"/>
    <n v="10.57"/>
    <n v="424"/>
    <n v="3"/>
    <d v="2024-01-08T09:52:44"/>
    <d v="2024-09-27T21:44:01"/>
    <n v="8.3000000000000004E-2"/>
    <n v="0.51500000000000001"/>
    <s v="MG"/>
    <s v="0-20%"/>
    <s v="40-60%"/>
    <x v="629"/>
  </r>
  <r>
    <s v="C108373"/>
    <n v="1564.13"/>
    <s v="assalariado"/>
    <n v="9.98"/>
    <n v="459"/>
    <n v="3"/>
    <d v="2024-03-19T03:37:48"/>
    <d v="2024-01-14T07:10:39"/>
    <n v="0.34100000000000003"/>
    <n v="0.375"/>
    <s v="AL"/>
    <s v="0-20%"/>
    <s v="20-40%"/>
    <x v="217"/>
  </r>
  <r>
    <s v="C108374"/>
    <n v="576.51"/>
    <s v="autônomo"/>
    <n v="11.45"/>
    <n v="512"/>
    <n v="1"/>
    <d v="2023-07-10T04:36:54"/>
    <d v="2023-05-07T23:41:18"/>
    <n v="0.38400000000000001"/>
    <n v="0.57099999999999995"/>
    <s v="MA"/>
    <s v="0-20%"/>
    <s v="40-60%"/>
    <x v="433"/>
  </r>
  <r>
    <s v="C108375"/>
    <n v="271.26"/>
    <s v="autônomo"/>
    <n v="15.85"/>
    <n v="749"/>
    <n v="1"/>
    <d v="2024-08-28T09:09:33"/>
    <d v="2023-11-22T08:19:56"/>
    <n v="0.13100000000000001"/>
    <n v="0.46800000000000003"/>
    <s v="MA"/>
    <s v="0-20%"/>
    <s v="40-60%"/>
    <x v="723"/>
  </r>
  <r>
    <s v="C108376"/>
    <n v="395.66"/>
    <s v="assalariado"/>
    <n v="6.56"/>
    <n v="316"/>
    <n v="1"/>
    <d v="2023-12-24T11:23:18"/>
    <d v="2025-04-08T16:58:55"/>
    <n v="4.4999999999999998E-2"/>
    <n v="0.17"/>
    <s v="RN"/>
    <s v="0-20%"/>
    <s v="0-20%"/>
    <x v="920"/>
  </r>
  <r>
    <s v="C108377"/>
    <n v="785.49"/>
    <s v="assalariado"/>
    <n v="22.05"/>
    <n v="727"/>
    <n v="1"/>
    <d v="2023-08-13T10:53:10"/>
    <d v="2024-03-31T22:58:50"/>
    <n v="0.36399999999999999"/>
    <n v="0.61899999999999999"/>
    <s v="GO"/>
    <s v="20-40%"/>
    <s v="60-80%"/>
    <x v="518"/>
  </r>
  <r>
    <s v="C108378"/>
    <n v="151.52000000000001"/>
    <s v="assalariado"/>
    <n v="3.34"/>
    <n v="350"/>
    <n v="4"/>
    <d v="2023-06-01T04:10:02"/>
    <d v="2024-03-17T08:29:02"/>
    <n v="0.38200000000000001"/>
    <n v="0.43099999999999999"/>
    <s v="SE"/>
    <s v="0-20%"/>
    <s v="40-60%"/>
    <x v="502"/>
  </r>
  <r>
    <s v="C108379"/>
    <n v="395.75"/>
    <s v="assalariado"/>
    <n v="8.06"/>
    <n v="611"/>
    <n v="1"/>
    <d v="2025-04-19T20:42:36"/>
    <d v="2025-05-17T07:46:02"/>
    <n v="0.57799999999999996"/>
    <n v="0.21"/>
    <s v="MG"/>
    <s v="0-20%"/>
    <s v="20-40%"/>
    <x v="861"/>
  </r>
  <r>
    <s v="C108380"/>
    <n v="549.35"/>
    <s v="assalariado"/>
    <n v="44.02"/>
    <n v="314"/>
    <n v="1"/>
    <d v="2023-10-30T16:57:07"/>
    <d v="2024-09-12T04:33:11"/>
    <n v="0.126"/>
    <n v="0.25800000000000001"/>
    <s v="SP"/>
    <s v="40-60%"/>
    <s v="20-40%"/>
    <x v="954"/>
  </r>
  <r>
    <s v="C108381"/>
    <n v="593.6"/>
    <s v="servidor"/>
    <n v="18.600000000000001"/>
    <n v="542"/>
    <n v="1"/>
    <d v="2023-07-05T01:02:45"/>
    <d v="2024-04-14T02:05:47"/>
    <n v="0.23400000000000001"/>
    <n v="0.66100000000000003"/>
    <s v="PR"/>
    <s v="0-20%"/>
    <s v="60-80%"/>
    <x v="786"/>
  </r>
  <r>
    <s v="C108382"/>
    <n v="1192.45"/>
    <s v="autônomo"/>
    <n v="26.67"/>
    <n v="800"/>
    <n v="1"/>
    <d v="2024-05-19T15:30:22"/>
    <d v="2023-07-28T02:00:45"/>
    <n v="0.38400000000000001"/>
    <n v="0.26700000000000002"/>
    <s v="RJ"/>
    <s v="20-40%"/>
    <s v="20-40%"/>
    <x v="597"/>
  </r>
  <r>
    <s v="C108383"/>
    <n v="171.33"/>
    <s v="pensionista"/>
    <n v="12.18"/>
    <n v="816"/>
    <n v="2"/>
    <d v="2025-07-16T09:27:48"/>
    <d v="2025-02-18T12:04:51"/>
    <n v="0.56000000000000005"/>
    <n v="0.12"/>
    <s v="PB"/>
    <s v="0-20%"/>
    <s v="0-20%"/>
    <x v="766"/>
  </r>
  <r>
    <s v="C108384"/>
    <n v="624.09"/>
    <s v="assalariado"/>
    <n v="23.43"/>
    <n v="565"/>
    <n v="2"/>
    <d v="2024-06-25T12:19:04"/>
    <d v="2023-11-01T15:17:57"/>
    <n v="7.5999999999999998E-2"/>
    <n v="0.313"/>
    <s v="PE"/>
    <s v="20-40%"/>
    <s v="20-40%"/>
    <x v="773"/>
  </r>
  <r>
    <s v="C108385"/>
    <n v="240.84"/>
    <s v="assalariado"/>
    <n v="6.18"/>
    <n v="384"/>
    <n v="2"/>
    <d v="2024-03-30T14:47:40"/>
    <d v="2023-10-13T08:05:18"/>
    <n v="0.13900000000000001"/>
    <n v="0.184"/>
    <s v="PE"/>
    <s v="0-20%"/>
    <s v="0-20%"/>
    <x v="620"/>
  </r>
  <r>
    <s v="C108386"/>
    <n v="2519.0100000000002"/>
    <s v="assalariado"/>
    <n v="29.84"/>
    <n v="357"/>
    <n v="0"/>
    <d v="2023-05-16T01:51:58"/>
    <d v="2023-06-18T12:16:13"/>
    <n v="0.42"/>
    <n v="0.77900000000000003"/>
    <s v="PE"/>
    <s v="20-40%"/>
    <s v="60-80%"/>
    <x v="888"/>
  </r>
  <r>
    <s v="C108387"/>
    <n v="146.16"/>
    <s v="assalariado"/>
    <n v="31.91"/>
    <n v="707"/>
    <n v="2"/>
    <d v="2025-03-08T22:00:22"/>
    <d v="2025-06-28T00:33:39"/>
    <n v="0.29199999999999998"/>
    <n v="0.71199999999999997"/>
    <s v="CE"/>
    <s v="20-40%"/>
    <s v="60-80%"/>
    <x v="501"/>
  </r>
  <r>
    <s v="C108388"/>
    <n v="193.23"/>
    <s v="servidor"/>
    <n v="7.19"/>
    <n v="576"/>
    <n v="0"/>
    <d v="2023-08-10T06:27:45"/>
    <d v="2023-10-22T11:28:27"/>
    <n v="0.16300000000000001"/>
    <n v="0.46300000000000002"/>
    <s v="PE"/>
    <s v="0-20%"/>
    <s v="40-60%"/>
    <x v="460"/>
  </r>
  <r>
    <s v="C108389"/>
    <n v="178.12"/>
    <s v="assalariado"/>
    <n v="8.94"/>
    <n v="513"/>
    <n v="4"/>
    <d v="2024-08-28T14:19:21"/>
    <d v="2024-09-17T10:33:31"/>
    <n v="0.44"/>
    <n v="0.499"/>
    <s v="RN"/>
    <s v="0-20%"/>
    <s v="40-60%"/>
    <x v="361"/>
  </r>
  <r>
    <s v="C108390"/>
    <n v="655.07000000000005"/>
    <s v="autônomo"/>
    <n v="11.5"/>
    <n v="870"/>
    <n v="1"/>
    <d v="2023-12-04T14:43:33"/>
    <d v="2025-09-22T14:11:59"/>
    <n v="0.378"/>
    <n v="0.66600000000000004"/>
    <s v="BA"/>
    <s v="0-20%"/>
    <s v="60-80%"/>
    <x v="34"/>
  </r>
  <r>
    <s v="C108391"/>
    <n v="1079.3699999999999"/>
    <s v="assalariado"/>
    <n v="6.12"/>
    <n v="565"/>
    <n v="1"/>
    <d v="2023-12-30T20:20:19"/>
    <d v="2023-08-17T12:22:54"/>
    <n v="0.23"/>
    <n v="5.1999999999999998E-2"/>
    <s v="AM"/>
    <s v="0-20%"/>
    <s v="0-20%"/>
    <x v="745"/>
  </r>
  <r>
    <s v="C108392"/>
    <n v="434.02"/>
    <s v="servidor"/>
    <n v="48.33"/>
    <n v="531"/>
    <n v="1"/>
    <d v="2023-02-07T11:31:01"/>
    <d v="2024-06-09T11:32:27"/>
    <n v="0.186"/>
    <n v="0.23400000000000001"/>
    <s v="PI"/>
    <s v="40-60%"/>
    <s v="20-40%"/>
    <x v="850"/>
  </r>
  <r>
    <s v="C108393"/>
    <n v="234.59"/>
    <s v="servidor"/>
    <n v="10.26"/>
    <n v="414"/>
    <n v="3"/>
    <d v="2024-12-17T11:00:06"/>
    <d v="2023-09-15T12:21:33"/>
    <n v="0.17"/>
    <n v="0.78"/>
    <s v="SP"/>
    <s v="0-20%"/>
    <s v="60-80%"/>
    <x v="662"/>
  </r>
  <r>
    <s v="C108394"/>
    <n v="7725.95"/>
    <s v="autônomo"/>
    <n v="4.96"/>
    <n v="478"/>
    <n v="2"/>
    <d v="2024-03-09T09:31:41"/>
    <d v="2025-07-15T10:37:24"/>
    <n v="0.13400000000000001"/>
    <n v="0.09"/>
    <s v="PR"/>
    <s v="0-20%"/>
    <s v="0-20%"/>
    <x v="82"/>
  </r>
  <r>
    <s v="C108395"/>
    <n v="559.26"/>
    <s v="servidor"/>
    <n v="6.94"/>
    <n v="546"/>
    <n v="1"/>
    <d v="2024-02-26T03:19:40"/>
    <d v="2024-07-13T11:36:27"/>
    <n v="0.45600000000000002"/>
    <n v="7.2999999999999995E-2"/>
    <s v="RJ"/>
    <s v="0-20%"/>
    <s v="0-20%"/>
    <x v="170"/>
  </r>
  <r>
    <s v="C108396"/>
    <n v="2768.64"/>
    <s v="autônomo"/>
    <n v="4.22"/>
    <n v="364"/>
    <n v="1"/>
    <d v="2023-03-29T22:24:20"/>
    <d v="2025-08-15T01:30:52"/>
    <n v="0.24"/>
    <n v="0.58299999999999996"/>
    <s v="RS"/>
    <s v="0-20%"/>
    <s v="40-60%"/>
    <x v="288"/>
  </r>
  <r>
    <s v="C108397"/>
    <n v="622.85"/>
    <s v="autônomo"/>
    <n v="24.23"/>
    <n v="328"/>
    <n v="2"/>
    <d v="2025-10-29T16:36:42"/>
    <d v="2025-07-16T14:24:47"/>
    <n v="0.11799999999999999"/>
    <n v="0.50700000000000001"/>
    <s v="GO"/>
    <s v="20-40%"/>
    <s v="40-60%"/>
    <x v="108"/>
  </r>
  <r>
    <s v="C108398"/>
    <n v="4355.16"/>
    <s v="autônomo"/>
    <n v="3.57"/>
    <n v="392"/>
    <n v="0"/>
    <d v="2024-05-09T14:30:23"/>
    <d v="2025-02-17T19:23:36"/>
    <n v="0.30499999999999999"/>
    <n v="0.307"/>
    <s v="CE"/>
    <s v="0-20%"/>
    <s v="20-40%"/>
    <x v="980"/>
  </r>
  <r>
    <s v="C108399"/>
    <n v="1740.95"/>
    <s v="servidor"/>
    <n v="16.190000000000001"/>
    <n v="715"/>
    <n v="2"/>
    <d v="2024-03-31T09:05:48"/>
    <d v="2025-12-24T17:32:11"/>
    <n v="0.26200000000000001"/>
    <n v="0.37"/>
    <s v="DF"/>
    <s v="0-20%"/>
    <s v="20-40%"/>
    <x v="0"/>
  </r>
  <r>
    <s v="C108400"/>
    <n v="803.48"/>
    <s v="servidor"/>
    <n v="17.12"/>
    <n v="344"/>
    <n v="1"/>
    <d v="2023-08-15T19:29:02"/>
    <d v="2025-08-20T23:20:03"/>
    <n v="0.216"/>
    <n v="8.1000000000000003E-2"/>
    <s v="PR"/>
    <s v="0-20%"/>
    <s v="0-20%"/>
    <x v="237"/>
  </r>
  <r>
    <s v="C108401"/>
    <n v="1273.78"/>
    <s v="assalariado"/>
    <n v="30.4"/>
    <n v="681"/>
    <n v="3"/>
    <d v="2024-07-28T09:29:33"/>
    <d v="2024-05-06T15:52:47"/>
    <n v="0.106"/>
    <n v="0.48499999999999999"/>
    <s v="RJ"/>
    <s v="20-40%"/>
    <s v="40-60%"/>
    <x v="135"/>
  </r>
  <r>
    <s v="C108402"/>
    <n v="80.45"/>
    <s v="assalariado"/>
    <n v="28.92"/>
    <n v="840"/>
    <n v="1"/>
    <d v="2024-04-10T17:56:03"/>
    <d v="2024-05-20T09:25:31"/>
    <n v="0.44800000000000001"/>
    <n v="0.13"/>
    <s v="GO"/>
    <s v="20-40%"/>
    <s v="0-20%"/>
    <x v="31"/>
  </r>
  <r>
    <s v="C108403"/>
    <n v="426.97"/>
    <s v="assalariado"/>
    <n v="7.07"/>
    <n v="508"/>
    <n v="3"/>
    <d v="2025-10-29T03:13:22"/>
    <d v="2025-02-22T12:40:32"/>
    <n v="9.7000000000000003E-2"/>
    <n v="0.47899999999999998"/>
    <s v="MA"/>
    <s v="0-20%"/>
    <s v="40-60%"/>
    <x v="708"/>
  </r>
  <r>
    <s v="C108404"/>
    <n v="372.76"/>
    <s v="autônomo"/>
    <n v="32.28"/>
    <n v="385"/>
    <n v="1"/>
    <d v="2023-04-25T23:16:55"/>
    <d v="2023-11-20T08:07:11"/>
    <n v="0.115"/>
    <n v="0.14299999999999999"/>
    <s v="MA"/>
    <s v="20-40%"/>
    <s v="0-20%"/>
    <x v="795"/>
  </r>
  <r>
    <s v="C108405"/>
    <n v="1498.45"/>
    <s v="assalariado"/>
    <n v="18.260000000000002"/>
    <n v="533"/>
    <n v="1"/>
    <d v="2025-08-03T09:57:04"/>
    <d v="2025-08-02T09:17:15"/>
    <n v="0.10199999999999999"/>
    <n v="0.54900000000000004"/>
    <s v="RJ"/>
    <s v="0-20%"/>
    <s v="40-60%"/>
    <x v="1023"/>
  </r>
  <r>
    <s v="C108406"/>
    <n v="120.99"/>
    <s v="servidor"/>
    <n v="2.1"/>
    <n v="712"/>
    <n v="3"/>
    <d v="2025-10-10T03:30:38"/>
    <d v="2024-05-15T11:15:23"/>
    <n v="7.5999999999999998E-2"/>
    <n v="0.52600000000000002"/>
    <s v="AL"/>
    <s v="0-20%"/>
    <s v="40-60%"/>
    <x v="485"/>
  </r>
  <r>
    <s v="C108407"/>
    <n v="2164.62"/>
    <s v="servidor"/>
    <n v="5.37"/>
    <n v="534"/>
    <n v="1"/>
    <d v="2023-10-11T23:41:32"/>
    <d v="2025-12-16T23:44:26"/>
    <n v="0.69599999999999995"/>
    <n v="0.17299999999999999"/>
    <s v="ES"/>
    <s v="0-20%"/>
    <s v="0-20%"/>
    <x v="1038"/>
  </r>
  <r>
    <s v="C108408"/>
    <n v="182.34"/>
    <s v="servidor"/>
    <n v="11.57"/>
    <n v="305"/>
    <n v="2"/>
    <d v="2024-03-06T02:05:12"/>
    <d v="2023-06-19T19:49:04"/>
    <n v="0.442"/>
    <n v="0.47499999999999998"/>
    <s v="MA"/>
    <s v="0-20%"/>
    <s v="40-60%"/>
    <x v="306"/>
  </r>
  <r>
    <s v="C108409"/>
    <n v="1469.93"/>
    <s v="servidor"/>
    <n v="4.58"/>
    <n v="543"/>
    <n v="1"/>
    <d v="2024-06-28T02:47:46"/>
    <d v="2024-11-19T20:18:27"/>
    <n v="0.123"/>
    <n v="0.42699999999999999"/>
    <s v="GO"/>
    <s v="0-20%"/>
    <s v="40-60%"/>
    <x v="424"/>
  </r>
  <r>
    <s v="C108410"/>
    <n v="160.52000000000001"/>
    <s v="assalariado"/>
    <n v="2.15"/>
    <n v="523"/>
    <n v="1"/>
    <d v="2023-07-30T02:22:01"/>
    <d v="2025-07-05T16:53:38"/>
    <n v="0.18099999999999999"/>
    <n v="0.14899999999999999"/>
    <s v="PA"/>
    <s v="0-20%"/>
    <s v="0-20%"/>
    <x v="580"/>
  </r>
  <r>
    <s v="C108411"/>
    <n v="1889.93"/>
    <s v="servidor"/>
    <n v="7.27"/>
    <n v="635"/>
    <n v="0"/>
    <d v="2023-06-03T10:44:53"/>
    <d v="2023-11-29T02:12:17"/>
    <n v="0.105"/>
    <n v="0.25900000000000001"/>
    <s v="ES"/>
    <s v="0-20%"/>
    <s v="20-40%"/>
    <x v="589"/>
  </r>
  <r>
    <s v="C108412"/>
    <n v="1910.17"/>
    <s v="assalariado"/>
    <n v="36.700000000000003"/>
    <n v="450"/>
    <n v="2"/>
    <d v="2025-09-06T08:10:15"/>
    <d v="2024-02-26T00:33:48"/>
    <n v="2.9000000000000001E-2"/>
    <n v="0.47599999999999998"/>
    <s v="SC"/>
    <s v="20-40%"/>
    <s v="40-60%"/>
    <x v="510"/>
  </r>
  <r>
    <s v="C108413"/>
    <n v="86.24"/>
    <s v="assalariado"/>
    <n v="16.78"/>
    <n v="570"/>
    <n v="1"/>
    <d v="2024-01-22T04:38:19"/>
    <d v="2024-01-09T04:24:23"/>
    <n v="0.28100000000000003"/>
    <n v="5.2999999999999999E-2"/>
    <s v="SP"/>
    <s v="0-20%"/>
    <s v="0-20%"/>
    <x v="904"/>
  </r>
  <r>
    <s v="C108414"/>
    <n v="498.29"/>
    <s v="servidor"/>
    <n v="11.97"/>
    <n v="740"/>
    <n v="2"/>
    <d v="2025-09-15T16:20:13"/>
    <d v="2025-05-22T21:34:02"/>
    <n v="0.11799999999999999"/>
    <n v="0.64300000000000002"/>
    <s v="RN"/>
    <s v="0-20%"/>
    <s v="60-80%"/>
    <x v="117"/>
  </r>
  <r>
    <s v="C108415"/>
    <n v="1878.95"/>
    <s v="assalariado"/>
    <n v="23.63"/>
    <n v="723"/>
    <n v="1"/>
    <d v="2024-08-11T18:46:10"/>
    <d v="2025-02-20T21:26:32"/>
    <n v="0.40600000000000003"/>
    <n v="0.47799999999999998"/>
    <s v="RS"/>
    <s v="20-40%"/>
    <s v="40-60%"/>
    <x v="50"/>
  </r>
  <r>
    <s v="C108416"/>
    <n v="661.12"/>
    <s v="assalariado"/>
    <n v="13.78"/>
    <n v="588"/>
    <n v="1"/>
    <d v="2024-08-23T17:46:21"/>
    <d v="2025-06-21T09:26:54"/>
    <n v="0.13900000000000001"/>
    <n v="5.2999999999999999E-2"/>
    <s v="ES"/>
    <s v="0-20%"/>
    <s v="0-20%"/>
    <x v="549"/>
  </r>
  <r>
    <s v="C108417"/>
    <n v="151.88999999999999"/>
    <s v="assalariado"/>
    <n v="30.7"/>
    <n v="888"/>
    <n v="1"/>
    <d v="2023-02-26T06:23:37"/>
    <d v="2023-03-11T07:43:44"/>
    <n v="0.13600000000000001"/>
    <n v="0.40699999999999997"/>
    <s v="MA"/>
    <s v="20-40%"/>
    <s v="40-60%"/>
    <x v="479"/>
  </r>
  <r>
    <s v="C108418"/>
    <n v="377.94"/>
    <s v="assalariado"/>
    <n v="10.39"/>
    <n v="645"/>
    <n v="2"/>
    <d v="2025-02-15T19:43:09"/>
    <d v="2023-08-26T22:45:04"/>
    <n v="0.156"/>
    <n v="0.28999999999999998"/>
    <s v="MG"/>
    <s v="0-20%"/>
    <s v="20-40%"/>
    <x v="367"/>
  </r>
  <r>
    <s v="C108419"/>
    <n v="377.58"/>
    <s v="servidor"/>
    <n v="22.67"/>
    <n v="582"/>
    <n v="1"/>
    <d v="2023-10-05T06:09:05"/>
    <d v="2023-05-15T15:45:59"/>
    <n v="0.49299999999999999"/>
    <n v="0.39600000000000002"/>
    <s v="BA"/>
    <s v="20-40%"/>
    <s v="20-40%"/>
    <x v="934"/>
  </r>
  <r>
    <s v="C108420"/>
    <n v="74.989999999999995"/>
    <s v="pensionista"/>
    <n v="11.78"/>
    <n v="791"/>
    <n v="1"/>
    <d v="2024-05-13T17:17:05"/>
    <d v="2023-11-06T11:42:01"/>
    <n v="0.16"/>
    <n v="0.30399999999999999"/>
    <s v="SE"/>
    <s v="0-20%"/>
    <s v="20-40%"/>
    <x v="1031"/>
  </r>
  <r>
    <s v="C108421"/>
    <n v="1389.79"/>
    <s v="assalariado"/>
    <n v="5.99"/>
    <n v="773"/>
    <n v="3"/>
    <d v="2024-08-14T01:30:05"/>
    <d v="2024-09-14T23:45:21"/>
    <n v="1.9E-2"/>
    <n v="0.38400000000000001"/>
    <s v="PA"/>
    <s v="0-20%"/>
    <s v="20-40%"/>
    <x v="761"/>
  </r>
  <r>
    <s v="C108422"/>
    <n v="883.14"/>
    <s v="assalariado"/>
    <n v="29.16"/>
    <n v="611"/>
    <n v="0"/>
    <d v="2025-08-09T22:40:34"/>
    <d v="2025-05-04T05:57:37"/>
    <n v="9.9000000000000005E-2"/>
    <n v="0.79500000000000004"/>
    <s v="PE"/>
    <s v="20-40%"/>
    <s v="60-80%"/>
    <x v="129"/>
  </r>
  <r>
    <s v="C108423"/>
    <n v="553.80999999999995"/>
    <s v="assalariado"/>
    <n v="10.69"/>
    <n v="718"/>
    <n v="4"/>
    <d v="2025-08-14T23:08:44"/>
    <d v="2025-02-14T20:28:26"/>
    <n v="0.56999999999999995"/>
    <n v="0.17100000000000001"/>
    <s v="SC"/>
    <s v="0-20%"/>
    <s v="0-20%"/>
    <x v="873"/>
  </r>
  <r>
    <s v="C108424"/>
    <n v="1693.51"/>
    <s v="assalariado"/>
    <n v="15.07"/>
    <n v="492"/>
    <n v="1"/>
    <d v="2025-04-04T01:52:29"/>
    <d v="2023-12-08T09:44:27"/>
    <n v="0.189"/>
    <n v="0.51600000000000001"/>
    <s v="PB"/>
    <s v="0-20%"/>
    <s v="40-60%"/>
    <x v="321"/>
  </r>
  <r>
    <s v="C108425"/>
    <n v="616.23"/>
    <s v="autônomo"/>
    <n v="17.38"/>
    <n v="899"/>
    <n v="2"/>
    <d v="2025-10-19T21:04:06"/>
    <d v="2023-09-04T03:36:28"/>
    <n v="0.48799999999999999"/>
    <n v="6.5000000000000002E-2"/>
    <s v="PA"/>
    <s v="0-20%"/>
    <s v="0-20%"/>
    <x v="807"/>
  </r>
  <r>
    <s v="C108426"/>
    <n v="1125.9000000000001"/>
    <s v="assalariado"/>
    <n v="8.39"/>
    <n v="846"/>
    <n v="2"/>
    <d v="2023-08-18T20:28:11"/>
    <d v="2025-03-30T01:54:13"/>
    <n v="0.18"/>
    <n v="9.4E-2"/>
    <s v="BA"/>
    <s v="0-20%"/>
    <s v="0-20%"/>
    <x v="821"/>
  </r>
  <r>
    <s v="C108427"/>
    <n v="938.31"/>
    <s v="pensionista"/>
    <n v="14.88"/>
    <n v="596"/>
    <n v="2"/>
    <d v="2024-04-29T05:21:55"/>
    <d v="2024-07-29T20:22:23"/>
    <n v="0.753"/>
    <n v="0.36199999999999999"/>
    <s v="PI"/>
    <s v="0-20%"/>
    <s v="20-40%"/>
    <x v="504"/>
  </r>
  <r>
    <s v="C108428"/>
    <n v="1108.1199999999999"/>
    <s v="assalariado"/>
    <n v="4.74"/>
    <n v="776"/>
    <n v="1"/>
    <d v="2023-12-10T04:31:33"/>
    <d v="2024-08-20T14:03:22"/>
    <n v="0.23699999999999999"/>
    <n v="0.30499999999999999"/>
    <s v="RS"/>
    <s v="0-20%"/>
    <s v="20-40%"/>
    <x v="388"/>
  </r>
  <r>
    <s v="C108429"/>
    <n v="542.77"/>
    <s v="servidor"/>
    <n v="10.9"/>
    <n v="544"/>
    <n v="3"/>
    <d v="2023-07-21T19:52:53"/>
    <d v="2025-07-30T13:12:45"/>
    <n v="0.50700000000000001"/>
    <n v="0.153"/>
    <s v="BA"/>
    <s v="0-20%"/>
    <s v="0-20%"/>
    <x v="389"/>
  </r>
  <r>
    <s v="C108430"/>
    <n v="962.6"/>
    <s v="pensionista"/>
    <n v="5.93"/>
    <n v="477"/>
    <n v="2"/>
    <d v="2024-08-10T21:37:41"/>
    <d v="2025-04-01T10:33:35"/>
    <n v="0.158"/>
    <n v="0.57699999999999996"/>
    <s v="DF"/>
    <s v="0-20%"/>
    <s v="40-60%"/>
    <x v="676"/>
  </r>
  <r>
    <s v="C108431"/>
    <n v="1314.77"/>
    <s v="assalariado"/>
    <n v="5.4"/>
    <n v="595"/>
    <n v="1"/>
    <d v="2024-03-16T11:11:01"/>
    <d v="2023-12-11T07:18:26"/>
    <n v="0.24199999999999999"/>
    <n v="0.52500000000000002"/>
    <s v="BA"/>
    <s v="0-20%"/>
    <s v="40-60%"/>
    <x v="925"/>
  </r>
  <r>
    <s v="C108432"/>
    <n v="937.95"/>
    <s v="assalariado"/>
    <n v="0.06"/>
    <n v="596"/>
    <n v="4"/>
    <d v="2024-10-01T07:50:35"/>
    <d v="2025-10-16T01:57:27"/>
    <n v="7.2999999999999995E-2"/>
    <n v="0.44500000000000001"/>
    <s v="PE"/>
    <s v="0-20%"/>
    <s v="40-60%"/>
    <x v="323"/>
  </r>
  <r>
    <s v="C108433"/>
    <n v="2849.86"/>
    <s v="assalariado"/>
    <n v="16.27"/>
    <n v="416"/>
    <n v="1"/>
    <d v="2024-04-30T02:45:48"/>
    <d v="2025-02-03T16:23:01"/>
    <n v="6.7000000000000004E-2"/>
    <n v="0.53500000000000003"/>
    <s v="RS"/>
    <s v="0-20%"/>
    <s v="40-60%"/>
    <x v="465"/>
  </r>
  <r>
    <s v="C108434"/>
    <n v="704.02"/>
    <s v="autônomo"/>
    <n v="29.95"/>
    <n v="553"/>
    <n v="0"/>
    <d v="2023-03-27T07:24:43"/>
    <d v="2023-10-29T16:30:27"/>
    <n v="0.58499999999999996"/>
    <n v="0.17699999999999999"/>
    <s v="SE"/>
    <s v="20-40%"/>
    <s v="0-20%"/>
    <x v="881"/>
  </r>
  <r>
    <s v="C108435"/>
    <n v="1115.23"/>
    <s v="assalariado"/>
    <n v="23.18"/>
    <n v="868"/>
    <n v="2"/>
    <d v="2024-12-22T10:37:59"/>
    <d v="2024-12-26T17:24:16"/>
    <n v="0.498"/>
    <n v="0.19900000000000001"/>
    <s v="PI"/>
    <s v="20-40%"/>
    <s v="0-20%"/>
    <x v="379"/>
  </r>
  <r>
    <s v="C108436"/>
    <n v="1314.11"/>
    <s v="assalariado"/>
    <n v="10.01"/>
    <n v="667"/>
    <n v="1"/>
    <d v="2025-01-04T04:56:18"/>
    <d v="2024-05-08T11:47:24"/>
    <n v="0.20100000000000001"/>
    <n v="0.40100000000000002"/>
    <s v="GO"/>
    <s v="0-20%"/>
    <s v="40-60%"/>
    <x v="387"/>
  </r>
  <r>
    <s v="C108437"/>
    <n v="382.82"/>
    <s v="assalariado"/>
    <n v="11.04"/>
    <n v="557"/>
    <n v="1"/>
    <d v="2024-07-25T22:34:24"/>
    <d v="2023-07-15T11:42:17"/>
    <n v="7.8E-2"/>
    <n v="0.59399999999999997"/>
    <s v="PE"/>
    <s v="0-20%"/>
    <s v="40-60%"/>
    <x v="111"/>
  </r>
  <r>
    <s v="C108438"/>
    <n v="1466.45"/>
    <s v="assalariado"/>
    <n v="13.4"/>
    <n v="629"/>
    <n v="1"/>
    <d v="2024-10-29T20:01:03"/>
    <d v="2024-03-03T22:56:41"/>
    <n v="0.45800000000000002"/>
    <n v="0.60399999999999998"/>
    <s v="AM"/>
    <s v="0-20%"/>
    <s v="60-80%"/>
    <x v="489"/>
  </r>
  <r>
    <s v="C108439"/>
    <n v="58"/>
    <s v="assalariado"/>
    <n v="13.18"/>
    <n v="819"/>
    <n v="2"/>
    <d v="2023-12-31T13:21:29"/>
    <d v="2024-01-24T21:16:17"/>
    <n v="5.3999999999999999E-2"/>
    <n v="0.51100000000000001"/>
    <s v="AM"/>
    <s v="0-20%"/>
    <s v="40-60%"/>
    <x v="205"/>
  </r>
  <r>
    <s v="C108440"/>
    <n v="595.30999999999995"/>
    <s v="assalariado"/>
    <n v="5.54"/>
    <n v="374"/>
    <n v="2"/>
    <d v="2024-11-10T18:28:06"/>
    <d v="2025-10-16T09:59:49"/>
    <n v="0.63100000000000001"/>
    <n v="0.157"/>
    <s v="SP"/>
    <s v="0-20%"/>
    <s v="0-20%"/>
    <x v="323"/>
  </r>
  <r>
    <s v="C108441"/>
    <n v="223.17"/>
    <s v="assalariado"/>
    <n v="5.0999999999999996"/>
    <n v="631"/>
    <n v="3"/>
    <d v="2023-06-05T21:08:51"/>
    <d v="2025-05-06T10:08:27"/>
    <n v="0.252"/>
    <n v="0.40400000000000003"/>
    <s v="PB"/>
    <s v="0-20%"/>
    <s v="40-60%"/>
    <x v="652"/>
  </r>
  <r>
    <s v="C108442"/>
    <n v="1639.7"/>
    <s v="pensionista"/>
    <n v="6.12"/>
    <n v="620"/>
    <n v="3"/>
    <d v="2023-12-21T11:21:53"/>
    <d v="2024-01-24T23:11:56"/>
    <n v="0.109"/>
    <n v="0.47699999999999998"/>
    <s v="BA"/>
    <s v="0-20%"/>
    <s v="40-60%"/>
    <x v="205"/>
  </r>
  <r>
    <s v="C108443"/>
    <n v="194.98"/>
    <s v="assalariado"/>
    <n v="2.63"/>
    <n v="497"/>
    <n v="1"/>
    <d v="2025-09-10T07:40:45"/>
    <d v="2025-05-05T01:20:08"/>
    <n v="0.23799999999999999"/>
    <n v="0.03"/>
    <s v="MA"/>
    <s v="0-20%"/>
    <s v="0-20%"/>
    <x v="985"/>
  </r>
  <r>
    <s v="C108444"/>
    <n v="983.57"/>
    <s v="autônomo"/>
    <n v="14.76"/>
    <n v="693"/>
    <n v="1"/>
    <d v="2023-09-27T01:42:40"/>
    <d v="2023-02-03T14:19:06"/>
    <n v="0.42"/>
    <n v="0.13300000000000001"/>
    <s v="PI"/>
    <s v="0-20%"/>
    <s v="0-20%"/>
    <x v="1050"/>
  </r>
  <r>
    <s v="C108445"/>
    <n v="2644.43"/>
    <s v="assalariado"/>
    <n v="24.33"/>
    <n v="521"/>
    <n v="2"/>
    <d v="2024-02-28T07:04:05"/>
    <d v="2023-12-21T16:32:43"/>
    <n v="6.5000000000000002E-2"/>
    <n v="0.38700000000000001"/>
    <s v="BA"/>
    <s v="20-40%"/>
    <s v="20-40%"/>
    <x v="975"/>
  </r>
  <r>
    <s v="C108446"/>
    <n v="473.51"/>
    <s v="pensionista"/>
    <n v="5.56"/>
    <n v="793"/>
    <n v="2"/>
    <d v="2025-07-09T19:35:41"/>
    <d v="2024-05-29T12:29:53"/>
    <n v="0.371"/>
    <n v="0.32100000000000001"/>
    <s v="RS"/>
    <s v="0-20%"/>
    <s v="20-40%"/>
    <x v="685"/>
  </r>
  <r>
    <s v="C108447"/>
    <n v="1739.91"/>
    <s v="assalariado"/>
    <n v="36.700000000000003"/>
    <n v="842"/>
    <n v="2"/>
    <d v="2023-06-02T15:15:51"/>
    <d v="2024-08-04T17:54:08"/>
    <n v="3.1E-2"/>
    <n v="0.32700000000000001"/>
    <s v="CE"/>
    <s v="20-40%"/>
    <s v="20-40%"/>
    <x v="1018"/>
  </r>
  <r>
    <s v="C108448"/>
    <n v="569.64"/>
    <s v="autônomo"/>
    <n v="2.74"/>
    <n v="742"/>
    <n v="1"/>
    <d v="2023-08-02T12:39:26"/>
    <d v="2023-10-07T09:19:10"/>
    <n v="0.29299999999999998"/>
    <n v="0.22500000000000001"/>
    <s v="SC"/>
    <s v="0-20%"/>
    <s v="20-40%"/>
    <x v="492"/>
  </r>
  <r>
    <s v="C108449"/>
    <n v="1504.04"/>
    <s v="servidor"/>
    <n v="23.59"/>
    <n v="682"/>
    <n v="2"/>
    <d v="2023-06-11T17:36:16"/>
    <d v="2025-09-16T08:50:50"/>
    <n v="0.46800000000000003"/>
    <n v="0.41299999999999998"/>
    <s v="SE"/>
    <s v="20-40%"/>
    <s v="40-60%"/>
    <x v="979"/>
  </r>
  <r>
    <s v="C108450"/>
    <n v="4371.47"/>
    <s v="assalariado"/>
    <n v="20.39"/>
    <n v="455"/>
    <n v="1"/>
    <d v="2025-09-15T17:38:24"/>
    <d v="2023-05-21T22:03:35"/>
    <n v="0.33500000000000002"/>
    <n v="0.13"/>
    <s v="AL"/>
    <s v="20-40%"/>
    <s v="0-20%"/>
    <x v="783"/>
  </r>
  <r>
    <s v="C108451"/>
    <n v="612.83000000000004"/>
    <s v="servidor"/>
    <n v="8.67"/>
    <n v="832"/>
    <n v="1"/>
    <d v="2024-04-14T14:41:19"/>
    <d v="2023-04-30T02:13:13"/>
    <n v="0.48699999999999999"/>
    <n v="0.40400000000000003"/>
    <s v="SP"/>
    <s v="0-20%"/>
    <s v="40-60%"/>
    <x v="297"/>
  </r>
  <r>
    <s v="C108452"/>
    <n v="1507.42"/>
    <s v="autônomo"/>
    <n v="12.56"/>
    <n v="800"/>
    <n v="1"/>
    <d v="2023-11-03T22:19:01"/>
    <d v="2023-01-16T08:23:01"/>
    <n v="5.8999999999999997E-2"/>
    <n v="0.13900000000000001"/>
    <s v="RS"/>
    <s v="0-20%"/>
    <s v="0-20%"/>
    <x v="1004"/>
  </r>
  <r>
    <s v="C108453"/>
    <n v="1099.08"/>
    <s v="assalariado"/>
    <n v="10.06"/>
    <n v="860"/>
    <n v="1"/>
    <d v="2025-03-24T00:52:12"/>
    <d v="2025-05-12T20:23:35"/>
    <n v="0.11700000000000001"/>
    <n v="0.54400000000000004"/>
    <s v="PB"/>
    <s v="0-20%"/>
    <s v="40-60%"/>
    <x v="42"/>
  </r>
  <r>
    <s v="C108454"/>
    <n v="720.28"/>
    <s v="pensionista"/>
    <n v="8.76"/>
    <n v="302"/>
    <n v="1"/>
    <d v="2023-09-22T05:26:38"/>
    <d v="2025-09-05T23:03:48"/>
    <n v="0.19500000000000001"/>
    <n v="0.435"/>
    <s v="SC"/>
    <s v="0-20%"/>
    <s v="40-60%"/>
    <x v="168"/>
  </r>
  <r>
    <s v="C108455"/>
    <n v="662.1"/>
    <s v="assalariado"/>
    <n v="42.57"/>
    <n v="765"/>
    <n v="4"/>
    <d v="2025-08-20T08:46:30"/>
    <d v="2023-12-02T08:42:42"/>
    <n v="7.8E-2"/>
    <n v="0.33600000000000002"/>
    <s v="SP"/>
    <s v="40-60%"/>
    <s v="20-40%"/>
    <x v="863"/>
  </r>
  <r>
    <s v="C108456"/>
    <n v="1425.37"/>
    <s v="pensionista"/>
    <n v="15.55"/>
    <n v="385"/>
    <n v="2"/>
    <d v="2023-01-17T18:27:33"/>
    <d v="2024-01-25T09:38:44"/>
    <n v="0.05"/>
    <n v="0.48899999999999999"/>
    <s v="ES"/>
    <s v="0-20%"/>
    <s v="40-60%"/>
    <x v="93"/>
  </r>
  <r>
    <s v="C108457"/>
    <n v="173.38"/>
    <s v="assalariado"/>
    <n v="29.95"/>
    <n v="450"/>
    <n v="1"/>
    <d v="2024-03-22T06:24:35"/>
    <d v="2025-04-18T09:55:54"/>
    <n v="0.33300000000000002"/>
    <n v="0.63100000000000001"/>
    <s v="SP"/>
    <s v="20-40%"/>
    <s v="60-80%"/>
    <x v="870"/>
  </r>
  <r>
    <s v="C108458"/>
    <n v="2120.46"/>
    <s v="assalariado"/>
    <n v="30.73"/>
    <n v="367"/>
    <n v="1"/>
    <d v="2025-07-29T08:17:23"/>
    <d v="2025-10-05T09:40:20"/>
    <n v="0.4"/>
    <n v="0.53200000000000003"/>
    <s v="PR"/>
    <s v="20-40%"/>
    <s v="40-60%"/>
    <x v="347"/>
  </r>
  <r>
    <s v="C108459"/>
    <n v="526.75"/>
    <s v="autônomo"/>
    <n v="13.35"/>
    <n v="862"/>
    <n v="3"/>
    <d v="2024-11-11T06:25:54"/>
    <d v="2025-11-16T10:46:56"/>
    <n v="6.4000000000000001E-2"/>
    <n v="0.23499999999999999"/>
    <s v="MG"/>
    <s v="0-20%"/>
    <s v="20-40%"/>
    <x v="749"/>
  </r>
  <r>
    <s v="C108460"/>
    <n v="2026.65"/>
    <s v="servidor"/>
    <n v="21.74"/>
    <n v="447"/>
    <n v="4"/>
    <d v="2025-08-25T19:52:37"/>
    <d v="2023-09-18T08:47:00"/>
    <n v="0.33700000000000002"/>
    <n v="0.42599999999999999"/>
    <s v="SC"/>
    <s v="20-40%"/>
    <s v="40-60%"/>
    <x v="956"/>
  </r>
  <r>
    <s v="C108461"/>
    <n v="1230.76"/>
    <s v="assalariado"/>
    <n v="45.85"/>
    <n v="354"/>
    <n v="1"/>
    <d v="2024-01-06T00:35:30"/>
    <d v="2023-01-10T14:42:49"/>
    <n v="0.187"/>
    <n v="0.39100000000000001"/>
    <s v="CE"/>
    <s v="40-60%"/>
    <s v="20-40%"/>
    <x v="1051"/>
  </r>
  <r>
    <s v="C108462"/>
    <n v="1637.14"/>
    <s v="assalariado"/>
    <n v="3.18"/>
    <n v="834"/>
    <n v="2"/>
    <d v="2024-01-29T04:19:41"/>
    <d v="2025-10-23T17:33:53"/>
    <n v="0.36899999999999999"/>
    <n v="0.16400000000000001"/>
    <s v="DF"/>
    <s v="0-20%"/>
    <s v="0-20%"/>
    <x v="1003"/>
  </r>
  <r>
    <s v="C108463"/>
    <n v="395.62"/>
    <s v="assalariado"/>
    <n v="16.489999999999998"/>
    <n v="645"/>
    <n v="2"/>
    <d v="2024-07-11T00:43:19"/>
    <d v="2024-01-20T06:15:26"/>
    <n v="0.28699999999999998"/>
    <n v="0.12"/>
    <s v="RJ"/>
    <s v="0-20%"/>
    <s v="0-20%"/>
    <x v="826"/>
  </r>
  <r>
    <s v="C108464"/>
    <n v="512.17999999999995"/>
    <s v="assalariado"/>
    <n v="0.19"/>
    <n v="536"/>
    <n v="1"/>
    <d v="2025-01-01T20:07:09"/>
    <d v="2024-08-27T04:45:45"/>
    <n v="0.24"/>
    <n v="0.23300000000000001"/>
    <s v="PR"/>
    <s v="0-20%"/>
    <s v="20-40%"/>
    <x v="849"/>
  </r>
  <r>
    <s v="C108465"/>
    <n v="1815"/>
    <s v="autônomo"/>
    <n v="49.73"/>
    <n v="838"/>
    <n v="1"/>
    <d v="2024-08-06T02:55:58"/>
    <d v="2024-05-25T13:09:20"/>
    <n v="0.64800000000000002"/>
    <n v="0.68"/>
    <s v="PA"/>
    <s v="40-60%"/>
    <s v="60-80%"/>
    <x v="67"/>
  </r>
  <r>
    <s v="C108466"/>
    <n v="1911.76"/>
    <s v="assalariado"/>
    <n v="5.55"/>
    <n v="853"/>
    <n v="3"/>
    <d v="2024-02-28T15:56:47"/>
    <d v="2023-07-08T08:11:08"/>
    <n v="0.77500000000000002"/>
    <n v="0.505"/>
    <s v="CE"/>
    <s v="0-20%"/>
    <s v="40-60%"/>
    <x v="536"/>
  </r>
  <r>
    <s v="C108467"/>
    <n v="1319.02"/>
    <s v="assalariado"/>
    <n v="31.01"/>
    <n v="899"/>
    <n v="1"/>
    <d v="2023-11-01T04:03:40"/>
    <d v="2025-10-14T20:45:47"/>
    <n v="0.28999999999999998"/>
    <n v="0.48899999999999999"/>
    <s v="PR"/>
    <s v="20-40%"/>
    <s v="40-60%"/>
    <x v="855"/>
  </r>
  <r>
    <s v="C108468"/>
    <n v="1007.61"/>
    <s v="assalariado"/>
    <n v="22.59"/>
    <n v="632"/>
    <n v="3"/>
    <d v="2023-01-10T02:34:22"/>
    <d v="2025-05-26T21:27:08"/>
    <n v="0.65800000000000003"/>
    <n v="6.3E-2"/>
    <s v="PB"/>
    <s v="20-40%"/>
    <s v="0-20%"/>
    <x v="366"/>
  </r>
  <r>
    <s v="C108469"/>
    <n v="1016.71"/>
    <s v="servidor"/>
    <n v="23.44"/>
    <n v="516"/>
    <n v="1"/>
    <d v="2023-07-15T04:20:59"/>
    <d v="2026-03-07T08:27:32"/>
    <n v="0.52300000000000002"/>
    <n v="0.27500000000000002"/>
    <s v="GO"/>
    <s v="20-40%"/>
    <s v="20-40%"/>
    <x v="0"/>
  </r>
  <r>
    <s v="C108470"/>
    <n v="4188.76"/>
    <s v="assalariado"/>
    <n v="25.28"/>
    <n v="525"/>
    <n v="2"/>
    <d v="2023-06-25T17:50:03"/>
    <d v="2024-04-07T01:17:17"/>
    <n v="0.20699999999999999"/>
    <n v="6.9000000000000006E-2"/>
    <s v="AL"/>
    <s v="20-40%"/>
    <s v="0-20%"/>
    <x v="720"/>
  </r>
  <r>
    <s v="C108471"/>
    <n v="1686.11"/>
    <s v="assalariado"/>
    <n v="9.4"/>
    <n v="803"/>
    <n v="2"/>
    <d v="2023-01-22T08:07:23"/>
    <d v="2024-10-02T12:21:07"/>
    <n v="0.35299999999999998"/>
    <n v="0.49"/>
    <s v="MA"/>
    <s v="0-20%"/>
    <s v="40-60%"/>
    <x v="55"/>
  </r>
  <r>
    <s v="C108472"/>
    <n v="138.51"/>
    <s v="autônomo"/>
    <n v="11.31"/>
    <n v="397"/>
    <n v="3"/>
    <d v="2025-09-30T19:39:00"/>
    <d v="2025-08-02T21:17:07"/>
    <n v="0.222"/>
    <n v="0.28699999999999998"/>
    <s v="SP"/>
    <s v="0-20%"/>
    <s v="20-40%"/>
    <x v="1023"/>
  </r>
  <r>
    <s v="C108473"/>
    <n v="4695.3900000000003"/>
    <s v="assalariado"/>
    <n v="37.15"/>
    <n v="697"/>
    <n v="1"/>
    <d v="2024-09-29T16:22:18"/>
    <d v="2023-04-16T12:57:08"/>
    <n v="0.51600000000000001"/>
    <n v="0.27600000000000002"/>
    <s v="GO"/>
    <s v="20-40%"/>
    <s v="20-40%"/>
    <x v="824"/>
  </r>
  <r>
    <s v="C108474"/>
    <n v="1052.93"/>
    <s v="servidor"/>
    <n v="3.76"/>
    <n v="631"/>
    <n v="2"/>
    <d v="2023-06-19T00:36:30"/>
    <d v="2024-11-08T23:58:51"/>
    <n v="0.11600000000000001"/>
    <n v="0.16600000000000001"/>
    <s v="RS"/>
    <s v="0-20%"/>
    <s v="0-20%"/>
    <x v="640"/>
  </r>
  <r>
    <s v="C108475"/>
    <n v="3564.96"/>
    <s v="assalariado"/>
    <n v="27.39"/>
    <n v="449"/>
    <n v="1"/>
    <d v="2025-02-06T19:47:10"/>
    <d v="2024-01-18T07:04:56"/>
    <n v="0.186"/>
    <n v="0.442"/>
    <s v="SE"/>
    <s v="20-40%"/>
    <s v="40-60%"/>
    <x v="161"/>
  </r>
  <r>
    <s v="C108476"/>
    <n v="1532.82"/>
    <s v="assalariado"/>
    <n v="5.38"/>
    <n v="705"/>
    <n v="1"/>
    <d v="2024-07-18T17:20:29"/>
    <d v="2023-04-12T15:20:03"/>
    <n v="0.215"/>
    <n v="0.39900000000000002"/>
    <s v="MG"/>
    <s v="0-20%"/>
    <s v="20-40%"/>
    <x v="116"/>
  </r>
  <r>
    <s v="C108477"/>
    <n v="257.74"/>
    <s v="assalariado"/>
    <n v="36.36"/>
    <n v="615"/>
    <n v="1"/>
    <d v="2025-07-02T22:29:20"/>
    <d v="2024-02-23T15:47:15"/>
    <n v="0.64400000000000002"/>
    <n v="0.312"/>
    <s v="ES"/>
    <s v="20-40%"/>
    <s v="20-40%"/>
    <x v="437"/>
  </r>
  <r>
    <s v="C108478"/>
    <n v="919.42"/>
    <s v="servidor"/>
    <n v="12.75"/>
    <n v="522"/>
    <n v="1"/>
    <d v="2025-01-14T00:12:00"/>
    <d v="2025-02-22T14:47:50"/>
    <n v="0.32200000000000001"/>
    <n v="7.5999999999999998E-2"/>
    <s v="RN"/>
    <s v="0-20%"/>
    <s v="0-20%"/>
    <x v="708"/>
  </r>
  <r>
    <s v="C108479"/>
    <n v="2962.27"/>
    <s v="assalariado"/>
    <n v="17.93"/>
    <n v="415"/>
    <n v="1"/>
    <d v="2023-04-26T17:21:24"/>
    <d v="2024-04-06T22:53:57"/>
    <n v="0.16300000000000001"/>
    <n v="0.16900000000000001"/>
    <s v="PE"/>
    <s v="0-20%"/>
    <s v="0-20%"/>
    <x v="609"/>
  </r>
  <r>
    <s v="C108480"/>
    <n v="206.78"/>
    <s v="assalariado"/>
    <n v="3.46"/>
    <n v="670"/>
    <n v="1"/>
    <d v="2024-03-29T00:47:15"/>
    <d v="2024-09-29T07:34:51"/>
    <n v="0.14599999999999999"/>
    <n v="0.55800000000000005"/>
    <s v="RS"/>
    <s v="0-20%"/>
    <s v="40-60%"/>
    <x v="62"/>
  </r>
  <r>
    <s v="C108481"/>
    <n v="2165.9899999999998"/>
    <s v="autônomo"/>
    <n v="5.03"/>
    <n v="702"/>
    <n v="2"/>
    <d v="2024-02-28T14:06:42"/>
    <d v="2026-01-19T03:00:39"/>
    <n v="0.153"/>
    <n v="0.16700000000000001"/>
    <s v="PE"/>
    <s v="0-20%"/>
    <s v="0-20%"/>
    <x v="0"/>
  </r>
  <r>
    <s v="C108482"/>
    <n v="119.65"/>
    <s v="servidor"/>
    <n v="7.62"/>
    <n v="392"/>
    <n v="1"/>
    <d v="2024-11-08T13:29:59"/>
    <d v="2025-06-05T03:36:00"/>
    <n v="0.49"/>
    <n v="0.82299999999999995"/>
    <s v="MA"/>
    <s v="0-20%"/>
    <s v="&gt;80%"/>
    <x v="1015"/>
  </r>
  <r>
    <s v="C108483"/>
    <n v="252.67"/>
    <s v="assalariado"/>
    <n v="21.76"/>
    <n v="316"/>
    <n v="3"/>
    <d v="2023-08-03T03:44:25"/>
    <d v="2023-09-08T04:52:45"/>
    <n v="7.0000000000000007E-2"/>
    <n v="0.24399999999999999"/>
    <s v="SE"/>
    <s v="20-40%"/>
    <s v="20-40%"/>
    <x v="186"/>
  </r>
  <r>
    <s v="C108484"/>
    <n v="151.87"/>
    <s v="pensionista"/>
    <n v="15.96"/>
    <n v="329"/>
    <n v="1"/>
    <d v="2025-08-03T00:07:44"/>
    <d v="2025-01-29T17:52:37"/>
    <n v="0.188"/>
    <n v="0.32500000000000001"/>
    <s v="DF"/>
    <s v="0-20%"/>
    <s v="20-40%"/>
    <x v="771"/>
  </r>
  <r>
    <s v="C108485"/>
    <n v="2881.71"/>
    <s v="autônomo"/>
    <n v="31.93"/>
    <n v="629"/>
    <n v="5"/>
    <d v="2024-09-05T07:30:47"/>
    <d v="2023-10-11T21:58:59"/>
    <n v="0.441"/>
    <n v="0.20799999999999999"/>
    <s v="AL"/>
    <s v="20-40%"/>
    <s v="20-40%"/>
    <x v="88"/>
  </r>
  <r>
    <s v="C108486"/>
    <n v="1794.82"/>
    <s v="assalariado"/>
    <n v="1.98"/>
    <n v="602"/>
    <n v="2"/>
    <d v="2025-10-08T19:23:39"/>
    <d v="2023-05-05T20:38:12"/>
    <n v="0.11600000000000001"/>
    <n v="6.3E-2"/>
    <s v="PA"/>
    <s v="0-20%"/>
    <s v="0-20%"/>
    <x v="1052"/>
  </r>
  <r>
    <s v="C108487"/>
    <n v="185.87"/>
    <s v="assalariado"/>
    <n v="7.81"/>
    <n v="781"/>
    <n v="2"/>
    <d v="2023-10-06T22:56:25"/>
    <d v="2025-09-29T13:10:59"/>
    <n v="0.24099999999999999"/>
    <n v="0.309"/>
    <s v="SC"/>
    <s v="0-20%"/>
    <s v="20-40%"/>
    <x v="744"/>
  </r>
  <r>
    <s v="C108488"/>
    <n v="165.55"/>
    <s v="servidor"/>
    <n v="7.21"/>
    <n v="872"/>
    <n v="1"/>
    <d v="2023-07-27T15:37:16"/>
    <d v="2025-07-08T10:36:52"/>
    <n v="0.51100000000000001"/>
    <n v="0.27200000000000002"/>
    <s v="BA"/>
    <s v="0-20%"/>
    <s v="20-40%"/>
    <x v="668"/>
  </r>
  <r>
    <s v="C108489"/>
    <n v="98.98"/>
    <s v="assalariado"/>
    <n v="14.03"/>
    <n v="832"/>
    <n v="2"/>
    <d v="2024-09-14T21:00:21"/>
    <d v="2023-05-11T18:46:55"/>
    <n v="0.16600000000000001"/>
    <n v="0.54700000000000004"/>
    <s v="AL"/>
    <s v="0-20%"/>
    <s v="40-60%"/>
    <x v="441"/>
  </r>
  <r>
    <s v="C108490"/>
    <n v="3273.42"/>
    <s v="pensionista"/>
    <n v="42.55"/>
    <n v="737"/>
    <n v="2"/>
    <d v="2025-08-10T20:11:58"/>
    <d v="2025-09-22T03:09:29"/>
    <n v="0.20399999999999999"/>
    <n v="0.66900000000000004"/>
    <s v="PB"/>
    <s v="40-60%"/>
    <s v="60-80%"/>
    <x v="34"/>
  </r>
  <r>
    <s v="C108491"/>
    <n v="1011.28"/>
    <s v="autônomo"/>
    <n v="10.06"/>
    <n v="677"/>
    <n v="2"/>
    <d v="2025-08-06T02:12:28"/>
    <d v="2024-10-19T13:57:49"/>
    <n v="0.33300000000000002"/>
    <n v="0.63300000000000001"/>
    <s v="AM"/>
    <s v="0-20%"/>
    <s v="60-80%"/>
    <x v="143"/>
  </r>
  <r>
    <s v="C108492"/>
    <n v="369.86"/>
    <s v="pensionista"/>
    <n v="16.55"/>
    <n v="518"/>
    <n v="3"/>
    <d v="2023-03-27T05:49:04"/>
    <d v="2023-12-31T10:48:19"/>
    <n v="0.42199999999999999"/>
    <n v="0.33900000000000002"/>
    <s v="PA"/>
    <s v="0-20%"/>
    <s v="20-40%"/>
    <x v="372"/>
  </r>
  <r>
    <s v="C108493"/>
    <n v="1572.48"/>
    <s v="pensionista"/>
    <n v="9.16"/>
    <n v="502"/>
    <n v="1"/>
    <d v="2023-07-26T03:55:57"/>
    <d v="2024-06-28T04:44:48"/>
    <n v="0.20499999999999999"/>
    <n v="0.21199999999999999"/>
    <s v="RS"/>
    <s v="0-20%"/>
    <s v="20-40%"/>
    <x v="73"/>
  </r>
  <r>
    <s v="C108494"/>
    <n v="2121.11"/>
    <s v="assalariado"/>
    <n v="8.1300000000000008"/>
    <n v="877"/>
    <n v="3"/>
    <d v="2024-01-21T10:05:43"/>
    <d v="2023-07-24T23:55:57"/>
    <n v="0.626"/>
    <n v="0.48199999999999998"/>
    <s v="ES"/>
    <s v="0-20%"/>
    <s v="40-60%"/>
    <x v="312"/>
  </r>
  <r>
    <s v="C108495"/>
    <n v="2157.4"/>
    <s v="assalariado"/>
    <n v="11.55"/>
    <n v="447"/>
    <n v="1"/>
    <d v="2024-10-13T19:13:59"/>
    <d v="2023-06-14T05:57:47"/>
    <n v="0.30299999999999999"/>
    <n v="0.23100000000000001"/>
    <s v="RN"/>
    <s v="0-20%"/>
    <s v="20-40%"/>
    <x v="246"/>
  </r>
  <r>
    <s v="C108496"/>
    <n v="297.45"/>
    <s v="servidor"/>
    <n v="33.01"/>
    <n v="569"/>
    <n v="1"/>
    <d v="2023-12-10T19:25:56"/>
    <d v="2023-10-12T09:00:19"/>
    <n v="8.8999999999999996E-2"/>
    <n v="0.45300000000000001"/>
    <s v="MA"/>
    <s v="20-40%"/>
    <s v="40-60%"/>
    <x v="302"/>
  </r>
  <r>
    <s v="C108497"/>
    <n v="3241.95"/>
    <s v="servidor"/>
    <n v="4.97"/>
    <n v="544"/>
    <n v="1"/>
    <d v="2023-04-16T15:24:11"/>
    <d v="2025-02-25T03:58:10"/>
    <n v="0.40200000000000002"/>
    <n v="0.45300000000000001"/>
    <s v="RJ"/>
    <s v="0-20%"/>
    <s v="40-60%"/>
    <x v="293"/>
  </r>
  <r>
    <s v="C108498"/>
    <n v="1029.1400000000001"/>
    <s v="assalariado"/>
    <n v="11.59"/>
    <n v="576"/>
    <n v="1"/>
    <d v="2025-05-19T11:15:24"/>
    <d v="2024-05-08T11:41:02"/>
    <n v="0.53600000000000003"/>
    <n v="0.58399999999999996"/>
    <s v="RJ"/>
    <s v="0-20%"/>
    <s v="40-60%"/>
    <x v="387"/>
  </r>
  <r>
    <s v="C108499"/>
    <n v="218.04"/>
    <s v="assalariado"/>
    <n v="0.62"/>
    <n v="753"/>
    <n v="2"/>
    <d v="2023-08-09T01:02:18"/>
    <d v="2024-11-11T18:05:27"/>
    <n v="0.46800000000000003"/>
    <n v="0.38400000000000001"/>
    <s v="SC"/>
    <s v="0-20%"/>
    <s v="20-40%"/>
    <x v="228"/>
  </r>
  <r>
    <s v="C108500"/>
    <n v="700.5"/>
    <s v="pensionista"/>
    <n v="17.149999999999999"/>
    <n v="709"/>
    <n v="3"/>
    <d v="2023-03-08T23:18:14"/>
    <d v="2024-01-07T12:25:30"/>
    <n v="0.23100000000000001"/>
    <n v="0.11700000000000001"/>
    <s v="AL"/>
    <s v="0-20%"/>
    <s v="0-20%"/>
    <x v="1053"/>
  </r>
  <r>
    <s v="C108501"/>
    <n v="1174.3900000000001"/>
    <s v="autônomo"/>
    <n v="4.32"/>
    <n v="814"/>
    <n v="2"/>
    <d v="2023-03-17T11:05:22"/>
    <d v="2025-07-19T07:42:19"/>
    <n v="0.03"/>
    <n v="0.73599999999999999"/>
    <s v="AM"/>
    <s v="0-20%"/>
    <s v="60-80%"/>
    <x v="487"/>
  </r>
  <r>
    <s v="C108502"/>
    <n v="141.63999999999999"/>
    <s v="servidor"/>
    <n v="16.420000000000002"/>
    <n v="365"/>
    <n v="5"/>
    <d v="2025-08-25T14:02:48"/>
    <d v="2025-08-27T12:50:58"/>
    <n v="0.19600000000000001"/>
    <n v="0.11"/>
    <s v="SC"/>
    <s v="0-20%"/>
    <s v="0-20%"/>
    <x v="345"/>
  </r>
  <r>
    <s v="C108503"/>
    <n v="100.97"/>
    <s v="assalariado"/>
    <n v="1.53"/>
    <n v="412"/>
    <n v="2"/>
    <d v="2024-10-30T22:44:51"/>
    <d v="2024-04-16T20:31:56"/>
    <n v="9.7000000000000003E-2"/>
    <n v="0.49"/>
    <s v="SC"/>
    <s v="0-20%"/>
    <s v="40-60%"/>
    <x v="601"/>
  </r>
  <r>
    <s v="C108504"/>
    <n v="4878.54"/>
    <s v="assalariado"/>
    <n v="11.7"/>
    <n v="498"/>
    <n v="2"/>
    <d v="2024-11-07T20:09:15"/>
    <d v="2023-05-30T09:03:16"/>
    <n v="5.1999999999999998E-2"/>
    <n v="0.23899999999999999"/>
    <s v="PA"/>
    <s v="0-20%"/>
    <s v="20-40%"/>
    <x v="678"/>
  </r>
  <r>
    <s v="C108505"/>
    <n v="741.19"/>
    <s v="autônomo"/>
    <n v="0.96"/>
    <n v="824"/>
    <n v="4"/>
    <d v="2023-11-17T02:19:49"/>
    <d v="2024-07-31T17:31:07"/>
    <n v="6.9000000000000006E-2"/>
    <n v="0.32800000000000001"/>
    <s v="AL"/>
    <s v="0-20%"/>
    <s v="20-40%"/>
    <x v="172"/>
  </r>
  <r>
    <s v="C108506"/>
    <n v="2132.34"/>
    <s v="servidor"/>
    <n v="9.39"/>
    <n v="805"/>
    <n v="2"/>
    <d v="2024-10-17T04:11:22"/>
    <d v="2024-06-05T10:12:31"/>
    <n v="0.33400000000000002"/>
    <n v="0.24299999999999999"/>
    <s v="AL"/>
    <s v="0-20%"/>
    <s v="20-40%"/>
    <x v="896"/>
  </r>
  <r>
    <s v="C108507"/>
    <n v="2064.83"/>
    <s v="assalariado"/>
    <n v="22.61"/>
    <n v="422"/>
    <n v="2"/>
    <d v="2025-02-20T12:49:37"/>
    <d v="2024-12-11T05:43:53"/>
    <n v="0.626"/>
    <n v="0.313"/>
    <s v="PE"/>
    <s v="20-40%"/>
    <s v="20-40%"/>
    <x v="310"/>
  </r>
  <r>
    <s v="C108508"/>
    <n v="4630.3900000000003"/>
    <s v="assalariado"/>
    <n v="18.100000000000001"/>
    <n v="569"/>
    <n v="1"/>
    <d v="2024-08-09T07:22:14"/>
    <d v="2025-05-10T18:45:38"/>
    <n v="5.1999999999999998E-2"/>
    <n v="0.45600000000000002"/>
    <s v="PR"/>
    <s v="0-20%"/>
    <s v="40-60%"/>
    <x v="742"/>
  </r>
  <r>
    <s v="C108509"/>
    <n v="4692.47"/>
    <s v="pensionista"/>
    <n v="22.43"/>
    <n v="501"/>
    <n v="1"/>
    <d v="2023-06-01T21:00:53"/>
    <d v="2023-08-15T20:50:08"/>
    <n v="0.42299999999999999"/>
    <n v="0.105"/>
    <s v="CE"/>
    <s v="20-40%"/>
    <s v="0-20%"/>
    <x v="476"/>
  </r>
  <r>
    <s v="C108510"/>
    <n v="154.29"/>
    <s v="pensionista"/>
    <n v="36.97"/>
    <n v="895"/>
    <n v="3"/>
    <d v="2025-03-07T11:24:31"/>
    <d v="2023-06-30T08:10:46"/>
    <n v="0.31"/>
    <n v="0.24399999999999999"/>
    <s v="SC"/>
    <s v="20-40%"/>
    <s v="20-40%"/>
    <x v="63"/>
  </r>
  <r>
    <s v="C108511"/>
    <n v="1121.1400000000001"/>
    <s v="pensionista"/>
    <n v="1.91"/>
    <n v="320"/>
    <n v="1"/>
    <d v="2025-05-21T16:58:42"/>
    <d v="2023-12-05T23:48:12"/>
    <n v="8.7999999999999995E-2"/>
    <n v="0.45700000000000002"/>
    <s v="MA"/>
    <s v="0-20%"/>
    <s v="40-60%"/>
    <x v="572"/>
  </r>
  <r>
    <s v="C108512"/>
    <n v="776.95"/>
    <s v="autônomo"/>
    <n v="23.58"/>
    <n v="602"/>
    <n v="1"/>
    <d v="2025-01-24T22:51:51"/>
    <d v="2023-11-03T14:20:23"/>
    <n v="0.26500000000000001"/>
    <n v="0.13200000000000001"/>
    <s v="CE"/>
    <s v="20-40%"/>
    <s v="0-20%"/>
    <x v="395"/>
  </r>
  <r>
    <s v="C108513"/>
    <n v="1533.95"/>
    <s v="servidor"/>
    <n v="6.28"/>
    <n v="828"/>
    <n v="4"/>
    <d v="2024-10-03T02:21:34"/>
    <d v="2025-03-06T10:27:31"/>
    <n v="0.27200000000000002"/>
    <n v="0.309"/>
    <s v="PI"/>
    <s v="0-20%"/>
    <s v="20-40%"/>
    <x v="986"/>
  </r>
  <r>
    <s v="C108514"/>
    <n v="688.33"/>
    <s v="servidor"/>
    <n v="14.72"/>
    <n v="355"/>
    <n v="2"/>
    <d v="2023-01-24T08:23:42"/>
    <d v="2024-01-11T05:47:02"/>
    <n v="0.114"/>
    <n v="0.21299999999999999"/>
    <s v="AL"/>
    <s v="0-20%"/>
    <s v="20-40%"/>
    <x v="26"/>
  </r>
  <r>
    <s v="C108515"/>
    <n v="1273.75"/>
    <s v="assalariado"/>
    <n v="19.41"/>
    <n v="803"/>
    <n v="2"/>
    <d v="2023-05-18T03:02:11"/>
    <d v="2023-09-27T08:47:02"/>
    <n v="0.436"/>
    <n v="8.4000000000000005E-2"/>
    <s v="AM"/>
    <s v="0-20%"/>
    <s v="0-20%"/>
    <x v="884"/>
  </r>
  <r>
    <s v="C108516"/>
    <n v="2051.65"/>
    <s v="assalariado"/>
    <n v="65.19"/>
    <n v="386"/>
    <n v="1"/>
    <d v="2025-05-18T19:46:35"/>
    <d v="2023-07-19T12:14:30"/>
    <n v="0.36699999999999999"/>
    <n v="0.60499999999999998"/>
    <s v="GO"/>
    <s v="60-80%"/>
    <s v="60-80%"/>
    <x v="1029"/>
  </r>
  <r>
    <s v="C108517"/>
    <n v="2286.5700000000002"/>
    <s v="assalariado"/>
    <n v="16.510000000000002"/>
    <n v="390"/>
    <n v="2"/>
    <d v="2023-03-30T15:03:19"/>
    <d v="2024-05-21T06:41:10"/>
    <n v="0.55200000000000005"/>
    <n v="5.2999999999999999E-2"/>
    <s v="CE"/>
    <s v="0-20%"/>
    <s v="0-20%"/>
    <x v="318"/>
  </r>
  <r>
    <s v="C108518"/>
    <n v="273.97000000000003"/>
    <s v="assalariado"/>
    <n v="16.600000000000001"/>
    <n v="402"/>
    <n v="2"/>
    <d v="2025-05-05T04:47:04"/>
    <d v="2023-09-23T17:01:39"/>
    <n v="0.443"/>
    <n v="0.47399999999999998"/>
    <s v="BA"/>
    <s v="0-20%"/>
    <s v="40-60%"/>
    <x v="913"/>
  </r>
  <r>
    <s v="C108519"/>
    <n v="1021.61"/>
    <s v="autônomo"/>
    <n v="4.29"/>
    <n v="585"/>
    <n v="0"/>
    <d v="2025-09-05T21:41:52"/>
    <d v="2025-12-03T03:13:15"/>
    <n v="0.33400000000000002"/>
    <n v="0.33600000000000002"/>
    <s v="RN"/>
    <s v="0-20%"/>
    <s v="20-40%"/>
    <x v="13"/>
  </r>
  <r>
    <s v="C108520"/>
    <n v="156.86000000000001"/>
    <s v="autônomo"/>
    <n v="8.61"/>
    <n v="648"/>
    <n v="3"/>
    <d v="2023-09-21T17:58:51"/>
    <d v="2025-04-26T06:58:25"/>
    <n v="0.14099999999999999"/>
    <n v="0.314"/>
    <s v="PA"/>
    <s v="0-20%"/>
    <s v="20-40%"/>
    <x v="142"/>
  </r>
  <r>
    <s v="C108521"/>
    <n v="2087.88"/>
    <s v="pensionista"/>
    <n v="2.97"/>
    <n v="848"/>
    <n v="3"/>
    <d v="2024-05-15T22:50:49"/>
    <d v="2025-06-18T20:21:52"/>
    <n v="0.104"/>
    <n v="0.40600000000000003"/>
    <s v="PR"/>
    <s v="0-20%"/>
    <s v="40-60%"/>
    <x v="257"/>
  </r>
  <r>
    <s v="C108522"/>
    <n v="144.09"/>
    <s v="assalariado"/>
    <n v="33.42"/>
    <n v="684"/>
    <n v="1"/>
    <d v="2023-12-25T07:13:28"/>
    <d v="2023-07-08T00:10:32"/>
    <n v="0.53200000000000003"/>
    <n v="0.27"/>
    <s v="BA"/>
    <s v="20-40%"/>
    <s v="20-40%"/>
    <x v="536"/>
  </r>
  <r>
    <s v="C108523"/>
    <n v="2395.79"/>
    <s v="assalariado"/>
    <n v="5.79"/>
    <n v="609"/>
    <n v="3"/>
    <d v="2024-10-21T18:42:38"/>
    <d v="2025-02-15T06:57:46"/>
    <n v="4.3999999999999997E-2"/>
    <n v="4.3999999999999997E-2"/>
    <s v="CE"/>
    <s v="0-20%"/>
    <s v="0-20%"/>
    <x v="711"/>
  </r>
  <r>
    <s v="C108524"/>
    <n v="587.58000000000004"/>
    <s v="assalariado"/>
    <n v="10.119999999999999"/>
    <n v="324"/>
    <n v="1"/>
    <d v="2023-01-07T03:25:22"/>
    <d v="2025-10-31T17:50:37"/>
    <n v="0.255"/>
    <n v="0.70299999999999996"/>
    <s v="DF"/>
    <s v="0-20%"/>
    <s v="60-80%"/>
    <x v="4"/>
  </r>
  <r>
    <s v="C108525"/>
    <n v="498.59"/>
    <s v="assalariado"/>
    <n v="29.59"/>
    <n v="709"/>
    <n v="1"/>
    <d v="2024-12-21T23:43:02"/>
    <d v="2025-10-30T17:18:17"/>
    <n v="0.22"/>
    <n v="0.314"/>
    <s v="MG"/>
    <s v="20-40%"/>
    <s v="20-40%"/>
    <x v="790"/>
  </r>
  <r>
    <s v="C108526"/>
    <n v="2141.54"/>
    <s v="assalariado"/>
    <n v="8.67"/>
    <n v="594"/>
    <n v="2"/>
    <d v="2023-05-10T18:31:01"/>
    <d v="2024-03-16T01:17:22"/>
    <n v="0.109"/>
    <n v="0.28899999999999998"/>
    <s v="PE"/>
    <s v="0-20%"/>
    <s v="20-40%"/>
    <x v="224"/>
  </r>
  <r>
    <s v="C108527"/>
    <n v="346.63"/>
    <s v="servidor"/>
    <n v="6.43"/>
    <n v="708"/>
    <n v="3"/>
    <d v="2023-11-25T06:54:08"/>
    <d v="2023-07-31T04:32:41"/>
    <n v="0.36299999999999999"/>
    <n v="0.72199999999999998"/>
    <s v="MG"/>
    <s v="0-20%"/>
    <s v="60-80%"/>
    <x v="262"/>
  </r>
  <r>
    <s v="C108528"/>
    <n v="1015.53"/>
    <s v="assalariado"/>
    <n v="2.4300000000000002"/>
    <n v="306"/>
    <n v="2"/>
    <d v="2025-07-22T03:57:38"/>
    <d v="2024-04-12T20:51:00"/>
    <n v="0.10299999999999999"/>
    <n v="0.23200000000000001"/>
    <s v="AM"/>
    <s v="0-20%"/>
    <s v="20-40%"/>
    <x v="591"/>
  </r>
  <r>
    <s v="C108529"/>
    <n v="911.53"/>
    <s v="assalariado"/>
    <n v="23.34"/>
    <n v="406"/>
    <n v="3"/>
    <d v="2024-11-19T15:51:15"/>
    <d v="2025-05-07T03:55:02"/>
    <n v="0.26700000000000002"/>
    <n v="0.123"/>
    <s v="PE"/>
    <s v="20-40%"/>
    <s v="0-20%"/>
    <x v="218"/>
  </r>
  <r>
    <s v="C108530"/>
    <n v="206.98"/>
    <s v="assalariado"/>
    <n v="29.61"/>
    <n v="346"/>
    <n v="3"/>
    <d v="2025-06-29T21:02:32"/>
    <d v="2024-01-05T13:53:31"/>
    <n v="0.38500000000000001"/>
    <n v="0.36199999999999999"/>
    <s v="ES"/>
    <s v="20-40%"/>
    <s v="20-40%"/>
    <x v="751"/>
  </r>
  <r>
    <s v="C108531"/>
    <n v="650.96"/>
    <s v="servidor"/>
    <n v="0.08"/>
    <n v="810"/>
    <n v="1"/>
    <d v="2024-05-25T16:30:46"/>
    <d v="2024-05-05T13:38:42"/>
    <n v="0.32800000000000001"/>
    <n v="4.7E-2"/>
    <s v="SP"/>
    <s v="0-20%"/>
    <s v="0-20%"/>
    <x v="586"/>
  </r>
  <r>
    <s v="C108532"/>
    <n v="1353.99"/>
    <s v="assalariado"/>
    <n v="25.01"/>
    <n v="446"/>
    <n v="2"/>
    <d v="2024-11-07T08:23:56"/>
    <d v="2024-04-10T23:02:31"/>
    <n v="0.27400000000000002"/>
    <n v="3.7999999999999999E-2"/>
    <s v="SC"/>
    <s v="20-40%"/>
    <s v="0-20%"/>
    <x v="891"/>
  </r>
  <r>
    <s v="C108533"/>
    <n v="63.98"/>
    <s v="autônomo"/>
    <n v="13.72"/>
    <n v="461"/>
    <n v="2"/>
    <d v="2024-06-04T16:30:07"/>
    <d v="2024-10-16T15:09:57"/>
    <n v="0.161"/>
    <n v="0.26"/>
    <s v="PE"/>
    <s v="0-20%"/>
    <s v="20-40%"/>
    <x v="951"/>
  </r>
  <r>
    <s v="C108534"/>
    <n v="628.22"/>
    <s v="assalariado"/>
    <n v="26.07"/>
    <n v="431"/>
    <n v="1"/>
    <d v="2023-10-13T05:44:03"/>
    <d v="2023-02-04T01:00:23"/>
    <n v="0.52900000000000003"/>
    <n v="0.32600000000000001"/>
    <s v="AM"/>
    <s v="20-40%"/>
    <s v="20-40%"/>
    <x v="18"/>
  </r>
  <r>
    <s v="C108535"/>
    <n v="926.55"/>
    <s v="pensionista"/>
    <n v="5.22"/>
    <n v="544"/>
    <n v="0"/>
    <d v="2023-09-09T21:38:28"/>
    <d v="2023-12-08T18:22:03"/>
    <n v="0.26200000000000001"/>
    <n v="0.41899999999999998"/>
    <s v="GO"/>
    <s v="0-20%"/>
    <s v="40-60%"/>
    <x v="321"/>
  </r>
  <r>
    <s v="C108536"/>
    <n v="131.78"/>
    <s v="servidor"/>
    <n v="32.369999999999997"/>
    <n v="577"/>
    <n v="2"/>
    <d v="2024-07-08T23:01:57"/>
    <d v="2024-11-11T13:34:45"/>
    <n v="0.186"/>
    <n v="0.51200000000000001"/>
    <s v="MA"/>
    <s v="20-40%"/>
    <s v="40-60%"/>
    <x v="228"/>
  </r>
  <r>
    <s v="C108537"/>
    <n v="3300.42"/>
    <s v="servidor"/>
    <n v="14.17"/>
    <n v="506"/>
    <n v="3"/>
    <d v="2024-04-12T05:06:49"/>
    <d v="2023-09-02T08:28:35"/>
    <n v="0.20899999999999999"/>
    <n v="0.75800000000000001"/>
    <s v="CE"/>
    <s v="0-20%"/>
    <s v="60-80%"/>
    <x v="382"/>
  </r>
  <r>
    <s v="C108538"/>
    <n v="712.26"/>
    <s v="pensionista"/>
    <n v="14"/>
    <n v="777"/>
    <n v="3"/>
    <d v="2023-05-12T15:32:09"/>
    <d v="2024-03-27T07:25:44"/>
    <n v="0.14499999999999999"/>
    <n v="0.10100000000000001"/>
    <s v="PR"/>
    <s v="0-20%"/>
    <s v="0-20%"/>
    <x v="778"/>
  </r>
  <r>
    <s v="C108539"/>
    <n v="2725.11"/>
    <s v="autônomo"/>
    <n v="12.56"/>
    <n v="839"/>
    <n v="1"/>
    <d v="2023-01-12T09:56:22"/>
    <d v="2025-04-23T14:51:24"/>
    <n v="0.54900000000000004"/>
    <n v="0.52500000000000002"/>
    <s v="DF"/>
    <s v="0-20%"/>
    <s v="40-60%"/>
    <x v="253"/>
  </r>
  <r>
    <s v="C108540"/>
    <n v="132.59"/>
    <s v="assalariado"/>
    <n v="6.31"/>
    <n v="341"/>
    <n v="2"/>
    <d v="2025-03-10T02:46:36"/>
    <d v="2025-10-20T16:36:06"/>
    <n v="0.26800000000000002"/>
    <n v="0.245"/>
    <s v="ES"/>
    <s v="0-20%"/>
    <s v="20-40%"/>
    <x v="422"/>
  </r>
  <r>
    <s v="C108541"/>
    <n v="5564.43"/>
    <s v="assalariado"/>
    <n v="19.38"/>
    <n v="771"/>
    <n v="1"/>
    <d v="2023-09-25T02:55:16"/>
    <d v="2023-06-20T01:43:12"/>
    <n v="0.33400000000000002"/>
    <n v="8.2000000000000003E-2"/>
    <s v="SE"/>
    <s v="0-20%"/>
    <s v="0-20%"/>
    <x v="307"/>
  </r>
  <r>
    <s v="C108542"/>
    <n v="2109.84"/>
    <s v="assalariado"/>
    <n v="5.68"/>
    <n v="477"/>
    <n v="1"/>
    <d v="2024-02-18T15:21:40"/>
    <d v="2025-05-06T21:55:32"/>
    <n v="0.16900000000000001"/>
    <n v="0.49299999999999999"/>
    <s v="RN"/>
    <s v="0-20%"/>
    <s v="40-60%"/>
    <x v="652"/>
  </r>
  <r>
    <s v="C108543"/>
    <n v="293.41000000000003"/>
    <s v="autônomo"/>
    <n v="13.3"/>
    <n v="504"/>
    <n v="2"/>
    <d v="2025-07-08T17:30:16"/>
    <d v="2024-08-02T20:44:09"/>
    <n v="9.2999999999999999E-2"/>
    <n v="8.9999999999999993E-3"/>
    <s v="AL"/>
    <s v="0-20%"/>
    <s v="0-20%"/>
    <x v="36"/>
  </r>
  <r>
    <s v="C108544"/>
    <n v="497.47"/>
    <s v="autônomo"/>
    <n v="22.79"/>
    <n v="311"/>
    <n v="1"/>
    <d v="2024-12-22T17:41:52"/>
    <d v="2023-06-25T08:29:14"/>
    <n v="0.45500000000000002"/>
    <n v="0.36599999999999999"/>
    <s v="PB"/>
    <s v="20-40%"/>
    <s v="20-40%"/>
    <x v="512"/>
  </r>
  <r>
    <s v="C108545"/>
    <n v="848.69"/>
    <s v="assalariado"/>
    <n v="7.15"/>
    <n v="734"/>
    <n v="0"/>
    <d v="2023-12-13T20:46:47"/>
    <d v="2024-07-01T01:00:42"/>
    <n v="7.2999999999999995E-2"/>
    <n v="0.28399999999999997"/>
    <s v="SE"/>
    <s v="0-20%"/>
    <s v="20-40%"/>
    <x v="189"/>
  </r>
  <r>
    <s v="C108546"/>
    <n v="1285.99"/>
    <s v="autônomo"/>
    <n v="21.3"/>
    <n v="665"/>
    <n v="2"/>
    <d v="2025-10-27T15:14:27"/>
    <d v="2023-02-28T02:21:52"/>
    <n v="0.30499999999999999"/>
    <n v="0.27500000000000002"/>
    <s v="ES"/>
    <s v="20-40%"/>
    <s v="20-40%"/>
    <x v="494"/>
  </r>
  <r>
    <s v="C108547"/>
    <n v="1496.95"/>
    <s v="assalariado"/>
    <n v="1.1200000000000001"/>
    <n v="597"/>
    <n v="0"/>
    <d v="2024-01-21T22:33:11"/>
    <d v="2023-11-21T21:01:37"/>
    <n v="0.14799999999999999"/>
    <n v="0.79400000000000004"/>
    <s v="PI"/>
    <s v="0-20%"/>
    <s v="60-80%"/>
    <x v="522"/>
  </r>
  <r>
    <s v="C108548"/>
    <n v="940.56"/>
    <s v="pensionista"/>
    <n v="32.71"/>
    <n v="736"/>
    <n v="2"/>
    <d v="2024-05-08T21:54:16"/>
    <d v="2025-05-09T09:35:14"/>
    <n v="0.23599999999999999"/>
    <n v="0.39"/>
    <s v="SC"/>
    <s v="20-40%"/>
    <s v="20-40%"/>
    <x v="396"/>
  </r>
  <r>
    <s v="C108549"/>
    <n v="593.83000000000004"/>
    <s v="assalariado"/>
    <n v="23.93"/>
    <n v="482"/>
    <n v="0"/>
    <d v="2024-09-18T22:02:10"/>
    <d v="2024-09-02T23:42:49"/>
    <n v="0.61499999999999999"/>
    <n v="0.22"/>
    <s v="RN"/>
    <s v="20-40%"/>
    <s v="20-40%"/>
    <x v="801"/>
  </r>
  <r>
    <s v="C108550"/>
    <n v="273.91000000000003"/>
    <s v="servidor"/>
    <n v="9.2100000000000009"/>
    <n v="825"/>
    <n v="2"/>
    <d v="2023-10-25T01:55:01"/>
    <d v="2023-10-28T15:53:23"/>
    <n v="0.23899999999999999"/>
    <n v="0.123"/>
    <s v="DF"/>
    <s v="0-20%"/>
    <s v="0-20%"/>
    <x v="227"/>
  </r>
  <r>
    <s v="C108551"/>
    <n v="198.77"/>
    <s v="assalariado"/>
    <n v="35.880000000000003"/>
    <n v="401"/>
    <n v="1"/>
    <d v="2025-04-03T08:15:33"/>
    <d v="2025-07-28T15:01:32"/>
    <n v="0.17299999999999999"/>
    <n v="0.32500000000000001"/>
    <s v="DF"/>
    <s v="20-40%"/>
    <s v="20-40%"/>
    <x v="890"/>
  </r>
  <r>
    <s v="C108552"/>
    <n v="743.58"/>
    <s v="assalariado"/>
    <n v="19.84"/>
    <n v="810"/>
    <n v="3"/>
    <d v="2024-05-21T23:40:19"/>
    <d v="2024-12-04T13:39:04"/>
    <n v="0.28599999999999998"/>
    <n v="0.33300000000000002"/>
    <s v="RN"/>
    <s v="0-20%"/>
    <s v="20-40%"/>
    <x v="20"/>
  </r>
  <r>
    <s v="C108553"/>
    <n v="1296.01"/>
    <s v="assalariado"/>
    <n v="11.78"/>
    <n v="885"/>
    <n v="1"/>
    <d v="2024-02-15T15:10:15"/>
    <d v="2024-05-04T19:45:07"/>
    <n v="0.65600000000000003"/>
    <n v="0.17899999999999999"/>
    <s v="ES"/>
    <s v="0-20%"/>
    <s v="0-20%"/>
    <x v="449"/>
  </r>
  <r>
    <s v="C108554"/>
    <n v="1944"/>
    <s v="assalariado"/>
    <n v="36.65"/>
    <n v="441"/>
    <n v="1"/>
    <d v="2023-09-15T09:08:57"/>
    <d v="2024-05-22T19:36:17"/>
    <n v="1.9E-2"/>
    <n v="0.114"/>
    <s v="CE"/>
    <s v="20-40%"/>
    <s v="0-20%"/>
    <x v="820"/>
  </r>
  <r>
    <s v="C108555"/>
    <n v="712.57"/>
    <s v="pensionista"/>
    <n v="13.31"/>
    <n v="892"/>
    <n v="3"/>
    <d v="2024-07-13T16:49:20"/>
    <d v="2025-02-12T19:47:35"/>
    <n v="2.9000000000000001E-2"/>
    <n v="0.39900000000000002"/>
    <s v="RJ"/>
    <s v="0-20%"/>
    <s v="20-40%"/>
    <x v="822"/>
  </r>
  <r>
    <s v="C108556"/>
    <n v="857.7"/>
    <s v="assalariado"/>
    <n v="30.05"/>
    <n v="301"/>
    <n v="2"/>
    <d v="2023-01-27T05:46:29"/>
    <d v="2024-02-25T15:04:04"/>
    <n v="8.3000000000000004E-2"/>
    <n v="0.14000000000000001"/>
    <s v="RN"/>
    <s v="20-40%"/>
    <s v="0-20%"/>
    <x v="752"/>
  </r>
  <r>
    <s v="C108557"/>
    <n v="1034.8499999999999"/>
    <s v="pensionista"/>
    <n v="1.23"/>
    <n v="545"/>
    <n v="1"/>
    <d v="2023-10-06T06:32:01"/>
    <d v="2023-02-03T13:25:07"/>
    <n v="0.13"/>
    <n v="0.03"/>
    <s v="CE"/>
    <s v="0-20%"/>
    <s v="0-20%"/>
    <x v="1050"/>
  </r>
  <r>
    <s v="C108558"/>
    <n v="1572.77"/>
    <s v="assalariado"/>
    <n v="32.68"/>
    <n v="455"/>
    <n v="4"/>
    <d v="2024-06-04T17:53:21"/>
    <d v="2023-10-04T20:29:09"/>
    <n v="0.25700000000000001"/>
    <n v="0.27100000000000002"/>
    <s v="PA"/>
    <s v="20-40%"/>
    <s v="20-40%"/>
    <x v="579"/>
  </r>
  <r>
    <s v="C108559"/>
    <n v="936.75"/>
    <s v="pensionista"/>
    <n v="24.94"/>
    <n v="317"/>
    <n v="0"/>
    <d v="2023-12-21T01:54:28"/>
    <d v="2023-01-09T21:57:51"/>
    <n v="0.16"/>
    <n v="0.68600000000000005"/>
    <s v="GO"/>
    <s v="20-40%"/>
    <s v="60-80%"/>
    <x v="1054"/>
  </r>
  <r>
    <s v="C108560"/>
    <n v="207.59"/>
    <s v="assalariado"/>
    <n v="5.68"/>
    <n v="694"/>
    <n v="3"/>
    <d v="2023-06-17T07:40:02"/>
    <d v="2024-05-12T15:07:37"/>
    <n v="0.374"/>
    <n v="0.60799999999999998"/>
    <s v="SE"/>
    <s v="0-20%"/>
    <s v="60-80%"/>
    <x v="776"/>
  </r>
  <r>
    <s v="C108561"/>
    <n v="992.22"/>
    <s v="assalariado"/>
    <n v="7.37"/>
    <n v="462"/>
    <n v="1"/>
    <d v="2023-08-29T06:24:51"/>
    <d v="2023-10-04T07:29:17"/>
    <n v="0.45900000000000002"/>
    <n v="0.10199999999999999"/>
    <s v="AM"/>
    <s v="0-20%"/>
    <s v="0-20%"/>
    <x v="579"/>
  </r>
  <r>
    <s v="C108562"/>
    <n v="3447.01"/>
    <s v="pensionista"/>
    <n v="13.17"/>
    <n v="638"/>
    <n v="1"/>
    <d v="2025-05-18T06:28:54"/>
    <d v="2024-01-09T03:37:24"/>
    <n v="0.23100000000000001"/>
    <n v="0.17199999999999999"/>
    <s v="PE"/>
    <s v="0-20%"/>
    <s v="0-20%"/>
    <x v="904"/>
  </r>
  <r>
    <s v="C108563"/>
    <n v="352.21"/>
    <s v="assalariado"/>
    <n v="27.19"/>
    <n v="475"/>
    <n v="2"/>
    <d v="2023-06-11T15:41:47"/>
    <d v="2024-06-25T23:42:14"/>
    <n v="0.47699999999999998"/>
    <n v="0.36899999999999999"/>
    <s v="BA"/>
    <s v="20-40%"/>
    <s v="20-40%"/>
    <x v="337"/>
  </r>
  <r>
    <s v="C108564"/>
    <n v="1405.1"/>
    <s v="assalariado"/>
    <n v="22.07"/>
    <n v="371"/>
    <n v="2"/>
    <d v="2025-09-17T11:10:58"/>
    <d v="2026-04-01T11:21:56"/>
    <n v="0.65800000000000003"/>
    <n v="0.55200000000000005"/>
    <s v="SE"/>
    <s v="20-40%"/>
    <s v="40-60%"/>
    <x v="0"/>
  </r>
  <r>
    <s v="C108565"/>
    <n v="879.29"/>
    <s v="assalariado"/>
    <n v="12.26"/>
    <n v="486"/>
    <n v="0"/>
    <d v="2025-06-10T13:57:16"/>
    <d v="2023-06-13T00:06:50"/>
    <n v="0.19700000000000001"/>
    <n v="0.222"/>
    <s v="DF"/>
    <s v="0-20%"/>
    <s v="20-40%"/>
    <x v="128"/>
  </r>
  <r>
    <s v="C108566"/>
    <n v="1349.44"/>
    <s v="assalariado"/>
    <n v="16.260000000000002"/>
    <n v="551"/>
    <n v="3"/>
    <d v="2023-11-25T11:21:11"/>
    <d v="2025-08-13T23:28:05"/>
    <n v="0.255"/>
    <n v="0.29399999999999998"/>
    <s v="AM"/>
    <s v="0-20%"/>
    <s v="20-40%"/>
    <x v="584"/>
  </r>
  <r>
    <s v="C108567"/>
    <n v="1237.29"/>
    <s v="autônomo"/>
    <n v="38.700000000000003"/>
    <n v="471"/>
    <n v="2"/>
    <d v="2023-03-25T07:19:53"/>
    <d v="2023-07-30T10:42:19"/>
    <n v="0.40699999999999997"/>
    <n v="0.39500000000000002"/>
    <s v="MG"/>
    <s v="20-40%"/>
    <s v="20-40%"/>
    <x v="454"/>
  </r>
  <r>
    <s v="C108568"/>
    <n v="507.07"/>
    <s v="assalariado"/>
    <n v="5.08"/>
    <n v="606"/>
    <n v="0"/>
    <d v="2023-04-19T11:17:17"/>
    <d v="2024-11-02T06:35:28"/>
    <n v="0.153"/>
    <n v="0.255"/>
    <s v="RN"/>
    <s v="0-20%"/>
    <s v="20-40%"/>
    <x v="941"/>
  </r>
  <r>
    <s v="C108569"/>
    <n v="1347.55"/>
    <s v="assalariado"/>
    <n v="2.86"/>
    <n v="549"/>
    <n v="2"/>
    <d v="2025-04-06T20:20:55"/>
    <d v="2023-07-02T13:34:01"/>
    <n v="0.251"/>
    <n v="0.27800000000000002"/>
    <s v="ES"/>
    <s v="0-20%"/>
    <s v="20-40%"/>
    <x v="1055"/>
  </r>
  <r>
    <s v="C108570"/>
    <n v="54.64"/>
    <s v="pensionista"/>
    <n v="29.14"/>
    <n v="797"/>
    <n v="1"/>
    <d v="2024-10-31T19:40:54"/>
    <d v="2024-09-06T03:46:19"/>
    <n v="9.6000000000000002E-2"/>
    <n v="0.51100000000000001"/>
    <s v="RJ"/>
    <s v="20-40%"/>
    <s v="40-60%"/>
    <x v="200"/>
  </r>
  <r>
    <s v="C108571"/>
    <n v="1748.27"/>
    <s v="servidor"/>
    <n v="6.14"/>
    <n v="408"/>
    <n v="1"/>
    <d v="2023-03-16T12:11:39"/>
    <d v="2025-05-08T00:31:36"/>
    <n v="0.19400000000000001"/>
    <n v="0.27"/>
    <s v="RN"/>
    <s v="0-20%"/>
    <s v="20-40%"/>
    <x v="887"/>
  </r>
  <r>
    <s v="C108572"/>
    <n v="308.47000000000003"/>
    <s v="assalariado"/>
    <n v="28.11"/>
    <n v="625"/>
    <n v="2"/>
    <d v="2023-09-06T18:54:58"/>
    <d v="2025-02-15T17:36:52"/>
    <n v="0.20200000000000001"/>
    <n v="0.32600000000000001"/>
    <s v="ES"/>
    <s v="20-40%"/>
    <s v="20-40%"/>
    <x v="711"/>
  </r>
  <r>
    <s v="C108573"/>
    <n v="637.33000000000004"/>
    <s v="assalariado"/>
    <n v="16.7"/>
    <n v="690"/>
    <n v="2"/>
    <d v="2025-04-04T00:31:16"/>
    <d v="2023-12-03T17:23:22"/>
    <n v="9.7000000000000003E-2"/>
    <n v="0.20300000000000001"/>
    <s v="AM"/>
    <s v="0-20%"/>
    <s v="20-40%"/>
    <x v="188"/>
  </r>
  <r>
    <s v="C108574"/>
    <n v="2458"/>
    <s v="servidor"/>
    <n v="22.47"/>
    <n v="754"/>
    <n v="4"/>
    <d v="2025-04-27T12:28:20"/>
    <d v="2025-04-24T21:51:45"/>
    <n v="0.25"/>
    <n v="0.124"/>
    <s v="RS"/>
    <s v="20-40%"/>
    <s v="0-20%"/>
    <x v="314"/>
  </r>
  <r>
    <s v="C108575"/>
    <n v="298.91000000000003"/>
    <s v="assalariado"/>
    <n v="9.14"/>
    <n v="301"/>
    <n v="1"/>
    <d v="2023-09-29T20:02:17"/>
    <d v="2024-12-01T06:17:32"/>
    <n v="4.4999999999999998E-2"/>
    <n v="0.27600000000000002"/>
    <s v="RJ"/>
    <s v="0-20%"/>
    <s v="20-40%"/>
    <x v="163"/>
  </r>
  <r>
    <s v="C108576"/>
    <n v="634.29999999999995"/>
    <s v="assalariado"/>
    <n v="8.9499999999999993"/>
    <n v="750"/>
    <n v="1"/>
    <d v="2023-02-18T19:11:26"/>
    <d v="2023-05-30T19:02:29"/>
    <n v="0.32500000000000001"/>
    <n v="0.23599999999999999"/>
    <s v="ES"/>
    <s v="0-20%"/>
    <s v="20-40%"/>
    <x v="678"/>
  </r>
  <r>
    <s v="C108577"/>
    <n v="307.99"/>
    <s v="pensionista"/>
    <n v="3.09"/>
    <n v="784"/>
    <n v="2"/>
    <d v="2025-10-14T05:51:07"/>
    <d v="2025-09-08T10:00:57"/>
    <n v="0.30299999999999999"/>
    <n v="0.17599999999999999"/>
    <s v="SP"/>
    <s v="0-20%"/>
    <s v="0-20%"/>
    <x v="834"/>
  </r>
  <r>
    <s v="C108578"/>
    <n v="1979.01"/>
    <s v="assalariado"/>
    <n v="19.010000000000002"/>
    <n v="454"/>
    <n v="3"/>
    <d v="2023-07-27T18:02:48"/>
    <d v="2024-01-30T10:03:20"/>
    <n v="0.39200000000000002"/>
    <n v="0.10100000000000001"/>
    <s v="RN"/>
    <s v="0-20%"/>
    <s v="0-20%"/>
    <x v="491"/>
  </r>
  <r>
    <s v="C108579"/>
    <n v="5827.55"/>
    <s v="assalariado"/>
    <n v="25.13"/>
    <n v="429"/>
    <n v="1"/>
    <d v="2025-08-03T20:23:32"/>
    <d v="2024-02-24T12:16:03"/>
    <n v="0.67700000000000005"/>
    <n v="0.35199999999999998"/>
    <s v="BA"/>
    <s v="20-40%"/>
    <s v="20-40%"/>
    <x v="930"/>
  </r>
  <r>
    <s v="C108580"/>
    <n v="98.76"/>
    <s v="assalariado"/>
    <n v="21.47"/>
    <n v="499"/>
    <n v="3"/>
    <d v="2024-07-25T16:20:04"/>
    <d v="2025-04-11T00:52:16"/>
    <n v="0.52700000000000002"/>
    <n v="8.6999999999999994E-2"/>
    <s v="BA"/>
    <s v="20-40%"/>
    <s v="0-20%"/>
    <x v="443"/>
  </r>
  <r>
    <s v="C108581"/>
    <n v="744.22"/>
    <s v="assalariado"/>
    <n v="18.12"/>
    <n v="863"/>
    <n v="1"/>
    <d v="2023-11-17T05:30:46"/>
    <d v="2023-07-30T19:54:48"/>
    <n v="0.23100000000000001"/>
    <n v="0.41899999999999998"/>
    <s v="RS"/>
    <s v="0-20%"/>
    <s v="40-60%"/>
    <x v="454"/>
  </r>
  <r>
    <s v="C108582"/>
    <n v="2355.1"/>
    <s v="autônomo"/>
    <n v="24.39"/>
    <n v="730"/>
    <n v="3"/>
    <d v="2024-06-12T09:19:55"/>
    <d v="2024-11-15T05:37:21"/>
    <n v="0.251"/>
    <n v="0.35599999999999998"/>
    <s v="SP"/>
    <s v="20-40%"/>
    <s v="20-40%"/>
    <x v="938"/>
  </r>
  <r>
    <s v="C108583"/>
    <n v="1041.8399999999999"/>
    <s v="autônomo"/>
    <n v="26.25"/>
    <n v="526"/>
    <n v="3"/>
    <d v="2025-04-22T04:43:24"/>
    <d v="2023-11-20T07:15:30"/>
    <n v="0.66"/>
    <n v="0.20399999999999999"/>
    <s v="GO"/>
    <s v="20-40%"/>
    <s v="20-40%"/>
    <x v="795"/>
  </r>
  <r>
    <s v="C108584"/>
    <n v="856.74"/>
    <s v="assalariado"/>
    <n v="26.86"/>
    <n v="765"/>
    <n v="4"/>
    <d v="2025-07-27T11:03:17"/>
    <d v="2025-08-01T22:24:20"/>
    <n v="0.20300000000000001"/>
    <n v="0.26900000000000002"/>
    <s v="RJ"/>
    <s v="20-40%"/>
    <s v="20-40%"/>
    <x v="731"/>
  </r>
  <r>
    <s v="C108585"/>
    <n v="423.24"/>
    <s v="pensionista"/>
    <n v="36.36"/>
    <n v="589"/>
    <n v="3"/>
    <d v="2025-01-20T14:58:35"/>
    <d v="2024-04-07T04:17:31"/>
    <n v="0.28100000000000003"/>
    <n v="9.5000000000000001E-2"/>
    <s v="MA"/>
    <s v="20-40%"/>
    <s v="0-20%"/>
    <x v="720"/>
  </r>
  <r>
    <s v="C108586"/>
    <n v="1062.33"/>
    <s v="assalariado"/>
    <n v="14.4"/>
    <n v="528"/>
    <n v="3"/>
    <d v="2024-10-25T00:15:45"/>
    <d v="2025-03-01T23:04:15"/>
    <n v="0.29099999999999998"/>
    <n v="0.55100000000000005"/>
    <s v="PA"/>
    <s v="0-20%"/>
    <s v="40-60%"/>
    <x v="267"/>
  </r>
  <r>
    <s v="C108587"/>
    <n v="853.36"/>
    <s v="pensionista"/>
    <n v="24.71"/>
    <n v="508"/>
    <n v="4"/>
    <d v="2023-08-16T08:14:05"/>
    <d v="2025-09-21T12:04:51"/>
    <n v="0.71899999999999997"/>
    <n v="0.372"/>
    <s v="PA"/>
    <s v="20-40%"/>
    <s v="20-40%"/>
    <x v="339"/>
  </r>
  <r>
    <s v="C108588"/>
    <n v="315.23"/>
    <s v="pensionista"/>
    <n v="10.98"/>
    <n v="739"/>
    <n v="1"/>
    <d v="2025-06-06T12:35:20"/>
    <d v="2025-10-02T20:00:57"/>
    <n v="0.39800000000000002"/>
    <n v="0.41699999999999998"/>
    <s v="SP"/>
    <s v="0-20%"/>
    <s v="40-60%"/>
    <x v="5"/>
  </r>
  <r>
    <s v="C108589"/>
    <n v="490.37"/>
    <s v="assalariado"/>
    <n v="10.63"/>
    <n v="881"/>
    <n v="2"/>
    <d v="2023-12-07T04:17:16"/>
    <d v="2025-02-28T01:22:18"/>
    <n v="0.28299999999999997"/>
    <n v="0.53600000000000003"/>
    <s v="DF"/>
    <s v="0-20%"/>
    <s v="40-60%"/>
    <x v="38"/>
  </r>
  <r>
    <s v="C108590"/>
    <n v="451.84"/>
    <s v="assalariado"/>
    <n v="24.99"/>
    <n v="681"/>
    <n v="0"/>
    <d v="2025-09-04T23:25:14"/>
    <d v="2025-06-07T19:01:16"/>
    <n v="0.39300000000000002"/>
    <n v="0.254"/>
    <s v="RS"/>
    <s v="20-40%"/>
    <s v="20-40%"/>
    <x v="664"/>
  </r>
  <r>
    <s v="C108591"/>
    <n v="2126.36"/>
    <s v="autônomo"/>
    <n v="5.81"/>
    <n v="490"/>
    <n v="1"/>
    <d v="2025-03-23T04:36:23"/>
    <d v="2024-05-10T00:18:02"/>
    <n v="0.13700000000000001"/>
    <n v="0.186"/>
    <s v="PI"/>
    <s v="0-20%"/>
    <s v="0-20%"/>
    <x v="1056"/>
  </r>
  <r>
    <s v="C108592"/>
    <n v="2407.33"/>
    <s v="assalariado"/>
    <n v="2.75"/>
    <n v="451"/>
    <n v="2"/>
    <d v="2024-09-27T09:52:09"/>
    <d v="2024-04-30T04:38:13"/>
    <n v="0.42699999999999999"/>
    <n v="0.10100000000000001"/>
    <s v="AM"/>
    <s v="0-20%"/>
    <s v="0-20%"/>
    <x v="137"/>
  </r>
  <r>
    <s v="C108593"/>
    <n v="2711.67"/>
    <s v="assalariado"/>
    <n v="14.65"/>
    <n v="650"/>
    <n v="0"/>
    <d v="2024-04-03T01:15:42"/>
    <d v="2024-04-23T17:34:12"/>
    <n v="0.35499999999999998"/>
    <n v="8.6999999999999994E-2"/>
    <s v="PB"/>
    <s v="0-20%"/>
    <s v="0-20%"/>
    <x v="448"/>
  </r>
  <r>
    <s v="C108594"/>
    <n v="132.81"/>
    <s v="assalariado"/>
    <n v="37.840000000000003"/>
    <n v="587"/>
    <n v="1"/>
    <d v="2025-07-02T16:40:00"/>
    <d v="2024-10-26T12:49:10"/>
    <n v="0.22"/>
    <n v="0.29899999999999999"/>
    <s v="RS"/>
    <s v="20-40%"/>
    <s v="20-40%"/>
    <x v="343"/>
  </r>
  <r>
    <s v="C108595"/>
    <n v="1694"/>
    <s v="assalariado"/>
    <n v="24.25"/>
    <n v="466"/>
    <n v="1"/>
    <d v="2024-02-03T18:13:06"/>
    <d v="2023-09-16T01:16:50"/>
    <n v="0.39100000000000001"/>
    <n v="0.30199999999999999"/>
    <s v="RJ"/>
    <s v="20-40%"/>
    <s v="20-40%"/>
    <x v="760"/>
  </r>
  <r>
    <s v="C108596"/>
    <n v="543.94000000000005"/>
    <s v="autônomo"/>
    <n v="28.29"/>
    <n v="789"/>
    <n v="3"/>
    <d v="2023-05-04T11:21:47"/>
    <d v="2024-02-11T21:59:10"/>
    <n v="0.106"/>
    <n v="0.36799999999999999"/>
    <s v="PB"/>
    <s v="20-40%"/>
    <s v="20-40%"/>
    <x v="368"/>
  </r>
  <r>
    <s v="C108597"/>
    <n v="297.2"/>
    <s v="assalariado"/>
    <n v="35.880000000000003"/>
    <n v="584"/>
    <n v="1"/>
    <d v="2024-09-21T14:12:01"/>
    <d v="2023-07-21T23:25:38"/>
    <n v="0.113"/>
    <n v="0.32800000000000001"/>
    <s v="BA"/>
    <s v="20-40%"/>
    <s v="20-40%"/>
    <x v="658"/>
  </r>
  <r>
    <s v="C108598"/>
    <n v="458.87"/>
    <s v="assalariado"/>
    <n v="11.88"/>
    <n v="750"/>
    <n v="1"/>
    <d v="2024-12-17T22:59:11"/>
    <d v="2024-01-18T15:35:04"/>
    <n v="0.46899999999999997"/>
    <n v="0.54800000000000004"/>
    <s v="AM"/>
    <s v="0-20%"/>
    <s v="40-60%"/>
    <x v="161"/>
  </r>
  <r>
    <s v="C108599"/>
    <n v="1000.23"/>
    <s v="assalariado"/>
    <n v="25.09"/>
    <n v="411"/>
    <n v="3"/>
    <d v="2024-07-09T09:05:50"/>
    <d v="2024-08-23T17:09:21"/>
    <n v="0.127"/>
    <n v="0.34"/>
    <s v="RJ"/>
    <s v="20-40%"/>
    <s v="20-40%"/>
    <x v="148"/>
  </r>
  <r>
    <s v="C108600"/>
    <n v="420.18"/>
    <s v="servidor"/>
    <n v="0.71"/>
    <n v="459"/>
    <n v="1"/>
    <d v="2024-03-25T18:33:39"/>
    <d v="2023-10-30T04:30:09"/>
    <n v="0.25800000000000001"/>
    <n v="0.13500000000000001"/>
    <s v="SE"/>
    <s v="0-20%"/>
    <s v="0-20%"/>
    <x v="464"/>
  </r>
  <r>
    <s v="C108601"/>
    <n v="1502.69"/>
    <s v="assalariado"/>
    <n v="8.61"/>
    <n v="805"/>
    <n v="0"/>
    <d v="2023-03-09T22:51:20"/>
    <d v="2025-02-04T14:04:26"/>
    <n v="0.182"/>
    <n v="0.30499999999999999"/>
    <s v="PE"/>
    <s v="0-20%"/>
    <s v="20-40%"/>
    <x v="590"/>
  </r>
  <r>
    <s v="C108602"/>
    <n v="388.29"/>
    <s v="pensionista"/>
    <n v="8.08"/>
    <n v="835"/>
    <n v="1"/>
    <d v="2025-02-19T17:08:24"/>
    <d v="2023-06-03T02:06:01"/>
    <n v="0.29799999999999999"/>
    <n v="0.23499999999999999"/>
    <s v="RS"/>
    <s v="0-20%"/>
    <s v="20-40%"/>
    <x v="362"/>
  </r>
  <r>
    <s v="C108603"/>
    <n v="209.76"/>
    <s v="assalariado"/>
    <n v="10.29"/>
    <n v="522"/>
    <n v="1"/>
    <d v="2023-03-07T18:29:00"/>
    <d v="2024-10-24T14:57:43"/>
    <n v="2.4E-2"/>
    <n v="0.11799999999999999"/>
    <s v="PB"/>
    <s v="0-20%"/>
    <s v="0-20%"/>
    <x v="1057"/>
  </r>
  <r>
    <s v="C108604"/>
    <n v="394.38"/>
    <s v="assalariado"/>
    <n v="24.59"/>
    <n v="708"/>
    <n v="3"/>
    <d v="2023-09-07T08:13:38"/>
    <d v="2025-10-14T11:20:05"/>
    <n v="0.28199999999999997"/>
    <n v="0.372"/>
    <s v="PA"/>
    <s v="20-40%"/>
    <s v="20-40%"/>
    <x v="855"/>
  </r>
  <r>
    <s v="C108605"/>
    <n v="467.34"/>
    <s v="servidor"/>
    <n v="6"/>
    <n v="756"/>
    <n v="4"/>
    <d v="2023-06-07T05:08:22"/>
    <d v="2025-02-08T17:11:05"/>
    <n v="0.47899999999999998"/>
    <n v="0.23100000000000001"/>
    <s v="PA"/>
    <s v="0-20%"/>
    <s v="20-40%"/>
    <x v="354"/>
  </r>
  <r>
    <s v="C108606"/>
    <n v="1410.53"/>
    <s v="autônomo"/>
    <n v="5.28"/>
    <n v="881"/>
    <n v="1"/>
    <d v="2025-03-08T16:28:21"/>
    <d v="2026-01-25T18:24:51"/>
    <n v="0.26900000000000002"/>
    <n v="0.14099999999999999"/>
    <s v="RN"/>
    <s v="0-20%"/>
    <s v="0-20%"/>
    <x v="0"/>
  </r>
  <r>
    <s v="C108607"/>
    <n v="216.89"/>
    <s v="assalariado"/>
    <n v="30.64"/>
    <n v="353"/>
    <n v="3"/>
    <d v="2023-06-22T04:25:32"/>
    <d v="2025-08-25T17:32:20"/>
    <n v="0.62"/>
    <n v="0.255"/>
    <s v="PB"/>
    <s v="20-40%"/>
    <s v="20-40%"/>
    <x v="537"/>
  </r>
  <r>
    <s v="C108608"/>
    <n v="3947.05"/>
    <s v="assalariado"/>
    <n v="14.82"/>
    <n v="412"/>
    <n v="2"/>
    <d v="2024-11-17T09:27:00"/>
    <d v="2023-02-15T06:29:24"/>
    <n v="0.56499999999999995"/>
    <n v="0.56100000000000005"/>
    <s v="PI"/>
    <s v="0-20%"/>
    <s v="40-60%"/>
    <x v="1032"/>
  </r>
  <r>
    <s v="C108609"/>
    <n v="1218.1600000000001"/>
    <s v="pensionista"/>
    <n v="34.19"/>
    <n v="339"/>
    <n v="5"/>
    <d v="2023-11-24T06:27:35"/>
    <d v="2023-05-10T02:20:51"/>
    <n v="0.41499999999999998"/>
    <n v="2.8000000000000001E-2"/>
    <s v="SE"/>
    <s v="20-40%"/>
    <s v="0-20%"/>
    <x v="330"/>
  </r>
  <r>
    <s v="C108610"/>
    <n v="4317.5600000000004"/>
    <s v="autônomo"/>
    <n v="5.49"/>
    <n v="806"/>
    <n v="0"/>
    <d v="2023-11-29T17:00:22"/>
    <d v="2025-05-22T15:51:45"/>
    <n v="0.19900000000000001"/>
    <n v="0.32900000000000001"/>
    <s v="ES"/>
    <s v="0-20%"/>
    <s v="20-40%"/>
    <x v="117"/>
  </r>
  <r>
    <s v="C108611"/>
    <n v="542.64"/>
    <s v="autônomo"/>
    <n v="13.66"/>
    <n v="825"/>
    <n v="3"/>
    <d v="2025-01-10T04:05:31"/>
    <d v="2025-04-07T11:33:01"/>
    <n v="0.38800000000000001"/>
    <n v="0.218"/>
    <s v="PR"/>
    <s v="0-20%"/>
    <s v="20-40%"/>
    <x v="526"/>
  </r>
  <r>
    <s v="C108612"/>
    <n v="972.62"/>
    <s v="autônomo"/>
    <n v="6.84"/>
    <n v="514"/>
    <n v="2"/>
    <d v="2023-12-26T08:47:38"/>
    <d v="2024-09-23T17:59:13"/>
    <n v="0.79800000000000004"/>
    <n v="0.58599999999999997"/>
    <s v="RJ"/>
    <s v="0-20%"/>
    <s v="40-60%"/>
    <x v="236"/>
  </r>
  <r>
    <s v="C108613"/>
    <n v="962.45"/>
    <s v="assalariado"/>
    <n v="18.38"/>
    <n v="610"/>
    <n v="1"/>
    <d v="2023-01-11T14:57:58"/>
    <d v="2024-03-07T08:06:40"/>
    <n v="0.29099999999999998"/>
    <n v="0.19900000000000001"/>
    <s v="PI"/>
    <s v="0-20%"/>
    <s v="0-20%"/>
    <x v="308"/>
  </r>
  <r>
    <s v="C108614"/>
    <n v="3068.14"/>
    <s v="assalariado"/>
    <n v="13.19"/>
    <n v="351"/>
    <n v="2"/>
    <d v="2025-02-03T00:43:15"/>
    <d v="2024-02-20T00:01:24"/>
    <n v="0.433"/>
    <n v="8.5999999999999993E-2"/>
    <s v="SE"/>
    <s v="0-20%"/>
    <s v="0-20%"/>
    <x v="703"/>
  </r>
  <r>
    <s v="C108615"/>
    <n v="325.39"/>
    <s v="servidor"/>
    <n v="6.86"/>
    <n v="363"/>
    <n v="1"/>
    <d v="2024-09-02T03:31:14"/>
    <d v="2025-03-18T15:45:18"/>
    <n v="7.9000000000000001E-2"/>
    <n v="0.26"/>
    <s v="DF"/>
    <s v="0-20%"/>
    <s v="20-40%"/>
    <x v="859"/>
  </r>
  <r>
    <s v="C108616"/>
    <n v="1119.8599999999999"/>
    <s v="autônomo"/>
    <n v="21.13"/>
    <n v="320"/>
    <n v="2"/>
    <d v="2023-09-03T23:50:46"/>
    <d v="2024-01-16T01:51:12"/>
    <n v="0.26400000000000001"/>
    <n v="0.44900000000000001"/>
    <s v="PA"/>
    <s v="20-40%"/>
    <s v="40-60%"/>
    <x v="349"/>
  </r>
  <r>
    <s v="C108617"/>
    <n v="496.33"/>
    <s v="autônomo"/>
    <n v="11.25"/>
    <n v="585"/>
    <n v="2"/>
    <d v="2025-05-25T18:39:27"/>
    <d v="2024-02-23T13:34:08"/>
    <n v="0.121"/>
    <n v="0.49"/>
    <s v="SC"/>
    <s v="0-20%"/>
    <s v="40-60%"/>
    <x v="437"/>
  </r>
  <r>
    <s v="C108618"/>
    <n v="67.290000000000006"/>
    <s v="assalariado"/>
    <n v="6.98"/>
    <n v="896"/>
    <n v="0"/>
    <d v="2025-08-08T14:55:29"/>
    <d v="2023-03-20T19:48:27"/>
    <n v="0.217"/>
    <n v="0.187"/>
    <s v="PA"/>
    <s v="0-20%"/>
    <s v="0-20%"/>
    <x v="484"/>
  </r>
  <r>
    <s v="C108619"/>
    <n v="1597.14"/>
    <s v="assalariado"/>
    <n v="0.62"/>
    <n v="642"/>
    <n v="3"/>
    <d v="2024-07-04T07:48:56"/>
    <d v="2025-02-18T01:41:08"/>
    <n v="0.33100000000000002"/>
    <n v="0.185"/>
    <s v="PE"/>
    <s v="0-20%"/>
    <s v="0-20%"/>
    <x v="766"/>
  </r>
  <r>
    <s v="C108620"/>
    <n v="901.1"/>
    <s v="autônomo"/>
    <n v="8"/>
    <n v="832"/>
    <n v="1"/>
    <d v="2023-07-03T08:45:17"/>
    <d v="2025-08-22T08:12:52"/>
    <n v="0.41"/>
    <n v="0.36"/>
    <s v="PI"/>
    <s v="0-20%"/>
    <s v="20-40%"/>
    <x v="567"/>
  </r>
  <r>
    <s v="C108621"/>
    <n v="1721.22"/>
    <s v="autônomo"/>
    <n v="15.41"/>
    <n v="884"/>
    <n v="3"/>
    <d v="2023-05-05T05:27:04"/>
    <d v="2024-09-15T22:08:14"/>
    <n v="0.54"/>
    <n v="4.2999999999999997E-2"/>
    <s v="MG"/>
    <s v="0-20%"/>
    <s v="0-20%"/>
    <x v="635"/>
  </r>
  <r>
    <s v="C108622"/>
    <n v="2903.92"/>
    <s v="autônomo"/>
    <n v="11.45"/>
    <n v="483"/>
    <n v="2"/>
    <d v="2024-09-29T12:51:50"/>
    <d v="2025-04-07T12:36:50"/>
    <n v="0.3"/>
    <n v="0.26900000000000002"/>
    <s v="GO"/>
    <s v="0-20%"/>
    <s v="20-40%"/>
    <x v="526"/>
  </r>
  <r>
    <s v="C108623"/>
    <n v="145.06"/>
    <s v="autônomo"/>
    <n v="17.23"/>
    <n v="536"/>
    <n v="0"/>
    <d v="2025-10-02T10:31:59"/>
    <d v="2023-11-28T23:13:37"/>
    <n v="0.24099999999999999"/>
    <n v="0.41699999999999998"/>
    <s v="RN"/>
    <s v="0-20%"/>
    <s v="40-60%"/>
    <x v="234"/>
  </r>
  <r>
    <s v="C108624"/>
    <n v="1240.6400000000001"/>
    <s v="assalariado"/>
    <n v="16.59"/>
    <n v="382"/>
    <n v="1"/>
    <d v="2023-02-24T16:00:34"/>
    <d v="2023-04-14T10:14:24"/>
    <n v="0.153"/>
    <n v="0.21299999999999999"/>
    <s v="SP"/>
    <s v="0-20%"/>
    <s v="20-40%"/>
    <x v="961"/>
  </r>
  <r>
    <s v="C108625"/>
    <n v="429.23"/>
    <s v="assalariado"/>
    <n v="13.79"/>
    <n v="550"/>
    <n v="2"/>
    <d v="2023-06-07T17:04:19"/>
    <d v="2024-12-02T08:51:21"/>
    <n v="0.14499999999999999"/>
    <n v="0.48599999999999999"/>
    <s v="SP"/>
    <s v="0-20%"/>
    <s v="40-60%"/>
    <x v="467"/>
  </r>
  <r>
    <s v="C108626"/>
    <n v="802.72"/>
    <s v="assalariado"/>
    <n v="20.75"/>
    <n v="741"/>
    <n v="1"/>
    <d v="2025-06-03T13:29:09"/>
    <d v="2024-07-10T17:15:24"/>
    <n v="0.23899999999999999"/>
    <n v="0.224"/>
    <s v="PE"/>
    <s v="20-40%"/>
    <s v="20-40%"/>
    <x v="919"/>
  </r>
  <r>
    <s v="C108627"/>
    <n v="1673.04"/>
    <s v="assalariado"/>
    <n v="14.67"/>
    <n v="613"/>
    <n v="2"/>
    <d v="2023-05-21T21:28:59"/>
    <d v="2024-01-01T06:10:23"/>
    <n v="0.70399999999999996"/>
    <n v="0.40400000000000003"/>
    <s v="PA"/>
    <s v="0-20%"/>
    <s v="40-60%"/>
    <x v="671"/>
  </r>
  <r>
    <s v="C108628"/>
    <n v="2822.09"/>
    <s v="servidor"/>
    <n v="7.12"/>
    <n v="831"/>
    <n v="2"/>
    <d v="2025-01-05T07:54:42"/>
    <d v="2025-03-06T10:26:20"/>
    <n v="0.503"/>
    <n v="0.28199999999999997"/>
    <s v="SE"/>
    <s v="0-20%"/>
    <s v="20-40%"/>
    <x v="986"/>
  </r>
  <r>
    <s v="C108629"/>
    <n v="566.84"/>
    <s v="assalariado"/>
    <n v="34.93"/>
    <n v="763"/>
    <n v="2"/>
    <d v="2024-10-03T12:55:51"/>
    <d v="2025-07-10T13:10:18"/>
    <n v="0.47499999999999998"/>
    <n v="0.45700000000000002"/>
    <s v="PB"/>
    <s v="20-40%"/>
    <s v="40-60%"/>
    <x v="819"/>
  </r>
  <r>
    <s v="C108630"/>
    <n v="4559.97"/>
    <s v="assalariado"/>
    <n v="8.69"/>
    <n v="464"/>
    <n v="1"/>
    <d v="2023-10-26T15:00:43"/>
    <d v="2023-02-06T10:19:37"/>
    <n v="0.159"/>
    <n v="0.42499999999999999"/>
    <s v="MA"/>
    <s v="0-20%"/>
    <s v="40-60%"/>
    <x v="1058"/>
  </r>
  <r>
    <s v="C108631"/>
    <n v="630.02"/>
    <s v="assalariado"/>
    <n v="10.84"/>
    <n v="569"/>
    <n v="3"/>
    <d v="2024-09-08T14:08:14"/>
    <d v="2024-10-20T05:36:57"/>
    <n v="0.35799999999999998"/>
    <n v="0.08"/>
    <s v="PB"/>
    <s v="0-20%"/>
    <s v="0-20%"/>
    <x v="47"/>
  </r>
  <r>
    <s v="C108632"/>
    <n v="3343.75"/>
    <s v="servidor"/>
    <n v="22.07"/>
    <n v="513"/>
    <n v="3"/>
    <d v="2025-01-16T01:47:03"/>
    <d v="2025-01-03T10:41:17"/>
    <n v="0.23599999999999999"/>
    <n v="0.375"/>
    <s v="GO"/>
    <s v="20-40%"/>
    <s v="20-40%"/>
    <x v="45"/>
  </r>
  <r>
    <s v="C108633"/>
    <n v="450.7"/>
    <s v="servidor"/>
    <n v="5.29"/>
    <n v="496"/>
    <n v="1"/>
    <d v="2023-02-17T01:11:27"/>
    <d v="2024-08-24T17:28:49"/>
    <n v="0.154"/>
    <n v="0.217"/>
    <s v="SP"/>
    <s v="0-20%"/>
    <s v="20-40%"/>
    <x v="939"/>
  </r>
  <r>
    <s v="C108634"/>
    <n v="520.79"/>
    <s v="assalariado"/>
    <n v="10.24"/>
    <n v="449"/>
    <n v="1"/>
    <d v="2025-05-30T03:35:12"/>
    <d v="2023-12-29T04:51:11"/>
    <n v="0.29299999999999998"/>
    <n v="0.69499999999999995"/>
    <s v="RN"/>
    <s v="0-20%"/>
    <s v="60-80%"/>
    <x v="775"/>
  </r>
  <r>
    <s v="C108635"/>
    <n v="1566.38"/>
    <s v="autônomo"/>
    <n v="12.06"/>
    <n v="710"/>
    <n v="4"/>
    <d v="2024-01-05T11:28:14"/>
    <d v="2023-08-10T08:09:12"/>
    <n v="8.9999999999999993E-3"/>
    <n v="0.51400000000000001"/>
    <s v="SC"/>
    <s v="0-20%"/>
    <s v="40-60%"/>
    <x v="962"/>
  </r>
  <r>
    <s v="C108636"/>
    <n v="89.99"/>
    <s v="assalariado"/>
    <n v="22.01"/>
    <n v="827"/>
    <n v="1"/>
    <d v="2025-09-22T02:10:17"/>
    <d v="2023-12-21T08:07:43"/>
    <n v="0.32400000000000001"/>
    <n v="0.52700000000000002"/>
    <s v="CE"/>
    <s v="20-40%"/>
    <s v="40-60%"/>
    <x v="975"/>
  </r>
  <r>
    <s v="C108637"/>
    <n v="578.72"/>
    <s v="autônomo"/>
    <n v="19.079999999999998"/>
    <n v="762"/>
    <n v="1"/>
    <d v="2024-07-10T21:38:36"/>
    <d v="2025-01-27T11:12:14"/>
    <n v="0.52500000000000002"/>
    <n v="9.0999999999999998E-2"/>
    <s v="BA"/>
    <s v="0-20%"/>
    <s v="0-20%"/>
    <x v="187"/>
  </r>
  <r>
    <s v="C108638"/>
    <n v="1102.3499999999999"/>
    <s v="assalariado"/>
    <n v="15.27"/>
    <n v="832"/>
    <n v="1"/>
    <d v="2024-01-27T20:47:19"/>
    <d v="2025-01-27T02:02:11"/>
    <n v="0.193"/>
    <n v="0.28999999999999998"/>
    <s v="AL"/>
    <s v="0-20%"/>
    <s v="20-40%"/>
    <x v="187"/>
  </r>
  <r>
    <s v="C108639"/>
    <n v="175.19"/>
    <s v="servidor"/>
    <n v="15.85"/>
    <n v="683"/>
    <n v="3"/>
    <d v="2023-01-05T13:30:29"/>
    <d v="2026-02-10T15:36:51"/>
    <n v="0.129"/>
    <n v="0.22800000000000001"/>
    <s v="SP"/>
    <s v="0-20%"/>
    <s v="20-40%"/>
    <x v="0"/>
  </r>
  <r>
    <s v="C108640"/>
    <n v="351.97"/>
    <s v="servidor"/>
    <n v="23.98"/>
    <n v="403"/>
    <n v="2"/>
    <d v="2023-09-06T22:24:49"/>
    <d v="2024-05-16T19:56:45"/>
    <n v="0.11899999999999999"/>
    <n v="7.0000000000000007E-2"/>
    <s v="GO"/>
    <s v="20-40%"/>
    <s v="0-20%"/>
    <x v="878"/>
  </r>
  <r>
    <s v="C108641"/>
    <n v="111.9"/>
    <s v="assalariado"/>
    <n v="32.880000000000003"/>
    <n v="870"/>
    <n v="3"/>
    <d v="2025-10-21T13:37:51"/>
    <d v="2025-09-24T22:17:51"/>
    <n v="0.28499999999999998"/>
    <n v="0.27100000000000002"/>
    <s v="DF"/>
    <s v="20-40%"/>
    <s v="20-40%"/>
    <x v="102"/>
  </r>
  <r>
    <s v="C108642"/>
    <n v="265.45999999999998"/>
    <s v="servidor"/>
    <n v="22.77"/>
    <n v="389"/>
    <n v="1"/>
    <d v="2024-07-09T10:24:56"/>
    <d v="2024-10-01T02:29:55"/>
    <n v="0.47399999999999998"/>
    <n v="0.44900000000000001"/>
    <s v="RN"/>
    <s v="20-40%"/>
    <s v="40-60%"/>
    <x v="515"/>
  </r>
  <r>
    <s v="C108643"/>
    <n v="425.38"/>
    <s v="assalariado"/>
    <n v="8.75"/>
    <n v="579"/>
    <n v="2"/>
    <d v="2023-06-17T19:16:40"/>
    <d v="2024-02-15T13:08:39"/>
    <n v="0.32600000000000001"/>
    <n v="0.39800000000000002"/>
    <s v="PR"/>
    <s v="0-20%"/>
    <s v="20-40%"/>
    <x v="746"/>
  </r>
  <r>
    <s v="C108644"/>
    <n v="2637.19"/>
    <s v="pensionista"/>
    <n v="18.48"/>
    <n v="606"/>
    <n v="3"/>
    <d v="2023-10-23T19:42:41"/>
    <d v="2025-03-18T21:59:12"/>
    <n v="0.248"/>
    <n v="0.31"/>
    <s v="MG"/>
    <s v="0-20%"/>
    <s v="20-40%"/>
    <x v="859"/>
  </r>
  <r>
    <s v="C108645"/>
    <n v="4755.05"/>
    <s v="assalariado"/>
    <n v="36.53"/>
    <n v="421"/>
    <n v="2"/>
    <d v="2024-06-05T13:14:10"/>
    <d v="2024-06-13T12:37:05"/>
    <n v="0.26700000000000002"/>
    <n v="0.20799999999999999"/>
    <s v="PI"/>
    <s v="20-40%"/>
    <s v="20-40%"/>
    <x v="718"/>
  </r>
  <r>
    <s v="C108646"/>
    <n v="2098.87"/>
    <s v="assalariado"/>
    <n v="1.98"/>
    <n v="762"/>
    <n v="3"/>
    <d v="2025-01-10T07:43:03"/>
    <d v="2023-10-07T22:20:17"/>
    <n v="0.14899999999999999"/>
    <n v="0.35099999999999998"/>
    <s v="AM"/>
    <s v="0-20%"/>
    <s v="20-40%"/>
    <x v="492"/>
  </r>
  <r>
    <s v="C108647"/>
    <n v="884.4"/>
    <s v="assalariado"/>
    <n v="11.32"/>
    <n v="525"/>
    <n v="3"/>
    <d v="2024-03-09T22:20:31"/>
    <d v="2025-08-16T18:53:50"/>
    <n v="0.17499999999999999"/>
    <n v="0.17299999999999999"/>
    <s v="SC"/>
    <s v="0-20%"/>
    <s v="0-20%"/>
    <x v="693"/>
  </r>
  <r>
    <s v="C108648"/>
    <n v="663.1"/>
    <s v="servidor"/>
    <n v="4.87"/>
    <n v="809"/>
    <n v="2"/>
    <d v="2025-06-28T10:42:59"/>
    <d v="2026-01-19T00:35:05"/>
    <n v="6.2E-2"/>
    <n v="0.127"/>
    <s v="DF"/>
    <s v="0-20%"/>
    <s v="0-20%"/>
    <x v="0"/>
  </r>
  <r>
    <s v="C108649"/>
    <n v="370.72"/>
    <s v="assalariado"/>
    <n v="12.09"/>
    <n v="878"/>
    <n v="1"/>
    <d v="2025-05-18T19:29:59"/>
    <d v="2025-11-07T04:00:36"/>
    <n v="0.15"/>
    <n v="0.33900000000000002"/>
    <s v="SE"/>
    <s v="0-20%"/>
    <s v="20-40%"/>
    <x v="58"/>
  </r>
  <r>
    <s v="C108650"/>
    <n v="1488.99"/>
    <s v="servidor"/>
    <n v="6.87"/>
    <n v="558"/>
    <n v="2"/>
    <d v="2025-08-10T02:57:40"/>
    <d v="2025-02-26T12:24:34"/>
    <n v="0.49099999999999999"/>
    <n v="0.23100000000000001"/>
    <s v="GO"/>
    <s v="0-20%"/>
    <s v="20-40%"/>
    <x v="134"/>
  </r>
  <r>
    <s v="C108651"/>
    <n v="766.02"/>
    <s v="assalariado"/>
    <n v="14.93"/>
    <n v="310"/>
    <n v="5"/>
    <d v="2023-09-01T05:39:36"/>
    <d v="2023-07-21T02:19:29"/>
    <n v="0.25"/>
    <n v="0.318"/>
    <s v="RJ"/>
    <s v="0-20%"/>
    <s v="20-40%"/>
    <x v="658"/>
  </r>
  <r>
    <s v="C108652"/>
    <n v="736.93"/>
    <s v="autônomo"/>
    <n v="31.25"/>
    <n v="897"/>
    <n v="1"/>
    <d v="2025-02-07T16:49:57"/>
    <d v="2023-02-09T21:16:06"/>
    <n v="7.5999999999999998E-2"/>
    <n v="0.73499999999999999"/>
    <s v="CE"/>
    <s v="20-40%"/>
    <s v="60-80%"/>
    <x v="901"/>
  </r>
  <r>
    <s v="C108653"/>
    <n v="602.99"/>
    <s v="assalariado"/>
    <n v="27.39"/>
    <n v="636"/>
    <n v="1"/>
    <d v="2023-09-26T15:42:01"/>
    <d v="2025-02-24T08:38:42"/>
    <n v="0.39700000000000002"/>
    <n v="0.221"/>
    <s v="AM"/>
    <s v="20-40%"/>
    <s v="20-40%"/>
    <x v="445"/>
  </r>
  <r>
    <s v="C108654"/>
    <n v="231.72"/>
    <s v="pensionista"/>
    <n v="18.71"/>
    <n v="505"/>
    <n v="1"/>
    <d v="2024-06-10T06:53:31"/>
    <d v="2023-02-23T04:05:54"/>
    <n v="0.64500000000000002"/>
    <n v="0.30199999999999999"/>
    <s v="ES"/>
    <s v="0-20%"/>
    <s v="20-40%"/>
    <x v="968"/>
  </r>
  <r>
    <s v="C108655"/>
    <n v="228.73"/>
    <s v="assalariado"/>
    <n v="32.130000000000003"/>
    <n v="876"/>
    <n v="2"/>
    <d v="2023-11-14T12:39:43"/>
    <d v="2024-05-31T16:10:11"/>
    <n v="0.26100000000000001"/>
    <n v="4.2999999999999997E-2"/>
    <s v="AL"/>
    <s v="20-40%"/>
    <s v="0-20%"/>
    <x v="1011"/>
  </r>
  <r>
    <s v="C108656"/>
    <n v="95.55"/>
    <s v="assalariado"/>
    <n v="27.5"/>
    <n v="699"/>
    <n v="2"/>
    <d v="2024-02-21T14:29:42"/>
    <d v="2025-06-22T02:14:28"/>
    <n v="0.27800000000000002"/>
    <n v="0.25700000000000001"/>
    <s v="PA"/>
    <s v="20-40%"/>
    <s v="20-40%"/>
    <x v="811"/>
  </r>
  <r>
    <s v="C108657"/>
    <n v="198.19"/>
    <s v="assalariado"/>
    <n v="36.5"/>
    <n v="499"/>
    <n v="1"/>
    <d v="2025-10-27T15:04:01"/>
    <d v="2023-09-10T11:13:14"/>
    <n v="0.27400000000000002"/>
    <n v="0.17499999999999999"/>
    <s v="MG"/>
    <s v="20-40%"/>
    <s v="0-20%"/>
    <x v="214"/>
  </r>
  <r>
    <s v="C108658"/>
    <n v="373.53"/>
    <s v="assalariado"/>
    <n v="8.9600000000000009"/>
    <n v="410"/>
    <n v="4"/>
    <d v="2025-04-10T23:01:12"/>
    <d v="2024-07-29T21:27:39"/>
    <n v="0.6"/>
    <n v="0.14299999999999999"/>
    <s v="PR"/>
    <s v="0-20%"/>
    <s v="0-20%"/>
    <x v="504"/>
  </r>
  <r>
    <s v="C108659"/>
    <n v="1571.04"/>
    <s v="autônomo"/>
    <n v="11.36"/>
    <n v="884"/>
    <n v="3"/>
    <d v="2024-08-16T16:20:11"/>
    <d v="2023-09-05T05:29:50"/>
    <n v="0.39800000000000002"/>
    <n v="0.127"/>
    <s v="MA"/>
    <s v="0-20%"/>
    <s v="0-20%"/>
    <x v="122"/>
  </r>
  <r>
    <s v="C108660"/>
    <n v="1486.56"/>
    <s v="assalariado"/>
    <n v="16.13"/>
    <n v="594"/>
    <n v="2"/>
    <d v="2024-06-25T03:16:24"/>
    <d v="2024-04-06T10:09:37"/>
    <n v="0.47599999999999998"/>
    <n v="0.54600000000000004"/>
    <s v="SE"/>
    <s v="0-20%"/>
    <s v="40-60%"/>
    <x v="609"/>
  </r>
  <r>
    <s v="C108661"/>
    <n v="140.94999999999999"/>
    <s v="pensionista"/>
    <n v="10.48"/>
    <n v="790"/>
    <n v="5"/>
    <d v="2025-09-04T13:46:10"/>
    <d v="2024-04-09T04:46:25"/>
    <n v="9.4E-2"/>
    <n v="7.4999999999999997E-2"/>
    <s v="PE"/>
    <s v="0-20%"/>
    <s v="0-20%"/>
    <x v="802"/>
  </r>
  <r>
    <s v="C108662"/>
    <n v="5520.22"/>
    <s v="pensionista"/>
    <n v="13.68"/>
    <n v="694"/>
    <n v="1"/>
    <d v="2024-05-29T06:42:55"/>
    <d v="2024-03-19T00:03:56"/>
    <n v="0.66900000000000004"/>
    <n v="5.3999999999999999E-2"/>
    <s v="SE"/>
    <s v="0-20%"/>
    <s v="0-20%"/>
    <x v="8"/>
  </r>
  <r>
    <s v="C108663"/>
    <n v="249.49"/>
    <s v="assalariado"/>
    <n v="35.56"/>
    <n v="738"/>
    <n v="1"/>
    <d v="2024-02-03T15:30:31"/>
    <d v="2024-08-23T04:03:02"/>
    <n v="0.20499999999999999"/>
    <n v="0.505"/>
    <s v="PA"/>
    <s v="20-40%"/>
    <s v="40-60%"/>
    <x v="148"/>
  </r>
  <r>
    <s v="C108664"/>
    <n v="415.32"/>
    <s v="assalariado"/>
    <n v="0.39"/>
    <n v="873"/>
    <n v="2"/>
    <d v="2023-06-21T08:34:09"/>
    <d v="2026-04-21T01:32:36"/>
    <n v="0.17599999999999999"/>
    <n v="0.21299999999999999"/>
    <s v="BA"/>
    <s v="0-20%"/>
    <s v="20-40%"/>
    <x v="0"/>
  </r>
  <r>
    <s v="C108665"/>
    <n v="2115.84"/>
    <s v="autônomo"/>
    <n v="11.76"/>
    <n v="618"/>
    <n v="3"/>
    <d v="2024-06-14T01:51:06"/>
    <d v="2023-12-26T15:50:32"/>
    <n v="0.29099999999999998"/>
    <n v="9.8000000000000004E-2"/>
    <s v="SE"/>
    <s v="0-20%"/>
    <s v="0-20%"/>
    <x v="607"/>
  </r>
  <r>
    <s v="C108666"/>
    <n v="489.63"/>
    <s v="assalariado"/>
    <n v="3.4"/>
    <n v="652"/>
    <n v="1"/>
    <d v="2023-01-02T14:45:35"/>
    <d v="2023-04-18T22:27:55"/>
    <n v="0.22700000000000001"/>
    <n v="0.214"/>
    <s v="SC"/>
    <s v="0-20%"/>
    <s v="20-40%"/>
    <x v="270"/>
  </r>
  <r>
    <s v="C108667"/>
    <n v="741.38"/>
    <s v="assalariado"/>
    <n v="13.09"/>
    <n v="545"/>
    <n v="5"/>
    <d v="2023-05-10T01:27:59"/>
    <d v="2024-12-10T23:52:22"/>
    <n v="0.40500000000000003"/>
    <n v="0.501"/>
    <s v="PR"/>
    <s v="0-20%"/>
    <s v="40-60%"/>
    <x v="978"/>
  </r>
  <r>
    <s v="C108668"/>
    <n v="141.71"/>
    <s v="servidor"/>
    <n v="3.07"/>
    <n v="878"/>
    <n v="3"/>
    <d v="2024-06-25T11:08:34"/>
    <d v="2023-09-27T05:57:25"/>
    <n v="5.2999999999999999E-2"/>
    <n v="0.153"/>
    <s v="SE"/>
    <s v="0-20%"/>
    <s v="0-20%"/>
    <x v="884"/>
  </r>
  <r>
    <s v="C108669"/>
    <n v="322.91000000000003"/>
    <s v="pensionista"/>
    <n v="9.08"/>
    <n v="861"/>
    <n v="0"/>
    <d v="2025-06-29T17:05:43"/>
    <d v="2023-03-09T18:25:02"/>
    <n v="0.26500000000000001"/>
    <n v="0.55300000000000005"/>
    <s v="ES"/>
    <s v="0-20%"/>
    <s v="40-60%"/>
    <x v="858"/>
  </r>
  <r>
    <s v="C108670"/>
    <n v="110.17"/>
    <s v="assalariado"/>
    <n v="9.57"/>
    <n v="461"/>
    <n v="2"/>
    <d v="2023-07-28T10:01:43"/>
    <d v="2024-02-09T10:09:57"/>
    <n v="0.16800000000000001"/>
    <n v="0.46300000000000002"/>
    <s v="AM"/>
    <s v="0-20%"/>
    <s v="40-60%"/>
    <x v="439"/>
  </r>
  <r>
    <s v="C108671"/>
    <n v="782.89"/>
    <s v="assalariado"/>
    <n v="7.49"/>
    <n v="361"/>
    <n v="1"/>
    <d v="2023-09-30T12:03:55"/>
    <d v="2024-06-08T18:41:29"/>
    <n v="0.28000000000000003"/>
    <n v="0.372"/>
    <s v="PE"/>
    <s v="0-20%"/>
    <s v="20-40%"/>
    <x v="6"/>
  </r>
  <r>
    <s v="C108672"/>
    <n v="953.33"/>
    <s v="assalariado"/>
    <n v="35.9"/>
    <n v="436"/>
    <n v="1"/>
    <d v="2023-11-18T20:11:47"/>
    <d v="2024-06-11T12:07:50"/>
    <n v="0.156"/>
    <n v="0.502"/>
    <s v="AL"/>
    <s v="20-40%"/>
    <s v="40-60%"/>
    <x v="97"/>
  </r>
  <r>
    <s v="C108673"/>
    <n v="1145.72"/>
    <s v="assalariado"/>
    <n v="9.68"/>
    <n v="891"/>
    <n v="1"/>
    <d v="2023-07-30T15:40:04"/>
    <d v="2023-06-08T07:12:47"/>
    <n v="0.29899999999999999"/>
    <n v="0.18"/>
    <s v="SP"/>
    <s v="0-20%"/>
    <s v="0-20%"/>
    <x v="255"/>
  </r>
  <r>
    <s v="C108674"/>
    <n v="494.01"/>
    <s v="autônomo"/>
    <n v="6"/>
    <n v="796"/>
    <n v="1"/>
    <d v="2024-02-08T23:54:52"/>
    <d v="2023-07-04T07:49:44"/>
    <n v="0.312"/>
    <n v="0.44900000000000001"/>
    <s v="MG"/>
    <s v="0-20%"/>
    <s v="40-60%"/>
    <x v="726"/>
  </r>
  <r>
    <s v="C108675"/>
    <n v="198.25"/>
    <s v="assalariado"/>
    <n v="4.95"/>
    <n v="373"/>
    <n v="1"/>
    <d v="2023-04-22T21:08:48"/>
    <d v="2024-03-05T10:28:49"/>
    <n v="0.26500000000000001"/>
    <n v="0.17"/>
    <s v="ES"/>
    <s v="0-20%"/>
    <s v="0-20%"/>
    <x v="139"/>
  </r>
  <r>
    <s v="C108676"/>
    <n v="1108.77"/>
    <s v="pensionista"/>
    <n v="10.44"/>
    <n v="602"/>
    <n v="1"/>
    <d v="2023-11-20T22:50:25"/>
    <d v="2025-01-19T15:38:48"/>
    <n v="0.20200000000000001"/>
    <n v="0.46899999999999997"/>
    <s v="BA"/>
    <s v="0-20%"/>
    <s v="40-60%"/>
    <x v="793"/>
  </r>
  <r>
    <s v="C108677"/>
    <n v="280.39"/>
    <s v="assalariado"/>
    <n v="1.88"/>
    <n v="642"/>
    <n v="5"/>
    <d v="2023-12-15T04:45:57"/>
    <d v="2023-09-08T01:47:12"/>
    <n v="3.6999999999999998E-2"/>
    <n v="0.25900000000000001"/>
    <s v="AM"/>
    <s v="0-20%"/>
    <s v="20-40%"/>
    <x v="186"/>
  </r>
  <r>
    <s v="C108678"/>
    <n v="402.54"/>
    <s v="assalariado"/>
    <n v="24.96"/>
    <n v="499"/>
    <n v="1"/>
    <d v="2024-08-10T03:59:26"/>
    <d v="2023-08-26T21:57:39"/>
    <n v="0.13400000000000001"/>
    <n v="0.24199999999999999"/>
    <s v="RJ"/>
    <s v="20-40%"/>
    <s v="20-40%"/>
    <x v="367"/>
  </r>
  <r>
    <s v="C108679"/>
    <n v="861.07"/>
    <s v="pensionista"/>
    <n v="5.37"/>
    <n v="693"/>
    <n v="1"/>
    <d v="2025-09-30T17:12:11"/>
    <d v="2023-10-19T14:05:04"/>
    <n v="0.499"/>
    <n v="0.42799999999999999"/>
    <s v="PE"/>
    <s v="0-20%"/>
    <s v="40-60%"/>
    <x v="14"/>
  </r>
  <r>
    <s v="C108680"/>
    <n v="329.15"/>
    <s v="servidor"/>
    <n v="14.09"/>
    <n v="492"/>
    <n v="1"/>
    <d v="2025-03-14T16:51:06"/>
    <d v="2023-09-15T20:55:21"/>
    <n v="0.38800000000000001"/>
    <n v="0.52900000000000003"/>
    <s v="SC"/>
    <s v="0-20%"/>
    <s v="40-60%"/>
    <x v="662"/>
  </r>
  <r>
    <s v="C108681"/>
    <n v="365.88"/>
    <s v="assalariado"/>
    <n v="2.29"/>
    <n v="776"/>
    <n v="1"/>
    <d v="2025-03-31T16:37:28"/>
    <d v="2023-12-09T15:15:27"/>
    <n v="0.25"/>
    <n v="0.375"/>
    <s v="PE"/>
    <s v="0-20%"/>
    <s v="20-40%"/>
    <x v="782"/>
  </r>
  <r>
    <s v="C108682"/>
    <n v="2401.71"/>
    <s v="servidor"/>
    <n v="19.46"/>
    <n v="834"/>
    <n v="1"/>
    <d v="2023-05-14T07:17:53"/>
    <d v="2025-08-01T16:48:14"/>
    <n v="0.255"/>
    <n v="0.20499999999999999"/>
    <s v="MG"/>
    <s v="0-20%"/>
    <s v="20-40%"/>
    <x v="731"/>
  </r>
  <r>
    <s v="C108683"/>
    <n v="2203.11"/>
    <s v="assalariado"/>
    <n v="9.65"/>
    <n v="592"/>
    <n v="2"/>
    <d v="2024-06-03T22:34:58"/>
    <d v="2025-01-14T18:11:16"/>
    <n v="0.32700000000000001"/>
    <n v="0.10199999999999999"/>
    <s v="PR"/>
    <s v="0-20%"/>
    <s v="0-20%"/>
    <x v="972"/>
  </r>
  <r>
    <s v="C108684"/>
    <n v="121.88"/>
    <s v="autônomo"/>
    <n v="2.74"/>
    <n v="876"/>
    <n v="0"/>
    <d v="2023-11-24T16:55:29"/>
    <d v="2023-12-20T16:57:09"/>
    <n v="0.16"/>
    <n v="0.36"/>
    <s v="PR"/>
    <s v="0-20%"/>
    <s v="20-40%"/>
    <x v="179"/>
  </r>
  <r>
    <s v="C108685"/>
    <n v="560.66999999999996"/>
    <s v="assalariado"/>
    <n v="13.02"/>
    <n v="486"/>
    <n v="2"/>
    <d v="2024-01-08T22:57:23"/>
    <d v="2023-02-22T17:23:25"/>
    <n v="0.29199999999999998"/>
    <n v="2.4E-2"/>
    <s v="PE"/>
    <s v="0-20%"/>
    <s v="0-20%"/>
    <x v="1059"/>
  </r>
  <r>
    <s v="C108686"/>
    <n v="1412.34"/>
    <s v="pensionista"/>
    <n v="13.45"/>
    <n v="525"/>
    <n v="3"/>
    <d v="2025-06-06T16:45:23"/>
    <d v="2024-07-03T09:10:08"/>
    <n v="4.9000000000000002E-2"/>
    <n v="0.35199999999999998"/>
    <s v="GO"/>
    <s v="0-20%"/>
    <s v="20-40%"/>
    <x v="44"/>
  </r>
  <r>
    <s v="C108687"/>
    <n v="4614.92"/>
    <s v="autônomo"/>
    <n v="35.299999999999997"/>
    <n v="431"/>
    <n v="1"/>
    <d v="2024-03-15T03:04:48"/>
    <d v="2024-10-17T22:28:03"/>
    <n v="0.104"/>
    <n v="0.623"/>
    <s v="RJ"/>
    <s v="20-40%"/>
    <s v="60-80%"/>
    <x v="22"/>
  </r>
  <r>
    <s v="C108688"/>
    <n v="708.02"/>
    <s v="pensionista"/>
    <n v="1.88"/>
    <n v="664"/>
    <n v="1"/>
    <d v="2024-11-26T21:12:28"/>
    <d v="2023-09-01T15:53:53"/>
    <n v="0.127"/>
    <n v="0.56100000000000005"/>
    <s v="AL"/>
    <s v="0-20%"/>
    <s v="40-60%"/>
    <x v="1009"/>
  </r>
  <r>
    <s v="C108689"/>
    <n v="2401.75"/>
    <s v="autônomo"/>
    <n v="1.65"/>
    <n v="866"/>
    <n v="2"/>
    <d v="2024-06-21T10:59:23"/>
    <d v="2023-09-07T10:39:06"/>
    <n v="0.68500000000000005"/>
    <n v="0.443"/>
    <s v="PB"/>
    <s v="0-20%"/>
    <s v="40-60%"/>
    <x v="707"/>
  </r>
  <r>
    <s v="C108690"/>
    <n v="4903.1099999999997"/>
    <s v="assalariado"/>
    <n v="5.53"/>
    <n v="820"/>
    <n v="1"/>
    <d v="2025-05-07T23:08:08"/>
    <d v="2023-05-29T14:57:19"/>
    <n v="0.19800000000000001"/>
    <n v="6.4000000000000001E-2"/>
    <s v="SE"/>
    <s v="0-20%"/>
    <s v="0-20%"/>
    <x v="431"/>
  </r>
  <r>
    <s v="C108691"/>
    <n v="684.03"/>
    <s v="pensionista"/>
    <n v="3.28"/>
    <n v="589"/>
    <n v="0"/>
    <d v="2025-09-19T00:58:35"/>
    <d v="2024-10-26T08:20:37"/>
    <n v="0.498"/>
    <n v="0.50700000000000001"/>
    <s v="ES"/>
    <s v="0-20%"/>
    <s v="40-60%"/>
    <x v="343"/>
  </r>
  <r>
    <s v="C108692"/>
    <n v="1004.49"/>
    <s v="servidor"/>
    <n v="2.92"/>
    <n v="731"/>
    <n v="4"/>
    <d v="2025-05-02T18:55:25"/>
    <d v="2024-07-28T13:10:58"/>
    <n v="1.6E-2"/>
    <n v="0.44600000000000001"/>
    <s v="DF"/>
    <s v="0-20%"/>
    <s v="40-60%"/>
    <x v="405"/>
  </r>
  <r>
    <s v="C108693"/>
    <n v="863.55"/>
    <s v="pensionista"/>
    <n v="1.26"/>
    <n v="725"/>
    <n v="1"/>
    <d v="2024-06-29T12:15:14"/>
    <d v="2024-04-02T18:20:30"/>
    <n v="0.216"/>
    <n v="0.42299999999999999"/>
    <s v="PE"/>
    <s v="0-20%"/>
    <s v="40-60%"/>
    <x v="955"/>
  </r>
  <r>
    <s v="C108694"/>
    <n v="3173.26"/>
    <s v="assalariado"/>
    <n v="23.15"/>
    <n v="595"/>
    <n v="2"/>
    <d v="2025-01-15T11:38:22"/>
    <d v="2023-10-06T15:35:29"/>
    <n v="0.248"/>
    <n v="0.20499999999999999"/>
    <s v="SP"/>
    <s v="20-40%"/>
    <s v="20-40%"/>
    <x v="436"/>
  </r>
  <r>
    <s v="C108695"/>
    <n v="2141.27"/>
    <s v="autônomo"/>
    <n v="10.55"/>
    <n v="832"/>
    <n v="1"/>
    <d v="2024-06-30T17:54:01"/>
    <d v="2025-03-05T15:28:16"/>
    <n v="0.152"/>
    <n v="6.0999999999999999E-2"/>
    <s v="RN"/>
    <s v="0-20%"/>
    <s v="0-20%"/>
    <x v="770"/>
  </r>
  <r>
    <s v="C108696"/>
    <n v="586.21"/>
    <s v="autônomo"/>
    <n v="18.11"/>
    <n v="842"/>
    <n v="1"/>
    <d v="2024-10-12T19:03:49"/>
    <d v="2023-05-09T01:21:30"/>
    <n v="0.41299999999999998"/>
    <n v="0.47099999999999997"/>
    <s v="SE"/>
    <s v="0-20%"/>
    <s v="40-60%"/>
    <x v="844"/>
  </r>
  <r>
    <s v="C108697"/>
    <n v="636.05999999999995"/>
    <s v="assalariado"/>
    <n v="35.29"/>
    <n v="679"/>
    <n v="5"/>
    <d v="2025-05-20T18:22:48"/>
    <d v="2023-11-22T02:03:33"/>
    <n v="0.23300000000000001"/>
    <n v="0.47"/>
    <s v="CE"/>
    <s v="20-40%"/>
    <s v="40-60%"/>
    <x v="723"/>
  </r>
  <r>
    <s v="C108698"/>
    <n v="7304.02"/>
    <s v="assalariado"/>
    <n v="26.45"/>
    <n v="848"/>
    <n v="2"/>
    <d v="2025-08-25T18:11:32"/>
    <d v="2025-06-12T08:33:17"/>
    <n v="0.61199999999999999"/>
    <n v="0.33800000000000002"/>
    <s v="ES"/>
    <s v="20-40%"/>
    <s v="20-40%"/>
    <x v="814"/>
  </r>
  <r>
    <s v="C108699"/>
    <n v="768.07"/>
    <s v="assalariado"/>
    <n v="43.34"/>
    <n v="589"/>
    <n v="1"/>
    <d v="2024-10-01T18:11:39"/>
    <d v="2025-11-16T00:35:51"/>
    <n v="0.18099999999999999"/>
    <n v="0.47699999999999998"/>
    <s v="PI"/>
    <s v="40-60%"/>
    <s v="40-60%"/>
    <x v="749"/>
  </r>
  <r>
    <s v="C108700"/>
    <n v="1415.73"/>
    <s v="servidor"/>
    <n v="15.24"/>
    <n v="453"/>
    <n v="1"/>
    <d v="2024-09-10T12:02:46"/>
    <d v="2025-04-10T05:02:57"/>
    <n v="0.374"/>
    <n v="0.251"/>
    <s v="ES"/>
    <s v="0-20%"/>
    <s v="20-40%"/>
    <x v="126"/>
  </r>
  <r>
    <s v="C108701"/>
    <n v="132.38"/>
    <s v="assalariado"/>
    <n v="27.81"/>
    <n v="693"/>
    <n v="0"/>
    <d v="2025-04-13T14:23:34"/>
    <d v="2023-08-23T19:11:21"/>
    <n v="0.29499999999999998"/>
    <n v="0.48199999999999998"/>
    <s v="DF"/>
    <s v="20-40%"/>
    <s v="40-60%"/>
    <x v="303"/>
  </r>
  <r>
    <s v="C108702"/>
    <n v="1292.8"/>
    <s v="servidor"/>
    <n v="11.26"/>
    <n v="538"/>
    <n v="3"/>
    <d v="2025-05-03T16:21:37"/>
    <d v="2025-05-31T20:46:29"/>
    <n v="0.21099999999999999"/>
    <n v="0.25600000000000001"/>
    <s v="PI"/>
    <s v="0-20%"/>
    <s v="20-40%"/>
    <x v="995"/>
  </r>
  <r>
    <s v="C108703"/>
    <n v="988.82"/>
    <s v="servidor"/>
    <n v="23.13"/>
    <n v="772"/>
    <n v="1"/>
    <d v="2023-03-27T19:10:55"/>
    <d v="2023-06-19T19:09:22"/>
    <n v="3.2000000000000001E-2"/>
    <n v="0.48599999999999999"/>
    <s v="DF"/>
    <s v="20-40%"/>
    <s v="40-60%"/>
    <x v="306"/>
  </r>
  <r>
    <s v="C108704"/>
    <n v="2560.1799999999998"/>
    <s v="assalariado"/>
    <n v="18.09"/>
    <n v="617"/>
    <n v="2"/>
    <d v="2025-06-26T11:32:32"/>
    <d v="2024-12-12T21:23:39"/>
    <n v="0.53700000000000003"/>
    <n v="0.186"/>
    <s v="AM"/>
    <s v="0-20%"/>
    <s v="0-20%"/>
    <x v="380"/>
  </r>
  <r>
    <s v="C108705"/>
    <n v="50.84"/>
    <s v="servidor"/>
    <n v="36.01"/>
    <n v="632"/>
    <n v="1"/>
    <d v="2023-05-26T20:31:21"/>
    <d v="2023-12-11T11:35:52"/>
    <n v="0.18"/>
    <n v="0.126"/>
    <s v="MG"/>
    <s v="20-40%"/>
    <s v="0-20%"/>
    <x v="925"/>
  </r>
  <r>
    <s v="C108706"/>
    <n v="5089.2"/>
    <s v="assalariado"/>
    <n v="10.87"/>
    <n v="502"/>
    <n v="4"/>
    <d v="2023-10-08T13:37:54"/>
    <d v="2025-03-31T19:43:30"/>
    <n v="0.373"/>
    <n v="0.37"/>
    <s v="RJ"/>
    <s v="0-20%"/>
    <s v="20-40%"/>
    <x v="294"/>
  </r>
  <r>
    <s v="C108707"/>
    <n v="239.01"/>
    <s v="servidor"/>
    <n v="33.200000000000003"/>
    <n v="345"/>
    <n v="4"/>
    <d v="2025-05-30T04:35:57"/>
    <d v="2025-07-03T10:48:45"/>
    <n v="0.115"/>
    <n v="0.32500000000000001"/>
    <s v="SP"/>
    <s v="20-40%"/>
    <s v="20-40%"/>
    <x v="637"/>
  </r>
  <r>
    <s v="C108708"/>
    <n v="158.35"/>
    <s v="servidor"/>
    <n v="26.21"/>
    <n v="810"/>
    <n v="4"/>
    <d v="2024-06-15T22:00:04"/>
    <d v="2023-05-25T03:45:45"/>
    <n v="0.24"/>
    <n v="0.47499999999999998"/>
    <s v="GO"/>
    <s v="20-40%"/>
    <s v="40-60%"/>
    <x v="243"/>
  </r>
  <r>
    <s v="C108709"/>
    <n v="2534.0100000000002"/>
    <s v="autônomo"/>
    <n v="29.55"/>
    <n v="582"/>
    <n v="1"/>
    <d v="2024-07-02T16:48:34"/>
    <d v="2025-02-28T00:40:53"/>
    <n v="0.21099999999999999"/>
    <n v="0.16800000000000001"/>
    <s v="RJ"/>
    <s v="20-40%"/>
    <s v="0-20%"/>
    <x v="38"/>
  </r>
  <r>
    <s v="C108710"/>
    <n v="906.32"/>
    <s v="assalariado"/>
    <n v="46.52"/>
    <n v="510"/>
    <n v="3"/>
    <d v="2025-04-01T22:44:01"/>
    <d v="2025-02-21T00:47:56"/>
    <n v="0.11799999999999999"/>
    <n v="0.373"/>
    <s v="MG"/>
    <s v="40-60%"/>
    <s v="20-40%"/>
    <x v="551"/>
  </r>
  <r>
    <s v="C108711"/>
    <n v="1326.16"/>
    <s v="assalariado"/>
    <n v="5.17"/>
    <n v="433"/>
    <n v="1"/>
    <d v="2025-08-28T07:09:39"/>
    <d v="2025-08-13T15:45:36"/>
    <n v="0.3"/>
    <n v="0.14199999999999999"/>
    <s v="PB"/>
    <s v="0-20%"/>
    <s v="0-20%"/>
    <x v="584"/>
  </r>
  <r>
    <s v="C108712"/>
    <n v="3897.81"/>
    <s v="assalariado"/>
    <n v="8.99"/>
    <n v="820"/>
    <n v="2"/>
    <d v="2023-12-07T17:54:24"/>
    <d v="2024-02-22T04:18:37"/>
    <n v="0.52500000000000002"/>
    <n v="0.29599999999999999"/>
    <s v="BA"/>
    <s v="0-20%"/>
    <s v="20-40%"/>
    <x v="646"/>
  </r>
  <r>
    <s v="C108713"/>
    <n v="566.14"/>
    <s v="assalariado"/>
    <n v="11.73"/>
    <n v="578"/>
    <n v="1"/>
    <d v="2025-10-02T22:33:49"/>
    <d v="2025-06-18T04:55:07"/>
    <n v="0.33500000000000002"/>
    <n v="0.59499999999999997"/>
    <s v="RN"/>
    <s v="0-20%"/>
    <s v="40-60%"/>
    <x v="257"/>
  </r>
  <r>
    <s v="C108714"/>
    <n v="378.82"/>
    <s v="assalariado"/>
    <n v="4.99"/>
    <n v="395"/>
    <n v="3"/>
    <d v="2023-06-20T17:26:20"/>
    <d v="2025-01-31T19:20:27"/>
    <n v="0.19900000000000001"/>
    <n v="0.72899999999999998"/>
    <s v="RS"/>
    <s v="0-20%"/>
    <s v="60-80%"/>
    <x v="251"/>
  </r>
  <r>
    <s v="C108715"/>
    <n v="524.55999999999995"/>
    <s v="assalariado"/>
    <n v="5.55"/>
    <n v="886"/>
    <n v="1"/>
    <d v="2024-06-22T04:07:28"/>
    <d v="2023-02-09T23:52:55"/>
    <n v="0.46700000000000003"/>
    <n v="0.41299999999999998"/>
    <s v="SE"/>
    <s v="0-20%"/>
    <s v="40-60%"/>
    <x v="901"/>
  </r>
  <r>
    <s v="C108716"/>
    <n v="888.15"/>
    <s v="assalariado"/>
    <n v="6.67"/>
    <n v="348"/>
    <n v="1"/>
    <d v="2024-01-24T12:36:03"/>
    <d v="2024-07-29T03:30:30"/>
    <n v="0.23599999999999999"/>
    <n v="0.32900000000000001"/>
    <s v="PA"/>
    <s v="0-20%"/>
    <s v="20-40%"/>
    <x v="504"/>
  </r>
  <r>
    <s v="C108717"/>
    <n v="869.54"/>
    <s v="assalariado"/>
    <n v="16.420000000000002"/>
    <n v="325"/>
    <n v="3"/>
    <d v="2024-07-21T03:53:12"/>
    <d v="2026-01-14T08:00:07"/>
    <n v="0.20100000000000001"/>
    <n v="0.114"/>
    <s v="SC"/>
    <s v="0-20%"/>
    <s v="0-20%"/>
    <x v="0"/>
  </r>
  <r>
    <s v="C108718"/>
    <n v="1547.73"/>
    <s v="assalariado"/>
    <n v="2.42"/>
    <n v="605"/>
    <n v="1"/>
    <d v="2023-07-26T06:43:54"/>
    <d v="2025-01-03T17:58:10"/>
    <n v="0.17399999999999999"/>
    <n v="0.42799999999999999"/>
    <s v="MG"/>
    <s v="0-20%"/>
    <s v="40-60%"/>
    <x v="45"/>
  </r>
  <r>
    <s v="C108719"/>
    <n v="149.08000000000001"/>
    <s v="assalariado"/>
    <n v="27.15"/>
    <n v="488"/>
    <n v="2"/>
    <d v="2024-02-04T20:28:18"/>
    <d v="2024-02-15T06:42:55"/>
    <n v="0.21099999999999999"/>
    <n v="5.1999999999999998E-2"/>
    <s v="BA"/>
    <s v="20-40%"/>
    <s v="0-20%"/>
    <x v="746"/>
  </r>
  <r>
    <s v="C108720"/>
    <n v="907.47"/>
    <s v="servidor"/>
    <n v="28.05"/>
    <n v="868"/>
    <n v="2"/>
    <d v="2025-05-14T13:29:53"/>
    <d v="2024-08-17T10:04:52"/>
    <n v="0.79100000000000004"/>
    <n v="7.9000000000000001E-2"/>
    <s v="CE"/>
    <s v="20-40%"/>
    <s v="0-20%"/>
    <x v="102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P202148"/>
    <x v="0"/>
    <n v="1140.1099999999999"/>
    <x v="0"/>
    <d v="2023-10-17T21:39:37"/>
    <d v="2025-10-17T21:39:37"/>
    <n v="24"/>
    <x v="0"/>
    <s v="PE"/>
  </r>
  <r>
    <x v="1"/>
    <s v="P201454"/>
    <x v="1"/>
    <n v="14265.33"/>
    <x v="1"/>
    <d v="2024-05-12T17:11:18"/>
    <d v="2027-05-12T17:11:18"/>
    <n v="36"/>
    <x v="1"/>
    <s v="AM"/>
  </r>
  <r>
    <x v="1"/>
    <s v="P204007"/>
    <x v="2"/>
    <n v="350.66"/>
    <x v="1"/>
    <d v="2023-12-26T12:57:58"/>
    <d v="2025-12-26T12:57:58"/>
    <n v="24"/>
    <x v="1"/>
    <s v="SP"/>
  </r>
  <r>
    <x v="2"/>
    <s v="P202623"/>
    <x v="3"/>
    <n v="1647.26"/>
    <x v="1"/>
    <d v="2025-08-08T05:02:07"/>
    <d v="2028-08-08T05:02:07"/>
    <n v="36"/>
    <x v="1"/>
    <s v="DF"/>
  </r>
  <r>
    <x v="2"/>
    <s v="P204279"/>
    <x v="1"/>
    <n v="1071.1199999999999"/>
    <x v="1"/>
    <d v="2023-04-15T05:34:11"/>
    <d v="2026-04-15T05:34:11"/>
    <n v="36"/>
    <x v="1"/>
    <s v="BA"/>
  </r>
  <r>
    <x v="3"/>
    <s v="P203622"/>
    <x v="2"/>
    <n v="8964.36"/>
    <x v="1"/>
    <d v="2024-03-01T12:12:26"/>
    <d v="2024-09-01T12:12:26"/>
    <n v="6"/>
    <x v="1"/>
    <s v="PR"/>
  </r>
  <r>
    <x v="3"/>
    <s v="P204583"/>
    <x v="3"/>
    <n v="18646.59"/>
    <x v="1"/>
    <d v="2023-04-02T18:49:39"/>
    <d v="2024-04-02T18:49:39"/>
    <n v="12"/>
    <x v="1"/>
    <s v="SC"/>
  </r>
  <r>
    <x v="4"/>
    <s v="P201013"/>
    <x v="1"/>
    <n v="6233.03"/>
    <x v="1"/>
    <d v="2025-03-31T20:45:23"/>
    <d v="2026-03-31T20:45:23"/>
    <n v="12"/>
    <x v="1"/>
    <s v="PE"/>
  </r>
  <r>
    <x v="5"/>
    <s v="P202051"/>
    <x v="0"/>
    <n v="5445.85"/>
    <x v="0"/>
    <d v="2025-06-22T04:21:02"/>
    <d v="2029-06-22T04:21:02"/>
    <n v="48"/>
    <x v="1"/>
    <s v="BA"/>
  </r>
  <r>
    <x v="5"/>
    <s v="P202918"/>
    <x v="3"/>
    <n v="4650.3100000000004"/>
    <x v="2"/>
    <d v="2025-02-05T21:45:14"/>
    <d v="2026-08-05T21:45:14"/>
    <n v="18"/>
    <x v="1"/>
    <s v="GO"/>
  </r>
  <r>
    <x v="6"/>
    <s v="P202857"/>
    <x v="3"/>
    <n v="4513.3500000000004"/>
    <x v="1"/>
    <d v="2025-10-19T16:02:41"/>
    <d v="2028-10-19T16:02:41"/>
    <n v="36"/>
    <x v="1"/>
    <s v="PI"/>
  </r>
  <r>
    <x v="7"/>
    <s v="P202586"/>
    <x v="1"/>
    <n v="273.3"/>
    <x v="0"/>
    <d v="2024-05-09T03:05:33"/>
    <d v="2025-05-09T03:05:33"/>
    <n v="12"/>
    <x v="1"/>
    <s v="PA"/>
  </r>
  <r>
    <x v="8"/>
    <s v="P201283"/>
    <x v="1"/>
    <n v="60.43"/>
    <x v="1"/>
    <d v="2023-08-24T04:07:34"/>
    <d v="2024-02-24T04:07:34"/>
    <n v="6"/>
    <x v="1"/>
    <s v="DF"/>
  </r>
  <r>
    <x v="9"/>
    <s v="P201301"/>
    <x v="4"/>
    <n v="3840.76"/>
    <x v="1"/>
    <d v="2025-06-16T17:33:28"/>
    <d v="2029-06-16T17:33:28"/>
    <n v="48"/>
    <x v="1"/>
    <s v="AM"/>
  </r>
  <r>
    <x v="10"/>
    <s v="P201606"/>
    <x v="4"/>
    <n v="158.22"/>
    <x v="2"/>
    <d v="2023-01-29T23:06:10"/>
    <d v="2024-01-29T23:06:10"/>
    <n v="12"/>
    <x v="1"/>
    <s v="DF"/>
  </r>
  <r>
    <x v="10"/>
    <s v="P202381"/>
    <x v="2"/>
    <n v="366.94"/>
    <x v="1"/>
    <d v="2023-09-28T04:51:10"/>
    <d v="2025-03-28T04:51:10"/>
    <n v="18"/>
    <x v="1"/>
    <s v="PE"/>
  </r>
  <r>
    <x v="11"/>
    <s v="P201864"/>
    <x v="3"/>
    <n v="4250.32"/>
    <x v="1"/>
    <d v="2024-10-02T21:31:04"/>
    <d v="2026-10-02T21:31:04"/>
    <n v="24"/>
    <x v="1"/>
    <s v="DF"/>
  </r>
  <r>
    <x v="11"/>
    <s v="P202950"/>
    <x v="2"/>
    <n v="8126.94"/>
    <x v="2"/>
    <d v="2025-10-16T14:14:34"/>
    <d v="2029-10-16T14:14:34"/>
    <n v="48"/>
    <x v="1"/>
    <s v="MG"/>
  </r>
  <r>
    <x v="12"/>
    <s v="P200388"/>
    <x v="2"/>
    <n v="79.25"/>
    <x v="1"/>
    <d v="2023-07-10T02:52:02"/>
    <d v="2027-07-10T02:52:02"/>
    <n v="48"/>
    <x v="1"/>
    <s v="CE"/>
  </r>
  <r>
    <x v="13"/>
    <s v="P203886"/>
    <x v="5"/>
    <n v="1802.87"/>
    <x v="1"/>
    <d v="2025-06-30T06:06:17"/>
    <d v="2028-06-30T06:06:17"/>
    <n v="36"/>
    <x v="1"/>
    <s v="PA"/>
  </r>
  <r>
    <x v="13"/>
    <s v="P204373"/>
    <x v="2"/>
    <n v="9585.31"/>
    <x v="2"/>
    <d v="2023-08-06T10:31:54"/>
    <d v="2025-08-06T10:31:54"/>
    <n v="24"/>
    <x v="1"/>
    <s v="DF"/>
  </r>
  <r>
    <x v="13"/>
    <s v="P204606"/>
    <x v="0"/>
    <n v="3730.76"/>
    <x v="1"/>
    <d v="2023-01-28T02:50:59"/>
    <d v="2027-01-28T02:50:59"/>
    <n v="48"/>
    <x v="1"/>
    <s v="SE"/>
  </r>
  <r>
    <x v="14"/>
    <s v="P202012"/>
    <x v="2"/>
    <n v="164.55"/>
    <x v="1"/>
    <d v="2023-06-06T05:36:24"/>
    <d v="2026-06-06T05:36:24"/>
    <n v="36"/>
    <x v="0"/>
    <s v="GO"/>
  </r>
  <r>
    <x v="14"/>
    <s v="P203315"/>
    <x v="0"/>
    <n v="1732.74"/>
    <x v="1"/>
    <d v="2023-06-15T23:01:20"/>
    <d v="2026-06-15T23:01:20"/>
    <n v="36"/>
    <x v="1"/>
    <s v="RJ"/>
  </r>
  <r>
    <x v="15"/>
    <s v="P200750"/>
    <x v="1"/>
    <n v="1703.11"/>
    <x v="1"/>
    <d v="2024-01-01T21:37:55"/>
    <d v="2025-01-01T21:37:55"/>
    <n v="12"/>
    <x v="1"/>
    <s v="SP"/>
  </r>
  <r>
    <x v="15"/>
    <s v="P201859"/>
    <x v="3"/>
    <n v="217.45"/>
    <x v="1"/>
    <d v="2025-04-17T19:54:42"/>
    <d v="2028-04-17T19:54:42"/>
    <n v="36"/>
    <x v="1"/>
    <s v="RS"/>
  </r>
  <r>
    <x v="16"/>
    <s v="P202177"/>
    <x v="3"/>
    <n v="5112.8599999999997"/>
    <x v="0"/>
    <d v="2025-04-06T13:52:12"/>
    <d v="2028-04-06T13:52:12"/>
    <n v="36"/>
    <x v="1"/>
    <s v="RJ"/>
  </r>
  <r>
    <x v="17"/>
    <s v="P204006"/>
    <x v="2"/>
    <n v="7.03"/>
    <x v="1"/>
    <d v="2024-02-22T18:53:50"/>
    <d v="2026-02-22T18:53:50"/>
    <n v="24"/>
    <x v="1"/>
    <s v="RS"/>
  </r>
  <r>
    <x v="18"/>
    <s v="P200716"/>
    <x v="1"/>
    <n v="6212.2"/>
    <x v="3"/>
    <d v="2025-04-28T16:31:52"/>
    <d v="2028-04-28T16:31:52"/>
    <n v="36"/>
    <x v="1"/>
    <s v="AM"/>
  </r>
  <r>
    <x v="18"/>
    <s v="P202424"/>
    <x v="0"/>
    <n v="2192.1799999999998"/>
    <x v="0"/>
    <d v="2025-01-16T02:23:02"/>
    <d v="2030-01-16T02:23:02"/>
    <n v="60"/>
    <x v="1"/>
    <s v="RJ"/>
  </r>
  <r>
    <x v="19"/>
    <s v="P200603"/>
    <x v="0"/>
    <n v="9736.48"/>
    <x v="1"/>
    <d v="2024-11-17T03:10:50"/>
    <d v="2028-11-17T03:10:50"/>
    <n v="48"/>
    <x v="1"/>
    <s v="PE"/>
  </r>
  <r>
    <x v="20"/>
    <s v="P202559"/>
    <x v="1"/>
    <n v="4574.5600000000004"/>
    <x v="0"/>
    <d v="2024-06-28T00:08:41"/>
    <d v="2025-06-28T00:08:41"/>
    <n v="12"/>
    <x v="1"/>
    <s v="RN"/>
  </r>
  <r>
    <x v="21"/>
    <s v="P200426"/>
    <x v="2"/>
    <n v="823.03"/>
    <x v="0"/>
    <d v="2024-12-07T22:14:07"/>
    <d v="2028-12-07T22:14:07"/>
    <n v="48"/>
    <x v="1"/>
    <s v="PA"/>
  </r>
  <r>
    <x v="21"/>
    <s v="P203794"/>
    <x v="0"/>
    <n v="815.34"/>
    <x v="3"/>
    <d v="2024-06-20T09:07:57"/>
    <d v="2025-12-20T09:07:57"/>
    <n v="18"/>
    <x v="1"/>
    <s v="PI"/>
  </r>
  <r>
    <x v="22"/>
    <s v="P202692"/>
    <x v="0"/>
    <n v="436.47"/>
    <x v="1"/>
    <d v="2024-05-09T17:34:35"/>
    <d v="2026-05-09T17:34:35"/>
    <n v="24"/>
    <x v="1"/>
    <s v="SE"/>
  </r>
  <r>
    <x v="23"/>
    <s v="P203742"/>
    <x v="4"/>
    <n v="763.98"/>
    <x v="1"/>
    <d v="2023-07-28T15:56:40"/>
    <d v="2026-07-28T15:56:40"/>
    <n v="36"/>
    <x v="1"/>
    <s v="AM"/>
  </r>
  <r>
    <x v="24"/>
    <s v="P203099"/>
    <x v="1"/>
    <n v="3758.52"/>
    <x v="1"/>
    <d v="2024-12-18T20:53:54"/>
    <d v="2026-12-18T20:53:54"/>
    <n v="24"/>
    <x v="1"/>
    <s v="RN"/>
  </r>
  <r>
    <x v="24"/>
    <s v="P203175"/>
    <x v="4"/>
    <n v="2542.54"/>
    <x v="1"/>
    <d v="2023-08-07T14:52:56"/>
    <d v="2025-02-07T14:52:56"/>
    <n v="18"/>
    <x v="1"/>
    <s v="AM"/>
  </r>
  <r>
    <x v="25"/>
    <s v="P201580"/>
    <x v="0"/>
    <n v="3856.67"/>
    <x v="1"/>
    <d v="2024-03-11T04:12:26"/>
    <d v="2025-09-11T04:12:26"/>
    <n v="18"/>
    <x v="1"/>
    <s v="PB"/>
  </r>
  <r>
    <x v="25"/>
    <s v="P204772"/>
    <x v="1"/>
    <n v="9962.92"/>
    <x v="1"/>
    <d v="2025-06-12T06:32:54"/>
    <d v="2028-06-12T06:32:54"/>
    <n v="36"/>
    <x v="1"/>
    <s v="MG"/>
  </r>
  <r>
    <x v="26"/>
    <s v="P202101"/>
    <x v="0"/>
    <n v="2262.64"/>
    <x v="1"/>
    <d v="2025-08-27T01:20:59"/>
    <d v="2026-08-27T01:20:59"/>
    <n v="12"/>
    <x v="1"/>
    <s v="CE"/>
  </r>
  <r>
    <x v="27"/>
    <s v="P201469"/>
    <x v="1"/>
    <n v="274.02999999999997"/>
    <x v="1"/>
    <d v="2023-06-10T07:26:25"/>
    <d v="2024-06-10T07:26:25"/>
    <n v="12"/>
    <x v="1"/>
    <s v="PI"/>
  </r>
  <r>
    <x v="27"/>
    <s v="P201742"/>
    <x v="0"/>
    <n v="2644.87"/>
    <x v="1"/>
    <d v="2023-12-19T05:30:22"/>
    <d v="2025-12-19T05:30:22"/>
    <n v="24"/>
    <x v="1"/>
    <s v="SP"/>
  </r>
  <r>
    <x v="27"/>
    <s v="P204008"/>
    <x v="0"/>
    <n v="2030.79"/>
    <x v="0"/>
    <d v="2023-01-11T01:44:57"/>
    <d v="2026-01-11T01:44:57"/>
    <n v="36"/>
    <x v="1"/>
    <s v="PE"/>
  </r>
  <r>
    <x v="28"/>
    <s v="P203350"/>
    <x v="4"/>
    <n v="5901.01"/>
    <x v="1"/>
    <d v="2023-01-17T02:53:15"/>
    <d v="2025-01-17T02:53:15"/>
    <n v="24"/>
    <x v="1"/>
    <s v="RN"/>
  </r>
  <r>
    <x v="29"/>
    <s v="P200329"/>
    <x v="0"/>
    <n v="483.25"/>
    <x v="2"/>
    <d v="2025-10-24T11:58:07"/>
    <d v="2026-10-24T11:58:07"/>
    <n v="12"/>
    <x v="1"/>
    <s v="SC"/>
  </r>
  <r>
    <x v="30"/>
    <s v="P201382"/>
    <x v="1"/>
    <n v="3512.57"/>
    <x v="3"/>
    <d v="2023-08-03T17:41:17"/>
    <d v="2025-08-03T17:41:17"/>
    <n v="24"/>
    <x v="1"/>
    <s v="ES"/>
  </r>
  <r>
    <x v="30"/>
    <s v="P203526"/>
    <x v="0"/>
    <n v="1602.23"/>
    <x v="1"/>
    <d v="2024-11-17T06:53:42"/>
    <d v="2026-05-17T06:53:42"/>
    <n v="18"/>
    <x v="1"/>
    <s v="AL"/>
  </r>
  <r>
    <x v="31"/>
    <s v="P201124"/>
    <x v="2"/>
    <n v="80.67"/>
    <x v="1"/>
    <d v="2025-09-20T21:36:10"/>
    <d v="2026-03-20T21:36:10"/>
    <n v="6"/>
    <x v="1"/>
    <s v="SE"/>
  </r>
  <r>
    <x v="31"/>
    <s v="P203256"/>
    <x v="3"/>
    <n v="3675.42"/>
    <x v="1"/>
    <d v="2024-02-22T03:01:34"/>
    <d v="2028-02-22T03:01:34"/>
    <n v="48"/>
    <x v="1"/>
    <s v="RN"/>
  </r>
  <r>
    <x v="32"/>
    <s v="P203795"/>
    <x v="4"/>
    <n v="402.55"/>
    <x v="0"/>
    <d v="2023-05-03T06:02:31"/>
    <d v="2025-05-03T06:02:31"/>
    <n v="24"/>
    <x v="1"/>
    <s v="CE"/>
  </r>
  <r>
    <x v="33"/>
    <s v="P201731"/>
    <x v="0"/>
    <n v="2425.13"/>
    <x v="2"/>
    <d v="2024-11-25T20:16:16"/>
    <d v="2025-05-25T20:16:16"/>
    <n v="6"/>
    <x v="1"/>
    <s v="RS"/>
  </r>
  <r>
    <x v="33"/>
    <s v="P204100"/>
    <x v="2"/>
    <n v="1033.8699999999999"/>
    <x v="2"/>
    <d v="2023-09-30T10:10:40"/>
    <d v="2026-09-30T10:10:40"/>
    <n v="36"/>
    <x v="1"/>
    <s v="RS"/>
  </r>
  <r>
    <x v="34"/>
    <s v="P203686"/>
    <x v="1"/>
    <n v="3997.98"/>
    <x v="3"/>
    <d v="2023-06-13T06:02:33"/>
    <d v="2026-06-13T06:02:33"/>
    <n v="36"/>
    <x v="1"/>
    <s v="AL"/>
  </r>
  <r>
    <x v="34"/>
    <s v="P204914"/>
    <x v="0"/>
    <n v="2371.15"/>
    <x v="1"/>
    <d v="2023-10-17T08:30:27"/>
    <d v="2028-10-17T08:30:27"/>
    <n v="60"/>
    <x v="1"/>
    <s v="GO"/>
  </r>
  <r>
    <x v="35"/>
    <s v="P204185"/>
    <x v="0"/>
    <n v="4382.2700000000004"/>
    <x v="0"/>
    <d v="2024-08-11T13:16:31"/>
    <d v="2029-08-11T13:16:31"/>
    <n v="60"/>
    <x v="1"/>
    <s v="PI"/>
  </r>
  <r>
    <x v="35"/>
    <s v="P204701"/>
    <x v="1"/>
    <n v="11641.52"/>
    <x v="2"/>
    <d v="2024-09-10T16:23:39"/>
    <d v="2026-09-10T16:23:39"/>
    <n v="24"/>
    <x v="1"/>
    <s v="RS"/>
  </r>
  <r>
    <x v="35"/>
    <s v="P204758"/>
    <x v="1"/>
    <n v="10532.12"/>
    <x v="1"/>
    <d v="2024-08-31T22:16:32"/>
    <d v="2025-08-31T22:16:32"/>
    <n v="12"/>
    <x v="1"/>
    <s v="SC"/>
  </r>
  <r>
    <x v="36"/>
    <s v="P204529"/>
    <x v="5"/>
    <n v="333.64"/>
    <x v="2"/>
    <d v="2024-05-19T04:59:40"/>
    <d v="2025-11-19T04:59:40"/>
    <n v="18"/>
    <x v="1"/>
    <s v="PI"/>
  </r>
  <r>
    <x v="37"/>
    <s v="P201681"/>
    <x v="2"/>
    <n v="3970.01"/>
    <x v="0"/>
    <d v="2023-04-04T19:54:20"/>
    <d v="2026-04-04T19:54:20"/>
    <n v="36"/>
    <x v="1"/>
    <s v="PE"/>
  </r>
  <r>
    <x v="37"/>
    <s v="P203132"/>
    <x v="4"/>
    <n v="4088.58"/>
    <x v="1"/>
    <d v="2024-11-29T19:20:35"/>
    <d v="2028-11-29T19:20:35"/>
    <n v="48"/>
    <x v="1"/>
    <s v="PI"/>
  </r>
  <r>
    <x v="38"/>
    <s v="P203839"/>
    <x v="1"/>
    <n v="4521.5"/>
    <x v="3"/>
    <d v="2023-09-01T16:53:04"/>
    <d v="2025-03-01T16:53:04"/>
    <n v="18"/>
    <x v="1"/>
    <s v="SE"/>
  </r>
  <r>
    <x v="39"/>
    <s v="P201873"/>
    <x v="0"/>
    <n v="1539.08"/>
    <x v="0"/>
    <d v="2024-10-18T09:09:28"/>
    <d v="2026-04-18T09:09:28"/>
    <n v="18"/>
    <x v="1"/>
    <s v="AL"/>
  </r>
  <r>
    <x v="40"/>
    <s v="P200325"/>
    <x v="4"/>
    <n v="615.04999999999995"/>
    <x v="2"/>
    <d v="2025-02-06T12:05:53"/>
    <d v="2027-02-06T12:05:53"/>
    <n v="24"/>
    <x v="1"/>
    <s v="DF"/>
  </r>
  <r>
    <x v="41"/>
    <s v="P202878"/>
    <x v="3"/>
    <n v="5084.54"/>
    <x v="3"/>
    <d v="2025-05-04T08:20:14"/>
    <d v="2027-05-04T08:20:14"/>
    <n v="24"/>
    <x v="1"/>
    <s v="MG"/>
  </r>
  <r>
    <x v="42"/>
    <s v="P200720"/>
    <x v="0"/>
    <n v="56.65"/>
    <x v="1"/>
    <d v="2023-10-12T19:33:12"/>
    <d v="2024-10-12T19:33:12"/>
    <n v="12"/>
    <x v="1"/>
    <s v="PI"/>
  </r>
  <r>
    <x v="43"/>
    <s v="P201181"/>
    <x v="2"/>
    <n v="270.06"/>
    <x v="2"/>
    <d v="2023-06-08T16:41:11"/>
    <d v="2024-12-08T16:41:11"/>
    <n v="18"/>
    <x v="1"/>
    <s v="SE"/>
  </r>
  <r>
    <x v="43"/>
    <s v="P202841"/>
    <x v="1"/>
    <n v="1198.02"/>
    <x v="0"/>
    <d v="2024-04-27T07:17:01"/>
    <d v="2026-04-27T07:17:01"/>
    <n v="24"/>
    <x v="1"/>
    <s v="CE"/>
  </r>
  <r>
    <x v="43"/>
    <s v="P204089"/>
    <x v="2"/>
    <n v="5252.55"/>
    <x v="3"/>
    <d v="2023-04-27T07:31:32"/>
    <d v="2023-10-27T07:31:32"/>
    <n v="6"/>
    <x v="1"/>
    <s v="PI"/>
  </r>
  <r>
    <x v="44"/>
    <s v="P201541"/>
    <x v="4"/>
    <n v="3211.15"/>
    <x v="1"/>
    <d v="2025-09-25T09:20:00"/>
    <d v="2026-09-25T09:20:00"/>
    <n v="12"/>
    <x v="1"/>
    <s v="RN"/>
  </r>
  <r>
    <x v="44"/>
    <s v="P204102"/>
    <x v="4"/>
    <n v="324.75"/>
    <x v="1"/>
    <d v="2024-07-14T07:55:24"/>
    <d v="2025-07-14T07:55:24"/>
    <n v="12"/>
    <x v="1"/>
    <s v="CE"/>
  </r>
  <r>
    <x v="44"/>
    <s v="P204470"/>
    <x v="1"/>
    <n v="3202.91"/>
    <x v="1"/>
    <d v="2024-02-09T15:35:46"/>
    <d v="2026-02-09T15:35:46"/>
    <n v="24"/>
    <x v="1"/>
    <s v="PE"/>
  </r>
  <r>
    <x v="45"/>
    <s v="P202596"/>
    <x v="4"/>
    <n v="310.51"/>
    <x v="2"/>
    <d v="2024-04-21T16:30:02"/>
    <d v="2025-04-21T16:30:02"/>
    <n v="12"/>
    <x v="1"/>
    <s v="PE"/>
  </r>
  <r>
    <x v="45"/>
    <s v="P203193"/>
    <x v="3"/>
    <n v="583.16999999999996"/>
    <x v="3"/>
    <d v="2023-03-09T23:06:59"/>
    <d v="2024-03-09T23:06:59"/>
    <n v="12"/>
    <x v="1"/>
    <s v="CE"/>
  </r>
  <r>
    <x v="46"/>
    <s v="P203730"/>
    <x v="1"/>
    <n v="1094.8"/>
    <x v="1"/>
    <d v="2025-05-05T12:58:02"/>
    <d v="2026-11-05T12:58:02"/>
    <n v="18"/>
    <x v="0"/>
    <s v="CE"/>
  </r>
  <r>
    <x v="46"/>
    <s v="P204291"/>
    <x v="3"/>
    <n v="1911.39"/>
    <x v="3"/>
    <d v="2025-10-22T04:28:33"/>
    <d v="2027-04-22T04:28:33"/>
    <n v="18"/>
    <x v="1"/>
    <s v="AM"/>
  </r>
  <r>
    <x v="46"/>
    <s v="P204800"/>
    <x v="2"/>
    <n v="2501.7800000000002"/>
    <x v="2"/>
    <d v="2025-08-01T21:05:31"/>
    <d v="2028-08-01T21:05:31"/>
    <n v="36"/>
    <x v="1"/>
    <s v="MA"/>
  </r>
  <r>
    <x v="47"/>
    <s v="P201227"/>
    <x v="4"/>
    <n v="530.29"/>
    <x v="2"/>
    <d v="2024-03-28T07:52:02"/>
    <d v="2025-03-28T07:52:02"/>
    <n v="12"/>
    <x v="1"/>
    <s v="SE"/>
  </r>
  <r>
    <x v="47"/>
    <s v="P202091"/>
    <x v="1"/>
    <n v="232.76"/>
    <x v="2"/>
    <d v="2025-06-21T06:15:22"/>
    <d v="2026-06-21T06:15:22"/>
    <n v="12"/>
    <x v="1"/>
    <s v="RJ"/>
  </r>
  <r>
    <x v="48"/>
    <s v="P201868"/>
    <x v="5"/>
    <n v="11003.58"/>
    <x v="3"/>
    <d v="2024-03-21T07:39:30"/>
    <d v="2025-03-21T07:39:30"/>
    <n v="12"/>
    <x v="1"/>
    <s v="MA"/>
  </r>
  <r>
    <x v="49"/>
    <s v="P200270"/>
    <x v="2"/>
    <n v="27.94"/>
    <x v="1"/>
    <d v="2023-09-19T16:19:37"/>
    <d v="2026-09-19T16:19:37"/>
    <n v="36"/>
    <x v="0"/>
    <s v="PB"/>
  </r>
  <r>
    <x v="49"/>
    <s v="P202085"/>
    <x v="3"/>
    <n v="1251.54"/>
    <x v="1"/>
    <d v="2024-07-01T14:53:04"/>
    <d v="2029-07-01T14:53:04"/>
    <n v="60"/>
    <x v="1"/>
    <s v="SC"/>
  </r>
  <r>
    <x v="50"/>
    <s v="P202161"/>
    <x v="4"/>
    <n v="8.58"/>
    <x v="0"/>
    <d v="2025-08-05T15:36:37"/>
    <d v="2028-08-05T15:36:37"/>
    <n v="36"/>
    <x v="1"/>
    <s v="PR"/>
  </r>
  <r>
    <x v="50"/>
    <s v="P204400"/>
    <x v="1"/>
    <n v="2051.19"/>
    <x v="2"/>
    <d v="2024-10-16T00:07:15"/>
    <d v="2025-10-16T00:07:15"/>
    <n v="12"/>
    <x v="1"/>
    <s v="PR"/>
  </r>
  <r>
    <x v="51"/>
    <s v="P200262"/>
    <x v="2"/>
    <n v="2094.6"/>
    <x v="2"/>
    <d v="2025-07-29T17:29:05"/>
    <d v="2028-07-29T17:29:05"/>
    <n v="36"/>
    <x v="1"/>
    <s v="SE"/>
  </r>
  <r>
    <x v="52"/>
    <s v="P200520"/>
    <x v="2"/>
    <n v="3671.62"/>
    <x v="1"/>
    <d v="2025-07-26T05:26:38"/>
    <d v="2029-07-26T05:26:38"/>
    <n v="48"/>
    <x v="1"/>
    <s v="PE"/>
  </r>
  <r>
    <x v="52"/>
    <s v="P202427"/>
    <x v="0"/>
    <n v="5228.32"/>
    <x v="1"/>
    <d v="2024-04-02T03:03:58"/>
    <d v="2026-04-02T03:03:58"/>
    <n v="24"/>
    <x v="1"/>
    <s v="SE"/>
  </r>
  <r>
    <x v="52"/>
    <s v="P202627"/>
    <x v="4"/>
    <n v="796.39"/>
    <x v="1"/>
    <d v="2023-05-12T19:43:45"/>
    <d v="2025-05-12T19:43:45"/>
    <n v="24"/>
    <x v="1"/>
    <s v="PE"/>
  </r>
  <r>
    <x v="53"/>
    <s v="P202982"/>
    <x v="0"/>
    <n v="2336.0500000000002"/>
    <x v="1"/>
    <d v="2024-06-01T16:45:28"/>
    <d v="2025-12-01T16:45:28"/>
    <n v="18"/>
    <x v="1"/>
    <s v="PR"/>
  </r>
  <r>
    <x v="54"/>
    <s v="P204961"/>
    <x v="2"/>
    <n v="832.48"/>
    <x v="1"/>
    <d v="2025-09-21T19:44:53"/>
    <d v="2026-03-21T19:44:53"/>
    <n v="6"/>
    <x v="1"/>
    <s v="CE"/>
  </r>
  <r>
    <x v="55"/>
    <s v="P200980"/>
    <x v="1"/>
    <n v="1514.67"/>
    <x v="1"/>
    <d v="2024-04-24T21:00:12"/>
    <d v="2024-10-24T21:00:12"/>
    <n v="6"/>
    <x v="1"/>
    <s v="CE"/>
  </r>
  <r>
    <x v="55"/>
    <s v="P202986"/>
    <x v="5"/>
    <n v="5460.94"/>
    <x v="1"/>
    <d v="2025-07-03T08:53:23"/>
    <d v="2027-01-03T08:53:23"/>
    <n v="18"/>
    <x v="1"/>
    <s v="PE"/>
  </r>
  <r>
    <x v="55"/>
    <s v="P203708"/>
    <x v="2"/>
    <n v="2786.23"/>
    <x v="1"/>
    <d v="2024-04-06T08:52:10"/>
    <d v="2025-04-06T08:52:10"/>
    <n v="12"/>
    <x v="1"/>
    <s v="SP"/>
  </r>
  <r>
    <x v="55"/>
    <s v="P204752"/>
    <x v="1"/>
    <n v="5910.77"/>
    <x v="2"/>
    <d v="2024-02-22T13:10:24"/>
    <d v="2025-02-22T13:10:24"/>
    <n v="12"/>
    <x v="1"/>
    <s v="SP"/>
  </r>
  <r>
    <x v="56"/>
    <s v="P204569"/>
    <x v="1"/>
    <n v="3059.23"/>
    <x v="1"/>
    <d v="2023-11-03T11:56:45"/>
    <d v="2026-11-03T11:56:45"/>
    <n v="36"/>
    <x v="0"/>
    <s v="PR"/>
  </r>
  <r>
    <x v="57"/>
    <s v="P202638"/>
    <x v="1"/>
    <n v="5850.36"/>
    <x v="1"/>
    <d v="2024-02-06T06:03:32"/>
    <d v="2028-02-06T06:03:32"/>
    <n v="48"/>
    <x v="1"/>
    <s v="AL"/>
  </r>
  <r>
    <x v="58"/>
    <s v="P204326"/>
    <x v="5"/>
    <n v="97.85"/>
    <x v="0"/>
    <d v="2023-03-11T14:46:03"/>
    <d v="2026-03-11T14:46:03"/>
    <n v="36"/>
    <x v="1"/>
    <s v="SP"/>
  </r>
  <r>
    <x v="59"/>
    <s v="P204328"/>
    <x v="3"/>
    <n v="929.77"/>
    <x v="2"/>
    <d v="2025-03-28T11:38:33"/>
    <d v="2026-03-28T11:38:33"/>
    <n v="12"/>
    <x v="1"/>
    <s v="SE"/>
  </r>
  <r>
    <x v="60"/>
    <s v="P201442"/>
    <x v="1"/>
    <n v="6836.94"/>
    <x v="1"/>
    <d v="2024-09-22T11:36:46"/>
    <d v="2027-09-22T11:36:46"/>
    <n v="36"/>
    <x v="1"/>
    <s v="RS"/>
  </r>
  <r>
    <x v="61"/>
    <s v="P204673"/>
    <x v="2"/>
    <n v="3661.06"/>
    <x v="1"/>
    <d v="2023-05-08T07:15:21"/>
    <d v="2027-05-08T07:15:21"/>
    <n v="48"/>
    <x v="0"/>
    <s v="RJ"/>
  </r>
  <r>
    <x v="62"/>
    <s v="P200038"/>
    <x v="4"/>
    <n v="1140.3800000000001"/>
    <x v="3"/>
    <d v="2025-02-26T15:17:49"/>
    <d v="2028-02-26T15:17:49"/>
    <n v="36"/>
    <x v="1"/>
    <s v="CE"/>
  </r>
  <r>
    <x v="62"/>
    <s v="P200343"/>
    <x v="1"/>
    <n v="2117.37"/>
    <x v="1"/>
    <d v="2025-08-26T16:36:35"/>
    <d v="2026-08-26T16:36:35"/>
    <n v="12"/>
    <x v="1"/>
    <s v="CE"/>
  </r>
  <r>
    <x v="62"/>
    <s v="P202160"/>
    <x v="2"/>
    <n v="924.09"/>
    <x v="2"/>
    <d v="2023-06-19T03:57:46"/>
    <d v="2026-06-19T03:57:46"/>
    <n v="36"/>
    <x v="1"/>
    <s v="PB"/>
  </r>
  <r>
    <x v="62"/>
    <s v="P203656"/>
    <x v="1"/>
    <n v="3735.5"/>
    <x v="1"/>
    <d v="2023-10-04T03:24:08"/>
    <d v="2027-10-04T03:24:08"/>
    <n v="48"/>
    <x v="1"/>
    <s v="RJ"/>
  </r>
  <r>
    <x v="63"/>
    <s v="P202631"/>
    <x v="0"/>
    <n v="5448.07"/>
    <x v="0"/>
    <d v="2025-08-25T15:22:02"/>
    <d v="2027-02-25T15:22:02"/>
    <n v="18"/>
    <x v="1"/>
    <s v="AL"/>
  </r>
  <r>
    <x v="64"/>
    <s v="P200026"/>
    <x v="2"/>
    <n v="472.2"/>
    <x v="2"/>
    <d v="2023-06-09T00:56:29"/>
    <d v="2024-12-09T00:56:29"/>
    <n v="18"/>
    <x v="1"/>
    <s v="RN"/>
  </r>
  <r>
    <x v="64"/>
    <s v="P200093"/>
    <x v="2"/>
    <n v="548.66999999999996"/>
    <x v="2"/>
    <d v="2024-07-30T04:10:16"/>
    <d v="2026-07-30T04:10:16"/>
    <n v="24"/>
    <x v="1"/>
    <s v="RJ"/>
  </r>
  <r>
    <x v="64"/>
    <s v="P201075"/>
    <x v="1"/>
    <n v="144.83000000000001"/>
    <x v="1"/>
    <d v="2025-04-04T16:10:25"/>
    <d v="2026-04-04T16:10:25"/>
    <n v="12"/>
    <x v="1"/>
    <s v="RJ"/>
  </r>
  <r>
    <x v="64"/>
    <s v="P204747"/>
    <x v="4"/>
    <n v="4518.2299999999996"/>
    <x v="3"/>
    <d v="2023-11-25T21:14:50"/>
    <d v="2026-11-25T21:14:50"/>
    <n v="36"/>
    <x v="1"/>
    <s v="ES"/>
  </r>
  <r>
    <x v="65"/>
    <s v="P202342"/>
    <x v="0"/>
    <n v="49.24"/>
    <x v="0"/>
    <d v="2023-08-16T09:09:51"/>
    <d v="2024-08-16T09:09:51"/>
    <n v="12"/>
    <x v="1"/>
    <s v="SC"/>
  </r>
  <r>
    <x v="66"/>
    <s v="P200044"/>
    <x v="0"/>
    <n v="3891.65"/>
    <x v="1"/>
    <d v="2025-02-03T06:29:19"/>
    <d v="2030-02-03T06:29:19"/>
    <n v="60"/>
    <x v="1"/>
    <s v="SP"/>
  </r>
  <r>
    <x v="66"/>
    <s v="P200366"/>
    <x v="2"/>
    <n v="4073.58"/>
    <x v="1"/>
    <d v="2025-09-25T12:46:22"/>
    <d v="2026-03-25T12:46:22"/>
    <n v="6"/>
    <x v="1"/>
    <s v="MA"/>
  </r>
  <r>
    <x v="67"/>
    <s v="P200404"/>
    <x v="0"/>
    <n v="1708.93"/>
    <x v="1"/>
    <d v="2023-01-31T14:29:25"/>
    <d v="2025-01-31T14:29:25"/>
    <n v="24"/>
    <x v="1"/>
    <s v="MG"/>
  </r>
  <r>
    <x v="67"/>
    <s v="P200804"/>
    <x v="0"/>
    <n v="1339.46"/>
    <x v="1"/>
    <d v="2023-04-28T19:11:13"/>
    <d v="2024-10-28T19:11:13"/>
    <n v="18"/>
    <x v="1"/>
    <s v="SC"/>
  </r>
  <r>
    <x v="68"/>
    <s v="P201562"/>
    <x v="2"/>
    <n v="736.73"/>
    <x v="1"/>
    <d v="2023-07-30T19:54:15"/>
    <d v="2024-01-30T19:54:15"/>
    <n v="6"/>
    <x v="1"/>
    <s v="AM"/>
  </r>
  <r>
    <x v="68"/>
    <s v="P204336"/>
    <x v="3"/>
    <n v="1624.63"/>
    <x v="3"/>
    <d v="2024-08-17T22:23:02"/>
    <d v="2026-08-17T22:23:02"/>
    <n v="24"/>
    <x v="1"/>
    <s v="RS"/>
  </r>
  <r>
    <x v="69"/>
    <s v="P202825"/>
    <x v="2"/>
    <n v="237.36"/>
    <x v="2"/>
    <d v="2023-04-23T13:12:43"/>
    <d v="2024-04-23T13:12:43"/>
    <n v="12"/>
    <x v="1"/>
    <s v="RS"/>
  </r>
  <r>
    <x v="69"/>
    <s v="P203558"/>
    <x v="1"/>
    <n v="3892.98"/>
    <x v="2"/>
    <d v="2023-12-28T14:39:25"/>
    <d v="2024-06-28T14:39:25"/>
    <n v="6"/>
    <x v="1"/>
    <s v="CE"/>
  </r>
  <r>
    <x v="70"/>
    <s v="P200916"/>
    <x v="3"/>
    <n v="7869.01"/>
    <x v="1"/>
    <d v="2024-07-18T13:32:05"/>
    <d v="2026-07-18T13:32:05"/>
    <n v="24"/>
    <x v="1"/>
    <s v="RJ"/>
  </r>
  <r>
    <x v="71"/>
    <s v="P204386"/>
    <x v="0"/>
    <n v="2465.9499999999998"/>
    <x v="3"/>
    <d v="2023-02-06T07:25:26"/>
    <d v="2025-02-06T07:25:26"/>
    <n v="24"/>
    <x v="0"/>
    <s v="PR"/>
  </r>
  <r>
    <x v="72"/>
    <s v="P201934"/>
    <x v="4"/>
    <n v="16183.45"/>
    <x v="1"/>
    <d v="2023-08-08T00:00:16"/>
    <d v="2025-08-08T00:00:16"/>
    <n v="24"/>
    <x v="1"/>
    <s v="RJ"/>
  </r>
  <r>
    <x v="72"/>
    <s v="P202131"/>
    <x v="0"/>
    <n v="11361.86"/>
    <x v="1"/>
    <d v="2025-06-04T20:11:26"/>
    <d v="2027-06-04T20:11:26"/>
    <n v="24"/>
    <x v="1"/>
    <s v="MA"/>
  </r>
  <r>
    <x v="73"/>
    <s v="P200356"/>
    <x v="1"/>
    <n v="825.96"/>
    <x v="1"/>
    <d v="2023-06-24T13:46:17"/>
    <d v="2024-06-24T13:46:17"/>
    <n v="12"/>
    <x v="1"/>
    <s v="MA"/>
  </r>
  <r>
    <x v="74"/>
    <s v="P201296"/>
    <x v="0"/>
    <n v="4042.23"/>
    <x v="2"/>
    <d v="2024-05-16T22:43:21"/>
    <d v="2025-11-16T22:43:21"/>
    <n v="18"/>
    <x v="1"/>
    <s v="SE"/>
  </r>
  <r>
    <x v="74"/>
    <s v="P202132"/>
    <x v="2"/>
    <n v="5397.31"/>
    <x v="0"/>
    <d v="2023-07-23T22:35:46"/>
    <d v="2028-07-23T22:35:46"/>
    <n v="60"/>
    <x v="1"/>
    <s v="PE"/>
  </r>
  <r>
    <x v="74"/>
    <s v="P204293"/>
    <x v="4"/>
    <n v="265.26"/>
    <x v="1"/>
    <d v="2023-01-23T10:17:18"/>
    <d v="2028-01-23T10:17:18"/>
    <n v="60"/>
    <x v="1"/>
    <s v="AL"/>
  </r>
  <r>
    <x v="75"/>
    <s v="P200257"/>
    <x v="0"/>
    <n v="8567.99"/>
    <x v="1"/>
    <d v="2023-07-24T07:56:34"/>
    <d v="2025-07-24T07:56:34"/>
    <n v="24"/>
    <x v="1"/>
    <s v="AM"/>
  </r>
  <r>
    <x v="76"/>
    <s v="P204856"/>
    <x v="2"/>
    <n v="4035.03"/>
    <x v="1"/>
    <d v="2025-10-12T22:06:43"/>
    <d v="2027-10-12T22:06:43"/>
    <n v="24"/>
    <x v="1"/>
    <s v="BA"/>
  </r>
  <r>
    <x v="77"/>
    <s v="P200189"/>
    <x v="0"/>
    <n v="1425.03"/>
    <x v="1"/>
    <d v="2023-09-06T13:53:45"/>
    <d v="2024-09-06T13:53:45"/>
    <n v="12"/>
    <x v="1"/>
    <s v="PE"/>
  </r>
  <r>
    <x v="77"/>
    <s v="P201202"/>
    <x v="3"/>
    <n v="4398.34"/>
    <x v="0"/>
    <d v="2023-01-10T10:53:03"/>
    <d v="2027-01-10T10:53:03"/>
    <n v="48"/>
    <x v="1"/>
    <s v="SE"/>
  </r>
  <r>
    <x v="78"/>
    <s v="P200561"/>
    <x v="2"/>
    <n v="22511.99"/>
    <x v="1"/>
    <d v="2024-04-10T21:39:58"/>
    <d v="2024-10-10T21:39:58"/>
    <n v="6"/>
    <x v="0"/>
    <s v="PI"/>
  </r>
  <r>
    <x v="79"/>
    <s v="P200503"/>
    <x v="2"/>
    <n v="1718.14"/>
    <x v="3"/>
    <d v="2025-04-21T18:24:23"/>
    <d v="2026-10-21T18:24:23"/>
    <n v="18"/>
    <x v="1"/>
    <s v="RN"/>
  </r>
  <r>
    <x v="80"/>
    <s v="P201250"/>
    <x v="4"/>
    <n v="269.77999999999997"/>
    <x v="1"/>
    <d v="2023-04-11T17:52:27"/>
    <d v="2025-04-11T17:52:27"/>
    <n v="24"/>
    <x v="1"/>
    <s v="AL"/>
  </r>
  <r>
    <x v="80"/>
    <s v="P204132"/>
    <x v="3"/>
    <n v="6603.89"/>
    <x v="1"/>
    <d v="2023-11-12T06:52:08"/>
    <d v="2027-11-12T06:52:08"/>
    <n v="48"/>
    <x v="1"/>
    <s v="RN"/>
  </r>
  <r>
    <x v="80"/>
    <s v="P204635"/>
    <x v="4"/>
    <n v="1314.55"/>
    <x v="1"/>
    <d v="2023-10-17T00:05:09"/>
    <d v="2025-04-17T00:05:09"/>
    <n v="18"/>
    <x v="1"/>
    <s v="SE"/>
  </r>
  <r>
    <x v="81"/>
    <s v="P200006"/>
    <x v="2"/>
    <n v="702.36"/>
    <x v="1"/>
    <d v="2024-03-24T05:35:47"/>
    <d v="2025-09-24T05:35:47"/>
    <n v="18"/>
    <x v="1"/>
    <s v="RS"/>
  </r>
  <r>
    <x v="81"/>
    <s v="P201746"/>
    <x v="4"/>
    <n v="647.80999999999995"/>
    <x v="1"/>
    <d v="2023-01-01T23:14:14"/>
    <d v="2028-01-01T23:14:14"/>
    <n v="60"/>
    <x v="1"/>
    <s v="CE"/>
  </r>
  <r>
    <x v="82"/>
    <s v="P201360"/>
    <x v="2"/>
    <n v="1588.21"/>
    <x v="1"/>
    <d v="2023-08-01T02:13:14"/>
    <d v="2028-08-01T02:13:14"/>
    <n v="60"/>
    <x v="1"/>
    <s v="SC"/>
  </r>
  <r>
    <x v="82"/>
    <s v="P201894"/>
    <x v="2"/>
    <n v="1422.77"/>
    <x v="0"/>
    <d v="2024-10-04T17:21:57"/>
    <d v="2026-10-04T17:21:57"/>
    <n v="24"/>
    <x v="1"/>
    <s v="RN"/>
  </r>
  <r>
    <x v="83"/>
    <s v="P203576"/>
    <x v="2"/>
    <n v="4322.82"/>
    <x v="3"/>
    <d v="2025-08-31T16:43:22"/>
    <d v="2026-08-31T16:43:22"/>
    <n v="12"/>
    <x v="1"/>
    <s v="SC"/>
  </r>
  <r>
    <x v="84"/>
    <s v="P201913"/>
    <x v="4"/>
    <n v="581.41999999999996"/>
    <x v="1"/>
    <d v="2023-09-16T00:59:16"/>
    <d v="2026-09-16T00:59:16"/>
    <n v="36"/>
    <x v="1"/>
    <s v="SP"/>
  </r>
  <r>
    <x v="85"/>
    <s v="P204040"/>
    <x v="2"/>
    <n v="809.86"/>
    <x v="1"/>
    <d v="2023-03-18T04:44:22"/>
    <d v="2026-03-18T04:44:22"/>
    <n v="36"/>
    <x v="1"/>
    <s v="MG"/>
  </r>
  <r>
    <x v="86"/>
    <s v="P201611"/>
    <x v="2"/>
    <n v="5328.42"/>
    <x v="1"/>
    <d v="2025-05-05T02:53:34"/>
    <d v="2028-05-05T02:53:34"/>
    <n v="36"/>
    <x v="1"/>
    <s v="MA"/>
  </r>
  <r>
    <x v="86"/>
    <s v="P202431"/>
    <x v="0"/>
    <n v="2191.41"/>
    <x v="1"/>
    <d v="2024-09-05T12:29:41"/>
    <d v="2027-09-05T12:29:41"/>
    <n v="36"/>
    <x v="1"/>
    <s v="PA"/>
  </r>
  <r>
    <x v="86"/>
    <s v="P203440"/>
    <x v="5"/>
    <n v="1999.79"/>
    <x v="1"/>
    <d v="2024-09-24T15:56:25"/>
    <d v="2025-09-24T15:56:25"/>
    <n v="12"/>
    <x v="1"/>
    <s v="DF"/>
  </r>
  <r>
    <x v="87"/>
    <s v="P201435"/>
    <x v="5"/>
    <n v="4371.43"/>
    <x v="3"/>
    <d v="2024-12-21T16:57:21"/>
    <d v="2026-12-21T16:57:21"/>
    <n v="24"/>
    <x v="1"/>
    <s v="BA"/>
  </r>
  <r>
    <x v="88"/>
    <s v="P204020"/>
    <x v="1"/>
    <n v="6390.03"/>
    <x v="0"/>
    <d v="2024-10-16T11:48:36"/>
    <d v="2028-10-16T11:48:36"/>
    <n v="48"/>
    <x v="1"/>
    <s v="ES"/>
  </r>
  <r>
    <x v="88"/>
    <s v="P204122"/>
    <x v="2"/>
    <n v="2827.91"/>
    <x v="1"/>
    <d v="2024-01-03T07:47:16"/>
    <d v="2026-01-03T07:47:16"/>
    <n v="24"/>
    <x v="1"/>
    <s v="RN"/>
  </r>
  <r>
    <x v="88"/>
    <s v="P204639"/>
    <x v="3"/>
    <n v="799.84"/>
    <x v="1"/>
    <d v="2025-02-14T02:18:43"/>
    <d v="2026-02-14T02:18:43"/>
    <n v="12"/>
    <x v="1"/>
    <s v="PE"/>
  </r>
  <r>
    <x v="89"/>
    <s v="P200471"/>
    <x v="3"/>
    <n v="3443.01"/>
    <x v="1"/>
    <d v="2025-01-25T17:20:19"/>
    <d v="2029-01-25T17:20:19"/>
    <n v="48"/>
    <x v="1"/>
    <s v="SP"/>
  </r>
  <r>
    <x v="90"/>
    <s v="P200068"/>
    <x v="4"/>
    <n v="8632.85"/>
    <x v="1"/>
    <d v="2025-03-29T02:33:21"/>
    <d v="2027-03-29T02:33:21"/>
    <n v="24"/>
    <x v="1"/>
    <s v="DF"/>
  </r>
  <r>
    <x v="90"/>
    <s v="P200467"/>
    <x v="1"/>
    <n v="545.87"/>
    <x v="1"/>
    <d v="2024-04-26T21:24:18"/>
    <d v="2025-04-26T21:24:18"/>
    <n v="12"/>
    <x v="1"/>
    <s v="RN"/>
  </r>
  <r>
    <x v="90"/>
    <s v="P203974"/>
    <x v="4"/>
    <n v="1926.78"/>
    <x v="0"/>
    <d v="2024-02-02T10:43:39"/>
    <d v="2025-02-02T10:43:39"/>
    <n v="12"/>
    <x v="0"/>
    <s v="RN"/>
  </r>
  <r>
    <x v="91"/>
    <s v="P204875"/>
    <x v="0"/>
    <n v="545.83000000000004"/>
    <x v="1"/>
    <d v="2023-11-25T19:04:23"/>
    <d v="2025-11-25T19:04:23"/>
    <n v="24"/>
    <x v="1"/>
    <s v="ES"/>
  </r>
  <r>
    <x v="92"/>
    <s v="P200089"/>
    <x v="3"/>
    <n v="1791.4"/>
    <x v="0"/>
    <d v="2024-07-08T04:57:29"/>
    <d v="2026-01-08T04:57:29"/>
    <n v="18"/>
    <x v="1"/>
    <s v="PB"/>
  </r>
  <r>
    <x v="92"/>
    <s v="P203746"/>
    <x v="0"/>
    <n v="97.89"/>
    <x v="2"/>
    <d v="2023-06-10T08:28:54"/>
    <d v="2027-06-10T08:28:54"/>
    <n v="48"/>
    <x v="1"/>
    <s v="PA"/>
  </r>
  <r>
    <x v="93"/>
    <s v="P203698"/>
    <x v="2"/>
    <n v="3743.85"/>
    <x v="1"/>
    <d v="2024-10-24T12:57:17"/>
    <d v="2026-04-24T12:57:17"/>
    <n v="18"/>
    <x v="1"/>
    <s v="PA"/>
  </r>
  <r>
    <x v="94"/>
    <s v="P201389"/>
    <x v="5"/>
    <n v="1709.1"/>
    <x v="1"/>
    <d v="2023-08-16T01:57:32"/>
    <d v="2025-08-16T01:57:32"/>
    <n v="24"/>
    <x v="1"/>
    <s v="BA"/>
  </r>
  <r>
    <x v="95"/>
    <s v="P202071"/>
    <x v="2"/>
    <n v="270.39999999999998"/>
    <x v="1"/>
    <d v="2023-04-10T15:42:15"/>
    <d v="2026-04-10T15:42:15"/>
    <n v="36"/>
    <x v="0"/>
    <s v="SP"/>
  </r>
  <r>
    <x v="96"/>
    <s v="P201855"/>
    <x v="0"/>
    <n v="6476.93"/>
    <x v="1"/>
    <d v="2023-11-09T04:51:04"/>
    <d v="2027-11-09T04:51:04"/>
    <n v="48"/>
    <x v="1"/>
    <s v="ES"/>
  </r>
  <r>
    <x v="96"/>
    <s v="P203666"/>
    <x v="1"/>
    <n v="5132.7700000000004"/>
    <x v="1"/>
    <d v="2025-07-09T21:26:23"/>
    <d v="2027-07-09T21:26:23"/>
    <n v="24"/>
    <x v="1"/>
    <s v="RS"/>
  </r>
  <r>
    <x v="97"/>
    <s v="P201800"/>
    <x v="0"/>
    <n v="1451.64"/>
    <x v="1"/>
    <d v="2025-10-26T20:26:01"/>
    <d v="2027-04-26T20:26:01"/>
    <n v="18"/>
    <x v="1"/>
    <s v="PR"/>
  </r>
  <r>
    <x v="98"/>
    <s v="P202436"/>
    <x v="4"/>
    <n v="4518.8"/>
    <x v="3"/>
    <d v="2025-03-01T17:28:50"/>
    <d v="2028-03-01T17:28:50"/>
    <n v="36"/>
    <x v="1"/>
    <s v="SC"/>
  </r>
  <r>
    <x v="99"/>
    <s v="P200139"/>
    <x v="1"/>
    <n v="2215.0100000000002"/>
    <x v="1"/>
    <d v="2023-11-28T05:42:28"/>
    <d v="2024-11-28T05:42:28"/>
    <n v="12"/>
    <x v="1"/>
    <s v="RS"/>
  </r>
  <r>
    <x v="100"/>
    <s v="P202193"/>
    <x v="1"/>
    <n v="1620.79"/>
    <x v="1"/>
    <d v="2023-09-04T00:46:17"/>
    <d v="2025-09-04T00:46:17"/>
    <n v="24"/>
    <x v="1"/>
    <s v="AM"/>
  </r>
  <r>
    <x v="101"/>
    <s v="P202595"/>
    <x v="4"/>
    <n v="2121.4899999999998"/>
    <x v="1"/>
    <d v="2023-12-07T11:48:40"/>
    <d v="2024-12-07T11:48:40"/>
    <n v="12"/>
    <x v="1"/>
    <s v="PA"/>
  </r>
  <r>
    <x v="101"/>
    <s v="P203802"/>
    <x v="5"/>
    <n v="666.88"/>
    <x v="2"/>
    <d v="2024-04-12T17:01:26"/>
    <d v="2025-04-12T17:01:26"/>
    <n v="12"/>
    <x v="1"/>
    <s v="DF"/>
  </r>
  <r>
    <x v="101"/>
    <s v="P204599"/>
    <x v="5"/>
    <n v="794.36"/>
    <x v="0"/>
    <d v="2024-10-08T12:34:16"/>
    <d v="2026-10-08T12:34:16"/>
    <n v="24"/>
    <x v="1"/>
    <s v="ES"/>
  </r>
  <r>
    <x v="102"/>
    <s v="P201222"/>
    <x v="5"/>
    <n v="1069.7"/>
    <x v="1"/>
    <d v="2025-07-22T19:19:10"/>
    <d v="2029-07-22T19:19:10"/>
    <n v="48"/>
    <x v="1"/>
    <s v="BA"/>
  </r>
  <r>
    <x v="103"/>
    <s v="P200015"/>
    <x v="0"/>
    <n v="6041.18"/>
    <x v="1"/>
    <d v="2025-04-13T17:17:12"/>
    <d v="2028-04-13T17:17:12"/>
    <n v="36"/>
    <x v="0"/>
    <s v="RS"/>
  </r>
  <r>
    <x v="103"/>
    <s v="P204367"/>
    <x v="2"/>
    <n v="5919.77"/>
    <x v="1"/>
    <d v="2024-08-05T06:15:40"/>
    <d v="2028-08-05T06:15:40"/>
    <n v="48"/>
    <x v="1"/>
    <s v="PR"/>
  </r>
  <r>
    <x v="104"/>
    <s v="P202114"/>
    <x v="2"/>
    <n v="763.47"/>
    <x v="1"/>
    <d v="2023-06-29T09:24:46"/>
    <d v="2028-06-29T09:24:46"/>
    <n v="60"/>
    <x v="1"/>
    <s v="SC"/>
  </r>
  <r>
    <x v="105"/>
    <s v="P202090"/>
    <x v="4"/>
    <n v="2062.5300000000002"/>
    <x v="1"/>
    <d v="2024-04-05T00:34:35"/>
    <d v="2025-04-05T00:34:35"/>
    <n v="12"/>
    <x v="1"/>
    <s v="SC"/>
  </r>
  <r>
    <x v="106"/>
    <s v="P201676"/>
    <x v="2"/>
    <n v="605.14"/>
    <x v="2"/>
    <d v="2024-04-27T07:30:26"/>
    <d v="2025-04-27T07:30:26"/>
    <n v="12"/>
    <x v="1"/>
    <s v="DF"/>
  </r>
  <r>
    <x v="106"/>
    <s v="P204895"/>
    <x v="2"/>
    <n v="6374.75"/>
    <x v="0"/>
    <d v="2023-03-23T08:05:24"/>
    <d v="2025-03-23T08:05:24"/>
    <n v="24"/>
    <x v="1"/>
    <s v="AL"/>
  </r>
  <r>
    <x v="107"/>
    <s v="P200453"/>
    <x v="2"/>
    <n v="1265.96"/>
    <x v="1"/>
    <d v="2023-04-10T11:56:35"/>
    <d v="2026-04-10T11:56:35"/>
    <n v="36"/>
    <x v="1"/>
    <s v="AL"/>
  </r>
  <r>
    <x v="108"/>
    <s v="P201316"/>
    <x v="1"/>
    <n v="9570.84"/>
    <x v="2"/>
    <d v="2024-11-23T09:10:11"/>
    <d v="2026-05-23T09:10:11"/>
    <n v="18"/>
    <x v="1"/>
    <s v="AM"/>
  </r>
  <r>
    <x v="109"/>
    <s v="P200029"/>
    <x v="0"/>
    <n v="570.16999999999996"/>
    <x v="2"/>
    <d v="2025-01-24T19:39:50"/>
    <d v="2028-01-24T19:39:50"/>
    <n v="36"/>
    <x v="1"/>
    <s v="ES"/>
  </r>
  <r>
    <x v="110"/>
    <s v="P200507"/>
    <x v="0"/>
    <n v="8627.92"/>
    <x v="3"/>
    <d v="2023-04-02T10:57:26"/>
    <d v="2027-04-02T10:57:26"/>
    <n v="48"/>
    <x v="1"/>
    <s v="SC"/>
  </r>
  <r>
    <x v="110"/>
    <s v="P200863"/>
    <x v="1"/>
    <n v="891.48"/>
    <x v="1"/>
    <d v="2025-08-23T13:12:16"/>
    <d v="2026-08-23T13:12:16"/>
    <n v="12"/>
    <x v="1"/>
    <s v="GO"/>
  </r>
  <r>
    <x v="110"/>
    <s v="P202229"/>
    <x v="0"/>
    <n v="3136.79"/>
    <x v="0"/>
    <d v="2023-12-04T01:34:48"/>
    <d v="2027-12-04T01:34:48"/>
    <n v="48"/>
    <x v="1"/>
    <s v="RJ"/>
  </r>
  <r>
    <x v="110"/>
    <s v="P203791"/>
    <x v="5"/>
    <n v="10065.5"/>
    <x v="3"/>
    <d v="2024-08-16T07:12:41"/>
    <d v="2026-08-16T07:12:41"/>
    <n v="24"/>
    <x v="1"/>
    <s v="PE"/>
  </r>
  <r>
    <x v="111"/>
    <s v="P201732"/>
    <x v="2"/>
    <n v="1496.81"/>
    <x v="2"/>
    <d v="2025-08-29T05:12:51"/>
    <d v="2026-08-29T05:12:51"/>
    <n v="12"/>
    <x v="1"/>
    <s v="PI"/>
  </r>
  <r>
    <x v="112"/>
    <s v="P203421"/>
    <x v="1"/>
    <n v="288.58999999999997"/>
    <x v="2"/>
    <d v="2023-06-12T11:26:19"/>
    <d v="2028-06-12T11:26:19"/>
    <n v="60"/>
    <x v="1"/>
    <s v="RJ"/>
  </r>
  <r>
    <x v="113"/>
    <s v="P201129"/>
    <x v="4"/>
    <n v="1842.33"/>
    <x v="0"/>
    <d v="2025-09-04T11:55:19"/>
    <d v="2028-09-04T11:55:19"/>
    <n v="36"/>
    <x v="1"/>
    <s v="BA"/>
  </r>
  <r>
    <x v="114"/>
    <s v="P202811"/>
    <x v="2"/>
    <n v="10334.25"/>
    <x v="1"/>
    <d v="2024-10-18T22:09:19"/>
    <d v="2025-10-18T22:09:19"/>
    <n v="12"/>
    <x v="1"/>
    <s v="MG"/>
  </r>
  <r>
    <x v="115"/>
    <s v="P200358"/>
    <x v="1"/>
    <n v="6620.85"/>
    <x v="1"/>
    <d v="2024-09-16T07:31:09"/>
    <d v="2027-09-16T07:31:09"/>
    <n v="36"/>
    <x v="1"/>
    <s v="PB"/>
  </r>
  <r>
    <x v="116"/>
    <s v="P203593"/>
    <x v="0"/>
    <n v="1339.33"/>
    <x v="0"/>
    <d v="2025-09-22T22:11:06"/>
    <d v="2026-09-22T22:11:06"/>
    <n v="12"/>
    <x v="1"/>
    <s v="RS"/>
  </r>
  <r>
    <x v="117"/>
    <s v="P201061"/>
    <x v="0"/>
    <n v="1704.87"/>
    <x v="1"/>
    <d v="2025-08-20T03:48:18"/>
    <d v="2028-08-20T03:48:18"/>
    <n v="36"/>
    <x v="1"/>
    <s v="PA"/>
  </r>
  <r>
    <x v="117"/>
    <s v="P201378"/>
    <x v="4"/>
    <n v="1172.97"/>
    <x v="0"/>
    <d v="2024-09-19T21:01:59"/>
    <d v="2026-03-19T21:01:59"/>
    <n v="18"/>
    <x v="1"/>
    <s v="MA"/>
  </r>
  <r>
    <x v="117"/>
    <s v="P203705"/>
    <x v="3"/>
    <n v="628.45000000000005"/>
    <x v="1"/>
    <d v="2023-04-11T12:24:21"/>
    <d v="2024-04-11T12:24:21"/>
    <n v="12"/>
    <x v="1"/>
    <s v="SE"/>
  </r>
  <r>
    <x v="118"/>
    <s v="P201875"/>
    <x v="0"/>
    <n v="5037.3900000000003"/>
    <x v="3"/>
    <d v="2023-12-11T17:05:21"/>
    <d v="2024-12-11T17:05:21"/>
    <n v="12"/>
    <x v="1"/>
    <s v="AM"/>
  </r>
  <r>
    <x v="118"/>
    <s v="P202809"/>
    <x v="3"/>
    <n v="3973.31"/>
    <x v="2"/>
    <d v="2023-08-30T20:50:05"/>
    <d v="2024-08-30T20:50:05"/>
    <n v="12"/>
    <x v="1"/>
    <s v="SE"/>
  </r>
  <r>
    <x v="119"/>
    <s v="P203356"/>
    <x v="1"/>
    <n v="1491.08"/>
    <x v="1"/>
    <d v="2023-07-15T18:52:04"/>
    <d v="2026-07-15T18:52:04"/>
    <n v="36"/>
    <x v="1"/>
    <s v="SP"/>
  </r>
  <r>
    <x v="120"/>
    <s v="P200553"/>
    <x v="1"/>
    <n v="10141.219999999999"/>
    <x v="1"/>
    <d v="2024-06-10T16:38:44"/>
    <d v="2025-12-10T16:38:44"/>
    <n v="18"/>
    <x v="1"/>
    <s v="SP"/>
  </r>
  <r>
    <x v="120"/>
    <s v="P202711"/>
    <x v="1"/>
    <n v="8552.44"/>
    <x v="2"/>
    <d v="2025-03-03T08:22:07"/>
    <d v="2026-09-03T08:22:07"/>
    <n v="18"/>
    <x v="1"/>
    <s v="ES"/>
  </r>
  <r>
    <x v="121"/>
    <s v="P202174"/>
    <x v="3"/>
    <n v="951.05"/>
    <x v="1"/>
    <d v="2025-01-16T03:02:17"/>
    <d v="2026-01-16T03:02:17"/>
    <n v="12"/>
    <x v="1"/>
    <s v="DF"/>
  </r>
  <r>
    <x v="122"/>
    <s v="P202121"/>
    <x v="4"/>
    <n v="1353.36"/>
    <x v="0"/>
    <d v="2025-03-18T22:19:53"/>
    <d v="2026-03-18T22:19:53"/>
    <n v="12"/>
    <x v="1"/>
    <s v="SE"/>
  </r>
  <r>
    <x v="123"/>
    <s v="P200223"/>
    <x v="2"/>
    <n v="3272.15"/>
    <x v="2"/>
    <d v="2023-08-22T13:13:56"/>
    <d v="2028-08-22T13:13:56"/>
    <n v="60"/>
    <x v="1"/>
    <s v="MG"/>
  </r>
  <r>
    <x v="123"/>
    <s v="P203156"/>
    <x v="2"/>
    <n v="20.55"/>
    <x v="1"/>
    <d v="2025-06-03T07:20:42"/>
    <d v="2026-06-03T07:20:42"/>
    <n v="12"/>
    <x v="1"/>
    <s v="RJ"/>
  </r>
  <r>
    <x v="123"/>
    <s v="P203174"/>
    <x v="4"/>
    <n v="604.29"/>
    <x v="2"/>
    <d v="2023-06-01T18:06:48"/>
    <d v="2026-06-01T18:06:48"/>
    <n v="36"/>
    <x v="1"/>
    <s v="SC"/>
  </r>
  <r>
    <x v="123"/>
    <s v="P203548"/>
    <x v="4"/>
    <n v="60.53"/>
    <x v="1"/>
    <d v="2024-12-21T23:18:09"/>
    <d v="2027-12-21T23:18:09"/>
    <n v="36"/>
    <x v="0"/>
    <s v="RJ"/>
  </r>
  <r>
    <x v="123"/>
    <s v="P204018"/>
    <x v="2"/>
    <n v="8332.68"/>
    <x v="1"/>
    <d v="2023-07-28T12:27:23"/>
    <d v="2027-07-28T12:27:23"/>
    <n v="48"/>
    <x v="1"/>
    <s v="PA"/>
  </r>
  <r>
    <x v="124"/>
    <s v="P203200"/>
    <x v="1"/>
    <n v="6233.02"/>
    <x v="0"/>
    <d v="2025-04-11T16:13:52"/>
    <d v="2026-04-11T16:13:52"/>
    <n v="12"/>
    <x v="1"/>
    <s v="AL"/>
  </r>
  <r>
    <x v="124"/>
    <s v="P204868"/>
    <x v="5"/>
    <n v="4720"/>
    <x v="2"/>
    <d v="2024-05-03T06:25:30"/>
    <d v="2025-05-03T06:25:30"/>
    <n v="12"/>
    <x v="1"/>
    <s v="SC"/>
  </r>
  <r>
    <x v="125"/>
    <s v="P202065"/>
    <x v="4"/>
    <n v="5722.58"/>
    <x v="2"/>
    <d v="2025-08-27T08:36:36"/>
    <d v="2027-08-27T08:36:36"/>
    <n v="24"/>
    <x v="1"/>
    <s v="PR"/>
  </r>
  <r>
    <x v="125"/>
    <s v="P203943"/>
    <x v="3"/>
    <n v="126.47"/>
    <x v="0"/>
    <d v="2024-06-15T04:13:09"/>
    <d v="2026-06-15T04:13:09"/>
    <n v="24"/>
    <x v="1"/>
    <s v="MA"/>
  </r>
  <r>
    <x v="126"/>
    <s v="P203045"/>
    <x v="0"/>
    <n v="312.88"/>
    <x v="3"/>
    <d v="2024-09-01T12:03:52"/>
    <d v="2027-09-01T12:03:52"/>
    <n v="36"/>
    <x v="1"/>
    <s v="PB"/>
  </r>
  <r>
    <x v="127"/>
    <s v="P201610"/>
    <x v="4"/>
    <n v="3319.6"/>
    <x v="2"/>
    <d v="2023-04-25T05:37:03"/>
    <d v="2024-04-25T05:37:03"/>
    <n v="12"/>
    <x v="1"/>
    <s v="RN"/>
  </r>
  <r>
    <x v="128"/>
    <s v="P201126"/>
    <x v="2"/>
    <n v="2789.79"/>
    <x v="0"/>
    <d v="2025-08-11T18:11:06"/>
    <d v="2026-08-11T18:11:06"/>
    <n v="12"/>
    <x v="1"/>
    <s v="RN"/>
  </r>
  <r>
    <x v="129"/>
    <s v="P203323"/>
    <x v="2"/>
    <n v="5964.15"/>
    <x v="2"/>
    <d v="2023-01-12T22:57:56"/>
    <d v="2024-07-12T22:57:56"/>
    <n v="18"/>
    <x v="1"/>
    <s v="RS"/>
  </r>
  <r>
    <x v="130"/>
    <s v="P200489"/>
    <x v="5"/>
    <n v="5913.13"/>
    <x v="1"/>
    <d v="2024-07-01T05:25:26"/>
    <d v="2027-07-01T05:25:26"/>
    <n v="36"/>
    <x v="1"/>
    <s v="GO"/>
  </r>
  <r>
    <x v="130"/>
    <s v="P201190"/>
    <x v="5"/>
    <n v="583.46"/>
    <x v="2"/>
    <d v="2025-07-17T17:10:58"/>
    <d v="2027-01-17T17:10:58"/>
    <n v="18"/>
    <x v="1"/>
    <s v="RJ"/>
  </r>
  <r>
    <x v="130"/>
    <s v="P204342"/>
    <x v="4"/>
    <n v="842.29"/>
    <x v="0"/>
    <d v="2023-08-27T14:29:11"/>
    <d v="2026-08-27T14:29:11"/>
    <n v="36"/>
    <x v="1"/>
    <s v="GO"/>
  </r>
  <r>
    <x v="131"/>
    <s v="P200389"/>
    <x v="0"/>
    <n v="20666.63"/>
    <x v="2"/>
    <d v="2024-07-04T20:31:32"/>
    <d v="2027-07-04T20:31:32"/>
    <n v="36"/>
    <x v="1"/>
    <s v="PE"/>
  </r>
  <r>
    <x v="132"/>
    <s v="P201463"/>
    <x v="0"/>
    <n v="221.09"/>
    <x v="1"/>
    <d v="2023-03-04T13:50:00"/>
    <d v="2024-03-04T13:50:00"/>
    <n v="12"/>
    <x v="1"/>
    <s v="PR"/>
  </r>
  <r>
    <x v="133"/>
    <s v="P200258"/>
    <x v="4"/>
    <n v="3145.76"/>
    <x v="2"/>
    <d v="2023-06-19T22:42:34"/>
    <d v="2024-06-19T22:42:34"/>
    <n v="12"/>
    <x v="1"/>
    <s v="DF"/>
  </r>
  <r>
    <x v="133"/>
    <s v="P201527"/>
    <x v="4"/>
    <n v="3363.85"/>
    <x v="0"/>
    <d v="2023-06-24T17:20:32"/>
    <d v="2024-06-24T17:20:32"/>
    <n v="12"/>
    <x v="1"/>
    <s v="SE"/>
  </r>
  <r>
    <x v="133"/>
    <s v="P204523"/>
    <x v="1"/>
    <n v="413.36"/>
    <x v="1"/>
    <d v="2023-07-23T03:23:39"/>
    <d v="2025-07-23T03:23:39"/>
    <n v="24"/>
    <x v="1"/>
    <s v="SP"/>
  </r>
  <r>
    <x v="134"/>
    <s v="P204738"/>
    <x v="1"/>
    <n v="3074.4"/>
    <x v="1"/>
    <d v="2025-09-11T03:28:04"/>
    <d v="2026-03-11T03:28:04"/>
    <n v="6"/>
    <x v="1"/>
    <s v="SC"/>
  </r>
  <r>
    <x v="135"/>
    <s v="P204516"/>
    <x v="2"/>
    <n v="1649.33"/>
    <x v="1"/>
    <d v="2025-09-03T14:17:31"/>
    <d v="2027-03-03T14:17:31"/>
    <n v="18"/>
    <x v="1"/>
    <s v="RN"/>
  </r>
  <r>
    <x v="136"/>
    <s v="P200918"/>
    <x v="2"/>
    <n v="364.94"/>
    <x v="1"/>
    <d v="2025-08-09T01:16:43"/>
    <d v="2029-08-09T01:16:43"/>
    <n v="48"/>
    <x v="1"/>
    <s v="PE"/>
  </r>
  <r>
    <x v="137"/>
    <s v="P200771"/>
    <x v="2"/>
    <n v="1308.8699999999999"/>
    <x v="0"/>
    <d v="2025-02-18T20:23:27"/>
    <d v="2028-02-18T20:23:27"/>
    <n v="36"/>
    <x v="1"/>
    <s v="SP"/>
  </r>
  <r>
    <x v="137"/>
    <s v="P202107"/>
    <x v="0"/>
    <n v="424.04"/>
    <x v="1"/>
    <d v="2024-09-29T10:09:39"/>
    <d v="2026-03-29T10:09:39"/>
    <n v="18"/>
    <x v="1"/>
    <s v="BA"/>
  </r>
  <r>
    <x v="138"/>
    <s v="P200820"/>
    <x v="1"/>
    <n v="691.36"/>
    <x v="2"/>
    <d v="2023-12-30T07:04:13"/>
    <d v="2025-12-30T07:04:13"/>
    <n v="24"/>
    <x v="1"/>
    <s v="RN"/>
  </r>
  <r>
    <x v="138"/>
    <s v="P201825"/>
    <x v="0"/>
    <n v="3992.33"/>
    <x v="1"/>
    <d v="2023-04-23T11:41:48"/>
    <d v="2025-04-23T11:41:48"/>
    <n v="24"/>
    <x v="1"/>
    <s v="GO"/>
  </r>
  <r>
    <x v="138"/>
    <s v="P203126"/>
    <x v="4"/>
    <n v="2424.61"/>
    <x v="0"/>
    <d v="2023-12-15T05:09:12"/>
    <d v="2024-12-15T05:09:12"/>
    <n v="12"/>
    <x v="1"/>
    <s v="PA"/>
  </r>
  <r>
    <x v="138"/>
    <s v="P203646"/>
    <x v="2"/>
    <n v="1734.34"/>
    <x v="1"/>
    <d v="2023-02-24T18:16:23"/>
    <d v="2026-02-24T18:16:23"/>
    <n v="36"/>
    <x v="1"/>
    <s v="MA"/>
  </r>
  <r>
    <x v="139"/>
    <s v="P203830"/>
    <x v="2"/>
    <n v="3695.18"/>
    <x v="2"/>
    <d v="2023-02-24T07:35:48"/>
    <d v="2026-02-24T07:35:48"/>
    <n v="36"/>
    <x v="1"/>
    <s v="PI"/>
  </r>
  <r>
    <x v="140"/>
    <s v="P204545"/>
    <x v="4"/>
    <n v="873.77"/>
    <x v="1"/>
    <d v="2023-05-20T04:04:58"/>
    <d v="2024-11-20T04:04:58"/>
    <n v="18"/>
    <x v="1"/>
    <s v="AL"/>
  </r>
  <r>
    <x v="141"/>
    <s v="P204001"/>
    <x v="5"/>
    <n v="5111.25"/>
    <x v="0"/>
    <d v="2024-11-23T18:36:09"/>
    <d v="2025-11-23T18:36:09"/>
    <n v="12"/>
    <x v="1"/>
    <s v="SC"/>
  </r>
  <r>
    <x v="142"/>
    <s v="P204896"/>
    <x v="2"/>
    <n v="1276.46"/>
    <x v="1"/>
    <d v="2023-10-05T12:43:16"/>
    <d v="2026-10-05T12:43:16"/>
    <n v="36"/>
    <x v="1"/>
    <s v="CE"/>
  </r>
  <r>
    <x v="143"/>
    <s v="P200049"/>
    <x v="2"/>
    <n v="1247.5899999999999"/>
    <x v="0"/>
    <d v="2025-08-02T03:56:48"/>
    <d v="2026-08-02T03:56:48"/>
    <n v="12"/>
    <x v="1"/>
    <s v="PB"/>
  </r>
  <r>
    <x v="144"/>
    <s v="P200838"/>
    <x v="4"/>
    <n v="3345.87"/>
    <x v="1"/>
    <d v="2024-10-05T12:01:29"/>
    <d v="2028-10-05T12:01:29"/>
    <n v="48"/>
    <x v="1"/>
    <s v="AL"/>
  </r>
  <r>
    <x v="145"/>
    <s v="P201982"/>
    <x v="1"/>
    <n v="231.64"/>
    <x v="0"/>
    <d v="2023-06-29T04:19:25"/>
    <d v="2026-06-29T04:19:25"/>
    <n v="36"/>
    <x v="1"/>
    <s v="MG"/>
  </r>
  <r>
    <x v="146"/>
    <s v="P204945"/>
    <x v="0"/>
    <n v="2765.31"/>
    <x v="1"/>
    <d v="2024-04-01T03:57:53"/>
    <d v="2028-04-01T03:57:53"/>
    <n v="48"/>
    <x v="1"/>
    <s v="AL"/>
  </r>
  <r>
    <x v="147"/>
    <s v="P204283"/>
    <x v="1"/>
    <n v="847.17"/>
    <x v="1"/>
    <d v="2023-07-03T12:34:30"/>
    <d v="2027-07-03T12:34:30"/>
    <n v="48"/>
    <x v="1"/>
    <s v="DF"/>
  </r>
  <r>
    <x v="148"/>
    <s v="P204426"/>
    <x v="1"/>
    <n v="2265.04"/>
    <x v="1"/>
    <d v="2024-10-02T16:34:31"/>
    <d v="2026-10-02T16:34:31"/>
    <n v="24"/>
    <x v="1"/>
    <s v="RS"/>
  </r>
  <r>
    <x v="149"/>
    <s v="P201765"/>
    <x v="2"/>
    <n v="6192.38"/>
    <x v="1"/>
    <d v="2023-11-30T11:00:54"/>
    <d v="2027-11-30T11:00:54"/>
    <n v="48"/>
    <x v="1"/>
    <s v="MA"/>
  </r>
  <r>
    <x v="149"/>
    <s v="P203097"/>
    <x v="2"/>
    <n v="4337.18"/>
    <x v="3"/>
    <d v="2023-04-18T11:28:41"/>
    <d v="2025-04-18T11:28:41"/>
    <n v="24"/>
    <x v="1"/>
    <s v="AL"/>
  </r>
  <r>
    <x v="150"/>
    <s v="P200785"/>
    <x v="0"/>
    <n v="1495.71"/>
    <x v="1"/>
    <d v="2025-01-17T01:07:12"/>
    <d v="2029-01-17T01:07:12"/>
    <n v="48"/>
    <x v="1"/>
    <s v="AL"/>
  </r>
  <r>
    <x v="150"/>
    <s v="P201972"/>
    <x v="2"/>
    <n v="3757.42"/>
    <x v="3"/>
    <d v="2024-12-20T11:51:12"/>
    <d v="2026-06-20T11:51:12"/>
    <n v="18"/>
    <x v="1"/>
    <s v="PA"/>
  </r>
  <r>
    <x v="151"/>
    <s v="P203052"/>
    <x v="4"/>
    <n v="1331.37"/>
    <x v="1"/>
    <d v="2025-05-26T21:32:15"/>
    <d v="2028-05-26T21:32:15"/>
    <n v="36"/>
    <x v="1"/>
    <s v="PA"/>
  </r>
  <r>
    <x v="152"/>
    <s v="P203457"/>
    <x v="3"/>
    <n v="4025.78"/>
    <x v="1"/>
    <d v="2024-06-01T11:58:44"/>
    <d v="2025-06-01T11:58:44"/>
    <n v="12"/>
    <x v="1"/>
    <s v="PE"/>
  </r>
  <r>
    <x v="153"/>
    <s v="P202653"/>
    <x v="2"/>
    <n v="185.7"/>
    <x v="1"/>
    <d v="2024-05-17T18:45:18"/>
    <d v="2025-05-17T18:45:18"/>
    <n v="12"/>
    <x v="1"/>
    <s v="RJ"/>
  </r>
  <r>
    <x v="154"/>
    <s v="P201122"/>
    <x v="2"/>
    <n v="4974.8100000000004"/>
    <x v="3"/>
    <d v="2023-11-03T20:42:28"/>
    <d v="2024-11-03T20:42:28"/>
    <n v="12"/>
    <x v="1"/>
    <s v="SP"/>
  </r>
  <r>
    <x v="154"/>
    <s v="P203203"/>
    <x v="2"/>
    <n v="643.13"/>
    <x v="1"/>
    <d v="2024-03-15T23:59:29"/>
    <d v="2024-09-15T23:59:29"/>
    <n v="6"/>
    <x v="1"/>
    <s v="SC"/>
  </r>
  <r>
    <x v="155"/>
    <s v="P202392"/>
    <x v="5"/>
    <n v="5740.23"/>
    <x v="1"/>
    <d v="2024-02-23T08:44:07"/>
    <d v="2025-02-23T08:44:07"/>
    <n v="12"/>
    <x v="1"/>
    <s v="PA"/>
  </r>
  <r>
    <x v="155"/>
    <s v="P203082"/>
    <x v="4"/>
    <n v="1454.4"/>
    <x v="1"/>
    <d v="2023-09-21T10:48:39"/>
    <d v="2025-09-21T10:48:39"/>
    <n v="24"/>
    <x v="1"/>
    <s v="DF"/>
  </r>
  <r>
    <x v="155"/>
    <s v="P204900"/>
    <x v="2"/>
    <n v="3335.86"/>
    <x v="2"/>
    <d v="2023-12-03T10:03:16"/>
    <d v="2025-12-03T10:03:16"/>
    <n v="24"/>
    <x v="1"/>
    <s v="RS"/>
  </r>
  <r>
    <x v="156"/>
    <s v="P203722"/>
    <x v="5"/>
    <n v="2343.08"/>
    <x v="1"/>
    <d v="2024-12-05T19:21:51"/>
    <d v="2026-06-05T19:21:51"/>
    <n v="18"/>
    <x v="1"/>
    <s v="RJ"/>
  </r>
  <r>
    <x v="156"/>
    <s v="P204407"/>
    <x v="2"/>
    <n v="10987.15"/>
    <x v="2"/>
    <d v="2025-04-10T05:27:03"/>
    <d v="2026-10-10T05:27:03"/>
    <n v="18"/>
    <x v="1"/>
    <s v="GO"/>
  </r>
  <r>
    <x v="157"/>
    <s v="P201185"/>
    <x v="5"/>
    <n v="634.94000000000005"/>
    <x v="0"/>
    <d v="2025-03-03T03:10:04"/>
    <d v="2026-03-03T03:10:04"/>
    <n v="12"/>
    <x v="1"/>
    <s v="PI"/>
  </r>
  <r>
    <x v="157"/>
    <s v="P201715"/>
    <x v="5"/>
    <n v="338.57"/>
    <x v="3"/>
    <d v="2023-08-09T01:54:09"/>
    <d v="2024-08-09T01:54:09"/>
    <n v="12"/>
    <x v="1"/>
    <s v="AL"/>
  </r>
  <r>
    <x v="158"/>
    <s v="P200960"/>
    <x v="5"/>
    <n v="761.76"/>
    <x v="0"/>
    <d v="2024-01-10T03:55:59"/>
    <d v="2026-01-10T03:55:59"/>
    <n v="24"/>
    <x v="1"/>
    <s v="RJ"/>
  </r>
  <r>
    <x v="159"/>
    <s v="P201108"/>
    <x v="1"/>
    <n v="4061.4"/>
    <x v="1"/>
    <d v="2023-09-27T23:26:20"/>
    <d v="2024-09-27T23:26:20"/>
    <n v="12"/>
    <x v="1"/>
    <s v="CE"/>
  </r>
  <r>
    <x v="159"/>
    <s v="P203127"/>
    <x v="1"/>
    <n v="1476.14"/>
    <x v="1"/>
    <d v="2024-08-31T05:30:20"/>
    <d v="2026-08-31T05:30:20"/>
    <n v="24"/>
    <x v="1"/>
    <s v="SE"/>
  </r>
  <r>
    <x v="159"/>
    <s v="P204749"/>
    <x v="1"/>
    <n v="623.73"/>
    <x v="1"/>
    <d v="2024-09-24T11:11:25"/>
    <d v="2026-09-24T11:11:25"/>
    <n v="24"/>
    <x v="1"/>
    <s v="DF"/>
  </r>
  <r>
    <x v="160"/>
    <s v="P201225"/>
    <x v="2"/>
    <n v="1724.36"/>
    <x v="0"/>
    <d v="2024-04-06T01:47:39"/>
    <d v="2026-04-06T01:47:39"/>
    <n v="24"/>
    <x v="1"/>
    <s v="RJ"/>
  </r>
  <r>
    <x v="160"/>
    <s v="P201834"/>
    <x v="5"/>
    <n v="6793.8"/>
    <x v="0"/>
    <d v="2025-03-30T21:39:31"/>
    <d v="2027-03-30T21:39:31"/>
    <n v="24"/>
    <x v="1"/>
    <s v="ES"/>
  </r>
  <r>
    <x v="161"/>
    <s v="P200761"/>
    <x v="2"/>
    <n v="10863.11"/>
    <x v="1"/>
    <d v="2025-08-22T22:21:15"/>
    <d v="2027-02-22T22:21:15"/>
    <n v="18"/>
    <x v="1"/>
    <s v="CE"/>
  </r>
  <r>
    <x v="161"/>
    <s v="P201637"/>
    <x v="0"/>
    <n v="9695.98"/>
    <x v="0"/>
    <d v="2024-10-07T15:59:33"/>
    <d v="2026-04-07T15:59:33"/>
    <n v="18"/>
    <x v="1"/>
    <s v="MG"/>
  </r>
  <r>
    <x v="162"/>
    <s v="P201186"/>
    <x v="2"/>
    <n v="4909.3999999999996"/>
    <x v="3"/>
    <d v="2024-10-24T06:49:29"/>
    <d v="2026-10-24T06:49:29"/>
    <n v="24"/>
    <x v="0"/>
    <s v="RJ"/>
  </r>
  <r>
    <x v="163"/>
    <s v="P200403"/>
    <x v="0"/>
    <n v="389.38"/>
    <x v="3"/>
    <d v="2023-12-18T18:10:13"/>
    <d v="2026-12-18T18:10:13"/>
    <n v="36"/>
    <x v="1"/>
    <s v="CE"/>
  </r>
  <r>
    <x v="163"/>
    <s v="P201651"/>
    <x v="4"/>
    <n v="404.5"/>
    <x v="2"/>
    <d v="2023-05-09T14:46:13"/>
    <d v="2024-11-09T14:46:13"/>
    <n v="18"/>
    <x v="0"/>
    <s v="DF"/>
  </r>
  <r>
    <x v="163"/>
    <s v="P203480"/>
    <x v="1"/>
    <n v="4018.66"/>
    <x v="1"/>
    <d v="2024-08-18T09:03:09"/>
    <d v="2026-02-18T09:03:09"/>
    <n v="18"/>
    <x v="1"/>
    <s v="MA"/>
  </r>
  <r>
    <x v="164"/>
    <s v="P201080"/>
    <x v="5"/>
    <n v="3222.13"/>
    <x v="1"/>
    <d v="2025-03-20T18:21:27"/>
    <d v="2027-03-20T18:21:27"/>
    <n v="24"/>
    <x v="1"/>
    <s v="GO"/>
  </r>
  <r>
    <x v="164"/>
    <s v="P202786"/>
    <x v="0"/>
    <n v="2064.06"/>
    <x v="2"/>
    <d v="2023-04-07T04:11:48"/>
    <d v="2024-04-07T04:11:48"/>
    <n v="12"/>
    <x v="1"/>
    <s v="BA"/>
  </r>
  <r>
    <x v="165"/>
    <s v="P202740"/>
    <x v="0"/>
    <n v="2863.11"/>
    <x v="1"/>
    <d v="2023-05-01T07:27:24"/>
    <d v="2028-05-01T07:27:24"/>
    <n v="60"/>
    <x v="1"/>
    <s v="PR"/>
  </r>
  <r>
    <x v="165"/>
    <s v="P202858"/>
    <x v="1"/>
    <n v="1665.48"/>
    <x v="1"/>
    <d v="2023-01-12T14:33:53"/>
    <d v="2025-01-12T14:33:53"/>
    <n v="24"/>
    <x v="1"/>
    <s v="PE"/>
  </r>
  <r>
    <x v="165"/>
    <s v="P203237"/>
    <x v="2"/>
    <n v="9762.3700000000008"/>
    <x v="2"/>
    <d v="2024-01-24T00:29:17"/>
    <d v="2026-01-24T00:29:17"/>
    <n v="24"/>
    <x v="1"/>
    <s v="AM"/>
  </r>
  <r>
    <x v="166"/>
    <s v="P201532"/>
    <x v="2"/>
    <n v="17564.060000000001"/>
    <x v="1"/>
    <d v="2023-03-26T02:44:44"/>
    <d v="2024-03-26T02:44:44"/>
    <n v="12"/>
    <x v="1"/>
    <s v="SE"/>
  </r>
  <r>
    <x v="167"/>
    <s v="P204389"/>
    <x v="2"/>
    <n v="2755.92"/>
    <x v="1"/>
    <d v="2025-06-12T22:37:35"/>
    <d v="2028-06-12T22:37:35"/>
    <n v="36"/>
    <x v="1"/>
    <s v="DF"/>
  </r>
  <r>
    <x v="168"/>
    <s v="P204532"/>
    <x v="0"/>
    <n v="2175.0100000000002"/>
    <x v="2"/>
    <d v="2024-04-21T06:04:30"/>
    <d v="2029-04-21T06:04:30"/>
    <n v="60"/>
    <x v="1"/>
    <s v="CE"/>
  </r>
  <r>
    <x v="169"/>
    <s v="P202059"/>
    <x v="2"/>
    <n v="1285.24"/>
    <x v="1"/>
    <d v="2025-03-28T03:24:45"/>
    <d v="2027-03-28T03:24:45"/>
    <n v="24"/>
    <x v="1"/>
    <s v="SP"/>
  </r>
  <r>
    <x v="170"/>
    <s v="P203152"/>
    <x v="4"/>
    <n v="3756.62"/>
    <x v="1"/>
    <d v="2025-10-11T23:09:50"/>
    <d v="2029-10-11T23:09:50"/>
    <n v="48"/>
    <x v="1"/>
    <s v="PI"/>
  </r>
  <r>
    <x v="171"/>
    <s v="P202128"/>
    <x v="4"/>
    <n v="20.149999999999999"/>
    <x v="1"/>
    <d v="2023-02-16T12:24:55"/>
    <d v="2024-02-16T12:24:55"/>
    <n v="12"/>
    <x v="1"/>
    <s v="RJ"/>
  </r>
  <r>
    <x v="171"/>
    <s v="P203825"/>
    <x v="4"/>
    <n v="712.04"/>
    <x v="3"/>
    <d v="2024-03-18T22:12:30"/>
    <d v="2028-03-18T22:12:30"/>
    <n v="48"/>
    <x v="0"/>
    <s v="MG"/>
  </r>
  <r>
    <x v="172"/>
    <s v="P202462"/>
    <x v="0"/>
    <n v="4251.97"/>
    <x v="1"/>
    <d v="2023-06-05T20:18:49"/>
    <d v="2025-06-05T20:18:49"/>
    <n v="24"/>
    <x v="1"/>
    <s v="PR"/>
  </r>
  <r>
    <x v="172"/>
    <s v="P203437"/>
    <x v="3"/>
    <n v="6485.18"/>
    <x v="0"/>
    <d v="2024-02-19T03:54:46"/>
    <d v="2025-08-19T03:54:46"/>
    <n v="18"/>
    <x v="1"/>
    <s v="RN"/>
  </r>
  <r>
    <x v="172"/>
    <s v="P204851"/>
    <x v="0"/>
    <n v="5478.11"/>
    <x v="1"/>
    <d v="2023-06-22T19:45:57"/>
    <d v="2024-12-22T19:45:57"/>
    <n v="18"/>
    <x v="1"/>
    <s v="GO"/>
  </r>
  <r>
    <x v="173"/>
    <s v="P202454"/>
    <x v="2"/>
    <n v="2319.35"/>
    <x v="2"/>
    <d v="2024-01-28T11:00:06"/>
    <d v="2026-01-28T11:00:06"/>
    <n v="24"/>
    <x v="1"/>
    <s v="PE"/>
  </r>
  <r>
    <x v="173"/>
    <s v="P204017"/>
    <x v="2"/>
    <n v="4774.5600000000004"/>
    <x v="2"/>
    <d v="2024-06-10T13:20:53"/>
    <d v="2025-06-10T13:20:53"/>
    <n v="12"/>
    <x v="1"/>
    <s v="RS"/>
  </r>
  <r>
    <x v="174"/>
    <s v="P201113"/>
    <x v="1"/>
    <n v="6404.44"/>
    <x v="1"/>
    <d v="2023-12-10T22:04:34"/>
    <d v="2025-06-10T22:04:34"/>
    <n v="18"/>
    <x v="1"/>
    <s v="BA"/>
  </r>
  <r>
    <x v="174"/>
    <s v="P201682"/>
    <x v="0"/>
    <n v="2729.8"/>
    <x v="0"/>
    <d v="2025-05-22T00:43:16"/>
    <d v="2027-05-22T00:43:16"/>
    <n v="24"/>
    <x v="1"/>
    <s v="RJ"/>
  </r>
  <r>
    <x v="175"/>
    <s v="P204258"/>
    <x v="0"/>
    <n v="4131.47"/>
    <x v="1"/>
    <d v="2024-03-31T18:29:08"/>
    <d v="2027-03-31T18:29:08"/>
    <n v="36"/>
    <x v="1"/>
    <s v="CE"/>
  </r>
  <r>
    <x v="176"/>
    <s v="P200332"/>
    <x v="2"/>
    <n v="737.93"/>
    <x v="3"/>
    <d v="2024-03-20T19:05:47"/>
    <d v="2026-03-20T19:05:47"/>
    <n v="24"/>
    <x v="1"/>
    <s v="PR"/>
  </r>
  <r>
    <x v="176"/>
    <s v="P201585"/>
    <x v="4"/>
    <n v="4878.3999999999996"/>
    <x v="3"/>
    <d v="2023-11-23T13:23:53"/>
    <d v="2025-11-23T13:23:53"/>
    <n v="24"/>
    <x v="1"/>
    <s v="RN"/>
  </r>
  <r>
    <x v="177"/>
    <s v="P204318"/>
    <x v="1"/>
    <n v="1969.23"/>
    <x v="1"/>
    <d v="2023-01-19T11:50:44"/>
    <d v="2028-01-19T11:50:44"/>
    <n v="60"/>
    <x v="1"/>
    <s v="SP"/>
  </r>
  <r>
    <x v="178"/>
    <s v="P201007"/>
    <x v="0"/>
    <n v="2681.75"/>
    <x v="1"/>
    <d v="2023-07-12T13:01:22"/>
    <d v="2024-07-12T13:01:22"/>
    <n v="12"/>
    <x v="1"/>
    <s v="RS"/>
  </r>
  <r>
    <x v="178"/>
    <s v="P203424"/>
    <x v="1"/>
    <n v="287.98"/>
    <x v="1"/>
    <d v="2024-06-05T09:53:55"/>
    <d v="2027-06-05T09:53:55"/>
    <n v="36"/>
    <x v="1"/>
    <s v="RN"/>
  </r>
  <r>
    <x v="179"/>
    <s v="P203079"/>
    <x v="0"/>
    <n v="513.94000000000005"/>
    <x v="1"/>
    <d v="2024-02-04T00:25:05"/>
    <d v="2028-02-04T00:25:05"/>
    <n v="48"/>
    <x v="1"/>
    <s v="AM"/>
  </r>
  <r>
    <x v="180"/>
    <s v="P200729"/>
    <x v="5"/>
    <n v="1424.52"/>
    <x v="0"/>
    <d v="2025-06-09T14:48:56"/>
    <d v="2026-06-09T14:48:56"/>
    <n v="12"/>
    <x v="1"/>
    <s v="DF"/>
  </r>
  <r>
    <x v="181"/>
    <s v="P201993"/>
    <x v="0"/>
    <n v="1405.75"/>
    <x v="3"/>
    <d v="2023-01-03T04:17:29"/>
    <d v="2024-07-03T04:17:29"/>
    <n v="18"/>
    <x v="1"/>
    <s v="MA"/>
  </r>
  <r>
    <x v="181"/>
    <s v="P204316"/>
    <x v="1"/>
    <n v="609.23"/>
    <x v="1"/>
    <d v="2025-08-30T06:50:01"/>
    <d v="2027-02-28T06:50:01"/>
    <n v="18"/>
    <x v="1"/>
    <s v="SC"/>
  </r>
  <r>
    <x v="182"/>
    <s v="P203691"/>
    <x v="2"/>
    <n v="9914.61"/>
    <x v="2"/>
    <d v="2023-10-31T04:31:53"/>
    <d v="2024-04-30T04:31:53"/>
    <n v="6"/>
    <x v="1"/>
    <s v="RS"/>
  </r>
  <r>
    <x v="183"/>
    <s v="P201443"/>
    <x v="2"/>
    <n v="8220.0300000000007"/>
    <x v="0"/>
    <d v="2023-02-01T14:42:21"/>
    <d v="2025-02-01T14:42:21"/>
    <n v="24"/>
    <x v="1"/>
    <s v="RN"/>
  </r>
  <r>
    <x v="184"/>
    <s v="P204180"/>
    <x v="2"/>
    <n v="9866.57"/>
    <x v="1"/>
    <d v="2023-09-03T05:06:09"/>
    <d v="2025-09-03T05:06:09"/>
    <n v="24"/>
    <x v="1"/>
    <s v="PE"/>
  </r>
  <r>
    <x v="185"/>
    <s v="P200071"/>
    <x v="3"/>
    <n v="3711.66"/>
    <x v="3"/>
    <d v="2023-06-23T00:47:34"/>
    <d v="2026-06-23T00:47:34"/>
    <n v="36"/>
    <x v="1"/>
    <s v="RJ"/>
  </r>
  <r>
    <x v="186"/>
    <s v="P202491"/>
    <x v="3"/>
    <n v="297.51"/>
    <x v="0"/>
    <d v="2025-09-24T03:38:01"/>
    <d v="2030-09-24T03:38:01"/>
    <n v="60"/>
    <x v="0"/>
    <s v="SP"/>
  </r>
  <r>
    <x v="187"/>
    <s v="P201285"/>
    <x v="2"/>
    <n v="446.21"/>
    <x v="0"/>
    <d v="2024-09-04T01:22:13"/>
    <d v="2026-09-04T01:22:13"/>
    <n v="24"/>
    <x v="1"/>
    <s v="PE"/>
  </r>
  <r>
    <x v="188"/>
    <s v="P202828"/>
    <x v="2"/>
    <n v="2639.56"/>
    <x v="1"/>
    <d v="2023-05-17T21:06:55"/>
    <d v="2026-05-17T21:06:55"/>
    <n v="36"/>
    <x v="1"/>
    <s v="PA"/>
  </r>
  <r>
    <x v="188"/>
    <s v="P203128"/>
    <x v="2"/>
    <n v="3382.56"/>
    <x v="1"/>
    <d v="2025-09-26T22:22:02"/>
    <d v="2029-09-26T22:22:02"/>
    <n v="48"/>
    <x v="1"/>
    <s v="PE"/>
  </r>
  <r>
    <x v="188"/>
    <s v="P203270"/>
    <x v="0"/>
    <n v="1275.31"/>
    <x v="2"/>
    <d v="2024-05-25T19:56:10"/>
    <d v="2025-11-25T19:56:10"/>
    <n v="18"/>
    <x v="1"/>
    <s v="CE"/>
  </r>
  <r>
    <x v="189"/>
    <s v="P202998"/>
    <x v="0"/>
    <n v="434.71"/>
    <x v="1"/>
    <d v="2025-05-31T14:56:02"/>
    <d v="2028-05-31T14:56:02"/>
    <n v="36"/>
    <x v="1"/>
    <s v="AL"/>
  </r>
  <r>
    <x v="190"/>
    <s v="P200510"/>
    <x v="0"/>
    <n v="6791.69"/>
    <x v="1"/>
    <d v="2023-05-29T16:02:42"/>
    <d v="2028-05-29T16:02:42"/>
    <n v="60"/>
    <x v="1"/>
    <s v="AL"/>
  </r>
  <r>
    <x v="191"/>
    <s v="P200321"/>
    <x v="4"/>
    <n v="1267.8"/>
    <x v="1"/>
    <d v="2024-09-15T22:32:14"/>
    <d v="2029-09-15T22:32:14"/>
    <n v="60"/>
    <x v="0"/>
    <s v="AL"/>
  </r>
  <r>
    <x v="191"/>
    <s v="P204834"/>
    <x v="0"/>
    <n v="10760.78"/>
    <x v="1"/>
    <d v="2025-06-22T01:30:32"/>
    <d v="2025-12-22T01:30:32"/>
    <n v="6"/>
    <x v="1"/>
    <s v="AL"/>
  </r>
  <r>
    <x v="192"/>
    <s v="P201788"/>
    <x v="5"/>
    <n v="3227.32"/>
    <x v="2"/>
    <d v="2023-09-12T01:57:26"/>
    <d v="2028-09-12T01:57:26"/>
    <n v="60"/>
    <x v="1"/>
    <s v="SC"/>
  </r>
  <r>
    <x v="192"/>
    <s v="P201958"/>
    <x v="5"/>
    <n v="3616.69"/>
    <x v="0"/>
    <d v="2024-05-02T08:18:18"/>
    <d v="2027-05-02T08:18:18"/>
    <n v="36"/>
    <x v="1"/>
    <s v="RJ"/>
  </r>
  <r>
    <x v="192"/>
    <s v="P202189"/>
    <x v="5"/>
    <n v="5564.14"/>
    <x v="3"/>
    <d v="2024-05-18T13:15:45"/>
    <d v="2026-05-18T13:15:45"/>
    <n v="24"/>
    <x v="0"/>
    <s v="MA"/>
  </r>
  <r>
    <x v="192"/>
    <s v="P204105"/>
    <x v="3"/>
    <n v="23.67"/>
    <x v="0"/>
    <d v="2023-12-21T00:16:38"/>
    <d v="2026-12-21T00:16:38"/>
    <n v="36"/>
    <x v="1"/>
    <s v="GO"/>
  </r>
  <r>
    <x v="193"/>
    <s v="P202190"/>
    <x v="1"/>
    <n v="4076.62"/>
    <x v="1"/>
    <d v="2025-04-13T13:33:36"/>
    <d v="2028-04-13T13:33:36"/>
    <n v="36"/>
    <x v="1"/>
    <s v="PE"/>
  </r>
  <r>
    <x v="194"/>
    <s v="P202441"/>
    <x v="1"/>
    <n v="171.51"/>
    <x v="0"/>
    <d v="2025-03-18T18:38:54"/>
    <d v="2026-03-18T18:38:54"/>
    <n v="12"/>
    <x v="1"/>
    <s v="ES"/>
  </r>
  <r>
    <x v="194"/>
    <s v="P204846"/>
    <x v="1"/>
    <n v="5881.98"/>
    <x v="3"/>
    <d v="2024-11-14T05:51:52"/>
    <d v="2027-11-14T05:51:52"/>
    <n v="36"/>
    <x v="1"/>
    <s v="RN"/>
  </r>
  <r>
    <x v="195"/>
    <s v="P203486"/>
    <x v="2"/>
    <n v="3199.6"/>
    <x v="1"/>
    <d v="2023-07-30T07:41:22"/>
    <d v="2026-07-30T07:41:22"/>
    <n v="36"/>
    <x v="1"/>
    <s v="PA"/>
  </r>
  <r>
    <x v="195"/>
    <s v="P204092"/>
    <x v="1"/>
    <n v="743.6"/>
    <x v="1"/>
    <d v="2024-09-02T17:56:16"/>
    <d v="2027-09-02T17:56:16"/>
    <n v="36"/>
    <x v="1"/>
    <s v="RS"/>
  </r>
  <r>
    <x v="196"/>
    <s v="P200522"/>
    <x v="1"/>
    <n v="652.63"/>
    <x v="2"/>
    <d v="2023-12-18T10:08:58"/>
    <d v="2027-12-18T10:08:58"/>
    <n v="48"/>
    <x v="1"/>
    <s v="PI"/>
  </r>
  <r>
    <x v="196"/>
    <s v="P203907"/>
    <x v="0"/>
    <n v="1494.21"/>
    <x v="0"/>
    <d v="2024-01-18T21:05:04"/>
    <d v="2027-01-18T21:05:04"/>
    <n v="36"/>
    <x v="0"/>
    <s v="RN"/>
  </r>
  <r>
    <x v="196"/>
    <s v="P204684"/>
    <x v="5"/>
    <n v="3683.79"/>
    <x v="2"/>
    <d v="2025-08-31T17:11:15"/>
    <d v="2026-08-31T17:11:15"/>
    <n v="12"/>
    <x v="1"/>
    <s v="AL"/>
  </r>
  <r>
    <x v="197"/>
    <s v="P201806"/>
    <x v="3"/>
    <n v="2844.67"/>
    <x v="1"/>
    <d v="2024-06-02T04:36:06"/>
    <d v="2025-06-02T04:36:06"/>
    <n v="12"/>
    <x v="1"/>
    <s v="PE"/>
  </r>
  <r>
    <x v="197"/>
    <s v="P202349"/>
    <x v="1"/>
    <n v="929.53"/>
    <x v="0"/>
    <d v="2023-09-05T16:07:48"/>
    <d v="2028-09-05T16:07:48"/>
    <n v="60"/>
    <x v="1"/>
    <s v="GO"/>
  </r>
  <r>
    <x v="197"/>
    <s v="P204241"/>
    <x v="1"/>
    <n v="127.11"/>
    <x v="1"/>
    <d v="2023-05-04T23:27:41"/>
    <d v="2024-05-04T23:27:41"/>
    <n v="12"/>
    <x v="1"/>
    <s v="AM"/>
  </r>
  <r>
    <x v="198"/>
    <s v="P200393"/>
    <x v="0"/>
    <n v="3994.46"/>
    <x v="3"/>
    <d v="2025-04-23T07:43:42"/>
    <d v="2026-10-23T07:43:42"/>
    <n v="18"/>
    <x v="1"/>
    <s v="SC"/>
  </r>
  <r>
    <x v="199"/>
    <s v="P203308"/>
    <x v="4"/>
    <n v="4786.38"/>
    <x v="1"/>
    <d v="2025-10-01T20:15:56"/>
    <d v="2029-10-01T20:15:56"/>
    <n v="48"/>
    <x v="1"/>
    <s v="GO"/>
  </r>
  <r>
    <x v="199"/>
    <s v="P203909"/>
    <x v="1"/>
    <n v="7515.34"/>
    <x v="3"/>
    <d v="2024-10-18T12:10:13"/>
    <d v="2027-10-18T12:10:13"/>
    <n v="36"/>
    <x v="1"/>
    <s v="ES"/>
  </r>
  <r>
    <x v="200"/>
    <s v="P203488"/>
    <x v="4"/>
    <n v="2306.5300000000002"/>
    <x v="1"/>
    <d v="2025-07-10T12:58:25"/>
    <d v="2030-07-10T12:58:25"/>
    <n v="60"/>
    <x v="1"/>
    <s v="CE"/>
  </r>
  <r>
    <x v="201"/>
    <s v="P202470"/>
    <x v="3"/>
    <n v="1588.12"/>
    <x v="2"/>
    <d v="2023-05-18T04:38:21"/>
    <d v="2024-11-18T04:38:21"/>
    <n v="18"/>
    <x v="1"/>
    <s v="PE"/>
  </r>
  <r>
    <x v="201"/>
    <s v="P202633"/>
    <x v="1"/>
    <n v="448.51"/>
    <x v="1"/>
    <d v="2023-07-26T02:03:35"/>
    <d v="2024-01-26T02:03:35"/>
    <n v="6"/>
    <x v="0"/>
    <s v="CE"/>
  </r>
  <r>
    <x v="202"/>
    <s v="P203582"/>
    <x v="4"/>
    <n v="580.64"/>
    <x v="1"/>
    <d v="2023-08-10T21:28:18"/>
    <d v="2026-08-10T21:28:18"/>
    <n v="36"/>
    <x v="0"/>
    <s v="BA"/>
  </r>
  <r>
    <x v="203"/>
    <s v="P200284"/>
    <x v="4"/>
    <n v="494.45"/>
    <x v="0"/>
    <d v="2025-01-12T21:27:03"/>
    <d v="2026-01-12T21:27:03"/>
    <n v="12"/>
    <x v="1"/>
    <s v="BA"/>
  </r>
  <r>
    <x v="203"/>
    <s v="P200829"/>
    <x v="2"/>
    <n v="3044.14"/>
    <x v="0"/>
    <d v="2025-07-24T05:42:14"/>
    <d v="2028-07-24T05:42:14"/>
    <n v="36"/>
    <x v="1"/>
    <s v="CE"/>
  </r>
  <r>
    <x v="203"/>
    <s v="P204438"/>
    <x v="3"/>
    <n v="521.47"/>
    <x v="1"/>
    <d v="2024-04-26T17:53:31"/>
    <d v="2025-10-26T17:53:31"/>
    <n v="18"/>
    <x v="1"/>
    <s v="PB"/>
  </r>
  <r>
    <x v="204"/>
    <s v="P200279"/>
    <x v="5"/>
    <n v="2199.35"/>
    <x v="2"/>
    <d v="2025-10-25T14:40:49"/>
    <d v="2026-10-25T14:40:49"/>
    <n v="12"/>
    <x v="1"/>
    <s v="PE"/>
  </r>
  <r>
    <x v="204"/>
    <s v="P200519"/>
    <x v="4"/>
    <n v="9767.3799999999992"/>
    <x v="1"/>
    <d v="2023-07-17T17:59:18"/>
    <d v="2027-07-17T17:59:18"/>
    <n v="48"/>
    <x v="1"/>
    <s v="PR"/>
  </r>
  <r>
    <x v="204"/>
    <s v="P201951"/>
    <x v="1"/>
    <n v="8241.69"/>
    <x v="1"/>
    <d v="2023-07-31T03:30:36"/>
    <d v="2026-07-31T03:30:36"/>
    <n v="36"/>
    <x v="1"/>
    <s v="MA"/>
  </r>
  <r>
    <x v="205"/>
    <s v="P202761"/>
    <x v="1"/>
    <n v="1052.06"/>
    <x v="1"/>
    <d v="2023-04-26T21:50:24"/>
    <d v="2024-04-26T21:50:24"/>
    <n v="12"/>
    <x v="1"/>
    <s v="SE"/>
  </r>
  <r>
    <x v="206"/>
    <s v="P201887"/>
    <x v="2"/>
    <n v="674.65"/>
    <x v="0"/>
    <d v="2023-03-25T04:10:38"/>
    <d v="2023-09-25T04:10:38"/>
    <n v="6"/>
    <x v="1"/>
    <s v="GO"/>
  </r>
  <r>
    <x v="206"/>
    <s v="P203954"/>
    <x v="4"/>
    <n v="1934.29"/>
    <x v="1"/>
    <d v="2024-01-25T03:59:10"/>
    <d v="2025-01-25T03:59:10"/>
    <n v="12"/>
    <x v="1"/>
    <s v="PB"/>
  </r>
  <r>
    <x v="207"/>
    <s v="P204434"/>
    <x v="5"/>
    <n v="7939.15"/>
    <x v="0"/>
    <d v="2023-07-19T15:18:10"/>
    <d v="2024-07-19T15:18:10"/>
    <n v="12"/>
    <x v="1"/>
    <s v="RJ"/>
  </r>
  <r>
    <x v="208"/>
    <s v="P200252"/>
    <x v="2"/>
    <n v="5529.91"/>
    <x v="3"/>
    <d v="2023-11-28T03:38:05"/>
    <d v="2027-11-28T03:38:05"/>
    <n v="48"/>
    <x v="1"/>
    <s v="PE"/>
  </r>
  <r>
    <x v="208"/>
    <s v="P202129"/>
    <x v="1"/>
    <n v="1374.36"/>
    <x v="0"/>
    <d v="2025-06-10T09:41:28"/>
    <d v="2029-06-10T09:41:28"/>
    <n v="48"/>
    <x v="1"/>
    <s v="CE"/>
  </r>
  <r>
    <x v="208"/>
    <s v="P204239"/>
    <x v="2"/>
    <n v="11121.23"/>
    <x v="0"/>
    <d v="2023-07-24T00:08:12"/>
    <d v="2025-07-24T00:08:12"/>
    <n v="24"/>
    <x v="1"/>
    <s v="ES"/>
  </r>
  <r>
    <x v="209"/>
    <s v="P201021"/>
    <x v="4"/>
    <n v="556.46"/>
    <x v="1"/>
    <d v="2025-10-16T12:44:19"/>
    <d v="2028-10-16T12:44:19"/>
    <n v="36"/>
    <x v="1"/>
    <s v="MA"/>
  </r>
  <r>
    <x v="210"/>
    <s v="P204315"/>
    <x v="1"/>
    <n v="4424.1899999999996"/>
    <x v="1"/>
    <d v="2024-07-29T20:42:57"/>
    <d v="2026-01-29T20:42:57"/>
    <n v="18"/>
    <x v="1"/>
    <s v="CE"/>
  </r>
  <r>
    <x v="211"/>
    <s v="P203142"/>
    <x v="2"/>
    <n v="5679.47"/>
    <x v="2"/>
    <d v="2023-02-27T23:30:57"/>
    <d v="2025-02-27T23:30:57"/>
    <n v="24"/>
    <x v="1"/>
    <s v="RJ"/>
  </r>
  <r>
    <x v="212"/>
    <s v="P200673"/>
    <x v="2"/>
    <n v="1416.4"/>
    <x v="3"/>
    <d v="2025-08-22T02:40:24"/>
    <d v="2026-08-22T02:40:24"/>
    <n v="12"/>
    <x v="1"/>
    <s v="AL"/>
  </r>
  <r>
    <x v="212"/>
    <s v="P201634"/>
    <x v="2"/>
    <n v="2842.9"/>
    <x v="1"/>
    <d v="2024-12-17T02:25:02"/>
    <d v="2027-12-17T02:25:02"/>
    <n v="36"/>
    <x v="1"/>
    <s v="CE"/>
  </r>
  <r>
    <x v="213"/>
    <s v="P202299"/>
    <x v="1"/>
    <n v="771.63"/>
    <x v="1"/>
    <d v="2024-08-01T20:36:50"/>
    <d v="2028-08-01T20:36:50"/>
    <n v="48"/>
    <x v="1"/>
    <s v="GO"/>
  </r>
  <r>
    <x v="214"/>
    <s v="P202817"/>
    <x v="2"/>
    <n v="1353.76"/>
    <x v="1"/>
    <d v="2023-12-24T13:47:30"/>
    <d v="2025-12-24T13:47:30"/>
    <n v="24"/>
    <x v="1"/>
    <s v="RS"/>
  </r>
  <r>
    <x v="214"/>
    <s v="P203337"/>
    <x v="2"/>
    <n v="594.28"/>
    <x v="2"/>
    <d v="2025-05-20T20:38:18"/>
    <d v="2026-05-20T20:38:18"/>
    <n v="12"/>
    <x v="1"/>
    <s v="SP"/>
  </r>
  <r>
    <x v="214"/>
    <s v="P203590"/>
    <x v="2"/>
    <n v="2351.46"/>
    <x v="1"/>
    <d v="2023-09-19T13:04:50"/>
    <d v="2025-03-19T13:04:50"/>
    <n v="18"/>
    <x v="1"/>
    <s v="PE"/>
  </r>
  <r>
    <x v="215"/>
    <s v="P201355"/>
    <x v="1"/>
    <n v="355.33"/>
    <x v="2"/>
    <d v="2023-09-07T10:21:19"/>
    <d v="2026-09-07T10:21:19"/>
    <n v="36"/>
    <x v="1"/>
    <s v="MG"/>
  </r>
  <r>
    <x v="215"/>
    <s v="P202805"/>
    <x v="0"/>
    <n v="3553.06"/>
    <x v="0"/>
    <d v="2025-06-14T07:48:14"/>
    <d v="2027-06-14T07:48:14"/>
    <n v="24"/>
    <x v="0"/>
    <s v="PE"/>
  </r>
  <r>
    <x v="216"/>
    <s v="P201243"/>
    <x v="0"/>
    <n v="3770.88"/>
    <x v="3"/>
    <d v="2023-09-15T15:59:01"/>
    <d v="2024-03-15T15:59:01"/>
    <n v="6"/>
    <x v="0"/>
    <s v="AL"/>
  </r>
  <r>
    <x v="216"/>
    <s v="P201734"/>
    <x v="2"/>
    <n v="6208.94"/>
    <x v="2"/>
    <d v="2024-04-19T15:05:04"/>
    <d v="2025-10-19T15:05:04"/>
    <n v="18"/>
    <x v="1"/>
    <s v="AL"/>
  </r>
  <r>
    <x v="217"/>
    <s v="P202120"/>
    <x v="0"/>
    <n v="4148.53"/>
    <x v="1"/>
    <d v="2025-02-18T10:17:11"/>
    <d v="2027-02-18T10:17:11"/>
    <n v="24"/>
    <x v="1"/>
    <s v="AL"/>
  </r>
  <r>
    <x v="218"/>
    <s v="P201297"/>
    <x v="1"/>
    <n v="1308.03"/>
    <x v="1"/>
    <d v="2023-07-07T22:51:25"/>
    <d v="2025-07-07T22:51:25"/>
    <n v="24"/>
    <x v="1"/>
    <s v="PE"/>
  </r>
  <r>
    <x v="219"/>
    <s v="P200126"/>
    <x v="2"/>
    <n v="139.52000000000001"/>
    <x v="1"/>
    <d v="2024-12-09T03:26:48"/>
    <d v="2025-06-09T03:26:48"/>
    <n v="6"/>
    <x v="1"/>
    <s v="AM"/>
  </r>
  <r>
    <x v="220"/>
    <s v="P201452"/>
    <x v="2"/>
    <n v="1941.43"/>
    <x v="1"/>
    <d v="2025-04-30T23:19:21"/>
    <d v="2028-04-30T23:19:21"/>
    <n v="36"/>
    <x v="1"/>
    <s v="CE"/>
  </r>
  <r>
    <x v="220"/>
    <s v="P201574"/>
    <x v="4"/>
    <n v="2391.54"/>
    <x v="1"/>
    <d v="2023-12-27T15:05:21"/>
    <d v="2025-06-27T15:05:21"/>
    <n v="18"/>
    <x v="1"/>
    <s v="MG"/>
  </r>
  <r>
    <x v="220"/>
    <s v="P203946"/>
    <x v="2"/>
    <n v="1820.45"/>
    <x v="1"/>
    <d v="2025-01-03T13:59:27"/>
    <d v="2025-07-03T13:59:27"/>
    <n v="6"/>
    <x v="1"/>
    <s v="SE"/>
  </r>
  <r>
    <x v="221"/>
    <s v="P202050"/>
    <x v="2"/>
    <n v="1162.93"/>
    <x v="3"/>
    <d v="2024-01-26T23:47:31"/>
    <d v="2026-01-26T23:47:31"/>
    <n v="24"/>
    <x v="1"/>
    <s v="DF"/>
  </r>
  <r>
    <x v="221"/>
    <s v="P204352"/>
    <x v="0"/>
    <n v="1559.84"/>
    <x v="0"/>
    <d v="2023-09-09T02:33:02"/>
    <d v="2025-03-09T02:33:02"/>
    <n v="18"/>
    <x v="1"/>
    <s v="AL"/>
  </r>
  <r>
    <x v="222"/>
    <s v="P201211"/>
    <x v="5"/>
    <n v="5268.97"/>
    <x v="1"/>
    <d v="2023-09-20T17:10:32"/>
    <d v="2025-09-20T17:10:32"/>
    <n v="24"/>
    <x v="1"/>
    <s v="SP"/>
  </r>
  <r>
    <x v="223"/>
    <s v="P202254"/>
    <x v="4"/>
    <n v="2116.69"/>
    <x v="2"/>
    <d v="2024-12-03T16:43:17"/>
    <d v="2028-12-03T16:43:17"/>
    <n v="48"/>
    <x v="0"/>
    <s v="RS"/>
  </r>
  <r>
    <x v="224"/>
    <s v="P204033"/>
    <x v="2"/>
    <n v="2771.31"/>
    <x v="1"/>
    <d v="2025-10-13T08:13:29"/>
    <d v="2027-10-13T08:13:29"/>
    <n v="24"/>
    <x v="1"/>
    <s v="AL"/>
  </r>
  <r>
    <x v="225"/>
    <s v="P200862"/>
    <x v="0"/>
    <n v="484.65"/>
    <x v="2"/>
    <d v="2025-05-04T21:30:54"/>
    <d v="2026-11-04T21:30:54"/>
    <n v="18"/>
    <x v="0"/>
    <s v="PR"/>
  </r>
  <r>
    <x v="225"/>
    <s v="P204876"/>
    <x v="5"/>
    <n v="8874.76"/>
    <x v="3"/>
    <d v="2023-09-02T09:28:35"/>
    <d v="2026-09-02T09:28:35"/>
    <n v="36"/>
    <x v="1"/>
    <s v="SC"/>
  </r>
  <r>
    <x v="226"/>
    <s v="P200187"/>
    <x v="1"/>
    <n v="3888.13"/>
    <x v="1"/>
    <d v="2024-03-24T07:57:31"/>
    <d v="2024-09-24T07:57:31"/>
    <n v="6"/>
    <x v="1"/>
    <s v="DF"/>
  </r>
  <r>
    <x v="226"/>
    <s v="P201307"/>
    <x v="3"/>
    <n v="3192.15"/>
    <x v="0"/>
    <d v="2024-04-27T02:05:51"/>
    <d v="2026-04-27T02:05:51"/>
    <n v="24"/>
    <x v="1"/>
    <s v="PB"/>
  </r>
  <r>
    <x v="226"/>
    <s v="P204337"/>
    <x v="0"/>
    <n v="71.319999999999993"/>
    <x v="2"/>
    <d v="2025-05-26T12:49:59"/>
    <d v="2026-05-26T12:49:59"/>
    <n v="12"/>
    <x v="1"/>
    <s v="AM"/>
  </r>
  <r>
    <x v="227"/>
    <s v="P200689"/>
    <x v="0"/>
    <n v="474.62"/>
    <x v="1"/>
    <d v="2023-01-30T21:56:30"/>
    <d v="2024-01-30T21:56:30"/>
    <n v="12"/>
    <x v="1"/>
    <s v="SE"/>
  </r>
  <r>
    <x v="228"/>
    <s v="P204647"/>
    <x v="4"/>
    <n v="511.66"/>
    <x v="1"/>
    <d v="2024-10-28T20:32:11"/>
    <d v="2026-10-28T20:32:11"/>
    <n v="24"/>
    <x v="1"/>
    <s v="GO"/>
  </r>
  <r>
    <x v="229"/>
    <s v="P202165"/>
    <x v="2"/>
    <n v="4084.91"/>
    <x v="0"/>
    <d v="2024-06-08T14:39:14"/>
    <d v="2025-06-08T14:39:14"/>
    <n v="12"/>
    <x v="1"/>
    <s v="GO"/>
  </r>
  <r>
    <x v="230"/>
    <s v="P203478"/>
    <x v="0"/>
    <n v="1117.6199999999999"/>
    <x v="0"/>
    <d v="2025-10-05T00:40:20"/>
    <d v="2026-10-05T00:40:20"/>
    <n v="12"/>
    <x v="1"/>
    <s v="PR"/>
  </r>
  <r>
    <x v="230"/>
    <s v="P204872"/>
    <x v="1"/>
    <n v="2490.08"/>
    <x v="2"/>
    <d v="2023-05-17T17:26:45"/>
    <d v="2025-05-17T17:26:45"/>
    <n v="24"/>
    <x v="1"/>
    <s v="ES"/>
  </r>
  <r>
    <x v="231"/>
    <s v="P200351"/>
    <x v="1"/>
    <n v="1145.45"/>
    <x v="1"/>
    <d v="2024-07-15T19:20:04"/>
    <d v="2029-07-15T19:20:04"/>
    <n v="60"/>
    <x v="1"/>
    <s v="MA"/>
  </r>
  <r>
    <x v="232"/>
    <s v="P202330"/>
    <x v="0"/>
    <n v="1443.55"/>
    <x v="2"/>
    <d v="2024-12-28T00:24:17"/>
    <d v="2026-12-28T00:24:17"/>
    <n v="24"/>
    <x v="0"/>
    <s v="RS"/>
  </r>
  <r>
    <x v="233"/>
    <s v="P204230"/>
    <x v="2"/>
    <n v="2459.34"/>
    <x v="1"/>
    <d v="2025-03-13T22:56:31"/>
    <d v="2028-03-13T22:56:31"/>
    <n v="36"/>
    <x v="1"/>
    <s v="SC"/>
  </r>
  <r>
    <x v="234"/>
    <s v="P203167"/>
    <x v="0"/>
    <n v="1983.63"/>
    <x v="1"/>
    <d v="2024-09-20T03:28:30"/>
    <d v="2026-03-20T03:28:30"/>
    <n v="18"/>
    <x v="0"/>
    <s v="RS"/>
  </r>
  <r>
    <x v="235"/>
    <s v="P202560"/>
    <x v="1"/>
    <n v="1818.55"/>
    <x v="2"/>
    <d v="2023-06-26T11:20:04"/>
    <d v="2027-06-26T11:20:04"/>
    <n v="48"/>
    <x v="1"/>
    <s v="PR"/>
  </r>
  <r>
    <x v="236"/>
    <s v="P203021"/>
    <x v="2"/>
    <n v="2405.8200000000002"/>
    <x v="2"/>
    <d v="2023-11-12T11:37:20"/>
    <d v="2024-11-12T11:37:20"/>
    <n v="12"/>
    <x v="1"/>
    <s v="SE"/>
  </r>
  <r>
    <x v="236"/>
    <s v="P204147"/>
    <x v="4"/>
    <n v="1699.27"/>
    <x v="1"/>
    <d v="2023-12-24T07:16:37"/>
    <d v="2025-06-24T07:16:37"/>
    <n v="18"/>
    <x v="1"/>
    <s v="DF"/>
  </r>
  <r>
    <x v="237"/>
    <s v="P200536"/>
    <x v="2"/>
    <n v="1850.46"/>
    <x v="2"/>
    <d v="2024-11-19T05:35:04"/>
    <d v="2026-11-19T05:35:04"/>
    <n v="24"/>
    <x v="1"/>
    <s v="PE"/>
  </r>
  <r>
    <x v="238"/>
    <s v="P203855"/>
    <x v="4"/>
    <n v="1005.18"/>
    <x v="0"/>
    <d v="2023-09-18T03:30:53"/>
    <d v="2025-03-18T03:30:53"/>
    <n v="18"/>
    <x v="1"/>
    <s v="PB"/>
  </r>
  <r>
    <x v="238"/>
    <s v="P204479"/>
    <x v="0"/>
    <n v="180.31"/>
    <x v="1"/>
    <d v="2024-12-11T13:43:06"/>
    <d v="2026-06-11T13:43:06"/>
    <n v="18"/>
    <x v="1"/>
    <s v="PB"/>
  </r>
  <r>
    <x v="239"/>
    <s v="P204219"/>
    <x v="4"/>
    <n v="7004.71"/>
    <x v="0"/>
    <d v="2024-03-08T11:25:18"/>
    <d v="2025-03-08T11:25:18"/>
    <n v="12"/>
    <x v="1"/>
    <s v="AM"/>
  </r>
  <r>
    <x v="240"/>
    <s v="P201807"/>
    <x v="1"/>
    <n v="5268.69"/>
    <x v="2"/>
    <d v="2023-02-05T20:25:34"/>
    <d v="2026-02-05T20:25:34"/>
    <n v="36"/>
    <x v="1"/>
    <s v="AL"/>
  </r>
  <r>
    <x v="240"/>
    <s v="P202370"/>
    <x v="0"/>
    <n v="5174.97"/>
    <x v="2"/>
    <d v="2023-02-17T16:33:45"/>
    <d v="2024-02-17T16:33:45"/>
    <n v="12"/>
    <x v="1"/>
    <s v="SC"/>
  </r>
  <r>
    <x v="240"/>
    <s v="P203572"/>
    <x v="1"/>
    <n v="5074.7"/>
    <x v="1"/>
    <d v="2025-02-20T12:21:43"/>
    <d v="2027-02-20T12:21:43"/>
    <n v="24"/>
    <x v="1"/>
    <s v="DF"/>
  </r>
  <r>
    <x v="241"/>
    <s v="P203525"/>
    <x v="1"/>
    <n v="2398.25"/>
    <x v="0"/>
    <d v="2023-04-04T00:40:06"/>
    <d v="2024-10-04T00:40:06"/>
    <n v="18"/>
    <x v="1"/>
    <s v="PE"/>
  </r>
  <r>
    <x v="242"/>
    <s v="P201396"/>
    <x v="5"/>
    <n v="4361.47"/>
    <x v="1"/>
    <d v="2024-03-29T17:24:50"/>
    <d v="2027-03-29T17:24:50"/>
    <n v="36"/>
    <x v="1"/>
    <s v="BA"/>
  </r>
  <r>
    <x v="242"/>
    <s v="P204927"/>
    <x v="4"/>
    <n v="9700.0300000000007"/>
    <x v="1"/>
    <d v="2024-10-29T09:50:20"/>
    <d v="2027-10-29T09:50:20"/>
    <n v="36"/>
    <x v="1"/>
    <s v="PA"/>
  </r>
  <r>
    <x v="243"/>
    <s v="P202170"/>
    <x v="1"/>
    <n v="1577.71"/>
    <x v="2"/>
    <d v="2025-09-23T00:25:47"/>
    <d v="2027-09-23T00:25:47"/>
    <n v="24"/>
    <x v="1"/>
    <s v="RS"/>
  </r>
  <r>
    <x v="244"/>
    <s v="P200083"/>
    <x v="1"/>
    <n v="1505.22"/>
    <x v="1"/>
    <d v="2025-08-25T10:45:57"/>
    <d v="2027-02-25T10:45:57"/>
    <n v="18"/>
    <x v="1"/>
    <s v="AL"/>
  </r>
  <r>
    <x v="244"/>
    <s v="P203882"/>
    <x v="3"/>
    <n v="1003.18"/>
    <x v="0"/>
    <d v="2023-05-05T04:43:41"/>
    <d v="2024-11-05T04:43:41"/>
    <n v="18"/>
    <x v="1"/>
    <s v="PB"/>
  </r>
  <r>
    <x v="244"/>
    <s v="P204031"/>
    <x v="1"/>
    <n v="3887.48"/>
    <x v="1"/>
    <d v="2024-07-25T02:37:13"/>
    <d v="2026-07-25T02:37:13"/>
    <n v="24"/>
    <x v="1"/>
    <s v="RS"/>
  </r>
  <r>
    <x v="245"/>
    <s v="P201033"/>
    <x v="5"/>
    <n v="1187.1199999999999"/>
    <x v="1"/>
    <d v="2025-02-15T21:26:20"/>
    <d v="2026-02-15T21:26:20"/>
    <n v="12"/>
    <x v="0"/>
    <s v="SC"/>
  </r>
  <r>
    <x v="245"/>
    <s v="P201941"/>
    <x v="0"/>
    <n v="859.15"/>
    <x v="2"/>
    <d v="2023-12-13T19:29:37"/>
    <d v="2025-12-13T19:29:37"/>
    <n v="24"/>
    <x v="1"/>
    <s v="RS"/>
  </r>
  <r>
    <x v="245"/>
    <s v="P202766"/>
    <x v="5"/>
    <n v="1562.43"/>
    <x v="3"/>
    <d v="2024-05-15T03:02:18"/>
    <d v="2026-05-15T03:02:18"/>
    <n v="24"/>
    <x v="1"/>
    <s v="PA"/>
  </r>
  <r>
    <x v="246"/>
    <s v="P204780"/>
    <x v="3"/>
    <n v="5927.71"/>
    <x v="2"/>
    <d v="2023-06-22T02:54:07"/>
    <d v="2024-12-22T02:54:07"/>
    <n v="18"/>
    <x v="1"/>
    <s v="ES"/>
  </r>
  <r>
    <x v="247"/>
    <s v="P200854"/>
    <x v="5"/>
    <n v="4664.63"/>
    <x v="1"/>
    <d v="2023-11-10T21:08:22"/>
    <d v="2026-11-10T21:08:22"/>
    <n v="36"/>
    <x v="1"/>
    <s v="AL"/>
  </r>
  <r>
    <x v="248"/>
    <s v="P202468"/>
    <x v="1"/>
    <n v="945.69"/>
    <x v="2"/>
    <d v="2023-12-24T10:07:18"/>
    <d v="2026-12-24T10:07:18"/>
    <n v="36"/>
    <x v="1"/>
    <s v="PI"/>
  </r>
  <r>
    <x v="249"/>
    <s v="P201420"/>
    <x v="1"/>
    <n v="1363.49"/>
    <x v="1"/>
    <d v="2024-03-31T14:22:21"/>
    <d v="2025-09-30T14:22:21"/>
    <n v="18"/>
    <x v="1"/>
    <s v="PI"/>
  </r>
  <r>
    <x v="249"/>
    <s v="P202451"/>
    <x v="4"/>
    <n v="2928.14"/>
    <x v="1"/>
    <d v="2025-03-18T17:49:44"/>
    <d v="2027-03-18T17:49:44"/>
    <n v="24"/>
    <x v="1"/>
    <s v="SP"/>
  </r>
  <r>
    <x v="249"/>
    <s v="P203534"/>
    <x v="4"/>
    <n v="3946.3"/>
    <x v="1"/>
    <d v="2024-11-29T00:08:44"/>
    <d v="2026-11-29T00:08:44"/>
    <n v="24"/>
    <x v="1"/>
    <s v="RJ"/>
  </r>
  <r>
    <x v="250"/>
    <s v="P200778"/>
    <x v="4"/>
    <n v="2205.71"/>
    <x v="3"/>
    <d v="2024-03-18T22:20:03"/>
    <d v="2025-03-18T22:20:03"/>
    <n v="12"/>
    <x v="1"/>
    <s v="SC"/>
  </r>
  <r>
    <x v="251"/>
    <s v="P204383"/>
    <x v="1"/>
    <n v="1173.3800000000001"/>
    <x v="2"/>
    <d v="2024-11-28T07:50:27"/>
    <d v="2026-11-28T07:50:27"/>
    <n v="24"/>
    <x v="1"/>
    <s v="AM"/>
  </r>
  <r>
    <x v="252"/>
    <s v="P200207"/>
    <x v="3"/>
    <n v="5087.6400000000003"/>
    <x v="0"/>
    <d v="2023-12-12T18:49:46"/>
    <d v="2027-12-12T18:49:46"/>
    <n v="48"/>
    <x v="1"/>
    <s v="MA"/>
  </r>
  <r>
    <x v="253"/>
    <s v="P200932"/>
    <x v="1"/>
    <n v="4932.92"/>
    <x v="1"/>
    <d v="2024-09-15T07:13:13"/>
    <d v="2026-03-15T07:13:13"/>
    <n v="18"/>
    <x v="0"/>
    <s v="RN"/>
  </r>
  <r>
    <x v="253"/>
    <s v="P202055"/>
    <x v="3"/>
    <n v="1848.42"/>
    <x v="2"/>
    <d v="2024-01-30T22:45:25"/>
    <d v="2026-01-30T22:45:25"/>
    <n v="24"/>
    <x v="1"/>
    <s v="AM"/>
  </r>
  <r>
    <x v="254"/>
    <s v="P202940"/>
    <x v="1"/>
    <n v="3115.18"/>
    <x v="1"/>
    <d v="2025-04-28T01:52:44"/>
    <d v="2027-04-28T01:52:44"/>
    <n v="24"/>
    <x v="1"/>
    <s v="MA"/>
  </r>
  <r>
    <x v="255"/>
    <s v="P202205"/>
    <x v="5"/>
    <n v="4853.1000000000004"/>
    <x v="1"/>
    <d v="2024-06-26T17:11:04"/>
    <d v="2025-06-26T17:11:04"/>
    <n v="12"/>
    <x v="1"/>
    <s v="GO"/>
  </r>
  <r>
    <x v="255"/>
    <s v="P204723"/>
    <x v="3"/>
    <n v="1343.05"/>
    <x v="0"/>
    <d v="2023-10-11T21:35:14"/>
    <d v="2024-10-11T21:35:14"/>
    <n v="12"/>
    <x v="1"/>
    <s v="PA"/>
  </r>
  <r>
    <x v="256"/>
    <s v="P202110"/>
    <x v="2"/>
    <n v="4385.9799999999996"/>
    <x v="1"/>
    <d v="2024-02-25T07:44:34"/>
    <d v="2026-02-25T07:44:34"/>
    <n v="24"/>
    <x v="1"/>
    <s v="PB"/>
  </r>
  <r>
    <x v="256"/>
    <s v="P202827"/>
    <x v="1"/>
    <n v="3792.11"/>
    <x v="1"/>
    <d v="2024-12-31T21:29:06"/>
    <d v="2025-12-31T21:29:06"/>
    <n v="12"/>
    <x v="1"/>
    <s v="PA"/>
  </r>
  <r>
    <x v="257"/>
    <s v="P202667"/>
    <x v="2"/>
    <n v="10470.56"/>
    <x v="1"/>
    <d v="2023-09-28T21:42:46"/>
    <d v="2028-09-28T21:42:46"/>
    <n v="60"/>
    <x v="1"/>
    <s v="PR"/>
  </r>
  <r>
    <x v="257"/>
    <s v="P204431"/>
    <x v="1"/>
    <n v="250.46"/>
    <x v="2"/>
    <d v="2023-04-04T14:40:46"/>
    <d v="2027-04-04T14:40:46"/>
    <n v="48"/>
    <x v="0"/>
    <s v="SE"/>
  </r>
  <r>
    <x v="258"/>
    <s v="P200569"/>
    <x v="3"/>
    <n v="1353.98"/>
    <x v="1"/>
    <d v="2023-12-23T04:22:19"/>
    <d v="2024-12-23T04:22:19"/>
    <n v="12"/>
    <x v="1"/>
    <s v="PE"/>
  </r>
  <r>
    <x v="258"/>
    <s v="P201169"/>
    <x v="4"/>
    <n v="7101.12"/>
    <x v="1"/>
    <d v="2023-01-05T07:52:56"/>
    <d v="2024-01-05T07:52:56"/>
    <n v="12"/>
    <x v="1"/>
    <s v="RJ"/>
  </r>
  <r>
    <x v="258"/>
    <s v="P202757"/>
    <x v="1"/>
    <n v="719.47"/>
    <x v="0"/>
    <d v="2025-03-09T16:08:44"/>
    <d v="2026-03-09T16:08:44"/>
    <n v="12"/>
    <x v="1"/>
    <s v="SE"/>
  </r>
  <r>
    <x v="258"/>
    <s v="P204951"/>
    <x v="4"/>
    <n v="12691.1"/>
    <x v="1"/>
    <d v="2024-02-08T05:27:37"/>
    <d v="2028-02-08T05:27:37"/>
    <n v="48"/>
    <x v="1"/>
    <s v="AL"/>
  </r>
  <r>
    <x v="259"/>
    <s v="P201163"/>
    <x v="0"/>
    <n v="4894.3500000000004"/>
    <x v="2"/>
    <d v="2024-01-15T10:39:37"/>
    <d v="2028-01-15T10:39:37"/>
    <n v="48"/>
    <x v="1"/>
    <s v="RN"/>
  </r>
  <r>
    <x v="259"/>
    <s v="P202201"/>
    <x v="4"/>
    <n v="1136.07"/>
    <x v="1"/>
    <d v="2023-11-20T22:14:31"/>
    <d v="2025-11-20T22:14:31"/>
    <n v="24"/>
    <x v="1"/>
    <s v="PI"/>
  </r>
  <r>
    <x v="260"/>
    <s v="P202558"/>
    <x v="3"/>
    <n v="818.99"/>
    <x v="2"/>
    <d v="2024-07-03T02:59:00"/>
    <d v="2026-01-03T02:59:00"/>
    <n v="18"/>
    <x v="1"/>
    <s v="CE"/>
  </r>
  <r>
    <x v="260"/>
    <s v="P202821"/>
    <x v="0"/>
    <n v="250.63"/>
    <x v="2"/>
    <d v="2025-04-05T18:52:58"/>
    <d v="2026-04-05T18:52:58"/>
    <n v="12"/>
    <x v="1"/>
    <s v="CE"/>
  </r>
  <r>
    <x v="261"/>
    <s v="P201029"/>
    <x v="2"/>
    <n v="9292.0400000000009"/>
    <x v="0"/>
    <d v="2025-03-26T18:09:54"/>
    <d v="2028-03-26T18:09:54"/>
    <n v="36"/>
    <x v="1"/>
    <s v="PR"/>
  </r>
  <r>
    <x v="261"/>
    <s v="P201038"/>
    <x v="2"/>
    <n v="1970.24"/>
    <x v="2"/>
    <d v="2023-03-03T17:39:12"/>
    <d v="2023-09-03T17:39:12"/>
    <n v="6"/>
    <x v="1"/>
    <s v="MG"/>
  </r>
  <r>
    <x v="261"/>
    <s v="P202030"/>
    <x v="0"/>
    <n v="486.63"/>
    <x v="1"/>
    <d v="2024-03-02T20:17:13"/>
    <d v="2026-03-02T20:17:13"/>
    <n v="24"/>
    <x v="1"/>
    <s v="GO"/>
  </r>
  <r>
    <x v="261"/>
    <s v="P202447"/>
    <x v="1"/>
    <n v="4720.97"/>
    <x v="0"/>
    <d v="2023-11-06T23:29:36"/>
    <d v="2025-05-06T23:29:36"/>
    <n v="18"/>
    <x v="1"/>
    <s v="ES"/>
  </r>
  <r>
    <x v="261"/>
    <s v="P204633"/>
    <x v="4"/>
    <n v="506.94"/>
    <x v="0"/>
    <d v="2023-08-23T16:19:06"/>
    <d v="2024-08-23T16:19:06"/>
    <n v="12"/>
    <x v="1"/>
    <s v="CE"/>
  </r>
  <r>
    <x v="262"/>
    <s v="P202164"/>
    <x v="2"/>
    <n v="4911.21"/>
    <x v="0"/>
    <d v="2024-07-14T06:49:38"/>
    <d v="2029-07-14T06:49:38"/>
    <n v="60"/>
    <x v="1"/>
    <s v="PE"/>
  </r>
  <r>
    <x v="262"/>
    <s v="P203842"/>
    <x v="1"/>
    <n v="2587.31"/>
    <x v="2"/>
    <d v="2024-08-29T11:50:57"/>
    <d v="2027-08-29T11:50:57"/>
    <n v="36"/>
    <x v="1"/>
    <s v="SC"/>
  </r>
  <r>
    <x v="262"/>
    <s v="P204420"/>
    <x v="1"/>
    <n v="3380.79"/>
    <x v="0"/>
    <d v="2025-03-17T04:36:25"/>
    <d v="2027-03-17T04:36:25"/>
    <n v="24"/>
    <x v="1"/>
    <s v="AL"/>
  </r>
  <r>
    <x v="263"/>
    <s v="P202712"/>
    <x v="4"/>
    <n v="6497.94"/>
    <x v="1"/>
    <d v="2025-04-23T17:23:11"/>
    <d v="2026-10-23T17:23:11"/>
    <n v="18"/>
    <x v="1"/>
    <s v="PI"/>
  </r>
  <r>
    <x v="263"/>
    <s v="P204613"/>
    <x v="2"/>
    <n v="23675.55"/>
    <x v="1"/>
    <d v="2023-06-10T19:40:31"/>
    <d v="2027-06-10T19:40:31"/>
    <n v="48"/>
    <x v="1"/>
    <s v="SE"/>
  </r>
  <r>
    <x v="264"/>
    <s v="P201027"/>
    <x v="1"/>
    <n v="421.35"/>
    <x v="2"/>
    <d v="2025-04-23T03:09:17"/>
    <d v="2025-10-23T03:09:17"/>
    <n v="6"/>
    <x v="1"/>
    <s v="PR"/>
  </r>
  <r>
    <x v="264"/>
    <s v="P202661"/>
    <x v="2"/>
    <n v="3824.14"/>
    <x v="1"/>
    <d v="2024-07-18T20:00:50"/>
    <d v="2029-07-18T20:00:50"/>
    <n v="60"/>
    <x v="1"/>
    <s v="GO"/>
  </r>
  <r>
    <x v="265"/>
    <s v="P203362"/>
    <x v="3"/>
    <n v="7681.21"/>
    <x v="0"/>
    <d v="2024-04-29T15:44:56"/>
    <d v="2027-04-29T15:44:56"/>
    <n v="36"/>
    <x v="1"/>
    <s v="DF"/>
  </r>
  <r>
    <x v="265"/>
    <s v="P204413"/>
    <x v="3"/>
    <n v="4406.79"/>
    <x v="2"/>
    <d v="2024-12-16T01:04:40"/>
    <d v="2029-12-16T01:04:40"/>
    <n v="60"/>
    <x v="1"/>
    <s v="RN"/>
  </r>
  <r>
    <x v="266"/>
    <s v="P201588"/>
    <x v="2"/>
    <n v="86.83"/>
    <x v="1"/>
    <d v="2023-12-28T11:56:47"/>
    <d v="2026-12-28T11:56:47"/>
    <n v="36"/>
    <x v="1"/>
    <s v="PA"/>
  </r>
  <r>
    <x v="267"/>
    <s v="P200092"/>
    <x v="1"/>
    <n v="713.25"/>
    <x v="3"/>
    <d v="2023-10-05T22:43:12"/>
    <d v="2025-10-05T22:43:12"/>
    <n v="24"/>
    <x v="1"/>
    <s v="SP"/>
  </r>
  <r>
    <x v="268"/>
    <s v="P204741"/>
    <x v="2"/>
    <n v="3895.46"/>
    <x v="0"/>
    <d v="2025-06-20T07:44:02"/>
    <d v="2026-12-20T07:44:02"/>
    <n v="18"/>
    <x v="1"/>
    <s v="AL"/>
  </r>
  <r>
    <x v="269"/>
    <s v="P202402"/>
    <x v="0"/>
    <n v="496.97"/>
    <x v="2"/>
    <d v="2024-07-22T21:00:26"/>
    <d v="2027-07-22T21:00:26"/>
    <n v="36"/>
    <x v="1"/>
    <s v="MG"/>
  </r>
  <r>
    <x v="269"/>
    <s v="P202996"/>
    <x v="0"/>
    <n v="7234.14"/>
    <x v="0"/>
    <d v="2024-05-20T00:55:00"/>
    <d v="2028-05-20T00:55:00"/>
    <n v="48"/>
    <x v="1"/>
    <s v="RN"/>
  </r>
  <r>
    <x v="269"/>
    <s v="P204348"/>
    <x v="3"/>
    <n v="1893.91"/>
    <x v="0"/>
    <d v="2024-02-08T00:12:53"/>
    <d v="2028-02-08T00:12:53"/>
    <n v="48"/>
    <x v="1"/>
    <s v="PA"/>
  </r>
  <r>
    <x v="269"/>
    <s v="P204777"/>
    <x v="5"/>
    <n v="21871.19"/>
    <x v="3"/>
    <d v="2025-01-15T07:37:33"/>
    <d v="2025-07-15T07:37:33"/>
    <n v="6"/>
    <x v="1"/>
    <s v="GO"/>
  </r>
  <r>
    <x v="270"/>
    <s v="P201922"/>
    <x v="3"/>
    <n v="2206.3000000000002"/>
    <x v="1"/>
    <d v="2025-08-05T20:23:02"/>
    <d v="2028-08-05T20:23:02"/>
    <n v="36"/>
    <x v="1"/>
    <s v="SC"/>
  </r>
  <r>
    <x v="271"/>
    <s v="P200548"/>
    <x v="3"/>
    <n v="2081.27"/>
    <x v="0"/>
    <d v="2023-04-07T15:23:31"/>
    <d v="2024-10-07T15:23:31"/>
    <n v="18"/>
    <x v="1"/>
    <s v="PR"/>
  </r>
  <r>
    <x v="271"/>
    <s v="P204831"/>
    <x v="1"/>
    <n v="5725.14"/>
    <x v="3"/>
    <d v="2025-01-14T02:44:55"/>
    <d v="2026-07-14T02:44:55"/>
    <n v="18"/>
    <x v="1"/>
    <s v="SC"/>
  </r>
  <r>
    <x v="272"/>
    <s v="P201719"/>
    <x v="4"/>
    <n v="1305.33"/>
    <x v="2"/>
    <d v="2025-04-23T23:45:57"/>
    <d v="2027-04-23T23:45:57"/>
    <n v="24"/>
    <x v="1"/>
    <s v="PB"/>
  </r>
  <r>
    <x v="273"/>
    <s v="P202554"/>
    <x v="4"/>
    <n v="5184.8100000000004"/>
    <x v="0"/>
    <d v="2025-02-26T08:24:41"/>
    <d v="2026-02-26T08:24:41"/>
    <n v="12"/>
    <x v="1"/>
    <s v="SC"/>
  </r>
  <r>
    <x v="273"/>
    <s v="P202944"/>
    <x v="5"/>
    <n v="4407.53"/>
    <x v="0"/>
    <d v="2024-04-23T18:14:23"/>
    <d v="2025-04-23T18:14:23"/>
    <n v="12"/>
    <x v="1"/>
    <s v="MG"/>
  </r>
  <r>
    <x v="274"/>
    <s v="P203560"/>
    <x v="4"/>
    <n v="3847.5"/>
    <x v="1"/>
    <d v="2024-04-17T18:55:11"/>
    <d v="2027-04-17T18:55:11"/>
    <n v="36"/>
    <x v="1"/>
    <s v="AM"/>
  </r>
  <r>
    <x v="275"/>
    <s v="P200628"/>
    <x v="1"/>
    <n v="4477.3100000000004"/>
    <x v="0"/>
    <d v="2024-07-03T00:12:53"/>
    <d v="2025-07-03T00:12:53"/>
    <n v="12"/>
    <x v="1"/>
    <s v="BA"/>
  </r>
  <r>
    <x v="276"/>
    <s v="P200832"/>
    <x v="5"/>
    <n v="5603.45"/>
    <x v="1"/>
    <d v="2023-02-09T20:13:09"/>
    <d v="2027-02-09T20:13:09"/>
    <n v="48"/>
    <x v="1"/>
    <s v="SE"/>
  </r>
  <r>
    <x v="276"/>
    <s v="P204160"/>
    <x v="2"/>
    <n v="688.35"/>
    <x v="0"/>
    <d v="2023-12-01T17:48:15"/>
    <d v="2024-12-01T17:48:15"/>
    <n v="12"/>
    <x v="1"/>
    <s v="PI"/>
  </r>
  <r>
    <x v="277"/>
    <s v="P200602"/>
    <x v="2"/>
    <n v="1278.8399999999999"/>
    <x v="1"/>
    <d v="2023-05-09T05:39:34"/>
    <d v="2027-05-09T05:39:34"/>
    <n v="48"/>
    <x v="1"/>
    <s v="MG"/>
  </r>
  <r>
    <x v="277"/>
    <s v="P201817"/>
    <x v="4"/>
    <n v="5239.87"/>
    <x v="2"/>
    <d v="2025-07-14T13:36:44"/>
    <d v="2026-07-14T13:36:44"/>
    <n v="12"/>
    <x v="1"/>
    <s v="BA"/>
  </r>
  <r>
    <x v="277"/>
    <s v="P203501"/>
    <x v="4"/>
    <n v="618.53"/>
    <x v="0"/>
    <d v="2024-05-10T01:56:09"/>
    <d v="2025-11-10T01:56:09"/>
    <n v="18"/>
    <x v="1"/>
    <s v="AL"/>
  </r>
  <r>
    <x v="277"/>
    <s v="P204817"/>
    <x v="5"/>
    <n v="301.31"/>
    <x v="2"/>
    <d v="2023-04-07T04:50:50"/>
    <d v="2024-04-07T04:50:50"/>
    <n v="12"/>
    <x v="1"/>
    <s v="MA"/>
  </r>
  <r>
    <x v="278"/>
    <s v="P204759"/>
    <x v="4"/>
    <n v="13361.12"/>
    <x v="0"/>
    <d v="2023-02-12T12:18:19"/>
    <d v="2024-08-12T12:18:19"/>
    <n v="18"/>
    <x v="0"/>
    <s v="SC"/>
  </r>
  <r>
    <x v="279"/>
    <s v="P200595"/>
    <x v="4"/>
    <n v="4487.9799999999996"/>
    <x v="1"/>
    <d v="2024-05-15T19:03:11"/>
    <d v="2025-05-15T19:03:11"/>
    <n v="12"/>
    <x v="1"/>
    <s v="MA"/>
  </r>
  <r>
    <x v="280"/>
    <s v="P203280"/>
    <x v="1"/>
    <n v="1762.9"/>
    <x v="0"/>
    <d v="2024-07-19T17:38:20"/>
    <d v="2028-07-19T17:38:20"/>
    <n v="48"/>
    <x v="1"/>
    <s v="CE"/>
  </r>
  <r>
    <x v="280"/>
    <s v="P203637"/>
    <x v="5"/>
    <n v="2895.35"/>
    <x v="0"/>
    <d v="2023-04-24T13:55:57"/>
    <d v="2025-04-24T13:55:57"/>
    <n v="24"/>
    <x v="1"/>
    <s v="PB"/>
  </r>
  <r>
    <x v="281"/>
    <s v="P201012"/>
    <x v="5"/>
    <n v="999.98"/>
    <x v="2"/>
    <d v="2025-08-05T21:59:22"/>
    <d v="2027-08-05T21:59:22"/>
    <n v="24"/>
    <x v="1"/>
    <s v="PA"/>
  </r>
  <r>
    <x v="281"/>
    <s v="P201411"/>
    <x v="1"/>
    <n v="3007.25"/>
    <x v="1"/>
    <d v="2025-10-09T22:48:41"/>
    <d v="2027-04-09T22:48:41"/>
    <n v="18"/>
    <x v="1"/>
    <s v="SP"/>
  </r>
  <r>
    <x v="282"/>
    <s v="P200313"/>
    <x v="0"/>
    <n v="10892.8"/>
    <x v="3"/>
    <d v="2023-06-25T23:40:16"/>
    <d v="2024-06-25T23:40:16"/>
    <n v="12"/>
    <x v="1"/>
    <s v="MA"/>
  </r>
  <r>
    <x v="283"/>
    <s v="P200154"/>
    <x v="2"/>
    <n v="4109.2700000000004"/>
    <x v="2"/>
    <d v="2024-03-09T03:57:59"/>
    <d v="2026-03-09T03:57:59"/>
    <n v="24"/>
    <x v="1"/>
    <s v="RS"/>
  </r>
  <r>
    <x v="284"/>
    <s v="P202327"/>
    <x v="4"/>
    <n v="5542.37"/>
    <x v="0"/>
    <d v="2024-07-28T01:38:52"/>
    <d v="2025-07-28T01:38:52"/>
    <n v="12"/>
    <x v="1"/>
    <s v="PE"/>
  </r>
  <r>
    <x v="284"/>
    <s v="P203915"/>
    <x v="2"/>
    <n v="2553.02"/>
    <x v="2"/>
    <d v="2023-04-22T21:59:50"/>
    <d v="2024-04-22T21:59:50"/>
    <n v="12"/>
    <x v="1"/>
    <s v="DF"/>
  </r>
  <r>
    <x v="284"/>
    <s v="P204675"/>
    <x v="2"/>
    <n v="6085.08"/>
    <x v="1"/>
    <d v="2024-02-26T10:33:55"/>
    <d v="2025-08-26T10:33:55"/>
    <n v="18"/>
    <x v="1"/>
    <s v="AM"/>
  </r>
  <r>
    <x v="284"/>
    <s v="P204703"/>
    <x v="0"/>
    <n v="4016.88"/>
    <x v="1"/>
    <d v="2024-01-14T13:32:41"/>
    <d v="2027-01-14T13:32:41"/>
    <n v="36"/>
    <x v="1"/>
    <s v="PA"/>
  </r>
  <r>
    <x v="285"/>
    <s v="P201399"/>
    <x v="2"/>
    <n v="5740.85"/>
    <x v="1"/>
    <d v="2024-07-17T15:12:21"/>
    <d v="2025-07-17T15:12:21"/>
    <n v="12"/>
    <x v="1"/>
    <s v="SP"/>
  </r>
  <r>
    <x v="285"/>
    <s v="P201905"/>
    <x v="0"/>
    <n v="1813.5"/>
    <x v="0"/>
    <d v="2023-12-17T22:14:09"/>
    <d v="2026-12-17T22:14:09"/>
    <n v="36"/>
    <x v="1"/>
    <s v="PB"/>
  </r>
  <r>
    <x v="286"/>
    <s v="P200354"/>
    <x v="1"/>
    <n v="716.76"/>
    <x v="1"/>
    <d v="2025-10-29T21:02:27"/>
    <d v="2028-10-29T21:02:27"/>
    <n v="36"/>
    <x v="1"/>
    <s v="SP"/>
  </r>
  <r>
    <x v="286"/>
    <s v="P203984"/>
    <x v="0"/>
    <n v="3015.18"/>
    <x v="1"/>
    <d v="2024-05-23T11:39:18"/>
    <d v="2028-05-23T11:39:18"/>
    <n v="48"/>
    <x v="1"/>
    <s v="RS"/>
  </r>
  <r>
    <x v="287"/>
    <s v="P201200"/>
    <x v="0"/>
    <n v="7449.97"/>
    <x v="2"/>
    <d v="2024-09-05T01:50:05"/>
    <d v="2025-09-05T01:50:05"/>
    <n v="12"/>
    <x v="1"/>
    <s v="DF"/>
  </r>
  <r>
    <x v="287"/>
    <s v="P201655"/>
    <x v="4"/>
    <n v="1721.31"/>
    <x v="1"/>
    <d v="2023-10-15T08:44:41"/>
    <d v="2024-10-15T08:44:41"/>
    <n v="12"/>
    <x v="1"/>
    <s v="CE"/>
  </r>
  <r>
    <x v="287"/>
    <s v="P202864"/>
    <x v="4"/>
    <n v="418.19"/>
    <x v="2"/>
    <d v="2024-01-27T17:43:49"/>
    <d v="2027-01-27T17:43:49"/>
    <n v="36"/>
    <x v="1"/>
    <s v="MA"/>
  </r>
  <r>
    <x v="288"/>
    <s v="P200132"/>
    <x v="2"/>
    <n v="1685.03"/>
    <x v="1"/>
    <d v="2024-04-26T01:17:40"/>
    <d v="2025-04-26T01:17:40"/>
    <n v="12"/>
    <x v="1"/>
    <s v="SP"/>
  </r>
  <r>
    <x v="288"/>
    <s v="P200378"/>
    <x v="0"/>
    <n v="631.16"/>
    <x v="3"/>
    <d v="2024-01-11T01:36:05"/>
    <d v="2025-01-11T01:36:05"/>
    <n v="12"/>
    <x v="1"/>
    <s v="SP"/>
  </r>
  <r>
    <x v="288"/>
    <s v="P203367"/>
    <x v="1"/>
    <n v="658.3"/>
    <x v="1"/>
    <d v="2025-04-25T19:23:34"/>
    <d v="2026-10-25T19:23:34"/>
    <n v="18"/>
    <x v="1"/>
    <s v="PE"/>
  </r>
  <r>
    <x v="289"/>
    <s v="P200818"/>
    <x v="0"/>
    <n v="1363.86"/>
    <x v="2"/>
    <d v="2023-01-31T18:01:38"/>
    <d v="2024-01-31T18:01:38"/>
    <n v="12"/>
    <x v="1"/>
    <s v="RJ"/>
  </r>
  <r>
    <x v="289"/>
    <s v="P201595"/>
    <x v="2"/>
    <n v="9242.4599999999991"/>
    <x v="1"/>
    <d v="2024-04-17T21:50:50"/>
    <d v="2027-04-17T21:50:50"/>
    <n v="36"/>
    <x v="1"/>
    <s v="SP"/>
  </r>
  <r>
    <x v="290"/>
    <s v="P202144"/>
    <x v="0"/>
    <n v="1064.03"/>
    <x v="1"/>
    <d v="2023-03-31T00:01:09"/>
    <d v="2026-03-31T00:01:09"/>
    <n v="36"/>
    <x v="1"/>
    <s v="GO"/>
  </r>
  <r>
    <x v="290"/>
    <s v="P203717"/>
    <x v="2"/>
    <n v="1300.19"/>
    <x v="1"/>
    <d v="2023-01-30T04:39:03"/>
    <d v="2024-01-30T04:39:03"/>
    <n v="12"/>
    <x v="1"/>
    <s v="RJ"/>
  </r>
  <r>
    <x v="290"/>
    <s v="P203721"/>
    <x v="1"/>
    <n v="807.28"/>
    <x v="1"/>
    <d v="2025-02-19T17:26:17"/>
    <d v="2027-02-19T17:26:17"/>
    <n v="24"/>
    <x v="1"/>
    <s v="PB"/>
  </r>
  <r>
    <x v="290"/>
    <s v="P204243"/>
    <x v="4"/>
    <n v="2398.02"/>
    <x v="2"/>
    <d v="2023-01-23T03:02:26"/>
    <d v="2024-01-23T03:02:26"/>
    <n v="12"/>
    <x v="1"/>
    <s v="RN"/>
  </r>
  <r>
    <x v="291"/>
    <s v="P201554"/>
    <x v="2"/>
    <n v="3113.43"/>
    <x v="1"/>
    <d v="2023-03-04T19:36:37"/>
    <d v="2024-03-04T19:36:37"/>
    <n v="12"/>
    <x v="0"/>
    <s v="PB"/>
  </r>
  <r>
    <x v="291"/>
    <s v="P203784"/>
    <x v="1"/>
    <n v="3532.99"/>
    <x v="2"/>
    <d v="2023-04-02T05:48:43"/>
    <d v="2024-04-02T05:48:43"/>
    <n v="12"/>
    <x v="1"/>
    <s v="PA"/>
  </r>
  <r>
    <x v="292"/>
    <s v="P203764"/>
    <x v="1"/>
    <n v="2367.0100000000002"/>
    <x v="1"/>
    <d v="2023-04-20T10:19:23"/>
    <d v="2026-04-20T10:19:23"/>
    <n v="36"/>
    <x v="1"/>
    <s v="PB"/>
  </r>
  <r>
    <x v="292"/>
    <s v="P203965"/>
    <x v="3"/>
    <n v="643.25"/>
    <x v="1"/>
    <d v="2024-03-05T16:00:45"/>
    <d v="2025-09-05T16:00:45"/>
    <n v="18"/>
    <x v="0"/>
    <s v="BA"/>
  </r>
  <r>
    <x v="293"/>
    <s v="P201257"/>
    <x v="5"/>
    <n v="2368.38"/>
    <x v="0"/>
    <d v="2023-12-12T15:22:58"/>
    <d v="2025-12-12T15:22:58"/>
    <n v="24"/>
    <x v="1"/>
    <s v="MG"/>
  </r>
  <r>
    <x v="293"/>
    <s v="P202314"/>
    <x v="4"/>
    <n v="6948.31"/>
    <x v="2"/>
    <d v="2023-01-04T20:19:16"/>
    <d v="2024-01-04T20:19:16"/>
    <n v="12"/>
    <x v="1"/>
    <s v="ES"/>
  </r>
  <r>
    <x v="293"/>
    <s v="P204232"/>
    <x v="4"/>
    <n v="1310.55"/>
    <x v="1"/>
    <d v="2025-04-14T13:28:21"/>
    <d v="2027-04-14T13:28:21"/>
    <n v="24"/>
    <x v="1"/>
    <s v="GO"/>
  </r>
  <r>
    <x v="294"/>
    <s v="P203080"/>
    <x v="1"/>
    <n v="2210.66"/>
    <x v="2"/>
    <d v="2024-08-29T04:38:40"/>
    <d v="2027-08-29T04:38:40"/>
    <n v="36"/>
    <x v="1"/>
    <s v="RS"/>
  </r>
  <r>
    <x v="295"/>
    <s v="P200511"/>
    <x v="5"/>
    <n v="2488.0100000000002"/>
    <x v="0"/>
    <d v="2023-11-10T12:17:14"/>
    <d v="2025-11-10T12:17:14"/>
    <n v="24"/>
    <x v="1"/>
    <s v="AM"/>
  </r>
  <r>
    <x v="296"/>
    <s v="P201214"/>
    <x v="2"/>
    <n v="1343.68"/>
    <x v="1"/>
    <d v="2024-05-24T08:34:44"/>
    <d v="2025-05-24T08:34:44"/>
    <n v="12"/>
    <x v="1"/>
    <s v="PB"/>
  </r>
  <r>
    <x v="296"/>
    <s v="P202220"/>
    <x v="1"/>
    <n v="6101.19"/>
    <x v="1"/>
    <d v="2024-12-15T03:48:40"/>
    <d v="2027-12-15T03:48:40"/>
    <n v="36"/>
    <x v="1"/>
    <s v="SP"/>
  </r>
  <r>
    <x v="297"/>
    <s v="P203153"/>
    <x v="0"/>
    <n v="4307.8599999999997"/>
    <x v="0"/>
    <d v="2023-12-10T10:33:04"/>
    <d v="2024-12-10T10:33:04"/>
    <n v="12"/>
    <x v="1"/>
    <s v="ES"/>
  </r>
  <r>
    <x v="298"/>
    <s v="P201556"/>
    <x v="1"/>
    <n v="2962.37"/>
    <x v="0"/>
    <d v="2023-06-04T19:26:43"/>
    <d v="2024-12-04T19:26:43"/>
    <n v="18"/>
    <x v="1"/>
    <s v="MG"/>
  </r>
  <r>
    <x v="299"/>
    <s v="P201947"/>
    <x v="4"/>
    <n v="403.53"/>
    <x v="0"/>
    <d v="2025-03-20T21:36:35"/>
    <d v="2029-03-20T21:36:35"/>
    <n v="48"/>
    <x v="1"/>
    <s v="SE"/>
  </r>
  <r>
    <x v="300"/>
    <s v="P201160"/>
    <x v="3"/>
    <n v="15067.59"/>
    <x v="1"/>
    <d v="2025-08-08T18:08:34"/>
    <d v="2026-08-08T18:08:34"/>
    <n v="12"/>
    <x v="1"/>
    <s v="PI"/>
  </r>
  <r>
    <x v="300"/>
    <s v="P202214"/>
    <x v="0"/>
    <n v="1526.77"/>
    <x v="3"/>
    <d v="2024-10-19T20:26:31"/>
    <d v="2027-10-19T20:26:31"/>
    <n v="36"/>
    <x v="1"/>
    <s v="RN"/>
  </r>
  <r>
    <x v="301"/>
    <s v="P202063"/>
    <x v="1"/>
    <n v="7650.85"/>
    <x v="0"/>
    <d v="2025-03-12T21:52:23"/>
    <d v="2027-03-12T21:52:23"/>
    <n v="24"/>
    <x v="1"/>
    <s v="SE"/>
  </r>
  <r>
    <x v="302"/>
    <s v="P201669"/>
    <x v="2"/>
    <n v="1197.96"/>
    <x v="1"/>
    <d v="2025-10-01T11:26:03"/>
    <d v="2026-10-01T11:26:03"/>
    <n v="12"/>
    <x v="1"/>
    <s v="RJ"/>
  </r>
  <r>
    <x v="302"/>
    <s v="P202434"/>
    <x v="2"/>
    <n v="579.70000000000005"/>
    <x v="0"/>
    <d v="2024-11-23T15:16:26"/>
    <d v="2025-11-23T15:16:26"/>
    <n v="12"/>
    <x v="0"/>
    <s v="SE"/>
  </r>
  <r>
    <x v="303"/>
    <s v="P200012"/>
    <x v="4"/>
    <n v="73.53"/>
    <x v="1"/>
    <d v="2023-02-11T14:31:58"/>
    <d v="2027-02-11T14:31:58"/>
    <n v="48"/>
    <x v="1"/>
    <s v="AL"/>
  </r>
  <r>
    <x v="304"/>
    <s v="P200497"/>
    <x v="2"/>
    <n v="4504.43"/>
    <x v="1"/>
    <d v="2025-10-17T04:50:42"/>
    <d v="2027-04-17T04:50:42"/>
    <n v="18"/>
    <x v="1"/>
    <s v="ES"/>
  </r>
  <r>
    <x v="304"/>
    <s v="P203221"/>
    <x v="0"/>
    <n v="6387.54"/>
    <x v="1"/>
    <d v="2024-03-01T10:19:24"/>
    <d v="2026-03-01T10:19:24"/>
    <n v="24"/>
    <x v="1"/>
    <s v="MA"/>
  </r>
  <r>
    <x v="304"/>
    <s v="P204570"/>
    <x v="0"/>
    <n v="3653.39"/>
    <x v="1"/>
    <d v="2023-06-07T11:18:15"/>
    <d v="2024-06-07T11:18:15"/>
    <n v="12"/>
    <x v="1"/>
    <s v="AL"/>
  </r>
  <r>
    <x v="305"/>
    <s v="P201804"/>
    <x v="0"/>
    <n v="14366.55"/>
    <x v="3"/>
    <d v="2024-03-15T03:47:00"/>
    <d v="2025-09-15T03:47:00"/>
    <n v="18"/>
    <x v="1"/>
    <s v="SP"/>
  </r>
  <r>
    <x v="306"/>
    <s v="P203417"/>
    <x v="0"/>
    <n v="11010.49"/>
    <x v="0"/>
    <d v="2025-06-23T17:12:01"/>
    <d v="2026-06-23T17:12:01"/>
    <n v="12"/>
    <x v="1"/>
    <s v="DF"/>
  </r>
  <r>
    <x v="307"/>
    <s v="P204799"/>
    <x v="0"/>
    <n v="185.11"/>
    <x v="2"/>
    <d v="2023-04-06T20:48:26"/>
    <d v="2025-04-06T20:48:26"/>
    <n v="24"/>
    <x v="1"/>
    <s v="SP"/>
  </r>
  <r>
    <x v="308"/>
    <s v="P200774"/>
    <x v="3"/>
    <n v="6643.48"/>
    <x v="1"/>
    <d v="2025-10-24T15:40:40"/>
    <d v="2026-10-24T15:40:40"/>
    <n v="12"/>
    <x v="1"/>
    <s v="MA"/>
  </r>
  <r>
    <x v="309"/>
    <s v="P200513"/>
    <x v="1"/>
    <n v="1182.74"/>
    <x v="2"/>
    <d v="2023-10-17T15:34:56"/>
    <d v="2024-10-17T15:34:56"/>
    <n v="12"/>
    <x v="1"/>
    <s v="BA"/>
  </r>
  <r>
    <x v="309"/>
    <s v="P201573"/>
    <x v="2"/>
    <n v="6502.09"/>
    <x v="0"/>
    <d v="2024-08-07T18:16:06"/>
    <d v="2028-08-07T18:16:06"/>
    <n v="48"/>
    <x v="0"/>
    <s v="CE"/>
  </r>
  <r>
    <x v="309"/>
    <s v="P203616"/>
    <x v="4"/>
    <n v="484.44"/>
    <x v="1"/>
    <d v="2023-08-07T09:31:42"/>
    <d v="2024-08-07T09:31:42"/>
    <n v="12"/>
    <x v="1"/>
    <s v="AL"/>
  </r>
  <r>
    <x v="310"/>
    <s v="P203956"/>
    <x v="4"/>
    <n v="9631.42"/>
    <x v="1"/>
    <d v="2025-04-24T04:08:02"/>
    <d v="2027-04-24T04:08:02"/>
    <n v="24"/>
    <x v="1"/>
    <s v="SP"/>
  </r>
  <r>
    <x v="310"/>
    <s v="P204970"/>
    <x v="2"/>
    <n v="330.39"/>
    <x v="1"/>
    <d v="2025-01-21T01:50:03"/>
    <d v="2027-01-21T01:50:03"/>
    <n v="24"/>
    <x v="1"/>
    <s v="GO"/>
  </r>
  <r>
    <x v="311"/>
    <s v="P204390"/>
    <x v="0"/>
    <n v="1735.34"/>
    <x v="1"/>
    <d v="2025-04-19T16:51:43"/>
    <d v="2027-04-19T16:51:43"/>
    <n v="24"/>
    <x v="1"/>
    <s v="SE"/>
  </r>
  <r>
    <x v="312"/>
    <s v="P202324"/>
    <x v="3"/>
    <n v="1036.67"/>
    <x v="1"/>
    <d v="2024-01-01T13:48:33"/>
    <d v="2026-01-01T13:48:33"/>
    <n v="24"/>
    <x v="1"/>
    <s v="PI"/>
  </r>
  <r>
    <x v="313"/>
    <s v="P200902"/>
    <x v="1"/>
    <n v="4666.28"/>
    <x v="2"/>
    <d v="2023-11-27T07:51:31"/>
    <d v="2026-11-27T07:51:31"/>
    <n v="36"/>
    <x v="1"/>
    <s v="PA"/>
  </r>
  <r>
    <x v="313"/>
    <s v="P201245"/>
    <x v="0"/>
    <n v="3219.91"/>
    <x v="0"/>
    <d v="2023-09-28T07:06:04"/>
    <d v="2025-03-28T07:06:04"/>
    <n v="18"/>
    <x v="1"/>
    <s v="PI"/>
  </r>
  <r>
    <x v="314"/>
    <s v="P202024"/>
    <x v="2"/>
    <n v="5794.2"/>
    <x v="2"/>
    <d v="2023-07-02T06:44:23"/>
    <d v="2024-07-02T06:44:23"/>
    <n v="12"/>
    <x v="1"/>
    <s v="PB"/>
  </r>
  <r>
    <x v="314"/>
    <s v="P202783"/>
    <x v="1"/>
    <n v="3354.61"/>
    <x v="1"/>
    <d v="2023-06-08T17:24:07"/>
    <d v="2024-06-08T17:24:07"/>
    <n v="12"/>
    <x v="1"/>
    <s v="RS"/>
  </r>
  <r>
    <x v="315"/>
    <s v="P200095"/>
    <x v="2"/>
    <n v="641.98"/>
    <x v="0"/>
    <d v="2023-04-25T11:15:57"/>
    <d v="2024-04-25T11:15:57"/>
    <n v="12"/>
    <x v="1"/>
    <s v="AM"/>
  </r>
  <r>
    <x v="316"/>
    <s v="P203295"/>
    <x v="0"/>
    <n v="563.80999999999995"/>
    <x v="1"/>
    <d v="2025-09-13T20:17:48"/>
    <d v="2027-09-13T20:17:48"/>
    <n v="24"/>
    <x v="1"/>
    <s v="SC"/>
  </r>
  <r>
    <x v="317"/>
    <s v="P202469"/>
    <x v="3"/>
    <n v="9281.7900000000009"/>
    <x v="0"/>
    <d v="2023-10-10T07:51:30"/>
    <d v="2026-10-10T07:51:30"/>
    <n v="36"/>
    <x v="1"/>
    <s v="PR"/>
  </r>
  <r>
    <x v="318"/>
    <s v="P201040"/>
    <x v="2"/>
    <n v="435.46"/>
    <x v="0"/>
    <d v="2025-02-27T20:06:44"/>
    <d v="2025-08-27T20:06:44"/>
    <n v="6"/>
    <x v="1"/>
    <s v="ES"/>
  </r>
  <r>
    <x v="318"/>
    <s v="P202687"/>
    <x v="5"/>
    <n v="3860.15"/>
    <x v="0"/>
    <d v="2024-01-26T01:40:29"/>
    <d v="2025-01-26T01:40:29"/>
    <n v="12"/>
    <x v="1"/>
    <s v="CE"/>
  </r>
  <r>
    <x v="319"/>
    <s v="P204396"/>
    <x v="4"/>
    <n v="348.86"/>
    <x v="3"/>
    <d v="2023-08-29T18:42:17"/>
    <d v="2025-02-28T18:42:17"/>
    <n v="18"/>
    <x v="1"/>
    <s v="DF"/>
  </r>
  <r>
    <x v="319"/>
    <s v="P204526"/>
    <x v="0"/>
    <n v="3050.73"/>
    <x v="1"/>
    <d v="2024-06-02T05:06:55"/>
    <d v="2027-06-02T05:06:55"/>
    <n v="36"/>
    <x v="1"/>
    <s v="AL"/>
  </r>
  <r>
    <x v="319"/>
    <s v="P204681"/>
    <x v="1"/>
    <n v="2668.33"/>
    <x v="1"/>
    <d v="2024-03-06T10:39:32"/>
    <d v="2027-03-06T10:39:32"/>
    <n v="36"/>
    <x v="0"/>
    <s v="RJ"/>
  </r>
  <r>
    <x v="320"/>
    <s v="P201458"/>
    <x v="4"/>
    <n v="6759.23"/>
    <x v="0"/>
    <d v="2023-03-19T11:02:18"/>
    <d v="2026-03-19T11:02:18"/>
    <n v="36"/>
    <x v="1"/>
    <s v="PA"/>
  </r>
  <r>
    <x v="321"/>
    <s v="P200147"/>
    <x v="5"/>
    <n v="8118.25"/>
    <x v="2"/>
    <d v="2023-09-24T19:50:27"/>
    <d v="2025-09-24T19:50:27"/>
    <n v="24"/>
    <x v="1"/>
    <s v="PB"/>
  </r>
  <r>
    <x v="321"/>
    <s v="P202728"/>
    <x v="0"/>
    <n v="8815.02"/>
    <x v="3"/>
    <d v="2025-04-09T20:26:42"/>
    <d v="2026-04-09T20:26:42"/>
    <n v="12"/>
    <x v="1"/>
    <s v="PE"/>
  </r>
  <r>
    <x v="322"/>
    <s v="P201036"/>
    <x v="5"/>
    <n v="14843.08"/>
    <x v="1"/>
    <d v="2024-02-20T22:56:19"/>
    <d v="2026-02-20T22:56:19"/>
    <n v="24"/>
    <x v="1"/>
    <s v="PA"/>
  </r>
  <r>
    <x v="322"/>
    <s v="P201057"/>
    <x v="4"/>
    <n v="682.84"/>
    <x v="0"/>
    <d v="2025-10-12T15:59:48"/>
    <d v="2027-04-12T15:59:48"/>
    <n v="18"/>
    <x v="1"/>
    <s v="RJ"/>
  </r>
  <r>
    <x v="322"/>
    <s v="P204775"/>
    <x v="3"/>
    <n v="325.5"/>
    <x v="1"/>
    <d v="2025-04-10T13:54:18"/>
    <d v="2028-04-10T13:54:18"/>
    <n v="36"/>
    <x v="1"/>
    <s v="PB"/>
  </r>
  <r>
    <x v="323"/>
    <s v="P201078"/>
    <x v="2"/>
    <n v="712.77"/>
    <x v="2"/>
    <d v="2023-03-25T13:20:54"/>
    <d v="2024-03-25T13:20:54"/>
    <n v="12"/>
    <x v="1"/>
    <s v="SE"/>
  </r>
  <r>
    <x v="323"/>
    <s v="P202368"/>
    <x v="1"/>
    <n v="4427.67"/>
    <x v="2"/>
    <d v="2025-04-17T19:19:40"/>
    <d v="2027-04-17T19:19:40"/>
    <n v="24"/>
    <x v="1"/>
    <s v="PB"/>
  </r>
  <r>
    <x v="324"/>
    <s v="P201870"/>
    <x v="1"/>
    <n v="837.1"/>
    <x v="1"/>
    <d v="2024-06-17T00:11:25"/>
    <d v="2028-06-17T00:11:25"/>
    <n v="48"/>
    <x v="1"/>
    <s v="PI"/>
  </r>
  <r>
    <x v="324"/>
    <s v="P203070"/>
    <x v="2"/>
    <n v="1781.39"/>
    <x v="1"/>
    <d v="2024-09-20T14:54:18"/>
    <d v="2025-09-20T14:54:18"/>
    <n v="12"/>
    <x v="1"/>
    <s v="PB"/>
  </r>
  <r>
    <x v="324"/>
    <s v="P204705"/>
    <x v="1"/>
    <n v="166.32"/>
    <x v="0"/>
    <d v="2024-03-15T22:56:40"/>
    <d v="2025-09-15T22:56:40"/>
    <n v="18"/>
    <x v="1"/>
    <s v="SE"/>
  </r>
  <r>
    <x v="325"/>
    <s v="P204631"/>
    <x v="5"/>
    <n v="1985.63"/>
    <x v="1"/>
    <d v="2023-12-26T18:09:41"/>
    <d v="2026-12-26T18:09:41"/>
    <n v="36"/>
    <x v="1"/>
    <s v="RJ"/>
  </r>
  <r>
    <x v="326"/>
    <s v="P200502"/>
    <x v="5"/>
    <n v="1082.8399999999999"/>
    <x v="2"/>
    <d v="2023-07-14T08:45:56"/>
    <d v="2025-07-14T08:45:56"/>
    <n v="24"/>
    <x v="1"/>
    <s v="SC"/>
  </r>
  <r>
    <x v="327"/>
    <s v="P202089"/>
    <x v="1"/>
    <n v="7137.05"/>
    <x v="1"/>
    <d v="2025-02-25T13:26:44"/>
    <d v="2027-02-25T13:26:44"/>
    <n v="24"/>
    <x v="1"/>
    <s v="SC"/>
  </r>
  <r>
    <x v="327"/>
    <s v="P202307"/>
    <x v="4"/>
    <n v="4858.3999999999996"/>
    <x v="1"/>
    <d v="2024-09-18T10:13:57"/>
    <d v="2025-09-18T10:13:57"/>
    <n v="12"/>
    <x v="1"/>
    <s v="AL"/>
  </r>
  <r>
    <x v="328"/>
    <s v="P201771"/>
    <x v="2"/>
    <n v="3467.28"/>
    <x v="1"/>
    <d v="2025-07-27T01:25:34"/>
    <d v="2026-07-27T01:25:34"/>
    <n v="12"/>
    <x v="1"/>
    <s v="SE"/>
  </r>
  <r>
    <x v="329"/>
    <s v="P204782"/>
    <x v="2"/>
    <n v="3723.09"/>
    <x v="1"/>
    <d v="2025-03-14T19:56:55"/>
    <d v="2029-03-14T19:56:55"/>
    <n v="48"/>
    <x v="1"/>
    <s v="RJ"/>
  </r>
  <r>
    <x v="330"/>
    <s v="P202844"/>
    <x v="2"/>
    <n v="982"/>
    <x v="3"/>
    <d v="2024-08-18T09:15:07"/>
    <d v="2027-08-18T09:15:07"/>
    <n v="36"/>
    <x v="1"/>
    <s v="RS"/>
  </r>
  <r>
    <x v="331"/>
    <s v="P203888"/>
    <x v="5"/>
    <n v="199.89"/>
    <x v="0"/>
    <d v="2023-06-12T21:43:43"/>
    <d v="2026-06-12T21:43:43"/>
    <n v="36"/>
    <x v="0"/>
    <s v="PR"/>
  </r>
  <r>
    <x v="332"/>
    <s v="P202814"/>
    <x v="3"/>
    <n v="1690.4"/>
    <x v="1"/>
    <d v="2024-12-13T04:37:02"/>
    <d v="2028-12-13T04:37:02"/>
    <n v="48"/>
    <x v="1"/>
    <s v="ES"/>
  </r>
  <r>
    <x v="332"/>
    <s v="P204108"/>
    <x v="2"/>
    <n v="3445.18"/>
    <x v="1"/>
    <d v="2023-07-06T21:21:51"/>
    <d v="2025-07-06T21:21:51"/>
    <n v="24"/>
    <x v="1"/>
    <s v="GO"/>
  </r>
  <r>
    <x v="332"/>
    <s v="P204670"/>
    <x v="5"/>
    <n v="6.88"/>
    <x v="1"/>
    <d v="2023-06-23T10:25:51"/>
    <d v="2024-12-23T10:25:51"/>
    <n v="18"/>
    <x v="1"/>
    <s v="PI"/>
  </r>
  <r>
    <x v="333"/>
    <s v="P204514"/>
    <x v="1"/>
    <n v="648.26"/>
    <x v="1"/>
    <d v="2024-07-23T10:36:52"/>
    <d v="2025-07-23T10:36:52"/>
    <n v="12"/>
    <x v="1"/>
    <s v="CE"/>
  </r>
  <r>
    <x v="333"/>
    <s v="P204674"/>
    <x v="0"/>
    <n v="90.1"/>
    <x v="3"/>
    <d v="2025-05-26T10:45:56"/>
    <d v="2028-05-26T10:45:56"/>
    <n v="36"/>
    <x v="1"/>
    <s v="PE"/>
  </r>
  <r>
    <x v="334"/>
    <s v="P200690"/>
    <x v="3"/>
    <n v="2564.3000000000002"/>
    <x v="0"/>
    <d v="2023-09-02T23:57:13"/>
    <d v="2025-03-02T23:57:13"/>
    <n v="18"/>
    <x v="1"/>
    <s v="DF"/>
  </r>
  <r>
    <x v="335"/>
    <s v="P200661"/>
    <x v="0"/>
    <n v="359.64"/>
    <x v="0"/>
    <d v="2023-07-18T08:30:38"/>
    <d v="2024-07-18T08:30:38"/>
    <n v="12"/>
    <x v="0"/>
    <s v="RS"/>
  </r>
  <r>
    <x v="336"/>
    <s v="P203895"/>
    <x v="3"/>
    <n v="174.92"/>
    <x v="1"/>
    <d v="2023-06-21T16:36:50"/>
    <d v="2024-12-21T16:36:50"/>
    <n v="18"/>
    <x v="1"/>
    <s v="MA"/>
  </r>
  <r>
    <x v="336"/>
    <s v="P204143"/>
    <x v="4"/>
    <n v="2003.1"/>
    <x v="1"/>
    <d v="2025-08-28T10:11:51"/>
    <d v="2028-08-28T10:11:51"/>
    <n v="36"/>
    <x v="1"/>
    <s v="RS"/>
  </r>
  <r>
    <x v="337"/>
    <s v="P203531"/>
    <x v="1"/>
    <n v="1417.72"/>
    <x v="1"/>
    <d v="2023-07-17T21:26:06"/>
    <d v="2024-07-17T21:26:06"/>
    <n v="12"/>
    <x v="1"/>
    <s v="PA"/>
  </r>
  <r>
    <x v="338"/>
    <s v="P201607"/>
    <x v="2"/>
    <n v="6740.02"/>
    <x v="2"/>
    <d v="2024-11-19T18:16:44"/>
    <d v="2029-11-19T18:16:44"/>
    <n v="60"/>
    <x v="0"/>
    <s v="DF"/>
  </r>
  <r>
    <x v="339"/>
    <s v="P200554"/>
    <x v="4"/>
    <n v="3718.78"/>
    <x v="3"/>
    <d v="2024-07-01T03:42:05"/>
    <d v="2025-01-01T03:42:05"/>
    <n v="6"/>
    <x v="1"/>
    <s v="AL"/>
  </r>
  <r>
    <x v="340"/>
    <s v="P201195"/>
    <x v="2"/>
    <n v="6180.26"/>
    <x v="1"/>
    <d v="2025-06-23T14:49:38"/>
    <d v="2029-06-23T14:49:38"/>
    <n v="48"/>
    <x v="1"/>
    <s v="PB"/>
  </r>
  <r>
    <x v="340"/>
    <s v="P201547"/>
    <x v="1"/>
    <n v="1382.57"/>
    <x v="2"/>
    <d v="2024-09-12T12:20:24"/>
    <d v="2025-09-12T12:20:24"/>
    <n v="12"/>
    <x v="1"/>
    <s v="PI"/>
  </r>
  <r>
    <x v="340"/>
    <s v="P201823"/>
    <x v="1"/>
    <n v="2877.55"/>
    <x v="3"/>
    <d v="2024-04-21T14:00:54"/>
    <d v="2025-04-21T14:00:54"/>
    <n v="12"/>
    <x v="1"/>
    <s v="AM"/>
  </r>
  <r>
    <x v="341"/>
    <s v="P200887"/>
    <x v="1"/>
    <n v="1111.29"/>
    <x v="1"/>
    <d v="2024-04-25T12:28:07"/>
    <d v="2026-04-25T12:28:07"/>
    <n v="24"/>
    <x v="1"/>
    <s v="ES"/>
  </r>
  <r>
    <x v="342"/>
    <s v="P202514"/>
    <x v="2"/>
    <n v="1785.23"/>
    <x v="1"/>
    <d v="2023-03-10T14:54:16"/>
    <d v="2026-03-10T14:54:16"/>
    <n v="36"/>
    <x v="1"/>
    <s v="PI"/>
  </r>
  <r>
    <x v="342"/>
    <s v="P203774"/>
    <x v="0"/>
    <n v="1626.32"/>
    <x v="1"/>
    <d v="2024-11-03T02:51:42"/>
    <d v="2026-11-03T02:51:42"/>
    <n v="24"/>
    <x v="1"/>
    <s v="PA"/>
  </r>
  <r>
    <x v="343"/>
    <s v="P200100"/>
    <x v="0"/>
    <n v="1755.97"/>
    <x v="1"/>
    <d v="2025-06-13T09:13:32"/>
    <d v="2027-06-13T09:13:32"/>
    <n v="24"/>
    <x v="1"/>
    <s v="BA"/>
  </r>
  <r>
    <x v="343"/>
    <s v="P200789"/>
    <x v="0"/>
    <n v="4075.76"/>
    <x v="2"/>
    <d v="2025-07-03T16:12:10"/>
    <d v="2026-07-03T16:12:10"/>
    <n v="12"/>
    <x v="1"/>
    <s v="PI"/>
  </r>
  <r>
    <x v="343"/>
    <s v="P201735"/>
    <x v="3"/>
    <n v="3185.58"/>
    <x v="3"/>
    <d v="2024-01-01T15:30:37"/>
    <d v="2026-01-01T15:30:37"/>
    <n v="24"/>
    <x v="1"/>
    <s v="GO"/>
  </r>
  <r>
    <x v="343"/>
    <s v="P202708"/>
    <x v="0"/>
    <n v="2411.77"/>
    <x v="0"/>
    <d v="2025-07-27T19:21:56"/>
    <d v="2029-07-27T19:21:56"/>
    <n v="48"/>
    <x v="1"/>
    <s v="BA"/>
  </r>
  <r>
    <x v="344"/>
    <s v="P201198"/>
    <x v="1"/>
    <n v="1495.06"/>
    <x v="0"/>
    <d v="2025-07-27T07:32:28"/>
    <d v="2027-07-27T07:32:28"/>
    <n v="24"/>
    <x v="1"/>
    <s v="PE"/>
  </r>
  <r>
    <x v="345"/>
    <s v="P201041"/>
    <x v="0"/>
    <n v="2995.39"/>
    <x v="1"/>
    <d v="2024-05-28T08:31:07"/>
    <d v="2029-05-28T08:31:07"/>
    <n v="60"/>
    <x v="1"/>
    <s v="MA"/>
  </r>
  <r>
    <x v="346"/>
    <s v="P203875"/>
    <x v="3"/>
    <n v="9453.9"/>
    <x v="1"/>
    <d v="2023-10-14T04:30:23"/>
    <d v="2028-10-14T04:30:23"/>
    <n v="60"/>
    <x v="1"/>
    <s v="SC"/>
  </r>
  <r>
    <x v="347"/>
    <s v="P201099"/>
    <x v="2"/>
    <n v="2517.9899999999998"/>
    <x v="1"/>
    <d v="2023-03-06T04:43:42"/>
    <d v="2024-03-06T04:43:42"/>
    <n v="12"/>
    <x v="1"/>
    <s v="SE"/>
  </r>
  <r>
    <x v="347"/>
    <s v="P201520"/>
    <x v="0"/>
    <n v="17051.55"/>
    <x v="2"/>
    <d v="2023-02-18T18:15:01"/>
    <d v="2025-02-18T18:15:01"/>
    <n v="24"/>
    <x v="1"/>
    <s v="RS"/>
  </r>
  <r>
    <x v="347"/>
    <s v="P203487"/>
    <x v="2"/>
    <n v="2468.6"/>
    <x v="2"/>
    <d v="2023-01-08T18:02:24"/>
    <d v="2027-01-08T18:02:24"/>
    <n v="48"/>
    <x v="1"/>
    <s v="DF"/>
  </r>
  <r>
    <x v="348"/>
    <s v="P201557"/>
    <x v="4"/>
    <n v="2450.89"/>
    <x v="1"/>
    <d v="2025-08-21T00:04:51"/>
    <d v="2026-08-21T00:04:51"/>
    <n v="12"/>
    <x v="1"/>
    <s v="CE"/>
  </r>
  <r>
    <x v="349"/>
    <s v="P204815"/>
    <x v="1"/>
    <n v="3469.96"/>
    <x v="1"/>
    <d v="2025-05-29T11:32:15"/>
    <d v="2028-05-29T11:32:15"/>
    <n v="36"/>
    <x v="1"/>
    <s v="MA"/>
  </r>
  <r>
    <x v="350"/>
    <s v="P201517"/>
    <x v="0"/>
    <n v="7720.56"/>
    <x v="2"/>
    <d v="2025-09-09T04:07:18"/>
    <d v="2026-09-09T04:07:18"/>
    <n v="12"/>
    <x v="1"/>
    <s v="PA"/>
  </r>
  <r>
    <x v="351"/>
    <s v="P203938"/>
    <x v="3"/>
    <n v="2186.14"/>
    <x v="1"/>
    <d v="2024-04-07T06:22:09"/>
    <d v="2025-04-07T06:22:09"/>
    <n v="12"/>
    <x v="1"/>
    <s v="ES"/>
  </r>
  <r>
    <x v="352"/>
    <s v="P204512"/>
    <x v="2"/>
    <n v="3556.54"/>
    <x v="0"/>
    <d v="2023-04-05T13:09:08"/>
    <d v="2024-10-05T13:09:08"/>
    <n v="18"/>
    <x v="1"/>
    <s v="PR"/>
  </r>
  <r>
    <x v="353"/>
    <s v="P203171"/>
    <x v="0"/>
    <n v="748.53"/>
    <x v="2"/>
    <d v="2023-02-05T01:32:06"/>
    <d v="2025-02-05T01:32:06"/>
    <n v="24"/>
    <x v="1"/>
    <s v="AM"/>
  </r>
  <r>
    <x v="353"/>
    <s v="P203767"/>
    <x v="1"/>
    <n v="2825.53"/>
    <x v="1"/>
    <d v="2025-08-25T10:13:31"/>
    <d v="2026-08-25T10:13:31"/>
    <n v="12"/>
    <x v="1"/>
    <s v="SC"/>
  </r>
  <r>
    <x v="353"/>
    <s v="P204986"/>
    <x v="1"/>
    <n v="3309.84"/>
    <x v="1"/>
    <d v="2024-08-01T10:33:59"/>
    <d v="2025-08-01T10:33:59"/>
    <n v="12"/>
    <x v="1"/>
    <s v="DF"/>
  </r>
  <r>
    <x v="354"/>
    <s v="P203159"/>
    <x v="5"/>
    <n v="7786.51"/>
    <x v="1"/>
    <d v="2023-08-07T14:39:20"/>
    <d v="2024-08-07T14:39:20"/>
    <n v="12"/>
    <x v="1"/>
    <s v="SE"/>
  </r>
  <r>
    <x v="355"/>
    <s v="P200711"/>
    <x v="2"/>
    <n v="7114.65"/>
    <x v="1"/>
    <d v="2025-02-06T05:03:03"/>
    <d v="2026-02-06T05:03:03"/>
    <n v="12"/>
    <x v="1"/>
    <s v="AM"/>
  </r>
  <r>
    <x v="355"/>
    <s v="P201252"/>
    <x v="2"/>
    <n v="3283.19"/>
    <x v="1"/>
    <d v="2023-09-12T14:18:14"/>
    <d v="2026-09-12T14:18:14"/>
    <n v="36"/>
    <x v="1"/>
    <s v="SP"/>
  </r>
  <r>
    <x v="355"/>
    <s v="P203500"/>
    <x v="4"/>
    <n v="2635.22"/>
    <x v="1"/>
    <d v="2024-02-21T10:40:26"/>
    <d v="2025-02-21T10:40:26"/>
    <n v="12"/>
    <x v="1"/>
    <s v="AM"/>
  </r>
  <r>
    <x v="355"/>
    <s v="P203594"/>
    <x v="0"/>
    <n v="611.62"/>
    <x v="1"/>
    <d v="2024-12-02T20:42:26"/>
    <d v="2026-12-02T20:42:26"/>
    <n v="24"/>
    <x v="1"/>
    <s v="GO"/>
  </r>
  <r>
    <x v="356"/>
    <s v="P200545"/>
    <x v="0"/>
    <n v="3818.82"/>
    <x v="0"/>
    <d v="2024-03-30T01:44:20"/>
    <d v="2025-03-30T01:44:20"/>
    <n v="12"/>
    <x v="1"/>
    <s v="SP"/>
  </r>
  <r>
    <x v="357"/>
    <s v="P203254"/>
    <x v="2"/>
    <n v="2057.33"/>
    <x v="3"/>
    <d v="2025-03-24T12:05:07"/>
    <d v="2027-03-24T12:05:07"/>
    <n v="24"/>
    <x v="1"/>
    <s v="PA"/>
  </r>
  <r>
    <x v="357"/>
    <s v="P203441"/>
    <x v="2"/>
    <n v="667.58"/>
    <x v="1"/>
    <d v="2024-06-22T10:14:02"/>
    <d v="2028-06-22T10:14:02"/>
    <n v="48"/>
    <x v="1"/>
    <s v="DF"/>
  </r>
  <r>
    <x v="358"/>
    <s v="P203231"/>
    <x v="1"/>
    <n v="3855.63"/>
    <x v="2"/>
    <d v="2024-08-29T06:23:25"/>
    <d v="2026-08-29T06:23:25"/>
    <n v="24"/>
    <x v="1"/>
    <s v="RJ"/>
  </r>
  <r>
    <x v="359"/>
    <s v="P202901"/>
    <x v="1"/>
    <n v="814.63"/>
    <x v="3"/>
    <d v="2024-11-06T08:24:10"/>
    <d v="2026-05-06T08:24:10"/>
    <n v="18"/>
    <x v="1"/>
    <s v="RN"/>
  </r>
  <r>
    <x v="360"/>
    <s v="P202481"/>
    <x v="5"/>
    <n v="1402.88"/>
    <x v="1"/>
    <d v="2023-02-27T09:17:50"/>
    <d v="2024-02-27T09:17:50"/>
    <n v="12"/>
    <x v="1"/>
    <s v="RN"/>
  </r>
  <r>
    <x v="361"/>
    <s v="P202885"/>
    <x v="5"/>
    <n v="7053.9"/>
    <x v="0"/>
    <d v="2023-09-28T17:45:15"/>
    <d v="2026-09-28T17:45:15"/>
    <n v="36"/>
    <x v="1"/>
    <s v="RN"/>
  </r>
  <r>
    <x v="361"/>
    <s v="P203631"/>
    <x v="4"/>
    <n v="293.27999999999997"/>
    <x v="3"/>
    <d v="2023-07-08T07:13:30"/>
    <d v="2025-07-08T07:13:30"/>
    <n v="24"/>
    <x v="1"/>
    <s v="PB"/>
  </r>
  <r>
    <x v="362"/>
    <s v="P202249"/>
    <x v="2"/>
    <n v="1325.74"/>
    <x v="1"/>
    <d v="2025-05-10T19:18:45"/>
    <d v="2026-11-10T19:18:45"/>
    <n v="18"/>
    <x v="1"/>
    <s v="PA"/>
  </r>
  <r>
    <x v="362"/>
    <s v="P203235"/>
    <x v="2"/>
    <n v="2995.6"/>
    <x v="0"/>
    <d v="2025-01-08T11:58:31"/>
    <d v="2028-01-08T11:58:31"/>
    <n v="36"/>
    <x v="1"/>
    <s v="CE"/>
  </r>
  <r>
    <x v="363"/>
    <s v="P204334"/>
    <x v="3"/>
    <n v="76.260000000000005"/>
    <x v="1"/>
    <d v="2025-05-11T23:43:05"/>
    <d v="2028-05-11T23:43:05"/>
    <n v="36"/>
    <x v="1"/>
    <s v="MG"/>
  </r>
  <r>
    <x v="364"/>
    <s v="P204131"/>
    <x v="0"/>
    <n v="2604.33"/>
    <x v="1"/>
    <d v="2024-01-22T10:56:38"/>
    <d v="2029-01-22T10:56:38"/>
    <n v="60"/>
    <x v="1"/>
    <s v="PA"/>
  </r>
  <r>
    <x v="364"/>
    <s v="P204398"/>
    <x v="5"/>
    <n v="1878.04"/>
    <x v="0"/>
    <d v="2024-12-30T04:14:27"/>
    <d v="2025-12-30T04:14:27"/>
    <n v="12"/>
    <x v="1"/>
    <s v="RJ"/>
  </r>
  <r>
    <x v="365"/>
    <s v="P200731"/>
    <x v="2"/>
    <n v="3940.02"/>
    <x v="1"/>
    <d v="2023-02-25T16:50:10"/>
    <d v="2024-02-25T16:50:10"/>
    <n v="12"/>
    <x v="1"/>
    <s v="ES"/>
  </r>
  <r>
    <x v="365"/>
    <s v="P201885"/>
    <x v="1"/>
    <n v="3490.9"/>
    <x v="3"/>
    <d v="2025-08-03T18:59:58"/>
    <d v="2029-08-03T18:59:58"/>
    <n v="48"/>
    <x v="1"/>
    <s v="DF"/>
  </r>
  <r>
    <x v="365"/>
    <s v="P201954"/>
    <x v="1"/>
    <n v="3909.31"/>
    <x v="3"/>
    <d v="2025-07-22T02:19:27"/>
    <d v="2028-07-22T02:19:27"/>
    <n v="36"/>
    <x v="1"/>
    <s v="MA"/>
  </r>
  <r>
    <x v="366"/>
    <s v="P201880"/>
    <x v="3"/>
    <n v="1991.84"/>
    <x v="1"/>
    <d v="2023-10-23T03:30:44"/>
    <d v="2024-04-23T03:30:44"/>
    <n v="6"/>
    <x v="1"/>
    <s v="DF"/>
  </r>
  <r>
    <x v="366"/>
    <s v="P203554"/>
    <x v="1"/>
    <n v="376.31"/>
    <x v="0"/>
    <d v="2024-09-28T00:09:25"/>
    <d v="2028-09-28T00:09:25"/>
    <n v="48"/>
    <x v="1"/>
    <s v="PE"/>
  </r>
  <r>
    <x v="367"/>
    <s v="P200551"/>
    <x v="1"/>
    <n v="991.9"/>
    <x v="1"/>
    <d v="2024-08-29T03:44:40"/>
    <d v="2025-02-28T03:44:40"/>
    <n v="6"/>
    <x v="1"/>
    <s v="RN"/>
  </r>
  <r>
    <x v="368"/>
    <s v="P204140"/>
    <x v="3"/>
    <n v="6717.95"/>
    <x v="1"/>
    <d v="2025-06-30T16:59:47"/>
    <d v="2026-12-30T16:59:47"/>
    <n v="18"/>
    <x v="1"/>
    <s v="RJ"/>
  </r>
  <r>
    <x v="369"/>
    <s v="P201383"/>
    <x v="0"/>
    <n v="2700.84"/>
    <x v="0"/>
    <d v="2025-08-15T22:15:36"/>
    <d v="2026-02-15T22:15:36"/>
    <n v="6"/>
    <x v="1"/>
    <s v="RS"/>
  </r>
  <r>
    <x v="369"/>
    <s v="P203620"/>
    <x v="0"/>
    <n v="1936.71"/>
    <x v="0"/>
    <d v="2024-08-26T21:55:21"/>
    <d v="2025-02-26T21:55:21"/>
    <n v="6"/>
    <x v="1"/>
    <s v="RS"/>
  </r>
  <r>
    <x v="369"/>
    <s v="P204640"/>
    <x v="2"/>
    <n v="1075.68"/>
    <x v="3"/>
    <d v="2025-09-29T15:23:28"/>
    <d v="2026-03-29T15:23:28"/>
    <n v="6"/>
    <x v="1"/>
    <s v="RS"/>
  </r>
  <r>
    <x v="370"/>
    <s v="P200623"/>
    <x v="1"/>
    <n v="35.5"/>
    <x v="1"/>
    <d v="2024-06-28T02:54:15"/>
    <d v="2024-12-28T02:54:15"/>
    <n v="6"/>
    <x v="1"/>
    <s v="MA"/>
  </r>
  <r>
    <x v="370"/>
    <s v="P201844"/>
    <x v="2"/>
    <n v="2548.96"/>
    <x v="0"/>
    <d v="2024-11-22T05:49:47"/>
    <d v="2025-11-22T05:49:47"/>
    <n v="12"/>
    <x v="1"/>
    <s v="AL"/>
  </r>
  <r>
    <x v="371"/>
    <s v="P202017"/>
    <x v="0"/>
    <n v="983.1"/>
    <x v="0"/>
    <d v="2025-03-01T17:46:56"/>
    <d v="2026-03-01T17:46:56"/>
    <n v="12"/>
    <x v="1"/>
    <s v="PE"/>
  </r>
  <r>
    <x v="371"/>
    <s v="P202265"/>
    <x v="2"/>
    <n v="4116.49"/>
    <x v="1"/>
    <d v="2023-03-19T15:56:54"/>
    <d v="2026-03-19T15:56:54"/>
    <n v="36"/>
    <x v="1"/>
    <s v="AM"/>
  </r>
  <r>
    <x v="372"/>
    <s v="P202640"/>
    <x v="2"/>
    <n v="1081.27"/>
    <x v="1"/>
    <d v="2023-12-01T21:39:58"/>
    <d v="2025-06-01T21:39:58"/>
    <n v="18"/>
    <x v="1"/>
    <s v="PE"/>
  </r>
  <r>
    <x v="373"/>
    <s v="P203291"/>
    <x v="3"/>
    <n v="1146.0999999999999"/>
    <x v="1"/>
    <d v="2025-05-31T20:29:59"/>
    <d v="2025-11-30T20:29:59"/>
    <n v="6"/>
    <x v="1"/>
    <s v="PE"/>
  </r>
  <r>
    <x v="374"/>
    <s v="P203659"/>
    <x v="0"/>
    <n v="7880.86"/>
    <x v="1"/>
    <d v="2023-05-22T01:59:15"/>
    <d v="2024-05-22T01:59:15"/>
    <n v="12"/>
    <x v="1"/>
    <s v="SC"/>
  </r>
  <r>
    <x v="375"/>
    <s v="P202575"/>
    <x v="1"/>
    <n v="775.24"/>
    <x v="1"/>
    <d v="2025-08-20T01:59:39"/>
    <d v="2027-08-20T01:59:39"/>
    <n v="24"/>
    <x v="1"/>
    <s v="SP"/>
  </r>
  <r>
    <x v="376"/>
    <s v="P200531"/>
    <x v="0"/>
    <n v="5876.22"/>
    <x v="2"/>
    <d v="2025-03-14T18:27:58"/>
    <d v="2026-09-14T18:27:58"/>
    <n v="18"/>
    <x v="1"/>
    <s v="PR"/>
  </r>
  <r>
    <x v="376"/>
    <s v="P202308"/>
    <x v="0"/>
    <n v="3986.59"/>
    <x v="1"/>
    <d v="2023-12-02T08:44:56"/>
    <d v="2025-12-02T08:44:56"/>
    <n v="24"/>
    <x v="1"/>
    <s v="AM"/>
  </r>
  <r>
    <x v="376"/>
    <s v="P204977"/>
    <x v="2"/>
    <n v="3865.17"/>
    <x v="0"/>
    <d v="2023-07-08T23:59:03"/>
    <d v="2026-07-08T23:59:03"/>
    <n v="36"/>
    <x v="1"/>
    <s v="BA"/>
  </r>
  <r>
    <x v="377"/>
    <s v="P201017"/>
    <x v="5"/>
    <n v="2582.79"/>
    <x v="0"/>
    <d v="2025-02-06T23:51:24"/>
    <d v="2025-08-06T23:51:24"/>
    <n v="6"/>
    <x v="1"/>
    <s v="AM"/>
  </r>
  <r>
    <x v="377"/>
    <s v="P204364"/>
    <x v="1"/>
    <n v="1393.03"/>
    <x v="1"/>
    <d v="2024-07-01T14:00:22"/>
    <d v="2026-07-01T14:00:22"/>
    <n v="24"/>
    <x v="1"/>
    <s v="GO"/>
  </r>
  <r>
    <x v="377"/>
    <s v="P204999"/>
    <x v="3"/>
    <n v="1175.58"/>
    <x v="1"/>
    <d v="2024-11-14T01:07:43"/>
    <d v="2027-11-14T01:07:43"/>
    <n v="36"/>
    <x v="1"/>
    <s v="MA"/>
  </r>
  <r>
    <x v="378"/>
    <s v="P200429"/>
    <x v="0"/>
    <n v="5332.81"/>
    <x v="2"/>
    <d v="2025-07-10T23:47:19"/>
    <d v="2028-07-10T23:47:19"/>
    <n v="36"/>
    <x v="1"/>
    <s v="PI"/>
  </r>
  <r>
    <x v="378"/>
    <s v="P200830"/>
    <x v="3"/>
    <n v="4925.12"/>
    <x v="1"/>
    <d v="2025-02-18T13:38:25"/>
    <d v="2026-02-18T13:38:25"/>
    <n v="12"/>
    <x v="1"/>
    <s v="MG"/>
  </r>
  <r>
    <x v="378"/>
    <s v="P203300"/>
    <x v="0"/>
    <n v="1987.55"/>
    <x v="1"/>
    <d v="2023-12-12T13:39:37"/>
    <d v="2025-12-12T13:39:37"/>
    <n v="24"/>
    <x v="1"/>
    <s v="SE"/>
  </r>
  <r>
    <x v="379"/>
    <s v="P204173"/>
    <x v="1"/>
    <n v="3076.75"/>
    <x v="1"/>
    <d v="2023-06-28T11:09:58"/>
    <d v="2025-06-28T11:09:58"/>
    <n v="24"/>
    <x v="0"/>
    <s v="PA"/>
  </r>
  <r>
    <x v="380"/>
    <s v="P200306"/>
    <x v="2"/>
    <n v="2555.9"/>
    <x v="1"/>
    <d v="2024-03-29T17:21:12"/>
    <d v="2026-03-29T17:21:12"/>
    <n v="24"/>
    <x v="1"/>
    <s v="RN"/>
  </r>
  <r>
    <x v="381"/>
    <s v="P201421"/>
    <x v="0"/>
    <n v="4370.28"/>
    <x v="1"/>
    <d v="2025-10-02T18:07:26"/>
    <d v="2028-10-02T18:07:26"/>
    <n v="36"/>
    <x v="1"/>
    <s v="PR"/>
  </r>
  <r>
    <x v="382"/>
    <s v="P200077"/>
    <x v="1"/>
    <n v="1142.8800000000001"/>
    <x v="1"/>
    <d v="2023-08-07T09:28:50"/>
    <d v="2028-08-07T09:28:50"/>
    <n v="60"/>
    <x v="0"/>
    <s v="SP"/>
  </r>
  <r>
    <x v="382"/>
    <s v="P203833"/>
    <x v="3"/>
    <n v="6229.73"/>
    <x v="1"/>
    <d v="2024-05-17T04:39:17"/>
    <d v="2024-11-17T04:39:17"/>
    <n v="6"/>
    <x v="1"/>
    <s v="MA"/>
  </r>
  <r>
    <x v="383"/>
    <s v="P204155"/>
    <x v="3"/>
    <n v="4966.6000000000004"/>
    <x v="1"/>
    <d v="2024-08-28T23:18:53"/>
    <d v="2028-08-28T23:18:53"/>
    <n v="48"/>
    <x v="1"/>
    <s v="ES"/>
  </r>
  <r>
    <x v="384"/>
    <s v="P200399"/>
    <x v="0"/>
    <n v="2917.56"/>
    <x v="2"/>
    <d v="2025-04-27T10:35:41"/>
    <d v="2028-04-27T10:35:41"/>
    <n v="36"/>
    <x v="1"/>
    <s v="AL"/>
  </r>
  <r>
    <x v="384"/>
    <s v="P202925"/>
    <x v="4"/>
    <n v="858.27"/>
    <x v="1"/>
    <d v="2025-10-08T08:25:33"/>
    <d v="2026-10-08T08:25:33"/>
    <n v="12"/>
    <x v="1"/>
    <s v="MA"/>
  </r>
  <r>
    <x v="385"/>
    <s v="P203579"/>
    <x v="5"/>
    <n v="2141.67"/>
    <x v="2"/>
    <d v="2024-08-16T14:51:33"/>
    <d v="2026-02-16T14:51:33"/>
    <n v="18"/>
    <x v="1"/>
    <s v="AL"/>
  </r>
  <r>
    <x v="385"/>
    <s v="P203785"/>
    <x v="3"/>
    <n v="6743.93"/>
    <x v="1"/>
    <d v="2023-01-16T22:51:07"/>
    <d v="2023-07-16T22:51:07"/>
    <n v="6"/>
    <x v="1"/>
    <s v="MA"/>
  </r>
  <r>
    <x v="386"/>
    <s v="P204072"/>
    <x v="5"/>
    <n v="7186.44"/>
    <x v="1"/>
    <d v="2024-03-24T01:38:30"/>
    <d v="2028-03-24T01:38:30"/>
    <n v="48"/>
    <x v="1"/>
    <s v="MG"/>
  </r>
  <r>
    <x v="387"/>
    <s v="P202617"/>
    <x v="2"/>
    <n v="1513.22"/>
    <x v="2"/>
    <d v="2023-08-01T07:59:49"/>
    <d v="2024-08-01T07:59:49"/>
    <n v="12"/>
    <x v="1"/>
    <s v="PB"/>
  </r>
  <r>
    <x v="387"/>
    <s v="P203937"/>
    <x v="2"/>
    <n v="4427.3599999999997"/>
    <x v="1"/>
    <d v="2023-02-20T08:33:21"/>
    <d v="2025-02-20T08:33:21"/>
    <n v="24"/>
    <x v="0"/>
    <s v="MA"/>
  </r>
  <r>
    <x v="388"/>
    <s v="P201542"/>
    <x v="0"/>
    <n v="3589.97"/>
    <x v="2"/>
    <d v="2023-05-09T13:47:05"/>
    <d v="2025-05-09T13:47:05"/>
    <n v="24"/>
    <x v="1"/>
    <s v="SP"/>
  </r>
  <r>
    <x v="389"/>
    <s v="P200444"/>
    <x v="2"/>
    <n v="15324.46"/>
    <x v="2"/>
    <d v="2025-02-28T10:28:30"/>
    <d v="2026-02-28T10:28:30"/>
    <n v="12"/>
    <x v="1"/>
    <s v="GO"/>
  </r>
  <r>
    <x v="389"/>
    <s v="P203568"/>
    <x v="2"/>
    <n v="5830.29"/>
    <x v="1"/>
    <d v="2023-02-23T15:56:51"/>
    <d v="2026-02-23T15:56:51"/>
    <n v="36"/>
    <x v="1"/>
    <s v="RN"/>
  </r>
  <r>
    <x v="390"/>
    <s v="P202433"/>
    <x v="1"/>
    <n v="4551.59"/>
    <x v="1"/>
    <d v="2024-07-06T19:28:58"/>
    <d v="2025-07-06T19:28:58"/>
    <n v="12"/>
    <x v="1"/>
    <s v="CE"/>
  </r>
  <r>
    <x v="390"/>
    <s v="P202673"/>
    <x v="4"/>
    <n v="61.48"/>
    <x v="1"/>
    <d v="2024-02-10T11:33:10"/>
    <d v="2027-02-10T11:33:10"/>
    <n v="36"/>
    <x v="1"/>
    <s v="PB"/>
  </r>
  <r>
    <x v="390"/>
    <s v="P202997"/>
    <x v="4"/>
    <n v="6784.28"/>
    <x v="0"/>
    <d v="2025-04-20T13:20:49"/>
    <d v="2026-10-20T13:20:49"/>
    <n v="18"/>
    <x v="1"/>
    <s v="PE"/>
  </r>
  <r>
    <x v="391"/>
    <s v="P203941"/>
    <x v="2"/>
    <n v="3087.47"/>
    <x v="2"/>
    <d v="2025-07-28T22:16:06"/>
    <d v="2030-07-28T22:16:06"/>
    <n v="60"/>
    <x v="1"/>
    <s v="GO"/>
  </r>
  <r>
    <x v="392"/>
    <s v="P200023"/>
    <x v="4"/>
    <n v="1972.16"/>
    <x v="3"/>
    <d v="2024-03-05T02:20:04"/>
    <d v="2025-09-05T02:20:04"/>
    <n v="18"/>
    <x v="1"/>
    <s v="PE"/>
  </r>
  <r>
    <x v="392"/>
    <s v="P201925"/>
    <x v="4"/>
    <n v="11628.27"/>
    <x v="3"/>
    <d v="2023-04-19T04:43:28"/>
    <d v="2024-04-19T04:43:28"/>
    <n v="12"/>
    <x v="1"/>
    <s v="SE"/>
  </r>
  <r>
    <x v="393"/>
    <s v="P202792"/>
    <x v="5"/>
    <n v="5842.2"/>
    <x v="2"/>
    <d v="2025-02-19T20:22:32"/>
    <d v="2026-02-19T20:22:32"/>
    <n v="12"/>
    <x v="1"/>
    <s v="RN"/>
  </r>
  <r>
    <x v="393"/>
    <s v="P204776"/>
    <x v="0"/>
    <n v="2773.93"/>
    <x v="1"/>
    <d v="2025-04-11T14:29:06"/>
    <d v="2025-10-11T14:29:06"/>
    <n v="6"/>
    <x v="1"/>
    <s v="SP"/>
  </r>
  <r>
    <x v="394"/>
    <s v="P202922"/>
    <x v="2"/>
    <n v="2254.79"/>
    <x v="1"/>
    <d v="2023-04-05T14:02:37"/>
    <d v="2027-04-05T14:02:37"/>
    <n v="48"/>
    <x v="1"/>
    <s v="AM"/>
  </r>
  <r>
    <x v="395"/>
    <s v="P202509"/>
    <x v="2"/>
    <n v="9322.3799999999992"/>
    <x v="2"/>
    <d v="2023-05-03T16:35:01"/>
    <d v="2023-11-03T16:35:01"/>
    <n v="6"/>
    <x v="1"/>
    <s v="SC"/>
  </r>
  <r>
    <x v="396"/>
    <s v="P202943"/>
    <x v="4"/>
    <n v="5133.99"/>
    <x v="0"/>
    <d v="2023-05-05T05:19:51"/>
    <d v="2023-11-05T05:19:51"/>
    <n v="6"/>
    <x v="1"/>
    <s v="SC"/>
  </r>
  <r>
    <x v="397"/>
    <s v="P200664"/>
    <x v="2"/>
    <n v="428.73"/>
    <x v="2"/>
    <d v="2024-09-06T07:41:34"/>
    <d v="2026-03-06T07:41:34"/>
    <n v="18"/>
    <x v="1"/>
    <s v="PE"/>
  </r>
  <r>
    <x v="398"/>
    <s v="P201684"/>
    <x v="2"/>
    <n v="906.13"/>
    <x v="0"/>
    <d v="2024-10-08T23:41:02"/>
    <d v="2025-10-08T23:41:02"/>
    <n v="12"/>
    <x v="1"/>
    <s v="SE"/>
  </r>
  <r>
    <x v="398"/>
    <s v="P202651"/>
    <x v="2"/>
    <n v="6161.03"/>
    <x v="2"/>
    <d v="2024-10-07T08:55:33"/>
    <d v="2028-10-07T08:55:33"/>
    <n v="48"/>
    <x v="1"/>
    <s v="AL"/>
  </r>
  <r>
    <x v="399"/>
    <s v="P200892"/>
    <x v="0"/>
    <n v="774.13"/>
    <x v="0"/>
    <d v="2025-07-02T01:40:03"/>
    <d v="2028-07-02T01:40:03"/>
    <n v="36"/>
    <x v="1"/>
    <s v="RS"/>
  </r>
  <r>
    <x v="400"/>
    <s v="P203207"/>
    <x v="1"/>
    <n v="7958.56"/>
    <x v="1"/>
    <d v="2023-04-09T10:59:08"/>
    <d v="2024-10-09T10:59:08"/>
    <n v="18"/>
    <x v="1"/>
    <s v="PE"/>
  </r>
  <r>
    <x v="400"/>
    <s v="P203777"/>
    <x v="2"/>
    <n v="22673.85"/>
    <x v="0"/>
    <d v="2023-05-19T08:08:40"/>
    <d v="2025-05-19T08:08:40"/>
    <n v="24"/>
    <x v="1"/>
    <s v="MA"/>
  </r>
  <r>
    <x v="400"/>
    <s v="P204393"/>
    <x v="2"/>
    <n v="291.26"/>
    <x v="0"/>
    <d v="2025-05-24T12:01:20"/>
    <d v="2026-05-24T12:01:20"/>
    <n v="12"/>
    <x v="1"/>
    <s v="SC"/>
  </r>
  <r>
    <x v="400"/>
    <s v="P204880"/>
    <x v="0"/>
    <n v="4996.2"/>
    <x v="1"/>
    <d v="2023-08-25T14:44:05"/>
    <d v="2024-08-25T14:44:05"/>
    <n v="12"/>
    <x v="1"/>
    <s v="ES"/>
  </r>
  <r>
    <x v="401"/>
    <s v="P200833"/>
    <x v="2"/>
    <n v="2768.22"/>
    <x v="1"/>
    <d v="2025-01-19T01:11:04"/>
    <d v="2028-01-19T01:11:04"/>
    <n v="36"/>
    <x v="1"/>
    <s v="MG"/>
  </r>
  <r>
    <x v="402"/>
    <s v="P201016"/>
    <x v="0"/>
    <n v="187.85"/>
    <x v="1"/>
    <d v="2024-08-06T13:51:46"/>
    <d v="2028-08-06T13:51:46"/>
    <n v="48"/>
    <x v="1"/>
    <s v="MA"/>
  </r>
  <r>
    <x v="403"/>
    <s v="P201353"/>
    <x v="2"/>
    <n v="6648.97"/>
    <x v="1"/>
    <d v="2024-12-11T08:38:35"/>
    <d v="2029-12-11T08:38:35"/>
    <n v="60"/>
    <x v="1"/>
    <s v="BA"/>
  </r>
  <r>
    <x v="403"/>
    <s v="P202648"/>
    <x v="2"/>
    <n v="520.36"/>
    <x v="0"/>
    <d v="2024-09-02T15:49:22"/>
    <d v="2026-03-02T15:49:22"/>
    <n v="18"/>
    <x v="1"/>
    <s v="MG"/>
  </r>
  <r>
    <x v="404"/>
    <s v="P201240"/>
    <x v="4"/>
    <n v="8280.39"/>
    <x v="1"/>
    <d v="2025-07-01T04:08:14"/>
    <d v="2028-07-01T04:08:14"/>
    <n v="36"/>
    <x v="1"/>
    <s v="SC"/>
  </r>
  <r>
    <x v="404"/>
    <s v="P204695"/>
    <x v="4"/>
    <n v="1733.29"/>
    <x v="2"/>
    <d v="2024-01-25T14:53:35"/>
    <d v="2025-01-25T14:53:35"/>
    <n v="12"/>
    <x v="1"/>
    <s v="SP"/>
  </r>
  <r>
    <x v="405"/>
    <s v="P203050"/>
    <x v="4"/>
    <n v="6847.92"/>
    <x v="1"/>
    <d v="2024-12-03T15:02:10"/>
    <d v="2027-12-03T15:02:10"/>
    <n v="36"/>
    <x v="1"/>
    <s v="MA"/>
  </r>
  <r>
    <x v="406"/>
    <s v="P200555"/>
    <x v="2"/>
    <n v="8752.93"/>
    <x v="2"/>
    <d v="2023-01-02T20:59:09"/>
    <d v="2026-01-02T20:59:09"/>
    <n v="36"/>
    <x v="1"/>
    <s v="BA"/>
  </r>
  <r>
    <x v="407"/>
    <s v="P203164"/>
    <x v="4"/>
    <n v="3253.71"/>
    <x v="0"/>
    <d v="2025-06-28T11:49:21"/>
    <d v="2028-06-28T11:49:21"/>
    <n v="36"/>
    <x v="1"/>
    <s v="DF"/>
  </r>
  <r>
    <x v="408"/>
    <s v="P203606"/>
    <x v="1"/>
    <n v="2147.36"/>
    <x v="0"/>
    <d v="2023-03-26T19:37:43"/>
    <d v="2026-03-26T19:37:43"/>
    <n v="36"/>
    <x v="1"/>
    <s v="RS"/>
  </r>
  <r>
    <x v="409"/>
    <s v="P204149"/>
    <x v="2"/>
    <n v="302.64"/>
    <x v="1"/>
    <d v="2025-05-04T19:57:10"/>
    <d v="2028-05-04T19:57:10"/>
    <n v="36"/>
    <x v="1"/>
    <s v="PB"/>
  </r>
  <r>
    <x v="410"/>
    <s v="P203394"/>
    <x v="2"/>
    <n v="2862.44"/>
    <x v="1"/>
    <d v="2025-02-21T14:11:41"/>
    <d v="2026-02-21T14:11:41"/>
    <n v="12"/>
    <x v="1"/>
    <s v="DF"/>
  </r>
  <r>
    <x v="411"/>
    <s v="P204773"/>
    <x v="2"/>
    <n v="1598.21"/>
    <x v="1"/>
    <d v="2023-07-20T06:40:51"/>
    <d v="2024-01-20T06:40:51"/>
    <n v="6"/>
    <x v="1"/>
    <s v="AM"/>
  </r>
  <r>
    <x v="412"/>
    <s v="P200797"/>
    <x v="4"/>
    <n v="946.62"/>
    <x v="1"/>
    <d v="2025-06-17T10:27:19"/>
    <d v="2027-06-17T10:27:19"/>
    <n v="24"/>
    <x v="1"/>
    <s v="MA"/>
  </r>
  <r>
    <x v="412"/>
    <s v="P203223"/>
    <x v="4"/>
    <n v="6332.29"/>
    <x v="1"/>
    <d v="2024-10-31T00:49:35"/>
    <d v="2025-10-31T00:49:35"/>
    <n v="12"/>
    <x v="1"/>
    <s v="MA"/>
  </r>
  <r>
    <x v="413"/>
    <s v="P200500"/>
    <x v="2"/>
    <n v="327.77"/>
    <x v="0"/>
    <d v="2023-06-01T16:22:34"/>
    <d v="2026-06-01T16:22:34"/>
    <n v="36"/>
    <x v="1"/>
    <s v="MG"/>
  </r>
  <r>
    <x v="413"/>
    <s v="P201499"/>
    <x v="2"/>
    <n v="4629.12"/>
    <x v="2"/>
    <d v="2025-06-24T12:13:13"/>
    <d v="2026-06-24T12:13:13"/>
    <n v="12"/>
    <x v="1"/>
    <s v="SP"/>
  </r>
  <r>
    <x v="414"/>
    <s v="P201128"/>
    <x v="3"/>
    <n v="6723.79"/>
    <x v="1"/>
    <d v="2024-06-20T08:09:35"/>
    <d v="2027-06-20T08:09:35"/>
    <n v="36"/>
    <x v="1"/>
    <s v="AM"/>
  </r>
  <r>
    <x v="415"/>
    <s v="P200438"/>
    <x v="3"/>
    <n v="4460.26"/>
    <x v="1"/>
    <d v="2024-01-12T02:02:18"/>
    <d v="2028-01-12T02:02:18"/>
    <n v="48"/>
    <x v="1"/>
    <s v="SE"/>
  </r>
  <r>
    <x v="415"/>
    <s v="P203320"/>
    <x v="3"/>
    <n v="5020.6499999999996"/>
    <x v="1"/>
    <d v="2025-07-17T12:39:15"/>
    <d v="2027-01-17T12:39:15"/>
    <n v="18"/>
    <x v="1"/>
    <s v="SC"/>
  </r>
  <r>
    <x v="416"/>
    <s v="P200275"/>
    <x v="1"/>
    <n v="916.37"/>
    <x v="3"/>
    <d v="2023-07-22T20:15:58"/>
    <d v="2026-07-22T20:15:58"/>
    <n v="36"/>
    <x v="1"/>
    <s v="PI"/>
  </r>
  <r>
    <x v="417"/>
    <s v="P202002"/>
    <x v="1"/>
    <n v="1633.23"/>
    <x v="2"/>
    <d v="2023-02-12T01:14:54"/>
    <d v="2024-02-12T01:14:54"/>
    <n v="12"/>
    <x v="1"/>
    <s v="PB"/>
  </r>
  <r>
    <x v="417"/>
    <s v="P203345"/>
    <x v="1"/>
    <n v="12579.04"/>
    <x v="2"/>
    <d v="2024-05-01T15:49:41"/>
    <d v="2028-05-01T15:49:41"/>
    <n v="48"/>
    <x v="1"/>
    <s v="MG"/>
  </r>
  <r>
    <x v="418"/>
    <s v="P202795"/>
    <x v="1"/>
    <n v="5070.93"/>
    <x v="3"/>
    <d v="2025-03-03T06:59:46"/>
    <d v="2026-09-03T06:59:46"/>
    <n v="18"/>
    <x v="1"/>
    <s v="RN"/>
  </r>
  <r>
    <x v="418"/>
    <s v="P204826"/>
    <x v="0"/>
    <n v="4095.23"/>
    <x v="2"/>
    <d v="2023-08-04T12:18:16"/>
    <d v="2024-08-04T12:18:16"/>
    <n v="12"/>
    <x v="1"/>
    <s v="RS"/>
  </r>
  <r>
    <x v="419"/>
    <s v="P200999"/>
    <x v="1"/>
    <n v="6038.82"/>
    <x v="0"/>
    <d v="2025-03-10T16:29:22"/>
    <d v="2026-09-10T16:29:22"/>
    <n v="18"/>
    <x v="1"/>
    <s v="ES"/>
  </r>
  <r>
    <x v="419"/>
    <s v="P201980"/>
    <x v="2"/>
    <n v="12374.48"/>
    <x v="1"/>
    <d v="2025-03-04T12:35:14"/>
    <d v="2028-03-04T12:35:14"/>
    <n v="36"/>
    <x v="1"/>
    <s v="PA"/>
  </r>
  <r>
    <x v="420"/>
    <s v="P200010"/>
    <x v="1"/>
    <n v="4213.47"/>
    <x v="1"/>
    <d v="2025-06-29T14:08:07"/>
    <d v="2030-06-29T14:08:07"/>
    <n v="60"/>
    <x v="1"/>
    <s v="RN"/>
  </r>
  <r>
    <x v="421"/>
    <s v="P204163"/>
    <x v="0"/>
    <n v="2294.15"/>
    <x v="1"/>
    <d v="2024-02-17T13:03:28"/>
    <d v="2025-08-17T13:03:28"/>
    <n v="18"/>
    <x v="1"/>
    <s v="PR"/>
  </r>
  <r>
    <x v="422"/>
    <s v="P204825"/>
    <x v="2"/>
    <n v="2618.4499999999998"/>
    <x v="2"/>
    <d v="2025-01-07T14:37:38"/>
    <d v="2029-01-07T14:37:38"/>
    <n v="48"/>
    <x v="1"/>
    <s v="PB"/>
  </r>
  <r>
    <x v="423"/>
    <s v="P201120"/>
    <x v="3"/>
    <n v="1785.39"/>
    <x v="2"/>
    <d v="2025-01-13T08:55:13"/>
    <d v="2026-01-13T08:55:13"/>
    <n v="12"/>
    <x v="1"/>
    <s v="DF"/>
  </r>
  <r>
    <x v="423"/>
    <s v="P204608"/>
    <x v="0"/>
    <n v="1633.22"/>
    <x v="1"/>
    <d v="2025-06-14T05:50:30"/>
    <d v="2028-06-14T05:50:30"/>
    <n v="36"/>
    <x v="1"/>
    <s v="PA"/>
  </r>
  <r>
    <x v="424"/>
    <s v="P200406"/>
    <x v="2"/>
    <n v="11201.45"/>
    <x v="1"/>
    <d v="2024-11-19T11:40:56"/>
    <d v="2026-05-19T11:40:56"/>
    <n v="18"/>
    <x v="1"/>
    <s v="MA"/>
  </r>
  <r>
    <x v="424"/>
    <s v="P201137"/>
    <x v="3"/>
    <n v="1222.53"/>
    <x v="2"/>
    <d v="2025-08-17T10:30:28"/>
    <d v="2027-02-17T10:30:28"/>
    <n v="18"/>
    <x v="1"/>
    <s v="AL"/>
  </r>
  <r>
    <x v="424"/>
    <s v="P201321"/>
    <x v="2"/>
    <n v="7545.9"/>
    <x v="1"/>
    <d v="2024-01-03T07:13:48"/>
    <d v="2025-01-03T07:13:48"/>
    <n v="12"/>
    <x v="1"/>
    <s v="RS"/>
  </r>
  <r>
    <x v="425"/>
    <s v="P203239"/>
    <x v="1"/>
    <n v="822.63"/>
    <x v="1"/>
    <d v="2024-05-25T16:43:16"/>
    <d v="2025-05-25T16:43:16"/>
    <n v="12"/>
    <x v="0"/>
    <s v="SP"/>
  </r>
  <r>
    <x v="426"/>
    <s v="P202188"/>
    <x v="4"/>
    <n v="296.25"/>
    <x v="0"/>
    <d v="2025-05-11T13:52:41"/>
    <d v="2026-05-11T13:52:41"/>
    <n v="12"/>
    <x v="1"/>
    <s v="SP"/>
  </r>
  <r>
    <x v="426"/>
    <s v="P203949"/>
    <x v="2"/>
    <n v="723.65"/>
    <x v="2"/>
    <d v="2025-10-01T02:21:23"/>
    <d v="2027-04-01T02:21:23"/>
    <n v="18"/>
    <x v="0"/>
    <s v="MA"/>
  </r>
  <r>
    <x v="427"/>
    <s v="P203990"/>
    <x v="1"/>
    <n v="4018.17"/>
    <x v="2"/>
    <d v="2023-10-27T06:53:49"/>
    <d v="2024-10-27T06:53:49"/>
    <n v="12"/>
    <x v="1"/>
    <s v="MG"/>
  </r>
  <r>
    <x v="428"/>
    <s v="P203233"/>
    <x v="2"/>
    <n v="27.25"/>
    <x v="1"/>
    <d v="2024-02-21T20:58:28"/>
    <d v="2027-02-21T20:58:28"/>
    <n v="36"/>
    <x v="0"/>
    <s v="PE"/>
  </r>
  <r>
    <x v="428"/>
    <s v="P203754"/>
    <x v="4"/>
    <n v="4549.2700000000004"/>
    <x v="3"/>
    <d v="2024-12-22T05:18:09"/>
    <d v="2027-12-22T05:18:09"/>
    <n v="36"/>
    <x v="1"/>
    <s v="PE"/>
  </r>
  <r>
    <x v="429"/>
    <s v="P204740"/>
    <x v="3"/>
    <n v="329.09"/>
    <x v="0"/>
    <d v="2023-07-21T18:52:13"/>
    <d v="2026-07-21T18:52:13"/>
    <n v="36"/>
    <x v="0"/>
    <s v="PB"/>
  </r>
  <r>
    <x v="430"/>
    <s v="P200780"/>
    <x v="4"/>
    <n v="6465.85"/>
    <x v="1"/>
    <d v="2024-01-15T02:07:16"/>
    <d v="2029-01-15T02:07:16"/>
    <n v="60"/>
    <x v="1"/>
    <s v="PE"/>
  </r>
  <r>
    <x v="431"/>
    <s v="P200679"/>
    <x v="2"/>
    <n v="5178.2299999999996"/>
    <x v="1"/>
    <d v="2023-01-06T15:30:15"/>
    <d v="2025-01-06T15:30:15"/>
    <n v="24"/>
    <x v="1"/>
    <s v="SP"/>
  </r>
  <r>
    <x v="431"/>
    <s v="P204854"/>
    <x v="1"/>
    <n v="5389.96"/>
    <x v="1"/>
    <d v="2025-08-26T02:19:24"/>
    <d v="2028-08-26T02:19:24"/>
    <n v="36"/>
    <x v="1"/>
    <s v="SE"/>
  </r>
  <r>
    <x v="432"/>
    <s v="P204053"/>
    <x v="4"/>
    <n v="73.66"/>
    <x v="2"/>
    <d v="2024-07-06T09:25:28"/>
    <d v="2025-07-06T09:25:28"/>
    <n v="12"/>
    <x v="1"/>
    <s v="ES"/>
  </r>
  <r>
    <x v="433"/>
    <s v="P200364"/>
    <x v="4"/>
    <n v="2451.1799999999998"/>
    <x v="1"/>
    <d v="2024-02-28T00:40:49"/>
    <d v="2025-08-28T00:40:49"/>
    <n v="18"/>
    <x v="1"/>
    <s v="SC"/>
  </r>
  <r>
    <x v="434"/>
    <s v="P200088"/>
    <x v="5"/>
    <n v="3378.92"/>
    <x v="1"/>
    <d v="2023-03-23T22:15:36"/>
    <d v="2026-03-23T22:15:36"/>
    <n v="36"/>
    <x v="1"/>
    <s v="PA"/>
  </r>
  <r>
    <x v="434"/>
    <s v="P201519"/>
    <x v="1"/>
    <n v="30.09"/>
    <x v="1"/>
    <d v="2023-09-05T20:25:10"/>
    <d v="2026-09-05T20:25:10"/>
    <n v="36"/>
    <x v="1"/>
    <s v="AL"/>
  </r>
  <r>
    <x v="435"/>
    <s v="P203595"/>
    <x v="4"/>
    <n v="20901.61"/>
    <x v="1"/>
    <d v="2025-07-01T01:46:15"/>
    <d v="2027-07-01T01:46:15"/>
    <n v="24"/>
    <x v="1"/>
    <s v="RN"/>
  </r>
  <r>
    <x v="435"/>
    <s v="P204385"/>
    <x v="3"/>
    <n v="1771.8"/>
    <x v="3"/>
    <d v="2025-10-06T12:03:21"/>
    <d v="2029-10-06T12:03:21"/>
    <n v="48"/>
    <x v="1"/>
    <s v="BA"/>
  </r>
  <r>
    <x v="436"/>
    <s v="P201776"/>
    <x v="4"/>
    <n v="1589.65"/>
    <x v="1"/>
    <d v="2024-10-17T08:14:16"/>
    <d v="2025-10-17T08:14:16"/>
    <n v="12"/>
    <x v="1"/>
    <s v="AM"/>
  </r>
  <r>
    <x v="437"/>
    <s v="P202654"/>
    <x v="4"/>
    <n v="504.96"/>
    <x v="1"/>
    <d v="2025-06-11T00:04:31"/>
    <d v="2028-06-11T00:04:31"/>
    <n v="36"/>
    <x v="1"/>
    <s v="MG"/>
  </r>
  <r>
    <x v="438"/>
    <s v="P204325"/>
    <x v="1"/>
    <n v="3016.08"/>
    <x v="0"/>
    <d v="2023-05-12T19:50:07"/>
    <d v="2027-05-12T19:50:07"/>
    <n v="48"/>
    <x v="0"/>
    <s v="MA"/>
  </r>
  <r>
    <x v="439"/>
    <s v="P203880"/>
    <x v="4"/>
    <n v="10084.950000000001"/>
    <x v="1"/>
    <d v="2023-08-03T00:09:52"/>
    <d v="2026-08-03T00:09:52"/>
    <n v="36"/>
    <x v="1"/>
    <s v="RS"/>
  </r>
  <r>
    <x v="440"/>
    <s v="P201660"/>
    <x v="4"/>
    <n v="5102.1899999999996"/>
    <x v="3"/>
    <d v="2024-10-18T15:49:23"/>
    <d v="2027-10-18T15:49:23"/>
    <n v="36"/>
    <x v="1"/>
    <s v="RS"/>
  </r>
  <r>
    <x v="440"/>
    <s v="P203917"/>
    <x v="2"/>
    <n v="4754.54"/>
    <x v="2"/>
    <d v="2025-10-07T04:44:59"/>
    <d v="2027-04-07T04:44:59"/>
    <n v="18"/>
    <x v="1"/>
    <s v="CE"/>
  </r>
  <r>
    <x v="441"/>
    <s v="P200137"/>
    <x v="2"/>
    <n v="313.86"/>
    <x v="1"/>
    <d v="2024-10-26T01:46:28"/>
    <d v="2026-10-26T01:46:28"/>
    <n v="24"/>
    <x v="1"/>
    <s v="MG"/>
  </r>
  <r>
    <x v="442"/>
    <s v="P203940"/>
    <x v="1"/>
    <n v="4208.95"/>
    <x v="1"/>
    <d v="2025-01-03T06:22:50"/>
    <d v="2027-01-03T06:22:50"/>
    <n v="24"/>
    <x v="1"/>
    <s v="RS"/>
  </r>
  <r>
    <x v="443"/>
    <s v="P200732"/>
    <x v="3"/>
    <n v="14921.22"/>
    <x v="1"/>
    <d v="2024-02-09T09:25:38"/>
    <d v="2025-08-09T09:25:38"/>
    <n v="18"/>
    <x v="1"/>
    <s v="RJ"/>
  </r>
  <r>
    <x v="443"/>
    <s v="P203439"/>
    <x v="2"/>
    <n v="409.27"/>
    <x v="2"/>
    <d v="2023-12-19T18:02:03"/>
    <d v="2028-12-19T18:02:03"/>
    <n v="60"/>
    <x v="1"/>
    <s v="RS"/>
  </r>
  <r>
    <x v="444"/>
    <s v="P201975"/>
    <x v="3"/>
    <n v="3669.41"/>
    <x v="0"/>
    <d v="2024-05-28T08:11:45"/>
    <d v="2025-05-28T08:11:45"/>
    <n v="12"/>
    <x v="1"/>
    <s v="GO"/>
  </r>
  <r>
    <x v="444"/>
    <s v="P202981"/>
    <x v="1"/>
    <n v="2770.49"/>
    <x v="1"/>
    <d v="2025-03-26T13:05:52"/>
    <d v="2028-03-26T13:05:52"/>
    <n v="36"/>
    <x v="1"/>
    <s v="SE"/>
  </r>
  <r>
    <x v="445"/>
    <s v="P202506"/>
    <x v="2"/>
    <n v="2790.11"/>
    <x v="1"/>
    <d v="2024-07-01T17:29:43"/>
    <d v="2027-07-01T17:29:43"/>
    <n v="36"/>
    <x v="1"/>
    <s v="MG"/>
  </r>
  <r>
    <x v="446"/>
    <s v="P204335"/>
    <x v="2"/>
    <n v="3590.84"/>
    <x v="1"/>
    <d v="2024-02-13T15:41:22"/>
    <d v="2025-02-13T15:41:22"/>
    <n v="12"/>
    <x v="0"/>
    <s v="PA"/>
  </r>
  <r>
    <x v="447"/>
    <s v="P204439"/>
    <x v="3"/>
    <n v="10574.08"/>
    <x v="1"/>
    <d v="2025-08-31T20:03:37"/>
    <d v="2027-08-31T20:03:37"/>
    <n v="24"/>
    <x v="1"/>
    <s v="PA"/>
  </r>
  <r>
    <x v="448"/>
    <s v="P204289"/>
    <x v="5"/>
    <n v="868.44"/>
    <x v="1"/>
    <d v="2024-08-29T07:08:05"/>
    <d v="2025-08-29T07:08:05"/>
    <n v="12"/>
    <x v="1"/>
    <s v="PI"/>
  </r>
  <r>
    <x v="449"/>
    <s v="P203041"/>
    <x v="3"/>
    <n v="315.27"/>
    <x v="1"/>
    <d v="2024-01-09T18:06:24"/>
    <d v="2029-01-09T18:06:24"/>
    <n v="60"/>
    <x v="1"/>
    <s v="PI"/>
  </r>
  <r>
    <x v="450"/>
    <s v="P204832"/>
    <x v="0"/>
    <n v="1120.75"/>
    <x v="2"/>
    <d v="2023-10-21T06:48:45"/>
    <d v="2027-10-21T06:48:45"/>
    <n v="48"/>
    <x v="1"/>
    <s v="SC"/>
  </r>
  <r>
    <x v="451"/>
    <s v="P204193"/>
    <x v="2"/>
    <n v="1181.58"/>
    <x v="1"/>
    <d v="2024-02-24T05:12:58"/>
    <d v="2025-02-24T05:12:58"/>
    <n v="12"/>
    <x v="1"/>
    <s v="PI"/>
  </r>
  <r>
    <x v="451"/>
    <s v="P204477"/>
    <x v="1"/>
    <n v="67.28"/>
    <x v="0"/>
    <d v="2023-04-04T13:58:57"/>
    <d v="2025-04-04T13:58:57"/>
    <n v="24"/>
    <x v="1"/>
    <s v="MA"/>
  </r>
  <r>
    <x v="452"/>
    <s v="P204452"/>
    <x v="1"/>
    <n v="259.05"/>
    <x v="1"/>
    <d v="2024-09-02T00:37:10"/>
    <d v="2026-09-02T00:37:10"/>
    <n v="24"/>
    <x v="1"/>
    <s v="MG"/>
  </r>
  <r>
    <x v="453"/>
    <s v="P200256"/>
    <x v="3"/>
    <n v="2585.6"/>
    <x v="3"/>
    <d v="2024-09-09T09:47:39"/>
    <d v="2028-09-09T09:47:39"/>
    <n v="48"/>
    <x v="1"/>
    <s v="MA"/>
  </r>
  <r>
    <x v="453"/>
    <s v="P201537"/>
    <x v="2"/>
    <n v="2030.82"/>
    <x v="1"/>
    <d v="2025-07-23T05:14:55"/>
    <d v="2027-01-23T05:14:55"/>
    <n v="18"/>
    <x v="1"/>
    <s v="SE"/>
  </r>
  <r>
    <x v="453"/>
    <s v="P203248"/>
    <x v="0"/>
    <n v="3554.61"/>
    <x v="1"/>
    <d v="2025-06-12T08:43:32"/>
    <d v="2026-12-12T08:43:32"/>
    <n v="18"/>
    <x v="1"/>
    <s v="RS"/>
  </r>
  <r>
    <x v="454"/>
    <s v="P200114"/>
    <x v="0"/>
    <n v="4971.96"/>
    <x v="1"/>
    <d v="2023-09-05T06:26:50"/>
    <d v="2024-09-05T06:26:50"/>
    <n v="12"/>
    <x v="1"/>
    <s v="SP"/>
  </r>
  <r>
    <x v="455"/>
    <s v="P202504"/>
    <x v="1"/>
    <n v="3196.45"/>
    <x v="0"/>
    <d v="2023-10-15T12:20:30"/>
    <d v="2024-10-15T12:20:30"/>
    <n v="12"/>
    <x v="0"/>
    <s v="PE"/>
  </r>
  <r>
    <x v="456"/>
    <s v="P202555"/>
    <x v="1"/>
    <n v="5398.66"/>
    <x v="3"/>
    <d v="2024-08-29T00:55:07"/>
    <d v="2025-02-28T00:55:07"/>
    <n v="6"/>
    <x v="1"/>
    <s v="RS"/>
  </r>
  <r>
    <x v="457"/>
    <s v="P201762"/>
    <x v="1"/>
    <n v="510.73"/>
    <x v="3"/>
    <d v="2023-06-06T08:27:33"/>
    <d v="2024-06-06T08:27:33"/>
    <n v="12"/>
    <x v="1"/>
    <s v="ES"/>
  </r>
  <r>
    <x v="458"/>
    <s v="P201911"/>
    <x v="5"/>
    <n v="2723.59"/>
    <x v="0"/>
    <d v="2024-03-17T01:38:22"/>
    <d v="2027-03-17T01:38:22"/>
    <n v="36"/>
    <x v="1"/>
    <s v="AM"/>
  </r>
  <r>
    <x v="458"/>
    <s v="P203335"/>
    <x v="3"/>
    <n v="3313.04"/>
    <x v="2"/>
    <d v="2023-03-25T11:29:28"/>
    <d v="2025-03-25T11:29:28"/>
    <n v="24"/>
    <x v="1"/>
    <s v="SE"/>
  </r>
  <r>
    <x v="459"/>
    <s v="P202209"/>
    <x v="4"/>
    <n v="554.32000000000005"/>
    <x v="1"/>
    <d v="2025-03-30T14:24:31"/>
    <d v="2025-09-30T14:24:31"/>
    <n v="6"/>
    <x v="1"/>
    <s v="AM"/>
  </r>
  <r>
    <x v="459"/>
    <s v="P202855"/>
    <x v="3"/>
    <n v="2925.56"/>
    <x v="1"/>
    <d v="2024-10-23T02:54:36"/>
    <d v="2026-04-23T02:54:36"/>
    <n v="18"/>
    <x v="1"/>
    <s v="SC"/>
  </r>
  <r>
    <x v="459"/>
    <s v="P204816"/>
    <x v="0"/>
    <n v="2614.2600000000002"/>
    <x v="3"/>
    <d v="2023-11-14T02:45:54"/>
    <d v="2027-11-14T02:45:54"/>
    <n v="48"/>
    <x v="1"/>
    <s v="SP"/>
  </r>
  <r>
    <x v="460"/>
    <s v="P202907"/>
    <x v="3"/>
    <n v="6742.33"/>
    <x v="3"/>
    <d v="2023-07-20T05:57:31"/>
    <d v="2024-01-20T05:57:31"/>
    <n v="6"/>
    <x v="0"/>
    <s v="RS"/>
  </r>
  <r>
    <x v="461"/>
    <s v="P204859"/>
    <x v="3"/>
    <n v="2116.5300000000002"/>
    <x v="1"/>
    <d v="2023-05-10T16:13:06"/>
    <d v="2027-05-10T16:13:06"/>
    <n v="48"/>
    <x v="1"/>
    <s v="PE"/>
  </r>
  <r>
    <x v="461"/>
    <s v="P204899"/>
    <x v="1"/>
    <n v="174.31"/>
    <x v="0"/>
    <d v="2025-09-02T17:16:51"/>
    <d v="2027-09-02T17:16:51"/>
    <n v="24"/>
    <x v="1"/>
    <s v="ES"/>
  </r>
  <r>
    <x v="462"/>
    <s v="P202366"/>
    <x v="3"/>
    <n v="11973.43"/>
    <x v="2"/>
    <d v="2023-04-14T01:33:40"/>
    <d v="2025-04-14T01:33:40"/>
    <n v="24"/>
    <x v="1"/>
    <s v="PB"/>
  </r>
  <r>
    <x v="463"/>
    <s v="P202513"/>
    <x v="5"/>
    <n v="11702.09"/>
    <x v="0"/>
    <d v="2025-09-24T23:25:08"/>
    <d v="2026-09-24T23:25:08"/>
    <n v="12"/>
    <x v="1"/>
    <s v="PA"/>
  </r>
  <r>
    <x v="464"/>
    <s v="P200504"/>
    <x v="5"/>
    <n v="246.62"/>
    <x v="2"/>
    <d v="2024-10-07T00:45:57"/>
    <d v="2027-10-07T00:45:57"/>
    <n v="36"/>
    <x v="1"/>
    <s v="SE"/>
  </r>
  <r>
    <x v="464"/>
    <s v="P202345"/>
    <x v="0"/>
    <n v="1911.92"/>
    <x v="1"/>
    <d v="2024-04-12T18:10:56"/>
    <d v="2026-04-12T18:10:56"/>
    <n v="24"/>
    <x v="1"/>
    <s v="DF"/>
  </r>
  <r>
    <x v="465"/>
    <s v="P204451"/>
    <x v="1"/>
    <n v="216.03"/>
    <x v="0"/>
    <d v="2025-06-08T15:18:24"/>
    <d v="2026-06-08T15:18:24"/>
    <n v="12"/>
    <x v="1"/>
    <s v="RS"/>
  </r>
  <r>
    <x v="466"/>
    <s v="P202796"/>
    <x v="5"/>
    <n v="2619.29"/>
    <x v="1"/>
    <d v="2023-04-17T22:17:42"/>
    <d v="2025-04-17T22:17:42"/>
    <n v="24"/>
    <x v="1"/>
    <s v="PR"/>
  </r>
  <r>
    <x v="467"/>
    <s v="P200638"/>
    <x v="1"/>
    <n v="1077.29"/>
    <x v="3"/>
    <d v="2025-02-08T20:15:04"/>
    <d v="2028-02-08T20:15:04"/>
    <n v="36"/>
    <x v="1"/>
    <s v="RJ"/>
  </r>
  <r>
    <x v="467"/>
    <s v="P202248"/>
    <x v="4"/>
    <n v="738.18"/>
    <x v="1"/>
    <d v="2023-12-05T23:04:02"/>
    <d v="2024-12-05T23:04:02"/>
    <n v="12"/>
    <x v="0"/>
    <s v="MA"/>
  </r>
  <r>
    <x v="467"/>
    <s v="P204553"/>
    <x v="2"/>
    <n v="5972.54"/>
    <x v="2"/>
    <d v="2024-10-02T06:34:52"/>
    <d v="2025-10-02T06:34:52"/>
    <n v="12"/>
    <x v="1"/>
    <s v="PR"/>
  </r>
  <r>
    <x v="468"/>
    <s v="P200363"/>
    <x v="2"/>
    <n v="5251.78"/>
    <x v="1"/>
    <d v="2023-02-24T06:50:54"/>
    <d v="2024-08-24T06:50:54"/>
    <n v="18"/>
    <x v="1"/>
    <s v="AL"/>
  </r>
  <r>
    <x v="468"/>
    <s v="P202659"/>
    <x v="0"/>
    <n v="6035.67"/>
    <x v="2"/>
    <d v="2024-03-05T20:30:24"/>
    <d v="2025-03-05T20:30:24"/>
    <n v="12"/>
    <x v="0"/>
    <s v="RN"/>
  </r>
  <r>
    <x v="468"/>
    <s v="P204178"/>
    <x v="1"/>
    <n v="4592.7"/>
    <x v="2"/>
    <d v="2024-04-26T16:33:58"/>
    <d v="2025-10-26T16:33:58"/>
    <n v="18"/>
    <x v="1"/>
    <s v="PB"/>
  </r>
  <r>
    <x v="469"/>
    <s v="P200552"/>
    <x v="5"/>
    <n v="2640.84"/>
    <x v="2"/>
    <d v="2024-11-24T09:05:35"/>
    <d v="2025-11-24T09:05:35"/>
    <n v="12"/>
    <x v="1"/>
    <s v="PR"/>
  </r>
  <r>
    <x v="469"/>
    <s v="P202799"/>
    <x v="0"/>
    <n v="6288.28"/>
    <x v="1"/>
    <d v="2025-04-19T06:59:21"/>
    <d v="2028-04-19T06:59:21"/>
    <n v="36"/>
    <x v="1"/>
    <s v="DF"/>
  </r>
  <r>
    <x v="470"/>
    <s v="P203352"/>
    <x v="5"/>
    <n v="2237.9299999999998"/>
    <x v="2"/>
    <d v="2024-12-24T13:15:26"/>
    <d v="2026-12-24T13:15:26"/>
    <n v="24"/>
    <x v="1"/>
    <s v="PR"/>
  </r>
  <r>
    <x v="471"/>
    <s v="P202908"/>
    <x v="1"/>
    <n v="124.94"/>
    <x v="1"/>
    <d v="2023-01-24T09:33:12"/>
    <d v="2027-01-24T09:33:12"/>
    <n v="48"/>
    <x v="0"/>
    <s v="GO"/>
  </r>
  <r>
    <x v="472"/>
    <s v="P201275"/>
    <x v="1"/>
    <n v="1794.78"/>
    <x v="1"/>
    <d v="2023-11-04T13:51:54"/>
    <d v="2027-11-04T13:51:54"/>
    <n v="48"/>
    <x v="1"/>
    <s v="MA"/>
  </r>
  <r>
    <x v="472"/>
    <s v="P201476"/>
    <x v="1"/>
    <n v="5803.47"/>
    <x v="0"/>
    <d v="2023-07-13T08:51:51"/>
    <d v="2025-07-13T08:51:51"/>
    <n v="24"/>
    <x v="0"/>
    <s v="RJ"/>
  </r>
  <r>
    <x v="472"/>
    <s v="P201728"/>
    <x v="2"/>
    <n v="4118.16"/>
    <x v="3"/>
    <d v="2023-11-14T16:07:02"/>
    <d v="2024-11-14T16:07:02"/>
    <n v="12"/>
    <x v="1"/>
    <s v="RJ"/>
  </r>
  <r>
    <x v="473"/>
    <s v="P203818"/>
    <x v="0"/>
    <n v="2393.77"/>
    <x v="2"/>
    <d v="2023-05-08T08:19:31"/>
    <d v="2027-05-08T08:19:31"/>
    <n v="48"/>
    <x v="1"/>
    <s v="CE"/>
  </r>
  <r>
    <x v="474"/>
    <s v="P204842"/>
    <x v="1"/>
    <n v="3315.25"/>
    <x v="1"/>
    <d v="2025-04-18T08:40:06"/>
    <d v="2028-04-18T08:40:06"/>
    <n v="36"/>
    <x v="1"/>
    <s v="RN"/>
  </r>
  <r>
    <x v="475"/>
    <s v="P200498"/>
    <x v="2"/>
    <n v="410.73"/>
    <x v="1"/>
    <d v="2023-02-22T20:40:46"/>
    <d v="2025-02-22T20:40:46"/>
    <n v="24"/>
    <x v="1"/>
    <s v="GO"/>
  </r>
  <r>
    <x v="476"/>
    <s v="P204028"/>
    <x v="5"/>
    <n v="7638.59"/>
    <x v="1"/>
    <d v="2025-08-14T21:38:11"/>
    <d v="2028-08-14T21:38:11"/>
    <n v="36"/>
    <x v="1"/>
    <s v="PI"/>
  </r>
  <r>
    <x v="477"/>
    <s v="P202713"/>
    <x v="4"/>
    <n v="3027.58"/>
    <x v="1"/>
    <d v="2024-04-23T01:20:55"/>
    <d v="2025-10-23T01:20:55"/>
    <n v="18"/>
    <x v="1"/>
    <s v="GO"/>
  </r>
  <r>
    <x v="477"/>
    <s v="P203331"/>
    <x v="1"/>
    <n v="6044.94"/>
    <x v="1"/>
    <d v="2025-08-20T18:06:56"/>
    <d v="2026-08-20T18:06:56"/>
    <n v="12"/>
    <x v="1"/>
    <s v="AM"/>
  </r>
  <r>
    <x v="478"/>
    <s v="P202697"/>
    <x v="0"/>
    <n v="10999.12"/>
    <x v="0"/>
    <d v="2023-11-17T12:57:56"/>
    <d v="2024-11-17T12:57:56"/>
    <n v="12"/>
    <x v="0"/>
    <s v="AL"/>
  </r>
  <r>
    <x v="478"/>
    <s v="P204603"/>
    <x v="0"/>
    <n v="3840.51"/>
    <x v="0"/>
    <d v="2023-12-07T23:16:47"/>
    <d v="2026-12-07T23:16:47"/>
    <n v="36"/>
    <x v="1"/>
    <s v="SC"/>
  </r>
  <r>
    <x v="479"/>
    <s v="P201073"/>
    <x v="1"/>
    <n v="2444.1"/>
    <x v="0"/>
    <d v="2025-01-21T23:33:45"/>
    <d v="2030-01-21T23:33:45"/>
    <n v="60"/>
    <x v="1"/>
    <s v="AL"/>
  </r>
  <r>
    <x v="480"/>
    <s v="P201404"/>
    <x v="2"/>
    <n v="2140.7199999999998"/>
    <x v="0"/>
    <d v="2024-11-09T02:46:35"/>
    <d v="2025-11-09T02:46:35"/>
    <n v="12"/>
    <x v="1"/>
    <s v="RS"/>
  </r>
  <r>
    <x v="481"/>
    <s v="P200707"/>
    <x v="5"/>
    <n v="753.2"/>
    <x v="1"/>
    <d v="2024-12-27T18:15:53"/>
    <d v="2026-12-27T18:15:53"/>
    <n v="24"/>
    <x v="1"/>
    <s v="MG"/>
  </r>
  <r>
    <x v="481"/>
    <s v="P201030"/>
    <x v="0"/>
    <n v="6858.19"/>
    <x v="1"/>
    <d v="2024-09-18T18:31:23"/>
    <d v="2026-09-18T18:31:23"/>
    <n v="24"/>
    <x v="0"/>
    <s v="PI"/>
  </r>
  <r>
    <x v="481"/>
    <s v="P201145"/>
    <x v="4"/>
    <n v="4529.67"/>
    <x v="1"/>
    <d v="2023-03-08T10:18:27"/>
    <d v="2025-03-08T10:18:27"/>
    <n v="24"/>
    <x v="1"/>
    <s v="MG"/>
  </r>
  <r>
    <x v="482"/>
    <s v="P200533"/>
    <x v="2"/>
    <n v="609.29"/>
    <x v="1"/>
    <d v="2024-03-10T02:13:24"/>
    <d v="2025-03-10T02:13:24"/>
    <n v="12"/>
    <x v="1"/>
    <s v="DF"/>
  </r>
  <r>
    <x v="482"/>
    <s v="P204136"/>
    <x v="1"/>
    <n v="8361.19"/>
    <x v="3"/>
    <d v="2025-01-05T16:54:26"/>
    <d v="2027-01-05T16:54:26"/>
    <n v="24"/>
    <x v="1"/>
    <s v="RN"/>
  </r>
  <r>
    <x v="482"/>
    <s v="P204277"/>
    <x v="2"/>
    <n v="4280.79"/>
    <x v="1"/>
    <d v="2023-07-18T11:05:05"/>
    <d v="2025-01-18T11:05:05"/>
    <n v="18"/>
    <x v="1"/>
    <s v="PA"/>
  </r>
  <r>
    <x v="483"/>
    <s v="P203765"/>
    <x v="0"/>
    <n v="4791.93"/>
    <x v="1"/>
    <d v="2024-09-28T14:57:21"/>
    <d v="2026-09-28T14:57:21"/>
    <n v="24"/>
    <x v="1"/>
    <s v="PB"/>
  </r>
  <r>
    <x v="484"/>
    <s v="P202539"/>
    <x v="0"/>
    <n v="4305.71"/>
    <x v="1"/>
    <d v="2024-09-09T04:04:44"/>
    <d v="2028-09-09T04:04:44"/>
    <n v="48"/>
    <x v="1"/>
    <s v="PE"/>
  </r>
  <r>
    <x v="484"/>
    <s v="P203671"/>
    <x v="5"/>
    <n v="3019.02"/>
    <x v="3"/>
    <d v="2025-06-22T08:50:25"/>
    <d v="2025-12-22T08:50:25"/>
    <n v="6"/>
    <x v="1"/>
    <s v="SP"/>
  </r>
  <r>
    <x v="484"/>
    <s v="P204960"/>
    <x v="2"/>
    <n v="1872.2"/>
    <x v="0"/>
    <d v="2023-03-23T16:39:02"/>
    <d v="2024-03-23T16:39:02"/>
    <n v="12"/>
    <x v="1"/>
    <s v="ES"/>
  </r>
  <r>
    <x v="485"/>
    <s v="P201968"/>
    <x v="4"/>
    <n v="90.79"/>
    <x v="0"/>
    <d v="2025-08-21T02:52:36"/>
    <d v="2026-08-21T02:52:36"/>
    <n v="12"/>
    <x v="1"/>
    <s v="AM"/>
  </r>
  <r>
    <x v="486"/>
    <s v="P204565"/>
    <x v="4"/>
    <n v="501.58"/>
    <x v="2"/>
    <d v="2025-10-17T16:38:12"/>
    <d v="2029-10-17T16:38:12"/>
    <n v="48"/>
    <x v="1"/>
    <s v="SE"/>
  </r>
  <r>
    <x v="487"/>
    <s v="P204284"/>
    <x v="2"/>
    <n v="1098.08"/>
    <x v="2"/>
    <d v="2024-07-08T02:00:47"/>
    <d v="2025-07-08T02:00:47"/>
    <n v="12"/>
    <x v="1"/>
    <s v="CE"/>
  </r>
  <r>
    <x v="488"/>
    <s v="P201266"/>
    <x v="0"/>
    <n v="6910.76"/>
    <x v="1"/>
    <d v="2024-01-30T13:52:58"/>
    <d v="2025-07-30T13:52:58"/>
    <n v="18"/>
    <x v="1"/>
    <s v="SC"/>
  </r>
  <r>
    <x v="488"/>
    <s v="P201536"/>
    <x v="1"/>
    <n v="145.71"/>
    <x v="2"/>
    <d v="2024-12-25T03:30:40"/>
    <d v="2026-12-25T03:30:40"/>
    <n v="24"/>
    <x v="1"/>
    <s v="GO"/>
  </r>
  <r>
    <x v="488"/>
    <s v="P203709"/>
    <x v="2"/>
    <n v="10851.97"/>
    <x v="1"/>
    <d v="2025-04-20T15:24:02"/>
    <d v="2026-10-20T15:24:02"/>
    <n v="18"/>
    <x v="1"/>
    <s v="RN"/>
  </r>
  <r>
    <x v="489"/>
    <s v="P204688"/>
    <x v="4"/>
    <n v="1075.26"/>
    <x v="1"/>
    <d v="2023-12-20T15:25:33"/>
    <d v="2025-06-20T15:25:33"/>
    <n v="18"/>
    <x v="1"/>
    <s v="BA"/>
  </r>
  <r>
    <x v="489"/>
    <s v="P204982"/>
    <x v="0"/>
    <n v="4640.32"/>
    <x v="0"/>
    <d v="2025-04-11T20:17:27"/>
    <d v="2027-04-11T20:17:27"/>
    <n v="24"/>
    <x v="1"/>
    <s v="SE"/>
  </r>
  <r>
    <x v="490"/>
    <s v="P200135"/>
    <x v="2"/>
    <n v="6580.06"/>
    <x v="2"/>
    <d v="2025-04-18T18:35:04"/>
    <d v="2029-04-18T18:35:04"/>
    <n v="48"/>
    <x v="1"/>
    <s v="PB"/>
  </r>
  <r>
    <x v="491"/>
    <s v="P204744"/>
    <x v="1"/>
    <n v="4417.82"/>
    <x v="1"/>
    <d v="2024-11-30T11:57:44"/>
    <d v="2025-11-30T11:57:44"/>
    <n v="12"/>
    <x v="1"/>
    <s v="AL"/>
  </r>
  <r>
    <x v="492"/>
    <s v="P201150"/>
    <x v="2"/>
    <n v="1227.96"/>
    <x v="0"/>
    <d v="2025-03-17T05:51:31"/>
    <d v="2028-03-17T05:51:31"/>
    <n v="36"/>
    <x v="0"/>
    <s v="GO"/>
  </r>
  <r>
    <x v="492"/>
    <s v="P203571"/>
    <x v="2"/>
    <n v="2888.27"/>
    <x v="2"/>
    <d v="2023-11-20T23:15:30"/>
    <d v="2024-11-20T23:15:30"/>
    <n v="12"/>
    <x v="1"/>
    <s v="RS"/>
  </r>
  <r>
    <x v="493"/>
    <s v="P201141"/>
    <x v="5"/>
    <n v="4394.8"/>
    <x v="3"/>
    <d v="2024-11-24T22:03:59"/>
    <d v="2026-05-24T22:03:59"/>
    <n v="18"/>
    <x v="1"/>
    <s v="RJ"/>
  </r>
  <r>
    <x v="494"/>
    <s v="P202552"/>
    <x v="5"/>
    <n v="684.25"/>
    <x v="2"/>
    <d v="2025-01-24T12:26:54"/>
    <d v="2026-07-24T12:26:54"/>
    <n v="18"/>
    <x v="1"/>
    <s v="DF"/>
  </r>
  <r>
    <x v="495"/>
    <s v="P202709"/>
    <x v="2"/>
    <n v="6457.63"/>
    <x v="1"/>
    <d v="2024-04-03T11:33:56"/>
    <d v="2028-04-03T11:33:56"/>
    <n v="48"/>
    <x v="1"/>
    <s v="CE"/>
  </r>
  <r>
    <x v="496"/>
    <s v="P203782"/>
    <x v="2"/>
    <n v="1775.96"/>
    <x v="0"/>
    <d v="2023-05-08T03:59:49"/>
    <d v="2024-05-08T03:59:49"/>
    <n v="12"/>
    <x v="1"/>
    <s v="PR"/>
  </r>
  <r>
    <x v="497"/>
    <s v="P200958"/>
    <x v="1"/>
    <n v="6892.75"/>
    <x v="1"/>
    <d v="2024-01-10T01:52:19"/>
    <d v="2025-01-10T01:52:19"/>
    <n v="12"/>
    <x v="1"/>
    <s v="DF"/>
  </r>
  <r>
    <x v="497"/>
    <s v="P202531"/>
    <x v="5"/>
    <n v="7554.93"/>
    <x v="1"/>
    <d v="2023-09-13T00:55:34"/>
    <d v="2024-09-13T00:55:34"/>
    <n v="12"/>
    <x v="0"/>
    <s v="DF"/>
  </r>
  <r>
    <x v="498"/>
    <s v="P204990"/>
    <x v="2"/>
    <n v="1193.03"/>
    <x v="1"/>
    <d v="2024-08-10T11:01:52"/>
    <d v="2027-08-10T11:01:52"/>
    <n v="36"/>
    <x v="1"/>
    <s v="DF"/>
  </r>
  <r>
    <x v="499"/>
    <s v="P202613"/>
    <x v="1"/>
    <n v="2423.7600000000002"/>
    <x v="2"/>
    <d v="2025-01-26T06:55:12"/>
    <d v="2028-01-26T06:55:12"/>
    <n v="36"/>
    <x v="1"/>
    <s v="GO"/>
  </r>
  <r>
    <x v="500"/>
    <s v="P203662"/>
    <x v="1"/>
    <n v="912.73"/>
    <x v="2"/>
    <d v="2025-06-23T01:15:18"/>
    <d v="2027-06-23T01:15:18"/>
    <n v="24"/>
    <x v="1"/>
    <s v="AL"/>
  </r>
  <r>
    <x v="500"/>
    <s v="P204414"/>
    <x v="5"/>
    <n v="1835.01"/>
    <x v="2"/>
    <d v="2023-05-24T12:42:03"/>
    <d v="2024-05-24T12:42:03"/>
    <n v="12"/>
    <x v="1"/>
    <s v="CE"/>
  </r>
  <r>
    <x v="501"/>
    <s v="P201392"/>
    <x v="5"/>
    <n v="2297.7800000000002"/>
    <x v="1"/>
    <d v="2024-02-17T18:53:59"/>
    <d v="2025-02-17T18:53:59"/>
    <n v="12"/>
    <x v="1"/>
    <s v="PR"/>
  </r>
  <r>
    <x v="502"/>
    <s v="P200292"/>
    <x v="1"/>
    <n v="3205.24"/>
    <x v="3"/>
    <d v="2025-05-21T13:58:03"/>
    <d v="2026-05-21T13:58:03"/>
    <n v="12"/>
    <x v="1"/>
    <s v="AM"/>
  </r>
  <r>
    <x v="502"/>
    <s v="P202785"/>
    <x v="1"/>
    <n v="2760.45"/>
    <x v="0"/>
    <d v="2025-04-05T09:32:31"/>
    <d v="2026-04-05T09:32:31"/>
    <n v="12"/>
    <x v="1"/>
    <s v="MG"/>
  </r>
  <r>
    <x v="503"/>
    <s v="P202384"/>
    <x v="0"/>
    <n v="1502.7"/>
    <x v="0"/>
    <d v="2023-01-15T10:38:43"/>
    <d v="2025-01-15T10:38:43"/>
    <n v="24"/>
    <x v="1"/>
    <s v="SE"/>
  </r>
  <r>
    <x v="503"/>
    <s v="P203661"/>
    <x v="1"/>
    <n v="3998.04"/>
    <x v="3"/>
    <d v="2025-09-22T09:05:07"/>
    <d v="2027-09-22T09:05:07"/>
    <n v="24"/>
    <x v="1"/>
    <s v="PB"/>
  </r>
  <r>
    <x v="504"/>
    <s v="P201886"/>
    <x v="5"/>
    <n v="12245.79"/>
    <x v="1"/>
    <d v="2024-07-22T14:09:40"/>
    <d v="2026-01-22T14:09:40"/>
    <n v="18"/>
    <x v="1"/>
    <s v="SE"/>
  </r>
  <r>
    <x v="505"/>
    <s v="P200314"/>
    <x v="2"/>
    <n v="652.75"/>
    <x v="1"/>
    <d v="2023-04-23T16:21:22"/>
    <d v="2025-04-23T16:21:22"/>
    <n v="24"/>
    <x v="1"/>
    <s v="SP"/>
  </r>
  <r>
    <x v="506"/>
    <s v="P200118"/>
    <x v="1"/>
    <n v="4685.51"/>
    <x v="2"/>
    <d v="2024-11-19T18:05:49"/>
    <d v="2027-11-19T18:05:49"/>
    <n v="36"/>
    <x v="1"/>
    <s v="SC"/>
  </r>
  <r>
    <x v="507"/>
    <s v="P201600"/>
    <x v="2"/>
    <n v="874.72"/>
    <x v="1"/>
    <d v="2023-12-13T15:24:04"/>
    <d v="2028-12-13T15:24:04"/>
    <n v="60"/>
    <x v="1"/>
    <s v="RJ"/>
  </r>
  <r>
    <x v="508"/>
    <s v="P202600"/>
    <x v="1"/>
    <n v="4269.79"/>
    <x v="3"/>
    <d v="2025-04-12T02:25:47"/>
    <d v="2026-04-12T02:25:47"/>
    <n v="12"/>
    <x v="1"/>
    <s v="DF"/>
  </r>
  <r>
    <x v="508"/>
    <s v="P203727"/>
    <x v="5"/>
    <n v="3651.41"/>
    <x v="1"/>
    <d v="2025-09-05T18:53:08"/>
    <d v="2026-09-05T18:53:08"/>
    <n v="12"/>
    <x v="1"/>
    <s v="AL"/>
  </r>
  <r>
    <x v="508"/>
    <s v="P203980"/>
    <x v="5"/>
    <n v="462.42"/>
    <x v="0"/>
    <d v="2023-07-02T01:38:43"/>
    <d v="2026-07-02T01:38:43"/>
    <n v="36"/>
    <x v="1"/>
    <s v="ES"/>
  </r>
  <r>
    <x v="509"/>
    <s v="P200110"/>
    <x v="0"/>
    <n v="2642.48"/>
    <x v="1"/>
    <d v="2024-04-03T02:05:42"/>
    <d v="2026-04-03T02:05:42"/>
    <n v="24"/>
    <x v="1"/>
    <s v="MA"/>
  </r>
  <r>
    <x v="509"/>
    <s v="P201482"/>
    <x v="4"/>
    <n v="6054.3"/>
    <x v="1"/>
    <d v="2024-05-27T09:43:51"/>
    <d v="2029-05-27T09:43:51"/>
    <n v="60"/>
    <x v="1"/>
    <s v="CE"/>
  </r>
  <r>
    <x v="509"/>
    <s v="P202582"/>
    <x v="2"/>
    <n v="1355.58"/>
    <x v="1"/>
    <d v="2023-05-06T08:16:01"/>
    <d v="2024-11-06T08:16:01"/>
    <n v="18"/>
    <x v="1"/>
    <s v="RJ"/>
  </r>
  <r>
    <x v="510"/>
    <s v="P201487"/>
    <x v="0"/>
    <n v="6135.31"/>
    <x v="3"/>
    <d v="2024-05-18T18:41:21"/>
    <d v="2028-05-18T18:41:21"/>
    <n v="48"/>
    <x v="1"/>
    <s v="GO"/>
  </r>
  <r>
    <x v="510"/>
    <s v="P203092"/>
    <x v="0"/>
    <n v="1930.26"/>
    <x v="3"/>
    <d v="2025-07-23T04:08:26"/>
    <d v="2027-07-23T04:08:26"/>
    <n v="24"/>
    <x v="1"/>
    <s v="GO"/>
  </r>
  <r>
    <x v="510"/>
    <s v="P203385"/>
    <x v="5"/>
    <n v="750.69"/>
    <x v="0"/>
    <d v="2023-08-18T02:21:39"/>
    <d v="2024-02-18T02:21:39"/>
    <n v="6"/>
    <x v="1"/>
    <s v="PB"/>
  </r>
  <r>
    <x v="510"/>
    <s v="P203670"/>
    <x v="1"/>
    <n v="6825.01"/>
    <x v="2"/>
    <d v="2024-03-17T21:00:38"/>
    <d v="2026-03-17T21:00:38"/>
    <n v="24"/>
    <x v="1"/>
    <s v="PR"/>
  </r>
  <r>
    <x v="511"/>
    <s v="P204651"/>
    <x v="1"/>
    <n v="68.739999999999995"/>
    <x v="2"/>
    <d v="2023-08-23T23:24:48"/>
    <d v="2025-02-23T23:24:48"/>
    <n v="18"/>
    <x v="1"/>
    <s v="SE"/>
  </r>
  <r>
    <x v="512"/>
    <s v="P202849"/>
    <x v="5"/>
    <n v="3722.35"/>
    <x v="1"/>
    <d v="2024-11-01T14:13:01"/>
    <d v="2026-11-01T14:13:01"/>
    <n v="24"/>
    <x v="1"/>
    <s v="SC"/>
  </r>
  <r>
    <x v="513"/>
    <s v="P202787"/>
    <x v="0"/>
    <n v="4110.95"/>
    <x v="1"/>
    <d v="2024-05-20T10:41:02"/>
    <d v="2027-05-20T10:41:02"/>
    <n v="36"/>
    <x v="1"/>
    <s v="PR"/>
  </r>
  <r>
    <x v="514"/>
    <s v="P204045"/>
    <x v="0"/>
    <n v="452.16"/>
    <x v="1"/>
    <d v="2023-01-27T04:44:02"/>
    <d v="2024-01-27T04:44:02"/>
    <n v="12"/>
    <x v="1"/>
    <s v="AL"/>
  </r>
  <r>
    <x v="515"/>
    <s v="P203000"/>
    <x v="2"/>
    <n v="11846.49"/>
    <x v="0"/>
    <d v="2023-09-04T20:12:23"/>
    <d v="2026-09-04T20:12:23"/>
    <n v="36"/>
    <x v="1"/>
    <s v="MG"/>
  </r>
  <r>
    <x v="516"/>
    <s v="P203495"/>
    <x v="4"/>
    <n v="1514.85"/>
    <x v="2"/>
    <d v="2025-10-24T07:33:08"/>
    <d v="2026-10-24T07:33:08"/>
    <n v="12"/>
    <x v="1"/>
    <s v="SP"/>
  </r>
  <r>
    <x v="517"/>
    <s v="P201085"/>
    <x v="1"/>
    <n v="19074.2"/>
    <x v="1"/>
    <d v="2024-11-28T12:57:56"/>
    <d v="2027-11-28T12:57:56"/>
    <n v="36"/>
    <x v="1"/>
    <s v="DF"/>
  </r>
  <r>
    <x v="517"/>
    <s v="P202078"/>
    <x v="5"/>
    <n v="807.83"/>
    <x v="3"/>
    <d v="2023-04-22T21:52:40"/>
    <d v="2026-04-22T21:52:40"/>
    <n v="36"/>
    <x v="1"/>
    <s v="PE"/>
  </r>
  <r>
    <x v="518"/>
    <s v="P200672"/>
    <x v="4"/>
    <n v="1847.37"/>
    <x v="1"/>
    <d v="2024-10-08T12:11:08"/>
    <d v="2027-10-08T12:11:08"/>
    <n v="36"/>
    <x v="1"/>
    <s v="PR"/>
  </r>
  <r>
    <x v="519"/>
    <s v="P200273"/>
    <x v="2"/>
    <n v="10138.14"/>
    <x v="1"/>
    <d v="2023-07-21T15:26:37"/>
    <d v="2024-07-21T15:26:37"/>
    <n v="12"/>
    <x v="1"/>
    <s v="RS"/>
  </r>
  <r>
    <x v="519"/>
    <s v="P204908"/>
    <x v="2"/>
    <n v="2354.98"/>
    <x v="1"/>
    <d v="2024-01-03T04:35:01"/>
    <d v="2024-07-03T04:35:01"/>
    <n v="6"/>
    <x v="1"/>
    <s v="SP"/>
  </r>
  <r>
    <x v="520"/>
    <s v="P202080"/>
    <x v="2"/>
    <n v="1835.57"/>
    <x v="1"/>
    <d v="2023-10-24T06:50:17"/>
    <d v="2024-10-24T06:50:17"/>
    <n v="12"/>
    <x v="1"/>
    <s v="MA"/>
  </r>
  <r>
    <x v="521"/>
    <s v="P200474"/>
    <x v="5"/>
    <n v="3316.31"/>
    <x v="3"/>
    <d v="2023-10-05T03:30:01"/>
    <d v="2025-10-05T03:30:01"/>
    <n v="24"/>
    <x v="1"/>
    <s v="PI"/>
  </r>
  <r>
    <x v="521"/>
    <s v="P200846"/>
    <x v="1"/>
    <n v="818.42"/>
    <x v="2"/>
    <d v="2024-06-01T21:07:10"/>
    <d v="2026-06-01T21:07:10"/>
    <n v="24"/>
    <x v="1"/>
    <s v="SC"/>
  </r>
  <r>
    <x v="522"/>
    <s v="P201560"/>
    <x v="1"/>
    <n v="3015.76"/>
    <x v="1"/>
    <d v="2025-02-07T03:13:50"/>
    <d v="2027-02-07T03:13:50"/>
    <n v="24"/>
    <x v="1"/>
    <s v="CE"/>
  </r>
  <r>
    <x v="522"/>
    <s v="P203613"/>
    <x v="3"/>
    <n v="477.12"/>
    <x v="0"/>
    <d v="2025-03-16T01:38:58"/>
    <d v="2027-03-16T01:38:58"/>
    <n v="24"/>
    <x v="1"/>
    <s v="MG"/>
  </r>
  <r>
    <x v="522"/>
    <s v="P204181"/>
    <x v="2"/>
    <n v="1214.6600000000001"/>
    <x v="1"/>
    <d v="2024-01-12T01:22:08"/>
    <d v="2028-01-12T01:22:08"/>
    <n v="48"/>
    <x v="1"/>
    <s v="CE"/>
  </r>
  <r>
    <x v="523"/>
    <s v="P203628"/>
    <x v="3"/>
    <n v="5443.6"/>
    <x v="1"/>
    <d v="2023-03-16T15:03:24"/>
    <d v="2024-09-16T15:03:24"/>
    <n v="18"/>
    <x v="1"/>
    <s v="SC"/>
  </r>
  <r>
    <x v="524"/>
    <s v="P204840"/>
    <x v="2"/>
    <n v="9482.7900000000009"/>
    <x v="1"/>
    <d v="2023-05-20T21:21:28"/>
    <d v="2024-05-20T21:21:28"/>
    <n v="12"/>
    <x v="1"/>
    <s v="RJ"/>
  </r>
  <r>
    <x v="525"/>
    <s v="P201635"/>
    <x v="0"/>
    <n v="1452.68"/>
    <x v="1"/>
    <d v="2025-03-13T15:39:56"/>
    <d v="2028-03-13T15:39:56"/>
    <n v="36"/>
    <x v="1"/>
    <s v="PE"/>
  </r>
  <r>
    <x v="525"/>
    <s v="P204634"/>
    <x v="1"/>
    <n v="4326.68"/>
    <x v="2"/>
    <d v="2023-01-24T12:43:06"/>
    <d v="2026-01-24T12:43:06"/>
    <n v="36"/>
    <x v="1"/>
    <s v="AL"/>
  </r>
  <r>
    <x v="526"/>
    <s v="P201205"/>
    <x v="2"/>
    <n v="4627.37"/>
    <x v="1"/>
    <d v="2025-10-25T13:33:15"/>
    <d v="2029-10-25T13:33:15"/>
    <n v="48"/>
    <x v="1"/>
    <s v="SE"/>
  </r>
  <r>
    <x v="526"/>
    <s v="P202521"/>
    <x v="5"/>
    <n v="4549.58"/>
    <x v="2"/>
    <d v="2025-07-18T15:13:58"/>
    <d v="2026-07-18T15:13:58"/>
    <n v="12"/>
    <x v="1"/>
    <s v="SC"/>
  </r>
  <r>
    <x v="527"/>
    <s v="P201829"/>
    <x v="0"/>
    <n v="594.97"/>
    <x v="0"/>
    <d v="2024-11-13T17:06:53"/>
    <d v="2025-05-13T17:06:53"/>
    <n v="6"/>
    <x v="0"/>
    <s v="RN"/>
  </r>
  <r>
    <x v="528"/>
    <s v="P203003"/>
    <x v="5"/>
    <n v="2985.72"/>
    <x v="1"/>
    <d v="2025-05-15T07:43:53"/>
    <d v="2027-05-15T07:43:53"/>
    <n v="24"/>
    <x v="1"/>
    <s v="SC"/>
  </r>
  <r>
    <x v="529"/>
    <s v="P202115"/>
    <x v="0"/>
    <n v="1250.3499999999999"/>
    <x v="1"/>
    <d v="2025-03-21T17:06:39"/>
    <d v="2028-03-21T17:06:39"/>
    <n v="36"/>
    <x v="1"/>
    <s v="DF"/>
  </r>
  <r>
    <x v="529"/>
    <s v="P203809"/>
    <x v="1"/>
    <n v="2951.11"/>
    <x v="1"/>
    <d v="2024-01-30T08:12:45"/>
    <d v="2025-01-30T08:12:45"/>
    <n v="12"/>
    <x v="1"/>
    <s v="MA"/>
  </r>
  <r>
    <x v="530"/>
    <s v="P202923"/>
    <x v="3"/>
    <n v="12889.64"/>
    <x v="1"/>
    <d v="2023-10-29T05:54:21"/>
    <d v="2026-10-29T05:54:21"/>
    <n v="36"/>
    <x v="1"/>
    <s v="DF"/>
  </r>
  <r>
    <x v="531"/>
    <s v="P200753"/>
    <x v="4"/>
    <n v="678.63"/>
    <x v="0"/>
    <d v="2025-05-26T03:22:19"/>
    <d v="2026-05-26T03:22:19"/>
    <n v="12"/>
    <x v="1"/>
    <s v="RJ"/>
  </r>
  <r>
    <x v="531"/>
    <s v="P201282"/>
    <x v="4"/>
    <n v="1428.87"/>
    <x v="0"/>
    <d v="2023-10-29T12:13:06"/>
    <d v="2025-10-29T12:13:06"/>
    <n v="24"/>
    <x v="1"/>
    <s v="MG"/>
  </r>
  <r>
    <x v="531"/>
    <s v="P201707"/>
    <x v="2"/>
    <n v="1072.8900000000001"/>
    <x v="3"/>
    <d v="2024-10-24T08:27:44"/>
    <d v="2026-10-24T08:27:44"/>
    <n v="24"/>
    <x v="1"/>
    <s v="BA"/>
  </r>
  <r>
    <x v="531"/>
    <s v="P202054"/>
    <x v="5"/>
    <n v="1282.07"/>
    <x v="3"/>
    <d v="2023-06-26T01:44:42"/>
    <d v="2025-06-26T01:44:42"/>
    <n v="24"/>
    <x v="1"/>
    <s v="RN"/>
  </r>
  <r>
    <x v="532"/>
    <s v="P201424"/>
    <x v="0"/>
    <n v="1902.6"/>
    <x v="1"/>
    <d v="2023-10-31T23:27:56"/>
    <d v="2024-10-31T23:27:56"/>
    <n v="12"/>
    <x v="1"/>
    <s v="SP"/>
  </r>
  <r>
    <x v="533"/>
    <s v="P202126"/>
    <x v="3"/>
    <n v="2989.77"/>
    <x v="1"/>
    <d v="2023-12-05T18:15:29"/>
    <d v="2027-12-05T18:15:29"/>
    <n v="48"/>
    <x v="1"/>
    <s v="RS"/>
  </r>
  <r>
    <x v="533"/>
    <s v="P203042"/>
    <x v="0"/>
    <n v="4210.1499999999996"/>
    <x v="2"/>
    <d v="2024-06-26T19:27:20"/>
    <d v="2025-12-26T19:27:20"/>
    <n v="18"/>
    <x v="1"/>
    <s v="PA"/>
  </r>
  <r>
    <x v="533"/>
    <s v="P204416"/>
    <x v="0"/>
    <n v="141.47999999999999"/>
    <x v="1"/>
    <d v="2024-04-22T09:23:14"/>
    <d v="2028-04-22T09:23:14"/>
    <n v="48"/>
    <x v="1"/>
    <s v="RS"/>
  </r>
  <r>
    <x v="534"/>
    <s v="P201217"/>
    <x v="2"/>
    <n v="1319.67"/>
    <x v="0"/>
    <d v="2025-09-18T17:01:47"/>
    <d v="2028-09-18T17:01:47"/>
    <n v="36"/>
    <x v="1"/>
    <s v="AL"/>
  </r>
  <r>
    <x v="534"/>
    <s v="P202325"/>
    <x v="4"/>
    <n v="8232.5"/>
    <x v="1"/>
    <d v="2024-09-09T02:39:41"/>
    <d v="2025-09-09T02:39:41"/>
    <n v="12"/>
    <x v="1"/>
    <s v="SP"/>
  </r>
  <r>
    <x v="535"/>
    <s v="P200701"/>
    <x v="3"/>
    <n v="4146.93"/>
    <x v="1"/>
    <d v="2024-07-08T05:55:11"/>
    <d v="2025-07-08T05:55:11"/>
    <n v="12"/>
    <x v="1"/>
    <s v="PR"/>
  </r>
  <r>
    <x v="535"/>
    <s v="P202800"/>
    <x v="4"/>
    <n v="4993"/>
    <x v="2"/>
    <d v="2023-12-30T07:57:23"/>
    <d v="2025-06-30T07:57:23"/>
    <n v="18"/>
    <x v="1"/>
    <s v="GO"/>
  </r>
  <r>
    <x v="536"/>
    <s v="P201548"/>
    <x v="1"/>
    <n v="2506.8000000000002"/>
    <x v="1"/>
    <d v="2025-03-06T06:54:49"/>
    <d v="2030-03-06T06:54:49"/>
    <n v="60"/>
    <x v="1"/>
    <s v="PE"/>
  </r>
  <r>
    <x v="537"/>
    <s v="P203314"/>
    <x v="0"/>
    <n v="12314.01"/>
    <x v="1"/>
    <d v="2025-05-08T19:43:26"/>
    <d v="2026-05-08T19:43:26"/>
    <n v="12"/>
    <x v="1"/>
    <s v="AL"/>
  </r>
  <r>
    <x v="538"/>
    <s v="P203775"/>
    <x v="2"/>
    <n v="968.15"/>
    <x v="0"/>
    <d v="2024-07-07T08:10:22"/>
    <d v="2025-01-07T08:10:22"/>
    <n v="6"/>
    <x v="1"/>
    <s v="SP"/>
  </r>
  <r>
    <x v="539"/>
    <s v="P203369"/>
    <x v="0"/>
    <n v="2160.6799999999998"/>
    <x v="1"/>
    <d v="2025-01-13T07:04:54"/>
    <d v="2026-01-13T07:04:54"/>
    <n v="12"/>
    <x v="0"/>
    <s v="PB"/>
  </r>
  <r>
    <x v="540"/>
    <s v="P200747"/>
    <x v="3"/>
    <n v="3352.39"/>
    <x v="2"/>
    <d v="2025-06-03T02:40:40"/>
    <d v="2027-06-03T02:40:40"/>
    <n v="24"/>
    <x v="1"/>
    <s v="GO"/>
  </r>
  <r>
    <x v="540"/>
    <s v="P204530"/>
    <x v="2"/>
    <n v="2214.56"/>
    <x v="1"/>
    <d v="2025-02-16T03:02:15"/>
    <d v="2026-08-16T03:02:15"/>
    <n v="18"/>
    <x v="1"/>
    <s v="MA"/>
  </r>
  <r>
    <x v="541"/>
    <s v="P202069"/>
    <x v="3"/>
    <n v="3710.84"/>
    <x v="1"/>
    <d v="2023-06-24T06:38:36"/>
    <d v="2026-06-24T06:38:36"/>
    <n v="36"/>
    <x v="1"/>
    <s v="GO"/>
  </r>
  <r>
    <x v="541"/>
    <s v="P204497"/>
    <x v="5"/>
    <n v="25597.21"/>
    <x v="3"/>
    <d v="2023-02-22T04:51:53"/>
    <d v="2024-02-22T04:51:53"/>
    <n v="12"/>
    <x v="1"/>
    <s v="AM"/>
  </r>
  <r>
    <x v="542"/>
    <s v="P201106"/>
    <x v="4"/>
    <n v="746.86"/>
    <x v="0"/>
    <d v="2025-05-17T15:34:39"/>
    <d v="2027-05-17T15:34:39"/>
    <n v="24"/>
    <x v="1"/>
    <s v="SC"/>
  </r>
  <r>
    <x v="543"/>
    <s v="P200967"/>
    <x v="4"/>
    <n v="2810.79"/>
    <x v="0"/>
    <d v="2024-01-18T01:06:56"/>
    <d v="2025-01-18T01:06:56"/>
    <n v="12"/>
    <x v="1"/>
    <s v="SE"/>
  </r>
  <r>
    <x v="544"/>
    <s v="P203084"/>
    <x v="2"/>
    <n v="5632.28"/>
    <x v="1"/>
    <d v="2024-11-28T22:52:49"/>
    <d v="2029-11-28T22:52:49"/>
    <n v="60"/>
    <x v="1"/>
    <s v="MG"/>
  </r>
  <r>
    <x v="545"/>
    <s v="P200445"/>
    <x v="1"/>
    <n v="371.64"/>
    <x v="2"/>
    <d v="2024-11-07T21:09:22"/>
    <d v="2027-11-07T21:09:22"/>
    <n v="36"/>
    <x v="1"/>
    <s v="CE"/>
  </r>
  <r>
    <x v="546"/>
    <s v="P204453"/>
    <x v="1"/>
    <n v="2724.67"/>
    <x v="2"/>
    <d v="2024-03-01T12:48:09"/>
    <d v="2025-09-01T12:48:09"/>
    <n v="18"/>
    <x v="1"/>
    <s v="MG"/>
  </r>
  <r>
    <x v="547"/>
    <s v="P200141"/>
    <x v="0"/>
    <n v="3821.8"/>
    <x v="0"/>
    <d v="2023-06-10T13:39:03"/>
    <d v="2028-06-10T13:39:03"/>
    <n v="60"/>
    <x v="1"/>
    <s v="MA"/>
  </r>
  <r>
    <x v="547"/>
    <s v="P201473"/>
    <x v="4"/>
    <n v="667.52"/>
    <x v="3"/>
    <d v="2025-03-11T19:01:18"/>
    <d v="2029-03-11T19:01:18"/>
    <n v="48"/>
    <x v="1"/>
    <s v="CE"/>
  </r>
  <r>
    <x v="547"/>
    <s v="P204353"/>
    <x v="5"/>
    <n v="11531.93"/>
    <x v="1"/>
    <d v="2023-01-05T22:17:50"/>
    <d v="2027-01-05T22:17:50"/>
    <n v="48"/>
    <x v="1"/>
    <s v="AM"/>
  </r>
  <r>
    <x v="548"/>
    <s v="P200514"/>
    <x v="4"/>
    <n v="8374.7099999999991"/>
    <x v="2"/>
    <d v="2025-07-27T10:05:32"/>
    <d v="2028-07-27T10:05:32"/>
    <n v="36"/>
    <x v="1"/>
    <s v="SP"/>
  </r>
  <r>
    <x v="548"/>
    <s v="P201632"/>
    <x v="2"/>
    <n v="1722.79"/>
    <x v="0"/>
    <d v="2025-03-25T03:54:39"/>
    <d v="2026-09-25T03:54:39"/>
    <n v="18"/>
    <x v="1"/>
    <s v="PA"/>
  </r>
  <r>
    <x v="549"/>
    <s v="P202929"/>
    <x v="1"/>
    <n v="341.92"/>
    <x v="1"/>
    <d v="2025-01-12T20:42:17"/>
    <d v="2028-01-12T20:42:17"/>
    <n v="36"/>
    <x v="1"/>
    <s v="SE"/>
  </r>
  <r>
    <x v="550"/>
    <s v="P200696"/>
    <x v="1"/>
    <n v="3004.26"/>
    <x v="3"/>
    <d v="2023-02-23T09:23:24"/>
    <d v="2024-02-23T09:23:24"/>
    <n v="12"/>
    <x v="1"/>
    <s v="ES"/>
  </r>
  <r>
    <x v="550"/>
    <s v="P203636"/>
    <x v="0"/>
    <n v="18593.82"/>
    <x v="1"/>
    <d v="2025-01-21T18:02:43"/>
    <d v="2027-01-21T18:02:43"/>
    <n v="24"/>
    <x v="1"/>
    <s v="SP"/>
  </r>
  <r>
    <x v="551"/>
    <s v="P200260"/>
    <x v="0"/>
    <n v="4182.08"/>
    <x v="0"/>
    <d v="2024-03-05T00:45:47"/>
    <d v="2027-03-05T00:45:47"/>
    <n v="36"/>
    <x v="1"/>
    <s v="AM"/>
  </r>
  <r>
    <x v="551"/>
    <s v="P201011"/>
    <x v="5"/>
    <n v="7881.98"/>
    <x v="1"/>
    <d v="2023-12-13T20:22:29"/>
    <d v="2026-12-13T20:22:29"/>
    <n v="36"/>
    <x v="1"/>
    <s v="AL"/>
  </r>
  <r>
    <x v="551"/>
    <s v="P203680"/>
    <x v="1"/>
    <n v="701.96"/>
    <x v="1"/>
    <d v="2024-04-05T12:18:06"/>
    <d v="2027-04-05T12:18:06"/>
    <n v="36"/>
    <x v="1"/>
    <s v="SC"/>
  </r>
  <r>
    <x v="551"/>
    <s v="P204600"/>
    <x v="1"/>
    <n v="870.48"/>
    <x v="0"/>
    <d v="2024-09-21T08:04:17"/>
    <d v="2028-09-21T08:04:17"/>
    <n v="48"/>
    <x v="1"/>
    <s v="DF"/>
  </r>
  <r>
    <x v="552"/>
    <s v="P203950"/>
    <x v="2"/>
    <n v="47.51"/>
    <x v="0"/>
    <d v="2025-07-16T20:11:22"/>
    <d v="2026-07-16T20:11:22"/>
    <n v="12"/>
    <x v="1"/>
    <s v="MG"/>
  </r>
  <r>
    <x v="553"/>
    <s v="P200808"/>
    <x v="1"/>
    <n v="874.35"/>
    <x v="1"/>
    <d v="2024-09-18T02:38:47"/>
    <d v="2026-09-18T02:38:47"/>
    <n v="24"/>
    <x v="1"/>
    <s v="ES"/>
  </r>
  <r>
    <x v="554"/>
    <s v="P203807"/>
    <x v="4"/>
    <n v="3768.6"/>
    <x v="0"/>
    <d v="2025-05-18T17:16:23"/>
    <d v="2026-05-18T17:16:23"/>
    <n v="12"/>
    <x v="1"/>
    <s v="ES"/>
  </r>
  <r>
    <x v="555"/>
    <s v="P203707"/>
    <x v="4"/>
    <n v="4130.67"/>
    <x v="0"/>
    <d v="2023-10-25T13:38:11"/>
    <d v="2026-10-25T13:38:11"/>
    <n v="36"/>
    <x v="1"/>
    <s v="AL"/>
  </r>
  <r>
    <x v="556"/>
    <s v="P203860"/>
    <x v="1"/>
    <n v="5590.17"/>
    <x v="1"/>
    <d v="2024-04-13T16:50:51"/>
    <d v="2027-04-13T16:50:51"/>
    <n v="36"/>
    <x v="1"/>
    <s v="RJ"/>
  </r>
  <r>
    <x v="557"/>
    <s v="P201349"/>
    <x v="2"/>
    <n v="2156.06"/>
    <x v="1"/>
    <d v="2024-03-24T10:30:44"/>
    <d v="2025-03-24T10:30:44"/>
    <n v="12"/>
    <x v="1"/>
    <s v="PR"/>
  </r>
  <r>
    <x v="558"/>
    <s v="P201551"/>
    <x v="2"/>
    <n v="1512.94"/>
    <x v="1"/>
    <d v="2023-05-31T17:42:00"/>
    <d v="2027-05-31T17:42:00"/>
    <n v="48"/>
    <x v="1"/>
    <s v="SC"/>
  </r>
  <r>
    <x v="558"/>
    <s v="P203066"/>
    <x v="4"/>
    <n v="2951.39"/>
    <x v="1"/>
    <d v="2024-12-18T08:22:53"/>
    <d v="2026-06-18T08:22:53"/>
    <n v="18"/>
    <x v="1"/>
    <s v="RS"/>
  </r>
  <r>
    <x v="559"/>
    <s v="P203578"/>
    <x v="2"/>
    <n v="4283.74"/>
    <x v="2"/>
    <d v="2024-04-17T08:48:19"/>
    <d v="2025-04-17T08:48:19"/>
    <n v="12"/>
    <x v="1"/>
    <s v="PB"/>
  </r>
  <r>
    <x v="559"/>
    <s v="P204955"/>
    <x v="1"/>
    <n v="1191.54"/>
    <x v="1"/>
    <d v="2024-10-25T10:36:38"/>
    <d v="2025-10-25T10:36:38"/>
    <n v="12"/>
    <x v="1"/>
    <s v="DF"/>
  </r>
  <r>
    <x v="560"/>
    <s v="P200717"/>
    <x v="2"/>
    <n v="1195.29"/>
    <x v="0"/>
    <d v="2024-08-22T14:56:33"/>
    <d v="2025-02-22T14:56:33"/>
    <n v="6"/>
    <x v="1"/>
    <s v="ES"/>
  </r>
  <r>
    <x v="561"/>
    <s v="P201236"/>
    <x v="3"/>
    <n v="2742.64"/>
    <x v="2"/>
    <d v="2023-07-10T16:08:08"/>
    <d v="2024-07-10T16:08:08"/>
    <n v="12"/>
    <x v="1"/>
    <s v="CE"/>
  </r>
  <r>
    <x v="561"/>
    <s v="P204172"/>
    <x v="2"/>
    <n v="6522.75"/>
    <x v="3"/>
    <d v="2023-10-19T22:21:36"/>
    <d v="2028-10-19T22:21:36"/>
    <n v="60"/>
    <x v="1"/>
    <s v="AM"/>
  </r>
  <r>
    <x v="562"/>
    <s v="P201229"/>
    <x v="2"/>
    <n v="1121.82"/>
    <x v="3"/>
    <d v="2023-07-14T16:39:58"/>
    <d v="2024-07-14T16:39:58"/>
    <n v="12"/>
    <x v="0"/>
    <s v="SP"/>
  </r>
  <r>
    <x v="562"/>
    <s v="P201895"/>
    <x v="0"/>
    <n v="3564.21"/>
    <x v="2"/>
    <d v="2024-12-15T05:28:00"/>
    <d v="2025-12-15T05:28:00"/>
    <n v="12"/>
    <x v="1"/>
    <s v="RS"/>
  </r>
  <r>
    <x v="562"/>
    <s v="P203063"/>
    <x v="3"/>
    <n v="3158.11"/>
    <x v="0"/>
    <d v="2023-09-28T15:18:10"/>
    <d v="2027-09-28T15:18:10"/>
    <n v="48"/>
    <x v="1"/>
    <s v="BA"/>
  </r>
  <r>
    <x v="563"/>
    <s v="P204288"/>
    <x v="2"/>
    <n v="208.42"/>
    <x v="1"/>
    <d v="2023-07-20T14:51:55"/>
    <d v="2025-01-20T14:51:55"/>
    <n v="18"/>
    <x v="1"/>
    <s v="PA"/>
  </r>
  <r>
    <x v="564"/>
    <s v="P202020"/>
    <x v="2"/>
    <n v="2885.62"/>
    <x v="3"/>
    <d v="2024-04-20T07:56:03"/>
    <d v="2028-04-20T07:56:03"/>
    <n v="48"/>
    <x v="1"/>
    <s v="SC"/>
  </r>
  <r>
    <x v="564"/>
    <s v="P202246"/>
    <x v="3"/>
    <n v="3777.24"/>
    <x v="1"/>
    <d v="2025-09-28T11:43:41"/>
    <d v="2027-09-28T11:43:41"/>
    <n v="24"/>
    <x v="1"/>
    <s v="RJ"/>
  </r>
  <r>
    <x v="564"/>
    <s v="P202948"/>
    <x v="0"/>
    <n v="496.85"/>
    <x v="0"/>
    <d v="2025-01-29T08:08:59"/>
    <d v="2028-01-29T08:08:59"/>
    <n v="36"/>
    <x v="1"/>
    <s v="MG"/>
  </r>
  <r>
    <x v="564"/>
    <s v="P204710"/>
    <x v="0"/>
    <n v="4499.41"/>
    <x v="1"/>
    <d v="2025-01-17T05:38:24"/>
    <d v="2029-01-17T05:38:24"/>
    <n v="48"/>
    <x v="1"/>
    <s v="ES"/>
  </r>
  <r>
    <x v="564"/>
    <s v="P204719"/>
    <x v="4"/>
    <n v="26.61"/>
    <x v="3"/>
    <d v="2024-05-15T12:57:49"/>
    <d v="2025-11-15T12:57:49"/>
    <n v="18"/>
    <x v="1"/>
    <s v="ES"/>
  </r>
  <r>
    <x v="564"/>
    <s v="P204874"/>
    <x v="3"/>
    <n v="814.75"/>
    <x v="2"/>
    <d v="2023-12-28T03:36:09"/>
    <d v="2024-06-28T03:36:09"/>
    <n v="6"/>
    <x v="1"/>
    <s v="PB"/>
  </r>
  <r>
    <x v="565"/>
    <s v="P201374"/>
    <x v="5"/>
    <n v="501.72"/>
    <x v="1"/>
    <d v="2024-02-04T13:12:35"/>
    <d v="2027-02-04T13:12:35"/>
    <n v="36"/>
    <x v="1"/>
    <s v="AL"/>
  </r>
  <r>
    <x v="566"/>
    <s v="P201847"/>
    <x v="2"/>
    <n v="1789.82"/>
    <x v="2"/>
    <d v="2024-10-12T12:35:13"/>
    <d v="2027-10-12T12:35:13"/>
    <n v="36"/>
    <x v="1"/>
    <s v="SP"/>
  </r>
  <r>
    <x v="567"/>
    <s v="P200395"/>
    <x v="1"/>
    <n v="1795.59"/>
    <x v="0"/>
    <d v="2024-06-18T07:03:37"/>
    <d v="2028-06-18T07:03:37"/>
    <n v="48"/>
    <x v="1"/>
    <s v="CE"/>
  </r>
  <r>
    <x v="567"/>
    <s v="P202253"/>
    <x v="0"/>
    <n v="4048.96"/>
    <x v="1"/>
    <d v="2023-04-10T11:23:44"/>
    <d v="2024-10-10T11:23:44"/>
    <n v="18"/>
    <x v="1"/>
    <s v="PR"/>
  </r>
  <r>
    <x v="568"/>
    <s v="P204994"/>
    <x v="4"/>
    <n v="701.76"/>
    <x v="1"/>
    <d v="2023-04-19T18:20:10"/>
    <d v="2025-04-19T18:20:10"/>
    <n v="24"/>
    <x v="1"/>
    <s v="GO"/>
  </r>
  <r>
    <x v="569"/>
    <s v="P204917"/>
    <x v="3"/>
    <n v="3074.56"/>
    <x v="1"/>
    <d v="2023-02-10T12:27:36"/>
    <d v="2025-02-10T12:27:36"/>
    <n v="24"/>
    <x v="1"/>
    <s v="MA"/>
  </r>
  <r>
    <x v="570"/>
    <s v="P202226"/>
    <x v="0"/>
    <n v="4106.91"/>
    <x v="1"/>
    <d v="2023-03-03T22:48:19"/>
    <d v="2024-09-03T22:48:19"/>
    <n v="18"/>
    <x v="1"/>
    <s v="PA"/>
  </r>
  <r>
    <x v="571"/>
    <s v="P200018"/>
    <x v="2"/>
    <n v="129.86000000000001"/>
    <x v="1"/>
    <d v="2023-07-18T00:38:40"/>
    <d v="2024-07-18T00:38:40"/>
    <n v="12"/>
    <x v="1"/>
    <s v="PR"/>
  </r>
  <r>
    <x v="572"/>
    <s v="P200401"/>
    <x v="0"/>
    <n v="538.58000000000004"/>
    <x v="2"/>
    <d v="2024-05-23T21:21:50"/>
    <d v="2026-05-23T21:21:50"/>
    <n v="24"/>
    <x v="1"/>
    <s v="GO"/>
  </r>
  <r>
    <x v="573"/>
    <s v="P200965"/>
    <x v="0"/>
    <n v="5278.14"/>
    <x v="0"/>
    <d v="2024-09-23T19:00:55"/>
    <d v="2025-03-23T19:00:55"/>
    <n v="6"/>
    <x v="1"/>
    <s v="PI"/>
  </r>
  <r>
    <x v="574"/>
    <s v="P203986"/>
    <x v="0"/>
    <n v="2251.9"/>
    <x v="3"/>
    <d v="2023-01-15T08:39:27"/>
    <d v="2028-01-15T08:39:27"/>
    <n v="60"/>
    <x v="1"/>
    <s v="RJ"/>
  </r>
  <r>
    <x v="575"/>
    <s v="P201995"/>
    <x v="3"/>
    <n v="455.77"/>
    <x v="0"/>
    <d v="2024-03-15T10:57:33"/>
    <d v="2025-03-15T10:57:33"/>
    <n v="12"/>
    <x v="1"/>
    <s v="GO"/>
  </r>
  <r>
    <x v="576"/>
    <s v="P202440"/>
    <x v="2"/>
    <n v="3111.39"/>
    <x v="2"/>
    <d v="2025-10-18T20:07:29"/>
    <d v="2026-10-18T20:07:29"/>
    <n v="12"/>
    <x v="1"/>
    <s v="PR"/>
  </r>
  <r>
    <x v="577"/>
    <s v="P201258"/>
    <x v="0"/>
    <n v="1403.13"/>
    <x v="3"/>
    <d v="2024-11-20T06:30:34"/>
    <d v="2027-11-20T06:30:34"/>
    <n v="36"/>
    <x v="1"/>
    <s v="CE"/>
  </r>
  <r>
    <x v="578"/>
    <s v="P200654"/>
    <x v="0"/>
    <n v="974.75"/>
    <x v="1"/>
    <d v="2023-10-19T00:38:28"/>
    <d v="2024-10-19T00:38:28"/>
    <n v="12"/>
    <x v="1"/>
    <s v="PA"/>
  </r>
  <r>
    <x v="579"/>
    <s v="P201712"/>
    <x v="2"/>
    <n v="3800.01"/>
    <x v="0"/>
    <d v="2024-10-18T13:08:24"/>
    <d v="2029-10-18T13:08:24"/>
    <n v="60"/>
    <x v="1"/>
    <s v="PI"/>
  </r>
  <r>
    <x v="579"/>
    <s v="P202716"/>
    <x v="2"/>
    <n v="5666.08"/>
    <x v="2"/>
    <d v="2024-11-05T16:04:05"/>
    <d v="2027-11-05T16:04:05"/>
    <n v="36"/>
    <x v="1"/>
    <s v="PE"/>
  </r>
  <r>
    <x v="579"/>
    <s v="P203282"/>
    <x v="3"/>
    <n v="131.63"/>
    <x v="1"/>
    <d v="2024-06-23T02:08:00"/>
    <d v="2027-06-23T02:08:00"/>
    <n v="36"/>
    <x v="1"/>
    <s v="AM"/>
  </r>
  <r>
    <x v="580"/>
    <s v="P201973"/>
    <x v="2"/>
    <n v="148.07"/>
    <x v="2"/>
    <d v="2025-05-25T04:18:19"/>
    <d v="2028-05-25T04:18:19"/>
    <n v="36"/>
    <x v="1"/>
    <s v="AM"/>
  </r>
  <r>
    <x v="580"/>
    <s v="P204646"/>
    <x v="4"/>
    <n v="8300.43"/>
    <x v="1"/>
    <d v="2024-08-14T16:17:58"/>
    <d v="2026-02-14T16:17:58"/>
    <n v="18"/>
    <x v="1"/>
    <s v="SP"/>
  </r>
  <r>
    <x v="581"/>
    <s v="P200237"/>
    <x v="2"/>
    <n v="890.18"/>
    <x v="1"/>
    <d v="2023-04-30T16:17:22"/>
    <d v="2026-04-30T16:17:22"/>
    <n v="36"/>
    <x v="1"/>
    <s v="RN"/>
  </r>
  <r>
    <x v="581"/>
    <s v="P202903"/>
    <x v="1"/>
    <n v="4591.72"/>
    <x v="1"/>
    <d v="2024-06-03T11:25:55"/>
    <d v="2024-12-03T11:25:55"/>
    <n v="6"/>
    <x v="1"/>
    <s v="BA"/>
  </r>
  <r>
    <x v="581"/>
    <s v="P203334"/>
    <x v="1"/>
    <n v="6055.17"/>
    <x v="1"/>
    <d v="2025-08-12T05:50:18"/>
    <d v="2027-08-12T05:50:18"/>
    <n v="24"/>
    <x v="0"/>
    <s v="SE"/>
  </r>
  <r>
    <x v="582"/>
    <s v="P202411"/>
    <x v="1"/>
    <n v="2143.59"/>
    <x v="1"/>
    <d v="2025-04-27T17:45:42"/>
    <d v="2028-04-27T17:45:42"/>
    <n v="36"/>
    <x v="1"/>
    <s v="PI"/>
  </r>
  <r>
    <x v="583"/>
    <s v="P202910"/>
    <x v="4"/>
    <n v="609.91"/>
    <x v="1"/>
    <d v="2023-11-11T20:19:17"/>
    <d v="2025-05-11T20:19:17"/>
    <n v="18"/>
    <x v="1"/>
    <s v="MG"/>
  </r>
  <r>
    <x v="584"/>
    <s v="P200227"/>
    <x v="3"/>
    <n v="149.19999999999999"/>
    <x v="1"/>
    <d v="2024-08-26T14:49:38"/>
    <d v="2026-08-26T14:49:38"/>
    <n v="24"/>
    <x v="1"/>
    <s v="ES"/>
  </r>
  <r>
    <x v="585"/>
    <s v="P200652"/>
    <x v="2"/>
    <n v="2535.63"/>
    <x v="1"/>
    <d v="2025-03-07T22:15:40"/>
    <d v="2030-03-07T22:15:40"/>
    <n v="60"/>
    <x v="1"/>
    <s v="RN"/>
  </r>
  <r>
    <x v="585"/>
    <s v="P201597"/>
    <x v="5"/>
    <n v="3370.48"/>
    <x v="0"/>
    <d v="2024-11-10T20:39:56"/>
    <d v="2026-05-10T20:39:56"/>
    <n v="18"/>
    <x v="1"/>
    <s v="BA"/>
  </r>
  <r>
    <x v="585"/>
    <s v="P203629"/>
    <x v="2"/>
    <n v="687.69"/>
    <x v="0"/>
    <d v="2024-04-28T05:08:22"/>
    <d v="2029-04-28T05:08:22"/>
    <n v="60"/>
    <x v="0"/>
    <s v="CE"/>
  </r>
  <r>
    <x v="586"/>
    <s v="P204222"/>
    <x v="4"/>
    <n v="16588.740000000002"/>
    <x v="1"/>
    <d v="2023-08-04T03:24:45"/>
    <d v="2026-08-04T03:24:45"/>
    <n v="36"/>
    <x v="1"/>
    <s v="SE"/>
  </r>
  <r>
    <x v="586"/>
    <s v="P204980"/>
    <x v="2"/>
    <n v="1465.97"/>
    <x v="1"/>
    <d v="2025-02-12T08:25:54"/>
    <d v="2026-08-12T08:25:54"/>
    <n v="18"/>
    <x v="1"/>
    <s v="PA"/>
  </r>
  <r>
    <x v="587"/>
    <s v="P202048"/>
    <x v="1"/>
    <n v="2747.54"/>
    <x v="3"/>
    <d v="2023-10-15T18:06:12"/>
    <d v="2024-04-15T18:06:12"/>
    <n v="6"/>
    <x v="1"/>
    <s v="RN"/>
  </r>
  <r>
    <x v="588"/>
    <s v="P201377"/>
    <x v="1"/>
    <n v="3937.59"/>
    <x v="1"/>
    <d v="2023-08-22T17:25:44"/>
    <d v="2026-08-22T17:25:44"/>
    <n v="36"/>
    <x v="1"/>
    <s v="PR"/>
  </r>
  <r>
    <x v="588"/>
    <s v="P203147"/>
    <x v="2"/>
    <n v="1002.41"/>
    <x v="1"/>
    <d v="2024-05-28T16:32:26"/>
    <d v="2026-05-28T16:32:26"/>
    <n v="24"/>
    <x v="1"/>
    <s v="PR"/>
  </r>
  <r>
    <x v="589"/>
    <s v="P202112"/>
    <x v="4"/>
    <n v="2551.73"/>
    <x v="3"/>
    <d v="2025-04-03T21:20:10"/>
    <d v="2028-04-03T21:20:10"/>
    <n v="36"/>
    <x v="1"/>
    <s v="SP"/>
  </r>
  <r>
    <x v="589"/>
    <s v="P202624"/>
    <x v="1"/>
    <n v="4271.03"/>
    <x v="1"/>
    <d v="2025-10-17T03:21:11"/>
    <d v="2028-10-17T03:21:11"/>
    <n v="36"/>
    <x v="1"/>
    <s v="AM"/>
  </r>
  <r>
    <x v="589"/>
    <s v="P204919"/>
    <x v="3"/>
    <n v="4083.62"/>
    <x v="0"/>
    <d v="2024-01-15T00:09:48"/>
    <d v="2024-07-15T00:09:48"/>
    <n v="6"/>
    <x v="1"/>
    <s v="CE"/>
  </r>
  <r>
    <x v="590"/>
    <s v="P200763"/>
    <x v="4"/>
    <n v="1314.12"/>
    <x v="2"/>
    <d v="2025-10-18T17:07:25"/>
    <d v="2026-10-18T17:07:25"/>
    <n v="12"/>
    <x v="0"/>
    <s v="AM"/>
  </r>
  <r>
    <x v="590"/>
    <s v="P204923"/>
    <x v="4"/>
    <n v="1544.25"/>
    <x v="1"/>
    <d v="2023-08-05T12:09:40"/>
    <d v="2024-08-05T12:09:40"/>
    <n v="12"/>
    <x v="1"/>
    <s v="RS"/>
  </r>
  <r>
    <x v="591"/>
    <s v="P203035"/>
    <x v="2"/>
    <n v="810.23"/>
    <x v="1"/>
    <d v="2024-06-25T22:21:48"/>
    <d v="2027-06-25T22:21:48"/>
    <n v="36"/>
    <x v="1"/>
    <s v="BA"/>
  </r>
  <r>
    <x v="592"/>
    <s v="P200991"/>
    <x v="2"/>
    <n v="8141.55"/>
    <x v="1"/>
    <d v="2023-11-13T01:49:03"/>
    <d v="2026-11-13T01:49:03"/>
    <n v="36"/>
    <x v="1"/>
    <s v="MG"/>
  </r>
  <r>
    <x v="592"/>
    <s v="P203626"/>
    <x v="1"/>
    <n v="2277.9299999999998"/>
    <x v="1"/>
    <d v="2024-06-25T02:42:41"/>
    <d v="2029-06-25T02:42:41"/>
    <n v="60"/>
    <x v="1"/>
    <s v="PI"/>
  </r>
  <r>
    <x v="593"/>
    <s v="P201133"/>
    <x v="2"/>
    <n v="12305.06"/>
    <x v="1"/>
    <d v="2023-06-12T14:23:28"/>
    <d v="2028-06-12T14:23:28"/>
    <n v="60"/>
    <x v="1"/>
    <s v="GO"/>
  </r>
  <r>
    <x v="594"/>
    <s v="P200098"/>
    <x v="3"/>
    <n v="1225.24"/>
    <x v="1"/>
    <d v="2025-06-30T14:22:47"/>
    <d v="2028-06-30T14:22:47"/>
    <n v="36"/>
    <x v="1"/>
    <s v="GO"/>
  </r>
  <r>
    <x v="595"/>
    <s v="P202735"/>
    <x v="0"/>
    <n v="913.19"/>
    <x v="1"/>
    <d v="2024-06-16T01:36:22"/>
    <d v="2025-06-16T01:36:22"/>
    <n v="12"/>
    <x v="1"/>
    <s v="AL"/>
  </r>
  <r>
    <x v="596"/>
    <s v="P201031"/>
    <x v="4"/>
    <n v="5097.5600000000004"/>
    <x v="0"/>
    <d v="2024-01-12T11:41:03"/>
    <d v="2026-01-12T11:41:03"/>
    <n v="24"/>
    <x v="1"/>
    <s v="AM"/>
  </r>
  <r>
    <x v="596"/>
    <s v="P201342"/>
    <x v="2"/>
    <n v="6748.78"/>
    <x v="1"/>
    <d v="2024-07-17T13:17:06"/>
    <d v="2028-07-17T13:17:06"/>
    <n v="48"/>
    <x v="1"/>
    <s v="RJ"/>
  </r>
  <r>
    <x v="597"/>
    <s v="P204664"/>
    <x v="0"/>
    <n v="5483.62"/>
    <x v="1"/>
    <d v="2023-12-10T14:34:49"/>
    <d v="2026-12-10T14:34:49"/>
    <n v="36"/>
    <x v="1"/>
    <s v="RS"/>
  </r>
  <r>
    <x v="598"/>
    <s v="P203197"/>
    <x v="5"/>
    <n v="1972.14"/>
    <x v="3"/>
    <d v="2025-08-16T07:30:08"/>
    <d v="2030-08-16T07:30:08"/>
    <n v="60"/>
    <x v="1"/>
    <s v="SE"/>
  </r>
  <r>
    <x v="598"/>
    <s v="P204329"/>
    <x v="2"/>
    <n v="454.96"/>
    <x v="2"/>
    <d v="2025-05-24T04:01:38"/>
    <d v="2027-05-24T04:01:38"/>
    <n v="24"/>
    <x v="1"/>
    <s v="AL"/>
  </r>
  <r>
    <x v="599"/>
    <s v="P200877"/>
    <x v="1"/>
    <n v="742.54"/>
    <x v="3"/>
    <d v="2023-11-05T19:09:03"/>
    <d v="2025-11-05T19:09:03"/>
    <n v="24"/>
    <x v="1"/>
    <s v="PB"/>
  </r>
  <r>
    <x v="599"/>
    <s v="P201479"/>
    <x v="0"/>
    <n v="2927.61"/>
    <x v="1"/>
    <d v="2024-01-26T03:45:49"/>
    <d v="2025-01-26T03:45:49"/>
    <n v="12"/>
    <x v="0"/>
    <s v="ES"/>
  </r>
  <r>
    <x v="599"/>
    <s v="P204298"/>
    <x v="5"/>
    <n v="2180.92"/>
    <x v="0"/>
    <d v="2023-02-09T09:09:32"/>
    <d v="2025-02-09T09:09:32"/>
    <n v="24"/>
    <x v="1"/>
    <s v="BA"/>
  </r>
  <r>
    <x v="600"/>
    <s v="P203918"/>
    <x v="0"/>
    <n v="1089.5"/>
    <x v="1"/>
    <d v="2024-05-22T13:40:14"/>
    <d v="2027-05-22T13:40:14"/>
    <n v="36"/>
    <x v="1"/>
    <s v="ES"/>
  </r>
  <r>
    <x v="600"/>
    <s v="P204382"/>
    <x v="4"/>
    <n v="2036.35"/>
    <x v="2"/>
    <d v="2025-02-26T23:50:36"/>
    <d v="2026-02-26T23:50:36"/>
    <n v="12"/>
    <x v="1"/>
    <s v="AL"/>
  </r>
  <r>
    <x v="601"/>
    <s v="P202269"/>
    <x v="1"/>
    <n v="1299.9100000000001"/>
    <x v="1"/>
    <d v="2024-02-08T15:25:34"/>
    <d v="2026-02-08T15:25:34"/>
    <n v="24"/>
    <x v="1"/>
    <s v="RS"/>
  </r>
  <r>
    <x v="601"/>
    <s v="P204110"/>
    <x v="5"/>
    <n v="313.12"/>
    <x v="1"/>
    <d v="2024-06-30T07:34:30"/>
    <d v="2025-06-30T07:34:30"/>
    <n v="12"/>
    <x v="1"/>
    <s v="SE"/>
  </r>
  <r>
    <x v="601"/>
    <s v="P204403"/>
    <x v="1"/>
    <n v="2124.6799999999998"/>
    <x v="1"/>
    <d v="2024-04-30T14:26:04"/>
    <d v="2025-04-30T14:26:04"/>
    <n v="12"/>
    <x v="1"/>
    <s v="ES"/>
  </r>
  <r>
    <x v="602"/>
    <s v="P203815"/>
    <x v="5"/>
    <n v="3616.82"/>
    <x v="1"/>
    <d v="2024-06-15T17:42:41"/>
    <d v="2025-06-15T17:42:41"/>
    <n v="12"/>
    <x v="1"/>
    <s v="RS"/>
  </r>
  <r>
    <x v="602"/>
    <s v="P204584"/>
    <x v="2"/>
    <n v="1378.16"/>
    <x v="1"/>
    <d v="2025-02-02T11:25:12"/>
    <d v="2026-02-02T11:25:12"/>
    <n v="12"/>
    <x v="1"/>
    <s v="RN"/>
  </r>
  <r>
    <x v="603"/>
    <s v="P204987"/>
    <x v="2"/>
    <n v="98.09"/>
    <x v="1"/>
    <d v="2024-10-02T17:39:43"/>
    <d v="2026-10-02T17:39:43"/>
    <n v="24"/>
    <x v="1"/>
    <s v="AL"/>
  </r>
  <r>
    <x v="604"/>
    <s v="P202930"/>
    <x v="1"/>
    <n v="2793.26"/>
    <x v="0"/>
    <d v="2024-04-18T02:48:34"/>
    <d v="2026-04-18T02:48:34"/>
    <n v="24"/>
    <x v="1"/>
    <s v="AL"/>
  </r>
  <r>
    <x v="605"/>
    <s v="P201918"/>
    <x v="3"/>
    <n v="1571.12"/>
    <x v="0"/>
    <d v="2025-08-30T19:35:18"/>
    <d v="2027-02-28T19:35:18"/>
    <n v="18"/>
    <x v="1"/>
    <s v="CE"/>
  </r>
  <r>
    <x v="605"/>
    <s v="P204843"/>
    <x v="3"/>
    <n v="7718.09"/>
    <x v="1"/>
    <d v="2024-02-13T01:46:33"/>
    <d v="2029-02-13T01:46:33"/>
    <n v="60"/>
    <x v="1"/>
    <s v="CE"/>
  </r>
  <r>
    <x v="606"/>
    <s v="P200849"/>
    <x v="0"/>
    <n v="2339.7199999999998"/>
    <x v="2"/>
    <d v="2024-06-21T19:06:12"/>
    <d v="2027-06-21T19:06:12"/>
    <n v="36"/>
    <x v="1"/>
    <s v="PB"/>
  </r>
  <r>
    <x v="606"/>
    <s v="P201268"/>
    <x v="3"/>
    <n v="645.64"/>
    <x v="1"/>
    <d v="2023-08-20T19:55:36"/>
    <d v="2025-02-20T19:55:36"/>
    <n v="18"/>
    <x v="1"/>
    <s v="SC"/>
  </r>
  <r>
    <x v="607"/>
    <s v="P200219"/>
    <x v="2"/>
    <n v="1931.26"/>
    <x v="1"/>
    <d v="2024-10-02T10:40:29"/>
    <d v="2025-10-02T10:40:29"/>
    <n v="12"/>
    <x v="1"/>
    <s v="RJ"/>
  </r>
  <r>
    <x v="607"/>
    <s v="P201094"/>
    <x v="1"/>
    <n v="5866.21"/>
    <x v="3"/>
    <d v="2024-10-30T11:34:00"/>
    <d v="2026-10-30T11:34:00"/>
    <n v="24"/>
    <x v="1"/>
    <s v="PR"/>
  </r>
  <r>
    <x v="607"/>
    <s v="P201219"/>
    <x v="2"/>
    <n v="1581.61"/>
    <x v="3"/>
    <d v="2025-06-28T18:30:14"/>
    <d v="2027-06-28T18:30:14"/>
    <n v="24"/>
    <x v="1"/>
    <s v="BA"/>
  </r>
  <r>
    <x v="608"/>
    <s v="P203001"/>
    <x v="4"/>
    <n v="1421.52"/>
    <x v="0"/>
    <d v="2024-12-09T10:43:38"/>
    <d v="2025-12-09T10:43:38"/>
    <n v="12"/>
    <x v="1"/>
    <s v="AL"/>
  </r>
  <r>
    <x v="608"/>
    <s v="P203037"/>
    <x v="4"/>
    <n v="5961.06"/>
    <x v="1"/>
    <d v="2024-09-16T14:53:33"/>
    <d v="2027-09-16T14:53:33"/>
    <n v="36"/>
    <x v="1"/>
    <s v="PB"/>
  </r>
  <r>
    <x v="609"/>
    <s v="P201291"/>
    <x v="0"/>
    <n v="1750.08"/>
    <x v="1"/>
    <d v="2024-04-17T23:48:04"/>
    <d v="2026-04-17T23:48:04"/>
    <n v="24"/>
    <x v="1"/>
    <s v="SP"/>
  </r>
  <r>
    <x v="609"/>
    <s v="P204763"/>
    <x v="2"/>
    <n v="5656.47"/>
    <x v="1"/>
    <d v="2024-09-13T19:11:36"/>
    <d v="2025-09-13T19:11:36"/>
    <n v="12"/>
    <x v="1"/>
    <s v="SP"/>
  </r>
  <r>
    <x v="610"/>
    <s v="P202011"/>
    <x v="1"/>
    <n v="3202.44"/>
    <x v="1"/>
    <d v="2023-02-17T04:31:59"/>
    <d v="2024-02-17T04:31:59"/>
    <n v="12"/>
    <x v="1"/>
    <s v="MG"/>
  </r>
  <r>
    <x v="611"/>
    <s v="P200822"/>
    <x v="2"/>
    <n v="2793.83"/>
    <x v="0"/>
    <d v="2025-01-19T11:48:19"/>
    <d v="2028-01-19T11:48:19"/>
    <n v="36"/>
    <x v="1"/>
    <s v="SE"/>
  </r>
  <r>
    <x v="611"/>
    <s v="P201629"/>
    <x v="0"/>
    <n v="11404.17"/>
    <x v="1"/>
    <d v="2023-02-07T14:07:36"/>
    <d v="2026-02-07T14:07:36"/>
    <n v="36"/>
    <x v="1"/>
    <s v="MG"/>
  </r>
  <r>
    <x v="612"/>
    <s v="P200001"/>
    <x v="0"/>
    <n v="8967.2099999999991"/>
    <x v="3"/>
    <d v="2024-05-02T09:04:38"/>
    <d v="2027-05-02T09:04:38"/>
    <n v="36"/>
    <x v="0"/>
    <s v="CE"/>
  </r>
  <r>
    <x v="612"/>
    <s v="P201146"/>
    <x v="5"/>
    <n v="10769.99"/>
    <x v="1"/>
    <d v="2023-04-18T22:05:02"/>
    <d v="2026-04-18T22:05:02"/>
    <n v="36"/>
    <x v="1"/>
    <s v="PE"/>
  </r>
  <r>
    <x v="613"/>
    <s v="P200614"/>
    <x v="1"/>
    <n v="1067.4100000000001"/>
    <x v="1"/>
    <d v="2024-11-27T07:38:33"/>
    <d v="2025-11-27T07:38:33"/>
    <n v="12"/>
    <x v="1"/>
    <s v="PB"/>
  </r>
  <r>
    <x v="613"/>
    <s v="P204626"/>
    <x v="3"/>
    <n v="1320.86"/>
    <x v="1"/>
    <d v="2023-05-19T19:50:00"/>
    <d v="2024-05-19T19:50:00"/>
    <n v="12"/>
    <x v="1"/>
    <s v="RN"/>
  </r>
  <r>
    <x v="614"/>
    <s v="P200215"/>
    <x v="4"/>
    <n v="3249.8"/>
    <x v="2"/>
    <d v="2024-08-27T01:05:04"/>
    <d v="2027-08-27T01:05:04"/>
    <n v="36"/>
    <x v="1"/>
    <s v="SC"/>
  </r>
  <r>
    <x v="614"/>
    <s v="P203788"/>
    <x v="1"/>
    <n v="12048.41"/>
    <x v="1"/>
    <d v="2023-10-14T15:47:59"/>
    <d v="2024-10-14T15:47:59"/>
    <n v="12"/>
    <x v="1"/>
    <s v="AM"/>
  </r>
  <r>
    <x v="615"/>
    <s v="P200161"/>
    <x v="2"/>
    <n v="267.74"/>
    <x v="1"/>
    <d v="2025-04-08T15:30:51"/>
    <d v="2026-04-08T15:30:51"/>
    <n v="12"/>
    <x v="1"/>
    <s v="SE"/>
  </r>
  <r>
    <x v="615"/>
    <s v="P201439"/>
    <x v="0"/>
    <n v="4337.41"/>
    <x v="0"/>
    <d v="2024-01-26T12:59:12"/>
    <d v="2026-01-26T12:59:12"/>
    <n v="24"/>
    <x v="1"/>
    <s v="RN"/>
  </r>
  <r>
    <x v="616"/>
    <s v="P200140"/>
    <x v="0"/>
    <n v="5431.16"/>
    <x v="3"/>
    <d v="2025-05-31T21:10:21"/>
    <d v="2026-05-31T21:10:21"/>
    <n v="12"/>
    <x v="1"/>
    <s v="PR"/>
  </r>
  <r>
    <x v="616"/>
    <s v="P201795"/>
    <x v="3"/>
    <n v="2573.29"/>
    <x v="2"/>
    <d v="2024-02-26T20:37:08"/>
    <d v="2028-02-26T20:37:08"/>
    <n v="48"/>
    <x v="1"/>
    <s v="MG"/>
  </r>
  <r>
    <x v="617"/>
    <s v="P202774"/>
    <x v="1"/>
    <n v="10084.91"/>
    <x v="0"/>
    <d v="2025-02-11T23:29:04"/>
    <d v="2028-02-11T23:29:04"/>
    <n v="36"/>
    <x v="1"/>
    <s v="ES"/>
  </r>
  <r>
    <x v="617"/>
    <s v="P202865"/>
    <x v="4"/>
    <n v="6670.57"/>
    <x v="0"/>
    <d v="2023-02-16T02:31:34"/>
    <d v="2026-02-16T02:31:34"/>
    <n v="36"/>
    <x v="1"/>
    <s v="PR"/>
  </r>
  <r>
    <x v="617"/>
    <s v="P204244"/>
    <x v="0"/>
    <n v="561.05999999999995"/>
    <x v="1"/>
    <d v="2023-08-09T14:41:52"/>
    <d v="2025-08-09T14:41:52"/>
    <n v="24"/>
    <x v="1"/>
    <s v="PI"/>
  </r>
  <r>
    <x v="617"/>
    <s v="P204374"/>
    <x v="4"/>
    <n v="1314.39"/>
    <x v="1"/>
    <d v="2025-01-24T15:53:10"/>
    <d v="2026-01-24T15:53:10"/>
    <n v="12"/>
    <x v="1"/>
    <s v="DF"/>
  </r>
  <r>
    <x v="617"/>
    <s v="P204730"/>
    <x v="2"/>
    <n v="3382.71"/>
    <x v="2"/>
    <d v="2024-12-05T23:26:20"/>
    <d v="2026-06-05T23:26:20"/>
    <n v="18"/>
    <x v="1"/>
    <s v="ES"/>
  </r>
  <r>
    <x v="618"/>
    <s v="P204580"/>
    <x v="1"/>
    <n v="1921.78"/>
    <x v="1"/>
    <d v="2024-06-03T17:14:24"/>
    <d v="2026-06-03T17:14:24"/>
    <n v="24"/>
    <x v="1"/>
    <s v="CE"/>
  </r>
  <r>
    <x v="619"/>
    <s v="P200505"/>
    <x v="1"/>
    <n v="2207.23"/>
    <x v="3"/>
    <d v="2025-06-10T13:02:56"/>
    <d v="2026-06-10T13:02:56"/>
    <n v="12"/>
    <x v="1"/>
    <s v="SP"/>
  </r>
  <r>
    <x v="620"/>
    <s v="P202647"/>
    <x v="1"/>
    <n v="1757.36"/>
    <x v="0"/>
    <d v="2024-10-12T11:20:33"/>
    <d v="2027-10-12T11:20:33"/>
    <n v="36"/>
    <x v="1"/>
    <s v="AM"/>
  </r>
  <r>
    <x v="621"/>
    <s v="P200185"/>
    <x v="1"/>
    <n v="4069.16"/>
    <x v="3"/>
    <d v="2024-03-10T14:08:14"/>
    <d v="2025-09-10T14:08:14"/>
    <n v="18"/>
    <x v="1"/>
    <s v="PB"/>
  </r>
  <r>
    <x v="621"/>
    <s v="P202028"/>
    <x v="4"/>
    <n v="213.23"/>
    <x v="1"/>
    <d v="2024-09-08T14:00:23"/>
    <d v="2028-09-08T14:00:23"/>
    <n v="48"/>
    <x v="1"/>
    <s v="PI"/>
  </r>
  <r>
    <x v="621"/>
    <s v="P203559"/>
    <x v="1"/>
    <n v="1266.3699999999999"/>
    <x v="1"/>
    <d v="2023-03-03T06:37:16"/>
    <d v="2026-03-03T06:37:16"/>
    <n v="36"/>
    <x v="1"/>
    <s v="RJ"/>
  </r>
  <r>
    <x v="622"/>
    <s v="P202200"/>
    <x v="3"/>
    <n v="1196.42"/>
    <x v="0"/>
    <d v="2024-02-27T17:06:51"/>
    <d v="2028-02-27T17:06:51"/>
    <n v="48"/>
    <x v="1"/>
    <s v="PB"/>
  </r>
  <r>
    <x v="623"/>
    <s v="P203040"/>
    <x v="2"/>
    <n v="5768.65"/>
    <x v="1"/>
    <d v="2023-09-03T10:34:19"/>
    <d v="2026-09-03T10:34:19"/>
    <n v="36"/>
    <x v="1"/>
    <s v="GO"/>
  </r>
  <r>
    <x v="624"/>
    <s v="P200055"/>
    <x v="2"/>
    <n v="1761.8"/>
    <x v="1"/>
    <d v="2024-12-29T02:01:02"/>
    <d v="2026-12-29T02:01:02"/>
    <n v="24"/>
    <x v="1"/>
    <s v="RN"/>
  </r>
  <r>
    <x v="624"/>
    <s v="P203507"/>
    <x v="2"/>
    <n v="3429"/>
    <x v="0"/>
    <d v="2024-03-16T11:16:45"/>
    <d v="2025-03-16T11:16:45"/>
    <n v="12"/>
    <x v="1"/>
    <s v="SE"/>
  </r>
  <r>
    <x v="625"/>
    <s v="P201485"/>
    <x v="0"/>
    <n v="3095.65"/>
    <x v="3"/>
    <d v="2024-02-29T13:47:53"/>
    <d v="2025-08-29T13:47:53"/>
    <n v="18"/>
    <x v="1"/>
    <s v="SP"/>
  </r>
  <r>
    <x v="625"/>
    <s v="P201775"/>
    <x v="0"/>
    <n v="736"/>
    <x v="1"/>
    <d v="2023-10-04T16:48:51"/>
    <d v="2028-10-04T16:48:51"/>
    <n v="60"/>
    <x v="1"/>
    <s v="SC"/>
  </r>
  <r>
    <x v="625"/>
    <s v="P204848"/>
    <x v="0"/>
    <n v="7708.88"/>
    <x v="1"/>
    <d v="2024-04-18T04:44:44"/>
    <d v="2026-04-18T04:44:44"/>
    <n v="24"/>
    <x v="1"/>
    <s v="BA"/>
  </r>
  <r>
    <x v="626"/>
    <s v="P202357"/>
    <x v="0"/>
    <n v="104.37"/>
    <x v="1"/>
    <d v="2024-10-17T11:04:28"/>
    <d v="2029-10-17T11:04:28"/>
    <n v="60"/>
    <x v="1"/>
    <s v="PB"/>
  </r>
  <r>
    <x v="627"/>
    <s v="P202859"/>
    <x v="4"/>
    <n v="2485.85"/>
    <x v="2"/>
    <d v="2023-12-22T14:46:03"/>
    <d v="2024-12-22T14:46:03"/>
    <n v="12"/>
    <x v="1"/>
    <s v="PE"/>
  </r>
  <r>
    <x v="628"/>
    <s v="P202646"/>
    <x v="0"/>
    <n v="874.88"/>
    <x v="1"/>
    <d v="2023-07-19T13:52:15"/>
    <d v="2025-01-19T13:52:15"/>
    <n v="18"/>
    <x v="1"/>
    <s v="RS"/>
  </r>
  <r>
    <x v="629"/>
    <s v="P200415"/>
    <x v="4"/>
    <n v="9045.76"/>
    <x v="1"/>
    <d v="2023-06-06T10:10:18"/>
    <d v="2024-06-06T10:10:18"/>
    <n v="12"/>
    <x v="1"/>
    <s v="PA"/>
  </r>
  <r>
    <x v="629"/>
    <s v="P203695"/>
    <x v="0"/>
    <n v="1608.57"/>
    <x v="0"/>
    <d v="2023-11-30T21:09:41"/>
    <d v="2026-11-30T21:09:41"/>
    <n v="36"/>
    <x v="1"/>
    <s v="AM"/>
  </r>
  <r>
    <x v="630"/>
    <s v="P203412"/>
    <x v="4"/>
    <n v="2225.91"/>
    <x v="1"/>
    <d v="2025-06-03T06:24:51"/>
    <d v="2027-06-03T06:24:51"/>
    <n v="24"/>
    <x v="1"/>
    <s v="PB"/>
  </r>
  <r>
    <x v="630"/>
    <s v="P204910"/>
    <x v="0"/>
    <n v="5069.9399999999996"/>
    <x v="1"/>
    <d v="2023-02-01T08:38:45"/>
    <d v="2025-02-01T08:38:45"/>
    <n v="24"/>
    <x v="1"/>
    <s v="ES"/>
  </r>
  <r>
    <x v="631"/>
    <s v="P202323"/>
    <x v="0"/>
    <n v="126.11"/>
    <x v="1"/>
    <d v="2025-07-12T08:33:00"/>
    <d v="2026-01-12T08:33:00"/>
    <n v="6"/>
    <x v="1"/>
    <s v="RN"/>
  </r>
  <r>
    <x v="632"/>
    <s v="P201677"/>
    <x v="5"/>
    <n v="4339.09"/>
    <x v="1"/>
    <d v="2025-03-10T14:45:33"/>
    <d v="2026-03-10T14:45:33"/>
    <n v="12"/>
    <x v="1"/>
    <s v="DF"/>
  </r>
  <r>
    <x v="633"/>
    <s v="P202244"/>
    <x v="4"/>
    <n v="670.82"/>
    <x v="2"/>
    <d v="2023-08-17T00:05:48"/>
    <d v="2027-08-17T00:05:48"/>
    <n v="48"/>
    <x v="1"/>
    <s v="RJ"/>
  </r>
  <r>
    <x v="634"/>
    <s v="P200041"/>
    <x v="3"/>
    <n v="663.33"/>
    <x v="1"/>
    <d v="2025-03-13T09:39:52"/>
    <d v="2027-03-13T09:39:52"/>
    <n v="24"/>
    <x v="1"/>
    <s v="PE"/>
  </r>
  <r>
    <x v="634"/>
    <s v="P202589"/>
    <x v="1"/>
    <n v="265.33"/>
    <x v="1"/>
    <d v="2024-05-21T15:09:34"/>
    <d v="2027-05-21T15:09:34"/>
    <n v="36"/>
    <x v="1"/>
    <s v="RS"/>
  </r>
  <r>
    <x v="635"/>
    <s v="P202458"/>
    <x v="2"/>
    <n v="798.84"/>
    <x v="1"/>
    <d v="2024-08-25T21:47:00"/>
    <d v="2026-02-25T21:47:00"/>
    <n v="18"/>
    <x v="1"/>
    <s v="AL"/>
  </r>
  <r>
    <x v="636"/>
    <s v="P201511"/>
    <x v="2"/>
    <n v="667.11"/>
    <x v="2"/>
    <d v="2024-03-11T06:11:39"/>
    <d v="2025-03-11T06:11:39"/>
    <n v="12"/>
    <x v="1"/>
    <s v="SE"/>
  </r>
  <r>
    <x v="637"/>
    <s v="P202880"/>
    <x v="5"/>
    <n v="968.91"/>
    <x v="1"/>
    <d v="2025-08-21T01:15:31"/>
    <d v="2026-08-21T01:15:31"/>
    <n v="12"/>
    <x v="1"/>
    <s v="PR"/>
  </r>
  <r>
    <x v="638"/>
    <s v="P203700"/>
    <x v="2"/>
    <n v="79.650000000000006"/>
    <x v="0"/>
    <d v="2024-07-18T08:31:22"/>
    <d v="2026-01-18T08:31:22"/>
    <n v="18"/>
    <x v="1"/>
    <s v="PI"/>
  </r>
  <r>
    <x v="638"/>
    <s v="P203992"/>
    <x v="1"/>
    <n v="1193.8900000000001"/>
    <x v="3"/>
    <d v="2024-04-05T19:47:18"/>
    <d v="2025-04-05T19:47:18"/>
    <n v="12"/>
    <x v="1"/>
    <s v="SE"/>
  </r>
  <r>
    <x v="639"/>
    <s v="P202564"/>
    <x v="0"/>
    <n v="2712.8"/>
    <x v="0"/>
    <d v="2024-01-01T14:05:51"/>
    <d v="2025-01-01T14:05:51"/>
    <n v="12"/>
    <x v="1"/>
    <s v="SP"/>
  </r>
  <r>
    <x v="639"/>
    <s v="P202614"/>
    <x v="5"/>
    <n v="4617.28"/>
    <x v="0"/>
    <d v="2025-08-09T14:15:42"/>
    <d v="2026-08-09T14:15:42"/>
    <n v="12"/>
    <x v="1"/>
    <s v="RS"/>
  </r>
  <r>
    <x v="640"/>
    <s v="P200047"/>
    <x v="5"/>
    <n v="6017.24"/>
    <x v="2"/>
    <d v="2023-08-01T05:17:18"/>
    <d v="2025-02-01T05:17:18"/>
    <n v="18"/>
    <x v="1"/>
    <s v="RJ"/>
  </r>
  <r>
    <x v="641"/>
    <s v="P203811"/>
    <x v="2"/>
    <n v="649.64"/>
    <x v="2"/>
    <d v="2023-04-29T17:41:17"/>
    <d v="2024-04-29T17:41:17"/>
    <n v="12"/>
    <x v="1"/>
    <s v="BA"/>
  </r>
  <r>
    <x v="641"/>
    <s v="P204154"/>
    <x v="0"/>
    <n v="1971.04"/>
    <x v="2"/>
    <d v="2024-11-26T16:36:40"/>
    <d v="2025-11-26T16:36:40"/>
    <n v="12"/>
    <x v="1"/>
    <s v="SE"/>
  </r>
  <r>
    <x v="642"/>
    <s v="P200024"/>
    <x v="1"/>
    <n v="5921.96"/>
    <x v="1"/>
    <d v="2024-05-04T05:27:09"/>
    <d v="2025-11-04T05:27:09"/>
    <n v="18"/>
    <x v="1"/>
    <s v="BA"/>
  </r>
  <r>
    <x v="643"/>
    <s v="P201984"/>
    <x v="3"/>
    <n v="3671.01"/>
    <x v="2"/>
    <d v="2023-05-18T20:32:49"/>
    <d v="2026-05-18T20:32:49"/>
    <n v="36"/>
    <x v="1"/>
    <s v="CE"/>
  </r>
  <r>
    <x v="643"/>
    <s v="P203679"/>
    <x v="0"/>
    <n v="15230.61"/>
    <x v="0"/>
    <d v="2024-03-15T10:51:04"/>
    <d v="2025-09-15T10:51:04"/>
    <n v="18"/>
    <x v="1"/>
    <s v="RJ"/>
  </r>
  <r>
    <x v="644"/>
    <s v="P202992"/>
    <x v="2"/>
    <n v="769.92"/>
    <x v="1"/>
    <d v="2024-05-21T10:38:37"/>
    <d v="2027-05-21T10:38:37"/>
    <n v="36"/>
    <x v="1"/>
    <s v="PE"/>
  </r>
  <r>
    <x v="644"/>
    <s v="P204783"/>
    <x v="3"/>
    <n v="257.92"/>
    <x v="0"/>
    <d v="2024-03-23T06:12:31"/>
    <d v="2025-03-23T06:12:31"/>
    <n v="12"/>
    <x v="1"/>
    <s v="PB"/>
  </r>
  <r>
    <x v="645"/>
    <s v="P204609"/>
    <x v="3"/>
    <n v="5491.2"/>
    <x v="1"/>
    <d v="2023-07-12T02:19:26"/>
    <d v="2025-01-12T02:19:26"/>
    <n v="18"/>
    <x v="1"/>
    <s v="ES"/>
  </r>
  <r>
    <x v="646"/>
    <s v="P203545"/>
    <x v="3"/>
    <n v="4506.9399999999996"/>
    <x v="1"/>
    <d v="2025-02-12T19:37:40"/>
    <d v="2026-02-12T19:37:40"/>
    <n v="12"/>
    <x v="1"/>
    <s v="PA"/>
  </r>
  <r>
    <x v="647"/>
    <s v="P204065"/>
    <x v="4"/>
    <n v="1183.3900000000001"/>
    <x v="0"/>
    <d v="2025-02-22T05:23:47"/>
    <d v="2026-08-22T05:23:47"/>
    <n v="18"/>
    <x v="1"/>
    <s v="CE"/>
  </r>
  <r>
    <x v="648"/>
    <s v="P200922"/>
    <x v="4"/>
    <n v="664.83"/>
    <x v="1"/>
    <d v="2023-03-25T08:48:53"/>
    <d v="2026-03-25T08:48:53"/>
    <n v="36"/>
    <x v="1"/>
    <s v="DF"/>
  </r>
  <r>
    <x v="649"/>
    <s v="P204764"/>
    <x v="2"/>
    <n v="4033.76"/>
    <x v="1"/>
    <d v="2024-05-31T03:44:50"/>
    <d v="2025-05-31T03:44:50"/>
    <n v="12"/>
    <x v="1"/>
    <s v="RJ"/>
  </r>
  <r>
    <x v="650"/>
    <s v="P202528"/>
    <x v="0"/>
    <n v="2033.65"/>
    <x v="1"/>
    <d v="2023-04-30T10:52:44"/>
    <d v="2025-04-30T10:52:44"/>
    <n v="24"/>
    <x v="1"/>
    <s v="PB"/>
  </r>
  <r>
    <x v="650"/>
    <s v="P204690"/>
    <x v="5"/>
    <n v="793.82"/>
    <x v="0"/>
    <d v="2025-04-22T04:37:54"/>
    <d v="2026-10-22T04:37:54"/>
    <n v="18"/>
    <x v="1"/>
    <s v="DF"/>
  </r>
  <r>
    <x v="651"/>
    <s v="P201127"/>
    <x v="4"/>
    <n v="22572.880000000001"/>
    <x v="3"/>
    <d v="2024-01-04T05:14:35"/>
    <d v="2027-01-04T05:14:35"/>
    <n v="36"/>
    <x v="1"/>
    <s v="PB"/>
  </r>
  <r>
    <x v="652"/>
    <s v="P200105"/>
    <x v="1"/>
    <n v="79.84"/>
    <x v="1"/>
    <d v="2025-02-15T06:22:28"/>
    <d v="2028-02-15T06:22:28"/>
    <n v="36"/>
    <x v="1"/>
    <s v="SE"/>
  </r>
  <r>
    <x v="652"/>
    <s v="P203005"/>
    <x v="1"/>
    <n v="559.67999999999995"/>
    <x v="0"/>
    <d v="2023-11-28T22:32:57"/>
    <d v="2025-11-28T22:32:57"/>
    <n v="24"/>
    <x v="1"/>
    <s v="GO"/>
  </r>
  <r>
    <x v="653"/>
    <s v="P201496"/>
    <x v="1"/>
    <n v="1719.89"/>
    <x v="0"/>
    <d v="2024-04-11T06:27:24"/>
    <d v="2026-04-11T06:27:24"/>
    <n v="24"/>
    <x v="1"/>
    <s v="PI"/>
  </r>
  <r>
    <x v="653"/>
    <s v="P202772"/>
    <x v="1"/>
    <n v="8461.0400000000009"/>
    <x v="0"/>
    <d v="2025-03-17T00:29:30"/>
    <d v="2026-03-17T00:29:30"/>
    <n v="12"/>
    <x v="0"/>
    <s v="PB"/>
  </r>
  <r>
    <x v="654"/>
    <s v="P203103"/>
    <x v="2"/>
    <n v="5310.94"/>
    <x v="1"/>
    <d v="2024-05-06T16:01:58"/>
    <d v="2027-05-06T16:01:58"/>
    <n v="36"/>
    <x v="1"/>
    <s v="SP"/>
  </r>
  <r>
    <x v="655"/>
    <s v="P200568"/>
    <x v="3"/>
    <n v="48.71"/>
    <x v="0"/>
    <d v="2025-06-27T23:35:24"/>
    <d v="2026-06-27T23:35:24"/>
    <n v="12"/>
    <x v="1"/>
    <s v="PR"/>
  </r>
  <r>
    <x v="655"/>
    <s v="P204151"/>
    <x v="2"/>
    <n v="131.97"/>
    <x v="2"/>
    <d v="2023-10-28T11:25:01"/>
    <d v="2026-10-28T11:25:01"/>
    <n v="36"/>
    <x v="1"/>
    <s v="PI"/>
  </r>
  <r>
    <x v="656"/>
    <s v="P201431"/>
    <x v="2"/>
    <n v="3276.78"/>
    <x v="0"/>
    <d v="2024-03-30T00:39:22"/>
    <d v="2029-03-30T00:39:22"/>
    <n v="60"/>
    <x v="1"/>
    <s v="SP"/>
  </r>
  <r>
    <x v="657"/>
    <s v="P201963"/>
    <x v="2"/>
    <n v="5945.79"/>
    <x v="2"/>
    <d v="2025-05-20T23:08:42"/>
    <d v="2026-11-20T23:08:42"/>
    <n v="18"/>
    <x v="1"/>
    <s v="RS"/>
  </r>
  <r>
    <x v="658"/>
    <s v="P201084"/>
    <x v="4"/>
    <n v="4490.53"/>
    <x v="1"/>
    <d v="2024-09-19T21:19:23"/>
    <d v="2028-09-19T21:19:23"/>
    <n v="48"/>
    <x v="1"/>
    <s v="MA"/>
  </r>
  <r>
    <x v="658"/>
    <s v="P201890"/>
    <x v="5"/>
    <n v="4817.51"/>
    <x v="1"/>
    <d v="2024-03-06T23:27:09"/>
    <d v="2028-03-06T23:27:09"/>
    <n v="48"/>
    <x v="1"/>
    <s v="AL"/>
  </r>
  <r>
    <x v="659"/>
    <s v="P202007"/>
    <x v="1"/>
    <n v="1850.71"/>
    <x v="1"/>
    <d v="2025-07-21T21:01:36"/>
    <d v="2028-07-21T21:01:36"/>
    <n v="36"/>
    <x v="1"/>
    <s v="AL"/>
  </r>
  <r>
    <x v="660"/>
    <s v="P202677"/>
    <x v="2"/>
    <n v="1099.43"/>
    <x v="1"/>
    <d v="2023-09-11T11:30:09"/>
    <d v="2025-03-11T11:30:09"/>
    <n v="18"/>
    <x v="1"/>
    <s v="SE"/>
  </r>
  <r>
    <x v="661"/>
    <s v="P200030"/>
    <x v="2"/>
    <n v="1177.22"/>
    <x v="2"/>
    <d v="2023-03-08T01:18:50"/>
    <d v="2024-09-08T01:18:50"/>
    <n v="18"/>
    <x v="1"/>
    <s v="RJ"/>
  </r>
  <r>
    <x v="661"/>
    <s v="P201717"/>
    <x v="0"/>
    <n v="4123.88"/>
    <x v="1"/>
    <d v="2025-03-08T18:35:22"/>
    <d v="2028-03-08T18:35:22"/>
    <n v="36"/>
    <x v="1"/>
    <s v="MG"/>
  </r>
  <r>
    <x v="662"/>
    <s v="P201710"/>
    <x v="2"/>
    <n v="778.78"/>
    <x v="1"/>
    <d v="2025-01-19T18:16:32"/>
    <d v="2029-01-19T18:16:32"/>
    <n v="48"/>
    <x v="1"/>
    <s v="SP"/>
  </r>
  <r>
    <x v="663"/>
    <s v="P200094"/>
    <x v="1"/>
    <n v="2255.34"/>
    <x v="2"/>
    <d v="2025-04-30T08:39:49"/>
    <d v="2027-04-30T08:39:49"/>
    <n v="24"/>
    <x v="1"/>
    <s v="PE"/>
  </r>
  <r>
    <x v="663"/>
    <s v="P200203"/>
    <x v="1"/>
    <n v="3289.17"/>
    <x v="0"/>
    <d v="2025-05-30T11:36:42"/>
    <d v="2026-11-30T11:36:42"/>
    <n v="18"/>
    <x v="1"/>
    <s v="RJ"/>
  </r>
  <r>
    <x v="663"/>
    <s v="P203756"/>
    <x v="4"/>
    <n v="15951.11"/>
    <x v="0"/>
    <d v="2024-08-14T08:23:37"/>
    <d v="2026-02-14T08:23:37"/>
    <n v="18"/>
    <x v="1"/>
    <s v="MA"/>
  </r>
  <r>
    <x v="664"/>
    <s v="P200206"/>
    <x v="1"/>
    <n v="3085.35"/>
    <x v="1"/>
    <d v="2025-02-02T17:48:13"/>
    <d v="2026-02-02T17:48:13"/>
    <n v="12"/>
    <x v="1"/>
    <s v="RJ"/>
  </r>
  <r>
    <x v="664"/>
    <s v="P204029"/>
    <x v="1"/>
    <n v="383.92"/>
    <x v="1"/>
    <d v="2024-04-22T00:42:05"/>
    <d v="2025-10-22T00:42:05"/>
    <n v="18"/>
    <x v="1"/>
    <s v="RN"/>
  </r>
  <r>
    <x v="665"/>
    <s v="P204444"/>
    <x v="3"/>
    <n v="1984.09"/>
    <x v="0"/>
    <d v="2023-04-01T16:12:29"/>
    <d v="2026-04-01T16:12:29"/>
    <n v="36"/>
    <x v="1"/>
    <s v="GO"/>
  </r>
  <r>
    <x v="666"/>
    <s v="P201748"/>
    <x v="1"/>
    <n v="727.47"/>
    <x v="1"/>
    <d v="2024-05-14T08:50:21"/>
    <d v="2025-05-14T08:50:21"/>
    <n v="12"/>
    <x v="1"/>
    <s v="AM"/>
  </r>
  <r>
    <x v="666"/>
    <s v="P204716"/>
    <x v="1"/>
    <n v="3613.32"/>
    <x v="0"/>
    <d v="2023-07-14T22:21:46"/>
    <d v="2024-07-14T22:21:46"/>
    <n v="12"/>
    <x v="1"/>
    <s v="AM"/>
  </r>
  <r>
    <x v="667"/>
    <s v="P203006"/>
    <x v="0"/>
    <n v="3032.92"/>
    <x v="1"/>
    <d v="2025-09-02T01:24:15"/>
    <d v="2026-09-02T01:24:15"/>
    <n v="12"/>
    <x v="1"/>
    <s v="PI"/>
  </r>
  <r>
    <x v="668"/>
    <s v="P201530"/>
    <x v="1"/>
    <n v="6401.47"/>
    <x v="1"/>
    <d v="2024-12-14T08:26:43"/>
    <d v="2026-06-14T08:26:43"/>
    <n v="18"/>
    <x v="1"/>
    <s v="SP"/>
  </r>
  <r>
    <x v="668"/>
    <s v="P202759"/>
    <x v="0"/>
    <n v="3174.28"/>
    <x v="1"/>
    <d v="2025-10-28T07:03:20"/>
    <d v="2027-10-28T07:03:20"/>
    <n v="24"/>
    <x v="1"/>
    <s v="BA"/>
  </r>
  <r>
    <x v="668"/>
    <s v="P204009"/>
    <x v="3"/>
    <n v="4563.68"/>
    <x v="1"/>
    <d v="2023-01-05T00:37:17"/>
    <d v="2028-01-05T00:37:17"/>
    <n v="60"/>
    <x v="1"/>
    <s v="RJ"/>
  </r>
  <r>
    <x v="669"/>
    <s v="P200885"/>
    <x v="4"/>
    <n v="5460.49"/>
    <x v="3"/>
    <d v="2024-08-08T17:04:39"/>
    <d v="2027-08-08T17:04:39"/>
    <n v="36"/>
    <x v="1"/>
    <s v="ES"/>
  </r>
  <r>
    <x v="670"/>
    <s v="P201134"/>
    <x v="1"/>
    <n v="6618.84"/>
    <x v="2"/>
    <d v="2023-06-05T02:34:46"/>
    <d v="2024-12-05T02:34:46"/>
    <n v="18"/>
    <x v="1"/>
    <s v="BA"/>
  </r>
  <r>
    <x v="671"/>
    <s v="P200721"/>
    <x v="0"/>
    <n v="3809.46"/>
    <x v="2"/>
    <d v="2025-01-09T14:52:00"/>
    <d v="2027-01-09T14:52:00"/>
    <n v="24"/>
    <x v="1"/>
    <s v="CE"/>
  </r>
  <r>
    <x v="671"/>
    <s v="P201015"/>
    <x v="4"/>
    <n v="106.72"/>
    <x v="1"/>
    <d v="2023-02-16T09:34:44"/>
    <d v="2024-02-16T09:34:44"/>
    <n v="12"/>
    <x v="1"/>
    <s v="PI"/>
  </r>
  <r>
    <x v="671"/>
    <s v="P201643"/>
    <x v="1"/>
    <n v="610.71"/>
    <x v="2"/>
    <d v="2025-05-07T06:26:59"/>
    <d v="2027-05-07T06:26:59"/>
    <n v="24"/>
    <x v="1"/>
    <s v="AM"/>
  </r>
  <r>
    <x v="671"/>
    <s v="P202645"/>
    <x v="2"/>
    <n v="1777.96"/>
    <x v="1"/>
    <d v="2025-10-14T08:42:01"/>
    <d v="2030-10-14T08:42:01"/>
    <n v="60"/>
    <x v="1"/>
    <s v="GO"/>
  </r>
  <r>
    <x v="672"/>
    <s v="P202191"/>
    <x v="2"/>
    <n v="1875.23"/>
    <x v="1"/>
    <d v="2023-10-11T23:55:31"/>
    <d v="2028-10-11T23:55:31"/>
    <n v="60"/>
    <x v="1"/>
    <s v="BA"/>
  </r>
  <r>
    <x v="672"/>
    <s v="P204962"/>
    <x v="4"/>
    <n v="1332.79"/>
    <x v="0"/>
    <d v="2024-12-09T09:32:56"/>
    <d v="2027-12-09T09:32:56"/>
    <n v="36"/>
    <x v="1"/>
    <s v="CE"/>
  </r>
  <r>
    <x v="673"/>
    <s v="P201215"/>
    <x v="2"/>
    <n v="298.55"/>
    <x v="2"/>
    <d v="2023-12-04T15:34:47"/>
    <d v="2024-12-04T15:34:47"/>
    <n v="12"/>
    <x v="1"/>
    <s v="PI"/>
  </r>
  <r>
    <x v="674"/>
    <s v="P200770"/>
    <x v="0"/>
    <n v="3871.85"/>
    <x v="2"/>
    <d v="2023-08-11T10:33:04"/>
    <d v="2027-08-11T10:33:04"/>
    <n v="48"/>
    <x v="1"/>
    <s v="PR"/>
  </r>
  <r>
    <x v="674"/>
    <s v="P201235"/>
    <x v="0"/>
    <n v="23.35"/>
    <x v="1"/>
    <d v="2023-03-06T03:55:14"/>
    <d v="2026-03-06T03:55:14"/>
    <n v="36"/>
    <x v="1"/>
    <s v="BA"/>
  </r>
  <r>
    <x v="675"/>
    <s v="P201387"/>
    <x v="1"/>
    <n v="116.81"/>
    <x v="3"/>
    <d v="2024-03-05T03:03:36"/>
    <d v="2025-03-05T03:03:36"/>
    <n v="12"/>
    <x v="1"/>
    <s v="PI"/>
  </r>
  <r>
    <x v="676"/>
    <s v="P204841"/>
    <x v="4"/>
    <n v="2291.2199999999998"/>
    <x v="0"/>
    <d v="2025-04-15T03:00:38"/>
    <d v="2026-04-15T03:00:38"/>
    <n v="12"/>
    <x v="1"/>
    <s v="PE"/>
  </r>
  <r>
    <x v="677"/>
    <s v="P200447"/>
    <x v="0"/>
    <n v="206.04"/>
    <x v="2"/>
    <d v="2024-09-20T05:29:04"/>
    <d v="2025-09-20T05:29:04"/>
    <n v="12"/>
    <x v="1"/>
    <s v="MA"/>
  </r>
  <r>
    <x v="678"/>
    <s v="P203271"/>
    <x v="4"/>
    <n v="2281.6"/>
    <x v="0"/>
    <d v="2025-04-28T05:46:43"/>
    <d v="2027-04-28T05:46:43"/>
    <n v="24"/>
    <x v="1"/>
    <s v="RN"/>
  </r>
  <r>
    <x v="678"/>
    <s v="P203431"/>
    <x v="1"/>
    <n v="3273.13"/>
    <x v="2"/>
    <d v="2025-01-05T17:35:51"/>
    <d v="2026-01-05T17:35:51"/>
    <n v="12"/>
    <x v="1"/>
    <s v="RS"/>
  </r>
  <r>
    <x v="679"/>
    <s v="P203602"/>
    <x v="1"/>
    <n v="6741.08"/>
    <x v="1"/>
    <d v="2023-06-02T17:20:10"/>
    <d v="2025-06-02T17:20:10"/>
    <n v="24"/>
    <x v="1"/>
    <s v="DF"/>
  </r>
  <r>
    <x v="680"/>
    <s v="P200424"/>
    <x v="0"/>
    <n v="625.29999999999995"/>
    <x v="1"/>
    <d v="2025-08-21T22:17:35"/>
    <d v="2027-08-21T22:17:35"/>
    <n v="24"/>
    <x v="1"/>
    <s v="AL"/>
  </r>
  <r>
    <x v="680"/>
    <s v="P203456"/>
    <x v="4"/>
    <n v="519.29999999999995"/>
    <x v="1"/>
    <d v="2023-07-06T20:37:25"/>
    <d v="2025-01-06T20:37:25"/>
    <n v="18"/>
    <x v="0"/>
    <s v="RJ"/>
  </r>
  <r>
    <x v="680"/>
    <s v="P204269"/>
    <x v="2"/>
    <n v="281.26"/>
    <x v="3"/>
    <d v="2025-04-07T22:16:40"/>
    <d v="2028-04-07T22:16:40"/>
    <n v="36"/>
    <x v="1"/>
    <s v="PR"/>
  </r>
  <r>
    <x v="681"/>
    <s v="P201872"/>
    <x v="1"/>
    <n v="1238.96"/>
    <x v="3"/>
    <d v="2023-12-06T06:31:22"/>
    <d v="2028-12-06T06:31:22"/>
    <n v="60"/>
    <x v="1"/>
    <s v="BA"/>
  </r>
  <r>
    <x v="682"/>
    <s v="P201625"/>
    <x v="4"/>
    <n v="5550.61"/>
    <x v="1"/>
    <d v="2024-02-13T17:08:00"/>
    <d v="2026-02-13T17:08:00"/>
    <n v="24"/>
    <x v="1"/>
    <s v="SP"/>
  </r>
  <r>
    <x v="683"/>
    <s v="P201919"/>
    <x v="2"/>
    <n v="5349.22"/>
    <x v="1"/>
    <d v="2025-10-14T19:50:55"/>
    <d v="2028-10-14T19:50:55"/>
    <n v="36"/>
    <x v="1"/>
    <s v="MG"/>
  </r>
  <r>
    <x v="684"/>
    <s v="P201197"/>
    <x v="3"/>
    <n v="8943.42"/>
    <x v="3"/>
    <d v="2024-05-11T21:54:03"/>
    <d v="2029-05-11T21:54:03"/>
    <n v="60"/>
    <x v="1"/>
    <s v="SP"/>
  </r>
  <r>
    <x v="684"/>
    <s v="P204567"/>
    <x v="3"/>
    <n v="1170.04"/>
    <x v="2"/>
    <d v="2024-02-18T16:57:08"/>
    <d v="2024-08-18T16:57:08"/>
    <n v="6"/>
    <x v="1"/>
    <s v="RS"/>
  </r>
  <r>
    <x v="685"/>
    <s v="P201713"/>
    <x v="1"/>
    <n v="233.49"/>
    <x v="1"/>
    <d v="2025-10-22T21:11:19"/>
    <d v="2026-10-22T21:11:19"/>
    <n v="12"/>
    <x v="1"/>
    <s v="PA"/>
  </r>
  <r>
    <x v="686"/>
    <s v="P202371"/>
    <x v="4"/>
    <n v="743.35"/>
    <x v="1"/>
    <d v="2025-03-22T07:32:01"/>
    <d v="2027-03-22T07:32:01"/>
    <n v="24"/>
    <x v="1"/>
    <s v="PR"/>
  </r>
  <r>
    <x v="687"/>
    <s v="P201308"/>
    <x v="5"/>
    <n v="5169.57"/>
    <x v="0"/>
    <d v="2024-10-23T08:29:55"/>
    <d v="2025-10-23T08:29:55"/>
    <n v="12"/>
    <x v="0"/>
    <s v="GO"/>
  </r>
  <r>
    <x v="688"/>
    <s v="P202856"/>
    <x v="2"/>
    <n v="815.36"/>
    <x v="1"/>
    <d v="2024-09-02T03:22:55"/>
    <d v="2025-09-02T03:22:55"/>
    <n v="12"/>
    <x v="1"/>
    <s v="SP"/>
  </r>
  <r>
    <x v="688"/>
    <s v="P203644"/>
    <x v="4"/>
    <n v="6814.95"/>
    <x v="1"/>
    <d v="2024-01-19T10:53:45"/>
    <d v="2027-01-19T10:53:45"/>
    <n v="36"/>
    <x v="1"/>
    <s v="DF"/>
  </r>
  <r>
    <x v="689"/>
    <s v="P204652"/>
    <x v="5"/>
    <n v="638.16999999999996"/>
    <x v="2"/>
    <d v="2025-08-21T17:51:13"/>
    <d v="2027-02-21T17:51:13"/>
    <n v="18"/>
    <x v="1"/>
    <s v="RS"/>
  </r>
  <r>
    <x v="690"/>
    <s v="P202511"/>
    <x v="4"/>
    <n v="180.19"/>
    <x v="1"/>
    <d v="2025-07-12T09:55:29"/>
    <d v="2027-01-12T09:55:29"/>
    <n v="18"/>
    <x v="1"/>
    <s v="SP"/>
  </r>
  <r>
    <x v="691"/>
    <s v="P200920"/>
    <x v="2"/>
    <n v="2859.2"/>
    <x v="0"/>
    <d v="2025-02-01T20:27:35"/>
    <d v="2030-02-01T20:27:35"/>
    <n v="60"/>
    <x v="1"/>
    <s v="AL"/>
  </r>
  <r>
    <x v="692"/>
    <s v="P201488"/>
    <x v="3"/>
    <n v="893.1"/>
    <x v="0"/>
    <d v="2023-04-23T20:40:01"/>
    <d v="2024-10-23T20:40:01"/>
    <n v="18"/>
    <x v="1"/>
    <s v="GO"/>
  </r>
  <r>
    <x v="693"/>
    <s v="P200501"/>
    <x v="0"/>
    <n v="2627.66"/>
    <x v="2"/>
    <d v="2023-03-19T22:14:07"/>
    <d v="2024-03-19T22:14:07"/>
    <n v="12"/>
    <x v="1"/>
    <s v="DF"/>
  </r>
  <r>
    <x v="693"/>
    <s v="P202382"/>
    <x v="2"/>
    <n v="165.46"/>
    <x v="3"/>
    <d v="2024-10-20T22:58:19"/>
    <d v="2025-04-20T22:58:19"/>
    <n v="6"/>
    <x v="1"/>
    <s v="DF"/>
  </r>
  <r>
    <x v="694"/>
    <s v="P204301"/>
    <x v="1"/>
    <n v="2610.85"/>
    <x v="1"/>
    <d v="2024-09-20T12:47:43"/>
    <d v="2027-09-20T12:47:43"/>
    <n v="36"/>
    <x v="1"/>
    <s v="GO"/>
  </r>
  <r>
    <x v="695"/>
    <s v="P203363"/>
    <x v="2"/>
    <n v="1882.55"/>
    <x v="2"/>
    <d v="2023-11-30T07:09:35"/>
    <d v="2027-11-30T07:09:35"/>
    <n v="48"/>
    <x v="1"/>
    <s v="PB"/>
  </r>
  <r>
    <x v="695"/>
    <s v="P204427"/>
    <x v="0"/>
    <n v="1712.15"/>
    <x v="1"/>
    <d v="2025-06-25T08:51:02"/>
    <d v="2026-12-25T08:51:02"/>
    <n v="18"/>
    <x v="1"/>
    <s v="BA"/>
  </r>
  <r>
    <x v="696"/>
    <s v="P201959"/>
    <x v="2"/>
    <n v="2231.2199999999998"/>
    <x v="1"/>
    <d v="2025-05-24T14:36:58"/>
    <d v="2026-05-24T14:36:58"/>
    <n v="12"/>
    <x v="1"/>
    <s v="MG"/>
  </r>
  <r>
    <x v="696"/>
    <s v="P204111"/>
    <x v="1"/>
    <n v="3233.8"/>
    <x v="1"/>
    <d v="2023-01-02T06:14:11"/>
    <d v="2026-01-02T06:14:11"/>
    <n v="36"/>
    <x v="1"/>
    <s v="MG"/>
  </r>
  <r>
    <x v="696"/>
    <s v="P204737"/>
    <x v="5"/>
    <n v="1685.65"/>
    <x v="0"/>
    <d v="2025-07-18T19:55:44"/>
    <d v="2028-07-18T19:55:44"/>
    <n v="36"/>
    <x v="1"/>
    <s v="MA"/>
  </r>
  <r>
    <x v="697"/>
    <s v="P204965"/>
    <x v="1"/>
    <n v="2898.28"/>
    <x v="0"/>
    <d v="2024-06-05T12:31:26"/>
    <d v="2027-06-05T12:31:26"/>
    <n v="36"/>
    <x v="1"/>
    <s v="MG"/>
  </r>
  <r>
    <x v="698"/>
    <s v="P200635"/>
    <x v="2"/>
    <n v="8060.93"/>
    <x v="1"/>
    <d v="2024-07-17T21:34:04"/>
    <d v="2026-01-17T21:34:04"/>
    <n v="18"/>
    <x v="1"/>
    <s v="RS"/>
  </r>
  <r>
    <x v="699"/>
    <s v="P204873"/>
    <x v="4"/>
    <n v="3384.55"/>
    <x v="1"/>
    <d v="2023-06-21T02:53:38"/>
    <d v="2024-12-21T02:53:38"/>
    <n v="18"/>
    <x v="1"/>
    <s v="ES"/>
  </r>
  <r>
    <x v="700"/>
    <s v="P202297"/>
    <x v="3"/>
    <n v="2132.23"/>
    <x v="1"/>
    <d v="2024-07-12T14:40:48"/>
    <d v="2025-07-12T14:40:48"/>
    <n v="12"/>
    <x v="1"/>
    <s v="AL"/>
  </r>
  <r>
    <x v="701"/>
    <s v="P204039"/>
    <x v="2"/>
    <n v="2883.7"/>
    <x v="2"/>
    <d v="2023-05-11T04:35:16"/>
    <d v="2024-11-11T04:35:16"/>
    <n v="18"/>
    <x v="1"/>
    <s v="CE"/>
  </r>
  <r>
    <x v="702"/>
    <s v="P200113"/>
    <x v="4"/>
    <n v="918.86"/>
    <x v="2"/>
    <d v="2024-04-23T03:31:29"/>
    <d v="2025-04-23T03:31:29"/>
    <n v="12"/>
    <x v="1"/>
    <s v="PB"/>
  </r>
  <r>
    <x v="703"/>
    <s v="P202013"/>
    <x v="5"/>
    <n v="912.53"/>
    <x v="1"/>
    <d v="2025-07-27T13:07:58"/>
    <d v="2026-07-27T13:07:58"/>
    <n v="12"/>
    <x v="1"/>
    <s v="PA"/>
  </r>
  <r>
    <x v="704"/>
    <s v="P202884"/>
    <x v="5"/>
    <n v="12756.66"/>
    <x v="1"/>
    <d v="2025-07-29T15:19:42"/>
    <d v="2026-07-29T15:19:42"/>
    <n v="12"/>
    <x v="0"/>
    <s v="PI"/>
  </r>
  <r>
    <x v="705"/>
    <s v="P201769"/>
    <x v="4"/>
    <n v="360.97"/>
    <x v="0"/>
    <d v="2024-11-19T16:36:08"/>
    <d v="2027-11-19T16:36:08"/>
    <n v="36"/>
    <x v="1"/>
    <s v="PR"/>
  </r>
  <r>
    <x v="706"/>
    <s v="P200674"/>
    <x v="2"/>
    <n v="4180.87"/>
    <x v="1"/>
    <d v="2024-07-22T19:46:46"/>
    <d v="2028-07-22T19:46:46"/>
    <n v="48"/>
    <x v="1"/>
    <s v="RN"/>
  </r>
  <r>
    <x v="706"/>
    <s v="P204179"/>
    <x v="1"/>
    <n v="1507.12"/>
    <x v="1"/>
    <d v="2025-08-10T09:29:14"/>
    <d v="2026-08-10T09:29:14"/>
    <n v="12"/>
    <x v="1"/>
    <s v="PR"/>
  </r>
  <r>
    <x v="707"/>
    <s v="P203916"/>
    <x v="1"/>
    <n v="659.82"/>
    <x v="1"/>
    <d v="2025-07-17T07:31:09"/>
    <d v="2030-07-17T07:31:09"/>
    <n v="60"/>
    <x v="1"/>
    <s v="PE"/>
  </r>
  <r>
    <x v="708"/>
    <s v="P204645"/>
    <x v="0"/>
    <n v="1475.31"/>
    <x v="2"/>
    <d v="2023-11-05T09:48:58"/>
    <d v="2024-11-05T09:48:58"/>
    <n v="12"/>
    <x v="1"/>
    <s v="AL"/>
  </r>
  <r>
    <x v="709"/>
    <s v="P200609"/>
    <x v="1"/>
    <n v="12757.68"/>
    <x v="0"/>
    <d v="2025-05-26T09:59:33"/>
    <d v="2027-05-26T09:59:33"/>
    <n v="24"/>
    <x v="1"/>
    <s v="PI"/>
  </r>
  <r>
    <x v="709"/>
    <s v="P204016"/>
    <x v="5"/>
    <n v="6789.55"/>
    <x v="2"/>
    <d v="2023-04-05T10:36:39"/>
    <d v="2026-04-05T10:36:39"/>
    <n v="36"/>
    <x v="1"/>
    <s v="MA"/>
  </r>
  <r>
    <x v="710"/>
    <s v="P203194"/>
    <x v="5"/>
    <n v="3608.89"/>
    <x v="1"/>
    <d v="2023-08-12T09:18:51"/>
    <d v="2026-08-12T09:18:51"/>
    <n v="36"/>
    <x v="1"/>
    <s v="RN"/>
  </r>
  <r>
    <x v="711"/>
    <s v="P203090"/>
    <x v="3"/>
    <n v="2416.02"/>
    <x v="2"/>
    <d v="2025-04-30T20:52:07"/>
    <d v="2029-04-30T20:52:07"/>
    <n v="48"/>
    <x v="1"/>
    <s v="PB"/>
  </r>
  <r>
    <x v="711"/>
    <s v="P203294"/>
    <x v="1"/>
    <n v="5135.76"/>
    <x v="1"/>
    <d v="2023-04-07T04:35:47"/>
    <d v="2025-04-07T04:35:47"/>
    <n v="24"/>
    <x v="1"/>
    <s v="PE"/>
  </r>
  <r>
    <x v="712"/>
    <s v="P200240"/>
    <x v="1"/>
    <n v="94.62"/>
    <x v="1"/>
    <d v="2023-12-26T05:43:19"/>
    <d v="2026-12-26T05:43:19"/>
    <n v="36"/>
    <x v="1"/>
    <s v="GO"/>
  </r>
  <r>
    <x v="713"/>
    <s v="P200781"/>
    <x v="5"/>
    <n v="4706.55"/>
    <x v="1"/>
    <d v="2025-07-12T00:09:18"/>
    <d v="2027-01-12T00:09:18"/>
    <n v="18"/>
    <x v="1"/>
    <s v="SE"/>
  </r>
  <r>
    <x v="713"/>
    <s v="P203029"/>
    <x v="4"/>
    <n v="11140.28"/>
    <x v="1"/>
    <d v="2023-06-18T07:03:56"/>
    <d v="2024-06-18T07:03:56"/>
    <n v="12"/>
    <x v="1"/>
    <s v="PE"/>
  </r>
  <r>
    <x v="714"/>
    <s v="P201005"/>
    <x v="5"/>
    <n v="467.79"/>
    <x v="1"/>
    <d v="2024-07-12T11:37:12"/>
    <d v="2029-07-12T11:37:12"/>
    <n v="60"/>
    <x v="1"/>
    <s v="PA"/>
  </r>
  <r>
    <x v="715"/>
    <s v="P200709"/>
    <x v="4"/>
    <n v="2803.89"/>
    <x v="2"/>
    <d v="2025-10-10T15:43:27"/>
    <d v="2027-04-10T15:43:27"/>
    <n v="18"/>
    <x v="1"/>
    <s v="RN"/>
  </r>
  <r>
    <x v="716"/>
    <s v="P201689"/>
    <x v="0"/>
    <n v="1165.21"/>
    <x v="1"/>
    <d v="2023-08-06T21:45:03"/>
    <d v="2027-08-06T21:45:03"/>
    <n v="48"/>
    <x v="1"/>
    <s v="AM"/>
  </r>
  <r>
    <x v="716"/>
    <s v="P203729"/>
    <x v="4"/>
    <n v="5172.5200000000004"/>
    <x v="1"/>
    <d v="2023-09-19T16:52:37"/>
    <d v="2025-09-19T16:52:37"/>
    <n v="24"/>
    <x v="1"/>
    <s v="MA"/>
  </r>
  <r>
    <x v="717"/>
    <s v="P201135"/>
    <x v="4"/>
    <n v="7350.62"/>
    <x v="1"/>
    <d v="2023-12-01T22:13:08"/>
    <d v="2024-12-01T22:13:08"/>
    <n v="12"/>
    <x v="1"/>
    <s v="PI"/>
  </r>
  <r>
    <x v="718"/>
    <s v="P204978"/>
    <x v="1"/>
    <n v="5438.37"/>
    <x v="0"/>
    <d v="2025-04-23T15:10:27"/>
    <d v="2028-04-23T15:10:27"/>
    <n v="36"/>
    <x v="1"/>
    <s v="BA"/>
  </r>
  <r>
    <x v="719"/>
    <s v="P202779"/>
    <x v="2"/>
    <n v="6417.85"/>
    <x v="0"/>
    <d v="2025-05-18T08:40:55"/>
    <d v="2029-05-18T08:40:55"/>
    <n v="48"/>
    <x v="1"/>
    <s v="RN"/>
  </r>
  <r>
    <x v="720"/>
    <s v="P204932"/>
    <x v="5"/>
    <n v="1379.6"/>
    <x v="2"/>
    <d v="2024-08-16T03:36:59"/>
    <d v="2025-08-16T03:36:59"/>
    <n v="12"/>
    <x v="1"/>
    <s v="GO"/>
  </r>
  <r>
    <x v="721"/>
    <s v="P202797"/>
    <x v="0"/>
    <n v="1917.96"/>
    <x v="0"/>
    <d v="2025-07-25T02:50:39"/>
    <d v="2027-07-25T02:50:39"/>
    <n v="24"/>
    <x v="0"/>
    <s v="SP"/>
  </r>
  <r>
    <x v="721"/>
    <s v="P204726"/>
    <x v="2"/>
    <n v="1163.51"/>
    <x v="2"/>
    <d v="2025-02-16T06:38:30"/>
    <d v="2029-02-16T06:38:30"/>
    <n v="48"/>
    <x v="1"/>
    <s v="PB"/>
  </r>
  <r>
    <x v="722"/>
    <s v="P201509"/>
    <x v="1"/>
    <n v="1179.3599999999999"/>
    <x v="1"/>
    <d v="2025-04-12T07:04:50"/>
    <d v="2027-04-12T07:04:50"/>
    <n v="24"/>
    <x v="1"/>
    <s v="PR"/>
  </r>
  <r>
    <x v="722"/>
    <s v="P203091"/>
    <x v="0"/>
    <n v="65.55"/>
    <x v="0"/>
    <d v="2024-05-19T11:54:29"/>
    <d v="2025-05-19T11:54:29"/>
    <n v="12"/>
    <x v="1"/>
    <s v="DF"/>
  </r>
  <r>
    <x v="722"/>
    <s v="P204568"/>
    <x v="1"/>
    <n v="797.22"/>
    <x v="1"/>
    <d v="2023-08-31T03:08:51"/>
    <d v="2025-02-28T03:08:51"/>
    <n v="18"/>
    <x v="1"/>
    <s v="AM"/>
  </r>
  <r>
    <x v="723"/>
    <s v="P201119"/>
    <x v="2"/>
    <n v="188.19"/>
    <x v="2"/>
    <d v="2023-05-13T15:58:46"/>
    <d v="2025-05-13T15:58:46"/>
    <n v="24"/>
    <x v="0"/>
    <s v="DF"/>
  </r>
  <r>
    <x v="723"/>
    <s v="P204594"/>
    <x v="3"/>
    <n v="1978.78"/>
    <x v="0"/>
    <d v="2025-05-21T01:43:10"/>
    <d v="2026-05-21T01:43:10"/>
    <n v="12"/>
    <x v="1"/>
    <s v="PI"/>
  </r>
  <r>
    <x v="724"/>
    <s v="P200143"/>
    <x v="0"/>
    <n v="485.35"/>
    <x v="1"/>
    <d v="2025-08-20T10:40:06"/>
    <d v="2027-08-20T10:40:06"/>
    <n v="24"/>
    <x v="1"/>
    <s v="SC"/>
  </r>
  <r>
    <x v="725"/>
    <s v="P200334"/>
    <x v="5"/>
    <n v="7131.3"/>
    <x v="0"/>
    <d v="2024-03-10T11:07:25"/>
    <d v="2027-03-10T11:07:25"/>
    <n v="36"/>
    <x v="1"/>
    <s v="CE"/>
  </r>
  <r>
    <x v="725"/>
    <s v="P202293"/>
    <x v="4"/>
    <n v="9456.68"/>
    <x v="0"/>
    <d v="2024-01-14T15:36:17"/>
    <d v="2024-07-14T15:36:17"/>
    <n v="6"/>
    <x v="1"/>
    <s v="RN"/>
  </r>
  <r>
    <x v="725"/>
    <s v="P202309"/>
    <x v="1"/>
    <n v="2339.2600000000002"/>
    <x v="3"/>
    <d v="2023-02-24T09:52:57"/>
    <d v="2024-02-24T09:52:57"/>
    <n v="12"/>
    <x v="1"/>
    <s v="PE"/>
  </r>
  <r>
    <x v="726"/>
    <s v="P203968"/>
    <x v="2"/>
    <n v="209.21"/>
    <x v="1"/>
    <d v="2025-08-19T16:48:26"/>
    <d v="2027-02-19T16:48:26"/>
    <n v="18"/>
    <x v="1"/>
    <s v="SE"/>
  </r>
  <r>
    <x v="727"/>
    <s v="P202834"/>
    <x v="4"/>
    <n v="1558.05"/>
    <x v="2"/>
    <d v="2023-10-19T12:37:23"/>
    <d v="2025-04-19T12:37:23"/>
    <n v="18"/>
    <x v="1"/>
    <s v="RJ"/>
  </r>
  <r>
    <x v="728"/>
    <s v="P201391"/>
    <x v="3"/>
    <n v="106.75"/>
    <x v="2"/>
    <d v="2023-10-22T02:50:43"/>
    <d v="2027-10-22T02:50:43"/>
    <n v="48"/>
    <x v="1"/>
    <s v="MA"/>
  </r>
  <r>
    <x v="728"/>
    <s v="P204464"/>
    <x v="2"/>
    <n v="10807.87"/>
    <x v="3"/>
    <d v="2023-06-12T18:03:40"/>
    <d v="2026-06-12T18:03:40"/>
    <n v="36"/>
    <x v="1"/>
    <s v="MG"/>
  </r>
  <r>
    <x v="729"/>
    <s v="P204998"/>
    <x v="4"/>
    <n v="898.03"/>
    <x v="1"/>
    <d v="2024-07-14T08:34:10"/>
    <d v="2025-07-14T08:34:10"/>
    <n v="12"/>
    <x v="1"/>
    <s v="DF"/>
  </r>
  <r>
    <x v="730"/>
    <s v="P204117"/>
    <x v="3"/>
    <n v="5741.86"/>
    <x v="2"/>
    <d v="2023-09-27T01:49:38"/>
    <d v="2024-03-27T01:49:38"/>
    <n v="6"/>
    <x v="1"/>
    <s v="RS"/>
  </r>
  <r>
    <x v="731"/>
    <s v="P204112"/>
    <x v="1"/>
    <n v="2832.2"/>
    <x v="2"/>
    <d v="2025-09-20T10:02:43"/>
    <d v="2026-09-20T10:02:43"/>
    <n v="12"/>
    <x v="1"/>
    <s v="PB"/>
  </r>
  <r>
    <x v="731"/>
    <s v="P204795"/>
    <x v="0"/>
    <n v="3575.12"/>
    <x v="2"/>
    <d v="2024-05-04T00:15:15"/>
    <d v="2025-11-04T00:15:15"/>
    <n v="18"/>
    <x v="0"/>
    <s v="AM"/>
  </r>
  <r>
    <x v="732"/>
    <s v="P203510"/>
    <x v="2"/>
    <n v="573.72"/>
    <x v="0"/>
    <d v="2025-04-24T12:57:10"/>
    <d v="2026-04-24T12:57:10"/>
    <n v="12"/>
    <x v="1"/>
    <s v="RJ"/>
  </r>
  <r>
    <x v="733"/>
    <s v="P200384"/>
    <x v="0"/>
    <n v="7702.52"/>
    <x v="1"/>
    <d v="2025-05-31T07:18:02"/>
    <d v="2027-05-31T07:18:02"/>
    <n v="24"/>
    <x v="1"/>
    <s v="MA"/>
  </r>
  <r>
    <x v="734"/>
    <s v="P201251"/>
    <x v="1"/>
    <n v="5201.0600000000004"/>
    <x v="2"/>
    <d v="2024-03-14T11:35:51"/>
    <d v="2025-09-14T11:35:51"/>
    <n v="18"/>
    <x v="1"/>
    <s v="ES"/>
  </r>
  <r>
    <x v="735"/>
    <s v="P201270"/>
    <x v="1"/>
    <n v="7877.55"/>
    <x v="2"/>
    <d v="2024-01-08T01:00:53"/>
    <d v="2027-01-08T01:00:53"/>
    <n v="36"/>
    <x v="1"/>
    <s v="SC"/>
  </r>
  <r>
    <x v="736"/>
    <s v="P200069"/>
    <x v="2"/>
    <n v="476.34"/>
    <x v="0"/>
    <d v="2023-07-07T03:14:38"/>
    <d v="2025-01-07T03:14:38"/>
    <n v="18"/>
    <x v="1"/>
    <s v="ES"/>
  </r>
  <r>
    <x v="737"/>
    <s v="P203118"/>
    <x v="0"/>
    <n v="6329.37"/>
    <x v="2"/>
    <d v="2024-06-25T08:18:37"/>
    <d v="2025-12-25T08:18:37"/>
    <n v="18"/>
    <x v="1"/>
    <s v="SC"/>
  </r>
  <r>
    <x v="737"/>
    <s v="P204618"/>
    <x v="1"/>
    <n v="509.67"/>
    <x v="3"/>
    <d v="2023-03-02T09:09:45"/>
    <d v="2027-03-02T09:09:45"/>
    <n v="48"/>
    <x v="1"/>
    <s v="DF"/>
  </r>
  <r>
    <x v="738"/>
    <s v="P202947"/>
    <x v="2"/>
    <n v="1888.76"/>
    <x v="1"/>
    <d v="2024-06-28T10:53:15"/>
    <d v="2026-06-28T10:53:15"/>
    <n v="24"/>
    <x v="1"/>
    <s v="RN"/>
  </r>
  <r>
    <x v="739"/>
    <s v="P201170"/>
    <x v="4"/>
    <n v="2318.02"/>
    <x v="1"/>
    <d v="2025-08-11T05:10:25"/>
    <d v="2027-08-11T05:10:25"/>
    <n v="24"/>
    <x v="1"/>
    <s v="RN"/>
  </r>
  <r>
    <x v="740"/>
    <s v="P200775"/>
    <x v="1"/>
    <n v="8362.4699999999993"/>
    <x v="1"/>
    <d v="2024-10-23T15:40:46"/>
    <d v="2026-04-23T15:40:46"/>
    <n v="18"/>
    <x v="1"/>
    <s v="PA"/>
  </r>
  <r>
    <x v="741"/>
    <s v="P201351"/>
    <x v="2"/>
    <n v="3685.46"/>
    <x v="2"/>
    <d v="2024-08-05T04:19:33"/>
    <d v="2026-02-05T04:19:33"/>
    <n v="18"/>
    <x v="1"/>
    <s v="RJ"/>
  </r>
  <r>
    <x v="741"/>
    <s v="P204085"/>
    <x v="4"/>
    <n v="4219.92"/>
    <x v="2"/>
    <d v="2024-11-11T21:37:06"/>
    <d v="2025-11-11T21:37:06"/>
    <n v="12"/>
    <x v="1"/>
    <s v="AM"/>
  </r>
  <r>
    <x v="742"/>
    <s v="P204696"/>
    <x v="4"/>
    <n v="6324.95"/>
    <x v="1"/>
    <d v="2024-05-04T21:46:08"/>
    <d v="2026-05-04T21:46:08"/>
    <n v="24"/>
    <x v="0"/>
    <s v="MA"/>
  </r>
  <r>
    <x v="743"/>
    <s v="P201191"/>
    <x v="1"/>
    <n v="1220.52"/>
    <x v="0"/>
    <d v="2025-01-04T09:09:02"/>
    <d v="2029-01-04T09:09:02"/>
    <n v="48"/>
    <x v="1"/>
    <s v="PA"/>
  </r>
  <r>
    <x v="743"/>
    <s v="P203806"/>
    <x v="2"/>
    <n v="3650.89"/>
    <x v="3"/>
    <d v="2023-10-09T16:22:31"/>
    <d v="2024-10-09T16:22:31"/>
    <n v="12"/>
    <x v="1"/>
    <s v="DF"/>
  </r>
  <r>
    <x v="744"/>
    <s v="P204621"/>
    <x v="2"/>
    <n v="666.91"/>
    <x v="1"/>
    <d v="2024-08-17T14:54:30"/>
    <d v="2027-08-17T14:54:30"/>
    <n v="36"/>
    <x v="1"/>
    <s v="RS"/>
  </r>
  <r>
    <x v="744"/>
    <s v="P204754"/>
    <x v="2"/>
    <n v="10939.75"/>
    <x v="0"/>
    <d v="2023-12-03T01:10:46"/>
    <d v="2026-12-03T01:10:46"/>
    <n v="36"/>
    <x v="0"/>
    <s v="BA"/>
  </r>
  <r>
    <x v="745"/>
    <s v="P204088"/>
    <x v="5"/>
    <n v="622.04999999999995"/>
    <x v="3"/>
    <d v="2024-01-17T20:21:39"/>
    <d v="2026-01-17T20:21:39"/>
    <n v="24"/>
    <x v="1"/>
    <s v="PB"/>
  </r>
  <r>
    <x v="746"/>
    <s v="P203773"/>
    <x v="4"/>
    <n v="172.5"/>
    <x v="0"/>
    <d v="2023-01-13T05:07:24"/>
    <d v="2026-01-13T05:07:24"/>
    <n v="36"/>
    <x v="1"/>
    <s v="PE"/>
  </r>
  <r>
    <x v="747"/>
    <s v="P200755"/>
    <x v="2"/>
    <n v="2412.98"/>
    <x v="2"/>
    <d v="2024-06-01T04:38:55"/>
    <d v="2025-06-01T04:38:55"/>
    <n v="12"/>
    <x v="1"/>
    <s v="PB"/>
  </r>
  <r>
    <x v="747"/>
    <s v="P201025"/>
    <x v="1"/>
    <n v="321.06"/>
    <x v="1"/>
    <d v="2025-08-10T03:54:46"/>
    <d v="2026-08-10T03:54:46"/>
    <n v="12"/>
    <x v="1"/>
    <s v="PR"/>
  </r>
  <r>
    <x v="747"/>
    <s v="P204412"/>
    <x v="5"/>
    <n v="6183.49"/>
    <x v="3"/>
    <d v="2023-01-13T17:45:35"/>
    <d v="2025-01-13T17:45:35"/>
    <n v="24"/>
    <x v="1"/>
    <s v="RJ"/>
  </r>
  <r>
    <x v="748"/>
    <s v="P201857"/>
    <x v="2"/>
    <n v="7786.4"/>
    <x v="0"/>
    <d v="2024-06-03T12:15:16"/>
    <d v="2029-06-03T12:15:16"/>
    <n v="60"/>
    <x v="1"/>
    <s v="SP"/>
  </r>
  <r>
    <x v="749"/>
    <s v="P202040"/>
    <x v="0"/>
    <n v="3553.93"/>
    <x v="1"/>
    <d v="2024-03-24T06:45:48"/>
    <d v="2025-03-24T06:45:48"/>
    <n v="12"/>
    <x v="1"/>
    <s v="RJ"/>
  </r>
  <r>
    <x v="750"/>
    <s v="P203293"/>
    <x v="0"/>
    <n v="731.97"/>
    <x v="1"/>
    <d v="2024-02-23T09:28:30"/>
    <d v="2025-02-23T09:28:30"/>
    <n v="12"/>
    <x v="1"/>
    <s v="RJ"/>
  </r>
  <r>
    <x v="751"/>
    <s v="P203109"/>
    <x v="3"/>
    <n v="5203.45"/>
    <x v="1"/>
    <d v="2024-08-14T17:59:10"/>
    <d v="2025-08-14T17:59:10"/>
    <n v="12"/>
    <x v="1"/>
    <s v="RJ"/>
  </r>
  <r>
    <x v="752"/>
    <s v="P203020"/>
    <x v="0"/>
    <n v="332.37"/>
    <x v="0"/>
    <d v="2024-07-27T20:59:32"/>
    <d v="2025-01-27T20:59:32"/>
    <n v="6"/>
    <x v="1"/>
    <s v="PR"/>
  </r>
  <r>
    <x v="753"/>
    <s v="P202591"/>
    <x v="1"/>
    <n v="558.01"/>
    <x v="0"/>
    <d v="2024-08-30T04:21:02"/>
    <d v="2026-02-28T04:21:02"/>
    <n v="18"/>
    <x v="1"/>
    <s v="BA"/>
  </r>
  <r>
    <x v="754"/>
    <s v="P201395"/>
    <x v="0"/>
    <n v="5113.2"/>
    <x v="1"/>
    <d v="2023-06-06T21:36:47"/>
    <d v="2024-06-06T21:36:47"/>
    <n v="12"/>
    <x v="1"/>
    <s v="AM"/>
  </r>
  <r>
    <x v="755"/>
    <s v="P200178"/>
    <x v="1"/>
    <n v="23926.1"/>
    <x v="2"/>
    <d v="2025-03-16T22:15:11"/>
    <d v="2027-03-16T22:15:11"/>
    <n v="24"/>
    <x v="1"/>
    <s v="RJ"/>
  </r>
  <r>
    <x v="755"/>
    <s v="P204302"/>
    <x v="2"/>
    <n v="816.51"/>
    <x v="2"/>
    <d v="2023-07-16T09:05:46"/>
    <d v="2026-07-16T09:05:46"/>
    <n v="36"/>
    <x v="1"/>
    <s v="ES"/>
  </r>
  <r>
    <x v="755"/>
    <s v="P204322"/>
    <x v="1"/>
    <n v="786.38"/>
    <x v="0"/>
    <d v="2023-11-19T19:04:29"/>
    <d v="2024-11-19T19:04:29"/>
    <n v="12"/>
    <x v="1"/>
    <s v="SP"/>
  </r>
  <r>
    <x v="756"/>
    <s v="P203894"/>
    <x v="1"/>
    <n v="3687.79"/>
    <x v="2"/>
    <d v="2025-06-30T16:29:19"/>
    <d v="2028-06-30T16:29:19"/>
    <n v="36"/>
    <x v="1"/>
    <s v="PB"/>
  </r>
  <r>
    <x v="757"/>
    <s v="P202666"/>
    <x v="5"/>
    <n v="476.6"/>
    <x v="1"/>
    <d v="2025-04-07T18:03:27"/>
    <d v="2028-04-07T18:03:27"/>
    <n v="36"/>
    <x v="1"/>
    <s v="AL"/>
  </r>
  <r>
    <x v="758"/>
    <s v="P201946"/>
    <x v="2"/>
    <n v="8363.14"/>
    <x v="0"/>
    <d v="2025-03-04T23:04:25"/>
    <d v="2027-03-04T23:04:25"/>
    <n v="24"/>
    <x v="1"/>
    <s v="MA"/>
  </r>
  <r>
    <x v="758"/>
    <s v="P203263"/>
    <x v="3"/>
    <n v="6748.32"/>
    <x v="1"/>
    <d v="2025-08-31T23:54:43"/>
    <d v="2029-08-31T23:54:43"/>
    <n v="48"/>
    <x v="1"/>
    <s v="PR"/>
  </r>
  <r>
    <x v="758"/>
    <s v="P204153"/>
    <x v="1"/>
    <n v="4478.1499999999996"/>
    <x v="3"/>
    <d v="2025-03-11T00:27:11"/>
    <d v="2029-03-11T00:27:11"/>
    <n v="48"/>
    <x v="1"/>
    <s v="RN"/>
  </r>
  <r>
    <x v="759"/>
    <s v="P201260"/>
    <x v="0"/>
    <n v="2257.1"/>
    <x v="3"/>
    <d v="2023-11-27T00:46:28"/>
    <d v="2024-11-27T00:46:28"/>
    <n v="12"/>
    <x v="1"/>
    <s v="PE"/>
  </r>
  <r>
    <x v="760"/>
    <s v="P201418"/>
    <x v="3"/>
    <n v="1596.71"/>
    <x v="1"/>
    <d v="2024-06-30T09:22:10"/>
    <d v="2026-06-30T09:22:10"/>
    <n v="24"/>
    <x v="1"/>
    <s v="PR"/>
  </r>
  <r>
    <x v="760"/>
    <s v="P201638"/>
    <x v="3"/>
    <n v="616.27"/>
    <x v="3"/>
    <d v="2024-06-10T09:16:19"/>
    <d v="2029-06-10T09:16:19"/>
    <n v="60"/>
    <x v="1"/>
    <s v="ES"/>
  </r>
  <r>
    <x v="760"/>
    <s v="P202598"/>
    <x v="0"/>
    <n v="4238.55"/>
    <x v="0"/>
    <d v="2025-05-15T20:50:20"/>
    <d v="2030-05-15T20:50:20"/>
    <n v="60"/>
    <x v="1"/>
    <s v="PB"/>
  </r>
  <r>
    <x v="761"/>
    <s v="P201749"/>
    <x v="1"/>
    <n v="282.51"/>
    <x v="1"/>
    <d v="2025-04-19T09:34:42"/>
    <d v="2029-04-19T09:34:42"/>
    <n v="48"/>
    <x v="1"/>
    <s v="SE"/>
  </r>
  <r>
    <x v="761"/>
    <s v="P202833"/>
    <x v="3"/>
    <n v="996.21"/>
    <x v="1"/>
    <d v="2024-07-02T00:49:36"/>
    <d v="2027-07-02T00:49:36"/>
    <n v="36"/>
    <x v="1"/>
    <s v="RS"/>
  </r>
  <r>
    <x v="762"/>
    <s v="P200585"/>
    <x v="2"/>
    <n v="2208.16"/>
    <x v="0"/>
    <d v="2023-06-07T01:37:46"/>
    <d v="2026-06-07T01:37:46"/>
    <n v="36"/>
    <x v="1"/>
    <s v="BA"/>
  </r>
  <r>
    <x v="762"/>
    <s v="P201646"/>
    <x v="3"/>
    <n v="498.87"/>
    <x v="0"/>
    <d v="2024-04-14T18:32:36"/>
    <d v="2026-04-14T18:32:36"/>
    <n v="24"/>
    <x v="1"/>
    <s v="DF"/>
  </r>
  <r>
    <x v="762"/>
    <s v="P203470"/>
    <x v="1"/>
    <n v="12100.57"/>
    <x v="1"/>
    <d v="2025-03-16T10:59:51"/>
    <d v="2027-03-16T10:59:51"/>
    <n v="24"/>
    <x v="1"/>
    <s v="AM"/>
  </r>
  <r>
    <x v="763"/>
    <s v="P202935"/>
    <x v="2"/>
    <n v="25.66"/>
    <x v="1"/>
    <d v="2024-01-15T19:06:05"/>
    <d v="2025-01-15T19:06:05"/>
    <n v="12"/>
    <x v="1"/>
    <s v="MG"/>
  </r>
  <r>
    <x v="763"/>
    <s v="P203438"/>
    <x v="2"/>
    <n v="473.66"/>
    <x v="1"/>
    <d v="2024-03-24T02:16:49"/>
    <d v="2025-03-24T02:16:49"/>
    <n v="12"/>
    <x v="1"/>
    <s v="BA"/>
  </r>
  <r>
    <x v="764"/>
    <s v="P200560"/>
    <x v="1"/>
    <n v="3730.18"/>
    <x v="0"/>
    <d v="2024-03-14T21:11:33"/>
    <d v="2026-03-14T21:11:33"/>
    <n v="24"/>
    <x v="1"/>
    <s v="SC"/>
  </r>
  <r>
    <x v="764"/>
    <s v="P200682"/>
    <x v="2"/>
    <n v="1178.27"/>
    <x v="0"/>
    <d v="2024-04-10T02:33:49"/>
    <d v="2027-04-10T02:33:49"/>
    <n v="36"/>
    <x v="1"/>
    <s v="GO"/>
  </r>
  <r>
    <x v="765"/>
    <s v="P200578"/>
    <x v="1"/>
    <n v="4743.59"/>
    <x v="3"/>
    <d v="2024-09-13T18:09:42"/>
    <d v="2028-09-13T18:09:42"/>
    <n v="48"/>
    <x v="1"/>
    <s v="PR"/>
  </r>
  <r>
    <x v="765"/>
    <s v="P200959"/>
    <x v="0"/>
    <n v="1216.29"/>
    <x v="1"/>
    <d v="2024-08-08T18:38:15"/>
    <d v="2027-08-08T18:38:15"/>
    <n v="36"/>
    <x v="1"/>
    <s v="AL"/>
  </r>
  <r>
    <x v="766"/>
    <s v="P202124"/>
    <x v="1"/>
    <n v="221.96"/>
    <x v="1"/>
    <d v="2024-09-07T22:11:57"/>
    <d v="2026-03-07T22:11:57"/>
    <n v="18"/>
    <x v="1"/>
    <s v="RJ"/>
  </r>
  <r>
    <x v="766"/>
    <s v="P203024"/>
    <x v="5"/>
    <n v="3822.57"/>
    <x v="1"/>
    <d v="2023-03-03T22:41:21"/>
    <d v="2026-03-03T22:41:21"/>
    <n v="36"/>
    <x v="1"/>
    <s v="BA"/>
  </r>
  <r>
    <x v="767"/>
    <s v="P201405"/>
    <x v="3"/>
    <n v="1494.34"/>
    <x v="2"/>
    <d v="2024-04-29T16:12:14"/>
    <d v="2027-04-29T16:12:14"/>
    <n v="36"/>
    <x v="1"/>
    <s v="AM"/>
  </r>
  <r>
    <x v="768"/>
    <s v="P200174"/>
    <x v="3"/>
    <n v="3011.35"/>
    <x v="2"/>
    <d v="2023-11-18T23:27:26"/>
    <d v="2024-05-18T23:27:26"/>
    <n v="6"/>
    <x v="0"/>
    <s v="BA"/>
  </r>
  <r>
    <x v="769"/>
    <s v="P201366"/>
    <x v="0"/>
    <n v="547.66"/>
    <x v="1"/>
    <d v="2025-09-15T12:31:20"/>
    <d v="2028-09-15T12:31:20"/>
    <n v="36"/>
    <x v="1"/>
    <s v="PI"/>
  </r>
  <r>
    <x v="770"/>
    <s v="P201480"/>
    <x v="4"/>
    <n v="461.41"/>
    <x v="1"/>
    <d v="2023-10-24T22:08:53"/>
    <d v="2024-10-24T22:08:53"/>
    <n v="12"/>
    <x v="1"/>
    <s v="RJ"/>
  </r>
  <r>
    <x v="771"/>
    <s v="P200843"/>
    <x v="2"/>
    <n v="3608.56"/>
    <x v="1"/>
    <d v="2023-04-02T08:30:23"/>
    <d v="2024-10-02T08:30:23"/>
    <n v="18"/>
    <x v="0"/>
    <s v="GO"/>
  </r>
  <r>
    <x v="772"/>
    <s v="P204930"/>
    <x v="4"/>
    <n v="5405.16"/>
    <x v="0"/>
    <d v="2023-02-14T11:52:36"/>
    <d v="2023-08-14T11:52:36"/>
    <n v="6"/>
    <x v="1"/>
    <s v="PR"/>
  </r>
  <r>
    <x v="773"/>
    <s v="P200715"/>
    <x v="5"/>
    <n v="2534.12"/>
    <x v="1"/>
    <d v="2024-01-02T11:30:23"/>
    <d v="2025-01-02T11:30:23"/>
    <n v="12"/>
    <x v="1"/>
    <s v="GO"/>
  </r>
  <r>
    <x v="773"/>
    <s v="P201249"/>
    <x v="3"/>
    <n v="4749.9399999999996"/>
    <x v="1"/>
    <d v="2023-08-31T02:29:38"/>
    <d v="2027-08-31T02:29:38"/>
    <n v="48"/>
    <x v="1"/>
    <s v="CE"/>
  </r>
  <r>
    <x v="774"/>
    <s v="P202831"/>
    <x v="0"/>
    <n v="55.37"/>
    <x v="1"/>
    <d v="2024-05-20T10:47:26"/>
    <d v="2025-05-20T10:47:26"/>
    <n v="12"/>
    <x v="1"/>
    <s v="PR"/>
  </r>
  <r>
    <x v="775"/>
    <s v="P202778"/>
    <x v="0"/>
    <n v="15588.65"/>
    <x v="2"/>
    <d v="2024-01-04T23:35:34"/>
    <d v="2026-01-04T23:35:34"/>
    <n v="24"/>
    <x v="1"/>
    <s v="AM"/>
  </r>
  <r>
    <x v="775"/>
    <s v="P204822"/>
    <x v="3"/>
    <n v="368.73"/>
    <x v="1"/>
    <d v="2023-02-03T02:37:06"/>
    <d v="2025-02-03T02:37:06"/>
    <n v="24"/>
    <x v="1"/>
    <s v="PI"/>
  </r>
  <r>
    <x v="776"/>
    <s v="P200744"/>
    <x v="1"/>
    <n v="576.57000000000005"/>
    <x v="2"/>
    <d v="2024-06-25T04:08:29"/>
    <d v="2025-06-25T04:08:29"/>
    <n v="12"/>
    <x v="1"/>
    <s v="AM"/>
  </r>
  <r>
    <x v="777"/>
    <s v="P202315"/>
    <x v="2"/>
    <n v="583.96"/>
    <x v="3"/>
    <d v="2023-06-29T17:56:01"/>
    <d v="2026-06-29T17:56:01"/>
    <n v="36"/>
    <x v="1"/>
    <s v="SE"/>
  </r>
  <r>
    <x v="778"/>
    <s v="P200409"/>
    <x v="5"/>
    <n v="7940.45"/>
    <x v="0"/>
    <d v="2025-01-27T07:55:56"/>
    <d v="2026-01-27T07:55:56"/>
    <n v="12"/>
    <x v="0"/>
    <s v="AL"/>
  </r>
  <r>
    <x v="778"/>
    <s v="P204448"/>
    <x v="1"/>
    <n v="2357.04"/>
    <x v="1"/>
    <d v="2023-03-09T19:44:12"/>
    <d v="2024-03-09T19:44:12"/>
    <n v="12"/>
    <x v="1"/>
    <s v="PI"/>
  </r>
  <r>
    <x v="779"/>
    <s v="P201835"/>
    <x v="2"/>
    <n v="1437.59"/>
    <x v="3"/>
    <d v="2024-02-06T04:12:50"/>
    <d v="2026-02-06T04:12:50"/>
    <n v="24"/>
    <x v="1"/>
    <s v="PB"/>
  </r>
  <r>
    <x v="780"/>
    <s v="P202140"/>
    <x v="2"/>
    <n v="5506.01"/>
    <x v="0"/>
    <d v="2023-04-05T09:05:10"/>
    <d v="2028-04-05T09:05:10"/>
    <n v="60"/>
    <x v="1"/>
    <s v="RN"/>
  </r>
  <r>
    <x v="781"/>
    <s v="P201856"/>
    <x v="2"/>
    <n v="3245.75"/>
    <x v="1"/>
    <d v="2024-01-15T18:41:40"/>
    <d v="2027-01-15T18:41:40"/>
    <n v="36"/>
    <x v="1"/>
    <s v="RJ"/>
  </r>
  <r>
    <x v="782"/>
    <s v="P200000"/>
    <x v="4"/>
    <n v="853.77"/>
    <x v="1"/>
    <d v="2023-05-08T14:59:19"/>
    <d v="2024-11-08T14:59:19"/>
    <n v="18"/>
    <x v="1"/>
    <s v="PB"/>
  </r>
  <r>
    <x v="782"/>
    <s v="P203306"/>
    <x v="1"/>
    <n v="12221.58"/>
    <x v="1"/>
    <d v="2024-11-07T09:24:30"/>
    <d v="2025-11-07T09:24:30"/>
    <n v="12"/>
    <x v="0"/>
    <s v="MG"/>
  </r>
  <r>
    <x v="783"/>
    <s v="P200002"/>
    <x v="2"/>
    <n v="2911.86"/>
    <x v="2"/>
    <d v="2023-03-05T16:22:23"/>
    <d v="2024-03-05T16:22:23"/>
    <n v="12"/>
    <x v="1"/>
    <s v="AM"/>
  </r>
  <r>
    <x v="783"/>
    <s v="P202009"/>
    <x v="3"/>
    <n v="12789.64"/>
    <x v="1"/>
    <d v="2024-09-20T20:41:55"/>
    <d v="2025-03-20T20:41:55"/>
    <n v="6"/>
    <x v="1"/>
    <s v="AM"/>
  </r>
  <r>
    <x v="783"/>
    <s v="P202130"/>
    <x v="3"/>
    <n v="1761.71"/>
    <x v="0"/>
    <d v="2024-02-11T03:29:16"/>
    <d v="2027-02-11T03:29:16"/>
    <n v="36"/>
    <x v="1"/>
    <s v="AL"/>
  </r>
  <r>
    <x v="784"/>
    <s v="P200003"/>
    <x v="3"/>
    <n v="6204.89"/>
    <x v="0"/>
    <d v="2024-05-04T19:51:25"/>
    <d v="2025-11-04T19:51:25"/>
    <n v="18"/>
    <x v="0"/>
    <s v="SC"/>
  </r>
  <r>
    <x v="784"/>
    <s v="P200621"/>
    <x v="4"/>
    <n v="5005.72"/>
    <x v="2"/>
    <d v="2023-05-22T01:32:56"/>
    <d v="2024-11-22T01:32:56"/>
    <n v="18"/>
    <x v="1"/>
    <s v="SE"/>
  </r>
  <r>
    <x v="785"/>
    <s v="P200004"/>
    <x v="4"/>
    <n v="8194.94"/>
    <x v="2"/>
    <d v="2025-08-12T15:02:32"/>
    <d v="2029-08-12T15:02:32"/>
    <n v="48"/>
    <x v="1"/>
    <s v="PB"/>
  </r>
  <r>
    <x v="786"/>
    <s v="P200005"/>
    <x v="2"/>
    <n v="2348.5500000000002"/>
    <x v="0"/>
    <d v="2025-09-26T20:52:17"/>
    <d v="2026-09-26T20:52:17"/>
    <n v="12"/>
    <x v="1"/>
    <s v="SE"/>
  </r>
  <r>
    <x v="786"/>
    <s v="P200421"/>
    <x v="1"/>
    <n v="286.10000000000002"/>
    <x v="2"/>
    <d v="2024-04-11T10:25:21"/>
    <d v="2025-04-11T10:25:21"/>
    <n v="12"/>
    <x v="1"/>
    <s v="MA"/>
  </r>
  <r>
    <x v="786"/>
    <s v="P201803"/>
    <x v="1"/>
    <n v="8371.77"/>
    <x v="1"/>
    <d v="2025-09-18T20:47:20"/>
    <d v="2030-09-18T20:47:20"/>
    <n v="60"/>
    <x v="1"/>
    <s v="CE"/>
  </r>
  <r>
    <x v="787"/>
    <s v="P200007"/>
    <x v="4"/>
    <n v="8699.49"/>
    <x v="2"/>
    <d v="2024-09-28T18:21:35"/>
    <d v="2027-09-28T18:21:35"/>
    <n v="36"/>
    <x v="1"/>
    <s v="PR"/>
  </r>
  <r>
    <x v="787"/>
    <s v="P201578"/>
    <x v="1"/>
    <n v="3425.63"/>
    <x v="2"/>
    <d v="2025-02-02T05:33:06"/>
    <d v="2026-08-02T05:33:06"/>
    <n v="18"/>
    <x v="1"/>
    <s v="RN"/>
  </r>
  <r>
    <x v="788"/>
    <s v="P200008"/>
    <x v="1"/>
    <n v="6609.72"/>
    <x v="1"/>
    <d v="2025-04-26T09:34:38"/>
    <d v="2026-04-26T09:34:38"/>
    <n v="12"/>
    <x v="1"/>
    <s v="RJ"/>
  </r>
  <r>
    <x v="789"/>
    <s v="P200009"/>
    <x v="2"/>
    <n v="2238.6999999999998"/>
    <x v="0"/>
    <d v="2025-09-29T23:21:26"/>
    <d v="2028-09-29T23:21:26"/>
    <n v="36"/>
    <x v="0"/>
    <s v="SP"/>
  </r>
  <r>
    <x v="789"/>
    <s v="P202973"/>
    <x v="2"/>
    <n v="892.96"/>
    <x v="2"/>
    <d v="2025-02-26T06:18:49"/>
    <d v="2025-08-26T06:18:49"/>
    <n v="6"/>
    <x v="1"/>
    <s v="MA"/>
  </r>
  <r>
    <x v="790"/>
    <s v="P200011"/>
    <x v="2"/>
    <n v="2882.72"/>
    <x v="3"/>
    <d v="2024-02-13T01:24:51"/>
    <d v="2025-02-13T01:24:51"/>
    <n v="12"/>
    <x v="0"/>
    <s v="RN"/>
  </r>
  <r>
    <x v="791"/>
    <s v="P200013"/>
    <x v="2"/>
    <n v="1221.1500000000001"/>
    <x v="3"/>
    <d v="2025-09-23T03:34:30"/>
    <d v="2027-03-23T03:34:30"/>
    <n v="18"/>
    <x v="1"/>
    <s v="PB"/>
  </r>
  <r>
    <x v="791"/>
    <s v="P201184"/>
    <x v="2"/>
    <n v="1560.73"/>
    <x v="3"/>
    <d v="2023-05-29T16:38:42"/>
    <d v="2024-05-29T16:38:42"/>
    <n v="12"/>
    <x v="1"/>
    <s v="PA"/>
  </r>
  <r>
    <x v="791"/>
    <s v="P204378"/>
    <x v="1"/>
    <n v="337.47"/>
    <x v="0"/>
    <d v="2024-05-11T17:55:35"/>
    <d v="2025-05-11T17:55:35"/>
    <n v="12"/>
    <x v="1"/>
    <s v="BA"/>
  </r>
  <r>
    <x v="792"/>
    <s v="P200014"/>
    <x v="1"/>
    <n v="4476.71"/>
    <x v="1"/>
    <d v="2023-08-21T16:41:48"/>
    <d v="2024-08-21T16:41:48"/>
    <n v="12"/>
    <x v="1"/>
    <s v="RN"/>
  </r>
  <r>
    <x v="792"/>
    <s v="P200479"/>
    <x v="0"/>
    <n v="1810.14"/>
    <x v="1"/>
    <d v="2024-01-01T15:39:13"/>
    <d v="2026-01-01T15:39:13"/>
    <n v="24"/>
    <x v="1"/>
    <s v="AM"/>
  </r>
  <r>
    <x v="792"/>
    <s v="P201970"/>
    <x v="1"/>
    <n v="336.18"/>
    <x v="0"/>
    <d v="2025-04-19T10:36:45"/>
    <d v="2028-04-19T10:36:45"/>
    <n v="36"/>
    <x v="0"/>
    <s v="AL"/>
  </r>
  <r>
    <x v="793"/>
    <s v="P200016"/>
    <x v="2"/>
    <n v="717.6"/>
    <x v="0"/>
    <d v="2024-04-30T12:50:29"/>
    <d v="2027-04-30T12:50:29"/>
    <n v="36"/>
    <x v="1"/>
    <s v="SP"/>
  </r>
  <r>
    <x v="793"/>
    <s v="P203116"/>
    <x v="1"/>
    <n v="4022.54"/>
    <x v="1"/>
    <d v="2025-01-16T23:38:54"/>
    <d v="2026-01-16T23:38:54"/>
    <n v="12"/>
    <x v="1"/>
    <s v="SC"/>
  </r>
  <r>
    <x v="794"/>
    <s v="P200017"/>
    <x v="1"/>
    <n v="222.64"/>
    <x v="1"/>
    <d v="2025-04-24T10:42:23"/>
    <d v="2025-10-24T10:42:23"/>
    <n v="6"/>
    <x v="0"/>
    <s v="MG"/>
  </r>
  <r>
    <x v="794"/>
    <s v="P200611"/>
    <x v="2"/>
    <n v="73.11"/>
    <x v="1"/>
    <d v="2024-12-14T16:45:01"/>
    <d v="2025-12-14T16:45:01"/>
    <n v="12"/>
    <x v="1"/>
    <s v="BA"/>
  </r>
  <r>
    <x v="794"/>
    <s v="P200943"/>
    <x v="1"/>
    <n v="2042.99"/>
    <x v="2"/>
    <d v="2025-01-12T07:47:29"/>
    <d v="2026-01-12T07:47:29"/>
    <n v="12"/>
    <x v="1"/>
    <s v="PR"/>
  </r>
  <r>
    <x v="794"/>
    <s v="P202195"/>
    <x v="0"/>
    <n v="3880.07"/>
    <x v="1"/>
    <d v="2024-11-15T04:55:26"/>
    <d v="2025-11-15T04:55:26"/>
    <n v="12"/>
    <x v="1"/>
    <s v="CE"/>
  </r>
  <r>
    <x v="794"/>
    <s v="P204558"/>
    <x v="1"/>
    <n v="2290.84"/>
    <x v="2"/>
    <d v="2023-03-03T07:53:15"/>
    <d v="2024-09-03T07:53:15"/>
    <n v="18"/>
    <x v="1"/>
    <s v="GO"/>
  </r>
  <r>
    <x v="795"/>
    <s v="P200019"/>
    <x v="4"/>
    <n v="1121.22"/>
    <x v="0"/>
    <d v="2024-10-31T07:37:51"/>
    <d v="2025-04-30T07:37:51"/>
    <n v="6"/>
    <x v="1"/>
    <s v="DF"/>
  </r>
  <r>
    <x v="796"/>
    <s v="P200020"/>
    <x v="3"/>
    <n v="4170.13"/>
    <x v="2"/>
    <d v="2023-01-30T19:55:02"/>
    <d v="2024-01-30T19:55:02"/>
    <n v="12"/>
    <x v="1"/>
    <s v="PI"/>
  </r>
  <r>
    <x v="796"/>
    <s v="P201241"/>
    <x v="4"/>
    <n v="4751.29"/>
    <x v="2"/>
    <d v="2025-07-14T14:22:49"/>
    <d v="2026-07-14T14:22:49"/>
    <n v="12"/>
    <x v="1"/>
    <s v="MA"/>
  </r>
  <r>
    <x v="796"/>
    <s v="P202980"/>
    <x v="2"/>
    <n v="1063.28"/>
    <x v="0"/>
    <d v="2024-05-28T11:45:57"/>
    <d v="2028-05-28T11:45:57"/>
    <n v="48"/>
    <x v="1"/>
    <s v="SC"/>
  </r>
  <r>
    <x v="797"/>
    <s v="P200021"/>
    <x v="4"/>
    <n v="4369.76"/>
    <x v="3"/>
    <d v="2025-04-29T13:44:45"/>
    <d v="2028-04-29T13:44:45"/>
    <n v="36"/>
    <x v="1"/>
    <s v="PI"/>
  </r>
  <r>
    <x v="797"/>
    <s v="P203435"/>
    <x v="0"/>
    <n v="17432.330000000002"/>
    <x v="1"/>
    <d v="2025-01-17T18:42:40"/>
    <d v="2026-01-17T18:42:40"/>
    <n v="12"/>
    <x v="0"/>
    <s v="RJ"/>
  </r>
  <r>
    <x v="797"/>
    <s v="P204188"/>
    <x v="2"/>
    <n v="956.76"/>
    <x v="0"/>
    <d v="2024-12-16T21:09:37"/>
    <d v="2026-06-16T21:09:37"/>
    <n v="18"/>
    <x v="1"/>
    <s v="BA"/>
  </r>
  <r>
    <x v="797"/>
    <s v="P204486"/>
    <x v="2"/>
    <n v="2468.0300000000002"/>
    <x v="1"/>
    <d v="2023-10-13T20:00:22"/>
    <d v="2026-10-13T20:00:22"/>
    <n v="36"/>
    <x v="0"/>
    <s v="SP"/>
  </r>
  <r>
    <x v="798"/>
    <s v="P200022"/>
    <x v="3"/>
    <n v="1062.8800000000001"/>
    <x v="1"/>
    <d v="2024-10-10T23:33:51"/>
    <d v="2026-10-10T23:33:51"/>
    <n v="24"/>
    <x v="1"/>
    <s v="MA"/>
  </r>
  <r>
    <x v="798"/>
    <s v="P200620"/>
    <x v="0"/>
    <n v="5246.32"/>
    <x v="1"/>
    <d v="2024-05-31T21:59:13"/>
    <d v="2025-11-30T21:59:13"/>
    <n v="18"/>
    <x v="1"/>
    <s v="PB"/>
  </r>
  <r>
    <x v="798"/>
    <s v="P200726"/>
    <x v="2"/>
    <n v="1029"/>
    <x v="2"/>
    <d v="2024-01-20T16:42:09"/>
    <d v="2027-01-20T16:42:09"/>
    <n v="36"/>
    <x v="1"/>
    <s v="PI"/>
  </r>
  <r>
    <x v="798"/>
    <s v="P201104"/>
    <x v="0"/>
    <n v="1723.32"/>
    <x v="2"/>
    <d v="2023-06-02T02:26:55"/>
    <d v="2024-06-02T02:26:55"/>
    <n v="12"/>
    <x v="1"/>
    <s v="PB"/>
  </r>
  <r>
    <x v="799"/>
    <s v="P200025"/>
    <x v="2"/>
    <n v="83.84"/>
    <x v="1"/>
    <d v="2023-03-16T14:14:43"/>
    <d v="2024-03-16T14:14:43"/>
    <n v="12"/>
    <x v="0"/>
    <s v="PR"/>
  </r>
  <r>
    <x v="799"/>
    <s v="P203034"/>
    <x v="1"/>
    <n v="103.56"/>
    <x v="1"/>
    <d v="2023-04-15T03:47:43"/>
    <d v="2026-04-15T03:47:43"/>
    <n v="36"/>
    <x v="1"/>
    <s v="PB"/>
  </r>
  <r>
    <x v="800"/>
    <s v="P200027"/>
    <x v="0"/>
    <n v="2229.9499999999998"/>
    <x v="1"/>
    <d v="2024-02-20T15:22:58"/>
    <d v="2025-08-20T15:22:58"/>
    <n v="18"/>
    <x v="1"/>
    <s v="RN"/>
  </r>
  <r>
    <x v="801"/>
    <s v="P200028"/>
    <x v="2"/>
    <n v="12158.23"/>
    <x v="2"/>
    <d v="2023-07-29T09:47:16"/>
    <d v="2026-07-29T09:47:16"/>
    <n v="36"/>
    <x v="1"/>
    <s v="SP"/>
  </r>
  <r>
    <x v="802"/>
    <s v="P200031"/>
    <x v="1"/>
    <n v="2004.79"/>
    <x v="1"/>
    <d v="2023-12-02T07:51:53"/>
    <d v="2026-12-02T07:51:53"/>
    <n v="36"/>
    <x v="1"/>
    <s v="PE"/>
  </r>
  <r>
    <x v="802"/>
    <s v="P200347"/>
    <x v="2"/>
    <n v="1369.7"/>
    <x v="1"/>
    <d v="2024-12-12T20:58:46"/>
    <d v="2026-12-12T20:58:46"/>
    <n v="24"/>
    <x v="0"/>
    <s v="SP"/>
  </r>
  <r>
    <x v="802"/>
    <s v="P204915"/>
    <x v="1"/>
    <n v="4062.08"/>
    <x v="2"/>
    <d v="2023-05-12T07:55:04"/>
    <d v="2025-05-12T07:55:04"/>
    <n v="24"/>
    <x v="1"/>
    <s v="RS"/>
  </r>
  <r>
    <x v="803"/>
    <s v="P200032"/>
    <x v="5"/>
    <n v="2992.89"/>
    <x v="2"/>
    <d v="2024-11-27T22:15:27"/>
    <d v="2027-11-27T22:15:27"/>
    <n v="36"/>
    <x v="1"/>
    <s v="PB"/>
  </r>
  <r>
    <x v="803"/>
    <s v="P204248"/>
    <x v="2"/>
    <n v="2501.92"/>
    <x v="0"/>
    <d v="2023-11-09T02:38:58"/>
    <d v="2027-11-09T02:38:58"/>
    <n v="48"/>
    <x v="1"/>
    <s v="GO"/>
  </r>
  <r>
    <x v="804"/>
    <s v="P200033"/>
    <x v="3"/>
    <n v="1485.12"/>
    <x v="1"/>
    <d v="2025-06-28T05:10:28"/>
    <d v="2028-06-28T05:10:28"/>
    <n v="36"/>
    <x v="1"/>
    <s v="PI"/>
  </r>
  <r>
    <x v="804"/>
    <s v="P203182"/>
    <x v="4"/>
    <n v="8672.76"/>
    <x v="3"/>
    <d v="2024-06-06T15:51:49"/>
    <d v="2025-06-06T15:51:49"/>
    <n v="12"/>
    <x v="1"/>
    <s v="AL"/>
  </r>
  <r>
    <x v="805"/>
    <s v="P200034"/>
    <x v="2"/>
    <n v="2234.85"/>
    <x v="1"/>
    <d v="2024-02-01T23:00:36"/>
    <d v="2026-02-01T23:00:36"/>
    <n v="24"/>
    <x v="1"/>
    <s v="PI"/>
  </r>
  <r>
    <x v="806"/>
    <s v="P200035"/>
    <x v="4"/>
    <n v="2235.2399999999998"/>
    <x v="0"/>
    <d v="2023-09-28T23:12:04"/>
    <d v="2025-09-28T23:12:04"/>
    <n v="24"/>
    <x v="0"/>
    <s v="MG"/>
  </r>
  <r>
    <x v="807"/>
    <s v="P200036"/>
    <x v="2"/>
    <n v="2273.23"/>
    <x v="0"/>
    <d v="2024-02-14T03:16:02"/>
    <d v="2029-02-14T03:16:02"/>
    <n v="60"/>
    <x v="1"/>
    <s v="AM"/>
  </r>
  <r>
    <x v="808"/>
    <s v="P200037"/>
    <x v="0"/>
    <n v="4925.8599999999997"/>
    <x v="3"/>
    <d v="2024-12-31T19:13:41"/>
    <d v="2025-12-31T19:13:41"/>
    <n v="12"/>
    <x v="1"/>
    <s v="GO"/>
  </r>
  <r>
    <x v="808"/>
    <s v="P203452"/>
    <x v="2"/>
    <n v="7681.77"/>
    <x v="1"/>
    <d v="2024-03-27T03:00:07"/>
    <d v="2025-09-27T03:00:07"/>
    <n v="18"/>
    <x v="1"/>
    <s v="AL"/>
  </r>
  <r>
    <x v="808"/>
    <s v="P203502"/>
    <x v="1"/>
    <n v="2603.36"/>
    <x v="2"/>
    <d v="2025-10-24T00:40:10"/>
    <d v="2026-10-24T00:40:10"/>
    <n v="12"/>
    <x v="1"/>
    <s v="PE"/>
  </r>
  <r>
    <x v="809"/>
    <s v="P200039"/>
    <x v="0"/>
    <n v="1397.72"/>
    <x v="1"/>
    <d v="2025-04-08T16:48:47"/>
    <d v="2026-10-08T16:48:47"/>
    <n v="18"/>
    <x v="1"/>
    <s v="CE"/>
  </r>
  <r>
    <x v="810"/>
    <s v="P200040"/>
    <x v="4"/>
    <n v="3837.09"/>
    <x v="1"/>
    <d v="2025-04-23T17:25:27"/>
    <d v="2029-04-23T17:25:27"/>
    <n v="48"/>
    <x v="1"/>
    <s v="BA"/>
  </r>
  <r>
    <x v="810"/>
    <s v="P202316"/>
    <x v="0"/>
    <n v="1328.31"/>
    <x v="1"/>
    <d v="2024-12-12T20:16:50"/>
    <d v="2025-12-12T20:16:50"/>
    <n v="12"/>
    <x v="1"/>
    <s v="PR"/>
  </r>
  <r>
    <x v="811"/>
    <s v="P200042"/>
    <x v="2"/>
    <n v="3739.27"/>
    <x v="1"/>
    <d v="2024-10-28T14:20:37"/>
    <d v="2027-10-28T14:20:37"/>
    <n v="36"/>
    <x v="1"/>
    <s v="AM"/>
  </r>
  <r>
    <x v="812"/>
    <s v="P200043"/>
    <x v="2"/>
    <n v="9066.61"/>
    <x v="1"/>
    <d v="2025-02-28T17:20:30"/>
    <d v="2028-02-28T17:20:30"/>
    <n v="36"/>
    <x v="1"/>
    <s v="RN"/>
  </r>
  <r>
    <x v="813"/>
    <s v="P200045"/>
    <x v="0"/>
    <n v="4794.75"/>
    <x v="2"/>
    <d v="2023-01-02T18:01:06"/>
    <d v="2026-01-02T18:01:06"/>
    <n v="36"/>
    <x v="1"/>
    <s v="SC"/>
  </r>
  <r>
    <x v="813"/>
    <s v="P203059"/>
    <x v="2"/>
    <n v="104.28"/>
    <x v="1"/>
    <d v="2025-02-24T02:14:05"/>
    <d v="2026-08-24T02:14:05"/>
    <n v="18"/>
    <x v="1"/>
    <s v="PE"/>
  </r>
  <r>
    <x v="813"/>
    <s v="P204784"/>
    <x v="2"/>
    <n v="2919.5"/>
    <x v="0"/>
    <d v="2023-10-05T03:54:19"/>
    <d v="2025-10-05T03:54:19"/>
    <n v="24"/>
    <x v="1"/>
    <s v="PR"/>
  </r>
  <r>
    <x v="814"/>
    <s v="P200046"/>
    <x v="0"/>
    <n v="6439.41"/>
    <x v="3"/>
    <d v="2023-06-29T05:14:28"/>
    <d v="2024-06-29T05:14:28"/>
    <n v="12"/>
    <x v="1"/>
    <s v="CE"/>
  </r>
  <r>
    <x v="814"/>
    <s v="P204472"/>
    <x v="0"/>
    <n v="4544.2299999999996"/>
    <x v="1"/>
    <d v="2024-03-29T17:20:30"/>
    <d v="2027-03-29T17:20:30"/>
    <n v="36"/>
    <x v="1"/>
    <s v="PI"/>
  </r>
  <r>
    <x v="815"/>
    <s v="P200048"/>
    <x v="3"/>
    <n v="289.89"/>
    <x v="2"/>
    <d v="2023-11-25T08:20:35"/>
    <d v="2026-11-25T08:20:35"/>
    <n v="36"/>
    <x v="1"/>
    <s v="BA"/>
  </r>
  <r>
    <x v="816"/>
    <s v="P200050"/>
    <x v="2"/>
    <n v="2355.2800000000002"/>
    <x v="2"/>
    <d v="2025-06-29T21:38:15"/>
    <d v="2027-06-29T21:38:15"/>
    <n v="24"/>
    <x v="1"/>
    <s v="RJ"/>
  </r>
  <r>
    <x v="816"/>
    <s v="P201472"/>
    <x v="0"/>
    <n v="357.75"/>
    <x v="0"/>
    <d v="2023-05-29T23:39:20"/>
    <d v="2025-05-29T23:39:20"/>
    <n v="24"/>
    <x v="1"/>
    <s v="SC"/>
  </r>
  <r>
    <x v="817"/>
    <s v="P200051"/>
    <x v="1"/>
    <n v="4034.27"/>
    <x v="1"/>
    <d v="2024-05-19T12:06:19"/>
    <d v="2027-05-19T12:06:19"/>
    <n v="36"/>
    <x v="1"/>
    <s v="DF"/>
  </r>
  <r>
    <x v="817"/>
    <s v="P200848"/>
    <x v="5"/>
    <n v="12046.96"/>
    <x v="2"/>
    <d v="2025-10-25T19:19:35"/>
    <d v="2026-10-25T19:19:35"/>
    <n v="12"/>
    <x v="1"/>
    <s v="CE"/>
  </r>
  <r>
    <x v="818"/>
    <s v="P200052"/>
    <x v="0"/>
    <n v="107.52"/>
    <x v="0"/>
    <d v="2025-10-04T18:14:09"/>
    <d v="2027-10-04T18:14:09"/>
    <n v="24"/>
    <x v="1"/>
    <s v="AM"/>
  </r>
  <r>
    <x v="819"/>
    <s v="P200053"/>
    <x v="2"/>
    <n v="10760.25"/>
    <x v="2"/>
    <d v="2024-01-03T19:50:17"/>
    <d v="2025-07-03T19:50:17"/>
    <n v="18"/>
    <x v="1"/>
    <s v="GO"/>
  </r>
  <r>
    <x v="820"/>
    <s v="P200054"/>
    <x v="3"/>
    <n v="2536.14"/>
    <x v="0"/>
    <d v="2025-07-12T02:19:31"/>
    <d v="2027-01-12T02:19:31"/>
    <n v="18"/>
    <x v="1"/>
    <s v="RN"/>
  </r>
  <r>
    <x v="820"/>
    <s v="P200588"/>
    <x v="0"/>
    <n v="3614.09"/>
    <x v="0"/>
    <d v="2025-07-08T07:31:23"/>
    <d v="2027-07-08T07:31:23"/>
    <n v="24"/>
    <x v="1"/>
    <s v="SE"/>
  </r>
  <r>
    <x v="821"/>
    <s v="P200056"/>
    <x v="3"/>
    <n v="1763.73"/>
    <x v="1"/>
    <d v="2024-09-15T06:06:43"/>
    <d v="2025-09-15T06:06:43"/>
    <n v="12"/>
    <x v="1"/>
    <s v="PB"/>
  </r>
  <r>
    <x v="821"/>
    <s v="P202067"/>
    <x v="1"/>
    <n v="2273.67"/>
    <x v="0"/>
    <d v="2024-02-19T22:07:50"/>
    <d v="2024-08-19T22:07:50"/>
    <n v="6"/>
    <x v="1"/>
    <s v="PA"/>
  </r>
  <r>
    <x v="821"/>
    <s v="P202224"/>
    <x v="5"/>
    <n v="4339.1400000000003"/>
    <x v="0"/>
    <d v="2025-07-10T15:52:52"/>
    <d v="2027-01-10T15:52:52"/>
    <n v="18"/>
    <x v="1"/>
    <s v="GO"/>
  </r>
  <r>
    <x v="821"/>
    <s v="P202871"/>
    <x v="2"/>
    <n v="11098.49"/>
    <x v="2"/>
    <d v="2024-06-19T00:49:07"/>
    <d v="2027-06-19T00:49:07"/>
    <n v="36"/>
    <x v="1"/>
    <s v="RN"/>
  </r>
  <r>
    <x v="822"/>
    <s v="P200057"/>
    <x v="1"/>
    <n v="4792.3"/>
    <x v="0"/>
    <d v="2025-07-19T16:05:54"/>
    <d v="2027-01-19T16:05:54"/>
    <n v="18"/>
    <x v="1"/>
    <s v="ES"/>
  </r>
  <r>
    <x v="822"/>
    <s v="P202753"/>
    <x v="1"/>
    <n v="112.65"/>
    <x v="0"/>
    <d v="2023-06-27T21:57:03"/>
    <d v="2025-06-27T21:57:03"/>
    <n v="24"/>
    <x v="0"/>
    <s v="PR"/>
  </r>
  <r>
    <x v="823"/>
    <s v="P200058"/>
    <x v="4"/>
    <n v="851.64"/>
    <x v="0"/>
    <d v="2023-04-02T00:59:15"/>
    <d v="2025-04-02T00:59:15"/>
    <n v="24"/>
    <x v="1"/>
    <s v="MA"/>
  </r>
  <r>
    <x v="823"/>
    <s v="P201271"/>
    <x v="4"/>
    <n v="4805.25"/>
    <x v="2"/>
    <d v="2023-01-24T14:28:27"/>
    <d v="2024-07-24T14:28:27"/>
    <n v="18"/>
    <x v="1"/>
    <s v="BA"/>
  </r>
  <r>
    <x v="824"/>
    <s v="P200059"/>
    <x v="3"/>
    <n v="983.63"/>
    <x v="1"/>
    <d v="2025-10-06T23:47:15"/>
    <d v="2028-10-06T23:47:15"/>
    <n v="36"/>
    <x v="1"/>
    <s v="PR"/>
  </r>
  <r>
    <x v="825"/>
    <s v="P200060"/>
    <x v="5"/>
    <n v="2724.88"/>
    <x v="2"/>
    <d v="2024-12-02T12:53:46"/>
    <d v="2027-12-02T12:53:46"/>
    <n v="36"/>
    <x v="1"/>
    <s v="CE"/>
  </r>
  <r>
    <x v="825"/>
    <s v="P200927"/>
    <x v="2"/>
    <n v="730.25"/>
    <x v="2"/>
    <d v="2025-02-17T19:57:47"/>
    <d v="2027-02-17T19:57:47"/>
    <n v="24"/>
    <x v="1"/>
    <s v="ES"/>
  </r>
  <r>
    <x v="826"/>
    <s v="P200061"/>
    <x v="4"/>
    <n v="730.98"/>
    <x v="1"/>
    <d v="2025-03-27T19:19:55"/>
    <d v="2026-03-27T19:19:55"/>
    <n v="12"/>
    <x v="1"/>
    <s v="CE"/>
  </r>
  <r>
    <x v="826"/>
    <s v="P201605"/>
    <x v="1"/>
    <n v="1.86"/>
    <x v="2"/>
    <d v="2024-11-04T03:25:34"/>
    <d v="2025-11-04T03:25:34"/>
    <n v="12"/>
    <x v="1"/>
    <s v="DF"/>
  </r>
  <r>
    <x v="827"/>
    <s v="P200062"/>
    <x v="2"/>
    <n v="1432.93"/>
    <x v="1"/>
    <d v="2025-08-05T20:49:11"/>
    <d v="2026-08-05T20:49:11"/>
    <n v="12"/>
    <x v="1"/>
    <s v="SE"/>
  </r>
  <r>
    <x v="827"/>
    <s v="P202730"/>
    <x v="2"/>
    <n v="1398.47"/>
    <x v="1"/>
    <d v="2025-01-13T08:48:32"/>
    <d v="2027-01-13T08:48:32"/>
    <n v="24"/>
    <x v="1"/>
    <s v="MG"/>
  </r>
  <r>
    <x v="828"/>
    <s v="P200063"/>
    <x v="0"/>
    <n v="3863.44"/>
    <x v="1"/>
    <d v="2023-07-02T14:40:01"/>
    <d v="2024-07-02T14:40:01"/>
    <n v="12"/>
    <x v="1"/>
    <s v="ES"/>
  </r>
  <r>
    <x v="828"/>
    <s v="P200138"/>
    <x v="5"/>
    <n v="4137.88"/>
    <x v="0"/>
    <d v="2024-02-26T22:47:20"/>
    <d v="2028-02-26T22:47:20"/>
    <n v="48"/>
    <x v="1"/>
    <s v="ES"/>
  </r>
  <r>
    <x v="828"/>
    <s v="P200264"/>
    <x v="0"/>
    <n v="12109.96"/>
    <x v="2"/>
    <d v="2025-08-02T03:04:14"/>
    <d v="2027-08-02T03:04:14"/>
    <n v="24"/>
    <x v="1"/>
    <s v="PE"/>
  </r>
  <r>
    <x v="828"/>
    <s v="P201667"/>
    <x v="2"/>
    <n v="416.12"/>
    <x v="0"/>
    <d v="2023-11-27T01:00:02"/>
    <d v="2026-11-27T01:00:02"/>
    <n v="36"/>
    <x v="1"/>
    <s v="PA"/>
  </r>
  <r>
    <x v="828"/>
    <s v="P202919"/>
    <x v="1"/>
    <n v="2518.0300000000002"/>
    <x v="1"/>
    <d v="2023-09-24T01:50:41"/>
    <d v="2024-09-24T01:50:41"/>
    <n v="12"/>
    <x v="1"/>
    <s v="RS"/>
  </r>
  <r>
    <x v="829"/>
    <s v="P200064"/>
    <x v="2"/>
    <n v="164.38"/>
    <x v="1"/>
    <d v="2023-08-29T17:25:12"/>
    <d v="2024-08-29T17:25:12"/>
    <n v="12"/>
    <x v="1"/>
    <s v="PE"/>
  </r>
  <r>
    <x v="829"/>
    <s v="P204349"/>
    <x v="2"/>
    <n v="3675.61"/>
    <x v="1"/>
    <d v="2025-10-09T14:48:42"/>
    <d v="2026-10-09T14:48:42"/>
    <n v="12"/>
    <x v="1"/>
    <s v="RJ"/>
  </r>
  <r>
    <x v="830"/>
    <s v="P200065"/>
    <x v="0"/>
    <n v="1215.6600000000001"/>
    <x v="1"/>
    <d v="2023-04-21T17:41:43"/>
    <d v="2028-04-21T17:41:43"/>
    <n v="60"/>
    <x v="1"/>
    <s v="DF"/>
  </r>
  <r>
    <x v="830"/>
    <s v="P201645"/>
    <x v="2"/>
    <n v="1443.34"/>
    <x v="1"/>
    <d v="2023-02-10T20:29:34"/>
    <d v="2024-08-10T20:29:34"/>
    <n v="18"/>
    <x v="1"/>
    <s v="ES"/>
  </r>
  <r>
    <x v="830"/>
    <s v="P202580"/>
    <x v="2"/>
    <n v="6130.21"/>
    <x v="2"/>
    <d v="2024-02-15T22:33:38"/>
    <d v="2027-02-15T22:33:38"/>
    <n v="36"/>
    <x v="1"/>
    <s v="SE"/>
  </r>
  <r>
    <x v="831"/>
    <s v="P200066"/>
    <x v="4"/>
    <n v="78.31"/>
    <x v="1"/>
    <d v="2024-05-04T23:51:54"/>
    <d v="2025-05-04T23:51:54"/>
    <n v="12"/>
    <x v="1"/>
    <s v="SE"/>
  </r>
  <r>
    <x v="832"/>
    <s v="P200067"/>
    <x v="3"/>
    <n v="996.64"/>
    <x v="1"/>
    <d v="2024-08-05T09:16:49"/>
    <d v="2027-08-05T09:16:49"/>
    <n v="36"/>
    <x v="0"/>
    <s v="BA"/>
  </r>
  <r>
    <x v="833"/>
    <s v="P200070"/>
    <x v="5"/>
    <n v="15851.78"/>
    <x v="1"/>
    <d v="2025-04-18T14:14:35"/>
    <d v="2026-04-18T14:14:35"/>
    <n v="12"/>
    <x v="1"/>
    <s v="PI"/>
  </r>
  <r>
    <x v="833"/>
    <s v="P200824"/>
    <x v="2"/>
    <n v="321.44"/>
    <x v="1"/>
    <d v="2025-10-12T03:11:25"/>
    <d v="2030-10-12T03:11:25"/>
    <n v="60"/>
    <x v="1"/>
    <s v="PA"/>
  </r>
  <r>
    <x v="833"/>
    <s v="P202684"/>
    <x v="5"/>
    <n v="3901.82"/>
    <x v="2"/>
    <d v="2023-10-20T21:45:20"/>
    <d v="2025-04-20T21:45:20"/>
    <n v="18"/>
    <x v="1"/>
    <s v="BA"/>
  </r>
  <r>
    <x v="834"/>
    <s v="P200072"/>
    <x v="3"/>
    <n v="292.61"/>
    <x v="1"/>
    <d v="2023-09-22T18:55:26"/>
    <d v="2024-09-22T18:55:26"/>
    <n v="12"/>
    <x v="1"/>
    <s v="PI"/>
  </r>
  <r>
    <x v="835"/>
    <s v="P200073"/>
    <x v="0"/>
    <n v="323.06"/>
    <x v="1"/>
    <d v="2025-09-23T20:13:05"/>
    <d v="2027-09-23T20:13:05"/>
    <n v="24"/>
    <x v="1"/>
    <s v="AM"/>
  </r>
  <r>
    <x v="835"/>
    <s v="P201390"/>
    <x v="1"/>
    <n v="6709.19"/>
    <x v="3"/>
    <d v="2024-08-24T13:07:48"/>
    <d v="2026-08-24T13:07:48"/>
    <n v="24"/>
    <x v="1"/>
    <s v="MA"/>
  </r>
  <r>
    <x v="835"/>
    <s v="P204199"/>
    <x v="1"/>
    <n v="19323.509999999998"/>
    <x v="3"/>
    <d v="2023-08-21T01:08:47"/>
    <d v="2027-08-21T01:08:47"/>
    <n v="48"/>
    <x v="0"/>
    <s v="MA"/>
  </r>
  <r>
    <x v="836"/>
    <s v="P200074"/>
    <x v="2"/>
    <n v="1548.96"/>
    <x v="3"/>
    <d v="2025-09-27T10:27:30"/>
    <d v="2027-03-27T10:27:30"/>
    <n v="18"/>
    <x v="1"/>
    <s v="CE"/>
  </r>
  <r>
    <x v="836"/>
    <s v="P202671"/>
    <x v="4"/>
    <n v="6760.08"/>
    <x v="3"/>
    <d v="2025-06-23T12:53:29"/>
    <d v="2026-06-23T12:53:29"/>
    <n v="12"/>
    <x v="1"/>
    <s v="RJ"/>
  </r>
  <r>
    <x v="837"/>
    <s v="P200075"/>
    <x v="4"/>
    <n v="2162.9699999999998"/>
    <x v="2"/>
    <d v="2024-01-28T09:21:45"/>
    <d v="2027-01-28T09:21:45"/>
    <n v="36"/>
    <x v="1"/>
    <s v="SC"/>
  </r>
  <r>
    <x v="837"/>
    <s v="P200756"/>
    <x v="1"/>
    <n v="6849.6"/>
    <x v="1"/>
    <d v="2024-05-03T21:03:07"/>
    <d v="2026-05-03T21:03:07"/>
    <n v="24"/>
    <x v="1"/>
    <s v="PI"/>
  </r>
  <r>
    <x v="838"/>
    <s v="P200076"/>
    <x v="0"/>
    <n v="3335.49"/>
    <x v="1"/>
    <d v="2023-01-25T21:28:36"/>
    <d v="2026-01-25T21:28:36"/>
    <n v="36"/>
    <x v="1"/>
    <s v="BA"/>
  </r>
  <r>
    <x v="838"/>
    <s v="P201151"/>
    <x v="0"/>
    <n v="7566.36"/>
    <x v="1"/>
    <d v="2023-06-06T18:49:58"/>
    <d v="2025-06-06T18:49:58"/>
    <n v="24"/>
    <x v="1"/>
    <s v="RS"/>
  </r>
  <r>
    <x v="838"/>
    <s v="P201289"/>
    <x v="1"/>
    <n v="1737.45"/>
    <x v="1"/>
    <d v="2024-06-17T04:50:45"/>
    <d v="2027-06-17T04:50:45"/>
    <n v="36"/>
    <x v="0"/>
    <s v="CE"/>
  </r>
  <r>
    <x v="839"/>
    <s v="P200078"/>
    <x v="2"/>
    <n v="5114.53"/>
    <x v="2"/>
    <d v="2025-05-18T21:22:05"/>
    <d v="2028-05-18T21:22:05"/>
    <n v="36"/>
    <x v="1"/>
    <s v="MA"/>
  </r>
  <r>
    <x v="839"/>
    <s v="P201505"/>
    <x v="2"/>
    <n v="1299.53"/>
    <x v="2"/>
    <d v="2025-08-06T05:25:14"/>
    <d v="2028-08-06T05:25:14"/>
    <n v="36"/>
    <x v="1"/>
    <s v="PA"/>
  </r>
  <r>
    <x v="840"/>
    <s v="P200079"/>
    <x v="0"/>
    <n v="9.77"/>
    <x v="1"/>
    <d v="2024-05-30T20:20:28"/>
    <d v="2025-05-30T20:20:28"/>
    <n v="12"/>
    <x v="1"/>
    <s v="AM"/>
  </r>
  <r>
    <x v="840"/>
    <s v="P203810"/>
    <x v="1"/>
    <n v="2834.73"/>
    <x v="1"/>
    <d v="2023-10-08T16:31:48"/>
    <d v="2024-10-08T16:31:48"/>
    <n v="12"/>
    <x v="1"/>
    <s v="MA"/>
  </r>
  <r>
    <x v="840"/>
    <s v="P204263"/>
    <x v="2"/>
    <n v="471"/>
    <x v="1"/>
    <d v="2024-11-04T13:38:38"/>
    <d v="2025-11-04T13:38:38"/>
    <n v="12"/>
    <x v="1"/>
    <s v="SP"/>
  </r>
  <r>
    <x v="841"/>
    <s v="P200080"/>
    <x v="3"/>
    <n v="709.81"/>
    <x v="2"/>
    <d v="2024-01-26T12:23:45"/>
    <d v="2027-01-26T12:23:45"/>
    <n v="36"/>
    <x v="1"/>
    <s v="SP"/>
  </r>
  <r>
    <x v="841"/>
    <s v="P204588"/>
    <x v="4"/>
    <n v="5707.07"/>
    <x v="1"/>
    <d v="2023-05-17T12:53:04"/>
    <d v="2024-11-17T12:53:04"/>
    <n v="18"/>
    <x v="1"/>
    <s v="AM"/>
  </r>
  <r>
    <x v="841"/>
    <s v="P204902"/>
    <x v="0"/>
    <n v="2922.68"/>
    <x v="1"/>
    <d v="2025-04-17T05:47:31"/>
    <d v="2026-10-17T05:47:31"/>
    <n v="18"/>
    <x v="1"/>
    <s v="SC"/>
  </r>
  <r>
    <x v="842"/>
    <s v="P200081"/>
    <x v="1"/>
    <n v="1227.29"/>
    <x v="1"/>
    <d v="2025-03-08T02:07:27"/>
    <d v="2026-03-08T02:07:27"/>
    <n v="12"/>
    <x v="1"/>
    <s v="GO"/>
  </r>
  <r>
    <x v="842"/>
    <s v="P202776"/>
    <x v="4"/>
    <n v="2160.94"/>
    <x v="0"/>
    <d v="2024-03-21T22:17:11"/>
    <d v="2024-09-21T22:17:11"/>
    <n v="6"/>
    <x v="1"/>
    <s v="CE"/>
  </r>
  <r>
    <x v="843"/>
    <s v="P200082"/>
    <x v="0"/>
    <n v="426.82"/>
    <x v="2"/>
    <d v="2023-08-03T05:25:40"/>
    <d v="2027-08-03T05:25:40"/>
    <n v="48"/>
    <x v="0"/>
    <s v="AM"/>
  </r>
  <r>
    <x v="844"/>
    <s v="P200084"/>
    <x v="2"/>
    <n v="6601.19"/>
    <x v="1"/>
    <d v="2023-05-25T16:47:10"/>
    <d v="2028-05-25T16:47:10"/>
    <n v="60"/>
    <x v="1"/>
    <s v="SE"/>
  </r>
  <r>
    <x v="844"/>
    <s v="P203858"/>
    <x v="0"/>
    <n v="4860.25"/>
    <x v="2"/>
    <d v="2024-06-01T15:42:36"/>
    <d v="2025-06-01T15:42:36"/>
    <n v="12"/>
    <x v="1"/>
    <s v="SP"/>
  </r>
  <r>
    <x v="845"/>
    <s v="P200085"/>
    <x v="0"/>
    <n v="810.37"/>
    <x v="2"/>
    <d v="2024-07-08T14:51:59"/>
    <d v="2025-07-08T14:51:59"/>
    <n v="12"/>
    <x v="1"/>
    <s v="SC"/>
  </r>
  <r>
    <x v="845"/>
    <s v="P201028"/>
    <x v="4"/>
    <n v="579.65"/>
    <x v="1"/>
    <d v="2025-05-12T17:59:48"/>
    <d v="2027-05-12T17:59:48"/>
    <n v="24"/>
    <x v="1"/>
    <s v="SP"/>
  </r>
  <r>
    <x v="846"/>
    <s v="P200086"/>
    <x v="0"/>
    <n v="2234.67"/>
    <x v="1"/>
    <d v="2023-03-28T04:46:54"/>
    <d v="2026-03-28T04:46:54"/>
    <n v="36"/>
    <x v="1"/>
    <s v="MG"/>
  </r>
  <r>
    <x v="846"/>
    <s v="P200166"/>
    <x v="4"/>
    <n v="1738.71"/>
    <x v="0"/>
    <d v="2024-11-10T01:21:41"/>
    <d v="2027-11-10T01:21:41"/>
    <n v="36"/>
    <x v="1"/>
    <s v="DF"/>
  </r>
  <r>
    <x v="847"/>
    <s v="P200087"/>
    <x v="1"/>
    <n v="1240.2"/>
    <x v="1"/>
    <d v="2024-12-17T03:52:38"/>
    <d v="2027-12-17T03:52:38"/>
    <n v="36"/>
    <x v="1"/>
    <s v="SC"/>
  </r>
  <r>
    <x v="847"/>
    <s v="P202038"/>
    <x v="5"/>
    <n v="230.03"/>
    <x v="1"/>
    <d v="2024-01-12T10:03:27"/>
    <d v="2025-01-12T10:03:27"/>
    <n v="12"/>
    <x v="1"/>
    <s v="DF"/>
  </r>
  <r>
    <x v="848"/>
    <s v="P200090"/>
    <x v="0"/>
    <n v="1579.51"/>
    <x v="2"/>
    <d v="2024-01-10T20:51:06"/>
    <d v="2025-01-10T20:51:06"/>
    <n v="12"/>
    <x v="1"/>
    <s v="MA"/>
  </r>
  <r>
    <x v="848"/>
    <s v="P200509"/>
    <x v="0"/>
    <n v="3242.96"/>
    <x v="3"/>
    <d v="2023-03-13T01:49:04"/>
    <d v="2025-03-13T01:49:04"/>
    <n v="24"/>
    <x v="0"/>
    <s v="CE"/>
  </r>
  <r>
    <x v="848"/>
    <s v="P200845"/>
    <x v="4"/>
    <n v="5734.73"/>
    <x v="3"/>
    <d v="2023-07-25T10:05:40"/>
    <d v="2024-07-25T10:05:40"/>
    <n v="12"/>
    <x v="1"/>
    <s v="RJ"/>
  </r>
  <r>
    <x v="849"/>
    <s v="P200091"/>
    <x v="3"/>
    <n v="4586.3"/>
    <x v="1"/>
    <d v="2025-02-10T07:53:58"/>
    <d v="2028-02-10T07:53:58"/>
    <n v="36"/>
    <x v="1"/>
    <s v="PE"/>
  </r>
  <r>
    <x v="849"/>
    <s v="P200099"/>
    <x v="0"/>
    <n v="9967.1299999999992"/>
    <x v="1"/>
    <d v="2025-03-30T15:53:41"/>
    <d v="2030-03-30T15:53:41"/>
    <n v="60"/>
    <x v="1"/>
    <s v="RS"/>
  </r>
  <r>
    <x v="849"/>
    <s v="P202025"/>
    <x v="1"/>
    <n v="1914.62"/>
    <x v="3"/>
    <d v="2024-09-20T00:03:26"/>
    <d v="2025-03-20T00:03:26"/>
    <n v="6"/>
    <x v="1"/>
    <s v="RS"/>
  </r>
  <r>
    <x v="850"/>
    <s v="P200096"/>
    <x v="4"/>
    <n v="1436.91"/>
    <x v="2"/>
    <d v="2025-04-12T00:36:33"/>
    <d v="2026-10-12T00:36:33"/>
    <n v="18"/>
    <x v="1"/>
    <s v="SE"/>
  </r>
  <r>
    <x v="851"/>
    <s v="P200097"/>
    <x v="0"/>
    <n v="1022.31"/>
    <x v="1"/>
    <d v="2023-10-05T21:23:10"/>
    <d v="2027-10-05T21:23:10"/>
    <n v="48"/>
    <x v="1"/>
    <s v="RN"/>
  </r>
  <r>
    <x v="852"/>
    <s v="P200101"/>
    <x v="1"/>
    <n v="1958.66"/>
    <x v="1"/>
    <d v="2023-08-01T01:39:47"/>
    <d v="2025-08-01T01:39:47"/>
    <n v="24"/>
    <x v="1"/>
    <s v="PB"/>
  </r>
  <r>
    <x v="852"/>
    <s v="P202294"/>
    <x v="1"/>
    <n v="1168.53"/>
    <x v="1"/>
    <d v="2023-01-28T19:10:31"/>
    <d v="2024-07-28T19:10:31"/>
    <n v="18"/>
    <x v="1"/>
    <s v="AM"/>
  </r>
  <r>
    <x v="853"/>
    <s v="P200102"/>
    <x v="3"/>
    <n v="2370.65"/>
    <x v="1"/>
    <d v="2025-06-11T16:54:57"/>
    <d v="2028-06-11T16:54:57"/>
    <n v="36"/>
    <x v="1"/>
    <s v="PA"/>
  </r>
  <r>
    <x v="854"/>
    <s v="P200103"/>
    <x v="2"/>
    <n v="8515.8700000000008"/>
    <x v="1"/>
    <d v="2023-06-01T06:45:24"/>
    <d v="2024-12-01T06:45:24"/>
    <n v="18"/>
    <x v="1"/>
    <s v="AL"/>
  </r>
  <r>
    <x v="854"/>
    <s v="P203614"/>
    <x v="1"/>
    <n v="4900.22"/>
    <x v="1"/>
    <d v="2024-04-09T04:30:35"/>
    <d v="2028-04-09T04:30:35"/>
    <n v="48"/>
    <x v="1"/>
    <s v="GO"/>
  </r>
  <r>
    <x v="855"/>
    <s v="P200104"/>
    <x v="1"/>
    <n v="321.01"/>
    <x v="1"/>
    <d v="2025-09-20T22:14:01"/>
    <d v="2027-09-20T22:14:01"/>
    <n v="24"/>
    <x v="1"/>
    <s v="PE"/>
  </r>
  <r>
    <x v="856"/>
    <s v="P200106"/>
    <x v="0"/>
    <n v="1832.6"/>
    <x v="2"/>
    <d v="2023-11-27T10:56:47"/>
    <d v="2025-05-27T10:56:47"/>
    <n v="18"/>
    <x v="1"/>
    <s v="MG"/>
  </r>
  <r>
    <x v="857"/>
    <s v="P200107"/>
    <x v="0"/>
    <n v="822.18"/>
    <x v="1"/>
    <d v="2023-06-18T09:38:45"/>
    <d v="2028-06-18T09:38:45"/>
    <n v="60"/>
    <x v="1"/>
    <s v="PI"/>
  </r>
  <r>
    <x v="857"/>
    <s v="P204534"/>
    <x v="2"/>
    <n v="1267.1400000000001"/>
    <x v="3"/>
    <d v="2024-11-20T13:39:24"/>
    <d v="2026-05-20T13:39:24"/>
    <n v="18"/>
    <x v="1"/>
    <s v="RJ"/>
  </r>
  <r>
    <x v="858"/>
    <s v="P200108"/>
    <x v="1"/>
    <n v="931.73"/>
    <x v="1"/>
    <d v="2025-08-23T01:51:33"/>
    <d v="2027-02-23T01:51:33"/>
    <n v="18"/>
    <x v="1"/>
    <s v="AL"/>
  </r>
  <r>
    <x v="858"/>
    <s v="P201299"/>
    <x v="2"/>
    <n v="2850.59"/>
    <x v="1"/>
    <d v="2023-02-02T15:50:06"/>
    <d v="2025-02-02T15:50:06"/>
    <n v="24"/>
    <x v="1"/>
    <s v="GO"/>
  </r>
  <r>
    <x v="859"/>
    <s v="P200109"/>
    <x v="2"/>
    <n v="5675.3"/>
    <x v="0"/>
    <d v="2025-09-03T05:30:34"/>
    <d v="2027-03-03T05:30:34"/>
    <n v="18"/>
    <x v="1"/>
    <s v="PB"/>
  </r>
  <r>
    <x v="860"/>
    <s v="P200111"/>
    <x v="2"/>
    <n v="413.41"/>
    <x v="1"/>
    <d v="2023-09-27T09:50:14"/>
    <d v="2025-09-27T09:50:14"/>
    <n v="24"/>
    <x v="0"/>
    <s v="PI"/>
  </r>
  <r>
    <x v="861"/>
    <s v="P200112"/>
    <x v="4"/>
    <n v="6274.01"/>
    <x v="1"/>
    <d v="2025-06-08T19:44:40"/>
    <d v="2030-06-08T19:44:40"/>
    <n v="60"/>
    <x v="1"/>
    <s v="AM"/>
  </r>
  <r>
    <x v="862"/>
    <s v="P200115"/>
    <x v="2"/>
    <n v="9673.24"/>
    <x v="1"/>
    <d v="2023-06-30T12:04:10"/>
    <d v="2023-12-30T12:04:10"/>
    <n v="6"/>
    <x v="1"/>
    <s v="PB"/>
  </r>
  <r>
    <x v="862"/>
    <s v="P202066"/>
    <x v="5"/>
    <n v="20723.849999999999"/>
    <x v="2"/>
    <d v="2023-03-31T09:47:28"/>
    <d v="2023-09-30T09:47:28"/>
    <n v="6"/>
    <x v="1"/>
    <s v="RN"/>
  </r>
  <r>
    <x v="863"/>
    <s v="P200116"/>
    <x v="4"/>
    <n v="2232.92"/>
    <x v="1"/>
    <d v="2025-05-22T19:02:39"/>
    <d v="2029-05-22T19:02:39"/>
    <n v="48"/>
    <x v="1"/>
    <s v="PI"/>
  </r>
  <r>
    <x v="864"/>
    <s v="P200117"/>
    <x v="1"/>
    <n v="1584.23"/>
    <x v="2"/>
    <d v="2024-10-20T00:23:07"/>
    <d v="2026-10-20T00:23:07"/>
    <n v="24"/>
    <x v="1"/>
    <s v="DF"/>
  </r>
  <r>
    <x v="865"/>
    <s v="P200119"/>
    <x v="1"/>
    <n v="10540.9"/>
    <x v="1"/>
    <d v="2023-02-22T10:50:06"/>
    <d v="2026-02-22T10:50:06"/>
    <n v="36"/>
    <x v="1"/>
    <s v="RJ"/>
  </r>
  <r>
    <x v="865"/>
    <s v="P202652"/>
    <x v="1"/>
    <n v="1664.07"/>
    <x v="1"/>
    <d v="2023-05-07T00:48:10"/>
    <d v="2024-11-07T00:48:10"/>
    <n v="18"/>
    <x v="1"/>
    <s v="PE"/>
  </r>
  <r>
    <x v="866"/>
    <s v="P200120"/>
    <x v="5"/>
    <n v="25.2"/>
    <x v="1"/>
    <d v="2025-10-21T20:32:45"/>
    <d v="2028-10-21T20:32:45"/>
    <n v="36"/>
    <x v="1"/>
    <s v="PI"/>
  </r>
  <r>
    <x v="867"/>
    <s v="P200121"/>
    <x v="4"/>
    <n v="1435.42"/>
    <x v="1"/>
    <d v="2023-04-18T12:38:34"/>
    <d v="2024-04-18T12:38:34"/>
    <n v="12"/>
    <x v="1"/>
    <s v="AL"/>
  </r>
  <r>
    <x v="867"/>
    <s v="P204888"/>
    <x v="0"/>
    <n v="2154.13"/>
    <x v="3"/>
    <d v="2024-07-07T10:31:35"/>
    <d v="2026-07-07T10:31:35"/>
    <n v="24"/>
    <x v="1"/>
    <s v="PI"/>
  </r>
  <r>
    <x v="868"/>
    <s v="P200122"/>
    <x v="0"/>
    <n v="9252.41"/>
    <x v="1"/>
    <d v="2024-06-12T17:40:20"/>
    <d v="2029-06-12T17:40:20"/>
    <n v="60"/>
    <x v="1"/>
    <s v="AL"/>
  </r>
  <r>
    <x v="868"/>
    <s v="P201690"/>
    <x v="3"/>
    <n v="5210.41"/>
    <x v="1"/>
    <d v="2023-08-29T19:16:08"/>
    <d v="2024-08-29T19:16:08"/>
    <n v="12"/>
    <x v="0"/>
    <s v="BA"/>
  </r>
  <r>
    <x v="868"/>
    <s v="P202389"/>
    <x v="2"/>
    <n v="135.41"/>
    <x v="1"/>
    <d v="2024-09-30T07:47:13"/>
    <d v="2025-03-30T07:47:13"/>
    <n v="6"/>
    <x v="1"/>
    <s v="PR"/>
  </r>
  <r>
    <x v="868"/>
    <s v="P203762"/>
    <x v="0"/>
    <n v="952.94"/>
    <x v="2"/>
    <d v="2023-06-18T09:51:25"/>
    <d v="2024-06-18T09:51:25"/>
    <n v="12"/>
    <x v="1"/>
    <s v="RS"/>
  </r>
  <r>
    <x v="869"/>
    <s v="P200123"/>
    <x v="3"/>
    <n v="2359.91"/>
    <x v="0"/>
    <d v="2025-04-01T10:55:28"/>
    <d v="2026-04-01T10:55:28"/>
    <n v="12"/>
    <x v="0"/>
    <s v="PE"/>
  </r>
  <r>
    <x v="870"/>
    <s v="P200124"/>
    <x v="2"/>
    <n v="1330.01"/>
    <x v="2"/>
    <d v="2025-07-10T14:47:51"/>
    <d v="2027-07-10T14:47:51"/>
    <n v="24"/>
    <x v="1"/>
    <s v="RN"/>
  </r>
  <r>
    <x v="870"/>
    <s v="P203407"/>
    <x v="3"/>
    <n v="520.98"/>
    <x v="3"/>
    <d v="2025-10-18T13:17:54"/>
    <d v="2026-10-18T13:17:54"/>
    <n v="12"/>
    <x v="1"/>
    <s v="AM"/>
  </r>
  <r>
    <x v="871"/>
    <s v="P200125"/>
    <x v="2"/>
    <n v="1329.09"/>
    <x v="3"/>
    <d v="2024-04-30T17:05:13"/>
    <d v="2027-04-30T17:05:13"/>
    <n v="36"/>
    <x v="1"/>
    <s v="PR"/>
  </r>
  <r>
    <x v="872"/>
    <s v="P200127"/>
    <x v="2"/>
    <n v="7625.63"/>
    <x v="0"/>
    <d v="2025-06-29T11:50:51"/>
    <d v="2026-06-29T11:50:51"/>
    <n v="12"/>
    <x v="1"/>
    <s v="BA"/>
  </r>
  <r>
    <x v="872"/>
    <s v="P202618"/>
    <x v="2"/>
    <n v="3877.56"/>
    <x v="0"/>
    <d v="2023-04-16T08:50:24"/>
    <d v="2024-04-16T08:50:24"/>
    <n v="12"/>
    <x v="1"/>
    <s v="RS"/>
  </r>
  <r>
    <x v="872"/>
    <s v="P203592"/>
    <x v="1"/>
    <n v="2411.23"/>
    <x v="1"/>
    <d v="2023-06-22T15:04:33"/>
    <d v="2027-06-22T15:04:33"/>
    <n v="48"/>
    <x v="1"/>
    <s v="PA"/>
  </r>
  <r>
    <x v="873"/>
    <s v="P200128"/>
    <x v="3"/>
    <n v="1581.32"/>
    <x v="1"/>
    <d v="2024-08-03T02:28:45"/>
    <d v="2029-08-03T02:28:45"/>
    <n v="60"/>
    <x v="1"/>
    <s v="RN"/>
  </r>
  <r>
    <x v="874"/>
    <s v="P200129"/>
    <x v="1"/>
    <n v="2425.85"/>
    <x v="1"/>
    <d v="2024-03-08T01:01:49"/>
    <d v="2025-09-08T01:01:49"/>
    <n v="18"/>
    <x v="1"/>
    <s v="PR"/>
  </r>
  <r>
    <x v="874"/>
    <s v="P202445"/>
    <x v="0"/>
    <n v="2337.04"/>
    <x v="2"/>
    <d v="2023-06-09T05:55:30"/>
    <d v="2026-06-09T05:55:30"/>
    <n v="36"/>
    <x v="1"/>
    <s v="RS"/>
  </r>
  <r>
    <x v="875"/>
    <s v="P200130"/>
    <x v="2"/>
    <n v="1026.67"/>
    <x v="0"/>
    <d v="2025-10-16T07:18:30"/>
    <d v="2028-10-16T07:18:30"/>
    <n v="36"/>
    <x v="1"/>
    <s v="MA"/>
  </r>
  <r>
    <x v="875"/>
    <s v="P202676"/>
    <x v="1"/>
    <n v="2881.06"/>
    <x v="1"/>
    <d v="2024-12-10T07:06:14"/>
    <d v="2025-12-10T07:06:14"/>
    <n v="12"/>
    <x v="1"/>
    <s v="CE"/>
  </r>
  <r>
    <x v="876"/>
    <s v="P200131"/>
    <x v="3"/>
    <n v="5875.54"/>
    <x v="2"/>
    <d v="2023-12-28T14:41:48"/>
    <d v="2024-12-28T14:41:48"/>
    <n v="12"/>
    <x v="1"/>
    <s v="PR"/>
  </r>
  <r>
    <x v="876"/>
    <s v="P202569"/>
    <x v="1"/>
    <n v="4199.1000000000004"/>
    <x v="1"/>
    <d v="2024-11-12T10:05:49"/>
    <d v="2028-11-12T10:05:49"/>
    <n v="48"/>
    <x v="1"/>
    <s v="SP"/>
  </r>
  <r>
    <x v="876"/>
    <s v="P204084"/>
    <x v="2"/>
    <n v="1216.8599999999999"/>
    <x v="0"/>
    <d v="2025-07-12T12:24:42"/>
    <d v="2027-01-12T12:24:42"/>
    <n v="18"/>
    <x v="1"/>
    <s v="PA"/>
  </r>
  <r>
    <x v="877"/>
    <s v="P200133"/>
    <x v="5"/>
    <n v="12363.69"/>
    <x v="0"/>
    <d v="2023-08-13T01:11:03"/>
    <d v="2028-08-13T01:11:03"/>
    <n v="60"/>
    <x v="1"/>
    <s v="RN"/>
  </r>
  <r>
    <x v="878"/>
    <s v="P200134"/>
    <x v="2"/>
    <n v="58.42"/>
    <x v="1"/>
    <d v="2023-06-27T21:58:33"/>
    <d v="2024-12-27T21:58:33"/>
    <n v="18"/>
    <x v="0"/>
    <s v="SE"/>
  </r>
  <r>
    <x v="879"/>
    <s v="P200136"/>
    <x v="0"/>
    <n v="1629.7"/>
    <x v="1"/>
    <d v="2025-03-18T06:37:24"/>
    <d v="2029-03-18T06:37:24"/>
    <n v="48"/>
    <x v="1"/>
    <s v="DF"/>
  </r>
  <r>
    <x v="880"/>
    <s v="P200142"/>
    <x v="0"/>
    <n v="8489.5"/>
    <x v="1"/>
    <d v="2025-10-03T00:49:10"/>
    <d v="2028-10-03T00:49:10"/>
    <n v="36"/>
    <x v="0"/>
    <s v="AL"/>
  </r>
  <r>
    <x v="880"/>
    <s v="P201705"/>
    <x v="0"/>
    <n v="4029.11"/>
    <x v="2"/>
    <d v="2023-05-26T18:57:20"/>
    <d v="2026-05-26T18:57:20"/>
    <n v="36"/>
    <x v="1"/>
    <s v="SC"/>
  </r>
  <r>
    <x v="881"/>
    <s v="P200144"/>
    <x v="4"/>
    <n v="248.74"/>
    <x v="1"/>
    <d v="2024-01-22T12:37:21"/>
    <d v="2025-07-22T12:37:21"/>
    <n v="18"/>
    <x v="1"/>
    <s v="SC"/>
  </r>
  <r>
    <x v="882"/>
    <s v="P200145"/>
    <x v="5"/>
    <n v="4609.18"/>
    <x v="3"/>
    <d v="2023-11-23T17:51:32"/>
    <d v="2024-05-23T17:51:32"/>
    <n v="6"/>
    <x v="1"/>
    <s v="ES"/>
  </r>
  <r>
    <x v="882"/>
    <s v="P201592"/>
    <x v="2"/>
    <n v="2050.84"/>
    <x v="2"/>
    <d v="2023-02-05T17:43:43"/>
    <d v="2025-02-05T17:43:43"/>
    <n v="24"/>
    <x v="1"/>
    <s v="RJ"/>
  </r>
  <r>
    <x v="882"/>
    <s v="P202274"/>
    <x v="1"/>
    <n v="18506.71"/>
    <x v="3"/>
    <d v="2024-03-14T20:28:55"/>
    <d v="2025-03-14T20:28:55"/>
    <n v="12"/>
    <x v="1"/>
    <s v="CE"/>
  </r>
  <r>
    <x v="882"/>
    <s v="P204769"/>
    <x v="4"/>
    <n v="11249.13"/>
    <x v="2"/>
    <d v="2024-01-19T01:44:56"/>
    <d v="2025-01-19T01:44:56"/>
    <n v="12"/>
    <x v="1"/>
    <s v="PE"/>
  </r>
  <r>
    <x v="883"/>
    <s v="P200146"/>
    <x v="0"/>
    <n v="114.37"/>
    <x v="1"/>
    <d v="2025-08-30T08:45:22"/>
    <d v="2027-02-28T08:45:22"/>
    <n v="18"/>
    <x v="1"/>
    <s v="PI"/>
  </r>
  <r>
    <x v="883"/>
    <s v="P201107"/>
    <x v="0"/>
    <n v="1964.43"/>
    <x v="1"/>
    <d v="2025-03-07T02:35:22"/>
    <d v="2027-03-07T02:35:22"/>
    <n v="24"/>
    <x v="1"/>
    <s v="MG"/>
  </r>
  <r>
    <x v="884"/>
    <s v="P200148"/>
    <x v="2"/>
    <n v="7478.31"/>
    <x v="1"/>
    <d v="2025-03-21T09:36:04"/>
    <d v="2026-03-21T09:36:04"/>
    <n v="12"/>
    <x v="1"/>
    <s v="PR"/>
  </r>
  <r>
    <x v="885"/>
    <s v="P200149"/>
    <x v="1"/>
    <n v="4101.38"/>
    <x v="1"/>
    <d v="2024-02-08T13:50:58"/>
    <d v="2029-02-08T13:50:58"/>
    <n v="60"/>
    <x v="1"/>
    <s v="SC"/>
  </r>
  <r>
    <x v="885"/>
    <s v="P204457"/>
    <x v="3"/>
    <n v="1969.81"/>
    <x v="1"/>
    <d v="2025-05-27T17:31:14"/>
    <d v="2026-05-27T17:31:14"/>
    <n v="12"/>
    <x v="1"/>
    <s v="RN"/>
  </r>
  <r>
    <x v="886"/>
    <s v="P200150"/>
    <x v="1"/>
    <n v="6540.33"/>
    <x v="2"/>
    <d v="2023-08-10T07:53:42"/>
    <d v="2026-08-10T07:53:42"/>
    <n v="36"/>
    <x v="1"/>
    <s v="PI"/>
  </r>
  <r>
    <x v="886"/>
    <s v="P200357"/>
    <x v="2"/>
    <n v="4620.54"/>
    <x v="1"/>
    <d v="2024-06-30T17:36:52"/>
    <d v="2025-12-30T17:36:52"/>
    <n v="18"/>
    <x v="1"/>
    <s v="MA"/>
  </r>
  <r>
    <x v="886"/>
    <s v="P203521"/>
    <x v="0"/>
    <n v="3725.31"/>
    <x v="2"/>
    <d v="2023-02-16T16:42:51"/>
    <d v="2024-08-16T16:42:51"/>
    <n v="18"/>
    <x v="1"/>
    <s v="BA"/>
  </r>
  <r>
    <x v="887"/>
    <s v="P200151"/>
    <x v="3"/>
    <n v="7489.01"/>
    <x v="1"/>
    <d v="2024-04-04T05:29:11"/>
    <d v="2025-04-04T05:29:11"/>
    <n v="12"/>
    <x v="1"/>
    <s v="PA"/>
  </r>
  <r>
    <x v="887"/>
    <s v="P200193"/>
    <x v="1"/>
    <n v="258.14999999999998"/>
    <x v="1"/>
    <d v="2024-11-11T02:24:01"/>
    <d v="2026-11-11T02:24:01"/>
    <n v="24"/>
    <x v="1"/>
    <s v="PI"/>
  </r>
  <r>
    <x v="888"/>
    <s v="P200152"/>
    <x v="2"/>
    <n v="3195.14"/>
    <x v="1"/>
    <d v="2025-04-23T00:16:39"/>
    <d v="2026-10-23T00:16:39"/>
    <n v="18"/>
    <x v="0"/>
    <s v="SP"/>
  </r>
  <r>
    <x v="888"/>
    <s v="P200676"/>
    <x v="2"/>
    <n v="4190.51"/>
    <x v="0"/>
    <d v="2023-01-09T20:24:15"/>
    <d v="2025-01-09T20:24:15"/>
    <n v="24"/>
    <x v="0"/>
    <s v="CE"/>
  </r>
  <r>
    <x v="888"/>
    <s v="P204286"/>
    <x v="0"/>
    <n v="4897.28"/>
    <x v="1"/>
    <d v="2025-01-22T22:49:50"/>
    <d v="2026-01-22T22:49:50"/>
    <n v="12"/>
    <x v="1"/>
    <s v="BA"/>
  </r>
  <r>
    <x v="889"/>
    <s v="P200153"/>
    <x v="4"/>
    <n v="12869.41"/>
    <x v="2"/>
    <d v="2024-06-06T14:39:25"/>
    <d v="2025-06-06T14:39:25"/>
    <n v="12"/>
    <x v="1"/>
    <s v="CE"/>
  </r>
  <r>
    <x v="890"/>
    <s v="P200155"/>
    <x v="4"/>
    <n v="2037.11"/>
    <x v="0"/>
    <d v="2023-11-18T06:12:52"/>
    <d v="2026-11-18T06:12:52"/>
    <n v="36"/>
    <x v="1"/>
    <s v="DF"/>
  </r>
  <r>
    <x v="890"/>
    <s v="P201501"/>
    <x v="4"/>
    <n v="461.68"/>
    <x v="1"/>
    <d v="2023-12-22T16:12:40"/>
    <d v="2026-12-22T16:12:40"/>
    <n v="36"/>
    <x v="1"/>
    <s v="GO"/>
  </r>
  <r>
    <x v="890"/>
    <s v="P202721"/>
    <x v="3"/>
    <n v="376.67"/>
    <x v="0"/>
    <d v="2023-07-20T16:00:09"/>
    <d v="2025-07-20T16:00:09"/>
    <n v="24"/>
    <x v="1"/>
    <s v="RS"/>
  </r>
  <r>
    <x v="891"/>
    <s v="P200156"/>
    <x v="1"/>
    <n v="2968.79"/>
    <x v="2"/>
    <d v="2024-11-26T01:18:41"/>
    <d v="2027-11-26T01:18:41"/>
    <n v="36"/>
    <x v="1"/>
    <s v="CE"/>
  </r>
  <r>
    <x v="892"/>
    <s v="P200157"/>
    <x v="4"/>
    <n v="2420.27"/>
    <x v="2"/>
    <d v="2024-04-20T05:04:42"/>
    <d v="2027-04-20T05:04:42"/>
    <n v="36"/>
    <x v="1"/>
    <s v="MG"/>
  </r>
  <r>
    <x v="893"/>
    <s v="P200158"/>
    <x v="2"/>
    <n v="7668.06"/>
    <x v="1"/>
    <d v="2025-01-01T23:54:15"/>
    <d v="2026-07-01T23:54:15"/>
    <n v="18"/>
    <x v="1"/>
    <s v="RJ"/>
  </r>
  <r>
    <x v="893"/>
    <s v="P204210"/>
    <x v="0"/>
    <n v="12939.19"/>
    <x v="1"/>
    <d v="2024-06-13T12:28:09"/>
    <d v="2025-06-13T12:28:09"/>
    <n v="12"/>
    <x v="1"/>
    <s v="BA"/>
  </r>
  <r>
    <x v="894"/>
    <s v="P200159"/>
    <x v="3"/>
    <n v="3095.12"/>
    <x v="1"/>
    <d v="2023-02-11T09:03:46"/>
    <d v="2023-08-11T09:03:46"/>
    <n v="6"/>
    <x v="0"/>
    <s v="SE"/>
  </r>
  <r>
    <x v="895"/>
    <s v="P200160"/>
    <x v="3"/>
    <n v="1294.2"/>
    <x v="1"/>
    <d v="2023-01-25T19:36:03"/>
    <d v="2024-07-25T19:36:03"/>
    <n v="18"/>
    <x v="1"/>
    <s v="AL"/>
  </r>
  <r>
    <x v="896"/>
    <s v="P200162"/>
    <x v="0"/>
    <n v="181.19"/>
    <x v="1"/>
    <d v="2025-03-12T03:50:22"/>
    <d v="2028-03-12T03:50:22"/>
    <n v="36"/>
    <x v="1"/>
    <s v="PR"/>
  </r>
  <r>
    <x v="896"/>
    <s v="P200469"/>
    <x v="2"/>
    <n v="7415.11"/>
    <x v="3"/>
    <d v="2024-07-28T20:28:33"/>
    <d v="2027-07-28T20:28:33"/>
    <n v="36"/>
    <x v="1"/>
    <s v="DF"/>
  </r>
  <r>
    <x v="896"/>
    <s v="P203468"/>
    <x v="3"/>
    <n v="1631.04"/>
    <x v="2"/>
    <d v="2023-03-30T00:16:55"/>
    <d v="2027-03-30T00:16:55"/>
    <n v="48"/>
    <x v="1"/>
    <s v="SP"/>
  </r>
  <r>
    <x v="897"/>
    <s v="P200163"/>
    <x v="0"/>
    <n v="4425.2700000000004"/>
    <x v="1"/>
    <d v="2023-12-13T11:51:37"/>
    <d v="2027-12-13T11:51:37"/>
    <n v="48"/>
    <x v="1"/>
    <s v="DF"/>
  </r>
  <r>
    <x v="897"/>
    <s v="P200239"/>
    <x v="2"/>
    <n v="940.99"/>
    <x v="1"/>
    <d v="2023-01-24T12:17:32"/>
    <d v="2024-01-24T12:17:32"/>
    <n v="12"/>
    <x v="1"/>
    <s v="PR"/>
  </r>
  <r>
    <x v="898"/>
    <s v="P200164"/>
    <x v="4"/>
    <n v="2879.2"/>
    <x v="1"/>
    <d v="2025-04-18T01:51:40"/>
    <d v="2028-04-18T01:51:40"/>
    <n v="36"/>
    <x v="1"/>
    <s v="BA"/>
  </r>
  <r>
    <x v="899"/>
    <s v="P200165"/>
    <x v="1"/>
    <n v="6320.15"/>
    <x v="0"/>
    <d v="2025-05-01T03:24:07"/>
    <d v="2029-05-01T03:24:07"/>
    <n v="48"/>
    <x v="1"/>
    <s v="AM"/>
  </r>
  <r>
    <x v="899"/>
    <s v="P204504"/>
    <x v="3"/>
    <n v="824.4"/>
    <x v="1"/>
    <d v="2025-10-03T02:58:52"/>
    <d v="2026-10-03T02:58:52"/>
    <n v="12"/>
    <x v="1"/>
    <s v="ES"/>
  </r>
  <r>
    <x v="900"/>
    <s v="P200167"/>
    <x v="2"/>
    <n v="1364.4"/>
    <x v="2"/>
    <d v="2023-07-16T05:46:56"/>
    <d v="2024-07-16T05:46:56"/>
    <n v="12"/>
    <x v="1"/>
    <s v="SE"/>
  </r>
  <r>
    <x v="900"/>
    <s v="P204698"/>
    <x v="1"/>
    <n v="7429.25"/>
    <x v="2"/>
    <d v="2023-03-11T19:54:25"/>
    <d v="2025-03-11T19:54:25"/>
    <n v="24"/>
    <x v="1"/>
    <s v="MG"/>
  </r>
  <r>
    <x v="901"/>
    <s v="P200168"/>
    <x v="3"/>
    <n v="6373.01"/>
    <x v="1"/>
    <d v="2025-03-31T14:26:05"/>
    <d v="2027-03-31T14:26:05"/>
    <n v="24"/>
    <x v="1"/>
    <s v="GO"/>
  </r>
  <r>
    <x v="902"/>
    <s v="P200169"/>
    <x v="1"/>
    <n v="1547.57"/>
    <x v="1"/>
    <d v="2024-08-16T14:53:04"/>
    <d v="2026-08-16T14:53:04"/>
    <n v="24"/>
    <x v="1"/>
    <s v="RJ"/>
  </r>
  <r>
    <x v="903"/>
    <s v="P200170"/>
    <x v="2"/>
    <n v="305.42"/>
    <x v="3"/>
    <d v="2024-03-17T21:08:49"/>
    <d v="2027-03-17T21:08:49"/>
    <n v="36"/>
    <x v="1"/>
    <s v="CE"/>
  </r>
  <r>
    <x v="903"/>
    <s v="P202570"/>
    <x v="3"/>
    <n v="1108.8900000000001"/>
    <x v="1"/>
    <d v="2025-01-25T13:22:55"/>
    <d v="2026-07-25T13:22:55"/>
    <n v="18"/>
    <x v="1"/>
    <s v="PA"/>
  </r>
  <r>
    <x v="903"/>
    <s v="P204931"/>
    <x v="2"/>
    <n v="6142.22"/>
    <x v="0"/>
    <d v="2025-05-25T12:38:14"/>
    <d v="2029-05-25T12:38:14"/>
    <n v="48"/>
    <x v="1"/>
    <s v="AL"/>
  </r>
  <r>
    <x v="904"/>
    <s v="P200171"/>
    <x v="2"/>
    <n v="8532.06"/>
    <x v="3"/>
    <d v="2024-01-28T16:09:15"/>
    <d v="2025-07-28T16:09:15"/>
    <n v="18"/>
    <x v="1"/>
    <s v="SP"/>
  </r>
  <r>
    <x v="905"/>
    <s v="P200172"/>
    <x v="3"/>
    <n v="13631.59"/>
    <x v="0"/>
    <d v="2023-10-20T00:06:11"/>
    <d v="2026-10-20T00:06:11"/>
    <n v="36"/>
    <x v="1"/>
    <s v="ES"/>
  </r>
  <r>
    <x v="905"/>
    <s v="P200402"/>
    <x v="1"/>
    <n v="2452.19"/>
    <x v="1"/>
    <d v="2025-03-20T06:54:29"/>
    <d v="2028-03-20T06:54:29"/>
    <n v="36"/>
    <x v="1"/>
    <s v="SE"/>
  </r>
  <r>
    <x v="905"/>
    <s v="P204171"/>
    <x v="1"/>
    <n v="2160.19"/>
    <x v="1"/>
    <d v="2025-04-08T10:16:47"/>
    <d v="2027-04-08T10:16:47"/>
    <n v="24"/>
    <x v="1"/>
    <s v="PR"/>
  </r>
  <r>
    <x v="906"/>
    <s v="P200173"/>
    <x v="3"/>
    <n v="18687.27"/>
    <x v="1"/>
    <d v="2023-07-14T17:01:39"/>
    <d v="2024-07-14T17:01:39"/>
    <n v="12"/>
    <x v="1"/>
    <s v="RN"/>
  </r>
  <r>
    <x v="907"/>
    <s v="P200175"/>
    <x v="0"/>
    <n v="5902.13"/>
    <x v="2"/>
    <d v="2024-06-14T17:40:03"/>
    <d v="2025-06-14T17:40:03"/>
    <n v="12"/>
    <x v="1"/>
    <s v="PE"/>
  </r>
  <r>
    <x v="908"/>
    <s v="P200176"/>
    <x v="0"/>
    <n v="2418.3000000000002"/>
    <x v="1"/>
    <d v="2025-08-07T03:29:49"/>
    <d v="2027-08-07T03:29:49"/>
    <n v="24"/>
    <x v="1"/>
    <s v="AM"/>
  </r>
  <r>
    <x v="908"/>
    <s v="P203615"/>
    <x v="4"/>
    <n v="4410.45"/>
    <x v="2"/>
    <d v="2024-12-15T11:17:58"/>
    <d v="2026-06-15T11:17:58"/>
    <n v="18"/>
    <x v="1"/>
    <s v="SP"/>
  </r>
  <r>
    <x v="909"/>
    <s v="P200177"/>
    <x v="1"/>
    <n v="2341.91"/>
    <x v="1"/>
    <d v="2024-04-07T18:58:27"/>
    <d v="2028-04-07T18:58:27"/>
    <n v="48"/>
    <x v="1"/>
    <s v="PB"/>
  </r>
  <r>
    <x v="909"/>
    <s v="P203914"/>
    <x v="4"/>
    <n v="1502.03"/>
    <x v="0"/>
    <d v="2024-07-17T14:55:59"/>
    <d v="2025-07-17T14:55:59"/>
    <n v="12"/>
    <x v="1"/>
    <s v="AL"/>
  </r>
  <r>
    <x v="910"/>
    <s v="P200179"/>
    <x v="4"/>
    <n v="2052.62"/>
    <x v="3"/>
    <d v="2023-08-31T14:51:01"/>
    <d v="2024-08-31T14:51:01"/>
    <n v="12"/>
    <x v="1"/>
    <s v="AM"/>
  </r>
  <r>
    <x v="911"/>
    <s v="P200180"/>
    <x v="2"/>
    <n v="1252.4000000000001"/>
    <x v="1"/>
    <d v="2023-10-29T11:40:54"/>
    <d v="2024-10-29T11:40:54"/>
    <n v="12"/>
    <x v="1"/>
    <s v="SE"/>
  </r>
  <r>
    <x v="911"/>
    <s v="P200276"/>
    <x v="0"/>
    <n v="2043.82"/>
    <x v="0"/>
    <d v="2023-09-01T23:18:13"/>
    <d v="2027-09-01T23:18:13"/>
    <n v="48"/>
    <x v="1"/>
    <s v="AL"/>
  </r>
  <r>
    <x v="911"/>
    <s v="P201758"/>
    <x v="2"/>
    <n v="1146.79"/>
    <x v="3"/>
    <d v="2025-08-16T16:48:30"/>
    <d v="2026-08-16T16:48:30"/>
    <n v="12"/>
    <x v="1"/>
    <s v="SE"/>
  </r>
  <r>
    <x v="912"/>
    <s v="P200181"/>
    <x v="0"/>
    <n v="1776.11"/>
    <x v="1"/>
    <d v="2024-02-26T15:57:41"/>
    <d v="2026-02-26T15:57:41"/>
    <n v="24"/>
    <x v="1"/>
    <s v="RN"/>
  </r>
  <r>
    <x v="912"/>
    <s v="P201497"/>
    <x v="2"/>
    <n v="2187.5500000000002"/>
    <x v="1"/>
    <d v="2023-05-11T00:51:42"/>
    <d v="2027-05-11T00:51:42"/>
    <n v="48"/>
    <x v="1"/>
    <s v="MA"/>
  </r>
  <r>
    <x v="913"/>
    <s v="P200182"/>
    <x v="0"/>
    <n v="4589.2"/>
    <x v="0"/>
    <d v="2024-05-06T05:37:52"/>
    <d v="2026-05-06T05:37:52"/>
    <n v="24"/>
    <x v="1"/>
    <s v="SC"/>
  </r>
  <r>
    <x v="914"/>
    <s v="P200183"/>
    <x v="0"/>
    <n v="1205.6500000000001"/>
    <x v="0"/>
    <d v="2025-06-28T05:27:33"/>
    <d v="2026-06-28T05:27:33"/>
    <n v="12"/>
    <x v="1"/>
    <s v="SE"/>
  </r>
  <r>
    <x v="914"/>
    <s v="P204533"/>
    <x v="3"/>
    <n v="1879.75"/>
    <x v="2"/>
    <d v="2023-04-20T22:04:40"/>
    <d v="2024-04-20T22:04:40"/>
    <n v="12"/>
    <x v="1"/>
    <s v="PE"/>
  </r>
  <r>
    <x v="915"/>
    <s v="P200184"/>
    <x v="1"/>
    <n v="6705.8"/>
    <x v="2"/>
    <d v="2025-06-20T08:06:35"/>
    <d v="2028-06-20T08:06:35"/>
    <n v="36"/>
    <x v="1"/>
    <s v="BA"/>
  </r>
  <r>
    <x v="916"/>
    <s v="P200186"/>
    <x v="3"/>
    <n v="167.08"/>
    <x v="1"/>
    <d v="2025-04-06T06:20:12"/>
    <d v="2025-10-06T06:20:12"/>
    <n v="6"/>
    <x v="1"/>
    <s v="ES"/>
  </r>
  <r>
    <x v="917"/>
    <s v="P200188"/>
    <x v="1"/>
    <n v="2486.66"/>
    <x v="1"/>
    <d v="2023-05-07T07:54:17"/>
    <d v="2024-05-07T07:54:17"/>
    <n v="12"/>
    <x v="1"/>
    <s v="PR"/>
  </r>
  <r>
    <x v="917"/>
    <s v="P203648"/>
    <x v="2"/>
    <n v="823.21"/>
    <x v="1"/>
    <d v="2023-04-16T08:48:27"/>
    <d v="2024-04-16T08:48:27"/>
    <n v="12"/>
    <x v="1"/>
    <s v="GO"/>
  </r>
  <r>
    <x v="917"/>
    <s v="P204550"/>
    <x v="1"/>
    <n v="2857.28"/>
    <x v="1"/>
    <d v="2025-05-04T18:07:35"/>
    <d v="2030-05-04T18:07:35"/>
    <n v="60"/>
    <x v="1"/>
    <s v="DF"/>
  </r>
  <r>
    <x v="918"/>
    <s v="P200190"/>
    <x v="2"/>
    <n v="835.52"/>
    <x v="2"/>
    <d v="2025-01-18T17:40:50"/>
    <d v="2028-01-18T17:40:50"/>
    <n v="36"/>
    <x v="1"/>
    <s v="PI"/>
  </r>
  <r>
    <x v="918"/>
    <s v="P203580"/>
    <x v="0"/>
    <n v="8212.92"/>
    <x v="0"/>
    <d v="2024-01-21T04:16:19"/>
    <d v="2025-07-21T04:16:19"/>
    <n v="18"/>
    <x v="0"/>
    <s v="GO"/>
  </r>
  <r>
    <x v="919"/>
    <s v="P200191"/>
    <x v="0"/>
    <n v="2840.4"/>
    <x v="1"/>
    <d v="2023-08-25T09:12:25"/>
    <d v="2026-08-25T09:12:25"/>
    <n v="36"/>
    <x v="1"/>
    <s v="PI"/>
  </r>
  <r>
    <x v="919"/>
    <s v="P201587"/>
    <x v="2"/>
    <n v="5.17"/>
    <x v="1"/>
    <d v="2024-02-02T12:43:59"/>
    <d v="2025-02-02T12:43:59"/>
    <n v="12"/>
    <x v="1"/>
    <s v="GO"/>
  </r>
  <r>
    <x v="920"/>
    <s v="P200192"/>
    <x v="2"/>
    <n v="10869.18"/>
    <x v="2"/>
    <d v="2023-10-23T08:59:54"/>
    <d v="2025-10-23T08:59:54"/>
    <n v="24"/>
    <x v="1"/>
    <s v="PB"/>
  </r>
  <r>
    <x v="920"/>
    <s v="P202703"/>
    <x v="2"/>
    <n v="711.72"/>
    <x v="0"/>
    <d v="2025-08-24T13:27:35"/>
    <d v="2027-02-24T13:27:35"/>
    <n v="18"/>
    <x v="1"/>
    <s v="GO"/>
  </r>
  <r>
    <x v="920"/>
    <s v="P203010"/>
    <x v="4"/>
    <n v="4238.09"/>
    <x v="1"/>
    <d v="2025-07-06T09:19:36"/>
    <d v="2028-07-06T09:19:36"/>
    <n v="36"/>
    <x v="1"/>
    <s v="SE"/>
  </r>
  <r>
    <x v="920"/>
    <s v="P204044"/>
    <x v="4"/>
    <n v="226.9"/>
    <x v="1"/>
    <d v="2024-05-28T18:09:18"/>
    <d v="2027-05-28T18:09:18"/>
    <n v="36"/>
    <x v="1"/>
    <s v="RJ"/>
  </r>
  <r>
    <x v="921"/>
    <s v="P200194"/>
    <x v="4"/>
    <n v="887.69"/>
    <x v="2"/>
    <d v="2023-09-13T21:38:22"/>
    <d v="2024-03-13T21:38:22"/>
    <n v="6"/>
    <x v="1"/>
    <s v="SC"/>
  </r>
  <r>
    <x v="921"/>
    <s v="P202641"/>
    <x v="0"/>
    <n v="2114.61"/>
    <x v="1"/>
    <d v="2025-05-05T08:44:51"/>
    <d v="2026-11-05T08:44:51"/>
    <n v="18"/>
    <x v="1"/>
    <s v="SC"/>
  </r>
  <r>
    <x v="921"/>
    <s v="P204235"/>
    <x v="4"/>
    <n v="216.56"/>
    <x v="1"/>
    <d v="2024-01-06T22:55:12"/>
    <d v="2029-01-06T22:55:12"/>
    <n v="60"/>
    <x v="1"/>
    <s v="MA"/>
  </r>
  <r>
    <x v="922"/>
    <s v="P200195"/>
    <x v="0"/>
    <n v="289.68"/>
    <x v="1"/>
    <d v="2024-03-06T03:51:41"/>
    <d v="2025-03-06T03:51:41"/>
    <n v="12"/>
    <x v="1"/>
    <s v="PI"/>
  </r>
  <r>
    <x v="923"/>
    <s v="P200196"/>
    <x v="1"/>
    <n v="1611.04"/>
    <x v="1"/>
    <d v="2024-07-09T07:07:42"/>
    <d v="2025-07-09T07:07:42"/>
    <n v="12"/>
    <x v="1"/>
    <s v="PB"/>
  </r>
  <r>
    <x v="923"/>
    <s v="P201045"/>
    <x v="0"/>
    <n v="2527.85"/>
    <x v="1"/>
    <d v="2025-02-28T12:36:14"/>
    <d v="2030-02-28T12:36:14"/>
    <n v="60"/>
    <x v="1"/>
    <s v="GO"/>
  </r>
  <r>
    <x v="923"/>
    <s v="P202037"/>
    <x v="4"/>
    <n v="3459.71"/>
    <x v="1"/>
    <d v="2025-01-06T13:32:59"/>
    <d v="2029-01-06T13:32:59"/>
    <n v="48"/>
    <x v="1"/>
    <s v="BA"/>
  </r>
  <r>
    <x v="924"/>
    <s v="P200197"/>
    <x v="1"/>
    <n v="11678.53"/>
    <x v="1"/>
    <d v="2025-03-04T10:54:20"/>
    <d v="2027-03-04T10:54:20"/>
    <n v="24"/>
    <x v="1"/>
    <s v="BA"/>
  </r>
  <r>
    <x v="924"/>
    <s v="P203533"/>
    <x v="2"/>
    <n v="1618.98"/>
    <x v="1"/>
    <d v="2023-05-17T02:25:19"/>
    <d v="2025-05-17T02:25:19"/>
    <n v="24"/>
    <x v="1"/>
    <s v="PI"/>
  </r>
  <r>
    <x v="925"/>
    <s v="P200198"/>
    <x v="4"/>
    <n v="4345.92"/>
    <x v="1"/>
    <d v="2025-09-14T15:17:09"/>
    <d v="2028-09-14T15:17:09"/>
    <n v="36"/>
    <x v="1"/>
    <s v="SP"/>
  </r>
  <r>
    <x v="926"/>
    <s v="P200199"/>
    <x v="1"/>
    <n v="9221.81"/>
    <x v="0"/>
    <d v="2024-08-19T23:32:46"/>
    <d v="2028-08-19T23:32:46"/>
    <n v="48"/>
    <x v="1"/>
    <s v="SP"/>
  </r>
  <r>
    <x v="927"/>
    <s v="P200200"/>
    <x v="0"/>
    <n v="4985.62"/>
    <x v="2"/>
    <d v="2025-04-09T16:15:50"/>
    <d v="2028-04-09T16:15:50"/>
    <n v="36"/>
    <x v="1"/>
    <s v="SC"/>
  </r>
  <r>
    <x v="927"/>
    <s v="P202261"/>
    <x v="0"/>
    <n v="1951.8"/>
    <x v="2"/>
    <d v="2024-09-15T10:50:57"/>
    <d v="2026-03-15T10:50:57"/>
    <n v="18"/>
    <x v="1"/>
    <s v="AL"/>
  </r>
  <r>
    <x v="927"/>
    <s v="P204176"/>
    <x v="0"/>
    <n v="8669.2199999999993"/>
    <x v="2"/>
    <d v="2023-10-09T14:32:29"/>
    <d v="2024-10-09T14:32:29"/>
    <n v="12"/>
    <x v="1"/>
    <s v="MA"/>
  </r>
  <r>
    <x v="928"/>
    <s v="P200201"/>
    <x v="0"/>
    <n v="1367.22"/>
    <x v="0"/>
    <d v="2023-10-05T14:58:03"/>
    <d v="2024-10-05T14:58:03"/>
    <n v="12"/>
    <x v="1"/>
    <s v="SP"/>
  </r>
  <r>
    <x v="929"/>
    <s v="P200202"/>
    <x v="2"/>
    <n v="3592.77"/>
    <x v="3"/>
    <d v="2023-09-06T21:20:47"/>
    <d v="2024-09-06T21:20:47"/>
    <n v="12"/>
    <x v="1"/>
    <s v="RN"/>
  </r>
  <r>
    <x v="929"/>
    <s v="P201808"/>
    <x v="2"/>
    <n v="7423.68"/>
    <x v="2"/>
    <d v="2025-06-20T10:14:06"/>
    <d v="2026-12-20T10:14:06"/>
    <n v="18"/>
    <x v="1"/>
    <s v="PI"/>
  </r>
  <r>
    <x v="930"/>
    <s v="P200204"/>
    <x v="5"/>
    <n v="515.66999999999996"/>
    <x v="1"/>
    <d v="2023-02-06T10:01:42"/>
    <d v="2024-08-06T10:01:42"/>
    <n v="18"/>
    <x v="1"/>
    <s v="AM"/>
  </r>
  <r>
    <x v="931"/>
    <s v="P200205"/>
    <x v="3"/>
    <n v="2471.71"/>
    <x v="2"/>
    <d v="2023-12-29T13:23:30"/>
    <d v="2025-06-29T13:23:30"/>
    <n v="18"/>
    <x v="1"/>
    <s v="AM"/>
  </r>
  <r>
    <x v="931"/>
    <s v="P201311"/>
    <x v="0"/>
    <n v="1945.26"/>
    <x v="3"/>
    <d v="2023-04-22T09:13:43"/>
    <d v="2024-10-22T09:13:43"/>
    <n v="18"/>
    <x v="0"/>
    <s v="CE"/>
  </r>
  <r>
    <x v="931"/>
    <s v="P204445"/>
    <x v="5"/>
    <n v="5411.42"/>
    <x v="0"/>
    <d v="2024-07-13T12:40:49"/>
    <d v="2025-01-13T12:40:49"/>
    <n v="6"/>
    <x v="1"/>
    <s v="ES"/>
  </r>
  <r>
    <x v="932"/>
    <s v="P200208"/>
    <x v="4"/>
    <n v="89.18"/>
    <x v="1"/>
    <d v="2024-04-03T01:41:08"/>
    <d v="2026-04-03T01:41:08"/>
    <n v="24"/>
    <x v="1"/>
    <s v="CE"/>
  </r>
  <r>
    <x v="933"/>
    <s v="P200209"/>
    <x v="0"/>
    <n v="1568.57"/>
    <x v="1"/>
    <d v="2023-12-29T11:23:30"/>
    <d v="2025-12-29T11:23:30"/>
    <n v="24"/>
    <x v="1"/>
    <s v="RS"/>
  </r>
  <r>
    <x v="933"/>
    <s v="P202223"/>
    <x v="0"/>
    <n v="3381.8"/>
    <x v="1"/>
    <d v="2023-01-06T21:16:13"/>
    <d v="2028-01-06T21:16:13"/>
    <n v="60"/>
    <x v="1"/>
    <s v="RN"/>
  </r>
  <r>
    <x v="934"/>
    <s v="P200210"/>
    <x v="3"/>
    <n v="6924.35"/>
    <x v="1"/>
    <d v="2023-07-08T06:33:16"/>
    <d v="2024-07-08T06:33:16"/>
    <n v="12"/>
    <x v="1"/>
    <s v="MG"/>
  </r>
  <r>
    <x v="935"/>
    <s v="P200211"/>
    <x v="2"/>
    <n v="1521.35"/>
    <x v="2"/>
    <d v="2024-03-30T14:41:12"/>
    <d v="2029-03-30T14:41:12"/>
    <n v="60"/>
    <x v="1"/>
    <s v="BA"/>
  </r>
  <r>
    <x v="936"/>
    <s v="P200212"/>
    <x v="1"/>
    <n v="3237.59"/>
    <x v="1"/>
    <d v="2024-08-06T08:43:09"/>
    <d v="2025-02-06T08:43:09"/>
    <n v="6"/>
    <x v="1"/>
    <s v="PA"/>
  </r>
  <r>
    <x v="936"/>
    <s v="P200583"/>
    <x v="0"/>
    <n v="1631.62"/>
    <x v="1"/>
    <d v="2023-09-03T04:44:57"/>
    <d v="2025-09-03T04:44:57"/>
    <n v="24"/>
    <x v="1"/>
    <s v="SE"/>
  </r>
  <r>
    <x v="936"/>
    <s v="P203854"/>
    <x v="2"/>
    <n v="3885.83"/>
    <x v="1"/>
    <d v="2025-05-14T12:06:29"/>
    <d v="2027-05-14T12:06:29"/>
    <n v="24"/>
    <x v="1"/>
    <s v="ES"/>
  </r>
  <r>
    <x v="937"/>
    <s v="P200213"/>
    <x v="2"/>
    <n v="2864.85"/>
    <x v="2"/>
    <d v="2025-08-08T04:30:12"/>
    <d v="2030-08-08T04:30:12"/>
    <n v="60"/>
    <x v="1"/>
    <s v="SP"/>
  </r>
  <r>
    <x v="938"/>
    <s v="P200214"/>
    <x v="2"/>
    <n v="4494.97"/>
    <x v="1"/>
    <d v="2025-05-27T00:26:18"/>
    <d v="2027-05-27T00:26:18"/>
    <n v="24"/>
    <x v="1"/>
    <s v="SP"/>
  </r>
  <r>
    <x v="939"/>
    <s v="P200216"/>
    <x v="4"/>
    <n v="3286.88"/>
    <x v="1"/>
    <d v="2023-08-08T05:17:22"/>
    <d v="2028-08-08T05:17:22"/>
    <n v="60"/>
    <x v="1"/>
    <s v="AL"/>
  </r>
  <r>
    <x v="939"/>
    <s v="P203160"/>
    <x v="5"/>
    <n v="1508.07"/>
    <x v="1"/>
    <d v="2025-06-05T09:55:03"/>
    <d v="2028-06-05T09:55:03"/>
    <n v="36"/>
    <x v="1"/>
    <s v="CE"/>
  </r>
  <r>
    <x v="939"/>
    <s v="P204757"/>
    <x v="0"/>
    <n v="718.04"/>
    <x v="1"/>
    <d v="2025-09-11T13:17:44"/>
    <d v="2026-09-11T13:17:44"/>
    <n v="12"/>
    <x v="1"/>
    <s v="MG"/>
  </r>
  <r>
    <x v="940"/>
    <s v="P200217"/>
    <x v="3"/>
    <n v="6008.84"/>
    <x v="0"/>
    <d v="2025-05-21T05:58:10"/>
    <d v="2026-11-21T05:58:10"/>
    <n v="18"/>
    <x v="1"/>
    <s v="SP"/>
  </r>
  <r>
    <x v="940"/>
    <s v="P200344"/>
    <x v="5"/>
    <n v="3020.16"/>
    <x v="1"/>
    <d v="2023-05-25T07:49:18"/>
    <d v="2023-11-25T07:49:18"/>
    <n v="6"/>
    <x v="1"/>
    <s v="ES"/>
  </r>
  <r>
    <x v="940"/>
    <s v="P204421"/>
    <x v="4"/>
    <n v="3736.12"/>
    <x v="1"/>
    <d v="2023-08-23T14:20:36"/>
    <d v="2025-02-23T14:20:36"/>
    <n v="18"/>
    <x v="0"/>
    <s v="SP"/>
  </r>
  <r>
    <x v="941"/>
    <s v="P200218"/>
    <x v="0"/>
    <n v="2688.4"/>
    <x v="1"/>
    <d v="2023-07-29T17:36:46"/>
    <d v="2026-07-29T17:36:46"/>
    <n v="36"/>
    <x v="1"/>
    <s v="PE"/>
  </r>
  <r>
    <x v="942"/>
    <s v="P200220"/>
    <x v="0"/>
    <n v="1408.03"/>
    <x v="0"/>
    <d v="2025-01-23T03:54:17"/>
    <d v="2028-01-23T03:54:17"/>
    <n v="36"/>
    <x v="1"/>
    <s v="MA"/>
  </r>
  <r>
    <x v="943"/>
    <s v="P200221"/>
    <x v="3"/>
    <n v="406.54"/>
    <x v="3"/>
    <d v="2023-05-20T20:29:50"/>
    <d v="2024-05-20T20:29:50"/>
    <n v="12"/>
    <x v="1"/>
    <s v="SP"/>
  </r>
  <r>
    <x v="944"/>
    <s v="P200222"/>
    <x v="5"/>
    <n v="4755.63"/>
    <x v="1"/>
    <d v="2024-01-16T15:33:04"/>
    <d v="2029-01-16T15:33:04"/>
    <n v="60"/>
    <x v="1"/>
    <s v="SC"/>
  </r>
  <r>
    <x v="944"/>
    <s v="P202604"/>
    <x v="2"/>
    <n v="3800.62"/>
    <x v="1"/>
    <d v="2023-07-02T22:29:21"/>
    <d v="2025-01-02T22:29:21"/>
    <n v="18"/>
    <x v="1"/>
    <s v="CE"/>
  </r>
  <r>
    <x v="944"/>
    <s v="P203798"/>
    <x v="3"/>
    <n v="9036.2199999999993"/>
    <x v="1"/>
    <d v="2024-10-29T16:56:08"/>
    <d v="2026-10-29T16:56:08"/>
    <n v="24"/>
    <x v="1"/>
    <s v="SP"/>
  </r>
  <r>
    <x v="944"/>
    <s v="P204474"/>
    <x v="1"/>
    <n v="158.16"/>
    <x v="1"/>
    <d v="2023-05-13T19:15:13"/>
    <d v="2025-05-13T19:15:13"/>
    <n v="24"/>
    <x v="1"/>
    <s v="SP"/>
  </r>
  <r>
    <x v="945"/>
    <s v="P200224"/>
    <x v="4"/>
    <n v="1804.5"/>
    <x v="1"/>
    <d v="2023-11-11T21:20:09"/>
    <d v="2024-11-11T21:20:09"/>
    <n v="12"/>
    <x v="1"/>
    <s v="PA"/>
  </r>
  <r>
    <x v="945"/>
    <s v="P201095"/>
    <x v="5"/>
    <n v="3357.37"/>
    <x v="0"/>
    <d v="2023-03-24T20:32:57"/>
    <d v="2024-09-24T20:32:57"/>
    <n v="18"/>
    <x v="1"/>
    <s v="SP"/>
  </r>
  <r>
    <x v="945"/>
    <s v="P203199"/>
    <x v="4"/>
    <n v="153.97999999999999"/>
    <x v="1"/>
    <d v="2023-03-07T11:25:36"/>
    <d v="2026-03-07T11:25:36"/>
    <n v="36"/>
    <x v="1"/>
    <s v="SP"/>
  </r>
  <r>
    <x v="945"/>
    <s v="P203955"/>
    <x v="2"/>
    <n v="310.64999999999998"/>
    <x v="0"/>
    <d v="2023-12-15T07:38:29"/>
    <d v="2025-06-15T07:38:29"/>
    <n v="18"/>
    <x v="0"/>
    <s v="RJ"/>
  </r>
  <r>
    <x v="946"/>
    <s v="P200225"/>
    <x v="1"/>
    <n v="3772.9"/>
    <x v="3"/>
    <d v="2024-03-16T20:58:39"/>
    <d v="2025-09-16T20:58:39"/>
    <n v="18"/>
    <x v="1"/>
    <s v="GO"/>
  </r>
  <r>
    <x v="946"/>
    <s v="P203344"/>
    <x v="5"/>
    <n v="3331.8"/>
    <x v="1"/>
    <d v="2024-11-12T20:31:25"/>
    <d v="2028-11-12T20:31:25"/>
    <n v="48"/>
    <x v="1"/>
    <s v="SE"/>
  </r>
  <r>
    <x v="947"/>
    <s v="P200226"/>
    <x v="1"/>
    <n v="3103.96"/>
    <x v="1"/>
    <d v="2024-03-19T01:30:13"/>
    <d v="2026-03-19T01:30:13"/>
    <n v="24"/>
    <x v="1"/>
    <s v="SE"/>
  </r>
  <r>
    <x v="947"/>
    <s v="P200461"/>
    <x v="4"/>
    <n v="1968.26"/>
    <x v="1"/>
    <d v="2025-06-23T05:53:33"/>
    <d v="2025-12-23T05:53:33"/>
    <n v="6"/>
    <x v="1"/>
    <s v="MG"/>
  </r>
  <r>
    <x v="948"/>
    <s v="P200228"/>
    <x v="5"/>
    <n v="6244.89"/>
    <x v="0"/>
    <d v="2024-09-21T23:56:14"/>
    <d v="2026-09-21T23:56:14"/>
    <n v="24"/>
    <x v="1"/>
    <s v="PE"/>
  </r>
  <r>
    <x v="948"/>
    <s v="P202807"/>
    <x v="2"/>
    <n v="3760.98"/>
    <x v="3"/>
    <d v="2025-05-04T04:56:46"/>
    <d v="2026-05-04T04:56:46"/>
    <n v="12"/>
    <x v="1"/>
    <s v="SC"/>
  </r>
  <r>
    <x v="948"/>
    <s v="P203377"/>
    <x v="4"/>
    <n v="1124.95"/>
    <x v="1"/>
    <d v="2023-10-15T23:48:02"/>
    <d v="2026-10-15T23:48:02"/>
    <n v="36"/>
    <x v="1"/>
    <s v="DF"/>
  </r>
  <r>
    <x v="949"/>
    <s v="P200229"/>
    <x v="2"/>
    <n v="832.96"/>
    <x v="0"/>
    <d v="2023-10-09T01:26:27"/>
    <d v="2024-10-09T01:26:27"/>
    <n v="12"/>
    <x v="1"/>
    <s v="PE"/>
  </r>
  <r>
    <x v="949"/>
    <s v="P200869"/>
    <x v="3"/>
    <n v="44.6"/>
    <x v="2"/>
    <d v="2025-03-07T03:04:18"/>
    <d v="2028-03-07T03:04:18"/>
    <n v="36"/>
    <x v="1"/>
    <s v="PE"/>
  </r>
  <r>
    <x v="949"/>
    <s v="P201486"/>
    <x v="1"/>
    <n v="519.05999999999995"/>
    <x v="0"/>
    <d v="2023-04-27T09:28:46"/>
    <d v="2027-04-27T09:28:46"/>
    <n v="48"/>
    <x v="1"/>
    <s v="RS"/>
  </r>
  <r>
    <x v="949"/>
    <s v="P201608"/>
    <x v="2"/>
    <n v="1958.92"/>
    <x v="1"/>
    <d v="2025-08-25T15:33:34"/>
    <d v="2028-08-25T15:33:34"/>
    <n v="36"/>
    <x v="1"/>
    <s v="MG"/>
  </r>
  <r>
    <x v="949"/>
    <s v="P203030"/>
    <x v="5"/>
    <n v="6522.19"/>
    <x v="2"/>
    <d v="2025-05-08T23:46:05"/>
    <d v="2026-05-08T23:46:05"/>
    <n v="12"/>
    <x v="1"/>
    <s v="RS"/>
  </r>
  <r>
    <x v="950"/>
    <s v="P200230"/>
    <x v="4"/>
    <n v="9084.56"/>
    <x v="3"/>
    <d v="2024-05-20T07:06:43"/>
    <d v="2027-05-20T07:06:43"/>
    <n v="36"/>
    <x v="1"/>
    <s v="DF"/>
  </r>
  <r>
    <x v="951"/>
    <s v="P200231"/>
    <x v="2"/>
    <n v="74.59"/>
    <x v="3"/>
    <d v="2023-12-10T13:22:20"/>
    <d v="2024-12-10T13:22:20"/>
    <n v="12"/>
    <x v="1"/>
    <s v="GO"/>
  </r>
  <r>
    <x v="951"/>
    <s v="P201457"/>
    <x v="2"/>
    <n v="32.25"/>
    <x v="1"/>
    <d v="2025-05-25T21:46:42"/>
    <d v="2026-05-25T21:46:42"/>
    <n v="12"/>
    <x v="1"/>
    <s v="AL"/>
  </r>
  <r>
    <x v="951"/>
    <s v="P202836"/>
    <x v="2"/>
    <n v="1131.49"/>
    <x v="0"/>
    <d v="2025-06-29T04:19:29"/>
    <d v="2026-12-29T04:19:29"/>
    <n v="18"/>
    <x v="1"/>
    <s v="PB"/>
  </r>
  <r>
    <x v="952"/>
    <s v="P200232"/>
    <x v="2"/>
    <n v="3947.02"/>
    <x v="0"/>
    <d v="2024-08-15T17:00:30"/>
    <d v="2028-08-15T17:00:30"/>
    <n v="48"/>
    <x v="1"/>
    <s v="PI"/>
  </r>
  <r>
    <x v="952"/>
    <s v="P204083"/>
    <x v="2"/>
    <n v="234.23"/>
    <x v="1"/>
    <d v="2025-04-09T04:02:55"/>
    <d v="2028-04-09T04:02:55"/>
    <n v="36"/>
    <x v="1"/>
    <s v="SC"/>
  </r>
  <r>
    <x v="952"/>
    <s v="P204796"/>
    <x v="5"/>
    <n v="868.43"/>
    <x v="0"/>
    <d v="2023-09-25T02:11:18"/>
    <d v="2025-09-25T02:11:18"/>
    <n v="24"/>
    <x v="1"/>
    <s v="PB"/>
  </r>
  <r>
    <x v="953"/>
    <s v="P200233"/>
    <x v="0"/>
    <n v="4926.53"/>
    <x v="1"/>
    <d v="2025-08-13T17:54:55"/>
    <d v="2029-08-13T17:54:55"/>
    <n v="48"/>
    <x v="1"/>
    <s v="ES"/>
  </r>
  <r>
    <x v="953"/>
    <s v="P200646"/>
    <x v="1"/>
    <n v="144.99"/>
    <x v="1"/>
    <d v="2025-04-26T19:58:56"/>
    <d v="2028-04-26T19:58:56"/>
    <n v="36"/>
    <x v="1"/>
    <s v="MA"/>
  </r>
  <r>
    <x v="953"/>
    <s v="P202639"/>
    <x v="0"/>
    <n v="874.96"/>
    <x v="2"/>
    <d v="2023-01-13T17:31:33"/>
    <d v="2025-01-13T17:31:33"/>
    <n v="24"/>
    <x v="1"/>
    <s v="SP"/>
  </r>
  <r>
    <x v="954"/>
    <s v="P200234"/>
    <x v="0"/>
    <n v="1412.41"/>
    <x v="3"/>
    <d v="2024-04-23T20:01:52"/>
    <d v="2027-04-23T20:01:52"/>
    <n v="36"/>
    <x v="1"/>
    <s v="SP"/>
  </r>
  <r>
    <x v="955"/>
    <s v="P200235"/>
    <x v="2"/>
    <n v="517.30999999999995"/>
    <x v="0"/>
    <d v="2024-04-11T04:55:52"/>
    <d v="2027-04-11T04:55:52"/>
    <n v="36"/>
    <x v="1"/>
    <s v="SE"/>
  </r>
  <r>
    <x v="956"/>
    <s v="P200236"/>
    <x v="3"/>
    <n v="511.76"/>
    <x v="1"/>
    <d v="2024-06-06T23:28:21"/>
    <d v="2025-06-06T23:28:21"/>
    <n v="12"/>
    <x v="1"/>
    <s v="PE"/>
  </r>
  <r>
    <x v="956"/>
    <s v="P202606"/>
    <x v="4"/>
    <n v="691.23"/>
    <x v="1"/>
    <d v="2024-02-26T15:46:49"/>
    <d v="2025-02-26T15:46:49"/>
    <n v="12"/>
    <x v="1"/>
    <s v="RJ"/>
  </r>
  <r>
    <x v="957"/>
    <s v="P200238"/>
    <x v="4"/>
    <n v="5941.58"/>
    <x v="1"/>
    <d v="2025-09-19T15:44:26"/>
    <d v="2027-03-19T15:44:26"/>
    <n v="18"/>
    <x v="1"/>
    <s v="PE"/>
  </r>
  <r>
    <x v="958"/>
    <s v="P200241"/>
    <x v="2"/>
    <n v="2086.71"/>
    <x v="1"/>
    <d v="2024-04-04T13:00:12"/>
    <d v="2025-10-04T13:00:12"/>
    <n v="18"/>
    <x v="1"/>
    <s v="RJ"/>
  </r>
  <r>
    <x v="958"/>
    <s v="P200478"/>
    <x v="1"/>
    <n v="11977.61"/>
    <x v="0"/>
    <d v="2023-02-04T04:30:55"/>
    <d v="2024-02-04T04:30:55"/>
    <n v="12"/>
    <x v="1"/>
    <s v="BA"/>
  </r>
  <r>
    <x v="958"/>
    <s v="P202585"/>
    <x v="2"/>
    <n v="3055.36"/>
    <x v="2"/>
    <d v="2024-07-26T11:29:03"/>
    <d v="2025-07-26T11:29:03"/>
    <n v="12"/>
    <x v="1"/>
    <s v="PB"/>
  </r>
  <r>
    <x v="958"/>
    <s v="P204907"/>
    <x v="4"/>
    <n v="8833.99"/>
    <x v="1"/>
    <d v="2023-07-15T03:34:56"/>
    <d v="2025-07-15T03:34:56"/>
    <n v="24"/>
    <x v="1"/>
    <s v="MA"/>
  </r>
  <r>
    <x v="959"/>
    <s v="P200242"/>
    <x v="1"/>
    <n v="4440.43"/>
    <x v="1"/>
    <d v="2024-07-15T06:49:04"/>
    <d v="2026-01-15T06:49:04"/>
    <n v="18"/>
    <x v="1"/>
    <s v="PB"/>
  </r>
  <r>
    <x v="960"/>
    <s v="P200243"/>
    <x v="1"/>
    <n v="3671.96"/>
    <x v="1"/>
    <d v="2023-07-20T23:49:53"/>
    <d v="2028-07-20T23:49:53"/>
    <n v="60"/>
    <x v="1"/>
    <s v="AM"/>
  </r>
  <r>
    <x v="960"/>
    <s v="P201318"/>
    <x v="0"/>
    <n v="908.67"/>
    <x v="3"/>
    <d v="2023-10-10T02:06:23"/>
    <d v="2025-10-10T02:06:23"/>
    <n v="24"/>
    <x v="1"/>
    <s v="CE"/>
  </r>
  <r>
    <x v="961"/>
    <s v="P200244"/>
    <x v="2"/>
    <n v="191.95"/>
    <x v="0"/>
    <d v="2024-01-13T05:04:41"/>
    <d v="2029-01-13T05:04:41"/>
    <n v="60"/>
    <x v="1"/>
    <s v="ES"/>
  </r>
  <r>
    <x v="962"/>
    <s v="P200245"/>
    <x v="3"/>
    <n v="58.97"/>
    <x v="1"/>
    <d v="2025-10-15T16:06:22"/>
    <d v="2026-10-15T16:06:22"/>
    <n v="12"/>
    <x v="1"/>
    <s v="ES"/>
  </r>
  <r>
    <x v="963"/>
    <s v="P200246"/>
    <x v="0"/>
    <n v="738.05"/>
    <x v="1"/>
    <d v="2024-07-25T01:22:12"/>
    <d v="2026-07-25T01:22:12"/>
    <n v="24"/>
    <x v="0"/>
    <s v="PB"/>
  </r>
  <r>
    <x v="964"/>
    <s v="P200247"/>
    <x v="2"/>
    <n v="797.01"/>
    <x v="1"/>
    <d v="2024-01-26T06:18:05"/>
    <d v="2026-01-26T06:18:05"/>
    <n v="24"/>
    <x v="1"/>
    <s v="GO"/>
  </r>
  <r>
    <x v="965"/>
    <s v="P200248"/>
    <x v="1"/>
    <n v="6737.63"/>
    <x v="2"/>
    <d v="2024-04-14T12:52:12"/>
    <d v="2025-04-14T12:52:12"/>
    <n v="12"/>
    <x v="1"/>
    <s v="PB"/>
  </r>
  <r>
    <x v="965"/>
    <s v="P200431"/>
    <x v="2"/>
    <n v="37.869999999999997"/>
    <x v="1"/>
    <d v="2025-02-15T12:01:13"/>
    <d v="2026-02-15T12:01:13"/>
    <n v="12"/>
    <x v="1"/>
    <s v="PA"/>
  </r>
  <r>
    <x v="965"/>
    <s v="P200649"/>
    <x v="0"/>
    <n v="2881.98"/>
    <x v="1"/>
    <d v="2024-06-11T14:54:21"/>
    <d v="2026-06-11T14:54:21"/>
    <n v="24"/>
    <x v="1"/>
    <s v="DF"/>
  </r>
  <r>
    <x v="966"/>
    <s v="P200249"/>
    <x v="2"/>
    <n v="54.8"/>
    <x v="1"/>
    <d v="2024-09-11T22:29:46"/>
    <d v="2026-03-11T22:29:46"/>
    <n v="18"/>
    <x v="1"/>
    <s v="ES"/>
  </r>
  <r>
    <x v="967"/>
    <s v="P200250"/>
    <x v="0"/>
    <n v="214.92"/>
    <x v="0"/>
    <d v="2023-12-09T04:24:25"/>
    <d v="2024-12-09T04:24:25"/>
    <n v="12"/>
    <x v="0"/>
    <s v="BA"/>
  </r>
  <r>
    <x v="968"/>
    <s v="P200251"/>
    <x v="2"/>
    <n v="5184.5600000000004"/>
    <x v="0"/>
    <d v="2025-10-09T06:39:55"/>
    <d v="2029-10-09T06:39:55"/>
    <n v="48"/>
    <x v="1"/>
    <s v="SP"/>
  </r>
  <r>
    <x v="968"/>
    <s v="P204253"/>
    <x v="5"/>
    <n v="6228.03"/>
    <x v="1"/>
    <d v="2023-04-16T09:46:03"/>
    <d v="2025-04-16T09:46:03"/>
    <n v="24"/>
    <x v="1"/>
    <s v="RN"/>
  </r>
  <r>
    <x v="969"/>
    <s v="P200253"/>
    <x v="3"/>
    <n v="4765.41"/>
    <x v="1"/>
    <d v="2023-03-03T01:07:54"/>
    <d v="2024-09-03T01:07:54"/>
    <n v="18"/>
    <x v="1"/>
    <s v="ES"/>
  </r>
  <r>
    <x v="970"/>
    <s v="P200254"/>
    <x v="3"/>
    <n v="1219.7"/>
    <x v="1"/>
    <d v="2024-07-22T17:20:57"/>
    <d v="2025-07-22T17:20:57"/>
    <n v="12"/>
    <x v="1"/>
    <s v="AL"/>
  </r>
  <r>
    <x v="971"/>
    <s v="P200255"/>
    <x v="0"/>
    <n v="725.1"/>
    <x v="2"/>
    <d v="2024-03-06T17:07:25"/>
    <d v="2025-03-06T17:07:25"/>
    <n v="12"/>
    <x v="1"/>
    <s v="ES"/>
  </r>
  <r>
    <x v="972"/>
    <s v="P200259"/>
    <x v="2"/>
    <n v="111.16"/>
    <x v="2"/>
    <d v="2024-06-01T20:49:15"/>
    <d v="2026-06-01T20:49:15"/>
    <n v="24"/>
    <x v="1"/>
    <s v="PA"/>
  </r>
  <r>
    <x v="972"/>
    <s v="P200651"/>
    <x v="1"/>
    <n v="747.58"/>
    <x v="2"/>
    <d v="2024-12-17T05:10:23"/>
    <d v="2026-06-17T05:10:23"/>
    <n v="18"/>
    <x v="1"/>
    <s v="SC"/>
  </r>
  <r>
    <x v="973"/>
    <s v="P200261"/>
    <x v="3"/>
    <n v="3330.58"/>
    <x v="1"/>
    <d v="2025-03-23T03:41:51"/>
    <d v="2026-09-23T03:41:51"/>
    <n v="18"/>
    <x v="1"/>
    <s v="AM"/>
  </r>
  <r>
    <x v="973"/>
    <s v="P203420"/>
    <x v="2"/>
    <n v="2312.62"/>
    <x v="2"/>
    <d v="2024-06-06T21:19:43"/>
    <d v="2025-06-06T21:19:43"/>
    <n v="12"/>
    <x v="1"/>
    <s v="PI"/>
  </r>
  <r>
    <x v="974"/>
    <s v="P200263"/>
    <x v="1"/>
    <n v="33.78"/>
    <x v="2"/>
    <d v="2023-10-22T23:39:26"/>
    <d v="2024-10-22T23:39:26"/>
    <n v="12"/>
    <x v="1"/>
    <s v="SC"/>
  </r>
  <r>
    <x v="974"/>
    <s v="P200365"/>
    <x v="1"/>
    <n v="6967.28"/>
    <x v="1"/>
    <d v="2023-04-10T15:30:05"/>
    <d v="2024-10-10T15:30:05"/>
    <n v="18"/>
    <x v="1"/>
    <s v="GO"/>
  </r>
  <r>
    <x v="975"/>
    <s v="P200265"/>
    <x v="0"/>
    <n v="2771"/>
    <x v="1"/>
    <d v="2025-03-27T16:15:02"/>
    <d v="2028-03-27T16:15:02"/>
    <n v="36"/>
    <x v="0"/>
    <s v="SE"/>
  </r>
  <r>
    <x v="975"/>
    <s v="P201751"/>
    <x v="3"/>
    <n v="2303.69"/>
    <x v="1"/>
    <d v="2023-11-05T02:29:00"/>
    <d v="2024-11-05T02:29:00"/>
    <n v="12"/>
    <x v="1"/>
    <s v="RN"/>
  </r>
  <r>
    <x v="976"/>
    <s v="P200266"/>
    <x v="3"/>
    <n v="2958.47"/>
    <x v="1"/>
    <d v="2024-06-13T19:26:41"/>
    <d v="2027-06-13T19:26:41"/>
    <n v="36"/>
    <x v="1"/>
    <s v="PI"/>
  </r>
  <r>
    <x v="976"/>
    <s v="P202257"/>
    <x v="3"/>
    <n v="11522.83"/>
    <x v="1"/>
    <d v="2024-08-08T06:56:06"/>
    <d v="2027-08-08T06:56:06"/>
    <n v="36"/>
    <x v="1"/>
    <s v="PI"/>
  </r>
  <r>
    <x v="977"/>
    <s v="P200267"/>
    <x v="0"/>
    <n v="17.329999999999998"/>
    <x v="0"/>
    <d v="2024-12-18T09:58:03"/>
    <d v="2026-12-18T09:58:03"/>
    <n v="24"/>
    <x v="1"/>
    <s v="PR"/>
  </r>
  <r>
    <x v="977"/>
    <s v="P201577"/>
    <x v="1"/>
    <n v="2957.67"/>
    <x v="1"/>
    <d v="2024-10-18T13:04:13"/>
    <d v="2027-10-18T13:04:13"/>
    <n v="36"/>
    <x v="1"/>
    <s v="PI"/>
  </r>
  <r>
    <x v="978"/>
    <s v="P200268"/>
    <x v="2"/>
    <n v="120.69"/>
    <x v="2"/>
    <d v="2025-09-17T11:31:59"/>
    <d v="2028-09-17T11:31:59"/>
    <n v="36"/>
    <x v="1"/>
    <s v="SP"/>
  </r>
  <r>
    <x v="978"/>
    <s v="P203898"/>
    <x v="1"/>
    <n v="7015.64"/>
    <x v="1"/>
    <d v="2024-01-12T13:59:58"/>
    <d v="2026-01-12T13:59:58"/>
    <n v="24"/>
    <x v="1"/>
    <s v="PR"/>
  </r>
  <r>
    <x v="979"/>
    <s v="P200269"/>
    <x v="1"/>
    <n v="343.62"/>
    <x v="2"/>
    <d v="2023-07-07T23:13:42"/>
    <d v="2024-01-07T23:13:42"/>
    <n v="6"/>
    <x v="1"/>
    <s v="SE"/>
  </r>
  <r>
    <x v="979"/>
    <s v="P203012"/>
    <x v="1"/>
    <n v="4395.66"/>
    <x v="2"/>
    <d v="2025-03-19T22:42:59"/>
    <d v="2028-03-19T22:42:59"/>
    <n v="36"/>
    <x v="1"/>
    <s v="DF"/>
  </r>
  <r>
    <x v="980"/>
    <s v="P200271"/>
    <x v="2"/>
    <n v="2103.59"/>
    <x v="2"/>
    <d v="2024-01-14T22:44:23"/>
    <d v="2027-01-14T22:44:23"/>
    <n v="36"/>
    <x v="1"/>
    <s v="SP"/>
  </r>
  <r>
    <x v="980"/>
    <s v="P201782"/>
    <x v="4"/>
    <n v="2855.05"/>
    <x v="0"/>
    <d v="2024-12-16T16:06:33"/>
    <d v="2026-12-16T16:06:33"/>
    <n v="24"/>
    <x v="1"/>
    <s v="DF"/>
  </r>
  <r>
    <x v="980"/>
    <s v="P203476"/>
    <x v="2"/>
    <n v="238.33"/>
    <x v="1"/>
    <d v="2024-12-25T16:24:00"/>
    <d v="2025-12-25T16:24:00"/>
    <n v="12"/>
    <x v="1"/>
    <s v="SE"/>
  </r>
  <r>
    <x v="981"/>
    <s v="P200272"/>
    <x v="5"/>
    <n v="520.69000000000005"/>
    <x v="2"/>
    <d v="2024-03-13T08:15:28"/>
    <d v="2025-03-13T08:15:28"/>
    <n v="12"/>
    <x v="1"/>
    <s v="AL"/>
  </r>
  <r>
    <x v="982"/>
    <s v="P200274"/>
    <x v="1"/>
    <n v="7572.01"/>
    <x v="2"/>
    <d v="2025-04-19T21:06:16"/>
    <d v="2026-10-19T21:06:16"/>
    <n v="18"/>
    <x v="1"/>
    <s v="MG"/>
  </r>
  <r>
    <x v="982"/>
    <s v="P202206"/>
    <x v="1"/>
    <n v="2887.41"/>
    <x v="2"/>
    <d v="2025-02-23T11:46:03"/>
    <d v="2026-02-23T11:46:03"/>
    <n v="12"/>
    <x v="1"/>
    <s v="SC"/>
  </r>
  <r>
    <x v="983"/>
    <s v="P200277"/>
    <x v="2"/>
    <n v="1759.78"/>
    <x v="0"/>
    <d v="2025-08-21T07:22:06"/>
    <d v="2029-08-21T07:22:06"/>
    <n v="48"/>
    <x v="1"/>
    <s v="PA"/>
  </r>
  <r>
    <x v="983"/>
    <s v="P202887"/>
    <x v="0"/>
    <n v="798.29"/>
    <x v="1"/>
    <d v="2025-09-27T18:51:14"/>
    <d v="2027-03-27T18:51:14"/>
    <n v="18"/>
    <x v="1"/>
    <s v="PI"/>
  </r>
  <r>
    <x v="984"/>
    <s v="P200278"/>
    <x v="3"/>
    <n v="2216.15"/>
    <x v="1"/>
    <d v="2025-03-16T12:55:54"/>
    <d v="2030-03-16T12:55:54"/>
    <n v="60"/>
    <x v="1"/>
    <s v="SC"/>
  </r>
  <r>
    <x v="984"/>
    <s v="P200574"/>
    <x v="4"/>
    <n v="2210.52"/>
    <x v="2"/>
    <d v="2024-03-07T04:30:45"/>
    <d v="2026-03-07T04:30:45"/>
    <n v="24"/>
    <x v="1"/>
    <s v="PE"/>
  </r>
  <r>
    <x v="984"/>
    <s v="P201168"/>
    <x v="3"/>
    <n v="840.64"/>
    <x v="1"/>
    <d v="2025-01-23T09:53:02"/>
    <d v="2026-01-23T09:53:02"/>
    <n v="12"/>
    <x v="1"/>
    <s v="RJ"/>
  </r>
  <r>
    <x v="985"/>
    <s v="P200280"/>
    <x v="5"/>
    <n v="1021.41"/>
    <x v="0"/>
    <d v="2023-06-29T08:12:00"/>
    <d v="2024-06-29T08:12:00"/>
    <n v="12"/>
    <x v="1"/>
    <s v="MA"/>
  </r>
  <r>
    <x v="985"/>
    <s v="P203588"/>
    <x v="5"/>
    <n v="2611.15"/>
    <x v="1"/>
    <d v="2025-02-22T02:09:39"/>
    <d v="2028-02-22T02:09:39"/>
    <n v="36"/>
    <x v="1"/>
    <s v="MG"/>
  </r>
  <r>
    <x v="985"/>
    <s v="P203701"/>
    <x v="2"/>
    <n v="2102.0100000000002"/>
    <x v="0"/>
    <d v="2024-03-04T23:53:24"/>
    <d v="2027-03-04T23:53:24"/>
    <n v="36"/>
    <x v="1"/>
    <s v="SC"/>
  </r>
  <r>
    <x v="986"/>
    <s v="P200281"/>
    <x v="1"/>
    <n v="1127.8900000000001"/>
    <x v="1"/>
    <d v="2023-04-22T06:49:03"/>
    <d v="2028-04-22T06:49:03"/>
    <n v="60"/>
    <x v="1"/>
    <s v="CE"/>
  </r>
  <r>
    <x v="986"/>
    <s v="P202221"/>
    <x v="2"/>
    <n v="142.38999999999999"/>
    <x v="1"/>
    <d v="2023-07-29T16:22:47"/>
    <d v="2025-07-29T16:22:47"/>
    <n v="24"/>
    <x v="1"/>
    <s v="MA"/>
  </r>
  <r>
    <x v="987"/>
    <s v="P200282"/>
    <x v="0"/>
    <n v="628.42999999999995"/>
    <x v="1"/>
    <d v="2023-05-03T00:49:36"/>
    <d v="2026-05-03T00:49:36"/>
    <n v="36"/>
    <x v="1"/>
    <s v="PB"/>
  </r>
  <r>
    <x v="987"/>
    <s v="P203427"/>
    <x v="1"/>
    <n v="6579.91"/>
    <x v="1"/>
    <d v="2025-10-26T01:34:27"/>
    <d v="2027-10-26T01:34:27"/>
    <n v="24"/>
    <x v="0"/>
    <s v="GO"/>
  </r>
  <r>
    <x v="987"/>
    <s v="P203981"/>
    <x v="2"/>
    <n v="11979.24"/>
    <x v="2"/>
    <d v="2023-01-02T04:38:25"/>
    <d v="2024-01-02T04:38:25"/>
    <n v="12"/>
    <x v="1"/>
    <s v="CE"/>
  </r>
  <r>
    <x v="988"/>
    <s v="P200283"/>
    <x v="5"/>
    <n v="3631.52"/>
    <x v="2"/>
    <d v="2023-07-20T04:39:01"/>
    <d v="2024-07-20T04:39:01"/>
    <n v="12"/>
    <x v="1"/>
    <s v="DF"/>
  </r>
  <r>
    <x v="989"/>
    <s v="P200285"/>
    <x v="3"/>
    <n v="416.48"/>
    <x v="1"/>
    <d v="2023-03-01T19:33:38"/>
    <d v="2024-03-01T19:33:38"/>
    <n v="12"/>
    <x v="1"/>
    <s v="AL"/>
  </r>
  <r>
    <x v="990"/>
    <s v="P200286"/>
    <x v="1"/>
    <n v="204.77"/>
    <x v="2"/>
    <d v="2023-02-26T10:54:19"/>
    <d v="2024-02-26T10:54:19"/>
    <n v="12"/>
    <x v="1"/>
    <s v="SP"/>
  </r>
  <r>
    <x v="990"/>
    <s v="P200362"/>
    <x v="2"/>
    <n v="2210.62"/>
    <x v="1"/>
    <d v="2025-08-11T03:54:46"/>
    <d v="2030-08-11T03:54:46"/>
    <n v="60"/>
    <x v="1"/>
    <s v="GO"/>
  </r>
  <r>
    <x v="991"/>
    <s v="P200287"/>
    <x v="0"/>
    <n v="511.95"/>
    <x v="1"/>
    <d v="2023-07-24T09:34:58"/>
    <d v="2025-01-24T09:34:58"/>
    <n v="18"/>
    <x v="1"/>
    <s v="MA"/>
  </r>
  <r>
    <x v="991"/>
    <s v="P201248"/>
    <x v="5"/>
    <n v="4563.1099999999997"/>
    <x v="2"/>
    <d v="2024-11-13T14:12:30"/>
    <d v="2026-11-13T14:12:30"/>
    <n v="24"/>
    <x v="1"/>
    <s v="CE"/>
  </r>
  <r>
    <x v="991"/>
    <s v="P201531"/>
    <x v="2"/>
    <n v="17436.46"/>
    <x v="3"/>
    <d v="2025-04-23T10:26:18"/>
    <d v="2027-04-23T10:26:18"/>
    <n v="24"/>
    <x v="1"/>
    <s v="ES"/>
  </r>
  <r>
    <x v="992"/>
    <s v="P200288"/>
    <x v="0"/>
    <n v="230.1"/>
    <x v="0"/>
    <d v="2023-07-25T02:07:40"/>
    <d v="2026-07-25T02:07:40"/>
    <n v="36"/>
    <x v="1"/>
    <s v="PE"/>
  </r>
  <r>
    <x v="992"/>
    <s v="P202186"/>
    <x v="3"/>
    <n v="4342.8100000000004"/>
    <x v="3"/>
    <d v="2025-04-15T12:42:07"/>
    <d v="2027-04-15T12:42:07"/>
    <n v="24"/>
    <x v="0"/>
    <s v="BA"/>
  </r>
  <r>
    <x v="993"/>
    <s v="P200289"/>
    <x v="5"/>
    <n v="730.74"/>
    <x v="1"/>
    <d v="2024-10-08T02:02:30"/>
    <d v="2028-10-08T02:02:30"/>
    <n v="48"/>
    <x v="1"/>
    <s v="RN"/>
  </r>
  <r>
    <x v="994"/>
    <s v="P200290"/>
    <x v="1"/>
    <n v="1575.27"/>
    <x v="0"/>
    <d v="2025-05-04T15:35:55"/>
    <d v="2029-05-04T15:35:55"/>
    <n v="48"/>
    <x v="1"/>
    <s v="PB"/>
  </r>
  <r>
    <x v="994"/>
    <s v="P201325"/>
    <x v="0"/>
    <n v="4090.92"/>
    <x v="0"/>
    <d v="2025-03-02T14:32:31"/>
    <d v="2028-03-02T14:32:31"/>
    <n v="36"/>
    <x v="1"/>
    <s v="RJ"/>
  </r>
  <r>
    <x v="994"/>
    <s v="P203226"/>
    <x v="0"/>
    <n v="854.94"/>
    <x v="0"/>
    <d v="2023-05-18T02:42:07"/>
    <d v="2024-05-18T02:42:07"/>
    <n v="12"/>
    <x v="1"/>
    <s v="MG"/>
  </r>
  <r>
    <x v="995"/>
    <s v="P200291"/>
    <x v="4"/>
    <n v="4871.71"/>
    <x v="3"/>
    <d v="2023-01-09T10:59:36"/>
    <d v="2026-01-09T10:59:36"/>
    <n v="36"/>
    <x v="1"/>
    <s v="RJ"/>
  </r>
  <r>
    <x v="996"/>
    <s v="P200293"/>
    <x v="2"/>
    <n v="3268.37"/>
    <x v="1"/>
    <d v="2024-11-10T19:14:24"/>
    <d v="2025-11-10T19:14:24"/>
    <n v="12"/>
    <x v="1"/>
    <s v="AL"/>
  </r>
  <r>
    <x v="997"/>
    <s v="P200294"/>
    <x v="4"/>
    <n v="9578.4500000000007"/>
    <x v="0"/>
    <d v="2024-06-23T11:47:15"/>
    <d v="2026-06-23T11:47:15"/>
    <n v="24"/>
    <x v="1"/>
    <s v="RS"/>
  </r>
  <r>
    <x v="998"/>
    <s v="P200295"/>
    <x v="1"/>
    <n v="3694.35"/>
    <x v="0"/>
    <d v="2025-02-11T18:34:25"/>
    <d v="2026-02-11T18:34:25"/>
    <n v="12"/>
    <x v="1"/>
    <s v="PE"/>
  </r>
  <r>
    <x v="998"/>
    <s v="P203232"/>
    <x v="2"/>
    <n v="1318.08"/>
    <x v="1"/>
    <d v="2024-01-02T11:02:14"/>
    <d v="2026-01-02T11:02:14"/>
    <n v="24"/>
    <x v="1"/>
    <s v="PA"/>
  </r>
  <r>
    <x v="999"/>
    <s v="P200296"/>
    <x v="1"/>
    <n v="2553.7399999999998"/>
    <x v="1"/>
    <d v="2025-09-04T04:56:15"/>
    <d v="2028-09-04T04:56:15"/>
    <n v="36"/>
    <x v="1"/>
    <s v="PB"/>
  </r>
  <r>
    <x v="999"/>
    <s v="P200844"/>
    <x v="1"/>
    <n v="5754.12"/>
    <x v="2"/>
    <d v="2025-10-03T00:39:11"/>
    <d v="2030-10-03T00:39:11"/>
    <n v="60"/>
    <x v="1"/>
    <s v="AM"/>
  </r>
  <r>
    <x v="999"/>
    <s v="P202874"/>
    <x v="0"/>
    <n v="1569.47"/>
    <x v="1"/>
    <d v="2024-06-10T16:05:46"/>
    <d v="2029-06-10T16:05:46"/>
    <n v="60"/>
    <x v="1"/>
    <s v="SC"/>
  </r>
  <r>
    <x v="1000"/>
    <s v="P200297"/>
    <x v="4"/>
    <n v="7287.23"/>
    <x v="3"/>
    <d v="2024-04-15T21:02:33"/>
    <d v="2027-04-15T21:02:33"/>
    <n v="36"/>
    <x v="1"/>
    <s v="SC"/>
  </r>
  <r>
    <x v="1000"/>
    <s v="P203836"/>
    <x v="4"/>
    <n v="140.91"/>
    <x v="2"/>
    <d v="2025-03-03T03:55:34"/>
    <d v="2026-03-03T03:55:34"/>
    <n v="12"/>
    <x v="1"/>
    <s v="SP"/>
  </r>
  <r>
    <x v="1001"/>
    <s v="P200298"/>
    <x v="2"/>
    <n v="9875.66"/>
    <x v="0"/>
    <d v="2023-07-05T15:00:36"/>
    <d v="2026-07-05T15:00:36"/>
    <n v="36"/>
    <x v="0"/>
    <s v="BA"/>
  </r>
  <r>
    <x v="1001"/>
    <s v="P202178"/>
    <x v="4"/>
    <n v="2310.3000000000002"/>
    <x v="1"/>
    <d v="2025-09-24T14:14:08"/>
    <d v="2026-03-24T14:14:08"/>
    <n v="6"/>
    <x v="1"/>
    <s v="AL"/>
  </r>
  <r>
    <x v="1002"/>
    <s v="P200299"/>
    <x v="1"/>
    <n v="5043.53"/>
    <x v="1"/>
    <d v="2024-05-09T10:04:56"/>
    <d v="2025-05-09T10:04:56"/>
    <n v="12"/>
    <x v="1"/>
    <s v="ES"/>
  </r>
  <r>
    <x v="1003"/>
    <s v="P200300"/>
    <x v="1"/>
    <n v="557.04"/>
    <x v="1"/>
    <d v="2023-04-19T07:56:31"/>
    <d v="2024-04-19T07:56:31"/>
    <n v="12"/>
    <x v="1"/>
    <s v="CE"/>
  </r>
  <r>
    <x v="1004"/>
    <s v="P200301"/>
    <x v="5"/>
    <n v="11509.62"/>
    <x v="0"/>
    <d v="2024-11-30T13:08:11"/>
    <d v="2026-05-30T13:08:11"/>
    <n v="18"/>
    <x v="1"/>
    <s v="ES"/>
  </r>
  <r>
    <x v="1004"/>
    <s v="P201831"/>
    <x v="0"/>
    <n v="957.34"/>
    <x v="1"/>
    <d v="2023-12-21T18:24:01"/>
    <d v="2027-12-21T18:24:01"/>
    <n v="48"/>
    <x v="1"/>
    <s v="ES"/>
  </r>
  <r>
    <x v="1005"/>
    <s v="P200302"/>
    <x v="4"/>
    <n v="226.7"/>
    <x v="1"/>
    <d v="2024-09-14T14:00:21"/>
    <d v="2026-09-14T14:00:21"/>
    <n v="24"/>
    <x v="1"/>
    <s v="SC"/>
  </r>
  <r>
    <x v="1005"/>
    <s v="P203515"/>
    <x v="4"/>
    <n v="1330.25"/>
    <x v="2"/>
    <d v="2025-10-28T07:02:32"/>
    <d v="2030-10-28T07:02:32"/>
    <n v="60"/>
    <x v="1"/>
    <s v="CE"/>
  </r>
  <r>
    <x v="1006"/>
    <s v="P200303"/>
    <x v="5"/>
    <n v="620.58000000000004"/>
    <x v="3"/>
    <d v="2024-11-03T21:20:50"/>
    <d v="2026-11-03T21:20:50"/>
    <n v="24"/>
    <x v="0"/>
    <s v="GO"/>
  </r>
  <r>
    <x v="1006"/>
    <s v="P202876"/>
    <x v="0"/>
    <n v="509.23"/>
    <x v="2"/>
    <d v="2023-06-22T02:31:25"/>
    <d v="2024-12-22T02:31:25"/>
    <n v="18"/>
    <x v="1"/>
    <s v="ES"/>
  </r>
  <r>
    <x v="1006"/>
    <s v="P204607"/>
    <x v="3"/>
    <n v="2179.67"/>
    <x v="1"/>
    <d v="2024-07-26T11:16:14"/>
    <d v="2025-07-26T11:16:14"/>
    <n v="12"/>
    <x v="1"/>
    <s v="PI"/>
  </r>
  <r>
    <x v="1007"/>
    <s v="P200304"/>
    <x v="2"/>
    <n v="2483.6"/>
    <x v="1"/>
    <d v="2025-03-29T03:49:04"/>
    <d v="2028-03-29T03:49:04"/>
    <n v="36"/>
    <x v="1"/>
    <s v="ES"/>
  </r>
  <r>
    <x v="1007"/>
    <s v="P204190"/>
    <x v="5"/>
    <n v="1260.99"/>
    <x v="1"/>
    <d v="2025-08-21T17:48:52"/>
    <d v="2028-08-21T17:48:52"/>
    <n v="36"/>
    <x v="0"/>
    <s v="PA"/>
  </r>
  <r>
    <x v="1008"/>
    <s v="P200305"/>
    <x v="1"/>
    <n v="760.85"/>
    <x v="0"/>
    <d v="2025-01-07T16:34:36"/>
    <d v="2027-01-07T16:34:36"/>
    <n v="24"/>
    <x v="1"/>
    <s v="AL"/>
  </r>
  <r>
    <x v="1008"/>
    <s v="P201892"/>
    <x v="4"/>
    <n v="2504.91"/>
    <x v="1"/>
    <d v="2023-09-27T00:25:25"/>
    <d v="2025-09-27T00:25:25"/>
    <n v="24"/>
    <x v="1"/>
    <s v="PB"/>
  </r>
  <r>
    <x v="1009"/>
    <s v="P200307"/>
    <x v="1"/>
    <n v="4171.72"/>
    <x v="0"/>
    <d v="2023-02-13T02:11:21"/>
    <d v="2027-02-13T02:11:21"/>
    <n v="48"/>
    <x v="1"/>
    <s v="AM"/>
  </r>
  <r>
    <x v="1009"/>
    <s v="P200921"/>
    <x v="1"/>
    <n v="7009.73"/>
    <x v="0"/>
    <d v="2023-01-11T10:43:01"/>
    <d v="2026-01-11T10:43:01"/>
    <n v="36"/>
    <x v="1"/>
    <s v="ES"/>
  </r>
  <r>
    <x v="1010"/>
    <s v="P200308"/>
    <x v="4"/>
    <n v="57.83"/>
    <x v="3"/>
    <d v="2024-09-15T08:15:19"/>
    <d v="2027-09-15T08:15:19"/>
    <n v="36"/>
    <x v="1"/>
    <s v="SP"/>
  </r>
  <r>
    <x v="1010"/>
    <s v="P204892"/>
    <x v="0"/>
    <n v="984.14"/>
    <x v="2"/>
    <d v="2024-11-05T01:11:00"/>
    <d v="2027-11-05T01:11:00"/>
    <n v="36"/>
    <x v="1"/>
    <s v="GO"/>
  </r>
  <r>
    <x v="1011"/>
    <s v="P200309"/>
    <x v="0"/>
    <n v="1386.65"/>
    <x v="2"/>
    <d v="2023-10-20T12:57:12"/>
    <d v="2024-10-20T12:57:12"/>
    <n v="12"/>
    <x v="1"/>
    <s v="MG"/>
  </r>
  <r>
    <x v="1011"/>
    <s v="P200577"/>
    <x v="2"/>
    <n v="5057.53"/>
    <x v="2"/>
    <d v="2025-01-10T17:07:42"/>
    <d v="2028-01-10T17:07:42"/>
    <n v="36"/>
    <x v="1"/>
    <s v="RN"/>
  </r>
  <r>
    <x v="1012"/>
    <s v="P200310"/>
    <x v="0"/>
    <n v="731.67"/>
    <x v="0"/>
    <d v="2024-10-18T00:13:16"/>
    <d v="2027-10-18T00:13:16"/>
    <n v="36"/>
    <x v="1"/>
    <s v="SC"/>
  </r>
  <r>
    <x v="1012"/>
    <s v="P202438"/>
    <x v="5"/>
    <n v="2006.01"/>
    <x v="0"/>
    <d v="2023-07-06T21:53:22"/>
    <d v="2024-07-06T21:53:22"/>
    <n v="12"/>
    <x v="1"/>
    <s v="GO"/>
  </r>
  <r>
    <x v="1013"/>
    <s v="P200311"/>
    <x v="3"/>
    <n v="1732.11"/>
    <x v="3"/>
    <d v="2025-05-09T19:09:23"/>
    <d v="2027-05-09T19:09:23"/>
    <n v="24"/>
    <x v="1"/>
    <s v="ES"/>
  </r>
  <r>
    <x v="1014"/>
    <s v="P200312"/>
    <x v="1"/>
    <n v="235.61"/>
    <x v="1"/>
    <d v="2024-01-19T11:23:27"/>
    <d v="2028-01-19T11:23:27"/>
    <n v="48"/>
    <x v="0"/>
    <s v="SC"/>
  </r>
  <r>
    <x v="1015"/>
    <s v="P200315"/>
    <x v="0"/>
    <n v="5559.88"/>
    <x v="0"/>
    <d v="2025-08-08T11:14:50"/>
    <d v="2026-08-08T11:14:50"/>
    <n v="12"/>
    <x v="1"/>
    <s v="RS"/>
  </r>
  <r>
    <x v="1016"/>
    <s v="P200316"/>
    <x v="0"/>
    <n v="656.03"/>
    <x v="1"/>
    <d v="2024-08-22T11:18:19"/>
    <d v="2028-08-22T11:18:19"/>
    <n v="48"/>
    <x v="1"/>
    <s v="RS"/>
  </r>
  <r>
    <x v="1016"/>
    <s v="P202607"/>
    <x v="2"/>
    <n v="155.37"/>
    <x v="0"/>
    <d v="2023-02-12T06:23:36"/>
    <d v="2024-08-12T06:23:36"/>
    <n v="18"/>
    <x v="1"/>
    <s v="SE"/>
  </r>
  <r>
    <x v="1017"/>
    <s v="P200317"/>
    <x v="5"/>
    <n v="8087.78"/>
    <x v="2"/>
    <d v="2023-11-10T15:18:44"/>
    <d v="2024-05-10T15:18:44"/>
    <n v="6"/>
    <x v="1"/>
    <s v="SC"/>
  </r>
  <r>
    <x v="1017"/>
    <s v="P200861"/>
    <x v="2"/>
    <n v="1028.42"/>
    <x v="1"/>
    <d v="2025-08-02T06:15:41"/>
    <d v="2027-08-02T06:15:41"/>
    <n v="24"/>
    <x v="1"/>
    <s v="BA"/>
  </r>
  <r>
    <x v="1017"/>
    <s v="P202137"/>
    <x v="0"/>
    <n v="1730.74"/>
    <x v="0"/>
    <d v="2024-09-10T15:20:09"/>
    <d v="2025-09-10T15:20:09"/>
    <n v="12"/>
    <x v="1"/>
    <s v="RS"/>
  </r>
  <r>
    <x v="1018"/>
    <s v="P200318"/>
    <x v="0"/>
    <n v="1752.85"/>
    <x v="1"/>
    <d v="2023-12-03T00:29:40"/>
    <d v="2025-06-03T00:29:40"/>
    <n v="18"/>
    <x v="1"/>
    <s v="PR"/>
  </r>
  <r>
    <x v="1018"/>
    <s v="P201042"/>
    <x v="3"/>
    <n v="2032.62"/>
    <x v="0"/>
    <d v="2024-06-10T11:13:11"/>
    <d v="2025-12-10T11:13:11"/>
    <n v="18"/>
    <x v="1"/>
    <s v="GO"/>
  </r>
  <r>
    <x v="1018"/>
    <s v="P201948"/>
    <x v="4"/>
    <n v="5511.15"/>
    <x v="1"/>
    <d v="2024-05-30T00:40:13"/>
    <d v="2026-05-30T00:40:13"/>
    <n v="24"/>
    <x v="1"/>
    <s v="RJ"/>
  </r>
  <r>
    <x v="1018"/>
    <s v="P204864"/>
    <x v="5"/>
    <n v="1762.76"/>
    <x v="2"/>
    <d v="2024-08-03T14:07:57"/>
    <d v="2028-08-03T14:07:57"/>
    <n v="48"/>
    <x v="1"/>
    <s v="SC"/>
  </r>
  <r>
    <x v="1019"/>
    <s v="P200319"/>
    <x v="1"/>
    <n v="9977.35"/>
    <x v="1"/>
    <d v="2024-03-19T19:41:36"/>
    <d v="2025-09-19T19:41:36"/>
    <n v="18"/>
    <x v="1"/>
    <s v="PI"/>
  </r>
  <r>
    <x v="1019"/>
    <s v="P201798"/>
    <x v="4"/>
    <n v="4468.38"/>
    <x v="0"/>
    <d v="2024-01-30T05:10:21"/>
    <d v="2026-01-30T05:10:21"/>
    <n v="24"/>
    <x v="1"/>
    <s v="AL"/>
  </r>
  <r>
    <x v="1019"/>
    <s v="P203324"/>
    <x v="2"/>
    <n v="1524.5"/>
    <x v="1"/>
    <d v="2023-04-24T06:27:54"/>
    <d v="2023-10-24T06:27:54"/>
    <n v="6"/>
    <x v="1"/>
    <s v="MG"/>
  </r>
  <r>
    <x v="1020"/>
    <s v="P200320"/>
    <x v="1"/>
    <n v="1807.12"/>
    <x v="3"/>
    <d v="2024-03-08T06:57:16"/>
    <d v="2025-09-08T06:57:16"/>
    <n v="18"/>
    <x v="1"/>
    <s v="CE"/>
  </r>
  <r>
    <x v="1020"/>
    <s v="P201385"/>
    <x v="5"/>
    <n v="123.7"/>
    <x v="0"/>
    <d v="2024-02-11T05:43:42"/>
    <d v="2025-08-11T05:43:42"/>
    <n v="18"/>
    <x v="1"/>
    <s v="SP"/>
  </r>
  <r>
    <x v="1020"/>
    <s v="P203864"/>
    <x v="2"/>
    <n v="2880.91"/>
    <x v="1"/>
    <d v="2025-02-08T06:01:27"/>
    <d v="2026-02-08T06:01:27"/>
    <n v="12"/>
    <x v="1"/>
    <s v="PB"/>
  </r>
  <r>
    <x v="1021"/>
    <s v="P200322"/>
    <x v="3"/>
    <n v="1312.81"/>
    <x v="1"/>
    <d v="2024-10-14T04:47:12"/>
    <d v="2025-10-14T04:47:12"/>
    <n v="12"/>
    <x v="1"/>
    <s v="ES"/>
  </r>
  <r>
    <x v="1021"/>
    <s v="P200463"/>
    <x v="1"/>
    <n v="7842.13"/>
    <x v="3"/>
    <d v="2024-09-18T16:06:42"/>
    <d v="2027-09-18T16:06:42"/>
    <n v="36"/>
    <x v="1"/>
    <s v="ES"/>
  </r>
  <r>
    <x v="1022"/>
    <s v="P200323"/>
    <x v="0"/>
    <n v="190.62"/>
    <x v="1"/>
    <d v="2025-10-16T02:57:53"/>
    <d v="2026-10-16T02:57:53"/>
    <n v="12"/>
    <x v="0"/>
    <s v="DF"/>
  </r>
  <r>
    <x v="1022"/>
    <s v="P202127"/>
    <x v="0"/>
    <n v="3844.57"/>
    <x v="1"/>
    <d v="2023-07-06T19:11:23"/>
    <d v="2024-07-06T19:11:23"/>
    <n v="12"/>
    <x v="1"/>
    <s v="MG"/>
  </r>
  <r>
    <x v="1022"/>
    <s v="P203796"/>
    <x v="4"/>
    <n v="566.42999999999995"/>
    <x v="1"/>
    <d v="2024-12-31T23:37:16"/>
    <d v="2026-06-30T23:37:16"/>
    <n v="18"/>
    <x v="1"/>
    <s v="SP"/>
  </r>
  <r>
    <x v="1023"/>
    <s v="P200324"/>
    <x v="3"/>
    <n v="59.44"/>
    <x v="0"/>
    <d v="2023-11-15T00:00:20"/>
    <d v="2025-11-15T00:00:20"/>
    <n v="24"/>
    <x v="1"/>
    <s v="MG"/>
  </r>
  <r>
    <x v="1023"/>
    <s v="P200995"/>
    <x v="1"/>
    <n v="7.53"/>
    <x v="3"/>
    <d v="2024-06-20T13:42:18"/>
    <d v="2029-06-20T13:42:18"/>
    <n v="60"/>
    <x v="1"/>
    <s v="GO"/>
  </r>
  <r>
    <x v="1023"/>
    <s v="P203529"/>
    <x v="1"/>
    <n v="2409.1999999999998"/>
    <x v="2"/>
    <d v="2023-02-14T01:39:14"/>
    <d v="2028-02-14T01:39:14"/>
    <n v="60"/>
    <x v="1"/>
    <s v="PA"/>
  </r>
  <r>
    <x v="1023"/>
    <s v="P203553"/>
    <x v="3"/>
    <n v="2555.8200000000002"/>
    <x v="2"/>
    <d v="2025-01-06T10:11:24"/>
    <d v="2029-01-06T10:11:24"/>
    <n v="48"/>
    <x v="1"/>
    <s v="SE"/>
  </r>
  <r>
    <x v="1024"/>
    <s v="P200326"/>
    <x v="2"/>
    <n v="152.12"/>
    <x v="1"/>
    <d v="2024-10-20T22:35:21"/>
    <d v="2025-04-20T22:35:21"/>
    <n v="6"/>
    <x v="1"/>
    <s v="AL"/>
  </r>
  <r>
    <x v="1024"/>
    <s v="P204958"/>
    <x v="2"/>
    <n v="16139.77"/>
    <x v="3"/>
    <d v="2024-06-26T06:56:52"/>
    <d v="2026-06-26T06:56:52"/>
    <n v="24"/>
    <x v="1"/>
    <s v="ES"/>
  </r>
  <r>
    <x v="1025"/>
    <s v="P200327"/>
    <x v="0"/>
    <n v="728.36"/>
    <x v="1"/>
    <d v="2024-04-28T16:57:27"/>
    <d v="2027-04-28T16:57:27"/>
    <n v="36"/>
    <x v="1"/>
    <s v="RJ"/>
  </r>
  <r>
    <x v="1026"/>
    <s v="P200328"/>
    <x v="4"/>
    <n v="3199.72"/>
    <x v="2"/>
    <d v="2025-07-31T22:43:31"/>
    <d v="2027-07-31T22:43:31"/>
    <n v="24"/>
    <x v="1"/>
    <s v="RN"/>
  </r>
  <r>
    <x v="1027"/>
    <s v="P200330"/>
    <x v="2"/>
    <n v="6646.18"/>
    <x v="3"/>
    <d v="2023-07-31T21:11:35"/>
    <d v="2024-07-31T21:11:35"/>
    <n v="12"/>
    <x v="1"/>
    <s v="CE"/>
  </r>
  <r>
    <x v="1027"/>
    <s v="P200928"/>
    <x v="3"/>
    <n v="1942.22"/>
    <x v="1"/>
    <d v="2025-09-24T04:38:24"/>
    <d v="2027-09-24T04:38:24"/>
    <n v="24"/>
    <x v="1"/>
    <s v="CE"/>
  </r>
  <r>
    <x v="1028"/>
    <s v="P200331"/>
    <x v="3"/>
    <n v="6155.54"/>
    <x v="1"/>
    <d v="2025-06-28T03:52:18"/>
    <d v="2029-06-28T03:52:18"/>
    <n v="48"/>
    <x v="1"/>
    <s v="CE"/>
  </r>
  <r>
    <x v="1028"/>
    <s v="P202103"/>
    <x v="5"/>
    <n v="398.32"/>
    <x v="1"/>
    <d v="2025-08-14T02:19:07"/>
    <d v="2027-08-14T02:19:07"/>
    <n v="24"/>
    <x v="1"/>
    <s v="SP"/>
  </r>
  <r>
    <x v="1029"/>
    <s v="P200333"/>
    <x v="5"/>
    <n v="861.55"/>
    <x v="1"/>
    <d v="2025-07-04T15:59:37"/>
    <d v="2026-07-04T15:59:37"/>
    <n v="12"/>
    <x v="1"/>
    <s v="PE"/>
  </r>
  <r>
    <x v="1030"/>
    <s v="P200335"/>
    <x v="1"/>
    <n v="3144.29"/>
    <x v="0"/>
    <d v="2025-10-14T12:36:02"/>
    <d v="2027-04-14T12:36:02"/>
    <n v="18"/>
    <x v="1"/>
    <s v="GO"/>
  </r>
  <r>
    <x v="1031"/>
    <s v="P200336"/>
    <x v="0"/>
    <n v="6329.25"/>
    <x v="2"/>
    <d v="2025-03-21T02:00:38"/>
    <d v="2026-03-21T02:00:38"/>
    <n v="12"/>
    <x v="1"/>
    <s v="CE"/>
  </r>
  <r>
    <x v="1031"/>
    <s v="P202187"/>
    <x v="4"/>
    <n v="6342.73"/>
    <x v="3"/>
    <d v="2023-07-08T13:07:33"/>
    <d v="2025-07-08T13:07:33"/>
    <n v="24"/>
    <x v="1"/>
    <s v="PE"/>
  </r>
  <r>
    <x v="1031"/>
    <s v="P202210"/>
    <x v="4"/>
    <n v="3579.44"/>
    <x v="2"/>
    <d v="2023-09-22T20:15:44"/>
    <d v="2025-03-22T20:15:44"/>
    <n v="18"/>
    <x v="1"/>
    <s v="AL"/>
  </r>
  <r>
    <x v="1031"/>
    <s v="P202565"/>
    <x v="2"/>
    <n v="6735.06"/>
    <x v="1"/>
    <d v="2023-02-15T12:27:42"/>
    <d v="2024-02-15T12:27:42"/>
    <n v="12"/>
    <x v="1"/>
    <s v="PE"/>
  </r>
  <r>
    <x v="1032"/>
    <s v="P200337"/>
    <x v="3"/>
    <n v="3548.8"/>
    <x v="1"/>
    <d v="2025-09-04T21:02:50"/>
    <d v="2027-09-04T21:02:50"/>
    <n v="24"/>
    <x v="1"/>
    <s v="PI"/>
  </r>
  <r>
    <x v="1032"/>
    <s v="P202455"/>
    <x v="0"/>
    <n v="3263.01"/>
    <x v="0"/>
    <d v="2025-08-31T15:18:08"/>
    <d v="2026-08-31T15:18:08"/>
    <n v="12"/>
    <x v="1"/>
    <s v="DF"/>
  </r>
  <r>
    <x v="1033"/>
    <s v="P200338"/>
    <x v="4"/>
    <n v="179.46"/>
    <x v="1"/>
    <d v="2023-02-08T14:03:14"/>
    <d v="2025-02-08T14:03:14"/>
    <n v="24"/>
    <x v="1"/>
    <s v="AL"/>
  </r>
  <r>
    <x v="1034"/>
    <s v="P200339"/>
    <x v="1"/>
    <n v="13247.54"/>
    <x v="2"/>
    <d v="2024-07-28T19:33:05"/>
    <d v="2027-07-28T19:33:05"/>
    <n v="36"/>
    <x v="1"/>
    <s v="PI"/>
  </r>
  <r>
    <x v="1034"/>
    <s v="P200975"/>
    <x v="1"/>
    <n v="7313.91"/>
    <x v="1"/>
    <d v="2023-07-10T01:33:17"/>
    <d v="2026-07-10T01:33:17"/>
    <n v="36"/>
    <x v="1"/>
    <s v="MG"/>
  </r>
  <r>
    <x v="1035"/>
    <s v="P200340"/>
    <x v="5"/>
    <n v="2009.52"/>
    <x v="0"/>
    <d v="2025-08-18T17:07:33"/>
    <d v="2027-02-18T17:07:33"/>
    <n v="18"/>
    <x v="1"/>
    <s v="SE"/>
  </r>
  <r>
    <x v="1035"/>
    <s v="P204590"/>
    <x v="2"/>
    <n v="8966.4599999999991"/>
    <x v="2"/>
    <d v="2023-10-14T07:23:51"/>
    <d v="2028-10-14T07:23:51"/>
    <n v="60"/>
    <x v="1"/>
    <s v="SE"/>
  </r>
  <r>
    <x v="1036"/>
    <s v="P200341"/>
    <x v="3"/>
    <n v="39.840000000000003"/>
    <x v="1"/>
    <d v="2024-02-16T20:51:21"/>
    <d v="2025-02-16T20:51:21"/>
    <n v="12"/>
    <x v="1"/>
    <s v="PI"/>
  </r>
  <r>
    <x v="1037"/>
    <s v="P200342"/>
    <x v="1"/>
    <n v="1068.72"/>
    <x v="1"/>
    <d v="2024-07-31T11:35:26"/>
    <d v="2025-07-31T11:35:26"/>
    <n v="12"/>
    <x v="0"/>
    <s v="SP"/>
  </r>
  <r>
    <x v="1038"/>
    <s v="P200345"/>
    <x v="4"/>
    <n v="4856.93"/>
    <x v="1"/>
    <d v="2025-08-20T02:08:26"/>
    <d v="2026-02-20T02:08:26"/>
    <n v="6"/>
    <x v="1"/>
    <s v="GO"/>
  </r>
  <r>
    <x v="1039"/>
    <s v="P200346"/>
    <x v="2"/>
    <n v="1726.98"/>
    <x v="1"/>
    <d v="2024-10-31T19:28:01"/>
    <d v="2028-10-31T19:28:01"/>
    <n v="48"/>
    <x v="1"/>
    <s v="SP"/>
  </r>
  <r>
    <x v="1040"/>
    <s v="P200348"/>
    <x v="0"/>
    <n v="4216.37"/>
    <x v="3"/>
    <d v="2024-01-21T18:04:23"/>
    <d v="2027-01-21T18:04:23"/>
    <n v="36"/>
    <x v="1"/>
    <s v="MG"/>
  </r>
  <r>
    <x v="1041"/>
    <s v="P200349"/>
    <x v="2"/>
    <n v="1055.58"/>
    <x v="1"/>
    <d v="2023-03-11T21:05:44"/>
    <d v="2024-03-11T21:05:44"/>
    <n v="12"/>
    <x v="1"/>
    <s v="SE"/>
  </r>
  <r>
    <x v="1041"/>
    <s v="P200810"/>
    <x v="2"/>
    <n v="3769.46"/>
    <x v="1"/>
    <d v="2023-03-25T15:19:23"/>
    <d v="2024-03-25T15:19:23"/>
    <n v="12"/>
    <x v="1"/>
    <s v="MG"/>
  </r>
  <r>
    <x v="1041"/>
    <s v="P201904"/>
    <x v="5"/>
    <n v="2887.13"/>
    <x v="2"/>
    <d v="2023-02-06T19:13:56"/>
    <d v="2025-02-06T19:13:56"/>
    <n v="24"/>
    <x v="0"/>
    <s v="CE"/>
  </r>
  <r>
    <x v="1041"/>
    <s v="P202023"/>
    <x v="5"/>
    <n v="2480.58"/>
    <x v="1"/>
    <d v="2023-02-15T00:07:00"/>
    <d v="2026-02-15T00:07:00"/>
    <n v="36"/>
    <x v="1"/>
    <s v="MG"/>
  </r>
  <r>
    <x v="1041"/>
    <s v="P204049"/>
    <x v="1"/>
    <n v="4208.1899999999996"/>
    <x v="1"/>
    <d v="2023-12-30T20:40:14"/>
    <d v="2026-12-30T20:40:14"/>
    <n v="36"/>
    <x v="0"/>
    <s v="RS"/>
  </r>
  <r>
    <x v="1042"/>
    <s v="P200350"/>
    <x v="4"/>
    <n v="1205.98"/>
    <x v="2"/>
    <d v="2024-02-18T13:39:56"/>
    <d v="2025-02-18T13:39:56"/>
    <n v="12"/>
    <x v="1"/>
    <s v="SE"/>
  </r>
  <r>
    <x v="1042"/>
    <s v="P203017"/>
    <x v="2"/>
    <n v="1253.9100000000001"/>
    <x v="1"/>
    <d v="2025-05-11T02:11:35"/>
    <d v="2028-05-11T02:11:35"/>
    <n v="36"/>
    <x v="1"/>
    <s v="AM"/>
  </r>
  <r>
    <x v="1042"/>
    <s v="P203279"/>
    <x v="4"/>
    <n v="12053.09"/>
    <x v="1"/>
    <d v="2023-09-30T06:14:54"/>
    <d v="2024-09-30T06:14:54"/>
    <n v="12"/>
    <x v="1"/>
    <s v="DF"/>
  </r>
  <r>
    <x v="1043"/>
    <s v="P200352"/>
    <x v="0"/>
    <n v="1747.68"/>
    <x v="1"/>
    <d v="2024-05-03T02:27:56"/>
    <d v="2028-05-03T02:27:56"/>
    <n v="48"/>
    <x v="1"/>
    <s v="BA"/>
  </r>
  <r>
    <x v="1043"/>
    <s v="P204384"/>
    <x v="5"/>
    <n v="413.93"/>
    <x v="3"/>
    <d v="2025-01-04T09:47:53"/>
    <d v="2026-01-04T09:47:53"/>
    <n v="12"/>
    <x v="1"/>
    <s v="PE"/>
  </r>
  <r>
    <x v="1043"/>
    <s v="P204653"/>
    <x v="3"/>
    <n v="1249.1400000000001"/>
    <x v="1"/>
    <d v="2025-07-21T01:20:16"/>
    <d v="2026-07-21T01:20:16"/>
    <n v="12"/>
    <x v="1"/>
    <s v="MA"/>
  </r>
  <r>
    <x v="1044"/>
    <s v="P200353"/>
    <x v="2"/>
    <n v="8339.77"/>
    <x v="2"/>
    <d v="2024-05-17T21:27:04"/>
    <d v="2025-05-17T21:27:04"/>
    <n v="12"/>
    <x v="1"/>
    <s v="DF"/>
  </r>
  <r>
    <x v="1044"/>
    <s v="P203214"/>
    <x v="1"/>
    <n v="2796.14"/>
    <x v="2"/>
    <d v="2023-11-30T11:06:05"/>
    <d v="2026-11-30T11:06:05"/>
    <n v="36"/>
    <x v="1"/>
    <s v="RJ"/>
  </r>
  <r>
    <x v="1044"/>
    <s v="P203311"/>
    <x v="2"/>
    <n v="3538.01"/>
    <x v="1"/>
    <d v="2023-08-30T00:13:11"/>
    <d v="2026-08-30T00:13:11"/>
    <n v="36"/>
    <x v="1"/>
    <s v="PI"/>
  </r>
  <r>
    <x v="1044"/>
    <s v="P204500"/>
    <x v="2"/>
    <n v="1780.91"/>
    <x v="1"/>
    <d v="2024-08-19T06:31:01"/>
    <d v="2027-08-19T06:31:01"/>
    <n v="36"/>
    <x v="1"/>
    <s v="PA"/>
  </r>
  <r>
    <x v="1045"/>
    <s v="P200355"/>
    <x v="1"/>
    <n v="491.6"/>
    <x v="1"/>
    <d v="2024-12-05T16:12:51"/>
    <d v="2027-12-05T16:12:51"/>
    <n v="36"/>
    <x v="0"/>
    <s v="RS"/>
  </r>
  <r>
    <x v="1046"/>
    <s v="P200359"/>
    <x v="4"/>
    <n v="5975.65"/>
    <x v="0"/>
    <d v="2023-10-04T08:17:40"/>
    <d v="2026-10-04T08:17:40"/>
    <n v="36"/>
    <x v="1"/>
    <s v="DF"/>
  </r>
  <r>
    <x v="1046"/>
    <s v="P200969"/>
    <x v="0"/>
    <n v="773.97"/>
    <x v="1"/>
    <d v="2024-10-04T22:50:33"/>
    <d v="2025-10-04T22:50:33"/>
    <n v="12"/>
    <x v="0"/>
    <s v="SC"/>
  </r>
  <r>
    <x v="1046"/>
    <s v="P202634"/>
    <x v="2"/>
    <n v="1940.51"/>
    <x v="1"/>
    <d v="2025-09-10T01:45:30"/>
    <d v="2028-09-10T01:45:30"/>
    <n v="36"/>
    <x v="1"/>
    <s v="RS"/>
  </r>
  <r>
    <x v="1046"/>
    <s v="P203599"/>
    <x v="5"/>
    <n v="6403.31"/>
    <x v="3"/>
    <d v="2023-10-02T21:40:14"/>
    <d v="2025-10-02T21:40:14"/>
    <n v="24"/>
    <x v="1"/>
    <s v="RS"/>
  </r>
  <r>
    <x v="1047"/>
    <s v="P200360"/>
    <x v="4"/>
    <n v="974.18"/>
    <x v="1"/>
    <d v="2024-07-09T00:55:29"/>
    <d v="2026-07-09T00:55:29"/>
    <n v="24"/>
    <x v="1"/>
    <s v="DF"/>
  </r>
  <r>
    <x v="1047"/>
    <s v="P204333"/>
    <x v="5"/>
    <n v="606.23"/>
    <x v="1"/>
    <d v="2025-06-20T12:15:55"/>
    <d v="2028-06-20T12:15:55"/>
    <n v="36"/>
    <x v="0"/>
    <s v="AM"/>
  </r>
  <r>
    <x v="1048"/>
    <s v="P200361"/>
    <x v="4"/>
    <n v="1778.75"/>
    <x v="1"/>
    <d v="2025-08-16T07:33:36"/>
    <d v="2029-08-16T07:33:36"/>
    <n v="48"/>
    <x v="1"/>
    <s v="PA"/>
  </r>
  <r>
    <x v="1049"/>
    <s v="P200367"/>
    <x v="2"/>
    <n v="1672.67"/>
    <x v="1"/>
    <d v="2023-10-26T16:07:54"/>
    <d v="2024-10-26T16:07:54"/>
    <n v="12"/>
    <x v="1"/>
    <s v="CE"/>
  </r>
  <r>
    <x v="1049"/>
    <s v="P201850"/>
    <x v="2"/>
    <n v="2283.34"/>
    <x v="1"/>
    <d v="2024-09-17T19:17:24"/>
    <d v="2026-03-17T19:17:24"/>
    <n v="18"/>
    <x v="1"/>
    <s v="PI"/>
  </r>
  <r>
    <x v="1050"/>
    <s v="P200368"/>
    <x v="1"/>
    <n v="1751.8"/>
    <x v="1"/>
    <d v="2023-04-17T14:05:52"/>
    <d v="2023-10-17T14:05:52"/>
    <n v="6"/>
    <x v="1"/>
    <s v="PR"/>
  </r>
  <r>
    <x v="1050"/>
    <s v="P202567"/>
    <x v="0"/>
    <n v="523.41999999999996"/>
    <x v="2"/>
    <d v="2024-02-29T14:36:03"/>
    <d v="2024-08-29T14:36:03"/>
    <n v="6"/>
    <x v="1"/>
    <s v="DF"/>
  </r>
  <r>
    <x v="1051"/>
    <s v="P200369"/>
    <x v="5"/>
    <n v="6641"/>
    <x v="2"/>
    <d v="2024-01-05T02:18:19"/>
    <d v="2025-01-05T02:18:19"/>
    <n v="12"/>
    <x v="1"/>
    <s v="RS"/>
  </r>
  <r>
    <x v="1052"/>
    <s v="P200370"/>
    <x v="0"/>
    <n v="6379.49"/>
    <x v="1"/>
    <d v="2023-04-29T16:19:16"/>
    <d v="2027-04-29T16:19:16"/>
    <n v="48"/>
    <x v="1"/>
    <s v="PR"/>
  </r>
  <r>
    <x v="1053"/>
    <s v="P200371"/>
    <x v="4"/>
    <n v="522.57000000000005"/>
    <x v="2"/>
    <d v="2025-06-01T10:40:48"/>
    <d v="2026-06-01T10:40:48"/>
    <n v="12"/>
    <x v="1"/>
    <s v="PB"/>
  </r>
  <r>
    <x v="1053"/>
    <s v="P203149"/>
    <x v="2"/>
    <n v="1117.03"/>
    <x v="0"/>
    <d v="2023-06-12T08:31:22"/>
    <d v="2026-06-12T08:31:22"/>
    <n v="36"/>
    <x v="1"/>
    <s v="PA"/>
  </r>
  <r>
    <x v="1054"/>
    <s v="P200372"/>
    <x v="2"/>
    <n v="174.41"/>
    <x v="1"/>
    <d v="2024-01-04T08:29:27"/>
    <d v="2025-07-04T08:29:27"/>
    <n v="18"/>
    <x v="1"/>
    <s v="PR"/>
  </r>
  <r>
    <x v="1054"/>
    <s v="P200532"/>
    <x v="2"/>
    <n v="2098.98"/>
    <x v="2"/>
    <d v="2024-02-28T03:36:42"/>
    <d v="2026-02-28T03:36:42"/>
    <n v="24"/>
    <x v="1"/>
    <s v="SP"/>
  </r>
  <r>
    <x v="1054"/>
    <s v="P201367"/>
    <x v="5"/>
    <n v="890.24"/>
    <x v="1"/>
    <d v="2025-05-31T19:17:36"/>
    <d v="2027-05-31T19:17:36"/>
    <n v="24"/>
    <x v="1"/>
    <s v="RN"/>
  </r>
  <r>
    <x v="1054"/>
    <s v="P203490"/>
    <x v="2"/>
    <n v="2046.05"/>
    <x v="1"/>
    <d v="2024-03-11T12:27:15"/>
    <d v="2025-03-11T12:27:15"/>
    <n v="12"/>
    <x v="1"/>
    <s v="PR"/>
  </r>
  <r>
    <x v="1055"/>
    <s v="P200373"/>
    <x v="0"/>
    <n v="703.4"/>
    <x v="2"/>
    <d v="2023-04-08T19:21:21"/>
    <d v="2024-04-08T19:21:21"/>
    <n v="12"/>
    <x v="1"/>
    <s v="SE"/>
  </r>
  <r>
    <x v="1055"/>
    <s v="P204928"/>
    <x v="1"/>
    <n v="4866.46"/>
    <x v="0"/>
    <d v="2024-07-21T16:31:10"/>
    <d v="2025-07-21T16:31:10"/>
    <n v="12"/>
    <x v="1"/>
    <s v="RS"/>
  </r>
  <r>
    <x v="1056"/>
    <s v="P200374"/>
    <x v="0"/>
    <n v="886.93"/>
    <x v="3"/>
    <d v="2023-01-25T13:29:43"/>
    <d v="2024-01-25T13:29:43"/>
    <n v="12"/>
    <x v="1"/>
    <s v="SC"/>
  </r>
  <r>
    <x v="1056"/>
    <s v="P203550"/>
    <x v="1"/>
    <n v="4888.21"/>
    <x v="1"/>
    <d v="2025-10-03T01:52:38"/>
    <d v="2026-10-03T01:52:38"/>
    <n v="12"/>
    <x v="1"/>
    <s v="AM"/>
  </r>
  <r>
    <x v="1057"/>
    <s v="P200375"/>
    <x v="4"/>
    <n v="663.78"/>
    <x v="3"/>
    <d v="2024-02-28T08:16:28"/>
    <d v="2025-02-28T08:16:28"/>
    <n v="12"/>
    <x v="1"/>
    <s v="SC"/>
  </r>
  <r>
    <x v="1057"/>
    <s v="P201089"/>
    <x v="2"/>
    <n v="23.79"/>
    <x v="2"/>
    <d v="2023-08-28T21:30:38"/>
    <d v="2024-08-28T21:30:38"/>
    <n v="12"/>
    <x v="1"/>
    <s v="RS"/>
  </r>
  <r>
    <x v="1058"/>
    <s v="P200376"/>
    <x v="0"/>
    <n v="1761.71"/>
    <x v="2"/>
    <d v="2025-05-05T16:21:31"/>
    <d v="2030-05-05T16:21:31"/>
    <n v="60"/>
    <x v="1"/>
    <s v="ES"/>
  </r>
  <r>
    <x v="1058"/>
    <s v="P201234"/>
    <x v="4"/>
    <n v="2670.73"/>
    <x v="1"/>
    <d v="2023-03-11T02:13:50"/>
    <d v="2026-03-11T02:13:50"/>
    <n v="36"/>
    <x v="1"/>
    <s v="RN"/>
  </r>
  <r>
    <x v="1059"/>
    <s v="P200377"/>
    <x v="2"/>
    <n v="2799.7"/>
    <x v="2"/>
    <d v="2023-05-24T09:34:30"/>
    <d v="2026-05-24T09:34:30"/>
    <n v="36"/>
    <x v="1"/>
    <s v="AL"/>
  </r>
  <r>
    <x v="1059"/>
    <s v="P201832"/>
    <x v="1"/>
    <n v="1557.7"/>
    <x v="0"/>
    <d v="2025-03-07T02:09:05"/>
    <d v="2027-03-07T02:09:05"/>
    <n v="24"/>
    <x v="1"/>
    <s v="ES"/>
  </r>
  <r>
    <x v="1060"/>
    <s v="P200379"/>
    <x v="0"/>
    <n v="768.77"/>
    <x v="0"/>
    <d v="2023-12-26T00:00:25"/>
    <d v="2027-12-26T00:00:25"/>
    <n v="48"/>
    <x v="1"/>
    <s v="SE"/>
  </r>
  <r>
    <x v="1060"/>
    <s v="P201512"/>
    <x v="2"/>
    <n v="1252.3399999999999"/>
    <x v="1"/>
    <d v="2023-02-09T07:39:17"/>
    <d v="2025-02-09T07:39:17"/>
    <n v="24"/>
    <x v="1"/>
    <s v="PA"/>
  </r>
  <r>
    <x v="1060"/>
    <s v="P204058"/>
    <x v="3"/>
    <n v="1529.46"/>
    <x v="2"/>
    <d v="2025-06-19T11:39:28"/>
    <d v="2026-12-19T11:39:28"/>
    <n v="18"/>
    <x v="1"/>
    <s v="MG"/>
  </r>
  <r>
    <x v="1060"/>
    <s v="P204300"/>
    <x v="2"/>
    <n v="3389.13"/>
    <x v="1"/>
    <d v="2023-01-02T07:14:25"/>
    <d v="2023-07-02T07:14:25"/>
    <n v="6"/>
    <x v="1"/>
    <s v="BA"/>
  </r>
  <r>
    <x v="1061"/>
    <s v="P200380"/>
    <x v="0"/>
    <n v="7164.03"/>
    <x v="1"/>
    <d v="2023-11-11T00:09:33"/>
    <d v="2024-11-11T00:09:33"/>
    <n v="12"/>
    <x v="1"/>
    <s v="AM"/>
  </r>
  <r>
    <x v="1062"/>
    <s v="P200381"/>
    <x v="1"/>
    <n v="4300.8500000000004"/>
    <x v="1"/>
    <d v="2024-03-10T11:10:35"/>
    <d v="2027-03-10T11:10:35"/>
    <n v="36"/>
    <x v="1"/>
    <s v="PR"/>
  </r>
  <r>
    <x v="1063"/>
    <s v="P200382"/>
    <x v="5"/>
    <n v="1407.2"/>
    <x v="1"/>
    <d v="2025-07-25T20:27:24"/>
    <d v="2026-07-25T20:27:24"/>
    <n v="12"/>
    <x v="1"/>
    <s v="CE"/>
  </r>
  <r>
    <x v="1064"/>
    <s v="P200383"/>
    <x v="4"/>
    <n v="979.51"/>
    <x v="1"/>
    <d v="2024-08-28T16:30:11"/>
    <d v="2026-08-28T16:30:11"/>
    <n v="24"/>
    <x v="1"/>
    <s v="RJ"/>
  </r>
  <r>
    <x v="1064"/>
    <s v="P200847"/>
    <x v="2"/>
    <n v="4628.1099999999997"/>
    <x v="2"/>
    <d v="2024-09-16T02:05:13"/>
    <d v="2026-09-16T02:05:13"/>
    <n v="24"/>
    <x v="0"/>
    <s v="PA"/>
  </r>
  <r>
    <x v="1065"/>
    <s v="P200385"/>
    <x v="3"/>
    <n v="17583.77"/>
    <x v="3"/>
    <d v="2023-12-31T14:36:37"/>
    <d v="2024-12-31T14:36:37"/>
    <n v="12"/>
    <x v="0"/>
    <s v="CE"/>
  </r>
  <r>
    <x v="1065"/>
    <s v="P204925"/>
    <x v="1"/>
    <n v="1253.71"/>
    <x v="1"/>
    <d v="2023-07-27T10:04:46"/>
    <d v="2024-07-27T10:04:46"/>
    <n v="12"/>
    <x v="1"/>
    <s v="ES"/>
  </r>
  <r>
    <x v="1066"/>
    <s v="P200386"/>
    <x v="4"/>
    <n v="1807.64"/>
    <x v="2"/>
    <d v="2024-09-21T18:05:06"/>
    <d v="2025-09-21T18:05:06"/>
    <n v="12"/>
    <x v="1"/>
    <s v="AM"/>
  </r>
  <r>
    <x v="1066"/>
    <s v="P203141"/>
    <x v="0"/>
    <n v="10269.879999999999"/>
    <x v="1"/>
    <d v="2024-09-26T09:45:47"/>
    <d v="2027-09-26T09:45:47"/>
    <n v="36"/>
    <x v="1"/>
    <s v="BA"/>
  </r>
  <r>
    <x v="1066"/>
    <s v="P204037"/>
    <x v="3"/>
    <n v="2743.83"/>
    <x v="1"/>
    <d v="2023-02-10T23:02:25"/>
    <d v="2024-02-10T23:02:25"/>
    <n v="12"/>
    <x v="1"/>
    <s v="DF"/>
  </r>
  <r>
    <x v="1067"/>
    <s v="P200387"/>
    <x v="1"/>
    <n v="1244.3399999999999"/>
    <x v="0"/>
    <d v="2023-03-10T09:33:03"/>
    <d v="2025-03-10T09:33:03"/>
    <n v="24"/>
    <x v="1"/>
    <s v="PI"/>
  </r>
  <r>
    <x v="1067"/>
    <s v="P203168"/>
    <x v="0"/>
    <n v="834.91"/>
    <x v="0"/>
    <d v="2024-11-01T08:54:49"/>
    <d v="2025-11-01T08:54:49"/>
    <n v="12"/>
    <x v="1"/>
    <s v="RJ"/>
  </r>
  <r>
    <x v="1068"/>
    <s v="P200390"/>
    <x v="0"/>
    <n v="11050.59"/>
    <x v="1"/>
    <d v="2024-12-24T08:19:26"/>
    <d v="2027-12-24T08:19:26"/>
    <n v="36"/>
    <x v="1"/>
    <s v="SP"/>
  </r>
  <r>
    <x v="1069"/>
    <s v="P200391"/>
    <x v="2"/>
    <n v="5414.98"/>
    <x v="1"/>
    <d v="2024-05-14T00:11:57"/>
    <d v="2026-05-14T00:11:57"/>
    <n v="24"/>
    <x v="1"/>
    <s v="RJ"/>
  </r>
  <r>
    <x v="1070"/>
    <s v="P200392"/>
    <x v="2"/>
    <n v="959.98"/>
    <x v="0"/>
    <d v="2024-01-10T16:27:53"/>
    <d v="2025-07-10T16:27:53"/>
    <n v="18"/>
    <x v="1"/>
    <s v="GO"/>
  </r>
  <r>
    <x v="1071"/>
    <s v="P200394"/>
    <x v="5"/>
    <n v="1769.92"/>
    <x v="2"/>
    <d v="2025-07-04T15:13:36"/>
    <d v="2027-07-04T15:13:36"/>
    <n v="24"/>
    <x v="1"/>
    <s v="DF"/>
  </r>
  <r>
    <x v="1071"/>
    <s v="P204066"/>
    <x v="2"/>
    <n v="5718.21"/>
    <x v="1"/>
    <d v="2025-09-14T16:59:04"/>
    <d v="2026-09-14T16:59:04"/>
    <n v="12"/>
    <x v="1"/>
    <s v="RS"/>
  </r>
  <r>
    <x v="1072"/>
    <s v="P200396"/>
    <x v="2"/>
    <n v="8009.07"/>
    <x v="0"/>
    <d v="2024-03-15T12:47:08"/>
    <d v="2028-03-15T12:47:08"/>
    <n v="48"/>
    <x v="1"/>
    <s v="MA"/>
  </r>
  <r>
    <x v="1073"/>
    <s v="P200397"/>
    <x v="0"/>
    <n v="6035.69"/>
    <x v="1"/>
    <d v="2024-06-08T18:57:23"/>
    <d v="2025-06-08T18:57:23"/>
    <n v="12"/>
    <x v="1"/>
    <s v="SE"/>
  </r>
  <r>
    <x v="1074"/>
    <s v="P200398"/>
    <x v="1"/>
    <n v="14142.69"/>
    <x v="0"/>
    <d v="2025-07-20T11:25:49"/>
    <d v="2027-01-20T11:25:49"/>
    <n v="18"/>
    <x v="1"/>
    <s v="PE"/>
  </r>
  <r>
    <x v="1074"/>
    <s v="P202155"/>
    <x v="1"/>
    <n v="106.39"/>
    <x v="1"/>
    <d v="2023-04-21T07:51:24"/>
    <d v="2024-04-21T07:51:24"/>
    <n v="12"/>
    <x v="1"/>
    <s v="ES"/>
  </r>
  <r>
    <x v="1074"/>
    <s v="P204169"/>
    <x v="4"/>
    <n v="7540.92"/>
    <x v="3"/>
    <d v="2023-06-27T19:23:12"/>
    <d v="2027-06-27T19:23:12"/>
    <n v="48"/>
    <x v="1"/>
    <s v="PA"/>
  </r>
  <r>
    <x v="1075"/>
    <s v="P200400"/>
    <x v="2"/>
    <n v="587.03"/>
    <x v="1"/>
    <d v="2023-06-08T00:17:38"/>
    <d v="2026-06-08T00:17:38"/>
    <n v="36"/>
    <x v="1"/>
    <s v="PA"/>
  </r>
  <r>
    <x v="1076"/>
    <s v="P200405"/>
    <x v="3"/>
    <n v="7485.83"/>
    <x v="3"/>
    <d v="2023-07-21T17:06:27"/>
    <d v="2024-07-21T17:06:27"/>
    <n v="12"/>
    <x v="1"/>
    <s v="PR"/>
  </r>
  <r>
    <x v="1077"/>
    <s v="P200407"/>
    <x v="1"/>
    <n v="2269.08"/>
    <x v="1"/>
    <d v="2024-08-04T11:09:59"/>
    <d v="2026-08-04T11:09:59"/>
    <n v="24"/>
    <x v="1"/>
    <s v="GO"/>
  </r>
  <r>
    <x v="1077"/>
    <s v="P200981"/>
    <x v="1"/>
    <n v="1669.12"/>
    <x v="1"/>
    <d v="2024-09-02T02:20:22"/>
    <d v="2026-09-02T02:20:22"/>
    <n v="24"/>
    <x v="1"/>
    <s v="SE"/>
  </r>
  <r>
    <x v="1077"/>
    <s v="P201986"/>
    <x v="3"/>
    <n v="3262.57"/>
    <x v="2"/>
    <d v="2023-02-09T06:46:50"/>
    <d v="2024-02-09T06:46:50"/>
    <n v="12"/>
    <x v="1"/>
    <s v="BA"/>
  </r>
  <r>
    <x v="1077"/>
    <s v="P202990"/>
    <x v="2"/>
    <n v="1722.69"/>
    <x v="2"/>
    <d v="2024-05-03T10:33:12"/>
    <d v="2027-05-03T10:33:12"/>
    <n v="36"/>
    <x v="1"/>
    <s v="PB"/>
  </r>
  <r>
    <x v="1078"/>
    <s v="P200408"/>
    <x v="5"/>
    <n v="41.26"/>
    <x v="1"/>
    <d v="2023-02-15T04:42:27"/>
    <d v="2027-02-15T04:42:27"/>
    <n v="48"/>
    <x v="1"/>
    <s v="PE"/>
  </r>
  <r>
    <x v="1078"/>
    <s v="P202247"/>
    <x v="1"/>
    <n v="253.28"/>
    <x v="1"/>
    <d v="2024-03-05T02:04:17"/>
    <d v="2026-03-05T02:04:17"/>
    <n v="24"/>
    <x v="1"/>
    <s v="GO"/>
  </r>
  <r>
    <x v="1078"/>
    <s v="P203423"/>
    <x v="3"/>
    <n v="1839.26"/>
    <x v="2"/>
    <d v="2024-07-05T21:39:54"/>
    <d v="2028-07-05T21:39:54"/>
    <n v="48"/>
    <x v="1"/>
    <s v="SP"/>
  </r>
  <r>
    <x v="1079"/>
    <s v="P200410"/>
    <x v="2"/>
    <n v="1515.66"/>
    <x v="1"/>
    <d v="2024-07-15T17:19:02"/>
    <d v="2026-01-15T17:19:02"/>
    <n v="18"/>
    <x v="1"/>
    <s v="MG"/>
  </r>
  <r>
    <x v="1079"/>
    <s v="P201649"/>
    <x v="2"/>
    <n v="513.20000000000005"/>
    <x v="3"/>
    <d v="2024-10-14T20:38:08"/>
    <d v="2025-04-14T20:38:08"/>
    <n v="6"/>
    <x v="1"/>
    <s v="PI"/>
  </r>
  <r>
    <x v="1080"/>
    <s v="P200411"/>
    <x v="2"/>
    <n v="125.6"/>
    <x v="1"/>
    <d v="2023-10-14T13:20:49"/>
    <d v="2027-10-14T13:20:49"/>
    <n v="48"/>
    <x v="1"/>
    <s v="CE"/>
  </r>
  <r>
    <x v="1080"/>
    <s v="P201524"/>
    <x v="0"/>
    <n v="69.489999999999995"/>
    <x v="3"/>
    <d v="2023-04-03T19:11:43"/>
    <d v="2026-04-03T19:11:43"/>
    <n v="36"/>
    <x v="1"/>
    <s v="MG"/>
  </r>
  <r>
    <x v="1080"/>
    <s v="P204419"/>
    <x v="5"/>
    <n v="28.38"/>
    <x v="2"/>
    <d v="2025-08-10T15:15:38"/>
    <d v="2028-08-10T15:15:38"/>
    <n v="36"/>
    <x v="1"/>
    <s v="MG"/>
  </r>
  <r>
    <x v="1081"/>
    <s v="P200412"/>
    <x v="1"/>
    <n v="654.47"/>
    <x v="0"/>
    <d v="2024-02-07T18:13:55"/>
    <d v="2024-08-07T18:13:55"/>
    <n v="6"/>
    <x v="1"/>
    <s v="RS"/>
  </r>
  <r>
    <x v="1081"/>
    <s v="P203019"/>
    <x v="3"/>
    <n v="2704.71"/>
    <x v="0"/>
    <d v="2023-03-24T05:58:17"/>
    <d v="2024-09-24T05:58:17"/>
    <n v="18"/>
    <x v="1"/>
    <s v="SE"/>
  </r>
  <r>
    <x v="1082"/>
    <s v="P200413"/>
    <x v="5"/>
    <n v="864.82"/>
    <x v="0"/>
    <d v="2024-11-10T03:54:10"/>
    <d v="2025-11-10T03:54:10"/>
    <n v="12"/>
    <x v="0"/>
    <s v="GO"/>
  </r>
  <r>
    <x v="1082"/>
    <s v="P203188"/>
    <x v="0"/>
    <n v="198.82"/>
    <x v="2"/>
    <d v="2024-12-15T18:48:17"/>
    <d v="2026-06-15T18:48:17"/>
    <n v="18"/>
    <x v="1"/>
    <s v="PB"/>
  </r>
  <r>
    <x v="1082"/>
    <s v="P204281"/>
    <x v="1"/>
    <n v="1541.62"/>
    <x v="1"/>
    <d v="2023-06-21T11:13:32"/>
    <d v="2028-06-21T11:13:32"/>
    <n v="60"/>
    <x v="1"/>
    <s v="RN"/>
  </r>
  <r>
    <x v="1083"/>
    <s v="P200414"/>
    <x v="1"/>
    <n v="1021.65"/>
    <x v="1"/>
    <d v="2024-05-23T03:18:09"/>
    <d v="2024-11-23T03:18:09"/>
    <n v="6"/>
    <x v="1"/>
    <s v="PA"/>
  </r>
  <r>
    <x v="1083"/>
    <s v="P201756"/>
    <x v="2"/>
    <n v="4737.62"/>
    <x v="3"/>
    <d v="2024-04-26T17:38:56"/>
    <d v="2028-04-26T17:38:56"/>
    <n v="48"/>
    <x v="1"/>
    <s v="MG"/>
  </r>
  <r>
    <x v="1084"/>
    <s v="P200416"/>
    <x v="1"/>
    <n v="2951.12"/>
    <x v="1"/>
    <d v="2024-09-15T18:08:11"/>
    <d v="2026-09-15T18:08:11"/>
    <n v="24"/>
    <x v="1"/>
    <s v="RN"/>
  </r>
  <r>
    <x v="1085"/>
    <s v="P200417"/>
    <x v="3"/>
    <n v="4957.67"/>
    <x v="3"/>
    <d v="2025-02-09T07:37:36"/>
    <d v="2026-02-09T07:37:36"/>
    <n v="12"/>
    <x v="1"/>
    <s v="CE"/>
  </r>
  <r>
    <x v="1085"/>
    <s v="P202505"/>
    <x v="0"/>
    <n v="4024.28"/>
    <x v="2"/>
    <d v="2023-11-02T22:57:47"/>
    <d v="2024-11-02T22:57:47"/>
    <n v="12"/>
    <x v="0"/>
    <s v="SC"/>
  </r>
  <r>
    <x v="1085"/>
    <s v="P203112"/>
    <x v="5"/>
    <n v="1313.91"/>
    <x v="1"/>
    <d v="2023-04-09T09:43:42"/>
    <d v="2024-10-09T09:43:42"/>
    <n v="18"/>
    <x v="1"/>
    <s v="SE"/>
  </r>
  <r>
    <x v="1086"/>
    <s v="P200418"/>
    <x v="2"/>
    <n v="1426.8"/>
    <x v="3"/>
    <d v="2023-03-21T23:31:29"/>
    <d v="2026-03-21T23:31:29"/>
    <n v="36"/>
    <x v="1"/>
    <s v="PI"/>
  </r>
  <r>
    <x v="1087"/>
    <s v="P200419"/>
    <x v="1"/>
    <n v="4651.32"/>
    <x v="1"/>
    <d v="2023-07-19T16:15:33"/>
    <d v="2025-01-19T16:15:33"/>
    <n v="18"/>
    <x v="1"/>
    <s v="AL"/>
  </r>
  <r>
    <x v="1087"/>
    <s v="P201192"/>
    <x v="0"/>
    <n v="5240.05"/>
    <x v="2"/>
    <d v="2023-02-09T12:15:27"/>
    <d v="2026-02-09T12:15:27"/>
    <n v="36"/>
    <x v="1"/>
    <s v="DF"/>
  </r>
  <r>
    <x v="1087"/>
    <s v="P203862"/>
    <x v="1"/>
    <n v="2878.92"/>
    <x v="1"/>
    <d v="2024-03-31T23:48:11"/>
    <d v="2027-03-31T23:48:11"/>
    <n v="36"/>
    <x v="1"/>
    <s v="ES"/>
  </r>
  <r>
    <x v="1088"/>
    <s v="P200420"/>
    <x v="4"/>
    <n v="4408.3100000000004"/>
    <x v="1"/>
    <d v="2025-01-28T05:43:10"/>
    <d v="2026-07-28T05:43:10"/>
    <n v="18"/>
    <x v="0"/>
    <s v="ES"/>
  </r>
  <r>
    <x v="1088"/>
    <s v="P201630"/>
    <x v="0"/>
    <n v="520.03"/>
    <x v="1"/>
    <d v="2024-07-23T12:52:37"/>
    <d v="2026-01-23T12:52:37"/>
    <n v="18"/>
    <x v="1"/>
    <s v="DF"/>
  </r>
  <r>
    <x v="1088"/>
    <s v="P204644"/>
    <x v="0"/>
    <n v="1068.0899999999999"/>
    <x v="1"/>
    <d v="2024-01-10T01:22:39"/>
    <d v="2028-01-10T01:22:39"/>
    <n v="48"/>
    <x v="1"/>
    <s v="PA"/>
  </r>
  <r>
    <x v="1089"/>
    <s v="P200422"/>
    <x v="5"/>
    <n v="876.18"/>
    <x v="1"/>
    <d v="2024-07-11T11:43:37"/>
    <d v="2027-07-11T11:43:37"/>
    <n v="36"/>
    <x v="0"/>
    <s v="PE"/>
  </r>
  <r>
    <x v="1089"/>
    <s v="P202100"/>
    <x v="1"/>
    <n v="691.4"/>
    <x v="1"/>
    <d v="2023-09-27T18:52:41"/>
    <d v="2025-03-27T18:52:41"/>
    <n v="18"/>
    <x v="1"/>
    <s v="AL"/>
  </r>
  <r>
    <x v="1090"/>
    <s v="P200423"/>
    <x v="2"/>
    <n v="226.62"/>
    <x v="1"/>
    <d v="2024-01-28T16:50:22"/>
    <d v="2026-01-28T16:50:22"/>
    <n v="24"/>
    <x v="1"/>
    <s v="RS"/>
  </r>
  <r>
    <x v="1091"/>
    <s v="P200425"/>
    <x v="2"/>
    <n v="9593.39"/>
    <x v="2"/>
    <d v="2024-01-28T04:33:27"/>
    <d v="2027-01-28T04:33:27"/>
    <n v="36"/>
    <x v="1"/>
    <s v="SP"/>
  </r>
  <r>
    <x v="1091"/>
    <s v="P204351"/>
    <x v="2"/>
    <n v="1549.18"/>
    <x v="3"/>
    <d v="2025-09-17T05:04:02"/>
    <d v="2028-09-17T05:04:02"/>
    <n v="36"/>
    <x v="1"/>
    <s v="RN"/>
  </r>
  <r>
    <x v="1092"/>
    <s v="P200427"/>
    <x v="3"/>
    <n v="817.29"/>
    <x v="0"/>
    <d v="2025-07-26T03:14:39"/>
    <d v="2028-07-26T03:14:39"/>
    <n v="36"/>
    <x v="1"/>
    <s v="RS"/>
  </r>
  <r>
    <x v="1092"/>
    <s v="P201112"/>
    <x v="4"/>
    <n v="7784.26"/>
    <x v="2"/>
    <d v="2024-03-11T07:41:26"/>
    <d v="2026-03-11T07:41:26"/>
    <n v="24"/>
    <x v="1"/>
    <s v="PE"/>
  </r>
  <r>
    <x v="1092"/>
    <s v="P201262"/>
    <x v="2"/>
    <n v="862.02"/>
    <x v="2"/>
    <d v="2024-01-28T08:38:04"/>
    <d v="2027-01-28T08:38:04"/>
    <n v="36"/>
    <x v="1"/>
    <s v="SC"/>
  </r>
  <r>
    <x v="1093"/>
    <s v="P200428"/>
    <x v="4"/>
    <n v="7397.06"/>
    <x v="3"/>
    <d v="2023-12-15T10:52:54"/>
    <d v="2025-06-15T10:52:54"/>
    <n v="18"/>
    <x v="1"/>
    <s v="GO"/>
  </r>
  <r>
    <x v="1094"/>
    <s v="P200430"/>
    <x v="1"/>
    <n v="6550"/>
    <x v="2"/>
    <d v="2023-09-09T09:10:02"/>
    <d v="2027-09-09T09:10:02"/>
    <n v="48"/>
    <x v="1"/>
    <s v="RS"/>
  </r>
  <r>
    <x v="1094"/>
    <s v="P204057"/>
    <x v="1"/>
    <n v="6488.56"/>
    <x v="1"/>
    <d v="2024-10-23T02:47:47"/>
    <d v="2025-04-23T02:47:47"/>
    <n v="6"/>
    <x v="1"/>
    <s v="RJ"/>
  </r>
  <r>
    <x v="1095"/>
    <s v="P200432"/>
    <x v="0"/>
    <n v="5010.2700000000004"/>
    <x v="2"/>
    <d v="2023-03-24T09:31:32"/>
    <d v="2024-03-24T09:31:32"/>
    <n v="12"/>
    <x v="1"/>
    <s v="SP"/>
  </r>
  <r>
    <x v="1095"/>
    <s v="P201639"/>
    <x v="0"/>
    <n v="1506.48"/>
    <x v="1"/>
    <d v="2023-09-11T19:13:44"/>
    <d v="2025-03-11T19:13:44"/>
    <n v="18"/>
    <x v="1"/>
    <s v="MA"/>
  </r>
  <r>
    <x v="1095"/>
    <s v="P203117"/>
    <x v="2"/>
    <n v="5453.97"/>
    <x v="1"/>
    <d v="2023-09-03T02:54:27"/>
    <d v="2024-09-03T02:54:27"/>
    <n v="12"/>
    <x v="1"/>
    <s v="GO"/>
  </r>
  <r>
    <x v="1096"/>
    <s v="P200433"/>
    <x v="3"/>
    <n v="3278.45"/>
    <x v="1"/>
    <d v="2025-02-24T19:56:43"/>
    <d v="2028-02-24T19:56:43"/>
    <n v="36"/>
    <x v="1"/>
    <s v="RN"/>
  </r>
  <r>
    <x v="1097"/>
    <s v="P200434"/>
    <x v="0"/>
    <n v="3120.47"/>
    <x v="2"/>
    <d v="2023-09-20T05:14:15"/>
    <d v="2026-09-20T05:14:15"/>
    <n v="36"/>
    <x v="1"/>
    <s v="PI"/>
  </r>
  <r>
    <x v="1097"/>
    <s v="P204217"/>
    <x v="2"/>
    <n v="2363.04"/>
    <x v="1"/>
    <d v="2025-05-23T05:44:46"/>
    <d v="2026-05-23T05:44:46"/>
    <n v="12"/>
    <x v="1"/>
    <s v="SC"/>
  </r>
  <r>
    <x v="1097"/>
    <s v="P204446"/>
    <x v="2"/>
    <n v="3903.11"/>
    <x v="1"/>
    <d v="2023-05-06T13:35:12"/>
    <d v="2024-05-06T13:35:12"/>
    <n v="12"/>
    <x v="1"/>
    <s v="GO"/>
  </r>
  <r>
    <x v="1098"/>
    <s v="P200435"/>
    <x v="0"/>
    <n v="6003.87"/>
    <x v="0"/>
    <d v="2024-04-19T02:38:30"/>
    <d v="2029-04-19T02:38:30"/>
    <n v="60"/>
    <x v="1"/>
    <s v="PA"/>
  </r>
  <r>
    <x v="1098"/>
    <s v="P204078"/>
    <x v="2"/>
    <n v="933.82"/>
    <x v="2"/>
    <d v="2023-07-02T10:07:04"/>
    <d v="2024-07-02T10:07:04"/>
    <n v="12"/>
    <x v="1"/>
    <s v="SP"/>
  </r>
  <r>
    <x v="1098"/>
    <s v="P204450"/>
    <x v="0"/>
    <n v="3717.71"/>
    <x v="1"/>
    <d v="2023-09-17T14:12:49"/>
    <d v="2026-09-17T14:12:49"/>
    <n v="36"/>
    <x v="1"/>
    <s v="PB"/>
  </r>
  <r>
    <x v="1099"/>
    <s v="P200436"/>
    <x v="2"/>
    <n v="2092.21"/>
    <x v="3"/>
    <d v="2023-05-26T02:10:54"/>
    <d v="2025-05-26T02:10:54"/>
    <n v="24"/>
    <x v="1"/>
    <s v="MA"/>
  </r>
  <r>
    <x v="1099"/>
    <s v="P202283"/>
    <x v="0"/>
    <n v="4431.54"/>
    <x v="1"/>
    <d v="2024-02-22T02:04:53"/>
    <d v="2025-02-22T02:04:53"/>
    <n v="12"/>
    <x v="1"/>
    <s v="BA"/>
  </r>
  <r>
    <x v="1100"/>
    <s v="P200437"/>
    <x v="2"/>
    <n v="3203.6"/>
    <x v="1"/>
    <d v="2023-05-07T00:59:08"/>
    <d v="2026-05-07T00:59:08"/>
    <n v="36"/>
    <x v="1"/>
    <s v="DF"/>
  </r>
  <r>
    <x v="1100"/>
    <s v="P201615"/>
    <x v="0"/>
    <n v="1941.14"/>
    <x v="1"/>
    <d v="2024-11-10T13:31:41"/>
    <d v="2026-11-10T13:31:41"/>
    <n v="24"/>
    <x v="1"/>
    <s v="CE"/>
  </r>
  <r>
    <x v="1100"/>
    <s v="P201838"/>
    <x v="0"/>
    <n v="1821.16"/>
    <x v="1"/>
    <d v="2023-06-24T00:20:48"/>
    <d v="2026-06-24T00:20:48"/>
    <n v="36"/>
    <x v="1"/>
    <s v="PA"/>
  </r>
  <r>
    <x v="1101"/>
    <s v="P200439"/>
    <x v="0"/>
    <n v="848.31"/>
    <x v="3"/>
    <d v="2023-04-07T13:04:38"/>
    <d v="2024-04-07T13:04:38"/>
    <n v="12"/>
    <x v="1"/>
    <s v="RN"/>
  </r>
  <r>
    <x v="1101"/>
    <s v="P201171"/>
    <x v="4"/>
    <n v="764.61"/>
    <x v="3"/>
    <d v="2023-01-13T09:30:49"/>
    <d v="2025-01-13T09:30:49"/>
    <n v="24"/>
    <x v="0"/>
    <s v="SC"/>
  </r>
  <r>
    <x v="1101"/>
    <s v="P201813"/>
    <x v="5"/>
    <n v="8153.77"/>
    <x v="0"/>
    <d v="2025-07-18T21:51:15"/>
    <d v="2026-07-18T21:51:15"/>
    <n v="12"/>
    <x v="1"/>
    <s v="AL"/>
  </r>
  <r>
    <x v="1101"/>
    <s v="P203353"/>
    <x v="1"/>
    <n v="6170.91"/>
    <x v="3"/>
    <d v="2024-01-15T12:05:12"/>
    <d v="2025-01-15T12:05:12"/>
    <n v="12"/>
    <x v="1"/>
    <s v="RS"/>
  </r>
  <r>
    <x v="1102"/>
    <s v="P200440"/>
    <x v="2"/>
    <n v="1835.27"/>
    <x v="2"/>
    <d v="2023-08-22T19:52:52"/>
    <d v="2026-08-22T19:52:52"/>
    <n v="36"/>
    <x v="1"/>
    <s v="PE"/>
  </r>
  <r>
    <x v="1103"/>
    <s v="P200441"/>
    <x v="4"/>
    <n v="7096.81"/>
    <x v="1"/>
    <d v="2024-10-11T11:38:46"/>
    <d v="2027-10-11T11:38:46"/>
    <n v="36"/>
    <x v="1"/>
    <s v="SC"/>
  </r>
  <r>
    <x v="1103"/>
    <s v="P201220"/>
    <x v="2"/>
    <n v="2120.0700000000002"/>
    <x v="0"/>
    <d v="2023-06-21T20:54:41"/>
    <d v="2025-06-21T20:54:41"/>
    <n v="24"/>
    <x v="1"/>
    <s v="AL"/>
  </r>
  <r>
    <x v="1103"/>
    <s v="P201966"/>
    <x v="0"/>
    <n v="6591.83"/>
    <x v="0"/>
    <d v="2024-02-23T21:34:00"/>
    <d v="2027-02-23T21:34:00"/>
    <n v="36"/>
    <x v="1"/>
    <s v="RJ"/>
  </r>
  <r>
    <x v="1104"/>
    <s v="P200442"/>
    <x v="0"/>
    <n v="4043.24"/>
    <x v="2"/>
    <d v="2024-08-15T06:55:11"/>
    <d v="2025-08-15T06:55:11"/>
    <n v="12"/>
    <x v="0"/>
    <s v="PB"/>
  </r>
  <r>
    <x v="1104"/>
    <s v="P203473"/>
    <x v="2"/>
    <n v="6643.44"/>
    <x v="1"/>
    <d v="2024-07-27T04:25:23"/>
    <d v="2027-07-27T04:25:23"/>
    <n v="36"/>
    <x v="1"/>
    <s v="SC"/>
  </r>
  <r>
    <x v="1105"/>
    <s v="P200443"/>
    <x v="0"/>
    <n v="5373.4"/>
    <x v="3"/>
    <d v="2024-03-15T15:21:10"/>
    <d v="2025-09-15T15:21:10"/>
    <n v="18"/>
    <x v="1"/>
    <s v="SP"/>
  </r>
  <r>
    <x v="1105"/>
    <s v="P204061"/>
    <x v="2"/>
    <n v="9422.1"/>
    <x v="1"/>
    <d v="2023-06-21T01:37:48"/>
    <d v="2026-06-21T01:37:48"/>
    <n v="36"/>
    <x v="1"/>
    <s v="PI"/>
  </r>
  <r>
    <x v="1105"/>
    <s v="P204731"/>
    <x v="2"/>
    <n v="72.53"/>
    <x v="1"/>
    <d v="2023-12-29T13:48:52"/>
    <d v="2027-12-29T13:48:52"/>
    <n v="48"/>
    <x v="0"/>
    <s v="PI"/>
  </r>
  <r>
    <x v="1106"/>
    <s v="P200446"/>
    <x v="4"/>
    <n v="147.85"/>
    <x v="2"/>
    <d v="2025-05-10T06:38:57"/>
    <d v="2026-11-10T06:38:57"/>
    <n v="18"/>
    <x v="0"/>
    <s v="BA"/>
  </r>
  <r>
    <x v="1106"/>
    <s v="P200895"/>
    <x v="2"/>
    <n v="1757.69"/>
    <x v="0"/>
    <d v="2024-03-07T03:34:50"/>
    <d v="2028-03-07T03:34:50"/>
    <n v="48"/>
    <x v="1"/>
    <s v="AM"/>
  </r>
  <r>
    <x v="1106"/>
    <s v="P203770"/>
    <x v="4"/>
    <n v="497.47"/>
    <x v="0"/>
    <d v="2023-10-18T16:41:48"/>
    <d v="2024-10-18T16:41:48"/>
    <n v="12"/>
    <x v="1"/>
    <s v="PE"/>
  </r>
  <r>
    <x v="1107"/>
    <s v="P200448"/>
    <x v="1"/>
    <n v="317.61"/>
    <x v="1"/>
    <d v="2023-02-20T20:33:22"/>
    <d v="2024-02-20T20:33:22"/>
    <n v="12"/>
    <x v="1"/>
    <s v="RS"/>
  </r>
  <r>
    <x v="1107"/>
    <s v="P202987"/>
    <x v="5"/>
    <n v="1759.98"/>
    <x v="2"/>
    <d v="2024-09-18T01:41:55"/>
    <d v="2025-03-18T01:41:55"/>
    <n v="6"/>
    <x v="1"/>
    <s v="PI"/>
  </r>
  <r>
    <x v="1108"/>
    <s v="P200449"/>
    <x v="4"/>
    <n v="1003.67"/>
    <x v="2"/>
    <d v="2024-09-18T12:08:14"/>
    <d v="2025-09-18T12:08:14"/>
    <n v="12"/>
    <x v="1"/>
    <s v="GO"/>
  </r>
  <r>
    <x v="1108"/>
    <s v="P201663"/>
    <x v="0"/>
    <n v="3866.83"/>
    <x v="0"/>
    <d v="2025-02-26T08:34:54"/>
    <d v="2026-08-26T08:34:54"/>
    <n v="18"/>
    <x v="1"/>
    <s v="PR"/>
  </r>
  <r>
    <x v="1108"/>
    <s v="P204573"/>
    <x v="2"/>
    <n v="2406.0100000000002"/>
    <x v="0"/>
    <d v="2024-05-03T01:26:11"/>
    <d v="2027-05-03T01:26:11"/>
    <n v="36"/>
    <x v="1"/>
    <s v="SE"/>
  </r>
  <r>
    <x v="1109"/>
    <s v="P200450"/>
    <x v="4"/>
    <n v="917.31"/>
    <x v="3"/>
    <d v="2024-09-30T10:41:09"/>
    <d v="2025-09-30T10:41:09"/>
    <n v="12"/>
    <x v="1"/>
    <s v="AM"/>
  </r>
  <r>
    <x v="1109"/>
    <s v="P202385"/>
    <x v="1"/>
    <n v="5616.26"/>
    <x v="0"/>
    <d v="2024-05-28T13:47:34"/>
    <d v="2025-11-28T13:47:34"/>
    <n v="18"/>
    <x v="1"/>
    <s v="PB"/>
  </r>
  <r>
    <x v="1109"/>
    <s v="P202725"/>
    <x v="2"/>
    <n v="958.78"/>
    <x v="1"/>
    <d v="2023-03-18T10:45:46"/>
    <d v="2026-03-18T10:45:46"/>
    <n v="36"/>
    <x v="1"/>
    <s v="BA"/>
  </r>
  <r>
    <x v="1110"/>
    <s v="P200451"/>
    <x v="4"/>
    <n v="3982.3"/>
    <x v="1"/>
    <d v="2024-10-10T01:14:48"/>
    <d v="2026-04-10T01:14:48"/>
    <n v="18"/>
    <x v="1"/>
    <s v="AL"/>
  </r>
  <r>
    <x v="1110"/>
    <s v="P202341"/>
    <x v="3"/>
    <n v="140.25"/>
    <x v="2"/>
    <d v="2023-12-23T17:53:44"/>
    <d v="2024-12-23T17:53:44"/>
    <n v="12"/>
    <x v="1"/>
    <s v="SP"/>
  </r>
  <r>
    <x v="1111"/>
    <s v="P200452"/>
    <x v="1"/>
    <n v="584.52"/>
    <x v="1"/>
    <d v="2024-03-09T23:52:49"/>
    <d v="2029-03-09T23:52:49"/>
    <n v="60"/>
    <x v="1"/>
    <s v="PE"/>
  </r>
  <r>
    <x v="1111"/>
    <s v="P202172"/>
    <x v="2"/>
    <n v="1718.76"/>
    <x v="2"/>
    <d v="2023-12-14T01:14:02"/>
    <d v="2026-12-14T01:14:02"/>
    <n v="36"/>
    <x v="1"/>
    <s v="PI"/>
  </r>
  <r>
    <x v="1112"/>
    <s v="P200454"/>
    <x v="0"/>
    <n v="5547.5"/>
    <x v="0"/>
    <d v="2025-07-10T20:19:56"/>
    <d v="2029-07-10T20:19:56"/>
    <n v="48"/>
    <x v="1"/>
    <s v="AM"/>
  </r>
  <r>
    <x v="1112"/>
    <s v="P201696"/>
    <x v="0"/>
    <n v="5000.43"/>
    <x v="1"/>
    <d v="2023-10-26T21:51:30"/>
    <d v="2025-04-26T21:51:30"/>
    <n v="18"/>
    <x v="1"/>
    <s v="BA"/>
  </r>
  <r>
    <x v="1112"/>
    <s v="P204011"/>
    <x v="2"/>
    <n v="2466.2600000000002"/>
    <x v="2"/>
    <d v="2023-02-10T17:39:43"/>
    <d v="2024-08-10T17:39:43"/>
    <n v="18"/>
    <x v="1"/>
    <s v="PA"/>
  </r>
  <r>
    <x v="1113"/>
    <s v="P200455"/>
    <x v="1"/>
    <n v="2066.37"/>
    <x v="1"/>
    <d v="2023-06-11T20:39:19"/>
    <d v="2024-12-11T20:39:19"/>
    <n v="18"/>
    <x v="0"/>
    <s v="PE"/>
  </r>
  <r>
    <x v="1113"/>
    <s v="P202897"/>
    <x v="3"/>
    <n v="34.409999999999997"/>
    <x v="1"/>
    <d v="2025-05-29T05:20:39"/>
    <d v="2026-11-29T05:20:39"/>
    <n v="18"/>
    <x v="1"/>
    <s v="PB"/>
  </r>
  <r>
    <x v="1114"/>
    <s v="P200456"/>
    <x v="2"/>
    <n v="329.11"/>
    <x v="1"/>
    <d v="2024-06-26T10:00:25"/>
    <d v="2025-06-26T10:00:25"/>
    <n v="12"/>
    <x v="1"/>
    <s v="ES"/>
  </r>
  <r>
    <x v="1114"/>
    <s v="P201314"/>
    <x v="4"/>
    <n v="4066.61"/>
    <x v="1"/>
    <d v="2023-06-21T08:57:31"/>
    <d v="2027-06-21T08:57:31"/>
    <n v="48"/>
    <x v="1"/>
    <s v="AM"/>
  </r>
  <r>
    <x v="1115"/>
    <s v="P200457"/>
    <x v="1"/>
    <n v="5493.6"/>
    <x v="0"/>
    <d v="2023-06-21T02:59:24"/>
    <d v="2024-06-21T02:59:24"/>
    <n v="12"/>
    <x v="1"/>
    <s v="BA"/>
  </r>
  <r>
    <x v="1115"/>
    <s v="P202288"/>
    <x v="4"/>
    <n v="859.69"/>
    <x v="0"/>
    <d v="2024-12-08T21:00:10"/>
    <d v="2027-12-08T21:00:10"/>
    <n v="36"/>
    <x v="1"/>
    <s v="SP"/>
  </r>
  <r>
    <x v="1115"/>
    <s v="P202830"/>
    <x v="4"/>
    <n v="2887.25"/>
    <x v="1"/>
    <d v="2023-04-14T09:47:25"/>
    <d v="2026-04-14T09:47:25"/>
    <n v="36"/>
    <x v="1"/>
    <s v="RS"/>
  </r>
  <r>
    <x v="1115"/>
    <s v="P203504"/>
    <x v="4"/>
    <n v="1527.73"/>
    <x v="0"/>
    <d v="2024-11-05T21:51:15"/>
    <d v="2026-11-05T21:51:15"/>
    <n v="24"/>
    <x v="1"/>
    <s v="MG"/>
  </r>
  <r>
    <x v="1115"/>
    <s v="P204268"/>
    <x v="1"/>
    <n v="6577.64"/>
    <x v="0"/>
    <d v="2023-03-28T06:41:04"/>
    <d v="2025-03-28T06:41:04"/>
    <n v="24"/>
    <x v="1"/>
    <s v="AM"/>
  </r>
  <r>
    <x v="1116"/>
    <s v="P200458"/>
    <x v="1"/>
    <n v="6546.47"/>
    <x v="2"/>
    <d v="2023-02-12T10:08:02"/>
    <d v="2026-02-12T10:08:02"/>
    <n v="36"/>
    <x v="1"/>
    <s v="PI"/>
  </r>
  <r>
    <x v="1116"/>
    <s v="P202429"/>
    <x v="1"/>
    <n v="1524.29"/>
    <x v="1"/>
    <d v="2023-09-15T05:01:42"/>
    <d v="2024-03-15T05:01:42"/>
    <n v="6"/>
    <x v="1"/>
    <s v="SE"/>
  </r>
  <r>
    <x v="1117"/>
    <s v="P200459"/>
    <x v="3"/>
    <n v="12350.44"/>
    <x v="1"/>
    <d v="2024-11-06T19:54:03"/>
    <d v="2026-05-06T19:54:03"/>
    <n v="18"/>
    <x v="1"/>
    <s v="MA"/>
  </r>
  <r>
    <x v="1117"/>
    <s v="P201500"/>
    <x v="0"/>
    <n v="6193.78"/>
    <x v="0"/>
    <d v="2023-03-07T07:15:05"/>
    <d v="2026-03-07T07:15:05"/>
    <n v="36"/>
    <x v="1"/>
    <s v="PE"/>
  </r>
  <r>
    <x v="1118"/>
    <s v="P200460"/>
    <x v="0"/>
    <n v="7252.41"/>
    <x v="2"/>
    <d v="2023-03-15T07:06:05"/>
    <d v="2026-03-15T07:06:05"/>
    <n v="36"/>
    <x v="1"/>
    <s v="PI"/>
  </r>
  <r>
    <x v="1118"/>
    <s v="P204793"/>
    <x v="3"/>
    <n v="649.19000000000005"/>
    <x v="1"/>
    <d v="2024-11-17T14:59:34"/>
    <d v="2026-11-17T14:59:34"/>
    <n v="24"/>
    <x v="1"/>
    <s v="SC"/>
  </r>
  <r>
    <x v="1119"/>
    <s v="P200462"/>
    <x v="0"/>
    <n v="2327.19"/>
    <x v="1"/>
    <d v="2023-12-08T09:43:18"/>
    <d v="2026-12-08T09:43:18"/>
    <n v="36"/>
    <x v="1"/>
    <s v="MG"/>
  </r>
  <r>
    <x v="1119"/>
    <s v="P203988"/>
    <x v="2"/>
    <n v="1050.8900000000001"/>
    <x v="0"/>
    <d v="2024-10-25T08:24:11"/>
    <d v="2026-10-25T08:24:11"/>
    <n v="24"/>
    <x v="1"/>
    <s v="SP"/>
  </r>
  <r>
    <x v="1120"/>
    <s v="P200464"/>
    <x v="1"/>
    <n v="1066.4100000000001"/>
    <x v="1"/>
    <d v="2023-03-25T06:58:43"/>
    <d v="2027-03-25T06:58:43"/>
    <n v="48"/>
    <x v="1"/>
    <s v="RS"/>
  </r>
  <r>
    <x v="1120"/>
    <s v="P201419"/>
    <x v="4"/>
    <n v="781.23"/>
    <x v="2"/>
    <d v="2023-12-10T13:24:26"/>
    <d v="2025-06-10T13:24:26"/>
    <n v="18"/>
    <x v="1"/>
    <s v="PE"/>
  </r>
  <r>
    <x v="1120"/>
    <s v="P203466"/>
    <x v="0"/>
    <n v="4660.5600000000004"/>
    <x v="3"/>
    <d v="2024-06-14T02:02:10"/>
    <d v="2025-06-14T02:02:10"/>
    <n v="12"/>
    <x v="1"/>
    <s v="GO"/>
  </r>
  <r>
    <x v="1121"/>
    <s v="P200465"/>
    <x v="4"/>
    <n v="2296.39"/>
    <x v="1"/>
    <d v="2025-05-08T04:48:56"/>
    <d v="2027-05-08T04:48:56"/>
    <n v="24"/>
    <x v="0"/>
    <s v="PE"/>
  </r>
  <r>
    <x v="1121"/>
    <s v="P202045"/>
    <x v="4"/>
    <n v="248.81"/>
    <x v="0"/>
    <d v="2024-05-26T13:33:57"/>
    <d v="2028-05-26T13:33:57"/>
    <n v="48"/>
    <x v="1"/>
    <s v="BA"/>
  </r>
  <r>
    <x v="1122"/>
    <s v="P200466"/>
    <x v="3"/>
    <n v="4072.4"/>
    <x v="0"/>
    <d v="2024-02-19T20:06:08"/>
    <d v="2025-08-19T20:06:08"/>
    <n v="18"/>
    <x v="1"/>
    <s v="SC"/>
  </r>
  <r>
    <x v="1122"/>
    <s v="P201001"/>
    <x v="3"/>
    <n v="1740.86"/>
    <x v="1"/>
    <d v="2025-01-09T20:23:16"/>
    <d v="2027-01-09T20:23:16"/>
    <n v="24"/>
    <x v="1"/>
    <s v="AM"/>
  </r>
  <r>
    <x v="1123"/>
    <s v="P200468"/>
    <x v="3"/>
    <n v="1065.17"/>
    <x v="3"/>
    <d v="2024-09-07T04:22:43"/>
    <d v="2026-09-07T04:22:43"/>
    <n v="24"/>
    <x v="1"/>
    <s v="SP"/>
  </r>
  <r>
    <x v="1123"/>
    <s v="P200710"/>
    <x v="0"/>
    <n v="1354.04"/>
    <x v="1"/>
    <d v="2024-02-04T22:26:39"/>
    <d v="2027-02-04T22:26:39"/>
    <n v="36"/>
    <x v="1"/>
    <s v="PA"/>
  </r>
  <r>
    <x v="1123"/>
    <s v="P204968"/>
    <x v="5"/>
    <n v="3304.65"/>
    <x v="0"/>
    <d v="2023-08-12T12:02:10"/>
    <d v="2024-08-12T12:02:10"/>
    <n v="12"/>
    <x v="1"/>
    <s v="GO"/>
  </r>
  <r>
    <x v="1124"/>
    <s v="P200470"/>
    <x v="0"/>
    <n v="280.62"/>
    <x v="1"/>
    <d v="2025-03-10T14:55:52"/>
    <d v="2028-03-10T14:55:52"/>
    <n v="36"/>
    <x v="1"/>
    <s v="SE"/>
  </r>
  <r>
    <x v="1124"/>
    <s v="P202695"/>
    <x v="1"/>
    <n v="3535.27"/>
    <x v="1"/>
    <d v="2025-02-25T19:45:47"/>
    <d v="2026-08-25T19:45:47"/>
    <n v="18"/>
    <x v="1"/>
    <s v="PI"/>
  </r>
  <r>
    <x v="1124"/>
    <s v="P203273"/>
    <x v="0"/>
    <n v="399.75"/>
    <x v="0"/>
    <d v="2023-09-15T01:11:09"/>
    <d v="2025-09-15T01:11:09"/>
    <n v="24"/>
    <x v="1"/>
    <s v="PA"/>
  </r>
  <r>
    <x v="1124"/>
    <s v="P203402"/>
    <x v="0"/>
    <n v="11110.95"/>
    <x v="1"/>
    <d v="2023-09-12T04:26:31"/>
    <d v="2027-09-12T04:26:31"/>
    <n v="48"/>
    <x v="1"/>
    <s v="RJ"/>
  </r>
  <r>
    <x v="1125"/>
    <s v="P200472"/>
    <x v="4"/>
    <n v="3226.29"/>
    <x v="0"/>
    <d v="2024-06-08T09:10:46"/>
    <d v="2026-06-08T09:10:46"/>
    <n v="24"/>
    <x v="1"/>
    <s v="RJ"/>
  </r>
  <r>
    <x v="1125"/>
    <s v="P204707"/>
    <x v="1"/>
    <n v="2531.87"/>
    <x v="0"/>
    <d v="2025-04-18T16:05:51"/>
    <d v="2025-10-18T16:05:51"/>
    <n v="6"/>
    <x v="0"/>
    <s v="AL"/>
  </r>
  <r>
    <x v="1126"/>
    <s v="P200473"/>
    <x v="2"/>
    <n v="2005.32"/>
    <x v="1"/>
    <d v="2025-05-22T10:06:31"/>
    <d v="2026-05-22T10:06:31"/>
    <n v="12"/>
    <x v="1"/>
    <s v="PA"/>
  </r>
  <r>
    <x v="1127"/>
    <s v="P200475"/>
    <x v="2"/>
    <n v="490.41"/>
    <x v="1"/>
    <d v="2024-07-04T16:17:45"/>
    <d v="2027-07-04T16:17:45"/>
    <n v="36"/>
    <x v="1"/>
    <s v="PE"/>
  </r>
  <r>
    <x v="1127"/>
    <s v="P203528"/>
    <x v="0"/>
    <n v="8357.57"/>
    <x v="0"/>
    <d v="2025-01-06T15:48:06"/>
    <d v="2027-01-06T15:48:06"/>
    <n v="24"/>
    <x v="0"/>
    <s v="RN"/>
  </r>
  <r>
    <x v="1128"/>
    <s v="P200476"/>
    <x v="0"/>
    <n v="4609.51"/>
    <x v="1"/>
    <d v="2025-03-29T18:21:34"/>
    <d v="2026-03-29T18:21:34"/>
    <n v="12"/>
    <x v="1"/>
    <s v="PA"/>
  </r>
  <r>
    <x v="1129"/>
    <s v="P200477"/>
    <x v="2"/>
    <n v="2103.5100000000002"/>
    <x v="1"/>
    <d v="2023-12-16T19:10:27"/>
    <d v="2025-12-16T19:10:27"/>
    <n v="24"/>
    <x v="1"/>
    <s v="CE"/>
  </r>
  <r>
    <x v="1130"/>
    <s v="P200480"/>
    <x v="3"/>
    <n v="4225.21"/>
    <x v="1"/>
    <d v="2024-06-25T05:34:56"/>
    <d v="2026-06-25T05:34:56"/>
    <n v="24"/>
    <x v="1"/>
    <s v="SE"/>
  </r>
  <r>
    <x v="1130"/>
    <s v="P204402"/>
    <x v="2"/>
    <n v="945.78"/>
    <x v="0"/>
    <d v="2024-07-22T08:07:05"/>
    <d v="2025-07-22T08:07:05"/>
    <n v="12"/>
    <x v="1"/>
    <s v="SC"/>
  </r>
  <r>
    <x v="1131"/>
    <s v="P200481"/>
    <x v="5"/>
    <n v="389.32"/>
    <x v="0"/>
    <d v="2023-11-02T12:08:29"/>
    <d v="2025-05-02T12:08:29"/>
    <n v="18"/>
    <x v="1"/>
    <s v="RS"/>
  </r>
  <r>
    <x v="1132"/>
    <s v="P200482"/>
    <x v="2"/>
    <n v="566.35"/>
    <x v="1"/>
    <d v="2023-04-05T03:35:27"/>
    <d v="2027-04-05T03:35:27"/>
    <n v="48"/>
    <x v="1"/>
    <s v="PB"/>
  </r>
  <r>
    <x v="1132"/>
    <s v="P200966"/>
    <x v="3"/>
    <n v="6394.45"/>
    <x v="1"/>
    <d v="2024-04-21T05:19:11"/>
    <d v="2025-10-21T05:19:11"/>
    <n v="18"/>
    <x v="1"/>
    <s v="PE"/>
  </r>
  <r>
    <x v="1132"/>
    <s v="P202742"/>
    <x v="0"/>
    <n v="1831.37"/>
    <x v="0"/>
    <d v="2025-10-28T00:26:43"/>
    <d v="2027-10-28T00:26:43"/>
    <n v="24"/>
    <x v="1"/>
    <s v="DF"/>
  </r>
  <r>
    <x v="1132"/>
    <s v="P203192"/>
    <x v="1"/>
    <n v="269.45"/>
    <x v="2"/>
    <d v="2024-07-16T03:57:48"/>
    <d v="2025-07-16T03:57:48"/>
    <n v="12"/>
    <x v="1"/>
    <s v="PA"/>
  </r>
  <r>
    <x v="1132"/>
    <s v="P203539"/>
    <x v="2"/>
    <n v="2854.68"/>
    <x v="1"/>
    <d v="2024-06-09T01:32:52"/>
    <d v="2025-12-09T01:32:52"/>
    <n v="18"/>
    <x v="1"/>
    <s v="PA"/>
  </r>
  <r>
    <x v="1133"/>
    <s v="P200483"/>
    <x v="2"/>
    <n v="2004.82"/>
    <x v="1"/>
    <d v="2025-09-20T21:13:11"/>
    <d v="2026-09-20T21:13:11"/>
    <n v="12"/>
    <x v="1"/>
    <s v="AM"/>
  </r>
  <r>
    <x v="1134"/>
    <s v="P200484"/>
    <x v="2"/>
    <n v="5048.82"/>
    <x v="1"/>
    <d v="2025-01-02T04:36:52"/>
    <d v="2027-01-02T04:36:52"/>
    <n v="24"/>
    <x v="1"/>
    <s v="PR"/>
  </r>
  <r>
    <x v="1135"/>
    <s v="P200485"/>
    <x v="2"/>
    <n v="4705.29"/>
    <x v="2"/>
    <d v="2024-04-14T08:45:49"/>
    <d v="2025-04-14T08:45:49"/>
    <n v="12"/>
    <x v="1"/>
    <s v="PE"/>
  </r>
  <r>
    <x v="1135"/>
    <s v="P200587"/>
    <x v="0"/>
    <n v="957.18"/>
    <x v="1"/>
    <d v="2025-08-17T19:16:14"/>
    <d v="2028-08-17T19:16:14"/>
    <n v="36"/>
    <x v="1"/>
    <s v="ES"/>
  </r>
  <r>
    <x v="1136"/>
    <s v="P200486"/>
    <x v="2"/>
    <n v="6206.25"/>
    <x v="1"/>
    <d v="2025-02-27T21:57:05"/>
    <d v="2028-02-27T21:57:05"/>
    <n v="36"/>
    <x v="1"/>
    <s v="AM"/>
  </r>
  <r>
    <x v="1137"/>
    <s v="P200487"/>
    <x v="0"/>
    <n v="57.65"/>
    <x v="0"/>
    <d v="2024-01-18T15:56:04"/>
    <d v="2028-01-18T15:56:04"/>
    <n v="48"/>
    <x v="0"/>
    <s v="BA"/>
  </r>
  <r>
    <x v="1137"/>
    <s v="P202837"/>
    <x v="0"/>
    <n v="542.25"/>
    <x v="1"/>
    <d v="2025-02-06T11:25:06"/>
    <d v="2026-02-06T11:25:06"/>
    <n v="12"/>
    <x v="1"/>
    <s v="PE"/>
  </r>
  <r>
    <x v="1138"/>
    <s v="P200488"/>
    <x v="3"/>
    <n v="1712.98"/>
    <x v="2"/>
    <d v="2024-02-08T04:04:09"/>
    <d v="2027-02-08T04:04:09"/>
    <n v="36"/>
    <x v="0"/>
    <s v="PI"/>
  </r>
  <r>
    <x v="1138"/>
    <s v="P203434"/>
    <x v="5"/>
    <n v="164.83"/>
    <x v="0"/>
    <d v="2023-12-04T16:33:02"/>
    <d v="2028-12-04T16:33:02"/>
    <n v="60"/>
    <x v="0"/>
    <s v="RJ"/>
  </r>
  <r>
    <x v="1139"/>
    <s v="P200490"/>
    <x v="5"/>
    <n v="6314.46"/>
    <x v="0"/>
    <d v="2025-04-27T19:12:14"/>
    <d v="2026-04-27T19:12:14"/>
    <n v="12"/>
    <x v="1"/>
    <s v="GO"/>
  </r>
  <r>
    <x v="1140"/>
    <s v="P200491"/>
    <x v="1"/>
    <n v="3770.41"/>
    <x v="2"/>
    <d v="2023-12-08T12:55:01"/>
    <d v="2025-12-08T12:55:01"/>
    <n v="24"/>
    <x v="1"/>
    <s v="ES"/>
  </r>
  <r>
    <x v="1140"/>
    <s v="P201596"/>
    <x v="4"/>
    <n v="7088.44"/>
    <x v="1"/>
    <d v="2025-10-18T05:35:35"/>
    <d v="2027-10-18T05:35:35"/>
    <n v="24"/>
    <x v="1"/>
    <s v="SP"/>
  </r>
  <r>
    <x v="1140"/>
    <s v="P203246"/>
    <x v="2"/>
    <n v="4835.62"/>
    <x v="1"/>
    <d v="2023-11-26T13:47:26"/>
    <d v="2024-11-26T13:47:26"/>
    <n v="12"/>
    <x v="0"/>
    <s v="MA"/>
  </r>
  <r>
    <x v="1141"/>
    <s v="P200492"/>
    <x v="4"/>
    <n v="2150.61"/>
    <x v="1"/>
    <d v="2023-07-23T15:54:13"/>
    <d v="2026-07-23T15:54:13"/>
    <n v="36"/>
    <x v="1"/>
    <s v="BA"/>
  </r>
  <r>
    <x v="1141"/>
    <s v="P202961"/>
    <x v="4"/>
    <n v="4318.53"/>
    <x v="1"/>
    <d v="2025-06-24T20:23:28"/>
    <d v="2026-06-24T20:23:28"/>
    <n v="12"/>
    <x v="1"/>
    <s v="SE"/>
  </r>
  <r>
    <x v="1141"/>
    <s v="P203969"/>
    <x v="1"/>
    <n v="3011.64"/>
    <x v="3"/>
    <d v="2024-03-18T08:57:16"/>
    <d v="2027-03-18T08:57:16"/>
    <n v="36"/>
    <x v="1"/>
    <s v="RS"/>
  </r>
  <r>
    <x v="1142"/>
    <s v="P200493"/>
    <x v="5"/>
    <n v="9346.58"/>
    <x v="1"/>
    <d v="2023-11-02T08:04:09"/>
    <d v="2024-05-02T08:04:09"/>
    <n v="6"/>
    <x v="1"/>
    <s v="AM"/>
  </r>
  <r>
    <x v="1143"/>
    <s v="P200494"/>
    <x v="3"/>
    <n v="4089.03"/>
    <x v="0"/>
    <d v="2024-07-10T23:14:17"/>
    <d v="2025-07-10T23:14:17"/>
    <n v="12"/>
    <x v="1"/>
    <s v="PB"/>
  </r>
  <r>
    <x v="1143"/>
    <s v="P203227"/>
    <x v="5"/>
    <n v="84.22"/>
    <x v="1"/>
    <d v="2024-03-03T12:08:19"/>
    <d v="2024-09-03T12:08:19"/>
    <n v="6"/>
    <x v="1"/>
    <s v="DF"/>
  </r>
  <r>
    <x v="1144"/>
    <s v="P200495"/>
    <x v="3"/>
    <n v="7020.44"/>
    <x v="1"/>
    <d v="2025-02-06T08:28:27"/>
    <d v="2027-02-06T08:28:27"/>
    <n v="24"/>
    <x v="1"/>
    <s v="PR"/>
  </r>
  <r>
    <x v="1145"/>
    <s v="P200496"/>
    <x v="1"/>
    <n v="1634.64"/>
    <x v="1"/>
    <d v="2025-03-30T12:47:05"/>
    <d v="2029-03-30T12:47:05"/>
    <n v="48"/>
    <x v="1"/>
    <s v="RS"/>
  </r>
  <r>
    <x v="1145"/>
    <s v="P203119"/>
    <x v="2"/>
    <n v="17477.62"/>
    <x v="2"/>
    <d v="2024-12-12T08:57:05"/>
    <d v="2027-12-12T08:57:05"/>
    <n v="36"/>
    <x v="1"/>
    <s v="ES"/>
  </r>
  <r>
    <x v="1146"/>
    <s v="P200499"/>
    <x v="5"/>
    <n v="434.82"/>
    <x v="1"/>
    <d v="2023-09-24T09:31:12"/>
    <d v="2024-03-24T09:31:12"/>
    <n v="6"/>
    <x v="1"/>
    <s v="RS"/>
  </r>
  <r>
    <x v="1147"/>
    <s v="P200506"/>
    <x v="2"/>
    <n v="253.96"/>
    <x v="2"/>
    <d v="2024-05-19T12:09:57"/>
    <d v="2028-05-19T12:09:57"/>
    <n v="48"/>
    <x v="1"/>
    <s v="SE"/>
  </r>
  <r>
    <x v="1147"/>
    <s v="P203739"/>
    <x v="4"/>
    <n v="1435.71"/>
    <x v="0"/>
    <d v="2023-08-03T04:13:55"/>
    <d v="2026-08-03T04:13:55"/>
    <n v="36"/>
    <x v="1"/>
    <s v="PR"/>
  </r>
  <r>
    <x v="1148"/>
    <s v="P200508"/>
    <x v="1"/>
    <n v="386.5"/>
    <x v="1"/>
    <d v="2024-11-07T18:45:02"/>
    <d v="2028-11-07T18:45:02"/>
    <n v="48"/>
    <x v="1"/>
    <s v="PA"/>
  </r>
  <r>
    <x v="1148"/>
    <s v="P201194"/>
    <x v="0"/>
    <n v="576.89"/>
    <x v="2"/>
    <d v="2024-03-28T07:28:12"/>
    <d v="2026-03-28T07:28:12"/>
    <n v="24"/>
    <x v="1"/>
    <s v="PE"/>
  </r>
  <r>
    <x v="1149"/>
    <s v="P200512"/>
    <x v="2"/>
    <n v="520.15"/>
    <x v="2"/>
    <d v="2023-09-25T16:22:04"/>
    <d v="2024-09-25T16:22:04"/>
    <n v="12"/>
    <x v="1"/>
    <s v="MG"/>
  </r>
  <r>
    <x v="1150"/>
    <s v="P200515"/>
    <x v="5"/>
    <n v="1850.92"/>
    <x v="1"/>
    <d v="2024-05-07T13:13:29"/>
    <d v="2025-05-07T13:13:29"/>
    <n v="12"/>
    <x v="1"/>
    <s v="MA"/>
  </r>
  <r>
    <x v="1150"/>
    <s v="P204397"/>
    <x v="0"/>
    <n v="5361.65"/>
    <x v="1"/>
    <d v="2024-08-21T03:16:11"/>
    <d v="2025-08-21T03:16:11"/>
    <n v="12"/>
    <x v="1"/>
    <s v="RJ"/>
  </r>
  <r>
    <x v="1151"/>
    <s v="P200516"/>
    <x v="2"/>
    <n v="1903.8"/>
    <x v="2"/>
    <d v="2025-09-13T23:19:18"/>
    <d v="2026-09-13T23:19:18"/>
    <n v="12"/>
    <x v="1"/>
    <s v="MG"/>
  </r>
  <r>
    <x v="1152"/>
    <s v="P200517"/>
    <x v="2"/>
    <n v="4530.09"/>
    <x v="1"/>
    <d v="2024-09-06T15:30:52"/>
    <d v="2027-09-06T15:30:52"/>
    <n v="36"/>
    <x v="1"/>
    <s v="GO"/>
  </r>
  <r>
    <x v="1152"/>
    <s v="P203892"/>
    <x v="3"/>
    <n v="3737.03"/>
    <x v="1"/>
    <d v="2023-09-05T02:28:11"/>
    <d v="2024-09-05T02:28:11"/>
    <n v="12"/>
    <x v="1"/>
    <s v="RS"/>
  </r>
  <r>
    <x v="1153"/>
    <s v="P200518"/>
    <x v="5"/>
    <n v="732.78"/>
    <x v="0"/>
    <d v="2024-11-14T12:03:47"/>
    <d v="2026-05-14T12:03:47"/>
    <n v="18"/>
    <x v="0"/>
    <s v="PR"/>
  </r>
  <r>
    <x v="1154"/>
    <s v="P200521"/>
    <x v="3"/>
    <n v="2074.38"/>
    <x v="2"/>
    <d v="2024-08-17T07:29:56"/>
    <d v="2026-08-17T07:29:56"/>
    <n v="24"/>
    <x v="1"/>
    <s v="PR"/>
  </r>
  <r>
    <x v="1155"/>
    <s v="P200523"/>
    <x v="4"/>
    <n v="630.41999999999996"/>
    <x v="1"/>
    <d v="2023-01-31T02:08:52"/>
    <d v="2027-01-31T02:08:52"/>
    <n v="48"/>
    <x v="1"/>
    <s v="AL"/>
  </r>
  <r>
    <x v="1155"/>
    <s v="P202351"/>
    <x v="2"/>
    <n v="127.03"/>
    <x v="1"/>
    <d v="2023-02-11T01:29:12"/>
    <d v="2024-08-11T01:29:12"/>
    <n v="18"/>
    <x v="1"/>
    <s v="RS"/>
  </r>
  <r>
    <x v="1155"/>
    <s v="P204628"/>
    <x v="2"/>
    <n v="878.12"/>
    <x v="2"/>
    <d v="2023-08-02T00:28:49"/>
    <d v="2025-02-02T00:28:49"/>
    <n v="18"/>
    <x v="1"/>
    <s v="DF"/>
  </r>
  <r>
    <x v="1156"/>
    <s v="P200524"/>
    <x v="2"/>
    <n v="1027.83"/>
    <x v="1"/>
    <d v="2025-06-15T11:35:24"/>
    <d v="2028-06-15T11:35:24"/>
    <n v="36"/>
    <x v="1"/>
    <s v="PA"/>
  </r>
  <r>
    <x v="1157"/>
    <s v="P200525"/>
    <x v="5"/>
    <n v="7702.89"/>
    <x v="1"/>
    <d v="2023-07-18T15:04:18"/>
    <d v="2027-07-18T15:04:18"/>
    <n v="48"/>
    <x v="1"/>
    <s v="BA"/>
  </r>
  <r>
    <x v="1158"/>
    <s v="P200526"/>
    <x v="3"/>
    <n v="5915.48"/>
    <x v="0"/>
    <d v="2023-04-18T03:55:19"/>
    <d v="2024-10-18T03:55:19"/>
    <n v="18"/>
    <x v="1"/>
    <s v="BA"/>
  </r>
  <r>
    <x v="1158"/>
    <s v="P201967"/>
    <x v="4"/>
    <n v="5.23"/>
    <x v="1"/>
    <d v="2024-02-04T17:35:13"/>
    <d v="2025-02-04T17:35:13"/>
    <n v="12"/>
    <x v="1"/>
    <s v="ES"/>
  </r>
  <r>
    <x v="1158"/>
    <s v="P202808"/>
    <x v="1"/>
    <n v="8856.02"/>
    <x v="0"/>
    <d v="2023-12-08T16:27:19"/>
    <d v="2024-12-08T16:27:19"/>
    <n v="12"/>
    <x v="1"/>
    <s v="SE"/>
  </r>
  <r>
    <x v="1159"/>
    <s v="P200527"/>
    <x v="5"/>
    <n v="8583.41"/>
    <x v="1"/>
    <d v="2023-02-19T17:35:43"/>
    <d v="2028-02-19T17:35:43"/>
    <n v="60"/>
    <x v="1"/>
    <s v="GO"/>
  </r>
  <r>
    <x v="1160"/>
    <s v="P200528"/>
    <x v="4"/>
    <n v="10114.709999999999"/>
    <x v="1"/>
    <d v="2024-05-10T20:56:56"/>
    <d v="2026-05-10T20:56:56"/>
    <n v="24"/>
    <x v="1"/>
    <s v="DF"/>
  </r>
  <r>
    <x v="1161"/>
    <s v="P200529"/>
    <x v="3"/>
    <n v="3110.49"/>
    <x v="1"/>
    <d v="2025-03-08T16:19:51"/>
    <d v="2028-03-08T16:19:51"/>
    <n v="36"/>
    <x v="1"/>
    <s v="AL"/>
  </r>
  <r>
    <x v="1161"/>
    <s v="P204566"/>
    <x v="1"/>
    <n v="443.79"/>
    <x v="1"/>
    <d v="2024-04-05T20:51:25"/>
    <d v="2025-04-05T20:51:25"/>
    <n v="12"/>
    <x v="1"/>
    <s v="AM"/>
  </r>
  <r>
    <x v="1161"/>
    <s v="P204886"/>
    <x v="2"/>
    <n v="6258.02"/>
    <x v="1"/>
    <d v="2025-05-01T07:38:21"/>
    <d v="2026-05-01T07:38:21"/>
    <n v="12"/>
    <x v="1"/>
    <s v="AM"/>
  </r>
  <r>
    <x v="1162"/>
    <s v="P200530"/>
    <x v="2"/>
    <n v="3621.98"/>
    <x v="0"/>
    <d v="2024-10-26T08:05:02"/>
    <d v="2025-10-26T08:05:02"/>
    <n v="12"/>
    <x v="1"/>
    <s v="PB"/>
  </r>
  <r>
    <x v="1162"/>
    <s v="P200842"/>
    <x v="4"/>
    <n v="2759.58"/>
    <x v="2"/>
    <d v="2025-10-06T17:36:34"/>
    <d v="2027-04-06T17:36:34"/>
    <n v="18"/>
    <x v="1"/>
    <s v="MG"/>
  </r>
  <r>
    <x v="1162"/>
    <s v="P204070"/>
    <x v="2"/>
    <n v="3607.92"/>
    <x v="1"/>
    <d v="2023-11-06T22:03:24"/>
    <d v="2024-11-06T22:03:24"/>
    <n v="12"/>
    <x v="1"/>
    <s v="PE"/>
  </r>
  <r>
    <x v="1162"/>
    <s v="P204133"/>
    <x v="2"/>
    <n v="7502.86"/>
    <x v="1"/>
    <d v="2023-05-30T00:25:12"/>
    <d v="2025-05-30T00:25:12"/>
    <n v="24"/>
    <x v="1"/>
    <s v="PA"/>
  </r>
  <r>
    <x v="1163"/>
    <s v="P200534"/>
    <x v="2"/>
    <n v="348.53"/>
    <x v="0"/>
    <d v="2023-12-15T17:08:54"/>
    <d v="2027-12-15T17:08:54"/>
    <n v="48"/>
    <x v="1"/>
    <s v="RN"/>
  </r>
  <r>
    <x v="1163"/>
    <s v="P204168"/>
    <x v="4"/>
    <n v="6214.89"/>
    <x v="1"/>
    <d v="2023-10-13T21:08:45"/>
    <d v="2024-04-13T21:08:45"/>
    <n v="6"/>
    <x v="1"/>
    <s v="SP"/>
  </r>
  <r>
    <x v="1164"/>
    <s v="P200535"/>
    <x v="2"/>
    <n v="1199.47"/>
    <x v="0"/>
    <d v="2025-08-28T08:23:22"/>
    <d v="2027-02-28T08:23:22"/>
    <n v="18"/>
    <x v="1"/>
    <s v="PA"/>
  </r>
  <r>
    <x v="1164"/>
    <s v="P200903"/>
    <x v="0"/>
    <n v="3641.17"/>
    <x v="1"/>
    <d v="2025-07-16T14:02:42"/>
    <d v="2026-07-16T14:02:42"/>
    <n v="12"/>
    <x v="1"/>
    <s v="SC"/>
  </r>
  <r>
    <x v="1164"/>
    <s v="P203540"/>
    <x v="2"/>
    <n v="1307.82"/>
    <x v="1"/>
    <d v="2023-02-25T06:00:59"/>
    <d v="2024-08-25T06:00:59"/>
    <n v="18"/>
    <x v="1"/>
    <s v="AL"/>
  </r>
  <r>
    <x v="1165"/>
    <s v="P200537"/>
    <x v="2"/>
    <n v="2296.5300000000002"/>
    <x v="2"/>
    <d v="2024-07-10T20:43:46"/>
    <d v="2028-07-10T20:43:46"/>
    <n v="48"/>
    <x v="1"/>
    <s v="PA"/>
  </r>
  <r>
    <x v="1165"/>
    <s v="P200647"/>
    <x v="3"/>
    <n v="3762.31"/>
    <x v="1"/>
    <d v="2024-08-10T10:15:34"/>
    <d v="2026-02-10T10:15:34"/>
    <n v="18"/>
    <x v="1"/>
    <s v="DF"/>
  </r>
  <r>
    <x v="1166"/>
    <s v="P200538"/>
    <x v="1"/>
    <n v="1230.33"/>
    <x v="0"/>
    <d v="2023-10-16T02:32:15"/>
    <d v="2024-10-16T02:32:15"/>
    <n v="12"/>
    <x v="0"/>
    <s v="CE"/>
  </r>
  <r>
    <x v="1167"/>
    <s v="P200539"/>
    <x v="1"/>
    <n v="1147.05"/>
    <x v="3"/>
    <d v="2023-05-23T15:04:40"/>
    <d v="2024-05-23T15:04:40"/>
    <n v="12"/>
    <x v="1"/>
    <s v="PA"/>
  </r>
  <r>
    <x v="1168"/>
    <s v="P200540"/>
    <x v="1"/>
    <n v="1285.6099999999999"/>
    <x v="3"/>
    <d v="2025-03-04T18:53:08"/>
    <d v="2025-09-04T18:53:08"/>
    <n v="6"/>
    <x v="1"/>
    <s v="RN"/>
  </r>
  <r>
    <x v="1168"/>
    <s v="P202346"/>
    <x v="3"/>
    <n v="17794.73"/>
    <x v="1"/>
    <d v="2025-01-07T23:49:20"/>
    <d v="2028-01-07T23:49:20"/>
    <n v="36"/>
    <x v="1"/>
    <s v="PB"/>
  </r>
  <r>
    <x v="1169"/>
    <s v="P200541"/>
    <x v="3"/>
    <n v="390.73"/>
    <x v="1"/>
    <d v="2024-05-24T15:48:13"/>
    <d v="2029-05-24T15:48:13"/>
    <n v="60"/>
    <x v="1"/>
    <s v="CE"/>
  </r>
  <r>
    <x v="1169"/>
    <s v="P203983"/>
    <x v="0"/>
    <n v="16.86"/>
    <x v="3"/>
    <d v="2023-10-31T22:21:11"/>
    <d v="2026-10-31T22:21:11"/>
    <n v="36"/>
    <x v="1"/>
    <s v="SP"/>
  </r>
  <r>
    <x v="1169"/>
    <s v="P204346"/>
    <x v="0"/>
    <n v="2516.17"/>
    <x v="0"/>
    <d v="2025-01-25T10:56:28"/>
    <d v="2026-07-25T10:56:28"/>
    <n v="18"/>
    <x v="1"/>
    <s v="MG"/>
  </r>
  <r>
    <x v="1169"/>
    <s v="P204625"/>
    <x v="0"/>
    <n v="6098.86"/>
    <x v="0"/>
    <d v="2024-06-17T22:20:16"/>
    <d v="2026-06-17T22:20:16"/>
    <n v="24"/>
    <x v="0"/>
    <s v="PA"/>
  </r>
  <r>
    <x v="1170"/>
    <s v="P200542"/>
    <x v="5"/>
    <n v="2674.26"/>
    <x v="0"/>
    <d v="2024-02-02T21:28:35"/>
    <d v="2025-02-02T21:28:35"/>
    <n v="12"/>
    <x v="1"/>
    <s v="PE"/>
  </r>
  <r>
    <x v="1171"/>
    <s v="P200543"/>
    <x v="3"/>
    <n v="906.16"/>
    <x v="1"/>
    <d v="2024-06-14T07:51:55"/>
    <d v="2025-12-14T07:51:55"/>
    <n v="18"/>
    <x v="1"/>
    <s v="PE"/>
  </r>
  <r>
    <x v="1172"/>
    <s v="P200544"/>
    <x v="2"/>
    <n v="578.14"/>
    <x v="1"/>
    <d v="2024-01-10T13:41:14"/>
    <d v="2025-07-10T13:41:14"/>
    <n v="18"/>
    <x v="1"/>
    <s v="PE"/>
  </r>
  <r>
    <x v="1172"/>
    <s v="P204771"/>
    <x v="2"/>
    <n v="3593.66"/>
    <x v="0"/>
    <d v="2025-03-21T17:23:04"/>
    <d v="2029-03-21T17:23:04"/>
    <n v="48"/>
    <x v="0"/>
    <s v="RN"/>
  </r>
  <r>
    <x v="1173"/>
    <s v="P200546"/>
    <x v="2"/>
    <n v="3649.8"/>
    <x v="1"/>
    <d v="2023-10-17T15:10:40"/>
    <d v="2026-10-17T15:10:40"/>
    <n v="36"/>
    <x v="1"/>
    <s v="SE"/>
  </r>
  <r>
    <x v="1173"/>
    <s v="P203964"/>
    <x v="1"/>
    <n v="3565.41"/>
    <x v="1"/>
    <d v="2025-05-02T01:21:17"/>
    <d v="2026-05-02T01:21:17"/>
    <n v="12"/>
    <x v="1"/>
    <s v="PR"/>
  </r>
  <r>
    <x v="1173"/>
    <s v="P204991"/>
    <x v="0"/>
    <n v="2324.23"/>
    <x v="1"/>
    <d v="2025-08-03T09:05:24"/>
    <d v="2027-02-03T09:05:24"/>
    <n v="18"/>
    <x v="1"/>
    <s v="AM"/>
  </r>
  <r>
    <x v="1174"/>
    <s v="P200547"/>
    <x v="4"/>
    <n v="1295.25"/>
    <x v="2"/>
    <d v="2023-05-04T23:22:32"/>
    <d v="2024-11-04T23:22:32"/>
    <n v="18"/>
    <x v="1"/>
    <s v="RN"/>
  </r>
  <r>
    <x v="1174"/>
    <s v="P200608"/>
    <x v="5"/>
    <n v="446.99"/>
    <x v="2"/>
    <d v="2025-05-03T19:01:33"/>
    <d v="2027-05-03T19:01:33"/>
    <n v="24"/>
    <x v="0"/>
    <s v="RN"/>
  </r>
  <r>
    <x v="1174"/>
    <s v="P203275"/>
    <x v="0"/>
    <n v="1941.63"/>
    <x v="1"/>
    <d v="2023-07-25T12:59:00"/>
    <d v="2024-07-25T12:59:00"/>
    <n v="12"/>
    <x v="1"/>
    <s v="BA"/>
  </r>
  <r>
    <x v="1175"/>
    <s v="P200549"/>
    <x v="2"/>
    <n v="1491.45"/>
    <x v="1"/>
    <d v="2023-05-23T01:42:52"/>
    <d v="2025-05-23T01:42:52"/>
    <n v="24"/>
    <x v="0"/>
    <s v="GO"/>
  </r>
  <r>
    <x v="1176"/>
    <s v="P200550"/>
    <x v="1"/>
    <n v="14027.13"/>
    <x v="0"/>
    <d v="2024-11-04T06:34:32"/>
    <d v="2026-05-04T06:34:32"/>
    <n v="18"/>
    <x v="1"/>
    <s v="PE"/>
  </r>
  <r>
    <x v="1177"/>
    <s v="P200556"/>
    <x v="1"/>
    <n v="1033.93"/>
    <x v="1"/>
    <d v="2023-12-27T18:11:14"/>
    <d v="2025-12-27T18:11:14"/>
    <n v="24"/>
    <x v="1"/>
    <s v="PE"/>
  </r>
  <r>
    <x v="1178"/>
    <s v="P200557"/>
    <x v="2"/>
    <n v="2010.73"/>
    <x v="1"/>
    <d v="2025-03-26T10:49:47"/>
    <d v="2026-09-26T10:49:47"/>
    <n v="18"/>
    <x v="1"/>
    <s v="SC"/>
  </r>
  <r>
    <x v="1178"/>
    <s v="P200584"/>
    <x v="0"/>
    <n v="1544.15"/>
    <x v="1"/>
    <d v="2024-04-10T04:41:28"/>
    <d v="2025-10-10T04:41:28"/>
    <n v="18"/>
    <x v="1"/>
    <s v="PI"/>
  </r>
  <r>
    <x v="1179"/>
    <s v="P200558"/>
    <x v="5"/>
    <n v="4214.92"/>
    <x v="1"/>
    <d v="2023-01-30T22:58:41"/>
    <d v="2024-01-30T22:58:41"/>
    <n v="12"/>
    <x v="1"/>
    <s v="DF"/>
  </r>
  <r>
    <x v="1180"/>
    <s v="P200559"/>
    <x v="5"/>
    <n v="1214.29"/>
    <x v="2"/>
    <d v="2023-03-22T13:47:45"/>
    <d v="2027-03-22T13:47:45"/>
    <n v="48"/>
    <x v="1"/>
    <s v="PE"/>
  </r>
  <r>
    <x v="1180"/>
    <s v="P202679"/>
    <x v="2"/>
    <n v="2693.91"/>
    <x v="0"/>
    <d v="2025-02-27T23:06:07"/>
    <d v="2026-08-27T23:06:07"/>
    <n v="18"/>
    <x v="1"/>
    <s v="PE"/>
  </r>
  <r>
    <x v="1180"/>
    <s v="P203872"/>
    <x v="2"/>
    <n v="4014.96"/>
    <x v="3"/>
    <d v="2025-10-10T00:44:54"/>
    <d v="2027-04-10T00:44:54"/>
    <n v="18"/>
    <x v="1"/>
    <s v="RS"/>
  </r>
  <r>
    <x v="1181"/>
    <s v="P200562"/>
    <x v="4"/>
    <n v="7852.07"/>
    <x v="1"/>
    <d v="2024-05-13T22:56:30"/>
    <d v="2025-05-13T22:56:30"/>
    <n v="12"/>
    <x v="1"/>
    <s v="PB"/>
  </r>
  <r>
    <x v="1181"/>
    <s v="P201434"/>
    <x v="1"/>
    <n v="3320.46"/>
    <x v="0"/>
    <d v="2023-09-04T08:10:28"/>
    <d v="2026-09-04T08:10:28"/>
    <n v="36"/>
    <x v="1"/>
    <s v="PB"/>
  </r>
  <r>
    <x v="1182"/>
    <s v="P200563"/>
    <x v="0"/>
    <n v="3242.75"/>
    <x v="2"/>
    <d v="2023-01-22T21:10:58"/>
    <d v="2026-01-22T21:10:58"/>
    <n v="36"/>
    <x v="1"/>
    <s v="MA"/>
  </r>
  <r>
    <x v="1182"/>
    <s v="P202233"/>
    <x v="4"/>
    <n v="1768.17"/>
    <x v="2"/>
    <d v="2025-06-26T10:41:59"/>
    <d v="2027-06-26T10:41:59"/>
    <n v="24"/>
    <x v="1"/>
    <s v="RJ"/>
  </r>
  <r>
    <x v="1183"/>
    <s v="P200564"/>
    <x v="4"/>
    <n v="173.83"/>
    <x v="0"/>
    <d v="2024-10-03T01:28:36"/>
    <d v="2026-10-03T01:28:36"/>
    <n v="24"/>
    <x v="1"/>
    <s v="PI"/>
  </r>
  <r>
    <x v="1183"/>
    <s v="P200592"/>
    <x v="4"/>
    <n v="4546.51"/>
    <x v="3"/>
    <d v="2024-10-16T04:27:38"/>
    <d v="2027-10-16T04:27:38"/>
    <n v="36"/>
    <x v="1"/>
    <s v="ES"/>
  </r>
  <r>
    <x v="1183"/>
    <s v="P201081"/>
    <x v="0"/>
    <n v="7111.35"/>
    <x v="0"/>
    <d v="2024-04-18T04:39:05"/>
    <d v="2026-04-18T04:39:05"/>
    <n v="24"/>
    <x v="1"/>
    <s v="PA"/>
  </r>
  <r>
    <x v="1184"/>
    <s v="P200565"/>
    <x v="0"/>
    <n v="2861.76"/>
    <x v="2"/>
    <d v="2024-02-22T11:36:24"/>
    <d v="2027-02-22T11:36:24"/>
    <n v="36"/>
    <x v="1"/>
    <s v="ES"/>
  </r>
  <r>
    <x v="1185"/>
    <s v="P200566"/>
    <x v="4"/>
    <n v="501.57"/>
    <x v="1"/>
    <d v="2024-03-02T15:33:38"/>
    <d v="2029-03-02T15:33:38"/>
    <n v="60"/>
    <x v="1"/>
    <s v="PI"/>
  </r>
  <r>
    <x v="1186"/>
    <s v="P200567"/>
    <x v="0"/>
    <n v="2972.24"/>
    <x v="2"/>
    <d v="2024-02-15T11:47:05"/>
    <d v="2027-02-15T11:47:05"/>
    <n v="36"/>
    <x v="1"/>
    <s v="PB"/>
  </r>
  <r>
    <x v="1187"/>
    <s v="P200570"/>
    <x v="1"/>
    <n v="9925.52"/>
    <x v="1"/>
    <d v="2023-12-29T07:00:23"/>
    <d v="2024-12-29T07:00:23"/>
    <n v="12"/>
    <x v="0"/>
    <s v="CE"/>
  </r>
  <r>
    <x v="1188"/>
    <s v="P200571"/>
    <x v="4"/>
    <n v="1843.81"/>
    <x v="1"/>
    <d v="2024-02-13T18:06:23"/>
    <d v="2028-02-13T18:06:23"/>
    <n v="48"/>
    <x v="1"/>
    <s v="MA"/>
  </r>
  <r>
    <x v="1188"/>
    <s v="P202527"/>
    <x v="2"/>
    <n v="1283.54"/>
    <x v="3"/>
    <d v="2025-05-02T14:05:33"/>
    <d v="2026-05-02T14:05:33"/>
    <n v="12"/>
    <x v="1"/>
    <s v="CE"/>
  </r>
  <r>
    <x v="1188"/>
    <s v="P202890"/>
    <x v="5"/>
    <n v="1347.69"/>
    <x v="2"/>
    <d v="2025-03-19T06:26:21"/>
    <d v="2028-03-19T06:26:21"/>
    <n v="36"/>
    <x v="1"/>
    <s v="CE"/>
  </r>
  <r>
    <x v="1189"/>
    <s v="P200572"/>
    <x v="5"/>
    <n v="3532.56"/>
    <x v="2"/>
    <d v="2025-02-03T23:47:20"/>
    <d v="2026-02-03T23:47:20"/>
    <n v="12"/>
    <x v="1"/>
    <s v="AL"/>
  </r>
  <r>
    <x v="1189"/>
    <s v="P201538"/>
    <x v="1"/>
    <n v="7451.13"/>
    <x v="1"/>
    <d v="2025-01-08T05:17:12"/>
    <d v="2028-01-08T05:17:12"/>
    <n v="36"/>
    <x v="1"/>
    <s v="AM"/>
  </r>
  <r>
    <x v="1190"/>
    <s v="P200573"/>
    <x v="1"/>
    <n v="3186.96"/>
    <x v="0"/>
    <d v="2023-03-16T02:30:44"/>
    <d v="2024-09-16T02:30:44"/>
    <n v="18"/>
    <x v="1"/>
    <s v="DF"/>
  </r>
  <r>
    <x v="1191"/>
    <s v="P200575"/>
    <x v="1"/>
    <n v="3336.71"/>
    <x v="0"/>
    <d v="2023-06-17T06:59:25"/>
    <d v="2026-06-17T06:59:25"/>
    <n v="36"/>
    <x v="1"/>
    <s v="PI"/>
  </r>
  <r>
    <x v="1192"/>
    <s v="P200576"/>
    <x v="5"/>
    <n v="141.37"/>
    <x v="2"/>
    <d v="2025-03-29T20:20:49"/>
    <d v="2027-03-29T20:20:49"/>
    <n v="24"/>
    <x v="1"/>
    <s v="MA"/>
  </r>
  <r>
    <x v="1193"/>
    <s v="P200579"/>
    <x v="1"/>
    <n v="392.66"/>
    <x v="0"/>
    <d v="2023-09-05T02:40:47"/>
    <d v="2024-09-05T02:40:47"/>
    <n v="12"/>
    <x v="1"/>
    <s v="AL"/>
  </r>
  <r>
    <x v="1194"/>
    <s v="P200580"/>
    <x v="4"/>
    <n v="1411.68"/>
    <x v="2"/>
    <d v="2023-03-06T06:06:00"/>
    <d v="2025-03-06T06:06:00"/>
    <n v="24"/>
    <x v="1"/>
    <s v="MA"/>
  </r>
  <r>
    <x v="1195"/>
    <s v="P200581"/>
    <x v="4"/>
    <n v="130.13999999999999"/>
    <x v="0"/>
    <d v="2023-09-07T02:27:44"/>
    <d v="2024-09-07T02:27:44"/>
    <n v="12"/>
    <x v="1"/>
    <s v="ES"/>
  </r>
  <r>
    <x v="1195"/>
    <s v="P201140"/>
    <x v="1"/>
    <n v="91.64"/>
    <x v="1"/>
    <d v="2023-06-15T13:38:51"/>
    <d v="2024-06-15T13:38:51"/>
    <n v="12"/>
    <x v="1"/>
    <s v="PE"/>
  </r>
  <r>
    <x v="1195"/>
    <s v="P202746"/>
    <x v="0"/>
    <n v="469.2"/>
    <x v="0"/>
    <d v="2023-05-27T01:14:30"/>
    <d v="2026-05-27T01:14:30"/>
    <n v="36"/>
    <x v="0"/>
    <s v="PB"/>
  </r>
  <r>
    <x v="1196"/>
    <s v="P200582"/>
    <x v="2"/>
    <n v="6026.29"/>
    <x v="3"/>
    <d v="2024-02-05T15:22:46"/>
    <d v="2024-08-05T15:22:46"/>
    <n v="6"/>
    <x v="1"/>
    <s v="ES"/>
  </r>
  <r>
    <x v="1196"/>
    <s v="P203789"/>
    <x v="4"/>
    <n v="1511.78"/>
    <x v="1"/>
    <d v="2023-01-26T13:36:02"/>
    <d v="2024-01-26T13:36:02"/>
    <n v="12"/>
    <x v="1"/>
    <s v="PI"/>
  </r>
  <r>
    <x v="1197"/>
    <s v="P200586"/>
    <x v="2"/>
    <n v="10125.01"/>
    <x v="3"/>
    <d v="2024-07-23T13:04:31"/>
    <d v="2025-07-23T13:04:31"/>
    <n v="12"/>
    <x v="1"/>
    <s v="SP"/>
  </r>
  <r>
    <x v="1197"/>
    <s v="P201172"/>
    <x v="2"/>
    <n v="1572.82"/>
    <x v="3"/>
    <d v="2024-08-02T23:07:35"/>
    <d v="2026-02-02T23:07:35"/>
    <n v="18"/>
    <x v="1"/>
    <s v="CE"/>
  </r>
  <r>
    <x v="1198"/>
    <s v="P200589"/>
    <x v="1"/>
    <n v="531.44000000000005"/>
    <x v="0"/>
    <d v="2023-10-29T20:18:41"/>
    <d v="2025-10-29T20:18:41"/>
    <n v="24"/>
    <x v="1"/>
    <s v="PI"/>
  </r>
  <r>
    <x v="1198"/>
    <s v="P202016"/>
    <x v="1"/>
    <n v="1177.79"/>
    <x v="0"/>
    <d v="2024-09-15T19:33:45"/>
    <d v="2025-09-15T19:33:45"/>
    <n v="12"/>
    <x v="1"/>
    <s v="ES"/>
  </r>
  <r>
    <x v="1198"/>
    <s v="P202197"/>
    <x v="4"/>
    <n v="256.57"/>
    <x v="2"/>
    <d v="2024-11-15T06:27:54"/>
    <d v="2027-11-15T06:27:54"/>
    <n v="36"/>
    <x v="1"/>
    <s v="BA"/>
  </r>
  <r>
    <x v="1198"/>
    <s v="P204183"/>
    <x v="1"/>
    <n v="8485.15"/>
    <x v="1"/>
    <d v="2024-12-05T10:02:55"/>
    <d v="2026-12-05T10:02:55"/>
    <n v="24"/>
    <x v="1"/>
    <s v="SE"/>
  </r>
  <r>
    <x v="1198"/>
    <s v="P204361"/>
    <x v="0"/>
    <n v="4809.24"/>
    <x v="1"/>
    <d v="2023-11-02T02:38:35"/>
    <d v="2026-11-02T02:38:35"/>
    <n v="36"/>
    <x v="0"/>
    <s v="AM"/>
  </r>
  <r>
    <x v="1198"/>
    <s v="P204727"/>
    <x v="4"/>
    <n v="2256.7800000000002"/>
    <x v="0"/>
    <d v="2025-07-09T03:11:20"/>
    <d v="2028-07-09T03:11:20"/>
    <n v="36"/>
    <x v="1"/>
    <s v="RN"/>
  </r>
  <r>
    <x v="1199"/>
    <s v="P200590"/>
    <x v="2"/>
    <n v="6865.53"/>
    <x v="2"/>
    <d v="2023-01-26T03:30:28"/>
    <d v="2026-01-26T03:30:28"/>
    <n v="36"/>
    <x v="1"/>
    <s v="SC"/>
  </r>
  <r>
    <x v="1200"/>
    <s v="P200591"/>
    <x v="2"/>
    <n v="7753.41"/>
    <x v="1"/>
    <d v="2023-05-20T19:56:09"/>
    <d v="2026-05-20T19:56:09"/>
    <n v="36"/>
    <x v="0"/>
    <s v="PI"/>
  </r>
  <r>
    <x v="1200"/>
    <s v="P204748"/>
    <x v="0"/>
    <n v="347.7"/>
    <x v="1"/>
    <d v="2023-05-19T02:43:00"/>
    <d v="2025-05-19T02:43:00"/>
    <n v="24"/>
    <x v="1"/>
    <s v="AL"/>
  </r>
  <r>
    <x v="1201"/>
    <s v="P200593"/>
    <x v="0"/>
    <n v="85.39"/>
    <x v="1"/>
    <d v="2023-03-10T23:35:52"/>
    <d v="2026-03-10T23:35:52"/>
    <n v="36"/>
    <x v="1"/>
    <s v="PB"/>
  </r>
  <r>
    <x v="1202"/>
    <s v="P200594"/>
    <x v="0"/>
    <n v="752.71"/>
    <x v="1"/>
    <d v="2025-10-07T17:09:21"/>
    <d v="2029-10-07T17:09:21"/>
    <n v="48"/>
    <x v="0"/>
    <s v="AL"/>
  </r>
  <r>
    <x v="1203"/>
    <s v="P200596"/>
    <x v="0"/>
    <n v="3445.43"/>
    <x v="1"/>
    <d v="2025-01-02T10:19:37"/>
    <d v="2028-01-02T10:19:37"/>
    <n v="36"/>
    <x v="1"/>
    <s v="BA"/>
  </r>
  <r>
    <x v="1204"/>
    <s v="P200597"/>
    <x v="4"/>
    <n v="817.18"/>
    <x v="1"/>
    <d v="2024-01-04T22:39:14"/>
    <d v="2025-01-04T22:39:14"/>
    <n v="12"/>
    <x v="1"/>
    <s v="AM"/>
  </r>
  <r>
    <x v="1204"/>
    <s v="P203581"/>
    <x v="3"/>
    <n v="2450.0300000000002"/>
    <x v="1"/>
    <d v="2023-01-04T14:34:41"/>
    <d v="2025-01-04T14:34:41"/>
    <n v="24"/>
    <x v="1"/>
    <s v="RS"/>
  </r>
  <r>
    <x v="1205"/>
    <s v="P200598"/>
    <x v="4"/>
    <n v="3541.21"/>
    <x v="0"/>
    <d v="2024-03-05T17:46:23"/>
    <d v="2029-03-05T17:46:23"/>
    <n v="60"/>
    <x v="1"/>
    <s v="RS"/>
  </r>
  <r>
    <x v="1206"/>
    <s v="P200599"/>
    <x v="0"/>
    <n v="518.67999999999995"/>
    <x v="1"/>
    <d v="2024-08-16T03:44:10"/>
    <d v="2025-08-16T03:44:10"/>
    <n v="12"/>
    <x v="1"/>
    <s v="MA"/>
  </r>
  <r>
    <x v="1206"/>
    <s v="P204212"/>
    <x v="1"/>
    <n v="3621.42"/>
    <x v="0"/>
    <d v="2023-07-03T18:17:45"/>
    <d v="2025-07-03T18:17:45"/>
    <n v="24"/>
    <x v="1"/>
    <s v="SC"/>
  </r>
  <r>
    <x v="1207"/>
    <s v="P200600"/>
    <x v="2"/>
    <n v="7431.99"/>
    <x v="2"/>
    <d v="2024-06-05T01:53:40"/>
    <d v="2026-06-05T01:53:40"/>
    <n v="24"/>
    <x v="1"/>
    <s v="MG"/>
  </r>
  <r>
    <x v="1207"/>
    <s v="P202794"/>
    <x v="1"/>
    <n v="747.09"/>
    <x v="1"/>
    <d v="2024-05-01T10:27:14"/>
    <d v="2025-05-01T10:27:14"/>
    <n v="12"/>
    <x v="1"/>
    <s v="ES"/>
  </r>
  <r>
    <x v="1208"/>
    <s v="P200601"/>
    <x v="1"/>
    <n v="3061.67"/>
    <x v="2"/>
    <d v="2024-01-15T21:01:55"/>
    <d v="2027-01-15T21:01:55"/>
    <n v="36"/>
    <x v="1"/>
    <s v="DF"/>
  </r>
  <r>
    <x v="1208"/>
    <s v="P201352"/>
    <x v="3"/>
    <n v="613.36"/>
    <x v="1"/>
    <d v="2023-05-27T06:01:30"/>
    <d v="2025-05-27T06:01:30"/>
    <n v="24"/>
    <x v="1"/>
    <s v="SC"/>
  </r>
  <r>
    <x v="1208"/>
    <s v="P202883"/>
    <x v="1"/>
    <n v="200.32"/>
    <x v="1"/>
    <d v="2024-12-27T01:56:09"/>
    <d v="2028-12-27T01:56:09"/>
    <n v="48"/>
    <x v="1"/>
    <s v="PR"/>
  </r>
  <r>
    <x v="1208"/>
    <s v="P203387"/>
    <x v="0"/>
    <n v="5377.53"/>
    <x v="2"/>
    <d v="2025-01-11T12:23:09"/>
    <d v="2027-01-11T12:23:09"/>
    <n v="24"/>
    <x v="1"/>
    <s v="PE"/>
  </r>
  <r>
    <x v="1209"/>
    <s v="P200604"/>
    <x v="4"/>
    <n v="4091.22"/>
    <x v="1"/>
    <d v="2023-04-23T22:51:24"/>
    <d v="2026-04-23T22:51:24"/>
    <n v="36"/>
    <x v="1"/>
    <s v="GO"/>
  </r>
  <r>
    <x v="1209"/>
    <s v="P201131"/>
    <x v="3"/>
    <n v="2866.13"/>
    <x v="3"/>
    <d v="2024-11-13T09:31:01"/>
    <d v="2026-05-13T09:31:01"/>
    <n v="18"/>
    <x v="1"/>
    <s v="AL"/>
  </r>
  <r>
    <x v="1209"/>
    <s v="P203224"/>
    <x v="1"/>
    <n v="9057.64"/>
    <x v="2"/>
    <d v="2024-10-21T11:10:26"/>
    <d v="2025-10-21T11:10:26"/>
    <n v="12"/>
    <x v="1"/>
    <s v="AL"/>
  </r>
  <r>
    <x v="1210"/>
    <s v="P200605"/>
    <x v="1"/>
    <n v="1332.92"/>
    <x v="2"/>
    <d v="2023-12-14T08:24:08"/>
    <d v="2025-06-14T08:24:08"/>
    <n v="18"/>
    <x v="1"/>
    <s v="SP"/>
  </r>
  <r>
    <x v="1210"/>
    <s v="P201836"/>
    <x v="1"/>
    <n v="247.28"/>
    <x v="3"/>
    <d v="2023-09-09T14:19:09"/>
    <d v="2026-09-09T14:19:09"/>
    <n v="36"/>
    <x v="1"/>
    <s v="RJ"/>
  </r>
  <r>
    <x v="1210"/>
    <s v="P201865"/>
    <x v="2"/>
    <n v="3203.88"/>
    <x v="0"/>
    <d v="2024-03-17T02:40:10"/>
    <d v="2026-03-17T02:40:10"/>
    <n v="24"/>
    <x v="0"/>
    <s v="GO"/>
  </r>
  <r>
    <x v="1210"/>
    <s v="P203073"/>
    <x v="2"/>
    <n v="2498.58"/>
    <x v="1"/>
    <d v="2023-07-16T13:24:37"/>
    <d v="2025-01-16T13:24:37"/>
    <n v="18"/>
    <x v="0"/>
    <s v="PE"/>
  </r>
  <r>
    <x v="1210"/>
    <s v="P203145"/>
    <x v="2"/>
    <n v="17733.77"/>
    <x v="0"/>
    <d v="2025-10-10T19:59:37"/>
    <d v="2026-10-10T19:59:37"/>
    <n v="12"/>
    <x v="1"/>
    <s v="GO"/>
  </r>
  <r>
    <x v="1211"/>
    <s v="P200606"/>
    <x v="1"/>
    <n v="14319.96"/>
    <x v="1"/>
    <d v="2024-08-22T10:25:38"/>
    <d v="2026-08-22T10:25:38"/>
    <n v="24"/>
    <x v="1"/>
    <s v="AL"/>
  </r>
  <r>
    <x v="1211"/>
    <s v="P202377"/>
    <x v="0"/>
    <n v="2759.96"/>
    <x v="1"/>
    <d v="2024-05-18T23:02:55"/>
    <d v="2027-05-18T23:02:55"/>
    <n v="36"/>
    <x v="1"/>
    <s v="PR"/>
  </r>
  <r>
    <x v="1211"/>
    <s v="P203731"/>
    <x v="2"/>
    <n v="1190.6099999999999"/>
    <x v="1"/>
    <d v="2024-08-22T00:42:09"/>
    <d v="2025-08-22T00:42:09"/>
    <n v="12"/>
    <x v="1"/>
    <s v="RN"/>
  </r>
  <r>
    <x v="1212"/>
    <s v="P200607"/>
    <x v="5"/>
    <n v="4054.99"/>
    <x v="1"/>
    <d v="2023-02-03T10:50:27"/>
    <d v="2027-02-03T10:50:27"/>
    <n v="48"/>
    <x v="1"/>
    <s v="GO"/>
  </r>
  <r>
    <x v="1212"/>
    <s v="P202483"/>
    <x v="2"/>
    <n v="623.51"/>
    <x v="2"/>
    <d v="2023-08-29T00:37:46"/>
    <d v="2025-08-29T00:37:46"/>
    <n v="24"/>
    <x v="1"/>
    <s v="SP"/>
  </r>
  <r>
    <x v="1212"/>
    <s v="P203078"/>
    <x v="2"/>
    <n v="1813.56"/>
    <x v="0"/>
    <d v="2025-05-08T16:31:15"/>
    <d v="2026-05-08T16:31:15"/>
    <n v="12"/>
    <x v="1"/>
    <s v="SE"/>
  </r>
  <r>
    <x v="1213"/>
    <s v="P200610"/>
    <x v="0"/>
    <n v="2622.35"/>
    <x v="1"/>
    <d v="2024-05-17T15:10:22"/>
    <d v="2026-05-17T15:10:22"/>
    <n v="24"/>
    <x v="1"/>
    <s v="ES"/>
  </r>
  <r>
    <x v="1213"/>
    <s v="P202946"/>
    <x v="4"/>
    <n v="1831.65"/>
    <x v="1"/>
    <d v="2023-12-02T07:14:06"/>
    <d v="2026-12-02T07:14:06"/>
    <n v="36"/>
    <x v="0"/>
    <s v="AM"/>
  </r>
  <r>
    <x v="1214"/>
    <s v="P200612"/>
    <x v="5"/>
    <n v="1141.21"/>
    <x v="1"/>
    <d v="2024-08-28T06:05:04"/>
    <d v="2026-08-28T06:05:04"/>
    <n v="24"/>
    <x v="1"/>
    <s v="PE"/>
  </r>
  <r>
    <x v="1215"/>
    <s v="P200613"/>
    <x v="5"/>
    <n v="1915.65"/>
    <x v="1"/>
    <d v="2023-07-25T16:53:17"/>
    <d v="2025-07-25T16:53:17"/>
    <n v="24"/>
    <x v="1"/>
    <s v="SC"/>
  </r>
  <r>
    <x v="1215"/>
    <s v="P203451"/>
    <x v="1"/>
    <n v="1611.52"/>
    <x v="1"/>
    <d v="2024-02-12T17:36:29"/>
    <d v="2025-08-12T17:36:29"/>
    <n v="18"/>
    <x v="1"/>
    <s v="BA"/>
  </r>
  <r>
    <x v="1216"/>
    <s v="P200615"/>
    <x v="1"/>
    <n v="7106.94"/>
    <x v="1"/>
    <d v="2025-04-28T17:38:48"/>
    <d v="2025-10-28T17:38:48"/>
    <n v="6"/>
    <x v="1"/>
    <s v="SP"/>
  </r>
  <r>
    <x v="1216"/>
    <s v="P201686"/>
    <x v="3"/>
    <n v="2134.33"/>
    <x v="3"/>
    <d v="2025-03-16T07:51:34"/>
    <d v="2028-03-16T07:51:34"/>
    <n v="36"/>
    <x v="1"/>
    <s v="DF"/>
  </r>
  <r>
    <x v="1217"/>
    <s v="P200616"/>
    <x v="2"/>
    <n v="3768.16"/>
    <x v="0"/>
    <d v="2023-05-31T14:14:21"/>
    <d v="2025-05-31T14:14:21"/>
    <n v="24"/>
    <x v="1"/>
    <s v="RJ"/>
  </r>
  <r>
    <x v="1218"/>
    <s v="P200617"/>
    <x v="0"/>
    <n v="464.95"/>
    <x v="1"/>
    <d v="2023-03-22T08:01:24"/>
    <d v="2024-09-22T08:01:24"/>
    <n v="18"/>
    <x v="1"/>
    <s v="RJ"/>
  </r>
  <r>
    <x v="1218"/>
    <s v="P201477"/>
    <x v="2"/>
    <n v="1521.21"/>
    <x v="1"/>
    <d v="2024-05-07T23:32:05"/>
    <d v="2025-05-07T23:32:05"/>
    <n v="12"/>
    <x v="1"/>
    <s v="RJ"/>
  </r>
  <r>
    <x v="1219"/>
    <s v="P200618"/>
    <x v="2"/>
    <n v="4870.58"/>
    <x v="0"/>
    <d v="2023-03-20T00:24:55"/>
    <d v="2027-03-20T00:24:55"/>
    <n v="48"/>
    <x v="1"/>
    <s v="PA"/>
  </r>
  <r>
    <x v="1219"/>
    <s v="P201863"/>
    <x v="2"/>
    <n v="751.06"/>
    <x v="1"/>
    <d v="2025-04-21T09:02:26"/>
    <d v="2027-04-21T09:02:26"/>
    <n v="24"/>
    <x v="1"/>
    <s v="SE"/>
  </r>
  <r>
    <x v="1219"/>
    <s v="P202571"/>
    <x v="5"/>
    <n v="2172.14"/>
    <x v="3"/>
    <d v="2025-06-25T01:41:09"/>
    <d v="2026-06-25T01:41:09"/>
    <n v="12"/>
    <x v="1"/>
    <s v="PI"/>
  </r>
  <r>
    <x v="1220"/>
    <s v="P200619"/>
    <x v="1"/>
    <n v="3248.8"/>
    <x v="0"/>
    <d v="2024-08-25T05:13:52"/>
    <d v="2027-08-25T05:13:52"/>
    <n v="36"/>
    <x v="1"/>
    <s v="PA"/>
  </r>
  <r>
    <x v="1220"/>
    <s v="P203165"/>
    <x v="2"/>
    <n v="5737.09"/>
    <x v="0"/>
    <d v="2023-12-01T03:33:46"/>
    <d v="2026-12-01T03:33:46"/>
    <n v="36"/>
    <x v="1"/>
    <s v="BA"/>
  </r>
  <r>
    <x v="1220"/>
    <s v="P204394"/>
    <x v="0"/>
    <n v="5047.3500000000004"/>
    <x v="1"/>
    <d v="2023-07-20T02:26:28"/>
    <d v="2026-07-20T02:26:28"/>
    <n v="36"/>
    <x v="1"/>
    <s v="PA"/>
  </r>
  <r>
    <x v="1221"/>
    <s v="P200622"/>
    <x v="5"/>
    <n v="947.44"/>
    <x v="1"/>
    <d v="2023-07-02T06:20:59"/>
    <d v="2024-01-02T06:20:59"/>
    <n v="6"/>
    <x v="1"/>
    <s v="SC"/>
  </r>
  <r>
    <x v="1222"/>
    <s v="P200624"/>
    <x v="2"/>
    <n v="570.21"/>
    <x v="1"/>
    <d v="2025-02-20T01:46:53"/>
    <d v="2029-02-20T01:46:53"/>
    <n v="48"/>
    <x v="1"/>
    <s v="PE"/>
  </r>
  <r>
    <x v="1223"/>
    <s v="P200625"/>
    <x v="0"/>
    <n v="7784.68"/>
    <x v="1"/>
    <d v="2025-07-05T18:08:32"/>
    <d v="2027-07-05T18:08:32"/>
    <n v="24"/>
    <x v="1"/>
    <s v="DF"/>
  </r>
  <r>
    <x v="1224"/>
    <s v="P200626"/>
    <x v="1"/>
    <n v="1245.74"/>
    <x v="1"/>
    <d v="2025-10-14T17:41:35"/>
    <d v="2026-10-14T17:41:35"/>
    <n v="12"/>
    <x v="1"/>
    <s v="SP"/>
  </r>
  <r>
    <x v="1225"/>
    <s v="P200627"/>
    <x v="1"/>
    <n v="242.18"/>
    <x v="2"/>
    <d v="2025-09-22T05:43:58"/>
    <d v="2026-09-22T05:43:58"/>
    <n v="12"/>
    <x v="1"/>
    <s v="PR"/>
  </r>
  <r>
    <x v="1225"/>
    <s v="P201642"/>
    <x v="5"/>
    <n v="1860"/>
    <x v="0"/>
    <d v="2025-02-26T23:02:55"/>
    <d v="2027-02-26T23:02:55"/>
    <n v="24"/>
    <x v="1"/>
    <s v="MA"/>
  </r>
  <r>
    <x v="1226"/>
    <s v="P200629"/>
    <x v="3"/>
    <n v="4140.7299999999996"/>
    <x v="3"/>
    <d v="2023-11-21T09:50:55"/>
    <d v="2024-11-21T09:50:55"/>
    <n v="12"/>
    <x v="1"/>
    <s v="GO"/>
  </r>
  <r>
    <x v="1227"/>
    <s v="P200630"/>
    <x v="2"/>
    <n v="4081.21"/>
    <x v="0"/>
    <d v="2025-06-18T05:23:54"/>
    <d v="2027-06-18T05:23:54"/>
    <n v="24"/>
    <x v="1"/>
    <s v="PI"/>
  </r>
  <r>
    <x v="1227"/>
    <s v="P203724"/>
    <x v="2"/>
    <n v="607.28"/>
    <x v="0"/>
    <d v="2024-09-24T13:16:52"/>
    <d v="2026-09-24T13:16:52"/>
    <n v="24"/>
    <x v="1"/>
    <s v="SP"/>
  </r>
  <r>
    <x v="1227"/>
    <s v="P204702"/>
    <x v="5"/>
    <n v="160.21"/>
    <x v="1"/>
    <d v="2025-01-05T13:59:34"/>
    <d v="2026-07-05T13:59:34"/>
    <n v="18"/>
    <x v="1"/>
    <s v="PA"/>
  </r>
  <r>
    <x v="1228"/>
    <s v="P200631"/>
    <x v="0"/>
    <n v="6179.26"/>
    <x v="1"/>
    <d v="2024-12-02T15:25:34"/>
    <d v="2026-06-02T15:25:34"/>
    <n v="18"/>
    <x v="1"/>
    <s v="PA"/>
  </r>
  <r>
    <x v="1228"/>
    <s v="P202094"/>
    <x v="1"/>
    <n v="761.15"/>
    <x v="2"/>
    <d v="2024-12-03T17:00:22"/>
    <d v="2026-12-03T17:00:22"/>
    <n v="24"/>
    <x v="1"/>
    <s v="MG"/>
  </r>
  <r>
    <x v="1229"/>
    <s v="P200632"/>
    <x v="2"/>
    <n v="5262.58"/>
    <x v="3"/>
    <d v="2024-11-09T08:10:03"/>
    <d v="2026-11-09T08:10:03"/>
    <n v="24"/>
    <x v="1"/>
    <s v="MG"/>
  </r>
  <r>
    <x v="1230"/>
    <s v="P200633"/>
    <x v="1"/>
    <n v="5456.1"/>
    <x v="0"/>
    <d v="2024-04-29T04:33:41"/>
    <d v="2029-04-29T04:33:41"/>
    <n v="60"/>
    <x v="1"/>
    <s v="PI"/>
  </r>
  <r>
    <x v="1231"/>
    <s v="P200634"/>
    <x v="4"/>
    <n v="2320.5"/>
    <x v="1"/>
    <d v="2023-06-02T01:11:43"/>
    <d v="2025-06-02T01:11:43"/>
    <n v="24"/>
    <x v="1"/>
    <s v="ES"/>
  </r>
  <r>
    <x v="1231"/>
    <s v="P200801"/>
    <x v="0"/>
    <n v="444.81"/>
    <x v="3"/>
    <d v="2025-06-14T00:47:34"/>
    <d v="2026-06-14T00:47:34"/>
    <n v="12"/>
    <x v="1"/>
    <s v="MG"/>
  </r>
  <r>
    <x v="1232"/>
    <s v="P200636"/>
    <x v="5"/>
    <n v="6167.44"/>
    <x v="1"/>
    <d v="2024-08-14T00:02:12"/>
    <d v="2026-02-14T00:02:12"/>
    <n v="18"/>
    <x v="1"/>
    <s v="SE"/>
  </r>
  <r>
    <x v="1232"/>
    <s v="P202123"/>
    <x v="2"/>
    <n v="2494.56"/>
    <x v="1"/>
    <d v="2025-05-13T23:37:00"/>
    <d v="2029-05-13T23:37:00"/>
    <n v="48"/>
    <x v="0"/>
    <s v="BA"/>
  </r>
  <r>
    <x v="1233"/>
    <s v="P200637"/>
    <x v="3"/>
    <n v="11206.09"/>
    <x v="1"/>
    <d v="2024-11-11T02:20:54"/>
    <d v="2025-05-11T02:20:54"/>
    <n v="6"/>
    <x v="1"/>
    <s v="SC"/>
  </r>
  <r>
    <x v="1234"/>
    <s v="P200639"/>
    <x v="5"/>
    <n v="1541.82"/>
    <x v="2"/>
    <d v="2023-09-06T22:54:34"/>
    <d v="2024-09-06T22:54:34"/>
    <n v="12"/>
    <x v="1"/>
    <s v="ES"/>
  </r>
  <r>
    <x v="1235"/>
    <s v="P200640"/>
    <x v="2"/>
    <n v="8216.2199999999993"/>
    <x v="1"/>
    <d v="2024-08-10T00:37:27"/>
    <d v="2025-08-10T00:37:27"/>
    <n v="12"/>
    <x v="1"/>
    <s v="MG"/>
  </r>
  <r>
    <x v="1235"/>
    <s v="P200860"/>
    <x v="0"/>
    <n v="53.92"/>
    <x v="3"/>
    <d v="2023-08-10T17:46:21"/>
    <d v="2024-02-10T17:46:21"/>
    <n v="6"/>
    <x v="1"/>
    <s v="GO"/>
  </r>
  <r>
    <x v="1235"/>
    <s v="P202473"/>
    <x v="3"/>
    <n v="5640.88"/>
    <x v="2"/>
    <d v="2024-09-21T23:32:21"/>
    <d v="2028-09-21T23:32:21"/>
    <n v="48"/>
    <x v="1"/>
    <s v="PB"/>
  </r>
  <r>
    <x v="1236"/>
    <s v="P200641"/>
    <x v="3"/>
    <n v="2045.34"/>
    <x v="0"/>
    <d v="2025-04-01T01:11:32"/>
    <d v="2026-04-01T01:11:32"/>
    <n v="12"/>
    <x v="1"/>
    <s v="SC"/>
  </r>
  <r>
    <x v="1236"/>
    <s v="P203219"/>
    <x v="2"/>
    <n v="3581.47"/>
    <x v="3"/>
    <d v="2025-03-08T02:22:24"/>
    <d v="2027-03-08T02:22:24"/>
    <n v="24"/>
    <x v="0"/>
    <s v="MA"/>
  </r>
  <r>
    <x v="1237"/>
    <s v="P200642"/>
    <x v="2"/>
    <n v="1958.84"/>
    <x v="3"/>
    <d v="2023-02-20T01:01:34"/>
    <d v="2023-08-20T01:01:34"/>
    <n v="6"/>
    <x v="1"/>
    <s v="PI"/>
  </r>
  <r>
    <x v="1238"/>
    <s v="P200643"/>
    <x v="1"/>
    <n v="4150.97"/>
    <x v="2"/>
    <d v="2023-09-27T12:16:06"/>
    <d v="2026-09-27T12:16:06"/>
    <n v="36"/>
    <x v="0"/>
    <s v="CE"/>
  </r>
  <r>
    <x v="1238"/>
    <s v="P204562"/>
    <x v="3"/>
    <n v="2464.19"/>
    <x v="0"/>
    <d v="2024-04-16T06:16:45"/>
    <d v="2025-04-16T06:16:45"/>
    <n v="12"/>
    <x v="1"/>
    <s v="PI"/>
  </r>
  <r>
    <x v="1239"/>
    <s v="P200644"/>
    <x v="0"/>
    <n v="1068.6400000000001"/>
    <x v="1"/>
    <d v="2025-06-03T18:43:27"/>
    <d v="2026-06-03T18:43:27"/>
    <n v="12"/>
    <x v="1"/>
    <s v="SE"/>
  </r>
  <r>
    <x v="1240"/>
    <s v="P200645"/>
    <x v="4"/>
    <n v="8016.85"/>
    <x v="0"/>
    <d v="2025-05-26T08:39:25"/>
    <d v="2026-05-26T08:39:25"/>
    <n v="12"/>
    <x v="1"/>
    <s v="SE"/>
  </r>
  <r>
    <x v="1241"/>
    <s v="P200648"/>
    <x v="1"/>
    <n v="4436.74"/>
    <x v="0"/>
    <d v="2025-04-28T01:44:25"/>
    <d v="2029-04-28T01:44:25"/>
    <n v="48"/>
    <x v="1"/>
    <s v="PR"/>
  </r>
  <r>
    <x v="1242"/>
    <s v="P200650"/>
    <x v="1"/>
    <n v="138.26"/>
    <x v="1"/>
    <d v="2024-01-05T09:04:51"/>
    <d v="2024-07-05T09:04:51"/>
    <n v="6"/>
    <x v="1"/>
    <s v="MA"/>
  </r>
  <r>
    <x v="1242"/>
    <s v="P202255"/>
    <x v="4"/>
    <n v="2249.73"/>
    <x v="1"/>
    <d v="2025-01-12T17:39:15"/>
    <d v="2026-07-12T17:39:15"/>
    <n v="18"/>
    <x v="1"/>
    <s v="GO"/>
  </r>
  <r>
    <x v="1242"/>
    <s v="P202846"/>
    <x v="0"/>
    <n v="26216.31"/>
    <x v="1"/>
    <d v="2025-04-20T14:26:46"/>
    <d v="2026-04-20T14:26:46"/>
    <n v="12"/>
    <x v="1"/>
    <s v="MG"/>
  </r>
  <r>
    <x v="1243"/>
    <s v="P200653"/>
    <x v="3"/>
    <n v="852.94"/>
    <x v="1"/>
    <d v="2024-06-03T06:19:37"/>
    <d v="2026-06-03T06:19:37"/>
    <n v="24"/>
    <x v="1"/>
    <s v="PE"/>
  </r>
  <r>
    <x v="1243"/>
    <s v="P204463"/>
    <x v="2"/>
    <n v="643.49"/>
    <x v="1"/>
    <d v="2025-10-05T10:51:14"/>
    <d v="2026-10-05T10:51:14"/>
    <n v="12"/>
    <x v="1"/>
    <s v="PA"/>
  </r>
  <r>
    <x v="1244"/>
    <s v="P200655"/>
    <x v="2"/>
    <n v="5449.88"/>
    <x v="2"/>
    <d v="2024-08-24T00:49:32"/>
    <d v="2026-02-24T00:49:32"/>
    <n v="18"/>
    <x v="1"/>
    <s v="BA"/>
  </r>
  <r>
    <x v="1244"/>
    <s v="P204290"/>
    <x v="3"/>
    <n v="194.29"/>
    <x v="1"/>
    <d v="2023-02-20T07:16:17"/>
    <d v="2027-02-20T07:16:17"/>
    <n v="48"/>
    <x v="1"/>
    <s v="RS"/>
  </r>
  <r>
    <x v="1245"/>
    <s v="P200656"/>
    <x v="1"/>
    <n v="6380.05"/>
    <x v="1"/>
    <d v="2025-09-14T23:00:28"/>
    <d v="2030-09-14T23:00:28"/>
    <n v="60"/>
    <x v="0"/>
    <s v="MG"/>
  </r>
  <r>
    <x v="1246"/>
    <s v="P200657"/>
    <x v="2"/>
    <n v="8904.6299999999992"/>
    <x v="1"/>
    <d v="2024-03-07T08:48:00"/>
    <d v="2027-03-07T08:48:00"/>
    <n v="36"/>
    <x v="1"/>
    <s v="SP"/>
  </r>
  <r>
    <x v="1246"/>
    <s v="P204203"/>
    <x v="4"/>
    <n v="2341.06"/>
    <x v="1"/>
    <d v="2025-06-27T23:56:04"/>
    <d v="2025-12-27T23:56:04"/>
    <n v="6"/>
    <x v="1"/>
    <s v="PI"/>
  </r>
  <r>
    <x v="1247"/>
    <s v="P200658"/>
    <x v="1"/>
    <n v="388.48"/>
    <x v="2"/>
    <d v="2024-09-14T10:23:14"/>
    <d v="2027-09-14T10:23:14"/>
    <n v="36"/>
    <x v="1"/>
    <s v="PB"/>
  </r>
  <r>
    <x v="1248"/>
    <s v="P200659"/>
    <x v="3"/>
    <n v="1846.9"/>
    <x v="1"/>
    <d v="2023-07-21T08:40:13"/>
    <d v="2025-07-21T08:40:13"/>
    <n v="24"/>
    <x v="1"/>
    <s v="PA"/>
  </r>
  <r>
    <x v="1249"/>
    <s v="P200660"/>
    <x v="5"/>
    <n v="1411.29"/>
    <x v="1"/>
    <d v="2023-01-13T03:27:21"/>
    <d v="2025-01-13T03:27:21"/>
    <n v="24"/>
    <x v="1"/>
    <s v="RJ"/>
  </r>
  <r>
    <x v="1250"/>
    <s v="P200662"/>
    <x v="4"/>
    <n v="4425.24"/>
    <x v="1"/>
    <d v="2025-01-13T08:38:18"/>
    <d v="2029-01-13T08:38:18"/>
    <n v="48"/>
    <x v="1"/>
    <s v="RJ"/>
  </r>
  <r>
    <x v="1250"/>
    <s v="P202891"/>
    <x v="4"/>
    <n v="4281.87"/>
    <x v="0"/>
    <d v="2023-05-27T07:26:48"/>
    <d v="2025-05-27T07:26:48"/>
    <n v="24"/>
    <x v="1"/>
    <s v="PR"/>
  </r>
  <r>
    <x v="1251"/>
    <s v="P200663"/>
    <x v="2"/>
    <n v="587.04"/>
    <x v="1"/>
    <d v="2023-01-02T10:41:28"/>
    <d v="2024-01-02T10:41:28"/>
    <n v="12"/>
    <x v="1"/>
    <s v="SE"/>
  </r>
  <r>
    <x v="1252"/>
    <s v="P200665"/>
    <x v="5"/>
    <n v="4957.66"/>
    <x v="0"/>
    <d v="2023-10-04T22:23:28"/>
    <d v="2025-04-04T22:23:28"/>
    <n v="18"/>
    <x v="1"/>
    <s v="RN"/>
  </r>
  <r>
    <x v="1253"/>
    <s v="P200666"/>
    <x v="4"/>
    <n v="708.57"/>
    <x v="2"/>
    <d v="2023-08-14T17:19:14"/>
    <d v="2024-08-14T17:19:14"/>
    <n v="12"/>
    <x v="1"/>
    <s v="RS"/>
  </r>
  <r>
    <x v="1253"/>
    <s v="P200976"/>
    <x v="5"/>
    <n v="40.36"/>
    <x v="1"/>
    <d v="2025-07-31T19:31:11"/>
    <d v="2027-07-31T19:31:11"/>
    <n v="24"/>
    <x v="1"/>
    <s v="DF"/>
  </r>
  <r>
    <x v="1254"/>
    <s v="P200667"/>
    <x v="2"/>
    <n v="1293.21"/>
    <x v="1"/>
    <d v="2025-10-02T20:36:15"/>
    <d v="2026-10-02T20:36:15"/>
    <n v="12"/>
    <x v="1"/>
    <s v="PR"/>
  </r>
  <r>
    <x v="1255"/>
    <s v="P200668"/>
    <x v="5"/>
    <n v="1228.53"/>
    <x v="1"/>
    <d v="2025-04-19T02:55:49"/>
    <d v="2027-04-19T02:55:49"/>
    <n v="24"/>
    <x v="0"/>
    <s v="PB"/>
  </r>
  <r>
    <x v="1256"/>
    <s v="P200669"/>
    <x v="3"/>
    <n v="3097.98"/>
    <x v="1"/>
    <d v="2025-01-26T18:17:37"/>
    <d v="2027-01-26T18:17:37"/>
    <n v="24"/>
    <x v="1"/>
    <s v="GO"/>
  </r>
  <r>
    <x v="1257"/>
    <s v="P200670"/>
    <x v="2"/>
    <n v="6151.56"/>
    <x v="1"/>
    <d v="2023-05-19T03:53:44"/>
    <d v="2028-05-19T03:53:44"/>
    <n v="60"/>
    <x v="1"/>
    <s v="DF"/>
  </r>
  <r>
    <x v="1258"/>
    <s v="P200671"/>
    <x v="1"/>
    <n v="3474.13"/>
    <x v="3"/>
    <d v="2025-10-24T08:57:49"/>
    <d v="2027-04-24T08:57:49"/>
    <n v="18"/>
    <x v="1"/>
    <s v="SP"/>
  </r>
  <r>
    <x v="1259"/>
    <s v="P200675"/>
    <x v="0"/>
    <n v="951.46"/>
    <x v="0"/>
    <d v="2023-12-14T22:23:54"/>
    <d v="2027-12-14T22:23:54"/>
    <n v="48"/>
    <x v="1"/>
    <s v="PI"/>
  </r>
  <r>
    <x v="1260"/>
    <s v="P200677"/>
    <x v="4"/>
    <n v="1203.04"/>
    <x v="1"/>
    <d v="2025-08-31T08:44:13"/>
    <d v="2027-08-31T08:44:13"/>
    <n v="24"/>
    <x v="1"/>
    <s v="PI"/>
  </r>
  <r>
    <x v="1260"/>
    <s v="P203283"/>
    <x v="4"/>
    <n v="4289.3599999999997"/>
    <x v="3"/>
    <d v="2025-01-16T14:41:00"/>
    <d v="2028-01-16T14:41:00"/>
    <n v="36"/>
    <x v="1"/>
    <s v="RN"/>
  </r>
  <r>
    <x v="1260"/>
    <s v="P203719"/>
    <x v="4"/>
    <n v="6291.26"/>
    <x v="2"/>
    <d v="2024-11-09T10:07:22"/>
    <d v="2027-11-09T10:07:22"/>
    <n v="36"/>
    <x v="1"/>
    <s v="AM"/>
  </r>
  <r>
    <x v="1261"/>
    <s v="P200678"/>
    <x v="4"/>
    <n v="807.31"/>
    <x v="0"/>
    <d v="2025-09-20T09:30:36"/>
    <d v="2028-09-20T09:30:36"/>
    <n v="36"/>
    <x v="0"/>
    <s v="RN"/>
  </r>
  <r>
    <x v="1261"/>
    <s v="P203653"/>
    <x v="0"/>
    <n v="1752.43"/>
    <x v="2"/>
    <d v="2024-10-27T23:15:09"/>
    <d v="2025-10-27T23:15:09"/>
    <n v="12"/>
    <x v="1"/>
    <s v="RS"/>
  </r>
  <r>
    <x v="1261"/>
    <s v="P204623"/>
    <x v="2"/>
    <n v="10355.969999999999"/>
    <x v="2"/>
    <d v="2023-08-03T04:27:48"/>
    <d v="2025-08-03T04:27:48"/>
    <n v="24"/>
    <x v="1"/>
    <s v="SC"/>
  </r>
  <r>
    <x v="1262"/>
    <s v="P200680"/>
    <x v="2"/>
    <n v="2521.89"/>
    <x v="1"/>
    <d v="2025-05-22T11:33:18"/>
    <d v="2028-05-22T11:33:18"/>
    <n v="36"/>
    <x v="1"/>
    <s v="MG"/>
  </r>
  <r>
    <x v="1262"/>
    <s v="P203523"/>
    <x v="2"/>
    <n v="1974.82"/>
    <x v="1"/>
    <d v="2023-02-26T14:08:12"/>
    <d v="2024-02-26T14:08:12"/>
    <n v="12"/>
    <x v="1"/>
    <s v="CE"/>
  </r>
  <r>
    <x v="1263"/>
    <s v="P200681"/>
    <x v="5"/>
    <n v="7990.73"/>
    <x v="0"/>
    <d v="2023-09-10T07:09:14"/>
    <d v="2024-09-10T07:09:14"/>
    <n v="12"/>
    <x v="1"/>
    <s v="PA"/>
  </r>
  <r>
    <x v="1263"/>
    <s v="P200779"/>
    <x v="5"/>
    <n v="6340.78"/>
    <x v="0"/>
    <d v="2024-03-02T00:44:47"/>
    <d v="2027-03-02T00:44:47"/>
    <n v="36"/>
    <x v="1"/>
    <s v="BA"/>
  </r>
  <r>
    <x v="1263"/>
    <s v="P202230"/>
    <x v="4"/>
    <n v="1376.19"/>
    <x v="1"/>
    <d v="2024-12-04T18:13:43"/>
    <d v="2027-12-04T18:13:43"/>
    <n v="36"/>
    <x v="1"/>
    <s v="AL"/>
  </r>
  <r>
    <x v="1264"/>
    <s v="P200683"/>
    <x v="5"/>
    <n v="107.55"/>
    <x v="2"/>
    <d v="2023-10-11T07:48:26"/>
    <d v="2025-04-11T07:48:26"/>
    <n v="18"/>
    <x v="1"/>
    <s v="PR"/>
  </r>
  <r>
    <x v="1265"/>
    <s v="P200684"/>
    <x v="1"/>
    <n v="11979.35"/>
    <x v="0"/>
    <d v="2023-01-03T15:45:16"/>
    <d v="2025-01-03T15:45:16"/>
    <n v="24"/>
    <x v="1"/>
    <s v="RN"/>
  </r>
  <r>
    <x v="1266"/>
    <s v="P200685"/>
    <x v="4"/>
    <n v="904.39"/>
    <x v="1"/>
    <d v="2024-04-02T02:33:13"/>
    <d v="2027-04-02T02:33:13"/>
    <n v="36"/>
    <x v="1"/>
    <s v="MG"/>
  </r>
  <r>
    <x v="1266"/>
    <s v="P202524"/>
    <x v="2"/>
    <n v="4627.75"/>
    <x v="0"/>
    <d v="2025-08-27T15:00:03"/>
    <d v="2027-02-27T15:00:03"/>
    <n v="18"/>
    <x v="1"/>
    <s v="BA"/>
  </r>
  <r>
    <x v="1266"/>
    <s v="P203583"/>
    <x v="0"/>
    <n v="1127.56"/>
    <x v="0"/>
    <d v="2025-07-05T10:03:17"/>
    <d v="2028-07-05T10:03:17"/>
    <n v="36"/>
    <x v="1"/>
    <s v="BA"/>
  </r>
  <r>
    <x v="1267"/>
    <s v="P200686"/>
    <x v="3"/>
    <n v="2923.72"/>
    <x v="1"/>
    <d v="2023-11-21T10:08:41"/>
    <d v="2024-11-21T10:08:41"/>
    <n v="12"/>
    <x v="1"/>
    <s v="MG"/>
  </r>
  <r>
    <x v="1267"/>
    <s v="P203547"/>
    <x v="5"/>
    <n v="1798.75"/>
    <x v="1"/>
    <d v="2023-08-05T12:28:10"/>
    <d v="2028-08-05T12:28:10"/>
    <n v="60"/>
    <x v="1"/>
    <s v="BA"/>
  </r>
  <r>
    <x v="1267"/>
    <s v="P204229"/>
    <x v="5"/>
    <n v="269.33"/>
    <x v="3"/>
    <d v="2023-09-27T15:38:43"/>
    <d v="2026-09-27T15:38:43"/>
    <n v="36"/>
    <x v="1"/>
    <s v="RS"/>
  </r>
  <r>
    <x v="1268"/>
    <s v="P200687"/>
    <x v="2"/>
    <n v="1755.61"/>
    <x v="2"/>
    <d v="2024-06-20T22:47:56"/>
    <d v="2025-06-20T22:47:56"/>
    <n v="12"/>
    <x v="1"/>
    <s v="DF"/>
  </r>
  <r>
    <x v="1269"/>
    <s v="P200688"/>
    <x v="2"/>
    <n v="1960.49"/>
    <x v="1"/>
    <d v="2024-01-27T14:45:58"/>
    <d v="2028-01-27T14:45:58"/>
    <n v="48"/>
    <x v="1"/>
    <s v="SC"/>
  </r>
  <r>
    <x v="1270"/>
    <s v="P200691"/>
    <x v="2"/>
    <n v="1291.01"/>
    <x v="2"/>
    <d v="2025-04-28T15:58:54"/>
    <d v="2026-04-28T15:58:54"/>
    <n v="12"/>
    <x v="1"/>
    <s v="MA"/>
  </r>
  <r>
    <x v="1270"/>
    <s v="P202971"/>
    <x v="0"/>
    <n v="908.33"/>
    <x v="3"/>
    <d v="2023-11-29T18:43:49"/>
    <d v="2026-11-29T18:43:49"/>
    <n v="36"/>
    <x v="1"/>
    <s v="SC"/>
  </r>
  <r>
    <x v="1270"/>
    <s v="P204002"/>
    <x v="1"/>
    <n v="10551.19"/>
    <x v="1"/>
    <d v="2025-02-07T10:40:15"/>
    <d v="2026-02-07T10:40:15"/>
    <n v="12"/>
    <x v="1"/>
    <s v="AM"/>
  </r>
  <r>
    <x v="1271"/>
    <s v="P200692"/>
    <x v="5"/>
    <n v="679.87"/>
    <x v="2"/>
    <d v="2023-06-27T20:20:35"/>
    <d v="2027-06-27T20:20:35"/>
    <n v="48"/>
    <x v="1"/>
    <s v="MG"/>
  </r>
  <r>
    <x v="1272"/>
    <s v="P200693"/>
    <x v="1"/>
    <n v="255.98"/>
    <x v="1"/>
    <d v="2024-05-07T09:27:08"/>
    <d v="2024-11-07T09:27:08"/>
    <n v="6"/>
    <x v="1"/>
    <s v="PA"/>
  </r>
  <r>
    <x v="1272"/>
    <s v="P203317"/>
    <x v="5"/>
    <n v="3986.52"/>
    <x v="1"/>
    <d v="2023-08-11T09:16:29"/>
    <d v="2024-08-11T09:16:29"/>
    <n v="12"/>
    <x v="0"/>
    <s v="ES"/>
  </r>
  <r>
    <x v="1272"/>
    <s v="P203411"/>
    <x v="2"/>
    <n v="24.84"/>
    <x v="1"/>
    <d v="2025-08-23T20:47:15"/>
    <d v="2029-08-23T20:47:15"/>
    <n v="48"/>
    <x v="1"/>
    <s v="CE"/>
  </r>
  <r>
    <x v="1272"/>
    <s v="P204666"/>
    <x v="2"/>
    <n v="968.02"/>
    <x v="1"/>
    <d v="2023-02-28T18:14:09"/>
    <d v="2025-02-28T18:14:09"/>
    <n v="24"/>
    <x v="1"/>
    <s v="PA"/>
  </r>
  <r>
    <x v="1273"/>
    <s v="P200694"/>
    <x v="4"/>
    <n v="1172.79"/>
    <x v="1"/>
    <d v="2024-03-25T06:32:35"/>
    <d v="2025-03-25T06:32:35"/>
    <n v="12"/>
    <x v="1"/>
    <s v="BA"/>
  </r>
  <r>
    <x v="1273"/>
    <s v="P202896"/>
    <x v="2"/>
    <n v="1702.41"/>
    <x v="1"/>
    <d v="2024-09-12T17:47:26"/>
    <d v="2025-09-12T17:47:26"/>
    <n v="12"/>
    <x v="1"/>
    <s v="PR"/>
  </r>
  <r>
    <x v="1273"/>
    <s v="P204362"/>
    <x v="4"/>
    <n v="2418.15"/>
    <x v="1"/>
    <d v="2025-05-24T07:14:03"/>
    <d v="2027-05-24T07:14:03"/>
    <n v="24"/>
    <x v="1"/>
    <s v="PR"/>
  </r>
  <r>
    <x v="1274"/>
    <s v="P200695"/>
    <x v="5"/>
    <n v="1855.38"/>
    <x v="1"/>
    <d v="2024-04-27T10:23:14"/>
    <d v="2025-10-27T10:23:14"/>
    <n v="18"/>
    <x v="1"/>
    <s v="RJ"/>
  </r>
  <r>
    <x v="1274"/>
    <s v="P203447"/>
    <x v="0"/>
    <n v="3641.27"/>
    <x v="1"/>
    <d v="2025-05-01T23:17:18"/>
    <d v="2027-05-01T23:17:18"/>
    <n v="24"/>
    <x v="1"/>
    <s v="SE"/>
  </r>
  <r>
    <x v="1275"/>
    <s v="P200697"/>
    <x v="1"/>
    <n v="4104.3999999999996"/>
    <x v="3"/>
    <d v="2024-04-04T02:26:31"/>
    <d v="2025-04-04T02:26:31"/>
    <n v="12"/>
    <x v="1"/>
    <s v="MG"/>
  </r>
  <r>
    <x v="1276"/>
    <s v="P200698"/>
    <x v="1"/>
    <n v="1739.32"/>
    <x v="1"/>
    <d v="2023-07-17T23:52:41"/>
    <d v="2025-07-17T23:52:41"/>
    <n v="24"/>
    <x v="0"/>
    <s v="MA"/>
  </r>
  <r>
    <x v="1276"/>
    <s v="P204615"/>
    <x v="5"/>
    <n v="560.92999999999995"/>
    <x v="1"/>
    <d v="2025-06-11T14:36:14"/>
    <d v="2026-06-11T14:36:14"/>
    <n v="12"/>
    <x v="1"/>
    <s v="CE"/>
  </r>
  <r>
    <x v="1277"/>
    <s v="P200699"/>
    <x v="1"/>
    <n v="1793.92"/>
    <x v="1"/>
    <d v="2023-11-01T05:38:19"/>
    <d v="2025-11-01T05:38:19"/>
    <n v="24"/>
    <x v="1"/>
    <s v="PR"/>
  </r>
  <r>
    <x v="1278"/>
    <s v="P200700"/>
    <x v="1"/>
    <n v="2599.38"/>
    <x v="2"/>
    <d v="2025-10-12T05:47:30"/>
    <d v="2027-10-12T05:47:30"/>
    <n v="24"/>
    <x v="1"/>
    <s v="DF"/>
  </r>
  <r>
    <x v="1278"/>
    <s v="P201989"/>
    <x v="0"/>
    <n v="1122.96"/>
    <x v="1"/>
    <d v="2023-06-07T18:59:47"/>
    <d v="2025-06-07T18:59:47"/>
    <n v="24"/>
    <x v="0"/>
    <s v="SP"/>
  </r>
  <r>
    <x v="1279"/>
    <s v="P200702"/>
    <x v="1"/>
    <n v="5962.02"/>
    <x v="1"/>
    <d v="2023-08-07T04:13:58"/>
    <d v="2024-02-07T04:13:58"/>
    <n v="6"/>
    <x v="1"/>
    <s v="MG"/>
  </r>
  <r>
    <x v="1280"/>
    <s v="P200703"/>
    <x v="1"/>
    <n v="1087.49"/>
    <x v="1"/>
    <d v="2024-07-26T23:04:07"/>
    <d v="2025-07-26T23:04:07"/>
    <n v="12"/>
    <x v="1"/>
    <s v="MA"/>
  </r>
  <r>
    <x v="1280"/>
    <s v="P204996"/>
    <x v="2"/>
    <n v="968.3"/>
    <x v="1"/>
    <d v="2025-09-13T03:18:55"/>
    <d v="2028-09-13T03:18:55"/>
    <n v="36"/>
    <x v="1"/>
    <s v="PI"/>
  </r>
  <r>
    <x v="1281"/>
    <s v="P200704"/>
    <x v="0"/>
    <n v="577.71"/>
    <x v="2"/>
    <d v="2025-05-06T17:53:21"/>
    <d v="2026-05-06T17:53:21"/>
    <n v="12"/>
    <x v="1"/>
    <s v="ES"/>
  </r>
  <r>
    <x v="1281"/>
    <s v="P201498"/>
    <x v="3"/>
    <n v="732.59"/>
    <x v="1"/>
    <d v="2024-09-26T15:52:33"/>
    <d v="2025-03-26T15:52:33"/>
    <n v="6"/>
    <x v="1"/>
    <s v="PA"/>
  </r>
  <r>
    <x v="1281"/>
    <s v="P201772"/>
    <x v="2"/>
    <n v="3279.6"/>
    <x v="1"/>
    <d v="2025-10-03T21:54:25"/>
    <d v="2027-10-03T21:54:25"/>
    <n v="24"/>
    <x v="1"/>
    <s v="CE"/>
  </r>
  <r>
    <x v="1282"/>
    <s v="P200705"/>
    <x v="0"/>
    <n v="2638.68"/>
    <x v="0"/>
    <d v="2023-03-24T04:27:56"/>
    <d v="2028-03-24T04:27:56"/>
    <n v="60"/>
    <x v="1"/>
    <s v="PB"/>
  </r>
  <r>
    <x v="1283"/>
    <s v="P200706"/>
    <x v="2"/>
    <n v="5800.89"/>
    <x v="1"/>
    <d v="2023-06-25T16:52:11"/>
    <d v="2024-06-25T16:52:11"/>
    <n v="12"/>
    <x v="0"/>
    <s v="RS"/>
  </r>
  <r>
    <x v="1283"/>
    <s v="P203650"/>
    <x v="5"/>
    <n v="1487.62"/>
    <x v="1"/>
    <d v="2023-09-09T00:16:20"/>
    <d v="2025-09-09T00:16:20"/>
    <n v="24"/>
    <x v="1"/>
    <s v="SC"/>
  </r>
  <r>
    <x v="1283"/>
    <s v="P204125"/>
    <x v="2"/>
    <n v="880.43"/>
    <x v="1"/>
    <d v="2025-06-20T18:39:11"/>
    <d v="2026-12-20T18:39:11"/>
    <n v="18"/>
    <x v="1"/>
    <s v="PE"/>
  </r>
  <r>
    <x v="1284"/>
    <s v="P200708"/>
    <x v="3"/>
    <n v="7607.09"/>
    <x v="2"/>
    <d v="2024-03-03T10:01:21"/>
    <d v="2028-03-03T10:01:21"/>
    <n v="48"/>
    <x v="1"/>
    <s v="GO"/>
  </r>
  <r>
    <x v="1284"/>
    <s v="P203442"/>
    <x v="5"/>
    <n v="530.92999999999995"/>
    <x v="1"/>
    <d v="2023-06-26T04:25:43"/>
    <d v="2025-06-26T04:25:43"/>
    <n v="24"/>
    <x v="1"/>
    <s v="PA"/>
  </r>
  <r>
    <x v="1285"/>
    <s v="P200712"/>
    <x v="0"/>
    <n v="3017.08"/>
    <x v="1"/>
    <d v="2024-07-16T06:16:22"/>
    <d v="2025-07-16T06:16:22"/>
    <n v="12"/>
    <x v="1"/>
    <s v="SP"/>
  </r>
  <r>
    <x v="1285"/>
    <s v="P201356"/>
    <x v="1"/>
    <n v="1294.3"/>
    <x v="3"/>
    <d v="2025-08-30T04:46:18"/>
    <d v="2026-08-30T04:46:18"/>
    <n v="12"/>
    <x v="1"/>
    <s v="MA"/>
  </r>
  <r>
    <x v="1286"/>
    <s v="P200713"/>
    <x v="2"/>
    <n v="1447.31"/>
    <x v="0"/>
    <d v="2023-01-28T05:27:37"/>
    <d v="2028-01-28T05:27:37"/>
    <n v="60"/>
    <x v="1"/>
    <s v="BA"/>
  </r>
  <r>
    <x v="1286"/>
    <s v="P202235"/>
    <x v="2"/>
    <n v="262.88"/>
    <x v="1"/>
    <d v="2024-11-26T02:53:38"/>
    <d v="2027-11-26T02:53:38"/>
    <n v="36"/>
    <x v="1"/>
    <s v="SE"/>
  </r>
  <r>
    <x v="1286"/>
    <s v="P202400"/>
    <x v="4"/>
    <n v="410.37"/>
    <x v="3"/>
    <d v="2023-09-18T06:11:40"/>
    <d v="2024-09-18T06:11:40"/>
    <n v="12"/>
    <x v="1"/>
    <s v="RJ"/>
  </r>
  <r>
    <x v="1286"/>
    <s v="P203704"/>
    <x v="4"/>
    <n v="3005.84"/>
    <x v="1"/>
    <d v="2025-02-25T18:34:29"/>
    <d v="2027-02-25T18:34:29"/>
    <n v="24"/>
    <x v="1"/>
    <s v="AL"/>
  </r>
  <r>
    <x v="1287"/>
    <s v="P200714"/>
    <x v="4"/>
    <n v="2921.07"/>
    <x v="0"/>
    <d v="2025-10-09T18:31:52"/>
    <d v="2029-10-09T18:31:52"/>
    <n v="48"/>
    <x v="1"/>
    <s v="PB"/>
  </r>
  <r>
    <x v="1288"/>
    <s v="P200718"/>
    <x v="2"/>
    <n v="2380.7199999999998"/>
    <x v="0"/>
    <d v="2024-03-06T03:55:10"/>
    <d v="2025-09-06T03:55:10"/>
    <n v="18"/>
    <x v="1"/>
    <s v="PA"/>
  </r>
  <r>
    <x v="1289"/>
    <s v="P200719"/>
    <x v="2"/>
    <n v="2266.88"/>
    <x v="1"/>
    <d v="2023-09-21T21:30:48"/>
    <d v="2024-09-21T21:30:48"/>
    <n v="12"/>
    <x v="1"/>
    <s v="SP"/>
  </r>
  <r>
    <x v="1290"/>
    <s v="P200722"/>
    <x v="0"/>
    <n v="112.82"/>
    <x v="1"/>
    <d v="2024-01-06T17:46:51"/>
    <d v="2027-01-06T17:46:51"/>
    <n v="36"/>
    <x v="1"/>
    <s v="RS"/>
  </r>
  <r>
    <x v="1290"/>
    <s v="P202208"/>
    <x v="5"/>
    <n v="3501.74"/>
    <x v="0"/>
    <d v="2024-03-19T17:15:24"/>
    <d v="2026-03-19T17:15:24"/>
    <n v="24"/>
    <x v="1"/>
    <s v="AL"/>
  </r>
  <r>
    <x v="1291"/>
    <s v="P200723"/>
    <x v="4"/>
    <n v="5337.33"/>
    <x v="2"/>
    <d v="2023-07-06T20:39:27"/>
    <d v="2026-07-06T20:39:27"/>
    <n v="36"/>
    <x v="1"/>
    <s v="AM"/>
  </r>
  <r>
    <x v="1291"/>
    <s v="P200979"/>
    <x v="2"/>
    <n v="230.12"/>
    <x v="0"/>
    <d v="2023-08-29T19:16:30"/>
    <d v="2025-08-29T19:16:30"/>
    <n v="24"/>
    <x v="1"/>
    <s v="MG"/>
  </r>
  <r>
    <x v="1292"/>
    <s v="P200724"/>
    <x v="1"/>
    <n v="21837.83"/>
    <x v="1"/>
    <d v="2025-02-03T03:12:41"/>
    <d v="2027-02-03T03:12:41"/>
    <n v="24"/>
    <x v="1"/>
    <s v="DF"/>
  </r>
  <r>
    <x v="1293"/>
    <s v="P200725"/>
    <x v="0"/>
    <n v="21.01"/>
    <x v="1"/>
    <d v="2023-09-22T19:01:26"/>
    <d v="2026-09-22T19:01:26"/>
    <n v="36"/>
    <x v="0"/>
    <s v="GO"/>
  </r>
  <r>
    <x v="1293"/>
    <s v="P203406"/>
    <x v="4"/>
    <n v="15905.63"/>
    <x v="1"/>
    <d v="2025-09-30T11:15:33"/>
    <d v="2028-09-30T11:15:33"/>
    <n v="36"/>
    <x v="1"/>
    <s v="RJ"/>
  </r>
  <r>
    <x v="1294"/>
    <s v="P200727"/>
    <x v="3"/>
    <n v="68.09"/>
    <x v="2"/>
    <d v="2024-08-27T03:57:48"/>
    <d v="2025-08-27T03:57:48"/>
    <n v="12"/>
    <x v="1"/>
    <s v="CE"/>
  </r>
  <r>
    <x v="1294"/>
    <s v="P201008"/>
    <x v="2"/>
    <n v="4450.88"/>
    <x v="0"/>
    <d v="2025-10-28T11:28:38"/>
    <d v="2027-04-28T11:28:38"/>
    <n v="18"/>
    <x v="1"/>
    <s v="CE"/>
  </r>
  <r>
    <x v="1295"/>
    <s v="P200728"/>
    <x v="0"/>
    <n v="8754.81"/>
    <x v="2"/>
    <d v="2025-02-02T19:12:34"/>
    <d v="2026-08-02T19:12:34"/>
    <n v="18"/>
    <x v="0"/>
    <s v="SE"/>
  </r>
  <r>
    <x v="1296"/>
    <s v="P200730"/>
    <x v="0"/>
    <n v="5156.76"/>
    <x v="2"/>
    <d v="2024-10-18T18:45:56"/>
    <d v="2027-10-18T18:45:56"/>
    <n v="36"/>
    <x v="1"/>
    <s v="DF"/>
  </r>
  <r>
    <x v="1296"/>
    <s v="P201893"/>
    <x v="1"/>
    <n v="291.2"/>
    <x v="1"/>
    <d v="2024-07-07T14:45:40"/>
    <d v="2028-07-07T14:45:40"/>
    <n v="48"/>
    <x v="1"/>
    <s v="CE"/>
  </r>
  <r>
    <x v="1297"/>
    <s v="P200733"/>
    <x v="4"/>
    <n v="8187.89"/>
    <x v="1"/>
    <d v="2023-01-28T07:38:57"/>
    <d v="2024-01-28T07:38:57"/>
    <n v="12"/>
    <x v="1"/>
    <s v="PE"/>
  </r>
  <r>
    <x v="1297"/>
    <s v="P203783"/>
    <x v="1"/>
    <n v="3116.99"/>
    <x v="2"/>
    <d v="2025-07-27T09:27:58"/>
    <d v="2030-07-27T09:27:58"/>
    <n v="60"/>
    <x v="1"/>
    <s v="BA"/>
  </r>
  <r>
    <x v="1297"/>
    <s v="P204751"/>
    <x v="0"/>
    <n v="2524.04"/>
    <x v="1"/>
    <d v="2025-02-07T05:00:19"/>
    <d v="2028-02-07T05:00:19"/>
    <n v="36"/>
    <x v="0"/>
    <s v="SE"/>
  </r>
  <r>
    <x v="1298"/>
    <s v="P200734"/>
    <x v="0"/>
    <n v="719.6"/>
    <x v="3"/>
    <d v="2023-02-27T01:14:27"/>
    <d v="2024-02-27T01:14:27"/>
    <n v="12"/>
    <x v="1"/>
    <s v="MA"/>
  </r>
  <r>
    <x v="1298"/>
    <s v="P202453"/>
    <x v="0"/>
    <n v="844.8"/>
    <x v="1"/>
    <d v="2025-02-09T04:07:46"/>
    <d v="2026-02-09T04:07:46"/>
    <n v="12"/>
    <x v="1"/>
    <s v="MA"/>
  </r>
  <r>
    <x v="1298"/>
    <s v="P203198"/>
    <x v="2"/>
    <n v="3578.43"/>
    <x v="1"/>
    <d v="2023-07-14T17:02:19"/>
    <d v="2025-07-14T17:02:19"/>
    <n v="24"/>
    <x v="1"/>
    <s v="MA"/>
  </r>
  <r>
    <x v="1298"/>
    <s v="P204934"/>
    <x v="1"/>
    <n v="1599.17"/>
    <x v="0"/>
    <d v="2025-05-22T09:05:18"/>
    <d v="2029-05-22T09:05:18"/>
    <n v="48"/>
    <x v="1"/>
    <s v="SC"/>
  </r>
  <r>
    <x v="1299"/>
    <s v="P200735"/>
    <x v="1"/>
    <n v="293.67"/>
    <x v="1"/>
    <d v="2024-07-08T00:34:37"/>
    <d v="2025-07-08T00:34:37"/>
    <n v="12"/>
    <x v="1"/>
    <s v="RJ"/>
  </r>
  <r>
    <x v="1300"/>
    <s v="P200736"/>
    <x v="5"/>
    <n v="1354.4"/>
    <x v="3"/>
    <d v="2025-06-01T17:40:35"/>
    <d v="2026-12-01T17:40:35"/>
    <n v="18"/>
    <x v="1"/>
    <s v="SP"/>
  </r>
  <r>
    <x v="1300"/>
    <s v="P202019"/>
    <x v="2"/>
    <n v="1029.24"/>
    <x v="2"/>
    <d v="2025-09-25T10:55:57"/>
    <d v="2029-09-25T10:55:57"/>
    <n v="48"/>
    <x v="1"/>
    <s v="BA"/>
  </r>
  <r>
    <x v="1301"/>
    <s v="P200737"/>
    <x v="4"/>
    <n v="563.27"/>
    <x v="1"/>
    <d v="2023-03-01T03:29:57"/>
    <d v="2025-03-01T03:29:57"/>
    <n v="24"/>
    <x v="1"/>
    <s v="ES"/>
  </r>
  <r>
    <x v="1301"/>
    <s v="P201026"/>
    <x v="2"/>
    <n v="804.05"/>
    <x v="1"/>
    <d v="2023-05-17T05:03:28"/>
    <d v="2026-05-17T05:03:28"/>
    <n v="36"/>
    <x v="1"/>
    <s v="RS"/>
  </r>
  <r>
    <x v="1301"/>
    <s v="P202256"/>
    <x v="0"/>
    <n v="4910.46"/>
    <x v="1"/>
    <d v="2025-09-08T19:43:19"/>
    <d v="2026-09-08T19:43:19"/>
    <n v="12"/>
    <x v="1"/>
    <s v="SE"/>
  </r>
  <r>
    <x v="1302"/>
    <s v="P200738"/>
    <x v="3"/>
    <n v="932.92"/>
    <x v="0"/>
    <d v="2024-02-04T20:07:44"/>
    <d v="2025-02-04T20:07:44"/>
    <n v="12"/>
    <x v="1"/>
    <s v="PB"/>
  </r>
  <r>
    <x v="1302"/>
    <s v="P202367"/>
    <x v="2"/>
    <n v="693.39"/>
    <x v="1"/>
    <d v="2024-12-10T09:07:50"/>
    <d v="2028-12-10T09:07:50"/>
    <n v="48"/>
    <x v="1"/>
    <s v="MA"/>
  </r>
  <r>
    <x v="1302"/>
    <s v="P203355"/>
    <x v="5"/>
    <n v="1200.58"/>
    <x v="1"/>
    <d v="2023-11-17T03:01:52"/>
    <d v="2025-11-17T03:01:52"/>
    <n v="24"/>
    <x v="1"/>
    <s v="RN"/>
  </r>
  <r>
    <x v="1302"/>
    <s v="P203744"/>
    <x v="0"/>
    <n v="5158.8999999999996"/>
    <x v="0"/>
    <d v="2024-01-29T02:14:38"/>
    <d v="2026-01-29T02:14:38"/>
    <n v="24"/>
    <x v="1"/>
    <s v="CE"/>
  </r>
  <r>
    <x v="1303"/>
    <s v="P200739"/>
    <x v="1"/>
    <n v="2540.59"/>
    <x v="2"/>
    <d v="2024-04-09T17:57:56"/>
    <d v="2025-04-09T17:57:56"/>
    <n v="12"/>
    <x v="1"/>
    <s v="PR"/>
  </r>
  <r>
    <x v="1303"/>
    <s v="P200940"/>
    <x v="4"/>
    <n v="1926.25"/>
    <x v="2"/>
    <d v="2024-12-16T02:26:42"/>
    <d v="2026-06-16T02:26:42"/>
    <n v="18"/>
    <x v="0"/>
    <s v="PR"/>
  </r>
  <r>
    <x v="1304"/>
    <s v="P200740"/>
    <x v="5"/>
    <n v="1697.9"/>
    <x v="0"/>
    <d v="2025-06-03T11:58:03"/>
    <d v="2026-06-03T11:58:03"/>
    <n v="12"/>
    <x v="1"/>
    <s v="DF"/>
  </r>
  <r>
    <x v="1304"/>
    <s v="P202414"/>
    <x v="0"/>
    <n v="3267.46"/>
    <x v="3"/>
    <d v="2024-11-23T12:35:44"/>
    <d v="2029-11-23T12:35:44"/>
    <n v="60"/>
    <x v="1"/>
    <s v="PE"/>
  </r>
  <r>
    <x v="1304"/>
    <s v="P204743"/>
    <x v="1"/>
    <n v="1636.21"/>
    <x v="2"/>
    <d v="2023-06-20T06:47:43"/>
    <d v="2024-06-20T06:47:43"/>
    <n v="12"/>
    <x v="1"/>
    <s v="RS"/>
  </r>
  <r>
    <x v="1305"/>
    <s v="P200741"/>
    <x v="0"/>
    <n v="1456.1"/>
    <x v="1"/>
    <d v="2025-03-17T04:08:04"/>
    <d v="2026-03-17T04:08:04"/>
    <n v="12"/>
    <x v="1"/>
    <s v="PR"/>
  </r>
  <r>
    <x v="1306"/>
    <s v="P200742"/>
    <x v="1"/>
    <n v="12284.77"/>
    <x v="2"/>
    <d v="2024-10-02T10:47:56"/>
    <d v="2028-10-02T10:47:56"/>
    <n v="48"/>
    <x v="0"/>
    <s v="SE"/>
  </r>
  <r>
    <x v="1306"/>
    <s v="P201329"/>
    <x v="5"/>
    <n v="5181.97"/>
    <x v="1"/>
    <d v="2024-11-11T11:54:57"/>
    <d v="2026-11-11T11:54:57"/>
    <n v="24"/>
    <x v="1"/>
    <s v="PE"/>
  </r>
  <r>
    <x v="1307"/>
    <s v="P200743"/>
    <x v="0"/>
    <n v="3659.09"/>
    <x v="2"/>
    <d v="2024-02-14T09:41:38"/>
    <d v="2025-02-14T09:41:38"/>
    <n v="12"/>
    <x v="1"/>
    <s v="AM"/>
  </r>
  <r>
    <x v="1307"/>
    <s v="P204827"/>
    <x v="5"/>
    <n v="128.63"/>
    <x v="0"/>
    <d v="2023-11-11T05:25:19"/>
    <d v="2026-11-11T05:25:19"/>
    <n v="36"/>
    <x v="0"/>
    <s v="RJ"/>
  </r>
  <r>
    <x v="1308"/>
    <s v="P200745"/>
    <x v="1"/>
    <n v="1056.49"/>
    <x v="1"/>
    <d v="2024-10-18T02:53:26"/>
    <d v="2026-10-18T02:53:26"/>
    <n v="24"/>
    <x v="1"/>
    <s v="RS"/>
  </r>
  <r>
    <x v="1308"/>
    <s v="P201044"/>
    <x v="2"/>
    <n v="2433.92"/>
    <x v="1"/>
    <d v="2025-09-19T18:45:01"/>
    <d v="2029-09-19T18:45:01"/>
    <n v="48"/>
    <x v="1"/>
    <s v="BA"/>
  </r>
  <r>
    <x v="1308"/>
    <s v="P201931"/>
    <x v="2"/>
    <n v="4203.16"/>
    <x v="0"/>
    <d v="2025-03-07T02:03:52"/>
    <d v="2026-09-07T02:03:52"/>
    <n v="18"/>
    <x v="1"/>
    <s v="RS"/>
  </r>
  <r>
    <x v="1309"/>
    <s v="P200746"/>
    <x v="5"/>
    <n v="7239.51"/>
    <x v="1"/>
    <d v="2024-04-11T12:53:54"/>
    <d v="2025-04-11T12:53:54"/>
    <n v="12"/>
    <x v="1"/>
    <s v="PE"/>
  </r>
  <r>
    <x v="1310"/>
    <s v="P200748"/>
    <x v="0"/>
    <n v="143.4"/>
    <x v="3"/>
    <d v="2024-05-23T19:55:36"/>
    <d v="2025-11-23T19:55:36"/>
    <n v="18"/>
    <x v="1"/>
    <s v="AM"/>
  </r>
  <r>
    <x v="1310"/>
    <s v="P201508"/>
    <x v="0"/>
    <n v="1969.49"/>
    <x v="0"/>
    <d v="2025-05-27T08:28:27"/>
    <d v="2026-05-27T08:28:27"/>
    <n v="12"/>
    <x v="1"/>
    <s v="PR"/>
  </r>
  <r>
    <x v="1311"/>
    <s v="P200749"/>
    <x v="0"/>
    <n v="7986.06"/>
    <x v="2"/>
    <d v="2023-01-04T16:44:49"/>
    <d v="2024-07-04T16:44:49"/>
    <n v="18"/>
    <x v="1"/>
    <s v="DF"/>
  </r>
  <r>
    <x v="1311"/>
    <s v="P200983"/>
    <x v="2"/>
    <n v="8124.03"/>
    <x v="1"/>
    <d v="2023-09-11T11:53:36"/>
    <d v="2024-09-11T11:53:36"/>
    <n v="12"/>
    <x v="1"/>
    <s v="PA"/>
  </r>
  <r>
    <x v="1312"/>
    <s v="P200751"/>
    <x v="4"/>
    <n v="3643.02"/>
    <x v="1"/>
    <d v="2024-07-18T17:27:30"/>
    <d v="2025-07-18T17:27:30"/>
    <n v="12"/>
    <x v="1"/>
    <s v="RN"/>
  </r>
  <r>
    <x v="1313"/>
    <s v="P200752"/>
    <x v="1"/>
    <n v="2607.77"/>
    <x v="1"/>
    <d v="2024-01-16T21:39:33"/>
    <d v="2028-01-16T21:39:33"/>
    <n v="48"/>
    <x v="1"/>
    <s v="PB"/>
  </r>
  <r>
    <x v="1313"/>
    <s v="P204721"/>
    <x v="0"/>
    <n v="764.88"/>
    <x v="1"/>
    <d v="2025-07-24T11:28:13"/>
    <d v="2029-07-24T11:28:13"/>
    <n v="48"/>
    <x v="1"/>
    <s v="SE"/>
  </r>
  <r>
    <x v="1314"/>
    <s v="P200754"/>
    <x v="1"/>
    <n v="880.99"/>
    <x v="2"/>
    <d v="2024-09-28T13:48:57"/>
    <d v="2028-09-28T13:48:57"/>
    <n v="48"/>
    <x v="1"/>
    <s v="PI"/>
  </r>
  <r>
    <x v="1314"/>
    <s v="P200806"/>
    <x v="2"/>
    <n v="541.80999999999995"/>
    <x v="1"/>
    <d v="2025-05-15T01:44:06"/>
    <d v="2026-05-15T01:44:06"/>
    <n v="12"/>
    <x v="0"/>
    <s v="PE"/>
  </r>
  <r>
    <x v="1314"/>
    <s v="P201740"/>
    <x v="1"/>
    <n v="5930.36"/>
    <x v="0"/>
    <d v="2024-10-31T13:04:06"/>
    <d v="2025-10-31T13:04:06"/>
    <n v="12"/>
    <x v="1"/>
    <s v="SP"/>
  </r>
  <r>
    <x v="1314"/>
    <s v="P203265"/>
    <x v="2"/>
    <n v="1347.52"/>
    <x v="2"/>
    <d v="2023-11-26T17:29:07"/>
    <d v="2025-05-26T17:29:07"/>
    <n v="18"/>
    <x v="1"/>
    <s v="PB"/>
  </r>
  <r>
    <x v="1315"/>
    <s v="P200757"/>
    <x v="2"/>
    <n v="304.52999999999997"/>
    <x v="0"/>
    <d v="2025-09-28T07:28:16"/>
    <d v="2026-09-28T07:28:16"/>
    <n v="12"/>
    <x v="1"/>
    <s v="PI"/>
  </r>
  <r>
    <x v="1316"/>
    <s v="P200758"/>
    <x v="2"/>
    <n v="574.16"/>
    <x v="1"/>
    <d v="2025-10-14T18:01:41"/>
    <d v="2027-10-14T18:01:41"/>
    <n v="24"/>
    <x v="1"/>
    <s v="AL"/>
  </r>
  <r>
    <x v="1317"/>
    <s v="P200759"/>
    <x v="0"/>
    <n v="3893.65"/>
    <x v="0"/>
    <d v="2025-06-16T22:56:20"/>
    <d v="2026-06-16T22:56:20"/>
    <n v="12"/>
    <x v="1"/>
    <s v="MG"/>
  </r>
  <r>
    <x v="1317"/>
    <s v="P201401"/>
    <x v="0"/>
    <n v="439.27"/>
    <x v="0"/>
    <d v="2023-06-05T22:01:51"/>
    <d v="2024-06-05T22:01:51"/>
    <n v="12"/>
    <x v="1"/>
    <s v="AM"/>
  </r>
  <r>
    <x v="1317"/>
    <s v="P204067"/>
    <x v="1"/>
    <n v="3060.32"/>
    <x v="0"/>
    <d v="2025-03-08T02:38:53"/>
    <d v="2027-03-08T02:38:53"/>
    <n v="24"/>
    <x v="1"/>
    <s v="AM"/>
  </r>
  <r>
    <x v="1318"/>
    <s v="P200760"/>
    <x v="3"/>
    <n v="5005.3599999999997"/>
    <x v="2"/>
    <d v="2025-03-17T02:21:28"/>
    <d v="2025-09-17T02:21:28"/>
    <n v="6"/>
    <x v="1"/>
    <s v="AM"/>
  </r>
  <r>
    <x v="1318"/>
    <s v="P201484"/>
    <x v="0"/>
    <n v="3115.2"/>
    <x v="3"/>
    <d v="2023-05-23T08:52:51"/>
    <d v="2027-05-23T08:52:51"/>
    <n v="48"/>
    <x v="1"/>
    <s v="RN"/>
  </r>
  <r>
    <x v="1319"/>
    <s v="P200762"/>
    <x v="1"/>
    <n v="1248.3699999999999"/>
    <x v="1"/>
    <d v="2024-04-09T04:56:08"/>
    <d v="2027-04-09T04:56:08"/>
    <n v="36"/>
    <x v="0"/>
    <s v="SE"/>
  </r>
  <r>
    <x v="1320"/>
    <s v="P200764"/>
    <x v="0"/>
    <n v="867.99"/>
    <x v="1"/>
    <d v="2023-05-31T06:45:57"/>
    <d v="2026-05-31T06:45:57"/>
    <n v="36"/>
    <x v="1"/>
    <s v="AM"/>
  </r>
  <r>
    <x v="1320"/>
    <s v="P200938"/>
    <x v="4"/>
    <n v="4602.41"/>
    <x v="1"/>
    <d v="2023-05-12T08:18:47"/>
    <d v="2025-05-12T08:18:47"/>
    <n v="24"/>
    <x v="1"/>
    <s v="ES"/>
  </r>
  <r>
    <x v="1321"/>
    <s v="P200765"/>
    <x v="0"/>
    <n v="2804.49"/>
    <x v="1"/>
    <d v="2023-11-02T08:39:47"/>
    <d v="2025-05-02T08:39:47"/>
    <n v="18"/>
    <x v="1"/>
    <s v="SE"/>
  </r>
  <r>
    <x v="1322"/>
    <s v="P200766"/>
    <x v="5"/>
    <n v="2180.41"/>
    <x v="1"/>
    <d v="2025-03-11T00:45:31"/>
    <d v="2026-03-11T00:45:31"/>
    <n v="12"/>
    <x v="1"/>
    <s v="BA"/>
  </r>
  <r>
    <x v="1323"/>
    <s v="P200767"/>
    <x v="5"/>
    <n v="1360.06"/>
    <x v="1"/>
    <d v="2024-07-10T17:08:51"/>
    <d v="2028-07-10T17:08:51"/>
    <n v="48"/>
    <x v="1"/>
    <s v="SC"/>
  </r>
  <r>
    <x v="1324"/>
    <s v="P200768"/>
    <x v="4"/>
    <n v="2999.47"/>
    <x v="1"/>
    <d v="2024-09-01T05:38:21"/>
    <d v="2025-09-01T05:38:21"/>
    <n v="12"/>
    <x v="1"/>
    <s v="SE"/>
  </r>
  <r>
    <x v="1324"/>
    <s v="P201149"/>
    <x v="3"/>
    <n v="46.03"/>
    <x v="1"/>
    <d v="2023-07-31T18:22:51"/>
    <d v="2026-07-31T18:22:51"/>
    <n v="36"/>
    <x v="1"/>
    <s v="MG"/>
  </r>
  <r>
    <x v="1325"/>
    <s v="P200769"/>
    <x v="5"/>
    <n v="9714.57"/>
    <x v="2"/>
    <d v="2023-04-07T06:48:02"/>
    <d v="2024-04-07T06:48:02"/>
    <n v="12"/>
    <x v="1"/>
    <s v="PR"/>
  </r>
  <r>
    <x v="1325"/>
    <s v="P201515"/>
    <x v="2"/>
    <n v="1781.8"/>
    <x v="2"/>
    <d v="2024-04-17T23:59:25"/>
    <d v="2028-04-17T23:59:25"/>
    <n v="48"/>
    <x v="1"/>
    <s v="SC"/>
  </r>
  <r>
    <x v="1326"/>
    <s v="P200772"/>
    <x v="4"/>
    <n v="1124.6099999999999"/>
    <x v="0"/>
    <d v="2024-08-12T11:31:19"/>
    <d v="2026-08-12T11:31:19"/>
    <n v="24"/>
    <x v="1"/>
    <s v="RJ"/>
  </r>
  <r>
    <x v="1326"/>
    <s v="P201522"/>
    <x v="5"/>
    <n v="6404.22"/>
    <x v="1"/>
    <d v="2024-10-15T09:48:45"/>
    <d v="2026-10-15T09:48:45"/>
    <n v="24"/>
    <x v="0"/>
    <s v="PB"/>
  </r>
  <r>
    <x v="1327"/>
    <s v="P200773"/>
    <x v="4"/>
    <n v="2398.9899999999998"/>
    <x v="1"/>
    <d v="2025-01-31T13:14:45"/>
    <d v="2026-01-31T13:14:45"/>
    <n v="12"/>
    <x v="1"/>
    <s v="ES"/>
  </r>
  <r>
    <x v="1328"/>
    <s v="P200776"/>
    <x v="1"/>
    <n v="5524.05"/>
    <x v="1"/>
    <d v="2025-08-14T10:49:20"/>
    <d v="2030-08-14T10:49:20"/>
    <n v="60"/>
    <x v="1"/>
    <s v="PB"/>
  </r>
  <r>
    <x v="1328"/>
    <s v="P204473"/>
    <x v="1"/>
    <n v="702.17"/>
    <x v="1"/>
    <d v="2025-02-10T02:47:16"/>
    <d v="2026-02-10T02:47:16"/>
    <n v="12"/>
    <x v="1"/>
    <s v="RS"/>
  </r>
  <r>
    <x v="1329"/>
    <s v="P200777"/>
    <x v="4"/>
    <n v="408.11"/>
    <x v="2"/>
    <d v="2025-09-26T16:11:12"/>
    <d v="2026-09-26T16:11:12"/>
    <n v="12"/>
    <x v="1"/>
    <s v="SC"/>
  </r>
  <r>
    <x v="1330"/>
    <s v="P200782"/>
    <x v="3"/>
    <n v="785.92"/>
    <x v="1"/>
    <d v="2025-03-03T21:47:06"/>
    <d v="2028-03-03T21:47:06"/>
    <n v="36"/>
    <x v="1"/>
    <s v="MG"/>
  </r>
  <r>
    <x v="1331"/>
    <s v="P200783"/>
    <x v="0"/>
    <n v="2578.38"/>
    <x v="1"/>
    <d v="2025-03-21T20:22:42"/>
    <d v="2028-03-21T20:22:42"/>
    <n v="36"/>
    <x v="1"/>
    <s v="MA"/>
  </r>
  <r>
    <x v="1332"/>
    <s v="P200784"/>
    <x v="3"/>
    <n v="6882.33"/>
    <x v="1"/>
    <d v="2023-07-05T18:47:25"/>
    <d v="2024-07-05T18:47:25"/>
    <n v="12"/>
    <x v="1"/>
    <s v="CE"/>
  </r>
  <r>
    <x v="1332"/>
    <s v="P202060"/>
    <x v="1"/>
    <n v="279.7"/>
    <x v="1"/>
    <d v="2025-08-09T09:39:42"/>
    <d v="2027-02-09T09:39:42"/>
    <n v="18"/>
    <x v="1"/>
    <s v="AM"/>
  </r>
  <r>
    <x v="1332"/>
    <s v="P203135"/>
    <x v="3"/>
    <n v="245.13"/>
    <x v="3"/>
    <d v="2025-02-26T04:16:09"/>
    <d v="2026-02-26T04:16:09"/>
    <n v="12"/>
    <x v="1"/>
    <s v="ES"/>
  </r>
  <r>
    <x v="1333"/>
    <s v="P200786"/>
    <x v="4"/>
    <n v="26477.37"/>
    <x v="1"/>
    <d v="2024-11-15T16:59:22"/>
    <d v="2027-11-15T16:59:22"/>
    <n v="36"/>
    <x v="1"/>
    <s v="PA"/>
  </r>
  <r>
    <x v="1333"/>
    <s v="P204295"/>
    <x v="0"/>
    <n v="187.97"/>
    <x v="1"/>
    <d v="2024-09-18T20:02:54"/>
    <d v="2026-09-18T20:02:54"/>
    <n v="24"/>
    <x v="0"/>
    <s v="BA"/>
  </r>
  <r>
    <x v="1333"/>
    <s v="P204501"/>
    <x v="2"/>
    <n v="4121.09"/>
    <x v="2"/>
    <d v="2024-06-05T01:48:13"/>
    <d v="2027-06-05T01:48:13"/>
    <n v="36"/>
    <x v="1"/>
    <s v="RS"/>
  </r>
  <r>
    <x v="1334"/>
    <s v="P200787"/>
    <x v="2"/>
    <n v="1445.62"/>
    <x v="1"/>
    <d v="2024-09-16T02:49:00"/>
    <d v="2025-09-16T02:49:00"/>
    <n v="12"/>
    <x v="1"/>
    <s v="PA"/>
  </r>
  <r>
    <x v="1334"/>
    <s v="P201978"/>
    <x v="0"/>
    <n v="3284.18"/>
    <x v="1"/>
    <d v="2023-02-05T16:03:41"/>
    <d v="2025-02-05T16:03:41"/>
    <n v="24"/>
    <x v="1"/>
    <s v="PR"/>
  </r>
  <r>
    <x v="1335"/>
    <s v="P200788"/>
    <x v="5"/>
    <n v="2916.89"/>
    <x v="1"/>
    <d v="2023-04-03T14:12:42"/>
    <d v="2026-04-03T14:12:42"/>
    <n v="36"/>
    <x v="0"/>
    <s v="PI"/>
  </r>
  <r>
    <x v="1335"/>
    <s v="P202945"/>
    <x v="4"/>
    <n v="449.57"/>
    <x v="1"/>
    <d v="2023-12-21T07:53:11"/>
    <d v="2026-12-21T07:53:11"/>
    <n v="36"/>
    <x v="0"/>
    <s v="BA"/>
  </r>
  <r>
    <x v="1336"/>
    <s v="P200790"/>
    <x v="1"/>
    <n v="371.18"/>
    <x v="3"/>
    <d v="2024-02-08T08:53:51"/>
    <d v="2025-02-08T08:53:51"/>
    <n v="12"/>
    <x v="1"/>
    <s v="RJ"/>
  </r>
  <r>
    <x v="1336"/>
    <s v="P200889"/>
    <x v="1"/>
    <n v="3284.67"/>
    <x v="1"/>
    <d v="2024-09-12T10:58:37"/>
    <d v="2025-09-12T10:58:37"/>
    <n v="12"/>
    <x v="1"/>
    <s v="DF"/>
  </r>
  <r>
    <x v="1337"/>
    <s v="P200791"/>
    <x v="2"/>
    <n v="991.15"/>
    <x v="0"/>
    <d v="2024-07-21T19:07:50"/>
    <d v="2025-07-21T19:07:50"/>
    <n v="12"/>
    <x v="0"/>
    <s v="ES"/>
  </r>
  <r>
    <x v="1338"/>
    <s v="P200792"/>
    <x v="2"/>
    <n v="6329.22"/>
    <x v="1"/>
    <d v="2025-02-25T10:13:19"/>
    <d v="2029-02-25T10:13:19"/>
    <n v="48"/>
    <x v="1"/>
    <s v="SC"/>
  </r>
  <r>
    <x v="1338"/>
    <s v="P203430"/>
    <x v="3"/>
    <n v="734.47"/>
    <x v="1"/>
    <d v="2023-12-17T14:01:39"/>
    <d v="2024-12-17T14:01:39"/>
    <n v="12"/>
    <x v="1"/>
    <s v="AM"/>
  </r>
  <r>
    <x v="1339"/>
    <s v="P200793"/>
    <x v="0"/>
    <n v="4275.3"/>
    <x v="0"/>
    <d v="2025-06-24T16:04:16"/>
    <d v="2026-06-24T16:04:16"/>
    <n v="12"/>
    <x v="1"/>
    <s v="PI"/>
  </r>
  <r>
    <x v="1339"/>
    <s v="P201675"/>
    <x v="1"/>
    <n v="3162.37"/>
    <x v="2"/>
    <d v="2024-12-17T11:02:34"/>
    <d v="2025-06-17T11:02:34"/>
    <n v="6"/>
    <x v="1"/>
    <s v="SP"/>
  </r>
  <r>
    <x v="1340"/>
    <s v="P200794"/>
    <x v="3"/>
    <n v="3037.24"/>
    <x v="1"/>
    <d v="2025-04-04T03:39:22"/>
    <d v="2029-04-04T03:39:22"/>
    <n v="48"/>
    <x v="1"/>
    <s v="ES"/>
  </r>
  <r>
    <x v="1340"/>
    <s v="P202963"/>
    <x v="4"/>
    <n v="3032.39"/>
    <x v="1"/>
    <d v="2023-03-19T16:32:42"/>
    <d v="2024-03-19T16:32:42"/>
    <n v="12"/>
    <x v="1"/>
    <s v="PA"/>
  </r>
  <r>
    <x v="1341"/>
    <s v="P200795"/>
    <x v="1"/>
    <n v="1343.99"/>
    <x v="3"/>
    <d v="2023-08-19T16:38:16"/>
    <d v="2024-02-19T16:38:16"/>
    <n v="6"/>
    <x v="1"/>
    <s v="ES"/>
  </r>
  <r>
    <x v="1341"/>
    <s v="P201070"/>
    <x v="2"/>
    <n v="2205.83"/>
    <x v="0"/>
    <d v="2025-08-23T06:00:21"/>
    <d v="2026-08-23T06:00:21"/>
    <n v="12"/>
    <x v="1"/>
    <s v="RN"/>
  </r>
  <r>
    <x v="1342"/>
    <s v="P200796"/>
    <x v="5"/>
    <n v="222.58"/>
    <x v="1"/>
    <d v="2023-05-27T17:18:13"/>
    <d v="2025-05-27T17:18:13"/>
    <n v="24"/>
    <x v="1"/>
    <s v="ES"/>
  </r>
  <r>
    <x v="1343"/>
    <s v="P200798"/>
    <x v="2"/>
    <n v="6755.25"/>
    <x v="0"/>
    <d v="2023-09-01T19:21:08"/>
    <d v="2026-09-01T19:21:08"/>
    <n v="36"/>
    <x v="1"/>
    <s v="CE"/>
  </r>
  <r>
    <x v="1343"/>
    <s v="P204510"/>
    <x v="1"/>
    <n v="7456.8"/>
    <x v="2"/>
    <d v="2024-03-12T00:06:16"/>
    <d v="2025-03-12T00:06:16"/>
    <n v="12"/>
    <x v="1"/>
    <s v="AM"/>
  </r>
  <r>
    <x v="1344"/>
    <s v="P200799"/>
    <x v="4"/>
    <n v="5546.75"/>
    <x v="3"/>
    <d v="2025-05-07T05:02:02"/>
    <d v="2026-11-07T05:02:02"/>
    <n v="18"/>
    <x v="1"/>
    <s v="PB"/>
  </r>
  <r>
    <x v="1345"/>
    <s v="P200800"/>
    <x v="0"/>
    <n v="6039.61"/>
    <x v="2"/>
    <d v="2024-01-30T20:24:58"/>
    <d v="2026-01-30T20:24:58"/>
    <n v="24"/>
    <x v="1"/>
    <s v="MG"/>
  </r>
  <r>
    <x v="1346"/>
    <s v="P200802"/>
    <x v="3"/>
    <n v="4467.2700000000004"/>
    <x v="1"/>
    <d v="2024-01-05T11:14:03"/>
    <d v="2026-01-05T11:14:03"/>
    <n v="24"/>
    <x v="1"/>
    <s v="SE"/>
  </r>
  <r>
    <x v="1347"/>
    <s v="P200803"/>
    <x v="3"/>
    <n v="707.63"/>
    <x v="1"/>
    <d v="2024-05-28T13:54:36"/>
    <d v="2026-05-28T13:54:36"/>
    <n v="24"/>
    <x v="1"/>
    <s v="DF"/>
  </r>
  <r>
    <x v="1347"/>
    <s v="P201915"/>
    <x v="0"/>
    <n v="3543.38"/>
    <x v="1"/>
    <d v="2023-02-26T11:20:40"/>
    <d v="2024-02-26T11:20:40"/>
    <n v="12"/>
    <x v="1"/>
    <s v="PB"/>
  </r>
  <r>
    <x v="1348"/>
    <s v="P200805"/>
    <x v="3"/>
    <n v="1202.98"/>
    <x v="1"/>
    <d v="2024-11-04T16:54:45"/>
    <d v="2028-11-04T16:54:45"/>
    <n v="48"/>
    <x v="1"/>
    <s v="AL"/>
  </r>
  <r>
    <x v="1349"/>
    <s v="P200807"/>
    <x v="0"/>
    <n v="209.51"/>
    <x v="1"/>
    <d v="2023-11-27T00:15:51"/>
    <d v="2027-11-27T00:15:51"/>
    <n v="48"/>
    <x v="1"/>
    <s v="MA"/>
  </r>
  <r>
    <x v="1350"/>
    <s v="P200809"/>
    <x v="0"/>
    <n v="15541.81"/>
    <x v="1"/>
    <d v="2024-01-20T20:13:48"/>
    <d v="2029-01-20T20:13:48"/>
    <n v="60"/>
    <x v="1"/>
    <s v="SP"/>
  </r>
  <r>
    <x v="1351"/>
    <s v="P200811"/>
    <x v="5"/>
    <n v="2090.84"/>
    <x v="3"/>
    <d v="2025-03-26T21:55:45"/>
    <d v="2028-03-26T21:55:45"/>
    <n v="36"/>
    <x v="1"/>
    <s v="AL"/>
  </r>
  <r>
    <x v="1352"/>
    <s v="P200812"/>
    <x v="1"/>
    <n v="1985.92"/>
    <x v="1"/>
    <d v="2023-07-15T03:09:46"/>
    <d v="2025-01-15T03:09:46"/>
    <n v="18"/>
    <x v="1"/>
    <s v="DF"/>
  </r>
  <r>
    <x v="1352"/>
    <s v="P204075"/>
    <x v="3"/>
    <n v="3461.88"/>
    <x v="2"/>
    <d v="2023-12-12T12:36:47"/>
    <d v="2024-12-12T12:36:47"/>
    <n v="12"/>
    <x v="1"/>
    <s v="PI"/>
  </r>
  <r>
    <x v="1353"/>
    <s v="P200813"/>
    <x v="0"/>
    <n v="429.75"/>
    <x v="1"/>
    <d v="2023-03-16T00:36:01"/>
    <d v="2024-03-16T00:36:01"/>
    <n v="12"/>
    <x v="1"/>
    <s v="PA"/>
  </r>
  <r>
    <x v="1354"/>
    <s v="P200814"/>
    <x v="0"/>
    <n v="1127.1600000000001"/>
    <x v="1"/>
    <d v="2023-05-23T04:37:50"/>
    <d v="2027-05-23T04:37:50"/>
    <n v="48"/>
    <x v="1"/>
    <s v="RJ"/>
  </r>
  <r>
    <x v="1354"/>
    <s v="P204662"/>
    <x v="1"/>
    <n v="293.86"/>
    <x v="0"/>
    <d v="2025-10-15T00:05:01"/>
    <d v="2028-10-15T00:05:01"/>
    <n v="36"/>
    <x v="1"/>
    <s v="PA"/>
  </r>
  <r>
    <x v="1355"/>
    <s v="P200815"/>
    <x v="2"/>
    <n v="7892.42"/>
    <x v="0"/>
    <d v="2023-09-28T17:44:56"/>
    <d v="2026-09-28T17:44:56"/>
    <n v="36"/>
    <x v="1"/>
    <s v="PA"/>
  </r>
  <r>
    <x v="1355"/>
    <s v="P202939"/>
    <x v="4"/>
    <n v="5721.82"/>
    <x v="2"/>
    <d v="2024-04-07T04:03:47"/>
    <d v="2025-10-07T04:03:47"/>
    <n v="18"/>
    <x v="1"/>
    <s v="PI"/>
  </r>
  <r>
    <x v="1355"/>
    <s v="P204096"/>
    <x v="1"/>
    <n v="12215.48"/>
    <x v="2"/>
    <d v="2025-03-09T21:13:36"/>
    <d v="2027-03-09T21:13:36"/>
    <n v="24"/>
    <x v="1"/>
    <s v="MA"/>
  </r>
  <r>
    <x v="1356"/>
    <s v="P200816"/>
    <x v="2"/>
    <n v="786.99"/>
    <x v="0"/>
    <d v="2023-09-29T02:06:44"/>
    <d v="2024-03-29T02:06:44"/>
    <n v="6"/>
    <x v="1"/>
    <s v="PI"/>
  </r>
  <r>
    <x v="1356"/>
    <s v="P204883"/>
    <x v="2"/>
    <n v="169.06"/>
    <x v="1"/>
    <d v="2023-01-02T20:13:52"/>
    <d v="2025-01-02T20:13:52"/>
    <n v="24"/>
    <x v="1"/>
    <s v="PR"/>
  </r>
  <r>
    <x v="1357"/>
    <s v="P200817"/>
    <x v="5"/>
    <n v="10939.03"/>
    <x v="1"/>
    <d v="2024-06-07T08:41:42"/>
    <d v="2025-06-07T08:41:42"/>
    <n v="12"/>
    <x v="1"/>
    <s v="SC"/>
  </r>
  <r>
    <x v="1358"/>
    <s v="P200819"/>
    <x v="2"/>
    <n v="2018.72"/>
    <x v="0"/>
    <d v="2024-06-25T11:53:28"/>
    <d v="2027-06-25T11:53:28"/>
    <n v="36"/>
    <x v="1"/>
    <s v="BA"/>
  </r>
  <r>
    <x v="1358"/>
    <s v="P201979"/>
    <x v="5"/>
    <n v="652.94000000000005"/>
    <x v="3"/>
    <d v="2023-08-11T18:03:17"/>
    <d v="2025-08-11T18:03:17"/>
    <n v="24"/>
    <x v="1"/>
    <s v="SE"/>
  </r>
  <r>
    <x v="1359"/>
    <s v="P200821"/>
    <x v="3"/>
    <n v="13051.21"/>
    <x v="1"/>
    <d v="2024-04-16T08:47:23"/>
    <d v="2026-04-16T08:47:23"/>
    <n v="24"/>
    <x v="0"/>
    <s v="CE"/>
  </r>
  <r>
    <x v="1360"/>
    <s v="P200823"/>
    <x v="2"/>
    <n v="4637.83"/>
    <x v="3"/>
    <d v="2025-07-12T17:08:22"/>
    <d v="2027-01-12T17:08:22"/>
    <n v="18"/>
    <x v="1"/>
    <s v="MG"/>
  </r>
  <r>
    <x v="1360"/>
    <s v="P201745"/>
    <x v="0"/>
    <n v="10965.61"/>
    <x v="1"/>
    <d v="2024-09-12T22:31:41"/>
    <d v="2026-03-12T22:31:41"/>
    <n v="18"/>
    <x v="1"/>
    <s v="AL"/>
  </r>
  <r>
    <x v="1361"/>
    <s v="P200825"/>
    <x v="3"/>
    <n v="2939.45"/>
    <x v="3"/>
    <d v="2023-01-12T08:40:41"/>
    <d v="2024-07-12T08:40:41"/>
    <n v="18"/>
    <x v="1"/>
    <s v="RN"/>
  </r>
  <r>
    <x v="1362"/>
    <s v="P200826"/>
    <x v="3"/>
    <n v="4713.5"/>
    <x v="1"/>
    <d v="2024-10-12T04:56:40"/>
    <d v="2026-10-12T04:56:40"/>
    <n v="24"/>
    <x v="1"/>
    <s v="SC"/>
  </r>
  <r>
    <x v="1362"/>
    <s v="P201018"/>
    <x v="4"/>
    <n v="1063.98"/>
    <x v="1"/>
    <d v="2025-10-18T01:47:27"/>
    <d v="2028-10-18T01:47:27"/>
    <n v="36"/>
    <x v="1"/>
    <s v="MA"/>
  </r>
  <r>
    <x v="1363"/>
    <s v="P200827"/>
    <x v="5"/>
    <n v="1591.48"/>
    <x v="1"/>
    <d v="2025-05-29T07:02:36"/>
    <d v="2026-11-29T07:02:36"/>
    <n v="18"/>
    <x v="1"/>
    <s v="RS"/>
  </r>
  <r>
    <x v="1364"/>
    <s v="P200828"/>
    <x v="0"/>
    <n v="1111.32"/>
    <x v="2"/>
    <d v="2025-08-29T17:20:49"/>
    <d v="2026-08-29T17:20:49"/>
    <n v="12"/>
    <x v="1"/>
    <s v="SE"/>
  </r>
  <r>
    <x v="1364"/>
    <s v="P203321"/>
    <x v="0"/>
    <n v="5780.62"/>
    <x v="0"/>
    <d v="2025-09-14T15:12:46"/>
    <d v="2026-09-14T15:12:46"/>
    <n v="12"/>
    <x v="1"/>
    <s v="AM"/>
  </r>
  <r>
    <x v="1364"/>
    <s v="P204889"/>
    <x v="1"/>
    <n v="159.80000000000001"/>
    <x v="0"/>
    <d v="2023-06-17T06:09:23"/>
    <d v="2024-06-17T06:09:23"/>
    <n v="12"/>
    <x v="1"/>
    <s v="CE"/>
  </r>
  <r>
    <x v="1365"/>
    <s v="P200831"/>
    <x v="1"/>
    <n v="2163.02"/>
    <x v="1"/>
    <d v="2023-04-03T16:27:13"/>
    <d v="2024-10-03T16:27:13"/>
    <n v="18"/>
    <x v="1"/>
    <s v="PR"/>
  </r>
  <r>
    <x v="1366"/>
    <s v="P200834"/>
    <x v="0"/>
    <n v="1609.11"/>
    <x v="2"/>
    <d v="2025-07-22T03:59:47"/>
    <d v="2026-07-22T03:59:47"/>
    <n v="12"/>
    <x v="1"/>
    <s v="AL"/>
  </r>
  <r>
    <x v="1366"/>
    <s v="P204150"/>
    <x v="3"/>
    <n v="2716.29"/>
    <x v="1"/>
    <d v="2023-10-12T02:55:21"/>
    <d v="2025-10-12T02:55:21"/>
    <n v="24"/>
    <x v="1"/>
    <s v="PA"/>
  </r>
  <r>
    <x v="1366"/>
    <s v="P204170"/>
    <x v="0"/>
    <n v="215.58"/>
    <x v="2"/>
    <d v="2024-09-24T17:56:00"/>
    <d v="2028-09-24T17:56:00"/>
    <n v="48"/>
    <x v="1"/>
    <s v="PI"/>
  </r>
  <r>
    <x v="1367"/>
    <s v="P200835"/>
    <x v="2"/>
    <n v="182.12"/>
    <x v="0"/>
    <d v="2023-09-06T03:01:36"/>
    <d v="2025-03-06T03:01:36"/>
    <n v="18"/>
    <x v="1"/>
    <s v="SP"/>
  </r>
  <r>
    <x v="1367"/>
    <s v="P203137"/>
    <x v="4"/>
    <n v="9772.57"/>
    <x v="2"/>
    <d v="2023-12-10T00:01:15"/>
    <d v="2025-12-10T00:01:15"/>
    <n v="24"/>
    <x v="1"/>
    <s v="AM"/>
  </r>
  <r>
    <x v="1368"/>
    <s v="P200836"/>
    <x v="3"/>
    <n v="5725.8"/>
    <x v="1"/>
    <d v="2023-09-10T09:34:13"/>
    <d v="2025-03-10T09:34:13"/>
    <n v="18"/>
    <x v="1"/>
    <s v="RN"/>
  </r>
  <r>
    <x v="1369"/>
    <s v="P200837"/>
    <x v="0"/>
    <n v="4742.82"/>
    <x v="1"/>
    <d v="2025-04-02T22:07:55"/>
    <d v="2028-04-02T22:07:55"/>
    <n v="36"/>
    <x v="1"/>
    <s v="SP"/>
  </r>
  <r>
    <x v="1369"/>
    <s v="P201697"/>
    <x v="0"/>
    <n v="748.4"/>
    <x v="2"/>
    <d v="2024-03-24T12:03:58"/>
    <d v="2026-03-24T12:03:58"/>
    <n v="24"/>
    <x v="0"/>
    <s v="MG"/>
  </r>
  <r>
    <x v="1370"/>
    <s v="P200839"/>
    <x v="1"/>
    <n v="607.83000000000004"/>
    <x v="1"/>
    <d v="2025-06-16T08:33:51"/>
    <d v="2028-06-16T08:33:51"/>
    <n v="36"/>
    <x v="1"/>
    <s v="GO"/>
  </r>
  <r>
    <x v="1370"/>
    <s v="P201302"/>
    <x v="5"/>
    <n v="729"/>
    <x v="1"/>
    <d v="2024-03-21T05:12:01"/>
    <d v="2026-03-21T05:12:01"/>
    <n v="24"/>
    <x v="0"/>
    <s v="SP"/>
  </r>
  <r>
    <x v="1370"/>
    <s v="P202008"/>
    <x v="5"/>
    <n v="1361.54"/>
    <x v="2"/>
    <d v="2023-12-27T02:28:24"/>
    <d v="2025-06-27T02:28:24"/>
    <n v="18"/>
    <x v="1"/>
    <s v="PA"/>
  </r>
  <r>
    <x v="1370"/>
    <s v="P203958"/>
    <x v="1"/>
    <n v="2296.56"/>
    <x v="1"/>
    <d v="2024-10-22T02:39:54"/>
    <d v="2025-10-22T02:39:54"/>
    <n v="12"/>
    <x v="1"/>
    <s v="MA"/>
  </r>
  <r>
    <x v="1371"/>
    <s v="P200840"/>
    <x v="0"/>
    <n v="3124.09"/>
    <x v="1"/>
    <d v="2024-08-18T05:46:22"/>
    <d v="2026-08-18T05:46:22"/>
    <n v="24"/>
    <x v="1"/>
    <s v="AM"/>
  </r>
  <r>
    <x v="1372"/>
    <s v="P200841"/>
    <x v="4"/>
    <n v="8367.33"/>
    <x v="1"/>
    <d v="2025-02-28T11:44:37"/>
    <d v="2028-02-28T11:44:37"/>
    <n v="36"/>
    <x v="1"/>
    <s v="SE"/>
  </r>
  <r>
    <x v="1372"/>
    <s v="P202449"/>
    <x v="2"/>
    <n v="560.17999999999995"/>
    <x v="1"/>
    <d v="2025-05-16T15:31:52"/>
    <d v="2026-11-16T15:31:52"/>
    <n v="18"/>
    <x v="0"/>
    <s v="BA"/>
  </r>
  <r>
    <x v="1373"/>
    <s v="P200850"/>
    <x v="1"/>
    <n v="494.31"/>
    <x v="1"/>
    <d v="2023-03-02T01:04:24"/>
    <d v="2025-03-02T01:04:24"/>
    <n v="24"/>
    <x v="1"/>
    <s v="PB"/>
  </r>
  <r>
    <x v="1373"/>
    <s v="P200904"/>
    <x v="2"/>
    <n v="3559.44"/>
    <x v="1"/>
    <d v="2024-01-13T02:47:09"/>
    <d v="2028-01-13T02:47:09"/>
    <n v="48"/>
    <x v="1"/>
    <s v="GO"/>
  </r>
  <r>
    <x v="1374"/>
    <s v="P200851"/>
    <x v="0"/>
    <n v="136.19"/>
    <x v="1"/>
    <d v="2025-01-24T10:14:37"/>
    <d v="2028-01-24T10:14:37"/>
    <n v="36"/>
    <x v="1"/>
    <s v="PE"/>
  </r>
  <r>
    <x v="1375"/>
    <s v="P200852"/>
    <x v="1"/>
    <n v="808.49"/>
    <x v="3"/>
    <d v="2023-09-13T02:19:41"/>
    <d v="2026-09-13T02:19:41"/>
    <n v="36"/>
    <x v="1"/>
    <s v="SE"/>
  </r>
  <r>
    <x v="1376"/>
    <s v="P200853"/>
    <x v="1"/>
    <n v="4654.18"/>
    <x v="1"/>
    <d v="2023-09-11T18:22:57"/>
    <d v="2026-09-11T18:22:57"/>
    <n v="36"/>
    <x v="1"/>
    <s v="RS"/>
  </r>
  <r>
    <x v="1376"/>
    <s v="P203102"/>
    <x v="2"/>
    <n v="351.06"/>
    <x v="1"/>
    <d v="2024-05-17T16:56:05"/>
    <d v="2028-05-17T16:56:05"/>
    <n v="48"/>
    <x v="1"/>
    <s v="MA"/>
  </r>
  <r>
    <x v="1377"/>
    <s v="P200855"/>
    <x v="3"/>
    <n v="7891.52"/>
    <x v="0"/>
    <d v="2024-06-11T18:04:27"/>
    <d v="2025-06-11T18:04:27"/>
    <n v="12"/>
    <x v="1"/>
    <s v="RS"/>
  </r>
  <r>
    <x v="1378"/>
    <s v="P200856"/>
    <x v="3"/>
    <n v="9140.08"/>
    <x v="2"/>
    <d v="2024-08-30T14:12:26"/>
    <d v="2029-08-30T14:12:26"/>
    <n v="60"/>
    <x v="1"/>
    <s v="PE"/>
  </r>
  <r>
    <x v="1378"/>
    <s v="P200957"/>
    <x v="3"/>
    <n v="5850.91"/>
    <x v="1"/>
    <d v="2023-07-19T19:41:28"/>
    <d v="2026-07-19T19:41:28"/>
    <n v="36"/>
    <x v="1"/>
    <s v="BA"/>
  </r>
  <r>
    <x v="1379"/>
    <s v="P200857"/>
    <x v="1"/>
    <n v="875.91"/>
    <x v="0"/>
    <d v="2023-10-08T07:12:12"/>
    <d v="2025-10-08T07:12:12"/>
    <n v="24"/>
    <x v="1"/>
    <s v="RN"/>
  </r>
  <r>
    <x v="1380"/>
    <s v="P200858"/>
    <x v="1"/>
    <n v="613"/>
    <x v="3"/>
    <d v="2023-12-23T11:19:12"/>
    <d v="2025-06-23T11:19:12"/>
    <n v="18"/>
    <x v="1"/>
    <s v="PB"/>
  </r>
  <r>
    <x v="1381"/>
    <s v="P200859"/>
    <x v="0"/>
    <n v="3175.41"/>
    <x v="1"/>
    <d v="2025-01-09T22:23:43"/>
    <d v="2027-01-09T22:23:43"/>
    <n v="24"/>
    <x v="1"/>
    <s v="SC"/>
  </r>
  <r>
    <x v="1382"/>
    <s v="P200864"/>
    <x v="0"/>
    <n v="1900.38"/>
    <x v="1"/>
    <d v="2025-07-16T09:37:06"/>
    <d v="2027-07-16T09:37:06"/>
    <n v="24"/>
    <x v="1"/>
    <s v="PR"/>
  </r>
  <r>
    <x v="1382"/>
    <s v="P203196"/>
    <x v="1"/>
    <n v="1360.39"/>
    <x v="1"/>
    <d v="2023-01-25T02:43:40"/>
    <d v="2026-01-25T02:43:40"/>
    <n v="36"/>
    <x v="1"/>
    <s v="SC"/>
  </r>
  <r>
    <x v="1383"/>
    <s v="P200865"/>
    <x v="2"/>
    <n v="480.3"/>
    <x v="2"/>
    <d v="2024-01-15T20:20:47"/>
    <d v="2028-01-15T20:20:47"/>
    <n v="48"/>
    <x v="1"/>
    <s v="SC"/>
  </r>
  <r>
    <x v="1383"/>
    <s v="P201093"/>
    <x v="5"/>
    <n v="107.75"/>
    <x v="3"/>
    <d v="2023-03-03T20:17:13"/>
    <d v="2023-09-03T20:17:13"/>
    <n v="6"/>
    <x v="1"/>
    <s v="PE"/>
  </r>
  <r>
    <x v="1384"/>
    <s v="P200866"/>
    <x v="4"/>
    <n v="679.7"/>
    <x v="2"/>
    <d v="2024-08-02T11:52:38"/>
    <d v="2027-08-02T11:52:38"/>
    <n v="36"/>
    <x v="1"/>
    <s v="PE"/>
  </r>
  <r>
    <x v="1384"/>
    <s v="P204062"/>
    <x v="2"/>
    <n v="787.95"/>
    <x v="2"/>
    <d v="2025-05-09T21:35:27"/>
    <d v="2026-05-09T21:35:27"/>
    <n v="12"/>
    <x v="1"/>
    <s v="GO"/>
  </r>
  <r>
    <x v="1385"/>
    <s v="P200867"/>
    <x v="3"/>
    <n v="4434.4399999999996"/>
    <x v="1"/>
    <d v="2024-08-17T16:17:00"/>
    <d v="2026-02-17T16:17:00"/>
    <n v="18"/>
    <x v="0"/>
    <s v="DF"/>
  </r>
  <r>
    <x v="1385"/>
    <s v="P201779"/>
    <x v="5"/>
    <n v="1986.74"/>
    <x v="1"/>
    <d v="2023-12-20T15:24:56"/>
    <d v="2025-12-20T15:24:56"/>
    <n v="24"/>
    <x v="1"/>
    <s v="RS"/>
  </r>
  <r>
    <x v="1385"/>
    <s v="P204692"/>
    <x v="2"/>
    <n v="3331.44"/>
    <x v="1"/>
    <d v="2023-09-19T22:56:57"/>
    <d v="2025-09-19T22:56:57"/>
    <n v="24"/>
    <x v="1"/>
    <s v="PB"/>
  </r>
  <r>
    <x v="1386"/>
    <s v="P200868"/>
    <x v="0"/>
    <n v="12461.48"/>
    <x v="1"/>
    <d v="2024-04-17T00:53:50"/>
    <d v="2026-04-17T00:53:50"/>
    <n v="24"/>
    <x v="1"/>
    <s v="PB"/>
  </r>
  <r>
    <x v="1387"/>
    <s v="P200870"/>
    <x v="5"/>
    <n v="16652.04"/>
    <x v="1"/>
    <d v="2023-01-04T21:47:07"/>
    <d v="2024-01-04T21:47:07"/>
    <n v="12"/>
    <x v="0"/>
    <s v="ES"/>
  </r>
  <r>
    <x v="1387"/>
    <s v="P202937"/>
    <x v="4"/>
    <n v="1626.45"/>
    <x v="2"/>
    <d v="2024-07-13T13:06:19"/>
    <d v="2027-07-13T13:06:19"/>
    <n v="36"/>
    <x v="1"/>
    <s v="DF"/>
  </r>
  <r>
    <x v="1387"/>
    <s v="P204778"/>
    <x v="4"/>
    <n v="774.44"/>
    <x v="1"/>
    <d v="2025-09-26T12:54:32"/>
    <d v="2029-09-26T12:54:32"/>
    <n v="48"/>
    <x v="1"/>
    <s v="MA"/>
  </r>
  <r>
    <x v="1388"/>
    <s v="P200871"/>
    <x v="5"/>
    <n v="241.94"/>
    <x v="2"/>
    <d v="2025-09-14T11:40:14"/>
    <d v="2027-09-14T11:40:14"/>
    <n v="24"/>
    <x v="1"/>
    <s v="CE"/>
  </r>
  <r>
    <x v="1389"/>
    <s v="P200872"/>
    <x v="3"/>
    <n v="2133.3200000000002"/>
    <x v="1"/>
    <d v="2024-12-19T03:00:37"/>
    <d v="2025-12-19T03:00:37"/>
    <n v="12"/>
    <x v="1"/>
    <s v="RJ"/>
  </r>
  <r>
    <x v="1389"/>
    <s v="P203710"/>
    <x v="1"/>
    <n v="14312.34"/>
    <x v="2"/>
    <d v="2025-06-26T19:38:59"/>
    <d v="2027-06-26T19:38:59"/>
    <n v="24"/>
    <x v="1"/>
    <s v="BA"/>
  </r>
  <r>
    <x v="1390"/>
    <s v="P200873"/>
    <x v="0"/>
    <n v="1144.0899999999999"/>
    <x v="0"/>
    <d v="2024-01-05T20:19:33"/>
    <d v="2026-01-05T20:19:33"/>
    <n v="24"/>
    <x v="1"/>
    <s v="AM"/>
  </r>
  <r>
    <x v="1390"/>
    <s v="P201254"/>
    <x v="4"/>
    <n v="3975.7"/>
    <x v="0"/>
    <d v="2025-03-03T06:41:18"/>
    <d v="2025-09-03T06:41:18"/>
    <n v="6"/>
    <x v="1"/>
    <s v="SE"/>
  </r>
  <r>
    <x v="1391"/>
    <s v="P200874"/>
    <x v="1"/>
    <n v="729.82"/>
    <x v="2"/>
    <d v="2024-07-29T07:42:22"/>
    <d v="2028-07-29T07:42:22"/>
    <n v="48"/>
    <x v="1"/>
    <s v="BA"/>
  </r>
  <r>
    <x v="1392"/>
    <s v="P200875"/>
    <x v="1"/>
    <n v="1141.07"/>
    <x v="1"/>
    <d v="2024-06-08T02:59:24"/>
    <d v="2026-06-08T02:59:24"/>
    <n v="24"/>
    <x v="1"/>
    <s v="MG"/>
  </r>
  <r>
    <x v="1393"/>
    <s v="P200876"/>
    <x v="1"/>
    <n v="2214.5"/>
    <x v="0"/>
    <d v="2024-02-08T08:18:56"/>
    <d v="2028-02-08T08:18:56"/>
    <n v="48"/>
    <x v="0"/>
    <s v="AM"/>
  </r>
  <r>
    <x v="1394"/>
    <s v="P200878"/>
    <x v="5"/>
    <n v="2912.31"/>
    <x v="1"/>
    <d v="2024-10-10T19:23:16"/>
    <d v="2027-10-10T19:23:16"/>
    <n v="36"/>
    <x v="1"/>
    <s v="PE"/>
  </r>
  <r>
    <x v="1394"/>
    <s v="P201930"/>
    <x v="4"/>
    <n v="4062.86"/>
    <x v="1"/>
    <d v="2023-11-25T05:22:11"/>
    <d v="2025-11-25T05:22:11"/>
    <n v="24"/>
    <x v="0"/>
    <s v="RN"/>
  </r>
  <r>
    <x v="1395"/>
    <s v="P200879"/>
    <x v="2"/>
    <n v="268.10000000000002"/>
    <x v="2"/>
    <d v="2025-10-20T21:16:57"/>
    <d v="2026-10-20T21:16:57"/>
    <n v="12"/>
    <x v="1"/>
    <s v="PA"/>
  </r>
  <r>
    <x v="1395"/>
    <s v="P203416"/>
    <x v="0"/>
    <n v="905.54"/>
    <x v="3"/>
    <d v="2024-04-17T04:09:46"/>
    <d v="2027-04-17T04:09:46"/>
    <n v="36"/>
    <x v="1"/>
    <s v="RS"/>
  </r>
  <r>
    <x v="1396"/>
    <s v="P200880"/>
    <x v="1"/>
    <n v="1234.02"/>
    <x v="1"/>
    <d v="2025-08-18T02:45:22"/>
    <d v="2029-08-18T02:45:22"/>
    <n v="48"/>
    <x v="1"/>
    <s v="SC"/>
  </r>
  <r>
    <x v="1397"/>
    <s v="P200881"/>
    <x v="4"/>
    <n v="1030.8800000000001"/>
    <x v="2"/>
    <d v="2023-02-09T22:40:58"/>
    <d v="2024-02-09T22:40:58"/>
    <n v="12"/>
    <x v="1"/>
    <s v="PI"/>
  </r>
  <r>
    <x v="1398"/>
    <s v="P200882"/>
    <x v="0"/>
    <n v="562"/>
    <x v="1"/>
    <d v="2025-03-29T06:41:21"/>
    <d v="2028-03-29T06:41:21"/>
    <n v="36"/>
    <x v="1"/>
    <s v="SE"/>
  </r>
  <r>
    <x v="1398"/>
    <s v="P203546"/>
    <x v="2"/>
    <n v="705.29"/>
    <x v="2"/>
    <d v="2023-11-29T16:15:15"/>
    <d v="2024-11-29T16:15:15"/>
    <n v="12"/>
    <x v="1"/>
    <s v="ES"/>
  </r>
  <r>
    <x v="1399"/>
    <s v="P200883"/>
    <x v="2"/>
    <n v="911.64"/>
    <x v="2"/>
    <d v="2025-10-30T12:13:59"/>
    <d v="2027-10-30T12:13:59"/>
    <n v="24"/>
    <x v="1"/>
    <s v="DF"/>
  </r>
  <r>
    <x v="1399"/>
    <s v="P204254"/>
    <x v="2"/>
    <n v="2620.7600000000002"/>
    <x v="2"/>
    <d v="2025-01-05T22:08:16"/>
    <d v="2028-01-05T22:08:16"/>
    <n v="36"/>
    <x v="1"/>
    <s v="PR"/>
  </r>
  <r>
    <x v="1400"/>
    <s v="P200884"/>
    <x v="0"/>
    <n v="425.57"/>
    <x v="3"/>
    <d v="2024-03-10T04:45:42"/>
    <d v="2027-03-10T04:45:42"/>
    <n v="36"/>
    <x v="1"/>
    <s v="AM"/>
  </r>
  <r>
    <x v="1400"/>
    <s v="P203143"/>
    <x v="1"/>
    <n v="4527.5600000000004"/>
    <x v="1"/>
    <d v="2024-11-28T05:37:28"/>
    <d v="2028-11-28T05:37:28"/>
    <n v="48"/>
    <x v="1"/>
    <s v="ES"/>
  </r>
  <r>
    <x v="1401"/>
    <s v="P200886"/>
    <x v="1"/>
    <n v="3989.16"/>
    <x v="0"/>
    <d v="2024-11-26T10:21:49"/>
    <d v="2026-05-26T10:21:49"/>
    <n v="18"/>
    <x v="1"/>
    <s v="SE"/>
  </r>
  <r>
    <x v="1401"/>
    <s v="P201304"/>
    <x v="2"/>
    <n v="1927.57"/>
    <x v="1"/>
    <d v="2023-08-27T02:03:07"/>
    <d v="2025-02-27T02:03:07"/>
    <n v="18"/>
    <x v="1"/>
    <s v="RS"/>
  </r>
  <r>
    <x v="1402"/>
    <s v="P200888"/>
    <x v="0"/>
    <n v="1702.69"/>
    <x v="0"/>
    <d v="2024-01-24T02:14:11"/>
    <d v="2025-07-24T02:14:11"/>
    <n v="18"/>
    <x v="1"/>
    <s v="SE"/>
  </r>
  <r>
    <x v="1402"/>
    <s v="P202369"/>
    <x v="1"/>
    <n v="4153.75"/>
    <x v="3"/>
    <d v="2025-10-18T19:40:24"/>
    <d v="2027-04-18T19:40:24"/>
    <n v="18"/>
    <x v="0"/>
    <s v="GO"/>
  </r>
  <r>
    <x v="1402"/>
    <s v="P204237"/>
    <x v="5"/>
    <n v="2716.07"/>
    <x v="3"/>
    <d v="2024-06-08T16:42:17"/>
    <d v="2028-06-08T16:42:17"/>
    <n v="48"/>
    <x v="0"/>
    <s v="PA"/>
  </r>
  <r>
    <x v="1403"/>
    <s v="P200890"/>
    <x v="3"/>
    <n v="5741.06"/>
    <x v="0"/>
    <d v="2024-04-18T13:56:02"/>
    <d v="2025-04-18T13:56:02"/>
    <n v="12"/>
    <x v="1"/>
    <s v="PB"/>
  </r>
  <r>
    <x v="1404"/>
    <s v="P200891"/>
    <x v="1"/>
    <n v="10790"/>
    <x v="3"/>
    <d v="2023-12-25T23:33:38"/>
    <d v="2024-12-25T23:33:38"/>
    <n v="12"/>
    <x v="1"/>
    <s v="AM"/>
  </r>
  <r>
    <x v="1404"/>
    <s v="P202494"/>
    <x v="4"/>
    <n v="1893.49"/>
    <x v="1"/>
    <d v="2023-01-12T16:09:29"/>
    <d v="2026-01-12T16:09:29"/>
    <n v="36"/>
    <x v="1"/>
    <s v="PE"/>
  </r>
  <r>
    <x v="1405"/>
    <s v="P200893"/>
    <x v="3"/>
    <n v="410.65"/>
    <x v="0"/>
    <d v="2023-12-19T14:18:48"/>
    <d v="2024-12-19T14:18:48"/>
    <n v="12"/>
    <x v="1"/>
    <s v="PE"/>
  </r>
  <r>
    <x v="1406"/>
    <s v="P200894"/>
    <x v="4"/>
    <n v="4838.74"/>
    <x v="1"/>
    <d v="2024-04-20T08:42:26"/>
    <d v="2028-04-20T08:42:26"/>
    <n v="48"/>
    <x v="0"/>
    <s v="MA"/>
  </r>
  <r>
    <x v="1407"/>
    <s v="P200896"/>
    <x v="0"/>
    <n v="4291.2"/>
    <x v="2"/>
    <d v="2023-01-31T08:07:54"/>
    <d v="2025-01-31T08:07:54"/>
    <n v="24"/>
    <x v="1"/>
    <s v="DF"/>
  </r>
  <r>
    <x v="1408"/>
    <s v="P200897"/>
    <x v="1"/>
    <n v="945.27"/>
    <x v="0"/>
    <d v="2024-12-23T09:27:56"/>
    <d v="2028-12-23T09:27:56"/>
    <n v="48"/>
    <x v="1"/>
    <s v="BA"/>
  </r>
  <r>
    <x v="1408"/>
    <s v="P204409"/>
    <x v="0"/>
    <n v="8695.02"/>
    <x v="1"/>
    <d v="2024-10-29T20:56:56"/>
    <d v="2026-04-29T20:56:56"/>
    <n v="18"/>
    <x v="1"/>
    <s v="PI"/>
  </r>
  <r>
    <x v="1409"/>
    <s v="P200898"/>
    <x v="0"/>
    <n v="1238.5899999999999"/>
    <x v="1"/>
    <d v="2023-11-30T00:08:38"/>
    <d v="2024-11-30T00:08:38"/>
    <n v="12"/>
    <x v="1"/>
    <s v="RN"/>
  </r>
  <r>
    <x v="1410"/>
    <s v="P200899"/>
    <x v="2"/>
    <n v="187.16"/>
    <x v="2"/>
    <d v="2023-06-18T17:29:17"/>
    <d v="2024-06-18T17:29:17"/>
    <n v="12"/>
    <x v="0"/>
    <s v="AL"/>
  </r>
  <r>
    <x v="1411"/>
    <s v="P200900"/>
    <x v="0"/>
    <n v="5894.91"/>
    <x v="1"/>
    <d v="2023-11-21T22:21:22"/>
    <d v="2025-11-21T22:21:22"/>
    <n v="24"/>
    <x v="1"/>
    <s v="CE"/>
  </r>
  <r>
    <x v="1412"/>
    <s v="P200901"/>
    <x v="2"/>
    <n v="1913.19"/>
    <x v="3"/>
    <d v="2024-08-27T20:30:02"/>
    <d v="2025-08-27T20:30:02"/>
    <n v="12"/>
    <x v="1"/>
    <s v="RS"/>
  </r>
  <r>
    <x v="1412"/>
    <s v="P200987"/>
    <x v="2"/>
    <n v="1423.86"/>
    <x v="1"/>
    <d v="2023-09-28T23:14:35"/>
    <d v="2024-03-28T23:14:35"/>
    <n v="6"/>
    <x v="1"/>
    <s v="CE"/>
  </r>
  <r>
    <x v="1412"/>
    <s v="P202044"/>
    <x v="4"/>
    <n v="6536.2"/>
    <x v="2"/>
    <d v="2024-05-04T22:16:04"/>
    <d v="2025-05-04T22:16:04"/>
    <n v="12"/>
    <x v="1"/>
    <s v="ES"/>
  </r>
  <r>
    <x v="1413"/>
    <s v="P200905"/>
    <x v="3"/>
    <n v="5102.59"/>
    <x v="0"/>
    <d v="2025-10-14T20:00:54"/>
    <d v="2026-10-14T20:00:54"/>
    <n v="12"/>
    <x v="1"/>
    <s v="MG"/>
  </r>
  <r>
    <x v="1413"/>
    <s v="P201876"/>
    <x v="5"/>
    <n v="2564.71"/>
    <x v="0"/>
    <d v="2024-09-16T07:02:57"/>
    <d v="2027-09-16T07:02:57"/>
    <n v="36"/>
    <x v="1"/>
    <s v="MG"/>
  </r>
  <r>
    <x v="1414"/>
    <s v="P200906"/>
    <x v="3"/>
    <n v="696.73"/>
    <x v="2"/>
    <d v="2024-05-18T04:54:39"/>
    <d v="2026-05-18T04:54:39"/>
    <n v="24"/>
    <x v="1"/>
    <s v="RJ"/>
  </r>
  <r>
    <x v="1414"/>
    <s v="P202538"/>
    <x v="1"/>
    <n v="3650.88"/>
    <x v="1"/>
    <d v="2024-02-21T11:29:16"/>
    <d v="2027-02-21T11:29:16"/>
    <n v="36"/>
    <x v="1"/>
    <s v="RN"/>
  </r>
  <r>
    <x v="1415"/>
    <s v="P200907"/>
    <x v="5"/>
    <n v="5122.01"/>
    <x v="3"/>
    <d v="2023-05-11T19:59:50"/>
    <d v="2023-11-11T19:59:50"/>
    <n v="6"/>
    <x v="1"/>
    <s v="GO"/>
  </r>
  <r>
    <x v="1415"/>
    <s v="P201760"/>
    <x v="4"/>
    <n v="4177.6400000000003"/>
    <x v="0"/>
    <d v="2024-10-06T09:27:09"/>
    <d v="2026-04-06T09:27:09"/>
    <n v="18"/>
    <x v="1"/>
    <s v="BA"/>
  </r>
  <r>
    <x v="1415"/>
    <s v="P204525"/>
    <x v="5"/>
    <n v="4156.1000000000004"/>
    <x v="1"/>
    <d v="2024-07-22T00:35:37"/>
    <d v="2026-01-22T00:35:37"/>
    <n v="18"/>
    <x v="1"/>
    <s v="RN"/>
  </r>
  <r>
    <x v="1416"/>
    <s v="P200908"/>
    <x v="1"/>
    <n v="13275.76"/>
    <x v="3"/>
    <d v="2024-03-16T09:25:21"/>
    <d v="2027-03-16T09:25:21"/>
    <n v="36"/>
    <x v="1"/>
    <s v="DF"/>
  </r>
  <r>
    <x v="1416"/>
    <s v="P200944"/>
    <x v="2"/>
    <n v="8860.33"/>
    <x v="1"/>
    <d v="2024-09-22T07:41:40"/>
    <d v="2026-03-22T07:41:40"/>
    <n v="18"/>
    <x v="1"/>
    <s v="ES"/>
  </r>
  <r>
    <x v="1417"/>
    <s v="P200909"/>
    <x v="0"/>
    <n v="3793.14"/>
    <x v="2"/>
    <d v="2024-03-11T06:26:23"/>
    <d v="2025-03-11T06:26:23"/>
    <n v="12"/>
    <x v="1"/>
    <s v="RS"/>
  </r>
  <r>
    <x v="1418"/>
    <s v="P200910"/>
    <x v="2"/>
    <n v="1038.8599999999999"/>
    <x v="0"/>
    <d v="2025-04-15T20:02:47"/>
    <d v="2028-04-15T20:02:47"/>
    <n v="36"/>
    <x v="1"/>
    <s v="GO"/>
  </r>
  <r>
    <x v="1419"/>
    <s v="P200911"/>
    <x v="4"/>
    <n v="952.16"/>
    <x v="0"/>
    <d v="2025-06-04T20:41:27"/>
    <d v="2026-12-04T20:41:27"/>
    <n v="18"/>
    <x v="1"/>
    <s v="RJ"/>
  </r>
  <r>
    <x v="1420"/>
    <s v="P200912"/>
    <x v="3"/>
    <n v="1033.57"/>
    <x v="1"/>
    <d v="2024-11-01T03:50:54"/>
    <d v="2025-11-01T03:50:54"/>
    <n v="12"/>
    <x v="1"/>
    <s v="BA"/>
  </r>
  <r>
    <x v="1420"/>
    <s v="P202456"/>
    <x v="1"/>
    <n v="353.86"/>
    <x v="2"/>
    <d v="2025-04-07T08:30:58"/>
    <d v="2026-04-07T08:30:58"/>
    <n v="12"/>
    <x v="1"/>
    <s v="ES"/>
  </r>
  <r>
    <x v="1421"/>
    <s v="P200913"/>
    <x v="1"/>
    <n v="2215.54"/>
    <x v="1"/>
    <d v="2023-10-29T10:58:09"/>
    <d v="2026-10-29T10:58:09"/>
    <n v="36"/>
    <x v="1"/>
    <s v="MG"/>
  </r>
  <r>
    <x v="1421"/>
    <s v="P201182"/>
    <x v="0"/>
    <n v="4066.38"/>
    <x v="2"/>
    <d v="2024-12-08T23:57:40"/>
    <d v="2026-06-08T23:57:40"/>
    <n v="18"/>
    <x v="1"/>
    <s v="PB"/>
  </r>
  <r>
    <x v="1421"/>
    <s v="P204234"/>
    <x v="2"/>
    <n v="497.77"/>
    <x v="3"/>
    <d v="2024-04-02T09:28:36"/>
    <d v="2028-04-02T09:28:36"/>
    <n v="48"/>
    <x v="1"/>
    <s v="PB"/>
  </r>
  <r>
    <x v="1422"/>
    <s v="P200914"/>
    <x v="2"/>
    <n v="624.66"/>
    <x v="0"/>
    <d v="2025-06-20T08:01:42"/>
    <d v="2026-06-20T08:01:42"/>
    <n v="12"/>
    <x v="1"/>
    <s v="RJ"/>
  </r>
  <r>
    <x v="1423"/>
    <s v="P200915"/>
    <x v="3"/>
    <n v="4995.43"/>
    <x v="2"/>
    <d v="2023-11-13T01:19:54"/>
    <d v="2024-11-13T01:19:54"/>
    <n v="12"/>
    <x v="1"/>
    <s v="RN"/>
  </r>
  <r>
    <x v="1423"/>
    <s v="P203564"/>
    <x v="0"/>
    <n v="4504.8900000000003"/>
    <x v="1"/>
    <d v="2024-11-19T06:43:40"/>
    <d v="2026-05-19T06:43:40"/>
    <n v="18"/>
    <x v="1"/>
    <s v="SE"/>
  </r>
  <r>
    <x v="1424"/>
    <s v="P200917"/>
    <x v="2"/>
    <n v="1710.14"/>
    <x v="1"/>
    <d v="2024-04-10T14:23:05"/>
    <d v="2025-04-10T14:23:05"/>
    <n v="12"/>
    <x v="1"/>
    <s v="RJ"/>
  </r>
  <r>
    <x v="1425"/>
    <s v="P200919"/>
    <x v="4"/>
    <n v="6093.22"/>
    <x v="1"/>
    <d v="2023-08-05T04:23:52"/>
    <d v="2025-08-05T04:23:52"/>
    <n v="24"/>
    <x v="1"/>
    <s v="ES"/>
  </r>
  <r>
    <x v="1425"/>
    <s v="P202260"/>
    <x v="2"/>
    <n v="8653.44"/>
    <x v="1"/>
    <d v="2025-08-23T09:55:33"/>
    <d v="2026-08-23T09:55:33"/>
    <n v="12"/>
    <x v="1"/>
    <s v="DF"/>
  </r>
  <r>
    <x v="1426"/>
    <s v="P200923"/>
    <x v="2"/>
    <n v="2710.89"/>
    <x v="1"/>
    <d v="2023-09-09T09:04:46"/>
    <d v="2027-09-09T09:04:46"/>
    <n v="48"/>
    <x v="1"/>
    <s v="MA"/>
  </r>
  <r>
    <x v="1427"/>
    <s v="P200924"/>
    <x v="1"/>
    <n v="5954.45"/>
    <x v="0"/>
    <d v="2024-03-29T21:37:48"/>
    <d v="2026-03-29T21:37:48"/>
    <n v="24"/>
    <x v="1"/>
    <s v="CE"/>
  </r>
  <r>
    <x v="1427"/>
    <s v="P203240"/>
    <x v="4"/>
    <n v="3911.56"/>
    <x v="2"/>
    <d v="2024-08-03T22:19:37"/>
    <d v="2026-08-03T22:19:37"/>
    <n v="24"/>
    <x v="1"/>
    <s v="AL"/>
  </r>
  <r>
    <x v="1428"/>
    <s v="P200925"/>
    <x v="3"/>
    <n v="2789.75"/>
    <x v="2"/>
    <d v="2024-05-15T18:45:49"/>
    <d v="2028-05-15T18:45:49"/>
    <n v="48"/>
    <x v="1"/>
    <s v="RS"/>
  </r>
  <r>
    <x v="1428"/>
    <s v="P204942"/>
    <x v="2"/>
    <n v="2694.2"/>
    <x v="0"/>
    <d v="2024-08-13T07:03:07"/>
    <d v="2028-08-13T07:03:07"/>
    <n v="48"/>
    <x v="1"/>
    <s v="AL"/>
  </r>
  <r>
    <x v="1429"/>
    <s v="P200926"/>
    <x v="1"/>
    <n v="145.08000000000001"/>
    <x v="2"/>
    <d v="2024-08-18T08:31:43"/>
    <d v="2026-02-18T08:31:43"/>
    <n v="18"/>
    <x v="1"/>
    <s v="SC"/>
  </r>
  <r>
    <x v="1430"/>
    <s v="P200929"/>
    <x v="2"/>
    <n v="3725.78"/>
    <x v="1"/>
    <d v="2023-08-02T22:53:53"/>
    <d v="2027-08-02T22:53:53"/>
    <n v="48"/>
    <x v="1"/>
    <s v="CE"/>
  </r>
  <r>
    <x v="1430"/>
    <s v="P202340"/>
    <x v="0"/>
    <n v="2375.27"/>
    <x v="3"/>
    <d v="2023-12-17T21:39:08"/>
    <d v="2025-06-17T21:39:08"/>
    <n v="18"/>
    <x v="1"/>
    <s v="CE"/>
  </r>
  <r>
    <x v="1430"/>
    <s v="P204005"/>
    <x v="1"/>
    <n v="2990.63"/>
    <x v="0"/>
    <d v="2024-02-10T01:00:13"/>
    <d v="2027-02-10T01:00:13"/>
    <n v="36"/>
    <x v="1"/>
    <s v="SC"/>
  </r>
  <r>
    <x v="1431"/>
    <s v="P200930"/>
    <x v="4"/>
    <n v="301.44"/>
    <x v="0"/>
    <d v="2023-10-27T08:23:49"/>
    <d v="2026-10-27T08:23:49"/>
    <n v="36"/>
    <x v="1"/>
    <s v="PB"/>
  </r>
  <r>
    <x v="1431"/>
    <s v="P201436"/>
    <x v="4"/>
    <n v="1735.93"/>
    <x v="2"/>
    <d v="2024-01-28T17:12:37"/>
    <d v="2027-01-28T17:12:37"/>
    <n v="36"/>
    <x v="1"/>
    <s v="PB"/>
  </r>
  <r>
    <x v="1431"/>
    <s v="P203339"/>
    <x v="2"/>
    <n v="4604.99"/>
    <x v="3"/>
    <d v="2025-01-18T12:31:39"/>
    <d v="2026-07-18T12:31:39"/>
    <n v="18"/>
    <x v="1"/>
    <s v="RN"/>
  </r>
  <r>
    <x v="1432"/>
    <s v="P200931"/>
    <x v="5"/>
    <n v="429.53"/>
    <x v="1"/>
    <d v="2023-10-01T16:37:03"/>
    <d v="2025-04-01T16:37:03"/>
    <n v="18"/>
    <x v="1"/>
    <s v="PR"/>
  </r>
  <r>
    <x v="1432"/>
    <s v="P204484"/>
    <x v="2"/>
    <n v="1127.5"/>
    <x v="3"/>
    <d v="2023-04-19T05:19:27"/>
    <d v="2026-04-19T05:19:27"/>
    <n v="36"/>
    <x v="1"/>
    <s v="RS"/>
  </r>
  <r>
    <x v="1433"/>
    <s v="P200933"/>
    <x v="1"/>
    <n v="2583.29"/>
    <x v="1"/>
    <d v="2024-03-25T15:58:14"/>
    <d v="2025-09-25T15:58:14"/>
    <n v="18"/>
    <x v="1"/>
    <s v="MG"/>
  </r>
  <r>
    <x v="1433"/>
    <s v="P202665"/>
    <x v="0"/>
    <n v="1518.01"/>
    <x v="0"/>
    <d v="2023-10-31T17:00:22"/>
    <d v="2025-10-31T17:00:22"/>
    <n v="24"/>
    <x v="0"/>
    <s v="BA"/>
  </r>
  <r>
    <x v="1433"/>
    <s v="P204494"/>
    <x v="2"/>
    <n v="1382.52"/>
    <x v="1"/>
    <d v="2024-06-01T17:29:35"/>
    <d v="2025-12-01T17:29:35"/>
    <n v="18"/>
    <x v="1"/>
    <s v="SP"/>
  </r>
  <r>
    <x v="1434"/>
    <s v="P200934"/>
    <x v="1"/>
    <n v="4142.97"/>
    <x v="2"/>
    <d v="2023-11-24T04:02:27"/>
    <d v="2025-11-24T04:02:27"/>
    <n v="24"/>
    <x v="1"/>
    <s v="PR"/>
  </r>
  <r>
    <x v="1434"/>
    <s v="P201470"/>
    <x v="0"/>
    <n v="8752.58"/>
    <x v="0"/>
    <d v="2023-03-26T03:52:21"/>
    <d v="2025-03-26T03:52:21"/>
    <n v="24"/>
    <x v="1"/>
    <s v="AL"/>
  </r>
  <r>
    <x v="1434"/>
    <s v="P204637"/>
    <x v="0"/>
    <n v="2761.98"/>
    <x v="1"/>
    <d v="2023-06-28T08:10:25"/>
    <d v="2024-06-28T08:10:25"/>
    <n v="12"/>
    <x v="1"/>
    <s v="PE"/>
  </r>
  <r>
    <x v="1434"/>
    <s v="P204959"/>
    <x v="1"/>
    <n v="2995.83"/>
    <x v="0"/>
    <d v="2024-03-27T15:56:09"/>
    <d v="2025-03-27T15:56:09"/>
    <n v="12"/>
    <x v="1"/>
    <s v="AM"/>
  </r>
  <r>
    <x v="1435"/>
    <s v="P200935"/>
    <x v="1"/>
    <n v="951.62"/>
    <x v="1"/>
    <d v="2025-07-24T04:21:54"/>
    <d v="2029-07-24T04:21:54"/>
    <n v="48"/>
    <x v="1"/>
    <s v="MG"/>
  </r>
  <r>
    <x v="1436"/>
    <s v="P200936"/>
    <x v="2"/>
    <n v="861.23"/>
    <x v="1"/>
    <d v="2024-05-17T11:37:39"/>
    <d v="2028-05-17T11:37:39"/>
    <n v="48"/>
    <x v="0"/>
    <s v="BA"/>
  </r>
  <r>
    <x v="1436"/>
    <s v="P203465"/>
    <x v="1"/>
    <n v="2223.02"/>
    <x v="3"/>
    <d v="2023-11-18T07:35:19"/>
    <d v="2025-11-18T07:35:19"/>
    <n v="24"/>
    <x v="1"/>
    <s v="CE"/>
  </r>
  <r>
    <x v="1436"/>
    <s v="P204605"/>
    <x v="3"/>
    <n v="2672.63"/>
    <x v="0"/>
    <d v="2024-02-09T15:10:37"/>
    <d v="2026-02-09T15:10:37"/>
    <n v="24"/>
    <x v="1"/>
    <s v="SC"/>
  </r>
  <r>
    <x v="1437"/>
    <s v="P200937"/>
    <x v="5"/>
    <n v="1261.27"/>
    <x v="3"/>
    <d v="2024-09-22T21:04:43"/>
    <d v="2026-09-22T21:04:43"/>
    <n v="24"/>
    <x v="1"/>
    <s v="PE"/>
  </r>
  <r>
    <x v="1437"/>
    <s v="P200971"/>
    <x v="0"/>
    <n v="3310.78"/>
    <x v="1"/>
    <d v="2025-06-12T11:35:34"/>
    <d v="2026-12-12T11:35:34"/>
    <n v="18"/>
    <x v="1"/>
    <s v="GO"/>
  </r>
  <r>
    <x v="1438"/>
    <s v="P200939"/>
    <x v="0"/>
    <n v="1170.69"/>
    <x v="0"/>
    <d v="2025-10-15T05:34:50"/>
    <d v="2028-10-15T05:34:50"/>
    <n v="36"/>
    <x v="1"/>
    <s v="PR"/>
  </r>
  <r>
    <x v="1439"/>
    <s v="P200941"/>
    <x v="5"/>
    <n v="4192.63"/>
    <x v="2"/>
    <d v="2024-09-24T21:41:09"/>
    <d v="2025-09-24T21:41:09"/>
    <n v="12"/>
    <x v="0"/>
    <s v="PE"/>
  </r>
  <r>
    <x v="1439"/>
    <s v="P202219"/>
    <x v="4"/>
    <n v="971.3"/>
    <x v="2"/>
    <d v="2023-05-02T20:02:42"/>
    <d v="2028-05-02T20:02:42"/>
    <n v="60"/>
    <x v="1"/>
    <s v="CE"/>
  </r>
  <r>
    <x v="1439"/>
    <s v="P203206"/>
    <x v="0"/>
    <n v="3899.42"/>
    <x v="1"/>
    <d v="2025-06-22T19:19:41"/>
    <d v="2027-06-22T19:19:41"/>
    <n v="24"/>
    <x v="0"/>
    <s v="PE"/>
  </r>
  <r>
    <x v="1439"/>
    <s v="P203905"/>
    <x v="3"/>
    <n v="7295.66"/>
    <x v="3"/>
    <d v="2023-01-25T16:27:17"/>
    <d v="2024-07-25T16:27:17"/>
    <n v="18"/>
    <x v="1"/>
    <s v="AM"/>
  </r>
  <r>
    <x v="1439"/>
    <s v="P204564"/>
    <x v="2"/>
    <n v="1591.38"/>
    <x v="1"/>
    <d v="2024-06-30T21:21:44"/>
    <d v="2024-12-30T21:21:44"/>
    <n v="6"/>
    <x v="1"/>
    <s v="BA"/>
  </r>
  <r>
    <x v="1440"/>
    <s v="P200942"/>
    <x v="2"/>
    <n v="2653.14"/>
    <x v="1"/>
    <d v="2025-01-14T16:03:07"/>
    <d v="2027-01-14T16:03:07"/>
    <n v="24"/>
    <x v="1"/>
    <s v="PB"/>
  </r>
  <r>
    <x v="1440"/>
    <s v="P204893"/>
    <x v="2"/>
    <n v="590.94000000000005"/>
    <x v="2"/>
    <d v="2024-05-30T20:37:22"/>
    <d v="2026-05-30T20:37:22"/>
    <n v="24"/>
    <x v="1"/>
    <s v="AL"/>
  </r>
  <r>
    <x v="1441"/>
    <s v="P200945"/>
    <x v="3"/>
    <n v="2618.37"/>
    <x v="1"/>
    <d v="2023-10-03T19:00:09"/>
    <d v="2025-10-03T19:00:09"/>
    <n v="24"/>
    <x v="1"/>
    <s v="ES"/>
  </r>
  <r>
    <x v="1441"/>
    <s v="P201780"/>
    <x v="2"/>
    <n v="886.61"/>
    <x v="1"/>
    <d v="2023-08-23T12:52:18"/>
    <d v="2024-08-23T12:52:18"/>
    <n v="12"/>
    <x v="1"/>
    <s v="RS"/>
  </r>
  <r>
    <x v="1441"/>
    <s v="P203444"/>
    <x v="2"/>
    <n v="497.94"/>
    <x v="3"/>
    <d v="2023-11-13T04:22:14"/>
    <d v="2024-11-13T04:22:14"/>
    <n v="12"/>
    <x v="0"/>
    <s v="ES"/>
  </r>
  <r>
    <x v="1442"/>
    <s v="P200946"/>
    <x v="2"/>
    <n v="2025.76"/>
    <x v="0"/>
    <d v="2023-03-13T18:49:00"/>
    <d v="2024-03-13T18:49:00"/>
    <n v="12"/>
    <x v="1"/>
    <s v="MA"/>
  </r>
  <r>
    <x v="1443"/>
    <s v="P200947"/>
    <x v="2"/>
    <n v="1112.94"/>
    <x v="0"/>
    <d v="2024-09-18T02:16:56"/>
    <d v="2025-09-18T02:16:56"/>
    <n v="12"/>
    <x v="1"/>
    <s v="GO"/>
  </r>
  <r>
    <x v="1444"/>
    <s v="P200948"/>
    <x v="4"/>
    <n v="1321.52"/>
    <x v="0"/>
    <d v="2023-07-24T01:04:26"/>
    <d v="2025-01-24T01:04:26"/>
    <n v="18"/>
    <x v="1"/>
    <s v="ES"/>
  </r>
  <r>
    <x v="1444"/>
    <s v="P203201"/>
    <x v="2"/>
    <n v="226.04"/>
    <x v="1"/>
    <d v="2023-09-06T02:20:12"/>
    <d v="2024-03-06T02:20:12"/>
    <n v="6"/>
    <x v="1"/>
    <s v="AL"/>
  </r>
  <r>
    <x v="1445"/>
    <s v="P200949"/>
    <x v="2"/>
    <n v="1966.34"/>
    <x v="1"/>
    <d v="2023-09-02T22:57:59"/>
    <d v="2025-09-02T22:57:59"/>
    <n v="24"/>
    <x v="1"/>
    <s v="PA"/>
  </r>
  <r>
    <x v="1445"/>
    <s v="P202428"/>
    <x v="0"/>
    <n v="6093.76"/>
    <x v="2"/>
    <d v="2024-03-28T23:57:11"/>
    <d v="2025-03-28T23:57:11"/>
    <n v="12"/>
    <x v="1"/>
    <s v="RN"/>
  </r>
  <r>
    <x v="1446"/>
    <s v="P200950"/>
    <x v="0"/>
    <n v="1409.75"/>
    <x v="2"/>
    <d v="2024-01-15T16:19:34"/>
    <d v="2026-01-15T16:19:34"/>
    <n v="24"/>
    <x v="1"/>
    <s v="BA"/>
  </r>
  <r>
    <x v="1447"/>
    <s v="P200951"/>
    <x v="1"/>
    <n v="4080.48"/>
    <x v="1"/>
    <d v="2023-05-04T02:52:24"/>
    <d v="2027-05-04T02:52:24"/>
    <n v="48"/>
    <x v="1"/>
    <s v="MA"/>
  </r>
  <r>
    <x v="1447"/>
    <s v="P201398"/>
    <x v="3"/>
    <n v="2040.16"/>
    <x v="0"/>
    <d v="2023-06-25T03:49:29"/>
    <d v="2025-06-25T03:49:29"/>
    <n v="24"/>
    <x v="1"/>
    <s v="PB"/>
  </r>
  <r>
    <x v="1448"/>
    <s v="P200952"/>
    <x v="4"/>
    <n v="2013.49"/>
    <x v="1"/>
    <d v="2023-05-31T19:18:46"/>
    <d v="2025-05-31T19:18:46"/>
    <n v="24"/>
    <x v="1"/>
    <s v="RN"/>
  </r>
  <r>
    <x v="1449"/>
    <s v="P200953"/>
    <x v="0"/>
    <n v="7968.23"/>
    <x v="1"/>
    <d v="2024-07-01T16:23:18"/>
    <d v="2025-07-01T16:23:18"/>
    <n v="12"/>
    <x v="1"/>
    <s v="SE"/>
  </r>
  <r>
    <x v="1449"/>
    <s v="P201755"/>
    <x v="0"/>
    <n v="2863.12"/>
    <x v="1"/>
    <d v="2025-01-19T04:39:18"/>
    <d v="2026-01-19T04:39:18"/>
    <n v="12"/>
    <x v="1"/>
    <s v="ES"/>
  </r>
  <r>
    <x v="1449"/>
    <s v="P204023"/>
    <x v="0"/>
    <n v="8854.0499999999993"/>
    <x v="1"/>
    <d v="2023-09-02T07:35:27"/>
    <d v="2025-09-02T07:35:27"/>
    <n v="24"/>
    <x v="1"/>
    <s v="PE"/>
  </r>
  <r>
    <x v="1450"/>
    <s v="P200954"/>
    <x v="2"/>
    <n v="10449.43"/>
    <x v="1"/>
    <d v="2023-12-07T19:34:32"/>
    <d v="2025-06-07T19:34:32"/>
    <n v="18"/>
    <x v="1"/>
    <s v="PB"/>
  </r>
  <r>
    <x v="1450"/>
    <s v="P201837"/>
    <x v="4"/>
    <n v="411.47"/>
    <x v="1"/>
    <d v="2023-02-01T18:27:00"/>
    <d v="2024-02-01T18:27:00"/>
    <n v="12"/>
    <x v="1"/>
    <s v="AL"/>
  </r>
  <r>
    <x v="1451"/>
    <s v="P200955"/>
    <x v="4"/>
    <n v="1391.65"/>
    <x v="1"/>
    <d v="2023-07-31T06:09:42"/>
    <d v="2027-07-31T06:09:42"/>
    <n v="48"/>
    <x v="1"/>
    <s v="PE"/>
  </r>
  <r>
    <x v="1452"/>
    <s v="P200956"/>
    <x v="2"/>
    <n v="4099.97"/>
    <x v="1"/>
    <d v="2023-05-13T12:20:58"/>
    <d v="2028-05-13T12:20:58"/>
    <n v="60"/>
    <x v="1"/>
    <s v="RN"/>
  </r>
  <r>
    <x v="1452"/>
    <s v="P203053"/>
    <x v="5"/>
    <n v="1141.6600000000001"/>
    <x v="1"/>
    <d v="2023-02-02T13:03:01"/>
    <d v="2026-02-02T13:03:01"/>
    <n v="36"/>
    <x v="1"/>
    <s v="AM"/>
  </r>
  <r>
    <x v="1453"/>
    <s v="P200961"/>
    <x v="0"/>
    <n v="44.4"/>
    <x v="1"/>
    <d v="2025-04-01T01:22:55"/>
    <d v="2027-04-01T01:22:55"/>
    <n v="24"/>
    <x v="1"/>
    <s v="RN"/>
  </r>
  <r>
    <x v="1453"/>
    <s v="P201102"/>
    <x v="5"/>
    <n v="702.37"/>
    <x v="1"/>
    <d v="2024-04-03T03:09:16"/>
    <d v="2024-10-03T03:09:16"/>
    <n v="6"/>
    <x v="1"/>
    <s v="RN"/>
  </r>
  <r>
    <x v="1453"/>
    <s v="P204321"/>
    <x v="1"/>
    <n v="203.05"/>
    <x v="1"/>
    <d v="2023-08-18T10:55:46"/>
    <d v="2025-02-18T10:55:46"/>
    <n v="18"/>
    <x v="1"/>
    <s v="PR"/>
  </r>
  <r>
    <x v="1454"/>
    <s v="P200962"/>
    <x v="0"/>
    <n v="523.65"/>
    <x v="2"/>
    <d v="2024-02-27T03:38:31"/>
    <d v="2027-02-27T03:38:31"/>
    <n v="36"/>
    <x v="1"/>
    <s v="PB"/>
  </r>
  <r>
    <x v="1455"/>
    <s v="P200963"/>
    <x v="4"/>
    <n v="5.94"/>
    <x v="1"/>
    <d v="2025-07-23T09:56:56"/>
    <d v="2028-07-23T09:56:56"/>
    <n v="36"/>
    <x v="1"/>
    <s v="RJ"/>
  </r>
  <r>
    <x v="1455"/>
    <s v="P202355"/>
    <x v="4"/>
    <n v="5144.5600000000004"/>
    <x v="0"/>
    <d v="2024-12-30T07:28:31"/>
    <d v="2025-12-30T07:28:31"/>
    <n v="12"/>
    <x v="1"/>
    <s v="SC"/>
  </r>
  <r>
    <x v="1456"/>
    <s v="P200964"/>
    <x v="5"/>
    <n v="700.15"/>
    <x v="0"/>
    <d v="2024-01-02T09:37:52"/>
    <d v="2025-07-02T09:37:52"/>
    <n v="18"/>
    <x v="1"/>
    <s v="PR"/>
  </r>
  <r>
    <x v="1457"/>
    <s v="P200968"/>
    <x v="1"/>
    <n v="1210.6099999999999"/>
    <x v="2"/>
    <d v="2023-09-13T07:10:08"/>
    <d v="2025-09-13T07:10:08"/>
    <n v="24"/>
    <x v="1"/>
    <s v="SP"/>
  </r>
  <r>
    <x v="1458"/>
    <s v="P200970"/>
    <x v="4"/>
    <n v="124.4"/>
    <x v="0"/>
    <d v="2024-10-14T10:17:13"/>
    <d v="2026-10-14T10:17:13"/>
    <n v="24"/>
    <x v="1"/>
    <s v="MG"/>
  </r>
  <r>
    <x v="1458"/>
    <s v="P202487"/>
    <x v="0"/>
    <n v="1828.95"/>
    <x v="0"/>
    <d v="2023-05-23T23:54:26"/>
    <d v="2024-11-23T23:54:26"/>
    <n v="18"/>
    <x v="1"/>
    <s v="ES"/>
  </r>
  <r>
    <x v="1458"/>
    <s v="P203123"/>
    <x v="0"/>
    <n v="3138.94"/>
    <x v="1"/>
    <d v="2025-06-12T13:48:47"/>
    <d v="2026-06-12T13:48:47"/>
    <n v="12"/>
    <x v="1"/>
    <s v="PA"/>
  </r>
  <r>
    <x v="1459"/>
    <s v="P200972"/>
    <x v="0"/>
    <n v="41.76"/>
    <x v="1"/>
    <d v="2025-06-14T20:40:51"/>
    <d v="2026-12-14T20:40:51"/>
    <n v="18"/>
    <x v="1"/>
    <s v="PE"/>
  </r>
  <r>
    <x v="1460"/>
    <s v="P200973"/>
    <x v="2"/>
    <n v="3622.35"/>
    <x v="1"/>
    <d v="2023-09-08T22:11:31"/>
    <d v="2026-09-08T22:11:31"/>
    <n v="36"/>
    <x v="1"/>
    <s v="AL"/>
  </r>
  <r>
    <x v="1460"/>
    <s v="P203935"/>
    <x v="4"/>
    <n v="5532.06"/>
    <x v="0"/>
    <d v="2023-11-19T14:10:26"/>
    <d v="2025-05-19T14:10:26"/>
    <n v="18"/>
    <x v="1"/>
    <s v="PR"/>
  </r>
  <r>
    <x v="1461"/>
    <s v="P200974"/>
    <x v="3"/>
    <n v="2758.6"/>
    <x v="2"/>
    <d v="2025-10-08T00:39:34"/>
    <d v="2028-10-08T00:39:34"/>
    <n v="36"/>
    <x v="1"/>
    <s v="MG"/>
  </r>
  <r>
    <x v="1461"/>
    <s v="P204929"/>
    <x v="2"/>
    <n v="301.74"/>
    <x v="2"/>
    <d v="2023-08-13T06:35:56"/>
    <d v="2025-08-13T06:35:56"/>
    <n v="24"/>
    <x v="1"/>
    <s v="SC"/>
  </r>
  <r>
    <x v="1462"/>
    <s v="P200977"/>
    <x v="0"/>
    <n v="3074.74"/>
    <x v="1"/>
    <d v="2023-09-25T13:45:06"/>
    <d v="2027-09-25T13:45:06"/>
    <n v="48"/>
    <x v="1"/>
    <s v="GO"/>
  </r>
  <r>
    <x v="1462"/>
    <s v="P201507"/>
    <x v="5"/>
    <n v="2230.0300000000002"/>
    <x v="1"/>
    <d v="2023-05-29T23:30:33"/>
    <d v="2024-05-29T23:30:33"/>
    <n v="12"/>
    <x v="0"/>
    <s v="MG"/>
  </r>
  <r>
    <x v="1462"/>
    <s v="P204347"/>
    <x v="4"/>
    <n v="10864.38"/>
    <x v="3"/>
    <d v="2025-02-17T16:36:07"/>
    <d v="2026-08-17T16:36:07"/>
    <n v="18"/>
    <x v="1"/>
    <s v="RJ"/>
  </r>
  <r>
    <x v="1463"/>
    <s v="P200978"/>
    <x v="5"/>
    <n v="4614.3900000000003"/>
    <x v="0"/>
    <d v="2024-03-03T04:50:09"/>
    <d v="2026-03-03T04:50:09"/>
    <n v="24"/>
    <x v="1"/>
    <s v="PR"/>
  </r>
  <r>
    <x v="1463"/>
    <s v="P201336"/>
    <x v="5"/>
    <n v="29.57"/>
    <x v="0"/>
    <d v="2025-10-07T10:44:26"/>
    <d v="2026-10-07T10:44:26"/>
    <n v="12"/>
    <x v="1"/>
    <s v="SP"/>
  </r>
  <r>
    <x v="1463"/>
    <s v="P204964"/>
    <x v="2"/>
    <n v="11004.31"/>
    <x v="0"/>
    <d v="2023-10-31T01:30:03"/>
    <d v="2025-04-30T01:30:03"/>
    <n v="18"/>
    <x v="1"/>
    <s v="ES"/>
  </r>
  <r>
    <x v="1464"/>
    <s v="P200982"/>
    <x v="2"/>
    <n v="4422.0600000000004"/>
    <x v="1"/>
    <d v="2025-07-16T06:21:40"/>
    <d v="2027-01-16T06:21:40"/>
    <n v="18"/>
    <x v="1"/>
    <s v="PA"/>
  </r>
  <r>
    <x v="1464"/>
    <s v="P201666"/>
    <x v="0"/>
    <n v="1295.1300000000001"/>
    <x v="1"/>
    <d v="2023-12-14T09:52:54"/>
    <d v="2025-12-14T09:52:54"/>
    <n v="24"/>
    <x v="1"/>
    <s v="PI"/>
  </r>
  <r>
    <x v="1465"/>
    <s v="P200984"/>
    <x v="0"/>
    <n v="840.12"/>
    <x v="2"/>
    <d v="2023-05-21T18:04:59"/>
    <d v="2025-05-21T18:04:59"/>
    <n v="24"/>
    <x v="1"/>
    <s v="MG"/>
  </r>
  <r>
    <x v="1466"/>
    <s v="P200985"/>
    <x v="2"/>
    <n v="2366.94"/>
    <x v="1"/>
    <d v="2024-05-26T13:15:43"/>
    <d v="2028-05-26T13:15:43"/>
    <n v="48"/>
    <x v="1"/>
    <s v="SE"/>
  </r>
  <r>
    <x v="1467"/>
    <s v="P200986"/>
    <x v="4"/>
    <n v="2012.96"/>
    <x v="3"/>
    <d v="2023-12-17T13:30:42"/>
    <d v="2025-06-17T13:30:42"/>
    <n v="18"/>
    <x v="1"/>
    <s v="SC"/>
  </r>
  <r>
    <x v="1467"/>
    <s v="P202113"/>
    <x v="4"/>
    <n v="4232.01"/>
    <x v="0"/>
    <d v="2024-12-23T11:23:03"/>
    <d v="2026-12-23T11:23:03"/>
    <n v="24"/>
    <x v="0"/>
    <s v="SC"/>
  </r>
  <r>
    <x v="1467"/>
    <s v="P202202"/>
    <x v="2"/>
    <n v="428.82"/>
    <x v="1"/>
    <d v="2023-02-11T18:24:40"/>
    <d v="2025-02-11T18:24:40"/>
    <n v="24"/>
    <x v="1"/>
    <s v="GO"/>
  </r>
  <r>
    <x v="1468"/>
    <s v="P200988"/>
    <x v="2"/>
    <n v="6790.88"/>
    <x v="2"/>
    <d v="2024-11-20T03:30:57"/>
    <d v="2028-11-20T03:30:57"/>
    <n v="48"/>
    <x v="1"/>
    <s v="RN"/>
  </r>
  <r>
    <x v="1468"/>
    <s v="P204490"/>
    <x v="1"/>
    <n v="1821.86"/>
    <x v="2"/>
    <d v="2025-01-06T20:04:01"/>
    <d v="2026-01-06T20:04:01"/>
    <n v="12"/>
    <x v="0"/>
    <s v="RS"/>
  </r>
  <r>
    <x v="1469"/>
    <s v="P200989"/>
    <x v="2"/>
    <n v="1689.3"/>
    <x v="1"/>
    <d v="2023-03-03T02:25:39"/>
    <d v="2026-03-03T02:25:39"/>
    <n v="36"/>
    <x v="1"/>
    <s v="MG"/>
  </r>
  <r>
    <x v="1470"/>
    <s v="P200990"/>
    <x v="4"/>
    <n v="3950.67"/>
    <x v="1"/>
    <d v="2023-08-22T14:28:25"/>
    <d v="2026-08-22T14:28:25"/>
    <n v="36"/>
    <x v="1"/>
    <s v="SE"/>
  </r>
  <r>
    <x v="1471"/>
    <s v="P200992"/>
    <x v="0"/>
    <n v="410.55"/>
    <x v="3"/>
    <d v="2024-02-17T02:09:13"/>
    <d v="2024-08-17T02:09:13"/>
    <n v="6"/>
    <x v="1"/>
    <s v="SC"/>
  </r>
  <r>
    <x v="1471"/>
    <s v="P203747"/>
    <x v="0"/>
    <n v="1951.92"/>
    <x v="0"/>
    <d v="2024-10-17T05:17:58"/>
    <d v="2026-10-17T05:17:58"/>
    <n v="24"/>
    <x v="1"/>
    <s v="RS"/>
  </r>
  <r>
    <x v="1472"/>
    <s v="P200993"/>
    <x v="3"/>
    <n v="1368.65"/>
    <x v="2"/>
    <d v="2025-04-09T02:46:16"/>
    <d v="2026-04-09T02:46:16"/>
    <n v="12"/>
    <x v="1"/>
    <s v="DF"/>
  </r>
  <r>
    <x v="1472"/>
    <s v="P201428"/>
    <x v="0"/>
    <n v="2857.13"/>
    <x v="1"/>
    <d v="2024-07-31T04:27:42"/>
    <d v="2026-07-31T04:27:42"/>
    <n v="24"/>
    <x v="1"/>
    <s v="SC"/>
  </r>
  <r>
    <x v="1472"/>
    <s v="P201433"/>
    <x v="0"/>
    <n v="9715.6"/>
    <x v="2"/>
    <d v="2024-04-08T10:06:06"/>
    <d v="2024-10-08T10:06:06"/>
    <n v="6"/>
    <x v="1"/>
    <s v="SP"/>
  </r>
  <r>
    <x v="1472"/>
    <s v="P202087"/>
    <x v="0"/>
    <n v="1281.5"/>
    <x v="3"/>
    <d v="2024-05-31T14:20:35"/>
    <d v="2027-05-31T14:20:35"/>
    <n v="36"/>
    <x v="1"/>
    <s v="SE"/>
  </r>
  <r>
    <x v="1472"/>
    <s v="P202484"/>
    <x v="0"/>
    <n v="9326.74"/>
    <x v="1"/>
    <d v="2023-04-24T01:51:46"/>
    <d v="2025-04-24T01:51:46"/>
    <n v="24"/>
    <x v="1"/>
    <s v="SC"/>
  </r>
  <r>
    <x v="1472"/>
    <s v="P203953"/>
    <x v="1"/>
    <n v="816.63"/>
    <x v="0"/>
    <d v="2023-12-17T08:11:35"/>
    <d v="2025-12-17T08:11:35"/>
    <n v="24"/>
    <x v="1"/>
    <s v="CE"/>
  </r>
  <r>
    <x v="1473"/>
    <s v="P200994"/>
    <x v="3"/>
    <n v="2680.6"/>
    <x v="1"/>
    <d v="2025-03-01T05:44:34"/>
    <d v="2028-03-01T05:44:34"/>
    <n v="36"/>
    <x v="1"/>
    <s v="PR"/>
  </r>
  <r>
    <x v="1474"/>
    <s v="P200996"/>
    <x v="2"/>
    <n v="3079.65"/>
    <x v="1"/>
    <d v="2023-04-12T09:00:03"/>
    <d v="2027-04-12T09:00:03"/>
    <n v="48"/>
    <x v="1"/>
    <s v="AM"/>
  </r>
  <r>
    <x v="1474"/>
    <s v="P204981"/>
    <x v="3"/>
    <n v="1389.15"/>
    <x v="1"/>
    <d v="2023-05-05T08:51:46"/>
    <d v="2024-11-05T08:51:46"/>
    <n v="18"/>
    <x v="1"/>
    <s v="MA"/>
  </r>
  <r>
    <x v="1475"/>
    <s v="P200997"/>
    <x v="5"/>
    <n v="7003.71"/>
    <x v="0"/>
    <d v="2023-06-11T06:50:35"/>
    <d v="2024-12-11T06:50:35"/>
    <n v="18"/>
    <x v="1"/>
    <s v="AL"/>
  </r>
  <r>
    <x v="1476"/>
    <s v="P200998"/>
    <x v="1"/>
    <n v="8712.2000000000007"/>
    <x v="1"/>
    <d v="2024-03-18T16:35:30"/>
    <d v="2026-03-18T16:35:30"/>
    <n v="24"/>
    <x v="1"/>
    <s v="PI"/>
  </r>
  <r>
    <x v="1476"/>
    <s v="P201173"/>
    <x v="3"/>
    <n v="702.61"/>
    <x v="3"/>
    <d v="2025-01-23T06:41:45"/>
    <d v="2026-01-23T06:41:45"/>
    <n v="12"/>
    <x v="1"/>
    <s v="RS"/>
  </r>
  <r>
    <x v="1477"/>
    <s v="P201000"/>
    <x v="1"/>
    <n v="7.72"/>
    <x v="1"/>
    <d v="2024-09-29T22:04:55"/>
    <d v="2028-09-29T22:04:55"/>
    <n v="48"/>
    <x v="1"/>
    <s v="CE"/>
  </r>
  <r>
    <x v="1477"/>
    <s v="P202616"/>
    <x v="1"/>
    <n v="3137.3"/>
    <x v="1"/>
    <d v="2025-06-24T03:27:57"/>
    <d v="2026-06-24T03:27:57"/>
    <n v="12"/>
    <x v="1"/>
    <s v="PE"/>
  </r>
  <r>
    <x v="1477"/>
    <s v="P202635"/>
    <x v="3"/>
    <n v="10460.32"/>
    <x v="1"/>
    <d v="2024-12-04T16:52:17"/>
    <d v="2026-12-04T16:52:17"/>
    <n v="24"/>
    <x v="1"/>
    <s v="RN"/>
  </r>
  <r>
    <x v="1477"/>
    <s v="P204368"/>
    <x v="4"/>
    <n v="4874.95"/>
    <x v="0"/>
    <d v="2025-10-25T00:49:12"/>
    <d v="2028-10-25T00:49:12"/>
    <n v="36"/>
    <x v="1"/>
    <s v="PR"/>
  </r>
  <r>
    <x v="1478"/>
    <s v="P201002"/>
    <x v="2"/>
    <n v="4779.1099999999997"/>
    <x v="0"/>
    <d v="2024-07-24T08:48:46"/>
    <d v="2025-07-24T08:48:46"/>
    <n v="12"/>
    <x v="1"/>
    <s v="PE"/>
  </r>
  <r>
    <x v="1478"/>
    <s v="P204488"/>
    <x v="4"/>
    <n v="1506.76"/>
    <x v="1"/>
    <d v="2025-05-15T02:52:24"/>
    <d v="2028-05-15T02:52:24"/>
    <n v="36"/>
    <x v="0"/>
    <s v="DF"/>
  </r>
  <r>
    <x v="1479"/>
    <s v="P201003"/>
    <x v="1"/>
    <n v="8193.73"/>
    <x v="2"/>
    <d v="2024-06-06T13:53:27"/>
    <d v="2026-06-06T13:53:27"/>
    <n v="24"/>
    <x v="1"/>
    <s v="MA"/>
  </r>
  <r>
    <x v="1480"/>
    <s v="P201004"/>
    <x v="2"/>
    <n v="2094.7800000000002"/>
    <x v="2"/>
    <d v="2023-10-22T03:10:56"/>
    <d v="2025-10-22T03:10:56"/>
    <n v="24"/>
    <x v="1"/>
    <s v="PI"/>
  </r>
  <r>
    <x v="1480"/>
    <s v="P202222"/>
    <x v="2"/>
    <n v="6283.61"/>
    <x v="0"/>
    <d v="2023-03-24T17:03:00"/>
    <d v="2024-03-24T17:03:00"/>
    <n v="12"/>
    <x v="1"/>
    <s v="RS"/>
  </r>
  <r>
    <x v="1480"/>
    <s v="P203506"/>
    <x v="0"/>
    <n v="5820.36"/>
    <x v="2"/>
    <d v="2024-12-02T10:09:30"/>
    <d v="2026-12-02T10:09:30"/>
    <n v="24"/>
    <x v="1"/>
    <s v="PR"/>
  </r>
  <r>
    <x v="1481"/>
    <s v="P201006"/>
    <x v="2"/>
    <n v="10200.14"/>
    <x v="1"/>
    <d v="2024-10-19T07:21:29"/>
    <d v="2025-10-19T07:21:29"/>
    <n v="12"/>
    <x v="1"/>
    <s v="MG"/>
  </r>
  <r>
    <x v="1482"/>
    <s v="P201009"/>
    <x v="0"/>
    <n v="1496.1"/>
    <x v="3"/>
    <d v="2024-04-19T18:16:01"/>
    <d v="2025-04-19T18:16:01"/>
    <n v="12"/>
    <x v="1"/>
    <s v="MG"/>
  </r>
  <r>
    <x v="1482"/>
    <s v="P201671"/>
    <x v="1"/>
    <n v="3102.5"/>
    <x v="1"/>
    <d v="2023-01-20T00:20:11"/>
    <d v="2024-07-20T00:20:11"/>
    <n v="18"/>
    <x v="0"/>
    <s v="PR"/>
  </r>
  <r>
    <x v="1482"/>
    <s v="P202412"/>
    <x v="5"/>
    <n v="7176.63"/>
    <x v="1"/>
    <d v="2025-10-20T04:45:41"/>
    <d v="2026-10-20T04:45:41"/>
    <n v="12"/>
    <x v="1"/>
    <s v="PR"/>
  </r>
  <r>
    <x v="1482"/>
    <s v="P203336"/>
    <x v="4"/>
    <n v="24069.16"/>
    <x v="2"/>
    <d v="2024-05-11T04:46:58"/>
    <d v="2029-05-11T04:46:58"/>
    <n v="60"/>
    <x v="1"/>
    <s v="CE"/>
  </r>
  <r>
    <x v="1483"/>
    <s v="P201010"/>
    <x v="2"/>
    <n v="1194.24"/>
    <x v="2"/>
    <d v="2023-06-04T07:15:40"/>
    <d v="2024-12-04T07:15:40"/>
    <n v="18"/>
    <x v="1"/>
    <s v="SC"/>
  </r>
  <r>
    <x v="1483"/>
    <s v="P203378"/>
    <x v="5"/>
    <n v="10156.120000000001"/>
    <x v="1"/>
    <d v="2023-06-06T08:13:12"/>
    <d v="2023-12-06T08:13:12"/>
    <n v="6"/>
    <x v="1"/>
    <s v="PR"/>
  </r>
  <r>
    <x v="1484"/>
    <s v="P201014"/>
    <x v="3"/>
    <n v="698.07"/>
    <x v="1"/>
    <d v="2023-11-08T11:28:58"/>
    <d v="2025-11-08T11:28:58"/>
    <n v="24"/>
    <x v="1"/>
    <s v="GO"/>
  </r>
  <r>
    <x v="1485"/>
    <s v="P201019"/>
    <x v="4"/>
    <n v="9478.01"/>
    <x v="1"/>
    <d v="2025-10-20T14:50:48"/>
    <d v="2027-04-20T14:50:48"/>
    <n v="18"/>
    <x v="1"/>
    <s v="RN"/>
  </r>
  <r>
    <x v="1486"/>
    <s v="P201020"/>
    <x v="0"/>
    <n v="2368.38"/>
    <x v="2"/>
    <d v="2023-08-18T18:47:43"/>
    <d v="2024-08-18T18:47:43"/>
    <n v="12"/>
    <x v="0"/>
    <s v="ES"/>
  </r>
  <r>
    <x v="1486"/>
    <s v="P204850"/>
    <x v="4"/>
    <n v="1672.91"/>
    <x v="0"/>
    <d v="2024-04-02T19:48:02"/>
    <d v="2024-10-02T19:48:02"/>
    <n v="6"/>
    <x v="1"/>
    <s v="SE"/>
  </r>
  <r>
    <x v="1487"/>
    <s v="P201022"/>
    <x v="5"/>
    <n v="8167.96"/>
    <x v="1"/>
    <d v="2024-01-16T09:36:46"/>
    <d v="2026-01-16T09:36:46"/>
    <n v="24"/>
    <x v="1"/>
    <s v="DF"/>
  </r>
  <r>
    <x v="1488"/>
    <s v="P201023"/>
    <x v="4"/>
    <n v="1153.3800000000001"/>
    <x v="3"/>
    <d v="2025-07-09T05:18:32"/>
    <d v="2027-01-09T05:18:32"/>
    <n v="18"/>
    <x v="1"/>
    <s v="AM"/>
  </r>
  <r>
    <x v="1488"/>
    <s v="P204630"/>
    <x v="3"/>
    <n v="1140.6099999999999"/>
    <x v="0"/>
    <d v="2024-08-27T06:49:26"/>
    <d v="2027-08-27T06:49:26"/>
    <n v="36"/>
    <x v="1"/>
    <s v="PA"/>
  </r>
  <r>
    <x v="1489"/>
    <s v="P201024"/>
    <x v="2"/>
    <n v="4741.08"/>
    <x v="0"/>
    <d v="2023-07-25T18:00:28"/>
    <d v="2027-07-25T18:00:28"/>
    <n v="48"/>
    <x v="1"/>
    <s v="DF"/>
  </r>
  <r>
    <x v="1489"/>
    <s v="P202989"/>
    <x v="1"/>
    <n v="3109.69"/>
    <x v="1"/>
    <d v="2023-07-13T03:03:11"/>
    <d v="2024-07-13T03:03:11"/>
    <n v="12"/>
    <x v="1"/>
    <s v="PI"/>
  </r>
  <r>
    <x v="1490"/>
    <s v="P201032"/>
    <x v="1"/>
    <n v="2772.99"/>
    <x v="1"/>
    <d v="2025-07-25T04:28:10"/>
    <d v="2027-07-25T04:28:10"/>
    <n v="24"/>
    <x v="0"/>
    <s v="CE"/>
  </r>
  <r>
    <x v="1491"/>
    <s v="P201034"/>
    <x v="1"/>
    <n v="863.26"/>
    <x v="0"/>
    <d v="2025-08-18T14:30:26"/>
    <d v="2027-08-18T14:30:26"/>
    <n v="24"/>
    <x v="1"/>
    <s v="AL"/>
  </r>
  <r>
    <x v="1491"/>
    <s v="P202026"/>
    <x v="2"/>
    <n v="1004.97"/>
    <x v="1"/>
    <d v="2025-03-08T17:05:59"/>
    <d v="2028-03-08T17:05:59"/>
    <n v="36"/>
    <x v="1"/>
    <s v="SE"/>
  </r>
  <r>
    <x v="1491"/>
    <s v="P204455"/>
    <x v="4"/>
    <n v="4732.3500000000004"/>
    <x v="0"/>
    <d v="2023-03-27T21:18:04"/>
    <d v="2024-03-27T21:18:04"/>
    <n v="12"/>
    <x v="1"/>
    <s v="PE"/>
  </r>
  <r>
    <x v="1492"/>
    <s v="P201035"/>
    <x v="1"/>
    <n v="27.12"/>
    <x v="2"/>
    <d v="2024-03-17T13:06:35"/>
    <d v="2025-03-17T13:06:35"/>
    <n v="12"/>
    <x v="1"/>
    <s v="MG"/>
  </r>
  <r>
    <x v="1492"/>
    <s v="P202523"/>
    <x v="4"/>
    <n v="171.95"/>
    <x v="1"/>
    <d v="2024-01-15T14:15:35"/>
    <d v="2027-01-15T14:15:35"/>
    <n v="36"/>
    <x v="0"/>
    <s v="MG"/>
  </r>
  <r>
    <x v="1493"/>
    <s v="P201037"/>
    <x v="1"/>
    <n v="4867.1499999999996"/>
    <x v="0"/>
    <d v="2024-07-24T01:55:50"/>
    <d v="2025-07-24T01:55:50"/>
    <n v="12"/>
    <x v="1"/>
    <s v="CE"/>
  </r>
  <r>
    <x v="1493"/>
    <s v="P201279"/>
    <x v="0"/>
    <n v="15661.89"/>
    <x v="1"/>
    <d v="2024-10-01T07:30:13"/>
    <d v="2027-10-01T07:30:13"/>
    <n v="36"/>
    <x v="1"/>
    <s v="GO"/>
  </r>
  <r>
    <x v="1494"/>
    <s v="P201039"/>
    <x v="2"/>
    <n v="707.26"/>
    <x v="1"/>
    <d v="2025-02-11T05:14:27"/>
    <d v="2026-02-11T05:14:27"/>
    <n v="12"/>
    <x v="1"/>
    <s v="BA"/>
  </r>
  <r>
    <x v="1494"/>
    <s v="P201503"/>
    <x v="1"/>
    <n v="1025.22"/>
    <x v="1"/>
    <d v="2024-10-25T23:04:56"/>
    <d v="2027-10-25T23:04:56"/>
    <n v="36"/>
    <x v="1"/>
    <s v="PI"/>
  </r>
  <r>
    <x v="1495"/>
    <s v="P201043"/>
    <x v="2"/>
    <n v="1585.71"/>
    <x v="0"/>
    <d v="2023-04-30T03:24:15"/>
    <d v="2024-10-30T03:24:15"/>
    <n v="18"/>
    <x v="1"/>
    <s v="DF"/>
  </r>
  <r>
    <x v="1495"/>
    <s v="P201065"/>
    <x v="5"/>
    <n v="4544.08"/>
    <x v="2"/>
    <d v="2023-12-29T18:28:22"/>
    <d v="2024-12-29T18:28:22"/>
    <n v="12"/>
    <x v="1"/>
    <s v="PE"/>
  </r>
  <r>
    <x v="1496"/>
    <s v="P201046"/>
    <x v="3"/>
    <n v="4316.34"/>
    <x v="1"/>
    <d v="2025-10-30T21:50:22"/>
    <d v="2030-10-30T21:50:22"/>
    <n v="60"/>
    <x v="1"/>
    <s v="BA"/>
  </r>
  <r>
    <x v="1497"/>
    <s v="P201047"/>
    <x v="1"/>
    <n v="6225.86"/>
    <x v="3"/>
    <d v="2023-04-14T19:16:59"/>
    <d v="2026-04-14T19:16:59"/>
    <n v="36"/>
    <x v="1"/>
    <s v="PA"/>
  </r>
  <r>
    <x v="1497"/>
    <s v="P201702"/>
    <x v="1"/>
    <n v="12224.07"/>
    <x v="0"/>
    <d v="2025-09-29T19:40:56"/>
    <d v="2026-09-29T19:40:56"/>
    <n v="12"/>
    <x v="1"/>
    <s v="AM"/>
  </r>
  <r>
    <x v="1498"/>
    <s v="P201048"/>
    <x v="1"/>
    <n v="6880.2"/>
    <x v="0"/>
    <d v="2025-10-09T02:35:59"/>
    <d v="2027-10-09T02:35:59"/>
    <n v="24"/>
    <x v="1"/>
    <s v="PE"/>
  </r>
  <r>
    <x v="1498"/>
    <s v="P201528"/>
    <x v="4"/>
    <n v="42.6"/>
    <x v="1"/>
    <d v="2025-05-06T03:43:37"/>
    <d v="2026-11-06T03:43:37"/>
    <n v="18"/>
    <x v="1"/>
    <s v="RN"/>
  </r>
  <r>
    <x v="1498"/>
    <s v="P203401"/>
    <x v="1"/>
    <n v="5295.36"/>
    <x v="3"/>
    <d v="2024-10-29T09:47:21"/>
    <d v="2027-10-29T09:47:21"/>
    <n v="36"/>
    <x v="1"/>
    <s v="DF"/>
  </r>
  <r>
    <x v="1499"/>
    <s v="P201049"/>
    <x v="2"/>
    <n v="262.69"/>
    <x v="1"/>
    <d v="2025-05-28T18:03:38"/>
    <d v="2029-05-28T18:03:38"/>
    <n v="48"/>
    <x v="1"/>
    <s v="SP"/>
  </r>
  <r>
    <x v="1500"/>
    <s v="P201050"/>
    <x v="3"/>
    <n v="1340.03"/>
    <x v="2"/>
    <d v="2025-09-17T07:01:35"/>
    <d v="2027-09-17T07:01:35"/>
    <n v="24"/>
    <x v="1"/>
    <s v="PI"/>
  </r>
  <r>
    <x v="1501"/>
    <s v="P201051"/>
    <x v="1"/>
    <n v="1829.62"/>
    <x v="2"/>
    <d v="2023-12-12T18:03:25"/>
    <d v="2026-12-12T18:03:25"/>
    <n v="36"/>
    <x v="1"/>
    <s v="CE"/>
  </r>
  <r>
    <x v="1501"/>
    <s v="P204032"/>
    <x v="2"/>
    <n v="2167.2600000000002"/>
    <x v="2"/>
    <d v="2023-06-25T03:32:38"/>
    <d v="2025-06-25T03:32:38"/>
    <n v="24"/>
    <x v="1"/>
    <s v="GO"/>
  </r>
  <r>
    <x v="1502"/>
    <s v="P201052"/>
    <x v="4"/>
    <n v="7581.34"/>
    <x v="1"/>
    <d v="2023-07-17T21:28:38"/>
    <d v="2027-07-17T21:28:38"/>
    <n v="48"/>
    <x v="1"/>
    <s v="MA"/>
  </r>
  <r>
    <x v="1502"/>
    <s v="P203665"/>
    <x v="1"/>
    <n v="76.31"/>
    <x v="1"/>
    <d v="2023-11-23T22:09:51"/>
    <d v="2025-11-23T22:09:51"/>
    <n v="24"/>
    <x v="1"/>
    <s v="SC"/>
  </r>
  <r>
    <x v="1503"/>
    <s v="P201053"/>
    <x v="0"/>
    <n v="1365.91"/>
    <x v="1"/>
    <d v="2025-10-08T11:10:35"/>
    <d v="2026-10-08T11:10:35"/>
    <n v="12"/>
    <x v="1"/>
    <s v="RJ"/>
  </r>
  <r>
    <x v="1503"/>
    <s v="P201201"/>
    <x v="1"/>
    <n v="11374.91"/>
    <x v="1"/>
    <d v="2025-10-08T21:57:54"/>
    <d v="2029-10-08T21:57:54"/>
    <n v="48"/>
    <x v="1"/>
    <s v="MA"/>
  </r>
  <r>
    <x v="1503"/>
    <s v="P203169"/>
    <x v="0"/>
    <n v="1426.08"/>
    <x v="3"/>
    <d v="2024-03-27T23:30:31"/>
    <d v="2026-03-27T23:30:31"/>
    <n v="24"/>
    <x v="1"/>
    <s v="PB"/>
  </r>
  <r>
    <x v="1503"/>
    <s v="P204287"/>
    <x v="2"/>
    <n v="1485.34"/>
    <x v="2"/>
    <d v="2025-03-14T08:20:14"/>
    <d v="2026-03-14T08:20:14"/>
    <n v="12"/>
    <x v="0"/>
    <s v="MA"/>
  </r>
  <r>
    <x v="1504"/>
    <s v="P201054"/>
    <x v="1"/>
    <n v="3603.58"/>
    <x v="1"/>
    <d v="2024-10-22T04:57:01"/>
    <d v="2026-04-22T04:57:01"/>
    <n v="18"/>
    <x v="1"/>
    <s v="SC"/>
  </r>
  <r>
    <x v="1504"/>
    <s v="P203951"/>
    <x v="1"/>
    <n v="3609.88"/>
    <x v="1"/>
    <d v="2023-05-01T15:30:24"/>
    <d v="2024-11-01T15:30:24"/>
    <n v="18"/>
    <x v="1"/>
    <s v="PE"/>
  </r>
  <r>
    <x v="1505"/>
    <s v="P201055"/>
    <x v="0"/>
    <n v="305.31"/>
    <x v="1"/>
    <d v="2023-03-25T02:47:39"/>
    <d v="2026-03-25T02:47:39"/>
    <n v="36"/>
    <x v="1"/>
    <s v="ES"/>
  </r>
  <r>
    <x v="1505"/>
    <s v="P202102"/>
    <x v="2"/>
    <n v="2065.77"/>
    <x v="1"/>
    <d v="2024-07-28T18:10:55"/>
    <d v="2025-07-28T18:10:55"/>
    <n v="12"/>
    <x v="1"/>
    <s v="PA"/>
  </r>
  <r>
    <x v="1505"/>
    <s v="P202213"/>
    <x v="2"/>
    <n v="1590.01"/>
    <x v="0"/>
    <d v="2024-03-03T20:18:30"/>
    <d v="2025-03-03T20:18:30"/>
    <n v="12"/>
    <x v="1"/>
    <s v="MG"/>
  </r>
  <r>
    <x v="1506"/>
    <s v="P201056"/>
    <x v="3"/>
    <n v="2033.09"/>
    <x v="1"/>
    <d v="2024-05-07T08:56:25"/>
    <d v="2025-05-07T08:56:25"/>
    <n v="12"/>
    <x v="1"/>
    <s v="RN"/>
  </r>
  <r>
    <x v="1507"/>
    <s v="P201058"/>
    <x v="2"/>
    <n v="1096.1099999999999"/>
    <x v="0"/>
    <d v="2023-12-11T19:16:54"/>
    <d v="2025-12-11T19:16:54"/>
    <n v="24"/>
    <x v="0"/>
    <s v="PE"/>
  </r>
  <r>
    <x v="1507"/>
    <s v="P202931"/>
    <x v="4"/>
    <n v="357.32"/>
    <x v="2"/>
    <d v="2025-06-29T07:13:16"/>
    <d v="2027-06-29T07:13:16"/>
    <n v="24"/>
    <x v="1"/>
    <s v="BA"/>
  </r>
  <r>
    <x v="1508"/>
    <s v="P201059"/>
    <x v="1"/>
    <n v="516.58000000000004"/>
    <x v="1"/>
    <d v="2023-11-04T00:48:59"/>
    <d v="2025-05-04T00:48:59"/>
    <n v="18"/>
    <x v="1"/>
    <s v="BA"/>
  </r>
  <r>
    <x v="1508"/>
    <s v="P204867"/>
    <x v="5"/>
    <n v="2343.85"/>
    <x v="2"/>
    <d v="2023-10-26T11:21:16"/>
    <d v="2025-10-26T11:21:16"/>
    <n v="24"/>
    <x v="1"/>
    <s v="BA"/>
  </r>
  <r>
    <x v="1509"/>
    <s v="P201060"/>
    <x v="5"/>
    <n v="3093.71"/>
    <x v="1"/>
    <d v="2023-01-11T04:27:14"/>
    <d v="2026-01-11T04:27:14"/>
    <n v="36"/>
    <x v="1"/>
    <s v="RJ"/>
  </r>
  <r>
    <x v="1509"/>
    <s v="P203633"/>
    <x v="2"/>
    <n v="15055.33"/>
    <x v="1"/>
    <d v="2024-05-09T19:32:47"/>
    <d v="2025-11-09T19:32:47"/>
    <n v="18"/>
    <x v="1"/>
    <s v="PB"/>
  </r>
  <r>
    <x v="1510"/>
    <s v="P201062"/>
    <x v="5"/>
    <n v="3424.2"/>
    <x v="2"/>
    <d v="2025-04-08T00:54:29"/>
    <d v="2026-04-08T00:54:29"/>
    <n v="12"/>
    <x v="1"/>
    <s v="CE"/>
  </r>
  <r>
    <x v="1511"/>
    <s v="P201063"/>
    <x v="5"/>
    <n v="1806.55"/>
    <x v="1"/>
    <d v="2023-11-06T14:36:14"/>
    <d v="2026-11-06T14:36:14"/>
    <n v="36"/>
    <x v="1"/>
    <s v="SE"/>
  </r>
  <r>
    <x v="1511"/>
    <s v="P204164"/>
    <x v="2"/>
    <n v="20281.2"/>
    <x v="1"/>
    <d v="2025-01-22T09:02:26"/>
    <d v="2027-01-22T09:02:26"/>
    <n v="24"/>
    <x v="1"/>
    <s v="SE"/>
  </r>
  <r>
    <x v="1512"/>
    <s v="P201064"/>
    <x v="2"/>
    <n v="537.12"/>
    <x v="1"/>
    <d v="2023-12-18T11:44:15"/>
    <d v="2025-06-18T11:44:15"/>
    <n v="18"/>
    <x v="1"/>
    <s v="PA"/>
  </r>
  <r>
    <x v="1513"/>
    <s v="P201066"/>
    <x v="0"/>
    <n v="1659.26"/>
    <x v="3"/>
    <d v="2023-01-28T11:04:59"/>
    <d v="2023-07-28T11:04:59"/>
    <n v="6"/>
    <x v="1"/>
    <s v="PI"/>
  </r>
  <r>
    <x v="1514"/>
    <s v="P201067"/>
    <x v="0"/>
    <n v="8923.98"/>
    <x v="1"/>
    <d v="2024-07-14T22:39:35"/>
    <d v="2027-07-14T22:39:35"/>
    <n v="36"/>
    <x v="1"/>
    <s v="SE"/>
  </r>
  <r>
    <x v="1514"/>
    <s v="P201945"/>
    <x v="0"/>
    <n v="2161.66"/>
    <x v="1"/>
    <d v="2023-11-04T18:10:02"/>
    <d v="2024-11-04T18:10:02"/>
    <n v="12"/>
    <x v="1"/>
    <s v="RN"/>
  </r>
  <r>
    <x v="1515"/>
    <s v="P201068"/>
    <x v="1"/>
    <n v="7256.97"/>
    <x v="2"/>
    <d v="2023-06-07T14:04:15"/>
    <d v="2025-06-07T14:04:15"/>
    <n v="24"/>
    <x v="1"/>
    <s v="PI"/>
  </r>
  <r>
    <x v="1515"/>
    <s v="P201724"/>
    <x v="5"/>
    <n v="380.74"/>
    <x v="0"/>
    <d v="2023-01-12T04:59:36"/>
    <d v="2025-01-12T04:59:36"/>
    <n v="24"/>
    <x v="1"/>
    <s v="SP"/>
  </r>
  <r>
    <x v="1515"/>
    <s v="P202138"/>
    <x v="0"/>
    <n v="2992.05"/>
    <x v="0"/>
    <d v="2025-05-01T17:18:39"/>
    <d v="2027-05-01T17:18:39"/>
    <n v="24"/>
    <x v="1"/>
    <s v="PE"/>
  </r>
  <r>
    <x v="1515"/>
    <s v="P204912"/>
    <x v="2"/>
    <n v="4514.67"/>
    <x v="0"/>
    <d v="2023-07-06T10:18:43"/>
    <d v="2025-01-06T10:18:43"/>
    <n v="18"/>
    <x v="1"/>
    <s v="ES"/>
  </r>
  <r>
    <x v="1516"/>
    <s v="P201069"/>
    <x v="0"/>
    <n v="1780.58"/>
    <x v="1"/>
    <d v="2023-06-08T00:45:02"/>
    <d v="2025-06-08T00:45:02"/>
    <n v="24"/>
    <x v="1"/>
    <s v="MA"/>
  </r>
  <r>
    <x v="1516"/>
    <s v="P201461"/>
    <x v="2"/>
    <n v="2363.0500000000002"/>
    <x v="1"/>
    <d v="2025-03-14T05:32:16"/>
    <d v="2029-03-14T05:32:16"/>
    <n v="48"/>
    <x v="1"/>
    <s v="PE"/>
  </r>
  <r>
    <x v="1516"/>
    <s v="P204885"/>
    <x v="5"/>
    <n v="4332.6499999999996"/>
    <x v="1"/>
    <d v="2023-09-12T00:51:09"/>
    <d v="2024-09-12T00:51:09"/>
    <n v="12"/>
    <x v="1"/>
    <s v="PA"/>
  </r>
  <r>
    <x v="1517"/>
    <s v="P201071"/>
    <x v="0"/>
    <n v="309.39"/>
    <x v="1"/>
    <d v="2025-04-25T06:33:03"/>
    <d v="2026-10-25T06:33:03"/>
    <n v="18"/>
    <x v="1"/>
    <s v="SE"/>
  </r>
  <r>
    <x v="1517"/>
    <s v="P202629"/>
    <x v="4"/>
    <n v="883.39"/>
    <x v="0"/>
    <d v="2023-07-28T22:33:19"/>
    <d v="2024-01-28T22:33:19"/>
    <n v="6"/>
    <x v="1"/>
    <s v="BA"/>
  </r>
  <r>
    <x v="1517"/>
    <s v="P203879"/>
    <x v="5"/>
    <n v="83.24"/>
    <x v="3"/>
    <d v="2025-02-05T19:56:25"/>
    <d v="2028-02-05T19:56:25"/>
    <n v="36"/>
    <x v="0"/>
    <s v="AM"/>
  </r>
  <r>
    <x v="1518"/>
    <s v="P201072"/>
    <x v="4"/>
    <n v="2324.83"/>
    <x v="0"/>
    <d v="2025-03-23T03:05:01"/>
    <d v="2026-09-23T03:05:01"/>
    <n v="18"/>
    <x v="1"/>
    <s v="BA"/>
  </r>
  <r>
    <x v="1519"/>
    <s v="P201074"/>
    <x v="2"/>
    <n v="2707.6"/>
    <x v="2"/>
    <d v="2023-01-07T13:26:25"/>
    <d v="2024-07-07T13:26:25"/>
    <n v="18"/>
    <x v="1"/>
    <s v="PR"/>
  </r>
  <r>
    <x v="1519"/>
    <s v="P202163"/>
    <x v="1"/>
    <n v="790.05"/>
    <x v="1"/>
    <d v="2023-05-03T22:10:39"/>
    <d v="2026-05-03T22:10:39"/>
    <n v="36"/>
    <x v="1"/>
    <s v="GO"/>
  </r>
  <r>
    <x v="1519"/>
    <s v="P203181"/>
    <x v="3"/>
    <n v="1357.26"/>
    <x v="0"/>
    <d v="2024-10-16T09:52:02"/>
    <d v="2026-04-16T09:52:02"/>
    <n v="18"/>
    <x v="0"/>
    <s v="PB"/>
  </r>
  <r>
    <x v="1519"/>
    <s v="P203993"/>
    <x v="5"/>
    <n v="7516.72"/>
    <x v="1"/>
    <d v="2025-05-28T09:12:41"/>
    <d v="2026-05-28T09:12:41"/>
    <n v="12"/>
    <x v="1"/>
    <s v="PE"/>
  </r>
  <r>
    <x v="1520"/>
    <s v="P201076"/>
    <x v="3"/>
    <n v="1884.27"/>
    <x v="0"/>
    <d v="2023-03-16T18:48:02"/>
    <d v="2024-03-16T18:48:02"/>
    <n v="12"/>
    <x v="1"/>
    <s v="DF"/>
  </r>
  <r>
    <x v="1520"/>
    <s v="P201427"/>
    <x v="2"/>
    <n v="563.74"/>
    <x v="3"/>
    <d v="2023-03-11T03:07:58"/>
    <d v="2024-03-11T03:07:58"/>
    <n v="12"/>
    <x v="1"/>
    <s v="MA"/>
  </r>
  <r>
    <x v="1520"/>
    <s v="P202378"/>
    <x v="4"/>
    <n v="713.65"/>
    <x v="3"/>
    <d v="2024-06-17T23:36:58"/>
    <d v="2026-06-17T23:36:58"/>
    <n v="24"/>
    <x v="1"/>
    <s v="RN"/>
  </r>
  <r>
    <x v="1520"/>
    <s v="P204274"/>
    <x v="2"/>
    <n v="275.54000000000002"/>
    <x v="2"/>
    <d v="2024-06-29T12:51:26"/>
    <d v="2026-06-29T12:51:26"/>
    <n v="24"/>
    <x v="1"/>
    <s v="BA"/>
  </r>
  <r>
    <x v="1521"/>
    <s v="P201077"/>
    <x v="1"/>
    <n v="16720.2"/>
    <x v="2"/>
    <d v="2024-03-25T15:27:56"/>
    <d v="2026-03-25T15:27:56"/>
    <n v="24"/>
    <x v="1"/>
    <s v="AM"/>
  </r>
  <r>
    <x v="1522"/>
    <s v="P201079"/>
    <x v="2"/>
    <n v="1868.5"/>
    <x v="1"/>
    <d v="2023-12-12T04:24:50"/>
    <d v="2024-06-12T04:24:50"/>
    <n v="6"/>
    <x v="1"/>
    <s v="RN"/>
  </r>
  <r>
    <x v="1522"/>
    <s v="P201138"/>
    <x v="0"/>
    <n v="1230.33"/>
    <x v="2"/>
    <d v="2024-01-13T18:32:10"/>
    <d v="2027-01-13T18:32:10"/>
    <n v="36"/>
    <x v="1"/>
    <s v="GO"/>
  </r>
  <r>
    <x v="1523"/>
    <s v="P201082"/>
    <x v="3"/>
    <n v="544.69000000000005"/>
    <x v="1"/>
    <d v="2024-09-05T21:49:25"/>
    <d v="2026-03-05T21:49:25"/>
    <n v="18"/>
    <x v="1"/>
    <s v="CE"/>
  </r>
  <r>
    <x v="1523"/>
    <s v="P204034"/>
    <x v="5"/>
    <n v="3915.29"/>
    <x v="1"/>
    <d v="2024-11-02T09:31:48"/>
    <d v="2028-11-02T09:31:48"/>
    <n v="48"/>
    <x v="1"/>
    <s v="PE"/>
  </r>
  <r>
    <x v="1524"/>
    <s v="P201083"/>
    <x v="2"/>
    <n v="1766.31"/>
    <x v="3"/>
    <d v="2023-09-19T15:19:08"/>
    <d v="2025-03-19T15:19:08"/>
    <n v="18"/>
    <x v="1"/>
    <s v="BA"/>
  </r>
  <r>
    <x v="1525"/>
    <s v="P201086"/>
    <x v="1"/>
    <n v="1493.77"/>
    <x v="1"/>
    <d v="2025-06-01T20:34:54"/>
    <d v="2027-06-01T20:34:54"/>
    <n v="24"/>
    <x v="1"/>
    <s v="BA"/>
  </r>
  <r>
    <x v="1525"/>
    <s v="P202690"/>
    <x v="5"/>
    <n v="3307.1"/>
    <x v="1"/>
    <d v="2024-12-30T17:47:09"/>
    <d v="2029-12-30T17:47:09"/>
    <n v="60"/>
    <x v="1"/>
    <s v="RS"/>
  </r>
  <r>
    <x v="1526"/>
    <s v="P201087"/>
    <x v="0"/>
    <n v="10716.29"/>
    <x v="1"/>
    <d v="2024-04-01T08:57:11"/>
    <d v="2026-04-01T08:57:11"/>
    <n v="24"/>
    <x v="1"/>
    <s v="ES"/>
  </r>
  <r>
    <x v="1526"/>
    <s v="P202464"/>
    <x v="2"/>
    <n v="1453.94"/>
    <x v="0"/>
    <d v="2024-03-20T01:12:45"/>
    <d v="2025-03-20T01:12:45"/>
    <n v="12"/>
    <x v="1"/>
    <s v="DF"/>
  </r>
  <r>
    <x v="1527"/>
    <s v="P201088"/>
    <x v="1"/>
    <n v="253.39"/>
    <x v="0"/>
    <d v="2025-07-20T20:51:04"/>
    <d v="2027-01-20T20:51:04"/>
    <n v="18"/>
    <x v="1"/>
    <s v="MG"/>
  </r>
  <r>
    <x v="1528"/>
    <s v="P201090"/>
    <x v="0"/>
    <n v="4431.3999999999996"/>
    <x v="0"/>
    <d v="2023-06-13T01:56:04"/>
    <d v="2024-12-13T01:56:04"/>
    <n v="18"/>
    <x v="1"/>
    <s v="PR"/>
  </r>
  <r>
    <x v="1528"/>
    <s v="P204465"/>
    <x v="0"/>
    <n v="5873.91"/>
    <x v="0"/>
    <d v="2024-05-15T10:55:55"/>
    <d v="2025-11-15T10:55:55"/>
    <n v="18"/>
    <x v="1"/>
    <s v="RN"/>
  </r>
  <r>
    <x v="1529"/>
    <s v="P201091"/>
    <x v="3"/>
    <n v="7240.92"/>
    <x v="1"/>
    <d v="2024-08-31T23:26:38"/>
    <d v="2025-02-28T23:26:38"/>
    <n v="6"/>
    <x v="1"/>
    <s v="DF"/>
  </r>
  <r>
    <x v="1529"/>
    <s v="P202669"/>
    <x v="0"/>
    <n v="7578.92"/>
    <x v="1"/>
    <d v="2025-06-23T14:04:22"/>
    <d v="2026-06-23T14:04:22"/>
    <n v="12"/>
    <x v="1"/>
    <s v="DF"/>
  </r>
  <r>
    <x v="1530"/>
    <s v="P201092"/>
    <x v="1"/>
    <n v="3696.1"/>
    <x v="2"/>
    <d v="2024-01-20T14:00:04"/>
    <d v="2026-01-20T14:00:04"/>
    <n v="24"/>
    <x v="1"/>
    <s v="RJ"/>
  </r>
  <r>
    <x v="1530"/>
    <s v="P203058"/>
    <x v="2"/>
    <n v="130.85"/>
    <x v="1"/>
    <d v="2024-05-11T13:16:29"/>
    <d v="2029-05-11T13:16:29"/>
    <n v="60"/>
    <x v="1"/>
    <s v="RJ"/>
  </r>
  <r>
    <x v="1531"/>
    <s v="P201096"/>
    <x v="2"/>
    <n v="1839.59"/>
    <x v="2"/>
    <d v="2025-05-27T17:19:26"/>
    <d v="2027-05-27T17:19:26"/>
    <n v="24"/>
    <x v="1"/>
    <s v="DF"/>
  </r>
  <r>
    <x v="1531"/>
    <s v="P202106"/>
    <x v="3"/>
    <n v="1715.92"/>
    <x v="1"/>
    <d v="2023-04-04T02:06:50"/>
    <d v="2023-10-04T02:06:50"/>
    <n v="6"/>
    <x v="1"/>
    <s v="SC"/>
  </r>
  <r>
    <x v="1532"/>
    <s v="P201097"/>
    <x v="2"/>
    <n v="3672.98"/>
    <x v="1"/>
    <d v="2023-02-07T05:00:44"/>
    <d v="2024-08-07T05:00:44"/>
    <n v="18"/>
    <x v="1"/>
    <s v="SC"/>
  </r>
  <r>
    <x v="1532"/>
    <s v="P201787"/>
    <x v="2"/>
    <n v="8852.06"/>
    <x v="1"/>
    <d v="2023-06-10T01:25:02"/>
    <d v="2024-06-10T01:25:02"/>
    <n v="12"/>
    <x v="1"/>
    <s v="SE"/>
  </r>
  <r>
    <x v="1533"/>
    <s v="P201098"/>
    <x v="4"/>
    <n v="2550.29"/>
    <x v="2"/>
    <d v="2024-03-13T06:07:14"/>
    <d v="2025-03-13T06:07:14"/>
    <n v="12"/>
    <x v="1"/>
    <s v="PE"/>
  </r>
  <r>
    <x v="1534"/>
    <s v="P201100"/>
    <x v="0"/>
    <n v="1664.85"/>
    <x v="1"/>
    <d v="2024-08-24T08:45:21"/>
    <d v="2026-02-24T08:45:21"/>
    <n v="18"/>
    <x v="1"/>
    <s v="BA"/>
  </r>
  <r>
    <x v="1534"/>
    <s v="P202734"/>
    <x v="1"/>
    <n v="1959.98"/>
    <x v="2"/>
    <d v="2024-09-14T07:32:21"/>
    <d v="2027-09-14T07:32:21"/>
    <n v="36"/>
    <x v="1"/>
    <s v="MG"/>
  </r>
  <r>
    <x v="1534"/>
    <s v="P204865"/>
    <x v="4"/>
    <n v="3443.26"/>
    <x v="2"/>
    <d v="2024-04-15T07:06:40"/>
    <d v="2025-04-15T07:06:40"/>
    <n v="12"/>
    <x v="1"/>
    <s v="PA"/>
  </r>
  <r>
    <x v="1535"/>
    <s v="P201101"/>
    <x v="1"/>
    <n v="1558.72"/>
    <x v="1"/>
    <d v="2024-02-25T07:35:28"/>
    <d v="2025-08-25T07:35:28"/>
    <n v="18"/>
    <x v="1"/>
    <s v="RN"/>
  </r>
  <r>
    <x v="1535"/>
    <s v="P204327"/>
    <x v="1"/>
    <n v="777.71"/>
    <x v="2"/>
    <d v="2024-09-25T15:01:47"/>
    <d v="2026-03-25T15:01:47"/>
    <n v="18"/>
    <x v="1"/>
    <s v="RJ"/>
  </r>
  <r>
    <x v="1536"/>
    <s v="P201103"/>
    <x v="4"/>
    <n v="3439.65"/>
    <x v="0"/>
    <d v="2023-11-28T09:37:54"/>
    <d v="2025-11-28T09:37:54"/>
    <n v="24"/>
    <x v="1"/>
    <s v="DF"/>
  </r>
  <r>
    <x v="1536"/>
    <s v="P202899"/>
    <x v="2"/>
    <n v="10293.51"/>
    <x v="0"/>
    <d v="2025-03-27T01:09:07"/>
    <d v="2028-03-27T01:09:07"/>
    <n v="36"/>
    <x v="1"/>
    <s v="PE"/>
  </r>
  <r>
    <x v="1537"/>
    <s v="P201105"/>
    <x v="2"/>
    <n v="1286.18"/>
    <x v="1"/>
    <d v="2025-02-28T15:48:15"/>
    <d v="2026-02-28T15:48:15"/>
    <n v="12"/>
    <x v="1"/>
    <s v="PE"/>
  </r>
  <r>
    <x v="1537"/>
    <s v="P201784"/>
    <x v="1"/>
    <n v="3262.25"/>
    <x v="1"/>
    <d v="2024-12-22T19:04:40"/>
    <d v="2025-06-22T19:04:40"/>
    <n v="6"/>
    <x v="1"/>
    <s v="AL"/>
  </r>
  <r>
    <x v="1537"/>
    <s v="P204252"/>
    <x v="1"/>
    <n v="1702.99"/>
    <x v="1"/>
    <d v="2023-08-15T01:50:25"/>
    <d v="2028-08-15T01:50:25"/>
    <n v="60"/>
    <x v="1"/>
    <s v="RN"/>
  </r>
  <r>
    <x v="1538"/>
    <s v="P201109"/>
    <x v="1"/>
    <n v="2319.29"/>
    <x v="0"/>
    <d v="2024-11-04T22:41:05"/>
    <d v="2025-11-04T22:41:05"/>
    <n v="12"/>
    <x v="1"/>
    <s v="CE"/>
  </r>
  <r>
    <x v="1539"/>
    <s v="P201110"/>
    <x v="1"/>
    <n v="2927.17"/>
    <x v="1"/>
    <d v="2024-05-14T21:18:39"/>
    <d v="2024-11-14T21:18:39"/>
    <n v="6"/>
    <x v="1"/>
    <s v="SP"/>
  </r>
  <r>
    <x v="1540"/>
    <s v="P201111"/>
    <x v="4"/>
    <n v="5186.8500000000004"/>
    <x v="1"/>
    <d v="2023-09-19T08:44:09"/>
    <d v="2025-03-19T08:44:09"/>
    <n v="18"/>
    <x v="1"/>
    <s v="ES"/>
  </r>
  <r>
    <x v="1541"/>
    <s v="P201114"/>
    <x v="3"/>
    <n v="16393.3"/>
    <x v="0"/>
    <d v="2023-11-20T04:49:41"/>
    <d v="2025-11-20T04:49:41"/>
    <n v="24"/>
    <x v="1"/>
    <s v="PA"/>
  </r>
  <r>
    <x v="1542"/>
    <s v="P201115"/>
    <x v="4"/>
    <n v="6947.77"/>
    <x v="2"/>
    <d v="2025-10-22T01:24:21"/>
    <d v="2027-10-22T01:24:21"/>
    <n v="24"/>
    <x v="1"/>
    <s v="GO"/>
  </r>
  <r>
    <x v="1542"/>
    <s v="P202033"/>
    <x v="0"/>
    <n v="2291.38"/>
    <x v="3"/>
    <d v="2024-09-21T01:03:22"/>
    <d v="2026-09-21T01:03:22"/>
    <n v="24"/>
    <x v="1"/>
    <s v="PA"/>
  </r>
  <r>
    <x v="1543"/>
    <s v="P201116"/>
    <x v="5"/>
    <n v="1263.1500000000001"/>
    <x v="1"/>
    <d v="2024-01-02T04:01:59"/>
    <d v="2025-01-02T04:01:59"/>
    <n v="12"/>
    <x v="1"/>
    <s v="PR"/>
  </r>
  <r>
    <x v="1544"/>
    <s v="P201117"/>
    <x v="3"/>
    <n v="730.33"/>
    <x v="1"/>
    <d v="2025-10-10T10:51:07"/>
    <d v="2028-10-10T10:51:07"/>
    <n v="36"/>
    <x v="1"/>
    <s v="BA"/>
  </r>
  <r>
    <x v="1545"/>
    <s v="P201118"/>
    <x v="5"/>
    <n v="1119.95"/>
    <x v="2"/>
    <d v="2023-12-27T09:44:54"/>
    <d v="2027-12-27T09:44:54"/>
    <n v="48"/>
    <x v="1"/>
    <s v="PE"/>
  </r>
  <r>
    <x v="1545"/>
    <s v="P203652"/>
    <x v="1"/>
    <n v="6727.69"/>
    <x v="1"/>
    <d v="2023-07-21T06:10:44"/>
    <d v="2024-07-21T06:10:44"/>
    <n v="12"/>
    <x v="1"/>
    <s v="PI"/>
  </r>
  <r>
    <x v="1545"/>
    <s v="P204004"/>
    <x v="0"/>
    <n v="8548.77"/>
    <x v="2"/>
    <d v="2024-03-26T10:53:06"/>
    <d v="2027-03-26T10:53:06"/>
    <n v="36"/>
    <x v="1"/>
    <s v="MG"/>
  </r>
  <r>
    <x v="1545"/>
    <s v="P204679"/>
    <x v="1"/>
    <n v="2980.23"/>
    <x v="1"/>
    <d v="2023-10-05T16:42:31"/>
    <d v="2024-10-05T16:42:31"/>
    <n v="12"/>
    <x v="1"/>
    <s v="PB"/>
  </r>
  <r>
    <x v="1546"/>
    <s v="P201121"/>
    <x v="5"/>
    <n v="13373.95"/>
    <x v="2"/>
    <d v="2024-10-25T11:39:44"/>
    <d v="2027-10-25T11:39:44"/>
    <n v="36"/>
    <x v="1"/>
    <s v="RN"/>
  </r>
  <r>
    <x v="1547"/>
    <s v="P201123"/>
    <x v="3"/>
    <n v="5041.72"/>
    <x v="1"/>
    <d v="2023-02-18T21:19:22"/>
    <d v="2027-02-18T21:19:22"/>
    <n v="48"/>
    <x v="1"/>
    <s v="GO"/>
  </r>
  <r>
    <x v="1548"/>
    <s v="P201125"/>
    <x v="1"/>
    <n v="1184.8900000000001"/>
    <x v="0"/>
    <d v="2023-05-10T01:17:02"/>
    <d v="2024-11-10T01:17:02"/>
    <n v="18"/>
    <x v="1"/>
    <s v="DF"/>
  </r>
  <r>
    <x v="1549"/>
    <s v="P201130"/>
    <x v="5"/>
    <n v="3782.79"/>
    <x v="1"/>
    <d v="2024-10-22T15:50:39"/>
    <d v="2026-10-22T15:50:39"/>
    <n v="24"/>
    <x v="1"/>
    <s v="RN"/>
  </r>
  <r>
    <x v="1549"/>
    <s v="P202079"/>
    <x v="4"/>
    <n v="1101.05"/>
    <x v="0"/>
    <d v="2024-01-17T04:37:28"/>
    <d v="2028-01-17T04:37:28"/>
    <n v="48"/>
    <x v="1"/>
    <s v="PA"/>
  </r>
  <r>
    <x v="1549"/>
    <s v="P203737"/>
    <x v="3"/>
    <n v="1628.04"/>
    <x v="1"/>
    <d v="2025-06-04T00:38:52"/>
    <d v="2027-06-04T00:38:52"/>
    <n v="24"/>
    <x v="1"/>
    <s v="BA"/>
  </r>
  <r>
    <x v="1550"/>
    <s v="P201132"/>
    <x v="5"/>
    <n v="3752.11"/>
    <x v="0"/>
    <d v="2023-08-03T17:06:54"/>
    <d v="2024-08-03T17:06:54"/>
    <n v="12"/>
    <x v="1"/>
    <s v="SP"/>
  </r>
  <r>
    <x v="1550"/>
    <s v="P204381"/>
    <x v="0"/>
    <n v="2123.0500000000002"/>
    <x v="1"/>
    <d v="2024-06-07T06:54:08"/>
    <d v="2026-06-07T06:54:08"/>
    <n v="24"/>
    <x v="1"/>
    <s v="RS"/>
  </r>
  <r>
    <x v="1551"/>
    <s v="P201136"/>
    <x v="0"/>
    <n v="1632.71"/>
    <x v="1"/>
    <d v="2024-08-17T09:18:16"/>
    <d v="2025-08-17T09:18:16"/>
    <n v="12"/>
    <x v="1"/>
    <s v="MA"/>
  </r>
  <r>
    <x v="1551"/>
    <s v="P203577"/>
    <x v="0"/>
    <n v="490.86"/>
    <x v="0"/>
    <d v="2023-12-08T14:36:39"/>
    <d v="2024-06-08T14:36:39"/>
    <n v="6"/>
    <x v="1"/>
    <s v="RS"/>
  </r>
  <r>
    <x v="1552"/>
    <s v="P201139"/>
    <x v="5"/>
    <n v="4911.8"/>
    <x v="1"/>
    <d v="2024-02-18T06:33:31"/>
    <d v="2026-02-18T06:33:31"/>
    <n v="24"/>
    <x v="1"/>
    <s v="PA"/>
  </r>
  <r>
    <x v="1552"/>
    <s v="P204323"/>
    <x v="1"/>
    <n v="7970.68"/>
    <x v="2"/>
    <d v="2023-01-27T05:03:50"/>
    <d v="2026-01-27T05:03:50"/>
    <n v="36"/>
    <x v="1"/>
    <s v="CE"/>
  </r>
  <r>
    <x v="1553"/>
    <s v="P201142"/>
    <x v="2"/>
    <n v="1008.2"/>
    <x v="1"/>
    <d v="2023-08-13T14:53:26"/>
    <d v="2025-02-13T14:53:26"/>
    <n v="18"/>
    <x v="1"/>
    <s v="RS"/>
  </r>
  <r>
    <x v="1554"/>
    <s v="P201143"/>
    <x v="4"/>
    <n v="5779.42"/>
    <x v="2"/>
    <d v="2024-03-16T19:47:54"/>
    <d v="2025-03-16T19:47:54"/>
    <n v="12"/>
    <x v="1"/>
    <s v="RS"/>
  </r>
  <r>
    <x v="1554"/>
    <s v="P203139"/>
    <x v="0"/>
    <n v="8557.81"/>
    <x v="0"/>
    <d v="2023-03-28T07:30:08"/>
    <d v="2025-03-28T07:30:08"/>
    <n v="24"/>
    <x v="1"/>
    <s v="AL"/>
  </r>
  <r>
    <x v="1555"/>
    <s v="P201144"/>
    <x v="2"/>
    <n v="4382.9399999999996"/>
    <x v="2"/>
    <d v="2023-08-19T10:09:26"/>
    <d v="2024-08-19T10:09:26"/>
    <n v="12"/>
    <x v="1"/>
    <s v="MG"/>
  </r>
  <r>
    <x v="1555"/>
    <s v="P202822"/>
    <x v="2"/>
    <n v="2070.58"/>
    <x v="2"/>
    <d v="2024-09-30T15:52:09"/>
    <d v="2029-09-30T15:52:09"/>
    <n v="60"/>
    <x v="1"/>
    <s v="RS"/>
  </r>
  <r>
    <x v="1556"/>
    <s v="P201147"/>
    <x v="1"/>
    <n v="804.24"/>
    <x v="1"/>
    <d v="2023-09-13T09:35:50"/>
    <d v="2025-03-13T09:35:50"/>
    <n v="18"/>
    <x v="1"/>
    <s v="RS"/>
  </r>
  <r>
    <x v="1556"/>
    <s v="P204563"/>
    <x v="2"/>
    <n v="2288.73"/>
    <x v="1"/>
    <d v="2023-07-07T14:29:53"/>
    <d v="2024-07-07T14:29:53"/>
    <n v="12"/>
    <x v="1"/>
    <s v="MA"/>
  </r>
  <r>
    <x v="1557"/>
    <s v="P201148"/>
    <x v="1"/>
    <n v="3380.49"/>
    <x v="1"/>
    <d v="2025-05-14T16:17:43"/>
    <d v="2025-11-14T16:17:43"/>
    <n v="6"/>
    <x v="1"/>
    <s v="BA"/>
  </r>
  <r>
    <x v="1557"/>
    <s v="P203893"/>
    <x v="0"/>
    <n v="4127.6400000000003"/>
    <x v="0"/>
    <d v="2025-07-17T16:17:24"/>
    <d v="2030-07-17T16:17:24"/>
    <n v="60"/>
    <x v="1"/>
    <s v="SP"/>
  </r>
  <r>
    <x v="1557"/>
    <s v="P204292"/>
    <x v="1"/>
    <n v="5665.35"/>
    <x v="1"/>
    <d v="2025-03-19T04:36:04"/>
    <d v="2030-03-19T04:36:04"/>
    <n v="60"/>
    <x v="1"/>
    <s v="PB"/>
  </r>
  <r>
    <x v="1558"/>
    <s v="P201152"/>
    <x v="2"/>
    <n v="7910.48"/>
    <x v="1"/>
    <d v="2024-12-22T09:34:42"/>
    <d v="2026-12-22T09:34:42"/>
    <n v="24"/>
    <x v="1"/>
    <s v="GO"/>
  </r>
  <r>
    <x v="1559"/>
    <s v="P201153"/>
    <x v="4"/>
    <n v="3822.29"/>
    <x v="2"/>
    <d v="2024-04-20T18:33:48"/>
    <d v="2025-10-20T18:33:48"/>
    <n v="18"/>
    <x v="1"/>
    <s v="MA"/>
  </r>
  <r>
    <x v="1559"/>
    <s v="P202610"/>
    <x v="0"/>
    <n v="7779.41"/>
    <x v="1"/>
    <d v="2024-10-12T17:13:44"/>
    <d v="2027-10-12T17:13:44"/>
    <n v="36"/>
    <x v="1"/>
    <s v="PA"/>
  </r>
  <r>
    <x v="1560"/>
    <s v="P201154"/>
    <x v="2"/>
    <n v="553.4"/>
    <x v="2"/>
    <d v="2024-06-15T20:12:58"/>
    <d v="2026-06-15T20:12:58"/>
    <n v="24"/>
    <x v="0"/>
    <s v="RJ"/>
  </r>
  <r>
    <x v="1560"/>
    <s v="P204829"/>
    <x v="4"/>
    <n v="895.91"/>
    <x v="1"/>
    <d v="2023-06-25T00:38:37"/>
    <d v="2023-12-25T00:38:37"/>
    <n v="6"/>
    <x v="1"/>
    <s v="AM"/>
  </r>
  <r>
    <x v="1561"/>
    <s v="P201155"/>
    <x v="4"/>
    <n v="7027.83"/>
    <x v="1"/>
    <d v="2024-12-23T18:32:10"/>
    <d v="2025-12-23T18:32:10"/>
    <n v="12"/>
    <x v="1"/>
    <s v="SC"/>
  </r>
  <r>
    <x v="1561"/>
    <s v="P204166"/>
    <x v="0"/>
    <n v="5065.3599999999997"/>
    <x v="2"/>
    <d v="2023-11-04T08:31:56"/>
    <d v="2025-05-04T08:31:56"/>
    <n v="18"/>
    <x v="1"/>
    <s v="AM"/>
  </r>
  <r>
    <x v="1561"/>
    <s v="P204821"/>
    <x v="3"/>
    <n v="1890.58"/>
    <x v="3"/>
    <d v="2025-07-05T10:25:36"/>
    <d v="2027-07-05T10:25:36"/>
    <n v="24"/>
    <x v="1"/>
    <s v="PB"/>
  </r>
  <r>
    <x v="1562"/>
    <s v="P201156"/>
    <x v="0"/>
    <n v="6329.05"/>
    <x v="2"/>
    <d v="2023-10-31T08:46:24"/>
    <d v="2026-10-31T08:46:24"/>
    <n v="36"/>
    <x v="0"/>
    <s v="CE"/>
  </r>
  <r>
    <x v="1562"/>
    <s v="P203911"/>
    <x v="5"/>
    <n v="31.05"/>
    <x v="1"/>
    <d v="2024-11-04T07:38:22"/>
    <d v="2029-11-04T07:38:22"/>
    <n v="60"/>
    <x v="0"/>
    <s v="BA"/>
  </r>
  <r>
    <x v="1563"/>
    <s v="P201157"/>
    <x v="2"/>
    <n v="979.95"/>
    <x v="1"/>
    <d v="2025-07-07T21:25:26"/>
    <d v="2026-07-07T21:25:26"/>
    <n v="12"/>
    <x v="0"/>
    <s v="PA"/>
  </r>
  <r>
    <x v="1563"/>
    <s v="P204000"/>
    <x v="1"/>
    <n v="2011.63"/>
    <x v="1"/>
    <d v="2024-01-28T00:13:34"/>
    <d v="2026-01-28T00:13:34"/>
    <n v="24"/>
    <x v="1"/>
    <s v="RN"/>
  </r>
  <r>
    <x v="1563"/>
    <s v="P204866"/>
    <x v="0"/>
    <n v="4465.46"/>
    <x v="1"/>
    <d v="2024-09-16T03:30:50"/>
    <d v="2029-09-16T03:30:50"/>
    <n v="60"/>
    <x v="0"/>
    <s v="GO"/>
  </r>
  <r>
    <x v="1564"/>
    <s v="P201158"/>
    <x v="0"/>
    <n v="8976.6200000000008"/>
    <x v="0"/>
    <d v="2024-04-11T20:39:47"/>
    <d v="2026-04-11T20:39:47"/>
    <n v="24"/>
    <x v="1"/>
    <s v="PB"/>
  </r>
  <r>
    <x v="1565"/>
    <s v="P201159"/>
    <x v="1"/>
    <n v="462.31"/>
    <x v="1"/>
    <d v="2024-03-26T09:26:05"/>
    <d v="2026-03-26T09:26:05"/>
    <n v="24"/>
    <x v="1"/>
    <s v="MA"/>
  </r>
  <r>
    <x v="1565"/>
    <s v="P201711"/>
    <x v="1"/>
    <n v="6436.99"/>
    <x v="2"/>
    <d v="2024-09-21T18:46:04"/>
    <d v="2025-09-21T18:46:04"/>
    <n v="12"/>
    <x v="1"/>
    <s v="SE"/>
  </r>
  <r>
    <x v="1566"/>
    <s v="P201161"/>
    <x v="2"/>
    <n v="786.43"/>
    <x v="3"/>
    <d v="2024-12-03T13:19:57"/>
    <d v="2025-12-03T13:19:57"/>
    <n v="12"/>
    <x v="1"/>
    <s v="SC"/>
  </r>
  <r>
    <x v="1567"/>
    <s v="P201162"/>
    <x v="0"/>
    <n v="3526.12"/>
    <x v="2"/>
    <d v="2024-10-31T21:29:08"/>
    <d v="2025-10-31T21:29:08"/>
    <n v="12"/>
    <x v="1"/>
    <s v="RN"/>
  </r>
  <r>
    <x v="1567"/>
    <s v="P204789"/>
    <x v="2"/>
    <n v="6999.2"/>
    <x v="1"/>
    <d v="2024-03-11T17:31:09"/>
    <d v="2026-03-11T17:31:09"/>
    <n v="24"/>
    <x v="1"/>
    <s v="SE"/>
  </r>
  <r>
    <x v="1568"/>
    <s v="P201164"/>
    <x v="0"/>
    <n v="4685.7700000000004"/>
    <x v="2"/>
    <d v="2024-10-04T12:39:14"/>
    <d v="2026-04-04T12:39:14"/>
    <n v="18"/>
    <x v="1"/>
    <s v="PR"/>
  </r>
  <r>
    <x v="1569"/>
    <s v="P201165"/>
    <x v="4"/>
    <n v="3456.54"/>
    <x v="0"/>
    <d v="2023-01-06T09:33:32"/>
    <d v="2026-01-06T09:33:32"/>
    <n v="36"/>
    <x v="1"/>
    <s v="RJ"/>
  </r>
  <r>
    <x v="1570"/>
    <s v="P201166"/>
    <x v="0"/>
    <n v="3050.54"/>
    <x v="2"/>
    <d v="2023-02-14T09:50:43"/>
    <d v="2023-08-14T09:50:43"/>
    <n v="6"/>
    <x v="1"/>
    <s v="SC"/>
  </r>
  <r>
    <x v="1571"/>
    <s v="P201167"/>
    <x v="4"/>
    <n v="255.56"/>
    <x v="2"/>
    <d v="2025-02-27T10:44:25"/>
    <d v="2026-08-27T10:44:25"/>
    <n v="18"/>
    <x v="1"/>
    <s v="AM"/>
  </r>
  <r>
    <x v="1572"/>
    <s v="P201174"/>
    <x v="0"/>
    <n v="3267.24"/>
    <x v="2"/>
    <d v="2023-07-11T15:01:57"/>
    <d v="2024-07-11T15:01:57"/>
    <n v="12"/>
    <x v="1"/>
    <s v="ES"/>
  </r>
  <r>
    <x v="1572"/>
    <s v="P202953"/>
    <x v="1"/>
    <n v="195.97"/>
    <x v="2"/>
    <d v="2025-10-11T11:05:30"/>
    <d v="2029-10-11T11:05:30"/>
    <n v="48"/>
    <x v="1"/>
    <s v="PA"/>
  </r>
  <r>
    <x v="1572"/>
    <s v="P204047"/>
    <x v="2"/>
    <n v="3127.72"/>
    <x v="1"/>
    <d v="2024-12-08T07:48:38"/>
    <d v="2026-12-08T07:48:38"/>
    <n v="24"/>
    <x v="1"/>
    <s v="RS"/>
  </r>
  <r>
    <x v="1573"/>
    <s v="P201175"/>
    <x v="3"/>
    <n v="13109.92"/>
    <x v="1"/>
    <d v="2024-12-22T00:22:34"/>
    <d v="2026-12-22T00:22:34"/>
    <n v="24"/>
    <x v="0"/>
    <s v="SE"/>
  </r>
  <r>
    <x v="1574"/>
    <s v="P201176"/>
    <x v="5"/>
    <n v="242.42"/>
    <x v="2"/>
    <d v="2023-11-27T06:50:47"/>
    <d v="2024-05-27T06:50:47"/>
    <n v="6"/>
    <x v="1"/>
    <s v="DF"/>
  </r>
  <r>
    <x v="1575"/>
    <s v="P201177"/>
    <x v="2"/>
    <n v="1518.14"/>
    <x v="1"/>
    <d v="2025-05-16T01:04:00"/>
    <d v="2028-05-16T01:04:00"/>
    <n v="36"/>
    <x v="1"/>
    <s v="PE"/>
  </r>
  <r>
    <x v="1575"/>
    <s v="P201255"/>
    <x v="1"/>
    <n v="5453.45"/>
    <x v="2"/>
    <d v="2025-10-18T22:08:20"/>
    <d v="2026-10-18T22:08:20"/>
    <n v="12"/>
    <x v="1"/>
    <s v="ES"/>
  </r>
  <r>
    <x v="1576"/>
    <s v="P201178"/>
    <x v="0"/>
    <n v="2088.42"/>
    <x v="2"/>
    <d v="2025-05-03T08:47:31"/>
    <d v="2030-05-03T08:47:31"/>
    <n v="60"/>
    <x v="1"/>
    <s v="PB"/>
  </r>
  <r>
    <x v="1576"/>
    <s v="P202655"/>
    <x v="2"/>
    <n v="2304.6"/>
    <x v="1"/>
    <d v="2024-09-24T10:55:37"/>
    <d v="2027-09-24T10:55:37"/>
    <n v="36"/>
    <x v="1"/>
    <s v="SC"/>
  </r>
  <r>
    <x v="1577"/>
    <s v="P201179"/>
    <x v="4"/>
    <n v="4317.8900000000003"/>
    <x v="1"/>
    <d v="2024-06-24T06:27:16"/>
    <d v="2027-06-24T06:27:16"/>
    <n v="36"/>
    <x v="1"/>
    <s v="AL"/>
  </r>
  <r>
    <x v="1577"/>
    <s v="P202530"/>
    <x v="1"/>
    <n v="392.04"/>
    <x v="0"/>
    <d v="2025-07-11T05:51:03"/>
    <d v="2027-07-11T05:51:03"/>
    <n v="24"/>
    <x v="1"/>
    <s v="RJ"/>
  </r>
  <r>
    <x v="1578"/>
    <s v="P201180"/>
    <x v="0"/>
    <n v="3737.38"/>
    <x v="2"/>
    <d v="2025-05-06T10:17:43"/>
    <d v="2026-05-06T10:17:43"/>
    <n v="12"/>
    <x v="1"/>
    <s v="PR"/>
  </r>
  <r>
    <x v="1579"/>
    <s v="P201183"/>
    <x v="4"/>
    <n v="6957.42"/>
    <x v="1"/>
    <d v="2023-09-03T13:28:13"/>
    <d v="2025-09-03T13:28:13"/>
    <n v="24"/>
    <x v="1"/>
    <s v="AL"/>
  </r>
  <r>
    <x v="1580"/>
    <s v="P201187"/>
    <x v="2"/>
    <n v="14577.61"/>
    <x v="1"/>
    <d v="2025-06-29T01:44:26"/>
    <d v="2027-06-29T01:44:26"/>
    <n v="24"/>
    <x v="1"/>
    <s v="RS"/>
  </r>
  <r>
    <x v="1580"/>
    <s v="P201492"/>
    <x v="1"/>
    <n v="1824.9"/>
    <x v="0"/>
    <d v="2023-03-26T07:42:34"/>
    <d v="2024-03-26T07:42:34"/>
    <n v="12"/>
    <x v="1"/>
    <s v="SC"/>
  </r>
  <r>
    <x v="1581"/>
    <s v="P201188"/>
    <x v="5"/>
    <n v="4666.2700000000004"/>
    <x v="1"/>
    <d v="2024-01-17T01:25:33"/>
    <d v="2024-07-17T01:25:33"/>
    <n v="6"/>
    <x v="1"/>
    <s v="BA"/>
  </r>
  <r>
    <x v="1582"/>
    <s v="P201189"/>
    <x v="2"/>
    <n v="387.81"/>
    <x v="2"/>
    <d v="2024-04-29T18:23:57"/>
    <d v="2025-10-29T18:23:57"/>
    <n v="18"/>
    <x v="1"/>
    <s v="GO"/>
  </r>
  <r>
    <x v="1582"/>
    <s v="P203243"/>
    <x v="2"/>
    <n v="9.58"/>
    <x v="0"/>
    <d v="2025-06-03T14:53:23"/>
    <d v="2026-06-03T14:53:23"/>
    <n v="12"/>
    <x v="1"/>
    <s v="PA"/>
  </r>
  <r>
    <x v="1583"/>
    <s v="P201193"/>
    <x v="4"/>
    <n v="1102.19"/>
    <x v="0"/>
    <d v="2024-12-17T00:53:54"/>
    <d v="2026-12-17T00:53:54"/>
    <n v="24"/>
    <x v="1"/>
    <s v="PR"/>
  </r>
  <r>
    <x v="1583"/>
    <s v="P204697"/>
    <x v="2"/>
    <n v="2584.61"/>
    <x v="2"/>
    <d v="2023-08-20T08:19:32"/>
    <d v="2025-08-20T08:19:32"/>
    <n v="24"/>
    <x v="1"/>
    <s v="PA"/>
  </r>
  <r>
    <x v="1584"/>
    <s v="P201196"/>
    <x v="2"/>
    <n v="7127.27"/>
    <x v="0"/>
    <d v="2025-05-30T11:08:01"/>
    <d v="2028-05-30T11:08:01"/>
    <n v="36"/>
    <x v="1"/>
    <s v="DF"/>
  </r>
  <r>
    <x v="1584"/>
    <s v="P203305"/>
    <x v="2"/>
    <n v="1683.41"/>
    <x v="1"/>
    <d v="2023-05-08T09:29:52"/>
    <d v="2025-05-08T09:29:52"/>
    <n v="24"/>
    <x v="1"/>
    <s v="CE"/>
  </r>
  <r>
    <x v="1585"/>
    <s v="P201199"/>
    <x v="2"/>
    <n v="15.38"/>
    <x v="1"/>
    <d v="2024-02-04T00:21:48"/>
    <d v="2028-02-04T00:21:48"/>
    <n v="48"/>
    <x v="1"/>
    <s v="GO"/>
  </r>
  <r>
    <x v="1586"/>
    <s v="P201203"/>
    <x v="2"/>
    <n v="1285.9100000000001"/>
    <x v="2"/>
    <d v="2024-10-04T12:01:04"/>
    <d v="2027-10-04T12:01:04"/>
    <n v="36"/>
    <x v="1"/>
    <s v="BA"/>
  </r>
  <r>
    <x v="1587"/>
    <s v="P201204"/>
    <x v="0"/>
    <n v="256.72000000000003"/>
    <x v="1"/>
    <d v="2024-02-16T15:52:56"/>
    <d v="2029-02-16T15:52:56"/>
    <n v="60"/>
    <x v="1"/>
    <s v="PE"/>
  </r>
  <r>
    <x v="1587"/>
    <s v="P202285"/>
    <x v="3"/>
    <n v="1417.63"/>
    <x v="1"/>
    <d v="2023-04-18T05:05:05"/>
    <d v="2027-04-18T05:05:05"/>
    <n v="48"/>
    <x v="1"/>
    <s v="PR"/>
  </r>
  <r>
    <x v="1587"/>
    <s v="P202568"/>
    <x v="0"/>
    <n v="5102.9799999999996"/>
    <x v="1"/>
    <d v="2023-06-03T05:19:08"/>
    <d v="2024-06-03T05:19:08"/>
    <n v="12"/>
    <x v="0"/>
    <s v="PB"/>
  </r>
  <r>
    <x v="1587"/>
    <s v="P203720"/>
    <x v="3"/>
    <n v="2426.09"/>
    <x v="1"/>
    <d v="2023-05-07T05:32:51"/>
    <d v="2024-05-07T05:32:51"/>
    <n v="12"/>
    <x v="1"/>
    <s v="AM"/>
  </r>
  <r>
    <x v="1588"/>
    <s v="P201206"/>
    <x v="1"/>
    <n v="424.36"/>
    <x v="2"/>
    <d v="2023-01-30T05:35:50"/>
    <d v="2024-01-30T05:35:50"/>
    <n v="12"/>
    <x v="0"/>
    <s v="MA"/>
  </r>
  <r>
    <x v="1588"/>
    <s v="P203062"/>
    <x v="3"/>
    <n v="24.13"/>
    <x v="2"/>
    <d v="2023-09-08T04:12:20"/>
    <d v="2026-09-08T04:12:20"/>
    <n v="36"/>
    <x v="1"/>
    <s v="CE"/>
  </r>
  <r>
    <x v="1589"/>
    <s v="P201207"/>
    <x v="1"/>
    <n v="1562.69"/>
    <x v="1"/>
    <d v="2023-03-11T09:31:33"/>
    <d v="2025-03-11T09:31:33"/>
    <n v="24"/>
    <x v="1"/>
    <s v="PB"/>
  </r>
  <r>
    <x v="1590"/>
    <s v="P201208"/>
    <x v="1"/>
    <n v="330.71"/>
    <x v="1"/>
    <d v="2024-04-12T06:16:52"/>
    <d v="2026-04-12T06:16:52"/>
    <n v="24"/>
    <x v="1"/>
    <s v="PA"/>
  </r>
  <r>
    <x v="1590"/>
    <s v="P203252"/>
    <x v="4"/>
    <n v="6072.96"/>
    <x v="1"/>
    <d v="2024-07-11T09:35:51"/>
    <d v="2025-07-11T09:35:51"/>
    <n v="12"/>
    <x v="1"/>
    <s v="PR"/>
  </r>
  <r>
    <x v="1591"/>
    <s v="P201209"/>
    <x v="4"/>
    <n v="493.94"/>
    <x v="1"/>
    <d v="2025-03-18T02:26:21"/>
    <d v="2026-03-18T02:26:21"/>
    <n v="12"/>
    <x v="1"/>
    <s v="PE"/>
  </r>
  <r>
    <x v="1592"/>
    <s v="P201210"/>
    <x v="5"/>
    <n v="12809.04"/>
    <x v="1"/>
    <d v="2023-05-24T00:18:00"/>
    <d v="2025-05-24T00:18:00"/>
    <n v="24"/>
    <x v="1"/>
    <s v="ES"/>
  </r>
  <r>
    <x v="1593"/>
    <s v="P201212"/>
    <x v="3"/>
    <n v="3939.13"/>
    <x v="1"/>
    <d v="2025-09-13T19:01:02"/>
    <d v="2028-09-13T19:01:02"/>
    <n v="36"/>
    <x v="1"/>
    <s v="MA"/>
  </r>
  <r>
    <x v="1593"/>
    <s v="P204941"/>
    <x v="3"/>
    <n v="1210.1199999999999"/>
    <x v="1"/>
    <d v="2024-08-04T17:15:17"/>
    <d v="2028-08-04T17:15:17"/>
    <n v="48"/>
    <x v="1"/>
    <s v="AM"/>
  </r>
  <r>
    <x v="1594"/>
    <s v="P201213"/>
    <x v="5"/>
    <n v="3140.78"/>
    <x v="2"/>
    <d v="2024-05-23T22:47:00"/>
    <d v="2025-11-23T22:47:00"/>
    <n v="18"/>
    <x v="1"/>
    <s v="SC"/>
  </r>
  <r>
    <x v="1594"/>
    <s v="P201812"/>
    <x v="4"/>
    <n v="4815.66"/>
    <x v="1"/>
    <d v="2023-09-16T09:01:40"/>
    <d v="2026-09-16T09:01:40"/>
    <n v="36"/>
    <x v="1"/>
    <s v="AL"/>
  </r>
  <r>
    <x v="1595"/>
    <s v="P201216"/>
    <x v="0"/>
    <n v="2667.63"/>
    <x v="1"/>
    <d v="2023-11-23T05:22:52"/>
    <d v="2025-11-23T05:22:52"/>
    <n v="24"/>
    <x v="1"/>
    <s v="DF"/>
  </r>
  <r>
    <x v="1595"/>
    <s v="P201359"/>
    <x v="2"/>
    <n v="7649.74"/>
    <x v="2"/>
    <d v="2024-08-23T22:56:24"/>
    <d v="2026-08-23T22:56:24"/>
    <n v="24"/>
    <x v="1"/>
    <s v="RJ"/>
  </r>
  <r>
    <x v="1596"/>
    <s v="P201218"/>
    <x v="5"/>
    <n v="975.52"/>
    <x v="1"/>
    <d v="2025-04-25T22:08:45"/>
    <d v="2026-10-25T22:08:45"/>
    <n v="18"/>
    <x v="1"/>
    <s v="AL"/>
  </r>
  <r>
    <x v="1597"/>
    <s v="P201221"/>
    <x v="1"/>
    <n v="898.96"/>
    <x v="1"/>
    <d v="2023-10-09T06:57:47"/>
    <d v="2024-10-09T06:57:47"/>
    <n v="12"/>
    <x v="1"/>
    <s v="RN"/>
  </r>
  <r>
    <x v="1597"/>
    <s v="P201239"/>
    <x v="2"/>
    <n v="456.68"/>
    <x v="0"/>
    <d v="2024-04-23T08:03:08"/>
    <d v="2024-10-23T08:03:08"/>
    <n v="6"/>
    <x v="1"/>
    <s v="AL"/>
  </r>
  <r>
    <x v="1597"/>
    <s v="P203393"/>
    <x v="0"/>
    <n v="3807.92"/>
    <x v="0"/>
    <d v="2025-05-04T12:23:30"/>
    <d v="2025-11-04T12:23:30"/>
    <n v="6"/>
    <x v="1"/>
    <s v="MA"/>
  </r>
  <r>
    <x v="1598"/>
    <s v="P201223"/>
    <x v="5"/>
    <n v="1582.87"/>
    <x v="2"/>
    <d v="2025-09-30T22:33:04"/>
    <d v="2026-03-30T22:33:04"/>
    <n v="6"/>
    <x v="1"/>
    <s v="AL"/>
  </r>
  <r>
    <x v="1598"/>
    <s v="P202824"/>
    <x v="2"/>
    <n v="1361.19"/>
    <x v="1"/>
    <d v="2025-05-10T23:22:23"/>
    <d v="2026-05-10T23:22:23"/>
    <n v="12"/>
    <x v="1"/>
    <s v="PI"/>
  </r>
  <r>
    <x v="1599"/>
    <s v="P201224"/>
    <x v="0"/>
    <n v="235.01"/>
    <x v="1"/>
    <d v="2024-02-06T19:14:35"/>
    <d v="2027-02-06T19:14:35"/>
    <n v="36"/>
    <x v="1"/>
    <s v="RS"/>
  </r>
  <r>
    <x v="1599"/>
    <s v="P202176"/>
    <x v="5"/>
    <n v="4345.3900000000003"/>
    <x v="1"/>
    <d v="2023-08-25T13:20:56"/>
    <d v="2026-08-25T13:20:56"/>
    <n v="36"/>
    <x v="1"/>
    <s v="PI"/>
  </r>
  <r>
    <x v="1599"/>
    <s v="P202995"/>
    <x v="3"/>
    <n v="9648.25"/>
    <x v="0"/>
    <d v="2024-08-30T20:10:27"/>
    <d v="2026-02-28T20:10:27"/>
    <n v="18"/>
    <x v="1"/>
    <s v="PR"/>
  </r>
  <r>
    <x v="1600"/>
    <s v="P201226"/>
    <x v="5"/>
    <n v="174.86"/>
    <x v="2"/>
    <d v="2025-07-15T15:16:52"/>
    <d v="2026-07-15T15:16:52"/>
    <n v="12"/>
    <x v="1"/>
    <s v="RS"/>
  </r>
  <r>
    <x v="1601"/>
    <s v="P201228"/>
    <x v="0"/>
    <n v="8745.34"/>
    <x v="1"/>
    <d v="2024-12-18T05:03:23"/>
    <d v="2025-12-18T05:03:23"/>
    <n v="12"/>
    <x v="1"/>
    <s v="MG"/>
  </r>
  <r>
    <x v="1601"/>
    <s v="P201450"/>
    <x v="1"/>
    <n v="13085.42"/>
    <x v="0"/>
    <d v="2024-04-23T23:53:49"/>
    <d v="2025-10-23T23:53:49"/>
    <n v="18"/>
    <x v="1"/>
    <s v="MA"/>
  </r>
  <r>
    <x v="1602"/>
    <s v="P201230"/>
    <x v="1"/>
    <n v="1870.18"/>
    <x v="3"/>
    <d v="2024-05-13T14:18:27"/>
    <d v="2027-05-13T14:18:27"/>
    <n v="36"/>
    <x v="1"/>
    <s v="BA"/>
  </r>
  <r>
    <x v="1602"/>
    <s v="P204207"/>
    <x v="1"/>
    <n v="3515.25"/>
    <x v="2"/>
    <d v="2025-06-29T16:40:14"/>
    <d v="2026-12-29T16:40:14"/>
    <n v="18"/>
    <x v="1"/>
    <s v="RN"/>
  </r>
  <r>
    <x v="1603"/>
    <s v="P201231"/>
    <x v="4"/>
    <n v="6126.68"/>
    <x v="0"/>
    <d v="2024-04-10T06:37:02"/>
    <d v="2025-04-10T06:37:02"/>
    <n v="12"/>
    <x v="1"/>
    <s v="AM"/>
  </r>
  <r>
    <x v="1604"/>
    <s v="P201232"/>
    <x v="3"/>
    <n v="3501.5"/>
    <x v="1"/>
    <d v="2024-11-25T08:58:53"/>
    <d v="2025-05-25T08:58:53"/>
    <n v="6"/>
    <x v="1"/>
    <s v="AM"/>
  </r>
  <r>
    <x v="1604"/>
    <s v="P202317"/>
    <x v="0"/>
    <n v="4343.66"/>
    <x v="1"/>
    <d v="2025-06-19T02:39:48"/>
    <d v="2027-06-19T02:39:48"/>
    <n v="24"/>
    <x v="1"/>
    <s v="RJ"/>
  </r>
  <r>
    <x v="1604"/>
    <s v="P204192"/>
    <x v="4"/>
    <n v="2553.7199999999998"/>
    <x v="1"/>
    <d v="2025-02-04T05:54:59"/>
    <d v="2026-02-04T05:54:59"/>
    <n v="12"/>
    <x v="1"/>
    <s v="RS"/>
  </r>
  <r>
    <x v="1605"/>
    <s v="P201233"/>
    <x v="0"/>
    <n v="10.78"/>
    <x v="1"/>
    <d v="2023-11-21T21:27:02"/>
    <d v="2025-05-21T21:27:02"/>
    <n v="18"/>
    <x v="1"/>
    <s v="RS"/>
  </r>
  <r>
    <x v="1605"/>
    <s v="P201340"/>
    <x v="2"/>
    <n v="9637.84"/>
    <x v="3"/>
    <d v="2023-01-17T06:27:16"/>
    <d v="2028-01-17T06:27:16"/>
    <n v="60"/>
    <x v="0"/>
    <s v="RN"/>
  </r>
  <r>
    <x v="1605"/>
    <s v="P202700"/>
    <x v="3"/>
    <n v="7774.21"/>
    <x v="0"/>
    <d v="2025-08-09T15:14:28"/>
    <d v="2027-02-09T15:14:28"/>
    <n v="18"/>
    <x v="1"/>
    <s v="MA"/>
  </r>
  <r>
    <x v="1606"/>
    <s v="P201237"/>
    <x v="4"/>
    <n v="197.52"/>
    <x v="1"/>
    <d v="2023-03-30T10:24:01"/>
    <d v="2025-03-30T10:24:01"/>
    <n v="24"/>
    <x v="1"/>
    <s v="RN"/>
  </r>
  <r>
    <x v="1606"/>
    <s v="P204285"/>
    <x v="1"/>
    <n v="11271.13"/>
    <x v="0"/>
    <d v="2024-11-30T03:10:24"/>
    <d v="2027-11-30T03:10:24"/>
    <n v="36"/>
    <x v="1"/>
    <s v="PI"/>
  </r>
  <r>
    <x v="1606"/>
    <s v="P204939"/>
    <x v="3"/>
    <n v="105.18"/>
    <x v="1"/>
    <d v="2025-02-15T19:05:52"/>
    <d v="2026-02-15T19:05:52"/>
    <n v="12"/>
    <x v="1"/>
    <s v="PB"/>
  </r>
  <r>
    <x v="1607"/>
    <s v="P201238"/>
    <x v="2"/>
    <n v="1315.74"/>
    <x v="0"/>
    <d v="2025-03-31T03:58:25"/>
    <d v="2026-09-30T03:58:25"/>
    <n v="18"/>
    <x v="1"/>
    <s v="SC"/>
  </r>
  <r>
    <x v="1607"/>
    <s v="P203694"/>
    <x v="5"/>
    <n v="1574.35"/>
    <x v="1"/>
    <d v="2024-06-17T17:37:33"/>
    <d v="2025-06-17T17:37:33"/>
    <n v="12"/>
    <x v="1"/>
    <s v="MA"/>
  </r>
  <r>
    <x v="1608"/>
    <s v="P201242"/>
    <x v="4"/>
    <n v="2437.39"/>
    <x v="1"/>
    <d v="2025-05-08T05:53:00"/>
    <d v="2029-05-08T05:53:00"/>
    <n v="48"/>
    <x v="1"/>
    <s v="SP"/>
  </r>
  <r>
    <x v="1609"/>
    <s v="P201244"/>
    <x v="2"/>
    <n v="4221.6400000000003"/>
    <x v="1"/>
    <d v="2023-08-12T13:14:19"/>
    <d v="2026-08-12T13:14:19"/>
    <n v="36"/>
    <x v="1"/>
    <s v="PR"/>
  </r>
  <r>
    <x v="1609"/>
    <s v="P204137"/>
    <x v="1"/>
    <n v="239.32"/>
    <x v="2"/>
    <d v="2023-06-02T08:03:28"/>
    <d v="2026-06-02T08:03:28"/>
    <n v="36"/>
    <x v="1"/>
    <s v="MG"/>
  </r>
  <r>
    <x v="1610"/>
    <s v="P201246"/>
    <x v="2"/>
    <n v="9013.51"/>
    <x v="0"/>
    <d v="2025-06-09T06:38:07"/>
    <d v="2025-12-09T06:38:07"/>
    <n v="6"/>
    <x v="0"/>
    <s v="AL"/>
  </r>
  <r>
    <x v="1611"/>
    <s v="P201247"/>
    <x v="2"/>
    <n v="37.729999999999997"/>
    <x v="2"/>
    <d v="2024-09-19T17:13:31"/>
    <d v="2029-09-19T17:13:31"/>
    <n v="60"/>
    <x v="1"/>
    <s v="AM"/>
  </r>
  <r>
    <x v="1612"/>
    <s v="P201253"/>
    <x v="1"/>
    <n v="4015.1"/>
    <x v="1"/>
    <d v="2024-02-24T11:11:19"/>
    <d v="2028-02-24T11:11:19"/>
    <n v="48"/>
    <x v="1"/>
    <s v="CE"/>
  </r>
  <r>
    <x v="1613"/>
    <s v="P201256"/>
    <x v="0"/>
    <n v="11377.79"/>
    <x v="0"/>
    <d v="2023-11-10T08:31:38"/>
    <d v="2025-11-10T08:31:38"/>
    <n v="24"/>
    <x v="1"/>
    <s v="PE"/>
  </r>
  <r>
    <x v="1613"/>
    <s v="P201884"/>
    <x v="4"/>
    <n v="3899.05"/>
    <x v="1"/>
    <d v="2025-01-20T14:07:55"/>
    <d v="2026-07-20T14:07:55"/>
    <n v="18"/>
    <x v="1"/>
    <s v="AM"/>
  </r>
  <r>
    <x v="1614"/>
    <s v="P201259"/>
    <x v="2"/>
    <n v="6160.54"/>
    <x v="2"/>
    <d v="2024-07-16T09:55:55"/>
    <d v="2026-01-16T09:55:55"/>
    <n v="18"/>
    <x v="1"/>
    <s v="RS"/>
  </r>
  <r>
    <x v="1615"/>
    <s v="P201261"/>
    <x v="2"/>
    <n v="5067.74"/>
    <x v="1"/>
    <d v="2025-01-17T20:57:51"/>
    <d v="2027-01-17T20:57:51"/>
    <n v="24"/>
    <x v="1"/>
    <s v="GO"/>
  </r>
  <r>
    <x v="1616"/>
    <s v="P201263"/>
    <x v="0"/>
    <n v="8260.57"/>
    <x v="1"/>
    <d v="2025-08-24T02:52:58"/>
    <d v="2027-08-24T02:52:58"/>
    <n v="24"/>
    <x v="1"/>
    <s v="SE"/>
  </r>
  <r>
    <x v="1616"/>
    <s v="P204824"/>
    <x v="2"/>
    <n v="878.42"/>
    <x v="1"/>
    <d v="2024-03-25T21:07:10"/>
    <d v="2029-03-25T21:07:10"/>
    <n v="60"/>
    <x v="1"/>
    <s v="RN"/>
  </r>
  <r>
    <x v="1617"/>
    <s v="P201264"/>
    <x v="0"/>
    <n v="1196.8399999999999"/>
    <x v="1"/>
    <d v="2024-07-14T22:17:07"/>
    <d v="2026-07-14T22:17:07"/>
    <n v="24"/>
    <x v="0"/>
    <s v="ES"/>
  </r>
  <r>
    <x v="1618"/>
    <s v="P201265"/>
    <x v="2"/>
    <n v="1006.25"/>
    <x v="1"/>
    <d v="2025-09-21T07:19:49"/>
    <d v="2026-03-21T07:19:49"/>
    <n v="6"/>
    <x v="1"/>
    <s v="AM"/>
  </r>
  <r>
    <x v="1619"/>
    <s v="P201267"/>
    <x v="4"/>
    <n v="2865.49"/>
    <x v="0"/>
    <d v="2023-10-03T09:19:29"/>
    <d v="2026-10-03T09:19:29"/>
    <n v="36"/>
    <x v="1"/>
    <s v="PB"/>
  </r>
  <r>
    <x v="1619"/>
    <s v="P204683"/>
    <x v="2"/>
    <n v="9286.4699999999993"/>
    <x v="1"/>
    <d v="2023-12-31T02:58:05"/>
    <d v="2024-12-31T02:58:05"/>
    <n v="12"/>
    <x v="1"/>
    <s v="DF"/>
  </r>
  <r>
    <x v="1620"/>
    <s v="P201269"/>
    <x v="0"/>
    <n v="2108.9"/>
    <x v="2"/>
    <d v="2025-05-26T22:24:26"/>
    <d v="2026-05-26T22:24:26"/>
    <n v="12"/>
    <x v="1"/>
    <s v="PA"/>
  </r>
  <r>
    <x v="1620"/>
    <s v="P203190"/>
    <x v="2"/>
    <n v="1358.04"/>
    <x v="0"/>
    <d v="2023-12-27T08:13:11"/>
    <d v="2024-12-27T08:13:11"/>
    <n v="12"/>
    <x v="0"/>
    <s v="PB"/>
  </r>
  <r>
    <x v="1620"/>
    <s v="P204524"/>
    <x v="1"/>
    <n v="39.549999999999997"/>
    <x v="2"/>
    <d v="2025-05-09T15:57:53"/>
    <d v="2028-05-09T15:57:53"/>
    <n v="36"/>
    <x v="1"/>
    <s v="SC"/>
  </r>
  <r>
    <x v="1621"/>
    <s v="P201272"/>
    <x v="1"/>
    <n v="1677.91"/>
    <x v="2"/>
    <d v="2025-01-08T18:31:44"/>
    <d v="2026-07-08T18:31:44"/>
    <n v="18"/>
    <x v="1"/>
    <s v="SE"/>
  </r>
  <r>
    <x v="1621"/>
    <s v="P203173"/>
    <x v="2"/>
    <n v="10491.33"/>
    <x v="0"/>
    <d v="2023-05-31T01:51:44"/>
    <d v="2027-05-31T01:51:44"/>
    <n v="48"/>
    <x v="1"/>
    <s v="SP"/>
  </r>
  <r>
    <x v="1622"/>
    <s v="P201273"/>
    <x v="0"/>
    <n v="4118.41"/>
    <x v="1"/>
    <d v="2023-11-07T02:39:04"/>
    <d v="2024-05-07T02:39:04"/>
    <n v="6"/>
    <x v="1"/>
    <s v="PE"/>
  </r>
  <r>
    <x v="1623"/>
    <s v="P201274"/>
    <x v="3"/>
    <n v="11951.41"/>
    <x v="1"/>
    <d v="2024-05-13T17:28:10"/>
    <d v="2025-11-13T17:28:10"/>
    <n v="18"/>
    <x v="1"/>
    <s v="DF"/>
  </r>
  <r>
    <x v="1623"/>
    <s v="P202443"/>
    <x v="0"/>
    <n v="4445.16"/>
    <x v="1"/>
    <d v="2023-10-08T19:27:18"/>
    <d v="2027-10-08T19:27:18"/>
    <n v="48"/>
    <x v="1"/>
    <s v="PB"/>
  </r>
  <r>
    <x v="1624"/>
    <s v="P201276"/>
    <x v="0"/>
    <n v="2995.47"/>
    <x v="0"/>
    <d v="2024-02-13T23:40:33"/>
    <d v="2026-02-13T23:40:33"/>
    <n v="24"/>
    <x v="1"/>
    <s v="SE"/>
  </r>
  <r>
    <x v="1625"/>
    <s v="P201277"/>
    <x v="2"/>
    <n v="3934.8"/>
    <x v="3"/>
    <d v="2025-04-13T16:20:19"/>
    <d v="2029-04-13T16:20:19"/>
    <n v="48"/>
    <x v="1"/>
    <s v="CE"/>
  </r>
  <r>
    <x v="1626"/>
    <s v="P201278"/>
    <x v="0"/>
    <n v="727.01"/>
    <x v="3"/>
    <d v="2024-03-13T09:37:57"/>
    <d v="2026-03-13T09:37:57"/>
    <n v="24"/>
    <x v="1"/>
    <s v="AM"/>
  </r>
  <r>
    <x v="1627"/>
    <s v="P201280"/>
    <x v="2"/>
    <n v="6096.01"/>
    <x v="1"/>
    <d v="2024-12-04T01:13:30"/>
    <d v="2026-06-04T01:13:30"/>
    <n v="18"/>
    <x v="1"/>
    <s v="MG"/>
  </r>
  <r>
    <x v="1628"/>
    <s v="P201281"/>
    <x v="5"/>
    <n v="437.65"/>
    <x v="1"/>
    <d v="2023-09-07T02:34:55"/>
    <d v="2026-09-07T02:34:55"/>
    <n v="36"/>
    <x v="1"/>
    <s v="PB"/>
  </r>
  <r>
    <x v="1628"/>
    <s v="P204206"/>
    <x v="2"/>
    <n v="8176.99"/>
    <x v="1"/>
    <d v="2024-03-13T14:55:18"/>
    <d v="2025-03-13T14:55:18"/>
    <n v="12"/>
    <x v="1"/>
    <s v="ES"/>
  </r>
  <r>
    <x v="1629"/>
    <s v="P201284"/>
    <x v="4"/>
    <n v="12801.51"/>
    <x v="1"/>
    <d v="2024-12-15T18:29:49"/>
    <d v="2026-06-15T18:29:49"/>
    <n v="18"/>
    <x v="1"/>
    <s v="DF"/>
  </r>
  <r>
    <x v="1629"/>
    <s v="P204732"/>
    <x v="0"/>
    <n v="16222"/>
    <x v="0"/>
    <d v="2025-06-17T12:18:00"/>
    <d v="2030-06-17T12:18:00"/>
    <n v="60"/>
    <x v="0"/>
    <s v="RN"/>
  </r>
  <r>
    <x v="1630"/>
    <s v="P201286"/>
    <x v="5"/>
    <n v="5466.91"/>
    <x v="1"/>
    <d v="2024-12-19T10:53:04"/>
    <d v="2025-12-19T10:53:04"/>
    <n v="12"/>
    <x v="1"/>
    <s v="GO"/>
  </r>
  <r>
    <x v="1631"/>
    <s v="P201287"/>
    <x v="3"/>
    <n v="58.58"/>
    <x v="1"/>
    <d v="2024-04-15T19:11:54"/>
    <d v="2025-04-15T19:11:54"/>
    <n v="12"/>
    <x v="1"/>
    <s v="PI"/>
  </r>
  <r>
    <x v="1631"/>
    <s v="P204050"/>
    <x v="2"/>
    <n v="1034.96"/>
    <x v="1"/>
    <d v="2024-08-24T10:07:46"/>
    <d v="2026-08-24T10:07:46"/>
    <n v="24"/>
    <x v="1"/>
    <s v="PR"/>
  </r>
  <r>
    <x v="1632"/>
    <s v="P201288"/>
    <x v="1"/>
    <n v="1894.98"/>
    <x v="0"/>
    <d v="2023-08-07T09:14:24"/>
    <d v="2025-08-07T09:14:24"/>
    <n v="24"/>
    <x v="0"/>
    <s v="PE"/>
  </r>
  <r>
    <x v="1632"/>
    <s v="P201902"/>
    <x v="3"/>
    <n v="2873.81"/>
    <x v="1"/>
    <d v="2024-01-21T01:46:42"/>
    <d v="2024-07-21T01:46:42"/>
    <n v="6"/>
    <x v="1"/>
    <s v="PA"/>
  </r>
  <r>
    <x v="1633"/>
    <s v="P201290"/>
    <x v="2"/>
    <n v="1685.09"/>
    <x v="2"/>
    <d v="2023-05-01T10:52:44"/>
    <d v="2027-05-01T10:52:44"/>
    <n v="48"/>
    <x v="0"/>
    <s v="BA"/>
  </r>
  <r>
    <x v="1633"/>
    <s v="P202352"/>
    <x v="3"/>
    <n v="11689.92"/>
    <x v="2"/>
    <d v="2025-01-02T02:31:17"/>
    <d v="2026-07-02T02:31:17"/>
    <n v="18"/>
    <x v="1"/>
    <s v="SP"/>
  </r>
  <r>
    <x v="1634"/>
    <s v="P201292"/>
    <x v="5"/>
    <n v="320.72000000000003"/>
    <x v="2"/>
    <d v="2025-04-30T14:12:04"/>
    <d v="2025-10-30T14:12:04"/>
    <n v="6"/>
    <x v="1"/>
    <s v="MG"/>
  </r>
  <r>
    <x v="1635"/>
    <s v="P201293"/>
    <x v="2"/>
    <n v="4109.3500000000004"/>
    <x v="1"/>
    <d v="2025-08-01T19:27:01"/>
    <d v="2027-02-01T19:27:01"/>
    <n v="18"/>
    <x v="1"/>
    <s v="PI"/>
  </r>
  <r>
    <x v="1635"/>
    <s v="P202543"/>
    <x v="2"/>
    <n v="1516.31"/>
    <x v="0"/>
    <d v="2024-12-26T19:05:03"/>
    <d v="2026-12-26T19:05:03"/>
    <n v="24"/>
    <x v="1"/>
    <s v="DF"/>
  </r>
  <r>
    <x v="1635"/>
    <s v="P203718"/>
    <x v="5"/>
    <n v="2791.45"/>
    <x v="0"/>
    <d v="2025-07-20T18:40:43"/>
    <d v="2027-07-20T18:40:43"/>
    <n v="24"/>
    <x v="1"/>
    <s v="RN"/>
  </r>
  <r>
    <x v="1636"/>
    <s v="P201294"/>
    <x v="4"/>
    <n v="10308.370000000001"/>
    <x v="2"/>
    <d v="2024-12-15T22:03:41"/>
    <d v="2029-12-15T22:03:41"/>
    <n v="60"/>
    <x v="1"/>
    <s v="PR"/>
  </r>
  <r>
    <x v="1636"/>
    <s v="P202266"/>
    <x v="4"/>
    <n v="11514.86"/>
    <x v="1"/>
    <d v="2025-08-25T03:04:19"/>
    <d v="2026-02-25T03:04:19"/>
    <n v="6"/>
    <x v="1"/>
    <s v="CE"/>
  </r>
  <r>
    <x v="1636"/>
    <s v="P204247"/>
    <x v="4"/>
    <n v="4661.17"/>
    <x v="1"/>
    <d v="2025-10-09T08:50:18"/>
    <d v="2027-10-09T08:50:18"/>
    <n v="24"/>
    <x v="1"/>
    <s v="CE"/>
  </r>
  <r>
    <x v="1637"/>
    <s v="P201295"/>
    <x v="2"/>
    <n v="2123.62"/>
    <x v="1"/>
    <d v="2023-02-23T16:31:59"/>
    <d v="2025-02-23T16:31:59"/>
    <n v="24"/>
    <x v="1"/>
    <s v="PR"/>
  </r>
  <r>
    <x v="1638"/>
    <s v="P201298"/>
    <x v="0"/>
    <n v="6828.83"/>
    <x v="1"/>
    <d v="2023-06-22T09:25:02"/>
    <d v="2024-06-22T09:25:02"/>
    <n v="12"/>
    <x v="1"/>
    <s v="RN"/>
  </r>
  <r>
    <x v="1638"/>
    <s v="P202422"/>
    <x v="2"/>
    <n v="3833.79"/>
    <x v="3"/>
    <d v="2023-05-01T18:11:19"/>
    <d v="2024-05-01T18:11:19"/>
    <n v="12"/>
    <x v="0"/>
    <s v="PE"/>
  </r>
  <r>
    <x v="1638"/>
    <s v="P202502"/>
    <x v="0"/>
    <n v="1230.6099999999999"/>
    <x v="2"/>
    <d v="2023-07-03T07:19:41"/>
    <d v="2025-07-03T07:19:41"/>
    <n v="24"/>
    <x v="1"/>
    <s v="RN"/>
  </r>
  <r>
    <x v="1639"/>
    <s v="P201300"/>
    <x v="1"/>
    <n v="1103.67"/>
    <x v="3"/>
    <d v="2024-03-06T18:16:38"/>
    <d v="2026-03-06T18:16:38"/>
    <n v="24"/>
    <x v="1"/>
    <s v="AL"/>
  </r>
  <r>
    <x v="1640"/>
    <s v="P201303"/>
    <x v="0"/>
    <n v="7744.6"/>
    <x v="1"/>
    <d v="2025-04-16T07:09:17"/>
    <d v="2026-04-16T07:09:17"/>
    <n v="12"/>
    <x v="1"/>
    <s v="MG"/>
  </r>
  <r>
    <x v="1641"/>
    <s v="P201305"/>
    <x v="2"/>
    <n v="5991.77"/>
    <x v="0"/>
    <d v="2025-08-04T09:29:55"/>
    <d v="2027-02-04T09:29:55"/>
    <n v="18"/>
    <x v="1"/>
    <s v="GO"/>
  </r>
  <r>
    <x v="1641"/>
    <s v="P204807"/>
    <x v="2"/>
    <n v="8417.1200000000008"/>
    <x v="1"/>
    <d v="2024-12-04T23:57:52"/>
    <d v="2027-12-04T23:57:52"/>
    <n v="36"/>
    <x v="1"/>
    <s v="RJ"/>
  </r>
  <r>
    <x v="1642"/>
    <s v="P201306"/>
    <x v="4"/>
    <n v="1220.33"/>
    <x v="0"/>
    <d v="2023-11-26T12:55:22"/>
    <d v="2028-11-26T12:55:22"/>
    <n v="60"/>
    <x v="1"/>
    <s v="AM"/>
  </r>
  <r>
    <x v="1642"/>
    <s v="P202724"/>
    <x v="2"/>
    <n v="2962.34"/>
    <x v="1"/>
    <d v="2025-03-29T16:40:28"/>
    <d v="2026-03-29T16:40:28"/>
    <n v="12"/>
    <x v="1"/>
    <s v="PB"/>
  </r>
  <r>
    <x v="1643"/>
    <s v="P201309"/>
    <x v="2"/>
    <n v="1919.94"/>
    <x v="0"/>
    <d v="2024-12-01T10:02:13"/>
    <d v="2027-12-01T10:02:13"/>
    <n v="36"/>
    <x v="0"/>
    <s v="SE"/>
  </r>
  <r>
    <x v="1644"/>
    <s v="P201310"/>
    <x v="1"/>
    <n v="11295.23"/>
    <x v="1"/>
    <d v="2024-04-04T10:44:51"/>
    <d v="2025-10-04T10:44:51"/>
    <n v="18"/>
    <x v="1"/>
    <s v="PA"/>
  </r>
  <r>
    <x v="1644"/>
    <s v="P201708"/>
    <x v="0"/>
    <n v="696.78"/>
    <x v="0"/>
    <d v="2025-10-03T20:42:22"/>
    <d v="2028-10-03T20:42:22"/>
    <n v="36"/>
    <x v="1"/>
    <s v="SP"/>
  </r>
  <r>
    <x v="1644"/>
    <s v="P202014"/>
    <x v="2"/>
    <n v="340.71"/>
    <x v="0"/>
    <d v="2023-05-13T03:53:18"/>
    <d v="2024-05-13T03:53:18"/>
    <n v="12"/>
    <x v="1"/>
    <s v="AL"/>
  </r>
  <r>
    <x v="1644"/>
    <s v="P204853"/>
    <x v="0"/>
    <n v="4441.22"/>
    <x v="0"/>
    <d v="2023-06-23T04:32:38"/>
    <d v="2026-06-23T04:32:38"/>
    <n v="36"/>
    <x v="0"/>
    <s v="SC"/>
  </r>
  <r>
    <x v="1645"/>
    <s v="P201312"/>
    <x v="1"/>
    <n v="4572.72"/>
    <x v="0"/>
    <d v="2025-08-13T14:49:30"/>
    <d v="2027-08-13T14:49:30"/>
    <n v="24"/>
    <x v="1"/>
    <s v="PE"/>
  </r>
  <r>
    <x v="1645"/>
    <s v="P204129"/>
    <x v="2"/>
    <n v="6973.21"/>
    <x v="1"/>
    <d v="2024-11-15T05:25:59"/>
    <d v="2025-05-15T05:25:59"/>
    <n v="6"/>
    <x v="0"/>
    <s v="GO"/>
  </r>
  <r>
    <x v="1646"/>
    <s v="P201313"/>
    <x v="5"/>
    <n v="9117.75"/>
    <x v="2"/>
    <d v="2024-05-26T07:35:56"/>
    <d v="2025-11-26T07:35:56"/>
    <n v="18"/>
    <x v="1"/>
    <s v="RN"/>
  </r>
  <r>
    <x v="1647"/>
    <s v="P201315"/>
    <x v="1"/>
    <n v="7248.94"/>
    <x v="0"/>
    <d v="2025-07-23T03:21:22"/>
    <d v="2027-07-23T03:21:22"/>
    <n v="24"/>
    <x v="1"/>
    <s v="PI"/>
  </r>
  <r>
    <x v="1647"/>
    <s v="P202062"/>
    <x v="1"/>
    <n v="13343.94"/>
    <x v="0"/>
    <d v="2024-08-27T02:14:09"/>
    <d v="2025-08-27T02:14:09"/>
    <n v="12"/>
    <x v="1"/>
    <s v="PI"/>
  </r>
  <r>
    <x v="1647"/>
    <s v="P203763"/>
    <x v="3"/>
    <n v="2630.49"/>
    <x v="1"/>
    <d v="2023-03-07T13:02:00"/>
    <d v="2027-03-07T13:02:00"/>
    <n v="48"/>
    <x v="1"/>
    <s v="AL"/>
  </r>
  <r>
    <x v="1648"/>
    <s v="P201317"/>
    <x v="2"/>
    <n v="8958.34"/>
    <x v="1"/>
    <d v="2025-03-12T00:37:44"/>
    <d v="2025-09-12T00:37:44"/>
    <n v="6"/>
    <x v="1"/>
    <s v="CE"/>
  </r>
  <r>
    <x v="1649"/>
    <s v="P201319"/>
    <x v="2"/>
    <n v="565.70000000000005"/>
    <x v="1"/>
    <d v="2024-04-12T03:20:47"/>
    <d v="2027-04-12T03:20:47"/>
    <n v="36"/>
    <x v="0"/>
    <s v="PR"/>
  </r>
  <r>
    <x v="1649"/>
    <s v="P203464"/>
    <x v="1"/>
    <n v="3439.03"/>
    <x v="0"/>
    <d v="2023-02-07T10:11:47"/>
    <d v="2025-02-07T10:11:47"/>
    <n v="24"/>
    <x v="1"/>
    <s v="PI"/>
  </r>
  <r>
    <x v="1650"/>
    <s v="P201320"/>
    <x v="0"/>
    <n v="7528.82"/>
    <x v="1"/>
    <d v="2025-03-04T07:51:20"/>
    <d v="2028-03-04T07:51:20"/>
    <n v="36"/>
    <x v="1"/>
    <s v="DF"/>
  </r>
  <r>
    <x v="1651"/>
    <s v="P201322"/>
    <x v="1"/>
    <n v="3559.9"/>
    <x v="1"/>
    <d v="2023-07-06T16:57:18"/>
    <d v="2025-01-06T16:57:18"/>
    <n v="18"/>
    <x v="1"/>
    <s v="DF"/>
  </r>
  <r>
    <x v="1651"/>
    <s v="P201376"/>
    <x v="3"/>
    <n v="510.31"/>
    <x v="1"/>
    <d v="2023-04-02T23:05:16"/>
    <d v="2024-04-02T23:05:16"/>
    <n v="12"/>
    <x v="0"/>
    <s v="PR"/>
  </r>
  <r>
    <x v="1652"/>
    <s v="P201323"/>
    <x v="2"/>
    <n v="1698.62"/>
    <x v="2"/>
    <d v="2023-07-29T16:20:19"/>
    <d v="2026-07-29T16:20:19"/>
    <n v="36"/>
    <x v="1"/>
    <s v="RN"/>
  </r>
  <r>
    <x v="1653"/>
    <s v="P201324"/>
    <x v="5"/>
    <n v="5317.16"/>
    <x v="1"/>
    <d v="2025-10-01T13:28:38"/>
    <d v="2027-04-01T13:28:38"/>
    <n v="18"/>
    <x v="1"/>
    <s v="PB"/>
  </r>
  <r>
    <x v="1653"/>
    <s v="P202162"/>
    <x v="3"/>
    <n v="684.54"/>
    <x v="0"/>
    <d v="2023-03-17T05:34:50"/>
    <d v="2024-09-17T05:34:50"/>
    <n v="18"/>
    <x v="1"/>
    <s v="PR"/>
  </r>
  <r>
    <x v="1653"/>
    <s v="P202281"/>
    <x v="1"/>
    <n v="1309.3599999999999"/>
    <x v="1"/>
    <d v="2024-07-27T04:18:26"/>
    <d v="2025-07-27T04:18:26"/>
    <n v="12"/>
    <x v="1"/>
    <s v="BA"/>
  </r>
  <r>
    <x v="1653"/>
    <s v="P202656"/>
    <x v="3"/>
    <n v="2667.54"/>
    <x v="1"/>
    <d v="2023-08-11T13:44:34"/>
    <d v="2024-08-11T13:44:34"/>
    <n v="12"/>
    <x v="0"/>
    <s v="GO"/>
  </r>
  <r>
    <x v="1654"/>
    <s v="P201326"/>
    <x v="2"/>
    <n v="2552.65"/>
    <x v="1"/>
    <d v="2024-08-19T13:20:50"/>
    <d v="2026-08-19T13:20:50"/>
    <n v="24"/>
    <x v="1"/>
    <s v="RS"/>
  </r>
  <r>
    <x v="1655"/>
    <s v="P201327"/>
    <x v="4"/>
    <n v="10434.02"/>
    <x v="2"/>
    <d v="2024-01-12T06:30:38"/>
    <d v="2025-07-12T06:30:38"/>
    <n v="18"/>
    <x v="0"/>
    <s v="MG"/>
  </r>
  <r>
    <x v="1656"/>
    <s v="P201328"/>
    <x v="2"/>
    <n v="9277.3700000000008"/>
    <x v="2"/>
    <d v="2024-10-20T22:39:31"/>
    <d v="2025-10-20T22:39:31"/>
    <n v="12"/>
    <x v="1"/>
    <s v="SE"/>
  </r>
  <r>
    <x v="1656"/>
    <s v="P201459"/>
    <x v="1"/>
    <n v="4591.4399999999996"/>
    <x v="1"/>
    <d v="2025-02-05T15:55:32"/>
    <d v="2026-02-05T15:55:32"/>
    <n v="12"/>
    <x v="1"/>
    <s v="SP"/>
  </r>
  <r>
    <x v="1656"/>
    <s v="P204305"/>
    <x v="4"/>
    <n v="2372.77"/>
    <x v="1"/>
    <d v="2025-03-14T12:57:20"/>
    <d v="2026-03-14T12:57:20"/>
    <n v="12"/>
    <x v="1"/>
    <s v="RS"/>
  </r>
  <r>
    <x v="1657"/>
    <s v="P201330"/>
    <x v="4"/>
    <n v="2083.39"/>
    <x v="1"/>
    <d v="2024-03-13T03:05:06"/>
    <d v="2026-03-13T03:05:06"/>
    <n v="24"/>
    <x v="1"/>
    <s v="PB"/>
  </r>
  <r>
    <x v="1658"/>
    <s v="P201331"/>
    <x v="3"/>
    <n v="3450.04"/>
    <x v="1"/>
    <d v="2024-12-15T09:28:55"/>
    <d v="2025-12-15T09:28:55"/>
    <n v="12"/>
    <x v="1"/>
    <s v="CE"/>
  </r>
  <r>
    <x v="1658"/>
    <s v="P203459"/>
    <x v="3"/>
    <n v="2563.9"/>
    <x v="0"/>
    <d v="2024-01-12T09:21:21"/>
    <d v="2025-01-12T09:21:21"/>
    <n v="12"/>
    <x v="1"/>
    <s v="CE"/>
  </r>
  <r>
    <x v="1659"/>
    <s v="P201332"/>
    <x v="1"/>
    <n v="1041.99"/>
    <x v="1"/>
    <d v="2024-11-29T07:41:51"/>
    <d v="2025-11-29T07:41:51"/>
    <n v="12"/>
    <x v="1"/>
    <s v="DF"/>
  </r>
  <r>
    <x v="1660"/>
    <s v="P201333"/>
    <x v="2"/>
    <n v="1932.25"/>
    <x v="3"/>
    <d v="2024-11-13T19:19:09"/>
    <d v="2029-11-13T19:19:09"/>
    <n v="60"/>
    <x v="1"/>
    <s v="ES"/>
  </r>
  <r>
    <x v="1660"/>
    <s v="P203759"/>
    <x v="0"/>
    <n v="209.51"/>
    <x v="1"/>
    <d v="2023-05-26T23:51:14"/>
    <d v="2024-05-26T23:51:14"/>
    <n v="12"/>
    <x v="1"/>
    <s v="SC"/>
  </r>
  <r>
    <x v="1661"/>
    <s v="P201334"/>
    <x v="4"/>
    <n v="2902.01"/>
    <x v="3"/>
    <d v="2024-03-08T17:50:35"/>
    <d v="2025-03-08T17:50:35"/>
    <n v="12"/>
    <x v="1"/>
    <s v="PB"/>
  </r>
  <r>
    <x v="1661"/>
    <s v="P201814"/>
    <x v="3"/>
    <n v="1450.43"/>
    <x v="1"/>
    <d v="2025-09-23T04:21:40"/>
    <d v="2029-09-23T04:21:40"/>
    <n v="48"/>
    <x v="1"/>
    <s v="PB"/>
  </r>
  <r>
    <x v="1662"/>
    <s v="P201335"/>
    <x v="5"/>
    <n v="2542.6799999999998"/>
    <x v="1"/>
    <d v="2024-10-12T13:43:04"/>
    <d v="2027-10-12T13:43:04"/>
    <n v="36"/>
    <x v="0"/>
    <s v="AL"/>
  </r>
  <r>
    <x v="1662"/>
    <s v="P203251"/>
    <x v="2"/>
    <n v="1570.59"/>
    <x v="3"/>
    <d v="2025-02-11T09:25:31"/>
    <d v="2026-02-11T09:25:31"/>
    <n v="12"/>
    <x v="1"/>
    <s v="PI"/>
  </r>
  <r>
    <x v="1662"/>
    <s v="P204668"/>
    <x v="0"/>
    <n v="144.13999999999999"/>
    <x v="1"/>
    <d v="2025-08-13T14:13:53"/>
    <d v="2028-08-13T14:13:53"/>
    <n v="36"/>
    <x v="1"/>
    <s v="MG"/>
  </r>
  <r>
    <x v="1663"/>
    <s v="P201337"/>
    <x v="0"/>
    <n v="5187.13"/>
    <x v="1"/>
    <d v="2025-07-22T06:19:19"/>
    <d v="2028-07-22T06:19:19"/>
    <n v="36"/>
    <x v="1"/>
    <s v="DF"/>
  </r>
  <r>
    <x v="1664"/>
    <s v="P201338"/>
    <x v="2"/>
    <n v="1240.5"/>
    <x v="0"/>
    <d v="2025-06-08T23:42:25"/>
    <d v="2026-06-08T23:42:25"/>
    <n v="12"/>
    <x v="1"/>
    <s v="RJ"/>
  </r>
  <r>
    <x v="1665"/>
    <s v="P201339"/>
    <x v="3"/>
    <n v="1266.82"/>
    <x v="1"/>
    <d v="2023-08-27T15:03:12"/>
    <d v="2028-08-27T15:03:12"/>
    <n v="60"/>
    <x v="1"/>
    <s v="MA"/>
  </r>
  <r>
    <x v="1665"/>
    <s v="P203511"/>
    <x v="5"/>
    <n v="10729.93"/>
    <x v="1"/>
    <d v="2024-12-26T08:25:13"/>
    <d v="2027-12-26T08:25:13"/>
    <n v="36"/>
    <x v="1"/>
    <s v="ES"/>
  </r>
  <r>
    <x v="1666"/>
    <s v="P201341"/>
    <x v="0"/>
    <n v="2439.19"/>
    <x v="3"/>
    <d v="2024-03-06T02:53:15"/>
    <d v="2027-03-06T02:53:15"/>
    <n v="36"/>
    <x v="1"/>
    <s v="RS"/>
  </r>
  <r>
    <x v="1667"/>
    <s v="P201343"/>
    <x v="4"/>
    <n v="1933.89"/>
    <x v="1"/>
    <d v="2025-03-22T17:28:00"/>
    <d v="2027-03-22T17:28:00"/>
    <n v="24"/>
    <x v="1"/>
    <s v="MG"/>
  </r>
  <r>
    <x v="1667"/>
    <s v="P204184"/>
    <x v="1"/>
    <n v="3366.83"/>
    <x v="1"/>
    <d v="2024-07-22T10:33:56"/>
    <d v="2026-01-22T10:33:56"/>
    <n v="18"/>
    <x v="1"/>
    <s v="SP"/>
  </r>
  <r>
    <x v="1668"/>
    <s v="P201344"/>
    <x v="4"/>
    <n v="5958.24"/>
    <x v="0"/>
    <d v="2024-06-01T03:30:03"/>
    <d v="2025-06-01T03:30:03"/>
    <n v="12"/>
    <x v="1"/>
    <s v="AL"/>
  </r>
  <r>
    <x v="1668"/>
    <s v="P201345"/>
    <x v="3"/>
    <n v="556.54999999999995"/>
    <x v="3"/>
    <d v="2025-10-23T18:29:16"/>
    <d v="2026-04-23T18:29:16"/>
    <n v="6"/>
    <x v="1"/>
    <s v="PE"/>
  </r>
  <r>
    <x v="1668"/>
    <s v="P202694"/>
    <x v="4"/>
    <n v="11584.14"/>
    <x v="1"/>
    <d v="2025-06-22T23:57:36"/>
    <d v="2029-06-22T23:57:36"/>
    <n v="48"/>
    <x v="1"/>
    <s v="DF"/>
  </r>
  <r>
    <x v="1669"/>
    <s v="P201346"/>
    <x v="0"/>
    <n v="2351.15"/>
    <x v="2"/>
    <d v="2024-09-14T12:45:05"/>
    <d v="2026-03-14T12:45:05"/>
    <n v="18"/>
    <x v="1"/>
    <s v="BA"/>
  </r>
  <r>
    <x v="1670"/>
    <s v="P201347"/>
    <x v="4"/>
    <n v="9784.6299999999992"/>
    <x v="1"/>
    <d v="2024-01-22T00:34:25"/>
    <d v="2026-01-22T00:34:25"/>
    <n v="24"/>
    <x v="1"/>
    <s v="AM"/>
  </r>
  <r>
    <x v="1671"/>
    <s v="P201348"/>
    <x v="0"/>
    <n v="2102.98"/>
    <x v="0"/>
    <d v="2023-10-25T22:17:04"/>
    <d v="2024-10-25T22:17:04"/>
    <n v="12"/>
    <x v="1"/>
    <s v="MA"/>
  </r>
  <r>
    <x v="1672"/>
    <s v="P201350"/>
    <x v="4"/>
    <n v="2154.31"/>
    <x v="1"/>
    <d v="2023-11-11T16:56:53"/>
    <d v="2026-11-11T16:56:53"/>
    <n v="36"/>
    <x v="1"/>
    <s v="BA"/>
  </r>
  <r>
    <x v="1672"/>
    <s v="P202954"/>
    <x v="1"/>
    <n v="3275.18"/>
    <x v="1"/>
    <d v="2024-03-18T03:56:15"/>
    <d v="2026-03-18T03:56:15"/>
    <n v="24"/>
    <x v="0"/>
    <s v="SE"/>
  </r>
  <r>
    <x v="1672"/>
    <s v="P203210"/>
    <x v="0"/>
    <n v="3975.13"/>
    <x v="0"/>
    <d v="2024-01-11T21:14:13"/>
    <d v="2026-01-11T21:14:13"/>
    <n v="24"/>
    <x v="1"/>
    <s v="SE"/>
  </r>
  <r>
    <x v="1673"/>
    <s v="P201354"/>
    <x v="1"/>
    <n v="1098.47"/>
    <x v="1"/>
    <d v="2024-01-03T12:19:12"/>
    <d v="2028-01-03T12:19:12"/>
    <n v="48"/>
    <x v="1"/>
    <s v="ES"/>
  </r>
  <r>
    <x v="1674"/>
    <s v="P201357"/>
    <x v="2"/>
    <n v="5327.38"/>
    <x v="1"/>
    <d v="2025-01-08T13:43:56"/>
    <d v="2026-01-08T13:43:56"/>
    <n v="12"/>
    <x v="1"/>
    <s v="MA"/>
  </r>
  <r>
    <x v="1675"/>
    <s v="P201358"/>
    <x v="4"/>
    <n v="14718.02"/>
    <x v="1"/>
    <d v="2024-07-14T16:28:44"/>
    <d v="2027-07-14T16:28:44"/>
    <n v="36"/>
    <x v="0"/>
    <s v="AM"/>
  </r>
  <r>
    <x v="1675"/>
    <s v="P202726"/>
    <x v="2"/>
    <n v="426.84"/>
    <x v="1"/>
    <d v="2025-09-29T21:43:04"/>
    <d v="2028-09-29T21:43:04"/>
    <n v="36"/>
    <x v="1"/>
    <s v="AM"/>
  </r>
  <r>
    <x v="1675"/>
    <s v="P203939"/>
    <x v="2"/>
    <n v="13345.11"/>
    <x v="3"/>
    <d v="2025-10-06T05:44:07"/>
    <d v="2026-10-06T05:44:07"/>
    <n v="12"/>
    <x v="1"/>
    <s v="SE"/>
  </r>
  <r>
    <x v="1676"/>
    <s v="P201361"/>
    <x v="1"/>
    <n v="194.88"/>
    <x v="1"/>
    <d v="2024-08-04T18:49:33"/>
    <d v="2025-08-04T18:49:33"/>
    <n v="12"/>
    <x v="1"/>
    <s v="RJ"/>
  </r>
  <r>
    <x v="1676"/>
    <s v="P203038"/>
    <x v="1"/>
    <n v="7776.37"/>
    <x v="1"/>
    <d v="2025-04-07T03:53:33"/>
    <d v="2028-04-07T03:53:33"/>
    <n v="36"/>
    <x v="1"/>
    <s v="PA"/>
  </r>
  <r>
    <x v="1677"/>
    <s v="P201362"/>
    <x v="0"/>
    <n v="1544.35"/>
    <x v="1"/>
    <d v="2024-09-07T16:31:42"/>
    <d v="2025-09-07T16:31:42"/>
    <n v="12"/>
    <x v="1"/>
    <s v="MG"/>
  </r>
  <r>
    <x v="1677"/>
    <s v="P201877"/>
    <x v="0"/>
    <n v="8086.09"/>
    <x v="1"/>
    <d v="2024-05-02T11:36:04"/>
    <d v="2025-05-02T11:36:04"/>
    <n v="12"/>
    <x v="1"/>
    <s v="AL"/>
  </r>
  <r>
    <x v="1677"/>
    <s v="P204904"/>
    <x v="2"/>
    <n v="2032.37"/>
    <x v="0"/>
    <d v="2025-02-11T03:08:50"/>
    <d v="2026-02-11T03:08:50"/>
    <n v="12"/>
    <x v="1"/>
    <s v="RS"/>
  </r>
  <r>
    <x v="1678"/>
    <s v="P201363"/>
    <x v="0"/>
    <n v="2829.77"/>
    <x v="3"/>
    <d v="2024-02-02T05:08:56"/>
    <d v="2029-02-02T05:08:56"/>
    <n v="60"/>
    <x v="0"/>
    <s v="MA"/>
  </r>
  <r>
    <x v="1678"/>
    <s v="P203634"/>
    <x v="2"/>
    <n v="11961.32"/>
    <x v="0"/>
    <d v="2023-03-19T18:46:47"/>
    <d v="2024-03-19T18:46:47"/>
    <n v="12"/>
    <x v="0"/>
    <s v="DF"/>
  </r>
  <r>
    <x v="1679"/>
    <s v="P201364"/>
    <x v="5"/>
    <n v="10096.74"/>
    <x v="1"/>
    <d v="2024-12-08T14:00:01"/>
    <d v="2026-06-08T14:00:01"/>
    <n v="18"/>
    <x v="0"/>
    <s v="AM"/>
  </r>
  <r>
    <x v="1680"/>
    <s v="P201365"/>
    <x v="0"/>
    <n v="2841.24"/>
    <x v="2"/>
    <d v="2024-02-23T20:10:47"/>
    <d v="2026-02-23T20:10:47"/>
    <n v="24"/>
    <x v="0"/>
    <s v="GO"/>
  </r>
  <r>
    <x v="1681"/>
    <s v="P201368"/>
    <x v="2"/>
    <n v="4230.58"/>
    <x v="0"/>
    <d v="2024-12-03T21:25:13"/>
    <d v="2025-12-03T21:25:13"/>
    <n v="12"/>
    <x v="0"/>
    <s v="SP"/>
  </r>
  <r>
    <x v="1682"/>
    <s v="P201369"/>
    <x v="4"/>
    <n v="4376.9799999999996"/>
    <x v="2"/>
    <d v="2024-10-21T18:37:46"/>
    <d v="2026-04-21T18:37:46"/>
    <n v="18"/>
    <x v="1"/>
    <s v="MA"/>
  </r>
  <r>
    <x v="1683"/>
    <s v="P201370"/>
    <x v="5"/>
    <n v="451.45"/>
    <x v="0"/>
    <d v="2025-03-24T00:53:47"/>
    <d v="2029-03-24T00:53:47"/>
    <n v="48"/>
    <x v="1"/>
    <s v="RS"/>
  </r>
  <r>
    <x v="1683"/>
    <s v="P201579"/>
    <x v="0"/>
    <n v="670.53"/>
    <x v="1"/>
    <d v="2024-06-03T12:03:55"/>
    <d v="2025-12-03T12:03:55"/>
    <n v="18"/>
    <x v="1"/>
    <s v="RN"/>
  </r>
  <r>
    <x v="1684"/>
    <s v="P201371"/>
    <x v="2"/>
    <n v="1264.96"/>
    <x v="2"/>
    <d v="2023-08-30T23:06:28"/>
    <d v="2026-08-30T23:06:28"/>
    <n v="36"/>
    <x v="1"/>
    <s v="AM"/>
  </r>
  <r>
    <x v="1685"/>
    <s v="P201372"/>
    <x v="1"/>
    <n v="5361.54"/>
    <x v="2"/>
    <d v="2024-01-20T10:58:08"/>
    <d v="2028-01-20T10:58:08"/>
    <n v="48"/>
    <x v="1"/>
    <s v="MA"/>
  </r>
  <r>
    <x v="1685"/>
    <s v="P203215"/>
    <x v="2"/>
    <n v="2142.81"/>
    <x v="2"/>
    <d v="2024-06-15T03:41:43"/>
    <d v="2025-12-15T03:41:43"/>
    <n v="18"/>
    <x v="1"/>
    <s v="SE"/>
  </r>
  <r>
    <x v="1685"/>
    <s v="P203498"/>
    <x v="2"/>
    <n v="771.5"/>
    <x v="1"/>
    <d v="2023-10-02T09:22:38"/>
    <d v="2025-10-02T09:22:38"/>
    <n v="24"/>
    <x v="1"/>
    <s v="RS"/>
  </r>
  <r>
    <x v="1686"/>
    <s v="P201373"/>
    <x v="1"/>
    <n v="2034.23"/>
    <x v="0"/>
    <d v="2025-05-27T21:54:22"/>
    <d v="2026-11-27T21:54:22"/>
    <n v="18"/>
    <x v="1"/>
    <s v="RJ"/>
  </r>
  <r>
    <x v="1687"/>
    <s v="P201375"/>
    <x v="5"/>
    <n v="3938.77"/>
    <x v="0"/>
    <d v="2025-03-18T13:23:27"/>
    <d v="2028-03-18T13:23:27"/>
    <n v="36"/>
    <x v="1"/>
    <s v="SE"/>
  </r>
  <r>
    <x v="1688"/>
    <s v="P201379"/>
    <x v="1"/>
    <n v="3464.21"/>
    <x v="0"/>
    <d v="2023-09-29T12:44:05"/>
    <d v="2028-09-29T12:44:05"/>
    <n v="60"/>
    <x v="1"/>
    <s v="SE"/>
  </r>
  <r>
    <x v="1689"/>
    <s v="P201380"/>
    <x v="0"/>
    <n v="344.71"/>
    <x v="0"/>
    <d v="2023-10-30T06:27:40"/>
    <d v="2025-10-30T06:27:40"/>
    <n v="24"/>
    <x v="1"/>
    <s v="ES"/>
  </r>
  <r>
    <x v="1689"/>
    <s v="P204586"/>
    <x v="5"/>
    <n v="2941.39"/>
    <x v="1"/>
    <d v="2024-04-26T05:03:34"/>
    <d v="2028-04-26T05:03:34"/>
    <n v="48"/>
    <x v="1"/>
    <s v="MA"/>
  </r>
  <r>
    <x v="1690"/>
    <s v="P201381"/>
    <x v="1"/>
    <n v="1099.4000000000001"/>
    <x v="0"/>
    <d v="2023-01-30T00:23:28"/>
    <d v="2025-01-30T00:23:28"/>
    <n v="24"/>
    <x v="1"/>
    <s v="MG"/>
  </r>
  <r>
    <x v="1691"/>
    <s v="P201384"/>
    <x v="0"/>
    <n v="4756.78"/>
    <x v="1"/>
    <d v="2024-07-31T08:52:09"/>
    <d v="2026-07-31T08:52:09"/>
    <n v="24"/>
    <x v="1"/>
    <s v="RJ"/>
  </r>
  <r>
    <x v="1692"/>
    <s v="P201386"/>
    <x v="2"/>
    <n v="1315.72"/>
    <x v="1"/>
    <d v="2023-10-01T15:01:14"/>
    <d v="2024-10-01T15:01:14"/>
    <n v="12"/>
    <x v="1"/>
    <s v="MA"/>
  </r>
  <r>
    <x v="1693"/>
    <s v="P201388"/>
    <x v="2"/>
    <n v="11422.77"/>
    <x v="0"/>
    <d v="2024-02-27T00:36:50"/>
    <d v="2025-08-27T00:36:50"/>
    <n v="18"/>
    <x v="1"/>
    <s v="PA"/>
  </r>
  <r>
    <x v="1694"/>
    <s v="P201393"/>
    <x v="0"/>
    <n v="20653.43"/>
    <x v="1"/>
    <d v="2024-10-05T02:18:26"/>
    <d v="2025-10-05T02:18:26"/>
    <n v="12"/>
    <x v="1"/>
    <s v="RS"/>
  </r>
  <r>
    <x v="1695"/>
    <s v="P201394"/>
    <x v="0"/>
    <n v="2568.27"/>
    <x v="0"/>
    <d v="2023-10-09T07:49:29"/>
    <d v="2025-04-09T07:49:29"/>
    <n v="18"/>
    <x v="1"/>
    <s v="AM"/>
  </r>
  <r>
    <x v="1696"/>
    <s v="P201397"/>
    <x v="2"/>
    <n v="1080.99"/>
    <x v="0"/>
    <d v="2023-07-21T03:26:54"/>
    <d v="2026-07-21T03:26:54"/>
    <n v="36"/>
    <x v="1"/>
    <s v="RN"/>
  </r>
  <r>
    <x v="1697"/>
    <s v="P201400"/>
    <x v="1"/>
    <n v="1731.46"/>
    <x v="2"/>
    <d v="2024-05-30T10:47:32"/>
    <d v="2025-11-30T10:47:32"/>
    <n v="18"/>
    <x v="1"/>
    <s v="ES"/>
  </r>
  <r>
    <x v="1697"/>
    <s v="P201673"/>
    <x v="0"/>
    <n v="7194.7"/>
    <x v="3"/>
    <d v="2025-10-30T18:35:04"/>
    <d v="2026-10-30T18:35:04"/>
    <n v="12"/>
    <x v="1"/>
    <s v="RS"/>
  </r>
  <r>
    <x v="1698"/>
    <s v="P201402"/>
    <x v="0"/>
    <n v="1096.53"/>
    <x v="1"/>
    <d v="2024-09-26T18:54:18"/>
    <d v="2026-09-26T18:54:18"/>
    <n v="24"/>
    <x v="1"/>
    <s v="BA"/>
  </r>
  <r>
    <x v="1699"/>
    <s v="P201403"/>
    <x v="0"/>
    <n v="1854.38"/>
    <x v="1"/>
    <d v="2025-07-22T00:46:46"/>
    <d v="2026-07-22T00:46:46"/>
    <n v="12"/>
    <x v="1"/>
    <s v="DF"/>
  </r>
  <r>
    <x v="1700"/>
    <s v="P201406"/>
    <x v="0"/>
    <n v="3594.77"/>
    <x v="2"/>
    <d v="2024-07-09T06:55:23"/>
    <d v="2025-07-09T06:55:23"/>
    <n v="12"/>
    <x v="1"/>
    <s v="ES"/>
  </r>
  <r>
    <x v="1701"/>
    <s v="P201407"/>
    <x v="2"/>
    <n v="1097.02"/>
    <x v="0"/>
    <d v="2025-10-30T08:38:09"/>
    <d v="2028-10-30T08:38:09"/>
    <n v="36"/>
    <x v="1"/>
    <s v="AL"/>
  </r>
  <r>
    <x v="1701"/>
    <s v="P201425"/>
    <x v="0"/>
    <n v="10895.66"/>
    <x v="1"/>
    <d v="2024-11-22T13:48:55"/>
    <d v="2025-11-22T13:48:55"/>
    <n v="12"/>
    <x v="1"/>
    <s v="PB"/>
  </r>
  <r>
    <x v="1701"/>
    <s v="P201938"/>
    <x v="5"/>
    <n v="3066.57"/>
    <x v="0"/>
    <d v="2024-01-27T08:46:15"/>
    <d v="2025-01-27T08:46:15"/>
    <n v="12"/>
    <x v="1"/>
    <s v="AM"/>
  </r>
  <r>
    <x v="1701"/>
    <s v="P202391"/>
    <x v="2"/>
    <n v="2492.59"/>
    <x v="2"/>
    <d v="2024-09-12T10:59:58"/>
    <d v="2026-09-12T10:59:58"/>
    <n v="24"/>
    <x v="1"/>
    <s v="SP"/>
  </r>
  <r>
    <x v="1702"/>
    <s v="P201408"/>
    <x v="4"/>
    <n v="2810.45"/>
    <x v="0"/>
    <d v="2025-02-10T14:33:50"/>
    <d v="2027-02-10T14:33:50"/>
    <n v="24"/>
    <x v="1"/>
    <s v="CE"/>
  </r>
  <r>
    <x v="1703"/>
    <s v="P201409"/>
    <x v="3"/>
    <n v="3755.4"/>
    <x v="1"/>
    <d v="2025-01-25T20:35:55"/>
    <d v="2027-01-25T20:35:55"/>
    <n v="24"/>
    <x v="1"/>
    <s v="AL"/>
  </r>
  <r>
    <x v="1703"/>
    <s v="P204048"/>
    <x v="3"/>
    <n v="252.45"/>
    <x v="1"/>
    <d v="2024-08-10T12:51:49"/>
    <d v="2025-08-10T12:51:49"/>
    <n v="12"/>
    <x v="1"/>
    <s v="RS"/>
  </r>
  <r>
    <x v="1703"/>
    <s v="P204845"/>
    <x v="4"/>
    <n v="1824.54"/>
    <x v="0"/>
    <d v="2024-06-19T11:42:54"/>
    <d v="2024-12-19T11:42:54"/>
    <n v="6"/>
    <x v="1"/>
    <s v="AM"/>
  </r>
  <r>
    <x v="1704"/>
    <s v="P201410"/>
    <x v="2"/>
    <n v="6.44"/>
    <x v="1"/>
    <d v="2023-03-26T16:11:29"/>
    <d v="2026-03-26T16:11:29"/>
    <n v="36"/>
    <x v="1"/>
    <s v="SP"/>
  </r>
  <r>
    <x v="1704"/>
    <s v="P203738"/>
    <x v="1"/>
    <n v="4543.82"/>
    <x v="1"/>
    <d v="2024-09-04T01:03:39"/>
    <d v="2027-09-04T01:03:39"/>
    <n v="36"/>
    <x v="1"/>
    <s v="AM"/>
  </r>
  <r>
    <x v="1705"/>
    <s v="P201412"/>
    <x v="1"/>
    <n v="2925.71"/>
    <x v="1"/>
    <d v="2024-04-26T13:31:46"/>
    <d v="2025-04-26T13:31:46"/>
    <n v="12"/>
    <x v="1"/>
    <s v="PB"/>
  </r>
  <r>
    <x v="1706"/>
    <s v="P201413"/>
    <x v="0"/>
    <n v="1530.43"/>
    <x v="2"/>
    <d v="2024-08-03T08:31:58"/>
    <d v="2027-08-03T08:31:58"/>
    <n v="36"/>
    <x v="1"/>
    <s v="CE"/>
  </r>
  <r>
    <x v="1707"/>
    <s v="P201414"/>
    <x v="1"/>
    <n v="2244.25"/>
    <x v="1"/>
    <d v="2025-05-30T05:10:09"/>
    <d v="2026-05-30T05:10:09"/>
    <n v="12"/>
    <x v="1"/>
    <s v="PR"/>
  </r>
  <r>
    <x v="1708"/>
    <s v="P201415"/>
    <x v="4"/>
    <n v="7141.08"/>
    <x v="1"/>
    <d v="2025-09-18T15:58:51"/>
    <d v="2028-09-18T15:58:51"/>
    <n v="36"/>
    <x v="1"/>
    <s v="PR"/>
  </r>
  <r>
    <x v="1709"/>
    <s v="P201416"/>
    <x v="5"/>
    <n v="6466.73"/>
    <x v="0"/>
    <d v="2025-07-27T10:12:24"/>
    <d v="2027-07-27T10:12:24"/>
    <n v="24"/>
    <x v="1"/>
    <s v="SP"/>
  </r>
  <r>
    <x v="1710"/>
    <s v="P201417"/>
    <x v="5"/>
    <n v="15532.21"/>
    <x v="1"/>
    <d v="2024-12-05T22:45:23"/>
    <d v="2026-06-05T22:45:23"/>
    <n v="18"/>
    <x v="1"/>
    <s v="SE"/>
  </r>
  <r>
    <x v="1711"/>
    <s v="P201422"/>
    <x v="1"/>
    <n v="5289.86"/>
    <x v="1"/>
    <d v="2025-01-18T06:41:22"/>
    <d v="2028-01-18T06:41:22"/>
    <n v="36"/>
    <x v="1"/>
    <s v="SE"/>
  </r>
  <r>
    <x v="1711"/>
    <s v="P202782"/>
    <x v="1"/>
    <n v="19527.03"/>
    <x v="1"/>
    <d v="2023-10-24T14:34:31"/>
    <d v="2024-10-24T14:34:31"/>
    <n v="12"/>
    <x v="1"/>
    <s v="BA"/>
  </r>
  <r>
    <x v="1711"/>
    <s v="P204106"/>
    <x v="0"/>
    <n v="75.680000000000007"/>
    <x v="0"/>
    <d v="2023-10-24T08:27:46"/>
    <d v="2025-04-24T08:27:46"/>
    <n v="18"/>
    <x v="1"/>
    <s v="RN"/>
  </r>
  <r>
    <x v="1712"/>
    <s v="P201423"/>
    <x v="1"/>
    <n v="708.59"/>
    <x v="1"/>
    <d v="2025-01-28T12:27:30"/>
    <d v="2027-01-28T12:27:30"/>
    <n v="24"/>
    <x v="1"/>
    <s v="PB"/>
  </r>
  <r>
    <x v="1713"/>
    <s v="P201426"/>
    <x v="4"/>
    <n v="1170.03"/>
    <x v="3"/>
    <d v="2024-10-15T21:43:41"/>
    <d v="2026-10-15T21:43:41"/>
    <n v="24"/>
    <x v="1"/>
    <s v="SC"/>
  </r>
  <r>
    <x v="1713"/>
    <s v="P204225"/>
    <x v="2"/>
    <n v="14537.4"/>
    <x v="1"/>
    <d v="2024-11-08T11:18:34"/>
    <d v="2025-11-08T11:18:34"/>
    <n v="12"/>
    <x v="0"/>
    <s v="CE"/>
  </r>
  <r>
    <x v="1714"/>
    <s v="P201429"/>
    <x v="0"/>
    <n v="189.63"/>
    <x v="1"/>
    <d v="2023-12-25T16:35:30"/>
    <d v="2024-12-25T16:35:30"/>
    <n v="12"/>
    <x v="1"/>
    <s v="MA"/>
  </r>
  <r>
    <x v="1715"/>
    <s v="P201430"/>
    <x v="2"/>
    <n v="120.28"/>
    <x v="2"/>
    <d v="2025-04-17T09:38:13"/>
    <d v="2027-04-17T09:38:13"/>
    <n v="24"/>
    <x v="1"/>
    <s v="DF"/>
  </r>
  <r>
    <x v="1716"/>
    <s v="P201432"/>
    <x v="2"/>
    <n v="1104.01"/>
    <x v="1"/>
    <d v="2025-09-05T19:54:03"/>
    <d v="2026-09-05T19:54:03"/>
    <n v="12"/>
    <x v="1"/>
    <s v="MG"/>
  </r>
  <r>
    <x v="1717"/>
    <s v="P201437"/>
    <x v="1"/>
    <n v="11"/>
    <x v="1"/>
    <d v="2023-03-22T15:23:43"/>
    <d v="2024-03-22T15:23:43"/>
    <n v="12"/>
    <x v="1"/>
    <s v="ES"/>
  </r>
  <r>
    <x v="1718"/>
    <s v="P201438"/>
    <x v="5"/>
    <n v="13731.66"/>
    <x v="1"/>
    <d v="2025-10-23T00:38:21"/>
    <d v="2028-10-23T00:38:21"/>
    <n v="36"/>
    <x v="1"/>
    <s v="DF"/>
  </r>
  <r>
    <x v="1718"/>
    <s v="P201561"/>
    <x v="1"/>
    <n v="4232.8999999999996"/>
    <x v="1"/>
    <d v="2023-04-26T15:52:36"/>
    <d v="2026-04-26T15:52:36"/>
    <n v="36"/>
    <x v="1"/>
    <s v="PB"/>
  </r>
  <r>
    <x v="1718"/>
    <s v="P203542"/>
    <x v="1"/>
    <n v="3662.68"/>
    <x v="0"/>
    <d v="2024-03-12T11:46:23"/>
    <d v="2028-03-12T11:46:23"/>
    <n v="48"/>
    <x v="1"/>
    <s v="AL"/>
  </r>
  <r>
    <x v="1719"/>
    <s v="P201440"/>
    <x v="1"/>
    <n v="6001.38"/>
    <x v="3"/>
    <d v="2025-10-23T15:23:26"/>
    <d v="2029-10-23T15:23:26"/>
    <n v="48"/>
    <x v="1"/>
    <s v="GO"/>
  </r>
  <r>
    <x v="1719"/>
    <s v="P202405"/>
    <x v="1"/>
    <n v="2763.97"/>
    <x v="1"/>
    <d v="2025-09-06T07:35:15"/>
    <d v="2026-09-06T07:35:15"/>
    <n v="12"/>
    <x v="1"/>
    <s v="RS"/>
  </r>
  <r>
    <x v="1720"/>
    <s v="P201441"/>
    <x v="4"/>
    <n v="3692.29"/>
    <x v="0"/>
    <d v="2023-10-27T22:54:32"/>
    <d v="2026-10-27T22:54:32"/>
    <n v="36"/>
    <x v="1"/>
    <s v="PI"/>
  </r>
  <r>
    <x v="1721"/>
    <s v="P201444"/>
    <x v="0"/>
    <n v="485.13"/>
    <x v="0"/>
    <d v="2023-10-27T18:58:10"/>
    <d v="2025-10-27T18:58:10"/>
    <n v="24"/>
    <x v="1"/>
    <s v="MG"/>
  </r>
  <r>
    <x v="1721"/>
    <s v="P204671"/>
    <x v="5"/>
    <n v="1438.19"/>
    <x v="2"/>
    <d v="2023-01-20T08:28:09"/>
    <d v="2025-01-20T08:28:09"/>
    <n v="24"/>
    <x v="0"/>
    <s v="MG"/>
  </r>
  <r>
    <x v="1722"/>
    <s v="P201445"/>
    <x v="2"/>
    <n v="2716.89"/>
    <x v="1"/>
    <d v="2025-03-27T19:40:12"/>
    <d v="2026-03-27T19:40:12"/>
    <n v="12"/>
    <x v="1"/>
    <s v="BA"/>
  </r>
  <r>
    <x v="1723"/>
    <s v="P201446"/>
    <x v="2"/>
    <n v="381.08"/>
    <x v="2"/>
    <d v="2023-03-17T02:46:19"/>
    <d v="2024-03-17T02:46:19"/>
    <n v="12"/>
    <x v="1"/>
    <s v="MA"/>
  </r>
  <r>
    <x v="1724"/>
    <s v="P201447"/>
    <x v="1"/>
    <n v="10873.23"/>
    <x v="0"/>
    <d v="2023-11-02T00:35:12"/>
    <d v="2025-05-02T00:35:12"/>
    <n v="18"/>
    <x v="1"/>
    <s v="ES"/>
  </r>
  <r>
    <x v="1725"/>
    <s v="P201448"/>
    <x v="1"/>
    <n v="4413.37"/>
    <x v="1"/>
    <d v="2023-12-14T01:49:21"/>
    <d v="2025-12-14T01:49:21"/>
    <n v="24"/>
    <x v="1"/>
    <s v="PE"/>
  </r>
  <r>
    <x v="1726"/>
    <s v="P201449"/>
    <x v="1"/>
    <n v="4524.6400000000003"/>
    <x v="2"/>
    <d v="2023-09-21T17:26:52"/>
    <d v="2024-03-21T17:26:52"/>
    <n v="6"/>
    <x v="1"/>
    <s v="PE"/>
  </r>
  <r>
    <x v="1726"/>
    <s v="P204663"/>
    <x v="1"/>
    <n v="1351.95"/>
    <x v="1"/>
    <d v="2023-11-23T12:30:38"/>
    <d v="2027-11-23T12:30:38"/>
    <n v="48"/>
    <x v="1"/>
    <s v="GO"/>
  </r>
  <r>
    <x v="1726"/>
    <s v="P204750"/>
    <x v="2"/>
    <n v="842.41"/>
    <x v="1"/>
    <d v="2023-03-19T10:31:59"/>
    <d v="2025-03-19T10:31:59"/>
    <n v="24"/>
    <x v="1"/>
    <s v="SC"/>
  </r>
  <r>
    <x v="1727"/>
    <s v="P201451"/>
    <x v="5"/>
    <n v="5195.84"/>
    <x v="1"/>
    <d v="2025-05-11T09:39:53"/>
    <d v="2027-05-11T09:39:53"/>
    <n v="24"/>
    <x v="1"/>
    <s v="SC"/>
  </r>
  <r>
    <x v="1728"/>
    <s v="P201453"/>
    <x v="2"/>
    <n v="5463.42"/>
    <x v="1"/>
    <d v="2023-07-10T05:11:37"/>
    <d v="2024-07-10T05:11:37"/>
    <n v="12"/>
    <x v="1"/>
    <s v="GO"/>
  </r>
  <r>
    <x v="1729"/>
    <s v="P201455"/>
    <x v="1"/>
    <n v="440.3"/>
    <x v="1"/>
    <d v="2025-02-24T19:00:47"/>
    <d v="2026-02-24T19:00:47"/>
    <n v="12"/>
    <x v="1"/>
    <s v="ES"/>
  </r>
  <r>
    <x v="1730"/>
    <s v="P201456"/>
    <x v="2"/>
    <n v="5048.6000000000004"/>
    <x v="1"/>
    <d v="2023-04-21T09:09:04"/>
    <d v="2025-04-21T09:09:04"/>
    <n v="24"/>
    <x v="1"/>
    <s v="RS"/>
  </r>
  <r>
    <x v="1730"/>
    <s v="P204462"/>
    <x v="1"/>
    <n v="2573.63"/>
    <x v="3"/>
    <d v="2023-06-29T08:33:18"/>
    <d v="2023-12-29T08:33:18"/>
    <n v="6"/>
    <x v="1"/>
    <s v="SE"/>
  </r>
  <r>
    <x v="1730"/>
    <s v="P204554"/>
    <x v="2"/>
    <n v="34821.599999999999"/>
    <x v="1"/>
    <d v="2025-01-11T17:12:05"/>
    <d v="2028-01-11T17:12:05"/>
    <n v="36"/>
    <x v="0"/>
    <s v="RS"/>
  </r>
  <r>
    <x v="1731"/>
    <s v="P201460"/>
    <x v="3"/>
    <n v="1587.04"/>
    <x v="1"/>
    <d v="2024-01-23T04:11:45"/>
    <d v="2027-01-23T04:11:45"/>
    <n v="36"/>
    <x v="1"/>
    <s v="MA"/>
  </r>
  <r>
    <x v="1732"/>
    <s v="P201462"/>
    <x v="1"/>
    <n v="546.69000000000005"/>
    <x v="0"/>
    <d v="2023-06-28T13:03:00"/>
    <d v="2026-06-28T13:03:00"/>
    <n v="36"/>
    <x v="1"/>
    <s v="SE"/>
  </r>
  <r>
    <x v="1733"/>
    <s v="P201464"/>
    <x v="0"/>
    <n v="247.11"/>
    <x v="3"/>
    <d v="2023-12-04T04:42:45"/>
    <d v="2024-12-04T04:42:45"/>
    <n v="12"/>
    <x v="0"/>
    <s v="MG"/>
  </r>
  <r>
    <x v="1733"/>
    <s v="P204648"/>
    <x v="2"/>
    <n v="2984.43"/>
    <x v="1"/>
    <d v="2025-10-19T07:28:50"/>
    <d v="2027-10-19T07:28:50"/>
    <n v="24"/>
    <x v="1"/>
    <s v="SP"/>
  </r>
  <r>
    <x v="1734"/>
    <s v="P201465"/>
    <x v="1"/>
    <n v="7742.54"/>
    <x v="1"/>
    <d v="2024-11-04T15:38:33"/>
    <d v="2026-11-04T15:38:33"/>
    <n v="24"/>
    <x v="1"/>
    <s v="SC"/>
  </r>
  <r>
    <x v="1734"/>
    <s v="P203002"/>
    <x v="5"/>
    <n v="3518.99"/>
    <x v="1"/>
    <d v="2024-02-13T15:28:55"/>
    <d v="2028-02-13T15:28:55"/>
    <n v="48"/>
    <x v="1"/>
    <s v="CE"/>
  </r>
  <r>
    <x v="1735"/>
    <s v="P201466"/>
    <x v="2"/>
    <n v="1811.59"/>
    <x v="1"/>
    <d v="2023-08-08T21:17:03"/>
    <d v="2024-02-08T21:17:03"/>
    <n v="6"/>
    <x v="0"/>
    <s v="PB"/>
  </r>
  <r>
    <x v="1735"/>
    <s v="P201583"/>
    <x v="5"/>
    <n v="240.91"/>
    <x v="1"/>
    <d v="2025-04-05T15:07:32"/>
    <d v="2026-04-05T15:07:32"/>
    <n v="12"/>
    <x v="1"/>
    <s v="PI"/>
  </r>
  <r>
    <x v="1735"/>
    <s v="P202159"/>
    <x v="1"/>
    <n v="1104.1099999999999"/>
    <x v="2"/>
    <d v="2024-06-27T04:37:13"/>
    <d v="2027-06-27T04:37:13"/>
    <n v="36"/>
    <x v="1"/>
    <s v="PR"/>
  </r>
  <r>
    <x v="1736"/>
    <s v="P201467"/>
    <x v="4"/>
    <n v="5769.09"/>
    <x v="1"/>
    <d v="2024-08-12T21:36:50"/>
    <d v="2025-08-12T21:36:50"/>
    <n v="12"/>
    <x v="1"/>
    <s v="DF"/>
  </r>
  <r>
    <x v="1737"/>
    <s v="P201468"/>
    <x v="0"/>
    <n v="1008"/>
    <x v="2"/>
    <d v="2023-10-25T09:13:58"/>
    <d v="2025-04-25T09:13:58"/>
    <n v="18"/>
    <x v="1"/>
    <s v="DF"/>
  </r>
  <r>
    <x v="1738"/>
    <s v="P201471"/>
    <x v="3"/>
    <n v="859.69"/>
    <x v="2"/>
    <d v="2025-08-29T01:59:31"/>
    <d v="2027-08-29T01:59:31"/>
    <n v="24"/>
    <x v="1"/>
    <s v="PI"/>
  </r>
  <r>
    <x v="1738"/>
    <s v="P203154"/>
    <x v="2"/>
    <n v="4632.47"/>
    <x v="1"/>
    <d v="2024-10-31T08:55:28"/>
    <d v="2028-10-31T08:55:28"/>
    <n v="48"/>
    <x v="1"/>
    <s v="RS"/>
  </r>
  <r>
    <x v="1738"/>
    <s v="P203260"/>
    <x v="3"/>
    <n v="796.26"/>
    <x v="1"/>
    <d v="2024-04-25T10:59:17"/>
    <d v="2024-10-25T10:59:17"/>
    <n v="6"/>
    <x v="1"/>
    <s v="RJ"/>
  </r>
  <r>
    <x v="1739"/>
    <s v="P201474"/>
    <x v="3"/>
    <n v="5064.46"/>
    <x v="3"/>
    <d v="2025-10-22T03:30:45"/>
    <d v="2027-10-22T03:30:45"/>
    <n v="24"/>
    <x v="1"/>
    <s v="CE"/>
  </r>
  <r>
    <x v="1740"/>
    <s v="P201475"/>
    <x v="3"/>
    <n v="7448.62"/>
    <x v="0"/>
    <d v="2024-09-22T16:20:42"/>
    <d v="2027-09-22T16:20:42"/>
    <n v="36"/>
    <x v="1"/>
    <s v="GO"/>
  </r>
  <r>
    <x v="1741"/>
    <s v="P201478"/>
    <x v="3"/>
    <n v="3621.27"/>
    <x v="2"/>
    <d v="2025-01-17T05:25:12"/>
    <d v="2028-01-17T05:25:12"/>
    <n v="36"/>
    <x v="1"/>
    <s v="RJ"/>
  </r>
  <r>
    <x v="1741"/>
    <s v="P202166"/>
    <x v="1"/>
    <n v="7668.73"/>
    <x v="1"/>
    <d v="2023-06-25T20:35:39"/>
    <d v="2024-12-25T20:35:39"/>
    <n v="18"/>
    <x v="1"/>
    <s v="SE"/>
  </r>
  <r>
    <x v="1742"/>
    <s v="P201481"/>
    <x v="0"/>
    <n v="5539.77"/>
    <x v="1"/>
    <d v="2025-01-28T20:51:35"/>
    <d v="2026-01-28T20:51:35"/>
    <n v="12"/>
    <x v="1"/>
    <s v="PB"/>
  </r>
  <r>
    <x v="1742"/>
    <s v="P203760"/>
    <x v="2"/>
    <n v="1141.6600000000001"/>
    <x v="2"/>
    <d v="2024-09-26T20:13:35"/>
    <d v="2026-09-26T20:13:35"/>
    <n v="24"/>
    <x v="1"/>
    <s v="RJ"/>
  </r>
  <r>
    <x v="1743"/>
    <s v="P201483"/>
    <x v="0"/>
    <n v="964.67"/>
    <x v="1"/>
    <d v="2025-09-23T01:37:33"/>
    <d v="2028-09-23T01:37:33"/>
    <n v="36"/>
    <x v="1"/>
    <s v="RJ"/>
  </r>
  <r>
    <x v="1743"/>
    <s v="P204042"/>
    <x v="2"/>
    <n v="490.28"/>
    <x v="2"/>
    <d v="2024-02-18T05:59:13"/>
    <d v="2028-02-18T05:59:13"/>
    <n v="48"/>
    <x v="1"/>
    <s v="DF"/>
  </r>
  <r>
    <x v="1743"/>
    <s v="P204428"/>
    <x v="3"/>
    <n v="241.67"/>
    <x v="2"/>
    <d v="2025-03-03T00:43:09"/>
    <d v="2028-03-03T00:43:09"/>
    <n v="36"/>
    <x v="1"/>
    <s v="PE"/>
  </r>
  <r>
    <x v="1743"/>
    <s v="P204687"/>
    <x v="2"/>
    <n v="4102.05"/>
    <x v="1"/>
    <d v="2023-09-22T00:37:16"/>
    <d v="2025-09-22T00:37:16"/>
    <n v="24"/>
    <x v="1"/>
    <s v="DF"/>
  </r>
  <r>
    <x v="1744"/>
    <s v="P201489"/>
    <x v="1"/>
    <n v="3749.8"/>
    <x v="1"/>
    <d v="2024-12-24T20:18:15"/>
    <d v="2025-06-24T20:18:15"/>
    <n v="6"/>
    <x v="1"/>
    <s v="RN"/>
  </r>
  <r>
    <x v="1744"/>
    <s v="P201842"/>
    <x v="4"/>
    <n v="4505.07"/>
    <x v="0"/>
    <d v="2024-01-26T09:08:53"/>
    <d v="2027-01-26T09:08:53"/>
    <n v="36"/>
    <x v="1"/>
    <s v="CE"/>
  </r>
  <r>
    <x v="1745"/>
    <s v="P201490"/>
    <x v="0"/>
    <n v="18371.5"/>
    <x v="1"/>
    <d v="2023-05-11T07:39:43"/>
    <d v="2024-11-11T07:39:43"/>
    <n v="18"/>
    <x v="0"/>
    <s v="BA"/>
  </r>
  <r>
    <x v="1746"/>
    <s v="P201491"/>
    <x v="0"/>
    <n v="1609"/>
    <x v="2"/>
    <d v="2023-11-30T19:09:47"/>
    <d v="2024-11-30T19:09:47"/>
    <n v="12"/>
    <x v="1"/>
    <s v="DF"/>
  </r>
  <r>
    <x v="1746"/>
    <s v="P201576"/>
    <x v="2"/>
    <n v="1116.44"/>
    <x v="1"/>
    <d v="2025-10-03T14:11:43"/>
    <d v="2027-10-03T14:11:43"/>
    <n v="24"/>
    <x v="0"/>
    <s v="SP"/>
  </r>
  <r>
    <x v="1747"/>
    <s v="P201493"/>
    <x v="2"/>
    <n v="2502.4499999999998"/>
    <x v="1"/>
    <d v="2024-11-06T23:09:09"/>
    <d v="2026-11-06T23:09:09"/>
    <n v="24"/>
    <x v="1"/>
    <s v="PB"/>
  </r>
  <r>
    <x v="1748"/>
    <s v="P201494"/>
    <x v="0"/>
    <n v="10002.870000000001"/>
    <x v="1"/>
    <d v="2023-02-17T02:45:26"/>
    <d v="2024-08-17T02:45:26"/>
    <n v="18"/>
    <x v="1"/>
    <s v="AM"/>
  </r>
  <r>
    <x v="1749"/>
    <s v="P201495"/>
    <x v="0"/>
    <n v="6882.73"/>
    <x v="3"/>
    <d v="2024-05-04T08:11:37"/>
    <d v="2027-05-04T08:11:37"/>
    <n v="36"/>
    <x v="1"/>
    <s v="SE"/>
  </r>
  <r>
    <x v="1749"/>
    <s v="P203868"/>
    <x v="1"/>
    <n v="1064.79"/>
    <x v="0"/>
    <d v="2024-10-02T02:05:10"/>
    <d v="2025-04-02T02:05:10"/>
    <n v="6"/>
    <x v="0"/>
    <s v="AL"/>
  </r>
  <r>
    <x v="1750"/>
    <s v="P201502"/>
    <x v="2"/>
    <n v="2698.4"/>
    <x v="1"/>
    <d v="2024-05-18T21:30:04"/>
    <d v="2028-05-18T21:30:04"/>
    <n v="48"/>
    <x v="0"/>
    <s v="SC"/>
  </r>
  <r>
    <x v="1751"/>
    <s v="P201504"/>
    <x v="1"/>
    <n v="4449.8999999999996"/>
    <x v="0"/>
    <d v="2024-11-26T18:01:26"/>
    <d v="2026-05-26T18:01:26"/>
    <n v="18"/>
    <x v="1"/>
    <s v="RN"/>
  </r>
  <r>
    <x v="1752"/>
    <s v="P201506"/>
    <x v="3"/>
    <n v="431.3"/>
    <x v="2"/>
    <d v="2024-01-07T01:54:14"/>
    <d v="2026-01-07T01:54:14"/>
    <n v="24"/>
    <x v="1"/>
    <s v="MA"/>
  </r>
  <r>
    <x v="1753"/>
    <s v="P201510"/>
    <x v="2"/>
    <n v="7931.79"/>
    <x v="1"/>
    <d v="2023-09-23T16:28:25"/>
    <d v="2024-09-23T16:28:25"/>
    <n v="12"/>
    <x v="1"/>
    <s v="PE"/>
  </r>
  <r>
    <x v="1754"/>
    <s v="P201513"/>
    <x v="2"/>
    <n v="1519.41"/>
    <x v="1"/>
    <d v="2025-05-26T07:31:10"/>
    <d v="2026-05-26T07:31:10"/>
    <n v="12"/>
    <x v="1"/>
    <s v="SP"/>
  </r>
  <r>
    <x v="1755"/>
    <s v="P201514"/>
    <x v="4"/>
    <n v="3073.44"/>
    <x v="0"/>
    <d v="2023-04-23T11:24:30"/>
    <d v="2023-10-23T11:24:30"/>
    <n v="6"/>
    <x v="0"/>
    <s v="PR"/>
  </r>
  <r>
    <x v="1756"/>
    <s v="P201516"/>
    <x v="2"/>
    <n v="5079.43"/>
    <x v="1"/>
    <d v="2025-01-11T18:03:58"/>
    <d v="2028-01-11T18:03:58"/>
    <n v="36"/>
    <x v="1"/>
    <s v="RN"/>
  </r>
  <r>
    <x v="1756"/>
    <s v="P203238"/>
    <x v="1"/>
    <n v="2371.09"/>
    <x v="1"/>
    <d v="2024-03-15T02:44:29"/>
    <d v="2028-03-15T02:44:29"/>
    <n v="48"/>
    <x v="1"/>
    <s v="ES"/>
  </r>
  <r>
    <x v="1757"/>
    <s v="P201518"/>
    <x v="3"/>
    <n v="5856.68"/>
    <x v="2"/>
    <d v="2025-02-01T13:56:05"/>
    <d v="2029-02-01T13:56:05"/>
    <n v="48"/>
    <x v="1"/>
    <s v="SC"/>
  </r>
  <r>
    <x v="1758"/>
    <s v="P201521"/>
    <x v="5"/>
    <n v="3512.55"/>
    <x v="2"/>
    <d v="2023-09-23T22:21:50"/>
    <d v="2024-03-23T22:21:50"/>
    <n v="6"/>
    <x v="1"/>
    <s v="PE"/>
  </r>
  <r>
    <x v="1759"/>
    <s v="P201523"/>
    <x v="5"/>
    <n v="1644.14"/>
    <x v="1"/>
    <d v="2023-08-13T10:56:18"/>
    <d v="2026-08-13T10:56:18"/>
    <n v="36"/>
    <x v="1"/>
    <s v="DF"/>
  </r>
  <r>
    <x v="1759"/>
    <s v="P203403"/>
    <x v="4"/>
    <n v="12219.47"/>
    <x v="1"/>
    <d v="2024-02-24T18:36:38"/>
    <d v="2025-02-24T18:36:38"/>
    <n v="12"/>
    <x v="1"/>
    <s v="SC"/>
  </r>
  <r>
    <x v="1759"/>
    <s v="P203505"/>
    <x v="0"/>
    <n v="3156.18"/>
    <x v="3"/>
    <d v="2023-08-08T08:56:34"/>
    <d v="2025-02-08T08:56:34"/>
    <n v="18"/>
    <x v="0"/>
    <s v="SE"/>
  </r>
  <r>
    <x v="1760"/>
    <s v="P201525"/>
    <x v="3"/>
    <n v="1707.26"/>
    <x v="1"/>
    <d v="2023-11-19T12:04:17"/>
    <d v="2024-05-19T12:04:17"/>
    <n v="6"/>
    <x v="1"/>
    <s v="PA"/>
  </r>
  <r>
    <x v="1761"/>
    <s v="P201526"/>
    <x v="4"/>
    <n v="733.21"/>
    <x v="2"/>
    <d v="2025-03-16T19:05:29"/>
    <d v="2026-09-16T19:05:29"/>
    <n v="18"/>
    <x v="1"/>
    <s v="PA"/>
  </r>
  <r>
    <x v="1762"/>
    <s v="P201529"/>
    <x v="5"/>
    <n v="2675.65"/>
    <x v="0"/>
    <d v="2024-07-10T10:45:14"/>
    <d v="2026-07-10T10:45:14"/>
    <n v="24"/>
    <x v="1"/>
    <s v="PR"/>
  </r>
  <r>
    <x v="1762"/>
    <s v="P203157"/>
    <x v="2"/>
    <n v="7380.48"/>
    <x v="1"/>
    <d v="2023-08-29T00:42:30"/>
    <d v="2027-08-29T00:42:30"/>
    <n v="48"/>
    <x v="1"/>
    <s v="DF"/>
  </r>
  <r>
    <x v="1763"/>
    <s v="P201533"/>
    <x v="1"/>
    <n v="9385.89"/>
    <x v="1"/>
    <d v="2025-09-28T01:22:46"/>
    <d v="2026-09-28T01:22:46"/>
    <n v="12"/>
    <x v="1"/>
    <s v="SP"/>
  </r>
  <r>
    <x v="1763"/>
    <s v="P203586"/>
    <x v="5"/>
    <n v="781.43"/>
    <x v="3"/>
    <d v="2024-09-06T06:29:34"/>
    <d v="2025-03-06T06:29:34"/>
    <n v="6"/>
    <x v="1"/>
    <s v="SC"/>
  </r>
  <r>
    <x v="1764"/>
    <s v="P201534"/>
    <x v="1"/>
    <n v="2192.08"/>
    <x v="0"/>
    <d v="2025-01-31T07:23:45"/>
    <d v="2027-01-31T07:23:45"/>
    <n v="24"/>
    <x v="1"/>
    <s v="AL"/>
  </r>
  <r>
    <x v="1765"/>
    <s v="P201535"/>
    <x v="1"/>
    <n v="3464.54"/>
    <x v="3"/>
    <d v="2024-10-07T05:43:47"/>
    <d v="2027-10-07T05:43:47"/>
    <n v="36"/>
    <x v="1"/>
    <s v="MG"/>
  </r>
  <r>
    <x v="1765"/>
    <s v="P201921"/>
    <x v="2"/>
    <n v="3475.4"/>
    <x v="1"/>
    <d v="2024-06-29T18:35:24"/>
    <d v="2027-06-29T18:35:24"/>
    <n v="36"/>
    <x v="1"/>
    <s v="PB"/>
  </r>
  <r>
    <x v="1765"/>
    <s v="P204128"/>
    <x v="0"/>
    <n v="6013.64"/>
    <x v="2"/>
    <d v="2023-09-09T16:17:24"/>
    <d v="2024-09-09T16:17:24"/>
    <n v="12"/>
    <x v="1"/>
    <s v="GO"/>
  </r>
  <r>
    <x v="1765"/>
    <s v="P204765"/>
    <x v="4"/>
    <n v="2669.56"/>
    <x v="0"/>
    <d v="2024-12-15T22:11:55"/>
    <d v="2026-12-15T22:11:55"/>
    <n v="24"/>
    <x v="1"/>
    <s v="MA"/>
  </r>
  <r>
    <x v="1765"/>
    <s v="P204835"/>
    <x v="3"/>
    <n v="1309.8800000000001"/>
    <x v="1"/>
    <d v="2024-10-03T00:24:39"/>
    <d v="2025-10-03T00:24:39"/>
    <n v="12"/>
    <x v="1"/>
    <s v="AL"/>
  </r>
  <r>
    <x v="1766"/>
    <s v="P201539"/>
    <x v="1"/>
    <n v="238.04"/>
    <x v="1"/>
    <d v="2023-09-26T03:03:07"/>
    <d v="2027-09-26T03:03:07"/>
    <n v="48"/>
    <x v="1"/>
    <s v="CE"/>
  </r>
  <r>
    <x v="1766"/>
    <s v="P203400"/>
    <x v="1"/>
    <n v="942.34"/>
    <x v="2"/>
    <d v="2024-11-10T10:12:06"/>
    <d v="2028-11-10T10:12:06"/>
    <n v="48"/>
    <x v="1"/>
    <s v="ES"/>
  </r>
  <r>
    <x v="1767"/>
    <s v="P201540"/>
    <x v="1"/>
    <n v="1284.45"/>
    <x v="0"/>
    <d v="2023-03-26T11:12:24"/>
    <d v="2026-03-26T11:12:24"/>
    <n v="36"/>
    <x v="1"/>
    <s v="PR"/>
  </r>
  <r>
    <x v="1768"/>
    <s v="P201543"/>
    <x v="4"/>
    <n v="1699.45"/>
    <x v="0"/>
    <d v="2023-04-08T19:48:56"/>
    <d v="2024-04-08T19:48:56"/>
    <n v="12"/>
    <x v="1"/>
    <s v="PA"/>
  </r>
  <r>
    <x v="1768"/>
    <s v="P204660"/>
    <x v="1"/>
    <n v="2907.55"/>
    <x v="1"/>
    <d v="2025-06-05T20:54:44"/>
    <d v="2025-12-05T20:54:44"/>
    <n v="6"/>
    <x v="1"/>
    <s v="PB"/>
  </r>
  <r>
    <x v="1769"/>
    <s v="P201544"/>
    <x v="2"/>
    <n v="3333.63"/>
    <x v="1"/>
    <d v="2024-03-26T19:47:21"/>
    <d v="2025-09-26T19:47:21"/>
    <n v="18"/>
    <x v="1"/>
    <s v="MG"/>
  </r>
  <r>
    <x v="1769"/>
    <s v="P201939"/>
    <x v="3"/>
    <n v="1081.83"/>
    <x v="2"/>
    <d v="2025-07-29T22:45:33"/>
    <d v="2028-07-29T22:45:33"/>
    <n v="36"/>
    <x v="1"/>
    <s v="PR"/>
  </r>
  <r>
    <x v="1770"/>
    <s v="P201545"/>
    <x v="2"/>
    <n v="7289.47"/>
    <x v="0"/>
    <d v="2025-04-24T09:05:13"/>
    <d v="2027-04-24T09:05:13"/>
    <n v="24"/>
    <x v="1"/>
    <s v="BA"/>
  </r>
  <r>
    <x v="1770"/>
    <s v="P202154"/>
    <x v="1"/>
    <n v="443.36"/>
    <x v="1"/>
    <d v="2024-03-01T23:07:27"/>
    <d v="2025-03-01T23:07:27"/>
    <n v="12"/>
    <x v="1"/>
    <s v="PR"/>
  </r>
  <r>
    <x v="1771"/>
    <s v="P201546"/>
    <x v="2"/>
    <n v="9214.8799999999992"/>
    <x v="1"/>
    <d v="2023-11-20T14:56:17"/>
    <d v="2024-11-20T14:56:17"/>
    <n v="12"/>
    <x v="1"/>
    <s v="PI"/>
  </r>
  <r>
    <x v="1771"/>
    <s v="P203051"/>
    <x v="1"/>
    <n v="1414.51"/>
    <x v="1"/>
    <d v="2024-08-22T00:07:09"/>
    <d v="2025-08-22T00:07:09"/>
    <n v="12"/>
    <x v="1"/>
    <s v="AM"/>
  </r>
  <r>
    <x v="1772"/>
    <s v="P201549"/>
    <x v="4"/>
    <n v="3736.64"/>
    <x v="0"/>
    <d v="2023-02-21T20:51:56"/>
    <d v="2026-02-21T20:51:56"/>
    <n v="36"/>
    <x v="1"/>
    <s v="SC"/>
  </r>
  <r>
    <x v="1772"/>
    <s v="P203191"/>
    <x v="4"/>
    <n v="1159.08"/>
    <x v="0"/>
    <d v="2023-03-31T19:59:14"/>
    <d v="2026-03-31T19:59:14"/>
    <n v="36"/>
    <x v="1"/>
    <s v="AL"/>
  </r>
  <r>
    <x v="1773"/>
    <s v="P201550"/>
    <x v="2"/>
    <n v="1106.8900000000001"/>
    <x v="2"/>
    <d v="2024-10-28T17:50:54"/>
    <d v="2026-10-28T17:50:54"/>
    <n v="24"/>
    <x v="1"/>
    <s v="GO"/>
  </r>
  <r>
    <x v="1774"/>
    <s v="P201552"/>
    <x v="1"/>
    <n v="1628.6"/>
    <x v="1"/>
    <d v="2023-01-06T16:02:21"/>
    <d v="2026-01-06T16:02:21"/>
    <n v="36"/>
    <x v="1"/>
    <s v="RS"/>
  </r>
  <r>
    <x v="1774"/>
    <s v="P203172"/>
    <x v="3"/>
    <n v="2740.82"/>
    <x v="1"/>
    <d v="2023-03-11T22:35:27"/>
    <d v="2026-03-11T22:35:27"/>
    <n v="36"/>
    <x v="1"/>
    <s v="PB"/>
  </r>
  <r>
    <x v="1775"/>
    <s v="P201553"/>
    <x v="5"/>
    <n v="923.61"/>
    <x v="2"/>
    <d v="2024-08-11T13:19:20"/>
    <d v="2026-02-11T13:19:20"/>
    <n v="18"/>
    <x v="1"/>
    <s v="AL"/>
  </r>
  <r>
    <x v="1776"/>
    <s v="P201555"/>
    <x v="1"/>
    <n v="773.23"/>
    <x v="2"/>
    <d v="2023-10-30T23:00:26"/>
    <d v="2028-10-30T23:00:26"/>
    <n v="60"/>
    <x v="1"/>
    <s v="PA"/>
  </r>
  <r>
    <x v="1776"/>
    <s v="P202955"/>
    <x v="0"/>
    <n v="2688.08"/>
    <x v="1"/>
    <d v="2025-08-07T04:43:06"/>
    <d v="2030-08-07T04:43:06"/>
    <n v="60"/>
    <x v="1"/>
    <s v="PA"/>
  </r>
  <r>
    <x v="1776"/>
    <s v="P203828"/>
    <x v="4"/>
    <n v="3247.46"/>
    <x v="0"/>
    <d v="2023-10-08T19:18:42"/>
    <d v="2024-10-08T19:18:42"/>
    <n v="12"/>
    <x v="1"/>
    <s v="DF"/>
  </r>
  <r>
    <x v="1777"/>
    <s v="P201558"/>
    <x v="4"/>
    <n v="1152.05"/>
    <x v="2"/>
    <d v="2023-09-19T20:10:25"/>
    <d v="2025-03-19T20:10:25"/>
    <n v="18"/>
    <x v="1"/>
    <s v="PI"/>
  </r>
  <r>
    <x v="1778"/>
    <s v="P201559"/>
    <x v="5"/>
    <n v="454.23"/>
    <x v="1"/>
    <d v="2024-01-03T21:43:22"/>
    <d v="2025-07-03T21:43:22"/>
    <n v="18"/>
    <x v="1"/>
    <s v="RJ"/>
  </r>
  <r>
    <x v="1778"/>
    <s v="P201569"/>
    <x v="0"/>
    <n v="3010.64"/>
    <x v="0"/>
    <d v="2024-09-08T12:35:21"/>
    <d v="2029-09-08T12:35:21"/>
    <n v="60"/>
    <x v="1"/>
    <s v="SE"/>
  </r>
  <r>
    <x v="1778"/>
    <s v="P202239"/>
    <x v="5"/>
    <n v="725.91"/>
    <x v="1"/>
    <d v="2023-03-24T20:17:58"/>
    <d v="2024-03-24T20:17:58"/>
    <n v="12"/>
    <x v="1"/>
    <s v="SE"/>
  </r>
  <r>
    <x v="1778"/>
    <s v="P203975"/>
    <x v="1"/>
    <n v="7589.1"/>
    <x v="0"/>
    <d v="2025-05-14T08:46:57"/>
    <d v="2026-11-14T08:46:57"/>
    <n v="18"/>
    <x v="1"/>
    <s v="MA"/>
  </r>
  <r>
    <x v="1779"/>
    <s v="P201563"/>
    <x v="0"/>
    <n v="119.96"/>
    <x v="2"/>
    <d v="2024-01-18T21:49:37"/>
    <d v="2026-01-18T21:49:37"/>
    <n v="24"/>
    <x v="1"/>
    <s v="SC"/>
  </r>
  <r>
    <x v="1780"/>
    <s v="P201564"/>
    <x v="5"/>
    <n v="7419.33"/>
    <x v="0"/>
    <d v="2023-08-27T03:46:39"/>
    <d v="2024-08-27T03:46:39"/>
    <n v="12"/>
    <x v="0"/>
    <s v="MG"/>
  </r>
  <r>
    <x v="1781"/>
    <s v="P201565"/>
    <x v="2"/>
    <n v="3895.69"/>
    <x v="1"/>
    <d v="2025-05-12T08:51:37"/>
    <d v="2028-05-12T08:51:37"/>
    <n v="36"/>
    <x v="1"/>
    <s v="RS"/>
  </r>
  <r>
    <x v="1782"/>
    <s v="P201566"/>
    <x v="4"/>
    <n v="3378.21"/>
    <x v="1"/>
    <d v="2024-08-06T21:23:37"/>
    <d v="2026-02-06T21:23:37"/>
    <n v="18"/>
    <x v="1"/>
    <s v="AL"/>
  </r>
  <r>
    <x v="1782"/>
    <s v="P201670"/>
    <x v="1"/>
    <n v="3892.73"/>
    <x v="3"/>
    <d v="2024-03-13T03:19:28"/>
    <d v="2025-09-13T03:19:28"/>
    <n v="18"/>
    <x v="1"/>
    <s v="DF"/>
  </r>
  <r>
    <x v="1783"/>
    <s v="P201567"/>
    <x v="0"/>
    <n v="9594.36"/>
    <x v="1"/>
    <d v="2024-10-16T01:13:31"/>
    <d v="2026-04-16T01:13:31"/>
    <n v="18"/>
    <x v="1"/>
    <s v="ES"/>
  </r>
  <r>
    <x v="1783"/>
    <s v="P202967"/>
    <x v="4"/>
    <n v="231.32"/>
    <x v="1"/>
    <d v="2023-04-23T23:59:13"/>
    <d v="2026-04-23T23:59:13"/>
    <n v="36"/>
    <x v="1"/>
    <s v="RS"/>
  </r>
  <r>
    <x v="1783"/>
    <s v="P204992"/>
    <x v="2"/>
    <n v="1987.72"/>
    <x v="2"/>
    <d v="2025-03-10T21:30:45"/>
    <d v="2028-03-10T21:30:45"/>
    <n v="36"/>
    <x v="1"/>
    <s v="SC"/>
  </r>
  <r>
    <x v="1784"/>
    <s v="P201568"/>
    <x v="4"/>
    <n v="1104.6300000000001"/>
    <x v="1"/>
    <d v="2024-12-21T13:57:05"/>
    <d v="2025-12-21T13:57:05"/>
    <n v="12"/>
    <x v="1"/>
    <s v="RJ"/>
  </r>
  <r>
    <x v="1784"/>
    <s v="P202286"/>
    <x v="3"/>
    <n v="1807.52"/>
    <x v="2"/>
    <d v="2025-05-25T14:06:01"/>
    <d v="2027-05-25T14:06:01"/>
    <n v="24"/>
    <x v="1"/>
    <s v="SC"/>
  </r>
  <r>
    <x v="1785"/>
    <s v="P201570"/>
    <x v="1"/>
    <n v="8761.4599999999991"/>
    <x v="3"/>
    <d v="2025-01-23T19:51:06"/>
    <d v="2028-01-23T19:51:06"/>
    <n v="36"/>
    <x v="1"/>
    <s v="PI"/>
  </r>
  <r>
    <x v="1786"/>
    <s v="P201571"/>
    <x v="0"/>
    <n v="2254.1799999999998"/>
    <x v="2"/>
    <d v="2024-11-10T12:56:22"/>
    <d v="2027-11-10T12:56:22"/>
    <n v="36"/>
    <x v="1"/>
    <s v="SE"/>
  </r>
  <r>
    <x v="1787"/>
    <s v="P201572"/>
    <x v="5"/>
    <n v="564.21"/>
    <x v="1"/>
    <d v="2025-05-02T08:07:30"/>
    <d v="2026-05-02T08:07:30"/>
    <n v="12"/>
    <x v="1"/>
    <s v="MG"/>
  </r>
  <r>
    <x v="1787"/>
    <s v="P204601"/>
    <x v="0"/>
    <n v="4656.2700000000004"/>
    <x v="1"/>
    <d v="2023-11-01T04:57:02"/>
    <d v="2025-11-01T04:57:02"/>
    <n v="24"/>
    <x v="1"/>
    <s v="MG"/>
  </r>
  <r>
    <x v="1788"/>
    <s v="P201575"/>
    <x v="4"/>
    <n v="1207.82"/>
    <x v="1"/>
    <d v="2024-12-29T20:00:19"/>
    <d v="2025-12-29T20:00:19"/>
    <n v="12"/>
    <x v="1"/>
    <s v="SC"/>
  </r>
  <r>
    <x v="1788"/>
    <s v="P203608"/>
    <x v="1"/>
    <n v="5758.28"/>
    <x v="1"/>
    <d v="2024-03-29T22:51:47"/>
    <d v="2026-03-29T22:51:47"/>
    <n v="24"/>
    <x v="1"/>
    <s v="SE"/>
  </r>
  <r>
    <x v="1789"/>
    <s v="P201581"/>
    <x v="0"/>
    <n v="2345.91"/>
    <x v="1"/>
    <d v="2023-11-26T03:21:39"/>
    <d v="2025-05-26T03:21:39"/>
    <n v="18"/>
    <x v="1"/>
    <s v="BA"/>
  </r>
  <r>
    <x v="1790"/>
    <s v="P201582"/>
    <x v="2"/>
    <n v="6663.13"/>
    <x v="1"/>
    <d v="2024-11-03T17:13:14"/>
    <d v="2027-11-03T17:13:14"/>
    <n v="36"/>
    <x v="0"/>
    <s v="AM"/>
  </r>
  <r>
    <x v="1790"/>
    <s v="P204581"/>
    <x v="0"/>
    <n v="338.55"/>
    <x v="0"/>
    <d v="2025-07-13T02:02:17"/>
    <d v="2028-07-13T02:02:17"/>
    <n v="36"/>
    <x v="1"/>
    <s v="GO"/>
  </r>
  <r>
    <x v="1791"/>
    <s v="P201584"/>
    <x v="1"/>
    <n v="6286.45"/>
    <x v="1"/>
    <d v="2024-09-18T22:56:53"/>
    <d v="2025-09-18T22:56:53"/>
    <n v="12"/>
    <x v="1"/>
    <s v="MG"/>
  </r>
  <r>
    <x v="1791"/>
    <s v="P201969"/>
    <x v="3"/>
    <n v="2030.44"/>
    <x v="1"/>
    <d v="2023-09-07T08:55:24"/>
    <d v="2028-09-07T08:55:24"/>
    <n v="60"/>
    <x v="1"/>
    <s v="SE"/>
  </r>
  <r>
    <x v="1791"/>
    <s v="P204940"/>
    <x v="2"/>
    <n v="6275.76"/>
    <x v="1"/>
    <d v="2025-04-27T17:10:39"/>
    <d v="2027-04-27T17:10:39"/>
    <n v="24"/>
    <x v="1"/>
    <s v="PE"/>
  </r>
  <r>
    <x v="1792"/>
    <s v="P201586"/>
    <x v="4"/>
    <n v="7463.33"/>
    <x v="3"/>
    <d v="2025-07-24T07:01:44"/>
    <d v="2026-07-24T07:01:44"/>
    <n v="12"/>
    <x v="1"/>
    <s v="PA"/>
  </r>
  <r>
    <x v="1792"/>
    <s v="P203319"/>
    <x v="1"/>
    <n v="1805.58"/>
    <x v="3"/>
    <d v="2025-07-26T17:25:58"/>
    <d v="2026-07-26T17:25:58"/>
    <n v="12"/>
    <x v="1"/>
    <s v="SP"/>
  </r>
  <r>
    <x v="1793"/>
    <s v="P201589"/>
    <x v="3"/>
    <n v="2318.7399999999998"/>
    <x v="1"/>
    <d v="2025-03-03T10:55:40"/>
    <d v="2028-03-03T10:55:40"/>
    <n v="36"/>
    <x v="1"/>
    <s v="GO"/>
  </r>
  <r>
    <x v="1794"/>
    <s v="P201590"/>
    <x v="1"/>
    <n v="2798.07"/>
    <x v="0"/>
    <d v="2024-03-14T22:09:27"/>
    <d v="2026-03-14T22:09:27"/>
    <n v="24"/>
    <x v="1"/>
    <s v="PB"/>
  </r>
  <r>
    <x v="1795"/>
    <s v="P201591"/>
    <x v="0"/>
    <n v="2681.32"/>
    <x v="2"/>
    <d v="2025-07-26T09:48:13"/>
    <d v="2027-01-26T09:48:13"/>
    <n v="18"/>
    <x v="0"/>
    <s v="MG"/>
  </r>
  <r>
    <x v="1795"/>
    <s v="P204259"/>
    <x v="5"/>
    <n v="3858.53"/>
    <x v="1"/>
    <d v="2024-11-13T03:19:05"/>
    <d v="2029-11-13T03:19:05"/>
    <n v="60"/>
    <x v="1"/>
    <s v="MG"/>
  </r>
  <r>
    <x v="1796"/>
    <s v="P201593"/>
    <x v="0"/>
    <n v="1331.67"/>
    <x v="1"/>
    <d v="2025-05-15T03:59:44"/>
    <d v="2030-05-15T03:59:44"/>
    <n v="60"/>
    <x v="1"/>
    <s v="PI"/>
  </r>
  <r>
    <x v="1796"/>
    <s v="P204148"/>
    <x v="3"/>
    <n v="2580.7399999999998"/>
    <x v="1"/>
    <d v="2023-08-13T04:28:39"/>
    <d v="2025-08-13T04:28:39"/>
    <n v="24"/>
    <x v="1"/>
    <s v="PR"/>
  </r>
  <r>
    <x v="1797"/>
    <s v="P201594"/>
    <x v="3"/>
    <n v="330.69"/>
    <x v="1"/>
    <d v="2024-11-01T00:32:44"/>
    <d v="2026-11-01T00:32:44"/>
    <n v="24"/>
    <x v="1"/>
    <s v="MG"/>
  </r>
  <r>
    <x v="1798"/>
    <s v="P201598"/>
    <x v="0"/>
    <n v="1788.96"/>
    <x v="3"/>
    <d v="2025-04-10T15:04:14"/>
    <d v="2030-04-10T15:04:14"/>
    <n v="60"/>
    <x v="1"/>
    <s v="MA"/>
  </r>
  <r>
    <x v="1798"/>
    <s v="P202704"/>
    <x v="4"/>
    <n v="10498.52"/>
    <x v="1"/>
    <d v="2025-09-22T23:25:31"/>
    <d v="2028-09-22T23:25:31"/>
    <n v="36"/>
    <x v="1"/>
    <s v="RJ"/>
  </r>
  <r>
    <x v="1799"/>
    <s v="P201599"/>
    <x v="2"/>
    <n v="1226.9000000000001"/>
    <x v="1"/>
    <d v="2024-09-16T21:07:48"/>
    <d v="2027-09-16T21:07:48"/>
    <n v="36"/>
    <x v="1"/>
    <s v="RS"/>
  </r>
  <r>
    <x v="1800"/>
    <s v="P201601"/>
    <x v="1"/>
    <n v="763.81"/>
    <x v="0"/>
    <d v="2023-01-18T23:56:21"/>
    <d v="2023-07-18T23:56:21"/>
    <n v="6"/>
    <x v="1"/>
    <s v="SC"/>
  </r>
  <r>
    <x v="1800"/>
    <s v="P203376"/>
    <x v="5"/>
    <n v="4139.25"/>
    <x v="1"/>
    <d v="2024-11-30T16:09:17"/>
    <d v="2026-11-30T16:09:17"/>
    <n v="24"/>
    <x v="1"/>
    <s v="ES"/>
  </r>
  <r>
    <x v="1800"/>
    <s v="P204276"/>
    <x v="0"/>
    <n v="1833.32"/>
    <x v="1"/>
    <d v="2024-04-19T13:36:27"/>
    <d v="2024-10-19T13:36:27"/>
    <n v="6"/>
    <x v="1"/>
    <s v="AM"/>
  </r>
  <r>
    <x v="1801"/>
    <s v="P201602"/>
    <x v="1"/>
    <n v="3695.63"/>
    <x v="1"/>
    <d v="2023-06-17T02:49:23"/>
    <d v="2024-06-17T02:49:23"/>
    <n v="12"/>
    <x v="1"/>
    <s v="DF"/>
  </r>
  <r>
    <x v="1802"/>
    <s v="P201603"/>
    <x v="1"/>
    <n v="2829.47"/>
    <x v="1"/>
    <d v="2024-09-01T17:41:54"/>
    <d v="2027-09-01T17:41:54"/>
    <n v="36"/>
    <x v="1"/>
    <s v="PB"/>
  </r>
  <r>
    <x v="1803"/>
    <s v="P201604"/>
    <x v="2"/>
    <n v="3590.81"/>
    <x v="1"/>
    <d v="2024-04-06T13:04:33"/>
    <d v="2026-04-06T13:04:33"/>
    <n v="24"/>
    <x v="1"/>
    <s v="RS"/>
  </r>
  <r>
    <x v="1804"/>
    <s v="P201609"/>
    <x v="0"/>
    <n v="5099.57"/>
    <x v="2"/>
    <d v="2024-12-17T13:40:58"/>
    <d v="2026-12-17T13:40:58"/>
    <n v="24"/>
    <x v="1"/>
    <s v="MG"/>
  </r>
  <r>
    <x v="1805"/>
    <s v="P201612"/>
    <x v="1"/>
    <n v="800.72"/>
    <x v="2"/>
    <d v="2023-02-01T05:51:10"/>
    <d v="2024-02-01T05:51:10"/>
    <n v="12"/>
    <x v="1"/>
    <s v="PI"/>
  </r>
  <r>
    <x v="1805"/>
    <s v="P202573"/>
    <x v="1"/>
    <n v="714.9"/>
    <x v="1"/>
    <d v="2024-02-19T00:01:29"/>
    <d v="2028-02-19T00:01:29"/>
    <n v="48"/>
    <x v="0"/>
    <s v="CE"/>
  </r>
  <r>
    <x v="1805"/>
    <s v="P204766"/>
    <x v="4"/>
    <n v="2024.71"/>
    <x v="0"/>
    <d v="2024-03-30T22:57:05"/>
    <d v="2025-03-30T22:57:05"/>
    <n v="12"/>
    <x v="1"/>
    <s v="BA"/>
  </r>
  <r>
    <x v="1806"/>
    <s v="P201613"/>
    <x v="2"/>
    <n v="1681.25"/>
    <x v="1"/>
    <d v="2024-05-30T04:50:45"/>
    <d v="2029-05-30T04:50:45"/>
    <n v="60"/>
    <x v="1"/>
    <s v="RJ"/>
  </r>
  <r>
    <x v="1807"/>
    <s v="P201614"/>
    <x v="2"/>
    <n v="6186.08"/>
    <x v="0"/>
    <d v="2023-01-17T11:59:32"/>
    <d v="2024-01-17T11:59:32"/>
    <n v="12"/>
    <x v="1"/>
    <s v="RN"/>
  </r>
  <r>
    <x v="1808"/>
    <s v="P201616"/>
    <x v="1"/>
    <n v="2713.16"/>
    <x v="2"/>
    <d v="2025-08-05T00:00:20"/>
    <d v="2026-08-05T00:00:20"/>
    <n v="12"/>
    <x v="1"/>
    <s v="PR"/>
  </r>
  <r>
    <x v="1808"/>
    <s v="P204619"/>
    <x v="3"/>
    <n v="4806.6099999999997"/>
    <x v="2"/>
    <d v="2023-06-09T16:04:25"/>
    <d v="2026-06-09T16:04:25"/>
    <n v="36"/>
    <x v="1"/>
    <s v="AL"/>
  </r>
  <r>
    <x v="1809"/>
    <s v="P201617"/>
    <x v="2"/>
    <n v="7720.85"/>
    <x v="1"/>
    <d v="2025-01-06T23:11:56"/>
    <d v="2027-01-06T23:11:56"/>
    <n v="24"/>
    <x v="1"/>
    <s v="GO"/>
  </r>
  <r>
    <x v="1810"/>
    <s v="P201618"/>
    <x v="0"/>
    <n v="1754.86"/>
    <x v="1"/>
    <d v="2024-04-24T23:51:20"/>
    <d v="2025-04-24T23:51:20"/>
    <n v="12"/>
    <x v="1"/>
    <s v="SC"/>
  </r>
  <r>
    <x v="1810"/>
    <s v="P203617"/>
    <x v="2"/>
    <n v="2815.02"/>
    <x v="1"/>
    <d v="2025-06-03T00:46:49"/>
    <d v="2026-06-03T00:46:49"/>
    <n v="12"/>
    <x v="1"/>
    <s v="ES"/>
  </r>
  <r>
    <x v="1811"/>
    <s v="P201619"/>
    <x v="4"/>
    <n v="1614.19"/>
    <x v="1"/>
    <d v="2025-10-14T22:38:17"/>
    <d v="2026-04-14T22:38:17"/>
    <n v="6"/>
    <x v="1"/>
    <s v="SC"/>
  </r>
  <r>
    <x v="1812"/>
    <s v="P201620"/>
    <x v="4"/>
    <n v="624.07000000000005"/>
    <x v="2"/>
    <d v="2023-08-18T16:57:22"/>
    <d v="2025-08-18T16:57:22"/>
    <n v="24"/>
    <x v="1"/>
    <s v="PA"/>
  </r>
  <r>
    <x v="1813"/>
    <s v="P201621"/>
    <x v="2"/>
    <n v="1388.91"/>
    <x v="1"/>
    <d v="2023-09-25T06:52:07"/>
    <d v="2025-09-25T06:52:07"/>
    <n v="24"/>
    <x v="1"/>
    <s v="BA"/>
  </r>
  <r>
    <x v="1813"/>
    <s v="P201882"/>
    <x v="0"/>
    <n v="2228.7199999999998"/>
    <x v="0"/>
    <d v="2025-03-28T11:44:47"/>
    <d v="2026-09-28T11:44:47"/>
    <n v="18"/>
    <x v="1"/>
    <s v="PA"/>
  </r>
  <r>
    <x v="1813"/>
    <s v="P203368"/>
    <x v="1"/>
    <n v="6395.84"/>
    <x v="1"/>
    <d v="2024-02-09T20:13:59"/>
    <d v="2025-08-09T20:13:59"/>
    <n v="18"/>
    <x v="1"/>
    <s v="PB"/>
  </r>
  <r>
    <x v="1814"/>
    <s v="P201622"/>
    <x v="0"/>
    <n v="5928.43"/>
    <x v="0"/>
    <d v="2023-09-14T02:31:37"/>
    <d v="2026-09-14T02:31:37"/>
    <n v="36"/>
    <x v="1"/>
    <s v="PA"/>
  </r>
  <r>
    <x v="1815"/>
    <s v="P201623"/>
    <x v="0"/>
    <n v="674.43"/>
    <x v="1"/>
    <d v="2024-04-21T20:24:43"/>
    <d v="2027-04-21T20:24:43"/>
    <n v="36"/>
    <x v="1"/>
    <s v="BA"/>
  </r>
  <r>
    <x v="1816"/>
    <s v="P201624"/>
    <x v="2"/>
    <n v="894.18"/>
    <x v="1"/>
    <d v="2023-10-08T22:49:39"/>
    <d v="2024-10-08T22:49:39"/>
    <n v="12"/>
    <x v="1"/>
    <s v="CE"/>
  </r>
  <r>
    <x v="1816"/>
    <s v="P202936"/>
    <x v="1"/>
    <n v="55.64"/>
    <x v="1"/>
    <d v="2024-11-19T02:28:56"/>
    <d v="2028-11-19T02:28:56"/>
    <n v="48"/>
    <x v="1"/>
    <s v="PI"/>
  </r>
  <r>
    <x v="1817"/>
    <s v="P201626"/>
    <x v="4"/>
    <n v="10111.469999999999"/>
    <x v="0"/>
    <d v="2025-06-19T22:54:59"/>
    <d v="2025-12-19T22:54:59"/>
    <n v="6"/>
    <x v="1"/>
    <s v="SE"/>
  </r>
  <r>
    <x v="1817"/>
    <s v="P203672"/>
    <x v="0"/>
    <n v="2770.27"/>
    <x v="0"/>
    <d v="2024-10-19T23:24:59"/>
    <d v="2026-10-19T23:24:59"/>
    <n v="24"/>
    <x v="1"/>
    <s v="MA"/>
  </r>
  <r>
    <x v="1817"/>
    <s v="P204922"/>
    <x v="1"/>
    <n v="1766.47"/>
    <x v="1"/>
    <d v="2024-01-17T01:16:05"/>
    <d v="2025-07-17T01:16:05"/>
    <n v="18"/>
    <x v="1"/>
    <s v="SE"/>
  </r>
  <r>
    <x v="1818"/>
    <s v="P201627"/>
    <x v="1"/>
    <n v="2079.9499999999998"/>
    <x v="3"/>
    <d v="2025-10-05T00:07:14"/>
    <d v="2028-10-05T00:07:14"/>
    <n v="36"/>
    <x v="1"/>
    <s v="BA"/>
  </r>
  <r>
    <x v="1819"/>
    <s v="P201628"/>
    <x v="2"/>
    <n v="41.04"/>
    <x v="1"/>
    <d v="2023-10-24T11:10:57"/>
    <d v="2025-10-24T11:10:57"/>
    <n v="24"/>
    <x v="1"/>
    <s v="PE"/>
  </r>
  <r>
    <x v="1820"/>
    <s v="P201631"/>
    <x v="2"/>
    <n v="4337.53"/>
    <x v="1"/>
    <d v="2025-09-10T22:03:14"/>
    <d v="2028-09-10T22:03:14"/>
    <n v="36"/>
    <x v="1"/>
    <s v="PR"/>
  </r>
  <r>
    <x v="1821"/>
    <s v="P201633"/>
    <x v="1"/>
    <n v="169.4"/>
    <x v="3"/>
    <d v="2023-03-27T16:44:14"/>
    <d v="2028-03-27T16:44:14"/>
    <n v="60"/>
    <x v="1"/>
    <s v="MA"/>
  </r>
  <r>
    <x v="1821"/>
    <s v="P204077"/>
    <x v="0"/>
    <n v="1003.81"/>
    <x v="1"/>
    <d v="2023-10-22T14:33:15"/>
    <d v="2024-10-22T14:33:15"/>
    <n v="12"/>
    <x v="1"/>
    <s v="AM"/>
  </r>
  <r>
    <x v="1821"/>
    <s v="P204551"/>
    <x v="2"/>
    <n v="722.91"/>
    <x v="3"/>
    <d v="2023-12-09T22:02:05"/>
    <d v="2027-12-09T22:02:05"/>
    <n v="48"/>
    <x v="1"/>
    <s v="SP"/>
  </r>
  <r>
    <x v="1822"/>
    <s v="P201636"/>
    <x v="3"/>
    <n v="4751.84"/>
    <x v="2"/>
    <d v="2024-11-21T01:50:04"/>
    <d v="2026-11-21T01:50:04"/>
    <n v="24"/>
    <x v="1"/>
    <s v="PA"/>
  </r>
  <r>
    <x v="1822"/>
    <s v="P202420"/>
    <x v="2"/>
    <n v="9225.2900000000009"/>
    <x v="1"/>
    <d v="2025-04-18T15:30:27"/>
    <d v="2027-04-18T15:30:27"/>
    <n v="24"/>
    <x v="1"/>
    <s v="PI"/>
  </r>
  <r>
    <x v="1823"/>
    <s v="P201640"/>
    <x v="0"/>
    <n v="1416.76"/>
    <x v="1"/>
    <d v="2025-02-11T11:10:31"/>
    <d v="2026-02-11T11:10:31"/>
    <n v="12"/>
    <x v="1"/>
    <s v="BA"/>
  </r>
  <r>
    <x v="1824"/>
    <s v="P201641"/>
    <x v="3"/>
    <n v="1826.21"/>
    <x v="1"/>
    <d v="2024-11-20T09:58:51"/>
    <d v="2025-11-20T09:58:51"/>
    <n v="12"/>
    <x v="0"/>
    <s v="AM"/>
  </r>
  <r>
    <x v="1825"/>
    <s v="P201644"/>
    <x v="1"/>
    <n v="1701"/>
    <x v="1"/>
    <d v="2023-11-06T10:20:08"/>
    <d v="2028-11-06T10:20:08"/>
    <n v="60"/>
    <x v="1"/>
    <s v="RJ"/>
  </r>
  <r>
    <x v="1825"/>
    <s v="P203351"/>
    <x v="2"/>
    <n v="833.62"/>
    <x v="2"/>
    <d v="2023-02-09T22:15:30"/>
    <d v="2024-08-09T22:15:30"/>
    <n v="18"/>
    <x v="1"/>
    <s v="ES"/>
  </r>
  <r>
    <x v="1826"/>
    <s v="P201647"/>
    <x v="5"/>
    <n v="57.07"/>
    <x v="2"/>
    <d v="2024-01-03T13:32:26"/>
    <d v="2025-01-03T13:32:26"/>
    <n v="12"/>
    <x v="1"/>
    <s v="PE"/>
  </r>
  <r>
    <x v="1826"/>
    <s v="P203861"/>
    <x v="1"/>
    <n v="159.51"/>
    <x v="1"/>
    <d v="2023-05-18T03:17:50"/>
    <d v="2024-11-18T03:17:50"/>
    <n v="18"/>
    <x v="1"/>
    <s v="PA"/>
  </r>
  <r>
    <x v="1826"/>
    <s v="P204811"/>
    <x v="3"/>
    <n v="616.87"/>
    <x v="1"/>
    <d v="2023-12-23T14:30:26"/>
    <d v="2025-06-23T14:30:26"/>
    <n v="18"/>
    <x v="1"/>
    <s v="PE"/>
  </r>
  <r>
    <x v="1827"/>
    <s v="P201648"/>
    <x v="0"/>
    <n v="4676.8900000000003"/>
    <x v="3"/>
    <d v="2023-05-18T05:11:50"/>
    <d v="2024-05-18T05:11:50"/>
    <n v="12"/>
    <x v="1"/>
    <s v="GO"/>
  </r>
  <r>
    <x v="1827"/>
    <s v="P202475"/>
    <x v="0"/>
    <n v="2644.81"/>
    <x v="1"/>
    <d v="2024-06-22T10:17:27"/>
    <d v="2026-06-22T10:17:27"/>
    <n v="24"/>
    <x v="0"/>
    <s v="MA"/>
  </r>
  <r>
    <x v="1828"/>
    <s v="P201650"/>
    <x v="2"/>
    <n v="2306.6799999999998"/>
    <x v="1"/>
    <d v="2024-08-05T13:59:43"/>
    <d v="2025-08-05T13:59:43"/>
    <n v="12"/>
    <x v="1"/>
    <s v="SP"/>
  </r>
  <r>
    <x v="1829"/>
    <s v="P201652"/>
    <x v="4"/>
    <n v="785.08"/>
    <x v="2"/>
    <d v="2023-06-18T15:02:39"/>
    <d v="2024-06-18T15:02:39"/>
    <n v="12"/>
    <x v="1"/>
    <s v="SP"/>
  </r>
  <r>
    <x v="1830"/>
    <s v="P201653"/>
    <x v="2"/>
    <n v="8692.9500000000007"/>
    <x v="1"/>
    <d v="2023-01-31T06:10:57"/>
    <d v="2028-01-31T06:10:57"/>
    <n v="60"/>
    <x v="1"/>
    <s v="GO"/>
  </r>
  <r>
    <x v="1831"/>
    <s v="P201654"/>
    <x v="5"/>
    <n v="4889.43"/>
    <x v="1"/>
    <d v="2025-09-09T20:41:45"/>
    <d v="2026-09-09T20:41:45"/>
    <n v="12"/>
    <x v="1"/>
    <s v="MA"/>
  </r>
  <r>
    <x v="1831"/>
    <s v="P204541"/>
    <x v="1"/>
    <n v="1401.31"/>
    <x v="1"/>
    <d v="2025-07-20T10:27:58"/>
    <d v="2028-07-20T10:27:58"/>
    <n v="36"/>
    <x v="1"/>
    <s v="PI"/>
  </r>
  <r>
    <x v="1832"/>
    <s v="P201656"/>
    <x v="5"/>
    <n v="1891.95"/>
    <x v="3"/>
    <d v="2025-06-05T01:18:43"/>
    <d v="2028-06-05T01:18:43"/>
    <n v="36"/>
    <x v="1"/>
    <s v="PI"/>
  </r>
  <r>
    <x v="1833"/>
    <s v="P201657"/>
    <x v="1"/>
    <n v="4196.8999999999996"/>
    <x v="3"/>
    <d v="2023-12-07T02:07:16"/>
    <d v="2026-12-07T02:07:16"/>
    <n v="36"/>
    <x v="1"/>
    <s v="RJ"/>
  </r>
  <r>
    <x v="1833"/>
    <s v="P202362"/>
    <x v="4"/>
    <n v="14342.3"/>
    <x v="1"/>
    <d v="2023-09-22T21:29:44"/>
    <d v="2027-09-22T21:29:44"/>
    <n v="48"/>
    <x v="1"/>
    <s v="ES"/>
  </r>
  <r>
    <x v="1833"/>
    <s v="P204936"/>
    <x v="4"/>
    <n v="542.13"/>
    <x v="3"/>
    <d v="2023-08-23T01:26:42"/>
    <d v="2028-08-23T01:26:42"/>
    <n v="60"/>
    <x v="1"/>
    <s v="PA"/>
  </r>
  <r>
    <x v="1834"/>
    <s v="P201658"/>
    <x v="4"/>
    <n v="7303.2"/>
    <x v="1"/>
    <d v="2024-10-29T23:34:48"/>
    <d v="2026-10-29T23:34:48"/>
    <n v="24"/>
    <x v="1"/>
    <s v="PR"/>
  </r>
  <r>
    <x v="1834"/>
    <s v="P204118"/>
    <x v="3"/>
    <n v="1712.91"/>
    <x v="1"/>
    <d v="2023-12-09T22:24:46"/>
    <d v="2026-12-09T22:24:46"/>
    <n v="36"/>
    <x v="1"/>
    <s v="SC"/>
  </r>
  <r>
    <x v="1835"/>
    <s v="P201659"/>
    <x v="5"/>
    <n v="4236.4399999999996"/>
    <x v="2"/>
    <d v="2024-04-20T10:33:25"/>
    <d v="2028-04-20T10:33:25"/>
    <n v="48"/>
    <x v="1"/>
    <s v="CE"/>
  </r>
  <r>
    <x v="1836"/>
    <s v="P201661"/>
    <x v="5"/>
    <n v="223.94"/>
    <x v="1"/>
    <d v="2024-04-11T08:46:51"/>
    <d v="2026-04-11T08:46:51"/>
    <n v="24"/>
    <x v="1"/>
    <s v="SC"/>
  </r>
  <r>
    <x v="1836"/>
    <s v="P203060"/>
    <x v="1"/>
    <n v="8820.35"/>
    <x v="0"/>
    <d v="2024-11-16T19:27:15"/>
    <d v="2027-11-16T19:27:15"/>
    <n v="36"/>
    <x v="1"/>
    <s v="SP"/>
  </r>
  <r>
    <x v="1837"/>
    <s v="P201662"/>
    <x v="4"/>
    <n v="4472.4799999999996"/>
    <x v="0"/>
    <d v="2023-09-21T23:12:21"/>
    <d v="2024-03-21T23:12:21"/>
    <n v="6"/>
    <x v="1"/>
    <s v="BA"/>
  </r>
  <r>
    <x v="1838"/>
    <s v="P201664"/>
    <x v="0"/>
    <n v="337.88"/>
    <x v="1"/>
    <d v="2025-05-13T14:41:46"/>
    <d v="2026-11-13T14:41:46"/>
    <n v="18"/>
    <x v="1"/>
    <s v="PE"/>
  </r>
  <r>
    <x v="1838"/>
    <s v="P203660"/>
    <x v="1"/>
    <n v="595.66999999999996"/>
    <x v="0"/>
    <d v="2025-02-22T08:09:01"/>
    <d v="2027-02-22T08:09:01"/>
    <n v="24"/>
    <x v="1"/>
    <s v="SP"/>
  </r>
  <r>
    <x v="1838"/>
    <s v="P204556"/>
    <x v="2"/>
    <n v="764.94"/>
    <x v="2"/>
    <d v="2025-03-20T06:19:28"/>
    <d v="2028-03-20T06:19:28"/>
    <n v="36"/>
    <x v="1"/>
    <s v="SP"/>
  </r>
  <r>
    <x v="1839"/>
    <s v="P201665"/>
    <x v="0"/>
    <n v="597.91"/>
    <x v="1"/>
    <d v="2023-03-28T10:24:49"/>
    <d v="2025-03-28T10:24:49"/>
    <n v="24"/>
    <x v="1"/>
    <s v="SP"/>
  </r>
  <r>
    <x v="1839"/>
    <s v="P204818"/>
    <x v="0"/>
    <n v="1293.32"/>
    <x v="1"/>
    <d v="2024-12-26T21:41:28"/>
    <d v="2028-12-26T21:41:28"/>
    <n v="48"/>
    <x v="1"/>
    <s v="GO"/>
  </r>
  <r>
    <x v="1840"/>
    <s v="P201668"/>
    <x v="2"/>
    <n v="420.66"/>
    <x v="0"/>
    <d v="2025-05-26T02:57:06"/>
    <d v="2029-05-26T02:57:06"/>
    <n v="48"/>
    <x v="1"/>
    <s v="AL"/>
  </r>
  <r>
    <x v="1841"/>
    <s v="P201672"/>
    <x v="3"/>
    <n v="1081.4000000000001"/>
    <x v="2"/>
    <d v="2023-06-07T07:54:29"/>
    <d v="2024-06-07T07:54:29"/>
    <n v="12"/>
    <x v="1"/>
    <s v="SE"/>
  </r>
  <r>
    <x v="1841"/>
    <s v="P202762"/>
    <x v="1"/>
    <n v="2838.09"/>
    <x v="3"/>
    <d v="2025-07-20T11:44:10"/>
    <d v="2029-07-20T11:44:10"/>
    <n v="48"/>
    <x v="1"/>
    <s v="BA"/>
  </r>
  <r>
    <x v="1842"/>
    <s v="P201674"/>
    <x v="0"/>
    <n v="5541.12"/>
    <x v="1"/>
    <d v="2024-12-27T16:20:35"/>
    <d v="2026-12-27T16:20:35"/>
    <n v="24"/>
    <x v="1"/>
    <s v="PE"/>
  </r>
  <r>
    <x v="1843"/>
    <s v="P201678"/>
    <x v="0"/>
    <n v="133.44999999999999"/>
    <x v="2"/>
    <d v="2023-01-26T09:59:32"/>
    <d v="2024-01-26T09:59:32"/>
    <n v="12"/>
    <x v="1"/>
    <s v="PE"/>
  </r>
  <r>
    <x v="1843"/>
    <s v="P203703"/>
    <x v="5"/>
    <n v="3065.52"/>
    <x v="2"/>
    <d v="2024-03-31T03:33:21"/>
    <d v="2026-03-31T03:33:21"/>
    <n v="24"/>
    <x v="1"/>
    <s v="SP"/>
  </r>
  <r>
    <x v="1844"/>
    <s v="P201679"/>
    <x v="5"/>
    <n v="564.80999999999995"/>
    <x v="1"/>
    <d v="2025-06-23T07:54:48"/>
    <d v="2026-12-23T07:54:48"/>
    <n v="18"/>
    <x v="1"/>
    <s v="RJ"/>
  </r>
  <r>
    <x v="1845"/>
    <s v="P201680"/>
    <x v="0"/>
    <n v="2601.4499999999998"/>
    <x v="1"/>
    <d v="2024-03-12T09:59:11"/>
    <d v="2025-03-12T09:59:11"/>
    <n v="12"/>
    <x v="1"/>
    <s v="DF"/>
  </r>
  <r>
    <x v="1846"/>
    <s v="P201683"/>
    <x v="2"/>
    <n v="664"/>
    <x v="2"/>
    <d v="2023-12-07T14:56:42"/>
    <d v="2026-12-07T14:56:42"/>
    <n v="36"/>
    <x v="1"/>
    <s v="MG"/>
  </r>
  <r>
    <x v="1847"/>
    <s v="P201685"/>
    <x v="5"/>
    <n v="1637.24"/>
    <x v="0"/>
    <d v="2023-03-27T06:15:06"/>
    <d v="2024-03-27T06:15:06"/>
    <n v="12"/>
    <x v="1"/>
    <s v="CE"/>
  </r>
  <r>
    <x v="1848"/>
    <s v="P201687"/>
    <x v="1"/>
    <n v="290.68"/>
    <x v="2"/>
    <d v="2024-07-22T05:27:36"/>
    <d v="2027-07-22T05:27:36"/>
    <n v="36"/>
    <x v="1"/>
    <s v="RS"/>
  </r>
  <r>
    <x v="1849"/>
    <s v="P201688"/>
    <x v="4"/>
    <n v="1782.89"/>
    <x v="1"/>
    <d v="2023-03-18T01:55:58"/>
    <d v="2024-03-18T01:55:58"/>
    <n v="12"/>
    <x v="1"/>
    <s v="AL"/>
  </r>
  <r>
    <x v="1850"/>
    <s v="P201691"/>
    <x v="0"/>
    <n v="1203.1199999999999"/>
    <x v="0"/>
    <d v="2025-05-16T01:05:19"/>
    <d v="2026-05-16T01:05:19"/>
    <n v="12"/>
    <x v="1"/>
    <s v="PB"/>
  </r>
  <r>
    <x v="1850"/>
    <s v="P204324"/>
    <x v="1"/>
    <n v="4581.04"/>
    <x v="1"/>
    <d v="2024-10-12T09:01:25"/>
    <d v="2026-04-12T09:01:25"/>
    <n v="18"/>
    <x v="1"/>
    <s v="RS"/>
  </r>
  <r>
    <x v="1851"/>
    <s v="P201692"/>
    <x v="3"/>
    <n v="872.49"/>
    <x v="1"/>
    <d v="2025-10-24T19:52:16"/>
    <d v="2028-10-24T19:52:16"/>
    <n v="36"/>
    <x v="1"/>
    <s v="BA"/>
  </r>
  <r>
    <x v="1851"/>
    <s v="P203822"/>
    <x v="3"/>
    <n v="491.12"/>
    <x v="3"/>
    <d v="2024-09-04T03:46:16"/>
    <d v="2028-09-04T03:46:16"/>
    <n v="48"/>
    <x v="1"/>
    <s v="SP"/>
  </r>
  <r>
    <x v="1852"/>
    <s v="P201693"/>
    <x v="4"/>
    <n v="2500.1799999999998"/>
    <x v="0"/>
    <d v="2025-04-02T17:36:08"/>
    <d v="2026-04-02T17:36:08"/>
    <n v="12"/>
    <x v="1"/>
    <s v="ES"/>
  </r>
  <r>
    <x v="1852"/>
    <s v="P204344"/>
    <x v="1"/>
    <n v="6351.63"/>
    <x v="1"/>
    <d v="2024-04-06T16:48:01"/>
    <d v="2025-04-06T16:48:01"/>
    <n v="12"/>
    <x v="0"/>
    <s v="MA"/>
  </r>
  <r>
    <x v="1853"/>
    <s v="P201694"/>
    <x v="2"/>
    <n v="6626.95"/>
    <x v="0"/>
    <d v="2024-12-17T19:05:17"/>
    <d v="2025-12-17T19:05:17"/>
    <n v="12"/>
    <x v="1"/>
    <s v="PR"/>
  </r>
  <r>
    <x v="1854"/>
    <s v="P201695"/>
    <x v="1"/>
    <n v="2262.5700000000002"/>
    <x v="3"/>
    <d v="2024-07-12T21:04:30"/>
    <d v="2026-01-12T21:04:30"/>
    <n v="18"/>
    <x v="1"/>
    <s v="GO"/>
  </r>
  <r>
    <x v="1855"/>
    <s v="P201698"/>
    <x v="2"/>
    <n v="2834.64"/>
    <x v="0"/>
    <d v="2025-09-30T12:19:11"/>
    <d v="2027-03-30T12:19:11"/>
    <n v="18"/>
    <x v="1"/>
    <s v="GO"/>
  </r>
  <r>
    <x v="1856"/>
    <s v="P201699"/>
    <x v="2"/>
    <n v="11334.74"/>
    <x v="0"/>
    <d v="2025-10-03T23:08:23"/>
    <d v="2027-04-03T23:08:23"/>
    <n v="18"/>
    <x v="1"/>
    <s v="GO"/>
  </r>
  <r>
    <x v="1856"/>
    <s v="P204213"/>
    <x v="1"/>
    <n v="199.17"/>
    <x v="1"/>
    <d v="2023-06-16T20:40:33"/>
    <d v="2026-06-16T20:40:33"/>
    <n v="36"/>
    <x v="1"/>
    <s v="SE"/>
  </r>
  <r>
    <x v="1857"/>
    <s v="P201700"/>
    <x v="4"/>
    <n v="3672.02"/>
    <x v="1"/>
    <d v="2023-07-29T05:08:26"/>
    <d v="2025-01-29T05:08:26"/>
    <n v="18"/>
    <x v="1"/>
    <s v="MG"/>
  </r>
  <r>
    <x v="1858"/>
    <s v="P201701"/>
    <x v="3"/>
    <n v="742.47"/>
    <x v="1"/>
    <d v="2023-08-05T19:57:28"/>
    <d v="2025-08-05T19:57:28"/>
    <n v="24"/>
    <x v="1"/>
    <s v="PI"/>
  </r>
  <r>
    <x v="1859"/>
    <s v="P201703"/>
    <x v="1"/>
    <n v="7060.82"/>
    <x v="1"/>
    <d v="2023-05-31T19:05:08"/>
    <d v="2025-05-31T19:05:08"/>
    <n v="24"/>
    <x v="1"/>
    <s v="PB"/>
  </r>
  <r>
    <x v="1860"/>
    <s v="P201704"/>
    <x v="2"/>
    <n v="404.07"/>
    <x v="1"/>
    <d v="2024-12-17T22:21:18"/>
    <d v="2026-06-17T22:21:18"/>
    <n v="18"/>
    <x v="1"/>
    <s v="MA"/>
  </r>
  <r>
    <x v="1860"/>
    <s v="P203805"/>
    <x v="5"/>
    <n v="2427.86"/>
    <x v="0"/>
    <d v="2025-08-31T16:08:01"/>
    <d v="2026-08-31T16:08:01"/>
    <n v="12"/>
    <x v="1"/>
    <s v="PR"/>
  </r>
  <r>
    <x v="1861"/>
    <s v="P201706"/>
    <x v="0"/>
    <n v="3909.84"/>
    <x v="1"/>
    <d v="2023-11-29T01:29:17"/>
    <d v="2026-11-29T01:29:17"/>
    <n v="36"/>
    <x v="1"/>
    <s v="ES"/>
  </r>
  <r>
    <x v="1861"/>
    <s v="P204598"/>
    <x v="5"/>
    <n v="1851.39"/>
    <x v="0"/>
    <d v="2025-06-04T10:17:32"/>
    <d v="2028-06-04T10:17:32"/>
    <n v="36"/>
    <x v="1"/>
    <s v="MA"/>
  </r>
  <r>
    <x v="1862"/>
    <s v="P201709"/>
    <x v="2"/>
    <n v="2354.4299999999998"/>
    <x v="1"/>
    <d v="2023-02-25T23:30:01"/>
    <d v="2026-02-25T23:30:01"/>
    <n v="36"/>
    <x v="1"/>
    <s v="PE"/>
  </r>
  <r>
    <x v="1862"/>
    <s v="P203995"/>
    <x v="4"/>
    <n v="1923.27"/>
    <x v="1"/>
    <d v="2025-06-04T06:08:47"/>
    <d v="2028-06-04T06:08:47"/>
    <n v="36"/>
    <x v="1"/>
    <s v="SP"/>
  </r>
  <r>
    <x v="1863"/>
    <s v="P201714"/>
    <x v="2"/>
    <n v="0.76"/>
    <x v="1"/>
    <d v="2025-03-01T20:05:03"/>
    <d v="2026-03-01T20:05:03"/>
    <n v="12"/>
    <x v="1"/>
    <s v="SE"/>
  </r>
  <r>
    <x v="1863"/>
    <s v="P204655"/>
    <x v="0"/>
    <n v="2863.8"/>
    <x v="1"/>
    <d v="2025-05-10T10:45:14"/>
    <d v="2026-11-10T10:45:14"/>
    <n v="18"/>
    <x v="1"/>
    <s v="AL"/>
  </r>
  <r>
    <x v="1863"/>
    <s v="P204746"/>
    <x v="4"/>
    <n v="586.91999999999996"/>
    <x v="2"/>
    <d v="2023-12-13T23:07:23"/>
    <d v="2024-12-13T23:07:23"/>
    <n v="12"/>
    <x v="1"/>
    <s v="BA"/>
  </r>
  <r>
    <x v="1864"/>
    <s v="P201716"/>
    <x v="0"/>
    <n v="3430.73"/>
    <x v="1"/>
    <d v="2025-04-25T03:30:31"/>
    <d v="2029-04-25T03:30:31"/>
    <n v="48"/>
    <x v="1"/>
    <s v="MA"/>
  </r>
  <r>
    <x v="1864"/>
    <s v="P202022"/>
    <x v="0"/>
    <n v="9627.68"/>
    <x v="1"/>
    <d v="2023-12-03T20:32:06"/>
    <d v="2024-12-03T20:32:06"/>
    <n v="12"/>
    <x v="1"/>
    <s v="PE"/>
  </r>
  <r>
    <x v="1865"/>
    <s v="P201718"/>
    <x v="2"/>
    <n v="490.44"/>
    <x v="1"/>
    <d v="2025-05-08T20:11:31"/>
    <d v="2026-05-08T20:11:31"/>
    <n v="12"/>
    <x v="1"/>
    <s v="MG"/>
  </r>
  <r>
    <x v="1866"/>
    <s v="P201720"/>
    <x v="2"/>
    <n v="6735.26"/>
    <x v="3"/>
    <d v="2024-09-28T17:36:46"/>
    <d v="2026-03-28T17:36:46"/>
    <n v="18"/>
    <x v="1"/>
    <s v="PI"/>
  </r>
  <r>
    <x v="1866"/>
    <s v="P203596"/>
    <x v="3"/>
    <n v="1574.81"/>
    <x v="1"/>
    <d v="2023-12-24T23:49:38"/>
    <d v="2026-12-24T23:49:38"/>
    <n v="36"/>
    <x v="1"/>
    <s v="PR"/>
  </r>
  <r>
    <x v="1866"/>
    <s v="P204030"/>
    <x v="4"/>
    <n v="263.77999999999997"/>
    <x v="3"/>
    <d v="2023-08-25T08:15:59"/>
    <d v="2026-08-25T08:15:59"/>
    <n v="36"/>
    <x v="1"/>
    <s v="ES"/>
  </r>
  <r>
    <x v="1867"/>
    <s v="P201721"/>
    <x v="2"/>
    <n v="950.66"/>
    <x v="2"/>
    <d v="2025-09-12T08:41:51"/>
    <d v="2027-03-12T08:41:51"/>
    <n v="18"/>
    <x v="1"/>
    <s v="RJ"/>
  </r>
  <r>
    <x v="1868"/>
    <s v="P201722"/>
    <x v="2"/>
    <n v="4001.41"/>
    <x v="0"/>
    <d v="2024-02-15T20:15:25"/>
    <d v="2025-08-15T20:15:25"/>
    <n v="18"/>
    <x v="1"/>
    <s v="GO"/>
  </r>
  <r>
    <x v="1869"/>
    <s v="P201723"/>
    <x v="4"/>
    <n v="3244.04"/>
    <x v="3"/>
    <d v="2025-10-08T02:49:30"/>
    <d v="2026-10-08T02:49:30"/>
    <n v="12"/>
    <x v="1"/>
    <s v="GO"/>
  </r>
  <r>
    <x v="1869"/>
    <s v="P202975"/>
    <x v="3"/>
    <n v="797.98"/>
    <x v="1"/>
    <d v="2025-01-04T01:13:02"/>
    <d v="2026-01-04T01:13:02"/>
    <n v="12"/>
    <x v="1"/>
    <s v="SP"/>
  </r>
  <r>
    <x v="1870"/>
    <s v="P201725"/>
    <x v="5"/>
    <n v="680.94"/>
    <x v="1"/>
    <d v="2023-12-23T12:45:35"/>
    <d v="2026-12-23T12:45:35"/>
    <n v="36"/>
    <x v="1"/>
    <s v="SE"/>
  </r>
  <r>
    <x v="1870"/>
    <s v="P202798"/>
    <x v="0"/>
    <n v="1032.3"/>
    <x v="1"/>
    <d v="2024-02-23T15:17:14"/>
    <d v="2025-02-23T15:17:14"/>
    <n v="12"/>
    <x v="0"/>
    <s v="SP"/>
  </r>
  <r>
    <x v="1871"/>
    <s v="P201726"/>
    <x v="1"/>
    <n v="244.91"/>
    <x v="2"/>
    <d v="2024-11-19T05:43:10"/>
    <d v="2027-11-19T05:43:10"/>
    <n v="36"/>
    <x v="1"/>
    <s v="BA"/>
  </r>
  <r>
    <x v="1872"/>
    <s v="P201727"/>
    <x v="4"/>
    <n v="8287.8799999999992"/>
    <x v="1"/>
    <d v="2025-05-25T07:01:50"/>
    <d v="2025-11-25T07:01:50"/>
    <n v="6"/>
    <x v="1"/>
    <s v="ES"/>
  </r>
  <r>
    <x v="1872"/>
    <s v="P201741"/>
    <x v="2"/>
    <n v="7053.79"/>
    <x v="0"/>
    <d v="2023-05-08T21:13:52"/>
    <d v="2025-05-08T21:13:52"/>
    <n v="24"/>
    <x v="1"/>
    <s v="SC"/>
  </r>
  <r>
    <x v="1873"/>
    <s v="P201729"/>
    <x v="1"/>
    <n v="9607.36"/>
    <x v="1"/>
    <d v="2025-04-26T15:23:08"/>
    <d v="2025-10-26T15:23:08"/>
    <n v="6"/>
    <x v="1"/>
    <s v="MA"/>
  </r>
  <r>
    <x v="1873"/>
    <s v="P203229"/>
    <x v="5"/>
    <n v="301.60000000000002"/>
    <x v="1"/>
    <d v="2023-07-05T14:24:20"/>
    <d v="2028-07-05T14:24:20"/>
    <n v="60"/>
    <x v="1"/>
    <s v="DF"/>
  </r>
  <r>
    <x v="1874"/>
    <s v="P201730"/>
    <x v="2"/>
    <n v="2291.65"/>
    <x v="1"/>
    <d v="2025-09-11T06:58:48"/>
    <d v="2028-09-11T06:58:48"/>
    <n v="36"/>
    <x v="1"/>
    <s v="PB"/>
  </r>
  <r>
    <x v="1875"/>
    <s v="P201733"/>
    <x v="1"/>
    <n v="4213.78"/>
    <x v="1"/>
    <d v="2024-06-08T22:40:12"/>
    <d v="2029-06-08T22:40:12"/>
    <n v="60"/>
    <x v="1"/>
    <s v="PA"/>
  </r>
  <r>
    <x v="1875"/>
    <s v="P203089"/>
    <x v="1"/>
    <n v="41.98"/>
    <x v="3"/>
    <d v="2023-08-12T13:47:15"/>
    <d v="2025-08-12T13:47:15"/>
    <n v="24"/>
    <x v="1"/>
    <s v="AM"/>
  </r>
  <r>
    <x v="1875"/>
    <s v="P204863"/>
    <x v="2"/>
    <n v="1957.9"/>
    <x v="0"/>
    <d v="2024-08-19T13:14:43"/>
    <d v="2026-08-19T13:14:43"/>
    <n v="24"/>
    <x v="1"/>
    <s v="BA"/>
  </r>
  <r>
    <x v="1876"/>
    <s v="P201736"/>
    <x v="5"/>
    <n v="14545.22"/>
    <x v="1"/>
    <d v="2023-08-11T14:00:44"/>
    <d v="2026-08-11T14:00:44"/>
    <n v="36"/>
    <x v="1"/>
    <s v="RJ"/>
  </r>
  <r>
    <x v="1877"/>
    <s v="P201737"/>
    <x v="4"/>
    <n v="7977.24"/>
    <x v="2"/>
    <d v="2024-07-15T02:35:32"/>
    <d v="2028-07-15T02:35:32"/>
    <n v="48"/>
    <x v="1"/>
    <s v="PE"/>
  </r>
  <r>
    <x v="1877"/>
    <s v="P204924"/>
    <x v="1"/>
    <n v="8130"/>
    <x v="1"/>
    <d v="2024-10-11T20:59:43"/>
    <d v="2025-10-11T20:59:43"/>
    <n v="12"/>
    <x v="1"/>
    <s v="SE"/>
  </r>
  <r>
    <x v="1878"/>
    <s v="P201738"/>
    <x v="5"/>
    <n v="2240.5700000000002"/>
    <x v="0"/>
    <d v="2025-02-01T03:57:36"/>
    <d v="2027-02-01T03:57:36"/>
    <n v="24"/>
    <x v="1"/>
    <s v="MA"/>
  </r>
  <r>
    <x v="1879"/>
    <s v="P201739"/>
    <x v="1"/>
    <n v="1110.46"/>
    <x v="3"/>
    <d v="2024-09-16T17:53:21"/>
    <d v="2025-09-16T17:53:21"/>
    <n v="12"/>
    <x v="1"/>
    <s v="CE"/>
  </r>
  <r>
    <x v="1880"/>
    <s v="P201743"/>
    <x v="5"/>
    <n v="601.39"/>
    <x v="1"/>
    <d v="2025-10-14T09:44:54"/>
    <d v="2027-04-14T09:44:54"/>
    <n v="18"/>
    <x v="1"/>
    <s v="AL"/>
  </r>
  <r>
    <x v="1881"/>
    <s v="P201744"/>
    <x v="2"/>
    <n v="3238.72"/>
    <x v="1"/>
    <d v="2024-07-22T08:26:19"/>
    <d v="2027-07-22T08:26:19"/>
    <n v="36"/>
    <x v="0"/>
    <s v="GO"/>
  </r>
  <r>
    <x v="1882"/>
    <s v="P201747"/>
    <x v="0"/>
    <n v="6562.35"/>
    <x v="2"/>
    <d v="2024-07-06T07:00:54"/>
    <d v="2025-07-06T07:00:54"/>
    <n v="12"/>
    <x v="1"/>
    <s v="SC"/>
  </r>
  <r>
    <x v="1883"/>
    <s v="P201750"/>
    <x v="0"/>
    <n v="4444.66"/>
    <x v="1"/>
    <d v="2025-02-15T14:37:46"/>
    <d v="2026-02-15T14:37:46"/>
    <n v="12"/>
    <x v="1"/>
    <s v="PA"/>
  </r>
  <r>
    <x v="1883"/>
    <s v="P204575"/>
    <x v="5"/>
    <n v="1393.2"/>
    <x v="2"/>
    <d v="2025-10-27T00:08:08"/>
    <d v="2029-10-27T00:08:08"/>
    <n v="48"/>
    <x v="1"/>
    <s v="SP"/>
  </r>
  <r>
    <x v="1884"/>
    <s v="P201752"/>
    <x v="1"/>
    <n v="2882.18"/>
    <x v="1"/>
    <d v="2025-07-06T16:08:28"/>
    <d v="2026-07-06T16:08:28"/>
    <n v="12"/>
    <x v="1"/>
    <s v="SC"/>
  </r>
  <r>
    <x v="1884"/>
    <s v="P204026"/>
    <x v="3"/>
    <n v="503.32"/>
    <x v="1"/>
    <d v="2023-01-11T18:20:25"/>
    <d v="2026-01-11T18:20:25"/>
    <n v="36"/>
    <x v="1"/>
    <s v="SC"/>
  </r>
  <r>
    <x v="1885"/>
    <s v="P201753"/>
    <x v="0"/>
    <n v="21.35"/>
    <x v="0"/>
    <d v="2023-03-26T19:03:48"/>
    <d v="2026-03-26T19:03:48"/>
    <n v="36"/>
    <x v="1"/>
    <s v="SP"/>
  </r>
  <r>
    <x v="1886"/>
    <s v="P201754"/>
    <x v="0"/>
    <n v="2343.94"/>
    <x v="1"/>
    <d v="2024-02-15T11:39:12"/>
    <d v="2024-08-15T11:39:12"/>
    <n v="6"/>
    <x v="1"/>
    <s v="BA"/>
  </r>
  <r>
    <x v="1887"/>
    <s v="P201757"/>
    <x v="0"/>
    <n v="770.55"/>
    <x v="2"/>
    <d v="2023-08-29T13:38:11"/>
    <d v="2026-08-29T13:38:11"/>
    <n v="36"/>
    <x v="1"/>
    <s v="AL"/>
  </r>
  <r>
    <x v="1887"/>
    <s v="P203218"/>
    <x v="0"/>
    <n v="10204.049999999999"/>
    <x v="1"/>
    <d v="2023-10-20T21:57:38"/>
    <d v="2024-10-20T21:57:38"/>
    <n v="12"/>
    <x v="1"/>
    <s v="GO"/>
  </r>
  <r>
    <x v="1888"/>
    <s v="P201759"/>
    <x v="4"/>
    <n v="500.82"/>
    <x v="0"/>
    <d v="2023-06-08T21:04:33"/>
    <d v="2024-12-08T21:04:33"/>
    <n v="18"/>
    <x v="0"/>
    <s v="DF"/>
  </r>
  <r>
    <x v="1889"/>
    <s v="P201761"/>
    <x v="2"/>
    <n v="1577.51"/>
    <x v="0"/>
    <d v="2023-03-21T21:41:54"/>
    <d v="2025-03-21T21:41:54"/>
    <n v="24"/>
    <x v="1"/>
    <s v="SP"/>
  </r>
  <r>
    <x v="1889"/>
    <s v="P203025"/>
    <x v="1"/>
    <n v="1514.5"/>
    <x v="2"/>
    <d v="2024-07-28T18:48:06"/>
    <d v="2026-01-28T18:48:06"/>
    <n v="18"/>
    <x v="1"/>
    <s v="PA"/>
  </r>
  <r>
    <x v="1890"/>
    <s v="P201763"/>
    <x v="0"/>
    <n v="1211.08"/>
    <x v="1"/>
    <d v="2024-02-04T20:16:42"/>
    <d v="2028-02-04T20:16:42"/>
    <n v="48"/>
    <x v="1"/>
    <s v="SP"/>
  </r>
  <r>
    <x v="1890"/>
    <s v="P204456"/>
    <x v="0"/>
    <n v="3171.38"/>
    <x v="1"/>
    <d v="2025-04-13T22:55:09"/>
    <d v="2029-04-13T22:55:09"/>
    <n v="48"/>
    <x v="1"/>
    <s v="ES"/>
  </r>
  <r>
    <x v="1891"/>
    <s v="P201764"/>
    <x v="1"/>
    <n v="555.55999999999995"/>
    <x v="2"/>
    <d v="2024-01-06T21:01:56"/>
    <d v="2025-01-06T21:01:56"/>
    <n v="12"/>
    <x v="1"/>
    <s v="SP"/>
  </r>
  <r>
    <x v="1891"/>
    <s v="P203544"/>
    <x v="5"/>
    <n v="9328.08"/>
    <x v="3"/>
    <d v="2023-09-03T07:13:35"/>
    <d v="2025-03-03T07:13:35"/>
    <n v="18"/>
    <x v="1"/>
    <s v="SC"/>
  </r>
  <r>
    <x v="1892"/>
    <s v="P201766"/>
    <x v="5"/>
    <n v="4361.92"/>
    <x v="3"/>
    <d v="2025-02-25T17:16:12"/>
    <d v="2028-02-25T17:16:12"/>
    <n v="36"/>
    <x v="1"/>
    <s v="PA"/>
  </r>
  <r>
    <x v="1892"/>
    <s v="P204466"/>
    <x v="5"/>
    <n v="12185.68"/>
    <x v="1"/>
    <d v="2025-10-08T04:45:58"/>
    <d v="2028-10-08T04:45:58"/>
    <n v="36"/>
    <x v="1"/>
    <s v="SE"/>
  </r>
  <r>
    <x v="1893"/>
    <s v="P201767"/>
    <x v="2"/>
    <n v="1940.09"/>
    <x v="1"/>
    <d v="2023-01-18T03:30:18"/>
    <d v="2026-01-18T03:30:18"/>
    <n v="36"/>
    <x v="0"/>
    <s v="DF"/>
  </r>
  <r>
    <x v="1894"/>
    <s v="P201768"/>
    <x v="0"/>
    <n v="3527.86"/>
    <x v="0"/>
    <d v="2025-05-21T18:34:58"/>
    <d v="2026-05-21T18:34:58"/>
    <n v="12"/>
    <x v="0"/>
    <s v="GO"/>
  </r>
  <r>
    <x v="1894"/>
    <s v="P203489"/>
    <x v="4"/>
    <n v="5412.12"/>
    <x v="1"/>
    <d v="2023-06-03T00:25:14"/>
    <d v="2026-06-03T00:25:14"/>
    <n v="36"/>
    <x v="1"/>
    <s v="SP"/>
  </r>
  <r>
    <x v="1895"/>
    <s v="P201770"/>
    <x v="2"/>
    <n v="20251.240000000002"/>
    <x v="0"/>
    <d v="2023-03-12T18:01:59"/>
    <d v="2024-03-12T18:01:59"/>
    <n v="12"/>
    <x v="1"/>
    <s v="RN"/>
  </r>
  <r>
    <x v="1896"/>
    <s v="P201773"/>
    <x v="4"/>
    <n v="1230.8800000000001"/>
    <x v="0"/>
    <d v="2023-07-16T15:47:07"/>
    <d v="2025-07-16T15:47:07"/>
    <n v="24"/>
    <x v="1"/>
    <s v="AM"/>
  </r>
  <r>
    <x v="1897"/>
    <s v="P201774"/>
    <x v="2"/>
    <n v="1751.43"/>
    <x v="2"/>
    <d v="2025-07-04T14:19:24"/>
    <d v="2027-01-04T14:19:24"/>
    <n v="18"/>
    <x v="1"/>
    <s v="RJ"/>
  </r>
  <r>
    <x v="1897"/>
    <s v="P202942"/>
    <x v="2"/>
    <n v="3186.45"/>
    <x v="0"/>
    <d v="2024-11-25T01:26:14"/>
    <d v="2027-11-25T01:26:14"/>
    <n v="36"/>
    <x v="1"/>
    <s v="SP"/>
  </r>
  <r>
    <x v="1897"/>
    <s v="P204332"/>
    <x v="0"/>
    <n v="5502.43"/>
    <x v="1"/>
    <d v="2024-03-29T03:33:49"/>
    <d v="2026-03-29T03:33:49"/>
    <n v="24"/>
    <x v="0"/>
    <s v="CE"/>
  </r>
  <r>
    <x v="1898"/>
    <s v="P201777"/>
    <x v="0"/>
    <n v="3996.21"/>
    <x v="0"/>
    <d v="2024-05-02T07:18:07"/>
    <d v="2025-05-02T07:18:07"/>
    <n v="12"/>
    <x v="1"/>
    <s v="AM"/>
  </r>
  <r>
    <x v="1898"/>
    <s v="P201790"/>
    <x v="0"/>
    <n v="1578.36"/>
    <x v="0"/>
    <d v="2025-10-03T18:40:29"/>
    <d v="2027-04-03T18:40:29"/>
    <n v="18"/>
    <x v="1"/>
    <s v="SE"/>
  </r>
  <r>
    <x v="1898"/>
    <s v="P202212"/>
    <x v="0"/>
    <n v="2429.9"/>
    <x v="2"/>
    <d v="2023-09-30T06:10:05"/>
    <d v="2026-09-30T06:10:05"/>
    <n v="36"/>
    <x v="1"/>
    <s v="RN"/>
  </r>
  <r>
    <x v="1899"/>
    <s v="P201778"/>
    <x v="2"/>
    <n v="1811.03"/>
    <x v="1"/>
    <d v="2023-08-16T09:20:38"/>
    <d v="2024-08-16T09:20:38"/>
    <n v="12"/>
    <x v="1"/>
    <s v="SP"/>
  </r>
  <r>
    <x v="1899"/>
    <s v="P201998"/>
    <x v="2"/>
    <n v="6425.38"/>
    <x v="3"/>
    <d v="2024-12-29T02:57:13"/>
    <d v="2027-12-29T02:57:13"/>
    <n v="36"/>
    <x v="0"/>
    <s v="RN"/>
  </r>
  <r>
    <x v="1899"/>
    <s v="P204310"/>
    <x v="5"/>
    <n v="3605.55"/>
    <x v="1"/>
    <d v="2024-10-24T14:41:03"/>
    <d v="2025-10-24T14:41:03"/>
    <n v="12"/>
    <x v="1"/>
    <s v="CE"/>
  </r>
  <r>
    <x v="1899"/>
    <s v="P204935"/>
    <x v="2"/>
    <n v="8566.39"/>
    <x v="1"/>
    <d v="2023-01-02T20:54:03"/>
    <d v="2025-01-02T20:54:03"/>
    <n v="24"/>
    <x v="1"/>
    <s v="PA"/>
  </r>
  <r>
    <x v="1900"/>
    <s v="P201781"/>
    <x v="0"/>
    <n v="6818.24"/>
    <x v="1"/>
    <d v="2025-01-31T10:37:12"/>
    <d v="2030-01-31T10:37:12"/>
    <n v="60"/>
    <x v="0"/>
    <s v="DF"/>
  </r>
  <r>
    <x v="1900"/>
    <s v="P204266"/>
    <x v="5"/>
    <n v="2898.31"/>
    <x v="2"/>
    <d v="2024-05-23T12:56:05"/>
    <d v="2025-05-23T12:56:05"/>
    <n v="12"/>
    <x v="0"/>
    <s v="MA"/>
  </r>
  <r>
    <x v="1901"/>
    <s v="P201783"/>
    <x v="1"/>
    <n v="10951.5"/>
    <x v="2"/>
    <d v="2023-12-03T13:28:32"/>
    <d v="2025-12-03T13:28:32"/>
    <n v="24"/>
    <x v="1"/>
    <s v="PA"/>
  </r>
  <r>
    <x v="1902"/>
    <s v="P201785"/>
    <x v="0"/>
    <n v="577.48"/>
    <x v="3"/>
    <d v="2023-02-24T14:16:42"/>
    <d v="2025-02-24T14:16:42"/>
    <n v="24"/>
    <x v="1"/>
    <s v="RS"/>
  </r>
  <r>
    <x v="1903"/>
    <s v="P201786"/>
    <x v="2"/>
    <n v="6219.17"/>
    <x v="0"/>
    <d v="2024-12-23T09:21:24"/>
    <d v="2025-12-23T09:21:24"/>
    <n v="12"/>
    <x v="1"/>
    <s v="RS"/>
  </r>
  <r>
    <x v="1903"/>
    <s v="P201792"/>
    <x v="4"/>
    <n v="6901.33"/>
    <x v="1"/>
    <d v="2023-03-28T22:03:26"/>
    <d v="2024-09-28T22:03:26"/>
    <n v="18"/>
    <x v="0"/>
    <s v="GO"/>
  </r>
  <r>
    <x v="1903"/>
    <s v="P203007"/>
    <x v="4"/>
    <n v="1232.08"/>
    <x v="0"/>
    <d v="2023-12-23T22:18:19"/>
    <d v="2027-12-23T22:18:19"/>
    <n v="48"/>
    <x v="1"/>
    <s v="MA"/>
  </r>
  <r>
    <x v="1904"/>
    <s v="P201789"/>
    <x v="4"/>
    <n v="530.29"/>
    <x v="2"/>
    <d v="2025-10-28T09:01:55"/>
    <d v="2026-10-28T09:01:55"/>
    <n v="12"/>
    <x v="1"/>
    <s v="AL"/>
  </r>
  <r>
    <x v="1905"/>
    <s v="P201791"/>
    <x v="2"/>
    <n v="363.81"/>
    <x v="2"/>
    <d v="2025-02-04T22:29:20"/>
    <d v="2026-02-04T22:29:20"/>
    <n v="12"/>
    <x v="1"/>
    <s v="PR"/>
  </r>
  <r>
    <x v="1906"/>
    <s v="P201793"/>
    <x v="4"/>
    <n v="1079.71"/>
    <x v="2"/>
    <d v="2024-08-14T03:03:54"/>
    <d v="2025-08-14T03:03:54"/>
    <n v="12"/>
    <x v="1"/>
    <s v="AM"/>
  </r>
  <r>
    <x v="1907"/>
    <s v="P201794"/>
    <x v="0"/>
    <n v="4487.74"/>
    <x v="1"/>
    <d v="2023-07-12T16:43:10"/>
    <d v="2024-07-12T16:43:10"/>
    <n v="12"/>
    <x v="1"/>
    <s v="MG"/>
  </r>
  <r>
    <x v="1907"/>
    <s v="P202790"/>
    <x v="4"/>
    <n v="1230.3800000000001"/>
    <x v="0"/>
    <d v="2025-01-26T12:09:48"/>
    <d v="2027-01-26T12:09:48"/>
    <n v="24"/>
    <x v="1"/>
    <s v="DF"/>
  </r>
  <r>
    <x v="1908"/>
    <s v="P201796"/>
    <x v="4"/>
    <n v="5672.99"/>
    <x v="3"/>
    <d v="2023-03-22T16:35:21"/>
    <d v="2027-03-22T16:35:21"/>
    <n v="48"/>
    <x v="1"/>
    <s v="RS"/>
  </r>
  <r>
    <x v="1909"/>
    <s v="P201797"/>
    <x v="4"/>
    <n v="1027.3499999999999"/>
    <x v="1"/>
    <d v="2024-09-02T02:06:10"/>
    <d v="2025-09-02T02:06:10"/>
    <n v="12"/>
    <x v="0"/>
    <s v="RN"/>
  </r>
  <r>
    <x v="1910"/>
    <s v="P201799"/>
    <x v="4"/>
    <n v="4368.66"/>
    <x v="0"/>
    <d v="2025-06-03T12:42:43"/>
    <d v="2026-12-03T12:42:43"/>
    <n v="18"/>
    <x v="1"/>
    <s v="RJ"/>
  </r>
  <r>
    <x v="1911"/>
    <s v="P201801"/>
    <x v="4"/>
    <n v="241.49"/>
    <x v="2"/>
    <d v="2025-03-31T10:36:40"/>
    <d v="2026-03-31T10:36:40"/>
    <n v="12"/>
    <x v="1"/>
    <s v="PR"/>
  </r>
  <r>
    <x v="1912"/>
    <s v="P201802"/>
    <x v="2"/>
    <n v="515.53"/>
    <x v="1"/>
    <d v="2024-11-13T23:20:44"/>
    <d v="2025-05-13T23:20:44"/>
    <n v="6"/>
    <x v="1"/>
    <s v="RS"/>
  </r>
  <r>
    <x v="1912"/>
    <s v="P202042"/>
    <x v="5"/>
    <n v="4851"/>
    <x v="1"/>
    <d v="2024-10-01T23:17:45"/>
    <d v="2026-10-01T23:17:45"/>
    <n v="24"/>
    <x v="1"/>
    <s v="GO"/>
  </r>
  <r>
    <x v="1912"/>
    <s v="P203987"/>
    <x v="1"/>
    <n v="648.67999999999995"/>
    <x v="1"/>
    <d v="2025-05-21T15:42:26"/>
    <d v="2026-11-21T15:42:26"/>
    <n v="18"/>
    <x v="1"/>
    <s v="BA"/>
  </r>
  <r>
    <x v="1913"/>
    <s v="P201805"/>
    <x v="4"/>
    <n v="2208.2199999999998"/>
    <x v="0"/>
    <d v="2023-06-17T06:29:23"/>
    <d v="2026-06-17T06:29:23"/>
    <n v="36"/>
    <x v="1"/>
    <s v="PR"/>
  </r>
  <r>
    <x v="1914"/>
    <s v="P201809"/>
    <x v="2"/>
    <n v="3169.58"/>
    <x v="0"/>
    <d v="2023-09-01T09:12:56"/>
    <d v="2026-09-01T09:12:56"/>
    <n v="36"/>
    <x v="0"/>
    <s v="AM"/>
  </r>
  <r>
    <x v="1914"/>
    <s v="P204320"/>
    <x v="3"/>
    <n v="653.98"/>
    <x v="1"/>
    <d v="2024-04-09T22:57:18"/>
    <d v="2026-04-09T22:57:18"/>
    <n v="24"/>
    <x v="1"/>
    <s v="PA"/>
  </r>
  <r>
    <x v="1915"/>
    <s v="P201810"/>
    <x v="2"/>
    <n v="9756.2800000000007"/>
    <x v="2"/>
    <d v="2025-08-17T03:37:08"/>
    <d v="2028-08-17T03:37:08"/>
    <n v="36"/>
    <x v="1"/>
    <s v="GO"/>
  </r>
  <r>
    <x v="1916"/>
    <s v="P201811"/>
    <x v="1"/>
    <n v="7472.46"/>
    <x v="0"/>
    <d v="2025-03-20T23:52:15"/>
    <d v="2025-09-20T23:52:15"/>
    <n v="6"/>
    <x v="0"/>
    <s v="AM"/>
  </r>
  <r>
    <x v="1916"/>
    <s v="P203033"/>
    <x v="4"/>
    <n v="1466.93"/>
    <x v="2"/>
    <d v="2023-03-01T11:30:27"/>
    <d v="2028-03-01T11:30:27"/>
    <n v="60"/>
    <x v="1"/>
    <s v="SP"/>
  </r>
  <r>
    <x v="1917"/>
    <s v="P201815"/>
    <x v="5"/>
    <n v="14992.61"/>
    <x v="0"/>
    <d v="2024-01-11T19:40:14"/>
    <d v="2025-01-11T19:40:14"/>
    <n v="12"/>
    <x v="1"/>
    <s v="PB"/>
  </r>
  <r>
    <x v="1917"/>
    <s v="P203474"/>
    <x v="0"/>
    <n v="1755.99"/>
    <x v="2"/>
    <d v="2024-07-02T18:25:13"/>
    <d v="2028-07-02T18:25:13"/>
    <n v="48"/>
    <x v="1"/>
    <s v="MA"/>
  </r>
  <r>
    <x v="1917"/>
    <s v="P204467"/>
    <x v="4"/>
    <n v="2403.89"/>
    <x v="1"/>
    <d v="2024-12-24T18:19:48"/>
    <d v="2026-12-24T18:19:48"/>
    <n v="24"/>
    <x v="1"/>
    <s v="BA"/>
  </r>
  <r>
    <x v="1918"/>
    <s v="P201816"/>
    <x v="4"/>
    <n v="406.63"/>
    <x v="3"/>
    <d v="2024-06-16T19:58:08"/>
    <d v="2025-06-16T19:58:08"/>
    <n v="12"/>
    <x v="1"/>
    <s v="PR"/>
  </r>
  <r>
    <x v="1919"/>
    <s v="P201818"/>
    <x v="2"/>
    <n v="205.82"/>
    <x v="1"/>
    <d v="2023-01-13T16:16:49"/>
    <d v="2025-01-13T16:16:49"/>
    <n v="24"/>
    <x v="0"/>
    <s v="SC"/>
  </r>
  <r>
    <x v="1920"/>
    <s v="P201819"/>
    <x v="5"/>
    <n v="5828.47"/>
    <x v="2"/>
    <d v="2025-08-15T06:11:10"/>
    <d v="2029-08-15T06:11:10"/>
    <n v="48"/>
    <x v="1"/>
    <s v="RJ"/>
  </r>
  <r>
    <x v="1921"/>
    <s v="P201820"/>
    <x v="4"/>
    <n v="1341.97"/>
    <x v="1"/>
    <d v="2024-09-13T00:55:24"/>
    <d v="2029-09-13T00:55:24"/>
    <n v="60"/>
    <x v="1"/>
    <s v="SE"/>
  </r>
  <r>
    <x v="1921"/>
    <s v="P202141"/>
    <x v="2"/>
    <n v="27423.14"/>
    <x v="0"/>
    <d v="2023-07-06T06:15:15"/>
    <d v="2024-07-06T06:15:15"/>
    <n v="12"/>
    <x v="0"/>
    <s v="PA"/>
  </r>
  <r>
    <x v="1921"/>
    <s v="P204911"/>
    <x v="4"/>
    <n v="125.55"/>
    <x v="0"/>
    <d v="2023-09-17T03:03:49"/>
    <d v="2024-03-17T03:03:49"/>
    <n v="6"/>
    <x v="1"/>
    <s v="GO"/>
  </r>
  <r>
    <x v="1922"/>
    <s v="P201821"/>
    <x v="4"/>
    <n v="2821.87"/>
    <x v="2"/>
    <d v="2023-12-05T10:11:41"/>
    <d v="2025-12-05T10:11:41"/>
    <n v="24"/>
    <x v="1"/>
    <s v="PB"/>
  </r>
  <r>
    <x v="1922"/>
    <s v="P203064"/>
    <x v="4"/>
    <n v="1635"/>
    <x v="2"/>
    <d v="2023-07-13T09:42:15"/>
    <d v="2025-07-13T09:42:15"/>
    <n v="24"/>
    <x v="1"/>
    <s v="PR"/>
  </r>
  <r>
    <x v="1923"/>
    <s v="P201822"/>
    <x v="2"/>
    <n v="641.16"/>
    <x v="2"/>
    <d v="2024-05-12T00:33:19"/>
    <d v="2026-05-12T00:33:19"/>
    <n v="24"/>
    <x v="1"/>
    <s v="SP"/>
  </r>
  <r>
    <x v="1924"/>
    <s v="P201824"/>
    <x v="1"/>
    <n v="929.61"/>
    <x v="1"/>
    <d v="2023-04-28T10:39:16"/>
    <d v="2024-10-28T10:39:16"/>
    <n v="18"/>
    <x v="1"/>
    <s v="GO"/>
  </r>
  <r>
    <x v="1924"/>
    <s v="P202541"/>
    <x v="0"/>
    <n v="2355.62"/>
    <x v="1"/>
    <d v="2023-02-25T17:34:24"/>
    <d v="2024-02-25T17:34:24"/>
    <n v="12"/>
    <x v="1"/>
    <s v="RN"/>
  </r>
  <r>
    <x v="1925"/>
    <s v="P201826"/>
    <x v="2"/>
    <n v="3656.99"/>
    <x v="1"/>
    <d v="2024-06-26T04:50:53"/>
    <d v="2028-06-26T04:50:53"/>
    <n v="48"/>
    <x v="1"/>
    <s v="PI"/>
  </r>
  <r>
    <x v="1926"/>
    <s v="P201827"/>
    <x v="0"/>
    <n v="4020.56"/>
    <x v="3"/>
    <d v="2023-01-08T09:54:55"/>
    <d v="2026-01-08T09:54:55"/>
    <n v="36"/>
    <x v="1"/>
    <s v="MA"/>
  </r>
  <r>
    <x v="1927"/>
    <s v="P201828"/>
    <x v="3"/>
    <n v="543.52"/>
    <x v="1"/>
    <d v="2023-11-26T11:03:58"/>
    <d v="2028-11-26T11:03:58"/>
    <n v="60"/>
    <x v="0"/>
    <s v="PB"/>
  </r>
  <r>
    <x v="1928"/>
    <s v="P201830"/>
    <x v="2"/>
    <n v="646.48"/>
    <x v="1"/>
    <d v="2023-06-04T02:58:18"/>
    <d v="2023-12-04T02:58:18"/>
    <n v="6"/>
    <x v="0"/>
    <s v="MA"/>
  </r>
  <r>
    <x v="1928"/>
    <s v="P202043"/>
    <x v="2"/>
    <n v="175.12"/>
    <x v="1"/>
    <d v="2024-10-04T06:20:16"/>
    <d v="2026-04-04T06:20:16"/>
    <n v="18"/>
    <x v="1"/>
    <s v="ES"/>
  </r>
  <r>
    <x v="1929"/>
    <s v="P201833"/>
    <x v="4"/>
    <n v="677.85"/>
    <x v="1"/>
    <d v="2023-03-27T20:33:20"/>
    <d v="2024-09-27T20:33:20"/>
    <n v="18"/>
    <x v="1"/>
    <s v="SE"/>
  </r>
  <r>
    <x v="1930"/>
    <s v="P201839"/>
    <x v="1"/>
    <n v="85.84"/>
    <x v="2"/>
    <d v="2025-03-12T11:10:25"/>
    <d v="2028-03-12T11:10:25"/>
    <n v="36"/>
    <x v="1"/>
    <s v="AL"/>
  </r>
  <r>
    <x v="1930"/>
    <s v="P202969"/>
    <x v="3"/>
    <n v="873.55"/>
    <x v="1"/>
    <d v="2023-02-02T13:23:28"/>
    <d v="2024-08-02T13:23:28"/>
    <n v="18"/>
    <x v="1"/>
    <s v="SC"/>
  </r>
  <r>
    <x v="1931"/>
    <s v="P201840"/>
    <x v="4"/>
    <n v="3044.01"/>
    <x v="1"/>
    <d v="2024-06-29T16:00:47"/>
    <d v="2027-06-29T16:00:47"/>
    <n v="36"/>
    <x v="1"/>
    <s v="AL"/>
  </r>
  <r>
    <x v="1931"/>
    <s v="P204813"/>
    <x v="2"/>
    <n v="937.24"/>
    <x v="0"/>
    <d v="2024-05-05T18:22:15"/>
    <d v="2026-05-05T18:22:15"/>
    <n v="24"/>
    <x v="1"/>
    <s v="PI"/>
  </r>
  <r>
    <x v="1932"/>
    <s v="P201841"/>
    <x v="2"/>
    <n v="2558.2199999999998"/>
    <x v="2"/>
    <d v="2024-04-25T06:27:30"/>
    <d v="2029-04-25T06:27:30"/>
    <n v="60"/>
    <x v="1"/>
    <s v="PR"/>
  </r>
  <r>
    <x v="1933"/>
    <s v="P201843"/>
    <x v="5"/>
    <n v="1367.93"/>
    <x v="0"/>
    <d v="2023-11-28T05:29:22"/>
    <d v="2024-11-28T05:29:22"/>
    <n v="12"/>
    <x v="1"/>
    <s v="MG"/>
  </r>
  <r>
    <x v="1933"/>
    <s v="P203186"/>
    <x v="2"/>
    <n v="3837.65"/>
    <x v="1"/>
    <d v="2024-08-07T09:52:49"/>
    <d v="2026-08-07T09:52:49"/>
    <n v="24"/>
    <x v="1"/>
    <s v="PA"/>
  </r>
  <r>
    <x v="1933"/>
    <s v="P204430"/>
    <x v="4"/>
    <n v="19070.16"/>
    <x v="3"/>
    <d v="2025-09-29T13:44:40"/>
    <d v="2028-09-29T13:44:40"/>
    <n v="36"/>
    <x v="1"/>
    <s v="PR"/>
  </r>
  <r>
    <x v="1934"/>
    <s v="P201845"/>
    <x v="2"/>
    <n v="121.37"/>
    <x v="1"/>
    <d v="2024-10-17T17:34:11"/>
    <d v="2026-10-17T17:34:11"/>
    <n v="24"/>
    <x v="1"/>
    <s v="RS"/>
  </r>
  <r>
    <x v="1934"/>
    <s v="P204733"/>
    <x v="0"/>
    <n v="5367.85"/>
    <x v="2"/>
    <d v="2023-09-06T23:22:52"/>
    <d v="2024-09-06T23:22:52"/>
    <n v="12"/>
    <x v="1"/>
    <s v="PB"/>
  </r>
  <r>
    <x v="1935"/>
    <s v="P201846"/>
    <x v="5"/>
    <n v="5532.1"/>
    <x v="1"/>
    <d v="2023-07-28T11:19:16"/>
    <d v="2025-07-28T11:19:16"/>
    <n v="24"/>
    <x v="1"/>
    <s v="PR"/>
  </r>
  <r>
    <x v="1935"/>
    <s v="P203326"/>
    <x v="4"/>
    <n v="6056.03"/>
    <x v="0"/>
    <d v="2025-07-11T15:35:23"/>
    <d v="2027-07-11T15:35:23"/>
    <n v="24"/>
    <x v="1"/>
    <s v="RJ"/>
  </r>
  <r>
    <x v="1936"/>
    <s v="P201848"/>
    <x v="3"/>
    <n v="2498.65"/>
    <x v="1"/>
    <d v="2024-10-12T12:28:05"/>
    <d v="2028-10-12T12:28:05"/>
    <n v="48"/>
    <x v="0"/>
    <s v="PA"/>
  </r>
  <r>
    <x v="1937"/>
    <s v="P201849"/>
    <x v="0"/>
    <n v="2395.14"/>
    <x v="2"/>
    <d v="2023-10-01T04:10:35"/>
    <d v="2025-10-01T04:10:35"/>
    <n v="24"/>
    <x v="1"/>
    <s v="DF"/>
  </r>
  <r>
    <x v="1938"/>
    <s v="P201851"/>
    <x v="2"/>
    <n v="7874.73"/>
    <x v="2"/>
    <d v="2023-07-13T07:24:37"/>
    <d v="2025-07-13T07:24:37"/>
    <n v="24"/>
    <x v="1"/>
    <s v="PI"/>
  </r>
  <r>
    <x v="1938"/>
    <s v="P201990"/>
    <x v="2"/>
    <n v="1094.04"/>
    <x v="2"/>
    <d v="2025-08-23T07:33:10"/>
    <d v="2026-08-23T07:33:10"/>
    <n v="12"/>
    <x v="0"/>
    <s v="PA"/>
  </r>
  <r>
    <x v="1938"/>
    <s v="P203410"/>
    <x v="4"/>
    <n v="78.81"/>
    <x v="3"/>
    <d v="2023-07-28T13:51:26"/>
    <d v="2024-07-28T13:51:26"/>
    <n v="12"/>
    <x v="1"/>
    <s v="PA"/>
  </r>
  <r>
    <x v="1939"/>
    <s v="P201852"/>
    <x v="4"/>
    <n v="5742.8"/>
    <x v="0"/>
    <d v="2023-06-25T14:41:27"/>
    <d v="2024-06-25T14:41:27"/>
    <n v="12"/>
    <x v="1"/>
    <s v="SE"/>
  </r>
  <r>
    <x v="1939"/>
    <s v="P204993"/>
    <x v="4"/>
    <n v="2235.42"/>
    <x v="2"/>
    <d v="2023-12-15T11:41:35"/>
    <d v="2024-12-15T11:41:35"/>
    <n v="12"/>
    <x v="1"/>
    <s v="MA"/>
  </r>
  <r>
    <x v="1940"/>
    <s v="P201853"/>
    <x v="4"/>
    <n v="9903.5499999999993"/>
    <x v="0"/>
    <d v="2023-07-27T04:37:57"/>
    <d v="2025-07-27T04:37:57"/>
    <n v="24"/>
    <x v="1"/>
    <s v="RN"/>
  </r>
  <r>
    <x v="1940"/>
    <s v="P202895"/>
    <x v="2"/>
    <n v="415.94"/>
    <x v="2"/>
    <d v="2025-06-09T01:45:44"/>
    <d v="2028-06-09T01:45:44"/>
    <n v="36"/>
    <x v="1"/>
    <s v="PR"/>
  </r>
  <r>
    <x v="1941"/>
    <s v="P201854"/>
    <x v="1"/>
    <n v="2690.57"/>
    <x v="0"/>
    <d v="2023-03-22T06:46:30"/>
    <d v="2026-03-22T06:46:30"/>
    <n v="36"/>
    <x v="1"/>
    <s v="MG"/>
  </r>
  <r>
    <x v="1941"/>
    <s v="P203685"/>
    <x v="2"/>
    <n v="4113.8"/>
    <x v="1"/>
    <d v="2023-09-19T17:42:03"/>
    <d v="2027-09-19T17:42:03"/>
    <n v="48"/>
    <x v="1"/>
    <s v="SP"/>
  </r>
  <r>
    <x v="1942"/>
    <s v="P201858"/>
    <x v="2"/>
    <n v="583.22"/>
    <x v="1"/>
    <d v="2023-11-11T16:07:40"/>
    <d v="2026-11-11T16:07:40"/>
    <n v="36"/>
    <x v="1"/>
    <s v="GO"/>
  </r>
  <r>
    <x v="1943"/>
    <s v="P201860"/>
    <x v="2"/>
    <n v="5308.07"/>
    <x v="3"/>
    <d v="2024-05-31T23:35:06"/>
    <d v="2024-11-30T23:35:06"/>
    <n v="6"/>
    <x v="0"/>
    <s v="MA"/>
  </r>
  <r>
    <x v="1943"/>
    <s v="P201883"/>
    <x v="5"/>
    <n v="286.77"/>
    <x v="1"/>
    <d v="2025-04-11T14:30:07"/>
    <d v="2026-04-11T14:30:07"/>
    <n v="12"/>
    <x v="1"/>
    <s v="AL"/>
  </r>
  <r>
    <x v="1944"/>
    <s v="P201861"/>
    <x v="2"/>
    <n v="8039.49"/>
    <x v="1"/>
    <d v="2024-04-02T16:05:51"/>
    <d v="2027-04-02T16:05:51"/>
    <n v="36"/>
    <x v="1"/>
    <s v="GO"/>
  </r>
  <r>
    <x v="1945"/>
    <s v="P201862"/>
    <x v="1"/>
    <n v="1323.64"/>
    <x v="2"/>
    <d v="2025-02-21T17:56:49"/>
    <d v="2026-02-21T17:56:49"/>
    <n v="12"/>
    <x v="1"/>
    <s v="SC"/>
  </r>
  <r>
    <x v="1946"/>
    <s v="P201866"/>
    <x v="0"/>
    <n v="5804.4"/>
    <x v="1"/>
    <d v="2024-10-21T00:15:01"/>
    <d v="2026-04-21T00:15:01"/>
    <n v="18"/>
    <x v="1"/>
    <s v="AM"/>
  </r>
  <r>
    <x v="1946"/>
    <s v="P204036"/>
    <x v="1"/>
    <n v="8377.4"/>
    <x v="1"/>
    <d v="2023-07-25T15:12:21"/>
    <d v="2027-07-25T15:12:21"/>
    <n v="48"/>
    <x v="1"/>
    <s v="MA"/>
  </r>
  <r>
    <x v="1946"/>
    <s v="P204521"/>
    <x v="4"/>
    <n v="2284.84"/>
    <x v="1"/>
    <d v="2024-11-18T13:04:54"/>
    <d v="2025-11-18T13:04:54"/>
    <n v="12"/>
    <x v="0"/>
    <s v="SE"/>
  </r>
  <r>
    <x v="1947"/>
    <s v="P201867"/>
    <x v="0"/>
    <n v="3825.8"/>
    <x v="2"/>
    <d v="2025-09-15T12:53:20"/>
    <d v="2027-09-15T12:53:20"/>
    <n v="24"/>
    <x v="1"/>
    <s v="AL"/>
  </r>
  <r>
    <x v="1947"/>
    <s v="P203121"/>
    <x v="1"/>
    <n v="1431.83"/>
    <x v="1"/>
    <d v="2024-09-29T20:44:37"/>
    <d v="2025-09-29T20:44:37"/>
    <n v="12"/>
    <x v="1"/>
    <s v="PE"/>
  </r>
  <r>
    <x v="1948"/>
    <s v="P201869"/>
    <x v="2"/>
    <n v="3063.78"/>
    <x v="2"/>
    <d v="2023-11-22T23:15:34"/>
    <d v="2024-05-22T23:15:34"/>
    <n v="6"/>
    <x v="1"/>
    <s v="PA"/>
  </r>
  <r>
    <x v="1948"/>
    <s v="P202417"/>
    <x v="4"/>
    <n v="5531.31"/>
    <x v="2"/>
    <d v="2025-05-14T14:21:22"/>
    <d v="2026-05-14T14:21:22"/>
    <n v="12"/>
    <x v="1"/>
    <s v="RN"/>
  </r>
  <r>
    <x v="1948"/>
    <s v="P202845"/>
    <x v="1"/>
    <n v="5023.38"/>
    <x v="1"/>
    <d v="2024-04-17T04:35:16"/>
    <d v="2027-04-17T04:35:16"/>
    <n v="36"/>
    <x v="0"/>
    <s v="MG"/>
  </r>
  <r>
    <x v="1949"/>
    <s v="P201871"/>
    <x v="4"/>
    <n v="2167.5"/>
    <x v="2"/>
    <d v="2024-11-10T00:09:06"/>
    <d v="2028-11-10T00:09:06"/>
    <n v="48"/>
    <x v="1"/>
    <s v="RS"/>
  </r>
  <r>
    <x v="1949"/>
    <s v="P204493"/>
    <x v="2"/>
    <n v="3288.68"/>
    <x v="1"/>
    <d v="2024-09-09T09:46:13"/>
    <d v="2028-09-09T09:46:13"/>
    <n v="48"/>
    <x v="1"/>
    <s v="PI"/>
  </r>
  <r>
    <x v="1950"/>
    <s v="P201874"/>
    <x v="1"/>
    <n v="4171.6899999999996"/>
    <x v="1"/>
    <d v="2023-03-06T16:14:46"/>
    <d v="2026-03-06T16:14:46"/>
    <n v="36"/>
    <x v="1"/>
    <s v="SP"/>
  </r>
  <r>
    <x v="1950"/>
    <s v="P203668"/>
    <x v="0"/>
    <n v="3380.32"/>
    <x v="2"/>
    <d v="2024-02-08T10:17:57"/>
    <d v="2027-02-08T10:17:57"/>
    <n v="36"/>
    <x v="1"/>
    <s v="SP"/>
  </r>
  <r>
    <x v="1951"/>
    <s v="P201878"/>
    <x v="0"/>
    <n v="5451.87"/>
    <x v="2"/>
    <d v="2024-11-30T01:00:22"/>
    <d v="2026-05-30T01:00:22"/>
    <n v="18"/>
    <x v="1"/>
    <s v="AM"/>
  </r>
  <r>
    <x v="1952"/>
    <s v="P201879"/>
    <x v="0"/>
    <n v="2737.26"/>
    <x v="3"/>
    <d v="2025-06-30T21:18:11"/>
    <d v="2026-06-30T21:18:11"/>
    <n v="12"/>
    <x v="1"/>
    <s v="BA"/>
  </r>
  <r>
    <x v="1953"/>
    <s v="P201881"/>
    <x v="0"/>
    <n v="12298.91"/>
    <x v="0"/>
    <d v="2024-06-06T23:02:45"/>
    <d v="2025-06-06T23:02:45"/>
    <n v="12"/>
    <x v="1"/>
    <s v="PB"/>
  </r>
  <r>
    <x v="1954"/>
    <s v="P201888"/>
    <x v="2"/>
    <n v="397.12"/>
    <x v="0"/>
    <d v="2024-11-13T23:22:07"/>
    <d v="2026-11-13T23:22:07"/>
    <n v="24"/>
    <x v="1"/>
    <s v="SP"/>
  </r>
  <r>
    <x v="1955"/>
    <s v="P201889"/>
    <x v="1"/>
    <n v="3729"/>
    <x v="1"/>
    <d v="2024-10-10T10:56:41"/>
    <d v="2025-10-10T10:56:41"/>
    <n v="12"/>
    <x v="1"/>
    <s v="CE"/>
  </r>
  <r>
    <x v="1955"/>
    <s v="P203673"/>
    <x v="3"/>
    <n v="3325.05"/>
    <x v="2"/>
    <d v="2023-05-01T04:44:02"/>
    <d v="2024-05-01T04:44:02"/>
    <n v="12"/>
    <x v="1"/>
    <s v="PB"/>
  </r>
  <r>
    <x v="1956"/>
    <s v="P201891"/>
    <x v="1"/>
    <n v="2328.58"/>
    <x v="2"/>
    <d v="2023-02-10T19:12:02"/>
    <d v="2024-02-10T19:12:02"/>
    <n v="12"/>
    <x v="1"/>
    <s v="DF"/>
  </r>
  <r>
    <x v="1957"/>
    <s v="P201896"/>
    <x v="4"/>
    <n v="2794.38"/>
    <x v="3"/>
    <d v="2024-01-10T04:43:42"/>
    <d v="2026-01-10T04:43:42"/>
    <n v="24"/>
    <x v="1"/>
    <s v="PI"/>
  </r>
  <r>
    <x v="1957"/>
    <s v="P202590"/>
    <x v="5"/>
    <n v="7276.97"/>
    <x v="2"/>
    <d v="2025-07-24T08:42:56"/>
    <d v="2026-07-24T08:42:56"/>
    <n v="12"/>
    <x v="1"/>
    <s v="RN"/>
  </r>
  <r>
    <x v="1958"/>
    <s v="P201897"/>
    <x v="1"/>
    <n v="1493.95"/>
    <x v="0"/>
    <d v="2024-10-29T06:08:55"/>
    <d v="2027-10-29T06:08:55"/>
    <n v="36"/>
    <x v="1"/>
    <s v="PB"/>
  </r>
  <r>
    <x v="1959"/>
    <s v="P201898"/>
    <x v="4"/>
    <n v="4979.38"/>
    <x v="1"/>
    <d v="2024-09-09T00:45:29"/>
    <d v="2028-09-09T00:45:29"/>
    <n v="48"/>
    <x v="1"/>
    <s v="DF"/>
  </r>
  <r>
    <x v="1960"/>
    <s v="P201899"/>
    <x v="2"/>
    <n v="3502.07"/>
    <x v="1"/>
    <d v="2025-07-28T23:39:42"/>
    <d v="2026-07-28T23:39:42"/>
    <n v="12"/>
    <x v="1"/>
    <s v="AL"/>
  </r>
  <r>
    <x v="1961"/>
    <s v="P201900"/>
    <x v="2"/>
    <n v="6766.55"/>
    <x v="3"/>
    <d v="2025-08-06T02:00:39"/>
    <d v="2027-02-06T02:00:39"/>
    <n v="18"/>
    <x v="0"/>
    <s v="PB"/>
  </r>
  <r>
    <x v="1962"/>
    <s v="P201901"/>
    <x v="1"/>
    <n v="5906.84"/>
    <x v="1"/>
    <d v="2025-09-28T17:25:47"/>
    <d v="2030-09-28T17:25:47"/>
    <n v="60"/>
    <x v="1"/>
    <s v="CE"/>
  </r>
  <r>
    <x v="1962"/>
    <s v="P201956"/>
    <x v="1"/>
    <n v="180.68"/>
    <x v="0"/>
    <d v="2025-07-16T06:16:23"/>
    <d v="2026-07-16T06:16:23"/>
    <n v="12"/>
    <x v="1"/>
    <s v="MG"/>
  </r>
  <r>
    <x v="1962"/>
    <s v="P202199"/>
    <x v="5"/>
    <n v="2541.62"/>
    <x v="1"/>
    <d v="2024-06-26T12:06:46"/>
    <d v="2027-06-26T12:06:46"/>
    <n v="36"/>
    <x v="1"/>
    <s v="AM"/>
  </r>
  <r>
    <x v="1963"/>
    <s v="P201903"/>
    <x v="2"/>
    <n v="1351.56"/>
    <x v="1"/>
    <d v="2025-09-28T07:16:07"/>
    <d v="2028-09-28T07:16:07"/>
    <n v="36"/>
    <x v="1"/>
    <s v="RS"/>
  </r>
  <r>
    <x v="1963"/>
    <s v="P202605"/>
    <x v="1"/>
    <n v="4158.25"/>
    <x v="2"/>
    <d v="2024-11-06T17:45:17"/>
    <d v="2026-11-06T17:45:17"/>
    <n v="24"/>
    <x v="1"/>
    <s v="ES"/>
  </r>
  <r>
    <x v="1964"/>
    <s v="P201906"/>
    <x v="2"/>
    <n v="1101.53"/>
    <x v="1"/>
    <d v="2024-09-19T11:02:23"/>
    <d v="2028-09-19T11:02:23"/>
    <n v="48"/>
    <x v="1"/>
    <s v="MG"/>
  </r>
  <r>
    <x v="1964"/>
    <s v="P203753"/>
    <x v="1"/>
    <n v="16189.09"/>
    <x v="1"/>
    <d v="2023-02-16T08:22:35"/>
    <d v="2027-02-16T08:22:35"/>
    <n v="48"/>
    <x v="1"/>
    <s v="MA"/>
  </r>
  <r>
    <x v="1965"/>
    <s v="P201907"/>
    <x v="0"/>
    <n v="3412.65"/>
    <x v="1"/>
    <d v="2025-09-17T09:05:55"/>
    <d v="2026-03-17T09:05:55"/>
    <n v="6"/>
    <x v="1"/>
    <s v="PE"/>
  </r>
  <r>
    <x v="1966"/>
    <s v="P201908"/>
    <x v="0"/>
    <n v="2767.1"/>
    <x v="2"/>
    <d v="2023-03-20T02:20:29"/>
    <d v="2024-09-20T02:20:29"/>
    <n v="18"/>
    <x v="1"/>
    <s v="GO"/>
  </r>
  <r>
    <x v="1966"/>
    <s v="P203922"/>
    <x v="2"/>
    <n v="4065.31"/>
    <x v="1"/>
    <d v="2025-02-12T17:50:16"/>
    <d v="2026-08-12T17:50:16"/>
    <n v="18"/>
    <x v="1"/>
    <s v="PA"/>
  </r>
  <r>
    <x v="1967"/>
    <s v="P201909"/>
    <x v="2"/>
    <n v="499.39"/>
    <x v="1"/>
    <d v="2023-12-19T18:30:46"/>
    <d v="2027-12-19T18:30:46"/>
    <n v="48"/>
    <x v="1"/>
    <s v="ES"/>
  </r>
  <r>
    <x v="1968"/>
    <s v="P201910"/>
    <x v="3"/>
    <n v="230.27"/>
    <x v="2"/>
    <d v="2024-09-19T04:58:42"/>
    <d v="2025-09-19T04:58:42"/>
    <n v="12"/>
    <x v="1"/>
    <s v="PE"/>
  </r>
  <r>
    <x v="1968"/>
    <s v="P204204"/>
    <x v="2"/>
    <n v="12422.36"/>
    <x v="2"/>
    <d v="2025-03-15T02:51:39"/>
    <d v="2027-03-15T02:51:39"/>
    <n v="24"/>
    <x v="1"/>
    <s v="SC"/>
  </r>
  <r>
    <x v="1969"/>
    <s v="P201912"/>
    <x v="0"/>
    <n v="4801.04"/>
    <x v="2"/>
    <d v="2025-02-11T22:17:02"/>
    <d v="2026-02-11T22:17:02"/>
    <n v="12"/>
    <x v="1"/>
    <s v="MA"/>
  </r>
  <r>
    <x v="1969"/>
    <s v="P202245"/>
    <x v="2"/>
    <n v="3033"/>
    <x v="1"/>
    <d v="2024-04-15T09:44:38"/>
    <d v="2026-04-15T09:44:38"/>
    <n v="24"/>
    <x v="1"/>
    <s v="RN"/>
  </r>
  <r>
    <x v="1969"/>
    <s v="P202577"/>
    <x v="1"/>
    <n v="1678.29"/>
    <x v="0"/>
    <d v="2024-10-07T01:21:16"/>
    <d v="2026-10-07T01:21:16"/>
    <n v="24"/>
    <x v="1"/>
    <s v="DF"/>
  </r>
  <r>
    <x v="1970"/>
    <s v="P201914"/>
    <x v="0"/>
    <n v="2519.4899999999998"/>
    <x v="3"/>
    <d v="2024-08-20T17:59:40"/>
    <d v="2026-02-20T17:59:40"/>
    <n v="18"/>
    <x v="1"/>
    <s v="MA"/>
  </r>
  <r>
    <x v="1971"/>
    <s v="P201916"/>
    <x v="1"/>
    <n v="5627.63"/>
    <x v="1"/>
    <d v="2025-06-24T08:08:40"/>
    <d v="2026-06-24T08:08:40"/>
    <n v="12"/>
    <x v="1"/>
    <s v="SE"/>
  </r>
  <r>
    <x v="1972"/>
    <s v="P201917"/>
    <x v="0"/>
    <n v="208.86"/>
    <x v="1"/>
    <d v="2023-04-02T07:19:44"/>
    <d v="2024-04-02T07:19:44"/>
    <n v="12"/>
    <x v="1"/>
    <s v="BA"/>
  </r>
  <r>
    <x v="1973"/>
    <s v="P201920"/>
    <x v="2"/>
    <n v="7773.41"/>
    <x v="1"/>
    <d v="2025-08-05T11:51:24"/>
    <d v="2027-02-05T11:51:24"/>
    <n v="18"/>
    <x v="1"/>
    <s v="MA"/>
  </r>
  <r>
    <x v="1974"/>
    <s v="P201923"/>
    <x v="1"/>
    <n v="2500.5700000000002"/>
    <x v="0"/>
    <d v="2023-09-03T06:51:42"/>
    <d v="2024-09-03T06:51:42"/>
    <n v="12"/>
    <x v="1"/>
    <s v="ES"/>
  </r>
  <r>
    <x v="1975"/>
    <s v="P201924"/>
    <x v="4"/>
    <n v="8202.41"/>
    <x v="1"/>
    <d v="2025-09-10T12:20:21"/>
    <d v="2026-09-10T12:20:21"/>
    <n v="12"/>
    <x v="0"/>
    <s v="CE"/>
  </r>
  <r>
    <x v="1976"/>
    <s v="P201926"/>
    <x v="2"/>
    <n v="10752.55"/>
    <x v="1"/>
    <d v="2025-03-11T12:30:11"/>
    <d v="2028-03-11T12:30:11"/>
    <n v="36"/>
    <x v="1"/>
    <s v="PB"/>
  </r>
  <r>
    <x v="1976"/>
    <s v="P203793"/>
    <x v="4"/>
    <n v="8091.98"/>
    <x v="2"/>
    <d v="2024-05-30T10:05:08"/>
    <d v="2025-11-30T10:05:08"/>
    <n v="18"/>
    <x v="1"/>
    <s v="PI"/>
  </r>
  <r>
    <x v="1977"/>
    <s v="P201927"/>
    <x v="5"/>
    <n v="6818.15"/>
    <x v="0"/>
    <d v="2023-06-13T23:52:45"/>
    <d v="2025-06-13T23:52:45"/>
    <n v="24"/>
    <x v="1"/>
    <s v="SC"/>
  </r>
  <r>
    <x v="1978"/>
    <s v="P201928"/>
    <x v="4"/>
    <n v="7929.92"/>
    <x v="2"/>
    <d v="2025-05-16T18:31:20"/>
    <d v="2026-05-16T18:31:20"/>
    <n v="12"/>
    <x v="1"/>
    <s v="RJ"/>
  </r>
  <r>
    <x v="1979"/>
    <s v="P201929"/>
    <x v="1"/>
    <n v="2222.63"/>
    <x v="1"/>
    <d v="2023-07-23T21:16:03"/>
    <d v="2026-07-23T21:16:03"/>
    <n v="36"/>
    <x v="1"/>
    <s v="RN"/>
  </r>
  <r>
    <x v="1979"/>
    <s v="P204578"/>
    <x v="4"/>
    <n v="244.71"/>
    <x v="2"/>
    <d v="2023-04-22T02:01:47"/>
    <d v="2026-04-22T02:01:47"/>
    <n v="36"/>
    <x v="1"/>
    <s v="CE"/>
  </r>
  <r>
    <x v="1980"/>
    <s v="P201932"/>
    <x v="1"/>
    <n v="6422.3"/>
    <x v="2"/>
    <d v="2023-11-25T15:49:20"/>
    <d v="2024-11-25T15:49:20"/>
    <n v="12"/>
    <x v="1"/>
    <s v="RJ"/>
  </r>
  <r>
    <x v="1981"/>
    <s v="P201933"/>
    <x v="4"/>
    <n v="2508.5300000000002"/>
    <x v="1"/>
    <d v="2023-06-12T05:20:14"/>
    <d v="2025-06-12T05:20:14"/>
    <n v="24"/>
    <x v="1"/>
    <s v="AM"/>
  </r>
  <r>
    <x v="1981"/>
    <s v="P203566"/>
    <x v="1"/>
    <n v="1623.85"/>
    <x v="1"/>
    <d v="2024-03-19T01:52:32"/>
    <d v="2026-03-19T01:52:32"/>
    <n v="24"/>
    <x v="1"/>
    <s v="RS"/>
  </r>
  <r>
    <x v="1982"/>
    <s v="P201935"/>
    <x v="0"/>
    <n v="158.33000000000001"/>
    <x v="0"/>
    <d v="2023-08-02T18:22:54"/>
    <d v="2025-08-02T18:22:54"/>
    <n v="24"/>
    <x v="1"/>
    <s v="RS"/>
  </r>
  <r>
    <x v="1983"/>
    <s v="P201936"/>
    <x v="1"/>
    <n v="318.95999999999998"/>
    <x v="2"/>
    <d v="2025-02-01T00:12:35"/>
    <d v="2027-02-01T00:12:35"/>
    <n v="24"/>
    <x v="1"/>
    <s v="RS"/>
  </r>
  <r>
    <x v="1983"/>
    <s v="P204270"/>
    <x v="2"/>
    <n v="1097.33"/>
    <x v="2"/>
    <d v="2023-06-23T23:49:56"/>
    <d v="2026-06-23T23:49:56"/>
    <n v="36"/>
    <x v="0"/>
    <s v="MG"/>
  </r>
  <r>
    <x v="1984"/>
    <s v="P201937"/>
    <x v="5"/>
    <n v="124.71"/>
    <x v="1"/>
    <d v="2023-03-06T00:48:30"/>
    <d v="2024-09-06T00:48:30"/>
    <n v="18"/>
    <x v="1"/>
    <s v="AL"/>
  </r>
  <r>
    <x v="1985"/>
    <s v="P201940"/>
    <x v="4"/>
    <n v="2941.12"/>
    <x v="1"/>
    <d v="2024-05-26T04:50:24"/>
    <d v="2027-05-26T04:50:24"/>
    <n v="36"/>
    <x v="1"/>
    <s v="MA"/>
  </r>
  <r>
    <x v="1985"/>
    <s v="P202122"/>
    <x v="0"/>
    <n v="7636.83"/>
    <x v="1"/>
    <d v="2024-05-06T19:46:00"/>
    <d v="2027-05-06T19:46:00"/>
    <n v="36"/>
    <x v="0"/>
    <s v="AM"/>
  </r>
  <r>
    <x v="1986"/>
    <s v="P201942"/>
    <x v="2"/>
    <n v="237.02"/>
    <x v="0"/>
    <d v="2025-08-15T11:00:19"/>
    <d v="2026-08-15T11:00:19"/>
    <n v="12"/>
    <x v="0"/>
    <s v="DF"/>
  </r>
  <r>
    <x v="1986"/>
    <s v="P201999"/>
    <x v="1"/>
    <n v="3530.74"/>
    <x v="1"/>
    <d v="2024-01-23T20:38:45"/>
    <d v="2025-07-23T20:38:45"/>
    <n v="18"/>
    <x v="1"/>
    <s v="AL"/>
  </r>
  <r>
    <x v="1986"/>
    <s v="P204256"/>
    <x v="1"/>
    <n v="3082.48"/>
    <x v="0"/>
    <d v="2025-05-04T00:26:58"/>
    <d v="2027-05-04T00:26:58"/>
    <n v="24"/>
    <x v="1"/>
    <s v="RS"/>
  </r>
  <r>
    <x v="1987"/>
    <s v="P201943"/>
    <x v="3"/>
    <n v="207.51"/>
    <x v="2"/>
    <d v="2024-04-28T11:21:08"/>
    <d v="2025-04-28T11:21:08"/>
    <n v="12"/>
    <x v="1"/>
    <s v="RN"/>
  </r>
  <r>
    <x v="1987"/>
    <s v="P204890"/>
    <x v="4"/>
    <n v="13.11"/>
    <x v="1"/>
    <d v="2024-09-22T09:15:54"/>
    <d v="2028-09-22T09:15:54"/>
    <n v="48"/>
    <x v="1"/>
    <s v="AL"/>
  </r>
  <r>
    <x v="1988"/>
    <s v="P201944"/>
    <x v="4"/>
    <n v="2587.79"/>
    <x v="1"/>
    <d v="2023-06-24T21:42:10"/>
    <d v="2027-06-24T21:42:10"/>
    <n v="48"/>
    <x v="1"/>
    <s v="ES"/>
  </r>
  <r>
    <x v="1989"/>
    <s v="P201949"/>
    <x v="0"/>
    <n v="5240.9399999999996"/>
    <x v="1"/>
    <d v="2024-04-15T08:15:25"/>
    <d v="2026-04-15T08:15:25"/>
    <n v="24"/>
    <x v="1"/>
    <s v="AM"/>
  </r>
  <r>
    <x v="1989"/>
    <s v="P204331"/>
    <x v="0"/>
    <n v="4719.53"/>
    <x v="1"/>
    <d v="2023-10-18T19:39:50"/>
    <d v="2026-10-18T19:39:50"/>
    <n v="36"/>
    <x v="0"/>
    <s v="PA"/>
  </r>
  <r>
    <x v="1990"/>
    <s v="P201950"/>
    <x v="2"/>
    <n v="11.29"/>
    <x v="0"/>
    <d v="2025-09-11T02:02:48"/>
    <d v="2027-03-11T02:02:48"/>
    <n v="18"/>
    <x v="1"/>
    <s v="GO"/>
  </r>
  <r>
    <x v="1990"/>
    <s v="P202534"/>
    <x v="3"/>
    <n v="1698.6"/>
    <x v="3"/>
    <d v="2025-10-19T23:19:10"/>
    <d v="2028-10-19T23:19:10"/>
    <n v="36"/>
    <x v="1"/>
    <s v="MA"/>
  </r>
  <r>
    <x v="1991"/>
    <s v="P201952"/>
    <x v="2"/>
    <n v="2753.15"/>
    <x v="3"/>
    <d v="2023-09-13T20:04:58"/>
    <d v="2027-09-13T20:04:58"/>
    <n v="48"/>
    <x v="1"/>
    <s v="GO"/>
  </r>
  <r>
    <x v="1992"/>
    <s v="P201953"/>
    <x v="2"/>
    <n v="4068.64"/>
    <x v="1"/>
    <d v="2023-06-09T05:28:42"/>
    <d v="2026-06-09T05:28:42"/>
    <n v="36"/>
    <x v="1"/>
    <s v="MA"/>
  </r>
  <r>
    <x v="1993"/>
    <s v="P201955"/>
    <x v="3"/>
    <n v="1687.98"/>
    <x v="1"/>
    <d v="2023-11-19T11:38:59"/>
    <d v="2025-05-19T11:38:59"/>
    <n v="18"/>
    <x v="1"/>
    <s v="PI"/>
  </r>
  <r>
    <x v="1994"/>
    <s v="P201957"/>
    <x v="5"/>
    <n v="624.76"/>
    <x v="2"/>
    <d v="2023-12-11T13:16:29"/>
    <d v="2026-12-11T13:16:29"/>
    <n v="36"/>
    <x v="1"/>
    <s v="PI"/>
  </r>
  <r>
    <x v="1994"/>
    <s v="P202490"/>
    <x v="1"/>
    <n v="559.79999999999995"/>
    <x v="1"/>
    <d v="2024-05-06T09:40:30"/>
    <d v="2024-11-06T09:40:30"/>
    <n v="6"/>
    <x v="1"/>
    <s v="SE"/>
  </r>
  <r>
    <x v="1994"/>
    <s v="P204221"/>
    <x v="0"/>
    <n v="2168.3200000000002"/>
    <x v="1"/>
    <d v="2024-02-03T15:08:17"/>
    <d v="2026-02-03T15:08:17"/>
    <n v="24"/>
    <x v="1"/>
    <s v="PA"/>
  </r>
  <r>
    <x v="1995"/>
    <s v="P201960"/>
    <x v="0"/>
    <n v="381.44"/>
    <x v="2"/>
    <d v="2024-11-28T09:48:30"/>
    <d v="2026-11-28T09:48:30"/>
    <n v="24"/>
    <x v="1"/>
    <s v="PA"/>
  </r>
  <r>
    <x v="1996"/>
    <s v="P201961"/>
    <x v="2"/>
    <n v="2168.41"/>
    <x v="2"/>
    <d v="2023-10-19T15:45:57"/>
    <d v="2026-10-19T15:45:57"/>
    <n v="36"/>
    <x v="0"/>
    <s v="RS"/>
  </r>
  <r>
    <x v="1997"/>
    <s v="P201962"/>
    <x v="4"/>
    <n v="1525.82"/>
    <x v="1"/>
    <d v="2024-02-08T19:46:06"/>
    <d v="2025-08-08T19:46:06"/>
    <n v="18"/>
    <x v="1"/>
    <s v="RS"/>
  </r>
  <r>
    <x v="1997"/>
    <s v="P204858"/>
    <x v="4"/>
    <n v="1301.29"/>
    <x v="1"/>
    <d v="2023-01-04T19:30:40"/>
    <d v="2024-01-04T19:30:40"/>
    <n v="12"/>
    <x v="1"/>
    <s v="SE"/>
  </r>
  <r>
    <x v="1998"/>
    <s v="P201964"/>
    <x v="5"/>
    <n v="854.02"/>
    <x v="1"/>
    <d v="2023-08-10T13:02:02"/>
    <d v="2025-02-10T13:02:02"/>
    <n v="18"/>
    <x v="1"/>
    <s v="SP"/>
  </r>
  <r>
    <x v="1998"/>
    <s v="P202478"/>
    <x v="2"/>
    <n v="400.84"/>
    <x v="1"/>
    <d v="2025-05-18T13:57:49"/>
    <d v="2029-05-18T13:57:49"/>
    <n v="48"/>
    <x v="1"/>
    <s v="CE"/>
  </r>
  <r>
    <x v="1998"/>
    <s v="P203563"/>
    <x v="4"/>
    <n v="1256.52"/>
    <x v="2"/>
    <d v="2024-11-23T16:51:29"/>
    <d v="2027-11-23T16:51:29"/>
    <n v="36"/>
    <x v="1"/>
    <s v="AM"/>
  </r>
  <r>
    <x v="1999"/>
    <s v="P201965"/>
    <x v="1"/>
    <n v="3304.19"/>
    <x v="0"/>
    <d v="2023-10-26T00:52:14"/>
    <d v="2026-10-26T00:52:14"/>
    <n v="36"/>
    <x v="1"/>
    <s v="AM"/>
  </r>
  <r>
    <x v="2000"/>
    <s v="P201971"/>
    <x v="4"/>
    <n v="1698.99"/>
    <x v="1"/>
    <d v="2025-01-17T10:57:25"/>
    <d v="2026-01-17T10:57:25"/>
    <n v="12"/>
    <x v="1"/>
    <s v="MA"/>
  </r>
  <r>
    <x v="2000"/>
    <s v="P203068"/>
    <x v="4"/>
    <n v="7226.71"/>
    <x v="3"/>
    <d v="2024-10-14T07:04:42"/>
    <d v="2025-10-14T07:04:42"/>
    <n v="12"/>
    <x v="1"/>
    <s v="BA"/>
  </r>
  <r>
    <x v="2001"/>
    <s v="P201974"/>
    <x v="2"/>
    <n v="1569.47"/>
    <x v="3"/>
    <d v="2025-10-03T12:35:18"/>
    <d v="2027-10-03T12:35:18"/>
    <n v="24"/>
    <x v="1"/>
    <s v="PR"/>
  </r>
  <r>
    <x v="2002"/>
    <s v="P201976"/>
    <x v="2"/>
    <n v="459.98"/>
    <x v="1"/>
    <d v="2023-08-17T21:03:13"/>
    <d v="2025-02-17T21:03:13"/>
    <n v="18"/>
    <x v="1"/>
    <s v="SP"/>
  </r>
  <r>
    <x v="2003"/>
    <s v="P201977"/>
    <x v="1"/>
    <n v="3245.18"/>
    <x v="0"/>
    <d v="2024-02-06T14:42:28"/>
    <d v="2027-02-06T14:42:28"/>
    <n v="36"/>
    <x v="1"/>
    <s v="RS"/>
  </r>
  <r>
    <x v="2004"/>
    <s v="P201981"/>
    <x v="4"/>
    <n v="2136.08"/>
    <x v="1"/>
    <d v="2024-01-24T17:35:48"/>
    <d v="2026-01-24T17:35:48"/>
    <n v="24"/>
    <x v="1"/>
    <s v="SE"/>
  </r>
  <r>
    <x v="2005"/>
    <s v="P201983"/>
    <x v="1"/>
    <n v="967.67"/>
    <x v="0"/>
    <d v="2025-09-18T19:24:55"/>
    <d v="2027-03-18T19:24:55"/>
    <n v="18"/>
    <x v="1"/>
    <s v="RJ"/>
  </r>
  <r>
    <x v="2005"/>
    <s v="P203095"/>
    <x v="5"/>
    <n v="673.22"/>
    <x v="2"/>
    <d v="2023-08-12T11:48:26"/>
    <d v="2024-08-12T11:48:26"/>
    <n v="12"/>
    <x v="1"/>
    <s v="DF"/>
  </r>
  <r>
    <x v="2005"/>
    <s v="P203952"/>
    <x v="2"/>
    <n v="1896.67"/>
    <x v="1"/>
    <d v="2023-05-21T04:52:07"/>
    <d v="2024-11-21T04:52:07"/>
    <n v="18"/>
    <x v="0"/>
    <s v="RS"/>
  </r>
  <r>
    <x v="2006"/>
    <s v="P201985"/>
    <x v="1"/>
    <n v="1211.67"/>
    <x v="1"/>
    <d v="2024-10-01T17:07:50"/>
    <d v="2025-04-01T17:07:50"/>
    <n v="6"/>
    <x v="1"/>
    <s v="AM"/>
  </r>
  <r>
    <x v="2006"/>
    <s v="P203947"/>
    <x v="5"/>
    <n v="441.43"/>
    <x v="2"/>
    <d v="2023-01-31T22:28:54"/>
    <d v="2025-01-31T22:28:54"/>
    <n v="24"/>
    <x v="1"/>
    <s v="MG"/>
  </r>
  <r>
    <x v="2007"/>
    <s v="P201987"/>
    <x v="0"/>
    <n v="2659.03"/>
    <x v="1"/>
    <d v="2025-07-21T03:41:38"/>
    <d v="2029-07-21T03:41:38"/>
    <n v="48"/>
    <x v="1"/>
    <s v="RN"/>
  </r>
  <r>
    <x v="2007"/>
    <s v="P203831"/>
    <x v="3"/>
    <n v="3209.23"/>
    <x v="2"/>
    <d v="2024-01-09T06:10:47"/>
    <d v="2025-01-09T06:10:47"/>
    <n v="12"/>
    <x v="1"/>
    <s v="PI"/>
  </r>
  <r>
    <x v="2007"/>
    <s v="P204194"/>
    <x v="3"/>
    <n v="2608.84"/>
    <x v="1"/>
    <d v="2024-01-13T12:53:28"/>
    <d v="2028-01-13T12:53:28"/>
    <n v="48"/>
    <x v="1"/>
    <s v="RS"/>
  </r>
  <r>
    <x v="2008"/>
    <s v="P201988"/>
    <x v="2"/>
    <n v="863.25"/>
    <x v="2"/>
    <d v="2023-07-31T14:42:39"/>
    <d v="2025-01-31T14:42:39"/>
    <n v="18"/>
    <x v="1"/>
    <s v="AM"/>
  </r>
  <r>
    <x v="2009"/>
    <s v="P201991"/>
    <x v="1"/>
    <n v="241.62"/>
    <x v="1"/>
    <d v="2024-08-19T23:00:04"/>
    <d v="2025-08-19T23:00:04"/>
    <n v="12"/>
    <x v="1"/>
    <s v="ES"/>
  </r>
  <r>
    <x v="2009"/>
    <s v="P204468"/>
    <x v="2"/>
    <n v="1898.86"/>
    <x v="1"/>
    <d v="2024-08-05T21:12:57"/>
    <d v="2025-08-05T21:12:57"/>
    <n v="12"/>
    <x v="1"/>
    <s v="ES"/>
  </r>
  <r>
    <x v="2009"/>
    <s v="P204535"/>
    <x v="3"/>
    <n v="1712.56"/>
    <x v="2"/>
    <d v="2023-12-25T20:42:49"/>
    <d v="2024-12-25T20:42:49"/>
    <n v="12"/>
    <x v="1"/>
    <s v="MA"/>
  </r>
  <r>
    <x v="2010"/>
    <s v="P201992"/>
    <x v="5"/>
    <n v="11861.92"/>
    <x v="1"/>
    <d v="2024-02-05T04:46:03"/>
    <d v="2025-08-05T04:46:03"/>
    <n v="18"/>
    <x v="1"/>
    <s v="PA"/>
  </r>
  <r>
    <x v="2011"/>
    <s v="P201994"/>
    <x v="0"/>
    <n v="3872.94"/>
    <x v="1"/>
    <d v="2024-10-13T16:56:56"/>
    <d v="2026-04-13T16:56:56"/>
    <n v="18"/>
    <x v="1"/>
    <s v="CE"/>
  </r>
  <r>
    <x v="2012"/>
    <s v="P201996"/>
    <x v="4"/>
    <n v="135.32"/>
    <x v="1"/>
    <d v="2024-09-18T19:53:28"/>
    <d v="2029-09-18T19:53:28"/>
    <n v="60"/>
    <x v="1"/>
    <s v="BA"/>
  </r>
  <r>
    <x v="2012"/>
    <s v="P203455"/>
    <x v="2"/>
    <n v="3403.58"/>
    <x v="1"/>
    <d v="2023-02-28T10:36:48"/>
    <d v="2026-02-28T10:36:48"/>
    <n v="36"/>
    <x v="1"/>
    <s v="SP"/>
  </r>
  <r>
    <x v="2013"/>
    <s v="P201997"/>
    <x v="4"/>
    <n v="2841.41"/>
    <x v="2"/>
    <d v="2024-03-06T10:36:56"/>
    <d v="2028-03-06T10:36:56"/>
    <n v="48"/>
    <x v="1"/>
    <s v="AM"/>
  </r>
  <r>
    <x v="2014"/>
    <s v="P202000"/>
    <x v="1"/>
    <n v="2827.55"/>
    <x v="2"/>
    <d v="2025-06-02T00:19:07"/>
    <d v="2030-06-02T00:19:07"/>
    <n v="60"/>
    <x v="1"/>
    <s v="SC"/>
  </r>
  <r>
    <x v="2014"/>
    <s v="P202034"/>
    <x v="2"/>
    <n v="13542.23"/>
    <x v="2"/>
    <d v="2024-06-27T13:06:14"/>
    <d v="2027-06-27T13:06:14"/>
    <n v="36"/>
    <x v="1"/>
    <s v="SP"/>
  </r>
  <r>
    <x v="2014"/>
    <s v="P204711"/>
    <x v="2"/>
    <n v="2132.25"/>
    <x v="1"/>
    <d v="2025-07-21T13:42:50"/>
    <d v="2028-07-21T13:42:50"/>
    <n v="36"/>
    <x v="1"/>
    <s v="MG"/>
  </r>
  <r>
    <x v="2015"/>
    <s v="P202001"/>
    <x v="0"/>
    <n v="5150.16"/>
    <x v="1"/>
    <d v="2025-01-07T03:43:01"/>
    <d v="2028-01-07T03:43:01"/>
    <n v="36"/>
    <x v="1"/>
    <s v="MA"/>
  </r>
  <r>
    <x v="2016"/>
    <s v="P202003"/>
    <x v="1"/>
    <n v="664.17"/>
    <x v="2"/>
    <d v="2023-07-23T05:40:59"/>
    <d v="2024-07-23T05:40:59"/>
    <n v="12"/>
    <x v="1"/>
    <s v="PB"/>
  </r>
  <r>
    <x v="2016"/>
    <s v="P203449"/>
    <x v="5"/>
    <n v="5784.58"/>
    <x v="1"/>
    <d v="2023-07-09T08:20:29"/>
    <d v="2025-01-09T08:20:29"/>
    <n v="18"/>
    <x v="1"/>
    <s v="SC"/>
  </r>
  <r>
    <x v="2016"/>
    <s v="P203982"/>
    <x v="5"/>
    <n v="10621.28"/>
    <x v="0"/>
    <d v="2024-12-24T05:21:21"/>
    <d v="2027-12-24T05:21:21"/>
    <n v="36"/>
    <x v="1"/>
    <s v="PB"/>
  </r>
  <r>
    <x v="2017"/>
    <s v="P202004"/>
    <x v="1"/>
    <n v="218.58"/>
    <x v="3"/>
    <d v="2023-12-05T01:21:03"/>
    <d v="2024-12-05T01:21:03"/>
    <n v="12"/>
    <x v="1"/>
    <s v="DF"/>
  </r>
  <r>
    <x v="2017"/>
    <s v="P202611"/>
    <x v="1"/>
    <n v="5047.9399999999996"/>
    <x v="1"/>
    <d v="2023-07-30T11:21:02"/>
    <d v="2025-07-30T11:21:02"/>
    <n v="24"/>
    <x v="1"/>
    <s v="BA"/>
  </r>
  <r>
    <x v="2017"/>
    <s v="P203570"/>
    <x v="0"/>
    <n v="752.58"/>
    <x v="1"/>
    <d v="2024-09-09T20:58:53"/>
    <d v="2026-03-09T20:58:53"/>
    <n v="18"/>
    <x v="1"/>
    <s v="ES"/>
  </r>
  <r>
    <x v="2018"/>
    <s v="P202005"/>
    <x v="5"/>
    <n v="5882.32"/>
    <x v="1"/>
    <d v="2024-07-13T19:01:30"/>
    <d v="2026-07-13T19:01:30"/>
    <n v="24"/>
    <x v="1"/>
    <s v="DF"/>
  </r>
  <r>
    <x v="2018"/>
    <s v="P202372"/>
    <x v="2"/>
    <n v="1491.7"/>
    <x v="0"/>
    <d v="2023-01-30T15:01:26"/>
    <d v="2024-01-30T15:01:26"/>
    <n v="12"/>
    <x v="1"/>
    <s v="SP"/>
  </r>
  <r>
    <x v="2018"/>
    <s v="P204622"/>
    <x v="3"/>
    <n v="295.7"/>
    <x v="2"/>
    <d v="2024-02-28T02:13:02"/>
    <d v="2024-08-28T02:13:02"/>
    <n v="6"/>
    <x v="1"/>
    <s v="RJ"/>
  </r>
  <r>
    <x v="2019"/>
    <s v="P202006"/>
    <x v="4"/>
    <n v="9970.51"/>
    <x v="0"/>
    <d v="2025-08-25T14:10:22"/>
    <d v="2027-02-25T14:10:22"/>
    <n v="18"/>
    <x v="1"/>
    <s v="PA"/>
  </r>
  <r>
    <x v="2020"/>
    <s v="P202010"/>
    <x v="1"/>
    <n v="626.92999999999995"/>
    <x v="1"/>
    <d v="2024-12-04T04:59:52"/>
    <d v="2025-12-04T04:59:52"/>
    <n v="12"/>
    <x v="0"/>
    <s v="GO"/>
  </r>
  <r>
    <x v="2020"/>
    <s v="P202968"/>
    <x v="3"/>
    <n v="1193.22"/>
    <x v="1"/>
    <d v="2025-02-10T00:39:45"/>
    <d v="2028-02-10T00:39:45"/>
    <n v="36"/>
    <x v="1"/>
    <s v="PB"/>
  </r>
  <r>
    <x v="2021"/>
    <s v="P202015"/>
    <x v="1"/>
    <n v="2557.96"/>
    <x v="2"/>
    <d v="2024-11-22T00:03:27"/>
    <d v="2025-11-22T00:03:27"/>
    <n v="12"/>
    <x v="1"/>
    <s v="RS"/>
  </r>
  <r>
    <x v="2021"/>
    <s v="P202851"/>
    <x v="0"/>
    <n v="4638.2"/>
    <x v="1"/>
    <d v="2024-12-29T05:18:23"/>
    <d v="2026-12-29T05:18:23"/>
    <n v="24"/>
    <x v="1"/>
    <s v="CE"/>
  </r>
  <r>
    <x v="2022"/>
    <s v="P202018"/>
    <x v="5"/>
    <n v="3168.59"/>
    <x v="0"/>
    <d v="2023-08-24T17:42:30"/>
    <d v="2026-08-24T17:42:30"/>
    <n v="36"/>
    <x v="0"/>
    <s v="AM"/>
  </r>
  <r>
    <x v="2023"/>
    <s v="P202021"/>
    <x v="3"/>
    <n v="1256.06"/>
    <x v="2"/>
    <d v="2025-07-12T06:21:31"/>
    <d v="2029-07-12T06:21:31"/>
    <n v="48"/>
    <x v="1"/>
    <s v="SE"/>
  </r>
  <r>
    <x v="2023"/>
    <s v="P202442"/>
    <x v="4"/>
    <n v="1563.01"/>
    <x v="2"/>
    <d v="2023-12-05T15:05:05"/>
    <d v="2027-12-05T15:05:05"/>
    <n v="48"/>
    <x v="1"/>
    <s v="ES"/>
  </r>
  <r>
    <x v="2024"/>
    <s v="P202027"/>
    <x v="4"/>
    <n v="5159.6099999999997"/>
    <x v="1"/>
    <d v="2024-07-04T14:25:13"/>
    <d v="2027-07-04T14:25:13"/>
    <n v="36"/>
    <x v="1"/>
    <s v="PI"/>
  </r>
  <r>
    <x v="2025"/>
    <s v="P202029"/>
    <x v="2"/>
    <n v="2339.0500000000002"/>
    <x v="2"/>
    <d v="2024-03-30T19:22:51"/>
    <d v="2027-03-30T19:22:51"/>
    <n v="36"/>
    <x v="1"/>
    <s v="AL"/>
  </r>
  <r>
    <x v="2025"/>
    <s v="P202310"/>
    <x v="1"/>
    <n v="1748.4"/>
    <x v="3"/>
    <d v="2024-10-23T18:37:11"/>
    <d v="2025-10-23T18:37:11"/>
    <n v="12"/>
    <x v="1"/>
    <s v="PA"/>
  </r>
  <r>
    <x v="2026"/>
    <s v="P202031"/>
    <x v="0"/>
    <n v="380.93"/>
    <x v="2"/>
    <d v="2024-01-10T12:00:10"/>
    <d v="2025-01-10T12:00:10"/>
    <n v="12"/>
    <x v="1"/>
    <s v="AM"/>
  </r>
  <r>
    <x v="2026"/>
    <s v="P203714"/>
    <x v="1"/>
    <n v="1226.94"/>
    <x v="1"/>
    <d v="2025-02-01T01:23:53"/>
    <d v="2026-08-01T01:23:53"/>
    <n v="18"/>
    <x v="1"/>
    <s v="RJ"/>
  </r>
  <r>
    <x v="2027"/>
    <s v="P202032"/>
    <x v="0"/>
    <n v="329.88"/>
    <x v="1"/>
    <d v="2025-05-19T22:41:55"/>
    <d v="2026-05-19T22:41:55"/>
    <n v="12"/>
    <x v="1"/>
    <s v="PI"/>
  </r>
  <r>
    <x v="2027"/>
    <s v="P204265"/>
    <x v="2"/>
    <n v="10738.14"/>
    <x v="1"/>
    <d v="2023-02-21T11:47:02"/>
    <d v="2025-02-21T11:47:02"/>
    <n v="24"/>
    <x v="1"/>
    <s v="MA"/>
  </r>
  <r>
    <x v="2028"/>
    <s v="P202035"/>
    <x v="2"/>
    <n v="3643.72"/>
    <x v="2"/>
    <d v="2025-02-27T01:37:47"/>
    <d v="2028-02-27T01:37:47"/>
    <n v="36"/>
    <x v="1"/>
    <s v="DF"/>
  </r>
  <r>
    <x v="2028"/>
    <s v="P204830"/>
    <x v="1"/>
    <n v="243.93"/>
    <x v="1"/>
    <d v="2023-07-22T09:58:19"/>
    <d v="2025-01-22T09:58:19"/>
    <n v="18"/>
    <x v="1"/>
    <s v="DF"/>
  </r>
  <r>
    <x v="2029"/>
    <s v="P202036"/>
    <x v="4"/>
    <n v="2627.02"/>
    <x v="1"/>
    <d v="2025-05-25T02:26:32"/>
    <d v="2027-05-25T02:26:32"/>
    <n v="24"/>
    <x v="1"/>
    <s v="MG"/>
  </r>
  <r>
    <x v="2030"/>
    <s v="P202039"/>
    <x v="2"/>
    <n v="3554.42"/>
    <x v="0"/>
    <d v="2024-02-01T12:07:36"/>
    <d v="2027-02-01T12:07:36"/>
    <n v="36"/>
    <x v="1"/>
    <s v="SP"/>
  </r>
  <r>
    <x v="2031"/>
    <s v="P202041"/>
    <x v="5"/>
    <n v="3626.59"/>
    <x v="1"/>
    <d v="2025-06-11T07:09:23"/>
    <d v="2027-06-11T07:09:23"/>
    <n v="24"/>
    <x v="1"/>
    <s v="AM"/>
  </r>
  <r>
    <x v="2032"/>
    <s v="P202046"/>
    <x v="0"/>
    <n v="5137.2700000000004"/>
    <x v="1"/>
    <d v="2024-06-09T18:43:11"/>
    <d v="2029-06-09T18:43:11"/>
    <n v="60"/>
    <x v="1"/>
    <s v="RS"/>
  </r>
  <r>
    <x v="2033"/>
    <s v="P202047"/>
    <x v="3"/>
    <n v="6629.31"/>
    <x v="1"/>
    <d v="2023-08-15T20:00:17"/>
    <d v="2025-08-15T20:00:17"/>
    <n v="24"/>
    <x v="1"/>
    <s v="AL"/>
  </r>
  <r>
    <x v="2034"/>
    <s v="P202049"/>
    <x v="1"/>
    <n v="1938.9"/>
    <x v="0"/>
    <d v="2024-02-01T08:44:28"/>
    <d v="2027-02-01T08:44:28"/>
    <n v="36"/>
    <x v="1"/>
    <s v="RS"/>
  </r>
  <r>
    <x v="2034"/>
    <s v="P203110"/>
    <x v="3"/>
    <n v="2201.7199999999998"/>
    <x v="0"/>
    <d v="2024-05-07T03:01:00"/>
    <d v="2025-05-07T03:01:00"/>
    <n v="12"/>
    <x v="0"/>
    <s v="SP"/>
  </r>
  <r>
    <x v="2035"/>
    <s v="P202052"/>
    <x v="1"/>
    <n v="15151.57"/>
    <x v="1"/>
    <d v="2024-01-30T19:46:46"/>
    <d v="2025-01-30T19:46:46"/>
    <n v="12"/>
    <x v="1"/>
    <s v="GO"/>
  </r>
  <r>
    <x v="2036"/>
    <s v="P202053"/>
    <x v="5"/>
    <n v="6693.73"/>
    <x v="1"/>
    <d v="2024-05-03T18:13:17"/>
    <d v="2025-05-03T18:13:17"/>
    <n v="12"/>
    <x v="1"/>
    <s v="PR"/>
  </r>
  <r>
    <x v="2036"/>
    <s v="P204227"/>
    <x v="4"/>
    <n v="40.69"/>
    <x v="2"/>
    <d v="2024-12-23T18:41:03"/>
    <d v="2026-12-23T18:41:03"/>
    <n v="24"/>
    <x v="1"/>
    <s v="GO"/>
  </r>
  <r>
    <x v="2037"/>
    <s v="P202056"/>
    <x v="2"/>
    <n v="2857.17"/>
    <x v="1"/>
    <d v="2025-01-05T00:54:24"/>
    <d v="2027-01-05T00:54:24"/>
    <n v="24"/>
    <x v="0"/>
    <s v="DF"/>
  </r>
  <r>
    <x v="2038"/>
    <s v="P202057"/>
    <x v="4"/>
    <n v="796.37"/>
    <x v="0"/>
    <d v="2024-12-02T18:01:39"/>
    <d v="2027-12-02T18:01:39"/>
    <n v="36"/>
    <x v="1"/>
    <s v="GO"/>
  </r>
  <r>
    <x v="2039"/>
    <s v="P202058"/>
    <x v="4"/>
    <n v="1759.98"/>
    <x v="1"/>
    <d v="2025-10-29T08:34:37"/>
    <d v="2027-04-29T08:34:37"/>
    <n v="18"/>
    <x v="1"/>
    <s v="RJ"/>
  </r>
  <r>
    <x v="2040"/>
    <s v="P202061"/>
    <x v="1"/>
    <n v="2529.83"/>
    <x v="3"/>
    <d v="2025-06-27T00:57:03"/>
    <d v="2029-06-27T00:57:03"/>
    <n v="48"/>
    <x v="1"/>
    <s v="ES"/>
  </r>
  <r>
    <x v="2040"/>
    <s v="P203989"/>
    <x v="1"/>
    <n v="1996.57"/>
    <x v="3"/>
    <d v="2025-09-23T08:46:06"/>
    <d v="2026-09-23T08:46:06"/>
    <n v="12"/>
    <x v="1"/>
    <s v="BA"/>
  </r>
  <r>
    <x v="2040"/>
    <s v="P204979"/>
    <x v="1"/>
    <n v="2292.0100000000002"/>
    <x v="2"/>
    <d v="2023-06-01T12:02:38"/>
    <d v="2025-06-01T12:02:38"/>
    <n v="24"/>
    <x v="1"/>
    <s v="ES"/>
  </r>
  <r>
    <x v="2041"/>
    <s v="P202064"/>
    <x v="4"/>
    <n v="2477.29"/>
    <x v="1"/>
    <d v="2025-01-04T02:54:12"/>
    <d v="2028-01-04T02:54:12"/>
    <n v="36"/>
    <x v="1"/>
    <s v="DF"/>
  </r>
  <r>
    <x v="2042"/>
    <s v="P202068"/>
    <x v="0"/>
    <n v="53.03"/>
    <x v="0"/>
    <d v="2023-08-02T23:25:05"/>
    <d v="2027-08-02T23:25:05"/>
    <n v="48"/>
    <x v="1"/>
    <s v="GO"/>
  </r>
  <r>
    <x v="2043"/>
    <s v="P202070"/>
    <x v="4"/>
    <n v="15516.84"/>
    <x v="3"/>
    <d v="2023-11-12T19:18:07"/>
    <d v="2025-11-12T19:18:07"/>
    <n v="24"/>
    <x v="0"/>
    <s v="DF"/>
  </r>
  <r>
    <x v="2044"/>
    <s v="P202072"/>
    <x v="4"/>
    <n v="2364.9899999999998"/>
    <x v="2"/>
    <d v="2024-07-21T11:25:27"/>
    <d v="2025-07-21T11:25:27"/>
    <n v="12"/>
    <x v="1"/>
    <s v="RJ"/>
  </r>
  <r>
    <x v="2044"/>
    <s v="P204201"/>
    <x v="2"/>
    <n v="1096.3399999999999"/>
    <x v="1"/>
    <d v="2024-01-01T21:44:35"/>
    <d v="2024-07-01T21:44:35"/>
    <n v="6"/>
    <x v="1"/>
    <s v="RJ"/>
  </r>
  <r>
    <x v="2045"/>
    <s v="P202073"/>
    <x v="0"/>
    <n v="4296.72"/>
    <x v="1"/>
    <d v="2025-09-17T19:40:02"/>
    <d v="2027-09-17T19:40:02"/>
    <n v="24"/>
    <x v="0"/>
    <s v="DF"/>
  </r>
  <r>
    <x v="2045"/>
    <s v="P202328"/>
    <x v="3"/>
    <n v="172.38"/>
    <x v="0"/>
    <d v="2023-01-04T14:21:43"/>
    <d v="2024-01-04T14:21:43"/>
    <n v="12"/>
    <x v="1"/>
    <s v="PA"/>
  </r>
  <r>
    <x v="2046"/>
    <s v="P202074"/>
    <x v="2"/>
    <n v="566.47"/>
    <x v="1"/>
    <d v="2024-12-10T07:41:52"/>
    <d v="2025-12-10T07:41:52"/>
    <n v="12"/>
    <x v="1"/>
    <s v="PI"/>
  </r>
  <r>
    <x v="2046"/>
    <s v="P203843"/>
    <x v="1"/>
    <n v="6557.7"/>
    <x v="0"/>
    <d v="2025-07-31T23:54:00"/>
    <d v="2029-07-31T23:54:00"/>
    <n v="48"/>
    <x v="1"/>
    <s v="ES"/>
  </r>
  <r>
    <x v="2047"/>
    <s v="P202075"/>
    <x v="2"/>
    <n v="1194.73"/>
    <x v="1"/>
    <d v="2025-08-09T23:04:53"/>
    <d v="2028-08-09T23:04:53"/>
    <n v="36"/>
    <x v="1"/>
    <s v="PE"/>
  </r>
  <r>
    <x v="2048"/>
    <s v="P202076"/>
    <x v="0"/>
    <n v="800.11"/>
    <x v="2"/>
    <d v="2023-12-28T21:28:35"/>
    <d v="2026-12-28T21:28:35"/>
    <n v="36"/>
    <x v="1"/>
    <s v="DF"/>
  </r>
  <r>
    <x v="2049"/>
    <s v="P202077"/>
    <x v="1"/>
    <n v="3812.51"/>
    <x v="2"/>
    <d v="2023-04-25T04:50:12"/>
    <d v="2027-04-25T04:50:12"/>
    <n v="48"/>
    <x v="1"/>
    <s v="CE"/>
  </r>
  <r>
    <x v="2050"/>
    <s v="P202081"/>
    <x v="4"/>
    <n v="98.81"/>
    <x v="3"/>
    <d v="2025-01-29T22:57:01"/>
    <d v="2026-01-29T22:57:01"/>
    <n v="12"/>
    <x v="1"/>
    <s v="RJ"/>
  </r>
  <r>
    <x v="2050"/>
    <s v="P204052"/>
    <x v="2"/>
    <n v="1919.7"/>
    <x v="2"/>
    <d v="2024-08-30T10:51:03"/>
    <d v="2026-08-30T10:51:03"/>
    <n v="24"/>
    <x v="1"/>
    <s v="GO"/>
  </r>
  <r>
    <x v="2051"/>
    <s v="P202082"/>
    <x v="1"/>
    <n v="1851.88"/>
    <x v="1"/>
    <d v="2023-07-01T22:53:39"/>
    <d v="2025-07-01T22:53:39"/>
    <n v="24"/>
    <x v="1"/>
    <s v="PB"/>
  </r>
  <r>
    <x v="2051"/>
    <s v="P204506"/>
    <x v="2"/>
    <n v="964.59"/>
    <x v="0"/>
    <d v="2024-07-03T00:08:43"/>
    <d v="2025-01-03T00:08:43"/>
    <n v="6"/>
    <x v="1"/>
    <s v="RN"/>
  </r>
  <r>
    <x v="2052"/>
    <s v="P202083"/>
    <x v="2"/>
    <n v="6407.5"/>
    <x v="0"/>
    <d v="2024-05-16T20:21:01"/>
    <d v="2025-11-16T20:21:01"/>
    <n v="18"/>
    <x v="1"/>
    <s v="RS"/>
  </r>
  <r>
    <x v="2052"/>
    <s v="P203748"/>
    <x v="4"/>
    <n v="2854.73"/>
    <x v="1"/>
    <d v="2023-04-14T20:51:32"/>
    <d v="2026-04-14T20:51:32"/>
    <n v="36"/>
    <x v="1"/>
    <s v="AL"/>
  </r>
  <r>
    <x v="2053"/>
    <s v="P202084"/>
    <x v="2"/>
    <n v="1752.15"/>
    <x v="0"/>
    <d v="2025-04-19T04:49:07"/>
    <d v="2028-04-19T04:49:07"/>
    <n v="36"/>
    <x v="1"/>
    <s v="MA"/>
  </r>
  <r>
    <x v="2054"/>
    <s v="P202086"/>
    <x v="3"/>
    <n v="3665.6"/>
    <x v="1"/>
    <d v="2023-05-22T19:56:31"/>
    <d v="2024-05-22T19:56:31"/>
    <n v="12"/>
    <x v="1"/>
    <s v="GO"/>
  </r>
  <r>
    <x v="2054"/>
    <s v="P204505"/>
    <x v="0"/>
    <n v="14975.74"/>
    <x v="0"/>
    <d v="2023-04-17T22:41:46"/>
    <d v="2024-04-17T22:41:46"/>
    <n v="12"/>
    <x v="1"/>
    <s v="PA"/>
  </r>
  <r>
    <x v="2055"/>
    <s v="P202088"/>
    <x v="1"/>
    <n v="1151.1199999999999"/>
    <x v="0"/>
    <d v="2023-06-27T14:19:43"/>
    <d v="2024-12-27T14:19:43"/>
    <n v="18"/>
    <x v="1"/>
    <s v="RJ"/>
  </r>
  <r>
    <x v="2055"/>
    <s v="P202650"/>
    <x v="2"/>
    <n v="1948.77"/>
    <x v="2"/>
    <d v="2025-04-18T16:50:16"/>
    <d v="2027-04-18T16:50:16"/>
    <n v="24"/>
    <x v="1"/>
    <s v="CE"/>
  </r>
  <r>
    <x v="2056"/>
    <s v="P202092"/>
    <x v="0"/>
    <n v="25772.13"/>
    <x v="1"/>
    <d v="2023-09-29T18:08:51"/>
    <d v="2027-09-29T18:08:51"/>
    <n v="48"/>
    <x v="1"/>
    <s v="PB"/>
  </r>
  <r>
    <x v="2057"/>
    <s v="P202093"/>
    <x v="3"/>
    <n v="488.62"/>
    <x v="0"/>
    <d v="2024-04-09T00:00:44"/>
    <d v="2025-04-09T00:00:44"/>
    <n v="12"/>
    <x v="1"/>
    <s v="PB"/>
  </r>
  <r>
    <x v="2058"/>
    <s v="P202095"/>
    <x v="0"/>
    <n v="2518.09"/>
    <x v="1"/>
    <d v="2025-08-05T03:32:40"/>
    <d v="2027-08-05T03:32:40"/>
    <n v="24"/>
    <x v="1"/>
    <s v="SC"/>
  </r>
  <r>
    <x v="2059"/>
    <s v="P202096"/>
    <x v="5"/>
    <n v="670.95"/>
    <x v="0"/>
    <d v="2025-07-19T22:19:03"/>
    <d v="2027-01-19T22:19:03"/>
    <n v="18"/>
    <x v="1"/>
    <s v="PA"/>
  </r>
  <r>
    <x v="2060"/>
    <s v="P202097"/>
    <x v="4"/>
    <n v="2255.87"/>
    <x v="1"/>
    <d v="2023-05-22T11:48:44"/>
    <d v="2025-05-22T11:48:44"/>
    <n v="24"/>
    <x v="1"/>
    <s v="RN"/>
  </r>
  <r>
    <x v="2060"/>
    <s v="P202603"/>
    <x v="2"/>
    <n v="270.69"/>
    <x v="0"/>
    <d v="2024-09-14T09:45:39"/>
    <d v="2027-09-14T09:45:39"/>
    <n v="36"/>
    <x v="0"/>
    <s v="PB"/>
  </r>
  <r>
    <x v="2061"/>
    <s v="P202098"/>
    <x v="3"/>
    <n v="1910.1"/>
    <x v="1"/>
    <d v="2024-07-19T04:53:03"/>
    <d v="2027-07-19T04:53:03"/>
    <n v="36"/>
    <x v="1"/>
    <s v="PE"/>
  </r>
  <r>
    <x v="2062"/>
    <s v="P202099"/>
    <x v="5"/>
    <n v="520.87"/>
    <x v="0"/>
    <d v="2025-03-13T05:41:59"/>
    <d v="2027-03-13T05:41:59"/>
    <n v="24"/>
    <x v="1"/>
    <s v="PB"/>
  </r>
  <r>
    <x v="2063"/>
    <s v="P202104"/>
    <x v="1"/>
    <n v="3137.05"/>
    <x v="0"/>
    <d v="2024-02-21T05:13:54"/>
    <d v="2024-08-21T05:13:54"/>
    <n v="6"/>
    <x v="1"/>
    <s v="PE"/>
  </r>
  <r>
    <x v="2064"/>
    <s v="P202105"/>
    <x v="1"/>
    <n v="2975.11"/>
    <x v="1"/>
    <d v="2025-10-02T23:03:20"/>
    <d v="2029-10-02T23:03:20"/>
    <n v="48"/>
    <x v="1"/>
    <s v="AM"/>
  </r>
  <r>
    <x v="2064"/>
    <s v="P203584"/>
    <x v="2"/>
    <n v="1520.19"/>
    <x v="3"/>
    <d v="2025-03-20T09:19:55"/>
    <d v="2028-03-20T09:19:55"/>
    <n v="36"/>
    <x v="1"/>
    <s v="BA"/>
  </r>
  <r>
    <x v="2065"/>
    <s v="P202108"/>
    <x v="2"/>
    <n v="2688.74"/>
    <x v="1"/>
    <d v="2023-12-28T06:50:03"/>
    <d v="2024-12-28T06:50:03"/>
    <n v="12"/>
    <x v="1"/>
    <s v="RN"/>
  </r>
  <r>
    <x v="2066"/>
    <s v="P202109"/>
    <x v="2"/>
    <n v="1271.48"/>
    <x v="2"/>
    <d v="2025-10-01T15:15:23"/>
    <d v="2026-04-01T15:15:23"/>
    <n v="6"/>
    <x v="1"/>
    <s v="CE"/>
  </r>
  <r>
    <x v="2066"/>
    <s v="P203491"/>
    <x v="0"/>
    <n v="1859.57"/>
    <x v="1"/>
    <d v="2025-06-24T08:58:42"/>
    <d v="2027-06-24T08:58:42"/>
    <n v="24"/>
    <x v="1"/>
    <s v="SC"/>
  </r>
  <r>
    <x v="2067"/>
    <s v="P202111"/>
    <x v="2"/>
    <n v="4532.25"/>
    <x v="0"/>
    <d v="2025-05-17T17:50:24"/>
    <d v="2026-05-17T17:50:24"/>
    <n v="12"/>
    <x v="1"/>
    <s v="ES"/>
  </r>
  <r>
    <x v="2068"/>
    <s v="P202116"/>
    <x v="5"/>
    <n v="1964.48"/>
    <x v="1"/>
    <d v="2025-09-01T06:13:02"/>
    <d v="2027-03-01T06:13:02"/>
    <n v="18"/>
    <x v="1"/>
    <s v="AL"/>
  </r>
  <r>
    <x v="2069"/>
    <s v="P202117"/>
    <x v="1"/>
    <n v="2948.02"/>
    <x v="1"/>
    <d v="2024-10-25T10:54:35"/>
    <d v="2028-10-25T10:54:35"/>
    <n v="48"/>
    <x v="1"/>
    <s v="RN"/>
  </r>
  <r>
    <x v="2070"/>
    <s v="P202118"/>
    <x v="0"/>
    <n v="653.64"/>
    <x v="1"/>
    <d v="2024-04-27T14:17:05"/>
    <d v="2029-04-27T14:17:05"/>
    <n v="60"/>
    <x v="1"/>
    <s v="BA"/>
  </r>
  <r>
    <x v="2071"/>
    <s v="P202119"/>
    <x v="1"/>
    <n v="3768.67"/>
    <x v="0"/>
    <d v="2025-01-03T23:45:41"/>
    <d v="2027-01-03T23:45:41"/>
    <n v="24"/>
    <x v="1"/>
    <s v="ES"/>
  </r>
  <r>
    <x v="2071"/>
    <s v="P202620"/>
    <x v="5"/>
    <n v="3141.82"/>
    <x v="0"/>
    <d v="2024-09-21T09:49:30"/>
    <d v="2027-09-21T09:49:30"/>
    <n v="36"/>
    <x v="1"/>
    <s v="PB"/>
  </r>
  <r>
    <x v="2072"/>
    <s v="P202125"/>
    <x v="2"/>
    <n v="2026.39"/>
    <x v="1"/>
    <d v="2025-05-03T15:31:39"/>
    <d v="2026-05-03T15:31:39"/>
    <n v="12"/>
    <x v="1"/>
    <s v="SE"/>
  </r>
  <r>
    <x v="2073"/>
    <s v="P202133"/>
    <x v="5"/>
    <n v="2487.25"/>
    <x v="1"/>
    <d v="2025-02-08T03:48:00"/>
    <d v="2026-02-08T03:48:00"/>
    <n v="12"/>
    <x v="1"/>
    <s v="ES"/>
  </r>
  <r>
    <x v="2074"/>
    <s v="P202134"/>
    <x v="2"/>
    <n v="2577.06"/>
    <x v="1"/>
    <d v="2024-01-26T08:09:59"/>
    <d v="2027-01-26T08:09:59"/>
    <n v="36"/>
    <x v="1"/>
    <s v="PR"/>
  </r>
  <r>
    <x v="2074"/>
    <s v="P203228"/>
    <x v="3"/>
    <n v="3379.97"/>
    <x v="2"/>
    <d v="2024-05-25T12:47:55"/>
    <d v="2025-05-25T12:47:55"/>
    <n v="12"/>
    <x v="1"/>
    <s v="PE"/>
  </r>
  <r>
    <x v="2075"/>
    <s v="P202135"/>
    <x v="0"/>
    <n v="398.57"/>
    <x v="0"/>
    <d v="2025-10-11T09:01:26"/>
    <d v="2027-10-11T09:01:26"/>
    <n v="24"/>
    <x v="1"/>
    <s v="PE"/>
  </r>
  <r>
    <x v="2076"/>
    <s v="P202136"/>
    <x v="2"/>
    <n v="1971.99"/>
    <x v="2"/>
    <d v="2023-12-07T08:45:52"/>
    <d v="2026-12-07T08:45:52"/>
    <n v="36"/>
    <x v="1"/>
    <s v="SE"/>
  </r>
  <r>
    <x v="2076"/>
    <s v="P202621"/>
    <x v="2"/>
    <n v="6593.84"/>
    <x v="1"/>
    <d v="2025-10-25T20:59:50"/>
    <d v="2027-10-25T20:59:50"/>
    <n v="24"/>
    <x v="1"/>
    <s v="DF"/>
  </r>
  <r>
    <x v="2076"/>
    <s v="P204952"/>
    <x v="2"/>
    <n v="1347.34"/>
    <x v="1"/>
    <d v="2025-08-10T23:17:45"/>
    <d v="2026-02-10T23:17:45"/>
    <n v="6"/>
    <x v="1"/>
    <s v="AL"/>
  </r>
  <r>
    <x v="2077"/>
    <s v="P202139"/>
    <x v="5"/>
    <n v="4474.54"/>
    <x v="0"/>
    <d v="2024-07-05T14:16:33"/>
    <d v="2027-07-05T14:16:33"/>
    <n v="36"/>
    <x v="1"/>
    <s v="MA"/>
  </r>
  <r>
    <x v="2078"/>
    <s v="P202142"/>
    <x v="5"/>
    <n v="2540.81"/>
    <x v="2"/>
    <d v="2025-04-21T13:41:35"/>
    <d v="2030-04-21T13:41:35"/>
    <n v="60"/>
    <x v="1"/>
    <s v="DF"/>
  </r>
  <r>
    <x v="2078"/>
    <s v="P202448"/>
    <x v="1"/>
    <n v="2791.93"/>
    <x v="3"/>
    <d v="2023-02-09T18:59:24"/>
    <d v="2026-02-09T18:59:24"/>
    <n v="36"/>
    <x v="1"/>
    <s v="RJ"/>
  </r>
  <r>
    <x v="2079"/>
    <s v="P202143"/>
    <x v="0"/>
    <n v="4020.75"/>
    <x v="1"/>
    <d v="2024-02-20T03:41:06"/>
    <d v="2025-08-20T03:41:06"/>
    <n v="18"/>
    <x v="1"/>
    <s v="PR"/>
  </r>
  <r>
    <x v="2079"/>
    <s v="P204159"/>
    <x v="5"/>
    <n v="7752.99"/>
    <x v="3"/>
    <d v="2023-06-03T14:10:24"/>
    <d v="2024-12-03T14:10:24"/>
    <n v="18"/>
    <x v="1"/>
    <s v="DF"/>
  </r>
  <r>
    <x v="2080"/>
    <s v="P202145"/>
    <x v="4"/>
    <n v="112.11"/>
    <x v="2"/>
    <d v="2023-07-16T08:25:54"/>
    <d v="2025-07-16T08:25:54"/>
    <n v="24"/>
    <x v="1"/>
    <s v="BA"/>
  </r>
  <r>
    <x v="2081"/>
    <s v="P202146"/>
    <x v="1"/>
    <n v="13218.4"/>
    <x v="1"/>
    <d v="2024-09-25T18:30:09"/>
    <d v="2025-09-25T18:30:09"/>
    <n v="12"/>
    <x v="1"/>
    <s v="AL"/>
  </r>
  <r>
    <x v="2081"/>
    <s v="P202984"/>
    <x v="4"/>
    <n v="1448.2"/>
    <x v="1"/>
    <d v="2024-07-22T07:31:21"/>
    <d v="2026-01-22T07:31:21"/>
    <n v="18"/>
    <x v="1"/>
    <s v="SE"/>
  </r>
  <r>
    <x v="2081"/>
    <s v="P204620"/>
    <x v="2"/>
    <n v="4085.58"/>
    <x v="1"/>
    <d v="2023-07-23T11:31:37"/>
    <d v="2025-07-23T11:31:37"/>
    <n v="24"/>
    <x v="1"/>
    <s v="RJ"/>
  </r>
  <r>
    <x v="2082"/>
    <s v="P202147"/>
    <x v="5"/>
    <n v="321.75"/>
    <x v="1"/>
    <d v="2025-06-15T22:34:08"/>
    <d v="2027-06-15T22:34:08"/>
    <n v="24"/>
    <x v="1"/>
    <s v="PR"/>
  </r>
  <r>
    <x v="2082"/>
    <s v="P202958"/>
    <x v="0"/>
    <n v="330.67"/>
    <x v="3"/>
    <d v="2023-01-10T06:05:39"/>
    <d v="2026-01-10T06:05:39"/>
    <n v="36"/>
    <x v="1"/>
    <s v="MG"/>
  </r>
  <r>
    <x v="2083"/>
    <s v="P202149"/>
    <x v="1"/>
    <n v="842.03"/>
    <x v="1"/>
    <d v="2025-08-15T23:35:35"/>
    <d v="2027-08-15T23:35:35"/>
    <n v="24"/>
    <x v="1"/>
    <s v="GO"/>
  </r>
  <r>
    <x v="2083"/>
    <s v="P203371"/>
    <x v="5"/>
    <n v="9205.24"/>
    <x v="2"/>
    <d v="2024-06-23T00:43:21"/>
    <d v="2025-06-23T00:43:21"/>
    <n v="12"/>
    <x v="1"/>
    <s v="PR"/>
  </r>
  <r>
    <x v="2084"/>
    <s v="P202150"/>
    <x v="0"/>
    <n v="1562.98"/>
    <x v="1"/>
    <d v="2025-02-14T23:50:05"/>
    <d v="2026-02-14T23:50:05"/>
    <n v="12"/>
    <x v="0"/>
    <s v="RN"/>
  </r>
  <r>
    <x v="2084"/>
    <s v="P202872"/>
    <x v="3"/>
    <n v="3279.84"/>
    <x v="1"/>
    <d v="2023-11-19T23:23:20"/>
    <d v="2025-05-19T23:23:20"/>
    <n v="18"/>
    <x v="1"/>
    <s v="SE"/>
  </r>
  <r>
    <x v="2085"/>
    <s v="P202151"/>
    <x v="2"/>
    <n v="6234.03"/>
    <x v="1"/>
    <d v="2025-04-18T23:00:00"/>
    <d v="2029-04-18T23:00:00"/>
    <n v="48"/>
    <x v="0"/>
    <s v="BA"/>
  </r>
  <r>
    <x v="2086"/>
    <s v="P202152"/>
    <x v="3"/>
    <n v="8449.89"/>
    <x v="2"/>
    <d v="2024-08-02T22:09:05"/>
    <d v="2025-08-02T22:09:05"/>
    <n v="12"/>
    <x v="0"/>
    <s v="SE"/>
  </r>
  <r>
    <x v="2087"/>
    <s v="P202153"/>
    <x v="5"/>
    <n v="1461.95"/>
    <x v="0"/>
    <d v="2025-08-27T18:47:06"/>
    <d v="2028-08-27T18:47:06"/>
    <n v="36"/>
    <x v="1"/>
    <s v="PI"/>
  </r>
  <r>
    <x v="2087"/>
    <s v="P202924"/>
    <x v="4"/>
    <n v="262.89"/>
    <x v="2"/>
    <d v="2024-12-23T11:15:51"/>
    <d v="2025-12-23T11:15:51"/>
    <n v="12"/>
    <x v="1"/>
    <s v="MA"/>
  </r>
  <r>
    <x v="2088"/>
    <s v="P202156"/>
    <x v="0"/>
    <n v="107.09"/>
    <x v="3"/>
    <d v="2024-09-17T23:33:43"/>
    <d v="2027-09-17T23:33:43"/>
    <n v="36"/>
    <x v="1"/>
    <s v="DF"/>
  </r>
  <r>
    <x v="2088"/>
    <s v="P202557"/>
    <x v="3"/>
    <n v="11052.73"/>
    <x v="1"/>
    <d v="2024-04-18T08:55:08"/>
    <d v="2025-04-18T08:55:08"/>
    <n v="12"/>
    <x v="1"/>
    <s v="PR"/>
  </r>
  <r>
    <x v="2089"/>
    <s v="P202157"/>
    <x v="0"/>
    <n v="2200.2600000000002"/>
    <x v="2"/>
    <d v="2023-07-24T18:48:58"/>
    <d v="2027-07-24T18:48:58"/>
    <n v="48"/>
    <x v="1"/>
    <s v="PA"/>
  </r>
  <r>
    <x v="2090"/>
    <s v="P202158"/>
    <x v="4"/>
    <n v="1446.37"/>
    <x v="1"/>
    <d v="2023-10-27T13:59:44"/>
    <d v="2025-10-27T13:59:44"/>
    <n v="24"/>
    <x v="1"/>
    <s v="AL"/>
  </r>
  <r>
    <x v="2091"/>
    <s v="P202167"/>
    <x v="1"/>
    <n v="348.77"/>
    <x v="1"/>
    <d v="2025-07-27T12:48:26"/>
    <d v="2028-07-27T12:48:26"/>
    <n v="36"/>
    <x v="1"/>
    <s v="PI"/>
  </r>
  <r>
    <x v="2092"/>
    <s v="P202168"/>
    <x v="1"/>
    <n v="15755.98"/>
    <x v="1"/>
    <d v="2025-07-20T07:12:08"/>
    <d v="2026-07-20T07:12:08"/>
    <n v="12"/>
    <x v="1"/>
    <s v="MA"/>
  </r>
  <r>
    <x v="2092"/>
    <s v="P202823"/>
    <x v="2"/>
    <n v="5397.25"/>
    <x v="1"/>
    <d v="2024-11-11T23:29:59"/>
    <d v="2026-05-11T23:29:59"/>
    <n v="18"/>
    <x v="1"/>
    <s v="AL"/>
  </r>
  <r>
    <x v="2092"/>
    <s v="P204791"/>
    <x v="3"/>
    <n v="3296.12"/>
    <x v="0"/>
    <d v="2023-01-25T02:22:21"/>
    <d v="2026-01-25T02:22:21"/>
    <n v="36"/>
    <x v="1"/>
    <s v="MA"/>
  </r>
  <r>
    <x v="2093"/>
    <s v="P202169"/>
    <x v="5"/>
    <n v="888"/>
    <x v="3"/>
    <d v="2024-07-08T00:11:15"/>
    <d v="2026-01-08T00:11:15"/>
    <n v="18"/>
    <x v="1"/>
    <s v="SC"/>
  </r>
  <r>
    <x v="2093"/>
    <s v="P203436"/>
    <x v="0"/>
    <n v="1589.19"/>
    <x v="1"/>
    <d v="2023-10-17T18:34:23"/>
    <d v="2026-10-17T18:34:23"/>
    <n v="36"/>
    <x v="1"/>
    <s v="SE"/>
  </r>
  <r>
    <x v="2094"/>
    <s v="P202171"/>
    <x v="5"/>
    <n v="3025.74"/>
    <x v="1"/>
    <d v="2023-04-19T03:52:55"/>
    <d v="2024-10-19T03:52:55"/>
    <n v="18"/>
    <x v="1"/>
    <s v="GO"/>
  </r>
  <r>
    <x v="2094"/>
    <s v="P202480"/>
    <x v="4"/>
    <n v="1527.75"/>
    <x v="1"/>
    <d v="2024-11-27T13:27:33"/>
    <d v="2025-11-27T13:27:33"/>
    <n v="12"/>
    <x v="1"/>
    <s v="PA"/>
  </r>
  <r>
    <x v="2095"/>
    <s v="P202173"/>
    <x v="3"/>
    <n v="4121.97"/>
    <x v="1"/>
    <d v="2023-08-04T10:10:36"/>
    <d v="2025-02-04T10:10:36"/>
    <n v="18"/>
    <x v="1"/>
    <s v="BA"/>
  </r>
  <r>
    <x v="2096"/>
    <s v="P202175"/>
    <x v="2"/>
    <n v="77.61"/>
    <x v="1"/>
    <d v="2024-06-28T23:19:16"/>
    <d v="2029-06-28T23:19:16"/>
    <n v="60"/>
    <x v="1"/>
    <s v="PI"/>
  </r>
  <r>
    <x v="2097"/>
    <s v="P202179"/>
    <x v="1"/>
    <n v="925.61"/>
    <x v="1"/>
    <d v="2023-07-05T14:27:55"/>
    <d v="2025-07-05T14:27:55"/>
    <n v="24"/>
    <x v="0"/>
    <s v="MA"/>
  </r>
  <r>
    <x v="2098"/>
    <s v="P202180"/>
    <x v="2"/>
    <n v="5222.84"/>
    <x v="1"/>
    <d v="2025-07-20T12:03:22"/>
    <d v="2027-07-20T12:03:22"/>
    <n v="24"/>
    <x v="1"/>
    <s v="PR"/>
  </r>
  <r>
    <x v="2098"/>
    <s v="P203303"/>
    <x v="1"/>
    <n v="2835.53"/>
    <x v="1"/>
    <d v="2025-02-27T19:54:17"/>
    <d v="2026-02-27T19:54:17"/>
    <n v="12"/>
    <x v="1"/>
    <s v="BA"/>
  </r>
  <r>
    <x v="2099"/>
    <s v="P202181"/>
    <x v="2"/>
    <n v="5943.85"/>
    <x v="1"/>
    <d v="2025-09-11T14:08:03"/>
    <d v="2029-09-11T14:08:03"/>
    <n v="48"/>
    <x v="1"/>
    <s v="SC"/>
  </r>
  <r>
    <x v="2100"/>
    <s v="P202182"/>
    <x v="0"/>
    <n v="282.33"/>
    <x v="1"/>
    <d v="2023-06-21T16:47:31"/>
    <d v="2024-06-21T16:47:31"/>
    <n v="12"/>
    <x v="1"/>
    <s v="MA"/>
  </r>
  <r>
    <x v="2101"/>
    <s v="P202183"/>
    <x v="1"/>
    <n v="361.53"/>
    <x v="1"/>
    <d v="2024-07-05T20:26:39"/>
    <d v="2026-07-05T20:26:39"/>
    <n v="24"/>
    <x v="0"/>
    <s v="SE"/>
  </r>
  <r>
    <x v="2102"/>
    <s v="P202184"/>
    <x v="5"/>
    <n v="248.68"/>
    <x v="0"/>
    <d v="2023-09-08T00:04:24"/>
    <d v="2026-09-08T00:04:24"/>
    <n v="36"/>
    <x v="1"/>
    <s v="PR"/>
  </r>
  <r>
    <x v="2102"/>
    <s v="P204391"/>
    <x v="5"/>
    <n v="3177.49"/>
    <x v="1"/>
    <d v="2024-02-20T17:22:28"/>
    <d v="2029-02-20T17:22:28"/>
    <n v="60"/>
    <x v="1"/>
    <s v="SC"/>
  </r>
  <r>
    <x v="2103"/>
    <s v="P202185"/>
    <x v="4"/>
    <n v="2887.34"/>
    <x v="2"/>
    <d v="2024-05-13T13:33:59"/>
    <d v="2027-05-13T13:33:59"/>
    <n v="36"/>
    <x v="0"/>
    <s v="PE"/>
  </r>
  <r>
    <x v="2103"/>
    <s v="P203573"/>
    <x v="1"/>
    <n v="1110.4000000000001"/>
    <x v="2"/>
    <d v="2023-05-31T11:20:36"/>
    <d v="2025-05-31T11:20:36"/>
    <n v="24"/>
    <x v="1"/>
    <s v="RN"/>
  </r>
  <r>
    <x v="2104"/>
    <s v="P202192"/>
    <x v="2"/>
    <n v="3953.75"/>
    <x v="3"/>
    <d v="2025-08-06T17:10:56"/>
    <d v="2029-08-06T17:10:56"/>
    <n v="48"/>
    <x v="1"/>
    <s v="MG"/>
  </r>
  <r>
    <x v="2104"/>
    <s v="P202474"/>
    <x v="0"/>
    <n v="364.62"/>
    <x v="1"/>
    <d v="2023-01-05T23:44:04"/>
    <d v="2026-01-05T23:44:04"/>
    <n v="36"/>
    <x v="1"/>
    <s v="SP"/>
  </r>
  <r>
    <x v="2105"/>
    <s v="P202194"/>
    <x v="2"/>
    <n v="118.93"/>
    <x v="1"/>
    <d v="2025-07-12T07:10:38"/>
    <d v="2027-01-12T07:10:38"/>
    <n v="18"/>
    <x v="0"/>
    <s v="SE"/>
  </r>
  <r>
    <x v="2106"/>
    <s v="P202196"/>
    <x v="2"/>
    <n v="1448.7"/>
    <x v="1"/>
    <d v="2023-07-31T00:12:33"/>
    <d v="2026-07-31T00:12:33"/>
    <n v="36"/>
    <x v="1"/>
    <s v="GO"/>
  </r>
  <r>
    <x v="2107"/>
    <s v="P202198"/>
    <x v="1"/>
    <n v="519.48"/>
    <x v="0"/>
    <d v="2024-03-18T06:28:49"/>
    <d v="2026-03-18T06:28:49"/>
    <n v="24"/>
    <x v="1"/>
    <s v="CE"/>
  </r>
  <r>
    <x v="2108"/>
    <s v="P202203"/>
    <x v="4"/>
    <n v="730.42"/>
    <x v="2"/>
    <d v="2023-04-30T22:38:18"/>
    <d v="2024-04-30T22:38:18"/>
    <n v="12"/>
    <x v="1"/>
    <s v="RJ"/>
  </r>
  <r>
    <x v="2109"/>
    <s v="P202204"/>
    <x v="2"/>
    <n v="1016.24"/>
    <x v="1"/>
    <d v="2024-12-21T00:38:10"/>
    <d v="2026-12-21T00:38:10"/>
    <n v="24"/>
    <x v="1"/>
    <s v="PB"/>
  </r>
  <r>
    <x v="2110"/>
    <s v="P202207"/>
    <x v="3"/>
    <n v="1497.41"/>
    <x v="2"/>
    <d v="2023-06-20T06:50:26"/>
    <d v="2024-06-20T06:50:26"/>
    <n v="12"/>
    <x v="1"/>
    <s v="MG"/>
  </r>
  <r>
    <x v="2110"/>
    <s v="P204862"/>
    <x v="2"/>
    <n v="12350.15"/>
    <x v="1"/>
    <d v="2024-09-04T00:43:33"/>
    <d v="2028-09-04T00:43:33"/>
    <n v="48"/>
    <x v="1"/>
    <s v="PA"/>
  </r>
  <r>
    <x v="2111"/>
    <s v="P202211"/>
    <x v="2"/>
    <n v="4627.59"/>
    <x v="1"/>
    <d v="2025-03-03T09:13:50"/>
    <d v="2025-09-03T09:13:50"/>
    <n v="6"/>
    <x v="1"/>
    <s v="AM"/>
  </r>
  <r>
    <x v="2111"/>
    <s v="P204272"/>
    <x v="1"/>
    <n v="2629.49"/>
    <x v="0"/>
    <d v="2023-04-09T00:03:50"/>
    <d v="2024-04-09T00:03:50"/>
    <n v="12"/>
    <x v="1"/>
    <s v="MA"/>
  </r>
  <r>
    <x v="2112"/>
    <s v="P202215"/>
    <x v="3"/>
    <n v="175"/>
    <x v="2"/>
    <d v="2025-02-24T17:09:06"/>
    <d v="2027-02-24T17:09:06"/>
    <n v="24"/>
    <x v="1"/>
    <s v="GO"/>
  </r>
  <r>
    <x v="2113"/>
    <s v="P202216"/>
    <x v="2"/>
    <n v="1607.78"/>
    <x v="1"/>
    <d v="2025-02-24T00:09:27"/>
    <d v="2030-02-24T00:09:27"/>
    <n v="60"/>
    <x v="0"/>
    <s v="GO"/>
  </r>
  <r>
    <x v="2114"/>
    <s v="P202217"/>
    <x v="4"/>
    <n v="2900.75"/>
    <x v="1"/>
    <d v="2023-10-15T05:44:32"/>
    <d v="2028-10-15T05:44:32"/>
    <n v="60"/>
    <x v="1"/>
    <s v="SP"/>
  </r>
  <r>
    <x v="2114"/>
    <s v="P202584"/>
    <x v="0"/>
    <n v="717.72"/>
    <x v="1"/>
    <d v="2024-01-14T03:54:07"/>
    <d v="2025-07-14T03:54:07"/>
    <n v="18"/>
    <x v="1"/>
    <s v="CE"/>
  </r>
  <r>
    <x v="2115"/>
    <s v="P202218"/>
    <x v="5"/>
    <n v="5482.06"/>
    <x v="1"/>
    <d v="2024-05-28T16:14:25"/>
    <d v="2025-05-28T16:14:25"/>
    <n v="12"/>
    <x v="1"/>
    <s v="PE"/>
  </r>
  <r>
    <x v="2116"/>
    <s v="P202225"/>
    <x v="0"/>
    <n v="12901.68"/>
    <x v="2"/>
    <d v="2025-05-08T17:40:42"/>
    <d v="2026-05-08T17:40:42"/>
    <n v="12"/>
    <x v="1"/>
    <s v="PI"/>
  </r>
  <r>
    <x v="2117"/>
    <s v="P202227"/>
    <x v="2"/>
    <n v="689.14"/>
    <x v="1"/>
    <d v="2025-02-24T05:54:14"/>
    <d v="2026-02-24T05:54:14"/>
    <n v="12"/>
    <x v="1"/>
    <s v="GO"/>
  </r>
  <r>
    <x v="2118"/>
    <s v="P202228"/>
    <x v="3"/>
    <n v="11137.16"/>
    <x v="0"/>
    <d v="2024-08-21T17:42:31"/>
    <d v="2027-08-21T17:42:31"/>
    <n v="36"/>
    <x v="1"/>
    <s v="RN"/>
  </r>
  <r>
    <x v="2119"/>
    <s v="P202231"/>
    <x v="2"/>
    <n v="701.84"/>
    <x v="1"/>
    <d v="2023-07-22T12:38:20"/>
    <d v="2025-07-22T12:38:20"/>
    <n v="24"/>
    <x v="1"/>
    <s v="PI"/>
  </r>
  <r>
    <x v="2119"/>
    <s v="P204260"/>
    <x v="5"/>
    <n v="1151.4100000000001"/>
    <x v="1"/>
    <d v="2023-08-30T13:14:57"/>
    <d v="2025-02-28T13:14:57"/>
    <n v="18"/>
    <x v="1"/>
    <s v="GO"/>
  </r>
  <r>
    <x v="2120"/>
    <s v="P202232"/>
    <x v="2"/>
    <n v="2687.9"/>
    <x v="2"/>
    <d v="2025-04-11T14:28:38"/>
    <d v="2026-04-11T14:28:38"/>
    <n v="12"/>
    <x v="1"/>
    <s v="CE"/>
  </r>
  <r>
    <x v="2121"/>
    <s v="P202234"/>
    <x v="2"/>
    <n v="716.55"/>
    <x v="3"/>
    <d v="2023-06-04T21:38:37"/>
    <d v="2025-06-04T21:38:37"/>
    <n v="24"/>
    <x v="1"/>
    <s v="MA"/>
  </r>
  <r>
    <x v="2121"/>
    <s v="P204709"/>
    <x v="1"/>
    <n v="1462.36"/>
    <x v="1"/>
    <d v="2025-01-09T14:42:39"/>
    <d v="2027-01-09T14:42:39"/>
    <n v="24"/>
    <x v="1"/>
    <s v="SE"/>
  </r>
  <r>
    <x v="2122"/>
    <s v="P202236"/>
    <x v="0"/>
    <n v="5999.53"/>
    <x v="3"/>
    <d v="2025-06-03T02:04:28"/>
    <d v="2026-12-03T02:04:28"/>
    <n v="18"/>
    <x v="1"/>
    <s v="PR"/>
  </r>
  <r>
    <x v="2123"/>
    <s v="P202237"/>
    <x v="4"/>
    <n v="1291.68"/>
    <x v="1"/>
    <d v="2023-06-01T00:17:14"/>
    <d v="2025-06-01T00:17:14"/>
    <n v="24"/>
    <x v="1"/>
    <s v="BA"/>
  </r>
  <r>
    <x v="2124"/>
    <s v="P202238"/>
    <x v="0"/>
    <n v="175.72"/>
    <x v="3"/>
    <d v="2025-10-16T01:25:10"/>
    <d v="2027-10-16T01:25:10"/>
    <n v="24"/>
    <x v="1"/>
    <s v="PA"/>
  </r>
  <r>
    <x v="2125"/>
    <s v="P202240"/>
    <x v="5"/>
    <n v="2140.92"/>
    <x v="1"/>
    <d v="2023-05-02T23:49:46"/>
    <d v="2024-05-02T23:49:46"/>
    <n v="12"/>
    <x v="1"/>
    <s v="SP"/>
  </r>
  <r>
    <x v="2126"/>
    <s v="P202241"/>
    <x v="5"/>
    <n v="4095.14"/>
    <x v="1"/>
    <d v="2023-03-31T07:23:29"/>
    <d v="2026-03-31T07:23:29"/>
    <n v="36"/>
    <x v="1"/>
    <s v="ES"/>
  </r>
  <r>
    <x v="2127"/>
    <s v="P202242"/>
    <x v="1"/>
    <n v="4620.05"/>
    <x v="1"/>
    <d v="2025-01-25T22:47:24"/>
    <d v="2026-07-25T22:47:24"/>
    <n v="18"/>
    <x v="1"/>
    <s v="RS"/>
  </r>
  <r>
    <x v="2128"/>
    <s v="P202243"/>
    <x v="4"/>
    <n v="1361.78"/>
    <x v="2"/>
    <d v="2023-04-30T03:14:08"/>
    <d v="2024-04-30T03:14:08"/>
    <n v="12"/>
    <x v="1"/>
    <s v="MA"/>
  </r>
  <r>
    <x v="2129"/>
    <s v="P202250"/>
    <x v="1"/>
    <n v="10390.120000000001"/>
    <x v="1"/>
    <d v="2024-02-15T07:03:51"/>
    <d v="2026-02-15T07:03:51"/>
    <n v="24"/>
    <x v="1"/>
    <s v="PE"/>
  </r>
  <r>
    <x v="2129"/>
    <s v="P203908"/>
    <x v="2"/>
    <n v="4649.63"/>
    <x v="2"/>
    <d v="2025-05-18T13:48:06"/>
    <d v="2027-05-18T13:48:06"/>
    <n v="24"/>
    <x v="1"/>
    <s v="MA"/>
  </r>
  <r>
    <x v="2130"/>
    <s v="P202251"/>
    <x v="0"/>
    <n v="189.67"/>
    <x v="1"/>
    <d v="2023-03-25T19:21:15"/>
    <d v="2025-03-25T19:21:15"/>
    <n v="24"/>
    <x v="1"/>
    <s v="CE"/>
  </r>
  <r>
    <x v="2130"/>
    <s v="P203146"/>
    <x v="5"/>
    <n v="378.84"/>
    <x v="1"/>
    <d v="2025-05-26T23:31:38"/>
    <d v="2028-05-26T23:31:38"/>
    <n v="36"/>
    <x v="1"/>
    <s v="PI"/>
  </r>
  <r>
    <x v="2131"/>
    <s v="P202252"/>
    <x v="4"/>
    <n v="176.03"/>
    <x v="1"/>
    <d v="2024-04-28T16:23:33"/>
    <d v="2026-04-28T16:23:33"/>
    <n v="24"/>
    <x v="0"/>
    <s v="GO"/>
  </r>
  <r>
    <x v="2131"/>
    <s v="P204442"/>
    <x v="1"/>
    <n v="18972"/>
    <x v="3"/>
    <d v="2023-12-27T00:40:00"/>
    <d v="2027-12-27T00:40:00"/>
    <n v="48"/>
    <x v="1"/>
    <s v="PR"/>
  </r>
  <r>
    <x v="2132"/>
    <s v="P202258"/>
    <x v="5"/>
    <n v="3595.91"/>
    <x v="1"/>
    <d v="2023-02-03T14:38:34"/>
    <d v="2024-02-03T14:38:34"/>
    <n v="12"/>
    <x v="1"/>
    <s v="PR"/>
  </r>
  <r>
    <x v="2133"/>
    <s v="P202259"/>
    <x v="1"/>
    <n v="2291.6"/>
    <x v="1"/>
    <d v="2023-06-04T09:05:16"/>
    <d v="2027-06-04T09:05:16"/>
    <n v="48"/>
    <x v="1"/>
    <s v="PE"/>
  </r>
  <r>
    <x v="2133"/>
    <s v="P203790"/>
    <x v="4"/>
    <n v="1022.25"/>
    <x v="3"/>
    <d v="2023-12-01T15:47:53"/>
    <d v="2024-12-01T15:47:53"/>
    <n v="12"/>
    <x v="0"/>
    <s v="PI"/>
  </r>
  <r>
    <x v="2134"/>
    <s v="P202262"/>
    <x v="5"/>
    <n v="5443.49"/>
    <x v="1"/>
    <d v="2023-04-25T01:48:22"/>
    <d v="2027-04-25T01:48:22"/>
    <n v="48"/>
    <x v="1"/>
    <s v="ES"/>
  </r>
  <r>
    <x v="2135"/>
    <s v="P202263"/>
    <x v="4"/>
    <n v="160.94"/>
    <x v="2"/>
    <d v="2023-07-01T03:05:52"/>
    <d v="2027-07-01T03:05:52"/>
    <n v="48"/>
    <x v="1"/>
    <s v="RJ"/>
  </r>
  <r>
    <x v="2136"/>
    <s v="P202264"/>
    <x v="0"/>
    <n v="827.95"/>
    <x v="2"/>
    <d v="2024-07-11T13:25:13"/>
    <d v="2026-07-11T13:25:13"/>
    <n v="24"/>
    <x v="0"/>
    <s v="SC"/>
  </r>
  <r>
    <x v="2137"/>
    <s v="P202267"/>
    <x v="2"/>
    <n v="24367.22"/>
    <x v="0"/>
    <d v="2023-10-07T01:30:26"/>
    <d v="2025-04-07T01:30:26"/>
    <n v="18"/>
    <x v="1"/>
    <s v="PR"/>
  </r>
  <r>
    <x v="2137"/>
    <s v="P203195"/>
    <x v="0"/>
    <n v="6521.01"/>
    <x v="1"/>
    <d v="2025-05-14T08:05:44"/>
    <d v="2026-11-14T08:05:44"/>
    <n v="18"/>
    <x v="1"/>
    <s v="RS"/>
  </r>
  <r>
    <x v="2137"/>
    <s v="P204097"/>
    <x v="2"/>
    <n v="71.569999999999993"/>
    <x v="1"/>
    <d v="2023-02-12T07:22:06"/>
    <d v="2026-02-12T07:22:06"/>
    <n v="36"/>
    <x v="1"/>
    <s v="GO"/>
  </r>
  <r>
    <x v="2138"/>
    <s v="P202268"/>
    <x v="2"/>
    <n v="1344.28"/>
    <x v="1"/>
    <d v="2025-02-14T21:28:10"/>
    <d v="2027-02-14T21:28:10"/>
    <n v="24"/>
    <x v="1"/>
    <s v="MG"/>
  </r>
  <r>
    <x v="2139"/>
    <s v="P202270"/>
    <x v="2"/>
    <n v="1946.7"/>
    <x v="2"/>
    <d v="2024-05-17T21:10:59"/>
    <d v="2027-05-17T21:10:59"/>
    <n v="36"/>
    <x v="1"/>
    <s v="AL"/>
  </r>
  <r>
    <x v="2140"/>
    <s v="P202271"/>
    <x v="1"/>
    <n v="1406.34"/>
    <x v="1"/>
    <d v="2024-04-23T15:30:06"/>
    <d v="2025-10-23T15:30:06"/>
    <n v="18"/>
    <x v="1"/>
    <s v="PA"/>
  </r>
  <r>
    <x v="2140"/>
    <s v="P204774"/>
    <x v="3"/>
    <n v="647.5"/>
    <x v="0"/>
    <d v="2025-06-29T12:26:26"/>
    <d v="2026-06-29T12:26:26"/>
    <n v="12"/>
    <x v="1"/>
    <s v="PB"/>
  </r>
  <r>
    <x v="2141"/>
    <s v="P202272"/>
    <x v="0"/>
    <n v="2728.46"/>
    <x v="2"/>
    <d v="2024-10-27T19:59:52"/>
    <d v="2027-10-27T19:59:52"/>
    <n v="36"/>
    <x v="1"/>
    <s v="PA"/>
  </r>
  <r>
    <x v="2141"/>
    <s v="P202873"/>
    <x v="1"/>
    <n v="11001.03"/>
    <x v="3"/>
    <d v="2024-04-15T03:07:58"/>
    <d v="2027-04-15T03:07:58"/>
    <n v="36"/>
    <x v="1"/>
    <s v="PB"/>
  </r>
  <r>
    <x v="2141"/>
    <s v="P203262"/>
    <x v="0"/>
    <n v="8851.49"/>
    <x v="1"/>
    <d v="2025-07-15T11:29:47"/>
    <d v="2027-01-15T11:29:47"/>
    <n v="18"/>
    <x v="1"/>
    <s v="PI"/>
  </r>
  <r>
    <x v="2142"/>
    <s v="P202273"/>
    <x v="4"/>
    <n v="16114.45"/>
    <x v="2"/>
    <d v="2024-02-04T18:12:46"/>
    <d v="2026-02-04T18:12:46"/>
    <n v="24"/>
    <x v="1"/>
    <s v="BA"/>
  </r>
  <r>
    <x v="2143"/>
    <s v="P202275"/>
    <x v="3"/>
    <n v="10469.93"/>
    <x v="1"/>
    <d v="2025-06-17T00:46:42"/>
    <d v="2026-12-17T00:46:42"/>
    <n v="18"/>
    <x v="1"/>
    <s v="RJ"/>
  </r>
  <r>
    <x v="2143"/>
    <s v="P202816"/>
    <x v="2"/>
    <n v="1549.12"/>
    <x v="2"/>
    <d v="2023-01-05T22:40:06"/>
    <d v="2024-07-05T22:40:06"/>
    <n v="18"/>
    <x v="1"/>
    <s v="SP"/>
  </r>
  <r>
    <x v="2144"/>
    <s v="P202276"/>
    <x v="3"/>
    <n v="3806.16"/>
    <x v="1"/>
    <d v="2023-08-21T10:54:10"/>
    <d v="2025-08-21T10:54:10"/>
    <n v="24"/>
    <x v="1"/>
    <s v="CE"/>
  </r>
  <r>
    <x v="2144"/>
    <s v="P202649"/>
    <x v="1"/>
    <n v="265.88"/>
    <x v="0"/>
    <d v="2024-11-10T16:11:48"/>
    <d v="2026-05-10T16:11:48"/>
    <n v="18"/>
    <x v="1"/>
    <s v="CE"/>
  </r>
  <r>
    <x v="2144"/>
    <s v="P202739"/>
    <x v="4"/>
    <n v="346.33"/>
    <x v="2"/>
    <d v="2023-04-06T05:47:19"/>
    <d v="2024-10-06T05:47:19"/>
    <n v="18"/>
    <x v="0"/>
    <s v="PE"/>
  </r>
  <r>
    <x v="2144"/>
    <s v="P203605"/>
    <x v="3"/>
    <n v="2576.7800000000002"/>
    <x v="1"/>
    <d v="2024-07-04T15:11:17"/>
    <d v="2028-07-04T15:11:17"/>
    <n v="48"/>
    <x v="1"/>
    <s v="BA"/>
  </r>
  <r>
    <x v="2144"/>
    <s v="P204404"/>
    <x v="1"/>
    <n v="1070.43"/>
    <x v="0"/>
    <d v="2024-12-02T19:35:10"/>
    <d v="2028-12-02T19:35:10"/>
    <n v="48"/>
    <x v="1"/>
    <s v="SE"/>
  </r>
  <r>
    <x v="2145"/>
    <s v="P202277"/>
    <x v="5"/>
    <n v="5693.95"/>
    <x v="0"/>
    <d v="2024-12-29T23:19:02"/>
    <d v="2026-06-29T23:19:02"/>
    <n v="18"/>
    <x v="1"/>
    <s v="AL"/>
  </r>
  <r>
    <x v="2145"/>
    <s v="P202348"/>
    <x v="1"/>
    <n v="4735.84"/>
    <x v="1"/>
    <d v="2023-08-15T11:28:47"/>
    <d v="2024-02-15T11:28:47"/>
    <n v="6"/>
    <x v="1"/>
    <s v="PE"/>
  </r>
  <r>
    <x v="2146"/>
    <s v="P202278"/>
    <x v="4"/>
    <n v="2416.3000000000002"/>
    <x v="0"/>
    <d v="2025-10-06T20:11:45"/>
    <d v="2028-10-06T20:11:45"/>
    <n v="36"/>
    <x v="1"/>
    <s v="AM"/>
  </r>
  <r>
    <x v="2146"/>
    <s v="P203071"/>
    <x v="1"/>
    <n v="1449.27"/>
    <x v="0"/>
    <d v="2023-06-10T21:23:41"/>
    <d v="2027-06-10T21:23:41"/>
    <n v="48"/>
    <x v="1"/>
    <s v="PR"/>
  </r>
  <r>
    <x v="2146"/>
    <s v="P204162"/>
    <x v="0"/>
    <n v="2520.87"/>
    <x v="1"/>
    <d v="2024-01-10T15:56:38"/>
    <d v="2026-01-10T15:56:38"/>
    <n v="24"/>
    <x v="1"/>
    <s v="MA"/>
  </r>
  <r>
    <x v="2147"/>
    <s v="P202279"/>
    <x v="1"/>
    <n v="698.54"/>
    <x v="1"/>
    <d v="2023-01-27T15:05:31"/>
    <d v="2025-01-27T15:05:31"/>
    <n v="24"/>
    <x v="1"/>
    <s v="PR"/>
  </r>
  <r>
    <x v="2148"/>
    <s v="P202280"/>
    <x v="1"/>
    <n v="332.49"/>
    <x v="1"/>
    <d v="2024-04-20T01:01:22"/>
    <d v="2025-10-20T01:01:22"/>
    <n v="18"/>
    <x v="1"/>
    <s v="CE"/>
  </r>
  <r>
    <x v="2149"/>
    <s v="P202282"/>
    <x v="1"/>
    <n v="2163.85"/>
    <x v="0"/>
    <d v="2024-11-20T08:56:21"/>
    <d v="2025-11-20T08:56:21"/>
    <n v="12"/>
    <x v="1"/>
    <s v="PA"/>
  </r>
  <r>
    <x v="2150"/>
    <s v="P202284"/>
    <x v="2"/>
    <n v="1463.62"/>
    <x v="1"/>
    <d v="2023-02-01T01:37:07"/>
    <d v="2027-02-01T01:37:07"/>
    <n v="48"/>
    <x v="1"/>
    <s v="RN"/>
  </r>
  <r>
    <x v="2151"/>
    <s v="P202287"/>
    <x v="3"/>
    <n v="1790.07"/>
    <x v="1"/>
    <d v="2024-02-07T22:11:17"/>
    <d v="2025-02-07T22:11:17"/>
    <n v="12"/>
    <x v="1"/>
    <s v="AM"/>
  </r>
  <r>
    <x v="2151"/>
    <s v="P203649"/>
    <x v="3"/>
    <n v="12238.23"/>
    <x v="1"/>
    <d v="2025-07-04T16:17:18"/>
    <d v="2027-01-04T16:17:18"/>
    <n v="18"/>
    <x v="1"/>
    <s v="RJ"/>
  </r>
  <r>
    <x v="2152"/>
    <s v="P202289"/>
    <x v="1"/>
    <n v="1052.3900000000001"/>
    <x v="0"/>
    <d v="2025-08-12T10:57:32"/>
    <d v="2027-08-12T10:57:32"/>
    <n v="24"/>
    <x v="1"/>
    <s v="BA"/>
  </r>
  <r>
    <x v="2153"/>
    <s v="P202290"/>
    <x v="0"/>
    <n v="570.62"/>
    <x v="0"/>
    <d v="2024-07-14T07:32:43"/>
    <d v="2026-01-14T07:32:43"/>
    <n v="18"/>
    <x v="1"/>
    <s v="RN"/>
  </r>
  <r>
    <x v="2154"/>
    <s v="P202291"/>
    <x v="4"/>
    <n v="60.12"/>
    <x v="1"/>
    <d v="2024-04-11T03:46:37"/>
    <d v="2025-04-11T03:46:37"/>
    <n v="12"/>
    <x v="1"/>
    <s v="RJ"/>
  </r>
  <r>
    <x v="2154"/>
    <s v="P203749"/>
    <x v="0"/>
    <n v="5227.2299999999996"/>
    <x v="1"/>
    <d v="2025-02-04T23:15:24"/>
    <d v="2028-02-04T23:15:24"/>
    <n v="36"/>
    <x v="0"/>
    <s v="PA"/>
  </r>
  <r>
    <x v="2155"/>
    <s v="P202292"/>
    <x v="4"/>
    <n v="734.46"/>
    <x v="0"/>
    <d v="2024-03-02T07:43:35"/>
    <d v="2026-03-02T07:43:35"/>
    <n v="24"/>
    <x v="1"/>
    <s v="RJ"/>
  </r>
  <r>
    <x v="2156"/>
    <s v="P202295"/>
    <x v="0"/>
    <n v="1968.63"/>
    <x v="3"/>
    <d v="2024-09-22T16:30:40"/>
    <d v="2026-03-22T16:30:40"/>
    <n v="18"/>
    <x v="0"/>
    <s v="PI"/>
  </r>
  <r>
    <x v="2156"/>
    <s v="P203543"/>
    <x v="2"/>
    <n v="1111.97"/>
    <x v="1"/>
    <d v="2023-08-15T12:51:35"/>
    <d v="2025-08-15T12:51:35"/>
    <n v="24"/>
    <x v="1"/>
    <s v="MG"/>
  </r>
  <r>
    <x v="2156"/>
    <s v="P204296"/>
    <x v="3"/>
    <n v="1529.9"/>
    <x v="1"/>
    <d v="2023-03-22T12:16:00"/>
    <d v="2025-03-22T12:16:00"/>
    <n v="24"/>
    <x v="1"/>
    <s v="GO"/>
  </r>
  <r>
    <x v="2157"/>
    <s v="P202296"/>
    <x v="3"/>
    <n v="7206.77"/>
    <x v="1"/>
    <d v="2023-01-12T08:54:46"/>
    <d v="2024-07-12T08:54:46"/>
    <n v="18"/>
    <x v="1"/>
    <s v="RJ"/>
  </r>
  <r>
    <x v="2158"/>
    <s v="P202298"/>
    <x v="4"/>
    <n v="5390.2"/>
    <x v="3"/>
    <d v="2024-04-15T21:45:36"/>
    <d v="2027-04-15T21:45:36"/>
    <n v="36"/>
    <x v="1"/>
    <s v="AM"/>
  </r>
  <r>
    <x v="2159"/>
    <s v="P202300"/>
    <x v="4"/>
    <n v="5703.44"/>
    <x v="1"/>
    <d v="2023-02-05T05:00:43"/>
    <d v="2024-08-05T05:00:43"/>
    <n v="18"/>
    <x v="1"/>
    <s v="MG"/>
  </r>
  <r>
    <x v="2159"/>
    <s v="P203532"/>
    <x v="4"/>
    <n v="2971.02"/>
    <x v="0"/>
    <d v="2024-01-15T01:33:37"/>
    <d v="2027-01-15T01:33:37"/>
    <n v="36"/>
    <x v="0"/>
    <s v="AM"/>
  </r>
  <r>
    <x v="2160"/>
    <s v="P202301"/>
    <x v="2"/>
    <n v="1140.04"/>
    <x v="3"/>
    <d v="2025-01-16T12:35:57"/>
    <d v="2025-07-16T12:35:57"/>
    <n v="6"/>
    <x v="1"/>
    <s v="BA"/>
  </r>
  <r>
    <x v="2160"/>
    <s v="P203575"/>
    <x v="0"/>
    <n v="1453.51"/>
    <x v="1"/>
    <d v="2024-08-25T22:24:21"/>
    <d v="2026-08-25T22:24:21"/>
    <n v="24"/>
    <x v="1"/>
    <s v="PR"/>
  </r>
  <r>
    <x v="2160"/>
    <s v="P204591"/>
    <x v="3"/>
    <n v="4031.4"/>
    <x v="1"/>
    <d v="2024-10-05T03:23:06"/>
    <d v="2026-10-05T03:23:06"/>
    <n v="24"/>
    <x v="0"/>
    <s v="RN"/>
  </r>
  <r>
    <x v="2161"/>
    <s v="P202302"/>
    <x v="1"/>
    <n v="6248.46"/>
    <x v="1"/>
    <d v="2024-02-17T04:22:03"/>
    <d v="2028-02-17T04:22:03"/>
    <n v="48"/>
    <x v="1"/>
    <s v="RJ"/>
  </r>
  <r>
    <x v="2161"/>
    <s v="P204988"/>
    <x v="3"/>
    <n v="1865.65"/>
    <x v="1"/>
    <d v="2025-03-30T22:41:50"/>
    <d v="2028-03-30T22:41:50"/>
    <n v="36"/>
    <x v="1"/>
    <s v="MA"/>
  </r>
  <r>
    <x v="2162"/>
    <s v="P202303"/>
    <x v="2"/>
    <n v="1137.96"/>
    <x v="1"/>
    <d v="2024-01-06T15:01:37"/>
    <d v="2026-01-06T15:01:37"/>
    <n v="24"/>
    <x v="1"/>
    <s v="PA"/>
  </r>
  <r>
    <x v="2162"/>
    <s v="P204513"/>
    <x v="0"/>
    <n v="3285.25"/>
    <x v="1"/>
    <d v="2023-11-25T13:39:24"/>
    <d v="2028-11-25T13:39:24"/>
    <n v="60"/>
    <x v="1"/>
    <s v="BA"/>
  </r>
  <r>
    <x v="2163"/>
    <s v="P202304"/>
    <x v="1"/>
    <n v="5407.85"/>
    <x v="1"/>
    <d v="2025-01-04T23:34:00"/>
    <d v="2027-01-04T23:34:00"/>
    <n v="24"/>
    <x v="1"/>
    <s v="DF"/>
  </r>
  <r>
    <x v="2164"/>
    <s v="P202305"/>
    <x v="5"/>
    <n v="727.86"/>
    <x v="0"/>
    <d v="2023-03-21T17:44:05"/>
    <d v="2024-03-21T17:44:05"/>
    <n v="12"/>
    <x v="1"/>
    <s v="PI"/>
  </r>
  <r>
    <x v="2165"/>
    <s v="P202306"/>
    <x v="4"/>
    <n v="1472.78"/>
    <x v="2"/>
    <d v="2025-06-13T04:12:41"/>
    <d v="2028-06-13T04:12:41"/>
    <n v="36"/>
    <x v="1"/>
    <s v="PE"/>
  </r>
  <r>
    <x v="2165"/>
    <s v="P204833"/>
    <x v="3"/>
    <n v="3062.69"/>
    <x v="1"/>
    <d v="2024-01-26T17:19:22"/>
    <d v="2026-01-26T17:19:22"/>
    <n v="24"/>
    <x v="1"/>
    <s v="RN"/>
  </r>
  <r>
    <x v="2166"/>
    <s v="P202311"/>
    <x v="0"/>
    <n v="2978.19"/>
    <x v="0"/>
    <d v="2025-08-13T19:10:50"/>
    <d v="2029-08-13T19:10:50"/>
    <n v="48"/>
    <x v="0"/>
    <s v="PR"/>
  </r>
  <r>
    <x v="2167"/>
    <s v="P202312"/>
    <x v="5"/>
    <n v="2425.58"/>
    <x v="1"/>
    <d v="2024-12-28T16:22:59"/>
    <d v="2025-06-28T16:22:59"/>
    <n v="6"/>
    <x v="1"/>
    <s v="RJ"/>
  </r>
  <r>
    <x v="2168"/>
    <s v="P202313"/>
    <x v="5"/>
    <n v="1875.51"/>
    <x v="0"/>
    <d v="2024-07-24T09:52:01"/>
    <d v="2027-07-24T09:52:01"/>
    <n v="36"/>
    <x v="1"/>
    <s v="RJ"/>
  </r>
  <r>
    <x v="2169"/>
    <s v="P202318"/>
    <x v="3"/>
    <n v="9695.44"/>
    <x v="1"/>
    <d v="2025-08-28T12:22:56"/>
    <d v="2028-08-28T12:22:56"/>
    <n v="36"/>
    <x v="1"/>
    <s v="PB"/>
  </r>
  <r>
    <x v="2169"/>
    <s v="P204667"/>
    <x v="0"/>
    <n v="3270.29"/>
    <x v="2"/>
    <d v="2023-06-21T08:41:38"/>
    <d v="2024-12-21T08:41:38"/>
    <n v="18"/>
    <x v="1"/>
    <s v="PR"/>
  </r>
  <r>
    <x v="2170"/>
    <s v="P202319"/>
    <x v="2"/>
    <n v="12428.24"/>
    <x v="1"/>
    <d v="2023-05-31T22:24:03"/>
    <d v="2024-11-30T22:24:03"/>
    <n v="18"/>
    <x v="1"/>
    <s v="PI"/>
  </r>
  <r>
    <x v="2171"/>
    <s v="P202320"/>
    <x v="0"/>
    <n v="25869.71"/>
    <x v="1"/>
    <d v="2025-08-31T00:19:32"/>
    <d v="2027-08-31T00:19:32"/>
    <n v="24"/>
    <x v="1"/>
    <s v="DF"/>
  </r>
  <r>
    <x v="2172"/>
    <s v="P202321"/>
    <x v="5"/>
    <n v="6160.5"/>
    <x v="1"/>
    <d v="2025-01-16T06:45:47"/>
    <d v="2029-01-16T06:45:47"/>
    <n v="48"/>
    <x v="1"/>
    <s v="AL"/>
  </r>
  <r>
    <x v="2173"/>
    <s v="P202322"/>
    <x v="1"/>
    <n v="4156.1400000000003"/>
    <x v="0"/>
    <d v="2025-01-18T13:52:11"/>
    <d v="2027-01-18T13:52:11"/>
    <n v="24"/>
    <x v="1"/>
    <s v="PE"/>
  </r>
  <r>
    <x v="2173"/>
    <s v="P203081"/>
    <x v="1"/>
    <n v="2123.33"/>
    <x v="2"/>
    <d v="2025-04-06T16:22:34"/>
    <d v="2027-04-06T16:22:34"/>
    <n v="24"/>
    <x v="1"/>
    <s v="PI"/>
  </r>
  <r>
    <x v="2174"/>
    <s v="P202326"/>
    <x v="2"/>
    <n v="8267.2199999999993"/>
    <x v="2"/>
    <d v="2025-06-29T16:01:33"/>
    <d v="2026-06-29T16:01:33"/>
    <n v="12"/>
    <x v="1"/>
    <s v="CE"/>
  </r>
  <r>
    <x v="2175"/>
    <s v="P202329"/>
    <x v="2"/>
    <n v="699.34"/>
    <x v="1"/>
    <d v="2024-04-29T05:51:02"/>
    <d v="2027-04-29T05:51:02"/>
    <n v="36"/>
    <x v="1"/>
    <s v="PR"/>
  </r>
  <r>
    <x v="2175"/>
    <s v="P203863"/>
    <x v="4"/>
    <n v="2867.27"/>
    <x v="1"/>
    <d v="2023-03-12T15:37:50"/>
    <d v="2024-03-12T15:37:50"/>
    <n v="12"/>
    <x v="0"/>
    <s v="PR"/>
  </r>
  <r>
    <x v="2176"/>
    <s v="P202331"/>
    <x v="1"/>
    <n v="3833.8"/>
    <x v="1"/>
    <d v="2023-09-17T16:54:50"/>
    <d v="2026-09-17T16:54:50"/>
    <n v="36"/>
    <x v="1"/>
    <s v="MA"/>
  </r>
  <r>
    <x v="2177"/>
    <s v="P202332"/>
    <x v="0"/>
    <n v="1860.7"/>
    <x v="2"/>
    <d v="2024-09-16T21:33:23"/>
    <d v="2028-09-16T21:33:23"/>
    <n v="48"/>
    <x v="1"/>
    <s v="RN"/>
  </r>
  <r>
    <x v="2178"/>
    <s v="P202333"/>
    <x v="1"/>
    <n v="1700.85"/>
    <x v="1"/>
    <d v="2024-01-08T00:07:43"/>
    <d v="2024-07-08T00:07:43"/>
    <n v="6"/>
    <x v="1"/>
    <s v="SE"/>
  </r>
  <r>
    <x v="2179"/>
    <s v="P202334"/>
    <x v="4"/>
    <n v="7406.65"/>
    <x v="1"/>
    <d v="2024-08-16T21:07:57"/>
    <d v="2027-08-16T21:07:57"/>
    <n v="36"/>
    <x v="1"/>
    <s v="GO"/>
  </r>
  <r>
    <x v="2179"/>
    <s v="P202532"/>
    <x v="0"/>
    <n v="55.6"/>
    <x v="2"/>
    <d v="2025-05-20T22:59:11"/>
    <d v="2029-05-20T22:59:11"/>
    <n v="48"/>
    <x v="1"/>
    <s v="DF"/>
  </r>
  <r>
    <x v="2180"/>
    <s v="P202335"/>
    <x v="2"/>
    <n v="2679.12"/>
    <x v="3"/>
    <d v="2025-03-11T23:29:37"/>
    <d v="2030-03-11T23:29:37"/>
    <n v="60"/>
    <x v="1"/>
    <s v="DF"/>
  </r>
  <r>
    <x v="2180"/>
    <s v="P203140"/>
    <x v="0"/>
    <n v="1961.81"/>
    <x v="2"/>
    <d v="2023-04-29T08:59:07"/>
    <d v="2026-04-29T08:59:07"/>
    <n v="36"/>
    <x v="1"/>
    <s v="BA"/>
  </r>
  <r>
    <x v="2181"/>
    <s v="P202336"/>
    <x v="0"/>
    <n v="627.69000000000005"/>
    <x v="1"/>
    <d v="2024-11-12T15:23:49"/>
    <d v="2026-11-12T15:23:49"/>
    <n v="24"/>
    <x v="1"/>
    <s v="ES"/>
  </r>
  <r>
    <x v="2181"/>
    <s v="P204424"/>
    <x v="5"/>
    <n v="6059.67"/>
    <x v="3"/>
    <d v="2024-06-17T10:57:49"/>
    <d v="2027-06-17T10:57:49"/>
    <n v="36"/>
    <x v="1"/>
    <s v="PI"/>
  </r>
  <r>
    <x v="2181"/>
    <s v="P204475"/>
    <x v="4"/>
    <n v="5128.74"/>
    <x v="1"/>
    <d v="2023-05-10T09:12:38"/>
    <d v="2026-05-10T09:12:38"/>
    <n v="36"/>
    <x v="1"/>
    <s v="SC"/>
  </r>
  <r>
    <x v="2182"/>
    <s v="P202337"/>
    <x v="0"/>
    <n v="3520.87"/>
    <x v="0"/>
    <d v="2024-04-23T07:09:26"/>
    <d v="2027-04-23T07:09:26"/>
    <n v="36"/>
    <x v="1"/>
    <s v="AM"/>
  </r>
  <r>
    <x v="2182"/>
    <s v="P203183"/>
    <x v="1"/>
    <n v="2017.2"/>
    <x v="0"/>
    <d v="2024-12-09T09:03:15"/>
    <d v="2027-12-09T09:03:15"/>
    <n v="36"/>
    <x v="1"/>
    <s v="ES"/>
  </r>
  <r>
    <x v="2182"/>
    <s v="P204520"/>
    <x v="2"/>
    <n v="2499.92"/>
    <x v="2"/>
    <d v="2023-08-27T03:51:15"/>
    <d v="2027-08-27T03:51:15"/>
    <n v="48"/>
    <x v="1"/>
    <s v="RS"/>
  </r>
  <r>
    <x v="2183"/>
    <s v="P202338"/>
    <x v="2"/>
    <n v="5127.66"/>
    <x v="0"/>
    <d v="2025-09-03T10:42:27"/>
    <d v="2027-09-03T10:42:27"/>
    <n v="24"/>
    <x v="1"/>
    <s v="RJ"/>
  </r>
  <r>
    <x v="2184"/>
    <s v="P202339"/>
    <x v="5"/>
    <n v="8460.83"/>
    <x v="1"/>
    <d v="2025-10-29T23:38:51"/>
    <d v="2028-10-29T23:38:51"/>
    <n v="36"/>
    <x v="0"/>
    <s v="SC"/>
  </r>
  <r>
    <x v="2185"/>
    <s v="P202343"/>
    <x v="2"/>
    <n v="134.88999999999999"/>
    <x v="1"/>
    <d v="2023-11-04T22:53:32"/>
    <d v="2028-11-04T22:53:32"/>
    <n v="60"/>
    <x v="1"/>
    <s v="RS"/>
  </r>
  <r>
    <x v="2186"/>
    <s v="P202344"/>
    <x v="0"/>
    <n v="3230.9"/>
    <x v="1"/>
    <d v="2023-05-09T22:56:17"/>
    <d v="2024-11-09T22:56:17"/>
    <n v="18"/>
    <x v="1"/>
    <s v="RS"/>
  </r>
  <r>
    <x v="2187"/>
    <s v="P202347"/>
    <x v="3"/>
    <n v="6048.14"/>
    <x v="0"/>
    <d v="2025-01-18T09:58:05"/>
    <d v="2030-01-18T09:58:05"/>
    <n v="60"/>
    <x v="1"/>
    <s v="PR"/>
  </r>
  <r>
    <x v="2188"/>
    <s v="P202350"/>
    <x v="0"/>
    <n v="2534.87"/>
    <x v="2"/>
    <d v="2023-11-29T17:17:03"/>
    <d v="2024-11-29T17:17:03"/>
    <n v="12"/>
    <x v="1"/>
    <s v="PR"/>
  </r>
  <r>
    <x v="2188"/>
    <s v="P204073"/>
    <x v="0"/>
    <n v="2278.59"/>
    <x v="1"/>
    <d v="2023-08-04T01:04:26"/>
    <d v="2027-08-04T01:04:26"/>
    <n v="48"/>
    <x v="1"/>
    <s v="RJ"/>
  </r>
  <r>
    <x v="2189"/>
    <s v="P202353"/>
    <x v="0"/>
    <n v="816.04"/>
    <x v="0"/>
    <d v="2024-12-22T18:19:14"/>
    <d v="2025-12-22T18:19:14"/>
    <n v="12"/>
    <x v="1"/>
    <s v="PB"/>
  </r>
  <r>
    <x v="2189"/>
    <s v="P203757"/>
    <x v="1"/>
    <n v="2174.27"/>
    <x v="1"/>
    <d v="2024-12-16T18:45:54"/>
    <d v="2027-12-16T18:45:54"/>
    <n v="36"/>
    <x v="1"/>
    <s v="PI"/>
  </r>
  <r>
    <x v="2190"/>
    <s v="P202354"/>
    <x v="4"/>
    <n v="3287.13"/>
    <x v="1"/>
    <d v="2023-09-16T13:14:15"/>
    <d v="2024-09-16T13:14:15"/>
    <n v="12"/>
    <x v="1"/>
    <s v="ES"/>
  </r>
  <r>
    <x v="2191"/>
    <s v="P202356"/>
    <x v="3"/>
    <n v="104.49"/>
    <x v="0"/>
    <d v="2023-01-19T22:14:34"/>
    <d v="2024-01-19T22:14:34"/>
    <n v="12"/>
    <x v="1"/>
    <s v="AM"/>
  </r>
  <r>
    <x v="2192"/>
    <s v="P202358"/>
    <x v="5"/>
    <n v="63.12"/>
    <x v="1"/>
    <d v="2025-01-06T00:39:56"/>
    <d v="2026-01-06T00:39:56"/>
    <n v="12"/>
    <x v="1"/>
    <s v="PE"/>
  </r>
  <r>
    <x v="2193"/>
    <s v="P202359"/>
    <x v="1"/>
    <n v="347.29"/>
    <x v="1"/>
    <d v="2023-10-05T20:16:10"/>
    <d v="2026-10-05T20:16:10"/>
    <n v="36"/>
    <x v="1"/>
    <s v="PR"/>
  </r>
  <r>
    <x v="2194"/>
    <s v="P202360"/>
    <x v="1"/>
    <n v="112.16"/>
    <x v="1"/>
    <d v="2023-08-21T04:36:24"/>
    <d v="2025-08-21T04:36:24"/>
    <n v="24"/>
    <x v="1"/>
    <s v="PB"/>
  </r>
  <r>
    <x v="2195"/>
    <s v="P202361"/>
    <x v="2"/>
    <n v="3135.98"/>
    <x v="0"/>
    <d v="2024-10-25T02:51:14"/>
    <d v="2025-10-25T02:51:14"/>
    <n v="12"/>
    <x v="1"/>
    <s v="SC"/>
  </r>
  <r>
    <x v="2196"/>
    <s v="P202363"/>
    <x v="3"/>
    <n v="7031.11"/>
    <x v="0"/>
    <d v="2023-02-07T02:23:40"/>
    <d v="2025-02-07T02:23:40"/>
    <n v="24"/>
    <x v="1"/>
    <s v="PR"/>
  </r>
  <r>
    <x v="2196"/>
    <s v="P202745"/>
    <x v="1"/>
    <n v="1976.64"/>
    <x v="3"/>
    <d v="2023-04-07T23:42:52"/>
    <d v="2026-04-07T23:42:52"/>
    <n v="36"/>
    <x v="1"/>
    <s v="BA"/>
  </r>
  <r>
    <x v="2196"/>
    <s v="P204997"/>
    <x v="3"/>
    <n v="5198.3999999999996"/>
    <x v="1"/>
    <d v="2023-03-09T14:02:12"/>
    <d v="2028-03-09T14:02:12"/>
    <n v="60"/>
    <x v="1"/>
    <s v="ES"/>
  </r>
  <r>
    <x v="2197"/>
    <s v="P202364"/>
    <x v="1"/>
    <n v="10404.129999999999"/>
    <x v="0"/>
    <d v="2023-06-03T21:02:45"/>
    <d v="2027-06-03T21:02:45"/>
    <n v="48"/>
    <x v="1"/>
    <s v="MG"/>
  </r>
  <r>
    <x v="2197"/>
    <s v="P203877"/>
    <x v="3"/>
    <n v="5669.79"/>
    <x v="2"/>
    <d v="2024-09-08T23:15:39"/>
    <d v="2026-09-08T23:15:39"/>
    <n v="24"/>
    <x v="0"/>
    <s v="PA"/>
  </r>
  <r>
    <x v="2197"/>
    <s v="P204469"/>
    <x v="0"/>
    <n v="4252.09"/>
    <x v="3"/>
    <d v="2023-04-26T10:02:47"/>
    <d v="2023-10-26T10:02:47"/>
    <n v="6"/>
    <x v="1"/>
    <s v="MA"/>
  </r>
  <r>
    <x v="2198"/>
    <s v="P202365"/>
    <x v="1"/>
    <n v="1717.3"/>
    <x v="1"/>
    <d v="2025-10-28T09:19:13"/>
    <d v="2029-10-28T09:19:13"/>
    <n v="48"/>
    <x v="1"/>
    <s v="DF"/>
  </r>
  <r>
    <x v="2199"/>
    <s v="P202373"/>
    <x v="5"/>
    <n v="465.1"/>
    <x v="1"/>
    <d v="2025-09-14T19:40:55"/>
    <d v="2026-03-14T19:40:55"/>
    <n v="6"/>
    <x v="1"/>
    <s v="MA"/>
  </r>
  <r>
    <x v="2200"/>
    <s v="P202374"/>
    <x v="0"/>
    <n v="7525.43"/>
    <x v="1"/>
    <d v="2023-10-25T12:07:38"/>
    <d v="2025-10-25T12:07:38"/>
    <n v="24"/>
    <x v="1"/>
    <s v="SP"/>
  </r>
  <r>
    <x v="2201"/>
    <s v="P202375"/>
    <x v="4"/>
    <n v="1890.56"/>
    <x v="1"/>
    <d v="2024-07-03T04:09:46"/>
    <d v="2025-07-03T04:09:46"/>
    <n v="12"/>
    <x v="1"/>
    <s v="SP"/>
  </r>
  <r>
    <x v="2201"/>
    <s v="P204358"/>
    <x v="2"/>
    <n v="15.26"/>
    <x v="1"/>
    <d v="2025-06-03T07:24:16"/>
    <d v="2027-06-03T07:24:16"/>
    <n v="24"/>
    <x v="1"/>
    <s v="CE"/>
  </r>
  <r>
    <x v="2202"/>
    <s v="P202376"/>
    <x v="2"/>
    <n v="19201.21"/>
    <x v="3"/>
    <d v="2024-05-27T05:57:10"/>
    <d v="2026-05-27T05:57:10"/>
    <n v="24"/>
    <x v="1"/>
    <s v="AL"/>
  </r>
  <r>
    <x v="2203"/>
    <s v="P202379"/>
    <x v="4"/>
    <n v="1082.2"/>
    <x v="2"/>
    <d v="2023-03-02T23:58:26"/>
    <d v="2026-03-02T23:58:26"/>
    <n v="36"/>
    <x v="1"/>
    <s v="RS"/>
  </r>
  <r>
    <x v="2204"/>
    <s v="P202380"/>
    <x v="1"/>
    <n v="5259.95"/>
    <x v="1"/>
    <d v="2024-10-01T10:12:33"/>
    <d v="2025-10-01T10:12:33"/>
    <n v="12"/>
    <x v="1"/>
    <s v="CE"/>
  </r>
  <r>
    <x v="2205"/>
    <s v="P202383"/>
    <x v="3"/>
    <n v="2726.63"/>
    <x v="0"/>
    <d v="2023-06-09T04:21:05"/>
    <d v="2023-12-09T04:21:05"/>
    <n v="6"/>
    <x v="1"/>
    <s v="SC"/>
  </r>
  <r>
    <x v="2205"/>
    <s v="P203446"/>
    <x v="5"/>
    <n v="256.05"/>
    <x v="2"/>
    <d v="2024-11-06T06:42:41"/>
    <d v="2027-11-06T06:42:41"/>
    <n v="36"/>
    <x v="1"/>
    <s v="MG"/>
  </r>
  <r>
    <x v="2206"/>
    <s v="P202386"/>
    <x v="4"/>
    <n v="1908.35"/>
    <x v="0"/>
    <d v="2024-06-11T20:16:42"/>
    <d v="2025-06-11T20:16:42"/>
    <n v="12"/>
    <x v="1"/>
    <s v="PI"/>
  </r>
  <r>
    <x v="2207"/>
    <s v="P202387"/>
    <x v="1"/>
    <n v="2794.45"/>
    <x v="0"/>
    <d v="2024-04-19T17:57:40"/>
    <d v="2027-04-19T17:57:40"/>
    <n v="36"/>
    <x v="1"/>
    <s v="PE"/>
  </r>
  <r>
    <x v="2207"/>
    <s v="P202870"/>
    <x v="1"/>
    <n v="15133.47"/>
    <x v="2"/>
    <d v="2024-08-01T23:31:11"/>
    <d v="2025-08-01T23:31:11"/>
    <n v="12"/>
    <x v="1"/>
    <s v="DF"/>
  </r>
  <r>
    <x v="2208"/>
    <s v="P202388"/>
    <x v="1"/>
    <n v="1381.24"/>
    <x v="0"/>
    <d v="2023-05-30T22:43:33"/>
    <d v="2026-05-30T22:43:33"/>
    <n v="36"/>
    <x v="1"/>
    <s v="ES"/>
  </r>
  <r>
    <x v="2208"/>
    <s v="P203381"/>
    <x v="1"/>
    <n v="1485.13"/>
    <x v="1"/>
    <d v="2024-05-06T00:00:00"/>
    <d v="2026-05-06T00:00:00"/>
    <n v="24"/>
    <x v="1"/>
    <s v="MA"/>
  </r>
  <r>
    <x v="2208"/>
    <s v="P203829"/>
    <x v="2"/>
    <n v="1320.9"/>
    <x v="0"/>
    <d v="2025-02-22T15:16:21"/>
    <d v="2030-02-22T15:16:21"/>
    <n v="60"/>
    <x v="1"/>
    <s v="RN"/>
  </r>
  <r>
    <x v="2209"/>
    <s v="P202390"/>
    <x v="1"/>
    <n v="330.44"/>
    <x v="3"/>
    <d v="2024-04-01T02:16:38"/>
    <d v="2028-04-01T02:16:38"/>
    <n v="48"/>
    <x v="1"/>
    <s v="RJ"/>
  </r>
  <r>
    <x v="2210"/>
    <s v="P202393"/>
    <x v="0"/>
    <n v="930.71"/>
    <x v="1"/>
    <d v="2025-08-30T05:06:00"/>
    <d v="2027-08-30T05:06:00"/>
    <n v="24"/>
    <x v="1"/>
    <s v="ES"/>
  </r>
  <r>
    <x v="2211"/>
    <s v="P202394"/>
    <x v="2"/>
    <n v="983.96"/>
    <x v="0"/>
    <d v="2025-03-15T15:44:06"/>
    <d v="2030-03-15T15:44:06"/>
    <n v="60"/>
    <x v="1"/>
    <s v="PB"/>
  </r>
  <r>
    <x v="2212"/>
    <s v="P202395"/>
    <x v="0"/>
    <n v="2939.49"/>
    <x v="2"/>
    <d v="2025-08-12T08:39:16"/>
    <d v="2027-08-12T08:39:16"/>
    <n v="24"/>
    <x v="1"/>
    <s v="MA"/>
  </r>
  <r>
    <x v="2213"/>
    <s v="P202396"/>
    <x v="5"/>
    <n v="11428.21"/>
    <x v="1"/>
    <d v="2024-10-09T14:54:12"/>
    <d v="2026-04-09T14:54:12"/>
    <n v="18"/>
    <x v="1"/>
    <s v="PI"/>
  </r>
  <r>
    <x v="2214"/>
    <s v="P202397"/>
    <x v="5"/>
    <n v="5686.28"/>
    <x v="2"/>
    <d v="2024-01-26T14:01:09"/>
    <d v="2025-01-26T14:01:09"/>
    <n v="12"/>
    <x v="1"/>
    <s v="PI"/>
  </r>
  <r>
    <x v="2215"/>
    <s v="P202398"/>
    <x v="0"/>
    <n v="1922.41"/>
    <x v="0"/>
    <d v="2024-11-07T15:35:25"/>
    <d v="2027-11-07T15:35:25"/>
    <n v="36"/>
    <x v="0"/>
    <s v="PE"/>
  </r>
  <r>
    <x v="2216"/>
    <s v="P202399"/>
    <x v="1"/>
    <n v="2752.43"/>
    <x v="1"/>
    <d v="2023-01-06T12:27:24"/>
    <d v="2024-01-06T12:27:24"/>
    <n v="12"/>
    <x v="1"/>
    <s v="PI"/>
  </r>
  <r>
    <x v="2217"/>
    <s v="P202401"/>
    <x v="0"/>
    <n v="938.75"/>
    <x v="1"/>
    <d v="2025-10-09T19:42:13"/>
    <d v="2030-10-09T19:42:13"/>
    <n v="60"/>
    <x v="1"/>
    <s v="GO"/>
  </r>
  <r>
    <x v="2217"/>
    <s v="P202693"/>
    <x v="3"/>
    <n v="4304.6899999999996"/>
    <x v="2"/>
    <d v="2023-12-27T19:34:07"/>
    <d v="2025-12-27T19:34:07"/>
    <n v="24"/>
    <x v="1"/>
    <s v="GO"/>
  </r>
  <r>
    <x v="2218"/>
    <s v="P202403"/>
    <x v="0"/>
    <n v="2217.58"/>
    <x v="1"/>
    <d v="2024-05-01T13:34:08"/>
    <d v="2025-11-01T13:34:08"/>
    <n v="18"/>
    <x v="1"/>
    <s v="ES"/>
  </r>
  <r>
    <x v="2218"/>
    <s v="P202771"/>
    <x v="0"/>
    <n v="3752.89"/>
    <x v="1"/>
    <d v="2024-10-03T12:35:08"/>
    <d v="2026-10-03T12:35:08"/>
    <n v="24"/>
    <x v="1"/>
    <s v="SP"/>
  </r>
  <r>
    <x v="2219"/>
    <s v="P202404"/>
    <x v="4"/>
    <n v="8003.63"/>
    <x v="3"/>
    <d v="2023-09-13T12:02:53"/>
    <d v="2024-09-13T12:02:53"/>
    <n v="12"/>
    <x v="1"/>
    <s v="PI"/>
  </r>
  <r>
    <x v="2220"/>
    <s v="P202406"/>
    <x v="3"/>
    <n v="10661.73"/>
    <x v="1"/>
    <d v="2024-11-15T19:09:02"/>
    <d v="2026-05-15T19:09:02"/>
    <n v="18"/>
    <x v="1"/>
    <s v="RS"/>
  </r>
  <r>
    <x v="2220"/>
    <s v="P202705"/>
    <x v="2"/>
    <n v="6988.54"/>
    <x v="3"/>
    <d v="2025-01-24T21:29:35"/>
    <d v="2026-07-24T21:29:35"/>
    <n v="18"/>
    <x v="1"/>
    <s v="CE"/>
  </r>
  <r>
    <x v="2221"/>
    <s v="P202407"/>
    <x v="5"/>
    <n v="2700.32"/>
    <x v="0"/>
    <d v="2023-02-17T01:57:30"/>
    <d v="2025-02-17T01:57:30"/>
    <n v="24"/>
    <x v="1"/>
    <s v="AL"/>
  </r>
  <r>
    <x v="2221"/>
    <s v="P202960"/>
    <x v="4"/>
    <n v="1865.13"/>
    <x v="2"/>
    <d v="2023-09-23T17:17:42"/>
    <d v="2025-03-23T17:17:42"/>
    <n v="18"/>
    <x v="0"/>
    <s v="MA"/>
  </r>
  <r>
    <x v="2222"/>
    <s v="P202408"/>
    <x v="5"/>
    <n v="2276.58"/>
    <x v="2"/>
    <d v="2025-07-23T03:59:40"/>
    <d v="2027-01-23T03:59:40"/>
    <n v="18"/>
    <x v="1"/>
    <s v="PB"/>
  </r>
  <r>
    <x v="2222"/>
    <s v="P202793"/>
    <x v="5"/>
    <n v="40.31"/>
    <x v="0"/>
    <d v="2025-09-23T15:29:50"/>
    <d v="2028-09-23T15:29:50"/>
    <n v="36"/>
    <x v="1"/>
    <s v="RS"/>
  </r>
  <r>
    <x v="2223"/>
    <s v="P202409"/>
    <x v="4"/>
    <n v="4138.67"/>
    <x v="2"/>
    <d v="2025-08-11T23:40:53"/>
    <d v="2027-02-11T23:40:53"/>
    <n v="18"/>
    <x v="1"/>
    <s v="RS"/>
  </r>
  <r>
    <x v="2224"/>
    <s v="P202410"/>
    <x v="2"/>
    <n v="1104.53"/>
    <x v="2"/>
    <d v="2024-10-26T22:35:32"/>
    <d v="2026-10-26T22:35:32"/>
    <n v="24"/>
    <x v="1"/>
    <s v="AL"/>
  </r>
  <r>
    <x v="2225"/>
    <s v="P202413"/>
    <x v="1"/>
    <n v="4665.1899999999996"/>
    <x v="2"/>
    <d v="2024-06-15T00:15:23"/>
    <d v="2027-06-15T00:15:23"/>
    <n v="36"/>
    <x v="1"/>
    <s v="RS"/>
  </r>
  <r>
    <x v="2225"/>
    <s v="P204015"/>
    <x v="2"/>
    <n v="3199.64"/>
    <x v="0"/>
    <d v="2023-12-22T09:38:31"/>
    <d v="2026-12-22T09:38:31"/>
    <n v="36"/>
    <x v="1"/>
    <s v="SE"/>
  </r>
  <r>
    <x v="2226"/>
    <s v="P202415"/>
    <x v="0"/>
    <n v="3790.96"/>
    <x v="1"/>
    <d v="2024-05-29T03:33:48"/>
    <d v="2027-05-29T03:33:48"/>
    <n v="36"/>
    <x v="0"/>
    <s v="SE"/>
  </r>
  <r>
    <x v="2227"/>
    <s v="P202416"/>
    <x v="2"/>
    <n v="5852.68"/>
    <x v="0"/>
    <d v="2024-12-03T20:13:50"/>
    <d v="2027-12-03T20:13:50"/>
    <n v="36"/>
    <x v="1"/>
    <s v="SP"/>
  </r>
  <r>
    <x v="2227"/>
    <s v="P202913"/>
    <x v="2"/>
    <n v="7649.84"/>
    <x v="0"/>
    <d v="2024-08-08T11:24:23"/>
    <d v="2026-02-08T11:24:23"/>
    <n v="18"/>
    <x v="1"/>
    <s v="BA"/>
  </r>
  <r>
    <x v="2227"/>
    <s v="P203028"/>
    <x v="2"/>
    <n v="6365.15"/>
    <x v="1"/>
    <d v="2023-10-19T04:39:43"/>
    <d v="2025-10-19T04:39:43"/>
    <n v="24"/>
    <x v="0"/>
    <s v="RS"/>
  </r>
  <r>
    <x v="2227"/>
    <s v="P203640"/>
    <x v="4"/>
    <n v="5340.23"/>
    <x v="1"/>
    <d v="2023-04-22T11:00:45"/>
    <d v="2024-10-22T11:00:45"/>
    <n v="18"/>
    <x v="1"/>
    <s v="PR"/>
  </r>
  <r>
    <x v="2228"/>
    <s v="P202418"/>
    <x v="4"/>
    <n v="16760.169999999998"/>
    <x v="2"/>
    <d v="2025-03-21T03:26:39"/>
    <d v="2028-03-21T03:26:39"/>
    <n v="36"/>
    <x v="0"/>
    <s v="GO"/>
  </r>
  <r>
    <x v="2229"/>
    <s v="P202419"/>
    <x v="0"/>
    <n v="7822.19"/>
    <x v="1"/>
    <d v="2023-02-05T10:44:24"/>
    <d v="2024-08-05T10:44:24"/>
    <n v="18"/>
    <x v="1"/>
    <s v="MA"/>
  </r>
  <r>
    <x v="2230"/>
    <s v="P202421"/>
    <x v="2"/>
    <n v="8282.99"/>
    <x v="1"/>
    <d v="2025-05-11T10:31:27"/>
    <d v="2029-05-11T10:31:27"/>
    <n v="48"/>
    <x v="1"/>
    <s v="RJ"/>
  </r>
  <r>
    <x v="2230"/>
    <s v="P203696"/>
    <x v="0"/>
    <n v="1731.5"/>
    <x v="0"/>
    <d v="2024-10-02T12:07:56"/>
    <d v="2028-10-02T12:07:56"/>
    <n v="48"/>
    <x v="1"/>
    <s v="PI"/>
  </r>
  <r>
    <x v="2231"/>
    <s v="P202423"/>
    <x v="1"/>
    <n v="3457.23"/>
    <x v="2"/>
    <d v="2025-09-02T02:57:30"/>
    <d v="2026-09-02T02:57:30"/>
    <n v="12"/>
    <x v="1"/>
    <s v="AL"/>
  </r>
  <r>
    <x v="2232"/>
    <s v="P202425"/>
    <x v="0"/>
    <n v="3321.13"/>
    <x v="1"/>
    <d v="2024-08-02T03:51:53"/>
    <d v="2026-08-02T03:51:53"/>
    <n v="24"/>
    <x v="1"/>
    <s v="PB"/>
  </r>
  <r>
    <x v="2232"/>
    <s v="P203365"/>
    <x v="2"/>
    <n v="930.26"/>
    <x v="1"/>
    <d v="2023-12-16T05:48:09"/>
    <d v="2024-12-16T05:48:09"/>
    <n v="12"/>
    <x v="1"/>
    <s v="MG"/>
  </r>
  <r>
    <x v="2233"/>
    <s v="P202426"/>
    <x v="0"/>
    <n v="14631.63"/>
    <x v="3"/>
    <d v="2023-05-10T15:14:03"/>
    <d v="2023-11-10T15:14:03"/>
    <n v="6"/>
    <x v="1"/>
    <s v="SP"/>
  </r>
  <r>
    <x v="2234"/>
    <s v="P202430"/>
    <x v="3"/>
    <n v="3647.33"/>
    <x v="3"/>
    <d v="2025-09-04T16:01:34"/>
    <d v="2027-09-04T16:01:34"/>
    <n v="24"/>
    <x v="0"/>
    <s v="RJ"/>
  </r>
  <r>
    <x v="2235"/>
    <s v="P202432"/>
    <x v="5"/>
    <n v="7128.11"/>
    <x v="1"/>
    <d v="2023-09-16T06:33:53"/>
    <d v="2025-09-16T06:33:53"/>
    <n v="24"/>
    <x v="1"/>
    <s v="SC"/>
  </r>
  <r>
    <x v="2235"/>
    <s v="P204240"/>
    <x v="4"/>
    <n v="1844.97"/>
    <x v="0"/>
    <d v="2024-02-23T18:13:14"/>
    <d v="2027-02-23T18:13:14"/>
    <n v="36"/>
    <x v="1"/>
    <s v="RS"/>
  </r>
  <r>
    <x v="2236"/>
    <s v="P202435"/>
    <x v="0"/>
    <n v="3099.43"/>
    <x v="0"/>
    <d v="2023-12-11T19:02:13"/>
    <d v="2027-12-11T19:02:13"/>
    <n v="48"/>
    <x v="1"/>
    <s v="PA"/>
  </r>
  <r>
    <x v="2237"/>
    <s v="P202437"/>
    <x v="4"/>
    <n v="3280.41"/>
    <x v="3"/>
    <d v="2025-05-22T01:21:49"/>
    <d v="2029-05-22T01:21:49"/>
    <n v="48"/>
    <x v="1"/>
    <s v="PI"/>
  </r>
  <r>
    <x v="2237"/>
    <s v="P204191"/>
    <x v="0"/>
    <n v="2527.33"/>
    <x v="2"/>
    <d v="2024-12-23T07:38:42"/>
    <d v="2029-12-23T07:38:42"/>
    <n v="60"/>
    <x v="1"/>
    <s v="GO"/>
  </r>
  <r>
    <x v="2238"/>
    <s v="P202439"/>
    <x v="2"/>
    <n v="5361.29"/>
    <x v="3"/>
    <d v="2024-02-18T18:08:47"/>
    <d v="2025-08-18T18:08:47"/>
    <n v="18"/>
    <x v="1"/>
    <s v="SE"/>
  </r>
  <r>
    <x v="2239"/>
    <s v="P202444"/>
    <x v="1"/>
    <n v="624.41999999999996"/>
    <x v="1"/>
    <d v="2023-04-21T16:24:02"/>
    <d v="2024-10-21T16:24:02"/>
    <n v="18"/>
    <x v="0"/>
    <s v="RS"/>
  </r>
  <r>
    <x v="2240"/>
    <s v="P202446"/>
    <x v="4"/>
    <n v="5056.26"/>
    <x v="1"/>
    <d v="2023-03-17T19:24:47"/>
    <d v="2025-03-17T19:24:47"/>
    <n v="24"/>
    <x v="1"/>
    <s v="RN"/>
  </r>
  <r>
    <x v="2241"/>
    <s v="P202450"/>
    <x v="2"/>
    <n v="7885.6"/>
    <x v="1"/>
    <d v="2023-04-19T08:02:31"/>
    <d v="2024-10-19T08:02:31"/>
    <n v="18"/>
    <x v="1"/>
    <s v="CE"/>
  </r>
  <r>
    <x v="2241"/>
    <s v="P203395"/>
    <x v="1"/>
    <n v="1693.28"/>
    <x v="0"/>
    <d v="2024-01-04T01:21:20"/>
    <d v="2024-07-04T01:21:20"/>
    <n v="6"/>
    <x v="1"/>
    <s v="AM"/>
  </r>
  <r>
    <x v="2242"/>
    <s v="P202452"/>
    <x v="2"/>
    <n v="2349.62"/>
    <x v="1"/>
    <d v="2025-01-20T19:58:25"/>
    <d v="2026-07-20T19:58:25"/>
    <n v="18"/>
    <x v="1"/>
    <s v="SP"/>
  </r>
  <r>
    <x v="2242"/>
    <s v="P203259"/>
    <x v="1"/>
    <n v="1492.91"/>
    <x v="1"/>
    <d v="2023-07-19T16:17:49"/>
    <d v="2024-07-19T16:17:49"/>
    <n v="12"/>
    <x v="1"/>
    <s v="PR"/>
  </r>
  <r>
    <x v="2243"/>
    <s v="P202457"/>
    <x v="3"/>
    <n v="1409.88"/>
    <x v="2"/>
    <d v="2023-10-02T03:14:51"/>
    <d v="2025-04-02T03:14:51"/>
    <n v="18"/>
    <x v="1"/>
    <s v="SP"/>
  </r>
  <r>
    <x v="2244"/>
    <s v="P202459"/>
    <x v="1"/>
    <n v="15566.13"/>
    <x v="2"/>
    <d v="2025-09-01T06:21:35"/>
    <d v="2027-09-01T06:21:35"/>
    <n v="24"/>
    <x v="1"/>
    <s v="SP"/>
  </r>
  <r>
    <x v="2245"/>
    <s v="P202460"/>
    <x v="2"/>
    <n v="139.32"/>
    <x v="1"/>
    <d v="2025-08-16T04:23:21"/>
    <d v="2028-08-16T04:23:21"/>
    <n v="36"/>
    <x v="0"/>
    <s v="MA"/>
  </r>
  <r>
    <x v="2246"/>
    <s v="P202461"/>
    <x v="2"/>
    <n v="3958.91"/>
    <x v="2"/>
    <d v="2023-07-12T19:16:40"/>
    <d v="2026-07-12T19:16:40"/>
    <n v="36"/>
    <x v="1"/>
    <s v="RS"/>
  </r>
  <r>
    <x v="2247"/>
    <s v="P202463"/>
    <x v="4"/>
    <n v="2464.85"/>
    <x v="1"/>
    <d v="2025-01-23T09:44:04"/>
    <d v="2029-01-23T09:44:04"/>
    <n v="48"/>
    <x v="1"/>
    <s v="SP"/>
  </r>
  <r>
    <x v="2248"/>
    <s v="P202465"/>
    <x v="1"/>
    <n v="8298.9"/>
    <x v="0"/>
    <d v="2025-10-09T13:40:12"/>
    <d v="2028-10-09T13:40:12"/>
    <n v="36"/>
    <x v="1"/>
    <s v="PA"/>
  </r>
  <r>
    <x v="2249"/>
    <s v="P202466"/>
    <x v="0"/>
    <n v="3308.61"/>
    <x v="2"/>
    <d v="2023-07-20T13:02:46"/>
    <d v="2025-07-20T13:02:46"/>
    <n v="24"/>
    <x v="1"/>
    <s v="DF"/>
  </r>
  <r>
    <x v="2250"/>
    <s v="P202467"/>
    <x v="0"/>
    <n v="2863.11"/>
    <x v="0"/>
    <d v="2025-06-10T02:40:41"/>
    <d v="2028-06-10T02:40:41"/>
    <n v="36"/>
    <x v="1"/>
    <s v="PB"/>
  </r>
  <r>
    <x v="2250"/>
    <s v="P203733"/>
    <x v="1"/>
    <n v="29.92"/>
    <x v="0"/>
    <d v="2025-07-27T09:15:50"/>
    <d v="2029-07-27T09:15:50"/>
    <n v="48"/>
    <x v="1"/>
    <s v="GO"/>
  </r>
  <r>
    <x v="2251"/>
    <s v="P202471"/>
    <x v="0"/>
    <n v="553.12"/>
    <x v="1"/>
    <d v="2023-01-02T14:38:05"/>
    <d v="2024-01-02T14:38:05"/>
    <n v="12"/>
    <x v="1"/>
    <s v="SP"/>
  </r>
  <r>
    <x v="2251"/>
    <s v="P204518"/>
    <x v="2"/>
    <n v="45.36"/>
    <x v="1"/>
    <d v="2024-09-30T17:52:07"/>
    <d v="2026-09-30T17:52:07"/>
    <n v="24"/>
    <x v="1"/>
    <s v="SC"/>
  </r>
  <r>
    <x v="2251"/>
    <s v="P204669"/>
    <x v="2"/>
    <n v="6609.57"/>
    <x v="2"/>
    <d v="2023-02-15T22:54:34"/>
    <d v="2024-02-15T22:54:34"/>
    <n v="12"/>
    <x v="1"/>
    <s v="ES"/>
  </r>
  <r>
    <x v="2252"/>
    <s v="P202472"/>
    <x v="5"/>
    <n v="1544.51"/>
    <x v="1"/>
    <d v="2024-10-19T18:19:25"/>
    <d v="2027-10-19T18:19:25"/>
    <n v="36"/>
    <x v="1"/>
    <s v="BA"/>
  </r>
  <r>
    <x v="2252"/>
    <s v="P203816"/>
    <x v="2"/>
    <n v="4449.99"/>
    <x v="1"/>
    <d v="2023-11-10T05:41:19"/>
    <d v="2024-05-10T05:41:19"/>
    <n v="6"/>
    <x v="1"/>
    <s v="PE"/>
  </r>
  <r>
    <x v="2253"/>
    <s v="P202476"/>
    <x v="2"/>
    <n v="1347.45"/>
    <x v="1"/>
    <d v="2024-06-05T10:59:01"/>
    <d v="2025-06-05T10:59:01"/>
    <n v="12"/>
    <x v="1"/>
    <s v="PR"/>
  </r>
  <r>
    <x v="2254"/>
    <s v="P202477"/>
    <x v="1"/>
    <n v="5344.12"/>
    <x v="0"/>
    <d v="2024-02-23T23:33:04"/>
    <d v="2025-02-23T23:33:04"/>
    <n v="12"/>
    <x v="1"/>
    <s v="GO"/>
  </r>
  <r>
    <x v="2255"/>
    <s v="P202479"/>
    <x v="2"/>
    <n v="5173.99"/>
    <x v="1"/>
    <d v="2024-06-04T18:08:56"/>
    <d v="2025-06-04T18:08:56"/>
    <n v="12"/>
    <x v="1"/>
    <s v="RN"/>
  </r>
  <r>
    <x v="2256"/>
    <s v="P202482"/>
    <x v="4"/>
    <n v="1493.89"/>
    <x v="2"/>
    <d v="2025-04-06T05:19:46"/>
    <d v="2030-04-06T05:19:46"/>
    <n v="60"/>
    <x v="1"/>
    <s v="CE"/>
  </r>
  <r>
    <x v="2256"/>
    <s v="P204571"/>
    <x v="1"/>
    <n v="367.08"/>
    <x v="1"/>
    <d v="2024-06-05T00:52:12"/>
    <d v="2028-06-05T00:52:12"/>
    <n v="48"/>
    <x v="1"/>
    <s v="PA"/>
  </r>
  <r>
    <x v="2257"/>
    <s v="P202485"/>
    <x v="1"/>
    <n v="715.24"/>
    <x v="2"/>
    <d v="2025-02-07T05:20:58"/>
    <d v="2026-02-07T05:20:58"/>
    <n v="12"/>
    <x v="1"/>
    <s v="SE"/>
  </r>
  <r>
    <x v="2257"/>
    <s v="P203851"/>
    <x v="3"/>
    <n v="3824.07"/>
    <x v="1"/>
    <d v="2023-08-27T03:01:27"/>
    <d v="2024-08-27T03:01:27"/>
    <n v="12"/>
    <x v="1"/>
    <s v="ES"/>
  </r>
  <r>
    <x v="2258"/>
    <s v="P202486"/>
    <x v="3"/>
    <n v="191.93"/>
    <x v="1"/>
    <d v="2025-03-31T04:46:12"/>
    <d v="2026-09-30T04:46:12"/>
    <n v="18"/>
    <x v="1"/>
    <s v="RS"/>
  </r>
  <r>
    <x v="2258"/>
    <s v="P204454"/>
    <x v="2"/>
    <n v="5264.47"/>
    <x v="1"/>
    <d v="2024-11-05T03:36:33"/>
    <d v="2025-11-05T03:36:33"/>
    <n v="12"/>
    <x v="1"/>
    <s v="RN"/>
  </r>
  <r>
    <x v="2259"/>
    <s v="P202488"/>
    <x v="5"/>
    <n v="295.89"/>
    <x v="0"/>
    <d v="2023-10-10T20:39:48"/>
    <d v="2026-10-10T20:39:48"/>
    <n v="36"/>
    <x v="1"/>
    <s v="GO"/>
  </r>
  <r>
    <x v="2260"/>
    <s v="P202489"/>
    <x v="5"/>
    <n v="381.94"/>
    <x v="1"/>
    <d v="2025-07-24T09:50:35"/>
    <d v="2026-07-24T09:50:35"/>
    <n v="12"/>
    <x v="1"/>
    <s v="GO"/>
  </r>
  <r>
    <x v="2261"/>
    <s v="P202492"/>
    <x v="4"/>
    <n v="4157.12"/>
    <x v="1"/>
    <d v="2023-10-19T04:21:38"/>
    <d v="2025-10-19T04:21:38"/>
    <n v="24"/>
    <x v="1"/>
    <s v="RS"/>
  </r>
  <r>
    <x v="2262"/>
    <s v="P202493"/>
    <x v="1"/>
    <n v="2191.41"/>
    <x v="2"/>
    <d v="2025-07-23T14:02:37"/>
    <d v="2029-07-23T14:02:37"/>
    <n v="48"/>
    <x v="1"/>
    <s v="CE"/>
  </r>
  <r>
    <x v="2263"/>
    <s v="P202495"/>
    <x v="4"/>
    <n v="638.58000000000004"/>
    <x v="0"/>
    <d v="2024-05-10T12:45:39"/>
    <d v="2025-05-10T12:45:39"/>
    <n v="12"/>
    <x v="1"/>
    <s v="RJ"/>
  </r>
  <r>
    <x v="2263"/>
    <s v="P203752"/>
    <x v="3"/>
    <n v="1682.01"/>
    <x v="0"/>
    <d v="2025-04-05T04:54:11"/>
    <d v="2026-04-05T04:54:11"/>
    <n v="12"/>
    <x v="1"/>
    <s v="MA"/>
  </r>
  <r>
    <x v="2264"/>
    <s v="P202496"/>
    <x v="1"/>
    <n v="5057.45"/>
    <x v="1"/>
    <d v="2024-06-13T01:21:57"/>
    <d v="2025-06-13T01:21:57"/>
    <n v="12"/>
    <x v="1"/>
    <s v="PR"/>
  </r>
  <r>
    <x v="2264"/>
    <s v="P203184"/>
    <x v="2"/>
    <n v="3178.84"/>
    <x v="0"/>
    <d v="2025-05-28T09:31:51"/>
    <d v="2026-05-28T09:31:51"/>
    <n v="12"/>
    <x v="1"/>
    <s v="SE"/>
  </r>
  <r>
    <x v="2264"/>
    <s v="P203329"/>
    <x v="0"/>
    <n v="25.06"/>
    <x v="1"/>
    <d v="2025-01-07T10:19:58"/>
    <d v="2026-01-07T10:19:58"/>
    <n v="12"/>
    <x v="1"/>
    <s v="RN"/>
  </r>
  <r>
    <x v="2264"/>
    <s v="P203338"/>
    <x v="1"/>
    <n v="1710.26"/>
    <x v="1"/>
    <d v="2025-02-14T00:00:03"/>
    <d v="2026-02-14T00:00:03"/>
    <n v="12"/>
    <x v="1"/>
    <s v="PB"/>
  </r>
  <r>
    <x v="2264"/>
    <s v="P204552"/>
    <x v="2"/>
    <n v="920.52"/>
    <x v="2"/>
    <d v="2023-05-12T13:57:02"/>
    <d v="2027-05-12T13:57:02"/>
    <n v="48"/>
    <x v="1"/>
    <s v="PI"/>
  </r>
  <r>
    <x v="2265"/>
    <s v="P202497"/>
    <x v="5"/>
    <n v="9400.92"/>
    <x v="1"/>
    <d v="2025-07-29T23:27:31"/>
    <d v="2028-07-29T23:27:31"/>
    <n v="36"/>
    <x v="1"/>
    <s v="PB"/>
  </r>
  <r>
    <x v="2266"/>
    <s v="P202498"/>
    <x v="3"/>
    <n v="2463.9299999999998"/>
    <x v="0"/>
    <d v="2024-01-16T16:34:07"/>
    <d v="2029-01-16T16:34:07"/>
    <n v="60"/>
    <x v="1"/>
    <s v="GO"/>
  </r>
  <r>
    <x v="2267"/>
    <s v="P202499"/>
    <x v="2"/>
    <n v="3718.8"/>
    <x v="3"/>
    <d v="2025-01-03T15:19:07"/>
    <d v="2027-01-03T15:19:07"/>
    <n v="24"/>
    <x v="0"/>
    <s v="PE"/>
  </r>
  <r>
    <x v="2268"/>
    <s v="P202500"/>
    <x v="1"/>
    <n v="14833.91"/>
    <x v="0"/>
    <d v="2023-12-23T06:58:39"/>
    <d v="2024-12-23T06:58:39"/>
    <n v="12"/>
    <x v="1"/>
    <s v="MG"/>
  </r>
  <r>
    <x v="2268"/>
    <s v="P203912"/>
    <x v="1"/>
    <n v="2984.64"/>
    <x v="1"/>
    <d v="2025-04-12T03:34:39"/>
    <d v="2026-04-12T03:34:39"/>
    <n v="12"/>
    <x v="1"/>
    <s v="PI"/>
  </r>
  <r>
    <x v="2269"/>
    <s v="P202501"/>
    <x v="0"/>
    <n v="4610.8100000000004"/>
    <x v="2"/>
    <d v="2023-03-31T10:50:40"/>
    <d v="2024-09-30T10:50:40"/>
    <n v="18"/>
    <x v="1"/>
    <s v="MA"/>
  </r>
  <r>
    <x v="2270"/>
    <s v="P202503"/>
    <x v="2"/>
    <n v="4858.29"/>
    <x v="2"/>
    <d v="2025-09-21T07:25:04"/>
    <d v="2029-09-21T07:25:04"/>
    <n v="48"/>
    <x v="1"/>
    <s v="DF"/>
  </r>
  <r>
    <x v="2270"/>
    <s v="P204891"/>
    <x v="4"/>
    <n v="5757.79"/>
    <x v="0"/>
    <d v="2023-08-19T19:41:30"/>
    <d v="2025-08-19T19:41:30"/>
    <n v="24"/>
    <x v="1"/>
    <s v="PI"/>
  </r>
  <r>
    <x v="2271"/>
    <s v="P202507"/>
    <x v="3"/>
    <n v="2190.29"/>
    <x v="0"/>
    <d v="2025-08-07T17:47:40"/>
    <d v="2027-02-07T17:47:40"/>
    <n v="18"/>
    <x v="1"/>
    <s v="CE"/>
  </r>
  <r>
    <x v="2271"/>
    <s v="P202791"/>
    <x v="3"/>
    <n v="229.11"/>
    <x v="0"/>
    <d v="2023-10-17T16:12:00"/>
    <d v="2025-10-17T16:12:00"/>
    <n v="24"/>
    <x v="1"/>
    <s v="RS"/>
  </r>
  <r>
    <x v="2272"/>
    <s v="P202508"/>
    <x v="2"/>
    <n v="1956.34"/>
    <x v="0"/>
    <d v="2025-01-26T21:25:58"/>
    <d v="2027-01-26T21:25:58"/>
    <n v="24"/>
    <x v="1"/>
    <s v="PA"/>
  </r>
  <r>
    <x v="2272"/>
    <s v="P203111"/>
    <x v="1"/>
    <n v="3019.79"/>
    <x v="1"/>
    <d v="2023-11-21T00:21:47"/>
    <d v="2026-11-21T00:21:47"/>
    <n v="36"/>
    <x v="1"/>
    <s v="MA"/>
  </r>
  <r>
    <x v="2272"/>
    <s v="P204038"/>
    <x v="3"/>
    <n v="4525.78"/>
    <x v="3"/>
    <d v="2023-05-28T14:15:12"/>
    <d v="2024-05-28T14:15:12"/>
    <n v="12"/>
    <x v="1"/>
    <s v="RS"/>
  </r>
  <r>
    <x v="2273"/>
    <s v="P202510"/>
    <x v="4"/>
    <n v="12622.56"/>
    <x v="2"/>
    <d v="2024-03-30T15:06:04"/>
    <d v="2026-03-30T15:06:04"/>
    <n v="24"/>
    <x v="1"/>
    <s v="SC"/>
  </r>
  <r>
    <x v="2274"/>
    <s v="P202512"/>
    <x v="2"/>
    <n v="646.63"/>
    <x v="0"/>
    <d v="2023-04-12T05:20:36"/>
    <d v="2024-10-12T05:20:36"/>
    <n v="18"/>
    <x v="1"/>
    <s v="PR"/>
  </r>
  <r>
    <x v="2275"/>
    <s v="P202515"/>
    <x v="0"/>
    <n v="348.51"/>
    <x v="1"/>
    <d v="2023-01-13T00:59:53"/>
    <d v="2024-01-13T00:59:53"/>
    <n v="12"/>
    <x v="1"/>
    <s v="PE"/>
  </r>
  <r>
    <x v="2276"/>
    <s v="P202516"/>
    <x v="1"/>
    <n v="1474.63"/>
    <x v="1"/>
    <d v="2023-01-25T03:28:52"/>
    <d v="2024-01-25T03:28:52"/>
    <n v="12"/>
    <x v="1"/>
    <s v="PB"/>
  </r>
  <r>
    <x v="2276"/>
    <s v="P203873"/>
    <x v="2"/>
    <n v="2394.54"/>
    <x v="1"/>
    <d v="2025-07-16T23:58:06"/>
    <d v="2026-01-16T23:58:06"/>
    <n v="6"/>
    <x v="1"/>
    <s v="RJ"/>
  </r>
  <r>
    <x v="2277"/>
    <s v="P202517"/>
    <x v="3"/>
    <n v="1108.06"/>
    <x v="2"/>
    <d v="2025-08-26T05:46:40"/>
    <d v="2028-08-26T05:46:40"/>
    <n v="36"/>
    <x v="1"/>
    <s v="MA"/>
  </r>
  <r>
    <x v="2278"/>
    <s v="P202518"/>
    <x v="4"/>
    <n v="16849.400000000001"/>
    <x v="3"/>
    <d v="2024-07-28T05:27:22"/>
    <d v="2026-07-28T05:27:22"/>
    <n v="24"/>
    <x v="1"/>
    <s v="SC"/>
  </r>
  <r>
    <x v="2278"/>
    <s v="P202597"/>
    <x v="4"/>
    <n v="3871.22"/>
    <x v="3"/>
    <d v="2024-04-22T13:38:51"/>
    <d v="2028-04-22T13:38:51"/>
    <n v="48"/>
    <x v="1"/>
    <s v="ES"/>
  </r>
  <r>
    <x v="2279"/>
    <s v="P202519"/>
    <x v="2"/>
    <n v="3434.62"/>
    <x v="1"/>
    <d v="2024-07-14T20:00:18"/>
    <d v="2027-07-14T20:00:18"/>
    <n v="36"/>
    <x v="1"/>
    <s v="RN"/>
  </r>
  <r>
    <x v="2280"/>
    <s v="P202520"/>
    <x v="2"/>
    <n v="11025.47"/>
    <x v="3"/>
    <d v="2023-04-04T07:23:01"/>
    <d v="2027-04-04T07:23:01"/>
    <n v="48"/>
    <x v="1"/>
    <s v="RJ"/>
  </r>
  <r>
    <x v="2280"/>
    <s v="P203328"/>
    <x v="2"/>
    <n v="1917.95"/>
    <x v="1"/>
    <d v="2023-12-20T23:31:45"/>
    <d v="2024-06-20T23:31:45"/>
    <n v="6"/>
    <x v="1"/>
    <s v="CE"/>
  </r>
  <r>
    <x v="2281"/>
    <s v="P202522"/>
    <x v="4"/>
    <n v="2355.5100000000002"/>
    <x v="1"/>
    <d v="2025-02-25T08:24:22"/>
    <d v="2027-02-25T08:24:22"/>
    <n v="24"/>
    <x v="1"/>
    <s v="MA"/>
  </r>
  <r>
    <x v="2281"/>
    <s v="P203269"/>
    <x v="4"/>
    <n v="1958.9"/>
    <x v="0"/>
    <d v="2025-06-09T12:23:47"/>
    <d v="2029-06-09T12:23:47"/>
    <n v="48"/>
    <x v="1"/>
    <s v="CE"/>
  </r>
  <r>
    <x v="2282"/>
    <s v="P202525"/>
    <x v="5"/>
    <n v="2137.19"/>
    <x v="1"/>
    <d v="2023-06-14T19:56:42"/>
    <d v="2027-06-14T19:56:42"/>
    <n v="48"/>
    <x v="1"/>
    <s v="PA"/>
  </r>
  <r>
    <x v="2283"/>
    <s v="P202526"/>
    <x v="2"/>
    <n v="5770.17"/>
    <x v="3"/>
    <d v="2023-10-11T18:22:44"/>
    <d v="2026-10-11T18:22:44"/>
    <n v="36"/>
    <x v="0"/>
    <s v="CE"/>
  </r>
  <r>
    <x v="2283"/>
    <s v="P204341"/>
    <x v="2"/>
    <n v="6256.51"/>
    <x v="1"/>
    <d v="2023-10-18T07:50:04"/>
    <d v="2025-04-18T07:50:04"/>
    <n v="18"/>
    <x v="1"/>
    <s v="SC"/>
  </r>
  <r>
    <x v="2284"/>
    <s v="P202529"/>
    <x v="0"/>
    <n v="1319.38"/>
    <x v="1"/>
    <d v="2023-12-27T20:41:56"/>
    <d v="2025-06-27T20:41:56"/>
    <n v="18"/>
    <x v="1"/>
    <s v="CE"/>
  </r>
  <r>
    <x v="2284"/>
    <s v="P204156"/>
    <x v="2"/>
    <n v="461.42"/>
    <x v="2"/>
    <d v="2024-08-07T19:02:43"/>
    <d v="2026-02-07T19:02:43"/>
    <n v="18"/>
    <x v="1"/>
    <s v="CE"/>
  </r>
  <r>
    <x v="2285"/>
    <s v="P202533"/>
    <x v="2"/>
    <n v="1432.28"/>
    <x v="3"/>
    <d v="2023-05-29T14:44:11"/>
    <d v="2026-05-29T14:44:11"/>
    <n v="36"/>
    <x v="1"/>
    <s v="AM"/>
  </r>
  <r>
    <x v="2285"/>
    <s v="P202723"/>
    <x v="0"/>
    <n v="5009.8599999999997"/>
    <x v="1"/>
    <d v="2024-12-29T03:31:45"/>
    <d v="2025-12-29T03:31:45"/>
    <n v="12"/>
    <x v="1"/>
    <s v="SP"/>
  </r>
  <r>
    <x v="2285"/>
    <s v="P202729"/>
    <x v="1"/>
    <n v="2707.03"/>
    <x v="1"/>
    <d v="2024-09-07T07:12:35"/>
    <d v="2028-09-07T07:12:35"/>
    <n v="48"/>
    <x v="1"/>
    <s v="RN"/>
  </r>
  <r>
    <x v="2286"/>
    <s v="P202535"/>
    <x v="5"/>
    <n v="4726.1499999999996"/>
    <x v="2"/>
    <d v="2023-04-30T08:16:49"/>
    <d v="2026-04-30T08:16:49"/>
    <n v="36"/>
    <x v="0"/>
    <s v="SE"/>
  </r>
  <r>
    <x v="2287"/>
    <s v="P202536"/>
    <x v="0"/>
    <n v="635.35"/>
    <x v="2"/>
    <d v="2023-08-02T13:24:22"/>
    <d v="2024-02-02T13:24:22"/>
    <n v="6"/>
    <x v="1"/>
    <s v="PA"/>
  </r>
  <r>
    <x v="2288"/>
    <s v="P202537"/>
    <x v="0"/>
    <n v="8402.15"/>
    <x v="1"/>
    <d v="2024-09-02T22:35:53"/>
    <d v="2026-03-02T22:35:53"/>
    <n v="18"/>
    <x v="1"/>
    <s v="DF"/>
  </r>
  <r>
    <x v="2288"/>
    <s v="P203366"/>
    <x v="0"/>
    <n v="5553.16"/>
    <x v="0"/>
    <d v="2023-02-03T04:48:03"/>
    <d v="2024-08-03T04:48:03"/>
    <n v="18"/>
    <x v="1"/>
    <s v="RJ"/>
  </r>
  <r>
    <x v="2288"/>
    <s v="P203463"/>
    <x v="1"/>
    <n v="492.91"/>
    <x v="0"/>
    <d v="2024-05-13T19:50:44"/>
    <d v="2028-05-13T19:50:44"/>
    <n v="48"/>
    <x v="1"/>
    <s v="RN"/>
  </r>
  <r>
    <x v="2288"/>
    <s v="P203834"/>
    <x v="1"/>
    <n v="2221.36"/>
    <x v="1"/>
    <d v="2024-12-20T12:58:28"/>
    <d v="2026-12-20T12:58:28"/>
    <n v="24"/>
    <x v="1"/>
    <s v="BA"/>
  </r>
  <r>
    <x v="2289"/>
    <s v="P202540"/>
    <x v="2"/>
    <n v="3270"/>
    <x v="1"/>
    <d v="2024-03-24T06:11:19"/>
    <d v="2025-09-24T06:11:19"/>
    <n v="18"/>
    <x v="1"/>
    <s v="SC"/>
  </r>
  <r>
    <x v="2290"/>
    <s v="P202542"/>
    <x v="2"/>
    <n v="1034.8399999999999"/>
    <x v="1"/>
    <d v="2023-11-23T00:37:29"/>
    <d v="2025-05-23T00:37:29"/>
    <n v="18"/>
    <x v="1"/>
    <s v="SE"/>
  </r>
  <r>
    <x v="2290"/>
    <s v="P202949"/>
    <x v="3"/>
    <n v="327.31"/>
    <x v="2"/>
    <d v="2025-07-26T06:32:46"/>
    <d v="2027-07-26T06:32:46"/>
    <n v="24"/>
    <x v="1"/>
    <s v="AM"/>
  </r>
  <r>
    <x v="2291"/>
    <s v="P202544"/>
    <x v="3"/>
    <n v="687.57"/>
    <x v="2"/>
    <d v="2023-01-03T02:53:00"/>
    <d v="2024-07-03T02:53:00"/>
    <n v="18"/>
    <x v="1"/>
    <s v="RS"/>
  </r>
  <r>
    <x v="2291"/>
    <s v="P202773"/>
    <x v="1"/>
    <n v="4341.7700000000004"/>
    <x v="0"/>
    <d v="2024-01-25T20:08:19"/>
    <d v="2025-01-25T20:08:19"/>
    <n v="12"/>
    <x v="1"/>
    <s v="SE"/>
  </r>
  <r>
    <x v="2291"/>
    <s v="P204587"/>
    <x v="0"/>
    <n v="43.98"/>
    <x v="2"/>
    <d v="2025-07-22T04:09:43"/>
    <d v="2026-07-22T04:09:43"/>
    <n v="12"/>
    <x v="1"/>
    <s v="MG"/>
  </r>
  <r>
    <x v="2292"/>
    <s v="P202545"/>
    <x v="4"/>
    <n v="2212.9499999999998"/>
    <x v="2"/>
    <d v="2024-05-28T14:45:47"/>
    <d v="2027-05-28T14:45:47"/>
    <n v="36"/>
    <x v="1"/>
    <s v="RJ"/>
  </r>
  <r>
    <x v="2293"/>
    <s v="P202546"/>
    <x v="2"/>
    <n v="21955.77"/>
    <x v="3"/>
    <d v="2025-01-06T04:40:00"/>
    <d v="2029-01-06T04:40:00"/>
    <n v="48"/>
    <x v="1"/>
    <s v="PE"/>
  </r>
  <r>
    <x v="2294"/>
    <s v="P202547"/>
    <x v="2"/>
    <n v="821.47"/>
    <x v="1"/>
    <d v="2023-10-05T03:53:11"/>
    <d v="2024-04-05T03:53:11"/>
    <n v="6"/>
    <x v="0"/>
    <s v="BA"/>
  </r>
  <r>
    <x v="2295"/>
    <s v="P202548"/>
    <x v="0"/>
    <n v="7263.82"/>
    <x v="0"/>
    <d v="2024-11-07T08:33:27"/>
    <d v="2027-11-07T08:33:27"/>
    <n v="36"/>
    <x v="1"/>
    <s v="ES"/>
  </r>
  <r>
    <x v="2295"/>
    <s v="P203919"/>
    <x v="2"/>
    <n v="533.88"/>
    <x v="1"/>
    <d v="2023-10-03T03:12:33"/>
    <d v="2024-04-03T03:12:33"/>
    <n v="6"/>
    <x v="1"/>
    <s v="MA"/>
  </r>
  <r>
    <x v="2296"/>
    <s v="P202549"/>
    <x v="4"/>
    <n v="855.01"/>
    <x v="1"/>
    <d v="2024-11-29T04:55:30"/>
    <d v="2026-11-29T04:55:30"/>
    <n v="24"/>
    <x v="1"/>
    <s v="PI"/>
  </r>
  <r>
    <x v="2296"/>
    <s v="P204255"/>
    <x v="2"/>
    <n v="8997.39"/>
    <x v="0"/>
    <d v="2024-09-03T11:06:04"/>
    <d v="2026-09-03T11:06:04"/>
    <n v="24"/>
    <x v="1"/>
    <s v="AM"/>
  </r>
  <r>
    <x v="2297"/>
    <s v="P202550"/>
    <x v="4"/>
    <n v="8561.68"/>
    <x v="1"/>
    <d v="2023-06-23T17:51:51"/>
    <d v="2023-12-23T17:51:51"/>
    <n v="6"/>
    <x v="1"/>
    <s v="PA"/>
  </r>
  <r>
    <x v="2297"/>
    <s v="P204485"/>
    <x v="4"/>
    <n v="336.68"/>
    <x v="0"/>
    <d v="2023-08-12T02:17:17"/>
    <d v="2025-08-12T02:17:17"/>
    <n v="24"/>
    <x v="1"/>
    <s v="GO"/>
  </r>
  <r>
    <x v="2298"/>
    <s v="P202551"/>
    <x v="3"/>
    <n v="3270.19"/>
    <x v="2"/>
    <d v="2023-01-04T03:23:18"/>
    <d v="2026-01-04T03:23:18"/>
    <n v="36"/>
    <x v="0"/>
    <s v="AL"/>
  </r>
  <r>
    <x v="2299"/>
    <s v="P202553"/>
    <x v="1"/>
    <n v="2543.84"/>
    <x v="2"/>
    <d v="2024-08-10T19:41:23"/>
    <d v="2027-08-10T19:41:23"/>
    <n v="36"/>
    <x v="1"/>
    <s v="SC"/>
  </r>
  <r>
    <x v="2300"/>
    <s v="P202556"/>
    <x v="1"/>
    <n v="629.05999999999995"/>
    <x v="1"/>
    <d v="2023-12-26T19:20:03"/>
    <d v="2025-06-26T19:20:03"/>
    <n v="18"/>
    <x v="1"/>
    <s v="PI"/>
  </r>
  <r>
    <x v="2301"/>
    <s v="P202561"/>
    <x v="2"/>
    <n v="3671.92"/>
    <x v="1"/>
    <d v="2025-05-23T22:46:23"/>
    <d v="2028-05-23T22:46:23"/>
    <n v="36"/>
    <x v="1"/>
    <s v="SE"/>
  </r>
  <r>
    <x v="2301"/>
    <s v="P202847"/>
    <x v="2"/>
    <n v="3267.54"/>
    <x v="1"/>
    <d v="2025-01-24T09:33:48"/>
    <d v="2030-01-24T09:33:48"/>
    <n v="60"/>
    <x v="1"/>
    <s v="MA"/>
  </r>
  <r>
    <x v="2302"/>
    <s v="P202562"/>
    <x v="2"/>
    <n v="4884.25"/>
    <x v="1"/>
    <d v="2023-12-22T18:54:32"/>
    <d v="2024-12-22T18:54:32"/>
    <n v="12"/>
    <x v="1"/>
    <s v="MA"/>
  </r>
  <r>
    <x v="2303"/>
    <s v="P202563"/>
    <x v="3"/>
    <n v="2042.95"/>
    <x v="0"/>
    <d v="2025-04-15T03:45:32"/>
    <d v="2026-10-15T03:45:32"/>
    <n v="18"/>
    <x v="1"/>
    <s v="RS"/>
  </r>
  <r>
    <x v="2303"/>
    <s v="P203044"/>
    <x v="2"/>
    <n v="1710.64"/>
    <x v="1"/>
    <d v="2024-02-21T12:04:28"/>
    <d v="2025-02-21T12:04:28"/>
    <n v="12"/>
    <x v="0"/>
    <s v="PB"/>
  </r>
  <r>
    <x v="2304"/>
    <s v="P202566"/>
    <x v="1"/>
    <n v="332.24"/>
    <x v="1"/>
    <d v="2024-03-28T22:10:27"/>
    <d v="2026-03-28T22:10:27"/>
    <n v="24"/>
    <x v="1"/>
    <s v="PA"/>
  </r>
  <r>
    <x v="2304"/>
    <s v="P203397"/>
    <x v="4"/>
    <n v="3595.13"/>
    <x v="1"/>
    <d v="2023-06-11T01:10:35"/>
    <d v="2027-06-11T01:10:35"/>
    <n v="48"/>
    <x v="1"/>
    <s v="SP"/>
  </r>
  <r>
    <x v="2305"/>
    <s v="P202572"/>
    <x v="2"/>
    <n v="2163.56"/>
    <x v="1"/>
    <d v="2023-10-15T17:59:47"/>
    <d v="2026-10-15T17:59:47"/>
    <n v="36"/>
    <x v="1"/>
    <s v="PB"/>
  </r>
  <r>
    <x v="2306"/>
    <s v="P202574"/>
    <x v="5"/>
    <n v="1601.87"/>
    <x v="1"/>
    <d v="2024-09-16T11:05:42"/>
    <d v="2028-09-16T11:05:42"/>
    <n v="48"/>
    <x v="1"/>
    <s v="RS"/>
  </r>
  <r>
    <x v="2307"/>
    <s v="P202576"/>
    <x v="5"/>
    <n v="1921.37"/>
    <x v="3"/>
    <d v="2023-10-15T05:59:01"/>
    <d v="2024-10-15T05:59:01"/>
    <n v="12"/>
    <x v="1"/>
    <s v="RN"/>
  </r>
  <r>
    <x v="2308"/>
    <s v="P202578"/>
    <x v="1"/>
    <n v="521.20000000000005"/>
    <x v="3"/>
    <d v="2024-06-16T01:01:57"/>
    <d v="2026-06-16T01:01:57"/>
    <n v="24"/>
    <x v="1"/>
    <s v="ES"/>
  </r>
  <r>
    <x v="2308"/>
    <s v="P204114"/>
    <x v="2"/>
    <n v="2531.06"/>
    <x v="1"/>
    <d v="2024-07-16T00:51:34"/>
    <d v="2027-07-16T00:51:34"/>
    <n v="36"/>
    <x v="1"/>
    <s v="RS"/>
  </r>
  <r>
    <x v="2309"/>
    <s v="P202579"/>
    <x v="0"/>
    <n v="1003.79"/>
    <x v="0"/>
    <d v="2023-07-07T21:02:50"/>
    <d v="2028-07-07T21:02:50"/>
    <n v="60"/>
    <x v="1"/>
    <s v="ES"/>
  </r>
  <r>
    <x v="2310"/>
    <s v="P202581"/>
    <x v="0"/>
    <n v="3679.89"/>
    <x v="0"/>
    <d v="2025-02-02T19:45:10"/>
    <d v="2027-02-02T19:45:10"/>
    <n v="24"/>
    <x v="1"/>
    <s v="DF"/>
  </r>
  <r>
    <x v="2311"/>
    <s v="P202583"/>
    <x v="1"/>
    <n v="5607.4"/>
    <x v="0"/>
    <d v="2025-10-20T04:00:42"/>
    <d v="2026-10-20T04:00:42"/>
    <n v="12"/>
    <x v="1"/>
    <s v="DF"/>
  </r>
  <r>
    <x v="2311"/>
    <s v="P204604"/>
    <x v="1"/>
    <n v="1607.1"/>
    <x v="1"/>
    <d v="2023-04-18T08:07:59"/>
    <d v="2026-04-18T08:07:59"/>
    <n v="36"/>
    <x v="1"/>
    <s v="PI"/>
  </r>
  <r>
    <x v="2312"/>
    <s v="P202587"/>
    <x v="3"/>
    <n v="1298.43"/>
    <x v="2"/>
    <d v="2024-07-28T02:41:35"/>
    <d v="2027-07-28T02:41:35"/>
    <n v="36"/>
    <x v="1"/>
    <s v="GO"/>
  </r>
  <r>
    <x v="2312"/>
    <s v="P204307"/>
    <x v="0"/>
    <n v="1057.3499999999999"/>
    <x v="2"/>
    <d v="2025-10-23T17:53:21"/>
    <d v="2026-10-23T17:53:21"/>
    <n v="12"/>
    <x v="1"/>
    <s v="PR"/>
  </r>
  <r>
    <x v="2313"/>
    <s v="P202588"/>
    <x v="2"/>
    <n v="3279.28"/>
    <x v="3"/>
    <d v="2024-05-28T05:24:21"/>
    <d v="2027-05-28T05:24:21"/>
    <n v="36"/>
    <x v="1"/>
    <s v="CE"/>
  </r>
  <r>
    <x v="2313"/>
    <s v="P202912"/>
    <x v="2"/>
    <n v="463.32"/>
    <x v="3"/>
    <d v="2024-03-06T19:02:17"/>
    <d v="2025-09-06T19:02:17"/>
    <n v="18"/>
    <x v="1"/>
    <s v="DF"/>
  </r>
  <r>
    <x v="2314"/>
    <s v="P202592"/>
    <x v="2"/>
    <n v="11178.36"/>
    <x v="1"/>
    <d v="2023-05-05T06:56:44"/>
    <d v="2024-11-05T06:56:44"/>
    <n v="18"/>
    <x v="1"/>
    <s v="BA"/>
  </r>
  <r>
    <x v="2314"/>
    <s v="P204946"/>
    <x v="1"/>
    <n v="2028.66"/>
    <x v="2"/>
    <d v="2023-05-19T10:57:32"/>
    <d v="2023-11-19T10:57:32"/>
    <n v="6"/>
    <x v="1"/>
    <s v="PR"/>
  </r>
  <r>
    <x v="2315"/>
    <s v="P202593"/>
    <x v="3"/>
    <n v="3201.67"/>
    <x v="2"/>
    <d v="2024-09-09T04:43:02"/>
    <d v="2025-09-09T04:43:02"/>
    <n v="12"/>
    <x v="1"/>
    <s v="SE"/>
  </r>
  <r>
    <x v="2315"/>
    <s v="P203910"/>
    <x v="1"/>
    <n v="7893.46"/>
    <x v="2"/>
    <d v="2024-08-03T22:33:51"/>
    <d v="2026-02-03T22:33:51"/>
    <n v="18"/>
    <x v="1"/>
    <s v="GO"/>
  </r>
  <r>
    <x v="2316"/>
    <s v="P202594"/>
    <x v="1"/>
    <n v="7863.34"/>
    <x v="0"/>
    <d v="2023-01-29T00:13:27"/>
    <d v="2026-01-29T00:13:27"/>
    <n v="36"/>
    <x v="1"/>
    <s v="AM"/>
  </r>
  <r>
    <x v="2316"/>
    <s v="P204460"/>
    <x v="0"/>
    <n v="350.05"/>
    <x v="3"/>
    <d v="2024-03-09T01:34:37"/>
    <d v="2025-09-09T01:34:37"/>
    <n v="18"/>
    <x v="0"/>
    <s v="MG"/>
  </r>
  <r>
    <x v="2317"/>
    <s v="P202599"/>
    <x v="5"/>
    <n v="2860.81"/>
    <x v="1"/>
    <d v="2024-09-28T14:49:40"/>
    <d v="2025-09-28T14:49:40"/>
    <n v="12"/>
    <x v="1"/>
    <s v="PA"/>
  </r>
  <r>
    <x v="2317"/>
    <s v="P203852"/>
    <x v="2"/>
    <n v="7457.26"/>
    <x v="1"/>
    <d v="2025-05-21T11:15:19"/>
    <d v="2026-11-21T11:15:19"/>
    <n v="18"/>
    <x v="1"/>
    <s v="PB"/>
  </r>
  <r>
    <x v="2318"/>
    <s v="P202601"/>
    <x v="2"/>
    <n v="354.83"/>
    <x v="1"/>
    <d v="2024-02-22T09:03:39"/>
    <d v="2025-02-22T09:03:39"/>
    <n v="12"/>
    <x v="1"/>
    <s v="DF"/>
  </r>
  <r>
    <x v="2319"/>
    <s v="P202602"/>
    <x v="4"/>
    <n v="706.82"/>
    <x v="3"/>
    <d v="2024-11-27T03:12:29"/>
    <d v="2026-05-27T03:12:29"/>
    <n v="18"/>
    <x v="1"/>
    <s v="PE"/>
  </r>
  <r>
    <x v="2320"/>
    <s v="P202608"/>
    <x v="4"/>
    <n v="397.72"/>
    <x v="1"/>
    <d v="2025-03-30T09:52:01"/>
    <d v="2028-03-30T09:52:01"/>
    <n v="36"/>
    <x v="1"/>
    <s v="ES"/>
  </r>
  <r>
    <x v="2320"/>
    <s v="P203244"/>
    <x v="0"/>
    <n v="1464.59"/>
    <x v="1"/>
    <d v="2023-07-26T21:55:39"/>
    <d v="2024-07-26T21:55:39"/>
    <n v="12"/>
    <x v="1"/>
    <s v="SC"/>
  </r>
  <r>
    <x v="2321"/>
    <s v="P202609"/>
    <x v="0"/>
    <n v="967.94"/>
    <x v="1"/>
    <d v="2024-12-15T19:40:40"/>
    <d v="2027-12-15T19:40:40"/>
    <n v="36"/>
    <x v="1"/>
    <s v="MA"/>
  </r>
  <r>
    <x v="2321"/>
    <s v="P203108"/>
    <x v="2"/>
    <n v="3579.51"/>
    <x v="1"/>
    <d v="2023-01-02T14:16:24"/>
    <d v="2026-01-02T14:16:24"/>
    <n v="36"/>
    <x v="0"/>
    <s v="MA"/>
  </r>
  <r>
    <x v="2321"/>
    <s v="P204617"/>
    <x v="5"/>
    <n v="2087.4"/>
    <x v="2"/>
    <d v="2023-04-19T18:52:12"/>
    <d v="2024-04-19T18:52:12"/>
    <n v="12"/>
    <x v="1"/>
    <s v="RJ"/>
  </r>
  <r>
    <x v="2322"/>
    <s v="P202612"/>
    <x v="4"/>
    <n v="1425.52"/>
    <x v="1"/>
    <d v="2023-01-14T07:31:49"/>
    <d v="2026-01-14T07:31:49"/>
    <n v="36"/>
    <x v="1"/>
    <s v="ES"/>
  </r>
  <r>
    <x v="2322"/>
    <s v="P204214"/>
    <x v="3"/>
    <n v="4048.46"/>
    <x v="1"/>
    <d v="2025-05-22T07:46:35"/>
    <d v="2028-05-22T07:46:35"/>
    <n v="36"/>
    <x v="1"/>
    <s v="GO"/>
  </r>
  <r>
    <x v="2323"/>
    <s v="P202615"/>
    <x v="4"/>
    <n v="976.45"/>
    <x v="1"/>
    <d v="2023-04-13T15:16:36"/>
    <d v="2027-04-13T15:16:36"/>
    <n v="48"/>
    <x v="0"/>
    <s v="RJ"/>
  </r>
  <r>
    <x v="2323"/>
    <s v="P203942"/>
    <x v="0"/>
    <n v="2865.18"/>
    <x v="0"/>
    <d v="2025-01-06T23:00:13"/>
    <d v="2028-01-06T23:00:13"/>
    <n v="36"/>
    <x v="1"/>
    <s v="PE"/>
  </r>
  <r>
    <x v="2323"/>
    <s v="P204063"/>
    <x v="4"/>
    <n v="7171.94"/>
    <x v="3"/>
    <d v="2023-06-27T03:54:51"/>
    <d v="2026-06-27T03:54:51"/>
    <n v="36"/>
    <x v="1"/>
    <s v="PR"/>
  </r>
  <r>
    <x v="2324"/>
    <s v="P202619"/>
    <x v="2"/>
    <n v="1328.77"/>
    <x v="2"/>
    <d v="2023-04-24T06:53:17"/>
    <d v="2024-04-24T06:53:17"/>
    <n v="12"/>
    <x v="1"/>
    <s v="DF"/>
  </r>
  <r>
    <x v="2324"/>
    <s v="P203870"/>
    <x v="2"/>
    <n v="3010.22"/>
    <x v="1"/>
    <d v="2025-02-09T20:00:49"/>
    <d v="2026-08-09T20:00:49"/>
    <n v="18"/>
    <x v="1"/>
    <s v="RN"/>
  </r>
  <r>
    <x v="2325"/>
    <s v="P202622"/>
    <x v="4"/>
    <n v="125.37"/>
    <x v="1"/>
    <d v="2025-06-07T03:39:56"/>
    <d v="2028-06-07T03:39:56"/>
    <n v="36"/>
    <x v="1"/>
    <s v="CE"/>
  </r>
  <r>
    <x v="2325"/>
    <s v="P202977"/>
    <x v="5"/>
    <n v="1640.77"/>
    <x v="0"/>
    <d v="2024-01-16T23:48:10"/>
    <d v="2028-01-16T23:48:10"/>
    <n v="48"/>
    <x v="1"/>
    <s v="MA"/>
  </r>
  <r>
    <x v="2326"/>
    <s v="P202625"/>
    <x v="1"/>
    <n v="2022.14"/>
    <x v="2"/>
    <d v="2025-08-31T22:07:10"/>
    <d v="2026-08-31T22:07:10"/>
    <n v="12"/>
    <x v="1"/>
    <s v="GO"/>
  </r>
  <r>
    <x v="2326"/>
    <s v="P202675"/>
    <x v="2"/>
    <n v="169.74"/>
    <x v="3"/>
    <d v="2025-09-04T14:29:46"/>
    <d v="2027-09-04T14:29:46"/>
    <n v="24"/>
    <x v="1"/>
    <s v="MG"/>
  </r>
  <r>
    <x v="2327"/>
    <s v="P202626"/>
    <x v="2"/>
    <n v="2601.81"/>
    <x v="0"/>
    <d v="2024-04-20T15:45:44"/>
    <d v="2026-04-20T15:45:44"/>
    <n v="24"/>
    <x v="1"/>
    <s v="SE"/>
  </r>
  <r>
    <x v="2328"/>
    <s v="P202628"/>
    <x v="0"/>
    <n v="152.18"/>
    <x v="2"/>
    <d v="2025-05-08T05:23:36"/>
    <d v="2026-05-08T05:23:36"/>
    <n v="12"/>
    <x v="1"/>
    <s v="ES"/>
  </r>
  <r>
    <x v="2328"/>
    <s v="P203258"/>
    <x v="2"/>
    <n v="13461.8"/>
    <x v="1"/>
    <d v="2023-05-28T01:31:30"/>
    <d v="2025-05-28T01:31:30"/>
    <n v="24"/>
    <x v="1"/>
    <s v="RN"/>
  </r>
  <r>
    <x v="2329"/>
    <s v="P202630"/>
    <x v="2"/>
    <n v="2062.9"/>
    <x v="1"/>
    <d v="2024-03-24T08:29:01"/>
    <d v="2025-09-24T08:29:01"/>
    <n v="18"/>
    <x v="1"/>
    <s v="PA"/>
  </r>
  <r>
    <x v="2329"/>
    <s v="P202801"/>
    <x v="2"/>
    <n v="1445.73"/>
    <x v="2"/>
    <d v="2024-03-18T05:02:53"/>
    <d v="2028-03-18T05:02:53"/>
    <n v="48"/>
    <x v="1"/>
    <s v="ES"/>
  </r>
  <r>
    <x v="2330"/>
    <s v="P202632"/>
    <x v="2"/>
    <n v="1477.83"/>
    <x v="1"/>
    <d v="2024-07-30T09:12:15"/>
    <d v="2029-07-30T09:12:15"/>
    <n v="60"/>
    <x v="1"/>
    <s v="RS"/>
  </r>
  <r>
    <x v="2331"/>
    <s v="P202636"/>
    <x v="1"/>
    <n v="3130.1"/>
    <x v="2"/>
    <d v="2024-09-14T21:08:32"/>
    <d v="2026-03-14T21:08:32"/>
    <n v="18"/>
    <x v="1"/>
    <s v="SE"/>
  </r>
  <r>
    <x v="2332"/>
    <s v="P202637"/>
    <x v="2"/>
    <n v="5426.78"/>
    <x v="1"/>
    <d v="2024-11-20T14:26:46"/>
    <d v="2026-11-20T14:26:46"/>
    <n v="24"/>
    <x v="1"/>
    <s v="DF"/>
  </r>
  <r>
    <x v="2332"/>
    <s v="P203162"/>
    <x v="4"/>
    <n v="292.54000000000002"/>
    <x v="2"/>
    <d v="2025-03-27T02:27:00"/>
    <d v="2026-03-27T02:27:00"/>
    <n v="12"/>
    <x v="1"/>
    <s v="PI"/>
  </r>
  <r>
    <x v="2333"/>
    <s v="P202642"/>
    <x v="0"/>
    <n v="2025.32"/>
    <x v="1"/>
    <d v="2023-03-28T17:34:19"/>
    <d v="2023-09-28T17:34:19"/>
    <n v="6"/>
    <x v="1"/>
    <s v="MG"/>
  </r>
  <r>
    <x v="2334"/>
    <s v="P202643"/>
    <x v="3"/>
    <n v="2400.86"/>
    <x v="3"/>
    <d v="2024-01-17T13:02:49"/>
    <d v="2025-01-17T13:02:49"/>
    <n v="12"/>
    <x v="1"/>
    <s v="BA"/>
  </r>
  <r>
    <x v="2335"/>
    <s v="P202644"/>
    <x v="2"/>
    <n v="3584.97"/>
    <x v="1"/>
    <d v="2023-05-28T20:10:39"/>
    <d v="2025-05-28T20:10:39"/>
    <n v="24"/>
    <x v="1"/>
    <s v="ES"/>
  </r>
  <r>
    <x v="2336"/>
    <s v="P202657"/>
    <x v="4"/>
    <n v="3985.36"/>
    <x v="2"/>
    <d v="2023-11-27T08:49:11"/>
    <d v="2027-11-27T08:49:11"/>
    <n v="48"/>
    <x v="1"/>
    <s v="PE"/>
  </r>
  <r>
    <x v="2336"/>
    <s v="P203113"/>
    <x v="3"/>
    <n v="1540.28"/>
    <x v="1"/>
    <d v="2025-09-24T09:46:09"/>
    <d v="2027-03-24T09:46:09"/>
    <n v="18"/>
    <x v="1"/>
    <s v="CE"/>
  </r>
  <r>
    <x v="2337"/>
    <s v="P202658"/>
    <x v="2"/>
    <n v="1050.9000000000001"/>
    <x v="0"/>
    <d v="2024-11-19T10:10:30"/>
    <d v="2029-11-19T10:10:30"/>
    <n v="60"/>
    <x v="1"/>
    <s v="PA"/>
  </r>
  <r>
    <x v="2338"/>
    <s v="P202660"/>
    <x v="3"/>
    <n v="1314.9"/>
    <x v="0"/>
    <d v="2023-03-06T09:25:25"/>
    <d v="2024-03-06T09:25:25"/>
    <n v="12"/>
    <x v="1"/>
    <s v="SC"/>
  </r>
  <r>
    <x v="2339"/>
    <s v="P202662"/>
    <x v="3"/>
    <n v="415.47"/>
    <x v="1"/>
    <d v="2024-05-26T23:58:34"/>
    <d v="2027-05-26T23:58:34"/>
    <n v="36"/>
    <x v="1"/>
    <s v="AL"/>
  </r>
  <r>
    <x v="2339"/>
    <s v="P203255"/>
    <x v="1"/>
    <n v="111.26"/>
    <x v="1"/>
    <d v="2023-03-07T02:47:13"/>
    <d v="2027-03-07T02:47:13"/>
    <n v="48"/>
    <x v="1"/>
    <s v="RS"/>
  </r>
  <r>
    <x v="2339"/>
    <s v="P203735"/>
    <x v="2"/>
    <n v="2561.85"/>
    <x v="1"/>
    <d v="2025-09-21T13:08:26"/>
    <d v="2027-09-21T13:08:26"/>
    <n v="24"/>
    <x v="1"/>
    <s v="RS"/>
  </r>
  <r>
    <x v="2340"/>
    <s v="P202663"/>
    <x v="0"/>
    <n v="240.28"/>
    <x v="1"/>
    <d v="2023-07-07T12:42:28"/>
    <d v="2026-07-07T12:42:28"/>
    <n v="36"/>
    <x v="1"/>
    <s v="BA"/>
  </r>
  <r>
    <x v="2341"/>
    <s v="P202664"/>
    <x v="5"/>
    <n v="3515.46"/>
    <x v="1"/>
    <d v="2024-03-04T20:25:19"/>
    <d v="2025-03-04T20:25:19"/>
    <n v="12"/>
    <x v="1"/>
    <s v="DF"/>
  </r>
  <r>
    <x v="2342"/>
    <s v="P202668"/>
    <x v="2"/>
    <n v="1603.18"/>
    <x v="2"/>
    <d v="2023-11-04T03:00:19"/>
    <d v="2028-11-04T03:00:19"/>
    <n v="60"/>
    <x v="1"/>
    <s v="DF"/>
  </r>
  <r>
    <x v="2342"/>
    <s v="P203728"/>
    <x v="2"/>
    <n v="1750.88"/>
    <x v="1"/>
    <d v="2023-02-10T16:37:11"/>
    <d v="2023-08-10T16:37:11"/>
    <n v="6"/>
    <x v="1"/>
    <s v="PI"/>
  </r>
  <r>
    <x v="2343"/>
    <s v="P202670"/>
    <x v="2"/>
    <n v="2791.04"/>
    <x v="1"/>
    <d v="2024-02-26T05:43:05"/>
    <d v="2028-02-26T05:43:05"/>
    <n v="48"/>
    <x v="1"/>
    <s v="MA"/>
  </r>
  <r>
    <x v="2344"/>
    <s v="P202672"/>
    <x v="1"/>
    <n v="674.9"/>
    <x v="2"/>
    <d v="2025-05-13T21:19:52"/>
    <d v="2026-05-13T21:19:52"/>
    <n v="12"/>
    <x v="1"/>
    <s v="AM"/>
  </r>
  <r>
    <x v="2344"/>
    <s v="P203312"/>
    <x v="5"/>
    <n v="5058.25"/>
    <x v="3"/>
    <d v="2025-10-05T08:15:58"/>
    <d v="2028-10-05T08:15:58"/>
    <n v="36"/>
    <x v="1"/>
    <s v="RN"/>
  </r>
  <r>
    <x v="2344"/>
    <s v="P204081"/>
    <x v="2"/>
    <n v="7564.85"/>
    <x v="2"/>
    <d v="2023-03-14T14:55:04"/>
    <d v="2027-03-14T14:55:04"/>
    <n v="48"/>
    <x v="0"/>
    <s v="SP"/>
  </r>
  <r>
    <x v="2345"/>
    <s v="P202674"/>
    <x v="1"/>
    <n v="817.16"/>
    <x v="1"/>
    <d v="2024-04-07T05:59:19"/>
    <d v="2027-04-07T05:59:19"/>
    <n v="36"/>
    <x v="1"/>
    <s v="PI"/>
  </r>
  <r>
    <x v="2345"/>
    <s v="P204956"/>
    <x v="4"/>
    <n v="4000.99"/>
    <x v="1"/>
    <d v="2025-10-09T08:50:42"/>
    <d v="2028-10-09T08:50:42"/>
    <n v="36"/>
    <x v="1"/>
    <s v="MA"/>
  </r>
  <r>
    <x v="2346"/>
    <s v="P202678"/>
    <x v="4"/>
    <n v="5736.65"/>
    <x v="2"/>
    <d v="2025-09-14T20:30:49"/>
    <d v="2029-09-14T20:30:49"/>
    <n v="48"/>
    <x v="1"/>
    <s v="GO"/>
  </r>
  <r>
    <x v="2347"/>
    <s v="P202680"/>
    <x v="5"/>
    <n v="11.48"/>
    <x v="3"/>
    <d v="2025-08-11T03:43:42"/>
    <d v="2026-08-11T03:43:42"/>
    <n v="12"/>
    <x v="1"/>
    <s v="SC"/>
  </r>
  <r>
    <x v="2348"/>
    <s v="P202681"/>
    <x v="2"/>
    <n v="1937.85"/>
    <x v="2"/>
    <d v="2025-05-24T00:11:08"/>
    <d v="2027-05-24T00:11:08"/>
    <n v="24"/>
    <x v="1"/>
    <s v="DF"/>
  </r>
  <r>
    <x v="2349"/>
    <s v="P202682"/>
    <x v="4"/>
    <n v="2468.04"/>
    <x v="1"/>
    <d v="2025-09-24T01:05:35"/>
    <d v="2029-09-24T01:05:35"/>
    <n v="48"/>
    <x v="1"/>
    <s v="GO"/>
  </r>
  <r>
    <x v="2350"/>
    <s v="P202683"/>
    <x v="5"/>
    <n v="1752"/>
    <x v="1"/>
    <d v="2024-10-05T03:31:06"/>
    <d v="2029-10-05T03:31:06"/>
    <n v="60"/>
    <x v="1"/>
    <s v="SE"/>
  </r>
  <r>
    <x v="2351"/>
    <s v="P202685"/>
    <x v="4"/>
    <n v="4593.72"/>
    <x v="2"/>
    <d v="2024-02-22T08:50:09"/>
    <d v="2029-02-22T08:50:09"/>
    <n v="60"/>
    <x v="0"/>
    <s v="CE"/>
  </r>
  <r>
    <x v="2352"/>
    <s v="P202686"/>
    <x v="4"/>
    <n v="65.77"/>
    <x v="2"/>
    <d v="2025-02-05T10:42:33"/>
    <d v="2026-02-05T10:42:33"/>
    <n v="12"/>
    <x v="1"/>
    <s v="SP"/>
  </r>
  <r>
    <x v="2352"/>
    <s v="P203841"/>
    <x v="2"/>
    <n v="1153.69"/>
    <x v="3"/>
    <d v="2023-08-05T22:32:33"/>
    <d v="2025-08-05T22:32:33"/>
    <n v="24"/>
    <x v="1"/>
    <s v="PA"/>
  </r>
  <r>
    <x v="2353"/>
    <s v="P202688"/>
    <x v="1"/>
    <n v="11391.89"/>
    <x v="0"/>
    <d v="2025-04-05T16:11:12"/>
    <d v="2026-04-05T16:11:12"/>
    <n v="12"/>
    <x v="1"/>
    <s v="DF"/>
  </r>
  <r>
    <x v="2354"/>
    <s v="P202689"/>
    <x v="2"/>
    <n v="783.3"/>
    <x v="1"/>
    <d v="2023-04-25T22:17:43"/>
    <d v="2028-04-25T22:17:43"/>
    <n v="60"/>
    <x v="1"/>
    <s v="MA"/>
  </r>
  <r>
    <x v="2354"/>
    <s v="P202842"/>
    <x v="0"/>
    <n v="295.16000000000003"/>
    <x v="2"/>
    <d v="2025-09-29T20:16:08"/>
    <d v="2026-09-29T20:16:08"/>
    <n v="12"/>
    <x v="1"/>
    <s v="DF"/>
  </r>
  <r>
    <x v="2355"/>
    <s v="P202691"/>
    <x v="3"/>
    <n v="1697.47"/>
    <x v="0"/>
    <d v="2024-07-07T09:20:29"/>
    <d v="2025-01-07T09:20:29"/>
    <n v="6"/>
    <x v="0"/>
    <s v="PA"/>
  </r>
  <r>
    <x v="2356"/>
    <s v="P202696"/>
    <x v="0"/>
    <n v="2940.22"/>
    <x v="2"/>
    <d v="2024-02-06T06:34:50"/>
    <d v="2027-02-06T06:34:50"/>
    <n v="36"/>
    <x v="1"/>
    <s v="SE"/>
  </r>
  <r>
    <x v="2357"/>
    <s v="P202698"/>
    <x v="2"/>
    <n v="5227.51"/>
    <x v="2"/>
    <d v="2025-04-15T15:58:01"/>
    <d v="2030-04-15T15:58:01"/>
    <n v="60"/>
    <x v="1"/>
    <s v="SE"/>
  </r>
  <r>
    <x v="2357"/>
    <s v="P203383"/>
    <x v="4"/>
    <n v="1980.61"/>
    <x v="1"/>
    <d v="2023-01-01T04:22:58"/>
    <d v="2025-01-01T04:22:58"/>
    <n v="24"/>
    <x v="1"/>
    <s v="RJ"/>
  </r>
  <r>
    <x v="2357"/>
    <s v="P203589"/>
    <x v="3"/>
    <n v="2512.0700000000002"/>
    <x v="0"/>
    <d v="2024-03-30T08:13:54"/>
    <d v="2026-03-30T08:13:54"/>
    <n v="24"/>
    <x v="1"/>
    <s v="SE"/>
  </r>
  <r>
    <x v="2358"/>
    <s v="P202699"/>
    <x v="2"/>
    <n v="4014.18"/>
    <x v="1"/>
    <d v="2024-11-14T10:22:52"/>
    <d v="2026-11-14T10:22:52"/>
    <n v="24"/>
    <x v="1"/>
    <s v="SE"/>
  </r>
  <r>
    <x v="2359"/>
    <s v="P202701"/>
    <x v="2"/>
    <n v="17361.95"/>
    <x v="3"/>
    <d v="2023-08-27T12:55:02"/>
    <d v="2025-08-27T12:55:02"/>
    <n v="24"/>
    <x v="1"/>
    <s v="PI"/>
  </r>
  <r>
    <x v="2359"/>
    <s v="P204317"/>
    <x v="0"/>
    <n v="9828.0499999999993"/>
    <x v="1"/>
    <d v="2024-09-25T05:59:50"/>
    <d v="2028-09-25T05:59:50"/>
    <n v="48"/>
    <x v="0"/>
    <s v="RS"/>
  </r>
  <r>
    <x v="2360"/>
    <s v="P202702"/>
    <x v="0"/>
    <n v="83.91"/>
    <x v="0"/>
    <d v="2024-09-13T07:23:56"/>
    <d v="2025-09-13T07:23:56"/>
    <n v="12"/>
    <x v="1"/>
    <s v="CE"/>
  </r>
  <r>
    <x v="2360"/>
    <s v="P202802"/>
    <x v="4"/>
    <n v="9519.73"/>
    <x v="3"/>
    <d v="2024-05-14T06:19:16"/>
    <d v="2026-05-14T06:19:16"/>
    <n v="24"/>
    <x v="1"/>
    <s v="PB"/>
  </r>
  <r>
    <x v="2360"/>
    <s v="P203519"/>
    <x v="5"/>
    <n v="2532.71"/>
    <x v="2"/>
    <d v="2024-10-10T05:08:09"/>
    <d v="2026-10-10T05:08:09"/>
    <n v="24"/>
    <x v="1"/>
    <s v="GO"/>
  </r>
  <r>
    <x v="2360"/>
    <s v="P204339"/>
    <x v="2"/>
    <n v="616.66999999999996"/>
    <x v="2"/>
    <d v="2024-07-17T02:51:16"/>
    <d v="2026-07-17T02:51:16"/>
    <n v="24"/>
    <x v="1"/>
    <s v="DF"/>
  </r>
  <r>
    <x v="2361"/>
    <s v="P202706"/>
    <x v="3"/>
    <n v="1022.85"/>
    <x v="1"/>
    <d v="2024-06-01T09:00:55"/>
    <d v="2025-12-01T09:00:55"/>
    <n v="18"/>
    <x v="1"/>
    <s v="SP"/>
  </r>
  <r>
    <x v="2361"/>
    <s v="P203460"/>
    <x v="2"/>
    <n v="2975.27"/>
    <x v="1"/>
    <d v="2023-08-13T15:21:10"/>
    <d v="2025-08-13T15:21:10"/>
    <n v="24"/>
    <x v="1"/>
    <s v="PB"/>
  </r>
  <r>
    <x v="2361"/>
    <s v="P204366"/>
    <x v="5"/>
    <n v="2497.7800000000002"/>
    <x v="1"/>
    <d v="2023-11-07T07:29:28"/>
    <d v="2024-11-07T07:29:28"/>
    <n v="12"/>
    <x v="1"/>
    <s v="AL"/>
  </r>
  <r>
    <x v="2362"/>
    <s v="P202707"/>
    <x v="2"/>
    <n v="269.39"/>
    <x v="2"/>
    <d v="2024-05-12T04:28:49"/>
    <d v="2027-05-12T04:28:49"/>
    <n v="36"/>
    <x v="1"/>
    <s v="SE"/>
  </r>
  <r>
    <x v="2363"/>
    <s v="P202710"/>
    <x v="5"/>
    <n v="1460.02"/>
    <x v="1"/>
    <d v="2023-05-23T00:49:15"/>
    <d v="2026-05-23T00:49:15"/>
    <n v="36"/>
    <x v="1"/>
    <s v="GO"/>
  </r>
  <r>
    <x v="2363"/>
    <s v="P203561"/>
    <x v="3"/>
    <n v="59.39"/>
    <x v="1"/>
    <d v="2023-05-22T10:46:43"/>
    <d v="2023-11-22T10:46:43"/>
    <n v="6"/>
    <x v="1"/>
    <s v="ES"/>
  </r>
  <r>
    <x v="2364"/>
    <s v="P202714"/>
    <x v="2"/>
    <n v="2866.43"/>
    <x v="1"/>
    <d v="2023-10-13T08:05:07"/>
    <d v="2024-10-13T08:05:07"/>
    <n v="12"/>
    <x v="1"/>
    <s v="CE"/>
  </r>
  <r>
    <x v="2364"/>
    <s v="P203503"/>
    <x v="5"/>
    <n v="5339.27"/>
    <x v="3"/>
    <d v="2023-12-15T04:33:45"/>
    <d v="2024-12-15T04:33:45"/>
    <n v="12"/>
    <x v="1"/>
    <s v="RJ"/>
  </r>
  <r>
    <x v="2365"/>
    <s v="P202715"/>
    <x v="4"/>
    <n v="527.66999999999996"/>
    <x v="1"/>
    <d v="2025-04-18T05:53:19"/>
    <d v="2026-04-18T05:53:19"/>
    <n v="12"/>
    <x v="1"/>
    <s v="BA"/>
  </r>
  <r>
    <x v="2366"/>
    <s v="P202717"/>
    <x v="2"/>
    <n v="5036.37"/>
    <x v="1"/>
    <d v="2025-04-16T06:45:29"/>
    <d v="2028-04-16T06:45:29"/>
    <n v="36"/>
    <x v="1"/>
    <s v="AM"/>
  </r>
  <r>
    <x v="2367"/>
    <s v="P202718"/>
    <x v="0"/>
    <n v="5569.49"/>
    <x v="1"/>
    <d v="2025-01-26T04:25:26"/>
    <d v="2026-07-26T04:25:26"/>
    <n v="18"/>
    <x v="0"/>
    <s v="MA"/>
  </r>
  <r>
    <x v="2368"/>
    <s v="P202719"/>
    <x v="4"/>
    <n v="960.64"/>
    <x v="1"/>
    <d v="2023-04-19T18:12:19"/>
    <d v="2026-04-19T18:12:19"/>
    <n v="36"/>
    <x v="1"/>
    <s v="CE"/>
  </r>
  <r>
    <x v="2369"/>
    <s v="P202720"/>
    <x v="4"/>
    <n v="2831.99"/>
    <x v="2"/>
    <d v="2023-10-02T23:58:15"/>
    <d v="2027-10-02T23:58:15"/>
    <n v="48"/>
    <x v="1"/>
    <s v="RN"/>
  </r>
  <r>
    <x v="2369"/>
    <s v="P202991"/>
    <x v="2"/>
    <n v="1896.47"/>
    <x v="0"/>
    <d v="2024-08-17T10:38:09"/>
    <d v="2026-02-17T10:38:09"/>
    <n v="18"/>
    <x v="1"/>
    <s v="MA"/>
  </r>
  <r>
    <x v="2370"/>
    <s v="P202722"/>
    <x v="2"/>
    <n v="3781.17"/>
    <x v="1"/>
    <d v="2025-02-01T00:36:06"/>
    <d v="2030-02-01T00:36:06"/>
    <n v="60"/>
    <x v="1"/>
    <s v="PA"/>
  </r>
  <r>
    <x v="2371"/>
    <s v="P202727"/>
    <x v="2"/>
    <n v="4386.1400000000003"/>
    <x v="1"/>
    <d v="2025-07-19T23:06:20"/>
    <d v="2027-07-19T23:06:20"/>
    <n v="24"/>
    <x v="1"/>
    <s v="MG"/>
  </r>
  <r>
    <x v="2372"/>
    <s v="P202731"/>
    <x v="2"/>
    <n v="1191.99"/>
    <x v="1"/>
    <d v="2025-10-28T17:23:04"/>
    <d v="2028-10-28T17:23:04"/>
    <n v="36"/>
    <x v="1"/>
    <s v="AM"/>
  </r>
  <r>
    <x v="2373"/>
    <s v="P202732"/>
    <x v="2"/>
    <n v="12828.53"/>
    <x v="2"/>
    <d v="2025-04-15T08:10:05"/>
    <d v="2028-04-15T08:10:05"/>
    <n v="36"/>
    <x v="1"/>
    <s v="GO"/>
  </r>
  <r>
    <x v="2374"/>
    <s v="P202733"/>
    <x v="0"/>
    <n v="805.99"/>
    <x v="1"/>
    <d v="2024-09-30T21:42:58"/>
    <d v="2025-03-30T21:42:58"/>
    <n v="6"/>
    <x v="1"/>
    <s v="ES"/>
  </r>
  <r>
    <x v="2375"/>
    <s v="P202736"/>
    <x v="2"/>
    <n v="1837.33"/>
    <x v="1"/>
    <d v="2025-04-23T07:41:19"/>
    <d v="2029-04-23T07:41:19"/>
    <n v="48"/>
    <x v="1"/>
    <s v="SP"/>
  </r>
  <r>
    <x v="2376"/>
    <s v="P202737"/>
    <x v="0"/>
    <n v="4599.79"/>
    <x v="2"/>
    <d v="2024-03-17T12:04:59"/>
    <d v="2029-03-17T12:04:59"/>
    <n v="60"/>
    <x v="1"/>
    <s v="GO"/>
  </r>
  <r>
    <x v="2376"/>
    <s v="P204579"/>
    <x v="0"/>
    <n v="5952.34"/>
    <x v="3"/>
    <d v="2024-11-06T21:36:46"/>
    <d v="2026-05-06T21:36:46"/>
    <n v="18"/>
    <x v="1"/>
    <s v="SP"/>
  </r>
  <r>
    <x v="2377"/>
    <s v="P202738"/>
    <x v="4"/>
    <n v="216.83"/>
    <x v="2"/>
    <d v="2024-07-13T17:35:21"/>
    <d v="2026-07-13T17:35:21"/>
    <n v="24"/>
    <x v="1"/>
    <s v="GO"/>
  </r>
  <r>
    <x v="2377"/>
    <s v="P203213"/>
    <x v="0"/>
    <n v="816.07"/>
    <x v="2"/>
    <d v="2023-06-01T21:25:10"/>
    <d v="2026-06-01T21:25:10"/>
    <n v="36"/>
    <x v="1"/>
    <s v="PI"/>
  </r>
  <r>
    <x v="2377"/>
    <s v="P203538"/>
    <x v="1"/>
    <n v="1588.58"/>
    <x v="1"/>
    <d v="2024-01-07T03:31:58"/>
    <d v="2026-01-07T03:31:58"/>
    <n v="24"/>
    <x v="1"/>
    <s v="SC"/>
  </r>
  <r>
    <x v="2377"/>
    <s v="P204436"/>
    <x v="1"/>
    <n v="1514.74"/>
    <x v="1"/>
    <d v="2025-10-08T19:47:35"/>
    <d v="2029-10-08T19:47:35"/>
    <n v="48"/>
    <x v="1"/>
    <s v="PR"/>
  </r>
  <r>
    <x v="2378"/>
    <s v="P202741"/>
    <x v="3"/>
    <n v="5517.45"/>
    <x v="1"/>
    <d v="2023-10-27T21:13:29"/>
    <d v="2024-10-27T21:13:29"/>
    <n v="12"/>
    <x v="1"/>
    <s v="MA"/>
  </r>
  <r>
    <x v="2378"/>
    <s v="P203057"/>
    <x v="4"/>
    <n v="7870.38"/>
    <x v="0"/>
    <d v="2025-01-04T06:03:35"/>
    <d v="2026-07-04T06:03:35"/>
    <n v="18"/>
    <x v="1"/>
    <s v="ES"/>
  </r>
  <r>
    <x v="2379"/>
    <s v="P202743"/>
    <x v="0"/>
    <n v="6607.91"/>
    <x v="2"/>
    <d v="2023-10-02T18:59:04"/>
    <d v="2024-10-02T18:59:04"/>
    <n v="12"/>
    <x v="1"/>
    <s v="PB"/>
  </r>
  <r>
    <x v="2379"/>
    <s v="P203298"/>
    <x v="3"/>
    <n v="5909"/>
    <x v="1"/>
    <d v="2024-06-02T09:09:41"/>
    <d v="2025-12-02T09:09:41"/>
    <n v="18"/>
    <x v="1"/>
    <s v="BA"/>
  </r>
  <r>
    <x v="2379"/>
    <s v="P204693"/>
    <x v="3"/>
    <n v="4829.13"/>
    <x v="1"/>
    <d v="2023-02-02T19:58:24"/>
    <d v="2024-02-02T19:58:24"/>
    <n v="12"/>
    <x v="1"/>
    <s v="ES"/>
  </r>
  <r>
    <x v="2380"/>
    <s v="P202744"/>
    <x v="0"/>
    <n v="22.46"/>
    <x v="0"/>
    <d v="2023-07-17T05:35:20"/>
    <d v="2028-07-17T05:35:20"/>
    <n v="60"/>
    <x v="1"/>
    <s v="BA"/>
  </r>
  <r>
    <x v="2381"/>
    <s v="P202747"/>
    <x v="2"/>
    <n v="11223.59"/>
    <x v="1"/>
    <d v="2024-03-08T22:33:31"/>
    <d v="2028-03-08T22:33:31"/>
    <n v="48"/>
    <x v="1"/>
    <s v="PE"/>
  </r>
  <r>
    <x v="2381"/>
    <s v="P203530"/>
    <x v="1"/>
    <n v="801.14"/>
    <x v="2"/>
    <d v="2025-10-04T03:58:22"/>
    <d v="2029-10-04T03:58:22"/>
    <n v="48"/>
    <x v="1"/>
    <s v="PR"/>
  </r>
  <r>
    <x v="2382"/>
    <s v="P202748"/>
    <x v="4"/>
    <n v="11190.9"/>
    <x v="1"/>
    <d v="2024-08-11T23:27:06"/>
    <d v="2028-08-11T23:27:06"/>
    <n v="48"/>
    <x v="1"/>
    <s v="CE"/>
  </r>
  <r>
    <x v="2383"/>
    <s v="P202749"/>
    <x v="0"/>
    <n v="8070.42"/>
    <x v="1"/>
    <d v="2024-10-27T02:50:18"/>
    <d v="2028-10-27T02:50:18"/>
    <n v="48"/>
    <x v="1"/>
    <s v="MA"/>
  </r>
  <r>
    <x v="2384"/>
    <s v="P202750"/>
    <x v="0"/>
    <n v="6272.4"/>
    <x v="1"/>
    <d v="2024-07-18T22:27:33"/>
    <d v="2026-01-18T22:27:33"/>
    <n v="18"/>
    <x v="1"/>
    <s v="AL"/>
  </r>
  <r>
    <x v="2385"/>
    <s v="P202751"/>
    <x v="2"/>
    <n v="188.28"/>
    <x v="2"/>
    <d v="2025-07-19T06:20:04"/>
    <d v="2027-01-19T06:20:04"/>
    <n v="18"/>
    <x v="1"/>
    <s v="MA"/>
  </r>
  <r>
    <x v="2385"/>
    <s v="P204141"/>
    <x v="3"/>
    <n v="977.81"/>
    <x v="1"/>
    <d v="2023-10-16T15:30:46"/>
    <d v="2025-10-16T15:30:46"/>
    <n v="24"/>
    <x v="1"/>
    <s v="GO"/>
  </r>
  <r>
    <x v="2385"/>
    <s v="P204708"/>
    <x v="0"/>
    <n v="1513.01"/>
    <x v="2"/>
    <d v="2024-12-06T12:02:31"/>
    <d v="2027-12-06T12:02:31"/>
    <n v="36"/>
    <x v="1"/>
    <s v="SE"/>
  </r>
  <r>
    <x v="2386"/>
    <s v="P202752"/>
    <x v="4"/>
    <n v="7366.16"/>
    <x v="1"/>
    <d v="2025-08-18T13:38:25"/>
    <d v="2028-08-18T13:38:25"/>
    <n v="36"/>
    <x v="1"/>
    <s v="MG"/>
  </r>
  <r>
    <x v="2387"/>
    <s v="P202754"/>
    <x v="5"/>
    <n v="3706.98"/>
    <x v="0"/>
    <d v="2025-08-24T15:30:59"/>
    <d v="2026-08-24T15:30:59"/>
    <n v="12"/>
    <x v="0"/>
    <s v="PE"/>
  </r>
  <r>
    <x v="2388"/>
    <s v="P202755"/>
    <x v="2"/>
    <n v="9071.42"/>
    <x v="2"/>
    <d v="2025-01-11T08:37:34"/>
    <d v="2028-01-11T08:37:34"/>
    <n v="36"/>
    <x v="0"/>
    <s v="MA"/>
  </r>
  <r>
    <x v="2389"/>
    <s v="P202756"/>
    <x v="0"/>
    <n v="99"/>
    <x v="0"/>
    <d v="2024-03-13T05:52:06"/>
    <d v="2026-03-13T05:52:06"/>
    <n v="24"/>
    <x v="1"/>
    <s v="MG"/>
  </r>
  <r>
    <x v="2390"/>
    <s v="P202758"/>
    <x v="2"/>
    <n v="10864.86"/>
    <x v="0"/>
    <d v="2024-03-04T00:55:33"/>
    <d v="2027-03-04T00:55:33"/>
    <n v="36"/>
    <x v="1"/>
    <s v="DF"/>
  </r>
  <r>
    <x v="2390"/>
    <s v="P203600"/>
    <x v="0"/>
    <n v="1216.3499999999999"/>
    <x v="1"/>
    <d v="2023-03-20T16:27:11"/>
    <d v="2024-09-20T16:27:11"/>
    <n v="18"/>
    <x v="1"/>
    <s v="CE"/>
  </r>
  <r>
    <x v="2390"/>
    <s v="P204299"/>
    <x v="5"/>
    <n v="3777.34"/>
    <x v="1"/>
    <d v="2025-07-17T23:54:21"/>
    <d v="2029-07-17T23:54:21"/>
    <n v="48"/>
    <x v="1"/>
    <s v="AL"/>
  </r>
  <r>
    <x v="2391"/>
    <s v="P202760"/>
    <x v="2"/>
    <n v="951.8"/>
    <x v="2"/>
    <d v="2023-05-08T08:02:53"/>
    <d v="2026-05-08T08:02:53"/>
    <n v="36"/>
    <x v="1"/>
    <s v="GO"/>
  </r>
  <r>
    <x v="2392"/>
    <s v="P202763"/>
    <x v="0"/>
    <n v="11192.49"/>
    <x v="1"/>
    <d v="2024-12-13T04:53:58"/>
    <d v="2027-12-13T04:53:58"/>
    <n v="36"/>
    <x v="0"/>
    <s v="GO"/>
  </r>
  <r>
    <x v="2392"/>
    <s v="P203249"/>
    <x v="4"/>
    <n v="1178.98"/>
    <x v="0"/>
    <d v="2024-01-26T04:37:57"/>
    <d v="2025-01-26T04:37:57"/>
    <n v="12"/>
    <x v="1"/>
    <s v="PR"/>
  </r>
  <r>
    <x v="2393"/>
    <s v="P202764"/>
    <x v="3"/>
    <n v="590.36"/>
    <x v="1"/>
    <d v="2023-03-14T05:42:46"/>
    <d v="2026-03-14T05:42:46"/>
    <n v="36"/>
    <x v="1"/>
    <s v="RJ"/>
  </r>
  <r>
    <x v="2394"/>
    <s v="P202765"/>
    <x v="1"/>
    <n v="1057.72"/>
    <x v="0"/>
    <d v="2025-07-04T05:08:12"/>
    <d v="2027-01-04T05:08:12"/>
    <n v="18"/>
    <x v="1"/>
    <s v="SC"/>
  </r>
  <r>
    <x v="2395"/>
    <s v="P202767"/>
    <x v="4"/>
    <n v="5517.47"/>
    <x v="1"/>
    <d v="2025-09-16T02:36:50"/>
    <d v="2027-03-16T02:36:50"/>
    <n v="18"/>
    <x v="0"/>
    <s v="GO"/>
  </r>
  <r>
    <x v="2395"/>
    <s v="P204371"/>
    <x v="0"/>
    <n v="1789.11"/>
    <x v="2"/>
    <d v="2023-03-30T18:11:27"/>
    <d v="2025-03-30T18:11:27"/>
    <n v="24"/>
    <x v="1"/>
    <s v="PR"/>
  </r>
  <r>
    <x v="2396"/>
    <s v="P202768"/>
    <x v="1"/>
    <n v="5596.97"/>
    <x v="1"/>
    <d v="2024-04-02T05:26:48"/>
    <d v="2025-10-02T05:26:48"/>
    <n v="18"/>
    <x v="1"/>
    <s v="PR"/>
  </r>
  <r>
    <x v="2397"/>
    <s v="P202769"/>
    <x v="5"/>
    <n v="1743.64"/>
    <x v="1"/>
    <d v="2023-12-07T01:54:56"/>
    <d v="2025-06-07T01:54:56"/>
    <n v="18"/>
    <x v="1"/>
    <s v="MG"/>
  </r>
  <r>
    <x v="2398"/>
    <s v="P202770"/>
    <x v="5"/>
    <n v="175.71"/>
    <x v="1"/>
    <d v="2024-02-04T11:47:36"/>
    <d v="2025-02-04T11:47:36"/>
    <n v="12"/>
    <x v="1"/>
    <s v="SP"/>
  </r>
  <r>
    <x v="2399"/>
    <s v="P202775"/>
    <x v="0"/>
    <n v="1930.3"/>
    <x v="0"/>
    <d v="2024-04-02T14:48:57"/>
    <d v="2026-04-02T14:48:57"/>
    <n v="24"/>
    <x v="1"/>
    <s v="DF"/>
  </r>
  <r>
    <x v="2399"/>
    <s v="P203574"/>
    <x v="0"/>
    <n v="893.3"/>
    <x v="0"/>
    <d v="2025-07-07T13:32:26"/>
    <d v="2026-07-07T13:32:26"/>
    <n v="12"/>
    <x v="1"/>
    <s v="CE"/>
  </r>
  <r>
    <x v="2400"/>
    <s v="P202777"/>
    <x v="4"/>
    <n v="8270.26"/>
    <x v="0"/>
    <d v="2025-06-23T04:54:49"/>
    <d v="2026-06-23T04:54:49"/>
    <n v="12"/>
    <x v="1"/>
    <s v="AM"/>
  </r>
  <r>
    <x v="2400"/>
    <s v="P203865"/>
    <x v="4"/>
    <n v="313.05"/>
    <x v="1"/>
    <d v="2024-06-26T01:48:15"/>
    <d v="2027-06-26T01:48:15"/>
    <n v="36"/>
    <x v="1"/>
    <s v="RS"/>
  </r>
  <r>
    <x v="2401"/>
    <s v="P202780"/>
    <x v="0"/>
    <n v="83.75"/>
    <x v="0"/>
    <d v="2024-08-21T10:12:18"/>
    <d v="2027-08-21T10:12:18"/>
    <n v="36"/>
    <x v="0"/>
    <s v="DF"/>
  </r>
  <r>
    <x v="2402"/>
    <s v="P202781"/>
    <x v="0"/>
    <n v="2748.74"/>
    <x v="1"/>
    <d v="2023-01-12T12:20:36"/>
    <d v="2026-01-12T12:20:36"/>
    <n v="36"/>
    <x v="1"/>
    <s v="AM"/>
  </r>
  <r>
    <x v="2403"/>
    <s v="P202784"/>
    <x v="0"/>
    <n v="1973.56"/>
    <x v="1"/>
    <d v="2025-04-08T15:21:48"/>
    <d v="2027-04-08T15:21:48"/>
    <n v="24"/>
    <x v="1"/>
    <s v="RS"/>
  </r>
  <r>
    <x v="2403"/>
    <s v="P203899"/>
    <x v="5"/>
    <n v="2919.65"/>
    <x v="1"/>
    <d v="2024-06-17T08:46:11"/>
    <d v="2025-06-17T08:46:11"/>
    <n v="12"/>
    <x v="1"/>
    <s v="RN"/>
  </r>
  <r>
    <x v="2404"/>
    <s v="P202788"/>
    <x v="4"/>
    <n v="5709.17"/>
    <x v="1"/>
    <d v="2023-05-25T17:29:47"/>
    <d v="2024-05-25T17:29:47"/>
    <n v="12"/>
    <x v="1"/>
    <s v="RN"/>
  </r>
  <r>
    <x v="2404"/>
    <s v="P204098"/>
    <x v="3"/>
    <n v="74.569999999999993"/>
    <x v="1"/>
    <d v="2024-10-29T21:51:12"/>
    <d v="2028-10-29T21:51:12"/>
    <n v="48"/>
    <x v="1"/>
    <s v="PI"/>
  </r>
  <r>
    <x v="2405"/>
    <s v="P202789"/>
    <x v="0"/>
    <n v="3340.39"/>
    <x v="0"/>
    <d v="2024-09-16T21:11:53"/>
    <d v="2026-09-16T21:11:53"/>
    <n v="24"/>
    <x v="1"/>
    <s v="PR"/>
  </r>
  <r>
    <x v="2405"/>
    <s v="P203552"/>
    <x v="1"/>
    <n v="141.62"/>
    <x v="2"/>
    <d v="2025-08-30T03:42:36"/>
    <d v="2026-08-30T03:42:36"/>
    <n v="12"/>
    <x v="1"/>
    <s v="PE"/>
  </r>
  <r>
    <x v="2405"/>
    <s v="P203799"/>
    <x v="5"/>
    <n v="1393.02"/>
    <x v="3"/>
    <d v="2023-02-15T02:12:19"/>
    <d v="2025-02-15T02:12:19"/>
    <n v="24"/>
    <x v="1"/>
    <s v="BA"/>
  </r>
  <r>
    <x v="2406"/>
    <s v="P202803"/>
    <x v="3"/>
    <n v="2442.77"/>
    <x v="2"/>
    <d v="2023-10-27T01:12:25"/>
    <d v="2026-10-27T01:12:25"/>
    <n v="36"/>
    <x v="0"/>
    <s v="PR"/>
  </r>
  <r>
    <x v="2407"/>
    <s v="P202804"/>
    <x v="1"/>
    <n v="3306.91"/>
    <x v="1"/>
    <d v="2024-07-29T13:34:32"/>
    <d v="2027-07-29T13:34:32"/>
    <n v="36"/>
    <x v="1"/>
    <s v="PA"/>
  </r>
  <r>
    <x v="2408"/>
    <s v="P202806"/>
    <x v="4"/>
    <n v="17055.73"/>
    <x v="1"/>
    <d v="2023-05-17T12:53:54"/>
    <d v="2026-05-17T12:53:54"/>
    <n v="36"/>
    <x v="1"/>
    <s v="DF"/>
  </r>
  <r>
    <x v="2408"/>
    <s v="P204251"/>
    <x v="4"/>
    <n v="5347.48"/>
    <x v="1"/>
    <d v="2023-11-28T05:20:33"/>
    <d v="2026-11-28T05:20:33"/>
    <n v="36"/>
    <x v="0"/>
    <s v="RN"/>
  </r>
  <r>
    <x v="2408"/>
    <s v="P204611"/>
    <x v="3"/>
    <n v="5991.92"/>
    <x v="0"/>
    <d v="2024-12-20T20:15:03"/>
    <d v="2025-12-20T20:15:03"/>
    <n v="12"/>
    <x v="1"/>
    <s v="PI"/>
  </r>
  <r>
    <x v="2409"/>
    <s v="P202810"/>
    <x v="2"/>
    <n v="7576.68"/>
    <x v="1"/>
    <d v="2023-11-09T15:27:58"/>
    <d v="2025-11-09T15:27:58"/>
    <n v="24"/>
    <x v="1"/>
    <s v="MA"/>
  </r>
  <r>
    <x v="2409"/>
    <s v="P203867"/>
    <x v="0"/>
    <n v="6110.41"/>
    <x v="1"/>
    <d v="2023-03-18T17:16:10"/>
    <d v="2026-03-18T17:16:10"/>
    <n v="36"/>
    <x v="1"/>
    <s v="AM"/>
  </r>
  <r>
    <x v="2410"/>
    <s v="P202812"/>
    <x v="2"/>
    <n v="4447.03"/>
    <x v="1"/>
    <d v="2025-06-18T18:51:37"/>
    <d v="2027-06-18T18:51:37"/>
    <n v="24"/>
    <x v="1"/>
    <s v="AL"/>
  </r>
  <r>
    <x v="2411"/>
    <s v="P202813"/>
    <x v="1"/>
    <n v="693.08"/>
    <x v="2"/>
    <d v="2023-10-31T06:22:54"/>
    <d v="2027-10-31T06:22:54"/>
    <n v="48"/>
    <x v="1"/>
    <s v="ES"/>
  </r>
  <r>
    <x v="2412"/>
    <s v="P202815"/>
    <x v="4"/>
    <n v="2082.1"/>
    <x v="1"/>
    <d v="2023-12-16T16:58:10"/>
    <d v="2024-12-16T16:58:10"/>
    <n v="12"/>
    <x v="1"/>
    <s v="PE"/>
  </r>
  <r>
    <x v="2413"/>
    <s v="P202818"/>
    <x v="1"/>
    <n v="1962.99"/>
    <x v="0"/>
    <d v="2023-03-07T22:35:15"/>
    <d v="2027-03-07T22:35:15"/>
    <n v="48"/>
    <x v="1"/>
    <s v="MG"/>
  </r>
  <r>
    <x v="2414"/>
    <s v="P202819"/>
    <x v="2"/>
    <n v="1246.02"/>
    <x v="1"/>
    <d v="2024-11-05T21:39:30"/>
    <d v="2026-11-05T21:39:30"/>
    <n v="24"/>
    <x v="1"/>
    <s v="PI"/>
  </r>
  <r>
    <x v="2415"/>
    <s v="P202820"/>
    <x v="0"/>
    <n v="5319.66"/>
    <x v="1"/>
    <d v="2025-10-06T02:39:36"/>
    <d v="2027-10-06T02:39:36"/>
    <n v="24"/>
    <x v="1"/>
    <s v="SE"/>
  </r>
  <r>
    <x v="2416"/>
    <s v="P202826"/>
    <x v="1"/>
    <n v="503.21"/>
    <x v="1"/>
    <d v="2023-08-21T10:41:12"/>
    <d v="2024-08-21T10:41:12"/>
    <n v="12"/>
    <x v="1"/>
    <s v="BA"/>
  </r>
  <r>
    <x v="2416"/>
    <s v="P204440"/>
    <x v="2"/>
    <n v="4033.46"/>
    <x v="2"/>
    <d v="2024-10-14T23:23:16"/>
    <d v="2026-10-14T23:23:16"/>
    <n v="24"/>
    <x v="1"/>
    <s v="RN"/>
  </r>
  <r>
    <x v="2417"/>
    <s v="P202829"/>
    <x v="0"/>
    <n v="886.19"/>
    <x v="2"/>
    <d v="2025-03-07T04:24:36"/>
    <d v="2028-03-07T04:24:36"/>
    <n v="36"/>
    <x v="1"/>
    <s v="AL"/>
  </r>
  <r>
    <x v="2418"/>
    <s v="P202832"/>
    <x v="0"/>
    <n v="338.68"/>
    <x v="0"/>
    <d v="2024-12-22T02:58:52"/>
    <d v="2026-12-22T02:58:52"/>
    <n v="24"/>
    <x v="1"/>
    <s v="GO"/>
  </r>
  <r>
    <x v="2419"/>
    <s v="P202835"/>
    <x v="3"/>
    <n v="273.81"/>
    <x v="0"/>
    <d v="2025-10-23T13:38:43"/>
    <d v="2028-10-23T13:38:43"/>
    <n v="36"/>
    <x v="1"/>
    <s v="SP"/>
  </r>
  <r>
    <x v="2419"/>
    <s v="P203261"/>
    <x v="0"/>
    <n v="5846.12"/>
    <x v="3"/>
    <d v="2024-01-18T13:08:43"/>
    <d v="2027-01-18T13:08:43"/>
    <n v="36"/>
    <x v="1"/>
    <s v="RS"/>
  </r>
  <r>
    <x v="2419"/>
    <s v="P204495"/>
    <x v="5"/>
    <n v="2116.02"/>
    <x v="1"/>
    <d v="2025-10-13T11:16:53"/>
    <d v="2027-04-13T11:16:53"/>
    <n v="18"/>
    <x v="1"/>
    <s v="DF"/>
  </r>
  <r>
    <x v="2420"/>
    <s v="P202838"/>
    <x v="4"/>
    <n v="5711.69"/>
    <x v="1"/>
    <d v="2023-04-23T13:55:00"/>
    <d v="2025-04-23T13:55:00"/>
    <n v="24"/>
    <x v="1"/>
    <s v="PB"/>
  </r>
  <r>
    <x v="2421"/>
    <s v="P202839"/>
    <x v="1"/>
    <n v="2285.48"/>
    <x v="2"/>
    <d v="2025-08-01T03:44:06"/>
    <d v="2026-08-01T03:44:06"/>
    <n v="12"/>
    <x v="1"/>
    <s v="PE"/>
  </r>
  <r>
    <x v="2421"/>
    <s v="P203901"/>
    <x v="1"/>
    <n v="1151.8800000000001"/>
    <x v="3"/>
    <d v="2024-04-12T13:59:25"/>
    <d v="2029-04-12T13:59:25"/>
    <n v="60"/>
    <x v="1"/>
    <s v="PA"/>
  </r>
  <r>
    <x v="2422"/>
    <s v="P202840"/>
    <x v="1"/>
    <n v="798.22"/>
    <x v="3"/>
    <d v="2023-07-23T18:55:01"/>
    <d v="2026-07-23T18:55:01"/>
    <n v="36"/>
    <x v="1"/>
    <s v="PA"/>
  </r>
  <r>
    <x v="2423"/>
    <s v="P202843"/>
    <x v="0"/>
    <n v="5924.07"/>
    <x v="0"/>
    <d v="2025-10-02T23:54:16"/>
    <d v="2027-04-02T23:54:16"/>
    <n v="18"/>
    <x v="0"/>
    <s v="AL"/>
  </r>
  <r>
    <x v="2423"/>
    <s v="P203357"/>
    <x v="1"/>
    <n v="4350.08"/>
    <x v="1"/>
    <d v="2023-04-03T01:45:46"/>
    <d v="2025-04-03T01:45:46"/>
    <n v="24"/>
    <x v="1"/>
    <s v="MG"/>
  </r>
  <r>
    <x v="2424"/>
    <s v="P202848"/>
    <x v="2"/>
    <n v="522.36"/>
    <x v="1"/>
    <d v="2023-06-29T05:39:15"/>
    <d v="2027-06-29T05:39:15"/>
    <n v="48"/>
    <x v="1"/>
    <s v="MA"/>
  </r>
  <r>
    <x v="2425"/>
    <s v="P202850"/>
    <x v="1"/>
    <n v="2547.7800000000002"/>
    <x v="3"/>
    <d v="2023-05-12T22:29:02"/>
    <d v="2025-05-12T22:29:02"/>
    <n v="24"/>
    <x v="1"/>
    <s v="PI"/>
  </r>
  <r>
    <x v="2426"/>
    <s v="P202852"/>
    <x v="4"/>
    <n v="5559.34"/>
    <x v="1"/>
    <d v="2025-04-13T06:54:21"/>
    <d v="2027-04-13T06:54:21"/>
    <n v="24"/>
    <x v="1"/>
    <s v="MA"/>
  </r>
  <r>
    <x v="2426"/>
    <s v="P203610"/>
    <x v="1"/>
    <n v="1284.6300000000001"/>
    <x v="1"/>
    <d v="2025-08-05T23:38:08"/>
    <d v="2027-02-05T23:38:08"/>
    <n v="18"/>
    <x v="1"/>
    <s v="SC"/>
  </r>
  <r>
    <x v="2427"/>
    <s v="P202853"/>
    <x v="2"/>
    <n v="3374.98"/>
    <x v="1"/>
    <d v="2024-06-12T18:12:27"/>
    <d v="2024-12-12T18:12:27"/>
    <n v="6"/>
    <x v="1"/>
    <s v="CE"/>
  </r>
  <r>
    <x v="2427"/>
    <s v="P203962"/>
    <x v="4"/>
    <n v="220.08"/>
    <x v="3"/>
    <d v="2024-12-29T06:20:25"/>
    <d v="2025-12-29T06:20:25"/>
    <n v="12"/>
    <x v="1"/>
    <s v="AL"/>
  </r>
  <r>
    <x v="2428"/>
    <s v="P202854"/>
    <x v="3"/>
    <n v="4690.8900000000003"/>
    <x v="2"/>
    <d v="2023-05-11T07:13:26"/>
    <d v="2024-05-11T07:13:26"/>
    <n v="12"/>
    <x v="0"/>
    <s v="SC"/>
  </r>
  <r>
    <x v="2429"/>
    <s v="P202860"/>
    <x v="4"/>
    <n v="817.23"/>
    <x v="1"/>
    <d v="2023-01-28T22:30:24"/>
    <d v="2024-07-28T22:30:24"/>
    <n v="18"/>
    <x v="1"/>
    <s v="GO"/>
  </r>
  <r>
    <x v="2430"/>
    <s v="P202861"/>
    <x v="3"/>
    <n v="2831.5"/>
    <x v="0"/>
    <d v="2023-01-05T07:52:23"/>
    <d v="2027-01-05T07:52:23"/>
    <n v="48"/>
    <x v="1"/>
    <s v="PB"/>
  </r>
  <r>
    <x v="2430"/>
    <s v="P204944"/>
    <x v="1"/>
    <n v="1591.35"/>
    <x v="1"/>
    <d v="2025-03-29T02:31:24"/>
    <d v="2026-09-29T02:31:24"/>
    <n v="18"/>
    <x v="1"/>
    <s v="PB"/>
  </r>
  <r>
    <x v="2431"/>
    <s v="P202862"/>
    <x v="3"/>
    <n v="1871.28"/>
    <x v="3"/>
    <d v="2023-03-04T13:44:37"/>
    <d v="2024-09-04T13:44:37"/>
    <n v="18"/>
    <x v="1"/>
    <s v="ES"/>
  </r>
  <r>
    <x v="2432"/>
    <s v="P202863"/>
    <x v="5"/>
    <n v="856.71"/>
    <x v="1"/>
    <d v="2024-07-20T10:00:19"/>
    <d v="2026-07-20T10:00:19"/>
    <n v="24"/>
    <x v="1"/>
    <s v="BA"/>
  </r>
  <r>
    <x v="2433"/>
    <s v="P202866"/>
    <x v="3"/>
    <n v="17.63"/>
    <x v="0"/>
    <d v="2024-04-29T06:03:23"/>
    <d v="2025-04-29T06:03:23"/>
    <n v="12"/>
    <x v="1"/>
    <s v="PE"/>
  </r>
  <r>
    <x v="2434"/>
    <s v="P202867"/>
    <x v="4"/>
    <n v="215.44"/>
    <x v="0"/>
    <d v="2024-01-27T15:17:01"/>
    <d v="2026-01-27T15:17:01"/>
    <n v="24"/>
    <x v="1"/>
    <s v="RS"/>
  </r>
  <r>
    <x v="2434"/>
    <s v="P203971"/>
    <x v="5"/>
    <n v="2638.89"/>
    <x v="2"/>
    <d v="2025-10-25T21:49:18"/>
    <d v="2027-04-25T21:49:18"/>
    <n v="18"/>
    <x v="1"/>
    <s v="MG"/>
  </r>
  <r>
    <x v="2435"/>
    <s v="P202868"/>
    <x v="4"/>
    <n v="322.42"/>
    <x v="1"/>
    <d v="2023-04-03T05:21:24"/>
    <d v="2024-04-03T05:21:24"/>
    <n v="12"/>
    <x v="1"/>
    <s v="GO"/>
  </r>
  <r>
    <x v="2436"/>
    <s v="P202869"/>
    <x v="1"/>
    <n v="10066.370000000001"/>
    <x v="3"/>
    <d v="2023-01-28T20:11:39"/>
    <d v="2025-01-28T20:11:39"/>
    <n v="24"/>
    <x v="1"/>
    <s v="PA"/>
  </r>
  <r>
    <x v="2437"/>
    <s v="P202875"/>
    <x v="5"/>
    <n v="10217.11"/>
    <x v="0"/>
    <d v="2024-07-22T03:49:02"/>
    <d v="2027-07-22T03:49:02"/>
    <n v="36"/>
    <x v="1"/>
    <s v="DF"/>
  </r>
  <r>
    <x v="2438"/>
    <s v="P202877"/>
    <x v="3"/>
    <n v="593.53"/>
    <x v="2"/>
    <d v="2023-07-26T06:46:20"/>
    <d v="2024-07-26T06:46:20"/>
    <n v="12"/>
    <x v="1"/>
    <s v="RJ"/>
  </r>
  <r>
    <x v="2438"/>
    <s v="P204401"/>
    <x v="3"/>
    <n v="1085.23"/>
    <x v="0"/>
    <d v="2025-03-12T05:01:13"/>
    <d v="2026-03-12T05:01:13"/>
    <n v="12"/>
    <x v="1"/>
    <s v="BA"/>
  </r>
  <r>
    <x v="2439"/>
    <s v="P202879"/>
    <x v="4"/>
    <n v="7785.14"/>
    <x v="1"/>
    <d v="2024-12-30T19:00:58"/>
    <d v="2026-06-30T19:00:58"/>
    <n v="18"/>
    <x v="1"/>
    <s v="PB"/>
  </r>
  <r>
    <x v="2440"/>
    <s v="P202881"/>
    <x v="5"/>
    <n v="8989.61"/>
    <x v="2"/>
    <d v="2023-09-15T04:56:48"/>
    <d v="2025-03-15T04:56:48"/>
    <n v="18"/>
    <x v="1"/>
    <s v="DF"/>
  </r>
  <r>
    <x v="2441"/>
    <s v="P202882"/>
    <x v="1"/>
    <n v="7678.85"/>
    <x v="2"/>
    <d v="2024-03-02T01:58:16"/>
    <d v="2028-03-02T01:58:16"/>
    <n v="48"/>
    <x v="1"/>
    <s v="ES"/>
  </r>
  <r>
    <x v="2442"/>
    <s v="P202886"/>
    <x v="3"/>
    <n v="3656.78"/>
    <x v="0"/>
    <d v="2023-10-20T10:47:45"/>
    <d v="2026-10-20T10:47:45"/>
    <n v="36"/>
    <x v="0"/>
    <s v="RN"/>
  </r>
  <r>
    <x v="2442"/>
    <s v="P203105"/>
    <x v="2"/>
    <n v="8302.74"/>
    <x v="1"/>
    <d v="2025-02-06T07:31:17"/>
    <d v="2026-02-06T07:31:17"/>
    <n v="12"/>
    <x v="1"/>
    <s v="RJ"/>
  </r>
  <r>
    <x v="2443"/>
    <s v="P202888"/>
    <x v="2"/>
    <n v="2875.49"/>
    <x v="1"/>
    <d v="2023-02-19T07:47:07"/>
    <d v="2027-02-19T07:47:07"/>
    <n v="48"/>
    <x v="1"/>
    <s v="RJ"/>
  </r>
  <r>
    <x v="2444"/>
    <s v="P202889"/>
    <x v="2"/>
    <n v="2869.49"/>
    <x v="1"/>
    <d v="2023-06-07T01:43:40"/>
    <d v="2024-06-07T01:43:40"/>
    <n v="12"/>
    <x v="1"/>
    <s v="PB"/>
  </r>
  <r>
    <x v="2445"/>
    <s v="P202892"/>
    <x v="0"/>
    <n v="4638.87"/>
    <x v="3"/>
    <d v="2023-11-17T22:24:51"/>
    <d v="2026-11-17T22:24:51"/>
    <n v="36"/>
    <x v="1"/>
    <s v="SP"/>
  </r>
  <r>
    <x v="2446"/>
    <s v="P202893"/>
    <x v="5"/>
    <n v="2987.76"/>
    <x v="3"/>
    <d v="2025-01-25T12:20:33"/>
    <d v="2026-07-25T12:20:33"/>
    <n v="18"/>
    <x v="1"/>
    <s v="PE"/>
  </r>
  <r>
    <x v="2447"/>
    <s v="P202894"/>
    <x v="2"/>
    <n v="256.12"/>
    <x v="0"/>
    <d v="2024-02-15T06:03:48"/>
    <d v="2025-08-15T06:03:48"/>
    <n v="18"/>
    <x v="1"/>
    <s v="CE"/>
  </r>
  <r>
    <x v="2448"/>
    <s v="P202898"/>
    <x v="5"/>
    <n v="653.52"/>
    <x v="1"/>
    <d v="2025-01-13T05:49:19"/>
    <d v="2027-01-13T05:49:19"/>
    <n v="24"/>
    <x v="1"/>
    <s v="AL"/>
  </r>
  <r>
    <x v="2448"/>
    <s v="P204918"/>
    <x v="2"/>
    <n v="2890.29"/>
    <x v="2"/>
    <d v="2023-09-29T11:06:55"/>
    <d v="2027-09-29T11:06:55"/>
    <n v="48"/>
    <x v="1"/>
    <s v="CE"/>
  </r>
  <r>
    <x v="2449"/>
    <s v="P202900"/>
    <x v="1"/>
    <n v="8379.23"/>
    <x v="2"/>
    <d v="2024-10-10T11:18:24"/>
    <d v="2028-10-10T11:18:24"/>
    <n v="48"/>
    <x v="1"/>
    <s v="PB"/>
  </r>
  <r>
    <x v="2450"/>
    <s v="P202902"/>
    <x v="2"/>
    <n v="7219.2"/>
    <x v="1"/>
    <d v="2023-09-19T17:23:50"/>
    <d v="2025-09-19T17:23:50"/>
    <n v="24"/>
    <x v="1"/>
    <s v="SP"/>
  </r>
  <r>
    <x v="2451"/>
    <s v="P202904"/>
    <x v="2"/>
    <n v="879.47"/>
    <x v="0"/>
    <d v="2023-04-24T20:45:08"/>
    <d v="2026-04-24T20:45:08"/>
    <n v="36"/>
    <x v="1"/>
    <s v="ES"/>
  </r>
  <r>
    <x v="2451"/>
    <s v="P204938"/>
    <x v="0"/>
    <n v="901.68"/>
    <x v="1"/>
    <d v="2024-12-25T19:30:13"/>
    <d v="2028-12-25T19:30:13"/>
    <n v="48"/>
    <x v="1"/>
    <s v="DF"/>
  </r>
  <r>
    <x v="2452"/>
    <s v="P202905"/>
    <x v="2"/>
    <n v="3185.49"/>
    <x v="3"/>
    <d v="2024-09-16T04:18:43"/>
    <d v="2027-09-16T04:18:43"/>
    <n v="36"/>
    <x v="1"/>
    <s v="AL"/>
  </r>
  <r>
    <x v="2453"/>
    <s v="P202906"/>
    <x v="2"/>
    <n v="3774.79"/>
    <x v="0"/>
    <d v="2025-08-27T12:19:36"/>
    <d v="2026-08-27T12:19:36"/>
    <n v="12"/>
    <x v="1"/>
    <s v="CE"/>
  </r>
  <r>
    <x v="2454"/>
    <s v="P202909"/>
    <x v="3"/>
    <n v="3086.71"/>
    <x v="1"/>
    <d v="2025-01-21T02:18:03"/>
    <d v="2029-01-21T02:18:03"/>
    <n v="48"/>
    <x v="1"/>
    <s v="PA"/>
  </r>
  <r>
    <x v="2455"/>
    <s v="P202911"/>
    <x v="1"/>
    <n v="1378.23"/>
    <x v="1"/>
    <d v="2025-05-28T13:43:59"/>
    <d v="2026-11-28T13:43:59"/>
    <n v="18"/>
    <x v="1"/>
    <s v="CE"/>
  </r>
  <r>
    <x v="2455"/>
    <s v="P202962"/>
    <x v="4"/>
    <n v="3928.1"/>
    <x v="2"/>
    <d v="2025-05-15T19:30:58"/>
    <d v="2027-05-15T19:30:58"/>
    <n v="24"/>
    <x v="1"/>
    <s v="PE"/>
  </r>
  <r>
    <x v="2456"/>
    <s v="P202914"/>
    <x v="2"/>
    <n v="1795.91"/>
    <x v="0"/>
    <d v="2025-06-30T12:31:13"/>
    <d v="2028-06-30T12:31:13"/>
    <n v="36"/>
    <x v="1"/>
    <s v="GO"/>
  </r>
  <r>
    <x v="2457"/>
    <s v="P202915"/>
    <x v="4"/>
    <n v="308.99"/>
    <x v="0"/>
    <d v="2024-01-05T00:41:12"/>
    <d v="2025-07-05T00:41:12"/>
    <n v="18"/>
    <x v="1"/>
    <s v="ES"/>
  </r>
  <r>
    <x v="2457"/>
    <s v="P203541"/>
    <x v="1"/>
    <n v="2187.56"/>
    <x v="1"/>
    <d v="2025-01-28T08:25:05"/>
    <d v="2028-01-28T08:25:05"/>
    <n v="36"/>
    <x v="1"/>
    <s v="ES"/>
  </r>
  <r>
    <x v="2458"/>
    <s v="P202916"/>
    <x v="0"/>
    <n v="2226.9499999999998"/>
    <x v="1"/>
    <d v="2023-02-21T19:53:23"/>
    <d v="2025-02-21T19:53:23"/>
    <n v="24"/>
    <x v="1"/>
    <s v="PR"/>
  </r>
  <r>
    <x v="2459"/>
    <s v="P202917"/>
    <x v="2"/>
    <n v="4121.53"/>
    <x v="2"/>
    <d v="2024-10-29T17:08:35"/>
    <d v="2026-10-29T17:08:35"/>
    <n v="24"/>
    <x v="1"/>
    <s v="RS"/>
  </r>
  <r>
    <x v="2460"/>
    <s v="P202920"/>
    <x v="5"/>
    <n v="6471.46"/>
    <x v="1"/>
    <d v="2025-09-21T08:51:32"/>
    <d v="2028-09-21T08:51:32"/>
    <n v="36"/>
    <x v="1"/>
    <s v="CE"/>
  </r>
  <r>
    <x v="2461"/>
    <s v="P202921"/>
    <x v="4"/>
    <n v="1018.93"/>
    <x v="2"/>
    <d v="2023-12-16T22:21:07"/>
    <d v="2024-12-16T22:21:07"/>
    <n v="12"/>
    <x v="1"/>
    <s v="GO"/>
  </r>
  <r>
    <x v="2461"/>
    <s v="P203161"/>
    <x v="4"/>
    <n v="9083.31"/>
    <x v="1"/>
    <d v="2024-06-25T15:52:47"/>
    <d v="2025-12-25T15:52:47"/>
    <n v="18"/>
    <x v="1"/>
    <s v="GO"/>
  </r>
  <r>
    <x v="2462"/>
    <s v="P202926"/>
    <x v="0"/>
    <n v="3612.59"/>
    <x v="1"/>
    <d v="2023-01-21T09:55:11"/>
    <d v="2026-01-21T09:55:11"/>
    <n v="36"/>
    <x v="1"/>
    <s v="SP"/>
  </r>
  <r>
    <x v="2463"/>
    <s v="P202927"/>
    <x v="1"/>
    <n v="1096.47"/>
    <x v="1"/>
    <d v="2025-05-16T06:40:38"/>
    <d v="2026-05-16T06:40:38"/>
    <n v="12"/>
    <x v="1"/>
    <s v="PE"/>
  </r>
  <r>
    <x v="2463"/>
    <s v="P203923"/>
    <x v="4"/>
    <n v="6379.69"/>
    <x v="1"/>
    <d v="2023-05-13T02:41:53"/>
    <d v="2023-11-13T02:41:53"/>
    <n v="6"/>
    <x v="1"/>
    <s v="PA"/>
  </r>
  <r>
    <x v="2463"/>
    <s v="P204161"/>
    <x v="0"/>
    <n v="13986.36"/>
    <x v="0"/>
    <d v="2024-11-01T20:29:55"/>
    <d v="2026-11-01T20:29:55"/>
    <n v="24"/>
    <x v="0"/>
    <s v="GO"/>
  </r>
  <r>
    <x v="2464"/>
    <s v="P202928"/>
    <x v="5"/>
    <n v="520.66999999999996"/>
    <x v="1"/>
    <d v="2024-01-27T09:02:39"/>
    <d v="2026-01-27T09:02:39"/>
    <n v="24"/>
    <x v="1"/>
    <s v="SE"/>
  </r>
  <r>
    <x v="2465"/>
    <s v="P202932"/>
    <x v="3"/>
    <n v="98.72"/>
    <x v="0"/>
    <d v="2023-03-12T15:07:34"/>
    <d v="2025-03-12T15:07:34"/>
    <n v="24"/>
    <x v="1"/>
    <s v="AL"/>
  </r>
  <r>
    <x v="2466"/>
    <s v="P202933"/>
    <x v="3"/>
    <n v="1505.29"/>
    <x v="1"/>
    <d v="2025-08-26T19:50:57"/>
    <d v="2030-08-26T19:50:57"/>
    <n v="60"/>
    <x v="1"/>
    <s v="BA"/>
  </r>
  <r>
    <x v="2467"/>
    <s v="P202934"/>
    <x v="0"/>
    <n v="2033.95"/>
    <x v="3"/>
    <d v="2024-02-08T04:26:31"/>
    <d v="2027-02-08T04:26:31"/>
    <n v="36"/>
    <x v="1"/>
    <s v="RJ"/>
  </r>
  <r>
    <x v="2468"/>
    <s v="P202938"/>
    <x v="1"/>
    <n v="1144.7"/>
    <x v="1"/>
    <d v="2023-05-12T19:31:19"/>
    <d v="2024-05-12T19:31:19"/>
    <n v="12"/>
    <x v="0"/>
    <s v="MG"/>
  </r>
  <r>
    <x v="2469"/>
    <s v="P202941"/>
    <x v="5"/>
    <n v="3704.77"/>
    <x v="1"/>
    <d v="2023-03-25T09:59:10"/>
    <d v="2025-03-25T09:59:10"/>
    <n v="24"/>
    <x v="1"/>
    <s v="PB"/>
  </r>
  <r>
    <x v="2470"/>
    <s v="P202951"/>
    <x v="4"/>
    <n v="8815.19"/>
    <x v="1"/>
    <d v="2025-06-17T04:23:03"/>
    <d v="2028-06-17T04:23:03"/>
    <n v="36"/>
    <x v="1"/>
    <s v="PB"/>
  </r>
  <r>
    <x v="2471"/>
    <s v="P202952"/>
    <x v="0"/>
    <n v="1873.37"/>
    <x v="0"/>
    <d v="2025-03-14T03:31:18"/>
    <d v="2026-03-14T03:31:18"/>
    <n v="12"/>
    <x v="1"/>
    <s v="ES"/>
  </r>
  <r>
    <x v="2471"/>
    <s v="P203750"/>
    <x v="2"/>
    <n v="2663.54"/>
    <x v="1"/>
    <d v="2023-05-19T10:40:33"/>
    <d v="2024-05-19T10:40:33"/>
    <n v="12"/>
    <x v="1"/>
    <s v="PA"/>
  </r>
  <r>
    <x v="2472"/>
    <s v="P202956"/>
    <x v="2"/>
    <n v="3158.69"/>
    <x v="0"/>
    <d v="2024-09-27T09:20:15"/>
    <d v="2026-09-27T09:20:15"/>
    <n v="24"/>
    <x v="0"/>
    <s v="PA"/>
  </r>
  <r>
    <x v="2472"/>
    <s v="P204223"/>
    <x v="3"/>
    <n v="4347.16"/>
    <x v="0"/>
    <d v="2024-08-14T05:01:32"/>
    <d v="2027-08-14T05:01:32"/>
    <n v="36"/>
    <x v="1"/>
    <s v="SP"/>
  </r>
  <r>
    <x v="2473"/>
    <s v="P202957"/>
    <x v="3"/>
    <n v="1219.97"/>
    <x v="0"/>
    <d v="2023-03-17T09:22:17"/>
    <d v="2025-03-17T09:22:17"/>
    <n v="24"/>
    <x v="1"/>
    <s v="MG"/>
  </r>
  <r>
    <x v="2474"/>
    <s v="P202959"/>
    <x v="2"/>
    <n v="2252.61"/>
    <x v="1"/>
    <d v="2024-05-31T11:23:21"/>
    <d v="2027-05-31T11:23:21"/>
    <n v="36"/>
    <x v="1"/>
    <s v="RJ"/>
  </r>
  <r>
    <x v="2474"/>
    <s v="P203619"/>
    <x v="2"/>
    <n v="1816.26"/>
    <x v="1"/>
    <d v="2024-01-13T23:45:37"/>
    <d v="2025-07-13T23:45:37"/>
    <n v="18"/>
    <x v="1"/>
    <s v="SE"/>
  </r>
  <r>
    <x v="2475"/>
    <s v="P202964"/>
    <x v="5"/>
    <n v="2561.5500000000002"/>
    <x v="2"/>
    <d v="2024-01-18T00:36:11"/>
    <d v="2025-01-18T00:36:11"/>
    <n v="12"/>
    <x v="1"/>
    <s v="PE"/>
  </r>
  <r>
    <x v="2476"/>
    <s v="P202965"/>
    <x v="0"/>
    <n v="1082.75"/>
    <x v="2"/>
    <d v="2023-10-22T16:02:33"/>
    <d v="2027-10-22T16:02:33"/>
    <n v="48"/>
    <x v="1"/>
    <s v="AL"/>
  </r>
  <r>
    <x v="2477"/>
    <s v="P202966"/>
    <x v="2"/>
    <n v="2256.08"/>
    <x v="1"/>
    <d v="2025-10-21T10:55:23"/>
    <d v="2026-10-21T10:55:23"/>
    <n v="12"/>
    <x v="1"/>
    <s v="SP"/>
  </r>
  <r>
    <x v="2478"/>
    <s v="P202970"/>
    <x v="5"/>
    <n v="1364.2"/>
    <x v="1"/>
    <d v="2024-05-22T00:06:09"/>
    <d v="2025-11-22T00:06:09"/>
    <n v="18"/>
    <x v="1"/>
    <s v="PR"/>
  </r>
  <r>
    <x v="2478"/>
    <s v="P203150"/>
    <x v="2"/>
    <n v="2665.32"/>
    <x v="2"/>
    <d v="2024-08-23T00:20:29"/>
    <d v="2025-02-23T00:20:29"/>
    <n v="6"/>
    <x v="1"/>
    <s v="MA"/>
  </r>
  <r>
    <x v="2478"/>
    <s v="P204745"/>
    <x v="5"/>
    <n v="497.43"/>
    <x v="2"/>
    <d v="2025-03-15T07:28:44"/>
    <d v="2027-03-15T07:28:44"/>
    <n v="24"/>
    <x v="1"/>
    <s v="PB"/>
  </r>
  <r>
    <x v="2479"/>
    <s v="P202972"/>
    <x v="2"/>
    <n v="2061.15"/>
    <x v="1"/>
    <d v="2024-10-20T11:39:30"/>
    <d v="2027-10-20T11:39:30"/>
    <n v="36"/>
    <x v="1"/>
    <s v="RN"/>
  </r>
  <r>
    <x v="2480"/>
    <s v="P202974"/>
    <x v="2"/>
    <n v="5464.03"/>
    <x v="2"/>
    <d v="2023-12-14T08:54:52"/>
    <d v="2027-12-14T08:54:52"/>
    <n v="48"/>
    <x v="1"/>
    <s v="PR"/>
  </r>
  <r>
    <x v="2480"/>
    <s v="P204359"/>
    <x v="2"/>
    <n v="1090.02"/>
    <x v="0"/>
    <d v="2025-07-08T07:31:38"/>
    <d v="2026-07-08T07:31:38"/>
    <n v="12"/>
    <x v="1"/>
    <s v="RJ"/>
  </r>
  <r>
    <x v="2481"/>
    <s v="P202976"/>
    <x v="2"/>
    <n v="1163.18"/>
    <x v="1"/>
    <d v="2025-07-28T13:19:44"/>
    <d v="2026-07-28T13:19:44"/>
    <n v="12"/>
    <x v="1"/>
    <s v="PA"/>
  </r>
  <r>
    <x v="2482"/>
    <s v="P202978"/>
    <x v="0"/>
    <n v="5380.85"/>
    <x v="1"/>
    <d v="2024-09-11T17:06:58"/>
    <d v="2026-09-11T17:06:58"/>
    <n v="24"/>
    <x v="0"/>
    <s v="GO"/>
  </r>
  <r>
    <x v="2483"/>
    <s v="P202979"/>
    <x v="4"/>
    <n v="307.41000000000003"/>
    <x v="0"/>
    <d v="2025-08-27T11:47:55"/>
    <d v="2026-02-27T11:47:55"/>
    <n v="6"/>
    <x v="1"/>
    <s v="AL"/>
  </r>
  <r>
    <x v="2484"/>
    <s v="P202983"/>
    <x v="1"/>
    <n v="835.21"/>
    <x v="1"/>
    <d v="2023-01-10T12:46:09"/>
    <d v="2024-01-10T12:46:09"/>
    <n v="12"/>
    <x v="1"/>
    <s v="ES"/>
  </r>
  <r>
    <x v="2485"/>
    <s v="P202985"/>
    <x v="0"/>
    <n v="5154.5200000000004"/>
    <x v="1"/>
    <d v="2025-06-02T14:35:16"/>
    <d v="2028-06-02T14:35:16"/>
    <n v="36"/>
    <x v="1"/>
    <s v="PI"/>
  </r>
  <r>
    <x v="2485"/>
    <s v="P203812"/>
    <x v="3"/>
    <n v="3083.99"/>
    <x v="1"/>
    <d v="2023-04-22T05:09:55"/>
    <d v="2028-04-22T05:09:55"/>
    <n v="60"/>
    <x v="1"/>
    <s v="AL"/>
  </r>
  <r>
    <x v="2486"/>
    <s v="P202988"/>
    <x v="4"/>
    <n v="1945.7"/>
    <x v="3"/>
    <d v="2024-04-13T22:30:14"/>
    <d v="2025-10-13T22:30:14"/>
    <n v="18"/>
    <x v="1"/>
    <s v="RN"/>
  </r>
  <r>
    <x v="2486"/>
    <s v="P204379"/>
    <x v="3"/>
    <n v="279.24"/>
    <x v="2"/>
    <d v="2023-08-15T15:42:27"/>
    <d v="2024-08-15T15:42:27"/>
    <n v="12"/>
    <x v="1"/>
    <s v="AM"/>
  </r>
  <r>
    <x v="2487"/>
    <s v="P202993"/>
    <x v="5"/>
    <n v="1343.75"/>
    <x v="1"/>
    <d v="2023-02-21T12:45:40"/>
    <d v="2026-02-21T12:45:40"/>
    <n v="36"/>
    <x v="1"/>
    <s v="CE"/>
  </r>
  <r>
    <x v="2488"/>
    <s v="P202994"/>
    <x v="0"/>
    <n v="5090.43"/>
    <x v="0"/>
    <d v="2025-05-31T15:19:06"/>
    <d v="2026-05-31T15:19:06"/>
    <n v="12"/>
    <x v="1"/>
    <s v="RJ"/>
  </r>
  <r>
    <x v="2489"/>
    <s v="P202999"/>
    <x v="3"/>
    <n v="12153.78"/>
    <x v="3"/>
    <d v="2024-04-01T10:35:25"/>
    <d v="2027-04-01T10:35:25"/>
    <n v="36"/>
    <x v="1"/>
    <s v="RJ"/>
  </r>
  <r>
    <x v="2490"/>
    <s v="P203004"/>
    <x v="2"/>
    <n v="1537.87"/>
    <x v="1"/>
    <d v="2023-09-20T00:50:07"/>
    <d v="2027-09-20T00:50:07"/>
    <n v="48"/>
    <x v="1"/>
    <s v="PA"/>
  </r>
  <r>
    <x v="2491"/>
    <s v="P203008"/>
    <x v="2"/>
    <n v="56.79"/>
    <x v="0"/>
    <d v="2024-10-10T06:53:32"/>
    <d v="2029-10-10T06:53:32"/>
    <n v="60"/>
    <x v="1"/>
    <s v="RS"/>
  </r>
  <r>
    <x v="2492"/>
    <s v="P203009"/>
    <x v="1"/>
    <n v="4801.3100000000004"/>
    <x v="1"/>
    <d v="2025-04-02T14:49:15"/>
    <d v="2026-04-02T14:49:15"/>
    <n v="12"/>
    <x v="1"/>
    <s v="RJ"/>
  </r>
  <r>
    <x v="2492"/>
    <s v="P204855"/>
    <x v="3"/>
    <n v="25.04"/>
    <x v="3"/>
    <d v="2023-02-07T01:32:01"/>
    <d v="2025-02-07T01:32:01"/>
    <n v="24"/>
    <x v="1"/>
    <s v="SP"/>
  </r>
  <r>
    <x v="2493"/>
    <s v="P203011"/>
    <x v="0"/>
    <n v="2423.36"/>
    <x v="2"/>
    <d v="2023-02-07T17:58:22"/>
    <d v="2024-08-07T17:58:22"/>
    <n v="18"/>
    <x v="1"/>
    <s v="BA"/>
  </r>
  <r>
    <x v="2494"/>
    <s v="P203013"/>
    <x v="2"/>
    <n v="4354.99"/>
    <x v="1"/>
    <d v="2024-01-17T06:09:20"/>
    <d v="2028-01-17T06:09:20"/>
    <n v="48"/>
    <x v="1"/>
    <s v="PB"/>
  </r>
  <r>
    <x v="2494"/>
    <s v="P203101"/>
    <x v="5"/>
    <n v="1874.59"/>
    <x v="0"/>
    <d v="2024-02-25T02:06:49"/>
    <d v="2025-08-25T02:06:49"/>
    <n v="18"/>
    <x v="1"/>
    <s v="RS"/>
  </r>
  <r>
    <x v="2495"/>
    <s v="P203014"/>
    <x v="1"/>
    <n v="574.23"/>
    <x v="1"/>
    <d v="2025-02-05T17:43:03"/>
    <d v="2027-02-05T17:43:03"/>
    <n v="24"/>
    <x v="1"/>
    <s v="CE"/>
  </r>
  <r>
    <x v="2495"/>
    <s v="P204760"/>
    <x v="2"/>
    <n v="204.95"/>
    <x v="1"/>
    <d v="2024-07-17T09:44:27"/>
    <d v="2025-07-17T09:44:27"/>
    <n v="12"/>
    <x v="1"/>
    <s v="MG"/>
  </r>
  <r>
    <x v="2495"/>
    <s v="P204913"/>
    <x v="3"/>
    <n v="409.59"/>
    <x v="2"/>
    <d v="2024-11-27T20:50:26"/>
    <d v="2026-11-27T20:50:26"/>
    <n v="24"/>
    <x v="1"/>
    <s v="RN"/>
  </r>
  <r>
    <x v="2496"/>
    <s v="P203015"/>
    <x v="1"/>
    <n v="4301.21"/>
    <x v="3"/>
    <d v="2024-07-07T07:43:55"/>
    <d v="2028-07-07T07:43:55"/>
    <n v="48"/>
    <x v="1"/>
    <s v="BA"/>
  </r>
  <r>
    <x v="2496"/>
    <s v="P204877"/>
    <x v="2"/>
    <n v="11415.48"/>
    <x v="1"/>
    <d v="2024-07-24T17:43:53"/>
    <d v="2025-07-24T17:43:53"/>
    <n v="12"/>
    <x v="1"/>
    <s v="PR"/>
  </r>
  <r>
    <x v="2497"/>
    <s v="P203016"/>
    <x v="3"/>
    <n v="2823.38"/>
    <x v="3"/>
    <d v="2024-08-14T04:54:04"/>
    <d v="2028-08-14T04:54:04"/>
    <n v="48"/>
    <x v="1"/>
    <s v="RN"/>
  </r>
  <r>
    <x v="2498"/>
    <s v="P203018"/>
    <x v="3"/>
    <n v="3661.2"/>
    <x v="1"/>
    <d v="2023-09-03T20:25:16"/>
    <d v="2025-03-03T20:25:16"/>
    <n v="18"/>
    <x v="1"/>
    <s v="SE"/>
  </r>
  <r>
    <x v="2498"/>
    <s v="P203036"/>
    <x v="2"/>
    <n v="36.35"/>
    <x v="0"/>
    <d v="2024-12-22T16:21:02"/>
    <d v="2028-12-22T16:21:02"/>
    <n v="48"/>
    <x v="1"/>
    <s v="PB"/>
  </r>
  <r>
    <x v="2499"/>
    <s v="P203022"/>
    <x v="3"/>
    <n v="1700.04"/>
    <x v="1"/>
    <d v="2024-12-28T20:00:45"/>
    <d v="2026-06-28T20:00:45"/>
    <n v="18"/>
    <x v="1"/>
    <s v="AL"/>
  </r>
  <r>
    <x v="2500"/>
    <s v="P203023"/>
    <x v="4"/>
    <n v="4174.59"/>
    <x v="1"/>
    <d v="2024-07-14T04:29:39"/>
    <d v="2028-07-14T04:29:39"/>
    <n v="48"/>
    <x v="1"/>
    <s v="RN"/>
  </r>
  <r>
    <x v="2501"/>
    <s v="P203026"/>
    <x v="4"/>
    <n v="705.82"/>
    <x v="2"/>
    <d v="2023-09-15T06:49:27"/>
    <d v="2025-03-15T06:49:27"/>
    <n v="18"/>
    <x v="0"/>
    <s v="PE"/>
  </r>
  <r>
    <x v="2501"/>
    <s v="P204242"/>
    <x v="2"/>
    <n v="5434.01"/>
    <x v="1"/>
    <d v="2024-01-21T02:12:05"/>
    <d v="2024-07-21T02:12:05"/>
    <n v="6"/>
    <x v="1"/>
    <s v="RS"/>
  </r>
  <r>
    <x v="2502"/>
    <s v="P203027"/>
    <x v="1"/>
    <n v="1840.38"/>
    <x v="1"/>
    <d v="2023-09-09T12:43:32"/>
    <d v="2027-09-09T12:43:32"/>
    <n v="48"/>
    <x v="1"/>
    <s v="MA"/>
  </r>
  <r>
    <x v="2502"/>
    <s v="P203148"/>
    <x v="3"/>
    <n v="7364.38"/>
    <x v="0"/>
    <d v="2024-04-08T04:04:55"/>
    <d v="2024-10-08T04:04:55"/>
    <n v="6"/>
    <x v="1"/>
    <s v="AM"/>
  </r>
  <r>
    <x v="2503"/>
    <s v="P203031"/>
    <x v="2"/>
    <n v="1644.6"/>
    <x v="1"/>
    <d v="2023-03-08T15:38:53"/>
    <d v="2026-03-08T15:38:53"/>
    <n v="36"/>
    <x v="1"/>
    <s v="AL"/>
  </r>
  <r>
    <x v="2504"/>
    <s v="P203032"/>
    <x v="0"/>
    <n v="2362.7600000000002"/>
    <x v="1"/>
    <d v="2024-10-21T12:44:23"/>
    <d v="2026-10-21T12:44:23"/>
    <n v="24"/>
    <x v="1"/>
    <s v="RS"/>
  </r>
  <r>
    <x v="2505"/>
    <s v="P203039"/>
    <x v="1"/>
    <n v="7381.82"/>
    <x v="2"/>
    <d v="2025-07-29T17:09:33"/>
    <d v="2026-07-29T17:09:33"/>
    <n v="12"/>
    <x v="1"/>
    <s v="CE"/>
  </r>
  <r>
    <x v="2506"/>
    <s v="P203043"/>
    <x v="2"/>
    <n v="6067.24"/>
    <x v="1"/>
    <d v="2024-05-14T06:51:24"/>
    <d v="2025-05-14T06:51:24"/>
    <n v="12"/>
    <x v="1"/>
    <s v="MA"/>
  </r>
  <r>
    <x v="2506"/>
    <s v="P203330"/>
    <x v="1"/>
    <n v="4245.16"/>
    <x v="0"/>
    <d v="2025-09-19T15:04:17"/>
    <d v="2027-03-19T15:04:17"/>
    <n v="18"/>
    <x v="1"/>
    <s v="PB"/>
  </r>
  <r>
    <x v="2507"/>
    <s v="P203046"/>
    <x v="4"/>
    <n v="1805.95"/>
    <x v="0"/>
    <d v="2023-08-26T22:22:13"/>
    <d v="2025-08-26T22:22:13"/>
    <n v="24"/>
    <x v="1"/>
    <s v="PE"/>
  </r>
  <r>
    <x v="2507"/>
    <s v="P204756"/>
    <x v="3"/>
    <n v="2335.3200000000002"/>
    <x v="1"/>
    <d v="2024-01-09T15:39:11"/>
    <d v="2029-01-09T15:39:11"/>
    <n v="60"/>
    <x v="1"/>
    <s v="DF"/>
  </r>
  <r>
    <x v="2507"/>
    <s v="P204804"/>
    <x v="5"/>
    <n v="10887.26"/>
    <x v="3"/>
    <d v="2023-02-09T17:04:03"/>
    <d v="2023-08-09T17:04:03"/>
    <n v="6"/>
    <x v="1"/>
    <s v="MG"/>
  </r>
  <r>
    <x v="2508"/>
    <s v="P203047"/>
    <x v="3"/>
    <n v="1098.23"/>
    <x v="1"/>
    <d v="2025-08-16T08:55:27"/>
    <d v="2030-08-16T08:55:27"/>
    <n v="60"/>
    <x v="1"/>
    <s v="MA"/>
  </r>
  <r>
    <x v="2509"/>
    <s v="P203048"/>
    <x v="2"/>
    <n v="5485.47"/>
    <x v="1"/>
    <d v="2025-10-28T21:26:05"/>
    <d v="2030-10-28T21:26:05"/>
    <n v="60"/>
    <x v="1"/>
    <s v="GO"/>
  </r>
  <r>
    <x v="2510"/>
    <s v="P203049"/>
    <x v="5"/>
    <n v="683.82"/>
    <x v="1"/>
    <d v="2024-02-11T00:51:13"/>
    <d v="2026-02-11T00:51:13"/>
    <n v="24"/>
    <x v="1"/>
    <s v="PB"/>
  </r>
  <r>
    <x v="2511"/>
    <s v="P203054"/>
    <x v="2"/>
    <n v="501.12"/>
    <x v="1"/>
    <d v="2023-12-12T03:56:15"/>
    <d v="2024-12-12T03:56:15"/>
    <n v="12"/>
    <x v="1"/>
    <s v="CE"/>
  </r>
  <r>
    <x v="2511"/>
    <s v="P204471"/>
    <x v="4"/>
    <n v="1389.21"/>
    <x v="2"/>
    <d v="2023-09-18T05:27:41"/>
    <d v="2025-09-18T05:27:41"/>
    <n v="24"/>
    <x v="0"/>
    <s v="PE"/>
  </r>
  <r>
    <x v="2512"/>
    <s v="P203055"/>
    <x v="4"/>
    <n v="4146.07"/>
    <x v="1"/>
    <d v="2025-02-26T04:16:20"/>
    <d v="2025-08-26T04:16:20"/>
    <n v="6"/>
    <x v="1"/>
    <s v="PA"/>
  </r>
  <r>
    <x v="2513"/>
    <s v="P203056"/>
    <x v="4"/>
    <n v="594.69000000000005"/>
    <x v="3"/>
    <d v="2025-05-21T11:07:50"/>
    <d v="2026-11-21T11:07:50"/>
    <n v="18"/>
    <x v="1"/>
    <s v="PR"/>
  </r>
  <r>
    <x v="2513"/>
    <s v="P203485"/>
    <x v="4"/>
    <n v="832.65"/>
    <x v="2"/>
    <d v="2023-06-08T08:36:08"/>
    <d v="2026-06-08T08:36:08"/>
    <n v="36"/>
    <x v="1"/>
    <s v="GO"/>
  </r>
  <r>
    <x v="2514"/>
    <s v="P203061"/>
    <x v="1"/>
    <n v="2989.54"/>
    <x v="1"/>
    <d v="2025-08-13T10:49:51"/>
    <d v="2028-08-13T10:49:51"/>
    <n v="36"/>
    <x v="0"/>
    <s v="ES"/>
  </r>
  <r>
    <x v="2515"/>
    <s v="P203065"/>
    <x v="0"/>
    <n v="4075.58"/>
    <x v="0"/>
    <d v="2024-03-14T03:33:50"/>
    <d v="2027-03-14T03:33:50"/>
    <n v="36"/>
    <x v="1"/>
    <s v="PI"/>
  </r>
  <r>
    <x v="2516"/>
    <s v="P203067"/>
    <x v="1"/>
    <n v="3053.98"/>
    <x v="0"/>
    <d v="2023-10-27T14:20:43"/>
    <d v="2026-10-27T14:20:43"/>
    <n v="36"/>
    <x v="1"/>
    <s v="AM"/>
  </r>
  <r>
    <x v="2517"/>
    <s v="P203069"/>
    <x v="0"/>
    <n v="3711.67"/>
    <x v="1"/>
    <d v="2025-06-09T17:34:56"/>
    <d v="2028-06-09T17:34:56"/>
    <n v="36"/>
    <x v="1"/>
    <s v="PB"/>
  </r>
  <r>
    <x v="2518"/>
    <s v="P203072"/>
    <x v="3"/>
    <n v="491.24"/>
    <x v="0"/>
    <d v="2024-12-04T15:38:13"/>
    <d v="2025-06-04T15:38:13"/>
    <n v="6"/>
    <x v="1"/>
    <s v="RS"/>
  </r>
  <r>
    <x v="2519"/>
    <s v="P203074"/>
    <x v="4"/>
    <n v="1921.66"/>
    <x v="3"/>
    <d v="2024-07-11T05:17:10"/>
    <d v="2029-07-11T05:17:10"/>
    <n v="60"/>
    <x v="1"/>
    <s v="PA"/>
  </r>
  <r>
    <x v="2519"/>
    <s v="P204725"/>
    <x v="0"/>
    <n v="11915.51"/>
    <x v="1"/>
    <d v="2025-08-27T20:37:35"/>
    <d v="2028-08-27T20:37:35"/>
    <n v="36"/>
    <x v="1"/>
    <s v="PB"/>
  </r>
  <r>
    <x v="2520"/>
    <s v="P203075"/>
    <x v="2"/>
    <n v="2228.02"/>
    <x v="2"/>
    <d v="2024-09-05T04:57:40"/>
    <d v="2025-09-05T04:57:40"/>
    <n v="12"/>
    <x v="1"/>
    <s v="ES"/>
  </r>
  <r>
    <x v="2521"/>
    <s v="P203076"/>
    <x v="0"/>
    <n v="7596.05"/>
    <x v="1"/>
    <d v="2025-08-08T18:23:24"/>
    <d v="2027-08-08T18:23:24"/>
    <n v="24"/>
    <x v="1"/>
    <s v="MG"/>
  </r>
  <r>
    <x v="2522"/>
    <s v="P203077"/>
    <x v="1"/>
    <n v="4993.84"/>
    <x v="1"/>
    <d v="2025-10-22T19:45:03"/>
    <d v="2028-10-22T19:45:03"/>
    <n v="36"/>
    <x v="1"/>
    <s v="PR"/>
  </r>
  <r>
    <x v="2522"/>
    <s v="P204837"/>
    <x v="4"/>
    <n v="661.97"/>
    <x v="0"/>
    <d v="2024-05-22T12:32:36"/>
    <d v="2024-11-22T12:32:36"/>
    <n v="6"/>
    <x v="1"/>
    <s v="AM"/>
  </r>
  <r>
    <x v="2523"/>
    <s v="P203083"/>
    <x v="4"/>
    <n v="1599.75"/>
    <x v="1"/>
    <d v="2025-10-17T15:30:29"/>
    <d v="2026-04-17T15:30:29"/>
    <n v="6"/>
    <x v="1"/>
    <s v="AL"/>
  </r>
  <r>
    <x v="2524"/>
    <s v="P203085"/>
    <x v="5"/>
    <n v="3962.17"/>
    <x v="2"/>
    <d v="2024-02-20T09:34:29"/>
    <d v="2027-02-20T09:34:29"/>
    <n v="36"/>
    <x v="1"/>
    <s v="SE"/>
  </r>
  <r>
    <x v="2525"/>
    <s v="P203086"/>
    <x v="2"/>
    <n v="4278.8999999999996"/>
    <x v="1"/>
    <d v="2023-03-13T23:21:12"/>
    <d v="2024-03-13T23:21:12"/>
    <n v="12"/>
    <x v="1"/>
    <s v="ES"/>
  </r>
  <r>
    <x v="2526"/>
    <s v="P203087"/>
    <x v="5"/>
    <n v="1470.31"/>
    <x v="2"/>
    <d v="2023-07-01T13:06:52"/>
    <d v="2026-07-01T13:06:52"/>
    <n v="36"/>
    <x v="1"/>
    <s v="PE"/>
  </r>
  <r>
    <x v="2526"/>
    <s v="P204093"/>
    <x v="5"/>
    <n v="2854.28"/>
    <x v="1"/>
    <d v="2023-06-21T15:24:20"/>
    <d v="2026-06-21T15:24:20"/>
    <n v="36"/>
    <x v="1"/>
    <s v="SP"/>
  </r>
  <r>
    <x v="2526"/>
    <s v="P204357"/>
    <x v="3"/>
    <n v="1249.51"/>
    <x v="0"/>
    <d v="2025-09-19T20:48:46"/>
    <d v="2027-03-19T20:48:46"/>
    <n v="18"/>
    <x v="1"/>
    <s v="AM"/>
  </r>
  <r>
    <x v="2526"/>
    <s v="P204969"/>
    <x v="3"/>
    <n v="1775.28"/>
    <x v="1"/>
    <d v="2024-03-23T08:42:23"/>
    <d v="2026-03-23T08:42:23"/>
    <n v="24"/>
    <x v="0"/>
    <s v="RS"/>
  </r>
  <r>
    <x v="2527"/>
    <s v="P203088"/>
    <x v="1"/>
    <n v="2650"/>
    <x v="2"/>
    <d v="2024-08-15T09:05:50"/>
    <d v="2025-08-15T09:05:50"/>
    <n v="12"/>
    <x v="1"/>
    <s v="AM"/>
  </r>
  <r>
    <x v="2528"/>
    <s v="P203093"/>
    <x v="1"/>
    <n v="23.25"/>
    <x v="1"/>
    <d v="2024-12-18T18:09:48"/>
    <d v="2026-06-18T18:09:48"/>
    <n v="18"/>
    <x v="1"/>
    <s v="GO"/>
  </r>
  <r>
    <x v="2529"/>
    <s v="P203094"/>
    <x v="0"/>
    <n v="2038.82"/>
    <x v="1"/>
    <d v="2024-01-02T20:20:49"/>
    <d v="2027-01-02T20:20:49"/>
    <n v="36"/>
    <x v="1"/>
    <s v="RJ"/>
  </r>
  <r>
    <x v="2530"/>
    <s v="P203096"/>
    <x v="1"/>
    <n v="6788.18"/>
    <x v="1"/>
    <d v="2025-05-15T08:05:17"/>
    <d v="2027-05-15T08:05:17"/>
    <n v="24"/>
    <x v="1"/>
    <s v="AL"/>
  </r>
  <r>
    <x v="2531"/>
    <s v="P203098"/>
    <x v="5"/>
    <n v="1530.22"/>
    <x v="1"/>
    <d v="2023-08-01T12:02:23"/>
    <d v="2024-08-01T12:02:23"/>
    <n v="12"/>
    <x v="1"/>
    <s v="AL"/>
  </r>
  <r>
    <x v="2532"/>
    <s v="P203100"/>
    <x v="0"/>
    <n v="1834.26"/>
    <x v="1"/>
    <d v="2025-04-25T14:34:11"/>
    <d v="2026-04-25T14:34:11"/>
    <n v="12"/>
    <x v="1"/>
    <s v="AL"/>
  </r>
  <r>
    <x v="2532"/>
    <s v="P203372"/>
    <x v="2"/>
    <n v="1002.98"/>
    <x v="0"/>
    <d v="2024-11-25T02:12:28"/>
    <d v="2026-05-25T02:12:28"/>
    <n v="18"/>
    <x v="1"/>
    <s v="PA"/>
  </r>
  <r>
    <x v="2533"/>
    <s v="P203104"/>
    <x v="2"/>
    <n v="2507.31"/>
    <x v="1"/>
    <d v="2025-05-09T17:02:57"/>
    <d v="2027-05-09T17:02:57"/>
    <n v="24"/>
    <x v="1"/>
    <s v="AM"/>
  </r>
  <r>
    <x v="2534"/>
    <s v="P203106"/>
    <x v="0"/>
    <n v="3203.2"/>
    <x v="1"/>
    <d v="2023-07-25T14:20:24"/>
    <d v="2024-01-25T14:20:24"/>
    <n v="6"/>
    <x v="1"/>
    <s v="SC"/>
  </r>
  <r>
    <x v="2535"/>
    <s v="P203107"/>
    <x v="1"/>
    <n v="1140.0999999999999"/>
    <x v="0"/>
    <d v="2023-06-05T05:59:53"/>
    <d v="2023-12-05T05:59:53"/>
    <n v="6"/>
    <x v="1"/>
    <s v="SC"/>
  </r>
  <r>
    <x v="2535"/>
    <s v="P204215"/>
    <x v="2"/>
    <n v="2768.56"/>
    <x v="1"/>
    <d v="2023-04-16T18:52:23"/>
    <d v="2024-04-16T18:52:23"/>
    <n v="12"/>
    <x v="1"/>
    <s v="CE"/>
  </r>
  <r>
    <x v="2536"/>
    <s v="P203114"/>
    <x v="4"/>
    <n v="172.13"/>
    <x v="1"/>
    <d v="2024-07-09T09:07:15"/>
    <d v="2025-07-09T09:07:15"/>
    <n v="12"/>
    <x v="1"/>
    <s v="ES"/>
  </r>
  <r>
    <x v="2537"/>
    <s v="P203115"/>
    <x v="0"/>
    <n v="645.23"/>
    <x v="0"/>
    <d v="2025-01-09T21:48:06"/>
    <d v="2026-01-09T21:48:06"/>
    <n v="12"/>
    <x v="1"/>
    <s v="PI"/>
  </r>
  <r>
    <x v="2538"/>
    <s v="P203120"/>
    <x v="5"/>
    <n v="9157.7099999999991"/>
    <x v="2"/>
    <d v="2023-06-14T13:13:13"/>
    <d v="2024-06-14T13:13:13"/>
    <n v="12"/>
    <x v="1"/>
    <s v="CE"/>
  </r>
  <r>
    <x v="2539"/>
    <s v="P203122"/>
    <x v="2"/>
    <n v="11139.38"/>
    <x v="1"/>
    <d v="2023-06-23T09:04:25"/>
    <d v="2026-06-23T09:04:25"/>
    <n v="36"/>
    <x v="1"/>
    <s v="PA"/>
  </r>
  <r>
    <x v="2539"/>
    <s v="P203885"/>
    <x v="5"/>
    <n v="305.26"/>
    <x v="1"/>
    <d v="2024-06-18T00:01:37"/>
    <d v="2025-12-18T00:01:37"/>
    <n v="18"/>
    <x v="1"/>
    <s v="CE"/>
  </r>
  <r>
    <x v="2539"/>
    <s v="P204539"/>
    <x v="3"/>
    <n v="221.19"/>
    <x v="2"/>
    <d v="2023-09-08T22:09:44"/>
    <d v="2025-09-08T22:09:44"/>
    <n v="24"/>
    <x v="1"/>
    <s v="MG"/>
  </r>
  <r>
    <x v="2540"/>
    <s v="P203124"/>
    <x v="2"/>
    <n v="426.27"/>
    <x v="1"/>
    <d v="2023-02-02T18:14:50"/>
    <d v="2024-02-02T18:14:50"/>
    <n v="12"/>
    <x v="1"/>
    <s v="AL"/>
  </r>
  <r>
    <x v="2540"/>
    <s v="P203209"/>
    <x v="0"/>
    <n v="23179.85"/>
    <x v="0"/>
    <d v="2023-01-20T12:00:59"/>
    <d v="2026-01-20T12:00:59"/>
    <n v="36"/>
    <x v="1"/>
    <s v="PB"/>
  </r>
  <r>
    <x v="2541"/>
    <s v="P203125"/>
    <x v="2"/>
    <n v="5641.13"/>
    <x v="2"/>
    <d v="2025-08-03T12:46:36"/>
    <d v="2027-08-03T12:46:36"/>
    <n v="24"/>
    <x v="1"/>
    <s v="AM"/>
  </r>
  <r>
    <x v="2542"/>
    <s v="P203129"/>
    <x v="0"/>
    <n v="2059.84"/>
    <x v="1"/>
    <d v="2023-11-04T06:57:06"/>
    <d v="2024-11-04T06:57:06"/>
    <n v="12"/>
    <x v="1"/>
    <s v="AM"/>
  </r>
  <r>
    <x v="2542"/>
    <s v="P204592"/>
    <x v="0"/>
    <n v="1324.18"/>
    <x v="0"/>
    <d v="2023-03-27T19:11:37"/>
    <d v="2025-03-27T19:11:37"/>
    <n v="24"/>
    <x v="1"/>
    <s v="CE"/>
  </r>
  <r>
    <x v="2542"/>
    <s v="P204781"/>
    <x v="1"/>
    <n v="685.93"/>
    <x v="1"/>
    <d v="2024-01-02T02:56:59"/>
    <d v="2027-01-02T02:56:59"/>
    <n v="36"/>
    <x v="1"/>
    <s v="PE"/>
  </r>
  <r>
    <x v="2543"/>
    <s v="P203130"/>
    <x v="1"/>
    <n v="6427.62"/>
    <x v="1"/>
    <d v="2023-09-09T23:15:13"/>
    <d v="2025-03-09T23:15:13"/>
    <n v="18"/>
    <x v="1"/>
    <s v="PA"/>
  </r>
  <r>
    <x v="2544"/>
    <s v="P203131"/>
    <x v="0"/>
    <n v="3897.18"/>
    <x v="1"/>
    <d v="2025-04-14T04:28:05"/>
    <d v="2028-04-14T04:28:05"/>
    <n v="36"/>
    <x v="1"/>
    <s v="PR"/>
  </r>
  <r>
    <x v="2544"/>
    <s v="P204399"/>
    <x v="3"/>
    <n v="1206.71"/>
    <x v="2"/>
    <d v="2023-08-12T21:35:12"/>
    <d v="2028-08-12T21:35:12"/>
    <n v="60"/>
    <x v="1"/>
    <s v="CE"/>
  </r>
  <r>
    <x v="2545"/>
    <s v="P203133"/>
    <x v="1"/>
    <n v="2209.62"/>
    <x v="0"/>
    <d v="2023-06-07T15:03:53"/>
    <d v="2028-06-07T15:03:53"/>
    <n v="60"/>
    <x v="1"/>
    <s v="GO"/>
  </r>
  <r>
    <x v="2546"/>
    <s v="P203134"/>
    <x v="2"/>
    <n v="6051.75"/>
    <x v="1"/>
    <d v="2024-01-01T19:04:47"/>
    <d v="2025-07-01T19:04:47"/>
    <n v="18"/>
    <x v="1"/>
    <s v="GO"/>
  </r>
  <r>
    <x v="2547"/>
    <s v="P203136"/>
    <x v="1"/>
    <n v="3588.47"/>
    <x v="1"/>
    <d v="2024-02-02T19:39:29"/>
    <d v="2025-02-02T19:39:29"/>
    <n v="12"/>
    <x v="1"/>
    <s v="MA"/>
  </r>
  <r>
    <x v="2547"/>
    <s v="P204304"/>
    <x v="0"/>
    <n v="56.35"/>
    <x v="1"/>
    <d v="2025-03-23T05:42:29"/>
    <d v="2026-03-23T05:42:29"/>
    <n v="12"/>
    <x v="1"/>
    <s v="PR"/>
  </r>
  <r>
    <x v="2548"/>
    <s v="P203138"/>
    <x v="1"/>
    <n v="1080.44"/>
    <x v="1"/>
    <d v="2023-08-27T16:33:53"/>
    <d v="2027-08-27T16:33:53"/>
    <n v="48"/>
    <x v="0"/>
    <s v="PR"/>
  </r>
  <r>
    <x v="2549"/>
    <s v="P203144"/>
    <x v="2"/>
    <n v="3087.04"/>
    <x v="0"/>
    <d v="2023-09-10T22:30:53"/>
    <d v="2026-09-10T22:30:53"/>
    <n v="36"/>
    <x v="1"/>
    <s v="SP"/>
  </r>
  <r>
    <x v="2550"/>
    <s v="P203151"/>
    <x v="0"/>
    <n v="6176.27"/>
    <x v="1"/>
    <d v="2025-09-21T01:13:47"/>
    <d v="2026-09-21T01:13:47"/>
    <n v="12"/>
    <x v="1"/>
    <s v="PI"/>
  </r>
  <r>
    <x v="2551"/>
    <s v="P203155"/>
    <x v="3"/>
    <n v="573.79999999999995"/>
    <x v="2"/>
    <d v="2023-03-22T11:40:38"/>
    <d v="2024-09-22T11:40:38"/>
    <n v="18"/>
    <x v="1"/>
    <s v="GO"/>
  </r>
  <r>
    <x v="2552"/>
    <s v="P203158"/>
    <x v="2"/>
    <n v="5670.18"/>
    <x v="1"/>
    <d v="2025-01-29T05:09:05"/>
    <d v="2026-01-29T05:09:05"/>
    <n v="12"/>
    <x v="1"/>
    <s v="MG"/>
  </r>
  <r>
    <x v="2553"/>
    <s v="P203163"/>
    <x v="4"/>
    <n v="810.07"/>
    <x v="0"/>
    <d v="2025-09-11T01:54:34"/>
    <d v="2029-09-11T01:54:34"/>
    <n v="48"/>
    <x v="1"/>
    <s v="DF"/>
  </r>
  <r>
    <x v="2554"/>
    <s v="P203166"/>
    <x v="4"/>
    <n v="1554.25"/>
    <x v="2"/>
    <d v="2025-08-18T12:23:59"/>
    <d v="2030-08-18T12:23:59"/>
    <n v="60"/>
    <x v="1"/>
    <s v="PB"/>
  </r>
  <r>
    <x v="2555"/>
    <s v="P203170"/>
    <x v="0"/>
    <n v="5212.07"/>
    <x v="1"/>
    <d v="2024-09-14T21:50:47"/>
    <d v="2025-09-14T21:50:47"/>
    <n v="12"/>
    <x v="1"/>
    <s v="PA"/>
  </r>
  <r>
    <x v="2556"/>
    <s v="P203176"/>
    <x v="2"/>
    <n v="7206.55"/>
    <x v="1"/>
    <d v="2025-01-31T11:02:53"/>
    <d v="2027-01-31T11:02:53"/>
    <n v="24"/>
    <x v="1"/>
    <s v="PR"/>
  </r>
  <r>
    <x v="2557"/>
    <s v="P203177"/>
    <x v="1"/>
    <n v="2176.58"/>
    <x v="0"/>
    <d v="2023-07-07T09:18:11"/>
    <d v="2028-07-07T09:18:11"/>
    <n v="60"/>
    <x v="1"/>
    <s v="RS"/>
  </r>
  <r>
    <x v="2557"/>
    <s v="P204198"/>
    <x v="2"/>
    <n v="1659.62"/>
    <x v="3"/>
    <d v="2024-01-28T22:10:25"/>
    <d v="2027-01-28T22:10:25"/>
    <n v="36"/>
    <x v="1"/>
    <s v="RN"/>
  </r>
  <r>
    <x v="2558"/>
    <s v="P203178"/>
    <x v="2"/>
    <n v="5633.77"/>
    <x v="2"/>
    <d v="2024-01-20T19:10:39"/>
    <d v="2025-01-20T19:10:39"/>
    <n v="12"/>
    <x v="1"/>
    <s v="AL"/>
  </r>
  <r>
    <x v="2559"/>
    <s v="P203179"/>
    <x v="2"/>
    <n v="2241.52"/>
    <x v="0"/>
    <d v="2025-01-03T00:35:50"/>
    <d v="2026-01-03T00:35:50"/>
    <n v="12"/>
    <x v="1"/>
    <s v="SC"/>
  </r>
  <r>
    <x v="2559"/>
    <s v="P204392"/>
    <x v="3"/>
    <n v="1691.55"/>
    <x v="0"/>
    <d v="2024-08-15T17:51:14"/>
    <d v="2026-08-15T17:51:14"/>
    <n v="24"/>
    <x v="1"/>
    <s v="BA"/>
  </r>
  <r>
    <x v="2560"/>
    <s v="P203180"/>
    <x v="1"/>
    <n v="1271.69"/>
    <x v="1"/>
    <d v="2023-08-01T22:29:55"/>
    <d v="2024-08-01T22:29:55"/>
    <n v="12"/>
    <x v="1"/>
    <s v="PB"/>
  </r>
  <r>
    <x v="2561"/>
    <s v="P203185"/>
    <x v="1"/>
    <n v="3980"/>
    <x v="1"/>
    <d v="2023-05-24T17:23:37"/>
    <d v="2027-05-24T17:23:37"/>
    <n v="48"/>
    <x v="1"/>
    <s v="RS"/>
  </r>
  <r>
    <x v="2562"/>
    <s v="P203187"/>
    <x v="1"/>
    <n v="3750.16"/>
    <x v="1"/>
    <d v="2025-09-23T10:16:28"/>
    <d v="2029-09-23T10:16:28"/>
    <n v="48"/>
    <x v="1"/>
    <s v="CE"/>
  </r>
  <r>
    <x v="2563"/>
    <s v="P203189"/>
    <x v="1"/>
    <n v="3402.86"/>
    <x v="2"/>
    <d v="2025-08-29T22:22:49"/>
    <d v="2028-08-29T22:22:49"/>
    <n v="36"/>
    <x v="1"/>
    <s v="RN"/>
  </r>
  <r>
    <x v="2564"/>
    <s v="P203202"/>
    <x v="2"/>
    <n v="375.46"/>
    <x v="0"/>
    <d v="2025-06-24T12:02:50"/>
    <d v="2026-06-24T12:02:50"/>
    <n v="12"/>
    <x v="1"/>
    <s v="RN"/>
  </r>
  <r>
    <x v="2564"/>
    <s v="P204656"/>
    <x v="4"/>
    <n v="2401.3000000000002"/>
    <x v="2"/>
    <d v="2023-12-25T05:36:56"/>
    <d v="2025-12-25T05:36:56"/>
    <n v="24"/>
    <x v="1"/>
    <s v="RJ"/>
  </r>
  <r>
    <x v="2565"/>
    <s v="P203204"/>
    <x v="4"/>
    <n v="6488.23"/>
    <x v="2"/>
    <d v="2023-05-31T21:57:24"/>
    <d v="2024-11-30T21:57:24"/>
    <n v="18"/>
    <x v="1"/>
    <s v="SP"/>
  </r>
  <r>
    <x v="2566"/>
    <s v="P203205"/>
    <x v="4"/>
    <n v="3082.46"/>
    <x v="3"/>
    <d v="2023-02-14T17:14:31"/>
    <d v="2024-02-14T17:14:31"/>
    <n v="12"/>
    <x v="1"/>
    <s v="SP"/>
  </r>
  <r>
    <x v="2566"/>
    <s v="P204742"/>
    <x v="1"/>
    <n v="4651.88"/>
    <x v="2"/>
    <d v="2023-02-26T21:56:19"/>
    <d v="2025-02-26T21:56:19"/>
    <n v="24"/>
    <x v="1"/>
    <s v="MG"/>
  </r>
  <r>
    <x v="2567"/>
    <s v="P203208"/>
    <x v="0"/>
    <n v="4066.55"/>
    <x v="0"/>
    <d v="2024-04-24T06:45:10"/>
    <d v="2025-10-24T06:45:10"/>
    <n v="18"/>
    <x v="0"/>
    <s v="RN"/>
  </r>
  <r>
    <x v="2568"/>
    <s v="P203211"/>
    <x v="5"/>
    <n v="2270.75"/>
    <x v="0"/>
    <d v="2023-07-01T13:25:01"/>
    <d v="2028-07-01T13:25:01"/>
    <n v="60"/>
    <x v="1"/>
    <s v="CE"/>
  </r>
  <r>
    <x v="2569"/>
    <s v="P203212"/>
    <x v="3"/>
    <n v="183.24"/>
    <x v="1"/>
    <d v="2023-06-25T09:39:09"/>
    <d v="2024-12-25T09:39:09"/>
    <n v="18"/>
    <x v="1"/>
    <s v="BA"/>
  </r>
  <r>
    <x v="2570"/>
    <s v="P203216"/>
    <x v="1"/>
    <n v="510.8"/>
    <x v="2"/>
    <d v="2025-07-19T08:48:26"/>
    <d v="2027-07-19T08:48:26"/>
    <n v="24"/>
    <x v="0"/>
    <s v="RN"/>
  </r>
  <r>
    <x v="2571"/>
    <s v="P203217"/>
    <x v="1"/>
    <n v="1537.73"/>
    <x v="1"/>
    <d v="2025-01-19T00:33:44"/>
    <d v="2026-07-19T00:33:44"/>
    <n v="18"/>
    <x v="1"/>
    <s v="AL"/>
  </r>
  <r>
    <x v="2572"/>
    <s v="P203220"/>
    <x v="3"/>
    <n v="744.3"/>
    <x v="3"/>
    <d v="2025-05-04T03:36:44"/>
    <d v="2026-11-04T03:36:44"/>
    <n v="18"/>
    <x v="1"/>
    <s v="PB"/>
  </r>
  <r>
    <x v="2573"/>
    <s v="P203222"/>
    <x v="5"/>
    <n v="294.88"/>
    <x v="0"/>
    <d v="2025-04-06T03:46:34"/>
    <d v="2028-04-06T03:46:34"/>
    <n v="36"/>
    <x v="1"/>
    <s v="SE"/>
  </r>
  <r>
    <x v="2574"/>
    <s v="P203225"/>
    <x v="2"/>
    <n v="4578"/>
    <x v="0"/>
    <d v="2024-02-02T22:40:21"/>
    <d v="2026-02-02T22:40:21"/>
    <n v="24"/>
    <x v="1"/>
    <s v="SC"/>
  </r>
  <r>
    <x v="2575"/>
    <s v="P203230"/>
    <x v="2"/>
    <n v="9982.14"/>
    <x v="2"/>
    <d v="2023-07-11T08:23:54"/>
    <d v="2025-01-11T08:23:54"/>
    <n v="18"/>
    <x v="1"/>
    <s v="PI"/>
  </r>
  <r>
    <x v="2576"/>
    <s v="P203234"/>
    <x v="1"/>
    <n v="5541.04"/>
    <x v="1"/>
    <d v="2025-09-17T08:18:59"/>
    <d v="2026-09-17T08:18:59"/>
    <n v="12"/>
    <x v="1"/>
    <s v="PB"/>
  </r>
  <r>
    <x v="2577"/>
    <s v="P203236"/>
    <x v="0"/>
    <n v="1423.54"/>
    <x v="1"/>
    <d v="2025-06-07T06:39:46"/>
    <d v="2028-06-07T06:39:46"/>
    <n v="36"/>
    <x v="1"/>
    <s v="PI"/>
  </r>
  <r>
    <x v="2578"/>
    <s v="P203241"/>
    <x v="3"/>
    <n v="11098.55"/>
    <x v="2"/>
    <d v="2025-10-08T09:23:10"/>
    <d v="2029-10-08T09:23:10"/>
    <n v="48"/>
    <x v="1"/>
    <s v="PE"/>
  </r>
  <r>
    <x v="2579"/>
    <s v="P203242"/>
    <x v="5"/>
    <n v="8891.51"/>
    <x v="1"/>
    <d v="2024-07-02T15:34:58"/>
    <d v="2027-07-02T15:34:58"/>
    <n v="36"/>
    <x v="1"/>
    <s v="AL"/>
  </r>
  <r>
    <x v="2580"/>
    <s v="P203245"/>
    <x v="2"/>
    <n v="2306.0500000000002"/>
    <x v="1"/>
    <d v="2023-03-29T07:13:47"/>
    <d v="2025-03-29T07:13:47"/>
    <n v="24"/>
    <x v="1"/>
    <s v="SP"/>
  </r>
  <r>
    <x v="2581"/>
    <s v="P203247"/>
    <x v="2"/>
    <n v="1766.48"/>
    <x v="1"/>
    <d v="2025-07-08T13:30:10"/>
    <d v="2029-07-08T13:30:10"/>
    <n v="48"/>
    <x v="1"/>
    <s v="RN"/>
  </r>
  <r>
    <x v="2581"/>
    <s v="P204548"/>
    <x v="0"/>
    <n v="5555.46"/>
    <x v="1"/>
    <d v="2025-05-29T11:39:34"/>
    <d v="2026-05-29T11:39:34"/>
    <n v="12"/>
    <x v="1"/>
    <s v="MA"/>
  </r>
  <r>
    <x v="2582"/>
    <s v="P203250"/>
    <x v="2"/>
    <n v="109.65"/>
    <x v="1"/>
    <d v="2025-02-18T07:13:52"/>
    <d v="2026-02-18T07:13:52"/>
    <n v="12"/>
    <x v="1"/>
    <s v="AM"/>
  </r>
  <r>
    <x v="2582"/>
    <s v="P204785"/>
    <x v="4"/>
    <n v="2313.5700000000002"/>
    <x v="1"/>
    <d v="2023-05-26T20:19:43"/>
    <d v="2024-11-26T20:19:43"/>
    <n v="18"/>
    <x v="1"/>
    <s v="RJ"/>
  </r>
  <r>
    <x v="2583"/>
    <s v="P203253"/>
    <x v="4"/>
    <n v="1990.15"/>
    <x v="3"/>
    <d v="2023-09-01T09:28:29"/>
    <d v="2025-09-01T09:28:29"/>
    <n v="24"/>
    <x v="1"/>
    <s v="AL"/>
  </r>
  <r>
    <x v="2584"/>
    <s v="P203257"/>
    <x v="5"/>
    <n v="6784.48"/>
    <x v="1"/>
    <d v="2025-02-18T01:44:43"/>
    <d v="2026-02-18T01:44:43"/>
    <n v="12"/>
    <x v="1"/>
    <s v="PI"/>
  </r>
  <r>
    <x v="2584"/>
    <s v="P203536"/>
    <x v="4"/>
    <n v="1195.01"/>
    <x v="1"/>
    <d v="2023-08-02T11:40:41"/>
    <d v="2024-08-02T11:40:41"/>
    <n v="12"/>
    <x v="1"/>
    <s v="RJ"/>
  </r>
  <r>
    <x v="2585"/>
    <s v="P203264"/>
    <x v="0"/>
    <n v="283.95"/>
    <x v="0"/>
    <d v="2023-10-04T23:05:54"/>
    <d v="2026-10-04T23:05:54"/>
    <n v="36"/>
    <x v="1"/>
    <s v="MA"/>
  </r>
  <r>
    <x v="2585"/>
    <s v="P203518"/>
    <x v="5"/>
    <n v="6173.44"/>
    <x v="3"/>
    <d v="2025-09-26T17:26:38"/>
    <d v="2027-09-26T17:26:38"/>
    <n v="24"/>
    <x v="1"/>
    <s v="MA"/>
  </r>
  <r>
    <x v="2586"/>
    <s v="P203266"/>
    <x v="3"/>
    <n v="789.64"/>
    <x v="0"/>
    <d v="2025-05-16T13:07:15"/>
    <d v="2026-05-16T13:07:15"/>
    <n v="12"/>
    <x v="0"/>
    <s v="RN"/>
  </r>
  <r>
    <x v="2586"/>
    <s v="P204224"/>
    <x v="3"/>
    <n v="562.92999999999995"/>
    <x v="1"/>
    <d v="2025-05-06T11:49:29"/>
    <d v="2027-05-06T11:49:29"/>
    <n v="24"/>
    <x v="1"/>
    <s v="ES"/>
  </r>
  <r>
    <x v="2587"/>
    <s v="P203267"/>
    <x v="2"/>
    <n v="1272"/>
    <x v="1"/>
    <d v="2025-04-05T18:22:02"/>
    <d v="2026-04-05T18:22:02"/>
    <n v="12"/>
    <x v="0"/>
    <s v="MA"/>
  </r>
  <r>
    <x v="2588"/>
    <s v="P203268"/>
    <x v="2"/>
    <n v="1170.05"/>
    <x v="1"/>
    <d v="2023-12-30T10:56:21"/>
    <d v="2026-12-30T10:56:21"/>
    <n v="36"/>
    <x v="1"/>
    <s v="DF"/>
  </r>
  <r>
    <x v="2589"/>
    <s v="P203272"/>
    <x v="2"/>
    <n v="463.09"/>
    <x v="0"/>
    <d v="2023-09-09T09:23:40"/>
    <d v="2025-09-09T09:23:40"/>
    <n v="24"/>
    <x v="1"/>
    <s v="SP"/>
  </r>
  <r>
    <x v="2589"/>
    <s v="P204788"/>
    <x v="0"/>
    <n v="2017.29"/>
    <x v="1"/>
    <d v="2024-11-14T03:37:39"/>
    <d v="2025-05-14T03:37:39"/>
    <n v="6"/>
    <x v="1"/>
    <s v="PA"/>
  </r>
  <r>
    <x v="2590"/>
    <s v="P203274"/>
    <x v="0"/>
    <n v="4005.76"/>
    <x v="1"/>
    <d v="2024-11-24T10:43:41"/>
    <d v="2025-11-24T10:43:41"/>
    <n v="12"/>
    <x v="1"/>
    <s v="PE"/>
  </r>
  <r>
    <x v="2591"/>
    <s v="P203276"/>
    <x v="1"/>
    <n v="1518.76"/>
    <x v="1"/>
    <d v="2023-12-16T15:15:12"/>
    <d v="2024-12-16T15:15:12"/>
    <n v="12"/>
    <x v="1"/>
    <s v="MA"/>
  </r>
  <r>
    <x v="2592"/>
    <s v="P203277"/>
    <x v="2"/>
    <n v="4341.1099999999997"/>
    <x v="1"/>
    <d v="2023-06-10T16:22:10"/>
    <d v="2024-06-10T16:22:10"/>
    <n v="12"/>
    <x v="1"/>
    <s v="SC"/>
  </r>
  <r>
    <x v="2593"/>
    <s v="P203278"/>
    <x v="5"/>
    <n v="2776.66"/>
    <x v="1"/>
    <d v="2024-01-12T21:14:45"/>
    <d v="2025-01-12T21:14:45"/>
    <n v="12"/>
    <x v="1"/>
    <s v="RN"/>
  </r>
  <r>
    <x v="2594"/>
    <s v="P203281"/>
    <x v="4"/>
    <n v="17355.32"/>
    <x v="0"/>
    <d v="2024-08-15T02:33:41"/>
    <d v="2026-02-15T02:33:41"/>
    <n v="18"/>
    <x v="0"/>
    <s v="PA"/>
  </r>
  <r>
    <x v="2595"/>
    <s v="P203284"/>
    <x v="1"/>
    <n v="219.61"/>
    <x v="0"/>
    <d v="2023-06-14T20:40:31"/>
    <d v="2024-12-14T20:40:31"/>
    <n v="18"/>
    <x v="1"/>
    <s v="DF"/>
  </r>
  <r>
    <x v="2595"/>
    <s v="P204267"/>
    <x v="0"/>
    <n v="179.11"/>
    <x v="3"/>
    <d v="2025-04-06T01:15:26"/>
    <d v="2027-04-06T01:15:26"/>
    <n v="24"/>
    <x v="1"/>
    <s v="PA"/>
  </r>
  <r>
    <x v="2596"/>
    <s v="P203285"/>
    <x v="1"/>
    <n v="5237.3999999999996"/>
    <x v="1"/>
    <d v="2023-12-01T18:39:23"/>
    <d v="2025-12-01T18:39:23"/>
    <n v="24"/>
    <x v="1"/>
    <s v="PA"/>
  </r>
  <r>
    <x v="2596"/>
    <s v="P203961"/>
    <x v="2"/>
    <n v="3548.38"/>
    <x v="0"/>
    <d v="2025-08-01T13:42:11"/>
    <d v="2027-02-01T13:42:11"/>
    <n v="18"/>
    <x v="1"/>
    <s v="RS"/>
  </r>
  <r>
    <x v="2597"/>
    <s v="P203286"/>
    <x v="1"/>
    <n v="3500.02"/>
    <x v="1"/>
    <d v="2025-09-14T18:49:25"/>
    <d v="2027-09-14T18:49:25"/>
    <n v="24"/>
    <x v="1"/>
    <s v="RN"/>
  </r>
  <r>
    <x v="2598"/>
    <s v="P203287"/>
    <x v="4"/>
    <n v="1602.81"/>
    <x v="1"/>
    <d v="2024-07-23T05:03:50"/>
    <d v="2025-01-23T05:03:50"/>
    <n v="6"/>
    <x v="0"/>
    <s v="PB"/>
  </r>
  <r>
    <x v="2598"/>
    <s v="P203340"/>
    <x v="2"/>
    <n v="3239.87"/>
    <x v="1"/>
    <d v="2024-12-06T21:42:53"/>
    <d v="2025-12-06T21:42:53"/>
    <n v="12"/>
    <x v="1"/>
    <s v="AL"/>
  </r>
  <r>
    <x v="2598"/>
    <s v="P204182"/>
    <x v="4"/>
    <n v="932.55"/>
    <x v="1"/>
    <d v="2025-08-03T18:54:06"/>
    <d v="2026-08-03T18:54:06"/>
    <n v="12"/>
    <x v="1"/>
    <s v="AL"/>
  </r>
  <r>
    <x v="2598"/>
    <s v="P204236"/>
    <x v="2"/>
    <n v="3625.98"/>
    <x v="1"/>
    <d v="2023-12-27T23:10:19"/>
    <d v="2026-12-27T23:10:19"/>
    <n v="36"/>
    <x v="1"/>
    <s v="RN"/>
  </r>
  <r>
    <x v="2599"/>
    <s v="P203288"/>
    <x v="1"/>
    <n v="1849.41"/>
    <x v="1"/>
    <d v="2024-01-31T22:47:09"/>
    <d v="2026-01-31T22:47:09"/>
    <n v="24"/>
    <x v="1"/>
    <s v="PB"/>
  </r>
  <r>
    <x v="2600"/>
    <s v="P203289"/>
    <x v="2"/>
    <n v="988.03"/>
    <x v="2"/>
    <d v="2023-04-28T02:49:46"/>
    <d v="2025-04-28T02:49:46"/>
    <n v="24"/>
    <x v="0"/>
    <s v="MG"/>
  </r>
  <r>
    <x v="2601"/>
    <s v="P203290"/>
    <x v="4"/>
    <n v="1788.12"/>
    <x v="2"/>
    <d v="2025-05-22T10:29:10"/>
    <d v="2026-11-22T10:29:10"/>
    <n v="18"/>
    <x v="1"/>
    <s v="CE"/>
  </r>
  <r>
    <x v="2601"/>
    <s v="P203458"/>
    <x v="2"/>
    <n v="515.14"/>
    <x v="3"/>
    <d v="2024-05-28T20:32:39"/>
    <d v="2025-05-28T20:32:39"/>
    <n v="12"/>
    <x v="1"/>
    <s v="GO"/>
  </r>
  <r>
    <x v="2601"/>
    <s v="P204278"/>
    <x v="4"/>
    <n v="926.84"/>
    <x v="1"/>
    <d v="2023-02-27T06:23:43"/>
    <d v="2025-02-27T06:23:43"/>
    <n v="24"/>
    <x v="1"/>
    <s v="SC"/>
  </r>
  <r>
    <x v="2602"/>
    <s v="P203292"/>
    <x v="2"/>
    <n v="24.7"/>
    <x v="0"/>
    <d v="2023-03-23T12:34:01"/>
    <d v="2027-03-23T12:34:01"/>
    <n v="48"/>
    <x v="1"/>
    <s v="AM"/>
  </r>
  <r>
    <x v="2603"/>
    <s v="P203296"/>
    <x v="4"/>
    <n v="3319.32"/>
    <x v="0"/>
    <d v="2025-01-28T21:45:35"/>
    <d v="2026-01-28T21:45:35"/>
    <n v="12"/>
    <x v="1"/>
    <s v="MA"/>
  </r>
  <r>
    <x v="2603"/>
    <s v="P203657"/>
    <x v="2"/>
    <n v="584.21"/>
    <x v="2"/>
    <d v="2023-01-30T12:31:47"/>
    <d v="2024-07-30T12:31:47"/>
    <n v="18"/>
    <x v="1"/>
    <s v="RS"/>
  </r>
  <r>
    <x v="2604"/>
    <s v="P203297"/>
    <x v="1"/>
    <n v="6324.55"/>
    <x v="0"/>
    <d v="2024-09-16T22:51:39"/>
    <d v="2029-09-16T22:51:39"/>
    <n v="60"/>
    <x v="1"/>
    <s v="AL"/>
  </r>
  <r>
    <x v="2605"/>
    <s v="P203299"/>
    <x v="2"/>
    <n v="7593.62"/>
    <x v="1"/>
    <d v="2025-08-05T03:09:51"/>
    <d v="2030-08-05T03:09:51"/>
    <n v="60"/>
    <x v="1"/>
    <s v="SE"/>
  </r>
  <r>
    <x v="2605"/>
    <s v="P204167"/>
    <x v="4"/>
    <n v="7398.26"/>
    <x v="1"/>
    <d v="2025-05-10T17:58:00"/>
    <d v="2027-05-10T17:58:00"/>
    <n v="24"/>
    <x v="0"/>
    <s v="SC"/>
  </r>
  <r>
    <x v="2606"/>
    <s v="P203301"/>
    <x v="0"/>
    <n v="2582.64"/>
    <x v="3"/>
    <d v="2023-04-30T04:02:44"/>
    <d v="2027-04-30T04:02:44"/>
    <n v="48"/>
    <x v="1"/>
    <s v="MG"/>
  </r>
  <r>
    <x v="2607"/>
    <s v="P203302"/>
    <x v="2"/>
    <n v="7412"/>
    <x v="1"/>
    <d v="2025-04-02T13:46:09"/>
    <d v="2029-04-02T13:46:09"/>
    <n v="48"/>
    <x v="1"/>
    <s v="RS"/>
  </r>
  <r>
    <x v="2608"/>
    <s v="P203304"/>
    <x v="4"/>
    <n v="2968.58"/>
    <x v="2"/>
    <d v="2023-03-18T19:56:19"/>
    <d v="2025-03-18T19:56:19"/>
    <n v="24"/>
    <x v="0"/>
    <s v="GO"/>
  </r>
  <r>
    <x v="2608"/>
    <s v="P203509"/>
    <x v="0"/>
    <n v="55.34"/>
    <x v="2"/>
    <d v="2025-04-12T04:32:51"/>
    <d v="2026-04-12T04:32:51"/>
    <n v="12"/>
    <x v="1"/>
    <s v="RS"/>
  </r>
  <r>
    <x v="2609"/>
    <s v="P203307"/>
    <x v="0"/>
    <n v="4407.87"/>
    <x v="2"/>
    <d v="2023-03-24T19:39:31"/>
    <d v="2027-03-24T19:39:31"/>
    <n v="48"/>
    <x v="1"/>
    <s v="GO"/>
  </r>
  <r>
    <x v="2610"/>
    <s v="P203309"/>
    <x v="5"/>
    <n v="1831.24"/>
    <x v="3"/>
    <d v="2025-06-30T02:05:23"/>
    <d v="2028-06-30T02:05:23"/>
    <n v="36"/>
    <x v="1"/>
    <s v="PA"/>
  </r>
  <r>
    <x v="2611"/>
    <s v="P203310"/>
    <x v="2"/>
    <n v="675.08"/>
    <x v="1"/>
    <d v="2024-08-23T23:43:38"/>
    <d v="2025-08-23T23:43:38"/>
    <n v="12"/>
    <x v="1"/>
    <s v="SE"/>
  </r>
  <r>
    <x v="2611"/>
    <s v="P204722"/>
    <x v="4"/>
    <n v="5746.71"/>
    <x v="1"/>
    <d v="2025-03-21T01:51:03"/>
    <d v="2028-03-21T01:51:03"/>
    <n v="36"/>
    <x v="1"/>
    <s v="SP"/>
  </r>
  <r>
    <x v="2612"/>
    <s v="P203313"/>
    <x v="2"/>
    <n v="1717.09"/>
    <x v="0"/>
    <d v="2025-06-25T04:51:21"/>
    <d v="2026-06-25T04:51:21"/>
    <n v="12"/>
    <x v="0"/>
    <s v="SP"/>
  </r>
  <r>
    <x v="2613"/>
    <s v="P203316"/>
    <x v="4"/>
    <n v="5551.04"/>
    <x v="1"/>
    <d v="2023-06-11T04:47:37"/>
    <d v="2024-06-11T04:47:37"/>
    <n v="12"/>
    <x v="1"/>
    <s v="MA"/>
  </r>
  <r>
    <x v="2614"/>
    <s v="P203318"/>
    <x v="5"/>
    <n v="3802.04"/>
    <x v="2"/>
    <d v="2023-06-16T16:27:00"/>
    <d v="2026-06-16T16:27:00"/>
    <n v="36"/>
    <x v="1"/>
    <s v="DF"/>
  </r>
  <r>
    <x v="2615"/>
    <s v="P203322"/>
    <x v="1"/>
    <n v="3412.32"/>
    <x v="3"/>
    <d v="2023-06-14T22:39:07"/>
    <d v="2026-06-14T22:39:07"/>
    <n v="36"/>
    <x v="1"/>
    <s v="MG"/>
  </r>
  <r>
    <x v="2616"/>
    <s v="P203325"/>
    <x v="2"/>
    <n v="7888.45"/>
    <x v="3"/>
    <d v="2023-09-29T23:26:09"/>
    <d v="2026-09-29T23:26:09"/>
    <n v="36"/>
    <x v="1"/>
    <s v="SE"/>
  </r>
  <r>
    <x v="2617"/>
    <s v="P203327"/>
    <x v="0"/>
    <n v="4431.45"/>
    <x v="1"/>
    <d v="2024-11-18T11:33:25"/>
    <d v="2025-11-18T11:33:25"/>
    <n v="12"/>
    <x v="1"/>
    <s v="CE"/>
  </r>
  <r>
    <x v="2618"/>
    <s v="P203332"/>
    <x v="4"/>
    <n v="1419.76"/>
    <x v="1"/>
    <d v="2024-04-09T17:45:52"/>
    <d v="2026-04-09T17:45:52"/>
    <n v="24"/>
    <x v="0"/>
    <s v="RN"/>
  </r>
  <r>
    <x v="2619"/>
    <s v="P203333"/>
    <x v="1"/>
    <n v="745.18"/>
    <x v="0"/>
    <d v="2023-06-11T15:23:51"/>
    <d v="2024-12-11T15:23:51"/>
    <n v="18"/>
    <x v="1"/>
    <s v="GO"/>
  </r>
  <r>
    <x v="2620"/>
    <s v="P203341"/>
    <x v="3"/>
    <n v="4194.96"/>
    <x v="0"/>
    <d v="2025-04-04T06:41:03"/>
    <d v="2028-04-04T06:41:03"/>
    <n v="36"/>
    <x v="1"/>
    <s v="AL"/>
  </r>
  <r>
    <x v="2621"/>
    <s v="P203342"/>
    <x v="0"/>
    <n v="3537.41"/>
    <x v="1"/>
    <d v="2025-05-13T13:58:27"/>
    <d v="2030-05-13T13:58:27"/>
    <n v="60"/>
    <x v="0"/>
    <s v="SP"/>
  </r>
  <r>
    <x v="2622"/>
    <s v="P203343"/>
    <x v="1"/>
    <n v="907.47"/>
    <x v="0"/>
    <d v="2025-01-01T16:46:51"/>
    <d v="2026-01-01T16:46:51"/>
    <n v="12"/>
    <x v="1"/>
    <s v="RN"/>
  </r>
  <r>
    <x v="2622"/>
    <s v="P204187"/>
    <x v="0"/>
    <n v="3347.86"/>
    <x v="0"/>
    <d v="2025-04-08T13:22:56"/>
    <d v="2027-04-08T13:22:56"/>
    <n v="24"/>
    <x v="1"/>
    <s v="PA"/>
  </r>
  <r>
    <x v="2623"/>
    <s v="P203346"/>
    <x v="0"/>
    <n v="2545.3200000000002"/>
    <x v="2"/>
    <d v="2023-06-05T01:42:09"/>
    <d v="2025-06-05T01:42:09"/>
    <n v="24"/>
    <x v="1"/>
    <s v="AL"/>
  </r>
  <r>
    <x v="2623"/>
    <s v="P203751"/>
    <x v="3"/>
    <n v="713.33"/>
    <x v="2"/>
    <d v="2025-08-12T06:48:53"/>
    <d v="2027-02-12T06:48:53"/>
    <n v="18"/>
    <x v="1"/>
    <s v="SP"/>
  </r>
  <r>
    <x v="2624"/>
    <s v="P203347"/>
    <x v="4"/>
    <n v="2490.19"/>
    <x v="1"/>
    <d v="2023-07-28T14:34:14"/>
    <d v="2026-07-28T14:34:14"/>
    <n v="36"/>
    <x v="1"/>
    <s v="MG"/>
  </r>
  <r>
    <x v="2625"/>
    <s v="P203348"/>
    <x v="4"/>
    <n v="4190.5"/>
    <x v="0"/>
    <d v="2023-04-14T17:31:59"/>
    <d v="2025-04-14T17:31:59"/>
    <n v="24"/>
    <x v="1"/>
    <s v="ES"/>
  </r>
  <r>
    <x v="2626"/>
    <s v="P203349"/>
    <x v="2"/>
    <n v="2934.29"/>
    <x v="1"/>
    <d v="2025-01-19T05:47:37"/>
    <d v="2027-01-19T05:47:37"/>
    <n v="24"/>
    <x v="1"/>
    <s v="SP"/>
  </r>
  <r>
    <x v="2627"/>
    <s v="P203354"/>
    <x v="2"/>
    <n v="2465.5300000000002"/>
    <x v="1"/>
    <d v="2025-10-25T05:42:27"/>
    <d v="2030-10-25T05:42:27"/>
    <n v="60"/>
    <x v="1"/>
    <s v="AL"/>
  </r>
  <r>
    <x v="2628"/>
    <s v="P203358"/>
    <x v="2"/>
    <n v="5292.72"/>
    <x v="1"/>
    <d v="2025-10-13T10:17:50"/>
    <d v="2027-10-13T10:17:50"/>
    <n v="24"/>
    <x v="1"/>
    <s v="SC"/>
  </r>
  <r>
    <x v="2629"/>
    <s v="P203359"/>
    <x v="2"/>
    <n v="2023.33"/>
    <x v="1"/>
    <d v="2023-04-06T04:27:47"/>
    <d v="2024-04-06T04:27:47"/>
    <n v="12"/>
    <x v="1"/>
    <s v="CE"/>
  </r>
  <r>
    <x v="2630"/>
    <s v="P203360"/>
    <x v="4"/>
    <n v="531.16999999999996"/>
    <x v="1"/>
    <d v="2023-08-11T18:35:31"/>
    <d v="2027-08-11T18:35:31"/>
    <n v="48"/>
    <x v="1"/>
    <s v="PB"/>
  </r>
  <r>
    <x v="2631"/>
    <s v="P203361"/>
    <x v="3"/>
    <n v="1251.33"/>
    <x v="1"/>
    <d v="2023-07-25T11:22:08"/>
    <d v="2025-07-25T11:22:08"/>
    <n v="24"/>
    <x v="1"/>
    <s v="SE"/>
  </r>
  <r>
    <x v="2632"/>
    <s v="P203364"/>
    <x v="0"/>
    <n v="1737.69"/>
    <x v="1"/>
    <d v="2025-05-16T00:33:53"/>
    <d v="2026-11-16T00:33:53"/>
    <n v="18"/>
    <x v="1"/>
    <s v="PA"/>
  </r>
  <r>
    <x v="2633"/>
    <s v="P203370"/>
    <x v="4"/>
    <n v="1388.56"/>
    <x v="1"/>
    <d v="2023-09-11T07:14:37"/>
    <d v="2024-09-11T07:14:37"/>
    <n v="12"/>
    <x v="1"/>
    <s v="ES"/>
  </r>
  <r>
    <x v="2634"/>
    <s v="P203373"/>
    <x v="3"/>
    <n v="4499.8599999999997"/>
    <x v="1"/>
    <d v="2024-01-29T20:28:10"/>
    <d v="2027-01-29T20:28:10"/>
    <n v="36"/>
    <x v="1"/>
    <s v="SE"/>
  </r>
  <r>
    <x v="2635"/>
    <s v="P203374"/>
    <x v="2"/>
    <n v="15088.93"/>
    <x v="0"/>
    <d v="2025-01-01T10:28:01"/>
    <d v="2026-01-01T10:28:01"/>
    <n v="12"/>
    <x v="1"/>
    <s v="SE"/>
  </r>
  <r>
    <x v="2635"/>
    <s v="P203817"/>
    <x v="2"/>
    <n v="2105.83"/>
    <x v="1"/>
    <d v="2025-08-06T04:30:09"/>
    <d v="2029-08-06T04:30:09"/>
    <n v="48"/>
    <x v="1"/>
    <s v="SE"/>
  </r>
  <r>
    <x v="2635"/>
    <s v="P204372"/>
    <x v="4"/>
    <n v="1135.47"/>
    <x v="2"/>
    <d v="2025-10-07T06:28:29"/>
    <d v="2028-10-07T06:28:29"/>
    <n v="36"/>
    <x v="1"/>
    <s v="MG"/>
  </r>
  <r>
    <x v="2636"/>
    <s v="P203375"/>
    <x v="3"/>
    <n v="11393.59"/>
    <x v="1"/>
    <d v="2025-09-17T13:58:11"/>
    <d v="2027-03-17T13:58:11"/>
    <n v="18"/>
    <x v="1"/>
    <s v="PA"/>
  </r>
  <r>
    <x v="2637"/>
    <s v="P203379"/>
    <x v="2"/>
    <n v="2382.12"/>
    <x v="0"/>
    <d v="2023-02-24T00:22:34"/>
    <d v="2024-02-24T00:22:34"/>
    <n v="12"/>
    <x v="1"/>
    <s v="CE"/>
  </r>
  <r>
    <x v="2637"/>
    <s v="P203837"/>
    <x v="1"/>
    <n v="380.51"/>
    <x v="3"/>
    <d v="2025-10-04T11:18:17"/>
    <d v="2028-10-04T11:18:17"/>
    <n v="36"/>
    <x v="1"/>
    <s v="PR"/>
  </r>
  <r>
    <x v="2637"/>
    <s v="P204718"/>
    <x v="4"/>
    <n v="3489.03"/>
    <x v="2"/>
    <d v="2024-05-10T20:51:37"/>
    <d v="2026-05-10T20:51:37"/>
    <n v="24"/>
    <x v="1"/>
    <s v="CE"/>
  </r>
  <r>
    <x v="2638"/>
    <s v="P203380"/>
    <x v="1"/>
    <n v="1750.13"/>
    <x v="0"/>
    <d v="2023-12-31T06:22:00"/>
    <d v="2024-06-30T06:22:00"/>
    <n v="6"/>
    <x v="1"/>
    <s v="MG"/>
  </r>
  <r>
    <x v="2639"/>
    <s v="P203382"/>
    <x v="4"/>
    <n v="225.28"/>
    <x v="0"/>
    <d v="2023-10-01T13:57:48"/>
    <d v="2024-10-01T13:57:48"/>
    <n v="12"/>
    <x v="1"/>
    <s v="AL"/>
  </r>
  <r>
    <x v="2640"/>
    <s v="P203384"/>
    <x v="0"/>
    <n v="7645.99"/>
    <x v="0"/>
    <d v="2023-10-25T09:56:24"/>
    <d v="2024-04-25T09:56:24"/>
    <n v="6"/>
    <x v="1"/>
    <s v="SC"/>
  </r>
  <r>
    <x v="2641"/>
    <s v="P203386"/>
    <x v="5"/>
    <n v="861.38"/>
    <x v="2"/>
    <d v="2023-02-01T22:07:31"/>
    <d v="2024-02-01T22:07:31"/>
    <n v="12"/>
    <x v="1"/>
    <s v="RS"/>
  </r>
  <r>
    <x v="2642"/>
    <s v="P203388"/>
    <x v="4"/>
    <n v="289.02"/>
    <x v="1"/>
    <d v="2024-06-11T23:48:33"/>
    <d v="2025-06-11T23:48:33"/>
    <n v="12"/>
    <x v="1"/>
    <s v="DF"/>
  </r>
  <r>
    <x v="2642"/>
    <s v="P203405"/>
    <x v="4"/>
    <n v="885.77"/>
    <x v="1"/>
    <d v="2024-07-09T09:09:10"/>
    <d v="2027-07-09T09:09:10"/>
    <n v="36"/>
    <x v="0"/>
    <s v="MG"/>
  </r>
  <r>
    <x v="2642"/>
    <s v="P203611"/>
    <x v="0"/>
    <n v="522.88"/>
    <x v="1"/>
    <d v="2024-11-23T21:39:13"/>
    <d v="2026-05-23T21:39:13"/>
    <n v="18"/>
    <x v="1"/>
    <s v="CE"/>
  </r>
  <r>
    <x v="2643"/>
    <s v="P203389"/>
    <x v="2"/>
    <n v="5225.3500000000004"/>
    <x v="2"/>
    <d v="2025-05-12T15:00:10"/>
    <d v="2027-05-12T15:00:10"/>
    <n v="24"/>
    <x v="1"/>
    <s v="RJ"/>
  </r>
  <r>
    <x v="2644"/>
    <s v="P203390"/>
    <x v="4"/>
    <n v="4667.51"/>
    <x v="1"/>
    <d v="2024-06-14T04:20:41"/>
    <d v="2026-06-14T04:20:41"/>
    <n v="24"/>
    <x v="1"/>
    <s v="GO"/>
  </r>
  <r>
    <x v="2644"/>
    <s v="P203415"/>
    <x v="1"/>
    <n v="1797.5"/>
    <x v="0"/>
    <d v="2024-04-17T17:16:53"/>
    <d v="2025-04-17T17:16:53"/>
    <n v="12"/>
    <x v="1"/>
    <s v="RS"/>
  </r>
  <r>
    <x v="2644"/>
    <s v="P203549"/>
    <x v="3"/>
    <n v="3313.5"/>
    <x v="1"/>
    <d v="2024-09-28T23:48:26"/>
    <d v="2028-09-28T23:48:26"/>
    <n v="48"/>
    <x v="1"/>
    <s v="ES"/>
  </r>
  <r>
    <x v="2644"/>
    <s v="P203936"/>
    <x v="0"/>
    <n v="6525.39"/>
    <x v="0"/>
    <d v="2025-10-06T20:40:50"/>
    <d v="2026-10-06T20:40:50"/>
    <n v="12"/>
    <x v="1"/>
    <s v="SP"/>
  </r>
  <r>
    <x v="2644"/>
    <s v="P204480"/>
    <x v="0"/>
    <n v="2975.88"/>
    <x v="1"/>
    <d v="2025-07-21T17:48:12"/>
    <d v="2026-07-21T17:48:12"/>
    <n v="12"/>
    <x v="1"/>
    <s v="SP"/>
  </r>
  <r>
    <x v="2645"/>
    <s v="P203391"/>
    <x v="2"/>
    <n v="463.88"/>
    <x v="1"/>
    <d v="2023-12-17T12:55:45"/>
    <d v="2025-06-17T12:55:45"/>
    <n v="18"/>
    <x v="0"/>
    <s v="GO"/>
  </r>
  <r>
    <x v="2646"/>
    <s v="P203392"/>
    <x v="1"/>
    <n v="1207.3399999999999"/>
    <x v="0"/>
    <d v="2024-02-23T08:05:06"/>
    <d v="2026-02-23T08:05:06"/>
    <n v="24"/>
    <x v="0"/>
    <s v="SE"/>
  </r>
  <r>
    <x v="2646"/>
    <s v="P204989"/>
    <x v="3"/>
    <n v="5447.7"/>
    <x v="2"/>
    <d v="2023-12-28T03:51:01"/>
    <d v="2024-12-28T03:51:01"/>
    <n v="12"/>
    <x v="1"/>
    <s v="SP"/>
  </r>
  <r>
    <x v="2647"/>
    <s v="P203396"/>
    <x v="4"/>
    <n v="1819.66"/>
    <x v="1"/>
    <d v="2024-02-28T04:00:31"/>
    <d v="2028-02-28T04:00:31"/>
    <n v="48"/>
    <x v="1"/>
    <s v="RS"/>
  </r>
  <r>
    <x v="2647"/>
    <s v="P204157"/>
    <x v="2"/>
    <n v="4776.9399999999996"/>
    <x v="2"/>
    <d v="2024-08-15T15:21:30"/>
    <d v="2026-08-15T15:21:30"/>
    <n v="24"/>
    <x v="1"/>
    <s v="SC"/>
  </r>
  <r>
    <x v="2647"/>
    <s v="P204528"/>
    <x v="3"/>
    <n v="10486.53"/>
    <x v="1"/>
    <d v="2025-02-05T14:26:51"/>
    <d v="2026-02-05T14:26:51"/>
    <n v="12"/>
    <x v="1"/>
    <s v="SP"/>
  </r>
  <r>
    <x v="2648"/>
    <s v="P203398"/>
    <x v="4"/>
    <n v="586.75"/>
    <x v="1"/>
    <d v="2025-01-08T02:21:28"/>
    <d v="2026-01-08T02:21:28"/>
    <n v="12"/>
    <x v="1"/>
    <s v="SE"/>
  </r>
  <r>
    <x v="2649"/>
    <s v="P203399"/>
    <x v="1"/>
    <n v="4579.32"/>
    <x v="2"/>
    <d v="2023-06-12T21:34:07"/>
    <d v="2024-06-12T21:34:07"/>
    <n v="12"/>
    <x v="1"/>
    <s v="MG"/>
  </r>
  <r>
    <x v="2649"/>
    <s v="P204739"/>
    <x v="1"/>
    <n v="10303.75"/>
    <x v="1"/>
    <d v="2024-07-12T05:59:49"/>
    <d v="2025-07-12T05:59:49"/>
    <n v="12"/>
    <x v="1"/>
    <s v="SE"/>
  </r>
  <r>
    <x v="2650"/>
    <s v="P203404"/>
    <x v="2"/>
    <n v="15903.58"/>
    <x v="3"/>
    <d v="2025-05-16T13:01:35"/>
    <d v="2028-05-16T13:01:35"/>
    <n v="36"/>
    <x v="1"/>
    <s v="SP"/>
  </r>
  <r>
    <x v="2651"/>
    <s v="P203408"/>
    <x v="1"/>
    <n v="150.80000000000001"/>
    <x v="3"/>
    <d v="2023-08-16T22:35:07"/>
    <d v="2027-08-16T22:35:07"/>
    <n v="48"/>
    <x v="1"/>
    <s v="PI"/>
  </r>
  <r>
    <x v="2652"/>
    <s v="P203409"/>
    <x v="5"/>
    <n v="452.35"/>
    <x v="2"/>
    <d v="2024-12-22T06:08:02"/>
    <d v="2028-12-22T06:08:02"/>
    <n v="48"/>
    <x v="1"/>
    <s v="PE"/>
  </r>
  <r>
    <x v="2653"/>
    <s v="P203413"/>
    <x v="1"/>
    <n v="163.55000000000001"/>
    <x v="1"/>
    <d v="2024-11-02T00:48:17"/>
    <d v="2027-11-02T00:48:17"/>
    <n v="36"/>
    <x v="1"/>
    <s v="RS"/>
  </r>
  <r>
    <x v="2654"/>
    <s v="P203414"/>
    <x v="2"/>
    <n v="1039"/>
    <x v="1"/>
    <d v="2024-08-27T10:04:33"/>
    <d v="2027-08-27T10:04:33"/>
    <n v="36"/>
    <x v="1"/>
    <s v="RJ"/>
  </r>
  <r>
    <x v="2655"/>
    <s v="P203418"/>
    <x v="4"/>
    <n v="1101.81"/>
    <x v="1"/>
    <d v="2025-03-16T20:51:41"/>
    <d v="2027-03-16T20:51:41"/>
    <n v="24"/>
    <x v="1"/>
    <s v="DF"/>
  </r>
  <r>
    <x v="2655"/>
    <s v="P204246"/>
    <x v="4"/>
    <n v="11046.76"/>
    <x v="2"/>
    <d v="2024-10-16T07:45:38"/>
    <d v="2027-10-16T07:45:38"/>
    <n v="36"/>
    <x v="1"/>
    <s v="PR"/>
  </r>
  <r>
    <x v="2656"/>
    <s v="P203419"/>
    <x v="4"/>
    <n v="70.25"/>
    <x v="0"/>
    <d v="2023-05-31T04:44:19"/>
    <d v="2025-05-31T04:44:19"/>
    <n v="24"/>
    <x v="1"/>
    <s v="PB"/>
  </r>
  <r>
    <x v="2656"/>
    <s v="P204447"/>
    <x v="2"/>
    <n v="13390.53"/>
    <x v="1"/>
    <d v="2025-04-02T04:03:47"/>
    <d v="2027-04-02T04:03:47"/>
    <n v="24"/>
    <x v="1"/>
    <s v="RJ"/>
  </r>
  <r>
    <x v="2656"/>
    <s v="P204595"/>
    <x v="1"/>
    <n v="3894.57"/>
    <x v="2"/>
    <d v="2023-09-01T12:49:44"/>
    <d v="2026-09-01T12:49:44"/>
    <n v="36"/>
    <x v="0"/>
    <s v="PI"/>
  </r>
  <r>
    <x v="2657"/>
    <s v="P203422"/>
    <x v="1"/>
    <n v="5694.44"/>
    <x v="2"/>
    <d v="2024-11-14T15:44:58"/>
    <d v="2026-05-14T15:44:58"/>
    <n v="18"/>
    <x v="1"/>
    <s v="PA"/>
  </r>
  <r>
    <x v="2657"/>
    <s v="P204250"/>
    <x v="5"/>
    <n v="3970.49"/>
    <x v="2"/>
    <d v="2023-04-26T11:01:42"/>
    <d v="2024-04-26T11:01:42"/>
    <n v="12"/>
    <x v="1"/>
    <s v="PI"/>
  </r>
  <r>
    <x v="2658"/>
    <s v="P203425"/>
    <x v="2"/>
    <n v="2047.72"/>
    <x v="1"/>
    <d v="2023-10-17T15:09:25"/>
    <d v="2024-10-17T15:09:25"/>
    <n v="12"/>
    <x v="1"/>
    <s v="MG"/>
  </r>
  <r>
    <x v="2659"/>
    <s v="P203426"/>
    <x v="2"/>
    <n v="2096.6799999999998"/>
    <x v="1"/>
    <d v="2023-01-29T03:27:02"/>
    <d v="2025-01-29T03:27:02"/>
    <n v="24"/>
    <x v="1"/>
    <s v="PA"/>
  </r>
  <r>
    <x v="2659"/>
    <s v="P203467"/>
    <x v="1"/>
    <n v="8411.42"/>
    <x v="1"/>
    <d v="2025-04-20T22:35:29"/>
    <d v="2027-04-20T22:35:29"/>
    <n v="24"/>
    <x v="1"/>
    <s v="PE"/>
  </r>
  <r>
    <x v="2659"/>
    <s v="P203772"/>
    <x v="2"/>
    <n v="9627.59"/>
    <x v="2"/>
    <d v="2024-01-24T10:19:30"/>
    <d v="2028-01-24T10:19:30"/>
    <n v="48"/>
    <x v="1"/>
    <s v="RN"/>
  </r>
  <r>
    <x v="2660"/>
    <s v="P203428"/>
    <x v="2"/>
    <n v="10649.25"/>
    <x v="2"/>
    <d v="2023-11-12T19:31:44"/>
    <d v="2026-11-12T19:31:44"/>
    <n v="36"/>
    <x v="1"/>
    <s v="DF"/>
  </r>
  <r>
    <x v="2661"/>
    <s v="P203429"/>
    <x v="4"/>
    <n v="1333.29"/>
    <x v="1"/>
    <d v="2024-07-27T16:18:43"/>
    <d v="2026-01-27T16:18:43"/>
    <n v="18"/>
    <x v="1"/>
    <s v="BA"/>
  </r>
  <r>
    <x v="2662"/>
    <s v="P203432"/>
    <x v="1"/>
    <n v="2155.34"/>
    <x v="0"/>
    <d v="2025-06-11T05:58:54"/>
    <d v="2028-06-11T05:58:54"/>
    <n v="36"/>
    <x v="1"/>
    <s v="RN"/>
  </r>
  <r>
    <x v="2663"/>
    <s v="P203433"/>
    <x v="4"/>
    <n v="4001.85"/>
    <x v="1"/>
    <d v="2024-03-17T05:22:31"/>
    <d v="2024-09-17T05:22:31"/>
    <n v="6"/>
    <x v="1"/>
    <s v="GO"/>
  </r>
  <r>
    <x v="2664"/>
    <s v="P203443"/>
    <x v="1"/>
    <n v="360.22"/>
    <x v="1"/>
    <d v="2025-09-07T12:18:28"/>
    <d v="2028-09-07T12:18:28"/>
    <n v="36"/>
    <x v="1"/>
    <s v="SP"/>
  </r>
  <r>
    <x v="2664"/>
    <s v="P204538"/>
    <x v="2"/>
    <n v="1306.93"/>
    <x v="0"/>
    <d v="2023-01-28T20:19:41"/>
    <d v="2025-01-28T20:19:41"/>
    <n v="24"/>
    <x v="0"/>
    <s v="RJ"/>
  </r>
  <r>
    <x v="2665"/>
    <s v="P203445"/>
    <x v="4"/>
    <n v="812.22"/>
    <x v="2"/>
    <d v="2025-02-01T13:59:10"/>
    <d v="2029-02-01T13:59:10"/>
    <n v="48"/>
    <x v="1"/>
    <s v="GO"/>
  </r>
  <r>
    <x v="2666"/>
    <s v="P203448"/>
    <x v="5"/>
    <n v="4524.29"/>
    <x v="3"/>
    <d v="2024-09-16T07:47:29"/>
    <d v="2025-03-16T07:47:29"/>
    <n v="6"/>
    <x v="1"/>
    <s v="RS"/>
  </r>
  <r>
    <x v="2667"/>
    <s v="P203450"/>
    <x v="0"/>
    <n v="13337.29"/>
    <x v="0"/>
    <d v="2025-02-22T20:28:19"/>
    <d v="2026-08-22T20:28:19"/>
    <n v="18"/>
    <x v="1"/>
    <s v="PE"/>
  </r>
  <r>
    <x v="2668"/>
    <s v="P203453"/>
    <x v="0"/>
    <n v="4470.1400000000003"/>
    <x v="1"/>
    <d v="2024-04-24T08:38:11"/>
    <d v="2025-10-24T08:38:11"/>
    <n v="18"/>
    <x v="1"/>
    <s v="DF"/>
  </r>
  <r>
    <x v="2669"/>
    <s v="P203454"/>
    <x v="5"/>
    <n v="6029.15"/>
    <x v="2"/>
    <d v="2023-06-20T02:51:59"/>
    <d v="2028-06-20T02:51:59"/>
    <n v="60"/>
    <x v="1"/>
    <s v="RN"/>
  </r>
  <r>
    <x v="2670"/>
    <s v="P203461"/>
    <x v="5"/>
    <n v="6482.75"/>
    <x v="1"/>
    <d v="2025-06-20T07:48:55"/>
    <d v="2026-06-20T07:48:55"/>
    <n v="12"/>
    <x v="1"/>
    <s v="PE"/>
  </r>
  <r>
    <x v="2670"/>
    <s v="P203664"/>
    <x v="1"/>
    <n v="69.61"/>
    <x v="1"/>
    <d v="2024-10-16T11:33:01"/>
    <d v="2028-10-16T11:33:01"/>
    <n v="48"/>
    <x v="1"/>
    <s v="RJ"/>
  </r>
  <r>
    <x v="2671"/>
    <s v="P203462"/>
    <x v="0"/>
    <n v="1198.05"/>
    <x v="1"/>
    <d v="2024-12-07T15:01:00"/>
    <d v="2026-12-07T15:01:00"/>
    <n v="24"/>
    <x v="1"/>
    <s v="AL"/>
  </r>
  <r>
    <x v="2672"/>
    <s v="P203469"/>
    <x v="5"/>
    <n v="252.87"/>
    <x v="1"/>
    <d v="2023-09-28T02:52:10"/>
    <d v="2026-09-28T02:52:10"/>
    <n v="36"/>
    <x v="1"/>
    <s v="PR"/>
  </r>
  <r>
    <x v="2673"/>
    <s v="P203471"/>
    <x v="4"/>
    <n v="1041.3800000000001"/>
    <x v="3"/>
    <d v="2023-09-16T06:29:06"/>
    <d v="2028-09-16T06:29:06"/>
    <n v="60"/>
    <x v="0"/>
    <s v="PA"/>
  </r>
  <r>
    <x v="2674"/>
    <s v="P203472"/>
    <x v="2"/>
    <n v="16064.02"/>
    <x v="1"/>
    <d v="2023-10-24T07:51:53"/>
    <d v="2025-10-24T07:51:53"/>
    <n v="24"/>
    <x v="1"/>
    <s v="ES"/>
  </r>
  <r>
    <x v="2675"/>
    <s v="P203475"/>
    <x v="5"/>
    <n v="2454.9899999999998"/>
    <x v="0"/>
    <d v="2024-12-26T17:58:42"/>
    <d v="2026-12-26T17:58:42"/>
    <n v="24"/>
    <x v="1"/>
    <s v="PI"/>
  </r>
  <r>
    <x v="2676"/>
    <s v="P203477"/>
    <x v="0"/>
    <n v="4584.3100000000004"/>
    <x v="2"/>
    <d v="2025-10-01T06:46:38"/>
    <d v="2028-10-01T06:46:38"/>
    <n v="36"/>
    <x v="1"/>
    <s v="MG"/>
  </r>
  <r>
    <x v="2676"/>
    <s v="P204547"/>
    <x v="2"/>
    <n v="2217.31"/>
    <x v="0"/>
    <d v="2024-10-23T10:44:06"/>
    <d v="2029-10-23T10:44:06"/>
    <n v="60"/>
    <x v="1"/>
    <s v="MA"/>
  </r>
  <r>
    <x v="2677"/>
    <s v="P203479"/>
    <x v="3"/>
    <n v="841.06"/>
    <x v="2"/>
    <d v="2023-04-21T12:50:42"/>
    <d v="2024-04-21T12:50:42"/>
    <n v="12"/>
    <x v="1"/>
    <s v="RN"/>
  </r>
  <r>
    <x v="2677"/>
    <s v="P204658"/>
    <x v="0"/>
    <n v="1496.49"/>
    <x v="2"/>
    <d v="2025-05-27T03:01:25"/>
    <d v="2027-05-27T03:01:25"/>
    <n v="24"/>
    <x v="1"/>
    <s v="PI"/>
  </r>
  <r>
    <x v="2678"/>
    <s v="P203481"/>
    <x v="4"/>
    <n v="4467.1099999999997"/>
    <x v="1"/>
    <d v="2025-04-05T02:09:28"/>
    <d v="2026-10-05T02:09:28"/>
    <n v="18"/>
    <x v="1"/>
    <s v="RN"/>
  </r>
  <r>
    <x v="2679"/>
    <s v="P203482"/>
    <x v="3"/>
    <n v="1647.66"/>
    <x v="1"/>
    <d v="2024-09-19T01:10:38"/>
    <d v="2027-09-19T01:10:38"/>
    <n v="36"/>
    <x v="1"/>
    <s v="AL"/>
  </r>
  <r>
    <x v="2680"/>
    <s v="P203483"/>
    <x v="1"/>
    <n v="1068.8399999999999"/>
    <x v="3"/>
    <d v="2024-02-19T21:08:36"/>
    <d v="2025-08-19T21:08:36"/>
    <n v="18"/>
    <x v="1"/>
    <s v="PB"/>
  </r>
  <r>
    <x v="2681"/>
    <s v="P203484"/>
    <x v="0"/>
    <n v="4817.6400000000003"/>
    <x v="0"/>
    <d v="2025-04-30T06:47:29"/>
    <d v="2028-04-30T06:47:29"/>
    <n v="36"/>
    <x v="1"/>
    <s v="MG"/>
  </r>
  <r>
    <x v="2682"/>
    <s v="P203492"/>
    <x v="2"/>
    <n v="620.38"/>
    <x v="1"/>
    <d v="2023-09-27T05:22:43"/>
    <d v="2026-09-27T05:22:43"/>
    <n v="36"/>
    <x v="0"/>
    <s v="GO"/>
  </r>
  <r>
    <x v="2682"/>
    <s v="P203930"/>
    <x v="1"/>
    <n v="2144.48"/>
    <x v="1"/>
    <d v="2023-06-13T02:35:15"/>
    <d v="2024-06-13T02:35:15"/>
    <n v="12"/>
    <x v="1"/>
    <s v="PI"/>
  </r>
  <r>
    <x v="2683"/>
    <s v="P203493"/>
    <x v="1"/>
    <n v="854.9"/>
    <x v="1"/>
    <d v="2023-04-03T22:29:48"/>
    <d v="2025-04-03T22:29:48"/>
    <n v="24"/>
    <x v="1"/>
    <s v="PA"/>
  </r>
  <r>
    <x v="2684"/>
    <s v="P203494"/>
    <x v="1"/>
    <n v="2081.6"/>
    <x v="1"/>
    <d v="2023-07-13T18:38:56"/>
    <d v="2025-07-13T18:38:56"/>
    <n v="24"/>
    <x v="1"/>
    <s v="BA"/>
  </r>
  <r>
    <x v="2685"/>
    <s v="P203496"/>
    <x v="1"/>
    <n v="2.96"/>
    <x v="1"/>
    <d v="2024-04-13T20:15:03"/>
    <d v="2025-04-13T20:15:03"/>
    <n v="12"/>
    <x v="1"/>
    <s v="PB"/>
  </r>
  <r>
    <x v="2686"/>
    <s v="P203497"/>
    <x v="0"/>
    <n v="3934"/>
    <x v="1"/>
    <d v="2023-03-22T10:11:05"/>
    <d v="2024-09-22T10:11:05"/>
    <n v="18"/>
    <x v="1"/>
    <s v="RJ"/>
  </r>
  <r>
    <x v="2687"/>
    <s v="P203499"/>
    <x v="0"/>
    <n v="1940.78"/>
    <x v="2"/>
    <d v="2024-02-28T05:53:52"/>
    <d v="2025-02-28T05:53:52"/>
    <n v="12"/>
    <x v="1"/>
    <s v="SP"/>
  </r>
  <r>
    <x v="2687"/>
    <s v="P204576"/>
    <x v="1"/>
    <n v="2766.77"/>
    <x v="0"/>
    <d v="2025-07-08T07:19:18"/>
    <d v="2029-07-08T07:19:18"/>
    <n v="48"/>
    <x v="1"/>
    <s v="SP"/>
  </r>
  <r>
    <x v="2688"/>
    <s v="P203508"/>
    <x v="1"/>
    <n v="316.93"/>
    <x v="3"/>
    <d v="2023-07-01T05:16:03"/>
    <d v="2026-07-01T05:16:03"/>
    <n v="36"/>
    <x v="1"/>
    <s v="AM"/>
  </r>
  <r>
    <x v="2689"/>
    <s v="P203512"/>
    <x v="0"/>
    <n v="2010.37"/>
    <x v="3"/>
    <d v="2025-04-23T14:25:08"/>
    <d v="2026-04-23T14:25:08"/>
    <n v="12"/>
    <x v="1"/>
    <s v="PB"/>
  </r>
  <r>
    <x v="2690"/>
    <s v="P203513"/>
    <x v="0"/>
    <n v="3888.58"/>
    <x v="2"/>
    <d v="2024-12-14T13:23:19"/>
    <d v="2025-12-14T13:23:19"/>
    <n v="12"/>
    <x v="1"/>
    <s v="AM"/>
  </r>
  <r>
    <x v="2691"/>
    <s v="P203514"/>
    <x v="3"/>
    <n v="3822.94"/>
    <x v="1"/>
    <d v="2025-08-03T16:46:18"/>
    <d v="2027-08-03T16:46:18"/>
    <n v="24"/>
    <x v="1"/>
    <s v="SE"/>
  </r>
  <r>
    <x v="2692"/>
    <s v="P203516"/>
    <x v="1"/>
    <n v="436.12"/>
    <x v="1"/>
    <d v="2024-11-27T12:13:31"/>
    <d v="2025-05-27T12:13:31"/>
    <n v="6"/>
    <x v="1"/>
    <s v="PE"/>
  </r>
  <r>
    <x v="2693"/>
    <s v="P203517"/>
    <x v="4"/>
    <n v="4729.2"/>
    <x v="1"/>
    <d v="2025-10-29T09:59:15"/>
    <d v="2026-10-29T09:59:15"/>
    <n v="12"/>
    <x v="1"/>
    <s v="SC"/>
  </r>
  <r>
    <x v="2694"/>
    <s v="P203520"/>
    <x v="0"/>
    <n v="2267.73"/>
    <x v="3"/>
    <d v="2024-04-20T09:10:59"/>
    <d v="2027-04-20T09:10:59"/>
    <n v="36"/>
    <x v="1"/>
    <s v="RS"/>
  </r>
  <r>
    <x v="2695"/>
    <s v="P203522"/>
    <x v="0"/>
    <n v="3260.21"/>
    <x v="1"/>
    <d v="2023-07-22T10:59:28"/>
    <d v="2027-07-22T10:59:28"/>
    <n v="48"/>
    <x v="1"/>
    <s v="PB"/>
  </r>
  <r>
    <x v="2696"/>
    <s v="P203524"/>
    <x v="4"/>
    <n v="132.44999999999999"/>
    <x v="1"/>
    <d v="2024-02-14T15:06:26"/>
    <d v="2024-08-14T15:06:26"/>
    <n v="6"/>
    <x v="1"/>
    <s v="MA"/>
  </r>
  <r>
    <x v="2697"/>
    <s v="P203527"/>
    <x v="0"/>
    <n v="561.96"/>
    <x v="0"/>
    <d v="2023-08-04T08:32:47"/>
    <d v="2024-08-04T08:32:47"/>
    <n v="12"/>
    <x v="1"/>
    <s v="BA"/>
  </r>
  <r>
    <x v="2697"/>
    <s v="P204519"/>
    <x v="4"/>
    <n v="1025.1500000000001"/>
    <x v="1"/>
    <d v="2025-03-23T13:13:23"/>
    <d v="2030-03-23T13:13:23"/>
    <n v="60"/>
    <x v="0"/>
    <s v="GO"/>
  </r>
  <r>
    <x v="2698"/>
    <s v="P203535"/>
    <x v="2"/>
    <n v="4602.79"/>
    <x v="0"/>
    <d v="2024-04-20T04:30:47"/>
    <d v="2026-04-20T04:30:47"/>
    <n v="24"/>
    <x v="1"/>
    <s v="SP"/>
  </r>
  <r>
    <x v="2699"/>
    <s v="P203537"/>
    <x v="4"/>
    <n v="612.5"/>
    <x v="1"/>
    <d v="2024-06-24T13:50:12"/>
    <d v="2027-06-24T13:50:12"/>
    <n v="36"/>
    <x v="1"/>
    <s v="SC"/>
  </r>
  <r>
    <x v="2700"/>
    <s v="P203551"/>
    <x v="0"/>
    <n v="1143.22"/>
    <x v="1"/>
    <d v="2024-05-24T14:29:28"/>
    <d v="2026-05-24T14:29:28"/>
    <n v="24"/>
    <x v="0"/>
    <s v="PA"/>
  </r>
  <r>
    <x v="2701"/>
    <s v="P203555"/>
    <x v="3"/>
    <n v="2520.46"/>
    <x v="0"/>
    <d v="2024-03-12T02:44:21"/>
    <d v="2025-03-12T02:44:21"/>
    <n v="12"/>
    <x v="1"/>
    <s v="CE"/>
  </r>
  <r>
    <x v="2702"/>
    <s v="P203556"/>
    <x v="5"/>
    <n v="1544.47"/>
    <x v="1"/>
    <d v="2025-01-18T00:48:06"/>
    <d v="2029-01-18T00:48:06"/>
    <n v="48"/>
    <x v="1"/>
    <s v="RN"/>
  </r>
  <r>
    <x v="2703"/>
    <s v="P203557"/>
    <x v="2"/>
    <n v="364.45"/>
    <x v="1"/>
    <d v="2025-04-30T05:30:48"/>
    <d v="2028-04-30T05:30:48"/>
    <n v="36"/>
    <x v="1"/>
    <s v="AL"/>
  </r>
  <r>
    <x v="2704"/>
    <s v="P203562"/>
    <x v="0"/>
    <n v="2221.3000000000002"/>
    <x v="1"/>
    <d v="2025-06-29T06:44:05"/>
    <d v="2027-06-29T06:44:05"/>
    <n v="24"/>
    <x v="1"/>
    <s v="RJ"/>
  </r>
  <r>
    <x v="2705"/>
    <s v="P203565"/>
    <x v="0"/>
    <n v="242.08"/>
    <x v="1"/>
    <d v="2023-10-28T20:33:40"/>
    <d v="2026-10-28T20:33:40"/>
    <n v="36"/>
    <x v="1"/>
    <s v="PB"/>
  </r>
  <r>
    <x v="2706"/>
    <s v="P203567"/>
    <x v="1"/>
    <n v="2041.64"/>
    <x v="1"/>
    <d v="2023-04-13T16:52:02"/>
    <d v="2026-04-13T16:52:02"/>
    <n v="36"/>
    <x v="1"/>
    <s v="PE"/>
  </r>
  <r>
    <x v="2707"/>
    <s v="P203569"/>
    <x v="0"/>
    <n v="1671.95"/>
    <x v="2"/>
    <d v="2025-01-30T22:10:17"/>
    <d v="2026-01-30T22:10:17"/>
    <n v="12"/>
    <x v="0"/>
    <s v="PE"/>
  </r>
  <r>
    <x v="2708"/>
    <s v="P203585"/>
    <x v="3"/>
    <n v="333.88"/>
    <x v="2"/>
    <d v="2024-07-11T05:44:25"/>
    <d v="2026-07-11T05:44:25"/>
    <n v="24"/>
    <x v="1"/>
    <s v="AM"/>
  </r>
  <r>
    <x v="2709"/>
    <s v="P203587"/>
    <x v="4"/>
    <n v="1735.36"/>
    <x v="1"/>
    <d v="2024-08-14T23:01:17"/>
    <d v="2025-02-14T23:01:17"/>
    <n v="6"/>
    <x v="1"/>
    <s v="MA"/>
  </r>
  <r>
    <x v="2710"/>
    <s v="P203591"/>
    <x v="4"/>
    <n v="276.8"/>
    <x v="0"/>
    <d v="2023-05-14T12:34:01"/>
    <d v="2026-05-14T12:34:01"/>
    <n v="36"/>
    <x v="1"/>
    <s v="RS"/>
  </r>
  <r>
    <x v="2711"/>
    <s v="P203597"/>
    <x v="0"/>
    <n v="4624.6899999999996"/>
    <x v="2"/>
    <d v="2025-10-07T14:34:38"/>
    <d v="2026-04-07T14:34:38"/>
    <n v="6"/>
    <x v="1"/>
    <s v="BA"/>
  </r>
  <r>
    <x v="2712"/>
    <s v="P203598"/>
    <x v="0"/>
    <n v="7007.51"/>
    <x v="1"/>
    <d v="2023-06-22T11:27:07"/>
    <d v="2026-06-22T11:27:07"/>
    <n v="36"/>
    <x v="1"/>
    <s v="ES"/>
  </r>
  <r>
    <x v="2712"/>
    <s v="P203776"/>
    <x v="4"/>
    <n v="1996.15"/>
    <x v="1"/>
    <d v="2024-01-22T02:21:11"/>
    <d v="2026-01-22T02:21:11"/>
    <n v="24"/>
    <x v="1"/>
    <s v="MA"/>
  </r>
  <r>
    <x v="2713"/>
    <s v="P203601"/>
    <x v="3"/>
    <n v="1280.94"/>
    <x v="1"/>
    <d v="2023-06-12T21:33:11"/>
    <d v="2024-12-12T21:33:11"/>
    <n v="18"/>
    <x v="1"/>
    <s v="MA"/>
  </r>
  <r>
    <x v="2713"/>
    <s v="P203699"/>
    <x v="5"/>
    <n v="1554.97"/>
    <x v="1"/>
    <d v="2025-05-09T14:46:23"/>
    <d v="2028-05-09T14:46:23"/>
    <n v="36"/>
    <x v="1"/>
    <s v="PE"/>
  </r>
  <r>
    <x v="2713"/>
    <s v="P204728"/>
    <x v="1"/>
    <n v="3348.92"/>
    <x v="0"/>
    <d v="2024-07-01T09:46:22"/>
    <d v="2026-01-01T09:46:22"/>
    <n v="18"/>
    <x v="1"/>
    <s v="PB"/>
  </r>
  <r>
    <x v="2714"/>
    <s v="P203603"/>
    <x v="0"/>
    <n v="2605.34"/>
    <x v="2"/>
    <d v="2024-02-04T10:43:54"/>
    <d v="2028-02-04T10:43:54"/>
    <n v="48"/>
    <x v="1"/>
    <s v="GO"/>
  </r>
  <r>
    <x v="2715"/>
    <s v="P203604"/>
    <x v="2"/>
    <n v="2002.92"/>
    <x v="1"/>
    <d v="2023-01-21T08:01:16"/>
    <d v="2028-01-21T08:01:16"/>
    <n v="60"/>
    <x v="1"/>
    <s v="SP"/>
  </r>
  <r>
    <x v="2716"/>
    <s v="P203607"/>
    <x v="2"/>
    <n v="325.32"/>
    <x v="0"/>
    <d v="2025-01-28T03:18:27"/>
    <d v="2026-01-28T03:18:27"/>
    <n v="12"/>
    <x v="1"/>
    <s v="AL"/>
  </r>
  <r>
    <x v="2716"/>
    <s v="P204003"/>
    <x v="1"/>
    <n v="1023.82"/>
    <x v="1"/>
    <d v="2023-01-31T16:48:41"/>
    <d v="2025-01-31T16:48:41"/>
    <n v="24"/>
    <x v="1"/>
    <s v="RJ"/>
  </r>
  <r>
    <x v="2717"/>
    <s v="P203609"/>
    <x v="5"/>
    <n v="3811.19"/>
    <x v="1"/>
    <d v="2024-07-11T18:42:53"/>
    <d v="2025-07-11T18:42:53"/>
    <n v="12"/>
    <x v="1"/>
    <s v="PE"/>
  </r>
  <r>
    <x v="2718"/>
    <s v="P203612"/>
    <x v="4"/>
    <n v="3178.34"/>
    <x v="1"/>
    <d v="2023-06-24T02:51:25"/>
    <d v="2028-06-24T02:51:25"/>
    <n v="60"/>
    <x v="1"/>
    <s v="PI"/>
  </r>
  <r>
    <x v="2719"/>
    <s v="P203618"/>
    <x v="2"/>
    <n v="3463.19"/>
    <x v="2"/>
    <d v="2024-07-11T09:53:19"/>
    <d v="2026-07-11T09:53:19"/>
    <n v="24"/>
    <x v="1"/>
    <s v="BA"/>
  </r>
  <r>
    <x v="2719"/>
    <s v="P204064"/>
    <x v="0"/>
    <n v="4517.72"/>
    <x v="2"/>
    <d v="2024-02-16T00:52:06"/>
    <d v="2029-02-16T00:52:06"/>
    <n v="60"/>
    <x v="1"/>
    <s v="RS"/>
  </r>
  <r>
    <x v="2720"/>
    <s v="P203621"/>
    <x v="0"/>
    <n v="5702.6"/>
    <x v="1"/>
    <d v="2025-09-13T01:16:35"/>
    <d v="2027-09-13T01:16:35"/>
    <n v="24"/>
    <x v="1"/>
    <s v="PE"/>
  </r>
  <r>
    <x v="2721"/>
    <s v="P203623"/>
    <x v="3"/>
    <n v="35.770000000000003"/>
    <x v="1"/>
    <d v="2023-03-03T09:54:42"/>
    <d v="2024-03-03T09:54:42"/>
    <n v="12"/>
    <x v="1"/>
    <s v="DF"/>
  </r>
  <r>
    <x v="2722"/>
    <s v="P203624"/>
    <x v="5"/>
    <n v="3013.97"/>
    <x v="3"/>
    <d v="2024-09-27T16:59:12"/>
    <d v="2027-09-27T16:59:12"/>
    <n v="36"/>
    <x v="1"/>
    <s v="BA"/>
  </r>
  <r>
    <x v="2723"/>
    <s v="P203625"/>
    <x v="0"/>
    <n v="2231.41"/>
    <x v="3"/>
    <d v="2025-07-08T08:14:33"/>
    <d v="2026-07-08T08:14:33"/>
    <n v="12"/>
    <x v="1"/>
    <s v="GO"/>
  </r>
  <r>
    <x v="2723"/>
    <s v="P203921"/>
    <x v="4"/>
    <n v="509.11"/>
    <x v="0"/>
    <d v="2025-02-06T20:42:05"/>
    <d v="2026-02-06T20:42:05"/>
    <n v="12"/>
    <x v="1"/>
    <s v="PE"/>
  </r>
  <r>
    <x v="2724"/>
    <s v="P203627"/>
    <x v="0"/>
    <n v="2952.39"/>
    <x v="1"/>
    <d v="2025-05-25T13:56:34"/>
    <d v="2030-05-25T13:56:34"/>
    <n v="60"/>
    <x v="1"/>
    <s v="ES"/>
  </r>
  <r>
    <x v="2725"/>
    <s v="P203630"/>
    <x v="1"/>
    <n v="1869.86"/>
    <x v="1"/>
    <d v="2025-03-30T23:00:19"/>
    <d v="2030-03-30T23:00:19"/>
    <n v="60"/>
    <x v="1"/>
    <s v="ES"/>
  </r>
  <r>
    <x v="2726"/>
    <s v="P203632"/>
    <x v="1"/>
    <n v="3554.51"/>
    <x v="1"/>
    <d v="2024-07-11T17:03:14"/>
    <d v="2026-07-11T17:03:14"/>
    <n v="24"/>
    <x v="1"/>
    <s v="SC"/>
  </r>
  <r>
    <x v="2727"/>
    <s v="P203635"/>
    <x v="2"/>
    <n v="300.99"/>
    <x v="0"/>
    <d v="2024-08-22T19:46:02"/>
    <d v="2026-02-22T19:46:02"/>
    <n v="18"/>
    <x v="1"/>
    <s v="GO"/>
  </r>
  <r>
    <x v="2728"/>
    <s v="P203638"/>
    <x v="3"/>
    <n v="2875.53"/>
    <x v="1"/>
    <d v="2024-05-23T09:33:02"/>
    <d v="2027-05-23T09:33:02"/>
    <n v="36"/>
    <x v="1"/>
    <s v="PR"/>
  </r>
  <r>
    <x v="2729"/>
    <s v="P203639"/>
    <x v="1"/>
    <n v="2261.84"/>
    <x v="2"/>
    <d v="2024-07-09T05:45:16"/>
    <d v="2026-01-09T05:45:16"/>
    <n v="18"/>
    <x v="1"/>
    <s v="RN"/>
  </r>
  <r>
    <x v="2730"/>
    <s v="P203641"/>
    <x v="2"/>
    <n v="1393.19"/>
    <x v="1"/>
    <d v="2024-03-16T13:24:25"/>
    <d v="2025-03-16T13:24:25"/>
    <n v="12"/>
    <x v="1"/>
    <s v="PE"/>
  </r>
  <r>
    <x v="2731"/>
    <s v="P203642"/>
    <x v="2"/>
    <n v="990.72"/>
    <x v="1"/>
    <d v="2023-07-10T01:36:48"/>
    <d v="2025-07-10T01:36:48"/>
    <n v="24"/>
    <x v="1"/>
    <s v="SP"/>
  </r>
  <r>
    <x v="2732"/>
    <s v="P203643"/>
    <x v="0"/>
    <n v="15839.58"/>
    <x v="2"/>
    <d v="2023-11-22T07:03:16"/>
    <d v="2028-11-22T07:03:16"/>
    <n v="60"/>
    <x v="0"/>
    <s v="PR"/>
  </r>
  <r>
    <x v="2733"/>
    <s v="P203645"/>
    <x v="4"/>
    <n v="86.39"/>
    <x v="1"/>
    <d v="2025-10-04T06:24:53"/>
    <d v="2029-10-04T06:24:53"/>
    <n v="48"/>
    <x v="0"/>
    <s v="MG"/>
  </r>
  <r>
    <x v="2734"/>
    <s v="P203647"/>
    <x v="5"/>
    <n v="6686.09"/>
    <x v="2"/>
    <d v="2025-10-22T02:55:21"/>
    <d v="2026-10-22T02:55:21"/>
    <n v="12"/>
    <x v="1"/>
    <s v="PE"/>
  </r>
  <r>
    <x v="2735"/>
    <s v="P203651"/>
    <x v="3"/>
    <n v="1245.94"/>
    <x v="0"/>
    <d v="2023-04-21T16:06:12"/>
    <d v="2025-04-21T16:06:12"/>
    <n v="24"/>
    <x v="1"/>
    <s v="AL"/>
  </r>
  <r>
    <x v="2736"/>
    <s v="P203654"/>
    <x v="3"/>
    <n v="536.85"/>
    <x v="0"/>
    <d v="2023-05-15T18:51:37"/>
    <d v="2027-05-15T18:51:37"/>
    <n v="48"/>
    <x v="0"/>
    <s v="MA"/>
  </r>
  <r>
    <x v="2737"/>
    <s v="P203655"/>
    <x v="2"/>
    <n v="700.74"/>
    <x v="1"/>
    <d v="2025-09-27T01:47:48"/>
    <d v="2026-09-27T01:47:48"/>
    <n v="12"/>
    <x v="1"/>
    <s v="RN"/>
  </r>
  <r>
    <x v="2737"/>
    <s v="P204314"/>
    <x v="0"/>
    <n v="792.35"/>
    <x v="0"/>
    <d v="2024-12-27T20:15:55"/>
    <d v="2025-12-27T20:15:55"/>
    <n v="12"/>
    <x v="1"/>
    <s v="MG"/>
  </r>
  <r>
    <x v="2738"/>
    <s v="P203658"/>
    <x v="1"/>
    <n v="5895.73"/>
    <x v="2"/>
    <d v="2024-10-11T22:19:24"/>
    <d v="2026-10-11T22:19:24"/>
    <n v="24"/>
    <x v="0"/>
    <s v="ES"/>
  </r>
  <r>
    <x v="2739"/>
    <s v="P203663"/>
    <x v="1"/>
    <n v="507.2"/>
    <x v="1"/>
    <d v="2023-04-05T04:16:26"/>
    <d v="2024-04-05T04:16:26"/>
    <n v="12"/>
    <x v="1"/>
    <s v="BA"/>
  </r>
  <r>
    <x v="2739"/>
    <s v="P204812"/>
    <x v="0"/>
    <n v="821.28"/>
    <x v="0"/>
    <d v="2023-08-29T04:27:21"/>
    <d v="2027-08-29T04:27:21"/>
    <n v="48"/>
    <x v="0"/>
    <s v="MA"/>
  </r>
  <r>
    <x v="2740"/>
    <s v="P203667"/>
    <x v="0"/>
    <n v="1971.51"/>
    <x v="2"/>
    <d v="2023-11-03T22:57:12"/>
    <d v="2024-11-03T22:57:12"/>
    <n v="12"/>
    <x v="1"/>
    <s v="SP"/>
  </r>
  <r>
    <x v="2740"/>
    <s v="P204836"/>
    <x v="4"/>
    <n v="2995.71"/>
    <x v="1"/>
    <d v="2023-05-21T18:02:52"/>
    <d v="2024-11-21T18:02:52"/>
    <n v="18"/>
    <x v="1"/>
    <s v="MA"/>
  </r>
  <r>
    <x v="2740"/>
    <s v="P204974"/>
    <x v="4"/>
    <n v="294.51"/>
    <x v="1"/>
    <d v="2023-03-10T20:14:54"/>
    <d v="2024-03-10T20:14:54"/>
    <n v="12"/>
    <x v="1"/>
    <s v="PI"/>
  </r>
  <r>
    <x v="2741"/>
    <s v="P203669"/>
    <x v="4"/>
    <n v="3275.74"/>
    <x v="1"/>
    <d v="2023-09-30T18:03:15"/>
    <d v="2027-09-30T18:03:15"/>
    <n v="48"/>
    <x v="1"/>
    <s v="CE"/>
  </r>
  <r>
    <x v="2742"/>
    <s v="P203674"/>
    <x v="5"/>
    <n v="3784.27"/>
    <x v="1"/>
    <d v="2023-02-14T22:42:50"/>
    <d v="2027-02-14T22:42:50"/>
    <n v="48"/>
    <x v="0"/>
    <s v="SE"/>
  </r>
  <r>
    <x v="2743"/>
    <s v="P203675"/>
    <x v="5"/>
    <n v="2017.92"/>
    <x v="1"/>
    <d v="2023-03-03T04:32:44"/>
    <d v="2024-09-03T04:32:44"/>
    <n v="18"/>
    <x v="1"/>
    <s v="ES"/>
  </r>
  <r>
    <x v="2744"/>
    <s v="P203676"/>
    <x v="4"/>
    <n v="1709.6"/>
    <x v="2"/>
    <d v="2024-11-03T06:38:23"/>
    <d v="2029-11-03T06:38:23"/>
    <n v="60"/>
    <x v="1"/>
    <s v="SC"/>
  </r>
  <r>
    <x v="2745"/>
    <s v="P203677"/>
    <x v="2"/>
    <n v="259.32"/>
    <x v="1"/>
    <d v="2023-03-06T18:34:19"/>
    <d v="2023-09-06T18:34:19"/>
    <n v="6"/>
    <x v="1"/>
    <s v="MG"/>
  </r>
  <r>
    <x v="2746"/>
    <s v="P203678"/>
    <x v="4"/>
    <n v="1407.18"/>
    <x v="1"/>
    <d v="2025-09-13T05:40:31"/>
    <d v="2026-03-13T05:40:31"/>
    <n v="6"/>
    <x v="1"/>
    <s v="AL"/>
  </r>
  <r>
    <x v="2747"/>
    <s v="P203681"/>
    <x v="0"/>
    <n v="2109.8000000000002"/>
    <x v="1"/>
    <d v="2024-01-29T12:12:30"/>
    <d v="2027-01-29T12:12:30"/>
    <n v="36"/>
    <x v="1"/>
    <s v="PB"/>
  </r>
  <r>
    <x v="2747"/>
    <s v="P203743"/>
    <x v="0"/>
    <n v="4179.75"/>
    <x v="0"/>
    <d v="2023-01-28T08:45:00"/>
    <d v="2026-01-28T08:45:00"/>
    <n v="36"/>
    <x v="1"/>
    <s v="GO"/>
  </r>
  <r>
    <x v="2748"/>
    <s v="P203682"/>
    <x v="2"/>
    <n v="3219.31"/>
    <x v="0"/>
    <d v="2025-10-25T01:06:57"/>
    <d v="2028-10-25T01:06:57"/>
    <n v="36"/>
    <x v="1"/>
    <s v="AM"/>
  </r>
  <r>
    <x v="2749"/>
    <s v="P203683"/>
    <x v="3"/>
    <n v="802.39"/>
    <x v="3"/>
    <d v="2023-12-02T01:34:23"/>
    <d v="2025-12-02T01:34:23"/>
    <n v="24"/>
    <x v="1"/>
    <s v="MG"/>
  </r>
  <r>
    <x v="2750"/>
    <s v="P203684"/>
    <x v="5"/>
    <n v="12008.17"/>
    <x v="1"/>
    <d v="2025-08-29T01:58:24"/>
    <d v="2026-08-29T01:58:24"/>
    <n v="12"/>
    <x v="1"/>
    <s v="GO"/>
  </r>
  <r>
    <x v="2751"/>
    <s v="P203687"/>
    <x v="1"/>
    <n v="3166.29"/>
    <x v="1"/>
    <d v="2023-06-15T05:42:40"/>
    <d v="2024-06-15T05:42:40"/>
    <n v="12"/>
    <x v="1"/>
    <s v="SC"/>
  </r>
  <r>
    <x v="2751"/>
    <s v="P203755"/>
    <x v="5"/>
    <n v="3756.61"/>
    <x v="1"/>
    <d v="2024-05-08T21:24:22"/>
    <d v="2025-11-08T21:24:22"/>
    <n v="18"/>
    <x v="1"/>
    <s v="AL"/>
  </r>
  <r>
    <x v="2752"/>
    <s v="P203688"/>
    <x v="4"/>
    <n v="1148.1600000000001"/>
    <x v="2"/>
    <d v="2023-06-12T14:22:02"/>
    <d v="2026-06-12T14:22:02"/>
    <n v="36"/>
    <x v="1"/>
    <s v="GO"/>
  </r>
  <r>
    <x v="2752"/>
    <s v="P203797"/>
    <x v="2"/>
    <n v="1036.9000000000001"/>
    <x v="0"/>
    <d v="2024-05-11T10:19:43"/>
    <d v="2027-05-11T10:19:43"/>
    <n v="36"/>
    <x v="1"/>
    <s v="BA"/>
  </r>
  <r>
    <x v="2753"/>
    <s v="P203689"/>
    <x v="2"/>
    <n v="4637.12"/>
    <x v="0"/>
    <d v="2025-01-12T15:43:36"/>
    <d v="2029-01-12T15:43:36"/>
    <n v="48"/>
    <x v="1"/>
    <s v="PR"/>
  </r>
  <r>
    <x v="2753"/>
    <s v="P203934"/>
    <x v="0"/>
    <n v="2217.13"/>
    <x v="0"/>
    <d v="2025-03-21T02:08:54"/>
    <d v="2028-03-21T02:08:54"/>
    <n v="36"/>
    <x v="1"/>
    <s v="PB"/>
  </r>
  <r>
    <x v="2754"/>
    <s v="P203690"/>
    <x v="1"/>
    <n v="4770.4799999999996"/>
    <x v="0"/>
    <d v="2023-02-01T17:18:09"/>
    <d v="2025-02-01T17:18:09"/>
    <n v="24"/>
    <x v="1"/>
    <s v="ES"/>
  </r>
  <r>
    <x v="2755"/>
    <s v="P203692"/>
    <x v="1"/>
    <n v="460.29"/>
    <x v="0"/>
    <d v="2025-05-21T20:04:14"/>
    <d v="2026-11-21T20:04:14"/>
    <n v="18"/>
    <x v="1"/>
    <s v="SP"/>
  </r>
  <r>
    <x v="2756"/>
    <s v="P203693"/>
    <x v="2"/>
    <n v="1767.54"/>
    <x v="0"/>
    <d v="2024-04-28T18:57:46"/>
    <d v="2025-04-28T18:57:46"/>
    <n v="12"/>
    <x v="1"/>
    <s v="PR"/>
  </r>
  <r>
    <x v="2757"/>
    <s v="P203697"/>
    <x v="4"/>
    <n v="237.28"/>
    <x v="1"/>
    <d v="2024-11-09T01:07:26"/>
    <d v="2026-05-09T01:07:26"/>
    <n v="18"/>
    <x v="1"/>
    <s v="PI"/>
  </r>
  <r>
    <x v="2758"/>
    <s v="P203702"/>
    <x v="1"/>
    <n v="2649.72"/>
    <x v="1"/>
    <d v="2025-03-30T20:33:25"/>
    <d v="2028-03-30T20:33:25"/>
    <n v="36"/>
    <x v="0"/>
    <s v="GO"/>
  </r>
  <r>
    <x v="2758"/>
    <s v="P204261"/>
    <x v="5"/>
    <n v="3294.52"/>
    <x v="3"/>
    <d v="2025-04-26T10:13:05"/>
    <d v="2028-04-26T10:13:05"/>
    <n v="36"/>
    <x v="1"/>
    <s v="GO"/>
  </r>
  <r>
    <x v="2759"/>
    <s v="P203706"/>
    <x v="1"/>
    <n v="6091.99"/>
    <x v="0"/>
    <d v="2023-11-07T13:44:08"/>
    <d v="2027-11-07T13:44:08"/>
    <n v="48"/>
    <x v="1"/>
    <s v="MA"/>
  </r>
  <r>
    <x v="2760"/>
    <s v="P203711"/>
    <x v="1"/>
    <n v="659.84"/>
    <x v="1"/>
    <d v="2025-02-22T08:12:56"/>
    <d v="2026-02-22T08:12:56"/>
    <n v="12"/>
    <x v="1"/>
    <s v="PI"/>
  </r>
  <r>
    <x v="2761"/>
    <s v="P203712"/>
    <x v="5"/>
    <n v="2524.79"/>
    <x v="1"/>
    <d v="2023-09-12T00:47:04"/>
    <d v="2024-03-12T00:47:04"/>
    <n v="6"/>
    <x v="0"/>
    <s v="SE"/>
  </r>
  <r>
    <x v="2761"/>
    <s v="P203925"/>
    <x v="0"/>
    <n v="1287.75"/>
    <x v="1"/>
    <d v="2025-09-14T01:46:14"/>
    <d v="2029-09-14T01:46:14"/>
    <n v="48"/>
    <x v="1"/>
    <s v="SP"/>
  </r>
  <r>
    <x v="2762"/>
    <s v="P203713"/>
    <x v="3"/>
    <n v="2286.61"/>
    <x v="1"/>
    <d v="2024-06-22T23:55:12"/>
    <d v="2025-06-22T23:55:12"/>
    <n v="12"/>
    <x v="1"/>
    <s v="RJ"/>
  </r>
  <r>
    <x v="2763"/>
    <s v="P203715"/>
    <x v="5"/>
    <n v="3574.38"/>
    <x v="0"/>
    <d v="2025-06-27T02:15:00"/>
    <d v="2028-06-27T02:15:00"/>
    <n v="36"/>
    <x v="1"/>
    <s v="CE"/>
  </r>
  <r>
    <x v="2764"/>
    <s v="P203716"/>
    <x v="3"/>
    <n v="6.66"/>
    <x v="1"/>
    <d v="2025-08-12T13:49:50"/>
    <d v="2027-02-12T13:49:50"/>
    <n v="18"/>
    <x v="0"/>
    <s v="AM"/>
  </r>
  <r>
    <x v="2765"/>
    <s v="P203723"/>
    <x v="4"/>
    <n v="769.36"/>
    <x v="2"/>
    <d v="2025-01-31T17:01:06"/>
    <d v="2028-01-31T17:01:06"/>
    <n v="36"/>
    <x v="1"/>
    <s v="SC"/>
  </r>
  <r>
    <x v="2766"/>
    <s v="P203725"/>
    <x v="2"/>
    <n v="5153.29"/>
    <x v="1"/>
    <d v="2024-09-23T15:56:53"/>
    <d v="2026-09-23T15:56:53"/>
    <n v="24"/>
    <x v="1"/>
    <s v="MA"/>
  </r>
  <r>
    <x v="2767"/>
    <s v="P203726"/>
    <x v="1"/>
    <n v="377.55"/>
    <x v="0"/>
    <d v="2025-01-04T14:49:49"/>
    <d v="2026-07-04T14:49:49"/>
    <n v="18"/>
    <x v="1"/>
    <s v="PI"/>
  </r>
  <r>
    <x v="2767"/>
    <s v="P204220"/>
    <x v="4"/>
    <n v="3694.91"/>
    <x v="1"/>
    <d v="2024-09-02T12:43:04"/>
    <d v="2028-09-02T12:43:04"/>
    <n v="48"/>
    <x v="1"/>
    <s v="SP"/>
  </r>
  <r>
    <x v="2768"/>
    <s v="P203732"/>
    <x v="3"/>
    <n v="9409.8799999999992"/>
    <x v="1"/>
    <d v="2023-05-04T01:23:12"/>
    <d v="2026-05-04T01:23:12"/>
    <n v="36"/>
    <x v="1"/>
    <s v="RJ"/>
  </r>
  <r>
    <x v="2769"/>
    <s v="P203734"/>
    <x v="3"/>
    <n v="2096.88"/>
    <x v="0"/>
    <d v="2023-01-20T10:13:11"/>
    <d v="2024-07-20T10:13:11"/>
    <n v="18"/>
    <x v="0"/>
    <s v="RN"/>
  </r>
  <r>
    <x v="2770"/>
    <s v="P203736"/>
    <x v="2"/>
    <n v="2984.92"/>
    <x v="2"/>
    <d v="2024-04-04T08:16:43"/>
    <d v="2027-04-04T08:16:43"/>
    <n v="36"/>
    <x v="1"/>
    <s v="SP"/>
  </r>
  <r>
    <x v="2771"/>
    <s v="P203740"/>
    <x v="3"/>
    <n v="1843.58"/>
    <x v="1"/>
    <d v="2023-11-26T05:41:49"/>
    <d v="2025-05-26T05:41:49"/>
    <n v="18"/>
    <x v="1"/>
    <s v="BA"/>
  </r>
  <r>
    <x v="2772"/>
    <s v="P203741"/>
    <x v="3"/>
    <n v="2855.73"/>
    <x v="1"/>
    <d v="2024-11-26T14:13:37"/>
    <d v="2027-11-26T14:13:37"/>
    <n v="36"/>
    <x v="1"/>
    <s v="SC"/>
  </r>
  <r>
    <x v="2773"/>
    <s v="P203745"/>
    <x v="3"/>
    <n v="934.69"/>
    <x v="0"/>
    <d v="2024-02-18T09:23:11"/>
    <d v="2027-02-18T09:23:11"/>
    <n v="36"/>
    <x v="1"/>
    <s v="RJ"/>
  </r>
  <r>
    <x v="2774"/>
    <s v="P203758"/>
    <x v="0"/>
    <n v="6875.26"/>
    <x v="1"/>
    <d v="2024-01-08T13:07:28"/>
    <d v="2027-01-08T13:07:28"/>
    <n v="36"/>
    <x v="1"/>
    <s v="SP"/>
  </r>
  <r>
    <x v="2775"/>
    <s v="P203761"/>
    <x v="4"/>
    <n v="6724.15"/>
    <x v="2"/>
    <d v="2023-08-17T23:58:41"/>
    <d v="2024-08-17T23:58:41"/>
    <n v="12"/>
    <x v="1"/>
    <s v="AL"/>
  </r>
  <r>
    <x v="2776"/>
    <s v="P203766"/>
    <x v="0"/>
    <n v="459.38"/>
    <x v="1"/>
    <d v="2024-07-07T08:58:34"/>
    <d v="2025-07-07T08:58:34"/>
    <n v="12"/>
    <x v="1"/>
    <s v="PE"/>
  </r>
  <r>
    <x v="2777"/>
    <s v="P203768"/>
    <x v="2"/>
    <n v="2884.51"/>
    <x v="1"/>
    <d v="2025-08-04T00:23:44"/>
    <d v="2027-02-04T00:23:44"/>
    <n v="18"/>
    <x v="1"/>
    <s v="RN"/>
  </r>
  <r>
    <x v="2778"/>
    <s v="P203769"/>
    <x v="1"/>
    <n v="1640.45"/>
    <x v="2"/>
    <d v="2024-06-04T00:44:55"/>
    <d v="2025-06-04T00:44:55"/>
    <n v="12"/>
    <x v="0"/>
    <s v="PB"/>
  </r>
  <r>
    <x v="2779"/>
    <s v="P203771"/>
    <x v="0"/>
    <n v="417.29"/>
    <x v="1"/>
    <d v="2024-03-22T07:20:28"/>
    <d v="2026-03-22T07:20:28"/>
    <n v="24"/>
    <x v="1"/>
    <s v="PR"/>
  </r>
  <r>
    <x v="2780"/>
    <s v="P203778"/>
    <x v="2"/>
    <n v="939.82"/>
    <x v="1"/>
    <d v="2024-03-01T09:07:44"/>
    <d v="2027-03-01T09:07:44"/>
    <n v="36"/>
    <x v="1"/>
    <s v="RJ"/>
  </r>
  <r>
    <x v="2781"/>
    <s v="P203779"/>
    <x v="2"/>
    <n v="1345.93"/>
    <x v="0"/>
    <d v="2024-10-23T23:36:58"/>
    <d v="2025-10-23T23:36:58"/>
    <n v="12"/>
    <x v="1"/>
    <s v="AL"/>
  </r>
  <r>
    <x v="2782"/>
    <s v="P203780"/>
    <x v="2"/>
    <n v="6572.33"/>
    <x v="0"/>
    <d v="2024-12-19T09:24:53"/>
    <d v="2028-12-19T09:24:53"/>
    <n v="48"/>
    <x v="1"/>
    <s v="PB"/>
  </r>
  <r>
    <x v="2783"/>
    <s v="P203781"/>
    <x v="5"/>
    <n v="628.85"/>
    <x v="1"/>
    <d v="2025-04-10T01:24:59"/>
    <d v="2028-04-10T01:24:59"/>
    <n v="36"/>
    <x v="1"/>
    <s v="RJ"/>
  </r>
  <r>
    <x v="2784"/>
    <s v="P203786"/>
    <x v="0"/>
    <n v="477.37"/>
    <x v="0"/>
    <d v="2024-09-28T15:48:11"/>
    <d v="2028-09-28T15:48:11"/>
    <n v="48"/>
    <x v="1"/>
    <s v="MG"/>
  </r>
  <r>
    <x v="2785"/>
    <s v="P203787"/>
    <x v="1"/>
    <n v="2453.14"/>
    <x v="2"/>
    <d v="2025-08-03T07:25:55"/>
    <d v="2026-08-03T07:25:55"/>
    <n v="12"/>
    <x v="1"/>
    <s v="RS"/>
  </r>
  <r>
    <x v="2786"/>
    <s v="P203792"/>
    <x v="2"/>
    <n v="11307.32"/>
    <x v="3"/>
    <d v="2024-04-23T23:21:58"/>
    <d v="2027-04-23T23:21:58"/>
    <n v="36"/>
    <x v="1"/>
    <s v="SP"/>
  </r>
  <r>
    <x v="2787"/>
    <s v="P203800"/>
    <x v="2"/>
    <n v="16129.4"/>
    <x v="2"/>
    <d v="2025-07-19T16:39:58"/>
    <d v="2027-01-19T16:39:58"/>
    <n v="18"/>
    <x v="1"/>
    <s v="DF"/>
  </r>
  <r>
    <x v="2788"/>
    <s v="P203801"/>
    <x v="5"/>
    <n v="963.69"/>
    <x v="0"/>
    <d v="2024-11-12T01:22:06"/>
    <d v="2027-11-12T01:22:06"/>
    <n v="36"/>
    <x v="1"/>
    <s v="CE"/>
  </r>
  <r>
    <x v="2789"/>
    <s v="P203803"/>
    <x v="4"/>
    <n v="315.68"/>
    <x v="0"/>
    <d v="2024-06-06T07:08:38"/>
    <d v="2029-06-06T07:08:38"/>
    <n v="60"/>
    <x v="0"/>
    <s v="RN"/>
  </r>
  <r>
    <x v="2790"/>
    <s v="P203804"/>
    <x v="0"/>
    <n v="5192.82"/>
    <x v="0"/>
    <d v="2024-11-04T05:15:43"/>
    <d v="2025-05-04T05:15:43"/>
    <n v="6"/>
    <x v="0"/>
    <s v="DF"/>
  </r>
  <r>
    <x v="2791"/>
    <s v="P203808"/>
    <x v="2"/>
    <n v="1284.3699999999999"/>
    <x v="1"/>
    <d v="2023-11-18T22:01:21"/>
    <d v="2026-11-18T22:01:21"/>
    <n v="36"/>
    <x v="1"/>
    <s v="MA"/>
  </r>
  <r>
    <x v="2792"/>
    <s v="P203813"/>
    <x v="2"/>
    <n v="66.47"/>
    <x v="1"/>
    <d v="2023-09-01T19:30:03"/>
    <d v="2025-03-01T19:30:03"/>
    <n v="18"/>
    <x v="1"/>
    <s v="PB"/>
  </r>
  <r>
    <x v="2793"/>
    <s v="P203814"/>
    <x v="5"/>
    <n v="2255.1799999999998"/>
    <x v="0"/>
    <d v="2025-02-05T12:55:46"/>
    <d v="2026-02-05T12:55:46"/>
    <n v="12"/>
    <x v="1"/>
    <s v="RS"/>
  </r>
  <r>
    <x v="2794"/>
    <s v="P203819"/>
    <x v="4"/>
    <n v="3010.93"/>
    <x v="1"/>
    <d v="2024-10-26T11:15:56"/>
    <d v="2026-04-26T11:15:56"/>
    <n v="18"/>
    <x v="1"/>
    <s v="AL"/>
  </r>
  <r>
    <x v="2794"/>
    <s v="P204612"/>
    <x v="4"/>
    <n v="9581.73"/>
    <x v="2"/>
    <d v="2025-09-12T09:58:30"/>
    <d v="2027-09-12T09:58:30"/>
    <n v="24"/>
    <x v="1"/>
    <s v="AL"/>
  </r>
  <r>
    <x v="2795"/>
    <s v="P203820"/>
    <x v="0"/>
    <n v="2071.06"/>
    <x v="0"/>
    <d v="2024-05-20T22:43:57"/>
    <d v="2028-05-20T22:43:57"/>
    <n v="48"/>
    <x v="1"/>
    <s v="ES"/>
  </r>
  <r>
    <x v="2796"/>
    <s v="P203821"/>
    <x v="2"/>
    <n v="2680.63"/>
    <x v="1"/>
    <d v="2024-06-22T17:56:42"/>
    <d v="2024-12-22T17:56:42"/>
    <n v="6"/>
    <x v="1"/>
    <s v="AM"/>
  </r>
  <r>
    <x v="2796"/>
    <s v="P204355"/>
    <x v="4"/>
    <n v="5750.03"/>
    <x v="1"/>
    <d v="2023-06-25T12:01:22"/>
    <d v="2023-12-25T12:01:22"/>
    <n v="6"/>
    <x v="1"/>
    <s v="SP"/>
  </r>
  <r>
    <x v="2797"/>
    <s v="P203823"/>
    <x v="1"/>
    <n v="4732.28"/>
    <x v="1"/>
    <d v="2024-07-15T23:22:19"/>
    <d v="2025-07-15T23:22:19"/>
    <n v="12"/>
    <x v="1"/>
    <s v="AL"/>
  </r>
  <r>
    <x v="2798"/>
    <s v="P203824"/>
    <x v="0"/>
    <n v="1518.11"/>
    <x v="1"/>
    <d v="2025-08-11T14:32:17"/>
    <d v="2029-08-11T14:32:17"/>
    <n v="48"/>
    <x v="1"/>
    <s v="RJ"/>
  </r>
  <r>
    <x v="2798"/>
    <s v="P204957"/>
    <x v="1"/>
    <n v="2202.56"/>
    <x v="3"/>
    <d v="2024-08-20T10:31:10"/>
    <d v="2025-08-20T10:31:10"/>
    <n v="12"/>
    <x v="1"/>
    <s v="SC"/>
  </r>
  <r>
    <x v="2799"/>
    <s v="P203826"/>
    <x v="4"/>
    <n v="3113.08"/>
    <x v="2"/>
    <d v="2024-10-30T09:26:53"/>
    <d v="2025-10-30T09:26:53"/>
    <n v="12"/>
    <x v="1"/>
    <s v="PE"/>
  </r>
  <r>
    <x v="2800"/>
    <s v="P203827"/>
    <x v="1"/>
    <n v="3157.97"/>
    <x v="1"/>
    <d v="2024-01-28T03:46:23"/>
    <d v="2028-01-28T03:46:23"/>
    <n v="48"/>
    <x v="1"/>
    <s v="PR"/>
  </r>
  <r>
    <x v="2801"/>
    <s v="P203832"/>
    <x v="5"/>
    <n v="3675.16"/>
    <x v="1"/>
    <d v="2024-09-02T16:57:10"/>
    <d v="2026-09-02T16:57:10"/>
    <n v="24"/>
    <x v="1"/>
    <s v="RS"/>
  </r>
  <r>
    <x v="2801"/>
    <s v="P204249"/>
    <x v="1"/>
    <n v="370.85"/>
    <x v="3"/>
    <d v="2025-06-09T22:16:37"/>
    <d v="2026-06-09T22:16:37"/>
    <n v="12"/>
    <x v="1"/>
    <s v="PE"/>
  </r>
  <r>
    <x v="2801"/>
    <s v="P204779"/>
    <x v="1"/>
    <n v="3933.89"/>
    <x v="0"/>
    <d v="2023-03-24T14:14:46"/>
    <d v="2023-09-24T14:14:46"/>
    <n v="6"/>
    <x v="1"/>
    <s v="PI"/>
  </r>
  <r>
    <x v="2802"/>
    <s v="P203835"/>
    <x v="0"/>
    <n v="926.41"/>
    <x v="2"/>
    <d v="2023-08-22T01:31:43"/>
    <d v="2024-08-22T01:31:43"/>
    <n v="12"/>
    <x v="1"/>
    <s v="MG"/>
  </r>
  <r>
    <x v="2802"/>
    <s v="P204973"/>
    <x v="0"/>
    <n v="969.48"/>
    <x v="0"/>
    <d v="2025-04-25T14:44:39"/>
    <d v="2025-10-25T14:44:39"/>
    <n v="6"/>
    <x v="1"/>
    <s v="AL"/>
  </r>
  <r>
    <x v="2803"/>
    <s v="P203838"/>
    <x v="2"/>
    <n v="4382.34"/>
    <x v="2"/>
    <d v="2023-03-23T10:29:08"/>
    <d v="2024-09-23T10:29:08"/>
    <n v="18"/>
    <x v="1"/>
    <s v="ES"/>
  </r>
  <r>
    <x v="2804"/>
    <s v="P203840"/>
    <x v="0"/>
    <n v="12.7"/>
    <x v="2"/>
    <d v="2025-07-03T16:55:00"/>
    <d v="2028-07-03T16:55:00"/>
    <n v="36"/>
    <x v="1"/>
    <s v="PI"/>
  </r>
  <r>
    <x v="2805"/>
    <s v="P203844"/>
    <x v="1"/>
    <n v="117.63"/>
    <x v="3"/>
    <d v="2023-08-28T12:37:22"/>
    <d v="2026-08-28T12:37:22"/>
    <n v="36"/>
    <x v="1"/>
    <s v="AL"/>
  </r>
  <r>
    <x v="2806"/>
    <s v="P203845"/>
    <x v="5"/>
    <n v="2554.8200000000002"/>
    <x v="1"/>
    <d v="2024-01-04T17:37:34"/>
    <d v="2025-01-04T17:37:34"/>
    <n v="12"/>
    <x v="1"/>
    <s v="RS"/>
  </r>
  <r>
    <x v="2807"/>
    <s v="P203846"/>
    <x v="1"/>
    <n v="1752.79"/>
    <x v="1"/>
    <d v="2024-03-14T21:54:58"/>
    <d v="2028-03-14T21:54:58"/>
    <n v="48"/>
    <x v="1"/>
    <s v="MG"/>
  </r>
  <r>
    <x v="2808"/>
    <s v="P203847"/>
    <x v="1"/>
    <n v="436.07"/>
    <x v="2"/>
    <d v="2024-11-29T16:20:16"/>
    <d v="2026-05-29T16:20:16"/>
    <n v="18"/>
    <x v="1"/>
    <s v="MA"/>
  </r>
  <r>
    <x v="2808"/>
    <s v="P204808"/>
    <x v="4"/>
    <n v="2664.49"/>
    <x v="1"/>
    <d v="2025-08-22T01:05:54"/>
    <d v="2027-02-22T01:05:54"/>
    <n v="18"/>
    <x v="1"/>
    <s v="SE"/>
  </r>
  <r>
    <x v="2808"/>
    <s v="P204949"/>
    <x v="0"/>
    <n v="1005.38"/>
    <x v="1"/>
    <d v="2025-07-06T04:10:57"/>
    <d v="2026-07-06T04:10:57"/>
    <n v="12"/>
    <x v="0"/>
    <s v="AM"/>
  </r>
  <r>
    <x v="2809"/>
    <s v="P203848"/>
    <x v="2"/>
    <n v="5713.71"/>
    <x v="1"/>
    <d v="2023-01-11T14:36:06"/>
    <d v="2024-07-11T14:36:06"/>
    <n v="18"/>
    <x v="1"/>
    <s v="PA"/>
  </r>
  <r>
    <x v="2810"/>
    <s v="P203849"/>
    <x v="4"/>
    <n v="4434.63"/>
    <x v="1"/>
    <d v="2025-07-28T05:10:27"/>
    <d v="2026-07-28T05:10:27"/>
    <n v="12"/>
    <x v="1"/>
    <s v="BA"/>
  </r>
  <r>
    <x v="2811"/>
    <s v="P203850"/>
    <x v="0"/>
    <n v="605.75"/>
    <x v="0"/>
    <d v="2023-03-14T15:53:24"/>
    <d v="2026-03-14T15:53:24"/>
    <n v="36"/>
    <x v="1"/>
    <s v="PI"/>
  </r>
  <r>
    <x v="2812"/>
    <s v="P203853"/>
    <x v="0"/>
    <n v="510.03"/>
    <x v="1"/>
    <d v="2025-10-01T16:42:40"/>
    <d v="2027-10-01T16:42:40"/>
    <n v="24"/>
    <x v="1"/>
    <s v="SP"/>
  </r>
  <r>
    <x v="2813"/>
    <s v="P203856"/>
    <x v="0"/>
    <n v="1812.03"/>
    <x v="2"/>
    <d v="2023-09-02T14:45:58"/>
    <d v="2026-09-02T14:45:58"/>
    <n v="36"/>
    <x v="1"/>
    <s v="MA"/>
  </r>
  <r>
    <x v="2814"/>
    <s v="P203857"/>
    <x v="2"/>
    <n v="326.47000000000003"/>
    <x v="1"/>
    <d v="2023-06-14T19:15:35"/>
    <d v="2024-06-14T19:15:35"/>
    <n v="12"/>
    <x v="1"/>
    <s v="SE"/>
  </r>
  <r>
    <x v="2815"/>
    <s v="P203859"/>
    <x v="1"/>
    <n v="42.15"/>
    <x v="3"/>
    <d v="2024-08-18T13:38:59"/>
    <d v="2026-02-18T13:38:59"/>
    <n v="18"/>
    <x v="1"/>
    <s v="ES"/>
  </r>
  <r>
    <x v="2816"/>
    <s v="P203866"/>
    <x v="0"/>
    <n v="22081.78"/>
    <x v="1"/>
    <d v="2023-04-24T18:31:26"/>
    <d v="2026-04-24T18:31:26"/>
    <n v="36"/>
    <x v="0"/>
    <s v="MA"/>
  </r>
  <r>
    <x v="2817"/>
    <s v="P203869"/>
    <x v="3"/>
    <n v="2509.7600000000002"/>
    <x v="2"/>
    <d v="2024-01-08T13:27:11"/>
    <d v="2028-01-08T13:27:11"/>
    <n v="48"/>
    <x v="1"/>
    <s v="BA"/>
  </r>
  <r>
    <x v="2818"/>
    <s v="P203871"/>
    <x v="2"/>
    <n v="2368.4699999999998"/>
    <x v="0"/>
    <d v="2024-03-05T17:17:02"/>
    <d v="2025-03-05T17:17:02"/>
    <n v="12"/>
    <x v="1"/>
    <s v="RS"/>
  </r>
  <r>
    <x v="2819"/>
    <s v="P203874"/>
    <x v="4"/>
    <n v="1466.24"/>
    <x v="1"/>
    <d v="2024-07-01T03:32:38"/>
    <d v="2025-07-01T03:32:38"/>
    <n v="12"/>
    <x v="1"/>
    <s v="PB"/>
  </r>
  <r>
    <x v="2820"/>
    <s v="P203876"/>
    <x v="5"/>
    <n v="4361.78"/>
    <x v="1"/>
    <d v="2023-12-11T15:01:44"/>
    <d v="2025-06-11T15:01:44"/>
    <n v="18"/>
    <x v="1"/>
    <s v="ES"/>
  </r>
  <r>
    <x v="2821"/>
    <s v="P203878"/>
    <x v="2"/>
    <n v="5246.74"/>
    <x v="1"/>
    <d v="2023-11-29T16:27:38"/>
    <d v="2024-11-29T16:27:38"/>
    <n v="12"/>
    <x v="1"/>
    <s v="PR"/>
  </r>
  <r>
    <x v="2822"/>
    <s v="P203881"/>
    <x v="0"/>
    <n v="3230.91"/>
    <x v="1"/>
    <d v="2024-12-18T10:36:41"/>
    <d v="2025-12-18T10:36:41"/>
    <n v="12"/>
    <x v="1"/>
    <s v="GO"/>
  </r>
  <r>
    <x v="2823"/>
    <s v="P203883"/>
    <x v="1"/>
    <n v="2327.39"/>
    <x v="1"/>
    <d v="2023-05-25T16:27:16"/>
    <d v="2027-05-25T16:27:16"/>
    <n v="48"/>
    <x v="1"/>
    <s v="ES"/>
  </r>
  <r>
    <x v="2824"/>
    <s v="P203884"/>
    <x v="0"/>
    <n v="3085.79"/>
    <x v="1"/>
    <d v="2023-01-27T21:43:32"/>
    <d v="2027-01-27T21:43:32"/>
    <n v="48"/>
    <x v="1"/>
    <s v="MG"/>
  </r>
  <r>
    <x v="2825"/>
    <s v="P203887"/>
    <x v="0"/>
    <n v="4262.0600000000004"/>
    <x v="2"/>
    <d v="2024-12-24T00:47:47"/>
    <d v="2027-12-24T00:47:47"/>
    <n v="36"/>
    <x v="1"/>
    <s v="MG"/>
  </r>
  <r>
    <x v="2826"/>
    <s v="P203889"/>
    <x v="3"/>
    <n v="307.74"/>
    <x v="2"/>
    <d v="2025-02-25T07:41:19"/>
    <d v="2026-02-25T07:41:19"/>
    <n v="12"/>
    <x v="1"/>
    <s v="PR"/>
  </r>
  <r>
    <x v="2826"/>
    <s v="P204094"/>
    <x v="0"/>
    <n v="3191.78"/>
    <x v="0"/>
    <d v="2023-04-11T17:17:36"/>
    <d v="2024-10-11T17:17:36"/>
    <n v="18"/>
    <x v="1"/>
    <s v="MA"/>
  </r>
  <r>
    <x v="2827"/>
    <s v="P203890"/>
    <x v="4"/>
    <n v="4498.24"/>
    <x v="0"/>
    <d v="2025-05-02T03:14:27"/>
    <d v="2026-11-02T03:14:27"/>
    <n v="18"/>
    <x v="1"/>
    <s v="PE"/>
  </r>
  <r>
    <x v="2828"/>
    <s v="P203891"/>
    <x v="1"/>
    <n v="2331.84"/>
    <x v="2"/>
    <d v="2023-02-09T06:04:32"/>
    <d v="2025-02-09T06:04:32"/>
    <n v="24"/>
    <x v="1"/>
    <s v="AL"/>
  </r>
  <r>
    <x v="2829"/>
    <s v="P203896"/>
    <x v="1"/>
    <n v="1366.49"/>
    <x v="1"/>
    <d v="2025-10-01T23:58:40"/>
    <d v="2027-04-01T23:58:40"/>
    <n v="18"/>
    <x v="1"/>
    <s v="ES"/>
  </r>
  <r>
    <x v="2829"/>
    <s v="P204496"/>
    <x v="3"/>
    <n v="820.67"/>
    <x v="1"/>
    <d v="2023-07-12T12:05:20"/>
    <d v="2025-07-12T12:05:20"/>
    <n v="24"/>
    <x v="1"/>
    <s v="AL"/>
  </r>
  <r>
    <x v="2830"/>
    <s v="P203897"/>
    <x v="2"/>
    <n v="1814.56"/>
    <x v="0"/>
    <d v="2024-10-30T21:37:32"/>
    <d v="2025-04-30T21:37:32"/>
    <n v="6"/>
    <x v="1"/>
    <s v="AL"/>
  </r>
  <r>
    <x v="2831"/>
    <s v="P203900"/>
    <x v="3"/>
    <n v="6512.22"/>
    <x v="2"/>
    <d v="2023-01-15T19:25:30"/>
    <d v="2026-01-15T19:25:30"/>
    <n v="36"/>
    <x v="1"/>
    <s v="AL"/>
  </r>
  <r>
    <x v="2831"/>
    <s v="P204492"/>
    <x v="0"/>
    <n v="2348.9"/>
    <x v="2"/>
    <d v="2023-05-28T19:15:31"/>
    <d v="2024-11-28T19:15:31"/>
    <n v="18"/>
    <x v="1"/>
    <s v="PE"/>
  </r>
  <r>
    <x v="2832"/>
    <s v="P203902"/>
    <x v="1"/>
    <n v="3964.35"/>
    <x v="1"/>
    <d v="2024-10-28T21:22:58"/>
    <d v="2026-04-28T21:22:58"/>
    <n v="18"/>
    <x v="1"/>
    <s v="BA"/>
  </r>
  <r>
    <x v="2833"/>
    <s v="P203903"/>
    <x v="4"/>
    <n v="1082.0899999999999"/>
    <x v="2"/>
    <d v="2024-03-19T02:33:07"/>
    <d v="2025-03-19T02:33:07"/>
    <n v="12"/>
    <x v="1"/>
    <s v="PA"/>
  </r>
  <r>
    <x v="2834"/>
    <s v="P203904"/>
    <x v="5"/>
    <n v="827.86"/>
    <x v="1"/>
    <d v="2024-06-06T08:07:05"/>
    <d v="2025-06-06T08:07:05"/>
    <n v="12"/>
    <x v="1"/>
    <s v="SC"/>
  </r>
  <r>
    <x v="2835"/>
    <s v="P203906"/>
    <x v="5"/>
    <n v="2716.86"/>
    <x v="2"/>
    <d v="2023-01-02T11:35:59"/>
    <d v="2025-01-02T11:35:59"/>
    <n v="24"/>
    <x v="1"/>
    <s v="PE"/>
  </r>
  <r>
    <x v="2836"/>
    <s v="P203913"/>
    <x v="2"/>
    <n v="91.66"/>
    <x v="1"/>
    <d v="2025-05-26T07:08:04"/>
    <d v="2028-05-26T07:08:04"/>
    <n v="36"/>
    <x v="1"/>
    <s v="SE"/>
  </r>
  <r>
    <x v="2837"/>
    <s v="P203920"/>
    <x v="1"/>
    <n v="760.46"/>
    <x v="1"/>
    <d v="2023-03-28T09:45:47"/>
    <d v="2024-09-28T09:45:47"/>
    <n v="18"/>
    <x v="1"/>
    <s v="PI"/>
  </r>
  <r>
    <x v="2837"/>
    <s v="P204035"/>
    <x v="0"/>
    <n v="3463.55"/>
    <x v="1"/>
    <d v="2023-03-23T20:03:44"/>
    <d v="2025-03-23T20:03:44"/>
    <n v="24"/>
    <x v="1"/>
    <s v="PE"/>
  </r>
  <r>
    <x v="2838"/>
    <s v="P203924"/>
    <x v="1"/>
    <n v="3417.93"/>
    <x v="1"/>
    <d v="2025-07-28T18:28:22"/>
    <d v="2027-07-28T18:28:22"/>
    <n v="24"/>
    <x v="1"/>
    <s v="MG"/>
  </r>
  <r>
    <x v="2839"/>
    <s v="P203926"/>
    <x v="1"/>
    <n v="2062.86"/>
    <x v="1"/>
    <d v="2025-08-25T05:31:49"/>
    <d v="2029-08-25T05:31:49"/>
    <n v="48"/>
    <x v="1"/>
    <s v="CE"/>
  </r>
  <r>
    <x v="2840"/>
    <s v="P203927"/>
    <x v="5"/>
    <n v="1476.77"/>
    <x v="1"/>
    <d v="2023-06-02T10:37:09"/>
    <d v="2026-06-02T10:37:09"/>
    <n v="36"/>
    <x v="1"/>
    <s v="RN"/>
  </r>
  <r>
    <x v="2841"/>
    <s v="P203928"/>
    <x v="1"/>
    <n v="8563.0400000000009"/>
    <x v="1"/>
    <d v="2025-08-10T07:35:10"/>
    <d v="2027-08-10T07:35:10"/>
    <n v="24"/>
    <x v="1"/>
    <s v="SP"/>
  </r>
  <r>
    <x v="2842"/>
    <s v="P203929"/>
    <x v="0"/>
    <n v="1544.85"/>
    <x v="0"/>
    <d v="2025-06-08T16:20:03"/>
    <d v="2028-06-08T16:20:03"/>
    <n v="36"/>
    <x v="1"/>
    <s v="MG"/>
  </r>
  <r>
    <x v="2843"/>
    <s v="P203931"/>
    <x v="0"/>
    <n v="792.04"/>
    <x v="0"/>
    <d v="2025-02-11T05:06:51"/>
    <d v="2030-02-11T05:06:51"/>
    <n v="60"/>
    <x v="1"/>
    <s v="PR"/>
  </r>
  <r>
    <x v="2844"/>
    <s v="P203932"/>
    <x v="3"/>
    <n v="4656.93"/>
    <x v="0"/>
    <d v="2024-01-02T18:22:36"/>
    <d v="2027-01-02T18:22:36"/>
    <n v="36"/>
    <x v="1"/>
    <s v="MG"/>
  </r>
  <r>
    <x v="2844"/>
    <s v="P204706"/>
    <x v="2"/>
    <n v="3549.79"/>
    <x v="3"/>
    <d v="2023-03-08T04:48:08"/>
    <d v="2025-03-08T04:48:08"/>
    <n v="24"/>
    <x v="1"/>
    <s v="ES"/>
  </r>
  <r>
    <x v="2845"/>
    <s v="P203933"/>
    <x v="4"/>
    <n v="2176.62"/>
    <x v="2"/>
    <d v="2024-11-12T03:00:51"/>
    <d v="2026-11-12T03:00:51"/>
    <n v="24"/>
    <x v="1"/>
    <s v="SC"/>
  </r>
  <r>
    <x v="2846"/>
    <s v="P203944"/>
    <x v="2"/>
    <n v="5668.64"/>
    <x v="1"/>
    <d v="2023-09-02T09:26:52"/>
    <d v="2024-03-02T09:26:52"/>
    <n v="6"/>
    <x v="1"/>
    <s v="PA"/>
  </r>
  <r>
    <x v="2847"/>
    <s v="P203945"/>
    <x v="5"/>
    <n v="3919.17"/>
    <x v="3"/>
    <d v="2025-09-24T08:12:52"/>
    <d v="2026-09-24T08:12:52"/>
    <n v="12"/>
    <x v="1"/>
    <s v="SP"/>
  </r>
  <r>
    <x v="2847"/>
    <s v="P204308"/>
    <x v="1"/>
    <n v="6997.42"/>
    <x v="1"/>
    <d v="2023-08-31T16:57:34"/>
    <d v="2024-08-31T16:57:34"/>
    <n v="12"/>
    <x v="1"/>
    <s v="RS"/>
  </r>
  <r>
    <x v="2848"/>
    <s v="P203948"/>
    <x v="3"/>
    <n v="15049.31"/>
    <x v="1"/>
    <d v="2024-11-21T07:48:04"/>
    <d v="2025-11-21T07:48:04"/>
    <n v="12"/>
    <x v="1"/>
    <s v="GO"/>
  </r>
  <r>
    <x v="2849"/>
    <s v="P203957"/>
    <x v="2"/>
    <n v="1320.09"/>
    <x v="2"/>
    <d v="2025-09-29T08:57:48"/>
    <d v="2027-09-29T08:57:48"/>
    <n v="24"/>
    <x v="1"/>
    <s v="GO"/>
  </r>
  <r>
    <x v="2850"/>
    <s v="P203959"/>
    <x v="4"/>
    <n v="400.81"/>
    <x v="1"/>
    <d v="2025-08-28T01:04:10"/>
    <d v="2028-08-28T01:04:10"/>
    <n v="36"/>
    <x v="1"/>
    <s v="MG"/>
  </r>
  <r>
    <x v="2851"/>
    <s v="P203960"/>
    <x v="1"/>
    <n v="3134.95"/>
    <x v="2"/>
    <d v="2023-07-03T03:30:21"/>
    <d v="2025-07-03T03:30:21"/>
    <n v="24"/>
    <x v="1"/>
    <s v="PB"/>
  </r>
  <r>
    <x v="2852"/>
    <s v="P203963"/>
    <x v="5"/>
    <n v="6418.2"/>
    <x v="3"/>
    <d v="2025-09-03T21:24:53"/>
    <d v="2027-09-03T21:24:53"/>
    <n v="24"/>
    <x v="1"/>
    <s v="MA"/>
  </r>
  <r>
    <x v="2852"/>
    <s v="P204498"/>
    <x v="2"/>
    <n v="1961.7"/>
    <x v="1"/>
    <d v="2023-06-07T01:48:15"/>
    <d v="2027-06-07T01:48:15"/>
    <n v="48"/>
    <x v="1"/>
    <s v="PI"/>
  </r>
  <r>
    <x v="2853"/>
    <s v="P203966"/>
    <x v="0"/>
    <n v="1358.97"/>
    <x v="0"/>
    <d v="2024-02-01T02:23:32"/>
    <d v="2025-08-01T02:23:32"/>
    <n v="18"/>
    <x v="1"/>
    <s v="ES"/>
  </r>
  <r>
    <x v="2853"/>
    <s v="P204087"/>
    <x v="2"/>
    <n v="809.77"/>
    <x v="3"/>
    <d v="2024-11-06T22:35:01"/>
    <d v="2026-11-06T22:35:01"/>
    <n v="24"/>
    <x v="1"/>
    <s v="PE"/>
  </r>
  <r>
    <x v="2854"/>
    <s v="P203967"/>
    <x v="2"/>
    <n v="2154.2199999999998"/>
    <x v="1"/>
    <d v="2025-06-09T17:10:07"/>
    <d v="2029-06-09T17:10:07"/>
    <n v="48"/>
    <x v="1"/>
    <s v="RS"/>
  </r>
  <r>
    <x v="2854"/>
    <s v="P204406"/>
    <x v="2"/>
    <n v="2585.79"/>
    <x v="0"/>
    <d v="2023-11-04T06:33:16"/>
    <d v="2025-05-04T06:33:16"/>
    <n v="18"/>
    <x v="1"/>
    <s v="AM"/>
  </r>
  <r>
    <x v="2855"/>
    <s v="P203970"/>
    <x v="2"/>
    <n v="812.32"/>
    <x v="2"/>
    <d v="2024-09-28T17:41:34"/>
    <d v="2026-03-28T17:41:34"/>
    <n v="18"/>
    <x v="1"/>
    <s v="PB"/>
  </r>
  <r>
    <x v="2856"/>
    <s v="P203972"/>
    <x v="0"/>
    <n v="649.95000000000005"/>
    <x v="1"/>
    <d v="2025-08-04T11:09:31"/>
    <d v="2027-08-04T11:09:31"/>
    <n v="24"/>
    <x v="1"/>
    <s v="MG"/>
  </r>
  <r>
    <x v="2857"/>
    <s v="P203973"/>
    <x v="1"/>
    <n v="2203.9299999999998"/>
    <x v="1"/>
    <d v="2023-02-08T13:39:13"/>
    <d v="2024-02-08T13:39:13"/>
    <n v="12"/>
    <x v="1"/>
    <s v="GO"/>
  </r>
  <r>
    <x v="2858"/>
    <s v="P203976"/>
    <x v="2"/>
    <n v="5270.59"/>
    <x v="2"/>
    <d v="2023-02-05T07:04:19"/>
    <d v="2025-02-05T07:04:19"/>
    <n v="24"/>
    <x v="1"/>
    <s v="AL"/>
  </r>
  <r>
    <x v="2859"/>
    <s v="P203977"/>
    <x v="5"/>
    <n v="6984.8"/>
    <x v="1"/>
    <d v="2023-07-24T19:31:04"/>
    <d v="2025-07-24T19:31:04"/>
    <n v="24"/>
    <x v="1"/>
    <s v="RN"/>
  </r>
  <r>
    <x v="2860"/>
    <s v="P203978"/>
    <x v="0"/>
    <n v="1206.1400000000001"/>
    <x v="1"/>
    <d v="2025-03-04T22:34:36"/>
    <d v="2026-03-04T22:34:36"/>
    <n v="12"/>
    <x v="1"/>
    <s v="SE"/>
  </r>
  <r>
    <x v="2861"/>
    <s v="P203979"/>
    <x v="5"/>
    <n v="485.79"/>
    <x v="1"/>
    <d v="2025-01-12T00:26:30"/>
    <d v="2028-01-12T00:26:30"/>
    <n v="36"/>
    <x v="1"/>
    <s v="CE"/>
  </r>
  <r>
    <x v="2862"/>
    <s v="P203985"/>
    <x v="5"/>
    <n v="853.58"/>
    <x v="2"/>
    <d v="2024-04-17T05:42:49"/>
    <d v="2028-04-17T05:42:49"/>
    <n v="48"/>
    <x v="1"/>
    <s v="ES"/>
  </r>
  <r>
    <x v="2863"/>
    <s v="P203991"/>
    <x v="0"/>
    <n v="6782.62"/>
    <x v="1"/>
    <d v="2024-05-13T10:20:00"/>
    <d v="2026-05-13T10:20:00"/>
    <n v="24"/>
    <x v="1"/>
    <s v="PI"/>
  </r>
  <r>
    <x v="2864"/>
    <s v="P203994"/>
    <x v="4"/>
    <n v="1684.95"/>
    <x v="0"/>
    <d v="2023-02-07T00:58:02"/>
    <d v="2024-02-07T00:58:02"/>
    <n v="12"/>
    <x v="0"/>
    <s v="RN"/>
  </r>
  <r>
    <x v="2865"/>
    <s v="P203996"/>
    <x v="2"/>
    <n v="7437.48"/>
    <x v="2"/>
    <d v="2025-01-31T23:28:27"/>
    <d v="2025-07-31T23:28:27"/>
    <n v="6"/>
    <x v="1"/>
    <s v="RS"/>
  </r>
  <r>
    <x v="2866"/>
    <s v="P203997"/>
    <x v="1"/>
    <n v="3217.94"/>
    <x v="1"/>
    <d v="2024-01-27T11:13:08"/>
    <d v="2027-01-27T11:13:08"/>
    <n v="36"/>
    <x v="1"/>
    <s v="SC"/>
  </r>
  <r>
    <x v="2866"/>
    <s v="P204134"/>
    <x v="1"/>
    <n v="1822.77"/>
    <x v="1"/>
    <d v="2025-06-11T15:23:23"/>
    <d v="2027-06-11T15:23:23"/>
    <n v="24"/>
    <x v="1"/>
    <s v="CE"/>
  </r>
  <r>
    <x v="2867"/>
    <s v="P203998"/>
    <x v="4"/>
    <n v="385.88"/>
    <x v="0"/>
    <d v="2024-02-11T00:34:22"/>
    <d v="2025-02-11T00:34:22"/>
    <n v="12"/>
    <x v="1"/>
    <s v="AM"/>
  </r>
  <r>
    <x v="2868"/>
    <s v="P203999"/>
    <x v="2"/>
    <n v="10800.9"/>
    <x v="2"/>
    <d v="2025-02-20T04:39:11"/>
    <d v="2025-08-20T04:39:11"/>
    <n v="6"/>
    <x v="1"/>
    <s v="PI"/>
  </r>
  <r>
    <x v="2869"/>
    <s v="P204010"/>
    <x v="1"/>
    <n v="1122.3699999999999"/>
    <x v="3"/>
    <d v="2023-06-14T02:25:47"/>
    <d v="2028-06-14T02:25:47"/>
    <n v="60"/>
    <x v="1"/>
    <s v="PE"/>
  </r>
  <r>
    <x v="2870"/>
    <s v="P204012"/>
    <x v="5"/>
    <n v="1831.69"/>
    <x v="0"/>
    <d v="2023-04-11T07:16:49"/>
    <d v="2026-04-11T07:16:49"/>
    <n v="36"/>
    <x v="1"/>
    <s v="RN"/>
  </r>
  <r>
    <x v="2871"/>
    <s v="P204013"/>
    <x v="4"/>
    <n v="662.64"/>
    <x v="2"/>
    <d v="2024-02-19T19:44:40"/>
    <d v="2027-02-19T19:44:40"/>
    <n v="36"/>
    <x v="1"/>
    <s v="PA"/>
  </r>
  <r>
    <x v="2872"/>
    <s v="P204014"/>
    <x v="2"/>
    <n v="3018.64"/>
    <x v="0"/>
    <d v="2023-06-29T17:13:51"/>
    <d v="2026-06-29T17:13:51"/>
    <n v="36"/>
    <x v="1"/>
    <s v="PA"/>
  </r>
  <r>
    <x v="2873"/>
    <s v="P204019"/>
    <x v="0"/>
    <n v="10947.75"/>
    <x v="0"/>
    <d v="2023-05-02T08:54:10"/>
    <d v="2026-05-02T08:54:10"/>
    <n v="36"/>
    <x v="1"/>
    <s v="BA"/>
  </r>
  <r>
    <x v="2874"/>
    <s v="P204021"/>
    <x v="4"/>
    <n v="1577.13"/>
    <x v="1"/>
    <d v="2023-12-11T22:32:57"/>
    <d v="2025-12-11T22:32:57"/>
    <n v="24"/>
    <x v="1"/>
    <s v="MG"/>
  </r>
  <r>
    <x v="2875"/>
    <s v="P204022"/>
    <x v="2"/>
    <n v="310.29000000000002"/>
    <x v="0"/>
    <d v="2025-07-26T19:16:14"/>
    <d v="2029-07-26T19:16:14"/>
    <n v="48"/>
    <x v="1"/>
    <s v="RS"/>
  </r>
  <r>
    <x v="2876"/>
    <s v="P204024"/>
    <x v="0"/>
    <n v="3881.9"/>
    <x v="1"/>
    <d v="2024-02-03T05:08:30"/>
    <d v="2025-08-03T05:08:30"/>
    <n v="18"/>
    <x v="1"/>
    <s v="AM"/>
  </r>
  <r>
    <x v="2877"/>
    <s v="P204025"/>
    <x v="0"/>
    <n v="818.8"/>
    <x v="1"/>
    <d v="2025-03-19T03:06:30"/>
    <d v="2026-09-19T03:06:30"/>
    <n v="18"/>
    <x v="1"/>
    <s v="SE"/>
  </r>
  <r>
    <x v="2878"/>
    <s v="P204027"/>
    <x v="0"/>
    <n v="1957.07"/>
    <x v="1"/>
    <d v="2023-06-18T15:20:19"/>
    <d v="2027-06-18T15:20:19"/>
    <n v="48"/>
    <x v="1"/>
    <s v="DF"/>
  </r>
  <r>
    <x v="2879"/>
    <s v="P204041"/>
    <x v="4"/>
    <n v="8625.75"/>
    <x v="2"/>
    <d v="2024-01-25T08:12:39"/>
    <d v="2026-01-25T08:12:39"/>
    <n v="24"/>
    <x v="1"/>
    <s v="AM"/>
  </r>
  <r>
    <x v="2880"/>
    <s v="P204043"/>
    <x v="5"/>
    <n v="5817.37"/>
    <x v="0"/>
    <d v="2023-03-11T06:22:15"/>
    <d v="2024-03-11T06:22:15"/>
    <n v="12"/>
    <x v="1"/>
    <s v="PI"/>
  </r>
  <r>
    <x v="2881"/>
    <s v="P204046"/>
    <x v="0"/>
    <n v="4164.1400000000003"/>
    <x v="1"/>
    <d v="2023-06-27T07:12:40"/>
    <d v="2027-06-27T07:12:40"/>
    <n v="48"/>
    <x v="1"/>
    <s v="SP"/>
  </r>
  <r>
    <x v="2882"/>
    <s v="P204051"/>
    <x v="0"/>
    <n v="5925.36"/>
    <x v="2"/>
    <d v="2023-09-20T10:01:47"/>
    <d v="2026-09-20T10:01:47"/>
    <n v="36"/>
    <x v="1"/>
    <s v="GO"/>
  </r>
  <r>
    <x v="2883"/>
    <s v="P204054"/>
    <x v="1"/>
    <n v="1240.45"/>
    <x v="0"/>
    <d v="2024-11-26T14:27:17"/>
    <d v="2026-11-26T14:27:17"/>
    <n v="24"/>
    <x v="1"/>
    <s v="SP"/>
  </r>
  <r>
    <x v="2883"/>
    <s v="P204209"/>
    <x v="4"/>
    <n v="7560.71"/>
    <x v="2"/>
    <d v="2023-01-10T19:14:09"/>
    <d v="2027-01-10T19:14:09"/>
    <n v="48"/>
    <x v="1"/>
    <s v="RS"/>
  </r>
  <r>
    <x v="2884"/>
    <s v="P204055"/>
    <x v="2"/>
    <n v="8144.36"/>
    <x v="1"/>
    <d v="2025-08-03T04:30:33"/>
    <d v="2028-08-03T04:30:33"/>
    <n v="36"/>
    <x v="1"/>
    <s v="SP"/>
  </r>
  <r>
    <x v="2884"/>
    <s v="P204642"/>
    <x v="0"/>
    <n v="1686.84"/>
    <x v="3"/>
    <d v="2023-09-12T05:01:40"/>
    <d v="2025-09-12T05:01:40"/>
    <n v="24"/>
    <x v="1"/>
    <s v="SE"/>
  </r>
  <r>
    <x v="2885"/>
    <s v="P204056"/>
    <x v="1"/>
    <n v="570.47"/>
    <x v="2"/>
    <d v="2023-06-10T19:34:38"/>
    <d v="2024-06-10T19:34:38"/>
    <n v="12"/>
    <x v="0"/>
    <s v="SP"/>
  </r>
  <r>
    <x v="2886"/>
    <s v="P204059"/>
    <x v="2"/>
    <n v="240.77"/>
    <x v="1"/>
    <d v="2023-06-12T08:36:39"/>
    <d v="2024-06-12T08:36:39"/>
    <n v="12"/>
    <x v="1"/>
    <s v="SP"/>
  </r>
  <r>
    <x v="2887"/>
    <s v="P204060"/>
    <x v="4"/>
    <n v="44.91"/>
    <x v="1"/>
    <d v="2023-01-12T03:42:03"/>
    <d v="2026-01-12T03:42:03"/>
    <n v="36"/>
    <x v="1"/>
    <s v="MA"/>
  </r>
  <r>
    <x v="2888"/>
    <s v="P204068"/>
    <x v="2"/>
    <n v="302.72000000000003"/>
    <x v="3"/>
    <d v="2024-12-20T18:28:46"/>
    <d v="2027-12-20T18:28:46"/>
    <n v="36"/>
    <x v="1"/>
    <s v="BA"/>
  </r>
  <r>
    <x v="2889"/>
    <s v="P204069"/>
    <x v="4"/>
    <n v="737.89"/>
    <x v="2"/>
    <d v="2025-06-02T07:30:25"/>
    <d v="2026-12-02T07:30:25"/>
    <n v="18"/>
    <x v="1"/>
    <s v="CE"/>
  </r>
  <r>
    <x v="2889"/>
    <s v="P204847"/>
    <x v="2"/>
    <n v="3087.89"/>
    <x v="1"/>
    <d v="2025-06-06T17:53:34"/>
    <d v="2029-06-06T17:53:34"/>
    <n v="48"/>
    <x v="1"/>
    <s v="PI"/>
  </r>
  <r>
    <x v="2890"/>
    <s v="P204071"/>
    <x v="1"/>
    <n v="1301.2"/>
    <x v="2"/>
    <d v="2024-11-28T09:02:38"/>
    <d v="2027-11-28T09:02:38"/>
    <n v="36"/>
    <x v="1"/>
    <s v="ES"/>
  </r>
  <r>
    <x v="2890"/>
    <s v="P204423"/>
    <x v="4"/>
    <n v="1872.4"/>
    <x v="0"/>
    <d v="2024-10-06T05:34:53"/>
    <d v="2026-10-06T05:34:53"/>
    <n v="24"/>
    <x v="1"/>
    <s v="MA"/>
  </r>
  <r>
    <x v="2891"/>
    <s v="P204074"/>
    <x v="1"/>
    <n v="9243.85"/>
    <x v="1"/>
    <d v="2023-12-02T09:10:27"/>
    <d v="2025-12-02T09:10:27"/>
    <n v="24"/>
    <x v="1"/>
    <s v="GO"/>
  </r>
  <r>
    <x v="2892"/>
    <s v="P204076"/>
    <x v="4"/>
    <n v="2153.0500000000002"/>
    <x v="1"/>
    <d v="2025-02-03T08:33:34"/>
    <d v="2027-02-03T08:33:34"/>
    <n v="24"/>
    <x v="1"/>
    <s v="RN"/>
  </r>
  <r>
    <x v="2893"/>
    <s v="P204079"/>
    <x v="2"/>
    <n v="95.59"/>
    <x v="1"/>
    <d v="2023-11-29T14:19:43"/>
    <d v="2025-05-29T14:19:43"/>
    <n v="18"/>
    <x v="1"/>
    <s v="AL"/>
  </r>
  <r>
    <x v="2894"/>
    <s v="P204080"/>
    <x v="4"/>
    <n v="365.73"/>
    <x v="0"/>
    <d v="2023-06-21T07:22:34"/>
    <d v="2026-06-21T07:22:34"/>
    <n v="36"/>
    <x v="1"/>
    <s v="AM"/>
  </r>
  <r>
    <x v="2895"/>
    <s v="P204082"/>
    <x v="2"/>
    <n v="4952.87"/>
    <x v="2"/>
    <d v="2025-05-31T01:13:41"/>
    <d v="2027-05-31T01:13:41"/>
    <n v="24"/>
    <x v="1"/>
    <s v="SC"/>
  </r>
  <r>
    <x v="2895"/>
    <s v="P204121"/>
    <x v="1"/>
    <n v="1906.96"/>
    <x v="2"/>
    <d v="2024-09-09T15:29:30"/>
    <d v="2026-09-09T15:29:30"/>
    <n v="24"/>
    <x v="1"/>
    <s v="PE"/>
  </r>
  <r>
    <x v="2896"/>
    <s v="P204086"/>
    <x v="0"/>
    <n v="231.46"/>
    <x v="2"/>
    <d v="2025-04-08T12:02:56"/>
    <d v="2026-10-08T12:02:56"/>
    <n v="18"/>
    <x v="0"/>
    <s v="MG"/>
  </r>
  <r>
    <x v="2897"/>
    <s v="P204090"/>
    <x v="2"/>
    <n v="1969.56"/>
    <x v="0"/>
    <d v="2025-02-26T12:40:23"/>
    <d v="2028-02-26T12:40:23"/>
    <n v="36"/>
    <x v="1"/>
    <s v="CE"/>
  </r>
  <r>
    <x v="2898"/>
    <s v="P204091"/>
    <x v="3"/>
    <n v="6879.08"/>
    <x v="2"/>
    <d v="2024-09-03T22:32:34"/>
    <d v="2025-09-03T22:32:34"/>
    <n v="12"/>
    <x v="1"/>
    <s v="SE"/>
  </r>
  <r>
    <x v="2899"/>
    <s v="P204095"/>
    <x v="2"/>
    <n v="5887.76"/>
    <x v="2"/>
    <d v="2023-09-06T02:24:21"/>
    <d v="2024-03-06T02:24:21"/>
    <n v="6"/>
    <x v="1"/>
    <s v="PB"/>
  </r>
  <r>
    <x v="2899"/>
    <s v="P204527"/>
    <x v="2"/>
    <n v="497.87"/>
    <x v="1"/>
    <d v="2025-10-20T16:29:27"/>
    <d v="2028-10-20T16:29:27"/>
    <n v="36"/>
    <x v="0"/>
    <s v="PI"/>
  </r>
  <r>
    <x v="2900"/>
    <s v="P204099"/>
    <x v="5"/>
    <n v="5595.78"/>
    <x v="1"/>
    <d v="2025-07-31T20:52:05"/>
    <d v="2027-07-31T20:52:05"/>
    <n v="24"/>
    <x v="1"/>
    <s v="PE"/>
  </r>
  <r>
    <x v="2901"/>
    <s v="P204101"/>
    <x v="2"/>
    <n v="5152.09"/>
    <x v="0"/>
    <d v="2025-02-17T19:04:55"/>
    <d v="2027-02-17T19:04:55"/>
    <n v="24"/>
    <x v="1"/>
    <s v="SE"/>
  </r>
  <r>
    <x v="2902"/>
    <s v="P204103"/>
    <x v="3"/>
    <n v="1507.75"/>
    <x v="0"/>
    <d v="2023-03-04T11:39:58"/>
    <d v="2024-03-04T11:39:58"/>
    <n v="12"/>
    <x v="1"/>
    <s v="PB"/>
  </r>
  <r>
    <x v="2903"/>
    <s v="P204104"/>
    <x v="1"/>
    <n v="2456.3200000000002"/>
    <x v="2"/>
    <d v="2024-09-15T07:07:57"/>
    <d v="2026-09-15T07:07:57"/>
    <n v="24"/>
    <x v="1"/>
    <s v="GO"/>
  </r>
  <r>
    <x v="2904"/>
    <s v="P204107"/>
    <x v="0"/>
    <n v="1758.47"/>
    <x v="0"/>
    <d v="2025-08-12T07:57:22"/>
    <d v="2026-02-12T07:57:22"/>
    <n v="6"/>
    <x v="1"/>
    <s v="BA"/>
  </r>
  <r>
    <x v="2905"/>
    <s v="P204109"/>
    <x v="3"/>
    <n v="241.55"/>
    <x v="3"/>
    <d v="2025-01-04T13:25:47"/>
    <d v="2026-01-04T13:25:47"/>
    <n v="12"/>
    <x v="1"/>
    <s v="SP"/>
  </r>
  <r>
    <x v="2906"/>
    <s v="P204113"/>
    <x v="1"/>
    <n v="7817.55"/>
    <x v="0"/>
    <d v="2023-06-25T20:13:23"/>
    <d v="2024-12-25T20:13:23"/>
    <n v="18"/>
    <x v="1"/>
    <s v="PE"/>
  </r>
  <r>
    <x v="2907"/>
    <s v="P204115"/>
    <x v="4"/>
    <n v="10158.32"/>
    <x v="2"/>
    <d v="2023-12-13T16:19:06"/>
    <d v="2024-12-13T16:19:06"/>
    <n v="12"/>
    <x v="1"/>
    <s v="RJ"/>
  </r>
  <r>
    <x v="2908"/>
    <s v="P204116"/>
    <x v="0"/>
    <n v="3683.1"/>
    <x v="2"/>
    <d v="2023-02-05T18:36:37"/>
    <d v="2024-02-05T18:36:37"/>
    <n v="12"/>
    <x v="1"/>
    <s v="RS"/>
  </r>
  <r>
    <x v="2908"/>
    <s v="P204517"/>
    <x v="2"/>
    <n v="2701.71"/>
    <x v="0"/>
    <d v="2023-09-20T05:01:50"/>
    <d v="2024-09-20T05:01:50"/>
    <n v="12"/>
    <x v="1"/>
    <s v="MA"/>
  </r>
  <r>
    <x v="2909"/>
    <s v="P204119"/>
    <x v="4"/>
    <n v="3112.72"/>
    <x v="3"/>
    <d v="2024-07-06T06:21:06"/>
    <d v="2027-07-06T06:21:06"/>
    <n v="36"/>
    <x v="0"/>
    <s v="PR"/>
  </r>
  <r>
    <x v="2909"/>
    <s v="P204196"/>
    <x v="3"/>
    <n v="1981.68"/>
    <x v="0"/>
    <d v="2024-10-08T05:35:07"/>
    <d v="2027-10-08T05:35:07"/>
    <n v="36"/>
    <x v="1"/>
    <s v="PI"/>
  </r>
  <r>
    <x v="2910"/>
    <s v="P204120"/>
    <x v="1"/>
    <n v="11568.42"/>
    <x v="1"/>
    <d v="2023-10-24T06:52:30"/>
    <d v="2026-10-24T06:52:30"/>
    <n v="36"/>
    <x v="1"/>
    <s v="SP"/>
  </r>
  <r>
    <x v="2911"/>
    <s v="P204123"/>
    <x v="2"/>
    <n v="2412.91"/>
    <x v="1"/>
    <d v="2024-05-28T05:24:32"/>
    <d v="2025-05-28T05:24:32"/>
    <n v="12"/>
    <x v="1"/>
    <s v="RS"/>
  </r>
  <r>
    <x v="2912"/>
    <s v="P204124"/>
    <x v="0"/>
    <n v="4000.91"/>
    <x v="0"/>
    <d v="2024-08-15T17:28:41"/>
    <d v="2025-08-15T17:28:41"/>
    <n v="12"/>
    <x v="1"/>
    <s v="PA"/>
  </r>
  <r>
    <x v="2913"/>
    <s v="P204126"/>
    <x v="2"/>
    <n v="1343.01"/>
    <x v="1"/>
    <d v="2023-09-25T14:07:37"/>
    <d v="2024-09-25T14:07:37"/>
    <n v="12"/>
    <x v="1"/>
    <s v="AL"/>
  </r>
  <r>
    <x v="2913"/>
    <s v="P204963"/>
    <x v="3"/>
    <n v="5309.32"/>
    <x v="1"/>
    <d v="2024-11-24T10:12:45"/>
    <d v="2027-11-24T10:12:45"/>
    <n v="36"/>
    <x v="1"/>
    <s v="PI"/>
  </r>
  <r>
    <x v="2914"/>
    <s v="P204127"/>
    <x v="2"/>
    <n v="1461.66"/>
    <x v="1"/>
    <d v="2023-01-02T19:31:36"/>
    <d v="2024-07-02T19:31:36"/>
    <n v="18"/>
    <x v="1"/>
    <s v="ES"/>
  </r>
  <r>
    <x v="2915"/>
    <s v="P204130"/>
    <x v="5"/>
    <n v="4563.59"/>
    <x v="1"/>
    <d v="2024-09-16T14:29:09"/>
    <d v="2026-09-16T14:29:09"/>
    <n v="24"/>
    <x v="1"/>
    <s v="PR"/>
  </r>
  <r>
    <x v="2916"/>
    <s v="P204135"/>
    <x v="4"/>
    <n v="5148.57"/>
    <x v="1"/>
    <d v="2024-04-06T20:35:20"/>
    <d v="2029-04-06T20:35:20"/>
    <n v="60"/>
    <x v="1"/>
    <s v="GO"/>
  </r>
  <r>
    <x v="2917"/>
    <s v="P204138"/>
    <x v="5"/>
    <n v="3149.61"/>
    <x v="1"/>
    <d v="2024-04-02T04:03:35"/>
    <d v="2026-04-02T04:03:35"/>
    <n v="24"/>
    <x v="1"/>
    <s v="RN"/>
  </r>
  <r>
    <x v="2918"/>
    <s v="P204139"/>
    <x v="2"/>
    <n v="4598.99"/>
    <x v="0"/>
    <d v="2024-03-26T05:27:30"/>
    <d v="2026-03-26T05:27:30"/>
    <n v="24"/>
    <x v="1"/>
    <s v="CE"/>
  </r>
  <r>
    <x v="2919"/>
    <s v="P204142"/>
    <x v="5"/>
    <n v="12305.23"/>
    <x v="1"/>
    <d v="2024-07-31T00:23:30"/>
    <d v="2026-01-31T00:23:30"/>
    <n v="18"/>
    <x v="1"/>
    <s v="MA"/>
  </r>
  <r>
    <x v="2920"/>
    <s v="P204144"/>
    <x v="2"/>
    <n v="3167.05"/>
    <x v="1"/>
    <d v="2024-01-10T20:08:25"/>
    <d v="2026-01-10T20:08:25"/>
    <n v="24"/>
    <x v="1"/>
    <s v="MG"/>
  </r>
  <r>
    <x v="2921"/>
    <s v="P204145"/>
    <x v="2"/>
    <n v="1986.39"/>
    <x v="1"/>
    <d v="2023-11-22T17:35:07"/>
    <d v="2025-11-22T17:35:07"/>
    <n v="24"/>
    <x v="1"/>
    <s v="GO"/>
  </r>
  <r>
    <x v="2922"/>
    <s v="P204146"/>
    <x v="1"/>
    <n v="9963.33"/>
    <x v="3"/>
    <d v="2023-03-17T08:15:33"/>
    <d v="2024-03-17T08:15:33"/>
    <n v="12"/>
    <x v="1"/>
    <s v="GO"/>
  </r>
  <r>
    <x v="2922"/>
    <s v="P204238"/>
    <x v="3"/>
    <n v="1430.53"/>
    <x v="0"/>
    <d v="2023-05-28T09:12:39"/>
    <d v="2024-11-28T09:12:39"/>
    <n v="18"/>
    <x v="1"/>
    <s v="PA"/>
  </r>
  <r>
    <x v="2923"/>
    <s v="P204152"/>
    <x v="3"/>
    <n v="9641.83"/>
    <x v="1"/>
    <d v="2024-12-01T06:58:25"/>
    <d v="2025-12-01T06:58:25"/>
    <n v="12"/>
    <x v="1"/>
    <s v="ES"/>
  </r>
  <r>
    <x v="2924"/>
    <s v="P204158"/>
    <x v="0"/>
    <n v="89.98"/>
    <x v="1"/>
    <d v="2025-10-24T00:04:02"/>
    <d v="2026-10-24T00:04:02"/>
    <n v="12"/>
    <x v="1"/>
    <s v="CE"/>
  </r>
  <r>
    <x v="2925"/>
    <s v="P204165"/>
    <x v="2"/>
    <n v="7549.69"/>
    <x v="1"/>
    <d v="2023-03-25T12:02:01"/>
    <d v="2023-09-25T12:02:01"/>
    <n v="6"/>
    <x v="1"/>
    <s v="RS"/>
  </r>
  <r>
    <x v="2925"/>
    <s v="P204356"/>
    <x v="1"/>
    <n v="1535.58"/>
    <x v="2"/>
    <d v="2024-09-16T21:58:48"/>
    <d v="2025-09-16T21:58:48"/>
    <n v="12"/>
    <x v="1"/>
    <s v="ES"/>
  </r>
  <r>
    <x v="2926"/>
    <s v="P204174"/>
    <x v="2"/>
    <n v="57.2"/>
    <x v="3"/>
    <d v="2024-09-23T13:49:54"/>
    <d v="2026-03-23T13:49:54"/>
    <n v="18"/>
    <x v="1"/>
    <s v="PB"/>
  </r>
  <r>
    <x v="2927"/>
    <s v="P204175"/>
    <x v="4"/>
    <n v="6844.34"/>
    <x v="1"/>
    <d v="2025-09-21T06:49:52"/>
    <d v="2029-09-21T06:49:52"/>
    <n v="48"/>
    <x v="1"/>
    <s v="RJ"/>
  </r>
  <r>
    <x v="2928"/>
    <s v="P204177"/>
    <x v="1"/>
    <n v="1278.55"/>
    <x v="3"/>
    <d v="2023-01-06T15:16:46"/>
    <d v="2025-01-06T15:16:46"/>
    <n v="24"/>
    <x v="1"/>
    <s v="PA"/>
  </r>
  <r>
    <x v="2929"/>
    <s v="P204186"/>
    <x v="4"/>
    <n v="1961.31"/>
    <x v="1"/>
    <d v="2024-04-15T10:34:00"/>
    <d v="2027-04-15T10:34:00"/>
    <n v="36"/>
    <x v="1"/>
    <s v="RS"/>
  </r>
  <r>
    <x v="2929"/>
    <s v="P204659"/>
    <x v="1"/>
    <n v="445.46"/>
    <x v="1"/>
    <d v="2024-12-11T07:45:39"/>
    <d v="2025-12-11T07:45:39"/>
    <n v="12"/>
    <x v="1"/>
    <s v="RS"/>
  </r>
  <r>
    <x v="2930"/>
    <s v="P204189"/>
    <x v="3"/>
    <n v="3394.06"/>
    <x v="3"/>
    <d v="2025-03-17T07:07:46"/>
    <d v="2028-03-17T07:07:46"/>
    <n v="36"/>
    <x v="1"/>
    <s v="PA"/>
  </r>
  <r>
    <x v="2930"/>
    <s v="P204226"/>
    <x v="1"/>
    <n v="426.68"/>
    <x v="3"/>
    <d v="2025-07-12T16:22:00"/>
    <d v="2026-01-12T16:22:00"/>
    <n v="6"/>
    <x v="0"/>
    <s v="DF"/>
  </r>
  <r>
    <x v="2931"/>
    <s v="P204195"/>
    <x v="4"/>
    <n v="1066.04"/>
    <x v="1"/>
    <d v="2024-06-22T05:38:06"/>
    <d v="2029-06-22T05:38:06"/>
    <n v="60"/>
    <x v="1"/>
    <s v="AM"/>
  </r>
  <r>
    <x v="2932"/>
    <s v="P204197"/>
    <x v="4"/>
    <n v="3850"/>
    <x v="0"/>
    <d v="2024-03-31T06:46:27"/>
    <d v="2025-09-30T06:46:27"/>
    <n v="18"/>
    <x v="1"/>
    <s v="ES"/>
  </r>
  <r>
    <x v="2933"/>
    <s v="P204200"/>
    <x v="0"/>
    <n v="984.7"/>
    <x v="0"/>
    <d v="2023-11-11T05:11:30"/>
    <d v="2025-05-11T05:11:30"/>
    <n v="18"/>
    <x v="1"/>
    <s v="RJ"/>
  </r>
  <r>
    <x v="2934"/>
    <s v="P204202"/>
    <x v="1"/>
    <n v="125.72"/>
    <x v="1"/>
    <d v="2023-07-04T20:04:40"/>
    <d v="2025-01-04T20:04:40"/>
    <n v="18"/>
    <x v="1"/>
    <s v="AL"/>
  </r>
  <r>
    <x v="2935"/>
    <s v="P204205"/>
    <x v="1"/>
    <n v="1712.09"/>
    <x v="3"/>
    <d v="2025-05-08T04:29:36"/>
    <d v="2029-05-08T04:29:36"/>
    <n v="48"/>
    <x v="1"/>
    <s v="BA"/>
  </r>
  <r>
    <x v="2936"/>
    <s v="P204208"/>
    <x v="3"/>
    <n v="242.48"/>
    <x v="0"/>
    <d v="2025-03-02T01:58:31"/>
    <d v="2026-03-02T01:58:31"/>
    <n v="12"/>
    <x v="1"/>
    <s v="SP"/>
  </r>
  <r>
    <x v="2937"/>
    <s v="P204211"/>
    <x v="5"/>
    <n v="13166.87"/>
    <x v="1"/>
    <d v="2023-03-14T09:42:23"/>
    <d v="2025-03-14T09:42:23"/>
    <n v="24"/>
    <x v="1"/>
    <s v="RJ"/>
  </r>
  <r>
    <x v="2938"/>
    <s v="P204216"/>
    <x v="2"/>
    <n v="904.58"/>
    <x v="1"/>
    <d v="2023-01-04T01:31:13"/>
    <d v="2024-07-04T01:31:13"/>
    <n v="18"/>
    <x v="1"/>
    <s v="AM"/>
  </r>
  <r>
    <x v="2939"/>
    <s v="P204218"/>
    <x v="0"/>
    <n v="353.72"/>
    <x v="1"/>
    <d v="2024-09-10T11:55:05"/>
    <d v="2026-09-10T11:55:05"/>
    <n v="24"/>
    <x v="1"/>
    <s v="PI"/>
  </r>
  <r>
    <x v="2940"/>
    <s v="P204228"/>
    <x v="5"/>
    <n v="6746.82"/>
    <x v="1"/>
    <d v="2024-12-25T16:51:54"/>
    <d v="2029-12-25T16:51:54"/>
    <n v="60"/>
    <x v="1"/>
    <s v="RN"/>
  </r>
  <r>
    <x v="2941"/>
    <s v="P204231"/>
    <x v="4"/>
    <n v="1448.46"/>
    <x v="1"/>
    <d v="2023-05-15T13:25:03"/>
    <d v="2024-05-15T13:25:03"/>
    <n v="12"/>
    <x v="1"/>
    <s v="SP"/>
  </r>
  <r>
    <x v="2942"/>
    <s v="P204233"/>
    <x v="5"/>
    <n v="2997.68"/>
    <x v="1"/>
    <d v="2024-01-10T08:40:07"/>
    <d v="2025-07-10T08:40:07"/>
    <n v="18"/>
    <x v="1"/>
    <s v="BA"/>
  </r>
  <r>
    <x v="2943"/>
    <s v="P204245"/>
    <x v="1"/>
    <n v="1178.3599999999999"/>
    <x v="0"/>
    <d v="2025-07-03T09:35:15"/>
    <d v="2029-07-03T09:35:15"/>
    <n v="48"/>
    <x v="1"/>
    <s v="AL"/>
  </r>
  <r>
    <x v="2944"/>
    <s v="P204257"/>
    <x v="1"/>
    <n v="6277.79"/>
    <x v="1"/>
    <d v="2025-07-19T15:20:06"/>
    <d v="2028-07-19T15:20:06"/>
    <n v="36"/>
    <x v="1"/>
    <s v="PB"/>
  </r>
  <r>
    <x v="2945"/>
    <s v="P204262"/>
    <x v="5"/>
    <n v="1096.58"/>
    <x v="3"/>
    <d v="2024-02-24T06:28:00"/>
    <d v="2025-08-24T06:28:00"/>
    <n v="18"/>
    <x v="1"/>
    <s v="PE"/>
  </r>
  <r>
    <x v="2946"/>
    <s v="P204264"/>
    <x v="4"/>
    <n v="744.93"/>
    <x v="1"/>
    <d v="2025-07-19T02:49:53"/>
    <d v="2026-07-19T02:49:53"/>
    <n v="12"/>
    <x v="1"/>
    <s v="AM"/>
  </r>
  <r>
    <x v="2947"/>
    <s v="P204271"/>
    <x v="3"/>
    <n v="2560.89"/>
    <x v="1"/>
    <d v="2023-04-09T23:53:17"/>
    <d v="2027-04-09T23:53:17"/>
    <n v="48"/>
    <x v="1"/>
    <s v="PR"/>
  </r>
  <r>
    <x v="2948"/>
    <s v="P204273"/>
    <x v="1"/>
    <n v="7412.68"/>
    <x v="1"/>
    <d v="2023-09-06T15:46:39"/>
    <d v="2024-09-06T15:46:39"/>
    <n v="12"/>
    <x v="0"/>
    <s v="BA"/>
  </r>
  <r>
    <x v="2949"/>
    <s v="P204275"/>
    <x v="4"/>
    <n v="193.08"/>
    <x v="0"/>
    <d v="2024-12-18T20:16:37"/>
    <d v="2025-12-18T20:16:37"/>
    <n v="12"/>
    <x v="1"/>
    <s v="RJ"/>
  </r>
  <r>
    <x v="2950"/>
    <s v="P204280"/>
    <x v="2"/>
    <n v="2531.64"/>
    <x v="1"/>
    <d v="2023-08-21T06:51:21"/>
    <d v="2025-02-21T06:51:21"/>
    <n v="18"/>
    <x v="1"/>
    <s v="PR"/>
  </r>
  <r>
    <x v="2950"/>
    <s v="P204313"/>
    <x v="0"/>
    <n v="1170.8800000000001"/>
    <x v="1"/>
    <d v="2023-08-27T15:36:10"/>
    <d v="2028-08-27T15:36:10"/>
    <n v="60"/>
    <x v="1"/>
    <s v="SC"/>
  </r>
  <r>
    <x v="2951"/>
    <s v="P204282"/>
    <x v="3"/>
    <n v="1173.8800000000001"/>
    <x v="0"/>
    <d v="2023-04-20T08:07:39"/>
    <d v="2023-10-20T08:07:39"/>
    <n v="6"/>
    <x v="1"/>
    <s v="ES"/>
  </r>
  <r>
    <x v="2952"/>
    <s v="P204294"/>
    <x v="4"/>
    <n v="1274.51"/>
    <x v="2"/>
    <d v="2025-04-11T19:01:01"/>
    <d v="2030-04-11T19:01:01"/>
    <n v="60"/>
    <x v="1"/>
    <s v="PR"/>
  </r>
  <r>
    <x v="2953"/>
    <s v="P204297"/>
    <x v="0"/>
    <n v="1770.04"/>
    <x v="1"/>
    <d v="2024-12-10T15:54:58"/>
    <d v="2027-12-10T15:54:58"/>
    <n v="36"/>
    <x v="1"/>
    <s v="ES"/>
  </r>
  <r>
    <x v="2954"/>
    <s v="P204303"/>
    <x v="2"/>
    <n v="830.38"/>
    <x v="0"/>
    <d v="2024-03-12T12:22:20"/>
    <d v="2028-03-12T12:22:20"/>
    <n v="48"/>
    <x v="1"/>
    <s v="DF"/>
  </r>
  <r>
    <x v="2955"/>
    <s v="P204306"/>
    <x v="2"/>
    <n v="8756.8799999999992"/>
    <x v="2"/>
    <d v="2024-05-04T00:27:27"/>
    <d v="2026-05-04T00:27:27"/>
    <n v="24"/>
    <x v="1"/>
    <s v="SC"/>
  </r>
  <r>
    <x v="2956"/>
    <s v="P204309"/>
    <x v="1"/>
    <n v="2130.48"/>
    <x v="0"/>
    <d v="2024-08-30T18:00:19"/>
    <d v="2025-08-30T18:00:19"/>
    <n v="12"/>
    <x v="0"/>
    <s v="PB"/>
  </r>
  <r>
    <x v="2957"/>
    <s v="P204311"/>
    <x v="1"/>
    <n v="6340.76"/>
    <x v="0"/>
    <d v="2024-06-30T09:54:20"/>
    <d v="2025-06-30T09:54:20"/>
    <n v="12"/>
    <x v="1"/>
    <s v="AM"/>
  </r>
  <r>
    <x v="2958"/>
    <s v="P204312"/>
    <x v="2"/>
    <n v="4089.77"/>
    <x v="0"/>
    <d v="2024-01-22T06:09:34"/>
    <d v="2026-01-22T06:09:34"/>
    <n v="24"/>
    <x v="1"/>
    <s v="CE"/>
  </r>
  <r>
    <x v="2959"/>
    <s v="P204319"/>
    <x v="2"/>
    <n v="2161.08"/>
    <x v="3"/>
    <d v="2025-08-11T11:31:22"/>
    <d v="2026-02-11T11:31:22"/>
    <n v="6"/>
    <x v="1"/>
    <s v="PE"/>
  </r>
  <r>
    <x v="2960"/>
    <s v="P204330"/>
    <x v="2"/>
    <n v="8855.4500000000007"/>
    <x v="2"/>
    <d v="2025-08-12T02:36:02"/>
    <d v="2027-08-12T02:36:02"/>
    <n v="24"/>
    <x v="1"/>
    <s v="GO"/>
  </r>
  <r>
    <x v="2961"/>
    <s v="P204338"/>
    <x v="1"/>
    <n v="1738.69"/>
    <x v="1"/>
    <d v="2024-12-11T04:02:06"/>
    <d v="2026-12-11T04:02:06"/>
    <n v="24"/>
    <x v="1"/>
    <s v="RS"/>
  </r>
  <r>
    <x v="2962"/>
    <s v="P204340"/>
    <x v="0"/>
    <n v="7225.98"/>
    <x v="3"/>
    <d v="2024-11-23T04:06:05"/>
    <d v="2028-11-23T04:06:05"/>
    <n v="48"/>
    <x v="1"/>
    <s v="PB"/>
  </r>
  <r>
    <x v="2963"/>
    <s v="P204343"/>
    <x v="0"/>
    <n v="1298.93"/>
    <x v="1"/>
    <d v="2023-07-21T07:44:21"/>
    <d v="2026-07-21T07:44:21"/>
    <n v="36"/>
    <x v="1"/>
    <s v="SP"/>
  </r>
  <r>
    <x v="2964"/>
    <s v="P204345"/>
    <x v="3"/>
    <n v="2737.86"/>
    <x v="2"/>
    <d v="2023-03-13T20:40:32"/>
    <d v="2025-03-13T20:40:32"/>
    <n v="24"/>
    <x v="1"/>
    <s v="AL"/>
  </r>
  <r>
    <x v="2965"/>
    <s v="P204350"/>
    <x v="0"/>
    <n v="4376.3599999999997"/>
    <x v="3"/>
    <d v="2023-02-13T21:12:37"/>
    <d v="2024-02-13T21:12:37"/>
    <n v="12"/>
    <x v="1"/>
    <s v="PI"/>
  </r>
  <r>
    <x v="2966"/>
    <s v="P204354"/>
    <x v="1"/>
    <n v="515.33000000000004"/>
    <x v="1"/>
    <d v="2024-04-06T17:49:41"/>
    <d v="2027-04-06T17:49:41"/>
    <n v="36"/>
    <x v="1"/>
    <s v="AL"/>
  </r>
  <r>
    <x v="2967"/>
    <s v="P204360"/>
    <x v="0"/>
    <n v="3121.97"/>
    <x v="1"/>
    <d v="2023-04-22T20:14:19"/>
    <d v="2026-04-22T20:14:19"/>
    <n v="36"/>
    <x v="1"/>
    <s v="SE"/>
  </r>
  <r>
    <x v="2968"/>
    <s v="P204363"/>
    <x v="0"/>
    <n v="244.47"/>
    <x v="0"/>
    <d v="2024-04-11T14:50:23"/>
    <d v="2025-04-11T14:50:23"/>
    <n v="12"/>
    <x v="1"/>
    <s v="MG"/>
  </r>
  <r>
    <x v="2969"/>
    <s v="P204365"/>
    <x v="3"/>
    <n v="294.64999999999998"/>
    <x v="0"/>
    <d v="2023-12-23T07:43:29"/>
    <d v="2028-12-23T07:43:29"/>
    <n v="60"/>
    <x v="1"/>
    <s v="GO"/>
  </r>
  <r>
    <x v="2970"/>
    <s v="P204369"/>
    <x v="1"/>
    <n v="2457.6999999999998"/>
    <x v="1"/>
    <d v="2023-02-26T15:52:02"/>
    <d v="2024-02-26T15:52:02"/>
    <n v="12"/>
    <x v="1"/>
    <s v="MA"/>
  </r>
  <r>
    <x v="2971"/>
    <s v="P204370"/>
    <x v="5"/>
    <n v="10846.57"/>
    <x v="1"/>
    <d v="2025-07-15T05:51:47"/>
    <d v="2027-01-15T05:51:47"/>
    <n v="18"/>
    <x v="1"/>
    <s v="PE"/>
  </r>
  <r>
    <x v="2972"/>
    <s v="P204375"/>
    <x v="4"/>
    <n v="1831.4"/>
    <x v="2"/>
    <d v="2024-01-12T06:51:46"/>
    <d v="2024-07-12T06:51:46"/>
    <n v="6"/>
    <x v="0"/>
    <s v="MG"/>
  </r>
  <r>
    <x v="2973"/>
    <s v="P204376"/>
    <x v="0"/>
    <n v="79.599999999999994"/>
    <x v="1"/>
    <d v="2025-06-12T21:10:26"/>
    <d v="2026-06-12T21:10:26"/>
    <n v="12"/>
    <x v="1"/>
    <s v="PB"/>
  </r>
  <r>
    <x v="2974"/>
    <s v="P204377"/>
    <x v="1"/>
    <n v="1853.11"/>
    <x v="1"/>
    <d v="2024-04-05T07:52:48"/>
    <d v="2025-04-05T07:52:48"/>
    <n v="12"/>
    <x v="1"/>
    <s v="MA"/>
  </r>
  <r>
    <x v="2974"/>
    <s v="P204802"/>
    <x v="4"/>
    <n v="2439.84"/>
    <x v="2"/>
    <d v="2025-08-01T19:54:03"/>
    <d v="2027-08-01T19:54:03"/>
    <n v="24"/>
    <x v="1"/>
    <s v="GO"/>
  </r>
  <r>
    <x v="2975"/>
    <s v="P204380"/>
    <x v="1"/>
    <n v="2527.12"/>
    <x v="1"/>
    <d v="2025-05-12T06:32:38"/>
    <d v="2026-05-12T06:32:38"/>
    <n v="12"/>
    <x v="1"/>
    <s v="PE"/>
  </r>
  <r>
    <x v="2976"/>
    <s v="P204387"/>
    <x v="4"/>
    <n v="7387.28"/>
    <x v="1"/>
    <d v="2024-02-09T23:16:48"/>
    <d v="2026-02-09T23:16:48"/>
    <n v="24"/>
    <x v="1"/>
    <s v="CE"/>
  </r>
  <r>
    <x v="2977"/>
    <s v="P204388"/>
    <x v="0"/>
    <n v="1955.24"/>
    <x v="1"/>
    <d v="2024-06-12T18:46:33"/>
    <d v="2028-06-12T18:46:33"/>
    <n v="48"/>
    <x v="1"/>
    <s v="DF"/>
  </r>
  <r>
    <x v="2978"/>
    <s v="P204395"/>
    <x v="1"/>
    <n v="926.09"/>
    <x v="1"/>
    <d v="2023-01-18T05:12:00"/>
    <d v="2024-07-18T05:12:00"/>
    <n v="18"/>
    <x v="1"/>
    <s v="PB"/>
  </r>
  <r>
    <x v="2979"/>
    <s v="P204405"/>
    <x v="1"/>
    <n v="1714.81"/>
    <x v="0"/>
    <d v="2025-04-29T01:22:54"/>
    <d v="2027-04-29T01:22:54"/>
    <n v="24"/>
    <x v="1"/>
    <s v="AL"/>
  </r>
  <r>
    <x v="2980"/>
    <s v="P204408"/>
    <x v="4"/>
    <n v="508.86"/>
    <x v="1"/>
    <d v="2025-09-04T15:06:04"/>
    <d v="2027-03-04T15:06:04"/>
    <n v="18"/>
    <x v="1"/>
    <s v="PE"/>
  </r>
  <r>
    <x v="2981"/>
    <s v="P204410"/>
    <x v="1"/>
    <n v="8761.1"/>
    <x v="0"/>
    <d v="2025-10-20T03:26:39"/>
    <d v="2028-10-20T03:26:39"/>
    <n v="36"/>
    <x v="1"/>
    <s v="SP"/>
  </r>
  <r>
    <x v="2982"/>
    <s v="P204411"/>
    <x v="2"/>
    <n v="1706.72"/>
    <x v="2"/>
    <d v="2024-02-18T23:35:11"/>
    <d v="2028-02-18T23:35:11"/>
    <n v="48"/>
    <x v="1"/>
    <s v="AM"/>
  </r>
  <r>
    <x v="2983"/>
    <s v="P204415"/>
    <x v="5"/>
    <n v="9738.4"/>
    <x v="1"/>
    <d v="2023-05-24T02:25:23"/>
    <d v="2028-05-24T02:25:23"/>
    <n v="60"/>
    <x v="1"/>
    <s v="PI"/>
  </r>
  <r>
    <x v="2984"/>
    <s v="P204417"/>
    <x v="3"/>
    <n v="805.78"/>
    <x v="2"/>
    <d v="2025-05-25T22:32:17"/>
    <d v="2026-05-25T22:32:17"/>
    <n v="12"/>
    <x v="1"/>
    <s v="GO"/>
  </r>
  <r>
    <x v="2985"/>
    <s v="P204418"/>
    <x v="2"/>
    <n v="3221.76"/>
    <x v="1"/>
    <d v="2024-04-30T02:07:18"/>
    <d v="2026-04-30T02:07:18"/>
    <n v="24"/>
    <x v="1"/>
    <s v="PB"/>
  </r>
  <r>
    <x v="2986"/>
    <s v="P204422"/>
    <x v="4"/>
    <n v="5733.4"/>
    <x v="1"/>
    <d v="2023-06-22T11:48:26"/>
    <d v="2024-12-22T11:48:26"/>
    <n v="18"/>
    <x v="1"/>
    <s v="SC"/>
  </r>
  <r>
    <x v="2987"/>
    <s v="P204425"/>
    <x v="0"/>
    <n v="39.85"/>
    <x v="0"/>
    <d v="2025-01-10T21:54:43"/>
    <d v="2027-01-10T21:54:43"/>
    <n v="24"/>
    <x v="1"/>
    <s v="BA"/>
  </r>
  <r>
    <x v="2988"/>
    <s v="P204429"/>
    <x v="1"/>
    <n v="306.38"/>
    <x v="0"/>
    <d v="2023-09-28T05:59:36"/>
    <d v="2024-09-28T05:59:36"/>
    <n v="12"/>
    <x v="1"/>
    <s v="MG"/>
  </r>
  <r>
    <x v="2989"/>
    <s v="P204432"/>
    <x v="0"/>
    <n v="2346.8200000000002"/>
    <x v="2"/>
    <d v="2024-07-12T15:00:04"/>
    <d v="2028-07-12T15:00:04"/>
    <n v="48"/>
    <x v="1"/>
    <s v="BA"/>
  </r>
  <r>
    <x v="2990"/>
    <s v="P204433"/>
    <x v="5"/>
    <n v="1620.32"/>
    <x v="1"/>
    <d v="2024-01-12T21:11:57"/>
    <d v="2027-01-12T21:11:57"/>
    <n v="36"/>
    <x v="1"/>
    <s v="MA"/>
  </r>
  <r>
    <x v="2991"/>
    <s v="P204435"/>
    <x v="5"/>
    <n v="962.39"/>
    <x v="0"/>
    <d v="2024-10-08T10:14:31"/>
    <d v="2026-10-08T10:14:31"/>
    <n v="24"/>
    <x v="1"/>
    <s v="ES"/>
  </r>
  <r>
    <x v="2992"/>
    <s v="P204437"/>
    <x v="0"/>
    <n v="3558.78"/>
    <x v="1"/>
    <d v="2025-05-19T12:48:55"/>
    <d v="2026-05-19T12:48:55"/>
    <n v="12"/>
    <x v="0"/>
    <s v="BA"/>
  </r>
  <r>
    <x v="2993"/>
    <s v="P204441"/>
    <x v="3"/>
    <n v="5158.43"/>
    <x v="1"/>
    <d v="2023-03-25T18:41:00"/>
    <d v="2024-03-25T18:41:00"/>
    <n v="12"/>
    <x v="1"/>
    <s v="AM"/>
  </r>
  <r>
    <x v="2994"/>
    <s v="P204443"/>
    <x v="3"/>
    <n v="17822.93"/>
    <x v="1"/>
    <d v="2025-04-15T15:36:49"/>
    <d v="2028-04-15T15:36:49"/>
    <n v="36"/>
    <x v="1"/>
    <s v="PA"/>
  </r>
  <r>
    <x v="2995"/>
    <s v="P204449"/>
    <x v="1"/>
    <n v="2050.7600000000002"/>
    <x v="2"/>
    <d v="2024-10-01T09:11:32"/>
    <d v="2025-04-01T09:11:32"/>
    <n v="6"/>
    <x v="1"/>
    <s v="PI"/>
  </r>
  <r>
    <x v="2996"/>
    <s v="P204458"/>
    <x v="4"/>
    <n v="619.88"/>
    <x v="1"/>
    <d v="2025-07-20T08:01:06"/>
    <d v="2027-01-20T08:01:06"/>
    <n v="18"/>
    <x v="1"/>
    <s v="PA"/>
  </r>
  <r>
    <x v="2997"/>
    <s v="P204459"/>
    <x v="4"/>
    <n v="2819.19"/>
    <x v="0"/>
    <d v="2023-11-12T03:51:46"/>
    <d v="2026-11-12T03:51:46"/>
    <n v="36"/>
    <x v="1"/>
    <s v="CE"/>
  </r>
  <r>
    <x v="2998"/>
    <s v="P204461"/>
    <x v="4"/>
    <n v="2672.16"/>
    <x v="0"/>
    <d v="2023-09-02T01:38:46"/>
    <d v="2025-09-02T01:38:46"/>
    <n v="24"/>
    <x v="1"/>
    <s v="RJ"/>
  </r>
  <r>
    <x v="2999"/>
    <s v="P204476"/>
    <x v="0"/>
    <n v="1333.27"/>
    <x v="1"/>
    <d v="2023-04-02T20:14:22"/>
    <d v="2026-04-02T20:14:22"/>
    <n v="36"/>
    <x v="0"/>
    <s v="SC"/>
  </r>
  <r>
    <x v="3000"/>
    <s v="P204478"/>
    <x v="4"/>
    <n v="4037.42"/>
    <x v="0"/>
    <d v="2023-09-27T21:09:00"/>
    <d v="2025-09-27T21:09:00"/>
    <n v="24"/>
    <x v="1"/>
    <s v="MG"/>
  </r>
  <r>
    <x v="3001"/>
    <s v="P204481"/>
    <x v="1"/>
    <n v="2125.69"/>
    <x v="1"/>
    <d v="2025-01-31T20:00:25"/>
    <d v="2027-01-31T20:00:25"/>
    <n v="24"/>
    <x v="1"/>
    <s v="DF"/>
  </r>
  <r>
    <x v="3002"/>
    <s v="P204482"/>
    <x v="2"/>
    <n v="1319.39"/>
    <x v="1"/>
    <d v="2023-11-09T11:17:38"/>
    <d v="2025-05-09T11:17:38"/>
    <n v="18"/>
    <x v="1"/>
    <s v="PE"/>
  </r>
  <r>
    <x v="3003"/>
    <s v="P204483"/>
    <x v="2"/>
    <n v="135.85"/>
    <x v="1"/>
    <d v="2024-07-07T17:59:40"/>
    <d v="2028-07-07T17:59:40"/>
    <n v="48"/>
    <x v="1"/>
    <s v="PB"/>
  </r>
  <r>
    <x v="3004"/>
    <s v="P204487"/>
    <x v="2"/>
    <n v="16506.48"/>
    <x v="0"/>
    <d v="2023-12-15T20:49:07"/>
    <d v="2024-12-15T20:49:07"/>
    <n v="12"/>
    <x v="1"/>
    <s v="SE"/>
  </r>
  <r>
    <x v="3005"/>
    <s v="P204489"/>
    <x v="0"/>
    <n v="2197.29"/>
    <x v="1"/>
    <d v="2025-02-10T17:25:08"/>
    <d v="2027-02-10T17:25:08"/>
    <n v="24"/>
    <x v="1"/>
    <s v="RJ"/>
  </r>
  <r>
    <x v="3006"/>
    <s v="P204491"/>
    <x v="1"/>
    <n v="247.5"/>
    <x v="1"/>
    <d v="2023-02-28T14:01:34"/>
    <d v="2027-02-28T14:01:34"/>
    <n v="48"/>
    <x v="1"/>
    <s v="DF"/>
  </r>
  <r>
    <x v="3007"/>
    <s v="P204499"/>
    <x v="1"/>
    <n v="2962.9"/>
    <x v="1"/>
    <d v="2023-12-25T02:21:24"/>
    <d v="2028-12-25T02:21:24"/>
    <n v="60"/>
    <x v="0"/>
    <s v="AL"/>
  </r>
  <r>
    <x v="3008"/>
    <s v="P204502"/>
    <x v="2"/>
    <n v="7077.21"/>
    <x v="0"/>
    <d v="2023-08-03T19:21:36"/>
    <d v="2025-02-03T19:21:36"/>
    <n v="18"/>
    <x v="1"/>
    <s v="DF"/>
  </r>
  <r>
    <x v="3009"/>
    <s v="P204503"/>
    <x v="2"/>
    <n v="126.7"/>
    <x v="1"/>
    <d v="2024-08-29T13:01:00"/>
    <d v="2027-08-29T13:01:00"/>
    <n v="36"/>
    <x v="1"/>
    <s v="MG"/>
  </r>
  <r>
    <x v="3010"/>
    <s v="P204507"/>
    <x v="0"/>
    <n v="540.22"/>
    <x v="2"/>
    <d v="2024-04-29T06:37:38"/>
    <d v="2025-04-29T06:37:38"/>
    <n v="12"/>
    <x v="1"/>
    <s v="PI"/>
  </r>
  <r>
    <x v="3011"/>
    <s v="P204508"/>
    <x v="5"/>
    <n v="4390.63"/>
    <x v="2"/>
    <d v="2023-09-11T19:52:38"/>
    <d v="2025-03-11T19:52:38"/>
    <n v="18"/>
    <x v="1"/>
    <s v="DF"/>
  </r>
  <r>
    <x v="3012"/>
    <s v="P204509"/>
    <x v="5"/>
    <n v="1650.13"/>
    <x v="1"/>
    <d v="2023-11-10T02:32:58"/>
    <d v="2025-11-10T02:32:58"/>
    <n v="24"/>
    <x v="1"/>
    <s v="BA"/>
  </r>
  <r>
    <x v="3013"/>
    <s v="P204511"/>
    <x v="0"/>
    <n v="6027.9"/>
    <x v="2"/>
    <d v="2024-09-24T14:07:35"/>
    <d v="2025-09-24T14:07:35"/>
    <n v="12"/>
    <x v="1"/>
    <s v="GO"/>
  </r>
  <r>
    <x v="3013"/>
    <s v="P204972"/>
    <x v="2"/>
    <n v="4023.22"/>
    <x v="1"/>
    <d v="2023-03-09T09:30:50"/>
    <d v="2026-03-09T09:30:50"/>
    <n v="36"/>
    <x v="0"/>
    <s v="ES"/>
  </r>
  <r>
    <x v="3014"/>
    <s v="P204515"/>
    <x v="2"/>
    <n v="13484.41"/>
    <x v="0"/>
    <d v="2024-11-29T13:38:28"/>
    <d v="2025-11-29T13:38:28"/>
    <n v="12"/>
    <x v="1"/>
    <s v="PE"/>
  </r>
  <r>
    <x v="3015"/>
    <s v="P204522"/>
    <x v="2"/>
    <n v="5092.3599999999997"/>
    <x v="2"/>
    <d v="2025-05-04T13:20:42"/>
    <d v="2027-05-04T13:20:42"/>
    <n v="24"/>
    <x v="1"/>
    <s v="SE"/>
  </r>
  <r>
    <x v="3016"/>
    <s v="P204531"/>
    <x v="4"/>
    <n v="2584.08"/>
    <x v="1"/>
    <d v="2023-07-14T18:48:41"/>
    <d v="2024-07-14T18:48:41"/>
    <n v="12"/>
    <x v="1"/>
    <s v="PI"/>
  </r>
  <r>
    <x v="3017"/>
    <s v="P204536"/>
    <x v="2"/>
    <n v="3013.24"/>
    <x v="2"/>
    <d v="2023-01-20T04:22:15"/>
    <d v="2026-01-20T04:22:15"/>
    <n v="36"/>
    <x v="1"/>
    <s v="CE"/>
  </r>
  <r>
    <x v="3018"/>
    <s v="P204537"/>
    <x v="1"/>
    <n v="1634.34"/>
    <x v="0"/>
    <d v="2025-04-08T08:34:29"/>
    <d v="2027-04-08T08:34:29"/>
    <n v="24"/>
    <x v="1"/>
    <s v="RJ"/>
  </r>
  <r>
    <x v="3019"/>
    <s v="P204540"/>
    <x v="0"/>
    <n v="4720.42"/>
    <x v="1"/>
    <d v="2025-05-01T00:23:30"/>
    <d v="2025-11-01T00:23:30"/>
    <n v="6"/>
    <x v="1"/>
    <s v="MA"/>
  </r>
  <r>
    <x v="3020"/>
    <s v="P204542"/>
    <x v="4"/>
    <n v="400.86"/>
    <x v="1"/>
    <d v="2023-04-10T03:54:03"/>
    <d v="2024-04-10T03:54:03"/>
    <n v="12"/>
    <x v="1"/>
    <s v="AM"/>
  </r>
  <r>
    <x v="3021"/>
    <s v="P204543"/>
    <x v="0"/>
    <n v="9260.4"/>
    <x v="2"/>
    <d v="2025-06-15T03:48:07"/>
    <d v="2026-12-15T03:48:07"/>
    <n v="18"/>
    <x v="1"/>
    <s v="PB"/>
  </r>
  <r>
    <x v="3022"/>
    <s v="P204544"/>
    <x v="3"/>
    <n v="3191.23"/>
    <x v="3"/>
    <d v="2023-08-27T11:18:14"/>
    <d v="2025-08-27T11:18:14"/>
    <n v="24"/>
    <x v="1"/>
    <s v="MA"/>
  </r>
  <r>
    <x v="3023"/>
    <s v="P204546"/>
    <x v="1"/>
    <n v="6232.07"/>
    <x v="1"/>
    <d v="2025-08-02T18:45:33"/>
    <d v="2029-08-02T18:45:33"/>
    <n v="48"/>
    <x v="1"/>
    <s v="RN"/>
  </r>
  <r>
    <x v="3024"/>
    <s v="P204549"/>
    <x v="2"/>
    <n v="2026.17"/>
    <x v="2"/>
    <d v="2024-04-21T19:29:21"/>
    <d v="2025-10-21T19:29:21"/>
    <n v="18"/>
    <x v="1"/>
    <s v="RS"/>
  </r>
  <r>
    <x v="3025"/>
    <s v="P204555"/>
    <x v="1"/>
    <n v="1542.79"/>
    <x v="2"/>
    <d v="2023-11-17T18:13:44"/>
    <d v="2025-11-17T18:13:44"/>
    <n v="24"/>
    <x v="1"/>
    <s v="SP"/>
  </r>
  <r>
    <x v="3026"/>
    <s v="P204557"/>
    <x v="3"/>
    <n v="218.13"/>
    <x v="1"/>
    <d v="2024-06-16T07:05:42"/>
    <d v="2028-06-16T07:05:42"/>
    <n v="48"/>
    <x v="1"/>
    <s v="PI"/>
  </r>
  <r>
    <x v="3027"/>
    <s v="P204559"/>
    <x v="0"/>
    <n v="6835.36"/>
    <x v="3"/>
    <d v="2023-03-28T12:27:51"/>
    <d v="2024-03-28T12:27:51"/>
    <n v="12"/>
    <x v="1"/>
    <s v="CE"/>
  </r>
  <r>
    <x v="3028"/>
    <s v="P204560"/>
    <x v="5"/>
    <n v="960.25"/>
    <x v="0"/>
    <d v="2023-07-09T12:16:43"/>
    <d v="2024-07-09T12:16:43"/>
    <n v="12"/>
    <x v="1"/>
    <s v="SC"/>
  </r>
  <r>
    <x v="3029"/>
    <s v="P204561"/>
    <x v="2"/>
    <n v="2779.37"/>
    <x v="2"/>
    <d v="2025-02-27T11:09:09"/>
    <d v="2027-02-27T11:09:09"/>
    <n v="24"/>
    <x v="1"/>
    <s v="MG"/>
  </r>
  <r>
    <x v="3030"/>
    <s v="P204572"/>
    <x v="0"/>
    <n v="2077.2800000000002"/>
    <x v="1"/>
    <d v="2025-02-05T08:48:15"/>
    <d v="2026-08-05T08:48:15"/>
    <n v="18"/>
    <x v="1"/>
    <s v="SP"/>
  </r>
  <r>
    <x v="3031"/>
    <s v="P204574"/>
    <x v="5"/>
    <n v="5040.75"/>
    <x v="1"/>
    <d v="2024-04-05T11:07:52"/>
    <d v="2024-10-05T11:07:52"/>
    <n v="6"/>
    <x v="1"/>
    <s v="PA"/>
  </r>
  <r>
    <x v="3032"/>
    <s v="P204577"/>
    <x v="4"/>
    <n v="4529.42"/>
    <x v="0"/>
    <d v="2024-03-24T00:54:43"/>
    <d v="2027-03-24T00:54:43"/>
    <n v="36"/>
    <x v="0"/>
    <s v="MA"/>
  </r>
  <r>
    <x v="3033"/>
    <s v="P204582"/>
    <x v="1"/>
    <n v="4785.3500000000004"/>
    <x v="2"/>
    <d v="2024-10-27T14:30:37"/>
    <d v="2025-10-27T14:30:37"/>
    <n v="12"/>
    <x v="1"/>
    <s v="BA"/>
  </r>
  <r>
    <x v="3034"/>
    <s v="P204585"/>
    <x v="2"/>
    <n v="497.06"/>
    <x v="1"/>
    <d v="2025-06-14T01:51:30"/>
    <d v="2026-06-14T01:51:30"/>
    <n v="12"/>
    <x v="1"/>
    <s v="DF"/>
  </r>
  <r>
    <x v="3035"/>
    <s v="P204589"/>
    <x v="3"/>
    <n v="2706.69"/>
    <x v="2"/>
    <d v="2023-08-11T01:00:14"/>
    <d v="2024-08-11T01:00:14"/>
    <n v="12"/>
    <x v="1"/>
    <s v="DF"/>
  </r>
  <r>
    <x v="3036"/>
    <s v="P204593"/>
    <x v="0"/>
    <n v="2229.08"/>
    <x v="3"/>
    <d v="2023-03-21T06:44:18"/>
    <d v="2026-03-21T06:44:18"/>
    <n v="36"/>
    <x v="1"/>
    <s v="CE"/>
  </r>
  <r>
    <x v="3037"/>
    <s v="P204596"/>
    <x v="3"/>
    <n v="4534.7299999999996"/>
    <x v="1"/>
    <d v="2025-04-18T12:13:38"/>
    <d v="2026-04-18T12:13:38"/>
    <n v="12"/>
    <x v="1"/>
    <s v="ES"/>
  </r>
  <r>
    <x v="3038"/>
    <s v="P204597"/>
    <x v="4"/>
    <n v="1112.8399999999999"/>
    <x v="1"/>
    <d v="2025-07-18T13:41:44"/>
    <d v="2026-07-18T13:41:44"/>
    <n v="12"/>
    <x v="1"/>
    <s v="PI"/>
  </r>
  <r>
    <x v="3039"/>
    <s v="P204602"/>
    <x v="2"/>
    <n v="278.33999999999997"/>
    <x v="2"/>
    <d v="2023-08-02T18:56:24"/>
    <d v="2024-02-02T18:56:24"/>
    <n v="6"/>
    <x v="1"/>
    <s v="GO"/>
  </r>
  <r>
    <x v="3040"/>
    <s v="P204610"/>
    <x v="5"/>
    <n v="1762.62"/>
    <x v="1"/>
    <d v="2023-03-30T20:09:58"/>
    <d v="2025-03-30T20:09:58"/>
    <n v="24"/>
    <x v="1"/>
    <s v="RJ"/>
  </r>
  <r>
    <x v="3041"/>
    <s v="P204614"/>
    <x v="2"/>
    <n v="1552.9"/>
    <x v="2"/>
    <d v="2025-08-11T05:29:55"/>
    <d v="2027-08-11T05:29:55"/>
    <n v="24"/>
    <x v="1"/>
    <s v="CE"/>
  </r>
  <r>
    <x v="3042"/>
    <s v="P204616"/>
    <x v="1"/>
    <n v="9180.11"/>
    <x v="2"/>
    <d v="2024-09-20T11:13:48"/>
    <d v="2025-09-20T11:13:48"/>
    <n v="12"/>
    <x v="1"/>
    <s v="AL"/>
  </r>
  <r>
    <x v="3043"/>
    <s v="P204624"/>
    <x v="4"/>
    <n v="2651.54"/>
    <x v="1"/>
    <d v="2025-10-07T16:28:20"/>
    <d v="2028-10-07T16:28:20"/>
    <n v="36"/>
    <x v="1"/>
    <s v="ES"/>
  </r>
  <r>
    <x v="3044"/>
    <s v="P204627"/>
    <x v="1"/>
    <n v="3358.01"/>
    <x v="0"/>
    <d v="2025-06-21T14:19:02"/>
    <d v="2026-12-21T14:19:02"/>
    <n v="18"/>
    <x v="1"/>
    <s v="DF"/>
  </r>
  <r>
    <x v="3045"/>
    <s v="P204629"/>
    <x v="1"/>
    <n v="13563.75"/>
    <x v="0"/>
    <d v="2023-03-24T05:28:23"/>
    <d v="2027-03-24T05:28:23"/>
    <n v="48"/>
    <x v="1"/>
    <s v="MA"/>
  </r>
  <r>
    <x v="3046"/>
    <s v="P204632"/>
    <x v="2"/>
    <n v="3696.56"/>
    <x v="0"/>
    <d v="2023-06-13T20:04:35"/>
    <d v="2025-06-13T20:04:35"/>
    <n v="24"/>
    <x v="1"/>
    <s v="GO"/>
  </r>
  <r>
    <x v="3047"/>
    <s v="P204636"/>
    <x v="2"/>
    <n v="5842.9"/>
    <x v="2"/>
    <d v="2024-01-26T06:39:44"/>
    <d v="2024-07-26T06:39:44"/>
    <n v="6"/>
    <x v="1"/>
    <s v="PI"/>
  </r>
  <r>
    <x v="3048"/>
    <s v="P204638"/>
    <x v="4"/>
    <n v="378.11"/>
    <x v="2"/>
    <d v="2025-04-12T09:13:35"/>
    <d v="2027-04-12T09:13:35"/>
    <n v="24"/>
    <x v="1"/>
    <s v="RN"/>
  </r>
  <r>
    <x v="3049"/>
    <s v="P204641"/>
    <x v="1"/>
    <n v="1524.33"/>
    <x v="1"/>
    <d v="2024-08-14T03:43:32"/>
    <d v="2027-08-14T03:43:32"/>
    <n v="36"/>
    <x v="1"/>
    <s v="AL"/>
  </r>
  <r>
    <x v="3050"/>
    <s v="P204643"/>
    <x v="5"/>
    <n v="4987.28"/>
    <x v="2"/>
    <d v="2025-03-26T16:24:16"/>
    <d v="2030-03-26T16:24:16"/>
    <n v="60"/>
    <x v="1"/>
    <s v="PR"/>
  </r>
  <r>
    <x v="3051"/>
    <s v="P204649"/>
    <x v="1"/>
    <n v="1427.18"/>
    <x v="1"/>
    <d v="2025-06-05T12:19:59"/>
    <d v="2030-06-05T12:19:59"/>
    <n v="60"/>
    <x v="1"/>
    <s v="PB"/>
  </r>
  <r>
    <x v="3052"/>
    <s v="P204650"/>
    <x v="3"/>
    <n v="7398.64"/>
    <x v="2"/>
    <d v="2024-07-17T13:06:21"/>
    <d v="2025-07-17T13:06:21"/>
    <n v="12"/>
    <x v="0"/>
    <s v="DF"/>
  </r>
  <r>
    <x v="3053"/>
    <s v="P204654"/>
    <x v="1"/>
    <n v="4909.9399999999996"/>
    <x v="0"/>
    <d v="2023-09-04T21:34:57"/>
    <d v="2028-09-04T21:34:57"/>
    <n v="60"/>
    <x v="1"/>
    <s v="RJ"/>
  </r>
  <r>
    <x v="3054"/>
    <s v="P204657"/>
    <x v="1"/>
    <n v="11140.84"/>
    <x v="1"/>
    <d v="2024-09-29T04:38:11"/>
    <d v="2025-03-29T04:38:11"/>
    <n v="6"/>
    <x v="1"/>
    <s v="SC"/>
  </r>
  <r>
    <x v="3055"/>
    <s v="P204661"/>
    <x v="4"/>
    <n v="9008.9699999999993"/>
    <x v="2"/>
    <d v="2025-01-02T07:01:19"/>
    <d v="2029-01-02T07:01:19"/>
    <n v="48"/>
    <x v="1"/>
    <s v="SE"/>
  </r>
  <r>
    <x v="3056"/>
    <s v="P204665"/>
    <x v="5"/>
    <n v="663.77"/>
    <x v="2"/>
    <d v="2023-12-19T11:14:10"/>
    <d v="2024-12-19T11:14:10"/>
    <n v="12"/>
    <x v="1"/>
    <s v="PI"/>
  </r>
  <r>
    <x v="3057"/>
    <s v="P204672"/>
    <x v="2"/>
    <n v="863.51"/>
    <x v="3"/>
    <d v="2024-09-10T08:13:46"/>
    <d v="2026-03-10T08:13:46"/>
    <n v="18"/>
    <x v="1"/>
    <s v="PA"/>
  </r>
  <r>
    <x v="3058"/>
    <s v="P204676"/>
    <x v="2"/>
    <n v="1769.7"/>
    <x v="0"/>
    <d v="2025-08-15T22:00:56"/>
    <d v="2028-08-15T22:00:56"/>
    <n v="36"/>
    <x v="1"/>
    <s v="RN"/>
  </r>
  <r>
    <x v="3059"/>
    <s v="P204677"/>
    <x v="3"/>
    <n v="3830.86"/>
    <x v="0"/>
    <d v="2023-06-25T17:26:25"/>
    <d v="2024-12-25T17:26:25"/>
    <n v="18"/>
    <x v="1"/>
    <s v="DF"/>
  </r>
  <r>
    <x v="3060"/>
    <s v="P204678"/>
    <x v="0"/>
    <n v="821.76"/>
    <x v="0"/>
    <d v="2025-06-15T13:57:43"/>
    <d v="2027-06-15T13:57:43"/>
    <n v="24"/>
    <x v="1"/>
    <s v="RS"/>
  </r>
  <r>
    <x v="3061"/>
    <s v="P204680"/>
    <x v="0"/>
    <n v="599.91"/>
    <x v="0"/>
    <d v="2023-02-19T04:29:44"/>
    <d v="2024-02-19T04:29:44"/>
    <n v="12"/>
    <x v="1"/>
    <s v="ES"/>
  </r>
  <r>
    <x v="3062"/>
    <s v="P204682"/>
    <x v="0"/>
    <n v="5147.53"/>
    <x v="1"/>
    <d v="2025-04-10T14:22:20"/>
    <d v="2029-04-10T14:22:20"/>
    <n v="48"/>
    <x v="1"/>
    <s v="PE"/>
  </r>
  <r>
    <x v="3063"/>
    <s v="P204685"/>
    <x v="0"/>
    <n v="6652.19"/>
    <x v="1"/>
    <d v="2023-02-18T03:54:21"/>
    <d v="2026-02-18T03:54:21"/>
    <n v="36"/>
    <x v="1"/>
    <s v="AL"/>
  </r>
  <r>
    <x v="3064"/>
    <s v="P204686"/>
    <x v="0"/>
    <n v="165.35"/>
    <x v="0"/>
    <d v="2023-05-30T06:41:21"/>
    <d v="2027-05-30T06:41:21"/>
    <n v="48"/>
    <x v="1"/>
    <s v="ES"/>
  </r>
  <r>
    <x v="3065"/>
    <s v="P204689"/>
    <x v="0"/>
    <n v="1049.56"/>
    <x v="3"/>
    <d v="2025-07-09T08:26:35"/>
    <d v="2026-01-09T08:26:35"/>
    <n v="6"/>
    <x v="1"/>
    <s v="SP"/>
  </r>
  <r>
    <x v="3066"/>
    <s v="P204691"/>
    <x v="0"/>
    <n v="637.96"/>
    <x v="0"/>
    <d v="2024-02-22T04:07:59"/>
    <d v="2026-02-22T04:07:59"/>
    <n v="24"/>
    <x v="1"/>
    <s v="RN"/>
  </r>
  <r>
    <x v="3067"/>
    <s v="P204694"/>
    <x v="1"/>
    <n v="2168.96"/>
    <x v="1"/>
    <d v="2023-05-23T02:58:27"/>
    <d v="2025-05-23T02:58:27"/>
    <n v="24"/>
    <x v="1"/>
    <s v="AM"/>
  </r>
  <r>
    <x v="3068"/>
    <s v="P204699"/>
    <x v="2"/>
    <n v="1423.65"/>
    <x v="1"/>
    <d v="2023-07-26T21:26:39"/>
    <d v="2026-07-26T21:26:39"/>
    <n v="36"/>
    <x v="1"/>
    <s v="AM"/>
  </r>
  <r>
    <x v="3069"/>
    <s v="P204700"/>
    <x v="0"/>
    <n v="2421.09"/>
    <x v="2"/>
    <d v="2024-10-06T03:47:55"/>
    <d v="2026-04-06T03:47:55"/>
    <n v="18"/>
    <x v="1"/>
    <s v="AM"/>
  </r>
  <r>
    <x v="3070"/>
    <s v="P204704"/>
    <x v="5"/>
    <n v="3133.33"/>
    <x v="0"/>
    <d v="2025-09-05T21:01:39"/>
    <d v="2028-09-05T21:01:39"/>
    <n v="36"/>
    <x v="1"/>
    <s v="PA"/>
  </r>
  <r>
    <x v="3071"/>
    <s v="P204712"/>
    <x v="0"/>
    <n v="7422.45"/>
    <x v="2"/>
    <d v="2025-07-03T14:38:37"/>
    <d v="2026-07-03T14:38:37"/>
    <n v="12"/>
    <x v="1"/>
    <s v="PB"/>
  </r>
  <r>
    <x v="3072"/>
    <s v="P204713"/>
    <x v="2"/>
    <n v="10648.97"/>
    <x v="0"/>
    <d v="2025-04-04T04:33:57"/>
    <d v="2027-04-04T04:33:57"/>
    <n v="24"/>
    <x v="1"/>
    <s v="DF"/>
  </r>
  <r>
    <x v="3073"/>
    <s v="P204714"/>
    <x v="1"/>
    <n v="2182.64"/>
    <x v="3"/>
    <d v="2025-10-13T17:23:59"/>
    <d v="2026-10-13T17:23:59"/>
    <n v="12"/>
    <x v="1"/>
    <s v="PR"/>
  </r>
  <r>
    <x v="3074"/>
    <s v="P204715"/>
    <x v="4"/>
    <n v="2082.7199999999998"/>
    <x v="1"/>
    <d v="2023-03-30T17:06:22"/>
    <d v="2024-09-30T17:06:22"/>
    <n v="18"/>
    <x v="0"/>
    <s v="RJ"/>
  </r>
  <r>
    <x v="3075"/>
    <s v="P204717"/>
    <x v="1"/>
    <n v="31.2"/>
    <x v="1"/>
    <d v="2025-09-18T02:23:18"/>
    <d v="2026-09-18T02:23:18"/>
    <n v="12"/>
    <x v="1"/>
    <s v="SE"/>
  </r>
  <r>
    <x v="3076"/>
    <s v="P204720"/>
    <x v="1"/>
    <n v="2401.61"/>
    <x v="2"/>
    <d v="2023-04-27T16:38:20"/>
    <d v="2026-04-27T16:38:20"/>
    <n v="36"/>
    <x v="1"/>
    <s v="RS"/>
  </r>
  <r>
    <x v="3077"/>
    <s v="P204724"/>
    <x v="2"/>
    <n v="1098.3900000000001"/>
    <x v="2"/>
    <d v="2023-11-15T23:45:08"/>
    <d v="2024-11-15T23:45:08"/>
    <n v="12"/>
    <x v="0"/>
    <s v="RS"/>
  </r>
  <r>
    <x v="3078"/>
    <s v="P204729"/>
    <x v="1"/>
    <n v="6340.8"/>
    <x v="2"/>
    <d v="2023-03-13T01:28:34"/>
    <d v="2027-03-13T01:28:34"/>
    <n v="48"/>
    <x v="1"/>
    <s v="RN"/>
  </r>
  <r>
    <x v="3079"/>
    <s v="P204734"/>
    <x v="2"/>
    <n v="3494.18"/>
    <x v="0"/>
    <d v="2024-04-28T11:38:48"/>
    <d v="2025-04-28T11:38:48"/>
    <n v="12"/>
    <x v="1"/>
    <s v="DF"/>
  </r>
  <r>
    <x v="3080"/>
    <s v="P204735"/>
    <x v="2"/>
    <n v="2146.64"/>
    <x v="2"/>
    <d v="2023-02-14T09:35:43"/>
    <d v="2026-02-14T09:35:43"/>
    <n v="36"/>
    <x v="1"/>
    <s v="PE"/>
  </r>
  <r>
    <x v="3081"/>
    <s v="P204736"/>
    <x v="1"/>
    <n v="19876.54"/>
    <x v="2"/>
    <d v="2024-02-13T12:09:08"/>
    <d v="2029-02-13T12:09:08"/>
    <n v="60"/>
    <x v="0"/>
    <s v="PE"/>
  </r>
  <r>
    <x v="3082"/>
    <s v="P204753"/>
    <x v="2"/>
    <n v="4593.96"/>
    <x v="0"/>
    <d v="2024-11-23T12:18:07"/>
    <d v="2027-11-23T12:18:07"/>
    <n v="36"/>
    <x v="1"/>
    <s v="AM"/>
  </r>
  <r>
    <x v="3083"/>
    <s v="P204755"/>
    <x v="5"/>
    <n v="1112.8699999999999"/>
    <x v="1"/>
    <d v="2025-04-15T00:28:18"/>
    <d v="2026-04-15T00:28:18"/>
    <n v="12"/>
    <x v="1"/>
    <s v="GO"/>
  </r>
  <r>
    <x v="3084"/>
    <s v="P204761"/>
    <x v="4"/>
    <n v="6843.7"/>
    <x v="0"/>
    <d v="2024-10-07T12:15:50"/>
    <d v="2025-10-07T12:15:50"/>
    <n v="12"/>
    <x v="1"/>
    <s v="PI"/>
  </r>
  <r>
    <x v="3085"/>
    <s v="P204762"/>
    <x v="1"/>
    <n v="2259.81"/>
    <x v="1"/>
    <d v="2025-08-02T18:47:20"/>
    <d v="2026-08-02T18:47:20"/>
    <n v="12"/>
    <x v="1"/>
    <s v="SC"/>
  </r>
  <r>
    <x v="3086"/>
    <s v="P204767"/>
    <x v="4"/>
    <n v="390.36"/>
    <x v="0"/>
    <d v="2024-09-19T06:21:33"/>
    <d v="2026-03-19T06:21:33"/>
    <n v="18"/>
    <x v="1"/>
    <s v="PE"/>
  </r>
  <r>
    <x v="3087"/>
    <s v="P204768"/>
    <x v="1"/>
    <n v="17614.27"/>
    <x v="2"/>
    <d v="2024-11-08T05:42:00"/>
    <d v="2027-11-08T05:42:00"/>
    <n v="36"/>
    <x v="1"/>
    <s v="PA"/>
  </r>
  <r>
    <x v="3088"/>
    <s v="P204770"/>
    <x v="2"/>
    <n v="10632.38"/>
    <x v="2"/>
    <d v="2025-02-28T20:45:28"/>
    <d v="2028-02-28T20:45:28"/>
    <n v="36"/>
    <x v="1"/>
    <s v="RN"/>
  </r>
  <r>
    <x v="3089"/>
    <s v="P204786"/>
    <x v="4"/>
    <n v="241.76"/>
    <x v="3"/>
    <d v="2023-06-07T10:47:15"/>
    <d v="2026-06-07T10:47:15"/>
    <n v="36"/>
    <x v="1"/>
    <s v="SP"/>
  </r>
  <r>
    <x v="3090"/>
    <s v="P204787"/>
    <x v="0"/>
    <n v="3489.32"/>
    <x v="2"/>
    <d v="2025-07-15T23:36:51"/>
    <d v="2030-07-15T23:36:51"/>
    <n v="60"/>
    <x v="1"/>
    <s v="DF"/>
  </r>
  <r>
    <x v="3091"/>
    <s v="P204790"/>
    <x v="0"/>
    <n v="2475.4"/>
    <x v="1"/>
    <d v="2024-06-19T14:17:25"/>
    <d v="2027-06-19T14:17:25"/>
    <n v="36"/>
    <x v="1"/>
    <s v="RS"/>
  </r>
  <r>
    <x v="3092"/>
    <s v="P204792"/>
    <x v="0"/>
    <n v="457.25"/>
    <x v="2"/>
    <d v="2023-09-23T18:32:08"/>
    <d v="2025-03-23T18:32:08"/>
    <n v="18"/>
    <x v="1"/>
    <s v="MG"/>
  </r>
  <r>
    <x v="3093"/>
    <s v="P204794"/>
    <x v="5"/>
    <n v="5791.05"/>
    <x v="3"/>
    <d v="2023-08-17T00:14:00"/>
    <d v="2025-08-17T00:14:00"/>
    <n v="24"/>
    <x v="1"/>
    <s v="SP"/>
  </r>
  <r>
    <x v="3094"/>
    <s v="P204797"/>
    <x v="0"/>
    <n v="2491.4"/>
    <x v="1"/>
    <d v="2023-12-04T05:48:06"/>
    <d v="2025-12-04T05:48:06"/>
    <n v="24"/>
    <x v="1"/>
    <s v="SP"/>
  </r>
  <r>
    <x v="3095"/>
    <s v="P204798"/>
    <x v="2"/>
    <n v="6698.36"/>
    <x v="0"/>
    <d v="2023-12-28T23:04:46"/>
    <d v="2026-12-28T23:04:46"/>
    <n v="36"/>
    <x v="1"/>
    <s v="BA"/>
  </r>
  <r>
    <x v="3096"/>
    <s v="P204801"/>
    <x v="2"/>
    <n v="6428.36"/>
    <x v="1"/>
    <d v="2023-12-06T16:52:30"/>
    <d v="2027-12-06T16:52:30"/>
    <n v="48"/>
    <x v="1"/>
    <s v="SP"/>
  </r>
  <r>
    <x v="3097"/>
    <s v="P204803"/>
    <x v="2"/>
    <n v="1866.41"/>
    <x v="1"/>
    <d v="2023-06-20T08:59:41"/>
    <d v="2028-06-20T08:59:41"/>
    <n v="60"/>
    <x v="0"/>
    <s v="CE"/>
  </r>
  <r>
    <x v="3098"/>
    <s v="P204805"/>
    <x v="2"/>
    <n v="1193.96"/>
    <x v="1"/>
    <d v="2023-02-04T23:25:18"/>
    <d v="2024-02-04T23:25:18"/>
    <n v="12"/>
    <x v="1"/>
    <s v="BA"/>
  </r>
  <r>
    <x v="3099"/>
    <s v="P204806"/>
    <x v="3"/>
    <n v="2834.27"/>
    <x v="1"/>
    <d v="2024-10-21T03:31:58"/>
    <d v="2025-04-21T03:31:58"/>
    <n v="6"/>
    <x v="1"/>
    <s v="RS"/>
  </r>
  <r>
    <x v="3100"/>
    <s v="P204809"/>
    <x v="4"/>
    <n v="7193.36"/>
    <x v="3"/>
    <d v="2024-08-11T20:50:24"/>
    <d v="2026-02-11T20:50:24"/>
    <n v="18"/>
    <x v="0"/>
    <s v="PI"/>
  </r>
  <r>
    <x v="3101"/>
    <s v="P204810"/>
    <x v="1"/>
    <n v="1156.6300000000001"/>
    <x v="1"/>
    <d v="2024-08-31T12:34:33"/>
    <d v="2027-08-31T12:34:33"/>
    <n v="36"/>
    <x v="1"/>
    <s v="ES"/>
  </r>
  <r>
    <x v="3102"/>
    <s v="P204814"/>
    <x v="2"/>
    <n v="6912.3"/>
    <x v="1"/>
    <d v="2023-10-09T07:25:02"/>
    <d v="2024-10-09T07:25:02"/>
    <n v="12"/>
    <x v="1"/>
    <s v="PR"/>
  </r>
  <r>
    <x v="3103"/>
    <s v="P204819"/>
    <x v="5"/>
    <n v="983.88"/>
    <x v="3"/>
    <d v="2025-01-07T22:00:40"/>
    <d v="2028-01-07T22:00:40"/>
    <n v="36"/>
    <x v="0"/>
    <s v="PR"/>
  </r>
  <r>
    <x v="3104"/>
    <s v="P204820"/>
    <x v="3"/>
    <n v="1360.06"/>
    <x v="1"/>
    <d v="2023-01-02T22:02:56"/>
    <d v="2027-01-02T22:02:56"/>
    <n v="48"/>
    <x v="0"/>
    <s v="RN"/>
  </r>
  <r>
    <x v="3105"/>
    <s v="P204823"/>
    <x v="3"/>
    <n v="4077.26"/>
    <x v="2"/>
    <d v="2025-06-30T01:22:00"/>
    <d v="2027-06-30T01:22:00"/>
    <n v="24"/>
    <x v="1"/>
    <s v="MA"/>
  </r>
  <r>
    <x v="3106"/>
    <s v="P204828"/>
    <x v="2"/>
    <n v="1685.07"/>
    <x v="3"/>
    <d v="2024-05-20T06:48:25"/>
    <d v="2025-05-20T06:48:25"/>
    <n v="12"/>
    <x v="1"/>
    <s v="SC"/>
  </r>
  <r>
    <x v="3107"/>
    <s v="P204838"/>
    <x v="3"/>
    <n v="6332.99"/>
    <x v="0"/>
    <d v="2024-08-25T09:25:07"/>
    <d v="2027-08-25T09:25:07"/>
    <n v="36"/>
    <x v="0"/>
    <s v="MG"/>
  </r>
  <r>
    <x v="3108"/>
    <s v="P204839"/>
    <x v="2"/>
    <n v="12216.75"/>
    <x v="0"/>
    <d v="2023-06-13T05:26:35"/>
    <d v="2027-06-13T05:26:35"/>
    <n v="48"/>
    <x v="1"/>
    <s v="PB"/>
  </r>
  <r>
    <x v="3109"/>
    <s v="P204844"/>
    <x v="2"/>
    <n v="5472.95"/>
    <x v="1"/>
    <d v="2025-10-24T19:03:49"/>
    <d v="2027-10-24T19:03:49"/>
    <n v="24"/>
    <x v="1"/>
    <s v="RS"/>
  </r>
  <r>
    <x v="3110"/>
    <s v="P204849"/>
    <x v="4"/>
    <n v="646.21"/>
    <x v="1"/>
    <d v="2025-10-09T00:28:21"/>
    <d v="2028-10-09T00:28:21"/>
    <n v="36"/>
    <x v="1"/>
    <s v="SP"/>
  </r>
  <r>
    <x v="3111"/>
    <s v="P204852"/>
    <x v="1"/>
    <n v="4255.93"/>
    <x v="0"/>
    <d v="2023-12-30T03:38:44"/>
    <d v="2025-06-30T03:38:44"/>
    <n v="18"/>
    <x v="1"/>
    <s v="PE"/>
  </r>
  <r>
    <x v="3112"/>
    <s v="P204857"/>
    <x v="2"/>
    <n v="4056.13"/>
    <x v="0"/>
    <d v="2025-01-13T03:33:53"/>
    <d v="2030-01-13T03:33:53"/>
    <n v="60"/>
    <x v="1"/>
    <s v="CE"/>
  </r>
  <r>
    <x v="3113"/>
    <s v="P204860"/>
    <x v="5"/>
    <n v="1794.26"/>
    <x v="1"/>
    <d v="2023-11-21T15:00:52"/>
    <d v="2024-11-21T15:00:52"/>
    <n v="12"/>
    <x v="1"/>
    <s v="RJ"/>
  </r>
  <r>
    <x v="3114"/>
    <s v="P204861"/>
    <x v="5"/>
    <n v="2116.6999999999998"/>
    <x v="2"/>
    <d v="2025-02-20T23:58:35"/>
    <d v="2026-02-20T23:58:35"/>
    <n v="12"/>
    <x v="1"/>
    <s v="AM"/>
  </r>
  <r>
    <x v="3115"/>
    <s v="P204869"/>
    <x v="1"/>
    <n v="10.09"/>
    <x v="2"/>
    <d v="2024-03-05T20:55:52"/>
    <d v="2025-09-05T20:55:52"/>
    <n v="18"/>
    <x v="1"/>
    <s v="RS"/>
  </r>
  <r>
    <x v="3116"/>
    <s v="P204870"/>
    <x v="0"/>
    <n v="12193.13"/>
    <x v="0"/>
    <d v="2023-05-01T09:26:08"/>
    <d v="2027-05-01T09:26:08"/>
    <n v="48"/>
    <x v="1"/>
    <s v="RN"/>
  </r>
  <r>
    <x v="3117"/>
    <s v="P204871"/>
    <x v="2"/>
    <n v="2665.53"/>
    <x v="1"/>
    <d v="2024-04-13T00:08:42"/>
    <d v="2025-04-13T00:08:42"/>
    <n v="12"/>
    <x v="1"/>
    <s v="BA"/>
  </r>
  <r>
    <x v="3118"/>
    <s v="P204878"/>
    <x v="3"/>
    <n v="2624.64"/>
    <x v="1"/>
    <d v="2024-06-12T22:34:54"/>
    <d v="2029-06-12T22:34:54"/>
    <n v="60"/>
    <x v="1"/>
    <s v="SC"/>
  </r>
  <r>
    <x v="3119"/>
    <s v="P204879"/>
    <x v="5"/>
    <n v="1548.42"/>
    <x v="1"/>
    <d v="2024-07-15T12:42:31"/>
    <d v="2028-07-15T12:42:31"/>
    <n v="48"/>
    <x v="1"/>
    <s v="RS"/>
  </r>
  <r>
    <x v="3120"/>
    <s v="P204881"/>
    <x v="1"/>
    <n v="2744.55"/>
    <x v="1"/>
    <d v="2025-09-14T09:15:27"/>
    <d v="2026-09-14T09:15:27"/>
    <n v="12"/>
    <x v="1"/>
    <s v="MA"/>
  </r>
  <r>
    <x v="3121"/>
    <s v="P204882"/>
    <x v="0"/>
    <n v="1600.54"/>
    <x v="1"/>
    <d v="2024-10-26T20:20:41"/>
    <d v="2026-04-26T20:20:41"/>
    <n v="18"/>
    <x v="1"/>
    <s v="SE"/>
  </r>
  <r>
    <x v="3122"/>
    <s v="P204884"/>
    <x v="4"/>
    <n v="2325.29"/>
    <x v="1"/>
    <d v="2023-11-06T16:55:20"/>
    <d v="2024-11-06T16:55:20"/>
    <n v="12"/>
    <x v="1"/>
    <s v="SC"/>
  </r>
  <r>
    <x v="3123"/>
    <s v="P204887"/>
    <x v="1"/>
    <n v="165.05"/>
    <x v="0"/>
    <d v="2024-03-29T10:12:19"/>
    <d v="2025-03-29T10:12:19"/>
    <n v="12"/>
    <x v="0"/>
    <s v="PI"/>
  </r>
  <r>
    <x v="3124"/>
    <s v="P204894"/>
    <x v="5"/>
    <n v="540.33000000000004"/>
    <x v="1"/>
    <d v="2023-04-10T04:54:49"/>
    <d v="2026-04-10T04:54:49"/>
    <n v="36"/>
    <x v="1"/>
    <s v="MG"/>
  </r>
  <r>
    <x v="3125"/>
    <s v="P204897"/>
    <x v="2"/>
    <n v="3842.86"/>
    <x v="0"/>
    <d v="2024-02-17T02:16:35"/>
    <d v="2024-08-17T02:16:35"/>
    <n v="6"/>
    <x v="1"/>
    <s v="GO"/>
  </r>
  <r>
    <x v="3126"/>
    <s v="P204898"/>
    <x v="1"/>
    <n v="469.49"/>
    <x v="0"/>
    <d v="2023-10-28T23:06:20"/>
    <d v="2026-10-28T23:06:20"/>
    <n v="36"/>
    <x v="1"/>
    <s v="PI"/>
  </r>
  <r>
    <x v="3127"/>
    <s v="P204901"/>
    <x v="5"/>
    <n v="3243.68"/>
    <x v="3"/>
    <d v="2023-11-15T23:44:15"/>
    <d v="2025-05-15T23:44:15"/>
    <n v="18"/>
    <x v="1"/>
    <s v="DF"/>
  </r>
  <r>
    <x v="3128"/>
    <s v="P204903"/>
    <x v="2"/>
    <n v="4293.2700000000004"/>
    <x v="1"/>
    <d v="2023-07-31T23:16:25"/>
    <d v="2026-07-31T23:16:25"/>
    <n v="36"/>
    <x v="1"/>
    <s v="PA"/>
  </r>
  <r>
    <x v="3129"/>
    <s v="P204905"/>
    <x v="0"/>
    <n v="1658.27"/>
    <x v="1"/>
    <d v="2025-06-15T08:36:11"/>
    <d v="2026-12-15T08:36:11"/>
    <n v="18"/>
    <x v="1"/>
    <s v="SP"/>
  </r>
  <r>
    <x v="3130"/>
    <s v="P204906"/>
    <x v="3"/>
    <n v="4010.39"/>
    <x v="1"/>
    <d v="2025-06-19T08:20:14"/>
    <d v="2030-06-19T08:20:14"/>
    <n v="60"/>
    <x v="1"/>
    <s v="BA"/>
  </r>
  <r>
    <x v="3131"/>
    <s v="P204909"/>
    <x v="0"/>
    <n v="4204.16"/>
    <x v="2"/>
    <d v="2023-07-28T16:42:47"/>
    <d v="2026-07-28T16:42:47"/>
    <n v="36"/>
    <x v="1"/>
    <s v="BA"/>
  </r>
  <r>
    <x v="3132"/>
    <s v="P204916"/>
    <x v="1"/>
    <n v="52.37"/>
    <x v="1"/>
    <d v="2024-01-03T21:21:44"/>
    <d v="2026-01-03T21:21:44"/>
    <n v="24"/>
    <x v="1"/>
    <s v="PI"/>
  </r>
  <r>
    <x v="3133"/>
    <s v="P204920"/>
    <x v="1"/>
    <n v="1776.6"/>
    <x v="1"/>
    <d v="2023-04-09T00:19:17"/>
    <d v="2024-04-09T00:19:17"/>
    <n v="12"/>
    <x v="1"/>
    <s v="SE"/>
  </r>
  <r>
    <x v="3134"/>
    <s v="P204921"/>
    <x v="0"/>
    <n v="2194.2800000000002"/>
    <x v="1"/>
    <d v="2024-03-01T19:52:47"/>
    <d v="2027-03-01T19:52:47"/>
    <n v="36"/>
    <x v="0"/>
    <s v="AM"/>
  </r>
  <r>
    <x v="3135"/>
    <s v="P204926"/>
    <x v="4"/>
    <n v="3991.04"/>
    <x v="1"/>
    <d v="2024-08-15T01:46:24"/>
    <d v="2029-08-15T01:46:24"/>
    <n v="60"/>
    <x v="1"/>
    <s v="DF"/>
  </r>
  <r>
    <x v="3136"/>
    <s v="P204933"/>
    <x v="1"/>
    <n v="2415.46"/>
    <x v="1"/>
    <d v="2023-11-24T00:00:52"/>
    <d v="2026-11-24T00:00:52"/>
    <n v="36"/>
    <x v="0"/>
    <s v="PR"/>
  </r>
  <r>
    <x v="3137"/>
    <s v="P204937"/>
    <x v="1"/>
    <n v="2147.16"/>
    <x v="0"/>
    <d v="2024-08-05T19:02:41"/>
    <d v="2025-08-05T19:02:41"/>
    <n v="12"/>
    <x v="1"/>
    <s v="PB"/>
  </r>
  <r>
    <x v="3138"/>
    <s v="P204943"/>
    <x v="1"/>
    <n v="2625.66"/>
    <x v="1"/>
    <d v="2024-08-12T10:58:02"/>
    <d v="2025-08-12T10:58:02"/>
    <n v="12"/>
    <x v="1"/>
    <s v="PE"/>
  </r>
  <r>
    <x v="3139"/>
    <s v="P204947"/>
    <x v="0"/>
    <n v="8064.39"/>
    <x v="3"/>
    <d v="2025-05-16T07:50:14"/>
    <d v="2026-05-16T07:50:14"/>
    <n v="12"/>
    <x v="1"/>
    <s v="PA"/>
  </r>
  <r>
    <x v="3140"/>
    <s v="P204948"/>
    <x v="0"/>
    <n v="4714.95"/>
    <x v="3"/>
    <d v="2023-08-20T04:15:31"/>
    <d v="2024-08-20T04:15:31"/>
    <n v="12"/>
    <x v="1"/>
    <s v="RN"/>
  </r>
  <r>
    <x v="3141"/>
    <s v="P204950"/>
    <x v="2"/>
    <n v="3845.4"/>
    <x v="1"/>
    <d v="2024-10-10T15:07:13"/>
    <d v="2027-10-10T15:07:13"/>
    <n v="36"/>
    <x v="1"/>
    <s v="BA"/>
  </r>
  <r>
    <x v="3142"/>
    <s v="P204953"/>
    <x v="4"/>
    <n v="524.62"/>
    <x v="3"/>
    <d v="2024-01-23T18:01:57"/>
    <d v="2026-01-23T18:01:57"/>
    <n v="24"/>
    <x v="1"/>
    <s v="BA"/>
  </r>
  <r>
    <x v="3143"/>
    <s v="P204954"/>
    <x v="2"/>
    <n v="2366.9"/>
    <x v="2"/>
    <d v="2024-09-24T06:26:22"/>
    <d v="2026-03-24T06:26:22"/>
    <n v="18"/>
    <x v="1"/>
    <s v="RS"/>
  </r>
  <r>
    <x v="3144"/>
    <s v="P204966"/>
    <x v="2"/>
    <n v="9750.56"/>
    <x v="2"/>
    <d v="2024-01-18T15:46:56"/>
    <d v="2025-07-18T15:46:56"/>
    <n v="18"/>
    <x v="1"/>
    <s v="SE"/>
  </r>
  <r>
    <x v="3145"/>
    <s v="P204967"/>
    <x v="0"/>
    <n v="515.91"/>
    <x v="0"/>
    <d v="2023-11-19T23:47:11"/>
    <d v="2026-11-19T23:47:11"/>
    <n v="36"/>
    <x v="1"/>
    <s v="SP"/>
  </r>
  <r>
    <x v="3146"/>
    <s v="P204971"/>
    <x v="4"/>
    <n v="411.86"/>
    <x v="3"/>
    <d v="2023-07-10T21:13:09"/>
    <d v="2026-07-10T21:13:09"/>
    <n v="36"/>
    <x v="1"/>
    <s v="PE"/>
  </r>
  <r>
    <x v="3147"/>
    <s v="P204975"/>
    <x v="1"/>
    <n v="1764.2"/>
    <x v="1"/>
    <d v="2023-01-17T05:43:46"/>
    <d v="2026-01-17T05:43:46"/>
    <n v="36"/>
    <x v="1"/>
    <s v="SE"/>
  </r>
  <r>
    <x v="3148"/>
    <s v="P204976"/>
    <x v="4"/>
    <n v="13020.33"/>
    <x v="2"/>
    <d v="2023-07-05T01:13:10"/>
    <d v="2024-01-05T01:13:10"/>
    <n v="6"/>
    <x v="1"/>
    <s v="DF"/>
  </r>
  <r>
    <x v="3149"/>
    <s v="P204983"/>
    <x v="2"/>
    <n v="5193.37"/>
    <x v="1"/>
    <d v="2025-09-20T22:15:13"/>
    <d v="2027-03-20T22:15:13"/>
    <n v="18"/>
    <x v="1"/>
    <s v="AL"/>
  </r>
  <r>
    <x v="3150"/>
    <s v="P204984"/>
    <x v="1"/>
    <n v="5389.63"/>
    <x v="1"/>
    <d v="2023-11-25T15:12:21"/>
    <d v="2025-11-25T15:12:21"/>
    <n v="24"/>
    <x v="1"/>
    <s v="ES"/>
  </r>
  <r>
    <x v="3151"/>
    <s v="P204985"/>
    <x v="0"/>
    <n v="156.19"/>
    <x v="3"/>
    <d v="2023-05-14T18:46:44"/>
    <d v="2024-05-14T18:46:44"/>
    <n v="12"/>
    <x v="1"/>
    <s v="AL"/>
  </r>
  <r>
    <x v="3152"/>
    <s v="P204995"/>
    <x v="0"/>
    <n v="5016.41"/>
    <x v="1"/>
    <d v="2024-05-24T08:17:18"/>
    <d v="2027-05-24T08:17:18"/>
    <n v="36"/>
    <x v="1"/>
    <s v="P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30D4F3-9AAE-48CD-84E8-453DEAB9C610}" name="Tabela dinâ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UF">
  <location ref="J21:N42" firstHeaderRow="0" firstDataRow="1" firstDataCol="1"/>
  <pivotFields count="12">
    <pivotField dataField="1" showAll="0"/>
    <pivotField showAll="0"/>
    <pivotField showAll="0"/>
    <pivotField showAll="0"/>
    <pivotField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dataField="1" showAll="0"/>
    <pivotField showAll="0"/>
    <pivotField axis="axisRow" showAll="0" sortType="descending">
      <items count="21">
        <item x="6"/>
        <item x="17"/>
        <item x="2"/>
        <item x="0"/>
        <item x="4"/>
        <item x="16"/>
        <item x="8"/>
        <item x="7"/>
        <item x="14"/>
        <item x="9"/>
        <item x="19"/>
        <item x="1"/>
        <item x="11"/>
        <item x="18"/>
        <item x="10"/>
        <item x="13"/>
        <item x="15"/>
        <item x="5"/>
        <item x="12"/>
        <item x="3"/>
        <item t="default"/>
      </items>
      <autoSortScope>
        <pivotArea dataOnly="0" outline="0" fieldPosition="0">
          <references count="1">
            <reference field="4294967294" count="1" selected="0">
              <x v="2"/>
            </reference>
          </references>
        </pivotArea>
      </autoSortScope>
    </pivotField>
  </pivotFields>
  <rowFields count="1">
    <field x="11"/>
  </rowFields>
  <rowItems count="21">
    <i>
      <x v="6"/>
    </i>
    <i>
      <x v="2"/>
    </i>
    <i>
      <x v="5"/>
    </i>
    <i>
      <x v="12"/>
    </i>
    <i>
      <x v="10"/>
    </i>
    <i>
      <x v="14"/>
    </i>
    <i>
      <x v="7"/>
    </i>
    <i>
      <x v="1"/>
    </i>
    <i>
      <x v="19"/>
    </i>
    <i>
      <x v="3"/>
    </i>
    <i>
      <x v="15"/>
    </i>
    <i>
      <x v="9"/>
    </i>
    <i>
      <x/>
    </i>
    <i>
      <x v="17"/>
    </i>
    <i>
      <x v="18"/>
    </i>
    <i>
      <x v="4"/>
    </i>
    <i>
      <x v="11"/>
    </i>
    <i>
      <x v="13"/>
    </i>
    <i>
      <x v="8"/>
    </i>
    <i>
      <x v="16"/>
    </i>
    <i t="grand">
      <x/>
    </i>
  </rowItems>
  <colFields count="1">
    <field x="-2"/>
  </colFields>
  <colItems count="4">
    <i>
      <x/>
    </i>
    <i i="1">
      <x v="1"/>
    </i>
    <i i="2">
      <x v="2"/>
    </i>
    <i i="3">
      <x v="3"/>
    </i>
  </colItems>
  <dataFields count="4">
    <dataField name="QTD de Leads" fld="0" subtotal="count" baseField="5" baseItem="0" numFmtId="165"/>
    <dataField name="% de Leads" fld="0" subtotal="count" showDataAs="percentOfTotal" baseField="0" baseItem="0" numFmtId="10"/>
    <dataField name="QTD Clientes" fld="9" subtotal="count" baseField="0" baseItem="0" numFmtId="165"/>
    <dataField name="% de Clientes" fld="9" subtotal="count" showDataAs="percentOfTotal" baseField="0" baseItem="0" numFmtId="10"/>
  </dataFields>
  <formats count="9">
    <format dxfId="118">
      <pivotArea outline="0" fieldPosition="0">
        <references count="1">
          <reference field="4294967294" count="1">
            <x v="3"/>
          </reference>
        </references>
      </pivotArea>
    </format>
    <format dxfId="117">
      <pivotArea field="5" type="button" dataOnly="0" labelOnly="1" outline="0"/>
    </format>
    <format dxfId="116">
      <pivotArea dataOnly="0" labelOnly="1" outline="0" fieldPosition="0">
        <references count="1">
          <reference field="4294967294" count="4">
            <x v="0"/>
            <x v="1"/>
            <x v="2"/>
            <x v="3"/>
          </reference>
        </references>
      </pivotArea>
    </format>
    <format dxfId="115">
      <pivotArea field="5" type="button" dataOnly="0" labelOnly="1" outline="0"/>
    </format>
    <format dxfId="114">
      <pivotArea dataOnly="0" labelOnly="1" outline="0" fieldPosition="0">
        <references count="1">
          <reference field="4294967294" count="4">
            <x v="0"/>
            <x v="1"/>
            <x v="2"/>
            <x v="3"/>
          </reference>
        </references>
      </pivotArea>
    </format>
    <format dxfId="113">
      <pivotArea outline="0" collapsedLevelsAreSubtotals="1" fieldPosition="0">
        <references count="1">
          <reference field="4294967294" count="1" selected="0">
            <x v="0"/>
          </reference>
        </references>
      </pivotArea>
    </format>
    <format dxfId="112">
      <pivotArea outline="0" collapsedLevelsAreSubtotals="1" fieldPosition="0">
        <references count="1">
          <reference field="4294967294" count="1" selected="0">
            <x v="2"/>
          </reference>
        </references>
      </pivotArea>
    </format>
    <format dxfId="111">
      <pivotArea collapsedLevelsAreSubtotals="1" fieldPosition="0">
        <references count="1">
          <reference field="11" count="0"/>
        </references>
      </pivotArea>
    </format>
    <format dxfId="110">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C40E0A-BC61-4F56-BFFC-53D0ED5495C3}"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UTM">
  <location ref="B3:F12" firstHeaderRow="0" firstDataRow="1" firstDataCol="1"/>
  <pivotFields count="12">
    <pivotField dataField="1" showAll="0"/>
    <pivotField showAll="0"/>
    <pivotField showAll="0"/>
    <pivotField axis="axisRow" showAll="0" sortType="descending">
      <items count="9">
        <item x="2"/>
        <item x="1"/>
        <item x="0"/>
        <item x="7"/>
        <item x="6"/>
        <item x="4"/>
        <item x="5"/>
        <item x="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dataField="1" showAll="0"/>
    <pivotField showAll="0"/>
    <pivotField showAll="0"/>
  </pivotFields>
  <rowFields count="1">
    <field x="3"/>
  </rowFields>
  <rowItems count="9">
    <i>
      <x v="5"/>
    </i>
    <i>
      <x v="2"/>
    </i>
    <i>
      <x v="7"/>
    </i>
    <i>
      <x v="6"/>
    </i>
    <i>
      <x v="1"/>
    </i>
    <i>
      <x v="4"/>
    </i>
    <i>
      <x v="3"/>
    </i>
    <i>
      <x/>
    </i>
    <i t="grand">
      <x/>
    </i>
  </rowItems>
  <colFields count="1">
    <field x="-2"/>
  </colFields>
  <colItems count="4">
    <i>
      <x/>
    </i>
    <i i="1">
      <x v="1"/>
    </i>
    <i i="2">
      <x v="2"/>
    </i>
    <i i="3">
      <x v="3"/>
    </i>
  </colItems>
  <dataFields count="4">
    <dataField name="QTD de leads" fld="0" subtotal="count" baseField="0" baseItem="0" numFmtId="165"/>
    <dataField name="% QTD leads" fld="0" subtotal="count" showDataAs="percentOfTotal" baseField="0" baseItem="0" numFmtId="10"/>
    <dataField name="QTD de Clientes" fld="9" subtotal="count" baseField="0" baseItem="0"/>
    <dataField name="% QTD Clientes" fld="9" subtotal="count" showDataAs="percentOfTotal" baseField="0" baseItem="0" numFmtId="10"/>
  </dataFields>
  <formats count="19">
    <format dxfId="137">
      <pivotArea outline="0" collapsedLevelsAreSubtotals="1" fieldPosition="0"/>
    </format>
    <format dxfId="136">
      <pivotArea outline="0" fieldPosition="0">
        <references count="1">
          <reference field="4294967294" count="1">
            <x v="1"/>
          </reference>
        </references>
      </pivotArea>
    </format>
    <format dxfId="135">
      <pivotArea collapsedLevelsAreSubtotals="1" fieldPosition="0">
        <references count="2">
          <reference field="4294967294" count="1" selected="0">
            <x v="1"/>
          </reference>
          <reference field="3" count="0"/>
        </references>
      </pivotArea>
    </format>
    <format dxfId="134">
      <pivotArea collapsedLevelsAreSubtotals="1" fieldPosition="0">
        <references count="1">
          <reference field="3" count="2">
            <x v="2"/>
            <x v="5"/>
          </reference>
        </references>
      </pivotArea>
    </format>
    <format dxfId="133">
      <pivotArea collapsedLevelsAreSubtotals="1" fieldPosition="0">
        <references count="1">
          <reference field="3" count="0"/>
        </references>
      </pivotArea>
    </format>
    <format dxfId="132">
      <pivotArea dataOnly="0" labelOnly="1" fieldPosition="0">
        <references count="1">
          <reference field="3" count="0"/>
        </references>
      </pivotArea>
    </format>
    <format dxfId="131">
      <pivotArea outline="0" fieldPosition="0">
        <references count="1">
          <reference field="4294967294" count="1">
            <x v="3"/>
          </reference>
        </references>
      </pivotArea>
    </format>
    <format dxfId="130">
      <pivotArea collapsedLevelsAreSubtotals="1" fieldPosition="0">
        <references count="2">
          <reference field="4294967294" count="1" selected="0">
            <x v="3"/>
          </reference>
          <reference field="3" count="0"/>
        </references>
      </pivotArea>
    </format>
    <format dxfId="129">
      <pivotArea field="3" type="button" dataOnly="0" labelOnly="1" outline="0" axis="axisRow" fieldPosition="0"/>
    </format>
    <format dxfId="128">
      <pivotArea dataOnly="0" labelOnly="1" outline="0" fieldPosition="0">
        <references count="1">
          <reference field="4294967294" count="4">
            <x v="0"/>
            <x v="1"/>
            <x v="2"/>
            <x v="3"/>
          </reference>
        </references>
      </pivotArea>
    </format>
    <format dxfId="127">
      <pivotArea field="3" type="button" dataOnly="0" labelOnly="1" outline="0" axis="axisRow" fieldPosition="0"/>
    </format>
    <format dxfId="126">
      <pivotArea dataOnly="0" labelOnly="1" outline="0" fieldPosition="0">
        <references count="1">
          <reference field="4294967294" count="4">
            <x v="0"/>
            <x v="1"/>
            <x v="2"/>
            <x v="3"/>
          </reference>
        </references>
      </pivotArea>
    </format>
    <format dxfId="125">
      <pivotArea collapsedLevelsAreSubtotals="1" fieldPosition="0">
        <references count="1">
          <reference field="3" count="2">
            <x v="2"/>
            <x v="5"/>
          </reference>
        </references>
      </pivotArea>
    </format>
    <format dxfId="124">
      <pivotArea dataOnly="0" labelOnly="1" fieldPosition="0">
        <references count="1">
          <reference field="3" count="2">
            <x v="2"/>
            <x v="5"/>
          </reference>
        </references>
      </pivotArea>
    </format>
    <format dxfId="123">
      <pivotArea collapsedLevelsAreSubtotals="1" fieldPosition="0">
        <references count="2">
          <reference field="4294967294" count="1" selected="0">
            <x v="0"/>
          </reference>
          <reference field="3" count="1">
            <x v="5"/>
          </reference>
        </references>
      </pivotArea>
    </format>
    <format dxfId="122">
      <pivotArea collapsedLevelsAreSubtotals="1" fieldPosition="0">
        <references count="2">
          <reference field="4294967294" count="1" selected="0">
            <x v="0"/>
          </reference>
          <reference field="3" count="1">
            <x v="2"/>
          </reference>
        </references>
      </pivotArea>
    </format>
    <format dxfId="121">
      <pivotArea collapsedLevelsAreSubtotals="1" fieldPosition="0">
        <references count="2">
          <reference field="4294967294" count="1" selected="0">
            <x v="1"/>
          </reference>
          <reference field="3" count="2">
            <x v="2"/>
            <x v="5"/>
          </reference>
        </references>
      </pivotArea>
    </format>
    <format dxfId="120">
      <pivotArea collapsedLevelsAreSubtotals="1" fieldPosition="0">
        <references count="2">
          <reference field="4294967294" count="1" selected="0">
            <x v="2"/>
          </reference>
          <reference field="3" count="2">
            <x v="2"/>
            <x v="5"/>
          </reference>
        </references>
      </pivotArea>
    </format>
    <format dxfId="119">
      <pivotArea collapsedLevelsAreSubtotals="1" fieldPosition="0">
        <references count="2">
          <reference field="4294967294" count="1" selected="0">
            <x v="3"/>
          </reference>
          <reference field="3" count="2">
            <x v="2"/>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396404-5893-4D32-89C3-FD333994F59B}" name="Tabela dinâmica6"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Período Mês/Ano" colHeaderCaption="Janela de Dias">
  <location ref="W3:AL39" firstHeaderRow="1" firstDataRow="2" firstDataCol="1"/>
  <pivotFields count="17">
    <pivotField showAll="0"/>
    <pivotField showAll="0"/>
    <pivotField showAll="0"/>
    <pivotField showAll="0"/>
    <pivotField showAll="0"/>
    <pivotField showAll="0"/>
    <pivotField numFmtId="14" showAll="0">
      <items count="5001">
        <item x="2635"/>
        <item x="2486"/>
        <item x="3852"/>
        <item x="182"/>
        <item x="824"/>
        <item x="522"/>
        <item x="2932"/>
        <item x="4148"/>
        <item x="4832"/>
        <item x="3976"/>
        <item x="2572"/>
        <item x="560"/>
        <item x="1604"/>
        <item x="3818"/>
        <item x="4755"/>
        <item x="60"/>
        <item x="4714"/>
        <item x="2954"/>
        <item x="3637"/>
        <item x="4197"/>
        <item x="3725"/>
        <item x="2341"/>
        <item x="602"/>
        <item x="400"/>
        <item x="2972"/>
        <item x="4319"/>
        <item x="427"/>
        <item x="3922"/>
        <item x="1573"/>
        <item x="2643"/>
        <item x="911"/>
        <item x="3454"/>
        <item x="1477"/>
        <item x="1166"/>
        <item x="1898"/>
        <item x="2648"/>
        <item x="3956"/>
        <item x="3642"/>
        <item x="3567"/>
        <item x="3050"/>
        <item x="129"/>
        <item x="1642"/>
        <item x="423"/>
        <item x="2649"/>
        <item x="2885"/>
        <item x="3461"/>
        <item x="4098"/>
        <item x="4993"/>
        <item x="3305"/>
        <item x="4527"/>
        <item x="4662"/>
        <item x="3347"/>
        <item x="979"/>
        <item x="4502"/>
        <item x="4458"/>
        <item x="2426"/>
        <item x="377"/>
        <item x="2416"/>
        <item x="1377"/>
        <item x="425"/>
        <item x="1620"/>
        <item x="387"/>
        <item x="2507"/>
        <item x="1495"/>
        <item x="944"/>
        <item x="4827"/>
        <item x="2920"/>
        <item x="4549"/>
        <item x="810"/>
        <item x="2758"/>
        <item x="1261"/>
        <item x="589"/>
        <item x="1718"/>
        <item x="4797"/>
        <item x="3048"/>
        <item x="3948"/>
        <item x="4369"/>
        <item x="2840"/>
        <item x="3302"/>
        <item x="2248"/>
        <item x="4638"/>
        <item x="1711"/>
        <item x="3428"/>
        <item x="3062"/>
        <item x="1445"/>
        <item x="1334"/>
        <item x="3880"/>
        <item x="4686"/>
        <item x="4601"/>
        <item x="3985"/>
        <item x="4931"/>
        <item x="3697"/>
        <item x="687"/>
        <item x="3775"/>
        <item x="2505"/>
        <item x="1558"/>
        <item x="2427"/>
        <item x="700"/>
        <item x="3515"/>
        <item x="2744"/>
        <item x="4733"/>
        <item x="444"/>
        <item x="4084"/>
        <item x="3794"/>
        <item x="4470"/>
        <item x="1850"/>
        <item x="3693"/>
        <item x="4657"/>
        <item x="3751"/>
        <item x="1976"/>
        <item x="1750"/>
        <item x="296"/>
        <item x="338"/>
        <item x="1742"/>
        <item x="4677"/>
        <item x="3984"/>
        <item x="4395"/>
        <item x="4412"/>
        <item x="1995"/>
        <item x="4898"/>
        <item x="1814"/>
        <item x="4641"/>
        <item x="3488"/>
        <item x="948"/>
        <item x="4058"/>
        <item x="3495"/>
        <item x="166"/>
        <item x="3421"/>
        <item x="2504"/>
        <item x="572"/>
        <item x="2751"/>
        <item x="4584"/>
        <item x="1849"/>
        <item x="2241"/>
        <item x="3560"/>
        <item x="3584"/>
        <item x="627"/>
        <item x="794"/>
        <item x="4769"/>
        <item x="3507"/>
        <item x="4525"/>
        <item x="163"/>
        <item x="375"/>
        <item x="3670"/>
        <item x="2812"/>
        <item x="504"/>
        <item x="2317"/>
        <item x="976"/>
        <item x="2172"/>
        <item x="516"/>
        <item x="646"/>
        <item x="3402"/>
        <item x="1284"/>
        <item x="2340"/>
        <item x="4281"/>
        <item x="4496"/>
        <item x="1576"/>
        <item x="4822"/>
        <item x="1932"/>
        <item x="2791"/>
        <item x="1811"/>
        <item x="3209"/>
        <item x="4940"/>
        <item x="4739"/>
        <item x="1950"/>
        <item x="1944"/>
        <item x="4876"/>
        <item x="830"/>
        <item x="3279"/>
        <item x="497"/>
        <item x="2625"/>
        <item x="3219"/>
        <item x="1870"/>
        <item x="4430"/>
        <item x="882"/>
        <item x="3017"/>
        <item x="3540"/>
        <item x="2081"/>
        <item x="813"/>
        <item x="2742"/>
        <item x="1239"/>
        <item x="1663"/>
        <item x="1887"/>
        <item x="1195"/>
        <item x="3555"/>
        <item x="4896"/>
        <item x="3851"/>
        <item x="3201"/>
        <item x="4206"/>
        <item x="134"/>
        <item x="2170"/>
        <item x="15"/>
        <item x="75"/>
        <item x="513"/>
        <item x="409"/>
        <item x="40"/>
        <item x="3440"/>
        <item x="1347"/>
        <item x="4306"/>
        <item x="2877"/>
        <item x="4856"/>
        <item x="3795"/>
        <item x="61"/>
        <item x="936"/>
        <item x="3473"/>
        <item x="1897"/>
        <item x="3926"/>
        <item x="3386"/>
        <item x="3295"/>
        <item x="464"/>
        <item x="416"/>
        <item x="433"/>
        <item x="832"/>
        <item x="526"/>
        <item x="916"/>
        <item x="3840"/>
        <item x="4128"/>
        <item x="2325"/>
        <item x="1370"/>
        <item x="3030"/>
        <item x="4077"/>
        <item x="4563"/>
        <item x="1290"/>
        <item x="3528"/>
        <item x="3174"/>
        <item x="4724"/>
        <item x="4564"/>
        <item x="3951"/>
        <item x="2632"/>
        <item x="1958"/>
        <item x="487"/>
        <item x="4023"/>
        <item x="2883"/>
        <item x="3476"/>
        <item x="4692"/>
        <item x="4705"/>
        <item x="2684"/>
        <item x="378"/>
        <item x="2434"/>
        <item x="3037"/>
        <item x="1885"/>
        <item x="419"/>
        <item x="3769"/>
        <item x="4776"/>
        <item x="3241"/>
        <item x="2015"/>
        <item x="693"/>
        <item x="3975"/>
        <item x="1712"/>
        <item x="1586"/>
        <item x="4263"/>
        <item x="1628"/>
        <item x="3053"/>
        <item x="2640"/>
        <item x="466"/>
        <item x="4113"/>
        <item x="3430"/>
        <item x="14"/>
        <item x="4155"/>
        <item x="3580"/>
        <item x="109"/>
        <item x="658"/>
        <item x="1819"/>
        <item x="3933"/>
        <item x="3960"/>
        <item x="1509"/>
        <item x="3529"/>
        <item x="2243"/>
        <item x="1737"/>
        <item x="1777"/>
        <item x="1528"/>
        <item x="4526"/>
        <item x="501"/>
        <item x="617"/>
        <item x="3027"/>
        <item x="4354"/>
        <item x="1934"/>
        <item x="3265"/>
        <item x="2965"/>
        <item x="2193"/>
        <item x="4636"/>
        <item x="11"/>
        <item x="4078"/>
        <item x="1896"/>
        <item x="690"/>
        <item x="4531"/>
        <item x="2652"/>
        <item x="2952"/>
        <item x="4802"/>
        <item x="4960"/>
        <item x="3109"/>
        <item x="2746"/>
        <item x="318"/>
        <item x="256"/>
        <item x="1631"/>
        <item x="3843"/>
        <item x="2220"/>
        <item x="3790"/>
        <item x="2200"/>
        <item x="1640"/>
        <item x="3261"/>
        <item x="2400"/>
        <item x="2147"/>
        <item x="3653"/>
        <item x="3137"/>
        <item x="969"/>
        <item x="3800"/>
        <item x="2732"/>
        <item x="4325"/>
        <item x="2681"/>
        <item x="596"/>
        <item x="2433"/>
        <item x="2854"/>
        <item x="1985"/>
        <item x="4870"/>
        <item x="1635"/>
        <item x="1020"/>
        <item x="3385"/>
        <item x="661"/>
        <item x="1149"/>
        <item x="3831"/>
        <item x="2500"/>
        <item x="137"/>
        <item x="4250"/>
        <item x="201"/>
        <item x="4872"/>
        <item x="4463"/>
        <item x="1277"/>
        <item x="2599"/>
        <item x="791"/>
        <item x="4910"/>
        <item x="3318"/>
        <item x="910"/>
        <item x="1101"/>
        <item x="1485"/>
        <item x="3600"/>
        <item x="4754"/>
        <item x="3079"/>
        <item x="4403"/>
        <item x="290"/>
        <item x="836"/>
        <item x="3762"/>
        <item x="4811"/>
        <item x="2623"/>
        <item x="4751"/>
        <item x="4978"/>
        <item x="3570"/>
        <item x="4205"/>
        <item x="2485"/>
        <item x="4808"/>
        <item x="2974"/>
        <item x="2919"/>
        <item x="1745"/>
        <item x="1487"/>
        <item x="1189"/>
        <item x="3648"/>
        <item x="712"/>
        <item x="592"/>
        <item x="1174"/>
        <item x="2263"/>
        <item x="1229"/>
        <item x="4951"/>
        <item x="682"/>
        <item x="842"/>
        <item x="3225"/>
        <item x="2271"/>
        <item x="414"/>
        <item x="3063"/>
        <item x="3863"/>
        <item x="2968"/>
        <item x="4288"/>
        <item x="4789"/>
        <item x="226"/>
        <item x="2630"/>
        <item x="4946"/>
        <item x="4194"/>
        <item x="3955"/>
        <item x="1808"/>
        <item x="3981"/>
        <item x="365"/>
        <item x="4955"/>
        <item x="4826"/>
        <item x="3455"/>
        <item x="213"/>
        <item x="4907"/>
        <item x="4493"/>
        <item x="4094"/>
        <item x="3820"/>
        <item x="2830"/>
        <item x="3090"/>
        <item x="1379"/>
        <item x="4485"/>
        <item x="1668"/>
        <item x="2521"/>
        <item x="3771"/>
        <item x="4652"/>
        <item x="4467"/>
        <item x="3930"/>
        <item x="3340"/>
        <item x="1926"/>
        <item x="4329"/>
        <item x="1088"/>
        <item x="4062"/>
        <item x="958"/>
        <item x="4421"/>
        <item x="4224"/>
        <item x="965"/>
        <item x="1111"/>
        <item x="4887"/>
        <item x="3709"/>
        <item x="3746"/>
        <item x="3330"/>
        <item x="2522"/>
        <item x="732"/>
        <item x="108"/>
        <item x="677"/>
        <item x="1374"/>
        <item x="4821"/>
        <item x="1541"/>
        <item x="2771"/>
        <item x="2120"/>
        <item x="1647"/>
        <item x="4266"/>
        <item x="1516"/>
        <item x="4111"/>
        <item x="1140"/>
        <item x="1438"/>
        <item x="3882"/>
        <item x="686"/>
        <item x="4431"/>
        <item x="4817"/>
        <item x="1002"/>
        <item x="825"/>
        <item x="3457"/>
        <item x="3784"/>
        <item x="2769"/>
        <item x="189"/>
        <item x="2060"/>
        <item x="1027"/>
        <item x="200"/>
        <item x="1757"/>
        <item x="4223"/>
        <item x="4765"/>
        <item x="126"/>
        <item x="2826"/>
        <item x="3147"/>
        <item x="133"/>
        <item x="2571"/>
        <item x="4350"/>
        <item x="2533"/>
        <item x="924"/>
        <item x="4956"/>
        <item x="4101"/>
        <item x="2436"/>
        <item x="3444"/>
        <item x="2604"/>
        <item x="778"/>
        <item x="4036"/>
        <item x="2873"/>
        <item x="2252"/>
        <item x="966"/>
        <item x="1029"/>
        <item x="3611"/>
        <item x="1690"/>
        <item x="854"/>
        <item x="2070"/>
        <item x="1699"/>
        <item x="502"/>
        <item x="4447"/>
        <item x="3735"/>
        <item x="2944"/>
        <item x="4279"/>
        <item x="3237"/>
        <item x="3341"/>
        <item x="63"/>
        <item x="2381"/>
        <item x="2103"/>
        <item x="4482"/>
        <item x="2244"/>
        <item x="202"/>
        <item x="3008"/>
        <item x="4086"/>
        <item x="1599"/>
        <item x="1914"/>
        <item x="2523"/>
        <item x="2273"/>
        <item x="4162"/>
        <item x="2875"/>
        <item x="393"/>
        <item x="1155"/>
        <item x="954"/>
        <item x="3292"/>
        <item x="1548"/>
        <item x="1301"/>
        <item x="3805"/>
        <item x="3783"/>
        <item x="3093"/>
        <item x="2310"/>
        <item x="4763"/>
        <item x="3183"/>
        <item x="3485"/>
        <item x="1567"/>
        <item x="2786"/>
        <item x="3286"/>
        <item x="2489"/>
        <item x="4109"/>
        <item x="3121"/>
        <item x="2651"/>
        <item x="3378"/>
        <item x="1720"/>
        <item x="4846"/>
        <item x="1768"/>
        <item x="2977"/>
        <item x="289"/>
        <item x="2302"/>
        <item x="1109"/>
        <item x="2321"/>
        <item x="961"/>
        <item x="1031"/>
        <item x="1507"/>
        <item x="1478"/>
        <item x="4958"/>
        <item x="991"/>
        <item x="3193"/>
        <item x="2945"/>
        <item x="4698"/>
        <item x="2455"/>
        <item x="494"/>
        <item x="2947"/>
        <item x="1847"/>
        <item x="1680"/>
        <item x="934"/>
        <item x="4059"/>
        <item x="998"/>
        <item x="840"/>
        <item x="815"/>
        <item x="1013"/>
        <item x="3375"/>
        <item x="2966"/>
        <item x="1341"/>
        <item x="2458"/>
        <item x="3481"/>
        <item x="4041"/>
        <item x="1205"/>
        <item x="3364"/>
        <item x="3482"/>
        <item x="1891"/>
        <item x="1722"/>
        <item x="4825"/>
        <item x="4998"/>
        <item x="982"/>
        <item x="244"/>
        <item x="1296"/>
        <item x="1121"/>
        <item x="2210"/>
        <item x="4385"/>
        <item x="1989"/>
        <item x="2544"/>
        <item x="1517"/>
        <item x="3778"/>
        <item x="2646"/>
        <item x="349"/>
        <item x="3445"/>
        <item x="557"/>
        <item x="4366"/>
        <item x="186"/>
        <item x="440"/>
        <item x="753"/>
        <item x="995"/>
        <item x="2828"/>
        <item x="3423"/>
        <item x="2859"/>
        <item x="4507"/>
        <item x="232"/>
        <item x="1933"/>
        <item x="4446"/>
        <item x="4588"/>
        <item x="827"/>
        <item x="4498"/>
        <item x="2337"/>
        <item x="469"/>
        <item x="1526"/>
        <item x="2905"/>
        <item x="1747"/>
        <item x="1321"/>
        <item x="1463"/>
        <item x="4139"/>
        <item x="509"/>
        <item x="1136"/>
        <item x="3472"/>
        <item x="1427"/>
        <item x="4102"/>
        <item x="4546"/>
        <item x="1011"/>
        <item x="1765"/>
        <item x="3657"/>
        <item x="2136"/>
        <item x="1388"/>
        <item x="1585"/>
        <item x="4006"/>
        <item x="1353"/>
        <item x="2484"/>
        <item x="4516"/>
        <item x="857"/>
        <item x="4211"/>
        <item x="1837"/>
        <item x="1314"/>
        <item x="2850"/>
        <item x="2508"/>
        <item x="36"/>
        <item x="455"/>
        <item x="1225"/>
        <item x="4982"/>
        <item x="634"/>
        <item x="2230"/>
        <item x="3106"/>
        <item x="2178"/>
        <item x="2964"/>
        <item x="2933"/>
        <item x="855"/>
        <item x="1730"/>
        <item x="2038"/>
        <item x="3727"/>
        <item x="2384"/>
        <item x="816"/>
        <item x="1081"/>
        <item x="3658"/>
        <item x="1785"/>
        <item x="3705"/>
        <item x="2503"/>
        <item x="1096"/>
        <item x="4204"/>
        <item x="1045"/>
        <item x="273"/>
        <item x="1919"/>
        <item x="305"/>
        <item x="4362"/>
        <item x="3089"/>
        <item x="1797"/>
        <item x="4818"/>
        <item x="3574"/>
        <item x="3638"/>
        <item x="1479"/>
        <item x="45"/>
        <item x="1279"/>
        <item x="2618"/>
        <item x="277"/>
        <item x="2201"/>
        <item x="1139"/>
        <item x="197"/>
        <item x="1588"/>
        <item x="2653"/>
        <item x="521"/>
        <item x="1335"/>
        <item x="2567"/>
        <item x="1009"/>
        <item x="420"/>
        <item x="2743"/>
        <item x="1018"/>
        <item x="984"/>
        <item x="922"/>
        <item x="2166"/>
        <item x="1515"/>
        <item x="3131"/>
        <item x="970"/>
        <item x="4985"/>
        <item x="1119"/>
        <item x="530"/>
        <item x="476"/>
        <item x="1964"/>
        <item x="4193"/>
        <item x="2451"/>
        <item x="4046"/>
        <item x="3917"/>
        <item x="1622"/>
        <item x="1793"/>
        <item x="3031"/>
        <item x="1262"/>
        <item x="3339"/>
        <item x="2927"/>
        <item x="2368"/>
        <item x="1363"/>
        <item x="4650"/>
        <item x="4806"/>
        <item x="3878"/>
        <item x="2792"/>
        <item x="2125"/>
        <item x="926"/>
        <item x="2733"/>
        <item x="2675"/>
        <item x="173"/>
        <item x="941"/>
        <item x="708"/>
        <item x="1361"/>
        <item x="3688"/>
        <item x="2642"/>
        <item x="3848"/>
        <item x="3521"/>
        <item x="1946"/>
        <item x="366"/>
        <item x="804"/>
        <item x="809"/>
        <item x="2338"/>
        <item x="260"/>
        <item x="4759"/>
        <item x="3021"/>
        <item x="4976"/>
        <item x="2142"/>
        <item x="4669"/>
        <item x="1857"/>
        <item x="3245"/>
        <item x="3464"/>
        <item x="2196"/>
        <item x="4967"/>
        <item x="317"/>
        <item x="94"/>
        <item x="118"/>
        <item x="2745"/>
        <item x="3451"/>
        <item x="2199"/>
        <item x="1186"/>
        <item x="121"/>
        <item x="4003"/>
        <item x="599"/>
        <item x="2660"/>
        <item x="625"/>
        <item x="1686"/>
        <item x="3990"/>
        <item x="1625"/>
        <item x="1025"/>
        <item x="234"/>
        <item x="3446"/>
        <item x="4651"/>
        <item x="668"/>
        <item x="187"/>
        <item x="1927"/>
        <item x="3964"/>
        <item x="773"/>
        <item x="2590"/>
        <item x="2171"/>
        <item x="2345"/>
        <item x="1306"/>
        <item x="50"/>
        <item x="531"/>
        <item x="3431"/>
        <item x="1614"/>
        <item x="1281"/>
        <item x="2428"/>
        <item x="701"/>
        <item x="4"/>
        <item x="4106"/>
        <item x="4581"/>
        <item x="2348"/>
        <item x="4983"/>
        <item x="1579"/>
        <item x="3543"/>
        <item x="4256"/>
        <item x="4936"/>
        <item x="465"/>
        <item x="1661"/>
        <item x="48"/>
        <item x="2614"/>
        <item x="4730"/>
        <item x="4353"/>
        <item x="4853"/>
        <item x="1190"/>
        <item x="3830"/>
        <item x="3329"/>
        <item x="2700"/>
        <item x="3733"/>
        <item x="796"/>
        <item x="4273"/>
        <item x="2600"/>
        <item x="4649"/>
        <item x="2463"/>
        <item x="1117"/>
        <item x="3616"/>
        <item x="1082"/>
        <item x="3282"/>
        <item x="1125"/>
        <item x="1122"/>
        <item x="3293"/>
        <item x="4443"/>
        <item x="2535"/>
        <item x="3332"/>
        <item x="717"/>
        <item x="1142"/>
        <item x="4742"/>
        <item x="2141"/>
        <item x="1501"/>
        <item x="2917"/>
        <item x="4214"/>
        <item x="1133"/>
        <item x="2032"/>
        <item x="12"/>
        <item x="2676"/>
        <item x="4478"/>
        <item x="1126"/>
        <item x="4355"/>
        <item x="4667"/>
        <item x="1607"/>
        <item x="3204"/>
        <item x="1201"/>
        <item x="4901"/>
        <item x="3827"/>
        <item x="1740"/>
        <item x="2085"/>
        <item x="2626"/>
        <item x="3607"/>
        <item x="3059"/>
        <item x="4744"/>
        <item x="1120"/>
        <item x="2527"/>
        <item x="3741"/>
        <item x="1454"/>
        <item x="4153"/>
        <item x="1397"/>
        <item x="4167"/>
        <item x="176"/>
        <item x="1918"/>
        <item x="2973"/>
        <item x="594"/>
        <item x="3192"/>
        <item x="2734"/>
        <item x="4602"/>
        <item x="3195"/>
        <item x="541"/>
        <item x="3284"/>
        <item x="2093"/>
        <item x="4451"/>
        <item x="331"/>
        <item x="802"/>
        <item x="1982"/>
        <item x="738"/>
        <item x="2958"/>
        <item x="4209"/>
        <item x="4352"/>
        <item x="342"/>
        <item x="4491"/>
        <item x="3372"/>
        <item x="3899"/>
        <item x="235"/>
        <item x="3636"/>
        <item x="2447"/>
        <item x="1546"/>
        <item x="116"/>
        <item x="2127"/>
        <item x="4378"/>
        <item x="482"/>
        <item x="1019"/>
        <item x="3387"/>
        <item x="1939"/>
        <item x="1158"/>
        <item x="3776"/>
        <item x="1448"/>
        <item x="3255"/>
        <item x="817"/>
        <item x="3530"/>
        <item x="1359"/>
        <item x="438"/>
        <item x="4918"/>
        <item x="4980"/>
        <item x="2755"/>
        <item x="192"/>
        <item x="2655"/>
        <item x="4316"/>
        <item x="4299"/>
        <item x="4016"/>
        <item x="1458"/>
        <item x="3866"/>
        <item x="4248"/>
        <item x="2013"/>
        <item x="990"/>
        <item x="1505"/>
        <item x="4668"/>
        <item x="1802"/>
        <item x="2560"/>
        <item x="2585"/>
        <item x="1866"/>
        <item x="3052"/>
        <item x="4873"/>
        <item x="1238"/>
        <item x="766"/>
        <item x="4903"/>
        <item x="3914"/>
        <item x="4547"/>
        <item x="605"/>
        <item x="2674"/>
        <item x="3480"/>
        <item x="960"/>
        <item x="1554"/>
        <item x="312"/>
        <item x="4664"/>
        <item x="1221"/>
        <item x="3307"/>
        <item x="1728"/>
        <item x="248"/>
        <item x="4879"/>
        <item x="763"/>
        <item x="1682"/>
        <item x="3024"/>
        <item x="801"/>
        <item x="4670"/>
        <item x="4182"/>
        <item x="2845"/>
        <item x="3957"/>
        <item x="1767"/>
        <item x="2330"/>
        <item x="3466"/>
        <item x="4027"/>
        <item x="856"/>
        <item x="3217"/>
        <item x="4191"/>
        <item x="892"/>
        <item x="2708"/>
        <item x="2860"/>
        <item x="1108"/>
        <item x="3463"/>
        <item x="3747"/>
        <item x="2148"/>
        <item x="1008"/>
        <item x="2491"/>
        <item x="577"/>
        <item x="3892"/>
        <item x="872"/>
        <item x="4199"/>
        <item x="2894"/>
        <item x="4311"/>
        <item x="4961"/>
        <item x="792"/>
        <item x="1523"/>
        <item x="772"/>
        <item x="3143"/>
        <item x="730"/>
        <item x="1143"/>
        <item x="1265"/>
        <item x="3186"/>
        <item x="3979"/>
        <item x="188"/>
        <item x="4085"/>
        <item x="43"/>
        <item x="26"/>
        <item x="3999"/>
        <item x="218"/>
        <item x="3627"/>
        <item x="508"/>
        <item x="3129"/>
        <item x="428"/>
        <item x="3348"/>
        <item x="2912"/>
        <item x="4625"/>
        <item x="4425"/>
        <item x="486"/>
        <item x="1782"/>
        <item x="2852"/>
        <item x="2978"/>
        <item x="4410"/>
        <item x="939"/>
        <item x="4589"/>
        <item x="4022"/>
        <item x="3534"/>
        <item x="2909"/>
        <item x="2816"/>
        <item x="4642"/>
        <item x="565"/>
        <item x="4966"/>
        <item x="2957"/>
        <item x="3978"/>
        <item x="2390"/>
        <item x="1498"/>
        <item x="2303"/>
        <item x="2513"/>
        <item x="2690"/>
        <item x="4390"/>
        <item x="1520"/>
        <item x="2190"/>
        <item x="452"/>
        <item x="845"/>
        <item x="1407"/>
        <item x="267"/>
        <item x="3777"/>
        <item x="3562"/>
        <item x="963"/>
        <item x="2728"/>
        <item x="2069"/>
        <item x="4270"/>
        <item x="2267"/>
        <item x="1420"/>
        <item x="978"/>
        <item x="4582"/>
        <item x="140"/>
        <item x="2068"/>
        <item x="889"/>
        <item x="877"/>
        <item x="3012"/>
        <item x="67"/>
        <item x="1510"/>
        <item x="2356"/>
        <item x="711"/>
        <item x="346"/>
        <item x="1473"/>
        <item x="4389"/>
        <item x="3058"/>
        <item x="4509"/>
        <item x="2843"/>
        <item x="4597"/>
        <item x="4216"/>
        <item x="699"/>
        <item x="754"/>
        <item x="3034"/>
        <item x="3145"/>
        <item x="1881"/>
        <item x="3114"/>
        <item x="4415"/>
        <item x="938"/>
        <item x="3494"/>
        <item x="4735"/>
        <item x="3883"/>
        <item x="2255"/>
        <item x="3606"/>
        <item x="3262"/>
        <item x="4367"/>
        <item x="297"/>
        <item x="2776"/>
        <item x="3761"/>
        <item x="2275"/>
        <item x="2450"/>
        <item x="3879"/>
        <item x="2253"/>
        <item x="3743"/>
        <item x="2511"/>
        <item x="2306"/>
        <item x="4233"/>
        <item x="1070"/>
        <item x="2373"/>
        <item x="2832"/>
        <item x="4693"/>
        <item x="3856"/>
        <item x="2319"/>
        <item x="3974"/>
        <item x="3597"/>
        <item x="1878"/>
        <item x="4868"/>
        <item x="1841"/>
        <item x="4923"/>
        <item x="783"/>
        <item x="2784"/>
        <item x="3491"/>
        <item x="2104"/>
        <item x="1180"/>
        <item x="1173"/>
        <item x="3855"/>
        <item x="3020"/>
        <item x="4805"/>
        <item x="281"/>
        <item x="630"/>
        <item x="3383"/>
        <item x="2584"/>
        <item x="4361"/>
        <item x="925"/>
        <item x="334"/>
        <item x="2448"/>
        <item x="2985"/>
        <item x="4877"/>
        <item x="870"/>
        <item x="1059"/>
        <item x="2984"/>
        <item x="4799"/>
        <item x="1623"/>
        <item x="1332"/>
        <item x="612"/>
        <item x="4383"/>
        <item x="4673"/>
        <item x="2573"/>
        <item x="3919"/>
        <item x="3828"/>
        <item x="2890"/>
        <item x="749"/>
        <item x="4008"/>
        <item x="1527"/>
        <item x="3596"/>
        <item x="1466"/>
        <item x="1935"/>
        <item x="4671"/>
        <item x="2910"/>
        <item x="1826"/>
        <item x="217"/>
        <item x="3303"/>
        <item x="1291"/>
        <item x="527"/>
        <item x="3450"/>
        <item x="278"/>
        <item x="4845"/>
        <item x="1725"/>
        <item x="885"/>
        <item x="4332"/>
        <item x="1646"/>
        <item x="1112"/>
        <item x="1641"/>
        <item x="2140"/>
        <item x="2735"/>
        <item x="507"/>
        <item x="2492"/>
        <item x="3498"/>
        <item x="2936"/>
        <item x="3300"/>
        <item x="3961"/>
        <item x="1073"/>
        <item x="4666"/>
        <item x="1003"/>
        <item x="920"/>
        <item x="2388"/>
        <item x="3620"/>
        <item x="2543"/>
        <item x="2445"/>
        <item x="2266"/>
        <item x="1483"/>
        <item x="2343"/>
        <item x="2931"/>
        <item x="3872"/>
        <item x="1227"/>
        <item x="665"/>
        <item x="4708"/>
        <item x="4626"/>
        <item x="3536"/>
        <item x="381"/>
        <item x="1184"/>
        <item x="1023"/>
        <item x="4359"/>
        <item x="1948"/>
        <item x="4127"/>
        <item x="39"/>
        <item x="2818"/>
        <item x="454"/>
        <item x="250"/>
        <item x="1571"/>
        <item x="4891"/>
        <item x="4125"/>
        <item x="4530"/>
        <item x="3887"/>
        <item x="3787"/>
        <item x="3077"/>
        <item x="1316"/>
        <item x="1444"/>
        <item x="2048"/>
        <item x="2431"/>
        <item x="1977"/>
        <item x="198"/>
        <item x="786"/>
        <item x="4573"/>
        <item x="3967"/>
        <item x="1729"/>
        <item x="1612"/>
        <item x="4920"/>
        <item x="2027"/>
        <item x="2382"/>
        <item x="2498"/>
        <item x="3563"/>
        <item x="2835"/>
        <item x="1925"/>
        <item x="1566"/>
        <item x="2810"/>
        <item x="4720"/>
        <item x="2137"/>
        <item x="4272"/>
        <item x="1772"/>
        <item x="2654"/>
        <item x="614"/>
        <item x="659"/>
        <item x="1564"/>
        <item x="424"/>
        <item x="4481"/>
        <item x="3064"/>
        <item x="2209"/>
        <item x="4234"/>
        <item x="4688"/>
        <item x="3146"/>
        <item x="2183"/>
        <item x="4964"/>
        <item x="3"/>
        <item x="2109"/>
        <item x="2173"/>
        <item x="275"/>
        <item x="230"/>
        <item x="4147"/>
        <item x="351"/>
        <item x="3470"/>
        <item x="177"/>
        <item x="2091"/>
        <item x="1873"/>
        <item x="3908"/>
        <item x="4540"/>
        <item x="3119"/>
        <item x="1181"/>
        <item x="4970"/>
        <item x="2195"/>
        <item x="3945"/>
        <item x="660"/>
        <item x="1817"/>
        <item x="150"/>
        <item x="3149"/>
        <item x="4031"/>
        <item x="681"/>
        <item x="23"/>
        <item x="2188"/>
        <item x="4957"/>
        <item x="2720"/>
        <item x="4220"/>
        <item x="2229"/>
        <item x="3349"/>
        <item x="2633"/>
        <item x="4512"/>
        <item x="1697"/>
        <item x="2457"/>
        <item x="4190"/>
        <item x="4399"/>
        <item x="3223"/>
        <item x="4921"/>
        <item x="2942"/>
        <item x="3621"/>
        <item x="276"/>
        <item x="1456"/>
        <item x="3388"/>
        <item x="2004"/>
        <item x="2119"/>
        <item x="4542"/>
        <item x="1480"/>
        <item x="1575"/>
        <item x="3452"/>
        <item x="4186"/>
        <item x="1416"/>
        <item x="4201"/>
        <item x="1339"/>
        <item x="787"/>
        <item x="401"/>
        <item x="4243"/>
        <item x="2112"/>
        <item x="4286"/>
        <item x="147"/>
        <item x="930"/>
        <item x="2383"/>
        <item x="3166"/>
        <item x="1904"/>
        <item x="737"/>
        <item x="4257"/>
        <item x="1522"/>
        <item x="3532"/>
        <item x="119"/>
        <item x="2692"/>
        <item x="4459"/>
        <item x="364"/>
        <item x="1987"/>
        <item x="59"/>
        <item x="2796"/>
        <item x="1956"/>
        <item x="780"/>
        <item x="2088"/>
        <item x="848"/>
        <item x="3127"/>
        <item x="3625"/>
        <item x="4783"/>
        <item x="2969"/>
        <item x="2510"/>
        <item x="1006"/>
        <item x="1429"/>
        <item x="4187"/>
        <item x="532"/>
        <item x="1298"/>
        <item x="3226"/>
        <item x="4660"/>
        <item x="2165"/>
        <item x="4142"/>
        <item x="4219"/>
        <item x="1028"/>
        <item x="2473"/>
        <item x="385"/>
        <item x="4071"/>
        <item x="4941"/>
        <item x="1118"/>
        <item x="884"/>
        <item x="1903"/>
        <item x="3815"/>
        <item x="4419"/>
        <item x="3267"/>
        <item x="2339"/>
        <item x="1949"/>
        <item x="1559"/>
        <item x="819"/>
        <item x="4562"/>
        <item x="1315"/>
        <item x="145"/>
        <item x="4780"/>
        <item x="588"/>
        <item x="54"/>
        <item x="2736"/>
        <item x="3283"/>
        <item x="266"/>
        <item x="1905"/>
        <item x="505"/>
        <item x="2895"/>
        <item x="1367"/>
        <item x="4001"/>
        <item x="179"/>
        <item x="779"/>
        <item x="2408"/>
        <item x="2156"/>
        <item x="4790"/>
        <item x="1960"/>
        <item x="2754"/>
        <item x="1842"/>
        <item x="3718"/>
        <item x="1749"/>
        <item x="450"/>
        <item x="2496"/>
        <item x="4545"/>
        <item x="826"/>
        <item x="4417"/>
        <item x="3605"/>
        <item x="1331"/>
        <item x="1318"/>
        <item x="3208"/>
        <item x="4503"/>
        <item x="257"/>
        <item x="1345"/>
        <item x="1529"/>
        <item x="151"/>
        <item x="3049"/>
        <item x="288"/>
        <item x="1439"/>
        <item x="3478"/>
        <item x="1282"/>
        <item x="2737"/>
        <item x="4605"/>
        <item x="563"/>
        <item x="3006"/>
        <item x="162"/>
        <item x="4349"/>
        <item x="3044"/>
        <item x="1147"/>
        <item x="4728"/>
        <item x="2186"/>
        <item x="167"/>
        <item x="2710"/>
        <item x="3941"/>
        <item x="283"/>
        <item x="4164"/>
        <item x="92"/>
        <item x="3877"/>
        <item x="1670"/>
        <item x="3040"/>
        <item x="3867"/>
        <item x="4904"/>
        <item x="142"/>
        <item x="4608"/>
        <item x="3212"/>
        <item x="4585"/>
        <item x="2277"/>
        <item x="694"/>
        <item x="2440"/>
        <item x="4703"/>
        <item x="1636"/>
        <item x="2418"/>
        <item x="2097"/>
        <item x="2128"/>
        <item x="928"/>
        <item x="3601"/>
        <item x="4468"/>
        <item x="1036"/>
        <item x="4541"/>
        <item x="1930"/>
        <item x="4314"/>
        <item x="2552"/>
        <item x="3780"/>
        <item x="2197"/>
        <item x="1535"/>
        <item x="4247"/>
        <item x="193"/>
        <item x="1115"/>
        <item x="653"/>
        <item x="2053"/>
        <item x="3288"/>
        <item x="2336"/>
        <item x="4959"/>
        <item x="3371"/>
        <item x="2234"/>
        <item x="1617"/>
        <item x="1322"/>
        <item x="3888"/>
        <item x="1455"/>
        <item x="1156"/>
        <item x="1700"/>
        <item x="4055"/>
        <item x="3060"/>
        <item x="4321"/>
        <item x="2278"/>
        <item x="4537"/>
        <item x="4497"/>
        <item x="2713"/>
        <item x="1457"/>
        <item x="1256"/>
        <item x="2679"/>
        <item x="3043"/>
        <item x="1352"/>
        <item x="1953"/>
        <item x="1276"/>
        <item x="2090"/>
        <item x="2364"/>
        <item x="4942"/>
        <item x="1536"/>
        <item x="1197"/>
        <item x="4231"/>
        <item x="291"/>
        <item x="392"/>
        <item x="4068"/>
        <item x="2926"/>
        <item x="3544"/>
        <item x="4883"/>
        <item x="2475"/>
        <item x="4005"/>
        <item x="1087"/>
        <item x="852"/>
        <item x="1499"/>
        <item x="2432"/>
        <item x="4138"/>
        <item x="1519"/>
        <item x="1818"/>
        <item x="2636"/>
        <item x="4925"/>
        <item x="2990"/>
        <item x="1848"/>
        <item x="2387"/>
        <item x="2759"/>
        <item x="1038"/>
        <item x="688"/>
        <item x="707"/>
        <item x="2177"/>
        <item x="3660"/>
        <item x="1659"/>
        <item x="1864"/>
        <item x="2380"/>
        <item x="3319"/>
        <item x="3782"/>
        <item x="4171"/>
        <item x="4897"/>
        <item x="4647"/>
        <item x="2809"/>
        <item x="1401"/>
        <item x="2872"/>
        <item x="771"/>
        <item x="1041"/>
        <item x="1360"/>
        <item x="517"/>
        <item x="4464"/>
        <item x="1754"/>
        <item x="3336"/>
        <item x="123"/>
        <item x="1739"/>
        <item x="2637"/>
        <item x="3396"/>
        <item x="388"/>
        <item x="907"/>
        <item x="3573"/>
        <item x="2236"/>
        <item x="4251"/>
        <item x="1786"/>
        <item x="1606"/>
        <item x="3559"/>
        <item x="3836"/>
        <item x="4184"/>
        <item x="1895"/>
        <item x="2153"/>
        <item x="4183"/>
        <item x="302"/>
        <item x="3791"/>
        <item x="2242"/>
        <item x="1077"/>
        <item x="3550"/>
        <item x="2146"/>
        <item x="2610"/>
        <item x="1545"/>
        <item x="1597"/>
        <item x="3750"/>
        <item x="4413"/>
        <item x="4685"/>
        <item x="3711"/>
        <item x="359"/>
        <item x="2094"/>
        <item x="4056"/>
        <item x="2393"/>
        <item x="3220"/>
        <item x="4408"/>
        <item x="986"/>
        <item x="6"/>
        <item x="2706"/>
        <item x="3652"/>
        <item x="4441"/>
        <item x="538"/>
        <item x="2204"/>
        <item x="1633"/>
        <item x="1901"/>
        <item x="1368"/>
        <item x="4743"/>
        <item x="2520"/>
        <item x="3014"/>
        <item x="1660"/>
        <item x="53"/>
        <item x="1583"/>
        <item x="105"/>
        <item x="4487"/>
        <item x="3768"/>
        <item x="2994"/>
        <item x="886"/>
        <item x="3846"/>
        <item x="304"/>
        <item x="4927"/>
        <item x="1602"/>
        <item x="1385"/>
        <item x="2621"/>
        <item x="4475"/>
        <item x="4258"/>
        <item x="3167"/>
        <item x="663"/>
        <item x="520"/>
        <item x="1807"/>
        <item x="2532"/>
        <item x="1442"/>
        <item x="3997"/>
        <item x="1534"/>
        <item x="472"/>
        <item x="2672"/>
        <item x="3105"/>
        <item x="4324"/>
        <item x="4200"/>
        <item x="1053"/>
        <item x="3115"/>
        <item x="4847"/>
        <item x="2803"/>
        <item x="4012"/>
        <item x="1024"/>
        <item x="4274"/>
        <item x="3726"/>
        <item x="2495"/>
        <item x="4432"/>
        <item x="2497"/>
        <item x="2629"/>
        <item x="2665"/>
        <item x="4710"/>
        <item x="595"/>
        <item x="2619"/>
        <item x="499"/>
        <item x="3502"/>
        <item x="3071"/>
        <item x="1090"/>
        <item x="3825"/>
        <item x="1778"/>
        <item x="2896"/>
        <item x="3581"/>
        <item x="3369"/>
        <item x="2670"/>
        <item x="4823"/>
        <item x="1072"/>
        <item x="4950"/>
        <item x="3294"/>
        <item x="1288"/>
        <item x="3260"/>
        <item x="4347"/>
        <item x="1325"/>
        <item x="1789"/>
        <item x="2028"/>
        <item x="4356"/>
        <item x="2821"/>
        <item x="3993"/>
        <item x="2682"/>
        <item x="1792"/>
        <item x="692"/>
        <item x="868"/>
        <item x="4672"/>
        <item x="3527"/>
        <item x="1349"/>
        <item x="1293"/>
        <item x="2892"/>
        <item x="4630"/>
        <item x="132"/>
        <item x="4715"/>
        <item x="3228"/>
        <item x="3632"/>
        <item x="1801"/>
        <item x="1531"/>
        <item x="1518"/>
        <item x="4600"/>
        <item x="2869"/>
        <item x="2164"/>
        <item x="4792"/>
        <item x="3506"/>
        <item x="4294"/>
        <item x="4929"/>
        <item x="3944"/>
        <item x="1034"/>
        <item x="4930"/>
        <item x="4096"/>
        <item x="470"/>
        <item x="2547"/>
        <item x="2041"/>
        <item x="4222"/>
        <item x="3002"/>
        <item x="3099"/>
        <item x="4994"/>
        <item x="3188"/>
        <item x="3973"/>
        <item x="3924"/>
        <item x="2471"/>
        <item x="4571"/>
        <item x="3287"/>
        <item x="2727"/>
        <item x="474"/>
        <item x="2410"/>
        <item x="2833"/>
        <item x="3603"/>
        <item x="1343"/>
        <item x="1240"/>
        <item x="4405"/>
        <item x="2367"/>
        <item x="4753"/>
        <item x="368"/>
        <item x="2012"/>
        <item x="1799"/>
        <item x="3943"/>
        <item x="1645"/>
        <item x="1105"/>
        <item x="2603"/>
        <item x="2531"/>
        <item x="3277"/>
        <item x="3869"/>
        <item x="1589"/>
        <item x="1539"/>
        <item x="543"/>
        <item x="4569"/>
        <item x="1508"/>
        <item x="550"/>
        <item x="744"/>
        <item x="2169"/>
        <item x="2184"/>
        <item x="1917"/>
        <item x="2212"/>
        <item x="492"/>
        <item x="3765"/>
        <item x="2685"/>
        <item x="1688"/>
        <item x="3633"/>
        <item x="3270"/>
        <item x="4968"/>
        <item x="399"/>
        <item x="2078"/>
        <item x="2839"/>
        <item x="3011"/>
        <item x="1162"/>
        <item x="702"/>
        <item x="1967"/>
        <item x="3829"/>
        <item x="2108"/>
        <item x="2807"/>
        <item x="3987"/>
        <item x="4859"/>
        <item x="2404"/>
        <item x="1152"/>
        <item x="4013"/>
        <item x="2982"/>
        <item x="170"/>
        <item x="1383"/>
        <item x="3314"/>
        <item x="671"/>
        <item x="4112"/>
        <item x="932"/>
        <item x="4954"/>
        <item x="4580"/>
        <item x="4420"/>
        <item x="361"/>
        <item x="3447"/>
        <item x="719"/>
        <item x="2080"/>
        <item x="493"/>
        <item x="2616"/>
        <item x="3124"/>
        <item x="3696"/>
        <item x="1039"/>
        <item x="2163"/>
        <item x="4965"/>
        <item x="1423"/>
        <item x="2782"/>
        <item x="2008"/>
        <item x="1665"/>
        <item x="4469"/>
        <item x="17"/>
        <item x="871"/>
        <item x="706"/>
        <item x="4176"/>
        <item x="3391"/>
        <item x="3921"/>
        <item x="408"/>
        <item x="1907"/>
        <item x="1744"/>
        <item x="2282"/>
        <item x="2307"/>
        <item x="3249"/>
        <item x="2661"/>
        <item x="4492"/>
        <item x="2861"/>
        <item x="1365"/>
        <item x="3233"/>
        <item x="3907"/>
        <item x="569"/>
        <item x="4839"/>
        <item x="2477"/>
        <item x="2797"/>
        <item x="2344"/>
        <item x="265"/>
        <item x="3398"/>
        <item x="1297"/>
        <item x="2880"/>
        <item x="259"/>
        <item x="4245"/>
        <item x="3516"/>
        <item x="4689"/>
        <item x="2472"/>
        <item x="1422"/>
        <item x="1868"/>
        <item x="4092"/>
        <item x="2403"/>
        <item x="274"/>
        <item x="3078"/>
        <item x="3582"/>
        <item x="1100"/>
        <item x="705"/>
        <item x="2324"/>
        <item x="4969"/>
        <item x="1809"/>
        <item x="1219"/>
        <item x="3418"/>
        <item x="4019"/>
        <item x="149"/>
        <item x="1103"/>
        <item x="2265"/>
        <item x="3355"/>
        <item x="2020"/>
        <item x="1267"/>
        <item x="4606"/>
        <item x="214"/>
        <item x="3716"/>
        <item x="3171"/>
        <item x="406"/>
        <item x="1043"/>
        <item x="994"/>
        <item x="4024"/>
        <item x="2563"/>
        <item x="7"/>
        <item x="704"/>
        <item x="3281"/>
        <item x="574"/>
        <item x="1594"/>
        <item x="3858"/>
        <item x="905"/>
        <item x="3135"/>
        <item x="332"/>
        <item x="1000"/>
        <item x="4456"/>
        <item x="3566"/>
        <item x="2699"/>
        <item x="951"/>
        <item x="3065"/>
        <item x="2795"/>
        <item x="1268"/>
        <item x="2056"/>
        <item x="2115"/>
        <item x="2439"/>
        <item x="1936"/>
        <item x="4654"/>
        <item x="1258"/>
        <item x="2509"/>
        <item x="3250"/>
        <item x="1524"/>
        <item x="2208"/>
        <item x="2747"/>
        <item x="1491"/>
        <item x="2359"/>
        <item x="726"/>
        <item x="28"/>
        <item x="4975"/>
        <item x="1532"/>
        <item x="4830"/>
        <item x="4442"/>
        <item x="2762"/>
        <item x="1664"/>
        <item x="4404"/>
        <item x="3194"/>
        <item x="3133"/>
        <item x="2217"/>
        <item x="2154"/>
        <item x="3157"/>
        <item x="1381"/>
        <item x="1687"/>
        <item x="866"/>
        <item x="2256"/>
        <item x="4241"/>
        <item x="2658"/>
        <item x="1795"/>
        <item x="3351"/>
        <item x="535"/>
        <item x="2996"/>
        <item x="1846"/>
        <item x="1556"/>
        <item x="2461"/>
        <item x="4374"/>
        <item x="340"/>
        <item x="2000"/>
        <item x="3654"/>
        <item x="4609"/>
        <item x="3589"/>
        <item x="389"/>
        <item x="3810"/>
        <item x="2939"/>
        <item x="3095"/>
        <item x="900"/>
        <item x="4326"/>
        <item x="1553"/>
        <item x="4025"/>
        <item x="3644"/>
        <item x="3752"/>
        <item x="254"/>
        <item x="2086"/>
        <item x="4560"/>
        <item x="748"/>
        <item x="3046"/>
        <item x="4761"/>
        <item x="2009"/>
        <item x="2191"/>
        <item x="3785"/>
        <item x="3475"/>
        <item x="1761"/>
        <item x="3417"/>
        <item x="4559"/>
        <item x="2246"/>
        <item x="2494"/>
        <item x="3487"/>
        <item x="496"/>
        <item x="1888"/>
        <item x="1695"/>
        <item x="272"/>
        <item x="4513"/>
        <item x="3325"/>
        <item x="3862"/>
        <item x="3155"/>
        <item x="3928"/>
        <item x="310"/>
        <item x="407"/>
        <item x="229"/>
        <item x="3213"/>
        <item x="2995"/>
        <item x="1735"/>
        <item x="1286"/>
        <item x="4474"/>
        <item x="3904"/>
        <item x="4340"/>
        <item x="1803"/>
        <item x="3659"/>
        <item x="3841"/>
        <item x="441"/>
        <item x="2039"/>
        <item x="196"/>
        <item x="894"/>
        <item x="2007"/>
        <item x="2790"/>
        <item x="2284"/>
        <item x="1214"/>
        <item x="3216"/>
        <item x="887"/>
        <item x="1492"/>
        <item x="3368"/>
        <item x="2106"/>
        <item x="2961"/>
        <item x="626"/>
        <item x="2016"/>
        <item x="4648"/>
        <item x="2559"/>
        <item x="341"/>
        <item x="2916"/>
        <item x="850"/>
        <item x="1467"/>
        <item x="489"/>
        <item x="117"/>
        <item x="510"/>
        <item x="4228"/>
        <item x="2705"/>
        <item x="246"/>
        <item x="71"/>
        <item x="1990"/>
        <item x="4290"/>
        <item x="4748"/>
        <item x="4229"/>
        <item x="1959"/>
        <item x="4221"/>
        <item x="2019"/>
        <item x="3972"/>
        <item x="2891"/>
        <item x="1984"/>
        <item x="4866"/>
        <item x="4218"/>
        <item x="4095"/>
        <item x="3222"/>
        <item x="3835"/>
        <item x="953"/>
        <item x="136"/>
        <item x="867"/>
        <item x="3679"/>
        <item x="4239"/>
        <item x="1224"/>
        <item x="2897"/>
        <item x="3781"/>
        <item x="806"/>
        <item x="471"/>
        <item x="4583"/>
        <item x="3150"/>
        <item x="159"/>
        <item x="3346"/>
        <item x="1862"/>
        <item x="1241"/>
        <item x="4372"/>
        <item x="255"/>
        <item x="1794"/>
        <item x="2756"/>
        <item x="1910"/>
        <item x="828"/>
        <item x="2534"/>
        <item x="4890"/>
        <item x="468"/>
        <item x="2421"/>
        <item x="1812"/>
        <item x="1247"/>
        <item x="485"/>
        <item x="909"/>
        <item x="3467"/>
        <item x="4118"/>
        <item x="2333"/>
        <item x="3599"/>
        <item x="3720"/>
        <item x="2035"/>
        <item x="4680"/>
        <item x="1245"/>
        <item x="3081"/>
        <item x="2987"/>
        <item x="1327"/>
        <item x="4283"/>
        <item x="2479"/>
        <item x="664"/>
        <item x="785"/>
        <item x="2269"/>
        <item x="2704"/>
        <item x="221"/>
        <item x="3275"/>
        <item x="1482"/>
        <item x="2353"/>
        <item x="3890"/>
        <item x="4448"/>
        <item x="1452"/>
        <item x="1170"/>
        <item x="1364"/>
        <item x="1615"/>
        <item x="762"/>
        <item x="631"/>
        <item x="1076"/>
        <item x="4116"/>
        <item x="1577"/>
        <item x="4265"/>
        <item x="4457"/>
        <item x="1999"/>
        <item x="860"/>
        <item x="220"/>
        <item x="158"/>
        <item x="4160"/>
        <item x="245"/>
        <item x="2089"/>
        <item x="491"/>
        <item x="4070"/>
        <item x="4122"/>
        <item x="2466"/>
        <item x="3937"/>
        <item x="222"/>
        <item x="4119"/>
        <item x="5"/>
        <item x="3634"/>
        <item x="2767"/>
        <item x="4034"/>
        <item x="2480"/>
        <item x="891"/>
        <item x="4414"/>
        <item x="3321"/>
        <item x="561"/>
        <item x="1669"/>
        <item x="1106"/>
        <item x="4793"/>
        <item x="3983"/>
        <item x="1310"/>
        <item x="2553"/>
        <item x="2773"/>
        <item x="2335"/>
        <item x="768"/>
        <item x="1587"/>
        <item x="153"/>
        <item x="1675"/>
        <item x="171"/>
        <item x="1763"/>
        <item x="1931"/>
        <item x="2726"/>
        <item x="2865"/>
        <item x="729"/>
        <item x="2452"/>
        <item x="3018"/>
        <item x="369"/>
        <item x="77"/>
        <item x="1471"/>
        <item x="1591"/>
        <item x="1746"/>
        <item x="2723"/>
        <item x="1574"/>
        <item x="1044"/>
        <item x="3335"/>
        <item x="418"/>
        <item x="1213"/>
        <item x="2609"/>
        <item x="4028"/>
        <item x="2194"/>
        <item x="72"/>
        <item x="4309"/>
        <item x="321"/>
        <item x="148"/>
        <item x="4434"/>
        <item x="1307"/>
        <item x="3110"/>
        <item x="2946"/>
        <item x="3023"/>
        <item x="1968"/>
        <item x="1453"/>
        <item x="68"/>
        <item x="216"/>
        <item x="339"/>
        <item x="968"/>
        <item x="4681"/>
        <item x="3715"/>
        <item x="2469"/>
        <item x="4565"/>
        <item x="695"/>
        <item x="135"/>
        <item x="2989"/>
        <item x="2375"/>
        <item x="3112"/>
        <item x="680"/>
        <item x="141"/>
        <item x="1274"/>
        <item x="1097"/>
        <item x="3036"/>
        <item x="1032"/>
        <item x="2174"/>
        <item x="1015"/>
        <item x="1578"/>
        <item x="1145"/>
        <item x="320"/>
        <item x="1132"/>
        <item x="2722"/>
        <item x="2848"/>
        <item x="4949"/>
        <item x="1068"/>
        <item x="4473"/>
        <item x="1855"/>
        <item x="4472"/>
        <item x="3823"/>
        <item x="2688"/>
        <item x="2150"/>
        <item x="4401"/>
        <item x="4538"/>
        <item x="1570"/>
        <item x="2518"/>
        <item x="1533"/>
        <item x="498"/>
        <item x="554"/>
        <item x="558"/>
        <item x="3088"/>
        <item x="4226"/>
        <item x="3207"/>
        <item x="4699"/>
        <item x="2161"/>
        <item x="1824"/>
        <item x="103"/>
        <item x="4124"/>
        <item x="4449"/>
        <item x="4885"/>
        <item x="1696"/>
        <item x="3439"/>
        <item x="4460"/>
        <item x="2881"/>
        <item x="1544"/>
        <item x="4117"/>
        <item x="2370"/>
        <item x="1005"/>
        <item x="957"/>
        <item x="1555"/>
        <item x="4803"/>
        <item x="2118"/>
        <item x="1304"/>
        <item x="3910"/>
        <item x="3799"/>
        <item x="3844"/>
        <item x="52"/>
        <item x="2001"/>
        <item x="2203"/>
        <item x="1446"/>
        <item x="1242"/>
        <item x="1358"/>
        <item x="3977"/>
        <item x="4675"/>
        <item x="2250"/>
        <item x="2293"/>
        <item x="190"/>
        <item x="3276"/>
        <item x="4838"/>
        <item x="293"/>
        <item x="4252"/>
        <item x="168"/>
        <item x="1497"/>
        <item x="3448"/>
        <item x="2586"/>
        <item x="1048"/>
        <item x="4453"/>
        <item x="3102"/>
        <item x="2768"/>
        <item x="1788"/>
        <item x="696"/>
        <item x="2131"/>
        <item x="3837"/>
        <item x="1773"/>
        <item x="3359"/>
        <item x="1852"/>
        <item x="4402"/>
        <item x="4363"/>
        <item x="3912"/>
        <item x="975"/>
        <item x="3931"/>
        <item x="4777"/>
        <item x="3156"/>
        <item x="98"/>
        <item x="4313"/>
        <item x="3434"/>
        <item x="1702"/>
        <item x="956"/>
        <item x="3072"/>
        <item x="3804"/>
        <item x="422"/>
        <item x="1378"/>
        <item x="611"/>
        <item x="607"/>
        <item x="2602"/>
        <item x="1417"/>
        <item x="4508"/>
        <item x="3256"/>
        <item x="3415"/>
        <item x="3453"/>
        <item x="3280"/>
        <item x="777"/>
        <item x="639"/>
        <item x="3909"/>
        <item x="1542"/>
        <item x="4178"/>
        <item x="1580"/>
        <item x="734"/>
        <item x="84"/>
        <item x="1815"/>
        <item x="662"/>
        <item x="4278"/>
        <item x="1313"/>
        <item x="3732"/>
        <item x="3101"/>
        <item x="1673"/>
        <item x="2593"/>
        <item x="4795"/>
        <item x="4129"/>
        <item x="3873"/>
        <item x="1402"/>
        <item x="1543"/>
        <item x="805"/>
        <item x="2297"/>
        <item x="1437"/>
        <item x="2402"/>
        <item x="4539"/>
        <item x="3016"/>
        <item x="893"/>
        <item x="4327"/>
        <item x="3240"/>
        <item x="2829"/>
        <item x="2739"/>
        <item x="2853"/>
        <item x="3184"/>
        <item x="4499"/>
        <item x="616"/>
        <item x="1047"/>
        <item x="4656"/>
        <item x="1004"/>
        <item x="3742"/>
        <item x="124"/>
        <item x="165"/>
        <item x="2613"/>
        <item x="3229"/>
        <item x="271"/>
        <item x="2468"/>
        <item x="1421"/>
        <item x="636"/>
        <item x="2043"/>
        <item x="3211"/>
        <item x="4000"/>
        <item x="3190"/>
        <item x="4953"/>
        <item x="1129"/>
        <item x="4875"/>
        <item x="4088"/>
        <item x="506"/>
        <item x="1333"/>
        <item x="3159"/>
        <item x="3986"/>
        <item x="2876"/>
        <item x="3651"/>
        <item x="327"/>
        <item x="3289"/>
        <item x="1094"/>
        <item x="1260"/>
        <item x="1064"/>
        <item x="2980"/>
        <item x="3664"/>
        <item x="3435"/>
        <item x="4665"/>
        <item x="789"/>
        <item x="4695"/>
        <item x="2601"/>
        <item x="3802"/>
        <item x="2145"/>
        <item x="3097"/>
        <item x="3474"/>
        <item x="2717"/>
        <item x="3730"/>
        <item x="1411"/>
        <item x="2044"/>
        <item x="4476"/>
        <item x="2493"/>
        <item x="3248"/>
        <item x="2712"/>
        <item x="2645"/>
        <item x="3508"/>
        <item x="1299"/>
        <item x="1975"/>
        <item x="3165"/>
        <item x="203"/>
        <item x="3774"/>
        <item x="3949"/>
        <item x="579"/>
        <item x="3739"/>
        <item x="4035"/>
        <item x="2587"/>
        <item x="529"/>
        <item x="4262"/>
        <item x="3177"/>
        <item x="402"/>
        <item x="3665"/>
        <item x="2638"/>
        <item x="1255"/>
        <item x="4307"/>
        <item x="914"/>
        <item x="2268"/>
        <item x="4645"/>
        <item x="1182"/>
        <item x="3519"/>
        <item x="3377"/>
        <item x="635"/>
        <item x="3690"/>
        <item x="3374"/>
        <item x="3350"/>
        <item x="1287"/>
        <item x="1159"/>
        <item x="2925"/>
        <item x="878"/>
        <item x="212"/>
        <item x="2096"/>
        <item x="1366"/>
        <item x="445"/>
        <item x="2235"/>
        <item x="3965"/>
        <item x="3617"/>
        <item x="1382"/>
        <item x="4291"/>
        <item x="3677"/>
        <item x="2378"/>
        <item x="1734"/>
        <item x="313"/>
        <item x="2412"/>
        <item x="3405"/>
        <item x="3005"/>
        <item x="352"/>
        <item x="2702"/>
        <item x="4310"/>
        <item x="223"/>
        <item x="2677"/>
        <item x="3698"/>
        <item x="3618"/>
        <item x="2823"/>
        <item x="3526"/>
        <item x="3054"/>
        <item x="2889"/>
        <item x="1867"/>
        <item x="4505"/>
        <item x="843"/>
        <item x="2825"/>
        <item x="2764"/>
        <item x="4661"/>
        <item x="2369"/>
        <item x="4972"/>
        <item x="3939"/>
        <item x="1694"/>
        <item x="648"/>
        <item x="2753"/>
        <item x="2556"/>
        <item x="4010"/>
        <item x="3427"/>
        <item x="788"/>
        <item x="4604"/>
        <item x="4296"/>
        <item x="2459"/>
        <item x="2005"/>
        <item x="4312"/>
        <item x="1764"/>
        <item x="4924"/>
        <item x="2804"/>
        <item x="2051"/>
        <item x="112"/>
        <item x="3525"/>
        <item x="3871"/>
        <item x="1758"/>
        <item x="1971"/>
        <item x="2182"/>
        <item x="1751"/>
        <item x="2806"/>
        <item x="3918"/>
        <item x="3285"/>
        <item x="2414"/>
        <item x="2180"/>
        <item x="3206"/>
        <item x="2549"/>
        <item x="2460"/>
        <item x="3424"/>
        <item x="4726"/>
        <item x="591"/>
        <item x="4944"/>
        <item x="1481"/>
        <item x="1681"/>
        <item x="4696"/>
        <item x="4360"/>
        <item x="3932"/>
        <item x="1035"/>
        <item x="2775"/>
        <item x="325"/>
        <item x="1560"/>
        <item x="247"/>
        <item x="1540"/>
        <item x="4275"/>
        <item x="2298"/>
        <item x="3395"/>
        <item x="412"/>
        <item x="1717"/>
        <item x="919"/>
        <item x="4869"/>
        <item x="4926"/>
        <item x="3426"/>
        <item x="1525"/>
        <item x="4738"/>
        <item x="1906"/>
        <item x="4061"/>
        <item x="716"/>
        <item x="1998"/>
        <item x="3613"/>
        <item x="3649"/>
        <item x="4773"/>
        <item x="2292"/>
        <item x="3647"/>
        <item x="834"/>
        <item x="1684"/>
        <item x="1336"/>
        <item x="3160"/>
        <item x="3572"/>
        <item x="3738"/>
        <item x="1362"/>
        <item x="4422"/>
        <item x="1704"/>
        <item x="3786"/>
        <item x="4712"/>
        <item x="1655"/>
        <item x="654"/>
        <item x="823"/>
        <item x="2135"/>
        <item x="4159"/>
        <item x="629"/>
        <item x="4682"/>
        <item x="3039"/>
        <item x="2442"/>
        <item x="1512"/>
        <item x="1074"/>
        <item x="4357"/>
        <item x="18"/>
        <item x="2215"/>
        <item x="4989"/>
        <item x="1357"/>
        <item x="1270"/>
        <item x="1551"/>
        <item x="2206"/>
        <item x="1252"/>
        <item x="3438"/>
        <item x="3686"/>
        <item x="667"/>
        <item x="4236"/>
        <item x="3098"/>
        <item x="1715"/>
        <item x="4986"/>
        <item x="144"/>
        <item x="350"/>
        <item x="2233"/>
        <item x="2010"/>
        <item x="1223"/>
        <item x="2921"/>
        <item x="3860"/>
        <item x="459"/>
        <item x="1611"/>
        <item x="330"/>
        <item x="390"/>
        <item x="4800"/>
        <item x="2772"/>
        <item x="4631"/>
        <item x="2541"/>
        <item x="3745"/>
        <item x="2055"/>
        <item x="4287"/>
        <item x="3514"/>
        <item x="1251"/>
        <item x="4579"/>
        <item x="1562"/>
        <item x="3120"/>
        <item x="3496"/>
        <item x="757"/>
        <item x="298"/>
        <item x="2270"/>
        <item x="4782"/>
        <item x="3238"/>
        <item x="2666"/>
        <item x="2237"/>
        <item x="775"/>
        <item x="2596"/>
        <item x="2866"/>
        <item x="3662"/>
        <item x="1138"/>
        <item x="619"/>
        <item x="3393"/>
        <item x="243"/>
        <item x="4039"/>
        <item x="1012"/>
        <item x="4840"/>
        <item x="3328"/>
        <item x="4181"/>
        <item x="923"/>
        <item x="3923"/>
        <item x="3422"/>
        <item x="1450"/>
        <item x="4212"/>
        <item x="4170"/>
        <item x="4915"/>
        <item x="3524"/>
        <item x="3394"/>
        <item x="97"/>
        <item x="156"/>
        <item x="578"/>
        <item x="980"/>
        <item x="206"/>
        <item x="4933"/>
        <item x="2882"/>
        <item x="2300"/>
        <item x="609"/>
        <item x="4368"/>
        <item x="3853"/>
        <item x="2899"/>
        <item x="3025"/>
        <item x="1869"/>
        <item x="559"/>
        <item x="3724"/>
        <item x="4556"/>
        <item x="2622"/>
        <item x="2851"/>
        <item x="1150"/>
        <item x="2095"/>
        <item x="2524"/>
        <item x="1211"/>
        <item x="3164"/>
        <item x="3045"/>
        <item x="2545"/>
        <item x="670"/>
        <item x="4455"/>
        <item x="500"/>
        <item x="835"/>
        <item x="3408"/>
        <item x="3575"/>
        <item x="1662"/>
        <item x="41"/>
        <item x="4130"/>
        <item x="2366"/>
        <item x="3144"/>
        <item x="4851"/>
        <item x="2407"/>
        <item x="1983"/>
        <item x="3338"/>
        <item x="2006"/>
        <item x="3759"/>
        <item x="2693"/>
        <item x="3242"/>
        <item x="411"/>
        <item x="2813"/>
        <item x="1593"/>
        <item x="3191"/>
        <item x="3719"/>
        <item x="3003"/>
        <item x="988"/>
        <item x="4161"/>
        <item x="4406"/>
        <item x="2283"/>
        <item x="1057"/>
        <item x="1017"/>
        <item x="4386"/>
        <item x="4796"/>
        <item x="4388"/>
        <item x="2805"/>
        <item x="3236"/>
        <item x="3669"/>
        <item x="4295"/>
        <item x="4523"/>
        <item x="4517"/>
        <item x="1741"/>
        <item x="2213"/>
        <item x="3443"/>
        <item x="4371"/>
        <item x="733"/>
        <item x="4848"/>
        <item x="4865"/>
        <item x="3701"/>
        <item x="3865"/>
        <item x="4515"/>
        <item x="4679"/>
        <item x="2673"/>
        <item x="3409"/>
        <item x="2218"/>
        <item x="2993"/>
        <item x="3176"/>
        <item x="4104"/>
        <item x="1884"/>
        <item x="4684"/>
        <item x="3552"/>
        <item x="4351"/>
        <item x="1876"/>
        <item x="1800"/>
        <item x="2536"/>
        <item x="649"/>
        <item x="993"/>
        <item x="1308"/>
        <item x="3381"/>
        <item x="3809"/>
        <item x="657"/>
        <item x="139"/>
        <item x="2021"/>
        <item x="4246"/>
        <item x="4302"/>
        <item x="503"/>
        <item x="1970"/>
        <item x="2413"/>
        <item x="181"/>
        <item x="3493"/>
        <item x="2409"/>
        <item x="4810"/>
        <item x="1922"/>
        <item x="4812"/>
        <item x="4384"/>
        <item x="4107"/>
        <item x="172"/>
        <item x="2615"/>
        <item x="447"/>
        <item x="2902"/>
        <item x="1426"/>
        <item x="120"/>
        <item x="3210"/>
        <item x="1838"/>
        <item x="1244"/>
        <item x="2669"/>
        <item x="3553"/>
        <item x="3712"/>
        <item x="1707"/>
        <item x="3337"/>
        <item x="253"/>
        <item x="851"/>
        <item x="540"/>
        <item x="1405"/>
        <item x="2279"/>
        <item x="4276"/>
        <item x="2963"/>
        <item x="4500"/>
        <item x="3673"/>
        <item x="113"/>
        <item x="480"/>
        <item x="2105"/>
        <item x="1399"/>
        <item x="3189"/>
        <item x="2863"/>
        <item x="462"/>
        <item x="22"/>
        <item x="2592"/>
        <item x="282"/>
        <item x="549"/>
        <item x="4607"/>
        <item x="552"/>
        <item x="1196"/>
        <item x="4794"/>
        <item x="3641"/>
        <item x="4984"/>
        <item x="4747"/>
        <item x="2908"/>
        <item x="1372"/>
        <item x="2478"/>
        <item x="2512"/>
        <item x="4948"/>
        <item x="1232"/>
        <item x="1825"/>
        <item x="2304"/>
        <item x="4837"/>
        <item x="3757"/>
        <item x="3113"/>
        <item x="1629"/>
        <item x="1549"/>
        <item x="3323"/>
        <item x="4771"/>
        <item x="2291"/>
        <item x="1387"/>
        <item x="2515"/>
        <item x="2808"/>
        <item x="3497"/>
        <item x="3484"/>
        <item x="3822"/>
        <item x="4943"/>
        <item x="3511"/>
        <item x="1302"/>
        <item x="2456"/>
        <item x="3894"/>
        <item x="4788"/>
        <item x="1835"/>
        <item x="3668"/>
        <item x="2385"/>
        <item x="4612"/>
        <item x="4655"/>
        <item x="3122"/>
        <item x="2405"/>
        <item x="488"/>
        <item x="4599"/>
        <item x="3202"/>
        <item x="1581"/>
        <item x="3076"/>
        <item x="2525"/>
        <item x="4149"/>
        <item x="1978"/>
        <item x="837"/>
        <item x="2490"/>
        <item x="1386"/>
        <item x="3456"/>
        <item x="4198"/>
        <item x="883"/>
        <item x="1872"/>
        <item x="542"/>
        <item x="174"/>
        <item x="3900"/>
        <item x="4637"/>
        <item x="2583"/>
        <item x="897"/>
        <item x="1672"/>
        <item x="1658"/>
        <item x="1963"/>
        <item x="2528"/>
        <item x="1928"/>
        <item x="1618"/>
        <item x="4461"/>
        <item x="90"/>
        <item x="2419"/>
        <item x="3886"/>
        <item x="4373"/>
        <item x="1753"/>
        <item x="1705"/>
        <item x="3650"/>
        <item x="4691"/>
        <item x="4617"/>
        <item x="2107"/>
        <item x="1376"/>
        <item x="1354"/>
        <item x="3413"/>
        <item x="4911"/>
        <item x="4494"/>
        <item x="3271"/>
        <item x="3310"/>
        <item x="1830"/>
        <item x="3449"/>
        <item x="4952"/>
        <item x="3819"/>
        <item x="765"/>
        <item x="3153"/>
        <item x="435"/>
        <item x="292"/>
        <item x="3085"/>
        <item x="3710"/>
        <item x="2488"/>
        <item x="2691"/>
        <item x="735"/>
        <item x="624"/>
        <item x="2059"/>
        <item x="1601"/>
        <item x="782"/>
        <item x="3915"/>
        <item x="3770"/>
        <item x="1418"/>
        <item x="294"/>
        <item x="3772"/>
        <item x="95"/>
        <item x="363"/>
        <item x="1943"/>
        <item x="4824"/>
        <item x="3707"/>
        <item x="1212"/>
        <item x="3565"/>
        <item x="2349"/>
        <item x="3139"/>
        <item x="606"/>
        <item x="849"/>
        <item x="2308"/>
        <item x="3239"/>
        <item x="1840"/>
        <item x="741"/>
        <item x="4486"/>
        <item x="2311"/>
        <item x="38"/>
        <item x="383"/>
        <item x="3092"/>
        <item x="475"/>
        <item x="131"/>
        <item x="3952"/>
        <item x="1709"/>
        <item x="311"/>
        <item x="2084"/>
        <item x="81"/>
        <item x="4504"/>
        <item x="3729"/>
        <item x="2251"/>
        <item x="1026"/>
        <item x="4030"/>
        <item x="1168"/>
        <item x="2557"/>
        <item x="1514"/>
        <item x="4020"/>
        <item x="4210"/>
        <item x="2941"/>
        <item x="2072"/>
        <item x="3661"/>
        <item x="2029"/>
        <item x="4345"/>
        <item x="3200"/>
        <item x="4615"/>
        <item x="573"/>
        <item x="2799"/>
        <item x="1392"/>
        <item x="3691"/>
        <item x="4880"/>
        <item x="3308"/>
        <item x="4048"/>
        <item x="100"/>
        <item x="2948"/>
        <item x="4711"/>
        <item x="3671"/>
        <item x="2417"/>
        <item x="326"/>
        <item x="4090"/>
        <item x="4400"/>
        <item x="4297"/>
        <item x="981"/>
        <item x="3539"/>
        <item x="2280"/>
        <item x="2761"/>
        <item x="4393"/>
        <item x="3296"/>
        <item x="973"/>
        <item x="3505"/>
        <item x="374"/>
        <item x="2371"/>
        <item x="4914"/>
        <item x="4029"/>
        <item x="210"/>
        <item x="683"/>
        <item x="4439"/>
        <item x="1654"/>
        <item x="353"/>
        <item x="2506"/>
        <item x="4561"/>
        <item x="4207"/>
        <item x="746"/>
        <item x="458"/>
        <item x="812"/>
        <item x="4450"/>
        <item x="3861"/>
        <item x="2352"/>
        <item x="2802"/>
        <item x="831"/>
        <item x="460"/>
        <item x="3175"/>
        <item x="4331"/>
        <item x="512"/>
        <item x="4590"/>
        <item x="2634"/>
        <item x="1783"/>
        <item x="3134"/>
        <item x="3905"/>
        <item x="446"/>
        <item x="743"/>
        <item x="3547"/>
        <item x="2750"/>
        <item x="4050"/>
        <item x="236"/>
        <item x="2683"/>
        <item x="2937"/>
        <item x="2537"/>
        <item x="154"/>
        <item x="4750"/>
        <item x="3531"/>
        <item x="4004"/>
        <item x="1671"/>
        <item x="3551"/>
        <item x="4484"/>
        <item x="2064"/>
        <item x="2687"/>
        <item x="4137"/>
        <item x="4934"/>
        <item x="3278"/>
        <item x="4745"/>
        <item x="1843"/>
        <item x="3306"/>
        <item x="985"/>
        <item x="1266"/>
        <item x="2913"/>
        <item x="1303"/>
        <item x="1430"/>
        <item x="2904"/>
        <item x="1319"/>
        <item x="4511"/>
        <item x="2122"/>
        <item x="1163"/>
        <item x="1493"/>
        <item x="160"/>
        <item x="3432"/>
        <item x="4683"/>
        <item x="1234"/>
        <item x="4328"/>
        <item x="3685"/>
        <item x="1167"/>
        <item x="2130"/>
        <item x="3244"/>
        <item x="3187"/>
        <item x="3182"/>
        <item x="618"/>
        <item x="2245"/>
        <item x="1434"/>
        <item x="1259"/>
        <item x="2467"/>
        <item x="2443"/>
        <item x="1834"/>
        <item x="2360"/>
        <item x="2962"/>
        <item x="1160"/>
        <item x="106"/>
        <item x="2822"/>
        <item x="553"/>
        <item x="1973"/>
        <item x="942"/>
        <item x="1624"/>
        <item x="2864"/>
        <item x="3779"/>
        <item x="3316"/>
        <item x="675"/>
        <item x="3683"/>
        <item x="3309"/>
        <item x="4831"/>
        <item x="899"/>
        <item x="2774"/>
        <item x="4488"/>
        <item x="403"/>
        <item x="1691"/>
        <item x="758"/>
        <item x="864"/>
        <item x="3196"/>
        <item x="2935"/>
        <item x="180"/>
        <item x="1756"/>
        <item x="4644"/>
        <item x="1774"/>
        <item x="85"/>
        <item x="3593"/>
        <item x="3273"/>
        <item x="2667"/>
        <item x="2289"/>
        <item x="2121"/>
        <item x="1899"/>
        <item x="4021"/>
        <item x="1513"/>
        <item x="1955"/>
        <item x="262"/>
        <item x="3243"/>
        <item x="1083"/>
        <item x="2189"/>
        <item x="4997"/>
        <item x="3436"/>
        <item x="228"/>
        <item x="4916"/>
        <item x="3731"/>
        <item x="4007"/>
        <item x="2372"/>
        <item x="2301"/>
        <item x="935"/>
        <item x="2305"/>
        <item x="2262"/>
        <item x="4622"/>
        <item x="3748"/>
        <item x="44"/>
        <item x="3358"/>
        <item x="4725"/>
        <item x="1759"/>
        <item x="621"/>
        <item x="1732"/>
        <item x="615"/>
        <item x="4089"/>
        <item x="2605"/>
        <item x="3991"/>
        <item x="2026"/>
        <item x="2034"/>
        <item x="27"/>
        <item x="2322"/>
        <item x="3763"/>
        <item x="2483"/>
        <item x="1496"/>
        <item x="1972"/>
        <item x="1568"/>
        <item x="2347"/>
        <item x="1021"/>
        <item x="1085"/>
        <item x="99"/>
        <item x="115"/>
        <item x="4144"/>
        <item x="2363"/>
        <item x="439"/>
        <item x="2540"/>
        <item x="2716"/>
        <item x="1317"/>
        <item x="3946"/>
        <item x="3298"/>
        <item x="91"/>
        <item x="3056"/>
        <item x="2639"/>
        <item x="797"/>
        <item x="4196"/>
        <item x="62"/>
        <item x="1275"/>
        <item x="1337"/>
        <item x="3066"/>
        <item x="2281"/>
        <item x="4333"/>
        <item x="1945"/>
        <item x="3838"/>
        <item x="2696"/>
        <item x="669"/>
        <item x="4558"/>
        <item x="977"/>
        <item x="3577"/>
        <item x="3170"/>
        <item x="1355"/>
        <item x="4690"/>
        <item x="4902"/>
        <item x="3116"/>
        <item x="1144"/>
        <item x="2295"/>
        <item x="4909"/>
        <item x="1127"/>
        <item x="4894"/>
        <item x="356"/>
        <item x="2922"/>
        <item x="861"/>
        <item x="927"/>
        <item x="316"/>
        <item x="4740"/>
        <item x="3001"/>
        <item x="4586"/>
        <item x="1860"/>
        <item x="4971"/>
        <item x="908"/>
        <item x="3148"/>
        <item x="890"/>
        <item x="3695"/>
        <item x="808"/>
        <item x="3612"/>
        <item x="4995"/>
        <item x="2930"/>
        <item x="1748"/>
        <item x="714"/>
        <item x="1915"/>
        <item x="3703"/>
        <item x="404"/>
        <item x="3246"/>
        <item x="1538"/>
        <item x="1781"/>
        <item x="3684"/>
        <item x="4774"/>
        <item x="1209"/>
        <item x="1001"/>
        <item x="1153"/>
        <item x="1414"/>
        <item x="3884"/>
        <item x="3311"/>
        <item x="2429"/>
        <item x="2151"/>
        <item x="3142"/>
        <item x="2045"/>
        <item x="1046"/>
        <item x="2714"/>
        <item x="2225"/>
        <item x="1605"/>
        <item x="1246"/>
        <item x="238"/>
        <item x="2986"/>
        <item x="4913"/>
        <item x="1500"/>
        <item x="3379"/>
        <item x="2664"/>
        <item x="2668"/>
        <item x="161"/>
        <item x="2555"/>
        <item x="2582"/>
        <item x="3557"/>
        <item x="114"/>
        <item x="545"/>
        <item x="4358"/>
        <item x="261"/>
        <item x="3680"/>
        <item x="110"/>
        <item x="2857"/>
        <item x="2294"/>
        <item x="2377"/>
        <item x="3345"/>
        <item x="2858"/>
        <item x="2780"/>
        <item x="1183"/>
        <item x="2811"/>
        <item x="1798"/>
        <item x="4032"/>
        <item x="2222"/>
        <item x="3161"/>
        <item x="2351"/>
        <item x="2564"/>
        <item x="2346"/>
        <item x="952"/>
        <item x="1285"/>
        <item x="3486"/>
        <item x="3676"/>
        <item x="1703"/>
        <item x="2870"/>
        <item x="2216"/>
        <item x="3055"/>
        <item x="2539"/>
        <item x="308"/>
        <item x="1095"/>
        <item x="3009"/>
        <item x="2453"/>
        <item x="269"/>
        <item x="111"/>
        <item x="790"/>
        <item x="4133"/>
        <item x="1433"/>
        <item x="1816"/>
        <item x="3107"/>
        <item x="4833"/>
        <item x="2232"/>
        <item x="567"/>
        <item x="2444"/>
        <item x="3756"/>
        <item x="4126"/>
        <item x="1305"/>
        <item x="268"/>
        <item x="2719"/>
        <item x="467"/>
        <item x="4900"/>
        <item x="2817"/>
        <item x="2594"/>
        <item x="4026"/>
        <item x="4108"/>
        <item x="2454"/>
        <item x="263"/>
        <item x="2707"/>
        <item x="1639"/>
        <item x="989"/>
        <item x="4165"/>
        <item x="2181"/>
        <item x="3934"/>
        <item x="4521"/>
        <item x="1123"/>
        <item x="3876"/>
        <item x="4398"/>
        <item x="3758"/>
        <item x="2588"/>
        <item x="2529"/>
        <item x="4379"/>
        <item x="1231"/>
        <item x="74"/>
        <item x="2886"/>
        <item x="1736"/>
        <item x="1924"/>
        <item x="328"/>
        <item x="1283"/>
        <item x="2844"/>
        <item x="3585"/>
        <item x="258"/>
        <item x="698"/>
        <item x="1619"/>
        <item x="623"/>
        <item x="2144"/>
        <item x="3128"/>
        <item x="2285"/>
        <item x="4862"/>
        <item x="4786"/>
        <item x="519"/>
        <item x="287"/>
        <item x="3297"/>
        <item x="3640"/>
        <item x="4323"/>
        <item x="640"/>
        <item x="3366"/>
        <item x="1328"/>
        <item x="4524"/>
        <item x="598"/>
        <item x="1634"/>
        <item x="2760"/>
        <item x="1428"/>
        <item x="4852"/>
        <item x="674"/>
        <item x="628"/>
        <item x="2538"/>
        <item x="931"/>
        <item x="2975"/>
        <item x="4188"/>
        <item x="4392"/>
        <item x="3792"/>
        <item x="3291"/>
        <item x="2076"/>
        <item x="1052"/>
        <item x="3032"/>
        <item x="478"/>
        <item x="3326"/>
        <item x="3868"/>
        <item x="4394"/>
        <item x="4152"/>
        <item x="1845"/>
        <item x="2040"/>
        <item x="3215"/>
        <item x="35"/>
        <item x="1169"/>
        <item x="79"/>
        <item x="1131"/>
        <item x="4163"/>
        <item x="644"/>
        <item x="4963"/>
        <item x="4973"/>
        <item x="4342"/>
        <item x="1644"/>
        <item x="3702"/>
        <item x="3010"/>
        <item x="4249"/>
        <item x="3118"/>
        <item x="929"/>
        <item x="709"/>
        <item x="2915"/>
        <item x="4663"/>
        <item x="4674"/>
        <item x="3857"/>
        <item x="4065"/>
        <item x="384"/>
        <item x="1102"/>
        <item x="4646"/>
        <item x="3070"/>
        <item x="3630"/>
        <item x="547"/>
        <item x="3808"/>
        <item x="2175"/>
        <item x="3901"/>
        <item x="4519"/>
        <item x="2357"/>
        <item x="2794"/>
        <item x="1469"/>
        <item x="2025"/>
        <item x="3234"/>
        <item x="4235"/>
        <item x="3699"/>
        <item x="3057"/>
        <item x="4195"/>
        <item x="1831"/>
        <item x="2187"/>
        <item x="3360"/>
        <item x="2874"/>
        <item x="3989"/>
        <item x="3643"/>
        <item x="479"/>
        <item x="4080"/>
        <item x="2077"/>
        <item x="3807"/>
        <item x="329"/>
        <item x="4377"/>
        <item x="2054"/>
        <item x="4798"/>
        <item x="1"/>
        <item x="1194"/>
        <item x="2561"/>
        <item x="1547"/>
        <item x="4937"/>
        <item x="3628"/>
        <item x="4260"/>
        <item x="2126"/>
        <item x="1952"/>
        <item x="336"/>
        <item x="2"/>
        <item x="632"/>
        <item x="3891"/>
        <item x="4820"/>
        <item x="4267"/>
        <item x="3812"/>
        <item x="37"/>
        <item x="3403"/>
        <item x="4551"/>
        <item x="647"/>
        <item x="429"/>
        <item x="3499"/>
        <item x="4477"/>
        <item x="3734"/>
        <item x="3753"/>
        <item x="80"/>
        <item x="3721"/>
        <item x="3035"/>
        <item x="4014"/>
        <item x="4828"/>
        <item x="4981"/>
        <item x="3663"/>
        <item x="2928"/>
        <item x="1521"/>
        <item x="4570"/>
        <item x="3269"/>
        <item x="583"/>
        <item x="2956"/>
        <item x="1060"/>
        <item x="2992"/>
        <item x="2073"/>
        <item x="2631"/>
        <item x="436"/>
        <item x="2113"/>
        <item x="405"/>
        <item x="1698"/>
        <item x="770"/>
        <item x="1603"/>
        <item x="453"/>
        <item x="4135"/>
        <item x="4376"/>
        <item x="4396"/>
        <item x="3363"/>
        <item x="3767"/>
        <item x="3708"/>
        <item x="3583"/>
        <item x="2628"/>
        <item x="3227"/>
        <item x="752"/>
        <item x="4490"/>
        <item x="251"/>
        <item x="1596"/>
        <item x="833"/>
        <item x="518"/>
        <item x="1649"/>
        <item x="3764"/>
        <item x="2778"/>
        <item x="645"/>
        <item x="1292"/>
        <item x="2138"/>
        <item x="1237"/>
        <item x="4576"/>
        <item x="225"/>
        <item x="972"/>
        <item x="4510"/>
        <item x="576"/>
        <item x="1311"/>
        <item x="1608"/>
        <item x="2838"/>
        <item x="4618"/>
        <item x="881"/>
        <item x="1827"/>
        <item x="3968"/>
        <item x="1395"/>
        <item x="1610"/>
        <item x="3180"/>
        <item x="358"/>
        <item x="2911"/>
        <item x="1643"/>
        <item x="1961"/>
        <item x="4346"/>
        <item x="1595"/>
        <item x="303"/>
        <item x="4518"/>
        <item x="2168"/>
        <item x="3254"/>
        <item x="3728"/>
        <item x="1419"/>
        <item x="2724"/>
        <item x="4202"/>
        <item x="3069"/>
        <item x="1079"/>
        <item x="1198"/>
        <item x="1678"/>
        <item x="1609"/>
        <item x="4166"/>
        <item x="879"/>
        <item x="1490"/>
        <item x="4440"/>
        <item x="3411"/>
        <item x="4099"/>
        <item x="4282"/>
        <item x="2437"/>
        <item x="3429"/>
        <item x="3755"/>
        <item x="4292"/>
        <item x="1326"/>
        <item x="3935"/>
        <item x="697"/>
        <item x="76"/>
        <item x="1235"/>
        <item x="4548"/>
        <item x="2657"/>
        <item x="666"/>
        <item x="1441"/>
        <item x="4752"/>
        <item x="3672"/>
        <item x="2740"/>
        <item x="4143"/>
        <item x="1468"/>
        <item x="3942"/>
        <item x="4702"/>
        <item x="4706"/>
        <item x="548"/>
        <item x="2462"/>
        <item x="4867"/>
        <item x="1051"/>
        <item x="3138"/>
        <item x="4370"/>
        <item x="33"/>
        <item x="2238"/>
        <item x="859"/>
        <item x="3272"/>
        <item x="3162"/>
        <item x="1271"/>
        <item x="4977"/>
        <item x="921"/>
        <item x="774"/>
        <item x="3798"/>
        <item x="2014"/>
        <item x="1409"/>
        <item x="4775"/>
        <item x="3911"/>
        <item x="2686"/>
        <item x="2721"/>
        <item x="4716"/>
        <item x="2841"/>
        <item x="3123"/>
        <item x="3587"/>
        <item x="2789"/>
        <item x="1592"/>
        <item x="3811"/>
        <item x="2272"/>
        <item x="2037"/>
        <item x="2342"/>
        <item x="4067"/>
        <item x="3692"/>
        <item x="1537"/>
        <item x="413"/>
        <item x="4341"/>
        <item x="4779"/>
        <item x="4002"/>
        <item x="1312"/>
        <item x="533"/>
        <item x="1683"/>
        <item x="679"/>
        <item x="73"/>
        <item x="1980"/>
        <item x="4717"/>
        <item x="4151"/>
        <item x="1431"/>
        <item x="4225"/>
        <item x="751"/>
        <item x="4157"/>
        <item x="3826"/>
        <item x="1775"/>
        <item x="3535"/>
        <item x="4301"/>
        <item x="4506"/>
        <item x="2878"/>
        <item x="1226"/>
        <item x="947"/>
        <item x="24"/>
        <item x="2024"/>
        <item x="4627"/>
        <item x="3410"/>
        <item x="348"/>
        <item x="70"/>
        <item x="2424"/>
        <item x="2831"/>
        <item x="1708"/>
        <item x="1693"/>
        <item x="3537"/>
        <item x="2476"/>
        <item x="461"/>
        <item x="4483"/>
        <item x="3425"/>
        <item x="4411"/>
        <item x="93"/>
        <item x="1344"/>
        <item x="4801"/>
        <item x="3492"/>
        <item x="1037"/>
        <item x="4709"/>
        <item x="1877"/>
        <item x="949"/>
        <item x="4452"/>
        <item x="3231"/>
        <item x="1706"/>
        <item x="4237"/>
        <item x="4533"/>
        <item x="127"/>
        <item x="1069"/>
        <item x="1893"/>
        <item x="394"/>
        <item x="4532"/>
        <item x="3842"/>
        <item x="1991"/>
        <item x="3082"/>
        <item x="2711"/>
        <item x="3704"/>
        <item x="2470"/>
        <item x="2399"/>
        <item x="638"/>
        <item x="3259"/>
        <item x="2752"/>
        <item x="2224"/>
        <item x="2152"/>
        <item x="4520"/>
        <item x="539"/>
        <item x="4528"/>
        <item x="4864"/>
        <item x="3230"/>
        <item x="1375"/>
        <item x="3468"/>
        <item x="2607"/>
        <item x="128"/>
        <item x="2139"/>
        <item x="918"/>
        <item x="4577"/>
        <item x="29"/>
        <item x="1813"/>
        <item x="4244"/>
        <item x="2650"/>
        <item x="3832"/>
        <item x="4572"/>
        <item x="1913"/>
        <item x="2062"/>
        <item x="987"/>
        <item x="4536"/>
        <item x="34"/>
        <item x="3051"/>
        <item x="4049"/>
        <item x="736"/>
        <item x="4053"/>
        <item x="1257"/>
        <item x="1030"/>
        <item x="3356"/>
        <item x="1875"/>
        <item x="3247"/>
        <item x="3365"/>
        <item x="2502"/>
        <item x="138"/>
        <item x="2991"/>
        <item x="4391"/>
        <item x="745"/>
        <item x="1920"/>
        <item x="4555"/>
        <item x="1892"/>
        <item x="1215"/>
        <item x="4906"/>
        <item x="739"/>
        <item x="3400"/>
        <item x="1790"/>
        <item x="484"/>
        <item x="4514"/>
        <item x="2392"/>
        <item x="4553"/>
        <item x="152"/>
        <item x="2355"/>
        <item x="442"/>
        <item x="3026"/>
        <item x="307"/>
        <item x="4922"/>
        <item x="4387"/>
        <item x="721"/>
        <item x="2260"/>
        <item x="4134"/>
        <item x="2819"/>
        <item x="4764"/>
        <item x="2519"/>
        <item x="1966"/>
        <item x="4208"/>
        <item x="3816"/>
        <item x="964"/>
        <item x="1356"/>
        <item x="4860"/>
        <item x="846"/>
        <item x="370"/>
        <item x="4471"/>
        <item x="584"/>
        <item x="4063"/>
        <item x="146"/>
        <item x="30"/>
        <item x="3235"/>
        <item x="2884"/>
        <item x="4836"/>
        <item x="1569"/>
        <item x="20"/>
        <item x="2785"/>
        <item x="4173"/>
        <item x="4758"/>
        <item x="3322"/>
        <item x="1941"/>
        <item x="3392"/>
        <item x="371"/>
        <item x="4120"/>
        <item x="742"/>
        <item x="4501"/>
        <item x="2558"/>
        <item x="4886"/>
        <item x="2867"/>
        <item x="2906"/>
        <item x="1065"/>
        <item x="1637"/>
        <item x="2998"/>
        <item x="224"/>
        <item x="764"/>
        <item x="534"/>
        <item x="814"/>
        <item x="3766"/>
        <item x="4436"/>
        <item x="4495"/>
        <item x="888"/>
        <item x="4146"/>
        <item x="4315"/>
        <item x="1886"/>
        <item x="3168"/>
        <item x="3299"/>
        <item x="2398"/>
        <item x="4407"/>
        <item x="524"/>
        <item x="568"/>
        <item x="1969"/>
        <item x="2487"/>
        <item x="215"/>
        <item x="4813"/>
        <item x="3744"/>
        <item x="1923"/>
        <item x="4269"/>
        <item x="3080"/>
        <item x="3561"/>
        <item x="1865"/>
        <item x="3141"/>
        <item x="102"/>
        <item x="1086"/>
        <item x="3936"/>
        <item x="3898"/>
        <item x="2167"/>
        <item x="4018"/>
        <item x="3920"/>
        <item x="2847"/>
        <item x="443"/>
        <item x="4462"/>
        <item x="4878"/>
        <item x="3068"/>
        <item x="2888"/>
        <item x="2781"/>
        <item x="945"/>
        <item x="2678"/>
        <item x="3313"/>
        <item x="2031"/>
        <item x="4337"/>
        <item x="3938"/>
        <item x="3740"/>
        <item x="2226"/>
        <item x="1804"/>
        <item x="1731"/>
        <item x="1055"/>
        <item x="3773"/>
        <item x="1404"/>
        <item x="2288"/>
        <item x="2577"/>
        <item x="3074"/>
        <item x="2929"/>
        <item x="1993"/>
        <item x="4778"/>
        <item x="343"/>
        <item x="2100"/>
        <item x="344"/>
        <item x="4437"/>
        <item x="2258"/>
        <item x="4284"/>
        <item x="1089"/>
        <item x="2116"/>
        <item x="1679"/>
        <item x="3354"/>
        <item x="3971"/>
        <item x="2516"/>
        <item x="354"/>
        <item x="971"/>
        <item x="4849"/>
        <item x="3533"/>
        <item x="4479"/>
        <item x="844"/>
        <item x="2581"/>
        <item x="1863"/>
        <item x="1272"/>
        <item x="373"/>
        <item x="4232"/>
        <item x="3916"/>
        <item x="4264"/>
        <item x="1233"/>
        <item x="3320"/>
        <item x="83"/>
        <item x="3028"/>
        <item x="2286"/>
        <item x="3501"/>
        <item x="2394"/>
        <item x="4320"/>
        <item x="4858"/>
        <item x="4121"/>
        <item x="4633"/>
        <item x="1403"/>
        <item x="4259"/>
        <item x="959"/>
        <item x="345"/>
        <item x="3013"/>
        <item x="2763"/>
        <item x="3181"/>
        <item x="1393"/>
        <item x="4075"/>
        <item x="1199"/>
        <item x="3152"/>
        <item x="1093"/>
        <item x="4097"/>
        <item x="4999"/>
        <item x="2997"/>
        <item x="4640"/>
        <item x="4254"/>
        <item x="3655"/>
        <item x="3689"/>
        <item x="1667"/>
        <item x="3384"/>
        <item x="1504"/>
        <item x="4757"/>
        <item x="2117"/>
        <item x="1986"/>
        <item x="1104"/>
        <item x="1177"/>
        <item x="2058"/>
        <item x="2042"/>
        <item x="3963"/>
        <item x="4621"/>
        <item x="1940"/>
        <item x="2903"/>
        <item x="3331"/>
        <item x="31"/>
        <item x="295"/>
        <item x="2446"/>
        <item x="3522"/>
        <item x="3549"/>
        <item x="759"/>
        <item x="1613"/>
        <item x="4017"/>
        <item x="651"/>
        <item x="781"/>
        <item x="4418"/>
        <item x="2820"/>
        <item x="1451"/>
        <item x="2647"/>
        <item x="2814"/>
        <item x="357"/>
        <item x="3232"/>
        <item x="641"/>
        <item x="1294"/>
        <item x="3343"/>
        <item x="2379"/>
        <item x="1638"/>
        <item x="0"/>
        <item x="2231"/>
        <item x="463"/>
        <item x="2162"/>
        <item x="3906"/>
        <item x="4947"/>
        <item x="4242"/>
        <item x="724"/>
        <item x="4435"/>
        <item x="3902"/>
        <item x="3619"/>
        <item x="3675"/>
        <item x="1390"/>
        <item x="1128"/>
        <item x="1938"/>
        <item x="2801"/>
        <item x="2663"/>
        <item x="395"/>
        <item x="4829"/>
        <item x="2264"/>
        <item x="4962"/>
        <item x="3622"/>
        <item x="4103"/>
        <item x="3714"/>
        <item x="2893"/>
        <item x="1787"/>
        <item x="4444"/>
        <item x="4616"/>
        <item x="21"/>
        <item x="1220"/>
        <item x="3982"/>
        <item x="3004"/>
        <item x="4322"/>
        <item x="2589"/>
        <item x="946"/>
        <item x="2548"/>
        <item x="4317"/>
        <item x="2075"/>
        <item x="3849"/>
        <item x="718"/>
        <item x="4305"/>
        <item x="1217"/>
        <item x="322"/>
        <item x="58"/>
        <item x="1784"/>
        <item x="3420"/>
        <item x="3084"/>
        <item x="1806"/>
        <item x="4736"/>
        <item x="4917"/>
        <item x="1839"/>
        <item x="4380"/>
        <item x="1342"/>
        <item x="2617"/>
        <item x="3327"/>
        <item x="184"/>
        <item x="3694"/>
        <item x="847"/>
        <item x="4285"/>
        <item x="3850"/>
        <item x="1632"/>
        <item x="3203"/>
        <item x="143"/>
        <item x="323"/>
        <item x="3075"/>
        <item x="3590"/>
        <item x="4567"/>
        <item x="4375"/>
        <item x="1882"/>
        <item x="3126"/>
        <item x="1465"/>
        <item x="1652"/>
        <item x="3458"/>
        <item x="3674"/>
        <item x="3722"/>
        <item x="4240"/>
        <item x="1951"/>
        <item x="69"/>
        <item x="4132"/>
        <item x="3870"/>
        <item x="86"/>
        <item x="1146"/>
        <item x="720"/>
        <item x="1723"/>
        <item x="1218"/>
        <item x="382"/>
        <item x="3839"/>
        <item x="2022"/>
        <item x="4908"/>
        <item x="2185"/>
        <item x="3998"/>
        <item x="2568"/>
        <item x="3947"/>
        <item x="1435"/>
        <item x="2783"/>
        <item x="3609"/>
        <item x="1250"/>
        <item x="1410"/>
        <item x="1488"/>
        <item x="3304"/>
        <item x="2748"/>
        <item x="4770"/>
        <item x="656"/>
        <item x="355"/>
        <item x="4552"/>
        <item x="2834"/>
        <item x="1400"/>
        <item x="4445"/>
        <item x="821"/>
        <item x="380"/>
        <item x="379"/>
        <item x="3136"/>
        <item x="1249"/>
        <item x="4721"/>
        <item x="1124"/>
        <item x="3639"/>
        <item x="3635"/>
        <item x="4082"/>
        <item x="1902"/>
        <item x="4145"/>
        <item x="195"/>
        <item x="2328"/>
        <item x="2092"/>
        <item x="4760"/>
        <item x="2247"/>
        <item x="3266"/>
        <item x="3913"/>
        <item x="2314"/>
        <item x="2254"/>
        <item x="4293"/>
        <item x="1091"/>
        <item x="4064"/>
        <item x="3556"/>
        <item x="1263"/>
        <item x="776"/>
        <item x="3875"/>
        <item x="1954"/>
        <item x="208"/>
        <item x="2098"/>
        <item x="2155"/>
        <item x="3437"/>
        <item x="2079"/>
        <item x="2464"/>
        <item x="1822"/>
        <item x="82"/>
        <item x="4364"/>
        <item x="650"/>
        <item x="2701"/>
        <item x="4620"/>
        <item x="3889"/>
        <item x="415"/>
        <item x="2703"/>
        <item x="42"/>
        <item x="3362"/>
        <item x="2214"/>
        <item x="4381"/>
        <item x="2313"/>
        <item x="4746"/>
        <item x="2938"/>
        <item x="2318"/>
        <item x="1208"/>
        <item x="4303"/>
        <item x="4629"/>
        <item x="4069"/>
        <item x="2192"/>
        <item x="4767"/>
        <item x="1014"/>
        <item x="4238"/>
        <item x="4634"/>
        <item x="51"/>
        <item x="3950"/>
        <item x="2879"/>
        <item x="784"/>
        <item x="4180"/>
        <item x="1760"/>
        <item x="3859"/>
        <item x="1692"/>
        <item x="4623"/>
        <item x="1494"/>
        <item x="175"/>
        <item x="1810"/>
        <item x="1957"/>
        <item x="1164"/>
        <item x="1063"/>
        <item x="4945"/>
        <item x="1338"/>
        <item x="2257"/>
        <item x="3881"/>
        <item x="3376"/>
        <item x="4888"/>
        <item x="3479"/>
        <item x="620"/>
        <item x="1022"/>
        <item x="448"/>
        <item x="555"/>
        <item x="4318"/>
        <item x="3414"/>
        <item x="1464"/>
        <item x="1776"/>
        <item x="4991"/>
        <item x="1506"/>
        <item x="2924"/>
        <item x="32"/>
        <item x="4841"/>
        <item x="1627"/>
        <item x="750"/>
        <item x="3954"/>
        <item x="1626"/>
        <item x="4115"/>
        <item x="3958"/>
        <item x="4791"/>
        <item x="78"/>
        <item x="2741"/>
        <item x="46"/>
        <item x="1049"/>
        <item x="767"/>
        <item x="4083"/>
        <item x="2757"/>
        <item x="556"/>
        <item x="2202"/>
        <item x="3252"/>
        <item x="1821"/>
        <item x="4076"/>
        <item x="3953"/>
        <item x="2900"/>
        <item x="2482"/>
        <item x="410"/>
        <item x="3512"/>
        <item x="164"/>
        <item x="4454"/>
        <item x="1651"/>
        <item x="4596"/>
        <item x="511"/>
        <item x="4578"/>
        <item x="1727"/>
        <item x="4365"/>
        <item x="1900"/>
        <item x="3489"/>
        <item x="376"/>
        <item x="4255"/>
        <item x="1666"/>
        <item x="2624"/>
        <item x="1461"/>
        <item x="3874"/>
        <item x="1832"/>
        <item x="536"/>
        <item x="2176"/>
        <item x="2689"/>
        <item x="3833"/>
        <item x="1350"/>
        <item x="4217"/>
        <item x="319"/>
        <item x="2143"/>
        <item x="4939"/>
        <item x="391"/>
        <item x="1178"/>
        <item x="3433"/>
        <item x="3980"/>
        <item x="1476"/>
        <item x="240"/>
        <item x="437"/>
        <item x="2953"/>
        <item x="2620"/>
        <item x="4044"/>
        <item x="3019"/>
        <item x="974"/>
        <item x="4807"/>
        <item x="3469"/>
        <item x="2065"/>
        <item x="4772"/>
        <item x="1236"/>
        <item x="3199"/>
        <item x="2221"/>
        <item x="4816"/>
        <item x="4427"/>
        <item x="1743"/>
        <item x="3130"/>
        <item x="4136"/>
        <item x="2530"/>
        <item x="335"/>
        <item x="3087"/>
        <item x="4037"/>
        <item x="2501"/>
        <item x="685"/>
        <item x="713"/>
        <item x="1474"/>
        <item x="4694"/>
        <item x="1947"/>
        <item x="3042"/>
        <item x="740"/>
        <item x="2365"/>
        <item x="4854"/>
        <item x="2018"/>
        <item x="1269"/>
        <item x="227"/>
        <item x="2576"/>
        <item x="652"/>
        <item x="1769"/>
        <item x="2800"/>
        <item x="1203"/>
        <item x="4154"/>
        <item x="2871"/>
        <item x="1412"/>
        <item x="4074"/>
        <item x="252"/>
        <item x="386"/>
        <item x="1264"/>
        <item x="2061"/>
        <item x="2765"/>
        <item x="691"/>
        <item x="4610"/>
        <item x="3571"/>
        <item x="3548"/>
        <item x="4544"/>
        <item x="4227"/>
        <item x="431"/>
        <item x="3797"/>
        <item x="755"/>
        <item x="2315"/>
        <item x="1080"/>
        <item x="4543"/>
        <item x="3151"/>
        <item x="514"/>
        <item x="1398"/>
        <item x="4015"/>
        <item x="1415"/>
        <item x="2569"/>
        <item x="3163"/>
        <item x="913"/>
        <item x="2082"/>
        <item x="194"/>
        <item x="4429"/>
        <item x="2976"/>
        <item x="4052"/>
        <item x="4268"/>
        <item x="3503"/>
        <item x="457"/>
        <item x="4722"/>
        <item x="4785"/>
        <item x="4339"/>
        <item x="3847"/>
        <item x="2227"/>
        <item x="3205"/>
        <item x="943"/>
        <item x="4185"/>
        <item x="3687"/>
        <item x="4336"/>
        <item x="3598"/>
        <item x="280"/>
        <item x="903"/>
        <item x="3477"/>
        <item x="2316"/>
        <item x="1007"/>
        <item x="1107"/>
        <item x="3706"/>
        <item x="2943"/>
        <item x="4676"/>
        <item x="2918"/>
        <item x="580"/>
        <item x="207"/>
        <item x="2815"/>
        <item x="2575"/>
        <item x="1805"/>
        <item x="2099"/>
        <item x="3510"/>
        <item x="4045"/>
        <item x="955"/>
        <item x="3586"/>
        <item x="4863"/>
        <item x="456"/>
        <item x="3814"/>
        <item x="1929"/>
        <item x="2898"/>
        <item x="2071"/>
        <item x="2842"/>
        <item x="169"/>
        <item x="4348"/>
        <item x="2824"/>
        <item x="4892"/>
        <item x="2049"/>
        <item x="1503"/>
        <item x="3038"/>
        <item x="264"/>
        <item x="633"/>
        <item x="1791"/>
        <item x="4700"/>
        <item x="421"/>
        <item x="999"/>
        <item x="367"/>
        <item x="301"/>
        <item x="4042"/>
        <item x="2430"/>
        <item x="4992"/>
        <item x="2659"/>
        <item x="2332"/>
        <item x="4643"/>
        <item x="3096"/>
        <item x="4990"/>
        <item x="4895"/>
        <item x="2749"/>
        <item x="219"/>
        <item x="2570"/>
        <item x="49"/>
        <item x="2011"/>
        <item x="873"/>
        <item x="1598"/>
        <item x="3158"/>
        <item x="3604"/>
        <item x="3132"/>
        <item x="125"/>
        <item x="4554"/>
        <item x="769"/>
        <item x="1552"/>
        <item x="88"/>
        <item x="1171"/>
        <item x="1062"/>
        <item x="2002"/>
        <item x="451"/>
        <item x="4423"/>
        <item x="3929"/>
        <item x="3813"/>
        <item x="1890"/>
        <item x="1894"/>
        <item x="3333"/>
        <item x="1384"/>
        <item x="608"/>
        <item x="515"/>
        <item x="1300"/>
        <item x="4614"/>
        <item x="3518"/>
        <item x="2580"/>
        <item x="2046"/>
        <item x="122"/>
        <item x="3185"/>
        <item x="2887"/>
        <item x="1880"/>
        <item x="1228"/>
        <item x="747"/>
        <item x="4889"/>
        <item x="3390"/>
        <item x="2261"/>
        <item x="1962"/>
        <item x="3140"/>
        <item x="593"/>
        <item x="3579"/>
        <item x="4938"/>
        <item x="3610"/>
        <item x="4591"/>
        <item x="2422"/>
        <item x="2565"/>
        <item x="2207"/>
        <item x="4587"/>
        <item x="1823"/>
        <item x="2950"/>
        <item x="1193"/>
        <item x="2542"/>
        <item x="2793"/>
        <item x="1033"/>
        <item x="3754"/>
        <item x="915"/>
        <item x="430"/>
        <item x="822"/>
        <item x="3959"/>
        <item x="4624"/>
        <item x="1874"/>
        <item x="4834"/>
        <item x="2731"/>
        <item x="2329"/>
        <item x="4271"/>
        <item x="4073"/>
        <item x="4424"/>
        <item x="3578"/>
        <item x="473"/>
        <item x="1289"/>
        <item x="962"/>
        <item x="2981"/>
        <item x="604"/>
        <item x="3568"/>
        <item x="3760"/>
        <item x="655"/>
        <item x="2415"/>
        <item x="795"/>
        <item x="2239"/>
        <item x="2598"/>
        <item x="4522"/>
        <item x="3631"/>
        <item x="2546"/>
        <item x="279"/>
        <item x="1165"/>
        <item x="2057"/>
        <item x="4784"/>
        <item x="1656"/>
        <item x="1676"/>
        <item x="4308"/>
        <item x="901"/>
        <item x="937"/>
        <item x="2274"/>
        <item x="1557"/>
        <item x="818"/>
        <item x="2836"/>
        <item x="1908"/>
        <item x="2988"/>
        <item x="1380"/>
        <item x="1484"/>
        <item x="710"/>
        <item x="3591"/>
        <item x="3806"/>
        <item x="157"/>
        <item x="3086"/>
        <item x="2579"/>
        <item x="3523"/>
        <item x="4123"/>
        <item x="1974"/>
        <item x="896"/>
        <item x="4632"/>
        <item x="600"/>
        <item x="1716"/>
        <item x="1460"/>
        <item x="4344"/>
        <item x="2695"/>
        <item x="3796"/>
        <item x="3558"/>
        <item x="3179"/>
        <item x="3896"/>
        <item x="803"/>
        <item x="4304"/>
        <item x="4979"/>
        <item x="1016"/>
        <item x="3995"/>
        <item x="1879"/>
        <item x="1724"/>
        <item x="3397"/>
        <item x="2449"/>
        <item x="4611"/>
        <item x="1116"/>
        <item x="1348"/>
        <item x="1449"/>
        <item x="1844"/>
        <item x="4766"/>
        <item x="1179"/>
        <item x="917"/>
        <item x="4613"/>
        <item x="1988"/>
        <item x="2766"/>
        <item x="3111"/>
        <item x="2249"/>
        <item x="1056"/>
        <item x="2063"/>
        <item x="1040"/>
        <item x="1685"/>
        <item x="4919"/>
        <item x="2725"/>
        <item x="1161"/>
        <item x="1653"/>
        <item x="3197"/>
        <item x="4550"/>
        <item x="1770"/>
        <item x="3419"/>
        <item x="4253"/>
        <item x="874"/>
        <item x="1280"/>
        <item x="3569"/>
        <item x="4713"/>
        <item x="237"/>
        <item x="603"/>
        <item x="3554"/>
        <item x="4465"/>
        <item x="360"/>
        <item x="862"/>
        <item x="3992"/>
        <item x="2960"/>
        <item x="4213"/>
        <item x="904"/>
        <item x="4093"/>
        <item x="820"/>
        <item x="3717"/>
        <item x="3646"/>
        <item x="4087"/>
        <item x="4051"/>
        <item x="2334"/>
        <item x="4330"/>
        <item x="4884"/>
        <item x="2550"/>
        <item x="863"/>
        <item x="3370"/>
        <item x="2386"/>
        <item x="1630"/>
        <item x="8"/>
        <item x="1406"/>
        <item x="3442"/>
        <item x="1871"/>
        <item x="3645"/>
        <item x="3389"/>
        <item x="1054"/>
        <item x="2868"/>
        <item x="1851"/>
        <item x="585"/>
        <item x="4011"/>
        <item x="16"/>
        <item x="2949"/>
        <item x="1674"/>
        <item x="1780"/>
        <item x="1176"/>
        <item x="590"/>
        <item x="3925"/>
        <item x="1859"/>
        <item x="1762"/>
        <item x="2730"/>
        <item x="3903"/>
        <item x="3595"/>
        <item x="4189"/>
        <item x="3257"/>
        <item x="434"/>
        <item x="601"/>
        <item x="3173"/>
        <item x="2132"/>
        <item x="426"/>
        <item x="4718"/>
        <item x="689"/>
        <item x="571"/>
        <item x="300"/>
        <item x="3154"/>
        <item x="4731"/>
        <item x="2901"/>
        <item x="4804"/>
        <item x="2914"/>
        <item x="4433"/>
        <item x="4535"/>
        <item x="1996"/>
        <item x="2656"/>
        <item x="2391"/>
        <item x="1130"/>
        <item x="523"/>
        <item x="2395"/>
        <item x="2198"/>
        <item x="3940"/>
        <item x="1187"/>
        <item x="853"/>
        <item x="3290"/>
        <item x="1329"/>
        <item x="285"/>
        <item x="2597"/>
        <item x="1071"/>
        <item x="3172"/>
        <item x="1099"/>
        <item x="3334"/>
        <item x="4480"/>
        <item x="299"/>
        <item x="3682"/>
        <item x="2611"/>
        <item x="19"/>
        <item x="3022"/>
        <item x="1042"/>
        <item x="233"/>
        <item x="4932"/>
        <item x="933"/>
        <item x="2052"/>
        <item x="2066"/>
        <item x="4343"/>
        <item x="997"/>
        <item x="4215"/>
        <item x="4704"/>
        <item x="87"/>
        <item x="2641"/>
        <item x="1432"/>
        <item x="3352"/>
        <item x="1340"/>
        <item x="4861"/>
        <item x="1470"/>
        <item x="1188"/>
        <item x="643"/>
        <item x="807"/>
        <item x="1994"/>
        <item x="1295"/>
        <item x="1856"/>
        <item x="3117"/>
        <item x="4899"/>
        <item x="2715"/>
        <item x="270"/>
        <item x="2406"/>
        <item x="3253"/>
        <item x="2481"/>
        <item x="2578"/>
        <item x="3885"/>
        <item x="4727"/>
        <item x="495"/>
        <item x="1997"/>
        <item x="2709"/>
        <item x="876"/>
        <item x="3047"/>
        <item x="324"/>
        <item x="1389"/>
        <item x="1447"/>
        <item x="2219"/>
        <item x="4843"/>
        <item x="1391"/>
        <item x="2030"/>
        <item x="1820"/>
        <item x="564"/>
        <item x="2240"/>
        <item x="566"/>
        <item x="950"/>
        <item x="481"/>
        <item x="880"/>
        <item x="1346"/>
        <item x="4230"/>
        <item x="2223"/>
        <item x="3399"/>
        <item x="2979"/>
        <item x="347"/>
        <item x="570"/>
        <item x="3108"/>
        <item x="4835"/>
        <item x="1854"/>
        <item x="1110"/>
        <item x="3542"/>
        <item x="637"/>
        <item x="209"/>
        <item x="4057"/>
        <item x="3083"/>
        <item x="4882"/>
        <item x="2526"/>
        <item x="2389"/>
        <item x="1677"/>
        <item x="417"/>
        <item x="1909"/>
        <item x="1472"/>
        <item x="1828"/>
        <item x="1222"/>
        <item x="622"/>
        <item x="107"/>
        <item x="2358"/>
        <item x="3224"/>
        <item x="2205"/>
        <item x="3854"/>
        <item x="1550"/>
        <item x="2158"/>
        <item x="2017"/>
        <item x="242"/>
        <item x="2662"/>
        <item x="4988"/>
        <item x="4568"/>
        <item x="4749"/>
        <item x="4768"/>
        <item x="4175"/>
        <item x="333"/>
        <item x="865"/>
        <item x="3317"/>
        <item x="2591"/>
        <item x="286"/>
        <item x="1721"/>
        <item x="4091"/>
        <item x="4426"/>
        <item x="4850"/>
        <item x="3312"/>
        <item x="2608"/>
        <item x="1911"/>
        <item x="4150"/>
        <item x="2047"/>
        <item x="684"/>
        <item x="2023"/>
        <item x="1114"/>
        <item x="4054"/>
        <item x="4593"/>
        <item x="1889"/>
        <item x="1486"/>
        <item x="3324"/>
        <item x="3602"/>
        <item x="314"/>
        <item x="2036"/>
        <item x="4687"/>
        <item x="25"/>
        <item x="1733"/>
        <item x="2228"/>
        <item x="2612"/>
        <item x="2160"/>
        <item x="4466"/>
        <item x="1206"/>
        <item x="2323"/>
        <item x="756"/>
        <item x="2862"/>
        <item x="1098"/>
        <item x="4156"/>
        <item x="839"/>
        <item x="4557"/>
        <item x="672"/>
        <item x="1151"/>
        <item x="2940"/>
        <item x="722"/>
        <item x="4658"/>
        <item x="1210"/>
        <item x="1202"/>
        <item x="4594"/>
        <item x="2999"/>
        <item x="2361"/>
        <item x="2074"/>
        <item x="4996"/>
        <item x="3962"/>
        <item x="4033"/>
        <item x="249"/>
        <item x="4174"/>
        <item x="2331"/>
        <item x="4881"/>
        <item x="3681"/>
        <item x="3104"/>
        <item x="906"/>
        <item x="581"/>
        <item x="4935"/>
        <item x="1084"/>
        <item x="4334"/>
        <item x="3970"/>
        <item x="610"/>
        <item x="2376"/>
        <item x="4140"/>
        <item x="183"/>
        <item x="1796"/>
        <item x="1965"/>
        <item x="4598"/>
        <item x="586"/>
        <item x="3801"/>
        <item x="2971"/>
        <item x="3788"/>
        <item x="2499"/>
        <item x="2644"/>
        <item x="4659"/>
        <item x="3125"/>
        <item x="2923"/>
        <item x="1394"/>
        <item x="798"/>
        <item x="1067"/>
        <item x="2435"/>
        <item x="3897"/>
        <item x="3033"/>
        <item x="582"/>
        <item x="4177"/>
        <item x="1921"/>
        <item x="4416"/>
        <item x="727"/>
        <item x="4814"/>
        <item x="2967"/>
        <item x="3382"/>
        <item x="211"/>
        <item x="3483"/>
        <item x="3969"/>
        <item x="992"/>
        <item x="1771"/>
        <item x="2411"/>
        <item x="55"/>
        <item x="4169"/>
        <item x="1413"/>
        <item x="3007"/>
        <item x="1248"/>
        <item x="761"/>
        <item x="1323"/>
        <item x="1230"/>
        <item x="3373"/>
        <item x="4060"/>
        <item x="3015"/>
        <item x="1207"/>
        <item x="3504"/>
        <item x="3789"/>
        <item x="1408"/>
        <item x="1710"/>
        <item x="3406"/>
        <item x="2033"/>
        <item x="3845"/>
        <item x="4809"/>
        <item x="703"/>
        <item x="2788"/>
        <item x="4871"/>
        <item x="1650"/>
        <item x="1330"/>
        <item x="1135"/>
        <item x="2374"/>
        <item x="1192"/>
        <item x="3895"/>
        <item x="1755"/>
        <item x="3576"/>
        <item x="155"/>
        <item x="2083"/>
        <item x="2067"/>
        <item x="2134"/>
        <item x="2110"/>
        <item x="869"/>
        <item x="3817"/>
        <item x="4729"/>
        <item x="449"/>
        <item x="1981"/>
        <item x="4732"/>
        <item x="362"/>
        <item x="3803"/>
        <item x="1616"/>
        <item x="3221"/>
        <item x="2312"/>
        <item x="3103"/>
        <item x="1369"/>
        <item x="2114"/>
        <item x="2627"/>
        <item x="3344"/>
        <item x="3367"/>
        <item x="1243"/>
        <item x="3793"/>
        <item x="4289"/>
        <item x="4081"/>
        <item x="1738"/>
        <item x="3091"/>
        <item x="4409"/>
        <item x="4040"/>
        <item x="4619"/>
        <item x="432"/>
        <item x="3509"/>
        <item x="2697"/>
        <item x="4905"/>
        <item x="4168"/>
        <item x="3067"/>
        <item x="4723"/>
        <item x="3401"/>
        <item x="490"/>
        <item x="898"/>
        <item x="2438"/>
        <item x="2102"/>
        <item x="2296"/>
        <item x="2837"/>
        <item x="1714"/>
        <item x="2129"/>
        <item x="2595"/>
        <item x="799"/>
        <item x="4280"/>
        <item x="2401"/>
        <item x="4300"/>
        <item x="2698"/>
        <item x="4100"/>
        <item x="3268"/>
        <item x="4781"/>
        <item x="838"/>
        <item x="1766"/>
        <item x="4653"/>
        <item x="4603"/>
        <item x="811"/>
        <item x="4066"/>
        <item x="1836"/>
        <item x="1253"/>
        <item x="3198"/>
        <item x="3513"/>
        <item x="544"/>
        <item x="2290"/>
        <item x="1185"/>
        <item x="2827"/>
        <item x="1058"/>
        <item x="2849"/>
        <item x="3564"/>
        <item x="3608"/>
        <item x="2465"/>
        <item x="858"/>
        <item x="1701"/>
        <item x="4529"/>
        <item x="2779"/>
        <item x="104"/>
        <item x="96"/>
        <item x="2123"/>
        <item x="1912"/>
        <item x="2111"/>
        <item x="1992"/>
        <item x="4987"/>
        <item x="2729"/>
        <item x="3214"/>
        <item x="4192"/>
        <item x="587"/>
        <item x="4844"/>
        <item x="178"/>
        <item x="1942"/>
        <item x="1154"/>
        <item x="239"/>
        <item x="4855"/>
        <item x="3315"/>
        <item x="3353"/>
        <item x="1648"/>
        <item x="2327"/>
        <item x="3459"/>
        <item x="1489"/>
        <item x="996"/>
        <item x="528"/>
        <item x="1061"/>
        <item x="2320"/>
        <item x="3041"/>
        <item x="895"/>
        <item x="1137"/>
        <item x="1010"/>
        <item x="4489"/>
        <item x="372"/>
        <item x="1443"/>
        <item x="642"/>
        <item x="2362"/>
        <item x="4131"/>
        <item x="1351"/>
        <item x="1204"/>
        <item x="4038"/>
        <item x="3821"/>
        <item x="3073"/>
        <item x="1979"/>
        <item x="3404"/>
        <item x="3629"/>
        <item x="2087"/>
        <item x="3615"/>
        <item x="3490"/>
        <item x="3592"/>
        <item x="2149"/>
        <item x="1475"/>
        <item x="2970"/>
        <item x="191"/>
        <item x="1530"/>
        <item x="3749"/>
        <item x="4298"/>
        <item x="2474"/>
        <item x="1066"/>
        <item x="2299"/>
        <item x="3412"/>
        <item x="1424"/>
        <item x="673"/>
        <item x="2798"/>
        <item x="1565"/>
        <item x="2397"/>
        <item x="284"/>
        <item x="4043"/>
        <item x="3834"/>
        <item x="337"/>
        <item x="3169"/>
        <item x="1937"/>
        <item x="477"/>
        <item x="4047"/>
        <item x="4912"/>
        <item x="2983"/>
        <item x="3623"/>
        <item x="1148"/>
        <item x="1561"/>
        <item x="562"/>
        <item x="2777"/>
        <item x="241"/>
        <item x="715"/>
        <item x="902"/>
        <item x="2441"/>
        <item x="3538"/>
        <item x="1050"/>
        <item x="4438"/>
        <item x="4787"/>
        <item x="4628"/>
        <item x="1858"/>
        <item x="397"/>
        <item x="1078"/>
        <item x="1440"/>
        <item x="4815"/>
        <item x="4734"/>
        <item x="4701"/>
        <item x="1829"/>
        <item x="4079"/>
        <item x="3996"/>
        <item x="4203"/>
        <item x="3301"/>
        <item x="1572"/>
        <item x="723"/>
        <item x="3264"/>
        <item x="1752"/>
        <item x="1726"/>
        <item x="2554"/>
        <item x="4428"/>
        <item x="2211"/>
        <item x="65"/>
        <item x="3545"/>
        <item x="2276"/>
        <item x="575"/>
        <item x="3700"/>
        <item x="525"/>
        <item x="3541"/>
        <item x="3380"/>
        <item x="3500"/>
        <item x="4574"/>
        <item x="185"/>
        <item x="1600"/>
        <item x="89"/>
        <item x="3094"/>
        <item x="4595"/>
        <item x="1582"/>
        <item x="204"/>
        <item x="4575"/>
        <item x="4874"/>
        <item x="1273"/>
        <item x="1459"/>
        <item x="2423"/>
        <item x="2856"/>
        <item x="1590"/>
        <item x="1462"/>
        <item x="1511"/>
        <item x="13"/>
        <item x="2787"/>
        <item x="3736"/>
        <item x="2050"/>
        <item x="3357"/>
        <item x="4009"/>
        <item x="2671"/>
        <item x="4141"/>
        <item x="1157"/>
        <item x="396"/>
        <item x="1689"/>
        <item x="2934"/>
        <item x="2157"/>
        <item x="1396"/>
        <item x="2846"/>
        <item x="4842"/>
        <item x="2738"/>
        <item x="101"/>
        <item x="1216"/>
        <item x="4741"/>
        <item x="56"/>
        <item x="841"/>
        <item x="4819"/>
        <item x="4110"/>
        <item x="3061"/>
        <item x="1883"/>
        <item x="4534"/>
        <item x="306"/>
        <item x="3029"/>
        <item x="2574"/>
        <item x="2396"/>
        <item x="2350"/>
        <item x="2133"/>
        <item x="967"/>
        <item x="3546"/>
        <item x="3342"/>
        <item x="1092"/>
        <item x="3274"/>
        <item x="3263"/>
        <item x="64"/>
        <item x="3588"/>
        <item x="728"/>
        <item x="1371"/>
        <item x="3441"/>
        <item x="231"/>
        <item x="1278"/>
        <item x="3000"/>
        <item x="2514"/>
        <item x="2562"/>
        <item x="2354"/>
        <item x="2907"/>
        <item x="2770"/>
        <item x="4893"/>
        <item x="3407"/>
        <item x="940"/>
        <item x="3517"/>
        <item x="3713"/>
        <item x="2420"/>
        <item x="829"/>
        <item x="3678"/>
        <item x="3465"/>
        <item x="2551"/>
        <item x="3656"/>
        <item x="199"/>
        <item x="4719"/>
        <item x="3251"/>
        <item x="676"/>
        <item x="1916"/>
        <item x="3594"/>
        <item x="1436"/>
        <item x="2951"/>
        <item x="2309"/>
        <item x="3624"/>
        <item x="2101"/>
        <item x="2566"/>
        <item x="1254"/>
        <item x="2179"/>
        <item x="2959"/>
        <item x="725"/>
        <item x="983"/>
        <item x="4928"/>
        <item x="3988"/>
        <item x="2326"/>
        <item x="4592"/>
        <item x="2694"/>
        <item x="760"/>
        <item x="678"/>
        <item x="2680"/>
        <item x="1324"/>
        <item x="4179"/>
        <item x="875"/>
        <item x="1172"/>
        <item x="613"/>
        <item x="3471"/>
        <item x="1584"/>
        <item x="3626"/>
        <item x="66"/>
        <item x="309"/>
        <item x="3966"/>
        <item x="4105"/>
        <item x="2259"/>
        <item x="398"/>
        <item x="3666"/>
        <item x="3218"/>
        <item x="1425"/>
        <item x="57"/>
        <item x="1861"/>
        <item x="4382"/>
        <item x="1853"/>
        <item x="4397"/>
        <item x="315"/>
        <item x="1141"/>
        <item x="1719"/>
        <item x="3258"/>
        <item x="1200"/>
        <item x="3614"/>
        <item x="2124"/>
        <item x="1779"/>
        <item x="1075"/>
        <item x="800"/>
        <item x="546"/>
        <item x="4707"/>
        <item x="4072"/>
        <item x="537"/>
        <item x="4158"/>
        <item x="4335"/>
        <item x="1113"/>
        <item x="1175"/>
        <item x="2855"/>
        <item x="1657"/>
        <item x="4974"/>
        <item x="1373"/>
        <item x="3361"/>
        <item x="9"/>
        <item x="2517"/>
        <item x="912"/>
        <item x="10"/>
        <item x="3994"/>
        <item x="3824"/>
        <item x="1621"/>
        <item x="4857"/>
        <item x="4277"/>
        <item x="4678"/>
        <item x="2287"/>
        <item x="4762"/>
        <item x="3927"/>
        <item x="3864"/>
        <item x="731"/>
        <item x="4114"/>
        <item x="3667"/>
        <item x="1309"/>
        <item x="3893"/>
        <item x="1563"/>
        <item x="4338"/>
        <item x="1320"/>
        <item x="597"/>
        <item x="4697"/>
        <item x="4566"/>
        <item x="2606"/>
        <item x="4261"/>
        <item x="4635"/>
        <item x="47"/>
        <item x="4756"/>
        <item x="205"/>
        <item x="2718"/>
        <item x="4737"/>
        <item x="1713"/>
        <item x="3460"/>
        <item x="3723"/>
        <item x="3100"/>
        <item x="4639"/>
        <item x="3737"/>
        <item x="3178"/>
        <item x="4172"/>
        <item x="1502"/>
        <item x="1134"/>
        <item x="2159"/>
        <item x="483"/>
        <item x="1833"/>
        <item x="3416"/>
        <item x="2955"/>
        <item x="793"/>
        <item x="130"/>
        <item x="3462"/>
        <item x="2425"/>
        <item x="3520"/>
        <item x="551"/>
        <item x="2003"/>
        <item x="1191"/>
        <item t="default"/>
      </items>
    </pivotField>
    <pivotField showAll="0"/>
    <pivotField showAll="0"/>
    <pivotField dataField="1" showAll="0"/>
    <pivotField showAll="0"/>
    <pivotField showAll="0"/>
    <pivotField axis="axisCol" showAll="0">
      <items count="29">
        <item x="0"/>
        <item x="1"/>
        <item x="2"/>
        <item x="3"/>
        <item x="4"/>
        <item x="5"/>
        <item x="6"/>
        <item x="7"/>
        <item x="8"/>
        <item x="9"/>
        <item x="10"/>
        <item x="11"/>
        <item x="12"/>
        <item x="13"/>
        <item x="14"/>
        <item x="15"/>
        <item x="16"/>
        <item x="17"/>
        <item x="18"/>
        <item x="19"/>
        <item x="20"/>
        <item x="21"/>
        <item x="22"/>
        <item x="23"/>
        <item x="24"/>
        <item x="25"/>
        <item x="26"/>
        <item h="1" x="27"/>
        <item t="default"/>
      </items>
    </pivotField>
    <pivotField axis="axisRow" showAll="0">
      <items count="35">
        <item x="28"/>
        <item x="33"/>
        <item x="24"/>
        <item x="23"/>
        <item x="19"/>
        <item x="31"/>
        <item x="11"/>
        <item x="13"/>
        <item x="9"/>
        <item x="4"/>
        <item x="14"/>
        <item x="26"/>
        <item x="6"/>
        <item x="0"/>
        <item x="18"/>
        <item x="22"/>
        <item x="17"/>
        <item x="3"/>
        <item x="15"/>
        <item x="7"/>
        <item x="21"/>
        <item x="12"/>
        <item x="29"/>
        <item x="32"/>
        <item x="25"/>
        <item x="20"/>
        <item x="5"/>
        <item x="16"/>
        <item x="30"/>
        <item x="1"/>
        <item x="8"/>
        <item x="2"/>
        <item x="27"/>
        <item x="1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12"/>
  </colFields>
  <colItems count="15">
    <i>
      <x v="1"/>
    </i>
    <i>
      <x v="2"/>
    </i>
    <i>
      <x v="3"/>
    </i>
    <i>
      <x v="4"/>
    </i>
    <i>
      <x v="5"/>
    </i>
    <i>
      <x v="6"/>
    </i>
    <i>
      <x v="7"/>
    </i>
    <i>
      <x v="8"/>
    </i>
    <i>
      <x v="9"/>
    </i>
    <i>
      <x v="10"/>
    </i>
    <i>
      <x v="11"/>
    </i>
    <i>
      <x v="12"/>
    </i>
    <i>
      <x v="13"/>
    </i>
    <i>
      <x v="14"/>
    </i>
    <i t="grand">
      <x/>
    </i>
  </colItems>
  <dataFields count="1">
    <dataField name="Análise por Safra" fld="9" subtotal="count" showDataAs="percentOfTotal" baseField="13" baseItem="4" numFmtId="10"/>
  </dataFields>
  <formats count="7">
    <format dxfId="144">
      <pivotArea outline="0" collapsedLevelsAreSubtotals="1" fieldPosition="0"/>
    </format>
    <format dxfId="143">
      <pivotArea dataOnly="0" labelOnly="1" fieldPosition="0">
        <references count="1">
          <reference field="13" count="0"/>
        </references>
      </pivotArea>
    </format>
    <format dxfId="142">
      <pivotArea dataOnly="0" labelOnly="1" grandRow="1" outline="0" fieldPosition="0"/>
    </format>
    <format dxfId="141">
      <pivotArea collapsedLevelsAreSubtotals="1" fieldPosition="0">
        <references count="1">
          <reference field="13" count="0"/>
        </references>
      </pivotArea>
    </format>
    <format dxfId="140">
      <pivotArea dataOnly="0" labelOnly="1" fieldPosition="0">
        <references count="1">
          <reference field="12" count="14">
            <x v="1"/>
            <x v="2"/>
            <x v="3"/>
            <x v="4"/>
            <x v="5"/>
            <x v="6"/>
            <x v="7"/>
            <x v="8"/>
            <x v="9"/>
            <x v="10"/>
            <x v="11"/>
            <x v="12"/>
            <x v="13"/>
            <x v="14"/>
          </reference>
        </references>
      </pivotArea>
    </format>
    <format dxfId="139">
      <pivotArea dataOnly="0" labelOnly="1" fieldPosition="0">
        <references count="1">
          <reference field="12" count="14">
            <x v="1"/>
            <x v="2"/>
            <x v="3"/>
            <x v="4"/>
            <x v="5"/>
            <x v="6"/>
            <x v="7"/>
            <x v="8"/>
            <x v="9"/>
            <x v="10"/>
            <x v="11"/>
            <x v="12"/>
            <x v="13"/>
            <x v="14"/>
          </reference>
        </references>
      </pivotArea>
    </format>
    <format dxfId="138">
      <pivotArea dataOnly="0" labelOnly="1" fieldPosition="0">
        <references count="1">
          <reference field="12" count="14">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F9D87A-D75C-4744-94C5-BE1A96C13F41}"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Produto de Entrada">
  <location ref="J3:N9" firstHeaderRow="0" firstDataRow="1" firstDataCol="1"/>
  <pivotFields count="12">
    <pivotField dataField="1" showAll="0"/>
    <pivotField showAll="0"/>
    <pivotField showAll="0"/>
    <pivotField showAll="0"/>
    <pivotField showAll="0"/>
    <pivotField axis="axisRow"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dataField="1" showAll="0"/>
    <pivotField showAll="0"/>
    <pivotField showAll="0"/>
  </pivotFields>
  <rowFields count="1">
    <field x="5"/>
  </rowFields>
  <rowItems count="6">
    <i>
      <x v="1"/>
    </i>
    <i>
      <x v="4"/>
    </i>
    <i>
      <x/>
    </i>
    <i>
      <x v="2"/>
    </i>
    <i>
      <x v="3"/>
    </i>
    <i t="grand">
      <x/>
    </i>
  </rowItems>
  <colFields count="1">
    <field x="-2"/>
  </colFields>
  <colItems count="4">
    <i>
      <x/>
    </i>
    <i i="1">
      <x v="1"/>
    </i>
    <i i="2">
      <x v="2"/>
    </i>
    <i i="3">
      <x v="3"/>
    </i>
  </colItems>
  <dataFields count="4">
    <dataField name="QTD de Leads" fld="0" subtotal="count" baseField="5" baseItem="0" numFmtId="165"/>
    <dataField name="% de Leads" fld="0" subtotal="count" showDataAs="percentOfTotal" baseField="0" baseItem="0" numFmtId="10"/>
    <dataField name="QTD Clientes" fld="9" subtotal="count" baseField="0" baseItem="0" numFmtId="165"/>
    <dataField name="% de Clientes" fld="9" subtotal="count" showDataAs="percentOfTotal" baseField="0" baseItem="0" numFmtId="10"/>
  </dataFields>
  <formats count="11">
    <format dxfId="155">
      <pivotArea collapsedLevelsAreSubtotals="1" fieldPosition="0">
        <references count="2">
          <reference field="4294967294" count="1" selected="0">
            <x v="1"/>
          </reference>
          <reference field="5" count="0"/>
        </references>
      </pivotArea>
    </format>
    <format dxfId="154">
      <pivotArea outline="0" fieldPosition="0">
        <references count="1">
          <reference field="4294967294" count="1">
            <x v="3"/>
          </reference>
        </references>
      </pivotArea>
    </format>
    <format dxfId="153">
      <pivotArea collapsedLevelsAreSubtotals="1" fieldPosition="0">
        <references count="2">
          <reference field="4294967294" count="1" selected="0">
            <x v="3"/>
          </reference>
          <reference field="5" count="0"/>
        </references>
      </pivotArea>
    </format>
    <format dxfId="152">
      <pivotArea collapsedLevelsAreSubtotals="1" fieldPosition="0">
        <references count="1">
          <reference field="5" count="0"/>
        </references>
      </pivotArea>
    </format>
    <format dxfId="151">
      <pivotArea dataOnly="0" labelOnly="1" fieldPosition="0">
        <references count="1">
          <reference field="5" count="0"/>
        </references>
      </pivotArea>
    </format>
    <format dxfId="150">
      <pivotArea field="5" type="button" dataOnly="0" labelOnly="1" outline="0" axis="axisRow" fieldPosition="0"/>
    </format>
    <format dxfId="149">
      <pivotArea dataOnly="0" labelOnly="1" outline="0" fieldPosition="0">
        <references count="1">
          <reference field="4294967294" count="4">
            <x v="0"/>
            <x v="1"/>
            <x v="2"/>
            <x v="3"/>
          </reference>
        </references>
      </pivotArea>
    </format>
    <format dxfId="148">
      <pivotArea field="5" type="button" dataOnly="0" labelOnly="1" outline="0" axis="axisRow" fieldPosition="0"/>
    </format>
    <format dxfId="147">
      <pivotArea dataOnly="0" labelOnly="1" outline="0" fieldPosition="0">
        <references count="1">
          <reference field="4294967294" count="4">
            <x v="0"/>
            <x v="1"/>
            <x v="2"/>
            <x v="3"/>
          </reference>
        </references>
      </pivotArea>
    </format>
    <format dxfId="146">
      <pivotArea outline="0" collapsedLevelsAreSubtotals="1" fieldPosition="0">
        <references count="1">
          <reference field="4294967294" count="1" selected="0">
            <x v="0"/>
          </reference>
        </references>
      </pivotArea>
    </format>
    <format dxfId="14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904849-AE11-4C67-A2CA-3F36DA72DE15}" name="Tabela dinâ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anal">
  <location ref="B21:F27" firstHeaderRow="0" firstDataRow="1" firstDataCol="1"/>
  <pivotFields count="12">
    <pivotField dataField="1" showAll="0"/>
    <pivotField showAll="0"/>
    <pivotField showAll="0"/>
    <pivotField showAll="0"/>
    <pivotField axis="axisRow"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dataField="1" showAll="0"/>
    <pivotField showAll="0"/>
    <pivotField showAll="0"/>
  </pivotFields>
  <rowFields count="1">
    <field x="4"/>
  </rowFields>
  <rowItems count="6">
    <i>
      <x v="3"/>
    </i>
    <i>
      <x/>
    </i>
    <i>
      <x v="4"/>
    </i>
    <i>
      <x v="2"/>
    </i>
    <i>
      <x v="1"/>
    </i>
    <i t="grand">
      <x/>
    </i>
  </rowItems>
  <colFields count="1">
    <field x="-2"/>
  </colFields>
  <colItems count="4">
    <i>
      <x/>
    </i>
    <i i="1">
      <x v="1"/>
    </i>
    <i i="2">
      <x v="2"/>
    </i>
    <i i="3">
      <x v="3"/>
    </i>
  </colItems>
  <dataFields count="4">
    <dataField name="QTD de Leads" fld="0" subtotal="count" baseField="5" baseItem="0" numFmtId="165"/>
    <dataField name="% de Leads" fld="0" subtotal="count" showDataAs="percentOfTotal" baseField="0" baseItem="0" numFmtId="10"/>
    <dataField name="QTD Clientes" fld="9" subtotal="count" baseField="0" baseItem="0" numFmtId="165"/>
    <dataField name="% de Clientes" fld="9" subtotal="count" showDataAs="percentOfTotal" baseField="0" baseItem="0" numFmtId="10"/>
  </dataFields>
  <formats count="10">
    <format dxfId="165">
      <pivotArea outline="0" fieldPosition="0">
        <references count="1">
          <reference field="4294967294" count="1">
            <x v="3"/>
          </reference>
        </references>
      </pivotArea>
    </format>
    <format dxfId="164">
      <pivotArea field="5" type="button" dataOnly="0" labelOnly="1" outline="0"/>
    </format>
    <format dxfId="163">
      <pivotArea dataOnly="0" labelOnly="1" outline="0" fieldPosition="0">
        <references count="1">
          <reference field="4294967294" count="4">
            <x v="0"/>
            <x v="1"/>
            <x v="2"/>
            <x v="3"/>
          </reference>
        </references>
      </pivotArea>
    </format>
    <format dxfId="162">
      <pivotArea field="5" type="button" dataOnly="0" labelOnly="1" outline="0"/>
    </format>
    <format dxfId="161">
      <pivotArea dataOnly="0" labelOnly="1" outline="0" fieldPosition="0">
        <references count="1">
          <reference field="4294967294" count="4">
            <x v="0"/>
            <x v="1"/>
            <x v="2"/>
            <x v="3"/>
          </reference>
        </references>
      </pivotArea>
    </format>
    <format dxfId="160">
      <pivotArea outline="0" collapsedLevelsAreSubtotals="1" fieldPosition="0">
        <references count="1">
          <reference field="4294967294" count="1" selected="0">
            <x v="0"/>
          </reference>
        </references>
      </pivotArea>
    </format>
    <format dxfId="159">
      <pivotArea outline="0" collapsedLevelsAreSubtotals="1" fieldPosition="0">
        <references count="1">
          <reference field="4294967294" count="1" selected="0">
            <x v="2"/>
          </reference>
        </references>
      </pivotArea>
    </format>
    <format dxfId="158">
      <pivotArea collapsedLevelsAreSubtotals="1" fieldPosition="0">
        <references count="1">
          <reference field="4" count="0"/>
        </references>
      </pivotArea>
    </format>
    <format dxfId="157">
      <pivotArea dataOnly="0" labelOnly="1" fieldPosition="0">
        <references count="1">
          <reference field="4" count="0"/>
        </references>
      </pivotArea>
    </format>
    <format dxfId="156">
      <pivotArea collapsedLevelsAreSubtotals="1" fieldPosition="0">
        <references count="2">
          <reference field="4294967294" count="1" selected="0">
            <x v="3"/>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BE6B89-F6C5-4D9B-87A1-5C53CA730F7A}" name="Tabela dinâmica7"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R43:T44" firstHeaderRow="0" firstDataRow="1" firstDataCol="0"/>
  <pivotFields count="17">
    <pivotField showAll="0"/>
    <pivotField showAll="0"/>
    <pivotField showAll="0"/>
    <pivotField showAll="0"/>
    <pivotField showAll="0"/>
    <pivotField showAll="0"/>
    <pivotField numFmtId="14" showAll="0">
      <items count="5001">
        <item x="2635"/>
        <item x="2486"/>
        <item x="3852"/>
        <item x="182"/>
        <item x="824"/>
        <item x="522"/>
        <item x="2932"/>
        <item x="4148"/>
        <item x="4832"/>
        <item x="3976"/>
        <item x="2572"/>
        <item x="560"/>
        <item x="1604"/>
        <item x="3818"/>
        <item x="4755"/>
        <item x="60"/>
        <item x="4714"/>
        <item x="2954"/>
        <item x="3637"/>
        <item x="4197"/>
        <item x="3725"/>
        <item x="2341"/>
        <item x="602"/>
        <item x="400"/>
        <item x="2972"/>
        <item x="4319"/>
        <item x="427"/>
        <item x="3922"/>
        <item x="1573"/>
        <item x="2643"/>
        <item x="911"/>
        <item x="3454"/>
        <item x="1477"/>
        <item x="1166"/>
        <item x="1898"/>
        <item x="2648"/>
        <item x="3956"/>
        <item x="3642"/>
        <item x="3567"/>
        <item x="3050"/>
        <item x="129"/>
        <item x="1642"/>
        <item x="423"/>
        <item x="2649"/>
        <item x="2885"/>
        <item x="3461"/>
        <item x="4098"/>
        <item x="4993"/>
        <item x="3305"/>
        <item x="4527"/>
        <item x="4662"/>
        <item x="3347"/>
        <item x="979"/>
        <item x="4502"/>
        <item x="4458"/>
        <item x="2426"/>
        <item x="377"/>
        <item x="2416"/>
        <item x="1377"/>
        <item x="425"/>
        <item x="1620"/>
        <item x="387"/>
        <item x="2507"/>
        <item x="1495"/>
        <item x="944"/>
        <item x="4827"/>
        <item x="2920"/>
        <item x="4549"/>
        <item x="810"/>
        <item x="2758"/>
        <item x="1261"/>
        <item x="589"/>
        <item x="1718"/>
        <item x="4797"/>
        <item x="3048"/>
        <item x="3948"/>
        <item x="4369"/>
        <item x="2840"/>
        <item x="3302"/>
        <item x="2248"/>
        <item x="4638"/>
        <item x="1711"/>
        <item x="3428"/>
        <item x="3062"/>
        <item x="1445"/>
        <item x="1334"/>
        <item x="3880"/>
        <item x="4686"/>
        <item x="4601"/>
        <item x="3985"/>
        <item x="4931"/>
        <item x="3697"/>
        <item x="687"/>
        <item x="3775"/>
        <item x="2505"/>
        <item x="1558"/>
        <item x="2427"/>
        <item x="700"/>
        <item x="3515"/>
        <item x="2744"/>
        <item x="4733"/>
        <item x="444"/>
        <item x="4084"/>
        <item x="3794"/>
        <item x="4470"/>
        <item x="1850"/>
        <item x="3693"/>
        <item x="4657"/>
        <item x="3751"/>
        <item x="1976"/>
        <item x="1750"/>
        <item x="296"/>
        <item x="338"/>
        <item x="1742"/>
        <item x="4677"/>
        <item x="3984"/>
        <item x="4395"/>
        <item x="4412"/>
        <item x="1995"/>
        <item x="4898"/>
        <item x="1814"/>
        <item x="4641"/>
        <item x="3488"/>
        <item x="948"/>
        <item x="4058"/>
        <item x="3495"/>
        <item x="166"/>
        <item x="3421"/>
        <item x="2504"/>
        <item x="572"/>
        <item x="2751"/>
        <item x="4584"/>
        <item x="1849"/>
        <item x="2241"/>
        <item x="3560"/>
        <item x="3584"/>
        <item x="627"/>
        <item x="794"/>
        <item x="4769"/>
        <item x="3507"/>
        <item x="4525"/>
        <item x="163"/>
        <item x="375"/>
        <item x="3670"/>
        <item x="2812"/>
        <item x="504"/>
        <item x="2317"/>
        <item x="976"/>
        <item x="2172"/>
        <item x="516"/>
        <item x="646"/>
        <item x="3402"/>
        <item x="1284"/>
        <item x="2340"/>
        <item x="4281"/>
        <item x="4496"/>
        <item x="1576"/>
        <item x="4822"/>
        <item x="1932"/>
        <item x="2791"/>
        <item x="1811"/>
        <item x="3209"/>
        <item x="4940"/>
        <item x="4739"/>
        <item x="1950"/>
        <item x="1944"/>
        <item x="4876"/>
        <item x="830"/>
        <item x="3279"/>
        <item x="497"/>
        <item x="2625"/>
        <item x="3219"/>
        <item x="1870"/>
        <item x="4430"/>
        <item x="882"/>
        <item x="3017"/>
        <item x="3540"/>
        <item x="2081"/>
        <item x="813"/>
        <item x="2742"/>
        <item x="1239"/>
        <item x="1663"/>
        <item x="1887"/>
        <item x="1195"/>
        <item x="3555"/>
        <item x="4896"/>
        <item x="3851"/>
        <item x="3201"/>
        <item x="4206"/>
        <item x="134"/>
        <item x="2170"/>
        <item x="15"/>
        <item x="75"/>
        <item x="513"/>
        <item x="409"/>
        <item x="40"/>
        <item x="3440"/>
        <item x="1347"/>
        <item x="4306"/>
        <item x="2877"/>
        <item x="4856"/>
        <item x="3795"/>
        <item x="61"/>
        <item x="936"/>
        <item x="3473"/>
        <item x="1897"/>
        <item x="3926"/>
        <item x="3386"/>
        <item x="3295"/>
        <item x="464"/>
        <item x="416"/>
        <item x="433"/>
        <item x="832"/>
        <item x="526"/>
        <item x="916"/>
        <item x="3840"/>
        <item x="4128"/>
        <item x="2325"/>
        <item x="1370"/>
        <item x="3030"/>
        <item x="4077"/>
        <item x="4563"/>
        <item x="1290"/>
        <item x="3528"/>
        <item x="3174"/>
        <item x="4724"/>
        <item x="4564"/>
        <item x="3951"/>
        <item x="2632"/>
        <item x="1958"/>
        <item x="487"/>
        <item x="4023"/>
        <item x="2883"/>
        <item x="3476"/>
        <item x="4692"/>
        <item x="4705"/>
        <item x="2684"/>
        <item x="378"/>
        <item x="2434"/>
        <item x="3037"/>
        <item x="1885"/>
        <item x="419"/>
        <item x="3769"/>
        <item x="4776"/>
        <item x="3241"/>
        <item x="2015"/>
        <item x="693"/>
        <item x="3975"/>
        <item x="1712"/>
        <item x="1586"/>
        <item x="4263"/>
        <item x="1628"/>
        <item x="3053"/>
        <item x="2640"/>
        <item x="466"/>
        <item x="4113"/>
        <item x="3430"/>
        <item x="14"/>
        <item x="4155"/>
        <item x="3580"/>
        <item x="109"/>
        <item x="658"/>
        <item x="1819"/>
        <item x="3933"/>
        <item x="3960"/>
        <item x="1509"/>
        <item x="3529"/>
        <item x="2243"/>
        <item x="1737"/>
        <item x="1777"/>
        <item x="1528"/>
        <item x="4526"/>
        <item x="501"/>
        <item x="617"/>
        <item x="3027"/>
        <item x="4354"/>
        <item x="1934"/>
        <item x="3265"/>
        <item x="2965"/>
        <item x="2193"/>
        <item x="4636"/>
        <item x="11"/>
        <item x="4078"/>
        <item x="1896"/>
        <item x="690"/>
        <item x="4531"/>
        <item x="2652"/>
        <item x="2952"/>
        <item x="4802"/>
        <item x="4960"/>
        <item x="3109"/>
        <item x="2746"/>
        <item x="318"/>
        <item x="256"/>
        <item x="1631"/>
        <item x="3843"/>
        <item x="2220"/>
        <item x="3790"/>
        <item x="2200"/>
        <item x="1640"/>
        <item x="3261"/>
        <item x="2400"/>
        <item x="2147"/>
        <item x="3653"/>
        <item x="3137"/>
        <item x="969"/>
        <item x="3800"/>
        <item x="2732"/>
        <item x="4325"/>
        <item x="2681"/>
        <item x="596"/>
        <item x="2433"/>
        <item x="2854"/>
        <item x="1985"/>
        <item x="4870"/>
        <item x="1635"/>
        <item x="1020"/>
        <item x="3385"/>
        <item x="661"/>
        <item x="1149"/>
        <item x="3831"/>
        <item x="2500"/>
        <item x="137"/>
        <item x="4250"/>
        <item x="201"/>
        <item x="4872"/>
        <item x="4463"/>
        <item x="1277"/>
        <item x="2599"/>
        <item x="791"/>
        <item x="4910"/>
        <item x="3318"/>
        <item x="910"/>
        <item x="1101"/>
        <item x="1485"/>
        <item x="3600"/>
        <item x="4754"/>
        <item x="3079"/>
        <item x="4403"/>
        <item x="290"/>
        <item x="836"/>
        <item x="3762"/>
        <item x="4811"/>
        <item x="2623"/>
        <item x="4751"/>
        <item x="4978"/>
        <item x="3570"/>
        <item x="4205"/>
        <item x="2485"/>
        <item x="4808"/>
        <item x="2974"/>
        <item x="2919"/>
        <item x="1745"/>
        <item x="1487"/>
        <item x="1189"/>
        <item x="3648"/>
        <item x="712"/>
        <item x="592"/>
        <item x="1174"/>
        <item x="2263"/>
        <item x="1229"/>
        <item x="4951"/>
        <item x="682"/>
        <item x="842"/>
        <item x="3225"/>
        <item x="2271"/>
        <item x="414"/>
        <item x="3063"/>
        <item x="3863"/>
        <item x="2968"/>
        <item x="4288"/>
        <item x="4789"/>
        <item x="226"/>
        <item x="2630"/>
        <item x="4946"/>
        <item x="4194"/>
        <item x="3955"/>
        <item x="1808"/>
        <item x="3981"/>
        <item x="365"/>
        <item x="4955"/>
        <item x="4826"/>
        <item x="3455"/>
        <item x="213"/>
        <item x="4907"/>
        <item x="4493"/>
        <item x="4094"/>
        <item x="3820"/>
        <item x="2830"/>
        <item x="3090"/>
        <item x="1379"/>
        <item x="4485"/>
        <item x="1668"/>
        <item x="2521"/>
        <item x="3771"/>
        <item x="4652"/>
        <item x="4467"/>
        <item x="3930"/>
        <item x="3340"/>
        <item x="1926"/>
        <item x="4329"/>
        <item x="1088"/>
        <item x="4062"/>
        <item x="958"/>
        <item x="4421"/>
        <item x="4224"/>
        <item x="965"/>
        <item x="1111"/>
        <item x="4887"/>
        <item x="3709"/>
        <item x="3746"/>
        <item x="3330"/>
        <item x="2522"/>
        <item x="732"/>
        <item x="108"/>
        <item x="677"/>
        <item x="1374"/>
        <item x="4821"/>
        <item x="1541"/>
        <item x="2771"/>
        <item x="2120"/>
        <item x="1647"/>
        <item x="4266"/>
        <item x="1516"/>
        <item x="4111"/>
        <item x="1140"/>
        <item x="1438"/>
        <item x="3882"/>
        <item x="686"/>
        <item x="4431"/>
        <item x="4817"/>
        <item x="1002"/>
        <item x="825"/>
        <item x="3457"/>
        <item x="3784"/>
        <item x="2769"/>
        <item x="189"/>
        <item x="2060"/>
        <item x="1027"/>
        <item x="200"/>
        <item x="1757"/>
        <item x="4223"/>
        <item x="4765"/>
        <item x="126"/>
        <item x="2826"/>
        <item x="3147"/>
        <item x="133"/>
        <item x="2571"/>
        <item x="4350"/>
        <item x="2533"/>
        <item x="924"/>
        <item x="4956"/>
        <item x="4101"/>
        <item x="2436"/>
        <item x="3444"/>
        <item x="2604"/>
        <item x="778"/>
        <item x="4036"/>
        <item x="2873"/>
        <item x="2252"/>
        <item x="966"/>
        <item x="1029"/>
        <item x="3611"/>
        <item x="1690"/>
        <item x="854"/>
        <item x="2070"/>
        <item x="1699"/>
        <item x="502"/>
        <item x="4447"/>
        <item x="3735"/>
        <item x="2944"/>
        <item x="4279"/>
        <item x="3237"/>
        <item x="3341"/>
        <item x="63"/>
        <item x="2381"/>
        <item x="2103"/>
        <item x="4482"/>
        <item x="2244"/>
        <item x="202"/>
        <item x="3008"/>
        <item x="4086"/>
        <item x="1599"/>
        <item x="1914"/>
        <item x="2523"/>
        <item x="2273"/>
        <item x="4162"/>
        <item x="2875"/>
        <item x="393"/>
        <item x="1155"/>
        <item x="954"/>
        <item x="3292"/>
        <item x="1548"/>
        <item x="1301"/>
        <item x="3805"/>
        <item x="3783"/>
        <item x="3093"/>
        <item x="2310"/>
        <item x="4763"/>
        <item x="3183"/>
        <item x="3485"/>
        <item x="1567"/>
        <item x="2786"/>
        <item x="3286"/>
        <item x="2489"/>
        <item x="4109"/>
        <item x="3121"/>
        <item x="2651"/>
        <item x="3378"/>
        <item x="1720"/>
        <item x="4846"/>
        <item x="1768"/>
        <item x="2977"/>
        <item x="289"/>
        <item x="2302"/>
        <item x="1109"/>
        <item x="2321"/>
        <item x="961"/>
        <item x="1031"/>
        <item x="1507"/>
        <item x="1478"/>
        <item x="4958"/>
        <item x="991"/>
        <item x="3193"/>
        <item x="2945"/>
        <item x="4698"/>
        <item x="2455"/>
        <item x="494"/>
        <item x="2947"/>
        <item x="1847"/>
        <item x="1680"/>
        <item x="934"/>
        <item x="4059"/>
        <item x="998"/>
        <item x="840"/>
        <item x="815"/>
        <item x="1013"/>
        <item x="3375"/>
        <item x="2966"/>
        <item x="1341"/>
        <item x="2458"/>
        <item x="3481"/>
        <item x="4041"/>
        <item x="1205"/>
        <item x="3364"/>
        <item x="3482"/>
        <item x="1891"/>
        <item x="1722"/>
        <item x="4825"/>
        <item x="4998"/>
        <item x="982"/>
        <item x="244"/>
        <item x="1296"/>
        <item x="1121"/>
        <item x="2210"/>
        <item x="4385"/>
        <item x="1989"/>
        <item x="2544"/>
        <item x="1517"/>
        <item x="3778"/>
        <item x="2646"/>
        <item x="349"/>
        <item x="3445"/>
        <item x="557"/>
        <item x="4366"/>
        <item x="186"/>
        <item x="440"/>
        <item x="753"/>
        <item x="995"/>
        <item x="2828"/>
        <item x="3423"/>
        <item x="2859"/>
        <item x="4507"/>
        <item x="232"/>
        <item x="1933"/>
        <item x="4446"/>
        <item x="4588"/>
        <item x="827"/>
        <item x="4498"/>
        <item x="2337"/>
        <item x="469"/>
        <item x="1526"/>
        <item x="2905"/>
        <item x="1747"/>
        <item x="1321"/>
        <item x="1463"/>
        <item x="4139"/>
        <item x="509"/>
        <item x="1136"/>
        <item x="3472"/>
        <item x="1427"/>
        <item x="4102"/>
        <item x="4546"/>
        <item x="1011"/>
        <item x="1765"/>
        <item x="3657"/>
        <item x="2136"/>
        <item x="1388"/>
        <item x="1585"/>
        <item x="4006"/>
        <item x="1353"/>
        <item x="2484"/>
        <item x="4516"/>
        <item x="857"/>
        <item x="4211"/>
        <item x="1837"/>
        <item x="1314"/>
        <item x="2850"/>
        <item x="2508"/>
        <item x="36"/>
        <item x="455"/>
        <item x="1225"/>
        <item x="4982"/>
        <item x="634"/>
        <item x="2230"/>
        <item x="3106"/>
        <item x="2178"/>
        <item x="2964"/>
        <item x="2933"/>
        <item x="855"/>
        <item x="1730"/>
        <item x="2038"/>
        <item x="3727"/>
        <item x="2384"/>
        <item x="816"/>
        <item x="1081"/>
        <item x="3658"/>
        <item x="1785"/>
        <item x="3705"/>
        <item x="2503"/>
        <item x="1096"/>
        <item x="4204"/>
        <item x="1045"/>
        <item x="273"/>
        <item x="1919"/>
        <item x="305"/>
        <item x="4362"/>
        <item x="3089"/>
        <item x="1797"/>
        <item x="4818"/>
        <item x="3574"/>
        <item x="3638"/>
        <item x="1479"/>
        <item x="45"/>
        <item x="1279"/>
        <item x="2618"/>
        <item x="277"/>
        <item x="2201"/>
        <item x="1139"/>
        <item x="197"/>
        <item x="1588"/>
        <item x="2653"/>
        <item x="521"/>
        <item x="1335"/>
        <item x="2567"/>
        <item x="1009"/>
        <item x="420"/>
        <item x="2743"/>
        <item x="1018"/>
        <item x="984"/>
        <item x="922"/>
        <item x="2166"/>
        <item x="1515"/>
        <item x="3131"/>
        <item x="970"/>
        <item x="4985"/>
        <item x="1119"/>
        <item x="530"/>
        <item x="476"/>
        <item x="1964"/>
        <item x="4193"/>
        <item x="2451"/>
        <item x="4046"/>
        <item x="3917"/>
        <item x="1622"/>
        <item x="1793"/>
        <item x="3031"/>
        <item x="1262"/>
        <item x="3339"/>
        <item x="2927"/>
        <item x="2368"/>
        <item x="1363"/>
        <item x="4650"/>
        <item x="4806"/>
        <item x="3878"/>
        <item x="2792"/>
        <item x="2125"/>
        <item x="926"/>
        <item x="2733"/>
        <item x="2675"/>
        <item x="173"/>
        <item x="941"/>
        <item x="708"/>
        <item x="1361"/>
        <item x="3688"/>
        <item x="2642"/>
        <item x="3848"/>
        <item x="3521"/>
        <item x="1946"/>
        <item x="366"/>
        <item x="804"/>
        <item x="809"/>
        <item x="2338"/>
        <item x="260"/>
        <item x="4759"/>
        <item x="3021"/>
        <item x="4976"/>
        <item x="2142"/>
        <item x="4669"/>
        <item x="1857"/>
        <item x="3245"/>
        <item x="3464"/>
        <item x="2196"/>
        <item x="4967"/>
        <item x="317"/>
        <item x="94"/>
        <item x="118"/>
        <item x="2745"/>
        <item x="3451"/>
        <item x="2199"/>
        <item x="1186"/>
        <item x="121"/>
        <item x="4003"/>
        <item x="599"/>
        <item x="2660"/>
        <item x="625"/>
        <item x="1686"/>
        <item x="3990"/>
        <item x="1625"/>
        <item x="1025"/>
        <item x="234"/>
        <item x="3446"/>
        <item x="4651"/>
        <item x="668"/>
        <item x="187"/>
        <item x="1927"/>
        <item x="3964"/>
        <item x="773"/>
        <item x="2590"/>
        <item x="2171"/>
        <item x="2345"/>
        <item x="1306"/>
        <item x="50"/>
        <item x="531"/>
        <item x="3431"/>
        <item x="1614"/>
        <item x="1281"/>
        <item x="2428"/>
        <item x="701"/>
        <item x="4"/>
        <item x="4106"/>
        <item x="4581"/>
        <item x="2348"/>
        <item x="4983"/>
        <item x="1579"/>
        <item x="3543"/>
        <item x="4256"/>
        <item x="4936"/>
        <item x="465"/>
        <item x="1661"/>
        <item x="48"/>
        <item x="2614"/>
        <item x="4730"/>
        <item x="4353"/>
        <item x="4853"/>
        <item x="1190"/>
        <item x="3830"/>
        <item x="3329"/>
        <item x="2700"/>
        <item x="3733"/>
        <item x="796"/>
        <item x="4273"/>
        <item x="2600"/>
        <item x="4649"/>
        <item x="2463"/>
        <item x="1117"/>
        <item x="3616"/>
        <item x="1082"/>
        <item x="3282"/>
        <item x="1125"/>
        <item x="1122"/>
        <item x="3293"/>
        <item x="4443"/>
        <item x="2535"/>
        <item x="3332"/>
        <item x="717"/>
        <item x="1142"/>
        <item x="4742"/>
        <item x="2141"/>
        <item x="1501"/>
        <item x="2917"/>
        <item x="4214"/>
        <item x="1133"/>
        <item x="2032"/>
        <item x="12"/>
        <item x="2676"/>
        <item x="4478"/>
        <item x="1126"/>
        <item x="4355"/>
        <item x="4667"/>
        <item x="1607"/>
        <item x="3204"/>
        <item x="1201"/>
        <item x="4901"/>
        <item x="3827"/>
        <item x="1740"/>
        <item x="2085"/>
        <item x="2626"/>
        <item x="3607"/>
        <item x="3059"/>
        <item x="4744"/>
        <item x="1120"/>
        <item x="2527"/>
        <item x="3741"/>
        <item x="1454"/>
        <item x="4153"/>
        <item x="1397"/>
        <item x="4167"/>
        <item x="176"/>
        <item x="1918"/>
        <item x="2973"/>
        <item x="594"/>
        <item x="3192"/>
        <item x="2734"/>
        <item x="4602"/>
        <item x="3195"/>
        <item x="541"/>
        <item x="3284"/>
        <item x="2093"/>
        <item x="4451"/>
        <item x="331"/>
        <item x="802"/>
        <item x="1982"/>
        <item x="738"/>
        <item x="2958"/>
        <item x="4209"/>
        <item x="4352"/>
        <item x="342"/>
        <item x="4491"/>
        <item x="3372"/>
        <item x="3899"/>
        <item x="235"/>
        <item x="3636"/>
        <item x="2447"/>
        <item x="1546"/>
        <item x="116"/>
        <item x="2127"/>
        <item x="4378"/>
        <item x="482"/>
        <item x="1019"/>
        <item x="3387"/>
        <item x="1939"/>
        <item x="1158"/>
        <item x="3776"/>
        <item x="1448"/>
        <item x="3255"/>
        <item x="817"/>
        <item x="3530"/>
        <item x="1359"/>
        <item x="438"/>
        <item x="4918"/>
        <item x="4980"/>
        <item x="2755"/>
        <item x="192"/>
        <item x="2655"/>
        <item x="4316"/>
        <item x="4299"/>
        <item x="4016"/>
        <item x="1458"/>
        <item x="3866"/>
        <item x="4248"/>
        <item x="2013"/>
        <item x="990"/>
        <item x="1505"/>
        <item x="4668"/>
        <item x="1802"/>
        <item x="2560"/>
        <item x="2585"/>
        <item x="1866"/>
        <item x="3052"/>
        <item x="4873"/>
        <item x="1238"/>
        <item x="766"/>
        <item x="4903"/>
        <item x="3914"/>
        <item x="4547"/>
        <item x="605"/>
        <item x="2674"/>
        <item x="3480"/>
        <item x="960"/>
        <item x="1554"/>
        <item x="312"/>
        <item x="4664"/>
        <item x="1221"/>
        <item x="3307"/>
        <item x="1728"/>
        <item x="248"/>
        <item x="4879"/>
        <item x="763"/>
        <item x="1682"/>
        <item x="3024"/>
        <item x="801"/>
        <item x="4670"/>
        <item x="4182"/>
        <item x="2845"/>
        <item x="3957"/>
        <item x="1767"/>
        <item x="2330"/>
        <item x="3466"/>
        <item x="4027"/>
        <item x="856"/>
        <item x="3217"/>
        <item x="4191"/>
        <item x="892"/>
        <item x="2708"/>
        <item x="2860"/>
        <item x="1108"/>
        <item x="3463"/>
        <item x="3747"/>
        <item x="2148"/>
        <item x="1008"/>
        <item x="2491"/>
        <item x="577"/>
        <item x="3892"/>
        <item x="872"/>
        <item x="4199"/>
        <item x="2894"/>
        <item x="4311"/>
        <item x="4961"/>
        <item x="792"/>
        <item x="1523"/>
        <item x="772"/>
        <item x="3143"/>
        <item x="730"/>
        <item x="1143"/>
        <item x="1265"/>
        <item x="3186"/>
        <item x="3979"/>
        <item x="188"/>
        <item x="4085"/>
        <item x="43"/>
        <item x="26"/>
        <item x="3999"/>
        <item x="218"/>
        <item x="3627"/>
        <item x="508"/>
        <item x="3129"/>
        <item x="428"/>
        <item x="3348"/>
        <item x="2912"/>
        <item x="4625"/>
        <item x="4425"/>
        <item x="486"/>
        <item x="1782"/>
        <item x="2852"/>
        <item x="2978"/>
        <item x="4410"/>
        <item x="939"/>
        <item x="4589"/>
        <item x="4022"/>
        <item x="3534"/>
        <item x="2909"/>
        <item x="2816"/>
        <item x="4642"/>
        <item x="565"/>
        <item x="4966"/>
        <item x="2957"/>
        <item x="3978"/>
        <item x="2390"/>
        <item x="1498"/>
        <item x="2303"/>
        <item x="2513"/>
        <item x="2690"/>
        <item x="4390"/>
        <item x="1520"/>
        <item x="2190"/>
        <item x="452"/>
        <item x="845"/>
        <item x="1407"/>
        <item x="267"/>
        <item x="3777"/>
        <item x="3562"/>
        <item x="963"/>
        <item x="2728"/>
        <item x="2069"/>
        <item x="4270"/>
        <item x="2267"/>
        <item x="1420"/>
        <item x="978"/>
        <item x="4582"/>
        <item x="140"/>
        <item x="2068"/>
        <item x="889"/>
        <item x="877"/>
        <item x="3012"/>
        <item x="67"/>
        <item x="1510"/>
        <item x="2356"/>
        <item x="711"/>
        <item x="346"/>
        <item x="1473"/>
        <item x="4389"/>
        <item x="3058"/>
        <item x="4509"/>
        <item x="2843"/>
        <item x="4597"/>
        <item x="4216"/>
        <item x="699"/>
        <item x="754"/>
        <item x="3034"/>
        <item x="3145"/>
        <item x="1881"/>
        <item x="3114"/>
        <item x="4415"/>
        <item x="938"/>
        <item x="3494"/>
        <item x="4735"/>
        <item x="3883"/>
        <item x="2255"/>
        <item x="3606"/>
        <item x="3262"/>
        <item x="4367"/>
        <item x="297"/>
        <item x="2776"/>
        <item x="3761"/>
        <item x="2275"/>
        <item x="2450"/>
        <item x="3879"/>
        <item x="2253"/>
        <item x="3743"/>
        <item x="2511"/>
        <item x="2306"/>
        <item x="4233"/>
        <item x="1070"/>
        <item x="2373"/>
        <item x="2832"/>
        <item x="4693"/>
        <item x="3856"/>
        <item x="2319"/>
        <item x="3974"/>
        <item x="3597"/>
        <item x="1878"/>
        <item x="4868"/>
        <item x="1841"/>
        <item x="4923"/>
        <item x="783"/>
        <item x="2784"/>
        <item x="3491"/>
        <item x="2104"/>
        <item x="1180"/>
        <item x="1173"/>
        <item x="3855"/>
        <item x="3020"/>
        <item x="4805"/>
        <item x="281"/>
        <item x="630"/>
        <item x="3383"/>
        <item x="2584"/>
        <item x="4361"/>
        <item x="925"/>
        <item x="334"/>
        <item x="2448"/>
        <item x="2985"/>
        <item x="4877"/>
        <item x="870"/>
        <item x="1059"/>
        <item x="2984"/>
        <item x="4799"/>
        <item x="1623"/>
        <item x="1332"/>
        <item x="612"/>
        <item x="4383"/>
        <item x="4673"/>
        <item x="2573"/>
        <item x="3919"/>
        <item x="3828"/>
        <item x="2890"/>
        <item x="749"/>
        <item x="4008"/>
        <item x="1527"/>
        <item x="3596"/>
        <item x="1466"/>
        <item x="1935"/>
        <item x="4671"/>
        <item x="2910"/>
        <item x="1826"/>
        <item x="217"/>
        <item x="3303"/>
        <item x="1291"/>
        <item x="527"/>
        <item x="3450"/>
        <item x="278"/>
        <item x="4845"/>
        <item x="1725"/>
        <item x="885"/>
        <item x="4332"/>
        <item x="1646"/>
        <item x="1112"/>
        <item x="1641"/>
        <item x="2140"/>
        <item x="2735"/>
        <item x="507"/>
        <item x="2492"/>
        <item x="3498"/>
        <item x="2936"/>
        <item x="3300"/>
        <item x="3961"/>
        <item x="1073"/>
        <item x="4666"/>
        <item x="1003"/>
        <item x="920"/>
        <item x="2388"/>
        <item x="3620"/>
        <item x="2543"/>
        <item x="2445"/>
        <item x="2266"/>
        <item x="1483"/>
        <item x="2343"/>
        <item x="2931"/>
        <item x="3872"/>
        <item x="1227"/>
        <item x="665"/>
        <item x="4708"/>
        <item x="4626"/>
        <item x="3536"/>
        <item x="381"/>
        <item x="1184"/>
        <item x="1023"/>
        <item x="4359"/>
        <item x="1948"/>
        <item x="4127"/>
        <item x="39"/>
        <item x="2818"/>
        <item x="454"/>
        <item x="250"/>
        <item x="1571"/>
        <item x="4891"/>
        <item x="4125"/>
        <item x="4530"/>
        <item x="3887"/>
        <item x="3787"/>
        <item x="3077"/>
        <item x="1316"/>
        <item x="1444"/>
        <item x="2048"/>
        <item x="2431"/>
        <item x="1977"/>
        <item x="198"/>
        <item x="786"/>
        <item x="4573"/>
        <item x="3967"/>
        <item x="1729"/>
        <item x="1612"/>
        <item x="4920"/>
        <item x="2027"/>
        <item x="2382"/>
        <item x="2498"/>
        <item x="3563"/>
        <item x="2835"/>
        <item x="1925"/>
        <item x="1566"/>
        <item x="2810"/>
        <item x="4720"/>
        <item x="2137"/>
        <item x="4272"/>
        <item x="1772"/>
        <item x="2654"/>
        <item x="614"/>
        <item x="659"/>
        <item x="1564"/>
        <item x="424"/>
        <item x="4481"/>
        <item x="3064"/>
        <item x="2209"/>
        <item x="4234"/>
        <item x="4688"/>
        <item x="3146"/>
        <item x="2183"/>
        <item x="4964"/>
        <item x="3"/>
        <item x="2109"/>
        <item x="2173"/>
        <item x="275"/>
        <item x="230"/>
        <item x="4147"/>
        <item x="351"/>
        <item x="3470"/>
        <item x="177"/>
        <item x="2091"/>
        <item x="1873"/>
        <item x="3908"/>
        <item x="4540"/>
        <item x="3119"/>
        <item x="1181"/>
        <item x="4970"/>
        <item x="2195"/>
        <item x="3945"/>
        <item x="660"/>
        <item x="1817"/>
        <item x="150"/>
        <item x="3149"/>
        <item x="4031"/>
        <item x="681"/>
        <item x="23"/>
        <item x="2188"/>
        <item x="4957"/>
        <item x="2720"/>
        <item x="4220"/>
        <item x="2229"/>
        <item x="3349"/>
        <item x="2633"/>
        <item x="4512"/>
        <item x="1697"/>
        <item x="2457"/>
        <item x="4190"/>
        <item x="4399"/>
        <item x="3223"/>
        <item x="4921"/>
        <item x="2942"/>
        <item x="3621"/>
        <item x="276"/>
        <item x="1456"/>
        <item x="3388"/>
        <item x="2004"/>
        <item x="2119"/>
        <item x="4542"/>
        <item x="1480"/>
        <item x="1575"/>
        <item x="3452"/>
        <item x="4186"/>
        <item x="1416"/>
        <item x="4201"/>
        <item x="1339"/>
        <item x="787"/>
        <item x="401"/>
        <item x="4243"/>
        <item x="2112"/>
        <item x="4286"/>
        <item x="147"/>
        <item x="930"/>
        <item x="2383"/>
        <item x="3166"/>
        <item x="1904"/>
        <item x="737"/>
        <item x="4257"/>
        <item x="1522"/>
        <item x="3532"/>
        <item x="119"/>
        <item x="2692"/>
        <item x="4459"/>
        <item x="364"/>
        <item x="1987"/>
        <item x="59"/>
        <item x="2796"/>
        <item x="1956"/>
        <item x="780"/>
        <item x="2088"/>
        <item x="848"/>
        <item x="3127"/>
        <item x="3625"/>
        <item x="4783"/>
        <item x="2969"/>
        <item x="2510"/>
        <item x="1006"/>
        <item x="1429"/>
        <item x="4187"/>
        <item x="532"/>
        <item x="1298"/>
        <item x="3226"/>
        <item x="4660"/>
        <item x="2165"/>
        <item x="4142"/>
        <item x="4219"/>
        <item x="1028"/>
        <item x="2473"/>
        <item x="385"/>
        <item x="4071"/>
        <item x="4941"/>
        <item x="1118"/>
        <item x="884"/>
        <item x="1903"/>
        <item x="3815"/>
        <item x="4419"/>
        <item x="3267"/>
        <item x="2339"/>
        <item x="1949"/>
        <item x="1559"/>
        <item x="819"/>
        <item x="4562"/>
        <item x="1315"/>
        <item x="145"/>
        <item x="4780"/>
        <item x="588"/>
        <item x="54"/>
        <item x="2736"/>
        <item x="3283"/>
        <item x="266"/>
        <item x="1905"/>
        <item x="505"/>
        <item x="2895"/>
        <item x="1367"/>
        <item x="4001"/>
        <item x="179"/>
        <item x="779"/>
        <item x="2408"/>
        <item x="2156"/>
        <item x="4790"/>
        <item x="1960"/>
        <item x="2754"/>
        <item x="1842"/>
        <item x="3718"/>
        <item x="1749"/>
        <item x="450"/>
        <item x="2496"/>
        <item x="4545"/>
        <item x="826"/>
        <item x="4417"/>
        <item x="3605"/>
        <item x="1331"/>
        <item x="1318"/>
        <item x="3208"/>
        <item x="4503"/>
        <item x="257"/>
        <item x="1345"/>
        <item x="1529"/>
        <item x="151"/>
        <item x="3049"/>
        <item x="288"/>
        <item x="1439"/>
        <item x="3478"/>
        <item x="1282"/>
        <item x="2737"/>
        <item x="4605"/>
        <item x="563"/>
        <item x="3006"/>
        <item x="162"/>
        <item x="4349"/>
        <item x="3044"/>
        <item x="1147"/>
        <item x="4728"/>
        <item x="2186"/>
        <item x="167"/>
        <item x="2710"/>
        <item x="3941"/>
        <item x="283"/>
        <item x="4164"/>
        <item x="92"/>
        <item x="3877"/>
        <item x="1670"/>
        <item x="3040"/>
        <item x="3867"/>
        <item x="4904"/>
        <item x="142"/>
        <item x="4608"/>
        <item x="3212"/>
        <item x="4585"/>
        <item x="2277"/>
        <item x="694"/>
        <item x="2440"/>
        <item x="4703"/>
        <item x="1636"/>
        <item x="2418"/>
        <item x="2097"/>
        <item x="2128"/>
        <item x="928"/>
        <item x="3601"/>
        <item x="4468"/>
        <item x="1036"/>
        <item x="4541"/>
        <item x="1930"/>
        <item x="4314"/>
        <item x="2552"/>
        <item x="3780"/>
        <item x="2197"/>
        <item x="1535"/>
        <item x="4247"/>
        <item x="193"/>
        <item x="1115"/>
        <item x="653"/>
        <item x="2053"/>
        <item x="3288"/>
        <item x="2336"/>
        <item x="4959"/>
        <item x="3371"/>
        <item x="2234"/>
        <item x="1617"/>
        <item x="1322"/>
        <item x="3888"/>
        <item x="1455"/>
        <item x="1156"/>
        <item x="1700"/>
        <item x="4055"/>
        <item x="3060"/>
        <item x="4321"/>
        <item x="2278"/>
        <item x="4537"/>
        <item x="4497"/>
        <item x="2713"/>
        <item x="1457"/>
        <item x="1256"/>
        <item x="2679"/>
        <item x="3043"/>
        <item x="1352"/>
        <item x="1953"/>
        <item x="1276"/>
        <item x="2090"/>
        <item x="2364"/>
        <item x="4942"/>
        <item x="1536"/>
        <item x="1197"/>
        <item x="4231"/>
        <item x="291"/>
        <item x="392"/>
        <item x="4068"/>
        <item x="2926"/>
        <item x="3544"/>
        <item x="4883"/>
        <item x="2475"/>
        <item x="4005"/>
        <item x="1087"/>
        <item x="852"/>
        <item x="1499"/>
        <item x="2432"/>
        <item x="4138"/>
        <item x="1519"/>
        <item x="1818"/>
        <item x="2636"/>
        <item x="4925"/>
        <item x="2990"/>
        <item x="1848"/>
        <item x="2387"/>
        <item x="2759"/>
        <item x="1038"/>
        <item x="688"/>
        <item x="707"/>
        <item x="2177"/>
        <item x="3660"/>
        <item x="1659"/>
        <item x="1864"/>
        <item x="2380"/>
        <item x="3319"/>
        <item x="3782"/>
        <item x="4171"/>
        <item x="4897"/>
        <item x="4647"/>
        <item x="2809"/>
        <item x="1401"/>
        <item x="2872"/>
        <item x="771"/>
        <item x="1041"/>
        <item x="1360"/>
        <item x="517"/>
        <item x="4464"/>
        <item x="1754"/>
        <item x="3336"/>
        <item x="123"/>
        <item x="1739"/>
        <item x="2637"/>
        <item x="3396"/>
        <item x="388"/>
        <item x="907"/>
        <item x="3573"/>
        <item x="2236"/>
        <item x="4251"/>
        <item x="1786"/>
        <item x="1606"/>
        <item x="3559"/>
        <item x="3836"/>
        <item x="4184"/>
        <item x="1895"/>
        <item x="2153"/>
        <item x="4183"/>
        <item x="302"/>
        <item x="3791"/>
        <item x="2242"/>
        <item x="1077"/>
        <item x="3550"/>
        <item x="2146"/>
        <item x="2610"/>
        <item x="1545"/>
        <item x="1597"/>
        <item x="3750"/>
        <item x="4413"/>
        <item x="4685"/>
        <item x="3711"/>
        <item x="359"/>
        <item x="2094"/>
        <item x="4056"/>
        <item x="2393"/>
        <item x="3220"/>
        <item x="4408"/>
        <item x="986"/>
        <item x="6"/>
        <item x="2706"/>
        <item x="3652"/>
        <item x="4441"/>
        <item x="538"/>
        <item x="2204"/>
        <item x="1633"/>
        <item x="1901"/>
        <item x="1368"/>
        <item x="4743"/>
        <item x="2520"/>
        <item x="3014"/>
        <item x="1660"/>
        <item x="53"/>
        <item x="1583"/>
        <item x="105"/>
        <item x="4487"/>
        <item x="3768"/>
        <item x="2994"/>
        <item x="886"/>
        <item x="3846"/>
        <item x="304"/>
        <item x="4927"/>
        <item x="1602"/>
        <item x="1385"/>
        <item x="2621"/>
        <item x="4475"/>
        <item x="4258"/>
        <item x="3167"/>
        <item x="663"/>
        <item x="520"/>
        <item x="1807"/>
        <item x="2532"/>
        <item x="1442"/>
        <item x="3997"/>
        <item x="1534"/>
        <item x="472"/>
        <item x="2672"/>
        <item x="3105"/>
        <item x="4324"/>
        <item x="4200"/>
        <item x="1053"/>
        <item x="3115"/>
        <item x="4847"/>
        <item x="2803"/>
        <item x="4012"/>
        <item x="1024"/>
        <item x="4274"/>
        <item x="3726"/>
        <item x="2495"/>
        <item x="4432"/>
        <item x="2497"/>
        <item x="2629"/>
        <item x="2665"/>
        <item x="4710"/>
        <item x="595"/>
        <item x="2619"/>
        <item x="499"/>
        <item x="3502"/>
        <item x="3071"/>
        <item x="1090"/>
        <item x="3825"/>
        <item x="1778"/>
        <item x="2896"/>
        <item x="3581"/>
        <item x="3369"/>
        <item x="2670"/>
        <item x="4823"/>
        <item x="1072"/>
        <item x="4950"/>
        <item x="3294"/>
        <item x="1288"/>
        <item x="3260"/>
        <item x="4347"/>
        <item x="1325"/>
        <item x="1789"/>
        <item x="2028"/>
        <item x="4356"/>
        <item x="2821"/>
        <item x="3993"/>
        <item x="2682"/>
        <item x="1792"/>
        <item x="692"/>
        <item x="868"/>
        <item x="4672"/>
        <item x="3527"/>
        <item x="1349"/>
        <item x="1293"/>
        <item x="2892"/>
        <item x="4630"/>
        <item x="132"/>
        <item x="4715"/>
        <item x="3228"/>
        <item x="3632"/>
        <item x="1801"/>
        <item x="1531"/>
        <item x="1518"/>
        <item x="4600"/>
        <item x="2869"/>
        <item x="2164"/>
        <item x="4792"/>
        <item x="3506"/>
        <item x="4294"/>
        <item x="4929"/>
        <item x="3944"/>
        <item x="1034"/>
        <item x="4930"/>
        <item x="4096"/>
        <item x="470"/>
        <item x="2547"/>
        <item x="2041"/>
        <item x="4222"/>
        <item x="3002"/>
        <item x="3099"/>
        <item x="4994"/>
        <item x="3188"/>
        <item x="3973"/>
        <item x="3924"/>
        <item x="2471"/>
        <item x="4571"/>
        <item x="3287"/>
        <item x="2727"/>
        <item x="474"/>
        <item x="2410"/>
        <item x="2833"/>
        <item x="3603"/>
        <item x="1343"/>
        <item x="1240"/>
        <item x="4405"/>
        <item x="2367"/>
        <item x="4753"/>
        <item x="368"/>
        <item x="2012"/>
        <item x="1799"/>
        <item x="3943"/>
        <item x="1645"/>
        <item x="1105"/>
        <item x="2603"/>
        <item x="2531"/>
        <item x="3277"/>
        <item x="3869"/>
        <item x="1589"/>
        <item x="1539"/>
        <item x="543"/>
        <item x="4569"/>
        <item x="1508"/>
        <item x="550"/>
        <item x="744"/>
        <item x="2169"/>
        <item x="2184"/>
        <item x="1917"/>
        <item x="2212"/>
        <item x="492"/>
        <item x="3765"/>
        <item x="2685"/>
        <item x="1688"/>
        <item x="3633"/>
        <item x="3270"/>
        <item x="4968"/>
        <item x="399"/>
        <item x="2078"/>
        <item x="2839"/>
        <item x="3011"/>
        <item x="1162"/>
        <item x="702"/>
        <item x="1967"/>
        <item x="3829"/>
        <item x="2108"/>
        <item x="2807"/>
        <item x="3987"/>
        <item x="4859"/>
        <item x="2404"/>
        <item x="1152"/>
        <item x="4013"/>
        <item x="2982"/>
        <item x="170"/>
        <item x="1383"/>
        <item x="3314"/>
        <item x="671"/>
        <item x="4112"/>
        <item x="932"/>
        <item x="4954"/>
        <item x="4580"/>
        <item x="4420"/>
        <item x="361"/>
        <item x="3447"/>
        <item x="719"/>
        <item x="2080"/>
        <item x="493"/>
        <item x="2616"/>
        <item x="3124"/>
        <item x="3696"/>
        <item x="1039"/>
        <item x="2163"/>
        <item x="4965"/>
        <item x="1423"/>
        <item x="2782"/>
        <item x="2008"/>
        <item x="1665"/>
        <item x="4469"/>
        <item x="17"/>
        <item x="871"/>
        <item x="706"/>
        <item x="4176"/>
        <item x="3391"/>
        <item x="3921"/>
        <item x="408"/>
        <item x="1907"/>
        <item x="1744"/>
        <item x="2282"/>
        <item x="2307"/>
        <item x="3249"/>
        <item x="2661"/>
        <item x="4492"/>
        <item x="2861"/>
        <item x="1365"/>
        <item x="3233"/>
        <item x="3907"/>
        <item x="569"/>
        <item x="4839"/>
        <item x="2477"/>
        <item x="2797"/>
        <item x="2344"/>
        <item x="265"/>
        <item x="3398"/>
        <item x="1297"/>
        <item x="2880"/>
        <item x="259"/>
        <item x="4245"/>
        <item x="3516"/>
        <item x="4689"/>
        <item x="2472"/>
        <item x="1422"/>
        <item x="1868"/>
        <item x="4092"/>
        <item x="2403"/>
        <item x="274"/>
        <item x="3078"/>
        <item x="3582"/>
        <item x="1100"/>
        <item x="705"/>
        <item x="2324"/>
        <item x="4969"/>
        <item x="1809"/>
        <item x="1219"/>
        <item x="3418"/>
        <item x="4019"/>
        <item x="149"/>
        <item x="1103"/>
        <item x="2265"/>
        <item x="3355"/>
        <item x="2020"/>
        <item x="1267"/>
        <item x="4606"/>
        <item x="214"/>
        <item x="3716"/>
        <item x="3171"/>
        <item x="406"/>
        <item x="1043"/>
        <item x="994"/>
        <item x="4024"/>
        <item x="2563"/>
        <item x="7"/>
        <item x="704"/>
        <item x="3281"/>
        <item x="574"/>
        <item x="1594"/>
        <item x="3858"/>
        <item x="905"/>
        <item x="3135"/>
        <item x="332"/>
        <item x="1000"/>
        <item x="4456"/>
        <item x="3566"/>
        <item x="2699"/>
        <item x="951"/>
        <item x="3065"/>
        <item x="2795"/>
        <item x="1268"/>
        <item x="2056"/>
        <item x="2115"/>
        <item x="2439"/>
        <item x="1936"/>
        <item x="4654"/>
        <item x="1258"/>
        <item x="2509"/>
        <item x="3250"/>
        <item x="1524"/>
        <item x="2208"/>
        <item x="2747"/>
        <item x="1491"/>
        <item x="2359"/>
        <item x="726"/>
        <item x="28"/>
        <item x="4975"/>
        <item x="1532"/>
        <item x="4830"/>
        <item x="4442"/>
        <item x="2762"/>
        <item x="1664"/>
        <item x="4404"/>
        <item x="3194"/>
        <item x="3133"/>
        <item x="2217"/>
        <item x="2154"/>
        <item x="3157"/>
        <item x="1381"/>
        <item x="1687"/>
        <item x="866"/>
        <item x="2256"/>
        <item x="4241"/>
        <item x="2658"/>
        <item x="1795"/>
        <item x="3351"/>
        <item x="535"/>
        <item x="2996"/>
        <item x="1846"/>
        <item x="1556"/>
        <item x="2461"/>
        <item x="4374"/>
        <item x="340"/>
        <item x="2000"/>
        <item x="3654"/>
        <item x="4609"/>
        <item x="3589"/>
        <item x="389"/>
        <item x="3810"/>
        <item x="2939"/>
        <item x="3095"/>
        <item x="900"/>
        <item x="4326"/>
        <item x="1553"/>
        <item x="4025"/>
        <item x="3644"/>
        <item x="3752"/>
        <item x="254"/>
        <item x="2086"/>
        <item x="4560"/>
        <item x="748"/>
        <item x="3046"/>
        <item x="4761"/>
        <item x="2009"/>
        <item x="2191"/>
        <item x="3785"/>
        <item x="3475"/>
        <item x="1761"/>
        <item x="3417"/>
        <item x="4559"/>
        <item x="2246"/>
        <item x="2494"/>
        <item x="3487"/>
        <item x="496"/>
        <item x="1888"/>
        <item x="1695"/>
        <item x="272"/>
        <item x="4513"/>
        <item x="3325"/>
        <item x="3862"/>
        <item x="3155"/>
        <item x="3928"/>
        <item x="310"/>
        <item x="407"/>
        <item x="229"/>
        <item x="3213"/>
        <item x="2995"/>
        <item x="1735"/>
        <item x="1286"/>
        <item x="4474"/>
        <item x="3904"/>
        <item x="4340"/>
        <item x="1803"/>
        <item x="3659"/>
        <item x="3841"/>
        <item x="441"/>
        <item x="2039"/>
        <item x="196"/>
        <item x="894"/>
        <item x="2007"/>
        <item x="2790"/>
        <item x="2284"/>
        <item x="1214"/>
        <item x="3216"/>
        <item x="887"/>
        <item x="1492"/>
        <item x="3368"/>
        <item x="2106"/>
        <item x="2961"/>
        <item x="626"/>
        <item x="2016"/>
        <item x="4648"/>
        <item x="2559"/>
        <item x="341"/>
        <item x="2916"/>
        <item x="850"/>
        <item x="1467"/>
        <item x="489"/>
        <item x="117"/>
        <item x="510"/>
        <item x="4228"/>
        <item x="2705"/>
        <item x="246"/>
        <item x="71"/>
        <item x="1990"/>
        <item x="4290"/>
        <item x="4748"/>
        <item x="4229"/>
        <item x="1959"/>
        <item x="4221"/>
        <item x="2019"/>
        <item x="3972"/>
        <item x="2891"/>
        <item x="1984"/>
        <item x="4866"/>
        <item x="4218"/>
        <item x="4095"/>
        <item x="3222"/>
        <item x="3835"/>
        <item x="953"/>
        <item x="136"/>
        <item x="867"/>
        <item x="3679"/>
        <item x="4239"/>
        <item x="1224"/>
        <item x="2897"/>
        <item x="3781"/>
        <item x="806"/>
        <item x="471"/>
        <item x="4583"/>
        <item x="3150"/>
        <item x="159"/>
        <item x="3346"/>
        <item x="1862"/>
        <item x="1241"/>
        <item x="4372"/>
        <item x="255"/>
        <item x="1794"/>
        <item x="2756"/>
        <item x="1910"/>
        <item x="828"/>
        <item x="2534"/>
        <item x="4890"/>
        <item x="468"/>
        <item x="2421"/>
        <item x="1812"/>
        <item x="1247"/>
        <item x="485"/>
        <item x="909"/>
        <item x="3467"/>
        <item x="4118"/>
        <item x="2333"/>
        <item x="3599"/>
        <item x="3720"/>
        <item x="2035"/>
        <item x="4680"/>
        <item x="1245"/>
        <item x="3081"/>
        <item x="2987"/>
        <item x="1327"/>
        <item x="4283"/>
        <item x="2479"/>
        <item x="664"/>
        <item x="785"/>
        <item x="2269"/>
        <item x="2704"/>
        <item x="221"/>
        <item x="3275"/>
        <item x="1482"/>
        <item x="2353"/>
        <item x="3890"/>
        <item x="4448"/>
        <item x="1452"/>
        <item x="1170"/>
        <item x="1364"/>
        <item x="1615"/>
        <item x="762"/>
        <item x="631"/>
        <item x="1076"/>
        <item x="4116"/>
        <item x="1577"/>
        <item x="4265"/>
        <item x="4457"/>
        <item x="1999"/>
        <item x="860"/>
        <item x="220"/>
        <item x="158"/>
        <item x="4160"/>
        <item x="245"/>
        <item x="2089"/>
        <item x="491"/>
        <item x="4070"/>
        <item x="4122"/>
        <item x="2466"/>
        <item x="3937"/>
        <item x="222"/>
        <item x="4119"/>
        <item x="5"/>
        <item x="3634"/>
        <item x="2767"/>
        <item x="4034"/>
        <item x="2480"/>
        <item x="891"/>
        <item x="4414"/>
        <item x="3321"/>
        <item x="561"/>
        <item x="1669"/>
        <item x="1106"/>
        <item x="4793"/>
        <item x="3983"/>
        <item x="1310"/>
        <item x="2553"/>
        <item x="2773"/>
        <item x="2335"/>
        <item x="768"/>
        <item x="1587"/>
        <item x="153"/>
        <item x="1675"/>
        <item x="171"/>
        <item x="1763"/>
        <item x="1931"/>
        <item x="2726"/>
        <item x="2865"/>
        <item x="729"/>
        <item x="2452"/>
        <item x="3018"/>
        <item x="369"/>
        <item x="77"/>
        <item x="1471"/>
        <item x="1591"/>
        <item x="1746"/>
        <item x="2723"/>
        <item x="1574"/>
        <item x="1044"/>
        <item x="3335"/>
        <item x="418"/>
        <item x="1213"/>
        <item x="2609"/>
        <item x="4028"/>
        <item x="2194"/>
        <item x="72"/>
        <item x="4309"/>
        <item x="321"/>
        <item x="148"/>
        <item x="4434"/>
        <item x="1307"/>
        <item x="3110"/>
        <item x="2946"/>
        <item x="3023"/>
        <item x="1968"/>
        <item x="1453"/>
        <item x="68"/>
        <item x="216"/>
        <item x="339"/>
        <item x="968"/>
        <item x="4681"/>
        <item x="3715"/>
        <item x="2469"/>
        <item x="4565"/>
        <item x="695"/>
        <item x="135"/>
        <item x="2989"/>
        <item x="2375"/>
        <item x="3112"/>
        <item x="680"/>
        <item x="141"/>
        <item x="1274"/>
        <item x="1097"/>
        <item x="3036"/>
        <item x="1032"/>
        <item x="2174"/>
        <item x="1015"/>
        <item x="1578"/>
        <item x="1145"/>
        <item x="320"/>
        <item x="1132"/>
        <item x="2722"/>
        <item x="2848"/>
        <item x="4949"/>
        <item x="1068"/>
        <item x="4473"/>
        <item x="1855"/>
        <item x="4472"/>
        <item x="3823"/>
        <item x="2688"/>
        <item x="2150"/>
        <item x="4401"/>
        <item x="4538"/>
        <item x="1570"/>
        <item x="2518"/>
        <item x="1533"/>
        <item x="498"/>
        <item x="554"/>
        <item x="558"/>
        <item x="3088"/>
        <item x="4226"/>
        <item x="3207"/>
        <item x="4699"/>
        <item x="2161"/>
        <item x="1824"/>
        <item x="103"/>
        <item x="4124"/>
        <item x="4449"/>
        <item x="4885"/>
        <item x="1696"/>
        <item x="3439"/>
        <item x="4460"/>
        <item x="2881"/>
        <item x="1544"/>
        <item x="4117"/>
        <item x="2370"/>
        <item x="1005"/>
        <item x="957"/>
        <item x="1555"/>
        <item x="4803"/>
        <item x="2118"/>
        <item x="1304"/>
        <item x="3910"/>
        <item x="3799"/>
        <item x="3844"/>
        <item x="52"/>
        <item x="2001"/>
        <item x="2203"/>
        <item x="1446"/>
        <item x="1242"/>
        <item x="1358"/>
        <item x="3977"/>
        <item x="4675"/>
        <item x="2250"/>
        <item x="2293"/>
        <item x="190"/>
        <item x="3276"/>
        <item x="4838"/>
        <item x="293"/>
        <item x="4252"/>
        <item x="168"/>
        <item x="1497"/>
        <item x="3448"/>
        <item x="2586"/>
        <item x="1048"/>
        <item x="4453"/>
        <item x="3102"/>
        <item x="2768"/>
        <item x="1788"/>
        <item x="696"/>
        <item x="2131"/>
        <item x="3837"/>
        <item x="1773"/>
        <item x="3359"/>
        <item x="1852"/>
        <item x="4402"/>
        <item x="4363"/>
        <item x="3912"/>
        <item x="975"/>
        <item x="3931"/>
        <item x="4777"/>
        <item x="3156"/>
        <item x="98"/>
        <item x="4313"/>
        <item x="3434"/>
        <item x="1702"/>
        <item x="956"/>
        <item x="3072"/>
        <item x="3804"/>
        <item x="422"/>
        <item x="1378"/>
        <item x="611"/>
        <item x="607"/>
        <item x="2602"/>
        <item x="1417"/>
        <item x="4508"/>
        <item x="3256"/>
        <item x="3415"/>
        <item x="3453"/>
        <item x="3280"/>
        <item x="777"/>
        <item x="639"/>
        <item x="3909"/>
        <item x="1542"/>
        <item x="4178"/>
        <item x="1580"/>
        <item x="734"/>
        <item x="84"/>
        <item x="1815"/>
        <item x="662"/>
        <item x="4278"/>
        <item x="1313"/>
        <item x="3732"/>
        <item x="3101"/>
        <item x="1673"/>
        <item x="2593"/>
        <item x="4795"/>
        <item x="4129"/>
        <item x="3873"/>
        <item x="1402"/>
        <item x="1543"/>
        <item x="805"/>
        <item x="2297"/>
        <item x="1437"/>
        <item x="2402"/>
        <item x="4539"/>
        <item x="3016"/>
        <item x="893"/>
        <item x="4327"/>
        <item x="3240"/>
        <item x="2829"/>
        <item x="2739"/>
        <item x="2853"/>
        <item x="3184"/>
        <item x="4499"/>
        <item x="616"/>
        <item x="1047"/>
        <item x="4656"/>
        <item x="1004"/>
        <item x="3742"/>
        <item x="124"/>
        <item x="165"/>
        <item x="2613"/>
        <item x="3229"/>
        <item x="271"/>
        <item x="2468"/>
        <item x="1421"/>
        <item x="636"/>
        <item x="2043"/>
        <item x="3211"/>
        <item x="4000"/>
        <item x="3190"/>
        <item x="4953"/>
        <item x="1129"/>
        <item x="4875"/>
        <item x="4088"/>
        <item x="506"/>
        <item x="1333"/>
        <item x="3159"/>
        <item x="3986"/>
        <item x="2876"/>
        <item x="3651"/>
        <item x="327"/>
        <item x="3289"/>
        <item x="1094"/>
        <item x="1260"/>
        <item x="1064"/>
        <item x="2980"/>
        <item x="3664"/>
        <item x="3435"/>
        <item x="4665"/>
        <item x="789"/>
        <item x="4695"/>
        <item x="2601"/>
        <item x="3802"/>
        <item x="2145"/>
        <item x="3097"/>
        <item x="3474"/>
        <item x="2717"/>
        <item x="3730"/>
        <item x="1411"/>
        <item x="2044"/>
        <item x="4476"/>
        <item x="2493"/>
        <item x="3248"/>
        <item x="2712"/>
        <item x="2645"/>
        <item x="3508"/>
        <item x="1299"/>
        <item x="1975"/>
        <item x="3165"/>
        <item x="203"/>
        <item x="3774"/>
        <item x="3949"/>
        <item x="579"/>
        <item x="3739"/>
        <item x="4035"/>
        <item x="2587"/>
        <item x="529"/>
        <item x="4262"/>
        <item x="3177"/>
        <item x="402"/>
        <item x="3665"/>
        <item x="2638"/>
        <item x="1255"/>
        <item x="4307"/>
        <item x="914"/>
        <item x="2268"/>
        <item x="4645"/>
        <item x="1182"/>
        <item x="3519"/>
        <item x="3377"/>
        <item x="635"/>
        <item x="3690"/>
        <item x="3374"/>
        <item x="3350"/>
        <item x="1287"/>
        <item x="1159"/>
        <item x="2925"/>
        <item x="878"/>
        <item x="212"/>
        <item x="2096"/>
        <item x="1366"/>
        <item x="445"/>
        <item x="2235"/>
        <item x="3965"/>
        <item x="3617"/>
        <item x="1382"/>
        <item x="4291"/>
        <item x="3677"/>
        <item x="2378"/>
        <item x="1734"/>
        <item x="313"/>
        <item x="2412"/>
        <item x="3405"/>
        <item x="3005"/>
        <item x="352"/>
        <item x="2702"/>
        <item x="4310"/>
        <item x="223"/>
        <item x="2677"/>
        <item x="3698"/>
        <item x="3618"/>
        <item x="2823"/>
        <item x="3526"/>
        <item x="3054"/>
        <item x="2889"/>
        <item x="1867"/>
        <item x="4505"/>
        <item x="843"/>
        <item x="2825"/>
        <item x="2764"/>
        <item x="4661"/>
        <item x="2369"/>
        <item x="4972"/>
        <item x="3939"/>
        <item x="1694"/>
        <item x="648"/>
        <item x="2753"/>
        <item x="2556"/>
        <item x="4010"/>
        <item x="3427"/>
        <item x="788"/>
        <item x="4604"/>
        <item x="4296"/>
        <item x="2459"/>
        <item x="2005"/>
        <item x="4312"/>
        <item x="1764"/>
        <item x="4924"/>
        <item x="2804"/>
        <item x="2051"/>
        <item x="112"/>
        <item x="3525"/>
        <item x="3871"/>
        <item x="1758"/>
        <item x="1971"/>
        <item x="2182"/>
        <item x="1751"/>
        <item x="2806"/>
        <item x="3918"/>
        <item x="3285"/>
        <item x="2414"/>
        <item x="2180"/>
        <item x="3206"/>
        <item x="2549"/>
        <item x="2460"/>
        <item x="3424"/>
        <item x="4726"/>
        <item x="591"/>
        <item x="4944"/>
        <item x="1481"/>
        <item x="1681"/>
        <item x="4696"/>
        <item x="4360"/>
        <item x="3932"/>
        <item x="1035"/>
        <item x="2775"/>
        <item x="325"/>
        <item x="1560"/>
        <item x="247"/>
        <item x="1540"/>
        <item x="4275"/>
        <item x="2298"/>
        <item x="3395"/>
        <item x="412"/>
        <item x="1717"/>
        <item x="919"/>
        <item x="4869"/>
        <item x="4926"/>
        <item x="3426"/>
        <item x="1525"/>
        <item x="4738"/>
        <item x="1906"/>
        <item x="4061"/>
        <item x="716"/>
        <item x="1998"/>
        <item x="3613"/>
        <item x="3649"/>
        <item x="4773"/>
        <item x="2292"/>
        <item x="3647"/>
        <item x="834"/>
        <item x="1684"/>
        <item x="1336"/>
        <item x="3160"/>
        <item x="3572"/>
        <item x="3738"/>
        <item x="1362"/>
        <item x="4422"/>
        <item x="1704"/>
        <item x="3786"/>
        <item x="4712"/>
        <item x="1655"/>
        <item x="654"/>
        <item x="823"/>
        <item x="2135"/>
        <item x="4159"/>
        <item x="629"/>
        <item x="4682"/>
        <item x="3039"/>
        <item x="2442"/>
        <item x="1512"/>
        <item x="1074"/>
        <item x="4357"/>
        <item x="18"/>
        <item x="2215"/>
        <item x="4989"/>
        <item x="1357"/>
        <item x="1270"/>
        <item x="1551"/>
        <item x="2206"/>
        <item x="1252"/>
        <item x="3438"/>
        <item x="3686"/>
        <item x="667"/>
        <item x="4236"/>
        <item x="3098"/>
        <item x="1715"/>
        <item x="4986"/>
        <item x="144"/>
        <item x="350"/>
        <item x="2233"/>
        <item x="2010"/>
        <item x="1223"/>
        <item x="2921"/>
        <item x="3860"/>
        <item x="459"/>
        <item x="1611"/>
        <item x="330"/>
        <item x="390"/>
        <item x="4800"/>
        <item x="2772"/>
        <item x="4631"/>
        <item x="2541"/>
        <item x="3745"/>
        <item x="2055"/>
        <item x="4287"/>
        <item x="3514"/>
        <item x="1251"/>
        <item x="4579"/>
        <item x="1562"/>
        <item x="3120"/>
        <item x="3496"/>
        <item x="757"/>
        <item x="298"/>
        <item x="2270"/>
        <item x="4782"/>
        <item x="3238"/>
        <item x="2666"/>
        <item x="2237"/>
        <item x="775"/>
        <item x="2596"/>
        <item x="2866"/>
        <item x="3662"/>
        <item x="1138"/>
        <item x="619"/>
        <item x="3393"/>
        <item x="243"/>
        <item x="4039"/>
        <item x="1012"/>
        <item x="4840"/>
        <item x="3328"/>
        <item x="4181"/>
        <item x="923"/>
        <item x="3923"/>
        <item x="3422"/>
        <item x="1450"/>
        <item x="4212"/>
        <item x="4170"/>
        <item x="4915"/>
        <item x="3524"/>
        <item x="3394"/>
        <item x="97"/>
        <item x="156"/>
        <item x="578"/>
        <item x="980"/>
        <item x="206"/>
        <item x="4933"/>
        <item x="2882"/>
        <item x="2300"/>
        <item x="609"/>
        <item x="4368"/>
        <item x="3853"/>
        <item x="2899"/>
        <item x="3025"/>
        <item x="1869"/>
        <item x="559"/>
        <item x="3724"/>
        <item x="4556"/>
        <item x="2622"/>
        <item x="2851"/>
        <item x="1150"/>
        <item x="2095"/>
        <item x="2524"/>
        <item x="1211"/>
        <item x="3164"/>
        <item x="3045"/>
        <item x="2545"/>
        <item x="670"/>
        <item x="4455"/>
        <item x="500"/>
        <item x="835"/>
        <item x="3408"/>
        <item x="3575"/>
        <item x="1662"/>
        <item x="41"/>
        <item x="4130"/>
        <item x="2366"/>
        <item x="3144"/>
        <item x="4851"/>
        <item x="2407"/>
        <item x="1983"/>
        <item x="3338"/>
        <item x="2006"/>
        <item x="3759"/>
        <item x="2693"/>
        <item x="3242"/>
        <item x="411"/>
        <item x="2813"/>
        <item x="1593"/>
        <item x="3191"/>
        <item x="3719"/>
        <item x="3003"/>
        <item x="988"/>
        <item x="4161"/>
        <item x="4406"/>
        <item x="2283"/>
        <item x="1057"/>
        <item x="1017"/>
        <item x="4386"/>
        <item x="4796"/>
        <item x="4388"/>
        <item x="2805"/>
        <item x="3236"/>
        <item x="3669"/>
        <item x="4295"/>
        <item x="4523"/>
        <item x="4517"/>
        <item x="1741"/>
        <item x="2213"/>
        <item x="3443"/>
        <item x="4371"/>
        <item x="733"/>
        <item x="4848"/>
        <item x="4865"/>
        <item x="3701"/>
        <item x="3865"/>
        <item x="4515"/>
        <item x="4679"/>
        <item x="2673"/>
        <item x="3409"/>
        <item x="2218"/>
        <item x="2993"/>
        <item x="3176"/>
        <item x="4104"/>
        <item x="1884"/>
        <item x="4684"/>
        <item x="3552"/>
        <item x="4351"/>
        <item x="1876"/>
        <item x="1800"/>
        <item x="2536"/>
        <item x="649"/>
        <item x="993"/>
        <item x="1308"/>
        <item x="3381"/>
        <item x="3809"/>
        <item x="657"/>
        <item x="139"/>
        <item x="2021"/>
        <item x="4246"/>
        <item x="4302"/>
        <item x="503"/>
        <item x="1970"/>
        <item x="2413"/>
        <item x="181"/>
        <item x="3493"/>
        <item x="2409"/>
        <item x="4810"/>
        <item x="1922"/>
        <item x="4812"/>
        <item x="4384"/>
        <item x="4107"/>
        <item x="172"/>
        <item x="2615"/>
        <item x="447"/>
        <item x="2902"/>
        <item x="1426"/>
        <item x="120"/>
        <item x="3210"/>
        <item x="1838"/>
        <item x="1244"/>
        <item x="2669"/>
        <item x="3553"/>
        <item x="3712"/>
        <item x="1707"/>
        <item x="3337"/>
        <item x="253"/>
        <item x="851"/>
        <item x="540"/>
        <item x="1405"/>
        <item x="2279"/>
        <item x="4276"/>
        <item x="2963"/>
        <item x="4500"/>
        <item x="3673"/>
        <item x="113"/>
        <item x="480"/>
        <item x="2105"/>
        <item x="1399"/>
        <item x="3189"/>
        <item x="2863"/>
        <item x="462"/>
        <item x="22"/>
        <item x="2592"/>
        <item x="282"/>
        <item x="549"/>
        <item x="4607"/>
        <item x="552"/>
        <item x="1196"/>
        <item x="4794"/>
        <item x="3641"/>
        <item x="4984"/>
        <item x="4747"/>
        <item x="2908"/>
        <item x="1372"/>
        <item x="2478"/>
        <item x="2512"/>
        <item x="4948"/>
        <item x="1232"/>
        <item x="1825"/>
        <item x="2304"/>
        <item x="4837"/>
        <item x="3757"/>
        <item x="3113"/>
        <item x="1629"/>
        <item x="1549"/>
        <item x="3323"/>
        <item x="4771"/>
        <item x="2291"/>
        <item x="1387"/>
        <item x="2515"/>
        <item x="2808"/>
        <item x="3497"/>
        <item x="3484"/>
        <item x="3822"/>
        <item x="4943"/>
        <item x="3511"/>
        <item x="1302"/>
        <item x="2456"/>
        <item x="3894"/>
        <item x="4788"/>
        <item x="1835"/>
        <item x="3668"/>
        <item x="2385"/>
        <item x="4612"/>
        <item x="4655"/>
        <item x="3122"/>
        <item x="2405"/>
        <item x="488"/>
        <item x="4599"/>
        <item x="3202"/>
        <item x="1581"/>
        <item x="3076"/>
        <item x="2525"/>
        <item x="4149"/>
        <item x="1978"/>
        <item x="837"/>
        <item x="2490"/>
        <item x="1386"/>
        <item x="3456"/>
        <item x="4198"/>
        <item x="883"/>
        <item x="1872"/>
        <item x="542"/>
        <item x="174"/>
        <item x="3900"/>
        <item x="4637"/>
        <item x="2583"/>
        <item x="897"/>
        <item x="1672"/>
        <item x="1658"/>
        <item x="1963"/>
        <item x="2528"/>
        <item x="1928"/>
        <item x="1618"/>
        <item x="4461"/>
        <item x="90"/>
        <item x="2419"/>
        <item x="3886"/>
        <item x="4373"/>
        <item x="1753"/>
        <item x="1705"/>
        <item x="3650"/>
        <item x="4691"/>
        <item x="4617"/>
        <item x="2107"/>
        <item x="1376"/>
        <item x="1354"/>
        <item x="3413"/>
        <item x="4911"/>
        <item x="4494"/>
        <item x="3271"/>
        <item x="3310"/>
        <item x="1830"/>
        <item x="3449"/>
        <item x="4952"/>
        <item x="3819"/>
        <item x="765"/>
        <item x="3153"/>
        <item x="435"/>
        <item x="292"/>
        <item x="3085"/>
        <item x="3710"/>
        <item x="2488"/>
        <item x="2691"/>
        <item x="735"/>
        <item x="624"/>
        <item x="2059"/>
        <item x="1601"/>
        <item x="782"/>
        <item x="3915"/>
        <item x="3770"/>
        <item x="1418"/>
        <item x="294"/>
        <item x="3772"/>
        <item x="95"/>
        <item x="363"/>
        <item x="1943"/>
        <item x="4824"/>
        <item x="3707"/>
        <item x="1212"/>
        <item x="3565"/>
        <item x="2349"/>
        <item x="3139"/>
        <item x="606"/>
        <item x="849"/>
        <item x="2308"/>
        <item x="3239"/>
        <item x="1840"/>
        <item x="741"/>
        <item x="4486"/>
        <item x="2311"/>
        <item x="38"/>
        <item x="383"/>
        <item x="3092"/>
        <item x="475"/>
        <item x="131"/>
        <item x="3952"/>
        <item x="1709"/>
        <item x="311"/>
        <item x="2084"/>
        <item x="81"/>
        <item x="4504"/>
        <item x="3729"/>
        <item x="2251"/>
        <item x="1026"/>
        <item x="4030"/>
        <item x="1168"/>
        <item x="2557"/>
        <item x="1514"/>
        <item x="4020"/>
        <item x="4210"/>
        <item x="2941"/>
        <item x="2072"/>
        <item x="3661"/>
        <item x="2029"/>
        <item x="4345"/>
        <item x="3200"/>
        <item x="4615"/>
        <item x="573"/>
        <item x="2799"/>
        <item x="1392"/>
        <item x="3691"/>
        <item x="4880"/>
        <item x="3308"/>
        <item x="4048"/>
        <item x="100"/>
        <item x="2948"/>
        <item x="4711"/>
        <item x="3671"/>
        <item x="2417"/>
        <item x="326"/>
        <item x="4090"/>
        <item x="4400"/>
        <item x="4297"/>
        <item x="981"/>
        <item x="3539"/>
        <item x="2280"/>
        <item x="2761"/>
        <item x="4393"/>
        <item x="3296"/>
        <item x="973"/>
        <item x="3505"/>
        <item x="374"/>
        <item x="2371"/>
        <item x="4914"/>
        <item x="4029"/>
        <item x="210"/>
        <item x="683"/>
        <item x="4439"/>
        <item x="1654"/>
        <item x="353"/>
        <item x="2506"/>
        <item x="4561"/>
        <item x="4207"/>
        <item x="746"/>
        <item x="458"/>
        <item x="812"/>
        <item x="4450"/>
        <item x="3861"/>
        <item x="2352"/>
        <item x="2802"/>
        <item x="831"/>
        <item x="460"/>
        <item x="3175"/>
        <item x="4331"/>
        <item x="512"/>
        <item x="4590"/>
        <item x="2634"/>
        <item x="1783"/>
        <item x="3134"/>
        <item x="3905"/>
        <item x="446"/>
        <item x="743"/>
        <item x="3547"/>
        <item x="2750"/>
        <item x="4050"/>
        <item x="236"/>
        <item x="2683"/>
        <item x="2937"/>
        <item x="2537"/>
        <item x="154"/>
        <item x="4750"/>
        <item x="3531"/>
        <item x="4004"/>
        <item x="1671"/>
        <item x="3551"/>
        <item x="4484"/>
        <item x="2064"/>
        <item x="2687"/>
        <item x="4137"/>
        <item x="4934"/>
        <item x="3278"/>
        <item x="4745"/>
        <item x="1843"/>
        <item x="3306"/>
        <item x="985"/>
        <item x="1266"/>
        <item x="2913"/>
        <item x="1303"/>
        <item x="1430"/>
        <item x="2904"/>
        <item x="1319"/>
        <item x="4511"/>
        <item x="2122"/>
        <item x="1163"/>
        <item x="1493"/>
        <item x="160"/>
        <item x="3432"/>
        <item x="4683"/>
        <item x="1234"/>
        <item x="4328"/>
        <item x="3685"/>
        <item x="1167"/>
        <item x="2130"/>
        <item x="3244"/>
        <item x="3187"/>
        <item x="3182"/>
        <item x="618"/>
        <item x="2245"/>
        <item x="1434"/>
        <item x="1259"/>
        <item x="2467"/>
        <item x="2443"/>
        <item x="1834"/>
        <item x="2360"/>
        <item x="2962"/>
        <item x="1160"/>
        <item x="106"/>
        <item x="2822"/>
        <item x="553"/>
        <item x="1973"/>
        <item x="942"/>
        <item x="1624"/>
        <item x="2864"/>
        <item x="3779"/>
        <item x="3316"/>
        <item x="675"/>
        <item x="3683"/>
        <item x="3309"/>
        <item x="4831"/>
        <item x="899"/>
        <item x="2774"/>
        <item x="4488"/>
        <item x="403"/>
        <item x="1691"/>
        <item x="758"/>
        <item x="864"/>
        <item x="3196"/>
        <item x="2935"/>
        <item x="180"/>
        <item x="1756"/>
        <item x="4644"/>
        <item x="1774"/>
        <item x="85"/>
        <item x="3593"/>
        <item x="3273"/>
        <item x="2667"/>
        <item x="2289"/>
        <item x="2121"/>
        <item x="1899"/>
        <item x="4021"/>
        <item x="1513"/>
        <item x="1955"/>
        <item x="262"/>
        <item x="3243"/>
        <item x="1083"/>
        <item x="2189"/>
        <item x="4997"/>
        <item x="3436"/>
        <item x="228"/>
        <item x="4916"/>
        <item x="3731"/>
        <item x="4007"/>
        <item x="2372"/>
        <item x="2301"/>
        <item x="935"/>
        <item x="2305"/>
        <item x="2262"/>
        <item x="4622"/>
        <item x="3748"/>
        <item x="44"/>
        <item x="3358"/>
        <item x="4725"/>
        <item x="1759"/>
        <item x="621"/>
        <item x="1732"/>
        <item x="615"/>
        <item x="4089"/>
        <item x="2605"/>
        <item x="3991"/>
        <item x="2026"/>
        <item x="2034"/>
        <item x="27"/>
        <item x="2322"/>
        <item x="3763"/>
        <item x="2483"/>
        <item x="1496"/>
        <item x="1972"/>
        <item x="1568"/>
        <item x="2347"/>
        <item x="1021"/>
        <item x="1085"/>
        <item x="99"/>
        <item x="115"/>
        <item x="4144"/>
        <item x="2363"/>
        <item x="439"/>
        <item x="2540"/>
        <item x="2716"/>
        <item x="1317"/>
        <item x="3946"/>
        <item x="3298"/>
        <item x="91"/>
        <item x="3056"/>
        <item x="2639"/>
        <item x="797"/>
        <item x="4196"/>
        <item x="62"/>
        <item x="1275"/>
        <item x="1337"/>
        <item x="3066"/>
        <item x="2281"/>
        <item x="4333"/>
        <item x="1945"/>
        <item x="3838"/>
        <item x="2696"/>
        <item x="669"/>
        <item x="4558"/>
        <item x="977"/>
        <item x="3577"/>
        <item x="3170"/>
        <item x="1355"/>
        <item x="4690"/>
        <item x="4902"/>
        <item x="3116"/>
        <item x="1144"/>
        <item x="2295"/>
        <item x="4909"/>
        <item x="1127"/>
        <item x="4894"/>
        <item x="356"/>
        <item x="2922"/>
        <item x="861"/>
        <item x="927"/>
        <item x="316"/>
        <item x="4740"/>
        <item x="3001"/>
        <item x="4586"/>
        <item x="1860"/>
        <item x="4971"/>
        <item x="908"/>
        <item x="3148"/>
        <item x="890"/>
        <item x="3695"/>
        <item x="808"/>
        <item x="3612"/>
        <item x="4995"/>
        <item x="2930"/>
        <item x="1748"/>
        <item x="714"/>
        <item x="1915"/>
        <item x="3703"/>
        <item x="404"/>
        <item x="3246"/>
        <item x="1538"/>
        <item x="1781"/>
        <item x="3684"/>
        <item x="4774"/>
        <item x="1209"/>
        <item x="1001"/>
        <item x="1153"/>
        <item x="1414"/>
        <item x="3884"/>
        <item x="3311"/>
        <item x="2429"/>
        <item x="2151"/>
        <item x="3142"/>
        <item x="2045"/>
        <item x="1046"/>
        <item x="2714"/>
        <item x="2225"/>
        <item x="1605"/>
        <item x="1246"/>
        <item x="238"/>
        <item x="2986"/>
        <item x="4913"/>
        <item x="1500"/>
        <item x="3379"/>
        <item x="2664"/>
        <item x="2668"/>
        <item x="161"/>
        <item x="2555"/>
        <item x="2582"/>
        <item x="3557"/>
        <item x="114"/>
        <item x="545"/>
        <item x="4358"/>
        <item x="261"/>
        <item x="3680"/>
        <item x="110"/>
        <item x="2857"/>
        <item x="2294"/>
        <item x="2377"/>
        <item x="3345"/>
        <item x="2858"/>
        <item x="2780"/>
        <item x="1183"/>
        <item x="2811"/>
        <item x="1798"/>
        <item x="4032"/>
        <item x="2222"/>
        <item x="3161"/>
        <item x="2351"/>
        <item x="2564"/>
        <item x="2346"/>
        <item x="952"/>
        <item x="1285"/>
        <item x="3486"/>
        <item x="3676"/>
        <item x="1703"/>
        <item x="2870"/>
        <item x="2216"/>
        <item x="3055"/>
        <item x="2539"/>
        <item x="308"/>
        <item x="1095"/>
        <item x="3009"/>
        <item x="2453"/>
        <item x="269"/>
        <item x="111"/>
        <item x="790"/>
        <item x="4133"/>
        <item x="1433"/>
        <item x="1816"/>
        <item x="3107"/>
        <item x="4833"/>
        <item x="2232"/>
        <item x="567"/>
        <item x="2444"/>
        <item x="3756"/>
        <item x="4126"/>
        <item x="1305"/>
        <item x="268"/>
        <item x="2719"/>
        <item x="467"/>
        <item x="4900"/>
        <item x="2817"/>
        <item x="2594"/>
        <item x="4026"/>
        <item x="4108"/>
        <item x="2454"/>
        <item x="263"/>
        <item x="2707"/>
        <item x="1639"/>
        <item x="989"/>
        <item x="4165"/>
        <item x="2181"/>
        <item x="3934"/>
        <item x="4521"/>
        <item x="1123"/>
        <item x="3876"/>
        <item x="4398"/>
        <item x="3758"/>
        <item x="2588"/>
        <item x="2529"/>
        <item x="4379"/>
        <item x="1231"/>
        <item x="74"/>
        <item x="2886"/>
        <item x="1736"/>
        <item x="1924"/>
        <item x="328"/>
        <item x="1283"/>
        <item x="2844"/>
        <item x="3585"/>
        <item x="258"/>
        <item x="698"/>
        <item x="1619"/>
        <item x="623"/>
        <item x="2144"/>
        <item x="3128"/>
        <item x="2285"/>
        <item x="4862"/>
        <item x="4786"/>
        <item x="519"/>
        <item x="287"/>
        <item x="3297"/>
        <item x="3640"/>
        <item x="4323"/>
        <item x="640"/>
        <item x="3366"/>
        <item x="1328"/>
        <item x="4524"/>
        <item x="598"/>
        <item x="1634"/>
        <item x="2760"/>
        <item x="1428"/>
        <item x="4852"/>
        <item x="674"/>
        <item x="628"/>
        <item x="2538"/>
        <item x="931"/>
        <item x="2975"/>
        <item x="4188"/>
        <item x="4392"/>
        <item x="3792"/>
        <item x="3291"/>
        <item x="2076"/>
        <item x="1052"/>
        <item x="3032"/>
        <item x="478"/>
        <item x="3326"/>
        <item x="3868"/>
        <item x="4394"/>
        <item x="4152"/>
        <item x="1845"/>
        <item x="2040"/>
        <item x="3215"/>
        <item x="35"/>
        <item x="1169"/>
        <item x="79"/>
        <item x="1131"/>
        <item x="4163"/>
        <item x="644"/>
        <item x="4963"/>
        <item x="4973"/>
        <item x="4342"/>
        <item x="1644"/>
        <item x="3702"/>
        <item x="3010"/>
        <item x="4249"/>
        <item x="3118"/>
        <item x="929"/>
        <item x="709"/>
        <item x="2915"/>
        <item x="4663"/>
        <item x="4674"/>
        <item x="3857"/>
        <item x="4065"/>
        <item x="384"/>
        <item x="1102"/>
        <item x="4646"/>
        <item x="3070"/>
        <item x="3630"/>
        <item x="547"/>
        <item x="3808"/>
        <item x="2175"/>
        <item x="3901"/>
        <item x="4519"/>
        <item x="2357"/>
        <item x="2794"/>
        <item x="1469"/>
        <item x="2025"/>
        <item x="3234"/>
        <item x="4235"/>
        <item x="3699"/>
        <item x="3057"/>
        <item x="4195"/>
        <item x="1831"/>
        <item x="2187"/>
        <item x="3360"/>
        <item x="2874"/>
        <item x="3989"/>
        <item x="3643"/>
        <item x="479"/>
        <item x="4080"/>
        <item x="2077"/>
        <item x="3807"/>
        <item x="329"/>
        <item x="4377"/>
        <item x="2054"/>
        <item x="4798"/>
        <item x="1"/>
        <item x="1194"/>
        <item x="2561"/>
        <item x="1547"/>
        <item x="4937"/>
        <item x="3628"/>
        <item x="4260"/>
        <item x="2126"/>
        <item x="1952"/>
        <item x="336"/>
        <item x="2"/>
        <item x="632"/>
        <item x="3891"/>
        <item x="4820"/>
        <item x="4267"/>
        <item x="3812"/>
        <item x="37"/>
        <item x="3403"/>
        <item x="4551"/>
        <item x="647"/>
        <item x="429"/>
        <item x="3499"/>
        <item x="4477"/>
        <item x="3734"/>
        <item x="3753"/>
        <item x="80"/>
        <item x="3721"/>
        <item x="3035"/>
        <item x="4014"/>
        <item x="4828"/>
        <item x="4981"/>
        <item x="3663"/>
        <item x="2928"/>
        <item x="1521"/>
        <item x="4570"/>
        <item x="3269"/>
        <item x="583"/>
        <item x="2956"/>
        <item x="1060"/>
        <item x="2992"/>
        <item x="2073"/>
        <item x="2631"/>
        <item x="436"/>
        <item x="2113"/>
        <item x="405"/>
        <item x="1698"/>
        <item x="770"/>
        <item x="1603"/>
        <item x="453"/>
        <item x="4135"/>
        <item x="4376"/>
        <item x="4396"/>
        <item x="3363"/>
        <item x="3767"/>
        <item x="3708"/>
        <item x="3583"/>
        <item x="2628"/>
        <item x="3227"/>
        <item x="752"/>
        <item x="4490"/>
        <item x="251"/>
        <item x="1596"/>
        <item x="833"/>
        <item x="518"/>
        <item x="1649"/>
        <item x="3764"/>
        <item x="2778"/>
        <item x="645"/>
        <item x="1292"/>
        <item x="2138"/>
        <item x="1237"/>
        <item x="4576"/>
        <item x="225"/>
        <item x="972"/>
        <item x="4510"/>
        <item x="576"/>
        <item x="1311"/>
        <item x="1608"/>
        <item x="2838"/>
        <item x="4618"/>
        <item x="881"/>
        <item x="1827"/>
        <item x="3968"/>
        <item x="1395"/>
        <item x="1610"/>
        <item x="3180"/>
        <item x="358"/>
        <item x="2911"/>
        <item x="1643"/>
        <item x="1961"/>
        <item x="4346"/>
        <item x="1595"/>
        <item x="303"/>
        <item x="4518"/>
        <item x="2168"/>
        <item x="3254"/>
        <item x="3728"/>
        <item x="1419"/>
        <item x="2724"/>
        <item x="4202"/>
        <item x="3069"/>
        <item x="1079"/>
        <item x="1198"/>
        <item x="1678"/>
        <item x="1609"/>
        <item x="4166"/>
        <item x="879"/>
        <item x="1490"/>
        <item x="4440"/>
        <item x="3411"/>
        <item x="4099"/>
        <item x="4282"/>
        <item x="2437"/>
        <item x="3429"/>
        <item x="3755"/>
        <item x="4292"/>
        <item x="1326"/>
        <item x="3935"/>
        <item x="697"/>
        <item x="76"/>
        <item x="1235"/>
        <item x="4548"/>
        <item x="2657"/>
        <item x="666"/>
        <item x="1441"/>
        <item x="4752"/>
        <item x="3672"/>
        <item x="2740"/>
        <item x="4143"/>
        <item x="1468"/>
        <item x="3942"/>
        <item x="4702"/>
        <item x="4706"/>
        <item x="548"/>
        <item x="2462"/>
        <item x="4867"/>
        <item x="1051"/>
        <item x="3138"/>
        <item x="4370"/>
        <item x="33"/>
        <item x="2238"/>
        <item x="859"/>
        <item x="3272"/>
        <item x="3162"/>
        <item x="1271"/>
        <item x="4977"/>
        <item x="921"/>
        <item x="774"/>
        <item x="3798"/>
        <item x="2014"/>
        <item x="1409"/>
        <item x="4775"/>
        <item x="3911"/>
        <item x="2686"/>
        <item x="2721"/>
        <item x="4716"/>
        <item x="2841"/>
        <item x="3123"/>
        <item x="3587"/>
        <item x="2789"/>
        <item x="1592"/>
        <item x="3811"/>
        <item x="2272"/>
        <item x="2037"/>
        <item x="2342"/>
        <item x="4067"/>
        <item x="3692"/>
        <item x="1537"/>
        <item x="413"/>
        <item x="4341"/>
        <item x="4779"/>
        <item x="4002"/>
        <item x="1312"/>
        <item x="533"/>
        <item x="1683"/>
        <item x="679"/>
        <item x="73"/>
        <item x="1980"/>
        <item x="4717"/>
        <item x="4151"/>
        <item x="1431"/>
        <item x="4225"/>
        <item x="751"/>
        <item x="4157"/>
        <item x="3826"/>
        <item x="1775"/>
        <item x="3535"/>
        <item x="4301"/>
        <item x="4506"/>
        <item x="2878"/>
        <item x="1226"/>
        <item x="947"/>
        <item x="24"/>
        <item x="2024"/>
        <item x="4627"/>
        <item x="3410"/>
        <item x="348"/>
        <item x="70"/>
        <item x="2424"/>
        <item x="2831"/>
        <item x="1708"/>
        <item x="1693"/>
        <item x="3537"/>
        <item x="2476"/>
        <item x="461"/>
        <item x="4483"/>
        <item x="3425"/>
        <item x="4411"/>
        <item x="93"/>
        <item x="1344"/>
        <item x="4801"/>
        <item x="3492"/>
        <item x="1037"/>
        <item x="4709"/>
        <item x="1877"/>
        <item x="949"/>
        <item x="4452"/>
        <item x="3231"/>
        <item x="1706"/>
        <item x="4237"/>
        <item x="4533"/>
        <item x="127"/>
        <item x="1069"/>
        <item x="1893"/>
        <item x="394"/>
        <item x="4532"/>
        <item x="3842"/>
        <item x="1991"/>
        <item x="3082"/>
        <item x="2711"/>
        <item x="3704"/>
        <item x="2470"/>
        <item x="2399"/>
        <item x="638"/>
        <item x="3259"/>
        <item x="2752"/>
        <item x="2224"/>
        <item x="2152"/>
        <item x="4520"/>
        <item x="539"/>
        <item x="4528"/>
        <item x="4864"/>
        <item x="3230"/>
        <item x="1375"/>
        <item x="3468"/>
        <item x="2607"/>
        <item x="128"/>
        <item x="2139"/>
        <item x="918"/>
        <item x="4577"/>
        <item x="29"/>
        <item x="1813"/>
        <item x="4244"/>
        <item x="2650"/>
        <item x="3832"/>
        <item x="4572"/>
        <item x="1913"/>
        <item x="2062"/>
        <item x="987"/>
        <item x="4536"/>
        <item x="34"/>
        <item x="3051"/>
        <item x="4049"/>
        <item x="736"/>
        <item x="4053"/>
        <item x="1257"/>
        <item x="1030"/>
        <item x="3356"/>
        <item x="1875"/>
        <item x="3247"/>
        <item x="3365"/>
        <item x="2502"/>
        <item x="138"/>
        <item x="2991"/>
        <item x="4391"/>
        <item x="745"/>
        <item x="1920"/>
        <item x="4555"/>
        <item x="1892"/>
        <item x="1215"/>
        <item x="4906"/>
        <item x="739"/>
        <item x="3400"/>
        <item x="1790"/>
        <item x="484"/>
        <item x="4514"/>
        <item x="2392"/>
        <item x="4553"/>
        <item x="152"/>
        <item x="2355"/>
        <item x="442"/>
        <item x="3026"/>
        <item x="307"/>
        <item x="4922"/>
        <item x="4387"/>
        <item x="721"/>
        <item x="2260"/>
        <item x="4134"/>
        <item x="2819"/>
        <item x="4764"/>
        <item x="2519"/>
        <item x="1966"/>
        <item x="4208"/>
        <item x="3816"/>
        <item x="964"/>
        <item x="1356"/>
        <item x="4860"/>
        <item x="846"/>
        <item x="370"/>
        <item x="4471"/>
        <item x="584"/>
        <item x="4063"/>
        <item x="146"/>
        <item x="30"/>
        <item x="3235"/>
        <item x="2884"/>
        <item x="4836"/>
        <item x="1569"/>
        <item x="20"/>
        <item x="2785"/>
        <item x="4173"/>
        <item x="4758"/>
        <item x="3322"/>
        <item x="1941"/>
        <item x="3392"/>
        <item x="371"/>
        <item x="4120"/>
        <item x="742"/>
        <item x="4501"/>
        <item x="2558"/>
        <item x="4886"/>
        <item x="2867"/>
        <item x="2906"/>
        <item x="1065"/>
        <item x="1637"/>
        <item x="2998"/>
        <item x="224"/>
        <item x="764"/>
        <item x="534"/>
        <item x="814"/>
        <item x="3766"/>
        <item x="4436"/>
        <item x="4495"/>
        <item x="888"/>
        <item x="4146"/>
        <item x="4315"/>
        <item x="1886"/>
        <item x="3168"/>
        <item x="3299"/>
        <item x="2398"/>
        <item x="4407"/>
        <item x="524"/>
        <item x="568"/>
        <item x="1969"/>
        <item x="2487"/>
        <item x="215"/>
        <item x="4813"/>
        <item x="3744"/>
        <item x="1923"/>
        <item x="4269"/>
        <item x="3080"/>
        <item x="3561"/>
        <item x="1865"/>
        <item x="3141"/>
        <item x="102"/>
        <item x="1086"/>
        <item x="3936"/>
        <item x="3898"/>
        <item x="2167"/>
        <item x="4018"/>
        <item x="3920"/>
        <item x="2847"/>
        <item x="443"/>
        <item x="4462"/>
        <item x="4878"/>
        <item x="3068"/>
        <item x="2888"/>
        <item x="2781"/>
        <item x="945"/>
        <item x="2678"/>
        <item x="3313"/>
        <item x="2031"/>
        <item x="4337"/>
        <item x="3938"/>
        <item x="3740"/>
        <item x="2226"/>
        <item x="1804"/>
        <item x="1731"/>
        <item x="1055"/>
        <item x="3773"/>
        <item x="1404"/>
        <item x="2288"/>
        <item x="2577"/>
        <item x="3074"/>
        <item x="2929"/>
        <item x="1993"/>
        <item x="4778"/>
        <item x="343"/>
        <item x="2100"/>
        <item x="344"/>
        <item x="4437"/>
        <item x="2258"/>
        <item x="4284"/>
        <item x="1089"/>
        <item x="2116"/>
        <item x="1679"/>
        <item x="3354"/>
        <item x="3971"/>
        <item x="2516"/>
        <item x="354"/>
        <item x="971"/>
        <item x="4849"/>
        <item x="3533"/>
        <item x="4479"/>
        <item x="844"/>
        <item x="2581"/>
        <item x="1863"/>
        <item x="1272"/>
        <item x="373"/>
        <item x="4232"/>
        <item x="3916"/>
        <item x="4264"/>
        <item x="1233"/>
        <item x="3320"/>
        <item x="83"/>
        <item x="3028"/>
        <item x="2286"/>
        <item x="3501"/>
        <item x="2394"/>
        <item x="4320"/>
        <item x="4858"/>
        <item x="4121"/>
        <item x="4633"/>
        <item x="1403"/>
        <item x="4259"/>
        <item x="959"/>
        <item x="345"/>
        <item x="3013"/>
        <item x="2763"/>
        <item x="3181"/>
        <item x="1393"/>
        <item x="4075"/>
        <item x="1199"/>
        <item x="3152"/>
        <item x="1093"/>
        <item x="4097"/>
        <item x="4999"/>
        <item x="2997"/>
        <item x="4640"/>
        <item x="4254"/>
        <item x="3655"/>
        <item x="3689"/>
        <item x="1667"/>
        <item x="3384"/>
        <item x="1504"/>
        <item x="4757"/>
        <item x="2117"/>
        <item x="1986"/>
        <item x="1104"/>
        <item x="1177"/>
        <item x="2058"/>
        <item x="2042"/>
        <item x="3963"/>
        <item x="4621"/>
        <item x="1940"/>
        <item x="2903"/>
        <item x="3331"/>
        <item x="31"/>
        <item x="295"/>
        <item x="2446"/>
        <item x="3522"/>
        <item x="3549"/>
        <item x="759"/>
        <item x="1613"/>
        <item x="4017"/>
        <item x="651"/>
        <item x="781"/>
        <item x="4418"/>
        <item x="2820"/>
        <item x="1451"/>
        <item x="2647"/>
        <item x="2814"/>
        <item x="357"/>
        <item x="3232"/>
        <item x="641"/>
        <item x="1294"/>
        <item x="3343"/>
        <item x="2379"/>
        <item x="1638"/>
        <item x="0"/>
        <item x="2231"/>
        <item x="463"/>
        <item x="2162"/>
        <item x="3906"/>
        <item x="4947"/>
        <item x="4242"/>
        <item x="724"/>
        <item x="4435"/>
        <item x="3902"/>
        <item x="3619"/>
        <item x="3675"/>
        <item x="1390"/>
        <item x="1128"/>
        <item x="1938"/>
        <item x="2801"/>
        <item x="2663"/>
        <item x="395"/>
        <item x="4829"/>
        <item x="2264"/>
        <item x="4962"/>
        <item x="3622"/>
        <item x="4103"/>
        <item x="3714"/>
        <item x="2893"/>
        <item x="1787"/>
        <item x="4444"/>
        <item x="4616"/>
        <item x="21"/>
        <item x="1220"/>
        <item x="3982"/>
        <item x="3004"/>
        <item x="4322"/>
        <item x="2589"/>
        <item x="946"/>
        <item x="2548"/>
        <item x="4317"/>
        <item x="2075"/>
        <item x="3849"/>
        <item x="718"/>
        <item x="4305"/>
        <item x="1217"/>
        <item x="322"/>
        <item x="58"/>
        <item x="1784"/>
        <item x="3420"/>
        <item x="3084"/>
        <item x="1806"/>
        <item x="4736"/>
        <item x="4917"/>
        <item x="1839"/>
        <item x="4380"/>
        <item x="1342"/>
        <item x="2617"/>
        <item x="3327"/>
        <item x="184"/>
        <item x="3694"/>
        <item x="847"/>
        <item x="4285"/>
        <item x="3850"/>
        <item x="1632"/>
        <item x="3203"/>
        <item x="143"/>
        <item x="323"/>
        <item x="3075"/>
        <item x="3590"/>
        <item x="4567"/>
        <item x="4375"/>
        <item x="1882"/>
        <item x="3126"/>
        <item x="1465"/>
        <item x="1652"/>
        <item x="3458"/>
        <item x="3674"/>
        <item x="3722"/>
        <item x="4240"/>
        <item x="1951"/>
        <item x="69"/>
        <item x="4132"/>
        <item x="3870"/>
        <item x="86"/>
        <item x="1146"/>
        <item x="720"/>
        <item x="1723"/>
        <item x="1218"/>
        <item x="382"/>
        <item x="3839"/>
        <item x="2022"/>
        <item x="4908"/>
        <item x="2185"/>
        <item x="3998"/>
        <item x="2568"/>
        <item x="3947"/>
        <item x="1435"/>
        <item x="2783"/>
        <item x="3609"/>
        <item x="1250"/>
        <item x="1410"/>
        <item x="1488"/>
        <item x="3304"/>
        <item x="2748"/>
        <item x="4770"/>
        <item x="656"/>
        <item x="355"/>
        <item x="4552"/>
        <item x="2834"/>
        <item x="1400"/>
        <item x="4445"/>
        <item x="821"/>
        <item x="380"/>
        <item x="379"/>
        <item x="3136"/>
        <item x="1249"/>
        <item x="4721"/>
        <item x="1124"/>
        <item x="3639"/>
        <item x="3635"/>
        <item x="4082"/>
        <item x="1902"/>
        <item x="4145"/>
        <item x="195"/>
        <item x="2328"/>
        <item x="2092"/>
        <item x="4760"/>
        <item x="2247"/>
        <item x="3266"/>
        <item x="3913"/>
        <item x="2314"/>
        <item x="2254"/>
        <item x="4293"/>
        <item x="1091"/>
        <item x="4064"/>
        <item x="3556"/>
        <item x="1263"/>
        <item x="776"/>
        <item x="3875"/>
        <item x="1954"/>
        <item x="208"/>
        <item x="2098"/>
        <item x="2155"/>
        <item x="3437"/>
        <item x="2079"/>
        <item x="2464"/>
        <item x="1822"/>
        <item x="82"/>
        <item x="4364"/>
        <item x="650"/>
        <item x="2701"/>
        <item x="4620"/>
        <item x="3889"/>
        <item x="415"/>
        <item x="2703"/>
        <item x="42"/>
        <item x="3362"/>
        <item x="2214"/>
        <item x="4381"/>
        <item x="2313"/>
        <item x="4746"/>
        <item x="2938"/>
        <item x="2318"/>
        <item x="1208"/>
        <item x="4303"/>
        <item x="4629"/>
        <item x="4069"/>
        <item x="2192"/>
        <item x="4767"/>
        <item x="1014"/>
        <item x="4238"/>
        <item x="4634"/>
        <item x="51"/>
        <item x="3950"/>
        <item x="2879"/>
        <item x="784"/>
        <item x="4180"/>
        <item x="1760"/>
        <item x="3859"/>
        <item x="1692"/>
        <item x="4623"/>
        <item x="1494"/>
        <item x="175"/>
        <item x="1810"/>
        <item x="1957"/>
        <item x="1164"/>
        <item x="1063"/>
        <item x="4945"/>
        <item x="1338"/>
        <item x="2257"/>
        <item x="3881"/>
        <item x="3376"/>
        <item x="4888"/>
        <item x="3479"/>
        <item x="620"/>
        <item x="1022"/>
        <item x="448"/>
        <item x="555"/>
        <item x="4318"/>
        <item x="3414"/>
        <item x="1464"/>
        <item x="1776"/>
        <item x="4991"/>
        <item x="1506"/>
        <item x="2924"/>
        <item x="32"/>
        <item x="4841"/>
        <item x="1627"/>
        <item x="750"/>
        <item x="3954"/>
        <item x="1626"/>
        <item x="4115"/>
        <item x="3958"/>
        <item x="4791"/>
        <item x="78"/>
        <item x="2741"/>
        <item x="46"/>
        <item x="1049"/>
        <item x="767"/>
        <item x="4083"/>
        <item x="2757"/>
        <item x="556"/>
        <item x="2202"/>
        <item x="3252"/>
        <item x="1821"/>
        <item x="4076"/>
        <item x="3953"/>
        <item x="2900"/>
        <item x="2482"/>
        <item x="410"/>
        <item x="3512"/>
        <item x="164"/>
        <item x="4454"/>
        <item x="1651"/>
        <item x="4596"/>
        <item x="511"/>
        <item x="4578"/>
        <item x="1727"/>
        <item x="4365"/>
        <item x="1900"/>
        <item x="3489"/>
        <item x="376"/>
        <item x="4255"/>
        <item x="1666"/>
        <item x="2624"/>
        <item x="1461"/>
        <item x="3874"/>
        <item x="1832"/>
        <item x="536"/>
        <item x="2176"/>
        <item x="2689"/>
        <item x="3833"/>
        <item x="1350"/>
        <item x="4217"/>
        <item x="319"/>
        <item x="2143"/>
        <item x="4939"/>
        <item x="391"/>
        <item x="1178"/>
        <item x="3433"/>
        <item x="3980"/>
        <item x="1476"/>
        <item x="240"/>
        <item x="437"/>
        <item x="2953"/>
        <item x="2620"/>
        <item x="4044"/>
        <item x="3019"/>
        <item x="974"/>
        <item x="4807"/>
        <item x="3469"/>
        <item x="2065"/>
        <item x="4772"/>
        <item x="1236"/>
        <item x="3199"/>
        <item x="2221"/>
        <item x="4816"/>
        <item x="4427"/>
        <item x="1743"/>
        <item x="3130"/>
        <item x="4136"/>
        <item x="2530"/>
        <item x="335"/>
        <item x="3087"/>
        <item x="4037"/>
        <item x="2501"/>
        <item x="685"/>
        <item x="713"/>
        <item x="1474"/>
        <item x="4694"/>
        <item x="1947"/>
        <item x="3042"/>
        <item x="740"/>
        <item x="2365"/>
        <item x="4854"/>
        <item x="2018"/>
        <item x="1269"/>
        <item x="227"/>
        <item x="2576"/>
        <item x="652"/>
        <item x="1769"/>
        <item x="2800"/>
        <item x="1203"/>
        <item x="4154"/>
        <item x="2871"/>
        <item x="1412"/>
        <item x="4074"/>
        <item x="252"/>
        <item x="386"/>
        <item x="1264"/>
        <item x="2061"/>
        <item x="2765"/>
        <item x="691"/>
        <item x="4610"/>
        <item x="3571"/>
        <item x="3548"/>
        <item x="4544"/>
        <item x="4227"/>
        <item x="431"/>
        <item x="3797"/>
        <item x="755"/>
        <item x="2315"/>
        <item x="1080"/>
        <item x="4543"/>
        <item x="3151"/>
        <item x="514"/>
        <item x="1398"/>
        <item x="4015"/>
        <item x="1415"/>
        <item x="2569"/>
        <item x="3163"/>
        <item x="913"/>
        <item x="2082"/>
        <item x="194"/>
        <item x="4429"/>
        <item x="2976"/>
        <item x="4052"/>
        <item x="4268"/>
        <item x="3503"/>
        <item x="457"/>
        <item x="4722"/>
        <item x="4785"/>
        <item x="4339"/>
        <item x="3847"/>
        <item x="2227"/>
        <item x="3205"/>
        <item x="943"/>
        <item x="4185"/>
        <item x="3687"/>
        <item x="4336"/>
        <item x="3598"/>
        <item x="280"/>
        <item x="903"/>
        <item x="3477"/>
        <item x="2316"/>
        <item x="1007"/>
        <item x="1107"/>
        <item x="3706"/>
        <item x="2943"/>
        <item x="4676"/>
        <item x="2918"/>
        <item x="580"/>
        <item x="207"/>
        <item x="2815"/>
        <item x="2575"/>
        <item x="1805"/>
        <item x="2099"/>
        <item x="3510"/>
        <item x="4045"/>
        <item x="955"/>
        <item x="3586"/>
        <item x="4863"/>
        <item x="456"/>
        <item x="3814"/>
        <item x="1929"/>
        <item x="2898"/>
        <item x="2071"/>
        <item x="2842"/>
        <item x="169"/>
        <item x="4348"/>
        <item x="2824"/>
        <item x="4892"/>
        <item x="2049"/>
        <item x="1503"/>
        <item x="3038"/>
        <item x="264"/>
        <item x="633"/>
        <item x="1791"/>
        <item x="4700"/>
        <item x="421"/>
        <item x="999"/>
        <item x="367"/>
        <item x="301"/>
        <item x="4042"/>
        <item x="2430"/>
        <item x="4992"/>
        <item x="2659"/>
        <item x="2332"/>
        <item x="4643"/>
        <item x="3096"/>
        <item x="4990"/>
        <item x="4895"/>
        <item x="2749"/>
        <item x="219"/>
        <item x="2570"/>
        <item x="49"/>
        <item x="2011"/>
        <item x="873"/>
        <item x="1598"/>
        <item x="3158"/>
        <item x="3604"/>
        <item x="3132"/>
        <item x="125"/>
        <item x="4554"/>
        <item x="769"/>
        <item x="1552"/>
        <item x="88"/>
        <item x="1171"/>
        <item x="1062"/>
        <item x="2002"/>
        <item x="451"/>
        <item x="4423"/>
        <item x="3929"/>
        <item x="3813"/>
        <item x="1890"/>
        <item x="1894"/>
        <item x="3333"/>
        <item x="1384"/>
        <item x="608"/>
        <item x="515"/>
        <item x="1300"/>
        <item x="4614"/>
        <item x="3518"/>
        <item x="2580"/>
        <item x="2046"/>
        <item x="122"/>
        <item x="3185"/>
        <item x="2887"/>
        <item x="1880"/>
        <item x="1228"/>
        <item x="747"/>
        <item x="4889"/>
        <item x="3390"/>
        <item x="2261"/>
        <item x="1962"/>
        <item x="3140"/>
        <item x="593"/>
        <item x="3579"/>
        <item x="4938"/>
        <item x="3610"/>
        <item x="4591"/>
        <item x="2422"/>
        <item x="2565"/>
        <item x="2207"/>
        <item x="4587"/>
        <item x="1823"/>
        <item x="2950"/>
        <item x="1193"/>
        <item x="2542"/>
        <item x="2793"/>
        <item x="1033"/>
        <item x="3754"/>
        <item x="915"/>
        <item x="430"/>
        <item x="822"/>
        <item x="3959"/>
        <item x="4624"/>
        <item x="1874"/>
        <item x="4834"/>
        <item x="2731"/>
        <item x="2329"/>
        <item x="4271"/>
        <item x="4073"/>
        <item x="4424"/>
        <item x="3578"/>
        <item x="473"/>
        <item x="1289"/>
        <item x="962"/>
        <item x="2981"/>
        <item x="604"/>
        <item x="3568"/>
        <item x="3760"/>
        <item x="655"/>
        <item x="2415"/>
        <item x="795"/>
        <item x="2239"/>
        <item x="2598"/>
        <item x="4522"/>
        <item x="3631"/>
        <item x="2546"/>
        <item x="279"/>
        <item x="1165"/>
        <item x="2057"/>
        <item x="4784"/>
        <item x="1656"/>
        <item x="1676"/>
        <item x="4308"/>
        <item x="901"/>
        <item x="937"/>
        <item x="2274"/>
        <item x="1557"/>
        <item x="818"/>
        <item x="2836"/>
        <item x="1908"/>
        <item x="2988"/>
        <item x="1380"/>
        <item x="1484"/>
        <item x="710"/>
        <item x="3591"/>
        <item x="3806"/>
        <item x="157"/>
        <item x="3086"/>
        <item x="2579"/>
        <item x="3523"/>
        <item x="4123"/>
        <item x="1974"/>
        <item x="896"/>
        <item x="4632"/>
        <item x="600"/>
        <item x="1716"/>
        <item x="1460"/>
        <item x="4344"/>
        <item x="2695"/>
        <item x="3796"/>
        <item x="3558"/>
        <item x="3179"/>
        <item x="3896"/>
        <item x="803"/>
        <item x="4304"/>
        <item x="4979"/>
        <item x="1016"/>
        <item x="3995"/>
        <item x="1879"/>
        <item x="1724"/>
        <item x="3397"/>
        <item x="2449"/>
        <item x="4611"/>
        <item x="1116"/>
        <item x="1348"/>
        <item x="1449"/>
        <item x="1844"/>
        <item x="4766"/>
        <item x="1179"/>
        <item x="917"/>
        <item x="4613"/>
        <item x="1988"/>
        <item x="2766"/>
        <item x="3111"/>
        <item x="2249"/>
        <item x="1056"/>
        <item x="2063"/>
        <item x="1040"/>
        <item x="1685"/>
        <item x="4919"/>
        <item x="2725"/>
        <item x="1161"/>
        <item x="1653"/>
        <item x="3197"/>
        <item x="4550"/>
        <item x="1770"/>
        <item x="3419"/>
        <item x="4253"/>
        <item x="874"/>
        <item x="1280"/>
        <item x="3569"/>
        <item x="4713"/>
        <item x="237"/>
        <item x="603"/>
        <item x="3554"/>
        <item x="4465"/>
        <item x="360"/>
        <item x="862"/>
        <item x="3992"/>
        <item x="2960"/>
        <item x="4213"/>
        <item x="904"/>
        <item x="4093"/>
        <item x="820"/>
        <item x="3717"/>
        <item x="3646"/>
        <item x="4087"/>
        <item x="4051"/>
        <item x="2334"/>
        <item x="4330"/>
        <item x="4884"/>
        <item x="2550"/>
        <item x="863"/>
        <item x="3370"/>
        <item x="2386"/>
        <item x="1630"/>
        <item x="8"/>
        <item x="1406"/>
        <item x="3442"/>
        <item x="1871"/>
        <item x="3645"/>
        <item x="3389"/>
        <item x="1054"/>
        <item x="2868"/>
        <item x="1851"/>
        <item x="585"/>
        <item x="4011"/>
        <item x="16"/>
        <item x="2949"/>
        <item x="1674"/>
        <item x="1780"/>
        <item x="1176"/>
        <item x="590"/>
        <item x="3925"/>
        <item x="1859"/>
        <item x="1762"/>
        <item x="2730"/>
        <item x="3903"/>
        <item x="3595"/>
        <item x="4189"/>
        <item x="3257"/>
        <item x="434"/>
        <item x="601"/>
        <item x="3173"/>
        <item x="2132"/>
        <item x="426"/>
        <item x="4718"/>
        <item x="689"/>
        <item x="571"/>
        <item x="300"/>
        <item x="3154"/>
        <item x="4731"/>
        <item x="2901"/>
        <item x="4804"/>
        <item x="2914"/>
        <item x="4433"/>
        <item x="4535"/>
        <item x="1996"/>
        <item x="2656"/>
        <item x="2391"/>
        <item x="1130"/>
        <item x="523"/>
        <item x="2395"/>
        <item x="2198"/>
        <item x="3940"/>
        <item x="1187"/>
        <item x="853"/>
        <item x="3290"/>
        <item x="1329"/>
        <item x="285"/>
        <item x="2597"/>
        <item x="1071"/>
        <item x="3172"/>
        <item x="1099"/>
        <item x="3334"/>
        <item x="4480"/>
        <item x="299"/>
        <item x="3682"/>
        <item x="2611"/>
        <item x="19"/>
        <item x="3022"/>
        <item x="1042"/>
        <item x="233"/>
        <item x="4932"/>
        <item x="933"/>
        <item x="2052"/>
        <item x="2066"/>
        <item x="4343"/>
        <item x="997"/>
        <item x="4215"/>
        <item x="4704"/>
        <item x="87"/>
        <item x="2641"/>
        <item x="1432"/>
        <item x="3352"/>
        <item x="1340"/>
        <item x="4861"/>
        <item x="1470"/>
        <item x="1188"/>
        <item x="643"/>
        <item x="807"/>
        <item x="1994"/>
        <item x="1295"/>
        <item x="1856"/>
        <item x="3117"/>
        <item x="4899"/>
        <item x="2715"/>
        <item x="270"/>
        <item x="2406"/>
        <item x="3253"/>
        <item x="2481"/>
        <item x="2578"/>
        <item x="3885"/>
        <item x="4727"/>
        <item x="495"/>
        <item x="1997"/>
        <item x="2709"/>
        <item x="876"/>
        <item x="3047"/>
        <item x="324"/>
        <item x="1389"/>
        <item x="1447"/>
        <item x="2219"/>
        <item x="4843"/>
        <item x="1391"/>
        <item x="2030"/>
        <item x="1820"/>
        <item x="564"/>
        <item x="2240"/>
        <item x="566"/>
        <item x="950"/>
        <item x="481"/>
        <item x="880"/>
        <item x="1346"/>
        <item x="4230"/>
        <item x="2223"/>
        <item x="3399"/>
        <item x="2979"/>
        <item x="347"/>
        <item x="570"/>
        <item x="3108"/>
        <item x="4835"/>
        <item x="1854"/>
        <item x="1110"/>
        <item x="3542"/>
        <item x="637"/>
        <item x="209"/>
        <item x="4057"/>
        <item x="3083"/>
        <item x="4882"/>
        <item x="2526"/>
        <item x="2389"/>
        <item x="1677"/>
        <item x="417"/>
        <item x="1909"/>
        <item x="1472"/>
        <item x="1828"/>
        <item x="1222"/>
        <item x="622"/>
        <item x="107"/>
        <item x="2358"/>
        <item x="3224"/>
        <item x="2205"/>
        <item x="3854"/>
        <item x="1550"/>
        <item x="2158"/>
        <item x="2017"/>
        <item x="242"/>
        <item x="2662"/>
        <item x="4988"/>
        <item x="4568"/>
        <item x="4749"/>
        <item x="4768"/>
        <item x="4175"/>
        <item x="333"/>
        <item x="865"/>
        <item x="3317"/>
        <item x="2591"/>
        <item x="286"/>
        <item x="1721"/>
        <item x="4091"/>
        <item x="4426"/>
        <item x="4850"/>
        <item x="3312"/>
        <item x="2608"/>
        <item x="1911"/>
        <item x="4150"/>
        <item x="2047"/>
        <item x="684"/>
        <item x="2023"/>
        <item x="1114"/>
        <item x="4054"/>
        <item x="4593"/>
        <item x="1889"/>
        <item x="1486"/>
        <item x="3324"/>
        <item x="3602"/>
        <item x="314"/>
        <item x="2036"/>
        <item x="4687"/>
        <item x="25"/>
        <item x="1733"/>
        <item x="2228"/>
        <item x="2612"/>
        <item x="2160"/>
        <item x="4466"/>
        <item x="1206"/>
        <item x="2323"/>
        <item x="756"/>
        <item x="2862"/>
        <item x="1098"/>
        <item x="4156"/>
        <item x="839"/>
        <item x="4557"/>
        <item x="672"/>
        <item x="1151"/>
        <item x="2940"/>
        <item x="722"/>
        <item x="4658"/>
        <item x="1210"/>
        <item x="1202"/>
        <item x="4594"/>
        <item x="2999"/>
        <item x="2361"/>
        <item x="2074"/>
        <item x="4996"/>
        <item x="3962"/>
        <item x="4033"/>
        <item x="249"/>
        <item x="4174"/>
        <item x="2331"/>
        <item x="4881"/>
        <item x="3681"/>
        <item x="3104"/>
        <item x="906"/>
        <item x="581"/>
        <item x="4935"/>
        <item x="1084"/>
        <item x="4334"/>
        <item x="3970"/>
        <item x="610"/>
        <item x="2376"/>
        <item x="4140"/>
        <item x="183"/>
        <item x="1796"/>
        <item x="1965"/>
        <item x="4598"/>
        <item x="586"/>
        <item x="3801"/>
        <item x="2971"/>
        <item x="3788"/>
        <item x="2499"/>
        <item x="2644"/>
        <item x="4659"/>
        <item x="3125"/>
        <item x="2923"/>
        <item x="1394"/>
        <item x="798"/>
        <item x="1067"/>
        <item x="2435"/>
        <item x="3897"/>
        <item x="3033"/>
        <item x="582"/>
        <item x="4177"/>
        <item x="1921"/>
        <item x="4416"/>
        <item x="727"/>
        <item x="4814"/>
        <item x="2967"/>
        <item x="3382"/>
        <item x="211"/>
        <item x="3483"/>
        <item x="3969"/>
        <item x="992"/>
        <item x="1771"/>
        <item x="2411"/>
        <item x="55"/>
        <item x="4169"/>
        <item x="1413"/>
        <item x="3007"/>
        <item x="1248"/>
        <item x="761"/>
        <item x="1323"/>
        <item x="1230"/>
        <item x="3373"/>
        <item x="4060"/>
        <item x="3015"/>
        <item x="1207"/>
        <item x="3504"/>
        <item x="3789"/>
        <item x="1408"/>
        <item x="1710"/>
        <item x="3406"/>
        <item x="2033"/>
        <item x="3845"/>
        <item x="4809"/>
        <item x="703"/>
        <item x="2788"/>
        <item x="4871"/>
        <item x="1650"/>
        <item x="1330"/>
        <item x="1135"/>
        <item x="2374"/>
        <item x="1192"/>
        <item x="3895"/>
        <item x="1755"/>
        <item x="3576"/>
        <item x="155"/>
        <item x="2083"/>
        <item x="2067"/>
        <item x="2134"/>
        <item x="2110"/>
        <item x="869"/>
        <item x="3817"/>
        <item x="4729"/>
        <item x="449"/>
        <item x="1981"/>
        <item x="4732"/>
        <item x="362"/>
        <item x="3803"/>
        <item x="1616"/>
        <item x="3221"/>
        <item x="2312"/>
        <item x="3103"/>
        <item x="1369"/>
        <item x="2114"/>
        <item x="2627"/>
        <item x="3344"/>
        <item x="3367"/>
        <item x="1243"/>
        <item x="3793"/>
        <item x="4289"/>
        <item x="4081"/>
        <item x="1738"/>
        <item x="3091"/>
        <item x="4409"/>
        <item x="4040"/>
        <item x="4619"/>
        <item x="432"/>
        <item x="3509"/>
        <item x="2697"/>
        <item x="4905"/>
        <item x="4168"/>
        <item x="3067"/>
        <item x="4723"/>
        <item x="3401"/>
        <item x="490"/>
        <item x="898"/>
        <item x="2438"/>
        <item x="2102"/>
        <item x="2296"/>
        <item x="2837"/>
        <item x="1714"/>
        <item x="2129"/>
        <item x="2595"/>
        <item x="799"/>
        <item x="4280"/>
        <item x="2401"/>
        <item x="4300"/>
        <item x="2698"/>
        <item x="4100"/>
        <item x="3268"/>
        <item x="4781"/>
        <item x="838"/>
        <item x="1766"/>
        <item x="4653"/>
        <item x="4603"/>
        <item x="811"/>
        <item x="4066"/>
        <item x="1836"/>
        <item x="1253"/>
        <item x="3198"/>
        <item x="3513"/>
        <item x="544"/>
        <item x="2290"/>
        <item x="1185"/>
        <item x="2827"/>
        <item x="1058"/>
        <item x="2849"/>
        <item x="3564"/>
        <item x="3608"/>
        <item x="2465"/>
        <item x="858"/>
        <item x="1701"/>
        <item x="4529"/>
        <item x="2779"/>
        <item x="104"/>
        <item x="96"/>
        <item x="2123"/>
        <item x="1912"/>
        <item x="2111"/>
        <item x="1992"/>
        <item x="4987"/>
        <item x="2729"/>
        <item x="3214"/>
        <item x="4192"/>
        <item x="587"/>
        <item x="4844"/>
        <item x="178"/>
        <item x="1942"/>
        <item x="1154"/>
        <item x="239"/>
        <item x="4855"/>
        <item x="3315"/>
        <item x="3353"/>
        <item x="1648"/>
        <item x="2327"/>
        <item x="3459"/>
        <item x="1489"/>
        <item x="996"/>
        <item x="528"/>
        <item x="1061"/>
        <item x="2320"/>
        <item x="3041"/>
        <item x="895"/>
        <item x="1137"/>
        <item x="1010"/>
        <item x="4489"/>
        <item x="372"/>
        <item x="1443"/>
        <item x="642"/>
        <item x="2362"/>
        <item x="4131"/>
        <item x="1351"/>
        <item x="1204"/>
        <item x="4038"/>
        <item x="3821"/>
        <item x="3073"/>
        <item x="1979"/>
        <item x="3404"/>
        <item x="3629"/>
        <item x="2087"/>
        <item x="3615"/>
        <item x="3490"/>
        <item x="3592"/>
        <item x="2149"/>
        <item x="1475"/>
        <item x="2970"/>
        <item x="191"/>
        <item x="1530"/>
        <item x="3749"/>
        <item x="4298"/>
        <item x="2474"/>
        <item x="1066"/>
        <item x="2299"/>
        <item x="3412"/>
        <item x="1424"/>
        <item x="673"/>
        <item x="2798"/>
        <item x="1565"/>
        <item x="2397"/>
        <item x="284"/>
        <item x="4043"/>
        <item x="3834"/>
        <item x="337"/>
        <item x="3169"/>
        <item x="1937"/>
        <item x="477"/>
        <item x="4047"/>
        <item x="4912"/>
        <item x="2983"/>
        <item x="3623"/>
        <item x="1148"/>
        <item x="1561"/>
        <item x="562"/>
        <item x="2777"/>
        <item x="241"/>
        <item x="715"/>
        <item x="902"/>
        <item x="2441"/>
        <item x="3538"/>
        <item x="1050"/>
        <item x="4438"/>
        <item x="4787"/>
        <item x="4628"/>
        <item x="1858"/>
        <item x="397"/>
        <item x="1078"/>
        <item x="1440"/>
        <item x="4815"/>
        <item x="4734"/>
        <item x="4701"/>
        <item x="1829"/>
        <item x="4079"/>
        <item x="3996"/>
        <item x="4203"/>
        <item x="3301"/>
        <item x="1572"/>
        <item x="723"/>
        <item x="3264"/>
        <item x="1752"/>
        <item x="1726"/>
        <item x="2554"/>
        <item x="4428"/>
        <item x="2211"/>
        <item x="65"/>
        <item x="3545"/>
        <item x="2276"/>
        <item x="575"/>
        <item x="3700"/>
        <item x="525"/>
        <item x="3541"/>
        <item x="3380"/>
        <item x="3500"/>
        <item x="4574"/>
        <item x="185"/>
        <item x="1600"/>
        <item x="89"/>
        <item x="3094"/>
        <item x="4595"/>
        <item x="1582"/>
        <item x="204"/>
        <item x="4575"/>
        <item x="4874"/>
        <item x="1273"/>
        <item x="1459"/>
        <item x="2423"/>
        <item x="2856"/>
        <item x="1590"/>
        <item x="1462"/>
        <item x="1511"/>
        <item x="13"/>
        <item x="2787"/>
        <item x="3736"/>
        <item x="2050"/>
        <item x="3357"/>
        <item x="4009"/>
        <item x="2671"/>
        <item x="4141"/>
        <item x="1157"/>
        <item x="396"/>
        <item x="1689"/>
        <item x="2934"/>
        <item x="2157"/>
        <item x="1396"/>
        <item x="2846"/>
        <item x="4842"/>
        <item x="2738"/>
        <item x="101"/>
        <item x="1216"/>
        <item x="4741"/>
        <item x="56"/>
        <item x="841"/>
        <item x="4819"/>
        <item x="4110"/>
        <item x="3061"/>
        <item x="1883"/>
        <item x="4534"/>
        <item x="306"/>
        <item x="3029"/>
        <item x="2574"/>
        <item x="2396"/>
        <item x="2350"/>
        <item x="2133"/>
        <item x="967"/>
        <item x="3546"/>
        <item x="3342"/>
        <item x="1092"/>
        <item x="3274"/>
        <item x="3263"/>
        <item x="64"/>
        <item x="3588"/>
        <item x="728"/>
        <item x="1371"/>
        <item x="3441"/>
        <item x="231"/>
        <item x="1278"/>
        <item x="3000"/>
        <item x="2514"/>
        <item x="2562"/>
        <item x="2354"/>
        <item x="2907"/>
        <item x="2770"/>
        <item x="4893"/>
        <item x="3407"/>
        <item x="940"/>
        <item x="3517"/>
        <item x="3713"/>
        <item x="2420"/>
        <item x="829"/>
        <item x="3678"/>
        <item x="3465"/>
        <item x="2551"/>
        <item x="3656"/>
        <item x="199"/>
        <item x="4719"/>
        <item x="3251"/>
        <item x="676"/>
        <item x="1916"/>
        <item x="3594"/>
        <item x="1436"/>
        <item x="2951"/>
        <item x="2309"/>
        <item x="3624"/>
        <item x="2101"/>
        <item x="2566"/>
        <item x="1254"/>
        <item x="2179"/>
        <item x="2959"/>
        <item x="725"/>
        <item x="983"/>
        <item x="4928"/>
        <item x="3988"/>
        <item x="2326"/>
        <item x="4592"/>
        <item x="2694"/>
        <item x="760"/>
        <item x="678"/>
        <item x="2680"/>
        <item x="1324"/>
        <item x="4179"/>
        <item x="875"/>
        <item x="1172"/>
        <item x="613"/>
        <item x="3471"/>
        <item x="1584"/>
        <item x="3626"/>
        <item x="66"/>
        <item x="309"/>
        <item x="3966"/>
        <item x="4105"/>
        <item x="2259"/>
        <item x="398"/>
        <item x="3666"/>
        <item x="3218"/>
        <item x="1425"/>
        <item x="57"/>
        <item x="1861"/>
        <item x="4382"/>
        <item x="1853"/>
        <item x="4397"/>
        <item x="315"/>
        <item x="1141"/>
        <item x="1719"/>
        <item x="3258"/>
        <item x="1200"/>
        <item x="3614"/>
        <item x="2124"/>
        <item x="1779"/>
        <item x="1075"/>
        <item x="800"/>
        <item x="546"/>
        <item x="4707"/>
        <item x="4072"/>
        <item x="537"/>
        <item x="4158"/>
        <item x="4335"/>
        <item x="1113"/>
        <item x="1175"/>
        <item x="2855"/>
        <item x="1657"/>
        <item x="4974"/>
        <item x="1373"/>
        <item x="3361"/>
        <item x="9"/>
        <item x="2517"/>
        <item x="912"/>
        <item x="10"/>
        <item x="3994"/>
        <item x="3824"/>
        <item x="1621"/>
        <item x="4857"/>
        <item x="4277"/>
        <item x="4678"/>
        <item x="2287"/>
        <item x="4762"/>
        <item x="3927"/>
        <item x="3864"/>
        <item x="731"/>
        <item x="4114"/>
        <item x="3667"/>
        <item x="1309"/>
        <item x="3893"/>
        <item x="1563"/>
        <item x="4338"/>
        <item x="1320"/>
        <item x="597"/>
        <item x="4697"/>
        <item x="4566"/>
        <item x="2606"/>
        <item x="4261"/>
        <item x="4635"/>
        <item x="47"/>
        <item x="4756"/>
        <item x="205"/>
        <item x="2718"/>
        <item x="4737"/>
        <item x="1713"/>
        <item x="3460"/>
        <item x="3723"/>
        <item x="3100"/>
        <item x="4639"/>
        <item x="3737"/>
        <item x="3178"/>
        <item x="4172"/>
        <item x="1502"/>
        <item x="1134"/>
        <item x="2159"/>
        <item x="483"/>
        <item x="1833"/>
        <item x="3416"/>
        <item x="2955"/>
        <item x="793"/>
        <item x="130"/>
        <item x="3462"/>
        <item x="2425"/>
        <item x="3520"/>
        <item x="551"/>
        <item x="2003"/>
        <item x="1191"/>
        <item t="default"/>
      </items>
    </pivotField>
    <pivotField dataField="1"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dataField="1" showAll="0">
      <items count="6">
        <item sd="0" x="0"/>
        <item sd="0" x="1"/>
        <item sd="0" x="2"/>
        <item sd="0" x="3"/>
        <item sd="0" x="4"/>
        <item t="default"/>
      </items>
    </pivotField>
  </pivotFields>
  <rowItems count="1">
    <i/>
  </rowItems>
  <colFields count="1">
    <field x="-2"/>
  </colFields>
  <colItems count="3">
    <i>
      <x/>
    </i>
    <i i="1">
      <x v="1"/>
    </i>
    <i i="2">
      <x v="2"/>
    </i>
  </colItems>
  <dataFields count="3">
    <dataField name="Total de Leads" fld="16" subtotal="count" baseField="0" baseItem="0" numFmtId="165"/>
    <dataField name="Total de Leads MQL" fld="7" subtotal="count" baseField="0" baseItem="0"/>
    <dataField name="Total de Clientes" fld="9" subtotal="count" baseField="0" baseItem="0"/>
  </dataFields>
  <formats count="6">
    <format dxfId="171">
      <pivotArea outline="0" collapsedLevelsAreSubtotals="1" fieldPosition="0"/>
    </format>
    <format dxfId="170">
      <pivotArea dataOnly="0" outline="0" axis="axisValues" fieldPosition="0"/>
    </format>
    <format dxfId="169">
      <pivotArea dataOnly="0" outline="0" axis="axisValues" fieldPosition="0"/>
    </format>
    <format dxfId="168">
      <pivotArea dataOnly="0" labelOnly="1" outline="0" fieldPosition="0">
        <references count="1">
          <reference field="4294967294" count="3">
            <x v="0"/>
            <x v="1"/>
            <x v="2"/>
          </reference>
        </references>
      </pivotArea>
    </format>
    <format dxfId="167">
      <pivotArea dataOnly="0" labelOnly="1" outline="0" fieldPosition="0">
        <references count="1">
          <reference field="4294967294" count="3">
            <x v="0"/>
            <x v="1"/>
            <x v="2"/>
          </reference>
        </references>
      </pivotArea>
    </format>
    <format dxfId="1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D7B333-4468-4C71-9FDB-573415F77A45}" name="Tabela dinâmica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Janela de Dias">
  <location ref="R3:U18" firstHeaderRow="0" firstDataRow="1" firstDataCol="1"/>
  <pivotFields count="13">
    <pivotField showAll="0"/>
    <pivotField showAll="0"/>
    <pivotField showAll="0"/>
    <pivotField showAll="0"/>
    <pivotField showAll="0"/>
    <pivotField showAll="0"/>
    <pivotField numFmtId="14" showAll="0"/>
    <pivotField showAll="0"/>
    <pivotField showAll="0"/>
    <pivotField dataField="1" showAll="0"/>
    <pivotField showAll="0"/>
    <pivotField showAll="0"/>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h="1" x="27"/>
        <item t="default"/>
      </items>
    </pivotField>
  </pivotFields>
  <rowFields count="1">
    <field x="12"/>
  </rowFields>
  <rowItems count="15">
    <i>
      <x v="1"/>
    </i>
    <i>
      <x v="2"/>
    </i>
    <i>
      <x v="3"/>
    </i>
    <i>
      <x v="4"/>
    </i>
    <i>
      <x v="5"/>
    </i>
    <i>
      <x v="6"/>
    </i>
    <i>
      <x v="7"/>
    </i>
    <i>
      <x v="8"/>
    </i>
    <i>
      <x v="9"/>
    </i>
    <i>
      <x v="10"/>
    </i>
    <i>
      <x v="11"/>
    </i>
    <i>
      <x v="12"/>
    </i>
    <i>
      <x v="13"/>
    </i>
    <i>
      <x v="14"/>
    </i>
    <i t="grand">
      <x/>
    </i>
  </rowItems>
  <colFields count="1">
    <field x="-2"/>
  </colFields>
  <colItems count="3">
    <i>
      <x/>
    </i>
    <i i="1">
      <x v="1"/>
    </i>
    <i i="2">
      <x v="2"/>
    </i>
  </colItems>
  <dataFields count="3">
    <dataField name="QTD de Clientes por janela" fld="9" subtotal="count" baseField="12" baseItem="1"/>
    <dataField name="% de Clientes por janela" fld="9" subtotal="count" showDataAs="percentOfTotal" baseField="0" baseItem="0" numFmtId="10"/>
    <dataField name="% Acumulado por Janela" fld="9" subtotal="count" baseField="12" baseItem="0" numFmtId="10">
      <extLst>
        <ext xmlns:x14="http://schemas.microsoft.com/office/spreadsheetml/2009/9/main" uri="{E15A36E0-9728-4e99-A89B-3F7291B0FE68}">
          <x14:dataField pivotShowAs="percentOfRunningTotal"/>
        </ext>
      </extLst>
    </dataField>
  </dataFields>
  <formats count="6">
    <format dxfId="177">
      <pivotArea field="12" type="button" dataOnly="0" labelOnly="1" outline="0" axis="axisRow" fieldPosition="0"/>
    </format>
    <format dxfId="176">
      <pivotArea dataOnly="0" labelOnly="1" outline="0" fieldPosition="0">
        <references count="1">
          <reference field="4294967294" count="3">
            <x v="0"/>
            <x v="1"/>
            <x v="2"/>
          </reference>
        </references>
      </pivotArea>
    </format>
    <format dxfId="175">
      <pivotArea field="12" type="button" dataOnly="0" labelOnly="1" outline="0" axis="axisRow" fieldPosition="0"/>
    </format>
    <format dxfId="174">
      <pivotArea dataOnly="0" labelOnly="1" outline="0" fieldPosition="0">
        <references count="1">
          <reference field="4294967294" count="3">
            <x v="0"/>
            <x v="1"/>
            <x v="2"/>
          </reference>
        </references>
      </pivotArea>
    </format>
    <format dxfId="173">
      <pivotArea collapsedLevelsAreSubtotals="1" fieldPosition="0">
        <references count="1">
          <reference field="12" count="14">
            <x v="1"/>
            <x v="2"/>
            <x v="3"/>
            <x v="4"/>
            <x v="5"/>
            <x v="6"/>
            <x v="7"/>
            <x v="8"/>
            <x v="9"/>
            <x v="10"/>
            <x v="11"/>
            <x v="12"/>
            <x v="13"/>
            <x v="14"/>
          </reference>
        </references>
      </pivotArea>
    </format>
    <format dxfId="172">
      <pivotArea dataOnly="0" labelOnly="1" fieldPosition="0">
        <references count="1">
          <reference field="12" count="14">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0F4675-C1F8-4E70-B243-BB66346F3AC5}" name="Tabela dinâmica12"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Tipo Cliente">
  <location ref="K3:L8" firstHeaderRow="1" firstDataRow="1" firstDataCol="1"/>
  <pivotFields count="11">
    <pivotField showAll="0"/>
    <pivotField showAll="0"/>
    <pivotField axis="axisRow" showAll="0">
      <items count="5">
        <item x="0"/>
        <item x="2"/>
        <item x="1"/>
        <item x="3"/>
        <item t="default"/>
      </items>
    </pivotField>
    <pivotField showAll="0"/>
    <pivotField dataField="1" showAll="0"/>
    <pivotField showAll="0"/>
    <pivotField numFmtId="164" showAll="0"/>
    <pivotField numFmtId="164" showAll="0"/>
    <pivotField showAll="0"/>
    <pivotField showAll="0"/>
    <pivotField showAll="0"/>
  </pivotFields>
  <rowFields count="1">
    <field x="2"/>
  </rowFields>
  <rowItems count="5">
    <i>
      <x/>
    </i>
    <i>
      <x v="1"/>
    </i>
    <i>
      <x v="2"/>
    </i>
    <i>
      <x v="3"/>
    </i>
    <i t="grand">
      <x/>
    </i>
  </rowItems>
  <colItems count="1">
    <i/>
  </colItems>
  <dataFields count="1">
    <dataField name="Média de Score de Crédito" fld="4" subtotal="average" baseField="2" baseItem="0"/>
  </dataFields>
  <formats count="8">
    <format dxfId="53">
      <pivotArea collapsedLevelsAreSubtotals="1" fieldPosition="0">
        <references count="1">
          <reference field="2" count="0"/>
        </references>
      </pivotArea>
    </format>
    <format dxfId="52">
      <pivotArea grandRow="1" outline="0" collapsedLevelsAreSubtotals="1" fieldPosition="0"/>
    </format>
    <format dxfId="51">
      <pivotArea collapsedLevelsAreSubtotals="1" fieldPosition="0">
        <references count="1">
          <reference field="2" count="0"/>
        </references>
      </pivotArea>
    </format>
    <format dxfId="50">
      <pivotArea dataOnly="0" labelOnly="1" fieldPosition="0">
        <references count="1">
          <reference field="2" count="0"/>
        </references>
      </pivotArea>
    </format>
    <format dxfId="49">
      <pivotArea field="2" type="button" dataOnly="0" labelOnly="1" outline="0" axis="axisRow" fieldPosition="0"/>
    </format>
    <format dxfId="48">
      <pivotArea dataOnly="0" labelOnly="1" outline="0" axis="axisValues" fieldPosition="0"/>
    </format>
    <format dxfId="47">
      <pivotArea field="2" type="button" dataOnly="0" labelOnly="1" outline="0" axis="axisRow"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AD4E26-E1AC-449B-890C-34D49A9EFB58}" name="Tabela dinâmica8"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Tipo Cliente">
  <location ref="A3:C8" firstHeaderRow="0" firstDataRow="1" firstDataCol="1"/>
  <pivotFields count="11">
    <pivotField dataField="1" showAll="0"/>
    <pivotField showAll="0"/>
    <pivotField axis="axisRow" dataField="1" showAll="0">
      <items count="5">
        <item x="0"/>
        <item x="2"/>
        <item x="1"/>
        <item x="3"/>
        <item t="default"/>
      </items>
    </pivotField>
    <pivotField showAll="0"/>
    <pivotField showAll="0"/>
    <pivotField showAll="0"/>
    <pivotField numFmtId="164" showAll="0"/>
    <pivotField numFmtId="164" showAll="0"/>
    <pivotField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QTD Cliente" fld="0" subtotal="count" baseField="0" baseItem="0" numFmtId="165"/>
    <dataField name="% Cliente" fld="2" subtotal="count" showDataAs="percentOfTotal" baseField="0" baseItem="0" numFmtId="10"/>
  </dataFields>
  <formats count="10">
    <format dxfId="63">
      <pivotArea outline="0" collapsedLevelsAreSubtotals="1" fieldPosition="0"/>
    </format>
    <format dxfId="62">
      <pivotArea outline="0" fieldPosition="0">
        <references count="1">
          <reference field="4294967294" count="1">
            <x v="1"/>
          </reference>
        </references>
      </pivotArea>
    </format>
    <format dxfId="61">
      <pivotArea field="2" type="button" dataOnly="0" labelOnly="1" outline="0" axis="axisRow" fieldPosition="0"/>
    </format>
    <format dxfId="60">
      <pivotArea dataOnly="0" labelOnly="1" outline="0" fieldPosition="0">
        <references count="1">
          <reference field="4294967294" count="2">
            <x v="0"/>
            <x v="1"/>
          </reference>
        </references>
      </pivotArea>
    </format>
    <format dxfId="59">
      <pivotArea field="2" type="button" dataOnly="0" labelOnly="1" outline="0" axis="axisRow" fieldPosition="0"/>
    </format>
    <format dxfId="58">
      <pivotArea dataOnly="0" labelOnly="1" outline="0" fieldPosition="0">
        <references count="1">
          <reference field="4294967294" count="2">
            <x v="0"/>
            <x v="1"/>
          </reference>
        </references>
      </pivotArea>
    </format>
    <format dxfId="57">
      <pivotArea collapsedLevelsAreSubtotals="1" fieldPosition="0">
        <references count="1">
          <reference field="2" count="0"/>
        </references>
      </pivotArea>
    </format>
    <format dxfId="56">
      <pivotArea dataOnly="0" labelOnly="1" fieldPosition="0">
        <references count="1">
          <reference field="2" count="0"/>
        </references>
      </pivotArea>
    </format>
    <format dxfId="55">
      <pivotArea collapsedLevelsAreSubtotals="1" fieldPosition="0">
        <references count="1">
          <reference field="2" count="0"/>
        </references>
      </pivotArea>
    </format>
    <format dxfId="54">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15F8E8-57A0-448F-AB8A-6EB5E837817C}" name="Tabela dinâmica3"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QTD de Dias último serviço">
  <location ref="H31:K43" firstHeaderRow="0" firstDataRow="1" firstDataCol="1"/>
  <pivotFields count="14">
    <pivotField dataField="1" showAll="0"/>
    <pivotField showAll="0"/>
    <pivotField showAll="0"/>
    <pivotField showAll="0"/>
    <pivotField showAll="0"/>
    <pivotField showAll="0"/>
    <pivotField numFmtId="164" showAll="0"/>
    <pivotField numFmtId="164" showAll="0"/>
    <pivotField numFmtId="166"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s>
  <rowFields count="1">
    <field x="13"/>
  </rowFields>
  <rowItems count="12">
    <i>
      <x v="1"/>
    </i>
    <i>
      <x v="2"/>
    </i>
    <i>
      <x v="3"/>
    </i>
    <i>
      <x v="4"/>
    </i>
    <i>
      <x v="5"/>
    </i>
    <i>
      <x v="6"/>
    </i>
    <i>
      <x v="7"/>
    </i>
    <i>
      <x v="8"/>
    </i>
    <i>
      <x v="9"/>
    </i>
    <i>
      <x v="10"/>
    </i>
    <i>
      <x v="11"/>
    </i>
    <i t="grand">
      <x/>
    </i>
  </rowItems>
  <colFields count="1">
    <field x="-2"/>
  </colFields>
  <colItems count="3">
    <i>
      <x/>
    </i>
    <i i="1">
      <x v="1"/>
    </i>
    <i i="2">
      <x v="2"/>
    </i>
  </colItems>
  <dataFields count="3">
    <dataField name="QTD Cliente" fld="0" subtotal="count" baseField="0" baseItem="0"/>
    <dataField name="% de Clientes" fld="0" subtotal="count" showDataAs="percentOfTotal" baseField="13" baseItem="4" numFmtId="10"/>
    <dataField name="% Acumulado de Clientes" fld="0" subtotal="count" baseField="13" baseItem="4" numFmtId="10">
      <extLst>
        <ext xmlns:x14="http://schemas.microsoft.com/office/spreadsheetml/2009/9/main" uri="{E15A36E0-9728-4e99-A89B-3F7291B0FE68}">
          <x14:dataField pivotShowAs="percentOfRunningTotal"/>
        </ext>
      </extLst>
    </dataField>
  </dataFields>
  <formats count="10">
    <format dxfId="73">
      <pivotArea collapsedLevelsAreSubtotals="1" fieldPosition="0">
        <references count="1">
          <reference field="13" count="11">
            <x v="1"/>
            <x v="2"/>
            <x v="3"/>
            <x v="4"/>
            <x v="5"/>
            <x v="6"/>
            <x v="7"/>
            <x v="8"/>
            <x v="9"/>
            <x v="10"/>
            <x v="11"/>
          </reference>
        </references>
      </pivotArea>
    </format>
    <format dxfId="72">
      <pivotArea dataOnly="0" labelOnly="1" fieldPosition="0">
        <references count="1">
          <reference field="13" count="11">
            <x v="1"/>
            <x v="2"/>
            <x v="3"/>
            <x v="4"/>
            <x v="5"/>
            <x v="6"/>
            <x v="7"/>
            <x v="8"/>
            <x v="9"/>
            <x v="10"/>
            <x v="11"/>
          </reference>
        </references>
      </pivotArea>
    </format>
    <format dxfId="71">
      <pivotArea collapsedLevelsAreSubtotals="1" fieldPosition="0">
        <references count="1">
          <reference field="13" count="11">
            <x v="1"/>
            <x v="2"/>
            <x v="3"/>
            <x v="4"/>
            <x v="5"/>
            <x v="6"/>
            <x v="7"/>
            <x v="8"/>
            <x v="9"/>
            <x v="10"/>
            <x v="11"/>
          </reference>
        </references>
      </pivotArea>
    </format>
    <format dxfId="70">
      <pivotArea dataOnly="0" labelOnly="1" fieldPosition="0">
        <references count="1">
          <reference field="13" count="11">
            <x v="1"/>
            <x v="2"/>
            <x v="3"/>
            <x v="4"/>
            <x v="5"/>
            <x v="6"/>
            <x v="7"/>
            <x v="8"/>
            <x v="9"/>
            <x v="10"/>
            <x v="11"/>
          </reference>
        </references>
      </pivotArea>
    </format>
    <format dxfId="69">
      <pivotArea outline="0" fieldPosition="0">
        <references count="1">
          <reference field="4294967294" count="1">
            <x v="1"/>
          </reference>
        </references>
      </pivotArea>
    </format>
    <format dxfId="68">
      <pivotArea outline="0" fieldPosition="0">
        <references count="1">
          <reference field="4294967294" count="1">
            <x v="2"/>
          </reference>
        </references>
      </pivotArea>
    </format>
    <format dxfId="67">
      <pivotArea field="13" type="button" dataOnly="0" labelOnly="1" outline="0" axis="axisRow" fieldPosition="0"/>
    </format>
    <format dxfId="66">
      <pivotArea dataOnly="0" labelOnly="1" outline="0" fieldPosition="0">
        <references count="1">
          <reference field="4294967294" count="3">
            <x v="0"/>
            <x v="1"/>
            <x v="2"/>
          </reference>
        </references>
      </pivotArea>
    </format>
    <format dxfId="65">
      <pivotArea field="13" type="button" dataOnly="0" labelOnly="1" outline="0" axis="axisRow" fieldPosition="0"/>
    </format>
    <format dxfId="64">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818188-3EFF-4745-900D-45B8364C3A3F}" name="Tabela dinâmica10"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Tipo Cliente">
  <location ref="A16:C21" firstHeaderRow="0" firstDataRow="1" firstDataCol="1"/>
  <pivotFields count="11">
    <pivotField showAll="0"/>
    <pivotField showAll="0"/>
    <pivotField axis="axisRow" showAll="0">
      <items count="5">
        <item x="0"/>
        <item x="2"/>
        <item x="1"/>
        <item x="3"/>
        <item t="default"/>
      </items>
    </pivotField>
    <pivotField showAll="0"/>
    <pivotField showAll="0"/>
    <pivotField dataField="1" showAll="0"/>
    <pivotField numFmtId="164" showAll="0"/>
    <pivotField numFmtId="164" showAll="0"/>
    <pivotField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Média de produtos_ativos" fld="5" subtotal="average" baseField="2" baseItem="0"/>
    <dataField name="Total de Produtos Ativos" fld="5" baseField="2" baseItem="0"/>
  </dataFields>
  <formats count="7">
    <format dxfId="80">
      <pivotArea outline="0" collapsedLevelsAreSubtotals="1" fieldPosition="0"/>
    </format>
    <format dxfId="79">
      <pivotArea field="2" type="button" dataOnly="0" labelOnly="1" outline="0" axis="axisRow" fieldPosition="0"/>
    </format>
    <format dxfId="78">
      <pivotArea field="2" type="button" dataOnly="0" labelOnly="1" outline="0" axis="axisRow" fieldPosition="0"/>
    </format>
    <format dxfId="77">
      <pivotArea collapsedLevelsAreSubtotals="1" fieldPosition="0">
        <references count="1">
          <reference field="2" count="0"/>
        </references>
      </pivotArea>
    </format>
    <format dxfId="76">
      <pivotArea dataOnly="0" labelOnly="1" fieldPosition="0">
        <references count="1">
          <reference field="2" count="0"/>
        </references>
      </pivotArea>
    </format>
    <format dxfId="75">
      <pivotArea collapsedLevelsAreSubtotals="1" fieldPosition="0">
        <references count="1">
          <reference field="2" count="0"/>
        </references>
      </pivotArea>
    </format>
    <format dxfId="74">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0FCC48-D0BD-4923-93A4-EBFDCD2A0F4F}"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enda comprometida">
  <location ref="K16:M21" firstHeaderRow="0" firstDataRow="1" firstDataCol="1"/>
  <pivotFields count="12">
    <pivotField dataField="1" showAll="0"/>
    <pivotField showAll="0"/>
    <pivotField showAll="0"/>
    <pivotField showAll="0"/>
    <pivotField showAll="0"/>
    <pivotField showAll="0"/>
    <pivotField numFmtId="164" showAll="0"/>
    <pivotField numFmtId="164" showAll="0"/>
    <pivotField dataField="1" numFmtId="166" showAll="0"/>
    <pivotField showAll="0"/>
    <pivotField showAll="0"/>
    <pivotField axis="axisRow" showAll="0">
      <items count="5">
        <item x="0"/>
        <item x="1"/>
        <item x="2"/>
        <item x="3"/>
        <item t="default"/>
      </items>
    </pivotField>
  </pivotFields>
  <rowFields count="1">
    <field x="11"/>
  </rowFields>
  <rowItems count="5">
    <i>
      <x/>
    </i>
    <i>
      <x v="1"/>
    </i>
    <i>
      <x v="2"/>
    </i>
    <i>
      <x v="3"/>
    </i>
    <i t="grand">
      <x/>
    </i>
  </rowItems>
  <colFields count="1">
    <field x="-2"/>
  </colFields>
  <colItems count="2">
    <i>
      <x/>
    </i>
    <i i="1">
      <x v="1"/>
    </i>
  </colItems>
  <dataFields count="2">
    <dataField name="Média probabilidade de Churn" fld="8" subtotal="average" baseField="11" baseItem="0" numFmtId="166"/>
    <dataField name="QTD Cliente" fld="0" subtotal="count" baseField="0" baseItem="0"/>
  </dataFields>
  <formats count="7">
    <format dxfId="87">
      <pivotArea collapsedLevelsAreSubtotals="1" fieldPosition="0">
        <references count="1">
          <reference field="11" count="0"/>
        </references>
      </pivotArea>
    </format>
    <format dxfId="86">
      <pivotArea dataOnly="0" labelOnly="1" fieldPosition="0">
        <references count="1">
          <reference field="11" count="0"/>
        </references>
      </pivotArea>
    </format>
    <format dxfId="85">
      <pivotArea collapsedLevelsAreSubtotals="1" fieldPosition="0">
        <references count="2">
          <reference field="4294967294" count="1" selected="0">
            <x v="1"/>
          </reference>
          <reference field="11" count="0"/>
        </references>
      </pivotArea>
    </format>
    <format dxfId="84">
      <pivotArea field="11" type="button" dataOnly="0" labelOnly="1" outline="0" axis="axisRow" fieldPosition="0"/>
    </format>
    <format dxfId="83">
      <pivotArea dataOnly="0" labelOnly="1" outline="0" fieldPosition="0">
        <references count="1">
          <reference field="4294967294" count="2">
            <x v="0"/>
            <x v="1"/>
          </reference>
        </references>
      </pivotArea>
    </format>
    <format dxfId="82">
      <pivotArea field="11" type="button" dataOnly="0" labelOnly="1" outline="0" axis="axisRow" fieldPosition="0"/>
    </format>
    <format dxfId="8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DC7493-4A75-4009-9709-A7AF290604DC}" name="Tabela dinâmica1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Tipo Cliente">
  <location ref="E16:F21" firstHeaderRow="1" firstDataRow="1" firstDataCol="1"/>
  <pivotFields count="11">
    <pivotField showAll="0"/>
    <pivotField showAll="0"/>
    <pivotField axis="axisRow" showAll="0">
      <items count="5">
        <item x="0"/>
        <item x="2"/>
        <item x="1"/>
        <item x="3"/>
        <item t="default"/>
      </items>
    </pivotField>
    <pivotField showAll="0"/>
    <pivotField showAll="0"/>
    <pivotField showAll="0"/>
    <pivotField numFmtId="164" showAll="0"/>
    <pivotField numFmtId="164" showAll="0"/>
    <pivotField dataField="1" showAll="0"/>
    <pivotField showAll="0"/>
    <pivotField showAll="0"/>
  </pivotFields>
  <rowFields count="1">
    <field x="2"/>
  </rowFields>
  <rowItems count="5">
    <i>
      <x/>
    </i>
    <i>
      <x v="1"/>
    </i>
    <i>
      <x v="2"/>
    </i>
    <i>
      <x v="3"/>
    </i>
    <i t="grand">
      <x/>
    </i>
  </rowItems>
  <colItems count="1">
    <i/>
  </colItems>
  <dataFields count="1">
    <dataField name="Média Probabilidade de Churn" fld="8" subtotal="average" baseField="2" baseItem="2"/>
  </dataFields>
  <formats count="9">
    <format dxfId="96">
      <pivotArea outline="0" collapsedLevelsAreSubtotals="1" fieldPosition="0"/>
    </format>
    <format dxfId="95">
      <pivotArea field="2" type="button" dataOnly="0" labelOnly="1" outline="0" axis="axisRow" fieldPosition="0"/>
    </format>
    <format dxfId="94">
      <pivotArea field="2" type="button" dataOnly="0" labelOnly="1" outline="0" axis="axisRow" fieldPosition="0"/>
    </format>
    <format dxfId="93">
      <pivotArea collapsedLevelsAreSubtotals="1" fieldPosition="0">
        <references count="1">
          <reference field="2" count="0"/>
        </references>
      </pivotArea>
    </format>
    <format dxfId="92">
      <pivotArea dataOnly="0" labelOnly="1" fieldPosition="0">
        <references count="1">
          <reference field="2" count="0"/>
        </references>
      </pivotArea>
    </format>
    <format dxfId="91">
      <pivotArea collapsedLevelsAreSubtotals="1" fieldPosition="0">
        <references count="1">
          <reference field="2" count="0"/>
        </references>
      </pivotArea>
    </format>
    <format dxfId="90">
      <pivotArea dataOnly="0" labelOnly="1" fieldPosition="0">
        <references count="1">
          <reference field="2" count="0"/>
        </references>
      </pivotArea>
    </format>
    <format dxfId="89">
      <pivotArea collapsedLevelsAreSubtotals="1" fieldPosition="0">
        <references count="1">
          <reference field="2" count="0"/>
        </references>
      </pivotArea>
    </format>
    <format dxfId="8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2E4FCC9-5473-4185-BFE7-548CD0A02BFD}" name="Tabela dinâmica2"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Potencial de Compra">
  <location ref="A31:D37" firstHeaderRow="0" firstDataRow="1" firstDataCol="1"/>
  <pivotFields count="13">
    <pivotField dataField="1" showAll="0"/>
    <pivotField showAll="0"/>
    <pivotField showAll="0"/>
    <pivotField showAll="0"/>
    <pivotField showAll="0"/>
    <pivotField dataField="1" showAll="0"/>
    <pivotField numFmtId="164" showAll="0"/>
    <pivotField numFmtId="164" showAll="0"/>
    <pivotField numFmtId="166" showAll="0"/>
    <pivotField showAll="0"/>
    <pivotField showAll="0"/>
    <pivotField showAll="0">
      <items count="5">
        <item x="0"/>
        <item x="1"/>
        <item x="2"/>
        <item x="3"/>
        <item t="default"/>
      </items>
    </pivotField>
    <pivotField axis="axisRow" showAll="0">
      <items count="6">
        <item x="2"/>
        <item x="1"/>
        <item x="0"/>
        <item x="3"/>
        <item x="4"/>
        <item t="default"/>
      </items>
    </pivotField>
  </pivotFields>
  <rowFields count="1">
    <field x="12"/>
  </rowFields>
  <rowItems count="6">
    <i>
      <x/>
    </i>
    <i>
      <x v="1"/>
    </i>
    <i>
      <x v="2"/>
    </i>
    <i>
      <x v="3"/>
    </i>
    <i>
      <x v="4"/>
    </i>
    <i t="grand">
      <x/>
    </i>
  </rowItems>
  <colFields count="1">
    <field x="-2"/>
  </colFields>
  <colItems count="3">
    <i>
      <x/>
    </i>
    <i i="1">
      <x v="1"/>
    </i>
    <i i="2">
      <x v="2"/>
    </i>
  </colItems>
  <dataFields count="3">
    <dataField name="QTD Cliente" fld="0" subtotal="count" baseField="0" baseItem="0"/>
    <dataField name="QTD de Clientes" fld="0" subtotal="count" showDataAs="percentOfTotal" baseField="0" baseItem="0" numFmtId="10"/>
    <dataField name="Total de Produtos Ativos" fld="5" baseField="12" baseItem="0"/>
  </dataFields>
  <formats count="5">
    <format dxfId="101">
      <pivotArea collapsedLevelsAreSubtotals="1" fieldPosition="0">
        <references count="1">
          <reference field="12" count="0"/>
        </references>
      </pivotArea>
    </format>
    <format dxfId="100">
      <pivotArea collapsedLevelsAreSubtotals="1" fieldPosition="0">
        <references count="1">
          <reference field="12" count="0"/>
        </references>
      </pivotArea>
    </format>
    <format dxfId="99">
      <pivotArea dataOnly="0" labelOnly="1" fieldPosition="0">
        <references count="1">
          <reference field="12" count="0"/>
        </references>
      </pivotArea>
    </format>
    <format dxfId="98">
      <pivotArea grandRow="1" outline="0" collapsedLevelsAreSubtotals="1" fieldPosition="0"/>
    </format>
    <format dxfId="97">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33EC53E-FC9F-4084-93C5-7C72F0B04D44}" name="Tabela dinâmica9"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Tipo Cliente">
  <location ref="F3:H8" firstHeaderRow="0" firstDataRow="1" firstDataCol="1"/>
  <pivotFields count="11">
    <pivotField showAll="0"/>
    <pivotField dataField="1" showAll="0"/>
    <pivotField axis="axisRow" showAll="0">
      <items count="5">
        <item x="0"/>
        <item x="2"/>
        <item x="1"/>
        <item x="3"/>
        <item t="default"/>
      </items>
    </pivotField>
    <pivotField showAll="0"/>
    <pivotField showAll="0"/>
    <pivotField showAll="0"/>
    <pivotField numFmtId="164" showAll="0"/>
    <pivotField numFmtId="164" showAll="0"/>
    <pivotField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Média de ltv" fld="1" subtotal="average" baseField="2" baseItem="1"/>
    <dataField name="Soma de ltv" fld="1" baseField="0" baseItem="0"/>
  </dataFields>
  <formats count="8">
    <format dxfId="109">
      <pivotArea outline="0" collapsedLevelsAreSubtotals="1" fieldPosition="0"/>
    </format>
    <format dxfId="108">
      <pivotArea field="2" type="button" dataOnly="0" labelOnly="1" outline="0" axis="axisRow" fieldPosition="0"/>
    </format>
    <format dxfId="107">
      <pivotArea collapsedLevelsAreSubtotals="1" fieldPosition="0">
        <references count="1">
          <reference field="2" count="0"/>
        </references>
      </pivotArea>
    </format>
    <format dxfId="106">
      <pivotArea dataOnly="0" labelOnly="1" fieldPosition="0">
        <references count="1">
          <reference field="2" count="0"/>
        </references>
      </pivotArea>
    </format>
    <format dxfId="105">
      <pivotArea collapsedLevelsAreSubtotals="1" fieldPosition="0">
        <references count="1">
          <reference field="2" count="0"/>
        </references>
      </pivotArea>
    </format>
    <format dxfId="104">
      <pivotArea dataOnly="0" labelOnly="1" fieldPosition="0">
        <references count="1">
          <reference field="2" count="0"/>
        </references>
      </pivotArea>
    </format>
    <format dxfId="103">
      <pivotArea field="2" type="button" dataOnly="0" labelOnly="1" outline="0" axis="axisRow" fieldPosition="0"/>
    </format>
    <format dxfId="1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3C7AC40-BDF0-4226-9F45-CC4F86A9CC72}" name="Tabela dinâmica3"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Modo de Pagamento por Produto">
  <location ref="A19:C48" firstHeaderRow="0" firstDataRow="1" firstDataCol="1"/>
  <pivotFields count="10">
    <pivotField dataField="1" showAll="0"/>
    <pivotField showAll="0"/>
    <pivotField axis="axisRow" showAll="0" sortType="descending">
      <items count="7">
        <item x="1"/>
        <item x="2"/>
        <item x="4"/>
        <item x="5"/>
        <item x="0"/>
        <item x="3"/>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pivotFields>
  <rowFields count="2">
    <field x="4"/>
    <field x="2"/>
  </rowFields>
  <rowItems count="29">
    <i>
      <x v="2"/>
    </i>
    <i r="1">
      <x v="1"/>
    </i>
    <i r="1">
      <x/>
    </i>
    <i r="1">
      <x v="4"/>
    </i>
    <i r="1">
      <x v="2"/>
    </i>
    <i r="1">
      <x v="5"/>
    </i>
    <i r="1">
      <x v="3"/>
    </i>
    <i>
      <x/>
    </i>
    <i r="1">
      <x v="1"/>
    </i>
    <i r="1">
      <x/>
    </i>
    <i r="1">
      <x v="4"/>
    </i>
    <i r="1">
      <x v="2"/>
    </i>
    <i r="1">
      <x v="5"/>
    </i>
    <i r="1">
      <x v="3"/>
    </i>
    <i>
      <x v="1"/>
    </i>
    <i r="1">
      <x v="1"/>
    </i>
    <i r="1">
      <x v="4"/>
    </i>
    <i r="1">
      <x/>
    </i>
    <i r="1">
      <x v="2"/>
    </i>
    <i r="1">
      <x v="5"/>
    </i>
    <i r="1">
      <x v="3"/>
    </i>
    <i>
      <x v="3"/>
    </i>
    <i r="1">
      <x v="1"/>
    </i>
    <i r="1">
      <x/>
    </i>
    <i r="1">
      <x v="4"/>
    </i>
    <i r="1">
      <x v="2"/>
    </i>
    <i r="1">
      <x v="3"/>
    </i>
    <i r="1">
      <x v="5"/>
    </i>
    <i t="grand">
      <x/>
    </i>
  </rowItems>
  <colFields count="1">
    <field x="-2"/>
  </colFields>
  <colItems count="2">
    <i>
      <x/>
    </i>
    <i i="1">
      <x v="1"/>
    </i>
  </colItems>
  <dataFields count="2">
    <dataField name="QTD Cliente" fld="0" subtotal="count" baseField="0" baseItem="0" numFmtId="165"/>
    <dataField name="% Total Cliente" fld="0" subtotal="count" showDataAs="percentOfTotal" baseField="0" baseItem="0" numFmtId="10"/>
  </dataFields>
  <formats count="19">
    <format dxfId="18">
      <pivotArea collapsedLevelsAreSubtotals="1" fieldPosition="0">
        <references count="1">
          <reference field="2" count="0"/>
        </references>
      </pivotArea>
    </format>
    <format dxfId="17">
      <pivotArea field="2" type="button" dataOnly="0" labelOnly="1" outline="0" axis="axisRow" fieldPosition="1"/>
    </format>
    <format dxfId="16">
      <pivotArea dataOnly="0" labelOnly="1" outline="0" axis="axisValues" fieldPosition="0"/>
    </format>
    <format dxfId="15">
      <pivotArea field="2" type="button" dataOnly="0" labelOnly="1" outline="0" axis="axisRow" fieldPosition="1"/>
    </format>
    <format dxfId="14">
      <pivotArea dataOnly="0" labelOnly="1" outline="0" axis="axisValues" fieldPosition="0"/>
    </format>
    <format dxfId="13">
      <pivotArea outline="0" fieldPosition="0">
        <references count="1">
          <reference field="4294967294" count="1">
            <x v="1"/>
          </reference>
        </references>
      </pivotArea>
    </format>
    <format dxfId="12">
      <pivotArea dataOnly="0" labelOnly="1" outline="0" fieldPosition="0">
        <references count="1">
          <reference field="4294967294" count="1">
            <x v="1"/>
          </reference>
        </references>
      </pivotArea>
    </format>
    <format dxfId="11">
      <pivotArea dataOnly="0" labelOnly="1" outline="0" fieldPosition="0">
        <references count="1">
          <reference field="4294967294" count="1">
            <x v="1"/>
          </reference>
        </references>
      </pivotArea>
    </format>
    <format dxfId="10">
      <pivotArea collapsedLevelsAreSubtotals="1" fieldPosition="0">
        <references count="1">
          <reference field="2" count="0"/>
        </references>
      </pivotArea>
    </format>
    <format dxfId="9">
      <pivotArea dataOnly="0" labelOnly="1" fieldPosition="0">
        <references count="1">
          <reference field="2" count="0"/>
        </references>
      </pivotArea>
    </format>
    <format dxfId="8">
      <pivotArea collapsedLevelsAreSubtotals="1" fieldPosition="0">
        <references count="1">
          <reference field="4" count="1">
            <x v="1"/>
          </reference>
        </references>
      </pivotArea>
    </format>
    <format dxfId="7">
      <pivotArea collapsedLevelsAreSubtotals="1" fieldPosition="0">
        <references count="2">
          <reference field="2" count="0"/>
          <reference field="4" count="1" selected="0">
            <x v="1"/>
          </reference>
        </references>
      </pivotArea>
    </format>
    <format dxfId="6">
      <pivotArea collapsedLevelsAreSubtotals="1" fieldPosition="0">
        <references count="1">
          <reference field="4" count="1">
            <x v="2"/>
          </reference>
        </references>
      </pivotArea>
    </format>
    <format dxfId="5">
      <pivotArea collapsedLevelsAreSubtotals="1" fieldPosition="0">
        <references count="2">
          <reference field="2" count="0"/>
          <reference field="4" count="1" selected="0">
            <x v="2"/>
          </reference>
        </references>
      </pivotArea>
    </format>
    <format dxfId="4">
      <pivotArea collapsedLevelsAreSubtotals="1" fieldPosition="0">
        <references count="1">
          <reference field="4" count="1">
            <x v="3"/>
          </reference>
        </references>
      </pivotArea>
    </format>
    <format dxfId="3">
      <pivotArea collapsedLevelsAreSubtotals="1" fieldPosition="0">
        <references count="2">
          <reference field="2" count="0"/>
          <reference field="4" count="1" selected="0">
            <x v="3"/>
          </reference>
        </references>
      </pivotArea>
    </format>
    <format dxfId="2">
      <pivotArea collapsedLevelsAreSubtotals="1" fieldPosition="0">
        <references count="1">
          <reference field="4" count="1">
            <x v="0"/>
          </reference>
        </references>
      </pivotArea>
    </format>
    <format dxfId="1">
      <pivotArea dataOnly="0" labelOnly="1" fieldPosition="0">
        <references count="1">
          <reference field="4" count="1">
            <x v="0"/>
          </reference>
        </references>
      </pivotArea>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2DFDFF6-2183-45C4-BEFE-84CADBFA19E4}" name="Tabela dinâmica2"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Produto" colHeaderCaption="% de clientes">
  <location ref="H3:O7" firstHeaderRow="1" firstDataRow="2" firstDataCol="1"/>
  <pivotFields count="10">
    <pivotField dataField="1" showAll="0">
      <items count="31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t="default"/>
      </items>
    </pivotField>
    <pivotField showAll="0"/>
    <pivotField axis="axisCol" showAll="0">
      <items count="7">
        <item x="1"/>
        <item x="2"/>
        <item x="4"/>
        <item x="5"/>
        <item x="0"/>
        <item x="3"/>
        <item t="default"/>
      </items>
    </pivotField>
    <pivotField showAll="0"/>
    <pivotField showAll="0"/>
    <pivotField numFmtId="164" showAll="0"/>
    <pivotField numFmtId="164" showAll="0"/>
    <pivotField showAll="0"/>
    <pivotField axis="axisRow" showAll="0">
      <items count="3">
        <item x="1"/>
        <item x="0"/>
        <item t="default"/>
      </items>
    </pivotField>
    <pivotField showAll="0"/>
  </pivotFields>
  <rowFields count="1">
    <field x="8"/>
  </rowFields>
  <rowItems count="3">
    <i>
      <x/>
    </i>
    <i>
      <x v="1"/>
    </i>
    <i t="grand">
      <x/>
    </i>
  </rowItems>
  <colFields count="1">
    <field x="2"/>
  </colFields>
  <colItems count="7">
    <i>
      <x/>
    </i>
    <i>
      <x v="1"/>
    </i>
    <i>
      <x v="2"/>
    </i>
    <i>
      <x v="3"/>
    </i>
    <i>
      <x v="4"/>
    </i>
    <i>
      <x v="5"/>
    </i>
    <i t="grand">
      <x/>
    </i>
  </colItems>
  <dataFields count="1">
    <dataField name="Status Financeiro por Produto" fld="0" subtotal="count" showDataAs="percentOfTotal" baseField="0" baseItem="0" numFmtId="10"/>
  </dataFields>
  <formats count="16">
    <format dxfId="34">
      <pivotArea collapsedLevelsAreSubtotals="1" fieldPosition="0">
        <references count="1">
          <reference field="2" count="0"/>
        </references>
      </pivotArea>
    </format>
    <format dxfId="33">
      <pivotArea dataOnly="0" labelOnly="1" outline="0" axis="axisValues" fieldPosition="0"/>
    </format>
    <format dxfId="32">
      <pivotArea field="2" type="button" dataOnly="0" labelOnly="1" outline="0" axis="axisCol" fieldPosition="0"/>
    </format>
    <format dxfId="31">
      <pivotArea dataOnly="0" labelOnly="1" outline="0" axis="axisValues" fieldPosition="0"/>
    </format>
    <format dxfId="30">
      <pivotArea collapsedLevelsAreSubtotals="1" fieldPosition="0">
        <references count="1">
          <reference field="2" count="0"/>
        </references>
      </pivotArea>
    </format>
    <format dxfId="29">
      <pivotArea dataOnly="0" labelOnly="1" fieldPosition="0">
        <references count="1">
          <reference field="2" count="0"/>
        </references>
      </pivotArea>
    </format>
    <format dxfId="28">
      <pivotArea outline="0" collapsedLevelsAreSubtotals="1" fieldPosition="0"/>
    </format>
    <format dxfId="27">
      <pivotArea dataOnly="0" labelOnly="1" fieldPosition="0">
        <references count="1">
          <reference field="2" count="0"/>
        </references>
      </pivotArea>
    </format>
    <format dxfId="26">
      <pivotArea dataOnly="0" labelOnly="1" grandCol="1" outline="0" fieldPosition="0"/>
    </format>
    <format dxfId="25">
      <pivotArea field="8" type="button" dataOnly="0" labelOnly="1" outline="0" axis="axisRow" fieldPosition="0"/>
    </format>
    <format dxfId="24">
      <pivotArea dataOnly="0" labelOnly="1" fieldPosition="0">
        <references count="1">
          <reference field="8" count="0"/>
        </references>
      </pivotArea>
    </format>
    <format dxfId="23">
      <pivotArea dataOnly="0" labelOnly="1" grandRow="1" outline="0" fieldPosition="0"/>
    </format>
    <format dxfId="22">
      <pivotArea type="origin" dataOnly="0" labelOnly="1" outline="0" fieldPosition="0"/>
    </format>
    <format dxfId="21">
      <pivotArea field="8" grandCol="1" collapsedLevelsAreSubtotals="1" axis="axisRow" fieldPosition="0">
        <references count="1">
          <reference field="8" count="0"/>
        </references>
      </pivotArea>
    </format>
    <format dxfId="20">
      <pivotArea outline="0" fieldPosition="0">
        <references count="1">
          <reference field="4294967294" count="1">
            <x v="0"/>
          </reference>
        </references>
      </pivotArea>
    </format>
    <format dxfId="19">
      <pivotArea field="8" grandCol="1" collapsedLevelsAreSubtotals="1" axis="axisRow"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0A0D4A8-B8EC-4EB8-B9B6-DC1161C14E60}" name="Tabela dinâ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Produto">
  <location ref="A3:D10" firstHeaderRow="0" firstDataRow="1" firstDataCol="1"/>
  <pivotFields count="10">
    <pivotField dataField="1" showAll="0"/>
    <pivotField showAll="0"/>
    <pivotField axis="axisRow" showAll="0" sortType="descending">
      <items count="7">
        <item x="1"/>
        <item x="2"/>
        <item x="4"/>
        <item x="5"/>
        <item x="0"/>
        <item x="3"/>
        <item t="default"/>
      </items>
      <autoSortScope>
        <pivotArea dataOnly="0" outline="0" fieldPosition="0">
          <references count="1">
            <reference field="4294967294" count="1" selected="0">
              <x v="0"/>
            </reference>
          </references>
        </pivotArea>
      </autoSortScope>
    </pivotField>
    <pivotField dataField="1" showAll="0"/>
    <pivotField showAll="0"/>
    <pivotField numFmtId="164" showAll="0"/>
    <pivotField numFmtId="164" showAll="0"/>
    <pivotField showAll="0"/>
    <pivotField showAll="0"/>
    <pivotField showAll="0"/>
  </pivotFields>
  <rowFields count="1">
    <field x="2"/>
  </rowFields>
  <rowItems count="7">
    <i>
      <x v="1"/>
    </i>
    <i>
      <x/>
    </i>
    <i>
      <x v="4"/>
    </i>
    <i>
      <x v="2"/>
    </i>
    <i>
      <x v="5"/>
    </i>
    <i>
      <x v="3"/>
    </i>
    <i t="grand">
      <x/>
    </i>
  </rowItems>
  <colFields count="1">
    <field x="-2"/>
  </colFields>
  <colItems count="3">
    <i>
      <x/>
    </i>
    <i i="1">
      <x v="1"/>
    </i>
    <i i="2">
      <x v="2"/>
    </i>
  </colItems>
  <dataFields count="3">
    <dataField name="QTD Cliente" fld="0" subtotal="count" baseField="0" baseItem="0"/>
    <dataField name="% Total Cliente" fld="0" subtotal="count" showDataAs="percentOfTotal" baseField="0" baseItem="0" numFmtId="10"/>
    <dataField name="Média valor produto" fld="3" subtotal="average" baseField="2" baseItem="1"/>
  </dataFields>
  <formats count="11">
    <format dxfId="45">
      <pivotArea collapsedLevelsAreSubtotals="1" fieldPosition="0">
        <references count="1">
          <reference field="2" count="0"/>
        </references>
      </pivotArea>
    </format>
    <format dxfId="44">
      <pivotArea field="2" type="button" dataOnly="0" labelOnly="1" outline="0" axis="axisRow" fieldPosition="0"/>
    </format>
    <format dxfId="43">
      <pivotArea dataOnly="0" labelOnly="1" outline="0" axis="axisValues" fieldPosition="0"/>
    </format>
    <format dxfId="42">
      <pivotArea field="2" type="button" dataOnly="0" labelOnly="1" outline="0" axis="axisRow" fieldPosition="0"/>
    </format>
    <format dxfId="41">
      <pivotArea dataOnly="0" labelOnly="1" outline="0" axis="axisValues" fieldPosition="0"/>
    </format>
    <format dxfId="40">
      <pivotArea outline="0" fieldPosition="0">
        <references count="1">
          <reference field="4294967294" count="1">
            <x v="1"/>
          </reference>
        </references>
      </pivotArea>
    </format>
    <format dxfId="39">
      <pivotArea dataOnly="0" labelOnly="1" outline="0" fieldPosition="0">
        <references count="1">
          <reference field="4294967294" count="1">
            <x v="1"/>
          </reference>
        </references>
      </pivotArea>
    </format>
    <format dxfId="38">
      <pivotArea dataOnly="0" labelOnly="1" outline="0" fieldPosition="0">
        <references count="1">
          <reference field="4294967294" count="1">
            <x v="1"/>
          </reference>
        </references>
      </pivotArea>
    </format>
    <format dxfId="37">
      <pivotArea field="2" grandRow="1" outline="0" collapsedLevelsAreSubtotals="1" axis="axisRow" fieldPosition="0">
        <references count="1">
          <reference field="4294967294" count="1" selected="0">
            <x v="2"/>
          </reference>
        </references>
      </pivotArea>
    </format>
    <format dxfId="36">
      <pivotArea collapsedLevelsAreSubtotals="1" fieldPosition="0">
        <references count="1">
          <reference field="2" count="0"/>
        </references>
      </pivotArea>
    </format>
    <format dxfId="35">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N5001"/>
  <sheetViews>
    <sheetView tabSelected="1" topLeftCell="B1" workbookViewId="0">
      <selection activeCell="K1" sqref="K1"/>
    </sheetView>
  </sheetViews>
  <sheetFormatPr defaultColWidth="32.42578125" defaultRowHeight="15" x14ac:dyDescent="0.25"/>
  <cols>
    <col min="1" max="1" width="8.85546875" bestFit="1" customWidth="1"/>
    <col min="2" max="2" width="9.85546875" bestFit="1" customWidth="1"/>
    <col min="3" max="3" width="22.28515625" customWidth="1"/>
    <col min="4" max="4" width="15.28515625" bestFit="1" customWidth="1"/>
    <col min="5" max="5" width="24.85546875" customWidth="1"/>
    <col min="6" max="6" width="20.28515625" bestFit="1" customWidth="1"/>
    <col min="7" max="10" width="17.85546875" bestFit="1" customWidth="1"/>
    <col min="11" max="11" width="20.140625" bestFit="1" customWidth="1"/>
    <col min="12" max="12" width="7.8554687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20" t="s">
        <v>13833</v>
      </c>
      <c r="N1" s="20" t="s">
        <v>13852</v>
      </c>
    </row>
    <row r="2" spans="1:14" x14ac:dyDescent="0.25">
      <c r="A2" t="s">
        <v>12</v>
      </c>
      <c r="B2">
        <v>795</v>
      </c>
      <c r="C2" t="s">
        <v>13</v>
      </c>
      <c r="D2" t="s">
        <v>14</v>
      </c>
      <c r="E2" t="s">
        <v>15</v>
      </c>
      <c r="F2" t="s">
        <v>16</v>
      </c>
      <c r="G2" s="16">
        <v>45687.218368055554</v>
      </c>
      <c r="H2" s="16">
        <v>45708.218368055554</v>
      </c>
      <c r="I2" s="16">
        <v>45716.218368055554</v>
      </c>
      <c r="J2" s="16">
        <v>45729.218368055554</v>
      </c>
      <c r="K2">
        <v>0.38600000000000001</v>
      </c>
      <c r="L2" t="s">
        <v>17</v>
      </c>
      <c r="M2">
        <f>IF(_xlfn.DAYS(J2,G2) &gt; 0, _xlfn.DAYS(J2,G2), 99999)</f>
        <v>42</v>
      </c>
      <c r="N2" t="str">
        <f>TEXT(G2, "mmm/aaaa")</f>
        <v>jan/2025</v>
      </c>
    </row>
    <row r="3" spans="1:14" x14ac:dyDescent="0.25">
      <c r="A3" t="s">
        <v>18</v>
      </c>
      <c r="B3">
        <v>725</v>
      </c>
      <c r="C3" t="s">
        <v>13</v>
      </c>
      <c r="D3" t="s">
        <v>19</v>
      </c>
      <c r="E3" t="s">
        <v>20</v>
      </c>
      <c r="F3" t="s">
        <v>21</v>
      </c>
      <c r="G3" s="16">
        <v>45583.886990740742</v>
      </c>
      <c r="H3" s="16">
        <v>45591.886990740742</v>
      </c>
      <c r="I3" s="16">
        <v>45594.886990740742</v>
      </c>
      <c r="J3" s="16">
        <v>45618.886990740742</v>
      </c>
      <c r="K3">
        <v>0.159</v>
      </c>
      <c r="L3" t="s">
        <v>22</v>
      </c>
      <c r="M3">
        <f t="shared" ref="M3:M66" si="0">IF(_xlfn.DAYS(J3,G3) &gt; 0, _xlfn.DAYS(J3,G3), 99999)</f>
        <v>35</v>
      </c>
      <c r="N3" t="str">
        <f t="shared" ref="N3:N66" si="1">TEXT(G3, "mmm/aaaa")</f>
        <v>out/2024</v>
      </c>
    </row>
    <row r="4" spans="1:14" x14ac:dyDescent="0.25">
      <c r="A4" t="s">
        <v>23</v>
      </c>
      <c r="B4">
        <v>774</v>
      </c>
      <c r="C4" t="s">
        <v>24</v>
      </c>
      <c r="D4" t="s">
        <v>25</v>
      </c>
      <c r="E4" t="s">
        <v>26</v>
      </c>
      <c r="F4" t="s">
        <v>27</v>
      </c>
      <c r="G4" s="16">
        <v>45585.35974537037</v>
      </c>
      <c r="H4" s="16">
        <v>45590.35974537037</v>
      </c>
      <c r="I4" s="16">
        <v>45596.35974537037</v>
      </c>
      <c r="J4" s="16">
        <v>45619.35974537037</v>
      </c>
      <c r="K4">
        <v>0.33300000000000002</v>
      </c>
      <c r="L4" t="s">
        <v>28</v>
      </c>
      <c r="M4">
        <f t="shared" si="0"/>
        <v>34</v>
      </c>
      <c r="N4" t="str">
        <f t="shared" si="1"/>
        <v>out/2024</v>
      </c>
    </row>
    <row r="5" spans="1:14" x14ac:dyDescent="0.25">
      <c r="A5" t="s">
        <v>29</v>
      </c>
      <c r="B5">
        <v>544</v>
      </c>
      <c r="C5" t="s">
        <v>24</v>
      </c>
      <c r="D5" t="s">
        <v>30</v>
      </c>
      <c r="E5" t="s">
        <v>26</v>
      </c>
      <c r="F5" t="s">
        <v>31</v>
      </c>
      <c r="G5" s="16">
        <v>45171.002175925933</v>
      </c>
      <c r="H5" s="16">
        <v>45198.002175925933</v>
      </c>
      <c r="I5" s="16">
        <v>45203.002175925933</v>
      </c>
      <c r="J5" s="16">
        <v>45216.002175925933</v>
      </c>
      <c r="K5">
        <v>0.28499999999999998</v>
      </c>
      <c r="L5" t="s">
        <v>32</v>
      </c>
      <c r="M5">
        <f t="shared" si="0"/>
        <v>45</v>
      </c>
      <c r="N5" t="str">
        <f t="shared" si="1"/>
        <v>set/2023</v>
      </c>
    </row>
    <row r="6" spans="1:14" x14ac:dyDescent="0.25">
      <c r="A6" t="s">
        <v>33</v>
      </c>
      <c r="B6">
        <v>749</v>
      </c>
      <c r="C6" t="s">
        <v>34</v>
      </c>
      <c r="D6" t="s">
        <v>14</v>
      </c>
      <c r="E6" t="s">
        <v>26</v>
      </c>
      <c r="F6" t="s">
        <v>16</v>
      </c>
      <c r="G6" s="16">
        <v>45081.109861111108</v>
      </c>
      <c r="H6" s="16"/>
      <c r="I6" s="16"/>
      <c r="J6" s="16"/>
      <c r="K6">
        <v>0.58199999999999996</v>
      </c>
      <c r="L6" t="s">
        <v>35</v>
      </c>
      <c r="M6">
        <f t="shared" si="0"/>
        <v>99999</v>
      </c>
      <c r="N6" t="str">
        <f t="shared" si="1"/>
        <v>jun/2023</v>
      </c>
    </row>
    <row r="7" spans="1:14" x14ac:dyDescent="0.25">
      <c r="A7" t="s">
        <v>36</v>
      </c>
      <c r="B7">
        <v>650</v>
      </c>
      <c r="C7" t="s">
        <v>24</v>
      </c>
      <c r="D7" t="s">
        <v>14</v>
      </c>
      <c r="E7" t="s">
        <v>15</v>
      </c>
      <c r="F7" t="s">
        <v>31</v>
      </c>
      <c r="G7" s="16">
        <v>45341.223622685182</v>
      </c>
      <c r="H7" s="16">
        <v>45358.223622685182</v>
      </c>
      <c r="I7" s="16">
        <v>45370.223622685182</v>
      </c>
      <c r="J7" s="16"/>
      <c r="K7">
        <v>0.17100000000000001</v>
      </c>
      <c r="L7" t="s">
        <v>35</v>
      </c>
      <c r="M7">
        <f t="shared" si="0"/>
        <v>99999</v>
      </c>
      <c r="N7" t="str">
        <f t="shared" si="1"/>
        <v>fev/2024</v>
      </c>
    </row>
    <row r="8" spans="1:14" x14ac:dyDescent="0.25">
      <c r="A8" t="s">
        <v>37</v>
      </c>
      <c r="B8">
        <v>460</v>
      </c>
      <c r="C8" t="s">
        <v>13</v>
      </c>
      <c r="D8" t="s">
        <v>25</v>
      </c>
      <c r="E8" t="s">
        <v>26</v>
      </c>
      <c r="F8" t="s">
        <v>38</v>
      </c>
      <c r="G8" s="16">
        <v>45236.442476851851</v>
      </c>
      <c r="H8" s="16"/>
      <c r="I8" s="16"/>
      <c r="J8" s="16"/>
      <c r="K8">
        <v>7.2999999999999995E-2</v>
      </c>
      <c r="L8" t="s">
        <v>39</v>
      </c>
      <c r="M8">
        <f t="shared" si="0"/>
        <v>99999</v>
      </c>
      <c r="N8" t="str">
        <f t="shared" si="1"/>
        <v>nov/2023</v>
      </c>
    </row>
    <row r="9" spans="1:14" x14ac:dyDescent="0.25">
      <c r="A9" t="s">
        <v>40</v>
      </c>
      <c r="B9">
        <v>439</v>
      </c>
      <c r="C9" t="s">
        <v>13</v>
      </c>
      <c r="D9" t="s">
        <v>14</v>
      </c>
      <c r="E9" t="s">
        <v>26</v>
      </c>
      <c r="F9" t="s">
        <v>21</v>
      </c>
      <c r="G9" s="16">
        <v>45293.116701388892</v>
      </c>
      <c r="H9" s="16"/>
      <c r="I9" s="16"/>
      <c r="J9" s="16"/>
      <c r="K9">
        <v>0.26900000000000002</v>
      </c>
      <c r="L9" t="s">
        <v>41</v>
      </c>
      <c r="M9">
        <f t="shared" si="0"/>
        <v>99999</v>
      </c>
      <c r="N9" t="str">
        <f t="shared" si="1"/>
        <v>jan/2024</v>
      </c>
    </row>
    <row r="10" spans="1:14" x14ac:dyDescent="0.25">
      <c r="A10" t="s">
        <v>42</v>
      </c>
      <c r="B10">
        <v>792</v>
      </c>
      <c r="C10" t="s">
        <v>24</v>
      </c>
      <c r="D10" t="s">
        <v>14</v>
      </c>
      <c r="E10" t="s">
        <v>15</v>
      </c>
      <c r="F10" t="s">
        <v>21</v>
      </c>
      <c r="G10" s="16">
        <v>45815.164155092592</v>
      </c>
      <c r="H10" s="16"/>
      <c r="I10" s="16"/>
      <c r="J10" s="16"/>
      <c r="K10">
        <v>0.372</v>
      </c>
      <c r="L10" t="s">
        <v>22</v>
      </c>
      <c r="M10">
        <f t="shared" si="0"/>
        <v>99999</v>
      </c>
      <c r="N10" t="str">
        <f t="shared" si="1"/>
        <v>jun/2025</v>
      </c>
    </row>
    <row r="11" spans="1:14" x14ac:dyDescent="0.25">
      <c r="A11" t="s">
        <v>43</v>
      </c>
      <c r="B11">
        <v>830</v>
      </c>
      <c r="C11" t="s">
        <v>13</v>
      </c>
      <c r="D11" t="s">
        <v>44</v>
      </c>
      <c r="E11" t="s">
        <v>45</v>
      </c>
      <c r="F11" t="s">
        <v>38</v>
      </c>
      <c r="G11" s="16">
        <v>45949.668414351851</v>
      </c>
      <c r="H11" s="16"/>
      <c r="I11" s="16"/>
      <c r="J11" s="16"/>
      <c r="K11">
        <v>0.375</v>
      </c>
      <c r="L11" t="s">
        <v>46</v>
      </c>
      <c r="M11">
        <f t="shared" si="0"/>
        <v>99999</v>
      </c>
      <c r="N11" t="str">
        <f t="shared" si="1"/>
        <v>out/2025</v>
      </c>
    </row>
    <row r="12" spans="1:14" x14ac:dyDescent="0.25">
      <c r="A12" t="s">
        <v>47</v>
      </c>
      <c r="B12">
        <v>692</v>
      </c>
      <c r="C12" t="s">
        <v>48</v>
      </c>
      <c r="D12" t="s">
        <v>49</v>
      </c>
      <c r="E12" t="s">
        <v>15</v>
      </c>
      <c r="F12" t="s">
        <v>16</v>
      </c>
      <c r="G12" s="16">
        <v>45950.260983796303</v>
      </c>
      <c r="H12" s="16">
        <v>45978.260983796303</v>
      </c>
      <c r="I12" s="16">
        <v>45978.260983796303</v>
      </c>
      <c r="J12" s="16"/>
      <c r="K12">
        <v>0.45200000000000001</v>
      </c>
      <c r="L12" t="s">
        <v>50</v>
      </c>
      <c r="M12">
        <f t="shared" si="0"/>
        <v>99999</v>
      </c>
      <c r="N12" t="str">
        <f t="shared" si="1"/>
        <v>out/2025</v>
      </c>
    </row>
    <row r="13" spans="1:14" x14ac:dyDescent="0.25">
      <c r="A13" t="s">
        <v>51</v>
      </c>
      <c r="B13">
        <v>700</v>
      </c>
      <c r="C13" t="s">
        <v>34</v>
      </c>
      <c r="D13" t="s">
        <v>44</v>
      </c>
      <c r="E13" t="s">
        <v>45</v>
      </c>
      <c r="F13" t="s">
        <v>21</v>
      </c>
      <c r="G13" s="16">
        <v>44984.656307870369</v>
      </c>
      <c r="H13" s="16"/>
      <c r="I13" s="16"/>
      <c r="J13" s="16"/>
      <c r="K13">
        <v>0.251</v>
      </c>
      <c r="L13" t="s">
        <v>52</v>
      </c>
      <c r="M13">
        <f t="shared" si="0"/>
        <v>99999</v>
      </c>
      <c r="N13" t="str">
        <f t="shared" si="1"/>
        <v>fev/2023</v>
      </c>
    </row>
    <row r="14" spans="1:14" x14ac:dyDescent="0.25">
      <c r="A14" t="s">
        <v>53</v>
      </c>
      <c r="B14">
        <v>349</v>
      </c>
      <c r="C14" t="s">
        <v>13</v>
      </c>
      <c r="D14" t="s">
        <v>14</v>
      </c>
      <c r="E14" t="s">
        <v>15</v>
      </c>
      <c r="F14" t="s">
        <v>27</v>
      </c>
      <c r="G14" s="16">
        <v>45088.497303240743</v>
      </c>
      <c r="H14" s="16"/>
      <c r="I14" s="16"/>
      <c r="J14" s="16"/>
      <c r="K14">
        <v>6.0999999999999999E-2</v>
      </c>
      <c r="L14" t="s">
        <v>54</v>
      </c>
      <c r="M14">
        <f t="shared" si="0"/>
        <v>99999</v>
      </c>
      <c r="N14" t="str">
        <f t="shared" si="1"/>
        <v>jun/2023</v>
      </c>
    </row>
    <row r="15" spans="1:14" x14ac:dyDescent="0.25">
      <c r="A15" t="s">
        <v>55</v>
      </c>
      <c r="B15">
        <v>594</v>
      </c>
      <c r="C15" t="s">
        <v>34</v>
      </c>
      <c r="D15" t="s">
        <v>49</v>
      </c>
      <c r="E15" t="s">
        <v>20</v>
      </c>
      <c r="F15" t="s">
        <v>16</v>
      </c>
      <c r="G15" s="16">
        <v>45918.353831018518</v>
      </c>
      <c r="H15" s="16">
        <v>45937.353831018518</v>
      </c>
      <c r="I15" s="16"/>
      <c r="J15" s="16"/>
      <c r="K15">
        <v>0.61699999999999999</v>
      </c>
      <c r="L15" t="s">
        <v>50</v>
      </c>
      <c r="M15">
        <f t="shared" si="0"/>
        <v>99999</v>
      </c>
      <c r="N15" t="str">
        <f t="shared" si="1"/>
        <v>set/2025</v>
      </c>
    </row>
    <row r="16" spans="1:14" x14ac:dyDescent="0.25">
      <c r="A16" t="s">
        <v>56</v>
      </c>
      <c r="B16">
        <v>724</v>
      </c>
      <c r="C16" t="s">
        <v>34</v>
      </c>
      <c r="D16" t="s">
        <v>30</v>
      </c>
      <c r="E16" t="s">
        <v>57</v>
      </c>
      <c r="F16" t="s">
        <v>38</v>
      </c>
      <c r="G16" s="16">
        <v>44979.330706018518</v>
      </c>
      <c r="H16" s="16">
        <v>44995.330706018518</v>
      </c>
      <c r="I16" s="16">
        <v>45009.330706018518</v>
      </c>
      <c r="J16" s="16"/>
      <c r="K16">
        <v>0.45900000000000002</v>
      </c>
      <c r="L16" t="s">
        <v>58</v>
      </c>
      <c r="M16">
        <f t="shared" si="0"/>
        <v>99999</v>
      </c>
      <c r="N16" t="str">
        <f t="shared" si="1"/>
        <v>fev/2023</v>
      </c>
    </row>
    <row r="17" spans="1:14" x14ac:dyDescent="0.25">
      <c r="A17" t="s">
        <v>59</v>
      </c>
      <c r="B17">
        <v>311</v>
      </c>
      <c r="C17" t="s">
        <v>13</v>
      </c>
      <c r="D17" t="s">
        <v>49</v>
      </c>
      <c r="E17" t="s">
        <v>15</v>
      </c>
      <c r="F17" t="s">
        <v>21</v>
      </c>
      <c r="G17" s="16">
        <v>44965.712604166663</v>
      </c>
      <c r="H17" s="16">
        <v>44965.712604166663</v>
      </c>
      <c r="I17" s="16">
        <v>44974.712604166663</v>
      </c>
      <c r="J17" s="16">
        <v>44986.712604166663</v>
      </c>
      <c r="K17">
        <v>0.20699999999999999</v>
      </c>
      <c r="L17" t="s">
        <v>46</v>
      </c>
      <c r="M17">
        <f t="shared" si="0"/>
        <v>21</v>
      </c>
      <c r="N17" t="str">
        <f t="shared" si="1"/>
        <v>fev/2023</v>
      </c>
    </row>
    <row r="18" spans="1:14" x14ac:dyDescent="0.25">
      <c r="A18" t="s">
        <v>60</v>
      </c>
      <c r="B18">
        <v>634</v>
      </c>
      <c r="C18" t="s">
        <v>24</v>
      </c>
      <c r="D18" t="s">
        <v>14</v>
      </c>
      <c r="E18" t="s">
        <v>20</v>
      </c>
      <c r="F18" t="s">
        <v>27</v>
      </c>
      <c r="G18" s="16">
        <v>45816.971030092587</v>
      </c>
      <c r="H18" s="16"/>
      <c r="I18" s="16"/>
      <c r="J18" s="16"/>
      <c r="K18">
        <v>0.374</v>
      </c>
      <c r="L18" t="s">
        <v>61</v>
      </c>
      <c r="M18">
        <f t="shared" si="0"/>
        <v>99999</v>
      </c>
      <c r="N18" t="str">
        <f t="shared" si="1"/>
        <v>jun/2025</v>
      </c>
    </row>
    <row r="19" spans="1:14" x14ac:dyDescent="0.25">
      <c r="A19" t="s">
        <v>62</v>
      </c>
      <c r="B19">
        <v>314</v>
      </c>
      <c r="C19" t="s">
        <v>13</v>
      </c>
      <c r="D19" t="s">
        <v>19</v>
      </c>
      <c r="E19" t="s">
        <v>26</v>
      </c>
      <c r="F19" t="s">
        <v>21</v>
      </c>
      <c r="G19" s="16">
        <v>45278.268101851849</v>
      </c>
      <c r="H19" s="16"/>
      <c r="I19" s="16"/>
      <c r="J19" s="16"/>
      <c r="K19">
        <v>0.14699999999999999</v>
      </c>
      <c r="L19" t="s">
        <v>54</v>
      </c>
      <c r="M19">
        <f t="shared" si="0"/>
        <v>99999</v>
      </c>
      <c r="N19" t="str">
        <f t="shared" si="1"/>
        <v>dez/2023</v>
      </c>
    </row>
    <row r="20" spans="1:14" x14ac:dyDescent="0.25">
      <c r="A20" t="s">
        <v>63</v>
      </c>
      <c r="B20">
        <v>327</v>
      </c>
      <c r="C20" t="s">
        <v>34</v>
      </c>
      <c r="D20" t="s">
        <v>44</v>
      </c>
      <c r="E20" t="s">
        <v>45</v>
      </c>
      <c r="F20" t="s">
        <v>21</v>
      </c>
      <c r="G20" s="16">
        <v>45423.065740740742</v>
      </c>
      <c r="H20" s="16">
        <v>45428.065740740742</v>
      </c>
      <c r="I20" s="16">
        <v>45443.065740740742</v>
      </c>
      <c r="J20" s="16">
        <v>45451.065740740742</v>
      </c>
      <c r="K20">
        <v>0.39</v>
      </c>
      <c r="L20" t="s">
        <v>64</v>
      </c>
      <c r="M20">
        <f t="shared" si="0"/>
        <v>28</v>
      </c>
      <c r="N20" t="str">
        <f t="shared" si="1"/>
        <v>mai/2024</v>
      </c>
    </row>
    <row r="21" spans="1:14" x14ac:dyDescent="0.25">
      <c r="A21" t="s">
        <v>65</v>
      </c>
      <c r="B21">
        <v>687</v>
      </c>
      <c r="C21" t="s">
        <v>34</v>
      </c>
      <c r="D21" t="s">
        <v>30</v>
      </c>
      <c r="E21" t="s">
        <v>57</v>
      </c>
      <c r="F21" t="s">
        <v>21</v>
      </c>
      <c r="G21" s="16">
        <v>45826.899930555563</v>
      </c>
      <c r="H21" s="16">
        <v>45854.899930555563</v>
      </c>
      <c r="I21" s="16">
        <v>45858.899930555563</v>
      </c>
      <c r="J21" s="16">
        <v>45859.899930555563</v>
      </c>
      <c r="K21">
        <v>0.17899999999999999</v>
      </c>
      <c r="L21" t="s">
        <v>66</v>
      </c>
      <c r="M21">
        <f t="shared" si="0"/>
        <v>33</v>
      </c>
      <c r="N21" t="str">
        <f t="shared" si="1"/>
        <v>jun/2025</v>
      </c>
    </row>
    <row r="22" spans="1:14" x14ac:dyDescent="0.25">
      <c r="A22" t="s">
        <v>67</v>
      </c>
      <c r="B22">
        <v>591</v>
      </c>
      <c r="C22" t="s">
        <v>48</v>
      </c>
      <c r="D22" t="s">
        <v>30</v>
      </c>
      <c r="E22" t="s">
        <v>15</v>
      </c>
      <c r="F22" t="s">
        <v>27</v>
      </c>
      <c r="G22" s="16">
        <v>45647.493807870371</v>
      </c>
      <c r="H22" s="16">
        <v>45670.493807870371</v>
      </c>
      <c r="I22" s="16">
        <v>45673.493807870371</v>
      </c>
      <c r="J22" s="16">
        <v>45677.493807870371</v>
      </c>
      <c r="K22">
        <v>0.30499999999999999</v>
      </c>
      <c r="L22" t="s">
        <v>28</v>
      </c>
      <c r="M22">
        <f t="shared" si="0"/>
        <v>30</v>
      </c>
      <c r="N22" t="str">
        <f t="shared" si="1"/>
        <v>dez/2024</v>
      </c>
    </row>
    <row r="23" spans="1:14" x14ac:dyDescent="0.25">
      <c r="A23" t="s">
        <v>68</v>
      </c>
      <c r="B23">
        <v>549</v>
      </c>
      <c r="C23" t="s">
        <v>24</v>
      </c>
      <c r="D23" t="s">
        <v>44</v>
      </c>
      <c r="E23" t="s">
        <v>15</v>
      </c>
      <c r="F23" t="s">
        <v>31</v>
      </c>
      <c r="G23" s="16">
        <v>45693.317025462973</v>
      </c>
      <c r="H23" s="16">
        <v>45698.317025462973</v>
      </c>
      <c r="I23" s="16">
        <v>45705.317025462973</v>
      </c>
      <c r="J23" s="16"/>
      <c r="K23">
        <v>0.318</v>
      </c>
      <c r="L23" t="s">
        <v>69</v>
      </c>
      <c r="M23">
        <f t="shared" si="0"/>
        <v>99999</v>
      </c>
      <c r="N23" t="str">
        <f t="shared" si="1"/>
        <v>fev/2025</v>
      </c>
    </row>
    <row r="24" spans="1:14" x14ac:dyDescent="0.25">
      <c r="A24" t="s">
        <v>70</v>
      </c>
      <c r="B24">
        <v>804</v>
      </c>
      <c r="C24" t="s">
        <v>24</v>
      </c>
      <c r="D24" t="s">
        <v>44</v>
      </c>
      <c r="E24" t="s">
        <v>15</v>
      </c>
      <c r="F24" t="s">
        <v>21</v>
      </c>
      <c r="G24" s="16">
        <v>45468.575868055559</v>
      </c>
      <c r="H24" s="16"/>
      <c r="I24" s="16"/>
      <c r="J24" s="16"/>
      <c r="K24">
        <v>0.33600000000000002</v>
      </c>
      <c r="L24" t="s">
        <v>71</v>
      </c>
      <c r="M24">
        <f t="shared" si="0"/>
        <v>99999</v>
      </c>
      <c r="N24" t="str">
        <f t="shared" si="1"/>
        <v>jun/2024</v>
      </c>
    </row>
    <row r="25" spans="1:14" x14ac:dyDescent="0.25">
      <c r="A25" t="s">
        <v>72</v>
      </c>
      <c r="B25">
        <v>397</v>
      </c>
      <c r="C25" t="s">
        <v>48</v>
      </c>
      <c r="D25" t="s">
        <v>14</v>
      </c>
      <c r="E25" t="s">
        <v>26</v>
      </c>
      <c r="F25" t="s">
        <v>21</v>
      </c>
      <c r="G25" s="16">
        <v>45175.825868055559</v>
      </c>
      <c r="H25" s="16">
        <v>45185.825868055559</v>
      </c>
      <c r="I25" s="16">
        <v>45191.825868055559</v>
      </c>
      <c r="J25" s="16"/>
      <c r="K25">
        <v>0.53500000000000003</v>
      </c>
      <c r="L25" t="s">
        <v>58</v>
      </c>
      <c r="M25">
        <f t="shared" si="0"/>
        <v>99999</v>
      </c>
      <c r="N25" t="str">
        <f t="shared" si="1"/>
        <v>set/2023</v>
      </c>
    </row>
    <row r="26" spans="1:14" x14ac:dyDescent="0.25">
      <c r="A26" t="s">
        <v>73</v>
      </c>
      <c r="B26">
        <v>636</v>
      </c>
      <c r="C26" t="s">
        <v>74</v>
      </c>
      <c r="D26" t="s">
        <v>44</v>
      </c>
      <c r="E26" t="s">
        <v>15</v>
      </c>
      <c r="F26" t="s">
        <v>38</v>
      </c>
      <c r="G26" s="16">
        <v>45624.004606481481</v>
      </c>
      <c r="H26" s="16">
        <v>45627.004606481481</v>
      </c>
      <c r="I26" s="16">
        <v>45642.004606481481</v>
      </c>
      <c r="J26" s="16"/>
      <c r="K26">
        <v>0.13300000000000001</v>
      </c>
      <c r="L26" t="s">
        <v>71</v>
      </c>
      <c r="M26">
        <f t="shared" si="0"/>
        <v>99999</v>
      </c>
      <c r="N26" t="str">
        <f t="shared" si="1"/>
        <v>nov/2024</v>
      </c>
    </row>
    <row r="27" spans="1:14" x14ac:dyDescent="0.25">
      <c r="A27" t="s">
        <v>75</v>
      </c>
      <c r="B27">
        <v>338</v>
      </c>
      <c r="C27" t="s">
        <v>13</v>
      </c>
      <c r="D27" t="s">
        <v>44</v>
      </c>
      <c r="E27" t="s">
        <v>26</v>
      </c>
      <c r="F27" t="s">
        <v>21</v>
      </c>
      <c r="G27" s="16">
        <v>45850.11922453704</v>
      </c>
      <c r="H27" s="16">
        <v>45879.11922453704</v>
      </c>
      <c r="I27" s="16">
        <v>45894.11922453704</v>
      </c>
      <c r="J27" s="16"/>
      <c r="K27">
        <v>0.10199999999999999</v>
      </c>
      <c r="L27" t="s">
        <v>69</v>
      </c>
      <c r="M27">
        <f t="shared" si="0"/>
        <v>99999</v>
      </c>
      <c r="N27" t="str">
        <f t="shared" si="1"/>
        <v>jul/2025</v>
      </c>
    </row>
    <row r="28" spans="1:14" x14ac:dyDescent="0.25">
      <c r="A28" t="s">
        <v>76</v>
      </c>
      <c r="B28">
        <v>337</v>
      </c>
      <c r="C28" t="s">
        <v>13</v>
      </c>
      <c r="D28" t="s">
        <v>49</v>
      </c>
      <c r="E28" t="s">
        <v>15</v>
      </c>
      <c r="F28" t="s">
        <v>16</v>
      </c>
      <c r="G28" s="16">
        <v>45122.160532407397</v>
      </c>
      <c r="H28" s="16"/>
      <c r="I28" s="16"/>
      <c r="J28" s="16"/>
      <c r="K28">
        <v>0.39200000000000002</v>
      </c>
      <c r="L28" t="s">
        <v>46</v>
      </c>
      <c r="M28">
        <f t="shared" si="0"/>
        <v>99999</v>
      </c>
      <c r="N28" t="str">
        <f t="shared" si="1"/>
        <v>jul/2023</v>
      </c>
    </row>
    <row r="29" spans="1:14" x14ac:dyDescent="0.25">
      <c r="A29" t="s">
        <v>77</v>
      </c>
      <c r="B29">
        <v>599</v>
      </c>
      <c r="C29" t="s">
        <v>13</v>
      </c>
      <c r="D29" t="s">
        <v>14</v>
      </c>
      <c r="E29" t="s">
        <v>45</v>
      </c>
      <c r="F29" t="s">
        <v>38</v>
      </c>
      <c r="G29" s="16">
        <v>45532.162060185183</v>
      </c>
      <c r="H29" s="16">
        <v>45533.162060185183</v>
      </c>
      <c r="I29" s="16">
        <v>45556.162060185183</v>
      </c>
      <c r="J29" s="16"/>
      <c r="K29">
        <v>0.65100000000000002</v>
      </c>
      <c r="L29" t="s">
        <v>41</v>
      </c>
      <c r="M29">
        <f t="shared" si="0"/>
        <v>99999</v>
      </c>
      <c r="N29" t="str">
        <f t="shared" si="1"/>
        <v>ago/2024</v>
      </c>
    </row>
    <row r="30" spans="1:14" x14ac:dyDescent="0.25">
      <c r="A30" t="s">
        <v>78</v>
      </c>
      <c r="B30">
        <v>478</v>
      </c>
      <c r="C30" t="s">
        <v>24</v>
      </c>
      <c r="D30" t="s">
        <v>79</v>
      </c>
      <c r="E30" t="s">
        <v>15</v>
      </c>
      <c r="F30" t="s">
        <v>31</v>
      </c>
      <c r="G30" s="16">
        <v>45297.937534722223</v>
      </c>
      <c r="H30" s="16"/>
      <c r="I30" s="16"/>
      <c r="J30" s="16"/>
      <c r="K30">
        <v>0.49399999999999999</v>
      </c>
      <c r="L30" t="s">
        <v>58</v>
      </c>
      <c r="M30">
        <f t="shared" si="0"/>
        <v>99999</v>
      </c>
      <c r="N30" t="str">
        <f t="shared" si="1"/>
        <v>jan/2024</v>
      </c>
    </row>
    <row r="31" spans="1:14" x14ac:dyDescent="0.25">
      <c r="A31" t="s">
        <v>80</v>
      </c>
      <c r="B31">
        <v>768</v>
      </c>
      <c r="C31" t="s">
        <v>24</v>
      </c>
      <c r="D31" t="s">
        <v>44</v>
      </c>
      <c r="E31" t="s">
        <v>15</v>
      </c>
      <c r="F31" t="s">
        <v>21</v>
      </c>
      <c r="G31" s="16">
        <v>45634.597662037027</v>
      </c>
      <c r="H31" s="16">
        <v>45660.597662037027</v>
      </c>
      <c r="I31" s="16">
        <v>45666.597662037027</v>
      </c>
      <c r="J31" s="16">
        <v>45696.597662037027</v>
      </c>
      <c r="K31">
        <v>0.11899999999999999</v>
      </c>
      <c r="L31" t="s">
        <v>66</v>
      </c>
      <c r="M31">
        <f t="shared" si="0"/>
        <v>62</v>
      </c>
      <c r="N31" t="str">
        <f t="shared" si="1"/>
        <v>dez/2024</v>
      </c>
    </row>
    <row r="32" spans="1:14" x14ac:dyDescent="0.25">
      <c r="A32" t="s">
        <v>81</v>
      </c>
      <c r="B32">
        <v>581</v>
      </c>
      <c r="C32" t="s">
        <v>24</v>
      </c>
      <c r="D32" t="s">
        <v>44</v>
      </c>
      <c r="E32" t="s">
        <v>15</v>
      </c>
      <c r="F32" t="s">
        <v>38</v>
      </c>
      <c r="G32" s="16">
        <v>45646.848738425928</v>
      </c>
      <c r="H32" s="16">
        <v>45651.848738425928</v>
      </c>
      <c r="I32" s="16"/>
      <c r="J32" s="16"/>
      <c r="K32">
        <v>0.59699999999999998</v>
      </c>
      <c r="L32" t="s">
        <v>54</v>
      </c>
      <c r="M32">
        <f t="shared" si="0"/>
        <v>99999</v>
      </c>
      <c r="N32" t="str">
        <f t="shared" si="1"/>
        <v>dez/2024</v>
      </c>
    </row>
    <row r="33" spans="1:14" x14ac:dyDescent="0.25">
      <c r="A33" t="s">
        <v>82</v>
      </c>
      <c r="B33">
        <v>463</v>
      </c>
      <c r="C33" t="s">
        <v>24</v>
      </c>
      <c r="D33" t="s">
        <v>14</v>
      </c>
      <c r="E33" t="s">
        <v>45</v>
      </c>
      <c r="F33" t="s">
        <v>21</v>
      </c>
      <c r="G33" s="16">
        <v>45682.616319444453</v>
      </c>
      <c r="H33" s="16">
        <v>45690.616319444453</v>
      </c>
      <c r="I33" s="16">
        <v>45690.616319444453</v>
      </c>
      <c r="J33" s="16">
        <v>45727.616319444453</v>
      </c>
      <c r="K33">
        <v>3.9E-2</v>
      </c>
      <c r="L33" t="s">
        <v>35</v>
      </c>
      <c r="M33">
        <f t="shared" si="0"/>
        <v>45</v>
      </c>
      <c r="N33" t="str">
        <f t="shared" si="1"/>
        <v>jan/2025</v>
      </c>
    </row>
    <row r="34" spans="1:14" x14ac:dyDescent="0.25">
      <c r="A34" t="s">
        <v>83</v>
      </c>
      <c r="B34">
        <v>752</v>
      </c>
      <c r="C34" t="s">
        <v>24</v>
      </c>
      <c r="D34" t="s">
        <v>49</v>
      </c>
      <c r="E34" t="s">
        <v>57</v>
      </c>
      <c r="F34" t="s">
        <v>16</v>
      </c>
      <c r="G34" s="16">
        <v>45731.829305555562</v>
      </c>
      <c r="H34" s="16">
        <v>45759.829305555562</v>
      </c>
      <c r="I34" s="16"/>
      <c r="J34" s="16"/>
      <c r="K34">
        <v>0.38</v>
      </c>
      <c r="L34" t="s">
        <v>52</v>
      </c>
      <c r="M34">
        <f t="shared" si="0"/>
        <v>99999</v>
      </c>
      <c r="N34" t="str">
        <f t="shared" si="1"/>
        <v>mar/2025</v>
      </c>
    </row>
    <row r="35" spans="1:14" x14ac:dyDescent="0.25">
      <c r="A35" t="s">
        <v>84</v>
      </c>
      <c r="B35">
        <v>396</v>
      </c>
      <c r="C35" t="s">
        <v>13</v>
      </c>
      <c r="D35" t="s">
        <v>49</v>
      </c>
      <c r="E35" t="s">
        <v>15</v>
      </c>
      <c r="F35" t="s">
        <v>16</v>
      </c>
      <c r="G35" s="16">
        <v>45612.745763888888</v>
      </c>
      <c r="H35" s="16">
        <v>45626.745763888888</v>
      </c>
      <c r="I35" s="16">
        <v>45633.745763888888</v>
      </c>
      <c r="J35" s="16">
        <v>45669.745763888888</v>
      </c>
      <c r="K35">
        <v>0.34</v>
      </c>
      <c r="L35" t="s">
        <v>69</v>
      </c>
      <c r="M35">
        <f t="shared" si="0"/>
        <v>57</v>
      </c>
      <c r="N35" t="str">
        <f t="shared" si="1"/>
        <v>nov/2024</v>
      </c>
    </row>
    <row r="36" spans="1:14" x14ac:dyDescent="0.25">
      <c r="A36" t="s">
        <v>85</v>
      </c>
      <c r="B36">
        <v>608</v>
      </c>
      <c r="C36" t="s">
        <v>13</v>
      </c>
      <c r="D36" t="s">
        <v>79</v>
      </c>
      <c r="E36" t="s">
        <v>45</v>
      </c>
      <c r="F36" t="s">
        <v>21</v>
      </c>
      <c r="G36" s="16">
        <v>45636.570601851847</v>
      </c>
      <c r="H36" s="16"/>
      <c r="I36" s="16"/>
      <c r="J36" s="16"/>
      <c r="K36">
        <v>6.0000000000000001E-3</v>
      </c>
      <c r="L36" t="s">
        <v>86</v>
      </c>
      <c r="M36">
        <f t="shared" si="0"/>
        <v>99999</v>
      </c>
      <c r="N36" t="str">
        <f t="shared" si="1"/>
        <v>dez/2024</v>
      </c>
    </row>
    <row r="37" spans="1:14" x14ac:dyDescent="0.25">
      <c r="A37" t="s">
        <v>87</v>
      </c>
      <c r="B37">
        <v>561</v>
      </c>
      <c r="C37" t="s">
        <v>13</v>
      </c>
      <c r="D37" t="s">
        <v>44</v>
      </c>
      <c r="E37" t="s">
        <v>57</v>
      </c>
      <c r="F37" t="s">
        <v>21</v>
      </c>
      <c r="G37" s="16">
        <v>45573.196388888893</v>
      </c>
      <c r="H37" s="16"/>
      <c r="I37" s="16"/>
      <c r="J37" s="16"/>
      <c r="K37">
        <v>0.23400000000000001</v>
      </c>
      <c r="L37" t="s">
        <v>22</v>
      </c>
      <c r="M37">
        <f t="shared" si="0"/>
        <v>99999</v>
      </c>
      <c r="N37" t="str">
        <f t="shared" si="1"/>
        <v>out/2024</v>
      </c>
    </row>
    <row r="38" spans="1:14" x14ac:dyDescent="0.25">
      <c r="A38" t="s">
        <v>88</v>
      </c>
      <c r="B38">
        <v>592</v>
      </c>
      <c r="C38" t="s">
        <v>48</v>
      </c>
      <c r="D38" t="s">
        <v>44</v>
      </c>
      <c r="E38" t="s">
        <v>20</v>
      </c>
      <c r="F38" t="s">
        <v>16</v>
      </c>
      <c r="G38" s="16">
        <v>45053.840439814812</v>
      </c>
      <c r="H38" s="16"/>
      <c r="I38" s="16"/>
      <c r="J38" s="16"/>
      <c r="K38">
        <v>0.48199999999999998</v>
      </c>
      <c r="L38" t="s">
        <v>89</v>
      </c>
      <c r="M38">
        <f t="shared" si="0"/>
        <v>99999</v>
      </c>
      <c r="N38" t="str">
        <f t="shared" si="1"/>
        <v>mai/2023</v>
      </c>
    </row>
    <row r="39" spans="1:14" x14ac:dyDescent="0.25">
      <c r="A39" t="s">
        <v>90</v>
      </c>
      <c r="B39">
        <v>548</v>
      </c>
      <c r="C39" t="s">
        <v>48</v>
      </c>
      <c r="D39" t="s">
        <v>49</v>
      </c>
      <c r="E39" t="s">
        <v>26</v>
      </c>
      <c r="F39" t="s">
        <v>21</v>
      </c>
      <c r="G39" s="16">
        <v>45586.404641203713</v>
      </c>
      <c r="H39" s="16">
        <v>45598.404641203713</v>
      </c>
      <c r="I39" s="16">
        <v>45609.404641203713</v>
      </c>
      <c r="J39" s="16">
        <v>45639.404641203713</v>
      </c>
      <c r="K39">
        <v>0.187</v>
      </c>
      <c r="L39" t="s">
        <v>71</v>
      </c>
      <c r="M39">
        <f t="shared" si="0"/>
        <v>53</v>
      </c>
      <c r="N39" t="str">
        <f t="shared" si="1"/>
        <v>out/2024</v>
      </c>
    </row>
    <row r="40" spans="1:14" x14ac:dyDescent="0.25">
      <c r="A40" t="s">
        <v>91</v>
      </c>
      <c r="B40">
        <v>544</v>
      </c>
      <c r="C40" t="s">
        <v>74</v>
      </c>
      <c r="D40" t="s">
        <v>49</v>
      </c>
      <c r="E40" t="s">
        <v>15</v>
      </c>
      <c r="F40" t="s">
        <v>38</v>
      </c>
      <c r="G40" s="16">
        <v>45492.977812500001</v>
      </c>
      <c r="H40" s="16"/>
      <c r="I40" s="16"/>
      <c r="J40" s="16"/>
      <c r="K40">
        <v>0.36099999999999999</v>
      </c>
      <c r="L40" t="s">
        <v>39</v>
      </c>
      <c r="M40">
        <f t="shared" si="0"/>
        <v>99999</v>
      </c>
      <c r="N40" t="str">
        <f t="shared" si="1"/>
        <v>jul/2024</v>
      </c>
    </row>
    <row r="41" spans="1:14" x14ac:dyDescent="0.25">
      <c r="A41" t="s">
        <v>92</v>
      </c>
      <c r="B41">
        <v>550</v>
      </c>
      <c r="C41" t="s">
        <v>74</v>
      </c>
      <c r="D41" t="s">
        <v>79</v>
      </c>
      <c r="E41" t="s">
        <v>15</v>
      </c>
      <c r="F41" t="s">
        <v>38</v>
      </c>
      <c r="G41" s="16">
        <v>45160.725462962961</v>
      </c>
      <c r="H41" s="16">
        <v>45181.725462962961</v>
      </c>
      <c r="I41" s="16">
        <v>45196.725462962961</v>
      </c>
      <c r="J41" s="16">
        <v>45203.725462962961</v>
      </c>
      <c r="K41">
        <v>0.34799999999999998</v>
      </c>
      <c r="L41" t="s">
        <v>35</v>
      </c>
      <c r="M41">
        <f t="shared" si="0"/>
        <v>43</v>
      </c>
      <c r="N41" t="str">
        <f t="shared" si="1"/>
        <v>ago/2023</v>
      </c>
    </row>
    <row r="42" spans="1:14" x14ac:dyDescent="0.25">
      <c r="A42" t="s">
        <v>93</v>
      </c>
      <c r="B42">
        <v>422</v>
      </c>
      <c r="C42" t="s">
        <v>48</v>
      </c>
      <c r="D42" t="s">
        <v>14</v>
      </c>
      <c r="E42" t="s">
        <v>15</v>
      </c>
      <c r="F42" t="s">
        <v>21</v>
      </c>
      <c r="G42" s="16">
        <v>44966.182372685187</v>
      </c>
      <c r="H42" s="16">
        <v>44983.182372685187</v>
      </c>
      <c r="I42" s="16"/>
      <c r="J42" s="16"/>
      <c r="K42">
        <v>0.21</v>
      </c>
      <c r="L42" t="s">
        <v>22</v>
      </c>
      <c r="M42">
        <f t="shared" si="0"/>
        <v>99999</v>
      </c>
      <c r="N42" t="str">
        <f t="shared" si="1"/>
        <v>fev/2023</v>
      </c>
    </row>
    <row r="43" spans="1:14" x14ac:dyDescent="0.25">
      <c r="A43" t="s">
        <v>94</v>
      </c>
      <c r="B43">
        <v>624</v>
      </c>
      <c r="C43" t="s">
        <v>13</v>
      </c>
      <c r="D43" t="s">
        <v>49</v>
      </c>
      <c r="E43" t="s">
        <v>26</v>
      </c>
      <c r="F43" t="s">
        <v>38</v>
      </c>
      <c r="G43" s="16">
        <v>45444.807326388887</v>
      </c>
      <c r="H43" s="16">
        <v>45446.807326388887</v>
      </c>
      <c r="I43" s="16">
        <v>45458.807326388887</v>
      </c>
      <c r="J43" s="16">
        <v>45463.807326388887</v>
      </c>
      <c r="K43">
        <v>0.41499999999999998</v>
      </c>
      <c r="L43" t="s">
        <v>17</v>
      </c>
      <c r="M43">
        <f t="shared" si="0"/>
        <v>19</v>
      </c>
      <c r="N43" t="str">
        <f t="shared" si="1"/>
        <v>jun/2024</v>
      </c>
    </row>
    <row r="44" spans="1:14" x14ac:dyDescent="0.25">
      <c r="A44" t="s">
        <v>95</v>
      </c>
      <c r="B44">
        <v>800</v>
      </c>
      <c r="C44" t="s">
        <v>48</v>
      </c>
      <c r="D44" t="s">
        <v>14</v>
      </c>
      <c r="E44" t="s">
        <v>26</v>
      </c>
      <c r="F44" t="s">
        <v>38</v>
      </c>
      <c r="G44" s="16">
        <v>45720.686956018522</v>
      </c>
      <c r="H44" s="16">
        <v>45722.686956018522</v>
      </c>
      <c r="I44" s="16">
        <v>45728.686956018522</v>
      </c>
      <c r="J44" s="16">
        <v>45729.686956018522</v>
      </c>
      <c r="K44">
        <v>8.8999999999999996E-2</v>
      </c>
      <c r="L44" t="s">
        <v>28</v>
      </c>
      <c r="M44">
        <f t="shared" si="0"/>
        <v>9</v>
      </c>
      <c r="N44" t="str">
        <f t="shared" si="1"/>
        <v>mar/2025</v>
      </c>
    </row>
    <row r="45" spans="1:14" x14ac:dyDescent="0.25">
      <c r="A45" t="s">
        <v>96</v>
      </c>
      <c r="B45">
        <v>365</v>
      </c>
      <c r="C45" t="s">
        <v>34</v>
      </c>
      <c r="D45" t="s">
        <v>44</v>
      </c>
      <c r="E45" t="s">
        <v>45</v>
      </c>
      <c r="F45" t="s">
        <v>38</v>
      </c>
      <c r="G45" s="16">
        <v>45121.969490740739</v>
      </c>
      <c r="H45" s="16"/>
      <c r="I45" s="16"/>
      <c r="J45" s="16"/>
      <c r="K45">
        <v>0.41399999999999998</v>
      </c>
      <c r="L45" t="s">
        <v>69</v>
      </c>
      <c r="M45">
        <f t="shared" si="0"/>
        <v>99999</v>
      </c>
      <c r="N45" t="str">
        <f t="shared" si="1"/>
        <v>jul/2023</v>
      </c>
    </row>
    <row r="46" spans="1:14" x14ac:dyDescent="0.25">
      <c r="A46" t="s">
        <v>97</v>
      </c>
      <c r="B46">
        <v>358</v>
      </c>
      <c r="C46" t="s">
        <v>13</v>
      </c>
      <c r="D46" t="s">
        <v>14</v>
      </c>
      <c r="E46" t="s">
        <v>15</v>
      </c>
      <c r="F46" t="s">
        <v>38</v>
      </c>
      <c r="G46" s="16">
        <v>45530.67260416667</v>
      </c>
      <c r="H46" s="16">
        <v>45552.67260416667</v>
      </c>
      <c r="I46" s="16">
        <v>45573.67260416667</v>
      </c>
      <c r="J46" s="16"/>
      <c r="K46">
        <v>0.42299999999999999</v>
      </c>
      <c r="L46" t="s">
        <v>28</v>
      </c>
      <c r="M46">
        <f t="shared" si="0"/>
        <v>99999</v>
      </c>
      <c r="N46" t="str">
        <f t="shared" si="1"/>
        <v>ago/2024</v>
      </c>
    </row>
    <row r="47" spans="1:14" x14ac:dyDescent="0.25">
      <c r="A47" t="s">
        <v>98</v>
      </c>
      <c r="B47">
        <v>797</v>
      </c>
      <c r="C47" t="s">
        <v>24</v>
      </c>
      <c r="D47" t="s">
        <v>49</v>
      </c>
      <c r="E47" t="s">
        <v>15</v>
      </c>
      <c r="F47" t="s">
        <v>16</v>
      </c>
      <c r="G47" s="16">
        <v>45058.856087962973</v>
      </c>
      <c r="H47" s="16">
        <v>45069.856087962973</v>
      </c>
      <c r="I47" s="16"/>
      <c r="J47" s="16"/>
      <c r="K47">
        <v>0.187</v>
      </c>
      <c r="L47" t="s">
        <v>71</v>
      </c>
      <c r="M47">
        <f t="shared" si="0"/>
        <v>99999</v>
      </c>
      <c r="N47" t="str">
        <f t="shared" si="1"/>
        <v>mai/2023</v>
      </c>
    </row>
    <row r="48" spans="1:14" x14ac:dyDescent="0.25">
      <c r="A48" t="s">
        <v>99</v>
      </c>
      <c r="B48">
        <v>672</v>
      </c>
      <c r="C48" t="s">
        <v>24</v>
      </c>
      <c r="D48" t="s">
        <v>30</v>
      </c>
      <c r="E48" t="s">
        <v>20</v>
      </c>
      <c r="F48" t="s">
        <v>21</v>
      </c>
      <c r="G48" s="16">
        <v>45734.62568287037</v>
      </c>
      <c r="H48" s="16"/>
      <c r="I48" s="16"/>
      <c r="J48" s="16"/>
      <c r="K48">
        <v>0.28100000000000003</v>
      </c>
      <c r="L48" t="s">
        <v>41</v>
      </c>
      <c r="M48">
        <f t="shared" si="0"/>
        <v>99999</v>
      </c>
      <c r="N48" t="str">
        <f t="shared" si="1"/>
        <v>mar/2025</v>
      </c>
    </row>
    <row r="49" spans="1:14" x14ac:dyDescent="0.25">
      <c r="A49" t="s">
        <v>100</v>
      </c>
      <c r="B49">
        <v>565</v>
      </c>
      <c r="C49" t="s">
        <v>24</v>
      </c>
      <c r="D49" t="s">
        <v>14</v>
      </c>
      <c r="E49" t="s">
        <v>20</v>
      </c>
      <c r="F49" t="s">
        <v>38</v>
      </c>
      <c r="G49" s="16">
        <v>45955.749710648153</v>
      </c>
      <c r="H49" s="16">
        <v>45967.749710648153</v>
      </c>
      <c r="I49" s="16">
        <v>45969.749710648153</v>
      </c>
      <c r="J49" s="16">
        <v>45982.749710648153</v>
      </c>
      <c r="K49">
        <v>0.441</v>
      </c>
      <c r="L49" t="s">
        <v>46</v>
      </c>
      <c r="M49">
        <f t="shared" si="0"/>
        <v>27</v>
      </c>
      <c r="N49" t="str">
        <f t="shared" si="1"/>
        <v>out/2025</v>
      </c>
    </row>
    <row r="50" spans="1:14" x14ac:dyDescent="0.25">
      <c r="A50" t="s">
        <v>101</v>
      </c>
      <c r="B50">
        <v>535</v>
      </c>
      <c r="C50" t="s">
        <v>13</v>
      </c>
      <c r="D50" t="s">
        <v>44</v>
      </c>
      <c r="E50" t="s">
        <v>45</v>
      </c>
      <c r="F50" t="s">
        <v>21</v>
      </c>
      <c r="G50" s="16">
        <v>45083.016828703701</v>
      </c>
      <c r="H50" s="16">
        <v>45111.016828703701</v>
      </c>
      <c r="I50" s="16"/>
      <c r="J50" s="16"/>
      <c r="K50">
        <v>0.40899999999999997</v>
      </c>
      <c r="L50" t="s">
        <v>22</v>
      </c>
      <c r="M50">
        <f t="shared" si="0"/>
        <v>99999</v>
      </c>
      <c r="N50" t="str">
        <f t="shared" si="1"/>
        <v>jun/2023</v>
      </c>
    </row>
    <row r="51" spans="1:14" x14ac:dyDescent="0.25">
      <c r="A51" t="s">
        <v>102</v>
      </c>
      <c r="B51">
        <v>517</v>
      </c>
      <c r="C51" t="s">
        <v>13</v>
      </c>
      <c r="D51" t="s">
        <v>44</v>
      </c>
      <c r="E51" t="s">
        <v>15</v>
      </c>
      <c r="F51" t="s">
        <v>16</v>
      </c>
      <c r="G51" s="16">
        <v>45777.773726851847</v>
      </c>
      <c r="H51" s="16">
        <v>45794.773726851847</v>
      </c>
      <c r="I51" s="16">
        <v>45802.773726851847</v>
      </c>
      <c r="J51" s="16">
        <v>45823.773726851847</v>
      </c>
      <c r="K51">
        <v>0.127</v>
      </c>
      <c r="L51" t="s">
        <v>35</v>
      </c>
      <c r="M51">
        <f t="shared" si="0"/>
        <v>46</v>
      </c>
      <c r="N51" t="str">
        <f t="shared" si="1"/>
        <v>abr/2025</v>
      </c>
    </row>
    <row r="52" spans="1:14" x14ac:dyDescent="0.25">
      <c r="A52" t="s">
        <v>103</v>
      </c>
      <c r="B52">
        <v>826</v>
      </c>
      <c r="C52" t="s">
        <v>48</v>
      </c>
      <c r="D52" t="s">
        <v>14</v>
      </c>
      <c r="E52" t="s">
        <v>20</v>
      </c>
      <c r="F52" t="s">
        <v>21</v>
      </c>
      <c r="G52" s="16">
        <v>45079.630520833343</v>
      </c>
      <c r="H52" s="16"/>
      <c r="I52" s="16"/>
      <c r="J52" s="16"/>
      <c r="K52">
        <v>0.23100000000000001</v>
      </c>
      <c r="L52" t="s">
        <v>52</v>
      </c>
      <c r="M52">
        <f t="shared" si="0"/>
        <v>99999</v>
      </c>
      <c r="N52" t="str">
        <f t="shared" si="1"/>
        <v>jun/2023</v>
      </c>
    </row>
    <row r="53" spans="1:14" x14ac:dyDescent="0.25">
      <c r="A53" t="s">
        <v>104</v>
      </c>
      <c r="B53">
        <v>740</v>
      </c>
      <c r="C53" t="s">
        <v>13</v>
      </c>
      <c r="D53" t="s">
        <v>14</v>
      </c>
      <c r="E53" t="s">
        <v>15</v>
      </c>
      <c r="F53" t="s">
        <v>16</v>
      </c>
      <c r="G53" s="16">
        <v>45725.377222222232</v>
      </c>
      <c r="H53" s="16"/>
      <c r="I53" s="16"/>
      <c r="J53" s="16"/>
      <c r="K53">
        <v>0.46</v>
      </c>
      <c r="L53" t="s">
        <v>39</v>
      </c>
      <c r="M53">
        <f t="shared" si="0"/>
        <v>99999</v>
      </c>
      <c r="N53" t="str">
        <f t="shared" si="1"/>
        <v>mar/2025</v>
      </c>
    </row>
    <row r="54" spans="1:14" x14ac:dyDescent="0.25">
      <c r="A54" t="s">
        <v>105</v>
      </c>
      <c r="B54">
        <v>705</v>
      </c>
      <c r="C54" t="s">
        <v>34</v>
      </c>
      <c r="D54" t="s">
        <v>44</v>
      </c>
      <c r="E54" t="s">
        <v>45</v>
      </c>
      <c r="F54" t="s">
        <v>31</v>
      </c>
      <c r="G54" s="16">
        <v>45363.45521990741</v>
      </c>
      <c r="H54" s="16">
        <v>45386.45521990741</v>
      </c>
      <c r="I54" s="16">
        <v>45388.45521990741</v>
      </c>
      <c r="J54" s="16">
        <v>45395.45521990741</v>
      </c>
      <c r="K54">
        <v>0.16200000000000001</v>
      </c>
      <c r="L54" t="s">
        <v>106</v>
      </c>
      <c r="M54">
        <f t="shared" si="0"/>
        <v>32</v>
      </c>
      <c r="N54" t="str">
        <f t="shared" si="1"/>
        <v>mar/2024</v>
      </c>
    </row>
    <row r="55" spans="1:14" x14ac:dyDescent="0.25">
      <c r="A55" t="s">
        <v>107</v>
      </c>
      <c r="B55">
        <v>768</v>
      </c>
      <c r="C55" t="s">
        <v>13</v>
      </c>
      <c r="D55" t="s">
        <v>19</v>
      </c>
      <c r="E55" t="s">
        <v>15</v>
      </c>
      <c r="F55" t="s">
        <v>16</v>
      </c>
      <c r="G55" s="16">
        <v>45238.796747685177</v>
      </c>
      <c r="H55" s="16">
        <v>45255.796747685177</v>
      </c>
      <c r="I55" s="16"/>
      <c r="J55" s="16"/>
      <c r="K55">
        <v>0.26200000000000001</v>
      </c>
      <c r="L55" t="s">
        <v>22</v>
      </c>
      <c r="M55">
        <f t="shared" si="0"/>
        <v>99999</v>
      </c>
      <c r="N55" t="str">
        <f t="shared" si="1"/>
        <v>nov/2023</v>
      </c>
    </row>
    <row r="56" spans="1:14" x14ac:dyDescent="0.25">
      <c r="A56" t="s">
        <v>108</v>
      </c>
      <c r="B56">
        <v>409</v>
      </c>
      <c r="C56" t="s">
        <v>13</v>
      </c>
      <c r="D56" t="s">
        <v>44</v>
      </c>
      <c r="E56" t="s">
        <v>26</v>
      </c>
      <c r="F56" t="s">
        <v>38</v>
      </c>
      <c r="G56" s="16">
        <v>45193.517071759263</v>
      </c>
      <c r="H56" s="16">
        <v>45211.517071759263</v>
      </c>
      <c r="I56" s="16">
        <v>45221.517071759263</v>
      </c>
      <c r="J56" s="16"/>
      <c r="K56">
        <v>0.13</v>
      </c>
      <c r="L56" t="s">
        <v>35</v>
      </c>
      <c r="M56">
        <f t="shared" si="0"/>
        <v>99999</v>
      </c>
      <c r="N56" t="str">
        <f t="shared" si="1"/>
        <v>set/2023</v>
      </c>
    </row>
    <row r="57" spans="1:14" x14ac:dyDescent="0.25">
      <c r="A57" t="s">
        <v>109</v>
      </c>
      <c r="B57">
        <v>652</v>
      </c>
      <c r="C57" t="s">
        <v>34</v>
      </c>
      <c r="D57" t="s">
        <v>44</v>
      </c>
      <c r="E57" t="s">
        <v>45</v>
      </c>
      <c r="F57" t="s">
        <v>38</v>
      </c>
      <c r="G57" s="16">
        <v>45866.816261574073</v>
      </c>
      <c r="H57" s="16"/>
      <c r="I57" s="16"/>
      <c r="J57" s="16"/>
      <c r="K57">
        <v>0.25600000000000001</v>
      </c>
      <c r="L57" t="s">
        <v>32</v>
      </c>
      <c r="M57">
        <f t="shared" si="0"/>
        <v>99999</v>
      </c>
      <c r="N57" t="str">
        <f t="shared" si="1"/>
        <v>jul/2025</v>
      </c>
    </row>
    <row r="58" spans="1:14" x14ac:dyDescent="0.25">
      <c r="A58" t="s">
        <v>110</v>
      </c>
      <c r="B58">
        <v>390</v>
      </c>
      <c r="C58" t="s">
        <v>48</v>
      </c>
      <c r="D58" t="s">
        <v>79</v>
      </c>
      <c r="E58" t="s">
        <v>57</v>
      </c>
      <c r="F58" t="s">
        <v>16</v>
      </c>
      <c r="G58" s="16">
        <v>45924.586724537039</v>
      </c>
      <c r="H58" s="16">
        <v>45940.586724537039</v>
      </c>
      <c r="I58" s="16">
        <v>45961.586724537039</v>
      </c>
      <c r="J58" s="16"/>
      <c r="K58">
        <v>0.56699999999999995</v>
      </c>
      <c r="L58" t="s">
        <v>64</v>
      </c>
      <c r="M58">
        <f t="shared" si="0"/>
        <v>99999</v>
      </c>
      <c r="N58" t="str">
        <f t="shared" si="1"/>
        <v>set/2025</v>
      </c>
    </row>
    <row r="59" spans="1:14" x14ac:dyDescent="0.25">
      <c r="A59" t="s">
        <v>111</v>
      </c>
      <c r="B59">
        <v>713</v>
      </c>
      <c r="C59" t="s">
        <v>48</v>
      </c>
      <c r="D59" t="s">
        <v>14</v>
      </c>
      <c r="E59" t="s">
        <v>45</v>
      </c>
      <c r="F59" t="s">
        <v>38</v>
      </c>
      <c r="G59" s="16">
        <v>45943.160613425927</v>
      </c>
      <c r="H59" s="16">
        <v>45953.160613425927</v>
      </c>
      <c r="I59" s="16"/>
      <c r="J59" s="16"/>
      <c r="K59">
        <v>0.13200000000000001</v>
      </c>
      <c r="L59" t="s">
        <v>39</v>
      </c>
      <c r="M59">
        <f t="shared" si="0"/>
        <v>99999</v>
      </c>
      <c r="N59" t="str">
        <f t="shared" si="1"/>
        <v>out/2025</v>
      </c>
    </row>
    <row r="60" spans="1:14" x14ac:dyDescent="0.25">
      <c r="A60" t="s">
        <v>112</v>
      </c>
      <c r="B60">
        <v>372</v>
      </c>
      <c r="C60" t="s">
        <v>34</v>
      </c>
      <c r="D60" t="s">
        <v>19</v>
      </c>
      <c r="E60" t="s">
        <v>20</v>
      </c>
      <c r="F60" t="s">
        <v>16</v>
      </c>
      <c r="G60" s="16">
        <v>45695.534548611111</v>
      </c>
      <c r="H60" s="16">
        <v>45699.534548611111</v>
      </c>
      <c r="I60" s="16">
        <v>45708.534548611111</v>
      </c>
      <c r="J60" s="16">
        <v>45733.534548611111</v>
      </c>
      <c r="K60">
        <v>0.53</v>
      </c>
      <c r="L60" t="s">
        <v>41</v>
      </c>
      <c r="M60">
        <f t="shared" si="0"/>
        <v>38</v>
      </c>
      <c r="N60" t="str">
        <f t="shared" si="1"/>
        <v>fev/2025</v>
      </c>
    </row>
    <row r="61" spans="1:14" x14ac:dyDescent="0.25">
      <c r="A61" t="s">
        <v>113</v>
      </c>
      <c r="B61">
        <v>846</v>
      </c>
      <c r="C61" t="s">
        <v>24</v>
      </c>
      <c r="D61" t="s">
        <v>44</v>
      </c>
      <c r="E61" t="s">
        <v>26</v>
      </c>
      <c r="F61" t="s">
        <v>21</v>
      </c>
      <c r="G61" s="16">
        <v>45185.509664351863</v>
      </c>
      <c r="H61" s="16">
        <v>45208.509664351863</v>
      </c>
      <c r="I61" s="16"/>
      <c r="J61" s="16"/>
      <c r="K61">
        <v>0.105</v>
      </c>
      <c r="L61" t="s">
        <v>71</v>
      </c>
      <c r="M61">
        <f t="shared" si="0"/>
        <v>99999</v>
      </c>
      <c r="N61" t="str">
        <f t="shared" si="1"/>
        <v>set/2023</v>
      </c>
    </row>
    <row r="62" spans="1:14" x14ac:dyDescent="0.25">
      <c r="A62" t="s">
        <v>114</v>
      </c>
      <c r="B62">
        <v>597</v>
      </c>
      <c r="C62" t="s">
        <v>13</v>
      </c>
      <c r="D62" t="s">
        <v>79</v>
      </c>
      <c r="E62" t="s">
        <v>45</v>
      </c>
      <c r="F62" t="s">
        <v>38</v>
      </c>
      <c r="G62" s="16">
        <v>44930.146249999998</v>
      </c>
      <c r="H62" s="16">
        <v>44954.146249999998</v>
      </c>
      <c r="I62" s="16">
        <v>44963.146249999998</v>
      </c>
      <c r="J62" s="16"/>
      <c r="K62">
        <v>0.11700000000000001</v>
      </c>
      <c r="L62" t="s">
        <v>61</v>
      </c>
      <c r="M62">
        <f t="shared" si="0"/>
        <v>99999</v>
      </c>
      <c r="N62" t="str">
        <f t="shared" si="1"/>
        <v>jan/2023</v>
      </c>
    </row>
    <row r="63" spans="1:14" x14ac:dyDescent="0.25">
      <c r="A63" t="s">
        <v>115</v>
      </c>
      <c r="B63">
        <v>582</v>
      </c>
      <c r="C63" t="s">
        <v>24</v>
      </c>
      <c r="D63" t="s">
        <v>44</v>
      </c>
      <c r="E63" t="s">
        <v>15</v>
      </c>
      <c r="F63" t="s">
        <v>16</v>
      </c>
      <c r="G63" s="16">
        <v>44968.489606481482</v>
      </c>
      <c r="H63" s="16"/>
      <c r="I63" s="16"/>
      <c r="J63" s="16"/>
      <c r="K63">
        <v>0.28299999999999997</v>
      </c>
      <c r="L63" t="s">
        <v>69</v>
      </c>
      <c r="M63">
        <f t="shared" si="0"/>
        <v>99999</v>
      </c>
      <c r="N63" t="str">
        <f t="shared" si="1"/>
        <v>fev/2023</v>
      </c>
    </row>
    <row r="64" spans="1:14" x14ac:dyDescent="0.25">
      <c r="A64" t="s">
        <v>116</v>
      </c>
      <c r="B64">
        <v>804</v>
      </c>
      <c r="C64" t="s">
        <v>24</v>
      </c>
      <c r="D64" t="s">
        <v>49</v>
      </c>
      <c r="E64" t="s">
        <v>15</v>
      </c>
      <c r="F64" t="s">
        <v>16</v>
      </c>
      <c r="G64" s="16">
        <v>45536.156053240738</v>
      </c>
      <c r="H64" s="16">
        <v>45547.156053240738</v>
      </c>
      <c r="I64" s="16">
        <v>45547.156053240738</v>
      </c>
      <c r="J64" s="16">
        <v>45574.156053240738</v>
      </c>
      <c r="K64">
        <v>0.17599999999999999</v>
      </c>
      <c r="L64" t="s">
        <v>89</v>
      </c>
      <c r="M64">
        <f t="shared" si="0"/>
        <v>38</v>
      </c>
      <c r="N64" t="str">
        <f t="shared" si="1"/>
        <v>set/2024</v>
      </c>
    </row>
    <row r="65" spans="1:14" x14ac:dyDescent="0.25">
      <c r="A65" t="s">
        <v>117</v>
      </c>
      <c r="B65">
        <v>497</v>
      </c>
      <c r="C65" t="s">
        <v>48</v>
      </c>
      <c r="D65" t="s">
        <v>14</v>
      </c>
      <c r="E65" t="s">
        <v>45</v>
      </c>
      <c r="F65" t="s">
        <v>16</v>
      </c>
      <c r="G65" s="16">
        <v>45026.367789351847</v>
      </c>
      <c r="H65" s="16">
        <v>45045.367789351847</v>
      </c>
      <c r="I65" s="16">
        <v>45052.367789351847</v>
      </c>
      <c r="J65" s="16">
        <v>45066.367789351847</v>
      </c>
      <c r="K65">
        <v>0.27800000000000002</v>
      </c>
      <c r="L65" t="s">
        <v>54</v>
      </c>
      <c r="M65">
        <f t="shared" si="0"/>
        <v>40</v>
      </c>
      <c r="N65" t="str">
        <f t="shared" si="1"/>
        <v>abr/2023</v>
      </c>
    </row>
    <row r="66" spans="1:14" x14ac:dyDescent="0.25">
      <c r="A66" t="s">
        <v>118</v>
      </c>
      <c r="B66">
        <v>331</v>
      </c>
      <c r="C66" t="s">
        <v>24</v>
      </c>
      <c r="D66" t="s">
        <v>79</v>
      </c>
      <c r="E66" t="s">
        <v>57</v>
      </c>
      <c r="F66" t="s">
        <v>31</v>
      </c>
      <c r="G66" s="16">
        <v>45928.673437500001</v>
      </c>
      <c r="H66" s="16"/>
      <c r="I66" s="16"/>
      <c r="J66" s="16"/>
      <c r="K66">
        <v>0.29799999999999999</v>
      </c>
      <c r="L66" t="s">
        <v>71</v>
      </c>
      <c r="M66">
        <f t="shared" si="0"/>
        <v>99999</v>
      </c>
      <c r="N66" t="str">
        <f t="shared" si="1"/>
        <v>set/2025</v>
      </c>
    </row>
    <row r="67" spans="1:14" x14ac:dyDescent="0.25">
      <c r="A67" t="s">
        <v>119</v>
      </c>
      <c r="B67">
        <v>640</v>
      </c>
      <c r="C67" t="s">
        <v>24</v>
      </c>
      <c r="D67" t="s">
        <v>44</v>
      </c>
      <c r="E67" t="s">
        <v>15</v>
      </c>
      <c r="F67" t="s">
        <v>27</v>
      </c>
      <c r="G67" s="16">
        <v>45912.622928240737</v>
      </c>
      <c r="H67" s="16"/>
      <c r="I67" s="16"/>
      <c r="J67" s="16"/>
      <c r="K67">
        <v>4.2999999999999997E-2</v>
      </c>
      <c r="L67" t="s">
        <v>35</v>
      </c>
      <c r="M67">
        <f t="shared" ref="M67:M130" si="2">IF(_xlfn.DAYS(J67,G67) &gt; 0, _xlfn.DAYS(J67,G67), 99999)</f>
        <v>99999</v>
      </c>
      <c r="N67" t="str">
        <f t="shared" ref="N67:N130" si="3">TEXT(G67, "mmm/aaaa")</f>
        <v>set/2025</v>
      </c>
    </row>
    <row r="68" spans="1:14" x14ac:dyDescent="0.25">
      <c r="A68" t="s">
        <v>120</v>
      </c>
      <c r="B68">
        <v>633</v>
      </c>
      <c r="C68" t="s">
        <v>74</v>
      </c>
      <c r="D68" t="s">
        <v>30</v>
      </c>
      <c r="E68" t="s">
        <v>15</v>
      </c>
      <c r="F68" t="s">
        <v>21</v>
      </c>
      <c r="G68" s="16">
        <v>45941.530034722222</v>
      </c>
      <c r="H68" s="16">
        <v>45960.530034722222</v>
      </c>
      <c r="I68" s="16">
        <v>45978.530034722222</v>
      </c>
      <c r="J68" s="16"/>
      <c r="K68">
        <v>0.29799999999999999</v>
      </c>
      <c r="L68" t="s">
        <v>28</v>
      </c>
      <c r="M68">
        <f t="shared" si="2"/>
        <v>99999</v>
      </c>
      <c r="N68" t="str">
        <f t="shared" si="3"/>
        <v>out/2025</v>
      </c>
    </row>
    <row r="69" spans="1:14" x14ac:dyDescent="0.25">
      <c r="A69" t="s">
        <v>121</v>
      </c>
      <c r="B69">
        <v>442</v>
      </c>
      <c r="C69" t="s">
        <v>74</v>
      </c>
      <c r="D69" t="s">
        <v>14</v>
      </c>
      <c r="E69" t="s">
        <v>15</v>
      </c>
      <c r="F69" t="s">
        <v>21</v>
      </c>
      <c r="G69" s="16">
        <v>45133.296446759261</v>
      </c>
      <c r="H69" s="16">
        <v>45155.296446759261</v>
      </c>
      <c r="I69" s="16">
        <v>45163.296446759261</v>
      </c>
      <c r="J69" s="16"/>
      <c r="K69">
        <v>0.26700000000000002</v>
      </c>
      <c r="L69" t="s">
        <v>39</v>
      </c>
      <c r="M69">
        <f t="shared" si="2"/>
        <v>99999</v>
      </c>
      <c r="N69" t="str">
        <f t="shared" si="3"/>
        <v>jul/2023</v>
      </c>
    </row>
    <row r="70" spans="1:14" x14ac:dyDescent="0.25">
      <c r="A70" t="s">
        <v>122</v>
      </c>
      <c r="B70">
        <v>709</v>
      </c>
      <c r="C70" t="s">
        <v>13</v>
      </c>
      <c r="D70" t="s">
        <v>79</v>
      </c>
      <c r="E70" t="s">
        <v>57</v>
      </c>
      <c r="F70" t="s">
        <v>21</v>
      </c>
      <c r="G70" s="16">
        <v>45350.63071759259</v>
      </c>
      <c r="H70" s="16">
        <v>45365.63071759259</v>
      </c>
      <c r="I70" s="16">
        <v>45372.63071759259</v>
      </c>
      <c r="J70" s="16"/>
      <c r="K70">
        <v>0.437</v>
      </c>
      <c r="L70" t="s">
        <v>69</v>
      </c>
      <c r="M70">
        <f t="shared" si="2"/>
        <v>99999</v>
      </c>
      <c r="N70" t="str">
        <f t="shared" si="3"/>
        <v>fev/2024</v>
      </c>
    </row>
    <row r="71" spans="1:14" x14ac:dyDescent="0.25">
      <c r="A71" t="s">
        <v>123</v>
      </c>
      <c r="B71">
        <v>343</v>
      </c>
      <c r="C71" t="s">
        <v>24</v>
      </c>
      <c r="D71" t="s">
        <v>49</v>
      </c>
      <c r="E71" t="s">
        <v>15</v>
      </c>
      <c r="F71" t="s">
        <v>27</v>
      </c>
      <c r="G71" s="16">
        <v>45703.684988425928</v>
      </c>
      <c r="H71" s="16"/>
      <c r="I71" s="16"/>
      <c r="J71" s="16"/>
      <c r="K71">
        <v>9.7000000000000003E-2</v>
      </c>
      <c r="L71" t="s">
        <v>35</v>
      </c>
      <c r="M71">
        <f t="shared" si="2"/>
        <v>99999</v>
      </c>
      <c r="N71" t="str">
        <f t="shared" si="3"/>
        <v>fev/2025</v>
      </c>
    </row>
    <row r="72" spans="1:14" x14ac:dyDescent="0.25">
      <c r="A72" t="s">
        <v>124</v>
      </c>
      <c r="B72">
        <v>331</v>
      </c>
      <c r="C72" t="s">
        <v>13</v>
      </c>
      <c r="D72" t="s">
        <v>14</v>
      </c>
      <c r="E72" t="s">
        <v>15</v>
      </c>
      <c r="F72" t="s">
        <v>21</v>
      </c>
      <c r="G72" s="16">
        <v>45624.970532407409</v>
      </c>
      <c r="H72" s="16">
        <v>45629.970532407409</v>
      </c>
      <c r="I72" s="16">
        <v>45646.970532407409</v>
      </c>
      <c r="J72" s="16">
        <v>45649.970532407409</v>
      </c>
      <c r="K72">
        <v>0.104</v>
      </c>
      <c r="L72" t="s">
        <v>106</v>
      </c>
      <c r="M72">
        <f t="shared" si="2"/>
        <v>25</v>
      </c>
      <c r="N72" t="str">
        <f t="shared" si="3"/>
        <v>nov/2024</v>
      </c>
    </row>
    <row r="73" spans="1:14" x14ac:dyDescent="0.25">
      <c r="A73" t="s">
        <v>125</v>
      </c>
      <c r="B73">
        <v>327</v>
      </c>
      <c r="C73" t="s">
        <v>48</v>
      </c>
      <c r="D73" t="s">
        <v>14</v>
      </c>
      <c r="E73" t="s">
        <v>15</v>
      </c>
      <c r="F73" t="s">
        <v>16</v>
      </c>
      <c r="G73" s="16">
        <v>45321.897187499999</v>
      </c>
      <c r="H73" s="16"/>
      <c r="I73" s="16"/>
      <c r="J73" s="16"/>
      <c r="K73">
        <v>0.154</v>
      </c>
      <c r="L73" t="s">
        <v>50</v>
      </c>
      <c r="M73">
        <f t="shared" si="2"/>
        <v>99999</v>
      </c>
      <c r="N73" t="str">
        <f t="shared" si="3"/>
        <v>jan/2024</v>
      </c>
    </row>
    <row r="74" spans="1:14" x14ac:dyDescent="0.25">
      <c r="A74" t="s">
        <v>126</v>
      </c>
      <c r="B74">
        <v>722</v>
      </c>
      <c r="C74" t="s">
        <v>13</v>
      </c>
      <c r="D74" t="s">
        <v>44</v>
      </c>
      <c r="E74" t="s">
        <v>15</v>
      </c>
      <c r="F74" t="s">
        <v>21</v>
      </c>
      <c r="G74" s="16">
        <v>45348.685439814813</v>
      </c>
      <c r="H74" s="16"/>
      <c r="I74" s="16"/>
      <c r="J74" s="16"/>
      <c r="K74">
        <v>9.9000000000000005E-2</v>
      </c>
      <c r="L74" t="s">
        <v>17</v>
      </c>
      <c r="M74">
        <f t="shared" si="2"/>
        <v>99999</v>
      </c>
      <c r="N74" t="str">
        <f t="shared" si="3"/>
        <v>fev/2024</v>
      </c>
    </row>
    <row r="75" spans="1:14" x14ac:dyDescent="0.25">
      <c r="A75" t="s">
        <v>127</v>
      </c>
      <c r="B75">
        <v>790</v>
      </c>
      <c r="C75" t="s">
        <v>24</v>
      </c>
      <c r="D75" t="s">
        <v>14</v>
      </c>
      <c r="E75" t="s">
        <v>45</v>
      </c>
      <c r="F75" t="s">
        <v>21</v>
      </c>
      <c r="G75" s="16">
        <v>45621.814722222232</v>
      </c>
      <c r="H75" s="16">
        <v>45647.814722222232</v>
      </c>
      <c r="I75" s="16">
        <v>45654.814722222232</v>
      </c>
      <c r="J75" s="16"/>
      <c r="K75">
        <v>0.26100000000000001</v>
      </c>
      <c r="L75" t="s">
        <v>89</v>
      </c>
      <c r="M75">
        <f t="shared" si="2"/>
        <v>99999</v>
      </c>
      <c r="N75" t="str">
        <f t="shared" si="3"/>
        <v>nov/2024</v>
      </c>
    </row>
    <row r="76" spans="1:14" x14ac:dyDescent="0.25">
      <c r="A76" t="s">
        <v>128</v>
      </c>
      <c r="B76">
        <v>459</v>
      </c>
      <c r="C76" t="s">
        <v>24</v>
      </c>
      <c r="D76" t="s">
        <v>44</v>
      </c>
      <c r="E76" t="s">
        <v>20</v>
      </c>
      <c r="F76" t="s">
        <v>31</v>
      </c>
      <c r="G76" s="16">
        <v>45564.79896990741</v>
      </c>
      <c r="H76" s="16">
        <v>45565.79896990741</v>
      </c>
      <c r="I76" s="16">
        <v>45584.79896990741</v>
      </c>
      <c r="J76" s="16">
        <v>45620.79896990741</v>
      </c>
      <c r="K76">
        <v>0.41199999999999998</v>
      </c>
      <c r="L76" t="s">
        <v>86</v>
      </c>
      <c r="M76">
        <f t="shared" si="2"/>
        <v>56</v>
      </c>
      <c r="N76" t="str">
        <f t="shared" si="3"/>
        <v>set/2024</v>
      </c>
    </row>
    <row r="77" spans="1:14" x14ac:dyDescent="0.25">
      <c r="A77" t="s">
        <v>129</v>
      </c>
      <c r="B77">
        <v>506</v>
      </c>
      <c r="C77" t="s">
        <v>13</v>
      </c>
      <c r="D77" t="s">
        <v>130</v>
      </c>
      <c r="E77" t="s">
        <v>15</v>
      </c>
      <c r="F77" t="s">
        <v>38</v>
      </c>
      <c r="G77" s="16">
        <v>44965.965416666673</v>
      </c>
      <c r="H77" s="16">
        <v>44988.965416666673</v>
      </c>
      <c r="I77" s="16">
        <v>44989.965416666673</v>
      </c>
      <c r="J77" s="16">
        <v>45009.965416666673</v>
      </c>
      <c r="K77">
        <v>0.61799999999999999</v>
      </c>
      <c r="L77" t="s">
        <v>28</v>
      </c>
      <c r="M77">
        <f t="shared" si="2"/>
        <v>44</v>
      </c>
      <c r="N77" t="str">
        <f t="shared" si="3"/>
        <v>fev/2023</v>
      </c>
    </row>
    <row r="78" spans="1:14" x14ac:dyDescent="0.25">
      <c r="A78" t="s">
        <v>131</v>
      </c>
      <c r="B78">
        <v>317</v>
      </c>
      <c r="C78" t="s">
        <v>24</v>
      </c>
      <c r="D78" t="s">
        <v>49</v>
      </c>
      <c r="E78" t="s">
        <v>15</v>
      </c>
      <c r="F78" t="s">
        <v>21</v>
      </c>
      <c r="G78" s="16">
        <v>45606.901655092603</v>
      </c>
      <c r="H78" s="16">
        <v>45626.901655092603</v>
      </c>
      <c r="I78" s="16">
        <v>45640.901655092603</v>
      </c>
      <c r="J78" s="16">
        <v>45683.901655092603</v>
      </c>
      <c r="K78">
        <v>0.16400000000000001</v>
      </c>
      <c r="L78" t="s">
        <v>35</v>
      </c>
      <c r="M78">
        <f t="shared" si="2"/>
        <v>77</v>
      </c>
      <c r="N78" t="str">
        <f t="shared" si="3"/>
        <v>nov/2024</v>
      </c>
    </row>
    <row r="79" spans="1:14" x14ac:dyDescent="0.25">
      <c r="A79" t="s">
        <v>132</v>
      </c>
      <c r="B79">
        <v>402</v>
      </c>
      <c r="C79" t="s">
        <v>24</v>
      </c>
      <c r="D79" t="s">
        <v>79</v>
      </c>
      <c r="E79" t="s">
        <v>57</v>
      </c>
      <c r="F79" t="s">
        <v>38</v>
      </c>
      <c r="G79" s="16">
        <v>45346.660532407397</v>
      </c>
      <c r="H79" s="16">
        <v>45354.660532407397</v>
      </c>
      <c r="I79" s="16">
        <v>45375.660532407397</v>
      </c>
      <c r="J79" s="16"/>
      <c r="K79">
        <v>0.56100000000000005</v>
      </c>
      <c r="L79" t="s">
        <v>35</v>
      </c>
      <c r="M79">
        <f t="shared" si="2"/>
        <v>99999</v>
      </c>
      <c r="N79" t="str">
        <f t="shared" si="3"/>
        <v>fev/2024</v>
      </c>
    </row>
    <row r="80" spans="1:14" x14ac:dyDescent="0.25">
      <c r="A80" t="s">
        <v>133</v>
      </c>
      <c r="B80">
        <v>531</v>
      </c>
      <c r="C80" t="s">
        <v>24</v>
      </c>
      <c r="D80" t="s">
        <v>44</v>
      </c>
      <c r="E80" t="s">
        <v>57</v>
      </c>
      <c r="F80" t="s">
        <v>21</v>
      </c>
      <c r="G80" s="16">
        <v>45734.170972222222</v>
      </c>
      <c r="H80" s="16"/>
      <c r="I80" s="16"/>
      <c r="J80" s="16"/>
      <c r="K80">
        <v>0.377</v>
      </c>
      <c r="L80" t="s">
        <v>106</v>
      </c>
      <c r="M80">
        <f t="shared" si="2"/>
        <v>99999</v>
      </c>
      <c r="N80" t="str">
        <f t="shared" si="3"/>
        <v>mar/2025</v>
      </c>
    </row>
    <row r="81" spans="1:14" x14ac:dyDescent="0.25">
      <c r="A81" t="s">
        <v>134</v>
      </c>
      <c r="B81">
        <v>723</v>
      </c>
      <c r="C81" t="s">
        <v>48</v>
      </c>
      <c r="D81" t="s">
        <v>49</v>
      </c>
      <c r="E81" t="s">
        <v>15</v>
      </c>
      <c r="F81" t="s">
        <v>38</v>
      </c>
      <c r="G81" s="16">
        <v>45573.39880787037</v>
      </c>
      <c r="H81" s="16"/>
      <c r="I81" s="16"/>
      <c r="J81" s="16"/>
      <c r="K81">
        <v>0.46300000000000002</v>
      </c>
      <c r="L81" t="s">
        <v>61</v>
      </c>
      <c r="M81">
        <f t="shared" si="2"/>
        <v>99999</v>
      </c>
      <c r="N81" t="str">
        <f t="shared" si="3"/>
        <v>out/2024</v>
      </c>
    </row>
    <row r="82" spans="1:14" x14ac:dyDescent="0.25">
      <c r="A82" t="s">
        <v>135</v>
      </c>
      <c r="B82">
        <v>846</v>
      </c>
      <c r="C82" t="s">
        <v>24</v>
      </c>
      <c r="D82" t="s">
        <v>44</v>
      </c>
      <c r="E82" t="s">
        <v>15</v>
      </c>
      <c r="F82" t="s">
        <v>21</v>
      </c>
      <c r="G82" s="16">
        <v>45587.363645833328</v>
      </c>
      <c r="H82" s="16">
        <v>45615.363645833328</v>
      </c>
      <c r="I82" s="16">
        <v>45632.363645833328</v>
      </c>
      <c r="J82" s="16">
        <v>45653.363645833328</v>
      </c>
      <c r="K82">
        <v>3.7999999999999999E-2</v>
      </c>
      <c r="L82" t="s">
        <v>58</v>
      </c>
      <c r="M82">
        <f t="shared" si="2"/>
        <v>66</v>
      </c>
      <c r="N82" t="str">
        <f t="shared" si="3"/>
        <v>out/2024</v>
      </c>
    </row>
    <row r="83" spans="1:14" x14ac:dyDescent="0.25">
      <c r="A83" t="s">
        <v>136</v>
      </c>
      <c r="B83">
        <v>538</v>
      </c>
      <c r="C83" t="s">
        <v>34</v>
      </c>
      <c r="D83" t="s">
        <v>44</v>
      </c>
      <c r="E83" t="s">
        <v>20</v>
      </c>
      <c r="F83" t="s">
        <v>31</v>
      </c>
      <c r="G83" s="16">
        <v>45495.98809027778</v>
      </c>
      <c r="H83" s="16"/>
      <c r="I83" s="16"/>
      <c r="J83" s="16"/>
      <c r="K83">
        <v>0.54600000000000004</v>
      </c>
      <c r="L83" t="s">
        <v>89</v>
      </c>
      <c r="M83">
        <f t="shared" si="2"/>
        <v>99999</v>
      </c>
      <c r="N83" t="str">
        <f t="shared" si="3"/>
        <v>jul/2024</v>
      </c>
    </row>
    <row r="84" spans="1:14" x14ac:dyDescent="0.25">
      <c r="A84" t="s">
        <v>137</v>
      </c>
      <c r="B84">
        <v>633</v>
      </c>
      <c r="C84" t="s">
        <v>48</v>
      </c>
      <c r="D84" t="s">
        <v>30</v>
      </c>
      <c r="E84" t="s">
        <v>45</v>
      </c>
      <c r="F84" t="s">
        <v>21</v>
      </c>
      <c r="G84" s="16">
        <v>45718.597500000003</v>
      </c>
      <c r="H84" s="16">
        <v>45721.597500000003</v>
      </c>
      <c r="I84" s="16">
        <v>45721.597500000003</v>
      </c>
      <c r="J84" s="16"/>
      <c r="K84">
        <v>0.30099999999999999</v>
      </c>
      <c r="L84" t="s">
        <v>64</v>
      </c>
      <c r="M84">
        <f t="shared" si="2"/>
        <v>99999</v>
      </c>
      <c r="N84" t="str">
        <f t="shared" si="3"/>
        <v>mar/2025</v>
      </c>
    </row>
    <row r="85" spans="1:14" x14ac:dyDescent="0.25">
      <c r="A85" t="s">
        <v>138</v>
      </c>
      <c r="B85">
        <v>448</v>
      </c>
      <c r="C85" t="s">
        <v>13</v>
      </c>
      <c r="D85" t="s">
        <v>44</v>
      </c>
      <c r="E85" t="s">
        <v>20</v>
      </c>
      <c r="F85" t="s">
        <v>38</v>
      </c>
      <c r="G85" s="16">
        <v>45673.822546296287</v>
      </c>
      <c r="H85" s="16">
        <v>45693.822546296287</v>
      </c>
      <c r="I85" s="16"/>
      <c r="J85" s="16"/>
      <c r="K85">
        <v>0.27200000000000002</v>
      </c>
      <c r="L85" t="s">
        <v>41</v>
      </c>
      <c r="M85">
        <f t="shared" si="2"/>
        <v>99999</v>
      </c>
      <c r="N85" t="str">
        <f t="shared" si="3"/>
        <v>jan/2025</v>
      </c>
    </row>
    <row r="86" spans="1:14" x14ac:dyDescent="0.25">
      <c r="A86" t="s">
        <v>139</v>
      </c>
      <c r="B86">
        <v>707</v>
      </c>
      <c r="C86" t="s">
        <v>74</v>
      </c>
      <c r="D86" t="s">
        <v>130</v>
      </c>
      <c r="E86" t="s">
        <v>15</v>
      </c>
      <c r="F86" t="s">
        <v>21</v>
      </c>
      <c r="G86" s="16">
        <v>45375.234583333331</v>
      </c>
      <c r="H86" s="16">
        <v>45380.234583333331</v>
      </c>
      <c r="I86" s="16">
        <v>45385.234583333331</v>
      </c>
      <c r="J86" s="16">
        <v>45406.234583333331</v>
      </c>
      <c r="K86">
        <v>6.5000000000000002E-2</v>
      </c>
      <c r="L86" t="s">
        <v>28</v>
      </c>
      <c r="M86">
        <f t="shared" si="2"/>
        <v>31</v>
      </c>
      <c r="N86" t="str">
        <f t="shared" si="3"/>
        <v>mar/2024</v>
      </c>
    </row>
    <row r="87" spans="1:14" x14ac:dyDescent="0.25">
      <c r="A87" t="s">
        <v>140</v>
      </c>
      <c r="B87">
        <v>316</v>
      </c>
      <c r="C87" t="s">
        <v>24</v>
      </c>
      <c r="D87" t="s">
        <v>44</v>
      </c>
      <c r="E87" t="s">
        <v>26</v>
      </c>
      <c r="F87" t="s">
        <v>38</v>
      </c>
      <c r="G87" s="16">
        <v>45526.04074074074</v>
      </c>
      <c r="H87" s="16"/>
      <c r="I87" s="16"/>
      <c r="J87" s="16"/>
      <c r="K87">
        <v>0.42899999999999999</v>
      </c>
      <c r="L87" t="s">
        <v>41</v>
      </c>
      <c r="M87">
        <f t="shared" si="2"/>
        <v>99999</v>
      </c>
      <c r="N87" t="str">
        <f t="shared" si="3"/>
        <v>ago/2024</v>
      </c>
    </row>
    <row r="88" spans="1:14" x14ac:dyDescent="0.25">
      <c r="A88" t="s">
        <v>141</v>
      </c>
      <c r="B88">
        <v>525</v>
      </c>
      <c r="C88" t="s">
        <v>13</v>
      </c>
      <c r="D88" t="s">
        <v>19</v>
      </c>
      <c r="E88" t="s">
        <v>45</v>
      </c>
      <c r="F88" t="s">
        <v>38</v>
      </c>
      <c r="G88" s="16">
        <v>45704.289907407408</v>
      </c>
      <c r="H88" s="16"/>
      <c r="I88" s="16"/>
      <c r="J88" s="16"/>
      <c r="K88">
        <v>0.13600000000000001</v>
      </c>
      <c r="L88" t="s">
        <v>35</v>
      </c>
      <c r="M88">
        <f t="shared" si="2"/>
        <v>99999</v>
      </c>
      <c r="N88" t="str">
        <f t="shared" si="3"/>
        <v>fev/2025</v>
      </c>
    </row>
    <row r="89" spans="1:14" x14ac:dyDescent="0.25">
      <c r="A89" t="s">
        <v>142</v>
      </c>
      <c r="B89">
        <v>559</v>
      </c>
      <c r="C89" t="s">
        <v>13</v>
      </c>
      <c r="D89" t="s">
        <v>49</v>
      </c>
      <c r="E89" t="s">
        <v>57</v>
      </c>
      <c r="F89" t="s">
        <v>16</v>
      </c>
      <c r="G89" s="16">
        <v>45828.591921296298</v>
      </c>
      <c r="H89" s="16"/>
      <c r="I89" s="16"/>
      <c r="J89" s="16"/>
      <c r="K89">
        <v>0.20499999999999999</v>
      </c>
      <c r="L89" t="s">
        <v>71</v>
      </c>
      <c r="M89">
        <f t="shared" si="2"/>
        <v>99999</v>
      </c>
      <c r="N89" t="str">
        <f t="shared" si="3"/>
        <v>jun/2025</v>
      </c>
    </row>
    <row r="90" spans="1:14" x14ac:dyDescent="0.25">
      <c r="A90" t="s">
        <v>143</v>
      </c>
      <c r="B90">
        <v>473</v>
      </c>
      <c r="C90" t="s">
        <v>24</v>
      </c>
      <c r="D90" t="s">
        <v>44</v>
      </c>
      <c r="E90" t="s">
        <v>20</v>
      </c>
      <c r="F90" t="s">
        <v>31</v>
      </c>
      <c r="G90" s="16">
        <v>45779.604537037027</v>
      </c>
      <c r="H90" s="16">
        <v>45782.604537037027</v>
      </c>
      <c r="I90" s="16">
        <v>45790.604537037027</v>
      </c>
      <c r="J90" s="16"/>
      <c r="K90">
        <v>0.32500000000000001</v>
      </c>
      <c r="L90" t="s">
        <v>50</v>
      </c>
      <c r="M90">
        <f t="shared" si="2"/>
        <v>99999</v>
      </c>
      <c r="N90" t="str">
        <f t="shared" si="3"/>
        <v>mai/2025</v>
      </c>
    </row>
    <row r="91" spans="1:14" x14ac:dyDescent="0.25">
      <c r="A91" t="s">
        <v>144</v>
      </c>
      <c r="B91">
        <v>504</v>
      </c>
      <c r="C91" t="s">
        <v>13</v>
      </c>
      <c r="D91" t="s">
        <v>44</v>
      </c>
      <c r="E91" t="s">
        <v>15</v>
      </c>
      <c r="F91" t="s">
        <v>27</v>
      </c>
      <c r="G91" s="16">
        <v>45915.315555555557</v>
      </c>
      <c r="H91" s="16">
        <v>45932.315555555557</v>
      </c>
      <c r="I91" s="16">
        <v>45949.315555555557</v>
      </c>
      <c r="J91" s="16">
        <v>45957.315555555557</v>
      </c>
      <c r="K91">
        <v>0.504</v>
      </c>
      <c r="L91" t="s">
        <v>66</v>
      </c>
      <c r="M91">
        <f t="shared" si="2"/>
        <v>42</v>
      </c>
      <c r="N91" t="str">
        <f t="shared" si="3"/>
        <v>set/2025</v>
      </c>
    </row>
    <row r="92" spans="1:14" x14ac:dyDescent="0.25">
      <c r="A92" t="s">
        <v>145</v>
      </c>
      <c r="B92">
        <v>714</v>
      </c>
      <c r="C92" t="s">
        <v>13</v>
      </c>
      <c r="D92" t="s">
        <v>44</v>
      </c>
      <c r="E92" t="s">
        <v>26</v>
      </c>
      <c r="F92" t="s">
        <v>27</v>
      </c>
      <c r="G92" s="16">
        <v>45484.534571759257</v>
      </c>
      <c r="H92" s="16">
        <v>45511.534571759257</v>
      </c>
      <c r="I92" s="16">
        <v>45511.534571759257</v>
      </c>
      <c r="J92" s="16"/>
      <c r="K92">
        <v>0.315</v>
      </c>
      <c r="L92" t="s">
        <v>46</v>
      </c>
      <c r="M92">
        <f t="shared" si="2"/>
        <v>99999</v>
      </c>
      <c r="N92" t="str">
        <f t="shared" si="3"/>
        <v>jul/2024</v>
      </c>
    </row>
    <row r="93" spans="1:14" x14ac:dyDescent="0.25">
      <c r="A93" t="s">
        <v>146</v>
      </c>
      <c r="B93">
        <v>807</v>
      </c>
      <c r="C93" t="s">
        <v>13</v>
      </c>
      <c r="D93" t="s">
        <v>14</v>
      </c>
      <c r="E93" t="s">
        <v>15</v>
      </c>
      <c r="F93" t="s">
        <v>31</v>
      </c>
      <c r="G93" s="16">
        <v>45535.363043981481</v>
      </c>
      <c r="H93" s="16">
        <v>45555.363043981481</v>
      </c>
      <c r="I93" s="16">
        <v>45557.363043981481</v>
      </c>
      <c r="J93" s="16">
        <v>45571.363043981481</v>
      </c>
      <c r="K93">
        <v>0.63200000000000001</v>
      </c>
      <c r="L93" t="s">
        <v>41</v>
      </c>
      <c r="M93">
        <f t="shared" si="2"/>
        <v>36</v>
      </c>
      <c r="N93" t="str">
        <f t="shared" si="3"/>
        <v>ago/2024</v>
      </c>
    </row>
    <row r="94" spans="1:14" x14ac:dyDescent="0.25">
      <c r="A94" t="s">
        <v>147</v>
      </c>
      <c r="B94">
        <v>452</v>
      </c>
      <c r="C94" t="s">
        <v>13</v>
      </c>
      <c r="D94" t="s">
        <v>19</v>
      </c>
      <c r="E94" t="s">
        <v>57</v>
      </c>
      <c r="F94" t="s">
        <v>16</v>
      </c>
      <c r="G94" s="16">
        <v>45201.506192129629</v>
      </c>
      <c r="H94" s="16"/>
      <c r="I94" s="16"/>
      <c r="J94" s="16"/>
      <c r="K94">
        <v>5.2999999999999999E-2</v>
      </c>
      <c r="L94" t="s">
        <v>106</v>
      </c>
      <c r="M94">
        <f t="shared" si="2"/>
        <v>99999</v>
      </c>
      <c r="N94" t="str">
        <f t="shared" si="3"/>
        <v>out/2023</v>
      </c>
    </row>
    <row r="95" spans="1:14" x14ac:dyDescent="0.25">
      <c r="A95" t="s">
        <v>148</v>
      </c>
      <c r="B95">
        <v>402</v>
      </c>
      <c r="C95" t="s">
        <v>24</v>
      </c>
      <c r="D95" t="s">
        <v>79</v>
      </c>
      <c r="E95" t="s">
        <v>45</v>
      </c>
      <c r="F95" t="s">
        <v>31</v>
      </c>
      <c r="G95" s="16">
        <v>45626.911828703713</v>
      </c>
      <c r="H95" s="16"/>
      <c r="I95" s="16"/>
      <c r="J95" s="16"/>
      <c r="K95">
        <v>0.30599999999999999</v>
      </c>
      <c r="L95" t="s">
        <v>39</v>
      </c>
      <c r="M95">
        <f t="shared" si="2"/>
        <v>99999</v>
      </c>
      <c r="N95" t="str">
        <f t="shared" si="3"/>
        <v>nov/2024</v>
      </c>
    </row>
    <row r="96" spans="1:14" x14ac:dyDescent="0.25">
      <c r="A96" t="s">
        <v>149</v>
      </c>
      <c r="B96">
        <v>364</v>
      </c>
      <c r="C96" t="s">
        <v>74</v>
      </c>
      <c r="D96" t="s">
        <v>14</v>
      </c>
      <c r="E96" t="s">
        <v>57</v>
      </c>
      <c r="F96" t="s">
        <v>31</v>
      </c>
      <c r="G96" s="16">
        <v>45074.213449074072</v>
      </c>
      <c r="H96" s="16"/>
      <c r="I96" s="16"/>
      <c r="J96" s="16"/>
      <c r="K96">
        <v>0.113</v>
      </c>
      <c r="L96" t="s">
        <v>35</v>
      </c>
      <c r="M96">
        <f t="shared" si="2"/>
        <v>99999</v>
      </c>
      <c r="N96" t="str">
        <f t="shared" si="3"/>
        <v>mai/2023</v>
      </c>
    </row>
    <row r="97" spans="1:14" x14ac:dyDescent="0.25">
      <c r="A97" t="s">
        <v>150</v>
      </c>
      <c r="B97">
        <v>416</v>
      </c>
      <c r="C97" t="s">
        <v>13</v>
      </c>
      <c r="D97" t="s">
        <v>79</v>
      </c>
      <c r="E97" t="s">
        <v>15</v>
      </c>
      <c r="F97" t="s">
        <v>31</v>
      </c>
      <c r="G97" s="16">
        <v>45490.833912037036</v>
      </c>
      <c r="H97" s="16">
        <v>45508.833912037036</v>
      </c>
      <c r="I97" s="16">
        <v>45508.833912037036</v>
      </c>
      <c r="J97" s="16">
        <v>45509.833912037036</v>
      </c>
      <c r="K97">
        <v>0.246</v>
      </c>
      <c r="L97" t="s">
        <v>50</v>
      </c>
      <c r="M97">
        <f t="shared" si="2"/>
        <v>19</v>
      </c>
      <c r="N97" t="str">
        <f t="shared" si="3"/>
        <v>jul/2024</v>
      </c>
    </row>
    <row r="98" spans="1:14" x14ac:dyDescent="0.25">
      <c r="A98" t="s">
        <v>151</v>
      </c>
      <c r="B98">
        <v>455</v>
      </c>
      <c r="C98" t="s">
        <v>24</v>
      </c>
      <c r="D98" t="s">
        <v>14</v>
      </c>
      <c r="E98" t="s">
        <v>15</v>
      </c>
      <c r="F98" t="s">
        <v>21</v>
      </c>
      <c r="G98" s="16">
        <v>45889.258703703701</v>
      </c>
      <c r="H98" s="16">
        <v>45901.258703703701</v>
      </c>
      <c r="I98" s="16"/>
      <c r="J98" s="16"/>
      <c r="K98">
        <v>0.40400000000000003</v>
      </c>
      <c r="L98" t="s">
        <v>17</v>
      </c>
      <c r="M98">
        <f t="shared" si="2"/>
        <v>99999</v>
      </c>
      <c r="N98" t="str">
        <f t="shared" si="3"/>
        <v>ago/2025</v>
      </c>
    </row>
    <row r="99" spans="1:14" x14ac:dyDescent="0.25">
      <c r="A99" t="s">
        <v>152</v>
      </c>
      <c r="B99">
        <v>381</v>
      </c>
      <c r="C99" t="s">
        <v>13</v>
      </c>
      <c r="D99" t="s">
        <v>30</v>
      </c>
      <c r="E99" t="s">
        <v>15</v>
      </c>
      <c r="F99" t="s">
        <v>38</v>
      </c>
      <c r="G99" s="16">
        <v>45436.886319444442</v>
      </c>
      <c r="H99" s="16">
        <v>45441.886319444442</v>
      </c>
      <c r="I99" s="16">
        <v>45445.886319444442</v>
      </c>
      <c r="J99" s="16"/>
      <c r="K99">
        <v>0.45500000000000002</v>
      </c>
      <c r="L99" t="s">
        <v>61</v>
      </c>
      <c r="M99">
        <f t="shared" si="2"/>
        <v>99999</v>
      </c>
      <c r="N99" t="str">
        <f t="shared" si="3"/>
        <v>mai/2024</v>
      </c>
    </row>
    <row r="100" spans="1:14" x14ac:dyDescent="0.25">
      <c r="A100" t="s">
        <v>153</v>
      </c>
      <c r="B100">
        <v>817</v>
      </c>
      <c r="C100" t="s">
        <v>13</v>
      </c>
      <c r="D100" t="s">
        <v>44</v>
      </c>
      <c r="E100" t="s">
        <v>15</v>
      </c>
      <c r="F100" t="s">
        <v>38</v>
      </c>
      <c r="G100" s="16">
        <v>45370.690763888888</v>
      </c>
      <c r="H100" s="16">
        <v>45387.690763888888</v>
      </c>
      <c r="I100" s="16">
        <v>45388.690763888888</v>
      </c>
      <c r="J100" s="16">
        <v>45391.690763888888</v>
      </c>
      <c r="K100">
        <v>0.14499999999999999</v>
      </c>
      <c r="L100" t="s">
        <v>41</v>
      </c>
      <c r="M100">
        <f t="shared" si="2"/>
        <v>21</v>
      </c>
      <c r="N100" t="str">
        <f t="shared" si="3"/>
        <v>mar/2024</v>
      </c>
    </row>
    <row r="101" spans="1:14" x14ac:dyDescent="0.25">
      <c r="A101" t="s">
        <v>154</v>
      </c>
      <c r="B101">
        <v>366</v>
      </c>
      <c r="C101" t="s">
        <v>74</v>
      </c>
      <c r="D101" t="s">
        <v>14</v>
      </c>
      <c r="E101" t="s">
        <v>15</v>
      </c>
      <c r="F101" t="s">
        <v>31</v>
      </c>
      <c r="G101" s="16">
        <v>45533.961412037039</v>
      </c>
      <c r="H101" s="16">
        <v>45553.961412037039</v>
      </c>
      <c r="I101" s="16">
        <v>45574.961412037039</v>
      </c>
      <c r="J101" s="16">
        <v>45602.961412037039</v>
      </c>
      <c r="K101">
        <v>6.7000000000000004E-2</v>
      </c>
      <c r="L101" t="s">
        <v>86</v>
      </c>
      <c r="M101">
        <f t="shared" si="2"/>
        <v>69</v>
      </c>
      <c r="N101" t="str">
        <f t="shared" si="3"/>
        <v>ago/2024</v>
      </c>
    </row>
    <row r="102" spans="1:14" x14ac:dyDescent="0.25">
      <c r="A102" t="s">
        <v>155</v>
      </c>
      <c r="B102">
        <v>537</v>
      </c>
      <c r="C102" t="s">
        <v>13</v>
      </c>
      <c r="D102" t="s">
        <v>14</v>
      </c>
      <c r="E102" t="s">
        <v>20</v>
      </c>
      <c r="F102" t="s">
        <v>38</v>
      </c>
      <c r="G102" s="16">
        <v>45500.887453703697</v>
      </c>
      <c r="H102" s="16"/>
      <c r="I102" s="16"/>
      <c r="J102" s="16"/>
      <c r="K102">
        <v>6.9000000000000006E-2</v>
      </c>
      <c r="L102" t="s">
        <v>50</v>
      </c>
      <c r="M102">
        <f t="shared" si="2"/>
        <v>99999</v>
      </c>
      <c r="N102" t="str">
        <f t="shared" si="3"/>
        <v>jul/2024</v>
      </c>
    </row>
    <row r="103" spans="1:14" x14ac:dyDescent="0.25">
      <c r="A103" t="s">
        <v>156</v>
      </c>
      <c r="B103">
        <v>625</v>
      </c>
      <c r="C103" t="s">
        <v>48</v>
      </c>
      <c r="D103" t="s">
        <v>44</v>
      </c>
      <c r="E103" t="s">
        <v>26</v>
      </c>
      <c r="F103" t="s">
        <v>21</v>
      </c>
      <c r="G103" s="16">
        <v>45923.734548611108</v>
      </c>
      <c r="H103" s="16"/>
      <c r="I103" s="16"/>
      <c r="J103" s="16"/>
      <c r="K103">
        <v>0.224</v>
      </c>
      <c r="L103" t="s">
        <v>71</v>
      </c>
      <c r="M103">
        <f t="shared" si="2"/>
        <v>99999</v>
      </c>
      <c r="N103" t="str">
        <f t="shared" si="3"/>
        <v>set/2025</v>
      </c>
    </row>
    <row r="104" spans="1:14" x14ac:dyDescent="0.25">
      <c r="A104" t="s">
        <v>157</v>
      </c>
      <c r="B104">
        <v>366</v>
      </c>
      <c r="C104" t="s">
        <v>13</v>
      </c>
      <c r="D104" t="s">
        <v>14</v>
      </c>
      <c r="E104" t="s">
        <v>26</v>
      </c>
      <c r="F104" t="s">
        <v>38</v>
      </c>
      <c r="G104" s="16">
        <v>45658.522662037038</v>
      </c>
      <c r="H104" s="16">
        <v>45661.522662037038</v>
      </c>
      <c r="I104" s="16"/>
      <c r="J104" s="16"/>
      <c r="K104">
        <v>0.104</v>
      </c>
      <c r="L104" t="s">
        <v>86</v>
      </c>
      <c r="M104">
        <f t="shared" si="2"/>
        <v>99999</v>
      </c>
      <c r="N104" t="str">
        <f t="shared" si="3"/>
        <v>jan/2025</v>
      </c>
    </row>
    <row r="105" spans="1:14" x14ac:dyDescent="0.25">
      <c r="A105" t="s">
        <v>158</v>
      </c>
      <c r="B105">
        <v>475</v>
      </c>
      <c r="C105" t="s">
        <v>24</v>
      </c>
      <c r="D105" t="s">
        <v>14</v>
      </c>
      <c r="E105" t="s">
        <v>57</v>
      </c>
      <c r="F105" t="s">
        <v>27</v>
      </c>
      <c r="G105" s="16">
        <v>45359.960312499999</v>
      </c>
      <c r="H105" s="16">
        <v>45378.960312499999</v>
      </c>
      <c r="I105" s="16"/>
      <c r="J105" s="16"/>
      <c r="K105">
        <v>0.114</v>
      </c>
      <c r="L105" t="s">
        <v>69</v>
      </c>
      <c r="M105">
        <f t="shared" si="2"/>
        <v>99999</v>
      </c>
      <c r="N105" t="str">
        <f t="shared" si="3"/>
        <v>mar/2024</v>
      </c>
    </row>
    <row r="106" spans="1:14" x14ac:dyDescent="0.25">
      <c r="A106" t="s">
        <v>159</v>
      </c>
      <c r="B106">
        <v>777</v>
      </c>
      <c r="C106" t="s">
        <v>13</v>
      </c>
      <c r="D106" t="s">
        <v>14</v>
      </c>
      <c r="E106" t="s">
        <v>57</v>
      </c>
      <c r="F106" t="s">
        <v>21</v>
      </c>
      <c r="G106" s="16">
        <v>45889.063773148147</v>
      </c>
      <c r="H106" s="16">
        <v>45898.063773148147</v>
      </c>
      <c r="I106" s="16">
        <v>45903.063773148147</v>
      </c>
      <c r="J106" s="16"/>
      <c r="K106">
        <v>0.308</v>
      </c>
      <c r="L106" t="s">
        <v>71</v>
      </c>
      <c r="M106">
        <f t="shared" si="2"/>
        <v>99999</v>
      </c>
      <c r="N106" t="str">
        <f t="shared" si="3"/>
        <v>ago/2025</v>
      </c>
    </row>
    <row r="107" spans="1:14" x14ac:dyDescent="0.25">
      <c r="A107" t="s">
        <v>160</v>
      </c>
      <c r="B107">
        <v>554</v>
      </c>
      <c r="C107" t="s">
        <v>13</v>
      </c>
      <c r="D107" t="s">
        <v>14</v>
      </c>
      <c r="E107" t="s">
        <v>26</v>
      </c>
      <c r="F107" t="s">
        <v>31</v>
      </c>
      <c r="G107" s="16">
        <v>45239.606759259259</v>
      </c>
      <c r="H107" s="16">
        <v>45246.606759259259</v>
      </c>
      <c r="I107" s="16">
        <v>45260.606759259259</v>
      </c>
      <c r="J107" s="16"/>
      <c r="K107">
        <v>0.48199999999999998</v>
      </c>
      <c r="L107" t="s">
        <v>28</v>
      </c>
      <c r="M107">
        <f t="shared" si="2"/>
        <v>99999</v>
      </c>
      <c r="N107" t="str">
        <f t="shared" si="3"/>
        <v>nov/2023</v>
      </c>
    </row>
    <row r="108" spans="1:14" x14ac:dyDescent="0.25">
      <c r="A108" t="s">
        <v>161</v>
      </c>
      <c r="B108">
        <v>362</v>
      </c>
      <c r="C108" t="s">
        <v>24</v>
      </c>
      <c r="D108" t="s">
        <v>14</v>
      </c>
      <c r="E108" t="s">
        <v>15</v>
      </c>
      <c r="F108" t="s">
        <v>27</v>
      </c>
      <c r="G108" s="16">
        <v>45521.071238425917</v>
      </c>
      <c r="H108" s="16"/>
      <c r="I108" s="16"/>
      <c r="J108" s="16"/>
      <c r="K108">
        <v>0.155</v>
      </c>
      <c r="L108" t="s">
        <v>66</v>
      </c>
      <c r="M108">
        <f t="shared" si="2"/>
        <v>99999</v>
      </c>
      <c r="N108" t="str">
        <f t="shared" si="3"/>
        <v>ago/2024</v>
      </c>
    </row>
    <row r="109" spans="1:14" x14ac:dyDescent="0.25">
      <c r="A109" t="s">
        <v>162</v>
      </c>
      <c r="B109">
        <v>702</v>
      </c>
      <c r="C109" t="s">
        <v>13</v>
      </c>
      <c r="D109" t="s">
        <v>30</v>
      </c>
      <c r="E109" t="s">
        <v>15</v>
      </c>
      <c r="F109" t="s">
        <v>38</v>
      </c>
      <c r="G109" s="16">
        <v>45841.570752314823</v>
      </c>
      <c r="H109" s="16">
        <v>45843.570752314823</v>
      </c>
      <c r="I109" s="16">
        <v>45853.570752314823</v>
      </c>
      <c r="J109" s="16"/>
      <c r="K109">
        <v>0.23799999999999999</v>
      </c>
      <c r="L109" t="s">
        <v>52</v>
      </c>
      <c r="M109">
        <f t="shared" si="2"/>
        <v>99999</v>
      </c>
      <c r="N109" t="str">
        <f t="shared" si="3"/>
        <v>jul/2025</v>
      </c>
    </row>
    <row r="110" spans="1:14" x14ac:dyDescent="0.25">
      <c r="A110" t="s">
        <v>163</v>
      </c>
      <c r="B110">
        <v>491</v>
      </c>
      <c r="C110" t="s">
        <v>13</v>
      </c>
      <c r="D110" t="s">
        <v>19</v>
      </c>
      <c r="E110" t="s">
        <v>26</v>
      </c>
      <c r="F110" t="s">
        <v>16</v>
      </c>
      <c r="G110" s="16">
        <v>45009.524814814817</v>
      </c>
      <c r="H110" s="16">
        <v>45029.524814814817</v>
      </c>
      <c r="I110" s="16">
        <v>45039.524814814817</v>
      </c>
      <c r="J110" s="16"/>
      <c r="K110">
        <v>0.22500000000000001</v>
      </c>
      <c r="L110" t="s">
        <v>66</v>
      </c>
      <c r="M110">
        <f t="shared" si="2"/>
        <v>99999</v>
      </c>
      <c r="N110" t="str">
        <f t="shared" si="3"/>
        <v>mar/2023</v>
      </c>
    </row>
    <row r="111" spans="1:14" x14ac:dyDescent="0.25">
      <c r="A111" t="s">
        <v>164</v>
      </c>
      <c r="B111">
        <v>628</v>
      </c>
      <c r="C111" t="s">
        <v>13</v>
      </c>
      <c r="D111" t="s">
        <v>14</v>
      </c>
      <c r="E111" t="s">
        <v>45</v>
      </c>
      <c r="F111" t="s">
        <v>16</v>
      </c>
      <c r="G111" s="16">
        <v>44979.610914351862</v>
      </c>
      <c r="H111" s="16">
        <v>44987.610914351862</v>
      </c>
      <c r="I111" s="16">
        <v>44992.610914351862</v>
      </c>
      <c r="J111" s="16"/>
      <c r="K111">
        <v>0.44400000000000001</v>
      </c>
      <c r="L111" t="s">
        <v>54</v>
      </c>
      <c r="M111">
        <f t="shared" si="2"/>
        <v>99999</v>
      </c>
      <c r="N111" t="str">
        <f t="shared" si="3"/>
        <v>fev/2023</v>
      </c>
    </row>
    <row r="112" spans="1:14" x14ac:dyDescent="0.25">
      <c r="A112" t="s">
        <v>165</v>
      </c>
      <c r="B112">
        <v>370</v>
      </c>
      <c r="C112" t="s">
        <v>13</v>
      </c>
      <c r="D112" t="s">
        <v>14</v>
      </c>
      <c r="E112" t="s">
        <v>45</v>
      </c>
      <c r="F112" t="s">
        <v>21</v>
      </c>
      <c r="G112" s="16">
        <v>45552.914780092593</v>
      </c>
      <c r="H112" s="16"/>
      <c r="I112" s="16"/>
      <c r="J112" s="16"/>
      <c r="K112">
        <v>0.61899999999999999</v>
      </c>
      <c r="L112" t="s">
        <v>22</v>
      </c>
      <c r="M112">
        <f t="shared" si="2"/>
        <v>99999</v>
      </c>
      <c r="N112" t="str">
        <f t="shared" si="3"/>
        <v>set/2024</v>
      </c>
    </row>
    <row r="113" spans="1:14" x14ac:dyDescent="0.25">
      <c r="A113" t="s">
        <v>166</v>
      </c>
      <c r="B113">
        <v>362</v>
      </c>
      <c r="C113" t="s">
        <v>13</v>
      </c>
      <c r="D113" t="s">
        <v>49</v>
      </c>
      <c r="E113" t="s">
        <v>26</v>
      </c>
      <c r="F113" t="s">
        <v>21</v>
      </c>
      <c r="G113" s="16">
        <v>45557.491377314807</v>
      </c>
      <c r="H113" s="16">
        <v>45584.491377314807</v>
      </c>
      <c r="I113" s="16"/>
      <c r="J113" s="16"/>
      <c r="K113">
        <v>0.215</v>
      </c>
      <c r="L113" t="s">
        <v>39</v>
      </c>
      <c r="M113">
        <f t="shared" si="2"/>
        <v>99999</v>
      </c>
      <c r="N113" t="str">
        <f t="shared" si="3"/>
        <v>set/2024</v>
      </c>
    </row>
    <row r="114" spans="1:14" x14ac:dyDescent="0.25">
      <c r="A114" t="s">
        <v>167</v>
      </c>
      <c r="B114">
        <v>596</v>
      </c>
      <c r="C114" t="s">
        <v>24</v>
      </c>
      <c r="D114" t="s">
        <v>14</v>
      </c>
      <c r="E114" t="s">
        <v>57</v>
      </c>
      <c r="F114" t="s">
        <v>21</v>
      </c>
      <c r="G114" s="16">
        <v>45407.81523148148</v>
      </c>
      <c r="H114" s="16">
        <v>45418.81523148148</v>
      </c>
      <c r="I114" s="16"/>
      <c r="J114" s="16"/>
      <c r="K114">
        <v>0.63900000000000001</v>
      </c>
      <c r="L114" t="s">
        <v>54</v>
      </c>
      <c r="M114">
        <f t="shared" si="2"/>
        <v>99999</v>
      </c>
      <c r="N114" t="str">
        <f t="shared" si="3"/>
        <v>abr/2024</v>
      </c>
    </row>
    <row r="115" spans="1:14" x14ac:dyDescent="0.25">
      <c r="A115" t="s">
        <v>168</v>
      </c>
      <c r="B115">
        <v>544</v>
      </c>
      <c r="C115" t="s">
        <v>24</v>
      </c>
      <c r="D115" t="s">
        <v>49</v>
      </c>
      <c r="E115" t="s">
        <v>57</v>
      </c>
      <c r="F115" t="s">
        <v>38</v>
      </c>
      <c r="G115" s="16">
        <v>45466.663356481477</v>
      </c>
      <c r="H115" s="16">
        <v>45491.663356481477</v>
      </c>
      <c r="I115" s="16">
        <v>45506.663356481477</v>
      </c>
      <c r="J115" s="16">
        <v>45522.663356481477</v>
      </c>
      <c r="K115">
        <v>3.5999999999999997E-2</v>
      </c>
      <c r="L115" t="s">
        <v>41</v>
      </c>
      <c r="M115">
        <f t="shared" si="2"/>
        <v>56</v>
      </c>
      <c r="N115" t="str">
        <f t="shared" si="3"/>
        <v>jun/2024</v>
      </c>
    </row>
    <row r="116" spans="1:14" x14ac:dyDescent="0.25">
      <c r="A116" t="s">
        <v>169</v>
      </c>
      <c r="B116">
        <v>818</v>
      </c>
      <c r="C116" t="s">
        <v>13</v>
      </c>
      <c r="D116" t="s">
        <v>14</v>
      </c>
      <c r="E116" t="s">
        <v>20</v>
      </c>
      <c r="F116" t="s">
        <v>27</v>
      </c>
      <c r="G116" s="16">
        <v>45551.235266203701</v>
      </c>
      <c r="H116" s="16"/>
      <c r="I116" s="16"/>
      <c r="J116" s="16"/>
      <c r="K116">
        <v>0.16200000000000001</v>
      </c>
      <c r="L116" t="s">
        <v>64</v>
      </c>
      <c r="M116">
        <f t="shared" si="2"/>
        <v>99999</v>
      </c>
      <c r="N116" t="str">
        <f t="shared" si="3"/>
        <v>set/2024</v>
      </c>
    </row>
    <row r="117" spans="1:14" x14ac:dyDescent="0.25">
      <c r="A117" t="s">
        <v>170</v>
      </c>
      <c r="B117">
        <v>692</v>
      </c>
      <c r="C117" t="s">
        <v>13</v>
      </c>
      <c r="D117" t="s">
        <v>14</v>
      </c>
      <c r="E117" t="s">
        <v>57</v>
      </c>
      <c r="F117" t="s">
        <v>21</v>
      </c>
      <c r="G117" s="16">
        <v>45534.098819444444</v>
      </c>
      <c r="H117" s="16"/>
      <c r="I117" s="16"/>
      <c r="J117" s="16"/>
      <c r="K117">
        <v>0.188</v>
      </c>
      <c r="L117" t="s">
        <v>52</v>
      </c>
      <c r="M117">
        <f t="shared" si="2"/>
        <v>99999</v>
      </c>
      <c r="N117" t="str">
        <f t="shared" si="3"/>
        <v>ago/2024</v>
      </c>
    </row>
    <row r="118" spans="1:14" x14ac:dyDescent="0.25">
      <c r="A118" t="s">
        <v>171</v>
      </c>
      <c r="B118">
        <v>476</v>
      </c>
      <c r="C118" t="s">
        <v>48</v>
      </c>
      <c r="D118" t="s">
        <v>14</v>
      </c>
      <c r="E118" t="s">
        <v>15</v>
      </c>
      <c r="F118" t="s">
        <v>27</v>
      </c>
      <c r="G118" s="16">
        <v>45099.242222222223</v>
      </c>
      <c r="H118" s="16">
        <v>45110.242222222223</v>
      </c>
      <c r="I118" s="16">
        <v>45121.242222222223</v>
      </c>
      <c r="J118" s="16">
        <v>45135.242222222223</v>
      </c>
      <c r="K118">
        <v>0.189</v>
      </c>
      <c r="L118" t="s">
        <v>71</v>
      </c>
      <c r="M118">
        <f t="shared" si="2"/>
        <v>36</v>
      </c>
      <c r="N118" t="str">
        <f t="shared" si="3"/>
        <v>jun/2023</v>
      </c>
    </row>
    <row r="119" spans="1:14" x14ac:dyDescent="0.25">
      <c r="A119" t="s">
        <v>172</v>
      </c>
      <c r="B119">
        <v>503</v>
      </c>
      <c r="C119" t="s">
        <v>13</v>
      </c>
      <c r="D119" t="s">
        <v>14</v>
      </c>
      <c r="E119" t="s">
        <v>15</v>
      </c>
      <c r="F119" t="s">
        <v>21</v>
      </c>
      <c r="G119" s="16">
        <v>45321.047060185178</v>
      </c>
      <c r="H119" s="16"/>
      <c r="I119" s="16"/>
      <c r="J119" s="16"/>
      <c r="K119">
        <v>0.191</v>
      </c>
      <c r="L119" t="s">
        <v>41</v>
      </c>
      <c r="M119">
        <f t="shared" si="2"/>
        <v>99999</v>
      </c>
      <c r="N119" t="str">
        <f t="shared" si="3"/>
        <v>jan/2024</v>
      </c>
    </row>
    <row r="120" spans="1:14" x14ac:dyDescent="0.25">
      <c r="A120" t="s">
        <v>173</v>
      </c>
      <c r="B120">
        <v>832</v>
      </c>
      <c r="C120" t="s">
        <v>48</v>
      </c>
      <c r="D120" t="s">
        <v>19</v>
      </c>
      <c r="E120" t="s">
        <v>15</v>
      </c>
      <c r="F120" t="s">
        <v>27</v>
      </c>
      <c r="G120" s="16">
        <v>45074.246458333328</v>
      </c>
      <c r="H120" s="16"/>
      <c r="I120" s="16"/>
      <c r="J120" s="16"/>
      <c r="K120">
        <v>0.51800000000000002</v>
      </c>
      <c r="L120" t="s">
        <v>64</v>
      </c>
      <c r="M120">
        <f t="shared" si="2"/>
        <v>99999</v>
      </c>
      <c r="N120" t="str">
        <f t="shared" si="3"/>
        <v>mai/2023</v>
      </c>
    </row>
    <row r="121" spans="1:14" x14ac:dyDescent="0.25">
      <c r="A121" t="s">
        <v>174</v>
      </c>
      <c r="B121">
        <v>427</v>
      </c>
      <c r="C121" t="s">
        <v>13</v>
      </c>
      <c r="D121" t="s">
        <v>14</v>
      </c>
      <c r="E121" t="s">
        <v>26</v>
      </c>
      <c r="F121" t="s">
        <v>21</v>
      </c>
      <c r="G121" s="16">
        <v>45183.694837962961</v>
      </c>
      <c r="H121" s="16"/>
      <c r="I121" s="16"/>
      <c r="J121" s="16"/>
      <c r="K121">
        <v>0.35599999999999998</v>
      </c>
      <c r="L121" t="s">
        <v>106</v>
      </c>
      <c r="M121">
        <f t="shared" si="2"/>
        <v>99999</v>
      </c>
      <c r="N121" t="str">
        <f t="shared" si="3"/>
        <v>set/2023</v>
      </c>
    </row>
    <row r="122" spans="1:14" x14ac:dyDescent="0.25">
      <c r="A122" t="s">
        <v>175</v>
      </c>
      <c r="B122">
        <v>494</v>
      </c>
      <c r="C122" t="s">
        <v>13</v>
      </c>
      <c r="D122" t="s">
        <v>130</v>
      </c>
      <c r="E122" t="s">
        <v>26</v>
      </c>
      <c r="F122" t="s">
        <v>31</v>
      </c>
      <c r="G122" s="16">
        <v>45463.12740740741</v>
      </c>
      <c r="H122" s="16"/>
      <c r="I122" s="16"/>
      <c r="J122" s="16"/>
      <c r="K122">
        <v>0.28199999999999997</v>
      </c>
      <c r="L122" t="s">
        <v>50</v>
      </c>
      <c r="M122">
        <f t="shared" si="2"/>
        <v>99999</v>
      </c>
      <c r="N122" t="str">
        <f t="shared" si="3"/>
        <v>jun/2024</v>
      </c>
    </row>
    <row r="123" spans="1:14" x14ac:dyDescent="0.25">
      <c r="A123" t="s">
        <v>176</v>
      </c>
      <c r="B123">
        <v>493</v>
      </c>
      <c r="C123" t="s">
        <v>24</v>
      </c>
      <c r="D123" t="s">
        <v>44</v>
      </c>
      <c r="E123" t="s">
        <v>15</v>
      </c>
      <c r="F123" t="s">
        <v>21</v>
      </c>
      <c r="G123" s="16">
        <v>45075.112638888888</v>
      </c>
      <c r="H123" s="16"/>
      <c r="I123" s="16"/>
      <c r="J123" s="16"/>
      <c r="K123">
        <v>0.317</v>
      </c>
      <c r="L123" t="s">
        <v>28</v>
      </c>
      <c r="M123">
        <f t="shared" si="2"/>
        <v>99999</v>
      </c>
      <c r="N123" t="str">
        <f t="shared" si="3"/>
        <v>mai/2023</v>
      </c>
    </row>
    <row r="124" spans="1:14" x14ac:dyDescent="0.25">
      <c r="A124" t="s">
        <v>177</v>
      </c>
      <c r="B124">
        <v>483</v>
      </c>
      <c r="C124" t="s">
        <v>13</v>
      </c>
      <c r="D124" t="s">
        <v>79</v>
      </c>
      <c r="E124" t="s">
        <v>57</v>
      </c>
      <c r="F124" t="s">
        <v>21</v>
      </c>
      <c r="G124" s="16">
        <v>45783.752476851849</v>
      </c>
      <c r="H124" s="16">
        <v>45803.752476851849</v>
      </c>
      <c r="I124" s="16">
        <v>45813.752476851849</v>
      </c>
      <c r="J124" s="16">
        <v>45824.752476851849</v>
      </c>
      <c r="K124">
        <v>4.4999999999999998E-2</v>
      </c>
      <c r="L124" t="s">
        <v>54</v>
      </c>
      <c r="M124">
        <f t="shared" si="2"/>
        <v>41</v>
      </c>
      <c r="N124" t="str">
        <f t="shared" si="3"/>
        <v>mai/2025</v>
      </c>
    </row>
    <row r="125" spans="1:14" x14ac:dyDescent="0.25">
      <c r="A125" t="s">
        <v>178</v>
      </c>
      <c r="B125">
        <v>546</v>
      </c>
      <c r="C125" t="s">
        <v>48</v>
      </c>
      <c r="D125" t="s">
        <v>14</v>
      </c>
      <c r="E125" t="s">
        <v>15</v>
      </c>
      <c r="F125" t="s">
        <v>21</v>
      </c>
      <c r="G125" s="16">
        <v>45228.65792824074</v>
      </c>
      <c r="H125" s="16"/>
      <c r="I125" s="16"/>
      <c r="J125" s="16"/>
      <c r="K125">
        <v>0.42799999999999999</v>
      </c>
      <c r="L125" t="s">
        <v>69</v>
      </c>
      <c r="M125">
        <f t="shared" si="2"/>
        <v>99999</v>
      </c>
      <c r="N125" t="str">
        <f t="shared" si="3"/>
        <v>out/2023</v>
      </c>
    </row>
    <row r="126" spans="1:14" x14ac:dyDescent="0.25">
      <c r="A126" t="s">
        <v>179</v>
      </c>
      <c r="B126">
        <v>623</v>
      </c>
      <c r="C126" t="s">
        <v>13</v>
      </c>
      <c r="D126" t="s">
        <v>14</v>
      </c>
      <c r="E126" t="s">
        <v>20</v>
      </c>
      <c r="F126" t="s">
        <v>21</v>
      </c>
      <c r="G126" s="16">
        <v>45383.518819444442</v>
      </c>
      <c r="H126" s="16">
        <v>45409.518819444442</v>
      </c>
      <c r="I126" s="16"/>
      <c r="J126" s="16"/>
      <c r="K126">
        <v>0.38700000000000001</v>
      </c>
      <c r="L126" t="s">
        <v>52</v>
      </c>
      <c r="M126">
        <f t="shared" si="2"/>
        <v>99999</v>
      </c>
      <c r="N126" t="str">
        <f t="shared" si="3"/>
        <v>abr/2024</v>
      </c>
    </row>
    <row r="127" spans="1:14" x14ac:dyDescent="0.25">
      <c r="A127" t="s">
        <v>180</v>
      </c>
      <c r="B127">
        <v>459</v>
      </c>
      <c r="C127" t="s">
        <v>13</v>
      </c>
      <c r="D127" t="s">
        <v>30</v>
      </c>
      <c r="E127" t="s">
        <v>26</v>
      </c>
      <c r="F127" t="s">
        <v>21</v>
      </c>
      <c r="G127" s="16">
        <v>45779.075104166674</v>
      </c>
      <c r="H127" s="16"/>
      <c r="I127" s="16"/>
      <c r="J127" s="16"/>
      <c r="K127">
        <v>0.14000000000000001</v>
      </c>
      <c r="L127" t="s">
        <v>50</v>
      </c>
      <c r="M127">
        <f t="shared" si="2"/>
        <v>99999</v>
      </c>
      <c r="N127" t="str">
        <f t="shared" si="3"/>
        <v>mai/2025</v>
      </c>
    </row>
    <row r="128" spans="1:14" x14ac:dyDescent="0.25">
      <c r="A128" t="s">
        <v>181</v>
      </c>
      <c r="B128">
        <v>365</v>
      </c>
      <c r="C128" t="s">
        <v>24</v>
      </c>
      <c r="D128" t="s">
        <v>14</v>
      </c>
      <c r="E128" t="s">
        <v>15</v>
      </c>
      <c r="F128" t="s">
        <v>38</v>
      </c>
      <c r="G128" s="16">
        <v>45018.293275462973</v>
      </c>
      <c r="H128" s="16">
        <v>45039.293275462973</v>
      </c>
      <c r="I128" s="16">
        <v>45044.293275462973</v>
      </c>
      <c r="J128" s="16">
        <v>45059.293275462973</v>
      </c>
      <c r="K128">
        <v>0.28499999999999998</v>
      </c>
      <c r="L128" t="s">
        <v>22</v>
      </c>
      <c r="M128">
        <f t="shared" si="2"/>
        <v>41</v>
      </c>
      <c r="N128" t="str">
        <f t="shared" si="3"/>
        <v>abr/2023</v>
      </c>
    </row>
    <row r="129" spans="1:14" x14ac:dyDescent="0.25">
      <c r="A129" t="s">
        <v>182</v>
      </c>
      <c r="B129">
        <v>553</v>
      </c>
      <c r="C129" t="s">
        <v>13</v>
      </c>
      <c r="D129" t="s">
        <v>19</v>
      </c>
      <c r="E129" t="s">
        <v>15</v>
      </c>
      <c r="F129" t="s">
        <v>38</v>
      </c>
      <c r="G129" s="16">
        <v>45629.974212962959</v>
      </c>
      <c r="H129" s="16"/>
      <c r="I129" s="16"/>
      <c r="J129" s="16"/>
      <c r="K129">
        <v>0.23300000000000001</v>
      </c>
      <c r="L129" t="s">
        <v>32</v>
      </c>
      <c r="M129">
        <f t="shared" si="2"/>
        <v>99999</v>
      </c>
      <c r="N129" t="str">
        <f t="shared" si="3"/>
        <v>dez/2024</v>
      </c>
    </row>
    <row r="130" spans="1:14" x14ac:dyDescent="0.25">
      <c r="A130" t="s">
        <v>183</v>
      </c>
      <c r="B130">
        <v>582</v>
      </c>
      <c r="C130" t="s">
        <v>13</v>
      </c>
      <c r="D130" t="s">
        <v>44</v>
      </c>
      <c r="E130" t="s">
        <v>15</v>
      </c>
      <c r="F130" t="s">
        <v>31</v>
      </c>
      <c r="G130" s="16">
        <v>45633.840578703697</v>
      </c>
      <c r="H130" s="16"/>
      <c r="I130" s="16"/>
      <c r="J130" s="16"/>
      <c r="K130">
        <v>0.121</v>
      </c>
      <c r="L130" t="s">
        <v>17</v>
      </c>
      <c r="M130">
        <f t="shared" si="2"/>
        <v>99999</v>
      </c>
      <c r="N130" t="str">
        <f t="shared" si="3"/>
        <v>dez/2024</v>
      </c>
    </row>
    <row r="131" spans="1:14" x14ac:dyDescent="0.25">
      <c r="A131" t="s">
        <v>184</v>
      </c>
      <c r="B131">
        <v>359</v>
      </c>
      <c r="C131" t="s">
        <v>13</v>
      </c>
      <c r="D131" t="s">
        <v>49</v>
      </c>
      <c r="E131" t="s">
        <v>15</v>
      </c>
      <c r="F131" t="s">
        <v>31</v>
      </c>
      <c r="G131" s="16">
        <v>44935.907384259262</v>
      </c>
      <c r="H131" s="16">
        <v>44942.907384259262</v>
      </c>
      <c r="I131" s="16">
        <v>44948.907384259262</v>
      </c>
      <c r="J131" s="16">
        <v>44981.907384259262</v>
      </c>
      <c r="K131">
        <v>9.7000000000000003E-2</v>
      </c>
      <c r="L131" t="s">
        <v>69</v>
      </c>
      <c r="M131">
        <f t="shared" ref="M131:M194" si="4">IF(_xlfn.DAYS(J131,G131) &gt; 0, _xlfn.DAYS(J131,G131), 99999)</f>
        <v>46</v>
      </c>
      <c r="N131" t="str">
        <f t="shared" ref="N131:N194" si="5">TEXT(G131, "mmm/aaaa")</f>
        <v>jan/2023</v>
      </c>
    </row>
    <row r="132" spans="1:14" x14ac:dyDescent="0.25">
      <c r="A132" t="s">
        <v>185</v>
      </c>
      <c r="B132">
        <v>417</v>
      </c>
      <c r="C132" t="s">
        <v>13</v>
      </c>
      <c r="D132" t="s">
        <v>14</v>
      </c>
      <c r="E132" t="s">
        <v>45</v>
      </c>
      <c r="F132" t="s">
        <v>16</v>
      </c>
      <c r="G132" s="16">
        <v>45959.1640625</v>
      </c>
      <c r="H132" s="16"/>
      <c r="I132" s="16"/>
      <c r="J132" s="16"/>
      <c r="K132">
        <v>3.9E-2</v>
      </c>
      <c r="L132" t="s">
        <v>17</v>
      </c>
      <c r="M132">
        <f t="shared" si="4"/>
        <v>99999</v>
      </c>
      <c r="N132" t="str">
        <f t="shared" si="5"/>
        <v>out/2025</v>
      </c>
    </row>
    <row r="133" spans="1:14" x14ac:dyDescent="0.25">
      <c r="A133" t="s">
        <v>186</v>
      </c>
      <c r="B133">
        <v>722</v>
      </c>
      <c r="C133" t="s">
        <v>24</v>
      </c>
      <c r="D133" t="s">
        <v>30</v>
      </c>
      <c r="E133" t="s">
        <v>15</v>
      </c>
      <c r="F133" t="s">
        <v>16</v>
      </c>
      <c r="G133" s="16">
        <v>45494.214513888888</v>
      </c>
      <c r="H133" s="16">
        <v>45521.214513888888</v>
      </c>
      <c r="I133" s="16">
        <v>45535.214513888888</v>
      </c>
      <c r="J133" s="16"/>
      <c r="K133">
        <v>0.151</v>
      </c>
      <c r="L133" t="s">
        <v>17</v>
      </c>
      <c r="M133">
        <f t="shared" si="4"/>
        <v>99999</v>
      </c>
      <c r="N133" t="str">
        <f t="shared" si="5"/>
        <v>jul/2024</v>
      </c>
    </row>
    <row r="134" spans="1:14" x14ac:dyDescent="0.25">
      <c r="A134" t="s">
        <v>187</v>
      </c>
      <c r="B134">
        <v>335</v>
      </c>
      <c r="C134" t="s">
        <v>74</v>
      </c>
      <c r="D134" t="s">
        <v>30</v>
      </c>
      <c r="E134" t="s">
        <v>57</v>
      </c>
      <c r="F134" t="s">
        <v>16</v>
      </c>
      <c r="G134" s="16">
        <v>45256.093148148153</v>
      </c>
      <c r="H134" s="16"/>
      <c r="I134" s="16"/>
      <c r="J134" s="16"/>
      <c r="K134">
        <v>0.51700000000000002</v>
      </c>
      <c r="L134" t="s">
        <v>41</v>
      </c>
      <c r="M134">
        <f t="shared" si="4"/>
        <v>99999</v>
      </c>
      <c r="N134" t="str">
        <f t="shared" si="5"/>
        <v>nov/2023</v>
      </c>
    </row>
    <row r="135" spans="1:14" x14ac:dyDescent="0.25">
      <c r="A135" t="s">
        <v>188</v>
      </c>
      <c r="B135">
        <v>830</v>
      </c>
      <c r="C135" t="s">
        <v>48</v>
      </c>
      <c r="D135" t="s">
        <v>19</v>
      </c>
      <c r="E135" t="s">
        <v>15</v>
      </c>
      <c r="F135" t="s">
        <v>38</v>
      </c>
      <c r="G135" s="16">
        <v>45019.261331018519</v>
      </c>
      <c r="H135" s="16">
        <v>45040.261331018519</v>
      </c>
      <c r="I135" s="16">
        <v>45051.261331018519</v>
      </c>
      <c r="J135" s="16"/>
      <c r="K135">
        <v>0.59199999999999997</v>
      </c>
      <c r="L135" t="s">
        <v>69</v>
      </c>
      <c r="M135">
        <f t="shared" si="4"/>
        <v>99999</v>
      </c>
      <c r="N135" t="str">
        <f t="shared" si="5"/>
        <v>abr/2023</v>
      </c>
    </row>
    <row r="136" spans="1:14" x14ac:dyDescent="0.25">
      <c r="A136" t="s">
        <v>189</v>
      </c>
      <c r="B136">
        <v>390</v>
      </c>
      <c r="C136" t="s">
        <v>24</v>
      </c>
      <c r="D136" t="s">
        <v>44</v>
      </c>
      <c r="E136" t="s">
        <v>15</v>
      </c>
      <c r="F136" t="s">
        <v>21</v>
      </c>
      <c r="G136" s="16">
        <v>44965.554027777784</v>
      </c>
      <c r="H136" s="16">
        <v>44983.554027777784</v>
      </c>
      <c r="I136" s="16">
        <v>44993.554027777784</v>
      </c>
      <c r="J136" s="16">
        <v>45014.554027777784</v>
      </c>
      <c r="K136">
        <v>0.60699999999999998</v>
      </c>
      <c r="L136" t="s">
        <v>106</v>
      </c>
      <c r="M136">
        <f t="shared" si="4"/>
        <v>49</v>
      </c>
      <c r="N136" t="str">
        <f t="shared" si="5"/>
        <v>fev/2023</v>
      </c>
    </row>
    <row r="137" spans="1:14" x14ac:dyDescent="0.25">
      <c r="A137" t="s">
        <v>190</v>
      </c>
      <c r="B137">
        <v>600</v>
      </c>
      <c r="C137" t="s">
        <v>13</v>
      </c>
      <c r="D137" t="s">
        <v>79</v>
      </c>
      <c r="E137" t="s">
        <v>57</v>
      </c>
      <c r="F137" t="s">
        <v>38</v>
      </c>
      <c r="G137" s="16">
        <v>45353.051469907397</v>
      </c>
      <c r="H137" s="16"/>
      <c r="I137" s="16"/>
      <c r="J137" s="16"/>
      <c r="K137">
        <v>0.17499999999999999</v>
      </c>
      <c r="L137" t="s">
        <v>54</v>
      </c>
      <c r="M137">
        <f t="shared" si="4"/>
        <v>99999</v>
      </c>
      <c r="N137" t="str">
        <f t="shared" si="5"/>
        <v>mar/2024</v>
      </c>
    </row>
    <row r="138" spans="1:14" x14ac:dyDescent="0.25">
      <c r="A138" t="s">
        <v>191</v>
      </c>
      <c r="B138">
        <v>516</v>
      </c>
      <c r="C138" t="s">
        <v>48</v>
      </c>
      <c r="D138" t="s">
        <v>130</v>
      </c>
      <c r="E138" t="s">
        <v>26</v>
      </c>
      <c r="F138" t="s">
        <v>38</v>
      </c>
      <c r="G138" s="16">
        <v>45325.481516203698</v>
      </c>
      <c r="H138" s="16">
        <v>45337.481516203698</v>
      </c>
      <c r="I138" s="16">
        <v>45341.481516203698</v>
      </c>
      <c r="J138" s="16">
        <v>45346.481516203698</v>
      </c>
      <c r="K138">
        <v>0.123</v>
      </c>
      <c r="L138" t="s">
        <v>28</v>
      </c>
      <c r="M138">
        <f t="shared" si="4"/>
        <v>21</v>
      </c>
      <c r="N138" t="str">
        <f t="shared" si="5"/>
        <v>fev/2024</v>
      </c>
    </row>
    <row r="139" spans="1:14" x14ac:dyDescent="0.25">
      <c r="A139" t="s">
        <v>192</v>
      </c>
      <c r="B139">
        <v>397</v>
      </c>
      <c r="C139" t="s">
        <v>48</v>
      </c>
      <c r="D139" t="s">
        <v>25</v>
      </c>
      <c r="E139" t="s">
        <v>26</v>
      </c>
      <c r="F139" t="s">
        <v>21</v>
      </c>
      <c r="G139" s="16">
        <v>44992.442557870367</v>
      </c>
      <c r="H139" s="16"/>
      <c r="I139" s="16"/>
      <c r="J139" s="16"/>
      <c r="K139">
        <v>0.45300000000000001</v>
      </c>
      <c r="L139" t="s">
        <v>41</v>
      </c>
      <c r="M139">
        <f t="shared" si="4"/>
        <v>99999</v>
      </c>
      <c r="N139" t="str">
        <f t="shared" si="5"/>
        <v>mar/2023</v>
      </c>
    </row>
    <row r="140" spans="1:14" x14ac:dyDescent="0.25">
      <c r="A140" t="s">
        <v>193</v>
      </c>
      <c r="B140">
        <v>755</v>
      </c>
      <c r="C140" t="s">
        <v>34</v>
      </c>
      <c r="D140" t="s">
        <v>30</v>
      </c>
      <c r="E140" t="s">
        <v>15</v>
      </c>
      <c r="F140" t="s">
        <v>38</v>
      </c>
      <c r="G140" s="16">
        <v>45639.420416666668</v>
      </c>
      <c r="H140" s="16">
        <v>45663.420416666668</v>
      </c>
      <c r="I140" s="16"/>
      <c r="J140" s="16"/>
      <c r="K140">
        <v>0.49199999999999999</v>
      </c>
      <c r="L140" t="s">
        <v>69</v>
      </c>
      <c r="M140">
        <f t="shared" si="4"/>
        <v>99999</v>
      </c>
      <c r="N140" t="str">
        <f t="shared" si="5"/>
        <v>dez/2024</v>
      </c>
    </row>
    <row r="141" spans="1:14" x14ac:dyDescent="0.25">
      <c r="A141" t="s">
        <v>194</v>
      </c>
      <c r="B141">
        <v>830</v>
      </c>
      <c r="C141" t="s">
        <v>13</v>
      </c>
      <c r="D141" t="s">
        <v>44</v>
      </c>
      <c r="E141" t="s">
        <v>15</v>
      </c>
      <c r="F141" t="s">
        <v>21</v>
      </c>
      <c r="G141" s="16">
        <v>45457.278217592589</v>
      </c>
      <c r="H141" s="16">
        <v>45482.278217592589</v>
      </c>
      <c r="I141" s="16">
        <v>45505.278217592589</v>
      </c>
      <c r="J141" s="16"/>
      <c r="K141">
        <v>0.32300000000000001</v>
      </c>
      <c r="L141" t="s">
        <v>22</v>
      </c>
      <c r="M141">
        <f t="shared" si="4"/>
        <v>99999</v>
      </c>
      <c r="N141" t="str">
        <f t="shared" si="5"/>
        <v>jun/2024</v>
      </c>
    </row>
    <row r="142" spans="1:14" x14ac:dyDescent="0.25">
      <c r="A142" t="s">
        <v>195</v>
      </c>
      <c r="B142">
        <v>837</v>
      </c>
      <c r="C142" t="s">
        <v>74</v>
      </c>
      <c r="D142" t="s">
        <v>14</v>
      </c>
      <c r="E142" t="s">
        <v>15</v>
      </c>
      <c r="F142" t="s">
        <v>21</v>
      </c>
      <c r="G142" s="16">
        <v>45132.448657407411</v>
      </c>
      <c r="H142" s="16">
        <v>45147.448657407411</v>
      </c>
      <c r="I142" s="16">
        <v>45153.448657407411</v>
      </c>
      <c r="J142" s="16"/>
      <c r="K142">
        <v>7.0999999999999994E-2</v>
      </c>
      <c r="L142" t="s">
        <v>71</v>
      </c>
      <c r="M142">
        <f t="shared" si="4"/>
        <v>99999</v>
      </c>
      <c r="N142" t="str">
        <f t="shared" si="5"/>
        <v>jul/2023</v>
      </c>
    </row>
    <row r="143" spans="1:14" x14ac:dyDescent="0.25">
      <c r="A143" t="s">
        <v>196</v>
      </c>
      <c r="B143">
        <v>327</v>
      </c>
      <c r="C143" t="s">
        <v>13</v>
      </c>
      <c r="D143" t="s">
        <v>79</v>
      </c>
      <c r="E143" t="s">
        <v>26</v>
      </c>
      <c r="F143" t="s">
        <v>31</v>
      </c>
      <c r="G143" s="16">
        <v>45354.065347222233</v>
      </c>
      <c r="H143" s="16">
        <v>45382.065347222233</v>
      </c>
      <c r="I143" s="16"/>
      <c r="J143" s="16"/>
      <c r="K143">
        <v>0.42599999999999999</v>
      </c>
      <c r="L143" t="s">
        <v>52</v>
      </c>
      <c r="M143">
        <f t="shared" si="4"/>
        <v>99999</v>
      </c>
      <c r="N143" t="str">
        <f t="shared" si="5"/>
        <v>mar/2024</v>
      </c>
    </row>
    <row r="144" spans="1:14" x14ac:dyDescent="0.25">
      <c r="A144" t="s">
        <v>197</v>
      </c>
      <c r="B144">
        <v>623</v>
      </c>
      <c r="C144" t="s">
        <v>13</v>
      </c>
      <c r="D144" t="s">
        <v>130</v>
      </c>
      <c r="E144" t="s">
        <v>15</v>
      </c>
      <c r="F144" t="s">
        <v>21</v>
      </c>
      <c r="G144" s="16">
        <v>45202.948634259257</v>
      </c>
      <c r="H144" s="16">
        <v>45218.948634259257</v>
      </c>
      <c r="I144" s="16">
        <v>45227.948634259257</v>
      </c>
      <c r="J144" s="16">
        <v>45259.948634259257</v>
      </c>
      <c r="K144">
        <v>0.28499999999999998</v>
      </c>
      <c r="L144" t="s">
        <v>64</v>
      </c>
      <c r="M144">
        <f t="shared" si="4"/>
        <v>57</v>
      </c>
      <c r="N144" t="str">
        <f t="shared" si="5"/>
        <v>out/2023</v>
      </c>
    </row>
    <row r="145" spans="1:14" x14ac:dyDescent="0.25">
      <c r="A145" t="s">
        <v>198</v>
      </c>
      <c r="B145">
        <v>522</v>
      </c>
      <c r="C145" t="s">
        <v>24</v>
      </c>
      <c r="D145" t="s">
        <v>14</v>
      </c>
      <c r="E145" t="s">
        <v>26</v>
      </c>
      <c r="F145" t="s">
        <v>21</v>
      </c>
      <c r="G145" s="16">
        <v>45700.552916666667</v>
      </c>
      <c r="H145" s="16">
        <v>45701.552916666667</v>
      </c>
      <c r="I145" s="16">
        <v>45709.552916666667</v>
      </c>
      <c r="J145" s="16">
        <v>45749.552916666667</v>
      </c>
      <c r="K145">
        <v>0.222</v>
      </c>
      <c r="L145" t="s">
        <v>71</v>
      </c>
      <c r="M145">
        <f t="shared" si="4"/>
        <v>49</v>
      </c>
      <c r="N145" t="str">
        <f t="shared" si="5"/>
        <v>fev/2025</v>
      </c>
    </row>
    <row r="146" spans="1:14" x14ac:dyDescent="0.25">
      <c r="A146" t="s">
        <v>199</v>
      </c>
      <c r="B146">
        <v>379</v>
      </c>
      <c r="C146" t="s">
        <v>34</v>
      </c>
      <c r="D146" t="s">
        <v>44</v>
      </c>
      <c r="E146" t="s">
        <v>57</v>
      </c>
      <c r="F146" t="s">
        <v>21</v>
      </c>
      <c r="G146" s="16">
        <v>45426.496701388889</v>
      </c>
      <c r="H146" s="16">
        <v>45439.496701388889</v>
      </c>
      <c r="I146" s="16">
        <v>45462.496701388889</v>
      </c>
      <c r="J146" s="16"/>
      <c r="K146">
        <v>0.54800000000000004</v>
      </c>
      <c r="L146" t="s">
        <v>54</v>
      </c>
      <c r="M146">
        <f t="shared" si="4"/>
        <v>99999</v>
      </c>
      <c r="N146" t="str">
        <f t="shared" si="5"/>
        <v>mai/2024</v>
      </c>
    </row>
    <row r="147" spans="1:14" x14ac:dyDescent="0.25">
      <c r="A147" t="s">
        <v>200</v>
      </c>
      <c r="B147">
        <v>757</v>
      </c>
      <c r="C147" t="s">
        <v>24</v>
      </c>
      <c r="D147" t="s">
        <v>25</v>
      </c>
      <c r="E147" t="s">
        <v>15</v>
      </c>
      <c r="F147" t="s">
        <v>38</v>
      </c>
      <c r="G147" s="16">
        <v>45193.127546296288</v>
      </c>
      <c r="H147" s="16">
        <v>45193.127546296288</v>
      </c>
      <c r="I147" s="16">
        <v>45200.127546296288</v>
      </c>
      <c r="J147" s="16"/>
      <c r="K147">
        <v>0.58399999999999996</v>
      </c>
      <c r="L147" t="s">
        <v>28</v>
      </c>
      <c r="M147">
        <f t="shared" si="4"/>
        <v>99999</v>
      </c>
      <c r="N147" t="str">
        <f t="shared" si="5"/>
        <v>set/2023</v>
      </c>
    </row>
    <row r="148" spans="1:14" x14ac:dyDescent="0.25">
      <c r="A148" t="s">
        <v>201</v>
      </c>
      <c r="B148">
        <v>475</v>
      </c>
      <c r="C148" t="s">
        <v>24</v>
      </c>
      <c r="D148" t="s">
        <v>14</v>
      </c>
      <c r="E148" t="s">
        <v>20</v>
      </c>
      <c r="F148" t="s">
        <v>21</v>
      </c>
      <c r="G148" s="16">
        <v>45646.800358796303</v>
      </c>
      <c r="H148" s="16"/>
      <c r="I148" s="16"/>
      <c r="J148" s="16"/>
      <c r="K148">
        <v>0.13800000000000001</v>
      </c>
      <c r="L148" t="s">
        <v>35</v>
      </c>
      <c r="M148">
        <f t="shared" si="4"/>
        <v>99999</v>
      </c>
      <c r="N148" t="str">
        <f t="shared" si="5"/>
        <v>dez/2024</v>
      </c>
    </row>
    <row r="149" spans="1:14" x14ac:dyDescent="0.25">
      <c r="A149" t="s">
        <v>202</v>
      </c>
      <c r="B149">
        <v>821</v>
      </c>
      <c r="C149" t="s">
        <v>13</v>
      </c>
      <c r="D149" t="s">
        <v>14</v>
      </c>
      <c r="E149" t="s">
        <v>15</v>
      </c>
      <c r="F149" t="s">
        <v>38</v>
      </c>
      <c r="G149" s="16">
        <v>45181.291180555563</v>
      </c>
      <c r="H149" s="16"/>
      <c r="I149" s="16"/>
      <c r="J149" s="16"/>
      <c r="K149">
        <v>6.9000000000000006E-2</v>
      </c>
      <c r="L149" t="s">
        <v>71</v>
      </c>
      <c r="M149">
        <f t="shared" si="4"/>
        <v>99999</v>
      </c>
      <c r="N149" t="str">
        <f t="shared" si="5"/>
        <v>set/2023</v>
      </c>
    </row>
    <row r="150" spans="1:14" x14ac:dyDescent="0.25">
      <c r="A150" t="s">
        <v>203</v>
      </c>
      <c r="B150">
        <v>756</v>
      </c>
      <c r="C150" t="s">
        <v>48</v>
      </c>
      <c r="D150" t="s">
        <v>130</v>
      </c>
      <c r="E150" t="s">
        <v>57</v>
      </c>
      <c r="F150" t="s">
        <v>21</v>
      </c>
      <c r="G150" s="16">
        <v>45349.609560185178</v>
      </c>
      <c r="H150" s="16">
        <v>45368.609560185178</v>
      </c>
      <c r="I150" s="16">
        <v>45375.609560185178</v>
      </c>
      <c r="J150" s="16">
        <v>45400.609560185178</v>
      </c>
      <c r="K150">
        <v>0.53900000000000003</v>
      </c>
      <c r="L150" t="s">
        <v>58</v>
      </c>
      <c r="M150">
        <f t="shared" si="4"/>
        <v>51</v>
      </c>
      <c r="N150" t="str">
        <f t="shared" si="5"/>
        <v>fev/2024</v>
      </c>
    </row>
    <row r="151" spans="1:14" x14ac:dyDescent="0.25">
      <c r="A151" t="s">
        <v>204</v>
      </c>
      <c r="B151">
        <v>722</v>
      </c>
      <c r="C151" t="s">
        <v>13</v>
      </c>
      <c r="D151" t="s">
        <v>19</v>
      </c>
      <c r="E151" t="s">
        <v>57</v>
      </c>
      <c r="F151" t="s">
        <v>21</v>
      </c>
      <c r="G151" s="16">
        <v>45289.136134259257</v>
      </c>
      <c r="H151" s="16"/>
      <c r="I151" s="16"/>
      <c r="J151" s="16"/>
      <c r="K151">
        <v>0.40899999999999997</v>
      </c>
      <c r="L151" t="s">
        <v>54</v>
      </c>
      <c r="M151">
        <f t="shared" si="4"/>
        <v>99999</v>
      </c>
      <c r="N151" t="str">
        <f t="shared" si="5"/>
        <v>dez/2023</v>
      </c>
    </row>
    <row r="152" spans="1:14" x14ac:dyDescent="0.25">
      <c r="A152" t="s">
        <v>205</v>
      </c>
      <c r="B152">
        <v>399</v>
      </c>
      <c r="C152" t="s">
        <v>13</v>
      </c>
      <c r="D152" t="s">
        <v>79</v>
      </c>
      <c r="E152" t="s">
        <v>15</v>
      </c>
      <c r="F152" t="s">
        <v>21</v>
      </c>
      <c r="G152" s="16">
        <v>45174.12394675926</v>
      </c>
      <c r="H152" s="16">
        <v>45191.12394675926</v>
      </c>
      <c r="I152" s="16"/>
      <c r="J152" s="16"/>
      <c r="K152">
        <v>0.499</v>
      </c>
      <c r="L152" t="s">
        <v>50</v>
      </c>
      <c r="M152">
        <f t="shared" si="4"/>
        <v>99999</v>
      </c>
      <c r="N152" t="str">
        <f t="shared" si="5"/>
        <v>set/2023</v>
      </c>
    </row>
    <row r="153" spans="1:14" x14ac:dyDescent="0.25">
      <c r="A153" t="s">
        <v>206</v>
      </c>
      <c r="B153">
        <v>702</v>
      </c>
      <c r="C153" t="s">
        <v>74</v>
      </c>
      <c r="D153" t="s">
        <v>14</v>
      </c>
      <c r="E153" t="s">
        <v>20</v>
      </c>
      <c r="F153" t="s">
        <v>38</v>
      </c>
      <c r="G153" s="16">
        <v>45198.807719907411</v>
      </c>
      <c r="H153" s="16"/>
      <c r="I153" s="16"/>
      <c r="J153" s="16"/>
      <c r="K153">
        <v>0.18099999999999999</v>
      </c>
      <c r="L153" t="s">
        <v>50</v>
      </c>
      <c r="M153">
        <f t="shared" si="4"/>
        <v>99999</v>
      </c>
      <c r="N153" t="str">
        <f t="shared" si="5"/>
        <v>set/2023</v>
      </c>
    </row>
    <row r="154" spans="1:14" x14ac:dyDescent="0.25">
      <c r="A154" t="s">
        <v>207</v>
      </c>
      <c r="B154">
        <v>679</v>
      </c>
      <c r="C154" t="s">
        <v>24</v>
      </c>
      <c r="D154" t="s">
        <v>14</v>
      </c>
      <c r="E154" t="s">
        <v>15</v>
      </c>
      <c r="F154" t="s">
        <v>21</v>
      </c>
      <c r="G154" s="16">
        <v>45642.017002314817</v>
      </c>
      <c r="H154" s="16"/>
      <c r="I154" s="16"/>
      <c r="J154" s="16"/>
      <c r="K154">
        <v>0.21099999999999999</v>
      </c>
      <c r="L154" t="s">
        <v>54</v>
      </c>
      <c r="M154">
        <f t="shared" si="4"/>
        <v>99999</v>
      </c>
      <c r="N154" t="str">
        <f t="shared" si="5"/>
        <v>dez/2024</v>
      </c>
    </row>
    <row r="155" spans="1:14" x14ac:dyDescent="0.25">
      <c r="A155" t="s">
        <v>208</v>
      </c>
      <c r="B155">
        <v>830</v>
      </c>
      <c r="C155" t="s">
        <v>34</v>
      </c>
      <c r="D155" t="s">
        <v>30</v>
      </c>
      <c r="E155" t="s">
        <v>15</v>
      </c>
      <c r="F155" t="s">
        <v>16</v>
      </c>
      <c r="G155" s="16">
        <v>45344.753240740742</v>
      </c>
      <c r="H155" s="16"/>
      <c r="I155" s="16"/>
      <c r="J155" s="16"/>
      <c r="K155">
        <v>0.48399999999999999</v>
      </c>
      <c r="L155" t="s">
        <v>58</v>
      </c>
      <c r="M155">
        <f t="shared" si="4"/>
        <v>99999</v>
      </c>
      <c r="N155" t="str">
        <f t="shared" si="5"/>
        <v>fev/2024</v>
      </c>
    </row>
    <row r="156" spans="1:14" x14ac:dyDescent="0.25">
      <c r="A156" t="s">
        <v>209</v>
      </c>
      <c r="B156">
        <v>631</v>
      </c>
      <c r="C156" t="s">
        <v>13</v>
      </c>
      <c r="D156" t="s">
        <v>30</v>
      </c>
      <c r="E156" t="s">
        <v>26</v>
      </c>
      <c r="F156" t="s">
        <v>38</v>
      </c>
      <c r="G156" s="16">
        <v>45510.810231481482</v>
      </c>
      <c r="H156" s="16">
        <v>45530.810231481482</v>
      </c>
      <c r="I156" s="16">
        <v>45540.810231481482</v>
      </c>
      <c r="J156" s="16"/>
      <c r="K156">
        <v>0.44800000000000001</v>
      </c>
      <c r="L156" t="s">
        <v>61</v>
      </c>
      <c r="M156">
        <f t="shared" si="4"/>
        <v>99999</v>
      </c>
      <c r="N156" t="str">
        <f t="shared" si="5"/>
        <v>ago/2024</v>
      </c>
    </row>
    <row r="157" spans="1:14" x14ac:dyDescent="0.25">
      <c r="A157" t="s">
        <v>210</v>
      </c>
      <c r="B157">
        <v>617</v>
      </c>
      <c r="C157" t="s">
        <v>24</v>
      </c>
      <c r="D157" t="s">
        <v>44</v>
      </c>
      <c r="E157" t="s">
        <v>20</v>
      </c>
      <c r="F157" t="s">
        <v>38</v>
      </c>
      <c r="G157" s="16">
        <v>45873.213645833333</v>
      </c>
      <c r="H157" s="16"/>
      <c r="I157" s="16"/>
      <c r="J157" s="16"/>
      <c r="K157">
        <v>0.22900000000000001</v>
      </c>
      <c r="L157" t="s">
        <v>28</v>
      </c>
      <c r="M157">
        <f t="shared" si="4"/>
        <v>99999</v>
      </c>
      <c r="N157" t="str">
        <f t="shared" si="5"/>
        <v>ago/2025</v>
      </c>
    </row>
    <row r="158" spans="1:14" x14ac:dyDescent="0.25">
      <c r="A158" t="s">
        <v>211</v>
      </c>
      <c r="B158">
        <v>836</v>
      </c>
      <c r="C158" t="s">
        <v>34</v>
      </c>
      <c r="D158" t="s">
        <v>25</v>
      </c>
      <c r="E158" t="s">
        <v>57</v>
      </c>
      <c r="F158" t="s">
        <v>38</v>
      </c>
      <c r="G158" s="16">
        <v>45437.024664351848</v>
      </c>
      <c r="H158" s="16">
        <v>45450.024664351848</v>
      </c>
      <c r="I158" s="16">
        <v>45455.024664351848</v>
      </c>
      <c r="J158" s="16">
        <v>45485.024664351848</v>
      </c>
      <c r="K158">
        <v>0.36</v>
      </c>
      <c r="L158" t="s">
        <v>41</v>
      </c>
      <c r="M158">
        <f t="shared" si="4"/>
        <v>48</v>
      </c>
      <c r="N158" t="str">
        <f t="shared" si="5"/>
        <v>mai/2024</v>
      </c>
    </row>
    <row r="159" spans="1:14" x14ac:dyDescent="0.25">
      <c r="A159" t="s">
        <v>212</v>
      </c>
      <c r="B159">
        <v>388</v>
      </c>
      <c r="C159" t="s">
        <v>13</v>
      </c>
      <c r="D159" t="s">
        <v>79</v>
      </c>
      <c r="E159" t="s">
        <v>15</v>
      </c>
      <c r="F159" t="s">
        <v>38</v>
      </c>
      <c r="G159" s="16">
        <v>45799.862557870372</v>
      </c>
      <c r="H159" s="16"/>
      <c r="I159" s="16"/>
      <c r="J159" s="16"/>
      <c r="K159">
        <v>0.55200000000000005</v>
      </c>
      <c r="L159" t="s">
        <v>61</v>
      </c>
      <c r="M159">
        <f t="shared" si="4"/>
        <v>99999</v>
      </c>
      <c r="N159" t="str">
        <f t="shared" si="5"/>
        <v>mai/2025</v>
      </c>
    </row>
    <row r="160" spans="1:14" x14ac:dyDescent="0.25">
      <c r="A160" t="s">
        <v>213</v>
      </c>
      <c r="B160">
        <v>810</v>
      </c>
      <c r="C160" t="s">
        <v>13</v>
      </c>
      <c r="D160" t="s">
        <v>44</v>
      </c>
      <c r="E160" t="s">
        <v>26</v>
      </c>
      <c r="F160" t="s">
        <v>27</v>
      </c>
      <c r="G160" s="16">
        <v>45338.614039351851</v>
      </c>
      <c r="H160" s="16">
        <v>45339.614039351851</v>
      </c>
      <c r="I160" s="16">
        <v>45349.614039351851</v>
      </c>
      <c r="J160" s="16"/>
      <c r="K160">
        <v>0.20899999999999999</v>
      </c>
      <c r="L160" t="s">
        <v>41</v>
      </c>
      <c r="M160">
        <f t="shared" si="4"/>
        <v>99999</v>
      </c>
      <c r="N160" t="str">
        <f t="shared" si="5"/>
        <v>fev/2024</v>
      </c>
    </row>
    <row r="161" spans="1:14" x14ac:dyDescent="0.25">
      <c r="A161" t="s">
        <v>214</v>
      </c>
      <c r="B161">
        <v>341</v>
      </c>
      <c r="C161" t="s">
        <v>24</v>
      </c>
      <c r="D161" t="s">
        <v>14</v>
      </c>
      <c r="E161" t="s">
        <v>15</v>
      </c>
      <c r="F161" t="s">
        <v>21</v>
      </c>
      <c r="G161" s="16">
        <v>45329.267523148148</v>
      </c>
      <c r="H161" s="16"/>
      <c r="I161" s="16"/>
      <c r="J161" s="16"/>
      <c r="K161">
        <v>0.46899999999999997</v>
      </c>
      <c r="L161" t="s">
        <v>52</v>
      </c>
      <c r="M161">
        <f t="shared" si="4"/>
        <v>99999</v>
      </c>
      <c r="N161" t="str">
        <f t="shared" si="5"/>
        <v>fev/2024</v>
      </c>
    </row>
    <row r="162" spans="1:14" x14ac:dyDescent="0.25">
      <c r="A162" t="s">
        <v>215</v>
      </c>
      <c r="B162">
        <v>688</v>
      </c>
      <c r="C162" t="s">
        <v>24</v>
      </c>
      <c r="D162" t="s">
        <v>14</v>
      </c>
      <c r="E162" t="s">
        <v>26</v>
      </c>
      <c r="F162" t="s">
        <v>21</v>
      </c>
      <c r="G162" s="16">
        <v>45515.819247685176</v>
      </c>
      <c r="H162" s="16"/>
      <c r="I162" s="16"/>
      <c r="J162" s="16"/>
      <c r="K162">
        <v>0.44800000000000001</v>
      </c>
      <c r="L162" t="s">
        <v>61</v>
      </c>
      <c r="M162">
        <f t="shared" si="4"/>
        <v>99999</v>
      </c>
      <c r="N162" t="str">
        <f t="shared" si="5"/>
        <v>ago/2024</v>
      </c>
    </row>
    <row r="163" spans="1:14" x14ac:dyDescent="0.25">
      <c r="A163" t="s">
        <v>216</v>
      </c>
      <c r="B163">
        <v>380</v>
      </c>
      <c r="C163" t="s">
        <v>74</v>
      </c>
      <c r="D163" t="s">
        <v>44</v>
      </c>
      <c r="E163" t="s">
        <v>26</v>
      </c>
      <c r="F163" t="s">
        <v>21</v>
      </c>
      <c r="G163" s="16">
        <v>45550.756574074083</v>
      </c>
      <c r="H163" s="16"/>
      <c r="I163" s="16"/>
      <c r="J163" s="16"/>
      <c r="K163">
        <v>0.42199999999999999</v>
      </c>
      <c r="L163" t="s">
        <v>86</v>
      </c>
      <c r="M163">
        <f t="shared" si="4"/>
        <v>99999</v>
      </c>
      <c r="N163" t="str">
        <f t="shared" si="5"/>
        <v>set/2024</v>
      </c>
    </row>
    <row r="164" spans="1:14" x14ac:dyDescent="0.25">
      <c r="A164" t="s">
        <v>217</v>
      </c>
      <c r="B164">
        <v>701</v>
      </c>
      <c r="C164" t="s">
        <v>13</v>
      </c>
      <c r="D164" t="s">
        <v>14</v>
      </c>
      <c r="E164" t="s">
        <v>15</v>
      </c>
      <c r="F164" t="s">
        <v>16</v>
      </c>
      <c r="G164" s="16">
        <v>45200.578958333332</v>
      </c>
      <c r="H164" s="16">
        <v>45206.578958333332</v>
      </c>
      <c r="I164" s="16"/>
      <c r="J164" s="16"/>
      <c r="K164">
        <v>0.17799999999999999</v>
      </c>
      <c r="L164" t="s">
        <v>46</v>
      </c>
      <c r="M164">
        <f t="shared" si="4"/>
        <v>99999</v>
      </c>
      <c r="N164" t="str">
        <f t="shared" si="5"/>
        <v>out/2023</v>
      </c>
    </row>
    <row r="165" spans="1:14" x14ac:dyDescent="0.25">
      <c r="A165" t="s">
        <v>218</v>
      </c>
      <c r="B165">
        <v>406</v>
      </c>
      <c r="C165" t="s">
        <v>13</v>
      </c>
      <c r="D165" t="s">
        <v>44</v>
      </c>
      <c r="E165" t="s">
        <v>26</v>
      </c>
      <c r="F165" t="s">
        <v>27</v>
      </c>
      <c r="G165" s="16">
        <v>44955.754780092589</v>
      </c>
      <c r="H165" s="16"/>
      <c r="I165" s="16"/>
      <c r="J165" s="16"/>
      <c r="K165">
        <v>0.311</v>
      </c>
      <c r="L165" t="s">
        <v>46</v>
      </c>
      <c r="M165">
        <f t="shared" si="4"/>
        <v>99999</v>
      </c>
      <c r="N165" t="str">
        <f t="shared" si="5"/>
        <v>jan/2023</v>
      </c>
    </row>
    <row r="166" spans="1:14" x14ac:dyDescent="0.25">
      <c r="A166" t="s">
        <v>219</v>
      </c>
      <c r="B166">
        <v>410</v>
      </c>
      <c r="C166" t="s">
        <v>13</v>
      </c>
      <c r="D166" t="s">
        <v>44</v>
      </c>
      <c r="E166" t="s">
        <v>20</v>
      </c>
      <c r="F166" t="s">
        <v>16</v>
      </c>
      <c r="G166" s="16">
        <v>45737.37296296296</v>
      </c>
      <c r="H166" s="16">
        <v>45746.37296296296</v>
      </c>
      <c r="I166" s="16">
        <v>45772.37296296296</v>
      </c>
      <c r="J166" s="16">
        <v>45806.37296296296</v>
      </c>
      <c r="K166">
        <v>0.114</v>
      </c>
      <c r="L166" t="s">
        <v>61</v>
      </c>
      <c r="M166">
        <f t="shared" si="4"/>
        <v>69</v>
      </c>
      <c r="N166" t="str">
        <f t="shared" si="5"/>
        <v>mar/2025</v>
      </c>
    </row>
    <row r="167" spans="1:14" x14ac:dyDescent="0.25">
      <c r="A167" t="s">
        <v>220</v>
      </c>
      <c r="B167">
        <v>576</v>
      </c>
      <c r="C167" t="s">
        <v>13</v>
      </c>
      <c r="D167" t="s">
        <v>25</v>
      </c>
      <c r="E167" t="s">
        <v>26</v>
      </c>
      <c r="F167" t="s">
        <v>38</v>
      </c>
      <c r="G167" s="16">
        <v>45383.596944444442</v>
      </c>
      <c r="H167" s="16"/>
      <c r="I167" s="16"/>
      <c r="J167" s="16"/>
      <c r="K167">
        <v>0.155</v>
      </c>
      <c r="L167" t="s">
        <v>28</v>
      </c>
      <c r="M167">
        <f t="shared" si="4"/>
        <v>99999</v>
      </c>
      <c r="N167" t="str">
        <f t="shared" si="5"/>
        <v>abr/2024</v>
      </c>
    </row>
    <row r="168" spans="1:14" x14ac:dyDescent="0.25">
      <c r="A168" t="s">
        <v>221</v>
      </c>
      <c r="B168">
        <v>513</v>
      </c>
      <c r="C168" t="s">
        <v>24</v>
      </c>
      <c r="D168" t="s">
        <v>44</v>
      </c>
      <c r="E168" t="s">
        <v>57</v>
      </c>
      <c r="F168" t="s">
        <v>27</v>
      </c>
      <c r="G168" s="16">
        <v>44952.868055555547</v>
      </c>
      <c r="H168" s="16">
        <v>44963.868055555547</v>
      </c>
      <c r="I168" s="16"/>
      <c r="J168" s="16"/>
      <c r="K168">
        <v>0.502</v>
      </c>
      <c r="L168" t="s">
        <v>46</v>
      </c>
      <c r="M168">
        <f t="shared" si="4"/>
        <v>99999</v>
      </c>
      <c r="N168" t="str">
        <f t="shared" si="5"/>
        <v>jan/2023</v>
      </c>
    </row>
    <row r="169" spans="1:14" x14ac:dyDescent="0.25">
      <c r="A169" t="s">
        <v>222</v>
      </c>
      <c r="B169">
        <v>805</v>
      </c>
      <c r="C169" t="s">
        <v>13</v>
      </c>
      <c r="D169" t="s">
        <v>30</v>
      </c>
      <c r="E169" t="s">
        <v>15</v>
      </c>
      <c r="F169" t="s">
        <v>21</v>
      </c>
      <c r="G169" s="16">
        <v>45201.140590277777</v>
      </c>
      <c r="H169" s="16">
        <v>45216.140590277777</v>
      </c>
      <c r="I169" s="16"/>
      <c r="J169" s="16"/>
      <c r="K169">
        <v>0.73</v>
      </c>
      <c r="L169" t="s">
        <v>52</v>
      </c>
      <c r="M169">
        <f t="shared" si="4"/>
        <v>99999</v>
      </c>
      <c r="N169" t="str">
        <f t="shared" si="5"/>
        <v>out/2023</v>
      </c>
    </row>
    <row r="170" spans="1:14" x14ac:dyDescent="0.25">
      <c r="A170" t="s">
        <v>223</v>
      </c>
      <c r="B170">
        <v>420</v>
      </c>
      <c r="C170" t="s">
        <v>74</v>
      </c>
      <c r="D170" t="s">
        <v>49</v>
      </c>
      <c r="E170" t="s">
        <v>20</v>
      </c>
      <c r="F170" t="s">
        <v>31</v>
      </c>
      <c r="G170" s="16">
        <v>45365.387546296297</v>
      </c>
      <c r="H170" s="16">
        <v>45392.387546296297</v>
      </c>
      <c r="I170" s="16">
        <v>45404.387546296297</v>
      </c>
      <c r="J170" s="16">
        <v>45405.387546296297</v>
      </c>
      <c r="K170">
        <v>0.13600000000000001</v>
      </c>
      <c r="L170" t="s">
        <v>39</v>
      </c>
      <c r="M170">
        <f t="shared" si="4"/>
        <v>40</v>
      </c>
      <c r="N170" t="str">
        <f t="shared" si="5"/>
        <v>mar/2024</v>
      </c>
    </row>
    <row r="171" spans="1:14" x14ac:dyDescent="0.25">
      <c r="A171" t="s">
        <v>224</v>
      </c>
      <c r="B171">
        <v>433</v>
      </c>
      <c r="C171" t="s">
        <v>34</v>
      </c>
      <c r="D171" t="s">
        <v>30</v>
      </c>
      <c r="E171" t="s">
        <v>15</v>
      </c>
      <c r="F171" t="s">
        <v>27</v>
      </c>
      <c r="G171" s="16">
        <v>45771.109351851846</v>
      </c>
      <c r="H171" s="16">
        <v>45791.109351851846</v>
      </c>
      <c r="I171" s="16">
        <v>45802.109351851846</v>
      </c>
      <c r="J171" s="16">
        <v>45844.109351851846</v>
      </c>
      <c r="K171">
        <v>0.214</v>
      </c>
      <c r="L171" t="s">
        <v>64</v>
      </c>
      <c r="M171">
        <f t="shared" si="4"/>
        <v>73</v>
      </c>
      <c r="N171" t="str">
        <f t="shared" si="5"/>
        <v>abr/2025</v>
      </c>
    </row>
    <row r="172" spans="1:14" x14ac:dyDescent="0.25">
      <c r="A172" t="s">
        <v>225</v>
      </c>
      <c r="B172">
        <v>670</v>
      </c>
      <c r="C172" t="s">
        <v>13</v>
      </c>
      <c r="D172" t="s">
        <v>130</v>
      </c>
      <c r="E172" t="s">
        <v>26</v>
      </c>
      <c r="F172" t="s">
        <v>16</v>
      </c>
      <c r="G172" s="16">
        <v>45272.592291666668</v>
      </c>
      <c r="H172" s="16">
        <v>45280.592291666668</v>
      </c>
      <c r="I172" s="16">
        <v>45284.592291666668</v>
      </c>
      <c r="J172" s="16"/>
      <c r="K172">
        <v>0.75600000000000001</v>
      </c>
      <c r="L172" t="s">
        <v>17</v>
      </c>
      <c r="M172">
        <f t="shared" si="4"/>
        <v>99999</v>
      </c>
      <c r="N172" t="str">
        <f t="shared" si="5"/>
        <v>dez/2023</v>
      </c>
    </row>
    <row r="173" spans="1:14" x14ac:dyDescent="0.25">
      <c r="A173" t="s">
        <v>226</v>
      </c>
      <c r="B173">
        <v>556</v>
      </c>
      <c r="C173" t="s">
        <v>13</v>
      </c>
      <c r="D173" t="s">
        <v>30</v>
      </c>
      <c r="E173" t="s">
        <v>45</v>
      </c>
      <c r="F173" t="s">
        <v>21</v>
      </c>
      <c r="G173" s="16">
        <v>45344.857094907413</v>
      </c>
      <c r="H173" s="16">
        <v>45352.857094907413</v>
      </c>
      <c r="I173" s="16">
        <v>45373.857094907413</v>
      </c>
      <c r="J173" s="16">
        <v>45406.857094907413</v>
      </c>
      <c r="K173">
        <v>0.46700000000000003</v>
      </c>
      <c r="L173" t="s">
        <v>28</v>
      </c>
      <c r="M173">
        <f t="shared" si="4"/>
        <v>62</v>
      </c>
      <c r="N173" t="str">
        <f t="shared" si="5"/>
        <v>fev/2024</v>
      </c>
    </row>
    <row r="174" spans="1:14" x14ac:dyDescent="0.25">
      <c r="A174" t="s">
        <v>227</v>
      </c>
      <c r="B174">
        <v>479</v>
      </c>
      <c r="C174" t="s">
        <v>13</v>
      </c>
      <c r="D174" t="s">
        <v>79</v>
      </c>
      <c r="E174" t="s">
        <v>57</v>
      </c>
      <c r="F174" t="s">
        <v>31</v>
      </c>
      <c r="G174" s="16">
        <v>45461.251192129632</v>
      </c>
      <c r="H174" s="16">
        <v>45481.251192129632</v>
      </c>
      <c r="I174" s="16">
        <v>45504.251192129632</v>
      </c>
      <c r="J174" s="16"/>
      <c r="K174">
        <v>0.53500000000000003</v>
      </c>
      <c r="L174" t="s">
        <v>41</v>
      </c>
      <c r="M174">
        <f t="shared" si="4"/>
        <v>99999</v>
      </c>
      <c r="N174" t="str">
        <f t="shared" si="5"/>
        <v>jun/2024</v>
      </c>
    </row>
    <row r="175" spans="1:14" x14ac:dyDescent="0.25">
      <c r="A175" t="s">
        <v>228</v>
      </c>
      <c r="B175">
        <v>347</v>
      </c>
      <c r="C175" t="s">
        <v>24</v>
      </c>
      <c r="D175" t="s">
        <v>14</v>
      </c>
      <c r="E175" t="s">
        <v>15</v>
      </c>
      <c r="F175" t="s">
        <v>21</v>
      </c>
      <c r="G175" s="16">
        <v>45068.148449074077</v>
      </c>
      <c r="H175" s="16"/>
      <c r="I175" s="16"/>
      <c r="J175" s="16"/>
      <c r="K175">
        <v>0.69899999999999995</v>
      </c>
      <c r="L175" t="s">
        <v>86</v>
      </c>
      <c r="M175">
        <f t="shared" si="4"/>
        <v>99999</v>
      </c>
      <c r="N175" t="str">
        <f t="shared" si="5"/>
        <v>mai/2023</v>
      </c>
    </row>
    <row r="176" spans="1:14" x14ac:dyDescent="0.25">
      <c r="A176" t="s">
        <v>229</v>
      </c>
      <c r="B176">
        <v>318</v>
      </c>
      <c r="C176" t="s">
        <v>13</v>
      </c>
      <c r="D176" t="s">
        <v>30</v>
      </c>
      <c r="E176" t="s">
        <v>15</v>
      </c>
      <c r="F176" t="s">
        <v>21</v>
      </c>
      <c r="G176" s="16">
        <v>45481.816388888888</v>
      </c>
      <c r="H176" s="16"/>
      <c r="I176" s="16"/>
      <c r="J176" s="16"/>
      <c r="K176">
        <v>0.16200000000000001</v>
      </c>
      <c r="L176" t="s">
        <v>46</v>
      </c>
      <c r="M176">
        <f t="shared" si="4"/>
        <v>99999</v>
      </c>
      <c r="N176" t="str">
        <f t="shared" si="5"/>
        <v>jul/2024</v>
      </c>
    </row>
    <row r="177" spans="1:14" x14ac:dyDescent="0.25">
      <c r="A177" t="s">
        <v>230</v>
      </c>
      <c r="B177">
        <v>345</v>
      </c>
      <c r="C177" t="s">
        <v>48</v>
      </c>
      <c r="D177" t="s">
        <v>30</v>
      </c>
      <c r="E177" t="s">
        <v>26</v>
      </c>
      <c r="F177" t="s">
        <v>31</v>
      </c>
      <c r="G177" s="16">
        <v>45726.339965277781</v>
      </c>
      <c r="H177" s="16">
        <v>45730.339965277781</v>
      </c>
      <c r="I177" s="16">
        <v>45745.339965277781</v>
      </c>
      <c r="J177" s="16"/>
      <c r="K177">
        <v>0.152</v>
      </c>
      <c r="L177" t="s">
        <v>28</v>
      </c>
      <c r="M177">
        <f t="shared" si="4"/>
        <v>99999</v>
      </c>
      <c r="N177" t="str">
        <f t="shared" si="5"/>
        <v>mar/2025</v>
      </c>
    </row>
    <row r="178" spans="1:14" x14ac:dyDescent="0.25">
      <c r="A178" t="s">
        <v>231</v>
      </c>
      <c r="B178">
        <v>750</v>
      </c>
      <c r="C178" t="s">
        <v>24</v>
      </c>
      <c r="D178" t="s">
        <v>130</v>
      </c>
      <c r="E178" t="s">
        <v>15</v>
      </c>
      <c r="F178" t="s">
        <v>21</v>
      </c>
      <c r="G178" s="16">
        <v>45093.917453703703</v>
      </c>
      <c r="H178" s="16">
        <v>45112.917453703703</v>
      </c>
      <c r="I178" s="16">
        <v>45126.917453703703</v>
      </c>
      <c r="J178" s="16">
        <v>45151.917453703703</v>
      </c>
      <c r="K178">
        <v>0.13700000000000001</v>
      </c>
      <c r="L178" t="s">
        <v>41</v>
      </c>
      <c r="M178">
        <f t="shared" si="4"/>
        <v>58</v>
      </c>
      <c r="N178" t="str">
        <f t="shared" si="5"/>
        <v>jun/2023</v>
      </c>
    </row>
    <row r="179" spans="1:14" x14ac:dyDescent="0.25">
      <c r="A179" t="s">
        <v>232</v>
      </c>
      <c r="B179">
        <v>355</v>
      </c>
      <c r="C179" t="s">
        <v>24</v>
      </c>
      <c r="D179" t="s">
        <v>14</v>
      </c>
      <c r="E179" t="s">
        <v>45</v>
      </c>
      <c r="F179" t="s">
        <v>21</v>
      </c>
      <c r="G179" s="16">
        <v>45172.371481481481</v>
      </c>
      <c r="H179" s="16">
        <v>45177.371481481481</v>
      </c>
      <c r="I179" s="16">
        <v>45185.371481481481</v>
      </c>
      <c r="J179" s="16">
        <v>45203.371481481481</v>
      </c>
      <c r="K179">
        <v>0.35499999999999998</v>
      </c>
      <c r="L179" t="s">
        <v>50</v>
      </c>
      <c r="M179">
        <f t="shared" si="4"/>
        <v>31</v>
      </c>
      <c r="N179" t="str">
        <f t="shared" si="5"/>
        <v>set/2023</v>
      </c>
    </row>
    <row r="180" spans="1:14" x14ac:dyDescent="0.25">
      <c r="A180" t="s">
        <v>233</v>
      </c>
      <c r="B180">
        <v>391</v>
      </c>
      <c r="C180" t="s">
        <v>13</v>
      </c>
      <c r="D180" t="s">
        <v>14</v>
      </c>
      <c r="E180" t="s">
        <v>15</v>
      </c>
      <c r="F180" t="s">
        <v>38</v>
      </c>
      <c r="G180" s="16">
        <v>45891.992326388892</v>
      </c>
      <c r="H180" s="16">
        <v>45891.992326388892</v>
      </c>
      <c r="I180" s="16">
        <v>45903.992326388892</v>
      </c>
      <c r="J180" s="16"/>
      <c r="K180">
        <v>0.27800000000000002</v>
      </c>
      <c r="L180" t="s">
        <v>39</v>
      </c>
      <c r="M180">
        <f t="shared" si="4"/>
        <v>99999</v>
      </c>
      <c r="N180" t="str">
        <f t="shared" si="5"/>
        <v>ago/2025</v>
      </c>
    </row>
    <row r="181" spans="1:14" x14ac:dyDescent="0.25">
      <c r="A181" t="s">
        <v>234</v>
      </c>
      <c r="B181">
        <v>381</v>
      </c>
      <c r="C181" t="s">
        <v>24</v>
      </c>
      <c r="D181" t="s">
        <v>30</v>
      </c>
      <c r="E181" t="s">
        <v>15</v>
      </c>
      <c r="F181" t="s">
        <v>31</v>
      </c>
      <c r="G181" s="16">
        <v>45195.917939814812</v>
      </c>
      <c r="H181" s="16"/>
      <c r="I181" s="16"/>
      <c r="J181" s="16"/>
      <c r="K181">
        <v>0.19400000000000001</v>
      </c>
      <c r="L181" t="s">
        <v>89</v>
      </c>
      <c r="M181">
        <f t="shared" si="4"/>
        <v>99999</v>
      </c>
      <c r="N181" t="str">
        <f t="shared" si="5"/>
        <v>set/2023</v>
      </c>
    </row>
    <row r="182" spans="1:14" x14ac:dyDescent="0.25">
      <c r="A182" t="s">
        <v>235</v>
      </c>
      <c r="B182">
        <v>378</v>
      </c>
      <c r="C182" t="s">
        <v>74</v>
      </c>
      <c r="D182" t="s">
        <v>14</v>
      </c>
      <c r="E182" t="s">
        <v>15</v>
      </c>
      <c r="F182" t="s">
        <v>21</v>
      </c>
      <c r="G182" s="16">
        <v>45525.563634259262</v>
      </c>
      <c r="H182" s="16"/>
      <c r="I182" s="16"/>
      <c r="J182" s="16"/>
      <c r="K182">
        <v>0.13</v>
      </c>
      <c r="L182" t="s">
        <v>86</v>
      </c>
      <c r="M182">
        <f t="shared" si="4"/>
        <v>99999</v>
      </c>
      <c r="N182" t="str">
        <f t="shared" si="5"/>
        <v>ago/2024</v>
      </c>
    </row>
    <row r="183" spans="1:14" x14ac:dyDescent="0.25">
      <c r="A183" t="s">
        <v>236</v>
      </c>
      <c r="B183">
        <v>582</v>
      </c>
      <c r="C183" t="s">
        <v>13</v>
      </c>
      <c r="D183" t="s">
        <v>30</v>
      </c>
      <c r="E183" t="s">
        <v>15</v>
      </c>
      <c r="F183" t="s">
        <v>21</v>
      </c>
      <c r="G183" s="16">
        <v>45459.045798611107</v>
      </c>
      <c r="H183" s="16">
        <v>45467.045798611107</v>
      </c>
      <c r="I183" s="16"/>
      <c r="J183" s="16"/>
      <c r="K183">
        <v>0.56399999999999995</v>
      </c>
      <c r="L183" t="s">
        <v>41</v>
      </c>
      <c r="M183">
        <f t="shared" si="4"/>
        <v>99999</v>
      </c>
      <c r="N183" t="str">
        <f t="shared" si="5"/>
        <v>jun/2024</v>
      </c>
    </row>
    <row r="184" spans="1:14" x14ac:dyDescent="0.25">
      <c r="A184" t="s">
        <v>237</v>
      </c>
      <c r="B184">
        <v>610</v>
      </c>
      <c r="C184" t="s">
        <v>13</v>
      </c>
      <c r="D184" t="s">
        <v>130</v>
      </c>
      <c r="E184" t="s">
        <v>57</v>
      </c>
      <c r="F184" t="s">
        <v>16</v>
      </c>
      <c r="G184" s="16">
        <v>44927.707025462973</v>
      </c>
      <c r="H184" s="16">
        <v>44938.707025462973</v>
      </c>
      <c r="I184" s="16"/>
      <c r="J184" s="16"/>
      <c r="K184">
        <v>0.23300000000000001</v>
      </c>
      <c r="L184" t="s">
        <v>17</v>
      </c>
      <c r="M184">
        <f t="shared" si="4"/>
        <v>99999</v>
      </c>
      <c r="N184" t="str">
        <f t="shared" si="5"/>
        <v>jan/2023</v>
      </c>
    </row>
    <row r="185" spans="1:14" x14ac:dyDescent="0.25">
      <c r="A185" t="s">
        <v>238</v>
      </c>
      <c r="B185">
        <v>459</v>
      </c>
      <c r="C185" t="s">
        <v>48</v>
      </c>
      <c r="D185" t="s">
        <v>79</v>
      </c>
      <c r="E185" t="s">
        <v>26</v>
      </c>
      <c r="F185" t="s">
        <v>21</v>
      </c>
      <c r="G185" s="16">
        <v>45861.087025462963</v>
      </c>
      <c r="H185" s="16">
        <v>45862.087025462963</v>
      </c>
      <c r="I185" s="16">
        <v>45866.087025462963</v>
      </c>
      <c r="J185" s="16"/>
      <c r="K185">
        <v>0.51900000000000002</v>
      </c>
      <c r="L185" t="s">
        <v>35</v>
      </c>
      <c r="M185">
        <f t="shared" si="4"/>
        <v>99999</v>
      </c>
      <c r="N185" t="str">
        <f t="shared" si="5"/>
        <v>jul/2025</v>
      </c>
    </row>
    <row r="186" spans="1:14" x14ac:dyDescent="0.25">
      <c r="A186" t="s">
        <v>239</v>
      </c>
      <c r="B186">
        <v>615</v>
      </c>
      <c r="C186" t="s">
        <v>13</v>
      </c>
      <c r="D186" t="s">
        <v>14</v>
      </c>
      <c r="E186" t="s">
        <v>26</v>
      </c>
      <c r="F186" t="s">
        <v>38</v>
      </c>
      <c r="G186" s="16">
        <v>45698.451574074083</v>
      </c>
      <c r="H186" s="16"/>
      <c r="I186" s="16"/>
      <c r="J186" s="16"/>
      <c r="K186">
        <v>0.47599999999999998</v>
      </c>
      <c r="L186" t="s">
        <v>106</v>
      </c>
      <c r="M186">
        <f t="shared" si="4"/>
        <v>99999</v>
      </c>
      <c r="N186" t="str">
        <f t="shared" si="5"/>
        <v>fev/2025</v>
      </c>
    </row>
    <row r="187" spans="1:14" x14ac:dyDescent="0.25">
      <c r="A187" t="s">
        <v>240</v>
      </c>
      <c r="B187">
        <v>455</v>
      </c>
      <c r="C187" t="s">
        <v>48</v>
      </c>
      <c r="D187" t="s">
        <v>14</v>
      </c>
      <c r="E187" t="s">
        <v>15</v>
      </c>
      <c r="F187" t="s">
        <v>27</v>
      </c>
      <c r="G187" s="16">
        <v>45915.220555555563</v>
      </c>
      <c r="H187" s="16"/>
      <c r="I187" s="16"/>
      <c r="J187" s="16"/>
      <c r="K187">
        <v>0.56899999999999995</v>
      </c>
      <c r="L187" t="s">
        <v>22</v>
      </c>
      <c r="M187">
        <f t="shared" si="4"/>
        <v>99999</v>
      </c>
      <c r="N187" t="str">
        <f t="shared" si="5"/>
        <v>set/2025</v>
      </c>
    </row>
    <row r="188" spans="1:14" x14ac:dyDescent="0.25">
      <c r="A188" t="s">
        <v>241</v>
      </c>
      <c r="B188">
        <v>767</v>
      </c>
      <c r="C188" t="s">
        <v>13</v>
      </c>
      <c r="D188" t="s">
        <v>30</v>
      </c>
      <c r="E188" t="s">
        <v>15</v>
      </c>
      <c r="F188" t="s">
        <v>38</v>
      </c>
      <c r="G188" s="16">
        <v>45045.919224537043</v>
      </c>
      <c r="H188" s="16">
        <v>45051.919224537043</v>
      </c>
      <c r="I188" s="16">
        <v>45053.919224537043</v>
      </c>
      <c r="J188" s="16"/>
      <c r="K188">
        <v>0.106</v>
      </c>
      <c r="L188" t="s">
        <v>69</v>
      </c>
      <c r="M188">
        <f t="shared" si="4"/>
        <v>99999</v>
      </c>
      <c r="N188" t="str">
        <f t="shared" si="5"/>
        <v>abr/2023</v>
      </c>
    </row>
    <row r="189" spans="1:14" x14ac:dyDescent="0.25">
      <c r="A189" t="s">
        <v>242</v>
      </c>
      <c r="B189">
        <v>761</v>
      </c>
      <c r="C189" t="s">
        <v>34</v>
      </c>
      <c r="D189" t="s">
        <v>30</v>
      </c>
      <c r="E189" t="s">
        <v>15</v>
      </c>
      <c r="F189" t="s">
        <v>21</v>
      </c>
      <c r="G189" s="16">
        <v>45077.725740740738</v>
      </c>
      <c r="H189" s="16">
        <v>45088.725740740738</v>
      </c>
      <c r="I189" s="16">
        <v>45088.725740740738</v>
      </c>
      <c r="J189" s="16">
        <v>45091.725740740738</v>
      </c>
      <c r="K189">
        <v>0.48799999999999999</v>
      </c>
      <c r="L189" t="s">
        <v>46</v>
      </c>
      <c r="M189">
        <f t="shared" si="4"/>
        <v>14</v>
      </c>
      <c r="N189" t="str">
        <f t="shared" si="5"/>
        <v>mai/2023</v>
      </c>
    </row>
    <row r="190" spans="1:14" x14ac:dyDescent="0.25">
      <c r="A190" t="s">
        <v>243</v>
      </c>
      <c r="B190">
        <v>416</v>
      </c>
      <c r="C190" t="s">
        <v>24</v>
      </c>
      <c r="D190" t="s">
        <v>49</v>
      </c>
      <c r="E190" t="s">
        <v>15</v>
      </c>
      <c r="F190" t="s">
        <v>38</v>
      </c>
      <c r="G190" s="16">
        <v>45121.63621527778</v>
      </c>
      <c r="H190" s="16"/>
      <c r="I190" s="16"/>
      <c r="J190" s="16"/>
      <c r="K190">
        <v>0.373</v>
      </c>
      <c r="L190" t="s">
        <v>54</v>
      </c>
      <c r="M190">
        <f t="shared" si="4"/>
        <v>99999</v>
      </c>
      <c r="N190" t="str">
        <f t="shared" si="5"/>
        <v>jul/2023</v>
      </c>
    </row>
    <row r="191" spans="1:14" x14ac:dyDescent="0.25">
      <c r="A191" t="s">
        <v>244</v>
      </c>
      <c r="B191">
        <v>663</v>
      </c>
      <c r="C191" t="s">
        <v>13</v>
      </c>
      <c r="D191" t="s">
        <v>49</v>
      </c>
      <c r="E191" t="s">
        <v>57</v>
      </c>
      <c r="F191" t="s">
        <v>31</v>
      </c>
      <c r="G191" s="16">
        <v>45015.598483796297</v>
      </c>
      <c r="H191" s="16"/>
      <c r="I191" s="16"/>
      <c r="J191" s="16"/>
      <c r="K191">
        <v>0.215</v>
      </c>
      <c r="L191" t="s">
        <v>69</v>
      </c>
      <c r="M191">
        <f t="shared" si="4"/>
        <v>99999</v>
      </c>
      <c r="N191" t="str">
        <f t="shared" si="5"/>
        <v>mar/2023</v>
      </c>
    </row>
    <row r="192" spans="1:14" x14ac:dyDescent="0.25">
      <c r="A192" t="s">
        <v>245</v>
      </c>
      <c r="B192">
        <v>765</v>
      </c>
      <c r="C192" t="s">
        <v>48</v>
      </c>
      <c r="D192" t="s">
        <v>30</v>
      </c>
      <c r="E192" t="s">
        <v>20</v>
      </c>
      <c r="F192" t="s">
        <v>16</v>
      </c>
      <c r="G192" s="16">
        <v>45364.662662037037</v>
      </c>
      <c r="H192" s="16">
        <v>45384.662662037037</v>
      </c>
      <c r="I192" s="16"/>
      <c r="J192" s="16"/>
      <c r="K192">
        <v>0.19</v>
      </c>
      <c r="L192" t="s">
        <v>50</v>
      </c>
      <c r="M192">
        <f t="shared" si="4"/>
        <v>99999</v>
      </c>
      <c r="N192" t="str">
        <f t="shared" si="5"/>
        <v>mar/2024</v>
      </c>
    </row>
    <row r="193" spans="1:14" x14ac:dyDescent="0.25">
      <c r="A193" t="s">
        <v>246</v>
      </c>
      <c r="B193">
        <v>483</v>
      </c>
      <c r="C193" t="s">
        <v>24</v>
      </c>
      <c r="D193" t="s">
        <v>14</v>
      </c>
      <c r="E193" t="s">
        <v>57</v>
      </c>
      <c r="F193" t="s">
        <v>31</v>
      </c>
      <c r="G193" s="16">
        <v>45902.728703703702</v>
      </c>
      <c r="H193" s="16">
        <v>45904.728703703702</v>
      </c>
      <c r="I193" s="16"/>
      <c r="J193" s="16"/>
      <c r="K193">
        <v>0.27100000000000002</v>
      </c>
      <c r="L193" t="s">
        <v>58</v>
      </c>
      <c r="M193">
        <f t="shared" si="4"/>
        <v>99999</v>
      </c>
      <c r="N193" t="str">
        <f t="shared" si="5"/>
        <v>set/2025</v>
      </c>
    </row>
    <row r="194" spans="1:14" x14ac:dyDescent="0.25">
      <c r="A194" t="s">
        <v>247</v>
      </c>
      <c r="B194">
        <v>465</v>
      </c>
      <c r="C194" t="s">
        <v>13</v>
      </c>
      <c r="D194" t="s">
        <v>19</v>
      </c>
      <c r="E194" t="s">
        <v>26</v>
      </c>
      <c r="F194" t="s">
        <v>21</v>
      </c>
      <c r="G194" s="16">
        <v>45105.484259259261</v>
      </c>
      <c r="H194" s="16">
        <v>45106.484259259261</v>
      </c>
      <c r="I194" s="16">
        <v>45118.484259259261</v>
      </c>
      <c r="J194" s="16">
        <v>45134.484259259261</v>
      </c>
      <c r="K194">
        <v>0.61199999999999999</v>
      </c>
      <c r="L194" t="s">
        <v>52</v>
      </c>
      <c r="M194">
        <f t="shared" si="4"/>
        <v>29</v>
      </c>
      <c r="N194" t="str">
        <f t="shared" si="5"/>
        <v>jun/2023</v>
      </c>
    </row>
    <row r="195" spans="1:14" x14ac:dyDescent="0.25">
      <c r="A195" t="s">
        <v>248</v>
      </c>
      <c r="B195">
        <v>374</v>
      </c>
      <c r="C195" t="s">
        <v>13</v>
      </c>
      <c r="D195" t="s">
        <v>14</v>
      </c>
      <c r="E195" t="s">
        <v>26</v>
      </c>
      <c r="F195" t="s">
        <v>21</v>
      </c>
      <c r="G195" s="16">
        <v>45207.214259259257</v>
      </c>
      <c r="H195" s="16">
        <v>45235.214259259257</v>
      </c>
      <c r="I195" s="16">
        <v>45235.214259259257</v>
      </c>
      <c r="J195" s="16">
        <v>45260.214259259257</v>
      </c>
      <c r="K195">
        <v>0.48299999999999998</v>
      </c>
      <c r="L195" t="s">
        <v>86</v>
      </c>
      <c r="M195">
        <f t="shared" ref="M195:M258" si="6">IF(_xlfn.DAYS(J195,G195) &gt; 0, _xlfn.DAYS(J195,G195), 99999)</f>
        <v>53</v>
      </c>
      <c r="N195" t="str">
        <f t="shared" ref="N195:N258" si="7">TEXT(G195, "mmm/aaaa")</f>
        <v>out/2023</v>
      </c>
    </row>
    <row r="196" spans="1:14" x14ac:dyDescent="0.25">
      <c r="A196" t="s">
        <v>249</v>
      </c>
      <c r="B196">
        <v>571</v>
      </c>
      <c r="C196" t="s">
        <v>13</v>
      </c>
      <c r="D196" t="s">
        <v>14</v>
      </c>
      <c r="E196" t="s">
        <v>20</v>
      </c>
      <c r="F196" t="s">
        <v>38</v>
      </c>
      <c r="G196" s="16">
        <v>45761.188819444447</v>
      </c>
      <c r="H196" s="16">
        <v>45780.188819444447</v>
      </c>
      <c r="I196" s="16">
        <v>45786.188819444447</v>
      </c>
      <c r="J196" s="16"/>
      <c r="K196">
        <v>0.54700000000000004</v>
      </c>
      <c r="L196" t="s">
        <v>52</v>
      </c>
      <c r="M196">
        <f t="shared" si="6"/>
        <v>99999</v>
      </c>
      <c r="N196" t="str">
        <f t="shared" si="7"/>
        <v>abr/2025</v>
      </c>
    </row>
    <row r="197" spans="1:14" x14ac:dyDescent="0.25">
      <c r="A197" t="s">
        <v>250</v>
      </c>
      <c r="B197">
        <v>802</v>
      </c>
      <c r="C197" t="s">
        <v>34</v>
      </c>
      <c r="D197" t="s">
        <v>19</v>
      </c>
      <c r="E197" t="s">
        <v>26</v>
      </c>
      <c r="F197" t="s">
        <v>31</v>
      </c>
      <c r="G197" s="16">
        <v>45713.134629629632</v>
      </c>
      <c r="H197" s="16">
        <v>45714.134629629632</v>
      </c>
      <c r="I197" s="16">
        <v>45723.134629629632</v>
      </c>
      <c r="J197" s="16"/>
      <c r="K197">
        <v>0.13900000000000001</v>
      </c>
      <c r="L197" t="s">
        <v>28</v>
      </c>
      <c r="M197">
        <f t="shared" si="6"/>
        <v>99999</v>
      </c>
      <c r="N197" t="str">
        <f t="shared" si="7"/>
        <v>fev/2025</v>
      </c>
    </row>
    <row r="198" spans="1:14" x14ac:dyDescent="0.25">
      <c r="A198" t="s">
        <v>251</v>
      </c>
      <c r="B198">
        <v>642</v>
      </c>
      <c r="C198" t="s">
        <v>48</v>
      </c>
      <c r="D198" t="s">
        <v>30</v>
      </c>
      <c r="E198" t="s">
        <v>26</v>
      </c>
      <c r="F198" t="s">
        <v>38</v>
      </c>
      <c r="G198" s="16">
        <v>45317.968900462962</v>
      </c>
      <c r="H198" s="16">
        <v>45346.968900462962</v>
      </c>
      <c r="I198" s="16"/>
      <c r="J198" s="16"/>
      <c r="K198">
        <v>0.14099999999999999</v>
      </c>
      <c r="L198" t="s">
        <v>39</v>
      </c>
      <c r="M198">
        <f t="shared" si="6"/>
        <v>99999</v>
      </c>
      <c r="N198" t="str">
        <f t="shared" si="7"/>
        <v>jan/2024</v>
      </c>
    </row>
    <row r="199" spans="1:14" x14ac:dyDescent="0.25">
      <c r="A199" t="s">
        <v>252</v>
      </c>
      <c r="B199">
        <v>550</v>
      </c>
      <c r="C199" t="s">
        <v>24</v>
      </c>
      <c r="D199" t="s">
        <v>49</v>
      </c>
      <c r="E199" t="s">
        <v>26</v>
      </c>
      <c r="F199" t="s">
        <v>21</v>
      </c>
      <c r="G199" s="16">
        <v>45060.174826388888</v>
      </c>
      <c r="H199" s="16">
        <v>45060.174826388888</v>
      </c>
      <c r="I199" s="16">
        <v>45076.174826388888</v>
      </c>
      <c r="J199" s="16"/>
      <c r="K199">
        <v>0.161</v>
      </c>
      <c r="L199" t="s">
        <v>41</v>
      </c>
      <c r="M199">
        <f t="shared" si="6"/>
        <v>99999</v>
      </c>
      <c r="N199" t="str">
        <f t="shared" si="7"/>
        <v>mai/2023</v>
      </c>
    </row>
    <row r="200" spans="1:14" x14ac:dyDescent="0.25">
      <c r="A200" t="s">
        <v>253</v>
      </c>
      <c r="B200">
        <v>429</v>
      </c>
      <c r="C200" t="s">
        <v>48</v>
      </c>
      <c r="D200" t="s">
        <v>44</v>
      </c>
      <c r="E200" t="s">
        <v>45</v>
      </c>
      <c r="F200" t="s">
        <v>16</v>
      </c>
      <c r="G200" s="16">
        <v>45164.964016203703</v>
      </c>
      <c r="H200" s="16"/>
      <c r="I200" s="16"/>
      <c r="J200" s="16"/>
      <c r="K200">
        <v>0.373</v>
      </c>
      <c r="L200" t="s">
        <v>89</v>
      </c>
      <c r="M200">
        <f t="shared" si="6"/>
        <v>99999</v>
      </c>
      <c r="N200" t="str">
        <f t="shared" si="7"/>
        <v>ago/2023</v>
      </c>
    </row>
    <row r="201" spans="1:14" x14ac:dyDescent="0.25">
      <c r="A201" t="s">
        <v>254</v>
      </c>
      <c r="B201">
        <v>657</v>
      </c>
      <c r="C201" t="s">
        <v>24</v>
      </c>
      <c r="D201" t="s">
        <v>14</v>
      </c>
      <c r="E201" t="s">
        <v>26</v>
      </c>
      <c r="F201" t="s">
        <v>31</v>
      </c>
      <c r="G201" s="16">
        <v>45932.576909722222</v>
      </c>
      <c r="H201" s="16">
        <v>45947.576909722222</v>
      </c>
      <c r="I201" s="16"/>
      <c r="J201" s="16"/>
      <c r="K201">
        <v>0.44400000000000001</v>
      </c>
      <c r="L201" t="s">
        <v>46</v>
      </c>
      <c r="M201">
        <f t="shared" si="6"/>
        <v>99999</v>
      </c>
      <c r="N201" t="str">
        <f t="shared" si="7"/>
        <v>out/2025</v>
      </c>
    </row>
    <row r="202" spans="1:14" x14ac:dyDescent="0.25">
      <c r="A202" t="s">
        <v>255</v>
      </c>
      <c r="B202">
        <v>707</v>
      </c>
      <c r="C202" t="s">
        <v>24</v>
      </c>
      <c r="D202" t="s">
        <v>44</v>
      </c>
      <c r="E202" t="s">
        <v>45</v>
      </c>
      <c r="F202" t="s">
        <v>16</v>
      </c>
      <c r="G202" s="16">
        <v>45016.515069444453</v>
      </c>
      <c r="H202" s="16">
        <v>45018.515069444453</v>
      </c>
      <c r="I202" s="16">
        <v>45023.515069444453</v>
      </c>
      <c r="J202" s="16"/>
      <c r="K202">
        <v>0.30099999999999999</v>
      </c>
      <c r="L202" t="s">
        <v>35</v>
      </c>
      <c r="M202">
        <f t="shared" si="6"/>
        <v>99999</v>
      </c>
      <c r="N202" t="str">
        <f t="shared" si="7"/>
        <v>mar/2023</v>
      </c>
    </row>
    <row r="203" spans="1:14" x14ac:dyDescent="0.25">
      <c r="A203" t="s">
        <v>256</v>
      </c>
      <c r="B203">
        <v>794</v>
      </c>
      <c r="C203" t="s">
        <v>24</v>
      </c>
      <c r="D203" t="s">
        <v>30</v>
      </c>
      <c r="E203" t="s">
        <v>45</v>
      </c>
      <c r="F203" t="s">
        <v>38</v>
      </c>
      <c r="G203" s="16">
        <v>44992.679618055547</v>
      </c>
      <c r="H203" s="16">
        <v>45021.679618055547</v>
      </c>
      <c r="I203" s="16">
        <v>45038.679618055547</v>
      </c>
      <c r="J203" s="16"/>
      <c r="K203">
        <v>0.107</v>
      </c>
      <c r="L203" t="s">
        <v>64</v>
      </c>
      <c r="M203">
        <f t="shared" si="6"/>
        <v>99999</v>
      </c>
      <c r="N203" t="str">
        <f t="shared" si="7"/>
        <v>mar/2023</v>
      </c>
    </row>
    <row r="204" spans="1:14" x14ac:dyDescent="0.25">
      <c r="A204" t="s">
        <v>257</v>
      </c>
      <c r="B204">
        <v>781</v>
      </c>
      <c r="C204" t="s">
        <v>24</v>
      </c>
      <c r="D204" t="s">
        <v>14</v>
      </c>
      <c r="E204" t="s">
        <v>57</v>
      </c>
      <c r="F204" t="s">
        <v>38</v>
      </c>
      <c r="G204" s="16">
        <v>45027.21</v>
      </c>
      <c r="H204" s="16">
        <v>45046.21</v>
      </c>
      <c r="I204" s="16">
        <v>45062.21</v>
      </c>
      <c r="J204" s="16">
        <v>45068.21</v>
      </c>
      <c r="K204">
        <v>0.749</v>
      </c>
      <c r="L204" t="s">
        <v>50</v>
      </c>
      <c r="M204">
        <f t="shared" si="6"/>
        <v>41</v>
      </c>
      <c r="N204" t="str">
        <f t="shared" si="7"/>
        <v>abr/2023</v>
      </c>
    </row>
    <row r="205" spans="1:14" x14ac:dyDescent="0.25">
      <c r="A205" t="s">
        <v>258</v>
      </c>
      <c r="B205">
        <v>377</v>
      </c>
      <c r="C205" t="s">
        <v>13</v>
      </c>
      <c r="D205" t="s">
        <v>49</v>
      </c>
      <c r="E205" t="s">
        <v>15</v>
      </c>
      <c r="F205" t="s">
        <v>38</v>
      </c>
      <c r="G205" s="16">
        <v>45391.857777777783</v>
      </c>
      <c r="H205" s="16"/>
      <c r="I205" s="16"/>
      <c r="J205" s="16"/>
      <c r="K205">
        <v>6.5000000000000002E-2</v>
      </c>
      <c r="L205" t="s">
        <v>106</v>
      </c>
      <c r="M205">
        <f t="shared" si="6"/>
        <v>99999</v>
      </c>
      <c r="N205" t="str">
        <f t="shared" si="7"/>
        <v>abr/2024</v>
      </c>
    </row>
    <row r="206" spans="1:14" x14ac:dyDescent="0.25">
      <c r="A206" t="s">
        <v>259</v>
      </c>
      <c r="B206">
        <v>813</v>
      </c>
      <c r="C206" t="s">
        <v>13</v>
      </c>
      <c r="D206" t="s">
        <v>19</v>
      </c>
      <c r="E206" t="s">
        <v>45</v>
      </c>
      <c r="F206" t="s">
        <v>31</v>
      </c>
      <c r="G206" s="16">
        <v>45915.979270833333</v>
      </c>
      <c r="H206" s="16">
        <v>45942.979270833333</v>
      </c>
      <c r="I206" s="16">
        <v>45944.979270833333</v>
      </c>
      <c r="J206" s="16">
        <v>45963.979270833333</v>
      </c>
      <c r="K206">
        <v>0.19600000000000001</v>
      </c>
      <c r="L206" t="s">
        <v>58</v>
      </c>
      <c r="M206">
        <f t="shared" si="6"/>
        <v>48</v>
      </c>
      <c r="N206" t="str">
        <f t="shared" si="7"/>
        <v>set/2025</v>
      </c>
    </row>
    <row r="207" spans="1:14" x14ac:dyDescent="0.25">
      <c r="A207" t="s">
        <v>260</v>
      </c>
      <c r="B207">
        <v>620</v>
      </c>
      <c r="C207" t="s">
        <v>48</v>
      </c>
      <c r="D207" t="s">
        <v>44</v>
      </c>
      <c r="E207" t="s">
        <v>15</v>
      </c>
      <c r="F207" t="s">
        <v>16</v>
      </c>
      <c r="G207" s="16">
        <v>45956.139756944453</v>
      </c>
      <c r="H207" s="16">
        <v>45969.139756944453</v>
      </c>
      <c r="I207" s="16"/>
      <c r="J207" s="16"/>
      <c r="K207">
        <v>0.39</v>
      </c>
      <c r="L207" t="s">
        <v>35</v>
      </c>
      <c r="M207">
        <f t="shared" si="6"/>
        <v>99999</v>
      </c>
      <c r="N207" t="str">
        <f t="shared" si="7"/>
        <v>out/2025</v>
      </c>
    </row>
    <row r="208" spans="1:14" x14ac:dyDescent="0.25">
      <c r="A208" t="s">
        <v>261</v>
      </c>
      <c r="B208">
        <v>589</v>
      </c>
      <c r="C208" t="s">
        <v>24</v>
      </c>
      <c r="D208" t="s">
        <v>25</v>
      </c>
      <c r="E208" t="s">
        <v>57</v>
      </c>
      <c r="F208" t="s">
        <v>31</v>
      </c>
      <c r="G208" s="16">
        <v>45438.178807870368</v>
      </c>
      <c r="H208" s="16"/>
      <c r="I208" s="16"/>
      <c r="J208" s="16"/>
      <c r="K208">
        <v>0.24399999999999999</v>
      </c>
      <c r="L208" t="s">
        <v>39</v>
      </c>
      <c r="M208">
        <f t="shared" si="6"/>
        <v>99999</v>
      </c>
      <c r="N208" t="str">
        <f t="shared" si="7"/>
        <v>mai/2024</v>
      </c>
    </row>
    <row r="209" spans="1:14" x14ac:dyDescent="0.25">
      <c r="A209" t="s">
        <v>262</v>
      </c>
      <c r="B209">
        <v>596</v>
      </c>
      <c r="C209" t="s">
        <v>34</v>
      </c>
      <c r="D209" t="s">
        <v>25</v>
      </c>
      <c r="E209" t="s">
        <v>15</v>
      </c>
      <c r="F209" t="s">
        <v>21</v>
      </c>
      <c r="G209" s="16">
        <v>45767.126284722217</v>
      </c>
      <c r="H209" s="16">
        <v>45780.126284722217</v>
      </c>
      <c r="I209" s="16"/>
      <c r="J209" s="16"/>
      <c r="K209">
        <v>0.16500000000000001</v>
      </c>
      <c r="L209" t="s">
        <v>52</v>
      </c>
      <c r="M209">
        <f t="shared" si="6"/>
        <v>99999</v>
      </c>
      <c r="N209" t="str">
        <f t="shared" si="7"/>
        <v>abr/2025</v>
      </c>
    </row>
    <row r="210" spans="1:14" x14ac:dyDescent="0.25">
      <c r="A210" t="s">
        <v>263</v>
      </c>
      <c r="B210">
        <v>774</v>
      </c>
      <c r="C210" t="s">
        <v>13</v>
      </c>
      <c r="D210" t="s">
        <v>25</v>
      </c>
      <c r="E210" t="s">
        <v>15</v>
      </c>
      <c r="F210" t="s">
        <v>31</v>
      </c>
      <c r="G210" s="16">
        <v>45716.674849537027</v>
      </c>
      <c r="H210" s="16"/>
      <c r="I210" s="16"/>
      <c r="J210" s="16"/>
      <c r="K210">
        <v>0.435</v>
      </c>
      <c r="L210" t="s">
        <v>32</v>
      </c>
      <c r="M210">
        <f t="shared" si="6"/>
        <v>99999</v>
      </c>
      <c r="N210" t="str">
        <f t="shared" si="7"/>
        <v>fev/2025</v>
      </c>
    </row>
    <row r="211" spans="1:14" x14ac:dyDescent="0.25">
      <c r="A211" t="s">
        <v>264</v>
      </c>
      <c r="B211">
        <v>322</v>
      </c>
      <c r="C211" t="s">
        <v>24</v>
      </c>
      <c r="D211" t="s">
        <v>49</v>
      </c>
      <c r="E211" t="s">
        <v>57</v>
      </c>
      <c r="F211" t="s">
        <v>21</v>
      </c>
      <c r="G211" s="16">
        <v>45839.348773148151</v>
      </c>
      <c r="H211" s="16">
        <v>45857.348773148151</v>
      </c>
      <c r="I211" s="16"/>
      <c r="J211" s="16"/>
      <c r="K211">
        <v>0.15</v>
      </c>
      <c r="L211" t="s">
        <v>64</v>
      </c>
      <c r="M211">
        <f t="shared" si="6"/>
        <v>99999</v>
      </c>
      <c r="N211" t="str">
        <f t="shared" si="7"/>
        <v>jul/2025</v>
      </c>
    </row>
    <row r="212" spans="1:14" x14ac:dyDescent="0.25">
      <c r="A212" t="s">
        <v>265</v>
      </c>
      <c r="B212">
        <v>471</v>
      </c>
      <c r="C212" t="s">
        <v>13</v>
      </c>
      <c r="D212" t="s">
        <v>44</v>
      </c>
      <c r="E212" t="s">
        <v>26</v>
      </c>
      <c r="F212" t="s">
        <v>16</v>
      </c>
      <c r="G212" s="16">
        <v>45504.614189814813</v>
      </c>
      <c r="H212" s="16">
        <v>45531.614189814813</v>
      </c>
      <c r="I212" s="16">
        <v>45548.614189814813</v>
      </c>
      <c r="J212" s="16">
        <v>45553.614189814813</v>
      </c>
      <c r="K212">
        <v>0.34799999999999998</v>
      </c>
      <c r="L212" t="s">
        <v>86</v>
      </c>
      <c r="M212">
        <f t="shared" si="6"/>
        <v>49</v>
      </c>
      <c r="N212" t="str">
        <f t="shared" si="7"/>
        <v>jul/2024</v>
      </c>
    </row>
    <row r="213" spans="1:14" x14ac:dyDescent="0.25">
      <c r="A213" t="s">
        <v>266</v>
      </c>
      <c r="B213">
        <v>617</v>
      </c>
      <c r="C213" t="s">
        <v>13</v>
      </c>
      <c r="D213" t="s">
        <v>44</v>
      </c>
      <c r="E213" t="s">
        <v>15</v>
      </c>
      <c r="F213" t="s">
        <v>21</v>
      </c>
      <c r="G213" s="16">
        <v>45865.905115740738</v>
      </c>
      <c r="H213" s="16">
        <v>45867.905115740738</v>
      </c>
      <c r="I213" s="16">
        <v>45875.905115740738</v>
      </c>
      <c r="J213" s="16"/>
      <c r="K213">
        <v>0.47599999999999998</v>
      </c>
      <c r="L213" t="s">
        <v>22</v>
      </c>
      <c r="M213">
        <f t="shared" si="6"/>
        <v>99999</v>
      </c>
      <c r="N213" t="str">
        <f t="shared" si="7"/>
        <v>jul/2025</v>
      </c>
    </row>
    <row r="214" spans="1:14" x14ac:dyDescent="0.25">
      <c r="A214" t="s">
        <v>267</v>
      </c>
      <c r="B214">
        <v>492</v>
      </c>
      <c r="C214" t="s">
        <v>13</v>
      </c>
      <c r="D214" t="s">
        <v>49</v>
      </c>
      <c r="E214" t="s">
        <v>15</v>
      </c>
      <c r="F214" t="s">
        <v>21</v>
      </c>
      <c r="G214" s="16">
        <v>45397.574791666673</v>
      </c>
      <c r="H214" s="16">
        <v>45418.574791666673</v>
      </c>
      <c r="I214" s="16"/>
      <c r="J214" s="16"/>
      <c r="K214">
        <v>0.185</v>
      </c>
      <c r="L214" t="s">
        <v>58</v>
      </c>
      <c r="M214">
        <f t="shared" si="6"/>
        <v>99999</v>
      </c>
      <c r="N214" t="str">
        <f t="shared" si="7"/>
        <v>abr/2024</v>
      </c>
    </row>
    <row r="215" spans="1:14" x14ac:dyDescent="0.25">
      <c r="A215" t="s">
        <v>268</v>
      </c>
      <c r="B215">
        <v>417</v>
      </c>
      <c r="C215" t="s">
        <v>48</v>
      </c>
      <c r="D215" t="s">
        <v>14</v>
      </c>
      <c r="E215" t="s">
        <v>20</v>
      </c>
      <c r="F215" t="s">
        <v>21</v>
      </c>
      <c r="G215" s="16">
        <v>45004.082268518519</v>
      </c>
      <c r="H215" s="16"/>
      <c r="I215" s="16"/>
      <c r="J215" s="16"/>
      <c r="K215">
        <v>6.3E-2</v>
      </c>
      <c r="L215" t="s">
        <v>22</v>
      </c>
      <c r="M215">
        <f t="shared" si="6"/>
        <v>99999</v>
      </c>
      <c r="N215" t="str">
        <f t="shared" si="7"/>
        <v>mar/2023</v>
      </c>
    </row>
    <row r="216" spans="1:14" x14ac:dyDescent="0.25">
      <c r="A216" t="s">
        <v>269</v>
      </c>
      <c r="B216">
        <v>305</v>
      </c>
      <c r="C216" t="s">
        <v>13</v>
      </c>
      <c r="D216" t="s">
        <v>49</v>
      </c>
      <c r="E216" t="s">
        <v>15</v>
      </c>
      <c r="F216" t="s">
        <v>21</v>
      </c>
      <c r="G216" s="16">
        <v>45290.174664351849</v>
      </c>
      <c r="H216" s="16"/>
      <c r="I216" s="16"/>
      <c r="J216" s="16"/>
      <c r="K216">
        <v>9.4E-2</v>
      </c>
      <c r="L216" t="s">
        <v>64</v>
      </c>
      <c r="M216">
        <f t="shared" si="6"/>
        <v>99999</v>
      </c>
      <c r="N216" t="str">
        <f t="shared" si="7"/>
        <v>dez/2023</v>
      </c>
    </row>
    <row r="217" spans="1:14" x14ac:dyDescent="0.25">
      <c r="A217" t="s">
        <v>270</v>
      </c>
      <c r="B217">
        <v>782</v>
      </c>
      <c r="C217" t="s">
        <v>24</v>
      </c>
      <c r="D217" t="s">
        <v>30</v>
      </c>
      <c r="E217" t="s">
        <v>15</v>
      </c>
      <c r="F217" t="s">
        <v>21</v>
      </c>
      <c r="G217" s="16">
        <v>45656.40556712963</v>
      </c>
      <c r="H217" s="16">
        <v>45667.40556712963</v>
      </c>
      <c r="I217" s="16"/>
      <c r="J217" s="16"/>
      <c r="K217">
        <v>0.60199999999999998</v>
      </c>
      <c r="L217" t="s">
        <v>69</v>
      </c>
      <c r="M217">
        <f t="shared" si="6"/>
        <v>99999</v>
      </c>
      <c r="N217" t="str">
        <f t="shared" si="7"/>
        <v>dez/2024</v>
      </c>
    </row>
    <row r="218" spans="1:14" x14ac:dyDescent="0.25">
      <c r="A218" t="s">
        <v>271</v>
      </c>
      <c r="B218">
        <v>431</v>
      </c>
      <c r="C218" t="s">
        <v>13</v>
      </c>
      <c r="D218" t="s">
        <v>14</v>
      </c>
      <c r="E218" t="s">
        <v>45</v>
      </c>
      <c r="F218" t="s">
        <v>21</v>
      </c>
      <c r="G218" s="16">
        <v>45351.014131944437</v>
      </c>
      <c r="H218" s="16">
        <v>45362.014131944437</v>
      </c>
      <c r="I218" s="16">
        <v>45368.014131944437</v>
      </c>
      <c r="J218" s="16"/>
      <c r="K218">
        <v>0.152</v>
      </c>
      <c r="L218" t="s">
        <v>35</v>
      </c>
      <c r="M218">
        <f t="shared" si="6"/>
        <v>99999</v>
      </c>
      <c r="N218" t="str">
        <f t="shared" si="7"/>
        <v>fev/2024</v>
      </c>
    </row>
    <row r="219" spans="1:14" x14ac:dyDescent="0.25">
      <c r="A219" t="s">
        <v>272</v>
      </c>
      <c r="B219">
        <v>392</v>
      </c>
      <c r="C219" t="s">
        <v>24</v>
      </c>
      <c r="D219" t="s">
        <v>30</v>
      </c>
      <c r="E219" t="s">
        <v>26</v>
      </c>
      <c r="F219" t="s">
        <v>21</v>
      </c>
      <c r="G219" s="16">
        <v>45151.923078703701</v>
      </c>
      <c r="H219" s="16"/>
      <c r="I219" s="16"/>
      <c r="J219" s="16"/>
      <c r="K219">
        <v>0.503</v>
      </c>
      <c r="L219" t="s">
        <v>52</v>
      </c>
      <c r="M219">
        <f t="shared" si="6"/>
        <v>99999</v>
      </c>
      <c r="N219" t="str">
        <f t="shared" si="7"/>
        <v>ago/2023</v>
      </c>
    </row>
    <row r="220" spans="1:14" x14ac:dyDescent="0.25">
      <c r="A220" t="s">
        <v>273</v>
      </c>
      <c r="B220">
        <v>821</v>
      </c>
      <c r="C220" t="s">
        <v>24</v>
      </c>
      <c r="D220" t="s">
        <v>14</v>
      </c>
      <c r="E220" t="s">
        <v>45</v>
      </c>
      <c r="F220" t="s">
        <v>21</v>
      </c>
      <c r="G220" s="16">
        <v>45122.454791666663</v>
      </c>
      <c r="H220" s="16"/>
      <c r="I220" s="16"/>
      <c r="J220" s="16"/>
      <c r="K220">
        <v>0.20799999999999999</v>
      </c>
      <c r="L220" t="s">
        <v>50</v>
      </c>
      <c r="M220">
        <f t="shared" si="6"/>
        <v>99999</v>
      </c>
      <c r="N220" t="str">
        <f t="shared" si="7"/>
        <v>jul/2023</v>
      </c>
    </row>
    <row r="221" spans="1:14" x14ac:dyDescent="0.25">
      <c r="A221" t="s">
        <v>274</v>
      </c>
      <c r="B221">
        <v>593</v>
      </c>
      <c r="C221" t="s">
        <v>13</v>
      </c>
      <c r="D221" t="s">
        <v>14</v>
      </c>
      <c r="E221" t="s">
        <v>45</v>
      </c>
      <c r="F221" t="s">
        <v>16</v>
      </c>
      <c r="G221" s="16">
        <v>45776.803136574083</v>
      </c>
      <c r="H221" s="16">
        <v>45780.803136574083</v>
      </c>
      <c r="I221" s="16">
        <v>45788.803136574083</v>
      </c>
      <c r="J221" s="16">
        <v>45803.803136574083</v>
      </c>
      <c r="K221">
        <v>0.17399999999999999</v>
      </c>
      <c r="L221" t="s">
        <v>71</v>
      </c>
      <c r="M221">
        <f t="shared" si="6"/>
        <v>27</v>
      </c>
      <c r="N221" t="str">
        <f t="shared" si="7"/>
        <v>abr/2025</v>
      </c>
    </row>
    <row r="222" spans="1:14" x14ac:dyDescent="0.25">
      <c r="A222" t="s">
        <v>275</v>
      </c>
      <c r="B222">
        <v>691</v>
      </c>
      <c r="C222" t="s">
        <v>24</v>
      </c>
      <c r="D222" t="s">
        <v>25</v>
      </c>
      <c r="E222" t="s">
        <v>57</v>
      </c>
      <c r="F222" t="s">
        <v>21</v>
      </c>
      <c r="G222" s="16">
        <v>45338.604386574072</v>
      </c>
      <c r="H222" s="16">
        <v>45360.604386574072</v>
      </c>
      <c r="I222" s="16">
        <v>45369.604386574072</v>
      </c>
      <c r="J222" s="16"/>
      <c r="K222">
        <v>0.60599999999999998</v>
      </c>
      <c r="L222" t="s">
        <v>66</v>
      </c>
      <c r="M222">
        <f t="shared" si="6"/>
        <v>99999</v>
      </c>
      <c r="N222" t="str">
        <f t="shared" si="7"/>
        <v>fev/2024</v>
      </c>
    </row>
    <row r="223" spans="1:14" x14ac:dyDescent="0.25">
      <c r="A223" t="s">
        <v>276</v>
      </c>
      <c r="B223">
        <v>548</v>
      </c>
      <c r="C223" t="s">
        <v>13</v>
      </c>
      <c r="D223" t="s">
        <v>44</v>
      </c>
      <c r="E223" t="s">
        <v>20</v>
      </c>
      <c r="F223" t="s">
        <v>27</v>
      </c>
      <c r="G223" s="16">
        <v>45334.563634259262</v>
      </c>
      <c r="H223" s="16">
        <v>45350.563634259262</v>
      </c>
      <c r="I223" s="16"/>
      <c r="J223" s="16"/>
      <c r="K223">
        <v>0.14000000000000001</v>
      </c>
      <c r="L223" t="s">
        <v>17</v>
      </c>
      <c r="M223">
        <f t="shared" si="6"/>
        <v>99999</v>
      </c>
      <c r="N223" t="str">
        <f t="shared" si="7"/>
        <v>fev/2024</v>
      </c>
    </row>
    <row r="224" spans="1:14" x14ac:dyDescent="0.25">
      <c r="A224" t="s">
        <v>277</v>
      </c>
      <c r="B224">
        <v>716</v>
      </c>
      <c r="C224" t="s">
        <v>13</v>
      </c>
      <c r="D224" t="s">
        <v>30</v>
      </c>
      <c r="E224" t="s">
        <v>45</v>
      </c>
      <c r="F224" t="s">
        <v>16</v>
      </c>
      <c r="G224" s="16">
        <v>45340.232025462959</v>
      </c>
      <c r="H224" s="16"/>
      <c r="I224" s="16"/>
      <c r="J224" s="16"/>
      <c r="K224">
        <v>0.318</v>
      </c>
      <c r="L224" t="s">
        <v>35</v>
      </c>
      <c r="M224">
        <f t="shared" si="6"/>
        <v>99999</v>
      </c>
      <c r="N224" t="str">
        <f t="shared" si="7"/>
        <v>fev/2024</v>
      </c>
    </row>
    <row r="225" spans="1:14" x14ac:dyDescent="0.25">
      <c r="A225" t="s">
        <v>278</v>
      </c>
      <c r="B225">
        <v>442</v>
      </c>
      <c r="C225" t="s">
        <v>13</v>
      </c>
      <c r="D225" t="s">
        <v>44</v>
      </c>
      <c r="E225" t="s">
        <v>15</v>
      </c>
      <c r="F225" t="s">
        <v>21</v>
      </c>
      <c r="G225" s="16">
        <v>45400.497361111113</v>
      </c>
      <c r="H225" s="16">
        <v>45404.497361111113</v>
      </c>
      <c r="I225" s="16"/>
      <c r="J225" s="16"/>
      <c r="K225">
        <v>0.34799999999999998</v>
      </c>
      <c r="L225" t="s">
        <v>17</v>
      </c>
      <c r="M225">
        <f t="shared" si="6"/>
        <v>99999</v>
      </c>
      <c r="N225" t="str">
        <f t="shared" si="7"/>
        <v>abr/2024</v>
      </c>
    </row>
    <row r="226" spans="1:14" x14ac:dyDescent="0.25">
      <c r="A226" t="s">
        <v>279</v>
      </c>
      <c r="B226">
        <v>536</v>
      </c>
      <c r="C226" t="s">
        <v>13</v>
      </c>
      <c r="D226" t="s">
        <v>30</v>
      </c>
      <c r="E226" t="s">
        <v>26</v>
      </c>
      <c r="F226" t="s">
        <v>21</v>
      </c>
      <c r="G226" s="16">
        <v>45653.207430555558</v>
      </c>
      <c r="H226" s="16">
        <v>45663.207430555558</v>
      </c>
      <c r="I226" s="16">
        <v>45670.207430555558</v>
      </c>
      <c r="J226" s="16"/>
      <c r="K226">
        <v>0.183</v>
      </c>
      <c r="L226" t="s">
        <v>32</v>
      </c>
      <c r="M226">
        <f t="shared" si="6"/>
        <v>99999</v>
      </c>
      <c r="N226" t="str">
        <f t="shared" si="7"/>
        <v>dez/2024</v>
      </c>
    </row>
    <row r="227" spans="1:14" x14ac:dyDescent="0.25">
      <c r="A227" t="s">
        <v>280</v>
      </c>
      <c r="B227">
        <v>586</v>
      </c>
      <c r="C227" t="s">
        <v>24</v>
      </c>
      <c r="D227" t="s">
        <v>14</v>
      </c>
      <c r="E227" t="s">
        <v>26</v>
      </c>
      <c r="F227" t="s">
        <v>21</v>
      </c>
      <c r="G227" s="16">
        <v>45596.045868055553</v>
      </c>
      <c r="H227" s="16"/>
      <c r="I227" s="16"/>
      <c r="J227" s="16"/>
      <c r="K227">
        <v>0.35199999999999998</v>
      </c>
      <c r="L227" t="s">
        <v>41</v>
      </c>
      <c r="M227">
        <f t="shared" si="6"/>
        <v>99999</v>
      </c>
      <c r="N227" t="str">
        <f t="shared" si="7"/>
        <v>out/2024</v>
      </c>
    </row>
    <row r="228" spans="1:14" x14ac:dyDescent="0.25">
      <c r="A228" t="s">
        <v>281</v>
      </c>
      <c r="B228">
        <v>576</v>
      </c>
      <c r="C228" t="s">
        <v>34</v>
      </c>
      <c r="D228" t="s">
        <v>49</v>
      </c>
      <c r="E228" t="s">
        <v>26</v>
      </c>
      <c r="F228" t="s">
        <v>38</v>
      </c>
      <c r="G228" s="16">
        <v>45001.120405092603</v>
      </c>
      <c r="H228" s="16">
        <v>45003.120405092603</v>
      </c>
      <c r="I228" s="16">
        <v>45007.120405092603</v>
      </c>
      <c r="J228" s="16"/>
      <c r="K228">
        <v>3.6999999999999998E-2</v>
      </c>
      <c r="L228" t="s">
        <v>66</v>
      </c>
      <c r="M228">
        <f t="shared" si="6"/>
        <v>99999</v>
      </c>
      <c r="N228" t="str">
        <f t="shared" si="7"/>
        <v>mar/2023</v>
      </c>
    </row>
    <row r="229" spans="1:14" x14ac:dyDescent="0.25">
      <c r="A229" t="s">
        <v>282</v>
      </c>
      <c r="B229">
        <v>686</v>
      </c>
      <c r="C229" t="s">
        <v>13</v>
      </c>
      <c r="D229" t="s">
        <v>19</v>
      </c>
      <c r="E229" t="s">
        <v>15</v>
      </c>
      <c r="F229" t="s">
        <v>31</v>
      </c>
      <c r="G229" s="16">
        <v>45751.585393518522</v>
      </c>
      <c r="H229" s="16">
        <v>45775.585393518522</v>
      </c>
      <c r="I229" s="16">
        <v>45779.585393518522</v>
      </c>
      <c r="J229" s="16">
        <v>45782.585393518522</v>
      </c>
      <c r="K229">
        <v>0.38400000000000001</v>
      </c>
      <c r="L229" t="s">
        <v>52</v>
      </c>
      <c r="M229">
        <f t="shared" si="6"/>
        <v>31</v>
      </c>
      <c r="N229" t="str">
        <f t="shared" si="7"/>
        <v>abr/2025</v>
      </c>
    </row>
    <row r="230" spans="1:14" x14ac:dyDescent="0.25">
      <c r="A230" t="s">
        <v>283</v>
      </c>
      <c r="B230">
        <v>681</v>
      </c>
      <c r="C230" t="s">
        <v>48</v>
      </c>
      <c r="D230" t="s">
        <v>25</v>
      </c>
      <c r="E230" t="s">
        <v>26</v>
      </c>
      <c r="F230" t="s">
        <v>21</v>
      </c>
      <c r="G230" s="16">
        <v>45528.148912037039</v>
      </c>
      <c r="H230" s="16">
        <v>45550.148912037039</v>
      </c>
      <c r="I230" s="16">
        <v>45560.148912037039</v>
      </c>
      <c r="J230" s="16">
        <v>45562.148912037039</v>
      </c>
      <c r="K230">
        <v>0.246</v>
      </c>
      <c r="L230" t="s">
        <v>28</v>
      </c>
      <c r="M230">
        <f t="shared" si="6"/>
        <v>34</v>
      </c>
      <c r="N230" t="str">
        <f t="shared" si="7"/>
        <v>ago/2024</v>
      </c>
    </row>
    <row r="231" spans="1:14" x14ac:dyDescent="0.25">
      <c r="A231" t="s">
        <v>284</v>
      </c>
      <c r="B231">
        <v>749</v>
      </c>
      <c r="C231" t="s">
        <v>13</v>
      </c>
      <c r="D231" t="s">
        <v>14</v>
      </c>
      <c r="E231" t="s">
        <v>57</v>
      </c>
      <c r="F231" t="s">
        <v>21</v>
      </c>
      <c r="G231" s="16">
        <v>45312.044652777768</v>
      </c>
      <c r="H231" s="16">
        <v>45328.044652777768</v>
      </c>
      <c r="I231" s="16"/>
      <c r="J231" s="16"/>
      <c r="K231">
        <v>0.191</v>
      </c>
      <c r="L231" t="s">
        <v>69</v>
      </c>
      <c r="M231">
        <f t="shared" si="6"/>
        <v>99999</v>
      </c>
      <c r="N231" t="str">
        <f t="shared" si="7"/>
        <v>jan/2024</v>
      </c>
    </row>
    <row r="232" spans="1:14" x14ac:dyDescent="0.25">
      <c r="A232" t="s">
        <v>285</v>
      </c>
      <c r="B232">
        <v>590</v>
      </c>
      <c r="C232" t="s">
        <v>24</v>
      </c>
      <c r="D232" t="s">
        <v>30</v>
      </c>
      <c r="E232" t="s">
        <v>15</v>
      </c>
      <c r="F232" t="s">
        <v>38</v>
      </c>
      <c r="G232" s="16">
        <v>45171.375034722223</v>
      </c>
      <c r="H232" s="16">
        <v>45190.375034722223</v>
      </c>
      <c r="I232" s="16">
        <v>45198.375034722223</v>
      </c>
      <c r="J232" s="16"/>
      <c r="K232">
        <v>0.47699999999999998</v>
      </c>
      <c r="L232" t="s">
        <v>50</v>
      </c>
      <c r="M232">
        <f t="shared" si="6"/>
        <v>99999</v>
      </c>
      <c r="N232" t="str">
        <f t="shared" si="7"/>
        <v>set/2023</v>
      </c>
    </row>
    <row r="233" spans="1:14" x14ac:dyDescent="0.25">
      <c r="A233" t="s">
        <v>286</v>
      </c>
      <c r="B233">
        <v>468</v>
      </c>
      <c r="C233" t="s">
        <v>13</v>
      </c>
      <c r="D233" t="s">
        <v>19</v>
      </c>
      <c r="E233" t="s">
        <v>45</v>
      </c>
      <c r="F233" t="s">
        <v>21</v>
      </c>
      <c r="G233" s="16">
        <v>45929.795173611114</v>
      </c>
      <c r="H233" s="16">
        <v>45955.795173611114</v>
      </c>
      <c r="I233" s="16">
        <v>45968.795173611114</v>
      </c>
      <c r="J233" s="16">
        <v>45992.795173611114</v>
      </c>
      <c r="K233">
        <v>0.08</v>
      </c>
      <c r="L233" t="s">
        <v>69</v>
      </c>
      <c r="M233">
        <f t="shared" si="6"/>
        <v>63</v>
      </c>
      <c r="N233" t="str">
        <f t="shared" si="7"/>
        <v>set/2025</v>
      </c>
    </row>
    <row r="234" spans="1:14" x14ac:dyDescent="0.25">
      <c r="A234" t="s">
        <v>287</v>
      </c>
      <c r="B234">
        <v>742</v>
      </c>
      <c r="C234" t="s">
        <v>24</v>
      </c>
      <c r="D234" t="s">
        <v>14</v>
      </c>
      <c r="E234" t="s">
        <v>26</v>
      </c>
      <c r="F234" t="s">
        <v>27</v>
      </c>
      <c r="G234" s="16">
        <v>45047.624513888892</v>
      </c>
      <c r="H234" s="16">
        <v>45055.624513888892</v>
      </c>
      <c r="I234" s="16">
        <v>45065.624513888892</v>
      </c>
      <c r="J234" s="16"/>
      <c r="K234">
        <v>0.52</v>
      </c>
      <c r="L234" t="s">
        <v>66</v>
      </c>
      <c r="M234">
        <f t="shared" si="6"/>
        <v>99999</v>
      </c>
      <c r="N234" t="str">
        <f t="shared" si="7"/>
        <v>mai/2023</v>
      </c>
    </row>
    <row r="235" spans="1:14" x14ac:dyDescent="0.25">
      <c r="A235" t="s">
        <v>288</v>
      </c>
      <c r="B235">
        <v>483</v>
      </c>
      <c r="C235" t="s">
        <v>24</v>
      </c>
      <c r="D235" t="s">
        <v>14</v>
      </c>
      <c r="E235" t="s">
        <v>15</v>
      </c>
      <c r="F235" t="s">
        <v>38</v>
      </c>
      <c r="G235" s="16">
        <v>45827.572442129633</v>
      </c>
      <c r="H235" s="16">
        <v>45855.572442129633</v>
      </c>
      <c r="I235" s="16">
        <v>45865.572442129633</v>
      </c>
      <c r="J235" s="16"/>
      <c r="K235">
        <v>8.2000000000000003E-2</v>
      </c>
      <c r="L235" t="s">
        <v>61</v>
      </c>
      <c r="M235">
        <f t="shared" si="6"/>
        <v>99999</v>
      </c>
      <c r="N235" t="str">
        <f t="shared" si="7"/>
        <v>jun/2025</v>
      </c>
    </row>
    <row r="236" spans="1:14" x14ac:dyDescent="0.25">
      <c r="A236" t="s">
        <v>289</v>
      </c>
      <c r="B236">
        <v>344</v>
      </c>
      <c r="C236" t="s">
        <v>13</v>
      </c>
      <c r="D236" t="s">
        <v>19</v>
      </c>
      <c r="E236" t="s">
        <v>26</v>
      </c>
      <c r="F236" t="s">
        <v>21</v>
      </c>
      <c r="G236" s="16">
        <v>45077.287129629629</v>
      </c>
      <c r="H236" s="16"/>
      <c r="I236" s="16"/>
      <c r="J236" s="16"/>
      <c r="K236">
        <v>0.3</v>
      </c>
      <c r="L236" t="s">
        <v>17</v>
      </c>
      <c r="M236">
        <f t="shared" si="6"/>
        <v>99999</v>
      </c>
      <c r="N236" t="str">
        <f t="shared" si="7"/>
        <v>mai/2023</v>
      </c>
    </row>
    <row r="237" spans="1:14" x14ac:dyDescent="0.25">
      <c r="A237" t="s">
        <v>290</v>
      </c>
      <c r="B237">
        <v>567</v>
      </c>
      <c r="C237" t="s">
        <v>74</v>
      </c>
      <c r="D237" t="s">
        <v>19</v>
      </c>
      <c r="E237" t="s">
        <v>15</v>
      </c>
      <c r="F237" t="s">
        <v>21</v>
      </c>
      <c r="G237" s="16">
        <v>45097.890740740739</v>
      </c>
      <c r="H237" s="16"/>
      <c r="I237" s="16"/>
      <c r="J237" s="16"/>
      <c r="K237">
        <v>0.53600000000000003</v>
      </c>
      <c r="L237" t="s">
        <v>71</v>
      </c>
      <c r="M237">
        <f t="shared" si="6"/>
        <v>99999</v>
      </c>
      <c r="N237" t="str">
        <f t="shared" si="7"/>
        <v>jun/2023</v>
      </c>
    </row>
    <row r="238" spans="1:14" x14ac:dyDescent="0.25">
      <c r="A238" t="s">
        <v>291</v>
      </c>
      <c r="B238">
        <v>775</v>
      </c>
      <c r="C238" t="s">
        <v>13</v>
      </c>
      <c r="D238" t="s">
        <v>44</v>
      </c>
      <c r="E238" t="s">
        <v>26</v>
      </c>
      <c r="F238" t="s">
        <v>31</v>
      </c>
      <c r="G238" s="16">
        <v>45510.367395833331</v>
      </c>
      <c r="H238" s="16">
        <v>45517.367395833331</v>
      </c>
      <c r="I238" s="16">
        <v>45531.367395833331</v>
      </c>
      <c r="J238" s="16">
        <v>45544.367395833331</v>
      </c>
      <c r="K238">
        <v>0.317</v>
      </c>
      <c r="L238" t="s">
        <v>54</v>
      </c>
      <c r="M238">
        <f t="shared" si="6"/>
        <v>34</v>
      </c>
      <c r="N238" t="str">
        <f t="shared" si="7"/>
        <v>ago/2024</v>
      </c>
    </row>
    <row r="239" spans="1:14" x14ac:dyDescent="0.25">
      <c r="A239" t="s">
        <v>292</v>
      </c>
      <c r="B239">
        <v>552</v>
      </c>
      <c r="C239" t="s">
        <v>74</v>
      </c>
      <c r="D239" t="s">
        <v>14</v>
      </c>
      <c r="E239" t="s">
        <v>45</v>
      </c>
      <c r="F239" t="s">
        <v>21</v>
      </c>
      <c r="G239" s="16">
        <v>45809.424143518518</v>
      </c>
      <c r="H239" s="16">
        <v>45816.424143518518</v>
      </c>
      <c r="I239" s="16">
        <v>45835.424143518518</v>
      </c>
      <c r="J239" s="16">
        <v>45849.424143518518</v>
      </c>
      <c r="K239">
        <v>0.217</v>
      </c>
      <c r="L239" t="s">
        <v>35</v>
      </c>
      <c r="M239">
        <f t="shared" si="6"/>
        <v>40</v>
      </c>
      <c r="N239" t="str">
        <f t="shared" si="7"/>
        <v>jun/2025</v>
      </c>
    </row>
    <row r="240" spans="1:14" x14ac:dyDescent="0.25">
      <c r="A240" t="s">
        <v>293</v>
      </c>
      <c r="B240">
        <v>695</v>
      </c>
      <c r="C240" t="s">
        <v>13</v>
      </c>
      <c r="D240" t="s">
        <v>30</v>
      </c>
      <c r="E240" t="s">
        <v>45</v>
      </c>
      <c r="F240" t="s">
        <v>21</v>
      </c>
      <c r="G240" s="16">
        <v>45549.419259259259</v>
      </c>
      <c r="H240" s="16">
        <v>45562.419259259259</v>
      </c>
      <c r="I240" s="16"/>
      <c r="J240" s="16"/>
      <c r="K240">
        <v>5.0999999999999997E-2</v>
      </c>
      <c r="L240" t="s">
        <v>32</v>
      </c>
      <c r="M240">
        <f t="shared" si="6"/>
        <v>99999</v>
      </c>
      <c r="N240" t="str">
        <f t="shared" si="7"/>
        <v>set/2024</v>
      </c>
    </row>
    <row r="241" spans="1:14" x14ac:dyDescent="0.25">
      <c r="A241" t="s">
        <v>294</v>
      </c>
      <c r="B241">
        <v>588</v>
      </c>
      <c r="C241" t="s">
        <v>48</v>
      </c>
      <c r="D241" t="s">
        <v>44</v>
      </c>
      <c r="E241" t="s">
        <v>15</v>
      </c>
      <c r="F241" t="s">
        <v>21</v>
      </c>
      <c r="G241" s="16">
        <v>45893.373449074083</v>
      </c>
      <c r="H241" s="16">
        <v>45911.373449074083</v>
      </c>
      <c r="I241" s="16">
        <v>45931.373449074083</v>
      </c>
      <c r="J241" s="16">
        <v>45943.373449074083</v>
      </c>
      <c r="K241">
        <v>0.56000000000000005</v>
      </c>
      <c r="L241" t="s">
        <v>106</v>
      </c>
      <c r="M241">
        <f t="shared" si="6"/>
        <v>50</v>
      </c>
      <c r="N241" t="str">
        <f t="shared" si="7"/>
        <v>ago/2025</v>
      </c>
    </row>
    <row r="242" spans="1:14" x14ac:dyDescent="0.25">
      <c r="A242" t="s">
        <v>295</v>
      </c>
      <c r="B242">
        <v>511</v>
      </c>
      <c r="C242" t="s">
        <v>24</v>
      </c>
      <c r="D242" t="s">
        <v>30</v>
      </c>
      <c r="E242" t="s">
        <v>15</v>
      </c>
      <c r="F242" t="s">
        <v>21</v>
      </c>
      <c r="G242" s="16">
        <v>45745.535462962973</v>
      </c>
      <c r="H242" s="16">
        <v>45765.535462962973</v>
      </c>
      <c r="I242" s="16">
        <v>45784.535462962973</v>
      </c>
      <c r="J242" s="16">
        <v>45836.535462962973</v>
      </c>
      <c r="K242">
        <v>0.38200000000000001</v>
      </c>
      <c r="L242" t="s">
        <v>66</v>
      </c>
      <c r="M242">
        <f t="shared" si="6"/>
        <v>91</v>
      </c>
      <c r="N242" t="str">
        <f t="shared" si="7"/>
        <v>mar/2025</v>
      </c>
    </row>
    <row r="243" spans="1:14" x14ac:dyDescent="0.25">
      <c r="A243" t="s">
        <v>296</v>
      </c>
      <c r="B243">
        <v>320</v>
      </c>
      <c r="C243" t="s">
        <v>24</v>
      </c>
      <c r="D243" t="s">
        <v>44</v>
      </c>
      <c r="E243" t="s">
        <v>45</v>
      </c>
      <c r="F243" t="s">
        <v>31</v>
      </c>
      <c r="G243" s="16">
        <v>45907.461759259262</v>
      </c>
      <c r="H243" s="16"/>
      <c r="I243" s="16"/>
      <c r="J243" s="16"/>
      <c r="K243">
        <v>0.43</v>
      </c>
      <c r="L243" t="s">
        <v>86</v>
      </c>
      <c r="M243">
        <f t="shared" si="6"/>
        <v>99999</v>
      </c>
      <c r="N243" t="str">
        <f t="shared" si="7"/>
        <v>set/2025</v>
      </c>
    </row>
    <row r="244" spans="1:14" x14ac:dyDescent="0.25">
      <c r="A244" t="s">
        <v>297</v>
      </c>
      <c r="B244">
        <v>615</v>
      </c>
      <c r="C244" t="s">
        <v>24</v>
      </c>
      <c r="D244" t="s">
        <v>30</v>
      </c>
      <c r="E244" t="s">
        <v>15</v>
      </c>
      <c r="F244" t="s">
        <v>21</v>
      </c>
      <c r="G244" s="16">
        <v>45843.837291666663</v>
      </c>
      <c r="H244" s="16">
        <v>45845.837291666663</v>
      </c>
      <c r="I244" s="16">
        <v>45861.837291666663</v>
      </c>
      <c r="J244" s="16">
        <v>45888.837291666663</v>
      </c>
      <c r="K244">
        <v>0.627</v>
      </c>
      <c r="L244" t="s">
        <v>46</v>
      </c>
      <c r="M244">
        <f t="shared" si="6"/>
        <v>45</v>
      </c>
      <c r="N244" t="str">
        <f t="shared" si="7"/>
        <v>jul/2025</v>
      </c>
    </row>
    <row r="245" spans="1:14" x14ac:dyDescent="0.25">
      <c r="A245" t="s">
        <v>298</v>
      </c>
      <c r="B245">
        <v>737</v>
      </c>
      <c r="C245" t="s">
        <v>13</v>
      </c>
      <c r="D245" t="s">
        <v>49</v>
      </c>
      <c r="E245" t="s">
        <v>15</v>
      </c>
      <c r="F245" t="s">
        <v>31</v>
      </c>
      <c r="G245" s="16">
        <v>45433.944050925929</v>
      </c>
      <c r="H245" s="16">
        <v>45434.944050925929</v>
      </c>
      <c r="I245" s="16">
        <v>45458.944050925929</v>
      </c>
      <c r="J245" s="16"/>
      <c r="K245">
        <v>0.44600000000000001</v>
      </c>
      <c r="L245" t="s">
        <v>32</v>
      </c>
      <c r="M245">
        <f t="shared" si="6"/>
        <v>99999</v>
      </c>
      <c r="N245" t="str">
        <f t="shared" si="7"/>
        <v>mai/2024</v>
      </c>
    </row>
    <row r="246" spans="1:14" x14ac:dyDescent="0.25">
      <c r="A246" t="s">
        <v>299</v>
      </c>
      <c r="B246">
        <v>722</v>
      </c>
      <c r="C246" t="s">
        <v>34</v>
      </c>
      <c r="D246" t="s">
        <v>19</v>
      </c>
      <c r="E246" t="s">
        <v>15</v>
      </c>
      <c r="F246" t="s">
        <v>21</v>
      </c>
      <c r="G246" s="16">
        <v>45043.289965277778</v>
      </c>
      <c r="H246" s="16">
        <v>45062.289965277778</v>
      </c>
      <c r="I246" s="16">
        <v>45075.289965277778</v>
      </c>
      <c r="J246" s="16"/>
      <c r="K246">
        <v>7.0999999999999994E-2</v>
      </c>
      <c r="L246" t="s">
        <v>106</v>
      </c>
      <c r="M246">
        <f t="shared" si="6"/>
        <v>99999</v>
      </c>
      <c r="N246" t="str">
        <f t="shared" si="7"/>
        <v>abr/2023</v>
      </c>
    </row>
    <row r="247" spans="1:14" x14ac:dyDescent="0.25">
      <c r="A247" t="s">
        <v>300</v>
      </c>
      <c r="B247">
        <v>532</v>
      </c>
      <c r="C247" t="s">
        <v>48</v>
      </c>
      <c r="D247" t="s">
        <v>30</v>
      </c>
      <c r="E247" t="s">
        <v>45</v>
      </c>
      <c r="F247" t="s">
        <v>38</v>
      </c>
      <c r="G247" s="16">
        <v>45338.819733796299</v>
      </c>
      <c r="H247" s="16"/>
      <c r="I247" s="16"/>
      <c r="J247" s="16"/>
      <c r="K247">
        <v>0.38800000000000001</v>
      </c>
      <c r="L247" t="s">
        <v>46</v>
      </c>
      <c r="M247">
        <f t="shared" si="6"/>
        <v>99999</v>
      </c>
      <c r="N247" t="str">
        <f t="shared" si="7"/>
        <v>fev/2024</v>
      </c>
    </row>
    <row r="248" spans="1:14" x14ac:dyDescent="0.25">
      <c r="A248" t="s">
        <v>301</v>
      </c>
      <c r="B248">
        <v>422</v>
      </c>
      <c r="C248" t="s">
        <v>48</v>
      </c>
      <c r="D248" t="s">
        <v>14</v>
      </c>
      <c r="E248" t="s">
        <v>57</v>
      </c>
      <c r="F248" t="s">
        <v>31</v>
      </c>
      <c r="G248" s="16">
        <v>45321.780393518522</v>
      </c>
      <c r="H248" s="16">
        <v>45330.780393518522</v>
      </c>
      <c r="I248" s="16">
        <v>45342.780393518522</v>
      </c>
      <c r="J248" s="16">
        <v>45370.780393518522</v>
      </c>
      <c r="K248">
        <v>0.22</v>
      </c>
      <c r="L248" t="s">
        <v>89</v>
      </c>
      <c r="M248">
        <f t="shared" si="6"/>
        <v>49</v>
      </c>
      <c r="N248" t="str">
        <f t="shared" si="7"/>
        <v>jan/2024</v>
      </c>
    </row>
    <row r="249" spans="1:14" x14ac:dyDescent="0.25">
      <c r="A249" t="s">
        <v>302</v>
      </c>
      <c r="B249">
        <v>513</v>
      </c>
      <c r="C249" t="s">
        <v>13</v>
      </c>
      <c r="D249" t="s">
        <v>44</v>
      </c>
      <c r="E249" t="s">
        <v>20</v>
      </c>
      <c r="F249" t="s">
        <v>38</v>
      </c>
      <c r="G249" s="16">
        <v>45414.161550925928</v>
      </c>
      <c r="H249" s="16"/>
      <c r="I249" s="16"/>
      <c r="J249" s="16"/>
      <c r="K249">
        <v>0.193</v>
      </c>
      <c r="L249" t="s">
        <v>46</v>
      </c>
      <c r="M249">
        <f t="shared" si="6"/>
        <v>99999</v>
      </c>
      <c r="N249" t="str">
        <f t="shared" si="7"/>
        <v>mai/2024</v>
      </c>
    </row>
    <row r="250" spans="1:14" x14ac:dyDescent="0.25">
      <c r="A250" t="s">
        <v>303</v>
      </c>
      <c r="B250">
        <v>339</v>
      </c>
      <c r="C250" t="s">
        <v>24</v>
      </c>
      <c r="D250" t="s">
        <v>14</v>
      </c>
      <c r="E250" t="s">
        <v>15</v>
      </c>
      <c r="F250" t="s">
        <v>31</v>
      </c>
      <c r="G250" s="16">
        <v>45112.620682870373</v>
      </c>
      <c r="H250" s="16">
        <v>45124.620682870373</v>
      </c>
      <c r="I250" s="16">
        <v>45149.620682870373</v>
      </c>
      <c r="J250" s="16">
        <v>45159.620682870373</v>
      </c>
      <c r="K250">
        <v>0.152</v>
      </c>
      <c r="L250" t="s">
        <v>61</v>
      </c>
      <c r="M250">
        <f t="shared" si="6"/>
        <v>47</v>
      </c>
      <c r="N250" t="str">
        <f t="shared" si="7"/>
        <v>jul/2023</v>
      </c>
    </row>
    <row r="251" spans="1:14" x14ac:dyDescent="0.25">
      <c r="A251" t="s">
        <v>304</v>
      </c>
      <c r="B251">
        <v>631</v>
      </c>
      <c r="C251" t="s">
        <v>24</v>
      </c>
      <c r="D251" t="s">
        <v>44</v>
      </c>
      <c r="E251" t="s">
        <v>15</v>
      </c>
      <c r="F251" t="s">
        <v>21</v>
      </c>
      <c r="G251" s="16">
        <v>45856.826840277783</v>
      </c>
      <c r="H251" s="16"/>
      <c r="I251" s="16"/>
      <c r="J251" s="16"/>
      <c r="K251">
        <v>0.26</v>
      </c>
      <c r="L251" t="s">
        <v>41</v>
      </c>
      <c r="M251">
        <f t="shared" si="6"/>
        <v>99999</v>
      </c>
      <c r="N251" t="str">
        <f t="shared" si="7"/>
        <v>jul/2025</v>
      </c>
    </row>
    <row r="252" spans="1:14" x14ac:dyDescent="0.25">
      <c r="A252" t="s">
        <v>305</v>
      </c>
      <c r="B252">
        <v>481</v>
      </c>
      <c r="C252" t="s">
        <v>13</v>
      </c>
      <c r="D252" t="s">
        <v>130</v>
      </c>
      <c r="E252" t="s">
        <v>26</v>
      </c>
      <c r="F252" t="s">
        <v>27</v>
      </c>
      <c r="G252" s="16">
        <v>45161.741770833331</v>
      </c>
      <c r="H252" s="16"/>
      <c r="I252" s="16"/>
      <c r="J252" s="16"/>
      <c r="K252">
        <v>0.38500000000000001</v>
      </c>
      <c r="L252" t="s">
        <v>64</v>
      </c>
      <c r="M252">
        <f t="shared" si="6"/>
        <v>99999</v>
      </c>
      <c r="N252" t="str">
        <f t="shared" si="7"/>
        <v>ago/2023</v>
      </c>
    </row>
    <row r="253" spans="1:14" x14ac:dyDescent="0.25">
      <c r="A253" t="s">
        <v>306</v>
      </c>
      <c r="B253">
        <v>564</v>
      </c>
      <c r="C253" t="s">
        <v>13</v>
      </c>
      <c r="D253" t="s">
        <v>30</v>
      </c>
      <c r="E253" t="s">
        <v>57</v>
      </c>
      <c r="F253" t="s">
        <v>38</v>
      </c>
      <c r="G253" s="16">
        <v>45594.029432870368</v>
      </c>
      <c r="H253" s="16">
        <v>45608.029432870368</v>
      </c>
      <c r="I253" s="16">
        <v>45608.029432870368</v>
      </c>
      <c r="J253" s="16">
        <v>45634.029432870368</v>
      </c>
      <c r="K253">
        <v>0.128</v>
      </c>
      <c r="L253" t="s">
        <v>52</v>
      </c>
      <c r="M253">
        <f t="shared" si="6"/>
        <v>40</v>
      </c>
      <c r="N253" t="str">
        <f t="shared" si="7"/>
        <v>out/2024</v>
      </c>
    </row>
    <row r="254" spans="1:14" x14ac:dyDescent="0.25">
      <c r="A254" t="s">
        <v>307</v>
      </c>
      <c r="B254">
        <v>832</v>
      </c>
      <c r="C254" t="s">
        <v>48</v>
      </c>
      <c r="D254" t="s">
        <v>14</v>
      </c>
      <c r="E254" t="s">
        <v>15</v>
      </c>
      <c r="F254" t="s">
        <v>21</v>
      </c>
      <c r="G254" s="16">
        <v>45753.974664351852</v>
      </c>
      <c r="H254" s="16">
        <v>45764.974664351852</v>
      </c>
      <c r="I254" s="16">
        <v>45772.974664351852</v>
      </c>
      <c r="J254" s="16"/>
      <c r="K254">
        <v>0.28799999999999998</v>
      </c>
      <c r="L254" t="s">
        <v>41</v>
      </c>
      <c r="M254">
        <f t="shared" si="6"/>
        <v>99999</v>
      </c>
      <c r="N254" t="str">
        <f t="shared" si="7"/>
        <v>abr/2025</v>
      </c>
    </row>
    <row r="255" spans="1:14" x14ac:dyDescent="0.25">
      <c r="A255" t="s">
        <v>308</v>
      </c>
      <c r="B255">
        <v>731</v>
      </c>
      <c r="C255" t="s">
        <v>13</v>
      </c>
      <c r="D255" t="s">
        <v>44</v>
      </c>
      <c r="E255" t="s">
        <v>15</v>
      </c>
      <c r="F255" t="s">
        <v>21</v>
      </c>
      <c r="G255" s="16">
        <v>45465.321296296293</v>
      </c>
      <c r="H255" s="16">
        <v>45485.321296296293</v>
      </c>
      <c r="I255" s="16">
        <v>45503.321296296293</v>
      </c>
      <c r="J255" s="16"/>
      <c r="K255">
        <v>0.17899999999999999</v>
      </c>
      <c r="L255" t="s">
        <v>64</v>
      </c>
      <c r="M255">
        <f t="shared" si="6"/>
        <v>99999</v>
      </c>
      <c r="N255" t="str">
        <f t="shared" si="7"/>
        <v>jun/2024</v>
      </c>
    </row>
    <row r="256" spans="1:14" x14ac:dyDescent="0.25">
      <c r="A256" t="s">
        <v>309</v>
      </c>
      <c r="B256">
        <v>495</v>
      </c>
      <c r="C256" t="s">
        <v>13</v>
      </c>
      <c r="D256" t="s">
        <v>14</v>
      </c>
      <c r="E256" t="s">
        <v>15</v>
      </c>
      <c r="F256" t="s">
        <v>21</v>
      </c>
      <c r="G256" s="16">
        <v>45306.604803240742</v>
      </c>
      <c r="H256" s="16">
        <v>45318.604803240742</v>
      </c>
      <c r="I256" s="16">
        <v>45334.604803240742</v>
      </c>
      <c r="J256" s="16">
        <v>45351.604803240742</v>
      </c>
      <c r="K256">
        <v>0.20100000000000001</v>
      </c>
      <c r="L256" t="s">
        <v>32</v>
      </c>
      <c r="M256">
        <f t="shared" si="6"/>
        <v>45</v>
      </c>
      <c r="N256" t="str">
        <f t="shared" si="7"/>
        <v>jan/2024</v>
      </c>
    </row>
    <row r="257" spans="1:14" x14ac:dyDescent="0.25">
      <c r="A257" t="s">
        <v>310</v>
      </c>
      <c r="B257">
        <v>808</v>
      </c>
      <c r="C257" t="s">
        <v>24</v>
      </c>
      <c r="D257" t="s">
        <v>14</v>
      </c>
      <c r="E257" t="s">
        <v>45</v>
      </c>
      <c r="F257" t="s">
        <v>31</v>
      </c>
      <c r="G257" s="16">
        <v>45329.725856481477</v>
      </c>
      <c r="H257" s="16"/>
      <c r="I257" s="16"/>
      <c r="J257" s="16"/>
      <c r="K257">
        <v>0.19900000000000001</v>
      </c>
      <c r="L257" t="s">
        <v>52</v>
      </c>
      <c r="M257">
        <f t="shared" si="6"/>
        <v>99999</v>
      </c>
      <c r="N257" t="str">
        <f t="shared" si="7"/>
        <v>fev/2024</v>
      </c>
    </row>
    <row r="258" spans="1:14" x14ac:dyDescent="0.25">
      <c r="A258" t="s">
        <v>311</v>
      </c>
      <c r="B258">
        <v>746</v>
      </c>
      <c r="C258" t="s">
        <v>24</v>
      </c>
      <c r="D258" t="s">
        <v>44</v>
      </c>
      <c r="E258" t="s">
        <v>15</v>
      </c>
      <c r="F258" t="s">
        <v>21</v>
      </c>
      <c r="G258" s="16">
        <v>44987.005810185183</v>
      </c>
      <c r="H258" s="16"/>
      <c r="I258" s="16"/>
      <c r="J258" s="16"/>
      <c r="K258">
        <v>0.52500000000000002</v>
      </c>
      <c r="L258" t="s">
        <v>39</v>
      </c>
      <c r="M258">
        <f t="shared" si="6"/>
        <v>99999</v>
      </c>
      <c r="N258" t="str">
        <f t="shared" si="7"/>
        <v>mar/2023</v>
      </c>
    </row>
    <row r="259" spans="1:14" x14ac:dyDescent="0.25">
      <c r="A259" t="s">
        <v>312</v>
      </c>
      <c r="B259">
        <v>827</v>
      </c>
      <c r="C259" t="s">
        <v>74</v>
      </c>
      <c r="D259" t="s">
        <v>44</v>
      </c>
      <c r="E259" t="s">
        <v>20</v>
      </c>
      <c r="F259" t="s">
        <v>27</v>
      </c>
      <c r="G259" s="16">
        <v>45198.396689814806</v>
      </c>
      <c r="H259" s="16"/>
      <c r="I259" s="16"/>
      <c r="J259" s="16"/>
      <c r="K259">
        <v>0.187</v>
      </c>
      <c r="L259" t="s">
        <v>32</v>
      </c>
      <c r="M259">
        <f t="shared" ref="M259:M322" si="8">IF(_xlfn.DAYS(J259,G259) &gt; 0, _xlfn.DAYS(J259,G259), 99999)</f>
        <v>99999</v>
      </c>
      <c r="N259" t="str">
        <f t="shared" ref="N259:N322" si="9">TEXT(G259, "mmm/aaaa")</f>
        <v>set/2023</v>
      </c>
    </row>
    <row r="260" spans="1:14" x14ac:dyDescent="0.25">
      <c r="A260" t="s">
        <v>313</v>
      </c>
      <c r="B260">
        <v>501</v>
      </c>
      <c r="C260" t="s">
        <v>48</v>
      </c>
      <c r="D260" t="s">
        <v>14</v>
      </c>
      <c r="E260" t="s">
        <v>26</v>
      </c>
      <c r="F260" t="s">
        <v>21</v>
      </c>
      <c r="G260" s="16">
        <v>45566.166134259263</v>
      </c>
      <c r="H260" s="16"/>
      <c r="I260" s="16"/>
      <c r="J260" s="16"/>
      <c r="K260">
        <v>0.11700000000000001</v>
      </c>
      <c r="L260" t="s">
        <v>66</v>
      </c>
      <c r="M260">
        <f t="shared" si="8"/>
        <v>99999</v>
      </c>
      <c r="N260" t="str">
        <f t="shared" si="9"/>
        <v>out/2024</v>
      </c>
    </row>
    <row r="261" spans="1:14" x14ac:dyDescent="0.25">
      <c r="A261" t="s">
        <v>314</v>
      </c>
      <c r="B261">
        <v>432</v>
      </c>
      <c r="C261" t="s">
        <v>13</v>
      </c>
      <c r="D261" t="s">
        <v>14</v>
      </c>
      <c r="E261" t="s">
        <v>15</v>
      </c>
      <c r="F261" t="s">
        <v>38</v>
      </c>
      <c r="G261" s="16">
        <v>45285.196099537039</v>
      </c>
      <c r="H261" s="16">
        <v>45304.196099537039</v>
      </c>
      <c r="I261" s="16">
        <v>45331.196099537039</v>
      </c>
      <c r="J261" s="16"/>
      <c r="K261">
        <v>0.33600000000000002</v>
      </c>
      <c r="L261" t="s">
        <v>35</v>
      </c>
      <c r="M261">
        <f t="shared" si="8"/>
        <v>99999</v>
      </c>
      <c r="N261" t="str">
        <f t="shared" si="9"/>
        <v>dez/2023</v>
      </c>
    </row>
    <row r="262" spans="1:14" x14ac:dyDescent="0.25">
      <c r="A262" t="s">
        <v>315</v>
      </c>
      <c r="B262">
        <v>438</v>
      </c>
      <c r="C262" t="s">
        <v>13</v>
      </c>
      <c r="D262" t="s">
        <v>49</v>
      </c>
      <c r="E262" t="s">
        <v>15</v>
      </c>
      <c r="F262" t="s">
        <v>31</v>
      </c>
      <c r="G262" s="16">
        <v>45071.713506944441</v>
      </c>
      <c r="H262" s="16">
        <v>45078.713506944441</v>
      </c>
      <c r="I262" s="16"/>
      <c r="J262" s="16"/>
      <c r="K262">
        <v>0.312</v>
      </c>
      <c r="L262" t="s">
        <v>41</v>
      </c>
      <c r="M262">
        <f t="shared" si="8"/>
        <v>99999</v>
      </c>
      <c r="N262" t="str">
        <f t="shared" si="9"/>
        <v>mai/2023</v>
      </c>
    </row>
    <row r="263" spans="1:14" x14ac:dyDescent="0.25">
      <c r="A263" t="s">
        <v>316</v>
      </c>
      <c r="B263">
        <v>792</v>
      </c>
      <c r="C263" t="s">
        <v>24</v>
      </c>
      <c r="D263" t="s">
        <v>30</v>
      </c>
      <c r="E263" t="s">
        <v>15</v>
      </c>
      <c r="F263" t="s">
        <v>16</v>
      </c>
      <c r="G263" s="16">
        <v>45552.071331018517</v>
      </c>
      <c r="H263" s="16"/>
      <c r="I263" s="16"/>
      <c r="J263" s="16"/>
      <c r="K263">
        <v>0.23499999999999999</v>
      </c>
      <c r="L263" t="s">
        <v>52</v>
      </c>
      <c r="M263">
        <f t="shared" si="8"/>
        <v>99999</v>
      </c>
      <c r="N263" t="str">
        <f t="shared" si="9"/>
        <v>set/2024</v>
      </c>
    </row>
    <row r="264" spans="1:14" x14ac:dyDescent="0.25">
      <c r="A264" t="s">
        <v>317</v>
      </c>
      <c r="B264">
        <v>369</v>
      </c>
      <c r="C264" t="s">
        <v>13</v>
      </c>
      <c r="D264" t="s">
        <v>19</v>
      </c>
      <c r="E264" t="s">
        <v>45</v>
      </c>
      <c r="F264" t="s">
        <v>21</v>
      </c>
      <c r="G264" s="16">
        <v>45527.819525462961</v>
      </c>
      <c r="H264" s="16">
        <v>45545.819525462961</v>
      </c>
      <c r="I264" s="16"/>
      <c r="J264" s="16"/>
      <c r="K264">
        <v>0.38300000000000001</v>
      </c>
      <c r="L264" t="s">
        <v>66</v>
      </c>
      <c r="M264">
        <f t="shared" si="8"/>
        <v>99999</v>
      </c>
      <c r="N264" t="str">
        <f t="shared" si="9"/>
        <v>ago/2024</v>
      </c>
    </row>
    <row r="265" spans="1:14" x14ac:dyDescent="0.25">
      <c r="A265" t="s">
        <v>318</v>
      </c>
      <c r="B265">
        <v>314</v>
      </c>
      <c r="C265" t="s">
        <v>34</v>
      </c>
      <c r="D265" t="s">
        <v>14</v>
      </c>
      <c r="E265" t="s">
        <v>45</v>
      </c>
      <c r="F265" t="s">
        <v>27</v>
      </c>
      <c r="G265" s="16">
        <v>45561.804814814823</v>
      </c>
      <c r="H265" s="16"/>
      <c r="I265" s="16"/>
      <c r="J265" s="16"/>
      <c r="K265">
        <v>0.39300000000000002</v>
      </c>
      <c r="L265" t="s">
        <v>54</v>
      </c>
      <c r="M265">
        <f t="shared" si="8"/>
        <v>99999</v>
      </c>
      <c r="N265" t="str">
        <f t="shared" si="9"/>
        <v>set/2024</v>
      </c>
    </row>
    <row r="266" spans="1:14" x14ac:dyDescent="0.25">
      <c r="A266" t="s">
        <v>319</v>
      </c>
      <c r="B266">
        <v>511</v>
      </c>
      <c r="C266" t="s">
        <v>24</v>
      </c>
      <c r="D266" t="s">
        <v>19</v>
      </c>
      <c r="E266" t="s">
        <v>15</v>
      </c>
      <c r="F266" t="s">
        <v>27</v>
      </c>
      <c r="G266" s="16">
        <v>45773.647673611107</v>
      </c>
      <c r="H266" s="16">
        <v>45786.647673611107</v>
      </c>
      <c r="I266" s="16">
        <v>45796.647673611107</v>
      </c>
      <c r="J266" s="16"/>
      <c r="K266">
        <v>0.09</v>
      </c>
      <c r="L266" t="s">
        <v>61</v>
      </c>
      <c r="M266">
        <f t="shared" si="8"/>
        <v>99999</v>
      </c>
      <c r="N266" t="str">
        <f t="shared" si="9"/>
        <v>abr/2025</v>
      </c>
    </row>
    <row r="267" spans="1:14" x14ac:dyDescent="0.25">
      <c r="A267" t="s">
        <v>320</v>
      </c>
      <c r="B267">
        <v>359</v>
      </c>
      <c r="C267" t="s">
        <v>48</v>
      </c>
      <c r="D267" t="s">
        <v>30</v>
      </c>
      <c r="E267" t="s">
        <v>26</v>
      </c>
      <c r="F267" t="s">
        <v>27</v>
      </c>
      <c r="G267" s="16">
        <v>45283.842812499999</v>
      </c>
      <c r="H267" s="16">
        <v>45287.842812499999</v>
      </c>
      <c r="I267" s="16">
        <v>45293.842812499999</v>
      </c>
      <c r="J267" s="16">
        <v>45303.842812499999</v>
      </c>
      <c r="K267">
        <v>0.29299999999999998</v>
      </c>
      <c r="L267" t="s">
        <v>46</v>
      </c>
      <c r="M267">
        <f t="shared" si="8"/>
        <v>20</v>
      </c>
      <c r="N267" t="str">
        <f t="shared" si="9"/>
        <v>dez/2023</v>
      </c>
    </row>
    <row r="268" spans="1:14" x14ac:dyDescent="0.25">
      <c r="A268" t="s">
        <v>321</v>
      </c>
      <c r="B268">
        <v>551</v>
      </c>
      <c r="C268" t="s">
        <v>48</v>
      </c>
      <c r="D268" t="s">
        <v>44</v>
      </c>
      <c r="E268" t="s">
        <v>45</v>
      </c>
      <c r="F268" t="s">
        <v>16</v>
      </c>
      <c r="G268" s="16">
        <v>45194.377118055563</v>
      </c>
      <c r="H268" s="16"/>
      <c r="I268" s="16"/>
      <c r="J268" s="16"/>
      <c r="K268">
        <v>0.26200000000000001</v>
      </c>
      <c r="L268" t="s">
        <v>39</v>
      </c>
      <c r="M268">
        <f t="shared" si="8"/>
        <v>99999</v>
      </c>
      <c r="N268" t="str">
        <f t="shared" si="9"/>
        <v>set/2023</v>
      </c>
    </row>
    <row r="269" spans="1:14" x14ac:dyDescent="0.25">
      <c r="A269" t="s">
        <v>322</v>
      </c>
      <c r="B269">
        <v>745</v>
      </c>
      <c r="C269" t="s">
        <v>24</v>
      </c>
      <c r="D269" t="s">
        <v>44</v>
      </c>
      <c r="E269" t="s">
        <v>15</v>
      </c>
      <c r="F269" t="s">
        <v>16</v>
      </c>
      <c r="G269" s="16">
        <v>45130.347071759257</v>
      </c>
      <c r="H269" s="16">
        <v>45137.347071759257</v>
      </c>
      <c r="I269" s="16">
        <v>45144.347071759257</v>
      </c>
      <c r="J269" s="16">
        <v>45187.347071759257</v>
      </c>
      <c r="K269">
        <v>0.22800000000000001</v>
      </c>
      <c r="L269" t="s">
        <v>86</v>
      </c>
      <c r="M269">
        <f t="shared" si="8"/>
        <v>57</v>
      </c>
      <c r="N269" t="str">
        <f t="shared" si="9"/>
        <v>jul/2023</v>
      </c>
    </row>
    <row r="270" spans="1:14" x14ac:dyDescent="0.25">
      <c r="A270" t="s">
        <v>323</v>
      </c>
      <c r="B270">
        <v>301</v>
      </c>
      <c r="C270" t="s">
        <v>24</v>
      </c>
      <c r="D270" t="s">
        <v>44</v>
      </c>
      <c r="E270" t="s">
        <v>15</v>
      </c>
      <c r="F270" t="s">
        <v>38</v>
      </c>
      <c r="G270" s="16">
        <v>45560.221932870372</v>
      </c>
      <c r="H270" s="16"/>
      <c r="I270" s="16"/>
      <c r="J270" s="16"/>
      <c r="K270">
        <v>4.2000000000000003E-2</v>
      </c>
      <c r="L270" t="s">
        <v>28</v>
      </c>
      <c r="M270">
        <f t="shared" si="8"/>
        <v>99999</v>
      </c>
      <c r="N270" t="str">
        <f t="shared" si="9"/>
        <v>set/2024</v>
      </c>
    </row>
    <row r="271" spans="1:14" x14ac:dyDescent="0.25">
      <c r="A271" t="s">
        <v>324</v>
      </c>
      <c r="B271">
        <v>635</v>
      </c>
      <c r="C271" t="s">
        <v>13</v>
      </c>
      <c r="D271" t="s">
        <v>44</v>
      </c>
      <c r="E271" t="s">
        <v>15</v>
      </c>
      <c r="F271" t="s">
        <v>16</v>
      </c>
      <c r="G271" s="16">
        <v>45557.279479166667</v>
      </c>
      <c r="H271" s="16"/>
      <c r="I271" s="16"/>
      <c r="J271" s="16"/>
      <c r="K271">
        <v>0.03</v>
      </c>
      <c r="L271" t="s">
        <v>22</v>
      </c>
      <c r="M271">
        <f t="shared" si="8"/>
        <v>99999</v>
      </c>
      <c r="N271" t="str">
        <f t="shared" si="9"/>
        <v>set/2024</v>
      </c>
    </row>
    <row r="272" spans="1:14" x14ac:dyDescent="0.25">
      <c r="A272" t="s">
        <v>325</v>
      </c>
      <c r="B272">
        <v>318</v>
      </c>
      <c r="C272" t="s">
        <v>48</v>
      </c>
      <c r="D272" t="s">
        <v>14</v>
      </c>
      <c r="E272" t="s">
        <v>15</v>
      </c>
      <c r="F272" t="s">
        <v>38</v>
      </c>
      <c r="G272" s="16">
        <v>45831.0621875</v>
      </c>
      <c r="H272" s="16"/>
      <c r="I272" s="16"/>
      <c r="J272" s="16"/>
      <c r="K272">
        <v>0.215</v>
      </c>
      <c r="L272" t="s">
        <v>54</v>
      </c>
      <c r="M272">
        <f t="shared" si="8"/>
        <v>99999</v>
      </c>
      <c r="N272" t="str">
        <f t="shared" si="9"/>
        <v>jun/2025</v>
      </c>
    </row>
    <row r="273" spans="1:14" x14ac:dyDescent="0.25">
      <c r="A273" t="s">
        <v>326</v>
      </c>
      <c r="B273">
        <v>377</v>
      </c>
      <c r="C273" t="s">
        <v>24</v>
      </c>
      <c r="D273" t="s">
        <v>19</v>
      </c>
      <c r="E273" t="s">
        <v>26</v>
      </c>
      <c r="F273" t="s">
        <v>38</v>
      </c>
      <c r="G273" s="16">
        <v>45384.187800925924</v>
      </c>
      <c r="H273" s="16"/>
      <c r="I273" s="16"/>
      <c r="J273" s="16"/>
      <c r="K273">
        <v>0.222</v>
      </c>
      <c r="L273" t="s">
        <v>86</v>
      </c>
      <c r="M273">
        <f t="shared" si="8"/>
        <v>99999</v>
      </c>
      <c r="N273" t="str">
        <f t="shared" si="9"/>
        <v>abr/2024</v>
      </c>
    </row>
    <row r="274" spans="1:14" x14ac:dyDescent="0.25">
      <c r="A274" t="s">
        <v>327</v>
      </c>
      <c r="B274">
        <v>771</v>
      </c>
      <c r="C274" t="s">
        <v>24</v>
      </c>
      <c r="D274" t="s">
        <v>14</v>
      </c>
      <c r="E274" t="s">
        <v>15</v>
      </c>
      <c r="F274" t="s">
        <v>38</v>
      </c>
      <c r="G274" s="16">
        <v>45310.839965277781</v>
      </c>
      <c r="H274" s="16">
        <v>45338.839965277781</v>
      </c>
      <c r="I274" s="16">
        <v>45350.839965277781</v>
      </c>
      <c r="J274" s="16">
        <v>45376.839965277781</v>
      </c>
      <c r="K274">
        <v>0.20399999999999999</v>
      </c>
      <c r="L274" t="s">
        <v>28</v>
      </c>
      <c r="M274">
        <f t="shared" si="8"/>
        <v>66</v>
      </c>
      <c r="N274" t="str">
        <f t="shared" si="9"/>
        <v>jan/2024</v>
      </c>
    </row>
    <row r="275" spans="1:14" x14ac:dyDescent="0.25">
      <c r="A275" t="s">
        <v>328</v>
      </c>
      <c r="B275">
        <v>327</v>
      </c>
      <c r="C275" t="s">
        <v>13</v>
      </c>
      <c r="D275" t="s">
        <v>44</v>
      </c>
      <c r="E275" t="s">
        <v>15</v>
      </c>
      <c r="F275" t="s">
        <v>27</v>
      </c>
      <c r="G275" s="16">
        <v>45057.909166666657</v>
      </c>
      <c r="H275" s="16"/>
      <c r="I275" s="16"/>
      <c r="J275" s="16"/>
      <c r="K275">
        <v>0.53200000000000003</v>
      </c>
      <c r="L275" t="s">
        <v>86</v>
      </c>
      <c r="M275">
        <f t="shared" si="8"/>
        <v>99999</v>
      </c>
      <c r="N275" t="str">
        <f t="shared" si="9"/>
        <v>mai/2023</v>
      </c>
    </row>
    <row r="276" spans="1:14" x14ac:dyDescent="0.25">
      <c r="A276" t="s">
        <v>329</v>
      </c>
      <c r="B276">
        <v>464</v>
      </c>
      <c r="C276" t="s">
        <v>13</v>
      </c>
      <c r="D276" t="s">
        <v>44</v>
      </c>
      <c r="E276" t="s">
        <v>20</v>
      </c>
      <c r="F276" t="s">
        <v>21</v>
      </c>
      <c r="G276" s="16">
        <v>45287.487060185187</v>
      </c>
      <c r="H276" s="16">
        <v>45301.487060185187</v>
      </c>
      <c r="I276" s="16">
        <v>45322.487060185187</v>
      </c>
      <c r="J276" s="16"/>
      <c r="K276">
        <v>0.5</v>
      </c>
      <c r="L276" t="s">
        <v>106</v>
      </c>
      <c r="M276">
        <f t="shared" si="8"/>
        <v>99999</v>
      </c>
      <c r="N276" t="str">
        <f t="shared" si="9"/>
        <v>dez/2023</v>
      </c>
    </row>
    <row r="277" spans="1:14" x14ac:dyDescent="0.25">
      <c r="A277" t="s">
        <v>330</v>
      </c>
      <c r="B277">
        <v>757</v>
      </c>
      <c r="C277" t="s">
        <v>13</v>
      </c>
      <c r="D277" t="s">
        <v>30</v>
      </c>
      <c r="E277" t="s">
        <v>15</v>
      </c>
      <c r="F277" t="s">
        <v>16</v>
      </c>
      <c r="G277" s="16">
        <v>45171.268425925933</v>
      </c>
      <c r="H277" s="16">
        <v>45194.268425925933</v>
      </c>
      <c r="I277" s="16"/>
      <c r="J277" s="16"/>
      <c r="K277">
        <v>0.111</v>
      </c>
      <c r="L277" t="s">
        <v>71</v>
      </c>
      <c r="M277">
        <f t="shared" si="8"/>
        <v>99999</v>
      </c>
      <c r="N277" t="str">
        <f t="shared" si="9"/>
        <v>set/2023</v>
      </c>
    </row>
    <row r="278" spans="1:14" x14ac:dyDescent="0.25">
      <c r="A278" t="s">
        <v>331</v>
      </c>
      <c r="B278">
        <v>475</v>
      </c>
      <c r="C278" t="s">
        <v>34</v>
      </c>
      <c r="D278" t="s">
        <v>25</v>
      </c>
      <c r="E278" t="s">
        <v>15</v>
      </c>
      <c r="F278" t="s">
        <v>21</v>
      </c>
      <c r="G278" s="16">
        <v>45178.612916666672</v>
      </c>
      <c r="H278" s="16"/>
      <c r="I278" s="16"/>
      <c r="J278" s="16"/>
      <c r="K278">
        <v>0.39600000000000002</v>
      </c>
      <c r="L278" t="s">
        <v>86</v>
      </c>
      <c r="M278">
        <f t="shared" si="8"/>
        <v>99999</v>
      </c>
      <c r="N278" t="str">
        <f t="shared" si="9"/>
        <v>set/2023</v>
      </c>
    </row>
    <row r="279" spans="1:14" x14ac:dyDescent="0.25">
      <c r="A279" t="s">
        <v>332</v>
      </c>
      <c r="B279">
        <v>328</v>
      </c>
      <c r="C279" t="s">
        <v>13</v>
      </c>
      <c r="D279" t="s">
        <v>130</v>
      </c>
      <c r="E279" t="s">
        <v>45</v>
      </c>
      <c r="F279" t="s">
        <v>38</v>
      </c>
      <c r="G279" s="16">
        <v>45059.775011574071</v>
      </c>
      <c r="H279" s="16">
        <v>45079.775011574071</v>
      </c>
      <c r="I279" s="16">
        <v>45100.775011574071</v>
      </c>
      <c r="J279" s="16"/>
      <c r="K279">
        <v>0.23799999999999999</v>
      </c>
      <c r="L279" t="s">
        <v>32</v>
      </c>
      <c r="M279">
        <f t="shared" si="8"/>
        <v>99999</v>
      </c>
      <c r="N279" t="str">
        <f t="shared" si="9"/>
        <v>mai/2023</v>
      </c>
    </row>
    <row r="280" spans="1:14" x14ac:dyDescent="0.25">
      <c r="A280" t="s">
        <v>333</v>
      </c>
      <c r="B280">
        <v>578</v>
      </c>
      <c r="C280" t="s">
        <v>24</v>
      </c>
      <c r="D280" t="s">
        <v>14</v>
      </c>
      <c r="E280" t="s">
        <v>15</v>
      </c>
      <c r="F280" t="s">
        <v>21</v>
      </c>
      <c r="G280" s="16">
        <v>45153.58221064815</v>
      </c>
      <c r="H280" s="16">
        <v>45174.58221064815</v>
      </c>
      <c r="I280" s="16">
        <v>45183.58221064815</v>
      </c>
      <c r="J280" s="16"/>
      <c r="K280">
        <v>0.23400000000000001</v>
      </c>
      <c r="L280" t="s">
        <v>66</v>
      </c>
      <c r="M280">
        <f t="shared" si="8"/>
        <v>99999</v>
      </c>
      <c r="N280" t="str">
        <f t="shared" si="9"/>
        <v>ago/2023</v>
      </c>
    </row>
    <row r="281" spans="1:14" x14ac:dyDescent="0.25">
      <c r="A281" t="s">
        <v>334</v>
      </c>
      <c r="B281">
        <v>582</v>
      </c>
      <c r="C281" t="s">
        <v>13</v>
      </c>
      <c r="D281" t="s">
        <v>44</v>
      </c>
      <c r="E281" t="s">
        <v>15</v>
      </c>
      <c r="F281" t="s">
        <v>38</v>
      </c>
      <c r="G281" s="16">
        <v>45796.123900462961</v>
      </c>
      <c r="H281" s="16">
        <v>45812.123900462961</v>
      </c>
      <c r="I281" s="16"/>
      <c r="J281" s="16"/>
      <c r="K281">
        <v>0.28299999999999997</v>
      </c>
      <c r="L281" t="s">
        <v>66</v>
      </c>
      <c r="M281">
        <f t="shared" si="8"/>
        <v>99999</v>
      </c>
      <c r="N281" t="str">
        <f t="shared" si="9"/>
        <v>mai/2025</v>
      </c>
    </row>
    <row r="282" spans="1:14" x14ac:dyDescent="0.25">
      <c r="A282" t="s">
        <v>335</v>
      </c>
      <c r="B282">
        <v>778</v>
      </c>
      <c r="C282" t="s">
        <v>48</v>
      </c>
      <c r="D282" t="s">
        <v>19</v>
      </c>
      <c r="E282" t="s">
        <v>26</v>
      </c>
      <c r="F282" t="s">
        <v>27</v>
      </c>
      <c r="G282" s="16">
        <v>45765.301493055558</v>
      </c>
      <c r="H282" s="16">
        <v>45793.301493055558</v>
      </c>
      <c r="I282" s="16"/>
      <c r="J282" s="16"/>
      <c r="K282">
        <v>0.20699999999999999</v>
      </c>
      <c r="L282" t="s">
        <v>71</v>
      </c>
      <c r="M282">
        <f t="shared" si="8"/>
        <v>99999</v>
      </c>
      <c r="N282" t="str">
        <f t="shared" si="9"/>
        <v>abr/2025</v>
      </c>
    </row>
    <row r="283" spans="1:14" x14ac:dyDescent="0.25">
      <c r="A283" t="s">
        <v>336</v>
      </c>
      <c r="B283">
        <v>818</v>
      </c>
      <c r="C283" t="s">
        <v>13</v>
      </c>
      <c r="D283" t="s">
        <v>44</v>
      </c>
      <c r="E283" t="s">
        <v>20</v>
      </c>
      <c r="F283" t="s">
        <v>38</v>
      </c>
      <c r="G283" s="16">
        <v>45145.486539351848</v>
      </c>
      <c r="H283" s="16"/>
      <c r="I283" s="16"/>
      <c r="J283" s="16"/>
      <c r="K283">
        <v>0.127</v>
      </c>
      <c r="L283" t="s">
        <v>28</v>
      </c>
      <c r="M283">
        <f t="shared" si="8"/>
        <v>99999</v>
      </c>
      <c r="N283" t="str">
        <f t="shared" si="9"/>
        <v>ago/2023</v>
      </c>
    </row>
    <row r="284" spans="1:14" x14ac:dyDescent="0.25">
      <c r="A284" t="s">
        <v>337</v>
      </c>
      <c r="B284">
        <v>604</v>
      </c>
      <c r="C284" t="s">
        <v>48</v>
      </c>
      <c r="D284" t="s">
        <v>30</v>
      </c>
      <c r="E284" t="s">
        <v>15</v>
      </c>
      <c r="F284" t="s">
        <v>31</v>
      </c>
      <c r="G284" s="16">
        <v>45470.041875000003</v>
      </c>
      <c r="H284" s="16">
        <v>45480.041875000003</v>
      </c>
      <c r="I284" s="16">
        <v>45491.041875000003</v>
      </c>
      <c r="J284" s="16">
        <v>45517.041875000003</v>
      </c>
      <c r="K284">
        <v>0.33300000000000002</v>
      </c>
      <c r="L284" t="s">
        <v>32</v>
      </c>
      <c r="M284">
        <f t="shared" si="8"/>
        <v>47</v>
      </c>
      <c r="N284" t="str">
        <f t="shared" si="9"/>
        <v>jun/2024</v>
      </c>
    </row>
    <row r="285" spans="1:14" x14ac:dyDescent="0.25">
      <c r="A285" t="s">
        <v>338</v>
      </c>
      <c r="B285">
        <v>408</v>
      </c>
      <c r="C285" t="s">
        <v>24</v>
      </c>
      <c r="D285" t="s">
        <v>130</v>
      </c>
      <c r="E285" t="s">
        <v>20</v>
      </c>
      <c r="F285" t="s">
        <v>21</v>
      </c>
      <c r="G285" s="16">
        <v>45201.366388888891</v>
      </c>
      <c r="H285" s="16"/>
      <c r="I285" s="16"/>
      <c r="J285" s="16"/>
      <c r="K285">
        <v>0.27</v>
      </c>
      <c r="L285" t="s">
        <v>64</v>
      </c>
      <c r="M285">
        <f t="shared" si="8"/>
        <v>99999</v>
      </c>
      <c r="N285" t="str">
        <f t="shared" si="9"/>
        <v>out/2023</v>
      </c>
    </row>
    <row r="286" spans="1:14" x14ac:dyDescent="0.25">
      <c r="A286" t="s">
        <v>339</v>
      </c>
      <c r="B286">
        <v>623</v>
      </c>
      <c r="C286" t="s">
        <v>24</v>
      </c>
      <c r="D286" t="s">
        <v>30</v>
      </c>
      <c r="E286" t="s">
        <v>45</v>
      </c>
      <c r="F286" t="s">
        <v>27</v>
      </c>
      <c r="G286" s="16">
        <v>45905.061886574083</v>
      </c>
      <c r="H286" s="16"/>
      <c r="I286" s="16"/>
      <c r="J286" s="16"/>
      <c r="K286">
        <v>0.44700000000000001</v>
      </c>
      <c r="L286" t="s">
        <v>61</v>
      </c>
      <c r="M286">
        <f t="shared" si="8"/>
        <v>99999</v>
      </c>
      <c r="N286" t="str">
        <f t="shared" si="9"/>
        <v>set/2025</v>
      </c>
    </row>
    <row r="287" spans="1:14" x14ac:dyDescent="0.25">
      <c r="A287" t="s">
        <v>340</v>
      </c>
      <c r="B287">
        <v>505</v>
      </c>
      <c r="C287" t="s">
        <v>48</v>
      </c>
      <c r="D287" t="s">
        <v>14</v>
      </c>
      <c r="E287" t="s">
        <v>45</v>
      </c>
      <c r="F287" t="s">
        <v>16</v>
      </c>
      <c r="G287" s="16">
        <v>45825.531145833331</v>
      </c>
      <c r="H287" s="16"/>
      <c r="I287" s="16"/>
      <c r="J287" s="16"/>
      <c r="K287">
        <v>0.432</v>
      </c>
      <c r="L287" t="s">
        <v>17</v>
      </c>
      <c r="M287">
        <f t="shared" si="8"/>
        <v>99999</v>
      </c>
      <c r="N287" t="str">
        <f t="shared" si="9"/>
        <v>jun/2025</v>
      </c>
    </row>
    <row r="288" spans="1:14" x14ac:dyDescent="0.25">
      <c r="A288" t="s">
        <v>341</v>
      </c>
      <c r="B288">
        <v>533</v>
      </c>
      <c r="C288" t="s">
        <v>13</v>
      </c>
      <c r="D288" t="s">
        <v>19</v>
      </c>
      <c r="E288" t="s">
        <v>45</v>
      </c>
      <c r="F288" t="s">
        <v>38</v>
      </c>
      <c r="G288" s="16">
        <v>45846.594444444447</v>
      </c>
      <c r="H288" s="16">
        <v>45873.594444444447</v>
      </c>
      <c r="I288" s="16">
        <v>45878.594444444447</v>
      </c>
      <c r="J288" s="16"/>
      <c r="K288">
        <v>0.14799999999999999</v>
      </c>
      <c r="L288" t="s">
        <v>69</v>
      </c>
      <c r="M288">
        <f t="shared" si="8"/>
        <v>99999</v>
      </c>
      <c r="N288" t="str">
        <f t="shared" si="9"/>
        <v>jul/2025</v>
      </c>
    </row>
    <row r="289" spans="1:14" x14ac:dyDescent="0.25">
      <c r="A289" t="s">
        <v>342</v>
      </c>
      <c r="B289">
        <v>757</v>
      </c>
      <c r="C289" t="s">
        <v>24</v>
      </c>
      <c r="D289" t="s">
        <v>130</v>
      </c>
      <c r="E289" t="s">
        <v>15</v>
      </c>
      <c r="F289" t="s">
        <v>21</v>
      </c>
      <c r="G289" s="16">
        <v>45568.24763888889</v>
      </c>
      <c r="H289" s="16"/>
      <c r="I289" s="16"/>
      <c r="J289" s="16"/>
      <c r="K289">
        <v>0.2</v>
      </c>
      <c r="L289" t="s">
        <v>66</v>
      </c>
      <c r="M289">
        <f t="shared" si="8"/>
        <v>99999</v>
      </c>
      <c r="N289" t="str">
        <f t="shared" si="9"/>
        <v>out/2024</v>
      </c>
    </row>
    <row r="290" spans="1:14" x14ac:dyDescent="0.25">
      <c r="A290" t="s">
        <v>343</v>
      </c>
      <c r="B290">
        <v>486</v>
      </c>
      <c r="C290" t="s">
        <v>13</v>
      </c>
      <c r="D290" t="s">
        <v>49</v>
      </c>
      <c r="E290" t="s">
        <v>15</v>
      </c>
      <c r="F290" t="s">
        <v>38</v>
      </c>
      <c r="G290" s="16">
        <v>45199.084513888891</v>
      </c>
      <c r="H290" s="16">
        <v>45199.084513888891</v>
      </c>
      <c r="I290" s="16">
        <v>45205.084513888891</v>
      </c>
      <c r="J290" s="16"/>
      <c r="K290">
        <v>0.20300000000000001</v>
      </c>
      <c r="L290" t="s">
        <v>39</v>
      </c>
      <c r="M290">
        <f t="shared" si="8"/>
        <v>99999</v>
      </c>
      <c r="N290" t="str">
        <f t="shared" si="9"/>
        <v>set/2023</v>
      </c>
    </row>
    <row r="291" spans="1:14" x14ac:dyDescent="0.25">
      <c r="A291" t="s">
        <v>344</v>
      </c>
      <c r="B291">
        <v>781</v>
      </c>
      <c r="C291" t="s">
        <v>13</v>
      </c>
      <c r="D291" t="s">
        <v>44</v>
      </c>
      <c r="E291" t="s">
        <v>15</v>
      </c>
      <c r="F291" t="s">
        <v>38</v>
      </c>
      <c r="G291" s="16">
        <v>45035.861504629633</v>
      </c>
      <c r="H291" s="16"/>
      <c r="I291" s="16"/>
      <c r="J291" s="16"/>
      <c r="K291">
        <v>3.4000000000000002E-2</v>
      </c>
      <c r="L291" t="s">
        <v>66</v>
      </c>
      <c r="M291">
        <f t="shared" si="8"/>
        <v>99999</v>
      </c>
      <c r="N291" t="str">
        <f t="shared" si="9"/>
        <v>abr/2023</v>
      </c>
    </row>
    <row r="292" spans="1:14" x14ac:dyDescent="0.25">
      <c r="A292" t="s">
        <v>345</v>
      </c>
      <c r="B292">
        <v>706</v>
      </c>
      <c r="C292" t="s">
        <v>13</v>
      </c>
      <c r="D292" t="s">
        <v>79</v>
      </c>
      <c r="E292" t="s">
        <v>15</v>
      </c>
      <c r="F292" t="s">
        <v>21</v>
      </c>
      <c r="G292" s="16">
        <v>44994.749814814822</v>
      </c>
      <c r="H292" s="16">
        <v>44996.749814814822</v>
      </c>
      <c r="I292" s="16">
        <v>45013.749814814822</v>
      </c>
      <c r="J292" s="16">
        <v>45021.749814814822</v>
      </c>
      <c r="K292">
        <v>0.42199999999999999</v>
      </c>
      <c r="L292" t="s">
        <v>69</v>
      </c>
      <c r="M292">
        <f t="shared" si="8"/>
        <v>27</v>
      </c>
      <c r="N292" t="str">
        <f t="shared" si="9"/>
        <v>mar/2023</v>
      </c>
    </row>
    <row r="293" spans="1:14" x14ac:dyDescent="0.25">
      <c r="A293" t="s">
        <v>346</v>
      </c>
      <c r="B293">
        <v>808</v>
      </c>
      <c r="C293" t="s">
        <v>34</v>
      </c>
      <c r="D293" t="s">
        <v>130</v>
      </c>
      <c r="E293" t="s">
        <v>20</v>
      </c>
      <c r="F293" t="s">
        <v>27</v>
      </c>
      <c r="G293" s="16">
        <v>45215.747037037043</v>
      </c>
      <c r="H293" s="16"/>
      <c r="I293" s="16"/>
      <c r="J293" s="16"/>
      <c r="K293">
        <v>0.124</v>
      </c>
      <c r="L293" t="s">
        <v>71</v>
      </c>
      <c r="M293">
        <f t="shared" si="8"/>
        <v>99999</v>
      </c>
      <c r="N293" t="str">
        <f t="shared" si="9"/>
        <v>out/2023</v>
      </c>
    </row>
    <row r="294" spans="1:14" x14ac:dyDescent="0.25">
      <c r="A294" t="s">
        <v>347</v>
      </c>
      <c r="B294">
        <v>819</v>
      </c>
      <c r="C294" t="s">
        <v>24</v>
      </c>
      <c r="D294" t="s">
        <v>79</v>
      </c>
      <c r="E294" t="s">
        <v>26</v>
      </c>
      <c r="F294" t="s">
        <v>16</v>
      </c>
      <c r="G294" s="16">
        <v>45488.240543981483</v>
      </c>
      <c r="H294" s="16"/>
      <c r="I294" s="16"/>
      <c r="J294" s="16"/>
      <c r="K294">
        <v>0.63500000000000001</v>
      </c>
      <c r="L294" t="s">
        <v>66</v>
      </c>
      <c r="M294">
        <f t="shared" si="8"/>
        <v>99999</v>
      </c>
      <c r="N294" t="str">
        <f t="shared" si="9"/>
        <v>jul/2024</v>
      </c>
    </row>
    <row r="295" spans="1:14" x14ac:dyDescent="0.25">
      <c r="A295" t="s">
        <v>348</v>
      </c>
      <c r="B295">
        <v>352</v>
      </c>
      <c r="C295" t="s">
        <v>24</v>
      </c>
      <c r="D295" t="s">
        <v>44</v>
      </c>
      <c r="E295" t="s">
        <v>26</v>
      </c>
      <c r="F295" t="s">
        <v>21</v>
      </c>
      <c r="G295" s="16">
        <v>45365.150300925918</v>
      </c>
      <c r="H295" s="16">
        <v>45379.150300925918</v>
      </c>
      <c r="I295" s="16">
        <v>45400.150300925918</v>
      </c>
      <c r="J295" s="16">
        <v>45404.150300925918</v>
      </c>
      <c r="K295">
        <v>0.30099999999999999</v>
      </c>
      <c r="L295" t="s">
        <v>32</v>
      </c>
      <c r="M295">
        <f t="shared" si="8"/>
        <v>39</v>
      </c>
      <c r="N295" t="str">
        <f t="shared" si="9"/>
        <v>mar/2024</v>
      </c>
    </row>
    <row r="296" spans="1:14" x14ac:dyDescent="0.25">
      <c r="A296" t="s">
        <v>349</v>
      </c>
      <c r="B296">
        <v>697</v>
      </c>
      <c r="C296" t="s">
        <v>48</v>
      </c>
      <c r="D296" t="s">
        <v>19</v>
      </c>
      <c r="E296" t="s">
        <v>45</v>
      </c>
      <c r="F296" t="s">
        <v>27</v>
      </c>
      <c r="G296" s="16">
        <v>45490.347650462973</v>
      </c>
      <c r="H296" s="16">
        <v>45500.347650462973</v>
      </c>
      <c r="I296" s="16">
        <v>45505.347650462973</v>
      </c>
      <c r="J296" s="16"/>
      <c r="K296">
        <v>0.28000000000000003</v>
      </c>
      <c r="L296" t="s">
        <v>66</v>
      </c>
      <c r="M296">
        <f t="shared" si="8"/>
        <v>99999</v>
      </c>
      <c r="N296" t="str">
        <f t="shared" si="9"/>
        <v>jul/2024</v>
      </c>
    </row>
    <row r="297" spans="1:14" x14ac:dyDescent="0.25">
      <c r="A297" t="s">
        <v>350</v>
      </c>
      <c r="B297">
        <v>498</v>
      </c>
      <c r="C297" t="s">
        <v>48</v>
      </c>
      <c r="D297" t="s">
        <v>49</v>
      </c>
      <c r="E297" t="s">
        <v>20</v>
      </c>
      <c r="F297" t="s">
        <v>21</v>
      </c>
      <c r="G297" s="16">
        <v>45682.713958333326</v>
      </c>
      <c r="H297" s="16"/>
      <c r="I297" s="16"/>
      <c r="J297" s="16"/>
      <c r="K297">
        <v>0.27</v>
      </c>
      <c r="L297" t="s">
        <v>106</v>
      </c>
      <c r="M297">
        <f t="shared" si="8"/>
        <v>99999</v>
      </c>
      <c r="N297" t="str">
        <f t="shared" si="9"/>
        <v>jan/2025</v>
      </c>
    </row>
    <row r="298" spans="1:14" x14ac:dyDescent="0.25">
      <c r="A298" t="s">
        <v>351</v>
      </c>
      <c r="B298">
        <v>690</v>
      </c>
      <c r="C298" t="s">
        <v>13</v>
      </c>
      <c r="D298" t="s">
        <v>14</v>
      </c>
      <c r="E298" t="s">
        <v>20</v>
      </c>
      <c r="F298" t="s">
        <v>38</v>
      </c>
      <c r="G298" s="16">
        <v>44949.957280092603</v>
      </c>
      <c r="H298" s="16">
        <v>44961.957280092603</v>
      </c>
      <c r="I298" s="16">
        <v>44972.957280092603</v>
      </c>
      <c r="J298" s="16"/>
      <c r="K298">
        <v>0.16500000000000001</v>
      </c>
      <c r="L298" t="s">
        <v>41</v>
      </c>
      <c r="M298">
        <f t="shared" si="8"/>
        <v>99999</v>
      </c>
      <c r="N298" t="str">
        <f t="shared" si="9"/>
        <v>jan/2023</v>
      </c>
    </row>
    <row r="299" spans="1:14" x14ac:dyDescent="0.25">
      <c r="A299" t="s">
        <v>352</v>
      </c>
      <c r="B299">
        <v>797</v>
      </c>
      <c r="C299" t="s">
        <v>13</v>
      </c>
      <c r="D299" t="s">
        <v>30</v>
      </c>
      <c r="E299" t="s">
        <v>45</v>
      </c>
      <c r="F299" t="s">
        <v>38</v>
      </c>
      <c r="G299" s="16">
        <v>45138.793020833327</v>
      </c>
      <c r="H299" s="16"/>
      <c r="I299" s="16"/>
      <c r="J299" s="16"/>
      <c r="K299">
        <v>0.16400000000000001</v>
      </c>
      <c r="L299" t="s">
        <v>66</v>
      </c>
      <c r="M299">
        <f t="shared" si="8"/>
        <v>99999</v>
      </c>
      <c r="N299" t="str">
        <f t="shared" si="9"/>
        <v>jul/2023</v>
      </c>
    </row>
    <row r="300" spans="1:14" x14ac:dyDescent="0.25">
      <c r="A300" t="s">
        <v>353</v>
      </c>
      <c r="B300">
        <v>471</v>
      </c>
      <c r="C300" t="s">
        <v>24</v>
      </c>
      <c r="D300" t="s">
        <v>49</v>
      </c>
      <c r="E300" t="s">
        <v>15</v>
      </c>
      <c r="F300" t="s">
        <v>21</v>
      </c>
      <c r="G300" s="16">
        <v>45431.204131944447</v>
      </c>
      <c r="H300" s="16">
        <v>45436.204131944447</v>
      </c>
      <c r="I300" s="16"/>
      <c r="J300" s="16"/>
      <c r="K300">
        <v>0.38700000000000001</v>
      </c>
      <c r="L300" t="s">
        <v>69</v>
      </c>
      <c r="M300">
        <f t="shared" si="8"/>
        <v>99999</v>
      </c>
      <c r="N300" t="str">
        <f t="shared" si="9"/>
        <v>mai/2024</v>
      </c>
    </row>
    <row r="301" spans="1:14" x14ac:dyDescent="0.25">
      <c r="A301" t="s">
        <v>354</v>
      </c>
      <c r="B301">
        <v>385</v>
      </c>
      <c r="C301" t="s">
        <v>24</v>
      </c>
      <c r="D301" t="s">
        <v>25</v>
      </c>
      <c r="E301" t="s">
        <v>15</v>
      </c>
      <c r="F301" t="s">
        <v>21</v>
      </c>
      <c r="G301" s="16">
        <v>45826.642731481479</v>
      </c>
      <c r="H301" s="16">
        <v>45832.642731481479</v>
      </c>
      <c r="I301" s="16">
        <v>45840.642731481479</v>
      </c>
      <c r="J301" s="16"/>
      <c r="K301">
        <v>0.128</v>
      </c>
      <c r="L301" t="s">
        <v>69</v>
      </c>
      <c r="M301">
        <f t="shared" si="8"/>
        <v>99999</v>
      </c>
      <c r="N301" t="str">
        <f t="shared" si="9"/>
        <v>jun/2025</v>
      </c>
    </row>
    <row r="302" spans="1:14" x14ac:dyDescent="0.25">
      <c r="A302" t="s">
        <v>355</v>
      </c>
      <c r="B302">
        <v>485</v>
      </c>
      <c r="C302" t="s">
        <v>13</v>
      </c>
      <c r="D302" t="s">
        <v>25</v>
      </c>
      <c r="E302" t="s">
        <v>15</v>
      </c>
      <c r="F302" t="s">
        <v>21</v>
      </c>
      <c r="G302" s="16">
        <v>45821.394652777781</v>
      </c>
      <c r="H302" s="16"/>
      <c r="I302" s="16"/>
      <c r="J302" s="16"/>
      <c r="K302">
        <v>0.26100000000000001</v>
      </c>
      <c r="L302" t="s">
        <v>17</v>
      </c>
      <c r="M302">
        <f t="shared" si="8"/>
        <v>99999</v>
      </c>
      <c r="N302" t="str">
        <f t="shared" si="9"/>
        <v>jun/2025</v>
      </c>
    </row>
    <row r="303" spans="1:14" x14ac:dyDescent="0.25">
      <c r="A303" t="s">
        <v>356</v>
      </c>
      <c r="B303">
        <v>455</v>
      </c>
      <c r="C303" t="s">
        <v>24</v>
      </c>
      <c r="D303" t="s">
        <v>14</v>
      </c>
      <c r="E303" t="s">
        <v>15</v>
      </c>
      <c r="F303" t="s">
        <v>31</v>
      </c>
      <c r="G303" s="16">
        <v>45774.388761574082</v>
      </c>
      <c r="H303" s="16"/>
      <c r="I303" s="16"/>
      <c r="J303" s="16"/>
      <c r="K303">
        <v>0.41299999999999998</v>
      </c>
      <c r="L303" t="s">
        <v>71</v>
      </c>
      <c r="M303">
        <f t="shared" si="8"/>
        <v>99999</v>
      </c>
      <c r="N303" t="str">
        <f t="shared" si="9"/>
        <v>abr/2025</v>
      </c>
    </row>
    <row r="304" spans="1:14" x14ac:dyDescent="0.25">
      <c r="A304" t="s">
        <v>357</v>
      </c>
      <c r="B304">
        <v>792</v>
      </c>
      <c r="C304" t="s">
        <v>13</v>
      </c>
      <c r="D304" t="s">
        <v>44</v>
      </c>
      <c r="E304" t="s">
        <v>15</v>
      </c>
      <c r="F304" t="s">
        <v>27</v>
      </c>
      <c r="G304" s="16">
        <v>45232.15289351852</v>
      </c>
      <c r="H304" s="16"/>
      <c r="I304" s="16"/>
      <c r="J304" s="16"/>
      <c r="K304">
        <v>0.60199999999999998</v>
      </c>
      <c r="L304" t="s">
        <v>106</v>
      </c>
      <c r="M304">
        <f t="shared" si="8"/>
        <v>99999</v>
      </c>
      <c r="N304" t="str">
        <f t="shared" si="9"/>
        <v>nov/2023</v>
      </c>
    </row>
    <row r="305" spans="1:14" x14ac:dyDescent="0.25">
      <c r="A305" t="s">
        <v>358</v>
      </c>
      <c r="B305">
        <v>820</v>
      </c>
      <c r="C305" t="s">
        <v>48</v>
      </c>
      <c r="D305" t="s">
        <v>44</v>
      </c>
      <c r="E305" t="s">
        <v>20</v>
      </c>
      <c r="F305" t="s">
        <v>31</v>
      </c>
      <c r="G305" s="16">
        <v>45601.135937500003</v>
      </c>
      <c r="H305" s="16">
        <v>45617.135937500003</v>
      </c>
      <c r="I305" s="16">
        <v>45633.135937500003</v>
      </c>
      <c r="J305" s="16"/>
      <c r="K305">
        <v>0.56000000000000005</v>
      </c>
      <c r="L305" t="s">
        <v>17</v>
      </c>
      <c r="M305">
        <f t="shared" si="8"/>
        <v>99999</v>
      </c>
      <c r="N305" t="str">
        <f t="shared" si="9"/>
        <v>nov/2024</v>
      </c>
    </row>
    <row r="306" spans="1:14" x14ac:dyDescent="0.25">
      <c r="A306" t="s">
        <v>359</v>
      </c>
      <c r="B306">
        <v>429</v>
      </c>
      <c r="C306" t="s">
        <v>34</v>
      </c>
      <c r="D306" t="s">
        <v>25</v>
      </c>
      <c r="E306" t="s">
        <v>20</v>
      </c>
      <c r="F306" t="s">
        <v>38</v>
      </c>
      <c r="G306" s="16">
        <v>45241.586898148147</v>
      </c>
      <c r="H306" s="16"/>
      <c r="I306" s="16"/>
      <c r="J306" s="16"/>
      <c r="K306">
        <v>0.111</v>
      </c>
      <c r="L306" t="s">
        <v>41</v>
      </c>
      <c r="M306">
        <f t="shared" si="8"/>
        <v>99999</v>
      </c>
      <c r="N306" t="str">
        <f t="shared" si="9"/>
        <v>nov/2023</v>
      </c>
    </row>
    <row r="307" spans="1:14" x14ac:dyDescent="0.25">
      <c r="A307" t="s">
        <v>360</v>
      </c>
      <c r="B307">
        <v>380</v>
      </c>
      <c r="C307" t="s">
        <v>24</v>
      </c>
      <c r="D307" t="s">
        <v>14</v>
      </c>
      <c r="E307" t="s">
        <v>45</v>
      </c>
      <c r="F307" t="s">
        <v>38</v>
      </c>
      <c r="G307" s="16">
        <v>45058.09070601852</v>
      </c>
      <c r="H307" s="16">
        <v>45087.09070601852</v>
      </c>
      <c r="I307" s="16">
        <v>45094.09070601852</v>
      </c>
      <c r="J307" s="16"/>
      <c r="K307">
        <v>0.11700000000000001</v>
      </c>
      <c r="L307" t="s">
        <v>35</v>
      </c>
      <c r="M307">
        <f t="shared" si="8"/>
        <v>99999</v>
      </c>
      <c r="N307" t="str">
        <f t="shared" si="9"/>
        <v>mai/2023</v>
      </c>
    </row>
    <row r="308" spans="1:14" x14ac:dyDescent="0.25">
      <c r="A308" t="s">
        <v>361</v>
      </c>
      <c r="B308">
        <v>683</v>
      </c>
      <c r="C308" t="s">
        <v>24</v>
      </c>
      <c r="D308" t="s">
        <v>49</v>
      </c>
      <c r="E308" t="s">
        <v>45</v>
      </c>
      <c r="F308" t="s">
        <v>38</v>
      </c>
      <c r="G308" s="16">
        <v>45926.343333333331</v>
      </c>
      <c r="H308" s="16"/>
      <c r="I308" s="16"/>
      <c r="J308" s="16"/>
      <c r="K308">
        <v>2.5999999999999999E-2</v>
      </c>
      <c r="L308" t="s">
        <v>64</v>
      </c>
      <c r="M308">
        <f t="shared" si="8"/>
        <v>99999</v>
      </c>
      <c r="N308" t="str">
        <f t="shared" si="9"/>
        <v>set/2025</v>
      </c>
    </row>
    <row r="309" spans="1:14" x14ac:dyDescent="0.25">
      <c r="A309" t="s">
        <v>362</v>
      </c>
      <c r="B309">
        <v>594</v>
      </c>
      <c r="C309" t="s">
        <v>13</v>
      </c>
      <c r="D309" t="s">
        <v>30</v>
      </c>
      <c r="E309" t="s">
        <v>26</v>
      </c>
      <c r="F309" t="s">
        <v>16</v>
      </c>
      <c r="G309" s="16">
        <v>45643.021053240736</v>
      </c>
      <c r="H309" s="16"/>
      <c r="I309" s="16"/>
      <c r="J309" s="16"/>
      <c r="K309">
        <v>0.13800000000000001</v>
      </c>
      <c r="L309" t="s">
        <v>32</v>
      </c>
      <c r="M309">
        <f t="shared" si="8"/>
        <v>99999</v>
      </c>
      <c r="N309" t="str">
        <f t="shared" si="9"/>
        <v>dez/2024</v>
      </c>
    </row>
    <row r="310" spans="1:14" x14ac:dyDescent="0.25">
      <c r="A310" t="s">
        <v>363</v>
      </c>
      <c r="B310">
        <v>568</v>
      </c>
      <c r="C310" t="s">
        <v>13</v>
      </c>
      <c r="D310" t="s">
        <v>79</v>
      </c>
      <c r="E310" t="s">
        <v>15</v>
      </c>
      <c r="F310" t="s">
        <v>38</v>
      </c>
      <c r="G310" s="16">
        <v>45557.030902777777</v>
      </c>
      <c r="H310" s="16">
        <v>45585.030902777777</v>
      </c>
      <c r="I310" s="16"/>
      <c r="J310" s="16"/>
      <c r="K310">
        <v>0.23499999999999999</v>
      </c>
      <c r="L310" t="s">
        <v>66</v>
      </c>
      <c r="M310">
        <f t="shared" si="8"/>
        <v>99999</v>
      </c>
      <c r="N310" t="str">
        <f t="shared" si="9"/>
        <v>set/2024</v>
      </c>
    </row>
    <row r="311" spans="1:14" x14ac:dyDescent="0.25">
      <c r="A311" t="s">
        <v>364</v>
      </c>
      <c r="B311">
        <v>834</v>
      </c>
      <c r="C311" t="s">
        <v>48</v>
      </c>
      <c r="D311" t="s">
        <v>44</v>
      </c>
      <c r="E311" t="s">
        <v>20</v>
      </c>
      <c r="F311" t="s">
        <v>21</v>
      </c>
      <c r="G311" s="16">
        <v>45941.962592592587</v>
      </c>
      <c r="H311" s="16">
        <v>45962.962592592587</v>
      </c>
      <c r="I311" s="16">
        <v>45962.962592592587</v>
      </c>
      <c r="J311" s="16"/>
      <c r="K311">
        <v>0.19800000000000001</v>
      </c>
      <c r="L311" t="s">
        <v>69</v>
      </c>
      <c r="M311">
        <f t="shared" si="8"/>
        <v>99999</v>
      </c>
      <c r="N311" t="str">
        <f t="shared" si="9"/>
        <v>out/2025</v>
      </c>
    </row>
    <row r="312" spans="1:14" x14ac:dyDescent="0.25">
      <c r="A312" t="s">
        <v>365</v>
      </c>
      <c r="B312">
        <v>677</v>
      </c>
      <c r="C312" t="s">
        <v>34</v>
      </c>
      <c r="D312" t="s">
        <v>49</v>
      </c>
      <c r="E312" t="s">
        <v>15</v>
      </c>
      <c r="F312" t="s">
        <v>21</v>
      </c>
      <c r="G312" s="16">
        <v>45311.905972222223</v>
      </c>
      <c r="H312" s="16">
        <v>45324.905972222223</v>
      </c>
      <c r="I312" s="16">
        <v>45341.905972222223</v>
      </c>
      <c r="J312" s="16"/>
      <c r="K312">
        <v>0.29899999999999999</v>
      </c>
      <c r="L312" t="s">
        <v>32</v>
      </c>
      <c r="M312">
        <f t="shared" si="8"/>
        <v>99999</v>
      </c>
      <c r="N312" t="str">
        <f t="shared" si="9"/>
        <v>jan/2024</v>
      </c>
    </row>
    <row r="313" spans="1:14" x14ac:dyDescent="0.25">
      <c r="A313" t="s">
        <v>366</v>
      </c>
      <c r="B313">
        <v>675</v>
      </c>
      <c r="C313" t="s">
        <v>24</v>
      </c>
      <c r="D313" t="s">
        <v>130</v>
      </c>
      <c r="E313" t="s">
        <v>45</v>
      </c>
      <c r="F313" t="s">
        <v>27</v>
      </c>
      <c r="G313" s="16">
        <v>45495.450312499997</v>
      </c>
      <c r="H313" s="16"/>
      <c r="I313" s="16"/>
      <c r="J313" s="16"/>
      <c r="K313">
        <v>0.40100000000000002</v>
      </c>
      <c r="L313" t="s">
        <v>46</v>
      </c>
      <c r="M313">
        <f t="shared" si="8"/>
        <v>99999</v>
      </c>
      <c r="N313" t="str">
        <f t="shared" si="9"/>
        <v>jul/2024</v>
      </c>
    </row>
    <row r="314" spans="1:14" x14ac:dyDescent="0.25">
      <c r="A314" t="s">
        <v>367</v>
      </c>
      <c r="B314">
        <v>387</v>
      </c>
      <c r="C314" t="s">
        <v>48</v>
      </c>
      <c r="D314" t="s">
        <v>49</v>
      </c>
      <c r="E314" t="s">
        <v>15</v>
      </c>
      <c r="F314" t="s">
        <v>21</v>
      </c>
      <c r="G314" s="16">
        <v>45111.03328703704</v>
      </c>
      <c r="H314" s="16">
        <v>45122.03328703704</v>
      </c>
      <c r="I314" s="16">
        <v>45129.03328703704</v>
      </c>
      <c r="J314" s="16"/>
      <c r="K314">
        <v>0.46100000000000002</v>
      </c>
      <c r="L314" t="s">
        <v>64</v>
      </c>
      <c r="M314">
        <f t="shared" si="8"/>
        <v>99999</v>
      </c>
      <c r="N314" t="str">
        <f t="shared" si="9"/>
        <v>jul/2023</v>
      </c>
    </row>
    <row r="315" spans="1:14" x14ac:dyDescent="0.25">
      <c r="A315" t="s">
        <v>368</v>
      </c>
      <c r="B315">
        <v>410</v>
      </c>
      <c r="C315" t="s">
        <v>24</v>
      </c>
      <c r="D315" t="s">
        <v>14</v>
      </c>
      <c r="E315" t="s">
        <v>57</v>
      </c>
      <c r="F315" t="s">
        <v>27</v>
      </c>
      <c r="G315" s="16">
        <v>45399.456331018519</v>
      </c>
      <c r="H315" s="16"/>
      <c r="I315" s="16"/>
      <c r="J315" s="16"/>
      <c r="K315">
        <v>0.22900000000000001</v>
      </c>
      <c r="L315" t="s">
        <v>28</v>
      </c>
      <c r="M315">
        <f t="shared" si="8"/>
        <v>99999</v>
      </c>
      <c r="N315" t="str">
        <f t="shared" si="9"/>
        <v>abr/2024</v>
      </c>
    </row>
    <row r="316" spans="1:14" x14ac:dyDescent="0.25">
      <c r="A316" t="s">
        <v>369</v>
      </c>
      <c r="B316">
        <v>453</v>
      </c>
      <c r="C316" t="s">
        <v>13</v>
      </c>
      <c r="D316" t="s">
        <v>14</v>
      </c>
      <c r="E316" t="s">
        <v>45</v>
      </c>
      <c r="F316" t="s">
        <v>21</v>
      </c>
      <c r="G316" s="16">
        <v>45849.325173611112</v>
      </c>
      <c r="H316" s="16">
        <v>45860.325173611112</v>
      </c>
      <c r="I316" s="16">
        <v>45868.325173611112</v>
      </c>
      <c r="J316" s="16"/>
      <c r="K316">
        <v>0.32300000000000001</v>
      </c>
      <c r="L316" t="s">
        <v>52</v>
      </c>
      <c r="M316">
        <f t="shared" si="8"/>
        <v>99999</v>
      </c>
      <c r="N316" t="str">
        <f t="shared" si="9"/>
        <v>jul/2025</v>
      </c>
    </row>
    <row r="317" spans="1:14" x14ac:dyDescent="0.25">
      <c r="A317" t="s">
        <v>370</v>
      </c>
      <c r="B317">
        <v>762</v>
      </c>
      <c r="C317" t="s">
        <v>24</v>
      </c>
      <c r="D317" t="s">
        <v>19</v>
      </c>
      <c r="E317" t="s">
        <v>26</v>
      </c>
      <c r="F317" t="s">
        <v>31</v>
      </c>
      <c r="G317" s="16">
        <v>45944.683518518519</v>
      </c>
      <c r="H317" s="16"/>
      <c r="I317" s="16"/>
      <c r="J317" s="16"/>
      <c r="K317">
        <v>0.13900000000000001</v>
      </c>
      <c r="L317" t="s">
        <v>54</v>
      </c>
      <c r="M317">
        <f t="shared" si="8"/>
        <v>99999</v>
      </c>
      <c r="N317" t="str">
        <f t="shared" si="9"/>
        <v>out/2025</v>
      </c>
    </row>
    <row r="318" spans="1:14" x14ac:dyDescent="0.25">
      <c r="A318" t="s">
        <v>371</v>
      </c>
      <c r="B318">
        <v>455</v>
      </c>
      <c r="C318" t="s">
        <v>48</v>
      </c>
      <c r="D318" t="s">
        <v>44</v>
      </c>
      <c r="E318" t="s">
        <v>15</v>
      </c>
      <c r="F318" t="s">
        <v>21</v>
      </c>
      <c r="G318" s="16">
        <v>45541.109618055547</v>
      </c>
      <c r="H318" s="16"/>
      <c r="I318" s="16"/>
      <c r="J318" s="16"/>
      <c r="K318">
        <v>0.312</v>
      </c>
      <c r="L318" t="s">
        <v>28</v>
      </c>
      <c r="M318">
        <f t="shared" si="8"/>
        <v>99999</v>
      </c>
      <c r="N318" t="str">
        <f t="shared" si="9"/>
        <v>set/2024</v>
      </c>
    </row>
    <row r="319" spans="1:14" x14ac:dyDescent="0.25">
      <c r="A319" t="s">
        <v>372</v>
      </c>
      <c r="B319">
        <v>617</v>
      </c>
      <c r="C319" t="s">
        <v>48</v>
      </c>
      <c r="D319" t="s">
        <v>49</v>
      </c>
      <c r="E319" t="s">
        <v>15</v>
      </c>
      <c r="F319" t="s">
        <v>16</v>
      </c>
      <c r="G319" s="16">
        <v>45074.072164351863</v>
      </c>
      <c r="H319" s="16">
        <v>45084.072164351863</v>
      </c>
      <c r="I319" s="16">
        <v>45097.072164351863</v>
      </c>
      <c r="J319" s="16"/>
      <c r="K319">
        <v>0.17</v>
      </c>
      <c r="L319" t="s">
        <v>69</v>
      </c>
      <c r="M319">
        <f t="shared" si="8"/>
        <v>99999</v>
      </c>
      <c r="N319" t="str">
        <f t="shared" si="9"/>
        <v>mai/2023</v>
      </c>
    </row>
    <row r="320" spans="1:14" x14ac:dyDescent="0.25">
      <c r="A320" t="s">
        <v>373</v>
      </c>
      <c r="B320">
        <v>537</v>
      </c>
      <c r="C320" t="s">
        <v>13</v>
      </c>
      <c r="D320" t="s">
        <v>49</v>
      </c>
      <c r="E320" t="s">
        <v>26</v>
      </c>
      <c r="F320" t="s">
        <v>38</v>
      </c>
      <c r="G320" s="16">
        <v>44986.379594907397</v>
      </c>
      <c r="H320" s="16">
        <v>44988.379594907397</v>
      </c>
      <c r="I320" s="16">
        <v>45000.379594907397</v>
      </c>
      <c r="J320" s="16">
        <v>45019.379594907397</v>
      </c>
      <c r="K320">
        <v>0.25800000000000001</v>
      </c>
      <c r="L320" t="s">
        <v>39</v>
      </c>
      <c r="M320">
        <f t="shared" si="8"/>
        <v>33</v>
      </c>
      <c r="N320" t="str">
        <f t="shared" si="9"/>
        <v>mar/2023</v>
      </c>
    </row>
    <row r="321" spans="1:14" x14ac:dyDescent="0.25">
      <c r="A321" t="s">
        <v>374</v>
      </c>
      <c r="B321">
        <v>633</v>
      </c>
      <c r="C321" t="s">
        <v>13</v>
      </c>
      <c r="D321" t="s">
        <v>130</v>
      </c>
      <c r="E321" t="s">
        <v>15</v>
      </c>
      <c r="F321" t="s">
        <v>21</v>
      </c>
      <c r="G321" s="16">
        <v>45743.669212962966</v>
      </c>
      <c r="H321" s="16">
        <v>45749.669212962966</v>
      </c>
      <c r="I321" s="16"/>
      <c r="J321" s="16"/>
      <c r="K321">
        <v>0.52400000000000002</v>
      </c>
      <c r="L321" t="s">
        <v>28</v>
      </c>
      <c r="M321">
        <f t="shared" si="8"/>
        <v>99999</v>
      </c>
      <c r="N321" t="str">
        <f t="shared" si="9"/>
        <v>mar/2025</v>
      </c>
    </row>
    <row r="322" spans="1:14" x14ac:dyDescent="0.25">
      <c r="A322" t="s">
        <v>375</v>
      </c>
      <c r="B322">
        <v>405</v>
      </c>
      <c r="C322" t="s">
        <v>24</v>
      </c>
      <c r="D322" t="s">
        <v>44</v>
      </c>
      <c r="E322" t="s">
        <v>57</v>
      </c>
      <c r="F322" t="s">
        <v>21</v>
      </c>
      <c r="G322" s="16">
        <v>45355.223564814813</v>
      </c>
      <c r="H322" s="16"/>
      <c r="I322" s="16"/>
      <c r="J322" s="16"/>
      <c r="K322">
        <v>0.35299999999999998</v>
      </c>
      <c r="L322" t="s">
        <v>22</v>
      </c>
      <c r="M322">
        <f t="shared" si="8"/>
        <v>99999</v>
      </c>
      <c r="N322" t="str">
        <f t="shared" si="9"/>
        <v>mar/2024</v>
      </c>
    </row>
    <row r="323" spans="1:14" x14ac:dyDescent="0.25">
      <c r="A323" t="s">
        <v>376</v>
      </c>
      <c r="B323">
        <v>781</v>
      </c>
      <c r="C323" t="s">
        <v>24</v>
      </c>
      <c r="D323" t="s">
        <v>49</v>
      </c>
      <c r="E323" t="s">
        <v>57</v>
      </c>
      <c r="F323" t="s">
        <v>21</v>
      </c>
      <c r="G323" s="16">
        <v>45349.240057870367</v>
      </c>
      <c r="H323" s="16"/>
      <c r="I323" s="16"/>
      <c r="J323" s="16"/>
      <c r="K323">
        <v>0.35299999999999998</v>
      </c>
      <c r="L323" t="s">
        <v>35</v>
      </c>
      <c r="M323">
        <f t="shared" ref="M323:M386" si="10">IF(_xlfn.DAYS(J323,G323) &gt; 0, _xlfn.DAYS(J323,G323), 99999)</f>
        <v>99999</v>
      </c>
      <c r="N323" t="str">
        <f t="shared" ref="N323:N386" si="11">TEXT(G323, "mmm/aaaa")</f>
        <v>fev/2024</v>
      </c>
    </row>
    <row r="324" spans="1:14" x14ac:dyDescent="0.25">
      <c r="A324" t="s">
        <v>377</v>
      </c>
      <c r="B324">
        <v>681</v>
      </c>
      <c r="C324" t="s">
        <v>24</v>
      </c>
      <c r="D324" t="s">
        <v>14</v>
      </c>
      <c r="E324" t="s">
        <v>26</v>
      </c>
      <c r="F324" t="s">
        <v>16</v>
      </c>
      <c r="G324" s="16">
        <v>45695.352314814823</v>
      </c>
      <c r="H324" s="16">
        <v>45697.352314814823</v>
      </c>
      <c r="I324" s="16">
        <v>45710.352314814823</v>
      </c>
      <c r="J324" s="16">
        <v>45723.352314814823</v>
      </c>
      <c r="K324">
        <v>0.13100000000000001</v>
      </c>
      <c r="L324" t="s">
        <v>22</v>
      </c>
      <c r="M324">
        <f t="shared" si="10"/>
        <v>28</v>
      </c>
      <c r="N324" t="str">
        <f t="shared" si="11"/>
        <v>fev/2025</v>
      </c>
    </row>
    <row r="325" spans="1:14" x14ac:dyDescent="0.25">
      <c r="A325" t="s">
        <v>378</v>
      </c>
      <c r="B325">
        <v>560</v>
      </c>
      <c r="C325" t="s">
        <v>34</v>
      </c>
      <c r="D325" t="s">
        <v>44</v>
      </c>
      <c r="E325" t="s">
        <v>15</v>
      </c>
      <c r="F325" t="s">
        <v>16</v>
      </c>
      <c r="G325" s="16">
        <v>45701.080416666657</v>
      </c>
      <c r="H325" s="16"/>
      <c r="I325" s="16"/>
      <c r="J325" s="16"/>
      <c r="K325">
        <v>0.23300000000000001</v>
      </c>
      <c r="L325" t="s">
        <v>28</v>
      </c>
      <c r="M325">
        <f t="shared" si="10"/>
        <v>99999</v>
      </c>
      <c r="N325" t="str">
        <f t="shared" si="11"/>
        <v>fev/2025</v>
      </c>
    </row>
    <row r="326" spans="1:14" x14ac:dyDescent="0.25">
      <c r="A326" t="s">
        <v>379</v>
      </c>
      <c r="B326">
        <v>592</v>
      </c>
      <c r="C326" t="s">
        <v>13</v>
      </c>
      <c r="D326" t="s">
        <v>14</v>
      </c>
      <c r="E326" t="s">
        <v>57</v>
      </c>
      <c r="F326" t="s">
        <v>16</v>
      </c>
      <c r="G326" s="16">
        <v>45834.227731481478</v>
      </c>
      <c r="H326" s="16">
        <v>45851.227731481478</v>
      </c>
      <c r="I326" s="16"/>
      <c r="J326" s="16"/>
      <c r="K326">
        <v>5.8999999999999997E-2</v>
      </c>
      <c r="L326" t="s">
        <v>35</v>
      </c>
      <c r="M326">
        <f t="shared" si="10"/>
        <v>99999</v>
      </c>
      <c r="N326" t="str">
        <f t="shared" si="11"/>
        <v>jun/2025</v>
      </c>
    </row>
    <row r="327" spans="1:14" x14ac:dyDescent="0.25">
      <c r="A327" t="s">
        <v>380</v>
      </c>
      <c r="B327">
        <v>634</v>
      </c>
      <c r="C327" t="s">
        <v>34</v>
      </c>
      <c r="D327" t="s">
        <v>19</v>
      </c>
      <c r="E327" t="s">
        <v>15</v>
      </c>
      <c r="F327" t="s">
        <v>21</v>
      </c>
      <c r="G327" s="16">
        <v>45413.786273148151</v>
      </c>
      <c r="H327" s="16">
        <v>45436.786273148151</v>
      </c>
      <c r="I327" s="16">
        <v>45436.786273148151</v>
      </c>
      <c r="J327" s="16">
        <v>45463.786273148151</v>
      </c>
      <c r="K327">
        <v>0.29299999999999998</v>
      </c>
      <c r="L327" t="s">
        <v>71</v>
      </c>
      <c r="M327">
        <f t="shared" si="10"/>
        <v>50</v>
      </c>
      <c r="N327" t="str">
        <f t="shared" si="11"/>
        <v>mai/2024</v>
      </c>
    </row>
    <row r="328" spans="1:14" x14ac:dyDescent="0.25">
      <c r="A328" t="s">
        <v>381</v>
      </c>
      <c r="B328">
        <v>775</v>
      </c>
      <c r="C328" t="s">
        <v>34</v>
      </c>
      <c r="D328" t="s">
        <v>19</v>
      </c>
      <c r="E328" t="s">
        <v>15</v>
      </c>
      <c r="F328" t="s">
        <v>38</v>
      </c>
      <c r="G328" s="16">
        <v>45502.723645833343</v>
      </c>
      <c r="H328" s="16"/>
      <c r="I328" s="16"/>
      <c r="J328" s="16"/>
      <c r="K328">
        <v>0.156</v>
      </c>
      <c r="L328" t="s">
        <v>54</v>
      </c>
      <c r="M328">
        <f t="shared" si="10"/>
        <v>99999</v>
      </c>
      <c r="N328" t="str">
        <f t="shared" si="11"/>
        <v>jul/2024</v>
      </c>
    </row>
    <row r="329" spans="1:14" x14ac:dyDescent="0.25">
      <c r="A329" t="s">
        <v>382</v>
      </c>
      <c r="B329">
        <v>524</v>
      </c>
      <c r="C329" t="s">
        <v>13</v>
      </c>
      <c r="D329" t="s">
        <v>14</v>
      </c>
      <c r="E329" t="s">
        <v>15</v>
      </c>
      <c r="F329" t="s">
        <v>27</v>
      </c>
      <c r="G329" s="16">
        <v>45387.29</v>
      </c>
      <c r="H329" s="16">
        <v>45403.29</v>
      </c>
      <c r="I329" s="16">
        <v>45416.29</v>
      </c>
      <c r="J329" s="16">
        <v>45444.29</v>
      </c>
      <c r="K329">
        <v>0.33200000000000002</v>
      </c>
      <c r="L329" t="s">
        <v>46</v>
      </c>
      <c r="M329">
        <f t="shared" si="10"/>
        <v>57</v>
      </c>
      <c r="N329" t="str">
        <f t="shared" si="11"/>
        <v>abr/2024</v>
      </c>
    </row>
    <row r="330" spans="1:14" x14ac:dyDescent="0.25">
      <c r="A330" t="s">
        <v>383</v>
      </c>
      <c r="B330">
        <v>753</v>
      </c>
      <c r="C330" t="s">
        <v>48</v>
      </c>
      <c r="D330" t="s">
        <v>44</v>
      </c>
      <c r="E330" t="s">
        <v>15</v>
      </c>
      <c r="F330" t="s">
        <v>16</v>
      </c>
      <c r="G330" s="16">
        <v>45565.590960648151</v>
      </c>
      <c r="H330" s="16">
        <v>45588.590960648151</v>
      </c>
      <c r="I330" s="16"/>
      <c r="J330" s="16"/>
      <c r="K330">
        <v>0.435</v>
      </c>
      <c r="L330" t="s">
        <v>52</v>
      </c>
      <c r="M330">
        <f t="shared" si="10"/>
        <v>99999</v>
      </c>
      <c r="N330" t="str">
        <f t="shared" si="11"/>
        <v>set/2024</v>
      </c>
    </row>
    <row r="331" spans="1:14" x14ac:dyDescent="0.25">
      <c r="A331" t="s">
        <v>384</v>
      </c>
      <c r="B331">
        <v>595</v>
      </c>
      <c r="C331" t="s">
        <v>24</v>
      </c>
      <c r="D331" t="s">
        <v>49</v>
      </c>
      <c r="E331" t="s">
        <v>26</v>
      </c>
      <c r="F331" t="s">
        <v>21</v>
      </c>
      <c r="G331" s="16">
        <v>45583.120717592603</v>
      </c>
      <c r="H331" s="16">
        <v>45583.120717592603</v>
      </c>
      <c r="I331" s="16"/>
      <c r="J331" s="16"/>
      <c r="K331">
        <v>0.45300000000000001</v>
      </c>
      <c r="L331" t="s">
        <v>58</v>
      </c>
      <c r="M331">
        <f t="shared" si="10"/>
        <v>99999</v>
      </c>
      <c r="N331" t="str">
        <f t="shared" si="11"/>
        <v>out/2024</v>
      </c>
    </row>
    <row r="332" spans="1:14" x14ac:dyDescent="0.25">
      <c r="A332" t="s">
        <v>385</v>
      </c>
      <c r="B332">
        <v>762</v>
      </c>
      <c r="C332" t="s">
        <v>13</v>
      </c>
      <c r="D332" t="s">
        <v>49</v>
      </c>
      <c r="E332" t="s">
        <v>15</v>
      </c>
      <c r="F332" t="s">
        <v>31</v>
      </c>
      <c r="G332" s="16">
        <v>45428.960972222223</v>
      </c>
      <c r="H332" s="16">
        <v>45432.960972222223</v>
      </c>
      <c r="I332" s="16"/>
      <c r="J332" s="16"/>
      <c r="K332">
        <v>0.26500000000000001</v>
      </c>
      <c r="L332" t="s">
        <v>64</v>
      </c>
      <c r="M332">
        <f t="shared" si="10"/>
        <v>99999</v>
      </c>
      <c r="N332" t="str">
        <f t="shared" si="11"/>
        <v>mai/2024</v>
      </c>
    </row>
    <row r="333" spans="1:14" x14ac:dyDescent="0.25">
      <c r="A333" t="s">
        <v>386</v>
      </c>
      <c r="B333">
        <v>513</v>
      </c>
      <c r="C333" t="s">
        <v>24</v>
      </c>
      <c r="D333" t="s">
        <v>49</v>
      </c>
      <c r="E333" t="s">
        <v>45</v>
      </c>
      <c r="F333" t="s">
        <v>31</v>
      </c>
      <c r="G333" s="16">
        <v>45096.563321759262</v>
      </c>
      <c r="H333" s="16">
        <v>45108.563321759262</v>
      </c>
      <c r="I333" s="16"/>
      <c r="J333" s="16"/>
      <c r="K333">
        <v>0.1</v>
      </c>
      <c r="L333" t="s">
        <v>106</v>
      </c>
      <c r="M333">
        <f t="shared" si="10"/>
        <v>99999</v>
      </c>
      <c r="N333" t="str">
        <f t="shared" si="11"/>
        <v>jun/2023</v>
      </c>
    </row>
    <row r="334" spans="1:14" x14ac:dyDescent="0.25">
      <c r="A334" t="s">
        <v>387</v>
      </c>
      <c r="B334">
        <v>457</v>
      </c>
      <c r="C334" t="s">
        <v>13</v>
      </c>
      <c r="D334" t="s">
        <v>130</v>
      </c>
      <c r="E334" t="s">
        <v>45</v>
      </c>
      <c r="F334" t="s">
        <v>38</v>
      </c>
      <c r="G334" s="16">
        <v>45294.19358796296</v>
      </c>
      <c r="H334" s="16">
        <v>45295.19358796296</v>
      </c>
      <c r="I334" s="16"/>
      <c r="J334" s="16"/>
      <c r="K334">
        <v>0.22900000000000001</v>
      </c>
      <c r="L334" t="s">
        <v>69</v>
      </c>
      <c r="M334">
        <f t="shared" si="10"/>
        <v>99999</v>
      </c>
      <c r="N334" t="str">
        <f t="shared" si="11"/>
        <v>jan/2024</v>
      </c>
    </row>
    <row r="335" spans="1:14" x14ac:dyDescent="0.25">
      <c r="A335" t="s">
        <v>388</v>
      </c>
      <c r="B335">
        <v>571</v>
      </c>
      <c r="C335" t="s">
        <v>24</v>
      </c>
      <c r="D335" t="s">
        <v>25</v>
      </c>
      <c r="E335" t="s">
        <v>26</v>
      </c>
      <c r="F335" t="s">
        <v>21</v>
      </c>
      <c r="G335" s="16">
        <v>45845.39</v>
      </c>
      <c r="H335" s="16"/>
      <c r="I335" s="16"/>
      <c r="J335" s="16"/>
      <c r="K335">
        <v>0.56100000000000005</v>
      </c>
      <c r="L335" t="s">
        <v>61</v>
      </c>
      <c r="M335">
        <f t="shared" si="10"/>
        <v>99999</v>
      </c>
      <c r="N335" t="str">
        <f t="shared" si="11"/>
        <v>jul/2025</v>
      </c>
    </row>
    <row r="336" spans="1:14" x14ac:dyDescent="0.25">
      <c r="A336" t="s">
        <v>389</v>
      </c>
      <c r="B336">
        <v>537</v>
      </c>
      <c r="C336" t="s">
        <v>13</v>
      </c>
      <c r="D336" t="s">
        <v>44</v>
      </c>
      <c r="E336" t="s">
        <v>15</v>
      </c>
      <c r="F336" t="s">
        <v>21</v>
      </c>
      <c r="G336" s="16">
        <v>45146.819247685176</v>
      </c>
      <c r="H336" s="16">
        <v>45167.819247685176</v>
      </c>
      <c r="I336" s="16">
        <v>45167.819247685176</v>
      </c>
      <c r="J336" s="16"/>
      <c r="K336">
        <v>0.56899999999999995</v>
      </c>
      <c r="L336" t="s">
        <v>32</v>
      </c>
      <c r="M336">
        <f t="shared" si="10"/>
        <v>99999</v>
      </c>
      <c r="N336" t="str">
        <f t="shared" si="11"/>
        <v>ago/2023</v>
      </c>
    </row>
    <row r="337" spans="1:14" x14ac:dyDescent="0.25">
      <c r="A337" t="s">
        <v>390</v>
      </c>
      <c r="B337">
        <v>602</v>
      </c>
      <c r="C337" t="s">
        <v>48</v>
      </c>
      <c r="D337" t="s">
        <v>44</v>
      </c>
      <c r="E337" t="s">
        <v>57</v>
      </c>
      <c r="F337" t="s">
        <v>27</v>
      </c>
      <c r="G337" s="16">
        <v>45748.704467592594</v>
      </c>
      <c r="H337" s="16">
        <v>45775.704467592594</v>
      </c>
      <c r="I337" s="16">
        <v>45790.704467592594</v>
      </c>
      <c r="J337" s="16"/>
      <c r="K337">
        <v>0.111</v>
      </c>
      <c r="L337" t="s">
        <v>50</v>
      </c>
      <c r="M337">
        <f t="shared" si="10"/>
        <v>99999</v>
      </c>
      <c r="N337" t="str">
        <f t="shared" si="11"/>
        <v>abr/2025</v>
      </c>
    </row>
    <row r="338" spans="1:14" x14ac:dyDescent="0.25">
      <c r="A338" t="s">
        <v>391</v>
      </c>
      <c r="B338">
        <v>820</v>
      </c>
      <c r="C338" t="s">
        <v>13</v>
      </c>
      <c r="D338" t="s">
        <v>30</v>
      </c>
      <c r="E338" t="s">
        <v>45</v>
      </c>
      <c r="F338" t="s">
        <v>21</v>
      </c>
      <c r="G338" s="16">
        <v>45585.300729166673</v>
      </c>
      <c r="H338" s="16">
        <v>45593.300729166673</v>
      </c>
      <c r="I338" s="16">
        <v>45610.300729166673</v>
      </c>
      <c r="J338" s="16">
        <v>45630.300729166673</v>
      </c>
      <c r="K338">
        <v>0.214</v>
      </c>
      <c r="L338" t="s">
        <v>39</v>
      </c>
      <c r="M338">
        <f t="shared" si="10"/>
        <v>45</v>
      </c>
      <c r="N338" t="str">
        <f t="shared" si="11"/>
        <v>out/2024</v>
      </c>
    </row>
    <row r="339" spans="1:14" x14ac:dyDescent="0.25">
      <c r="A339" t="s">
        <v>392</v>
      </c>
      <c r="B339">
        <v>620</v>
      </c>
      <c r="C339" t="s">
        <v>48</v>
      </c>
      <c r="D339" t="s">
        <v>19</v>
      </c>
      <c r="E339" t="s">
        <v>15</v>
      </c>
      <c r="F339" t="s">
        <v>38</v>
      </c>
      <c r="G339" s="16">
        <v>45905.867881944447</v>
      </c>
      <c r="H339" s="16">
        <v>45919.867881944447</v>
      </c>
      <c r="I339" s="16">
        <v>45919.867881944447</v>
      </c>
      <c r="J339" s="16"/>
      <c r="K339">
        <v>2.4E-2</v>
      </c>
      <c r="L339" t="s">
        <v>50</v>
      </c>
      <c r="M339">
        <f t="shared" si="10"/>
        <v>99999</v>
      </c>
      <c r="N339" t="str">
        <f t="shared" si="11"/>
        <v>set/2025</v>
      </c>
    </row>
    <row r="340" spans="1:14" x14ac:dyDescent="0.25">
      <c r="A340" t="s">
        <v>393</v>
      </c>
      <c r="B340">
        <v>358</v>
      </c>
      <c r="C340" t="s">
        <v>13</v>
      </c>
      <c r="D340" t="s">
        <v>44</v>
      </c>
      <c r="E340" t="s">
        <v>26</v>
      </c>
      <c r="F340" t="s">
        <v>16</v>
      </c>
      <c r="G340" s="16">
        <v>44950.022835648153</v>
      </c>
      <c r="H340" s="16"/>
      <c r="I340" s="16"/>
      <c r="J340" s="16"/>
      <c r="K340">
        <v>0.36099999999999999</v>
      </c>
      <c r="L340" t="s">
        <v>106</v>
      </c>
      <c r="M340">
        <f t="shared" si="10"/>
        <v>99999</v>
      </c>
      <c r="N340" t="str">
        <f t="shared" si="11"/>
        <v>jan/2023</v>
      </c>
    </row>
    <row r="341" spans="1:14" x14ac:dyDescent="0.25">
      <c r="A341" t="s">
        <v>394</v>
      </c>
      <c r="B341">
        <v>657</v>
      </c>
      <c r="C341" t="s">
        <v>34</v>
      </c>
      <c r="D341" t="s">
        <v>49</v>
      </c>
      <c r="E341" t="s">
        <v>15</v>
      </c>
      <c r="F341" t="s">
        <v>31</v>
      </c>
      <c r="G341" s="16">
        <v>45351.018437500003</v>
      </c>
      <c r="H341" s="16"/>
      <c r="I341" s="16"/>
      <c r="J341" s="16"/>
      <c r="K341">
        <v>0.63600000000000001</v>
      </c>
      <c r="L341" t="s">
        <v>69</v>
      </c>
      <c r="M341">
        <f t="shared" si="10"/>
        <v>99999</v>
      </c>
      <c r="N341" t="str">
        <f t="shared" si="11"/>
        <v>fev/2024</v>
      </c>
    </row>
    <row r="342" spans="1:14" x14ac:dyDescent="0.25">
      <c r="A342" t="s">
        <v>395</v>
      </c>
      <c r="B342">
        <v>550</v>
      </c>
      <c r="C342" t="s">
        <v>13</v>
      </c>
      <c r="D342" t="s">
        <v>14</v>
      </c>
      <c r="E342" t="s">
        <v>15</v>
      </c>
      <c r="F342" t="s">
        <v>27</v>
      </c>
      <c r="G342" s="16">
        <v>45302.867858796293</v>
      </c>
      <c r="H342" s="16">
        <v>45304.867858796293</v>
      </c>
      <c r="I342" s="16">
        <v>45316.867858796293</v>
      </c>
      <c r="J342" s="16">
        <v>45345.867858796293</v>
      </c>
      <c r="K342">
        <v>0.123</v>
      </c>
      <c r="L342" t="s">
        <v>58</v>
      </c>
      <c r="M342">
        <f t="shared" si="10"/>
        <v>43</v>
      </c>
      <c r="N342" t="str">
        <f t="shared" si="11"/>
        <v>jan/2024</v>
      </c>
    </row>
    <row r="343" spans="1:14" x14ac:dyDescent="0.25">
      <c r="A343" t="s">
        <v>396</v>
      </c>
      <c r="B343">
        <v>735</v>
      </c>
      <c r="C343" t="s">
        <v>24</v>
      </c>
      <c r="D343" t="s">
        <v>79</v>
      </c>
      <c r="E343" t="s">
        <v>20</v>
      </c>
      <c r="F343" t="s">
        <v>21</v>
      </c>
      <c r="G343" s="16">
        <v>45320.513113425928</v>
      </c>
      <c r="H343" s="16"/>
      <c r="I343" s="16"/>
      <c r="J343" s="16"/>
      <c r="K343">
        <v>0.249</v>
      </c>
      <c r="L343" t="s">
        <v>89</v>
      </c>
      <c r="M343">
        <f t="shared" si="10"/>
        <v>99999</v>
      </c>
      <c r="N343" t="str">
        <f t="shared" si="11"/>
        <v>jan/2024</v>
      </c>
    </row>
    <row r="344" spans="1:14" x14ac:dyDescent="0.25">
      <c r="A344" t="s">
        <v>397</v>
      </c>
      <c r="B344">
        <v>445</v>
      </c>
      <c r="C344" t="s">
        <v>13</v>
      </c>
      <c r="D344" t="s">
        <v>19</v>
      </c>
      <c r="E344" t="s">
        <v>15</v>
      </c>
      <c r="F344" t="s">
        <v>31</v>
      </c>
      <c r="G344" s="16">
        <v>45097.332118055558</v>
      </c>
      <c r="H344" s="16">
        <v>45125.332118055558</v>
      </c>
      <c r="I344" s="16">
        <v>45142.332118055558</v>
      </c>
      <c r="J344" s="16">
        <v>45164.332118055558</v>
      </c>
      <c r="K344">
        <v>0.191</v>
      </c>
      <c r="L344" t="s">
        <v>71</v>
      </c>
      <c r="M344">
        <f t="shared" si="10"/>
        <v>67</v>
      </c>
      <c r="N344" t="str">
        <f t="shared" si="11"/>
        <v>jun/2023</v>
      </c>
    </row>
    <row r="345" spans="1:14" x14ac:dyDescent="0.25">
      <c r="A345" t="s">
        <v>398</v>
      </c>
      <c r="B345">
        <v>651</v>
      </c>
      <c r="C345" t="s">
        <v>24</v>
      </c>
      <c r="D345" t="s">
        <v>44</v>
      </c>
      <c r="E345" t="s">
        <v>45</v>
      </c>
      <c r="F345" t="s">
        <v>21</v>
      </c>
      <c r="G345" s="16">
        <v>45667.360532407409</v>
      </c>
      <c r="H345" s="16">
        <v>45695.360532407409</v>
      </c>
      <c r="I345" s="16"/>
      <c r="J345" s="16"/>
      <c r="K345">
        <v>0.64100000000000001</v>
      </c>
      <c r="L345" t="s">
        <v>89</v>
      </c>
      <c r="M345">
        <f t="shared" si="10"/>
        <v>99999</v>
      </c>
      <c r="N345" t="str">
        <f t="shared" si="11"/>
        <v>jan/2025</v>
      </c>
    </row>
    <row r="346" spans="1:14" x14ac:dyDescent="0.25">
      <c r="A346" t="s">
        <v>399</v>
      </c>
      <c r="B346">
        <v>544</v>
      </c>
      <c r="C346" t="s">
        <v>34</v>
      </c>
      <c r="D346" t="s">
        <v>44</v>
      </c>
      <c r="E346" t="s">
        <v>15</v>
      </c>
      <c r="F346" t="s">
        <v>21</v>
      </c>
      <c r="G346" s="16">
        <v>45667.523217592592</v>
      </c>
      <c r="H346" s="16">
        <v>45692.523217592592</v>
      </c>
      <c r="I346" s="16">
        <v>45698.523217592592</v>
      </c>
      <c r="J346" s="16"/>
      <c r="K346">
        <v>0.39200000000000002</v>
      </c>
      <c r="L346" t="s">
        <v>50</v>
      </c>
      <c r="M346">
        <f t="shared" si="10"/>
        <v>99999</v>
      </c>
      <c r="N346" t="str">
        <f t="shared" si="11"/>
        <v>jan/2025</v>
      </c>
    </row>
    <row r="347" spans="1:14" x14ac:dyDescent="0.25">
      <c r="A347" t="s">
        <v>400</v>
      </c>
      <c r="B347">
        <v>600</v>
      </c>
      <c r="C347" t="s">
        <v>13</v>
      </c>
      <c r="D347" t="s">
        <v>14</v>
      </c>
      <c r="E347" t="s">
        <v>20</v>
      </c>
      <c r="F347" t="s">
        <v>21</v>
      </c>
      <c r="G347" s="16">
        <v>45676.830381944441</v>
      </c>
      <c r="H347" s="16">
        <v>45679.830381944441</v>
      </c>
      <c r="I347" s="16"/>
      <c r="J347" s="16"/>
      <c r="K347">
        <v>0.29199999999999998</v>
      </c>
      <c r="L347" t="s">
        <v>50</v>
      </c>
      <c r="M347">
        <f t="shared" si="10"/>
        <v>99999</v>
      </c>
      <c r="N347" t="str">
        <f t="shared" si="11"/>
        <v>jan/2025</v>
      </c>
    </row>
    <row r="348" spans="1:14" x14ac:dyDescent="0.25">
      <c r="A348" t="s">
        <v>401</v>
      </c>
      <c r="B348">
        <v>737</v>
      </c>
      <c r="C348" t="s">
        <v>34</v>
      </c>
      <c r="D348" t="s">
        <v>19</v>
      </c>
      <c r="E348" t="s">
        <v>15</v>
      </c>
      <c r="F348" t="s">
        <v>31</v>
      </c>
      <c r="G348" s="16">
        <v>45133.976273148153</v>
      </c>
      <c r="H348" s="16">
        <v>45137.976273148153</v>
      </c>
      <c r="I348" s="16">
        <v>45151.976273148153</v>
      </c>
      <c r="J348" s="16"/>
      <c r="K348">
        <v>0.28899999999999998</v>
      </c>
      <c r="L348" t="s">
        <v>86</v>
      </c>
      <c r="M348">
        <f t="shared" si="10"/>
        <v>99999</v>
      </c>
      <c r="N348" t="str">
        <f t="shared" si="11"/>
        <v>jul/2023</v>
      </c>
    </row>
    <row r="349" spans="1:14" x14ac:dyDescent="0.25">
      <c r="A349" t="s">
        <v>402</v>
      </c>
      <c r="B349">
        <v>399</v>
      </c>
      <c r="C349" t="s">
        <v>13</v>
      </c>
      <c r="D349" t="s">
        <v>19</v>
      </c>
      <c r="E349" t="s">
        <v>15</v>
      </c>
      <c r="F349" t="s">
        <v>31</v>
      </c>
      <c r="G349" s="16">
        <v>45838.172152777777</v>
      </c>
      <c r="H349" s="16"/>
      <c r="I349" s="16"/>
      <c r="J349" s="16"/>
      <c r="K349">
        <v>0.25</v>
      </c>
      <c r="L349" t="s">
        <v>58</v>
      </c>
      <c r="M349">
        <f t="shared" si="10"/>
        <v>99999</v>
      </c>
      <c r="N349" t="str">
        <f t="shared" si="11"/>
        <v>jun/2025</v>
      </c>
    </row>
    <row r="350" spans="1:14" x14ac:dyDescent="0.25">
      <c r="A350" t="s">
        <v>403</v>
      </c>
      <c r="B350">
        <v>779</v>
      </c>
      <c r="C350" t="s">
        <v>13</v>
      </c>
      <c r="D350" t="s">
        <v>30</v>
      </c>
      <c r="E350" t="s">
        <v>26</v>
      </c>
      <c r="F350" t="s">
        <v>38</v>
      </c>
      <c r="G350" s="16">
        <v>45624.961215277777</v>
      </c>
      <c r="H350" s="16">
        <v>45641.961215277777</v>
      </c>
      <c r="I350" s="16">
        <v>45641.961215277777</v>
      </c>
      <c r="J350" s="16"/>
      <c r="K350">
        <v>0.36299999999999999</v>
      </c>
      <c r="L350" t="s">
        <v>64</v>
      </c>
      <c r="M350">
        <f t="shared" si="10"/>
        <v>99999</v>
      </c>
      <c r="N350" t="str">
        <f t="shared" si="11"/>
        <v>nov/2024</v>
      </c>
    </row>
    <row r="351" spans="1:14" x14ac:dyDescent="0.25">
      <c r="A351" t="s">
        <v>404</v>
      </c>
      <c r="B351">
        <v>714</v>
      </c>
      <c r="C351" t="s">
        <v>34</v>
      </c>
      <c r="D351" t="s">
        <v>14</v>
      </c>
      <c r="E351" t="s">
        <v>26</v>
      </c>
      <c r="F351" t="s">
        <v>21</v>
      </c>
      <c r="G351" s="16">
        <v>45044.965937499997</v>
      </c>
      <c r="H351" s="16"/>
      <c r="I351" s="16"/>
      <c r="J351" s="16"/>
      <c r="K351">
        <v>0.221</v>
      </c>
      <c r="L351" t="s">
        <v>106</v>
      </c>
      <c r="M351">
        <f t="shared" si="10"/>
        <v>99999</v>
      </c>
      <c r="N351" t="str">
        <f t="shared" si="11"/>
        <v>abr/2023</v>
      </c>
    </row>
    <row r="352" spans="1:14" x14ac:dyDescent="0.25">
      <c r="A352" t="s">
        <v>405</v>
      </c>
      <c r="B352">
        <v>464</v>
      </c>
      <c r="C352" t="s">
        <v>48</v>
      </c>
      <c r="D352" t="s">
        <v>44</v>
      </c>
      <c r="E352" t="s">
        <v>26</v>
      </c>
      <c r="F352" t="s">
        <v>31</v>
      </c>
      <c r="G352" s="16">
        <v>45426.626215277778</v>
      </c>
      <c r="H352" s="16">
        <v>45446.626215277778</v>
      </c>
      <c r="I352" s="16"/>
      <c r="J352" s="16"/>
      <c r="K352">
        <v>0.29499999999999998</v>
      </c>
      <c r="L352" t="s">
        <v>28</v>
      </c>
      <c r="M352">
        <f t="shared" si="10"/>
        <v>99999</v>
      </c>
      <c r="N352" t="str">
        <f t="shared" si="11"/>
        <v>mai/2024</v>
      </c>
    </row>
    <row r="353" spans="1:14" x14ac:dyDescent="0.25">
      <c r="A353" t="s">
        <v>406</v>
      </c>
      <c r="B353">
        <v>601</v>
      </c>
      <c r="C353" t="s">
        <v>48</v>
      </c>
      <c r="D353" t="s">
        <v>44</v>
      </c>
      <c r="E353" t="s">
        <v>26</v>
      </c>
      <c r="F353" t="s">
        <v>21</v>
      </c>
      <c r="G353" s="16">
        <v>45171.564155092587</v>
      </c>
      <c r="H353" s="16">
        <v>45178.564155092587</v>
      </c>
      <c r="I353" s="16"/>
      <c r="J353" s="16"/>
      <c r="K353">
        <v>0.372</v>
      </c>
      <c r="L353" t="s">
        <v>61</v>
      </c>
      <c r="M353">
        <f t="shared" si="10"/>
        <v>99999</v>
      </c>
      <c r="N353" t="str">
        <f t="shared" si="11"/>
        <v>set/2023</v>
      </c>
    </row>
    <row r="354" spans="1:14" x14ac:dyDescent="0.25">
      <c r="A354" t="s">
        <v>407</v>
      </c>
      <c r="B354">
        <v>420</v>
      </c>
      <c r="C354" t="s">
        <v>24</v>
      </c>
      <c r="D354" t="s">
        <v>44</v>
      </c>
      <c r="E354" t="s">
        <v>15</v>
      </c>
      <c r="F354" t="s">
        <v>21</v>
      </c>
      <c r="G354" s="16">
        <v>45400.03</v>
      </c>
      <c r="H354" s="16"/>
      <c r="I354" s="16"/>
      <c r="J354" s="16"/>
      <c r="K354">
        <v>0.312</v>
      </c>
      <c r="L354" t="s">
        <v>66</v>
      </c>
      <c r="M354">
        <f t="shared" si="10"/>
        <v>99999</v>
      </c>
      <c r="N354" t="str">
        <f t="shared" si="11"/>
        <v>abr/2024</v>
      </c>
    </row>
    <row r="355" spans="1:14" x14ac:dyDescent="0.25">
      <c r="A355" t="s">
        <v>408</v>
      </c>
      <c r="B355">
        <v>387</v>
      </c>
      <c r="C355" t="s">
        <v>24</v>
      </c>
      <c r="D355" t="s">
        <v>44</v>
      </c>
      <c r="E355" t="s">
        <v>15</v>
      </c>
      <c r="F355" t="s">
        <v>38</v>
      </c>
      <c r="G355" s="16">
        <v>45504.69935185185</v>
      </c>
      <c r="H355" s="16">
        <v>45518.69935185185</v>
      </c>
      <c r="I355" s="16">
        <v>45535.69935185185</v>
      </c>
      <c r="J355" s="16">
        <v>45544.69935185185</v>
      </c>
      <c r="K355">
        <v>0.67300000000000004</v>
      </c>
      <c r="L355" t="s">
        <v>69</v>
      </c>
      <c r="M355">
        <f t="shared" si="10"/>
        <v>40</v>
      </c>
      <c r="N355" t="str">
        <f t="shared" si="11"/>
        <v>jul/2024</v>
      </c>
    </row>
    <row r="356" spans="1:14" x14ac:dyDescent="0.25">
      <c r="A356" t="s">
        <v>409</v>
      </c>
      <c r="B356">
        <v>516</v>
      </c>
      <c r="C356" t="s">
        <v>24</v>
      </c>
      <c r="D356" t="s">
        <v>14</v>
      </c>
      <c r="E356" t="s">
        <v>26</v>
      </c>
      <c r="F356" t="s">
        <v>21</v>
      </c>
      <c r="G356" s="16">
        <v>45671.862708333327</v>
      </c>
      <c r="H356" s="16">
        <v>45697.862708333327</v>
      </c>
      <c r="I356" s="16">
        <v>45707.862708333327</v>
      </c>
      <c r="J356" s="16"/>
      <c r="K356">
        <v>0.39</v>
      </c>
      <c r="L356" t="s">
        <v>86</v>
      </c>
      <c r="M356">
        <f t="shared" si="10"/>
        <v>99999</v>
      </c>
      <c r="N356" t="str">
        <f t="shared" si="11"/>
        <v>jan/2025</v>
      </c>
    </row>
    <row r="357" spans="1:14" x14ac:dyDescent="0.25">
      <c r="A357" t="s">
        <v>410</v>
      </c>
      <c r="B357">
        <v>478</v>
      </c>
      <c r="C357" t="s">
        <v>48</v>
      </c>
      <c r="D357" t="s">
        <v>44</v>
      </c>
      <c r="E357" t="s">
        <v>45</v>
      </c>
      <c r="F357" t="s">
        <v>38</v>
      </c>
      <c r="G357" s="16">
        <v>45709.496840277781</v>
      </c>
      <c r="H357" s="16"/>
      <c r="I357" s="16"/>
      <c r="J357" s="16"/>
      <c r="K357">
        <v>0.3</v>
      </c>
      <c r="L357" t="s">
        <v>52</v>
      </c>
      <c r="M357">
        <f t="shared" si="10"/>
        <v>99999</v>
      </c>
      <c r="N357" t="str">
        <f t="shared" si="11"/>
        <v>fev/2025</v>
      </c>
    </row>
    <row r="358" spans="1:14" x14ac:dyDescent="0.25">
      <c r="A358" t="s">
        <v>411</v>
      </c>
      <c r="B358">
        <v>462</v>
      </c>
      <c r="C358" t="s">
        <v>74</v>
      </c>
      <c r="D358" t="s">
        <v>49</v>
      </c>
      <c r="E358" t="s">
        <v>15</v>
      </c>
      <c r="F358" t="s">
        <v>31</v>
      </c>
      <c r="G358" s="16">
        <v>45540.51662037037</v>
      </c>
      <c r="H358" s="16"/>
      <c r="I358" s="16"/>
      <c r="J358" s="16"/>
      <c r="K358">
        <v>0.309</v>
      </c>
      <c r="L358" t="s">
        <v>17</v>
      </c>
      <c r="M358">
        <f t="shared" si="10"/>
        <v>99999</v>
      </c>
      <c r="N358" t="str">
        <f t="shared" si="11"/>
        <v>set/2024</v>
      </c>
    </row>
    <row r="359" spans="1:14" x14ac:dyDescent="0.25">
      <c r="A359" t="s">
        <v>412</v>
      </c>
      <c r="B359">
        <v>469</v>
      </c>
      <c r="C359" t="s">
        <v>24</v>
      </c>
      <c r="D359" t="s">
        <v>25</v>
      </c>
      <c r="E359" t="s">
        <v>45</v>
      </c>
      <c r="F359" t="s">
        <v>21</v>
      </c>
      <c r="G359" s="16">
        <v>45685.585659722223</v>
      </c>
      <c r="H359" s="16"/>
      <c r="I359" s="16"/>
      <c r="J359" s="16"/>
      <c r="K359">
        <v>0.27</v>
      </c>
      <c r="L359" t="s">
        <v>17</v>
      </c>
      <c r="M359">
        <f t="shared" si="10"/>
        <v>99999</v>
      </c>
      <c r="N359" t="str">
        <f t="shared" si="11"/>
        <v>jan/2025</v>
      </c>
    </row>
    <row r="360" spans="1:14" x14ac:dyDescent="0.25">
      <c r="A360" t="s">
        <v>413</v>
      </c>
      <c r="B360">
        <v>600</v>
      </c>
      <c r="C360" t="s">
        <v>74</v>
      </c>
      <c r="D360" t="s">
        <v>44</v>
      </c>
      <c r="E360" t="s">
        <v>20</v>
      </c>
      <c r="F360" t="s">
        <v>16</v>
      </c>
      <c r="G360" s="16">
        <v>45599.622511574067</v>
      </c>
      <c r="H360" s="16"/>
      <c r="I360" s="16"/>
      <c r="J360" s="16"/>
      <c r="K360">
        <v>0.222</v>
      </c>
      <c r="L360" t="s">
        <v>22</v>
      </c>
      <c r="M360">
        <f t="shared" si="10"/>
        <v>99999</v>
      </c>
      <c r="N360" t="str">
        <f t="shared" si="11"/>
        <v>nov/2024</v>
      </c>
    </row>
    <row r="361" spans="1:14" x14ac:dyDescent="0.25">
      <c r="A361" t="s">
        <v>414</v>
      </c>
      <c r="B361">
        <v>673</v>
      </c>
      <c r="C361" t="s">
        <v>13</v>
      </c>
      <c r="D361" t="s">
        <v>49</v>
      </c>
      <c r="E361" t="s">
        <v>45</v>
      </c>
      <c r="F361" t="s">
        <v>38</v>
      </c>
      <c r="G361" s="16">
        <v>45235.548715277779</v>
      </c>
      <c r="H361" s="16"/>
      <c r="I361" s="16"/>
      <c r="J361" s="16"/>
      <c r="K361">
        <v>0.54900000000000004</v>
      </c>
      <c r="L361" t="s">
        <v>50</v>
      </c>
      <c r="M361">
        <f t="shared" si="10"/>
        <v>99999</v>
      </c>
      <c r="N361" t="str">
        <f t="shared" si="11"/>
        <v>nov/2023</v>
      </c>
    </row>
    <row r="362" spans="1:14" x14ac:dyDescent="0.25">
      <c r="A362" t="s">
        <v>415</v>
      </c>
      <c r="B362">
        <v>502</v>
      </c>
      <c r="C362" t="s">
        <v>24</v>
      </c>
      <c r="D362" t="s">
        <v>14</v>
      </c>
      <c r="E362" t="s">
        <v>15</v>
      </c>
      <c r="F362" t="s">
        <v>21</v>
      </c>
      <c r="G362" s="16">
        <v>45810.038784722223</v>
      </c>
      <c r="H362" s="16"/>
      <c r="I362" s="16"/>
      <c r="J362" s="16"/>
      <c r="K362">
        <v>2.5999999999999999E-2</v>
      </c>
      <c r="L362" t="s">
        <v>61</v>
      </c>
      <c r="M362">
        <f t="shared" si="10"/>
        <v>99999</v>
      </c>
      <c r="N362" t="str">
        <f t="shared" si="11"/>
        <v>jun/2025</v>
      </c>
    </row>
    <row r="363" spans="1:14" x14ac:dyDescent="0.25">
      <c r="A363" t="s">
        <v>416</v>
      </c>
      <c r="B363">
        <v>346</v>
      </c>
      <c r="C363" t="s">
        <v>34</v>
      </c>
      <c r="D363" t="s">
        <v>30</v>
      </c>
      <c r="E363" t="s">
        <v>26</v>
      </c>
      <c r="F363" t="s">
        <v>31</v>
      </c>
      <c r="G363" s="16">
        <v>45274.50236111111</v>
      </c>
      <c r="H363" s="16">
        <v>45288.50236111111</v>
      </c>
      <c r="I363" s="16">
        <v>45296.50236111111</v>
      </c>
      <c r="J363" s="16"/>
      <c r="K363">
        <v>0.22900000000000001</v>
      </c>
      <c r="L363" t="s">
        <v>41</v>
      </c>
      <c r="M363">
        <f t="shared" si="10"/>
        <v>99999</v>
      </c>
      <c r="N363" t="str">
        <f t="shared" si="11"/>
        <v>dez/2023</v>
      </c>
    </row>
    <row r="364" spans="1:14" x14ac:dyDescent="0.25">
      <c r="A364" t="s">
        <v>417</v>
      </c>
      <c r="B364">
        <v>762</v>
      </c>
      <c r="C364" t="s">
        <v>13</v>
      </c>
      <c r="D364" t="s">
        <v>79</v>
      </c>
      <c r="E364" t="s">
        <v>15</v>
      </c>
      <c r="F364" t="s">
        <v>38</v>
      </c>
      <c r="G364" s="16">
        <v>45876.176979166667</v>
      </c>
      <c r="H364" s="16">
        <v>45876.176979166667</v>
      </c>
      <c r="I364" s="16">
        <v>45892.176979166667</v>
      </c>
      <c r="J364" s="16"/>
      <c r="K364">
        <v>0.39500000000000002</v>
      </c>
      <c r="L364" t="s">
        <v>71</v>
      </c>
      <c r="M364">
        <f t="shared" si="10"/>
        <v>99999</v>
      </c>
      <c r="N364" t="str">
        <f t="shared" si="11"/>
        <v>ago/2025</v>
      </c>
    </row>
    <row r="365" spans="1:14" x14ac:dyDescent="0.25">
      <c r="A365" t="s">
        <v>418</v>
      </c>
      <c r="B365">
        <v>707</v>
      </c>
      <c r="C365" t="s">
        <v>74</v>
      </c>
      <c r="D365" t="s">
        <v>14</v>
      </c>
      <c r="E365" t="s">
        <v>15</v>
      </c>
      <c r="F365" t="s">
        <v>31</v>
      </c>
      <c r="G365" s="16">
        <v>45490.833993055552</v>
      </c>
      <c r="H365" s="16">
        <v>45503.833993055552</v>
      </c>
      <c r="I365" s="16"/>
      <c r="J365" s="16"/>
      <c r="K365">
        <v>0.26200000000000001</v>
      </c>
      <c r="L365" t="s">
        <v>86</v>
      </c>
      <c r="M365">
        <f t="shared" si="10"/>
        <v>99999</v>
      </c>
      <c r="N365" t="str">
        <f t="shared" si="11"/>
        <v>jul/2024</v>
      </c>
    </row>
    <row r="366" spans="1:14" x14ac:dyDescent="0.25">
      <c r="A366" t="s">
        <v>419</v>
      </c>
      <c r="B366">
        <v>493</v>
      </c>
      <c r="C366" t="s">
        <v>13</v>
      </c>
      <c r="D366" t="s">
        <v>44</v>
      </c>
      <c r="E366" t="s">
        <v>26</v>
      </c>
      <c r="F366" t="s">
        <v>16</v>
      </c>
      <c r="G366" s="16">
        <v>45184.740810185183</v>
      </c>
      <c r="H366" s="16">
        <v>45194.740810185183</v>
      </c>
      <c r="I366" s="16">
        <v>45216.740810185183</v>
      </c>
      <c r="J366" s="16">
        <v>45233.740810185183</v>
      </c>
      <c r="K366">
        <v>0.313</v>
      </c>
      <c r="L366" t="s">
        <v>106</v>
      </c>
      <c r="M366">
        <f t="shared" si="10"/>
        <v>49</v>
      </c>
      <c r="N366" t="str">
        <f t="shared" si="11"/>
        <v>set/2023</v>
      </c>
    </row>
    <row r="367" spans="1:14" x14ac:dyDescent="0.25">
      <c r="A367" t="s">
        <v>420</v>
      </c>
      <c r="B367">
        <v>726</v>
      </c>
      <c r="C367" t="s">
        <v>13</v>
      </c>
      <c r="D367" t="s">
        <v>14</v>
      </c>
      <c r="E367" t="s">
        <v>15</v>
      </c>
      <c r="F367" t="s">
        <v>27</v>
      </c>
      <c r="G367" s="16">
        <v>45002.375462962962</v>
      </c>
      <c r="H367" s="16"/>
      <c r="I367" s="16"/>
      <c r="J367" s="16"/>
      <c r="K367">
        <v>0.372</v>
      </c>
      <c r="L367" t="s">
        <v>66</v>
      </c>
      <c r="M367">
        <f t="shared" si="10"/>
        <v>99999</v>
      </c>
      <c r="N367" t="str">
        <f t="shared" si="11"/>
        <v>mar/2023</v>
      </c>
    </row>
    <row r="368" spans="1:14" x14ac:dyDescent="0.25">
      <c r="A368" t="s">
        <v>421</v>
      </c>
      <c r="B368">
        <v>616</v>
      </c>
      <c r="C368" t="s">
        <v>34</v>
      </c>
      <c r="D368" t="s">
        <v>30</v>
      </c>
      <c r="E368" t="s">
        <v>15</v>
      </c>
      <c r="F368" t="s">
        <v>27</v>
      </c>
      <c r="G368" s="16">
        <v>45070.881886574083</v>
      </c>
      <c r="H368" s="16"/>
      <c r="I368" s="16"/>
      <c r="J368" s="16"/>
      <c r="K368">
        <v>0.48</v>
      </c>
      <c r="L368" t="s">
        <v>17</v>
      </c>
      <c r="M368">
        <f t="shared" si="10"/>
        <v>99999</v>
      </c>
      <c r="N368" t="str">
        <f t="shared" si="11"/>
        <v>mai/2023</v>
      </c>
    </row>
    <row r="369" spans="1:14" x14ac:dyDescent="0.25">
      <c r="A369" t="s">
        <v>422</v>
      </c>
      <c r="B369">
        <v>778</v>
      </c>
      <c r="C369" t="s">
        <v>74</v>
      </c>
      <c r="D369" t="s">
        <v>49</v>
      </c>
      <c r="E369" t="s">
        <v>15</v>
      </c>
      <c r="F369" t="s">
        <v>38</v>
      </c>
      <c r="G369" s="16">
        <v>45774.320509259262</v>
      </c>
      <c r="H369" s="16">
        <v>45803.320509259262</v>
      </c>
      <c r="I369" s="16">
        <v>45816.320509259262</v>
      </c>
      <c r="J369" s="16">
        <v>45837.320509259262</v>
      </c>
      <c r="K369">
        <v>0.36199999999999999</v>
      </c>
      <c r="L369" t="s">
        <v>106</v>
      </c>
      <c r="M369">
        <f t="shared" si="10"/>
        <v>63</v>
      </c>
      <c r="N369" t="str">
        <f t="shared" si="11"/>
        <v>abr/2025</v>
      </c>
    </row>
    <row r="370" spans="1:14" x14ac:dyDescent="0.25">
      <c r="A370" t="s">
        <v>423</v>
      </c>
      <c r="B370">
        <v>720</v>
      </c>
      <c r="C370" t="s">
        <v>13</v>
      </c>
      <c r="D370" t="s">
        <v>14</v>
      </c>
      <c r="E370" t="s">
        <v>15</v>
      </c>
      <c r="F370" t="s">
        <v>38</v>
      </c>
      <c r="G370" s="16">
        <v>45263.735034722216</v>
      </c>
      <c r="H370" s="16">
        <v>45263.735034722216</v>
      </c>
      <c r="I370" s="16">
        <v>45284.735034722216</v>
      </c>
      <c r="J370" s="16">
        <v>45315.735034722216</v>
      </c>
      <c r="K370">
        <v>0.58299999999999996</v>
      </c>
      <c r="L370" t="s">
        <v>64</v>
      </c>
      <c r="M370">
        <f t="shared" si="10"/>
        <v>52</v>
      </c>
      <c r="N370" t="str">
        <f t="shared" si="11"/>
        <v>dez/2023</v>
      </c>
    </row>
    <row r="371" spans="1:14" x14ac:dyDescent="0.25">
      <c r="A371" t="s">
        <v>424</v>
      </c>
      <c r="B371">
        <v>568</v>
      </c>
      <c r="C371" t="s">
        <v>13</v>
      </c>
      <c r="D371" t="s">
        <v>14</v>
      </c>
      <c r="E371" t="s">
        <v>15</v>
      </c>
      <c r="F371" t="s">
        <v>21</v>
      </c>
      <c r="G371" s="16">
        <v>45346.600081018521</v>
      </c>
      <c r="H371" s="16"/>
      <c r="I371" s="16"/>
      <c r="J371" s="16"/>
      <c r="K371">
        <v>0.05</v>
      </c>
      <c r="L371" t="s">
        <v>106</v>
      </c>
      <c r="M371">
        <f t="shared" si="10"/>
        <v>99999</v>
      </c>
      <c r="N371" t="str">
        <f t="shared" si="11"/>
        <v>fev/2024</v>
      </c>
    </row>
    <row r="372" spans="1:14" x14ac:dyDescent="0.25">
      <c r="A372" t="s">
        <v>425</v>
      </c>
      <c r="B372">
        <v>780</v>
      </c>
      <c r="C372" t="s">
        <v>24</v>
      </c>
      <c r="D372" t="s">
        <v>25</v>
      </c>
      <c r="E372" t="s">
        <v>15</v>
      </c>
      <c r="F372" t="s">
        <v>16</v>
      </c>
      <c r="G372" s="16">
        <v>45646.152581018519</v>
      </c>
      <c r="H372" s="16">
        <v>45662.152581018519</v>
      </c>
      <c r="I372" s="16">
        <v>45662.152581018519</v>
      </c>
      <c r="J372" s="16">
        <v>45684.152581018519</v>
      </c>
      <c r="K372">
        <v>0.51500000000000001</v>
      </c>
      <c r="L372" t="s">
        <v>50</v>
      </c>
      <c r="M372">
        <f t="shared" si="10"/>
        <v>38</v>
      </c>
      <c r="N372" t="str">
        <f t="shared" si="11"/>
        <v>dez/2024</v>
      </c>
    </row>
    <row r="373" spans="1:14" x14ac:dyDescent="0.25">
      <c r="A373" t="s">
        <v>426</v>
      </c>
      <c r="B373">
        <v>562</v>
      </c>
      <c r="C373" t="s">
        <v>34</v>
      </c>
      <c r="D373" t="s">
        <v>44</v>
      </c>
      <c r="E373" t="s">
        <v>15</v>
      </c>
      <c r="F373" t="s">
        <v>21</v>
      </c>
      <c r="G373" s="16">
        <v>45649.920173611114</v>
      </c>
      <c r="H373" s="16"/>
      <c r="I373" s="16"/>
      <c r="J373" s="16"/>
      <c r="K373">
        <v>0.17799999999999999</v>
      </c>
      <c r="L373" t="s">
        <v>41</v>
      </c>
      <c r="M373">
        <f t="shared" si="10"/>
        <v>99999</v>
      </c>
      <c r="N373" t="str">
        <f t="shared" si="11"/>
        <v>dez/2024</v>
      </c>
    </row>
    <row r="374" spans="1:14" x14ac:dyDescent="0.25">
      <c r="A374" t="s">
        <v>427</v>
      </c>
      <c r="B374">
        <v>725</v>
      </c>
      <c r="C374" t="s">
        <v>24</v>
      </c>
      <c r="D374" t="s">
        <v>44</v>
      </c>
      <c r="E374" t="s">
        <v>15</v>
      </c>
      <c r="F374" t="s">
        <v>31</v>
      </c>
      <c r="G374" s="16">
        <v>45897.271261574067</v>
      </c>
      <c r="H374" s="16">
        <v>45924.271261574067</v>
      </c>
      <c r="I374" s="16">
        <v>45938.271261574067</v>
      </c>
      <c r="J374" s="16"/>
      <c r="K374">
        <v>0.26</v>
      </c>
      <c r="L374" t="s">
        <v>54</v>
      </c>
      <c r="M374">
        <f t="shared" si="10"/>
        <v>99999</v>
      </c>
      <c r="N374" t="str">
        <f t="shared" si="11"/>
        <v>ago/2025</v>
      </c>
    </row>
    <row r="375" spans="1:14" x14ac:dyDescent="0.25">
      <c r="A375" t="s">
        <v>428</v>
      </c>
      <c r="B375">
        <v>465</v>
      </c>
      <c r="C375" t="s">
        <v>24</v>
      </c>
      <c r="D375" t="s">
        <v>79</v>
      </c>
      <c r="E375" t="s">
        <v>57</v>
      </c>
      <c r="F375" t="s">
        <v>21</v>
      </c>
      <c r="G375" s="16">
        <v>45672.919386574067</v>
      </c>
      <c r="H375" s="16">
        <v>45689.919386574067</v>
      </c>
      <c r="I375" s="16">
        <v>45698.919386574067</v>
      </c>
      <c r="J375" s="16"/>
      <c r="K375">
        <v>0.39400000000000002</v>
      </c>
      <c r="L375" t="s">
        <v>52</v>
      </c>
      <c r="M375">
        <f t="shared" si="10"/>
        <v>99999</v>
      </c>
      <c r="N375" t="str">
        <f t="shared" si="11"/>
        <v>jan/2025</v>
      </c>
    </row>
    <row r="376" spans="1:14" x14ac:dyDescent="0.25">
      <c r="A376" t="s">
        <v>429</v>
      </c>
      <c r="B376">
        <v>727</v>
      </c>
      <c r="C376" t="s">
        <v>24</v>
      </c>
      <c r="D376" t="s">
        <v>44</v>
      </c>
      <c r="E376" t="s">
        <v>45</v>
      </c>
      <c r="F376" t="s">
        <v>21</v>
      </c>
      <c r="G376" s="16">
        <v>45504.491689814808</v>
      </c>
      <c r="H376" s="16">
        <v>45510.491689814808</v>
      </c>
      <c r="I376" s="16"/>
      <c r="J376" s="16"/>
      <c r="K376">
        <v>0.17</v>
      </c>
      <c r="L376" t="s">
        <v>69</v>
      </c>
      <c r="M376">
        <f t="shared" si="10"/>
        <v>99999</v>
      </c>
      <c r="N376" t="str">
        <f t="shared" si="11"/>
        <v>jul/2024</v>
      </c>
    </row>
    <row r="377" spans="1:14" x14ac:dyDescent="0.25">
      <c r="A377" t="s">
        <v>430</v>
      </c>
      <c r="B377">
        <v>696</v>
      </c>
      <c r="C377" t="s">
        <v>13</v>
      </c>
      <c r="D377" t="s">
        <v>25</v>
      </c>
      <c r="E377" t="s">
        <v>15</v>
      </c>
      <c r="F377" t="s">
        <v>21</v>
      </c>
      <c r="G377" s="16">
        <v>44955.978831018518</v>
      </c>
      <c r="H377" s="16">
        <v>44959.978831018518</v>
      </c>
      <c r="I377" s="16">
        <v>44963.978831018518</v>
      </c>
      <c r="J377" s="16">
        <v>44976.978831018518</v>
      </c>
      <c r="K377">
        <v>0.36099999999999999</v>
      </c>
      <c r="L377" t="s">
        <v>89</v>
      </c>
      <c r="M377">
        <f t="shared" si="10"/>
        <v>21</v>
      </c>
      <c r="N377" t="str">
        <f t="shared" si="11"/>
        <v>jan/2023</v>
      </c>
    </row>
    <row r="378" spans="1:14" x14ac:dyDescent="0.25">
      <c r="A378" t="s">
        <v>431</v>
      </c>
      <c r="B378">
        <v>515</v>
      </c>
      <c r="C378" t="s">
        <v>74</v>
      </c>
      <c r="D378" t="s">
        <v>130</v>
      </c>
      <c r="E378" t="s">
        <v>57</v>
      </c>
      <c r="F378" t="s">
        <v>21</v>
      </c>
      <c r="G378" s="16">
        <v>45740.503344907411</v>
      </c>
      <c r="H378" s="16"/>
      <c r="I378" s="16"/>
      <c r="J378" s="16"/>
      <c r="K378">
        <v>0.317</v>
      </c>
      <c r="L378" t="s">
        <v>61</v>
      </c>
      <c r="M378">
        <f t="shared" si="10"/>
        <v>99999</v>
      </c>
      <c r="N378" t="str">
        <f t="shared" si="11"/>
        <v>mar/2025</v>
      </c>
    </row>
    <row r="379" spans="1:14" x14ac:dyDescent="0.25">
      <c r="A379" t="s">
        <v>432</v>
      </c>
      <c r="B379">
        <v>406</v>
      </c>
      <c r="C379" t="s">
        <v>13</v>
      </c>
      <c r="D379" t="s">
        <v>14</v>
      </c>
      <c r="E379" t="s">
        <v>15</v>
      </c>
      <c r="F379" t="s">
        <v>21</v>
      </c>
      <c r="G379" s="16">
        <v>44938.529641203713</v>
      </c>
      <c r="H379" s="16"/>
      <c r="I379" s="16"/>
      <c r="J379" s="16"/>
      <c r="K379">
        <v>0.113</v>
      </c>
      <c r="L379" t="s">
        <v>32</v>
      </c>
      <c r="M379">
        <f t="shared" si="10"/>
        <v>99999</v>
      </c>
      <c r="N379" t="str">
        <f t="shared" si="11"/>
        <v>jan/2023</v>
      </c>
    </row>
    <row r="380" spans="1:14" x14ac:dyDescent="0.25">
      <c r="A380" t="s">
        <v>433</v>
      </c>
      <c r="B380">
        <v>397</v>
      </c>
      <c r="C380" t="s">
        <v>24</v>
      </c>
      <c r="D380" t="s">
        <v>30</v>
      </c>
      <c r="E380" t="s">
        <v>26</v>
      </c>
      <c r="F380" t="s">
        <v>21</v>
      </c>
      <c r="G380" s="16">
        <v>44975.424062500002</v>
      </c>
      <c r="H380" s="16"/>
      <c r="I380" s="16"/>
      <c r="J380" s="16"/>
      <c r="K380">
        <v>0.254</v>
      </c>
      <c r="L380" t="s">
        <v>46</v>
      </c>
      <c r="M380">
        <f t="shared" si="10"/>
        <v>99999</v>
      </c>
      <c r="N380" t="str">
        <f t="shared" si="11"/>
        <v>fev/2023</v>
      </c>
    </row>
    <row r="381" spans="1:14" x14ac:dyDescent="0.25">
      <c r="A381" t="s">
        <v>434</v>
      </c>
      <c r="B381">
        <v>781</v>
      </c>
      <c r="C381" t="s">
        <v>13</v>
      </c>
      <c r="D381" t="s">
        <v>30</v>
      </c>
      <c r="E381" t="s">
        <v>15</v>
      </c>
      <c r="F381" t="s">
        <v>38</v>
      </c>
      <c r="G381" s="16">
        <v>45711.435069444437</v>
      </c>
      <c r="H381" s="16">
        <v>45716.435069444437</v>
      </c>
      <c r="I381" s="16"/>
      <c r="J381" s="16"/>
      <c r="K381">
        <v>0.13500000000000001</v>
      </c>
      <c r="L381" t="s">
        <v>66</v>
      </c>
      <c r="M381">
        <f t="shared" si="10"/>
        <v>99999</v>
      </c>
      <c r="N381" t="str">
        <f t="shared" si="11"/>
        <v>fev/2025</v>
      </c>
    </row>
    <row r="382" spans="1:14" x14ac:dyDescent="0.25">
      <c r="A382" t="s">
        <v>435</v>
      </c>
      <c r="B382">
        <v>798</v>
      </c>
      <c r="C382" t="s">
        <v>13</v>
      </c>
      <c r="D382" t="s">
        <v>25</v>
      </c>
      <c r="E382" t="s">
        <v>57</v>
      </c>
      <c r="F382" t="s">
        <v>38</v>
      </c>
      <c r="G382" s="16">
        <v>45711.236273148148</v>
      </c>
      <c r="H382" s="16">
        <v>45731.236273148148</v>
      </c>
      <c r="I382" s="16">
        <v>45731.236273148148</v>
      </c>
      <c r="J382" s="16"/>
      <c r="K382">
        <v>0.41099999999999998</v>
      </c>
      <c r="L382" t="s">
        <v>58</v>
      </c>
      <c r="M382">
        <f t="shared" si="10"/>
        <v>99999</v>
      </c>
      <c r="N382" t="str">
        <f t="shared" si="11"/>
        <v>fev/2025</v>
      </c>
    </row>
    <row r="383" spans="1:14" x14ac:dyDescent="0.25">
      <c r="A383" t="s">
        <v>436</v>
      </c>
      <c r="B383">
        <v>529</v>
      </c>
      <c r="C383" t="s">
        <v>24</v>
      </c>
      <c r="D383" t="s">
        <v>44</v>
      </c>
      <c r="E383" t="s">
        <v>15</v>
      </c>
      <c r="F383" t="s">
        <v>38</v>
      </c>
      <c r="G383" s="16">
        <v>45160.254317129627</v>
      </c>
      <c r="H383" s="16"/>
      <c r="I383" s="16"/>
      <c r="J383" s="16"/>
      <c r="K383">
        <v>0.39</v>
      </c>
      <c r="L383" t="s">
        <v>41</v>
      </c>
      <c r="M383">
        <f t="shared" si="10"/>
        <v>99999</v>
      </c>
      <c r="N383" t="str">
        <f t="shared" si="11"/>
        <v>ago/2023</v>
      </c>
    </row>
    <row r="384" spans="1:14" x14ac:dyDescent="0.25">
      <c r="A384" t="s">
        <v>437</v>
      </c>
      <c r="B384">
        <v>556</v>
      </c>
      <c r="C384" t="s">
        <v>74</v>
      </c>
      <c r="D384" t="s">
        <v>19</v>
      </c>
      <c r="E384" t="s">
        <v>15</v>
      </c>
      <c r="F384" t="s">
        <v>38</v>
      </c>
      <c r="G384" s="16">
        <v>45705.098356481481</v>
      </c>
      <c r="H384" s="16"/>
      <c r="I384" s="16"/>
      <c r="J384" s="16"/>
      <c r="K384">
        <v>0.125</v>
      </c>
      <c r="L384" t="s">
        <v>46</v>
      </c>
      <c r="M384">
        <f t="shared" si="10"/>
        <v>99999</v>
      </c>
      <c r="N384" t="str">
        <f t="shared" si="11"/>
        <v>fev/2025</v>
      </c>
    </row>
    <row r="385" spans="1:14" x14ac:dyDescent="0.25">
      <c r="A385" t="s">
        <v>438</v>
      </c>
      <c r="B385">
        <v>342</v>
      </c>
      <c r="C385" t="s">
        <v>24</v>
      </c>
      <c r="D385" t="s">
        <v>130</v>
      </c>
      <c r="E385" t="s">
        <v>15</v>
      </c>
      <c r="F385" t="s">
        <v>16</v>
      </c>
      <c r="G385" s="16">
        <v>45493.430347222216</v>
      </c>
      <c r="H385" s="16">
        <v>45498.430347222216</v>
      </c>
      <c r="I385" s="16">
        <v>45512.430347222216</v>
      </c>
      <c r="J385" s="16">
        <v>45543.430347222216</v>
      </c>
      <c r="K385">
        <v>0.52400000000000002</v>
      </c>
      <c r="L385" t="s">
        <v>41</v>
      </c>
      <c r="M385">
        <f t="shared" si="10"/>
        <v>50</v>
      </c>
      <c r="N385" t="str">
        <f t="shared" si="11"/>
        <v>jul/2024</v>
      </c>
    </row>
    <row r="386" spans="1:14" x14ac:dyDescent="0.25">
      <c r="A386" t="s">
        <v>439</v>
      </c>
      <c r="B386">
        <v>541</v>
      </c>
      <c r="C386" t="s">
        <v>24</v>
      </c>
      <c r="D386" t="s">
        <v>19</v>
      </c>
      <c r="E386" t="s">
        <v>20</v>
      </c>
      <c r="F386" t="s">
        <v>31</v>
      </c>
      <c r="G386" s="16">
        <v>45577.751817129632</v>
      </c>
      <c r="H386" s="16">
        <v>45577.751817129632</v>
      </c>
      <c r="I386" s="16">
        <v>45593.751817129632</v>
      </c>
      <c r="J386" s="16">
        <v>45617.751817129632</v>
      </c>
      <c r="K386">
        <v>0.218</v>
      </c>
      <c r="L386" t="s">
        <v>32</v>
      </c>
      <c r="M386">
        <f t="shared" si="10"/>
        <v>40</v>
      </c>
      <c r="N386" t="str">
        <f t="shared" si="11"/>
        <v>out/2024</v>
      </c>
    </row>
    <row r="387" spans="1:14" x14ac:dyDescent="0.25">
      <c r="A387" t="s">
        <v>440</v>
      </c>
      <c r="B387">
        <v>394</v>
      </c>
      <c r="C387" t="s">
        <v>48</v>
      </c>
      <c r="D387" t="s">
        <v>79</v>
      </c>
      <c r="E387" t="s">
        <v>15</v>
      </c>
      <c r="F387" t="s">
        <v>21</v>
      </c>
      <c r="G387" s="16">
        <v>45190.029583333337</v>
      </c>
      <c r="H387" s="16"/>
      <c r="I387" s="16"/>
      <c r="J387" s="16"/>
      <c r="K387">
        <v>0.38200000000000001</v>
      </c>
      <c r="L387" t="s">
        <v>52</v>
      </c>
      <c r="M387">
        <f t="shared" ref="M387:M450" si="12">IF(_xlfn.DAYS(J387,G387) &gt; 0, _xlfn.DAYS(J387,G387), 99999)</f>
        <v>99999</v>
      </c>
      <c r="N387" t="str">
        <f t="shared" ref="N387:N450" si="13">TEXT(G387, "mmm/aaaa")</f>
        <v>set/2023</v>
      </c>
    </row>
    <row r="388" spans="1:14" x14ac:dyDescent="0.25">
      <c r="A388" t="s">
        <v>441</v>
      </c>
      <c r="B388">
        <v>487</v>
      </c>
      <c r="C388" t="s">
        <v>24</v>
      </c>
      <c r="D388" t="s">
        <v>49</v>
      </c>
      <c r="E388" t="s">
        <v>15</v>
      </c>
      <c r="F388" t="s">
        <v>21</v>
      </c>
      <c r="G388" s="16">
        <v>45754.905844907407</v>
      </c>
      <c r="H388" s="16">
        <v>45771.905844907407</v>
      </c>
      <c r="I388" s="16">
        <v>45790.905844907407</v>
      </c>
      <c r="J388" s="16">
        <v>45828.905844907407</v>
      </c>
      <c r="K388">
        <v>0.33800000000000002</v>
      </c>
      <c r="L388" t="s">
        <v>64</v>
      </c>
      <c r="M388">
        <f t="shared" si="12"/>
        <v>74</v>
      </c>
      <c r="N388" t="str">
        <f t="shared" si="13"/>
        <v>abr/2025</v>
      </c>
    </row>
    <row r="389" spans="1:14" x14ac:dyDescent="0.25">
      <c r="A389" t="s">
        <v>442</v>
      </c>
      <c r="B389">
        <v>684</v>
      </c>
      <c r="C389" t="s">
        <v>13</v>
      </c>
      <c r="D389" t="s">
        <v>79</v>
      </c>
      <c r="E389" t="s">
        <v>15</v>
      </c>
      <c r="F389" t="s">
        <v>21</v>
      </c>
      <c r="G389" s="16">
        <v>44939.495370370372</v>
      </c>
      <c r="H389" s="16">
        <v>44951.495370370372</v>
      </c>
      <c r="I389" s="16">
        <v>44969.495370370372</v>
      </c>
      <c r="J389" s="16"/>
      <c r="K389">
        <v>0.55100000000000005</v>
      </c>
      <c r="L389" t="s">
        <v>61</v>
      </c>
      <c r="M389">
        <f t="shared" si="12"/>
        <v>99999</v>
      </c>
      <c r="N389" t="str">
        <f t="shared" si="13"/>
        <v>jan/2023</v>
      </c>
    </row>
    <row r="390" spans="1:14" x14ac:dyDescent="0.25">
      <c r="A390" t="s">
        <v>443</v>
      </c>
      <c r="B390">
        <v>699</v>
      </c>
      <c r="C390" t="s">
        <v>13</v>
      </c>
      <c r="D390" t="s">
        <v>14</v>
      </c>
      <c r="E390" t="s">
        <v>57</v>
      </c>
      <c r="F390" t="s">
        <v>27</v>
      </c>
      <c r="G390" s="16">
        <v>45230.142812500002</v>
      </c>
      <c r="H390" s="16">
        <v>45230.142812500002</v>
      </c>
      <c r="I390" s="16">
        <v>45234.142812500002</v>
      </c>
      <c r="J390" s="16">
        <v>45255.142812500002</v>
      </c>
      <c r="K390">
        <v>0.85899999999999999</v>
      </c>
      <c r="L390" t="s">
        <v>22</v>
      </c>
      <c r="M390">
        <f t="shared" si="12"/>
        <v>25</v>
      </c>
      <c r="N390" t="str">
        <f t="shared" si="13"/>
        <v>out/2023</v>
      </c>
    </row>
    <row r="391" spans="1:14" x14ac:dyDescent="0.25">
      <c r="A391" t="s">
        <v>444</v>
      </c>
      <c r="B391">
        <v>805</v>
      </c>
      <c r="C391" t="s">
        <v>48</v>
      </c>
      <c r="D391" t="s">
        <v>49</v>
      </c>
      <c r="E391" t="s">
        <v>15</v>
      </c>
      <c r="F391" t="s">
        <v>21</v>
      </c>
      <c r="G391" s="16">
        <v>45304.038993055547</v>
      </c>
      <c r="H391" s="16">
        <v>45331.038993055547</v>
      </c>
      <c r="I391" s="16"/>
      <c r="J391" s="16"/>
      <c r="K391">
        <v>0.38400000000000001</v>
      </c>
      <c r="L391" t="s">
        <v>22</v>
      </c>
      <c r="M391">
        <f t="shared" si="12"/>
        <v>99999</v>
      </c>
      <c r="N391" t="str">
        <f t="shared" si="13"/>
        <v>jan/2024</v>
      </c>
    </row>
    <row r="392" spans="1:14" x14ac:dyDescent="0.25">
      <c r="A392" t="s">
        <v>445</v>
      </c>
      <c r="B392">
        <v>466</v>
      </c>
      <c r="C392" t="s">
        <v>24</v>
      </c>
      <c r="D392" t="s">
        <v>49</v>
      </c>
      <c r="E392" t="s">
        <v>26</v>
      </c>
      <c r="F392" t="s">
        <v>31</v>
      </c>
      <c r="G392" s="16">
        <v>45429.101539351846</v>
      </c>
      <c r="H392" s="16"/>
      <c r="I392" s="16"/>
      <c r="J392" s="16"/>
      <c r="K392">
        <v>0.41499999999999998</v>
      </c>
      <c r="L392" t="s">
        <v>64</v>
      </c>
      <c r="M392">
        <f t="shared" si="12"/>
        <v>99999</v>
      </c>
      <c r="N392" t="str">
        <f t="shared" si="13"/>
        <v>mai/2024</v>
      </c>
    </row>
    <row r="393" spans="1:14" x14ac:dyDescent="0.25">
      <c r="A393" t="s">
        <v>446</v>
      </c>
      <c r="B393">
        <v>424</v>
      </c>
      <c r="C393" t="s">
        <v>74</v>
      </c>
      <c r="D393" t="s">
        <v>44</v>
      </c>
      <c r="E393" t="s">
        <v>15</v>
      </c>
      <c r="F393" t="s">
        <v>21</v>
      </c>
      <c r="G393" s="16">
        <v>45744.268761574072</v>
      </c>
      <c r="H393" s="16"/>
      <c r="I393" s="16"/>
      <c r="J393" s="16"/>
      <c r="K393">
        <v>0.13700000000000001</v>
      </c>
      <c r="L393" t="s">
        <v>32</v>
      </c>
      <c r="M393">
        <f t="shared" si="12"/>
        <v>99999</v>
      </c>
      <c r="N393" t="str">
        <f t="shared" si="13"/>
        <v>mar/2025</v>
      </c>
    </row>
    <row r="394" spans="1:14" x14ac:dyDescent="0.25">
      <c r="A394" t="s">
        <v>447</v>
      </c>
      <c r="B394">
        <v>386</v>
      </c>
      <c r="C394" t="s">
        <v>24</v>
      </c>
      <c r="D394" t="s">
        <v>14</v>
      </c>
      <c r="E394" t="s">
        <v>26</v>
      </c>
      <c r="F394" t="s">
        <v>38</v>
      </c>
      <c r="G394" s="16">
        <v>45216.931597222218</v>
      </c>
      <c r="H394" s="16">
        <v>45244.931597222218</v>
      </c>
      <c r="I394" s="16">
        <v>45263.931597222218</v>
      </c>
      <c r="J394" s="16"/>
      <c r="K394">
        <v>0.371</v>
      </c>
      <c r="L394" t="s">
        <v>39</v>
      </c>
      <c r="M394">
        <f t="shared" si="12"/>
        <v>99999</v>
      </c>
      <c r="N394" t="str">
        <f t="shared" si="13"/>
        <v>out/2023</v>
      </c>
    </row>
    <row r="395" spans="1:14" x14ac:dyDescent="0.25">
      <c r="A395" t="s">
        <v>448</v>
      </c>
      <c r="B395">
        <v>788</v>
      </c>
      <c r="C395" t="s">
        <v>13</v>
      </c>
      <c r="D395" t="s">
        <v>30</v>
      </c>
      <c r="E395" t="s">
        <v>15</v>
      </c>
      <c r="F395" t="s">
        <v>16</v>
      </c>
      <c r="G395" s="16">
        <v>45029.428831018522</v>
      </c>
      <c r="H395" s="16">
        <v>45054.428831018522</v>
      </c>
      <c r="I395" s="16">
        <v>45073.428831018522</v>
      </c>
      <c r="J395" s="16">
        <v>45080.428831018522</v>
      </c>
      <c r="K395">
        <v>0.16600000000000001</v>
      </c>
      <c r="L395" t="s">
        <v>52</v>
      </c>
      <c r="M395">
        <f t="shared" si="12"/>
        <v>51</v>
      </c>
      <c r="N395" t="str">
        <f t="shared" si="13"/>
        <v>abr/2023</v>
      </c>
    </row>
    <row r="396" spans="1:14" x14ac:dyDescent="0.25">
      <c r="A396" t="s">
        <v>449</v>
      </c>
      <c r="B396">
        <v>525</v>
      </c>
      <c r="C396" t="s">
        <v>13</v>
      </c>
      <c r="D396" t="s">
        <v>14</v>
      </c>
      <c r="E396" t="s">
        <v>15</v>
      </c>
      <c r="F396" t="s">
        <v>21</v>
      </c>
      <c r="G396" s="16">
        <v>45630.461898148147</v>
      </c>
      <c r="H396" s="16">
        <v>45634.461898148147</v>
      </c>
      <c r="I396" s="16">
        <v>45642.461898148147</v>
      </c>
      <c r="J396" s="16">
        <v>45676.461898148147</v>
      </c>
      <c r="K396">
        <v>0.51900000000000002</v>
      </c>
      <c r="L396" t="s">
        <v>89</v>
      </c>
      <c r="M396">
        <f t="shared" si="12"/>
        <v>46</v>
      </c>
      <c r="N396" t="str">
        <f t="shared" si="13"/>
        <v>dez/2024</v>
      </c>
    </row>
    <row r="397" spans="1:14" x14ac:dyDescent="0.25">
      <c r="A397" t="s">
        <v>450</v>
      </c>
      <c r="B397">
        <v>644</v>
      </c>
      <c r="C397" t="s">
        <v>24</v>
      </c>
      <c r="D397" t="s">
        <v>44</v>
      </c>
      <c r="E397" t="s">
        <v>57</v>
      </c>
      <c r="F397" t="s">
        <v>38</v>
      </c>
      <c r="G397" s="16">
        <v>45690.997118055559</v>
      </c>
      <c r="H397" s="16">
        <v>45717.997118055559</v>
      </c>
      <c r="I397" s="16">
        <v>45727.997118055559</v>
      </c>
      <c r="J397" s="16">
        <v>45740.997118055559</v>
      </c>
      <c r="K397">
        <v>0.42899999999999999</v>
      </c>
      <c r="L397" t="s">
        <v>64</v>
      </c>
      <c r="M397">
        <f t="shared" si="12"/>
        <v>50</v>
      </c>
      <c r="N397" t="str">
        <f t="shared" si="13"/>
        <v>fev/2025</v>
      </c>
    </row>
    <row r="398" spans="1:14" x14ac:dyDescent="0.25">
      <c r="A398" t="s">
        <v>451</v>
      </c>
      <c r="B398">
        <v>817</v>
      </c>
      <c r="C398" t="s">
        <v>48</v>
      </c>
      <c r="D398" t="s">
        <v>44</v>
      </c>
      <c r="E398" t="s">
        <v>45</v>
      </c>
      <c r="F398" t="s">
        <v>27</v>
      </c>
      <c r="G398" s="16">
        <v>45920.885046296287</v>
      </c>
      <c r="H398" s="16">
        <v>45938.885046296287</v>
      </c>
      <c r="I398" s="16">
        <v>45941.885046296287</v>
      </c>
      <c r="J398" s="16"/>
      <c r="K398">
        <v>0.439</v>
      </c>
      <c r="L398" t="s">
        <v>52</v>
      </c>
      <c r="M398">
        <f t="shared" si="12"/>
        <v>99999</v>
      </c>
      <c r="N398" t="str">
        <f t="shared" si="13"/>
        <v>set/2025</v>
      </c>
    </row>
    <row r="399" spans="1:14" x14ac:dyDescent="0.25">
      <c r="A399" t="s">
        <v>452</v>
      </c>
      <c r="B399">
        <v>330</v>
      </c>
      <c r="C399" t="s">
        <v>13</v>
      </c>
      <c r="D399" t="s">
        <v>130</v>
      </c>
      <c r="E399" t="s">
        <v>20</v>
      </c>
      <c r="F399" t="s">
        <v>21</v>
      </c>
      <c r="G399" s="16">
        <v>45909.531550925924</v>
      </c>
      <c r="H399" s="16"/>
      <c r="I399" s="16"/>
      <c r="J399" s="16"/>
      <c r="K399">
        <v>0.23799999999999999</v>
      </c>
      <c r="L399" t="s">
        <v>39</v>
      </c>
      <c r="M399">
        <f t="shared" si="12"/>
        <v>99999</v>
      </c>
      <c r="N399" t="str">
        <f t="shared" si="13"/>
        <v>set/2025</v>
      </c>
    </row>
    <row r="400" spans="1:14" x14ac:dyDescent="0.25">
      <c r="A400" t="s">
        <v>453</v>
      </c>
      <c r="B400">
        <v>595</v>
      </c>
      <c r="C400" t="s">
        <v>24</v>
      </c>
      <c r="D400" t="s">
        <v>44</v>
      </c>
      <c r="E400" t="s">
        <v>45</v>
      </c>
      <c r="F400" t="s">
        <v>38</v>
      </c>
      <c r="G400" s="16">
        <v>45942.666435185187</v>
      </c>
      <c r="H400" s="16">
        <v>45961.666435185187</v>
      </c>
      <c r="I400" s="16">
        <v>45981.666435185187</v>
      </c>
      <c r="J400" s="16">
        <v>46004.666435185187</v>
      </c>
      <c r="K400">
        <v>0.38300000000000001</v>
      </c>
      <c r="L400" t="s">
        <v>46</v>
      </c>
      <c r="M400">
        <f t="shared" si="12"/>
        <v>62</v>
      </c>
      <c r="N400" t="str">
        <f t="shared" si="13"/>
        <v>out/2025</v>
      </c>
    </row>
    <row r="401" spans="1:14" x14ac:dyDescent="0.25">
      <c r="A401" t="s">
        <v>454</v>
      </c>
      <c r="B401">
        <v>713</v>
      </c>
      <c r="C401" t="s">
        <v>74</v>
      </c>
      <c r="D401" t="s">
        <v>19</v>
      </c>
      <c r="E401" t="s">
        <v>26</v>
      </c>
      <c r="F401" t="s">
        <v>38</v>
      </c>
      <c r="G401" s="16">
        <v>45269.008506944447</v>
      </c>
      <c r="H401" s="16">
        <v>45281.008506944447</v>
      </c>
      <c r="I401" s="16"/>
      <c r="J401" s="16"/>
      <c r="K401">
        <v>0.16</v>
      </c>
      <c r="L401" t="s">
        <v>22</v>
      </c>
      <c r="M401">
        <f t="shared" si="12"/>
        <v>99999</v>
      </c>
      <c r="N401" t="str">
        <f t="shared" si="13"/>
        <v>dez/2023</v>
      </c>
    </row>
    <row r="402" spans="1:14" x14ac:dyDescent="0.25">
      <c r="A402" t="s">
        <v>455</v>
      </c>
      <c r="B402">
        <v>434</v>
      </c>
      <c r="C402" t="s">
        <v>13</v>
      </c>
      <c r="D402" t="s">
        <v>14</v>
      </c>
      <c r="E402" t="s">
        <v>45</v>
      </c>
      <c r="F402" t="s">
        <v>27</v>
      </c>
      <c r="G402" s="16">
        <v>44932.201331018521</v>
      </c>
      <c r="H402" s="16">
        <v>44936.201331018521</v>
      </c>
      <c r="I402" s="16">
        <v>44936.201331018521</v>
      </c>
      <c r="J402" s="16"/>
      <c r="K402">
        <v>0.222</v>
      </c>
      <c r="L402" t="s">
        <v>106</v>
      </c>
      <c r="M402">
        <f t="shared" si="12"/>
        <v>99999</v>
      </c>
      <c r="N402" t="str">
        <f t="shared" si="13"/>
        <v>jan/2023</v>
      </c>
    </row>
    <row r="403" spans="1:14" x14ac:dyDescent="0.25">
      <c r="A403" t="s">
        <v>456</v>
      </c>
      <c r="B403">
        <v>824</v>
      </c>
      <c r="C403" t="s">
        <v>13</v>
      </c>
      <c r="D403" t="s">
        <v>30</v>
      </c>
      <c r="E403" t="s">
        <v>45</v>
      </c>
      <c r="F403" t="s">
        <v>16</v>
      </c>
      <c r="G403" s="16">
        <v>45180.716631944437</v>
      </c>
      <c r="H403" s="16">
        <v>45195.716631944437</v>
      </c>
      <c r="I403" s="16">
        <v>45208.716631944437</v>
      </c>
      <c r="J403" s="16"/>
      <c r="K403">
        <v>0.26400000000000001</v>
      </c>
      <c r="L403" t="s">
        <v>50</v>
      </c>
      <c r="M403">
        <f t="shared" si="12"/>
        <v>99999</v>
      </c>
      <c r="N403" t="str">
        <f t="shared" si="13"/>
        <v>set/2023</v>
      </c>
    </row>
    <row r="404" spans="1:14" x14ac:dyDescent="0.25">
      <c r="A404" t="s">
        <v>457</v>
      </c>
      <c r="B404">
        <v>303</v>
      </c>
      <c r="C404" t="s">
        <v>24</v>
      </c>
      <c r="D404" t="s">
        <v>30</v>
      </c>
      <c r="E404" t="s">
        <v>15</v>
      </c>
      <c r="F404" t="s">
        <v>21</v>
      </c>
      <c r="G404" s="16">
        <v>45393.536828703713</v>
      </c>
      <c r="H404" s="16">
        <v>45397.536828703713</v>
      </c>
      <c r="I404" s="16">
        <v>45402.536828703713</v>
      </c>
      <c r="J404" s="16"/>
      <c r="K404">
        <v>0.214</v>
      </c>
      <c r="L404" t="s">
        <v>17</v>
      </c>
      <c r="M404">
        <f t="shared" si="12"/>
        <v>99999</v>
      </c>
      <c r="N404" t="str">
        <f t="shared" si="13"/>
        <v>abr/2024</v>
      </c>
    </row>
    <row r="405" spans="1:14" x14ac:dyDescent="0.25">
      <c r="A405" t="s">
        <v>458</v>
      </c>
      <c r="B405">
        <v>477</v>
      </c>
      <c r="C405" t="s">
        <v>24</v>
      </c>
      <c r="D405" t="s">
        <v>30</v>
      </c>
      <c r="E405" t="s">
        <v>15</v>
      </c>
      <c r="F405" t="s">
        <v>27</v>
      </c>
      <c r="G405" s="16">
        <v>45524.130023148151</v>
      </c>
      <c r="H405" s="16">
        <v>45532.130023148151</v>
      </c>
      <c r="I405" s="16">
        <v>45534.130023148151</v>
      </c>
      <c r="J405" s="16">
        <v>45556.130023148151</v>
      </c>
      <c r="K405">
        <v>0.25600000000000001</v>
      </c>
      <c r="L405" t="s">
        <v>58</v>
      </c>
      <c r="M405">
        <f t="shared" si="12"/>
        <v>32</v>
      </c>
      <c r="N405" t="str">
        <f t="shared" si="13"/>
        <v>ago/2024</v>
      </c>
    </row>
    <row r="406" spans="1:14" x14ac:dyDescent="0.25">
      <c r="A406" t="s">
        <v>459</v>
      </c>
      <c r="B406">
        <v>558</v>
      </c>
      <c r="C406" t="s">
        <v>34</v>
      </c>
      <c r="D406" t="s">
        <v>19</v>
      </c>
      <c r="E406" t="s">
        <v>15</v>
      </c>
      <c r="F406" t="s">
        <v>21</v>
      </c>
      <c r="G406" s="16">
        <v>45544.893958333327</v>
      </c>
      <c r="H406" s="16"/>
      <c r="I406" s="16"/>
      <c r="J406" s="16"/>
      <c r="K406">
        <v>0.19500000000000001</v>
      </c>
      <c r="L406" t="s">
        <v>54</v>
      </c>
      <c r="M406">
        <f t="shared" si="12"/>
        <v>99999</v>
      </c>
      <c r="N406" t="str">
        <f t="shared" si="13"/>
        <v>set/2024</v>
      </c>
    </row>
    <row r="407" spans="1:14" x14ac:dyDescent="0.25">
      <c r="A407" t="s">
        <v>460</v>
      </c>
      <c r="B407">
        <v>364</v>
      </c>
      <c r="C407" t="s">
        <v>13</v>
      </c>
      <c r="D407" t="s">
        <v>19</v>
      </c>
      <c r="E407" t="s">
        <v>15</v>
      </c>
      <c r="F407" t="s">
        <v>21</v>
      </c>
      <c r="G407" s="16">
        <v>45590.785636574074</v>
      </c>
      <c r="H407" s="16">
        <v>45612.785636574074</v>
      </c>
      <c r="I407" s="16">
        <v>45612.785636574074</v>
      </c>
      <c r="J407" s="16"/>
      <c r="K407">
        <v>0.314</v>
      </c>
      <c r="L407" t="s">
        <v>22</v>
      </c>
      <c r="M407">
        <f t="shared" si="12"/>
        <v>99999</v>
      </c>
      <c r="N407" t="str">
        <f t="shared" si="13"/>
        <v>out/2024</v>
      </c>
    </row>
    <row r="408" spans="1:14" x14ac:dyDescent="0.25">
      <c r="A408" t="s">
        <v>461</v>
      </c>
      <c r="B408">
        <v>662</v>
      </c>
      <c r="C408" t="s">
        <v>13</v>
      </c>
      <c r="D408" t="s">
        <v>19</v>
      </c>
      <c r="E408" t="s">
        <v>15</v>
      </c>
      <c r="F408" t="s">
        <v>38</v>
      </c>
      <c r="G408" s="16">
        <v>45291.939849537041</v>
      </c>
      <c r="H408" s="16">
        <v>45317.939849537041</v>
      </c>
      <c r="I408" s="16">
        <v>45325.939849537041</v>
      </c>
      <c r="J408" s="16">
        <v>45345.939849537041</v>
      </c>
      <c r="K408">
        <v>6.9000000000000006E-2</v>
      </c>
      <c r="L408" t="s">
        <v>35</v>
      </c>
      <c r="M408">
        <f t="shared" si="12"/>
        <v>54</v>
      </c>
      <c r="N408" t="str">
        <f t="shared" si="13"/>
        <v>dez/2023</v>
      </c>
    </row>
    <row r="409" spans="1:14" x14ac:dyDescent="0.25">
      <c r="A409" t="s">
        <v>462</v>
      </c>
      <c r="B409">
        <v>316</v>
      </c>
      <c r="C409" t="s">
        <v>74</v>
      </c>
      <c r="D409" t="s">
        <v>44</v>
      </c>
      <c r="E409" t="s">
        <v>20</v>
      </c>
      <c r="F409" t="s">
        <v>31</v>
      </c>
      <c r="G409" s="16">
        <v>45312.02684027778</v>
      </c>
      <c r="H409" s="16"/>
      <c r="I409" s="16"/>
      <c r="J409" s="16"/>
      <c r="K409">
        <v>0.33</v>
      </c>
      <c r="L409" t="s">
        <v>28</v>
      </c>
      <c r="M409">
        <f t="shared" si="12"/>
        <v>99999</v>
      </c>
      <c r="N409" t="str">
        <f t="shared" si="13"/>
        <v>jan/2024</v>
      </c>
    </row>
    <row r="410" spans="1:14" x14ac:dyDescent="0.25">
      <c r="A410" t="s">
        <v>463</v>
      </c>
      <c r="B410">
        <v>499</v>
      </c>
      <c r="C410" t="s">
        <v>13</v>
      </c>
      <c r="D410" t="s">
        <v>49</v>
      </c>
      <c r="E410" t="s">
        <v>57</v>
      </c>
      <c r="F410" t="s">
        <v>31</v>
      </c>
      <c r="G410" s="16">
        <v>45280.046064814807</v>
      </c>
      <c r="H410" s="16"/>
      <c r="I410" s="16"/>
      <c r="J410" s="16"/>
      <c r="K410">
        <v>8.4000000000000005E-2</v>
      </c>
      <c r="L410" t="s">
        <v>41</v>
      </c>
      <c r="M410">
        <f t="shared" si="12"/>
        <v>99999</v>
      </c>
      <c r="N410" t="str">
        <f t="shared" si="13"/>
        <v>dez/2023</v>
      </c>
    </row>
    <row r="411" spans="1:14" x14ac:dyDescent="0.25">
      <c r="A411" t="s">
        <v>464</v>
      </c>
      <c r="B411">
        <v>843</v>
      </c>
      <c r="C411" t="s">
        <v>24</v>
      </c>
      <c r="D411" t="s">
        <v>44</v>
      </c>
      <c r="E411" t="s">
        <v>26</v>
      </c>
      <c r="F411" t="s">
        <v>38</v>
      </c>
      <c r="G411" s="16">
        <v>44966.115381944437</v>
      </c>
      <c r="H411" s="16">
        <v>44995.115381944437</v>
      </c>
      <c r="I411" s="16">
        <v>44996.115381944437</v>
      </c>
      <c r="J411" s="16"/>
      <c r="K411">
        <v>0.22900000000000001</v>
      </c>
      <c r="L411" t="s">
        <v>41</v>
      </c>
      <c r="M411">
        <f t="shared" si="12"/>
        <v>99999</v>
      </c>
      <c r="N411" t="str">
        <f t="shared" si="13"/>
        <v>fev/2023</v>
      </c>
    </row>
    <row r="412" spans="1:14" x14ac:dyDescent="0.25">
      <c r="A412" t="s">
        <v>465</v>
      </c>
      <c r="B412">
        <v>511</v>
      </c>
      <c r="C412" t="s">
        <v>13</v>
      </c>
      <c r="D412" t="s">
        <v>14</v>
      </c>
      <c r="E412" t="s">
        <v>15</v>
      </c>
      <c r="F412" t="s">
        <v>38</v>
      </c>
      <c r="G412" s="16">
        <v>45737.294756944437</v>
      </c>
      <c r="H412" s="16"/>
      <c r="I412" s="16"/>
      <c r="J412" s="16"/>
      <c r="K412">
        <v>0.27600000000000002</v>
      </c>
      <c r="L412" t="s">
        <v>54</v>
      </c>
      <c r="M412">
        <f t="shared" si="12"/>
        <v>99999</v>
      </c>
      <c r="N412" t="str">
        <f t="shared" si="13"/>
        <v>mar/2025</v>
      </c>
    </row>
    <row r="413" spans="1:14" x14ac:dyDescent="0.25">
      <c r="A413" t="s">
        <v>466</v>
      </c>
      <c r="B413">
        <v>734</v>
      </c>
      <c r="C413" t="s">
        <v>13</v>
      </c>
      <c r="D413" t="s">
        <v>25</v>
      </c>
      <c r="E413" t="s">
        <v>15</v>
      </c>
      <c r="F413" t="s">
        <v>27</v>
      </c>
      <c r="G413" s="16">
        <v>45446.794409722221</v>
      </c>
      <c r="H413" s="16">
        <v>45462.794409722221</v>
      </c>
      <c r="I413" s="16"/>
      <c r="J413" s="16"/>
      <c r="K413">
        <v>0.19600000000000001</v>
      </c>
      <c r="L413" t="s">
        <v>69</v>
      </c>
      <c r="M413">
        <f t="shared" si="12"/>
        <v>99999</v>
      </c>
      <c r="N413" t="str">
        <f t="shared" si="13"/>
        <v>jun/2024</v>
      </c>
    </row>
    <row r="414" spans="1:14" x14ac:dyDescent="0.25">
      <c r="A414" t="s">
        <v>467</v>
      </c>
      <c r="B414">
        <v>572</v>
      </c>
      <c r="C414" t="s">
        <v>24</v>
      </c>
      <c r="D414" t="s">
        <v>25</v>
      </c>
      <c r="E414" t="s">
        <v>26</v>
      </c>
      <c r="F414" t="s">
        <v>16</v>
      </c>
      <c r="G414" s="16">
        <v>45415.031319444453</v>
      </c>
      <c r="H414" s="16">
        <v>45430.031319444453</v>
      </c>
      <c r="I414" s="16">
        <v>45440.031319444453</v>
      </c>
      <c r="J414" s="16">
        <v>45457.031319444453</v>
      </c>
      <c r="K414">
        <v>0.217</v>
      </c>
      <c r="L414" t="s">
        <v>52</v>
      </c>
      <c r="M414">
        <f t="shared" si="12"/>
        <v>42</v>
      </c>
      <c r="N414" t="str">
        <f t="shared" si="13"/>
        <v>mai/2024</v>
      </c>
    </row>
    <row r="415" spans="1:14" x14ac:dyDescent="0.25">
      <c r="A415" t="s">
        <v>468</v>
      </c>
      <c r="B415">
        <v>589</v>
      </c>
      <c r="C415" t="s">
        <v>13</v>
      </c>
      <c r="D415" t="s">
        <v>44</v>
      </c>
      <c r="E415" t="s">
        <v>26</v>
      </c>
      <c r="F415" t="s">
        <v>31</v>
      </c>
      <c r="G415" s="16">
        <v>45619.772037037037</v>
      </c>
      <c r="H415" s="16">
        <v>45639.772037037037</v>
      </c>
      <c r="I415" s="16">
        <v>45661.772037037037</v>
      </c>
      <c r="J415" s="16">
        <v>45662.772037037037</v>
      </c>
      <c r="K415">
        <v>0.25</v>
      </c>
      <c r="L415" t="s">
        <v>86</v>
      </c>
      <c r="M415">
        <f t="shared" si="12"/>
        <v>43</v>
      </c>
      <c r="N415" t="str">
        <f t="shared" si="13"/>
        <v>nov/2024</v>
      </c>
    </row>
    <row r="416" spans="1:14" x14ac:dyDescent="0.25">
      <c r="A416" t="s">
        <v>469</v>
      </c>
      <c r="B416">
        <v>782</v>
      </c>
      <c r="C416" t="s">
        <v>24</v>
      </c>
      <c r="D416" t="s">
        <v>79</v>
      </c>
      <c r="E416" t="s">
        <v>45</v>
      </c>
      <c r="F416" t="s">
        <v>21</v>
      </c>
      <c r="G416" s="16">
        <v>45000.144756944443</v>
      </c>
      <c r="H416" s="16"/>
      <c r="I416" s="16"/>
      <c r="J416" s="16"/>
      <c r="K416">
        <v>0.22900000000000001</v>
      </c>
      <c r="L416" t="s">
        <v>22</v>
      </c>
      <c r="M416">
        <f t="shared" si="12"/>
        <v>99999</v>
      </c>
      <c r="N416" t="str">
        <f t="shared" si="13"/>
        <v>mar/2023</v>
      </c>
    </row>
    <row r="417" spans="1:14" x14ac:dyDescent="0.25">
      <c r="A417" t="s">
        <v>470</v>
      </c>
      <c r="B417">
        <v>533</v>
      </c>
      <c r="C417" t="s">
        <v>13</v>
      </c>
      <c r="D417" t="s">
        <v>19</v>
      </c>
      <c r="E417" t="s">
        <v>20</v>
      </c>
      <c r="F417" t="s">
        <v>16</v>
      </c>
      <c r="G417" s="16">
        <v>45720.196180555547</v>
      </c>
      <c r="H417" s="16"/>
      <c r="I417" s="16"/>
      <c r="J417" s="16"/>
      <c r="K417">
        <v>0.52500000000000002</v>
      </c>
      <c r="L417" t="s">
        <v>35</v>
      </c>
      <c r="M417">
        <f t="shared" si="12"/>
        <v>99999</v>
      </c>
      <c r="N417" t="str">
        <f t="shared" si="13"/>
        <v>mar/2025</v>
      </c>
    </row>
    <row r="418" spans="1:14" x14ac:dyDescent="0.25">
      <c r="A418" t="s">
        <v>471</v>
      </c>
      <c r="B418">
        <v>707</v>
      </c>
      <c r="C418" t="s">
        <v>74</v>
      </c>
      <c r="D418" t="s">
        <v>44</v>
      </c>
      <c r="E418" t="s">
        <v>15</v>
      </c>
      <c r="F418" t="s">
        <v>31</v>
      </c>
      <c r="G418" s="16">
        <v>44969.777326388888</v>
      </c>
      <c r="H418" s="16">
        <v>44984.777326388888</v>
      </c>
      <c r="I418" s="16"/>
      <c r="J418" s="16"/>
      <c r="K418">
        <v>0.27</v>
      </c>
      <c r="L418" t="s">
        <v>22</v>
      </c>
      <c r="M418">
        <f t="shared" si="12"/>
        <v>99999</v>
      </c>
      <c r="N418" t="str">
        <f t="shared" si="13"/>
        <v>fev/2023</v>
      </c>
    </row>
    <row r="419" spans="1:14" x14ac:dyDescent="0.25">
      <c r="A419" t="s">
        <v>472</v>
      </c>
      <c r="B419">
        <v>445</v>
      </c>
      <c r="C419" t="s">
        <v>13</v>
      </c>
      <c r="D419" t="s">
        <v>44</v>
      </c>
      <c r="E419" t="s">
        <v>15</v>
      </c>
      <c r="F419" t="s">
        <v>27</v>
      </c>
      <c r="G419" s="16">
        <v>45840.325150462973</v>
      </c>
      <c r="H419" s="16">
        <v>45846.325150462973</v>
      </c>
      <c r="I419" s="16"/>
      <c r="J419" s="16"/>
      <c r="K419">
        <v>0.36</v>
      </c>
      <c r="L419" t="s">
        <v>46</v>
      </c>
      <c r="M419">
        <f t="shared" si="12"/>
        <v>99999</v>
      </c>
      <c r="N419" t="str">
        <f t="shared" si="13"/>
        <v>jul/2025</v>
      </c>
    </row>
    <row r="420" spans="1:14" x14ac:dyDescent="0.25">
      <c r="A420" t="s">
        <v>473</v>
      </c>
      <c r="B420">
        <v>729</v>
      </c>
      <c r="C420" t="s">
        <v>13</v>
      </c>
      <c r="D420" t="s">
        <v>130</v>
      </c>
      <c r="E420" t="s">
        <v>15</v>
      </c>
      <c r="F420" t="s">
        <v>21</v>
      </c>
      <c r="G420" s="16">
        <v>45348.254907407398</v>
      </c>
      <c r="H420" s="16"/>
      <c r="I420" s="16"/>
      <c r="J420" s="16"/>
      <c r="K420">
        <v>0.77400000000000002</v>
      </c>
      <c r="L420" t="s">
        <v>89</v>
      </c>
      <c r="M420">
        <f t="shared" si="12"/>
        <v>99999</v>
      </c>
      <c r="N420" t="str">
        <f t="shared" si="13"/>
        <v>fev/2024</v>
      </c>
    </row>
    <row r="421" spans="1:14" x14ac:dyDescent="0.25">
      <c r="A421" t="s">
        <v>474</v>
      </c>
      <c r="B421">
        <v>731</v>
      </c>
      <c r="C421" t="s">
        <v>13</v>
      </c>
      <c r="D421" t="s">
        <v>49</v>
      </c>
      <c r="E421" t="s">
        <v>15</v>
      </c>
      <c r="F421" t="s">
        <v>31</v>
      </c>
      <c r="G421" s="16">
        <v>44976.705312500002</v>
      </c>
      <c r="H421" s="16">
        <v>44982.705312500002</v>
      </c>
      <c r="I421" s="16">
        <v>44993.705312500002</v>
      </c>
      <c r="J421" s="16">
        <v>45000.705312500002</v>
      </c>
      <c r="K421">
        <v>0.252</v>
      </c>
      <c r="L421" t="s">
        <v>64</v>
      </c>
      <c r="M421">
        <f t="shared" si="12"/>
        <v>24</v>
      </c>
      <c r="N421" t="str">
        <f t="shared" si="13"/>
        <v>fev/2023</v>
      </c>
    </row>
    <row r="422" spans="1:14" x14ac:dyDescent="0.25">
      <c r="A422" t="s">
        <v>475</v>
      </c>
      <c r="B422">
        <v>844</v>
      </c>
      <c r="C422" t="s">
        <v>24</v>
      </c>
      <c r="D422" t="s">
        <v>44</v>
      </c>
      <c r="E422" t="s">
        <v>15</v>
      </c>
      <c r="F422" t="s">
        <v>27</v>
      </c>
      <c r="G422" s="16">
        <v>45061.364305555559</v>
      </c>
      <c r="H422" s="16">
        <v>45089.364305555559</v>
      </c>
      <c r="I422" s="16">
        <v>45112.364305555559</v>
      </c>
      <c r="J422" s="16"/>
      <c r="K422">
        <v>0.35799999999999998</v>
      </c>
      <c r="L422" t="s">
        <v>35</v>
      </c>
      <c r="M422">
        <f t="shared" si="12"/>
        <v>99999</v>
      </c>
      <c r="N422" t="str">
        <f t="shared" si="13"/>
        <v>mai/2023</v>
      </c>
    </row>
    <row r="423" spans="1:14" x14ac:dyDescent="0.25">
      <c r="A423" t="s">
        <v>476</v>
      </c>
      <c r="B423">
        <v>796</v>
      </c>
      <c r="C423" t="s">
        <v>34</v>
      </c>
      <c r="D423" t="s">
        <v>30</v>
      </c>
      <c r="E423" t="s">
        <v>57</v>
      </c>
      <c r="F423" t="s">
        <v>38</v>
      </c>
      <c r="G423" s="16">
        <v>45774.277696759258</v>
      </c>
      <c r="H423" s="16"/>
      <c r="I423" s="16"/>
      <c r="J423" s="16"/>
      <c r="K423">
        <v>0.13300000000000001</v>
      </c>
      <c r="L423" t="s">
        <v>39</v>
      </c>
      <c r="M423">
        <f t="shared" si="12"/>
        <v>99999</v>
      </c>
      <c r="N423" t="str">
        <f t="shared" si="13"/>
        <v>abr/2025</v>
      </c>
    </row>
    <row r="424" spans="1:14" x14ac:dyDescent="0.25">
      <c r="A424" t="s">
        <v>477</v>
      </c>
      <c r="B424">
        <v>388</v>
      </c>
      <c r="C424" t="s">
        <v>13</v>
      </c>
      <c r="D424" t="s">
        <v>30</v>
      </c>
      <c r="E424" t="s">
        <v>20</v>
      </c>
      <c r="F424" t="s">
        <v>31</v>
      </c>
      <c r="G424" s="16">
        <v>45372.589548611111</v>
      </c>
      <c r="H424" s="16"/>
      <c r="I424" s="16"/>
      <c r="J424" s="16"/>
      <c r="K424">
        <v>0.52900000000000003</v>
      </c>
      <c r="L424" t="s">
        <v>54</v>
      </c>
      <c r="M424">
        <f t="shared" si="12"/>
        <v>99999</v>
      </c>
      <c r="N424" t="str">
        <f t="shared" si="13"/>
        <v>mar/2024</v>
      </c>
    </row>
    <row r="425" spans="1:14" x14ac:dyDescent="0.25">
      <c r="A425" t="s">
        <v>478</v>
      </c>
      <c r="B425">
        <v>710</v>
      </c>
      <c r="C425" t="s">
        <v>24</v>
      </c>
      <c r="D425" t="s">
        <v>30</v>
      </c>
      <c r="E425" t="s">
        <v>20</v>
      </c>
      <c r="F425" t="s">
        <v>27</v>
      </c>
      <c r="G425" s="16">
        <v>44936.297777777778</v>
      </c>
      <c r="H425" s="16"/>
      <c r="I425" s="16"/>
      <c r="J425" s="16"/>
      <c r="K425">
        <v>0.158</v>
      </c>
      <c r="L425" t="s">
        <v>66</v>
      </c>
      <c r="M425">
        <f t="shared" si="12"/>
        <v>99999</v>
      </c>
      <c r="N425" t="str">
        <f t="shared" si="13"/>
        <v>jan/2023</v>
      </c>
    </row>
    <row r="426" spans="1:14" x14ac:dyDescent="0.25">
      <c r="A426" t="s">
        <v>479</v>
      </c>
      <c r="B426">
        <v>540</v>
      </c>
      <c r="C426" t="s">
        <v>34</v>
      </c>
      <c r="D426" t="s">
        <v>30</v>
      </c>
      <c r="E426" t="s">
        <v>57</v>
      </c>
      <c r="F426" t="s">
        <v>38</v>
      </c>
      <c r="G426" s="16">
        <v>45168.205717592587</v>
      </c>
      <c r="H426" s="16"/>
      <c r="I426" s="16"/>
      <c r="J426" s="16"/>
      <c r="K426">
        <v>0.17399999999999999</v>
      </c>
      <c r="L426" t="s">
        <v>41</v>
      </c>
      <c r="M426">
        <f t="shared" si="12"/>
        <v>99999</v>
      </c>
      <c r="N426" t="str">
        <f t="shared" si="13"/>
        <v>ago/2023</v>
      </c>
    </row>
    <row r="427" spans="1:14" x14ac:dyDescent="0.25">
      <c r="A427" t="s">
        <v>480</v>
      </c>
      <c r="B427">
        <v>522</v>
      </c>
      <c r="C427" t="s">
        <v>24</v>
      </c>
      <c r="D427" t="s">
        <v>30</v>
      </c>
      <c r="E427" t="s">
        <v>20</v>
      </c>
      <c r="F427" t="s">
        <v>31</v>
      </c>
      <c r="G427" s="16">
        <v>44939.074456018519</v>
      </c>
      <c r="H427" s="16">
        <v>44963.074456018519</v>
      </c>
      <c r="I427" s="16">
        <v>44966.074456018519</v>
      </c>
      <c r="J427" s="16">
        <v>44999.074456018519</v>
      </c>
      <c r="K427">
        <v>0.255</v>
      </c>
      <c r="L427" t="s">
        <v>61</v>
      </c>
      <c r="M427">
        <f t="shared" si="12"/>
        <v>60</v>
      </c>
      <c r="N427" t="str">
        <f t="shared" si="13"/>
        <v>jan/2023</v>
      </c>
    </row>
    <row r="428" spans="1:14" x14ac:dyDescent="0.25">
      <c r="A428" t="s">
        <v>481</v>
      </c>
      <c r="B428">
        <v>767</v>
      </c>
      <c r="C428" t="s">
        <v>24</v>
      </c>
      <c r="D428" t="s">
        <v>49</v>
      </c>
      <c r="E428" t="s">
        <v>20</v>
      </c>
      <c r="F428" t="s">
        <v>21</v>
      </c>
      <c r="G428" s="16">
        <v>45820.625150462962</v>
      </c>
      <c r="H428" s="16"/>
      <c r="I428" s="16"/>
      <c r="J428" s="16"/>
      <c r="K428">
        <v>0.44700000000000001</v>
      </c>
      <c r="L428" t="s">
        <v>52</v>
      </c>
      <c r="M428">
        <f t="shared" si="12"/>
        <v>99999</v>
      </c>
      <c r="N428" t="str">
        <f t="shared" si="13"/>
        <v>jun/2025</v>
      </c>
    </row>
    <row r="429" spans="1:14" x14ac:dyDescent="0.25">
      <c r="A429" t="s">
        <v>482</v>
      </c>
      <c r="B429">
        <v>621</v>
      </c>
      <c r="C429" t="s">
        <v>24</v>
      </c>
      <c r="D429" t="s">
        <v>79</v>
      </c>
      <c r="E429" t="s">
        <v>45</v>
      </c>
      <c r="F429" t="s">
        <v>38</v>
      </c>
      <c r="G429" s="16">
        <v>44933.128761574073</v>
      </c>
      <c r="H429" s="16"/>
      <c r="I429" s="16"/>
      <c r="J429" s="16"/>
      <c r="K429">
        <v>0.53300000000000003</v>
      </c>
      <c r="L429" t="s">
        <v>17</v>
      </c>
      <c r="M429">
        <f t="shared" si="12"/>
        <v>99999</v>
      </c>
      <c r="N429" t="str">
        <f t="shared" si="13"/>
        <v>jan/2023</v>
      </c>
    </row>
    <row r="430" spans="1:14" x14ac:dyDescent="0.25">
      <c r="A430" t="s">
        <v>483</v>
      </c>
      <c r="B430">
        <v>674</v>
      </c>
      <c r="C430" t="s">
        <v>24</v>
      </c>
      <c r="D430" t="s">
        <v>130</v>
      </c>
      <c r="E430" t="s">
        <v>15</v>
      </c>
      <c r="F430" t="s">
        <v>21</v>
      </c>
      <c r="G430" s="16">
        <v>45123.224895833337</v>
      </c>
      <c r="H430" s="16">
        <v>45132.224895833337</v>
      </c>
      <c r="I430" s="16"/>
      <c r="J430" s="16"/>
      <c r="K430">
        <v>0.20100000000000001</v>
      </c>
      <c r="L430" t="s">
        <v>22</v>
      </c>
      <c r="M430">
        <f t="shared" si="12"/>
        <v>99999</v>
      </c>
      <c r="N430" t="str">
        <f t="shared" si="13"/>
        <v>jul/2023</v>
      </c>
    </row>
    <row r="431" spans="1:14" x14ac:dyDescent="0.25">
      <c r="A431" t="s">
        <v>484</v>
      </c>
      <c r="B431">
        <v>411</v>
      </c>
      <c r="C431" t="s">
        <v>48</v>
      </c>
      <c r="D431" t="s">
        <v>49</v>
      </c>
      <c r="E431" t="s">
        <v>15</v>
      </c>
      <c r="F431" t="s">
        <v>21</v>
      </c>
      <c r="G431" s="16">
        <v>45586.684444444443</v>
      </c>
      <c r="H431" s="16">
        <v>45587.684444444443</v>
      </c>
      <c r="I431" s="16"/>
      <c r="J431" s="16"/>
      <c r="K431">
        <v>0.09</v>
      </c>
      <c r="L431" t="s">
        <v>41</v>
      </c>
      <c r="M431">
        <f t="shared" si="12"/>
        <v>99999</v>
      </c>
      <c r="N431" t="str">
        <f t="shared" si="13"/>
        <v>out/2024</v>
      </c>
    </row>
    <row r="432" spans="1:14" x14ac:dyDescent="0.25">
      <c r="A432" t="s">
        <v>485</v>
      </c>
      <c r="B432">
        <v>826</v>
      </c>
      <c r="C432" t="s">
        <v>48</v>
      </c>
      <c r="D432" t="s">
        <v>79</v>
      </c>
      <c r="E432" t="s">
        <v>15</v>
      </c>
      <c r="F432" t="s">
        <v>31</v>
      </c>
      <c r="G432" s="16">
        <v>45790.232766203713</v>
      </c>
      <c r="H432" s="16">
        <v>45804.232766203713</v>
      </c>
      <c r="I432" s="16"/>
      <c r="J432" s="16"/>
      <c r="K432">
        <v>0.10299999999999999</v>
      </c>
      <c r="L432" t="s">
        <v>71</v>
      </c>
      <c r="M432">
        <f t="shared" si="12"/>
        <v>99999</v>
      </c>
      <c r="N432" t="str">
        <f t="shared" si="13"/>
        <v>mai/2025</v>
      </c>
    </row>
    <row r="433" spans="1:14" x14ac:dyDescent="0.25">
      <c r="A433" t="s">
        <v>486</v>
      </c>
      <c r="B433">
        <v>711</v>
      </c>
      <c r="C433" t="s">
        <v>74</v>
      </c>
      <c r="D433" t="s">
        <v>25</v>
      </c>
      <c r="E433" t="s">
        <v>15</v>
      </c>
      <c r="F433" t="s">
        <v>21</v>
      </c>
      <c r="G433" s="16">
        <v>45756.97550925926</v>
      </c>
      <c r="H433" s="16">
        <v>45778.97550925926</v>
      </c>
      <c r="I433" s="16">
        <v>45779.97550925926</v>
      </c>
      <c r="J433" s="16">
        <v>45804.97550925926</v>
      </c>
      <c r="K433">
        <v>0.10299999999999999</v>
      </c>
      <c r="L433" t="s">
        <v>71</v>
      </c>
      <c r="M433">
        <f t="shared" si="12"/>
        <v>48</v>
      </c>
      <c r="N433" t="str">
        <f t="shared" si="13"/>
        <v>abr/2025</v>
      </c>
    </row>
    <row r="434" spans="1:14" x14ac:dyDescent="0.25">
      <c r="A434" t="s">
        <v>487</v>
      </c>
      <c r="B434">
        <v>568</v>
      </c>
      <c r="C434" t="s">
        <v>13</v>
      </c>
      <c r="D434" t="s">
        <v>44</v>
      </c>
      <c r="E434" t="s">
        <v>57</v>
      </c>
      <c r="F434" t="s">
        <v>27</v>
      </c>
      <c r="G434" s="16">
        <v>45878.798217592594</v>
      </c>
      <c r="H434" s="16"/>
      <c r="I434" s="16"/>
      <c r="J434" s="16"/>
      <c r="K434">
        <v>0.75700000000000001</v>
      </c>
      <c r="L434" t="s">
        <v>50</v>
      </c>
      <c r="M434">
        <f t="shared" si="12"/>
        <v>99999</v>
      </c>
      <c r="N434" t="str">
        <f t="shared" si="13"/>
        <v>ago/2025</v>
      </c>
    </row>
    <row r="435" spans="1:14" x14ac:dyDescent="0.25">
      <c r="A435" t="s">
        <v>488</v>
      </c>
      <c r="B435">
        <v>551</v>
      </c>
      <c r="C435" t="s">
        <v>13</v>
      </c>
      <c r="D435" t="s">
        <v>79</v>
      </c>
      <c r="E435" t="s">
        <v>26</v>
      </c>
      <c r="F435" t="s">
        <v>38</v>
      </c>
      <c r="G435" s="16">
        <v>44969.817025462973</v>
      </c>
      <c r="H435" s="16"/>
      <c r="I435" s="16"/>
      <c r="J435" s="16"/>
      <c r="K435">
        <v>0.15</v>
      </c>
      <c r="L435" t="s">
        <v>17</v>
      </c>
      <c r="M435">
        <f t="shared" si="12"/>
        <v>99999</v>
      </c>
      <c r="N435" t="str">
        <f t="shared" si="13"/>
        <v>fev/2023</v>
      </c>
    </row>
    <row r="436" spans="1:14" x14ac:dyDescent="0.25">
      <c r="A436" t="s">
        <v>489</v>
      </c>
      <c r="B436">
        <v>673</v>
      </c>
      <c r="C436" t="s">
        <v>34</v>
      </c>
      <c r="D436" t="s">
        <v>14</v>
      </c>
      <c r="E436" t="s">
        <v>15</v>
      </c>
      <c r="F436" t="s">
        <v>31</v>
      </c>
      <c r="G436" s="16">
        <v>45820.330613425933</v>
      </c>
      <c r="H436" s="16">
        <v>45829.330613425933</v>
      </c>
      <c r="I436" s="16">
        <v>45831.330613425933</v>
      </c>
      <c r="J436" s="16">
        <v>45873.330613425933</v>
      </c>
      <c r="K436">
        <v>0.32200000000000001</v>
      </c>
      <c r="L436" t="s">
        <v>54</v>
      </c>
      <c r="M436">
        <f t="shared" si="12"/>
        <v>53</v>
      </c>
      <c r="N436" t="str">
        <f t="shared" si="13"/>
        <v>jun/2025</v>
      </c>
    </row>
    <row r="437" spans="1:14" x14ac:dyDescent="0.25">
      <c r="A437" t="s">
        <v>490</v>
      </c>
      <c r="B437">
        <v>749</v>
      </c>
      <c r="C437" t="s">
        <v>13</v>
      </c>
      <c r="D437" t="s">
        <v>44</v>
      </c>
      <c r="E437" t="s">
        <v>15</v>
      </c>
      <c r="F437" t="s">
        <v>21</v>
      </c>
      <c r="G437" s="16">
        <v>45488.195138888892</v>
      </c>
      <c r="H437" s="16">
        <v>45494.195138888892</v>
      </c>
      <c r="I437" s="16"/>
      <c r="J437" s="16"/>
      <c r="K437">
        <v>0.219</v>
      </c>
      <c r="L437" t="s">
        <v>35</v>
      </c>
      <c r="M437">
        <f t="shared" si="12"/>
        <v>99999</v>
      </c>
      <c r="N437" t="str">
        <f t="shared" si="13"/>
        <v>jul/2024</v>
      </c>
    </row>
    <row r="438" spans="1:14" x14ac:dyDescent="0.25">
      <c r="A438" t="s">
        <v>491</v>
      </c>
      <c r="B438">
        <v>836</v>
      </c>
      <c r="C438" t="s">
        <v>34</v>
      </c>
      <c r="D438" t="s">
        <v>30</v>
      </c>
      <c r="E438" t="s">
        <v>15</v>
      </c>
      <c r="F438" t="s">
        <v>21</v>
      </c>
      <c r="G438" s="16">
        <v>45590.635439814818</v>
      </c>
      <c r="H438" s="16"/>
      <c r="I438" s="16"/>
      <c r="J438" s="16"/>
      <c r="K438">
        <v>0.32</v>
      </c>
      <c r="L438" t="s">
        <v>50</v>
      </c>
      <c r="M438">
        <f t="shared" si="12"/>
        <v>99999</v>
      </c>
      <c r="N438" t="str">
        <f t="shared" si="13"/>
        <v>out/2024</v>
      </c>
    </row>
    <row r="439" spans="1:14" x14ac:dyDescent="0.25">
      <c r="A439" t="s">
        <v>492</v>
      </c>
      <c r="B439">
        <v>667</v>
      </c>
      <c r="C439" t="s">
        <v>24</v>
      </c>
      <c r="D439" t="s">
        <v>30</v>
      </c>
      <c r="E439" t="s">
        <v>15</v>
      </c>
      <c r="F439" t="s">
        <v>21</v>
      </c>
      <c r="G439" s="16">
        <v>45745.535578703697</v>
      </c>
      <c r="H439" s="16">
        <v>45750.535578703697</v>
      </c>
      <c r="I439" s="16">
        <v>45759.535578703697</v>
      </c>
      <c r="J439" s="16"/>
      <c r="K439">
        <v>0.57299999999999995</v>
      </c>
      <c r="L439" t="s">
        <v>22</v>
      </c>
      <c r="M439">
        <f t="shared" si="12"/>
        <v>99999</v>
      </c>
      <c r="N439" t="str">
        <f t="shared" si="13"/>
        <v>mar/2025</v>
      </c>
    </row>
    <row r="440" spans="1:14" x14ac:dyDescent="0.25">
      <c r="A440" t="s">
        <v>493</v>
      </c>
      <c r="B440">
        <v>554</v>
      </c>
      <c r="C440" t="s">
        <v>74</v>
      </c>
      <c r="D440" t="s">
        <v>30</v>
      </c>
      <c r="E440" t="s">
        <v>15</v>
      </c>
      <c r="F440" t="s">
        <v>21</v>
      </c>
      <c r="G440" s="16">
        <v>45102.835844907408</v>
      </c>
      <c r="H440" s="16">
        <v>45125.835844907408</v>
      </c>
      <c r="I440" s="16">
        <v>45154.835844907408</v>
      </c>
      <c r="J440" s="16"/>
      <c r="K440">
        <v>0.48599999999999999</v>
      </c>
      <c r="L440" t="s">
        <v>69</v>
      </c>
      <c r="M440">
        <f t="shared" si="12"/>
        <v>99999</v>
      </c>
      <c r="N440" t="str">
        <f t="shared" si="13"/>
        <v>jun/2023</v>
      </c>
    </row>
    <row r="441" spans="1:14" x14ac:dyDescent="0.25">
      <c r="A441" t="s">
        <v>494</v>
      </c>
      <c r="B441">
        <v>762</v>
      </c>
      <c r="C441" t="s">
        <v>13</v>
      </c>
      <c r="D441" t="s">
        <v>19</v>
      </c>
      <c r="E441" t="s">
        <v>15</v>
      </c>
      <c r="F441" t="s">
        <v>16</v>
      </c>
      <c r="G441" s="16">
        <v>45534.592766203707</v>
      </c>
      <c r="H441" s="16">
        <v>45563.592766203707</v>
      </c>
      <c r="I441" s="16"/>
      <c r="J441" s="16"/>
      <c r="K441">
        <v>0.59899999999999998</v>
      </c>
      <c r="L441" t="s">
        <v>69</v>
      </c>
      <c r="M441">
        <f t="shared" si="12"/>
        <v>99999</v>
      </c>
      <c r="N441" t="str">
        <f t="shared" si="13"/>
        <v>ago/2024</v>
      </c>
    </row>
    <row r="442" spans="1:14" x14ac:dyDescent="0.25">
      <c r="A442" t="s">
        <v>495</v>
      </c>
      <c r="B442">
        <v>567</v>
      </c>
      <c r="C442" t="s">
        <v>13</v>
      </c>
      <c r="D442" t="s">
        <v>14</v>
      </c>
      <c r="E442" t="s">
        <v>15</v>
      </c>
      <c r="F442" t="s">
        <v>16</v>
      </c>
      <c r="G442" s="16">
        <v>45046.127986111111</v>
      </c>
      <c r="H442" s="16">
        <v>45073.127986111111</v>
      </c>
      <c r="I442" s="16">
        <v>45073.127986111111</v>
      </c>
      <c r="J442" s="16">
        <v>45080.127986111111</v>
      </c>
      <c r="K442">
        <v>0.39400000000000002</v>
      </c>
      <c r="L442" t="s">
        <v>17</v>
      </c>
      <c r="M442">
        <f t="shared" si="12"/>
        <v>34</v>
      </c>
      <c r="N442" t="str">
        <f t="shared" si="13"/>
        <v>abr/2023</v>
      </c>
    </row>
    <row r="443" spans="1:14" x14ac:dyDescent="0.25">
      <c r="A443" t="s">
        <v>496</v>
      </c>
      <c r="B443">
        <v>425</v>
      </c>
      <c r="C443" t="s">
        <v>34</v>
      </c>
      <c r="D443" t="s">
        <v>130</v>
      </c>
      <c r="E443" t="s">
        <v>26</v>
      </c>
      <c r="F443" t="s">
        <v>16</v>
      </c>
      <c r="G443" s="16">
        <v>45317.032268518517</v>
      </c>
      <c r="H443" s="16">
        <v>45321.032268518517</v>
      </c>
      <c r="I443" s="16">
        <v>45335.032268518517</v>
      </c>
      <c r="J443" s="16">
        <v>45354.032268518517</v>
      </c>
      <c r="K443">
        <v>2.1999999999999999E-2</v>
      </c>
      <c r="L443" t="s">
        <v>35</v>
      </c>
      <c r="M443">
        <f t="shared" si="12"/>
        <v>37</v>
      </c>
      <c r="N443" t="str">
        <f t="shared" si="13"/>
        <v>jan/2024</v>
      </c>
    </row>
    <row r="444" spans="1:14" x14ac:dyDescent="0.25">
      <c r="A444" t="s">
        <v>497</v>
      </c>
      <c r="B444">
        <v>692</v>
      </c>
      <c r="C444" t="s">
        <v>13</v>
      </c>
      <c r="D444" t="s">
        <v>44</v>
      </c>
      <c r="E444" t="s">
        <v>15</v>
      </c>
      <c r="F444" t="s">
        <v>31</v>
      </c>
      <c r="G444" s="16">
        <v>45642.504351851851</v>
      </c>
      <c r="H444" s="16">
        <v>45644.504351851851</v>
      </c>
      <c r="I444" s="16"/>
      <c r="J444" s="16"/>
      <c r="K444">
        <v>0.36599999999999999</v>
      </c>
      <c r="L444" t="s">
        <v>71</v>
      </c>
      <c r="M444">
        <f t="shared" si="12"/>
        <v>99999</v>
      </c>
      <c r="N444" t="str">
        <f t="shared" si="13"/>
        <v>dez/2024</v>
      </c>
    </row>
    <row r="445" spans="1:14" x14ac:dyDescent="0.25">
      <c r="A445" t="s">
        <v>498</v>
      </c>
      <c r="B445">
        <v>633</v>
      </c>
      <c r="C445" t="s">
        <v>24</v>
      </c>
      <c r="D445" t="s">
        <v>79</v>
      </c>
      <c r="E445" t="s">
        <v>45</v>
      </c>
      <c r="F445" t="s">
        <v>31</v>
      </c>
      <c r="G445" s="16">
        <v>45660.357824074083</v>
      </c>
      <c r="H445" s="16">
        <v>45665.357824074083</v>
      </c>
      <c r="I445" s="16">
        <v>45670.357824074083</v>
      </c>
      <c r="J445" s="16"/>
      <c r="K445">
        <v>0.318</v>
      </c>
      <c r="L445" t="s">
        <v>69</v>
      </c>
      <c r="M445">
        <f t="shared" si="12"/>
        <v>99999</v>
      </c>
      <c r="N445" t="str">
        <f t="shared" si="13"/>
        <v>jan/2025</v>
      </c>
    </row>
    <row r="446" spans="1:14" x14ac:dyDescent="0.25">
      <c r="A446" t="s">
        <v>499</v>
      </c>
      <c r="B446">
        <v>667</v>
      </c>
      <c r="C446" t="s">
        <v>24</v>
      </c>
      <c r="D446" t="s">
        <v>44</v>
      </c>
      <c r="E446" t="s">
        <v>15</v>
      </c>
      <c r="F446" t="s">
        <v>38</v>
      </c>
      <c r="G446" s="16">
        <v>44947.23164351852</v>
      </c>
      <c r="H446" s="16">
        <v>44976.23164351852</v>
      </c>
      <c r="I446" s="16">
        <v>44984.23164351852</v>
      </c>
      <c r="J446" s="16"/>
      <c r="K446">
        <v>0.26700000000000002</v>
      </c>
      <c r="L446" t="s">
        <v>89</v>
      </c>
      <c r="M446">
        <f t="shared" si="12"/>
        <v>99999</v>
      </c>
      <c r="N446" t="str">
        <f t="shared" si="13"/>
        <v>jan/2023</v>
      </c>
    </row>
    <row r="447" spans="1:14" x14ac:dyDescent="0.25">
      <c r="A447" t="s">
        <v>500</v>
      </c>
      <c r="B447">
        <v>755</v>
      </c>
      <c r="C447" t="s">
        <v>13</v>
      </c>
      <c r="D447" t="s">
        <v>30</v>
      </c>
      <c r="E447" t="s">
        <v>15</v>
      </c>
      <c r="F447" t="s">
        <v>21</v>
      </c>
      <c r="G447" s="16">
        <v>45398.193888888891</v>
      </c>
      <c r="H447" s="16">
        <v>45425.193888888891</v>
      </c>
      <c r="I447" s="16"/>
      <c r="J447" s="16"/>
      <c r="K447">
        <v>0.26100000000000001</v>
      </c>
      <c r="L447" t="s">
        <v>32</v>
      </c>
      <c r="M447">
        <f t="shared" si="12"/>
        <v>99999</v>
      </c>
      <c r="N447" t="str">
        <f t="shared" si="13"/>
        <v>abr/2024</v>
      </c>
    </row>
    <row r="448" spans="1:14" x14ac:dyDescent="0.25">
      <c r="A448" t="s">
        <v>501</v>
      </c>
      <c r="B448">
        <v>366</v>
      </c>
      <c r="C448" t="s">
        <v>34</v>
      </c>
      <c r="D448" t="s">
        <v>44</v>
      </c>
      <c r="E448" t="s">
        <v>26</v>
      </c>
      <c r="F448" t="s">
        <v>31</v>
      </c>
      <c r="G448" s="16">
        <v>45509.136076388888</v>
      </c>
      <c r="H448" s="16">
        <v>45520.136076388888</v>
      </c>
      <c r="I448" s="16">
        <v>45521.136076388888</v>
      </c>
      <c r="J448" s="16">
        <v>45554.136076388888</v>
      </c>
      <c r="K448">
        <v>0.151</v>
      </c>
      <c r="L448" t="s">
        <v>106</v>
      </c>
      <c r="M448">
        <f t="shared" si="12"/>
        <v>45</v>
      </c>
      <c r="N448" t="str">
        <f t="shared" si="13"/>
        <v>ago/2024</v>
      </c>
    </row>
    <row r="449" spans="1:14" x14ac:dyDescent="0.25">
      <c r="A449" t="s">
        <v>502</v>
      </c>
      <c r="B449">
        <v>365</v>
      </c>
      <c r="C449" t="s">
        <v>24</v>
      </c>
      <c r="D449" t="s">
        <v>49</v>
      </c>
      <c r="E449" t="s">
        <v>15</v>
      </c>
      <c r="F449" t="s">
        <v>21</v>
      </c>
      <c r="G449" s="16">
        <v>45461.908854166657</v>
      </c>
      <c r="H449" s="16"/>
      <c r="I449" s="16"/>
      <c r="J449" s="16"/>
      <c r="K449">
        <v>0.113</v>
      </c>
      <c r="L449" t="s">
        <v>52</v>
      </c>
      <c r="M449">
        <f t="shared" si="12"/>
        <v>99999</v>
      </c>
      <c r="N449" t="str">
        <f t="shared" si="13"/>
        <v>jun/2024</v>
      </c>
    </row>
    <row r="450" spans="1:14" x14ac:dyDescent="0.25">
      <c r="A450" t="s">
        <v>503</v>
      </c>
      <c r="B450">
        <v>699</v>
      </c>
      <c r="C450" t="s">
        <v>48</v>
      </c>
      <c r="D450" t="s">
        <v>14</v>
      </c>
      <c r="E450" t="s">
        <v>15</v>
      </c>
      <c r="F450" t="s">
        <v>38</v>
      </c>
      <c r="G450" s="16">
        <v>45730.211701388893</v>
      </c>
      <c r="H450" s="16"/>
      <c r="I450" s="16"/>
      <c r="J450" s="16"/>
      <c r="K450">
        <v>0.183</v>
      </c>
      <c r="L450" t="s">
        <v>52</v>
      </c>
      <c r="M450">
        <f t="shared" si="12"/>
        <v>99999</v>
      </c>
      <c r="N450" t="str">
        <f t="shared" si="13"/>
        <v>mar/2025</v>
      </c>
    </row>
    <row r="451" spans="1:14" x14ac:dyDescent="0.25">
      <c r="A451" t="s">
        <v>504</v>
      </c>
      <c r="B451">
        <v>586</v>
      </c>
      <c r="C451" t="s">
        <v>13</v>
      </c>
      <c r="D451" t="s">
        <v>44</v>
      </c>
      <c r="E451" t="s">
        <v>20</v>
      </c>
      <c r="F451" t="s">
        <v>21</v>
      </c>
      <c r="G451" s="16">
        <v>45875.485231481478</v>
      </c>
      <c r="H451" s="16">
        <v>45877.485231481478</v>
      </c>
      <c r="I451" s="16">
        <v>45893.485231481478</v>
      </c>
      <c r="J451" s="16"/>
      <c r="K451">
        <v>0.33600000000000002</v>
      </c>
      <c r="L451" t="s">
        <v>86</v>
      </c>
      <c r="M451">
        <f t="shared" ref="M451:M514" si="14">IF(_xlfn.DAYS(J451,G451) &gt; 0, _xlfn.DAYS(J451,G451), 99999)</f>
        <v>99999</v>
      </c>
      <c r="N451" t="str">
        <f t="shared" ref="N451:N514" si="15">TEXT(G451, "mmm/aaaa")</f>
        <v>ago/2025</v>
      </c>
    </row>
    <row r="452" spans="1:14" x14ac:dyDescent="0.25">
      <c r="A452" t="s">
        <v>505</v>
      </c>
      <c r="B452">
        <v>485</v>
      </c>
      <c r="C452" t="s">
        <v>13</v>
      </c>
      <c r="D452" t="s">
        <v>14</v>
      </c>
      <c r="E452" t="s">
        <v>26</v>
      </c>
      <c r="F452" t="s">
        <v>38</v>
      </c>
      <c r="G452" s="16">
        <v>45196.620127314818</v>
      </c>
      <c r="H452" s="16">
        <v>45220.620127314818</v>
      </c>
      <c r="I452" s="16">
        <v>45229.620127314818</v>
      </c>
      <c r="J452" s="16">
        <v>45242.620127314818</v>
      </c>
      <c r="K452">
        <v>0.187</v>
      </c>
      <c r="L452" t="s">
        <v>71</v>
      </c>
      <c r="M452">
        <f t="shared" si="14"/>
        <v>46</v>
      </c>
      <c r="N452" t="str">
        <f t="shared" si="15"/>
        <v>set/2023</v>
      </c>
    </row>
    <row r="453" spans="1:14" x14ac:dyDescent="0.25">
      <c r="A453" t="s">
        <v>506</v>
      </c>
      <c r="B453">
        <v>583</v>
      </c>
      <c r="C453" t="s">
        <v>13</v>
      </c>
      <c r="D453" t="s">
        <v>30</v>
      </c>
      <c r="E453" t="s">
        <v>26</v>
      </c>
      <c r="F453" t="s">
        <v>21</v>
      </c>
      <c r="G453" s="16">
        <v>45780.083136574067</v>
      </c>
      <c r="H453" s="16"/>
      <c r="I453" s="16"/>
      <c r="J453" s="16"/>
      <c r="K453">
        <v>0.496</v>
      </c>
      <c r="L453" t="s">
        <v>39</v>
      </c>
      <c r="M453">
        <f t="shared" si="14"/>
        <v>99999</v>
      </c>
      <c r="N453" t="str">
        <f t="shared" si="15"/>
        <v>mai/2025</v>
      </c>
    </row>
    <row r="454" spans="1:14" x14ac:dyDescent="0.25">
      <c r="A454" t="s">
        <v>507</v>
      </c>
      <c r="B454">
        <v>815</v>
      </c>
      <c r="C454" t="s">
        <v>24</v>
      </c>
      <c r="D454" t="s">
        <v>130</v>
      </c>
      <c r="E454" t="s">
        <v>57</v>
      </c>
      <c r="F454" t="s">
        <v>21</v>
      </c>
      <c r="G454" s="16">
        <v>45130.024733796286</v>
      </c>
      <c r="H454" s="16">
        <v>45142.024733796286</v>
      </c>
      <c r="I454" s="16">
        <v>45159.024733796286</v>
      </c>
      <c r="J454" s="16"/>
      <c r="K454">
        <v>0.106</v>
      </c>
      <c r="L454" t="s">
        <v>89</v>
      </c>
      <c r="M454">
        <f t="shared" si="14"/>
        <v>99999</v>
      </c>
      <c r="N454" t="str">
        <f t="shared" si="15"/>
        <v>jul/2023</v>
      </c>
    </row>
    <row r="455" spans="1:14" x14ac:dyDescent="0.25">
      <c r="A455" t="s">
        <v>508</v>
      </c>
      <c r="B455">
        <v>536</v>
      </c>
      <c r="C455" t="s">
        <v>48</v>
      </c>
      <c r="D455" t="s">
        <v>14</v>
      </c>
      <c r="E455" t="s">
        <v>20</v>
      </c>
      <c r="F455" t="s">
        <v>38</v>
      </c>
      <c r="G455" s="16">
        <v>45591.349178240736</v>
      </c>
      <c r="H455" s="16">
        <v>45606.349178240736</v>
      </c>
      <c r="I455" s="16">
        <v>45617.349178240736</v>
      </c>
      <c r="J455" s="16">
        <v>45631.349178240736</v>
      </c>
      <c r="K455">
        <v>0.379</v>
      </c>
      <c r="L455" t="s">
        <v>17</v>
      </c>
      <c r="M455">
        <f t="shared" si="14"/>
        <v>40</v>
      </c>
      <c r="N455" t="str">
        <f t="shared" si="15"/>
        <v>out/2024</v>
      </c>
    </row>
    <row r="456" spans="1:14" x14ac:dyDescent="0.25">
      <c r="A456" t="s">
        <v>509</v>
      </c>
      <c r="B456">
        <v>317</v>
      </c>
      <c r="C456" t="s">
        <v>13</v>
      </c>
      <c r="D456" t="s">
        <v>49</v>
      </c>
      <c r="E456" t="s">
        <v>15</v>
      </c>
      <c r="F456" t="s">
        <v>21</v>
      </c>
      <c r="G456" s="16">
        <v>45161.720439814817</v>
      </c>
      <c r="H456" s="16"/>
      <c r="I456" s="16"/>
      <c r="J456" s="16"/>
      <c r="K456">
        <v>0.152</v>
      </c>
      <c r="L456" t="s">
        <v>106</v>
      </c>
      <c r="M456">
        <f t="shared" si="14"/>
        <v>99999</v>
      </c>
      <c r="N456" t="str">
        <f t="shared" si="15"/>
        <v>ago/2023</v>
      </c>
    </row>
    <row r="457" spans="1:14" x14ac:dyDescent="0.25">
      <c r="A457" t="s">
        <v>510</v>
      </c>
      <c r="B457">
        <v>713</v>
      </c>
      <c r="C457" t="s">
        <v>34</v>
      </c>
      <c r="D457" t="s">
        <v>19</v>
      </c>
      <c r="E457" t="s">
        <v>57</v>
      </c>
      <c r="F457" t="s">
        <v>21</v>
      </c>
      <c r="G457" s="16">
        <v>45053.975960648153</v>
      </c>
      <c r="H457" s="16"/>
      <c r="I457" s="16"/>
      <c r="J457" s="16"/>
      <c r="K457">
        <v>0.19700000000000001</v>
      </c>
      <c r="L457" t="s">
        <v>17</v>
      </c>
      <c r="M457">
        <f t="shared" si="14"/>
        <v>99999</v>
      </c>
      <c r="N457" t="str">
        <f t="shared" si="15"/>
        <v>mai/2023</v>
      </c>
    </row>
    <row r="458" spans="1:14" x14ac:dyDescent="0.25">
      <c r="A458" t="s">
        <v>511</v>
      </c>
      <c r="B458">
        <v>308</v>
      </c>
      <c r="C458" t="s">
        <v>24</v>
      </c>
      <c r="D458" t="s">
        <v>14</v>
      </c>
      <c r="E458" t="s">
        <v>57</v>
      </c>
      <c r="F458" t="s">
        <v>38</v>
      </c>
      <c r="G458" s="16">
        <v>45769.681851851848</v>
      </c>
      <c r="H458" s="16"/>
      <c r="I458" s="16"/>
      <c r="J458" s="16"/>
      <c r="K458">
        <v>0.19800000000000001</v>
      </c>
      <c r="L458" t="s">
        <v>52</v>
      </c>
      <c r="M458">
        <f t="shared" si="14"/>
        <v>99999</v>
      </c>
      <c r="N458" t="str">
        <f t="shared" si="15"/>
        <v>abr/2025</v>
      </c>
    </row>
    <row r="459" spans="1:14" x14ac:dyDescent="0.25">
      <c r="A459" t="s">
        <v>512</v>
      </c>
      <c r="B459">
        <v>719</v>
      </c>
      <c r="C459" t="s">
        <v>13</v>
      </c>
      <c r="D459" t="s">
        <v>44</v>
      </c>
      <c r="E459" t="s">
        <v>15</v>
      </c>
      <c r="F459" t="s">
        <v>38</v>
      </c>
      <c r="G459" s="16">
        <v>45762.576215277782</v>
      </c>
      <c r="H459" s="16">
        <v>45791.576215277782</v>
      </c>
      <c r="I459" s="16">
        <v>45791.576215277782</v>
      </c>
      <c r="J459" s="16">
        <v>45807.576215277782</v>
      </c>
      <c r="K459">
        <v>0.39200000000000002</v>
      </c>
      <c r="L459" t="s">
        <v>17</v>
      </c>
      <c r="M459">
        <f t="shared" si="14"/>
        <v>45</v>
      </c>
      <c r="N459" t="str">
        <f t="shared" si="15"/>
        <v>abr/2025</v>
      </c>
    </row>
    <row r="460" spans="1:14" x14ac:dyDescent="0.25">
      <c r="A460" t="s">
        <v>513</v>
      </c>
      <c r="B460">
        <v>328</v>
      </c>
      <c r="C460" t="s">
        <v>74</v>
      </c>
      <c r="D460" t="s">
        <v>14</v>
      </c>
      <c r="E460" t="s">
        <v>45</v>
      </c>
      <c r="F460" t="s">
        <v>16</v>
      </c>
      <c r="G460" s="16">
        <v>45505.912465277783</v>
      </c>
      <c r="H460" s="16"/>
      <c r="I460" s="16"/>
      <c r="J460" s="16"/>
      <c r="K460">
        <v>0.20599999999999999</v>
      </c>
      <c r="L460" t="s">
        <v>28</v>
      </c>
      <c r="M460">
        <f t="shared" si="14"/>
        <v>99999</v>
      </c>
      <c r="N460" t="str">
        <f t="shared" si="15"/>
        <v>ago/2024</v>
      </c>
    </row>
    <row r="461" spans="1:14" x14ac:dyDescent="0.25">
      <c r="A461" t="s">
        <v>514</v>
      </c>
      <c r="B461">
        <v>647</v>
      </c>
      <c r="C461" t="s">
        <v>13</v>
      </c>
      <c r="D461" t="s">
        <v>44</v>
      </c>
      <c r="E461" t="s">
        <v>15</v>
      </c>
      <c r="F461" t="s">
        <v>38</v>
      </c>
      <c r="G461" s="16">
        <v>45428.757824074077</v>
      </c>
      <c r="H461" s="16">
        <v>45446.757824074077</v>
      </c>
      <c r="I461" s="16">
        <v>45463.757824074077</v>
      </c>
      <c r="J461" s="16"/>
      <c r="K461">
        <v>0.28299999999999997</v>
      </c>
      <c r="L461" t="s">
        <v>17</v>
      </c>
      <c r="M461">
        <f t="shared" si="14"/>
        <v>99999</v>
      </c>
      <c r="N461" t="str">
        <f t="shared" si="15"/>
        <v>mai/2024</v>
      </c>
    </row>
    <row r="462" spans="1:14" x14ac:dyDescent="0.25">
      <c r="A462" t="s">
        <v>515</v>
      </c>
      <c r="B462">
        <v>749</v>
      </c>
      <c r="C462" t="s">
        <v>34</v>
      </c>
      <c r="D462" t="s">
        <v>14</v>
      </c>
      <c r="E462" t="s">
        <v>26</v>
      </c>
      <c r="F462" t="s">
        <v>16</v>
      </c>
      <c r="G462" s="16">
        <v>45507.63521990741</v>
      </c>
      <c r="H462" s="16"/>
      <c r="I462" s="16"/>
      <c r="J462" s="16"/>
      <c r="K462">
        <v>0.01</v>
      </c>
      <c r="L462" t="s">
        <v>22</v>
      </c>
      <c r="M462">
        <f t="shared" si="14"/>
        <v>99999</v>
      </c>
      <c r="N462" t="str">
        <f t="shared" si="15"/>
        <v>ago/2024</v>
      </c>
    </row>
    <row r="463" spans="1:14" x14ac:dyDescent="0.25">
      <c r="A463" t="s">
        <v>516</v>
      </c>
      <c r="B463">
        <v>679</v>
      </c>
      <c r="C463" t="s">
        <v>24</v>
      </c>
      <c r="D463" t="s">
        <v>44</v>
      </c>
      <c r="E463" t="s">
        <v>45</v>
      </c>
      <c r="F463" t="s">
        <v>21</v>
      </c>
      <c r="G463" s="16">
        <v>45625.628530092603</v>
      </c>
      <c r="H463" s="16">
        <v>45648.628530092603</v>
      </c>
      <c r="I463" s="16">
        <v>45648.628530092603</v>
      </c>
      <c r="J463" s="16">
        <v>45662.628530092603</v>
      </c>
      <c r="K463">
        <v>0.30299999999999999</v>
      </c>
      <c r="L463" t="s">
        <v>52</v>
      </c>
      <c r="M463">
        <f t="shared" si="14"/>
        <v>37</v>
      </c>
      <c r="N463" t="str">
        <f t="shared" si="15"/>
        <v>nov/2024</v>
      </c>
    </row>
    <row r="464" spans="1:14" x14ac:dyDescent="0.25">
      <c r="A464" t="s">
        <v>517</v>
      </c>
      <c r="B464">
        <v>665</v>
      </c>
      <c r="C464" t="s">
        <v>24</v>
      </c>
      <c r="D464" t="s">
        <v>44</v>
      </c>
      <c r="E464" t="s">
        <v>15</v>
      </c>
      <c r="F464" t="s">
        <v>38</v>
      </c>
      <c r="G464" s="16">
        <v>45468.525034722217</v>
      </c>
      <c r="H464" s="16">
        <v>45477.525034722217</v>
      </c>
      <c r="I464" s="16">
        <v>45477.525034722217</v>
      </c>
      <c r="J464" s="16"/>
      <c r="K464">
        <v>0.62</v>
      </c>
      <c r="L464" t="s">
        <v>69</v>
      </c>
      <c r="M464">
        <f t="shared" si="14"/>
        <v>99999</v>
      </c>
      <c r="N464" t="str">
        <f t="shared" si="15"/>
        <v>jun/2024</v>
      </c>
    </row>
    <row r="465" spans="1:14" x14ac:dyDescent="0.25">
      <c r="A465" t="s">
        <v>518</v>
      </c>
      <c r="B465">
        <v>526</v>
      </c>
      <c r="C465" t="s">
        <v>24</v>
      </c>
      <c r="D465" t="s">
        <v>19</v>
      </c>
      <c r="E465" t="s">
        <v>57</v>
      </c>
      <c r="F465" t="s">
        <v>38</v>
      </c>
      <c r="G465" s="16">
        <v>45687.792696759258</v>
      </c>
      <c r="H465" s="16"/>
      <c r="I465" s="16"/>
      <c r="J465" s="16"/>
      <c r="K465">
        <v>0.20300000000000001</v>
      </c>
      <c r="L465" t="s">
        <v>106</v>
      </c>
      <c r="M465">
        <f t="shared" si="14"/>
        <v>99999</v>
      </c>
      <c r="N465" t="str">
        <f t="shared" si="15"/>
        <v>jan/2025</v>
      </c>
    </row>
    <row r="466" spans="1:14" x14ac:dyDescent="0.25">
      <c r="A466" t="s">
        <v>519</v>
      </c>
      <c r="B466">
        <v>417</v>
      </c>
      <c r="C466" t="s">
        <v>13</v>
      </c>
      <c r="D466" t="s">
        <v>19</v>
      </c>
      <c r="E466" t="s">
        <v>57</v>
      </c>
      <c r="F466" t="s">
        <v>21</v>
      </c>
      <c r="G466" s="16">
        <v>44969.74658564815</v>
      </c>
      <c r="H466" s="16">
        <v>44996.74658564815</v>
      </c>
      <c r="I466" s="16">
        <v>44999.74658564815</v>
      </c>
      <c r="J466" s="16">
        <v>45025.74658564815</v>
      </c>
      <c r="K466">
        <v>0.28599999999999998</v>
      </c>
      <c r="L466" t="s">
        <v>50</v>
      </c>
      <c r="M466">
        <f t="shared" si="14"/>
        <v>56</v>
      </c>
      <c r="N466" t="str">
        <f t="shared" si="15"/>
        <v>fev/2023</v>
      </c>
    </row>
    <row r="467" spans="1:14" x14ac:dyDescent="0.25">
      <c r="A467" t="s">
        <v>520</v>
      </c>
      <c r="B467">
        <v>711</v>
      </c>
      <c r="C467" t="s">
        <v>24</v>
      </c>
      <c r="D467" t="s">
        <v>19</v>
      </c>
      <c r="E467" t="s">
        <v>20</v>
      </c>
      <c r="F467" t="s">
        <v>21</v>
      </c>
      <c r="G467" s="16">
        <v>45082.904363425929</v>
      </c>
      <c r="H467" s="16">
        <v>45099.904363425929</v>
      </c>
      <c r="I467" s="16">
        <v>45102.904363425929</v>
      </c>
      <c r="J467" s="16"/>
      <c r="K467">
        <v>0.26600000000000001</v>
      </c>
      <c r="L467" t="s">
        <v>66</v>
      </c>
      <c r="M467">
        <f t="shared" si="14"/>
        <v>99999</v>
      </c>
      <c r="N467" t="str">
        <f t="shared" si="15"/>
        <v>jun/2023</v>
      </c>
    </row>
    <row r="468" spans="1:14" x14ac:dyDescent="0.25">
      <c r="A468" t="s">
        <v>521</v>
      </c>
      <c r="B468">
        <v>655</v>
      </c>
      <c r="C468" t="s">
        <v>34</v>
      </c>
      <c r="D468" t="s">
        <v>30</v>
      </c>
      <c r="E468" t="s">
        <v>15</v>
      </c>
      <c r="F468" t="s">
        <v>31</v>
      </c>
      <c r="G468" s="16">
        <v>44978.69295138889</v>
      </c>
      <c r="H468" s="16"/>
      <c r="I468" s="16"/>
      <c r="J468" s="16"/>
      <c r="K468">
        <v>7.3999999999999996E-2</v>
      </c>
      <c r="L468" t="s">
        <v>17</v>
      </c>
      <c r="M468">
        <f t="shared" si="14"/>
        <v>99999</v>
      </c>
      <c r="N468" t="str">
        <f t="shared" si="15"/>
        <v>fev/2023</v>
      </c>
    </row>
    <row r="469" spans="1:14" x14ac:dyDescent="0.25">
      <c r="A469" t="s">
        <v>522</v>
      </c>
      <c r="B469">
        <v>553</v>
      </c>
      <c r="C469" t="s">
        <v>13</v>
      </c>
      <c r="D469" t="s">
        <v>44</v>
      </c>
      <c r="E469" t="s">
        <v>15</v>
      </c>
      <c r="F469" t="s">
        <v>31</v>
      </c>
      <c r="G469" s="16">
        <v>45560.300740740742</v>
      </c>
      <c r="H469" s="16">
        <v>45561.300740740742</v>
      </c>
      <c r="I469" s="16"/>
      <c r="J469" s="16"/>
      <c r="K469">
        <v>0.115</v>
      </c>
      <c r="L469" t="s">
        <v>66</v>
      </c>
      <c r="M469">
        <f t="shared" si="14"/>
        <v>99999</v>
      </c>
      <c r="N469" t="str">
        <f t="shared" si="15"/>
        <v>set/2024</v>
      </c>
    </row>
    <row r="470" spans="1:14" x14ac:dyDescent="0.25">
      <c r="A470" t="s">
        <v>523</v>
      </c>
      <c r="B470">
        <v>842</v>
      </c>
      <c r="C470" t="s">
        <v>13</v>
      </c>
      <c r="D470" t="s">
        <v>44</v>
      </c>
      <c r="E470" t="s">
        <v>57</v>
      </c>
      <c r="F470" t="s">
        <v>21</v>
      </c>
      <c r="G470" s="16">
        <v>45331.01767361111</v>
      </c>
      <c r="H470" s="16">
        <v>45346.01767361111</v>
      </c>
      <c r="I470" s="16"/>
      <c r="J470" s="16"/>
      <c r="K470">
        <v>0.312</v>
      </c>
      <c r="L470" t="s">
        <v>58</v>
      </c>
      <c r="M470">
        <f t="shared" si="14"/>
        <v>99999</v>
      </c>
      <c r="N470" t="str">
        <f t="shared" si="15"/>
        <v>fev/2024</v>
      </c>
    </row>
    <row r="471" spans="1:14" x14ac:dyDescent="0.25">
      <c r="A471" t="s">
        <v>524</v>
      </c>
      <c r="B471">
        <v>743</v>
      </c>
      <c r="C471" t="s">
        <v>34</v>
      </c>
      <c r="D471" t="s">
        <v>44</v>
      </c>
      <c r="E471" t="s">
        <v>15</v>
      </c>
      <c r="F471" t="s">
        <v>21</v>
      </c>
      <c r="G471" s="16">
        <v>45048.473379629628</v>
      </c>
      <c r="H471" s="16">
        <v>45050.473379629628</v>
      </c>
      <c r="I471" s="16">
        <v>45069.473379629628</v>
      </c>
      <c r="J471" s="16">
        <v>45070.473379629628</v>
      </c>
      <c r="K471">
        <v>0.36799999999999999</v>
      </c>
      <c r="L471" t="s">
        <v>58</v>
      </c>
      <c r="M471">
        <f t="shared" si="14"/>
        <v>22</v>
      </c>
      <c r="N471" t="str">
        <f t="shared" si="15"/>
        <v>mai/2023</v>
      </c>
    </row>
    <row r="472" spans="1:14" x14ac:dyDescent="0.25">
      <c r="A472" t="s">
        <v>525</v>
      </c>
      <c r="B472">
        <v>380</v>
      </c>
      <c r="C472" t="s">
        <v>24</v>
      </c>
      <c r="D472" t="s">
        <v>30</v>
      </c>
      <c r="E472" t="s">
        <v>26</v>
      </c>
      <c r="F472" t="s">
        <v>31</v>
      </c>
      <c r="G472" s="16">
        <v>45259.284479166658</v>
      </c>
      <c r="H472" s="16"/>
      <c r="I472" s="16"/>
      <c r="J472" s="16"/>
      <c r="K472">
        <v>0.157</v>
      </c>
      <c r="L472" t="s">
        <v>32</v>
      </c>
      <c r="M472">
        <f t="shared" si="14"/>
        <v>99999</v>
      </c>
      <c r="N472" t="str">
        <f t="shared" si="15"/>
        <v>nov/2023</v>
      </c>
    </row>
    <row r="473" spans="1:14" x14ac:dyDescent="0.25">
      <c r="A473" t="s">
        <v>526</v>
      </c>
      <c r="B473">
        <v>345</v>
      </c>
      <c r="C473" t="s">
        <v>34</v>
      </c>
      <c r="D473" t="s">
        <v>79</v>
      </c>
      <c r="E473" t="s">
        <v>57</v>
      </c>
      <c r="F473" t="s">
        <v>21</v>
      </c>
      <c r="G473" s="16">
        <v>45328.09952546296</v>
      </c>
      <c r="H473" s="16"/>
      <c r="I473" s="16"/>
      <c r="J473" s="16"/>
      <c r="K473">
        <v>0.504</v>
      </c>
      <c r="L473" t="s">
        <v>58</v>
      </c>
      <c r="M473">
        <f t="shared" si="14"/>
        <v>99999</v>
      </c>
      <c r="N473" t="str">
        <f t="shared" si="15"/>
        <v>fev/2024</v>
      </c>
    </row>
    <row r="474" spans="1:14" x14ac:dyDescent="0.25">
      <c r="A474" t="s">
        <v>527</v>
      </c>
      <c r="B474">
        <v>348</v>
      </c>
      <c r="C474" t="s">
        <v>24</v>
      </c>
      <c r="D474" t="s">
        <v>44</v>
      </c>
      <c r="E474" t="s">
        <v>15</v>
      </c>
      <c r="F474" t="s">
        <v>27</v>
      </c>
      <c r="G474" s="16">
        <v>45244.728321759263</v>
      </c>
      <c r="H474" s="16">
        <v>45260.728321759263</v>
      </c>
      <c r="I474" s="16">
        <v>45268.728321759263</v>
      </c>
      <c r="J474" s="16"/>
      <c r="K474">
        <v>0.28599999999999998</v>
      </c>
      <c r="L474" t="s">
        <v>46</v>
      </c>
      <c r="M474">
        <f t="shared" si="14"/>
        <v>99999</v>
      </c>
      <c r="N474" t="str">
        <f t="shared" si="15"/>
        <v>nov/2023</v>
      </c>
    </row>
    <row r="475" spans="1:14" x14ac:dyDescent="0.25">
      <c r="A475" t="s">
        <v>528</v>
      </c>
      <c r="B475">
        <v>748</v>
      </c>
      <c r="C475" t="s">
        <v>24</v>
      </c>
      <c r="D475" t="s">
        <v>44</v>
      </c>
      <c r="E475" t="s">
        <v>15</v>
      </c>
      <c r="F475" t="s">
        <v>27</v>
      </c>
      <c r="G475" s="16">
        <v>45792.916921296302</v>
      </c>
      <c r="H475" s="16"/>
      <c r="I475" s="16"/>
      <c r="J475" s="16"/>
      <c r="K475">
        <v>0.19</v>
      </c>
      <c r="L475" t="s">
        <v>58</v>
      </c>
      <c r="M475">
        <f t="shared" si="14"/>
        <v>99999</v>
      </c>
      <c r="N475" t="str">
        <f t="shared" si="15"/>
        <v>mai/2025</v>
      </c>
    </row>
    <row r="476" spans="1:14" x14ac:dyDescent="0.25">
      <c r="A476" t="s">
        <v>529</v>
      </c>
      <c r="B476">
        <v>706</v>
      </c>
      <c r="C476" t="s">
        <v>48</v>
      </c>
      <c r="D476" t="s">
        <v>49</v>
      </c>
      <c r="E476" t="s">
        <v>15</v>
      </c>
      <c r="F476" t="s">
        <v>16</v>
      </c>
      <c r="G476" s="16">
        <v>45262.623715277783</v>
      </c>
      <c r="H476" s="16">
        <v>45281.623715277783</v>
      </c>
      <c r="I476" s="16">
        <v>45299.623715277783</v>
      </c>
      <c r="J476" s="16"/>
      <c r="K476">
        <v>0.433</v>
      </c>
      <c r="L476" t="s">
        <v>39</v>
      </c>
      <c r="M476">
        <f t="shared" si="14"/>
        <v>99999</v>
      </c>
      <c r="N476" t="str">
        <f t="shared" si="15"/>
        <v>dez/2023</v>
      </c>
    </row>
    <row r="477" spans="1:14" x14ac:dyDescent="0.25">
      <c r="A477" t="s">
        <v>530</v>
      </c>
      <c r="B477">
        <v>582</v>
      </c>
      <c r="C477" t="s">
        <v>13</v>
      </c>
      <c r="D477" t="s">
        <v>19</v>
      </c>
      <c r="E477" t="s">
        <v>15</v>
      </c>
      <c r="F477" t="s">
        <v>21</v>
      </c>
      <c r="G477" s="16">
        <v>45493.875914351847</v>
      </c>
      <c r="H477" s="16"/>
      <c r="I477" s="16"/>
      <c r="J477" s="16"/>
      <c r="K477">
        <v>0.16500000000000001</v>
      </c>
      <c r="L477" t="s">
        <v>32</v>
      </c>
      <c r="M477">
        <f t="shared" si="14"/>
        <v>99999</v>
      </c>
      <c r="N477" t="str">
        <f t="shared" si="15"/>
        <v>jul/2024</v>
      </c>
    </row>
    <row r="478" spans="1:14" x14ac:dyDescent="0.25">
      <c r="A478" t="s">
        <v>531</v>
      </c>
      <c r="B478">
        <v>772</v>
      </c>
      <c r="C478" t="s">
        <v>13</v>
      </c>
      <c r="D478" t="s">
        <v>44</v>
      </c>
      <c r="E478" t="s">
        <v>26</v>
      </c>
      <c r="F478" t="s">
        <v>21</v>
      </c>
      <c r="G478" s="16">
        <v>45062.721041666657</v>
      </c>
      <c r="H478" s="16">
        <v>45084.721041666657</v>
      </c>
      <c r="I478" s="16">
        <v>45090.721041666657</v>
      </c>
      <c r="J478" s="16">
        <v>45129.721041666657</v>
      </c>
      <c r="K478">
        <v>0.32300000000000001</v>
      </c>
      <c r="L478" t="s">
        <v>106</v>
      </c>
      <c r="M478">
        <f t="shared" si="14"/>
        <v>67</v>
      </c>
      <c r="N478" t="str">
        <f t="shared" si="15"/>
        <v>mai/2023</v>
      </c>
    </row>
    <row r="479" spans="1:14" x14ac:dyDescent="0.25">
      <c r="A479" t="s">
        <v>532</v>
      </c>
      <c r="B479">
        <v>715</v>
      </c>
      <c r="C479" t="s">
        <v>24</v>
      </c>
      <c r="D479" t="s">
        <v>44</v>
      </c>
      <c r="E479" t="s">
        <v>15</v>
      </c>
      <c r="F479" t="s">
        <v>27</v>
      </c>
      <c r="G479" s="16">
        <v>45906.257256944453</v>
      </c>
      <c r="H479" s="16">
        <v>45926.257256944453</v>
      </c>
      <c r="I479" s="16"/>
      <c r="J479" s="16"/>
      <c r="K479">
        <v>0.33500000000000002</v>
      </c>
      <c r="L479" t="s">
        <v>22</v>
      </c>
      <c r="M479">
        <f t="shared" si="14"/>
        <v>99999</v>
      </c>
      <c r="N479" t="str">
        <f t="shared" si="15"/>
        <v>set/2025</v>
      </c>
    </row>
    <row r="480" spans="1:14" x14ac:dyDescent="0.25">
      <c r="A480" t="s">
        <v>533</v>
      </c>
      <c r="B480">
        <v>420</v>
      </c>
      <c r="C480" t="s">
        <v>24</v>
      </c>
      <c r="D480" t="s">
        <v>25</v>
      </c>
      <c r="E480" t="s">
        <v>15</v>
      </c>
      <c r="F480" t="s">
        <v>21</v>
      </c>
      <c r="G480" s="16">
        <v>45571.949895833342</v>
      </c>
      <c r="H480" s="16"/>
      <c r="I480" s="16"/>
      <c r="J480" s="16"/>
      <c r="K480">
        <v>0.312</v>
      </c>
      <c r="L480" t="s">
        <v>71</v>
      </c>
      <c r="M480">
        <f t="shared" si="14"/>
        <v>99999</v>
      </c>
      <c r="N480" t="str">
        <f t="shared" si="15"/>
        <v>out/2024</v>
      </c>
    </row>
    <row r="481" spans="1:14" x14ac:dyDescent="0.25">
      <c r="A481" t="s">
        <v>534</v>
      </c>
      <c r="B481">
        <v>302</v>
      </c>
      <c r="C481" t="s">
        <v>24</v>
      </c>
      <c r="D481" t="s">
        <v>14</v>
      </c>
      <c r="E481" t="s">
        <v>57</v>
      </c>
      <c r="F481" t="s">
        <v>21</v>
      </c>
      <c r="G481" s="16">
        <v>45581.680567129632</v>
      </c>
      <c r="H481" s="16">
        <v>45593.680567129632</v>
      </c>
      <c r="I481" s="16">
        <v>45605.680567129632</v>
      </c>
      <c r="J481" s="16"/>
      <c r="K481">
        <v>0.32700000000000001</v>
      </c>
      <c r="L481" t="s">
        <v>89</v>
      </c>
      <c r="M481">
        <f t="shared" si="14"/>
        <v>99999</v>
      </c>
      <c r="N481" t="str">
        <f t="shared" si="15"/>
        <v>out/2024</v>
      </c>
    </row>
    <row r="482" spans="1:14" x14ac:dyDescent="0.25">
      <c r="A482" t="s">
        <v>535</v>
      </c>
      <c r="B482">
        <v>615</v>
      </c>
      <c r="C482" t="s">
        <v>24</v>
      </c>
      <c r="D482" t="s">
        <v>30</v>
      </c>
      <c r="E482" t="s">
        <v>15</v>
      </c>
      <c r="F482" t="s">
        <v>21</v>
      </c>
      <c r="G482" s="16">
        <v>45467.203356481477</v>
      </c>
      <c r="H482" s="16">
        <v>45473.203356481477</v>
      </c>
      <c r="I482" s="16">
        <v>45486.203356481477</v>
      </c>
      <c r="J482" s="16">
        <v>45494.203356481477</v>
      </c>
      <c r="K482">
        <v>0.29699999999999999</v>
      </c>
      <c r="L482" t="s">
        <v>50</v>
      </c>
      <c r="M482">
        <f t="shared" si="14"/>
        <v>27</v>
      </c>
      <c r="N482" t="str">
        <f t="shared" si="15"/>
        <v>jun/2024</v>
      </c>
    </row>
    <row r="483" spans="1:14" x14ac:dyDescent="0.25">
      <c r="A483" t="s">
        <v>536</v>
      </c>
      <c r="B483">
        <v>759</v>
      </c>
      <c r="C483" t="s">
        <v>34</v>
      </c>
      <c r="D483" t="s">
        <v>25</v>
      </c>
      <c r="E483" t="s">
        <v>26</v>
      </c>
      <c r="F483" t="s">
        <v>21</v>
      </c>
      <c r="G483" s="16">
        <v>45836.112534722219</v>
      </c>
      <c r="H483" s="16">
        <v>45865.112534722219</v>
      </c>
      <c r="I483" s="16">
        <v>45879.112534722219</v>
      </c>
      <c r="J483" s="16">
        <v>45880.112534722219</v>
      </c>
      <c r="K483">
        <v>0.20200000000000001</v>
      </c>
      <c r="L483" t="s">
        <v>52</v>
      </c>
      <c r="M483">
        <f t="shared" si="14"/>
        <v>44</v>
      </c>
      <c r="N483" t="str">
        <f t="shared" si="15"/>
        <v>jun/2025</v>
      </c>
    </row>
    <row r="484" spans="1:14" x14ac:dyDescent="0.25">
      <c r="A484" t="s">
        <v>537</v>
      </c>
      <c r="B484">
        <v>526</v>
      </c>
      <c r="C484" t="s">
        <v>13</v>
      </c>
      <c r="D484" t="s">
        <v>79</v>
      </c>
      <c r="E484" t="s">
        <v>15</v>
      </c>
      <c r="F484" t="s">
        <v>31</v>
      </c>
      <c r="G484" s="16">
        <v>45101.003333333327</v>
      </c>
      <c r="H484" s="16"/>
      <c r="I484" s="16"/>
      <c r="J484" s="16"/>
      <c r="K484">
        <v>0.188</v>
      </c>
      <c r="L484" t="s">
        <v>69</v>
      </c>
      <c r="M484">
        <f t="shared" si="14"/>
        <v>99999</v>
      </c>
      <c r="N484" t="str">
        <f t="shared" si="15"/>
        <v>jun/2023</v>
      </c>
    </row>
    <row r="485" spans="1:14" x14ac:dyDescent="0.25">
      <c r="A485" t="s">
        <v>538</v>
      </c>
      <c r="B485">
        <v>378</v>
      </c>
      <c r="C485" t="s">
        <v>24</v>
      </c>
      <c r="D485" t="s">
        <v>14</v>
      </c>
      <c r="E485" t="s">
        <v>26</v>
      </c>
      <c r="F485" t="s">
        <v>27</v>
      </c>
      <c r="G485" s="16">
        <v>45958.631481481483</v>
      </c>
      <c r="H485" s="16">
        <v>45976.631481481483</v>
      </c>
      <c r="I485" s="16">
        <v>45982.631481481483</v>
      </c>
      <c r="J485" s="16">
        <v>46001.631481481483</v>
      </c>
      <c r="K485">
        <v>0.33300000000000002</v>
      </c>
      <c r="L485" t="s">
        <v>28</v>
      </c>
      <c r="M485">
        <f t="shared" si="14"/>
        <v>43</v>
      </c>
      <c r="N485" t="str">
        <f t="shared" si="15"/>
        <v>out/2025</v>
      </c>
    </row>
    <row r="486" spans="1:14" x14ac:dyDescent="0.25">
      <c r="A486" t="s">
        <v>539</v>
      </c>
      <c r="B486">
        <v>843</v>
      </c>
      <c r="C486" t="s">
        <v>48</v>
      </c>
      <c r="D486" t="s">
        <v>44</v>
      </c>
      <c r="E486" t="s">
        <v>20</v>
      </c>
      <c r="F486" t="s">
        <v>16</v>
      </c>
      <c r="G486" s="16">
        <v>45641.176874999997</v>
      </c>
      <c r="H486" s="16">
        <v>45644.176874999997</v>
      </c>
      <c r="I486" s="16">
        <v>45651.176874999997</v>
      </c>
      <c r="J486" s="16">
        <v>45666.176874999997</v>
      </c>
      <c r="K486">
        <v>0.13700000000000001</v>
      </c>
      <c r="L486" t="s">
        <v>52</v>
      </c>
      <c r="M486">
        <f t="shared" si="14"/>
        <v>25</v>
      </c>
      <c r="N486" t="str">
        <f t="shared" si="15"/>
        <v>dez/2024</v>
      </c>
    </row>
    <row r="487" spans="1:14" x14ac:dyDescent="0.25">
      <c r="A487" t="s">
        <v>540</v>
      </c>
      <c r="B487">
        <v>370</v>
      </c>
      <c r="C487" t="s">
        <v>13</v>
      </c>
      <c r="D487" t="s">
        <v>44</v>
      </c>
      <c r="E487" t="s">
        <v>26</v>
      </c>
      <c r="F487" t="s">
        <v>31</v>
      </c>
      <c r="G487" s="16">
        <v>45331.615300925929</v>
      </c>
      <c r="H487" s="16">
        <v>45347.615300925929</v>
      </c>
      <c r="I487" s="16">
        <v>45354.615300925929</v>
      </c>
      <c r="J487" s="16">
        <v>45371.615300925929</v>
      </c>
      <c r="K487">
        <v>0.61199999999999999</v>
      </c>
      <c r="L487" t="s">
        <v>64</v>
      </c>
      <c r="M487">
        <f t="shared" si="14"/>
        <v>40</v>
      </c>
      <c r="N487" t="str">
        <f t="shared" si="15"/>
        <v>fev/2024</v>
      </c>
    </row>
    <row r="488" spans="1:14" x14ac:dyDescent="0.25">
      <c r="A488" t="s">
        <v>541</v>
      </c>
      <c r="B488">
        <v>496</v>
      </c>
      <c r="C488" t="s">
        <v>13</v>
      </c>
      <c r="D488" t="s">
        <v>30</v>
      </c>
      <c r="E488" t="s">
        <v>26</v>
      </c>
      <c r="F488" t="s">
        <v>21</v>
      </c>
      <c r="G488" s="16">
        <v>45124.091527777768</v>
      </c>
      <c r="H488" s="16">
        <v>45149.091527777768</v>
      </c>
      <c r="I488" s="16">
        <v>45149.091527777768</v>
      </c>
      <c r="J488" s="16">
        <v>45172.091527777768</v>
      </c>
      <c r="K488">
        <v>2.8000000000000001E-2</v>
      </c>
      <c r="L488" t="s">
        <v>32</v>
      </c>
      <c r="M488">
        <f t="shared" si="14"/>
        <v>48</v>
      </c>
      <c r="N488" t="str">
        <f t="shared" si="15"/>
        <v>jul/2023</v>
      </c>
    </row>
    <row r="489" spans="1:14" x14ac:dyDescent="0.25">
      <c r="A489" t="s">
        <v>542</v>
      </c>
      <c r="B489">
        <v>357</v>
      </c>
      <c r="C489" t="s">
        <v>13</v>
      </c>
      <c r="D489" t="s">
        <v>30</v>
      </c>
      <c r="E489" t="s">
        <v>15</v>
      </c>
      <c r="F489" t="s">
        <v>38</v>
      </c>
      <c r="G489" s="16">
        <v>44973.711238425924</v>
      </c>
      <c r="H489" s="16">
        <v>44981.711238425924</v>
      </c>
      <c r="I489" s="16"/>
      <c r="J489" s="16"/>
      <c r="K489">
        <v>0.54500000000000004</v>
      </c>
      <c r="L489" t="s">
        <v>64</v>
      </c>
      <c r="M489">
        <f t="shared" si="14"/>
        <v>99999</v>
      </c>
      <c r="N489" t="str">
        <f t="shared" si="15"/>
        <v>fev/2023</v>
      </c>
    </row>
    <row r="490" spans="1:14" x14ac:dyDescent="0.25">
      <c r="A490" t="s">
        <v>543</v>
      </c>
      <c r="B490">
        <v>723</v>
      </c>
      <c r="C490" t="s">
        <v>13</v>
      </c>
      <c r="D490" t="s">
        <v>130</v>
      </c>
      <c r="E490" t="s">
        <v>15</v>
      </c>
      <c r="F490" t="s">
        <v>21</v>
      </c>
      <c r="G490" s="16">
        <v>45478.914837962962</v>
      </c>
      <c r="H490" s="16"/>
      <c r="I490" s="16"/>
      <c r="J490" s="16"/>
      <c r="K490">
        <v>0.17</v>
      </c>
      <c r="L490" t="s">
        <v>61</v>
      </c>
      <c r="M490">
        <f t="shared" si="14"/>
        <v>99999</v>
      </c>
      <c r="N490" t="str">
        <f t="shared" si="15"/>
        <v>jul/2024</v>
      </c>
    </row>
    <row r="491" spans="1:14" x14ac:dyDescent="0.25">
      <c r="A491" t="s">
        <v>544</v>
      </c>
      <c r="B491">
        <v>768</v>
      </c>
      <c r="C491" t="s">
        <v>48</v>
      </c>
      <c r="D491" t="s">
        <v>30</v>
      </c>
      <c r="E491" t="s">
        <v>57</v>
      </c>
      <c r="F491" t="s">
        <v>21</v>
      </c>
      <c r="G491" s="16">
        <v>45321.045185185183</v>
      </c>
      <c r="H491" s="16"/>
      <c r="I491" s="16"/>
      <c r="J491" s="16"/>
      <c r="K491">
        <v>0.23599999999999999</v>
      </c>
      <c r="L491" t="s">
        <v>17</v>
      </c>
      <c r="M491">
        <f t="shared" si="14"/>
        <v>99999</v>
      </c>
      <c r="N491" t="str">
        <f t="shared" si="15"/>
        <v>jan/2024</v>
      </c>
    </row>
    <row r="492" spans="1:14" x14ac:dyDescent="0.25">
      <c r="A492" t="s">
        <v>545</v>
      </c>
      <c r="B492">
        <v>347</v>
      </c>
      <c r="C492" t="s">
        <v>13</v>
      </c>
      <c r="D492" t="s">
        <v>30</v>
      </c>
      <c r="E492" t="s">
        <v>57</v>
      </c>
      <c r="F492" t="s">
        <v>21</v>
      </c>
      <c r="G492" s="16">
        <v>45880.659745370373</v>
      </c>
      <c r="H492" s="16">
        <v>45902.659745370373</v>
      </c>
      <c r="I492" s="16"/>
      <c r="J492" s="16"/>
      <c r="K492">
        <v>0.24199999999999999</v>
      </c>
      <c r="L492" t="s">
        <v>106</v>
      </c>
      <c r="M492">
        <f t="shared" si="14"/>
        <v>99999</v>
      </c>
      <c r="N492" t="str">
        <f t="shared" si="15"/>
        <v>ago/2025</v>
      </c>
    </row>
    <row r="493" spans="1:14" x14ac:dyDescent="0.25">
      <c r="A493" t="s">
        <v>546</v>
      </c>
      <c r="B493">
        <v>734</v>
      </c>
      <c r="C493" t="s">
        <v>74</v>
      </c>
      <c r="D493" t="s">
        <v>44</v>
      </c>
      <c r="E493" t="s">
        <v>26</v>
      </c>
      <c r="F493" t="s">
        <v>31</v>
      </c>
      <c r="G493" s="16">
        <v>45339.15457175926</v>
      </c>
      <c r="H493" s="16">
        <v>45356.15457175926</v>
      </c>
      <c r="I493" s="16">
        <v>45365.15457175926</v>
      </c>
      <c r="J493" s="16"/>
      <c r="K493">
        <v>0.30599999999999999</v>
      </c>
      <c r="L493" t="s">
        <v>66</v>
      </c>
      <c r="M493">
        <f t="shared" si="14"/>
        <v>99999</v>
      </c>
      <c r="N493" t="str">
        <f t="shared" si="15"/>
        <v>fev/2024</v>
      </c>
    </row>
    <row r="494" spans="1:14" x14ac:dyDescent="0.25">
      <c r="A494" t="s">
        <v>547</v>
      </c>
      <c r="B494">
        <v>484</v>
      </c>
      <c r="C494" t="s">
        <v>13</v>
      </c>
      <c r="D494" t="s">
        <v>14</v>
      </c>
      <c r="E494" t="s">
        <v>20</v>
      </c>
      <c r="F494" t="s">
        <v>21</v>
      </c>
      <c r="G494" s="16">
        <v>45268.077175925922</v>
      </c>
      <c r="H494" s="16">
        <v>45288.077175925922</v>
      </c>
      <c r="I494" s="16"/>
      <c r="J494" s="16"/>
      <c r="K494">
        <v>0.20799999999999999</v>
      </c>
      <c r="L494" t="s">
        <v>50</v>
      </c>
      <c r="M494">
        <f t="shared" si="14"/>
        <v>99999</v>
      </c>
      <c r="N494" t="str">
        <f t="shared" si="15"/>
        <v>dez/2023</v>
      </c>
    </row>
    <row r="495" spans="1:14" x14ac:dyDescent="0.25">
      <c r="A495" t="s">
        <v>548</v>
      </c>
      <c r="B495">
        <v>464</v>
      </c>
      <c r="C495" t="s">
        <v>24</v>
      </c>
      <c r="D495" t="s">
        <v>44</v>
      </c>
      <c r="E495" t="s">
        <v>15</v>
      </c>
      <c r="F495" t="s">
        <v>27</v>
      </c>
      <c r="G495" s="16">
        <v>45276.364050925928</v>
      </c>
      <c r="H495" s="16">
        <v>45281.364050925928</v>
      </c>
      <c r="I495" s="16">
        <v>45288.364050925928</v>
      </c>
      <c r="J495" s="16">
        <v>45315.364050925928</v>
      </c>
      <c r="K495">
        <v>0.27600000000000002</v>
      </c>
      <c r="L495" t="s">
        <v>64</v>
      </c>
      <c r="M495">
        <f t="shared" si="14"/>
        <v>39</v>
      </c>
      <c r="N495" t="str">
        <f t="shared" si="15"/>
        <v>dez/2023</v>
      </c>
    </row>
    <row r="496" spans="1:14" x14ac:dyDescent="0.25">
      <c r="A496" t="s">
        <v>549</v>
      </c>
      <c r="B496">
        <v>630</v>
      </c>
      <c r="C496" t="s">
        <v>24</v>
      </c>
      <c r="D496" t="s">
        <v>14</v>
      </c>
      <c r="E496" t="s">
        <v>45</v>
      </c>
      <c r="F496" t="s">
        <v>27</v>
      </c>
      <c r="G496" s="16">
        <v>45039.299780092602</v>
      </c>
      <c r="H496" s="16"/>
      <c r="I496" s="16"/>
      <c r="J496" s="16"/>
      <c r="K496">
        <v>0.33100000000000002</v>
      </c>
      <c r="L496" t="s">
        <v>106</v>
      </c>
      <c r="M496">
        <f t="shared" si="14"/>
        <v>99999</v>
      </c>
      <c r="N496" t="str">
        <f t="shared" si="15"/>
        <v>abr/2023</v>
      </c>
    </row>
    <row r="497" spans="1:14" x14ac:dyDescent="0.25">
      <c r="A497" t="s">
        <v>550</v>
      </c>
      <c r="B497">
        <v>629</v>
      </c>
      <c r="C497" t="s">
        <v>13</v>
      </c>
      <c r="D497" t="s">
        <v>19</v>
      </c>
      <c r="E497" t="s">
        <v>15</v>
      </c>
      <c r="F497" t="s">
        <v>21</v>
      </c>
      <c r="G497" s="16">
        <v>45832.811863425923</v>
      </c>
      <c r="H497" s="16">
        <v>45852.811863425923</v>
      </c>
      <c r="I497" s="16">
        <v>45866.811863425923</v>
      </c>
      <c r="J497" s="16"/>
      <c r="K497">
        <v>0.66</v>
      </c>
      <c r="L497" t="s">
        <v>32</v>
      </c>
      <c r="M497">
        <f t="shared" si="14"/>
        <v>99999</v>
      </c>
      <c r="N497" t="str">
        <f t="shared" si="15"/>
        <v>jun/2025</v>
      </c>
    </row>
    <row r="498" spans="1:14" x14ac:dyDescent="0.25">
      <c r="A498" t="s">
        <v>551</v>
      </c>
      <c r="B498">
        <v>420</v>
      </c>
      <c r="C498" t="s">
        <v>48</v>
      </c>
      <c r="D498" t="s">
        <v>30</v>
      </c>
      <c r="E498" t="s">
        <v>26</v>
      </c>
      <c r="F498" t="s">
        <v>38</v>
      </c>
      <c r="G498" s="16">
        <v>45310.422175925924</v>
      </c>
      <c r="H498" s="16">
        <v>45329.422175925924</v>
      </c>
      <c r="I498" s="16">
        <v>45339.422175925924</v>
      </c>
      <c r="J498" s="16"/>
      <c r="K498">
        <v>0.159</v>
      </c>
      <c r="L498" t="s">
        <v>58</v>
      </c>
      <c r="M498">
        <f t="shared" si="14"/>
        <v>99999</v>
      </c>
      <c r="N498" t="str">
        <f t="shared" si="15"/>
        <v>jan/2024</v>
      </c>
    </row>
    <row r="499" spans="1:14" x14ac:dyDescent="0.25">
      <c r="A499" t="s">
        <v>552</v>
      </c>
      <c r="B499">
        <v>512</v>
      </c>
      <c r="C499" t="s">
        <v>13</v>
      </c>
      <c r="D499" t="s">
        <v>44</v>
      </c>
      <c r="E499" t="s">
        <v>15</v>
      </c>
      <c r="F499" t="s">
        <v>16</v>
      </c>
      <c r="G499" s="16">
        <v>44961.447245370371</v>
      </c>
      <c r="H499" s="16"/>
      <c r="I499" s="16"/>
      <c r="J499" s="16"/>
      <c r="K499">
        <v>0.17199999999999999</v>
      </c>
      <c r="L499" t="s">
        <v>46</v>
      </c>
      <c r="M499">
        <f t="shared" si="14"/>
        <v>99999</v>
      </c>
      <c r="N499" t="str">
        <f t="shared" si="15"/>
        <v>fev/2023</v>
      </c>
    </row>
    <row r="500" spans="1:14" x14ac:dyDescent="0.25">
      <c r="A500" t="s">
        <v>553</v>
      </c>
      <c r="B500">
        <v>806</v>
      </c>
      <c r="C500" t="s">
        <v>24</v>
      </c>
      <c r="D500" t="s">
        <v>44</v>
      </c>
      <c r="E500" t="s">
        <v>20</v>
      </c>
      <c r="F500" t="s">
        <v>27</v>
      </c>
      <c r="G500" s="16">
        <v>45358.915000000001</v>
      </c>
      <c r="H500" s="16">
        <v>45380.915000000001</v>
      </c>
      <c r="I500" s="16">
        <v>45399.915000000001</v>
      </c>
      <c r="J500" s="16">
        <v>45439.915000000001</v>
      </c>
      <c r="K500">
        <v>0.41399999999999998</v>
      </c>
      <c r="L500" t="s">
        <v>39</v>
      </c>
      <c r="M500">
        <f t="shared" si="14"/>
        <v>81</v>
      </c>
      <c r="N500" t="str">
        <f t="shared" si="15"/>
        <v>mar/2024</v>
      </c>
    </row>
    <row r="501" spans="1:14" x14ac:dyDescent="0.25">
      <c r="A501" t="s">
        <v>554</v>
      </c>
      <c r="B501">
        <v>467</v>
      </c>
      <c r="C501" t="s">
        <v>13</v>
      </c>
      <c r="D501" t="s">
        <v>14</v>
      </c>
      <c r="E501" t="s">
        <v>45</v>
      </c>
      <c r="F501" t="s">
        <v>16</v>
      </c>
      <c r="G501" s="16">
        <v>45248.905266203707</v>
      </c>
      <c r="H501" s="16"/>
      <c r="I501" s="16"/>
      <c r="J501" s="16"/>
      <c r="K501">
        <v>0.32100000000000001</v>
      </c>
      <c r="L501" t="s">
        <v>22</v>
      </c>
      <c r="M501">
        <f t="shared" si="14"/>
        <v>99999</v>
      </c>
      <c r="N501" t="str">
        <f t="shared" si="15"/>
        <v>nov/2023</v>
      </c>
    </row>
    <row r="502" spans="1:14" x14ac:dyDescent="0.25">
      <c r="A502" t="s">
        <v>555</v>
      </c>
      <c r="B502">
        <v>845</v>
      </c>
      <c r="C502" t="s">
        <v>13</v>
      </c>
      <c r="D502" t="s">
        <v>14</v>
      </c>
      <c r="E502" t="s">
        <v>15</v>
      </c>
      <c r="F502" t="s">
        <v>21</v>
      </c>
      <c r="G502" s="16">
        <v>45443.818842592591</v>
      </c>
      <c r="H502" s="16">
        <v>45446.818842592591</v>
      </c>
      <c r="I502" s="16"/>
      <c r="J502" s="16"/>
      <c r="K502">
        <v>0.41899999999999998</v>
      </c>
      <c r="L502" t="s">
        <v>28</v>
      </c>
      <c r="M502">
        <f t="shared" si="14"/>
        <v>99999</v>
      </c>
      <c r="N502" t="str">
        <f t="shared" si="15"/>
        <v>mai/2024</v>
      </c>
    </row>
    <row r="503" spans="1:14" x14ac:dyDescent="0.25">
      <c r="A503" t="s">
        <v>556</v>
      </c>
      <c r="B503">
        <v>726</v>
      </c>
      <c r="C503" t="s">
        <v>13</v>
      </c>
      <c r="D503" t="s">
        <v>25</v>
      </c>
      <c r="E503" t="s">
        <v>26</v>
      </c>
      <c r="F503" t="s">
        <v>21</v>
      </c>
      <c r="G503" s="16">
        <v>44982.93954861111</v>
      </c>
      <c r="H503" s="16"/>
      <c r="I503" s="16"/>
      <c r="J503" s="16"/>
      <c r="K503">
        <v>0.52400000000000002</v>
      </c>
      <c r="L503" t="s">
        <v>71</v>
      </c>
      <c r="M503">
        <f t="shared" si="14"/>
        <v>99999</v>
      </c>
      <c r="N503" t="str">
        <f t="shared" si="15"/>
        <v>fev/2023</v>
      </c>
    </row>
    <row r="504" spans="1:14" x14ac:dyDescent="0.25">
      <c r="A504" t="s">
        <v>557</v>
      </c>
      <c r="B504">
        <v>520</v>
      </c>
      <c r="C504" t="s">
        <v>24</v>
      </c>
      <c r="D504" t="s">
        <v>79</v>
      </c>
      <c r="E504" t="s">
        <v>45</v>
      </c>
      <c r="F504" t="s">
        <v>21</v>
      </c>
      <c r="G504" s="16">
        <v>45024.853715277779</v>
      </c>
      <c r="H504" s="16"/>
      <c r="I504" s="16"/>
      <c r="J504" s="16"/>
      <c r="K504">
        <v>0.71499999999999997</v>
      </c>
      <c r="L504" t="s">
        <v>54</v>
      </c>
      <c r="M504">
        <f t="shared" si="14"/>
        <v>99999</v>
      </c>
      <c r="N504" t="str">
        <f t="shared" si="15"/>
        <v>abr/2023</v>
      </c>
    </row>
    <row r="505" spans="1:14" x14ac:dyDescent="0.25">
      <c r="A505" t="s">
        <v>558</v>
      </c>
      <c r="B505">
        <v>309</v>
      </c>
      <c r="C505" t="s">
        <v>24</v>
      </c>
      <c r="D505" t="s">
        <v>14</v>
      </c>
      <c r="E505" t="s">
        <v>15</v>
      </c>
      <c r="F505" t="s">
        <v>38</v>
      </c>
      <c r="G505" s="16">
        <v>45458.627986111111</v>
      </c>
      <c r="H505" s="16"/>
      <c r="I505" s="16"/>
      <c r="J505" s="16"/>
      <c r="K505">
        <v>0.41799999999999998</v>
      </c>
      <c r="L505" t="s">
        <v>39</v>
      </c>
      <c r="M505">
        <f t="shared" si="14"/>
        <v>99999</v>
      </c>
      <c r="N505" t="str">
        <f t="shared" si="15"/>
        <v>jun/2024</v>
      </c>
    </row>
    <row r="506" spans="1:14" x14ac:dyDescent="0.25">
      <c r="A506" t="s">
        <v>559</v>
      </c>
      <c r="B506">
        <v>419</v>
      </c>
      <c r="C506" t="s">
        <v>13</v>
      </c>
      <c r="D506" t="s">
        <v>19</v>
      </c>
      <c r="E506" t="s">
        <v>15</v>
      </c>
      <c r="F506" t="s">
        <v>38</v>
      </c>
      <c r="G506" s="16">
        <v>44957.063425925917</v>
      </c>
      <c r="H506" s="16"/>
      <c r="I506" s="16"/>
      <c r="J506" s="16"/>
      <c r="K506">
        <v>0.61899999999999999</v>
      </c>
      <c r="L506" t="s">
        <v>89</v>
      </c>
      <c r="M506">
        <f t="shared" si="14"/>
        <v>99999</v>
      </c>
      <c r="N506" t="str">
        <f t="shared" si="15"/>
        <v>jan/2023</v>
      </c>
    </row>
    <row r="507" spans="1:14" x14ac:dyDescent="0.25">
      <c r="A507" t="s">
        <v>560</v>
      </c>
      <c r="B507">
        <v>546</v>
      </c>
      <c r="C507" t="s">
        <v>13</v>
      </c>
      <c r="D507" t="s">
        <v>44</v>
      </c>
      <c r="E507" t="s">
        <v>15</v>
      </c>
      <c r="F507" t="s">
        <v>16</v>
      </c>
      <c r="G507" s="16">
        <v>45194.95621527778</v>
      </c>
      <c r="H507" s="16">
        <v>45201.95621527778</v>
      </c>
      <c r="I507" s="16"/>
      <c r="J507" s="16"/>
      <c r="K507">
        <v>0.44900000000000001</v>
      </c>
      <c r="L507" t="s">
        <v>54</v>
      </c>
      <c r="M507">
        <f t="shared" si="14"/>
        <v>99999</v>
      </c>
      <c r="N507" t="str">
        <f t="shared" si="15"/>
        <v>set/2023</v>
      </c>
    </row>
    <row r="508" spans="1:14" x14ac:dyDescent="0.25">
      <c r="A508" t="s">
        <v>561</v>
      </c>
      <c r="B508">
        <v>659</v>
      </c>
      <c r="C508" t="s">
        <v>13</v>
      </c>
      <c r="D508" t="s">
        <v>44</v>
      </c>
      <c r="E508" t="s">
        <v>15</v>
      </c>
      <c r="F508" t="s">
        <v>21</v>
      </c>
      <c r="G508" s="16">
        <v>45386.182083333333</v>
      </c>
      <c r="H508" s="16">
        <v>45409.182083333333</v>
      </c>
      <c r="I508" s="16"/>
      <c r="J508" s="16"/>
      <c r="K508">
        <v>0.129</v>
      </c>
      <c r="L508" t="s">
        <v>39</v>
      </c>
      <c r="M508">
        <f t="shared" si="14"/>
        <v>99999</v>
      </c>
      <c r="N508" t="str">
        <f t="shared" si="15"/>
        <v>abr/2024</v>
      </c>
    </row>
    <row r="509" spans="1:14" x14ac:dyDescent="0.25">
      <c r="A509" t="s">
        <v>562</v>
      </c>
      <c r="B509">
        <v>520</v>
      </c>
      <c r="C509" t="s">
        <v>48</v>
      </c>
      <c r="D509" t="s">
        <v>49</v>
      </c>
      <c r="E509" t="s">
        <v>26</v>
      </c>
      <c r="F509" t="s">
        <v>16</v>
      </c>
      <c r="G509" s="16">
        <v>45155.001307870371</v>
      </c>
      <c r="H509" s="16"/>
      <c r="I509" s="16"/>
      <c r="J509" s="16"/>
      <c r="K509">
        <v>5.8999999999999997E-2</v>
      </c>
      <c r="L509" t="s">
        <v>54</v>
      </c>
      <c r="M509">
        <f t="shared" si="14"/>
        <v>99999</v>
      </c>
      <c r="N509" t="str">
        <f t="shared" si="15"/>
        <v>ago/2023</v>
      </c>
    </row>
    <row r="510" spans="1:14" x14ac:dyDescent="0.25">
      <c r="A510" t="s">
        <v>563</v>
      </c>
      <c r="B510">
        <v>805</v>
      </c>
      <c r="C510" t="s">
        <v>13</v>
      </c>
      <c r="D510" t="s">
        <v>44</v>
      </c>
      <c r="E510" t="s">
        <v>15</v>
      </c>
      <c r="F510" t="s">
        <v>21</v>
      </c>
      <c r="G510" s="16">
        <v>45122.999768518523</v>
      </c>
      <c r="H510" s="16">
        <v>45151.999768518523</v>
      </c>
      <c r="I510" s="16"/>
      <c r="J510" s="16"/>
      <c r="K510">
        <v>0.13300000000000001</v>
      </c>
      <c r="L510" t="s">
        <v>28</v>
      </c>
      <c r="M510">
        <f t="shared" si="14"/>
        <v>99999</v>
      </c>
      <c r="N510" t="str">
        <f t="shared" si="15"/>
        <v>jul/2023</v>
      </c>
    </row>
    <row r="511" spans="1:14" x14ac:dyDescent="0.25">
      <c r="A511" t="s">
        <v>564</v>
      </c>
      <c r="B511">
        <v>357</v>
      </c>
      <c r="C511" t="s">
        <v>24</v>
      </c>
      <c r="D511" t="s">
        <v>14</v>
      </c>
      <c r="E511" t="s">
        <v>26</v>
      </c>
      <c r="F511" t="s">
        <v>38</v>
      </c>
      <c r="G511" s="16">
        <v>45049.884768518517</v>
      </c>
      <c r="H511" s="16">
        <v>45069.884768518517</v>
      </c>
      <c r="I511" s="16">
        <v>45079.884768518517</v>
      </c>
      <c r="J511" s="16"/>
      <c r="K511">
        <v>0.23</v>
      </c>
      <c r="L511" t="s">
        <v>106</v>
      </c>
      <c r="M511">
        <f t="shared" si="14"/>
        <v>99999</v>
      </c>
      <c r="N511" t="str">
        <f t="shared" si="15"/>
        <v>mai/2023</v>
      </c>
    </row>
    <row r="512" spans="1:14" x14ac:dyDescent="0.25">
      <c r="A512" t="s">
        <v>565</v>
      </c>
      <c r="B512">
        <v>759</v>
      </c>
      <c r="C512" t="s">
        <v>24</v>
      </c>
      <c r="D512" t="s">
        <v>14</v>
      </c>
      <c r="E512" t="s">
        <v>26</v>
      </c>
      <c r="F512" t="s">
        <v>38</v>
      </c>
      <c r="G512" s="16">
        <v>45321.516932870371</v>
      </c>
      <c r="H512" s="16">
        <v>45337.516932870371</v>
      </c>
      <c r="I512" s="16">
        <v>45343.516932870371</v>
      </c>
      <c r="J512" s="16">
        <v>45354.516932870371</v>
      </c>
      <c r="K512">
        <v>0.115</v>
      </c>
      <c r="L512" t="s">
        <v>89</v>
      </c>
      <c r="M512">
        <f t="shared" si="14"/>
        <v>33</v>
      </c>
      <c r="N512" t="str">
        <f t="shared" si="15"/>
        <v>jan/2024</v>
      </c>
    </row>
    <row r="513" spans="1:14" x14ac:dyDescent="0.25">
      <c r="A513" t="s">
        <v>566</v>
      </c>
      <c r="B513">
        <v>427</v>
      </c>
      <c r="C513" t="s">
        <v>24</v>
      </c>
      <c r="D513" t="s">
        <v>14</v>
      </c>
      <c r="E513" t="s">
        <v>20</v>
      </c>
      <c r="F513" t="s">
        <v>21</v>
      </c>
      <c r="G513" s="16">
        <v>45738.323368055557</v>
      </c>
      <c r="H513" s="16">
        <v>45744.323368055557</v>
      </c>
      <c r="I513" s="16">
        <v>45754.323368055557</v>
      </c>
      <c r="J513" s="16">
        <v>45783.323368055557</v>
      </c>
      <c r="K513">
        <v>0.316</v>
      </c>
      <c r="L513" t="s">
        <v>50</v>
      </c>
      <c r="M513">
        <f t="shared" si="14"/>
        <v>45</v>
      </c>
      <c r="N513" t="str">
        <f t="shared" si="15"/>
        <v>mar/2025</v>
      </c>
    </row>
    <row r="514" spans="1:14" x14ac:dyDescent="0.25">
      <c r="A514" t="s">
        <v>567</v>
      </c>
      <c r="B514">
        <v>385</v>
      </c>
      <c r="C514" t="s">
        <v>24</v>
      </c>
      <c r="D514" t="s">
        <v>14</v>
      </c>
      <c r="E514" t="s">
        <v>45</v>
      </c>
      <c r="F514" t="s">
        <v>16</v>
      </c>
      <c r="G514" s="16">
        <v>45508.412870370368</v>
      </c>
      <c r="H514" s="16">
        <v>45527.412870370368</v>
      </c>
      <c r="I514" s="16"/>
      <c r="J514" s="16"/>
      <c r="K514">
        <v>0.122</v>
      </c>
      <c r="L514" t="s">
        <v>52</v>
      </c>
      <c r="M514">
        <f t="shared" si="14"/>
        <v>99999</v>
      </c>
      <c r="N514" t="str">
        <f t="shared" si="15"/>
        <v>ago/2024</v>
      </c>
    </row>
    <row r="515" spans="1:14" x14ac:dyDescent="0.25">
      <c r="A515" t="s">
        <v>568</v>
      </c>
      <c r="B515">
        <v>403</v>
      </c>
      <c r="C515" t="s">
        <v>13</v>
      </c>
      <c r="D515" t="s">
        <v>44</v>
      </c>
      <c r="E515" t="s">
        <v>26</v>
      </c>
      <c r="F515" t="s">
        <v>38</v>
      </c>
      <c r="G515" s="16">
        <v>44966.001388888893</v>
      </c>
      <c r="H515" s="16">
        <v>44974.001388888893</v>
      </c>
      <c r="I515" s="16"/>
      <c r="J515" s="16"/>
      <c r="K515">
        <v>0.55200000000000005</v>
      </c>
      <c r="L515" t="s">
        <v>66</v>
      </c>
      <c r="M515">
        <f t="shared" ref="M515:M578" si="16">IF(_xlfn.DAYS(J515,G515) &gt; 0, _xlfn.DAYS(J515,G515), 99999)</f>
        <v>99999</v>
      </c>
      <c r="N515" t="str">
        <f t="shared" ref="N515:N578" si="17">TEXT(G515, "mmm/aaaa")</f>
        <v>fev/2023</v>
      </c>
    </row>
    <row r="516" spans="1:14" x14ac:dyDescent="0.25">
      <c r="A516" t="s">
        <v>569</v>
      </c>
      <c r="B516">
        <v>442</v>
      </c>
      <c r="C516" t="s">
        <v>13</v>
      </c>
      <c r="D516" t="s">
        <v>44</v>
      </c>
      <c r="E516" t="s">
        <v>15</v>
      </c>
      <c r="F516" t="s">
        <v>16</v>
      </c>
      <c r="G516" s="16">
        <v>45758.249293981477</v>
      </c>
      <c r="H516" s="16"/>
      <c r="I516" s="16"/>
      <c r="J516" s="16"/>
      <c r="K516">
        <v>0.70599999999999996</v>
      </c>
      <c r="L516" t="s">
        <v>52</v>
      </c>
      <c r="M516">
        <f t="shared" si="16"/>
        <v>99999</v>
      </c>
      <c r="N516" t="str">
        <f t="shared" si="17"/>
        <v>abr/2025</v>
      </c>
    </row>
    <row r="517" spans="1:14" x14ac:dyDescent="0.25">
      <c r="A517" t="s">
        <v>570</v>
      </c>
      <c r="B517">
        <v>504</v>
      </c>
      <c r="C517" t="s">
        <v>13</v>
      </c>
      <c r="D517" t="s">
        <v>49</v>
      </c>
      <c r="E517" t="s">
        <v>15</v>
      </c>
      <c r="F517" t="s">
        <v>27</v>
      </c>
      <c r="G517" s="16">
        <v>45783.057453703703</v>
      </c>
      <c r="H517" s="16">
        <v>45793.057453703703</v>
      </c>
      <c r="I517" s="16">
        <v>45808.057453703703</v>
      </c>
      <c r="J517" s="16">
        <v>45836.057453703703</v>
      </c>
      <c r="K517">
        <v>0.30299999999999999</v>
      </c>
      <c r="L517" t="s">
        <v>35</v>
      </c>
      <c r="M517">
        <f t="shared" si="16"/>
        <v>53</v>
      </c>
      <c r="N517" t="str">
        <f t="shared" si="17"/>
        <v>mai/2025</v>
      </c>
    </row>
    <row r="518" spans="1:14" x14ac:dyDescent="0.25">
      <c r="A518" t="s">
        <v>571</v>
      </c>
      <c r="B518">
        <v>337</v>
      </c>
      <c r="C518" t="s">
        <v>24</v>
      </c>
      <c r="D518" t="s">
        <v>44</v>
      </c>
      <c r="E518" t="s">
        <v>15</v>
      </c>
      <c r="F518" t="s">
        <v>16</v>
      </c>
      <c r="G518" s="16">
        <v>44957.559351851851</v>
      </c>
      <c r="H518" s="16">
        <v>44959.559351851851</v>
      </c>
      <c r="I518" s="16">
        <v>44959.559351851851</v>
      </c>
      <c r="J518" s="16"/>
      <c r="K518">
        <v>0.28100000000000003</v>
      </c>
      <c r="L518" t="s">
        <v>35</v>
      </c>
      <c r="M518">
        <f t="shared" si="16"/>
        <v>99999</v>
      </c>
      <c r="N518" t="str">
        <f t="shared" si="17"/>
        <v>jan/2023</v>
      </c>
    </row>
    <row r="519" spans="1:14" x14ac:dyDescent="0.25">
      <c r="A519" t="s">
        <v>572</v>
      </c>
      <c r="B519">
        <v>662</v>
      </c>
      <c r="C519" t="s">
        <v>48</v>
      </c>
      <c r="D519" t="s">
        <v>14</v>
      </c>
      <c r="E519" t="s">
        <v>45</v>
      </c>
      <c r="F519" t="s">
        <v>38</v>
      </c>
      <c r="G519" s="16">
        <v>45226.269895833328</v>
      </c>
      <c r="H519" s="16">
        <v>45253.269895833328</v>
      </c>
      <c r="I519" s="16">
        <v>45257.269895833328</v>
      </c>
      <c r="J519" s="16">
        <v>45258.269895833328</v>
      </c>
      <c r="K519">
        <v>0.22700000000000001</v>
      </c>
      <c r="L519" t="s">
        <v>35</v>
      </c>
      <c r="M519">
        <f t="shared" si="16"/>
        <v>32</v>
      </c>
      <c r="N519" t="str">
        <f t="shared" si="17"/>
        <v>out/2023</v>
      </c>
    </row>
    <row r="520" spans="1:14" x14ac:dyDescent="0.25">
      <c r="A520" t="s">
        <v>573</v>
      </c>
      <c r="B520">
        <v>608</v>
      </c>
      <c r="C520" t="s">
        <v>74</v>
      </c>
      <c r="D520" t="s">
        <v>14</v>
      </c>
      <c r="E520" t="s">
        <v>15</v>
      </c>
      <c r="F520" t="s">
        <v>38</v>
      </c>
      <c r="G520" s="16">
        <v>45594.338912037027</v>
      </c>
      <c r="H520" s="16">
        <v>45623.338912037027</v>
      </c>
      <c r="I520" s="16"/>
      <c r="J520" s="16"/>
      <c r="K520">
        <v>3.2000000000000001E-2</v>
      </c>
      <c r="L520" t="s">
        <v>28</v>
      </c>
      <c r="M520">
        <f t="shared" si="16"/>
        <v>99999</v>
      </c>
      <c r="N520" t="str">
        <f t="shared" si="17"/>
        <v>out/2024</v>
      </c>
    </row>
    <row r="521" spans="1:14" x14ac:dyDescent="0.25">
      <c r="A521" t="s">
        <v>574</v>
      </c>
      <c r="B521">
        <v>351</v>
      </c>
      <c r="C521" t="s">
        <v>24</v>
      </c>
      <c r="D521" t="s">
        <v>25</v>
      </c>
      <c r="E521" t="s">
        <v>15</v>
      </c>
      <c r="F521" t="s">
        <v>21</v>
      </c>
      <c r="G521" s="16">
        <v>45568.150763888887</v>
      </c>
      <c r="H521" s="16"/>
      <c r="I521" s="16"/>
      <c r="J521" s="16"/>
      <c r="K521">
        <v>0.13600000000000001</v>
      </c>
      <c r="L521" t="s">
        <v>69</v>
      </c>
      <c r="M521">
        <f t="shared" si="16"/>
        <v>99999</v>
      </c>
      <c r="N521" t="str">
        <f t="shared" si="17"/>
        <v>out/2024</v>
      </c>
    </row>
    <row r="522" spans="1:14" x14ac:dyDescent="0.25">
      <c r="A522" t="s">
        <v>575</v>
      </c>
      <c r="B522">
        <v>300</v>
      </c>
      <c r="C522" t="s">
        <v>13</v>
      </c>
      <c r="D522" t="s">
        <v>14</v>
      </c>
      <c r="E522" t="s">
        <v>57</v>
      </c>
      <c r="F522" t="s">
        <v>38</v>
      </c>
      <c r="G522" s="16">
        <v>45243.5390625</v>
      </c>
      <c r="H522" s="16">
        <v>45271.5390625</v>
      </c>
      <c r="I522" s="16"/>
      <c r="J522" s="16"/>
      <c r="K522">
        <v>0.216</v>
      </c>
      <c r="L522" t="s">
        <v>89</v>
      </c>
      <c r="M522">
        <f t="shared" si="16"/>
        <v>99999</v>
      </c>
      <c r="N522" t="str">
        <f t="shared" si="17"/>
        <v>nov/2023</v>
      </c>
    </row>
    <row r="523" spans="1:14" x14ac:dyDescent="0.25">
      <c r="A523" t="s">
        <v>576</v>
      </c>
      <c r="B523">
        <v>310</v>
      </c>
      <c r="C523" t="s">
        <v>24</v>
      </c>
      <c r="D523" t="s">
        <v>25</v>
      </c>
      <c r="E523" t="s">
        <v>26</v>
      </c>
      <c r="F523" t="s">
        <v>27</v>
      </c>
      <c r="G523" s="16">
        <v>45060.707071759258</v>
      </c>
      <c r="H523" s="16">
        <v>45077.707071759258</v>
      </c>
      <c r="I523" s="16"/>
      <c r="J523" s="16"/>
      <c r="K523">
        <v>4.3999999999999997E-2</v>
      </c>
      <c r="L523" t="s">
        <v>52</v>
      </c>
      <c r="M523">
        <f t="shared" si="16"/>
        <v>99999</v>
      </c>
      <c r="N523" t="str">
        <f t="shared" si="17"/>
        <v>mai/2023</v>
      </c>
    </row>
    <row r="524" spans="1:14" x14ac:dyDescent="0.25">
      <c r="A524" t="s">
        <v>577</v>
      </c>
      <c r="B524">
        <v>513</v>
      </c>
      <c r="C524" t="s">
        <v>48</v>
      </c>
      <c r="D524" t="s">
        <v>44</v>
      </c>
      <c r="E524" t="s">
        <v>57</v>
      </c>
      <c r="F524" t="s">
        <v>21</v>
      </c>
      <c r="G524" s="16">
        <v>44927.81759259259</v>
      </c>
      <c r="H524" s="16"/>
      <c r="I524" s="16"/>
      <c r="J524" s="16"/>
      <c r="K524">
        <v>0.105</v>
      </c>
      <c r="L524" t="s">
        <v>39</v>
      </c>
      <c r="M524">
        <f t="shared" si="16"/>
        <v>99999</v>
      </c>
      <c r="N524" t="str">
        <f t="shared" si="17"/>
        <v>jan/2023</v>
      </c>
    </row>
    <row r="525" spans="1:14" x14ac:dyDescent="0.25">
      <c r="A525" t="s">
        <v>578</v>
      </c>
      <c r="B525">
        <v>817</v>
      </c>
      <c r="C525" t="s">
        <v>13</v>
      </c>
      <c r="D525" t="s">
        <v>79</v>
      </c>
      <c r="E525" t="s">
        <v>57</v>
      </c>
      <c r="F525" t="s">
        <v>16</v>
      </c>
      <c r="G525" s="16">
        <v>45823.972951388889</v>
      </c>
      <c r="H525" s="16">
        <v>45850.972951388889</v>
      </c>
      <c r="I525" s="16"/>
      <c r="J525" s="16"/>
      <c r="K525">
        <v>0.121</v>
      </c>
      <c r="L525" t="s">
        <v>89</v>
      </c>
      <c r="M525">
        <f t="shared" si="16"/>
        <v>99999</v>
      </c>
      <c r="N525" t="str">
        <f t="shared" si="17"/>
        <v>jun/2025</v>
      </c>
    </row>
    <row r="526" spans="1:14" x14ac:dyDescent="0.25">
      <c r="A526" t="s">
        <v>579</v>
      </c>
      <c r="B526">
        <v>714</v>
      </c>
      <c r="C526" t="s">
        <v>13</v>
      </c>
      <c r="D526" t="s">
        <v>44</v>
      </c>
      <c r="E526" t="s">
        <v>15</v>
      </c>
      <c r="F526" t="s">
        <v>16</v>
      </c>
      <c r="G526" s="16">
        <v>45655.889305555553</v>
      </c>
      <c r="H526" s="16">
        <v>45658.889305555553</v>
      </c>
      <c r="I526" s="16"/>
      <c r="J526" s="16"/>
      <c r="K526">
        <v>0.30099999999999999</v>
      </c>
      <c r="L526" t="s">
        <v>52</v>
      </c>
      <c r="M526">
        <f t="shared" si="16"/>
        <v>99999</v>
      </c>
      <c r="N526" t="str">
        <f t="shared" si="17"/>
        <v>dez/2024</v>
      </c>
    </row>
    <row r="527" spans="1:14" x14ac:dyDescent="0.25">
      <c r="A527" t="s">
        <v>580</v>
      </c>
      <c r="B527">
        <v>307</v>
      </c>
      <c r="C527" t="s">
        <v>13</v>
      </c>
      <c r="D527" t="s">
        <v>14</v>
      </c>
      <c r="E527" t="s">
        <v>20</v>
      </c>
      <c r="F527" t="s">
        <v>27</v>
      </c>
      <c r="G527" s="16">
        <v>45913.592719907407</v>
      </c>
      <c r="H527" s="16">
        <v>45941.592719907407</v>
      </c>
      <c r="I527" s="16">
        <v>45946.592719907407</v>
      </c>
      <c r="J527" s="16"/>
      <c r="K527">
        <v>0.53500000000000003</v>
      </c>
      <c r="L527" t="s">
        <v>106</v>
      </c>
      <c r="M527">
        <f t="shared" si="16"/>
        <v>99999</v>
      </c>
      <c r="N527" t="str">
        <f t="shared" si="17"/>
        <v>set/2025</v>
      </c>
    </row>
    <row r="528" spans="1:14" x14ac:dyDescent="0.25">
      <c r="A528" t="s">
        <v>581</v>
      </c>
      <c r="B528">
        <v>304</v>
      </c>
      <c r="C528" t="s">
        <v>34</v>
      </c>
      <c r="D528" t="s">
        <v>30</v>
      </c>
      <c r="E528" t="s">
        <v>15</v>
      </c>
      <c r="F528" t="s">
        <v>21</v>
      </c>
      <c r="G528" s="16">
        <v>44970.300879629627</v>
      </c>
      <c r="H528" s="16"/>
      <c r="I528" s="16"/>
      <c r="J528" s="16"/>
      <c r="K528">
        <v>6.8000000000000005E-2</v>
      </c>
      <c r="L528" t="s">
        <v>28</v>
      </c>
      <c r="M528">
        <f t="shared" si="16"/>
        <v>99999</v>
      </c>
      <c r="N528" t="str">
        <f t="shared" si="17"/>
        <v>fev/2023</v>
      </c>
    </row>
    <row r="529" spans="1:14" x14ac:dyDescent="0.25">
      <c r="A529" t="s">
        <v>582</v>
      </c>
      <c r="B529">
        <v>661</v>
      </c>
      <c r="C529" t="s">
        <v>24</v>
      </c>
      <c r="D529" t="s">
        <v>30</v>
      </c>
      <c r="E529" t="s">
        <v>20</v>
      </c>
      <c r="F529" t="s">
        <v>38</v>
      </c>
      <c r="G529" s="16">
        <v>45152.827685185177</v>
      </c>
      <c r="H529" s="16">
        <v>45171.827685185177</v>
      </c>
      <c r="I529" s="16">
        <v>45183.827685185177</v>
      </c>
      <c r="J529" s="16">
        <v>45193.827685185177</v>
      </c>
      <c r="K529">
        <v>0.154</v>
      </c>
      <c r="L529" t="s">
        <v>41</v>
      </c>
      <c r="M529">
        <f t="shared" si="16"/>
        <v>41</v>
      </c>
      <c r="N529" t="str">
        <f t="shared" si="17"/>
        <v>ago/2023</v>
      </c>
    </row>
    <row r="530" spans="1:14" x14ac:dyDescent="0.25">
      <c r="A530" t="s">
        <v>583</v>
      </c>
      <c r="B530">
        <v>411</v>
      </c>
      <c r="C530" t="s">
        <v>13</v>
      </c>
      <c r="D530" t="s">
        <v>30</v>
      </c>
      <c r="E530" t="s">
        <v>26</v>
      </c>
      <c r="F530" t="s">
        <v>21</v>
      </c>
      <c r="G530" s="16">
        <v>45895.661874999998</v>
      </c>
      <c r="H530" s="16">
        <v>45909.661874999998</v>
      </c>
      <c r="I530" s="16">
        <v>45922.661874999998</v>
      </c>
      <c r="J530" s="16">
        <v>45926.661874999998</v>
      </c>
      <c r="K530">
        <v>0.55800000000000005</v>
      </c>
      <c r="L530" t="s">
        <v>39</v>
      </c>
      <c r="M530">
        <f t="shared" si="16"/>
        <v>31</v>
      </c>
      <c r="N530" t="str">
        <f t="shared" si="17"/>
        <v>ago/2025</v>
      </c>
    </row>
    <row r="531" spans="1:14" x14ac:dyDescent="0.25">
      <c r="A531" t="s">
        <v>584</v>
      </c>
      <c r="B531">
        <v>572</v>
      </c>
      <c r="C531" t="s">
        <v>13</v>
      </c>
      <c r="D531" t="s">
        <v>44</v>
      </c>
      <c r="E531" t="s">
        <v>45</v>
      </c>
      <c r="F531" t="s">
        <v>16</v>
      </c>
      <c r="G531" s="16">
        <v>45392.977500000001</v>
      </c>
      <c r="H531" s="16">
        <v>45399.977500000001</v>
      </c>
      <c r="I531" s="16"/>
      <c r="J531" s="16"/>
      <c r="K531">
        <v>5.2999999999999999E-2</v>
      </c>
      <c r="L531" t="s">
        <v>58</v>
      </c>
      <c r="M531">
        <f t="shared" si="16"/>
        <v>99999</v>
      </c>
      <c r="N531" t="str">
        <f t="shared" si="17"/>
        <v>abr/2024</v>
      </c>
    </row>
    <row r="532" spans="1:14" x14ac:dyDescent="0.25">
      <c r="A532" t="s">
        <v>585</v>
      </c>
      <c r="B532">
        <v>721</v>
      </c>
      <c r="C532" t="s">
        <v>48</v>
      </c>
      <c r="D532" t="s">
        <v>14</v>
      </c>
      <c r="E532" t="s">
        <v>45</v>
      </c>
      <c r="F532" t="s">
        <v>21</v>
      </c>
      <c r="G532" s="16">
        <v>45062.653668981482</v>
      </c>
      <c r="H532" s="16">
        <v>45069.653668981482</v>
      </c>
      <c r="I532" s="16"/>
      <c r="J532" s="16"/>
      <c r="K532">
        <v>0.245</v>
      </c>
      <c r="L532" t="s">
        <v>52</v>
      </c>
      <c r="M532">
        <f t="shared" si="16"/>
        <v>99999</v>
      </c>
      <c r="N532" t="str">
        <f t="shared" si="17"/>
        <v>mai/2023</v>
      </c>
    </row>
    <row r="533" spans="1:14" x14ac:dyDescent="0.25">
      <c r="A533" t="s">
        <v>586</v>
      </c>
      <c r="B533">
        <v>564</v>
      </c>
      <c r="C533" t="s">
        <v>34</v>
      </c>
      <c r="D533" t="s">
        <v>30</v>
      </c>
      <c r="E533" t="s">
        <v>26</v>
      </c>
      <c r="F533" t="s">
        <v>21</v>
      </c>
      <c r="G533" s="16">
        <v>45079.982037037043</v>
      </c>
      <c r="H533" s="16">
        <v>45100.982037037043</v>
      </c>
      <c r="I533" s="16"/>
      <c r="J533" s="16"/>
      <c r="K533">
        <v>0.16700000000000001</v>
      </c>
      <c r="L533" t="s">
        <v>46</v>
      </c>
      <c r="M533">
        <f t="shared" si="16"/>
        <v>99999</v>
      </c>
      <c r="N533" t="str">
        <f t="shared" si="17"/>
        <v>jun/2023</v>
      </c>
    </row>
    <row r="534" spans="1:14" x14ac:dyDescent="0.25">
      <c r="A534" t="s">
        <v>587</v>
      </c>
      <c r="B534">
        <v>757</v>
      </c>
      <c r="C534" t="s">
        <v>13</v>
      </c>
      <c r="D534" t="s">
        <v>79</v>
      </c>
      <c r="E534" t="s">
        <v>26</v>
      </c>
      <c r="F534" t="s">
        <v>21</v>
      </c>
      <c r="G534" s="16">
        <v>45188.097002314818</v>
      </c>
      <c r="H534" s="16">
        <v>45217.097002314818</v>
      </c>
      <c r="I534" s="16"/>
      <c r="J534" s="16"/>
      <c r="K534">
        <v>3.5999999999999997E-2</v>
      </c>
      <c r="L534" t="s">
        <v>89</v>
      </c>
      <c r="M534">
        <f t="shared" si="16"/>
        <v>99999</v>
      </c>
      <c r="N534" t="str">
        <f t="shared" si="17"/>
        <v>set/2023</v>
      </c>
    </row>
    <row r="535" spans="1:14" x14ac:dyDescent="0.25">
      <c r="A535" t="s">
        <v>588</v>
      </c>
      <c r="B535">
        <v>511</v>
      </c>
      <c r="C535" t="s">
        <v>13</v>
      </c>
      <c r="D535" t="s">
        <v>130</v>
      </c>
      <c r="E535" t="s">
        <v>20</v>
      </c>
      <c r="F535" t="s">
        <v>38</v>
      </c>
      <c r="G535" s="16">
        <v>45620.829432870371</v>
      </c>
      <c r="H535" s="16">
        <v>45624.829432870371</v>
      </c>
      <c r="I535" s="16">
        <v>45634.829432870371</v>
      </c>
      <c r="J535" s="16"/>
      <c r="K535">
        <v>0.65300000000000002</v>
      </c>
      <c r="L535" t="s">
        <v>50</v>
      </c>
      <c r="M535">
        <f t="shared" si="16"/>
        <v>99999</v>
      </c>
      <c r="N535" t="str">
        <f t="shared" si="17"/>
        <v>nov/2024</v>
      </c>
    </row>
    <row r="536" spans="1:14" x14ac:dyDescent="0.25">
      <c r="A536" t="s">
        <v>589</v>
      </c>
      <c r="B536">
        <v>377</v>
      </c>
      <c r="C536" t="s">
        <v>13</v>
      </c>
      <c r="D536" t="s">
        <v>30</v>
      </c>
      <c r="E536" t="s">
        <v>20</v>
      </c>
      <c r="F536" t="s">
        <v>38</v>
      </c>
      <c r="G536" s="16">
        <v>45653.669166666667</v>
      </c>
      <c r="H536" s="16"/>
      <c r="I536" s="16"/>
      <c r="J536" s="16"/>
      <c r="K536">
        <v>0.38</v>
      </c>
      <c r="L536" t="s">
        <v>66</v>
      </c>
      <c r="M536">
        <f t="shared" si="16"/>
        <v>99999</v>
      </c>
      <c r="N536" t="str">
        <f t="shared" si="17"/>
        <v>dez/2024</v>
      </c>
    </row>
    <row r="537" spans="1:14" x14ac:dyDescent="0.25">
      <c r="A537" t="s">
        <v>590</v>
      </c>
      <c r="B537">
        <v>520</v>
      </c>
      <c r="C537" t="s">
        <v>13</v>
      </c>
      <c r="D537" t="s">
        <v>14</v>
      </c>
      <c r="E537" t="s">
        <v>45</v>
      </c>
      <c r="F537" t="s">
        <v>38</v>
      </c>
      <c r="G537" s="16">
        <v>45302.29283564815</v>
      </c>
      <c r="H537" s="16"/>
      <c r="I537" s="16"/>
      <c r="J537" s="16"/>
      <c r="K537">
        <v>0.72599999999999998</v>
      </c>
      <c r="L537" t="s">
        <v>86</v>
      </c>
      <c r="M537">
        <f t="shared" si="16"/>
        <v>99999</v>
      </c>
      <c r="N537" t="str">
        <f t="shared" si="17"/>
        <v>jan/2024</v>
      </c>
    </row>
    <row r="538" spans="1:14" x14ac:dyDescent="0.25">
      <c r="A538" t="s">
        <v>591</v>
      </c>
      <c r="B538">
        <v>668</v>
      </c>
      <c r="C538" t="s">
        <v>24</v>
      </c>
      <c r="D538" t="s">
        <v>14</v>
      </c>
      <c r="E538" t="s">
        <v>45</v>
      </c>
      <c r="F538" t="s">
        <v>27</v>
      </c>
      <c r="G538" s="16">
        <v>45741.511250000003</v>
      </c>
      <c r="H538" s="16">
        <v>45770.511250000003</v>
      </c>
      <c r="I538" s="16"/>
      <c r="J538" s="16"/>
      <c r="K538">
        <v>0.24099999999999999</v>
      </c>
      <c r="L538" t="s">
        <v>58</v>
      </c>
      <c r="M538">
        <f t="shared" si="16"/>
        <v>99999</v>
      </c>
      <c r="N538" t="str">
        <f t="shared" si="17"/>
        <v>mar/2025</v>
      </c>
    </row>
    <row r="539" spans="1:14" x14ac:dyDescent="0.25">
      <c r="A539" t="s">
        <v>592</v>
      </c>
      <c r="B539">
        <v>646</v>
      </c>
      <c r="C539" t="s">
        <v>24</v>
      </c>
      <c r="D539" t="s">
        <v>19</v>
      </c>
      <c r="E539" t="s">
        <v>15</v>
      </c>
      <c r="F539" t="s">
        <v>21</v>
      </c>
      <c r="G539" s="16">
        <v>45947.215486111112</v>
      </c>
      <c r="H539" s="16"/>
      <c r="I539" s="16"/>
      <c r="J539" s="16"/>
      <c r="K539">
        <v>0.40799999999999997</v>
      </c>
      <c r="L539" t="s">
        <v>41</v>
      </c>
      <c r="M539">
        <f t="shared" si="16"/>
        <v>99999</v>
      </c>
      <c r="N539" t="str">
        <f t="shared" si="17"/>
        <v>out/2025</v>
      </c>
    </row>
    <row r="540" spans="1:14" x14ac:dyDescent="0.25">
      <c r="A540" t="s">
        <v>593</v>
      </c>
      <c r="B540">
        <v>324</v>
      </c>
      <c r="C540" t="s">
        <v>13</v>
      </c>
      <c r="D540" t="s">
        <v>19</v>
      </c>
      <c r="E540" t="s">
        <v>57</v>
      </c>
      <c r="F540" t="s">
        <v>16</v>
      </c>
      <c r="G540" s="16">
        <v>45236.937986111108</v>
      </c>
      <c r="H540" s="16">
        <v>45240.937986111108</v>
      </c>
      <c r="I540" s="16">
        <v>45240.937986111108</v>
      </c>
      <c r="J540" s="16"/>
      <c r="K540">
        <v>0.52500000000000002</v>
      </c>
      <c r="L540" t="s">
        <v>66</v>
      </c>
      <c r="M540">
        <f t="shared" si="16"/>
        <v>99999</v>
      </c>
      <c r="N540" t="str">
        <f t="shared" si="17"/>
        <v>nov/2023</v>
      </c>
    </row>
    <row r="541" spans="1:14" x14ac:dyDescent="0.25">
      <c r="A541" t="s">
        <v>594</v>
      </c>
      <c r="B541">
        <v>719</v>
      </c>
      <c r="C541" t="s">
        <v>24</v>
      </c>
      <c r="D541" t="s">
        <v>79</v>
      </c>
      <c r="E541" t="s">
        <v>26</v>
      </c>
      <c r="F541" t="s">
        <v>31</v>
      </c>
      <c r="G541" s="16">
        <v>45632.969444444447</v>
      </c>
      <c r="H541" s="16">
        <v>45655.969444444447</v>
      </c>
      <c r="I541" s="16"/>
      <c r="J541" s="16"/>
      <c r="K541">
        <v>0.30099999999999999</v>
      </c>
      <c r="L541" t="s">
        <v>66</v>
      </c>
      <c r="M541">
        <f t="shared" si="16"/>
        <v>99999</v>
      </c>
      <c r="N541" t="str">
        <f t="shared" si="17"/>
        <v>dez/2024</v>
      </c>
    </row>
    <row r="542" spans="1:14" x14ac:dyDescent="0.25">
      <c r="A542" t="s">
        <v>595</v>
      </c>
      <c r="B542">
        <v>653</v>
      </c>
      <c r="C542" t="s">
        <v>13</v>
      </c>
      <c r="D542" t="s">
        <v>30</v>
      </c>
      <c r="E542" t="s">
        <v>57</v>
      </c>
      <c r="F542" t="s">
        <v>21</v>
      </c>
      <c r="G542" s="16">
        <v>45465.742349537039</v>
      </c>
      <c r="H542" s="16"/>
      <c r="I542" s="16"/>
      <c r="J542" s="16"/>
      <c r="K542">
        <v>0.33700000000000002</v>
      </c>
      <c r="L542" t="s">
        <v>64</v>
      </c>
      <c r="M542">
        <f t="shared" si="16"/>
        <v>99999</v>
      </c>
      <c r="N542" t="str">
        <f t="shared" si="17"/>
        <v>jun/2024</v>
      </c>
    </row>
    <row r="543" spans="1:14" x14ac:dyDescent="0.25">
      <c r="A543" t="s">
        <v>596</v>
      </c>
      <c r="B543">
        <v>716</v>
      </c>
      <c r="C543" t="s">
        <v>48</v>
      </c>
      <c r="D543" t="s">
        <v>25</v>
      </c>
      <c r="E543" t="s">
        <v>45</v>
      </c>
      <c r="F543" t="s">
        <v>16</v>
      </c>
      <c r="G543" s="16">
        <v>45095.67428240741</v>
      </c>
      <c r="H543" s="16"/>
      <c r="I543" s="16"/>
      <c r="J543" s="16"/>
      <c r="K543">
        <v>0.16300000000000001</v>
      </c>
      <c r="L543" t="s">
        <v>39</v>
      </c>
      <c r="M543">
        <f t="shared" si="16"/>
        <v>99999</v>
      </c>
      <c r="N543" t="str">
        <f t="shared" si="17"/>
        <v>jun/2023</v>
      </c>
    </row>
    <row r="544" spans="1:14" x14ac:dyDescent="0.25">
      <c r="A544" t="s">
        <v>597</v>
      </c>
      <c r="B544">
        <v>814</v>
      </c>
      <c r="C544" t="s">
        <v>48</v>
      </c>
      <c r="D544" t="s">
        <v>19</v>
      </c>
      <c r="E544" t="s">
        <v>15</v>
      </c>
      <c r="F544" t="s">
        <v>21</v>
      </c>
      <c r="G544" s="16">
        <v>45481.527499999997</v>
      </c>
      <c r="H544" s="16"/>
      <c r="I544" s="16"/>
      <c r="J544" s="16"/>
      <c r="K544">
        <v>0.123</v>
      </c>
      <c r="L544" t="s">
        <v>54</v>
      </c>
      <c r="M544">
        <f t="shared" si="16"/>
        <v>99999</v>
      </c>
      <c r="N544" t="str">
        <f t="shared" si="17"/>
        <v>jul/2024</v>
      </c>
    </row>
    <row r="545" spans="1:14" x14ac:dyDescent="0.25">
      <c r="A545" t="s">
        <v>598</v>
      </c>
      <c r="B545">
        <v>514</v>
      </c>
      <c r="C545" t="s">
        <v>13</v>
      </c>
      <c r="D545" t="s">
        <v>30</v>
      </c>
      <c r="E545" t="s">
        <v>15</v>
      </c>
      <c r="F545" t="s">
        <v>31</v>
      </c>
      <c r="G545" s="16">
        <v>45265.707476851851</v>
      </c>
      <c r="H545" s="16">
        <v>45278.707476851851</v>
      </c>
      <c r="I545" s="16"/>
      <c r="J545" s="16"/>
      <c r="K545">
        <v>0.316</v>
      </c>
      <c r="L545" t="s">
        <v>69</v>
      </c>
      <c r="M545">
        <f t="shared" si="16"/>
        <v>99999</v>
      </c>
      <c r="N545" t="str">
        <f t="shared" si="17"/>
        <v>dez/2023</v>
      </c>
    </row>
    <row r="546" spans="1:14" x14ac:dyDescent="0.25">
      <c r="A546" t="s">
        <v>599</v>
      </c>
      <c r="B546">
        <v>411</v>
      </c>
      <c r="C546" t="s">
        <v>24</v>
      </c>
      <c r="D546" t="s">
        <v>19</v>
      </c>
      <c r="E546" t="s">
        <v>15</v>
      </c>
      <c r="F546" t="s">
        <v>31</v>
      </c>
      <c r="G546" s="16">
        <v>45886.452164351853</v>
      </c>
      <c r="H546" s="16"/>
      <c r="I546" s="16"/>
      <c r="J546" s="16"/>
      <c r="K546">
        <v>0.156</v>
      </c>
      <c r="L546" t="s">
        <v>17</v>
      </c>
      <c r="M546">
        <f t="shared" si="16"/>
        <v>99999</v>
      </c>
      <c r="N546" t="str">
        <f t="shared" si="17"/>
        <v>ago/2025</v>
      </c>
    </row>
    <row r="547" spans="1:14" x14ac:dyDescent="0.25">
      <c r="A547" t="s">
        <v>600</v>
      </c>
      <c r="B547">
        <v>727</v>
      </c>
      <c r="C547" t="s">
        <v>34</v>
      </c>
      <c r="D547" t="s">
        <v>14</v>
      </c>
      <c r="E547" t="s">
        <v>26</v>
      </c>
      <c r="F547" t="s">
        <v>31</v>
      </c>
      <c r="G547" s="16">
        <v>45551.458668981482</v>
      </c>
      <c r="H547" s="16">
        <v>45557.458668981482</v>
      </c>
      <c r="I547" s="16">
        <v>45557.458668981482</v>
      </c>
      <c r="J547" s="16">
        <v>45582.458668981482</v>
      </c>
      <c r="K547">
        <v>0.56799999999999995</v>
      </c>
      <c r="L547" t="s">
        <v>66</v>
      </c>
      <c r="M547">
        <f t="shared" si="16"/>
        <v>31</v>
      </c>
      <c r="N547" t="str">
        <f t="shared" si="17"/>
        <v>set/2024</v>
      </c>
    </row>
    <row r="548" spans="1:14" x14ac:dyDescent="0.25">
      <c r="A548" t="s">
        <v>601</v>
      </c>
      <c r="B548">
        <v>515</v>
      </c>
      <c r="C548" t="s">
        <v>48</v>
      </c>
      <c r="D548" t="s">
        <v>30</v>
      </c>
      <c r="E548" t="s">
        <v>15</v>
      </c>
      <c r="F548" t="s">
        <v>21</v>
      </c>
      <c r="G548" s="16">
        <v>45947.049976851849</v>
      </c>
      <c r="H548" s="16"/>
      <c r="I548" s="16"/>
      <c r="J548" s="16"/>
      <c r="K548">
        <v>0.34699999999999998</v>
      </c>
      <c r="L548" t="s">
        <v>22</v>
      </c>
      <c r="M548">
        <f t="shared" si="16"/>
        <v>99999</v>
      </c>
      <c r="N548" t="str">
        <f t="shared" si="17"/>
        <v>out/2025</v>
      </c>
    </row>
    <row r="549" spans="1:14" x14ac:dyDescent="0.25">
      <c r="A549" t="s">
        <v>602</v>
      </c>
      <c r="B549">
        <v>712</v>
      </c>
      <c r="C549" t="s">
        <v>13</v>
      </c>
      <c r="D549" t="s">
        <v>130</v>
      </c>
      <c r="E549" t="s">
        <v>26</v>
      </c>
      <c r="F549" t="s">
        <v>38</v>
      </c>
      <c r="G549" s="16">
        <v>45578.559988425928</v>
      </c>
      <c r="H549" s="16"/>
      <c r="I549" s="16"/>
      <c r="J549" s="16"/>
      <c r="K549">
        <v>0.50900000000000001</v>
      </c>
      <c r="L549" t="s">
        <v>28</v>
      </c>
      <c r="M549">
        <f t="shared" si="16"/>
        <v>99999</v>
      </c>
      <c r="N549" t="str">
        <f t="shared" si="17"/>
        <v>out/2024</v>
      </c>
    </row>
    <row r="550" spans="1:14" x14ac:dyDescent="0.25">
      <c r="A550" t="s">
        <v>603</v>
      </c>
      <c r="B550">
        <v>679</v>
      </c>
      <c r="C550" t="s">
        <v>13</v>
      </c>
      <c r="D550" t="s">
        <v>14</v>
      </c>
      <c r="E550" t="s">
        <v>15</v>
      </c>
      <c r="F550" t="s">
        <v>16</v>
      </c>
      <c r="G550" s="16">
        <v>45611.557627314818</v>
      </c>
      <c r="H550" s="16">
        <v>45619.557627314818</v>
      </c>
      <c r="I550" s="16"/>
      <c r="J550" s="16"/>
      <c r="K550">
        <v>9.4E-2</v>
      </c>
      <c r="L550" t="s">
        <v>66</v>
      </c>
      <c r="M550">
        <f t="shared" si="16"/>
        <v>99999</v>
      </c>
      <c r="N550" t="str">
        <f t="shared" si="17"/>
        <v>nov/2024</v>
      </c>
    </row>
    <row r="551" spans="1:14" x14ac:dyDescent="0.25">
      <c r="A551" t="s">
        <v>604</v>
      </c>
      <c r="B551">
        <v>531</v>
      </c>
      <c r="C551" t="s">
        <v>24</v>
      </c>
      <c r="D551" t="s">
        <v>49</v>
      </c>
      <c r="E551" t="s">
        <v>15</v>
      </c>
      <c r="F551" t="s">
        <v>31</v>
      </c>
      <c r="G551" s="16">
        <v>45470.725393518522</v>
      </c>
      <c r="H551" s="16"/>
      <c r="I551" s="16"/>
      <c r="J551" s="16"/>
      <c r="K551">
        <v>0.626</v>
      </c>
      <c r="L551" t="s">
        <v>41</v>
      </c>
      <c r="M551">
        <f t="shared" si="16"/>
        <v>99999</v>
      </c>
      <c r="N551" t="str">
        <f t="shared" si="17"/>
        <v>jun/2024</v>
      </c>
    </row>
    <row r="552" spans="1:14" x14ac:dyDescent="0.25">
      <c r="A552" t="s">
        <v>605</v>
      </c>
      <c r="B552">
        <v>557</v>
      </c>
      <c r="C552" t="s">
        <v>34</v>
      </c>
      <c r="D552" t="s">
        <v>44</v>
      </c>
      <c r="E552" t="s">
        <v>15</v>
      </c>
      <c r="F552" t="s">
        <v>16</v>
      </c>
      <c r="G552" s="16">
        <v>45266.879791666674</v>
      </c>
      <c r="H552" s="16">
        <v>45268.879791666674</v>
      </c>
      <c r="I552" s="16">
        <v>45276.879791666674</v>
      </c>
      <c r="J552" s="16"/>
      <c r="K552">
        <v>0.41499999999999998</v>
      </c>
      <c r="L552" t="s">
        <v>46</v>
      </c>
      <c r="M552">
        <f t="shared" si="16"/>
        <v>99999</v>
      </c>
      <c r="N552" t="str">
        <f t="shared" si="17"/>
        <v>dez/2023</v>
      </c>
    </row>
    <row r="553" spans="1:14" x14ac:dyDescent="0.25">
      <c r="A553" t="s">
        <v>606</v>
      </c>
      <c r="B553">
        <v>555</v>
      </c>
      <c r="C553" t="s">
        <v>13</v>
      </c>
      <c r="D553" t="s">
        <v>19</v>
      </c>
      <c r="E553" t="s">
        <v>15</v>
      </c>
      <c r="F553" t="s">
        <v>31</v>
      </c>
      <c r="G553" s="16">
        <v>45960.198692129627</v>
      </c>
      <c r="H553" s="16">
        <v>45980.198692129627</v>
      </c>
      <c r="I553" s="16">
        <v>45986.198692129627</v>
      </c>
      <c r="J553" s="16"/>
      <c r="K553">
        <v>0.37</v>
      </c>
      <c r="L553" t="s">
        <v>35</v>
      </c>
      <c r="M553">
        <f t="shared" si="16"/>
        <v>99999</v>
      </c>
      <c r="N553" t="str">
        <f t="shared" si="17"/>
        <v>out/2025</v>
      </c>
    </row>
    <row r="554" spans="1:14" x14ac:dyDescent="0.25">
      <c r="A554" t="s">
        <v>607</v>
      </c>
      <c r="B554">
        <v>702</v>
      </c>
      <c r="C554" t="s">
        <v>24</v>
      </c>
      <c r="D554" t="s">
        <v>49</v>
      </c>
      <c r="E554" t="s">
        <v>15</v>
      </c>
      <c r="F554" t="s">
        <v>21</v>
      </c>
      <c r="G554" s="16">
        <v>45471.105046296303</v>
      </c>
      <c r="H554" s="16">
        <v>45496.105046296303</v>
      </c>
      <c r="I554" s="16"/>
      <c r="J554" s="16"/>
      <c r="K554">
        <v>0.35499999999999998</v>
      </c>
      <c r="L554" t="s">
        <v>69</v>
      </c>
      <c r="M554">
        <f t="shared" si="16"/>
        <v>99999</v>
      </c>
      <c r="N554" t="str">
        <f t="shared" si="17"/>
        <v>jun/2024</v>
      </c>
    </row>
    <row r="555" spans="1:14" x14ac:dyDescent="0.25">
      <c r="A555" t="s">
        <v>608</v>
      </c>
      <c r="B555">
        <v>723</v>
      </c>
      <c r="C555" t="s">
        <v>24</v>
      </c>
      <c r="D555" t="s">
        <v>79</v>
      </c>
      <c r="E555" t="s">
        <v>45</v>
      </c>
      <c r="F555" t="s">
        <v>21</v>
      </c>
      <c r="G555" s="16">
        <v>45521.57298611111</v>
      </c>
      <c r="H555" s="16">
        <v>45550.57298611111</v>
      </c>
      <c r="I555" s="16">
        <v>45560.57298611111</v>
      </c>
      <c r="J555" s="16">
        <v>45584.57298611111</v>
      </c>
      <c r="K555">
        <v>0.47599999999999998</v>
      </c>
      <c r="L555" t="s">
        <v>106</v>
      </c>
      <c r="M555">
        <f t="shared" si="16"/>
        <v>63</v>
      </c>
      <c r="N555" t="str">
        <f t="shared" si="17"/>
        <v>ago/2024</v>
      </c>
    </row>
    <row r="556" spans="1:14" x14ac:dyDescent="0.25">
      <c r="A556" t="s">
        <v>609</v>
      </c>
      <c r="B556">
        <v>364</v>
      </c>
      <c r="C556" t="s">
        <v>13</v>
      </c>
      <c r="D556" t="s">
        <v>49</v>
      </c>
      <c r="E556" t="s">
        <v>15</v>
      </c>
      <c r="F556" t="s">
        <v>31</v>
      </c>
      <c r="G556" s="16">
        <v>45359.028275462973</v>
      </c>
      <c r="H556" s="16"/>
      <c r="I556" s="16"/>
      <c r="J556" s="16"/>
      <c r="K556">
        <v>0.156</v>
      </c>
      <c r="L556" t="s">
        <v>58</v>
      </c>
      <c r="M556">
        <f t="shared" si="16"/>
        <v>99999</v>
      </c>
      <c r="N556" t="str">
        <f t="shared" si="17"/>
        <v>mar/2024</v>
      </c>
    </row>
    <row r="557" spans="1:14" x14ac:dyDescent="0.25">
      <c r="A557" t="s">
        <v>610</v>
      </c>
      <c r="B557">
        <v>489</v>
      </c>
      <c r="C557" t="s">
        <v>13</v>
      </c>
      <c r="D557" t="s">
        <v>44</v>
      </c>
      <c r="E557" t="s">
        <v>15</v>
      </c>
      <c r="F557" t="s">
        <v>16</v>
      </c>
      <c r="G557" s="16">
        <v>45730.543981481482</v>
      </c>
      <c r="H557" s="16"/>
      <c r="I557" s="16"/>
      <c r="J557" s="16"/>
      <c r="K557">
        <v>0.51500000000000001</v>
      </c>
      <c r="L557" t="s">
        <v>28</v>
      </c>
      <c r="M557">
        <f t="shared" si="16"/>
        <v>99999</v>
      </c>
      <c r="N557" t="str">
        <f t="shared" si="17"/>
        <v>mar/2025</v>
      </c>
    </row>
    <row r="558" spans="1:14" x14ac:dyDescent="0.25">
      <c r="A558" t="s">
        <v>611</v>
      </c>
      <c r="B558">
        <v>472</v>
      </c>
      <c r="C558" t="s">
        <v>24</v>
      </c>
      <c r="D558" t="s">
        <v>14</v>
      </c>
      <c r="E558" t="s">
        <v>20</v>
      </c>
      <c r="F558" t="s">
        <v>21</v>
      </c>
      <c r="G558" s="16">
        <v>45735.709560185183</v>
      </c>
      <c r="H558" s="16">
        <v>45759.709560185183</v>
      </c>
      <c r="I558" s="16">
        <v>45765.709560185183</v>
      </c>
      <c r="J558" s="16"/>
      <c r="K558">
        <v>0.20699999999999999</v>
      </c>
      <c r="L558" t="s">
        <v>35</v>
      </c>
      <c r="M558">
        <f t="shared" si="16"/>
        <v>99999</v>
      </c>
      <c r="N558" t="str">
        <f t="shared" si="17"/>
        <v>mar/2025</v>
      </c>
    </row>
    <row r="559" spans="1:14" x14ac:dyDescent="0.25">
      <c r="A559" t="s">
        <v>612</v>
      </c>
      <c r="B559">
        <v>526</v>
      </c>
      <c r="C559" t="s">
        <v>48</v>
      </c>
      <c r="D559" t="s">
        <v>19</v>
      </c>
      <c r="E559" t="s">
        <v>15</v>
      </c>
      <c r="F559" t="s">
        <v>21</v>
      </c>
      <c r="G559" s="16">
        <v>45045.038182870368</v>
      </c>
      <c r="H559" s="16"/>
      <c r="I559" s="16"/>
      <c r="J559" s="16"/>
      <c r="K559">
        <v>0.59799999999999998</v>
      </c>
      <c r="L559" t="s">
        <v>71</v>
      </c>
      <c r="M559">
        <f t="shared" si="16"/>
        <v>99999</v>
      </c>
      <c r="N559" t="str">
        <f t="shared" si="17"/>
        <v>abr/2023</v>
      </c>
    </row>
    <row r="560" spans="1:14" x14ac:dyDescent="0.25">
      <c r="A560" t="s">
        <v>613</v>
      </c>
      <c r="B560">
        <v>687</v>
      </c>
      <c r="C560" t="s">
        <v>13</v>
      </c>
      <c r="D560" t="s">
        <v>44</v>
      </c>
      <c r="E560" t="s">
        <v>57</v>
      </c>
      <c r="F560" t="s">
        <v>21</v>
      </c>
      <c r="G560" s="16">
        <v>45359.208009259259</v>
      </c>
      <c r="H560" s="16"/>
      <c r="I560" s="16"/>
      <c r="J560" s="16"/>
      <c r="K560">
        <v>0.42</v>
      </c>
      <c r="L560" t="s">
        <v>69</v>
      </c>
      <c r="M560">
        <f t="shared" si="16"/>
        <v>99999</v>
      </c>
      <c r="N560" t="str">
        <f t="shared" si="17"/>
        <v>mar/2024</v>
      </c>
    </row>
    <row r="561" spans="1:14" x14ac:dyDescent="0.25">
      <c r="A561" t="s">
        <v>614</v>
      </c>
      <c r="B561">
        <v>700</v>
      </c>
      <c r="C561" t="s">
        <v>13</v>
      </c>
      <c r="D561" t="s">
        <v>49</v>
      </c>
      <c r="E561" t="s">
        <v>20</v>
      </c>
      <c r="F561" t="s">
        <v>38</v>
      </c>
      <c r="G561" s="16">
        <v>45440.459513888891</v>
      </c>
      <c r="H561" s="16">
        <v>45441.459513888891</v>
      </c>
      <c r="I561" s="16">
        <v>45461.459513888891</v>
      </c>
      <c r="J561" s="16">
        <v>45485.459513888891</v>
      </c>
      <c r="K561">
        <v>8.3000000000000004E-2</v>
      </c>
      <c r="L561" t="s">
        <v>50</v>
      </c>
      <c r="M561">
        <f t="shared" si="16"/>
        <v>45</v>
      </c>
      <c r="N561" t="str">
        <f t="shared" si="17"/>
        <v>mai/2024</v>
      </c>
    </row>
    <row r="562" spans="1:14" x14ac:dyDescent="0.25">
      <c r="A562" t="s">
        <v>615</v>
      </c>
      <c r="B562">
        <v>512</v>
      </c>
      <c r="C562" t="s">
        <v>24</v>
      </c>
      <c r="D562" t="s">
        <v>14</v>
      </c>
      <c r="E562" t="s">
        <v>26</v>
      </c>
      <c r="F562" t="s">
        <v>38</v>
      </c>
      <c r="G562" s="16">
        <v>44929.2890625</v>
      </c>
      <c r="H562" s="16"/>
      <c r="I562" s="16"/>
      <c r="J562" s="16"/>
      <c r="K562">
        <v>0.20100000000000001</v>
      </c>
      <c r="L562" t="s">
        <v>50</v>
      </c>
      <c r="M562">
        <f t="shared" si="16"/>
        <v>99999</v>
      </c>
      <c r="N562" t="str">
        <f t="shared" si="17"/>
        <v>jan/2023</v>
      </c>
    </row>
    <row r="563" spans="1:14" x14ac:dyDescent="0.25">
      <c r="A563" t="s">
        <v>616</v>
      </c>
      <c r="B563">
        <v>352</v>
      </c>
      <c r="C563" t="s">
        <v>34</v>
      </c>
      <c r="D563" t="s">
        <v>25</v>
      </c>
      <c r="E563" t="s">
        <v>26</v>
      </c>
      <c r="F563" t="s">
        <v>38</v>
      </c>
      <c r="G563" s="16">
        <v>45342.982870370368</v>
      </c>
      <c r="H563" s="16">
        <v>45346.982870370368</v>
      </c>
      <c r="I563" s="16">
        <v>45346.982870370368</v>
      </c>
      <c r="J563" s="16">
        <v>45362.982870370368</v>
      </c>
      <c r="K563">
        <v>8.8999999999999996E-2</v>
      </c>
      <c r="L563" t="s">
        <v>58</v>
      </c>
      <c r="M563">
        <f t="shared" si="16"/>
        <v>20</v>
      </c>
      <c r="N563" t="str">
        <f t="shared" si="17"/>
        <v>fev/2024</v>
      </c>
    </row>
    <row r="564" spans="1:14" x14ac:dyDescent="0.25">
      <c r="A564" t="s">
        <v>617</v>
      </c>
      <c r="B564">
        <v>438</v>
      </c>
      <c r="C564" t="s">
        <v>24</v>
      </c>
      <c r="D564" t="s">
        <v>44</v>
      </c>
      <c r="E564" t="s">
        <v>15</v>
      </c>
      <c r="F564" t="s">
        <v>21</v>
      </c>
      <c r="G564" s="16">
        <v>45907.018217592587</v>
      </c>
      <c r="H564" s="16"/>
      <c r="I564" s="16"/>
      <c r="J564" s="16"/>
      <c r="K564">
        <v>0.69699999999999995</v>
      </c>
      <c r="L564" t="s">
        <v>69</v>
      </c>
      <c r="M564">
        <f t="shared" si="16"/>
        <v>99999</v>
      </c>
      <c r="N564" t="str">
        <f t="shared" si="17"/>
        <v>set/2025</v>
      </c>
    </row>
    <row r="565" spans="1:14" x14ac:dyDescent="0.25">
      <c r="A565" t="s">
        <v>618</v>
      </c>
      <c r="B565">
        <v>717</v>
      </c>
      <c r="C565" t="s">
        <v>48</v>
      </c>
      <c r="D565" t="s">
        <v>79</v>
      </c>
      <c r="E565" t="s">
        <v>15</v>
      </c>
      <c r="F565" t="s">
        <v>38</v>
      </c>
      <c r="G565" s="16">
        <v>45200.317696759259</v>
      </c>
      <c r="H565" s="16">
        <v>45214.317696759259</v>
      </c>
      <c r="I565" s="16"/>
      <c r="J565" s="16"/>
      <c r="K565">
        <v>0.47799999999999998</v>
      </c>
      <c r="L565" t="s">
        <v>69</v>
      </c>
      <c r="M565">
        <f t="shared" si="16"/>
        <v>99999</v>
      </c>
      <c r="N565" t="str">
        <f t="shared" si="17"/>
        <v>out/2023</v>
      </c>
    </row>
    <row r="566" spans="1:14" x14ac:dyDescent="0.25">
      <c r="A566" t="s">
        <v>619</v>
      </c>
      <c r="B566">
        <v>442</v>
      </c>
      <c r="C566" t="s">
        <v>48</v>
      </c>
      <c r="D566" t="s">
        <v>49</v>
      </c>
      <c r="E566" t="s">
        <v>26</v>
      </c>
      <c r="F566" t="s">
        <v>16</v>
      </c>
      <c r="G566" s="16">
        <v>45835.648495370369</v>
      </c>
      <c r="H566" s="16">
        <v>45841.648495370369</v>
      </c>
      <c r="I566" s="16"/>
      <c r="J566" s="16"/>
      <c r="K566">
        <v>0.48499999999999999</v>
      </c>
      <c r="L566" t="s">
        <v>28</v>
      </c>
      <c r="M566">
        <f t="shared" si="16"/>
        <v>99999</v>
      </c>
      <c r="N566" t="str">
        <f t="shared" si="17"/>
        <v>jun/2025</v>
      </c>
    </row>
    <row r="567" spans="1:14" x14ac:dyDescent="0.25">
      <c r="A567" t="s">
        <v>620</v>
      </c>
      <c r="B567">
        <v>808</v>
      </c>
      <c r="C567" t="s">
        <v>24</v>
      </c>
      <c r="D567" t="s">
        <v>14</v>
      </c>
      <c r="E567" t="s">
        <v>15</v>
      </c>
      <c r="F567" t="s">
        <v>21</v>
      </c>
      <c r="G567" s="16">
        <v>45127.357083333343</v>
      </c>
      <c r="H567" s="16">
        <v>45148.357083333343</v>
      </c>
      <c r="I567" s="16">
        <v>45160.357083333343</v>
      </c>
      <c r="J567" s="16"/>
      <c r="K567">
        <v>0.30599999999999999</v>
      </c>
      <c r="L567" t="s">
        <v>28</v>
      </c>
      <c r="M567">
        <f t="shared" si="16"/>
        <v>99999</v>
      </c>
      <c r="N567" t="str">
        <f t="shared" si="17"/>
        <v>jul/2023</v>
      </c>
    </row>
    <row r="568" spans="1:14" x14ac:dyDescent="0.25">
      <c r="A568" t="s">
        <v>621</v>
      </c>
      <c r="B568">
        <v>785</v>
      </c>
      <c r="C568" t="s">
        <v>13</v>
      </c>
      <c r="D568" t="s">
        <v>30</v>
      </c>
      <c r="E568" t="s">
        <v>15</v>
      </c>
      <c r="F568" t="s">
        <v>21</v>
      </c>
      <c r="G568" s="16">
        <v>45835.97965277778</v>
      </c>
      <c r="H568" s="16"/>
      <c r="I568" s="16"/>
      <c r="J568" s="16"/>
      <c r="K568">
        <v>0.222</v>
      </c>
      <c r="L568" t="s">
        <v>54</v>
      </c>
      <c r="M568">
        <f t="shared" si="16"/>
        <v>99999</v>
      </c>
      <c r="N568" t="str">
        <f t="shared" si="17"/>
        <v>jun/2025</v>
      </c>
    </row>
    <row r="569" spans="1:14" x14ac:dyDescent="0.25">
      <c r="A569" t="s">
        <v>622</v>
      </c>
      <c r="B569">
        <v>736</v>
      </c>
      <c r="C569" t="s">
        <v>24</v>
      </c>
      <c r="D569" t="s">
        <v>79</v>
      </c>
      <c r="E569" t="s">
        <v>57</v>
      </c>
      <c r="F569" t="s">
        <v>31</v>
      </c>
      <c r="G569" s="16">
        <v>45558.528402777767</v>
      </c>
      <c r="H569" s="16">
        <v>45577.528402777767</v>
      </c>
      <c r="I569" s="16">
        <v>45592.528402777767</v>
      </c>
      <c r="J569" s="16"/>
      <c r="K569">
        <v>0.251</v>
      </c>
      <c r="L569" t="s">
        <v>66</v>
      </c>
      <c r="M569">
        <f t="shared" si="16"/>
        <v>99999</v>
      </c>
      <c r="N569" t="str">
        <f t="shared" si="17"/>
        <v>set/2024</v>
      </c>
    </row>
    <row r="570" spans="1:14" x14ac:dyDescent="0.25">
      <c r="A570" t="s">
        <v>623</v>
      </c>
      <c r="B570">
        <v>842</v>
      </c>
      <c r="C570" t="s">
        <v>13</v>
      </c>
      <c r="D570" t="s">
        <v>19</v>
      </c>
      <c r="E570" t="s">
        <v>15</v>
      </c>
      <c r="F570" t="s">
        <v>16</v>
      </c>
      <c r="G570" s="16">
        <v>45656.039583333331</v>
      </c>
      <c r="H570" s="16">
        <v>45658.039583333331</v>
      </c>
      <c r="I570" s="16">
        <v>45672.039583333331</v>
      </c>
      <c r="J570" s="16">
        <v>45689.039583333331</v>
      </c>
      <c r="K570">
        <v>0.17299999999999999</v>
      </c>
      <c r="L570" t="s">
        <v>28</v>
      </c>
      <c r="M570">
        <f t="shared" si="16"/>
        <v>33</v>
      </c>
      <c r="N570" t="str">
        <f t="shared" si="17"/>
        <v>dez/2024</v>
      </c>
    </row>
    <row r="571" spans="1:14" x14ac:dyDescent="0.25">
      <c r="A571" t="s">
        <v>624</v>
      </c>
      <c r="B571">
        <v>592</v>
      </c>
      <c r="C571" t="s">
        <v>24</v>
      </c>
      <c r="D571" t="s">
        <v>44</v>
      </c>
      <c r="E571" t="s">
        <v>45</v>
      </c>
      <c r="F571" t="s">
        <v>21</v>
      </c>
      <c r="G571" s="16">
        <v>45283.174560185187</v>
      </c>
      <c r="H571" s="16">
        <v>45312.174560185187</v>
      </c>
      <c r="I571" s="16"/>
      <c r="J571" s="16"/>
      <c r="K571">
        <v>0.20599999999999999</v>
      </c>
      <c r="L571" t="s">
        <v>22</v>
      </c>
      <c r="M571">
        <f t="shared" si="16"/>
        <v>99999</v>
      </c>
      <c r="N571" t="str">
        <f t="shared" si="17"/>
        <v>dez/2023</v>
      </c>
    </row>
    <row r="572" spans="1:14" x14ac:dyDescent="0.25">
      <c r="A572" t="s">
        <v>625</v>
      </c>
      <c r="B572">
        <v>583</v>
      </c>
      <c r="C572" t="s">
        <v>34</v>
      </c>
      <c r="D572" t="s">
        <v>130</v>
      </c>
      <c r="E572" t="s">
        <v>45</v>
      </c>
      <c r="F572" t="s">
        <v>27</v>
      </c>
      <c r="G572" s="16">
        <v>45838.263078703712</v>
      </c>
      <c r="H572" s="16"/>
      <c r="I572" s="16"/>
      <c r="J572" s="16"/>
      <c r="K572">
        <v>0.17899999999999999</v>
      </c>
      <c r="L572" t="s">
        <v>17</v>
      </c>
      <c r="M572">
        <f t="shared" si="16"/>
        <v>99999</v>
      </c>
      <c r="N572" t="str">
        <f t="shared" si="17"/>
        <v>jun/2025</v>
      </c>
    </row>
    <row r="573" spans="1:14" x14ac:dyDescent="0.25">
      <c r="A573" t="s">
        <v>626</v>
      </c>
      <c r="B573">
        <v>313</v>
      </c>
      <c r="C573" t="s">
        <v>34</v>
      </c>
      <c r="D573" t="s">
        <v>44</v>
      </c>
      <c r="E573" t="s">
        <v>15</v>
      </c>
      <c r="F573" t="s">
        <v>21</v>
      </c>
      <c r="G573" s="16">
        <v>45821.371238425927</v>
      </c>
      <c r="H573" s="16">
        <v>45840.371238425927</v>
      </c>
      <c r="I573" s="16">
        <v>45855.371238425927</v>
      </c>
      <c r="J573" s="16">
        <v>45874.371238425927</v>
      </c>
      <c r="K573">
        <v>0.26800000000000002</v>
      </c>
      <c r="L573" t="s">
        <v>22</v>
      </c>
      <c r="M573">
        <f t="shared" si="16"/>
        <v>53</v>
      </c>
      <c r="N573" t="str">
        <f t="shared" si="17"/>
        <v>jun/2025</v>
      </c>
    </row>
    <row r="574" spans="1:14" x14ac:dyDescent="0.25">
      <c r="A574" t="s">
        <v>627</v>
      </c>
      <c r="B574">
        <v>571</v>
      </c>
      <c r="C574" t="s">
        <v>13</v>
      </c>
      <c r="D574" t="s">
        <v>44</v>
      </c>
      <c r="E574" t="s">
        <v>15</v>
      </c>
      <c r="F574" t="s">
        <v>21</v>
      </c>
      <c r="G574" s="16">
        <v>44953.346759259257</v>
      </c>
      <c r="H574" s="16">
        <v>44963.346759259257</v>
      </c>
      <c r="I574" s="16"/>
      <c r="J574" s="16"/>
      <c r="K574">
        <v>0.5</v>
      </c>
      <c r="L574" t="s">
        <v>71</v>
      </c>
      <c r="M574">
        <f t="shared" si="16"/>
        <v>99999</v>
      </c>
      <c r="N574" t="str">
        <f t="shared" si="17"/>
        <v>jan/2023</v>
      </c>
    </row>
    <row r="575" spans="1:14" x14ac:dyDescent="0.25">
      <c r="A575" t="s">
        <v>628</v>
      </c>
      <c r="B575">
        <v>324</v>
      </c>
      <c r="C575" t="s">
        <v>24</v>
      </c>
      <c r="D575" t="s">
        <v>49</v>
      </c>
      <c r="E575" t="s">
        <v>15</v>
      </c>
      <c r="F575" t="s">
        <v>38</v>
      </c>
      <c r="G575" s="16">
        <v>45499.196400462963</v>
      </c>
      <c r="H575" s="16">
        <v>45521.196400462963</v>
      </c>
      <c r="I575" s="16">
        <v>45537.196400462963</v>
      </c>
      <c r="J575" s="16"/>
      <c r="K575">
        <v>0.23300000000000001</v>
      </c>
      <c r="L575" t="s">
        <v>50</v>
      </c>
      <c r="M575">
        <f t="shared" si="16"/>
        <v>99999</v>
      </c>
      <c r="N575" t="str">
        <f t="shared" si="17"/>
        <v>jul/2024</v>
      </c>
    </row>
    <row r="576" spans="1:14" x14ac:dyDescent="0.25">
      <c r="A576" t="s">
        <v>629</v>
      </c>
      <c r="B576">
        <v>621</v>
      </c>
      <c r="C576" t="s">
        <v>13</v>
      </c>
      <c r="D576" t="s">
        <v>14</v>
      </c>
      <c r="E576" t="s">
        <v>45</v>
      </c>
      <c r="F576" t="s">
        <v>31</v>
      </c>
      <c r="G576" s="16">
        <v>45293.497731481482</v>
      </c>
      <c r="H576" s="16">
        <v>45295.497731481482</v>
      </c>
      <c r="I576" s="16"/>
      <c r="J576" s="16"/>
      <c r="K576">
        <v>0.17</v>
      </c>
      <c r="L576" t="s">
        <v>69</v>
      </c>
      <c r="M576">
        <f t="shared" si="16"/>
        <v>99999</v>
      </c>
      <c r="N576" t="str">
        <f t="shared" si="17"/>
        <v>jan/2024</v>
      </c>
    </row>
    <row r="577" spans="1:14" x14ac:dyDescent="0.25">
      <c r="A577" t="s">
        <v>630</v>
      </c>
      <c r="B577">
        <v>402</v>
      </c>
      <c r="C577" t="s">
        <v>24</v>
      </c>
      <c r="D577" t="s">
        <v>30</v>
      </c>
      <c r="E577" t="s">
        <v>15</v>
      </c>
      <c r="F577" t="s">
        <v>38</v>
      </c>
      <c r="G577" s="16">
        <v>45913.324965277781</v>
      </c>
      <c r="H577" s="16"/>
      <c r="I577" s="16"/>
      <c r="J577" s="16"/>
      <c r="K577">
        <v>0.30499999999999999</v>
      </c>
      <c r="L577" t="s">
        <v>69</v>
      </c>
      <c r="M577">
        <f t="shared" si="16"/>
        <v>99999</v>
      </c>
      <c r="N577" t="str">
        <f t="shared" si="17"/>
        <v>set/2025</v>
      </c>
    </row>
    <row r="578" spans="1:14" x14ac:dyDescent="0.25">
      <c r="A578" t="s">
        <v>631</v>
      </c>
      <c r="B578">
        <v>339</v>
      </c>
      <c r="C578" t="s">
        <v>13</v>
      </c>
      <c r="D578" t="s">
        <v>49</v>
      </c>
      <c r="E578" t="s">
        <v>45</v>
      </c>
      <c r="F578" t="s">
        <v>38</v>
      </c>
      <c r="G578" s="16">
        <v>45596.554212962961</v>
      </c>
      <c r="H578" s="16"/>
      <c r="I578" s="16"/>
      <c r="J578" s="16"/>
      <c r="K578">
        <v>0.50700000000000001</v>
      </c>
      <c r="L578" t="s">
        <v>46</v>
      </c>
      <c r="M578">
        <f t="shared" si="16"/>
        <v>99999</v>
      </c>
      <c r="N578" t="str">
        <f t="shared" si="17"/>
        <v>out/2024</v>
      </c>
    </row>
    <row r="579" spans="1:14" x14ac:dyDescent="0.25">
      <c r="A579" t="s">
        <v>632</v>
      </c>
      <c r="B579">
        <v>534</v>
      </c>
      <c r="C579" t="s">
        <v>24</v>
      </c>
      <c r="D579" t="s">
        <v>30</v>
      </c>
      <c r="E579" t="s">
        <v>45</v>
      </c>
      <c r="F579" t="s">
        <v>21</v>
      </c>
      <c r="G579" s="16">
        <v>45117.21230324074</v>
      </c>
      <c r="H579" s="16">
        <v>45146.21230324074</v>
      </c>
      <c r="I579" s="16">
        <v>45151.21230324074</v>
      </c>
      <c r="J579" s="16">
        <v>45166.21230324074</v>
      </c>
      <c r="K579">
        <v>0.47</v>
      </c>
      <c r="L579" t="s">
        <v>61</v>
      </c>
      <c r="M579">
        <f t="shared" ref="M579:M642" si="18">IF(_xlfn.DAYS(J579,G579) &gt; 0, _xlfn.DAYS(J579,G579), 99999)</f>
        <v>49</v>
      </c>
      <c r="N579" t="str">
        <f t="shared" ref="N579:N642" si="19">TEXT(G579, "mmm/aaaa")</f>
        <v>jul/2023</v>
      </c>
    </row>
    <row r="580" spans="1:14" x14ac:dyDescent="0.25">
      <c r="A580" t="s">
        <v>633</v>
      </c>
      <c r="B580">
        <v>388</v>
      </c>
      <c r="C580" t="s">
        <v>13</v>
      </c>
      <c r="D580" t="s">
        <v>14</v>
      </c>
      <c r="E580" t="s">
        <v>57</v>
      </c>
      <c r="F580" t="s">
        <v>38</v>
      </c>
      <c r="G580" s="16">
        <v>45437.176770833343</v>
      </c>
      <c r="H580" s="16">
        <v>45454.176770833343</v>
      </c>
      <c r="I580" s="16"/>
      <c r="J580" s="16"/>
      <c r="K580">
        <v>0.38600000000000001</v>
      </c>
      <c r="L580" t="s">
        <v>66</v>
      </c>
      <c r="M580">
        <f t="shared" si="18"/>
        <v>99999</v>
      </c>
      <c r="N580" t="str">
        <f t="shared" si="19"/>
        <v>mai/2024</v>
      </c>
    </row>
    <row r="581" spans="1:14" x14ac:dyDescent="0.25">
      <c r="A581" t="s">
        <v>634</v>
      </c>
      <c r="B581">
        <v>399</v>
      </c>
      <c r="C581" t="s">
        <v>34</v>
      </c>
      <c r="D581" t="s">
        <v>30</v>
      </c>
      <c r="E581" t="s">
        <v>15</v>
      </c>
      <c r="F581" t="s">
        <v>21</v>
      </c>
      <c r="G581" s="16">
        <v>45392.290937500002</v>
      </c>
      <c r="H581" s="16"/>
      <c r="I581" s="16"/>
      <c r="J581" s="16"/>
      <c r="K581">
        <v>0.11799999999999999</v>
      </c>
      <c r="L581" t="s">
        <v>54</v>
      </c>
      <c r="M581">
        <f t="shared" si="18"/>
        <v>99999</v>
      </c>
      <c r="N581" t="str">
        <f t="shared" si="19"/>
        <v>abr/2024</v>
      </c>
    </row>
    <row r="582" spans="1:14" x14ac:dyDescent="0.25">
      <c r="A582" t="s">
        <v>635</v>
      </c>
      <c r="B582">
        <v>443</v>
      </c>
      <c r="C582" t="s">
        <v>24</v>
      </c>
      <c r="D582" t="s">
        <v>30</v>
      </c>
      <c r="E582" t="s">
        <v>26</v>
      </c>
      <c r="F582" t="s">
        <v>38</v>
      </c>
      <c r="G582" s="16">
        <v>45766.949930555558</v>
      </c>
      <c r="H582" s="16">
        <v>45793.949930555558</v>
      </c>
      <c r="I582" s="16">
        <v>45795.949930555558</v>
      </c>
      <c r="J582" s="16"/>
      <c r="K582">
        <v>0.13100000000000001</v>
      </c>
      <c r="L582" t="s">
        <v>46</v>
      </c>
      <c r="M582">
        <f t="shared" si="18"/>
        <v>99999</v>
      </c>
      <c r="N582" t="str">
        <f t="shared" si="19"/>
        <v>abr/2025</v>
      </c>
    </row>
    <row r="583" spans="1:14" x14ac:dyDescent="0.25">
      <c r="A583" t="s">
        <v>636</v>
      </c>
      <c r="B583">
        <v>381</v>
      </c>
      <c r="C583" t="s">
        <v>13</v>
      </c>
      <c r="D583" t="s">
        <v>30</v>
      </c>
      <c r="E583" t="s">
        <v>15</v>
      </c>
      <c r="F583" t="s">
        <v>38</v>
      </c>
      <c r="G583" s="16">
        <v>45858.681400462963</v>
      </c>
      <c r="H583" s="16"/>
      <c r="I583" s="16"/>
      <c r="J583" s="16"/>
      <c r="K583">
        <v>0.2</v>
      </c>
      <c r="L583" t="s">
        <v>86</v>
      </c>
      <c r="M583">
        <f t="shared" si="18"/>
        <v>99999</v>
      </c>
      <c r="N583" t="str">
        <f t="shared" si="19"/>
        <v>jul/2025</v>
      </c>
    </row>
    <row r="584" spans="1:14" x14ac:dyDescent="0.25">
      <c r="A584" t="s">
        <v>637</v>
      </c>
      <c r="B584">
        <v>528</v>
      </c>
      <c r="C584" t="s">
        <v>34</v>
      </c>
      <c r="D584" t="s">
        <v>19</v>
      </c>
      <c r="E584" t="s">
        <v>15</v>
      </c>
      <c r="F584" t="s">
        <v>16</v>
      </c>
      <c r="G584" s="16">
        <v>45863.977824074071</v>
      </c>
      <c r="H584" s="16"/>
      <c r="I584" s="16"/>
      <c r="J584" s="16"/>
      <c r="K584">
        <v>0.25</v>
      </c>
      <c r="L584" t="s">
        <v>71</v>
      </c>
      <c r="M584">
        <f t="shared" si="18"/>
        <v>99999</v>
      </c>
      <c r="N584" t="str">
        <f t="shared" si="19"/>
        <v>jul/2025</v>
      </c>
    </row>
    <row r="585" spans="1:14" x14ac:dyDescent="0.25">
      <c r="A585" t="s">
        <v>638</v>
      </c>
      <c r="B585">
        <v>694</v>
      </c>
      <c r="C585" t="s">
        <v>13</v>
      </c>
      <c r="D585" t="s">
        <v>14</v>
      </c>
      <c r="E585" t="s">
        <v>15</v>
      </c>
      <c r="F585" t="s">
        <v>38</v>
      </c>
      <c r="G585" s="16">
        <v>45589.447731481479</v>
      </c>
      <c r="H585" s="16"/>
      <c r="I585" s="16"/>
      <c r="J585" s="16"/>
      <c r="K585">
        <v>0.41899999999999998</v>
      </c>
      <c r="L585" t="s">
        <v>52</v>
      </c>
      <c r="M585">
        <f t="shared" si="18"/>
        <v>99999</v>
      </c>
      <c r="N585" t="str">
        <f t="shared" si="19"/>
        <v>out/2024</v>
      </c>
    </row>
    <row r="586" spans="1:14" x14ac:dyDescent="0.25">
      <c r="A586" t="s">
        <v>639</v>
      </c>
      <c r="B586">
        <v>812</v>
      </c>
      <c r="C586" t="s">
        <v>74</v>
      </c>
      <c r="D586" t="s">
        <v>19</v>
      </c>
      <c r="E586" t="s">
        <v>45</v>
      </c>
      <c r="F586" t="s">
        <v>31</v>
      </c>
      <c r="G586" s="16">
        <v>45646.70857638889</v>
      </c>
      <c r="H586" s="16">
        <v>45675.70857638889</v>
      </c>
      <c r="I586" s="16">
        <v>45675.70857638889</v>
      </c>
      <c r="J586" s="16"/>
      <c r="K586">
        <v>0.26800000000000002</v>
      </c>
      <c r="L586" t="s">
        <v>71</v>
      </c>
      <c r="M586">
        <f t="shared" si="18"/>
        <v>99999</v>
      </c>
      <c r="N586" t="str">
        <f t="shared" si="19"/>
        <v>dez/2024</v>
      </c>
    </row>
    <row r="587" spans="1:14" x14ac:dyDescent="0.25">
      <c r="A587" t="s">
        <v>640</v>
      </c>
      <c r="B587">
        <v>496</v>
      </c>
      <c r="C587" t="s">
        <v>24</v>
      </c>
      <c r="D587" t="s">
        <v>19</v>
      </c>
      <c r="E587" t="s">
        <v>20</v>
      </c>
      <c r="F587" t="s">
        <v>38</v>
      </c>
      <c r="G587" s="16">
        <v>45816.295763888891</v>
      </c>
      <c r="H587" s="16">
        <v>45836.295763888891</v>
      </c>
      <c r="I587" s="16">
        <v>45843.295763888891</v>
      </c>
      <c r="J587" s="16">
        <v>45872.295763888891</v>
      </c>
      <c r="K587">
        <v>0.39</v>
      </c>
      <c r="L587" t="s">
        <v>46</v>
      </c>
      <c r="M587">
        <f t="shared" si="18"/>
        <v>56</v>
      </c>
      <c r="N587" t="str">
        <f t="shared" si="19"/>
        <v>jun/2025</v>
      </c>
    </row>
    <row r="588" spans="1:14" x14ac:dyDescent="0.25">
      <c r="A588" t="s">
        <v>641</v>
      </c>
      <c r="B588">
        <v>573</v>
      </c>
      <c r="C588" t="s">
        <v>74</v>
      </c>
      <c r="D588" t="s">
        <v>49</v>
      </c>
      <c r="E588" t="s">
        <v>15</v>
      </c>
      <c r="F588" t="s">
        <v>27</v>
      </c>
      <c r="G588" s="16">
        <v>45861.82230324074</v>
      </c>
      <c r="H588" s="16"/>
      <c r="I588" s="16"/>
      <c r="J588" s="16"/>
      <c r="K588">
        <v>0.154</v>
      </c>
      <c r="L588" t="s">
        <v>86</v>
      </c>
      <c r="M588">
        <f t="shared" si="18"/>
        <v>99999</v>
      </c>
      <c r="N588" t="str">
        <f t="shared" si="19"/>
        <v>jul/2025</v>
      </c>
    </row>
    <row r="589" spans="1:14" x14ac:dyDescent="0.25">
      <c r="A589" t="s">
        <v>642</v>
      </c>
      <c r="B589">
        <v>671</v>
      </c>
      <c r="C589" t="s">
        <v>48</v>
      </c>
      <c r="D589" t="s">
        <v>30</v>
      </c>
      <c r="E589" t="s">
        <v>26</v>
      </c>
      <c r="F589" t="s">
        <v>16</v>
      </c>
      <c r="G589" s="16">
        <v>45890.808657407397</v>
      </c>
      <c r="H589" s="16">
        <v>45917.808657407397</v>
      </c>
      <c r="I589" s="16">
        <v>45921.808657407397</v>
      </c>
      <c r="J589" s="16">
        <v>45928.808657407397</v>
      </c>
      <c r="K589">
        <v>9.7000000000000003E-2</v>
      </c>
      <c r="L589" t="s">
        <v>66</v>
      </c>
      <c r="M589">
        <f t="shared" si="18"/>
        <v>38</v>
      </c>
      <c r="N589" t="str">
        <f t="shared" si="19"/>
        <v>ago/2025</v>
      </c>
    </row>
    <row r="590" spans="1:14" x14ac:dyDescent="0.25">
      <c r="A590" t="s">
        <v>643</v>
      </c>
      <c r="B590">
        <v>379</v>
      </c>
      <c r="C590" t="s">
        <v>13</v>
      </c>
      <c r="D590" t="s">
        <v>44</v>
      </c>
      <c r="E590" t="s">
        <v>15</v>
      </c>
      <c r="F590" t="s">
        <v>16</v>
      </c>
      <c r="G590" s="16">
        <v>45193.445428240739</v>
      </c>
      <c r="H590" s="16"/>
      <c r="I590" s="16"/>
      <c r="J590" s="16"/>
      <c r="K590">
        <v>0.33700000000000002</v>
      </c>
      <c r="L590" t="s">
        <v>46</v>
      </c>
      <c r="M590">
        <f t="shared" si="18"/>
        <v>99999</v>
      </c>
      <c r="N590" t="str">
        <f t="shared" si="19"/>
        <v>set/2023</v>
      </c>
    </row>
    <row r="591" spans="1:14" x14ac:dyDescent="0.25">
      <c r="A591" t="s">
        <v>644</v>
      </c>
      <c r="B591">
        <v>534</v>
      </c>
      <c r="C591" t="s">
        <v>24</v>
      </c>
      <c r="D591" t="s">
        <v>44</v>
      </c>
      <c r="E591" t="s">
        <v>45</v>
      </c>
      <c r="F591" t="s">
        <v>31</v>
      </c>
      <c r="G591" s="16">
        <v>44941.891701388893</v>
      </c>
      <c r="H591" s="16">
        <v>44952.891701388893</v>
      </c>
      <c r="I591" s="16">
        <v>44970.891701388893</v>
      </c>
      <c r="J591" s="16"/>
      <c r="K591">
        <v>0.52300000000000002</v>
      </c>
      <c r="L591" t="s">
        <v>61</v>
      </c>
      <c r="M591">
        <f t="shared" si="18"/>
        <v>99999</v>
      </c>
      <c r="N591" t="str">
        <f t="shared" si="19"/>
        <v>jan/2023</v>
      </c>
    </row>
    <row r="592" spans="1:14" x14ac:dyDescent="0.25">
      <c r="A592" t="s">
        <v>645</v>
      </c>
      <c r="B592">
        <v>586</v>
      </c>
      <c r="C592" t="s">
        <v>34</v>
      </c>
      <c r="D592" t="s">
        <v>49</v>
      </c>
      <c r="E592" t="s">
        <v>15</v>
      </c>
      <c r="F592" t="s">
        <v>38</v>
      </c>
      <c r="G592" s="16">
        <v>45818.563148148147</v>
      </c>
      <c r="H592" s="16"/>
      <c r="I592" s="16"/>
      <c r="J592" s="16"/>
      <c r="K592">
        <v>0.38700000000000001</v>
      </c>
      <c r="L592" t="s">
        <v>41</v>
      </c>
      <c r="M592">
        <f t="shared" si="18"/>
        <v>99999</v>
      </c>
      <c r="N592" t="str">
        <f t="shared" si="19"/>
        <v>jun/2025</v>
      </c>
    </row>
    <row r="593" spans="1:14" x14ac:dyDescent="0.25">
      <c r="A593" t="s">
        <v>646</v>
      </c>
      <c r="B593">
        <v>844</v>
      </c>
      <c r="C593" t="s">
        <v>48</v>
      </c>
      <c r="D593" t="s">
        <v>44</v>
      </c>
      <c r="E593" t="s">
        <v>26</v>
      </c>
      <c r="F593" t="s">
        <v>21</v>
      </c>
      <c r="G593" s="16">
        <v>45411.604421296302</v>
      </c>
      <c r="H593" s="16">
        <v>45439.604421296302</v>
      </c>
      <c r="I593" s="16">
        <v>45446.604421296302</v>
      </c>
      <c r="J593" s="16">
        <v>45456.604421296302</v>
      </c>
      <c r="K593">
        <v>0.45100000000000001</v>
      </c>
      <c r="L593" t="s">
        <v>89</v>
      </c>
      <c r="M593">
        <f t="shared" si="18"/>
        <v>45</v>
      </c>
      <c r="N593" t="str">
        <f t="shared" si="19"/>
        <v>abr/2024</v>
      </c>
    </row>
    <row r="594" spans="1:14" x14ac:dyDescent="0.25">
      <c r="A594" t="s">
        <v>647</v>
      </c>
      <c r="B594">
        <v>736</v>
      </c>
      <c r="C594" t="s">
        <v>48</v>
      </c>
      <c r="D594" t="s">
        <v>44</v>
      </c>
      <c r="E594" t="s">
        <v>26</v>
      </c>
      <c r="F594" t="s">
        <v>16</v>
      </c>
      <c r="G594" s="16">
        <v>44998.766736111109</v>
      </c>
      <c r="H594" s="16">
        <v>45007.766736111109</v>
      </c>
      <c r="I594" s="16">
        <v>45009.766736111109</v>
      </c>
      <c r="J594" s="16"/>
      <c r="K594">
        <v>0.193</v>
      </c>
      <c r="L594" t="s">
        <v>46</v>
      </c>
      <c r="M594">
        <f t="shared" si="18"/>
        <v>99999</v>
      </c>
      <c r="N594" t="str">
        <f t="shared" si="19"/>
        <v>mar/2023</v>
      </c>
    </row>
    <row r="595" spans="1:14" x14ac:dyDescent="0.25">
      <c r="A595" t="s">
        <v>648</v>
      </c>
      <c r="B595">
        <v>426</v>
      </c>
      <c r="C595" t="s">
        <v>13</v>
      </c>
      <c r="D595" t="s">
        <v>30</v>
      </c>
      <c r="E595" t="s">
        <v>45</v>
      </c>
      <c r="F595" t="s">
        <v>21</v>
      </c>
      <c r="G595" s="16">
        <v>45784.555092592593</v>
      </c>
      <c r="H595" s="16">
        <v>45786.555092592593</v>
      </c>
      <c r="I595" s="16">
        <v>45787.555092592593</v>
      </c>
      <c r="J595" s="16">
        <v>45808.555092592593</v>
      </c>
      <c r="K595">
        <v>4.7E-2</v>
      </c>
      <c r="L595" t="s">
        <v>71</v>
      </c>
      <c r="M595">
        <f t="shared" si="18"/>
        <v>24</v>
      </c>
      <c r="N595" t="str">
        <f t="shared" si="19"/>
        <v>mai/2025</v>
      </c>
    </row>
    <row r="596" spans="1:14" x14ac:dyDescent="0.25">
      <c r="A596" t="s">
        <v>649</v>
      </c>
      <c r="B596">
        <v>716</v>
      </c>
      <c r="C596" t="s">
        <v>34</v>
      </c>
      <c r="D596" t="s">
        <v>19</v>
      </c>
      <c r="E596" t="s">
        <v>15</v>
      </c>
      <c r="F596" t="s">
        <v>21</v>
      </c>
      <c r="G596" s="16">
        <v>45094.930405092593</v>
      </c>
      <c r="H596" s="16"/>
      <c r="I596" s="16"/>
      <c r="J596" s="16"/>
      <c r="K596">
        <v>0.39300000000000002</v>
      </c>
      <c r="L596" t="s">
        <v>54</v>
      </c>
      <c r="M596">
        <f t="shared" si="18"/>
        <v>99999</v>
      </c>
      <c r="N596" t="str">
        <f t="shared" si="19"/>
        <v>jun/2023</v>
      </c>
    </row>
    <row r="597" spans="1:14" x14ac:dyDescent="0.25">
      <c r="A597" t="s">
        <v>650</v>
      </c>
      <c r="B597">
        <v>340</v>
      </c>
      <c r="C597" t="s">
        <v>24</v>
      </c>
      <c r="D597" t="s">
        <v>14</v>
      </c>
      <c r="E597" t="s">
        <v>26</v>
      </c>
      <c r="F597" t="s">
        <v>31</v>
      </c>
      <c r="G597" s="16">
        <v>45248.538182870368</v>
      </c>
      <c r="H597" s="16"/>
      <c r="I597" s="16"/>
      <c r="J597" s="16"/>
      <c r="K597">
        <v>0.48</v>
      </c>
      <c r="L597" t="s">
        <v>69</v>
      </c>
      <c r="M597">
        <f t="shared" si="18"/>
        <v>99999</v>
      </c>
      <c r="N597" t="str">
        <f t="shared" si="19"/>
        <v>nov/2023</v>
      </c>
    </row>
    <row r="598" spans="1:14" x14ac:dyDescent="0.25">
      <c r="A598" t="s">
        <v>651</v>
      </c>
      <c r="B598">
        <v>768</v>
      </c>
      <c r="C598" t="s">
        <v>13</v>
      </c>
      <c r="D598" t="s">
        <v>130</v>
      </c>
      <c r="E598" t="s">
        <v>15</v>
      </c>
      <c r="F598" t="s">
        <v>21</v>
      </c>
      <c r="G598" s="16">
        <v>44989.614131944443</v>
      </c>
      <c r="H598" s="16">
        <v>45015.614131944443</v>
      </c>
      <c r="I598" s="16">
        <v>45038.614131944443</v>
      </c>
      <c r="J598" s="16">
        <v>45053.614131944443</v>
      </c>
      <c r="K598">
        <v>0.23300000000000001</v>
      </c>
      <c r="L598" t="s">
        <v>64</v>
      </c>
      <c r="M598">
        <f t="shared" si="18"/>
        <v>64</v>
      </c>
      <c r="N598" t="str">
        <f t="shared" si="19"/>
        <v>mar/2023</v>
      </c>
    </row>
    <row r="599" spans="1:14" x14ac:dyDescent="0.25">
      <c r="A599" t="s">
        <v>652</v>
      </c>
      <c r="B599">
        <v>596</v>
      </c>
      <c r="C599" t="s">
        <v>48</v>
      </c>
      <c r="D599" t="s">
        <v>14</v>
      </c>
      <c r="E599" t="s">
        <v>15</v>
      </c>
      <c r="F599" t="s">
        <v>27</v>
      </c>
      <c r="G599" s="16">
        <v>45955.068090277768</v>
      </c>
      <c r="H599" s="16">
        <v>45966.068090277768</v>
      </c>
      <c r="I599" s="16">
        <v>45975.068090277768</v>
      </c>
      <c r="J599" s="16">
        <v>45981.068090277768</v>
      </c>
      <c r="K599">
        <v>0.28399999999999997</v>
      </c>
      <c r="L599" t="s">
        <v>86</v>
      </c>
      <c r="M599">
        <f t="shared" si="18"/>
        <v>26</v>
      </c>
      <c r="N599" t="str">
        <f t="shared" si="19"/>
        <v>out/2025</v>
      </c>
    </row>
    <row r="600" spans="1:14" x14ac:dyDescent="0.25">
      <c r="A600" t="s">
        <v>653</v>
      </c>
      <c r="B600">
        <v>341</v>
      </c>
      <c r="C600" t="s">
        <v>24</v>
      </c>
      <c r="D600" t="s">
        <v>30</v>
      </c>
      <c r="E600" t="s">
        <v>15</v>
      </c>
      <c r="F600" t="s">
        <v>16</v>
      </c>
      <c r="G600" s="16">
        <v>45569.106874999998</v>
      </c>
      <c r="H600" s="16"/>
      <c r="I600" s="16"/>
      <c r="J600" s="16"/>
      <c r="K600">
        <v>0.40799999999999997</v>
      </c>
      <c r="L600" t="s">
        <v>86</v>
      </c>
      <c r="M600">
        <f t="shared" si="18"/>
        <v>99999</v>
      </c>
      <c r="N600" t="str">
        <f t="shared" si="19"/>
        <v>out/2024</v>
      </c>
    </row>
    <row r="601" spans="1:14" x14ac:dyDescent="0.25">
      <c r="A601" t="s">
        <v>654</v>
      </c>
      <c r="B601">
        <v>578</v>
      </c>
      <c r="C601" t="s">
        <v>13</v>
      </c>
      <c r="D601" t="s">
        <v>30</v>
      </c>
      <c r="E601" t="s">
        <v>57</v>
      </c>
      <c r="F601" t="s">
        <v>31</v>
      </c>
      <c r="G601" s="16">
        <v>45075.513831018521</v>
      </c>
      <c r="H601" s="16">
        <v>45079.513831018521</v>
      </c>
      <c r="I601" s="16">
        <v>45083.513831018521</v>
      </c>
      <c r="J601" s="16"/>
      <c r="K601">
        <v>0.246</v>
      </c>
      <c r="L601" t="s">
        <v>28</v>
      </c>
      <c r="M601">
        <f t="shared" si="18"/>
        <v>99999</v>
      </c>
      <c r="N601" t="str">
        <f t="shared" si="19"/>
        <v>mai/2023</v>
      </c>
    </row>
    <row r="602" spans="1:14" x14ac:dyDescent="0.25">
      <c r="A602" t="s">
        <v>655</v>
      </c>
      <c r="B602">
        <v>758</v>
      </c>
      <c r="C602" t="s">
        <v>24</v>
      </c>
      <c r="D602" t="s">
        <v>14</v>
      </c>
      <c r="E602" t="s">
        <v>57</v>
      </c>
      <c r="F602" t="s">
        <v>21</v>
      </c>
      <c r="G602" s="16">
        <v>45801.123402777783</v>
      </c>
      <c r="H602" s="16">
        <v>45823.123402777783</v>
      </c>
      <c r="I602" s="16">
        <v>45833.123402777783</v>
      </c>
      <c r="J602" s="16"/>
      <c r="K602">
        <v>0.40400000000000003</v>
      </c>
      <c r="L602" t="s">
        <v>106</v>
      </c>
      <c r="M602">
        <f t="shared" si="18"/>
        <v>99999</v>
      </c>
      <c r="N602" t="str">
        <f t="shared" si="19"/>
        <v>mai/2025</v>
      </c>
    </row>
    <row r="603" spans="1:14" x14ac:dyDescent="0.25">
      <c r="A603" t="s">
        <v>656</v>
      </c>
      <c r="B603">
        <v>332</v>
      </c>
      <c r="C603" t="s">
        <v>13</v>
      </c>
      <c r="D603" t="s">
        <v>79</v>
      </c>
      <c r="E603" t="s">
        <v>15</v>
      </c>
      <c r="F603" t="s">
        <v>31</v>
      </c>
      <c r="G603" s="16">
        <v>45820.393634259257</v>
      </c>
      <c r="H603" s="16">
        <v>45828.393634259257</v>
      </c>
      <c r="I603" s="16"/>
      <c r="J603" s="16"/>
      <c r="K603">
        <v>0.27900000000000003</v>
      </c>
      <c r="L603" t="s">
        <v>22</v>
      </c>
      <c r="M603">
        <f t="shared" si="18"/>
        <v>99999</v>
      </c>
      <c r="N603" t="str">
        <f t="shared" si="19"/>
        <v>jun/2025</v>
      </c>
    </row>
    <row r="604" spans="1:14" x14ac:dyDescent="0.25">
      <c r="A604" t="s">
        <v>657</v>
      </c>
      <c r="B604">
        <v>575</v>
      </c>
      <c r="C604" t="s">
        <v>24</v>
      </c>
      <c r="D604" t="s">
        <v>44</v>
      </c>
      <c r="E604" t="s">
        <v>45</v>
      </c>
      <c r="F604" t="s">
        <v>38</v>
      </c>
      <c r="G604" s="16">
        <v>44932.18917824074</v>
      </c>
      <c r="H604" s="16">
        <v>44941.18917824074</v>
      </c>
      <c r="I604" s="16">
        <v>44964.18917824074</v>
      </c>
      <c r="J604" s="16"/>
      <c r="K604">
        <v>0.51900000000000002</v>
      </c>
      <c r="L604" t="s">
        <v>66</v>
      </c>
      <c r="M604">
        <f t="shared" si="18"/>
        <v>99999</v>
      </c>
      <c r="N604" t="str">
        <f t="shared" si="19"/>
        <v>jan/2023</v>
      </c>
    </row>
    <row r="605" spans="1:14" x14ac:dyDescent="0.25">
      <c r="A605" t="s">
        <v>658</v>
      </c>
      <c r="B605">
        <v>389</v>
      </c>
      <c r="C605" t="s">
        <v>34</v>
      </c>
      <c r="D605" t="s">
        <v>14</v>
      </c>
      <c r="E605" t="s">
        <v>26</v>
      </c>
      <c r="F605" t="s">
        <v>21</v>
      </c>
      <c r="G605" s="16">
        <v>45809.483171296299</v>
      </c>
      <c r="H605" s="16">
        <v>45819.483171296299</v>
      </c>
      <c r="I605" s="16">
        <v>45826.483171296299</v>
      </c>
      <c r="J605" s="16">
        <v>45852.483171296299</v>
      </c>
      <c r="K605">
        <v>0.248</v>
      </c>
      <c r="L605" t="s">
        <v>61</v>
      </c>
      <c r="M605">
        <f t="shared" si="18"/>
        <v>43</v>
      </c>
      <c r="N605" t="str">
        <f t="shared" si="19"/>
        <v>jun/2025</v>
      </c>
    </row>
    <row r="606" spans="1:14" x14ac:dyDescent="0.25">
      <c r="A606" t="s">
        <v>659</v>
      </c>
      <c r="B606">
        <v>823</v>
      </c>
      <c r="C606" t="s">
        <v>24</v>
      </c>
      <c r="D606" t="s">
        <v>49</v>
      </c>
      <c r="E606" t="s">
        <v>20</v>
      </c>
      <c r="F606" t="s">
        <v>27</v>
      </c>
      <c r="G606" s="16">
        <v>45794.318958333337</v>
      </c>
      <c r="H606" s="16">
        <v>45813.318958333337</v>
      </c>
      <c r="I606" s="16">
        <v>45827.318958333337</v>
      </c>
      <c r="J606" s="16"/>
      <c r="K606">
        <v>0.14899999999999999</v>
      </c>
      <c r="L606" t="s">
        <v>54</v>
      </c>
      <c r="M606">
        <f t="shared" si="18"/>
        <v>99999</v>
      </c>
      <c r="N606" t="str">
        <f t="shared" si="19"/>
        <v>mai/2025</v>
      </c>
    </row>
    <row r="607" spans="1:14" x14ac:dyDescent="0.25">
      <c r="A607" t="s">
        <v>660</v>
      </c>
      <c r="B607">
        <v>459</v>
      </c>
      <c r="C607" t="s">
        <v>13</v>
      </c>
      <c r="D607" t="s">
        <v>49</v>
      </c>
      <c r="E607" t="s">
        <v>20</v>
      </c>
      <c r="F607" t="s">
        <v>21</v>
      </c>
      <c r="G607" s="16">
        <v>45110.041990740741</v>
      </c>
      <c r="H607" s="16">
        <v>45112.041990740741</v>
      </c>
      <c r="I607" s="16">
        <v>45130.041990740741</v>
      </c>
      <c r="J607" s="16">
        <v>45143.041990740741</v>
      </c>
      <c r="K607">
        <v>0.50900000000000001</v>
      </c>
      <c r="L607" t="s">
        <v>66</v>
      </c>
      <c r="M607">
        <f t="shared" si="18"/>
        <v>33</v>
      </c>
      <c r="N607" t="str">
        <f t="shared" si="19"/>
        <v>jul/2023</v>
      </c>
    </row>
    <row r="608" spans="1:14" x14ac:dyDescent="0.25">
      <c r="A608" t="s">
        <v>661</v>
      </c>
      <c r="B608">
        <v>757</v>
      </c>
      <c r="C608" t="s">
        <v>24</v>
      </c>
      <c r="D608" t="s">
        <v>130</v>
      </c>
      <c r="E608" t="s">
        <v>26</v>
      </c>
      <c r="F608" t="s">
        <v>16</v>
      </c>
      <c r="G608" s="16">
        <v>45491.392731481479</v>
      </c>
      <c r="H608" s="16">
        <v>45510.392731481479</v>
      </c>
      <c r="I608" s="16">
        <v>45510.392731481479</v>
      </c>
      <c r="J608" s="16">
        <v>45519.392731481479</v>
      </c>
      <c r="K608">
        <v>0.372</v>
      </c>
      <c r="L608" t="s">
        <v>35</v>
      </c>
      <c r="M608">
        <f t="shared" si="18"/>
        <v>28</v>
      </c>
      <c r="N608" t="str">
        <f t="shared" si="19"/>
        <v>jul/2024</v>
      </c>
    </row>
    <row r="609" spans="1:14" x14ac:dyDescent="0.25">
      <c r="A609" t="s">
        <v>662</v>
      </c>
      <c r="B609">
        <v>698</v>
      </c>
      <c r="C609" t="s">
        <v>13</v>
      </c>
      <c r="D609" t="s">
        <v>44</v>
      </c>
      <c r="E609" t="s">
        <v>15</v>
      </c>
      <c r="F609" t="s">
        <v>16</v>
      </c>
      <c r="G609" s="16">
        <v>45373.051817129628</v>
      </c>
      <c r="H609" s="16">
        <v>45398.051817129628</v>
      </c>
      <c r="I609" s="16">
        <v>45403.051817129628</v>
      </c>
      <c r="J609" s="16">
        <v>45420.051817129628</v>
      </c>
      <c r="K609">
        <v>0.21099999999999999</v>
      </c>
      <c r="L609" t="s">
        <v>35</v>
      </c>
      <c r="M609">
        <f t="shared" si="18"/>
        <v>47</v>
      </c>
      <c r="N609" t="str">
        <f t="shared" si="19"/>
        <v>mar/2024</v>
      </c>
    </row>
    <row r="610" spans="1:14" x14ac:dyDescent="0.25">
      <c r="A610" t="s">
        <v>663</v>
      </c>
      <c r="B610">
        <v>390</v>
      </c>
      <c r="C610" t="s">
        <v>34</v>
      </c>
      <c r="D610" t="s">
        <v>44</v>
      </c>
      <c r="E610" t="s">
        <v>26</v>
      </c>
      <c r="F610" t="s">
        <v>27</v>
      </c>
      <c r="G610" s="16">
        <v>45781.760821759257</v>
      </c>
      <c r="H610" s="16">
        <v>45805.760821759257</v>
      </c>
      <c r="I610" s="16">
        <v>45822.760821759257</v>
      </c>
      <c r="J610" s="16">
        <v>45831.760821759257</v>
      </c>
      <c r="K610">
        <v>0.129</v>
      </c>
      <c r="L610" t="s">
        <v>50</v>
      </c>
      <c r="M610">
        <f t="shared" si="18"/>
        <v>50</v>
      </c>
      <c r="N610" t="str">
        <f t="shared" si="19"/>
        <v>mai/2025</v>
      </c>
    </row>
    <row r="611" spans="1:14" x14ac:dyDescent="0.25">
      <c r="A611" t="s">
        <v>664</v>
      </c>
      <c r="B611">
        <v>765</v>
      </c>
      <c r="C611" t="s">
        <v>48</v>
      </c>
      <c r="D611" t="s">
        <v>14</v>
      </c>
      <c r="E611" t="s">
        <v>45</v>
      </c>
      <c r="F611" t="s">
        <v>38</v>
      </c>
      <c r="G611" s="16">
        <v>45438.536273148151</v>
      </c>
      <c r="H611" s="16">
        <v>45457.536273148151</v>
      </c>
      <c r="I611" s="16">
        <v>45462.536273148151</v>
      </c>
      <c r="J611" s="16">
        <v>45481.536273148151</v>
      </c>
      <c r="K611">
        <v>0.19700000000000001</v>
      </c>
      <c r="L611" t="s">
        <v>35</v>
      </c>
      <c r="M611">
        <f t="shared" si="18"/>
        <v>43</v>
      </c>
      <c r="N611" t="str">
        <f t="shared" si="19"/>
        <v>mai/2024</v>
      </c>
    </row>
    <row r="612" spans="1:14" x14ac:dyDescent="0.25">
      <c r="A612" t="s">
        <v>665</v>
      </c>
      <c r="B612">
        <v>519</v>
      </c>
      <c r="C612" t="s">
        <v>34</v>
      </c>
      <c r="D612" t="s">
        <v>49</v>
      </c>
      <c r="E612" t="s">
        <v>20</v>
      </c>
      <c r="F612" t="s">
        <v>38</v>
      </c>
      <c r="G612" s="16">
        <v>45859.389201388891</v>
      </c>
      <c r="H612" s="16"/>
      <c r="I612" s="16"/>
      <c r="J612" s="16"/>
      <c r="K612">
        <v>0.56699999999999995</v>
      </c>
      <c r="L612" t="s">
        <v>64</v>
      </c>
      <c r="M612">
        <f t="shared" si="18"/>
        <v>99999</v>
      </c>
      <c r="N612" t="str">
        <f t="shared" si="19"/>
        <v>jul/2025</v>
      </c>
    </row>
    <row r="613" spans="1:14" x14ac:dyDescent="0.25">
      <c r="A613" t="s">
        <v>666</v>
      </c>
      <c r="B613">
        <v>718</v>
      </c>
      <c r="C613" t="s">
        <v>48</v>
      </c>
      <c r="D613" t="s">
        <v>30</v>
      </c>
      <c r="E613" t="s">
        <v>15</v>
      </c>
      <c r="F613" t="s">
        <v>27</v>
      </c>
      <c r="G613" s="16">
        <v>45372.647349537037</v>
      </c>
      <c r="H613" s="16">
        <v>45379.647349537037</v>
      </c>
      <c r="I613" s="16">
        <v>45391.647349537037</v>
      </c>
      <c r="J613" s="16"/>
      <c r="K613">
        <v>0.105</v>
      </c>
      <c r="L613" t="s">
        <v>39</v>
      </c>
      <c r="M613">
        <f t="shared" si="18"/>
        <v>99999</v>
      </c>
      <c r="N613" t="str">
        <f t="shared" si="19"/>
        <v>mar/2024</v>
      </c>
    </row>
    <row r="614" spans="1:14" x14ac:dyDescent="0.25">
      <c r="A614" t="s">
        <v>667</v>
      </c>
      <c r="B614">
        <v>678</v>
      </c>
      <c r="C614" t="s">
        <v>48</v>
      </c>
      <c r="D614" t="s">
        <v>130</v>
      </c>
      <c r="E614" t="s">
        <v>45</v>
      </c>
      <c r="F614" t="s">
        <v>16</v>
      </c>
      <c r="G614" s="16">
        <v>45148.811666666668</v>
      </c>
      <c r="H614" s="16">
        <v>45173.811666666668</v>
      </c>
      <c r="I614" s="16"/>
      <c r="J614" s="16"/>
      <c r="K614">
        <v>0.28199999999999997</v>
      </c>
      <c r="L614" t="s">
        <v>32</v>
      </c>
      <c r="M614">
        <f t="shared" si="18"/>
        <v>99999</v>
      </c>
      <c r="N614" t="str">
        <f t="shared" si="19"/>
        <v>ago/2023</v>
      </c>
    </row>
    <row r="615" spans="1:14" x14ac:dyDescent="0.25">
      <c r="A615" t="s">
        <v>668</v>
      </c>
      <c r="B615">
        <v>746</v>
      </c>
      <c r="C615" t="s">
        <v>13</v>
      </c>
      <c r="D615" t="s">
        <v>49</v>
      </c>
      <c r="E615" t="s">
        <v>45</v>
      </c>
      <c r="F615" t="s">
        <v>16</v>
      </c>
      <c r="G615" s="16">
        <v>45940.658055555563</v>
      </c>
      <c r="H615" s="16">
        <v>45943.658055555563</v>
      </c>
      <c r="I615" s="16">
        <v>45947.658055555563</v>
      </c>
      <c r="J615" s="16"/>
      <c r="K615">
        <v>9.5000000000000001E-2</v>
      </c>
      <c r="L615" t="s">
        <v>61</v>
      </c>
      <c r="M615">
        <f t="shared" si="18"/>
        <v>99999</v>
      </c>
      <c r="N615" t="str">
        <f t="shared" si="19"/>
        <v>out/2025</v>
      </c>
    </row>
    <row r="616" spans="1:14" x14ac:dyDescent="0.25">
      <c r="A616" t="s">
        <v>669</v>
      </c>
      <c r="B616">
        <v>445</v>
      </c>
      <c r="C616" t="s">
        <v>74</v>
      </c>
      <c r="D616" t="s">
        <v>79</v>
      </c>
      <c r="E616" t="s">
        <v>15</v>
      </c>
      <c r="F616" t="s">
        <v>16</v>
      </c>
      <c r="G616" s="16">
        <v>45167.887835648151</v>
      </c>
      <c r="H616" s="16">
        <v>45170.887835648151</v>
      </c>
      <c r="I616" s="16">
        <v>45176.887835648151</v>
      </c>
      <c r="J616" s="16">
        <v>45191.887835648151</v>
      </c>
      <c r="K616">
        <v>0.16</v>
      </c>
      <c r="L616" t="s">
        <v>46</v>
      </c>
      <c r="M616">
        <f t="shared" si="18"/>
        <v>24</v>
      </c>
      <c r="N616" t="str">
        <f t="shared" si="19"/>
        <v>ago/2023</v>
      </c>
    </row>
    <row r="617" spans="1:14" x14ac:dyDescent="0.25">
      <c r="A617" t="s">
        <v>670</v>
      </c>
      <c r="B617">
        <v>532</v>
      </c>
      <c r="C617" t="s">
        <v>74</v>
      </c>
      <c r="D617" t="s">
        <v>130</v>
      </c>
      <c r="E617" t="s">
        <v>26</v>
      </c>
      <c r="F617" t="s">
        <v>38</v>
      </c>
      <c r="G617" s="16">
        <v>45531.201979166668</v>
      </c>
      <c r="H617" s="16">
        <v>45559.201979166668</v>
      </c>
      <c r="I617" s="16">
        <v>45565.201979166668</v>
      </c>
      <c r="J617" s="16"/>
      <c r="K617">
        <v>0.375</v>
      </c>
      <c r="L617" t="s">
        <v>39</v>
      </c>
      <c r="M617">
        <f t="shared" si="18"/>
        <v>99999</v>
      </c>
      <c r="N617" t="str">
        <f t="shared" si="19"/>
        <v>ago/2024</v>
      </c>
    </row>
    <row r="618" spans="1:14" x14ac:dyDescent="0.25">
      <c r="A618" t="s">
        <v>671</v>
      </c>
      <c r="B618">
        <v>670</v>
      </c>
      <c r="C618" t="s">
        <v>13</v>
      </c>
      <c r="D618" t="s">
        <v>44</v>
      </c>
      <c r="E618" t="s">
        <v>15</v>
      </c>
      <c r="F618" t="s">
        <v>21</v>
      </c>
      <c r="G618" s="16">
        <v>45381.881990740738</v>
      </c>
      <c r="H618" s="16">
        <v>45409.881990740738</v>
      </c>
      <c r="I618" s="16">
        <v>45423.881990740738</v>
      </c>
      <c r="J618" s="16"/>
      <c r="K618">
        <v>0.50900000000000001</v>
      </c>
      <c r="L618" t="s">
        <v>28</v>
      </c>
      <c r="M618">
        <f t="shared" si="18"/>
        <v>99999</v>
      </c>
      <c r="N618" t="str">
        <f t="shared" si="19"/>
        <v>mar/2024</v>
      </c>
    </row>
    <row r="619" spans="1:14" x14ac:dyDescent="0.25">
      <c r="A619" t="s">
        <v>672</v>
      </c>
      <c r="B619">
        <v>533</v>
      </c>
      <c r="C619" t="s">
        <v>13</v>
      </c>
      <c r="D619" t="s">
        <v>14</v>
      </c>
      <c r="E619" t="s">
        <v>45</v>
      </c>
      <c r="F619" t="s">
        <v>21</v>
      </c>
      <c r="G619" s="16">
        <v>44983.114432870367</v>
      </c>
      <c r="H619" s="16"/>
      <c r="I619" s="16"/>
      <c r="J619" s="16"/>
      <c r="K619">
        <v>9.1999999999999998E-2</v>
      </c>
      <c r="L619" t="s">
        <v>66</v>
      </c>
      <c r="M619">
        <f t="shared" si="18"/>
        <v>99999</v>
      </c>
      <c r="N619" t="str">
        <f t="shared" si="19"/>
        <v>fev/2023</v>
      </c>
    </row>
    <row r="620" spans="1:14" x14ac:dyDescent="0.25">
      <c r="A620" t="s">
        <v>673</v>
      </c>
      <c r="B620">
        <v>666</v>
      </c>
      <c r="C620" t="s">
        <v>13</v>
      </c>
      <c r="D620" t="s">
        <v>14</v>
      </c>
      <c r="E620" t="s">
        <v>26</v>
      </c>
      <c r="F620" t="s">
        <v>31</v>
      </c>
      <c r="G620" s="16">
        <v>45519.045138888891</v>
      </c>
      <c r="H620" s="16">
        <v>45546.045138888891</v>
      </c>
      <c r="I620" s="16">
        <v>45557.045138888891</v>
      </c>
      <c r="J620" s="16">
        <v>45570.045138888891</v>
      </c>
      <c r="K620">
        <v>0.58799999999999997</v>
      </c>
      <c r="L620" t="s">
        <v>61</v>
      </c>
      <c r="M620">
        <f t="shared" si="18"/>
        <v>51</v>
      </c>
      <c r="N620" t="str">
        <f t="shared" si="19"/>
        <v>ago/2024</v>
      </c>
    </row>
    <row r="621" spans="1:14" x14ac:dyDescent="0.25">
      <c r="A621" t="s">
        <v>674</v>
      </c>
      <c r="B621">
        <v>780</v>
      </c>
      <c r="C621" t="s">
        <v>13</v>
      </c>
      <c r="D621" t="s">
        <v>44</v>
      </c>
      <c r="E621" t="s">
        <v>20</v>
      </c>
      <c r="F621" t="s">
        <v>38</v>
      </c>
      <c r="G621" s="16">
        <v>45433.367939814823</v>
      </c>
      <c r="H621" s="16"/>
      <c r="I621" s="16"/>
      <c r="J621" s="16"/>
      <c r="K621">
        <v>0.122</v>
      </c>
      <c r="L621" t="s">
        <v>66</v>
      </c>
      <c r="M621">
        <f t="shared" si="18"/>
        <v>99999</v>
      </c>
      <c r="N621" t="str">
        <f t="shared" si="19"/>
        <v>mai/2024</v>
      </c>
    </row>
    <row r="622" spans="1:14" x14ac:dyDescent="0.25">
      <c r="A622" t="s">
        <v>675</v>
      </c>
      <c r="B622">
        <v>662</v>
      </c>
      <c r="C622" t="s">
        <v>24</v>
      </c>
      <c r="D622" t="s">
        <v>30</v>
      </c>
      <c r="E622" t="s">
        <v>20</v>
      </c>
      <c r="F622" t="s">
        <v>31</v>
      </c>
      <c r="G622" s="16">
        <v>45729.478750000002</v>
      </c>
      <c r="H622" s="16">
        <v>45731.478750000002</v>
      </c>
      <c r="I622" s="16">
        <v>45741.478750000002</v>
      </c>
      <c r="J622" s="16"/>
      <c r="K622">
        <v>0.114</v>
      </c>
      <c r="L622" t="s">
        <v>61</v>
      </c>
      <c r="M622">
        <f t="shared" si="18"/>
        <v>99999</v>
      </c>
      <c r="N622" t="str">
        <f t="shared" si="19"/>
        <v>mar/2025</v>
      </c>
    </row>
    <row r="623" spans="1:14" x14ac:dyDescent="0.25">
      <c r="A623" t="s">
        <v>676</v>
      </c>
      <c r="B623">
        <v>810</v>
      </c>
      <c r="C623" t="s">
        <v>13</v>
      </c>
      <c r="D623" t="s">
        <v>14</v>
      </c>
      <c r="E623" t="s">
        <v>15</v>
      </c>
      <c r="F623" t="s">
        <v>38</v>
      </c>
      <c r="G623" s="16">
        <v>45531.018692129634</v>
      </c>
      <c r="H623" s="16">
        <v>45535.018692129634</v>
      </c>
      <c r="I623" s="16">
        <v>45562.018692129634</v>
      </c>
      <c r="J623" s="16">
        <v>45575.018692129634</v>
      </c>
      <c r="K623">
        <v>0.10100000000000001</v>
      </c>
      <c r="L623" t="s">
        <v>50</v>
      </c>
      <c r="M623">
        <f t="shared" si="18"/>
        <v>44</v>
      </c>
      <c r="N623" t="str">
        <f t="shared" si="19"/>
        <v>ago/2024</v>
      </c>
    </row>
    <row r="624" spans="1:14" x14ac:dyDescent="0.25">
      <c r="A624" t="s">
        <v>677</v>
      </c>
      <c r="B624">
        <v>394</v>
      </c>
      <c r="C624" t="s">
        <v>24</v>
      </c>
      <c r="D624" t="s">
        <v>44</v>
      </c>
      <c r="E624" t="s">
        <v>15</v>
      </c>
      <c r="F624" t="s">
        <v>38</v>
      </c>
      <c r="G624" s="16">
        <v>45841.337268518517</v>
      </c>
      <c r="H624" s="16">
        <v>45843.337268518517</v>
      </c>
      <c r="I624" s="16">
        <v>45865.337268518517</v>
      </c>
      <c r="J624" s="16"/>
      <c r="K624">
        <v>0.192</v>
      </c>
      <c r="L624" t="s">
        <v>66</v>
      </c>
      <c r="M624">
        <f t="shared" si="18"/>
        <v>99999</v>
      </c>
      <c r="N624" t="str">
        <f t="shared" si="19"/>
        <v>jul/2025</v>
      </c>
    </row>
    <row r="625" spans="1:14" x14ac:dyDescent="0.25">
      <c r="A625" t="s">
        <v>678</v>
      </c>
      <c r="B625">
        <v>515</v>
      </c>
      <c r="C625" t="s">
        <v>24</v>
      </c>
      <c r="D625" t="s">
        <v>44</v>
      </c>
      <c r="E625" t="s">
        <v>45</v>
      </c>
      <c r="F625" t="s">
        <v>21</v>
      </c>
      <c r="G625" s="16">
        <v>45566.55846064815</v>
      </c>
      <c r="H625" s="16">
        <v>45575.55846064815</v>
      </c>
      <c r="I625" s="16"/>
      <c r="J625" s="16"/>
      <c r="K625">
        <v>8.3000000000000004E-2</v>
      </c>
      <c r="L625" t="s">
        <v>69</v>
      </c>
      <c r="M625">
        <f t="shared" si="18"/>
        <v>99999</v>
      </c>
      <c r="N625" t="str">
        <f t="shared" si="19"/>
        <v>out/2024</v>
      </c>
    </row>
    <row r="626" spans="1:14" x14ac:dyDescent="0.25">
      <c r="A626" t="s">
        <v>679</v>
      </c>
      <c r="B626">
        <v>842</v>
      </c>
      <c r="C626" t="s">
        <v>24</v>
      </c>
      <c r="D626" t="s">
        <v>14</v>
      </c>
      <c r="E626" t="s">
        <v>45</v>
      </c>
      <c r="F626" t="s">
        <v>31</v>
      </c>
      <c r="G626" s="16">
        <v>45488.555231481478</v>
      </c>
      <c r="H626" s="16">
        <v>45515.555231481478</v>
      </c>
      <c r="I626" s="16">
        <v>45515.555231481478</v>
      </c>
      <c r="J626" s="16">
        <v>45546.555231481478</v>
      </c>
      <c r="K626">
        <v>0.27500000000000002</v>
      </c>
      <c r="L626" t="s">
        <v>61</v>
      </c>
      <c r="M626">
        <f t="shared" si="18"/>
        <v>58</v>
      </c>
      <c r="N626" t="str">
        <f t="shared" si="19"/>
        <v>jul/2024</v>
      </c>
    </row>
    <row r="627" spans="1:14" x14ac:dyDescent="0.25">
      <c r="A627" t="s">
        <v>680</v>
      </c>
      <c r="B627">
        <v>434</v>
      </c>
      <c r="C627" t="s">
        <v>34</v>
      </c>
      <c r="D627" t="s">
        <v>44</v>
      </c>
      <c r="E627" t="s">
        <v>57</v>
      </c>
      <c r="F627" t="s">
        <v>27</v>
      </c>
      <c r="G627" s="16">
        <v>45075.641886574071</v>
      </c>
      <c r="H627" s="16"/>
      <c r="I627" s="16"/>
      <c r="J627" s="16"/>
      <c r="K627">
        <v>0.37</v>
      </c>
      <c r="L627" t="s">
        <v>58</v>
      </c>
      <c r="M627">
        <f t="shared" si="18"/>
        <v>99999</v>
      </c>
      <c r="N627" t="str">
        <f t="shared" si="19"/>
        <v>mai/2023</v>
      </c>
    </row>
    <row r="628" spans="1:14" x14ac:dyDescent="0.25">
      <c r="A628" t="s">
        <v>681</v>
      </c>
      <c r="B628">
        <v>382</v>
      </c>
      <c r="C628" t="s">
        <v>13</v>
      </c>
      <c r="D628" t="s">
        <v>14</v>
      </c>
      <c r="E628" t="s">
        <v>15</v>
      </c>
      <c r="F628" t="s">
        <v>16</v>
      </c>
      <c r="G628" s="16">
        <v>45320.263912037037</v>
      </c>
      <c r="H628" s="16">
        <v>45322.263912037037</v>
      </c>
      <c r="I628" s="16"/>
      <c r="J628" s="16"/>
      <c r="K628">
        <v>0.151</v>
      </c>
      <c r="L628" t="s">
        <v>50</v>
      </c>
      <c r="M628">
        <f t="shared" si="18"/>
        <v>99999</v>
      </c>
      <c r="N628" t="str">
        <f t="shared" si="19"/>
        <v>jan/2024</v>
      </c>
    </row>
    <row r="629" spans="1:14" x14ac:dyDescent="0.25">
      <c r="A629" t="s">
        <v>682</v>
      </c>
      <c r="B629">
        <v>690</v>
      </c>
      <c r="C629" t="s">
        <v>13</v>
      </c>
      <c r="D629" t="s">
        <v>44</v>
      </c>
      <c r="E629" t="s">
        <v>57</v>
      </c>
      <c r="F629" t="s">
        <v>21</v>
      </c>
      <c r="G629" s="16">
        <v>44954.466886574082</v>
      </c>
      <c r="H629" s="16"/>
      <c r="I629" s="16"/>
      <c r="J629" s="16"/>
      <c r="K629">
        <v>0.05</v>
      </c>
      <c r="L629" t="s">
        <v>17</v>
      </c>
      <c r="M629">
        <f t="shared" si="18"/>
        <v>99999</v>
      </c>
      <c r="N629" t="str">
        <f t="shared" si="19"/>
        <v>jan/2023</v>
      </c>
    </row>
    <row r="630" spans="1:14" x14ac:dyDescent="0.25">
      <c r="A630" t="s">
        <v>683</v>
      </c>
      <c r="B630">
        <v>346</v>
      </c>
      <c r="C630" t="s">
        <v>24</v>
      </c>
      <c r="D630" t="s">
        <v>14</v>
      </c>
      <c r="E630" t="s">
        <v>15</v>
      </c>
      <c r="F630" t="s">
        <v>38</v>
      </c>
      <c r="G630" s="16">
        <v>45569.979907407411</v>
      </c>
      <c r="H630" s="16"/>
      <c r="I630" s="16"/>
      <c r="J630" s="16"/>
      <c r="K630">
        <v>0.26600000000000001</v>
      </c>
      <c r="L630" t="s">
        <v>35</v>
      </c>
      <c r="M630">
        <f t="shared" si="18"/>
        <v>99999</v>
      </c>
      <c r="N630" t="str">
        <f t="shared" si="19"/>
        <v>out/2024</v>
      </c>
    </row>
    <row r="631" spans="1:14" x14ac:dyDescent="0.25">
      <c r="A631" t="s">
        <v>684</v>
      </c>
      <c r="B631">
        <v>691</v>
      </c>
      <c r="C631" t="s">
        <v>13</v>
      </c>
      <c r="D631" t="s">
        <v>19</v>
      </c>
      <c r="E631" t="s">
        <v>15</v>
      </c>
      <c r="F631" t="s">
        <v>16</v>
      </c>
      <c r="G631" s="16">
        <v>45422.384236111109</v>
      </c>
      <c r="H631" s="16">
        <v>45436.384236111109</v>
      </c>
      <c r="I631" s="16">
        <v>45442.384236111109</v>
      </c>
      <c r="J631" s="16"/>
      <c r="K631">
        <v>8.3000000000000004E-2</v>
      </c>
      <c r="L631" t="s">
        <v>32</v>
      </c>
      <c r="M631">
        <f t="shared" si="18"/>
        <v>99999</v>
      </c>
      <c r="N631" t="str">
        <f t="shared" si="19"/>
        <v>mai/2024</v>
      </c>
    </row>
    <row r="632" spans="1:14" x14ac:dyDescent="0.25">
      <c r="A632" t="s">
        <v>685</v>
      </c>
      <c r="B632">
        <v>684</v>
      </c>
      <c r="C632" t="s">
        <v>48</v>
      </c>
      <c r="D632" t="s">
        <v>14</v>
      </c>
      <c r="E632" t="s">
        <v>15</v>
      </c>
      <c r="F632" t="s">
        <v>38</v>
      </c>
      <c r="G632" s="16">
        <v>45145.657500000001</v>
      </c>
      <c r="H632" s="16">
        <v>45148.657500000001</v>
      </c>
      <c r="I632" s="16">
        <v>45174.657500000001</v>
      </c>
      <c r="J632" s="16">
        <v>45198.657500000001</v>
      </c>
      <c r="K632">
        <v>0.13400000000000001</v>
      </c>
      <c r="L632" t="s">
        <v>61</v>
      </c>
      <c r="M632">
        <f t="shared" si="18"/>
        <v>53</v>
      </c>
      <c r="N632" t="str">
        <f t="shared" si="19"/>
        <v>ago/2023</v>
      </c>
    </row>
    <row r="633" spans="1:14" x14ac:dyDescent="0.25">
      <c r="A633" t="s">
        <v>686</v>
      </c>
      <c r="B633">
        <v>680</v>
      </c>
      <c r="C633" t="s">
        <v>34</v>
      </c>
      <c r="D633" t="s">
        <v>25</v>
      </c>
      <c r="E633" t="s">
        <v>57</v>
      </c>
      <c r="F633" t="s">
        <v>38</v>
      </c>
      <c r="G633" s="16">
        <v>45337.044594907413</v>
      </c>
      <c r="H633" s="16">
        <v>45345.044594907413</v>
      </c>
      <c r="I633" s="16">
        <v>45350.044594907413</v>
      </c>
      <c r="J633" s="16">
        <v>45351.044594907413</v>
      </c>
      <c r="K633">
        <v>0.48399999999999999</v>
      </c>
      <c r="L633" t="s">
        <v>86</v>
      </c>
      <c r="M633">
        <f t="shared" si="18"/>
        <v>14</v>
      </c>
      <c r="N633" t="str">
        <f t="shared" si="19"/>
        <v>fev/2024</v>
      </c>
    </row>
    <row r="634" spans="1:14" x14ac:dyDescent="0.25">
      <c r="A634" t="s">
        <v>687</v>
      </c>
      <c r="B634">
        <v>376</v>
      </c>
      <c r="C634" t="s">
        <v>24</v>
      </c>
      <c r="D634" t="s">
        <v>30</v>
      </c>
      <c r="E634" t="s">
        <v>26</v>
      </c>
      <c r="F634" t="s">
        <v>21</v>
      </c>
      <c r="G634" s="16">
        <v>45585.360162037039</v>
      </c>
      <c r="H634" s="16">
        <v>45591.360162037039</v>
      </c>
      <c r="I634" s="16">
        <v>45615.360162037039</v>
      </c>
      <c r="J634" s="16">
        <v>45645.360162037039</v>
      </c>
      <c r="K634">
        <v>0.24399999999999999</v>
      </c>
      <c r="L634" t="s">
        <v>28</v>
      </c>
      <c r="M634">
        <f t="shared" si="18"/>
        <v>60</v>
      </c>
      <c r="N634" t="str">
        <f t="shared" si="19"/>
        <v>out/2024</v>
      </c>
    </row>
    <row r="635" spans="1:14" x14ac:dyDescent="0.25">
      <c r="A635" t="s">
        <v>688</v>
      </c>
      <c r="B635">
        <v>558</v>
      </c>
      <c r="C635" t="s">
        <v>13</v>
      </c>
      <c r="D635" t="s">
        <v>44</v>
      </c>
      <c r="E635" t="s">
        <v>20</v>
      </c>
      <c r="F635" t="s">
        <v>21</v>
      </c>
      <c r="G635" s="16">
        <v>45774.115902777783</v>
      </c>
      <c r="H635" s="16">
        <v>45780.115902777783</v>
      </c>
      <c r="I635" s="16">
        <v>45787.115902777783</v>
      </c>
      <c r="J635" s="16">
        <v>45813.115902777783</v>
      </c>
      <c r="K635">
        <v>0.54200000000000004</v>
      </c>
      <c r="L635" t="s">
        <v>50</v>
      </c>
      <c r="M635">
        <f t="shared" si="18"/>
        <v>39</v>
      </c>
      <c r="N635" t="str">
        <f t="shared" si="19"/>
        <v>abr/2025</v>
      </c>
    </row>
    <row r="636" spans="1:14" x14ac:dyDescent="0.25">
      <c r="A636" t="s">
        <v>689</v>
      </c>
      <c r="B636">
        <v>698</v>
      </c>
      <c r="C636" t="s">
        <v>24</v>
      </c>
      <c r="D636" t="s">
        <v>30</v>
      </c>
      <c r="E636" t="s">
        <v>45</v>
      </c>
      <c r="F636" t="s">
        <v>21</v>
      </c>
      <c r="G636" s="16">
        <v>45054.162824074083</v>
      </c>
      <c r="H636" s="16">
        <v>45079.162824074083</v>
      </c>
      <c r="I636" s="16">
        <v>45087.162824074083</v>
      </c>
      <c r="J636" s="16">
        <v>45112.162824074083</v>
      </c>
      <c r="K636">
        <v>0.54</v>
      </c>
      <c r="L636" t="s">
        <v>28</v>
      </c>
      <c r="M636">
        <f t="shared" si="18"/>
        <v>58</v>
      </c>
      <c r="N636" t="str">
        <f t="shared" si="19"/>
        <v>mai/2023</v>
      </c>
    </row>
    <row r="637" spans="1:14" x14ac:dyDescent="0.25">
      <c r="A637" t="s">
        <v>690</v>
      </c>
      <c r="B637">
        <v>399</v>
      </c>
      <c r="C637" t="s">
        <v>13</v>
      </c>
      <c r="D637" t="s">
        <v>44</v>
      </c>
      <c r="E637" t="s">
        <v>15</v>
      </c>
      <c r="F637" t="s">
        <v>21</v>
      </c>
      <c r="G637" s="16">
        <v>45395.522094907406</v>
      </c>
      <c r="H637" s="16">
        <v>45407.522094907406</v>
      </c>
      <c r="I637" s="16">
        <v>45423.522094907406</v>
      </c>
      <c r="J637" s="16">
        <v>45453.522094907406</v>
      </c>
      <c r="K637">
        <v>0.57599999999999996</v>
      </c>
      <c r="L637" t="s">
        <v>22</v>
      </c>
      <c r="M637">
        <f t="shared" si="18"/>
        <v>58</v>
      </c>
      <c r="N637" t="str">
        <f t="shared" si="19"/>
        <v>abr/2024</v>
      </c>
    </row>
    <row r="638" spans="1:14" x14ac:dyDescent="0.25">
      <c r="A638" t="s">
        <v>691</v>
      </c>
      <c r="B638">
        <v>800</v>
      </c>
      <c r="C638" t="s">
        <v>74</v>
      </c>
      <c r="D638" t="s">
        <v>14</v>
      </c>
      <c r="E638" t="s">
        <v>26</v>
      </c>
      <c r="F638" t="s">
        <v>38</v>
      </c>
      <c r="G638" s="16">
        <v>45384.425208333327</v>
      </c>
      <c r="H638" s="16">
        <v>45401.425208333327</v>
      </c>
      <c r="I638" s="16">
        <v>45410.425208333327</v>
      </c>
      <c r="J638" s="16">
        <v>45430.425208333327</v>
      </c>
      <c r="K638">
        <v>0.50900000000000001</v>
      </c>
      <c r="L638" t="s">
        <v>64</v>
      </c>
      <c r="M638">
        <f t="shared" si="18"/>
        <v>46</v>
      </c>
      <c r="N638" t="str">
        <f t="shared" si="19"/>
        <v>abr/2024</v>
      </c>
    </row>
    <row r="639" spans="1:14" x14ac:dyDescent="0.25">
      <c r="A639" t="s">
        <v>692</v>
      </c>
      <c r="B639">
        <v>682</v>
      </c>
      <c r="C639" t="s">
        <v>48</v>
      </c>
      <c r="D639" t="s">
        <v>19</v>
      </c>
      <c r="E639" t="s">
        <v>15</v>
      </c>
      <c r="F639" t="s">
        <v>38</v>
      </c>
      <c r="G639" s="16">
        <v>45839.218773148154</v>
      </c>
      <c r="H639" s="16"/>
      <c r="I639" s="16"/>
      <c r="J639" s="16"/>
      <c r="K639">
        <v>0.27600000000000002</v>
      </c>
      <c r="L639" t="s">
        <v>54</v>
      </c>
      <c r="M639">
        <f t="shared" si="18"/>
        <v>99999</v>
      </c>
      <c r="N639" t="str">
        <f t="shared" si="19"/>
        <v>jul/2025</v>
      </c>
    </row>
    <row r="640" spans="1:14" x14ac:dyDescent="0.25">
      <c r="A640" t="s">
        <v>693</v>
      </c>
      <c r="B640">
        <v>491</v>
      </c>
      <c r="C640" t="s">
        <v>24</v>
      </c>
      <c r="D640" t="s">
        <v>79</v>
      </c>
      <c r="E640" t="s">
        <v>26</v>
      </c>
      <c r="F640" t="s">
        <v>31</v>
      </c>
      <c r="G640" s="16">
        <v>45632.705833333333</v>
      </c>
      <c r="H640" s="16"/>
      <c r="I640" s="16"/>
      <c r="J640" s="16"/>
      <c r="K640">
        <v>0.37</v>
      </c>
      <c r="L640" t="s">
        <v>39</v>
      </c>
      <c r="M640">
        <f t="shared" si="18"/>
        <v>99999</v>
      </c>
      <c r="N640" t="str">
        <f t="shared" si="19"/>
        <v>dez/2024</v>
      </c>
    </row>
    <row r="641" spans="1:14" x14ac:dyDescent="0.25">
      <c r="A641" t="s">
        <v>694</v>
      </c>
      <c r="B641">
        <v>644</v>
      </c>
      <c r="C641" t="s">
        <v>24</v>
      </c>
      <c r="D641" t="s">
        <v>130</v>
      </c>
      <c r="E641" t="s">
        <v>15</v>
      </c>
      <c r="F641" t="s">
        <v>21</v>
      </c>
      <c r="G641" s="16">
        <v>45374.608263888891</v>
      </c>
      <c r="H641" s="16"/>
      <c r="I641" s="16"/>
      <c r="J641" s="16"/>
      <c r="K641">
        <v>0.33300000000000002</v>
      </c>
      <c r="L641" t="s">
        <v>66</v>
      </c>
      <c r="M641">
        <f t="shared" si="18"/>
        <v>99999</v>
      </c>
      <c r="N641" t="str">
        <f t="shared" si="19"/>
        <v>mar/2024</v>
      </c>
    </row>
    <row r="642" spans="1:14" x14ac:dyDescent="0.25">
      <c r="A642" t="s">
        <v>695</v>
      </c>
      <c r="B642">
        <v>309</v>
      </c>
      <c r="C642" t="s">
        <v>13</v>
      </c>
      <c r="D642" t="s">
        <v>49</v>
      </c>
      <c r="E642" t="s">
        <v>26</v>
      </c>
      <c r="F642" t="s">
        <v>38</v>
      </c>
      <c r="G642" s="16">
        <v>45568.833692129629</v>
      </c>
      <c r="H642" s="16">
        <v>45575.833692129629</v>
      </c>
      <c r="I642" s="16">
        <v>45588.833692129629</v>
      </c>
      <c r="J642" s="16">
        <v>45615.833692129629</v>
      </c>
      <c r="K642">
        <v>0.20899999999999999</v>
      </c>
      <c r="L642" t="s">
        <v>35</v>
      </c>
      <c r="M642">
        <f t="shared" si="18"/>
        <v>47</v>
      </c>
      <c r="N642" t="str">
        <f t="shared" si="19"/>
        <v>out/2024</v>
      </c>
    </row>
    <row r="643" spans="1:14" x14ac:dyDescent="0.25">
      <c r="A643" t="s">
        <v>696</v>
      </c>
      <c r="B643">
        <v>563</v>
      </c>
      <c r="C643" t="s">
        <v>24</v>
      </c>
      <c r="D643" t="s">
        <v>44</v>
      </c>
      <c r="E643" t="s">
        <v>26</v>
      </c>
      <c r="F643" t="s">
        <v>31</v>
      </c>
      <c r="G643" s="16">
        <v>45685.766747685193</v>
      </c>
      <c r="H643" s="16">
        <v>45704.766747685193</v>
      </c>
      <c r="I643" s="16">
        <v>45725.766747685193</v>
      </c>
      <c r="J643" s="16"/>
      <c r="K643">
        <v>0.39400000000000002</v>
      </c>
      <c r="L643" t="s">
        <v>41</v>
      </c>
      <c r="M643">
        <f t="shared" ref="M643:M706" si="20">IF(_xlfn.DAYS(J643,G643) &gt; 0, _xlfn.DAYS(J643,G643), 99999)</f>
        <v>99999</v>
      </c>
      <c r="N643" t="str">
        <f t="shared" ref="N643:N706" si="21">TEXT(G643, "mmm/aaaa")</f>
        <v>jan/2025</v>
      </c>
    </row>
    <row r="644" spans="1:14" x14ac:dyDescent="0.25">
      <c r="A644" t="s">
        <v>697</v>
      </c>
      <c r="B644">
        <v>567</v>
      </c>
      <c r="C644" t="s">
        <v>34</v>
      </c>
      <c r="D644" t="s">
        <v>44</v>
      </c>
      <c r="E644" t="s">
        <v>15</v>
      </c>
      <c r="F644" t="s">
        <v>27</v>
      </c>
      <c r="G644" s="16">
        <v>45897.433761574073</v>
      </c>
      <c r="H644" s="16">
        <v>45924.433761574073</v>
      </c>
      <c r="I644" s="16">
        <v>45939.433761574073</v>
      </c>
      <c r="J644" s="16">
        <v>45953.433761574073</v>
      </c>
      <c r="K644">
        <v>0.63500000000000001</v>
      </c>
      <c r="L644" t="s">
        <v>89</v>
      </c>
      <c r="M644">
        <f t="shared" si="20"/>
        <v>56</v>
      </c>
      <c r="N644" t="str">
        <f t="shared" si="21"/>
        <v>ago/2025</v>
      </c>
    </row>
    <row r="645" spans="1:14" x14ac:dyDescent="0.25">
      <c r="A645" t="s">
        <v>698</v>
      </c>
      <c r="B645">
        <v>494</v>
      </c>
      <c r="C645" t="s">
        <v>24</v>
      </c>
      <c r="D645" t="s">
        <v>49</v>
      </c>
      <c r="E645" t="s">
        <v>15</v>
      </c>
      <c r="F645" t="s">
        <v>21</v>
      </c>
      <c r="G645" s="16">
        <v>45829.577164351853</v>
      </c>
      <c r="H645" s="16">
        <v>45832.577164351853</v>
      </c>
      <c r="I645" s="16">
        <v>45842.577164351853</v>
      </c>
      <c r="J645" s="16">
        <v>45872.577164351853</v>
      </c>
      <c r="K645">
        <v>0.10100000000000001</v>
      </c>
      <c r="L645" t="s">
        <v>61</v>
      </c>
      <c r="M645">
        <f t="shared" si="20"/>
        <v>43</v>
      </c>
      <c r="N645" t="str">
        <f t="shared" si="21"/>
        <v>jun/2025</v>
      </c>
    </row>
    <row r="646" spans="1:14" x14ac:dyDescent="0.25">
      <c r="A646" t="s">
        <v>699</v>
      </c>
      <c r="B646">
        <v>706</v>
      </c>
      <c r="C646" t="s">
        <v>13</v>
      </c>
      <c r="D646" t="s">
        <v>19</v>
      </c>
      <c r="E646" t="s">
        <v>15</v>
      </c>
      <c r="F646" t="s">
        <v>21</v>
      </c>
      <c r="G646" s="16">
        <v>45573.535081018519</v>
      </c>
      <c r="H646" s="16">
        <v>45573.535081018519</v>
      </c>
      <c r="I646" s="16"/>
      <c r="J646" s="16"/>
      <c r="K646">
        <v>0.29699999999999999</v>
      </c>
      <c r="L646" t="s">
        <v>52</v>
      </c>
      <c r="M646">
        <f t="shared" si="20"/>
        <v>99999</v>
      </c>
      <c r="N646" t="str">
        <f t="shared" si="21"/>
        <v>out/2024</v>
      </c>
    </row>
    <row r="647" spans="1:14" x14ac:dyDescent="0.25">
      <c r="A647" t="s">
        <v>700</v>
      </c>
      <c r="B647">
        <v>595</v>
      </c>
      <c r="C647" t="s">
        <v>24</v>
      </c>
      <c r="D647" t="s">
        <v>44</v>
      </c>
      <c r="E647" t="s">
        <v>20</v>
      </c>
      <c r="F647" t="s">
        <v>38</v>
      </c>
      <c r="G647" s="16">
        <v>45594.604363425933</v>
      </c>
      <c r="H647" s="16"/>
      <c r="I647" s="16"/>
      <c r="J647" s="16"/>
      <c r="K647">
        <v>0.42599999999999999</v>
      </c>
      <c r="L647" t="s">
        <v>86</v>
      </c>
      <c r="M647">
        <f t="shared" si="20"/>
        <v>99999</v>
      </c>
      <c r="N647" t="str">
        <f t="shared" si="21"/>
        <v>out/2024</v>
      </c>
    </row>
    <row r="648" spans="1:14" x14ac:dyDescent="0.25">
      <c r="A648" t="s">
        <v>701</v>
      </c>
      <c r="B648">
        <v>396</v>
      </c>
      <c r="C648" t="s">
        <v>34</v>
      </c>
      <c r="D648" t="s">
        <v>79</v>
      </c>
      <c r="E648" t="s">
        <v>15</v>
      </c>
      <c r="F648" t="s">
        <v>31</v>
      </c>
      <c r="G648" s="16">
        <v>44957.87809027778</v>
      </c>
      <c r="H648" s="16"/>
      <c r="I648" s="16"/>
      <c r="J648" s="16"/>
      <c r="K648">
        <v>0.16</v>
      </c>
      <c r="L648" t="s">
        <v>54</v>
      </c>
      <c r="M648">
        <f t="shared" si="20"/>
        <v>99999</v>
      </c>
      <c r="N648" t="str">
        <f t="shared" si="21"/>
        <v>jan/2023</v>
      </c>
    </row>
    <row r="649" spans="1:14" x14ac:dyDescent="0.25">
      <c r="A649" t="s">
        <v>702</v>
      </c>
      <c r="B649">
        <v>761</v>
      </c>
      <c r="C649" t="s">
        <v>13</v>
      </c>
      <c r="D649" t="s">
        <v>44</v>
      </c>
      <c r="E649" t="s">
        <v>45</v>
      </c>
      <c r="F649" t="s">
        <v>27</v>
      </c>
      <c r="G649" s="16">
        <v>45586.574895833342</v>
      </c>
      <c r="H649" s="16">
        <v>45606.574895833342</v>
      </c>
      <c r="I649" s="16"/>
      <c r="J649" s="16"/>
      <c r="K649">
        <v>0.50700000000000001</v>
      </c>
      <c r="L649" t="s">
        <v>106</v>
      </c>
      <c r="M649">
        <f t="shared" si="20"/>
        <v>99999</v>
      </c>
      <c r="N649" t="str">
        <f t="shared" si="21"/>
        <v>out/2024</v>
      </c>
    </row>
    <row r="650" spans="1:14" x14ac:dyDescent="0.25">
      <c r="A650" t="s">
        <v>703</v>
      </c>
      <c r="B650">
        <v>386</v>
      </c>
      <c r="C650" t="s">
        <v>24</v>
      </c>
      <c r="D650" t="s">
        <v>30</v>
      </c>
      <c r="E650" t="s">
        <v>15</v>
      </c>
      <c r="F650" t="s">
        <v>38</v>
      </c>
      <c r="G650" s="16">
        <v>45404.329548611109</v>
      </c>
      <c r="H650" s="16">
        <v>45428.329548611109</v>
      </c>
      <c r="I650" s="16">
        <v>45449.329548611109</v>
      </c>
      <c r="J650" s="16">
        <v>45471.329548611109</v>
      </c>
      <c r="K650">
        <v>0.02</v>
      </c>
      <c r="L650" t="s">
        <v>22</v>
      </c>
      <c r="M650">
        <f t="shared" si="20"/>
        <v>67</v>
      </c>
      <c r="N650" t="str">
        <f t="shared" si="21"/>
        <v>abr/2024</v>
      </c>
    </row>
    <row r="651" spans="1:14" x14ac:dyDescent="0.25">
      <c r="A651" t="s">
        <v>704</v>
      </c>
      <c r="B651">
        <v>376</v>
      </c>
      <c r="C651" t="s">
        <v>13</v>
      </c>
      <c r="D651" t="s">
        <v>130</v>
      </c>
      <c r="E651" t="s">
        <v>15</v>
      </c>
      <c r="F651" t="s">
        <v>16</v>
      </c>
      <c r="G651" s="16">
        <v>45456.153275462973</v>
      </c>
      <c r="H651" s="16">
        <v>45476.153275462973</v>
      </c>
      <c r="I651" s="16">
        <v>45492.153275462973</v>
      </c>
      <c r="J651" s="16">
        <v>45495.153275462973</v>
      </c>
      <c r="K651">
        <v>0.46800000000000003</v>
      </c>
      <c r="L651" t="s">
        <v>46</v>
      </c>
      <c r="M651">
        <f t="shared" si="20"/>
        <v>39</v>
      </c>
      <c r="N651" t="str">
        <f t="shared" si="21"/>
        <v>jun/2024</v>
      </c>
    </row>
    <row r="652" spans="1:14" x14ac:dyDescent="0.25">
      <c r="A652" t="s">
        <v>705</v>
      </c>
      <c r="B652">
        <v>782</v>
      </c>
      <c r="C652" t="s">
        <v>13</v>
      </c>
      <c r="D652" t="s">
        <v>79</v>
      </c>
      <c r="E652" t="s">
        <v>26</v>
      </c>
      <c r="F652" t="s">
        <v>38</v>
      </c>
      <c r="G652" s="16">
        <v>45719.278831018521</v>
      </c>
      <c r="H652" s="16">
        <v>45720.278831018521</v>
      </c>
      <c r="I652" s="16">
        <v>45724.278831018521</v>
      </c>
      <c r="J652" s="16"/>
      <c r="K652">
        <v>0.53400000000000003</v>
      </c>
      <c r="L652" t="s">
        <v>86</v>
      </c>
      <c r="M652">
        <f t="shared" si="20"/>
        <v>99999</v>
      </c>
      <c r="N652" t="str">
        <f t="shared" si="21"/>
        <v>mar/2025</v>
      </c>
    </row>
    <row r="653" spans="1:14" x14ac:dyDescent="0.25">
      <c r="A653" t="s">
        <v>706</v>
      </c>
      <c r="B653">
        <v>445</v>
      </c>
      <c r="C653" t="s">
        <v>48</v>
      </c>
      <c r="D653" t="s">
        <v>49</v>
      </c>
      <c r="E653" t="s">
        <v>45</v>
      </c>
      <c r="F653" t="s">
        <v>21</v>
      </c>
      <c r="G653" s="16">
        <v>45684.318090277768</v>
      </c>
      <c r="H653" s="16">
        <v>45700.318090277768</v>
      </c>
      <c r="I653" s="16">
        <v>45723.318090277768</v>
      </c>
      <c r="J653" s="16">
        <v>45755.318090277768</v>
      </c>
      <c r="K653">
        <v>0.14499999999999999</v>
      </c>
      <c r="L653" t="s">
        <v>32</v>
      </c>
      <c r="M653">
        <f t="shared" si="20"/>
        <v>71</v>
      </c>
      <c r="N653" t="str">
        <f t="shared" si="21"/>
        <v>jan/2025</v>
      </c>
    </row>
    <row r="654" spans="1:14" x14ac:dyDescent="0.25">
      <c r="A654" t="s">
        <v>707</v>
      </c>
      <c r="B654">
        <v>410</v>
      </c>
      <c r="C654" t="s">
        <v>74</v>
      </c>
      <c r="D654" t="s">
        <v>44</v>
      </c>
      <c r="E654" t="s">
        <v>26</v>
      </c>
      <c r="F654" t="s">
        <v>16</v>
      </c>
      <c r="G654" s="16">
        <v>45751.946342592593</v>
      </c>
      <c r="H654" s="16">
        <v>45759.946342592593</v>
      </c>
      <c r="I654" s="16">
        <v>45773.946342592593</v>
      </c>
      <c r="J654" s="16">
        <v>45791.946342592593</v>
      </c>
      <c r="K654">
        <v>0.40899999999999997</v>
      </c>
      <c r="L654" t="s">
        <v>54</v>
      </c>
      <c r="M654">
        <f t="shared" si="20"/>
        <v>40</v>
      </c>
      <c r="N654" t="str">
        <f t="shared" si="21"/>
        <v>abr/2025</v>
      </c>
    </row>
    <row r="655" spans="1:14" x14ac:dyDescent="0.25">
      <c r="A655" t="s">
        <v>708</v>
      </c>
      <c r="B655">
        <v>596</v>
      </c>
      <c r="C655" t="s">
        <v>24</v>
      </c>
      <c r="D655" t="s">
        <v>14</v>
      </c>
      <c r="E655" t="s">
        <v>26</v>
      </c>
      <c r="F655" t="s">
        <v>21</v>
      </c>
      <c r="G655" s="16">
        <v>45207.604907407411</v>
      </c>
      <c r="H655" s="16">
        <v>45211.604907407411</v>
      </c>
      <c r="I655" s="16"/>
      <c r="J655" s="16"/>
      <c r="K655">
        <v>0.10199999999999999</v>
      </c>
      <c r="L655" t="s">
        <v>28</v>
      </c>
      <c r="M655">
        <f t="shared" si="20"/>
        <v>99999</v>
      </c>
      <c r="N655" t="str">
        <f t="shared" si="21"/>
        <v>out/2023</v>
      </c>
    </row>
    <row r="656" spans="1:14" x14ac:dyDescent="0.25">
      <c r="A656" t="s">
        <v>709</v>
      </c>
      <c r="B656">
        <v>725</v>
      </c>
      <c r="C656" t="s">
        <v>48</v>
      </c>
      <c r="D656" t="s">
        <v>14</v>
      </c>
      <c r="E656" t="s">
        <v>45</v>
      </c>
      <c r="F656" t="s">
        <v>21</v>
      </c>
      <c r="G656" s="16">
        <v>45421.610034722216</v>
      </c>
      <c r="H656" s="16"/>
      <c r="I656" s="16"/>
      <c r="J656" s="16"/>
      <c r="K656">
        <v>0.45200000000000001</v>
      </c>
      <c r="L656" t="s">
        <v>86</v>
      </c>
      <c r="M656">
        <f t="shared" si="20"/>
        <v>99999</v>
      </c>
      <c r="N656" t="str">
        <f t="shared" si="21"/>
        <v>mai/2024</v>
      </c>
    </row>
    <row r="657" spans="1:14" x14ac:dyDescent="0.25">
      <c r="A657" t="s">
        <v>710</v>
      </c>
      <c r="B657">
        <v>633</v>
      </c>
      <c r="C657" t="s">
        <v>34</v>
      </c>
      <c r="D657" t="s">
        <v>49</v>
      </c>
      <c r="E657" t="s">
        <v>15</v>
      </c>
      <c r="F657" t="s">
        <v>27</v>
      </c>
      <c r="G657" s="16">
        <v>45794.978506944448</v>
      </c>
      <c r="H657" s="16">
        <v>45823.978506944448</v>
      </c>
      <c r="I657" s="16"/>
      <c r="J657" s="16"/>
      <c r="K657">
        <v>0.501</v>
      </c>
      <c r="L657" t="s">
        <v>71</v>
      </c>
      <c r="M657">
        <f t="shared" si="20"/>
        <v>99999</v>
      </c>
      <c r="N657" t="str">
        <f t="shared" si="21"/>
        <v>mai/2025</v>
      </c>
    </row>
    <row r="658" spans="1:14" x14ac:dyDescent="0.25">
      <c r="A658" t="s">
        <v>711</v>
      </c>
      <c r="B658">
        <v>822</v>
      </c>
      <c r="C658" t="s">
        <v>24</v>
      </c>
      <c r="D658" t="s">
        <v>30</v>
      </c>
      <c r="E658" t="s">
        <v>15</v>
      </c>
      <c r="F658" t="s">
        <v>21</v>
      </c>
      <c r="G658" s="16">
        <v>45709.481782407413</v>
      </c>
      <c r="H658" s="16"/>
      <c r="I658" s="16"/>
      <c r="J658" s="16"/>
      <c r="K658">
        <v>0.17699999999999999</v>
      </c>
      <c r="L658" t="s">
        <v>71</v>
      </c>
      <c r="M658">
        <f t="shared" si="20"/>
        <v>99999</v>
      </c>
      <c r="N658" t="str">
        <f t="shared" si="21"/>
        <v>fev/2025</v>
      </c>
    </row>
    <row r="659" spans="1:14" x14ac:dyDescent="0.25">
      <c r="A659" t="s">
        <v>712</v>
      </c>
      <c r="B659">
        <v>837</v>
      </c>
      <c r="C659" t="s">
        <v>24</v>
      </c>
      <c r="D659" t="s">
        <v>30</v>
      </c>
      <c r="E659" t="s">
        <v>15</v>
      </c>
      <c r="F659" t="s">
        <v>21</v>
      </c>
      <c r="G659" s="16">
        <v>45456.99690972222</v>
      </c>
      <c r="H659" s="16">
        <v>45471.99690972222</v>
      </c>
      <c r="I659" s="16">
        <v>45479.99690972222</v>
      </c>
      <c r="J659" s="16"/>
      <c r="K659">
        <v>0.10100000000000001</v>
      </c>
      <c r="L659" t="s">
        <v>32</v>
      </c>
      <c r="M659">
        <f t="shared" si="20"/>
        <v>99999</v>
      </c>
      <c r="N659" t="str">
        <f t="shared" si="21"/>
        <v>jun/2024</v>
      </c>
    </row>
    <row r="660" spans="1:14" x14ac:dyDescent="0.25">
      <c r="A660" t="s">
        <v>713</v>
      </c>
      <c r="B660">
        <v>461</v>
      </c>
      <c r="C660" t="s">
        <v>13</v>
      </c>
      <c r="D660" t="s">
        <v>44</v>
      </c>
      <c r="E660" t="s">
        <v>15</v>
      </c>
      <c r="F660" t="s">
        <v>21</v>
      </c>
      <c r="G660" s="16">
        <v>44979.988865740743</v>
      </c>
      <c r="H660" s="16">
        <v>44998.988865740743</v>
      </c>
      <c r="I660" s="16">
        <v>44998.988865740743</v>
      </c>
      <c r="J660" s="16"/>
      <c r="K660">
        <v>0.16800000000000001</v>
      </c>
      <c r="L660" t="s">
        <v>89</v>
      </c>
      <c r="M660">
        <f t="shared" si="20"/>
        <v>99999</v>
      </c>
      <c r="N660" t="str">
        <f t="shared" si="21"/>
        <v>fev/2023</v>
      </c>
    </row>
    <row r="661" spans="1:14" x14ac:dyDescent="0.25">
      <c r="A661" t="s">
        <v>714</v>
      </c>
      <c r="B661">
        <v>729</v>
      </c>
      <c r="C661" t="s">
        <v>34</v>
      </c>
      <c r="D661" t="s">
        <v>44</v>
      </c>
      <c r="E661" t="s">
        <v>20</v>
      </c>
      <c r="F661" t="s">
        <v>38</v>
      </c>
      <c r="G661" s="16">
        <v>45167.914259259262</v>
      </c>
      <c r="H661" s="16">
        <v>45178.914259259262</v>
      </c>
      <c r="I661" s="16">
        <v>45178.914259259262</v>
      </c>
      <c r="J661" s="16"/>
      <c r="K661">
        <v>0.156</v>
      </c>
      <c r="L661" t="s">
        <v>35</v>
      </c>
      <c r="M661">
        <f t="shared" si="20"/>
        <v>99999</v>
      </c>
      <c r="N661" t="str">
        <f t="shared" si="21"/>
        <v>ago/2023</v>
      </c>
    </row>
    <row r="662" spans="1:14" x14ac:dyDescent="0.25">
      <c r="A662" t="s">
        <v>715</v>
      </c>
      <c r="B662">
        <v>368</v>
      </c>
      <c r="C662" t="s">
        <v>24</v>
      </c>
      <c r="D662" t="s">
        <v>30</v>
      </c>
      <c r="E662" t="s">
        <v>26</v>
      </c>
      <c r="F662" t="s">
        <v>21</v>
      </c>
      <c r="G662" s="16">
        <v>45173.399861111109</v>
      </c>
      <c r="H662" s="16">
        <v>45177.399861111109</v>
      </c>
      <c r="I662" s="16">
        <v>45198.399861111109</v>
      </c>
      <c r="J662" s="16"/>
      <c r="K662">
        <v>0.53700000000000003</v>
      </c>
      <c r="L662" t="s">
        <v>106</v>
      </c>
      <c r="M662">
        <f t="shared" si="20"/>
        <v>99999</v>
      </c>
      <c r="N662" t="str">
        <f t="shared" si="21"/>
        <v>set/2023</v>
      </c>
    </row>
    <row r="663" spans="1:14" x14ac:dyDescent="0.25">
      <c r="A663" t="s">
        <v>716</v>
      </c>
      <c r="B663">
        <v>432</v>
      </c>
      <c r="C663" t="s">
        <v>24</v>
      </c>
      <c r="D663" t="s">
        <v>79</v>
      </c>
      <c r="E663" t="s">
        <v>15</v>
      </c>
      <c r="F663" t="s">
        <v>38</v>
      </c>
      <c r="G663" s="16">
        <v>44991.375775462962</v>
      </c>
      <c r="H663" s="16">
        <v>44999.375775462962</v>
      </c>
      <c r="I663" s="16">
        <v>45021.375775462962</v>
      </c>
      <c r="J663" s="16">
        <v>45037.375775462962</v>
      </c>
      <c r="K663">
        <v>0.19700000000000001</v>
      </c>
      <c r="L663" t="s">
        <v>54</v>
      </c>
      <c r="M663">
        <f t="shared" si="20"/>
        <v>46</v>
      </c>
      <c r="N663" t="str">
        <f t="shared" si="21"/>
        <v>mar/2023</v>
      </c>
    </row>
    <row r="664" spans="1:14" x14ac:dyDescent="0.25">
      <c r="A664" t="s">
        <v>717</v>
      </c>
      <c r="B664">
        <v>488</v>
      </c>
      <c r="C664" t="s">
        <v>48</v>
      </c>
      <c r="D664" t="s">
        <v>14</v>
      </c>
      <c r="E664" t="s">
        <v>20</v>
      </c>
      <c r="F664" t="s">
        <v>31</v>
      </c>
      <c r="G664" s="16">
        <v>45375.977175925917</v>
      </c>
      <c r="H664" s="16"/>
      <c r="I664" s="16"/>
      <c r="J664" s="16"/>
      <c r="K664">
        <v>5.8999999999999997E-2</v>
      </c>
      <c r="L664" t="s">
        <v>66</v>
      </c>
      <c r="M664">
        <f t="shared" si="20"/>
        <v>99999</v>
      </c>
      <c r="N664" t="str">
        <f t="shared" si="21"/>
        <v>mar/2024</v>
      </c>
    </row>
    <row r="665" spans="1:14" x14ac:dyDescent="0.25">
      <c r="A665" t="s">
        <v>718</v>
      </c>
      <c r="B665">
        <v>578</v>
      </c>
      <c r="C665" t="s">
        <v>13</v>
      </c>
      <c r="D665" t="s">
        <v>19</v>
      </c>
      <c r="E665" t="s">
        <v>20</v>
      </c>
      <c r="F665" t="s">
        <v>27</v>
      </c>
      <c r="G665" s="16">
        <v>45243.502546296288</v>
      </c>
      <c r="H665" s="16"/>
      <c r="I665" s="16"/>
      <c r="J665" s="16"/>
      <c r="K665">
        <v>0.40699999999999997</v>
      </c>
      <c r="L665" t="s">
        <v>35</v>
      </c>
      <c r="M665">
        <f t="shared" si="20"/>
        <v>99999</v>
      </c>
      <c r="N665" t="str">
        <f t="shared" si="21"/>
        <v>nov/2023</v>
      </c>
    </row>
    <row r="666" spans="1:14" x14ac:dyDescent="0.25">
      <c r="A666" t="s">
        <v>719</v>
      </c>
      <c r="B666">
        <v>729</v>
      </c>
      <c r="C666" t="s">
        <v>13</v>
      </c>
      <c r="D666" t="s">
        <v>44</v>
      </c>
      <c r="E666" t="s">
        <v>15</v>
      </c>
      <c r="F666" t="s">
        <v>38</v>
      </c>
      <c r="G666" s="16">
        <v>45333.884583333333</v>
      </c>
      <c r="H666" s="16">
        <v>45360.884583333333</v>
      </c>
      <c r="I666" s="16">
        <v>45370.884583333333</v>
      </c>
      <c r="J666" s="16">
        <v>45384.884583333333</v>
      </c>
      <c r="K666">
        <v>0.42099999999999999</v>
      </c>
      <c r="L666" t="s">
        <v>17</v>
      </c>
      <c r="M666">
        <f t="shared" si="20"/>
        <v>51</v>
      </c>
      <c r="N666" t="str">
        <f t="shared" si="21"/>
        <v>fev/2024</v>
      </c>
    </row>
    <row r="667" spans="1:14" x14ac:dyDescent="0.25">
      <c r="A667" t="s">
        <v>720</v>
      </c>
      <c r="B667">
        <v>841</v>
      </c>
      <c r="C667" t="s">
        <v>74</v>
      </c>
      <c r="D667" t="s">
        <v>49</v>
      </c>
      <c r="E667" t="s">
        <v>57</v>
      </c>
      <c r="F667" t="s">
        <v>38</v>
      </c>
      <c r="G667" s="16">
        <v>45159.504224537042</v>
      </c>
      <c r="H667" s="16">
        <v>45182.504224537042</v>
      </c>
      <c r="I667" s="16"/>
      <c r="J667" s="16"/>
      <c r="K667">
        <v>0.56299999999999994</v>
      </c>
      <c r="L667" t="s">
        <v>39</v>
      </c>
      <c r="M667">
        <f t="shared" si="20"/>
        <v>99999</v>
      </c>
      <c r="N667" t="str">
        <f t="shared" si="21"/>
        <v>ago/2023</v>
      </c>
    </row>
    <row r="668" spans="1:14" x14ac:dyDescent="0.25">
      <c r="A668" t="s">
        <v>721</v>
      </c>
      <c r="B668">
        <v>460</v>
      </c>
      <c r="C668" t="s">
        <v>13</v>
      </c>
      <c r="D668" t="s">
        <v>79</v>
      </c>
      <c r="E668" t="s">
        <v>15</v>
      </c>
      <c r="F668" t="s">
        <v>31</v>
      </c>
      <c r="G668" s="16">
        <v>45608.04928240741</v>
      </c>
      <c r="H668" s="16"/>
      <c r="I668" s="16"/>
      <c r="J668" s="16"/>
      <c r="K668">
        <v>0.55500000000000005</v>
      </c>
      <c r="L668" t="s">
        <v>28</v>
      </c>
      <c r="M668">
        <f t="shared" si="20"/>
        <v>99999</v>
      </c>
      <c r="N668" t="str">
        <f t="shared" si="21"/>
        <v>nov/2024</v>
      </c>
    </row>
    <row r="669" spans="1:14" x14ac:dyDescent="0.25">
      <c r="A669" t="s">
        <v>722</v>
      </c>
      <c r="B669">
        <v>752</v>
      </c>
      <c r="C669" t="s">
        <v>24</v>
      </c>
      <c r="D669" t="s">
        <v>44</v>
      </c>
      <c r="E669" t="s">
        <v>57</v>
      </c>
      <c r="F669" t="s">
        <v>21</v>
      </c>
      <c r="G669" s="16">
        <v>45425.954027777778</v>
      </c>
      <c r="H669" s="16">
        <v>45428.954027777778</v>
      </c>
      <c r="I669" s="16">
        <v>45428.954027777778</v>
      </c>
      <c r="J669" s="16">
        <v>45443.954027777778</v>
      </c>
      <c r="K669">
        <v>0.28000000000000003</v>
      </c>
      <c r="L669" t="s">
        <v>50</v>
      </c>
      <c r="M669">
        <f t="shared" si="20"/>
        <v>18</v>
      </c>
      <c r="N669" t="str">
        <f t="shared" si="21"/>
        <v>mai/2024</v>
      </c>
    </row>
    <row r="670" spans="1:14" x14ac:dyDescent="0.25">
      <c r="A670" t="s">
        <v>723</v>
      </c>
      <c r="B670">
        <v>469</v>
      </c>
      <c r="C670" t="s">
        <v>48</v>
      </c>
      <c r="D670" t="s">
        <v>14</v>
      </c>
      <c r="E670" t="s">
        <v>15</v>
      </c>
      <c r="F670" t="s">
        <v>21</v>
      </c>
      <c r="G670" s="16">
        <v>45077.712650462963</v>
      </c>
      <c r="H670" s="16">
        <v>45091.712650462963</v>
      </c>
      <c r="I670" s="16">
        <v>45093.712650462963</v>
      </c>
      <c r="J670" s="16"/>
      <c r="K670">
        <v>0.249</v>
      </c>
      <c r="L670" t="s">
        <v>32</v>
      </c>
      <c r="M670">
        <f t="shared" si="20"/>
        <v>99999</v>
      </c>
      <c r="N670" t="str">
        <f t="shared" si="21"/>
        <v>mai/2023</v>
      </c>
    </row>
    <row r="671" spans="1:14" x14ac:dyDescent="0.25">
      <c r="A671" t="s">
        <v>724</v>
      </c>
      <c r="B671">
        <v>356</v>
      </c>
      <c r="C671" t="s">
        <v>13</v>
      </c>
      <c r="D671" t="s">
        <v>14</v>
      </c>
      <c r="E671" t="s">
        <v>26</v>
      </c>
      <c r="F671" t="s">
        <v>31</v>
      </c>
      <c r="G671" s="16">
        <v>45538.43204861111</v>
      </c>
      <c r="H671" s="16">
        <v>45555.43204861111</v>
      </c>
      <c r="I671" s="16">
        <v>45555.43204861111</v>
      </c>
      <c r="J671" s="16">
        <v>45577.43204861111</v>
      </c>
      <c r="K671">
        <v>0.63500000000000001</v>
      </c>
      <c r="L671" t="s">
        <v>86</v>
      </c>
      <c r="M671">
        <f t="shared" si="20"/>
        <v>39</v>
      </c>
      <c r="N671" t="str">
        <f t="shared" si="21"/>
        <v>set/2024</v>
      </c>
    </row>
    <row r="672" spans="1:14" x14ac:dyDescent="0.25">
      <c r="A672" t="s">
        <v>725</v>
      </c>
      <c r="B672">
        <v>539</v>
      </c>
      <c r="C672" t="s">
        <v>13</v>
      </c>
      <c r="D672" t="s">
        <v>14</v>
      </c>
      <c r="E672" t="s">
        <v>15</v>
      </c>
      <c r="F672" t="s">
        <v>31</v>
      </c>
      <c r="G672" s="16">
        <v>45443.442800925928</v>
      </c>
      <c r="H672" s="16"/>
      <c r="I672" s="16"/>
      <c r="J672" s="16"/>
      <c r="K672">
        <v>0.5</v>
      </c>
      <c r="L672" t="s">
        <v>28</v>
      </c>
      <c r="M672">
        <f t="shared" si="20"/>
        <v>99999</v>
      </c>
      <c r="N672" t="str">
        <f t="shared" si="21"/>
        <v>mai/2024</v>
      </c>
    </row>
    <row r="673" spans="1:14" x14ac:dyDescent="0.25">
      <c r="A673" t="s">
        <v>726</v>
      </c>
      <c r="B673">
        <v>657</v>
      </c>
      <c r="C673" t="s">
        <v>24</v>
      </c>
      <c r="D673" t="s">
        <v>49</v>
      </c>
      <c r="E673" t="s">
        <v>20</v>
      </c>
      <c r="F673" t="s">
        <v>38</v>
      </c>
      <c r="G673" s="16">
        <v>45273.456284722219</v>
      </c>
      <c r="H673" s="16"/>
      <c r="I673" s="16"/>
      <c r="J673" s="16"/>
      <c r="K673">
        <v>0.20499999999999999</v>
      </c>
      <c r="L673" t="s">
        <v>86</v>
      </c>
      <c r="M673">
        <f t="shared" si="20"/>
        <v>99999</v>
      </c>
      <c r="N673" t="str">
        <f t="shared" si="21"/>
        <v>dez/2023</v>
      </c>
    </row>
    <row r="674" spans="1:14" x14ac:dyDescent="0.25">
      <c r="A674" t="s">
        <v>727</v>
      </c>
      <c r="B674">
        <v>500</v>
      </c>
      <c r="C674" t="s">
        <v>24</v>
      </c>
      <c r="D674" t="s">
        <v>14</v>
      </c>
      <c r="E674" t="s">
        <v>15</v>
      </c>
      <c r="F674" t="s">
        <v>21</v>
      </c>
      <c r="G674" s="16">
        <v>45854.723749999997</v>
      </c>
      <c r="H674" s="16">
        <v>45866.723749999997</v>
      </c>
      <c r="I674" s="16">
        <v>45866.723749999997</v>
      </c>
      <c r="J674" s="16">
        <v>45874.723749999997</v>
      </c>
      <c r="K674">
        <v>0.39800000000000002</v>
      </c>
      <c r="L674" t="s">
        <v>35</v>
      </c>
      <c r="M674">
        <f t="shared" si="20"/>
        <v>20</v>
      </c>
      <c r="N674" t="str">
        <f t="shared" si="21"/>
        <v>jul/2025</v>
      </c>
    </row>
    <row r="675" spans="1:14" x14ac:dyDescent="0.25">
      <c r="A675" t="s">
        <v>728</v>
      </c>
      <c r="B675">
        <v>743</v>
      </c>
      <c r="C675" t="s">
        <v>74</v>
      </c>
      <c r="D675" t="s">
        <v>14</v>
      </c>
      <c r="E675" t="s">
        <v>15</v>
      </c>
      <c r="F675" t="s">
        <v>21</v>
      </c>
      <c r="G675" s="16">
        <v>45904.562013888892</v>
      </c>
      <c r="H675" s="16"/>
      <c r="I675" s="16"/>
      <c r="J675" s="16"/>
      <c r="K675">
        <v>0.1</v>
      </c>
      <c r="L675" t="s">
        <v>46</v>
      </c>
      <c r="M675">
        <f t="shared" si="20"/>
        <v>99999</v>
      </c>
      <c r="N675" t="str">
        <f t="shared" si="21"/>
        <v>set/2025</v>
      </c>
    </row>
    <row r="676" spans="1:14" x14ac:dyDescent="0.25">
      <c r="A676" t="s">
        <v>729</v>
      </c>
      <c r="B676">
        <v>601</v>
      </c>
      <c r="C676" t="s">
        <v>34</v>
      </c>
      <c r="D676" t="s">
        <v>49</v>
      </c>
      <c r="E676" t="s">
        <v>26</v>
      </c>
      <c r="F676" t="s">
        <v>38</v>
      </c>
      <c r="G676" s="16">
        <v>45569.582499999997</v>
      </c>
      <c r="H676" s="16"/>
      <c r="I676" s="16"/>
      <c r="J676" s="16"/>
      <c r="K676">
        <v>0.14599999999999999</v>
      </c>
      <c r="L676" t="s">
        <v>86</v>
      </c>
      <c r="M676">
        <f t="shared" si="20"/>
        <v>99999</v>
      </c>
      <c r="N676" t="str">
        <f t="shared" si="21"/>
        <v>out/2024</v>
      </c>
    </row>
    <row r="677" spans="1:14" x14ac:dyDescent="0.25">
      <c r="A677" t="s">
        <v>730</v>
      </c>
      <c r="B677">
        <v>405</v>
      </c>
      <c r="C677" t="s">
        <v>48</v>
      </c>
      <c r="D677" t="s">
        <v>30</v>
      </c>
      <c r="E677" t="s">
        <v>26</v>
      </c>
      <c r="F677" t="s">
        <v>38</v>
      </c>
      <c r="G677" s="16">
        <v>45523.177048611113</v>
      </c>
      <c r="H677" s="16">
        <v>45534.177048611113</v>
      </c>
      <c r="I677" s="16">
        <v>45558.177048611113</v>
      </c>
      <c r="J677" s="16">
        <v>45559.177048611113</v>
      </c>
      <c r="K677">
        <v>0.35</v>
      </c>
      <c r="L677" t="s">
        <v>28</v>
      </c>
      <c r="M677">
        <f t="shared" si="20"/>
        <v>36</v>
      </c>
      <c r="N677" t="str">
        <f t="shared" si="21"/>
        <v>ago/2024</v>
      </c>
    </row>
    <row r="678" spans="1:14" x14ac:dyDescent="0.25">
      <c r="A678" t="s">
        <v>731</v>
      </c>
      <c r="B678">
        <v>400</v>
      </c>
      <c r="C678" t="s">
        <v>34</v>
      </c>
      <c r="D678" t="s">
        <v>44</v>
      </c>
      <c r="E678" t="s">
        <v>45</v>
      </c>
      <c r="F678" t="s">
        <v>38</v>
      </c>
      <c r="G678" s="16">
        <v>45933.554178240738</v>
      </c>
      <c r="H678" s="16">
        <v>45952.554178240738</v>
      </c>
      <c r="I678" s="16">
        <v>45976.554178240738</v>
      </c>
      <c r="J678" s="16"/>
      <c r="K678">
        <v>0.56100000000000005</v>
      </c>
      <c r="L678" t="s">
        <v>89</v>
      </c>
      <c r="M678">
        <f t="shared" si="20"/>
        <v>99999</v>
      </c>
      <c r="N678" t="str">
        <f t="shared" si="21"/>
        <v>out/2025</v>
      </c>
    </row>
    <row r="679" spans="1:14" x14ac:dyDescent="0.25">
      <c r="A679" t="s">
        <v>732</v>
      </c>
      <c r="B679">
        <v>396</v>
      </c>
      <c r="C679" t="s">
        <v>13</v>
      </c>
      <c r="D679" t="s">
        <v>30</v>
      </c>
      <c r="E679" t="s">
        <v>45</v>
      </c>
      <c r="F679" t="s">
        <v>31</v>
      </c>
      <c r="G679" s="16">
        <v>45009.592928240738</v>
      </c>
      <c r="H679" s="16">
        <v>45029.592928240738</v>
      </c>
      <c r="I679" s="16">
        <v>45031.592928240738</v>
      </c>
      <c r="J679" s="16">
        <v>45038.592928240738</v>
      </c>
      <c r="K679">
        <v>0.42799999999999999</v>
      </c>
      <c r="L679" t="s">
        <v>54</v>
      </c>
      <c r="M679">
        <f t="shared" si="20"/>
        <v>29</v>
      </c>
      <c r="N679" t="str">
        <f t="shared" si="21"/>
        <v>mar/2023</v>
      </c>
    </row>
    <row r="680" spans="1:14" x14ac:dyDescent="0.25">
      <c r="A680" t="s">
        <v>733</v>
      </c>
      <c r="B680">
        <v>328</v>
      </c>
      <c r="C680" t="s">
        <v>34</v>
      </c>
      <c r="D680" t="s">
        <v>49</v>
      </c>
      <c r="E680" t="s">
        <v>45</v>
      </c>
      <c r="F680" t="s">
        <v>27</v>
      </c>
      <c r="G680" s="16">
        <v>45938.00141203704</v>
      </c>
      <c r="H680" s="16"/>
      <c r="I680" s="16"/>
      <c r="J680" s="16"/>
      <c r="K680">
        <v>0.55500000000000005</v>
      </c>
      <c r="L680" t="s">
        <v>54</v>
      </c>
      <c r="M680">
        <f t="shared" si="20"/>
        <v>99999</v>
      </c>
      <c r="N680" t="str">
        <f t="shared" si="21"/>
        <v>out/2025</v>
      </c>
    </row>
    <row r="681" spans="1:14" x14ac:dyDescent="0.25">
      <c r="A681" t="s">
        <v>734</v>
      </c>
      <c r="B681">
        <v>805</v>
      </c>
      <c r="C681" t="s">
        <v>48</v>
      </c>
      <c r="D681" t="s">
        <v>14</v>
      </c>
      <c r="E681" t="s">
        <v>15</v>
      </c>
      <c r="F681" t="s">
        <v>27</v>
      </c>
      <c r="G681" s="16">
        <v>45621.386435185188</v>
      </c>
      <c r="H681" s="16">
        <v>45630.386435185188</v>
      </c>
      <c r="I681" s="16">
        <v>45639.386435185188</v>
      </c>
      <c r="J681" s="16">
        <v>45663.386435185188</v>
      </c>
      <c r="K681">
        <v>0.19900000000000001</v>
      </c>
      <c r="L681" t="s">
        <v>89</v>
      </c>
      <c r="M681">
        <f t="shared" si="20"/>
        <v>42</v>
      </c>
      <c r="N681" t="str">
        <f t="shared" si="21"/>
        <v>nov/2024</v>
      </c>
    </row>
    <row r="682" spans="1:14" x14ac:dyDescent="0.25">
      <c r="A682" t="s">
        <v>735</v>
      </c>
      <c r="B682">
        <v>737</v>
      </c>
      <c r="C682" t="s">
        <v>34</v>
      </c>
      <c r="D682" t="s">
        <v>30</v>
      </c>
      <c r="E682" t="s">
        <v>15</v>
      </c>
      <c r="F682" t="s">
        <v>31</v>
      </c>
      <c r="G682" s="16">
        <v>45353.725972222222</v>
      </c>
      <c r="H682" s="16"/>
      <c r="I682" s="16"/>
      <c r="J682" s="16"/>
      <c r="K682">
        <v>0.13600000000000001</v>
      </c>
      <c r="L682" t="s">
        <v>66</v>
      </c>
      <c r="M682">
        <f t="shared" si="20"/>
        <v>99999</v>
      </c>
      <c r="N682" t="str">
        <f t="shared" si="21"/>
        <v>mar/2024</v>
      </c>
    </row>
    <row r="683" spans="1:14" x14ac:dyDescent="0.25">
      <c r="A683" t="s">
        <v>736</v>
      </c>
      <c r="B683">
        <v>678</v>
      </c>
      <c r="C683" t="s">
        <v>13</v>
      </c>
      <c r="D683" t="s">
        <v>19</v>
      </c>
      <c r="E683" t="s">
        <v>15</v>
      </c>
      <c r="F683" t="s">
        <v>38</v>
      </c>
      <c r="G683" s="16">
        <v>45175.805821759262</v>
      </c>
      <c r="H683" s="16">
        <v>45191.805821759262</v>
      </c>
      <c r="I683" s="16">
        <v>45192.805821759262</v>
      </c>
      <c r="J683" s="16">
        <v>45210.805821759262</v>
      </c>
      <c r="K683">
        <v>0.68100000000000005</v>
      </c>
      <c r="L683" t="s">
        <v>61</v>
      </c>
      <c r="M683">
        <f t="shared" si="20"/>
        <v>35</v>
      </c>
      <c r="N683" t="str">
        <f t="shared" si="21"/>
        <v>set/2023</v>
      </c>
    </row>
    <row r="684" spans="1:14" x14ac:dyDescent="0.25">
      <c r="A684" t="s">
        <v>737</v>
      </c>
      <c r="B684">
        <v>372</v>
      </c>
      <c r="C684" t="s">
        <v>13</v>
      </c>
      <c r="D684" t="s">
        <v>44</v>
      </c>
      <c r="E684" t="s">
        <v>20</v>
      </c>
      <c r="F684" t="s">
        <v>21</v>
      </c>
      <c r="G684" s="16">
        <v>44999.744074074071</v>
      </c>
      <c r="H684" s="16"/>
      <c r="I684" s="16"/>
      <c r="J684" s="16"/>
      <c r="K684">
        <v>0.36499999999999999</v>
      </c>
      <c r="L684" t="s">
        <v>35</v>
      </c>
      <c r="M684">
        <f t="shared" si="20"/>
        <v>99999</v>
      </c>
      <c r="N684" t="str">
        <f t="shared" si="21"/>
        <v>mar/2023</v>
      </c>
    </row>
    <row r="685" spans="1:14" x14ac:dyDescent="0.25">
      <c r="A685" t="s">
        <v>738</v>
      </c>
      <c r="B685">
        <v>553</v>
      </c>
      <c r="C685" t="s">
        <v>48</v>
      </c>
      <c r="D685" t="s">
        <v>19</v>
      </c>
      <c r="E685" t="s">
        <v>15</v>
      </c>
      <c r="F685" t="s">
        <v>38</v>
      </c>
      <c r="G685" s="16">
        <v>45504.637233796297</v>
      </c>
      <c r="H685" s="16">
        <v>45525.637233796297</v>
      </c>
      <c r="I685" s="16"/>
      <c r="J685" s="16"/>
      <c r="K685">
        <v>2.5999999999999999E-2</v>
      </c>
      <c r="L685" t="s">
        <v>46</v>
      </c>
      <c r="M685">
        <f t="shared" si="20"/>
        <v>99999</v>
      </c>
      <c r="N685" t="str">
        <f t="shared" si="21"/>
        <v>jul/2024</v>
      </c>
    </row>
    <row r="686" spans="1:14" x14ac:dyDescent="0.25">
      <c r="A686" t="s">
        <v>739</v>
      </c>
      <c r="B686">
        <v>815</v>
      </c>
      <c r="C686" t="s">
        <v>13</v>
      </c>
      <c r="D686" t="s">
        <v>19</v>
      </c>
      <c r="E686" t="s">
        <v>15</v>
      </c>
      <c r="F686" t="s">
        <v>38</v>
      </c>
      <c r="G686" s="16">
        <v>45847.938877314817</v>
      </c>
      <c r="H686" s="16">
        <v>45875.938877314817</v>
      </c>
      <c r="I686" s="16"/>
      <c r="J686" s="16"/>
      <c r="K686">
        <v>0.43099999999999999</v>
      </c>
      <c r="L686" t="s">
        <v>17</v>
      </c>
      <c r="M686">
        <f t="shared" si="20"/>
        <v>99999</v>
      </c>
      <c r="N686" t="str">
        <f t="shared" si="21"/>
        <v>jul/2025</v>
      </c>
    </row>
    <row r="687" spans="1:14" x14ac:dyDescent="0.25">
      <c r="A687" t="s">
        <v>740</v>
      </c>
      <c r="B687">
        <v>849</v>
      </c>
      <c r="C687" t="s">
        <v>13</v>
      </c>
      <c r="D687" t="s">
        <v>19</v>
      </c>
      <c r="E687" t="s">
        <v>26</v>
      </c>
      <c r="F687" t="s">
        <v>27</v>
      </c>
      <c r="G687" s="16">
        <v>45749.011643518519</v>
      </c>
      <c r="H687" s="16"/>
      <c r="I687" s="16"/>
      <c r="J687" s="16"/>
      <c r="K687">
        <v>0.40300000000000002</v>
      </c>
      <c r="L687" t="s">
        <v>39</v>
      </c>
      <c r="M687">
        <f t="shared" si="20"/>
        <v>99999</v>
      </c>
      <c r="N687" t="str">
        <f t="shared" si="21"/>
        <v>abr/2025</v>
      </c>
    </row>
    <row r="688" spans="1:14" x14ac:dyDescent="0.25">
      <c r="A688" t="s">
        <v>741</v>
      </c>
      <c r="B688">
        <v>319</v>
      </c>
      <c r="C688" t="s">
        <v>24</v>
      </c>
      <c r="D688" t="s">
        <v>49</v>
      </c>
      <c r="E688" t="s">
        <v>15</v>
      </c>
      <c r="F688" t="s">
        <v>21</v>
      </c>
      <c r="G688" s="16">
        <v>45013.444560185177</v>
      </c>
      <c r="H688" s="16"/>
      <c r="I688" s="16"/>
      <c r="J688" s="16"/>
      <c r="K688">
        <v>0.44900000000000001</v>
      </c>
      <c r="L688" t="s">
        <v>46</v>
      </c>
      <c r="M688">
        <f t="shared" si="20"/>
        <v>99999</v>
      </c>
      <c r="N688" t="str">
        <f t="shared" si="21"/>
        <v>mar/2023</v>
      </c>
    </row>
    <row r="689" spans="1:14" x14ac:dyDescent="0.25">
      <c r="A689" t="s">
        <v>742</v>
      </c>
      <c r="B689">
        <v>834</v>
      </c>
      <c r="C689" t="s">
        <v>24</v>
      </c>
      <c r="D689" t="s">
        <v>49</v>
      </c>
      <c r="E689" t="s">
        <v>15</v>
      </c>
      <c r="F689" t="s">
        <v>16</v>
      </c>
      <c r="G689" s="16">
        <v>44945.925416666672</v>
      </c>
      <c r="H689" s="16"/>
      <c r="I689" s="16"/>
      <c r="J689" s="16"/>
      <c r="K689">
        <v>0.35699999999999998</v>
      </c>
      <c r="L689" t="s">
        <v>50</v>
      </c>
      <c r="M689">
        <f t="shared" si="20"/>
        <v>99999</v>
      </c>
      <c r="N689" t="str">
        <f t="shared" si="21"/>
        <v>jan/2023</v>
      </c>
    </row>
    <row r="690" spans="1:14" x14ac:dyDescent="0.25">
      <c r="A690" t="s">
        <v>743</v>
      </c>
      <c r="B690">
        <v>720</v>
      </c>
      <c r="C690" t="s">
        <v>13</v>
      </c>
      <c r="D690" t="s">
        <v>19</v>
      </c>
      <c r="E690" t="s">
        <v>45</v>
      </c>
      <c r="F690" t="s">
        <v>27</v>
      </c>
      <c r="G690" s="16">
        <v>45219.836273148147</v>
      </c>
      <c r="H690" s="16">
        <v>45221.836273148147</v>
      </c>
      <c r="I690" s="16">
        <v>45230.836273148147</v>
      </c>
      <c r="J690" s="16">
        <v>45263.836273148147</v>
      </c>
      <c r="K690">
        <v>0.68200000000000005</v>
      </c>
      <c r="L690" t="s">
        <v>35</v>
      </c>
      <c r="M690">
        <f t="shared" si="20"/>
        <v>44</v>
      </c>
      <c r="N690" t="str">
        <f t="shared" si="21"/>
        <v>out/2023</v>
      </c>
    </row>
    <row r="691" spans="1:14" x14ac:dyDescent="0.25">
      <c r="A691" t="s">
        <v>744</v>
      </c>
      <c r="B691">
        <v>745</v>
      </c>
      <c r="C691" t="s">
        <v>13</v>
      </c>
      <c r="D691" t="s">
        <v>49</v>
      </c>
      <c r="E691" t="s">
        <v>15</v>
      </c>
      <c r="F691" t="s">
        <v>16</v>
      </c>
      <c r="G691" s="16">
        <v>45821.260277777779</v>
      </c>
      <c r="H691" s="16"/>
      <c r="I691" s="16"/>
      <c r="J691" s="16"/>
      <c r="K691">
        <v>0.61</v>
      </c>
      <c r="L691" t="s">
        <v>54</v>
      </c>
      <c r="M691">
        <f t="shared" si="20"/>
        <v>99999</v>
      </c>
      <c r="N691" t="str">
        <f t="shared" si="21"/>
        <v>jun/2025</v>
      </c>
    </row>
    <row r="692" spans="1:14" x14ac:dyDescent="0.25">
      <c r="A692" t="s">
        <v>745</v>
      </c>
      <c r="B692">
        <v>435</v>
      </c>
      <c r="C692" t="s">
        <v>13</v>
      </c>
      <c r="D692" t="s">
        <v>44</v>
      </c>
      <c r="E692" t="s">
        <v>26</v>
      </c>
      <c r="F692" t="s">
        <v>16</v>
      </c>
      <c r="G692" s="16">
        <v>44984.882465277777</v>
      </c>
      <c r="H692" s="16">
        <v>44990.882465277777</v>
      </c>
      <c r="I692" s="16">
        <v>45011.882465277777</v>
      </c>
      <c r="J692" s="16">
        <v>45030.882465277777</v>
      </c>
      <c r="K692">
        <v>0.22500000000000001</v>
      </c>
      <c r="L692" t="s">
        <v>52</v>
      </c>
      <c r="M692">
        <f t="shared" si="20"/>
        <v>46</v>
      </c>
      <c r="N692" t="str">
        <f t="shared" si="21"/>
        <v>fev/2023</v>
      </c>
    </row>
    <row r="693" spans="1:14" x14ac:dyDescent="0.25">
      <c r="A693" t="s">
        <v>746</v>
      </c>
      <c r="B693">
        <v>804</v>
      </c>
      <c r="C693" t="s">
        <v>34</v>
      </c>
      <c r="D693" t="s">
        <v>14</v>
      </c>
      <c r="E693" t="s">
        <v>15</v>
      </c>
      <c r="F693" t="s">
        <v>21</v>
      </c>
      <c r="G693" s="16">
        <v>45755.382893518523</v>
      </c>
      <c r="H693" s="16">
        <v>45775.382893518523</v>
      </c>
      <c r="I693" s="16">
        <v>45792.382893518523</v>
      </c>
      <c r="J693" s="16">
        <v>45822.382893518523</v>
      </c>
      <c r="K693">
        <v>8.5999999999999993E-2</v>
      </c>
      <c r="L693" t="s">
        <v>106</v>
      </c>
      <c r="M693">
        <f t="shared" si="20"/>
        <v>67</v>
      </c>
      <c r="N693" t="str">
        <f t="shared" si="21"/>
        <v>abr/2025</v>
      </c>
    </row>
    <row r="694" spans="1:14" x14ac:dyDescent="0.25">
      <c r="A694" t="s">
        <v>747</v>
      </c>
      <c r="B694">
        <v>600</v>
      </c>
      <c r="C694" t="s">
        <v>48</v>
      </c>
      <c r="D694" t="s">
        <v>44</v>
      </c>
      <c r="E694" t="s">
        <v>15</v>
      </c>
      <c r="F694" t="s">
        <v>21</v>
      </c>
      <c r="G694" s="16">
        <v>45254.166481481479</v>
      </c>
      <c r="H694" s="16">
        <v>45281.166481481479</v>
      </c>
      <c r="I694" s="16"/>
      <c r="J694" s="16"/>
      <c r="K694">
        <v>0.29599999999999999</v>
      </c>
      <c r="L694" t="s">
        <v>17</v>
      </c>
      <c r="M694">
        <f t="shared" si="20"/>
        <v>99999</v>
      </c>
      <c r="N694" t="str">
        <f t="shared" si="21"/>
        <v>nov/2023</v>
      </c>
    </row>
    <row r="695" spans="1:14" x14ac:dyDescent="0.25">
      <c r="A695" t="s">
        <v>748</v>
      </c>
      <c r="B695">
        <v>332</v>
      </c>
      <c r="C695" t="s">
        <v>24</v>
      </c>
      <c r="D695" t="s">
        <v>14</v>
      </c>
      <c r="E695" t="s">
        <v>20</v>
      </c>
      <c r="F695" t="s">
        <v>21</v>
      </c>
      <c r="G695" s="16">
        <v>44977.298148148147</v>
      </c>
      <c r="H695" s="16">
        <v>44997.298148148147</v>
      </c>
      <c r="I695" s="16">
        <v>45012.298148148147</v>
      </c>
      <c r="J695" s="16"/>
      <c r="K695">
        <v>0.13900000000000001</v>
      </c>
      <c r="L695" t="s">
        <v>106</v>
      </c>
      <c r="M695">
        <f t="shared" si="20"/>
        <v>99999</v>
      </c>
      <c r="N695" t="str">
        <f t="shared" si="21"/>
        <v>fev/2023</v>
      </c>
    </row>
    <row r="696" spans="1:14" x14ac:dyDescent="0.25">
      <c r="A696" t="s">
        <v>749</v>
      </c>
      <c r="B696">
        <v>577</v>
      </c>
      <c r="C696" t="s">
        <v>48</v>
      </c>
      <c r="D696" t="s">
        <v>44</v>
      </c>
      <c r="E696" t="s">
        <v>15</v>
      </c>
      <c r="F696" t="s">
        <v>16</v>
      </c>
      <c r="G696" s="16">
        <v>45203.978981481479</v>
      </c>
      <c r="H696" s="16">
        <v>45228.978981481479</v>
      </c>
      <c r="I696" s="16">
        <v>45236.978981481479</v>
      </c>
      <c r="J696" s="16">
        <v>45247.978981481479</v>
      </c>
      <c r="K696">
        <v>0.51600000000000001</v>
      </c>
      <c r="L696" t="s">
        <v>32</v>
      </c>
      <c r="M696">
        <f t="shared" si="20"/>
        <v>44</v>
      </c>
      <c r="N696" t="str">
        <f t="shared" si="21"/>
        <v>out/2023</v>
      </c>
    </row>
    <row r="697" spans="1:14" x14ac:dyDescent="0.25">
      <c r="A697" t="s">
        <v>750</v>
      </c>
      <c r="B697">
        <v>432</v>
      </c>
      <c r="C697" t="s">
        <v>13</v>
      </c>
      <c r="D697" t="s">
        <v>44</v>
      </c>
      <c r="E697" t="s">
        <v>15</v>
      </c>
      <c r="F697" t="s">
        <v>21</v>
      </c>
      <c r="G697" s="16">
        <v>45352.992245370369</v>
      </c>
      <c r="H697" s="16"/>
      <c r="I697" s="16"/>
      <c r="J697" s="16"/>
      <c r="K697">
        <v>0.32800000000000001</v>
      </c>
      <c r="L697" t="s">
        <v>54</v>
      </c>
      <c r="M697">
        <f t="shared" si="20"/>
        <v>99999</v>
      </c>
      <c r="N697" t="str">
        <f t="shared" si="21"/>
        <v>mar/2024</v>
      </c>
    </row>
    <row r="698" spans="1:14" x14ac:dyDescent="0.25">
      <c r="A698" t="s">
        <v>751</v>
      </c>
      <c r="B698">
        <v>826</v>
      </c>
      <c r="C698" t="s">
        <v>13</v>
      </c>
      <c r="D698" t="s">
        <v>130</v>
      </c>
      <c r="E698" t="s">
        <v>57</v>
      </c>
      <c r="F698" t="s">
        <v>21</v>
      </c>
      <c r="G698" s="16">
        <v>45367.041458333333</v>
      </c>
      <c r="H698" s="16">
        <v>45373.041458333333</v>
      </c>
      <c r="I698" s="16">
        <v>45391.041458333333</v>
      </c>
      <c r="J698" s="16"/>
      <c r="K698">
        <v>0.111</v>
      </c>
      <c r="L698" t="s">
        <v>39</v>
      </c>
      <c r="M698">
        <f t="shared" si="20"/>
        <v>99999</v>
      </c>
      <c r="N698" t="str">
        <f t="shared" si="21"/>
        <v>mar/2024</v>
      </c>
    </row>
    <row r="699" spans="1:14" x14ac:dyDescent="0.25">
      <c r="A699" t="s">
        <v>752</v>
      </c>
      <c r="B699">
        <v>425</v>
      </c>
      <c r="C699" t="s">
        <v>48</v>
      </c>
      <c r="D699" t="s">
        <v>130</v>
      </c>
      <c r="E699" t="s">
        <v>15</v>
      </c>
      <c r="F699" t="s">
        <v>38</v>
      </c>
      <c r="G699" s="16">
        <v>45606.63726851852</v>
      </c>
      <c r="H699" s="16"/>
      <c r="I699" s="16"/>
      <c r="J699" s="16"/>
      <c r="K699">
        <v>0.48399999999999999</v>
      </c>
      <c r="L699" t="s">
        <v>71</v>
      </c>
      <c r="M699">
        <f t="shared" si="20"/>
        <v>99999</v>
      </c>
      <c r="N699" t="str">
        <f t="shared" si="21"/>
        <v>nov/2024</v>
      </c>
    </row>
    <row r="700" spans="1:14" x14ac:dyDescent="0.25">
      <c r="A700" t="s">
        <v>753</v>
      </c>
      <c r="B700">
        <v>644</v>
      </c>
      <c r="C700" t="s">
        <v>13</v>
      </c>
      <c r="D700" t="s">
        <v>19</v>
      </c>
      <c r="E700" t="s">
        <v>15</v>
      </c>
      <c r="F700" t="s">
        <v>38</v>
      </c>
      <c r="G700" s="16">
        <v>45566.22729166667</v>
      </c>
      <c r="H700" s="16">
        <v>45585.22729166667</v>
      </c>
      <c r="I700" s="16"/>
      <c r="J700" s="16"/>
      <c r="K700">
        <v>0.51400000000000001</v>
      </c>
      <c r="L700" t="s">
        <v>41</v>
      </c>
      <c r="M700">
        <f t="shared" si="20"/>
        <v>99999</v>
      </c>
      <c r="N700" t="str">
        <f t="shared" si="21"/>
        <v>out/2024</v>
      </c>
    </row>
    <row r="701" spans="1:14" x14ac:dyDescent="0.25">
      <c r="A701" t="s">
        <v>754</v>
      </c>
      <c r="B701">
        <v>316</v>
      </c>
      <c r="C701" t="s">
        <v>13</v>
      </c>
      <c r="D701" t="s">
        <v>130</v>
      </c>
      <c r="E701" t="s">
        <v>15</v>
      </c>
      <c r="F701" t="s">
        <v>38</v>
      </c>
      <c r="G701" s="16">
        <v>45136.498831018522</v>
      </c>
      <c r="H701" s="16">
        <v>45142.498831018522</v>
      </c>
      <c r="I701" s="16">
        <v>45156.498831018522</v>
      </c>
      <c r="J701" s="16">
        <v>45170.498831018522</v>
      </c>
      <c r="K701">
        <v>0.23100000000000001</v>
      </c>
      <c r="L701" t="s">
        <v>89</v>
      </c>
      <c r="M701">
        <f t="shared" si="20"/>
        <v>34</v>
      </c>
      <c r="N701" t="str">
        <f t="shared" si="21"/>
        <v>jul/2023</v>
      </c>
    </row>
    <row r="702" spans="1:14" x14ac:dyDescent="0.25">
      <c r="A702" t="s">
        <v>755</v>
      </c>
      <c r="B702">
        <v>677</v>
      </c>
      <c r="C702" t="s">
        <v>13</v>
      </c>
      <c r="D702" t="s">
        <v>130</v>
      </c>
      <c r="E702" t="s">
        <v>26</v>
      </c>
      <c r="F702" t="s">
        <v>27</v>
      </c>
      <c r="G702" s="16">
        <v>44946.934259259258</v>
      </c>
      <c r="H702" s="16">
        <v>44953.934259259258</v>
      </c>
      <c r="I702" s="16"/>
      <c r="J702" s="16"/>
      <c r="K702">
        <v>0.38600000000000001</v>
      </c>
      <c r="L702" t="s">
        <v>54</v>
      </c>
      <c r="M702">
        <f t="shared" si="20"/>
        <v>99999</v>
      </c>
      <c r="N702" t="str">
        <f t="shared" si="21"/>
        <v>jan/2023</v>
      </c>
    </row>
    <row r="703" spans="1:14" x14ac:dyDescent="0.25">
      <c r="A703" t="s">
        <v>756</v>
      </c>
      <c r="B703">
        <v>359</v>
      </c>
      <c r="C703" t="s">
        <v>24</v>
      </c>
      <c r="D703" t="s">
        <v>25</v>
      </c>
      <c r="E703" t="s">
        <v>15</v>
      </c>
      <c r="F703" t="s">
        <v>21</v>
      </c>
      <c r="G703" s="16">
        <v>45080.916342592587</v>
      </c>
      <c r="H703" s="16"/>
      <c r="I703" s="16"/>
      <c r="J703" s="16"/>
      <c r="K703">
        <v>0.309</v>
      </c>
      <c r="L703" t="s">
        <v>52</v>
      </c>
      <c r="M703">
        <f t="shared" si="20"/>
        <v>99999</v>
      </c>
      <c r="N703" t="str">
        <f t="shared" si="21"/>
        <v>jun/2023</v>
      </c>
    </row>
    <row r="704" spans="1:14" x14ac:dyDescent="0.25">
      <c r="A704" t="s">
        <v>757</v>
      </c>
      <c r="B704">
        <v>766</v>
      </c>
      <c r="C704" t="s">
        <v>48</v>
      </c>
      <c r="D704" t="s">
        <v>14</v>
      </c>
      <c r="E704" t="s">
        <v>26</v>
      </c>
      <c r="F704" t="s">
        <v>38</v>
      </c>
      <c r="G704" s="16">
        <v>45270.783726851849</v>
      </c>
      <c r="H704" s="16"/>
      <c r="I704" s="16"/>
      <c r="J704" s="16"/>
      <c r="K704">
        <v>0.16200000000000001</v>
      </c>
      <c r="L704" t="s">
        <v>106</v>
      </c>
      <c r="M704">
        <f t="shared" si="20"/>
        <v>99999</v>
      </c>
      <c r="N704" t="str">
        <f t="shared" si="21"/>
        <v>dez/2023</v>
      </c>
    </row>
    <row r="705" spans="1:14" x14ac:dyDescent="0.25">
      <c r="A705" t="s">
        <v>758</v>
      </c>
      <c r="B705">
        <v>690</v>
      </c>
      <c r="C705" t="s">
        <v>48</v>
      </c>
      <c r="D705" t="s">
        <v>44</v>
      </c>
      <c r="E705" t="s">
        <v>15</v>
      </c>
      <c r="F705" t="s">
        <v>38</v>
      </c>
      <c r="G705" s="16">
        <v>45870.869305555563</v>
      </c>
      <c r="H705" s="16"/>
      <c r="I705" s="16"/>
      <c r="J705" s="16"/>
      <c r="K705">
        <v>0.376</v>
      </c>
      <c r="L705" t="s">
        <v>50</v>
      </c>
      <c r="M705">
        <f t="shared" si="20"/>
        <v>99999</v>
      </c>
      <c r="N705" t="str">
        <f t="shared" si="21"/>
        <v>ago/2025</v>
      </c>
    </row>
    <row r="706" spans="1:14" x14ac:dyDescent="0.25">
      <c r="A706" t="s">
        <v>759</v>
      </c>
      <c r="B706">
        <v>486</v>
      </c>
      <c r="C706" t="s">
        <v>13</v>
      </c>
      <c r="D706" t="s">
        <v>30</v>
      </c>
      <c r="E706" t="s">
        <v>15</v>
      </c>
      <c r="F706" t="s">
        <v>21</v>
      </c>
      <c r="G706" s="16">
        <v>45293.406527777777</v>
      </c>
      <c r="H706" s="16"/>
      <c r="I706" s="16"/>
      <c r="J706" s="16"/>
      <c r="K706">
        <v>0.36599999999999999</v>
      </c>
      <c r="L706" t="s">
        <v>69</v>
      </c>
      <c r="M706">
        <f t="shared" si="20"/>
        <v>99999</v>
      </c>
      <c r="N706" t="str">
        <f t="shared" si="21"/>
        <v>jan/2024</v>
      </c>
    </row>
    <row r="707" spans="1:14" x14ac:dyDescent="0.25">
      <c r="A707" t="s">
        <v>760</v>
      </c>
      <c r="B707">
        <v>797</v>
      </c>
      <c r="C707" t="s">
        <v>34</v>
      </c>
      <c r="D707" t="s">
        <v>14</v>
      </c>
      <c r="E707" t="s">
        <v>26</v>
      </c>
      <c r="F707" t="s">
        <v>38</v>
      </c>
      <c r="G707" s="16">
        <v>45288.181157407409</v>
      </c>
      <c r="H707" s="16">
        <v>45298.181157407409</v>
      </c>
      <c r="I707" s="16">
        <v>45310.181157407409</v>
      </c>
      <c r="J707" s="16"/>
      <c r="K707">
        <v>0.129</v>
      </c>
      <c r="L707" t="s">
        <v>106</v>
      </c>
      <c r="M707">
        <f t="shared" ref="M707:M770" si="22">IF(_xlfn.DAYS(J707,G707) &gt; 0, _xlfn.DAYS(J707,G707), 99999)</f>
        <v>99999</v>
      </c>
      <c r="N707" t="str">
        <f t="shared" ref="N707:N770" si="23">TEXT(G707, "mmm/aaaa")</f>
        <v>dez/2023</v>
      </c>
    </row>
    <row r="708" spans="1:14" x14ac:dyDescent="0.25">
      <c r="A708" t="s">
        <v>761</v>
      </c>
      <c r="B708">
        <v>660</v>
      </c>
      <c r="C708" t="s">
        <v>24</v>
      </c>
      <c r="D708" t="s">
        <v>19</v>
      </c>
      <c r="E708" t="s">
        <v>15</v>
      </c>
      <c r="F708" t="s">
        <v>31</v>
      </c>
      <c r="G708" s="16">
        <v>45279.008252314823</v>
      </c>
      <c r="H708" s="16">
        <v>45296.008252314823</v>
      </c>
      <c r="I708" s="16"/>
      <c r="J708" s="16"/>
      <c r="K708">
        <v>0.49099999999999999</v>
      </c>
      <c r="L708" t="s">
        <v>39</v>
      </c>
      <c r="M708">
        <f t="shared" si="22"/>
        <v>99999</v>
      </c>
      <c r="N708" t="str">
        <f t="shared" si="23"/>
        <v>dez/2023</v>
      </c>
    </row>
    <row r="709" spans="1:14" x14ac:dyDescent="0.25">
      <c r="A709" t="s">
        <v>762</v>
      </c>
      <c r="B709">
        <v>748</v>
      </c>
      <c r="C709" t="s">
        <v>24</v>
      </c>
      <c r="D709" t="s">
        <v>14</v>
      </c>
      <c r="E709" t="s">
        <v>15</v>
      </c>
      <c r="F709" t="s">
        <v>31</v>
      </c>
      <c r="G709" s="16">
        <v>45220.160844907397</v>
      </c>
      <c r="H709" s="16"/>
      <c r="I709" s="16"/>
      <c r="J709" s="16"/>
      <c r="K709">
        <v>0.34100000000000003</v>
      </c>
      <c r="L709" t="s">
        <v>46</v>
      </c>
      <c r="M709">
        <f t="shared" si="22"/>
        <v>99999</v>
      </c>
      <c r="N709" t="str">
        <f t="shared" si="23"/>
        <v>out/2023</v>
      </c>
    </row>
    <row r="710" spans="1:14" x14ac:dyDescent="0.25">
      <c r="A710" t="s">
        <v>763</v>
      </c>
      <c r="B710">
        <v>480</v>
      </c>
      <c r="C710" t="s">
        <v>13</v>
      </c>
      <c r="D710" t="s">
        <v>44</v>
      </c>
      <c r="E710" t="s">
        <v>26</v>
      </c>
      <c r="F710" t="s">
        <v>21</v>
      </c>
      <c r="G710" s="16">
        <v>45068.701689814807</v>
      </c>
      <c r="H710" s="16">
        <v>45092.701689814807</v>
      </c>
      <c r="I710" s="16">
        <v>45101.701689814807</v>
      </c>
      <c r="J710" s="16">
        <v>45121.701689814807</v>
      </c>
      <c r="K710">
        <v>0.219</v>
      </c>
      <c r="L710" t="s">
        <v>86</v>
      </c>
      <c r="M710">
        <f t="shared" si="22"/>
        <v>53</v>
      </c>
      <c r="N710" t="str">
        <f t="shared" si="23"/>
        <v>mai/2023</v>
      </c>
    </row>
    <row r="711" spans="1:14" x14ac:dyDescent="0.25">
      <c r="A711" t="s">
        <v>764</v>
      </c>
      <c r="B711">
        <v>429</v>
      </c>
      <c r="C711" t="s">
        <v>13</v>
      </c>
      <c r="D711" t="s">
        <v>14</v>
      </c>
      <c r="E711" t="s">
        <v>20</v>
      </c>
      <c r="F711" t="s">
        <v>16</v>
      </c>
      <c r="G711" s="16">
        <v>45575.427557870367</v>
      </c>
      <c r="H711" s="16">
        <v>45595.427557870367</v>
      </c>
      <c r="I711" s="16"/>
      <c r="J711" s="16"/>
      <c r="K711">
        <v>0.22600000000000001</v>
      </c>
      <c r="L711" t="s">
        <v>64</v>
      </c>
      <c r="M711">
        <f t="shared" si="22"/>
        <v>99999</v>
      </c>
      <c r="N711" t="str">
        <f t="shared" si="23"/>
        <v>out/2024</v>
      </c>
    </row>
    <row r="712" spans="1:14" x14ac:dyDescent="0.25">
      <c r="A712" t="s">
        <v>765</v>
      </c>
      <c r="B712">
        <v>448</v>
      </c>
      <c r="C712" t="s">
        <v>48</v>
      </c>
      <c r="D712" t="s">
        <v>30</v>
      </c>
      <c r="E712" t="s">
        <v>15</v>
      </c>
      <c r="F712" t="s">
        <v>27</v>
      </c>
      <c r="G712" s="16">
        <v>45799.183055555557</v>
      </c>
      <c r="H712" s="16">
        <v>45816.183055555557</v>
      </c>
      <c r="I712" s="16"/>
      <c r="J712" s="16"/>
      <c r="K712">
        <v>0.124</v>
      </c>
      <c r="L712" t="s">
        <v>41</v>
      </c>
      <c r="M712">
        <f t="shared" si="22"/>
        <v>99999</v>
      </c>
      <c r="N712" t="str">
        <f t="shared" si="23"/>
        <v>mai/2025</v>
      </c>
    </row>
    <row r="713" spans="1:14" x14ac:dyDescent="0.25">
      <c r="A713" t="s">
        <v>766</v>
      </c>
      <c r="B713">
        <v>771</v>
      </c>
      <c r="C713" t="s">
        <v>13</v>
      </c>
      <c r="D713" t="s">
        <v>30</v>
      </c>
      <c r="E713" t="s">
        <v>26</v>
      </c>
      <c r="F713" t="s">
        <v>21</v>
      </c>
      <c r="G713" s="16">
        <v>45133.765706018523</v>
      </c>
      <c r="H713" s="16">
        <v>45162.765706018523</v>
      </c>
      <c r="I713" s="16">
        <v>45174.765706018523</v>
      </c>
      <c r="J713" s="16"/>
      <c r="K713">
        <v>0.26400000000000001</v>
      </c>
      <c r="L713" t="s">
        <v>41</v>
      </c>
      <c r="M713">
        <f t="shared" si="22"/>
        <v>99999</v>
      </c>
      <c r="N713" t="str">
        <f t="shared" si="23"/>
        <v>jul/2023</v>
      </c>
    </row>
    <row r="714" spans="1:14" x14ac:dyDescent="0.25">
      <c r="A714" t="s">
        <v>767</v>
      </c>
      <c r="B714">
        <v>799</v>
      </c>
      <c r="C714" t="s">
        <v>24</v>
      </c>
      <c r="D714" t="s">
        <v>49</v>
      </c>
      <c r="E714" t="s">
        <v>15</v>
      </c>
      <c r="F714" t="s">
        <v>38</v>
      </c>
      <c r="G714" s="16">
        <v>44998.703703703701</v>
      </c>
      <c r="H714" s="16">
        <v>45026.703703703701</v>
      </c>
      <c r="I714" s="16">
        <v>45038.703703703701</v>
      </c>
      <c r="J714" s="16"/>
      <c r="K714">
        <v>5.0999999999999997E-2</v>
      </c>
      <c r="L714" t="s">
        <v>64</v>
      </c>
      <c r="M714">
        <f t="shared" si="22"/>
        <v>99999</v>
      </c>
      <c r="N714" t="str">
        <f t="shared" si="23"/>
        <v>mar/2023</v>
      </c>
    </row>
    <row r="715" spans="1:14" x14ac:dyDescent="0.25">
      <c r="A715" t="s">
        <v>768</v>
      </c>
      <c r="B715">
        <v>654</v>
      </c>
      <c r="C715" t="s">
        <v>34</v>
      </c>
      <c r="D715" t="s">
        <v>44</v>
      </c>
      <c r="E715" t="s">
        <v>57</v>
      </c>
      <c r="F715" t="s">
        <v>38</v>
      </c>
      <c r="G715" s="16">
        <v>45749.75613425926</v>
      </c>
      <c r="H715" s="16">
        <v>45757.75613425926</v>
      </c>
      <c r="I715" s="16">
        <v>45763.75613425926</v>
      </c>
      <c r="J715" s="16">
        <v>45781.75613425926</v>
      </c>
      <c r="K715">
        <v>0.25900000000000001</v>
      </c>
      <c r="L715" t="s">
        <v>66</v>
      </c>
      <c r="M715">
        <f t="shared" si="22"/>
        <v>32</v>
      </c>
      <c r="N715" t="str">
        <f t="shared" si="23"/>
        <v>abr/2025</v>
      </c>
    </row>
    <row r="716" spans="1:14" x14ac:dyDescent="0.25">
      <c r="A716" t="s">
        <v>769</v>
      </c>
      <c r="B716">
        <v>510</v>
      </c>
      <c r="C716" t="s">
        <v>34</v>
      </c>
      <c r="D716" t="s">
        <v>30</v>
      </c>
      <c r="E716" t="s">
        <v>20</v>
      </c>
      <c r="F716" t="s">
        <v>21</v>
      </c>
      <c r="G716" s="16">
        <v>45544.631990740738</v>
      </c>
      <c r="H716" s="16">
        <v>45567.631990740738</v>
      </c>
      <c r="I716" s="16"/>
      <c r="J716" s="16"/>
      <c r="K716">
        <v>0.223</v>
      </c>
      <c r="L716" t="s">
        <v>71</v>
      </c>
      <c r="M716">
        <f t="shared" si="22"/>
        <v>99999</v>
      </c>
      <c r="N716" t="str">
        <f t="shared" si="23"/>
        <v>set/2024</v>
      </c>
    </row>
    <row r="717" spans="1:14" x14ac:dyDescent="0.25">
      <c r="A717" t="s">
        <v>770</v>
      </c>
      <c r="B717">
        <v>329</v>
      </c>
      <c r="C717" t="s">
        <v>13</v>
      </c>
      <c r="D717" t="s">
        <v>49</v>
      </c>
      <c r="E717" t="s">
        <v>20</v>
      </c>
      <c r="F717" t="s">
        <v>38</v>
      </c>
      <c r="G717" s="16">
        <v>45907.666701388887</v>
      </c>
      <c r="H717" s="16">
        <v>45934.666701388887</v>
      </c>
      <c r="I717" s="16">
        <v>45938.666701388887</v>
      </c>
      <c r="J717" s="16">
        <v>45955.666701388887</v>
      </c>
      <c r="K717">
        <v>0.45300000000000001</v>
      </c>
      <c r="L717" t="s">
        <v>89</v>
      </c>
      <c r="M717">
        <f t="shared" si="22"/>
        <v>48</v>
      </c>
      <c r="N717" t="str">
        <f t="shared" si="23"/>
        <v>set/2025</v>
      </c>
    </row>
    <row r="718" spans="1:14" x14ac:dyDescent="0.25">
      <c r="A718" t="s">
        <v>771</v>
      </c>
      <c r="B718">
        <v>323</v>
      </c>
      <c r="C718" t="s">
        <v>13</v>
      </c>
      <c r="D718" t="s">
        <v>19</v>
      </c>
      <c r="E718" t="s">
        <v>15</v>
      </c>
      <c r="F718" t="s">
        <v>21</v>
      </c>
      <c r="G718" s="16">
        <v>45418.774039351847</v>
      </c>
      <c r="H718" s="16">
        <v>45446.774039351847</v>
      </c>
      <c r="I718" s="16"/>
      <c r="J718" s="16"/>
      <c r="K718">
        <v>0.14199999999999999</v>
      </c>
      <c r="L718" t="s">
        <v>71</v>
      </c>
      <c r="M718">
        <f t="shared" si="22"/>
        <v>99999</v>
      </c>
      <c r="N718" t="str">
        <f t="shared" si="23"/>
        <v>mai/2024</v>
      </c>
    </row>
    <row r="719" spans="1:14" x14ac:dyDescent="0.25">
      <c r="A719" t="s">
        <v>772</v>
      </c>
      <c r="B719">
        <v>521</v>
      </c>
      <c r="C719" t="s">
        <v>13</v>
      </c>
      <c r="D719" t="s">
        <v>44</v>
      </c>
      <c r="E719" t="s">
        <v>15</v>
      </c>
      <c r="F719" t="s">
        <v>27</v>
      </c>
      <c r="G719" s="16">
        <v>45087.1</v>
      </c>
      <c r="H719" s="16">
        <v>45097.1</v>
      </c>
      <c r="I719" s="16">
        <v>45100.1</v>
      </c>
      <c r="J719" s="16">
        <v>45109.1</v>
      </c>
      <c r="K719">
        <v>0.316</v>
      </c>
      <c r="L719" t="s">
        <v>35</v>
      </c>
      <c r="M719">
        <f t="shared" si="22"/>
        <v>22</v>
      </c>
      <c r="N719" t="str">
        <f t="shared" si="23"/>
        <v>jun/2023</v>
      </c>
    </row>
    <row r="720" spans="1:14" x14ac:dyDescent="0.25">
      <c r="A720" t="s">
        <v>773</v>
      </c>
      <c r="B720">
        <v>700</v>
      </c>
      <c r="C720" t="s">
        <v>13</v>
      </c>
      <c r="D720" t="s">
        <v>14</v>
      </c>
      <c r="E720" t="s">
        <v>15</v>
      </c>
      <c r="F720" t="s">
        <v>38</v>
      </c>
      <c r="G720" s="16">
        <v>45695.057592592602</v>
      </c>
      <c r="H720" s="16"/>
      <c r="I720" s="16"/>
      <c r="J720" s="16"/>
      <c r="K720">
        <v>9.0999999999999998E-2</v>
      </c>
      <c r="L720" t="s">
        <v>17</v>
      </c>
      <c r="M720">
        <f t="shared" si="22"/>
        <v>99999</v>
      </c>
      <c r="N720" t="str">
        <f t="shared" si="23"/>
        <v>fev/2025</v>
      </c>
    </row>
    <row r="721" spans="1:14" x14ac:dyDescent="0.25">
      <c r="A721" t="s">
        <v>774</v>
      </c>
      <c r="B721">
        <v>811</v>
      </c>
      <c r="C721" t="s">
        <v>34</v>
      </c>
      <c r="D721" t="s">
        <v>14</v>
      </c>
      <c r="E721" t="s">
        <v>15</v>
      </c>
      <c r="F721" t="s">
        <v>27</v>
      </c>
      <c r="G721" s="16">
        <v>45274.928599537037</v>
      </c>
      <c r="H721" s="16">
        <v>45275.928599537037</v>
      </c>
      <c r="I721" s="16">
        <v>45278.928599537037</v>
      </c>
      <c r="J721" s="16"/>
      <c r="K721">
        <v>4.2999999999999997E-2</v>
      </c>
      <c r="L721" t="s">
        <v>58</v>
      </c>
      <c r="M721">
        <f t="shared" si="22"/>
        <v>99999</v>
      </c>
      <c r="N721" t="str">
        <f t="shared" si="23"/>
        <v>dez/2023</v>
      </c>
    </row>
    <row r="722" spans="1:14" x14ac:dyDescent="0.25">
      <c r="A722" t="s">
        <v>775</v>
      </c>
      <c r="B722">
        <v>387</v>
      </c>
      <c r="C722" t="s">
        <v>13</v>
      </c>
      <c r="D722" t="s">
        <v>19</v>
      </c>
      <c r="E722" t="s">
        <v>45</v>
      </c>
      <c r="F722" t="s">
        <v>21</v>
      </c>
      <c r="G722" s="16">
        <v>45704.790011574078</v>
      </c>
      <c r="H722" s="16">
        <v>45721.790011574078</v>
      </c>
      <c r="I722" s="16">
        <v>45729.790011574078</v>
      </c>
      <c r="J722" s="16"/>
      <c r="K722">
        <v>0.32700000000000001</v>
      </c>
      <c r="L722" t="s">
        <v>58</v>
      </c>
      <c r="M722">
        <f t="shared" si="22"/>
        <v>99999</v>
      </c>
      <c r="N722" t="str">
        <f t="shared" si="23"/>
        <v>fev/2025</v>
      </c>
    </row>
    <row r="723" spans="1:14" x14ac:dyDescent="0.25">
      <c r="A723" t="s">
        <v>776</v>
      </c>
      <c r="B723">
        <v>764</v>
      </c>
      <c r="C723" t="s">
        <v>74</v>
      </c>
      <c r="D723" t="s">
        <v>44</v>
      </c>
      <c r="E723" t="s">
        <v>15</v>
      </c>
      <c r="F723" t="s">
        <v>21</v>
      </c>
      <c r="G723" s="16">
        <v>45643.460312499999</v>
      </c>
      <c r="H723" s="16"/>
      <c r="I723" s="16"/>
      <c r="J723" s="16"/>
      <c r="K723">
        <v>0.59799999999999998</v>
      </c>
      <c r="L723" t="s">
        <v>54</v>
      </c>
      <c r="M723">
        <f t="shared" si="22"/>
        <v>99999</v>
      </c>
      <c r="N723" t="str">
        <f t="shared" si="23"/>
        <v>dez/2024</v>
      </c>
    </row>
    <row r="724" spans="1:14" x14ac:dyDescent="0.25">
      <c r="A724" t="s">
        <v>777</v>
      </c>
      <c r="B724">
        <v>349</v>
      </c>
      <c r="C724" t="s">
        <v>13</v>
      </c>
      <c r="D724" t="s">
        <v>14</v>
      </c>
      <c r="E724" t="s">
        <v>45</v>
      </c>
      <c r="F724" t="s">
        <v>38</v>
      </c>
      <c r="G724" s="16">
        <v>45855.214421296303</v>
      </c>
      <c r="H724" s="16">
        <v>45883.214421296303</v>
      </c>
      <c r="I724" s="16">
        <v>45890.214421296303</v>
      </c>
      <c r="J724" s="16">
        <v>45891.214421296303</v>
      </c>
      <c r="K724">
        <v>0.108</v>
      </c>
      <c r="L724" t="s">
        <v>86</v>
      </c>
      <c r="M724">
        <f t="shared" si="22"/>
        <v>36</v>
      </c>
      <c r="N724" t="str">
        <f t="shared" si="23"/>
        <v>jul/2025</v>
      </c>
    </row>
    <row r="725" spans="1:14" x14ac:dyDescent="0.25">
      <c r="A725" t="s">
        <v>778</v>
      </c>
      <c r="B725">
        <v>402</v>
      </c>
      <c r="C725" t="s">
        <v>13</v>
      </c>
      <c r="D725" t="s">
        <v>14</v>
      </c>
      <c r="E725" t="s">
        <v>20</v>
      </c>
      <c r="F725" t="s">
        <v>16</v>
      </c>
      <c r="G725" s="16">
        <v>45911.640821759262</v>
      </c>
      <c r="H725" s="16">
        <v>45924.640821759262</v>
      </c>
      <c r="I725" s="16">
        <v>45929.640821759262</v>
      </c>
      <c r="J725" s="16"/>
      <c r="K725">
        <v>0.48399999999999999</v>
      </c>
      <c r="L725" t="s">
        <v>41</v>
      </c>
      <c r="M725">
        <f t="shared" si="22"/>
        <v>99999</v>
      </c>
      <c r="N725" t="str">
        <f t="shared" si="23"/>
        <v>set/2025</v>
      </c>
    </row>
    <row r="726" spans="1:14" x14ac:dyDescent="0.25">
      <c r="A726" t="s">
        <v>779</v>
      </c>
      <c r="B726">
        <v>667</v>
      </c>
      <c r="C726" t="s">
        <v>13</v>
      </c>
      <c r="D726" t="s">
        <v>19</v>
      </c>
      <c r="E726" t="s">
        <v>15</v>
      </c>
      <c r="F726" t="s">
        <v>38</v>
      </c>
      <c r="G726" s="16">
        <v>45688.720289351862</v>
      </c>
      <c r="H726" s="16"/>
      <c r="I726" s="16"/>
      <c r="J726" s="16"/>
      <c r="K726">
        <v>0.42699999999999999</v>
      </c>
      <c r="L726" t="s">
        <v>28</v>
      </c>
      <c r="M726">
        <f t="shared" si="22"/>
        <v>99999</v>
      </c>
      <c r="N726" t="str">
        <f t="shared" si="23"/>
        <v>jan/2025</v>
      </c>
    </row>
    <row r="727" spans="1:14" x14ac:dyDescent="0.25">
      <c r="A727" t="s">
        <v>780</v>
      </c>
      <c r="B727">
        <v>791</v>
      </c>
      <c r="C727" t="s">
        <v>24</v>
      </c>
      <c r="D727" t="s">
        <v>30</v>
      </c>
      <c r="E727" t="s">
        <v>45</v>
      </c>
      <c r="F727" t="s">
        <v>31</v>
      </c>
      <c r="G727" s="16">
        <v>45936.501122685193</v>
      </c>
      <c r="H727" s="16">
        <v>45964.501122685193</v>
      </c>
      <c r="I727" s="16"/>
      <c r="J727" s="16"/>
      <c r="K727">
        <v>0.34100000000000003</v>
      </c>
      <c r="L727" t="s">
        <v>52</v>
      </c>
      <c r="M727">
        <f t="shared" si="22"/>
        <v>99999</v>
      </c>
      <c r="N727" t="str">
        <f t="shared" si="23"/>
        <v>out/2025</v>
      </c>
    </row>
    <row r="728" spans="1:14" x14ac:dyDescent="0.25">
      <c r="A728" t="s">
        <v>781</v>
      </c>
      <c r="B728">
        <v>567</v>
      </c>
      <c r="C728" t="s">
        <v>13</v>
      </c>
      <c r="D728" t="s">
        <v>30</v>
      </c>
      <c r="E728" t="s">
        <v>15</v>
      </c>
      <c r="F728" t="s">
        <v>38</v>
      </c>
      <c r="G728" s="16">
        <v>45297.873206018521</v>
      </c>
      <c r="H728" s="16"/>
      <c r="I728" s="16"/>
      <c r="J728" s="16"/>
      <c r="K728">
        <v>0.45600000000000002</v>
      </c>
      <c r="L728" t="s">
        <v>52</v>
      </c>
      <c r="M728">
        <f t="shared" si="22"/>
        <v>99999</v>
      </c>
      <c r="N728" t="str">
        <f t="shared" si="23"/>
        <v>jan/2024</v>
      </c>
    </row>
    <row r="729" spans="1:14" x14ac:dyDescent="0.25">
      <c r="A729" t="s">
        <v>782</v>
      </c>
      <c r="B729">
        <v>696</v>
      </c>
      <c r="C729" t="s">
        <v>13</v>
      </c>
      <c r="D729" t="s">
        <v>30</v>
      </c>
      <c r="E729" t="s">
        <v>15</v>
      </c>
      <c r="F729" t="s">
        <v>21</v>
      </c>
      <c r="G729" s="16">
        <v>45865.106689814813</v>
      </c>
      <c r="H729" s="16"/>
      <c r="I729" s="16"/>
      <c r="J729" s="16"/>
      <c r="K729">
        <v>0.49299999999999999</v>
      </c>
      <c r="L729" t="s">
        <v>69</v>
      </c>
      <c r="M729">
        <f t="shared" si="22"/>
        <v>99999</v>
      </c>
      <c r="N729" t="str">
        <f t="shared" si="23"/>
        <v>jul/2025</v>
      </c>
    </row>
    <row r="730" spans="1:14" x14ac:dyDescent="0.25">
      <c r="A730" t="s">
        <v>783</v>
      </c>
      <c r="B730">
        <v>619</v>
      </c>
      <c r="C730" t="s">
        <v>13</v>
      </c>
      <c r="D730" t="s">
        <v>14</v>
      </c>
      <c r="E730" t="s">
        <v>15</v>
      </c>
      <c r="F730" t="s">
        <v>31</v>
      </c>
      <c r="G730" s="16">
        <v>45929.33326388889</v>
      </c>
      <c r="H730" s="16"/>
      <c r="I730" s="16"/>
      <c r="J730" s="16"/>
      <c r="K730">
        <v>9.9000000000000005E-2</v>
      </c>
      <c r="L730" t="s">
        <v>58</v>
      </c>
      <c r="M730">
        <f t="shared" si="22"/>
        <v>99999</v>
      </c>
      <c r="N730" t="str">
        <f t="shared" si="23"/>
        <v>set/2025</v>
      </c>
    </row>
    <row r="731" spans="1:14" x14ac:dyDescent="0.25">
      <c r="A731" t="s">
        <v>784</v>
      </c>
      <c r="B731">
        <v>819</v>
      </c>
      <c r="C731" t="s">
        <v>48</v>
      </c>
      <c r="D731" t="s">
        <v>44</v>
      </c>
      <c r="E731" t="s">
        <v>15</v>
      </c>
      <c r="F731" t="s">
        <v>31</v>
      </c>
      <c r="G731" s="16">
        <v>45346.131979166668</v>
      </c>
      <c r="H731" s="16">
        <v>45370.131979166668</v>
      </c>
      <c r="I731" s="16">
        <v>45375.131979166668</v>
      </c>
      <c r="J731" s="16">
        <v>45402.131979166668</v>
      </c>
      <c r="K731">
        <v>0.152</v>
      </c>
      <c r="L731" t="s">
        <v>54</v>
      </c>
      <c r="M731">
        <f t="shared" si="22"/>
        <v>56</v>
      </c>
      <c r="N731" t="str">
        <f t="shared" si="23"/>
        <v>fev/2024</v>
      </c>
    </row>
    <row r="732" spans="1:14" x14ac:dyDescent="0.25">
      <c r="A732" t="s">
        <v>785</v>
      </c>
      <c r="B732">
        <v>748</v>
      </c>
      <c r="C732" t="s">
        <v>13</v>
      </c>
      <c r="D732" t="s">
        <v>44</v>
      </c>
      <c r="E732" t="s">
        <v>15</v>
      </c>
      <c r="F732" t="s">
        <v>21</v>
      </c>
      <c r="G732" s="16">
        <v>45120.160740740743</v>
      </c>
      <c r="H732" s="16">
        <v>45126.160740740743</v>
      </c>
      <c r="I732" s="16">
        <v>45138.160740740743</v>
      </c>
      <c r="J732" s="16">
        <v>45164.160740740743</v>
      </c>
      <c r="K732">
        <v>0.48499999999999999</v>
      </c>
      <c r="L732" t="s">
        <v>106</v>
      </c>
      <c r="M732">
        <f t="shared" si="22"/>
        <v>44</v>
      </c>
      <c r="N732" t="str">
        <f t="shared" si="23"/>
        <v>jul/2023</v>
      </c>
    </row>
    <row r="733" spans="1:14" x14ac:dyDescent="0.25">
      <c r="A733" t="s">
        <v>786</v>
      </c>
      <c r="B733">
        <v>775</v>
      </c>
      <c r="C733" t="s">
        <v>13</v>
      </c>
      <c r="D733" t="s">
        <v>44</v>
      </c>
      <c r="E733" t="s">
        <v>26</v>
      </c>
      <c r="F733" t="s">
        <v>21</v>
      </c>
      <c r="G733" s="16">
        <v>45953.856909722221</v>
      </c>
      <c r="H733" s="16">
        <v>45966.856909722221</v>
      </c>
      <c r="I733" s="16">
        <v>45985.856909722221</v>
      </c>
      <c r="J733" s="16"/>
      <c r="K733">
        <v>0.24199999999999999</v>
      </c>
      <c r="L733" t="s">
        <v>89</v>
      </c>
      <c r="M733">
        <f t="shared" si="22"/>
        <v>99999</v>
      </c>
      <c r="N733" t="str">
        <f t="shared" si="23"/>
        <v>out/2025</v>
      </c>
    </row>
    <row r="734" spans="1:14" x14ac:dyDescent="0.25">
      <c r="A734" t="s">
        <v>787</v>
      </c>
      <c r="B734">
        <v>539</v>
      </c>
      <c r="C734" t="s">
        <v>24</v>
      </c>
      <c r="D734" t="s">
        <v>25</v>
      </c>
      <c r="E734" t="s">
        <v>45</v>
      </c>
      <c r="F734" t="s">
        <v>38</v>
      </c>
      <c r="G734" s="16">
        <v>45009.20107638889</v>
      </c>
      <c r="H734" s="16">
        <v>45029.20107638889</v>
      </c>
      <c r="I734" s="16">
        <v>45038.20107638889</v>
      </c>
      <c r="J734" s="16">
        <v>45050.20107638889</v>
      </c>
      <c r="K734">
        <v>0.26700000000000002</v>
      </c>
      <c r="L734" t="s">
        <v>35</v>
      </c>
      <c r="M734">
        <f t="shared" si="22"/>
        <v>41</v>
      </c>
      <c r="N734" t="str">
        <f t="shared" si="23"/>
        <v>mar/2023</v>
      </c>
    </row>
    <row r="735" spans="1:14" x14ac:dyDescent="0.25">
      <c r="A735" t="s">
        <v>788</v>
      </c>
      <c r="B735">
        <v>557</v>
      </c>
      <c r="C735" t="s">
        <v>24</v>
      </c>
      <c r="D735" t="s">
        <v>30</v>
      </c>
      <c r="E735" t="s">
        <v>15</v>
      </c>
      <c r="F735" t="s">
        <v>38</v>
      </c>
      <c r="G735" s="16">
        <v>45452.330300925933</v>
      </c>
      <c r="H735" s="16">
        <v>45481.330300925933</v>
      </c>
      <c r="I735" s="16">
        <v>45490.330300925933</v>
      </c>
      <c r="J735" s="16">
        <v>45514.330300925933</v>
      </c>
      <c r="K735">
        <v>0.20100000000000001</v>
      </c>
      <c r="L735" t="s">
        <v>71</v>
      </c>
      <c r="M735">
        <f t="shared" si="22"/>
        <v>62</v>
      </c>
      <c r="N735" t="str">
        <f t="shared" si="23"/>
        <v>jun/2024</v>
      </c>
    </row>
    <row r="736" spans="1:14" x14ac:dyDescent="0.25">
      <c r="A736" t="s">
        <v>789</v>
      </c>
      <c r="B736">
        <v>689</v>
      </c>
      <c r="C736" t="s">
        <v>13</v>
      </c>
      <c r="D736" t="s">
        <v>49</v>
      </c>
      <c r="E736" t="s">
        <v>57</v>
      </c>
      <c r="F736" t="s">
        <v>16</v>
      </c>
      <c r="G736" s="16">
        <v>45375.14943287037</v>
      </c>
      <c r="H736" s="16">
        <v>45400.14943287037</v>
      </c>
      <c r="I736" s="16">
        <v>45403.14943287037</v>
      </c>
      <c r="J736" s="16"/>
      <c r="K736">
        <v>0.35399999999999998</v>
      </c>
      <c r="L736" t="s">
        <v>86</v>
      </c>
      <c r="M736">
        <f t="shared" si="22"/>
        <v>99999</v>
      </c>
      <c r="N736" t="str">
        <f t="shared" si="23"/>
        <v>mar/2024</v>
      </c>
    </row>
    <row r="737" spans="1:14" x14ac:dyDescent="0.25">
      <c r="A737" t="s">
        <v>790</v>
      </c>
      <c r="B737">
        <v>642</v>
      </c>
      <c r="C737" t="s">
        <v>24</v>
      </c>
      <c r="D737" t="s">
        <v>14</v>
      </c>
      <c r="E737" t="s">
        <v>57</v>
      </c>
      <c r="F737" t="s">
        <v>38</v>
      </c>
      <c r="G737" s="16">
        <v>45488.525902777779</v>
      </c>
      <c r="H737" s="16">
        <v>45502.525902777779</v>
      </c>
      <c r="I737" s="16">
        <v>45510.525902777779</v>
      </c>
      <c r="J737" s="16"/>
      <c r="K737">
        <v>4.3999999999999997E-2</v>
      </c>
      <c r="L737" t="s">
        <v>50</v>
      </c>
      <c r="M737">
        <f t="shared" si="22"/>
        <v>99999</v>
      </c>
      <c r="N737" t="str">
        <f t="shared" si="23"/>
        <v>jul/2024</v>
      </c>
    </row>
    <row r="738" spans="1:14" x14ac:dyDescent="0.25">
      <c r="A738" t="s">
        <v>791</v>
      </c>
      <c r="B738">
        <v>686</v>
      </c>
      <c r="C738" t="s">
        <v>13</v>
      </c>
      <c r="D738" t="s">
        <v>44</v>
      </c>
      <c r="E738" t="s">
        <v>45</v>
      </c>
      <c r="F738" t="s">
        <v>31</v>
      </c>
      <c r="G738" s="16">
        <v>45637.149884259263</v>
      </c>
      <c r="H738" s="16">
        <v>45637.149884259263</v>
      </c>
      <c r="I738" s="16">
        <v>45655.149884259263</v>
      </c>
      <c r="J738" s="16"/>
      <c r="K738">
        <v>6.2E-2</v>
      </c>
      <c r="L738" t="s">
        <v>52</v>
      </c>
      <c r="M738">
        <f t="shared" si="22"/>
        <v>99999</v>
      </c>
      <c r="N738" t="str">
        <f t="shared" si="23"/>
        <v>dez/2024</v>
      </c>
    </row>
    <row r="739" spans="1:14" x14ac:dyDescent="0.25">
      <c r="A739" t="s">
        <v>792</v>
      </c>
      <c r="B739">
        <v>693</v>
      </c>
      <c r="C739" t="s">
        <v>24</v>
      </c>
      <c r="D739" t="s">
        <v>14</v>
      </c>
      <c r="E739" t="s">
        <v>15</v>
      </c>
      <c r="F739" t="s">
        <v>31</v>
      </c>
      <c r="G739" s="16">
        <v>45182.374236111107</v>
      </c>
      <c r="H739" s="16">
        <v>45206.374236111107</v>
      </c>
      <c r="I739" s="16">
        <v>45223.374236111107</v>
      </c>
      <c r="J739" s="16"/>
      <c r="K739">
        <v>0.41699999999999998</v>
      </c>
      <c r="L739" t="s">
        <v>28</v>
      </c>
      <c r="M739">
        <f t="shared" si="22"/>
        <v>99999</v>
      </c>
      <c r="N739" t="str">
        <f t="shared" si="23"/>
        <v>set/2023</v>
      </c>
    </row>
    <row r="740" spans="1:14" x14ac:dyDescent="0.25">
      <c r="A740" t="s">
        <v>793</v>
      </c>
      <c r="B740">
        <v>569</v>
      </c>
      <c r="C740" t="s">
        <v>48</v>
      </c>
      <c r="D740" t="s">
        <v>49</v>
      </c>
      <c r="E740" t="s">
        <v>15</v>
      </c>
      <c r="F740" t="s">
        <v>31</v>
      </c>
      <c r="G740" s="16">
        <v>45096.922638888893</v>
      </c>
      <c r="H740" s="16">
        <v>45110.922638888893</v>
      </c>
      <c r="I740" s="16">
        <v>45126.922638888893</v>
      </c>
      <c r="J740" s="16">
        <v>45144.922638888893</v>
      </c>
      <c r="K740">
        <v>5.8999999999999997E-2</v>
      </c>
      <c r="L740" t="s">
        <v>54</v>
      </c>
      <c r="M740">
        <f t="shared" si="22"/>
        <v>48</v>
      </c>
      <c r="N740" t="str">
        <f t="shared" si="23"/>
        <v>jun/2023</v>
      </c>
    </row>
    <row r="741" spans="1:14" x14ac:dyDescent="0.25">
      <c r="A741" t="s">
        <v>794</v>
      </c>
      <c r="B741">
        <v>448</v>
      </c>
      <c r="C741" t="s">
        <v>13</v>
      </c>
      <c r="D741" t="s">
        <v>44</v>
      </c>
      <c r="E741" t="s">
        <v>45</v>
      </c>
      <c r="F741" t="s">
        <v>38</v>
      </c>
      <c r="G741" s="16">
        <v>45640.906817129631</v>
      </c>
      <c r="H741" s="16"/>
      <c r="I741" s="16"/>
      <c r="J741" s="16"/>
      <c r="K741">
        <v>0.35499999999999998</v>
      </c>
      <c r="L741" t="s">
        <v>58</v>
      </c>
      <c r="M741">
        <f t="shared" si="22"/>
        <v>99999</v>
      </c>
      <c r="N741" t="str">
        <f t="shared" si="23"/>
        <v>dez/2024</v>
      </c>
    </row>
    <row r="742" spans="1:14" x14ac:dyDescent="0.25">
      <c r="A742" t="s">
        <v>795</v>
      </c>
      <c r="B742">
        <v>679</v>
      </c>
      <c r="C742" t="s">
        <v>13</v>
      </c>
      <c r="D742" t="s">
        <v>44</v>
      </c>
      <c r="E742" t="s">
        <v>57</v>
      </c>
      <c r="F742" t="s">
        <v>16</v>
      </c>
      <c r="G742" s="16">
        <v>45751.18445601852</v>
      </c>
      <c r="H742" s="16">
        <v>45752.18445601852</v>
      </c>
      <c r="I742" s="16">
        <v>45768.18445601852</v>
      </c>
      <c r="J742" s="16"/>
      <c r="K742">
        <v>2.7E-2</v>
      </c>
      <c r="L742" t="s">
        <v>58</v>
      </c>
      <c r="M742">
        <f t="shared" si="22"/>
        <v>99999</v>
      </c>
      <c r="N742" t="str">
        <f t="shared" si="23"/>
        <v>abr/2025</v>
      </c>
    </row>
    <row r="743" spans="1:14" x14ac:dyDescent="0.25">
      <c r="A743" t="s">
        <v>796</v>
      </c>
      <c r="B743">
        <v>327</v>
      </c>
      <c r="C743" t="s">
        <v>24</v>
      </c>
      <c r="D743" t="s">
        <v>49</v>
      </c>
      <c r="E743" t="s">
        <v>15</v>
      </c>
      <c r="F743" t="s">
        <v>31</v>
      </c>
      <c r="G743" s="16">
        <v>45492.278946759259</v>
      </c>
      <c r="H743" s="16">
        <v>45521.278946759259</v>
      </c>
      <c r="I743" s="16">
        <v>45534.278946759259</v>
      </c>
      <c r="J743" s="16">
        <v>45567.278946759259</v>
      </c>
      <c r="K743">
        <v>0.41699999999999998</v>
      </c>
      <c r="L743" t="s">
        <v>46</v>
      </c>
      <c r="M743">
        <f t="shared" si="22"/>
        <v>75</v>
      </c>
      <c r="N743" t="str">
        <f t="shared" si="23"/>
        <v>jul/2024</v>
      </c>
    </row>
    <row r="744" spans="1:14" x14ac:dyDescent="0.25">
      <c r="A744" t="s">
        <v>797</v>
      </c>
      <c r="B744">
        <v>448</v>
      </c>
      <c r="C744" t="s">
        <v>48</v>
      </c>
      <c r="D744" t="s">
        <v>130</v>
      </c>
      <c r="E744" t="s">
        <v>45</v>
      </c>
      <c r="F744" t="s">
        <v>16</v>
      </c>
      <c r="G744" s="16">
        <v>45650.019201388888</v>
      </c>
      <c r="H744" s="16"/>
      <c r="I744" s="16"/>
      <c r="J744" s="16"/>
      <c r="K744">
        <v>0.73</v>
      </c>
      <c r="L744" t="s">
        <v>17</v>
      </c>
      <c r="M744">
        <f t="shared" si="22"/>
        <v>99999</v>
      </c>
      <c r="N744" t="str">
        <f t="shared" si="23"/>
        <v>dez/2024</v>
      </c>
    </row>
    <row r="745" spans="1:14" x14ac:dyDescent="0.25">
      <c r="A745" t="s">
        <v>798</v>
      </c>
      <c r="B745">
        <v>719</v>
      </c>
      <c r="C745" t="s">
        <v>13</v>
      </c>
      <c r="D745" t="s">
        <v>14</v>
      </c>
      <c r="E745" t="s">
        <v>15</v>
      </c>
      <c r="F745" t="s">
        <v>31</v>
      </c>
      <c r="G745" s="16">
        <v>45509.242604166669</v>
      </c>
      <c r="H745" s="16">
        <v>45517.242604166669</v>
      </c>
      <c r="I745" s="16">
        <v>45529.242604166669</v>
      </c>
      <c r="J745" s="16"/>
      <c r="K745">
        <v>0.36099999999999999</v>
      </c>
      <c r="L745" t="s">
        <v>28</v>
      </c>
      <c r="M745">
        <f t="shared" si="22"/>
        <v>99999</v>
      </c>
      <c r="N745" t="str">
        <f t="shared" si="23"/>
        <v>ago/2024</v>
      </c>
    </row>
    <row r="746" spans="1:14" x14ac:dyDescent="0.25">
      <c r="A746" t="s">
        <v>799</v>
      </c>
      <c r="B746">
        <v>579</v>
      </c>
      <c r="C746" t="s">
        <v>13</v>
      </c>
      <c r="D746" t="s">
        <v>14</v>
      </c>
      <c r="E746" t="s">
        <v>45</v>
      </c>
      <c r="F746" t="s">
        <v>21</v>
      </c>
      <c r="G746" s="16">
        <v>45266.896724537037</v>
      </c>
      <c r="H746" s="16">
        <v>45289.896724537037</v>
      </c>
      <c r="I746" s="16">
        <v>45300.896724537037</v>
      </c>
      <c r="J746" s="16">
        <v>45304.896724537037</v>
      </c>
      <c r="K746">
        <v>0.128</v>
      </c>
      <c r="L746" t="s">
        <v>86</v>
      </c>
      <c r="M746">
        <f t="shared" si="22"/>
        <v>38</v>
      </c>
      <c r="N746" t="str">
        <f t="shared" si="23"/>
        <v>dez/2023</v>
      </c>
    </row>
    <row r="747" spans="1:14" x14ac:dyDescent="0.25">
      <c r="A747" t="s">
        <v>800</v>
      </c>
      <c r="B747">
        <v>481</v>
      </c>
      <c r="C747" t="s">
        <v>48</v>
      </c>
      <c r="D747" t="s">
        <v>14</v>
      </c>
      <c r="E747" t="s">
        <v>15</v>
      </c>
      <c r="F747" t="s">
        <v>21</v>
      </c>
      <c r="G747" s="16">
        <v>45639.738344907397</v>
      </c>
      <c r="H747" s="16">
        <v>45643.738344907397</v>
      </c>
      <c r="I747" s="16">
        <v>45650.738344907397</v>
      </c>
      <c r="J747" s="16">
        <v>45668.738344907397</v>
      </c>
      <c r="K747">
        <v>0.13</v>
      </c>
      <c r="L747" t="s">
        <v>17</v>
      </c>
      <c r="M747">
        <f t="shared" si="22"/>
        <v>29</v>
      </c>
      <c r="N747" t="str">
        <f t="shared" si="23"/>
        <v>dez/2024</v>
      </c>
    </row>
    <row r="748" spans="1:14" x14ac:dyDescent="0.25">
      <c r="A748" t="s">
        <v>801</v>
      </c>
      <c r="B748">
        <v>465</v>
      </c>
      <c r="C748" t="s">
        <v>24</v>
      </c>
      <c r="D748" t="s">
        <v>49</v>
      </c>
      <c r="E748" t="s">
        <v>26</v>
      </c>
      <c r="F748" t="s">
        <v>21</v>
      </c>
      <c r="G748" s="16">
        <v>45505.842418981483</v>
      </c>
      <c r="H748" s="16"/>
      <c r="I748" s="16"/>
      <c r="J748" s="16"/>
      <c r="K748">
        <v>0.52600000000000002</v>
      </c>
      <c r="L748" t="s">
        <v>71</v>
      </c>
      <c r="M748">
        <f t="shared" si="22"/>
        <v>99999</v>
      </c>
      <c r="N748" t="str">
        <f t="shared" si="23"/>
        <v>ago/2024</v>
      </c>
    </row>
    <row r="749" spans="1:14" x14ac:dyDescent="0.25">
      <c r="A749" t="s">
        <v>802</v>
      </c>
      <c r="B749">
        <v>316</v>
      </c>
      <c r="C749" t="s">
        <v>24</v>
      </c>
      <c r="D749" t="s">
        <v>14</v>
      </c>
      <c r="E749" t="s">
        <v>26</v>
      </c>
      <c r="F749" t="s">
        <v>21</v>
      </c>
      <c r="G749" s="16">
        <v>45784.206261574072</v>
      </c>
      <c r="H749" s="16">
        <v>45811.206261574072</v>
      </c>
      <c r="I749" s="16">
        <v>45821.206261574072</v>
      </c>
      <c r="J749" s="16"/>
      <c r="K749">
        <v>0.51700000000000002</v>
      </c>
      <c r="L749" t="s">
        <v>52</v>
      </c>
      <c r="M749">
        <f t="shared" si="22"/>
        <v>99999</v>
      </c>
      <c r="N749" t="str">
        <f t="shared" si="23"/>
        <v>mai/2025</v>
      </c>
    </row>
    <row r="750" spans="1:14" x14ac:dyDescent="0.25">
      <c r="A750" t="s">
        <v>803</v>
      </c>
      <c r="B750">
        <v>449</v>
      </c>
      <c r="C750" t="s">
        <v>34</v>
      </c>
      <c r="D750" t="s">
        <v>30</v>
      </c>
      <c r="E750" t="s">
        <v>15</v>
      </c>
      <c r="F750" t="s">
        <v>31</v>
      </c>
      <c r="G750" s="16">
        <v>45307.135937500003</v>
      </c>
      <c r="H750" s="16">
        <v>45327.135937500003</v>
      </c>
      <c r="I750" s="16">
        <v>45338.135937500003</v>
      </c>
      <c r="J750" s="16"/>
      <c r="K750">
        <v>0.52200000000000002</v>
      </c>
      <c r="L750" t="s">
        <v>71</v>
      </c>
      <c r="M750">
        <f t="shared" si="22"/>
        <v>99999</v>
      </c>
      <c r="N750" t="str">
        <f t="shared" si="23"/>
        <v>jan/2024</v>
      </c>
    </row>
    <row r="751" spans="1:14" x14ac:dyDescent="0.25">
      <c r="A751" t="s">
        <v>804</v>
      </c>
      <c r="B751">
        <v>638</v>
      </c>
      <c r="C751" t="s">
        <v>48</v>
      </c>
      <c r="D751" t="s">
        <v>30</v>
      </c>
      <c r="E751" t="s">
        <v>15</v>
      </c>
      <c r="F751" t="s">
        <v>38</v>
      </c>
      <c r="G751" s="16">
        <v>45150.967997685177</v>
      </c>
      <c r="H751" s="16">
        <v>45176.967997685177</v>
      </c>
      <c r="I751" s="16">
        <v>45190.967997685177</v>
      </c>
      <c r="J751" s="16"/>
      <c r="K751">
        <v>0.16700000000000001</v>
      </c>
      <c r="L751" t="s">
        <v>86</v>
      </c>
      <c r="M751">
        <f t="shared" si="22"/>
        <v>99999</v>
      </c>
      <c r="N751" t="str">
        <f t="shared" si="23"/>
        <v>ago/2023</v>
      </c>
    </row>
    <row r="752" spans="1:14" x14ac:dyDescent="0.25">
      <c r="A752" t="s">
        <v>805</v>
      </c>
      <c r="B752">
        <v>344</v>
      </c>
      <c r="C752" t="s">
        <v>13</v>
      </c>
      <c r="D752" t="s">
        <v>44</v>
      </c>
      <c r="E752" t="s">
        <v>20</v>
      </c>
      <c r="F752" t="s">
        <v>38</v>
      </c>
      <c r="G752" s="16">
        <v>45732.122870370367</v>
      </c>
      <c r="H752" s="16"/>
      <c r="I752" s="16"/>
      <c r="J752" s="16"/>
      <c r="K752">
        <v>0.52200000000000002</v>
      </c>
      <c r="L752" t="s">
        <v>41</v>
      </c>
      <c r="M752">
        <f t="shared" si="22"/>
        <v>99999</v>
      </c>
      <c r="N752" t="str">
        <f t="shared" si="23"/>
        <v>mar/2025</v>
      </c>
    </row>
    <row r="753" spans="1:14" x14ac:dyDescent="0.25">
      <c r="A753" t="s">
        <v>806</v>
      </c>
      <c r="B753">
        <v>801</v>
      </c>
      <c r="C753" t="s">
        <v>24</v>
      </c>
      <c r="D753" t="s">
        <v>14</v>
      </c>
      <c r="E753" t="s">
        <v>26</v>
      </c>
      <c r="F753" t="s">
        <v>38</v>
      </c>
      <c r="G753" s="16">
        <v>45622.421168981477</v>
      </c>
      <c r="H753" s="16">
        <v>45631.421168981477</v>
      </c>
      <c r="I753" s="16"/>
      <c r="J753" s="16"/>
      <c r="K753">
        <v>0.36799999999999999</v>
      </c>
      <c r="L753" t="s">
        <v>69</v>
      </c>
      <c r="M753">
        <f t="shared" si="22"/>
        <v>99999</v>
      </c>
      <c r="N753" t="str">
        <f t="shared" si="23"/>
        <v>nov/2024</v>
      </c>
    </row>
    <row r="754" spans="1:14" x14ac:dyDescent="0.25">
      <c r="A754" t="s">
        <v>807</v>
      </c>
      <c r="B754">
        <v>488</v>
      </c>
      <c r="C754" t="s">
        <v>24</v>
      </c>
      <c r="D754" t="s">
        <v>44</v>
      </c>
      <c r="E754" t="s">
        <v>26</v>
      </c>
      <c r="F754" t="s">
        <v>38</v>
      </c>
      <c r="G754" s="16">
        <v>45593.636666666673</v>
      </c>
      <c r="H754" s="16">
        <v>45594.636666666673</v>
      </c>
      <c r="I754" s="16">
        <v>45604.636666666673</v>
      </c>
      <c r="J754" s="16">
        <v>45621.636666666673</v>
      </c>
      <c r="K754">
        <v>5.0999999999999997E-2</v>
      </c>
      <c r="L754" t="s">
        <v>58</v>
      </c>
      <c r="M754">
        <f t="shared" si="22"/>
        <v>28</v>
      </c>
      <c r="N754" t="str">
        <f t="shared" si="23"/>
        <v>out/2024</v>
      </c>
    </row>
    <row r="755" spans="1:14" x14ac:dyDescent="0.25">
      <c r="A755" t="s">
        <v>808</v>
      </c>
      <c r="B755">
        <v>360</v>
      </c>
      <c r="C755" t="s">
        <v>13</v>
      </c>
      <c r="D755" t="s">
        <v>14</v>
      </c>
      <c r="E755" t="s">
        <v>26</v>
      </c>
      <c r="F755" t="s">
        <v>21</v>
      </c>
      <c r="G755" s="16">
        <v>45046.454340277778</v>
      </c>
      <c r="H755" s="16"/>
      <c r="I755" s="16"/>
      <c r="J755" s="16"/>
      <c r="K755">
        <v>0.40500000000000003</v>
      </c>
      <c r="L755" t="s">
        <v>66</v>
      </c>
      <c r="M755">
        <f t="shared" si="22"/>
        <v>99999</v>
      </c>
      <c r="N755" t="str">
        <f t="shared" si="23"/>
        <v>abr/2023</v>
      </c>
    </row>
    <row r="756" spans="1:14" x14ac:dyDescent="0.25">
      <c r="A756" t="s">
        <v>809</v>
      </c>
      <c r="B756">
        <v>593</v>
      </c>
      <c r="C756" t="s">
        <v>24</v>
      </c>
      <c r="D756" t="s">
        <v>14</v>
      </c>
      <c r="E756" t="s">
        <v>57</v>
      </c>
      <c r="F756" t="s">
        <v>21</v>
      </c>
      <c r="G756" s="16">
        <v>45136.840902777767</v>
      </c>
      <c r="H756" s="16">
        <v>45164.840902777767</v>
      </c>
      <c r="I756" s="16">
        <v>45188.840902777767</v>
      </c>
      <c r="J756" s="16">
        <v>45209.840902777767</v>
      </c>
      <c r="K756">
        <v>0.224</v>
      </c>
      <c r="L756" t="s">
        <v>64</v>
      </c>
      <c r="M756">
        <f t="shared" si="22"/>
        <v>73</v>
      </c>
      <c r="N756" t="str">
        <f t="shared" si="23"/>
        <v>jul/2023</v>
      </c>
    </row>
    <row r="757" spans="1:14" x14ac:dyDescent="0.25">
      <c r="A757" t="s">
        <v>810</v>
      </c>
      <c r="B757">
        <v>332</v>
      </c>
      <c r="C757" t="s">
        <v>24</v>
      </c>
      <c r="D757" t="s">
        <v>30</v>
      </c>
      <c r="E757" t="s">
        <v>15</v>
      </c>
      <c r="F757" t="s">
        <v>31</v>
      </c>
      <c r="G757" s="16">
        <v>45757.63144675926</v>
      </c>
      <c r="H757" s="16"/>
      <c r="I757" s="16"/>
      <c r="J757" s="16"/>
      <c r="K757">
        <v>0.16300000000000001</v>
      </c>
      <c r="L757" t="s">
        <v>61</v>
      </c>
      <c r="M757">
        <f t="shared" si="22"/>
        <v>99999</v>
      </c>
      <c r="N757" t="str">
        <f t="shared" si="23"/>
        <v>abr/2025</v>
      </c>
    </row>
    <row r="758" spans="1:14" x14ac:dyDescent="0.25">
      <c r="A758" t="s">
        <v>811</v>
      </c>
      <c r="B758">
        <v>598</v>
      </c>
      <c r="C758" t="s">
        <v>48</v>
      </c>
      <c r="D758" t="s">
        <v>49</v>
      </c>
      <c r="E758" t="s">
        <v>57</v>
      </c>
      <c r="F758" t="s">
        <v>21</v>
      </c>
      <c r="G758" s="16">
        <v>45852.292430555557</v>
      </c>
      <c r="H758" s="16">
        <v>45881.292430555557</v>
      </c>
      <c r="I758" s="16"/>
      <c r="J758" s="16"/>
      <c r="K758">
        <v>0.12</v>
      </c>
      <c r="L758" t="s">
        <v>39</v>
      </c>
      <c r="M758">
        <f t="shared" si="22"/>
        <v>99999</v>
      </c>
      <c r="N758" t="str">
        <f t="shared" si="23"/>
        <v>jul/2025</v>
      </c>
    </row>
    <row r="759" spans="1:14" x14ac:dyDescent="0.25">
      <c r="A759" t="s">
        <v>812</v>
      </c>
      <c r="B759">
        <v>714</v>
      </c>
      <c r="C759" t="s">
        <v>24</v>
      </c>
      <c r="D759" t="s">
        <v>14</v>
      </c>
      <c r="E759" t="s">
        <v>15</v>
      </c>
      <c r="F759" t="s">
        <v>21</v>
      </c>
      <c r="G759" s="16">
        <v>45431.154999999999</v>
      </c>
      <c r="H759" s="16"/>
      <c r="I759" s="16"/>
      <c r="J759" s="16"/>
      <c r="K759">
        <v>0.316</v>
      </c>
      <c r="L759" t="s">
        <v>66</v>
      </c>
      <c r="M759">
        <f t="shared" si="22"/>
        <v>99999</v>
      </c>
      <c r="N759" t="str">
        <f t="shared" si="23"/>
        <v>mai/2024</v>
      </c>
    </row>
    <row r="760" spans="1:14" x14ac:dyDescent="0.25">
      <c r="A760" t="s">
        <v>813</v>
      </c>
      <c r="B760">
        <v>848</v>
      </c>
      <c r="C760" t="s">
        <v>13</v>
      </c>
      <c r="D760" t="s">
        <v>30</v>
      </c>
      <c r="E760" t="s">
        <v>15</v>
      </c>
      <c r="F760" t="s">
        <v>21</v>
      </c>
      <c r="G760" s="16">
        <v>45524.548194444447</v>
      </c>
      <c r="H760" s="16">
        <v>45545.548194444447</v>
      </c>
      <c r="I760" s="16"/>
      <c r="J760" s="16"/>
      <c r="K760">
        <v>0.251</v>
      </c>
      <c r="L760" t="s">
        <v>39</v>
      </c>
      <c r="M760">
        <f t="shared" si="22"/>
        <v>99999</v>
      </c>
      <c r="N760" t="str">
        <f t="shared" si="23"/>
        <v>ago/2024</v>
      </c>
    </row>
    <row r="761" spans="1:14" x14ac:dyDescent="0.25">
      <c r="A761" t="s">
        <v>814</v>
      </c>
      <c r="B761">
        <v>730</v>
      </c>
      <c r="C761" t="s">
        <v>74</v>
      </c>
      <c r="D761" t="s">
        <v>14</v>
      </c>
      <c r="E761" t="s">
        <v>45</v>
      </c>
      <c r="F761" t="s">
        <v>21</v>
      </c>
      <c r="G761" s="16">
        <v>45683.678842592592</v>
      </c>
      <c r="H761" s="16"/>
      <c r="I761" s="16"/>
      <c r="J761" s="16"/>
      <c r="K761">
        <v>0.29699999999999999</v>
      </c>
      <c r="L761" t="s">
        <v>89</v>
      </c>
      <c r="M761">
        <f t="shared" si="22"/>
        <v>99999</v>
      </c>
      <c r="N761" t="str">
        <f t="shared" si="23"/>
        <v>jan/2025</v>
      </c>
    </row>
    <row r="762" spans="1:14" x14ac:dyDescent="0.25">
      <c r="A762" t="s">
        <v>815</v>
      </c>
      <c r="B762">
        <v>794</v>
      </c>
      <c r="C762" t="s">
        <v>24</v>
      </c>
      <c r="D762" t="s">
        <v>49</v>
      </c>
      <c r="E762" t="s">
        <v>20</v>
      </c>
      <c r="F762" t="s">
        <v>21</v>
      </c>
      <c r="G762" s="16">
        <v>45937.98878472222</v>
      </c>
      <c r="H762" s="16"/>
      <c r="I762" s="16"/>
      <c r="J762" s="16"/>
      <c r="K762">
        <v>6.4000000000000001E-2</v>
      </c>
      <c r="L762" t="s">
        <v>52</v>
      </c>
      <c r="M762">
        <f t="shared" si="22"/>
        <v>99999</v>
      </c>
      <c r="N762" t="str">
        <f t="shared" si="23"/>
        <v>out/2025</v>
      </c>
    </row>
    <row r="763" spans="1:14" x14ac:dyDescent="0.25">
      <c r="A763" t="s">
        <v>816</v>
      </c>
      <c r="B763">
        <v>399</v>
      </c>
      <c r="C763" t="s">
        <v>48</v>
      </c>
      <c r="D763" t="s">
        <v>19</v>
      </c>
      <c r="E763" t="s">
        <v>15</v>
      </c>
      <c r="F763" t="s">
        <v>38</v>
      </c>
      <c r="G763" s="16">
        <v>45867.406111111108</v>
      </c>
      <c r="H763" s="16">
        <v>45895.406111111108</v>
      </c>
      <c r="I763" s="16">
        <v>45896.406111111108</v>
      </c>
      <c r="J763" s="16">
        <v>45934.406111111108</v>
      </c>
      <c r="K763">
        <v>0.38200000000000001</v>
      </c>
      <c r="L763" t="s">
        <v>32</v>
      </c>
      <c r="M763">
        <f t="shared" si="22"/>
        <v>67</v>
      </c>
      <c r="N763" t="str">
        <f t="shared" si="23"/>
        <v>jul/2025</v>
      </c>
    </row>
    <row r="764" spans="1:14" x14ac:dyDescent="0.25">
      <c r="A764" t="s">
        <v>817</v>
      </c>
      <c r="B764">
        <v>322</v>
      </c>
      <c r="C764" t="s">
        <v>13</v>
      </c>
      <c r="D764" t="s">
        <v>19</v>
      </c>
      <c r="E764" t="s">
        <v>15</v>
      </c>
      <c r="F764" t="s">
        <v>21</v>
      </c>
      <c r="G764" s="16">
        <v>45336.831053240741</v>
      </c>
      <c r="H764" s="16">
        <v>45345.831053240741</v>
      </c>
      <c r="I764" s="16">
        <v>45360.831053240741</v>
      </c>
      <c r="J764" s="16">
        <v>45378.831053240741</v>
      </c>
      <c r="K764">
        <v>0.42699999999999999</v>
      </c>
      <c r="L764" t="s">
        <v>52</v>
      </c>
      <c r="M764">
        <f t="shared" si="22"/>
        <v>42</v>
      </c>
      <c r="N764" t="str">
        <f t="shared" si="23"/>
        <v>fev/2024</v>
      </c>
    </row>
    <row r="765" spans="1:14" x14ac:dyDescent="0.25">
      <c r="A765" t="s">
        <v>818</v>
      </c>
      <c r="B765">
        <v>719</v>
      </c>
      <c r="C765" t="s">
        <v>74</v>
      </c>
      <c r="D765" t="s">
        <v>44</v>
      </c>
      <c r="E765" t="s">
        <v>26</v>
      </c>
      <c r="F765" t="s">
        <v>21</v>
      </c>
      <c r="G765" s="16">
        <v>45112.716516203713</v>
      </c>
      <c r="H765" s="16">
        <v>45125.716516203713</v>
      </c>
      <c r="I765" s="16">
        <v>45134.716516203713</v>
      </c>
      <c r="J765" s="16"/>
      <c r="K765">
        <v>0.45</v>
      </c>
      <c r="L765" t="s">
        <v>35</v>
      </c>
      <c r="M765">
        <f t="shared" si="22"/>
        <v>99999</v>
      </c>
      <c r="N765" t="str">
        <f t="shared" si="23"/>
        <v>jul/2023</v>
      </c>
    </row>
    <row r="766" spans="1:14" x14ac:dyDescent="0.25">
      <c r="A766" t="s">
        <v>819</v>
      </c>
      <c r="B766">
        <v>723</v>
      </c>
      <c r="C766" t="s">
        <v>24</v>
      </c>
      <c r="D766" t="s">
        <v>30</v>
      </c>
      <c r="E766" t="s">
        <v>15</v>
      </c>
      <c r="F766" t="s">
        <v>16</v>
      </c>
      <c r="G766" s="16">
        <v>45653.329675925917</v>
      </c>
      <c r="H766" s="16">
        <v>45662.329675925917</v>
      </c>
      <c r="I766" s="16"/>
      <c r="J766" s="16"/>
      <c r="K766">
        <v>0.46500000000000002</v>
      </c>
      <c r="L766" t="s">
        <v>17</v>
      </c>
      <c r="M766">
        <f t="shared" si="22"/>
        <v>99999</v>
      </c>
      <c r="N766" t="str">
        <f t="shared" si="23"/>
        <v>dez/2024</v>
      </c>
    </row>
    <row r="767" spans="1:14" x14ac:dyDescent="0.25">
      <c r="A767" t="s">
        <v>820</v>
      </c>
      <c r="B767">
        <v>786</v>
      </c>
      <c r="C767" t="s">
        <v>13</v>
      </c>
      <c r="D767" t="s">
        <v>19</v>
      </c>
      <c r="E767" t="s">
        <v>20</v>
      </c>
      <c r="F767" t="s">
        <v>21</v>
      </c>
      <c r="G767" s="16">
        <v>45487.8596412037</v>
      </c>
      <c r="H767" s="16">
        <v>45499.8596412037</v>
      </c>
      <c r="I767" s="16"/>
      <c r="J767" s="16"/>
      <c r="K767">
        <v>0.49399999999999999</v>
      </c>
      <c r="L767" t="s">
        <v>50</v>
      </c>
      <c r="M767">
        <f t="shared" si="22"/>
        <v>99999</v>
      </c>
      <c r="N767" t="str">
        <f t="shared" si="23"/>
        <v>jul/2024</v>
      </c>
    </row>
    <row r="768" spans="1:14" x14ac:dyDescent="0.25">
      <c r="A768" t="s">
        <v>821</v>
      </c>
      <c r="B768">
        <v>388</v>
      </c>
      <c r="C768" t="s">
        <v>24</v>
      </c>
      <c r="D768" t="s">
        <v>14</v>
      </c>
      <c r="E768" t="s">
        <v>26</v>
      </c>
      <c r="F768" t="s">
        <v>38</v>
      </c>
      <c r="G768" s="16">
        <v>45109.108900462961</v>
      </c>
      <c r="H768" s="16">
        <v>45124.108900462961</v>
      </c>
      <c r="I768" s="16"/>
      <c r="J768" s="16"/>
      <c r="K768">
        <v>0.48599999999999999</v>
      </c>
      <c r="L768" t="s">
        <v>35</v>
      </c>
      <c r="M768">
        <f t="shared" si="22"/>
        <v>99999</v>
      </c>
      <c r="N768" t="str">
        <f t="shared" si="23"/>
        <v>jul/2023</v>
      </c>
    </row>
    <row r="769" spans="1:14" x14ac:dyDescent="0.25">
      <c r="A769" t="s">
        <v>822</v>
      </c>
      <c r="B769">
        <v>508</v>
      </c>
      <c r="C769" t="s">
        <v>24</v>
      </c>
      <c r="D769" t="s">
        <v>30</v>
      </c>
      <c r="E769" t="s">
        <v>57</v>
      </c>
      <c r="F769" t="s">
        <v>21</v>
      </c>
      <c r="G769" s="16">
        <v>45734.871990740743</v>
      </c>
      <c r="H769" s="16">
        <v>45761.871990740743</v>
      </c>
      <c r="I769" s="16">
        <v>45771.871990740743</v>
      </c>
      <c r="J769" s="16"/>
      <c r="K769">
        <v>0.38</v>
      </c>
      <c r="L769" t="s">
        <v>41</v>
      </c>
      <c r="M769">
        <f t="shared" si="22"/>
        <v>99999</v>
      </c>
      <c r="N769" t="str">
        <f t="shared" si="23"/>
        <v>mar/2025</v>
      </c>
    </row>
    <row r="770" spans="1:14" x14ac:dyDescent="0.25">
      <c r="A770" t="s">
        <v>823</v>
      </c>
      <c r="B770">
        <v>570</v>
      </c>
      <c r="C770" t="s">
        <v>48</v>
      </c>
      <c r="D770" t="s">
        <v>19</v>
      </c>
      <c r="E770" t="s">
        <v>15</v>
      </c>
      <c r="F770" t="s">
        <v>27</v>
      </c>
      <c r="G770" s="16">
        <v>45344.608634259261</v>
      </c>
      <c r="H770" s="16">
        <v>45373.608634259261</v>
      </c>
      <c r="I770" s="16">
        <v>45377.608634259261</v>
      </c>
      <c r="J770" s="16"/>
      <c r="K770">
        <v>0.86499999999999999</v>
      </c>
      <c r="L770" t="s">
        <v>64</v>
      </c>
      <c r="M770">
        <f t="shared" si="22"/>
        <v>99999</v>
      </c>
      <c r="N770" t="str">
        <f t="shared" si="23"/>
        <v>fev/2024</v>
      </c>
    </row>
    <row r="771" spans="1:14" x14ac:dyDescent="0.25">
      <c r="A771" t="s">
        <v>824</v>
      </c>
      <c r="B771">
        <v>705</v>
      </c>
      <c r="C771" t="s">
        <v>13</v>
      </c>
      <c r="D771" t="s">
        <v>44</v>
      </c>
      <c r="E771" t="s">
        <v>15</v>
      </c>
      <c r="F771" t="s">
        <v>31</v>
      </c>
      <c r="G771" s="16">
        <v>45779.52789351852</v>
      </c>
      <c r="H771" s="16">
        <v>45800.52789351852</v>
      </c>
      <c r="I771" s="16">
        <v>45817.52789351852</v>
      </c>
      <c r="J771" s="16">
        <v>45845.52789351852</v>
      </c>
      <c r="K771">
        <v>0.378</v>
      </c>
      <c r="L771" t="s">
        <v>52</v>
      </c>
      <c r="M771">
        <f t="shared" ref="M771:M834" si="24">IF(_xlfn.DAYS(J771,G771) &gt; 0, _xlfn.DAYS(J771,G771), 99999)</f>
        <v>66</v>
      </c>
      <c r="N771" t="str">
        <f t="shared" ref="N771:N834" si="25">TEXT(G771, "mmm/aaaa")</f>
        <v>mai/2025</v>
      </c>
    </row>
    <row r="772" spans="1:14" x14ac:dyDescent="0.25">
      <c r="A772" t="s">
        <v>825</v>
      </c>
      <c r="B772">
        <v>577</v>
      </c>
      <c r="C772" t="s">
        <v>24</v>
      </c>
      <c r="D772" t="s">
        <v>44</v>
      </c>
      <c r="E772" t="s">
        <v>26</v>
      </c>
      <c r="F772" t="s">
        <v>38</v>
      </c>
      <c r="G772" s="16">
        <v>45591.294652777768</v>
      </c>
      <c r="H772" s="16"/>
      <c r="I772" s="16"/>
      <c r="J772" s="16"/>
      <c r="K772">
        <v>0.39800000000000002</v>
      </c>
      <c r="L772" t="s">
        <v>64</v>
      </c>
      <c r="M772">
        <f t="shared" si="24"/>
        <v>99999</v>
      </c>
      <c r="N772" t="str">
        <f t="shared" si="25"/>
        <v>out/2024</v>
      </c>
    </row>
    <row r="773" spans="1:14" x14ac:dyDescent="0.25">
      <c r="A773" t="s">
        <v>826</v>
      </c>
      <c r="B773">
        <v>505</v>
      </c>
      <c r="C773" t="s">
        <v>13</v>
      </c>
      <c r="D773" t="s">
        <v>49</v>
      </c>
      <c r="E773" t="s">
        <v>15</v>
      </c>
      <c r="F773" t="s">
        <v>21</v>
      </c>
      <c r="G773" s="16">
        <v>45225.928680555553</v>
      </c>
      <c r="H773" s="16">
        <v>45229.928680555553</v>
      </c>
      <c r="I773" s="16">
        <v>45243.928680555553</v>
      </c>
      <c r="J773" s="16"/>
      <c r="K773">
        <v>0.66500000000000004</v>
      </c>
      <c r="L773" t="s">
        <v>39</v>
      </c>
      <c r="M773">
        <f t="shared" si="24"/>
        <v>99999</v>
      </c>
      <c r="N773" t="str">
        <f t="shared" si="25"/>
        <v>out/2023</v>
      </c>
    </row>
    <row r="774" spans="1:14" x14ac:dyDescent="0.25">
      <c r="A774" t="s">
        <v>827</v>
      </c>
      <c r="B774">
        <v>627</v>
      </c>
      <c r="C774" t="s">
        <v>13</v>
      </c>
      <c r="D774" t="s">
        <v>14</v>
      </c>
      <c r="E774" t="s">
        <v>45</v>
      </c>
      <c r="F774" t="s">
        <v>21</v>
      </c>
      <c r="G774" s="16">
        <v>45119.862129629633</v>
      </c>
      <c r="H774" s="16">
        <v>45123.862129629633</v>
      </c>
      <c r="I774" s="16">
        <v>45138.862129629633</v>
      </c>
      <c r="J774" s="16">
        <v>45156.862129629633</v>
      </c>
      <c r="K774">
        <v>0.38</v>
      </c>
      <c r="L774" t="s">
        <v>22</v>
      </c>
      <c r="M774">
        <f t="shared" si="24"/>
        <v>37</v>
      </c>
      <c r="N774" t="str">
        <f t="shared" si="25"/>
        <v>jul/2023</v>
      </c>
    </row>
    <row r="775" spans="1:14" x14ac:dyDescent="0.25">
      <c r="A775" t="s">
        <v>828</v>
      </c>
      <c r="B775">
        <v>635</v>
      </c>
      <c r="C775" t="s">
        <v>24</v>
      </c>
      <c r="D775" t="s">
        <v>44</v>
      </c>
      <c r="E775" t="s">
        <v>15</v>
      </c>
      <c r="F775" t="s">
        <v>16</v>
      </c>
      <c r="G775" s="16">
        <v>45078.409513888888</v>
      </c>
      <c r="H775" s="16">
        <v>45086.409513888888</v>
      </c>
      <c r="I775" s="16">
        <v>45097.409513888888</v>
      </c>
      <c r="J775" s="16">
        <v>45129.409513888888</v>
      </c>
      <c r="K775">
        <v>0.35699999999999998</v>
      </c>
      <c r="L775" t="s">
        <v>22</v>
      </c>
      <c r="M775">
        <f t="shared" si="24"/>
        <v>51</v>
      </c>
      <c r="N775" t="str">
        <f t="shared" si="25"/>
        <v>jun/2023</v>
      </c>
    </row>
    <row r="776" spans="1:14" x14ac:dyDescent="0.25">
      <c r="A776" t="s">
        <v>829</v>
      </c>
      <c r="B776">
        <v>337</v>
      </c>
      <c r="C776" t="s">
        <v>13</v>
      </c>
      <c r="D776" t="s">
        <v>44</v>
      </c>
      <c r="E776" t="s">
        <v>15</v>
      </c>
      <c r="F776" t="s">
        <v>38</v>
      </c>
      <c r="G776" s="16">
        <v>45614.352465277778</v>
      </c>
      <c r="H776" s="16">
        <v>45639.352465277778</v>
      </c>
      <c r="I776" s="16">
        <v>45646.352465277778</v>
      </c>
      <c r="J776" s="16">
        <v>45675.352465277778</v>
      </c>
      <c r="K776">
        <v>6.4000000000000001E-2</v>
      </c>
      <c r="L776" t="s">
        <v>58</v>
      </c>
      <c r="M776">
        <f t="shared" si="24"/>
        <v>61</v>
      </c>
      <c r="N776" t="str">
        <f t="shared" si="25"/>
        <v>nov/2024</v>
      </c>
    </row>
    <row r="777" spans="1:14" x14ac:dyDescent="0.25">
      <c r="A777" t="s">
        <v>830</v>
      </c>
      <c r="B777">
        <v>527</v>
      </c>
      <c r="C777" t="s">
        <v>13</v>
      </c>
      <c r="D777" t="s">
        <v>14</v>
      </c>
      <c r="E777" t="s">
        <v>57</v>
      </c>
      <c r="F777" t="s">
        <v>21</v>
      </c>
      <c r="G777" s="16">
        <v>45432.432766203703</v>
      </c>
      <c r="H777" s="16">
        <v>45442.432766203703</v>
      </c>
      <c r="I777" s="16">
        <v>45451.432766203703</v>
      </c>
      <c r="J777" s="16">
        <v>45467.432766203703</v>
      </c>
      <c r="K777">
        <v>0.23899999999999999</v>
      </c>
      <c r="L777" t="s">
        <v>69</v>
      </c>
      <c r="M777">
        <f t="shared" si="24"/>
        <v>35</v>
      </c>
      <c r="N777" t="str">
        <f t="shared" si="25"/>
        <v>mai/2024</v>
      </c>
    </row>
    <row r="778" spans="1:14" x14ac:dyDescent="0.25">
      <c r="A778" t="s">
        <v>831</v>
      </c>
      <c r="B778">
        <v>782</v>
      </c>
      <c r="C778" t="s">
        <v>13</v>
      </c>
      <c r="D778" t="s">
        <v>14</v>
      </c>
      <c r="E778" t="s">
        <v>45</v>
      </c>
      <c r="F778" t="s">
        <v>27</v>
      </c>
      <c r="G778" s="16">
        <v>45716.137858796297</v>
      </c>
      <c r="H778" s="16">
        <v>45730.137858796297</v>
      </c>
      <c r="I778" s="16">
        <v>45743.137858796297</v>
      </c>
      <c r="J778" s="16">
        <v>45758.137858796297</v>
      </c>
      <c r="K778">
        <v>0.13800000000000001</v>
      </c>
      <c r="L778" t="s">
        <v>39</v>
      </c>
      <c r="M778">
        <f t="shared" si="24"/>
        <v>42</v>
      </c>
      <c r="N778" t="str">
        <f t="shared" si="25"/>
        <v>fev/2025</v>
      </c>
    </row>
    <row r="779" spans="1:14" x14ac:dyDescent="0.25">
      <c r="A779" t="s">
        <v>832</v>
      </c>
      <c r="B779">
        <v>433</v>
      </c>
      <c r="C779" t="s">
        <v>24</v>
      </c>
      <c r="D779" t="s">
        <v>44</v>
      </c>
      <c r="E779" t="s">
        <v>15</v>
      </c>
      <c r="F779" t="s">
        <v>38</v>
      </c>
      <c r="G779" s="16">
        <v>45374.465219907397</v>
      </c>
      <c r="H779" s="16">
        <v>45394.465219907397</v>
      </c>
      <c r="I779" s="16">
        <v>45394.465219907397</v>
      </c>
      <c r="J779" s="16"/>
      <c r="K779">
        <v>0.22500000000000001</v>
      </c>
      <c r="L779" t="s">
        <v>86</v>
      </c>
      <c r="M779">
        <f t="shared" si="24"/>
        <v>99999</v>
      </c>
      <c r="N779" t="str">
        <f t="shared" si="25"/>
        <v>mar/2024</v>
      </c>
    </row>
    <row r="780" spans="1:14" x14ac:dyDescent="0.25">
      <c r="A780" t="s">
        <v>833</v>
      </c>
      <c r="B780">
        <v>689</v>
      </c>
      <c r="C780" t="s">
        <v>24</v>
      </c>
      <c r="D780" t="s">
        <v>14</v>
      </c>
      <c r="E780" t="s">
        <v>57</v>
      </c>
      <c r="F780" t="s">
        <v>38</v>
      </c>
      <c r="G780" s="16">
        <v>45022.30878472222</v>
      </c>
      <c r="H780" s="16"/>
      <c r="I780" s="16"/>
      <c r="J780" s="16"/>
      <c r="K780">
        <v>0.35599999999999998</v>
      </c>
      <c r="L780" t="s">
        <v>46</v>
      </c>
      <c r="M780">
        <f t="shared" si="24"/>
        <v>99999</v>
      </c>
      <c r="N780" t="str">
        <f t="shared" si="25"/>
        <v>abr/2023</v>
      </c>
    </row>
    <row r="781" spans="1:14" x14ac:dyDescent="0.25">
      <c r="A781" t="s">
        <v>834</v>
      </c>
      <c r="B781">
        <v>724</v>
      </c>
      <c r="C781" t="s">
        <v>24</v>
      </c>
      <c r="D781" t="s">
        <v>30</v>
      </c>
      <c r="E781" t="s">
        <v>26</v>
      </c>
      <c r="F781" t="s">
        <v>16</v>
      </c>
      <c r="G781" s="16">
        <v>45195.99287037037</v>
      </c>
      <c r="H781" s="16">
        <v>45195.99287037037</v>
      </c>
      <c r="I781" s="16">
        <v>45211.99287037037</v>
      </c>
      <c r="J781" s="16"/>
      <c r="K781">
        <v>0.108</v>
      </c>
      <c r="L781" t="s">
        <v>52</v>
      </c>
      <c r="M781">
        <f t="shared" si="24"/>
        <v>99999</v>
      </c>
      <c r="N781" t="str">
        <f t="shared" si="25"/>
        <v>set/2023</v>
      </c>
    </row>
    <row r="782" spans="1:14" x14ac:dyDescent="0.25">
      <c r="A782" t="s">
        <v>835</v>
      </c>
      <c r="B782">
        <v>809</v>
      </c>
      <c r="C782" t="s">
        <v>13</v>
      </c>
      <c r="D782" t="s">
        <v>44</v>
      </c>
      <c r="E782" t="s">
        <v>45</v>
      </c>
      <c r="F782" t="s">
        <v>16</v>
      </c>
      <c r="G782" s="16">
        <v>45186.071875000001</v>
      </c>
      <c r="H782" s="16"/>
      <c r="I782" s="16"/>
      <c r="J782" s="16"/>
      <c r="K782">
        <v>0.104</v>
      </c>
      <c r="L782" t="s">
        <v>46</v>
      </c>
      <c r="M782">
        <f t="shared" si="24"/>
        <v>99999</v>
      </c>
      <c r="N782" t="str">
        <f t="shared" si="25"/>
        <v>set/2023</v>
      </c>
    </row>
    <row r="783" spans="1:14" x14ac:dyDescent="0.25">
      <c r="A783" t="s">
        <v>836</v>
      </c>
      <c r="B783">
        <v>726</v>
      </c>
      <c r="C783" t="s">
        <v>24</v>
      </c>
      <c r="D783" t="s">
        <v>14</v>
      </c>
      <c r="E783" t="s">
        <v>15</v>
      </c>
      <c r="F783" t="s">
        <v>31</v>
      </c>
      <c r="G783" s="16">
        <v>45684.388449074067</v>
      </c>
      <c r="H783" s="16"/>
      <c r="I783" s="16"/>
      <c r="J783" s="16"/>
      <c r="K783">
        <v>0.13800000000000001</v>
      </c>
      <c r="L783" t="s">
        <v>52</v>
      </c>
      <c r="M783">
        <f t="shared" si="24"/>
        <v>99999</v>
      </c>
      <c r="N783" t="str">
        <f t="shared" si="25"/>
        <v>jan/2025</v>
      </c>
    </row>
    <row r="784" spans="1:14" x14ac:dyDescent="0.25">
      <c r="A784" t="s">
        <v>837</v>
      </c>
      <c r="B784">
        <v>773</v>
      </c>
      <c r="C784" t="s">
        <v>34</v>
      </c>
      <c r="D784" t="s">
        <v>44</v>
      </c>
      <c r="E784" t="s">
        <v>15</v>
      </c>
      <c r="F784" t="s">
        <v>16</v>
      </c>
      <c r="G784" s="16">
        <v>45489.110694444447</v>
      </c>
      <c r="H784" s="16"/>
      <c r="I784" s="16"/>
      <c r="J784" s="16"/>
      <c r="K784">
        <v>0.372</v>
      </c>
      <c r="L784" t="s">
        <v>86</v>
      </c>
      <c r="M784">
        <f t="shared" si="24"/>
        <v>99999</v>
      </c>
      <c r="N784" t="str">
        <f t="shared" si="25"/>
        <v>jul/2024</v>
      </c>
    </row>
    <row r="785" spans="1:14" x14ac:dyDescent="0.25">
      <c r="A785" t="s">
        <v>838</v>
      </c>
      <c r="B785">
        <v>660</v>
      </c>
      <c r="C785" t="s">
        <v>13</v>
      </c>
      <c r="D785" t="s">
        <v>14</v>
      </c>
      <c r="E785" t="s">
        <v>57</v>
      </c>
      <c r="F785" t="s">
        <v>27</v>
      </c>
      <c r="G785" s="16">
        <v>45143.754432870373</v>
      </c>
      <c r="H785" s="16"/>
      <c r="I785" s="16"/>
      <c r="J785" s="16"/>
      <c r="K785">
        <v>0.18</v>
      </c>
      <c r="L785" t="s">
        <v>61</v>
      </c>
      <c r="M785">
        <f t="shared" si="24"/>
        <v>99999</v>
      </c>
      <c r="N785" t="str">
        <f t="shared" si="25"/>
        <v>ago/2023</v>
      </c>
    </row>
    <row r="786" spans="1:14" x14ac:dyDescent="0.25">
      <c r="A786" t="s">
        <v>839</v>
      </c>
      <c r="B786">
        <v>510</v>
      </c>
      <c r="C786" t="s">
        <v>13</v>
      </c>
      <c r="D786" t="s">
        <v>44</v>
      </c>
      <c r="E786" t="s">
        <v>15</v>
      </c>
      <c r="F786" t="s">
        <v>27</v>
      </c>
      <c r="G786" s="16">
        <v>45725.837604166663</v>
      </c>
      <c r="H786" s="16">
        <v>45726.837604166663</v>
      </c>
      <c r="I786" s="16">
        <v>45752.837604166663</v>
      </c>
      <c r="J786" s="16"/>
      <c r="K786">
        <v>0.34699999999999998</v>
      </c>
      <c r="L786" t="s">
        <v>28</v>
      </c>
      <c r="M786">
        <f t="shared" si="24"/>
        <v>99999</v>
      </c>
      <c r="N786" t="str">
        <f t="shared" si="25"/>
        <v>mar/2025</v>
      </c>
    </row>
    <row r="787" spans="1:14" x14ac:dyDescent="0.25">
      <c r="A787" t="s">
        <v>840</v>
      </c>
      <c r="B787">
        <v>478</v>
      </c>
      <c r="C787" t="s">
        <v>24</v>
      </c>
      <c r="D787" t="s">
        <v>44</v>
      </c>
      <c r="E787" t="s">
        <v>15</v>
      </c>
      <c r="F787" t="s">
        <v>21</v>
      </c>
      <c r="G787" s="16">
        <v>45333.898472222223</v>
      </c>
      <c r="H787" s="16">
        <v>45340.898472222223</v>
      </c>
      <c r="I787" s="16">
        <v>45353.898472222223</v>
      </c>
      <c r="J787" s="16"/>
      <c r="K787">
        <v>0.57699999999999996</v>
      </c>
      <c r="L787" t="s">
        <v>17</v>
      </c>
      <c r="M787">
        <f t="shared" si="24"/>
        <v>99999</v>
      </c>
      <c r="N787" t="str">
        <f t="shared" si="25"/>
        <v>fev/2024</v>
      </c>
    </row>
    <row r="788" spans="1:14" x14ac:dyDescent="0.25">
      <c r="A788" t="s">
        <v>841</v>
      </c>
      <c r="B788">
        <v>357</v>
      </c>
      <c r="C788" t="s">
        <v>13</v>
      </c>
      <c r="D788" t="s">
        <v>49</v>
      </c>
      <c r="E788" t="s">
        <v>15</v>
      </c>
      <c r="F788" t="s">
        <v>38</v>
      </c>
      <c r="G788" s="16">
        <v>45165.063622685193</v>
      </c>
      <c r="H788" s="16"/>
      <c r="I788" s="16"/>
      <c r="J788" s="16"/>
      <c r="K788">
        <v>0.38800000000000001</v>
      </c>
      <c r="L788" t="s">
        <v>52</v>
      </c>
      <c r="M788">
        <f t="shared" si="24"/>
        <v>99999</v>
      </c>
      <c r="N788" t="str">
        <f t="shared" si="25"/>
        <v>ago/2023</v>
      </c>
    </row>
    <row r="789" spans="1:14" x14ac:dyDescent="0.25">
      <c r="A789" t="s">
        <v>842</v>
      </c>
      <c r="B789">
        <v>372</v>
      </c>
      <c r="C789" t="s">
        <v>13</v>
      </c>
      <c r="D789" t="s">
        <v>44</v>
      </c>
      <c r="E789" t="s">
        <v>15</v>
      </c>
      <c r="F789" t="s">
        <v>21</v>
      </c>
      <c r="G789" s="16">
        <v>45180.476134259261</v>
      </c>
      <c r="H789" s="16">
        <v>45202.476134259261</v>
      </c>
      <c r="I789" s="16">
        <v>45210.476134259261</v>
      </c>
      <c r="J789" s="16"/>
      <c r="K789">
        <v>9.8000000000000004E-2</v>
      </c>
      <c r="L789" t="s">
        <v>64</v>
      </c>
      <c r="M789">
        <f t="shared" si="24"/>
        <v>99999</v>
      </c>
      <c r="N789" t="str">
        <f t="shared" si="25"/>
        <v>set/2023</v>
      </c>
    </row>
    <row r="790" spans="1:14" x14ac:dyDescent="0.25">
      <c r="A790" t="s">
        <v>843</v>
      </c>
      <c r="B790">
        <v>514</v>
      </c>
      <c r="C790" t="s">
        <v>48</v>
      </c>
      <c r="D790" t="s">
        <v>44</v>
      </c>
      <c r="E790" t="s">
        <v>45</v>
      </c>
      <c r="F790" t="s">
        <v>16</v>
      </c>
      <c r="G790" s="16">
        <v>45405.143912037027</v>
      </c>
      <c r="H790" s="16">
        <v>45433.143912037027</v>
      </c>
      <c r="I790" s="16">
        <v>45441.143912037027</v>
      </c>
      <c r="J790" s="16"/>
      <c r="K790">
        <v>0.183</v>
      </c>
      <c r="L790" t="s">
        <v>32</v>
      </c>
      <c r="M790">
        <f t="shared" si="24"/>
        <v>99999</v>
      </c>
      <c r="N790" t="str">
        <f t="shared" si="25"/>
        <v>abr/2024</v>
      </c>
    </row>
    <row r="791" spans="1:14" x14ac:dyDescent="0.25">
      <c r="A791" t="s">
        <v>844</v>
      </c>
      <c r="B791">
        <v>372</v>
      </c>
      <c r="C791" t="s">
        <v>13</v>
      </c>
      <c r="D791" t="s">
        <v>49</v>
      </c>
      <c r="E791" t="s">
        <v>15</v>
      </c>
      <c r="F791" t="s">
        <v>21</v>
      </c>
      <c r="G791" s="16">
        <v>45388.840231481481</v>
      </c>
      <c r="H791" s="16"/>
      <c r="I791" s="16"/>
      <c r="J791" s="16"/>
      <c r="K791">
        <v>0.17599999999999999</v>
      </c>
      <c r="L791" t="s">
        <v>32</v>
      </c>
      <c r="M791">
        <f t="shared" si="24"/>
        <v>99999</v>
      </c>
      <c r="N791" t="str">
        <f t="shared" si="25"/>
        <v>abr/2024</v>
      </c>
    </row>
    <row r="792" spans="1:14" x14ac:dyDescent="0.25">
      <c r="A792" t="s">
        <v>845</v>
      </c>
      <c r="B792">
        <v>766</v>
      </c>
      <c r="C792" t="s">
        <v>13</v>
      </c>
      <c r="D792" t="s">
        <v>44</v>
      </c>
      <c r="E792" t="s">
        <v>15</v>
      </c>
      <c r="F792" t="s">
        <v>38</v>
      </c>
      <c r="G792" s="16">
        <v>45557.577824074076</v>
      </c>
      <c r="H792" s="16"/>
      <c r="I792" s="16"/>
      <c r="J792" s="16"/>
      <c r="K792">
        <v>0.27</v>
      </c>
      <c r="L792" t="s">
        <v>28</v>
      </c>
      <c r="M792">
        <f t="shared" si="24"/>
        <v>99999</v>
      </c>
      <c r="N792" t="str">
        <f t="shared" si="25"/>
        <v>set/2024</v>
      </c>
    </row>
    <row r="793" spans="1:14" x14ac:dyDescent="0.25">
      <c r="A793" t="s">
        <v>846</v>
      </c>
      <c r="B793">
        <v>570</v>
      </c>
      <c r="C793" t="s">
        <v>48</v>
      </c>
      <c r="D793" t="s">
        <v>30</v>
      </c>
      <c r="E793" t="s">
        <v>57</v>
      </c>
      <c r="F793" t="s">
        <v>21</v>
      </c>
      <c r="G793" s="16">
        <v>44993.245381944442</v>
      </c>
      <c r="H793" s="16"/>
      <c r="I793" s="16"/>
      <c r="J793" s="16"/>
      <c r="K793">
        <v>0.21299999999999999</v>
      </c>
      <c r="L793" t="s">
        <v>61</v>
      </c>
      <c r="M793">
        <f t="shared" si="24"/>
        <v>99999</v>
      </c>
      <c r="N793" t="str">
        <f t="shared" si="25"/>
        <v>mar/2023</v>
      </c>
    </row>
    <row r="794" spans="1:14" x14ac:dyDescent="0.25">
      <c r="A794" t="s">
        <v>847</v>
      </c>
      <c r="B794">
        <v>798</v>
      </c>
      <c r="C794" t="s">
        <v>34</v>
      </c>
      <c r="D794" t="s">
        <v>19</v>
      </c>
      <c r="E794" t="s">
        <v>26</v>
      </c>
      <c r="F794" t="s">
        <v>38</v>
      </c>
      <c r="G794" s="16">
        <v>45119.339733796303</v>
      </c>
      <c r="H794" s="16"/>
      <c r="I794" s="16"/>
      <c r="J794" s="16"/>
      <c r="K794">
        <v>0.23</v>
      </c>
      <c r="L794" t="s">
        <v>22</v>
      </c>
      <c r="M794">
        <f t="shared" si="24"/>
        <v>99999</v>
      </c>
      <c r="N794" t="str">
        <f t="shared" si="25"/>
        <v>jul/2023</v>
      </c>
    </row>
    <row r="795" spans="1:14" x14ac:dyDescent="0.25">
      <c r="A795" t="s">
        <v>848</v>
      </c>
      <c r="B795">
        <v>653</v>
      </c>
      <c r="C795" t="s">
        <v>13</v>
      </c>
      <c r="D795" t="s">
        <v>14</v>
      </c>
      <c r="E795" t="s">
        <v>15</v>
      </c>
      <c r="F795" t="s">
        <v>31</v>
      </c>
      <c r="G795" s="16">
        <v>45959.009583333333</v>
      </c>
      <c r="H795" s="16"/>
      <c r="I795" s="16"/>
      <c r="J795" s="16"/>
      <c r="K795">
        <v>0.48699999999999999</v>
      </c>
      <c r="L795" t="s">
        <v>69</v>
      </c>
      <c r="M795">
        <f t="shared" si="24"/>
        <v>99999</v>
      </c>
      <c r="N795" t="str">
        <f t="shared" si="25"/>
        <v>out/2025</v>
      </c>
    </row>
    <row r="796" spans="1:14" x14ac:dyDescent="0.25">
      <c r="A796" t="s">
        <v>849</v>
      </c>
      <c r="B796">
        <v>533</v>
      </c>
      <c r="C796" t="s">
        <v>24</v>
      </c>
      <c r="D796" t="s">
        <v>130</v>
      </c>
      <c r="E796" t="s">
        <v>26</v>
      </c>
      <c r="F796" t="s">
        <v>21</v>
      </c>
      <c r="G796" s="16">
        <v>44954.573576388888</v>
      </c>
      <c r="H796" s="16">
        <v>44968.573576388888</v>
      </c>
      <c r="I796" s="16">
        <v>44982.573576388888</v>
      </c>
      <c r="J796" s="16"/>
      <c r="K796">
        <v>0.35399999999999998</v>
      </c>
      <c r="L796" t="s">
        <v>52</v>
      </c>
      <c r="M796">
        <f t="shared" si="24"/>
        <v>99999</v>
      </c>
      <c r="N796" t="str">
        <f t="shared" si="25"/>
        <v>jan/2023</v>
      </c>
    </row>
    <row r="797" spans="1:14" x14ac:dyDescent="0.25">
      <c r="A797" t="s">
        <v>850</v>
      </c>
      <c r="B797">
        <v>618</v>
      </c>
      <c r="C797" t="s">
        <v>13</v>
      </c>
      <c r="D797" t="s">
        <v>79</v>
      </c>
      <c r="E797" t="s">
        <v>15</v>
      </c>
      <c r="F797" t="s">
        <v>31</v>
      </c>
      <c r="G797" s="16">
        <v>45795.205243055563</v>
      </c>
      <c r="H797" s="16"/>
      <c r="I797" s="16"/>
      <c r="J797" s="16"/>
      <c r="K797">
        <v>0.182</v>
      </c>
      <c r="L797" t="s">
        <v>61</v>
      </c>
      <c r="M797">
        <f t="shared" si="24"/>
        <v>99999</v>
      </c>
      <c r="N797" t="str">
        <f t="shared" si="25"/>
        <v>mai/2025</v>
      </c>
    </row>
    <row r="798" spans="1:14" x14ac:dyDescent="0.25">
      <c r="A798" t="s">
        <v>851</v>
      </c>
      <c r="B798">
        <v>318</v>
      </c>
      <c r="C798" t="s">
        <v>24</v>
      </c>
      <c r="D798" t="s">
        <v>44</v>
      </c>
      <c r="E798" t="s">
        <v>15</v>
      </c>
      <c r="F798" t="s">
        <v>38</v>
      </c>
      <c r="G798" s="16">
        <v>45084.755601851852</v>
      </c>
      <c r="H798" s="16">
        <v>45086.755601851852</v>
      </c>
      <c r="I798" s="16">
        <v>45094.755601851852</v>
      </c>
      <c r="J798" s="16">
        <v>45119.755601851852</v>
      </c>
      <c r="K798">
        <v>0.33500000000000002</v>
      </c>
      <c r="L798" t="s">
        <v>52</v>
      </c>
      <c r="M798">
        <f t="shared" si="24"/>
        <v>35</v>
      </c>
      <c r="N798" t="str">
        <f t="shared" si="25"/>
        <v>jun/2023</v>
      </c>
    </row>
    <row r="799" spans="1:14" x14ac:dyDescent="0.25">
      <c r="A799" t="s">
        <v>852</v>
      </c>
      <c r="B799">
        <v>671</v>
      </c>
      <c r="C799" t="s">
        <v>13</v>
      </c>
      <c r="D799" t="s">
        <v>25</v>
      </c>
      <c r="E799" t="s">
        <v>26</v>
      </c>
      <c r="F799" t="s">
        <v>21</v>
      </c>
      <c r="G799" s="16">
        <v>45535.52753472222</v>
      </c>
      <c r="H799" s="16">
        <v>45546.52753472222</v>
      </c>
      <c r="I799" s="16">
        <v>45562.52753472222</v>
      </c>
      <c r="J799" s="16">
        <v>45574.52753472222</v>
      </c>
      <c r="K799">
        <v>0.63900000000000001</v>
      </c>
      <c r="L799" t="s">
        <v>54</v>
      </c>
      <c r="M799">
        <f t="shared" si="24"/>
        <v>39</v>
      </c>
      <c r="N799" t="str">
        <f t="shared" si="25"/>
        <v>ago/2024</v>
      </c>
    </row>
    <row r="800" spans="1:14" x14ac:dyDescent="0.25">
      <c r="A800" t="s">
        <v>853</v>
      </c>
      <c r="B800">
        <v>483</v>
      </c>
      <c r="C800" t="s">
        <v>24</v>
      </c>
      <c r="D800" t="s">
        <v>19</v>
      </c>
      <c r="E800" t="s">
        <v>45</v>
      </c>
      <c r="F800" t="s">
        <v>27</v>
      </c>
      <c r="G800" s="16">
        <v>45863.229178240741</v>
      </c>
      <c r="H800" s="16"/>
      <c r="I800" s="16"/>
      <c r="J800" s="16"/>
      <c r="K800">
        <v>0.221</v>
      </c>
      <c r="L800" t="s">
        <v>71</v>
      </c>
      <c r="M800">
        <f t="shared" si="24"/>
        <v>99999</v>
      </c>
      <c r="N800" t="str">
        <f t="shared" si="25"/>
        <v>jul/2025</v>
      </c>
    </row>
    <row r="801" spans="1:14" x14ac:dyDescent="0.25">
      <c r="A801" t="s">
        <v>854</v>
      </c>
      <c r="B801">
        <v>576</v>
      </c>
      <c r="C801" t="s">
        <v>34</v>
      </c>
      <c r="D801" t="s">
        <v>79</v>
      </c>
      <c r="E801" t="s">
        <v>57</v>
      </c>
      <c r="F801" t="s">
        <v>38</v>
      </c>
      <c r="G801" s="16">
        <v>45882.295335648138</v>
      </c>
      <c r="H801" s="16">
        <v>45894.295335648138</v>
      </c>
      <c r="I801" s="16">
        <v>45902.295335648138</v>
      </c>
      <c r="J801" s="16"/>
      <c r="K801">
        <v>0.14299999999999999</v>
      </c>
      <c r="L801" t="s">
        <v>41</v>
      </c>
      <c r="M801">
        <f t="shared" si="24"/>
        <v>99999</v>
      </c>
      <c r="N801" t="str">
        <f t="shared" si="25"/>
        <v>ago/2025</v>
      </c>
    </row>
    <row r="802" spans="1:14" x14ac:dyDescent="0.25">
      <c r="A802" t="s">
        <v>855</v>
      </c>
      <c r="B802">
        <v>444</v>
      </c>
      <c r="C802" t="s">
        <v>24</v>
      </c>
      <c r="D802" t="s">
        <v>49</v>
      </c>
      <c r="E802" t="s">
        <v>45</v>
      </c>
      <c r="F802" t="s">
        <v>21</v>
      </c>
      <c r="G802" s="16">
        <v>45947.047789351847</v>
      </c>
      <c r="H802" s="16">
        <v>45958.047789351847</v>
      </c>
      <c r="I802" s="16">
        <v>45979.047789351847</v>
      </c>
      <c r="J802" s="16">
        <v>46001.047789351847</v>
      </c>
      <c r="K802">
        <v>0.31</v>
      </c>
      <c r="L802" t="s">
        <v>89</v>
      </c>
      <c r="M802">
        <f t="shared" si="24"/>
        <v>54</v>
      </c>
      <c r="N802" t="str">
        <f t="shared" si="25"/>
        <v>out/2025</v>
      </c>
    </row>
    <row r="803" spans="1:14" x14ac:dyDescent="0.25">
      <c r="A803" t="s">
        <v>856</v>
      </c>
      <c r="B803">
        <v>380</v>
      </c>
      <c r="C803" t="s">
        <v>13</v>
      </c>
      <c r="D803" t="s">
        <v>49</v>
      </c>
      <c r="E803" t="s">
        <v>20</v>
      </c>
      <c r="F803" t="s">
        <v>27</v>
      </c>
      <c r="G803" s="16">
        <v>45113.33388888889</v>
      </c>
      <c r="H803" s="16">
        <v>45119.33388888889</v>
      </c>
      <c r="I803" s="16">
        <v>45140.33388888889</v>
      </c>
      <c r="J803" s="16"/>
      <c r="K803">
        <v>8.0000000000000002E-3</v>
      </c>
      <c r="L803" t="s">
        <v>17</v>
      </c>
      <c r="M803">
        <f t="shared" si="24"/>
        <v>99999</v>
      </c>
      <c r="N803" t="str">
        <f t="shared" si="25"/>
        <v>jul/2023</v>
      </c>
    </row>
    <row r="804" spans="1:14" x14ac:dyDescent="0.25">
      <c r="A804" t="s">
        <v>857</v>
      </c>
      <c r="B804">
        <v>621</v>
      </c>
      <c r="C804" t="s">
        <v>24</v>
      </c>
      <c r="D804" t="s">
        <v>14</v>
      </c>
      <c r="E804" t="s">
        <v>20</v>
      </c>
      <c r="F804" t="s">
        <v>38</v>
      </c>
      <c r="G804" s="16">
        <v>45096.873483796298</v>
      </c>
      <c r="H804" s="16"/>
      <c r="I804" s="16"/>
      <c r="J804" s="16"/>
      <c r="K804">
        <v>0.29499999999999998</v>
      </c>
      <c r="L804" t="s">
        <v>17</v>
      </c>
      <c r="M804">
        <f t="shared" si="24"/>
        <v>99999</v>
      </c>
      <c r="N804" t="str">
        <f t="shared" si="25"/>
        <v>jun/2023</v>
      </c>
    </row>
    <row r="805" spans="1:14" x14ac:dyDescent="0.25">
      <c r="A805" t="s">
        <v>858</v>
      </c>
      <c r="B805">
        <v>734</v>
      </c>
      <c r="C805" t="s">
        <v>13</v>
      </c>
      <c r="D805" t="s">
        <v>44</v>
      </c>
      <c r="E805" t="s">
        <v>45</v>
      </c>
      <c r="F805" t="s">
        <v>31</v>
      </c>
      <c r="G805" s="16">
        <v>45801.876585648148</v>
      </c>
      <c r="H805" s="16">
        <v>45826.876585648148</v>
      </c>
      <c r="I805" s="16">
        <v>45833.876585648148</v>
      </c>
      <c r="J805" s="16">
        <v>45848.876585648148</v>
      </c>
      <c r="K805">
        <v>0.29599999999999999</v>
      </c>
      <c r="L805" t="s">
        <v>28</v>
      </c>
      <c r="M805">
        <f t="shared" si="24"/>
        <v>47</v>
      </c>
      <c r="N805" t="str">
        <f t="shared" si="25"/>
        <v>mai/2025</v>
      </c>
    </row>
    <row r="806" spans="1:14" x14ac:dyDescent="0.25">
      <c r="A806" t="s">
        <v>859</v>
      </c>
      <c r="B806">
        <v>342</v>
      </c>
      <c r="C806" t="s">
        <v>48</v>
      </c>
      <c r="D806" t="s">
        <v>14</v>
      </c>
      <c r="E806" t="s">
        <v>57</v>
      </c>
      <c r="F806" t="s">
        <v>31</v>
      </c>
      <c r="G806" s="16">
        <v>45070.902731481481</v>
      </c>
      <c r="H806" s="16"/>
      <c r="I806" s="16"/>
      <c r="J806" s="16"/>
      <c r="K806">
        <v>0.27500000000000002</v>
      </c>
      <c r="L806" t="s">
        <v>50</v>
      </c>
      <c r="M806">
        <f t="shared" si="24"/>
        <v>99999</v>
      </c>
      <c r="N806" t="str">
        <f t="shared" si="25"/>
        <v>mai/2023</v>
      </c>
    </row>
    <row r="807" spans="1:14" x14ac:dyDescent="0.25">
      <c r="A807" t="s">
        <v>860</v>
      </c>
      <c r="B807">
        <v>612</v>
      </c>
      <c r="C807" t="s">
        <v>48</v>
      </c>
      <c r="D807" t="s">
        <v>44</v>
      </c>
      <c r="E807" t="s">
        <v>45</v>
      </c>
      <c r="F807" t="s">
        <v>38</v>
      </c>
      <c r="G807" s="16">
        <v>45378.506967592592</v>
      </c>
      <c r="H807" s="16">
        <v>45389.506967592592</v>
      </c>
      <c r="I807" s="16">
        <v>45398.506967592592</v>
      </c>
      <c r="J807" s="16">
        <v>45422.506967592592</v>
      </c>
      <c r="K807">
        <v>4.4999999999999998E-2</v>
      </c>
      <c r="L807" t="s">
        <v>71</v>
      </c>
      <c r="M807">
        <f t="shared" si="24"/>
        <v>44</v>
      </c>
      <c r="N807" t="str">
        <f t="shared" si="25"/>
        <v>mar/2024</v>
      </c>
    </row>
    <row r="808" spans="1:14" x14ac:dyDescent="0.25">
      <c r="A808" t="s">
        <v>861</v>
      </c>
      <c r="B808">
        <v>592</v>
      </c>
      <c r="C808" t="s">
        <v>74</v>
      </c>
      <c r="D808" t="s">
        <v>130</v>
      </c>
      <c r="E808" t="s">
        <v>15</v>
      </c>
      <c r="F808" t="s">
        <v>38</v>
      </c>
      <c r="G808" s="16">
        <v>45327.771203703713</v>
      </c>
      <c r="H808" s="16"/>
      <c r="I808" s="16"/>
      <c r="J808" s="16"/>
      <c r="K808">
        <v>0.51</v>
      </c>
      <c r="L808" t="s">
        <v>22</v>
      </c>
      <c r="M808">
        <f t="shared" si="24"/>
        <v>99999</v>
      </c>
      <c r="N808" t="str">
        <f t="shared" si="25"/>
        <v>fev/2024</v>
      </c>
    </row>
    <row r="809" spans="1:14" x14ac:dyDescent="0.25">
      <c r="A809" t="s">
        <v>862</v>
      </c>
      <c r="B809">
        <v>368</v>
      </c>
      <c r="C809" t="s">
        <v>13</v>
      </c>
      <c r="D809" t="s">
        <v>14</v>
      </c>
      <c r="E809" t="s">
        <v>15</v>
      </c>
      <c r="F809" t="s">
        <v>21</v>
      </c>
      <c r="G809" s="16">
        <v>45829.758425925917</v>
      </c>
      <c r="H809" s="16"/>
      <c r="I809" s="16"/>
      <c r="J809" s="16"/>
      <c r="K809">
        <v>0.34799999999999998</v>
      </c>
      <c r="L809" t="s">
        <v>61</v>
      </c>
      <c r="M809">
        <f t="shared" si="24"/>
        <v>99999</v>
      </c>
      <c r="N809" t="str">
        <f t="shared" si="25"/>
        <v>jun/2025</v>
      </c>
    </row>
    <row r="810" spans="1:14" x14ac:dyDescent="0.25">
      <c r="A810" t="s">
        <v>863</v>
      </c>
      <c r="B810">
        <v>355</v>
      </c>
      <c r="C810" t="s">
        <v>24</v>
      </c>
      <c r="D810" t="s">
        <v>49</v>
      </c>
      <c r="E810" t="s">
        <v>15</v>
      </c>
      <c r="F810" t="s">
        <v>38</v>
      </c>
      <c r="G810" s="16">
        <v>45543.178310185183</v>
      </c>
      <c r="H810" s="16">
        <v>45558.178310185183</v>
      </c>
      <c r="I810" s="16">
        <v>45567.178310185183</v>
      </c>
      <c r="J810" s="16"/>
      <c r="K810">
        <v>0.27800000000000002</v>
      </c>
      <c r="L810" t="s">
        <v>106</v>
      </c>
      <c r="M810">
        <f t="shared" si="24"/>
        <v>99999</v>
      </c>
      <c r="N810" t="str">
        <f t="shared" si="25"/>
        <v>set/2024</v>
      </c>
    </row>
    <row r="811" spans="1:14" x14ac:dyDescent="0.25">
      <c r="A811" t="s">
        <v>864</v>
      </c>
      <c r="B811">
        <v>503</v>
      </c>
      <c r="C811" t="s">
        <v>13</v>
      </c>
      <c r="D811" t="s">
        <v>14</v>
      </c>
      <c r="E811" t="s">
        <v>20</v>
      </c>
      <c r="F811" t="s">
        <v>21</v>
      </c>
      <c r="G811" s="16">
        <v>45071.179166666669</v>
      </c>
      <c r="H811" s="16">
        <v>45091.179166666669</v>
      </c>
      <c r="I811" s="16">
        <v>45100.179166666669</v>
      </c>
      <c r="J811" s="16">
        <v>45118.179166666669</v>
      </c>
      <c r="K811">
        <v>0.24</v>
      </c>
      <c r="L811" t="s">
        <v>71</v>
      </c>
      <c r="M811">
        <f t="shared" si="24"/>
        <v>47</v>
      </c>
      <c r="N811" t="str">
        <f t="shared" si="25"/>
        <v>mai/2023</v>
      </c>
    </row>
    <row r="812" spans="1:14" x14ac:dyDescent="0.25">
      <c r="A812" t="s">
        <v>865</v>
      </c>
      <c r="B812">
        <v>719</v>
      </c>
      <c r="C812" t="s">
        <v>13</v>
      </c>
      <c r="D812" t="s">
        <v>14</v>
      </c>
      <c r="E812" t="s">
        <v>45</v>
      </c>
      <c r="F812" t="s">
        <v>38</v>
      </c>
      <c r="G812" s="16">
        <v>44941.15357638889</v>
      </c>
      <c r="H812" s="16">
        <v>44951.15357638889</v>
      </c>
      <c r="I812" s="16">
        <v>44954.15357638889</v>
      </c>
      <c r="J812" s="16"/>
      <c r="K812">
        <v>0.375</v>
      </c>
      <c r="L812" t="s">
        <v>64</v>
      </c>
      <c r="M812">
        <f t="shared" si="24"/>
        <v>99999</v>
      </c>
      <c r="N812" t="str">
        <f t="shared" si="25"/>
        <v>jan/2023</v>
      </c>
    </row>
    <row r="813" spans="1:14" x14ac:dyDescent="0.25">
      <c r="A813" t="s">
        <v>866</v>
      </c>
      <c r="B813">
        <v>849</v>
      </c>
      <c r="C813" t="s">
        <v>24</v>
      </c>
      <c r="D813" t="s">
        <v>30</v>
      </c>
      <c r="E813" t="s">
        <v>45</v>
      </c>
      <c r="F813" t="s">
        <v>31</v>
      </c>
      <c r="G813" s="16">
        <v>45884.37164351852</v>
      </c>
      <c r="H813" s="16"/>
      <c r="I813" s="16"/>
      <c r="J813" s="16"/>
      <c r="K813">
        <v>0.34300000000000003</v>
      </c>
      <c r="L813" t="s">
        <v>64</v>
      </c>
      <c r="M813">
        <f t="shared" si="24"/>
        <v>99999</v>
      </c>
      <c r="N813" t="str">
        <f t="shared" si="25"/>
        <v>ago/2025</v>
      </c>
    </row>
    <row r="814" spans="1:14" x14ac:dyDescent="0.25">
      <c r="A814" t="s">
        <v>867</v>
      </c>
      <c r="B814">
        <v>542</v>
      </c>
      <c r="C814" t="s">
        <v>13</v>
      </c>
      <c r="D814" t="s">
        <v>14</v>
      </c>
      <c r="E814" t="s">
        <v>15</v>
      </c>
      <c r="F814" t="s">
        <v>31</v>
      </c>
      <c r="G814" s="16">
        <v>45506.473229166673</v>
      </c>
      <c r="H814" s="16"/>
      <c r="I814" s="16"/>
      <c r="J814" s="16"/>
      <c r="K814">
        <v>0.28000000000000003</v>
      </c>
      <c r="L814" t="s">
        <v>58</v>
      </c>
      <c r="M814">
        <f t="shared" si="24"/>
        <v>99999</v>
      </c>
      <c r="N814" t="str">
        <f t="shared" si="25"/>
        <v>ago/2024</v>
      </c>
    </row>
    <row r="815" spans="1:14" x14ac:dyDescent="0.25">
      <c r="A815" t="s">
        <v>868</v>
      </c>
      <c r="B815">
        <v>500</v>
      </c>
      <c r="C815" t="s">
        <v>24</v>
      </c>
      <c r="D815" t="s">
        <v>130</v>
      </c>
      <c r="E815" t="s">
        <v>26</v>
      </c>
      <c r="F815" t="s">
        <v>16</v>
      </c>
      <c r="G815" s="16">
        <v>44963.173078703701</v>
      </c>
      <c r="H815" s="16"/>
      <c r="I815" s="16"/>
      <c r="J815" s="16"/>
      <c r="K815">
        <v>0.57899999999999996</v>
      </c>
      <c r="L815" t="s">
        <v>39</v>
      </c>
      <c r="M815">
        <f t="shared" si="24"/>
        <v>99999</v>
      </c>
      <c r="N815" t="str">
        <f t="shared" si="25"/>
        <v>fev/2023</v>
      </c>
    </row>
    <row r="816" spans="1:14" x14ac:dyDescent="0.25">
      <c r="A816" t="s">
        <v>869</v>
      </c>
      <c r="B816">
        <v>773</v>
      </c>
      <c r="C816" t="s">
        <v>24</v>
      </c>
      <c r="D816" t="s">
        <v>14</v>
      </c>
      <c r="E816" t="s">
        <v>15</v>
      </c>
      <c r="F816" t="s">
        <v>21</v>
      </c>
      <c r="G816" s="16">
        <v>45653.883680555547</v>
      </c>
      <c r="H816" s="16">
        <v>45668.883680555547</v>
      </c>
      <c r="I816" s="16"/>
      <c r="J816" s="16"/>
      <c r="K816">
        <v>0.41499999999999998</v>
      </c>
      <c r="L816" t="s">
        <v>61</v>
      </c>
      <c r="M816">
        <f t="shared" si="24"/>
        <v>99999</v>
      </c>
      <c r="N816" t="str">
        <f t="shared" si="25"/>
        <v>dez/2024</v>
      </c>
    </row>
    <row r="817" spans="1:14" x14ac:dyDescent="0.25">
      <c r="A817" t="s">
        <v>870</v>
      </c>
      <c r="B817">
        <v>826</v>
      </c>
      <c r="C817" t="s">
        <v>24</v>
      </c>
      <c r="D817" t="s">
        <v>14</v>
      </c>
      <c r="E817" t="s">
        <v>57</v>
      </c>
      <c r="F817" t="s">
        <v>21</v>
      </c>
      <c r="G817" s="16">
        <v>45040.636099537027</v>
      </c>
      <c r="H817" s="16"/>
      <c r="I817" s="16"/>
      <c r="J817" s="16"/>
      <c r="K817">
        <v>0.621</v>
      </c>
      <c r="L817" t="s">
        <v>28</v>
      </c>
      <c r="M817">
        <f t="shared" si="24"/>
        <v>99999</v>
      </c>
      <c r="N817" t="str">
        <f t="shared" si="25"/>
        <v>abr/2023</v>
      </c>
    </row>
    <row r="818" spans="1:14" x14ac:dyDescent="0.25">
      <c r="A818" t="s">
        <v>871</v>
      </c>
      <c r="B818">
        <v>376</v>
      </c>
      <c r="C818" t="s">
        <v>24</v>
      </c>
      <c r="D818" t="s">
        <v>14</v>
      </c>
      <c r="E818" t="s">
        <v>57</v>
      </c>
      <c r="F818" t="s">
        <v>21</v>
      </c>
      <c r="G818" s="16">
        <v>45055.999444444453</v>
      </c>
      <c r="H818" s="16"/>
      <c r="I818" s="16"/>
      <c r="J818" s="16"/>
      <c r="K818">
        <v>0.46300000000000002</v>
      </c>
      <c r="L818" t="s">
        <v>61</v>
      </c>
      <c r="M818">
        <f t="shared" si="24"/>
        <v>99999</v>
      </c>
      <c r="N818" t="str">
        <f t="shared" si="25"/>
        <v>mai/2023</v>
      </c>
    </row>
    <row r="819" spans="1:14" x14ac:dyDescent="0.25">
      <c r="A819" t="s">
        <v>872</v>
      </c>
      <c r="B819">
        <v>777</v>
      </c>
      <c r="C819" t="s">
        <v>48</v>
      </c>
      <c r="D819" t="s">
        <v>44</v>
      </c>
      <c r="E819" t="s">
        <v>45</v>
      </c>
      <c r="F819" t="s">
        <v>27</v>
      </c>
      <c r="G819" s="16">
        <v>45102.381874999999</v>
      </c>
      <c r="H819" s="16"/>
      <c r="I819" s="16"/>
      <c r="J819" s="16"/>
      <c r="K819">
        <v>0.41899999999999998</v>
      </c>
      <c r="L819" t="s">
        <v>17</v>
      </c>
      <c r="M819">
        <f t="shared" si="24"/>
        <v>99999</v>
      </c>
      <c r="N819" t="str">
        <f t="shared" si="25"/>
        <v>jun/2023</v>
      </c>
    </row>
    <row r="820" spans="1:14" x14ac:dyDescent="0.25">
      <c r="A820" t="s">
        <v>873</v>
      </c>
      <c r="B820">
        <v>739</v>
      </c>
      <c r="C820" t="s">
        <v>13</v>
      </c>
      <c r="D820" t="s">
        <v>14</v>
      </c>
      <c r="E820" t="s">
        <v>15</v>
      </c>
      <c r="F820" t="s">
        <v>16</v>
      </c>
      <c r="G820" s="16">
        <v>45797.277627314812</v>
      </c>
      <c r="H820" s="16"/>
      <c r="I820" s="16"/>
      <c r="J820" s="16"/>
      <c r="K820">
        <v>0.33600000000000002</v>
      </c>
      <c r="L820" t="s">
        <v>71</v>
      </c>
      <c r="M820">
        <f t="shared" si="24"/>
        <v>99999</v>
      </c>
      <c r="N820" t="str">
        <f t="shared" si="25"/>
        <v>mai/2025</v>
      </c>
    </row>
    <row r="821" spans="1:14" x14ac:dyDescent="0.25">
      <c r="A821" t="s">
        <v>874</v>
      </c>
      <c r="B821">
        <v>562</v>
      </c>
      <c r="C821" t="s">
        <v>48</v>
      </c>
      <c r="D821" t="s">
        <v>44</v>
      </c>
      <c r="E821" t="s">
        <v>15</v>
      </c>
      <c r="F821" t="s">
        <v>27</v>
      </c>
      <c r="G821" s="16">
        <v>45192.484976851847</v>
      </c>
      <c r="H821" s="16">
        <v>45211.484976851847</v>
      </c>
      <c r="I821" s="16">
        <v>45213.484976851847</v>
      </c>
      <c r="J821" s="16"/>
      <c r="K821">
        <v>0.379</v>
      </c>
      <c r="L821" t="s">
        <v>86</v>
      </c>
      <c r="M821">
        <f t="shared" si="24"/>
        <v>99999</v>
      </c>
      <c r="N821" t="str">
        <f t="shared" si="25"/>
        <v>set/2023</v>
      </c>
    </row>
    <row r="822" spans="1:14" x14ac:dyDescent="0.25">
      <c r="A822" t="s">
        <v>875</v>
      </c>
      <c r="B822">
        <v>484</v>
      </c>
      <c r="C822" t="s">
        <v>13</v>
      </c>
      <c r="D822" t="s">
        <v>30</v>
      </c>
      <c r="E822" t="s">
        <v>15</v>
      </c>
      <c r="F822" t="s">
        <v>21</v>
      </c>
      <c r="G822" s="16">
        <v>45811.433229166672</v>
      </c>
      <c r="H822" s="16">
        <v>45817.433229166672</v>
      </c>
      <c r="I822" s="16"/>
      <c r="J822" s="16"/>
      <c r="K822">
        <v>0.29899999999999999</v>
      </c>
      <c r="L822" t="s">
        <v>17</v>
      </c>
      <c r="M822">
        <f t="shared" si="24"/>
        <v>99999</v>
      </c>
      <c r="N822" t="str">
        <f t="shared" si="25"/>
        <v>jun/2025</v>
      </c>
    </row>
    <row r="823" spans="1:14" x14ac:dyDescent="0.25">
      <c r="A823" t="s">
        <v>876</v>
      </c>
      <c r="B823">
        <v>354</v>
      </c>
      <c r="C823" t="s">
        <v>34</v>
      </c>
      <c r="D823" t="s">
        <v>14</v>
      </c>
      <c r="E823" t="s">
        <v>15</v>
      </c>
      <c r="F823" t="s">
        <v>38</v>
      </c>
      <c r="G823" s="16">
        <v>45711.079502314817</v>
      </c>
      <c r="H823" s="16"/>
      <c r="I823" s="16"/>
      <c r="J823" s="16"/>
      <c r="K823">
        <v>9.5000000000000001E-2</v>
      </c>
      <c r="L823" t="s">
        <v>35</v>
      </c>
      <c r="M823">
        <f t="shared" si="24"/>
        <v>99999</v>
      </c>
      <c r="N823" t="str">
        <f t="shared" si="25"/>
        <v>fev/2025</v>
      </c>
    </row>
    <row r="824" spans="1:14" x14ac:dyDescent="0.25">
      <c r="A824" t="s">
        <v>877</v>
      </c>
      <c r="B824">
        <v>607</v>
      </c>
      <c r="C824" t="s">
        <v>24</v>
      </c>
      <c r="D824" t="s">
        <v>14</v>
      </c>
      <c r="E824" t="s">
        <v>57</v>
      </c>
      <c r="F824" t="s">
        <v>38</v>
      </c>
      <c r="G824" s="16">
        <v>45790.294965277782</v>
      </c>
      <c r="H824" s="16"/>
      <c r="I824" s="16"/>
      <c r="J824" s="16"/>
      <c r="K824">
        <v>6.7000000000000004E-2</v>
      </c>
      <c r="L824" t="s">
        <v>69</v>
      </c>
      <c r="M824">
        <f t="shared" si="24"/>
        <v>99999</v>
      </c>
      <c r="N824" t="str">
        <f t="shared" si="25"/>
        <v>mai/2025</v>
      </c>
    </row>
    <row r="825" spans="1:14" x14ac:dyDescent="0.25">
      <c r="A825" t="s">
        <v>878</v>
      </c>
      <c r="B825">
        <v>815</v>
      </c>
      <c r="C825" t="s">
        <v>24</v>
      </c>
      <c r="D825" t="s">
        <v>19</v>
      </c>
      <c r="E825" t="s">
        <v>15</v>
      </c>
      <c r="F825" t="s">
        <v>38</v>
      </c>
      <c r="G825" s="16">
        <v>45421.886238425926</v>
      </c>
      <c r="H825" s="16">
        <v>45449.886238425926</v>
      </c>
      <c r="I825" s="16"/>
      <c r="J825" s="16"/>
      <c r="K825">
        <v>3.9E-2</v>
      </c>
      <c r="L825" t="s">
        <v>22</v>
      </c>
      <c r="M825">
        <f t="shared" si="24"/>
        <v>99999</v>
      </c>
      <c r="N825" t="str">
        <f t="shared" si="25"/>
        <v>mai/2024</v>
      </c>
    </row>
    <row r="826" spans="1:14" x14ac:dyDescent="0.25">
      <c r="A826" t="s">
        <v>879</v>
      </c>
      <c r="B826">
        <v>598</v>
      </c>
      <c r="C826" t="s">
        <v>24</v>
      </c>
      <c r="D826" t="s">
        <v>44</v>
      </c>
      <c r="E826" t="s">
        <v>26</v>
      </c>
      <c r="F826" t="s">
        <v>31</v>
      </c>
      <c r="G826" s="16">
        <v>44927.783113425918</v>
      </c>
      <c r="H826" s="16">
        <v>44937.783113425918</v>
      </c>
      <c r="I826" s="16">
        <v>44955.783113425918</v>
      </c>
      <c r="J826" s="16"/>
      <c r="K826">
        <v>0.34499999999999997</v>
      </c>
      <c r="L826" t="s">
        <v>61</v>
      </c>
      <c r="M826">
        <f t="shared" si="24"/>
        <v>99999</v>
      </c>
      <c r="N826" t="str">
        <f t="shared" si="25"/>
        <v>jan/2023</v>
      </c>
    </row>
    <row r="827" spans="1:14" x14ac:dyDescent="0.25">
      <c r="A827" t="s">
        <v>880</v>
      </c>
      <c r="B827">
        <v>529</v>
      </c>
      <c r="C827" t="s">
        <v>13</v>
      </c>
      <c r="D827" t="s">
        <v>44</v>
      </c>
      <c r="E827" t="s">
        <v>26</v>
      </c>
      <c r="F827" t="s">
        <v>38</v>
      </c>
      <c r="G827" s="16">
        <v>45014.791122685187</v>
      </c>
      <c r="H827" s="16">
        <v>45039.791122685187</v>
      </c>
      <c r="I827" s="16">
        <v>45056.791122685187</v>
      </c>
      <c r="J827" s="16">
        <v>45067.791122685187</v>
      </c>
      <c r="K827">
        <v>0.154</v>
      </c>
      <c r="L827" t="s">
        <v>71</v>
      </c>
      <c r="M827">
        <f t="shared" si="24"/>
        <v>53</v>
      </c>
      <c r="N827" t="str">
        <f t="shared" si="25"/>
        <v>mar/2023</v>
      </c>
    </row>
    <row r="828" spans="1:14" x14ac:dyDescent="0.25">
      <c r="A828" t="s">
        <v>881</v>
      </c>
      <c r="B828">
        <v>676</v>
      </c>
      <c r="C828" t="s">
        <v>24</v>
      </c>
      <c r="D828" t="s">
        <v>49</v>
      </c>
      <c r="E828" t="s">
        <v>15</v>
      </c>
      <c r="F828" t="s">
        <v>31</v>
      </c>
      <c r="G828" s="16">
        <v>45197.086076388892</v>
      </c>
      <c r="H828" s="16">
        <v>45212.086076388892</v>
      </c>
      <c r="I828" s="16">
        <v>45229.086076388892</v>
      </c>
      <c r="J828" s="16"/>
      <c r="K828">
        <v>4.9000000000000002E-2</v>
      </c>
      <c r="L828" t="s">
        <v>106</v>
      </c>
      <c r="M828">
        <f t="shared" si="24"/>
        <v>99999</v>
      </c>
      <c r="N828" t="str">
        <f t="shared" si="25"/>
        <v>set/2023</v>
      </c>
    </row>
    <row r="829" spans="1:14" x14ac:dyDescent="0.25">
      <c r="A829" t="s">
        <v>882</v>
      </c>
      <c r="B829">
        <v>585</v>
      </c>
      <c r="C829" t="s">
        <v>24</v>
      </c>
      <c r="D829" t="s">
        <v>49</v>
      </c>
      <c r="E829" t="s">
        <v>15</v>
      </c>
      <c r="F829" t="s">
        <v>16</v>
      </c>
      <c r="G829" s="16">
        <v>45048.141377314823</v>
      </c>
      <c r="H829" s="16">
        <v>45069.141377314823</v>
      </c>
      <c r="I829" s="16">
        <v>45078.141377314823</v>
      </c>
      <c r="J829" s="16">
        <v>45111.141377314823</v>
      </c>
      <c r="K829">
        <v>2.3E-2</v>
      </c>
      <c r="L829" t="s">
        <v>50</v>
      </c>
      <c r="M829">
        <f t="shared" si="24"/>
        <v>63</v>
      </c>
      <c r="N829" t="str">
        <f t="shared" si="25"/>
        <v>mai/2023</v>
      </c>
    </row>
    <row r="830" spans="1:14" x14ac:dyDescent="0.25">
      <c r="A830" t="s">
        <v>883</v>
      </c>
      <c r="B830">
        <v>437</v>
      </c>
      <c r="C830" t="s">
        <v>13</v>
      </c>
      <c r="D830" t="s">
        <v>19</v>
      </c>
      <c r="E830" t="s">
        <v>20</v>
      </c>
      <c r="F830" t="s">
        <v>21</v>
      </c>
      <c r="G830" s="16">
        <v>45330.494652777779</v>
      </c>
      <c r="H830" s="16"/>
      <c r="I830" s="16"/>
      <c r="J830" s="16"/>
      <c r="K830">
        <v>0.214</v>
      </c>
      <c r="L830" t="s">
        <v>46</v>
      </c>
      <c r="M830">
        <f t="shared" si="24"/>
        <v>99999</v>
      </c>
      <c r="N830" t="str">
        <f t="shared" si="25"/>
        <v>fev/2024</v>
      </c>
    </row>
    <row r="831" spans="1:14" x14ac:dyDescent="0.25">
      <c r="A831" t="s">
        <v>884</v>
      </c>
      <c r="B831">
        <v>777</v>
      </c>
      <c r="C831" t="s">
        <v>24</v>
      </c>
      <c r="D831" t="s">
        <v>19</v>
      </c>
      <c r="E831" t="s">
        <v>15</v>
      </c>
      <c r="F831" t="s">
        <v>27</v>
      </c>
      <c r="G831" s="16">
        <v>45931.487199074072</v>
      </c>
      <c r="H831" s="16"/>
      <c r="I831" s="16"/>
      <c r="J831" s="16"/>
      <c r="K831">
        <v>0.29899999999999999</v>
      </c>
      <c r="L831" t="s">
        <v>71</v>
      </c>
      <c r="M831">
        <f t="shared" si="24"/>
        <v>99999</v>
      </c>
      <c r="N831" t="str">
        <f t="shared" si="25"/>
        <v>out/2025</v>
      </c>
    </row>
    <row r="832" spans="1:14" x14ac:dyDescent="0.25">
      <c r="A832" t="s">
        <v>885</v>
      </c>
      <c r="B832">
        <v>306</v>
      </c>
      <c r="C832" t="s">
        <v>24</v>
      </c>
      <c r="D832" t="s">
        <v>14</v>
      </c>
      <c r="E832" t="s">
        <v>45</v>
      </c>
      <c r="F832" t="s">
        <v>38</v>
      </c>
      <c r="G832" s="16">
        <v>44961.333587962959</v>
      </c>
      <c r="H832" s="16">
        <v>44972.333587962959</v>
      </c>
      <c r="I832" s="16"/>
      <c r="J832" s="16"/>
      <c r="K832">
        <v>0.16700000000000001</v>
      </c>
      <c r="L832" t="s">
        <v>52</v>
      </c>
      <c r="M832">
        <f t="shared" si="24"/>
        <v>99999</v>
      </c>
      <c r="N832" t="str">
        <f t="shared" si="25"/>
        <v>fev/2023</v>
      </c>
    </row>
    <row r="833" spans="1:14" x14ac:dyDescent="0.25">
      <c r="A833" t="s">
        <v>886</v>
      </c>
      <c r="B833">
        <v>718</v>
      </c>
      <c r="C833" t="s">
        <v>48</v>
      </c>
      <c r="D833" t="s">
        <v>14</v>
      </c>
      <c r="E833" t="s">
        <v>15</v>
      </c>
      <c r="F833" t="s">
        <v>31</v>
      </c>
      <c r="G833" s="16">
        <v>45507.488668981481</v>
      </c>
      <c r="H833" s="16">
        <v>45527.488668981481</v>
      </c>
      <c r="I833" s="16">
        <v>45550.488668981481</v>
      </c>
      <c r="J833" s="16"/>
      <c r="K833">
        <v>0.20599999999999999</v>
      </c>
      <c r="L833" t="s">
        <v>86</v>
      </c>
      <c r="M833">
        <f t="shared" si="24"/>
        <v>99999</v>
      </c>
      <c r="N833" t="str">
        <f t="shared" si="25"/>
        <v>ago/2024</v>
      </c>
    </row>
    <row r="834" spans="1:14" x14ac:dyDescent="0.25">
      <c r="A834" t="s">
        <v>887</v>
      </c>
      <c r="B834">
        <v>771</v>
      </c>
      <c r="C834" t="s">
        <v>13</v>
      </c>
      <c r="D834" t="s">
        <v>44</v>
      </c>
      <c r="E834" t="s">
        <v>57</v>
      </c>
      <c r="F834" t="s">
        <v>31</v>
      </c>
      <c r="G834" s="16">
        <v>44969.92423611111</v>
      </c>
      <c r="H834" s="16">
        <v>44982.92423611111</v>
      </c>
      <c r="I834" s="16">
        <v>44991.92423611111</v>
      </c>
      <c r="J834" s="16"/>
      <c r="K834">
        <v>0.1</v>
      </c>
      <c r="L834" t="s">
        <v>106</v>
      </c>
      <c r="M834">
        <f t="shared" si="24"/>
        <v>99999</v>
      </c>
      <c r="N834" t="str">
        <f t="shared" si="25"/>
        <v>fev/2023</v>
      </c>
    </row>
    <row r="835" spans="1:14" x14ac:dyDescent="0.25">
      <c r="A835" t="s">
        <v>888</v>
      </c>
      <c r="B835">
        <v>719</v>
      </c>
      <c r="C835" t="s">
        <v>13</v>
      </c>
      <c r="D835" t="s">
        <v>25</v>
      </c>
      <c r="E835" t="s">
        <v>15</v>
      </c>
      <c r="F835" t="s">
        <v>38</v>
      </c>
      <c r="G835" s="16">
        <v>45594.21162037037</v>
      </c>
      <c r="H835" s="16">
        <v>45603.21162037037</v>
      </c>
      <c r="I835" s="16"/>
      <c r="J835" s="16"/>
      <c r="K835">
        <v>0.61699999999999999</v>
      </c>
      <c r="L835" t="s">
        <v>50</v>
      </c>
      <c r="M835">
        <f t="shared" ref="M835:M898" si="26">IF(_xlfn.DAYS(J835,G835) &gt; 0, _xlfn.DAYS(J835,G835), 99999)</f>
        <v>99999</v>
      </c>
      <c r="N835" t="str">
        <f t="shared" ref="N835:N898" si="27">TEXT(G835, "mmm/aaaa")</f>
        <v>out/2024</v>
      </c>
    </row>
    <row r="836" spans="1:14" x14ac:dyDescent="0.25">
      <c r="A836" t="s">
        <v>889</v>
      </c>
      <c r="B836">
        <v>575</v>
      </c>
      <c r="C836" t="s">
        <v>13</v>
      </c>
      <c r="D836" t="s">
        <v>14</v>
      </c>
      <c r="E836" t="s">
        <v>45</v>
      </c>
      <c r="F836" t="s">
        <v>21</v>
      </c>
      <c r="G836" s="16">
        <v>45419.74658564815</v>
      </c>
      <c r="H836" s="16"/>
      <c r="I836" s="16"/>
      <c r="J836" s="16"/>
      <c r="K836">
        <v>0.46200000000000002</v>
      </c>
      <c r="L836" t="s">
        <v>22</v>
      </c>
      <c r="M836">
        <f t="shared" si="26"/>
        <v>99999</v>
      </c>
      <c r="N836" t="str">
        <f t="shared" si="27"/>
        <v>mai/2024</v>
      </c>
    </row>
    <row r="837" spans="1:14" x14ac:dyDescent="0.25">
      <c r="A837" t="s">
        <v>890</v>
      </c>
      <c r="B837">
        <v>389</v>
      </c>
      <c r="C837" t="s">
        <v>24</v>
      </c>
      <c r="D837" t="s">
        <v>30</v>
      </c>
      <c r="E837" t="s">
        <v>26</v>
      </c>
      <c r="F837" t="s">
        <v>31</v>
      </c>
      <c r="G837" s="16">
        <v>45443.821168981478</v>
      </c>
      <c r="H837" s="16"/>
      <c r="I837" s="16"/>
      <c r="J837" s="16"/>
      <c r="K837">
        <v>0.54900000000000004</v>
      </c>
      <c r="L837" t="s">
        <v>61</v>
      </c>
      <c r="M837">
        <f t="shared" si="26"/>
        <v>99999</v>
      </c>
      <c r="N837" t="str">
        <f t="shared" si="27"/>
        <v>mai/2024</v>
      </c>
    </row>
    <row r="838" spans="1:14" x14ac:dyDescent="0.25">
      <c r="A838" t="s">
        <v>891</v>
      </c>
      <c r="B838">
        <v>581</v>
      </c>
      <c r="C838" t="s">
        <v>34</v>
      </c>
      <c r="D838" t="s">
        <v>49</v>
      </c>
      <c r="E838" t="s">
        <v>15</v>
      </c>
      <c r="F838" t="s">
        <v>21</v>
      </c>
      <c r="G838" s="16">
        <v>44994.967060185183</v>
      </c>
      <c r="H838" s="16">
        <v>45012.967060185183</v>
      </c>
      <c r="I838" s="16">
        <v>45028.967060185183</v>
      </c>
      <c r="J838" s="16"/>
      <c r="K838">
        <v>0.28899999999999998</v>
      </c>
      <c r="L838" t="s">
        <v>52</v>
      </c>
      <c r="M838">
        <f t="shared" si="26"/>
        <v>99999</v>
      </c>
      <c r="N838" t="str">
        <f t="shared" si="27"/>
        <v>mar/2023</v>
      </c>
    </row>
    <row r="839" spans="1:14" x14ac:dyDescent="0.25">
      <c r="A839" t="s">
        <v>892</v>
      </c>
      <c r="B839">
        <v>847</v>
      </c>
      <c r="C839" t="s">
        <v>24</v>
      </c>
      <c r="D839" t="s">
        <v>44</v>
      </c>
      <c r="E839" t="s">
        <v>15</v>
      </c>
      <c r="F839" t="s">
        <v>27</v>
      </c>
      <c r="G839" s="16">
        <v>45479.737025462957</v>
      </c>
      <c r="H839" s="16"/>
      <c r="I839" s="16"/>
      <c r="J839" s="16"/>
      <c r="K839">
        <v>0.45400000000000001</v>
      </c>
      <c r="L839" t="s">
        <v>69</v>
      </c>
      <c r="M839">
        <f t="shared" si="26"/>
        <v>99999</v>
      </c>
      <c r="N839" t="str">
        <f t="shared" si="27"/>
        <v>jul/2024</v>
      </c>
    </row>
    <row r="840" spans="1:14" x14ac:dyDescent="0.25">
      <c r="A840" t="s">
        <v>893</v>
      </c>
      <c r="B840">
        <v>470</v>
      </c>
      <c r="C840" t="s">
        <v>34</v>
      </c>
      <c r="D840" t="s">
        <v>44</v>
      </c>
      <c r="E840" t="s">
        <v>20</v>
      </c>
      <c r="F840" t="s">
        <v>21</v>
      </c>
      <c r="G840" s="16">
        <v>45883.5862037037</v>
      </c>
      <c r="H840" s="16"/>
      <c r="I840" s="16"/>
      <c r="J840" s="16"/>
      <c r="K840">
        <v>0.29699999999999999</v>
      </c>
      <c r="L840" t="s">
        <v>89</v>
      </c>
      <c r="M840">
        <f t="shared" si="26"/>
        <v>99999</v>
      </c>
      <c r="N840" t="str">
        <f t="shared" si="27"/>
        <v>ago/2025</v>
      </c>
    </row>
    <row r="841" spans="1:14" x14ac:dyDescent="0.25">
      <c r="A841" t="s">
        <v>894</v>
      </c>
      <c r="B841">
        <v>654</v>
      </c>
      <c r="C841" t="s">
        <v>34</v>
      </c>
      <c r="D841" t="s">
        <v>44</v>
      </c>
      <c r="E841" t="s">
        <v>15</v>
      </c>
      <c r="F841" t="s">
        <v>21</v>
      </c>
      <c r="G841" s="16">
        <v>45854.355439814812</v>
      </c>
      <c r="H841" s="16"/>
      <c r="I841" s="16"/>
      <c r="J841" s="16"/>
      <c r="K841">
        <v>0.29899999999999999</v>
      </c>
      <c r="L841" t="s">
        <v>17</v>
      </c>
      <c r="M841">
        <f t="shared" si="26"/>
        <v>99999</v>
      </c>
      <c r="N841" t="str">
        <f t="shared" si="27"/>
        <v>jul/2025</v>
      </c>
    </row>
    <row r="842" spans="1:14" x14ac:dyDescent="0.25">
      <c r="A842" t="s">
        <v>895</v>
      </c>
      <c r="B842">
        <v>503</v>
      </c>
      <c r="C842" t="s">
        <v>34</v>
      </c>
      <c r="D842" t="s">
        <v>14</v>
      </c>
      <c r="E842" t="s">
        <v>45</v>
      </c>
      <c r="F842" t="s">
        <v>27</v>
      </c>
      <c r="G842" s="16">
        <v>45040.546342592592</v>
      </c>
      <c r="H842" s="16">
        <v>45049.546342592592</v>
      </c>
      <c r="I842" s="16"/>
      <c r="J842" s="16"/>
      <c r="K842">
        <v>0.45400000000000001</v>
      </c>
      <c r="L842" t="s">
        <v>86</v>
      </c>
      <c r="M842">
        <f t="shared" si="26"/>
        <v>99999</v>
      </c>
      <c r="N842" t="str">
        <f t="shared" si="27"/>
        <v>abr/2023</v>
      </c>
    </row>
    <row r="843" spans="1:14" x14ac:dyDescent="0.25">
      <c r="A843" t="s">
        <v>896</v>
      </c>
      <c r="B843">
        <v>588</v>
      </c>
      <c r="C843" t="s">
        <v>48</v>
      </c>
      <c r="D843" t="s">
        <v>44</v>
      </c>
      <c r="E843" t="s">
        <v>45</v>
      </c>
      <c r="F843" t="s">
        <v>21</v>
      </c>
      <c r="G843" s="16">
        <v>45924.74454861111</v>
      </c>
      <c r="H843" s="16"/>
      <c r="I843" s="16"/>
      <c r="J843" s="16"/>
      <c r="K843">
        <v>0.22800000000000001</v>
      </c>
      <c r="L843" t="s">
        <v>86</v>
      </c>
      <c r="M843">
        <f t="shared" si="26"/>
        <v>99999</v>
      </c>
      <c r="N843" t="str">
        <f t="shared" si="27"/>
        <v>set/2025</v>
      </c>
    </row>
    <row r="844" spans="1:14" x14ac:dyDescent="0.25">
      <c r="A844" t="s">
        <v>897</v>
      </c>
      <c r="B844">
        <v>761</v>
      </c>
      <c r="C844" t="s">
        <v>13</v>
      </c>
      <c r="D844" t="s">
        <v>14</v>
      </c>
      <c r="E844" t="s">
        <v>15</v>
      </c>
      <c r="F844" t="s">
        <v>21</v>
      </c>
      <c r="G844" s="16">
        <v>44999.830069444448</v>
      </c>
      <c r="H844" s="16">
        <v>45017.830069444448</v>
      </c>
      <c r="I844" s="16"/>
      <c r="J844" s="16"/>
      <c r="K844">
        <v>0.03</v>
      </c>
      <c r="L844" t="s">
        <v>54</v>
      </c>
      <c r="M844">
        <f t="shared" si="26"/>
        <v>99999</v>
      </c>
      <c r="N844" t="str">
        <f t="shared" si="27"/>
        <v>mar/2023</v>
      </c>
    </row>
    <row r="845" spans="1:14" x14ac:dyDescent="0.25">
      <c r="A845" t="s">
        <v>898</v>
      </c>
      <c r="B845">
        <v>472</v>
      </c>
      <c r="C845" t="s">
        <v>48</v>
      </c>
      <c r="D845" t="s">
        <v>49</v>
      </c>
      <c r="E845" t="s">
        <v>15</v>
      </c>
      <c r="F845" t="s">
        <v>16</v>
      </c>
      <c r="G845" s="16">
        <v>45403.182870370372</v>
      </c>
      <c r="H845" s="16">
        <v>45419.182870370372</v>
      </c>
      <c r="I845" s="16">
        <v>45419.182870370372</v>
      </c>
      <c r="J845" s="16">
        <v>45441.182870370372</v>
      </c>
      <c r="K845">
        <v>0.40300000000000002</v>
      </c>
      <c r="L845" t="s">
        <v>86</v>
      </c>
      <c r="M845">
        <f t="shared" si="26"/>
        <v>38</v>
      </c>
      <c r="N845" t="str">
        <f t="shared" si="27"/>
        <v>abr/2024</v>
      </c>
    </row>
    <row r="846" spans="1:14" x14ac:dyDescent="0.25">
      <c r="A846" t="s">
        <v>899</v>
      </c>
      <c r="B846">
        <v>600</v>
      </c>
      <c r="C846" t="s">
        <v>13</v>
      </c>
      <c r="D846" t="s">
        <v>25</v>
      </c>
      <c r="E846" t="s">
        <v>15</v>
      </c>
      <c r="F846" t="s">
        <v>21</v>
      </c>
      <c r="G846" s="16">
        <v>45672.522511574083</v>
      </c>
      <c r="H846" s="16">
        <v>45675.522511574083</v>
      </c>
      <c r="I846" s="16">
        <v>45683.522511574083</v>
      </c>
      <c r="J846" s="16">
        <v>45702.522511574083</v>
      </c>
      <c r="K846">
        <v>0.52800000000000002</v>
      </c>
      <c r="L846" t="s">
        <v>54</v>
      </c>
      <c r="M846">
        <f t="shared" si="26"/>
        <v>30</v>
      </c>
      <c r="N846" t="str">
        <f t="shared" si="27"/>
        <v>jan/2025</v>
      </c>
    </row>
    <row r="847" spans="1:14" x14ac:dyDescent="0.25">
      <c r="A847" t="s">
        <v>900</v>
      </c>
      <c r="B847">
        <v>828</v>
      </c>
      <c r="C847" t="s">
        <v>34</v>
      </c>
      <c r="D847" t="s">
        <v>30</v>
      </c>
      <c r="E847" t="s">
        <v>26</v>
      </c>
      <c r="F847" t="s">
        <v>21</v>
      </c>
      <c r="G847" s="16">
        <v>45130.094780092593</v>
      </c>
      <c r="H847" s="16">
        <v>45154.094780092593</v>
      </c>
      <c r="I847" s="16">
        <v>45162.094780092593</v>
      </c>
      <c r="J847" s="16">
        <v>45187.094780092593</v>
      </c>
      <c r="K847">
        <v>0.23400000000000001</v>
      </c>
      <c r="L847" t="s">
        <v>46</v>
      </c>
      <c r="M847">
        <f t="shared" si="26"/>
        <v>57</v>
      </c>
      <c r="N847" t="str">
        <f t="shared" si="27"/>
        <v>jul/2023</v>
      </c>
    </row>
    <row r="848" spans="1:14" x14ac:dyDescent="0.25">
      <c r="A848" t="s">
        <v>901</v>
      </c>
      <c r="B848">
        <v>439</v>
      </c>
      <c r="C848" t="s">
        <v>13</v>
      </c>
      <c r="D848" t="s">
        <v>49</v>
      </c>
      <c r="E848" t="s">
        <v>26</v>
      </c>
      <c r="F848" t="s">
        <v>21</v>
      </c>
      <c r="G848" s="16">
        <v>45646.129166666673</v>
      </c>
      <c r="H848" s="16">
        <v>45651.129166666673</v>
      </c>
      <c r="I848" s="16">
        <v>45660.129166666673</v>
      </c>
      <c r="J848" s="16"/>
      <c r="K848">
        <v>8.8999999999999996E-2</v>
      </c>
      <c r="L848" t="s">
        <v>71</v>
      </c>
      <c r="M848">
        <f t="shared" si="26"/>
        <v>99999</v>
      </c>
      <c r="N848" t="str">
        <f t="shared" si="27"/>
        <v>dez/2024</v>
      </c>
    </row>
    <row r="849" spans="1:14" x14ac:dyDescent="0.25">
      <c r="A849" t="s">
        <v>902</v>
      </c>
      <c r="B849">
        <v>577</v>
      </c>
      <c r="C849" t="s">
        <v>24</v>
      </c>
      <c r="D849" t="s">
        <v>44</v>
      </c>
      <c r="E849" t="s">
        <v>57</v>
      </c>
      <c r="F849" t="s">
        <v>16</v>
      </c>
      <c r="G849" s="16">
        <v>45698.865370370368</v>
      </c>
      <c r="H849" s="16">
        <v>45710.865370370368</v>
      </c>
      <c r="I849" s="16">
        <v>45710.865370370368</v>
      </c>
      <c r="J849" s="16">
        <v>45711.865370370368</v>
      </c>
      <c r="K849">
        <v>0.254</v>
      </c>
      <c r="L849" t="s">
        <v>50</v>
      </c>
      <c r="M849">
        <f t="shared" si="26"/>
        <v>13</v>
      </c>
      <c r="N849" t="str">
        <f t="shared" si="27"/>
        <v>fev/2025</v>
      </c>
    </row>
    <row r="850" spans="1:14" x14ac:dyDescent="0.25">
      <c r="A850" t="s">
        <v>903</v>
      </c>
      <c r="B850">
        <v>810</v>
      </c>
      <c r="C850" t="s">
        <v>24</v>
      </c>
      <c r="D850" t="s">
        <v>14</v>
      </c>
      <c r="E850" t="s">
        <v>26</v>
      </c>
      <c r="F850" t="s">
        <v>21</v>
      </c>
      <c r="G850" s="16">
        <v>45186.484722222223</v>
      </c>
      <c r="H850" s="16">
        <v>45201.484722222223</v>
      </c>
      <c r="I850" s="16">
        <v>45215.484722222223</v>
      </c>
      <c r="J850" s="16">
        <v>45260.484722222223</v>
      </c>
      <c r="K850">
        <v>0.52100000000000002</v>
      </c>
      <c r="L850" t="s">
        <v>28</v>
      </c>
      <c r="M850">
        <f t="shared" si="26"/>
        <v>74</v>
      </c>
      <c r="N850" t="str">
        <f t="shared" si="27"/>
        <v>set/2023</v>
      </c>
    </row>
    <row r="851" spans="1:14" x14ac:dyDescent="0.25">
      <c r="A851" t="s">
        <v>904</v>
      </c>
      <c r="B851">
        <v>645</v>
      </c>
      <c r="C851" t="s">
        <v>13</v>
      </c>
      <c r="D851" t="s">
        <v>14</v>
      </c>
      <c r="E851" t="s">
        <v>57</v>
      </c>
      <c r="F851" t="s">
        <v>31</v>
      </c>
      <c r="G851" s="16">
        <v>45491.42528935185</v>
      </c>
      <c r="H851" s="16"/>
      <c r="I851" s="16"/>
      <c r="J851" s="16"/>
      <c r="K851">
        <v>0.35099999999999998</v>
      </c>
      <c r="L851" t="s">
        <v>22</v>
      </c>
      <c r="M851">
        <f t="shared" si="26"/>
        <v>99999</v>
      </c>
      <c r="N851" t="str">
        <f t="shared" si="27"/>
        <v>jul/2024</v>
      </c>
    </row>
    <row r="852" spans="1:14" x14ac:dyDescent="0.25">
      <c r="A852" t="s">
        <v>905</v>
      </c>
      <c r="B852">
        <v>439</v>
      </c>
      <c r="C852" t="s">
        <v>13</v>
      </c>
      <c r="D852" t="s">
        <v>44</v>
      </c>
      <c r="E852" t="s">
        <v>15</v>
      </c>
      <c r="F852" t="s">
        <v>38</v>
      </c>
      <c r="G852" s="16">
        <v>45320.766689814824</v>
      </c>
      <c r="H852" s="16"/>
      <c r="I852" s="16"/>
      <c r="J852" s="16"/>
      <c r="K852">
        <v>7.9000000000000001E-2</v>
      </c>
      <c r="L852" t="s">
        <v>28</v>
      </c>
      <c r="M852">
        <f t="shared" si="26"/>
        <v>99999</v>
      </c>
      <c r="N852" t="str">
        <f t="shared" si="27"/>
        <v>jan/2024</v>
      </c>
    </row>
    <row r="853" spans="1:14" x14ac:dyDescent="0.25">
      <c r="A853" t="s">
        <v>906</v>
      </c>
      <c r="B853">
        <v>413</v>
      </c>
      <c r="C853" t="s">
        <v>13</v>
      </c>
      <c r="D853" t="s">
        <v>19</v>
      </c>
      <c r="E853" t="s">
        <v>45</v>
      </c>
      <c r="F853" t="s">
        <v>21</v>
      </c>
      <c r="G853" s="16">
        <v>45465.466863425929</v>
      </c>
      <c r="H853" s="16">
        <v>45480.466863425929</v>
      </c>
      <c r="I853" s="16">
        <v>45497.466863425929</v>
      </c>
      <c r="J853" s="16"/>
      <c r="K853">
        <v>0.09</v>
      </c>
      <c r="L853" t="s">
        <v>54</v>
      </c>
      <c r="M853">
        <f t="shared" si="26"/>
        <v>99999</v>
      </c>
      <c r="N853" t="str">
        <f t="shared" si="27"/>
        <v>jun/2024</v>
      </c>
    </row>
    <row r="854" spans="1:14" x14ac:dyDescent="0.25">
      <c r="A854" t="s">
        <v>907</v>
      </c>
      <c r="B854">
        <v>806</v>
      </c>
      <c r="C854" t="s">
        <v>13</v>
      </c>
      <c r="D854" t="s">
        <v>130</v>
      </c>
      <c r="E854" t="s">
        <v>15</v>
      </c>
      <c r="F854" t="s">
        <v>21</v>
      </c>
      <c r="G854" s="16">
        <v>45218.130162037043</v>
      </c>
      <c r="H854" s="16"/>
      <c r="I854" s="16"/>
      <c r="J854" s="16"/>
      <c r="K854">
        <v>8.2000000000000003E-2</v>
      </c>
      <c r="L854" t="s">
        <v>41</v>
      </c>
      <c r="M854">
        <f t="shared" si="26"/>
        <v>99999</v>
      </c>
      <c r="N854" t="str">
        <f t="shared" si="27"/>
        <v>out/2023</v>
      </c>
    </row>
    <row r="855" spans="1:14" x14ac:dyDescent="0.25">
      <c r="A855" t="s">
        <v>908</v>
      </c>
      <c r="B855">
        <v>665</v>
      </c>
      <c r="C855" t="s">
        <v>24</v>
      </c>
      <c r="D855" t="s">
        <v>44</v>
      </c>
      <c r="E855" t="s">
        <v>15</v>
      </c>
      <c r="F855" t="s">
        <v>27</v>
      </c>
      <c r="G855" s="16">
        <v>45825.387650462973</v>
      </c>
      <c r="H855" s="16"/>
      <c r="I855" s="16"/>
      <c r="J855" s="16"/>
      <c r="K855">
        <v>0.38800000000000001</v>
      </c>
      <c r="L855" t="s">
        <v>41</v>
      </c>
      <c r="M855">
        <f t="shared" si="26"/>
        <v>99999</v>
      </c>
      <c r="N855" t="str">
        <f t="shared" si="27"/>
        <v>jun/2025</v>
      </c>
    </row>
    <row r="856" spans="1:14" x14ac:dyDescent="0.25">
      <c r="A856" t="s">
        <v>909</v>
      </c>
      <c r="B856">
        <v>696</v>
      </c>
      <c r="C856" t="s">
        <v>13</v>
      </c>
      <c r="D856" t="s">
        <v>44</v>
      </c>
      <c r="E856" t="s">
        <v>45</v>
      </c>
      <c r="F856" t="s">
        <v>38</v>
      </c>
      <c r="G856" s="16">
        <v>45024.359756944446</v>
      </c>
      <c r="H856" s="16"/>
      <c r="I856" s="16"/>
      <c r="J856" s="16"/>
      <c r="K856">
        <v>0.188</v>
      </c>
      <c r="L856" t="s">
        <v>52</v>
      </c>
      <c r="M856">
        <f t="shared" si="26"/>
        <v>99999</v>
      </c>
      <c r="N856" t="str">
        <f t="shared" si="27"/>
        <v>abr/2023</v>
      </c>
    </row>
    <row r="857" spans="1:14" x14ac:dyDescent="0.25">
      <c r="A857" t="s">
        <v>910</v>
      </c>
      <c r="B857">
        <v>410</v>
      </c>
      <c r="C857" t="s">
        <v>13</v>
      </c>
      <c r="D857" t="s">
        <v>44</v>
      </c>
      <c r="E857" t="s">
        <v>45</v>
      </c>
      <c r="F857" t="s">
        <v>21</v>
      </c>
      <c r="G857" s="16">
        <v>45055.26761574074</v>
      </c>
      <c r="H857" s="16">
        <v>45062.26761574074</v>
      </c>
      <c r="I857" s="16">
        <v>45066.26761574074</v>
      </c>
      <c r="J857" s="16">
        <v>45086.26761574074</v>
      </c>
      <c r="K857">
        <v>0.126</v>
      </c>
      <c r="L857" t="s">
        <v>50</v>
      </c>
      <c r="M857">
        <f t="shared" si="26"/>
        <v>31</v>
      </c>
      <c r="N857" t="str">
        <f t="shared" si="27"/>
        <v>mai/2023</v>
      </c>
    </row>
    <row r="858" spans="1:14" x14ac:dyDescent="0.25">
      <c r="A858" t="s">
        <v>911</v>
      </c>
      <c r="B858">
        <v>657</v>
      </c>
      <c r="C858" t="s">
        <v>13</v>
      </c>
      <c r="D858" t="s">
        <v>44</v>
      </c>
      <c r="E858" t="s">
        <v>15</v>
      </c>
      <c r="F858" t="s">
        <v>21</v>
      </c>
      <c r="G858" s="16">
        <v>45114.538252314807</v>
      </c>
      <c r="H858" s="16"/>
      <c r="I858" s="16"/>
      <c r="J858" s="16"/>
      <c r="K858">
        <v>0.25800000000000001</v>
      </c>
      <c r="L858" t="s">
        <v>71</v>
      </c>
      <c r="M858">
        <f t="shared" si="26"/>
        <v>99999</v>
      </c>
      <c r="N858" t="str">
        <f t="shared" si="27"/>
        <v>jul/2023</v>
      </c>
    </row>
    <row r="859" spans="1:14" x14ac:dyDescent="0.25">
      <c r="A859" t="s">
        <v>912</v>
      </c>
      <c r="B859">
        <v>537</v>
      </c>
      <c r="C859" t="s">
        <v>13</v>
      </c>
      <c r="D859" t="s">
        <v>30</v>
      </c>
      <c r="E859" t="s">
        <v>45</v>
      </c>
      <c r="F859" t="s">
        <v>38</v>
      </c>
      <c r="G859" s="16">
        <v>45052.563425925917</v>
      </c>
      <c r="H859" s="16"/>
      <c r="I859" s="16"/>
      <c r="J859" s="16"/>
      <c r="K859">
        <v>0.51700000000000002</v>
      </c>
      <c r="L859" t="s">
        <v>22</v>
      </c>
      <c r="M859">
        <f t="shared" si="26"/>
        <v>99999</v>
      </c>
      <c r="N859" t="str">
        <f t="shared" si="27"/>
        <v>mai/2023</v>
      </c>
    </row>
    <row r="860" spans="1:14" x14ac:dyDescent="0.25">
      <c r="A860" t="s">
        <v>913</v>
      </c>
      <c r="B860">
        <v>302</v>
      </c>
      <c r="C860" t="s">
        <v>48</v>
      </c>
      <c r="D860" t="s">
        <v>49</v>
      </c>
      <c r="E860" t="s">
        <v>15</v>
      </c>
      <c r="F860" t="s">
        <v>38</v>
      </c>
      <c r="G860" s="16">
        <v>45888.013391203713</v>
      </c>
      <c r="H860" s="16"/>
      <c r="I860" s="16"/>
      <c r="J860" s="16"/>
      <c r="K860">
        <v>0.246</v>
      </c>
      <c r="L860" t="s">
        <v>64</v>
      </c>
      <c r="M860">
        <f t="shared" si="26"/>
        <v>99999</v>
      </c>
      <c r="N860" t="str">
        <f t="shared" si="27"/>
        <v>ago/2025</v>
      </c>
    </row>
    <row r="861" spans="1:14" x14ac:dyDescent="0.25">
      <c r="A861" t="s">
        <v>914</v>
      </c>
      <c r="B861">
        <v>703</v>
      </c>
      <c r="C861" t="s">
        <v>34</v>
      </c>
      <c r="D861" t="s">
        <v>19</v>
      </c>
      <c r="E861" t="s">
        <v>57</v>
      </c>
      <c r="F861" t="s">
        <v>21</v>
      </c>
      <c r="G861" s="16">
        <v>45613.261469907397</v>
      </c>
      <c r="H861" s="16">
        <v>45629.261469907397</v>
      </c>
      <c r="I861" s="16"/>
      <c r="J861" s="16"/>
      <c r="K861">
        <v>0.185</v>
      </c>
      <c r="L861" t="s">
        <v>71</v>
      </c>
      <c r="M861">
        <f t="shared" si="26"/>
        <v>99999</v>
      </c>
      <c r="N861" t="str">
        <f t="shared" si="27"/>
        <v>nov/2024</v>
      </c>
    </row>
    <row r="862" spans="1:14" x14ac:dyDescent="0.25">
      <c r="A862" t="s">
        <v>915</v>
      </c>
      <c r="B862">
        <v>324</v>
      </c>
      <c r="C862" t="s">
        <v>13</v>
      </c>
      <c r="D862" t="s">
        <v>30</v>
      </c>
      <c r="E862" t="s">
        <v>15</v>
      </c>
      <c r="F862" t="s">
        <v>21</v>
      </c>
      <c r="G862" s="16">
        <v>45338.51667824074</v>
      </c>
      <c r="H862" s="16">
        <v>45363.51667824074</v>
      </c>
      <c r="I862" s="16">
        <v>45364.51667824074</v>
      </c>
      <c r="J862" s="16">
        <v>45365.51667824074</v>
      </c>
      <c r="K862">
        <v>2.5000000000000001E-2</v>
      </c>
      <c r="L862" t="s">
        <v>61</v>
      </c>
      <c r="M862">
        <f t="shared" si="26"/>
        <v>27</v>
      </c>
      <c r="N862" t="str">
        <f t="shared" si="27"/>
        <v>fev/2024</v>
      </c>
    </row>
    <row r="863" spans="1:14" x14ac:dyDescent="0.25">
      <c r="A863" t="s">
        <v>916</v>
      </c>
      <c r="B863">
        <v>808</v>
      </c>
      <c r="C863" t="s">
        <v>34</v>
      </c>
      <c r="D863" t="s">
        <v>44</v>
      </c>
      <c r="E863" t="s">
        <v>15</v>
      </c>
      <c r="F863" t="s">
        <v>16</v>
      </c>
      <c r="G863" s="16">
        <v>45540.759155092594</v>
      </c>
      <c r="H863" s="16"/>
      <c r="I863" s="16"/>
      <c r="J863" s="16"/>
      <c r="K863">
        <v>0.25700000000000001</v>
      </c>
      <c r="L863" t="s">
        <v>66</v>
      </c>
      <c r="M863">
        <f t="shared" si="26"/>
        <v>99999</v>
      </c>
      <c r="N863" t="str">
        <f t="shared" si="27"/>
        <v>set/2024</v>
      </c>
    </row>
    <row r="864" spans="1:14" x14ac:dyDescent="0.25">
      <c r="A864" t="s">
        <v>917</v>
      </c>
      <c r="B864">
        <v>764</v>
      </c>
      <c r="C864" t="s">
        <v>24</v>
      </c>
      <c r="D864" t="s">
        <v>130</v>
      </c>
      <c r="E864" t="s">
        <v>45</v>
      </c>
      <c r="F864" t="s">
        <v>38</v>
      </c>
      <c r="G864" s="16">
        <v>45810.115324074082</v>
      </c>
      <c r="H864" s="16">
        <v>45835.115324074082</v>
      </c>
      <c r="I864" s="16">
        <v>45839.115324074082</v>
      </c>
      <c r="J864" s="16">
        <v>45873.115324074082</v>
      </c>
      <c r="K864">
        <v>0.185</v>
      </c>
      <c r="L864" t="s">
        <v>50</v>
      </c>
      <c r="M864">
        <f t="shared" si="26"/>
        <v>63</v>
      </c>
      <c r="N864" t="str">
        <f t="shared" si="27"/>
        <v>jun/2025</v>
      </c>
    </row>
    <row r="865" spans="1:14" x14ac:dyDescent="0.25">
      <c r="A865" t="s">
        <v>918</v>
      </c>
      <c r="B865">
        <v>360</v>
      </c>
      <c r="C865" t="s">
        <v>24</v>
      </c>
      <c r="D865" t="s">
        <v>49</v>
      </c>
      <c r="E865" t="s">
        <v>26</v>
      </c>
      <c r="F865" t="s">
        <v>21</v>
      </c>
      <c r="G865" s="16">
        <v>45814.252650462957</v>
      </c>
      <c r="H865" s="16">
        <v>45819.252650462957</v>
      </c>
      <c r="I865" s="16">
        <v>45832.252650462957</v>
      </c>
      <c r="J865" s="16"/>
      <c r="K865">
        <v>0.25</v>
      </c>
      <c r="L865" t="s">
        <v>35</v>
      </c>
      <c r="M865">
        <f t="shared" si="26"/>
        <v>99999</v>
      </c>
      <c r="N865" t="str">
        <f t="shared" si="27"/>
        <v>jun/2025</v>
      </c>
    </row>
    <row r="866" spans="1:14" x14ac:dyDescent="0.25">
      <c r="A866" t="s">
        <v>919</v>
      </c>
      <c r="B866">
        <v>807</v>
      </c>
      <c r="C866" t="s">
        <v>13</v>
      </c>
      <c r="D866" t="s">
        <v>44</v>
      </c>
      <c r="E866" t="s">
        <v>26</v>
      </c>
      <c r="F866" t="s">
        <v>21</v>
      </c>
      <c r="G866" s="16">
        <v>45524.756712962961</v>
      </c>
      <c r="H866" s="16">
        <v>45539.756712962961</v>
      </c>
      <c r="I866" s="16">
        <v>45544.756712962961</v>
      </c>
      <c r="J866" s="16">
        <v>45554.756712962961</v>
      </c>
      <c r="K866">
        <v>0.16200000000000001</v>
      </c>
      <c r="L866" t="s">
        <v>52</v>
      </c>
      <c r="M866">
        <f t="shared" si="26"/>
        <v>30</v>
      </c>
      <c r="N866" t="str">
        <f t="shared" si="27"/>
        <v>ago/2024</v>
      </c>
    </row>
    <row r="867" spans="1:14" x14ac:dyDescent="0.25">
      <c r="A867" t="s">
        <v>920</v>
      </c>
      <c r="B867">
        <v>422</v>
      </c>
      <c r="C867" t="s">
        <v>13</v>
      </c>
      <c r="D867" t="s">
        <v>44</v>
      </c>
      <c r="E867" t="s">
        <v>26</v>
      </c>
      <c r="F867" t="s">
        <v>38</v>
      </c>
      <c r="G867" s="16">
        <v>45845.486296296287</v>
      </c>
      <c r="H867" s="16"/>
      <c r="I867" s="16"/>
      <c r="J867" s="16"/>
      <c r="K867">
        <v>3.7999999999999999E-2</v>
      </c>
      <c r="L867" t="s">
        <v>39</v>
      </c>
      <c r="M867">
        <f t="shared" si="26"/>
        <v>99999</v>
      </c>
      <c r="N867" t="str">
        <f t="shared" si="27"/>
        <v>jul/2025</v>
      </c>
    </row>
    <row r="868" spans="1:14" x14ac:dyDescent="0.25">
      <c r="A868" t="s">
        <v>921</v>
      </c>
      <c r="B868">
        <v>796</v>
      </c>
      <c r="C868" t="s">
        <v>13</v>
      </c>
      <c r="D868" t="s">
        <v>19</v>
      </c>
      <c r="E868" t="s">
        <v>20</v>
      </c>
      <c r="F868" t="s">
        <v>21</v>
      </c>
      <c r="G868" s="16">
        <v>45301.535416666673</v>
      </c>
      <c r="H868" s="16"/>
      <c r="I868" s="16"/>
      <c r="J868" s="16"/>
      <c r="K868">
        <v>0.04</v>
      </c>
      <c r="L868" t="s">
        <v>69</v>
      </c>
      <c r="M868">
        <f t="shared" si="26"/>
        <v>99999</v>
      </c>
      <c r="N868" t="str">
        <f t="shared" si="27"/>
        <v>jan/2024</v>
      </c>
    </row>
    <row r="869" spans="1:14" x14ac:dyDescent="0.25">
      <c r="A869" t="s">
        <v>922</v>
      </c>
      <c r="B869">
        <v>354</v>
      </c>
      <c r="C869" t="s">
        <v>48</v>
      </c>
      <c r="D869" t="s">
        <v>44</v>
      </c>
      <c r="E869" t="s">
        <v>45</v>
      </c>
      <c r="F869" t="s">
        <v>21</v>
      </c>
      <c r="G869" s="16">
        <v>45326.296539351853</v>
      </c>
      <c r="H869" s="16">
        <v>45332.296539351853</v>
      </c>
      <c r="I869" s="16"/>
      <c r="J869" s="16"/>
      <c r="K869">
        <v>0.14699999999999999</v>
      </c>
      <c r="L869" t="s">
        <v>32</v>
      </c>
      <c r="M869">
        <f t="shared" si="26"/>
        <v>99999</v>
      </c>
      <c r="N869" t="str">
        <f t="shared" si="27"/>
        <v>fev/2024</v>
      </c>
    </row>
    <row r="870" spans="1:14" x14ac:dyDescent="0.25">
      <c r="A870" t="s">
        <v>923</v>
      </c>
      <c r="B870">
        <v>462</v>
      </c>
      <c r="C870" t="s">
        <v>34</v>
      </c>
      <c r="D870" t="s">
        <v>30</v>
      </c>
      <c r="E870" t="s">
        <v>26</v>
      </c>
      <c r="F870" t="s">
        <v>31</v>
      </c>
      <c r="G870" s="16">
        <v>45254.232824074083</v>
      </c>
      <c r="H870" s="16"/>
      <c r="I870" s="16"/>
      <c r="J870" s="16"/>
      <c r="K870">
        <v>0.308</v>
      </c>
      <c r="L870" t="s">
        <v>71</v>
      </c>
      <c r="M870">
        <f t="shared" si="26"/>
        <v>99999</v>
      </c>
      <c r="N870" t="str">
        <f t="shared" si="27"/>
        <v>nov/2023</v>
      </c>
    </row>
    <row r="871" spans="1:14" x14ac:dyDescent="0.25">
      <c r="A871" t="s">
        <v>924</v>
      </c>
      <c r="B871">
        <v>338</v>
      </c>
      <c r="C871" t="s">
        <v>13</v>
      </c>
      <c r="D871" t="s">
        <v>44</v>
      </c>
      <c r="E871" t="s">
        <v>45</v>
      </c>
      <c r="F871" t="s">
        <v>38</v>
      </c>
      <c r="G871" s="16">
        <v>45874.467951388891</v>
      </c>
      <c r="H871" s="16">
        <v>45890.467951388891</v>
      </c>
      <c r="I871" s="16"/>
      <c r="J871" s="16"/>
      <c r="K871">
        <v>0.151</v>
      </c>
      <c r="L871" t="s">
        <v>106</v>
      </c>
      <c r="M871">
        <f t="shared" si="26"/>
        <v>99999</v>
      </c>
      <c r="N871" t="str">
        <f t="shared" si="27"/>
        <v>ago/2025</v>
      </c>
    </row>
    <row r="872" spans="1:14" x14ac:dyDescent="0.25">
      <c r="A872" t="s">
        <v>925</v>
      </c>
      <c r="B872">
        <v>382</v>
      </c>
      <c r="C872" t="s">
        <v>74</v>
      </c>
      <c r="D872" t="s">
        <v>19</v>
      </c>
      <c r="E872" t="s">
        <v>57</v>
      </c>
      <c r="F872" t="s">
        <v>38</v>
      </c>
      <c r="G872" s="16">
        <v>45147.284479166658</v>
      </c>
      <c r="H872" s="16"/>
      <c r="I872" s="16"/>
      <c r="J872" s="16"/>
      <c r="K872">
        <v>0.58799999999999997</v>
      </c>
      <c r="L872" t="s">
        <v>89</v>
      </c>
      <c r="M872">
        <f t="shared" si="26"/>
        <v>99999</v>
      </c>
      <c r="N872" t="str">
        <f t="shared" si="27"/>
        <v>ago/2023</v>
      </c>
    </row>
    <row r="873" spans="1:14" x14ac:dyDescent="0.25">
      <c r="A873" t="s">
        <v>926</v>
      </c>
      <c r="B873">
        <v>845</v>
      </c>
      <c r="C873" t="s">
        <v>24</v>
      </c>
      <c r="D873" t="s">
        <v>30</v>
      </c>
      <c r="E873" t="s">
        <v>15</v>
      </c>
      <c r="F873" t="s">
        <v>38</v>
      </c>
      <c r="G873" s="16">
        <v>45278.328483796293</v>
      </c>
      <c r="H873" s="16"/>
      <c r="I873" s="16"/>
      <c r="J873" s="16"/>
      <c r="K873">
        <v>0.47399999999999998</v>
      </c>
      <c r="L873" t="s">
        <v>61</v>
      </c>
      <c r="M873">
        <f t="shared" si="26"/>
        <v>99999</v>
      </c>
      <c r="N873" t="str">
        <f t="shared" si="27"/>
        <v>dez/2023</v>
      </c>
    </row>
    <row r="874" spans="1:14" x14ac:dyDescent="0.25">
      <c r="A874" t="s">
        <v>927</v>
      </c>
      <c r="B874">
        <v>412</v>
      </c>
      <c r="C874" t="s">
        <v>48</v>
      </c>
      <c r="D874" t="s">
        <v>30</v>
      </c>
      <c r="E874" t="s">
        <v>26</v>
      </c>
      <c r="F874" t="s">
        <v>16</v>
      </c>
      <c r="G874" s="16">
        <v>45118.144409722219</v>
      </c>
      <c r="H874" s="16"/>
      <c r="I874" s="16"/>
      <c r="J874" s="16"/>
      <c r="K874">
        <v>0.17899999999999999</v>
      </c>
      <c r="L874" t="s">
        <v>50</v>
      </c>
      <c r="M874">
        <f t="shared" si="26"/>
        <v>99999</v>
      </c>
      <c r="N874" t="str">
        <f t="shared" si="27"/>
        <v>jul/2023</v>
      </c>
    </row>
    <row r="875" spans="1:14" x14ac:dyDescent="0.25">
      <c r="A875" t="s">
        <v>928</v>
      </c>
      <c r="B875">
        <v>724</v>
      </c>
      <c r="C875" t="s">
        <v>24</v>
      </c>
      <c r="D875" t="s">
        <v>25</v>
      </c>
      <c r="E875" t="s">
        <v>26</v>
      </c>
      <c r="F875" t="s">
        <v>21</v>
      </c>
      <c r="G875" s="16">
        <v>45778.218865740739</v>
      </c>
      <c r="H875" s="16"/>
      <c r="I875" s="16"/>
      <c r="J875" s="16"/>
      <c r="K875">
        <v>0.16500000000000001</v>
      </c>
      <c r="L875" t="s">
        <v>46</v>
      </c>
      <c r="M875">
        <f t="shared" si="26"/>
        <v>99999</v>
      </c>
      <c r="N875" t="str">
        <f t="shared" si="27"/>
        <v>mai/2025</v>
      </c>
    </row>
    <row r="876" spans="1:14" x14ac:dyDescent="0.25">
      <c r="A876" t="s">
        <v>929</v>
      </c>
      <c r="B876">
        <v>529</v>
      </c>
      <c r="C876" t="s">
        <v>13</v>
      </c>
      <c r="D876" t="s">
        <v>79</v>
      </c>
      <c r="E876" t="s">
        <v>15</v>
      </c>
      <c r="F876" t="s">
        <v>21</v>
      </c>
      <c r="G876" s="16">
        <v>45808.549513888887</v>
      </c>
      <c r="H876" s="16">
        <v>45823.549513888887</v>
      </c>
      <c r="I876" s="16">
        <v>45832.549513888887</v>
      </c>
      <c r="J876" s="16"/>
      <c r="K876">
        <v>0.36799999999999999</v>
      </c>
      <c r="L876" t="s">
        <v>46</v>
      </c>
      <c r="M876">
        <f t="shared" si="26"/>
        <v>99999</v>
      </c>
      <c r="N876" t="str">
        <f t="shared" si="27"/>
        <v>mai/2025</v>
      </c>
    </row>
    <row r="877" spans="1:14" x14ac:dyDescent="0.25">
      <c r="A877" t="s">
        <v>930</v>
      </c>
      <c r="B877">
        <v>582</v>
      </c>
      <c r="C877" t="s">
        <v>13</v>
      </c>
      <c r="D877" t="s">
        <v>19</v>
      </c>
      <c r="E877" t="s">
        <v>26</v>
      </c>
      <c r="F877" t="s">
        <v>21</v>
      </c>
      <c r="G877" s="16">
        <v>45940.367430555547</v>
      </c>
      <c r="H877" s="16"/>
      <c r="I877" s="16"/>
      <c r="J877" s="16"/>
      <c r="K877">
        <v>0.34599999999999997</v>
      </c>
      <c r="L877" t="s">
        <v>89</v>
      </c>
      <c r="M877">
        <f t="shared" si="26"/>
        <v>99999</v>
      </c>
      <c r="N877" t="str">
        <f t="shared" si="27"/>
        <v>out/2025</v>
      </c>
    </row>
    <row r="878" spans="1:14" x14ac:dyDescent="0.25">
      <c r="A878" t="s">
        <v>931</v>
      </c>
      <c r="B878">
        <v>586</v>
      </c>
      <c r="C878" t="s">
        <v>13</v>
      </c>
      <c r="D878" t="s">
        <v>14</v>
      </c>
      <c r="E878" t="s">
        <v>15</v>
      </c>
      <c r="F878" t="s">
        <v>27</v>
      </c>
      <c r="G878" s="16">
        <v>45833.838865740741</v>
      </c>
      <c r="H878" s="16">
        <v>45839.838865740741</v>
      </c>
      <c r="I878" s="16">
        <v>45841.838865740741</v>
      </c>
      <c r="J878" s="16">
        <v>45873.838865740741</v>
      </c>
      <c r="K878">
        <v>8.7999999999999995E-2</v>
      </c>
      <c r="L878" t="s">
        <v>32</v>
      </c>
      <c r="M878">
        <f t="shared" si="26"/>
        <v>40</v>
      </c>
      <c r="N878" t="str">
        <f t="shared" si="27"/>
        <v>jun/2025</v>
      </c>
    </row>
    <row r="879" spans="1:14" x14ac:dyDescent="0.25">
      <c r="A879" t="s">
        <v>932</v>
      </c>
      <c r="B879">
        <v>454</v>
      </c>
      <c r="C879" t="s">
        <v>34</v>
      </c>
      <c r="D879" t="s">
        <v>44</v>
      </c>
      <c r="E879" t="s">
        <v>15</v>
      </c>
      <c r="F879" t="s">
        <v>38</v>
      </c>
      <c r="G879" s="16">
        <v>45133.139710648153</v>
      </c>
      <c r="H879" s="16"/>
      <c r="I879" s="16"/>
      <c r="J879" s="16"/>
      <c r="K879">
        <v>0.28999999999999998</v>
      </c>
      <c r="L879" t="s">
        <v>89</v>
      </c>
      <c r="M879">
        <f t="shared" si="26"/>
        <v>99999</v>
      </c>
      <c r="N879" t="str">
        <f t="shared" si="27"/>
        <v>jul/2023</v>
      </c>
    </row>
    <row r="880" spans="1:14" x14ac:dyDescent="0.25">
      <c r="A880" t="s">
        <v>933</v>
      </c>
      <c r="B880">
        <v>464</v>
      </c>
      <c r="C880" t="s">
        <v>13</v>
      </c>
      <c r="D880" t="s">
        <v>44</v>
      </c>
      <c r="E880" t="s">
        <v>20</v>
      </c>
      <c r="F880" t="s">
        <v>21</v>
      </c>
      <c r="G880" s="16">
        <v>45397.33152777778</v>
      </c>
      <c r="H880" s="16"/>
      <c r="I880" s="16"/>
      <c r="J880" s="16"/>
      <c r="K880">
        <v>0.27800000000000002</v>
      </c>
      <c r="L880" t="s">
        <v>86</v>
      </c>
      <c r="M880">
        <f t="shared" si="26"/>
        <v>99999</v>
      </c>
      <c r="N880" t="str">
        <f t="shared" si="27"/>
        <v>abr/2024</v>
      </c>
    </row>
    <row r="881" spans="1:14" x14ac:dyDescent="0.25">
      <c r="A881" t="s">
        <v>934</v>
      </c>
      <c r="B881">
        <v>481</v>
      </c>
      <c r="C881" t="s">
        <v>24</v>
      </c>
      <c r="D881" t="s">
        <v>14</v>
      </c>
      <c r="E881" t="s">
        <v>15</v>
      </c>
      <c r="F881" t="s">
        <v>21</v>
      </c>
      <c r="G881" s="16">
        <v>45604.481886574067</v>
      </c>
      <c r="H881" s="16"/>
      <c r="I881" s="16"/>
      <c r="J881" s="16"/>
      <c r="K881">
        <v>0.26900000000000002</v>
      </c>
      <c r="L881" t="s">
        <v>35</v>
      </c>
      <c r="M881">
        <f t="shared" si="26"/>
        <v>99999</v>
      </c>
      <c r="N881" t="str">
        <f t="shared" si="27"/>
        <v>nov/2024</v>
      </c>
    </row>
    <row r="882" spans="1:14" x14ac:dyDescent="0.25">
      <c r="A882" t="s">
        <v>935</v>
      </c>
      <c r="B882">
        <v>538</v>
      </c>
      <c r="C882" t="s">
        <v>13</v>
      </c>
      <c r="D882" t="s">
        <v>79</v>
      </c>
      <c r="E882" t="s">
        <v>26</v>
      </c>
      <c r="F882" t="s">
        <v>31</v>
      </c>
      <c r="G882" s="16">
        <v>45836.146273148152</v>
      </c>
      <c r="H882" s="16">
        <v>45848.146273148152</v>
      </c>
      <c r="I882" s="16">
        <v>45871.146273148152</v>
      </c>
      <c r="J882" s="16">
        <v>45892.146273148152</v>
      </c>
      <c r="K882">
        <v>0.41699999999999998</v>
      </c>
      <c r="L882" t="s">
        <v>61</v>
      </c>
      <c r="M882">
        <f t="shared" si="26"/>
        <v>56</v>
      </c>
      <c r="N882" t="str">
        <f t="shared" si="27"/>
        <v>jun/2025</v>
      </c>
    </row>
    <row r="883" spans="1:14" x14ac:dyDescent="0.25">
      <c r="A883" t="s">
        <v>936</v>
      </c>
      <c r="B883">
        <v>638</v>
      </c>
      <c r="C883" t="s">
        <v>24</v>
      </c>
      <c r="D883" t="s">
        <v>25</v>
      </c>
      <c r="E883" t="s">
        <v>15</v>
      </c>
      <c r="F883" t="s">
        <v>21</v>
      </c>
      <c r="G883" s="16">
        <v>45598.00984953704</v>
      </c>
      <c r="H883" s="16"/>
      <c r="I883" s="16"/>
      <c r="J883" s="16"/>
      <c r="K883">
        <v>0.128</v>
      </c>
      <c r="L883" t="s">
        <v>61</v>
      </c>
      <c r="M883">
        <f t="shared" si="26"/>
        <v>99999</v>
      </c>
      <c r="N883" t="str">
        <f t="shared" si="27"/>
        <v>nov/2024</v>
      </c>
    </row>
    <row r="884" spans="1:14" x14ac:dyDescent="0.25">
      <c r="A884" t="s">
        <v>937</v>
      </c>
      <c r="B884">
        <v>811</v>
      </c>
      <c r="C884" t="s">
        <v>13</v>
      </c>
      <c r="D884" t="s">
        <v>44</v>
      </c>
      <c r="E884" t="s">
        <v>26</v>
      </c>
      <c r="F884" t="s">
        <v>31</v>
      </c>
      <c r="G884" s="16">
        <v>44962.812905092593</v>
      </c>
      <c r="H884" s="16">
        <v>44970.812905092593</v>
      </c>
      <c r="I884" s="16">
        <v>44980.812905092593</v>
      </c>
      <c r="J884" s="16">
        <v>44981.812905092593</v>
      </c>
      <c r="K884">
        <v>0.13700000000000001</v>
      </c>
      <c r="L884" t="s">
        <v>61</v>
      </c>
      <c r="M884">
        <f t="shared" si="26"/>
        <v>19</v>
      </c>
      <c r="N884" t="str">
        <f t="shared" si="27"/>
        <v>fev/2023</v>
      </c>
    </row>
    <row r="885" spans="1:14" x14ac:dyDescent="0.25">
      <c r="A885" t="s">
        <v>938</v>
      </c>
      <c r="B885">
        <v>565</v>
      </c>
      <c r="C885" t="s">
        <v>13</v>
      </c>
      <c r="D885" t="s">
        <v>14</v>
      </c>
      <c r="E885" t="s">
        <v>15</v>
      </c>
      <c r="F885" t="s">
        <v>27</v>
      </c>
      <c r="G885" s="16">
        <v>45481.051226851851</v>
      </c>
      <c r="H885" s="16">
        <v>45483.051226851851</v>
      </c>
      <c r="I885" s="16"/>
      <c r="J885" s="16"/>
      <c r="K885">
        <v>0.45600000000000002</v>
      </c>
      <c r="L885" t="s">
        <v>71</v>
      </c>
      <c r="M885">
        <f t="shared" si="26"/>
        <v>99999</v>
      </c>
      <c r="N885" t="str">
        <f t="shared" si="27"/>
        <v>jul/2024</v>
      </c>
    </row>
    <row r="886" spans="1:14" x14ac:dyDescent="0.25">
      <c r="A886" t="s">
        <v>939</v>
      </c>
      <c r="B886">
        <v>486</v>
      </c>
      <c r="C886" t="s">
        <v>13</v>
      </c>
      <c r="D886" t="s">
        <v>14</v>
      </c>
      <c r="E886" t="s">
        <v>15</v>
      </c>
      <c r="F886" t="s">
        <v>21</v>
      </c>
      <c r="G886" s="16">
        <v>45190.464606481481</v>
      </c>
      <c r="H886" s="16"/>
      <c r="I886" s="16"/>
      <c r="J886" s="16"/>
      <c r="K886">
        <v>0.41399999999999998</v>
      </c>
      <c r="L886" t="s">
        <v>52</v>
      </c>
      <c r="M886">
        <f t="shared" si="26"/>
        <v>99999</v>
      </c>
      <c r="N886" t="str">
        <f t="shared" si="27"/>
        <v>set/2023</v>
      </c>
    </row>
    <row r="887" spans="1:14" x14ac:dyDescent="0.25">
      <c r="A887" t="s">
        <v>940</v>
      </c>
      <c r="B887">
        <v>339</v>
      </c>
      <c r="C887" t="s">
        <v>13</v>
      </c>
      <c r="D887" t="s">
        <v>44</v>
      </c>
      <c r="E887" t="s">
        <v>57</v>
      </c>
      <c r="F887" t="s">
        <v>21</v>
      </c>
      <c r="G887" s="16">
        <v>45154.27857638889</v>
      </c>
      <c r="H887" s="16">
        <v>45177.27857638889</v>
      </c>
      <c r="I887" s="16">
        <v>45195.27857638889</v>
      </c>
      <c r="J887" s="16"/>
      <c r="K887">
        <v>0.29899999999999999</v>
      </c>
      <c r="L887" t="s">
        <v>17</v>
      </c>
      <c r="M887">
        <f t="shared" si="26"/>
        <v>99999</v>
      </c>
      <c r="N887" t="str">
        <f t="shared" si="27"/>
        <v>ago/2023</v>
      </c>
    </row>
    <row r="888" spans="1:14" x14ac:dyDescent="0.25">
      <c r="A888" t="s">
        <v>941</v>
      </c>
      <c r="B888">
        <v>792</v>
      </c>
      <c r="C888" t="s">
        <v>24</v>
      </c>
      <c r="D888" t="s">
        <v>14</v>
      </c>
      <c r="E888" t="s">
        <v>15</v>
      </c>
      <c r="F888" t="s">
        <v>21</v>
      </c>
      <c r="G888" s="16">
        <v>45241.028020833342</v>
      </c>
      <c r="H888" s="16"/>
      <c r="I888" s="16"/>
      <c r="J888" s="16"/>
      <c r="K888">
        <v>0.56000000000000005</v>
      </c>
      <c r="L888" t="s">
        <v>86</v>
      </c>
      <c r="M888">
        <f t="shared" si="26"/>
        <v>99999</v>
      </c>
      <c r="N888" t="str">
        <f t="shared" si="27"/>
        <v>nov/2023</v>
      </c>
    </row>
    <row r="889" spans="1:14" x14ac:dyDescent="0.25">
      <c r="A889" t="s">
        <v>942</v>
      </c>
      <c r="B889">
        <v>690</v>
      </c>
      <c r="C889" t="s">
        <v>13</v>
      </c>
      <c r="D889" t="s">
        <v>30</v>
      </c>
      <c r="E889" t="s">
        <v>15</v>
      </c>
      <c r="F889" t="s">
        <v>21</v>
      </c>
      <c r="G889" s="16">
        <v>45319.851666666669</v>
      </c>
      <c r="H889" s="16">
        <v>45338.851666666669</v>
      </c>
      <c r="I889" s="16">
        <v>45351.851666666669</v>
      </c>
      <c r="J889" s="16">
        <v>45374.851666666669</v>
      </c>
      <c r="K889">
        <v>0.41299999999999998</v>
      </c>
      <c r="L889" t="s">
        <v>28</v>
      </c>
      <c r="M889">
        <f t="shared" si="26"/>
        <v>55</v>
      </c>
      <c r="N889" t="str">
        <f t="shared" si="27"/>
        <v>jan/2024</v>
      </c>
    </row>
    <row r="890" spans="1:14" x14ac:dyDescent="0.25">
      <c r="A890" t="s">
        <v>943</v>
      </c>
      <c r="B890">
        <v>559</v>
      </c>
      <c r="C890" t="s">
        <v>74</v>
      </c>
      <c r="D890" t="s">
        <v>30</v>
      </c>
      <c r="E890" t="s">
        <v>15</v>
      </c>
      <c r="F890" t="s">
        <v>31</v>
      </c>
      <c r="G890" s="16">
        <v>45654.638414351852</v>
      </c>
      <c r="H890" s="16">
        <v>45662.638414351852</v>
      </c>
      <c r="I890" s="16">
        <v>45671.638414351852</v>
      </c>
      <c r="J890" s="16">
        <v>45693.638414351852</v>
      </c>
      <c r="K890">
        <v>0.121</v>
      </c>
      <c r="L890" t="s">
        <v>17</v>
      </c>
      <c r="M890">
        <f t="shared" si="26"/>
        <v>39</v>
      </c>
      <c r="N890" t="str">
        <f t="shared" si="27"/>
        <v>dez/2024</v>
      </c>
    </row>
    <row r="891" spans="1:14" x14ac:dyDescent="0.25">
      <c r="A891" t="s">
        <v>944</v>
      </c>
      <c r="B891">
        <v>475</v>
      </c>
      <c r="C891" t="s">
        <v>13</v>
      </c>
      <c r="D891" t="s">
        <v>25</v>
      </c>
      <c r="E891" t="s">
        <v>15</v>
      </c>
      <c r="F891" t="s">
        <v>21</v>
      </c>
      <c r="G891" s="16">
        <v>45133.103391203702</v>
      </c>
      <c r="H891" s="16"/>
      <c r="I891" s="16"/>
      <c r="J891" s="16"/>
      <c r="K891">
        <v>0.26600000000000001</v>
      </c>
      <c r="L891" t="s">
        <v>32</v>
      </c>
      <c r="M891">
        <f t="shared" si="26"/>
        <v>99999</v>
      </c>
      <c r="N891" t="str">
        <f t="shared" si="27"/>
        <v>jul/2023</v>
      </c>
    </row>
    <row r="892" spans="1:14" x14ac:dyDescent="0.25">
      <c r="A892" t="s">
        <v>945</v>
      </c>
      <c r="B892">
        <v>628</v>
      </c>
      <c r="C892" t="s">
        <v>13</v>
      </c>
      <c r="D892" t="s">
        <v>14</v>
      </c>
      <c r="E892" t="s">
        <v>15</v>
      </c>
      <c r="F892" t="s">
        <v>38</v>
      </c>
      <c r="G892" s="16">
        <v>45543.070208333331</v>
      </c>
      <c r="H892" s="16">
        <v>45570.070208333331</v>
      </c>
      <c r="I892" s="16">
        <v>45579.070208333331</v>
      </c>
      <c r="J892" s="16"/>
      <c r="K892">
        <v>0.16500000000000001</v>
      </c>
      <c r="L892" t="s">
        <v>22</v>
      </c>
      <c r="M892">
        <f t="shared" si="26"/>
        <v>99999</v>
      </c>
      <c r="N892" t="str">
        <f t="shared" si="27"/>
        <v>set/2024</v>
      </c>
    </row>
    <row r="893" spans="1:14" x14ac:dyDescent="0.25">
      <c r="A893" t="s">
        <v>946</v>
      </c>
      <c r="B893">
        <v>499</v>
      </c>
      <c r="C893" t="s">
        <v>48</v>
      </c>
      <c r="D893" t="s">
        <v>44</v>
      </c>
      <c r="E893" t="s">
        <v>15</v>
      </c>
      <c r="F893" t="s">
        <v>38</v>
      </c>
      <c r="G893" s="16">
        <v>45342.651076388887</v>
      </c>
      <c r="H893" s="16">
        <v>45351.651076388887</v>
      </c>
      <c r="I893" s="16">
        <v>45355.651076388887</v>
      </c>
      <c r="J893" s="16">
        <v>45388.651076388887</v>
      </c>
      <c r="K893">
        <v>9.0999999999999998E-2</v>
      </c>
      <c r="L893" t="s">
        <v>54</v>
      </c>
      <c r="M893">
        <f t="shared" si="26"/>
        <v>46</v>
      </c>
      <c r="N893" t="str">
        <f t="shared" si="27"/>
        <v>fev/2024</v>
      </c>
    </row>
    <row r="894" spans="1:14" x14ac:dyDescent="0.25">
      <c r="A894" t="s">
        <v>947</v>
      </c>
      <c r="B894">
        <v>495</v>
      </c>
      <c r="C894" t="s">
        <v>48</v>
      </c>
      <c r="D894" t="s">
        <v>25</v>
      </c>
      <c r="E894" t="s">
        <v>26</v>
      </c>
      <c r="F894" t="s">
        <v>27</v>
      </c>
      <c r="G894" s="16">
        <v>45115.239374999997</v>
      </c>
      <c r="H894" s="16"/>
      <c r="I894" s="16"/>
      <c r="J894" s="16"/>
      <c r="K894">
        <v>0.34200000000000003</v>
      </c>
      <c r="L894" t="s">
        <v>86</v>
      </c>
      <c r="M894">
        <f t="shared" si="26"/>
        <v>99999</v>
      </c>
      <c r="N894" t="str">
        <f t="shared" si="27"/>
        <v>jul/2023</v>
      </c>
    </row>
    <row r="895" spans="1:14" x14ac:dyDescent="0.25">
      <c r="A895" t="s">
        <v>948</v>
      </c>
      <c r="B895">
        <v>830</v>
      </c>
      <c r="C895" t="s">
        <v>34</v>
      </c>
      <c r="D895" t="s">
        <v>44</v>
      </c>
      <c r="E895" t="s">
        <v>57</v>
      </c>
      <c r="F895" t="s">
        <v>38</v>
      </c>
      <c r="G895" s="16">
        <v>45379.994155092587</v>
      </c>
      <c r="H895" s="16">
        <v>45404.994155092587</v>
      </c>
      <c r="I895" s="16">
        <v>45410.994155092587</v>
      </c>
      <c r="J895" s="16">
        <v>45436.994155092587</v>
      </c>
      <c r="K895">
        <v>0.29199999999999998</v>
      </c>
      <c r="L895" t="s">
        <v>86</v>
      </c>
      <c r="M895">
        <f t="shared" si="26"/>
        <v>57</v>
      </c>
      <c r="N895" t="str">
        <f t="shared" si="27"/>
        <v>mar/2024</v>
      </c>
    </row>
    <row r="896" spans="1:14" x14ac:dyDescent="0.25">
      <c r="A896" t="s">
        <v>949</v>
      </c>
      <c r="B896">
        <v>361</v>
      </c>
      <c r="C896" t="s">
        <v>24</v>
      </c>
      <c r="D896" t="s">
        <v>14</v>
      </c>
      <c r="E896" t="s">
        <v>26</v>
      </c>
      <c r="F896" t="s">
        <v>21</v>
      </c>
      <c r="G896" s="16">
        <v>45318.194363425922</v>
      </c>
      <c r="H896" s="16"/>
      <c r="I896" s="16"/>
      <c r="J896" s="16"/>
      <c r="K896">
        <v>0.14699999999999999</v>
      </c>
      <c r="L896" t="s">
        <v>32</v>
      </c>
      <c r="M896">
        <f t="shared" si="26"/>
        <v>99999</v>
      </c>
      <c r="N896" t="str">
        <f t="shared" si="27"/>
        <v>jan/2024</v>
      </c>
    </row>
    <row r="897" spans="1:14" x14ac:dyDescent="0.25">
      <c r="A897" t="s">
        <v>950</v>
      </c>
      <c r="B897">
        <v>626</v>
      </c>
      <c r="C897" t="s">
        <v>24</v>
      </c>
      <c r="D897" t="s">
        <v>14</v>
      </c>
      <c r="E897" t="s">
        <v>26</v>
      </c>
      <c r="F897" t="s">
        <v>21</v>
      </c>
      <c r="G897" s="16">
        <v>45895.999016203707</v>
      </c>
      <c r="H897" s="16">
        <v>45918.999016203707</v>
      </c>
      <c r="I897" s="16"/>
      <c r="J897" s="16"/>
      <c r="K897">
        <v>3.6999999999999998E-2</v>
      </c>
      <c r="L897" t="s">
        <v>32</v>
      </c>
      <c r="M897">
        <f t="shared" si="26"/>
        <v>99999</v>
      </c>
      <c r="N897" t="str">
        <f t="shared" si="27"/>
        <v>ago/2025</v>
      </c>
    </row>
    <row r="898" spans="1:14" x14ac:dyDescent="0.25">
      <c r="A898" t="s">
        <v>951</v>
      </c>
      <c r="B898">
        <v>580</v>
      </c>
      <c r="C898" t="s">
        <v>34</v>
      </c>
      <c r="D898" t="s">
        <v>19</v>
      </c>
      <c r="E898" t="s">
        <v>15</v>
      </c>
      <c r="F898" t="s">
        <v>31</v>
      </c>
      <c r="G898" s="16">
        <v>45800.785231481481</v>
      </c>
      <c r="H898" s="16"/>
      <c r="I898" s="16"/>
      <c r="J898" s="16"/>
      <c r="K898">
        <v>0.23799999999999999</v>
      </c>
      <c r="L898" t="s">
        <v>89</v>
      </c>
      <c r="M898">
        <f t="shared" si="26"/>
        <v>99999</v>
      </c>
      <c r="N898" t="str">
        <f t="shared" si="27"/>
        <v>mai/2025</v>
      </c>
    </row>
    <row r="899" spans="1:14" x14ac:dyDescent="0.25">
      <c r="A899" t="s">
        <v>952</v>
      </c>
      <c r="B899">
        <v>526</v>
      </c>
      <c r="C899" t="s">
        <v>24</v>
      </c>
      <c r="D899" t="s">
        <v>49</v>
      </c>
      <c r="E899" t="s">
        <v>57</v>
      </c>
      <c r="F899" t="s">
        <v>21</v>
      </c>
      <c r="G899" s="16">
        <v>45482.72283564815</v>
      </c>
      <c r="H899" s="16"/>
      <c r="I899" s="16"/>
      <c r="J899" s="16"/>
      <c r="K899">
        <v>0.16900000000000001</v>
      </c>
      <c r="L899" t="s">
        <v>106</v>
      </c>
      <c r="M899">
        <f t="shared" ref="M899:M962" si="28">IF(_xlfn.DAYS(J899,G899) &gt; 0, _xlfn.DAYS(J899,G899), 99999)</f>
        <v>99999</v>
      </c>
      <c r="N899" t="str">
        <f t="shared" ref="N899:N962" si="29">TEXT(G899, "mmm/aaaa")</f>
        <v>jul/2024</v>
      </c>
    </row>
    <row r="900" spans="1:14" x14ac:dyDescent="0.25">
      <c r="A900" t="s">
        <v>953</v>
      </c>
      <c r="B900">
        <v>357</v>
      </c>
      <c r="C900" t="s">
        <v>24</v>
      </c>
      <c r="D900" t="s">
        <v>25</v>
      </c>
      <c r="E900" t="s">
        <v>15</v>
      </c>
      <c r="F900" t="s">
        <v>21</v>
      </c>
      <c r="G900" s="16">
        <v>45880.763171296298</v>
      </c>
      <c r="H900" s="16"/>
      <c r="I900" s="16"/>
      <c r="J900" s="16"/>
      <c r="K900">
        <v>0.437</v>
      </c>
      <c r="L900" t="s">
        <v>64</v>
      </c>
      <c r="M900">
        <f t="shared" si="28"/>
        <v>99999</v>
      </c>
      <c r="N900" t="str">
        <f t="shared" si="29"/>
        <v>ago/2025</v>
      </c>
    </row>
    <row r="901" spans="1:14" x14ac:dyDescent="0.25">
      <c r="A901" t="s">
        <v>954</v>
      </c>
      <c r="B901">
        <v>776</v>
      </c>
      <c r="C901" t="s">
        <v>34</v>
      </c>
      <c r="D901" t="s">
        <v>14</v>
      </c>
      <c r="E901" t="s">
        <v>20</v>
      </c>
      <c r="F901" t="s">
        <v>27</v>
      </c>
      <c r="G901" s="16">
        <v>45523.867627314823</v>
      </c>
      <c r="H901" s="16">
        <v>45528.867627314823</v>
      </c>
      <c r="I901" s="16"/>
      <c r="J901" s="16"/>
      <c r="K901">
        <v>0.31900000000000001</v>
      </c>
      <c r="L901" t="s">
        <v>86</v>
      </c>
      <c r="M901">
        <f t="shared" si="28"/>
        <v>99999</v>
      </c>
      <c r="N901" t="str">
        <f t="shared" si="29"/>
        <v>ago/2024</v>
      </c>
    </row>
    <row r="902" spans="1:14" x14ac:dyDescent="0.25">
      <c r="A902" t="s">
        <v>955</v>
      </c>
      <c r="B902">
        <v>675</v>
      </c>
      <c r="C902" t="s">
        <v>13</v>
      </c>
      <c r="D902" t="s">
        <v>19</v>
      </c>
      <c r="E902" t="s">
        <v>15</v>
      </c>
      <c r="F902" t="s">
        <v>21</v>
      </c>
      <c r="G902" s="16">
        <v>45305.313703703701</v>
      </c>
      <c r="H902" s="16"/>
      <c r="I902" s="16"/>
      <c r="J902" s="16"/>
      <c r="K902">
        <v>0.318</v>
      </c>
      <c r="L902" t="s">
        <v>41</v>
      </c>
      <c r="M902">
        <f t="shared" si="28"/>
        <v>99999</v>
      </c>
      <c r="N902" t="str">
        <f t="shared" si="29"/>
        <v>jan/2024</v>
      </c>
    </row>
    <row r="903" spans="1:14" x14ac:dyDescent="0.25">
      <c r="A903" t="s">
        <v>956</v>
      </c>
      <c r="B903">
        <v>542</v>
      </c>
      <c r="C903" t="s">
        <v>24</v>
      </c>
      <c r="D903" t="s">
        <v>49</v>
      </c>
      <c r="E903" t="s">
        <v>20</v>
      </c>
      <c r="F903" t="s">
        <v>21</v>
      </c>
      <c r="G903" s="16">
        <v>45796.789849537039</v>
      </c>
      <c r="H903" s="16"/>
      <c r="I903" s="16"/>
      <c r="J903" s="16"/>
      <c r="K903">
        <v>0.21</v>
      </c>
      <c r="L903" t="s">
        <v>66</v>
      </c>
      <c r="M903">
        <f t="shared" si="28"/>
        <v>99999</v>
      </c>
      <c r="N903" t="str">
        <f t="shared" si="29"/>
        <v>mai/2025</v>
      </c>
    </row>
    <row r="904" spans="1:14" x14ac:dyDescent="0.25">
      <c r="A904" t="s">
        <v>957</v>
      </c>
      <c r="B904">
        <v>666</v>
      </c>
      <c r="C904" t="s">
        <v>24</v>
      </c>
      <c r="D904" t="s">
        <v>14</v>
      </c>
      <c r="E904" t="s">
        <v>26</v>
      </c>
      <c r="F904" t="s">
        <v>16</v>
      </c>
      <c r="G904" s="16">
        <v>45907.788148148153</v>
      </c>
      <c r="H904" s="16"/>
      <c r="I904" s="16"/>
      <c r="J904" s="16"/>
      <c r="K904">
        <v>0.36299999999999999</v>
      </c>
      <c r="L904" t="s">
        <v>46</v>
      </c>
      <c r="M904">
        <f t="shared" si="28"/>
        <v>99999</v>
      </c>
      <c r="N904" t="str">
        <f t="shared" si="29"/>
        <v>set/2025</v>
      </c>
    </row>
    <row r="905" spans="1:14" x14ac:dyDescent="0.25">
      <c r="A905" t="s">
        <v>958</v>
      </c>
      <c r="B905">
        <v>799</v>
      </c>
      <c r="C905" t="s">
        <v>48</v>
      </c>
      <c r="D905" t="s">
        <v>130</v>
      </c>
      <c r="E905" t="s">
        <v>15</v>
      </c>
      <c r="F905" t="s">
        <v>21</v>
      </c>
      <c r="G905" s="16">
        <v>45765.614363425928</v>
      </c>
      <c r="H905" s="16">
        <v>45783.614363425928</v>
      </c>
      <c r="I905" s="16">
        <v>45785.614363425928</v>
      </c>
      <c r="J905" s="16"/>
      <c r="K905">
        <v>0.33200000000000002</v>
      </c>
      <c r="L905" t="s">
        <v>54</v>
      </c>
      <c r="M905">
        <f t="shared" si="28"/>
        <v>99999</v>
      </c>
      <c r="N905" t="str">
        <f t="shared" si="29"/>
        <v>abr/2025</v>
      </c>
    </row>
    <row r="906" spans="1:14" x14ac:dyDescent="0.25">
      <c r="A906" t="s">
        <v>959</v>
      </c>
      <c r="B906">
        <v>551</v>
      </c>
      <c r="C906" t="s">
        <v>34</v>
      </c>
      <c r="D906" t="s">
        <v>30</v>
      </c>
      <c r="E906" t="s">
        <v>20</v>
      </c>
      <c r="F906" t="s">
        <v>21</v>
      </c>
      <c r="G906" s="16">
        <v>45810.823854166672</v>
      </c>
      <c r="H906" s="16"/>
      <c r="I906" s="16"/>
      <c r="J906" s="16"/>
      <c r="K906">
        <v>0.28599999999999998</v>
      </c>
      <c r="L906" t="s">
        <v>89</v>
      </c>
      <c r="M906">
        <f t="shared" si="28"/>
        <v>99999</v>
      </c>
      <c r="N906" t="str">
        <f t="shared" si="29"/>
        <v>jun/2025</v>
      </c>
    </row>
    <row r="907" spans="1:14" x14ac:dyDescent="0.25">
      <c r="A907" t="s">
        <v>960</v>
      </c>
      <c r="B907">
        <v>621</v>
      </c>
      <c r="C907" t="s">
        <v>13</v>
      </c>
      <c r="D907" t="s">
        <v>79</v>
      </c>
      <c r="E907" t="s">
        <v>15</v>
      </c>
      <c r="F907" t="s">
        <v>21</v>
      </c>
      <c r="G907" s="16">
        <v>45293.889618055553</v>
      </c>
      <c r="H907" s="16"/>
      <c r="I907" s="16"/>
      <c r="J907" s="16"/>
      <c r="K907">
        <v>0.28599999999999998</v>
      </c>
      <c r="L907" t="s">
        <v>61</v>
      </c>
      <c r="M907">
        <f t="shared" si="28"/>
        <v>99999</v>
      </c>
      <c r="N907" t="str">
        <f t="shared" si="29"/>
        <v>jan/2024</v>
      </c>
    </row>
    <row r="908" spans="1:14" x14ac:dyDescent="0.25">
      <c r="A908" t="s">
        <v>961</v>
      </c>
      <c r="B908">
        <v>675</v>
      </c>
      <c r="C908" t="s">
        <v>34</v>
      </c>
      <c r="D908" t="s">
        <v>25</v>
      </c>
      <c r="E908" t="s">
        <v>45</v>
      </c>
      <c r="F908" t="s">
        <v>31</v>
      </c>
      <c r="G908" s="16">
        <v>45858.481898148151</v>
      </c>
      <c r="H908" s="16">
        <v>45863.481898148151</v>
      </c>
      <c r="I908" s="16">
        <v>45865.481898148151</v>
      </c>
      <c r="J908" s="16"/>
      <c r="K908">
        <v>0.38800000000000001</v>
      </c>
      <c r="L908" t="s">
        <v>52</v>
      </c>
      <c r="M908">
        <f t="shared" si="28"/>
        <v>99999</v>
      </c>
      <c r="N908" t="str">
        <f t="shared" si="29"/>
        <v>jul/2025</v>
      </c>
    </row>
    <row r="909" spans="1:14" x14ac:dyDescent="0.25">
      <c r="A909" t="s">
        <v>962</v>
      </c>
      <c r="B909">
        <v>708</v>
      </c>
      <c r="C909" t="s">
        <v>13</v>
      </c>
      <c r="D909" t="s">
        <v>44</v>
      </c>
      <c r="E909" t="s">
        <v>57</v>
      </c>
      <c r="F909" t="s">
        <v>27</v>
      </c>
      <c r="G909" s="16">
        <v>45230.429594907408</v>
      </c>
      <c r="H909" s="16">
        <v>45250.429594907408</v>
      </c>
      <c r="I909" s="16"/>
      <c r="J909" s="16"/>
      <c r="K909">
        <v>0.53300000000000003</v>
      </c>
      <c r="L909" t="s">
        <v>41</v>
      </c>
      <c r="M909">
        <f t="shared" si="28"/>
        <v>99999</v>
      </c>
      <c r="N909" t="str">
        <f t="shared" si="29"/>
        <v>out/2023</v>
      </c>
    </row>
    <row r="910" spans="1:14" x14ac:dyDescent="0.25">
      <c r="A910" t="s">
        <v>963</v>
      </c>
      <c r="B910">
        <v>787</v>
      </c>
      <c r="C910" t="s">
        <v>13</v>
      </c>
      <c r="D910" t="s">
        <v>30</v>
      </c>
      <c r="E910" t="s">
        <v>15</v>
      </c>
      <c r="F910" t="s">
        <v>38</v>
      </c>
      <c r="G910" s="16">
        <v>45542.915219907409</v>
      </c>
      <c r="H910" s="16"/>
      <c r="I910" s="16"/>
      <c r="J910" s="16"/>
      <c r="K910">
        <v>0.53400000000000003</v>
      </c>
      <c r="L910" t="s">
        <v>28</v>
      </c>
      <c r="M910">
        <f t="shared" si="28"/>
        <v>99999</v>
      </c>
      <c r="N910" t="str">
        <f t="shared" si="29"/>
        <v>set/2024</v>
      </c>
    </row>
    <row r="911" spans="1:14" x14ac:dyDescent="0.25">
      <c r="A911" t="s">
        <v>964</v>
      </c>
      <c r="B911">
        <v>642</v>
      </c>
      <c r="C911" t="s">
        <v>48</v>
      </c>
      <c r="D911" t="s">
        <v>44</v>
      </c>
      <c r="E911" t="s">
        <v>15</v>
      </c>
      <c r="F911" t="s">
        <v>21</v>
      </c>
      <c r="G911" s="16">
        <v>45331.750509259262</v>
      </c>
      <c r="H911" s="16">
        <v>45333.750509259262</v>
      </c>
      <c r="I911" s="16"/>
      <c r="J911" s="16"/>
      <c r="K911">
        <v>0.19600000000000001</v>
      </c>
      <c r="L911" t="s">
        <v>22</v>
      </c>
      <c r="M911">
        <f t="shared" si="28"/>
        <v>99999</v>
      </c>
      <c r="N911" t="str">
        <f t="shared" si="29"/>
        <v>fev/2024</v>
      </c>
    </row>
    <row r="912" spans="1:14" x14ac:dyDescent="0.25">
      <c r="A912" t="s">
        <v>965</v>
      </c>
      <c r="B912">
        <v>539</v>
      </c>
      <c r="C912" t="s">
        <v>34</v>
      </c>
      <c r="D912" t="s">
        <v>49</v>
      </c>
      <c r="E912" t="s">
        <v>26</v>
      </c>
      <c r="F912" t="s">
        <v>21</v>
      </c>
      <c r="G912" s="16">
        <v>44993.583449074067</v>
      </c>
      <c r="H912" s="16"/>
      <c r="I912" s="16"/>
      <c r="J912" s="16"/>
      <c r="K912">
        <v>0.27100000000000002</v>
      </c>
      <c r="L912" t="s">
        <v>54</v>
      </c>
      <c r="M912">
        <f t="shared" si="28"/>
        <v>99999</v>
      </c>
      <c r="N912" t="str">
        <f t="shared" si="29"/>
        <v>mar/2023</v>
      </c>
    </row>
    <row r="913" spans="1:14" x14ac:dyDescent="0.25">
      <c r="A913" t="s">
        <v>966</v>
      </c>
      <c r="B913">
        <v>438</v>
      </c>
      <c r="C913" t="s">
        <v>13</v>
      </c>
      <c r="D913" t="s">
        <v>30</v>
      </c>
      <c r="E913" t="s">
        <v>45</v>
      </c>
      <c r="F913" t="s">
        <v>38</v>
      </c>
      <c r="G913" s="16">
        <v>44933.616319444453</v>
      </c>
      <c r="H913" s="16"/>
      <c r="I913" s="16"/>
      <c r="J913" s="16"/>
      <c r="K913">
        <v>0.14599999999999999</v>
      </c>
      <c r="L913" t="s">
        <v>54</v>
      </c>
      <c r="M913">
        <f t="shared" si="28"/>
        <v>99999</v>
      </c>
      <c r="N913" t="str">
        <f t="shared" si="29"/>
        <v>jan/2023</v>
      </c>
    </row>
    <row r="914" spans="1:14" x14ac:dyDescent="0.25">
      <c r="A914" t="s">
        <v>967</v>
      </c>
      <c r="B914">
        <v>421</v>
      </c>
      <c r="C914" t="s">
        <v>24</v>
      </c>
      <c r="D914" t="s">
        <v>19</v>
      </c>
      <c r="E914" t="s">
        <v>57</v>
      </c>
      <c r="F914" t="s">
        <v>31</v>
      </c>
      <c r="G914" s="16">
        <v>45949.715925925928</v>
      </c>
      <c r="H914" s="16"/>
      <c r="I914" s="16"/>
      <c r="J914" s="16"/>
      <c r="K914">
        <v>0.16400000000000001</v>
      </c>
      <c r="L914" t="s">
        <v>64</v>
      </c>
      <c r="M914">
        <f t="shared" si="28"/>
        <v>99999</v>
      </c>
      <c r="N914" t="str">
        <f t="shared" si="29"/>
        <v>out/2025</v>
      </c>
    </row>
    <row r="915" spans="1:14" x14ac:dyDescent="0.25">
      <c r="A915" t="s">
        <v>968</v>
      </c>
      <c r="B915">
        <v>719</v>
      </c>
      <c r="C915" t="s">
        <v>24</v>
      </c>
      <c r="D915" t="s">
        <v>14</v>
      </c>
      <c r="E915" t="s">
        <v>45</v>
      </c>
      <c r="F915" t="s">
        <v>31</v>
      </c>
      <c r="G915" s="16">
        <v>45760.540636574071</v>
      </c>
      <c r="H915" s="16">
        <v>45773.540636574071</v>
      </c>
      <c r="I915" s="16">
        <v>45797.540636574071</v>
      </c>
      <c r="J915" s="16">
        <v>45802.540636574071</v>
      </c>
      <c r="K915">
        <v>0.52300000000000002</v>
      </c>
      <c r="L915" t="s">
        <v>28</v>
      </c>
      <c r="M915">
        <f t="shared" si="28"/>
        <v>42</v>
      </c>
      <c r="N915" t="str">
        <f t="shared" si="29"/>
        <v>abr/2025</v>
      </c>
    </row>
    <row r="916" spans="1:14" x14ac:dyDescent="0.25">
      <c r="A916" t="s">
        <v>969</v>
      </c>
      <c r="B916">
        <v>603</v>
      </c>
      <c r="C916" t="s">
        <v>13</v>
      </c>
      <c r="D916" t="s">
        <v>49</v>
      </c>
      <c r="E916" t="s">
        <v>15</v>
      </c>
      <c r="F916" t="s">
        <v>38</v>
      </c>
      <c r="G916" s="16">
        <v>45395.006030092591</v>
      </c>
      <c r="H916" s="16">
        <v>45407.006030092591</v>
      </c>
      <c r="I916" s="16">
        <v>45418.006030092591</v>
      </c>
      <c r="J916" s="16">
        <v>45450.006030092591</v>
      </c>
      <c r="K916">
        <v>0.24199999999999999</v>
      </c>
      <c r="L916" t="s">
        <v>106</v>
      </c>
      <c r="M916">
        <f t="shared" si="28"/>
        <v>55</v>
      </c>
      <c r="N916" t="str">
        <f t="shared" si="29"/>
        <v>abr/2024</v>
      </c>
    </row>
    <row r="917" spans="1:14" x14ac:dyDescent="0.25">
      <c r="A917" t="s">
        <v>970</v>
      </c>
      <c r="B917">
        <v>414</v>
      </c>
      <c r="C917" t="s">
        <v>74</v>
      </c>
      <c r="D917" t="s">
        <v>44</v>
      </c>
      <c r="E917" t="s">
        <v>57</v>
      </c>
      <c r="F917" t="s">
        <v>27</v>
      </c>
      <c r="G917" s="16">
        <v>45789.628194444442</v>
      </c>
      <c r="H917" s="16"/>
      <c r="I917" s="16"/>
      <c r="J917" s="16"/>
      <c r="K917">
        <v>0.35</v>
      </c>
      <c r="L917" t="s">
        <v>54</v>
      </c>
      <c r="M917">
        <f t="shared" si="28"/>
        <v>99999</v>
      </c>
      <c r="N917" t="str">
        <f t="shared" si="29"/>
        <v>mai/2025</v>
      </c>
    </row>
    <row r="918" spans="1:14" x14ac:dyDescent="0.25">
      <c r="A918" t="s">
        <v>971</v>
      </c>
      <c r="B918">
        <v>642</v>
      </c>
      <c r="C918" t="s">
        <v>48</v>
      </c>
      <c r="D918" t="s">
        <v>14</v>
      </c>
      <c r="E918" t="s">
        <v>20</v>
      </c>
      <c r="F918" t="s">
        <v>21</v>
      </c>
      <c r="G918" s="16">
        <v>44970.495069444441</v>
      </c>
      <c r="H918" s="16">
        <v>44984.495069444441</v>
      </c>
      <c r="I918" s="16">
        <v>45004.495069444441</v>
      </c>
      <c r="J918" s="16">
        <v>45019.495069444441</v>
      </c>
      <c r="K918">
        <v>0.32900000000000001</v>
      </c>
      <c r="L918" t="s">
        <v>58</v>
      </c>
      <c r="M918">
        <f t="shared" si="28"/>
        <v>49</v>
      </c>
      <c r="N918" t="str">
        <f t="shared" si="29"/>
        <v>fev/2023</v>
      </c>
    </row>
    <row r="919" spans="1:14" x14ac:dyDescent="0.25">
      <c r="A919" t="s">
        <v>972</v>
      </c>
      <c r="B919">
        <v>550</v>
      </c>
      <c r="C919" t="s">
        <v>24</v>
      </c>
      <c r="D919" t="s">
        <v>19</v>
      </c>
      <c r="E919" t="s">
        <v>15</v>
      </c>
      <c r="F919" t="s">
        <v>21</v>
      </c>
      <c r="G919" s="16">
        <v>45805.478622685187</v>
      </c>
      <c r="H919" s="16"/>
      <c r="I919" s="16"/>
      <c r="J919" s="16"/>
      <c r="K919">
        <v>0.4</v>
      </c>
      <c r="L919" t="s">
        <v>89</v>
      </c>
      <c r="M919">
        <f t="shared" si="28"/>
        <v>99999</v>
      </c>
      <c r="N919" t="str">
        <f t="shared" si="29"/>
        <v>mai/2025</v>
      </c>
    </row>
    <row r="920" spans="1:14" x14ac:dyDescent="0.25">
      <c r="A920" t="s">
        <v>973</v>
      </c>
      <c r="B920">
        <v>306</v>
      </c>
      <c r="C920" t="s">
        <v>13</v>
      </c>
      <c r="D920" t="s">
        <v>14</v>
      </c>
      <c r="E920" t="s">
        <v>15</v>
      </c>
      <c r="F920" t="s">
        <v>16</v>
      </c>
      <c r="G920" s="16">
        <v>45634.400011574071</v>
      </c>
      <c r="H920" s="16">
        <v>45653.400011574071</v>
      </c>
      <c r="I920" s="16">
        <v>45657.400011574071</v>
      </c>
      <c r="J920" s="16"/>
      <c r="K920">
        <v>0.41499999999999998</v>
      </c>
      <c r="L920" t="s">
        <v>54</v>
      </c>
      <c r="M920">
        <f t="shared" si="28"/>
        <v>99999</v>
      </c>
      <c r="N920" t="str">
        <f t="shared" si="29"/>
        <v>dez/2024</v>
      </c>
    </row>
    <row r="921" spans="1:14" x14ac:dyDescent="0.25">
      <c r="A921" t="s">
        <v>974</v>
      </c>
      <c r="B921">
        <v>478</v>
      </c>
      <c r="C921" t="s">
        <v>13</v>
      </c>
      <c r="D921" t="s">
        <v>14</v>
      </c>
      <c r="E921" t="s">
        <v>15</v>
      </c>
      <c r="F921" t="s">
        <v>21</v>
      </c>
      <c r="G921" s="16">
        <v>45416.837175925917</v>
      </c>
      <c r="H921" s="16">
        <v>45422.837175925917</v>
      </c>
      <c r="I921" s="16">
        <v>45423.837175925917</v>
      </c>
      <c r="J921" s="16"/>
      <c r="K921">
        <v>0.249</v>
      </c>
      <c r="L921" t="s">
        <v>17</v>
      </c>
      <c r="M921">
        <f t="shared" si="28"/>
        <v>99999</v>
      </c>
      <c r="N921" t="str">
        <f t="shared" si="29"/>
        <v>mai/2024</v>
      </c>
    </row>
    <row r="922" spans="1:14" x14ac:dyDescent="0.25">
      <c r="A922" t="s">
        <v>975</v>
      </c>
      <c r="B922">
        <v>444</v>
      </c>
      <c r="C922" t="s">
        <v>13</v>
      </c>
      <c r="D922" t="s">
        <v>14</v>
      </c>
      <c r="E922" t="s">
        <v>57</v>
      </c>
      <c r="F922" t="s">
        <v>21</v>
      </c>
      <c r="G922" s="16">
        <v>45157.688148148147</v>
      </c>
      <c r="H922" s="16">
        <v>45157.688148148147</v>
      </c>
      <c r="I922" s="16"/>
      <c r="J922" s="16"/>
      <c r="K922">
        <v>0.44600000000000001</v>
      </c>
      <c r="L922" t="s">
        <v>89</v>
      </c>
      <c r="M922">
        <f t="shared" si="28"/>
        <v>99999</v>
      </c>
      <c r="N922" t="str">
        <f t="shared" si="29"/>
        <v>ago/2023</v>
      </c>
    </row>
    <row r="923" spans="1:14" x14ac:dyDescent="0.25">
      <c r="A923" t="s">
        <v>976</v>
      </c>
      <c r="B923">
        <v>715</v>
      </c>
      <c r="C923" t="s">
        <v>24</v>
      </c>
      <c r="D923" t="s">
        <v>44</v>
      </c>
      <c r="E923" t="s">
        <v>15</v>
      </c>
      <c r="F923" t="s">
        <v>38</v>
      </c>
      <c r="G923" s="16">
        <v>45614.233310185176</v>
      </c>
      <c r="H923" s="16">
        <v>45641.233310185176</v>
      </c>
      <c r="I923" s="16"/>
      <c r="J923" s="16"/>
      <c r="K923">
        <v>0.32100000000000001</v>
      </c>
      <c r="L923" t="s">
        <v>89</v>
      </c>
      <c r="M923">
        <f t="shared" si="28"/>
        <v>99999</v>
      </c>
      <c r="N923" t="str">
        <f t="shared" si="29"/>
        <v>nov/2024</v>
      </c>
    </row>
    <row r="924" spans="1:14" x14ac:dyDescent="0.25">
      <c r="A924" t="s">
        <v>977</v>
      </c>
      <c r="B924">
        <v>420</v>
      </c>
      <c r="C924" t="s">
        <v>34</v>
      </c>
      <c r="D924" t="s">
        <v>44</v>
      </c>
      <c r="E924" t="s">
        <v>57</v>
      </c>
      <c r="F924" t="s">
        <v>38</v>
      </c>
      <c r="G924" s="16">
        <v>45061.759351851862</v>
      </c>
      <c r="H924" s="16"/>
      <c r="I924" s="16"/>
      <c r="J924" s="16"/>
      <c r="K924">
        <v>0.30399999999999999</v>
      </c>
      <c r="L924" t="s">
        <v>22</v>
      </c>
      <c r="M924">
        <f t="shared" si="28"/>
        <v>99999</v>
      </c>
      <c r="N924" t="str">
        <f t="shared" si="29"/>
        <v>mai/2023</v>
      </c>
    </row>
    <row r="925" spans="1:14" x14ac:dyDescent="0.25">
      <c r="A925" t="s">
        <v>978</v>
      </c>
      <c r="B925">
        <v>423</v>
      </c>
      <c r="C925" t="s">
        <v>48</v>
      </c>
      <c r="D925" t="s">
        <v>49</v>
      </c>
      <c r="E925" t="s">
        <v>20</v>
      </c>
      <c r="F925" t="s">
        <v>21</v>
      </c>
      <c r="G925" s="16">
        <v>45435.429814814823</v>
      </c>
      <c r="H925" s="16">
        <v>45453.429814814823</v>
      </c>
      <c r="I925" s="16">
        <v>45456.429814814823</v>
      </c>
      <c r="J925" s="16">
        <v>45496.429814814823</v>
      </c>
      <c r="K925">
        <v>0.30499999999999999</v>
      </c>
      <c r="L925" t="s">
        <v>32</v>
      </c>
      <c r="M925">
        <f t="shared" si="28"/>
        <v>61</v>
      </c>
      <c r="N925" t="str">
        <f t="shared" si="29"/>
        <v>mai/2024</v>
      </c>
    </row>
    <row r="926" spans="1:14" x14ac:dyDescent="0.25">
      <c r="A926" t="s">
        <v>979</v>
      </c>
      <c r="B926">
        <v>449</v>
      </c>
      <c r="C926" t="s">
        <v>13</v>
      </c>
      <c r="D926" t="s">
        <v>49</v>
      </c>
      <c r="E926" t="s">
        <v>15</v>
      </c>
      <c r="F926" t="s">
        <v>27</v>
      </c>
      <c r="G926" s="16">
        <v>45020.889745370368</v>
      </c>
      <c r="H926" s="16">
        <v>45037.889745370368</v>
      </c>
      <c r="I926" s="16"/>
      <c r="J926" s="16"/>
      <c r="K926">
        <v>0.63600000000000001</v>
      </c>
      <c r="L926" t="s">
        <v>106</v>
      </c>
      <c r="M926">
        <f t="shared" si="28"/>
        <v>99999</v>
      </c>
      <c r="N926" t="str">
        <f t="shared" si="29"/>
        <v>abr/2023</v>
      </c>
    </row>
    <row r="927" spans="1:14" x14ac:dyDescent="0.25">
      <c r="A927" t="s">
        <v>980</v>
      </c>
      <c r="B927">
        <v>696</v>
      </c>
      <c r="C927" t="s">
        <v>74</v>
      </c>
      <c r="D927" t="s">
        <v>44</v>
      </c>
      <c r="E927" t="s">
        <v>26</v>
      </c>
      <c r="F927" t="s">
        <v>21</v>
      </c>
      <c r="G927" s="16">
        <v>45146.530532407407</v>
      </c>
      <c r="H927" s="16">
        <v>45163.530532407407</v>
      </c>
      <c r="I927" s="16">
        <v>45170.530532407407</v>
      </c>
      <c r="J927" s="16">
        <v>45185.530532407407</v>
      </c>
      <c r="K927">
        <v>0.57299999999999995</v>
      </c>
      <c r="L927" t="s">
        <v>50</v>
      </c>
      <c r="M927">
        <f t="shared" si="28"/>
        <v>39</v>
      </c>
      <c r="N927" t="str">
        <f t="shared" si="29"/>
        <v>ago/2023</v>
      </c>
    </row>
    <row r="928" spans="1:14" x14ac:dyDescent="0.25">
      <c r="A928" t="s">
        <v>981</v>
      </c>
      <c r="B928">
        <v>680</v>
      </c>
      <c r="C928" t="s">
        <v>48</v>
      </c>
      <c r="D928" t="s">
        <v>44</v>
      </c>
      <c r="E928" t="s">
        <v>15</v>
      </c>
      <c r="F928" t="s">
        <v>38</v>
      </c>
      <c r="G928" s="16">
        <v>45067.490636574083</v>
      </c>
      <c r="H928" s="16">
        <v>45093.490636574083</v>
      </c>
      <c r="I928" s="16"/>
      <c r="J928" s="16"/>
      <c r="K928">
        <v>6.6000000000000003E-2</v>
      </c>
      <c r="L928" t="s">
        <v>58</v>
      </c>
      <c r="M928">
        <f t="shared" si="28"/>
        <v>99999</v>
      </c>
      <c r="N928" t="str">
        <f t="shared" si="29"/>
        <v>mai/2023</v>
      </c>
    </row>
    <row r="929" spans="1:14" x14ac:dyDescent="0.25">
      <c r="A929" t="s">
        <v>982</v>
      </c>
      <c r="B929">
        <v>300</v>
      </c>
      <c r="C929" t="s">
        <v>13</v>
      </c>
      <c r="D929" t="s">
        <v>14</v>
      </c>
      <c r="E929" t="s">
        <v>15</v>
      </c>
      <c r="F929" t="s">
        <v>21</v>
      </c>
      <c r="G929" s="16">
        <v>45541.015243055554</v>
      </c>
      <c r="H929" s="16">
        <v>45563.015243055554</v>
      </c>
      <c r="I929" s="16">
        <v>45573.015243055554</v>
      </c>
      <c r="J929" s="16">
        <v>45590.015243055554</v>
      </c>
      <c r="K929">
        <v>0.34699999999999998</v>
      </c>
      <c r="L929" t="s">
        <v>41</v>
      </c>
      <c r="M929">
        <f t="shared" si="28"/>
        <v>49</v>
      </c>
      <c r="N929" t="str">
        <f t="shared" si="29"/>
        <v>set/2024</v>
      </c>
    </row>
    <row r="930" spans="1:14" x14ac:dyDescent="0.25">
      <c r="A930" t="s">
        <v>983</v>
      </c>
      <c r="B930">
        <v>543</v>
      </c>
      <c r="C930" t="s">
        <v>13</v>
      </c>
      <c r="D930" t="s">
        <v>49</v>
      </c>
      <c r="E930" t="s">
        <v>26</v>
      </c>
      <c r="F930" t="s">
        <v>16</v>
      </c>
      <c r="G930" s="16">
        <v>45204.925810185188</v>
      </c>
      <c r="H930" s="16"/>
      <c r="I930" s="16"/>
      <c r="J930" s="16"/>
      <c r="K930">
        <v>0.48199999999999998</v>
      </c>
      <c r="L930" t="s">
        <v>106</v>
      </c>
      <c r="M930">
        <f t="shared" si="28"/>
        <v>99999</v>
      </c>
      <c r="N930" t="str">
        <f t="shared" si="29"/>
        <v>out/2023</v>
      </c>
    </row>
    <row r="931" spans="1:14" x14ac:dyDescent="0.25">
      <c r="A931" t="s">
        <v>984</v>
      </c>
      <c r="B931">
        <v>697</v>
      </c>
      <c r="C931" t="s">
        <v>13</v>
      </c>
      <c r="D931" t="s">
        <v>44</v>
      </c>
      <c r="E931" t="s">
        <v>45</v>
      </c>
      <c r="F931" t="s">
        <v>21</v>
      </c>
      <c r="G931" s="16">
        <v>45575.194467592592</v>
      </c>
      <c r="H931" s="16">
        <v>45600.194467592592</v>
      </c>
      <c r="I931" s="16">
        <v>45608.194467592592</v>
      </c>
      <c r="J931" s="16">
        <v>45618.194467592592</v>
      </c>
      <c r="K931">
        <v>0.14199999999999999</v>
      </c>
      <c r="L931" t="s">
        <v>32</v>
      </c>
      <c r="M931">
        <f t="shared" si="28"/>
        <v>43</v>
      </c>
      <c r="N931" t="str">
        <f t="shared" si="29"/>
        <v>out/2024</v>
      </c>
    </row>
    <row r="932" spans="1:14" x14ac:dyDescent="0.25">
      <c r="A932" t="s">
        <v>985</v>
      </c>
      <c r="B932">
        <v>550</v>
      </c>
      <c r="C932" t="s">
        <v>24</v>
      </c>
      <c r="D932" t="s">
        <v>14</v>
      </c>
      <c r="E932" t="s">
        <v>26</v>
      </c>
      <c r="F932" t="s">
        <v>16</v>
      </c>
      <c r="G932" s="16">
        <v>45181.430706018517</v>
      </c>
      <c r="H932" s="16">
        <v>45206.430706018517</v>
      </c>
      <c r="I932" s="16">
        <v>45210.430706018517</v>
      </c>
      <c r="J932" s="16"/>
      <c r="K932">
        <v>0.18</v>
      </c>
      <c r="L932" t="s">
        <v>46</v>
      </c>
      <c r="M932">
        <f t="shared" si="28"/>
        <v>99999</v>
      </c>
      <c r="N932" t="str">
        <f t="shared" si="29"/>
        <v>set/2023</v>
      </c>
    </row>
    <row r="933" spans="1:14" x14ac:dyDescent="0.25">
      <c r="A933" t="s">
        <v>986</v>
      </c>
      <c r="B933">
        <v>598</v>
      </c>
      <c r="C933" t="s">
        <v>74</v>
      </c>
      <c r="D933" t="s">
        <v>14</v>
      </c>
      <c r="E933" t="s">
        <v>20</v>
      </c>
      <c r="F933" t="s">
        <v>21</v>
      </c>
      <c r="G933" s="16">
        <v>45570.710717592592</v>
      </c>
      <c r="H933" s="16">
        <v>45576.710717592592</v>
      </c>
      <c r="I933" s="16"/>
      <c r="J933" s="16"/>
      <c r="K933">
        <v>0.32900000000000001</v>
      </c>
      <c r="L933" t="s">
        <v>106</v>
      </c>
      <c r="M933">
        <f t="shared" si="28"/>
        <v>99999</v>
      </c>
      <c r="N933" t="str">
        <f t="shared" si="29"/>
        <v>out/2024</v>
      </c>
    </row>
    <row r="934" spans="1:14" x14ac:dyDescent="0.25">
      <c r="A934" t="s">
        <v>987</v>
      </c>
      <c r="B934">
        <v>596</v>
      </c>
      <c r="C934" t="s">
        <v>13</v>
      </c>
      <c r="D934" t="s">
        <v>44</v>
      </c>
      <c r="E934" t="s">
        <v>15</v>
      </c>
      <c r="F934" t="s">
        <v>38</v>
      </c>
      <c r="G934" s="16">
        <v>45273.851157407407</v>
      </c>
      <c r="H934" s="16"/>
      <c r="I934" s="16"/>
      <c r="J934" s="16"/>
      <c r="K934">
        <v>5.8000000000000003E-2</v>
      </c>
      <c r="L934" t="s">
        <v>35</v>
      </c>
      <c r="M934">
        <f t="shared" si="28"/>
        <v>99999</v>
      </c>
      <c r="N934" t="str">
        <f t="shared" si="29"/>
        <v>dez/2023</v>
      </c>
    </row>
    <row r="935" spans="1:14" x14ac:dyDescent="0.25">
      <c r="A935" t="s">
        <v>988</v>
      </c>
      <c r="B935">
        <v>799</v>
      </c>
      <c r="C935" t="s">
        <v>24</v>
      </c>
      <c r="D935" t="s">
        <v>49</v>
      </c>
      <c r="E935" t="s">
        <v>26</v>
      </c>
      <c r="F935" t="s">
        <v>31</v>
      </c>
      <c r="G935" s="16">
        <v>45827.720706018517</v>
      </c>
      <c r="H935" s="16">
        <v>45839.720706018517</v>
      </c>
      <c r="I935" s="16">
        <v>45849.720706018517</v>
      </c>
      <c r="J935" s="16"/>
      <c r="K935">
        <v>0.248</v>
      </c>
      <c r="L935" t="s">
        <v>89</v>
      </c>
      <c r="M935">
        <f t="shared" si="28"/>
        <v>99999</v>
      </c>
      <c r="N935" t="str">
        <f t="shared" si="29"/>
        <v>jun/2025</v>
      </c>
    </row>
    <row r="936" spans="1:14" x14ac:dyDescent="0.25">
      <c r="A936" t="s">
        <v>989</v>
      </c>
      <c r="B936">
        <v>414</v>
      </c>
      <c r="C936" t="s">
        <v>24</v>
      </c>
      <c r="D936" t="s">
        <v>14</v>
      </c>
      <c r="E936" t="s">
        <v>57</v>
      </c>
      <c r="F936" t="s">
        <v>21</v>
      </c>
      <c r="G936" s="16">
        <v>45039.757604166669</v>
      </c>
      <c r="H936" s="16">
        <v>45042.757604166669</v>
      </c>
      <c r="I936" s="16"/>
      <c r="J936" s="16"/>
      <c r="K936">
        <v>0.32500000000000001</v>
      </c>
      <c r="L936" t="s">
        <v>52</v>
      </c>
      <c r="M936">
        <f t="shared" si="28"/>
        <v>99999</v>
      </c>
      <c r="N936" t="str">
        <f t="shared" si="29"/>
        <v>abr/2023</v>
      </c>
    </row>
    <row r="937" spans="1:14" x14ac:dyDescent="0.25">
      <c r="A937" t="s">
        <v>990</v>
      </c>
      <c r="B937">
        <v>300</v>
      </c>
      <c r="C937" t="s">
        <v>13</v>
      </c>
      <c r="D937" t="s">
        <v>44</v>
      </c>
      <c r="E937" t="s">
        <v>15</v>
      </c>
      <c r="F937" t="s">
        <v>21</v>
      </c>
      <c r="G937" s="16">
        <v>45529.362858796303</v>
      </c>
      <c r="H937" s="16"/>
      <c r="I937" s="16"/>
      <c r="J937" s="16"/>
      <c r="K937">
        <v>0.121</v>
      </c>
      <c r="L937" t="s">
        <v>106</v>
      </c>
      <c r="M937">
        <f t="shared" si="28"/>
        <v>99999</v>
      </c>
      <c r="N937" t="str">
        <f t="shared" si="29"/>
        <v>ago/2024</v>
      </c>
    </row>
    <row r="938" spans="1:14" x14ac:dyDescent="0.25">
      <c r="A938" t="s">
        <v>991</v>
      </c>
      <c r="B938">
        <v>781</v>
      </c>
      <c r="C938" t="s">
        <v>48</v>
      </c>
      <c r="D938" t="s">
        <v>14</v>
      </c>
      <c r="E938" t="s">
        <v>26</v>
      </c>
      <c r="F938" t="s">
        <v>31</v>
      </c>
      <c r="G938" s="16">
        <v>44968.779351851852</v>
      </c>
      <c r="H938" s="16">
        <v>44997.779351851852</v>
      </c>
      <c r="I938" s="16">
        <v>45008.779351851852</v>
      </c>
      <c r="J938" s="16">
        <v>45022.779351851852</v>
      </c>
      <c r="K938">
        <v>2.8000000000000001E-2</v>
      </c>
      <c r="L938" t="s">
        <v>28</v>
      </c>
      <c r="M938">
        <f t="shared" si="28"/>
        <v>54</v>
      </c>
      <c r="N938" t="str">
        <f t="shared" si="29"/>
        <v>fev/2023</v>
      </c>
    </row>
    <row r="939" spans="1:14" x14ac:dyDescent="0.25">
      <c r="A939" t="s">
        <v>992</v>
      </c>
      <c r="B939">
        <v>809</v>
      </c>
      <c r="C939" t="s">
        <v>24</v>
      </c>
      <c r="D939" t="s">
        <v>130</v>
      </c>
      <c r="E939" t="s">
        <v>45</v>
      </c>
      <c r="F939" t="s">
        <v>21</v>
      </c>
      <c r="G939" s="16">
        <v>45797.019641203697</v>
      </c>
      <c r="H939" s="16">
        <v>45817.019641203697</v>
      </c>
      <c r="I939" s="16">
        <v>45831.019641203697</v>
      </c>
      <c r="J939" s="16"/>
      <c r="K939">
        <v>0.34300000000000003</v>
      </c>
      <c r="L939" t="s">
        <v>22</v>
      </c>
      <c r="M939">
        <f t="shared" si="28"/>
        <v>99999</v>
      </c>
      <c r="N939" t="str">
        <f t="shared" si="29"/>
        <v>mai/2025</v>
      </c>
    </row>
    <row r="940" spans="1:14" x14ac:dyDescent="0.25">
      <c r="A940" t="s">
        <v>993</v>
      </c>
      <c r="B940">
        <v>634</v>
      </c>
      <c r="C940" t="s">
        <v>13</v>
      </c>
      <c r="D940" t="s">
        <v>49</v>
      </c>
      <c r="E940" t="s">
        <v>57</v>
      </c>
      <c r="F940" t="s">
        <v>27</v>
      </c>
      <c r="G940" s="16">
        <v>45137.204097222217</v>
      </c>
      <c r="H940" s="16">
        <v>45158.204097222217</v>
      </c>
      <c r="I940" s="16">
        <v>45178.204097222217</v>
      </c>
      <c r="J940" s="16"/>
      <c r="K940">
        <v>0.312</v>
      </c>
      <c r="L940" t="s">
        <v>58</v>
      </c>
      <c r="M940">
        <f t="shared" si="28"/>
        <v>99999</v>
      </c>
      <c r="N940" t="str">
        <f t="shared" si="29"/>
        <v>jul/2023</v>
      </c>
    </row>
    <row r="941" spans="1:14" x14ac:dyDescent="0.25">
      <c r="A941" t="s">
        <v>994</v>
      </c>
      <c r="B941">
        <v>764</v>
      </c>
      <c r="C941" t="s">
        <v>13</v>
      </c>
      <c r="D941" t="s">
        <v>14</v>
      </c>
      <c r="E941" t="s">
        <v>15</v>
      </c>
      <c r="F941" t="s">
        <v>21</v>
      </c>
      <c r="G941" s="16">
        <v>45125.65520833333</v>
      </c>
      <c r="H941" s="16"/>
      <c r="I941" s="16"/>
      <c r="J941" s="16"/>
      <c r="K941">
        <v>0.42</v>
      </c>
      <c r="L941" t="s">
        <v>58</v>
      </c>
      <c r="M941">
        <f t="shared" si="28"/>
        <v>99999</v>
      </c>
      <c r="N941" t="str">
        <f t="shared" si="29"/>
        <v>jul/2023</v>
      </c>
    </row>
    <row r="942" spans="1:14" x14ac:dyDescent="0.25">
      <c r="A942" t="s">
        <v>995</v>
      </c>
      <c r="B942">
        <v>440</v>
      </c>
      <c r="C942" t="s">
        <v>74</v>
      </c>
      <c r="D942" t="s">
        <v>14</v>
      </c>
      <c r="E942" t="s">
        <v>26</v>
      </c>
      <c r="F942" t="s">
        <v>31</v>
      </c>
      <c r="G942" s="16">
        <v>45931.118518518517</v>
      </c>
      <c r="H942" s="16">
        <v>45940.118518518517</v>
      </c>
      <c r="I942" s="16">
        <v>45947.118518518517</v>
      </c>
      <c r="J942" s="16">
        <v>45957.118518518517</v>
      </c>
      <c r="K942">
        <v>0.158</v>
      </c>
      <c r="L942" t="s">
        <v>32</v>
      </c>
      <c r="M942">
        <f t="shared" si="28"/>
        <v>26</v>
      </c>
      <c r="N942" t="str">
        <f t="shared" si="29"/>
        <v>out/2025</v>
      </c>
    </row>
    <row r="943" spans="1:14" x14ac:dyDescent="0.25">
      <c r="A943" t="s">
        <v>996</v>
      </c>
      <c r="B943">
        <v>436</v>
      </c>
      <c r="C943" t="s">
        <v>24</v>
      </c>
      <c r="D943" t="s">
        <v>25</v>
      </c>
      <c r="E943" t="s">
        <v>20</v>
      </c>
      <c r="F943" t="s">
        <v>16</v>
      </c>
      <c r="G943" s="16">
        <v>45068.502951388888</v>
      </c>
      <c r="H943" s="16"/>
      <c r="I943" s="16"/>
      <c r="J943" s="16"/>
      <c r="K943">
        <v>0.28199999999999997</v>
      </c>
      <c r="L943" t="s">
        <v>66</v>
      </c>
      <c r="M943">
        <f t="shared" si="28"/>
        <v>99999</v>
      </c>
      <c r="N943" t="str">
        <f t="shared" si="29"/>
        <v>mai/2023</v>
      </c>
    </row>
    <row r="944" spans="1:14" x14ac:dyDescent="0.25">
      <c r="A944" t="s">
        <v>997</v>
      </c>
      <c r="B944">
        <v>466</v>
      </c>
      <c r="C944" t="s">
        <v>74</v>
      </c>
      <c r="D944" t="s">
        <v>14</v>
      </c>
      <c r="E944" t="s">
        <v>15</v>
      </c>
      <c r="F944" t="s">
        <v>38</v>
      </c>
      <c r="G944" s="16">
        <v>45522.186909722222</v>
      </c>
      <c r="H944" s="16"/>
      <c r="I944" s="16"/>
      <c r="J944" s="16"/>
      <c r="K944">
        <v>0.214</v>
      </c>
      <c r="L944" t="s">
        <v>22</v>
      </c>
      <c r="M944">
        <f t="shared" si="28"/>
        <v>99999</v>
      </c>
      <c r="N944" t="str">
        <f t="shared" si="29"/>
        <v>ago/2024</v>
      </c>
    </row>
    <row r="945" spans="1:14" x14ac:dyDescent="0.25">
      <c r="A945" t="s">
        <v>998</v>
      </c>
      <c r="B945">
        <v>642</v>
      </c>
      <c r="C945" t="s">
        <v>13</v>
      </c>
      <c r="D945" t="s">
        <v>130</v>
      </c>
      <c r="E945" t="s">
        <v>15</v>
      </c>
      <c r="F945" t="s">
        <v>21</v>
      </c>
      <c r="G945" s="16">
        <v>45764.351793981477</v>
      </c>
      <c r="H945" s="16">
        <v>45784.351793981477</v>
      </c>
      <c r="I945" s="16">
        <v>45802.351793981477</v>
      </c>
      <c r="J945" s="16"/>
      <c r="K945">
        <v>0.14299999999999999</v>
      </c>
      <c r="L945" t="s">
        <v>86</v>
      </c>
      <c r="M945">
        <f t="shared" si="28"/>
        <v>99999</v>
      </c>
      <c r="N945" t="str">
        <f t="shared" si="29"/>
        <v>abr/2025</v>
      </c>
    </row>
    <row r="946" spans="1:14" x14ac:dyDescent="0.25">
      <c r="A946" t="s">
        <v>999</v>
      </c>
      <c r="B946">
        <v>709</v>
      </c>
      <c r="C946" t="s">
        <v>34</v>
      </c>
      <c r="D946" t="s">
        <v>44</v>
      </c>
      <c r="E946" t="s">
        <v>26</v>
      </c>
      <c r="F946" t="s">
        <v>21</v>
      </c>
      <c r="G946" s="16">
        <v>44940.147731481477</v>
      </c>
      <c r="H946" s="16">
        <v>44962.147731481477</v>
      </c>
      <c r="I946" s="16"/>
      <c r="J946" s="16"/>
      <c r="K946">
        <v>0.48099999999999998</v>
      </c>
      <c r="L946" t="s">
        <v>58</v>
      </c>
      <c r="M946">
        <f t="shared" si="28"/>
        <v>99999</v>
      </c>
      <c r="N946" t="str">
        <f t="shared" si="29"/>
        <v>jan/2023</v>
      </c>
    </row>
    <row r="947" spans="1:14" x14ac:dyDescent="0.25">
      <c r="A947" t="s">
        <v>1000</v>
      </c>
      <c r="B947">
        <v>364</v>
      </c>
      <c r="C947" t="s">
        <v>24</v>
      </c>
      <c r="D947" t="s">
        <v>14</v>
      </c>
      <c r="E947" t="s">
        <v>15</v>
      </c>
      <c r="F947" t="s">
        <v>27</v>
      </c>
      <c r="G947" s="16">
        <v>45661.338599537034</v>
      </c>
      <c r="H947" s="16">
        <v>45673.338599537034</v>
      </c>
      <c r="I947" s="16"/>
      <c r="J947" s="16"/>
      <c r="K947">
        <v>0.626</v>
      </c>
      <c r="L947" t="s">
        <v>32</v>
      </c>
      <c r="M947">
        <f t="shared" si="28"/>
        <v>99999</v>
      </c>
      <c r="N947" t="str">
        <f t="shared" si="29"/>
        <v>jan/2025</v>
      </c>
    </row>
    <row r="948" spans="1:14" x14ac:dyDescent="0.25">
      <c r="A948" t="s">
        <v>1001</v>
      </c>
      <c r="B948">
        <v>366</v>
      </c>
      <c r="C948" t="s">
        <v>74</v>
      </c>
      <c r="D948" t="s">
        <v>49</v>
      </c>
      <c r="E948" t="s">
        <v>26</v>
      </c>
      <c r="F948" t="s">
        <v>31</v>
      </c>
      <c r="G948" s="16">
        <v>45694.570486111108</v>
      </c>
      <c r="H948" s="16"/>
      <c r="I948" s="16"/>
      <c r="J948" s="16"/>
      <c r="K948">
        <v>0.40300000000000002</v>
      </c>
      <c r="L948" t="s">
        <v>86</v>
      </c>
      <c r="M948">
        <f t="shared" si="28"/>
        <v>99999</v>
      </c>
      <c r="N948" t="str">
        <f t="shared" si="29"/>
        <v>fev/2025</v>
      </c>
    </row>
    <row r="949" spans="1:14" x14ac:dyDescent="0.25">
      <c r="A949" t="s">
        <v>1002</v>
      </c>
      <c r="B949">
        <v>732</v>
      </c>
      <c r="C949" t="s">
        <v>74</v>
      </c>
      <c r="D949" t="s">
        <v>30</v>
      </c>
      <c r="E949" t="s">
        <v>15</v>
      </c>
      <c r="F949" t="s">
        <v>38</v>
      </c>
      <c r="G949" s="16">
        <v>45623.804166666669</v>
      </c>
      <c r="H949" s="16">
        <v>45648.804166666669</v>
      </c>
      <c r="I949" s="16">
        <v>45658.804166666669</v>
      </c>
      <c r="J949" s="16">
        <v>45692.804166666669</v>
      </c>
      <c r="K949">
        <v>0.122</v>
      </c>
      <c r="L949" t="s">
        <v>50</v>
      </c>
      <c r="M949">
        <f t="shared" si="28"/>
        <v>69</v>
      </c>
      <c r="N949" t="str">
        <f t="shared" si="29"/>
        <v>nov/2024</v>
      </c>
    </row>
    <row r="950" spans="1:14" x14ac:dyDescent="0.25">
      <c r="A950" t="s">
        <v>1003</v>
      </c>
      <c r="B950">
        <v>349</v>
      </c>
      <c r="C950" t="s">
        <v>74</v>
      </c>
      <c r="D950" t="s">
        <v>130</v>
      </c>
      <c r="E950" t="s">
        <v>57</v>
      </c>
      <c r="F950" t="s">
        <v>21</v>
      </c>
      <c r="G950" s="16">
        <v>44951.950787037043</v>
      </c>
      <c r="H950" s="16">
        <v>44967.950787037043</v>
      </c>
      <c r="I950" s="16"/>
      <c r="J950" s="16"/>
      <c r="K950">
        <v>0.27200000000000002</v>
      </c>
      <c r="L950" t="s">
        <v>106</v>
      </c>
      <c r="M950">
        <f t="shared" si="28"/>
        <v>99999</v>
      </c>
      <c r="N950" t="str">
        <f t="shared" si="29"/>
        <v>jan/2023</v>
      </c>
    </row>
    <row r="951" spans="1:14" x14ac:dyDescent="0.25">
      <c r="A951" t="s">
        <v>1004</v>
      </c>
      <c r="B951">
        <v>613</v>
      </c>
      <c r="C951" t="s">
        <v>74</v>
      </c>
      <c r="D951" t="s">
        <v>19</v>
      </c>
      <c r="E951" t="s">
        <v>57</v>
      </c>
      <c r="F951" t="s">
        <v>21</v>
      </c>
      <c r="G951" s="16">
        <v>45629.272743055553</v>
      </c>
      <c r="H951" s="16">
        <v>45658.272743055553</v>
      </c>
      <c r="I951" s="16">
        <v>45658.272743055553</v>
      </c>
      <c r="J951" s="16">
        <v>45662.272743055553</v>
      </c>
      <c r="K951">
        <v>5.8999999999999997E-2</v>
      </c>
      <c r="L951" t="s">
        <v>17</v>
      </c>
      <c r="M951">
        <f t="shared" si="28"/>
        <v>33</v>
      </c>
      <c r="N951" t="str">
        <f t="shared" si="29"/>
        <v>dez/2024</v>
      </c>
    </row>
    <row r="952" spans="1:14" x14ac:dyDescent="0.25">
      <c r="A952" t="s">
        <v>1005</v>
      </c>
      <c r="B952">
        <v>608</v>
      </c>
      <c r="C952" t="s">
        <v>48</v>
      </c>
      <c r="D952" t="s">
        <v>44</v>
      </c>
      <c r="E952" t="s">
        <v>15</v>
      </c>
      <c r="F952" t="s">
        <v>31</v>
      </c>
      <c r="G952" s="16">
        <v>45836.05846064815</v>
      </c>
      <c r="H952" s="16"/>
      <c r="I952" s="16"/>
      <c r="J952" s="16"/>
      <c r="K952">
        <v>0.156</v>
      </c>
      <c r="L952" t="s">
        <v>54</v>
      </c>
      <c r="M952">
        <f t="shared" si="28"/>
        <v>99999</v>
      </c>
      <c r="N952" t="str">
        <f t="shared" si="29"/>
        <v>jun/2025</v>
      </c>
    </row>
    <row r="953" spans="1:14" x14ac:dyDescent="0.25">
      <c r="A953" t="s">
        <v>1006</v>
      </c>
      <c r="B953">
        <v>414</v>
      </c>
      <c r="C953" t="s">
        <v>24</v>
      </c>
      <c r="D953" t="s">
        <v>49</v>
      </c>
      <c r="E953" t="s">
        <v>15</v>
      </c>
      <c r="F953" t="s">
        <v>27</v>
      </c>
      <c r="G953" s="16">
        <v>45295.151446759257</v>
      </c>
      <c r="H953" s="16">
        <v>45316.151446759257</v>
      </c>
      <c r="I953" s="16">
        <v>45338.151446759257</v>
      </c>
      <c r="J953" s="16"/>
      <c r="K953">
        <v>0.19800000000000001</v>
      </c>
      <c r="L953" t="s">
        <v>22</v>
      </c>
      <c r="M953">
        <f t="shared" si="28"/>
        <v>99999</v>
      </c>
      <c r="N953" t="str">
        <f t="shared" si="29"/>
        <v>jan/2024</v>
      </c>
    </row>
    <row r="954" spans="1:14" x14ac:dyDescent="0.25">
      <c r="A954" t="s">
        <v>1007</v>
      </c>
      <c r="B954">
        <v>641</v>
      </c>
      <c r="C954" t="s">
        <v>13</v>
      </c>
      <c r="D954" t="s">
        <v>19</v>
      </c>
      <c r="E954" t="s">
        <v>45</v>
      </c>
      <c r="F954" t="s">
        <v>21</v>
      </c>
      <c r="G954" s="16">
        <v>45554.973726851851</v>
      </c>
      <c r="H954" s="16"/>
      <c r="I954" s="16"/>
      <c r="J954" s="16"/>
      <c r="K954">
        <v>7.6999999999999999E-2</v>
      </c>
      <c r="L954" t="s">
        <v>66</v>
      </c>
      <c r="M954">
        <f t="shared" si="28"/>
        <v>99999</v>
      </c>
      <c r="N954" t="str">
        <f t="shared" si="29"/>
        <v>set/2024</v>
      </c>
    </row>
    <row r="955" spans="1:14" x14ac:dyDescent="0.25">
      <c r="A955" t="s">
        <v>1008</v>
      </c>
      <c r="B955">
        <v>829</v>
      </c>
      <c r="C955" t="s">
        <v>24</v>
      </c>
      <c r="D955" t="s">
        <v>30</v>
      </c>
      <c r="E955" t="s">
        <v>15</v>
      </c>
      <c r="F955" t="s">
        <v>16</v>
      </c>
      <c r="G955" s="16">
        <v>45325.467638888891</v>
      </c>
      <c r="H955" s="16">
        <v>45342.467638888891</v>
      </c>
      <c r="I955" s="16">
        <v>45367.467638888891</v>
      </c>
      <c r="J955" s="16"/>
      <c r="K955">
        <v>0.32500000000000001</v>
      </c>
      <c r="L955" t="s">
        <v>61</v>
      </c>
      <c r="M955">
        <f t="shared" si="28"/>
        <v>99999</v>
      </c>
      <c r="N955" t="str">
        <f t="shared" si="29"/>
        <v>fev/2024</v>
      </c>
    </row>
    <row r="956" spans="1:14" x14ac:dyDescent="0.25">
      <c r="A956" t="s">
        <v>1009</v>
      </c>
      <c r="B956">
        <v>794</v>
      </c>
      <c r="C956" t="s">
        <v>74</v>
      </c>
      <c r="D956" t="s">
        <v>44</v>
      </c>
      <c r="E956" t="s">
        <v>26</v>
      </c>
      <c r="F956" t="s">
        <v>21</v>
      </c>
      <c r="G956" s="16">
        <v>45030.13486111111</v>
      </c>
      <c r="H956" s="16">
        <v>45032.13486111111</v>
      </c>
      <c r="I956" s="16">
        <v>45046.13486111111</v>
      </c>
      <c r="J956" s="16">
        <v>45075.13486111111</v>
      </c>
      <c r="K956">
        <v>0.23899999999999999</v>
      </c>
      <c r="L956" t="s">
        <v>54</v>
      </c>
      <c r="M956">
        <f t="shared" si="28"/>
        <v>45</v>
      </c>
      <c r="N956" t="str">
        <f t="shared" si="29"/>
        <v>abr/2023</v>
      </c>
    </row>
    <row r="957" spans="1:14" x14ac:dyDescent="0.25">
      <c r="A957" t="s">
        <v>1010</v>
      </c>
      <c r="B957">
        <v>568</v>
      </c>
      <c r="C957" t="s">
        <v>48</v>
      </c>
      <c r="D957" t="s">
        <v>14</v>
      </c>
      <c r="E957" t="s">
        <v>15</v>
      </c>
      <c r="F957" t="s">
        <v>16</v>
      </c>
      <c r="G957" s="16">
        <v>45769.178726851853</v>
      </c>
      <c r="H957" s="16">
        <v>45779.178726851853</v>
      </c>
      <c r="I957" s="16">
        <v>45789.178726851853</v>
      </c>
      <c r="J957" s="16">
        <v>45818.178726851853</v>
      </c>
      <c r="K957">
        <v>0.29899999999999999</v>
      </c>
      <c r="L957" t="s">
        <v>28</v>
      </c>
      <c r="M957">
        <f t="shared" si="28"/>
        <v>49</v>
      </c>
      <c r="N957" t="str">
        <f t="shared" si="29"/>
        <v>abr/2025</v>
      </c>
    </row>
    <row r="958" spans="1:14" x14ac:dyDescent="0.25">
      <c r="A958" t="s">
        <v>1011</v>
      </c>
      <c r="B958">
        <v>379</v>
      </c>
      <c r="C958" t="s">
        <v>24</v>
      </c>
      <c r="D958" t="s">
        <v>44</v>
      </c>
      <c r="E958" t="s">
        <v>15</v>
      </c>
      <c r="F958" t="s">
        <v>38</v>
      </c>
      <c r="G958" s="16">
        <v>45371.768819444442</v>
      </c>
      <c r="H958" s="16">
        <v>45391.768819444442</v>
      </c>
      <c r="I958" s="16"/>
      <c r="J958" s="16"/>
      <c r="K958">
        <v>0.41199999999999998</v>
      </c>
      <c r="L958" t="s">
        <v>106</v>
      </c>
      <c r="M958">
        <f t="shared" si="28"/>
        <v>99999</v>
      </c>
      <c r="N958" t="str">
        <f t="shared" si="29"/>
        <v>mar/2024</v>
      </c>
    </row>
    <row r="959" spans="1:14" x14ac:dyDescent="0.25">
      <c r="A959" t="s">
        <v>1012</v>
      </c>
      <c r="B959">
        <v>755</v>
      </c>
      <c r="C959" t="s">
        <v>24</v>
      </c>
      <c r="D959" t="s">
        <v>19</v>
      </c>
      <c r="E959" t="s">
        <v>15</v>
      </c>
      <c r="F959" t="s">
        <v>31</v>
      </c>
      <c r="G959" s="16">
        <v>45362.390520833331</v>
      </c>
      <c r="H959" s="16">
        <v>45372.390520833331</v>
      </c>
      <c r="I959" s="16">
        <v>45380.390520833331</v>
      </c>
      <c r="J959" s="16"/>
      <c r="K959">
        <v>0.42199999999999999</v>
      </c>
      <c r="L959" t="s">
        <v>22</v>
      </c>
      <c r="M959">
        <f t="shared" si="28"/>
        <v>99999</v>
      </c>
      <c r="N959" t="str">
        <f t="shared" si="29"/>
        <v>mar/2024</v>
      </c>
    </row>
    <row r="960" spans="1:14" x14ac:dyDescent="0.25">
      <c r="A960" t="s">
        <v>1013</v>
      </c>
      <c r="B960">
        <v>598</v>
      </c>
      <c r="C960" t="s">
        <v>13</v>
      </c>
      <c r="D960" t="s">
        <v>44</v>
      </c>
      <c r="E960" t="s">
        <v>15</v>
      </c>
      <c r="F960" t="s">
        <v>27</v>
      </c>
      <c r="G960" s="16">
        <v>45007.338483796288</v>
      </c>
      <c r="H960" s="16">
        <v>45007.338483796288</v>
      </c>
      <c r="I960" s="16">
        <v>45013.338483796288</v>
      </c>
      <c r="J960" s="16">
        <v>45049.338483796288</v>
      </c>
      <c r="K960">
        <v>0.14599999999999999</v>
      </c>
      <c r="L960" t="s">
        <v>46</v>
      </c>
      <c r="M960">
        <f t="shared" si="28"/>
        <v>42</v>
      </c>
      <c r="N960" t="str">
        <f t="shared" si="29"/>
        <v>mar/2023</v>
      </c>
    </row>
    <row r="961" spans="1:14" x14ac:dyDescent="0.25">
      <c r="A961" t="s">
        <v>1014</v>
      </c>
      <c r="B961">
        <v>501</v>
      </c>
      <c r="C961" t="s">
        <v>13</v>
      </c>
      <c r="D961" t="s">
        <v>44</v>
      </c>
      <c r="E961" t="s">
        <v>15</v>
      </c>
      <c r="F961" t="s">
        <v>31</v>
      </c>
      <c r="G961" s="16">
        <v>45676.654849537037</v>
      </c>
      <c r="H961" s="16"/>
      <c r="I961" s="16"/>
      <c r="J961" s="16"/>
      <c r="K961">
        <v>0.24</v>
      </c>
      <c r="L961" t="s">
        <v>106</v>
      </c>
      <c r="M961">
        <f t="shared" si="28"/>
        <v>99999</v>
      </c>
      <c r="N961" t="str">
        <f t="shared" si="29"/>
        <v>jan/2025</v>
      </c>
    </row>
    <row r="962" spans="1:14" x14ac:dyDescent="0.25">
      <c r="A962" t="s">
        <v>1015</v>
      </c>
      <c r="B962">
        <v>802</v>
      </c>
      <c r="C962" t="s">
        <v>48</v>
      </c>
      <c r="D962" t="s">
        <v>19</v>
      </c>
      <c r="E962" t="s">
        <v>45</v>
      </c>
      <c r="F962" t="s">
        <v>27</v>
      </c>
      <c r="G962" s="16">
        <v>45110.758055555547</v>
      </c>
      <c r="H962" s="16"/>
      <c r="I962" s="16"/>
      <c r="J962" s="16"/>
      <c r="K962">
        <v>0.251</v>
      </c>
      <c r="L962" t="s">
        <v>41</v>
      </c>
      <c r="M962">
        <f t="shared" si="28"/>
        <v>99999</v>
      </c>
      <c r="N962" t="str">
        <f t="shared" si="29"/>
        <v>jul/2023</v>
      </c>
    </row>
    <row r="963" spans="1:14" x14ac:dyDescent="0.25">
      <c r="A963" t="s">
        <v>1016</v>
      </c>
      <c r="B963">
        <v>784</v>
      </c>
      <c r="C963" t="s">
        <v>48</v>
      </c>
      <c r="D963" t="s">
        <v>14</v>
      </c>
      <c r="E963" t="s">
        <v>26</v>
      </c>
      <c r="F963" t="s">
        <v>21</v>
      </c>
      <c r="G963" s="16">
        <v>45036.389398148152</v>
      </c>
      <c r="H963" s="16"/>
      <c r="I963" s="16"/>
      <c r="J963" s="16"/>
      <c r="K963">
        <v>0.29499999999999998</v>
      </c>
      <c r="L963" t="s">
        <v>50</v>
      </c>
      <c r="M963">
        <f t="shared" ref="M963:M1026" si="30">IF(_xlfn.DAYS(J963,G963) &gt; 0, _xlfn.DAYS(J963,G963), 99999)</f>
        <v>99999</v>
      </c>
      <c r="N963" t="str">
        <f t="shared" ref="N963:N1026" si="31">TEXT(G963, "mmm/aaaa")</f>
        <v>abr/2023</v>
      </c>
    </row>
    <row r="964" spans="1:14" x14ac:dyDescent="0.25">
      <c r="A964" t="s">
        <v>1017</v>
      </c>
      <c r="B964">
        <v>317</v>
      </c>
      <c r="C964" t="s">
        <v>24</v>
      </c>
      <c r="D964" t="s">
        <v>30</v>
      </c>
      <c r="E964" t="s">
        <v>26</v>
      </c>
      <c r="F964" t="s">
        <v>27</v>
      </c>
      <c r="G964" s="16">
        <v>45794.201018518521</v>
      </c>
      <c r="H964" s="16">
        <v>45802.201018518521</v>
      </c>
      <c r="I964" s="16"/>
      <c r="J964" s="16"/>
      <c r="K964">
        <v>0.36599999999999999</v>
      </c>
      <c r="L964" t="s">
        <v>58</v>
      </c>
      <c r="M964">
        <f t="shared" si="30"/>
        <v>99999</v>
      </c>
      <c r="N964" t="str">
        <f t="shared" si="31"/>
        <v>mai/2025</v>
      </c>
    </row>
    <row r="965" spans="1:14" x14ac:dyDescent="0.25">
      <c r="A965" t="s">
        <v>1018</v>
      </c>
      <c r="B965">
        <v>777</v>
      </c>
      <c r="C965" t="s">
        <v>13</v>
      </c>
      <c r="D965" t="s">
        <v>25</v>
      </c>
      <c r="E965" t="s">
        <v>26</v>
      </c>
      <c r="F965" t="s">
        <v>16</v>
      </c>
      <c r="G965" s="16">
        <v>45130.784155092602</v>
      </c>
      <c r="H965" s="16">
        <v>45136.784155092602</v>
      </c>
      <c r="I965" s="16">
        <v>45154.784155092602</v>
      </c>
      <c r="J965" s="16">
        <v>45174.784155092602</v>
      </c>
      <c r="K965">
        <v>0.437</v>
      </c>
      <c r="L965" t="s">
        <v>52</v>
      </c>
      <c r="M965">
        <f t="shared" si="30"/>
        <v>44</v>
      </c>
      <c r="N965" t="str">
        <f t="shared" si="31"/>
        <v>jul/2023</v>
      </c>
    </row>
    <row r="966" spans="1:14" x14ac:dyDescent="0.25">
      <c r="A966" t="s">
        <v>1019</v>
      </c>
      <c r="B966">
        <v>787</v>
      </c>
      <c r="C966" t="s">
        <v>48</v>
      </c>
      <c r="D966" t="s">
        <v>44</v>
      </c>
      <c r="E966" t="s">
        <v>15</v>
      </c>
      <c r="F966" t="s">
        <v>21</v>
      </c>
      <c r="G966" s="16">
        <v>45645.243784722217</v>
      </c>
      <c r="H966" s="16">
        <v>45648.243784722217</v>
      </c>
      <c r="I966" s="16"/>
      <c r="J966" s="16"/>
      <c r="K966">
        <v>0.53900000000000003</v>
      </c>
      <c r="L966" t="s">
        <v>58</v>
      </c>
      <c r="M966">
        <f t="shared" si="30"/>
        <v>99999</v>
      </c>
      <c r="N966" t="str">
        <f t="shared" si="31"/>
        <v>dez/2024</v>
      </c>
    </row>
    <row r="967" spans="1:14" x14ac:dyDescent="0.25">
      <c r="A967" t="s">
        <v>1020</v>
      </c>
      <c r="B967">
        <v>745</v>
      </c>
      <c r="C967" t="s">
        <v>74</v>
      </c>
      <c r="D967" t="s">
        <v>44</v>
      </c>
      <c r="E967" t="s">
        <v>15</v>
      </c>
      <c r="F967" t="s">
        <v>38</v>
      </c>
      <c r="G967" s="16">
        <v>45008.271550925929</v>
      </c>
      <c r="H967" s="16"/>
      <c r="I967" s="16"/>
      <c r="J967" s="16"/>
      <c r="K967">
        <v>0.315</v>
      </c>
      <c r="L967" t="s">
        <v>52</v>
      </c>
      <c r="M967">
        <f t="shared" si="30"/>
        <v>99999</v>
      </c>
      <c r="N967" t="str">
        <f t="shared" si="31"/>
        <v>mar/2023</v>
      </c>
    </row>
    <row r="968" spans="1:14" x14ac:dyDescent="0.25">
      <c r="A968" t="s">
        <v>1021</v>
      </c>
      <c r="B968">
        <v>639</v>
      </c>
      <c r="C968" t="s">
        <v>24</v>
      </c>
      <c r="D968" t="s">
        <v>44</v>
      </c>
      <c r="E968" t="s">
        <v>15</v>
      </c>
      <c r="F968" t="s">
        <v>27</v>
      </c>
      <c r="G968" s="16">
        <v>45023.65792824074</v>
      </c>
      <c r="H968" s="16"/>
      <c r="I968" s="16"/>
      <c r="J968" s="16"/>
      <c r="K968">
        <v>0.29699999999999999</v>
      </c>
      <c r="L968" t="s">
        <v>66</v>
      </c>
      <c r="M968">
        <f t="shared" si="30"/>
        <v>99999</v>
      </c>
      <c r="N968" t="str">
        <f t="shared" si="31"/>
        <v>abr/2023</v>
      </c>
    </row>
    <row r="969" spans="1:14" x14ac:dyDescent="0.25">
      <c r="A969" t="s">
        <v>1022</v>
      </c>
      <c r="B969">
        <v>830</v>
      </c>
      <c r="C969" t="s">
        <v>13</v>
      </c>
      <c r="D969" t="s">
        <v>49</v>
      </c>
      <c r="E969" t="s">
        <v>45</v>
      </c>
      <c r="F969" t="s">
        <v>21</v>
      </c>
      <c r="G969" s="16">
        <v>45927.561909722222</v>
      </c>
      <c r="H969" s="16">
        <v>45948.561909722222</v>
      </c>
      <c r="I969" s="16">
        <v>45957.561909722222</v>
      </c>
      <c r="J969" s="16">
        <v>45964.561909722222</v>
      </c>
      <c r="K969">
        <v>0.20200000000000001</v>
      </c>
      <c r="L969" t="s">
        <v>52</v>
      </c>
      <c r="M969">
        <f t="shared" si="30"/>
        <v>37</v>
      </c>
      <c r="N969" t="str">
        <f t="shared" si="31"/>
        <v>set/2025</v>
      </c>
    </row>
    <row r="970" spans="1:14" x14ac:dyDescent="0.25">
      <c r="A970" t="s">
        <v>1023</v>
      </c>
      <c r="B970">
        <v>415</v>
      </c>
      <c r="C970" t="s">
        <v>13</v>
      </c>
      <c r="D970" t="s">
        <v>30</v>
      </c>
      <c r="E970" t="s">
        <v>45</v>
      </c>
      <c r="F970" t="s">
        <v>38</v>
      </c>
      <c r="G970" s="16">
        <v>45351.081111111111</v>
      </c>
      <c r="H970" s="16">
        <v>45356.081111111111</v>
      </c>
      <c r="I970" s="16">
        <v>45377.081111111111</v>
      </c>
      <c r="J970" s="16"/>
      <c r="K970">
        <v>0.47399999999999998</v>
      </c>
      <c r="L970" t="s">
        <v>54</v>
      </c>
      <c r="M970">
        <f t="shared" si="30"/>
        <v>99999</v>
      </c>
      <c r="N970" t="str">
        <f t="shared" si="31"/>
        <v>fev/2024</v>
      </c>
    </row>
    <row r="971" spans="1:14" x14ac:dyDescent="0.25">
      <c r="A971" t="s">
        <v>1024</v>
      </c>
      <c r="B971">
        <v>373</v>
      </c>
      <c r="C971" t="s">
        <v>24</v>
      </c>
      <c r="D971" t="s">
        <v>14</v>
      </c>
      <c r="E971" t="s">
        <v>26</v>
      </c>
      <c r="F971" t="s">
        <v>31</v>
      </c>
      <c r="G971" s="16">
        <v>44988.873310185183</v>
      </c>
      <c r="H971" s="16">
        <v>45013.873310185183</v>
      </c>
      <c r="I971" s="16">
        <v>45023.873310185183</v>
      </c>
      <c r="J971" s="16"/>
      <c r="K971">
        <v>0.113</v>
      </c>
      <c r="L971" t="s">
        <v>54</v>
      </c>
      <c r="M971">
        <f t="shared" si="30"/>
        <v>99999</v>
      </c>
      <c r="N971" t="str">
        <f t="shared" si="31"/>
        <v>mar/2023</v>
      </c>
    </row>
    <row r="972" spans="1:14" x14ac:dyDescent="0.25">
      <c r="A972" t="s">
        <v>1025</v>
      </c>
      <c r="B972">
        <v>568</v>
      </c>
      <c r="C972" t="s">
        <v>13</v>
      </c>
      <c r="D972" t="s">
        <v>14</v>
      </c>
      <c r="E972" t="s">
        <v>26</v>
      </c>
      <c r="F972" t="s">
        <v>21</v>
      </c>
      <c r="G972" s="16">
        <v>45062.231273148151</v>
      </c>
      <c r="H972" s="16">
        <v>45079.231273148151</v>
      </c>
      <c r="I972" s="16"/>
      <c r="J972" s="16"/>
      <c r="K972">
        <v>0.224</v>
      </c>
      <c r="L972" t="s">
        <v>66</v>
      </c>
      <c r="M972">
        <f t="shared" si="30"/>
        <v>99999</v>
      </c>
      <c r="N972" t="str">
        <f t="shared" si="31"/>
        <v>mai/2023</v>
      </c>
    </row>
    <row r="973" spans="1:14" x14ac:dyDescent="0.25">
      <c r="A973" t="s">
        <v>1026</v>
      </c>
      <c r="B973">
        <v>415</v>
      </c>
      <c r="C973" t="s">
        <v>24</v>
      </c>
      <c r="D973" t="s">
        <v>49</v>
      </c>
      <c r="E973" t="s">
        <v>15</v>
      </c>
      <c r="F973" t="s">
        <v>16</v>
      </c>
      <c r="G973" s="16">
        <v>45671.97148148148</v>
      </c>
      <c r="H973" s="16">
        <v>45689.97148148148</v>
      </c>
      <c r="I973" s="16">
        <v>45696.97148148148</v>
      </c>
      <c r="J973" s="16">
        <v>45713.97148148148</v>
      </c>
      <c r="K973">
        <v>0.20599999999999999</v>
      </c>
      <c r="L973" t="s">
        <v>54</v>
      </c>
      <c r="M973">
        <f t="shared" si="30"/>
        <v>42</v>
      </c>
      <c r="N973" t="str">
        <f t="shared" si="31"/>
        <v>jan/2025</v>
      </c>
    </row>
    <row r="974" spans="1:14" x14ac:dyDescent="0.25">
      <c r="A974" t="s">
        <v>1027</v>
      </c>
      <c r="B974">
        <v>463</v>
      </c>
      <c r="C974" t="s">
        <v>24</v>
      </c>
      <c r="D974" t="s">
        <v>44</v>
      </c>
      <c r="E974" t="s">
        <v>57</v>
      </c>
      <c r="F974" t="s">
        <v>38</v>
      </c>
      <c r="G974" s="16">
        <v>45596.234351851846</v>
      </c>
      <c r="H974" s="16"/>
      <c r="I974" s="16"/>
      <c r="J974" s="16"/>
      <c r="K974">
        <v>0.27600000000000002</v>
      </c>
      <c r="L974" t="s">
        <v>89</v>
      </c>
      <c r="M974">
        <f t="shared" si="30"/>
        <v>99999</v>
      </c>
      <c r="N974" t="str">
        <f t="shared" si="31"/>
        <v>out/2024</v>
      </c>
    </row>
    <row r="975" spans="1:14" x14ac:dyDescent="0.25">
      <c r="A975" t="s">
        <v>1028</v>
      </c>
      <c r="B975">
        <v>521</v>
      </c>
      <c r="C975" t="s">
        <v>48</v>
      </c>
      <c r="D975" t="s">
        <v>19</v>
      </c>
      <c r="E975" t="s">
        <v>57</v>
      </c>
      <c r="F975" t="s">
        <v>21</v>
      </c>
      <c r="G975" s="16">
        <v>45504.257962962962</v>
      </c>
      <c r="H975" s="16"/>
      <c r="I975" s="16"/>
      <c r="J975" s="16"/>
      <c r="K975">
        <v>0.31</v>
      </c>
      <c r="L975" t="s">
        <v>28</v>
      </c>
      <c r="M975">
        <f t="shared" si="30"/>
        <v>99999</v>
      </c>
      <c r="N975" t="str">
        <f t="shared" si="31"/>
        <v>jul/2024</v>
      </c>
    </row>
    <row r="976" spans="1:14" x14ac:dyDescent="0.25">
      <c r="A976" t="s">
        <v>1029</v>
      </c>
      <c r="B976">
        <v>425</v>
      </c>
      <c r="C976" t="s">
        <v>34</v>
      </c>
      <c r="D976" t="s">
        <v>30</v>
      </c>
      <c r="E976" t="s">
        <v>15</v>
      </c>
      <c r="F976" t="s">
        <v>38</v>
      </c>
      <c r="G976" s="16">
        <v>45746.33016203704</v>
      </c>
      <c r="H976" s="16">
        <v>45751.33016203704</v>
      </c>
      <c r="I976" s="16">
        <v>45756.33016203704</v>
      </c>
      <c r="J976" s="16"/>
      <c r="K976">
        <v>3.7999999999999999E-2</v>
      </c>
      <c r="L976" t="s">
        <v>32</v>
      </c>
      <c r="M976">
        <f t="shared" si="30"/>
        <v>99999</v>
      </c>
      <c r="N976" t="str">
        <f t="shared" si="31"/>
        <v>mar/2025</v>
      </c>
    </row>
    <row r="977" spans="1:14" x14ac:dyDescent="0.25">
      <c r="A977" t="s">
        <v>1030</v>
      </c>
      <c r="B977">
        <v>475</v>
      </c>
      <c r="C977" t="s">
        <v>13</v>
      </c>
      <c r="D977" t="s">
        <v>30</v>
      </c>
      <c r="E977" t="s">
        <v>26</v>
      </c>
      <c r="F977" t="s">
        <v>38</v>
      </c>
      <c r="G977" s="16">
        <v>45368.985069444447</v>
      </c>
      <c r="H977" s="16">
        <v>45369.985069444447</v>
      </c>
      <c r="I977" s="16">
        <v>45373.985069444447</v>
      </c>
      <c r="J977" s="16">
        <v>45400.985069444447</v>
      </c>
      <c r="K977">
        <v>0.04</v>
      </c>
      <c r="L977" t="s">
        <v>66</v>
      </c>
      <c r="M977">
        <f t="shared" si="30"/>
        <v>32</v>
      </c>
      <c r="N977" t="str">
        <f t="shared" si="31"/>
        <v>mar/2024</v>
      </c>
    </row>
    <row r="978" spans="1:14" x14ac:dyDescent="0.25">
      <c r="A978" t="s">
        <v>1031</v>
      </c>
      <c r="B978">
        <v>674</v>
      </c>
      <c r="C978" t="s">
        <v>13</v>
      </c>
      <c r="D978" t="s">
        <v>79</v>
      </c>
      <c r="E978" t="s">
        <v>26</v>
      </c>
      <c r="F978" t="s">
        <v>16</v>
      </c>
      <c r="G978" s="16">
        <v>44957.197789351849</v>
      </c>
      <c r="H978" s="16"/>
      <c r="I978" s="16"/>
      <c r="J978" s="16"/>
      <c r="K978">
        <v>0.315</v>
      </c>
      <c r="L978" t="s">
        <v>106</v>
      </c>
      <c r="M978">
        <f t="shared" si="30"/>
        <v>99999</v>
      </c>
      <c r="N978" t="str">
        <f t="shared" si="31"/>
        <v>jan/2023</v>
      </c>
    </row>
    <row r="979" spans="1:14" x14ac:dyDescent="0.25">
      <c r="A979" t="s">
        <v>1032</v>
      </c>
      <c r="B979">
        <v>797</v>
      </c>
      <c r="C979" t="s">
        <v>74</v>
      </c>
      <c r="D979" t="s">
        <v>14</v>
      </c>
      <c r="E979" t="s">
        <v>26</v>
      </c>
      <c r="F979" t="s">
        <v>31</v>
      </c>
      <c r="G979" s="16">
        <v>45538.578668981478</v>
      </c>
      <c r="H979" s="16">
        <v>45549.578668981478</v>
      </c>
      <c r="I979" s="16"/>
      <c r="J979" s="16"/>
      <c r="K979">
        <v>0.55100000000000005</v>
      </c>
      <c r="L979" t="s">
        <v>46</v>
      </c>
      <c r="M979">
        <f t="shared" si="30"/>
        <v>99999</v>
      </c>
      <c r="N979" t="str">
        <f t="shared" si="31"/>
        <v>set/2024</v>
      </c>
    </row>
    <row r="980" spans="1:14" x14ac:dyDescent="0.25">
      <c r="A980" t="s">
        <v>1033</v>
      </c>
      <c r="B980">
        <v>384</v>
      </c>
      <c r="C980" t="s">
        <v>13</v>
      </c>
      <c r="D980" t="s">
        <v>14</v>
      </c>
      <c r="E980" t="s">
        <v>20</v>
      </c>
      <c r="F980" t="s">
        <v>38</v>
      </c>
      <c r="G980" s="16">
        <v>45131.762083333328</v>
      </c>
      <c r="H980" s="16">
        <v>45133.762083333328</v>
      </c>
      <c r="I980" s="16">
        <v>45146.762083333328</v>
      </c>
      <c r="J980" s="16"/>
      <c r="K980">
        <v>0.33700000000000002</v>
      </c>
      <c r="L980" t="s">
        <v>35</v>
      </c>
      <c r="M980">
        <f t="shared" si="30"/>
        <v>99999</v>
      </c>
      <c r="N980" t="str">
        <f t="shared" si="31"/>
        <v>jul/2023</v>
      </c>
    </row>
    <row r="981" spans="1:14" x14ac:dyDescent="0.25">
      <c r="A981" t="s">
        <v>1034</v>
      </c>
      <c r="B981">
        <v>682</v>
      </c>
      <c r="C981" t="s">
        <v>24</v>
      </c>
      <c r="D981" t="s">
        <v>30</v>
      </c>
      <c r="E981" t="s">
        <v>45</v>
      </c>
      <c r="F981" t="s">
        <v>31</v>
      </c>
      <c r="G981" s="16">
        <v>44938.041192129633</v>
      </c>
      <c r="H981" s="16">
        <v>44947.041192129633</v>
      </c>
      <c r="I981" s="16">
        <v>44947.041192129633</v>
      </c>
      <c r="J981" s="16">
        <v>44968.041192129633</v>
      </c>
      <c r="K981">
        <v>0.13600000000000001</v>
      </c>
      <c r="L981" t="s">
        <v>58</v>
      </c>
      <c r="M981">
        <f t="shared" si="30"/>
        <v>30</v>
      </c>
      <c r="N981" t="str">
        <f t="shared" si="31"/>
        <v>jan/2023</v>
      </c>
    </row>
    <row r="982" spans="1:14" x14ac:dyDescent="0.25">
      <c r="A982" t="s">
        <v>1035</v>
      </c>
      <c r="B982">
        <v>762</v>
      </c>
      <c r="C982" t="s">
        <v>24</v>
      </c>
      <c r="D982" t="s">
        <v>14</v>
      </c>
      <c r="E982" t="s">
        <v>45</v>
      </c>
      <c r="F982" t="s">
        <v>16</v>
      </c>
      <c r="G982" s="16">
        <v>45437.792303240742</v>
      </c>
      <c r="H982" s="16">
        <v>45438.792303240742</v>
      </c>
      <c r="I982" s="16">
        <v>45442.792303240742</v>
      </c>
      <c r="J982" s="16">
        <v>45466.792303240742</v>
      </c>
      <c r="K982">
        <v>0.35899999999999999</v>
      </c>
      <c r="L982" t="s">
        <v>28</v>
      </c>
      <c r="M982">
        <f t="shared" si="30"/>
        <v>29</v>
      </c>
      <c r="N982" t="str">
        <f t="shared" si="31"/>
        <v>mai/2024</v>
      </c>
    </row>
    <row r="983" spans="1:14" x14ac:dyDescent="0.25">
      <c r="A983" t="s">
        <v>1036</v>
      </c>
      <c r="B983">
        <v>750</v>
      </c>
      <c r="C983" t="s">
        <v>13</v>
      </c>
      <c r="D983" t="s">
        <v>30</v>
      </c>
      <c r="E983" t="s">
        <v>26</v>
      </c>
      <c r="F983" t="s">
        <v>27</v>
      </c>
      <c r="G983" s="16">
        <v>45503.604884259257</v>
      </c>
      <c r="H983" s="16">
        <v>45522.604884259257</v>
      </c>
      <c r="I983" s="16"/>
      <c r="J983" s="16"/>
      <c r="K983">
        <v>0.55400000000000005</v>
      </c>
      <c r="L983" t="s">
        <v>32</v>
      </c>
      <c r="M983">
        <f t="shared" si="30"/>
        <v>99999</v>
      </c>
      <c r="N983" t="str">
        <f t="shared" si="31"/>
        <v>jul/2024</v>
      </c>
    </row>
    <row r="984" spans="1:14" x14ac:dyDescent="0.25">
      <c r="A984" t="s">
        <v>1037</v>
      </c>
      <c r="B984">
        <v>817</v>
      </c>
      <c r="C984" t="s">
        <v>74</v>
      </c>
      <c r="D984" t="s">
        <v>130</v>
      </c>
      <c r="E984" t="s">
        <v>15</v>
      </c>
      <c r="F984" t="s">
        <v>31</v>
      </c>
      <c r="G984" s="16">
        <v>45042.930428240739</v>
      </c>
      <c r="H984" s="16"/>
      <c r="I984" s="16"/>
      <c r="J984" s="16"/>
      <c r="K984">
        <v>0.128</v>
      </c>
      <c r="L984" t="s">
        <v>54</v>
      </c>
      <c r="M984">
        <f t="shared" si="30"/>
        <v>99999</v>
      </c>
      <c r="N984" t="str">
        <f t="shared" si="31"/>
        <v>abr/2023</v>
      </c>
    </row>
    <row r="985" spans="1:14" x14ac:dyDescent="0.25">
      <c r="A985" t="s">
        <v>1038</v>
      </c>
      <c r="B985">
        <v>849</v>
      </c>
      <c r="C985" t="s">
        <v>13</v>
      </c>
      <c r="D985" t="s">
        <v>25</v>
      </c>
      <c r="E985" t="s">
        <v>15</v>
      </c>
      <c r="F985" t="s">
        <v>38</v>
      </c>
      <c r="G985" s="16">
        <v>45936.902986111112</v>
      </c>
      <c r="H985" s="16">
        <v>45953.902986111112</v>
      </c>
      <c r="I985" s="16">
        <v>45972.902986111112</v>
      </c>
      <c r="J985" s="16"/>
      <c r="K985">
        <v>5.5E-2</v>
      </c>
      <c r="L985" t="s">
        <v>50</v>
      </c>
      <c r="M985">
        <f t="shared" si="30"/>
        <v>99999</v>
      </c>
      <c r="N985" t="str">
        <f t="shared" si="31"/>
        <v>out/2025</v>
      </c>
    </row>
    <row r="986" spans="1:14" x14ac:dyDescent="0.25">
      <c r="A986" t="s">
        <v>1039</v>
      </c>
      <c r="B986">
        <v>415</v>
      </c>
      <c r="C986" t="s">
        <v>13</v>
      </c>
      <c r="D986" t="s">
        <v>30</v>
      </c>
      <c r="E986" t="s">
        <v>15</v>
      </c>
      <c r="F986" t="s">
        <v>38</v>
      </c>
      <c r="G986" s="16">
        <v>45061.617847222216</v>
      </c>
      <c r="H986" s="16">
        <v>45083.617847222216</v>
      </c>
      <c r="I986" s="16">
        <v>45086.617847222216</v>
      </c>
      <c r="J986" s="16"/>
      <c r="K986">
        <v>0.23300000000000001</v>
      </c>
      <c r="L986" t="s">
        <v>66</v>
      </c>
      <c r="M986">
        <f t="shared" si="30"/>
        <v>99999</v>
      </c>
      <c r="N986" t="str">
        <f t="shared" si="31"/>
        <v>mai/2023</v>
      </c>
    </row>
    <row r="987" spans="1:14" x14ac:dyDescent="0.25">
      <c r="A987" t="s">
        <v>1040</v>
      </c>
      <c r="B987">
        <v>307</v>
      </c>
      <c r="C987" t="s">
        <v>34</v>
      </c>
      <c r="D987" t="s">
        <v>25</v>
      </c>
      <c r="E987" t="s">
        <v>15</v>
      </c>
      <c r="F987" t="s">
        <v>16</v>
      </c>
      <c r="G987" s="16">
        <v>45513.538356481477</v>
      </c>
      <c r="H987" s="16"/>
      <c r="I987" s="16"/>
      <c r="J987" s="16"/>
      <c r="K987">
        <v>0.154</v>
      </c>
      <c r="L987" t="s">
        <v>64</v>
      </c>
      <c r="M987">
        <f t="shared" si="30"/>
        <v>99999</v>
      </c>
      <c r="N987" t="str">
        <f t="shared" si="31"/>
        <v>ago/2024</v>
      </c>
    </row>
    <row r="988" spans="1:14" x14ac:dyDescent="0.25">
      <c r="A988" t="s">
        <v>1041</v>
      </c>
      <c r="B988">
        <v>517</v>
      </c>
      <c r="C988" t="s">
        <v>24</v>
      </c>
      <c r="D988" t="s">
        <v>14</v>
      </c>
      <c r="E988" t="s">
        <v>20</v>
      </c>
      <c r="F988" t="s">
        <v>16</v>
      </c>
      <c r="G988" s="16">
        <v>45236.078993055547</v>
      </c>
      <c r="H988" s="16">
        <v>45261.078993055547</v>
      </c>
      <c r="I988" s="16">
        <v>45277.078993055547</v>
      </c>
      <c r="J988" s="16">
        <v>45313.078993055547</v>
      </c>
      <c r="K988">
        <v>0.20799999999999999</v>
      </c>
      <c r="L988" t="s">
        <v>71</v>
      </c>
      <c r="M988">
        <f t="shared" si="30"/>
        <v>77</v>
      </c>
      <c r="N988" t="str">
        <f t="shared" si="31"/>
        <v>nov/2023</v>
      </c>
    </row>
    <row r="989" spans="1:14" x14ac:dyDescent="0.25">
      <c r="A989" t="s">
        <v>1042</v>
      </c>
      <c r="B989">
        <v>703</v>
      </c>
      <c r="C989" t="s">
        <v>24</v>
      </c>
      <c r="D989" t="s">
        <v>44</v>
      </c>
      <c r="E989" t="s">
        <v>15</v>
      </c>
      <c r="F989" t="s">
        <v>21</v>
      </c>
      <c r="G989" s="16">
        <v>45636.468877314823</v>
      </c>
      <c r="H989" s="16"/>
      <c r="I989" s="16"/>
      <c r="J989" s="16"/>
      <c r="K989">
        <v>0.40400000000000003</v>
      </c>
      <c r="L989" t="s">
        <v>54</v>
      </c>
      <c r="M989">
        <f t="shared" si="30"/>
        <v>99999</v>
      </c>
      <c r="N989" t="str">
        <f t="shared" si="31"/>
        <v>dez/2024</v>
      </c>
    </row>
    <row r="990" spans="1:14" x14ac:dyDescent="0.25">
      <c r="A990" t="s">
        <v>1043</v>
      </c>
      <c r="B990">
        <v>603</v>
      </c>
      <c r="C990" t="s">
        <v>34</v>
      </c>
      <c r="D990" t="s">
        <v>44</v>
      </c>
      <c r="E990" t="s">
        <v>57</v>
      </c>
      <c r="F990" t="s">
        <v>31</v>
      </c>
      <c r="G990" s="16">
        <v>45448.001331018517</v>
      </c>
      <c r="H990" s="16"/>
      <c r="I990" s="16"/>
      <c r="J990" s="16"/>
      <c r="K990">
        <v>0.22900000000000001</v>
      </c>
      <c r="L990" t="s">
        <v>86</v>
      </c>
      <c r="M990">
        <f t="shared" si="30"/>
        <v>99999</v>
      </c>
      <c r="N990" t="str">
        <f t="shared" si="31"/>
        <v>jun/2024</v>
      </c>
    </row>
    <row r="991" spans="1:14" x14ac:dyDescent="0.25">
      <c r="A991" t="s">
        <v>1044</v>
      </c>
      <c r="B991">
        <v>766</v>
      </c>
      <c r="C991" t="s">
        <v>13</v>
      </c>
      <c r="D991" t="s">
        <v>44</v>
      </c>
      <c r="E991" t="s">
        <v>57</v>
      </c>
      <c r="F991" t="s">
        <v>38</v>
      </c>
      <c r="G991" s="16">
        <v>45562.057939814818</v>
      </c>
      <c r="H991" s="16">
        <v>45562.057939814818</v>
      </c>
      <c r="I991" s="16">
        <v>45562.057939814818</v>
      </c>
      <c r="J991" s="16">
        <v>45588.057939814818</v>
      </c>
      <c r="K991">
        <v>0.46800000000000003</v>
      </c>
      <c r="L991" t="s">
        <v>28</v>
      </c>
      <c r="M991">
        <f t="shared" si="30"/>
        <v>26</v>
      </c>
      <c r="N991" t="str">
        <f t="shared" si="31"/>
        <v>set/2024</v>
      </c>
    </row>
    <row r="992" spans="1:14" x14ac:dyDescent="0.25">
      <c r="A992" t="s">
        <v>1045</v>
      </c>
      <c r="B992">
        <v>387</v>
      </c>
      <c r="C992" t="s">
        <v>13</v>
      </c>
      <c r="D992" t="s">
        <v>14</v>
      </c>
      <c r="E992" t="s">
        <v>57</v>
      </c>
      <c r="F992" t="s">
        <v>21</v>
      </c>
      <c r="G992" s="16">
        <v>45107.404236111113</v>
      </c>
      <c r="H992" s="16"/>
      <c r="I992" s="16"/>
      <c r="J992" s="16"/>
      <c r="K992">
        <v>7.4999999999999997E-2</v>
      </c>
      <c r="L992" t="s">
        <v>46</v>
      </c>
      <c r="M992">
        <f t="shared" si="30"/>
        <v>99999</v>
      </c>
      <c r="N992" t="str">
        <f t="shared" si="31"/>
        <v>jun/2023</v>
      </c>
    </row>
    <row r="993" spans="1:14" x14ac:dyDescent="0.25">
      <c r="A993" t="s">
        <v>1046</v>
      </c>
      <c r="B993">
        <v>309</v>
      </c>
      <c r="C993" t="s">
        <v>48</v>
      </c>
      <c r="D993" t="s">
        <v>25</v>
      </c>
      <c r="E993" t="s">
        <v>15</v>
      </c>
      <c r="F993" t="s">
        <v>38</v>
      </c>
      <c r="G993" s="16">
        <v>45036.913923611108</v>
      </c>
      <c r="H993" s="16">
        <v>45059.913923611108</v>
      </c>
      <c r="I993" s="16">
        <v>45079.913923611108</v>
      </c>
      <c r="J993" s="16"/>
      <c r="K993">
        <v>0.40400000000000003</v>
      </c>
      <c r="L993" t="s">
        <v>64</v>
      </c>
      <c r="M993">
        <f t="shared" si="30"/>
        <v>99999</v>
      </c>
      <c r="N993" t="str">
        <f t="shared" si="31"/>
        <v>abr/2023</v>
      </c>
    </row>
    <row r="994" spans="1:14" x14ac:dyDescent="0.25">
      <c r="A994" t="s">
        <v>1047</v>
      </c>
      <c r="B994">
        <v>607</v>
      </c>
      <c r="C994" t="s">
        <v>34</v>
      </c>
      <c r="D994" t="s">
        <v>19</v>
      </c>
      <c r="E994" t="s">
        <v>15</v>
      </c>
      <c r="F994" t="s">
        <v>21</v>
      </c>
      <c r="G994" s="16">
        <v>45866.15525462963</v>
      </c>
      <c r="H994" s="16"/>
      <c r="I994" s="16"/>
      <c r="J994" s="16"/>
      <c r="K994">
        <v>0.255</v>
      </c>
      <c r="L994" t="s">
        <v>35</v>
      </c>
      <c r="M994">
        <f t="shared" si="30"/>
        <v>99999</v>
      </c>
      <c r="N994" t="str">
        <f t="shared" si="31"/>
        <v>jul/2025</v>
      </c>
    </row>
    <row r="995" spans="1:14" x14ac:dyDescent="0.25">
      <c r="A995" t="s">
        <v>1048</v>
      </c>
      <c r="B995">
        <v>733</v>
      </c>
      <c r="C995" t="s">
        <v>13</v>
      </c>
      <c r="D995" t="s">
        <v>49</v>
      </c>
      <c r="E995" t="s">
        <v>15</v>
      </c>
      <c r="F995" t="s">
        <v>31</v>
      </c>
      <c r="G995" s="16">
        <v>45456.456597222219</v>
      </c>
      <c r="H995" s="16">
        <v>45480.456597222219</v>
      </c>
      <c r="I995" s="16">
        <v>45481.456597222219</v>
      </c>
      <c r="J995" s="16"/>
      <c r="K995">
        <v>0.45100000000000001</v>
      </c>
      <c r="L995" t="s">
        <v>32</v>
      </c>
      <c r="M995">
        <f t="shared" si="30"/>
        <v>99999</v>
      </c>
      <c r="N995" t="str">
        <f t="shared" si="31"/>
        <v>jun/2024</v>
      </c>
    </row>
    <row r="996" spans="1:14" x14ac:dyDescent="0.25">
      <c r="A996" t="s">
        <v>1049</v>
      </c>
      <c r="B996">
        <v>463</v>
      </c>
      <c r="C996" t="s">
        <v>13</v>
      </c>
      <c r="D996" t="s">
        <v>14</v>
      </c>
      <c r="E996" t="s">
        <v>20</v>
      </c>
      <c r="F996" t="s">
        <v>21</v>
      </c>
      <c r="G996" s="16">
        <v>45292.231516203698</v>
      </c>
      <c r="H996" s="16"/>
      <c r="I996" s="16"/>
      <c r="J996" s="16"/>
      <c r="K996">
        <v>0.26700000000000002</v>
      </c>
      <c r="L996" t="s">
        <v>54</v>
      </c>
      <c r="M996">
        <f t="shared" si="30"/>
        <v>99999</v>
      </c>
      <c r="N996" t="str">
        <f t="shared" si="31"/>
        <v>jan/2024</v>
      </c>
    </row>
    <row r="997" spans="1:14" x14ac:dyDescent="0.25">
      <c r="A997" t="s">
        <v>1050</v>
      </c>
      <c r="B997">
        <v>538</v>
      </c>
      <c r="C997" t="s">
        <v>13</v>
      </c>
      <c r="D997" t="s">
        <v>44</v>
      </c>
      <c r="E997" t="s">
        <v>57</v>
      </c>
      <c r="F997" t="s">
        <v>21</v>
      </c>
      <c r="G997" s="16">
        <v>45046.459907407407</v>
      </c>
      <c r="H997" s="16"/>
      <c r="I997" s="16"/>
      <c r="J997" s="16"/>
      <c r="K997">
        <v>0.184</v>
      </c>
      <c r="L997" t="s">
        <v>50</v>
      </c>
      <c r="M997">
        <f t="shared" si="30"/>
        <v>99999</v>
      </c>
      <c r="N997" t="str">
        <f t="shared" si="31"/>
        <v>abr/2023</v>
      </c>
    </row>
    <row r="998" spans="1:14" x14ac:dyDescent="0.25">
      <c r="A998" t="s">
        <v>1051</v>
      </c>
      <c r="B998">
        <v>616</v>
      </c>
      <c r="C998" t="s">
        <v>13</v>
      </c>
      <c r="D998" t="s">
        <v>79</v>
      </c>
      <c r="E998" t="s">
        <v>15</v>
      </c>
      <c r="F998" t="s">
        <v>21</v>
      </c>
      <c r="G998" s="16">
        <v>45895.379212962973</v>
      </c>
      <c r="H998" s="16">
        <v>45907.379212962973</v>
      </c>
      <c r="I998" s="16">
        <v>45910.379212962973</v>
      </c>
      <c r="J998" s="16"/>
      <c r="K998">
        <v>0.45100000000000001</v>
      </c>
      <c r="L998" t="s">
        <v>39</v>
      </c>
      <c r="M998">
        <f t="shared" si="30"/>
        <v>99999</v>
      </c>
      <c r="N998" t="str">
        <f t="shared" si="31"/>
        <v>ago/2025</v>
      </c>
    </row>
    <row r="999" spans="1:14" x14ac:dyDescent="0.25">
      <c r="A999" t="s">
        <v>1052</v>
      </c>
      <c r="B999">
        <v>634</v>
      </c>
      <c r="C999" t="s">
        <v>24</v>
      </c>
      <c r="D999" t="s">
        <v>30</v>
      </c>
      <c r="E999" t="s">
        <v>15</v>
      </c>
      <c r="F999" t="s">
        <v>38</v>
      </c>
      <c r="G999" s="16">
        <v>45828.147037037037</v>
      </c>
      <c r="H999" s="16">
        <v>45854.147037037037</v>
      </c>
      <c r="I999" s="16">
        <v>45868.147037037037</v>
      </c>
      <c r="J999" s="16"/>
      <c r="K999">
        <v>0.27200000000000002</v>
      </c>
      <c r="L999" t="s">
        <v>35</v>
      </c>
      <c r="M999">
        <f t="shared" si="30"/>
        <v>99999</v>
      </c>
      <c r="N999" t="str">
        <f t="shared" si="31"/>
        <v>jun/2025</v>
      </c>
    </row>
    <row r="1000" spans="1:14" x14ac:dyDescent="0.25">
      <c r="A1000" t="s">
        <v>1053</v>
      </c>
      <c r="B1000">
        <v>317</v>
      </c>
      <c r="C1000" t="s">
        <v>74</v>
      </c>
      <c r="D1000" t="s">
        <v>30</v>
      </c>
      <c r="E1000" t="s">
        <v>26</v>
      </c>
      <c r="F1000" t="s">
        <v>21</v>
      </c>
      <c r="G1000" s="16">
        <v>45040.460706018523</v>
      </c>
      <c r="H1000" s="16"/>
      <c r="I1000" s="16"/>
      <c r="J1000" s="16"/>
      <c r="K1000">
        <v>0.41099999999999998</v>
      </c>
      <c r="L1000" t="s">
        <v>58</v>
      </c>
      <c r="M1000">
        <f t="shared" si="30"/>
        <v>99999</v>
      </c>
      <c r="N1000" t="str">
        <f t="shared" si="31"/>
        <v>abr/2023</v>
      </c>
    </row>
    <row r="1001" spans="1:14" x14ac:dyDescent="0.25">
      <c r="A1001" t="s">
        <v>1054</v>
      </c>
      <c r="B1001">
        <v>370</v>
      </c>
      <c r="C1001" t="s">
        <v>13</v>
      </c>
      <c r="D1001" t="s">
        <v>79</v>
      </c>
      <c r="E1001" t="s">
        <v>15</v>
      </c>
      <c r="F1001" t="s">
        <v>16</v>
      </c>
      <c r="G1001" s="16">
        <v>45774.291145833333</v>
      </c>
      <c r="H1001" s="16"/>
      <c r="I1001" s="16"/>
      <c r="J1001" s="16"/>
      <c r="K1001">
        <v>0.67600000000000005</v>
      </c>
      <c r="L1001" t="s">
        <v>50</v>
      </c>
      <c r="M1001">
        <f t="shared" si="30"/>
        <v>99999</v>
      </c>
      <c r="N1001" t="str">
        <f t="shared" si="31"/>
        <v>abr/2025</v>
      </c>
    </row>
    <row r="1002" spans="1:14" x14ac:dyDescent="0.25">
      <c r="A1002" t="s">
        <v>1055</v>
      </c>
      <c r="B1002">
        <v>474</v>
      </c>
      <c r="C1002" t="s">
        <v>13</v>
      </c>
      <c r="D1002" t="s">
        <v>30</v>
      </c>
      <c r="E1002" t="s">
        <v>57</v>
      </c>
      <c r="F1002" t="s">
        <v>21</v>
      </c>
      <c r="G1002" s="16">
        <v>45294.343206018522</v>
      </c>
      <c r="H1002" s="16">
        <v>45298.343206018522</v>
      </c>
      <c r="I1002" s="16">
        <v>45309.343206018522</v>
      </c>
      <c r="J1002" s="16">
        <v>45331.343206018522</v>
      </c>
      <c r="K1002">
        <v>0.313</v>
      </c>
      <c r="L1002" t="s">
        <v>54</v>
      </c>
      <c r="M1002">
        <f t="shared" si="30"/>
        <v>37</v>
      </c>
      <c r="N1002" t="str">
        <f t="shared" si="31"/>
        <v>jan/2024</v>
      </c>
    </row>
    <row r="1003" spans="1:14" x14ac:dyDescent="0.25">
      <c r="A1003" t="s">
        <v>1056</v>
      </c>
      <c r="B1003">
        <v>638</v>
      </c>
      <c r="C1003" t="s">
        <v>24</v>
      </c>
      <c r="D1003" t="s">
        <v>30</v>
      </c>
      <c r="E1003" t="s">
        <v>57</v>
      </c>
      <c r="F1003" t="s">
        <v>16</v>
      </c>
      <c r="G1003" s="16">
        <v>45546.324548611112</v>
      </c>
      <c r="H1003" s="16"/>
      <c r="I1003" s="16"/>
      <c r="J1003" s="16"/>
      <c r="K1003">
        <v>0.06</v>
      </c>
      <c r="L1003" t="s">
        <v>52</v>
      </c>
      <c r="M1003">
        <f t="shared" si="30"/>
        <v>99999</v>
      </c>
      <c r="N1003" t="str">
        <f t="shared" si="31"/>
        <v>set/2024</v>
      </c>
    </row>
    <row r="1004" spans="1:14" x14ac:dyDescent="0.25">
      <c r="A1004" t="s">
        <v>1057</v>
      </c>
      <c r="B1004">
        <v>547</v>
      </c>
      <c r="C1004" t="s">
        <v>13</v>
      </c>
      <c r="D1004" t="s">
        <v>44</v>
      </c>
      <c r="E1004" t="s">
        <v>45</v>
      </c>
      <c r="F1004" t="s">
        <v>38</v>
      </c>
      <c r="G1004" s="16">
        <v>45014.770300925928</v>
      </c>
      <c r="H1004" s="16">
        <v>45031.770300925928</v>
      </c>
      <c r="I1004" s="16">
        <v>45047.770300925928</v>
      </c>
      <c r="J1004" s="16"/>
      <c r="K1004">
        <v>9.9000000000000005E-2</v>
      </c>
      <c r="L1004" t="s">
        <v>39</v>
      </c>
      <c r="M1004">
        <f t="shared" si="30"/>
        <v>99999</v>
      </c>
      <c r="N1004" t="str">
        <f t="shared" si="31"/>
        <v>mar/2023</v>
      </c>
    </row>
    <row r="1005" spans="1:14" x14ac:dyDescent="0.25">
      <c r="A1005" t="s">
        <v>1058</v>
      </c>
      <c r="B1005">
        <v>492</v>
      </c>
      <c r="C1005" t="s">
        <v>34</v>
      </c>
      <c r="D1005" t="s">
        <v>44</v>
      </c>
      <c r="E1005" t="s">
        <v>45</v>
      </c>
      <c r="F1005" t="s">
        <v>27</v>
      </c>
      <c r="G1005" s="16">
        <v>45157.421585648153</v>
      </c>
      <c r="H1005" s="16">
        <v>45157.421585648153</v>
      </c>
      <c r="I1005" s="16">
        <v>45158.421585648153</v>
      </c>
      <c r="J1005" s="16"/>
      <c r="K1005">
        <v>0.224</v>
      </c>
      <c r="L1005" t="s">
        <v>86</v>
      </c>
      <c r="M1005">
        <f t="shared" si="30"/>
        <v>99999</v>
      </c>
      <c r="N1005" t="str">
        <f t="shared" si="31"/>
        <v>ago/2023</v>
      </c>
    </row>
    <row r="1006" spans="1:14" x14ac:dyDescent="0.25">
      <c r="A1006" t="s">
        <v>1059</v>
      </c>
      <c r="B1006">
        <v>718</v>
      </c>
      <c r="C1006" t="s">
        <v>13</v>
      </c>
      <c r="D1006" t="s">
        <v>49</v>
      </c>
      <c r="E1006" t="s">
        <v>26</v>
      </c>
      <c r="F1006" t="s">
        <v>21</v>
      </c>
      <c r="G1006" s="16">
        <v>45382.645798611113</v>
      </c>
      <c r="H1006" s="16">
        <v>45402.645798611113</v>
      </c>
      <c r="I1006" s="16">
        <v>45409.645798611113</v>
      </c>
      <c r="J1006" s="16">
        <v>45410.645798611113</v>
      </c>
      <c r="K1006">
        <v>0.30599999999999999</v>
      </c>
      <c r="L1006" t="s">
        <v>54</v>
      </c>
      <c r="M1006">
        <f t="shared" si="30"/>
        <v>28</v>
      </c>
      <c r="N1006" t="str">
        <f t="shared" si="31"/>
        <v>mar/2024</v>
      </c>
    </row>
    <row r="1007" spans="1:14" x14ac:dyDescent="0.25">
      <c r="A1007" t="s">
        <v>1060</v>
      </c>
      <c r="B1007">
        <v>624</v>
      </c>
      <c r="C1007" t="s">
        <v>13</v>
      </c>
      <c r="D1007" t="s">
        <v>44</v>
      </c>
      <c r="E1007" t="s">
        <v>15</v>
      </c>
      <c r="F1007" t="s">
        <v>21</v>
      </c>
      <c r="G1007" s="16">
        <v>45362.327835648153</v>
      </c>
      <c r="H1007" s="16">
        <v>45373.327835648153</v>
      </c>
      <c r="I1007" s="16">
        <v>45378.327835648153</v>
      </c>
      <c r="J1007" s="16">
        <v>45388.327835648153</v>
      </c>
      <c r="K1007">
        <v>0.28199999999999997</v>
      </c>
      <c r="L1007" t="s">
        <v>89</v>
      </c>
      <c r="M1007">
        <f t="shared" si="30"/>
        <v>26</v>
      </c>
      <c r="N1007" t="str">
        <f t="shared" si="31"/>
        <v>mar/2024</v>
      </c>
    </row>
    <row r="1008" spans="1:14" x14ac:dyDescent="0.25">
      <c r="A1008" t="s">
        <v>1061</v>
      </c>
      <c r="B1008">
        <v>605</v>
      </c>
      <c r="C1008" t="s">
        <v>74</v>
      </c>
      <c r="D1008" t="s">
        <v>30</v>
      </c>
      <c r="E1008" t="s">
        <v>57</v>
      </c>
      <c r="F1008" t="s">
        <v>31</v>
      </c>
      <c r="G1008" s="16">
        <v>45187.051990740743</v>
      </c>
      <c r="H1008" s="16"/>
      <c r="I1008" s="16"/>
      <c r="J1008" s="16"/>
      <c r="K1008">
        <v>0.29699999999999999</v>
      </c>
      <c r="L1008" t="s">
        <v>32</v>
      </c>
      <c r="M1008">
        <f t="shared" si="30"/>
        <v>99999</v>
      </c>
      <c r="N1008" t="str">
        <f t="shared" si="31"/>
        <v>set/2023</v>
      </c>
    </row>
    <row r="1009" spans="1:14" x14ac:dyDescent="0.25">
      <c r="A1009" t="s">
        <v>1062</v>
      </c>
      <c r="B1009">
        <v>503</v>
      </c>
      <c r="C1009" t="s">
        <v>13</v>
      </c>
      <c r="D1009" t="s">
        <v>44</v>
      </c>
      <c r="E1009" t="s">
        <v>57</v>
      </c>
      <c r="F1009" t="s">
        <v>31</v>
      </c>
      <c r="G1009" s="16">
        <v>45766.195902777778</v>
      </c>
      <c r="H1009" s="16">
        <v>45782.195902777778</v>
      </c>
      <c r="I1009" s="16">
        <v>45784.195902777778</v>
      </c>
      <c r="J1009" s="16">
        <v>45799.195902777778</v>
      </c>
      <c r="K1009">
        <v>8.9999999999999993E-3</v>
      </c>
      <c r="L1009" t="s">
        <v>35</v>
      </c>
      <c r="M1009">
        <f t="shared" si="30"/>
        <v>33</v>
      </c>
      <c r="N1009" t="str">
        <f t="shared" si="31"/>
        <v>abr/2025</v>
      </c>
    </row>
    <row r="1010" spans="1:14" x14ac:dyDescent="0.25">
      <c r="A1010" t="s">
        <v>1063</v>
      </c>
      <c r="B1010">
        <v>422</v>
      </c>
      <c r="C1010" t="s">
        <v>13</v>
      </c>
      <c r="D1010" t="s">
        <v>14</v>
      </c>
      <c r="E1010" t="s">
        <v>15</v>
      </c>
      <c r="F1010" t="s">
        <v>38</v>
      </c>
      <c r="G1010" s="16">
        <v>45116.970902777779</v>
      </c>
      <c r="H1010" s="16"/>
      <c r="I1010" s="16"/>
      <c r="J1010" s="16"/>
      <c r="K1010">
        <v>0.54100000000000004</v>
      </c>
      <c r="L1010" t="s">
        <v>39</v>
      </c>
      <c r="M1010">
        <f t="shared" si="30"/>
        <v>99999</v>
      </c>
      <c r="N1010" t="str">
        <f t="shared" si="31"/>
        <v>jul/2023</v>
      </c>
    </row>
    <row r="1011" spans="1:14" x14ac:dyDescent="0.25">
      <c r="A1011" t="s">
        <v>1064</v>
      </c>
      <c r="B1011">
        <v>746</v>
      </c>
      <c r="C1011" t="s">
        <v>13</v>
      </c>
      <c r="D1011" t="s">
        <v>44</v>
      </c>
      <c r="E1011" t="s">
        <v>15</v>
      </c>
      <c r="F1011" t="s">
        <v>21</v>
      </c>
      <c r="G1011" s="16">
        <v>45061.331516203703</v>
      </c>
      <c r="H1011" s="16">
        <v>45061.331516203703</v>
      </c>
      <c r="I1011" s="16">
        <v>45075.331516203703</v>
      </c>
      <c r="J1011" s="16">
        <v>45076.331516203703</v>
      </c>
      <c r="K1011">
        <v>0.47599999999999998</v>
      </c>
      <c r="L1011" t="s">
        <v>69</v>
      </c>
      <c r="M1011">
        <f t="shared" si="30"/>
        <v>15</v>
      </c>
      <c r="N1011" t="str">
        <f t="shared" si="31"/>
        <v>mai/2023</v>
      </c>
    </row>
    <row r="1012" spans="1:14" x14ac:dyDescent="0.25">
      <c r="A1012" t="s">
        <v>1065</v>
      </c>
      <c r="B1012">
        <v>790</v>
      </c>
      <c r="C1012" t="s">
        <v>74</v>
      </c>
      <c r="D1012" t="s">
        <v>14</v>
      </c>
      <c r="E1012" t="s">
        <v>15</v>
      </c>
      <c r="F1012" t="s">
        <v>38</v>
      </c>
      <c r="G1012" s="16">
        <v>45896.361250000002</v>
      </c>
      <c r="H1012" s="16">
        <v>45911.361250000002</v>
      </c>
      <c r="I1012" s="16">
        <v>45927.361250000002</v>
      </c>
      <c r="J1012" s="16"/>
      <c r="K1012">
        <v>0.13800000000000001</v>
      </c>
      <c r="L1012" t="s">
        <v>41</v>
      </c>
      <c r="M1012">
        <f t="shared" si="30"/>
        <v>99999</v>
      </c>
      <c r="N1012" t="str">
        <f t="shared" si="31"/>
        <v>ago/2025</v>
      </c>
    </row>
    <row r="1013" spans="1:14" x14ac:dyDescent="0.25">
      <c r="A1013" t="s">
        <v>1066</v>
      </c>
      <c r="B1013">
        <v>732</v>
      </c>
      <c r="C1013" t="s">
        <v>24</v>
      </c>
      <c r="D1013" t="s">
        <v>25</v>
      </c>
      <c r="E1013" t="s">
        <v>57</v>
      </c>
      <c r="F1013" t="s">
        <v>21</v>
      </c>
      <c r="G1013" s="16">
        <v>45050.712118055562</v>
      </c>
      <c r="H1013" s="16">
        <v>45062.712118055562</v>
      </c>
      <c r="I1013" s="16">
        <v>45069.712118055562</v>
      </c>
      <c r="J1013" s="16"/>
      <c r="K1013">
        <v>0.39</v>
      </c>
      <c r="L1013" t="s">
        <v>61</v>
      </c>
      <c r="M1013">
        <f t="shared" si="30"/>
        <v>99999</v>
      </c>
      <c r="N1013" t="str">
        <f t="shared" si="31"/>
        <v>mai/2023</v>
      </c>
    </row>
    <row r="1014" spans="1:14" x14ac:dyDescent="0.25">
      <c r="A1014" t="s">
        <v>1067</v>
      </c>
      <c r="B1014">
        <v>427</v>
      </c>
      <c r="C1014" t="s">
        <v>13</v>
      </c>
      <c r="D1014" t="s">
        <v>44</v>
      </c>
      <c r="E1014" t="s">
        <v>15</v>
      </c>
      <c r="F1014" t="s">
        <v>21</v>
      </c>
      <c r="G1014" s="16">
        <v>45434.436145833337</v>
      </c>
      <c r="H1014" s="16">
        <v>45445.436145833337</v>
      </c>
      <c r="I1014" s="16"/>
      <c r="J1014" s="16"/>
      <c r="K1014">
        <v>0.16900000000000001</v>
      </c>
      <c r="L1014" t="s">
        <v>71</v>
      </c>
      <c r="M1014">
        <f t="shared" si="30"/>
        <v>99999</v>
      </c>
      <c r="N1014" t="str">
        <f t="shared" si="31"/>
        <v>mai/2024</v>
      </c>
    </row>
    <row r="1015" spans="1:14" x14ac:dyDescent="0.25">
      <c r="A1015" t="s">
        <v>1068</v>
      </c>
      <c r="B1015">
        <v>847</v>
      </c>
      <c r="C1015" t="s">
        <v>34</v>
      </c>
      <c r="D1015" t="s">
        <v>30</v>
      </c>
      <c r="E1015" t="s">
        <v>45</v>
      </c>
      <c r="F1015" t="s">
        <v>38</v>
      </c>
      <c r="G1015" s="16">
        <v>45040.754236111112</v>
      </c>
      <c r="H1015" s="16">
        <v>45043.754236111112</v>
      </c>
      <c r="I1015" s="16">
        <v>45063.754236111112</v>
      </c>
      <c r="J1015" s="16">
        <v>45069.754236111112</v>
      </c>
      <c r="K1015">
        <v>0.14499999999999999</v>
      </c>
      <c r="L1015" t="s">
        <v>41</v>
      </c>
      <c r="M1015">
        <f t="shared" si="30"/>
        <v>29</v>
      </c>
      <c r="N1015" t="str">
        <f t="shared" si="31"/>
        <v>abr/2023</v>
      </c>
    </row>
    <row r="1016" spans="1:14" x14ac:dyDescent="0.25">
      <c r="A1016" t="s">
        <v>1069</v>
      </c>
      <c r="B1016">
        <v>346</v>
      </c>
      <c r="C1016" t="s">
        <v>24</v>
      </c>
      <c r="D1016" t="s">
        <v>44</v>
      </c>
      <c r="E1016" t="s">
        <v>15</v>
      </c>
      <c r="F1016" t="s">
        <v>31</v>
      </c>
      <c r="G1016" s="16">
        <v>45724.619583333333</v>
      </c>
      <c r="H1016" s="16">
        <v>45733.619583333333</v>
      </c>
      <c r="I1016" s="16">
        <v>45737.619583333333</v>
      </c>
      <c r="J1016" s="16">
        <v>45753.619583333333</v>
      </c>
      <c r="K1016">
        <v>0.33300000000000002</v>
      </c>
      <c r="L1016" t="s">
        <v>17</v>
      </c>
      <c r="M1016">
        <f t="shared" si="30"/>
        <v>29</v>
      </c>
      <c r="N1016" t="str">
        <f t="shared" si="31"/>
        <v>mar/2025</v>
      </c>
    </row>
    <row r="1017" spans="1:14" x14ac:dyDescent="0.25">
      <c r="A1017" t="s">
        <v>1070</v>
      </c>
      <c r="B1017">
        <v>804</v>
      </c>
      <c r="C1017" t="s">
        <v>13</v>
      </c>
      <c r="D1017" t="s">
        <v>44</v>
      </c>
      <c r="E1017" t="s">
        <v>57</v>
      </c>
      <c r="F1017" t="s">
        <v>27</v>
      </c>
      <c r="G1017" s="16">
        <v>45355.037118055552</v>
      </c>
      <c r="H1017" s="16">
        <v>45382.037118055552</v>
      </c>
      <c r="I1017" s="16">
        <v>45402.037118055552</v>
      </c>
      <c r="J1017" s="16"/>
      <c r="K1017">
        <v>0.40400000000000003</v>
      </c>
      <c r="L1017" t="s">
        <v>54</v>
      </c>
      <c r="M1017">
        <f t="shared" si="30"/>
        <v>99999</v>
      </c>
      <c r="N1017" t="str">
        <f t="shared" si="31"/>
        <v>mar/2024</v>
      </c>
    </row>
    <row r="1018" spans="1:14" x14ac:dyDescent="0.25">
      <c r="A1018" t="s">
        <v>1071</v>
      </c>
      <c r="B1018">
        <v>414</v>
      </c>
      <c r="C1018" t="s">
        <v>24</v>
      </c>
      <c r="D1018" t="s">
        <v>44</v>
      </c>
      <c r="E1018" t="s">
        <v>26</v>
      </c>
      <c r="F1018" t="s">
        <v>21</v>
      </c>
      <c r="G1018" s="16">
        <v>45802.272916666669</v>
      </c>
      <c r="H1018" s="16">
        <v>45816.272916666669</v>
      </c>
      <c r="I1018" s="16">
        <v>45829.272916666669</v>
      </c>
      <c r="J1018" s="16">
        <v>45847.272916666669</v>
      </c>
      <c r="K1018">
        <v>0.189</v>
      </c>
      <c r="L1018" t="s">
        <v>41</v>
      </c>
      <c r="M1018">
        <f t="shared" si="30"/>
        <v>45</v>
      </c>
      <c r="N1018" t="str">
        <f t="shared" si="31"/>
        <v>mai/2025</v>
      </c>
    </row>
    <row r="1019" spans="1:14" x14ac:dyDescent="0.25">
      <c r="A1019" t="s">
        <v>1072</v>
      </c>
      <c r="B1019">
        <v>715</v>
      </c>
      <c r="C1019" t="s">
        <v>24</v>
      </c>
      <c r="D1019" t="s">
        <v>79</v>
      </c>
      <c r="E1019" t="s">
        <v>15</v>
      </c>
      <c r="F1019" t="s">
        <v>31</v>
      </c>
      <c r="G1019" s="16">
        <v>45449.027199074073</v>
      </c>
      <c r="H1019" s="16">
        <v>45469.027199074073</v>
      </c>
      <c r="I1019" s="16"/>
      <c r="J1019" s="16"/>
      <c r="K1019">
        <v>0.23499999999999999</v>
      </c>
      <c r="L1019" t="s">
        <v>54</v>
      </c>
      <c r="M1019">
        <f t="shared" si="30"/>
        <v>99999</v>
      </c>
      <c r="N1019" t="str">
        <f t="shared" si="31"/>
        <v>jun/2024</v>
      </c>
    </row>
    <row r="1020" spans="1:14" x14ac:dyDescent="0.25">
      <c r="A1020" t="s">
        <v>1073</v>
      </c>
      <c r="B1020">
        <v>522</v>
      </c>
      <c r="C1020" t="s">
        <v>13</v>
      </c>
      <c r="D1020" t="s">
        <v>44</v>
      </c>
      <c r="E1020" t="s">
        <v>15</v>
      </c>
      <c r="F1020" t="s">
        <v>21</v>
      </c>
      <c r="G1020" s="16">
        <v>45061.474849537037</v>
      </c>
      <c r="H1020" s="16">
        <v>45079.474849537037</v>
      </c>
      <c r="I1020" s="16">
        <v>45080.474849537037</v>
      </c>
      <c r="J1020" s="16"/>
      <c r="K1020">
        <v>0.23799999999999999</v>
      </c>
      <c r="L1020" t="s">
        <v>54</v>
      </c>
      <c r="M1020">
        <f t="shared" si="30"/>
        <v>99999</v>
      </c>
      <c r="N1020" t="str">
        <f t="shared" si="31"/>
        <v>mai/2023</v>
      </c>
    </row>
    <row r="1021" spans="1:14" x14ac:dyDescent="0.25">
      <c r="A1021" t="s">
        <v>1074</v>
      </c>
      <c r="B1021">
        <v>802</v>
      </c>
      <c r="C1021" t="s">
        <v>48</v>
      </c>
      <c r="D1021" t="s">
        <v>19</v>
      </c>
      <c r="E1021" t="s">
        <v>15</v>
      </c>
      <c r="F1021" t="s">
        <v>21</v>
      </c>
      <c r="G1021" s="16">
        <v>45101.11346064815</v>
      </c>
      <c r="H1021" s="16"/>
      <c r="I1021" s="16"/>
      <c r="J1021" s="16"/>
      <c r="K1021">
        <v>0.43099999999999999</v>
      </c>
      <c r="L1021" t="s">
        <v>52</v>
      </c>
      <c r="M1021">
        <f t="shared" si="30"/>
        <v>99999</v>
      </c>
      <c r="N1021" t="str">
        <f t="shared" si="31"/>
        <v>jun/2023</v>
      </c>
    </row>
    <row r="1022" spans="1:14" x14ac:dyDescent="0.25">
      <c r="A1022" t="s">
        <v>1075</v>
      </c>
      <c r="B1022">
        <v>395</v>
      </c>
      <c r="C1022" t="s">
        <v>48</v>
      </c>
      <c r="D1022" t="s">
        <v>14</v>
      </c>
      <c r="E1022" t="s">
        <v>45</v>
      </c>
      <c r="F1022" t="s">
        <v>31</v>
      </c>
      <c r="G1022" s="16">
        <v>44990.954085648147</v>
      </c>
      <c r="H1022" s="16"/>
      <c r="I1022" s="16"/>
      <c r="J1022" s="16"/>
      <c r="K1022">
        <v>0.33100000000000002</v>
      </c>
      <c r="L1022" t="s">
        <v>39</v>
      </c>
      <c r="M1022">
        <f t="shared" si="30"/>
        <v>99999</v>
      </c>
      <c r="N1022" t="str">
        <f t="shared" si="31"/>
        <v>mar/2023</v>
      </c>
    </row>
    <row r="1023" spans="1:14" x14ac:dyDescent="0.25">
      <c r="A1023" t="s">
        <v>1076</v>
      </c>
      <c r="B1023">
        <v>406</v>
      </c>
      <c r="C1023" t="s">
        <v>24</v>
      </c>
      <c r="D1023" t="s">
        <v>14</v>
      </c>
      <c r="E1023" t="s">
        <v>45</v>
      </c>
      <c r="F1023" t="s">
        <v>16</v>
      </c>
      <c r="G1023" s="16">
        <v>45533.618078703701</v>
      </c>
      <c r="H1023" s="16">
        <v>45557.618078703701</v>
      </c>
      <c r="I1023" s="16">
        <v>45580.618078703701</v>
      </c>
      <c r="J1023" s="16"/>
      <c r="K1023">
        <v>0.44600000000000001</v>
      </c>
      <c r="L1023" t="s">
        <v>32</v>
      </c>
      <c r="M1023">
        <f t="shared" si="30"/>
        <v>99999</v>
      </c>
      <c r="N1023" t="str">
        <f t="shared" si="31"/>
        <v>ago/2024</v>
      </c>
    </row>
    <row r="1024" spans="1:14" x14ac:dyDescent="0.25">
      <c r="A1024" t="s">
        <v>1077</v>
      </c>
      <c r="B1024">
        <v>331</v>
      </c>
      <c r="C1024" t="s">
        <v>34</v>
      </c>
      <c r="D1024" t="s">
        <v>19</v>
      </c>
      <c r="E1024" t="s">
        <v>15</v>
      </c>
      <c r="F1024" t="s">
        <v>27</v>
      </c>
      <c r="G1024" s="16">
        <v>45729.703310185178</v>
      </c>
      <c r="H1024" s="16">
        <v>45745.703310185178</v>
      </c>
      <c r="I1024" s="16">
        <v>45751.703310185178</v>
      </c>
      <c r="J1024" s="16">
        <v>45777.703310185178</v>
      </c>
      <c r="K1024">
        <v>0.313</v>
      </c>
      <c r="L1024" t="s">
        <v>17</v>
      </c>
      <c r="M1024">
        <f t="shared" si="30"/>
        <v>48</v>
      </c>
      <c r="N1024" t="str">
        <f t="shared" si="31"/>
        <v>mar/2025</v>
      </c>
    </row>
    <row r="1025" spans="1:14" x14ac:dyDescent="0.25">
      <c r="A1025" t="s">
        <v>1078</v>
      </c>
      <c r="B1025">
        <v>792</v>
      </c>
      <c r="C1025" t="s">
        <v>24</v>
      </c>
      <c r="D1025" t="s">
        <v>30</v>
      </c>
      <c r="E1025" t="s">
        <v>26</v>
      </c>
      <c r="F1025" t="s">
        <v>16</v>
      </c>
      <c r="G1025" s="16">
        <v>45160.275393518517</v>
      </c>
      <c r="H1025" s="16">
        <v>45165.275393518517</v>
      </c>
      <c r="I1025" s="16">
        <v>45183.275393518517</v>
      </c>
      <c r="J1025" s="16">
        <v>45200.275393518517</v>
      </c>
      <c r="K1025">
        <v>0.32800000000000001</v>
      </c>
      <c r="L1025" t="s">
        <v>71</v>
      </c>
      <c r="M1025">
        <f t="shared" si="30"/>
        <v>40</v>
      </c>
      <c r="N1025" t="str">
        <f t="shared" si="31"/>
        <v>ago/2023</v>
      </c>
    </row>
    <row r="1026" spans="1:14" x14ac:dyDescent="0.25">
      <c r="A1026" t="s">
        <v>1079</v>
      </c>
      <c r="B1026">
        <v>365</v>
      </c>
      <c r="C1026" t="s">
        <v>34</v>
      </c>
      <c r="D1026" t="s">
        <v>30</v>
      </c>
      <c r="E1026" t="s">
        <v>15</v>
      </c>
      <c r="F1026" t="s">
        <v>21</v>
      </c>
      <c r="G1026" s="16">
        <v>45247.553912037038</v>
      </c>
      <c r="H1026" s="16"/>
      <c r="I1026" s="16"/>
      <c r="J1026" s="16"/>
      <c r="K1026">
        <v>0.30599999999999999</v>
      </c>
      <c r="L1026" t="s">
        <v>32</v>
      </c>
      <c r="M1026">
        <f t="shared" si="30"/>
        <v>99999</v>
      </c>
      <c r="N1026" t="str">
        <f t="shared" si="31"/>
        <v>nov/2023</v>
      </c>
    </row>
    <row r="1027" spans="1:14" x14ac:dyDescent="0.25">
      <c r="A1027" t="s">
        <v>1080</v>
      </c>
      <c r="B1027">
        <v>478</v>
      </c>
      <c r="C1027" t="s">
        <v>24</v>
      </c>
      <c r="D1027" t="s">
        <v>44</v>
      </c>
      <c r="E1027" t="s">
        <v>57</v>
      </c>
      <c r="F1027" t="s">
        <v>21</v>
      </c>
      <c r="G1027" s="16">
        <v>45076.545590277783</v>
      </c>
      <c r="H1027" s="16">
        <v>45079.545590277783</v>
      </c>
      <c r="I1027" s="16">
        <v>45090.545590277783</v>
      </c>
      <c r="J1027" s="16"/>
      <c r="K1027">
        <v>0.20200000000000001</v>
      </c>
      <c r="L1027" t="s">
        <v>32</v>
      </c>
      <c r="M1027">
        <f t="shared" ref="M1027:M1090" si="32">IF(_xlfn.DAYS(J1027,G1027) &gt; 0, _xlfn.DAYS(J1027,G1027), 99999)</f>
        <v>99999</v>
      </c>
      <c r="N1027" t="str">
        <f t="shared" ref="N1027:N1090" si="33">TEXT(G1027, "mmm/aaaa")</f>
        <v>mai/2023</v>
      </c>
    </row>
    <row r="1028" spans="1:14" x14ac:dyDescent="0.25">
      <c r="A1028" t="s">
        <v>1081</v>
      </c>
      <c r="B1028">
        <v>742</v>
      </c>
      <c r="C1028" t="s">
        <v>34</v>
      </c>
      <c r="D1028" t="s">
        <v>14</v>
      </c>
      <c r="E1028" t="s">
        <v>15</v>
      </c>
      <c r="F1028" t="s">
        <v>16</v>
      </c>
      <c r="G1028" s="16">
        <v>45497.39744212963</v>
      </c>
      <c r="H1028" s="16">
        <v>45511.39744212963</v>
      </c>
      <c r="I1028" s="16">
        <v>45523.39744212963</v>
      </c>
      <c r="J1028" s="16"/>
      <c r="K1028">
        <v>0.51200000000000001</v>
      </c>
      <c r="L1028" t="s">
        <v>17</v>
      </c>
      <c r="M1028">
        <f t="shared" si="32"/>
        <v>99999</v>
      </c>
      <c r="N1028" t="str">
        <f t="shared" si="33"/>
        <v>jul/2024</v>
      </c>
    </row>
    <row r="1029" spans="1:14" x14ac:dyDescent="0.25">
      <c r="A1029" t="s">
        <v>1082</v>
      </c>
      <c r="B1029">
        <v>848</v>
      </c>
      <c r="C1029" t="s">
        <v>13</v>
      </c>
      <c r="D1029" t="s">
        <v>44</v>
      </c>
      <c r="E1029" t="s">
        <v>57</v>
      </c>
      <c r="F1029" t="s">
        <v>38</v>
      </c>
      <c r="G1029" s="16">
        <v>45016.431597222218</v>
      </c>
      <c r="H1029" s="16">
        <v>45030.431597222218</v>
      </c>
      <c r="I1029" s="16">
        <v>45046.431597222218</v>
      </c>
      <c r="J1029" s="16">
        <v>45068.431597222218</v>
      </c>
      <c r="K1029">
        <v>0.33</v>
      </c>
      <c r="L1029" t="s">
        <v>106</v>
      </c>
      <c r="M1029">
        <f t="shared" si="32"/>
        <v>52</v>
      </c>
      <c r="N1029" t="str">
        <f t="shared" si="33"/>
        <v>mar/2023</v>
      </c>
    </row>
    <row r="1030" spans="1:14" x14ac:dyDescent="0.25">
      <c r="A1030" t="s">
        <v>1083</v>
      </c>
      <c r="B1030">
        <v>500</v>
      </c>
      <c r="C1030" t="s">
        <v>13</v>
      </c>
      <c r="D1030" t="s">
        <v>25</v>
      </c>
      <c r="E1030" t="s">
        <v>26</v>
      </c>
      <c r="F1030" t="s">
        <v>21</v>
      </c>
      <c r="G1030" s="16">
        <v>45189.438819444447</v>
      </c>
      <c r="H1030" s="16">
        <v>45205.438819444447</v>
      </c>
      <c r="I1030" s="16">
        <v>45220.438819444447</v>
      </c>
      <c r="J1030" s="16">
        <v>45234.438819444447</v>
      </c>
      <c r="K1030">
        <v>0.26400000000000001</v>
      </c>
      <c r="L1030" t="s">
        <v>64</v>
      </c>
      <c r="M1030">
        <f t="shared" si="32"/>
        <v>45</v>
      </c>
      <c r="N1030" t="str">
        <f t="shared" si="33"/>
        <v>set/2023</v>
      </c>
    </row>
    <row r="1031" spans="1:14" x14ac:dyDescent="0.25">
      <c r="A1031" t="s">
        <v>1084</v>
      </c>
      <c r="B1031">
        <v>348</v>
      </c>
      <c r="C1031" t="s">
        <v>13</v>
      </c>
      <c r="D1031" t="s">
        <v>14</v>
      </c>
      <c r="E1031" t="s">
        <v>26</v>
      </c>
      <c r="F1031" t="s">
        <v>38</v>
      </c>
      <c r="G1031" s="16">
        <v>45023.735601851848</v>
      </c>
      <c r="H1031" s="16">
        <v>45031.735601851848</v>
      </c>
      <c r="I1031" s="16">
        <v>45038.735601851848</v>
      </c>
      <c r="J1031" s="16"/>
      <c r="K1031">
        <v>0.74099999999999999</v>
      </c>
      <c r="L1031" t="s">
        <v>32</v>
      </c>
      <c r="M1031">
        <f t="shared" si="32"/>
        <v>99999</v>
      </c>
      <c r="N1031" t="str">
        <f t="shared" si="33"/>
        <v>abr/2023</v>
      </c>
    </row>
    <row r="1032" spans="1:14" x14ac:dyDescent="0.25">
      <c r="A1032" t="s">
        <v>1085</v>
      </c>
      <c r="B1032">
        <v>562</v>
      </c>
      <c r="C1032" t="s">
        <v>13</v>
      </c>
      <c r="D1032" t="s">
        <v>79</v>
      </c>
      <c r="E1032" t="s">
        <v>15</v>
      </c>
      <c r="F1032" t="s">
        <v>27</v>
      </c>
      <c r="G1032" s="16">
        <v>45637.798738425918</v>
      </c>
      <c r="H1032" s="16"/>
      <c r="I1032" s="16"/>
      <c r="J1032" s="16"/>
      <c r="K1032">
        <v>0.20599999999999999</v>
      </c>
      <c r="L1032" t="s">
        <v>69</v>
      </c>
      <c r="M1032">
        <f t="shared" si="32"/>
        <v>99999</v>
      </c>
      <c r="N1032" t="str">
        <f t="shared" si="33"/>
        <v>dez/2024</v>
      </c>
    </row>
    <row r="1033" spans="1:14" x14ac:dyDescent="0.25">
      <c r="A1033" t="s">
        <v>1086</v>
      </c>
      <c r="B1033">
        <v>432</v>
      </c>
      <c r="C1033" t="s">
        <v>24</v>
      </c>
      <c r="D1033" t="s">
        <v>44</v>
      </c>
      <c r="E1033" t="s">
        <v>15</v>
      </c>
      <c r="F1033" t="s">
        <v>16</v>
      </c>
      <c r="G1033" s="16">
        <v>45036.390474537038</v>
      </c>
      <c r="H1033" s="16">
        <v>45042.390474537038</v>
      </c>
      <c r="I1033" s="16"/>
      <c r="J1033" s="16"/>
      <c r="K1033">
        <v>0.16700000000000001</v>
      </c>
      <c r="L1033" t="s">
        <v>106</v>
      </c>
      <c r="M1033">
        <f t="shared" si="32"/>
        <v>99999</v>
      </c>
      <c r="N1033" t="str">
        <f t="shared" si="33"/>
        <v>abr/2023</v>
      </c>
    </row>
    <row r="1034" spans="1:14" x14ac:dyDescent="0.25">
      <c r="A1034" t="s">
        <v>1087</v>
      </c>
      <c r="B1034">
        <v>643</v>
      </c>
      <c r="C1034" t="s">
        <v>34</v>
      </c>
      <c r="D1034" t="s">
        <v>30</v>
      </c>
      <c r="E1034" t="s">
        <v>26</v>
      </c>
      <c r="F1034" t="s">
        <v>38</v>
      </c>
      <c r="G1034" s="16">
        <v>45354.55709490741</v>
      </c>
      <c r="H1034" s="16"/>
      <c r="I1034" s="16"/>
      <c r="J1034" s="16"/>
      <c r="K1034">
        <v>6.7000000000000004E-2</v>
      </c>
      <c r="L1034" t="s">
        <v>69</v>
      </c>
      <c r="M1034">
        <f t="shared" si="32"/>
        <v>99999</v>
      </c>
      <c r="N1034" t="str">
        <f t="shared" si="33"/>
        <v>mar/2024</v>
      </c>
    </row>
    <row r="1035" spans="1:14" x14ac:dyDescent="0.25">
      <c r="A1035" t="s">
        <v>1088</v>
      </c>
      <c r="B1035">
        <v>475</v>
      </c>
      <c r="C1035" t="s">
        <v>13</v>
      </c>
      <c r="D1035" t="s">
        <v>14</v>
      </c>
      <c r="E1035" t="s">
        <v>26</v>
      </c>
      <c r="F1035" t="s">
        <v>27</v>
      </c>
      <c r="G1035" s="16">
        <v>45789.317291666674</v>
      </c>
      <c r="H1035" s="16">
        <v>45795.317291666674</v>
      </c>
      <c r="I1035" s="16">
        <v>45808.317291666674</v>
      </c>
      <c r="J1035" s="16"/>
      <c r="K1035">
        <v>0.31900000000000001</v>
      </c>
      <c r="L1035" t="s">
        <v>39</v>
      </c>
      <c r="M1035">
        <f t="shared" si="32"/>
        <v>99999</v>
      </c>
      <c r="N1035" t="str">
        <f t="shared" si="33"/>
        <v>mai/2025</v>
      </c>
    </row>
    <row r="1036" spans="1:14" x14ac:dyDescent="0.25">
      <c r="A1036" t="s">
        <v>1089</v>
      </c>
      <c r="B1036">
        <v>690</v>
      </c>
      <c r="C1036" t="s">
        <v>74</v>
      </c>
      <c r="D1036" t="s">
        <v>44</v>
      </c>
      <c r="E1036" t="s">
        <v>15</v>
      </c>
      <c r="F1036" t="s">
        <v>16</v>
      </c>
      <c r="G1036" s="16">
        <v>45259.045474537037</v>
      </c>
      <c r="H1036" s="16">
        <v>45262.045474537037</v>
      </c>
      <c r="I1036" s="16">
        <v>45275.045474537037</v>
      </c>
      <c r="J1036" s="16"/>
      <c r="K1036">
        <v>0.30299999999999999</v>
      </c>
      <c r="L1036" t="s">
        <v>61</v>
      </c>
      <c r="M1036">
        <f t="shared" si="32"/>
        <v>99999</v>
      </c>
      <c r="N1036" t="str">
        <f t="shared" si="33"/>
        <v>nov/2023</v>
      </c>
    </row>
    <row r="1037" spans="1:14" x14ac:dyDescent="0.25">
      <c r="A1037" t="s">
        <v>1090</v>
      </c>
      <c r="B1037">
        <v>310</v>
      </c>
      <c r="C1037" t="s">
        <v>13</v>
      </c>
      <c r="D1037" t="s">
        <v>14</v>
      </c>
      <c r="E1037" t="s">
        <v>57</v>
      </c>
      <c r="F1037" t="s">
        <v>21</v>
      </c>
      <c r="G1037" s="16">
        <v>45413.332372685189</v>
      </c>
      <c r="H1037" s="16"/>
      <c r="I1037" s="16"/>
      <c r="J1037" s="16"/>
      <c r="K1037">
        <v>0.32500000000000001</v>
      </c>
      <c r="L1037" t="s">
        <v>64</v>
      </c>
      <c r="M1037">
        <f t="shared" si="32"/>
        <v>99999</v>
      </c>
      <c r="N1037" t="str">
        <f t="shared" si="33"/>
        <v>mai/2024</v>
      </c>
    </row>
    <row r="1038" spans="1:14" x14ac:dyDescent="0.25">
      <c r="A1038" t="s">
        <v>1091</v>
      </c>
      <c r="B1038">
        <v>500</v>
      </c>
      <c r="C1038" t="s">
        <v>24</v>
      </c>
      <c r="D1038" t="s">
        <v>14</v>
      </c>
      <c r="E1038" t="s">
        <v>15</v>
      </c>
      <c r="F1038" t="s">
        <v>21</v>
      </c>
      <c r="G1038" s="16">
        <v>45205.49732638889</v>
      </c>
      <c r="H1038" s="16">
        <v>45214.49732638889</v>
      </c>
      <c r="I1038" s="16">
        <v>45225.49732638889</v>
      </c>
      <c r="J1038" s="16">
        <v>45245.49732638889</v>
      </c>
      <c r="K1038">
        <v>0.223</v>
      </c>
      <c r="L1038" t="s">
        <v>89</v>
      </c>
      <c r="M1038">
        <f t="shared" si="32"/>
        <v>40</v>
      </c>
      <c r="N1038" t="str">
        <f t="shared" si="33"/>
        <v>out/2023</v>
      </c>
    </row>
    <row r="1039" spans="1:14" x14ac:dyDescent="0.25">
      <c r="A1039" t="s">
        <v>1092</v>
      </c>
      <c r="B1039">
        <v>302</v>
      </c>
      <c r="C1039" t="s">
        <v>24</v>
      </c>
      <c r="D1039" t="s">
        <v>130</v>
      </c>
      <c r="E1039" t="s">
        <v>15</v>
      </c>
      <c r="F1039" t="s">
        <v>38</v>
      </c>
      <c r="G1039" s="16">
        <v>45628.719710648147</v>
      </c>
      <c r="H1039" s="16"/>
      <c r="I1039" s="16"/>
      <c r="J1039" s="16"/>
      <c r="K1039">
        <v>7.8E-2</v>
      </c>
      <c r="L1039" t="s">
        <v>66</v>
      </c>
      <c r="M1039">
        <f t="shared" si="32"/>
        <v>99999</v>
      </c>
      <c r="N1039" t="str">
        <f t="shared" si="33"/>
        <v>dez/2024</v>
      </c>
    </row>
    <row r="1040" spans="1:14" x14ac:dyDescent="0.25">
      <c r="A1040" t="s">
        <v>1093</v>
      </c>
      <c r="B1040">
        <v>513</v>
      </c>
      <c r="C1040" t="s">
        <v>13</v>
      </c>
      <c r="D1040" t="s">
        <v>49</v>
      </c>
      <c r="E1040" t="s">
        <v>45</v>
      </c>
      <c r="F1040" t="s">
        <v>21</v>
      </c>
      <c r="G1040" s="16">
        <v>45219.728113425917</v>
      </c>
      <c r="H1040" s="16">
        <v>45246.728113425917</v>
      </c>
      <c r="I1040" s="16"/>
      <c r="J1040" s="16"/>
      <c r="K1040">
        <v>0.45300000000000001</v>
      </c>
      <c r="L1040" t="s">
        <v>39</v>
      </c>
      <c r="M1040">
        <f t="shared" si="32"/>
        <v>99999</v>
      </c>
      <c r="N1040" t="str">
        <f t="shared" si="33"/>
        <v>out/2023</v>
      </c>
    </row>
    <row r="1041" spans="1:14" x14ac:dyDescent="0.25">
      <c r="A1041" t="s">
        <v>1094</v>
      </c>
      <c r="B1041">
        <v>606</v>
      </c>
      <c r="C1041" t="s">
        <v>13</v>
      </c>
      <c r="D1041" t="s">
        <v>49</v>
      </c>
      <c r="E1041" t="s">
        <v>20</v>
      </c>
      <c r="F1041" t="s">
        <v>16</v>
      </c>
      <c r="G1041" s="16">
        <v>45277.189085648148</v>
      </c>
      <c r="H1041" s="16">
        <v>45280.189085648148</v>
      </c>
      <c r="I1041" s="16">
        <v>45288.189085648148</v>
      </c>
      <c r="J1041" s="16"/>
      <c r="K1041">
        <v>0.439</v>
      </c>
      <c r="L1041" t="s">
        <v>52</v>
      </c>
      <c r="M1041">
        <f t="shared" si="32"/>
        <v>99999</v>
      </c>
      <c r="N1041" t="str">
        <f t="shared" si="33"/>
        <v>dez/2023</v>
      </c>
    </row>
    <row r="1042" spans="1:14" x14ac:dyDescent="0.25">
      <c r="A1042" t="s">
        <v>1095</v>
      </c>
      <c r="B1042">
        <v>843</v>
      </c>
      <c r="C1042" t="s">
        <v>24</v>
      </c>
      <c r="D1042" t="s">
        <v>14</v>
      </c>
      <c r="E1042" t="s">
        <v>15</v>
      </c>
      <c r="F1042" t="s">
        <v>16</v>
      </c>
      <c r="G1042" s="16">
        <v>45807.082499999997</v>
      </c>
      <c r="H1042" s="16"/>
      <c r="I1042" s="16"/>
      <c r="J1042" s="16"/>
      <c r="K1042">
        <v>0.20300000000000001</v>
      </c>
      <c r="L1042" t="s">
        <v>64</v>
      </c>
      <c r="M1042">
        <f t="shared" si="32"/>
        <v>99999</v>
      </c>
      <c r="N1042" t="str">
        <f t="shared" si="33"/>
        <v>mai/2025</v>
      </c>
    </row>
    <row r="1043" spans="1:14" x14ac:dyDescent="0.25">
      <c r="A1043" t="s">
        <v>1096</v>
      </c>
      <c r="B1043">
        <v>626</v>
      </c>
      <c r="C1043" t="s">
        <v>74</v>
      </c>
      <c r="D1043" t="s">
        <v>79</v>
      </c>
      <c r="E1043" t="s">
        <v>45</v>
      </c>
      <c r="F1043" t="s">
        <v>21</v>
      </c>
      <c r="G1043" s="16">
        <v>45226.033703703702</v>
      </c>
      <c r="H1043" s="16">
        <v>45238.033703703702</v>
      </c>
      <c r="I1043" s="16"/>
      <c r="J1043" s="16"/>
      <c r="K1043">
        <v>0.67200000000000004</v>
      </c>
      <c r="L1043" t="s">
        <v>52</v>
      </c>
      <c r="M1043">
        <f t="shared" si="32"/>
        <v>99999</v>
      </c>
      <c r="N1043" t="str">
        <f t="shared" si="33"/>
        <v>out/2023</v>
      </c>
    </row>
    <row r="1044" spans="1:14" x14ac:dyDescent="0.25">
      <c r="A1044" t="s">
        <v>1097</v>
      </c>
      <c r="B1044">
        <v>498</v>
      </c>
      <c r="C1044" t="s">
        <v>24</v>
      </c>
      <c r="D1044" t="s">
        <v>44</v>
      </c>
      <c r="E1044" t="s">
        <v>45</v>
      </c>
      <c r="F1044" t="s">
        <v>16</v>
      </c>
      <c r="G1044" s="16">
        <v>45827.262013888889</v>
      </c>
      <c r="H1044" s="16"/>
      <c r="I1044" s="16"/>
      <c r="J1044" s="16"/>
      <c r="K1044">
        <v>0.26400000000000001</v>
      </c>
      <c r="L1044" t="s">
        <v>61</v>
      </c>
      <c r="M1044">
        <f t="shared" si="32"/>
        <v>99999</v>
      </c>
      <c r="N1044" t="str">
        <f t="shared" si="33"/>
        <v>jun/2025</v>
      </c>
    </row>
    <row r="1045" spans="1:14" x14ac:dyDescent="0.25">
      <c r="A1045" t="s">
        <v>1098</v>
      </c>
      <c r="B1045">
        <v>408</v>
      </c>
      <c r="C1045" t="s">
        <v>13</v>
      </c>
      <c r="D1045" t="s">
        <v>25</v>
      </c>
      <c r="E1045" t="s">
        <v>20</v>
      </c>
      <c r="F1045" t="s">
        <v>38</v>
      </c>
      <c r="G1045" s="16">
        <v>45292.150821759264</v>
      </c>
      <c r="H1045" s="16">
        <v>45300.150821759264</v>
      </c>
      <c r="I1045" s="16">
        <v>45311.150821759264</v>
      </c>
      <c r="J1045" s="16"/>
      <c r="K1045">
        <v>0.20799999999999999</v>
      </c>
      <c r="L1045" t="s">
        <v>71</v>
      </c>
      <c r="M1045">
        <f t="shared" si="32"/>
        <v>99999</v>
      </c>
      <c r="N1045" t="str">
        <f t="shared" si="33"/>
        <v>jan/2024</v>
      </c>
    </row>
    <row r="1046" spans="1:14" x14ac:dyDescent="0.25">
      <c r="A1046" t="s">
        <v>1099</v>
      </c>
      <c r="B1046">
        <v>590</v>
      </c>
      <c r="C1046" t="s">
        <v>48</v>
      </c>
      <c r="D1046" t="s">
        <v>14</v>
      </c>
      <c r="E1046" t="s">
        <v>15</v>
      </c>
      <c r="F1046" t="s">
        <v>38</v>
      </c>
      <c r="G1046" s="16">
        <v>45347.681238425917</v>
      </c>
      <c r="H1046" s="16"/>
      <c r="I1046" s="16"/>
      <c r="J1046" s="16"/>
      <c r="K1046">
        <v>0.152</v>
      </c>
      <c r="L1046" t="s">
        <v>17</v>
      </c>
      <c r="M1046">
        <f t="shared" si="32"/>
        <v>99999</v>
      </c>
      <c r="N1046" t="str">
        <f t="shared" si="33"/>
        <v>fev/2024</v>
      </c>
    </row>
    <row r="1047" spans="1:14" x14ac:dyDescent="0.25">
      <c r="A1047" t="s">
        <v>1100</v>
      </c>
      <c r="B1047">
        <v>407</v>
      </c>
      <c r="C1047" t="s">
        <v>74</v>
      </c>
      <c r="D1047" t="s">
        <v>44</v>
      </c>
      <c r="E1047" t="s">
        <v>20</v>
      </c>
      <c r="F1047" t="s">
        <v>16</v>
      </c>
      <c r="G1047" s="16">
        <v>45057.895960648151</v>
      </c>
      <c r="H1047" s="16">
        <v>45057.895960648151</v>
      </c>
      <c r="I1047" s="16">
        <v>45080.895960648151</v>
      </c>
      <c r="J1047" s="16">
        <v>45105.895960648151</v>
      </c>
      <c r="K1047">
        <v>0.20300000000000001</v>
      </c>
      <c r="L1047" t="s">
        <v>89</v>
      </c>
      <c r="M1047">
        <f t="shared" si="32"/>
        <v>48</v>
      </c>
      <c r="N1047" t="str">
        <f t="shared" si="33"/>
        <v>mai/2023</v>
      </c>
    </row>
    <row r="1048" spans="1:14" x14ac:dyDescent="0.25">
      <c r="A1048" t="s">
        <v>1101</v>
      </c>
      <c r="B1048">
        <v>707</v>
      </c>
      <c r="C1048" t="s">
        <v>13</v>
      </c>
      <c r="D1048" t="s">
        <v>130</v>
      </c>
      <c r="E1048" t="s">
        <v>15</v>
      </c>
      <c r="F1048" t="s">
        <v>38</v>
      </c>
      <c r="G1048" s="16">
        <v>45548.404247685183</v>
      </c>
      <c r="H1048" s="16">
        <v>45573.404247685183</v>
      </c>
      <c r="I1048" s="16">
        <v>45580.404247685183</v>
      </c>
      <c r="J1048" s="16">
        <v>45617.404247685183</v>
      </c>
      <c r="K1048">
        <v>6.8000000000000005E-2</v>
      </c>
      <c r="L1048" t="s">
        <v>54</v>
      </c>
      <c r="M1048">
        <f t="shared" si="32"/>
        <v>69</v>
      </c>
      <c r="N1048" t="str">
        <f t="shared" si="33"/>
        <v>set/2024</v>
      </c>
    </row>
    <row r="1049" spans="1:14" x14ac:dyDescent="0.25">
      <c r="A1049" t="s">
        <v>1102</v>
      </c>
      <c r="B1049">
        <v>351</v>
      </c>
      <c r="C1049" t="s">
        <v>34</v>
      </c>
      <c r="D1049" t="s">
        <v>44</v>
      </c>
      <c r="E1049" t="s">
        <v>15</v>
      </c>
      <c r="F1049" t="s">
        <v>31</v>
      </c>
      <c r="G1049" s="16">
        <v>45381.889664351853</v>
      </c>
      <c r="H1049" s="16"/>
      <c r="I1049" s="16"/>
      <c r="J1049" s="16"/>
      <c r="K1049">
        <v>6.4000000000000001E-2</v>
      </c>
      <c r="L1049" t="s">
        <v>89</v>
      </c>
      <c r="M1049">
        <f t="shared" si="32"/>
        <v>99999</v>
      </c>
      <c r="N1049" t="str">
        <f t="shared" si="33"/>
        <v>mar/2024</v>
      </c>
    </row>
    <row r="1050" spans="1:14" x14ac:dyDescent="0.25">
      <c r="A1050" t="s">
        <v>1103</v>
      </c>
      <c r="B1050">
        <v>411</v>
      </c>
      <c r="C1050" t="s">
        <v>24</v>
      </c>
      <c r="D1050" t="s">
        <v>25</v>
      </c>
      <c r="E1050" t="s">
        <v>15</v>
      </c>
      <c r="F1050" t="s">
        <v>21</v>
      </c>
      <c r="G1050" s="16">
        <v>45366.171898148154</v>
      </c>
      <c r="H1050" s="16"/>
      <c r="I1050" s="16"/>
      <c r="J1050" s="16"/>
      <c r="K1050">
        <v>0.04</v>
      </c>
      <c r="L1050" t="s">
        <v>17</v>
      </c>
      <c r="M1050">
        <f t="shared" si="32"/>
        <v>99999</v>
      </c>
      <c r="N1050" t="str">
        <f t="shared" si="33"/>
        <v>mar/2024</v>
      </c>
    </row>
    <row r="1051" spans="1:14" x14ac:dyDescent="0.25">
      <c r="A1051" t="s">
        <v>1104</v>
      </c>
      <c r="B1051">
        <v>594</v>
      </c>
      <c r="C1051" t="s">
        <v>24</v>
      </c>
      <c r="D1051" t="s">
        <v>44</v>
      </c>
      <c r="E1051" t="s">
        <v>15</v>
      </c>
      <c r="F1051" t="s">
        <v>38</v>
      </c>
      <c r="G1051" s="16">
        <v>45734.761377314811</v>
      </c>
      <c r="H1051" s="16"/>
      <c r="I1051" s="16"/>
      <c r="J1051" s="16"/>
      <c r="K1051">
        <v>8.6999999999999994E-2</v>
      </c>
      <c r="L1051" t="s">
        <v>35</v>
      </c>
      <c r="M1051">
        <f t="shared" si="32"/>
        <v>99999</v>
      </c>
      <c r="N1051" t="str">
        <f t="shared" si="33"/>
        <v>mar/2025</v>
      </c>
    </row>
    <row r="1052" spans="1:14" x14ac:dyDescent="0.25">
      <c r="A1052" t="s">
        <v>1105</v>
      </c>
      <c r="B1052">
        <v>488</v>
      </c>
      <c r="C1052" t="s">
        <v>24</v>
      </c>
      <c r="D1052" t="s">
        <v>30</v>
      </c>
      <c r="E1052" t="s">
        <v>45</v>
      </c>
      <c r="F1052" t="s">
        <v>21</v>
      </c>
      <c r="G1052" s="16">
        <v>45908.212673611109</v>
      </c>
      <c r="H1052" s="16"/>
      <c r="I1052" s="16"/>
      <c r="J1052" s="16"/>
      <c r="K1052">
        <v>0.17100000000000001</v>
      </c>
      <c r="L1052" t="s">
        <v>32</v>
      </c>
      <c r="M1052">
        <f t="shared" si="32"/>
        <v>99999</v>
      </c>
      <c r="N1052" t="str">
        <f t="shared" si="33"/>
        <v>set/2025</v>
      </c>
    </row>
    <row r="1053" spans="1:14" x14ac:dyDescent="0.25">
      <c r="A1053" t="s">
        <v>1106</v>
      </c>
      <c r="B1053">
        <v>364</v>
      </c>
      <c r="C1053" t="s">
        <v>13</v>
      </c>
      <c r="D1053" t="s">
        <v>25</v>
      </c>
      <c r="E1053" t="s">
        <v>26</v>
      </c>
      <c r="F1053" t="s">
        <v>38</v>
      </c>
      <c r="G1053" s="16">
        <v>45612.423275462963</v>
      </c>
      <c r="H1053" s="16"/>
      <c r="I1053" s="16"/>
      <c r="J1053" s="16"/>
      <c r="K1053">
        <v>7.0999999999999994E-2</v>
      </c>
      <c r="L1053" t="s">
        <v>71</v>
      </c>
      <c r="M1053">
        <f t="shared" si="32"/>
        <v>99999</v>
      </c>
      <c r="N1053" t="str">
        <f t="shared" si="33"/>
        <v>nov/2024</v>
      </c>
    </row>
    <row r="1054" spans="1:14" x14ac:dyDescent="0.25">
      <c r="A1054" t="s">
        <v>1107</v>
      </c>
      <c r="B1054">
        <v>764</v>
      </c>
      <c r="C1054" t="s">
        <v>24</v>
      </c>
      <c r="D1054" t="s">
        <v>30</v>
      </c>
      <c r="E1054" t="s">
        <v>15</v>
      </c>
      <c r="F1054" t="s">
        <v>21</v>
      </c>
      <c r="G1054" s="16">
        <v>45571.496215277781</v>
      </c>
      <c r="H1054" s="16">
        <v>45580.496215277781</v>
      </c>
      <c r="I1054" s="16">
        <v>45598.496215277781</v>
      </c>
      <c r="J1054" s="16">
        <v>45611.496215277781</v>
      </c>
      <c r="K1054">
        <v>0.16200000000000001</v>
      </c>
      <c r="L1054" t="s">
        <v>69</v>
      </c>
      <c r="M1054">
        <f t="shared" si="32"/>
        <v>40</v>
      </c>
      <c r="N1054" t="str">
        <f t="shared" si="33"/>
        <v>out/2024</v>
      </c>
    </row>
    <row r="1055" spans="1:14" x14ac:dyDescent="0.25">
      <c r="A1055" t="s">
        <v>1108</v>
      </c>
      <c r="B1055">
        <v>557</v>
      </c>
      <c r="C1055" t="s">
        <v>24</v>
      </c>
      <c r="D1055" t="s">
        <v>49</v>
      </c>
      <c r="E1055" t="s">
        <v>15</v>
      </c>
      <c r="F1055" t="s">
        <v>31</v>
      </c>
      <c r="G1055" s="16">
        <v>45246.21638888889</v>
      </c>
      <c r="H1055" s="16">
        <v>45260.21638888889</v>
      </c>
      <c r="I1055" s="16">
        <v>45265.21638888889</v>
      </c>
      <c r="J1055" s="16"/>
      <c r="K1055">
        <v>0.30199999999999999</v>
      </c>
      <c r="L1055" t="s">
        <v>86</v>
      </c>
      <c r="M1055">
        <f t="shared" si="32"/>
        <v>99999</v>
      </c>
      <c r="N1055" t="str">
        <f t="shared" si="33"/>
        <v>nov/2023</v>
      </c>
    </row>
    <row r="1056" spans="1:14" x14ac:dyDescent="0.25">
      <c r="A1056" t="s">
        <v>1109</v>
      </c>
      <c r="B1056">
        <v>630</v>
      </c>
      <c r="C1056" t="s">
        <v>24</v>
      </c>
      <c r="D1056" t="s">
        <v>14</v>
      </c>
      <c r="E1056" t="s">
        <v>15</v>
      </c>
      <c r="F1056" t="s">
        <v>21</v>
      </c>
      <c r="G1056" s="16">
        <v>45815.853206018517</v>
      </c>
      <c r="H1056" s="16">
        <v>45829.853206018517</v>
      </c>
      <c r="I1056" s="16"/>
      <c r="J1056" s="16"/>
      <c r="K1056">
        <v>0.377</v>
      </c>
      <c r="L1056" t="s">
        <v>46</v>
      </c>
      <c r="M1056">
        <f t="shared" si="32"/>
        <v>99999</v>
      </c>
      <c r="N1056" t="str">
        <f t="shared" si="33"/>
        <v>jun/2025</v>
      </c>
    </row>
    <row r="1057" spans="1:14" x14ac:dyDescent="0.25">
      <c r="A1057" t="s">
        <v>1110</v>
      </c>
      <c r="B1057">
        <v>800</v>
      </c>
      <c r="C1057" t="s">
        <v>34</v>
      </c>
      <c r="D1057" t="s">
        <v>14</v>
      </c>
      <c r="E1057" t="s">
        <v>15</v>
      </c>
      <c r="F1057" t="s">
        <v>21</v>
      </c>
      <c r="G1057" s="16">
        <v>45663.759097222217</v>
      </c>
      <c r="H1057" s="16">
        <v>45681.759097222217</v>
      </c>
      <c r="I1057" s="16">
        <v>45684.759097222217</v>
      </c>
      <c r="J1057" s="16"/>
      <c r="K1057">
        <v>0.64400000000000002</v>
      </c>
      <c r="L1057" t="s">
        <v>86</v>
      </c>
      <c r="M1057">
        <f t="shared" si="32"/>
        <v>99999</v>
      </c>
      <c r="N1057" t="str">
        <f t="shared" si="33"/>
        <v>jan/2025</v>
      </c>
    </row>
    <row r="1058" spans="1:14" x14ac:dyDescent="0.25">
      <c r="A1058" t="s">
        <v>1111</v>
      </c>
      <c r="B1058">
        <v>509</v>
      </c>
      <c r="C1058" t="s">
        <v>13</v>
      </c>
      <c r="D1058" t="s">
        <v>14</v>
      </c>
      <c r="E1058" t="s">
        <v>15</v>
      </c>
      <c r="F1058" t="s">
        <v>21</v>
      </c>
      <c r="G1058" s="16">
        <v>45806.585509259261</v>
      </c>
      <c r="H1058" s="16">
        <v>45825.585509259261</v>
      </c>
      <c r="I1058" s="16"/>
      <c r="J1058" s="16"/>
      <c r="K1058">
        <v>0.32600000000000001</v>
      </c>
      <c r="L1058" t="s">
        <v>54</v>
      </c>
      <c r="M1058">
        <f t="shared" si="32"/>
        <v>99999</v>
      </c>
      <c r="N1058" t="str">
        <f t="shared" si="33"/>
        <v>mai/2025</v>
      </c>
    </row>
    <row r="1059" spans="1:14" x14ac:dyDescent="0.25">
      <c r="A1059" t="s">
        <v>1112</v>
      </c>
      <c r="B1059">
        <v>388</v>
      </c>
      <c r="C1059" t="s">
        <v>24</v>
      </c>
      <c r="D1059" t="s">
        <v>44</v>
      </c>
      <c r="E1059" t="s">
        <v>15</v>
      </c>
      <c r="F1059" t="s">
        <v>16</v>
      </c>
      <c r="G1059" s="16">
        <v>45448.806817129633</v>
      </c>
      <c r="H1059" s="16">
        <v>45475.806817129633</v>
      </c>
      <c r="I1059" s="16">
        <v>45507.806817129633</v>
      </c>
      <c r="J1059" s="16">
        <v>45528.806817129633</v>
      </c>
      <c r="K1059">
        <v>0.24299999999999999</v>
      </c>
      <c r="L1059" t="s">
        <v>17</v>
      </c>
      <c r="M1059">
        <f t="shared" si="32"/>
        <v>80</v>
      </c>
      <c r="N1059" t="str">
        <f t="shared" si="33"/>
        <v>jun/2024</v>
      </c>
    </row>
    <row r="1060" spans="1:14" x14ac:dyDescent="0.25">
      <c r="A1060" t="s">
        <v>1113</v>
      </c>
      <c r="B1060">
        <v>327</v>
      </c>
      <c r="C1060" t="s">
        <v>48</v>
      </c>
      <c r="D1060" t="s">
        <v>19</v>
      </c>
      <c r="E1060" t="s">
        <v>15</v>
      </c>
      <c r="F1060" t="s">
        <v>21</v>
      </c>
      <c r="G1060" s="16">
        <v>45887.3283912037</v>
      </c>
      <c r="H1060" s="16">
        <v>45894.3283912037</v>
      </c>
      <c r="I1060" s="16">
        <v>45907.3283912037</v>
      </c>
      <c r="J1060" s="16"/>
      <c r="K1060">
        <v>0.21099999999999999</v>
      </c>
      <c r="L1060" t="s">
        <v>22</v>
      </c>
      <c r="M1060">
        <f t="shared" si="32"/>
        <v>99999</v>
      </c>
      <c r="N1060" t="str">
        <f t="shared" si="33"/>
        <v>ago/2025</v>
      </c>
    </row>
    <row r="1061" spans="1:14" x14ac:dyDescent="0.25">
      <c r="A1061" t="s">
        <v>1114</v>
      </c>
      <c r="B1061">
        <v>537</v>
      </c>
      <c r="C1061" t="s">
        <v>48</v>
      </c>
      <c r="D1061" t="s">
        <v>44</v>
      </c>
      <c r="E1061" t="s">
        <v>26</v>
      </c>
      <c r="F1061" t="s">
        <v>31</v>
      </c>
      <c r="G1061" s="16">
        <v>45147.524560185193</v>
      </c>
      <c r="H1061" s="16"/>
      <c r="I1061" s="16"/>
      <c r="J1061" s="16"/>
      <c r="K1061">
        <v>0.34</v>
      </c>
      <c r="L1061" t="s">
        <v>28</v>
      </c>
      <c r="M1061">
        <f t="shared" si="32"/>
        <v>99999</v>
      </c>
      <c r="N1061" t="str">
        <f t="shared" si="33"/>
        <v>ago/2023</v>
      </c>
    </row>
    <row r="1062" spans="1:14" x14ac:dyDescent="0.25">
      <c r="A1062" t="s">
        <v>1115</v>
      </c>
      <c r="B1062">
        <v>635</v>
      </c>
      <c r="C1062" t="s">
        <v>24</v>
      </c>
      <c r="D1062" t="s">
        <v>30</v>
      </c>
      <c r="E1062" t="s">
        <v>57</v>
      </c>
      <c r="F1062" t="s">
        <v>21</v>
      </c>
      <c r="G1062" s="16">
        <v>45590.103958333333</v>
      </c>
      <c r="H1062" s="16">
        <v>45598.103958333333</v>
      </c>
      <c r="I1062" s="16">
        <v>45611.103958333333</v>
      </c>
      <c r="J1062" s="16"/>
      <c r="K1062">
        <v>0.27</v>
      </c>
      <c r="L1062" t="s">
        <v>46</v>
      </c>
      <c r="M1062">
        <f t="shared" si="32"/>
        <v>99999</v>
      </c>
      <c r="N1062" t="str">
        <f t="shared" si="33"/>
        <v>out/2024</v>
      </c>
    </row>
    <row r="1063" spans="1:14" x14ac:dyDescent="0.25">
      <c r="A1063" t="s">
        <v>1116</v>
      </c>
      <c r="B1063">
        <v>362</v>
      </c>
      <c r="C1063" t="s">
        <v>48</v>
      </c>
      <c r="D1063" t="s">
        <v>19</v>
      </c>
      <c r="E1063" t="s">
        <v>15</v>
      </c>
      <c r="F1063" t="s">
        <v>38</v>
      </c>
      <c r="G1063" s="16">
        <v>45895.756076388891</v>
      </c>
      <c r="H1063" s="16">
        <v>45910.756076388891</v>
      </c>
      <c r="I1063" s="16">
        <v>45924.756076388891</v>
      </c>
      <c r="J1063" s="16"/>
      <c r="K1063">
        <v>0.755</v>
      </c>
      <c r="L1063" t="s">
        <v>69</v>
      </c>
      <c r="M1063">
        <f t="shared" si="32"/>
        <v>99999</v>
      </c>
      <c r="N1063" t="str">
        <f t="shared" si="33"/>
        <v>ago/2025</v>
      </c>
    </row>
    <row r="1064" spans="1:14" x14ac:dyDescent="0.25">
      <c r="A1064" t="s">
        <v>1117</v>
      </c>
      <c r="B1064">
        <v>799</v>
      </c>
      <c r="C1064" t="s">
        <v>24</v>
      </c>
      <c r="D1064" t="s">
        <v>14</v>
      </c>
      <c r="E1064" t="s">
        <v>15</v>
      </c>
      <c r="F1064" t="s">
        <v>16</v>
      </c>
      <c r="G1064" s="16">
        <v>45779.830787037034</v>
      </c>
      <c r="H1064" s="16">
        <v>45804.830787037034</v>
      </c>
      <c r="I1064" s="16">
        <v>45823.830787037034</v>
      </c>
      <c r="J1064" s="16"/>
      <c r="K1064">
        <v>0.25600000000000001</v>
      </c>
      <c r="L1064" t="s">
        <v>50</v>
      </c>
      <c r="M1064">
        <f t="shared" si="32"/>
        <v>99999</v>
      </c>
      <c r="N1064" t="str">
        <f t="shared" si="33"/>
        <v>mai/2025</v>
      </c>
    </row>
    <row r="1065" spans="1:14" x14ac:dyDescent="0.25">
      <c r="A1065" t="s">
        <v>1118</v>
      </c>
      <c r="B1065">
        <v>840</v>
      </c>
      <c r="C1065" t="s">
        <v>13</v>
      </c>
      <c r="D1065" t="s">
        <v>25</v>
      </c>
      <c r="E1065" t="s">
        <v>26</v>
      </c>
      <c r="F1065" t="s">
        <v>21</v>
      </c>
      <c r="G1065" s="16">
        <v>45726.898009259261</v>
      </c>
      <c r="H1065" s="16"/>
      <c r="I1065" s="16"/>
      <c r="J1065" s="16"/>
      <c r="K1065">
        <v>0.51300000000000001</v>
      </c>
      <c r="L1065" t="s">
        <v>17</v>
      </c>
      <c r="M1065">
        <f t="shared" si="32"/>
        <v>99999</v>
      </c>
      <c r="N1065" t="str">
        <f t="shared" si="33"/>
        <v>mar/2025</v>
      </c>
    </row>
    <row r="1066" spans="1:14" x14ac:dyDescent="0.25">
      <c r="A1066" t="s">
        <v>1119</v>
      </c>
      <c r="B1066">
        <v>768</v>
      </c>
      <c r="C1066" t="s">
        <v>13</v>
      </c>
      <c r="D1066" t="s">
        <v>130</v>
      </c>
      <c r="E1066" t="s">
        <v>15</v>
      </c>
      <c r="F1066" t="s">
        <v>21</v>
      </c>
      <c r="G1066" s="16">
        <v>45387.839548611111</v>
      </c>
      <c r="H1066" s="16"/>
      <c r="I1066" s="16"/>
      <c r="J1066" s="16"/>
      <c r="K1066">
        <v>6.5000000000000002E-2</v>
      </c>
      <c r="L1066" t="s">
        <v>28</v>
      </c>
      <c r="M1066">
        <f t="shared" si="32"/>
        <v>99999</v>
      </c>
      <c r="N1066" t="str">
        <f t="shared" si="33"/>
        <v>abr/2024</v>
      </c>
    </row>
    <row r="1067" spans="1:14" x14ac:dyDescent="0.25">
      <c r="A1067" t="s">
        <v>1120</v>
      </c>
      <c r="B1067">
        <v>350</v>
      </c>
      <c r="C1067" t="s">
        <v>13</v>
      </c>
      <c r="D1067" t="s">
        <v>14</v>
      </c>
      <c r="E1067" t="s">
        <v>26</v>
      </c>
      <c r="F1067" t="s">
        <v>21</v>
      </c>
      <c r="G1067" s="16">
        <v>45652.366574074083</v>
      </c>
      <c r="H1067" s="16"/>
      <c r="I1067" s="16"/>
      <c r="J1067" s="16"/>
      <c r="K1067">
        <v>0.27800000000000002</v>
      </c>
      <c r="L1067" t="s">
        <v>32</v>
      </c>
      <c r="M1067">
        <f t="shared" si="32"/>
        <v>99999</v>
      </c>
      <c r="N1067" t="str">
        <f t="shared" si="33"/>
        <v>dez/2024</v>
      </c>
    </row>
    <row r="1068" spans="1:14" x14ac:dyDescent="0.25">
      <c r="A1068" t="s">
        <v>1121</v>
      </c>
      <c r="B1068">
        <v>411</v>
      </c>
      <c r="C1068" t="s">
        <v>13</v>
      </c>
      <c r="D1068" t="s">
        <v>14</v>
      </c>
      <c r="E1068" t="s">
        <v>20</v>
      </c>
      <c r="F1068" t="s">
        <v>31</v>
      </c>
      <c r="G1068" s="16">
        <v>45903.628148148149</v>
      </c>
      <c r="H1068" s="16">
        <v>45910.628148148149</v>
      </c>
      <c r="I1068" s="16">
        <v>45922.628148148149</v>
      </c>
      <c r="J1068" s="16"/>
      <c r="K1068">
        <v>0.39900000000000002</v>
      </c>
      <c r="L1068" t="s">
        <v>35</v>
      </c>
      <c r="M1068">
        <f t="shared" si="32"/>
        <v>99999</v>
      </c>
      <c r="N1068" t="str">
        <f t="shared" si="33"/>
        <v>set/2025</v>
      </c>
    </row>
    <row r="1069" spans="1:14" x14ac:dyDescent="0.25">
      <c r="A1069" t="s">
        <v>1122</v>
      </c>
      <c r="B1069">
        <v>600</v>
      </c>
      <c r="C1069" t="s">
        <v>34</v>
      </c>
      <c r="D1069" t="s">
        <v>14</v>
      </c>
      <c r="E1069" t="s">
        <v>45</v>
      </c>
      <c r="F1069" t="s">
        <v>21</v>
      </c>
      <c r="G1069" s="16">
        <v>45863.445069444453</v>
      </c>
      <c r="H1069" s="16">
        <v>45890.445069444453</v>
      </c>
      <c r="I1069" s="16">
        <v>45905.445069444453</v>
      </c>
      <c r="J1069" s="16">
        <v>45935.445069444453</v>
      </c>
      <c r="K1069">
        <v>0.372</v>
      </c>
      <c r="L1069" t="s">
        <v>35</v>
      </c>
      <c r="M1069">
        <f t="shared" si="32"/>
        <v>72</v>
      </c>
      <c r="N1069" t="str">
        <f t="shared" si="33"/>
        <v>jul/2025</v>
      </c>
    </row>
    <row r="1070" spans="1:14" x14ac:dyDescent="0.25">
      <c r="A1070" t="s">
        <v>1123</v>
      </c>
      <c r="B1070">
        <v>389</v>
      </c>
      <c r="C1070" t="s">
        <v>24</v>
      </c>
      <c r="D1070" t="s">
        <v>19</v>
      </c>
      <c r="E1070" t="s">
        <v>45</v>
      </c>
      <c r="F1070" t="s">
        <v>38</v>
      </c>
      <c r="G1070" s="16">
        <v>45356.776134259257</v>
      </c>
      <c r="H1070" s="16">
        <v>45360.776134259257</v>
      </c>
      <c r="I1070" s="16"/>
      <c r="J1070" s="16"/>
      <c r="K1070">
        <v>0.13500000000000001</v>
      </c>
      <c r="L1070" t="s">
        <v>17</v>
      </c>
      <c r="M1070">
        <f t="shared" si="32"/>
        <v>99999</v>
      </c>
      <c r="N1070" t="str">
        <f t="shared" si="33"/>
        <v>mar/2024</v>
      </c>
    </row>
    <row r="1071" spans="1:14" x14ac:dyDescent="0.25">
      <c r="A1071" t="s">
        <v>1124</v>
      </c>
      <c r="B1071">
        <v>528</v>
      </c>
      <c r="C1071" t="s">
        <v>74</v>
      </c>
      <c r="D1071" t="s">
        <v>14</v>
      </c>
      <c r="E1071" t="s">
        <v>15</v>
      </c>
      <c r="F1071" t="s">
        <v>21</v>
      </c>
      <c r="G1071" s="16">
        <v>45630.12164351852</v>
      </c>
      <c r="H1071" s="16">
        <v>45648.12164351852</v>
      </c>
      <c r="I1071" s="16">
        <v>45650.12164351852</v>
      </c>
      <c r="J1071" s="16"/>
      <c r="K1071">
        <v>0.19400000000000001</v>
      </c>
      <c r="L1071" t="s">
        <v>69</v>
      </c>
      <c r="M1071">
        <f t="shared" si="32"/>
        <v>99999</v>
      </c>
      <c r="N1071" t="str">
        <f t="shared" si="33"/>
        <v>dez/2024</v>
      </c>
    </row>
    <row r="1072" spans="1:14" x14ac:dyDescent="0.25">
      <c r="A1072" t="s">
        <v>1125</v>
      </c>
      <c r="B1072">
        <v>449</v>
      </c>
      <c r="C1072" t="s">
        <v>48</v>
      </c>
      <c r="D1072" t="s">
        <v>49</v>
      </c>
      <c r="E1072" t="s">
        <v>15</v>
      </c>
      <c r="F1072" t="s">
        <v>38</v>
      </c>
      <c r="G1072" s="16">
        <v>45141.037569444437</v>
      </c>
      <c r="H1072" s="16">
        <v>45161.037569444437</v>
      </c>
      <c r="I1072" s="16"/>
      <c r="J1072" s="16"/>
      <c r="K1072">
        <v>0.26600000000000001</v>
      </c>
      <c r="L1072" t="s">
        <v>58</v>
      </c>
      <c r="M1072">
        <f t="shared" si="32"/>
        <v>99999</v>
      </c>
      <c r="N1072" t="str">
        <f t="shared" si="33"/>
        <v>ago/2023</v>
      </c>
    </row>
    <row r="1073" spans="1:14" x14ac:dyDescent="0.25">
      <c r="A1073" t="s">
        <v>1126</v>
      </c>
      <c r="B1073">
        <v>437</v>
      </c>
      <c r="C1073" t="s">
        <v>24</v>
      </c>
      <c r="D1073" t="s">
        <v>44</v>
      </c>
      <c r="E1073" t="s">
        <v>26</v>
      </c>
      <c r="F1073" t="s">
        <v>31</v>
      </c>
      <c r="G1073" s="16">
        <v>45825.751956018517</v>
      </c>
      <c r="H1073" s="16">
        <v>45826.751956018517</v>
      </c>
      <c r="I1073" s="16">
        <v>45842.751956018517</v>
      </c>
      <c r="J1073" s="16">
        <v>45844.751956018517</v>
      </c>
      <c r="K1073">
        <v>0.31</v>
      </c>
      <c r="L1073" t="s">
        <v>66</v>
      </c>
      <c r="M1073">
        <f t="shared" si="32"/>
        <v>19</v>
      </c>
      <c r="N1073" t="str">
        <f t="shared" si="33"/>
        <v>jun/2025</v>
      </c>
    </row>
    <row r="1074" spans="1:14" x14ac:dyDescent="0.25">
      <c r="A1074" t="s">
        <v>1127</v>
      </c>
      <c r="B1074">
        <v>434</v>
      </c>
      <c r="C1074" t="s">
        <v>24</v>
      </c>
      <c r="D1074" t="s">
        <v>19</v>
      </c>
      <c r="E1074" t="s">
        <v>57</v>
      </c>
      <c r="F1074" t="s">
        <v>21</v>
      </c>
      <c r="G1074" s="16">
        <v>45252.099907407413</v>
      </c>
      <c r="H1074" s="16">
        <v>45265.099907407413</v>
      </c>
      <c r="I1074" s="16"/>
      <c r="J1074" s="16"/>
      <c r="K1074">
        <v>0.224</v>
      </c>
      <c r="L1074" t="s">
        <v>22</v>
      </c>
      <c r="M1074">
        <f t="shared" si="32"/>
        <v>99999</v>
      </c>
      <c r="N1074" t="str">
        <f t="shared" si="33"/>
        <v>nov/2023</v>
      </c>
    </row>
    <row r="1075" spans="1:14" x14ac:dyDescent="0.25">
      <c r="A1075" t="s">
        <v>1128</v>
      </c>
      <c r="B1075">
        <v>756</v>
      </c>
      <c r="C1075" t="s">
        <v>13</v>
      </c>
      <c r="D1075" t="s">
        <v>19</v>
      </c>
      <c r="E1075" t="s">
        <v>57</v>
      </c>
      <c r="F1075" t="s">
        <v>16</v>
      </c>
      <c r="G1075" s="16">
        <v>45157.259120370371</v>
      </c>
      <c r="H1075" s="16"/>
      <c r="I1075" s="16"/>
      <c r="J1075" s="16"/>
      <c r="K1075">
        <v>0.751</v>
      </c>
      <c r="L1075" t="s">
        <v>106</v>
      </c>
      <c r="M1075">
        <f t="shared" si="32"/>
        <v>99999</v>
      </c>
      <c r="N1075" t="str">
        <f t="shared" si="33"/>
        <v>ago/2023</v>
      </c>
    </row>
    <row r="1076" spans="1:14" x14ac:dyDescent="0.25">
      <c r="A1076" t="s">
        <v>1129</v>
      </c>
      <c r="B1076">
        <v>793</v>
      </c>
      <c r="C1076" t="s">
        <v>24</v>
      </c>
      <c r="D1076" t="s">
        <v>130</v>
      </c>
      <c r="E1076" t="s">
        <v>15</v>
      </c>
      <c r="F1076" t="s">
        <v>27</v>
      </c>
      <c r="G1076" s="16">
        <v>45422.687696759262</v>
      </c>
      <c r="H1076" s="16"/>
      <c r="I1076" s="16"/>
      <c r="J1076" s="16"/>
      <c r="K1076">
        <v>0.33500000000000002</v>
      </c>
      <c r="L1076" t="s">
        <v>64</v>
      </c>
      <c r="M1076">
        <f t="shared" si="32"/>
        <v>99999</v>
      </c>
      <c r="N1076" t="str">
        <f t="shared" si="33"/>
        <v>mai/2024</v>
      </c>
    </row>
    <row r="1077" spans="1:14" x14ac:dyDescent="0.25">
      <c r="A1077" t="s">
        <v>1130</v>
      </c>
      <c r="B1077">
        <v>826</v>
      </c>
      <c r="C1077" t="s">
        <v>24</v>
      </c>
      <c r="D1077" t="s">
        <v>44</v>
      </c>
      <c r="E1077" t="s">
        <v>15</v>
      </c>
      <c r="F1077" t="s">
        <v>21</v>
      </c>
      <c r="G1077" s="16">
        <v>45946.920393518521</v>
      </c>
      <c r="H1077" s="16">
        <v>45963.920393518521</v>
      </c>
      <c r="I1077" s="16">
        <v>45971.920393518521</v>
      </c>
      <c r="J1077" s="16">
        <v>46014.920393518521</v>
      </c>
      <c r="K1077">
        <v>3.2000000000000001E-2</v>
      </c>
      <c r="L1077" t="s">
        <v>28</v>
      </c>
      <c r="M1077">
        <f t="shared" si="32"/>
        <v>68</v>
      </c>
      <c r="N1077" t="str">
        <f t="shared" si="33"/>
        <v>out/2025</v>
      </c>
    </row>
    <row r="1078" spans="1:14" x14ac:dyDescent="0.25">
      <c r="A1078" t="s">
        <v>1131</v>
      </c>
      <c r="B1078">
        <v>632</v>
      </c>
      <c r="C1078" t="s">
        <v>13</v>
      </c>
      <c r="D1078" t="s">
        <v>14</v>
      </c>
      <c r="E1078" t="s">
        <v>15</v>
      </c>
      <c r="F1078" t="s">
        <v>16</v>
      </c>
      <c r="G1078" s="16">
        <v>45337.337627314817</v>
      </c>
      <c r="H1078" s="16">
        <v>45339.337627314817</v>
      </c>
      <c r="I1078" s="16">
        <v>45353.337627314817</v>
      </c>
      <c r="J1078" s="16"/>
      <c r="K1078">
        <v>0.26300000000000001</v>
      </c>
      <c r="L1078" t="s">
        <v>46</v>
      </c>
      <c r="M1078">
        <f t="shared" si="32"/>
        <v>99999</v>
      </c>
      <c r="N1078" t="str">
        <f t="shared" si="33"/>
        <v>fev/2024</v>
      </c>
    </row>
    <row r="1079" spans="1:14" x14ac:dyDescent="0.25">
      <c r="A1079" t="s">
        <v>1132</v>
      </c>
      <c r="B1079">
        <v>661</v>
      </c>
      <c r="C1079" t="s">
        <v>24</v>
      </c>
      <c r="D1079" t="s">
        <v>14</v>
      </c>
      <c r="E1079" t="s">
        <v>15</v>
      </c>
      <c r="F1079" t="s">
        <v>21</v>
      </c>
      <c r="G1079" s="16">
        <v>45232.499537037038</v>
      </c>
      <c r="H1079" s="16">
        <v>45240.499537037038</v>
      </c>
      <c r="I1079" s="16">
        <v>45240.499537037038</v>
      </c>
      <c r="J1079" s="16"/>
      <c r="K1079">
        <v>0.16600000000000001</v>
      </c>
      <c r="L1079" t="s">
        <v>86</v>
      </c>
      <c r="M1079">
        <f t="shared" si="32"/>
        <v>99999</v>
      </c>
      <c r="N1079" t="str">
        <f t="shared" si="33"/>
        <v>nov/2023</v>
      </c>
    </row>
    <row r="1080" spans="1:14" x14ac:dyDescent="0.25">
      <c r="A1080" t="s">
        <v>1133</v>
      </c>
      <c r="B1080">
        <v>473</v>
      </c>
      <c r="C1080" t="s">
        <v>13</v>
      </c>
      <c r="D1080" t="s">
        <v>44</v>
      </c>
      <c r="E1080" t="s">
        <v>57</v>
      </c>
      <c r="F1080" t="s">
        <v>31</v>
      </c>
      <c r="G1080" s="16">
        <v>45909.679548611108</v>
      </c>
      <c r="H1080" s="16">
        <v>45928.679548611108</v>
      </c>
      <c r="I1080" s="16">
        <v>45942.679548611108</v>
      </c>
      <c r="J1080" s="16"/>
      <c r="K1080">
        <v>0.38300000000000001</v>
      </c>
      <c r="L1080" t="s">
        <v>17</v>
      </c>
      <c r="M1080">
        <f t="shared" si="32"/>
        <v>99999</v>
      </c>
      <c r="N1080" t="str">
        <f t="shared" si="33"/>
        <v>set/2025</v>
      </c>
    </row>
    <row r="1081" spans="1:14" x14ac:dyDescent="0.25">
      <c r="A1081" t="s">
        <v>1134</v>
      </c>
      <c r="B1081">
        <v>512</v>
      </c>
      <c r="C1081" t="s">
        <v>13</v>
      </c>
      <c r="D1081" t="s">
        <v>44</v>
      </c>
      <c r="E1081" t="s">
        <v>15</v>
      </c>
      <c r="F1081" t="s">
        <v>21</v>
      </c>
      <c r="G1081" s="16">
        <v>45603.338634259257</v>
      </c>
      <c r="H1081" s="16"/>
      <c r="I1081" s="16"/>
      <c r="J1081" s="16"/>
      <c r="K1081">
        <v>0.38200000000000001</v>
      </c>
      <c r="L1081" t="s">
        <v>50</v>
      </c>
      <c r="M1081">
        <f t="shared" si="32"/>
        <v>99999</v>
      </c>
      <c r="N1081" t="str">
        <f t="shared" si="33"/>
        <v>nov/2024</v>
      </c>
    </row>
    <row r="1082" spans="1:14" x14ac:dyDescent="0.25">
      <c r="A1082" t="s">
        <v>1135</v>
      </c>
      <c r="B1082">
        <v>642</v>
      </c>
      <c r="C1082" t="s">
        <v>13</v>
      </c>
      <c r="D1082" t="s">
        <v>130</v>
      </c>
      <c r="E1082" t="s">
        <v>15</v>
      </c>
      <c r="F1082" t="s">
        <v>16</v>
      </c>
      <c r="G1082" s="16">
        <v>45757.670057870368</v>
      </c>
      <c r="H1082" s="16">
        <v>45764.670057870368</v>
      </c>
      <c r="I1082" s="16"/>
      <c r="J1082" s="16"/>
      <c r="K1082">
        <v>0.55300000000000005</v>
      </c>
      <c r="L1082" t="s">
        <v>54</v>
      </c>
      <c r="M1082">
        <f t="shared" si="32"/>
        <v>99999</v>
      </c>
      <c r="N1082" t="str">
        <f t="shared" si="33"/>
        <v>abr/2025</v>
      </c>
    </row>
    <row r="1083" spans="1:14" x14ac:dyDescent="0.25">
      <c r="A1083" t="s">
        <v>1136</v>
      </c>
      <c r="B1083">
        <v>360</v>
      </c>
      <c r="C1083" t="s">
        <v>34</v>
      </c>
      <c r="D1083" t="s">
        <v>19</v>
      </c>
      <c r="E1083" t="s">
        <v>57</v>
      </c>
      <c r="F1083" t="s">
        <v>21</v>
      </c>
      <c r="G1083" s="16">
        <v>45056.047418981478</v>
      </c>
      <c r="H1083" s="16"/>
      <c r="I1083" s="16"/>
      <c r="J1083" s="16"/>
      <c r="K1083">
        <v>0.13800000000000001</v>
      </c>
      <c r="L1083" t="s">
        <v>89</v>
      </c>
      <c r="M1083">
        <f t="shared" si="32"/>
        <v>99999</v>
      </c>
      <c r="N1083" t="str">
        <f t="shared" si="33"/>
        <v>mai/2023</v>
      </c>
    </row>
    <row r="1084" spans="1:14" x14ac:dyDescent="0.25">
      <c r="A1084" t="s">
        <v>1137</v>
      </c>
      <c r="B1084">
        <v>360</v>
      </c>
      <c r="C1084" t="s">
        <v>13</v>
      </c>
      <c r="D1084" t="s">
        <v>14</v>
      </c>
      <c r="E1084" t="s">
        <v>15</v>
      </c>
      <c r="F1084" t="s">
        <v>16</v>
      </c>
      <c r="G1084" s="16">
        <v>45086.232048611113</v>
      </c>
      <c r="H1084" s="16">
        <v>45091.232048611113</v>
      </c>
      <c r="I1084" s="16"/>
      <c r="J1084" s="16"/>
      <c r="K1084">
        <v>0.34499999999999997</v>
      </c>
      <c r="L1084" t="s">
        <v>61</v>
      </c>
      <c r="M1084">
        <f t="shared" si="32"/>
        <v>99999</v>
      </c>
      <c r="N1084" t="str">
        <f t="shared" si="33"/>
        <v>jun/2023</v>
      </c>
    </row>
    <row r="1085" spans="1:14" x14ac:dyDescent="0.25">
      <c r="A1085" t="s">
        <v>1138</v>
      </c>
      <c r="B1085">
        <v>823</v>
      </c>
      <c r="C1085" t="s">
        <v>13</v>
      </c>
      <c r="D1085" t="s">
        <v>19</v>
      </c>
      <c r="E1085" t="s">
        <v>26</v>
      </c>
      <c r="F1085" t="s">
        <v>16</v>
      </c>
      <c r="G1085" s="16">
        <v>45527.846967592603</v>
      </c>
      <c r="H1085" s="16"/>
      <c r="I1085" s="16"/>
      <c r="J1085" s="16"/>
      <c r="K1085">
        <v>0.35699999999999998</v>
      </c>
      <c r="L1085" t="s">
        <v>69</v>
      </c>
      <c r="M1085">
        <f t="shared" si="32"/>
        <v>99999</v>
      </c>
      <c r="N1085" t="str">
        <f t="shared" si="33"/>
        <v>ago/2024</v>
      </c>
    </row>
    <row r="1086" spans="1:14" x14ac:dyDescent="0.25">
      <c r="A1086" t="s">
        <v>1139</v>
      </c>
      <c r="B1086">
        <v>515</v>
      </c>
      <c r="C1086" t="s">
        <v>24</v>
      </c>
      <c r="D1086" t="s">
        <v>14</v>
      </c>
      <c r="E1086" t="s">
        <v>15</v>
      </c>
      <c r="F1086" t="s">
        <v>21</v>
      </c>
      <c r="G1086" s="16">
        <v>45859.129270833328</v>
      </c>
      <c r="H1086" s="16">
        <v>45878.129270833328</v>
      </c>
      <c r="I1086" s="16">
        <v>45878.129270833328</v>
      </c>
      <c r="J1086" s="16"/>
      <c r="K1086">
        <v>0.14799999999999999</v>
      </c>
      <c r="L1086" t="s">
        <v>64</v>
      </c>
      <c r="M1086">
        <f t="shared" si="32"/>
        <v>99999</v>
      </c>
      <c r="N1086" t="str">
        <f t="shared" si="33"/>
        <v>jul/2025</v>
      </c>
    </row>
    <row r="1087" spans="1:14" x14ac:dyDescent="0.25">
      <c r="A1087" t="s">
        <v>1140</v>
      </c>
      <c r="B1087">
        <v>722</v>
      </c>
      <c r="C1087" t="s">
        <v>24</v>
      </c>
      <c r="D1087" t="s">
        <v>14</v>
      </c>
      <c r="E1087" t="s">
        <v>15</v>
      </c>
      <c r="F1087" t="s">
        <v>21</v>
      </c>
      <c r="G1087" s="16">
        <v>45533.700300925928</v>
      </c>
      <c r="H1087" s="16"/>
      <c r="I1087" s="16"/>
      <c r="J1087" s="16"/>
      <c r="K1087">
        <v>0.61</v>
      </c>
      <c r="L1087" t="s">
        <v>28</v>
      </c>
      <c r="M1087">
        <f t="shared" si="32"/>
        <v>99999</v>
      </c>
      <c r="N1087" t="str">
        <f t="shared" si="33"/>
        <v>ago/2024</v>
      </c>
    </row>
    <row r="1088" spans="1:14" x14ac:dyDescent="0.25">
      <c r="A1088" t="s">
        <v>1141</v>
      </c>
      <c r="B1088">
        <v>722</v>
      </c>
      <c r="C1088" t="s">
        <v>24</v>
      </c>
      <c r="D1088" t="s">
        <v>19</v>
      </c>
      <c r="E1088" t="s">
        <v>15</v>
      </c>
      <c r="F1088" t="s">
        <v>16</v>
      </c>
      <c r="G1088" s="16">
        <v>45658.632777777777</v>
      </c>
      <c r="H1088" s="16">
        <v>45675.632777777777</v>
      </c>
      <c r="I1088" s="16">
        <v>45683.632777777777</v>
      </c>
      <c r="J1088" s="16">
        <v>45717.632777777777</v>
      </c>
      <c r="K1088">
        <v>0.35499999999999998</v>
      </c>
      <c r="L1088" t="s">
        <v>22</v>
      </c>
      <c r="M1088">
        <f t="shared" si="32"/>
        <v>59</v>
      </c>
      <c r="N1088" t="str">
        <f t="shared" si="33"/>
        <v>jan/2025</v>
      </c>
    </row>
    <row r="1089" spans="1:14" x14ac:dyDescent="0.25">
      <c r="A1089" t="s">
        <v>1142</v>
      </c>
      <c r="B1089">
        <v>670</v>
      </c>
      <c r="C1089" t="s">
        <v>48</v>
      </c>
      <c r="D1089" t="s">
        <v>130</v>
      </c>
      <c r="E1089" t="s">
        <v>26</v>
      </c>
      <c r="F1089" t="s">
        <v>38</v>
      </c>
      <c r="G1089" s="16">
        <v>45218.044930555552</v>
      </c>
      <c r="H1089" s="16"/>
      <c r="I1089" s="16"/>
      <c r="J1089" s="16"/>
      <c r="K1089">
        <v>0.20599999999999999</v>
      </c>
      <c r="L1089" t="s">
        <v>32</v>
      </c>
      <c r="M1089">
        <f t="shared" si="32"/>
        <v>99999</v>
      </c>
      <c r="N1089" t="str">
        <f t="shared" si="33"/>
        <v>out/2023</v>
      </c>
    </row>
    <row r="1090" spans="1:14" x14ac:dyDescent="0.25">
      <c r="A1090" t="s">
        <v>1143</v>
      </c>
      <c r="B1090">
        <v>505</v>
      </c>
      <c r="C1090" t="s">
        <v>24</v>
      </c>
      <c r="D1090" t="s">
        <v>14</v>
      </c>
      <c r="E1090" t="s">
        <v>45</v>
      </c>
      <c r="F1090" t="s">
        <v>27</v>
      </c>
      <c r="G1090" s="16">
        <v>45006.371041666673</v>
      </c>
      <c r="H1090" s="16">
        <v>45015.371041666673</v>
      </c>
      <c r="I1090" s="16">
        <v>45015.371041666673</v>
      </c>
      <c r="J1090" s="16"/>
      <c r="K1090">
        <v>0.54300000000000004</v>
      </c>
      <c r="L1090" t="s">
        <v>28</v>
      </c>
      <c r="M1090">
        <f t="shared" si="32"/>
        <v>99999</v>
      </c>
      <c r="N1090" t="str">
        <f t="shared" si="33"/>
        <v>mar/2023</v>
      </c>
    </row>
    <row r="1091" spans="1:14" x14ac:dyDescent="0.25">
      <c r="A1091" t="s">
        <v>1144</v>
      </c>
      <c r="B1091">
        <v>585</v>
      </c>
      <c r="C1091" t="s">
        <v>13</v>
      </c>
      <c r="D1091" t="s">
        <v>19</v>
      </c>
      <c r="E1091" t="s">
        <v>45</v>
      </c>
      <c r="F1091" t="s">
        <v>27</v>
      </c>
      <c r="G1091" s="16">
        <v>45669.647164351853</v>
      </c>
      <c r="H1091" s="16">
        <v>45676.647164351853</v>
      </c>
      <c r="I1091" s="16">
        <v>45690.647164351853</v>
      </c>
      <c r="J1091" s="16">
        <v>45691.647164351853</v>
      </c>
      <c r="K1091">
        <v>0.36699999999999999</v>
      </c>
      <c r="L1091" t="s">
        <v>41</v>
      </c>
      <c r="M1091">
        <f t="shared" ref="M1091:M1154" si="34">IF(_xlfn.DAYS(J1091,G1091) &gt; 0, _xlfn.DAYS(J1091,G1091), 99999)</f>
        <v>22</v>
      </c>
      <c r="N1091" t="str">
        <f t="shared" ref="N1091:N1154" si="35">TEXT(G1091, "mmm/aaaa")</f>
        <v>jan/2025</v>
      </c>
    </row>
    <row r="1092" spans="1:14" x14ac:dyDescent="0.25">
      <c r="A1092" t="s">
        <v>1145</v>
      </c>
      <c r="B1092">
        <v>404</v>
      </c>
      <c r="C1092" t="s">
        <v>24</v>
      </c>
      <c r="D1092" t="s">
        <v>25</v>
      </c>
      <c r="E1092" t="s">
        <v>26</v>
      </c>
      <c r="F1092" t="s">
        <v>31</v>
      </c>
      <c r="G1092" s="16">
        <v>45250.090300925927</v>
      </c>
      <c r="H1092" s="16"/>
      <c r="I1092" s="16"/>
      <c r="J1092" s="16"/>
      <c r="K1092">
        <v>0.125</v>
      </c>
      <c r="L1092" t="s">
        <v>86</v>
      </c>
      <c r="M1092">
        <f t="shared" si="34"/>
        <v>99999</v>
      </c>
      <c r="N1092" t="str">
        <f t="shared" si="35"/>
        <v>nov/2023</v>
      </c>
    </row>
    <row r="1093" spans="1:14" x14ac:dyDescent="0.25">
      <c r="A1093" t="s">
        <v>1146</v>
      </c>
      <c r="B1093">
        <v>842</v>
      </c>
      <c r="C1093" t="s">
        <v>24</v>
      </c>
      <c r="D1093" t="s">
        <v>14</v>
      </c>
      <c r="E1093" t="s">
        <v>57</v>
      </c>
      <c r="F1093" t="s">
        <v>38</v>
      </c>
      <c r="G1093" s="16">
        <v>45715.256874999999</v>
      </c>
      <c r="H1093" s="16"/>
      <c r="I1093" s="16"/>
      <c r="J1093" s="16"/>
      <c r="K1093">
        <v>0.24399999999999999</v>
      </c>
      <c r="L1093" t="s">
        <v>41</v>
      </c>
      <c r="M1093">
        <f t="shared" si="34"/>
        <v>99999</v>
      </c>
      <c r="N1093" t="str">
        <f t="shared" si="35"/>
        <v>fev/2025</v>
      </c>
    </row>
    <row r="1094" spans="1:14" x14ac:dyDescent="0.25">
      <c r="A1094" t="s">
        <v>1147</v>
      </c>
      <c r="B1094">
        <v>541</v>
      </c>
      <c r="C1094" t="s">
        <v>24</v>
      </c>
      <c r="D1094" t="s">
        <v>44</v>
      </c>
      <c r="E1094" t="s">
        <v>15</v>
      </c>
      <c r="F1094" t="s">
        <v>21</v>
      </c>
      <c r="G1094" s="16">
        <v>45928.015081018522</v>
      </c>
      <c r="H1094" s="16"/>
      <c r="I1094" s="16"/>
      <c r="J1094" s="16"/>
      <c r="K1094">
        <v>0.16300000000000001</v>
      </c>
      <c r="L1094" t="s">
        <v>66</v>
      </c>
      <c r="M1094">
        <f t="shared" si="34"/>
        <v>99999</v>
      </c>
      <c r="N1094" t="str">
        <f t="shared" si="35"/>
        <v>set/2025</v>
      </c>
    </row>
    <row r="1095" spans="1:14" x14ac:dyDescent="0.25">
      <c r="A1095" t="s">
        <v>1148</v>
      </c>
      <c r="B1095">
        <v>790</v>
      </c>
      <c r="C1095" t="s">
        <v>34</v>
      </c>
      <c r="D1095" t="s">
        <v>49</v>
      </c>
      <c r="E1095" t="s">
        <v>57</v>
      </c>
      <c r="F1095" t="s">
        <v>16</v>
      </c>
      <c r="G1095" s="16">
        <v>45679.21361111111</v>
      </c>
      <c r="H1095" s="16"/>
      <c r="I1095" s="16"/>
      <c r="J1095" s="16"/>
      <c r="K1095">
        <v>0.13700000000000001</v>
      </c>
      <c r="L1095" t="s">
        <v>41</v>
      </c>
      <c r="M1095">
        <f t="shared" si="34"/>
        <v>99999</v>
      </c>
      <c r="N1095" t="str">
        <f t="shared" si="35"/>
        <v>jan/2025</v>
      </c>
    </row>
    <row r="1096" spans="1:14" x14ac:dyDescent="0.25">
      <c r="A1096" t="s">
        <v>1149</v>
      </c>
      <c r="B1096">
        <v>797</v>
      </c>
      <c r="C1096" t="s">
        <v>24</v>
      </c>
      <c r="D1096" t="s">
        <v>19</v>
      </c>
      <c r="E1096" t="s">
        <v>15</v>
      </c>
      <c r="F1096" t="s">
        <v>21</v>
      </c>
      <c r="G1096" s="16">
        <v>45387.482071759259</v>
      </c>
      <c r="H1096" s="16"/>
      <c r="I1096" s="16"/>
      <c r="J1096" s="16"/>
      <c r="K1096">
        <v>0.23599999999999999</v>
      </c>
      <c r="L1096" t="s">
        <v>50</v>
      </c>
      <c r="M1096">
        <f t="shared" si="34"/>
        <v>99999</v>
      </c>
      <c r="N1096" t="str">
        <f t="shared" si="35"/>
        <v>abr/2024</v>
      </c>
    </row>
    <row r="1097" spans="1:14" x14ac:dyDescent="0.25">
      <c r="A1097" t="s">
        <v>1150</v>
      </c>
      <c r="B1097">
        <v>734</v>
      </c>
      <c r="C1097" t="s">
        <v>24</v>
      </c>
      <c r="D1097" t="s">
        <v>44</v>
      </c>
      <c r="E1097" t="s">
        <v>15</v>
      </c>
      <c r="F1097" t="s">
        <v>38</v>
      </c>
      <c r="G1097" s="16">
        <v>45557.100057870368</v>
      </c>
      <c r="H1097" s="16">
        <v>45560.100057870368</v>
      </c>
      <c r="I1097" s="16"/>
      <c r="J1097" s="16"/>
      <c r="K1097">
        <v>8.8999999999999996E-2</v>
      </c>
      <c r="L1097" t="s">
        <v>58</v>
      </c>
      <c r="M1097">
        <f t="shared" si="34"/>
        <v>99999</v>
      </c>
      <c r="N1097" t="str">
        <f t="shared" si="35"/>
        <v>set/2024</v>
      </c>
    </row>
    <row r="1098" spans="1:14" x14ac:dyDescent="0.25">
      <c r="A1098" t="s">
        <v>1151</v>
      </c>
      <c r="B1098">
        <v>783</v>
      </c>
      <c r="C1098" t="s">
        <v>13</v>
      </c>
      <c r="D1098" t="s">
        <v>14</v>
      </c>
      <c r="E1098" t="s">
        <v>15</v>
      </c>
      <c r="F1098" t="s">
        <v>21</v>
      </c>
      <c r="G1098" s="16">
        <v>45057.696157407408</v>
      </c>
      <c r="H1098" s="16">
        <v>45073.696157407408</v>
      </c>
      <c r="I1098" s="16">
        <v>45083.696157407408</v>
      </c>
      <c r="J1098" s="16">
        <v>45107.696157407408</v>
      </c>
      <c r="K1098">
        <v>0.53400000000000003</v>
      </c>
      <c r="L1098" t="s">
        <v>54</v>
      </c>
      <c r="M1098">
        <f t="shared" si="34"/>
        <v>50</v>
      </c>
      <c r="N1098" t="str">
        <f t="shared" si="35"/>
        <v>mai/2023</v>
      </c>
    </row>
    <row r="1099" spans="1:14" x14ac:dyDescent="0.25">
      <c r="A1099" t="s">
        <v>1152</v>
      </c>
      <c r="B1099">
        <v>746</v>
      </c>
      <c r="C1099" t="s">
        <v>13</v>
      </c>
      <c r="D1099" t="s">
        <v>30</v>
      </c>
      <c r="E1099" t="s">
        <v>15</v>
      </c>
      <c r="F1099" t="s">
        <v>27</v>
      </c>
      <c r="G1099" s="16">
        <v>45354.304710648154</v>
      </c>
      <c r="H1099" s="16">
        <v>45369.304710648154</v>
      </c>
      <c r="I1099" s="16">
        <v>45373.304710648154</v>
      </c>
      <c r="J1099" s="16">
        <v>45386.304710648154</v>
      </c>
      <c r="K1099">
        <v>1.7000000000000001E-2</v>
      </c>
      <c r="L1099" t="s">
        <v>52</v>
      </c>
      <c r="M1099">
        <f t="shared" si="34"/>
        <v>32</v>
      </c>
      <c r="N1099" t="str">
        <f t="shared" si="35"/>
        <v>mar/2024</v>
      </c>
    </row>
    <row r="1100" spans="1:14" x14ac:dyDescent="0.25">
      <c r="A1100" t="s">
        <v>1153</v>
      </c>
      <c r="B1100">
        <v>683</v>
      </c>
      <c r="C1100" t="s">
        <v>74</v>
      </c>
      <c r="D1100" t="s">
        <v>49</v>
      </c>
      <c r="E1100" t="s">
        <v>20</v>
      </c>
      <c r="F1100" t="s">
        <v>21</v>
      </c>
      <c r="G1100" s="16">
        <v>45853.79314814815</v>
      </c>
      <c r="H1100" s="16"/>
      <c r="I1100" s="16"/>
      <c r="J1100" s="16"/>
      <c r="K1100">
        <v>0.34200000000000003</v>
      </c>
      <c r="L1100" t="s">
        <v>58</v>
      </c>
      <c r="M1100">
        <f t="shared" si="34"/>
        <v>99999</v>
      </c>
      <c r="N1100" t="str">
        <f t="shared" si="35"/>
        <v>jul/2025</v>
      </c>
    </row>
    <row r="1101" spans="1:14" x14ac:dyDescent="0.25">
      <c r="A1101" t="s">
        <v>1154</v>
      </c>
      <c r="B1101">
        <v>809</v>
      </c>
      <c r="C1101" t="s">
        <v>13</v>
      </c>
      <c r="D1101" t="s">
        <v>30</v>
      </c>
      <c r="E1101" t="s">
        <v>15</v>
      </c>
      <c r="F1101" t="s">
        <v>16</v>
      </c>
      <c r="G1101" s="16">
        <v>45826.17701388889</v>
      </c>
      <c r="H1101" s="16">
        <v>45843.17701388889</v>
      </c>
      <c r="I1101" s="16">
        <v>45863.17701388889</v>
      </c>
      <c r="J1101" s="16">
        <v>45878.17701388889</v>
      </c>
      <c r="K1101">
        <v>0.35799999999999998</v>
      </c>
      <c r="L1101" t="s">
        <v>69</v>
      </c>
      <c r="M1101">
        <f t="shared" si="34"/>
        <v>52</v>
      </c>
      <c r="N1101" t="str">
        <f t="shared" si="35"/>
        <v>jun/2025</v>
      </c>
    </row>
    <row r="1102" spans="1:14" x14ac:dyDescent="0.25">
      <c r="A1102" t="s">
        <v>1155</v>
      </c>
      <c r="B1102">
        <v>469</v>
      </c>
      <c r="C1102" t="s">
        <v>24</v>
      </c>
      <c r="D1102" t="s">
        <v>14</v>
      </c>
      <c r="E1102" t="s">
        <v>15</v>
      </c>
      <c r="F1102" t="s">
        <v>38</v>
      </c>
      <c r="G1102" s="16">
        <v>45288.109872685192</v>
      </c>
      <c r="H1102" s="16">
        <v>45295.109872685192</v>
      </c>
      <c r="I1102" s="16">
        <v>45298.109872685192</v>
      </c>
      <c r="J1102" s="16"/>
      <c r="K1102">
        <v>0.436</v>
      </c>
      <c r="L1102" t="s">
        <v>106</v>
      </c>
      <c r="M1102">
        <f t="shared" si="34"/>
        <v>99999</v>
      </c>
      <c r="N1102" t="str">
        <f t="shared" si="35"/>
        <v>dez/2023</v>
      </c>
    </row>
    <row r="1103" spans="1:14" x14ac:dyDescent="0.25">
      <c r="A1103" t="s">
        <v>1156</v>
      </c>
      <c r="B1103">
        <v>622</v>
      </c>
      <c r="C1103" t="s">
        <v>24</v>
      </c>
      <c r="D1103" t="s">
        <v>19</v>
      </c>
      <c r="E1103" t="s">
        <v>26</v>
      </c>
      <c r="F1103" t="s">
        <v>21</v>
      </c>
      <c r="G1103" s="16">
        <v>44993.970659722218</v>
      </c>
      <c r="H1103" s="16">
        <v>45022.970659722218</v>
      </c>
      <c r="I1103" s="16">
        <v>45022.970659722218</v>
      </c>
      <c r="J1103" s="16"/>
      <c r="K1103">
        <v>0.46200000000000002</v>
      </c>
      <c r="L1103" t="s">
        <v>50</v>
      </c>
      <c r="M1103">
        <f t="shared" si="34"/>
        <v>99999</v>
      </c>
      <c r="N1103" t="str">
        <f t="shared" si="35"/>
        <v>mar/2023</v>
      </c>
    </row>
    <row r="1104" spans="1:14" x14ac:dyDescent="0.25">
      <c r="A1104" t="s">
        <v>1157</v>
      </c>
      <c r="B1104">
        <v>773</v>
      </c>
      <c r="C1104" t="s">
        <v>48</v>
      </c>
      <c r="D1104" t="s">
        <v>30</v>
      </c>
      <c r="E1104" t="s">
        <v>15</v>
      </c>
      <c r="F1104" t="s">
        <v>31</v>
      </c>
      <c r="G1104" s="16">
        <v>45577.929201388892</v>
      </c>
      <c r="H1104" s="16"/>
      <c r="I1104" s="16"/>
      <c r="J1104" s="16"/>
      <c r="K1104">
        <v>0.56399999999999995</v>
      </c>
      <c r="L1104" t="s">
        <v>69</v>
      </c>
      <c r="M1104">
        <f t="shared" si="34"/>
        <v>99999</v>
      </c>
      <c r="N1104" t="str">
        <f t="shared" si="35"/>
        <v>out/2024</v>
      </c>
    </row>
    <row r="1105" spans="1:14" x14ac:dyDescent="0.25">
      <c r="A1105" t="s">
        <v>1158</v>
      </c>
      <c r="B1105">
        <v>531</v>
      </c>
      <c r="C1105" t="s">
        <v>34</v>
      </c>
      <c r="D1105" t="s">
        <v>25</v>
      </c>
      <c r="E1105" t="s">
        <v>57</v>
      </c>
      <c r="F1105" t="s">
        <v>21</v>
      </c>
      <c r="G1105" s="16">
        <v>45289.257268518522</v>
      </c>
      <c r="H1105" s="16">
        <v>45308.257268518522</v>
      </c>
      <c r="I1105" s="16">
        <v>45321.257268518522</v>
      </c>
      <c r="J1105" s="16">
        <v>45345.257268518522</v>
      </c>
      <c r="K1105">
        <v>0.25600000000000001</v>
      </c>
      <c r="L1105" t="s">
        <v>52</v>
      </c>
      <c r="M1105">
        <f t="shared" si="34"/>
        <v>56</v>
      </c>
      <c r="N1105" t="str">
        <f t="shared" si="35"/>
        <v>dez/2023</v>
      </c>
    </row>
    <row r="1106" spans="1:14" x14ac:dyDescent="0.25">
      <c r="A1106" t="s">
        <v>1159</v>
      </c>
      <c r="B1106">
        <v>658</v>
      </c>
      <c r="C1106" t="s">
        <v>24</v>
      </c>
      <c r="D1106" t="s">
        <v>79</v>
      </c>
      <c r="E1106" t="s">
        <v>20</v>
      </c>
      <c r="F1106" t="s">
        <v>21</v>
      </c>
      <c r="G1106" s="16">
        <v>45681.287962962961</v>
      </c>
      <c r="H1106" s="16">
        <v>45687.287962962961</v>
      </c>
      <c r="I1106" s="16">
        <v>45687.287962962961</v>
      </c>
      <c r="J1106" s="16"/>
      <c r="K1106">
        <v>0.27400000000000002</v>
      </c>
      <c r="L1106" t="s">
        <v>39</v>
      </c>
      <c r="M1106">
        <f t="shared" si="34"/>
        <v>99999</v>
      </c>
      <c r="N1106" t="str">
        <f t="shared" si="35"/>
        <v>jan/2025</v>
      </c>
    </row>
    <row r="1107" spans="1:14" x14ac:dyDescent="0.25">
      <c r="A1107" t="s">
        <v>1160</v>
      </c>
      <c r="B1107">
        <v>574</v>
      </c>
      <c r="C1107" t="s">
        <v>24</v>
      </c>
      <c r="D1107" t="s">
        <v>19</v>
      </c>
      <c r="E1107" t="s">
        <v>15</v>
      </c>
      <c r="F1107" t="s">
        <v>16</v>
      </c>
      <c r="G1107" s="16">
        <v>45264.597962962973</v>
      </c>
      <c r="H1107" s="16">
        <v>45273.597962962973</v>
      </c>
      <c r="I1107" s="16">
        <v>45276.597962962973</v>
      </c>
      <c r="J1107" s="16"/>
      <c r="K1107">
        <v>0.19800000000000001</v>
      </c>
      <c r="L1107" t="s">
        <v>50</v>
      </c>
      <c r="M1107">
        <f t="shared" si="34"/>
        <v>99999</v>
      </c>
      <c r="N1107" t="str">
        <f t="shared" si="35"/>
        <v>dez/2023</v>
      </c>
    </row>
    <row r="1108" spans="1:14" x14ac:dyDescent="0.25">
      <c r="A1108" t="s">
        <v>1161</v>
      </c>
      <c r="B1108">
        <v>331</v>
      </c>
      <c r="C1108" t="s">
        <v>48</v>
      </c>
      <c r="D1108" t="s">
        <v>130</v>
      </c>
      <c r="E1108" t="s">
        <v>15</v>
      </c>
      <c r="F1108" t="s">
        <v>21</v>
      </c>
      <c r="G1108" s="16">
        <v>45343.279872685183</v>
      </c>
      <c r="H1108" s="16">
        <v>45354.279872685183</v>
      </c>
      <c r="I1108" s="16">
        <v>45360.279872685183</v>
      </c>
      <c r="J1108" s="16">
        <v>45392.279872685183</v>
      </c>
      <c r="K1108">
        <v>0.11600000000000001</v>
      </c>
      <c r="L1108" t="s">
        <v>35</v>
      </c>
      <c r="M1108">
        <f t="shared" si="34"/>
        <v>49</v>
      </c>
      <c r="N1108" t="str">
        <f t="shared" si="35"/>
        <v>fev/2024</v>
      </c>
    </row>
    <row r="1109" spans="1:14" x14ac:dyDescent="0.25">
      <c r="A1109" t="s">
        <v>1162</v>
      </c>
      <c r="B1109">
        <v>476</v>
      </c>
      <c r="C1109" t="s">
        <v>24</v>
      </c>
      <c r="D1109" t="s">
        <v>130</v>
      </c>
      <c r="E1109" t="s">
        <v>15</v>
      </c>
      <c r="F1109" t="s">
        <v>21</v>
      </c>
      <c r="G1109" s="16">
        <v>45766.209872685176</v>
      </c>
      <c r="H1109" s="16">
        <v>45780.209872685176</v>
      </c>
      <c r="I1109" s="16">
        <v>45780.209872685176</v>
      </c>
      <c r="J1109" s="16"/>
      <c r="K1109">
        <v>0.26</v>
      </c>
      <c r="L1109" t="s">
        <v>58</v>
      </c>
      <c r="M1109">
        <f t="shared" si="34"/>
        <v>99999</v>
      </c>
      <c r="N1109" t="str">
        <f t="shared" si="35"/>
        <v>abr/2025</v>
      </c>
    </row>
    <row r="1110" spans="1:14" x14ac:dyDescent="0.25">
      <c r="A1110" t="s">
        <v>1163</v>
      </c>
      <c r="B1110">
        <v>364</v>
      </c>
      <c r="C1110" t="s">
        <v>48</v>
      </c>
      <c r="D1110" t="s">
        <v>30</v>
      </c>
      <c r="E1110" t="s">
        <v>26</v>
      </c>
      <c r="F1110" t="s">
        <v>38</v>
      </c>
      <c r="G1110" s="16">
        <v>45116.879236111112</v>
      </c>
      <c r="H1110" s="16"/>
      <c r="I1110" s="16"/>
      <c r="J1110" s="16"/>
      <c r="K1110">
        <v>0.34</v>
      </c>
      <c r="L1110" t="s">
        <v>35</v>
      </c>
      <c r="M1110">
        <f t="shared" si="34"/>
        <v>99999</v>
      </c>
      <c r="N1110" t="str">
        <f t="shared" si="35"/>
        <v>jul/2023</v>
      </c>
    </row>
    <row r="1111" spans="1:14" x14ac:dyDescent="0.25">
      <c r="A1111" t="s">
        <v>1164</v>
      </c>
      <c r="B1111">
        <v>326</v>
      </c>
      <c r="C1111" t="s">
        <v>24</v>
      </c>
      <c r="D1111" t="s">
        <v>49</v>
      </c>
      <c r="E1111" t="s">
        <v>15</v>
      </c>
      <c r="F1111" t="s">
        <v>38</v>
      </c>
      <c r="G1111" s="16">
        <v>45036.114629629628</v>
      </c>
      <c r="H1111" s="16"/>
      <c r="I1111" s="16"/>
      <c r="J1111" s="16"/>
      <c r="K1111">
        <v>0.25900000000000001</v>
      </c>
      <c r="L1111" t="s">
        <v>66</v>
      </c>
      <c r="M1111">
        <f t="shared" si="34"/>
        <v>99999</v>
      </c>
      <c r="N1111" t="str">
        <f t="shared" si="35"/>
        <v>abr/2023</v>
      </c>
    </row>
    <row r="1112" spans="1:14" x14ac:dyDescent="0.25">
      <c r="A1112" t="s">
        <v>1165</v>
      </c>
      <c r="B1112">
        <v>778</v>
      </c>
      <c r="C1112" t="s">
        <v>24</v>
      </c>
      <c r="D1112" t="s">
        <v>49</v>
      </c>
      <c r="E1112" t="s">
        <v>26</v>
      </c>
      <c r="F1112" t="s">
        <v>16</v>
      </c>
      <c r="G1112" s="16">
        <v>45838.980069444442</v>
      </c>
      <c r="H1112" s="16"/>
      <c r="I1112" s="16"/>
      <c r="J1112" s="16"/>
      <c r="K1112">
        <v>5.6000000000000001E-2</v>
      </c>
      <c r="L1112" t="s">
        <v>39</v>
      </c>
      <c r="M1112">
        <f t="shared" si="34"/>
        <v>99999</v>
      </c>
      <c r="N1112" t="str">
        <f t="shared" si="35"/>
        <v>jun/2025</v>
      </c>
    </row>
    <row r="1113" spans="1:14" x14ac:dyDescent="0.25">
      <c r="A1113" t="s">
        <v>1166</v>
      </c>
      <c r="B1113">
        <v>567</v>
      </c>
      <c r="C1113" t="s">
        <v>13</v>
      </c>
      <c r="D1113" t="s">
        <v>30</v>
      </c>
      <c r="E1113" t="s">
        <v>45</v>
      </c>
      <c r="F1113" t="s">
        <v>21</v>
      </c>
      <c r="G1113" s="16">
        <v>45008.277037037027</v>
      </c>
      <c r="H1113" s="16">
        <v>45026.277037037027</v>
      </c>
      <c r="I1113" s="16">
        <v>45032.277037037027</v>
      </c>
      <c r="J1113" s="16"/>
      <c r="K1113">
        <v>0.248</v>
      </c>
      <c r="L1113" t="s">
        <v>52</v>
      </c>
      <c r="M1113">
        <f t="shared" si="34"/>
        <v>99999</v>
      </c>
      <c r="N1113" t="str">
        <f t="shared" si="35"/>
        <v>mar/2023</v>
      </c>
    </row>
    <row r="1114" spans="1:14" x14ac:dyDescent="0.25">
      <c r="A1114" t="s">
        <v>1167</v>
      </c>
      <c r="B1114">
        <v>365</v>
      </c>
      <c r="C1114" t="s">
        <v>24</v>
      </c>
      <c r="D1114" t="s">
        <v>14</v>
      </c>
      <c r="E1114" t="s">
        <v>15</v>
      </c>
      <c r="F1114" t="s">
        <v>21</v>
      </c>
      <c r="G1114" s="16">
        <v>45154.497916666667</v>
      </c>
      <c r="H1114" s="16"/>
      <c r="I1114" s="16"/>
      <c r="J1114" s="16"/>
      <c r="K1114">
        <v>0.31900000000000001</v>
      </c>
      <c r="L1114" t="s">
        <v>89</v>
      </c>
      <c r="M1114">
        <f t="shared" si="34"/>
        <v>99999</v>
      </c>
      <c r="N1114" t="str">
        <f t="shared" si="35"/>
        <v>ago/2023</v>
      </c>
    </row>
    <row r="1115" spans="1:14" x14ac:dyDescent="0.25">
      <c r="A1115" t="s">
        <v>1168</v>
      </c>
      <c r="B1115">
        <v>432</v>
      </c>
      <c r="C1115" t="s">
        <v>13</v>
      </c>
      <c r="D1115" t="s">
        <v>44</v>
      </c>
      <c r="E1115" t="s">
        <v>15</v>
      </c>
      <c r="F1115" t="s">
        <v>21</v>
      </c>
      <c r="G1115" s="16">
        <v>45947.994652777779</v>
      </c>
      <c r="H1115" s="16">
        <v>45957.994652777779</v>
      </c>
      <c r="I1115" s="16">
        <v>45957.994652777779</v>
      </c>
      <c r="J1115" s="16">
        <v>45971.994652777779</v>
      </c>
      <c r="K1115">
        <v>0.17499999999999999</v>
      </c>
      <c r="L1115" t="s">
        <v>61</v>
      </c>
      <c r="M1115">
        <f t="shared" si="34"/>
        <v>24</v>
      </c>
      <c r="N1115" t="str">
        <f t="shared" si="35"/>
        <v>out/2025</v>
      </c>
    </row>
    <row r="1116" spans="1:14" x14ac:dyDescent="0.25">
      <c r="A1116" t="s">
        <v>1169</v>
      </c>
      <c r="B1116">
        <v>665</v>
      </c>
      <c r="C1116" t="s">
        <v>24</v>
      </c>
      <c r="D1116" t="s">
        <v>14</v>
      </c>
      <c r="E1116" t="s">
        <v>15</v>
      </c>
      <c r="F1116" t="s">
        <v>38</v>
      </c>
      <c r="G1116" s="16">
        <v>45848.231747685182</v>
      </c>
      <c r="H1116" s="16">
        <v>45871.231747685182</v>
      </c>
      <c r="I1116" s="16">
        <v>45882.231747685182</v>
      </c>
      <c r="J1116" s="16">
        <v>45896.231747685182</v>
      </c>
      <c r="K1116">
        <v>0.46300000000000002</v>
      </c>
      <c r="L1116" t="s">
        <v>86</v>
      </c>
      <c r="M1116">
        <f t="shared" si="34"/>
        <v>48</v>
      </c>
      <c r="N1116" t="str">
        <f t="shared" si="35"/>
        <v>jul/2025</v>
      </c>
    </row>
    <row r="1117" spans="1:14" x14ac:dyDescent="0.25">
      <c r="A1117" t="s">
        <v>1170</v>
      </c>
      <c r="B1117">
        <v>381</v>
      </c>
      <c r="C1117" t="s">
        <v>24</v>
      </c>
      <c r="D1117" t="s">
        <v>44</v>
      </c>
      <c r="E1117" t="s">
        <v>45</v>
      </c>
      <c r="F1117" t="s">
        <v>38</v>
      </c>
      <c r="G1117" s="16">
        <v>45207.217002314806</v>
      </c>
      <c r="H1117" s="16"/>
      <c r="I1117" s="16"/>
      <c r="J1117" s="16"/>
      <c r="K1117">
        <v>0.505</v>
      </c>
      <c r="L1117" t="s">
        <v>52</v>
      </c>
      <c r="M1117">
        <f t="shared" si="34"/>
        <v>99999</v>
      </c>
      <c r="N1117" t="str">
        <f t="shared" si="35"/>
        <v>out/2023</v>
      </c>
    </row>
    <row r="1118" spans="1:14" x14ac:dyDescent="0.25">
      <c r="A1118" t="s">
        <v>1171</v>
      </c>
      <c r="B1118">
        <v>627</v>
      </c>
      <c r="C1118" t="s">
        <v>13</v>
      </c>
      <c r="D1118" t="s">
        <v>14</v>
      </c>
      <c r="E1118" t="s">
        <v>15</v>
      </c>
      <c r="F1118" t="s">
        <v>21</v>
      </c>
      <c r="G1118" s="16">
        <v>45803.871469907397</v>
      </c>
      <c r="H1118" s="16">
        <v>45812.871469907397</v>
      </c>
      <c r="I1118" s="16">
        <v>45813.871469907397</v>
      </c>
      <c r="J1118" s="16">
        <v>45837.871469907397</v>
      </c>
      <c r="K1118">
        <v>0.47899999999999998</v>
      </c>
      <c r="L1118" t="s">
        <v>61</v>
      </c>
      <c r="M1118">
        <f t="shared" si="34"/>
        <v>34</v>
      </c>
      <c r="N1118" t="str">
        <f t="shared" si="35"/>
        <v>mai/2025</v>
      </c>
    </row>
    <row r="1119" spans="1:14" x14ac:dyDescent="0.25">
      <c r="A1119" t="s">
        <v>1172</v>
      </c>
      <c r="B1119">
        <v>397</v>
      </c>
      <c r="C1119" t="s">
        <v>13</v>
      </c>
      <c r="D1119" t="s">
        <v>79</v>
      </c>
      <c r="E1119" t="s">
        <v>15</v>
      </c>
      <c r="F1119" t="s">
        <v>16</v>
      </c>
      <c r="G1119" s="16">
        <v>45085.462546296287</v>
      </c>
      <c r="H1119" s="16">
        <v>45090.462546296287</v>
      </c>
      <c r="I1119" s="16">
        <v>45100.462546296287</v>
      </c>
      <c r="J1119" s="16"/>
      <c r="K1119">
        <v>0.20399999999999999</v>
      </c>
      <c r="L1119" t="s">
        <v>46</v>
      </c>
      <c r="M1119">
        <f t="shared" si="34"/>
        <v>99999</v>
      </c>
      <c r="N1119" t="str">
        <f t="shared" si="35"/>
        <v>jun/2023</v>
      </c>
    </row>
    <row r="1120" spans="1:14" x14ac:dyDescent="0.25">
      <c r="A1120" t="s">
        <v>1173</v>
      </c>
      <c r="B1120">
        <v>626</v>
      </c>
      <c r="C1120" t="s">
        <v>34</v>
      </c>
      <c r="D1120" t="s">
        <v>44</v>
      </c>
      <c r="E1120" t="s">
        <v>15</v>
      </c>
      <c r="F1120" t="s">
        <v>27</v>
      </c>
      <c r="G1120" s="16">
        <v>45190.447916666657</v>
      </c>
      <c r="H1120" s="16"/>
      <c r="I1120" s="16"/>
      <c r="J1120" s="16"/>
      <c r="K1120">
        <v>0.35599999999999998</v>
      </c>
      <c r="L1120" t="s">
        <v>41</v>
      </c>
      <c r="M1120">
        <f t="shared" si="34"/>
        <v>99999</v>
      </c>
      <c r="N1120" t="str">
        <f t="shared" si="35"/>
        <v>set/2023</v>
      </c>
    </row>
    <row r="1121" spans="1:14" x14ac:dyDescent="0.25">
      <c r="A1121" t="s">
        <v>1174</v>
      </c>
      <c r="B1121">
        <v>841</v>
      </c>
      <c r="C1121" t="s">
        <v>13</v>
      </c>
      <c r="D1121" t="s">
        <v>14</v>
      </c>
      <c r="E1121" t="s">
        <v>26</v>
      </c>
      <c r="F1121" t="s">
        <v>16</v>
      </c>
      <c r="G1121" s="16">
        <v>45062.507731481477</v>
      </c>
      <c r="H1121" s="16">
        <v>45079.507731481477</v>
      </c>
      <c r="I1121" s="16"/>
      <c r="J1121" s="16"/>
      <c r="K1121">
        <v>0.26600000000000001</v>
      </c>
      <c r="L1121" t="s">
        <v>35</v>
      </c>
      <c r="M1121">
        <f t="shared" si="34"/>
        <v>99999</v>
      </c>
      <c r="N1121" t="str">
        <f t="shared" si="35"/>
        <v>mai/2023</v>
      </c>
    </row>
    <row r="1122" spans="1:14" x14ac:dyDescent="0.25">
      <c r="A1122" t="s">
        <v>1175</v>
      </c>
      <c r="B1122">
        <v>424</v>
      </c>
      <c r="C1122" t="s">
        <v>13</v>
      </c>
      <c r="D1122" t="s">
        <v>30</v>
      </c>
      <c r="E1122" t="s">
        <v>15</v>
      </c>
      <c r="F1122" t="s">
        <v>21</v>
      </c>
      <c r="G1122" s="16">
        <v>45091.886261574073</v>
      </c>
      <c r="H1122" s="16"/>
      <c r="I1122" s="16"/>
      <c r="J1122" s="16"/>
      <c r="K1122">
        <v>5.6000000000000001E-2</v>
      </c>
      <c r="L1122" t="s">
        <v>50</v>
      </c>
      <c r="M1122">
        <f t="shared" si="34"/>
        <v>99999</v>
      </c>
      <c r="N1122" t="str">
        <f t="shared" si="35"/>
        <v>jun/2023</v>
      </c>
    </row>
    <row r="1123" spans="1:14" x14ac:dyDescent="0.25">
      <c r="A1123" t="s">
        <v>1176</v>
      </c>
      <c r="B1123">
        <v>509</v>
      </c>
      <c r="C1123" t="s">
        <v>48</v>
      </c>
      <c r="D1123" t="s">
        <v>14</v>
      </c>
      <c r="E1123" t="s">
        <v>20</v>
      </c>
      <c r="F1123" t="s">
        <v>38</v>
      </c>
      <c r="G1123" s="16">
        <v>45043.378229166658</v>
      </c>
      <c r="H1123" s="16">
        <v>45044.378229166658</v>
      </c>
      <c r="I1123" s="16"/>
      <c r="J1123" s="16"/>
      <c r="K1123">
        <v>0.13700000000000001</v>
      </c>
      <c r="L1123" t="s">
        <v>35</v>
      </c>
      <c r="M1123">
        <f t="shared" si="34"/>
        <v>99999</v>
      </c>
      <c r="N1123" t="str">
        <f t="shared" si="35"/>
        <v>abr/2023</v>
      </c>
    </row>
    <row r="1124" spans="1:14" x14ac:dyDescent="0.25">
      <c r="A1124" t="s">
        <v>1177</v>
      </c>
      <c r="B1124">
        <v>432</v>
      </c>
      <c r="C1124" t="s">
        <v>13</v>
      </c>
      <c r="D1124" t="s">
        <v>19</v>
      </c>
      <c r="E1124" t="s">
        <v>45</v>
      </c>
      <c r="F1124" t="s">
        <v>16</v>
      </c>
      <c r="G1124" s="16">
        <v>45086.502418981479</v>
      </c>
      <c r="H1124" s="16"/>
      <c r="I1124" s="16"/>
      <c r="J1124" s="16"/>
      <c r="K1124">
        <v>0.372</v>
      </c>
      <c r="L1124" t="s">
        <v>58</v>
      </c>
      <c r="M1124">
        <f t="shared" si="34"/>
        <v>99999</v>
      </c>
      <c r="N1124" t="str">
        <f t="shared" si="35"/>
        <v>jun/2023</v>
      </c>
    </row>
    <row r="1125" spans="1:14" x14ac:dyDescent="0.25">
      <c r="A1125" t="s">
        <v>1178</v>
      </c>
      <c r="B1125">
        <v>802</v>
      </c>
      <c r="C1125" t="s">
        <v>34</v>
      </c>
      <c r="D1125" t="s">
        <v>44</v>
      </c>
      <c r="E1125" t="s">
        <v>45</v>
      </c>
      <c r="F1125" t="s">
        <v>21</v>
      </c>
      <c r="G1125" s="16">
        <v>45563.026666666658</v>
      </c>
      <c r="H1125" s="16">
        <v>45578.026666666658</v>
      </c>
      <c r="I1125" s="16">
        <v>45596.026666666658</v>
      </c>
      <c r="J1125" s="16">
        <v>45622.026666666658</v>
      </c>
      <c r="K1125">
        <v>0.27400000000000002</v>
      </c>
      <c r="L1125" t="s">
        <v>46</v>
      </c>
      <c r="M1125">
        <f t="shared" si="34"/>
        <v>59</v>
      </c>
      <c r="N1125" t="str">
        <f t="shared" si="35"/>
        <v>set/2024</v>
      </c>
    </row>
    <row r="1126" spans="1:14" x14ac:dyDescent="0.25">
      <c r="A1126" t="s">
        <v>1179</v>
      </c>
      <c r="B1126">
        <v>456</v>
      </c>
      <c r="C1126" t="s">
        <v>24</v>
      </c>
      <c r="D1126" t="s">
        <v>44</v>
      </c>
      <c r="E1126" t="s">
        <v>57</v>
      </c>
      <c r="F1126" t="s">
        <v>16</v>
      </c>
      <c r="G1126" s="16">
        <v>45711.867199074077</v>
      </c>
      <c r="H1126" s="16">
        <v>45713.867199074077</v>
      </c>
      <c r="I1126" s="16">
        <v>45728.867199074077</v>
      </c>
      <c r="J1126" s="16"/>
      <c r="K1126">
        <v>0.41699999999999998</v>
      </c>
      <c r="L1126" t="s">
        <v>66</v>
      </c>
      <c r="M1126">
        <f t="shared" si="34"/>
        <v>99999</v>
      </c>
      <c r="N1126" t="str">
        <f t="shared" si="35"/>
        <v>fev/2025</v>
      </c>
    </row>
    <row r="1127" spans="1:14" x14ac:dyDescent="0.25">
      <c r="A1127" t="s">
        <v>1180</v>
      </c>
      <c r="B1127">
        <v>681</v>
      </c>
      <c r="C1127" t="s">
        <v>13</v>
      </c>
      <c r="D1127" t="s">
        <v>25</v>
      </c>
      <c r="E1127" t="s">
        <v>45</v>
      </c>
      <c r="F1127" t="s">
        <v>16</v>
      </c>
      <c r="G1127" s="16">
        <v>45086.365798611107</v>
      </c>
      <c r="H1127" s="16"/>
      <c r="I1127" s="16"/>
      <c r="J1127" s="16"/>
      <c r="K1127">
        <v>8.4000000000000005E-2</v>
      </c>
      <c r="L1127" t="s">
        <v>66</v>
      </c>
      <c r="M1127">
        <f t="shared" si="34"/>
        <v>99999</v>
      </c>
      <c r="N1127" t="str">
        <f t="shared" si="35"/>
        <v>jun/2023</v>
      </c>
    </row>
    <row r="1128" spans="1:14" x14ac:dyDescent="0.25">
      <c r="A1128" t="s">
        <v>1181</v>
      </c>
      <c r="B1128">
        <v>321</v>
      </c>
      <c r="C1128" t="s">
        <v>13</v>
      </c>
      <c r="D1128" t="s">
        <v>30</v>
      </c>
      <c r="E1128" t="s">
        <v>45</v>
      </c>
      <c r="F1128" t="s">
        <v>21</v>
      </c>
      <c r="G1128" s="16">
        <v>45089.192164351851</v>
      </c>
      <c r="H1128" s="16">
        <v>45101.192164351851</v>
      </c>
      <c r="I1128" s="16"/>
      <c r="J1128" s="16"/>
      <c r="K1128">
        <v>0.23</v>
      </c>
      <c r="L1128" t="s">
        <v>32</v>
      </c>
      <c r="M1128">
        <f t="shared" si="34"/>
        <v>99999</v>
      </c>
      <c r="N1128" t="str">
        <f t="shared" si="35"/>
        <v>jun/2023</v>
      </c>
    </row>
    <row r="1129" spans="1:14" x14ac:dyDescent="0.25">
      <c r="A1129" t="s">
        <v>1182</v>
      </c>
      <c r="B1129">
        <v>718</v>
      </c>
      <c r="C1129" t="s">
        <v>13</v>
      </c>
      <c r="D1129" t="s">
        <v>25</v>
      </c>
      <c r="E1129" t="s">
        <v>15</v>
      </c>
      <c r="F1129" t="s">
        <v>38</v>
      </c>
      <c r="G1129" s="16">
        <v>45540.322777777779</v>
      </c>
      <c r="H1129" s="16">
        <v>45559.322777777779</v>
      </c>
      <c r="I1129" s="16">
        <v>45568.322777777779</v>
      </c>
      <c r="J1129" s="16">
        <v>45575.322777777779</v>
      </c>
      <c r="K1129">
        <v>0.29399999999999998</v>
      </c>
      <c r="L1129" t="s">
        <v>46</v>
      </c>
      <c r="M1129">
        <f t="shared" si="34"/>
        <v>35</v>
      </c>
      <c r="N1129" t="str">
        <f t="shared" si="35"/>
        <v>set/2024</v>
      </c>
    </row>
    <row r="1130" spans="1:14" x14ac:dyDescent="0.25">
      <c r="A1130" t="s">
        <v>1183</v>
      </c>
      <c r="B1130">
        <v>771</v>
      </c>
      <c r="C1130" t="s">
        <v>74</v>
      </c>
      <c r="D1130" t="s">
        <v>44</v>
      </c>
      <c r="E1130" t="s">
        <v>26</v>
      </c>
      <c r="F1130" t="s">
        <v>21</v>
      </c>
      <c r="G1130" s="16">
        <v>45690.365023148152</v>
      </c>
      <c r="H1130" s="16">
        <v>45694.365023148152</v>
      </c>
      <c r="I1130" s="16">
        <v>45697.365023148152</v>
      </c>
      <c r="J1130" s="16">
        <v>45737.365023148152</v>
      </c>
      <c r="K1130">
        <v>0.39</v>
      </c>
      <c r="L1130" t="s">
        <v>86</v>
      </c>
      <c r="M1130">
        <f t="shared" si="34"/>
        <v>47</v>
      </c>
      <c r="N1130" t="str">
        <f t="shared" si="35"/>
        <v>fev/2025</v>
      </c>
    </row>
    <row r="1131" spans="1:14" x14ac:dyDescent="0.25">
      <c r="A1131" t="s">
        <v>1184</v>
      </c>
      <c r="B1131">
        <v>533</v>
      </c>
      <c r="C1131" t="s">
        <v>24</v>
      </c>
      <c r="D1131" t="s">
        <v>44</v>
      </c>
      <c r="E1131" t="s">
        <v>15</v>
      </c>
      <c r="F1131" t="s">
        <v>21</v>
      </c>
      <c r="G1131" s="16">
        <v>45385.899293981478</v>
      </c>
      <c r="H1131" s="16">
        <v>45392.899293981478</v>
      </c>
      <c r="I1131" s="16">
        <v>45403.899293981478</v>
      </c>
      <c r="J1131" s="16">
        <v>45415.899293981478</v>
      </c>
      <c r="K1131">
        <v>0.44</v>
      </c>
      <c r="L1131" t="s">
        <v>46</v>
      </c>
      <c r="M1131">
        <f t="shared" si="34"/>
        <v>30</v>
      </c>
      <c r="N1131" t="str">
        <f t="shared" si="35"/>
        <v>abr/2024</v>
      </c>
    </row>
    <row r="1132" spans="1:14" x14ac:dyDescent="0.25">
      <c r="A1132" t="s">
        <v>1185</v>
      </c>
      <c r="B1132">
        <v>753</v>
      </c>
      <c r="C1132" t="s">
        <v>24</v>
      </c>
      <c r="D1132" t="s">
        <v>30</v>
      </c>
      <c r="E1132" t="s">
        <v>15</v>
      </c>
      <c r="F1132" t="s">
        <v>16</v>
      </c>
      <c r="G1132" s="16">
        <v>45823.555879629632</v>
      </c>
      <c r="H1132" s="16">
        <v>45837.555879629632</v>
      </c>
      <c r="I1132" s="16"/>
      <c r="J1132" s="16"/>
      <c r="K1132">
        <v>0.17899999999999999</v>
      </c>
      <c r="L1132" t="s">
        <v>41</v>
      </c>
      <c r="M1132">
        <f t="shared" si="34"/>
        <v>99999</v>
      </c>
      <c r="N1132" t="str">
        <f t="shared" si="35"/>
        <v>jun/2025</v>
      </c>
    </row>
    <row r="1133" spans="1:14" x14ac:dyDescent="0.25">
      <c r="A1133" t="s">
        <v>1186</v>
      </c>
      <c r="B1133">
        <v>461</v>
      </c>
      <c r="C1133" t="s">
        <v>24</v>
      </c>
      <c r="D1133" t="s">
        <v>14</v>
      </c>
      <c r="E1133" t="s">
        <v>15</v>
      </c>
      <c r="F1133" t="s">
        <v>27</v>
      </c>
      <c r="G1133" s="16">
        <v>45573.400625000002</v>
      </c>
      <c r="H1133" s="16">
        <v>45577.400625000002</v>
      </c>
      <c r="I1133" s="16"/>
      <c r="J1133" s="16"/>
      <c r="K1133">
        <v>0.20899999999999999</v>
      </c>
      <c r="L1133" t="s">
        <v>41</v>
      </c>
      <c r="M1133">
        <f t="shared" si="34"/>
        <v>99999</v>
      </c>
      <c r="N1133" t="str">
        <f t="shared" si="35"/>
        <v>out/2024</v>
      </c>
    </row>
    <row r="1134" spans="1:14" x14ac:dyDescent="0.25">
      <c r="A1134" t="s">
        <v>1187</v>
      </c>
      <c r="B1134">
        <v>600</v>
      </c>
      <c r="C1134" t="s">
        <v>34</v>
      </c>
      <c r="D1134" t="s">
        <v>14</v>
      </c>
      <c r="E1134" t="s">
        <v>26</v>
      </c>
      <c r="F1134" t="s">
        <v>27</v>
      </c>
      <c r="G1134" s="16">
        <v>45355.276736111111</v>
      </c>
      <c r="H1134" s="16"/>
      <c r="I1134" s="16"/>
      <c r="J1134" s="16"/>
      <c r="K1134">
        <v>7.1999999999999995E-2</v>
      </c>
      <c r="L1134" t="s">
        <v>17</v>
      </c>
      <c r="M1134">
        <f t="shared" si="34"/>
        <v>99999</v>
      </c>
      <c r="N1134" t="str">
        <f t="shared" si="35"/>
        <v>mar/2024</v>
      </c>
    </row>
    <row r="1135" spans="1:14" x14ac:dyDescent="0.25">
      <c r="A1135" t="s">
        <v>1188</v>
      </c>
      <c r="B1135">
        <v>605</v>
      </c>
      <c r="C1135" t="s">
        <v>74</v>
      </c>
      <c r="D1135" t="s">
        <v>14</v>
      </c>
      <c r="E1135" t="s">
        <v>26</v>
      </c>
      <c r="F1135" t="s">
        <v>21</v>
      </c>
      <c r="G1135" s="16">
        <v>45088.370393518519</v>
      </c>
      <c r="H1135" s="16">
        <v>45088.370393518519</v>
      </c>
      <c r="I1135" s="16">
        <v>45093.370393518519</v>
      </c>
      <c r="J1135" s="16"/>
      <c r="K1135">
        <v>0.30099999999999999</v>
      </c>
      <c r="L1135" t="s">
        <v>41</v>
      </c>
      <c r="M1135">
        <f t="shared" si="34"/>
        <v>99999</v>
      </c>
      <c r="N1135" t="str">
        <f t="shared" si="35"/>
        <v>jun/2023</v>
      </c>
    </row>
    <row r="1136" spans="1:14" x14ac:dyDescent="0.25">
      <c r="A1136" t="s">
        <v>1189</v>
      </c>
      <c r="B1136">
        <v>301</v>
      </c>
      <c r="C1136" t="s">
        <v>48</v>
      </c>
      <c r="D1136" t="s">
        <v>19</v>
      </c>
      <c r="E1136" t="s">
        <v>26</v>
      </c>
      <c r="F1136" t="s">
        <v>27</v>
      </c>
      <c r="G1136" s="16">
        <v>45958.223067129627</v>
      </c>
      <c r="H1136" s="16">
        <v>45982.223067129627</v>
      </c>
      <c r="I1136" s="16">
        <v>45993.223067129627</v>
      </c>
      <c r="J1136" s="16"/>
      <c r="K1136">
        <v>5.8999999999999997E-2</v>
      </c>
      <c r="L1136" t="s">
        <v>35</v>
      </c>
      <c r="M1136">
        <f t="shared" si="34"/>
        <v>99999</v>
      </c>
      <c r="N1136" t="str">
        <f t="shared" si="35"/>
        <v>out/2025</v>
      </c>
    </row>
    <row r="1137" spans="1:14" x14ac:dyDescent="0.25">
      <c r="A1137" t="s">
        <v>1190</v>
      </c>
      <c r="B1137">
        <v>570</v>
      </c>
      <c r="C1137" t="s">
        <v>74</v>
      </c>
      <c r="D1137" t="s">
        <v>49</v>
      </c>
      <c r="E1137" t="s">
        <v>45</v>
      </c>
      <c r="F1137" t="s">
        <v>16</v>
      </c>
      <c r="G1137" s="16">
        <v>45871.472372685188</v>
      </c>
      <c r="H1137" s="16">
        <v>45877.472372685188</v>
      </c>
      <c r="I1137" s="16">
        <v>45877.472372685188</v>
      </c>
      <c r="J1137" s="16">
        <v>45908.472372685188</v>
      </c>
      <c r="K1137">
        <v>0.215</v>
      </c>
      <c r="L1137" t="s">
        <v>41</v>
      </c>
      <c r="M1137">
        <f t="shared" si="34"/>
        <v>37</v>
      </c>
      <c r="N1137" t="str">
        <f t="shared" si="35"/>
        <v>ago/2025</v>
      </c>
    </row>
    <row r="1138" spans="1:14" x14ac:dyDescent="0.25">
      <c r="A1138" t="s">
        <v>1191</v>
      </c>
      <c r="B1138">
        <v>720</v>
      </c>
      <c r="C1138" t="s">
        <v>34</v>
      </c>
      <c r="D1138" t="s">
        <v>14</v>
      </c>
      <c r="E1138" t="s">
        <v>15</v>
      </c>
      <c r="F1138" t="s">
        <v>16</v>
      </c>
      <c r="G1138" s="16">
        <v>45050.48883101852</v>
      </c>
      <c r="H1138" s="16">
        <v>45065.48883101852</v>
      </c>
      <c r="I1138" s="16">
        <v>45080.48883101852</v>
      </c>
      <c r="J1138" s="16"/>
      <c r="K1138">
        <v>0.11700000000000001</v>
      </c>
      <c r="L1138" t="s">
        <v>89</v>
      </c>
      <c r="M1138">
        <f t="shared" si="34"/>
        <v>99999</v>
      </c>
      <c r="N1138" t="str">
        <f t="shared" si="35"/>
        <v>mai/2023</v>
      </c>
    </row>
    <row r="1139" spans="1:14" x14ac:dyDescent="0.25">
      <c r="A1139" t="s">
        <v>1192</v>
      </c>
      <c r="B1139">
        <v>442</v>
      </c>
      <c r="C1139" t="s">
        <v>13</v>
      </c>
      <c r="D1139" t="s">
        <v>44</v>
      </c>
      <c r="E1139" t="s">
        <v>15</v>
      </c>
      <c r="F1139" t="s">
        <v>27</v>
      </c>
      <c r="G1139" s="16">
        <v>45896.338888888888</v>
      </c>
      <c r="H1139" s="16"/>
      <c r="I1139" s="16"/>
      <c r="J1139" s="16"/>
      <c r="K1139">
        <v>0.22700000000000001</v>
      </c>
      <c r="L1139" t="s">
        <v>64</v>
      </c>
      <c r="M1139">
        <f t="shared" si="34"/>
        <v>99999</v>
      </c>
      <c r="N1139" t="str">
        <f t="shared" si="35"/>
        <v>ago/2025</v>
      </c>
    </row>
    <row r="1140" spans="1:14" x14ac:dyDescent="0.25">
      <c r="A1140" t="s">
        <v>1193</v>
      </c>
      <c r="B1140">
        <v>834</v>
      </c>
      <c r="C1140" t="s">
        <v>34</v>
      </c>
      <c r="D1140" t="s">
        <v>79</v>
      </c>
      <c r="E1140" t="s">
        <v>15</v>
      </c>
      <c r="F1140" t="s">
        <v>38</v>
      </c>
      <c r="G1140" s="16">
        <v>45433.122106481482</v>
      </c>
      <c r="H1140" s="16">
        <v>45441.122106481482</v>
      </c>
      <c r="I1140" s="16">
        <v>45451.122106481482</v>
      </c>
      <c r="J1140" s="16">
        <v>45476.122106481482</v>
      </c>
      <c r="K1140">
        <v>0.437</v>
      </c>
      <c r="L1140" t="s">
        <v>64</v>
      </c>
      <c r="M1140">
        <f t="shared" si="34"/>
        <v>43</v>
      </c>
      <c r="N1140" t="str">
        <f t="shared" si="35"/>
        <v>mai/2024</v>
      </c>
    </row>
    <row r="1141" spans="1:14" x14ac:dyDescent="0.25">
      <c r="A1141" t="s">
        <v>1194</v>
      </c>
      <c r="B1141">
        <v>336</v>
      </c>
      <c r="C1141" t="s">
        <v>24</v>
      </c>
      <c r="D1141" t="s">
        <v>14</v>
      </c>
      <c r="E1141" t="s">
        <v>15</v>
      </c>
      <c r="F1141" t="s">
        <v>21</v>
      </c>
      <c r="G1141" s="16">
        <v>45059.922546296293</v>
      </c>
      <c r="H1141" s="16"/>
      <c r="I1141" s="16"/>
      <c r="J1141" s="16"/>
      <c r="K1141">
        <v>7.9000000000000001E-2</v>
      </c>
      <c r="L1141" t="s">
        <v>17</v>
      </c>
      <c r="M1141">
        <f t="shared" si="34"/>
        <v>99999</v>
      </c>
      <c r="N1141" t="str">
        <f t="shared" si="35"/>
        <v>mai/2023</v>
      </c>
    </row>
    <row r="1142" spans="1:14" x14ac:dyDescent="0.25">
      <c r="A1142" t="s">
        <v>1195</v>
      </c>
      <c r="B1142">
        <v>406</v>
      </c>
      <c r="C1142" t="s">
        <v>24</v>
      </c>
      <c r="D1142" t="s">
        <v>30</v>
      </c>
      <c r="E1142" t="s">
        <v>26</v>
      </c>
      <c r="F1142" t="s">
        <v>21</v>
      </c>
      <c r="G1142" s="16">
        <v>45013.222303240742</v>
      </c>
      <c r="H1142" s="16">
        <v>45023.222303240742</v>
      </c>
      <c r="I1142" s="16">
        <v>45048.222303240742</v>
      </c>
      <c r="J1142" s="16"/>
      <c r="K1142">
        <v>0.35199999999999998</v>
      </c>
      <c r="L1142" t="s">
        <v>61</v>
      </c>
      <c r="M1142">
        <f t="shared" si="34"/>
        <v>99999</v>
      </c>
      <c r="N1142" t="str">
        <f t="shared" si="35"/>
        <v>mar/2023</v>
      </c>
    </row>
    <row r="1143" spans="1:14" x14ac:dyDescent="0.25">
      <c r="A1143" t="s">
        <v>1196</v>
      </c>
      <c r="B1143">
        <v>596</v>
      </c>
      <c r="C1143" t="s">
        <v>13</v>
      </c>
      <c r="D1143" t="s">
        <v>30</v>
      </c>
      <c r="E1143" t="s">
        <v>45</v>
      </c>
      <c r="F1143" t="s">
        <v>21</v>
      </c>
      <c r="G1143" s="16">
        <v>45944.698425925933</v>
      </c>
      <c r="H1143" s="16"/>
      <c r="I1143" s="16"/>
      <c r="J1143" s="16"/>
      <c r="K1143">
        <v>0.123</v>
      </c>
      <c r="L1143" t="s">
        <v>66</v>
      </c>
      <c r="M1143">
        <f t="shared" si="34"/>
        <v>99999</v>
      </c>
      <c r="N1143" t="str">
        <f t="shared" si="35"/>
        <v>out/2025</v>
      </c>
    </row>
    <row r="1144" spans="1:14" x14ac:dyDescent="0.25">
      <c r="A1144" t="s">
        <v>1197</v>
      </c>
      <c r="B1144">
        <v>396</v>
      </c>
      <c r="C1144" t="s">
        <v>24</v>
      </c>
      <c r="D1144" t="s">
        <v>49</v>
      </c>
      <c r="E1144" t="s">
        <v>15</v>
      </c>
      <c r="F1144" t="s">
        <v>31</v>
      </c>
      <c r="G1144" s="16">
        <v>45087.174699074072</v>
      </c>
      <c r="H1144" s="16">
        <v>45114.174699074072</v>
      </c>
      <c r="I1144" s="16">
        <v>45133.174699074072</v>
      </c>
      <c r="J1144" s="16">
        <v>45160.174699074072</v>
      </c>
      <c r="K1144">
        <v>0.503</v>
      </c>
      <c r="L1144" t="s">
        <v>71</v>
      </c>
      <c r="M1144">
        <f t="shared" si="34"/>
        <v>73</v>
      </c>
      <c r="N1144" t="str">
        <f t="shared" si="35"/>
        <v>jun/2023</v>
      </c>
    </row>
    <row r="1145" spans="1:14" x14ac:dyDescent="0.25">
      <c r="A1145" t="s">
        <v>1198</v>
      </c>
      <c r="B1145">
        <v>580</v>
      </c>
      <c r="C1145" t="s">
        <v>48</v>
      </c>
      <c r="D1145" t="s">
        <v>44</v>
      </c>
      <c r="E1145" t="s">
        <v>57</v>
      </c>
      <c r="F1145" t="s">
        <v>21</v>
      </c>
      <c r="G1145" s="16">
        <v>45120.301504629628</v>
      </c>
      <c r="H1145" s="16"/>
      <c r="I1145" s="16"/>
      <c r="J1145" s="16"/>
      <c r="K1145">
        <v>0.32600000000000001</v>
      </c>
      <c r="L1145" t="s">
        <v>66</v>
      </c>
      <c r="M1145">
        <f t="shared" si="34"/>
        <v>99999</v>
      </c>
      <c r="N1145" t="str">
        <f t="shared" si="35"/>
        <v>jul/2023</v>
      </c>
    </row>
    <row r="1146" spans="1:14" x14ac:dyDescent="0.25">
      <c r="A1146" t="s">
        <v>1199</v>
      </c>
      <c r="B1146">
        <v>409</v>
      </c>
      <c r="C1146" t="s">
        <v>34</v>
      </c>
      <c r="D1146" t="s">
        <v>79</v>
      </c>
      <c r="E1146" t="s">
        <v>57</v>
      </c>
      <c r="F1146" t="s">
        <v>38</v>
      </c>
      <c r="G1146" s="16">
        <v>45539.66915509259</v>
      </c>
      <c r="H1146" s="16">
        <v>45566.66915509259</v>
      </c>
      <c r="I1146" s="16">
        <v>45579.66915509259</v>
      </c>
      <c r="J1146" s="16"/>
      <c r="K1146">
        <v>0.28100000000000003</v>
      </c>
      <c r="L1146" t="s">
        <v>28</v>
      </c>
      <c r="M1146">
        <f t="shared" si="34"/>
        <v>99999</v>
      </c>
      <c r="N1146" t="str">
        <f t="shared" si="35"/>
        <v>set/2024</v>
      </c>
    </row>
    <row r="1147" spans="1:14" x14ac:dyDescent="0.25">
      <c r="A1147" t="s">
        <v>1200</v>
      </c>
      <c r="B1147">
        <v>848</v>
      </c>
      <c r="C1147" t="s">
        <v>74</v>
      </c>
      <c r="D1147" t="s">
        <v>44</v>
      </c>
      <c r="E1147" t="s">
        <v>15</v>
      </c>
      <c r="F1147" t="s">
        <v>21</v>
      </c>
      <c r="G1147" s="16">
        <v>45355.159513888888</v>
      </c>
      <c r="H1147" s="16">
        <v>45381.159513888888</v>
      </c>
      <c r="I1147" s="16">
        <v>45390.159513888888</v>
      </c>
      <c r="J1147" s="16"/>
      <c r="K1147">
        <v>8.7999999999999995E-2</v>
      </c>
      <c r="L1147" t="s">
        <v>50</v>
      </c>
      <c r="M1147">
        <f t="shared" si="34"/>
        <v>99999</v>
      </c>
      <c r="N1147" t="str">
        <f t="shared" si="35"/>
        <v>mar/2024</v>
      </c>
    </row>
    <row r="1148" spans="1:14" x14ac:dyDescent="0.25">
      <c r="A1148" t="s">
        <v>1201</v>
      </c>
      <c r="B1148">
        <v>487</v>
      </c>
      <c r="C1148" t="s">
        <v>24</v>
      </c>
      <c r="D1148" t="s">
        <v>44</v>
      </c>
      <c r="E1148" t="s">
        <v>45</v>
      </c>
      <c r="F1148" t="s">
        <v>27</v>
      </c>
      <c r="G1148" s="16">
        <v>45704.605115740742</v>
      </c>
      <c r="H1148" s="16">
        <v>45713.605115740742</v>
      </c>
      <c r="I1148" s="16"/>
      <c r="J1148" s="16"/>
      <c r="K1148">
        <v>1.4999999999999999E-2</v>
      </c>
      <c r="L1148" t="s">
        <v>69</v>
      </c>
      <c r="M1148">
        <f t="shared" si="34"/>
        <v>99999</v>
      </c>
      <c r="N1148" t="str">
        <f t="shared" si="35"/>
        <v>fev/2025</v>
      </c>
    </row>
    <row r="1149" spans="1:14" x14ac:dyDescent="0.25">
      <c r="A1149" t="s">
        <v>1202</v>
      </c>
      <c r="B1149">
        <v>787</v>
      </c>
      <c r="C1149" t="s">
        <v>13</v>
      </c>
      <c r="D1149" t="s">
        <v>44</v>
      </c>
      <c r="E1149" t="s">
        <v>15</v>
      </c>
      <c r="F1149" t="s">
        <v>21</v>
      </c>
      <c r="G1149" s="16">
        <v>45200.798495370371</v>
      </c>
      <c r="H1149" s="16">
        <v>45208.798495370371</v>
      </c>
      <c r="I1149" s="16">
        <v>45212.798495370371</v>
      </c>
      <c r="J1149" s="16"/>
      <c r="K1149">
        <v>0.214</v>
      </c>
      <c r="L1149" t="s">
        <v>61</v>
      </c>
      <c r="M1149">
        <f t="shared" si="34"/>
        <v>99999</v>
      </c>
      <c r="N1149" t="str">
        <f t="shared" si="35"/>
        <v>out/2023</v>
      </c>
    </row>
    <row r="1150" spans="1:14" x14ac:dyDescent="0.25">
      <c r="A1150" t="s">
        <v>1203</v>
      </c>
      <c r="B1150">
        <v>653</v>
      </c>
      <c r="C1150" t="s">
        <v>24</v>
      </c>
      <c r="D1150" t="s">
        <v>44</v>
      </c>
      <c r="E1150" t="s">
        <v>45</v>
      </c>
      <c r="F1150" t="s">
        <v>38</v>
      </c>
      <c r="G1150" s="16">
        <v>45906.816250000003</v>
      </c>
      <c r="H1150" s="16"/>
      <c r="I1150" s="16"/>
      <c r="J1150" s="16"/>
      <c r="K1150">
        <v>0.49099999999999999</v>
      </c>
      <c r="L1150" t="s">
        <v>66</v>
      </c>
      <c r="M1150">
        <f t="shared" si="34"/>
        <v>99999</v>
      </c>
      <c r="N1150" t="str">
        <f t="shared" si="35"/>
        <v>set/2025</v>
      </c>
    </row>
    <row r="1151" spans="1:14" x14ac:dyDescent="0.25">
      <c r="A1151" t="s">
        <v>1204</v>
      </c>
      <c r="B1151">
        <v>318</v>
      </c>
      <c r="C1151" t="s">
        <v>13</v>
      </c>
      <c r="D1151" t="s">
        <v>14</v>
      </c>
      <c r="E1151" t="s">
        <v>15</v>
      </c>
      <c r="F1151" t="s">
        <v>38</v>
      </c>
      <c r="G1151" s="16">
        <v>44991.57267361111</v>
      </c>
      <c r="H1151" s="16">
        <v>45007.57267361111</v>
      </c>
      <c r="I1151" s="16">
        <v>45023.57267361111</v>
      </c>
      <c r="J1151" s="16"/>
      <c r="K1151">
        <v>0.20100000000000001</v>
      </c>
      <c r="L1151" t="s">
        <v>39</v>
      </c>
      <c r="M1151">
        <f t="shared" si="34"/>
        <v>99999</v>
      </c>
      <c r="N1151" t="str">
        <f t="shared" si="35"/>
        <v>mar/2023</v>
      </c>
    </row>
    <row r="1152" spans="1:14" x14ac:dyDescent="0.25">
      <c r="A1152" t="s">
        <v>1205</v>
      </c>
      <c r="B1152">
        <v>692</v>
      </c>
      <c r="C1152" t="s">
        <v>24</v>
      </c>
      <c r="D1152" t="s">
        <v>79</v>
      </c>
      <c r="E1152" t="s">
        <v>45</v>
      </c>
      <c r="F1152" t="s">
        <v>21</v>
      </c>
      <c r="G1152" s="16">
        <v>45441.928020833337</v>
      </c>
      <c r="H1152" s="16">
        <v>45459.928020833337</v>
      </c>
      <c r="I1152" s="16">
        <v>45467.928020833337</v>
      </c>
      <c r="J1152" s="16"/>
      <c r="K1152">
        <v>0.17599999999999999</v>
      </c>
      <c r="L1152" t="s">
        <v>54</v>
      </c>
      <c r="M1152">
        <f t="shared" si="34"/>
        <v>99999</v>
      </c>
      <c r="N1152" t="str">
        <f t="shared" si="35"/>
        <v>mai/2024</v>
      </c>
    </row>
    <row r="1153" spans="1:14" x14ac:dyDescent="0.25">
      <c r="A1153" t="s">
        <v>1206</v>
      </c>
      <c r="B1153">
        <v>560</v>
      </c>
      <c r="C1153" t="s">
        <v>24</v>
      </c>
      <c r="D1153" t="s">
        <v>14</v>
      </c>
      <c r="E1153" t="s">
        <v>15</v>
      </c>
      <c r="F1153" t="s">
        <v>31</v>
      </c>
      <c r="G1153" s="16">
        <v>45854.896087962959</v>
      </c>
      <c r="H1153" s="16"/>
      <c r="I1153" s="16"/>
      <c r="J1153" s="16"/>
      <c r="K1153">
        <v>0.155</v>
      </c>
      <c r="L1153" t="s">
        <v>89</v>
      </c>
      <c r="M1153">
        <f t="shared" si="34"/>
        <v>99999</v>
      </c>
      <c r="N1153" t="str">
        <f t="shared" si="35"/>
        <v>jul/2025</v>
      </c>
    </row>
    <row r="1154" spans="1:14" x14ac:dyDescent="0.25">
      <c r="A1154" t="s">
        <v>1207</v>
      </c>
      <c r="B1154">
        <v>709</v>
      </c>
      <c r="C1154" t="s">
        <v>13</v>
      </c>
      <c r="D1154" t="s">
        <v>25</v>
      </c>
      <c r="E1154" t="s">
        <v>20</v>
      </c>
      <c r="F1154" t="s">
        <v>38</v>
      </c>
      <c r="G1154" s="16">
        <v>45272.164120370369</v>
      </c>
      <c r="H1154" s="16">
        <v>45288.164120370369</v>
      </c>
      <c r="I1154" s="16">
        <v>45306.164120370369</v>
      </c>
      <c r="J1154" s="16">
        <v>45318.164120370369</v>
      </c>
      <c r="K1154">
        <v>0.443</v>
      </c>
      <c r="L1154" t="s">
        <v>58</v>
      </c>
      <c r="M1154">
        <f t="shared" si="34"/>
        <v>46</v>
      </c>
      <c r="N1154" t="str">
        <f t="shared" si="35"/>
        <v>dez/2023</v>
      </c>
    </row>
    <row r="1155" spans="1:14" x14ac:dyDescent="0.25">
      <c r="A1155" t="s">
        <v>1208</v>
      </c>
      <c r="B1155">
        <v>702</v>
      </c>
      <c r="C1155" t="s">
        <v>13</v>
      </c>
      <c r="D1155" t="s">
        <v>44</v>
      </c>
      <c r="E1155" t="s">
        <v>26</v>
      </c>
      <c r="F1155" t="s">
        <v>38</v>
      </c>
      <c r="G1155" s="16">
        <v>45546.413912037038</v>
      </c>
      <c r="H1155" s="16"/>
      <c r="I1155" s="16"/>
      <c r="J1155" s="16"/>
      <c r="K1155">
        <v>0.13200000000000001</v>
      </c>
      <c r="L1155" t="s">
        <v>50</v>
      </c>
      <c r="M1155">
        <f t="shared" ref="M1155:M1218" si="36">IF(_xlfn.DAYS(J1155,G1155) &gt; 0, _xlfn.DAYS(J1155,G1155), 99999)</f>
        <v>99999</v>
      </c>
      <c r="N1155" t="str">
        <f t="shared" ref="N1155:N1218" si="37">TEXT(G1155, "mmm/aaaa")</f>
        <v>set/2024</v>
      </c>
    </row>
    <row r="1156" spans="1:14" x14ac:dyDescent="0.25">
      <c r="A1156" t="s">
        <v>1209</v>
      </c>
      <c r="B1156">
        <v>783</v>
      </c>
      <c r="C1156" t="s">
        <v>24</v>
      </c>
      <c r="D1156" t="s">
        <v>44</v>
      </c>
      <c r="E1156" t="s">
        <v>15</v>
      </c>
      <c r="F1156" t="s">
        <v>16</v>
      </c>
      <c r="G1156" s="16">
        <v>45893.008680555547</v>
      </c>
      <c r="H1156" s="16"/>
      <c r="I1156" s="16"/>
      <c r="J1156" s="16"/>
      <c r="K1156">
        <v>0.35199999999999998</v>
      </c>
      <c r="L1156" t="s">
        <v>22</v>
      </c>
      <c r="M1156">
        <f t="shared" si="36"/>
        <v>99999</v>
      </c>
      <c r="N1156" t="str">
        <f t="shared" si="37"/>
        <v>ago/2025</v>
      </c>
    </row>
    <row r="1157" spans="1:14" x14ac:dyDescent="0.25">
      <c r="A1157" t="s">
        <v>1210</v>
      </c>
      <c r="B1157">
        <v>603</v>
      </c>
      <c r="C1157" t="s">
        <v>13</v>
      </c>
      <c r="D1157" t="s">
        <v>14</v>
      </c>
      <c r="E1157" t="s">
        <v>26</v>
      </c>
      <c r="F1157" t="s">
        <v>21</v>
      </c>
      <c r="G1157" s="16">
        <v>45029.557118055563</v>
      </c>
      <c r="H1157" s="16">
        <v>45058.557118055563</v>
      </c>
      <c r="I1157" s="16">
        <v>45070.557118055563</v>
      </c>
      <c r="J1157" s="16"/>
      <c r="K1157">
        <v>0.32700000000000001</v>
      </c>
      <c r="L1157" t="s">
        <v>106</v>
      </c>
      <c r="M1157">
        <f t="shared" si="36"/>
        <v>99999</v>
      </c>
      <c r="N1157" t="str">
        <f t="shared" si="37"/>
        <v>abr/2023</v>
      </c>
    </row>
    <row r="1158" spans="1:14" x14ac:dyDescent="0.25">
      <c r="A1158" t="s">
        <v>1211</v>
      </c>
      <c r="B1158">
        <v>317</v>
      </c>
      <c r="C1158" t="s">
        <v>34</v>
      </c>
      <c r="D1158" t="s">
        <v>30</v>
      </c>
      <c r="E1158" t="s">
        <v>45</v>
      </c>
      <c r="F1158" t="s">
        <v>16</v>
      </c>
      <c r="G1158" s="16">
        <v>45209.920381944437</v>
      </c>
      <c r="H1158" s="16"/>
      <c r="I1158" s="16"/>
      <c r="J1158" s="16"/>
      <c r="K1158">
        <v>0.43099999999999999</v>
      </c>
      <c r="L1158" t="s">
        <v>54</v>
      </c>
      <c r="M1158">
        <f t="shared" si="36"/>
        <v>99999</v>
      </c>
      <c r="N1158" t="str">
        <f t="shared" si="37"/>
        <v>out/2023</v>
      </c>
    </row>
    <row r="1159" spans="1:14" x14ac:dyDescent="0.25">
      <c r="A1159" t="s">
        <v>1212</v>
      </c>
      <c r="B1159">
        <v>483</v>
      </c>
      <c r="C1159" t="s">
        <v>13</v>
      </c>
      <c r="D1159" t="s">
        <v>49</v>
      </c>
      <c r="E1159" t="s">
        <v>26</v>
      </c>
      <c r="F1159" t="s">
        <v>16</v>
      </c>
      <c r="G1159" s="16">
        <v>45920.150636574072</v>
      </c>
      <c r="H1159" s="16">
        <v>45922.150636574072</v>
      </c>
      <c r="I1159" s="16">
        <v>45934.150636574072</v>
      </c>
      <c r="J1159" s="16"/>
      <c r="K1159">
        <v>0.39300000000000002</v>
      </c>
      <c r="L1159" t="s">
        <v>106</v>
      </c>
      <c r="M1159">
        <f t="shared" si="36"/>
        <v>99999</v>
      </c>
      <c r="N1159" t="str">
        <f t="shared" si="37"/>
        <v>set/2025</v>
      </c>
    </row>
    <row r="1160" spans="1:14" x14ac:dyDescent="0.25">
      <c r="A1160" t="s">
        <v>1213</v>
      </c>
      <c r="B1160">
        <v>704</v>
      </c>
      <c r="C1160" t="s">
        <v>48</v>
      </c>
      <c r="D1160" t="s">
        <v>25</v>
      </c>
      <c r="E1160" t="s">
        <v>20</v>
      </c>
      <c r="F1160" t="s">
        <v>16</v>
      </c>
      <c r="G1160" s="16">
        <v>45101.827557870369</v>
      </c>
      <c r="H1160" s="16">
        <v>45113.827557870369</v>
      </c>
      <c r="I1160" s="16">
        <v>45127.827557870369</v>
      </c>
      <c r="J1160" s="16">
        <v>45128.827557870369</v>
      </c>
      <c r="K1160">
        <v>0.17899999999999999</v>
      </c>
      <c r="L1160" t="s">
        <v>52</v>
      </c>
      <c r="M1160">
        <f t="shared" si="36"/>
        <v>27</v>
      </c>
      <c r="N1160" t="str">
        <f t="shared" si="37"/>
        <v>jun/2023</v>
      </c>
    </row>
    <row r="1161" spans="1:14" x14ac:dyDescent="0.25">
      <c r="A1161" t="s">
        <v>1214</v>
      </c>
      <c r="B1161">
        <v>430</v>
      </c>
      <c r="C1161" t="s">
        <v>24</v>
      </c>
      <c r="D1161" t="s">
        <v>49</v>
      </c>
      <c r="E1161" t="s">
        <v>57</v>
      </c>
      <c r="F1161" t="s">
        <v>21</v>
      </c>
      <c r="G1161" s="16">
        <v>45396.632951388892</v>
      </c>
      <c r="H1161" s="16">
        <v>45419.632951388892</v>
      </c>
      <c r="I1161" s="16">
        <v>45422.632951388892</v>
      </c>
      <c r="J1161" s="16"/>
      <c r="K1161">
        <v>0.27</v>
      </c>
      <c r="L1161" t="s">
        <v>86</v>
      </c>
      <c r="M1161">
        <f t="shared" si="36"/>
        <v>99999</v>
      </c>
      <c r="N1161" t="str">
        <f t="shared" si="37"/>
        <v>abr/2024</v>
      </c>
    </row>
    <row r="1162" spans="1:14" x14ac:dyDescent="0.25">
      <c r="A1162" t="s">
        <v>1215</v>
      </c>
      <c r="B1162">
        <v>778</v>
      </c>
      <c r="C1162" t="s">
        <v>24</v>
      </c>
      <c r="D1162" t="s">
        <v>44</v>
      </c>
      <c r="E1162" t="s">
        <v>26</v>
      </c>
      <c r="F1162" t="s">
        <v>21</v>
      </c>
      <c r="G1162" s="16">
        <v>45520.862118055556</v>
      </c>
      <c r="H1162" s="16">
        <v>45531.862118055556</v>
      </c>
      <c r="I1162" s="16"/>
      <c r="J1162" s="16"/>
      <c r="K1162">
        <v>0.48099999999999998</v>
      </c>
      <c r="L1162" t="s">
        <v>17</v>
      </c>
      <c r="M1162">
        <f t="shared" si="36"/>
        <v>99999</v>
      </c>
      <c r="N1162" t="str">
        <f t="shared" si="37"/>
        <v>ago/2024</v>
      </c>
    </row>
    <row r="1163" spans="1:14" x14ac:dyDescent="0.25">
      <c r="A1163" t="s">
        <v>1216</v>
      </c>
      <c r="B1163">
        <v>307</v>
      </c>
      <c r="C1163" t="s">
        <v>24</v>
      </c>
      <c r="D1163" t="s">
        <v>14</v>
      </c>
      <c r="E1163" t="s">
        <v>15</v>
      </c>
      <c r="F1163" t="s">
        <v>38</v>
      </c>
      <c r="G1163" s="16">
        <v>45807.85900462963</v>
      </c>
      <c r="H1163" s="16"/>
      <c r="I1163" s="16"/>
      <c r="J1163" s="16"/>
      <c r="K1163">
        <v>0.33400000000000002</v>
      </c>
      <c r="L1163" t="s">
        <v>17</v>
      </c>
      <c r="M1163">
        <f t="shared" si="36"/>
        <v>99999</v>
      </c>
      <c r="N1163" t="str">
        <f t="shared" si="37"/>
        <v>mai/2025</v>
      </c>
    </row>
    <row r="1164" spans="1:14" x14ac:dyDescent="0.25">
      <c r="A1164" t="s">
        <v>1217</v>
      </c>
      <c r="B1164">
        <v>617</v>
      </c>
      <c r="C1164" t="s">
        <v>24</v>
      </c>
      <c r="D1164" t="s">
        <v>79</v>
      </c>
      <c r="E1164" t="s">
        <v>15</v>
      </c>
      <c r="F1164" t="s">
        <v>21</v>
      </c>
      <c r="G1164" s="16">
        <v>45270.484293981477</v>
      </c>
      <c r="H1164" s="16"/>
      <c r="I1164" s="16"/>
      <c r="J1164" s="16"/>
      <c r="K1164">
        <v>0.39</v>
      </c>
      <c r="L1164" t="s">
        <v>22</v>
      </c>
      <c r="M1164">
        <f t="shared" si="36"/>
        <v>99999</v>
      </c>
      <c r="N1164" t="str">
        <f t="shared" si="37"/>
        <v>dez/2023</v>
      </c>
    </row>
    <row r="1165" spans="1:14" x14ac:dyDescent="0.25">
      <c r="A1165" t="s">
        <v>1218</v>
      </c>
      <c r="B1165">
        <v>690</v>
      </c>
      <c r="C1165" t="s">
        <v>24</v>
      </c>
      <c r="D1165" t="s">
        <v>79</v>
      </c>
      <c r="E1165" t="s">
        <v>20</v>
      </c>
      <c r="F1165" t="s">
        <v>21</v>
      </c>
      <c r="G1165" s="16">
        <v>45515.327824074076</v>
      </c>
      <c r="H1165" s="16">
        <v>45536.327824074076</v>
      </c>
      <c r="I1165" s="16"/>
      <c r="J1165" s="16"/>
      <c r="K1165">
        <v>0.41199999999999998</v>
      </c>
      <c r="L1165" t="s">
        <v>39</v>
      </c>
      <c r="M1165">
        <f t="shared" si="36"/>
        <v>99999</v>
      </c>
      <c r="N1165" t="str">
        <f t="shared" si="37"/>
        <v>ago/2024</v>
      </c>
    </row>
    <row r="1166" spans="1:14" x14ac:dyDescent="0.25">
      <c r="A1166" t="s">
        <v>1219</v>
      </c>
      <c r="B1166">
        <v>818</v>
      </c>
      <c r="C1166" t="s">
        <v>24</v>
      </c>
      <c r="D1166" t="s">
        <v>44</v>
      </c>
      <c r="E1166" t="s">
        <v>20</v>
      </c>
      <c r="F1166" t="s">
        <v>21</v>
      </c>
      <c r="G1166" s="16">
        <v>45726.433206018519</v>
      </c>
      <c r="H1166" s="16">
        <v>45743.433206018519</v>
      </c>
      <c r="I1166" s="16">
        <v>45745.433206018519</v>
      </c>
      <c r="J1166" s="16"/>
      <c r="K1166">
        <v>0.38400000000000001</v>
      </c>
      <c r="L1166" t="s">
        <v>106</v>
      </c>
      <c r="M1166">
        <f t="shared" si="36"/>
        <v>99999</v>
      </c>
      <c r="N1166" t="str">
        <f t="shared" si="37"/>
        <v>mar/2025</v>
      </c>
    </row>
    <row r="1167" spans="1:14" x14ac:dyDescent="0.25">
      <c r="A1167" t="s">
        <v>1220</v>
      </c>
      <c r="B1167">
        <v>435</v>
      </c>
      <c r="C1167" t="s">
        <v>48</v>
      </c>
      <c r="D1167" t="s">
        <v>14</v>
      </c>
      <c r="E1167" t="s">
        <v>15</v>
      </c>
      <c r="F1167" t="s">
        <v>38</v>
      </c>
      <c r="G1167" s="16">
        <v>45796.14912037037</v>
      </c>
      <c r="H1167" s="16"/>
      <c r="I1167" s="16"/>
      <c r="J1167" s="16"/>
      <c r="K1167">
        <v>0.15</v>
      </c>
      <c r="L1167" t="s">
        <v>89</v>
      </c>
      <c r="M1167">
        <f t="shared" si="36"/>
        <v>99999</v>
      </c>
      <c r="N1167" t="str">
        <f t="shared" si="37"/>
        <v>mai/2025</v>
      </c>
    </row>
    <row r="1168" spans="1:14" x14ac:dyDescent="0.25">
      <c r="A1168" t="s">
        <v>1221</v>
      </c>
      <c r="B1168">
        <v>830</v>
      </c>
      <c r="C1168" t="s">
        <v>13</v>
      </c>
      <c r="D1168" t="s">
        <v>49</v>
      </c>
      <c r="E1168" t="s">
        <v>26</v>
      </c>
      <c r="F1168" t="s">
        <v>21</v>
      </c>
      <c r="G1168" s="16">
        <v>44934.074224537027</v>
      </c>
      <c r="H1168" s="16">
        <v>44956.074224537027</v>
      </c>
      <c r="I1168" s="16"/>
      <c r="J1168" s="16"/>
      <c r="K1168">
        <v>0.59699999999999998</v>
      </c>
      <c r="L1168" t="s">
        <v>35</v>
      </c>
      <c r="M1168">
        <f t="shared" si="36"/>
        <v>99999</v>
      </c>
      <c r="N1168" t="str">
        <f t="shared" si="37"/>
        <v>jan/2023</v>
      </c>
    </row>
    <row r="1169" spans="1:14" x14ac:dyDescent="0.25">
      <c r="A1169" t="s">
        <v>1222</v>
      </c>
      <c r="B1169">
        <v>666</v>
      </c>
      <c r="C1169" t="s">
        <v>13</v>
      </c>
      <c r="D1169" t="s">
        <v>19</v>
      </c>
      <c r="E1169" t="s">
        <v>45</v>
      </c>
      <c r="F1169" t="s">
        <v>27</v>
      </c>
      <c r="G1169" s="16">
        <v>45518.439606481479</v>
      </c>
      <c r="H1169" s="16">
        <v>45542.439606481479</v>
      </c>
      <c r="I1169" s="16"/>
      <c r="J1169" s="16"/>
      <c r="K1169">
        <v>0.186</v>
      </c>
      <c r="L1169" t="s">
        <v>58</v>
      </c>
      <c r="M1169">
        <f t="shared" si="36"/>
        <v>99999</v>
      </c>
      <c r="N1169" t="str">
        <f t="shared" si="37"/>
        <v>ago/2024</v>
      </c>
    </row>
    <row r="1170" spans="1:14" x14ac:dyDescent="0.25">
      <c r="A1170" t="s">
        <v>1223</v>
      </c>
      <c r="B1170">
        <v>788</v>
      </c>
      <c r="C1170" t="s">
        <v>48</v>
      </c>
      <c r="D1170" t="s">
        <v>30</v>
      </c>
      <c r="E1170" t="s">
        <v>26</v>
      </c>
      <c r="F1170" t="s">
        <v>31</v>
      </c>
      <c r="G1170" s="16">
        <v>45498.173958333333</v>
      </c>
      <c r="H1170" s="16">
        <v>45515.173958333333</v>
      </c>
      <c r="I1170" s="16">
        <v>45517.173958333333</v>
      </c>
      <c r="J1170" s="16">
        <v>45536.173958333333</v>
      </c>
      <c r="K1170">
        <v>0.156</v>
      </c>
      <c r="L1170" t="s">
        <v>22</v>
      </c>
      <c r="M1170">
        <f t="shared" si="36"/>
        <v>38</v>
      </c>
      <c r="N1170" t="str">
        <f t="shared" si="37"/>
        <v>jul/2024</v>
      </c>
    </row>
    <row r="1171" spans="1:14" x14ac:dyDescent="0.25">
      <c r="A1171" t="s">
        <v>1224</v>
      </c>
      <c r="B1171">
        <v>310</v>
      </c>
      <c r="C1171" t="s">
        <v>13</v>
      </c>
      <c r="D1171" t="s">
        <v>44</v>
      </c>
      <c r="E1171" t="s">
        <v>57</v>
      </c>
      <c r="F1171" t="s">
        <v>21</v>
      </c>
      <c r="G1171" s="16">
        <v>45573.328958333332</v>
      </c>
      <c r="H1171" s="16"/>
      <c r="I1171" s="16"/>
      <c r="J1171" s="16"/>
      <c r="K1171">
        <v>0.33100000000000002</v>
      </c>
      <c r="L1171" t="s">
        <v>58</v>
      </c>
      <c r="M1171">
        <f t="shared" si="36"/>
        <v>99999</v>
      </c>
      <c r="N1171" t="str">
        <f t="shared" si="37"/>
        <v>out/2024</v>
      </c>
    </row>
    <row r="1172" spans="1:14" x14ac:dyDescent="0.25">
      <c r="A1172" t="s">
        <v>1225</v>
      </c>
      <c r="B1172">
        <v>745</v>
      </c>
      <c r="C1172" t="s">
        <v>13</v>
      </c>
      <c r="D1172" t="s">
        <v>25</v>
      </c>
      <c r="E1172" t="s">
        <v>15</v>
      </c>
      <c r="F1172" t="s">
        <v>16</v>
      </c>
      <c r="G1172" s="16">
        <v>45336.65121527778</v>
      </c>
      <c r="H1172" s="16">
        <v>45364.65121527778</v>
      </c>
      <c r="I1172" s="16">
        <v>45381.65121527778</v>
      </c>
      <c r="J1172" s="16"/>
      <c r="K1172">
        <v>0.38900000000000001</v>
      </c>
      <c r="L1172" t="s">
        <v>46</v>
      </c>
      <c r="M1172">
        <f t="shared" si="36"/>
        <v>99999</v>
      </c>
      <c r="N1172" t="str">
        <f t="shared" si="37"/>
        <v>fev/2024</v>
      </c>
    </row>
    <row r="1173" spans="1:14" x14ac:dyDescent="0.25">
      <c r="A1173" t="s">
        <v>1226</v>
      </c>
      <c r="B1173">
        <v>413</v>
      </c>
      <c r="C1173" t="s">
        <v>74</v>
      </c>
      <c r="D1173" t="s">
        <v>14</v>
      </c>
      <c r="E1173" t="s">
        <v>57</v>
      </c>
      <c r="F1173" t="s">
        <v>27</v>
      </c>
      <c r="G1173" s="16">
        <v>45779.760370370372</v>
      </c>
      <c r="H1173" s="16"/>
      <c r="I1173" s="16"/>
      <c r="J1173" s="16"/>
      <c r="K1173">
        <v>0.40300000000000002</v>
      </c>
      <c r="L1173" t="s">
        <v>35</v>
      </c>
      <c r="M1173">
        <f t="shared" si="36"/>
        <v>99999</v>
      </c>
      <c r="N1173" t="str">
        <f t="shared" si="37"/>
        <v>mai/2025</v>
      </c>
    </row>
    <row r="1174" spans="1:14" x14ac:dyDescent="0.25">
      <c r="A1174" t="s">
        <v>1227</v>
      </c>
      <c r="B1174">
        <v>495</v>
      </c>
      <c r="C1174" t="s">
        <v>13</v>
      </c>
      <c r="D1174" t="s">
        <v>44</v>
      </c>
      <c r="E1174" t="s">
        <v>15</v>
      </c>
      <c r="F1174" t="s">
        <v>21</v>
      </c>
      <c r="G1174" s="16">
        <v>45940.406180555547</v>
      </c>
      <c r="H1174" s="16"/>
      <c r="I1174" s="16"/>
      <c r="J1174" s="16"/>
      <c r="K1174">
        <v>0.157</v>
      </c>
      <c r="L1174" t="s">
        <v>17</v>
      </c>
      <c r="M1174">
        <f t="shared" si="36"/>
        <v>99999</v>
      </c>
      <c r="N1174" t="str">
        <f t="shared" si="37"/>
        <v>out/2025</v>
      </c>
    </row>
    <row r="1175" spans="1:14" x14ac:dyDescent="0.25">
      <c r="A1175" t="s">
        <v>1228</v>
      </c>
      <c r="B1175">
        <v>622</v>
      </c>
      <c r="C1175" t="s">
        <v>13</v>
      </c>
      <c r="D1175" t="s">
        <v>14</v>
      </c>
      <c r="E1175" t="s">
        <v>26</v>
      </c>
      <c r="F1175" t="s">
        <v>21</v>
      </c>
      <c r="G1175" s="16">
        <v>45144.63652777778</v>
      </c>
      <c r="H1175" s="16">
        <v>45161.63652777778</v>
      </c>
      <c r="I1175" s="16">
        <v>45164.63652777778</v>
      </c>
      <c r="J1175" s="16"/>
      <c r="K1175">
        <v>0.46100000000000002</v>
      </c>
      <c r="L1175" t="s">
        <v>106</v>
      </c>
      <c r="M1175">
        <f t="shared" si="36"/>
        <v>99999</v>
      </c>
      <c r="N1175" t="str">
        <f t="shared" si="37"/>
        <v>ago/2023</v>
      </c>
    </row>
    <row r="1176" spans="1:14" x14ac:dyDescent="0.25">
      <c r="A1176" t="s">
        <v>1229</v>
      </c>
      <c r="B1176">
        <v>811</v>
      </c>
      <c r="C1176" t="s">
        <v>34</v>
      </c>
      <c r="D1176" t="s">
        <v>14</v>
      </c>
      <c r="E1176" t="s">
        <v>15</v>
      </c>
      <c r="F1176" t="s">
        <v>21</v>
      </c>
      <c r="G1176" s="16">
        <v>44998.785393518519</v>
      </c>
      <c r="H1176" s="16">
        <v>45019.785393518519</v>
      </c>
      <c r="I1176" s="16"/>
      <c r="J1176" s="16"/>
      <c r="K1176">
        <v>0.32400000000000001</v>
      </c>
      <c r="L1176" t="s">
        <v>86</v>
      </c>
      <c r="M1176">
        <f t="shared" si="36"/>
        <v>99999</v>
      </c>
      <c r="N1176" t="str">
        <f t="shared" si="37"/>
        <v>mar/2023</v>
      </c>
    </row>
    <row r="1177" spans="1:14" x14ac:dyDescent="0.25">
      <c r="A1177" t="s">
        <v>1230</v>
      </c>
      <c r="B1177">
        <v>464</v>
      </c>
      <c r="C1177" t="s">
        <v>13</v>
      </c>
      <c r="D1177" t="s">
        <v>79</v>
      </c>
      <c r="E1177" t="s">
        <v>26</v>
      </c>
      <c r="F1177" t="s">
        <v>16</v>
      </c>
      <c r="G1177" s="16">
        <v>45948.126331018517</v>
      </c>
      <c r="H1177" s="16"/>
      <c r="I1177" s="16"/>
      <c r="J1177" s="16"/>
      <c r="K1177">
        <v>7.2999999999999995E-2</v>
      </c>
      <c r="L1177" t="s">
        <v>50</v>
      </c>
      <c r="M1177">
        <f t="shared" si="36"/>
        <v>99999</v>
      </c>
      <c r="N1177" t="str">
        <f t="shared" si="37"/>
        <v>out/2025</v>
      </c>
    </row>
    <row r="1178" spans="1:14" x14ac:dyDescent="0.25">
      <c r="A1178" t="s">
        <v>1231</v>
      </c>
      <c r="B1178">
        <v>551</v>
      </c>
      <c r="C1178" t="s">
        <v>13</v>
      </c>
      <c r="D1178" t="s">
        <v>30</v>
      </c>
      <c r="E1178" t="s">
        <v>26</v>
      </c>
      <c r="F1178" t="s">
        <v>21</v>
      </c>
      <c r="G1178" s="16">
        <v>45818.084768518522</v>
      </c>
      <c r="H1178" s="16">
        <v>45836.084768518522</v>
      </c>
      <c r="I1178" s="16">
        <v>45840.084768518522</v>
      </c>
      <c r="J1178" s="16">
        <v>45859.084768518522</v>
      </c>
      <c r="K1178">
        <v>0.36699999999999999</v>
      </c>
      <c r="L1178" t="s">
        <v>50</v>
      </c>
      <c r="M1178">
        <f t="shared" si="36"/>
        <v>41</v>
      </c>
      <c r="N1178" t="str">
        <f t="shared" si="37"/>
        <v>jun/2025</v>
      </c>
    </row>
    <row r="1179" spans="1:14" x14ac:dyDescent="0.25">
      <c r="A1179" t="s">
        <v>1232</v>
      </c>
      <c r="B1179">
        <v>343</v>
      </c>
      <c r="C1179" t="s">
        <v>13</v>
      </c>
      <c r="D1179" t="s">
        <v>19</v>
      </c>
      <c r="E1179" t="s">
        <v>45</v>
      </c>
      <c r="F1179" t="s">
        <v>16</v>
      </c>
      <c r="G1179" s="16">
        <v>45681.331053240741</v>
      </c>
      <c r="H1179" s="16"/>
      <c r="I1179" s="16"/>
      <c r="J1179" s="16"/>
      <c r="K1179">
        <v>0.56699999999999995</v>
      </c>
      <c r="L1179" t="s">
        <v>61</v>
      </c>
      <c r="M1179">
        <f t="shared" si="36"/>
        <v>99999</v>
      </c>
      <c r="N1179" t="str">
        <f t="shared" si="37"/>
        <v>jan/2025</v>
      </c>
    </row>
    <row r="1180" spans="1:14" x14ac:dyDescent="0.25">
      <c r="A1180" t="s">
        <v>1233</v>
      </c>
      <c r="B1180">
        <v>769</v>
      </c>
      <c r="C1180" t="s">
        <v>13</v>
      </c>
      <c r="D1180" t="s">
        <v>44</v>
      </c>
      <c r="E1180" t="s">
        <v>26</v>
      </c>
      <c r="F1180" t="s">
        <v>31</v>
      </c>
      <c r="G1180" s="16">
        <v>45744.541678240741</v>
      </c>
      <c r="H1180" s="16"/>
      <c r="I1180" s="16"/>
      <c r="J1180" s="16"/>
      <c r="K1180">
        <v>0.40300000000000002</v>
      </c>
      <c r="L1180" t="s">
        <v>17</v>
      </c>
      <c r="M1180">
        <f t="shared" si="36"/>
        <v>99999</v>
      </c>
      <c r="N1180" t="str">
        <f t="shared" si="37"/>
        <v>mar/2025</v>
      </c>
    </row>
    <row r="1181" spans="1:14" x14ac:dyDescent="0.25">
      <c r="A1181" t="s">
        <v>1234</v>
      </c>
      <c r="B1181">
        <v>788</v>
      </c>
      <c r="C1181" t="s">
        <v>13</v>
      </c>
      <c r="D1181" t="s">
        <v>19</v>
      </c>
      <c r="E1181" t="s">
        <v>45</v>
      </c>
      <c r="F1181" t="s">
        <v>31</v>
      </c>
      <c r="G1181" s="16">
        <v>45805.465196759258</v>
      </c>
      <c r="H1181" s="16"/>
      <c r="I1181" s="16"/>
      <c r="J1181" s="16"/>
      <c r="K1181">
        <v>0.72399999999999998</v>
      </c>
      <c r="L1181" t="s">
        <v>54</v>
      </c>
      <c r="M1181">
        <f t="shared" si="36"/>
        <v>99999</v>
      </c>
      <c r="N1181" t="str">
        <f t="shared" si="37"/>
        <v>mai/2025</v>
      </c>
    </row>
    <row r="1182" spans="1:14" x14ac:dyDescent="0.25">
      <c r="A1182" t="s">
        <v>1235</v>
      </c>
      <c r="B1182">
        <v>480</v>
      </c>
      <c r="C1182" t="s">
        <v>13</v>
      </c>
      <c r="D1182" t="s">
        <v>30</v>
      </c>
      <c r="E1182" t="s">
        <v>15</v>
      </c>
      <c r="F1182" t="s">
        <v>38</v>
      </c>
      <c r="G1182" s="16">
        <v>45144.432592592602</v>
      </c>
      <c r="H1182" s="16"/>
      <c r="I1182" s="16"/>
      <c r="J1182" s="16"/>
      <c r="K1182">
        <v>0.123</v>
      </c>
      <c r="L1182" t="s">
        <v>32</v>
      </c>
      <c r="M1182">
        <f t="shared" si="36"/>
        <v>99999</v>
      </c>
      <c r="N1182" t="str">
        <f t="shared" si="37"/>
        <v>ago/2023</v>
      </c>
    </row>
    <row r="1183" spans="1:14" x14ac:dyDescent="0.25">
      <c r="A1183" t="s">
        <v>1236</v>
      </c>
      <c r="B1183">
        <v>376</v>
      </c>
      <c r="C1183" t="s">
        <v>34</v>
      </c>
      <c r="D1183" t="s">
        <v>14</v>
      </c>
      <c r="E1183" t="s">
        <v>20</v>
      </c>
      <c r="F1183" t="s">
        <v>38</v>
      </c>
      <c r="G1183" s="16">
        <v>45172.745717592603</v>
      </c>
      <c r="H1183" s="16"/>
      <c r="I1183" s="16"/>
      <c r="J1183" s="16"/>
      <c r="K1183">
        <v>0.113</v>
      </c>
      <c r="L1183" t="s">
        <v>22</v>
      </c>
      <c r="M1183">
        <f t="shared" si="36"/>
        <v>99999</v>
      </c>
      <c r="N1183" t="str">
        <f t="shared" si="37"/>
        <v>set/2023</v>
      </c>
    </row>
    <row r="1184" spans="1:14" x14ac:dyDescent="0.25">
      <c r="A1184" t="s">
        <v>1237</v>
      </c>
      <c r="B1184">
        <v>673</v>
      </c>
      <c r="C1184" t="s">
        <v>13</v>
      </c>
      <c r="D1184" t="s">
        <v>25</v>
      </c>
      <c r="E1184" t="s">
        <v>15</v>
      </c>
      <c r="F1184" t="s">
        <v>21</v>
      </c>
      <c r="G1184" s="16">
        <v>45395.44121527778</v>
      </c>
      <c r="H1184" s="16"/>
      <c r="I1184" s="16"/>
      <c r="J1184" s="16"/>
      <c r="K1184">
        <v>0.36699999999999999</v>
      </c>
      <c r="L1184" t="s">
        <v>106</v>
      </c>
      <c r="M1184">
        <f t="shared" si="36"/>
        <v>99999</v>
      </c>
      <c r="N1184" t="str">
        <f t="shared" si="37"/>
        <v>abr/2024</v>
      </c>
    </row>
    <row r="1185" spans="1:14" x14ac:dyDescent="0.25">
      <c r="A1185" t="s">
        <v>1238</v>
      </c>
      <c r="B1185">
        <v>366</v>
      </c>
      <c r="C1185" t="s">
        <v>13</v>
      </c>
      <c r="D1185" t="s">
        <v>14</v>
      </c>
      <c r="E1185" t="s">
        <v>26</v>
      </c>
      <c r="F1185" t="s">
        <v>38</v>
      </c>
      <c r="G1185" s="16">
        <v>45553.714050925933</v>
      </c>
      <c r="H1185" s="16">
        <v>45572.714050925933</v>
      </c>
      <c r="I1185" s="16">
        <v>45585.714050925933</v>
      </c>
      <c r="J1185" s="16"/>
      <c r="K1185">
        <v>0.24299999999999999</v>
      </c>
      <c r="L1185" t="s">
        <v>35</v>
      </c>
      <c r="M1185">
        <f t="shared" si="36"/>
        <v>99999</v>
      </c>
      <c r="N1185" t="str">
        <f t="shared" si="37"/>
        <v>set/2024</v>
      </c>
    </row>
    <row r="1186" spans="1:14" x14ac:dyDescent="0.25">
      <c r="A1186" t="s">
        <v>1239</v>
      </c>
      <c r="B1186">
        <v>824</v>
      </c>
      <c r="C1186" t="s">
        <v>24</v>
      </c>
      <c r="D1186" t="s">
        <v>44</v>
      </c>
      <c r="E1186" t="s">
        <v>15</v>
      </c>
      <c r="F1186" t="s">
        <v>31</v>
      </c>
      <c r="G1186" s="16">
        <v>45160.260752314818</v>
      </c>
      <c r="H1186" s="16">
        <v>45162.260752314818</v>
      </c>
      <c r="I1186" s="16"/>
      <c r="J1186" s="16"/>
      <c r="K1186">
        <v>0.52700000000000002</v>
      </c>
      <c r="L1186" t="s">
        <v>17</v>
      </c>
      <c r="M1186">
        <f t="shared" si="36"/>
        <v>99999</v>
      </c>
      <c r="N1186" t="str">
        <f t="shared" si="37"/>
        <v>ago/2023</v>
      </c>
    </row>
    <row r="1187" spans="1:14" x14ac:dyDescent="0.25">
      <c r="A1187" t="s">
        <v>1240</v>
      </c>
      <c r="B1187">
        <v>391</v>
      </c>
      <c r="C1187" t="s">
        <v>13</v>
      </c>
      <c r="D1187" t="s">
        <v>44</v>
      </c>
      <c r="E1187" t="s">
        <v>15</v>
      </c>
      <c r="F1187" t="s">
        <v>16</v>
      </c>
      <c r="G1187" s="16">
        <v>45886.865949074083</v>
      </c>
      <c r="H1187" s="16">
        <v>45906.865949074083</v>
      </c>
      <c r="I1187" s="16">
        <v>45914.865949074083</v>
      </c>
      <c r="J1187" s="16">
        <v>45922.865949074083</v>
      </c>
      <c r="K1187">
        <v>0.19500000000000001</v>
      </c>
      <c r="L1187" t="s">
        <v>58</v>
      </c>
      <c r="M1187">
        <f t="shared" si="36"/>
        <v>36</v>
      </c>
      <c r="N1187" t="str">
        <f t="shared" si="37"/>
        <v>ago/2025</v>
      </c>
    </row>
    <row r="1188" spans="1:14" x14ac:dyDescent="0.25">
      <c r="A1188" t="s">
        <v>1241</v>
      </c>
      <c r="B1188">
        <v>543</v>
      </c>
      <c r="C1188" t="s">
        <v>13</v>
      </c>
      <c r="D1188" t="s">
        <v>14</v>
      </c>
      <c r="E1188" t="s">
        <v>15</v>
      </c>
      <c r="F1188" t="s">
        <v>16</v>
      </c>
      <c r="G1188" s="16">
        <v>45075.042847222219</v>
      </c>
      <c r="H1188" s="16"/>
      <c r="I1188" s="16"/>
      <c r="J1188" s="16"/>
      <c r="K1188">
        <v>0.25</v>
      </c>
      <c r="L1188" t="s">
        <v>41</v>
      </c>
      <c r="M1188">
        <f t="shared" si="36"/>
        <v>99999</v>
      </c>
      <c r="N1188" t="str">
        <f t="shared" si="37"/>
        <v>mai/2023</v>
      </c>
    </row>
    <row r="1189" spans="1:14" x14ac:dyDescent="0.25">
      <c r="A1189" t="s">
        <v>1242</v>
      </c>
      <c r="B1189">
        <v>640</v>
      </c>
      <c r="C1189" t="s">
        <v>24</v>
      </c>
      <c r="D1189" t="s">
        <v>14</v>
      </c>
      <c r="E1189" t="s">
        <v>20</v>
      </c>
      <c r="F1189" t="s">
        <v>21</v>
      </c>
      <c r="G1189" s="16">
        <v>45824.948275462957</v>
      </c>
      <c r="H1189" s="16">
        <v>45846.948275462957</v>
      </c>
      <c r="I1189" s="16">
        <v>45853.948275462957</v>
      </c>
      <c r="J1189" s="16">
        <v>45884.948275462957</v>
      </c>
      <c r="K1189">
        <v>0.36299999999999999</v>
      </c>
      <c r="L1189" t="s">
        <v>39</v>
      </c>
      <c r="M1189">
        <f t="shared" si="36"/>
        <v>60</v>
      </c>
      <c r="N1189" t="str">
        <f t="shared" si="37"/>
        <v>jun/2025</v>
      </c>
    </row>
    <row r="1190" spans="1:14" x14ac:dyDescent="0.25">
      <c r="A1190" t="s">
        <v>1243</v>
      </c>
      <c r="B1190">
        <v>603</v>
      </c>
      <c r="C1190" t="s">
        <v>34</v>
      </c>
      <c r="D1190" t="s">
        <v>19</v>
      </c>
      <c r="E1190" t="s">
        <v>15</v>
      </c>
      <c r="F1190" t="s">
        <v>21</v>
      </c>
      <c r="G1190" s="16">
        <v>45829.465405092589</v>
      </c>
      <c r="H1190" s="16"/>
      <c r="I1190" s="16"/>
      <c r="J1190" s="16"/>
      <c r="K1190">
        <v>0.02</v>
      </c>
      <c r="L1190" t="s">
        <v>50</v>
      </c>
      <c r="M1190">
        <f t="shared" si="36"/>
        <v>99999</v>
      </c>
      <c r="N1190" t="str">
        <f t="shared" si="37"/>
        <v>jun/2025</v>
      </c>
    </row>
    <row r="1191" spans="1:14" x14ac:dyDescent="0.25">
      <c r="A1191" t="s">
        <v>1244</v>
      </c>
      <c r="B1191">
        <v>697</v>
      </c>
      <c r="C1191" t="s">
        <v>24</v>
      </c>
      <c r="D1191" t="s">
        <v>44</v>
      </c>
      <c r="E1191" t="s">
        <v>15</v>
      </c>
      <c r="F1191" t="s">
        <v>16</v>
      </c>
      <c r="G1191" s="16">
        <v>44998.689305555563</v>
      </c>
      <c r="H1191" s="16">
        <v>45015.689305555563</v>
      </c>
      <c r="I1191" s="16">
        <v>45021.689305555563</v>
      </c>
      <c r="J1191" s="16"/>
      <c r="K1191">
        <v>0.65200000000000002</v>
      </c>
      <c r="L1191" t="s">
        <v>89</v>
      </c>
      <c r="M1191">
        <f t="shared" si="36"/>
        <v>99999</v>
      </c>
      <c r="N1191" t="str">
        <f t="shared" si="37"/>
        <v>mar/2023</v>
      </c>
    </row>
    <row r="1192" spans="1:14" x14ac:dyDescent="0.25">
      <c r="A1192" t="s">
        <v>1245</v>
      </c>
      <c r="B1192">
        <v>747</v>
      </c>
      <c r="C1192" t="s">
        <v>13</v>
      </c>
      <c r="D1192" t="s">
        <v>44</v>
      </c>
      <c r="E1192" t="s">
        <v>45</v>
      </c>
      <c r="F1192" t="s">
        <v>27</v>
      </c>
      <c r="G1192" s="16">
        <v>45084.166354166657</v>
      </c>
      <c r="H1192" s="16"/>
      <c r="I1192" s="16"/>
      <c r="J1192" s="16"/>
      <c r="K1192">
        <v>0.16800000000000001</v>
      </c>
      <c r="L1192" t="s">
        <v>28</v>
      </c>
      <c r="M1192">
        <f t="shared" si="36"/>
        <v>99999</v>
      </c>
      <c r="N1192" t="str">
        <f t="shared" si="37"/>
        <v>jun/2023</v>
      </c>
    </row>
    <row r="1193" spans="1:14" x14ac:dyDescent="0.25">
      <c r="A1193" t="s">
        <v>1246</v>
      </c>
      <c r="B1193">
        <v>396</v>
      </c>
      <c r="C1193" t="s">
        <v>74</v>
      </c>
      <c r="D1193" t="s">
        <v>30</v>
      </c>
      <c r="E1193" t="s">
        <v>15</v>
      </c>
      <c r="F1193" t="s">
        <v>21</v>
      </c>
      <c r="G1193" s="16">
        <v>45960.833668981482</v>
      </c>
      <c r="H1193" s="16">
        <v>45969.833668981482</v>
      </c>
      <c r="I1193" s="16">
        <v>45969.833668981482</v>
      </c>
      <c r="J1193" s="16"/>
      <c r="K1193">
        <v>0.26</v>
      </c>
      <c r="L1193" t="s">
        <v>32</v>
      </c>
      <c r="M1193">
        <f t="shared" si="36"/>
        <v>99999</v>
      </c>
      <c r="N1193" t="str">
        <f t="shared" si="37"/>
        <v>out/2025</v>
      </c>
    </row>
    <row r="1194" spans="1:14" x14ac:dyDescent="0.25">
      <c r="A1194" t="s">
        <v>1247</v>
      </c>
      <c r="B1194">
        <v>630</v>
      </c>
      <c r="C1194" t="s">
        <v>13</v>
      </c>
      <c r="D1194" t="s">
        <v>44</v>
      </c>
      <c r="E1194" t="s">
        <v>57</v>
      </c>
      <c r="F1194" t="s">
        <v>31</v>
      </c>
      <c r="G1194" s="16">
        <v>45871.887499999997</v>
      </c>
      <c r="H1194" s="16"/>
      <c r="I1194" s="16"/>
      <c r="J1194" s="16"/>
      <c r="K1194">
        <v>0.20300000000000001</v>
      </c>
      <c r="L1194" t="s">
        <v>28</v>
      </c>
      <c r="M1194">
        <f t="shared" si="36"/>
        <v>99999</v>
      </c>
      <c r="N1194" t="str">
        <f t="shared" si="37"/>
        <v>ago/2025</v>
      </c>
    </row>
    <row r="1195" spans="1:14" x14ac:dyDescent="0.25">
      <c r="A1195" t="s">
        <v>1248</v>
      </c>
      <c r="B1195">
        <v>504</v>
      </c>
      <c r="C1195" t="s">
        <v>13</v>
      </c>
      <c r="D1195" t="s">
        <v>19</v>
      </c>
      <c r="E1195" t="s">
        <v>57</v>
      </c>
      <c r="F1195" t="s">
        <v>38</v>
      </c>
      <c r="G1195" s="16">
        <v>45787.883564814823</v>
      </c>
      <c r="H1195" s="16">
        <v>45814.883564814823</v>
      </c>
      <c r="I1195" s="16">
        <v>45817.883564814823</v>
      </c>
      <c r="J1195" s="16"/>
      <c r="K1195">
        <v>0.156</v>
      </c>
      <c r="L1195" t="s">
        <v>66</v>
      </c>
      <c r="M1195">
        <f t="shared" si="36"/>
        <v>99999</v>
      </c>
      <c r="N1195" t="str">
        <f t="shared" si="37"/>
        <v>mai/2025</v>
      </c>
    </row>
    <row r="1196" spans="1:14" x14ac:dyDescent="0.25">
      <c r="A1196" t="s">
        <v>1249</v>
      </c>
      <c r="B1196">
        <v>748</v>
      </c>
      <c r="C1196" t="s">
        <v>13</v>
      </c>
      <c r="D1196" t="s">
        <v>25</v>
      </c>
      <c r="E1196" t="s">
        <v>45</v>
      </c>
      <c r="F1196" t="s">
        <v>38</v>
      </c>
      <c r="G1196" s="16">
        <v>45583.959016203713</v>
      </c>
      <c r="H1196" s="16">
        <v>45593.959016203713</v>
      </c>
      <c r="I1196" s="16">
        <v>45611.959016203713</v>
      </c>
      <c r="J1196" s="16"/>
      <c r="K1196">
        <v>0.42299999999999999</v>
      </c>
      <c r="L1196" t="s">
        <v>66</v>
      </c>
      <c r="M1196">
        <f t="shared" si="36"/>
        <v>99999</v>
      </c>
      <c r="N1196" t="str">
        <f t="shared" si="37"/>
        <v>out/2024</v>
      </c>
    </row>
    <row r="1197" spans="1:14" x14ac:dyDescent="0.25">
      <c r="A1197" t="s">
        <v>1250</v>
      </c>
      <c r="B1197">
        <v>717</v>
      </c>
      <c r="C1197" t="s">
        <v>24</v>
      </c>
      <c r="D1197" t="s">
        <v>14</v>
      </c>
      <c r="E1197" t="s">
        <v>15</v>
      </c>
      <c r="F1197" t="s">
        <v>31</v>
      </c>
      <c r="G1197" s="16">
        <v>44964.805578703701</v>
      </c>
      <c r="H1197" s="16">
        <v>44978.805578703701</v>
      </c>
      <c r="I1197" s="16">
        <v>44984.805578703701</v>
      </c>
      <c r="J1197" s="16"/>
      <c r="K1197">
        <v>0.52</v>
      </c>
      <c r="L1197" t="s">
        <v>52</v>
      </c>
      <c r="M1197">
        <f t="shared" si="36"/>
        <v>99999</v>
      </c>
      <c r="N1197" t="str">
        <f t="shared" si="37"/>
        <v>fev/2023</v>
      </c>
    </row>
    <row r="1198" spans="1:14" x14ac:dyDescent="0.25">
      <c r="A1198" t="s">
        <v>1251</v>
      </c>
      <c r="B1198">
        <v>376</v>
      </c>
      <c r="C1198" t="s">
        <v>48</v>
      </c>
      <c r="D1198" t="s">
        <v>30</v>
      </c>
      <c r="E1198" t="s">
        <v>15</v>
      </c>
      <c r="F1198" t="s">
        <v>16</v>
      </c>
      <c r="G1198" s="16">
        <v>45471.491701388892</v>
      </c>
      <c r="H1198" s="16"/>
      <c r="I1198" s="16"/>
      <c r="J1198" s="16"/>
      <c r="K1198">
        <v>0.311</v>
      </c>
      <c r="L1198" t="s">
        <v>69</v>
      </c>
      <c r="M1198">
        <f t="shared" si="36"/>
        <v>99999</v>
      </c>
      <c r="N1198" t="str">
        <f t="shared" si="37"/>
        <v>jun/2024</v>
      </c>
    </row>
    <row r="1199" spans="1:14" x14ac:dyDescent="0.25">
      <c r="A1199" t="s">
        <v>1252</v>
      </c>
      <c r="B1199">
        <v>848</v>
      </c>
      <c r="C1199" t="s">
        <v>24</v>
      </c>
      <c r="D1199" t="s">
        <v>44</v>
      </c>
      <c r="E1199" t="s">
        <v>15</v>
      </c>
      <c r="F1199" t="s">
        <v>21</v>
      </c>
      <c r="G1199" s="16">
        <v>45215.183622685188</v>
      </c>
      <c r="H1199" s="16">
        <v>45239.183622685188</v>
      </c>
      <c r="I1199" s="16">
        <v>45239.183622685188</v>
      </c>
      <c r="J1199" s="16"/>
      <c r="K1199">
        <v>0.18</v>
      </c>
      <c r="L1199" t="s">
        <v>32</v>
      </c>
      <c r="M1199">
        <f t="shared" si="36"/>
        <v>99999</v>
      </c>
      <c r="N1199" t="str">
        <f t="shared" si="37"/>
        <v>out/2023</v>
      </c>
    </row>
    <row r="1200" spans="1:14" x14ac:dyDescent="0.25">
      <c r="A1200" t="s">
        <v>1253</v>
      </c>
      <c r="B1200">
        <v>724</v>
      </c>
      <c r="C1200" t="s">
        <v>34</v>
      </c>
      <c r="D1200" t="s">
        <v>30</v>
      </c>
      <c r="E1200" t="s">
        <v>15</v>
      </c>
      <c r="F1200" t="s">
        <v>31</v>
      </c>
      <c r="G1200" s="16">
        <v>45603.347650462973</v>
      </c>
      <c r="H1200" s="16">
        <v>45613.347650462973</v>
      </c>
      <c r="I1200" s="16"/>
      <c r="J1200" s="16"/>
      <c r="K1200">
        <v>0.33500000000000002</v>
      </c>
      <c r="L1200" t="s">
        <v>35</v>
      </c>
      <c r="M1200">
        <f t="shared" si="36"/>
        <v>99999</v>
      </c>
      <c r="N1200" t="str">
        <f t="shared" si="37"/>
        <v>nov/2024</v>
      </c>
    </row>
    <row r="1201" spans="1:14" x14ac:dyDescent="0.25">
      <c r="A1201" t="s">
        <v>1254</v>
      </c>
      <c r="B1201">
        <v>728</v>
      </c>
      <c r="C1201" t="s">
        <v>13</v>
      </c>
      <c r="D1201" t="s">
        <v>44</v>
      </c>
      <c r="E1201" t="s">
        <v>15</v>
      </c>
      <c r="F1201" t="s">
        <v>31</v>
      </c>
      <c r="G1201" s="16">
        <v>45678.280266203707</v>
      </c>
      <c r="H1201" s="16"/>
      <c r="I1201" s="16"/>
      <c r="J1201" s="16"/>
      <c r="K1201">
        <v>0.47399999999999998</v>
      </c>
      <c r="L1201" t="s">
        <v>89</v>
      </c>
      <c r="M1201">
        <f t="shared" si="36"/>
        <v>99999</v>
      </c>
      <c r="N1201" t="str">
        <f t="shared" si="37"/>
        <v>jan/2025</v>
      </c>
    </row>
    <row r="1202" spans="1:14" x14ac:dyDescent="0.25">
      <c r="A1202" t="s">
        <v>1255</v>
      </c>
      <c r="B1202">
        <v>784</v>
      </c>
      <c r="C1202" t="s">
        <v>24</v>
      </c>
      <c r="D1202" t="s">
        <v>44</v>
      </c>
      <c r="E1202" t="s">
        <v>57</v>
      </c>
      <c r="F1202" t="s">
        <v>38</v>
      </c>
      <c r="G1202" s="16">
        <v>45945.460185185177</v>
      </c>
      <c r="H1202" s="16"/>
      <c r="I1202" s="16"/>
      <c r="J1202" s="16"/>
      <c r="K1202">
        <v>0.18099999999999999</v>
      </c>
      <c r="L1202" t="s">
        <v>54</v>
      </c>
      <c r="M1202">
        <f t="shared" si="36"/>
        <v>99999</v>
      </c>
      <c r="N1202" t="str">
        <f t="shared" si="37"/>
        <v>out/2025</v>
      </c>
    </row>
    <row r="1203" spans="1:14" x14ac:dyDescent="0.25">
      <c r="A1203" t="s">
        <v>1256</v>
      </c>
      <c r="B1203">
        <v>434</v>
      </c>
      <c r="C1203" t="s">
        <v>13</v>
      </c>
      <c r="D1203" t="s">
        <v>14</v>
      </c>
      <c r="E1203" t="s">
        <v>26</v>
      </c>
      <c r="F1203" t="s">
        <v>31</v>
      </c>
      <c r="G1203" s="16">
        <v>45089.88181712963</v>
      </c>
      <c r="H1203" s="16"/>
      <c r="I1203" s="16"/>
      <c r="J1203" s="16"/>
      <c r="K1203">
        <v>0.14899999999999999</v>
      </c>
      <c r="L1203" t="s">
        <v>86</v>
      </c>
      <c r="M1203">
        <f t="shared" si="36"/>
        <v>99999</v>
      </c>
      <c r="N1203" t="str">
        <f t="shared" si="37"/>
        <v>jun/2023</v>
      </c>
    </row>
    <row r="1204" spans="1:14" x14ac:dyDescent="0.25">
      <c r="A1204" t="s">
        <v>1257</v>
      </c>
      <c r="B1204">
        <v>553</v>
      </c>
      <c r="C1204" t="s">
        <v>13</v>
      </c>
      <c r="D1204" t="s">
        <v>30</v>
      </c>
      <c r="E1204" t="s">
        <v>15</v>
      </c>
      <c r="F1204" t="s">
        <v>21</v>
      </c>
      <c r="G1204" s="16">
        <v>45855.647303240738</v>
      </c>
      <c r="H1204" s="16">
        <v>45876.647303240738</v>
      </c>
      <c r="I1204" s="16">
        <v>45878.647303240738</v>
      </c>
      <c r="J1204" s="16"/>
      <c r="K1204">
        <v>0.22</v>
      </c>
      <c r="L1204" t="s">
        <v>32</v>
      </c>
      <c r="M1204">
        <f t="shared" si="36"/>
        <v>99999</v>
      </c>
      <c r="N1204" t="str">
        <f t="shared" si="37"/>
        <v>jul/2025</v>
      </c>
    </row>
    <row r="1205" spans="1:14" x14ac:dyDescent="0.25">
      <c r="A1205" t="s">
        <v>1258</v>
      </c>
      <c r="B1205">
        <v>554</v>
      </c>
      <c r="C1205" t="s">
        <v>13</v>
      </c>
      <c r="D1205" t="s">
        <v>14</v>
      </c>
      <c r="E1205" t="s">
        <v>15</v>
      </c>
      <c r="F1205" t="s">
        <v>21</v>
      </c>
      <c r="G1205" s="16">
        <v>45753.051041666673</v>
      </c>
      <c r="H1205" s="16">
        <v>45776.051041666673</v>
      </c>
      <c r="I1205" s="16">
        <v>45788.051041666673</v>
      </c>
      <c r="J1205" s="16"/>
      <c r="K1205">
        <v>0.29199999999999998</v>
      </c>
      <c r="L1205" t="s">
        <v>22</v>
      </c>
      <c r="M1205">
        <f t="shared" si="36"/>
        <v>99999</v>
      </c>
      <c r="N1205" t="str">
        <f t="shared" si="37"/>
        <v>abr/2025</v>
      </c>
    </row>
    <row r="1206" spans="1:14" x14ac:dyDescent="0.25">
      <c r="A1206" t="s">
        <v>1259</v>
      </c>
      <c r="B1206">
        <v>798</v>
      </c>
      <c r="C1206" t="s">
        <v>24</v>
      </c>
      <c r="D1206" t="s">
        <v>14</v>
      </c>
      <c r="E1206" t="s">
        <v>26</v>
      </c>
      <c r="F1206" t="s">
        <v>38</v>
      </c>
      <c r="G1206" s="16">
        <v>45898.946446759262</v>
      </c>
      <c r="H1206" s="16"/>
      <c r="I1206" s="16"/>
      <c r="J1206" s="16"/>
      <c r="K1206">
        <v>0.47299999999999998</v>
      </c>
      <c r="L1206" t="s">
        <v>50</v>
      </c>
      <c r="M1206">
        <f t="shared" si="36"/>
        <v>99999</v>
      </c>
      <c r="N1206" t="str">
        <f t="shared" si="37"/>
        <v>ago/2025</v>
      </c>
    </row>
    <row r="1207" spans="1:14" x14ac:dyDescent="0.25">
      <c r="A1207" t="s">
        <v>1260</v>
      </c>
      <c r="B1207">
        <v>783</v>
      </c>
      <c r="C1207" t="s">
        <v>13</v>
      </c>
      <c r="D1207" t="s">
        <v>130</v>
      </c>
      <c r="E1207" t="s">
        <v>15</v>
      </c>
      <c r="F1207" t="s">
        <v>38</v>
      </c>
      <c r="G1207" s="16">
        <v>45042.101736111108</v>
      </c>
      <c r="H1207" s="16">
        <v>45068.101736111108</v>
      </c>
      <c r="I1207" s="16">
        <v>45080.101736111108</v>
      </c>
      <c r="J1207" s="16">
        <v>45099.101736111108</v>
      </c>
      <c r="K1207">
        <v>0.42399999999999999</v>
      </c>
      <c r="L1207" t="s">
        <v>46</v>
      </c>
      <c r="M1207">
        <f t="shared" si="36"/>
        <v>57</v>
      </c>
      <c r="N1207" t="str">
        <f t="shared" si="37"/>
        <v>abr/2023</v>
      </c>
    </row>
    <row r="1208" spans="1:14" x14ac:dyDescent="0.25">
      <c r="A1208" t="s">
        <v>1261</v>
      </c>
      <c r="B1208">
        <v>345</v>
      </c>
      <c r="C1208" t="s">
        <v>34</v>
      </c>
      <c r="D1208" t="s">
        <v>44</v>
      </c>
      <c r="E1208" t="s">
        <v>57</v>
      </c>
      <c r="F1208" t="s">
        <v>21</v>
      </c>
      <c r="G1208" s="16">
        <v>45851.872581018521</v>
      </c>
      <c r="H1208" s="16"/>
      <c r="I1208" s="16"/>
      <c r="J1208" s="16"/>
      <c r="K1208">
        <v>0.17599999999999999</v>
      </c>
      <c r="L1208" t="s">
        <v>66</v>
      </c>
      <c r="M1208">
        <f t="shared" si="36"/>
        <v>99999</v>
      </c>
      <c r="N1208" t="str">
        <f t="shared" si="37"/>
        <v>jul/2025</v>
      </c>
    </row>
    <row r="1209" spans="1:14" x14ac:dyDescent="0.25">
      <c r="A1209" t="s">
        <v>1262</v>
      </c>
      <c r="B1209">
        <v>742</v>
      </c>
      <c r="C1209" t="s">
        <v>74</v>
      </c>
      <c r="D1209" t="s">
        <v>30</v>
      </c>
      <c r="E1209" t="s">
        <v>15</v>
      </c>
      <c r="F1209" t="s">
        <v>38</v>
      </c>
      <c r="G1209" s="16">
        <v>45869.680925925917</v>
      </c>
      <c r="H1209" s="16">
        <v>45881.680925925917</v>
      </c>
      <c r="I1209" s="16"/>
      <c r="J1209" s="16"/>
      <c r="K1209">
        <v>0.14499999999999999</v>
      </c>
      <c r="L1209" t="s">
        <v>89</v>
      </c>
      <c r="M1209">
        <f t="shared" si="36"/>
        <v>99999</v>
      </c>
      <c r="N1209" t="str">
        <f t="shared" si="37"/>
        <v>jul/2025</v>
      </c>
    </row>
    <row r="1210" spans="1:14" x14ac:dyDescent="0.25">
      <c r="A1210" t="s">
        <v>1263</v>
      </c>
      <c r="B1210">
        <v>303</v>
      </c>
      <c r="C1210" t="s">
        <v>34</v>
      </c>
      <c r="D1210" t="s">
        <v>44</v>
      </c>
      <c r="E1210" t="s">
        <v>57</v>
      </c>
      <c r="F1210" t="s">
        <v>16</v>
      </c>
      <c r="G1210" s="16">
        <v>45723.774641203701</v>
      </c>
      <c r="H1210" s="16">
        <v>45745.774641203701</v>
      </c>
      <c r="I1210" s="16"/>
      <c r="J1210" s="16"/>
      <c r="K1210">
        <v>0.17799999999999999</v>
      </c>
      <c r="L1210" t="s">
        <v>54</v>
      </c>
      <c r="M1210">
        <f t="shared" si="36"/>
        <v>99999</v>
      </c>
      <c r="N1210" t="str">
        <f t="shared" si="37"/>
        <v>mar/2025</v>
      </c>
    </row>
    <row r="1211" spans="1:14" x14ac:dyDescent="0.25">
      <c r="A1211" t="s">
        <v>1264</v>
      </c>
      <c r="B1211">
        <v>300</v>
      </c>
      <c r="C1211" t="s">
        <v>13</v>
      </c>
      <c r="D1211" t="s">
        <v>25</v>
      </c>
      <c r="E1211" t="s">
        <v>45</v>
      </c>
      <c r="F1211" t="s">
        <v>38</v>
      </c>
      <c r="G1211" s="16">
        <v>45546.273518518523</v>
      </c>
      <c r="H1211" s="16">
        <v>45552.273518518523</v>
      </c>
      <c r="I1211" s="16">
        <v>45559.273518518523</v>
      </c>
      <c r="J1211" s="16"/>
      <c r="K1211">
        <v>7.2999999999999995E-2</v>
      </c>
      <c r="L1211" t="s">
        <v>61</v>
      </c>
      <c r="M1211">
        <f t="shared" si="36"/>
        <v>99999</v>
      </c>
      <c r="N1211" t="str">
        <f t="shared" si="37"/>
        <v>set/2024</v>
      </c>
    </row>
    <row r="1212" spans="1:14" x14ac:dyDescent="0.25">
      <c r="A1212" t="s">
        <v>1265</v>
      </c>
      <c r="B1212">
        <v>589</v>
      </c>
      <c r="C1212" t="s">
        <v>48</v>
      </c>
      <c r="D1212" t="s">
        <v>44</v>
      </c>
      <c r="E1212" t="s">
        <v>20</v>
      </c>
      <c r="F1212" t="s">
        <v>38</v>
      </c>
      <c r="G1212" s="16">
        <v>45855.456446759257</v>
      </c>
      <c r="H1212" s="16">
        <v>45865.456446759257</v>
      </c>
      <c r="I1212" s="16">
        <v>45870.456446759257</v>
      </c>
      <c r="J1212" s="16"/>
      <c r="K1212">
        <v>0.375</v>
      </c>
      <c r="L1212" t="s">
        <v>66</v>
      </c>
      <c r="M1212">
        <f t="shared" si="36"/>
        <v>99999</v>
      </c>
      <c r="N1212" t="str">
        <f t="shared" si="37"/>
        <v>jul/2025</v>
      </c>
    </row>
    <row r="1213" spans="1:14" x14ac:dyDescent="0.25">
      <c r="A1213" t="s">
        <v>1266</v>
      </c>
      <c r="B1213">
        <v>408</v>
      </c>
      <c r="C1213" t="s">
        <v>13</v>
      </c>
      <c r="D1213" t="s">
        <v>44</v>
      </c>
      <c r="E1213" t="s">
        <v>15</v>
      </c>
      <c r="F1213" t="s">
        <v>31</v>
      </c>
      <c r="G1213" s="16">
        <v>45443.201932870368</v>
      </c>
      <c r="H1213" s="16">
        <v>45443.201932870368</v>
      </c>
      <c r="I1213" s="16">
        <v>45443.201932870368</v>
      </c>
      <c r="J1213" s="16"/>
      <c r="K1213">
        <v>0.158</v>
      </c>
      <c r="L1213" t="s">
        <v>17</v>
      </c>
      <c r="M1213">
        <f t="shared" si="36"/>
        <v>99999</v>
      </c>
      <c r="N1213" t="str">
        <f t="shared" si="37"/>
        <v>mai/2024</v>
      </c>
    </row>
    <row r="1214" spans="1:14" x14ac:dyDescent="0.25">
      <c r="A1214" t="s">
        <v>1267</v>
      </c>
      <c r="B1214">
        <v>759</v>
      </c>
      <c r="C1214" t="s">
        <v>24</v>
      </c>
      <c r="D1214" t="s">
        <v>30</v>
      </c>
      <c r="E1214" t="s">
        <v>15</v>
      </c>
      <c r="F1214" t="s">
        <v>21</v>
      </c>
      <c r="G1214" s="16">
        <v>45491.005196759259</v>
      </c>
      <c r="H1214" s="16">
        <v>45492.005196759259</v>
      </c>
      <c r="I1214" s="16">
        <v>45504.005196759259</v>
      </c>
      <c r="J1214" s="16">
        <v>45514.005196759259</v>
      </c>
      <c r="K1214">
        <v>0.22500000000000001</v>
      </c>
      <c r="L1214" t="s">
        <v>61</v>
      </c>
      <c r="M1214">
        <f t="shared" si="36"/>
        <v>23</v>
      </c>
      <c r="N1214" t="str">
        <f t="shared" si="37"/>
        <v>jul/2024</v>
      </c>
    </row>
    <row r="1215" spans="1:14" x14ac:dyDescent="0.25">
      <c r="A1215" t="s">
        <v>1268</v>
      </c>
      <c r="B1215">
        <v>565</v>
      </c>
      <c r="C1215" t="s">
        <v>74</v>
      </c>
      <c r="D1215" t="s">
        <v>25</v>
      </c>
      <c r="E1215" t="s">
        <v>26</v>
      </c>
      <c r="F1215" t="s">
        <v>38</v>
      </c>
      <c r="G1215" s="16">
        <v>45348.454583333332</v>
      </c>
      <c r="H1215" s="16"/>
      <c r="I1215" s="16"/>
      <c r="J1215" s="16"/>
      <c r="K1215">
        <v>0.33600000000000002</v>
      </c>
      <c r="L1215" t="s">
        <v>69</v>
      </c>
      <c r="M1215">
        <f t="shared" si="36"/>
        <v>99999</v>
      </c>
      <c r="N1215" t="str">
        <f t="shared" si="37"/>
        <v>fev/2024</v>
      </c>
    </row>
    <row r="1216" spans="1:14" x14ac:dyDescent="0.25">
      <c r="A1216" t="s">
        <v>1269</v>
      </c>
      <c r="B1216">
        <v>437</v>
      </c>
      <c r="C1216" t="s">
        <v>24</v>
      </c>
      <c r="D1216" t="s">
        <v>19</v>
      </c>
      <c r="E1216" t="s">
        <v>20</v>
      </c>
      <c r="F1216" t="s">
        <v>21</v>
      </c>
      <c r="G1216" s="16">
        <v>45319.098958333343</v>
      </c>
      <c r="H1216" s="16">
        <v>45331.098958333343</v>
      </c>
      <c r="I1216" s="16"/>
      <c r="J1216" s="16"/>
      <c r="K1216">
        <v>0.129</v>
      </c>
      <c r="L1216" t="s">
        <v>89</v>
      </c>
      <c r="M1216">
        <f t="shared" si="36"/>
        <v>99999</v>
      </c>
      <c r="N1216" t="str">
        <f t="shared" si="37"/>
        <v>jan/2024</v>
      </c>
    </row>
    <row r="1217" spans="1:14" x14ac:dyDescent="0.25">
      <c r="A1217" t="s">
        <v>1270</v>
      </c>
      <c r="B1217">
        <v>733</v>
      </c>
      <c r="C1217" t="s">
        <v>24</v>
      </c>
      <c r="D1217" t="s">
        <v>44</v>
      </c>
      <c r="E1217" t="s">
        <v>45</v>
      </c>
      <c r="F1217" t="s">
        <v>38</v>
      </c>
      <c r="G1217" s="16">
        <v>45640.644317129627</v>
      </c>
      <c r="H1217" s="16"/>
      <c r="I1217" s="16"/>
      <c r="J1217" s="16"/>
      <c r="K1217">
        <v>0.32</v>
      </c>
      <c r="L1217" t="s">
        <v>50</v>
      </c>
      <c r="M1217">
        <f t="shared" si="36"/>
        <v>99999</v>
      </c>
      <c r="N1217" t="str">
        <f t="shared" si="37"/>
        <v>dez/2024</v>
      </c>
    </row>
    <row r="1218" spans="1:14" x14ac:dyDescent="0.25">
      <c r="A1218" t="s">
        <v>1271</v>
      </c>
      <c r="B1218">
        <v>343</v>
      </c>
      <c r="C1218" t="s">
        <v>48</v>
      </c>
      <c r="D1218" t="s">
        <v>19</v>
      </c>
      <c r="E1218" t="s">
        <v>26</v>
      </c>
      <c r="F1218" t="s">
        <v>38</v>
      </c>
      <c r="G1218" s="16">
        <v>45923.898020833331</v>
      </c>
      <c r="H1218" s="16"/>
      <c r="I1218" s="16"/>
      <c r="J1218" s="16"/>
      <c r="K1218">
        <v>0.59699999999999998</v>
      </c>
      <c r="L1218" t="s">
        <v>17</v>
      </c>
      <c r="M1218">
        <f t="shared" si="36"/>
        <v>99999</v>
      </c>
      <c r="N1218" t="str">
        <f t="shared" si="37"/>
        <v>set/2025</v>
      </c>
    </row>
    <row r="1219" spans="1:14" x14ac:dyDescent="0.25">
      <c r="A1219" t="s">
        <v>1272</v>
      </c>
      <c r="B1219">
        <v>809</v>
      </c>
      <c r="C1219" t="s">
        <v>34</v>
      </c>
      <c r="D1219" t="s">
        <v>49</v>
      </c>
      <c r="E1219" t="s">
        <v>15</v>
      </c>
      <c r="F1219" t="s">
        <v>21</v>
      </c>
      <c r="G1219" s="16">
        <v>45695.219039351847</v>
      </c>
      <c r="H1219" s="16">
        <v>45722.219039351847</v>
      </c>
      <c r="I1219" s="16">
        <v>45737.219039351847</v>
      </c>
      <c r="J1219" s="16">
        <v>45764.219039351847</v>
      </c>
      <c r="K1219">
        <v>0.49</v>
      </c>
      <c r="L1219" t="s">
        <v>32</v>
      </c>
      <c r="M1219">
        <f t="shared" ref="M1219:M1282" si="38">IF(_xlfn.DAYS(J1219,G1219) &gt; 0, _xlfn.DAYS(J1219,G1219), 99999)</f>
        <v>69</v>
      </c>
      <c r="N1219" t="str">
        <f t="shared" ref="N1219:N1282" si="39">TEXT(G1219, "mmm/aaaa")</f>
        <v>fev/2025</v>
      </c>
    </row>
    <row r="1220" spans="1:14" x14ac:dyDescent="0.25">
      <c r="A1220" t="s">
        <v>1273</v>
      </c>
      <c r="B1220">
        <v>561</v>
      </c>
      <c r="C1220" t="s">
        <v>13</v>
      </c>
      <c r="D1220" t="s">
        <v>130</v>
      </c>
      <c r="E1220" t="s">
        <v>15</v>
      </c>
      <c r="F1220" t="s">
        <v>21</v>
      </c>
      <c r="G1220" s="16">
        <v>45705.074108796303</v>
      </c>
      <c r="H1220" s="16">
        <v>45712.074108796303</v>
      </c>
      <c r="I1220" s="16">
        <v>45731.074108796303</v>
      </c>
      <c r="J1220" s="16"/>
      <c r="K1220">
        <v>0.39</v>
      </c>
      <c r="L1220" t="s">
        <v>106</v>
      </c>
      <c r="M1220">
        <f t="shared" si="38"/>
        <v>99999</v>
      </c>
      <c r="N1220" t="str">
        <f t="shared" si="39"/>
        <v>fev/2025</v>
      </c>
    </row>
    <row r="1221" spans="1:14" x14ac:dyDescent="0.25">
      <c r="A1221" t="s">
        <v>1274</v>
      </c>
      <c r="B1221">
        <v>451</v>
      </c>
      <c r="C1221" t="s">
        <v>48</v>
      </c>
      <c r="D1221" t="s">
        <v>79</v>
      </c>
      <c r="E1221" t="s">
        <v>15</v>
      </c>
      <c r="F1221" t="s">
        <v>21</v>
      </c>
      <c r="G1221" s="16">
        <v>45288.702511574083</v>
      </c>
      <c r="H1221" s="16"/>
      <c r="I1221" s="16"/>
      <c r="J1221" s="16"/>
      <c r="K1221">
        <v>0.19500000000000001</v>
      </c>
      <c r="L1221" t="s">
        <v>89</v>
      </c>
      <c r="M1221">
        <f t="shared" si="38"/>
        <v>99999</v>
      </c>
      <c r="N1221" t="str">
        <f t="shared" si="39"/>
        <v>dez/2023</v>
      </c>
    </row>
    <row r="1222" spans="1:14" x14ac:dyDescent="0.25">
      <c r="A1222" t="s">
        <v>1275</v>
      </c>
      <c r="B1222">
        <v>512</v>
      </c>
      <c r="C1222" t="s">
        <v>34</v>
      </c>
      <c r="D1222" t="s">
        <v>30</v>
      </c>
      <c r="E1222" t="s">
        <v>26</v>
      </c>
      <c r="F1222" t="s">
        <v>38</v>
      </c>
      <c r="G1222" s="16">
        <v>45693.993842592587</v>
      </c>
      <c r="H1222" s="16"/>
      <c r="I1222" s="16"/>
      <c r="J1222" s="16"/>
      <c r="K1222">
        <v>0.47</v>
      </c>
      <c r="L1222" t="s">
        <v>106</v>
      </c>
      <c r="M1222">
        <f t="shared" si="38"/>
        <v>99999</v>
      </c>
      <c r="N1222" t="str">
        <f t="shared" si="39"/>
        <v>fev/2025</v>
      </c>
    </row>
    <row r="1223" spans="1:14" x14ac:dyDescent="0.25">
      <c r="A1223" t="s">
        <v>1276</v>
      </c>
      <c r="B1223">
        <v>533</v>
      </c>
      <c r="C1223" t="s">
        <v>24</v>
      </c>
      <c r="D1223" t="s">
        <v>49</v>
      </c>
      <c r="E1223" t="s">
        <v>15</v>
      </c>
      <c r="F1223" t="s">
        <v>21</v>
      </c>
      <c r="G1223" s="16">
        <v>45112.014456018522</v>
      </c>
      <c r="H1223" s="16"/>
      <c r="I1223" s="16"/>
      <c r="J1223" s="16"/>
      <c r="K1223">
        <v>4.2999999999999997E-2</v>
      </c>
      <c r="L1223" t="s">
        <v>61</v>
      </c>
      <c r="M1223">
        <f t="shared" si="38"/>
        <v>99999</v>
      </c>
      <c r="N1223" t="str">
        <f t="shared" si="39"/>
        <v>jul/2023</v>
      </c>
    </row>
    <row r="1224" spans="1:14" x14ac:dyDescent="0.25">
      <c r="A1224" t="s">
        <v>1277</v>
      </c>
      <c r="B1224">
        <v>660</v>
      </c>
      <c r="C1224" t="s">
        <v>13</v>
      </c>
      <c r="D1224" t="s">
        <v>30</v>
      </c>
      <c r="E1224" t="s">
        <v>15</v>
      </c>
      <c r="F1224" t="s">
        <v>21</v>
      </c>
      <c r="G1224" s="16">
        <v>45841.205300925933</v>
      </c>
      <c r="H1224" s="16"/>
      <c r="I1224" s="16"/>
      <c r="J1224" s="16"/>
      <c r="K1224">
        <v>0.42799999999999999</v>
      </c>
      <c r="L1224" t="s">
        <v>61</v>
      </c>
      <c r="M1224">
        <f t="shared" si="38"/>
        <v>99999</v>
      </c>
      <c r="N1224" t="str">
        <f t="shared" si="39"/>
        <v>jul/2025</v>
      </c>
    </row>
    <row r="1225" spans="1:14" x14ac:dyDescent="0.25">
      <c r="A1225" t="s">
        <v>1278</v>
      </c>
      <c r="B1225">
        <v>619</v>
      </c>
      <c r="C1225" t="s">
        <v>13</v>
      </c>
      <c r="D1225" t="s">
        <v>30</v>
      </c>
      <c r="E1225" t="s">
        <v>26</v>
      </c>
      <c r="F1225" t="s">
        <v>31</v>
      </c>
      <c r="G1225" s="16">
        <v>45428.271909722222</v>
      </c>
      <c r="H1225" s="16"/>
      <c r="I1225" s="16"/>
      <c r="J1225" s="16"/>
      <c r="K1225">
        <v>0.189</v>
      </c>
      <c r="L1225" t="s">
        <v>66</v>
      </c>
      <c r="M1225">
        <f t="shared" si="38"/>
        <v>99999</v>
      </c>
      <c r="N1225" t="str">
        <f t="shared" si="39"/>
        <v>mai/2024</v>
      </c>
    </row>
    <row r="1226" spans="1:14" x14ac:dyDescent="0.25">
      <c r="A1226" t="s">
        <v>1279</v>
      </c>
      <c r="B1226">
        <v>521</v>
      </c>
      <c r="C1226" t="s">
        <v>48</v>
      </c>
      <c r="D1226" t="s">
        <v>14</v>
      </c>
      <c r="E1226" t="s">
        <v>20</v>
      </c>
      <c r="F1226" t="s">
        <v>21</v>
      </c>
      <c r="G1226" s="16">
        <v>45327.108344907407</v>
      </c>
      <c r="H1226" s="16">
        <v>45355.108344907407</v>
      </c>
      <c r="I1226" s="16"/>
      <c r="J1226" s="16"/>
      <c r="K1226">
        <v>0.60099999999999998</v>
      </c>
      <c r="L1226" t="s">
        <v>52</v>
      </c>
      <c r="M1226">
        <f t="shared" si="38"/>
        <v>99999</v>
      </c>
      <c r="N1226" t="str">
        <f t="shared" si="39"/>
        <v>fev/2024</v>
      </c>
    </row>
    <row r="1227" spans="1:14" x14ac:dyDescent="0.25">
      <c r="A1227" t="s">
        <v>1280</v>
      </c>
      <c r="B1227">
        <v>509</v>
      </c>
      <c r="C1227" t="s">
        <v>24</v>
      </c>
      <c r="D1227" t="s">
        <v>14</v>
      </c>
      <c r="E1227" t="s">
        <v>45</v>
      </c>
      <c r="F1227" t="s">
        <v>38</v>
      </c>
      <c r="G1227" s="16">
        <v>45053.981215277781</v>
      </c>
      <c r="H1227" s="16">
        <v>45070.981215277781</v>
      </c>
      <c r="I1227" s="16">
        <v>45072.981215277781</v>
      </c>
      <c r="J1227" s="16">
        <v>45099.981215277781</v>
      </c>
      <c r="K1227">
        <v>0.47099999999999997</v>
      </c>
      <c r="L1227" t="s">
        <v>22</v>
      </c>
      <c r="M1227">
        <f t="shared" si="38"/>
        <v>46</v>
      </c>
      <c r="N1227" t="str">
        <f t="shared" si="39"/>
        <v>mai/2023</v>
      </c>
    </row>
    <row r="1228" spans="1:14" x14ac:dyDescent="0.25">
      <c r="A1228" t="s">
        <v>1281</v>
      </c>
      <c r="B1228">
        <v>695</v>
      </c>
      <c r="C1228" t="s">
        <v>13</v>
      </c>
      <c r="D1228" t="s">
        <v>14</v>
      </c>
      <c r="E1228" t="s">
        <v>45</v>
      </c>
      <c r="F1228" t="s">
        <v>27</v>
      </c>
      <c r="G1228" s="16">
        <v>45623.762627314813</v>
      </c>
      <c r="H1228" s="16"/>
      <c r="I1228" s="16"/>
      <c r="J1228" s="16"/>
      <c r="K1228">
        <v>0.48199999999999998</v>
      </c>
      <c r="L1228" t="s">
        <v>61</v>
      </c>
      <c r="M1228">
        <f t="shared" si="38"/>
        <v>99999</v>
      </c>
      <c r="N1228" t="str">
        <f t="shared" si="39"/>
        <v>nov/2024</v>
      </c>
    </row>
    <row r="1229" spans="1:14" x14ac:dyDescent="0.25">
      <c r="A1229" t="s">
        <v>1282</v>
      </c>
      <c r="B1229">
        <v>788</v>
      </c>
      <c r="C1229" t="s">
        <v>34</v>
      </c>
      <c r="D1229" t="s">
        <v>130</v>
      </c>
      <c r="E1229" t="s">
        <v>20</v>
      </c>
      <c r="F1229" t="s">
        <v>16</v>
      </c>
      <c r="G1229" s="16">
        <v>45159.415196759262</v>
      </c>
      <c r="H1229" s="16">
        <v>45162.415196759262</v>
      </c>
      <c r="I1229" s="16">
        <v>45181.415196759262</v>
      </c>
      <c r="J1229" s="16">
        <v>45192.415196759262</v>
      </c>
      <c r="K1229">
        <v>0.55100000000000005</v>
      </c>
      <c r="L1229" t="s">
        <v>52</v>
      </c>
      <c r="M1229">
        <f t="shared" si="38"/>
        <v>33</v>
      </c>
      <c r="N1229" t="str">
        <f t="shared" si="39"/>
        <v>ago/2023</v>
      </c>
    </row>
    <row r="1230" spans="1:14" x14ac:dyDescent="0.25">
      <c r="A1230" t="s">
        <v>1283</v>
      </c>
      <c r="B1230">
        <v>763</v>
      </c>
      <c r="C1230" t="s">
        <v>13</v>
      </c>
      <c r="D1230" t="s">
        <v>14</v>
      </c>
      <c r="E1230" t="s">
        <v>15</v>
      </c>
      <c r="F1230" t="s">
        <v>21</v>
      </c>
      <c r="G1230" s="16">
        <v>45784.094733796293</v>
      </c>
      <c r="H1230" s="16"/>
      <c r="I1230" s="16"/>
      <c r="J1230" s="16"/>
      <c r="K1230">
        <v>0.443</v>
      </c>
      <c r="L1230" t="s">
        <v>46</v>
      </c>
      <c r="M1230">
        <f t="shared" si="38"/>
        <v>99999</v>
      </c>
      <c r="N1230" t="str">
        <f t="shared" si="39"/>
        <v>mai/2025</v>
      </c>
    </row>
    <row r="1231" spans="1:14" x14ac:dyDescent="0.25">
      <c r="A1231" t="s">
        <v>1284</v>
      </c>
      <c r="B1231">
        <v>751</v>
      </c>
      <c r="C1231" t="s">
        <v>13</v>
      </c>
      <c r="D1231" t="s">
        <v>14</v>
      </c>
      <c r="E1231" t="s">
        <v>15</v>
      </c>
      <c r="F1231" t="s">
        <v>38</v>
      </c>
      <c r="G1231" s="16">
        <v>44999.208275462966</v>
      </c>
      <c r="H1231" s="16">
        <v>45004.208275462966</v>
      </c>
      <c r="I1231" s="16">
        <v>45013.208275462966</v>
      </c>
      <c r="J1231" s="16">
        <v>45047.208275462966</v>
      </c>
      <c r="K1231">
        <v>4.3999999999999997E-2</v>
      </c>
      <c r="L1231" t="s">
        <v>50</v>
      </c>
      <c r="M1231">
        <f t="shared" si="38"/>
        <v>48</v>
      </c>
      <c r="N1231" t="str">
        <f t="shared" si="39"/>
        <v>mar/2023</v>
      </c>
    </row>
    <row r="1232" spans="1:14" x14ac:dyDescent="0.25">
      <c r="A1232" t="s">
        <v>1285</v>
      </c>
      <c r="B1232">
        <v>712</v>
      </c>
      <c r="C1232" t="s">
        <v>48</v>
      </c>
      <c r="D1232" t="s">
        <v>44</v>
      </c>
      <c r="E1232" t="s">
        <v>45</v>
      </c>
      <c r="F1232" t="s">
        <v>31</v>
      </c>
      <c r="G1232" s="16">
        <v>45867.581736111111</v>
      </c>
      <c r="H1232" s="16">
        <v>45883.581736111111</v>
      </c>
      <c r="I1232" s="16">
        <v>45893.581736111111</v>
      </c>
      <c r="J1232" s="16">
        <v>45939.581736111111</v>
      </c>
      <c r="K1232">
        <v>0.33400000000000002</v>
      </c>
      <c r="L1232" t="s">
        <v>64</v>
      </c>
      <c r="M1232">
        <f t="shared" si="38"/>
        <v>72</v>
      </c>
      <c r="N1232" t="str">
        <f t="shared" si="39"/>
        <v>jul/2025</v>
      </c>
    </row>
    <row r="1233" spans="1:14" x14ac:dyDescent="0.25">
      <c r="A1233" t="s">
        <v>1286</v>
      </c>
      <c r="B1233">
        <v>775</v>
      </c>
      <c r="C1233" t="s">
        <v>13</v>
      </c>
      <c r="D1233" t="s">
        <v>30</v>
      </c>
      <c r="E1233" t="s">
        <v>15</v>
      </c>
      <c r="F1233" t="s">
        <v>27</v>
      </c>
      <c r="G1233" s="16">
        <v>45564.719861111109</v>
      </c>
      <c r="H1233" s="16"/>
      <c r="I1233" s="16"/>
      <c r="J1233" s="16"/>
      <c r="K1233">
        <v>8.3000000000000004E-2</v>
      </c>
      <c r="L1233" t="s">
        <v>22</v>
      </c>
      <c r="M1233">
        <f t="shared" si="38"/>
        <v>99999</v>
      </c>
      <c r="N1233" t="str">
        <f t="shared" si="39"/>
        <v>set/2024</v>
      </c>
    </row>
    <row r="1234" spans="1:14" x14ac:dyDescent="0.25">
      <c r="A1234" t="s">
        <v>1287</v>
      </c>
      <c r="B1234">
        <v>555</v>
      </c>
      <c r="C1234" t="s">
        <v>24</v>
      </c>
      <c r="D1234" t="s">
        <v>79</v>
      </c>
      <c r="E1234" t="s">
        <v>15</v>
      </c>
      <c r="F1234" t="s">
        <v>38</v>
      </c>
      <c r="G1234" s="16">
        <v>45473.60565972222</v>
      </c>
      <c r="H1234" s="16">
        <v>45502.60565972222</v>
      </c>
      <c r="I1234" s="16">
        <v>45518.60565972222</v>
      </c>
      <c r="J1234" s="16">
        <v>45524.60565972222</v>
      </c>
      <c r="K1234">
        <v>0.38</v>
      </c>
      <c r="L1234" t="s">
        <v>58</v>
      </c>
      <c r="M1234">
        <f t="shared" si="38"/>
        <v>51</v>
      </c>
      <c r="N1234" t="str">
        <f t="shared" si="39"/>
        <v>jun/2024</v>
      </c>
    </row>
    <row r="1235" spans="1:14" x14ac:dyDescent="0.25">
      <c r="A1235" t="s">
        <v>1288</v>
      </c>
      <c r="B1235">
        <v>449</v>
      </c>
      <c r="C1235" t="s">
        <v>24</v>
      </c>
      <c r="D1235" t="s">
        <v>49</v>
      </c>
      <c r="E1235" t="s">
        <v>15</v>
      </c>
      <c r="F1235" t="s">
        <v>38</v>
      </c>
      <c r="G1235" s="16">
        <v>45673.575798611113</v>
      </c>
      <c r="H1235" s="16">
        <v>45692.575798611113</v>
      </c>
      <c r="I1235" s="16"/>
      <c r="J1235" s="16"/>
      <c r="K1235">
        <v>0.17</v>
      </c>
      <c r="L1235" t="s">
        <v>28</v>
      </c>
      <c r="M1235">
        <f t="shared" si="38"/>
        <v>99999</v>
      </c>
      <c r="N1235" t="str">
        <f t="shared" si="39"/>
        <v>jan/2025</v>
      </c>
    </row>
    <row r="1236" spans="1:14" x14ac:dyDescent="0.25">
      <c r="A1236" t="s">
        <v>1289</v>
      </c>
      <c r="B1236">
        <v>426</v>
      </c>
      <c r="C1236" t="s">
        <v>13</v>
      </c>
      <c r="D1236" t="s">
        <v>44</v>
      </c>
      <c r="E1236" t="s">
        <v>26</v>
      </c>
      <c r="F1236" t="s">
        <v>16</v>
      </c>
      <c r="G1236" s="16">
        <v>45517.838009259263</v>
      </c>
      <c r="H1236" s="16">
        <v>45540.838009259263</v>
      </c>
      <c r="I1236" s="16">
        <v>45546.838009259263</v>
      </c>
      <c r="J1236" s="16"/>
      <c r="K1236">
        <v>0.37</v>
      </c>
      <c r="L1236" t="s">
        <v>50</v>
      </c>
      <c r="M1236">
        <f t="shared" si="38"/>
        <v>99999</v>
      </c>
      <c r="N1236" t="str">
        <f t="shared" si="39"/>
        <v>ago/2024</v>
      </c>
    </row>
    <row r="1237" spans="1:14" x14ac:dyDescent="0.25">
      <c r="A1237" t="s">
        <v>1290</v>
      </c>
      <c r="B1237">
        <v>691</v>
      </c>
      <c r="C1237" t="s">
        <v>13</v>
      </c>
      <c r="D1237" t="s">
        <v>79</v>
      </c>
      <c r="E1237" t="s">
        <v>15</v>
      </c>
      <c r="F1237" t="s">
        <v>21</v>
      </c>
      <c r="G1237" s="16">
        <v>45607.225486111107</v>
      </c>
      <c r="H1237" s="16"/>
      <c r="I1237" s="16"/>
      <c r="J1237" s="16"/>
      <c r="K1237">
        <v>0.111</v>
      </c>
      <c r="L1237" t="s">
        <v>28</v>
      </c>
      <c r="M1237">
        <f t="shared" si="38"/>
        <v>99999</v>
      </c>
      <c r="N1237" t="str">
        <f t="shared" si="39"/>
        <v>nov/2024</v>
      </c>
    </row>
    <row r="1238" spans="1:14" x14ac:dyDescent="0.25">
      <c r="A1238" t="s">
        <v>1291</v>
      </c>
      <c r="B1238">
        <v>779</v>
      </c>
      <c r="C1238" t="s">
        <v>24</v>
      </c>
      <c r="D1238" t="s">
        <v>14</v>
      </c>
      <c r="E1238" t="s">
        <v>15</v>
      </c>
      <c r="F1238" t="s">
        <v>31</v>
      </c>
      <c r="G1238" s="16">
        <v>45747.139606481483</v>
      </c>
      <c r="H1238" s="16">
        <v>45764.139606481483</v>
      </c>
      <c r="I1238" s="16"/>
      <c r="J1238" s="16"/>
      <c r="K1238">
        <v>6.3E-2</v>
      </c>
      <c r="L1238" t="s">
        <v>61</v>
      </c>
      <c r="M1238">
        <f t="shared" si="38"/>
        <v>99999</v>
      </c>
      <c r="N1238" t="str">
        <f t="shared" si="39"/>
        <v>mar/2025</v>
      </c>
    </row>
    <row r="1239" spans="1:14" x14ac:dyDescent="0.25">
      <c r="A1239" t="s">
        <v>1292</v>
      </c>
      <c r="B1239">
        <v>696</v>
      </c>
      <c r="C1239" t="s">
        <v>13</v>
      </c>
      <c r="D1239" t="s">
        <v>130</v>
      </c>
      <c r="E1239" t="s">
        <v>15</v>
      </c>
      <c r="F1239" t="s">
        <v>38</v>
      </c>
      <c r="G1239" s="16">
        <v>45594.836597222216</v>
      </c>
      <c r="H1239" s="16"/>
      <c r="I1239" s="16"/>
      <c r="J1239" s="16"/>
      <c r="K1239">
        <v>0.08</v>
      </c>
      <c r="L1239" t="s">
        <v>28</v>
      </c>
      <c r="M1239">
        <f t="shared" si="38"/>
        <v>99999</v>
      </c>
      <c r="N1239" t="str">
        <f t="shared" si="39"/>
        <v>out/2024</v>
      </c>
    </row>
    <row r="1240" spans="1:14" x14ac:dyDescent="0.25">
      <c r="A1240" t="s">
        <v>1293</v>
      </c>
      <c r="B1240">
        <v>701</v>
      </c>
      <c r="C1240" t="s">
        <v>13</v>
      </c>
      <c r="D1240" t="s">
        <v>14</v>
      </c>
      <c r="E1240" t="s">
        <v>15</v>
      </c>
      <c r="F1240" t="s">
        <v>27</v>
      </c>
      <c r="G1240" s="16">
        <v>45109.093784722223</v>
      </c>
      <c r="H1240" s="16">
        <v>45113.093784722223</v>
      </c>
      <c r="I1240" s="16">
        <v>45113.093784722223</v>
      </c>
      <c r="J1240" s="16">
        <v>45130.093784722223</v>
      </c>
      <c r="K1240">
        <v>0.10100000000000001</v>
      </c>
      <c r="L1240" t="s">
        <v>50</v>
      </c>
      <c r="M1240">
        <f t="shared" si="38"/>
        <v>21</v>
      </c>
      <c r="N1240" t="str">
        <f t="shared" si="39"/>
        <v>jul/2023</v>
      </c>
    </row>
    <row r="1241" spans="1:14" x14ac:dyDescent="0.25">
      <c r="A1241" t="s">
        <v>1294</v>
      </c>
      <c r="B1241">
        <v>573</v>
      </c>
      <c r="C1241" t="s">
        <v>13</v>
      </c>
      <c r="D1241" t="s">
        <v>19</v>
      </c>
      <c r="E1241" t="s">
        <v>20</v>
      </c>
      <c r="F1241" t="s">
        <v>27</v>
      </c>
      <c r="G1241" s="16">
        <v>44963.321122685193</v>
      </c>
      <c r="H1241" s="16"/>
      <c r="I1241" s="16"/>
      <c r="J1241" s="16"/>
      <c r="K1241">
        <v>0.53400000000000003</v>
      </c>
      <c r="L1241" t="s">
        <v>66</v>
      </c>
      <c r="M1241">
        <f t="shared" si="38"/>
        <v>99999</v>
      </c>
      <c r="N1241" t="str">
        <f t="shared" si="39"/>
        <v>fev/2023</v>
      </c>
    </row>
    <row r="1242" spans="1:14" x14ac:dyDescent="0.25">
      <c r="A1242" t="s">
        <v>1295</v>
      </c>
      <c r="B1242">
        <v>438</v>
      </c>
      <c r="C1242" t="s">
        <v>24</v>
      </c>
      <c r="D1242" t="s">
        <v>14</v>
      </c>
      <c r="E1242" t="s">
        <v>20</v>
      </c>
      <c r="F1242" t="s">
        <v>21</v>
      </c>
      <c r="G1242" s="16">
        <v>45263.382349537038</v>
      </c>
      <c r="H1242" s="16"/>
      <c r="I1242" s="16"/>
      <c r="J1242" s="16"/>
      <c r="K1242">
        <v>0.51600000000000001</v>
      </c>
      <c r="L1242" t="s">
        <v>41</v>
      </c>
      <c r="M1242">
        <f t="shared" si="38"/>
        <v>99999</v>
      </c>
      <c r="N1242" t="str">
        <f t="shared" si="39"/>
        <v>dez/2023</v>
      </c>
    </row>
    <row r="1243" spans="1:14" x14ac:dyDescent="0.25">
      <c r="A1243" t="s">
        <v>1296</v>
      </c>
      <c r="B1243">
        <v>402</v>
      </c>
      <c r="C1243" t="s">
        <v>48</v>
      </c>
      <c r="D1243" t="s">
        <v>79</v>
      </c>
      <c r="E1243" t="s">
        <v>57</v>
      </c>
      <c r="F1243" t="s">
        <v>21</v>
      </c>
      <c r="G1243" s="16">
        <v>45329.556805555563</v>
      </c>
      <c r="H1243" s="16">
        <v>45338.556805555563</v>
      </c>
      <c r="I1243" s="16">
        <v>45352.556805555563</v>
      </c>
      <c r="J1243" s="16"/>
      <c r="K1243">
        <v>0.54600000000000004</v>
      </c>
      <c r="L1243" t="s">
        <v>52</v>
      </c>
      <c r="M1243">
        <f t="shared" si="38"/>
        <v>99999</v>
      </c>
      <c r="N1243" t="str">
        <f t="shared" si="39"/>
        <v>fev/2024</v>
      </c>
    </row>
    <row r="1244" spans="1:14" x14ac:dyDescent="0.25">
      <c r="A1244" t="s">
        <v>1297</v>
      </c>
      <c r="B1244">
        <v>541</v>
      </c>
      <c r="C1244" t="s">
        <v>13</v>
      </c>
      <c r="D1244" t="s">
        <v>14</v>
      </c>
      <c r="E1244" t="s">
        <v>20</v>
      </c>
      <c r="F1244" t="s">
        <v>21</v>
      </c>
      <c r="G1244" s="16">
        <v>45363.788055555553</v>
      </c>
      <c r="H1244" s="16">
        <v>45384.788055555553</v>
      </c>
      <c r="I1244" s="16"/>
      <c r="J1244" s="16"/>
      <c r="K1244">
        <v>0.28299999999999997</v>
      </c>
      <c r="L1244" t="s">
        <v>61</v>
      </c>
      <c r="M1244">
        <f t="shared" si="38"/>
        <v>99999</v>
      </c>
      <c r="N1244" t="str">
        <f t="shared" si="39"/>
        <v>mar/2024</v>
      </c>
    </row>
    <row r="1245" spans="1:14" x14ac:dyDescent="0.25">
      <c r="A1245" t="s">
        <v>1298</v>
      </c>
      <c r="B1245">
        <v>416</v>
      </c>
      <c r="C1245" t="s">
        <v>24</v>
      </c>
      <c r="D1245" t="s">
        <v>14</v>
      </c>
      <c r="E1245" t="s">
        <v>15</v>
      </c>
      <c r="F1245" t="s">
        <v>21</v>
      </c>
      <c r="G1245" s="16">
        <v>45877.523773148147</v>
      </c>
      <c r="H1245" s="16">
        <v>45885.523773148147</v>
      </c>
      <c r="I1245" s="16">
        <v>45897.523773148147</v>
      </c>
      <c r="J1245" s="16">
        <v>45921.523773148147</v>
      </c>
      <c r="K1245">
        <v>0.14599999999999999</v>
      </c>
      <c r="L1245" t="s">
        <v>52</v>
      </c>
      <c r="M1245">
        <f t="shared" si="38"/>
        <v>44</v>
      </c>
      <c r="N1245" t="str">
        <f t="shared" si="39"/>
        <v>ago/2025</v>
      </c>
    </row>
    <row r="1246" spans="1:14" x14ac:dyDescent="0.25">
      <c r="A1246" t="s">
        <v>1299</v>
      </c>
      <c r="B1246">
        <v>513</v>
      </c>
      <c r="C1246" t="s">
        <v>74</v>
      </c>
      <c r="D1246" t="s">
        <v>25</v>
      </c>
      <c r="E1246" t="s">
        <v>57</v>
      </c>
      <c r="F1246" t="s">
        <v>38</v>
      </c>
      <c r="G1246" s="16">
        <v>45463.591215277767</v>
      </c>
      <c r="H1246" s="16"/>
      <c r="I1246" s="16"/>
      <c r="J1246" s="16"/>
      <c r="K1246">
        <v>0.28499999999999998</v>
      </c>
      <c r="L1246" t="s">
        <v>61</v>
      </c>
      <c r="M1246">
        <f t="shared" si="38"/>
        <v>99999</v>
      </c>
      <c r="N1246" t="str">
        <f t="shared" si="39"/>
        <v>jun/2024</v>
      </c>
    </row>
    <row r="1247" spans="1:14" x14ac:dyDescent="0.25">
      <c r="A1247" t="s">
        <v>1300</v>
      </c>
      <c r="B1247">
        <v>783</v>
      </c>
      <c r="C1247" t="s">
        <v>13</v>
      </c>
      <c r="D1247" t="s">
        <v>14</v>
      </c>
      <c r="E1247" t="s">
        <v>15</v>
      </c>
      <c r="F1247" t="s">
        <v>38</v>
      </c>
      <c r="G1247" s="16">
        <v>45332.732361111113</v>
      </c>
      <c r="H1247" s="16">
        <v>45358.732361111113</v>
      </c>
      <c r="I1247" s="16">
        <v>45365.732361111113</v>
      </c>
      <c r="J1247" s="16">
        <v>45412.732361111113</v>
      </c>
      <c r="K1247">
        <v>8.6999999999999994E-2</v>
      </c>
      <c r="L1247" t="s">
        <v>52</v>
      </c>
      <c r="M1247">
        <f t="shared" si="38"/>
        <v>80</v>
      </c>
      <c r="N1247" t="str">
        <f t="shared" si="39"/>
        <v>fev/2024</v>
      </c>
    </row>
    <row r="1248" spans="1:14" x14ac:dyDescent="0.25">
      <c r="A1248" t="s">
        <v>1301</v>
      </c>
      <c r="B1248">
        <v>828</v>
      </c>
      <c r="C1248" t="s">
        <v>13</v>
      </c>
      <c r="D1248" t="s">
        <v>19</v>
      </c>
      <c r="E1248" t="s">
        <v>45</v>
      </c>
      <c r="F1248" t="s">
        <v>38</v>
      </c>
      <c r="G1248" s="16">
        <v>45549.39880787037</v>
      </c>
      <c r="H1248" s="16"/>
      <c r="I1248" s="16"/>
      <c r="J1248" s="16"/>
      <c r="K1248">
        <v>0.28899999999999998</v>
      </c>
      <c r="L1248" t="s">
        <v>39</v>
      </c>
      <c r="M1248">
        <f t="shared" si="38"/>
        <v>99999</v>
      </c>
      <c r="N1248" t="str">
        <f t="shared" si="39"/>
        <v>set/2024</v>
      </c>
    </row>
    <row r="1249" spans="1:14" x14ac:dyDescent="0.25">
      <c r="A1249" t="s">
        <v>1302</v>
      </c>
      <c r="B1249">
        <v>523</v>
      </c>
      <c r="C1249" t="s">
        <v>24</v>
      </c>
      <c r="D1249" t="s">
        <v>49</v>
      </c>
      <c r="E1249" t="s">
        <v>15</v>
      </c>
      <c r="F1249" t="s">
        <v>31</v>
      </c>
      <c r="G1249" s="16">
        <v>45331.568460648137</v>
      </c>
      <c r="H1249" s="16">
        <v>45340.568460648137</v>
      </c>
      <c r="I1249" s="16">
        <v>45354.568460648137</v>
      </c>
      <c r="J1249" s="16"/>
      <c r="K1249">
        <v>0.14699999999999999</v>
      </c>
      <c r="L1249" t="s">
        <v>17</v>
      </c>
      <c r="M1249">
        <f t="shared" si="38"/>
        <v>99999</v>
      </c>
      <c r="N1249" t="str">
        <f t="shared" si="39"/>
        <v>fev/2024</v>
      </c>
    </row>
    <row r="1250" spans="1:14" x14ac:dyDescent="0.25">
      <c r="A1250" t="s">
        <v>1303</v>
      </c>
      <c r="B1250">
        <v>569</v>
      </c>
      <c r="C1250" t="s">
        <v>13</v>
      </c>
      <c r="D1250" t="s">
        <v>30</v>
      </c>
      <c r="E1250" t="s">
        <v>57</v>
      </c>
      <c r="F1250" t="s">
        <v>21</v>
      </c>
      <c r="G1250" s="16">
        <v>45867.404363425929</v>
      </c>
      <c r="H1250" s="16">
        <v>45877.404363425929</v>
      </c>
      <c r="I1250" s="16"/>
      <c r="J1250" s="16"/>
      <c r="K1250">
        <v>0.27700000000000002</v>
      </c>
      <c r="L1250" t="s">
        <v>54</v>
      </c>
      <c r="M1250">
        <f t="shared" si="38"/>
        <v>99999</v>
      </c>
      <c r="N1250" t="str">
        <f t="shared" si="39"/>
        <v>jul/2025</v>
      </c>
    </row>
    <row r="1251" spans="1:14" x14ac:dyDescent="0.25">
      <c r="A1251" t="s">
        <v>1304</v>
      </c>
      <c r="B1251">
        <v>433</v>
      </c>
      <c r="C1251" t="s">
        <v>13</v>
      </c>
      <c r="D1251" t="s">
        <v>44</v>
      </c>
      <c r="E1251" t="s">
        <v>15</v>
      </c>
      <c r="F1251" t="s">
        <v>31</v>
      </c>
      <c r="G1251" s="16">
        <v>45711.729409722233</v>
      </c>
      <c r="H1251" s="16">
        <v>45713.729409722233</v>
      </c>
      <c r="I1251" s="16">
        <v>45728.729409722233</v>
      </c>
      <c r="J1251" s="16">
        <v>45739.729409722233</v>
      </c>
      <c r="K1251">
        <v>0.41499999999999998</v>
      </c>
      <c r="L1251" t="s">
        <v>61</v>
      </c>
      <c r="M1251">
        <f t="shared" si="38"/>
        <v>28</v>
      </c>
      <c r="N1251" t="str">
        <f t="shared" si="39"/>
        <v>fev/2025</v>
      </c>
    </row>
    <row r="1252" spans="1:14" x14ac:dyDescent="0.25">
      <c r="A1252" t="s">
        <v>1305</v>
      </c>
      <c r="B1252">
        <v>413</v>
      </c>
      <c r="C1252" t="s">
        <v>24</v>
      </c>
      <c r="D1252" t="s">
        <v>79</v>
      </c>
      <c r="E1252" t="s">
        <v>15</v>
      </c>
      <c r="F1252" t="s">
        <v>27</v>
      </c>
      <c r="G1252" s="16">
        <v>45708.245173611111</v>
      </c>
      <c r="H1252" s="16">
        <v>45724.245173611111</v>
      </c>
      <c r="I1252" s="16">
        <v>45724.245173611111</v>
      </c>
      <c r="J1252" s="16">
        <v>45732.245173611111</v>
      </c>
      <c r="K1252">
        <v>0.35099999999999998</v>
      </c>
      <c r="L1252" t="s">
        <v>66</v>
      </c>
      <c r="M1252">
        <f t="shared" si="38"/>
        <v>24</v>
      </c>
      <c r="N1252" t="str">
        <f t="shared" si="39"/>
        <v>fev/2025</v>
      </c>
    </row>
    <row r="1253" spans="1:14" x14ac:dyDescent="0.25">
      <c r="A1253" t="s">
        <v>1306</v>
      </c>
      <c r="B1253">
        <v>740</v>
      </c>
      <c r="C1253" t="s">
        <v>34</v>
      </c>
      <c r="D1253" t="s">
        <v>25</v>
      </c>
      <c r="E1253" t="s">
        <v>57</v>
      </c>
      <c r="F1253" t="s">
        <v>38</v>
      </c>
      <c r="G1253" s="16">
        <v>45430.136307870373</v>
      </c>
      <c r="H1253" s="16">
        <v>45457.136307870373</v>
      </c>
      <c r="I1253" s="16">
        <v>45467.136307870373</v>
      </c>
      <c r="J1253" s="16">
        <v>45475.136307870373</v>
      </c>
      <c r="K1253">
        <v>0.5</v>
      </c>
      <c r="L1253" t="s">
        <v>71</v>
      </c>
      <c r="M1253">
        <f t="shared" si="38"/>
        <v>45</v>
      </c>
      <c r="N1253" t="str">
        <f t="shared" si="39"/>
        <v>mai/2024</v>
      </c>
    </row>
    <row r="1254" spans="1:14" x14ac:dyDescent="0.25">
      <c r="A1254" t="s">
        <v>1307</v>
      </c>
      <c r="B1254">
        <v>664</v>
      </c>
      <c r="C1254" t="s">
        <v>34</v>
      </c>
      <c r="D1254" t="s">
        <v>44</v>
      </c>
      <c r="E1254" t="s">
        <v>45</v>
      </c>
      <c r="F1254" t="s">
        <v>21</v>
      </c>
      <c r="G1254" s="16">
        <v>45425.761423611111</v>
      </c>
      <c r="H1254" s="16"/>
      <c r="I1254" s="16"/>
      <c r="J1254" s="16"/>
      <c r="K1254">
        <v>0.249</v>
      </c>
      <c r="L1254" t="s">
        <v>58</v>
      </c>
      <c r="M1254">
        <f t="shared" si="38"/>
        <v>99999</v>
      </c>
      <c r="N1254" t="str">
        <f t="shared" si="39"/>
        <v>mai/2024</v>
      </c>
    </row>
    <row r="1255" spans="1:14" x14ac:dyDescent="0.25">
      <c r="A1255" t="s">
        <v>1308</v>
      </c>
      <c r="B1255">
        <v>531</v>
      </c>
      <c r="C1255" t="s">
        <v>13</v>
      </c>
      <c r="D1255" t="s">
        <v>14</v>
      </c>
      <c r="E1255" t="s">
        <v>26</v>
      </c>
      <c r="F1255" t="s">
        <v>21</v>
      </c>
      <c r="G1255" s="16">
        <v>45885.593819444453</v>
      </c>
      <c r="H1255" s="16"/>
      <c r="I1255" s="16"/>
      <c r="J1255" s="16"/>
      <c r="K1255">
        <v>0.29199999999999998</v>
      </c>
      <c r="L1255" t="s">
        <v>106</v>
      </c>
      <c r="M1255">
        <f t="shared" si="38"/>
        <v>99999</v>
      </c>
      <c r="N1255" t="str">
        <f t="shared" si="39"/>
        <v>ago/2025</v>
      </c>
    </row>
    <row r="1256" spans="1:14" x14ac:dyDescent="0.25">
      <c r="A1256" t="s">
        <v>1309</v>
      </c>
      <c r="B1256">
        <v>757</v>
      </c>
      <c r="C1256" t="s">
        <v>24</v>
      </c>
      <c r="D1256" t="s">
        <v>44</v>
      </c>
      <c r="E1256" t="s">
        <v>45</v>
      </c>
      <c r="F1256" t="s">
        <v>21</v>
      </c>
      <c r="G1256" s="16">
        <v>45936.052430555559</v>
      </c>
      <c r="H1256" s="16">
        <v>45957.052430555559</v>
      </c>
      <c r="I1256" s="16">
        <v>45957.052430555559</v>
      </c>
      <c r="J1256" s="16">
        <v>45991.052430555559</v>
      </c>
      <c r="K1256">
        <v>9.4E-2</v>
      </c>
      <c r="L1256" t="s">
        <v>39</v>
      </c>
      <c r="M1256">
        <f t="shared" si="38"/>
        <v>55</v>
      </c>
      <c r="N1256" t="str">
        <f t="shared" si="39"/>
        <v>out/2025</v>
      </c>
    </row>
    <row r="1257" spans="1:14" x14ac:dyDescent="0.25">
      <c r="A1257" t="s">
        <v>1310</v>
      </c>
      <c r="B1257">
        <v>674</v>
      </c>
      <c r="C1257" t="s">
        <v>13</v>
      </c>
      <c r="D1257" t="s">
        <v>14</v>
      </c>
      <c r="E1257" t="s">
        <v>15</v>
      </c>
      <c r="F1257" t="s">
        <v>16</v>
      </c>
      <c r="G1257" s="16">
        <v>45394.381145833337</v>
      </c>
      <c r="H1257" s="16"/>
      <c r="I1257" s="16"/>
      <c r="J1257" s="16"/>
      <c r="K1257">
        <v>0.36199999999999999</v>
      </c>
      <c r="L1257" t="s">
        <v>71</v>
      </c>
      <c r="M1257">
        <f t="shared" si="38"/>
        <v>99999</v>
      </c>
      <c r="N1257" t="str">
        <f t="shared" si="39"/>
        <v>abr/2024</v>
      </c>
    </row>
    <row r="1258" spans="1:14" x14ac:dyDescent="0.25">
      <c r="A1258" t="s">
        <v>1311</v>
      </c>
      <c r="B1258">
        <v>506</v>
      </c>
      <c r="C1258" t="s">
        <v>13</v>
      </c>
      <c r="D1258" t="s">
        <v>30</v>
      </c>
      <c r="E1258" t="s">
        <v>45</v>
      </c>
      <c r="F1258" t="s">
        <v>21</v>
      </c>
      <c r="G1258" s="16">
        <v>45212.81958333333</v>
      </c>
      <c r="H1258" s="16"/>
      <c r="I1258" s="16"/>
      <c r="J1258" s="16"/>
      <c r="K1258">
        <v>0.17599999999999999</v>
      </c>
      <c r="L1258" t="s">
        <v>50</v>
      </c>
      <c r="M1258">
        <f t="shared" si="38"/>
        <v>99999</v>
      </c>
      <c r="N1258" t="str">
        <f t="shared" si="39"/>
        <v>out/2023</v>
      </c>
    </row>
    <row r="1259" spans="1:14" x14ac:dyDescent="0.25">
      <c r="A1259" t="s">
        <v>1312</v>
      </c>
      <c r="B1259">
        <v>819</v>
      </c>
      <c r="C1259" t="s">
        <v>34</v>
      </c>
      <c r="D1259" t="s">
        <v>25</v>
      </c>
      <c r="E1259" t="s">
        <v>15</v>
      </c>
      <c r="F1259" t="s">
        <v>16</v>
      </c>
      <c r="G1259" s="16">
        <v>45637.638749999998</v>
      </c>
      <c r="H1259" s="16"/>
      <c r="I1259" s="16"/>
      <c r="J1259" s="16"/>
      <c r="K1259">
        <v>0.51800000000000002</v>
      </c>
      <c r="L1259" t="s">
        <v>66</v>
      </c>
      <c r="M1259">
        <f t="shared" si="38"/>
        <v>99999</v>
      </c>
      <c r="N1259" t="str">
        <f t="shared" si="39"/>
        <v>dez/2024</v>
      </c>
    </row>
    <row r="1260" spans="1:14" x14ac:dyDescent="0.25">
      <c r="A1260" t="s">
        <v>1313</v>
      </c>
      <c r="B1260">
        <v>767</v>
      </c>
      <c r="C1260" t="s">
        <v>34</v>
      </c>
      <c r="D1260" t="s">
        <v>19</v>
      </c>
      <c r="E1260" t="s">
        <v>57</v>
      </c>
      <c r="F1260" t="s">
        <v>16</v>
      </c>
      <c r="G1260" s="16">
        <v>45297.030081018522</v>
      </c>
      <c r="H1260" s="16">
        <v>45323.030081018522</v>
      </c>
      <c r="I1260" s="16">
        <v>45332.030081018522</v>
      </c>
      <c r="J1260" s="16"/>
      <c r="K1260">
        <v>0.126</v>
      </c>
      <c r="L1260" t="s">
        <v>22</v>
      </c>
      <c r="M1260">
        <f t="shared" si="38"/>
        <v>99999</v>
      </c>
      <c r="N1260" t="str">
        <f t="shared" si="39"/>
        <v>jan/2024</v>
      </c>
    </row>
    <row r="1261" spans="1:14" x14ac:dyDescent="0.25">
      <c r="A1261" t="s">
        <v>1314</v>
      </c>
      <c r="B1261">
        <v>742</v>
      </c>
      <c r="C1261" t="s">
        <v>13</v>
      </c>
      <c r="D1261" t="s">
        <v>19</v>
      </c>
      <c r="E1261" t="s">
        <v>26</v>
      </c>
      <c r="F1261" t="s">
        <v>38</v>
      </c>
      <c r="G1261" s="16">
        <v>45519.681469907409</v>
      </c>
      <c r="H1261" s="16">
        <v>45531.681469907409</v>
      </c>
      <c r="I1261" s="16">
        <v>45538.681469907409</v>
      </c>
      <c r="J1261" s="16"/>
      <c r="K1261">
        <v>0.17299999999999999</v>
      </c>
      <c r="L1261" t="s">
        <v>39</v>
      </c>
      <c r="M1261">
        <f t="shared" si="38"/>
        <v>99999</v>
      </c>
      <c r="N1261" t="str">
        <f t="shared" si="39"/>
        <v>ago/2024</v>
      </c>
    </row>
    <row r="1262" spans="1:14" x14ac:dyDescent="0.25">
      <c r="A1262" t="s">
        <v>1315</v>
      </c>
      <c r="B1262">
        <v>620</v>
      </c>
      <c r="C1262" t="s">
        <v>48</v>
      </c>
      <c r="D1262" t="s">
        <v>44</v>
      </c>
      <c r="E1262" t="s">
        <v>20</v>
      </c>
      <c r="F1262" t="s">
        <v>21</v>
      </c>
      <c r="G1262" s="16">
        <v>45387.499664351853</v>
      </c>
      <c r="H1262" s="16">
        <v>45389.499664351853</v>
      </c>
      <c r="I1262" s="16"/>
      <c r="J1262" s="16"/>
      <c r="K1262">
        <v>0.38100000000000001</v>
      </c>
      <c r="L1262" t="s">
        <v>17</v>
      </c>
      <c r="M1262">
        <f t="shared" si="38"/>
        <v>99999</v>
      </c>
      <c r="N1262" t="str">
        <f t="shared" si="39"/>
        <v>abr/2024</v>
      </c>
    </row>
    <row r="1263" spans="1:14" x14ac:dyDescent="0.25">
      <c r="A1263" t="s">
        <v>1316</v>
      </c>
      <c r="B1263">
        <v>392</v>
      </c>
      <c r="C1263" t="s">
        <v>13</v>
      </c>
      <c r="D1263" t="s">
        <v>44</v>
      </c>
      <c r="E1263" t="s">
        <v>26</v>
      </c>
      <c r="F1263" t="s">
        <v>38</v>
      </c>
      <c r="G1263" s="16">
        <v>44941.709444444437</v>
      </c>
      <c r="H1263" s="16"/>
      <c r="I1263" s="16"/>
      <c r="J1263" s="16"/>
      <c r="K1263">
        <v>0.54100000000000004</v>
      </c>
      <c r="L1263" t="s">
        <v>58</v>
      </c>
      <c r="M1263">
        <f t="shared" si="38"/>
        <v>99999</v>
      </c>
      <c r="N1263" t="str">
        <f t="shared" si="39"/>
        <v>jan/2023</v>
      </c>
    </row>
    <row r="1264" spans="1:14" x14ac:dyDescent="0.25">
      <c r="A1264" t="s">
        <v>1317</v>
      </c>
      <c r="B1264">
        <v>707</v>
      </c>
      <c r="C1264" t="s">
        <v>24</v>
      </c>
      <c r="D1264" t="s">
        <v>19</v>
      </c>
      <c r="E1264" t="s">
        <v>15</v>
      </c>
      <c r="F1264" t="s">
        <v>16</v>
      </c>
      <c r="G1264" s="16">
        <v>45065.336967592593</v>
      </c>
      <c r="H1264" s="16">
        <v>45071.336967592593</v>
      </c>
      <c r="I1264" s="16"/>
      <c r="J1264" s="16"/>
      <c r="K1264">
        <v>0.25600000000000001</v>
      </c>
      <c r="L1264" t="s">
        <v>69</v>
      </c>
      <c r="M1264">
        <f t="shared" si="38"/>
        <v>99999</v>
      </c>
      <c r="N1264" t="str">
        <f t="shared" si="39"/>
        <v>mai/2023</v>
      </c>
    </row>
    <row r="1265" spans="1:14" x14ac:dyDescent="0.25">
      <c r="A1265" t="s">
        <v>1318</v>
      </c>
      <c r="B1265">
        <v>457</v>
      </c>
      <c r="C1265" t="s">
        <v>34</v>
      </c>
      <c r="D1265" t="s">
        <v>19</v>
      </c>
      <c r="E1265" t="s">
        <v>26</v>
      </c>
      <c r="F1265" t="s">
        <v>21</v>
      </c>
      <c r="G1265" s="16">
        <v>45715.98710648148</v>
      </c>
      <c r="H1265" s="16">
        <v>45730.98710648148</v>
      </c>
      <c r="I1265" s="16">
        <v>45743.98710648148</v>
      </c>
      <c r="J1265" s="16"/>
      <c r="K1265">
        <v>0.26900000000000002</v>
      </c>
      <c r="L1265" t="s">
        <v>17</v>
      </c>
      <c r="M1265">
        <f t="shared" si="38"/>
        <v>99999</v>
      </c>
      <c r="N1265" t="str">
        <f t="shared" si="39"/>
        <v>fev/2025</v>
      </c>
    </row>
    <row r="1266" spans="1:14" x14ac:dyDescent="0.25">
      <c r="A1266" t="s">
        <v>1319</v>
      </c>
      <c r="B1266">
        <v>398</v>
      </c>
      <c r="C1266" t="s">
        <v>48</v>
      </c>
      <c r="D1266" t="s">
        <v>49</v>
      </c>
      <c r="E1266" t="s">
        <v>15</v>
      </c>
      <c r="F1266" t="s">
        <v>27</v>
      </c>
      <c r="G1266" s="16">
        <v>45754.907858796287</v>
      </c>
      <c r="H1266" s="16">
        <v>45780.907858796287</v>
      </c>
      <c r="I1266" s="16">
        <v>45782.907858796287</v>
      </c>
      <c r="J1266" s="16">
        <v>45793.907858796287</v>
      </c>
      <c r="K1266">
        <v>0.122</v>
      </c>
      <c r="L1266" t="s">
        <v>106</v>
      </c>
      <c r="M1266">
        <f t="shared" si="38"/>
        <v>39</v>
      </c>
      <c r="N1266" t="str">
        <f t="shared" si="39"/>
        <v>abr/2025</v>
      </c>
    </row>
    <row r="1267" spans="1:14" x14ac:dyDescent="0.25">
      <c r="A1267" t="s">
        <v>1320</v>
      </c>
      <c r="B1267">
        <v>524</v>
      </c>
      <c r="C1267" t="s">
        <v>13</v>
      </c>
      <c r="D1267" t="s">
        <v>14</v>
      </c>
      <c r="E1267" t="s">
        <v>15</v>
      </c>
      <c r="F1267" t="s">
        <v>31</v>
      </c>
      <c r="G1267" s="16">
        <v>45121.100393518522</v>
      </c>
      <c r="H1267" s="16">
        <v>45149.100393518522</v>
      </c>
      <c r="I1267" s="16"/>
      <c r="J1267" s="16"/>
      <c r="K1267">
        <v>9.5000000000000001E-2</v>
      </c>
      <c r="L1267" t="s">
        <v>61</v>
      </c>
      <c r="M1267">
        <f t="shared" si="38"/>
        <v>99999</v>
      </c>
      <c r="N1267" t="str">
        <f t="shared" si="39"/>
        <v>jul/2023</v>
      </c>
    </row>
    <row r="1268" spans="1:14" x14ac:dyDescent="0.25">
      <c r="A1268" t="s">
        <v>1321</v>
      </c>
      <c r="B1268">
        <v>740</v>
      </c>
      <c r="C1268" t="s">
        <v>13</v>
      </c>
      <c r="D1268" t="s">
        <v>30</v>
      </c>
      <c r="E1268" t="s">
        <v>57</v>
      </c>
      <c r="F1268" t="s">
        <v>38</v>
      </c>
      <c r="G1268" s="16">
        <v>45513.919131944444</v>
      </c>
      <c r="H1268" s="16"/>
      <c r="I1268" s="16"/>
      <c r="J1268" s="16"/>
      <c r="K1268">
        <v>0.19600000000000001</v>
      </c>
      <c r="L1268" t="s">
        <v>17</v>
      </c>
      <c r="M1268">
        <f t="shared" si="38"/>
        <v>99999</v>
      </c>
      <c r="N1268" t="str">
        <f t="shared" si="39"/>
        <v>ago/2024</v>
      </c>
    </row>
    <row r="1269" spans="1:14" x14ac:dyDescent="0.25">
      <c r="A1269" t="s">
        <v>1322</v>
      </c>
      <c r="B1269">
        <v>700</v>
      </c>
      <c r="C1269" t="s">
        <v>48</v>
      </c>
      <c r="D1269" t="s">
        <v>44</v>
      </c>
      <c r="E1269" t="s">
        <v>15</v>
      </c>
      <c r="F1269" t="s">
        <v>38</v>
      </c>
      <c r="G1269" s="16">
        <v>45289.904826388891</v>
      </c>
      <c r="H1269" s="16">
        <v>45297.904826388891</v>
      </c>
      <c r="I1269" s="16">
        <v>45304.904826388891</v>
      </c>
      <c r="J1269" s="16"/>
      <c r="K1269">
        <v>0.16300000000000001</v>
      </c>
      <c r="L1269" t="s">
        <v>71</v>
      </c>
      <c r="M1269">
        <f t="shared" si="38"/>
        <v>99999</v>
      </c>
      <c r="N1269" t="str">
        <f t="shared" si="39"/>
        <v>dez/2023</v>
      </c>
    </row>
    <row r="1270" spans="1:14" x14ac:dyDescent="0.25">
      <c r="A1270" t="s">
        <v>1323</v>
      </c>
      <c r="B1270">
        <v>363</v>
      </c>
      <c r="C1270" t="s">
        <v>24</v>
      </c>
      <c r="D1270" t="s">
        <v>14</v>
      </c>
      <c r="E1270" t="s">
        <v>26</v>
      </c>
      <c r="F1270" t="s">
        <v>38</v>
      </c>
      <c r="G1270" s="16">
        <v>45295.907939814817</v>
      </c>
      <c r="H1270" s="16">
        <v>45313.907939814817</v>
      </c>
      <c r="I1270" s="16">
        <v>45313.907939814817</v>
      </c>
      <c r="J1270" s="16">
        <v>45322.907939814817</v>
      </c>
      <c r="K1270">
        <v>0.35299999999999998</v>
      </c>
      <c r="L1270" t="s">
        <v>61</v>
      </c>
      <c r="M1270">
        <f t="shared" si="38"/>
        <v>27</v>
      </c>
      <c r="N1270" t="str">
        <f t="shared" si="39"/>
        <v>jan/2024</v>
      </c>
    </row>
    <row r="1271" spans="1:14" x14ac:dyDescent="0.25">
      <c r="A1271" t="s">
        <v>1324</v>
      </c>
      <c r="B1271">
        <v>578</v>
      </c>
      <c r="C1271" t="s">
        <v>24</v>
      </c>
      <c r="D1271" t="s">
        <v>49</v>
      </c>
      <c r="E1271" t="s">
        <v>15</v>
      </c>
      <c r="F1271" t="s">
        <v>38</v>
      </c>
      <c r="G1271" s="16">
        <v>45751.541006944448</v>
      </c>
      <c r="H1271" s="16"/>
      <c r="I1271" s="16"/>
      <c r="J1271" s="16"/>
      <c r="K1271">
        <v>0.41899999999999998</v>
      </c>
      <c r="L1271" t="s">
        <v>46</v>
      </c>
      <c r="M1271">
        <f t="shared" si="38"/>
        <v>99999</v>
      </c>
      <c r="N1271" t="str">
        <f t="shared" si="39"/>
        <v>abr/2025</v>
      </c>
    </row>
    <row r="1272" spans="1:14" x14ac:dyDescent="0.25">
      <c r="A1272" t="s">
        <v>1325</v>
      </c>
      <c r="B1272">
        <v>818</v>
      </c>
      <c r="C1272" t="s">
        <v>13</v>
      </c>
      <c r="D1272" t="s">
        <v>44</v>
      </c>
      <c r="E1272" t="s">
        <v>15</v>
      </c>
      <c r="F1272" t="s">
        <v>38</v>
      </c>
      <c r="G1272" s="16">
        <v>45424.166168981479</v>
      </c>
      <c r="H1272" s="16"/>
      <c r="I1272" s="16"/>
      <c r="J1272" s="16"/>
      <c r="K1272">
        <v>0.21299999999999999</v>
      </c>
      <c r="L1272" t="s">
        <v>41</v>
      </c>
      <c r="M1272">
        <f t="shared" si="38"/>
        <v>99999</v>
      </c>
      <c r="N1272" t="str">
        <f t="shared" si="39"/>
        <v>mai/2024</v>
      </c>
    </row>
    <row r="1273" spans="1:14" x14ac:dyDescent="0.25">
      <c r="A1273" t="s">
        <v>1326</v>
      </c>
      <c r="B1273">
        <v>547</v>
      </c>
      <c r="C1273" t="s">
        <v>13</v>
      </c>
      <c r="D1273" t="s">
        <v>79</v>
      </c>
      <c r="E1273" t="s">
        <v>26</v>
      </c>
      <c r="F1273" t="s">
        <v>21</v>
      </c>
      <c r="G1273" s="16">
        <v>45614.100046296298</v>
      </c>
      <c r="H1273" s="16"/>
      <c r="I1273" s="16"/>
      <c r="J1273" s="16"/>
      <c r="K1273">
        <v>0.14399999999999999</v>
      </c>
      <c r="L1273" t="s">
        <v>17</v>
      </c>
      <c r="M1273">
        <f t="shared" si="38"/>
        <v>99999</v>
      </c>
      <c r="N1273" t="str">
        <f t="shared" si="39"/>
        <v>nov/2024</v>
      </c>
    </row>
    <row r="1274" spans="1:14" x14ac:dyDescent="0.25">
      <c r="A1274" t="s">
        <v>1327</v>
      </c>
      <c r="B1274">
        <v>667</v>
      </c>
      <c r="C1274" t="s">
        <v>13</v>
      </c>
      <c r="D1274" t="s">
        <v>44</v>
      </c>
      <c r="E1274" t="s">
        <v>57</v>
      </c>
      <c r="F1274" t="s">
        <v>21</v>
      </c>
      <c r="G1274" s="16">
        <v>45672.899895833332</v>
      </c>
      <c r="H1274" s="16"/>
      <c r="I1274" s="16"/>
      <c r="J1274" s="16"/>
      <c r="K1274">
        <v>0.377</v>
      </c>
      <c r="L1274" t="s">
        <v>66</v>
      </c>
      <c r="M1274">
        <f t="shared" si="38"/>
        <v>99999</v>
      </c>
      <c r="N1274" t="str">
        <f t="shared" si="39"/>
        <v>jan/2025</v>
      </c>
    </row>
    <row r="1275" spans="1:14" x14ac:dyDescent="0.25">
      <c r="A1275" t="s">
        <v>1328</v>
      </c>
      <c r="B1275">
        <v>397</v>
      </c>
      <c r="C1275" t="s">
        <v>13</v>
      </c>
      <c r="D1275" t="s">
        <v>30</v>
      </c>
      <c r="E1275" t="s">
        <v>26</v>
      </c>
      <c r="F1275" t="s">
        <v>21</v>
      </c>
      <c r="G1275" s="16">
        <v>45916.792511574073</v>
      </c>
      <c r="H1275" s="16"/>
      <c r="I1275" s="16"/>
      <c r="J1275" s="16"/>
      <c r="K1275">
        <v>0.186</v>
      </c>
      <c r="L1275" t="s">
        <v>35</v>
      </c>
      <c r="M1275">
        <f t="shared" si="38"/>
        <v>99999</v>
      </c>
      <c r="N1275" t="str">
        <f t="shared" si="39"/>
        <v>set/2025</v>
      </c>
    </row>
    <row r="1276" spans="1:14" x14ac:dyDescent="0.25">
      <c r="A1276" t="s">
        <v>1329</v>
      </c>
      <c r="B1276">
        <v>567</v>
      </c>
      <c r="C1276" t="s">
        <v>13</v>
      </c>
      <c r="D1276" t="s">
        <v>19</v>
      </c>
      <c r="E1276" t="s">
        <v>15</v>
      </c>
      <c r="F1276" t="s">
        <v>38</v>
      </c>
      <c r="G1276" s="16">
        <v>45354.149421296293</v>
      </c>
      <c r="H1276" s="16">
        <v>45383.149421296293</v>
      </c>
      <c r="I1276" s="16">
        <v>45396.149421296293</v>
      </c>
      <c r="J1276" s="16"/>
      <c r="K1276">
        <v>0.53600000000000003</v>
      </c>
      <c r="L1276" t="s">
        <v>89</v>
      </c>
      <c r="M1276">
        <f t="shared" si="38"/>
        <v>99999</v>
      </c>
      <c r="N1276" t="str">
        <f t="shared" si="39"/>
        <v>mar/2024</v>
      </c>
    </row>
    <row r="1277" spans="1:14" x14ac:dyDescent="0.25">
      <c r="A1277" t="s">
        <v>1330</v>
      </c>
      <c r="B1277">
        <v>359</v>
      </c>
      <c r="C1277" t="s">
        <v>13</v>
      </c>
      <c r="D1277" t="s">
        <v>44</v>
      </c>
      <c r="E1277" t="s">
        <v>15</v>
      </c>
      <c r="F1277" t="s">
        <v>38</v>
      </c>
      <c r="G1277" s="16">
        <v>45536.649108796293</v>
      </c>
      <c r="H1277" s="16">
        <v>45545.649108796293</v>
      </c>
      <c r="I1277" s="16">
        <v>45554.649108796293</v>
      </c>
      <c r="J1277" s="16">
        <v>45576.649108796293</v>
      </c>
      <c r="K1277">
        <v>1.9E-2</v>
      </c>
      <c r="L1277" t="s">
        <v>17</v>
      </c>
      <c r="M1277">
        <f t="shared" si="38"/>
        <v>40</v>
      </c>
      <c r="N1277" t="str">
        <f t="shared" si="39"/>
        <v>set/2024</v>
      </c>
    </row>
    <row r="1278" spans="1:14" x14ac:dyDescent="0.25">
      <c r="A1278" t="s">
        <v>1331</v>
      </c>
      <c r="B1278">
        <v>799</v>
      </c>
      <c r="C1278" t="s">
        <v>13</v>
      </c>
      <c r="D1278" t="s">
        <v>19</v>
      </c>
      <c r="E1278" t="s">
        <v>57</v>
      </c>
      <c r="F1278" t="s">
        <v>31</v>
      </c>
      <c r="G1278" s="16">
        <v>45213.523912037039</v>
      </c>
      <c r="H1278" s="16"/>
      <c r="I1278" s="16"/>
      <c r="J1278" s="16"/>
      <c r="K1278">
        <v>0.11799999999999999</v>
      </c>
      <c r="L1278" t="s">
        <v>66</v>
      </c>
      <c r="M1278">
        <f t="shared" si="38"/>
        <v>99999</v>
      </c>
      <c r="N1278" t="str">
        <f t="shared" si="39"/>
        <v>out/2023</v>
      </c>
    </row>
    <row r="1279" spans="1:14" x14ac:dyDescent="0.25">
      <c r="A1279" t="s">
        <v>1332</v>
      </c>
      <c r="B1279">
        <v>607</v>
      </c>
      <c r="C1279" t="s">
        <v>13</v>
      </c>
      <c r="D1279" t="s">
        <v>49</v>
      </c>
      <c r="E1279" t="s">
        <v>45</v>
      </c>
      <c r="F1279" t="s">
        <v>21</v>
      </c>
      <c r="G1279" s="16">
        <v>44993.011504629627</v>
      </c>
      <c r="H1279" s="16"/>
      <c r="I1279" s="16"/>
      <c r="J1279" s="16"/>
      <c r="K1279">
        <v>7.8E-2</v>
      </c>
      <c r="L1279" t="s">
        <v>17</v>
      </c>
      <c r="M1279">
        <f t="shared" si="38"/>
        <v>99999</v>
      </c>
      <c r="N1279" t="str">
        <f t="shared" si="39"/>
        <v>mar/2023</v>
      </c>
    </row>
    <row r="1280" spans="1:14" x14ac:dyDescent="0.25">
      <c r="A1280" t="s">
        <v>1333</v>
      </c>
      <c r="B1280">
        <v>792</v>
      </c>
      <c r="C1280" t="s">
        <v>24</v>
      </c>
      <c r="D1280" t="s">
        <v>79</v>
      </c>
      <c r="E1280" t="s">
        <v>20</v>
      </c>
      <c r="F1280" t="s">
        <v>21</v>
      </c>
      <c r="G1280" s="16">
        <v>45929.944930555554</v>
      </c>
      <c r="H1280" s="16"/>
      <c r="I1280" s="16"/>
      <c r="J1280" s="16"/>
      <c r="K1280">
        <v>0.26700000000000002</v>
      </c>
      <c r="L1280" t="s">
        <v>66</v>
      </c>
      <c r="M1280">
        <f t="shared" si="38"/>
        <v>99999</v>
      </c>
      <c r="N1280" t="str">
        <f t="shared" si="39"/>
        <v>set/2025</v>
      </c>
    </row>
    <row r="1281" spans="1:14" x14ac:dyDescent="0.25">
      <c r="A1281" t="s">
        <v>1334</v>
      </c>
      <c r="B1281">
        <v>710</v>
      </c>
      <c r="C1281" t="s">
        <v>13</v>
      </c>
      <c r="D1281" t="s">
        <v>44</v>
      </c>
      <c r="E1281" t="s">
        <v>15</v>
      </c>
      <c r="F1281" t="s">
        <v>21</v>
      </c>
      <c r="G1281" s="16">
        <v>45059.122407407413</v>
      </c>
      <c r="H1281" s="16">
        <v>45083.122407407413</v>
      </c>
      <c r="I1281" s="16"/>
      <c r="J1281" s="16"/>
      <c r="K1281">
        <v>5.2999999999999999E-2</v>
      </c>
      <c r="L1281" t="s">
        <v>58</v>
      </c>
      <c r="M1281">
        <f t="shared" si="38"/>
        <v>99999</v>
      </c>
      <c r="N1281" t="str">
        <f t="shared" si="39"/>
        <v>mai/2023</v>
      </c>
    </row>
    <row r="1282" spans="1:14" x14ac:dyDescent="0.25">
      <c r="A1282" t="s">
        <v>1335</v>
      </c>
      <c r="B1282">
        <v>439</v>
      </c>
      <c r="C1282" t="s">
        <v>24</v>
      </c>
      <c r="D1282" t="s">
        <v>14</v>
      </c>
      <c r="E1282" t="s">
        <v>20</v>
      </c>
      <c r="F1282" t="s">
        <v>21</v>
      </c>
      <c r="G1282" s="16">
        <v>45808.67696759259</v>
      </c>
      <c r="H1282" s="16">
        <v>45834.67696759259</v>
      </c>
      <c r="I1282" s="16"/>
      <c r="J1282" s="16"/>
      <c r="K1282">
        <v>0.61199999999999999</v>
      </c>
      <c r="L1282" t="s">
        <v>28</v>
      </c>
      <c r="M1282">
        <f t="shared" si="38"/>
        <v>99999</v>
      </c>
      <c r="N1282" t="str">
        <f t="shared" si="39"/>
        <v>mai/2025</v>
      </c>
    </row>
    <row r="1283" spans="1:14" x14ac:dyDescent="0.25">
      <c r="A1283" t="s">
        <v>1336</v>
      </c>
      <c r="B1283">
        <v>627</v>
      </c>
      <c r="C1283" t="s">
        <v>24</v>
      </c>
      <c r="D1283" t="s">
        <v>44</v>
      </c>
      <c r="E1283" t="s">
        <v>57</v>
      </c>
      <c r="F1283" t="s">
        <v>21</v>
      </c>
      <c r="G1283" s="16">
        <v>45080.746435185189</v>
      </c>
      <c r="H1283" s="16">
        <v>45096.746435185189</v>
      </c>
      <c r="I1283" s="16">
        <v>45106.746435185189</v>
      </c>
      <c r="J1283" s="16">
        <v>45129.746435185189</v>
      </c>
      <c r="K1283">
        <v>0.63100000000000001</v>
      </c>
      <c r="L1283" t="s">
        <v>86</v>
      </c>
      <c r="M1283">
        <f t="shared" ref="M1283:M1346" si="40">IF(_xlfn.DAYS(J1283,G1283) &gt; 0, _xlfn.DAYS(J1283,G1283), 99999)</f>
        <v>49</v>
      </c>
      <c r="N1283" t="str">
        <f t="shared" ref="N1283:N1346" si="41">TEXT(G1283, "mmm/aaaa")</f>
        <v>jun/2023</v>
      </c>
    </row>
    <row r="1284" spans="1:14" x14ac:dyDescent="0.25">
      <c r="A1284" t="s">
        <v>1337</v>
      </c>
      <c r="B1284">
        <v>763</v>
      </c>
      <c r="C1284" t="s">
        <v>34</v>
      </c>
      <c r="D1284" t="s">
        <v>19</v>
      </c>
      <c r="E1284" t="s">
        <v>57</v>
      </c>
      <c r="F1284" t="s">
        <v>16</v>
      </c>
      <c r="G1284" s="16">
        <v>45199.775567129633</v>
      </c>
      <c r="H1284" s="16">
        <v>45224.775567129633</v>
      </c>
      <c r="I1284" s="16">
        <v>45224.775567129633</v>
      </c>
      <c r="J1284" s="16">
        <v>45256.775567129633</v>
      </c>
      <c r="K1284">
        <v>0.19800000000000001</v>
      </c>
      <c r="L1284" t="s">
        <v>64</v>
      </c>
      <c r="M1284">
        <f t="shared" si="40"/>
        <v>57</v>
      </c>
      <c r="N1284" t="str">
        <f t="shared" si="41"/>
        <v>set/2023</v>
      </c>
    </row>
    <row r="1285" spans="1:14" x14ac:dyDescent="0.25">
      <c r="A1285" t="s">
        <v>1338</v>
      </c>
      <c r="B1285">
        <v>462</v>
      </c>
      <c r="C1285" t="s">
        <v>48</v>
      </c>
      <c r="D1285" t="s">
        <v>44</v>
      </c>
      <c r="E1285" t="s">
        <v>15</v>
      </c>
      <c r="F1285" t="s">
        <v>31</v>
      </c>
      <c r="G1285" s="16">
        <v>45565.69023148148</v>
      </c>
      <c r="H1285" s="16">
        <v>45574.69023148148</v>
      </c>
      <c r="I1285" s="16">
        <v>45586.69023148148</v>
      </c>
      <c r="J1285" s="16">
        <v>45607.69023148148</v>
      </c>
      <c r="K1285">
        <v>0.13700000000000001</v>
      </c>
      <c r="L1285" t="s">
        <v>54</v>
      </c>
      <c r="M1285">
        <f t="shared" si="40"/>
        <v>42</v>
      </c>
      <c r="N1285" t="str">
        <f t="shared" si="41"/>
        <v>set/2024</v>
      </c>
    </row>
    <row r="1286" spans="1:14" x14ac:dyDescent="0.25">
      <c r="A1286" t="s">
        <v>1339</v>
      </c>
      <c r="B1286">
        <v>359</v>
      </c>
      <c r="C1286" t="s">
        <v>24</v>
      </c>
      <c r="D1286" t="s">
        <v>44</v>
      </c>
      <c r="E1286" t="s">
        <v>45</v>
      </c>
      <c r="F1286" t="s">
        <v>27</v>
      </c>
      <c r="G1286" s="16">
        <v>44958.503055555557</v>
      </c>
      <c r="H1286" s="16"/>
      <c r="I1286" s="16"/>
      <c r="J1286" s="16"/>
      <c r="K1286">
        <v>0.159</v>
      </c>
      <c r="L1286" t="s">
        <v>106</v>
      </c>
      <c r="M1286">
        <f t="shared" si="40"/>
        <v>99999</v>
      </c>
      <c r="N1286" t="str">
        <f t="shared" si="41"/>
        <v>fev/2023</v>
      </c>
    </row>
    <row r="1287" spans="1:14" x14ac:dyDescent="0.25">
      <c r="A1287" t="s">
        <v>1340</v>
      </c>
      <c r="B1287">
        <v>330</v>
      </c>
      <c r="C1287" t="s">
        <v>48</v>
      </c>
      <c r="D1287" t="s">
        <v>14</v>
      </c>
      <c r="E1287" t="s">
        <v>26</v>
      </c>
      <c r="F1287" t="s">
        <v>21</v>
      </c>
      <c r="G1287" s="16">
        <v>45555.227500000001</v>
      </c>
      <c r="H1287" s="16">
        <v>45564.227500000001</v>
      </c>
      <c r="I1287" s="16"/>
      <c r="J1287" s="16"/>
      <c r="K1287">
        <v>0.253</v>
      </c>
      <c r="L1287" t="s">
        <v>32</v>
      </c>
      <c r="M1287">
        <f t="shared" si="40"/>
        <v>99999</v>
      </c>
      <c r="N1287" t="str">
        <f t="shared" si="41"/>
        <v>set/2024</v>
      </c>
    </row>
    <row r="1288" spans="1:14" x14ac:dyDescent="0.25">
      <c r="A1288" t="s">
        <v>1341</v>
      </c>
      <c r="B1288">
        <v>632</v>
      </c>
      <c r="C1288" t="s">
        <v>74</v>
      </c>
      <c r="D1288" t="s">
        <v>44</v>
      </c>
      <c r="E1288" t="s">
        <v>26</v>
      </c>
      <c r="F1288" t="s">
        <v>16</v>
      </c>
      <c r="G1288" s="16">
        <v>45314.250821759262</v>
      </c>
      <c r="H1288" s="16">
        <v>45318.250821759262</v>
      </c>
      <c r="I1288" s="16">
        <v>45339.250821759262</v>
      </c>
      <c r="J1288" s="16">
        <v>45361.250821759262</v>
      </c>
      <c r="K1288">
        <v>0.377</v>
      </c>
      <c r="L1288" t="s">
        <v>66</v>
      </c>
      <c r="M1288">
        <f t="shared" si="40"/>
        <v>47</v>
      </c>
      <c r="N1288" t="str">
        <f t="shared" si="41"/>
        <v>jan/2024</v>
      </c>
    </row>
    <row r="1289" spans="1:14" x14ac:dyDescent="0.25">
      <c r="A1289" t="s">
        <v>1342</v>
      </c>
      <c r="B1289">
        <v>375</v>
      </c>
      <c r="C1289" t="s">
        <v>24</v>
      </c>
      <c r="D1289" t="s">
        <v>49</v>
      </c>
      <c r="E1289" t="s">
        <v>26</v>
      </c>
      <c r="F1289" t="s">
        <v>31</v>
      </c>
      <c r="G1289" s="16">
        <v>45396.203148148154</v>
      </c>
      <c r="H1289" s="16">
        <v>45417.203148148154</v>
      </c>
      <c r="I1289" s="16"/>
      <c r="J1289" s="16"/>
      <c r="K1289">
        <v>5.6000000000000001E-2</v>
      </c>
      <c r="L1289" t="s">
        <v>106</v>
      </c>
      <c r="M1289">
        <f t="shared" si="40"/>
        <v>99999</v>
      </c>
      <c r="N1289" t="str">
        <f t="shared" si="41"/>
        <v>abr/2024</v>
      </c>
    </row>
    <row r="1290" spans="1:14" x14ac:dyDescent="0.25">
      <c r="A1290" t="s">
        <v>1343</v>
      </c>
      <c r="B1290">
        <v>616</v>
      </c>
      <c r="C1290" t="s">
        <v>13</v>
      </c>
      <c r="D1290" t="s">
        <v>14</v>
      </c>
      <c r="E1290" t="s">
        <v>45</v>
      </c>
      <c r="F1290" t="s">
        <v>31</v>
      </c>
      <c r="G1290" s="16">
        <v>45252.281481481477</v>
      </c>
      <c r="H1290" s="16"/>
      <c r="I1290" s="16"/>
      <c r="J1290" s="16"/>
      <c r="K1290">
        <v>8.5000000000000006E-2</v>
      </c>
      <c r="L1290" t="s">
        <v>89</v>
      </c>
      <c r="M1290">
        <f t="shared" si="40"/>
        <v>99999</v>
      </c>
      <c r="N1290" t="str">
        <f t="shared" si="41"/>
        <v>nov/2023</v>
      </c>
    </row>
    <row r="1291" spans="1:14" x14ac:dyDescent="0.25">
      <c r="A1291" t="s">
        <v>1344</v>
      </c>
      <c r="B1291">
        <v>716</v>
      </c>
      <c r="C1291" t="s">
        <v>13</v>
      </c>
      <c r="D1291" t="s">
        <v>44</v>
      </c>
      <c r="E1291" t="s">
        <v>20</v>
      </c>
      <c r="F1291" t="s">
        <v>38</v>
      </c>
      <c r="G1291" s="16">
        <v>45793.228842592587</v>
      </c>
      <c r="H1291" s="16">
        <v>45814.228842592587</v>
      </c>
      <c r="I1291" s="16"/>
      <c r="J1291" s="16"/>
      <c r="K1291">
        <v>0.19400000000000001</v>
      </c>
      <c r="L1291" t="s">
        <v>22</v>
      </c>
      <c r="M1291">
        <f t="shared" si="40"/>
        <v>99999</v>
      </c>
      <c r="N1291" t="str">
        <f t="shared" si="41"/>
        <v>mai/2025</v>
      </c>
    </row>
    <row r="1292" spans="1:14" x14ac:dyDescent="0.25">
      <c r="A1292" t="s">
        <v>1345</v>
      </c>
      <c r="B1292">
        <v>489</v>
      </c>
      <c r="C1292" t="s">
        <v>34</v>
      </c>
      <c r="D1292" t="s">
        <v>14</v>
      </c>
      <c r="E1292" t="s">
        <v>45</v>
      </c>
      <c r="F1292" t="s">
        <v>38</v>
      </c>
      <c r="G1292" s="16">
        <v>44971.858263888891</v>
      </c>
      <c r="H1292" s="16">
        <v>44984.858263888891</v>
      </c>
      <c r="I1292" s="16">
        <v>44992.858263888891</v>
      </c>
      <c r="J1292" s="16">
        <v>45010.858263888891</v>
      </c>
      <c r="K1292">
        <v>0.08</v>
      </c>
      <c r="L1292" t="s">
        <v>69</v>
      </c>
      <c r="M1292">
        <f t="shared" si="40"/>
        <v>39</v>
      </c>
      <c r="N1292" t="str">
        <f t="shared" si="41"/>
        <v>fev/2023</v>
      </c>
    </row>
    <row r="1293" spans="1:14" x14ac:dyDescent="0.25">
      <c r="A1293" t="s">
        <v>1346</v>
      </c>
      <c r="B1293">
        <v>788</v>
      </c>
      <c r="C1293" t="s">
        <v>34</v>
      </c>
      <c r="D1293" t="s">
        <v>49</v>
      </c>
      <c r="E1293" t="s">
        <v>45</v>
      </c>
      <c r="F1293" t="s">
        <v>16</v>
      </c>
      <c r="G1293" s="16">
        <v>45152.488599537042</v>
      </c>
      <c r="H1293" s="16">
        <v>45179.488599537042</v>
      </c>
      <c r="I1293" s="16"/>
      <c r="J1293" s="16"/>
      <c r="K1293">
        <v>0.21299999999999999</v>
      </c>
      <c r="L1293" t="s">
        <v>22</v>
      </c>
      <c r="M1293">
        <f t="shared" si="40"/>
        <v>99999</v>
      </c>
      <c r="N1293" t="str">
        <f t="shared" si="41"/>
        <v>ago/2023</v>
      </c>
    </row>
    <row r="1294" spans="1:14" x14ac:dyDescent="0.25">
      <c r="A1294" t="s">
        <v>1347</v>
      </c>
      <c r="B1294">
        <v>614</v>
      </c>
      <c r="C1294" t="s">
        <v>34</v>
      </c>
      <c r="D1294" t="s">
        <v>25</v>
      </c>
      <c r="E1294" t="s">
        <v>45</v>
      </c>
      <c r="F1294" t="s">
        <v>31</v>
      </c>
      <c r="G1294" s="16">
        <v>45594.778171296297</v>
      </c>
      <c r="H1294" s="16">
        <v>45611.778171296297</v>
      </c>
      <c r="I1294" s="16">
        <v>45625.778171296297</v>
      </c>
      <c r="J1294" s="16">
        <v>45629.778171296297</v>
      </c>
      <c r="K1294">
        <v>2.7E-2</v>
      </c>
      <c r="L1294" t="s">
        <v>32</v>
      </c>
      <c r="M1294">
        <f t="shared" si="40"/>
        <v>35</v>
      </c>
      <c r="N1294" t="str">
        <f t="shared" si="41"/>
        <v>out/2024</v>
      </c>
    </row>
    <row r="1295" spans="1:14" x14ac:dyDescent="0.25">
      <c r="A1295" t="s">
        <v>1348</v>
      </c>
      <c r="B1295">
        <v>595</v>
      </c>
      <c r="C1295" t="s">
        <v>24</v>
      </c>
      <c r="D1295" t="s">
        <v>30</v>
      </c>
      <c r="E1295" t="s">
        <v>45</v>
      </c>
      <c r="F1295" t="s">
        <v>31</v>
      </c>
      <c r="G1295" s="16">
        <v>45255.202986111108</v>
      </c>
      <c r="H1295" s="16"/>
      <c r="I1295" s="16"/>
      <c r="J1295" s="16"/>
      <c r="K1295">
        <v>0.41699999999999998</v>
      </c>
      <c r="L1295" t="s">
        <v>58</v>
      </c>
      <c r="M1295">
        <f t="shared" si="40"/>
        <v>99999</v>
      </c>
      <c r="N1295" t="str">
        <f t="shared" si="41"/>
        <v>nov/2023</v>
      </c>
    </row>
    <row r="1296" spans="1:14" x14ac:dyDescent="0.25">
      <c r="A1296" t="s">
        <v>1349</v>
      </c>
      <c r="B1296">
        <v>800</v>
      </c>
      <c r="C1296" t="s">
        <v>24</v>
      </c>
      <c r="D1296" t="s">
        <v>14</v>
      </c>
      <c r="E1296" t="s">
        <v>15</v>
      </c>
      <c r="F1296" t="s">
        <v>21</v>
      </c>
      <c r="G1296" s="16">
        <v>45685.844270833331</v>
      </c>
      <c r="H1296" s="16"/>
      <c r="I1296" s="16"/>
      <c r="J1296" s="16"/>
      <c r="K1296">
        <v>0.3</v>
      </c>
      <c r="L1296" t="s">
        <v>54</v>
      </c>
      <c r="M1296">
        <f t="shared" si="40"/>
        <v>99999</v>
      </c>
      <c r="N1296" t="str">
        <f t="shared" si="41"/>
        <v>jan/2025</v>
      </c>
    </row>
    <row r="1297" spans="1:14" x14ac:dyDescent="0.25">
      <c r="A1297" t="s">
        <v>1350</v>
      </c>
      <c r="B1297">
        <v>476</v>
      </c>
      <c r="C1297" t="s">
        <v>24</v>
      </c>
      <c r="D1297" t="s">
        <v>14</v>
      </c>
      <c r="E1297" t="s">
        <v>15</v>
      </c>
      <c r="F1297" t="s">
        <v>21</v>
      </c>
      <c r="G1297" s="16">
        <v>45830.030787037038</v>
      </c>
      <c r="H1297" s="16">
        <v>45855.030787037038</v>
      </c>
      <c r="I1297" s="16"/>
      <c r="J1297" s="16"/>
      <c r="K1297">
        <v>0.27600000000000002</v>
      </c>
      <c r="L1297" t="s">
        <v>89</v>
      </c>
      <c r="M1297">
        <f t="shared" si="40"/>
        <v>99999</v>
      </c>
      <c r="N1297" t="str">
        <f t="shared" si="41"/>
        <v>jun/2025</v>
      </c>
    </row>
    <row r="1298" spans="1:14" x14ac:dyDescent="0.25">
      <c r="A1298" t="s">
        <v>1351</v>
      </c>
      <c r="B1298">
        <v>514</v>
      </c>
      <c r="C1298" t="s">
        <v>48</v>
      </c>
      <c r="D1298" t="s">
        <v>44</v>
      </c>
      <c r="E1298" t="s">
        <v>45</v>
      </c>
      <c r="F1298" t="s">
        <v>27</v>
      </c>
      <c r="G1298" s="16">
        <v>45043.291608796288</v>
      </c>
      <c r="H1298" s="16">
        <v>45059.291608796288</v>
      </c>
      <c r="I1298" s="16">
        <v>45062.291608796288</v>
      </c>
      <c r="J1298" s="16">
        <v>45079.291608796288</v>
      </c>
      <c r="K1298">
        <v>0.28399999999999997</v>
      </c>
      <c r="L1298" t="s">
        <v>89</v>
      </c>
      <c r="M1298">
        <f t="shared" si="40"/>
        <v>36</v>
      </c>
      <c r="N1298" t="str">
        <f t="shared" si="41"/>
        <v>abr/2023</v>
      </c>
    </row>
    <row r="1299" spans="1:14" x14ac:dyDescent="0.25">
      <c r="A1299" t="s">
        <v>1352</v>
      </c>
      <c r="B1299">
        <v>631</v>
      </c>
      <c r="C1299" t="s">
        <v>48</v>
      </c>
      <c r="D1299" t="s">
        <v>30</v>
      </c>
      <c r="E1299" t="s">
        <v>15</v>
      </c>
      <c r="F1299" t="s">
        <v>38</v>
      </c>
      <c r="G1299" s="16">
        <v>45284.738275462973</v>
      </c>
      <c r="H1299" s="16"/>
      <c r="I1299" s="16"/>
      <c r="J1299" s="16"/>
      <c r="K1299">
        <v>0.189</v>
      </c>
      <c r="L1299" t="s">
        <v>61</v>
      </c>
      <c r="M1299">
        <f t="shared" si="40"/>
        <v>99999</v>
      </c>
      <c r="N1299" t="str">
        <f t="shared" si="41"/>
        <v>dez/2023</v>
      </c>
    </row>
    <row r="1300" spans="1:14" x14ac:dyDescent="0.25">
      <c r="A1300" t="s">
        <v>1353</v>
      </c>
      <c r="B1300">
        <v>427</v>
      </c>
      <c r="C1300" t="s">
        <v>24</v>
      </c>
      <c r="D1300" t="s">
        <v>44</v>
      </c>
      <c r="E1300" t="s">
        <v>45</v>
      </c>
      <c r="F1300" t="s">
        <v>16</v>
      </c>
      <c r="G1300" s="16">
        <v>45188.168576388889</v>
      </c>
      <c r="H1300" s="16">
        <v>45189.168576388889</v>
      </c>
      <c r="I1300" s="16"/>
      <c r="J1300" s="16"/>
      <c r="K1300">
        <v>0.40699999999999997</v>
      </c>
      <c r="L1300" t="s">
        <v>61</v>
      </c>
      <c r="M1300">
        <f t="shared" si="40"/>
        <v>99999</v>
      </c>
      <c r="N1300" t="str">
        <f t="shared" si="41"/>
        <v>set/2023</v>
      </c>
    </row>
    <row r="1301" spans="1:14" x14ac:dyDescent="0.25">
      <c r="A1301" t="s">
        <v>1354</v>
      </c>
      <c r="B1301">
        <v>568</v>
      </c>
      <c r="C1301" t="s">
        <v>13</v>
      </c>
      <c r="D1301" t="s">
        <v>79</v>
      </c>
      <c r="E1301" t="s">
        <v>57</v>
      </c>
      <c r="F1301" t="s">
        <v>38</v>
      </c>
      <c r="G1301" s="16">
        <v>45391.480127314811</v>
      </c>
      <c r="H1301" s="16">
        <v>45414.480127314811</v>
      </c>
      <c r="I1301" s="16">
        <v>45423.480127314811</v>
      </c>
      <c r="J1301" s="16">
        <v>45443.480127314811</v>
      </c>
      <c r="K1301">
        <v>0.20399999999999999</v>
      </c>
      <c r="L1301" t="s">
        <v>17</v>
      </c>
      <c r="M1301">
        <f t="shared" si="40"/>
        <v>52</v>
      </c>
      <c r="N1301" t="str">
        <f t="shared" si="41"/>
        <v>abr/2024</v>
      </c>
    </row>
    <row r="1302" spans="1:14" x14ac:dyDescent="0.25">
      <c r="A1302" t="s">
        <v>1355</v>
      </c>
      <c r="B1302">
        <v>834</v>
      </c>
      <c r="C1302" t="s">
        <v>24</v>
      </c>
      <c r="D1302" t="s">
        <v>79</v>
      </c>
      <c r="E1302" t="s">
        <v>26</v>
      </c>
      <c r="F1302" t="s">
        <v>16</v>
      </c>
      <c r="G1302" s="16">
        <v>45783.204652777778</v>
      </c>
      <c r="H1302" s="16">
        <v>45799.204652777778</v>
      </c>
      <c r="I1302" s="16">
        <v>45799.204652777778</v>
      </c>
      <c r="J1302" s="16">
        <v>45813.204652777778</v>
      </c>
      <c r="K1302">
        <v>0.28199999999999997</v>
      </c>
      <c r="L1302" t="s">
        <v>32</v>
      </c>
      <c r="M1302">
        <f t="shared" si="40"/>
        <v>30</v>
      </c>
      <c r="N1302" t="str">
        <f t="shared" si="41"/>
        <v>mai/2025</v>
      </c>
    </row>
    <row r="1303" spans="1:14" x14ac:dyDescent="0.25">
      <c r="A1303" t="s">
        <v>1356</v>
      </c>
      <c r="B1303">
        <v>665</v>
      </c>
      <c r="C1303" t="s">
        <v>13</v>
      </c>
      <c r="D1303" t="s">
        <v>14</v>
      </c>
      <c r="E1303" t="s">
        <v>20</v>
      </c>
      <c r="F1303" t="s">
        <v>21</v>
      </c>
      <c r="G1303" s="16">
        <v>45031.220416666663</v>
      </c>
      <c r="H1303" s="16"/>
      <c r="I1303" s="16"/>
      <c r="J1303" s="16"/>
      <c r="K1303">
        <v>0.17799999999999999</v>
      </c>
      <c r="L1303" t="s">
        <v>54</v>
      </c>
      <c r="M1303">
        <f t="shared" si="40"/>
        <v>99999</v>
      </c>
      <c r="N1303" t="str">
        <f t="shared" si="41"/>
        <v>abr/2023</v>
      </c>
    </row>
    <row r="1304" spans="1:14" x14ac:dyDescent="0.25">
      <c r="A1304" t="s">
        <v>1357</v>
      </c>
      <c r="B1304">
        <v>647</v>
      </c>
      <c r="C1304" t="s">
        <v>24</v>
      </c>
      <c r="D1304" t="s">
        <v>14</v>
      </c>
      <c r="E1304" t="s">
        <v>26</v>
      </c>
      <c r="F1304" t="s">
        <v>21</v>
      </c>
      <c r="G1304" s="16">
        <v>45476.973263888889</v>
      </c>
      <c r="H1304" s="16">
        <v>45476.973263888889</v>
      </c>
      <c r="I1304" s="16">
        <v>45491.973263888889</v>
      </c>
      <c r="J1304" s="16">
        <v>45492.973263888889</v>
      </c>
      <c r="K1304">
        <v>0.41099999999999998</v>
      </c>
      <c r="L1304" t="s">
        <v>61</v>
      </c>
      <c r="M1304">
        <f t="shared" si="40"/>
        <v>16</v>
      </c>
      <c r="N1304" t="str">
        <f t="shared" si="41"/>
        <v>jul/2024</v>
      </c>
    </row>
    <row r="1305" spans="1:14" x14ac:dyDescent="0.25">
      <c r="A1305" t="s">
        <v>1358</v>
      </c>
      <c r="B1305">
        <v>441</v>
      </c>
      <c r="C1305" t="s">
        <v>13</v>
      </c>
      <c r="D1305" t="s">
        <v>44</v>
      </c>
      <c r="E1305" t="s">
        <v>15</v>
      </c>
      <c r="F1305" t="s">
        <v>38</v>
      </c>
      <c r="G1305" s="16">
        <v>45514.507361111107</v>
      </c>
      <c r="H1305" s="16">
        <v>45541.507361111107</v>
      </c>
      <c r="I1305" s="16"/>
      <c r="J1305" s="16"/>
      <c r="K1305">
        <v>0.31</v>
      </c>
      <c r="L1305" t="s">
        <v>58</v>
      </c>
      <c r="M1305">
        <f t="shared" si="40"/>
        <v>99999</v>
      </c>
      <c r="N1305" t="str">
        <f t="shared" si="41"/>
        <v>ago/2024</v>
      </c>
    </row>
    <row r="1306" spans="1:14" x14ac:dyDescent="0.25">
      <c r="A1306" t="s">
        <v>1359</v>
      </c>
      <c r="B1306">
        <v>444</v>
      </c>
      <c r="C1306" t="s">
        <v>13</v>
      </c>
      <c r="D1306" t="s">
        <v>44</v>
      </c>
      <c r="E1306" t="s">
        <v>15</v>
      </c>
      <c r="F1306" t="s">
        <v>38</v>
      </c>
      <c r="G1306" s="16">
        <v>45362.638703703713</v>
      </c>
      <c r="H1306" s="16"/>
      <c r="I1306" s="16"/>
      <c r="J1306" s="16"/>
      <c r="K1306">
        <v>0.41499999999999998</v>
      </c>
      <c r="L1306" t="s">
        <v>106</v>
      </c>
      <c r="M1306">
        <f t="shared" si="40"/>
        <v>99999</v>
      </c>
      <c r="N1306" t="str">
        <f t="shared" si="41"/>
        <v>mar/2024</v>
      </c>
    </row>
    <row r="1307" spans="1:14" x14ac:dyDescent="0.25">
      <c r="A1307" t="s">
        <v>1360</v>
      </c>
      <c r="B1307">
        <v>544</v>
      </c>
      <c r="C1307" t="s">
        <v>13</v>
      </c>
      <c r="D1307" t="s">
        <v>30</v>
      </c>
      <c r="E1307" t="s">
        <v>20</v>
      </c>
      <c r="F1307" t="s">
        <v>21</v>
      </c>
      <c r="G1307" s="16">
        <v>45560.177141203712</v>
      </c>
      <c r="H1307" s="16">
        <v>45584.177141203712</v>
      </c>
      <c r="I1307" s="16">
        <v>45595.177141203712</v>
      </c>
      <c r="J1307" s="16">
        <v>45601.177141203712</v>
      </c>
      <c r="K1307">
        <v>0.36199999999999999</v>
      </c>
      <c r="L1307" t="s">
        <v>17</v>
      </c>
      <c r="M1307">
        <f t="shared" si="40"/>
        <v>41</v>
      </c>
      <c r="N1307" t="str">
        <f t="shared" si="41"/>
        <v>set/2024</v>
      </c>
    </row>
    <row r="1308" spans="1:14" x14ac:dyDescent="0.25">
      <c r="A1308" t="s">
        <v>1361</v>
      </c>
      <c r="B1308">
        <v>741</v>
      </c>
      <c r="C1308" t="s">
        <v>13</v>
      </c>
      <c r="D1308" t="s">
        <v>19</v>
      </c>
      <c r="E1308" t="s">
        <v>20</v>
      </c>
      <c r="F1308" t="s">
        <v>31</v>
      </c>
      <c r="G1308" s="16">
        <v>45079.125092592592</v>
      </c>
      <c r="H1308" s="16">
        <v>45083.125092592592</v>
      </c>
      <c r="I1308" s="16">
        <v>45084.125092592592</v>
      </c>
      <c r="J1308" s="16">
        <v>45103.125092592592</v>
      </c>
      <c r="K1308">
        <v>0.28999999999999998</v>
      </c>
      <c r="L1308" t="s">
        <v>69</v>
      </c>
      <c r="M1308">
        <f t="shared" si="40"/>
        <v>24</v>
      </c>
      <c r="N1308" t="str">
        <f t="shared" si="41"/>
        <v>jun/2023</v>
      </c>
    </row>
    <row r="1309" spans="1:14" x14ac:dyDescent="0.25">
      <c r="A1309" t="s">
        <v>1362</v>
      </c>
      <c r="B1309">
        <v>589</v>
      </c>
      <c r="C1309" t="s">
        <v>34</v>
      </c>
      <c r="D1309" t="s">
        <v>14</v>
      </c>
      <c r="E1309" t="s">
        <v>15</v>
      </c>
      <c r="F1309" t="s">
        <v>38</v>
      </c>
      <c r="G1309" s="16">
        <v>45349.824328703697</v>
      </c>
      <c r="H1309" s="16"/>
      <c r="I1309" s="16"/>
      <c r="J1309" s="16"/>
      <c r="K1309">
        <v>0.27400000000000002</v>
      </c>
      <c r="L1309" t="s">
        <v>61</v>
      </c>
      <c r="M1309">
        <f t="shared" si="40"/>
        <v>99999</v>
      </c>
      <c r="N1309" t="str">
        <f t="shared" si="41"/>
        <v>fev/2024</v>
      </c>
    </row>
    <row r="1310" spans="1:14" x14ac:dyDescent="0.25">
      <c r="A1310" t="s">
        <v>1363</v>
      </c>
      <c r="B1310">
        <v>411</v>
      </c>
      <c r="C1310" t="s">
        <v>24</v>
      </c>
      <c r="D1310" t="s">
        <v>19</v>
      </c>
      <c r="E1310" t="s">
        <v>15</v>
      </c>
      <c r="F1310" t="s">
        <v>27</v>
      </c>
      <c r="G1310" s="16">
        <v>45456.461446759262</v>
      </c>
      <c r="H1310" s="16">
        <v>45481.461446759262</v>
      </c>
      <c r="I1310" s="16">
        <v>45485.461446759262</v>
      </c>
      <c r="J1310" s="16"/>
      <c r="K1310">
        <v>0.17399999999999999</v>
      </c>
      <c r="L1310" t="s">
        <v>35</v>
      </c>
      <c r="M1310">
        <f t="shared" si="40"/>
        <v>99999</v>
      </c>
      <c r="N1310" t="str">
        <f t="shared" si="41"/>
        <v>jun/2024</v>
      </c>
    </row>
    <row r="1311" spans="1:14" x14ac:dyDescent="0.25">
      <c r="A1311" t="s">
        <v>1364</v>
      </c>
      <c r="B1311">
        <v>513</v>
      </c>
      <c r="C1311" t="s">
        <v>34</v>
      </c>
      <c r="D1311" t="s">
        <v>30</v>
      </c>
      <c r="E1311" t="s">
        <v>15</v>
      </c>
      <c r="F1311" t="s">
        <v>21</v>
      </c>
      <c r="G1311" s="16">
        <v>45954.550543981481</v>
      </c>
      <c r="H1311" s="16"/>
      <c r="I1311" s="16"/>
      <c r="J1311" s="16"/>
      <c r="K1311">
        <v>0.34899999999999998</v>
      </c>
      <c r="L1311" t="s">
        <v>61</v>
      </c>
      <c r="M1311">
        <f t="shared" si="40"/>
        <v>99999</v>
      </c>
      <c r="N1311" t="str">
        <f t="shared" si="41"/>
        <v>out/2025</v>
      </c>
    </row>
    <row r="1312" spans="1:14" x14ac:dyDescent="0.25">
      <c r="A1312" t="s">
        <v>1365</v>
      </c>
      <c r="B1312">
        <v>499</v>
      </c>
      <c r="C1312" t="s">
        <v>13</v>
      </c>
      <c r="D1312" t="s">
        <v>130</v>
      </c>
      <c r="E1312" t="s">
        <v>26</v>
      </c>
      <c r="F1312" t="s">
        <v>21</v>
      </c>
      <c r="G1312" s="16">
        <v>45344.189097222217</v>
      </c>
      <c r="H1312" s="16">
        <v>45355.189097222217</v>
      </c>
      <c r="I1312" s="16">
        <v>45365.189097222217</v>
      </c>
      <c r="J1312" s="16">
        <v>45396.189097222217</v>
      </c>
      <c r="K1312">
        <v>0.14199999999999999</v>
      </c>
      <c r="L1312" t="s">
        <v>52</v>
      </c>
      <c r="M1312">
        <f t="shared" si="40"/>
        <v>52</v>
      </c>
      <c r="N1312" t="str">
        <f t="shared" si="41"/>
        <v>fev/2024</v>
      </c>
    </row>
    <row r="1313" spans="1:14" x14ac:dyDescent="0.25">
      <c r="A1313" t="s">
        <v>1366</v>
      </c>
      <c r="B1313">
        <v>704</v>
      </c>
      <c r="C1313" t="s">
        <v>13</v>
      </c>
      <c r="D1313" t="s">
        <v>49</v>
      </c>
      <c r="E1313" t="s">
        <v>26</v>
      </c>
      <c r="F1313" t="s">
        <v>27</v>
      </c>
      <c r="G1313" s="16">
        <v>45596.840081018519</v>
      </c>
      <c r="H1313" s="16">
        <v>45620.840081018519</v>
      </c>
      <c r="I1313" s="16">
        <v>45636.840081018519</v>
      </c>
      <c r="J1313" s="16"/>
      <c r="K1313">
        <v>0.69799999999999995</v>
      </c>
      <c r="L1313" t="s">
        <v>86</v>
      </c>
      <c r="M1313">
        <f t="shared" si="40"/>
        <v>99999</v>
      </c>
      <c r="N1313" t="str">
        <f t="shared" si="41"/>
        <v>out/2024</v>
      </c>
    </row>
    <row r="1314" spans="1:14" x14ac:dyDescent="0.25">
      <c r="A1314" t="s">
        <v>1367</v>
      </c>
      <c r="B1314">
        <v>720</v>
      </c>
      <c r="C1314" t="s">
        <v>48</v>
      </c>
      <c r="D1314" t="s">
        <v>49</v>
      </c>
      <c r="E1314" t="s">
        <v>26</v>
      </c>
      <c r="F1314" t="s">
        <v>31</v>
      </c>
      <c r="G1314" s="16">
        <v>45620.427754629629</v>
      </c>
      <c r="H1314" s="16">
        <v>45641.427754629629</v>
      </c>
      <c r="I1314" s="16">
        <v>45661.427754629629</v>
      </c>
      <c r="J1314" s="16"/>
      <c r="K1314">
        <v>0.33400000000000002</v>
      </c>
      <c r="L1314" t="s">
        <v>66</v>
      </c>
      <c r="M1314">
        <f t="shared" si="40"/>
        <v>99999</v>
      </c>
      <c r="N1314" t="str">
        <f t="shared" si="41"/>
        <v>nov/2024</v>
      </c>
    </row>
    <row r="1315" spans="1:14" x14ac:dyDescent="0.25">
      <c r="A1315" t="s">
        <v>1368</v>
      </c>
      <c r="B1315">
        <v>306</v>
      </c>
      <c r="C1315" t="s">
        <v>48</v>
      </c>
      <c r="D1315" t="s">
        <v>14</v>
      </c>
      <c r="E1315" t="s">
        <v>57</v>
      </c>
      <c r="F1315" t="s">
        <v>31</v>
      </c>
      <c r="G1315" s="16">
        <v>45376.174259259264</v>
      </c>
      <c r="H1315" s="16">
        <v>45379.174259259264</v>
      </c>
      <c r="I1315" s="16">
        <v>45388.174259259264</v>
      </c>
      <c r="J1315" s="16"/>
      <c r="K1315">
        <v>0.21099999999999999</v>
      </c>
      <c r="L1315" t="s">
        <v>54</v>
      </c>
      <c r="M1315">
        <f t="shared" si="40"/>
        <v>99999</v>
      </c>
      <c r="N1315" t="str">
        <f t="shared" si="41"/>
        <v>mar/2024</v>
      </c>
    </row>
    <row r="1316" spans="1:14" x14ac:dyDescent="0.25">
      <c r="A1316" t="s">
        <v>1369</v>
      </c>
      <c r="B1316">
        <v>824</v>
      </c>
      <c r="C1316" t="s">
        <v>13</v>
      </c>
      <c r="D1316" t="s">
        <v>19</v>
      </c>
      <c r="E1316" t="s">
        <v>45</v>
      </c>
      <c r="F1316" t="s">
        <v>21</v>
      </c>
      <c r="G1316" s="16">
        <v>45052.934328703697</v>
      </c>
      <c r="H1316" s="16">
        <v>45057.934328703697</v>
      </c>
      <c r="I1316" s="16">
        <v>45057.934328703697</v>
      </c>
      <c r="J1316" s="16">
        <v>45097.934328703697</v>
      </c>
      <c r="K1316">
        <v>0.40600000000000003</v>
      </c>
      <c r="L1316" t="s">
        <v>106</v>
      </c>
      <c r="M1316">
        <f t="shared" si="40"/>
        <v>45</v>
      </c>
      <c r="N1316" t="str">
        <f t="shared" si="41"/>
        <v>mai/2023</v>
      </c>
    </row>
    <row r="1317" spans="1:14" x14ac:dyDescent="0.25">
      <c r="A1317" t="s">
        <v>1370</v>
      </c>
      <c r="B1317">
        <v>585</v>
      </c>
      <c r="C1317" t="s">
        <v>48</v>
      </c>
      <c r="D1317" t="s">
        <v>14</v>
      </c>
      <c r="E1317" t="s">
        <v>15</v>
      </c>
      <c r="F1317" t="s">
        <v>27</v>
      </c>
      <c r="G1317" s="16">
        <v>45193.115231481483</v>
      </c>
      <c r="H1317" s="16"/>
      <c r="I1317" s="16"/>
      <c r="J1317" s="16"/>
      <c r="K1317">
        <v>7.0000000000000007E-2</v>
      </c>
      <c r="L1317" t="s">
        <v>35</v>
      </c>
      <c r="M1317">
        <f t="shared" si="40"/>
        <v>99999</v>
      </c>
      <c r="N1317" t="str">
        <f t="shared" si="41"/>
        <v>set/2023</v>
      </c>
    </row>
    <row r="1318" spans="1:14" x14ac:dyDescent="0.25">
      <c r="A1318" t="s">
        <v>1371</v>
      </c>
      <c r="B1318">
        <v>688</v>
      </c>
      <c r="C1318" t="s">
        <v>34</v>
      </c>
      <c r="D1318" t="s">
        <v>49</v>
      </c>
      <c r="E1318" t="s">
        <v>15</v>
      </c>
      <c r="F1318" t="s">
        <v>16</v>
      </c>
      <c r="G1318" s="16">
        <v>45164.44431712963</v>
      </c>
      <c r="H1318" s="16">
        <v>45175.44431712963</v>
      </c>
      <c r="I1318" s="16">
        <v>45186.44431712963</v>
      </c>
      <c r="J1318" s="16"/>
      <c r="K1318">
        <v>0.35799999999999998</v>
      </c>
      <c r="L1318" t="s">
        <v>66</v>
      </c>
      <c r="M1318">
        <f t="shared" si="40"/>
        <v>99999</v>
      </c>
      <c r="N1318" t="str">
        <f t="shared" si="41"/>
        <v>ago/2023</v>
      </c>
    </row>
    <row r="1319" spans="1:14" x14ac:dyDescent="0.25">
      <c r="A1319" t="s">
        <v>1372</v>
      </c>
      <c r="B1319">
        <v>715</v>
      </c>
      <c r="C1319" t="s">
        <v>34</v>
      </c>
      <c r="D1319" t="s">
        <v>14</v>
      </c>
      <c r="E1319" t="s">
        <v>57</v>
      </c>
      <c r="F1319" t="s">
        <v>16</v>
      </c>
      <c r="G1319" s="16">
        <v>45535.034988425927</v>
      </c>
      <c r="H1319" s="16">
        <v>45544.034988425927</v>
      </c>
      <c r="I1319" s="16">
        <v>45566.034988425927</v>
      </c>
      <c r="J1319" s="16">
        <v>45583.034988425927</v>
      </c>
      <c r="K1319">
        <v>0.28299999999999997</v>
      </c>
      <c r="L1319" t="s">
        <v>46</v>
      </c>
      <c r="M1319">
        <f t="shared" si="40"/>
        <v>48</v>
      </c>
      <c r="N1319" t="str">
        <f t="shared" si="41"/>
        <v>ago/2024</v>
      </c>
    </row>
    <row r="1320" spans="1:14" x14ac:dyDescent="0.25">
      <c r="A1320" t="s">
        <v>1373</v>
      </c>
      <c r="B1320">
        <v>449</v>
      </c>
      <c r="C1320" t="s">
        <v>34</v>
      </c>
      <c r="D1320" t="s">
        <v>14</v>
      </c>
      <c r="E1320" t="s">
        <v>26</v>
      </c>
      <c r="F1320" t="s">
        <v>27</v>
      </c>
      <c r="G1320" s="16">
        <v>45197.704502314817</v>
      </c>
      <c r="H1320" s="16">
        <v>45222.704502314817</v>
      </c>
      <c r="I1320" s="16">
        <v>45222.704502314817</v>
      </c>
      <c r="J1320" s="16"/>
      <c r="K1320">
        <v>0.40600000000000003</v>
      </c>
      <c r="L1320" t="s">
        <v>66</v>
      </c>
      <c r="M1320">
        <f t="shared" si="40"/>
        <v>99999</v>
      </c>
      <c r="N1320" t="str">
        <f t="shared" si="41"/>
        <v>set/2023</v>
      </c>
    </row>
    <row r="1321" spans="1:14" x14ac:dyDescent="0.25">
      <c r="A1321" t="s">
        <v>1374</v>
      </c>
      <c r="B1321">
        <v>727</v>
      </c>
      <c r="C1321" t="s">
        <v>74</v>
      </c>
      <c r="D1321" t="s">
        <v>14</v>
      </c>
      <c r="E1321" t="s">
        <v>15</v>
      </c>
      <c r="F1321" t="s">
        <v>38</v>
      </c>
      <c r="G1321" s="16">
        <v>45514.913414351853</v>
      </c>
      <c r="H1321" s="16"/>
      <c r="I1321" s="16"/>
      <c r="J1321" s="16"/>
      <c r="K1321">
        <v>0.32700000000000001</v>
      </c>
      <c r="L1321" t="s">
        <v>58</v>
      </c>
      <c r="M1321">
        <f t="shared" si="40"/>
        <v>99999</v>
      </c>
      <c r="N1321" t="str">
        <f t="shared" si="41"/>
        <v>ago/2024</v>
      </c>
    </row>
    <row r="1322" spans="1:14" x14ac:dyDescent="0.25">
      <c r="A1322" t="s">
        <v>1375</v>
      </c>
      <c r="B1322">
        <v>592</v>
      </c>
      <c r="C1322" t="s">
        <v>13</v>
      </c>
      <c r="D1322" t="s">
        <v>14</v>
      </c>
      <c r="E1322" t="s">
        <v>15</v>
      </c>
      <c r="F1322" t="s">
        <v>38</v>
      </c>
      <c r="G1322" s="16">
        <v>45954.758055555547</v>
      </c>
      <c r="H1322" s="16">
        <v>45957.758055555547</v>
      </c>
      <c r="I1322" s="16">
        <v>45960.758055555547</v>
      </c>
      <c r="J1322" s="16"/>
      <c r="K1322">
        <v>0.36699999999999999</v>
      </c>
      <c r="L1322" t="s">
        <v>28</v>
      </c>
      <c r="M1322">
        <f t="shared" si="40"/>
        <v>99999</v>
      </c>
      <c r="N1322" t="str">
        <f t="shared" si="41"/>
        <v>out/2025</v>
      </c>
    </row>
    <row r="1323" spans="1:14" x14ac:dyDescent="0.25">
      <c r="A1323" t="s">
        <v>1376</v>
      </c>
      <c r="B1323">
        <v>633</v>
      </c>
      <c r="C1323" t="s">
        <v>24</v>
      </c>
      <c r="D1323" t="s">
        <v>44</v>
      </c>
      <c r="E1323" t="s">
        <v>45</v>
      </c>
      <c r="F1323" t="s">
        <v>38</v>
      </c>
      <c r="G1323" s="16">
        <v>45049.259421296287</v>
      </c>
      <c r="H1323" s="16">
        <v>45077.259421296287</v>
      </c>
      <c r="I1323" s="16"/>
      <c r="J1323" s="16"/>
      <c r="K1323">
        <v>0.253</v>
      </c>
      <c r="L1323" t="s">
        <v>69</v>
      </c>
      <c r="M1323">
        <f t="shared" si="40"/>
        <v>99999</v>
      </c>
      <c r="N1323" t="str">
        <f t="shared" si="41"/>
        <v>mai/2023</v>
      </c>
    </row>
    <row r="1324" spans="1:14" x14ac:dyDescent="0.25">
      <c r="A1324" t="s">
        <v>1377</v>
      </c>
      <c r="B1324">
        <v>571</v>
      </c>
      <c r="C1324" t="s">
        <v>13</v>
      </c>
      <c r="D1324" t="s">
        <v>130</v>
      </c>
      <c r="E1324" t="s">
        <v>15</v>
      </c>
      <c r="F1324" t="s">
        <v>16</v>
      </c>
      <c r="G1324" s="16">
        <v>45209.116226851853</v>
      </c>
      <c r="H1324" s="16">
        <v>45214.116226851853</v>
      </c>
      <c r="I1324" s="16">
        <v>45228.116226851853</v>
      </c>
      <c r="J1324" s="16"/>
      <c r="K1324">
        <v>0.47099999999999997</v>
      </c>
      <c r="L1324" t="s">
        <v>17</v>
      </c>
      <c r="M1324">
        <f t="shared" si="40"/>
        <v>99999</v>
      </c>
      <c r="N1324" t="str">
        <f t="shared" si="41"/>
        <v>out/2023</v>
      </c>
    </row>
    <row r="1325" spans="1:14" x14ac:dyDescent="0.25">
      <c r="A1325" t="s">
        <v>1378</v>
      </c>
      <c r="B1325">
        <v>342</v>
      </c>
      <c r="C1325" t="s">
        <v>13</v>
      </c>
      <c r="D1325" t="s">
        <v>44</v>
      </c>
      <c r="E1325" t="s">
        <v>45</v>
      </c>
      <c r="F1325" t="s">
        <v>16</v>
      </c>
      <c r="G1325" s="16">
        <v>45867.419548611113</v>
      </c>
      <c r="H1325" s="16">
        <v>45868.419548611113</v>
      </c>
      <c r="I1325" s="16">
        <v>45879.419548611113</v>
      </c>
      <c r="J1325" s="16"/>
      <c r="K1325">
        <v>0.108</v>
      </c>
      <c r="L1325" t="s">
        <v>39</v>
      </c>
      <c r="M1325">
        <f t="shared" si="40"/>
        <v>99999</v>
      </c>
      <c r="N1325" t="str">
        <f t="shared" si="41"/>
        <v>jul/2025</v>
      </c>
    </row>
    <row r="1326" spans="1:14" x14ac:dyDescent="0.25">
      <c r="A1326" t="s">
        <v>1379</v>
      </c>
      <c r="B1326">
        <v>767</v>
      </c>
      <c r="C1326" t="s">
        <v>24</v>
      </c>
      <c r="D1326" t="s">
        <v>19</v>
      </c>
      <c r="E1326" t="s">
        <v>26</v>
      </c>
      <c r="F1326" t="s">
        <v>31</v>
      </c>
      <c r="G1326" s="16">
        <v>45938.395277777781</v>
      </c>
      <c r="H1326" s="16">
        <v>45940.395277777781</v>
      </c>
      <c r="I1326" s="16">
        <v>45946.395277777781</v>
      </c>
      <c r="J1326" s="16"/>
      <c r="K1326">
        <v>6.8000000000000005E-2</v>
      </c>
      <c r="L1326" t="s">
        <v>86</v>
      </c>
      <c r="M1326">
        <f t="shared" si="40"/>
        <v>99999</v>
      </c>
      <c r="N1326" t="str">
        <f t="shared" si="41"/>
        <v>out/2025</v>
      </c>
    </row>
    <row r="1327" spans="1:14" x14ac:dyDescent="0.25">
      <c r="A1327" t="s">
        <v>1380</v>
      </c>
      <c r="B1327">
        <v>618</v>
      </c>
      <c r="C1327" t="s">
        <v>34</v>
      </c>
      <c r="D1327" t="s">
        <v>14</v>
      </c>
      <c r="E1327" t="s">
        <v>15</v>
      </c>
      <c r="F1327" t="s">
        <v>21</v>
      </c>
      <c r="G1327" s="16">
        <v>45253.066435185188</v>
      </c>
      <c r="H1327" s="16"/>
      <c r="I1327" s="16"/>
      <c r="J1327" s="16"/>
      <c r="K1327">
        <v>0.251</v>
      </c>
      <c r="L1327" t="s">
        <v>41</v>
      </c>
      <c r="M1327">
        <f t="shared" si="40"/>
        <v>99999</v>
      </c>
      <c r="N1327" t="str">
        <f t="shared" si="41"/>
        <v>nov/2023</v>
      </c>
    </row>
    <row r="1328" spans="1:14" x14ac:dyDescent="0.25">
      <c r="A1328" t="s">
        <v>1381</v>
      </c>
      <c r="B1328">
        <v>791</v>
      </c>
      <c r="C1328" t="s">
        <v>24</v>
      </c>
      <c r="D1328" t="s">
        <v>44</v>
      </c>
      <c r="E1328" t="s">
        <v>45</v>
      </c>
      <c r="F1328" t="s">
        <v>16</v>
      </c>
      <c r="G1328" s="16">
        <v>45606.413622685177</v>
      </c>
      <c r="H1328" s="16">
        <v>45611.413622685177</v>
      </c>
      <c r="I1328" s="16"/>
      <c r="J1328" s="16"/>
      <c r="K1328">
        <v>0.25</v>
      </c>
      <c r="L1328" t="s">
        <v>46</v>
      </c>
      <c r="M1328">
        <f t="shared" si="40"/>
        <v>99999</v>
      </c>
      <c r="N1328" t="str">
        <f t="shared" si="41"/>
        <v>nov/2024</v>
      </c>
    </row>
    <row r="1329" spans="1:14" x14ac:dyDescent="0.25">
      <c r="A1329" t="s">
        <v>1382</v>
      </c>
      <c r="B1329">
        <v>826</v>
      </c>
      <c r="C1329" t="s">
        <v>34</v>
      </c>
      <c r="D1329" t="s">
        <v>14</v>
      </c>
      <c r="E1329" t="s">
        <v>15</v>
      </c>
      <c r="F1329" t="s">
        <v>31</v>
      </c>
      <c r="G1329" s="16">
        <v>45333.471643518518</v>
      </c>
      <c r="H1329" s="16">
        <v>45335.471643518518</v>
      </c>
      <c r="I1329" s="16">
        <v>45346.471643518518</v>
      </c>
      <c r="J1329" s="16">
        <v>45357.471643518518</v>
      </c>
      <c r="K1329">
        <v>0.61199999999999999</v>
      </c>
      <c r="L1329" t="s">
        <v>71</v>
      </c>
      <c r="M1329">
        <f t="shared" si="40"/>
        <v>24</v>
      </c>
      <c r="N1329" t="str">
        <f t="shared" si="41"/>
        <v>fev/2024</v>
      </c>
    </row>
    <row r="1330" spans="1:14" x14ac:dyDescent="0.25">
      <c r="A1330" t="s">
        <v>1383</v>
      </c>
      <c r="B1330">
        <v>471</v>
      </c>
      <c r="C1330" t="s">
        <v>13</v>
      </c>
      <c r="D1330" t="s">
        <v>14</v>
      </c>
      <c r="E1330" t="s">
        <v>15</v>
      </c>
      <c r="F1330" t="s">
        <v>21</v>
      </c>
      <c r="G1330" s="16">
        <v>45569.029988425929</v>
      </c>
      <c r="H1330" s="16">
        <v>45590.029988425929</v>
      </c>
      <c r="I1330" s="16">
        <v>45606.029988425929</v>
      </c>
      <c r="J1330" s="16"/>
      <c r="K1330">
        <v>0.17100000000000001</v>
      </c>
      <c r="L1330" t="s">
        <v>50</v>
      </c>
      <c r="M1330">
        <f t="shared" si="40"/>
        <v>99999</v>
      </c>
      <c r="N1330" t="str">
        <f t="shared" si="41"/>
        <v>out/2024</v>
      </c>
    </row>
    <row r="1331" spans="1:14" x14ac:dyDescent="0.25">
      <c r="A1331" t="s">
        <v>1384</v>
      </c>
      <c r="B1331">
        <v>620</v>
      </c>
      <c r="C1331" t="s">
        <v>13</v>
      </c>
      <c r="D1331" t="s">
        <v>14</v>
      </c>
      <c r="E1331" t="s">
        <v>15</v>
      </c>
      <c r="F1331" t="s">
        <v>38</v>
      </c>
      <c r="G1331" s="16">
        <v>45825.521585648137</v>
      </c>
      <c r="H1331" s="16"/>
      <c r="I1331" s="16"/>
      <c r="J1331" s="16"/>
      <c r="K1331">
        <v>0.27200000000000002</v>
      </c>
      <c r="L1331" t="s">
        <v>64</v>
      </c>
      <c r="M1331">
        <f t="shared" si="40"/>
        <v>99999</v>
      </c>
      <c r="N1331" t="str">
        <f t="shared" si="41"/>
        <v>jun/2025</v>
      </c>
    </row>
    <row r="1332" spans="1:14" x14ac:dyDescent="0.25">
      <c r="A1332" t="s">
        <v>1385</v>
      </c>
      <c r="B1332">
        <v>343</v>
      </c>
      <c r="C1332" t="s">
        <v>13</v>
      </c>
      <c r="D1332" t="s">
        <v>44</v>
      </c>
      <c r="E1332" t="s">
        <v>45</v>
      </c>
      <c r="F1332" t="s">
        <v>27</v>
      </c>
      <c r="G1332" s="16">
        <v>45871.411180555559</v>
      </c>
      <c r="H1332" s="16">
        <v>45884.411180555559</v>
      </c>
      <c r="I1332" s="16"/>
      <c r="J1332" s="16"/>
      <c r="K1332">
        <v>0.23200000000000001</v>
      </c>
      <c r="L1332" t="s">
        <v>89</v>
      </c>
      <c r="M1332">
        <f t="shared" si="40"/>
        <v>99999</v>
      </c>
      <c r="N1332" t="str">
        <f t="shared" si="41"/>
        <v>ago/2025</v>
      </c>
    </row>
    <row r="1333" spans="1:14" x14ac:dyDescent="0.25">
      <c r="A1333" t="s">
        <v>1386</v>
      </c>
      <c r="B1333">
        <v>831</v>
      </c>
      <c r="C1333" t="s">
        <v>74</v>
      </c>
      <c r="D1333" t="s">
        <v>14</v>
      </c>
      <c r="E1333" t="s">
        <v>45</v>
      </c>
      <c r="F1333" t="s">
        <v>21</v>
      </c>
      <c r="G1333" s="16">
        <v>45197.683935185189</v>
      </c>
      <c r="H1333" s="16">
        <v>45218.683935185189</v>
      </c>
      <c r="I1333" s="16"/>
      <c r="J1333" s="16"/>
      <c r="K1333">
        <v>0.36799999999999999</v>
      </c>
      <c r="L1333" t="s">
        <v>35</v>
      </c>
      <c r="M1333">
        <f t="shared" si="40"/>
        <v>99999</v>
      </c>
      <c r="N1333" t="str">
        <f t="shared" si="41"/>
        <v>set/2023</v>
      </c>
    </row>
    <row r="1334" spans="1:14" x14ac:dyDescent="0.25">
      <c r="A1334" t="s">
        <v>1387</v>
      </c>
      <c r="B1334">
        <v>753</v>
      </c>
      <c r="C1334" t="s">
        <v>74</v>
      </c>
      <c r="D1334" t="s">
        <v>79</v>
      </c>
      <c r="E1334" t="s">
        <v>15</v>
      </c>
      <c r="F1334" t="s">
        <v>21</v>
      </c>
      <c r="G1334" s="16">
        <v>45148.713576388887</v>
      </c>
      <c r="H1334" s="16">
        <v>45149.713576388887</v>
      </c>
      <c r="I1334" s="16">
        <v>45158.713576388887</v>
      </c>
      <c r="J1334" s="16"/>
      <c r="K1334">
        <v>0.45500000000000002</v>
      </c>
      <c r="L1334" t="s">
        <v>66</v>
      </c>
      <c r="M1334">
        <f t="shared" si="40"/>
        <v>99999</v>
      </c>
      <c r="N1334" t="str">
        <f t="shared" si="41"/>
        <v>ago/2023</v>
      </c>
    </row>
    <row r="1335" spans="1:14" x14ac:dyDescent="0.25">
      <c r="A1335" t="s">
        <v>1388</v>
      </c>
      <c r="B1335">
        <v>382</v>
      </c>
      <c r="C1335" t="s">
        <v>24</v>
      </c>
      <c r="D1335" t="s">
        <v>44</v>
      </c>
      <c r="E1335" t="s">
        <v>57</v>
      </c>
      <c r="F1335" t="s">
        <v>21</v>
      </c>
      <c r="G1335" s="16">
        <v>45386.238437499997</v>
      </c>
      <c r="H1335" s="16">
        <v>45408.238437499997</v>
      </c>
      <c r="I1335" s="16">
        <v>45416.238437499997</v>
      </c>
      <c r="J1335" s="16">
        <v>45431.238437499997</v>
      </c>
      <c r="K1335">
        <v>0.375</v>
      </c>
      <c r="L1335" t="s">
        <v>89</v>
      </c>
      <c r="M1335">
        <f t="shared" si="40"/>
        <v>45</v>
      </c>
      <c r="N1335" t="str">
        <f t="shared" si="41"/>
        <v>abr/2024</v>
      </c>
    </row>
    <row r="1336" spans="1:14" x14ac:dyDescent="0.25">
      <c r="A1336" t="s">
        <v>1389</v>
      </c>
      <c r="B1336">
        <v>842</v>
      </c>
      <c r="C1336" t="s">
        <v>13</v>
      </c>
      <c r="D1336" t="s">
        <v>19</v>
      </c>
      <c r="E1336" t="s">
        <v>15</v>
      </c>
      <c r="F1336" t="s">
        <v>21</v>
      </c>
      <c r="G1336" s="16">
        <v>44944.640069444453</v>
      </c>
      <c r="H1336" s="16">
        <v>44972.640069444453</v>
      </c>
      <c r="I1336" s="16">
        <v>44986.640069444453</v>
      </c>
      <c r="J1336" s="16">
        <v>44993.640069444453</v>
      </c>
      <c r="K1336">
        <v>0.11600000000000001</v>
      </c>
      <c r="L1336" t="s">
        <v>61</v>
      </c>
      <c r="M1336">
        <f t="shared" si="40"/>
        <v>49</v>
      </c>
      <c r="N1336" t="str">
        <f t="shared" si="41"/>
        <v>jan/2023</v>
      </c>
    </row>
    <row r="1337" spans="1:14" x14ac:dyDescent="0.25">
      <c r="A1337" t="s">
        <v>1390</v>
      </c>
      <c r="B1337">
        <v>621</v>
      </c>
      <c r="C1337" t="s">
        <v>13</v>
      </c>
      <c r="D1337" t="s">
        <v>130</v>
      </c>
      <c r="E1337" t="s">
        <v>26</v>
      </c>
      <c r="F1337" t="s">
        <v>21</v>
      </c>
      <c r="G1337" s="16">
        <v>45061.017928240741</v>
      </c>
      <c r="H1337" s="16">
        <v>45089.017928240741</v>
      </c>
      <c r="I1337" s="16">
        <v>45097.017928240741</v>
      </c>
      <c r="J1337" s="16">
        <v>45126.017928240741</v>
      </c>
      <c r="K1337">
        <v>0.35899999999999999</v>
      </c>
      <c r="L1337" t="s">
        <v>71</v>
      </c>
      <c r="M1337">
        <f t="shared" si="40"/>
        <v>65</v>
      </c>
      <c r="N1337" t="str">
        <f t="shared" si="41"/>
        <v>mai/2023</v>
      </c>
    </row>
    <row r="1338" spans="1:14" x14ac:dyDescent="0.25">
      <c r="A1338" t="s">
        <v>1391</v>
      </c>
      <c r="B1338">
        <v>533</v>
      </c>
      <c r="C1338" t="s">
        <v>13</v>
      </c>
      <c r="D1338" t="s">
        <v>49</v>
      </c>
      <c r="E1338" t="s">
        <v>26</v>
      </c>
      <c r="F1338" t="s">
        <v>16</v>
      </c>
      <c r="G1338" s="16">
        <v>45420.139120370368</v>
      </c>
      <c r="H1338" s="16">
        <v>45436.139120370368</v>
      </c>
      <c r="I1338" s="16"/>
      <c r="J1338" s="16"/>
      <c r="K1338">
        <v>0.46500000000000002</v>
      </c>
      <c r="L1338" t="s">
        <v>66</v>
      </c>
      <c r="M1338">
        <f t="shared" si="40"/>
        <v>99999</v>
      </c>
      <c r="N1338" t="str">
        <f t="shared" si="41"/>
        <v>mai/2024</v>
      </c>
    </row>
    <row r="1339" spans="1:14" x14ac:dyDescent="0.25">
      <c r="A1339" t="s">
        <v>1392</v>
      </c>
      <c r="B1339">
        <v>839</v>
      </c>
      <c r="C1339" t="s">
        <v>34</v>
      </c>
      <c r="D1339" t="s">
        <v>79</v>
      </c>
      <c r="E1339" t="s">
        <v>26</v>
      </c>
      <c r="F1339" t="s">
        <v>21</v>
      </c>
      <c r="G1339" s="16">
        <v>45537.127476851849</v>
      </c>
      <c r="H1339" s="16">
        <v>45552.127476851849</v>
      </c>
      <c r="I1339" s="16"/>
      <c r="J1339" s="16"/>
      <c r="K1339">
        <v>0.36699999999999999</v>
      </c>
      <c r="L1339" t="s">
        <v>54</v>
      </c>
      <c r="M1339">
        <f t="shared" si="40"/>
        <v>99999</v>
      </c>
      <c r="N1339" t="str">
        <f t="shared" si="41"/>
        <v>set/2024</v>
      </c>
    </row>
    <row r="1340" spans="1:14" x14ac:dyDescent="0.25">
      <c r="A1340" t="s">
        <v>1393</v>
      </c>
      <c r="B1340">
        <v>551</v>
      </c>
      <c r="C1340" t="s">
        <v>13</v>
      </c>
      <c r="D1340" t="s">
        <v>14</v>
      </c>
      <c r="E1340" t="s">
        <v>15</v>
      </c>
      <c r="F1340" t="s">
        <v>16</v>
      </c>
      <c r="G1340" s="16">
        <v>45727.28601851852</v>
      </c>
      <c r="H1340" s="16">
        <v>45732.28601851852</v>
      </c>
      <c r="I1340" s="16">
        <v>45749.28601851852</v>
      </c>
      <c r="J1340" s="16"/>
      <c r="K1340">
        <v>0.151</v>
      </c>
      <c r="L1340" t="s">
        <v>66</v>
      </c>
      <c r="M1340">
        <f t="shared" si="40"/>
        <v>99999</v>
      </c>
      <c r="N1340" t="str">
        <f t="shared" si="41"/>
        <v>mar/2025</v>
      </c>
    </row>
    <row r="1341" spans="1:14" x14ac:dyDescent="0.25">
      <c r="A1341" t="s">
        <v>1394</v>
      </c>
      <c r="B1341">
        <v>748</v>
      </c>
      <c r="C1341" t="s">
        <v>13</v>
      </c>
      <c r="D1341" t="s">
        <v>19</v>
      </c>
      <c r="E1341" t="s">
        <v>15</v>
      </c>
      <c r="F1341" t="s">
        <v>21</v>
      </c>
      <c r="G1341" s="16">
        <v>45180.473912037043</v>
      </c>
      <c r="H1341" s="16">
        <v>45198.473912037043</v>
      </c>
      <c r="I1341" s="16">
        <v>45222.473912037043</v>
      </c>
      <c r="J1341" s="16"/>
      <c r="K1341">
        <v>0.16800000000000001</v>
      </c>
      <c r="L1341" t="s">
        <v>86</v>
      </c>
      <c r="M1341">
        <f t="shared" si="40"/>
        <v>99999</v>
      </c>
      <c r="N1341" t="str">
        <f t="shared" si="41"/>
        <v>set/2023</v>
      </c>
    </row>
    <row r="1342" spans="1:14" x14ac:dyDescent="0.25">
      <c r="A1342" t="s">
        <v>1395</v>
      </c>
      <c r="B1342">
        <v>538</v>
      </c>
      <c r="C1342" t="s">
        <v>13</v>
      </c>
      <c r="D1342" t="s">
        <v>44</v>
      </c>
      <c r="E1342" t="s">
        <v>26</v>
      </c>
      <c r="F1342" t="s">
        <v>27</v>
      </c>
      <c r="G1342" s="16">
        <v>45829.052395833343</v>
      </c>
      <c r="H1342" s="16">
        <v>45833.052395833343</v>
      </c>
      <c r="I1342" s="16">
        <v>45836.052395833343</v>
      </c>
      <c r="J1342" s="16">
        <v>45881.052395833343</v>
      </c>
      <c r="K1342">
        <v>0.214</v>
      </c>
      <c r="L1342" t="s">
        <v>61</v>
      </c>
      <c r="M1342">
        <f t="shared" si="40"/>
        <v>52</v>
      </c>
      <c r="N1342" t="str">
        <f t="shared" si="41"/>
        <v>jun/2025</v>
      </c>
    </row>
    <row r="1343" spans="1:14" x14ac:dyDescent="0.25">
      <c r="A1343" t="s">
        <v>1396</v>
      </c>
      <c r="B1343">
        <v>789</v>
      </c>
      <c r="C1343" t="s">
        <v>34</v>
      </c>
      <c r="D1343" t="s">
        <v>44</v>
      </c>
      <c r="E1343" t="s">
        <v>15</v>
      </c>
      <c r="F1343" t="s">
        <v>21</v>
      </c>
      <c r="G1343" s="16">
        <v>45041.743530092594</v>
      </c>
      <c r="H1343" s="16"/>
      <c r="I1343" s="16"/>
      <c r="J1343" s="16"/>
      <c r="K1343">
        <v>0.501</v>
      </c>
      <c r="L1343" t="s">
        <v>17</v>
      </c>
      <c r="M1343">
        <f t="shared" si="40"/>
        <v>99999</v>
      </c>
      <c r="N1343" t="str">
        <f t="shared" si="41"/>
        <v>abr/2023</v>
      </c>
    </row>
    <row r="1344" spans="1:14" x14ac:dyDescent="0.25">
      <c r="A1344" t="s">
        <v>1397</v>
      </c>
      <c r="B1344">
        <v>763</v>
      </c>
      <c r="C1344" t="s">
        <v>13</v>
      </c>
      <c r="D1344" t="s">
        <v>30</v>
      </c>
      <c r="E1344" t="s">
        <v>57</v>
      </c>
      <c r="F1344" t="s">
        <v>31</v>
      </c>
      <c r="G1344" s="16">
        <v>45698.138449074067</v>
      </c>
      <c r="H1344" s="16"/>
      <c r="I1344" s="16"/>
      <c r="J1344" s="16"/>
      <c r="K1344">
        <v>5.7000000000000002E-2</v>
      </c>
      <c r="L1344" t="s">
        <v>64</v>
      </c>
      <c r="M1344">
        <f t="shared" si="40"/>
        <v>99999</v>
      </c>
      <c r="N1344" t="str">
        <f t="shared" si="41"/>
        <v>fev/2025</v>
      </c>
    </row>
    <row r="1345" spans="1:14" x14ac:dyDescent="0.25">
      <c r="A1345" t="s">
        <v>1398</v>
      </c>
      <c r="B1345">
        <v>613</v>
      </c>
      <c r="C1345" t="s">
        <v>24</v>
      </c>
      <c r="D1345" t="s">
        <v>79</v>
      </c>
      <c r="E1345" t="s">
        <v>15</v>
      </c>
      <c r="F1345" t="s">
        <v>21</v>
      </c>
      <c r="G1345" s="16">
        <v>45263.363958333342</v>
      </c>
      <c r="H1345" s="16"/>
      <c r="I1345" s="16"/>
      <c r="J1345" s="16"/>
      <c r="K1345">
        <v>0.13100000000000001</v>
      </c>
      <c r="L1345" t="s">
        <v>52</v>
      </c>
      <c r="M1345">
        <f t="shared" si="40"/>
        <v>99999</v>
      </c>
      <c r="N1345" t="str">
        <f t="shared" si="41"/>
        <v>dez/2023</v>
      </c>
    </row>
    <row r="1346" spans="1:14" x14ac:dyDescent="0.25">
      <c r="A1346" t="s">
        <v>1399</v>
      </c>
      <c r="B1346">
        <v>474</v>
      </c>
      <c r="C1346" t="s">
        <v>13</v>
      </c>
      <c r="D1346" t="s">
        <v>79</v>
      </c>
      <c r="E1346" t="s">
        <v>15</v>
      </c>
      <c r="F1346" t="s">
        <v>38</v>
      </c>
      <c r="G1346" s="16">
        <v>45627.509212962963</v>
      </c>
      <c r="H1346" s="16"/>
      <c r="I1346" s="16"/>
      <c r="J1346" s="16"/>
      <c r="K1346">
        <v>0.39</v>
      </c>
      <c r="L1346" t="s">
        <v>61</v>
      </c>
      <c r="M1346">
        <f t="shared" si="40"/>
        <v>99999</v>
      </c>
      <c r="N1346" t="str">
        <f t="shared" si="41"/>
        <v>dez/2024</v>
      </c>
    </row>
    <row r="1347" spans="1:14" x14ac:dyDescent="0.25">
      <c r="A1347" t="s">
        <v>1400</v>
      </c>
      <c r="B1347">
        <v>479</v>
      </c>
      <c r="C1347" t="s">
        <v>13</v>
      </c>
      <c r="D1347" t="s">
        <v>14</v>
      </c>
      <c r="E1347" t="s">
        <v>15</v>
      </c>
      <c r="F1347" t="s">
        <v>21</v>
      </c>
      <c r="G1347" s="16">
        <v>45198.627604166657</v>
      </c>
      <c r="H1347" s="16"/>
      <c r="I1347" s="16"/>
      <c r="J1347" s="16"/>
      <c r="K1347">
        <v>0.23100000000000001</v>
      </c>
      <c r="L1347" t="s">
        <v>22</v>
      </c>
      <c r="M1347">
        <f t="shared" ref="M1347:M1410" si="42">IF(_xlfn.DAYS(J1347,G1347) &gt; 0, _xlfn.DAYS(J1347,G1347), 99999)</f>
        <v>99999</v>
      </c>
      <c r="N1347" t="str">
        <f t="shared" ref="N1347:N1410" si="43">TEXT(G1347, "mmm/aaaa")</f>
        <v>set/2023</v>
      </c>
    </row>
    <row r="1348" spans="1:14" x14ac:dyDescent="0.25">
      <c r="A1348" t="s">
        <v>1401</v>
      </c>
      <c r="B1348">
        <v>684</v>
      </c>
      <c r="C1348" t="s">
        <v>13</v>
      </c>
      <c r="D1348" t="s">
        <v>44</v>
      </c>
      <c r="E1348" t="s">
        <v>26</v>
      </c>
      <c r="F1348" t="s">
        <v>38</v>
      </c>
      <c r="G1348" s="16">
        <v>45836.332928240743</v>
      </c>
      <c r="H1348" s="16"/>
      <c r="I1348" s="16"/>
      <c r="J1348" s="16"/>
      <c r="K1348">
        <v>7.3999999999999996E-2</v>
      </c>
      <c r="L1348" t="s">
        <v>28</v>
      </c>
      <c r="M1348">
        <f t="shared" si="42"/>
        <v>99999</v>
      </c>
      <c r="N1348" t="str">
        <f t="shared" si="43"/>
        <v>jun/2025</v>
      </c>
    </row>
    <row r="1349" spans="1:14" x14ac:dyDescent="0.25">
      <c r="A1349" t="s">
        <v>1402</v>
      </c>
      <c r="B1349">
        <v>594</v>
      </c>
      <c r="C1349" t="s">
        <v>24</v>
      </c>
      <c r="D1349" t="s">
        <v>19</v>
      </c>
      <c r="E1349" t="s">
        <v>45</v>
      </c>
      <c r="F1349" t="s">
        <v>21</v>
      </c>
      <c r="G1349" s="16">
        <v>44966.738217592603</v>
      </c>
      <c r="H1349" s="16">
        <v>44980.738217592603</v>
      </c>
      <c r="I1349" s="16">
        <v>44981.738217592603</v>
      </c>
      <c r="J1349" s="16"/>
      <c r="K1349">
        <v>0.218</v>
      </c>
      <c r="L1349" t="s">
        <v>32</v>
      </c>
      <c r="M1349">
        <f t="shared" si="42"/>
        <v>99999</v>
      </c>
      <c r="N1349" t="str">
        <f t="shared" si="43"/>
        <v>fev/2023</v>
      </c>
    </row>
    <row r="1350" spans="1:14" x14ac:dyDescent="0.25">
      <c r="A1350" t="s">
        <v>1403</v>
      </c>
      <c r="B1350">
        <v>514</v>
      </c>
      <c r="C1350" t="s">
        <v>34</v>
      </c>
      <c r="D1350" t="s">
        <v>49</v>
      </c>
      <c r="E1350" t="s">
        <v>26</v>
      </c>
      <c r="F1350" t="s">
        <v>16</v>
      </c>
      <c r="G1350" s="16">
        <v>45804.072245370371</v>
      </c>
      <c r="H1350" s="16"/>
      <c r="I1350" s="16"/>
      <c r="J1350" s="16"/>
      <c r="K1350">
        <v>0.23400000000000001</v>
      </c>
      <c r="L1350" t="s">
        <v>50</v>
      </c>
      <c r="M1350">
        <f t="shared" si="42"/>
        <v>99999</v>
      </c>
      <c r="N1350" t="str">
        <f t="shared" si="43"/>
        <v>mai/2025</v>
      </c>
    </row>
    <row r="1351" spans="1:14" x14ac:dyDescent="0.25">
      <c r="A1351" t="s">
        <v>1404</v>
      </c>
      <c r="B1351">
        <v>374</v>
      </c>
      <c r="C1351" t="s">
        <v>13</v>
      </c>
      <c r="D1351" t="s">
        <v>14</v>
      </c>
      <c r="E1351" t="s">
        <v>15</v>
      </c>
      <c r="F1351" t="s">
        <v>21</v>
      </c>
      <c r="G1351" s="16">
        <v>45255.111307870371</v>
      </c>
      <c r="H1351" s="16">
        <v>45277.111307870371</v>
      </c>
      <c r="I1351" s="16">
        <v>45289.111307870371</v>
      </c>
      <c r="J1351" s="16">
        <v>45300.111307870371</v>
      </c>
      <c r="K1351">
        <v>6.4000000000000001E-2</v>
      </c>
      <c r="L1351" t="s">
        <v>86</v>
      </c>
      <c r="M1351">
        <f t="shared" si="42"/>
        <v>45</v>
      </c>
      <c r="N1351" t="str">
        <f t="shared" si="43"/>
        <v>nov/2023</v>
      </c>
    </row>
    <row r="1352" spans="1:14" x14ac:dyDescent="0.25">
      <c r="A1352" t="s">
        <v>1405</v>
      </c>
      <c r="B1352">
        <v>643</v>
      </c>
      <c r="C1352" t="s">
        <v>13</v>
      </c>
      <c r="D1352" t="s">
        <v>44</v>
      </c>
      <c r="E1352" t="s">
        <v>45</v>
      </c>
      <c r="F1352" t="s">
        <v>21</v>
      </c>
      <c r="G1352" s="16">
        <v>45743.017511574071</v>
      </c>
      <c r="H1352" s="16">
        <v>45767.017511574071</v>
      </c>
      <c r="I1352" s="16">
        <v>45768.017511574071</v>
      </c>
      <c r="J1352" s="16">
        <v>45773.017511574071</v>
      </c>
      <c r="K1352">
        <v>0.17</v>
      </c>
      <c r="L1352" t="s">
        <v>54</v>
      </c>
      <c r="M1352">
        <f t="shared" si="42"/>
        <v>30</v>
      </c>
      <c r="N1352" t="str">
        <f t="shared" si="43"/>
        <v>mar/2025</v>
      </c>
    </row>
    <row r="1353" spans="1:14" x14ac:dyDescent="0.25">
      <c r="A1353" t="s">
        <v>1406</v>
      </c>
      <c r="B1353">
        <v>441</v>
      </c>
      <c r="C1353" t="s">
        <v>24</v>
      </c>
      <c r="D1353" t="s">
        <v>19</v>
      </c>
      <c r="E1353" t="s">
        <v>15</v>
      </c>
      <c r="F1353" t="s">
        <v>21</v>
      </c>
      <c r="G1353" s="16">
        <v>45898.669328703712</v>
      </c>
      <c r="H1353" s="16"/>
      <c r="I1353" s="16"/>
      <c r="J1353" s="16"/>
      <c r="K1353">
        <v>0.108</v>
      </c>
      <c r="L1353" t="s">
        <v>69</v>
      </c>
      <c r="M1353">
        <f t="shared" si="42"/>
        <v>99999</v>
      </c>
      <c r="N1353" t="str">
        <f t="shared" si="43"/>
        <v>ago/2025</v>
      </c>
    </row>
    <row r="1354" spans="1:14" x14ac:dyDescent="0.25">
      <c r="A1354" t="s">
        <v>1407</v>
      </c>
      <c r="B1354">
        <v>498</v>
      </c>
      <c r="C1354" t="s">
        <v>24</v>
      </c>
      <c r="D1354" t="s">
        <v>49</v>
      </c>
      <c r="E1354" t="s">
        <v>26</v>
      </c>
      <c r="F1354" t="s">
        <v>38</v>
      </c>
      <c r="G1354" s="16">
        <v>45213.213518518518</v>
      </c>
      <c r="H1354" s="16">
        <v>45227.213518518518</v>
      </c>
      <c r="I1354" s="16">
        <v>45227.213518518518</v>
      </c>
      <c r="J1354" s="16"/>
      <c r="K1354">
        <v>0.10299999999999999</v>
      </c>
      <c r="L1354" t="s">
        <v>89</v>
      </c>
      <c r="M1354">
        <f t="shared" si="42"/>
        <v>99999</v>
      </c>
      <c r="N1354" t="str">
        <f t="shared" si="43"/>
        <v>out/2023</v>
      </c>
    </row>
    <row r="1355" spans="1:14" x14ac:dyDescent="0.25">
      <c r="A1355" t="s">
        <v>1408</v>
      </c>
      <c r="B1355">
        <v>470</v>
      </c>
      <c r="C1355" t="s">
        <v>48</v>
      </c>
      <c r="D1355" t="s">
        <v>44</v>
      </c>
      <c r="E1355" t="s">
        <v>57</v>
      </c>
      <c r="F1355" t="s">
        <v>21</v>
      </c>
      <c r="G1355" s="16">
        <v>45052.264050925929</v>
      </c>
      <c r="H1355" s="16">
        <v>45067.264050925929</v>
      </c>
      <c r="I1355" s="16">
        <v>45067.264050925929</v>
      </c>
      <c r="J1355" s="16">
        <v>45099.264050925929</v>
      </c>
      <c r="K1355">
        <v>0.108</v>
      </c>
      <c r="L1355" t="s">
        <v>32</v>
      </c>
      <c r="M1355">
        <f t="shared" si="42"/>
        <v>47</v>
      </c>
      <c r="N1355" t="str">
        <f t="shared" si="43"/>
        <v>mai/2023</v>
      </c>
    </row>
    <row r="1356" spans="1:14" x14ac:dyDescent="0.25">
      <c r="A1356" t="s">
        <v>1409</v>
      </c>
      <c r="B1356">
        <v>705</v>
      </c>
      <c r="C1356" t="s">
        <v>13</v>
      </c>
      <c r="D1356" t="s">
        <v>49</v>
      </c>
      <c r="E1356" t="s">
        <v>15</v>
      </c>
      <c r="F1356" t="s">
        <v>21</v>
      </c>
      <c r="G1356" s="16">
        <v>45486.679652777777</v>
      </c>
      <c r="H1356" s="16"/>
      <c r="I1356" s="16"/>
      <c r="J1356" s="16"/>
      <c r="K1356">
        <v>0.26300000000000001</v>
      </c>
      <c r="L1356" t="s">
        <v>69</v>
      </c>
      <c r="M1356">
        <f t="shared" si="42"/>
        <v>99999</v>
      </c>
      <c r="N1356" t="str">
        <f t="shared" si="43"/>
        <v>jul/2024</v>
      </c>
    </row>
    <row r="1357" spans="1:14" x14ac:dyDescent="0.25">
      <c r="A1357" t="s">
        <v>1410</v>
      </c>
      <c r="B1357">
        <v>527</v>
      </c>
      <c r="C1357" t="s">
        <v>24</v>
      </c>
      <c r="D1357" t="s">
        <v>30</v>
      </c>
      <c r="E1357" t="s">
        <v>15</v>
      </c>
      <c r="F1357" t="s">
        <v>31</v>
      </c>
      <c r="G1357" s="16">
        <v>45539.027175925927</v>
      </c>
      <c r="H1357" s="16">
        <v>45541.027175925927</v>
      </c>
      <c r="I1357" s="16"/>
      <c r="J1357" s="16"/>
      <c r="K1357">
        <v>0.22800000000000001</v>
      </c>
      <c r="L1357" t="s">
        <v>46</v>
      </c>
      <c r="M1357">
        <f t="shared" si="42"/>
        <v>99999</v>
      </c>
      <c r="N1357" t="str">
        <f t="shared" si="43"/>
        <v>set/2024</v>
      </c>
    </row>
    <row r="1358" spans="1:14" x14ac:dyDescent="0.25">
      <c r="A1358" t="s">
        <v>1411</v>
      </c>
      <c r="B1358">
        <v>710</v>
      </c>
      <c r="C1358" t="s">
        <v>24</v>
      </c>
      <c r="D1358" t="s">
        <v>79</v>
      </c>
      <c r="E1358" t="s">
        <v>15</v>
      </c>
      <c r="F1358" t="s">
        <v>21</v>
      </c>
      <c r="G1358" s="16">
        <v>45645.472233796303</v>
      </c>
      <c r="H1358" s="16">
        <v>45669.472233796303</v>
      </c>
      <c r="I1358" s="16">
        <v>45676.472233796303</v>
      </c>
      <c r="J1358" s="16">
        <v>45699.472233796303</v>
      </c>
      <c r="K1358">
        <v>0.23</v>
      </c>
      <c r="L1358" t="s">
        <v>22</v>
      </c>
      <c r="M1358">
        <f t="shared" si="42"/>
        <v>54</v>
      </c>
      <c r="N1358" t="str">
        <f t="shared" si="43"/>
        <v>dez/2024</v>
      </c>
    </row>
    <row r="1359" spans="1:14" x14ac:dyDescent="0.25">
      <c r="A1359" t="s">
        <v>1412</v>
      </c>
      <c r="B1359">
        <v>361</v>
      </c>
      <c r="C1359" t="s">
        <v>74</v>
      </c>
      <c r="D1359" t="s">
        <v>30</v>
      </c>
      <c r="E1359" t="s">
        <v>57</v>
      </c>
      <c r="F1359" t="s">
        <v>31</v>
      </c>
      <c r="G1359" s="16">
        <v>45424.02076388889</v>
      </c>
      <c r="H1359" s="16"/>
      <c r="I1359" s="16"/>
      <c r="J1359" s="16"/>
      <c r="K1359">
        <v>0.28100000000000003</v>
      </c>
      <c r="L1359" t="s">
        <v>41</v>
      </c>
      <c r="M1359">
        <f t="shared" si="42"/>
        <v>99999</v>
      </c>
      <c r="N1359" t="str">
        <f t="shared" si="43"/>
        <v>mai/2024</v>
      </c>
    </row>
    <row r="1360" spans="1:14" x14ac:dyDescent="0.25">
      <c r="A1360" t="s">
        <v>1413</v>
      </c>
      <c r="B1360">
        <v>626</v>
      </c>
      <c r="C1360" t="s">
        <v>34</v>
      </c>
      <c r="D1360" t="s">
        <v>44</v>
      </c>
      <c r="E1360" t="s">
        <v>45</v>
      </c>
      <c r="F1360" t="s">
        <v>21</v>
      </c>
      <c r="G1360" s="16">
        <v>45363.892268518517</v>
      </c>
      <c r="H1360" s="16"/>
      <c r="I1360" s="16"/>
      <c r="J1360" s="16"/>
      <c r="K1360">
        <v>0.15</v>
      </c>
      <c r="L1360" t="s">
        <v>41</v>
      </c>
      <c r="M1360">
        <f t="shared" si="42"/>
        <v>99999</v>
      </c>
      <c r="N1360" t="str">
        <f t="shared" si="43"/>
        <v>mar/2024</v>
      </c>
    </row>
    <row r="1361" spans="1:14" x14ac:dyDescent="0.25">
      <c r="A1361" t="s">
        <v>1414</v>
      </c>
      <c r="B1361">
        <v>432</v>
      </c>
      <c r="C1361" t="s">
        <v>48</v>
      </c>
      <c r="D1361" t="s">
        <v>25</v>
      </c>
      <c r="E1361" t="s">
        <v>15</v>
      </c>
      <c r="F1361" t="s">
        <v>38</v>
      </c>
      <c r="G1361" s="16">
        <v>45102.584733796299</v>
      </c>
      <c r="H1361" s="16">
        <v>45129.584733796299</v>
      </c>
      <c r="I1361" s="16">
        <v>45138.584733796299</v>
      </c>
      <c r="J1361" s="16"/>
      <c r="K1361">
        <v>0.254</v>
      </c>
      <c r="L1361" t="s">
        <v>28</v>
      </c>
      <c r="M1361">
        <f t="shared" si="42"/>
        <v>99999</v>
      </c>
      <c r="N1361" t="str">
        <f t="shared" si="43"/>
        <v>jun/2023</v>
      </c>
    </row>
    <row r="1362" spans="1:14" x14ac:dyDescent="0.25">
      <c r="A1362" t="s">
        <v>1415</v>
      </c>
      <c r="B1362">
        <v>488</v>
      </c>
      <c r="C1362" t="s">
        <v>24</v>
      </c>
      <c r="D1362" t="s">
        <v>14</v>
      </c>
      <c r="E1362" t="s">
        <v>15</v>
      </c>
      <c r="F1362" t="s">
        <v>27</v>
      </c>
      <c r="G1362" s="16">
        <v>45226.095439814817</v>
      </c>
      <c r="H1362" s="16">
        <v>45238.095439814817</v>
      </c>
      <c r="I1362" s="16">
        <v>45244.095439814817</v>
      </c>
      <c r="J1362" s="16">
        <v>45268.095439814817</v>
      </c>
      <c r="K1362">
        <v>0.128</v>
      </c>
      <c r="L1362" t="s">
        <v>61</v>
      </c>
      <c r="M1362">
        <f t="shared" si="42"/>
        <v>42</v>
      </c>
      <c r="N1362" t="str">
        <f t="shared" si="43"/>
        <v>out/2023</v>
      </c>
    </row>
    <row r="1363" spans="1:14" x14ac:dyDescent="0.25">
      <c r="A1363" t="s">
        <v>1416</v>
      </c>
      <c r="B1363">
        <v>655</v>
      </c>
      <c r="C1363" t="s">
        <v>13</v>
      </c>
      <c r="D1363" t="s">
        <v>79</v>
      </c>
      <c r="E1363" t="s">
        <v>45</v>
      </c>
      <c r="F1363" t="s">
        <v>21</v>
      </c>
      <c r="G1363" s="16">
        <v>45068.989386574067</v>
      </c>
      <c r="H1363" s="16">
        <v>45085.989386574067</v>
      </c>
      <c r="I1363" s="16"/>
      <c r="J1363" s="16"/>
      <c r="K1363">
        <v>0.64600000000000002</v>
      </c>
      <c r="L1363" t="s">
        <v>61</v>
      </c>
      <c r="M1363">
        <f t="shared" si="42"/>
        <v>99999</v>
      </c>
      <c r="N1363" t="str">
        <f t="shared" si="43"/>
        <v>mai/2023</v>
      </c>
    </row>
    <row r="1364" spans="1:14" x14ac:dyDescent="0.25">
      <c r="A1364" t="s">
        <v>1417</v>
      </c>
      <c r="B1364">
        <v>370</v>
      </c>
      <c r="C1364" t="s">
        <v>24</v>
      </c>
      <c r="D1364" t="s">
        <v>49</v>
      </c>
      <c r="E1364" t="s">
        <v>15</v>
      </c>
      <c r="F1364" t="s">
        <v>21</v>
      </c>
      <c r="G1364" s="16">
        <v>45420.511550925927</v>
      </c>
      <c r="H1364" s="16"/>
      <c r="I1364" s="16"/>
      <c r="J1364" s="16"/>
      <c r="K1364">
        <v>0.38400000000000001</v>
      </c>
      <c r="L1364" t="s">
        <v>39</v>
      </c>
      <c r="M1364">
        <f t="shared" si="42"/>
        <v>99999</v>
      </c>
      <c r="N1364" t="str">
        <f t="shared" si="43"/>
        <v>mai/2024</v>
      </c>
    </row>
    <row r="1365" spans="1:14" x14ac:dyDescent="0.25">
      <c r="A1365" t="s">
        <v>1418</v>
      </c>
      <c r="B1365">
        <v>562</v>
      </c>
      <c r="C1365" t="s">
        <v>24</v>
      </c>
      <c r="D1365" t="s">
        <v>79</v>
      </c>
      <c r="E1365" t="s">
        <v>15</v>
      </c>
      <c r="F1365" t="s">
        <v>16</v>
      </c>
      <c r="G1365" s="16">
        <v>45065.708310185182</v>
      </c>
      <c r="H1365" s="16">
        <v>45092.708310185182</v>
      </c>
      <c r="I1365" s="16"/>
      <c r="J1365" s="16"/>
      <c r="K1365">
        <v>0.186</v>
      </c>
      <c r="L1365" t="s">
        <v>22</v>
      </c>
      <c r="M1365">
        <f t="shared" si="42"/>
        <v>99999</v>
      </c>
      <c r="N1365" t="str">
        <f t="shared" si="43"/>
        <v>mai/2023</v>
      </c>
    </row>
    <row r="1366" spans="1:14" x14ac:dyDescent="0.25">
      <c r="A1366" t="s">
        <v>1419</v>
      </c>
      <c r="B1366">
        <v>605</v>
      </c>
      <c r="C1366" t="s">
        <v>13</v>
      </c>
      <c r="D1366" t="s">
        <v>44</v>
      </c>
      <c r="E1366" t="s">
        <v>26</v>
      </c>
      <c r="F1366" t="s">
        <v>31</v>
      </c>
      <c r="G1366" s="16">
        <v>45336.676851851851</v>
      </c>
      <c r="H1366" s="16">
        <v>45361.676851851851</v>
      </c>
      <c r="I1366" s="16"/>
      <c r="J1366" s="16"/>
      <c r="K1366">
        <v>0.53</v>
      </c>
      <c r="L1366" t="s">
        <v>61</v>
      </c>
      <c r="M1366">
        <f t="shared" si="42"/>
        <v>99999</v>
      </c>
      <c r="N1366" t="str">
        <f t="shared" si="43"/>
        <v>fev/2024</v>
      </c>
    </row>
    <row r="1367" spans="1:14" x14ac:dyDescent="0.25">
      <c r="A1367" t="s">
        <v>1420</v>
      </c>
      <c r="B1367">
        <v>523</v>
      </c>
      <c r="C1367" t="s">
        <v>34</v>
      </c>
      <c r="D1367" t="s">
        <v>49</v>
      </c>
      <c r="E1367" t="s">
        <v>45</v>
      </c>
      <c r="F1367" t="s">
        <v>38</v>
      </c>
      <c r="G1367" s="16">
        <v>45282.502256944441</v>
      </c>
      <c r="H1367" s="16">
        <v>45286.502256944441</v>
      </c>
      <c r="I1367" s="16">
        <v>45305.502256944441</v>
      </c>
      <c r="J1367" s="16"/>
      <c r="K1367">
        <v>0.60799999999999998</v>
      </c>
      <c r="L1367" t="s">
        <v>86</v>
      </c>
      <c r="M1367">
        <f t="shared" si="42"/>
        <v>99999</v>
      </c>
      <c r="N1367" t="str">
        <f t="shared" si="43"/>
        <v>dez/2023</v>
      </c>
    </row>
    <row r="1368" spans="1:14" x14ac:dyDescent="0.25">
      <c r="A1368" t="s">
        <v>1421</v>
      </c>
      <c r="B1368">
        <v>627</v>
      </c>
      <c r="C1368" t="s">
        <v>24</v>
      </c>
      <c r="D1368" t="s">
        <v>19</v>
      </c>
      <c r="E1368" t="s">
        <v>15</v>
      </c>
      <c r="F1368" t="s">
        <v>38</v>
      </c>
      <c r="G1368" s="16">
        <v>45397.913657407407</v>
      </c>
      <c r="H1368" s="16">
        <v>45397.913657407407</v>
      </c>
      <c r="I1368" s="16">
        <v>45416.913657407407</v>
      </c>
      <c r="J1368" s="16">
        <v>45455.913657407407</v>
      </c>
      <c r="K1368">
        <v>0.27800000000000002</v>
      </c>
      <c r="L1368" t="s">
        <v>28</v>
      </c>
      <c r="M1368">
        <f t="shared" si="42"/>
        <v>58</v>
      </c>
      <c r="N1368" t="str">
        <f t="shared" si="43"/>
        <v>abr/2024</v>
      </c>
    </row>
    <row r="1369" spans="1:14" x14ac:dyDescent="0.25">
      <c r="A1369" t="s">
        <v>1422</v>
      </c>
      <c r="B1369">
        <v>373</v>
      </c>
      <c r="C1369" t="s">
        <v>34</v>
      </c>
      <c r="D1369" t="s">
        <v>49</v>
      </c>
      <c r="E1369" t="s">
        <v>15</v>
      </c>
      <c r="F1369" t="s">
        <v>21</v>
      </c>
      <c r="G1369" s="16">
        <v>45195.692835648151</v>
      </c>
      <c r="H1369" s="16"/>
      <c r="I1369" s="16"/>
      <c r="J1369" s="16"/>
      <c r="K1369">
        <v>0.219</v>
      </c>
      <c r="L1369" t="s">
        <v>41</v>
      </c>
      <c r="M1369">
        <f t="shared" si="42"/>
        <v>99999</v>
      </c>
      <c r="N1369" t="str">
        <f t="shared" si="43"/>
        <v>set/2023</v>
      </c>
    </row>
    <row r="1370" spans="1:14" x14ac:dyDescent="0.25">
      <c r="A1370" t="s">
        <v>1423</v>
      </c>
      <c r="B1370">
        <v>810</v>
      </c>
      <c r="C1370" t="s">
        <v>13</v>
      </c>
      <c r="D1370" t="s">
        <v>14</v>
      </c>
      <c r="E1370" t="s">
        <v>57</v>
      </c>
      <c r="F1370" t="s">
        <v>16</v>
      </c>
      <c r="G1370" s="16">
        <v>45237.813611111109</v>
      </c>
      <c r="H1370" s="16">
        <v>45255.813611111109</v>
      </c>
      <c r="I1370" s="16">
        <v>45278.813611111109</v>
      </c>
      <c r="J1370" s="16">
        <v>45281.813611111109</v>
      </c>
      <c r="K1370">
        <v>2.5999999999999999E-2</v>
      </c>
      <c r="L1370" t="s">
        <v>86</v>
      </c>
      <c r="M1370">
        <f t="shared" si="42"/>
        <v>44</v>
      </c>
      <c r="N1370" t="str">
        <f t="shared" si="43"/>
        <v>nov/2023</v>
      </c>
    </row>
    <row r="1371" spans="1:14" x14ac:dyDescent="0.25">
      <c r="A1371" t="s">
        <v>1424</v>
      </c>
      <c r="B1371">
        <v>441</v>
      </c>
      <c r="C1371" t="s">
        <v>13</v>
      </c>
      <c r="D1371" t="s">
        <v>44</v>
      </c>
      <c r="E1371" t="s">
        <v>15</v>
      </c>
      <c r="F1371" t="s">
        <v>31</v>
      </c>
      <c r="G1371" s="16">
        <v>45876.75273148148</v>
      </c>
      <c r="H1371" s="16"/>
      <c r="I1371" s="16"/>
      <c r="J1371" s="16"/>
      <c r="K1371">
        <v>0.65700000000000003</v>
      </c>
      <c r="L1371" t="s">
        <v>52</v>
      </c>
      <c r="M1371">
        <f t="shared" si="42"/>
        <v>99999</v>
      </c>
      <c r="N1371" t="str">
        <f t="shared" si="43"/>
        <v>ago/2025</v>
      </c>
    </row>
    <row r="1372" spans="1:14" x14ac:dyDescent="0.25">
      <c r="A1372" t="s">
        <v>1425</v>
      </c>
      <c r="B1372">
        <v>401</v>
      </c>
      <c r="C1372" t="s">
        <v>24</v>
      </c>
      <c r="D1372" t="s">
        <v>30</v>
      </c>
      <c r="E1372" t="s">
        <v>26</v>
      </c>
      <c r="F1372" t="s">
        <v>31</v>
      </c>
      <c r="G1372" s="16">
        <v>44971.310567129629</v>
      </c>
      <c r="H1372" s="16">
        <v>44974.310567129629</v>
      </c>
      <c r="I1372" s="16"/>
      <c r="J1372" s="16"/>
      <c r="K1372">
        <v>0.30499999999999999</v>
      </c>
      <c r="L1372" t="s">
        <v>17</v>
      </c>
      <c r="M1372">
        <f t="shared" si="42"/>
        <v>99999</v>
      </c>
      <c r="N1372" t="str">
        <f t="shared" si="43"/>
        <v>fev/2023</v>
      </c>
    </row>
    <row r="1373" spans="1:14" x14ac:dyDescent="0.25">
      <c r="A1373" t="s">
        <v>1426</v>
      </c>
      <c r="B1373">
        <v>364</v>
      </c>
      <c r="C1373" t="s">
        <v>74</v>
      </c>
      <c r="D1373" t="s">
        <v>44</v>
      </c>
      <c r="E1373" t="s">
        <v>45</v>
      </c>
      <c r="F1373" t="s">
        <v>27</v>
      </c>
      <c r="G1373" s="16">
        <v>45929.561851851853</v>
      </c>
      <c r="H1373" s="16"/>
      <c r="I1373" s="16"/>
      <c r="J1373" s="16"/>
      <c r="K1373">
        <v>0.13300000000000001</v>
      </c>
      <c r="L1373" t="s">
        <v>71</v>
      </c>
      <c r="M1373">
        <f t="shared" si="42"/>
        <v>99999</v>
      </c>
      <c r="N1373" t="str">
        <f t="shared" si="43"/>
        <v>set/2025</v>
      </c>
    </row>
    <row r="1374" spans="1:14" x14ac:dyDescent="0.25">
      <c r="A1374" t="s">
        <v>1427</v>
      </c>
      <c r="B1374">
        <v>492</v>
      </c>
      <c r="C1374" t="s">
        <v>13</v>
      </c>
      <c r="D1374" t="s">
        <v>49</v>
      </c>
      <c r="E1374" t="s">
        <v>15</v>
      </c>
      <c r="F1374" t="s">
        <v>38</v>
      </c>
      <c r="G1374" s="16">
        <v>45472.70684027778</v>
      </c>
      <c r="H1374" s="16"/>
      <c r="I1374" s="16"/>
      <c r="J1374" s="16"/>
      <c r="K1374">
        <v>0.39800000000000002</v>
      </c>
      <c r="L1374" t="s">
        <v>17</v>
      </c>
      <c r="M1374">
        <f t="shared" si="42"/>
        <v>99999</v>
      </c>
      <c r="N1374" t="str">
        <f t="shared" si="43"/>
        <v>jun/2024</v>
      </c>
    </row>
    <row r="1375" spans="1:14" x14ac:dyDescent="0.25">
      <c r="A1375" t="s">
        <v>1428</v>
      </c>
      <c r="B1375">
        <v>361</v>
      </c>
      <c r="C1375" t="s">
        <v>48</v>
      </c>
      <c r="D1375" t="s">
        <v>44</v>
      </c>
      <c r="E1375" t="s">
        <v>26</v>
      </c>
      <c r="F1375" t="s">
        <v>38</v>
      </c>
      <c r="G1375" s="16">
        <v>45949.393842592603</v>
      </c>
      <c r="H1375" s="16">
        <v>45977.393842592603</v>
      </c>
      <c r="I1375" s="16"/>
      <c r="J1375" s="16"/>
      <c r="K1375">
        <v>0.20899999999999999</v>
      </c>
      <c r="L1375" t="s">
        <v>32</v>
      </c>
      <c r="M1375">
        <f t="shared" si="42"/>
        <v>99999</v>
      </c>
      <c r="N1375" t="str">
        <f t="shared" si="43"/>
        <v>out/2025</v>
      </c>
    </row>
    <row r="1376" spans="1:14" x14ac:dyDescent="0.25">
      <c r="A1376" t="s">
        <v>1429</v>
      </c>
      <c r="B1376">
        <v>831</v>
      </c>
      <c r="C1376" t="s">
        <v>13</v>
      </c>
      <c r="D1376" t="s">
        <v>25</v>
      </c>
      <c r="E1376" t="s">
        <v>26</v>
      </c>
      <c r="F1376" t="s">
        <v>27</v>
      </c>
      <c r="G1376" s="16">
        <v>45009.786423611113</v>
      </c>
      <c r="H1376" s="16">
        <v>45015.786423611113</v>
      </c>
      <c r="I1376" s="16">
        <v>45025.786423611113</v>
      </c>
      <c r="J1376" s="16">
        <v>45028.786423611113</v>
      </c>
      <c r="K1376">
        <v>0.59299999999999997</v>
      </c>
      <c r="L1376" t="s">
        <v>17</v>
      </c>
      <c r="M1376">
        <f t="shared" si="42"/>
        <v>19</v>
      </c>
      <c r="N1376" t="str">
        <f t="shared" si="43"/>
        <v>mar/2023</v>
      </c>
    </row>
    <row r="1377" spans="1:14" x14ac:dyDescent="0.25">
      <c r="A1377" t="s">
        <v>1430</v>
      </c>
      <c r="B1377">
        <v>540</v>
      </c>
      <c r="C1377" t="s">
        <v>24</v>
      </c>
      <c r="D1377" t="s">
        <v>44</v>
      </c>
      <c r="E1377" t="s">
        <v>26</v>
      </c>
      <c r="F1377" t="s">
        <v>21</v>
      </c>
      <c r="G1377" s="16">
        <v>45633.357002314813</v>
      </c>
      <c r="H1377" s="16">
        <v>45662.357002314813</v>
      </c>
      <c r="I1377" s="16">
        <v>45680.357002314813</v>
      </c>
      <c r="J1377" s="16"/>
      <c r="K1377">
        <v>0.313</v>
      </c>
      <c r="L1377" t="s">
        <v>39</v>
      </c>
      <c r="M1377">
        <f t="shared" si="42"/>
        <v>99999</v>
      </c>
      <c r="N1377" t="str">
        <f t="shared" si="43"/>
        <v>dez/2024</v>
      </c>
    </row>
    <row r="1378" spans="1:14" x14ac:dyDescent="0.25">
      <c r="A1378" t="s">
        <v>1431</v>
      </c>
      <c r="B1378">
        <v>709</v>
      </c>
      <c r="C1378" t="s">
        <v>24</v>
      </c>
      <c r="D1378" t="s">
        <v>14</v>
      </c>
      <c r="E1378" t="s">
        <v>26</v>
      </c>
      <c r="F1378" t="s">
        <v>21</v>
      </c>
      <c r="G1378" s="16">
        <v>45486.542974537027</v>
      </c>
      <c r="H1378" s="16"/>
      <c r="I1378" s="16"/>
      <c r="J1378" s="16"/>
      <c r="K1378">
        <v>0.504</v>
      </c>
      <c r="L1378" t="s">
        <v>32</v>
      </c>
      <c r="M1378">
        <f t="shared" si="42"/>
        <v>99999</v>
      </c>
      <c r="N1378" t="str">
        <f t="shared" si="43"/>
        <v>jul/2024</v>
      </c>
    </row>
    <row r="1379" spans="1:14" x14ac:dyDescent="0.25">
      <c r="A1379" t="s">
        <v>1432</v>
      </c>
      <c r="B1379">
        <v>599</v>
      </c>
      <c r="C1379" t="s">
        <v>24</v>
      </c>
      <c r="D1379" t="s">
        <v>14</v>
      </c>
      <c r="E1379" t="s">
        <v>57</v>
      </c>
      <c r="F1379" t="s">
        <v>21</v>
      </c>
      <c r="G1379" s="16">
        <v>44938.807337962957</v>
      </c>
      <c r="H1379" s="16">
        <v>44958.807337962957</v>
      </c>
      <c r="I1379" s="16">
        <v>44970.807337962957</v>
      </c>
      <c r="J1379" s="16"/>
      <c r="K1379">
        <v>0.224</v>
      </c>
      <c r="L1379" t="s">
        <v>54</v>
      </c>
      <c r="M1379">
        <f t="shared" si="42"/>
        <v>99999</v>
      </c>
      <c r="N1379" t="str">
        <f t="shared" si="43"/>
        <v>jan/2023</v>
      </c>
    </row>
    <row r="1380" spans="1:14" x14ac:dyDescent="0.25">
      <c r="A1380" t="s">
        <v>1433</v>
      </c>
      <c r="B1380">
        <v>494</v>
      </c>
      <c r="C1380" t="s">
        <v>74</v>
      </c>
      <c r="D1380" t="s">
        <v>30</v>
      </c>
      <c r="E1380" t="s">
        <v>45</v>
      </c>
      <c r="F1380" t="s">
        <v>27</v>
      </c>
      <c r="G1380" s="16">
        <v>45372.597233796303</v>
      </c>
      <c r="H1380" s="16"/>
      <c r="I1380" s="16"/>
      <c r="J1380" s="16"/>
      <c r="K1380">
        <v>0.08</v>
      </c>
      <c r="L1380" t="s">
        <v>41</v>
      </c>
      <c r="M1380">
        <f t="shared" si="42"/>
        <v>99999</v>
      </c>
      <c r="N1380" t="str">
        <f t="shared" si="43"/>
        <v>mar/2024</v>
      </c>
    </row>
    <row r="1381" spans="1:14" x14ac:dyDescent="0.25">
      <c r="A1381" t="s">
        <v>1434</v>
      </c>
      <c r="B1381">
        <v>753</v>
      </c>
      <c r="C1381" t="s">
        <v>24</v>
      </c>
      <c r="D1381" t="s">
        <v>30</v>
      </c>
      <c r="E1381" t="s">
        <v>15</v>
      </c>
      <c r="F1381" t="s">
        <v>31</v>
      </c>
      <c r="G1381" s="16">
        <v>45004.93072916667</v>
      </c>
      <c r="H1381" s="16"/>
      <c r="I1381" s="16"/>
      <c r="J1381" s="16"/>
      <c r="K1381">
        <v>0.15</v>
      </c>
      <c r="L1381" t="s">
        <v>22</v>
      </c>
      <c r="M1381">
        <f t="shared" si="42"/>
        <v>99999</v>
      </c>
      <c r="N1381" t="str">
        <f t="shared" si="43"/>
        <v>mar/2023</v>
      </c>
    </row>
    <row r="1382" spans="1:14" x14ac:dyDescent="0.25">
      <c r="A1382" t="s">
        <v>1435</v>
      </c>
      <c r="B1382">
        <v>600</v>
      </c>
      <c r="C1382" t="s">
        <v>13</v>
      </c>
      <c r="D1382" t="s">
        <v>30</v>
      </c>
      <c r="E1382" t="s">
        <v>15</v>
      </c>
      <c r="F1382" t="s">
        <v>21</v>
      </c>
      <c r="G1382" s="16">
        <v>45798.581875000003</v>
      </c>
      <c r="H1382" s="16"/>
      <c r="I1382" s="16"/>
      <c r="J1382" s="16"/>
      <c r="K1382">
        <v>0.38600000000000001</v>
      </c>
      <c r="L1382" t="s">
        <v>32</v>
      </c>
      <c r="M1382">
        <f t="shared" si="42"/>
        <v>99999</v>
      </c>
      <c r="N1382" t="str">
        <f t="shared" si="43"/>
        <v>mai/2025</v>
      </c>
    </row>
    <row r="1383" spans="1:14" x14ac:dyDescent="0.25">
      <c r="A1383" t="s">
        <v>1436</v>
      </c>
      <c r="B1383">
        <v>755</v>
      </c>
      <c r="C1383" t="s">
        <v>24</v>
      </c>
      <c r="D1383" t="s">
        <v>19</v>
      </c>
      <c r="E1383" t="s">
        <v>15</v>
      </c>
      <c r="F1383" t="s">
        <v>21</v>
      </c>
      <c r="G1383" s="16">
        <v>45301.30363425926</v>
      </c>
      <c r="H1383" s="16"/>
      <c r="I1383" s="16"/>
      <c r="J1383" s="16"/>
      <c r="K1383">
        <v>0.50800000000000001</v>
      </c>
      <c r="L1383" t="s">
        <v>66</v>
      </c>
      <c r="M1383">
        <f t="shared" si="42"/>
        <v>99999</v>
      </c>
      <c r="N1383" t="str">
        <f t="shared" si="43"/>
        <v>jan/2024</v>
      </c>
    </row>
    <row r="1384" spans="1:14" x14ac:dyDescent="0.25">
      <c r="A1384" t="s">
        <v>1437</v>
      </c>
      <c r="B1384">
        <v>501</v>
      </c>
      <c r="C1384" t="s">
        <v>24</v>
      </c>
      <c r="D1384" t="s">
        <v>44</v>
      </c>
      <c r="E1384" t="s">
        <v>20</v>
      </c>
      <c r="F1384" t="s">
        <v>21</v>
      </c>
      <c r="G1384" s="16">
        <v>45398.5234837963</v>
      </c>
      <c r="H1384" s="16">
        <v>45404.5234837963</v>
      </c>
      <c r="I1384" s="16"/>
      <c r="J1384" s="16"/>
      <c r="K1384">
        <v>0.16900000000000001</v>
      </c>
      <c r="L1384" t="s">
        <v>32</v>
      </c>
      <c r="M1384">
        <f t="shared" si="42"/>
        <v>99999</v>
      </c>
      <c r="N1384" t="str">
        <f t="shared" si="43"/>
        <v>abr/2024</v>
      </c>
    </row>
    <row r="1385" spans="1:14" x14ac:dyDescent="0.25">
      <c r="A1385" t="s">
        <v>1438</v>
      </c>
      <c r="B1385">
        <v>601</v>
      </c>
      <c r="C1385" t="s">
        <v>74</v>
      </c>
      <c r="D1385" t="s">
        <v>130</v>
      </c>
      <c r="E1385" t="s">
        <v>20</v>
      </c>
      <c r="F1385" t="s">
        <v>21</v>
      </c>
      <c r="G1385" s="16">
        <v>45273.073923611111</v>
      </c>
      <c r="H1385" s="16">
        <v>45288.073923611111</v>
      </c>
      <c r="I1385" s="16"/>
      <c r="J1385" s="16"/>
      <c r="K1385">
        <v>0.28299999999999997</v>
      </c>
      <c r="L1385" t="s">
        <v>61</v>
      </c>
      <c r="M1385">
        <f t="shared" si="42"/>
        <v>99999</v>
      </c>
      <c r="N1385" t="str">
        <f t="shared" si="43"/>
        <v>dez/2023</v>
      </c>
    </row>
    <row r="1386" spans="1:14" x14ac:dyDescent="0.25">
      <c r="A1386" t="s">
        <v>1439</v>
      </c>
      <c r="B1386">
        <v>636</v>
      </c>
      <c r="C1386" t="s">
        <v>13</v>
      </c>
      <c r="D1386" t="s">
        <v>79</v>
      </c>
      <c r="E1386" t="s">
        <v>15</v>
      </c>
      <c r="F1386" t="s">
        <v>27</v>
      </c>
      <c r="G1386" s="16">
        <v>45781.43478009259</v>
      </c>
      <c r="H1386" s="16">
        <v>45791.43478009259</v>
      </c>
      <c r="I1386" s="16">
        <v>45802.43478009259</v>
      </c>
      <c r="J1386" s="16"/>
      <c r="K1386">
        <v>0.40600000000000003</v>
      </c>
      <c r="L1386" t="s">
        <v>66</v>
      </c>
      <c r="M1386">
        <f t="shared" si="42"/>
        <v>99999</v>
      </c>
      <c r="N1386" t="str">
        <f t="shared" si="43"/>
        <v>mai/2025</v>
      </c>
    </row>
    <row r="1387" spans="1:14" x14ac:dyDescent="0.25">
      <c r="A1387" t="s">
        <v>1440</v>
      </c>
      <c r="B1387">
        <v>331</v>
      </c>
      <c r="C1387" t="s">
        <v>13</v>
      </c>
      <c r="D1387" t="s">
        <v>14</v>
      </c>
      <c r="E1387" t="s">
        <v>26</v>
      </c>
      <c r="F1387" t="s">
        <v>31</v>
      </c>
      <c r="G1387" s="16">
        <v>45242.499965277777</v>
      </c>
      <c r="H1387" s="16"/>
      <c r="I1387" s="16"/>
      <c r="J1387" s="16"/>
      <c r="K1387">
        <v>0.32</v>
      </c>
      <c r="L1387" t="s">
        <v>22</v>
      </c>
      <c r="M1387">
        <f t="shared" si="42"/>
        <v>99999</v>
      </c>
      <c r="N1387" t="str">
        <f t="shared" si="43"/>
        <v>nov/2023</v>
      </c>
    </row>
    <row r="1388" spans="1:14" x14ac:dyDescent="0.25">
      <c r="A1388" t="s">
        <v>1441</v>
      </c>
      <c r="B1388">
        <v>397</v>
      </c>
      <c r="C1388" t="s">
        <v>13</v>
      </c>
      <c r="D1388" t="s">
        <v>25</v>
      </c>
      <c r="E1388" t="s">
        <v>15</v>
      </c>
      <c r="F1388" t="s">
        <v>27</v>
      </c>
      <c r="G1388" s="16">
        <v>45480.057638888888</v>
      </c>
      <c r="H1388" s="16"/>
      <c r="I1388" s="16"/>
      <c r="J1388" s="16"/>
      <c r="K1388">
        <v>0.34100000000000003</v>
      </c>
      <c r="L1388" t="s">
        <v>71</v>
      </c>
      <c r="M1388">
        <f t="shared" si="42"/>
        <v>99999</v>
      </c>
      <c r="N1388" t="str">
        <f t="shared" si="43"/>
        <v>jul/2024</v>
      </c>
    </row>
    <row r="1389" spans="1:14" x14ac:dyDescent="0.25">
      <c r="A1389" t="s">
        <v>1442</v>
      </c>
      <c r="B1389">
        <v>490</v>
      </c>
      <c r="C1389" t="s">
        <v>24</v>
      </c>
      <c r="D1389" t="s">
        <v>49</v>
      </c>
      <c r="E1389" t="s">
        <v>20</v>
      </c>
      <c r="F1389" t="s">
        <v>38</v>
      </c>
      <c r="G1389" s="16">
        <v>45475.370127314818</v>
      </c>
      <c r="H1389" s="16"/>
      <c r="I1389" s="16"/>
      <c r="J1389" s="16"/>
      <c r="K1389">
        <v>0.215</v>
      </c>
      <c r="L1389" t="s">
        <v>39</v>
      </c>
      <c r="M1389">
        <f t="shared" si="42"/>
        <v>99999</v>
      </c>
      <c r="N1389" t="str">
        <f t="shared" si="43"/>
        <v>jul/2024</v>
      </c>
    </row>
    <row r="1390" spans="1:14" x14ac:dyDescent="0.25">
      <c r="A1390" t="s">
        <v>1443</v>
      </c>
      <c r="B1390">
        <v>840</v>
      </c>
      <c r="C1390" t="s">
        <v>13</v>
      </c>
      <c r="D1390" t="s">
        <v>30</v>
      </c>
      <c r="E1390" t="s">
        <v>15</v>
      </c>
      <c r="F1390" t="s">
        <v>31</v>
      </c>
      <c r="G1390" s="16">
        <v>45051.547314814823</v>
      </c>
      <c r="H1390" s="16">
        <v>45066.547314814823</v>
      </c>
      <c r="I1390" s="16">
        <v>45072.547314814823</v>
      </c>
      <c r="J1390" s="16">
        <v>45090.547314814823</v>
      </c>
      <c r="K1390">
        <v>0.17599999999999999</v>
      </c>
      <c r="L1390" t="s">
        <v>61</v>
      </c>
      <c r="M1390">
        <f t="shared" si="42"/>
        <v>39</v>
      </c>
      <c r="N1390" t="str">
        <f t="shared" si="43"/>
        <v>mai/2023</v>
      </c>
    </row>
    <row r="1391" spans="1:14" x14ac:dyDescent="0.25">
      <c r="A1391" t="s">
        <v>1444</v>
      </c>
      <c r="B1391">
        <v>347</v>
      </c>
      <c r="C1391" t="s">
        <v>24</v>
      </c>
      <c r="D1391" t="s">
        <v>30</v>
      </c>
      <c r="E1391" t="s">
        <v>26</v>
      </c>
      <c r="F1391" t="s">
        <v>38</v>
      </c>
      <c r="G1391" s="16">
        <v>45834.570543981477</v>
      </c>
      <c r="H1391" s="16">
        <v>45843.570543981477</v>
      </c>
      <c r="I1391" s="16">
        <v>45843.570543981477</v>
      </c>
      <c r="J1391" s="16">
        <v>45863.570543981477</v>
      </c>
      <c r="K1391">
        <v>0.39400000000000002</v>
      </c>
      <c r="L1391" t="s">
        <v>32</v>
      </c>
      <c r="M1391">
        <f t="shared" si="42"/>
        <v>29</v>
      </c>
      <c r="N1391" t="str">
        <f t="shared" si="43"/>
        <v>jun/2025</v>
      </c>
    </row>
    <row r="1392" spans="1:14" x14ac:dyDescent="0.25">
      <c r="A1392" t="s">
        <v>1445</v>
      </c>
      <c r="B1392">
        <v>549</v>
      </c>
      <c r="C1392" t="s">
        <v>24</v>
      </c>
      <c r="D1392" t="s">
        <v>19</v>
      </c>
      <c r="E1392" t="s">
        <v>15</v>
      </c>
      <c r="F1392" t="s">
        <v>16</v>
      </c>
      <c r="G1392" s="16">
        <v>45689.230902777781</v>
      </c>
      <c r="H1392" s="16"/>
      <c r="I1392" s="16"/>
      <c r="J1392" s="16"/>
      <c r="K1392">
        <v>0.21299999999999999</v>
      </c>
      <c r="L1392" t="s">
        <v>66</v>
      </c>
      <c r="M1392">
        <f t="shared" si="42"/>
        <v>99999</v>
      </c>
      <c r="N1392" t="str">
        <f t="shared" si="43"/>
        <v>fev/2025</v>
      </c>
    </row>
    <row r="1393" spans="1:14" x14ac:dyDescent="0.25">
      <c r="A1393" t="s">
        <v>1446</v>
      </c>
      <c r="B1393">
        <v>525</v>
      </c>
      <c r="C1393" t="s">
        <v>13</v>
      </c>
      <c r="D1393" t="s">
        <v>130</v>
      </c>
      <c r="E1393" t="s">
        <v>15</v>
      </c>
      <c r="F1393" t="s">
        <v>27</v>
      </c>
      <c r="G1393" s="16">
        <v>45835.376400462963</v>
      </c>
      <c r="H1393" s="16">
        <v>45858.376400462963</v>
      </c>
      <c r="I1393" s="16">
        <v>45872.376400462963</v>
      </c>
      <c r="J1393" s="16">
        <v>45887.376400462963</v>
      </c>
      <c r="K1393">
        <v>0.41099999999999998</v>
      </c>
      <c r="L1393" t="s">
        <v>71</v>
      </c>
      <c r="M1393">
        <f t="shared" si="42"/>
        <v>52</v>
      </c>
      <c r="N1393" t="str">
        <f t="shared" si="43"/>
        <v>jun/2025</v>
      </c>
    </row>
    <row r="1394" spans="1:14" x14ac:dyDescent="0.25">
      <c r="A1394" t="s">
        <v>1447</v>
      </c>
      <c r="B1394">
        <v>571</v>
      </c>
      <c r="C1394" t="s">
        <v>24</v>
      </c>
      <c r="D1394" t="s">
        <v>30</v>
      </c>
      <c r="E1394" t="s">
        <v>15</v>
      </c>
      <c r="F1394" t="s">
        <v>27</v>
      </c>
      <c r="G1394" s="16">
        <v>45499.502500000002</v>
      </c>
      <c r="H1394" s="16">
        <v>45510.502500000002</v>
      </c>
      <c r="I1394" s="16"/>
      <c r="J1394" s="16"/>
      <c r="K1394">
        <v>0.32300000000000001</v>
      </c>
      <c r="L1394" t="s">
        <v>22</v>
      </c>
      <c r="M1394">
        <f t="shared" si="42"/>
        <v>99999</v>
      </c>
      <c r="N1394" t="str">
        <f t="shared" si="43"/>
        <v>jul/2024</v>
      </c>
    </row>
    <row r="1395" spans="1:14" x14ac:dyDescent="0.25">
      <c r="A1395" t="s">
        <v>1448</v>
      </c>
      <c r="B1395">
        <v>784</v>
      </c>
      <c r="C1395" t="s">
        <v>34</v>
      </c>
      <c r="D1395" t="s">
        <v>14</v>
      </c>
      <c r="E1395" t="s">
        <v>26</v>
      </c>
      <c r="F1395" t="s">
        <v>38</v>
      </c>
      <c r="G1395" s="16">
        <v>45677.973032407397</v>
      </c>
      <c r="H1395" s="16"/>
      <c r="I1395" s="16"/>
      <c r="J1395" s="16"/>
      <c r="K1395">
        <v>0.122</v>
      </c>
      <c r="L1395" t="s">
        <v>17</v>
      </c>
      <c r="M1395">
        <f t="shared" si="42"/>
        <v>99999</v>
      </c>
      <c r="N1395" t="str">
        <f t="shared" si="43"/>
        <v>jan/2025</v>
      </c>
    </row>
    <row r="1396" spans="1:14" x14ac:dyDescent="0.25">
      <c r="A1396" t="s">
        <v>1449</v>
      </c>
      <c r="B1396">
        <v>627</v>
      </c>
      <c r="C1396" t="s">
        <v>24</v>
      </c>
      <c r="D1396" t="s">
        <v>30</v>
      </c>
      <c r="E1396" t="s">
        <v>15</v>
      </c>
      <c r="F1396" t="s">
        <v>21</v>
      </c>
      <c r="G1396" s="16">
        <v>45863.158564814818</v>
      </c>
      <c r="H1396" s="16">
        <v>45865.158564814818</v>
      </c>
      <c r="I1396" s="16">
        <v>45883.158564814818</v>
      </c>
      <c r="J1396" s="16"/>
      <c r="K1396">
        <v>0.10100000000000001</v>
      </c>
      <c r="L1396" t="s">
        <v>46</v>
      </c>
      <c r="M1396">
        <f t="shared" si="42"/>
        <v>99999</v>
      </c>
      <c r="N1396" t="str">
        <f t="shared" si="43"/>
        <v>jul/2025</v>
      </c>
    </row>
    <row r="1397" spans="1:14" x14ac:dyDescent="0.25">
      <c r="A1397" t="s">
        <v>1450</v>
      </c>
      <c r="B1397">
        <v>479</v>
      </c>
      <c r="C1397" t="s">
        <v>13</v>
      </c>
      <c r="D1397" t="s">
        <v>14</v>
      </c>
      <c r="E1397" t="s">
        <v>15</v>
      </c>
      <c r="F1397" t="s">
        <v>31</v>
      </c>
      <c r="G1397" s="16">
        <v>45599.172592592593</v>
      </c>
      <c r="H1397" s="16">
        <v>45615.172592592593</v>
      </c>
      <c r="I1397" s="16">
        <v>45615.172592592593</v>
      </c>
      <c r="J1397" s="16"/>
      <c r="K1397">
        <v>0.158</v>
      </c>
      <c r="L1397" t="s">
        <v>35</v>
      </c>
      <c r="M1397">
        <f t="shared" si="42"/>
        <v>99999</v>
      </c>
      <c r="N1397" t="str">
        <f t="shared" si="43"/>
        <v>nov/2024</v>
      </c>
    </row>
    <row r="1398" spans="1:14" x14ac:dyDescent="0.25">
      <c r="A1398" t="s">
        <v>1451</v>
      </c>
      <c r="B1398">
        <v>322</v>
      </c>
      <c r="C1398" t="s">
        <v>13</v>
      </c>
      <c r="D1398" t="s">
        <v>30</v>
      </c>
      <c r="E1398" t="s">
        <v>15</v>
      </c>
      <c r="F1398" t="s">
        <v>21</v>
      </c>
      <c r="G1398" s="16">
        <v>45922.555150462962</v>
      </c>
      <c r="H1398" s="16">
        <v>45945.555150462962</v>
      </c>
      <c r="I1398" s="16"/>
      <c r="J1398" s="16"/>
      <c r="K1398">
        <v>0.33300000000000002</v>
      </c>
      <c r="L1398" t="s">
        <v>89</v>
      </c>
      <c r="M1398">
        <f t="shared" si="42"/>
        <v>99999</v>
      </c>
      <c r="N1398" t="str">
        <f t="shared" si="43"/>
        <v>set/2025</v>
      </c>
    </row>
    <row r="1399" spans="1:14" x14ac:dyDescent="0.25">
      <c r="A1399" t="s">
        <v>1452</v>
      </c>
      <c r="B1399">
        <v>669</v>
      </c>
      <c r="C1399" t="s">
        <v>24</v>
      </c>
      <c r="D1399" t="s">
        <v>19</v>
      </c>
      <c r="E1399" t="s">
        <v>26</v>
      </c>
      <c r="F1399" t="s">
        <v>21</v>
      </c>
      <c r="G1399" s="16">
        <v>45093.348703703698</v>
      </c>
      <c r="H1399" s="16">
        <v>45100.348703703698</v>
      </c>
      <c r="I1399" s="16">
        <v>45109.348703703698</v>
      </c>
      <c r="J1399" s="16"/>
      <c r="K1399">
        <v>0.317</v>
      </c>
      <c r="L1399" t="s">
        <v>69</v>
      </c>
      <c r="M1399">
        <f t="shared" si="42"/>
        <v>99999</v>
      </c>
      <c r="N1399" t="str">
        <f t="shared" si="43"/>
        <v>jun/2023</v>
      </c>
    </row>
    <row r="1400" spans="1:14" x14ac:dyDescent="0.25">
      <c r="A1400" t="s">
        <v>1453</v>
      </c>
      <c r="B1400">
        <v>544</v>
      </c>
      <c r="C1400" t="s">
        <v>13</v>
      </c>
      <c r="D1400" t="s">
        <v>44</v>
      </c>
      <c r="E1400" t="s">
        <v>57</v>
      </c>
      <c r="F1400" t="s">
        <v>21</v>
      </c>
      <c r="G1400" s="16">
        <v>45758.360023148147</v>
      </c>
      <c r="H1400" s="16"/>
      <c r="I1400" s="16"/>
      <c r="J1400" s="16"/>
      <c r="K1400">
        <v>0.6</v>
      </c>
      <c r="L1400" t="s">
        <v>69</v>
      </c>
      <c r="M1400">
        <f t="shared" si="42"/>
        <v>99999</v>
      </c>
      <c r="N1400" t="str">
        <f t="shared" si="43"/>
        <v>abr/2025</v>
      </c>
    </row>
    <row r="1401" spans="1:14" x14ac:dyDescent="0.25">
      <c r="A1401" t="s">
        <v>1454</v>
      </c>
      <c r="B1401">
        <v>459</v>
      </c>
      <c r="C1401" t="s">
        <v>24</v>
      </c>
      <c r="D1401" t="s">
        <v>14</v>
      </c>
      <c r="E1401" t="s">
        <v>45</v>
      </c>
      <c r="F1401" t="s">
        <v>38</v>
      </c>
      <c r="G1401" s="16">
        <v>45467.457928240743</v>
      </c>
      <c r="H1401" s="16">
        <v>45477.457928240743</v>
      </c>
      <c r="I1401" s="16"/>
      <c r="J1401" s="16"/>
      <c r="K1401">
        <v>0.34799999999999998</v>
      </c>
      <c r="L1401" t="s">
        <v>106</v>
      </c>
      <c r="M1401">
        <f t="shared" si="42"/>
        <v>99999</v>
      </c>
      <c r="N1401" t="str">
        <f t="shared" si="43"/>
        <v>jun/2024</v>
      </c>
    </row>
    <row r="1402" spans="1:14" x14ac:dyDescent="0.25">
      <c r="A1402" t="s">
        <v>1455</v>
      </c>
      <c r="B1402">
        <v>672</v>
      </c>
      <c r="C1402" t="s">
        <v>74</v>
      </c>
      <c r="D1402" t="s">
        <v>49</v>
      </c>
      <c r="E1402" t="s">
        <v>45</v>
      </c>
      <c r="F1402" t="s">
        <v>38</v>
      </c>
      <c r="G1402" s="16">
        <v>45710.079895833333</v>
      </c>
      <c r="H1402" s="16">
        <v>45716.079895833333</v>
      </c>
      <c r="I1402" s="16">
        <v>45732.079895833333</v>
      </c>
      <c r="J1402" s="16"/>
      <c r="K1402">
        <v>0.25700000000000001</v>
      </c>
      <c r="L1402" t="s">
        <v>46</v>
      </c>
      <c r="M1402">
        <f t="shared" si="42"/>
        <v>99999</v>
      </c>
      <c r="N1402" t="str">
        <f t="shared" si="43"/>
        <v>fev/2025</v>
      </c>
    </row>
    <row r="1403" spans="1:14" x14ac:dyDescent="0.25">
      <c r="A1403" t="s">
        <v>1456</v>
      </c>
      <c r="B1403">
        <v>584</v>
      </c>
      <c r="C1403" t="s">
        <v>24</v>
      </c>
      <c r="D1403" t="s">
        <v>44</v>
      </c>
      <c r="E1403" t="s">
        <v>15</v>
      </c>
      <c r="F1403" t="s">
        <v>21</v>
      </c>
      <c r="G1403" s="16">
        <v>45224.714409722219</v>
      </c>
      <c r="H1403" s="16">
        <v>45234.714409722219</v>
      </c>
      <c r="I1403" s="16">
        <v>45241.714409722219</v>
      </c>
      <c r="J1403" s="16"/>
      <c r="K1403">
        <v>0.215</v>
      </c>
      <c r="L1403" t="s">
        <v>35</v>
      </c>
      <c r="M1403">
        <f t="shared" si="42"/>
        <v>99999</v>
      </c>
      <c r="N1403" t="str">
        <f t="shared" si="43"/>
        <v>out/2023</v>
      </c>
    </row>
    <row r="1404" spans="1:14" x14ac:dyDescent="0.25">
      <c r="A1404" t="s">
        <v>1457</v>
      </c>
      <c r="B1404">
        <v>820</v>
      </c>
      <c r="C1404" t="s">
        <v>13</v>
      </c>
      <c r="D1404" t="s">
        <v>14</v>
      </c>
      <c r="E1404" t="s">
        <v>45</v>
      </c>
      <c r="F1404" t="s">
        <v>38</v>
      </c>
      <c r="G1404" s="16">
        <v>45377.962789351863</v>
      </c>
      <c r="H1404" s="16"/>
      <c r="I1404" s="16"/>
      <c r="J1404" s="16"/>
      <c r="K1404">
        <v>0.71199999999999997</v>
      </c>
      <c r="L1404" t="s">
        <v>61</v>
      </c>
      <c r="M1404">
        <f t="shared" si="42"/>
        <v>99999</v>
      </c>
      <c r="N1404" t="str">
        <f t="shared" si="43"/>
        <v>mar/2024</v>
      </c>
    </row>
    <row r="1405" spans="1:14" x14ac:dyDescent="0.25">
      <c r="A1405" t="s">
        <v>1458</v>
      </c>
      <c r="B1405">
        <v>749</v>
      </c>
      <c r="C1405" t="s">
        <v>13</v>
      </c>
      <c r="D1405" t="s">
        <v>49</v>
      </c>
      <c r="E1405" t="s">
        <v>26</v>
      </c>
      <c r="F1405" t="s">
        <v>21</v>
      </c>
      <c r="G1405" s="16">
        <v>45675.542997685188</v>
      </c>
      <c r="H1405" s="16">
        <v>45696.542997685188</v>
      </c>
      <c r="I1405" s="16">
        <v>45714.542997685188</v>
      </c>
      <c r="J1405" s="16"/>
      <c r="K1405">
        <v>3.7999999999999999E-2</v>
      </c>
      <c r="L1405" t="s">
        <v>64</v>
      </c>
      <c r="M1405">
        <f t="shared" si="42"/>
        <v>99999</v>
      </c>
      <c r="N1405" t="str">
        <f t="shared" si="43"/>
        <v>jan/2025</v>
      </c>
    </row>
    <row r="1406" spans="1:14" x14ac:dyDescent="0.25">
      <c r="A1406" t="s">
        <v>1459</v>
      </c>
      <c r="B1406">
        <v>435</v>
      </c>
      <c r="C1406" t="s">
        <v>34</v>
      </c>
      <c r="D1406" t="s">
        <v>130</v>
      </c>
      <c r="E1406" t="s">
        <v>15</v>
      </c>
      <c r="F1406" t="s">
        <v>31</v>
      </c>
      <c r="G1406" s="16">
        <v>45665.582928240743</v>
      </c>
      <c r="H1406" s="16">
        <v>45693.582928240743</v>
      </c>
      <c r="I1406" s="16">
        <v>45702.582928240743</v>
      </c>
      <c r="J1406" s="16">
        <v>45751.582928240743</v>
      </c>
      <c r="K1406">
        <v>0.18</v>
      </c>
      <c r="L1406" t="s">
        <v>58</v>
      </c>
      <c r="M1406">
        <f t="shared" si="42"/>
        <v>86</v>
      </c>
      <c r="N1406" t="str">
        <f t="shared" si="43"/>
        <v>jan/2025</v>
      </c>
    </row>
    <row r="1407" spans="1:14" x14ac:dyDescent="0.25">
      <c r="A1407" t="s">
        <v>1460</v>
      </c>
      <c r="B1407">
        <v>395</v>
      </c>
      <c r="C1407" t="s">
        <v>34</v>
      </c>
      <c r="D1407" t="s">
        <v>49</v>
      </c>
      <c r="E1407" t="s">
        <v>15</v>
      </c>
      <c r="F1407" t="s">
        <v>31</v>
      </c>
      <c r="G1407" s="16">
        <v>45466.018055555563</v>
      </c>
      <c r="H1407" s="16">
        <v>45467.018055555563</v>
      </c>
      <c r="I1407" s="16">
        <v>45473.018055555563</v>
      </c>
      <c r="J1407" s="16">
        <v>45489.018055555563</v>
      </c>
      <c r="K1407">
        <v>0.16900000000000001</v>
      </c>
      <c r="L1407" t="s">
        <v>64</v>
      </c>
      <c r="M1407">
        <f t="shared" si="42"/>
        <v>23</v>
      </c>
      <c r="N1407" t="str">
        <f t="shared" si="43"/>
        <v>jun/2024</v>
      </c>
    </row>
    <row r="1408" spans="1:14" x14ac:dyDescent="0.25">
      <c r="A1408" t="s">
        <v>1461</v>
      </c>
      <c r="B1408">
        <v>418</v>
      </c>
      <c r="C1408" t="s">
        <v>13</v>
      </c>
      <c r="D1408" t="s">
        <v>44</v>
      </c>
      <c r="E1408" t="s">
        <v>15</v>
      </c>
      <c r="F1408" t="s">
        <v>21</v>
      </c>
      <c r="G1408" s="16">
        <v>45815.517777777779</v>
      </c>
      <c r="H1408" s="16">
        <v>45816.517777777779</v>
      </c>
      <c r="I1408" s="16"/>
      <c r="J1408" s="16"/>
      <c r="K1408">
        <v>0.43099999999999999</v>
      </c>
      <c r="L1408" t="s">
        <v>46</v>
      </c>
      <c r="M1408">
        <f t="shared" si="42"/>
        <v>99999</v>
      </c>
      <c r="N1408" t="str">
        <f t="shared" si="43"/>
        <v>jun/2025</v>
      </c>
    </row>
    <row r="1409" spans="1:14" x14ac:dyDescent="0.25">
      <c r="A1409" t="s">
        <v>1462</v>
      </c>
      <c r="B1409">
        <v>673</v>
      </c>
      <c r="C1409" t="s">
        <v>13</v>
      </c>
      <c r="D1409" t="s">
        <v>30</v>
      </c>
      <c r="E1409" t="s">
        <v>15</v>
      </c>
      <c r="F1409" t="s">
        <v>16</v>
      </c>
      <c r="G1409" s="16">
        <v>45130.270231481481</v>
      </c>
      <c r="H1409" s="16">
        <v>45152.270231481481</v>
      </c>
      <c r="I1409" s="16">
        <v>45170.270231481481</v>
      </c>
      <c r="J1409" s="16">
        <v>45183.270231481481</v>
      </c>
      <c r="K1409">
        <v>0.32300000000000001</v>
      </c>
      <c r="L1409" t="s">
        <v>86</v>
      </c>
      <c r="M1409">
        <f t="shared" si="42"/>
        <v>53</v>
      </c>
      <c r="N1409" t="str">
        <f t="shared" si="43"/>
        <v>jul/2023</v>
      </c>
    </row>
    <row r="1410" spans="1:14" x14ac:dyDescent="0.25">
      <c r="A1410" t="s">
        <v>1463</v>
      </c>
      <c r="B1410">
        <v>573</v>
      </c>
      <c r="C1410" t="s">
        <v>24</v>
      </c>
      <c r="D1410" t="s">
        <v>14</v>
      </c>
      <c r="E1410" t="s">
        <v>15</v>
      </c>
      <c r="F1410" t="s">
        <v>31</v>
      </c>
      <c r="G1410" s="16">
        <v>45870.122743055559</v>
      </c>
      <c r="H1410" s="16"/>
      <c r="I1410" s="16"/>
      <c r="J1410" s="16"/>
      <c r="K1410">
        <v>0.20899999999999999</v>
      </c>
      <c r="L1410" t="s">
        <v>41</v>
      </c>
      <c r="M1410">
        <f t="shared" si="42"/>
        <v>99999</v>
      </c>
      <c r="N1410" t="str">
        <f t="shared" si="43"/>
        <v>ago/2025</v>
      </c>
    </row>
    <row r="1411" spans="1:14" x14ac:dyDescent="0.25">
      <c r="A1411" t="s">
        <v>1464</v>
      </c>
      <c r="B1411">
        <v>476</v>
      </c>
      <c r="C1411" t="s">
        <v>13</v>
      </c>
      <c r="D1411" t="s">
        <v>19</v>
      </c>
      <c r="E1411" t="s">
        <v>15</v>
      </c>
      <c r="F1411" t="s">
        <v>38</v>
      </c>
      <c r="G1411" s="16">
        <v>45615.520902777767</v>
      </c>
      <c r="H1411" s="16"/>
      <c r="I1411" s="16"/>
      <c r="J1411" s="16"/>
      <c r="K1411">
        <v>0.48599999999999999</v>
      </c>
      <c r="L1411" t="s">
        <v>106</v>
      </c>
      <c r="M1411">
        <f t="shared" ref="M1411:M1474" si="44">IF(_xlfn.DAYS(J1411,G1411) &gt; 0, _xlfn.DAYS(J1411,G1411), 99999)</f>
        <v>99999</v>
      </c>
      <c r="N1411" t="str">
        <f t="shared" ref="N1411:N1474" si="45">TEXT(G1411, "mmm/aaaa")</f>
        <v>nov/2024</v>
      </c>
    </row>
    <row r="1412" spans="1:14" x14ac:dyDescent="0.25">
      <c r="A1412" t="s">
        <v>1465</v>
      </c>
      <c r="B1412">
        <v>576</v>
      </c>
      <c r="C1412" t="s">
        <v>48</v>
      </c>
      <c r="D1412" t="s">
        <v>30</v>
      </c>
      <c r="E1412" t="s">
        <v>15</v>
      </c>
      <c r="F1412" t="s">
        <v>38</v>
      </c>
      <c r="G1412" s="16">
        <v>45708.32608796296</v>
      </c>
      <c r="H1412" s="16">
        <v>45712.32608796296</v>
      </c>
      <c r="I1412" s="16">
        <v>45715.32608796296</v>
      </c>
      <c r="J1412" s="16">
        <v>45736.32608796296</v>
      </c>
      <c r="K1412">
        <v>0.13700000000000001</v>
      </c>
      <c r="L1412" t="s">
        <v>61</v>
      </c>
      <c r="M1412">
        <f t="shared" si="44"/>
        <v>28</v>
      </c>
      <c r="N1412" t="str">
        <f t="shared" si="45"/>
        <v>fev/2025</v>
      </c>
    </row>
    <row r="1413" spans="1:14" x14ac:dyDescent="0.25">
      <c r="A1413" t="s">
        <v>1466</v>
      </c>
      <c r="B1413">
        <v>437</v>
      </c>
      <c r="C1413" t="s">
        <v>13</v>
      </c>
      <c r="D1413" t="s">
        <v>130</v>
      </c>
      <c r="E1413" t="s">
        <v>45</v>
      </c>
      <c r="F1413" t="s">
        <v>38</v>
      </c>
      <c r="G1413" s="16">
        <v>45390.630185185182</v>
      </c>
      <c r="H1413" s="16">
        <v>45416.630185185182</v>
      </c>
      <c r="I1413" s="16"/>
      <c r="J1413" s="16"/>
      <c r="K1413">
        <v>0.06</v>
      </c>
      <c r="L1413" t="s">
        <v>32</v>
      </c>
      <c r="M1413">
        <f t="shared" si="44"/>
        <v>99999</v>
      </c>
      <c r="N1413" t="str">
        <f t="shared" si="45"/>
        <v>abr/2024</v>
      </c>
    </row>
    <row r="1414" spans="1:14" x14ac:dyDescent="0.25">
      <c r="A1414" t="s">
        <v>1467</v>
      </c>
      <c r="B1414">
        <v>431</v>
      </c>
      <c r="C1414" t="s">
        <v>13</v>
      </c>
      <c r="D1414" t="s">
        <v>130</v>
      </c>
      <c r="E1414" t="s">
        <v>26</v>
      </c>
      <c r="F1414" t="s">
        <v>21</v>
      </c>
      <c r="G1414" s="16">
        <v>45753.688796296286</v>
      </c>
      <c r="H1414" s="16"/>
      <c r="I1414" s="16"/>
      <c r="J1414" s="16"/>
      <c r="K1414">
        <v>0.13</v>
      </c>
      <c r="L1414" t="s">
        <v>61</v>
      </c>
      <c r="M1414">
        <f t="shared" si="44"/>
        <v>99999</v>
      </c>
      <c r="N1414" t="str">
        <f t="shared" si="45"/>
        <v>abr/2025</v>
      </c>
    </row>
    <row r="1415" spans="1:14" x14ac:dyDescent="0.25">
      <c r="A1415" t="s">
        <v>1468</v>
      </c>
      <c r="B1415">
        <v>343</v>
      </c>
      <c r="C1415" t="s">
        <v>13</v>
      </c>
      <c r="D1415" t="s">
        <v>44</v>
      </c>
      <c r="E1415" t="s">
        <v>57</v>
      </c>
      <c r="F1415" t="s">
        <v>31</v>
      </c>
      <c r="G1415" s="16">
        <v>45867.304375</v>
      </c>
      <c r="H1415" s="16">
        <v>45886.304375</v>
      </c>
      <c r="I1415" s="16">
        <v>45890.304375</v>
      </c>
      <c r="J1415" s="16">
        <v>45921.304375</v>
      </c>
      <c r="K1415">
        <v>5.0999999999999997E-2</v>
      </c>
      <c r="L1415" t="s">
        <v>86</v>
      </c>
      <c r="M1415">
        <f t="shared" si="44"/>
        <v>54</v>
      </c>
      <c r="N1415" t="str">
        <f t="shared" si="45"/>
        <v>jul/2025</v>
      </c>
    </row>
    <row r="1416" spans="1:14" x14ac:dyDescent="0.25">
      <c r="A1416" t="s">
        <v>1469</v>
      </c>
      <c r="B1416">
        <v>422</v>
      </c>
      <c r="C1416" t="s">
        <v>13</v>
      </c>
      <c r="D1416" t="s">
        <v>130</v>
      </c>
      <c r="E1416" t="s">
        <v>15</v>
      </c>
      <c r="F1416" t="s">
        <v>38</v>
      </c>
      <c r="G1416" s="16">
        <v>45546.448807870373</v>
      </c>
      <c r="H1416" s="16"/>
      <c r="I1416" s="16"/>
      <c r="J1416" s="16"/>
      <c r="K1416">
        <v>0.121</v>
      </c>
      <c r="L1416" t="s">
        <v>28</v>
      </c>
      <c r="M1416">
        <f t="shared" si="44"/>
        <v>99999</v>
      </c>
      <c r="N1416" t="str">
        <f t="shared" si="45"/>
        <v>set/2024</v>
      </c>
    </row>
    <row r="1417" spans="1:14" x14ac:dyDescent="0.25">
      <c r="A1417" t="s">
        <v>1470</v>
      </c>
      <c r="B1417">
        <v>435</v>
      </c>
      <c r="C1417" t="s">
        <v>48</v>
      </c>
      <c r="D1417" t="s">
        <v>130</v>
      </c>
      <c r="E1417" t="s">
        <v>15</v>
      </c>
      <c r="F1417" t="s">
        <v>21</v>
      </c>
      <c r="G1417" s="16">
        <v>45759.115972222222</v>
      </c>
      <c r="H1417" s="16">
        <v>45765.115972222222</v>
      </c>
      <c r="I1417" s="16">
        <v>45768.115972222222</v>
      </c>
      <c r="J1417" s="16"/>
      <c r="K1417">
        <v>7.0000000000000007E-2</v>
      </c>
      <c r="L1417" t="s">
        <v>71</v>
      </c>
      <c r="M1417">
        <f t="shared" si="44"/>
        <v>99999</v>
      </c>
      <c r="N1417" t="str">
        <f t="shared" si="45"/>
        <v>abr/2025</v>
      </c>
    </row>
    <row r="1418" spans="1:14" x14ac:dyDescent="0.25">
      <c r="A1418" t="s">
        <v>1471</v>
      </c>
      <c r="B1418">
        <v>666</v>
      </c>
      <c r="C1418" t="s">
        <v>24</v>
      </c>
      <c r="D1418" t="s">
        <v>30</v>
      </c>
      <c r="E1418" t="s">
        <v>20</v>
      </c>
      <c r="F1418" t="s">
        <v>31</v>
      </c>
      <c r="G1418" s="16">
        <v>45180.274768518517</v>
      </c>
      <c r="H1418" s="16"/>
      <c r="I1418" s="16"/>
      <c r="J1418" s="16"/>
      <c r="K1418">
        <v>0.46700000000000003</v>
      </c>
      <c r="L1418" t="s">
        <v>46</v>
      </c>
      <c r="M1418">
        <f t="shared" si="44"/>
        <v>99999</v>
      </c>
      <c r="N1418" t="str">
        <f t="shared" si="45"/>
        <v>set/2023</v>
      </c>
    </row>
    <row r="1419" spans="1:14" x14ac:dyDescent="0.25">
      <c r="A1419" t="s">
        <v>1472</v>
      </c>
      <c r="B1419">
        <v>672</v>
      </c>
      <c r="C1419" t="s">
        <v>24</v>
      </c>
      <c r="D1419" t="s">
        <v>44</v>
      </c>
      <c r="E1419" t="s">
        <v>15</v>
      </c>
      <c r="F1419" t="s">
        <v>31</v>
      </c>
      <c r="G1419" s="16">
        <v>45373.530046296299</v>
      </c>
      <c r="H1419" s="16"/>
      <c r="I1419" s="16"/>
      <c r="J1419" s="16"/>
      <c r="K1419">
        <v>0.65600000000000003</v>
      </c>
      <c r="L1419" t="s">
        <v>61</v>
      </c>
      <c r="M1419">
        <f t="shared" si="44"/>
        <v>99999</v>
      </c>
      <c r="N1419" t="str">
        <f t="shared" si="45"/>
        <v>mar/2024</v>
      </c>
    </row>
    <row r="1420" spans="1:14" x14ac:dyDescent="0.25">
      <c r="A1420" t="s">
        <v>1473</v>
      </c>
      <c r="B1420">
        <v>425</v>
      </c>
      <c r="C1420" t="s">
        <v>13</v>
      </c>
      <c r="D1420" t="s">
        <v>19</v>
      </c>
      <c r="E1420" t="s">
        <v>45</v>
      </c>
      <c r="F1420" t="s">
        <v>21</v>
      </c>
      <c r="G1420" s="16">
        <v>45490.255613425928</v>
      </c>
      <c r="H1420" s="16"/>
      <c r="I1420" s="16"/>
      <c r="J1420" s="16"/>
      <c r="K1420">
        <v>9.5000000000000001E-2</v>
      </c>
      <c r="L1420" t="s">
        <v>71</v>
      </c>
      <c r="M1420">
        <f t="shared" si="44"/>
        <v>99999</v>
      </c>
      <c r="N1420" t="str">
        <f t="shared" si="45"/>
        <v>jul/2024</v>
      </c>
    </row>
    <row r="1421" spans="1:14" x14ac:dyDescent="0.25">
      <c r="A1421" t="s">
        <v>1474</v>
      </c>
      <c r="B1421">
        <v>738</v>
      </c>
      <c r="C1421" t="s">
        <v>74</v>
      </c>
      <c r="D1421" t="s">
        <v>44</v>
      </c>
      <c r="E1421" t="s">
        <v>26</v>
      </c>
      <c r="F1421" t="s">
        <v>16</v>
      </c>
      <c r="G1421" s="16">
        <v>45602.090810185182</v>
      </c>
      <c r="H1421" s="16"/>
      <c r="I1421" s="16"/>
      <c r="J1421" s="16"/>
      <c r="K1421">
        <v>0.19900000000000001</v>
      </c>
      <c r="L1421" t="s">
        <v>58</v>
      </c>
      <c r="M1421">
        <f t="shared" si="44"/>
        <v>99999</v>
      </c>
      <c r="N1421" t="str">
        <f t="shared" si="45"/>
        <v>nov/2024</v>
      </c>
    </row>
    <row r="1422" spans="1:14" x14ac:dyDescent="0.25">
      <c r="A1422" t="s">
        <v>1475</v>
      </c>
      <c r="B1422">
        <v>350</v>
      </c>
      <c r="C1422" t="s">
        <v>13</v>
      </c>
      <c r="D1422" t="s">
        <v>30</v>
      </c>
      <c r="E1422" t="s">
        <v>26</v>
      </c>
      <c r="F1422" t="s">
        <v>38</v>
      </c>
      <c r="G1422" s="16">
        <v>45131.722118055557</v>
      </c>
      <c r="H1422" s="16">
        <v>45149.722118055557</v>
      </c>
      <c r="I1422" s="16"/>
      <c r="J1422" s="16"/>
      <c r="K1422">
        <v>0.193</v>
      </c>
      <c r="L1422" t="s">
        <v>58</v>
      </c>
      <c r="M1422">
        <f t="shared" si="44"/>
        <v>99999</v>
      </c>
      <c r="N1422" t="str">
        <f t="shared" si="45"/>
        <v>jul/2023</v>
      </c>
    </row>
    <row r="1423" spans="1:14" x14ac:dyDescent="0.25">
      <c r="A1423" t="s">
        <v>1476</v>
      </c>
      <c r="B1423">
        <v>436</v>
      </c>
      <c r="C1423" t="s">
        <v>48</v>
      </c>
      <c r="D1423" t="s">
        <v>14</v>
      </c>
      <c r="E1423" t="s">
        <v>15</v>
      </c>
      <c r="F1423" t="s">
        <v>21</v>
      </c>
      <c r="G1423" s="16">
        <v>45384.283680555563</v>
      </c>
      <c r="H1423" s="16"/>
      <c r="I1423" s="16"/>
      <c r="J1423" s="16"/>
      <c r="K1423">
        <v>0.252</v>
      </c>
      <c r="L1423" t="s">
        <v>46</v>
      </c>
      <c r="M1423">
        <f t="shared" si="44"/>
        <v>99999</v>
      </c>
      <c r="N1423" t="str">
        <f t="shared" si="45"/>
        <v>abr/2024</v>
      </c>
    </row>
    <row r="1424" spans="1:14" x14ac:dyDescent="0.25">
      <c r="A1424" t="s">
        <v>1477</v>
      </c>
      <c r="B1424">
        <v>457</v>
      </c>
      <c r="C1424" t="s">
        <v>13</v>
      </c>
      <c r="D1424" t="s">
        <v>30</v>
      </c>
      <c r="E1424" t="s">
        <v>57</v>
      </c>
      <c r="F1424" t="s">
        <v>31</v>
      </c>
      <c r="G1424" s="16">
        <v>45286.505706018521</v>
      </c>
      <c r="H1424" s="16">
        <v>45299.505706018521</v>
      </c>
      <c r="I1424" s="16">
        <v>45301.505706018521</v>
      </c>
      <c r="J1424" s="16"/>
      <c r="K1424">
        <v>0.45900000000000002</v>
      </c>
      <c r="L1424" t="s">
        <v>69</v>
      </c>
      <c r="M1424">
        <f t="shared" si="44"/>
        <v>99999</v>
      </c>
      <c r="N1424" t="str">
        <f t="shared" si="45"/>
        <v>dez/2023</v>
      </c>
    </row>
    <row r="1425" spans="1:14" x14ac:dyDescent="0.25">
      <c r="A1425" t="s">
        <v>1478</v>
      </c>
      <c r="B1425">
        <v>355</v>
      </c>
      <c r="C1425" t="s">
        <v>24</v>
      </c>
      <c r="D1425" t="s">
        <v>130</v>
      </c>
      <c r="E1425" t="s">
        <v>15</v>
      </c>
      <c r="F1425" t="s">
        <v>38</v>
      </c>
      <c r="G1425" s="16">
        <v>45277.380266203712</v>
      </c>
      <c r="H1425" s="16">
        <v>45293.380266203712</v>
      </c>
      <c r="I1425" s="16">
        <v>45304.380266203712</v>
      </c>
      <c r="J1425" s="16"/>
      <c r="K1425">
        <v>6.9000000000000006E-2</v>
      </c>
      <c r="L1425" t="s">
        <v>35</v>
      </c>
      <c r="M1425">
        <f t="shared" si="44"/>
        <v>99999</v>
      </c>
      <c r="N1425" t="str">
        <f t="shared" si="45"/>
        <v>dez/2023</v>
      </c>
    </row>
    <row r="1426" spans="1:14" x14ac:dyDescent="0.25">
      <c r="A1426" t="s">
        <v>1479</v>
      </c>
      <c r="B1426">
        <v>727</v>
      </c>
      <c r="C1426" t="s">
        <v>13</v>
      </c>
      <c r="D1426" t="s">
        <v>14</v>
      </c>
      <c r="E1426" t="s">
        <v>15</v>
      </c>
      <c r="F1426" t="s">
        <v>21</v>
      </c>
      <c r="G1426" s="16">
        <v>45904.372731481482</v>
      </c>
      <c r="H1426" s="16"/>
      <c r="I1426" s="16"/>
      <c r="J1426" s="16"/>
      <c r="K1426">
        <v>0.371</v>
      </c>
      <c r="L1426" t="s">
        <v>41</v>
      </c>
      <c r="M1426">
        <f t="shared" si="44"/>
        <v>99999</v>
      </c>
      <c r="N1426" t="str">
        <f t="shared" si="45"/>
        <v>set/2025</v>
      </c>
    </row>
    <row r="1427" spans="1:14" x14ac:dyDescent="0.25">
      <c r="A1427" t="s">
        <v>1480</v>
      </c>
      <c r="B1427">
        <v>742</v>
      </c>
      <c r="C1427" t="s">
        <v>48</v>
      </c>
      <c r="D1427" t="s">
        <v>19</v>
      </c>
      <c r="E1427" t="s">
        <v>45</v>
      </c>
      <c r="F1427" t="s">
        <v>16</v>
      </c>
      <c r="G1427" s="16">
        <v>45942.824826388889</v>
      </c>
      <c r="H1427" s="16"/>
      <c r="I1427" s="16"/>
      <c r="J1427" s="16"/>
      <c r="K1427">
        <v>0.25800000000000001</v>
      </c>
      <c r="L1427" t="s">
        <v>50</v>
      </c>
      <c r="M1427">
        <f t="shared" si="44"/>
        <v>99999</v>
      </c>
      <c r="N1427" t="str">
        <f t="shared" si="45"/>
        <v>out/2025</v>
      </c>
    </row>
    <row r="1428" spans="1:14" x14ac:dyDescent="0.25">
      <c r="A1428" t="s">
        <v>1481</v>
      </c>
      <c r="B1428">
        <v>625</v>
      </c>
      <c r="C1428" t="s">
        <v>24</v>
      </c>
      <c r="D1428" t="s">
        <v>44</v>
      </c>
      <c r="E1428" t="s">
        <v>26</v>
      </c>
      <c r="F1428" t="s">
        <v>16</v>
      </c>
      <c r="G1428" s="16">
        <v>45463.072870370372</v>
      </c>
      <c r="H1428" s="16"/>
      <c r="I1428" s="16"/>
      <c r="J1428" s="16"/>
      <c r="K1428">
        <v>0.307</v>
      </c>
      <c r="L1428" t="s">
        <v>86</v>
      </c>
      <c r="M1428">
        <f t="shared" si="44"/>
        <v>99999</v>
      </c>
      <c r="N1428" t="str">
        <f t="shared" si="45"/>
        <v>jun/2024</v>
      </c>
    </row>
    <row r="1429" spans="1:14" x14ac:dyDescent="0.25">
      <c r="A1429" t="s">
        <v>1482</v>
      </c>
      <c r="B1429">
        <v>379</v>
      </c>
      <c r="C1429" t="s">
        <v>13</v>
      </c>
      <c r="D1429" t="s">
        <v>49</v>
      </c>
      <c r="E1429" t="s">
        <v>57</v>
      </c>
      <c r="F1429" t="s">
        <v>16</v>
      </c>
      <c r="G1429" s="16">
        <v>45050.600034722222</v>
      </c>
      <c r="H1429" s="16">
        <v>45060.600034722222</v>
      </c>
      <c r="I1429" s="16">
        <v>45066.600034722222</v>
      </c>
      <c r="J1429" s="16">
        <v>45077.600034722222</v>
      </c>
      <c r="K1429">
        <v>0.19600000000000001</v>
      </c>
      <c r="L1429" t="s">
        <v>58</v>
      </c>
      <c r="M1429">
        <f t="shared" si="44"/>
        <v>27</v>
      </c>
      <c r="N1429" t="str">
        <f t="shared" si="45"/>
        <v>mai/2023</v>
      </c>
    </row>
    <row r="1430" spans="1:14" x14ac:dyDescent="0.25">
      <c r="A1430" t="s">
        <v>1483</v>
      </c>
      <c r="B1430">
        <v>773</v>
      </c>
      <c r="C1430" t="s">
        <v>24</v>
      </c>
      <c r="D1430" t="s">
        <v>49</v>
      </c>
      <c r="E1430" t="s">
        <v>15</v>
      </c>
      <c r="F1430" t="s">
        <v>38</v>
      </c>
      <c r="G1430" s="16">
        <v>45569.341412037043</v>
      </c>
      <c r="H1430" s="16"/>
      <c r="I1430" s="16"/>
      <c r="J1430" s="16"/>
      <c r="K1430">
        <v>0.25</v>
      </c>
      <c r="L1430" t="s">
        <v>61</v>
      </c>
      <c r="M1430">
        <f t="shared" si="44"/>
        <v>99999</v>
      </c>
      <c r="N1430" t="str">
        <f t="shared" si="45"/>
        <v>out/2024</v>
      </c>
    </row>
    <row r="1431" spans="1:14" x14ac:dyDescent="0.25">
      <c r="A1431" t="s">
        <v>1484</v>
      </c>
      <c r="B1431">
        <v>676</v>
      </c>
      <c r="C1431" t="s">
        <v>24</v>
      </c>
      <c r="D1431" t="s">
        <v>14</v>
      </c>
      <c r="E1431" t="s">
        <v>26</v>
      </c>
      <c r="F1431" t="s">
        <v>16</v>
      </c>
      <c r="G1431" s="16">
        <v>45187.072812500002</v>
      </c>
      <c r="H1431" s="16"/>
      <c r="I1431" s="16"/>
      <c r="J1431" s="16"/>
      <c r="K1431">
        <v>0.35199999999999998</v>
      </c>
      <c r="L1431" t="s">
        <v>46</v>
      </c>
      <c r="M1431">
        <f t="shared" si="44"/>
        <v>99999</v>
      </c>
      <c r="N1431" t="str">
        <f t="shared" si="45"/>
        <v>set/2023</v>
      </c>
    </row>
    <row r="1432" spans="1:14" x14ac:dyDescent="0.25">
      <c r="A1432" t="s">
        <v>1485</v>
      </c>
      <c r="B1432">
        <v>632</v>
      </c>
      <c r="C1432" t="s">
        <v>74</v>
      </c>
      <c r="D1432" t="s">
        <v>30</v>
      </c>
      <c r="E1432" t="s">
        <v>26</v>
      </c>
      <c r="F1432" t="s">
        <v>16</v>
      </c>
      <c r="G1432" s="16">
        <v>45514.535428240742</v>
      </c>
      <c r="H1432" s="16">
        <v>45517.535428240742</v>
      </c>
      <c r="I1432" s="16">
        <v>45530.535428240742</v>
      </c>
      <c r="J1432" s="16">
        <v>45548.535428240742</v>
      </c>
      <c r="K1432">
        <v>0.13800000000000001</v>
      </c>
      <c r="L1432" t="s">
        <v>41</v>
      </c>
      <c r="M1432">
        <f t="shared" si="44"/>
        <v>34</v>
      </c>
      <c r="N1432" t="str">
        <f t="shared" si="45"/>
        <v>ago/2024</v>
      </c>
    </row>
    <row r="1433" spans="1:14" x14ac:dyDescent="0.25">
      <c r="A1433" t="s">
        <v>1486</v>
      </c>
      <c r="B1433">
        <v>474</v>
      </c>
      <c r="C1433" t="s">
        <v>48</v>
      </c>
      <c r="D1433" t="s">
        <v>25</v>
      </c>
      <c r="E1433" t="s">
        <v>15</v>
      </c>
      <c r="F1433" t="s">
        <v>27</v>
      </c>
      <c r="G1433" s="16">
        <v>45622.287268518521</v>
      </c>
      <c r="H1433" s="16">
        <v>45641.287268518521</v>
      </c>
      <c r="I1433" s="16">
        <v>45641.287268518521</v>
      </c>
      <c r="J1433" s="16">
        <v>45672.287268518521</v>
      </c>
      <c r="K1433">
        <v>0.63700000000000001</v>
      </c>
      <c r="L1433" t="s">
        <v>22</v>
      </c>
      <c r="M1433">
        <f t="shared" si="44"/>
        <v>50</v>
      </c>
      <c r="N1433" t="str">
        <f t="shared" si="45"/>
        <v>nov/2024</v>
      </c>
    </row>
    <row r="1434" spans="1:14" x14ac:dyDescent="0.25">
      <c r="A1434" t="s">
        <v>1487</v>
      </c>
      <c r="B1434">
        <v>740</v>
      </c>
      <c r="C1434" t="s">
        <v>48</v>
      </c>
      <c r="D1434" t="s">
        <v>44</v>
      </c>
      <c r="E1434" t="s">
        <v>45</v>
      </c>
      <c r="F1434" t="s">
        <v>27</v>
      </c>
      <c r="G1434" s="16">
        <v>45828.869467592587</v>
      </c>
      <c r="H1434" s="16">
        <v>45842.869467592587</v>
      </c>
      <c r="I1434" s="16"/>
      <c r="J1434" s="16"/>
      <c r="K1434">
        <v>0.18099999999999999</v>
      </c>
      <c r="L1434" t="s">
        <v>66</v>
      </c>
      <c r="M1434">
        <f t="shared" si="44"/>
        <v>99999</v>
      </c>
      <c r="N1434" t="str">
        <f t="shared" si="45"/>
        <v>jun/2025</v>
      </c>
    </row>
    <row r="1435" spans="1:14" x14ac:dyDescent="0.25">
      <c r="A1435" t="s">
        <v>1488</v>
      </c>
      <c r="B1435">
        <v>425</v>
      </c>
      <c r="C1435" t="s">
        <v>74</v>
      </c>
      <c r="D1435" t="s">
        <v>49</v>
      </c>
      <c r="E1435" t="s">
        <v>15</v>
      </c>
      <c r="F1435" t="s">
        <v>38</v>
      </c>
      <c r="G1435" s="16">
        <v>45557.749398148153</v>
      </c>
      <c r="H1435" s="16">
        <v>45572.749398148153</v>
      </c>
      <c r="I1435" s="16"/>
      <c r="J1435" s="16"/>
      <c r="K1435">
        <v>0.41899999999999998</v>
      </c>
      <c r="L1435" t="s">
        <v>35</v>
      </c>
      <c r="M1435">
        <f t="shared" si="44"/>
        <v>99999</v>
      </c>
      <c r="N1435" t="str">
        <f t="shared" si="45"/>
        <v>set/2024</v>
      </c>
    </row>
    <row r="1436" spans="1:14" x14ac:dyDescent="0.25">
      <c r="A1436" t="s">
        <v>1489</v>
      </c>
      <c r="B1436">
        <v>518</v>
      </c>
      <c r="C1436" t="s">
        <v>24</v>
      </c>
      <c r="D1436" t="s">
        <v>49</v>
      </c>
      <c r="E1436" t="s">
        <v>26</v>
      </c>
      <c r="F1436" t="s">
        <v>21</v>
      </c>
      <c r="G1436" s="16">
        <v>45519.537141203713</v>
      </c>
      <c r="H1436" s="16"/>
      <c r="I1436" s="16"/>
      <c r="J1436" s="16"/>
      <c r="K1436">
        <v>0.158</v>
      </c>
      <c r="L1436" t="s">
        <v>69</v>
      </c>
      <c r="M1436">
        <f t="shared" si="44"/>
        <v>99999</v>
      </c>
      <c r="N1436" t="str">
        <f t="shared" si="45"/>
        <v>ago/2024</v>
      </c>
    </row>
    <row r="1437" spans="1:14" x14ac:dyDescent="0.25">
      <c r="A1437" t="s">
        <v>1490</v>
      </c>
      <c r="B1437">
        <v>577</v>
      </c>
      <c r="C1437" t="s">
        <v>24</v>
      </c>
      <c r="D1437" t="s">
        <v>44</v>
      </c>
      <c r="E1437" t="s">
        <v>20</v>
      </c>
      <c r="F1437" t="s">
        <v>21</v>
      </c>
      <c r="G1437" s="16">
        <v>45707.220486111109</v>
      </c>
      <c r="H1437" s="16"/>
      <c r="I1437" s="16"/>
      <c r="J1437" s="16"/>
      <c r="K1437">
        <v>0.52100000000000002</v>
      </c>
      <c r="L1437" t="s">
        <v>71</v>
      </c>
      <c r="M1437">
        <f t="shared" si="44"/>
        <v>99999</v>
      </c>
      <c r="N1437" t="str">
        <f t="shared" si="45"/>
        <v>fev/2025</v>
      </c>
    </row>
    <row r="1438" spans="1:14" x14ac:dyDescent="0.25">
      <c r="A1438" t="s">
        <v>1491</v>
      </c>
      <c r="B1438">
        <v>784</v>
      </c>
      <c r="C1438" t="s">
        <v>48</v>
      </c>
      <c r="D1438" t="s">
        <v>79</v>
      </c>
      <c r="E1438" t="s">
        <v>26</v>
      </c>
      <c r="F1438" t="s">
        <v>38</v>
      </c>
      <c r="G1438" s="16">
        <v>45935.026307870372</v>
      </c>
      <c r="H1438" s="16"/>
      <c r="I1438" s="16"/>
      <c r="J1438" s="16"/>
      <c r="K1438">
        <v>0.28299999999999997</v>
      </c>
      <c r="L1438" t="s">
        <v>32</v>
      </c>
      <c r="M1438">
        <f t="shared" si="44"/>
        <v>99999</v>
      </c>
      <c r="N1438" t="str">
        <f t="shared" si="45"/>
        <v>out/2025</v>
      </c>
    </row>
    <row r="1439" spans="1:14" x14ac:dyDescent="0.25">
      <c r="A1439" t="s">
        <v>1492</v>
      </c>
      <c r="B1439">
        <v>440</v>
      </c>
      <c r="C1439" t="s">
        <v>48</v>
      </c>
      <c r="D1439" t="s">
        <v>30</v>
      </c>
      <c r="E1439" t="s">
        <v>57</v>
      </c>
      <c r="F1439" t="s">
        <v>16</v>
      </c>
      <c r="G1439" s="16">
        <v>45378.896944444437</v>
      </c>
      <c r="H1439" s="16"/>
      <c r="I1439" s="16"/>
      <c r="J1439" s="16"/>
      <c r="K1439">
        <v>0.22900000000000001</v>
      </c>
      <c r="L1439" t="s">
        <v>89</v>
      </c>
      <c r="M1439">
        <f t="shared" si="44"/>
        <v>99999</v>
      </c>
      <c r="N1439" t="str">
        <f t="shared" si="45"/>
        <v>mar/2024</v>
      </c>
    </row>
    <row r="1440" spans="1:14" x14ac:dyDescent="0.25">
      <c r="A1440" t="s">
        <v>1493</v>
      </c>
      <c r="B1440">
        <v>409</v>
      </c>
      <c r="C1440" t="s">
        <v>13</v>
      </c>
      <c r="D1440" t="s">
        <v>44</v>
      </c>
      <c r="E1440" t="s">
        <v>45</v>
      </c>
      <c r="F1440" t="s">
        <v>31</v>
      </c>
      <c r="G1440" s="16">
        <v>45013.307696759257</v>
      </c>
      <c r="H1440" s="16">
        <v>45031.307696759257</v>
      </c>
      <c r="I1440" s="16">
        <v>45033.307696759257</v>
      </c>
      <c r="J1440" s="16"/>
      <c r="K1440">
        <v>3.6999999999999998E-2</v>
      </c>
      <c r="L1440" t="s">
        <v>89</v>
      </c>
      <c r="M1440">
        <f t="shared" si="44"/>
        <v>99999</v>
      </c>
      <c r="N1440" t="str">
        <f t="shared" si="45"/>
        <v>mar/2023</v>
      </c>
    </row>
    <row r="1441" spans="1:14" x14ac:dyDescent="0.25">
      <c r="A1441" t="s">
        <v>1494</v>
      </c>
      <c r="B1441">
        <v>351</v>
      </c>
      <c r="C1441" t="s">
        <v>13</v>
      </c>
      <c r="D1441" t="s">
        <v>14</v>
      </c>
      <c r="E1441" t="s">
        <v>45</v>
      </c>
      <c r="F1441" t="s">
        <v>16</v>
      </c>
      <c r="G1441" s="16">
        <v>45199.508611111109</v>
      </c>
      <c r="H1441" s="16"/>
      <c r="I1441" s="16"/>
      <c r="J1441" s="16"/>
      <c r="K1441">
        <v>0.214</v>
      </c>
      <c r="L1441" t="s">
        <v>71</v>
      </c>
      <c r="M1441">
        <f t="shared" si="44"/>
        <v>99999</v>
      </c>
      <c r="N1441" t="str">
        <f t="shared" si="45"/>
        <v>set/2023</v>
      </c>
    </row>
    <row r="1442" spans="1:14" x14ac:dyDescent="0.25">
      <c r="A1442" t="s">
        <v>1495</v>
      </c>
      <c r="B1442">
        <v>618</v>
      </c>
      <c r="C1442" t="s">
        <v>48</v>
      </c>
      <c r="D1442" t="s">
        <v>44</v>
      </c>
      <c r="E1442" t="s">
        <v>57</v>
      </c>
      <c r="F1442" t="s">
        <v>38</v>
      </c>
      <c r="G1442" s="16">
        <v>45909.785104166673</v>
      </c>
      <c r="H1442" s="16">
        <v>45930.785104166673</v>
      </c>
      <c r="I1442" s="16">
        <v>45940.785104166673</v>
      </c>
      <c r="J1442" s="16">
        <v>45972.785104166673</v>
      </c>
      <c r="K1442">
        <v>0.317</v>
      </c>
      <c r="L1442" t="s">
        <v>46</v>
      </c>
      <c r="M1442">
        <f t="shared" si="44"/>
        <v>63</v>
      </c>
      <c r="N1442" t="str">
        <f t="shared" si="45"/>
        <v>set/2025</v>
      </c>
    </row>
    <row r="1443" spans="1:14" x14ac:dyDescent="0.25">
      <c r="A1443" t="s">
        <v>1496</v>
      </c>
      <c r="B1443">
        <v>498</v>
      </c>
      <c r="C1443" t="s">
        <v>13</v>
      </c>
      <c r="D1443" t="s">
        <v>49</v>
      </c>
      <c r="E1443" t="s">
        <v>15</v>
      </c>
      <c r="F1443" t="s">
        <v>21</v>
      </c>
      <c r="G1443" s="16">
        <v>45608.313969907409</v>
      </c>
      <c r="H1443" s="16"/>
      <c r="I1443" s="16"/>
      <c r="J1443" s="16"/>
      <c r="K1443">
        <v>0.14299999999999999</v>
      </c>
      <c r="L1443" t="s">
        <v>28</v>
      </c>
      <c r="M1443">
        <f t="shared" si="44"/>
        <v>99999</v>
      </c>
      <c r="N1443" t="str">
        <f t="shared" si="45"/>
        <v>nov/2024</v>
      </c>
    </row>
    <row r="1444" spans="1:14" x14ac:dyDescent="0.25">
      <c r="A1444" t="s">
        <v>1497</v>
      </c>
      <c r="B1444">
        <v>345</v>
      </c>
      <c r="C1444" t="s">
        <v>24</v>
      </c>
      <c r="D1444" t="s">
        <v>30</v>
      </c>
      <c r="E1444" t="s">
        <v>57</v>
      </c>
      <c r="F1444" t="s">
        <v>21</v>
      </c>
      <c r="G1444" s="16">
        <v>45243.915613425917</v>
      </c>
      <c r="H1444" s="16">
        <v>45252.915613425917</v>
      </c>
      <c r="I1444" s="16">
        <v>45272.915613425917</v>
      </c>
      <c r="J1444" s="16">
        <v>45294.915613425917</v>
      </c>
      <c r="K1444">
        <v>4.3999999999999997E-2</v>
      </c>
      <c r="L1444" t="s">
        <v>41</v>
      </c>
      <c r="M1444">
        <f t="shared" si="44"/>
        <v>51</v>
      </c>
      <c r="N1444" t="str">
        <f t="shared" si="45"/>
        <v>nov/2023</v>
      </c>
    </row>
    <row r="1445" spans="1:14" x14ac:dyDescent="0.25">
      <c r="A1445" t="s">
        <v>1498</v>
      </c>
      <c r="B1445">
        <v>804</v>
      </c>
      <c r="C1445" t="s">
        <v>48</v>
      </c>
      <c r="D1445" t="s">
        <v>49</v>
      </c>
      <c r="E1445" t="s">
        <v>15</v>
      </c>
      <c r="F1445" t="s">
        <v>31</v>
      </c>
      <c r="G1445" s="16">
        <v>45897.328935185193</v>
      </c>
      <c r="H1445" s="16"/>
      <c r="I1445" s="16"/>
      <c r="J1445" s="16"/>
      <c r="K1445">
        <v>0.55800000000000005</v>
      </c>
      <c r="L1445" t="s">
        <v>71</v>
      </c>
      <c r="M1445">
        <f t="shared" si="44"/>
        <v>99999</v>
      </c>
      <c r="N1445" t="str">
        <f t="shared" si="45"/>
        <v>ago/2025</v>
      </c>
    </row>
    <row r="1446" spans="1:14" x14ac:dyDescent="0.25">
      <c r="A1446" t="s">
        <v>1499</v>
      </c>
      <c r="B1446">
        <v>839</v>
      </c>
      <c r="C1446" t="s">
        <v>48</v>
      </c>
      <c r="D1446" t="s">
        <v>19</v>
      </c>
      <c r="E1446" t="s">
        <v>57</v>
      </c>
      <c r="F1446" t="s">
        <v>16</v>
      </c>
      <c r="G1446" s="16">
        <v>45164.511724537027</v>
      </c>
      <c r="H1446" s="16">
        <v>45174.511724537027</v>
      </c>
      <c r="I1446" s="16">
        <v>45186.511724537027</v>
      </c>
      <c r="J1446" s="16"/>
      <c r="K1446">
        <v>0.123</v>
      </c>
      <c r="L1446" t="s">
        <v>39</v>
      </c>
      <c r="M1446">
        <f t="shared" si="44"/>
        <v>99999</v>
      </c>
      <c r="N1446" t="str">
        <f t="shared" si="45"/>
        <v>ago/2023</v>
      </c>
    </row>
    <row r="1447" spans="1:14" x14ac:dyDescent="0.25">
      <c r="A1447" t="s">
        <v>1500</v>
      </c>
      <c r="B1447">
        <v>813</v>
      </c>
      <c r="C1447" t="s">
        <v>13</v>
      </c>
      <c r="D1447" t="s">
        <v>44</v>
      </c>
      <c r="E1447" t="s">
        <v>26</v>
      </c>
      <c r="F1447" t="s">
        <v>16</v>
      </c>
      <c r="G1447" s="16">
        <v>44944.529421296298</v>
      </c>
      <c r="H1447" s="16">
        <v>44960.529421296298</v>
      </c>
      <c r="I1447" s="16">
        <v>44965.529421296298</v>
      </c>
      <c r="J1447" s="16">
        <v>45014.529421296298</v>
      </c>
      <c r="K1447">
        <v>0.28899999999999998</v>
      </c>
      <c r="L1447" t="s">
        <v>69</v>
      </c>
      <c r="M1447">
        <f t="shared" si="44"/>
        <v>70</v>
      </c>
      <c r="N1447" t="str">
        <f t="shared" si="45"/>
        <v>jan/2023</v>
      </c>
    </row>
    <row r="1448" spans="1:14" x14ac:dyDescent="0.25">
      <c r="A1448" t="s">
        <v>1501</v>
      </c>
      <c r="B1448">
        <v>316</v>
      </c>
      <c r="C1448" t="s">
        <v>48</v>
      </c>
      <c r="D1448" t="s">
        <v>30</v>
      </c>
      <c r="E1448" t="s">
        <v>57</v>
      </c>
      <c r="F1448" t="s">
        <v>38</v>
      </c>
      <c r="G1448" s="16">
        <v>45363.748703703714</v>
      </c>
      <c r="H1448" s="16"/>
      <c r="I1448" s="16"/>
      <c r="J1448" s="16"/>
      <c r="K1448">
        <v>0.105</v>
      </c>
      <c r="L1448" t="s">
        <v>66</v>
      </c>
      <c r="M1448">
        <f t="shared" si="44"/>
        <v>99999</v>
      </c>
      <c r="N1448" t="str">
        <f t="shared" si="45"/>
        <v>mar/2024</v>
      </c>
    </row>
    <row r="1449" spans="1:14" x14ac:dyDescent="0.25">
      <c r="A1449" t="s">
        <v>1502</v>
      </c>
      <c r="B1449">
        <v>614</v>
      </c>
      <c r="C1449" t="s">
        <v>13</v>
      </c>
      <c r="D1449" t="s">
        <v>130</v>
      </c>
      <c r="E1449" t="s">
        <v>57</v>
      </c>
      <c r="F1449" t="s">
        <v>27</v>
      </c>
      <c r="G1449" s="16">
        <v>45834.727500000001</v>
      </c>
      <c r="H1449" s="16">
        <v>45853.727500000001</v>
      </c>
      <c r="I1449" s="16">
        <v>45853.727500000001</v>
      </c>
      <c r="J1449" s="16"/>
      <c r="K1449">
        <v>0.38500000000000001</v>
      </c>
      <c r="L1449" t="s">
        <v>69</v>
      </c>
      <c r="M1449">
        <f t="shared" si="44"/>
        <v>99999</v>
      </c>
      <c r="N1449" t="str">
        <f t="shared" si="45"/>
        <v>jun/2025</v>
      </c>
    </row>
    <row r="1450" spans="1:14" x14ac:dyDescent="0.25">
      <c r="A1450" t="s">
        <v>1503</v>
      </c>
      <c r="B1450">
        <v>735</v>
      </c>
      <c r="C1450" t="s">
        <v>13</v>
      </c>
      <c r="D1450" t="s">
        <v>130</v>
      </c>
      <c r="E1450" t="s">
        <v>26</v>
      </c>
      <c r="F1450" t="s">
        <v>21</v>
      </c>
      <c r="G1450" s="16">
        <v>45102.182442129633</v>
      </c>
      <c r="H1450" s="16"/>
      <c r="I1450" s="16"/>
      <c r="J1450" s="16"/>
      <c r="K1450">
        <v>0.19400000000000001</v>
      </c>
      <c r="L1450" t="s">
        <v>64</v>
      </c>
      <c r="M1450">
        <f t="shared" si="44"/>
        <v>99999</v>
      </c>
      <c r="N1450" t="str">
        <f t="shared" si="45"/>
        <v>jun/2023</v>
      </c>
    </row>
    <row r="1451" spans="1:14" x14ac:dyDescent="0.25">
      <c r="A1451" t="s">
        <v>1504</v>
      </c>
      <c r="B1451">
        <v>687</v>
      </c>
      <c r="C1451" t="s">
        <v>13</v>
      </c>
      <c r="D1451" t="s">
        <v>44</v>
      </c>
      <c r="E1451" t="s">
        <v>26</v>
      </c>
      <c r="F1451" t="s">
        <v>38</v>
      </c>
      <c r="G1451" s="16">
        <v>45804.150324074071</v>
      </c>
      <c r="H1451" s="16">
        <v>45826.150324074071</v>
      </c>
      <c r="I1451" s="16">
        <v>45831.150324074071</v>
      </c>
      <c r="J1451" s="16"/>
      <c r="K1451">
        <v>0.34799999999999998</v>
      </c>
      <c r="L1451" t="s">
        <v>89</v>
      </c>
      <c r="M1451">
        <f t="shared" si="44"/>
        <v>99999</v>
      </c>
      <c r="N1451" t="str">
        <f t="shared" si="45"/>
        <v>mai/2025</v>
      </c>
    </row>
    <row r="1452" spans="1:14" x14ac:dyDescent="0.25">
      <c r="A1452" t="s">
        <v>1505</v>
      </c>
      <c r="B1452">
        <v>376</v>
      </c>
      <c r="C1452" t="s">
        <v>24</v>
      </c>
      <c r="D1452" t="s">
        <v>49</v>
      </c>
      <c r="E1452" t="s">
        <v>45</v>
      </c>
      <c r="F1452" t="s">
        <v>21</v>
      </c>
      <c r="G1452" s="16">
        <v>45435.703634259262</v>
      </c>
      <c r="H1452" s="16"/>
      <c r="I1452" s="16"/>
      <c r="J1452" s="16"/>
      <c r="K1452">
        <v>0.16500000000000001</v>
      </c>
      <c r="L1452" t="s">
        <v>61</v>
      </c>
      <c r="M1452">
        <f t="shared" si="44"/>
        <v>99999</v>
      </c>
      <c r="N1452" t="str">
        <f t="shared" si="45"/>
        <v>mai/2024</v>
      </c>
    </row>
    <row r="1453" spans="1:14" x14ac:dyDescent="0.25">
      <c r="A1453" t="s">
        <v>1506</v>
      </c>
      <c r="B1453">
        <v>670</v>
      </c>
      <c r="C1453" t="s">
        <v>13</v>
      </c>
      <c r="D1453" t="s">
        <v>44</v>
      </c>
      <c r="E1453" t="s">
        <v>15</v>
      </c>
      <c r="F1453" t="s">
        <v>21</v>
      </c>
      <c r="G1453" s="16">
        <v>45684.978171296287</v>
      </c>
      <c r="H1453" s="16">
        <v>45695.978171296287</v>
      </c>
      <c r="I1453" s="16">
        <v>45704.978171296287</v>
      </c>
      <c r="J1453" s="16"/>
      <c r="K1453">
        <v>0.39700000000000002</v>
      </c>
      <c r="L1453" t="s">
        <v>54</v>
      </c>
      <c r="M1453">
        <f t="shared" si="44"/>
        <v>99999</v>
      </c>
      <c r="N1453" t="str">
        <f t="shared" si="45"/>
        <v>jan/2025</v>
      </c>
    </row>
    <row r="1454" spans="1:14" x14ac:dyDescent="0.25">
      <c r="A1454" t="s">
        <v>1507</v>
      </c>
      <c r="B1454">
        <v>464</v>
      </c>
      <c r="C1454" t="s">
        <v>24</v>
      </c>
      <c r="D1454" t="s">
        <v>14</v>
      </c>
      <c r="E1454" t="s">
        <v>15</v>
      </c>
      <c r="F1454" t="s">
        <v>27</v>
      </c>
      <c r="G1454" s="16">
        <v>45336.536863425928</v>
      </c>
      <c r="H1454" s="16">
        <v>45338.536863425928</v>
      </c>
      <c r="I1454" s="16"/>
      <c r="J1454" s="16"/>
      <c r="K1454">
        <v>0.311</v>
      </c>
      <c r="L1454" t="s">
        <v>58</v>
      </c>
      <c r="M1454">
        <f t="shared" si="44"/>
        <v>99999</v>
      </c>
      <c r="N1454" t="str">
        <f t="shared" si="45"/>
        <v>fev/2024</v>
      </c>
    </row>
    <row r="1455" spans="1:14" x14ac:dyDescent="0.25">
      <c r="A1455" t="s">
        <v>1508</v>
      </c>
      <c r="B1455">
        <v>323</v>
      </c>
      <c r="C1455" t="s">
        <v>34</v>
      </c>
      <c r="D1455" t="s">
        <v>19</v>
      </c>
      <c r="E1455" t="s">
        <v>15</v>
      </c>
      <c r="F1455" t="s">
        <v>16</v>
      </c>
      <c r="G1455" s="16">
        <v>45350.5621875</v>
      </c>
      <c r="H1455" s="16">
        <v>45364.5621875</v>
      </c>
      <c r="I1455" s="16">
        <v>45364.5621875</v>
      </c>
      <c r="J1455" s="16"/>
      <c r="K1455">
        <v>0.19900000000000001</v>
      </c>
      <c r="L1455" t="s">
        <v>46</v>
      </c>
      <c r="M1455">
        <f t="shared" si="44"/>
        <v>99999</v>
      </c>
      <c r="N1455" t="str">
        <f t="shared" si="45"/>
        <v>fev/2024</v>
      </c>
    </row>
    <row r="1456" spans="1:14" x14ac:dyDescent="0.25">
      <c r="A1456" t="s">
        <v>1509</v>
      </c>
      <c r="B1456">
        <v>334</v>
      </c>
      <c r="C1456" t="s">
        <v>24</v>
      </c>
      <c r="D1456" t="s">
        <v>44</v>
      </c>
      <c r="E1456" t="s">
        <v>26</v>
      </c>
      <c r="F1456" t="s">
        <v>21</v>
      </c>
      <c r="G1456" s="16">
        <v>45092.690729166658</v>
      </c>
      <c r="H1456" s="16">
        <v>45115.690729166658</v>
      </c>
      <c r="I1456" s="16">
        <v>45116.690729166658</v>
      </c>
      <c r="J1456" s="16"/>
      <c r="K1456">
        <v>0.18099999999999999</v>
      </c>
      <c r="L1456" t="s">
        <v>66</v>
      </c>
      <c r="M1456">
        <f t="shared" si="44"/>
        <v>99999</v>
      </c>
      <c r="N1456" t="str">
        <f t="shared" si="45"/>
        <v>jun/2023</v>
      </c>
    </row>
    <row r="1457" spans="1:14" x14ac:dyDescent="0.25">
      <c r="A1457" t="s">
        <v>1510</v>
      </c>
      <c r="B1457">
        <v>813</v>
      </c>
      <c r="C1457" t="s">
        <v>48</v>
      </c>
      <c r="D1457" t="s">
        <v>14</v>
      </c>
      <c r="E1457" t="s">
        <v>15</v>
      </c>
      <c r="F1457" t="s">
        <v>21</v>
      </c>
      <c r="G1457" s="16">
        <v>45209.879687499997</v>
      </c>
      <c r="H1457" s="16">
        <v>45217.879687499997</v>
      </c>
      <c r="I1457" s="16">
        <v>45221.879687499997</v>
      </c>
      <c r="J1457" s="16">
        <v>45264.879687499997</v>
      </c>
      <c r="K1457">
        <v>0.38500000000000001</v>
      </c>
      <c r="L1457" t="s">
        <v>32</v>
      </c>
      <c r="M1457">
        <f t="shared" si="44"/>
        <v>55</v>
      </c>
      <c r="N1457" t="str">
        <f t="shared" si="45"/>
        <v>out/2023</v>
      </c>
    </row>
    <row r="1458" spans="1:14" x14ac:dyDescent="0.25">
      <c r="A1458" t="s">
        <v>1511</v>
      </c>
      <c r="B1458">
        <v>760</v>
      </c>
      <c r="C1458" t="s">
        <v>13</v>
      </c>
      <c r="D1458" t="s">
        <v>19</v>
      </c>
      <c r="E1458" t="s">
        <v>15</v>
      </c>
      <c r="F1458" t="s">
        <v>21</v>
      </c>
      <c r="G1458" s="16">
        <v>45178.912488425929</v>
      </c>
      <c r="H1458" s="16">
        <v>45195.912488425929</v>
      </c>
      <c r="I1458" s="16">
        <v>45203.912488425929</v>
      </c>
      <c r="J1458" s="16"/>
      <c r="K1458">
        <v>0.183</v>
      </c>
      <c r="L1458" t="s">
        <v>58</v>
      </c>
      <c r="M1458">
        <f t="shared" si="44"/>
        <v>99999</v>
      </c>
      <c r="N1458" t="str">
        <f t="shared" si="45"/>
        <v>set/2023</v>
      </c>
    </row>
    <row r="1459" spans="1:14" x14ac:dyDescent="0.25">
      <c r="A1459" t="s">
        <v>1512</v>
      </c>
      <c r="B1459">
        <v>437</v>
      </c>
      <c r="C1459" t="s">
        <v>24</v>
      </c>
      <c r="D1459" t="s">
        <v>79</v>
      </c>
      <c r="E1459" t="s">
        <v>15</v>
      </c>
      <c r="F1459" t="s">
        <v>21</v>
      </c>
      <c r="G1459" s="16">
        <v>45211.562754629631</v>
      </c>
      <c r="H1459" s="16">
        <v>45230.562754629631</v>
      </c>
      <c r="I1459" s="16">
        <v>45239.562754629631</v>
      </c>
      <c r="J1459" s="16">
        <v>45242.562754629631</v>
      </c>
      <c r="K1459">
        <v>0.26200000000000001</v>
      </c>
      <c r="L1459" t="s">
        <v>39</v>
      </c>
      <c r="M1459">
        <f t="shared" si="44"/>
        <v>31</v>
      </c>
      <c r="N1459" t="str">
        <f t="shared" si="45"/>
        <v>out/2023</v>
      </c>
    </row>
    <row r="1460" spans="1:14" x14ac:dyDescent="0.25">
      <c r="A1460" t="s">
        <v>1513</v>
      </c>
      <c r="B1460">
        <v>564</v>
      </c>
      <c r="C1460" t="s">
        <v>74</v>
      </c>
      <c r="D1460" t="s">
        <v>79</v>
      </c>
      <c r="E1460" t="s">
        <v>15</v>
      </c>
      <c r="F1460" t="s">
        <v>31</v>
      </c>
      <c r="G1460" s="16">
        <v>45106.710648148153</v>
      </c>
      <c r="H1460" s="16">
        <v>45108.710648148153</v>
      </c>
      <c r="I1460" s="16">
        <v>45113.710648148153</v>
      </c>
      <c r="J1460" s="16"/>
      <c r="K1460">
        <v>0.106</v>
      </c>
      <c r="L1460" t="s">
        <v>50</v>
      </c>
      <c r="M1460">
        <f t="shared" si="44"/>
        <v>99999</v>
      </c>
      <c r="N1460" t="str">
        <f t="shared" si="45"/>
        <v>jun/2023</v>
      </c>
    </row>
    <row r="1461" spans="1:14" x14ac:dyDescent="0.25">
      <c r="A1461" t="s">
        <v>1514</v>
      </c>
      <c r="B1461">
        <v>632</v>
      </c>
      <c r="C1461" t="s">
        <v>74</v>
      </c>
      <c r="D1461" t="s">
        <v>30</v>
      </c>
      <c r="E1461" t="s">
        <v>15</v>
      </c>
      <c r="F1461" t="s">
        <v>38</v>
      </c>
      <c r="G1461" s="16">
        <v>45917.300034722219</v>
      </c>
      <c r="H1461" s="16">
        <v>45946.300034722219</v>
      </c>
      <c r="I1461" s="16"/>
      <c r="J1461" s="16"/>
      <c r="K1461">
        <v>0.36099999999999999</v>
      </c>
      <c r="L1461" t="s">
        <v>17</v>
      </c>
      <c r="M1461">
        <f t="shared" si="44"/>
        <v>99999</v>
      </c>
      <c r="N1461" t="str">
        <f t="shared" si="45"/>
        <v>set/2025</v>
      </c>
    </row>
    <row r="1462" spans="1:14" x14ac:dyDescent="0.25">
      <c r="A1462" t="s">
        <v>1515</v>
      </c>
      <c r="B1462">
        <v>487</v>
      </c>
      <c r="C1462" t="s">
        <v>13</v>
      </c>
      <c r="D1462" t="s">
        <v>44</v>
      </c>
      <c r="E1462" t="s">
        <v>15</v>
      </c>
      <c r="F1462" t="s">
        <v>38</v>
      </c>
      <c r="G1462" s="16">
        <v>45801.214965277781</v>
      </c>
      <c r="H1462" s="16"/>
      <c r="I1462" s="16"/>
      <c r="J1462" s="16"/>
      <c r="K1462">
        <v>0.16900000000000001</v>
      </c>
      <c r="L1462" t="s">
        <v>106</v>
      </c>
      <c r="M1462">
        <f t="shared" si="44"/>
        <v>99999</v>
      </c>
      <c r="N1462" t="str">
        <f t="shared" si="45"/>
        <v>mai/2025</v>
      </c>
    </row>
    <row r="1463" spans="1:14" x14ac:dyDescent="0.25">
      <c r="A1463" t="s">
        <v>1516</v>
      </c>
      <c r="B1463">
        <v>362</v>
      </c>
      <c r="C1463" t="s">
        <v>24</v>
      </c>
      <c r="D1463" t="s">
        <v>14</v>
      </c>
      <c r="E1463" t="s">
        <v>15</v>
      </c>
      <c r="F1463" t="s">
        <v>21</v>
      </c>
      <c r="G1463" s="16">
        <v>45741.095972222232</v>
      </c>
      <c r="H1463" s="16">
        <v>45748.095972222232</v>
      </c>
      <c r="I1463" s="16">
        <v>45761.095972222232</v>
      </c>
      <c r="J1463" s="16">
        <v>45762.095972222232</v>
      </c>
      <c r="K1463">
        <v>0.50700000000000001</v>
      </c>
      <c r="L1463" t="s">
        <v>46</v>
      </c>
      <c r="M1463">
        <f t="shared" si="44"/>
        <v>21</v>
      </c>
      <c r="N1463" t="str">
        <f t="shared" si="45"/>
        <v>mar/2025</v>
      </c>
    </row>
    <row r="1464" spans="1:14" x14ac:dyDescent="0.25">
      <c r="A1464" t="s">
        <v>1517</v>
      </c>
      <c r="B1464">
        <v>578</v>
      </c>
      <c r="C1464" t="s">
        <v>34</v>
      </c>
      <c r="D1464" t="s">
        <v>19</v>
      </c>
      <c r="E1464" t="s">
        <v>26</v>
      </c>
      <c r="F1464" t="s">
        <v>21</v>
      </c>
      <c r="G1464" s="16">
        <v>45917.829745370371</v>
      </c>
      <c r="H1464" s="16">
        <v>45946.829745370371</v>
      </c>
      <c r="I1464" s="16"/>
      <c r="J1464" s="16"/>
      <c r="K1464">
        <v>0.40100000000000002</v>
      </c>
      <c r="L1464" t="s">
        <v>86</v>
      </c>
      <c r="M1464">
        <f t="shared" si="44"/>
        <v>99999</v>
      </c>
      <c r="N1464" t="str">
        <f t="shared" si="45"/>
        <v>set/2025</v>
      </c>
    </row>
    <row r="1465" spans="1:14" x14ac:dyDescent="0.25">
      <c r="A1465" t="s">
        <v>1518</v>
      </c>
      <c r="B1465">
        <v>841</v>
      </c>
      <c r="C1465" t="s">
        <v>34</v>
      </c>
      <c r="D1465" t="s">
        <v>79</v>
      </c>
      <c r="E1465" t="s">
        <v>15</v>
      </c>
      <c r="F1465" t="s">
        <v>38</v>
      </c>
      <c r="G1465" s="16">
        <v>45049.330092592587</v>
      </c>
      <c r="H1465" s="16"/>
      <c r="I1465" s="16"/>
      <c r="J1465" s="16"/>
      <c r="K1465">
        <v>0.254</v>
      </c>
      <c r="L1465" t="s">
        <v>22</v>
      </c>
      <c r="M1465">
        <f t="shared" si="44"/>
        <v>99999</v>
      </c>
      <c r="N1465" t="str">
        <f t="shared" si="45"/>
        <v>mai/2023</v>
      </c>
    </row>
    <row r="1466" spans="1:14" x14ac:dyDescent="0.25">
      <c r="A1466" t="s">
        <v>1519</v>
      </c>
      <c r="B1466">
        <v>470</v>
      </c>
      <c r="C1466" t="s">
        <v>13</v>
      </c>
      <c r="D1466" t="s">
        <v>25</v>
      </c>
      <c r="E1466" t="s">
        <v>20</v>
      </c>
      <c r="F1466" t="s">
        <v>16</v>
      </c>
      <c r="G1466" s="16">
        <v>45730.803599537037</v>
      </c>
      <c r="H1466" s="16">
        <v>45750.803599537037</v>
      </c>
      <c r="I1466" s="16">
        <v>45760.803599537037</v>
      </c>
      <c r="J1466" s="16">
        <v>45789.803599537037</v>
      </c>
      <c r="K1466">
        <v>0.27200000000000002</v>
      </c>
      <c r="L1466" t="s">
        <v>35</v>
      </c>
      <c r="M1466">
        <f t="shared" si="44"/>
        <v>59</v>
      </c>
      <c r="N1466" t="str">
        <f t="shared" si="45"/>
        <v>mar/2025</v>
      </c>
    </row>
    <row r="1467" spans="1:14" x14ac:dyDescent="0.25">
      <c r="A1467" t="s">
        <v>1520</v>
      </c>
      <c r="B1467">
        <v>802</v>
      </c>
      <c r="C1467" t="s">
        <v>13</v>
      </c>
      <c r="D1467" t="s">
        <v>19</v>
      </c>
      <c r="E1467" t="s">
        <v>26</v>
      </c>
      <c r="F1467" t="s">
        <v>27</v>
      </c>
      <c r="G1467" s="16">
        <v>45702.482245370367</v>
      </c>
      <c r="H1467" s="16"/>
      <c r="I1467" s="16"/>
      <c r="J1467" s="16"/>
      <c r="K1467">
        <v>0.29899999999999999</v>
      </c>
      <c r="L1467" t="s">
        <v>32</v>
      </c>
      <c r="M1467">
        <f t="shared" si="44"/>
        <v>99999</v>
      </c>
      <c r="N1467" t="str">
        <f t="shared" si="45"/>
        <v>fev/2025</v>
      </c>
    </row>
    <row r="1468" spans="1:14" x14ac:dyDescent="0.25">
      <c r="A1468" t="s">
        <v>1521</v>
      </c>
      <c r="B1468">
        <v>832</v>
      </c>
      <c r="C1468" t="s">
        <v>13</v>
      </c>
      <c r="D1468" t="s">
        <v>14</v>
      </c>
      <c r="E1468" t="s">
        <v>15</v>
      </c>
      <c r="F1468" t="s">
        <v>21</v>
      </c>
      <c r="G1468" s="16">
        <v>45151.438090277778</v>
      </c>
      <c r="H1468" s="16">
        <v>45171.438090277778</v>
      </c>
      <c r="I1468" s="16">
        <v>45178.438090277778</v>
      </c>
      <c r="J1468" s="16"/>
      <c r="K1468">
        <v>0.45100000000000001</v>
      </c>
      <c r="L1468" t="s">
        <v>22</v>
      </c>
      <c r="M1468">
        <f t="shared" si="44"/>
        <v>99999</v>
      </c>
      <c r="N1468" t="str">
        <f t="shared" si="45"/>
        <v>ago/2023</v>
      </c>
    </row>
    <row r="1469" spans="1:14" x14ac:dyDescent="0.25">
      <c r="A1469" t="s">
        <v>1522</v>
      </c>
      <c r="B1469">
        <v>598</v>
      </c>
      <c r="C1469" t="s">
        <v>13</v>
      </c>
      <c r="D1469" t="s">
        <v>44</v>
      </c>
      <c r="E1469" t="s">
        <v>15</v>
      </c>
      <c r="F1469" t="s">
        <v>21</v>
      </c>
      <c r="G1469" s="16">
        <v>45321.044768518521</v>
      </c>
      <c r="H1469" s="16">
        <v>45346.044768518521</v>
      </c>
      <c r="I1469" s="16">
        <v>45360.044768518521</v>
      </c>
      <c r="J1469" s="16">
        <v>45396.044768518521</v>
      </c>
      <c r="K1469">
        <v>0.11899999999999999</v>
      </c>
      <c r="L1469" t="s">
        <v>71</v>
      </c>
      <c r="M1469">
        <f t="shared" si="44"/>
        <v>75</v>
      </c>
      <c r="N1469" t="str">
        <f t="shared" si="45"/>
        <v>jan/2024</v>
      </c>
    </row>
    <row r="1470" spans="1:14" x14ac:dyDescent="0.25">
      <c r="A1470" t="s">
        <v>1523</v>
      </c>
      <c r="B1470">
        <v>500</v>
      </c>
      <c r="C1470" t="s">
        <v>24</v>
      </c>
      <c r="D1470" t="s">
        <v>44</v>
      </c>
      <c r="E1470" t="s">
        <v>45</v>
      </c>
      <c r="F1470" t="s">
        <v>21</v>
      </c>
      <c r="G1470" s="16">
        <v>45610.42083333333</v>
      </c>
      <c r="H1470" s="16">
        <v>45610.42083333333</v>
      </c>
      <c r="I1470" s="16">
        <v>45623.42083333333</v>
      </c>
      <c r="J1470" s="16">
        <v>45640.42083333333</v>
      </c>
      <c r="K1470">
        <v>0.159</v>
      </c>
      <c r="L1470" t="s">
        <v>58</v>
      </c>
      <c r="M1470">
        <f t="shared" si="44"/>
        <v>30</v>
      </c>
      <c r="N1470" t="str">
        <f t="shared" si="45"/>
        <v>nov/2024</v>
      </c>
    </row>
    <row r="1471" spans="1:14" x14ac:dyDescent="0.25">
      <c r="A1471" t="s">
        <v>1524</v>
      </c>
      <c r="B1471">
        <v>434</v>
      </c>
      <c r="C1471" t="s">
        <v>74</v>
      </c>
      <c r="D1471" t="s">
        <v>25</v>
      </c>
      <c r="E1471" t="s">
        <v>15</v>
      </c>
      <c r="F1471" t="s">
        <v>21</v>
      </c>
      <c r="G1471" s="16">
        <v>45579.529652777783</v>
      </c>
      <c r="H1471" s="16"/>
      <c r="I1471" s="16"/>
      <c r="J1471" s="16"/>
      <c r="K1471">
        <v>0.44500000000000001</v>
      </c>
      <c r="L1471" t="s">
        <v>89</v>
      </c>
      <c r="M1471">
        <f t="shared" si="44"/>
        <v>99999</v>
      </c>
      <c r="N1471" t="str">
        <f t="shared" si="45"/>
        <v>out/2024</v>
      </c>
    </row>
    <row r="1472" spans="1:14" x14ac:dyDescent="0.25">
      <c r="A1472" t="s">
        <v>1525</v>
      </c>
      <c r="B1472">
        <v>571</v>
      </c>
      <c r="C1472" t="s">
        <v>34</v>
      </c>
      <c r="D1472" t="s">
        <v>14</v>
      </c>
      <c r="E1472" t="s">
        <v>20</v>
      </c>
      <c r="F1472" t="s">
        <v>21</v>
      </c>
      <c r="G1472" s="16">
        <v>45829.315833333327</v>
      </c>
      <c r="H1472" s="16"/>
      <c r="I1472" s="16"/>
      <c r="J1472" s="16"/>
      <c r="K1472">
        <v>0.51800000000000002</v>
      </c>
      <c r="L1472" t="s">
        <v>106</v>
      </c>
      <c r="M1472">
        <f t="shared" si="44"/>
        <v>99999</v>
      </c>
      <c r="N1472" t="str">
        <f t="shared" si="45"/>
        <v>jun/2025</v>
      </c>
    </row>
    <row r="1473" spans="1:14" x14ac:dyDescent="0.25">
      <c r="A1473" t="s">
        <v>1526</v>
      </c>
      <c r="B1473">
        <v>834</v>
      </c>
      <c r="C1473" t="s">
        <v>13</v>
      </c>
      <c r="D1473" t="s">
        <v>30</v>
      </c>
      <c r="E1473" t="s">
        <v>15</v>
      </c>
      <c r="F1473" t="s">
        <v>27</v>
      </c>
      <c r="G1473" s="16">
        <v>45346.730011574073</v>
      </c>
      <c r="H1473" s="16">
        <v>45347.730011574073</v>
      </c>
      <c r="I1473" s="16">
        <v>45347.730011574073</v>
      </c>
      <c r="J1473" s="16"/>
      <c r="K1473">
        <v>0.24399999999999999</v>
      </c>
      <c r="L1473" t="s">
        <v>52</v>
      </c>
      <c r="M1473">
        <f t="shared" si="44"/>
        <v>99999</v>
      </c>
      <c r="N1473" t="str">
        <f t="shared" si="45"/>
        <v>fev/2024</v>
      </c>
    </row>
    <row r="1474" spans="1:14" x14ac:dyDescent="0.25">
      <c r="A1474" t="s">
        <v>1527</v>
      </c>
      <c r="B1474">
        <v>741</v>
      </c>
      <c r="C1474" t="s">
        <v>24</v>
      </c>
      <c r="D1474" t="s">
        <v>14</v>
      </c>
      <c r="E1474" t="s">
        <v>26</v>
      </c>
      <c r="F1474" t="s">
        <v>16</v>
      </c>
      <c r="G1474" s="16">
        <v>45840.556423611109</v>
      </c>
      <c r="H1474" s="16">
        <v>45858.556423611109</v>
      </c>
      <c r="I1474" s="16">
        <v>45867.556423611109</v>
      </c>
      <c r="J1474" s="16">
        <v>45880.556423611109</v>
      </c>
      <c r="K1474">
        <v>0.40899999999999997</v>
      </c>
      <c r="L1474" t="s">
        <v>39</v>
      </c>
      <c r="M1474">
        <f t="shared" si="44"/>
        <v>40</v>
      </c>
      <c r="N1474" t="str">
        <f t="shared" si="45"/>
        <v>jul/2025</v>
      </c>
    </row>
    <row r="1475" spans="1:14" x14ac:dyDescent="0.25">
      <c r="A1475" t="s">
        <v>1528</v>
      </c>
      <c r="B1475">
        <v>386</v>
      </c>
      <c r="C1475" t="s">
        <v>13</v>
      </c>
      <c r="D1475" t="s">
        <v>49</v>
      </c>
      <c r="E1475" t="s">
        <v>20</v>
      </c>
      <c r="F1475" t="s">
        <v>21</v>
      </c>
      <c r="G1475" s="16">
        <v>45134.409363425933</v>
      </c>
      <c r="H1475" s="16"/>
      <c r="I1475" s="16"/>
      <c r="J1475" s="16"/>
      <c r="K1475">
        <v>0.44800000000000001</v>
      </c>
      <c r="L1475" t="s">
        <v>66</v>
      </c>
      <c r="M1475">
        <f t="shared" ref="M1475:M1538" si="46">IF(_xlfn.DAYS(J1475,G1475) &gt; 0, _xlfn.DAYS(J1475,G1475), 99999)</f>
        <v>99999</v>
      </c>
      <c r="N1475" t="str">
        <f t="shared" ref="N1475:N1538" si="47">TEXT(G1475, "mmm/aaaa")</f>
        <v>jul/2023</v>
      </c>
    </row>
    <row r="1476" spans="1:14" x14ac:dyDescent="0.25">
      <c r="A1476" t="s">
        <v>1529</v>
      </c>
      <c r="B1476">
        <v>330</v>
      </c>
      <c r="C1476" t="s">
        <v>24</v>
      </c>
      <c r="D1476" t="s">
        <v>19</v>
      </c>
      <c r="E1476" t="s">
        <v>26</v>
      </c>
      <c r="F1476" t="s">
        <v>38</v>
      </c>
      <c r="G1476" s="16">
        <v>45749.77275462963</v>
      </c>
      <c r="H1476" s="16">
        <v>45770.77275462963</v>
      </c>
      <c r="I1476" s="16">
        <v>45786.77275462963</v>
      </c>
      <c r="J1476" s="16">
        <v>45796.77275462963</v>
      </c>
      <c r="K1476">
        <v>0.23</v>
      </c>
      <c r="L1476" t="s">
        <v>50</v>
      </c>
      <c r="M1476">
        <f t="shared" si="46"/>
        <v>47</v>
      </c>
      <c r="N1476" t="str">
        <f t="shared" si="47"/>
        <v>abr/2025</v>
      </c>
    </row>
    <row r="1477" spans="1:14" x14ac:dyDescent="0.25">
      <c r="A1477" t="s">
        <v>1530</v>
      </c>
      <c r="B1477">
        <v>420</v>
      </c>
      <c r="C1477" t="s">
        <v>24</v>
      </c>
      <c r="D1477" t="s">
        <v>30</v>
      </c>
      <c r="E1477" t="s">
        <v>20</v>
      </c>
      <c r="F1477" t="s">
        <v>21</v>
      </c>
      <c r="G1477" s="16">
        <v>45901.6874537037</v>
      </c>
      <c r="H1477" s="16">
        <v>45926.6874537037</v>
      </c>
      <c r="I1477" s="16">
        <v>45943.6874537037</v>
      </c>
      <c r="J1477" s="16">
        <v>45948.6874537037</v>
      </c>
      <c r="K1477">
        <v>0.46200000000000002</v>
      </c>
      <c r="L1477" t="s">
        <v>32</v>
      </c>
      <c r="M1477">
        <f t="shared" si="46"/>
        <v>47</v>
      </c>
      <c r="N1477" t="str">
        <f t="shared" si="47"/>
        <v>set/2025</v>
      </c>
    </row>
    <row r="1478" spans="1:14" x14ac:dyDescent="0.25">
      <c r="A1478" t="s">
        <v>1531</v>
      </c>
      <c r="B1478">
        <v>368</v>
      </c>
      <c r="C1478" t="s">
        <v>13</v>
      </c>
      <c r="D1478" t="s">
        <v>19</v>
      </c>
      <c r="E1478" t="s">
        <v>20</v>
      </c>
      <c r="F1478" t="s">
        <v>21</v>
      </c>
      <c r="G1478" s="16">
        <v>45745.363078703696</v>
      </c>
      <c r="H1478" s="16"/>
      <c r="I1478" s="16"/>
      <c r="J1478" s="16"/>
      <c r="K1478">
        <v>0.105</v>
      </c>
      <c r="L1478" t="s">
        <v>89</v>
      </c>
      <c r="M1478">
        <f t="shared" si="46"/>
        <v>99999</v>
      </c>
      <c r="N1478" t="str">
        <f t="shared" si="47"/>
        <v>mar/2025</v>
      </c>
    </row>
    <row r="1479" spans="1:14" x14ac:dyDescent="0.25">
      <c r="A1479" t="s">
        <v>1532</v>
      </c>
      <c r="B1479">
        <v>795</v>
      </c>
      <c r="C1479" t="s">
        <v>13</v>
      </c>
      <c r="D1479" t="s">
        <v>30</v>
      </c>
      <c r="E1479" t="s">
        <v>20</v>
      </c>
      <c r="F1479" t="s">
        <v>31</v>
      </c>
      <c r="G1479" s="16">
        <v>44934.007048611107</v>
      </c>
      <c r="H1479" s="16"/>
      <c r="I1479" s="16"/>
      <c r="J1479" s="16"/>
      <c r="K1479">
        <v>0.29699999999999999</v>
      </c>
      <c r="L1479" t="s">
        <v>69</v>
      </c>
      <c r="M1479">
        <f t="shared" si="46"/>
        <v>99999</v>
      </c>
      <c r="N1479" t="str">
        <f t="shared" si="47"/>
        <v>jan/2023</v>
      </c>
    </row>
    <row r="1480" spans="1:14" x14ac:dyDescent="0.25">
      <c r="A1480" t="s">
        <v>1533</v>
      </c>
      <c r="B1480">
        <v>445</v>
      </c>
      <c r="C1480" t="s">
        <v>48</v>
      </c>
      <c r="D1480" t="s">
        <v>14</v>
      </c>
      <c r="E1480" t="s">
        <v>57</v>
      </c>
      <c r="F1480" t="s">
        <v>38</v>
      </c>
      <c r="G1480" s="16">
        <v>45036.522488425922</v>
      </c>
      <c r="H1480" s="16">
        <v>45065.522488425922</v>
      </c>
      <c r="I1480" s="16"/>
      <c r="J1480" s="16"/>
      <c r="K1480">
        <v>0.112</v>
      </c>
      <c r="L1480" t="s">
        <v>46</v>
      </c>
      <c r="M1480">
        <f t="shared" si="46"/>
        <v>99999</v>
      </c>
      <c r="N1480" t="str">
        <f t="shared" si="47"/>
        <v>abr/2023</v>
      </c>
    </row>
    <row r="1481" spans="1:14" x14ac:dyDescent="0.25">
      <c r="A1481" t="s">
        <v>1534</v>
      </c>
      <c r="B1481">
        <v>632</v>
      </c>
      <c r="C1481" t="s">
        <v>48</v>
      </c>
      <c r="D1481" t="s">
        <v>44</v>
      </c>
      <c r="E1481" t="s">
        <v>15</v>
      </c>
      <c r="F1481" t="s">
        <v>38</v>
      </c>
      <c r="G1481" s="16">
        <v>45058.687349537038</v>
      </c>
      <c r="H1481" s="16"/>
      <c r="I1481" s="16"/>
      <c r="J1481" s="16"/>
      <c r="K1481">
        <v>0.28699999999999998</v>
      </c>
      <c r="L1481" t="s">
        <v>41</v>
      </c>
      <c r="M1481">
        <f t="shared" si="46"/>
        <v>99999</v>
      </c>
      <c r="N1481" t="str">
        <f t="shared" si="47"/>
        <v>mai/2023</v>
      </c>
    </row>
    <row r="1482" spans="1:14" x14ac:dyDescent="0.25">
      <c r="A1482" t="s">
        <v>1535</v>
      </c>
      <c r="B1482">
        <v>780</v>
      </c>
      <c r="C1482" t="s">
        <v>34</v>
      </c>
      <c r="D1482" t="s">
        <v>130</v>
      </c>
      <c r="E1482" t="s">
        <v>15</v>
      </c>
      <c r="F1482" t="s">
        <v>16</v>
      </c>
      <c r="G1482" s="16">
        <v>45179.634502314817</v>
      </c>
      <c r="H1482" s="16"/>
      <c r="I1482" s="16"/>
      <c r="J1482" s="16"/>
      <c r="K1482">
        <v>0.76400000000000001</v>
      </c>
      <c r="L1482" t="s">
        <v>28</v>
      </c>
      <c r="M1482">
        <f t="shared" si="46"/>
        <v>99999</v>
      </c>
      <c r="N1482" t="str">
        <f t="shared" si="47"/>
        <v>set/2023</v>
      </c>
    </row>
    <row r="1483" spans="1:14" x14ac:dyDescent="0.25">
      <c r="A1483" t="s">
        <v>1536</v>
      </c>
      <c r="B1483">
        <v>562</v>
      </c>
      <c r="C1483" t="s">
        <v>48</v>
      </c>
      <c r="D1483" t="s">
        <v>44</v>
      </c>
      <c r="E1483" t="s">
        <v>15</v>
      </c>
      <c r="F1483" t="s">
        <v>31</v>
      </c>
      <c r="G1483" s="16">
        <v>45411.863043981481</v>
      </c>
      <c r="H1483" s="16">
        <v>45433.863043981481</v>
      </c>
      <c r="I1483" s="16">
        <v>45445.863043981481</v>
      </c>
      <c r="J1483" s="16">
        <v>45478.863043981481</v>
      </c>
      <c r="K1483">
        <v>7.9000000000000001E-2</v>
      </c>
      <c r="L1483" t="s">
        <v>69</v>
      </c>
      <c r="M1483">
        <f t="shared" si="46"/>
        <v>67</v>
      </c>
      <c r="N1483" t="str">
        <f t="shared" si="47"/>
        <v>abr/2024</v>
      </c>
    </row>
    <row r="1484" spans="1:14" x14ac:dyDescent="0.25">
      <c r="A1484" t="s">
        <v>1537</v>
      </c>
      <c r="B1484">
        <v>592</v>
      </c>
      <c r="C1484" t="s">
        <v>48</v>
      </c>
      <c r="D1484" t="s">
        <v>14</v>
      </c>
      <c r="E1484" t="s">
        <v>20</v>
      </c>
      <c r="F1484" t="s">
        <v>21</v>
      </c>
      <c r="G1484" s="16">
        <v>45335.334745370368</v>
      </c>
      <c r="H1484" s="16">
        <v>45358.334745370368</v>
      </c>
      <c r="I1484" s="16"/>
      <c r="J1484" s="16"/>
      <c r="K1484">
        <v>0.629</v>
      </c>
      <c r="L1484" t="s">
        <v>50</v>
      </c>
      <c r="M1484">
        <f t="shared" si="46"/>
        <v>99999</v>
      </c>
      <c r="N1484" t="str">
        <f t="shared" si="47"/>
        <v>fev/2024</v>
      </c>
    </row>
    <row r="1485" spans="1:14" x14ac:dyDescent="0.25">
      <c r="A1485" t="s">
        <v>1538</v>
      </c>
      <c r="B1485">
        <v>728</v>
      </c>
      <c r="C1485" t="s">
        <v>13</v>
      </c>
      <c r="D1485" t="s">
        <v>44</v>
      </c>
      <c r="E1485" t="s">
        <v>15</v>
      </c>
      <c r="F1485" t="s">
        <v>38</v>
      </c>
      <c r="G1485" s="16">
        <v>45159.152638888889</v>
      </c>
      <c r="H1485" s="16">
        <v>45178.152638888889</v>
      </c>
      <c r="I1485" s="16">
        <v>45186.152638888889</v>
      </c>
      <c r="J1485" s="16"/>
      <c r="K1485">
        <v>0.58499999999999996</v>
      </c>
      <c r="L1485" t="s">
        <v>28</v>
      </c>
      <c r="M1485">
        <f t="shared" si="46"/>
        <v>99999</v>
      </c>
      <c r="N1485" t="str">
        <f t="shared" si="47"/>
        <v>ago/2023</v>
      </c>
    </row>
    <row r="1486" spans="1:14" x14ac:dyDescent="0.25">
      <c r="A1486" t="s">
        <v>1539</v>
      </c>
      <c r="B1486">
        <v>385</v>
      </c>
      <c r="C1486" t="s">
        <v>34</v>
      </c>
      <c r="D1486" t="s">
        <v>44</v>
      </c>
      <c r="E1486" t="s">
        <v>15</v>
      </c>
      <c r="F1486" t="s">
        <v>21</v>
      </c>
      <c r="G1486" s="16">
        <v>45798.599062499998</v>
      </c>
      <c r="H1486" s="16"/>
      <c r="I1486" s="16"/>
      <c r="J1486" s="16"/>
      <c r="K1486">
        <v>0.214</v>
      </c>
      <c r="L1486" t="s">
        <v>50</v>
      </c>
      <c r="M1486">
        <f t="shared" si="46"/>
        <v>99999</v>
      </c>
      <c r="N1486" t="str">
        <f t="shared" si="47"/>
        <v>mai/2025</v>
      </c>
    </row>
    <row r="1487" spans="1:14" x14ac:dyDescent="0.25">
      <c r="A1487" t="s">
        <v>1540</v>
      </c>
      <c r="B1487">
        <v>315</v>
      </c>
      <c r="C1487" t="s">
        <v>13</v>
      </c>
      <c r="D1487" t="s">
        <v>44</v>
      </c>
      <c r="E1487" t="s">
        <v>45</v>
      </c>
      <c r="F1487" t="s">
        <v>38</v>
      </c>
      <c r="G1487" s="16">
        <v>44994.234270833331</v>
      </c>
      <c r="H1487" s="16"/>
      <c r="I1487" s="16"/>
      <c r="J1487" s="16"/>
      <c r="K1487">
        <v>0.49399999999999999</v>
      </c>
      <c r="L1487" t="s">
        <v>61</v>
      </c>
      <c r="M1487">
        <f t="shared" si="46"/>
        <v>99999</v>
      </c>
      <c r="N1487" t="str">
        <f t="shared" si="47"/>
        <v>mar/2023</v>
      </c>
    </row>
    <row r="1488" spans="1:14" x14ac:dyDescent="0.25">
      <c r="A1488" t="s">
        <v>1541</v>
      </c>
      <c r="B1488">
        <v>417</v>
      </c>
      <c r="C1488" t="s">
        <v>13</v>
      </c>
      <c r="D1488" t="s">
        <v>30</v>
      </c>
      <c r="E1488" t="s">
        <v>15</v>
      </c>
      <c r="F1488" t="s">
        <v>38</v>
      </c>
      <c r="G1488" s="16">
        <v>45848.937094907407</v>
      </c>
      <c r="H1488" s="16">
        <v>45852.937094907407</v>
      </c>
      <c r="I1488" s="16">
        <v>45864.937094907407</v>
      </c>
      <c r="J1488" s="16">
        <v>45879.937094907407</v>
      </c>
      <c r="K1488">
        <v>0.28999999999999998</v>
      </c>
      <c r="L1488" t="s">
        <v>28</v>
      </c>
      <c r="M1488">
        <f t="shared" si="46"/>
        <v>31</v>
      </c>
      <c r="N1488" t="str">
        <f t="shared" si="47"/>
        <v>jul/2025</v>
      </c>
    </row>
    <row r="1489" spans="1:14" x14ac:dyDescent="0.25">
      <c r="A1489" t="s">
        <v>1542</v>
      </c>
      <c r="B1489">
        <v>569</v>
      </c>
      <c r="C1489" t="s">
        <v>24</v>
      </c>
      <c r="D1489" t="s">
        <v>130</v>
      </c>
      <c r="E1489" t="s">
        <v>26</v>
      </c>
      <c r="F1489" t="s">
        <v>16</v>
      </c>
      <c r="G1489" s="16">
        <v>44998.245127314818</v>
      </c>
      <c r="H1489" s="16"/>
      <c r="I1489" s="16"/>
      <c r="J1489" s="16"/>
      <c r="K1489">
        <v>2.1000000000000001E-2</v>
      </c>
      <c r="L1489" t="s">
        <v>71</v>
      </c>
      <c r="M1489">
        <f t="shared" si="46"/>
        <v>99999</v>
      </c>
      <c r="N1489" t="str">
        <f t="shared" si="47"/>
        <v>mar/2023</v>
      </c>
    </row>
    <row r="1490" spans="1:14" x14ac:dyDescent="0.25">
      <c r="A1490" t="s">
        <v>1543</v>
      </c>
      <c r="B1490">
        <v>694</v>
      </c>
      <c r="C1490" t="s">
        <v>13</v>
      </c>
      <c r="D1490" t="s">
        <v>19</v>
      </c>
      <c r="E1490" t="s">
        <v>20</v>
      </c>
      <c r="F1490" t="s">
        <v>16</v>
      </c>
      <c r="G1490" s="16">
        <v>45708.388692129629</v>
      </c>
      <c r="H1490" s="16">
        <v>45732.388692129629</v>
      </c>
      <c r="I1490" s="16">
        <v>45747.388692129629</v>
      </c>
      <c r="J1490" s="16"/>
      <c r="K1490">
        <v>0.221</v>
      </c>
      <c r="L1490" t="s">
        <v>17</v>
      </c>
      <c r="M1490">
        <f t="shared" si="46"/>
        <v>99999</v>
      </c>
      <c r="N1490" t="str">
        <f t="shared" si="47"/>
        <v>fev/2025</v>
      </c>
    </row>
    <row r="1491" spans="1:14" x14ac:dyDescent="0.25">
      <c r="A1491" t="s">
        <v>1544</v>
      </c>
      <c r="B1491">
        <v>461</v>
      </c>
      <c r="C1491" t="s">
        <v>13</v>
      </c>
      <c r="D1491" t="s">
        <v>14</v>
      </c>
      <c r="E1491" t="s">
        <v>26</v>
      </c>
      <c r="F1491" t="s">
        <v>16</v>
      </c>
      <c r="G1491" s="16">
        <v>45895.352905092594</v>
      </c>
      <c r="H1491" s="16">
        <v>45898.352905092594</v>
      </c>
      <c r="I1491" s="16">
        <v>45908.352905092594</v>
      </c>
      <c r="J1491" s="16">
        <v>45931.352905092594</v>
      </c>
      <c r="K1491">
        <v>0.56899999999999995</v>
      </c>
      <c r="L1491" t="s">
        <v>54</v>
      </c>
      <c r="M1491">
        <f t="shared" si="46"/>
        <v>36</v>
      </c>
      <c r="N1491" t="str">
        <f t="shared" si="47"/>
        <v>ago/2025</v>
      </c>
    </row>
    <row r="1492" spans="1:14" x14ac:dyDescent="0.25">
      <c r="A1492" t="s">
        <v>1545</v>
      </c>
      <c r="B1492">
        <v>403</v>
      </c>
      <c r="C1492" t="s">
        <v>24</v>
      </c>
      <c r="D1492" t="s">
        <v>49</v>
      </c>
      <c r="E1492" t="s">
        <v>26</v>
      </c>
      <c r="F1492" t="s">
        <v>38</v>
      </c>
      <c r="G1492" s="16">
        <v>45604.59337962963</v>
      </c>
      <c r="H1492" s="16">
        <v>45631.59337962963</v>
      </c>
      <c r="I1492" s="16">
        <v>45642.59337962963</v>
      </c>
      <c r="J1492" s="16"/>
      <c r="K1492">
        <v>0.17399999999999999</v>
      </c>
      <c r="L1492" t="s">
        <v>69</v>
      </c>
      <c r="M1492">
        <f t="shared" si="46"/>
        <v>99999</v>
      </c>
      <c r="N1492" t="str">
        <f t="shared" si="47"/>
        <v>nov/2024</v>
      </c>
    </row>
    <row r="1493" spans="1:14" x14ac:dyDescent="0.25">
      <c r="A1493" t="s">
        <v>1546</v>
      </c>
      <c r="B1493">
        <v>466</v>
      </c>
      <c r="C1493" t="s">
        <v>13</v>
      </c>
      <c r="D1493" t="s">
        <v>19</v>
      </c>
      <c r="E1493" t="s">
        <v>26</v>
      </c>
      <c r="F1493" t="s">
        <v>31</v>
      </c>
      <c r="G1493" s="16">
        <v>45297.685370370367</v>
      </c>
      <c r="H1493" s="16">
        <v>45317.685370370367</v>
      </c>
      <c r="I1493" s="16">
        <v>45325.685370370367</v>
      </c>
      <c r="J1493" s="16"/>
      <c r="K1493">
        <v>0.19600000000000001</v>
      </c>
      <c r="L1493" t="s">
        <v>106</v>
      </c>
      <c r="M1493">
        <f t="shared" si="46"/>
        <v>99999</v>
      </c>
      <c r="N1493" t="str">
        <f t="shared" si="47"/>
        <v>jan/2024</v>
      </c>
    </row>
    <row r="1494" spans="1:14" x14ac:dyDescent="0.25">
      <c r="A1494" t="s">
        <v>1547</v>
      </c>
      <c r="B1494">
        <v>599</v>
      </c>
      <c r="C1494" t="s">
        <v>34</v>
      </c>
      <c r="D1494" t="s">
        <v>25</v>
      </c>
      <c r="E1494" t="s">
        <v>26</v>
      </c>
      <c r="F1494" t="s">
        <v>16</v>
      </c>
      <c r="G1494" s="16">
        <v>45320.022731481477</v>
      </c>
      <c r="H1494" s="16"/>
      <c r="I1494" s="16"/>
      <c r="J1494" s="16"/>
      <c r="K1494">
        <v>0.40699999999999997</v>
      </c>
      <c r="L1494" t="s">
        <v>58</v>
      </c>
      <c r="M1494">
        <f t="shared" si="46"/>
        <v>99999</v>
      </c>
      <c r="N1494" t="str">
        <f t="shared" si="47"/>
        <v>jan/2024</v>
      </c>
    </row>
    <row r="1495" spans="1:14" x14ac:dyDescent="0.25">
      <c r="A1495" t="s">
        <v>1548</v>
      </c>
      <c r="B1495">
        <v>327</v>
      </c>
      <c r="C1495" t="s">
        <v>24</v>
      </c>
      <c r="D1495" t="s">
        <v>44</v>
      </c>
      <c r="E1495" t="s">
        <v>15</v>
      </c>
      <c r="F1495" t="s">
        <v>21</v>
      </c>
      <c r="G1495" s="16">
        <v>45515.399618055562</v>
      </c>
      <c r="H1495" s="16">
        <v>45525.399618055562</v>
      </c>
      <c r="I1495" s="16">
        <v>45525.399618055562</v>
      </c>
      <c r="J1495" s="16"/>
      <c r="K1495">
        <v>9.7000000000000003E-2</v>
      </c>
      <c r="L1495" t="s">
        <v>52</v>
      </c>
      <c r="M1495">
        <f t="shared" si="46"/>
        <v>99999</v>
      </c>
      <c r="N1495" t="str">
        <f t="shared" si="47"/>
        <v>ago/2024</v>
      </c>
    </row>
    <row r="1496" spans="1:14" x14ac:dyDescent="0.25">
      <c r="A1496" t="s">
        <v>1549</v>
      </c>
      <c r="B1496">
        <v>723</v>
      </c>
      <c r="C1496" t="s">
        <v>24</v>
      </c>
      <c r="D1496" t="s">
        <v>44</v>
      </c>
      <c r="E1496" t="s">
        <v>26</v>
      </c>
      <c r="F1496" t="s">
        <v>21</v>
      </c>
      <c r="G1496" s="16">
        <v>45726.292557870373</v>
      </c>
      <c r="H1496" s="16"/>
      <c r="I1496" s="16"/>
      <c r="J1496" s="16"/>
      <c r="K1496">
        <v>0.27900000000000003</v>
      </c>
      <c r="L1496" t="s">
        <v>46</v>
      </c>
      <c r="M1496">
        <f t="shared" si="46"/>
        <v>99999</v>
      </c>
      <c r="N1496" t="str">
        <f t="shared" si="47"/>
        <v>mar/2025</v>
      </c>
    </row>
    <row r="1497" spans="1:14" x14ac:dyDescent="0.25">
      <c r="A1497" t="s">
        <v>1550</v>
      </c>
      <c r="B1497">
        <v>455</v>
      </c>
      <c r="C1497" t="s">
        <v>13</v>
      </c>
      <c r="D1497" t="s">
        <v>19</v>
      </c>
      <c r="E1497" t="s">
        <v>15</v>
      </c>
      <c r="F1497" t="s">
        <v>21</v>
      </c>
      <c r="G1497" s="16">
        <v>44940.109467592592</v>
      </c>
      <c r="H1497" s="16">
        <v>44967.109467592592</v>
      </c>
      <c r="I1497" s="16"/>
      <c r="J1497" s="16"/>
      <c r="K1497">
        <v>0.48499999999999999</v>
      </c>
      <c r="L1497" t="s">
        <v>58</v>
      </c>
      <c r="M1497">
        <f t="shared" si="46"/>
        <v>99999</v>
      </c>
      <c r="N1497" t="str">
        <f t="shared" si="47"/>
        <v>jan/2023</v>
      </c>
    </row>
    <row r="1498" spans="1:14" x14ac:dyDescent="0.25">
      <c r="A1498" t="s">
        <v>1551</v>
      </c>
      <c r="B1498">
        <v>623</v>
      </c>
      <c r="C1498" t="s">
        <v>34</v>
      </c>
      <c r="D1498" t="s">
        <v>19</v>
      </c>
      <c r="E1498" t="s">
        <v>26</v>
      </c>
      <c r="F1498" t="s">
        <v>38</v>
      </c>
      <c r="G1498" s="16">
        <v>45532.519178240742</v>
      </c>
      <c r="H1498" s="16">
        <v>45534.519178240742</v>
      </c>
      <c r="I1498" s="16">
        <v>45542.519178240742</v>
      </c>
      <c r="J1498" s="16"/>
      <c r="K1498">
        <v>0.29299999999999998</v>
      </c>
      <c r="L1498" t="s">
        <v>41</v>
      </c>
      <c r="M1498">
        <f t="shared" si="46"/>
        <v>99999</v>
      </c>
      <c r="N1498" t="str">
        <f t="shared" si="47"/>
        <v>ago/2024</v>
      </c>
    </row>
    <row r="1499" spans="1:14" x14ac:dyDescent="0.25">
      <c r="A1499" t="s">
        <v>1552</v>
      </c>
      <c r="B1499">
        <v>647</v>
      </c>
      <c r="C1499" t="s">
        <v>24</v>
      </c>
      <c r="D1499" t="s">
        <v>30</v>
      </c>
      <c r="E1499" t="s">
        <v>26</v>
      </c>
      <c r="F1499" t="s">
        <v>16</v>
      </c>
      <c r="G1499" s="16">
        <v>45365.391875000001</v>
      </c>
      <c r="H1499" s="16"/>
      <c r="I1499" s="16"/>
      <c r="J1499" s="16"/>
      <c r="K1499">
        <v>0.17499999999999999</v>
      </c>
      <c r="L1499" t="s">
        <v>35</v>
      </c>
      <c r="M1499">
        <f t="shared" si="46"/>
        <v>99999</v>
      </c>
      <c r="N1499" t="str">
        <f t="shared" si="47"/>
        <v>mar/2024</v>
      </c>
    </row>
    <row r="1500" spans="1:14" x14ac:dyDescent="0.25">
      <c r="A1500" t="s">
        <v>1553</v>
      </c>
      <c r="B1500">
        <v>420</v>
      </c>
      <c r="C1500" t="s">
        <v>13</v>
      </c>
      <c r="D1500" t="s">
        <v>14</v>
      </c>
      <c r="E1500" t="s">
        <v>15</v>
      </c>
      <c r="F1500" t="s">
        <v>21</v>
      </c>
      <c r="G1500" s="16">
        <v>45128.78434027778</v>
      </c>
      <c r="H1500" s="16">
        <v>45153.78434027778</v>
      </c>
      <c r="I1500" s="16"/>
      <c r="J1500" s="16"/>
      <c r="K1500">
        <v>0.51600000000000001</v>
      </c>
      <c r="L1500" t="s">
        <v>86</v>
      </c>
      <c r="M1500">
        <f t="shared" si="46"/>
        <v>99999</v>
      </c>
      <c r="N1500" t="str">
        <f t="shared" si="47"/>
        <v>jul/2023</v>
      </c>
    </row>
    <row r="1501" spans="1:14" x14ac:dyDescent="0.25">
      <c r="A1501" t="s">
        <v>1554</v>
      </c>
      <c r="B1501">
        <v>827</v>
      </c>
      <c r="C1501" t="s">
        <v>13</v>
      </c>
      <c r="D1501" t="s">
        <v>49</v>
      </c>
      <c r="E1501" t="s">
        <v>26</v>
      </c>
      <c r="F1501" t="s">
        <v>31</v>
      </c>
      <c r="G1501" s="16">
        <v>45218.401932870373</v>
      </c>
      <c r="H1501" s="16">
        <v>45232.401932870373</v>
      </c>
      <c r="I1501" s="16">
        <v>45237.401932870373</v>
      </c>
      <c r="J1501" s="16">
        <v>45238.401932870373</v>
      </c>
      <c r="K1501">
        <v>0.432</v>
      </c>
      <c r="L1501" t="s">
        <v>50</v>
      </c>
      <c r="M1501">
        <f t="shared" si="46"/>
        <v>20</v>
      </c>
      <c r="N1501" t="str">
        <f t="shared" si="47"/>
        <v>out/2023</v>
      </c>
    </row>
    <row r="1502" spans="1:14" x14ac:dyDescent="0.25">
      <c r="A1502" t="s">
        <v>1555</v>
      </c>
      <c r="B1502">
        <v>463</v>
      </c>
      <c r="C1502" t="s">
        <v>13</v>
      </c>
      <c r="D1502" t="s">
        <v>14</v>
      </c>
      <c r="E1502" t="s">
        <v>26</v>
      </c>
      <c r="F1502" t="s">
        <v>38</v>
      </c>
      <c r="G1502" s="16">
        <v>45549.815266203703</v>
      </c>
      <c r="H1502" s="16">
        <v>45572.815266203703</v>
      </c>
      <c r="I1502" s="16">
        <v>45577.815266203703</v>
      </c>
      <c r="J1502" s="16"/>
      <c r="K1502">
        <v>3.5000000000000003E-2</v>
      </c>
      <c r="L1502" t="s">
        <v>39</v>
      </c>
      <c r="M1502">
        <f t="shared" si="46"/>
        <v>99999</v>
      </c>
      <c r="N1502" t="str">
        <f t="shared" si="47"/>
        <v>set/2024</v>
      </c>
    </row>
    <row r="1503" spans="1:14" x14ac:dyDescent="0.25">
      <c r="A1503" t="s">
        <v>1556</v>
      </c>
      <c r="B1503">
        <v>361</v>
      </c>
      <c r="C1503" t="s">
        <v>24</v>
      </c>
      <c r="D1503" t="s">
        <v>14</v>
      </c>
      <c r="E1503" t="s">
        <v>15</v>
      </c>
      <c r="F1503" t="s">
        <v>27</v>
      </c>
      <c r="G1503" s="16">
        <v>45087.661782407413</v>
      </c>
      <c r="H1503" s="16"/>
      <c r="I1503" s="16"/>
      <c r="J1503" s="16"/>
      <c r="K1503">
        <v>0.44800000000000001</v>
      </c>
      <c r="L1503" t="s">
        <v>32</v>
      </c>
      <c r="M1503">
        <f t="shared" si="46"/>
        <v>99999</v>
      </c>
      <c r="N1503" t="str">
        <f t="shared" si="47"/>
        <v>jun/2023</v>
      </c>
    </row>
    <row r="1504" spans="1:14" x14ac:dyDescent="0.25">
      <c r="A1504" t="s">
        <v>1557</v>
      </c>
      <c r="B1504">
        <v>639</v>
      </c>
      <c r="C1504" t="s">
        <v>34</v>
      </c>
      <c r="D1504" t="s">
        <v>44</v>
      </c>
      <c r="E1504" t="s">
        <v>15</v>
      </c>
      <c r="F1504" t="s">
        <v>31</v>
      </c>
      <c r="G1504" s="16">
        <v>45958.134212962963</v>
      </c>
      <c r="H1504" s="16">
        <v>45973.134212962963</v>
      </c>
      <c r="I1504" s="16">
        <v>45993.134212962963</v>
      </c>
      <c r="J1504" s="16"/>
      <c r="K1504">
        <v>0.22</v>
      </c>
      <c r="L1504" t="s">
        <v>41</v>
      </c>
      <c r="M1504">
        <f t="shared" si="46"/>
        <v>99999</v>
      </c>
      <c r="N1504" t="str">
        <f t="shared" si="47"/>
        <v>out/2025</v>
      </c>
    </row>
    <row r="1505" spans="1:14" x14ac:dyDescent="0.25">
      <c r="A1505" t="s">
        <v>1558</v>
      </c>
      <c r="B1505">
        <v>611</v>
      </c>
      <c r="C1505" t="s">
        <v>24</v>
      </c>
      <c r="D1505" t="s">
        <v>44</v>
      </c>
      <c r="E1505" t="s">
        <v>45</v>
      </c>
      <c r="F1505" t="s">
        <v>27</v>
      </c>
      <c r="G1505" s="16">
        <v>45773.479768518519</v>
      </c>
      <c r="H1505" s="16">
        <v>45782.479768518519</v>
      </c>
      <c r="I1505" s="16">
        <v>45798.479768518519</v>
      </c>
      <c r="J1505" s="16"/>
      <c r="K1505">
        <v>0.54500000000000004</v>
      </c>
      <c r="L1505" t="s">
        <v>28</v>
      </c>
      <c r="M1505">
        <f t="shared" si="46"/>
        <v>99999</v>
      </c>
      <c r="N1505" t="str">
        <f t="shared" si="47"/>
        <v>abr/2025</v>
      </c>
    </row>
    <row r="1506" spans="1:14" x14ac:dyDescent="0.25">
      <c r="A1506" t="s">
        <v>1559</v>
      </c>
      <c r="B1506">
        <v>675</v>
      </c>
      <c r="C1506" t="s">
        <v>13</v>
      </c>
      <c r="D1506" t="s">
        <v>44</v>
      </c>
      <c r="E1506" t="s">
        <v>45</v>
      </c>
      <c r="F1506" t="s">
        <v>21</v>
      </c>
      <c r="G1506" s="16">
        <v>45680.603333333333</v>
      </c>
      <c r="H1506" s="16">
        <v>45686.603333333333</v>
      </c>
      <c r="I1506" s="16">
        <v>45686.603333333333</v>
      </c>
      <c r="J1506" s="16">
        <v>45718.603333333333</v>
      </c>
      <c r="K1506">
        <v>0.65600000000000003</v>
      </c>
      <c r="L1506" t="s">
        <v>106</v>
      </c>
      <c r="M1506">
        <f t="shared" si="46"/>
        <v>38</v>
      </c>
      <c r="N1506" t="str">
        <f t="shared" si="47"/>
        <v>jan/2025</v>
      </c>
    </row>
    <row r="1507" spans="1:14" x14ac:dyDescent="0.25">
      <c r="A1507" t="s">
        <v>1560</v>
      </c>
      <c r="B1507">
        <v>645</v>
      </c>
      <c r="C1507" t="s">
        <v>13</v>
      </c>
      <c r="D1507" t="s">
        <v>44</v>
      </c>
      <c r="E1507" t="s">
        <v>26</v>
      </c>
      <c r="F1507" t="s">
        <v>27</v>
      </c>
      <c r="G1507" s="16">
        <v>45107.447465277779</v>
      </c>
      <c r="H1507" s="16">
        <v>45121.447465277779</v>
      </c>
      <c r="I1507" s="16">
        <v>45123.447465277779</v>
      </c>
      <c r="J1507" s="16">
        <v>45150.447465277779</v>
      </c>
      <c r="K1507">
        <v>0.35899999999999999</v>
      </c>
      <c r="L1507" t="s">
        <v>41</v>
      </c>
      <c r="M1507">
        <f t="shared" si="46"/>
        <v>43</v>
      </c>
      <c r="N1507" t="str">
        <f t="shared" si="47"/>
        <v>jun/2023</v>
      </c>
    </row>
    <row r="1508" spans="1:14" x14ac:dyDescent="0.25">
      <c r="A1508" t="s">
        <v>1561</v>
      </c>
      <c r="B1508">
        <v>449</v>
      </c>
      <c r="C1508" t="s">
        <v>24</v>
      </c>
      <c r="D1508" t="s">
        <v>14</v>
      </c>
      <c r="E1508" t="s">
        <v>45</v>
      </c>
      <c r="F1508" t="s">
        <v>38</v>
      </c>
      <c r="G1508" s="16">
        <v>45731.114282407398</v>
      </c>
      <c r="H1508" s="16"/>
      <c r="I1508" s="16"/>
      <c r="J1508" s="16"/>
      <c r="K1508">
        <v>0.30299999999999999</v>
      </c>
      <c r="L1508" t="s">
        <v>58</v>
      </c>
      <c r="M1508">
        <f t="shared" si="46"/>
        <v>99999</v>
      </c>
      <c r="N1508" t="str">
        <f t="shared" si="47"/>
        <v>mar/2025</v>
      </c>
    </row>
    <row r="1509" spans="1:14" x14ac:dyDescent="0.25">
      <c r="A1509" t="s">
        <v>1562</v>
      </c>
      <c r="B1509">
        <v>476</v>
      </c>
      <c r="C1509" t="s">
        <v>74</v>
      </c>
      <c r="D1509" t="s">
        <v>14</v>
      </c>
      <c r="E1509" t="s">
        <v>26</v>
      </c>
      <c r="F1509" t="s">
        <v>31</v>
      </c>
      <c r="G1509" s="16">
        <v>45036.453784722216</v>
      </c>
      <c r="H1509" s="16">
        <v>45059.453784722216</v>
      </c>
      <c r="I1509" s="16">
        <v>45066.453784722216</v>
      </c>
      <c r="J1509" s="16"/>
      <c r="K1509">
        <v>0.26500000000000001</v>
      </c>
      <c r="L1509" t="s">
        <v>46</v>
      </c>
      <c r="M1509">
        <f t="shared" si="46"/>
        <v>99999</v>
      </c>
      <c r="N1509" t="str">
        <f t="shared" si="47"/>
        <v>abr/2023</v>
      </c>
    </row>
    <row r="1510" spans="1:14" x14ac:dyDescent="0.25">
      <c r="A1510" t="s">
        <v>1563</v>
      </c>
      <c r="B1510">
        <v>653</v>
      </c>
      <c r="C1510" t="s">
        <v>13</v>
      </c>
      <c r="D1510" t="s">
        <v>14</v>
      </c>
      <c r="E1510" t="s">
        <v>57</v>
      </c>
      <c r="F1510" t="s">
        <v>21</v>
      </c>
      <c r="G1510" s="16">
        <v>45266.607037037043</v>
      </c>
      <c r="H1510" s="16">
        <v>45277.607037037043</v>
      </c>
      <c r="I1510" s="16">
        <v>45282.607037037043</v>
      </c>
      <c r="J1510" s="16">
        <v>45285.607037037043</v>
      </c>
      <c r="K1510">
        <v>0.33400000000000002</v>
      </c>
      <c r="L1510" t="s">
        <v>50</v>
      </c>
      <c r="M1510">
        <f t="shared" si="46"/>
        <v>19</v>
      </c>
      <c r="N1510" t="str">
        <f t="shared" si="47"/>
        <v>dez/2023</v>
      </c>
    </row>
    <row r="1511" spans="1:14" x14ac:dyDescent="0.25">
      <c r="A1511" t="s">
        <v>1564</v>
      </c>
      <c r="B1511">
        <v>813</v>
      </c>
      <c r="C1511" t="s">
        <v>13</v>
      </c>
      <c r="D1511" t="s">
        <v>44</v>
      </c>
      <c r="E1511" t="s">
        <v>15</v>
      </c>
      <c r="F1511" t="s">
        <v>16</v>
      </c>
      <c r="G1511" s="16">
        <v>44981.216967592591</v>
      </c>
      <c r="H1511" s="16">
        <v>44989.216967592591</v>
      </c>
      <c r="I1511" s="16">
        <v>45001.216967592591</v>
      </c>
      <c r="J1511" s="16"/>
      <c r="K1511">
        <v>0.218</v>
      </c>
      <c r="L1511" t="s">
        <v>39</v>
      </c>
      <c r="M1511">
        <f t="shared" si="46"/>
        <v>99999</v>
      </c>
      <c r="N1511" t="str">
        <f t="shared" si="47"/>
        <v>fev/2023</v>
      </c>
    </row>
    <row r="1512" spans="1:14" x14ac:dyDescent="0.25">
      <c r="A1512" t="s">
        <v>1565</v>
      </c>
      <c r="B1512">
        <v>608</v>
      </c>
      <c r="C1512" t="s">
        <v>48</v>
      </c>
      <c r="D1512" t="s">
        <v>14</v>
      </c>
      <c r="E1512" t="s">
        <v>20</v>
      </c>
      <c r="F1512" t="s">
        <v>27</v>
      </c>
      <c r="G1512" s="16">
        <v>45133.302766203713</v>
      </c>
      <c r="H1512" s="16">
        <v>45149.302766203713</v>
      </c>
      <c r="I1512" s="16">
        <v>45150.302766203713</v>
      </c>
      <c r="J1512" s="16">
        <v>45173.302766203713</v>
      </c>
      <c r="K1512">
        <v>0.27</v>
      </c>
      <c r="L1512" t="s">
        <v>32</v>
      </c>
      <c r="M1512">
        <f t="shared" si="46"/>
        <v>40</v>
      </c>
      <c r="N1512" t="str">
        <f t="shared" si="47"/>
        <v>jul/2023</v>
      </c>
    </row>
    <row r="1513" spans="1:14" x14ac:dyDescent="0.25">
      <c r="A1513" t="s">
        <v>1566</v>
      </c>
      <c r="B1513">
        <v>418</v>
      </c>
      <c r="C1513" t="s">
        <v>13</v>
      </c>
      <c r="D1513" t="s">
        <v>44</v>
      </c>
      <c r="E1513" t="s">
        <v>26</v>
      </c>
      <c r="F1513" t="s">
        <v>16</v>
      </c>
      <c r="G1513" s="16">
        <v>45918.224212962959</v>
      </c>
      <c r="H1513" s="16"/>
      <c r="I1513" s="16"/>
      <c r="J1513" s="16"/>
      <c r="K1513">
        <v>0.30099999999999999</v>
      </c>
      <c r="L1513" t="s">
        <v>32</v>
      </c>
      <c r="M1513">
        <f t="shared" si="46"/>
        <v>99999</v>
      </c>
      <c r="N1513" t="str">
        <f t="shared" si="47"/>
        <v>set/2025</v>
      </c>
    </row>
    <row r="1514" spans="1:14" x14ac:dyDescent="0.25">
      <c r="A1514" t="s">
        <v>1567</v>
      </c>
      <c r="B1514">
        <v>818</v>
      </c>
      <c r="C1514" t="s">
        <v>24</v>
      </c>
      <c r="D1514" t="s">
        <v>44</v>
      </c>
      <c r="E1514" t="s">
        <v>26</v>
      </c>
      <c r="F1514" t="s">
        <v>31</v>
      </c>
      <c r="G1514" s="16">
        <v>45422.683981481481</v>
      </c>
      <c r="H1514" s="16">
        <v>45439.683981481481</v>
      </c>
      <c r="I1514" s="16">
        <v>45455.683981481481</v>
      </c>
      <c r="J1514" s="16"/>
      <c r="K1514">
        <v>0.35699999999999998</v>
      </c>
      <c r="L1514" t="s">
        <v>32</v>
      </c>
      <c r="M1514">
        <f t="shared" si="46"/>
        <v>99999</v>
      </c>
      <c r="N1514" t="str">
        <f t="shared" si="47"/>
        <v>mai/2024</v>
      </c>
    </row>
    <row r="1515" spans="1:14" x14ac:dyDescent="0.25">
      <c r="A1515" t="s">
        <v>1568</v>
      </c>
      <c r="B1515">
        <v>777</v>
      </c>
      <c r="C1515" t="s">
        <v>74</v>
      </c>
      <c r="D1515" t="s">
        <v>14</v>
      </c>
      <c r="E1515" t="s">
        <v>45</v>
      </c>
      <c r="F1515" t="s">
        <v>38</v>
      </c>
      <c r="G1515" s="16">
        <v>45527.703368055547</v>
      </c>
      <c r="H1515" s="16"/>
      <c r="I1515" s="16"/>
      <c r="J1515" s="16"/>
      <c r="K1515">
        <v>0.38800000000000001</v>
      </c>
      <c r="L1515" t="s">
        <v>58</v>
      </c>
      <c r="M1515">
        <f t="shared" si="46"/>
        <v>99999</v>
      </c>
      <c r="N1515" t="str">
        <f t="shared" si="47"/>
        <v>ago/2024</v>
      </c>
    </row>
    <row r="1516" spans="1:14" x14ac:dyDescent="0.25">
      <c r="A1516" t="s">
        <v>1569</v>
      </c>
      <c r="B1516">
        <v>713</v>
      </c>
      <c r="C1516" t="s">
        <v>13</v>
      </c>
      <c r="D1516" t="s">
        <v>14</v>
      </c>
      <c r="E1516" t="s">
        <v>15</v>
      </c>
      <c r="F1516" t="s">
        <v>21</v>
      </c>
      <c r="G1516" s="16">
        <v>45498.207708333342</v>
      </c>
      <c r="H1516" s="16">
        <v>45522.207708333342</v>
      </c>
      <c r="I1516" s="16"/>
      <c r="J1516" s="16"/>
      <c r="K1516">
        <v>0.44500000000000001</v>
      </c>
      <c r="L1516" t="s">
        <v>39</v>
      </c>
      <c r="M1516">
        <f t="shared" si="46"/>
        <v>99999</v>
      </c>
      <c r="N1516" t="str">
        <f t="shared" si="47"/>
        <v>jul/2024</v>
      </c>
    </row>
    <row r="1517" spans="1:14" x14ac:dyDescent="0.25">
      <c r="A1517" t="s">
        <v>1570</v>
      </c>
      <c r="B1517">
        <v>650</v>
      </c>
      <c r="C1517" t="s">
        <v>13</v>
      </c>
      <c r="D1517" t="s">
        <v>19</v>
      </c>
      <c r="E1517" t="s">
        <v>45</v>
      </c>
      <c r="F1517" t="s">
        <v>38</v>
      </c>
      <c r="G1517" s="16">
        <v>45062.044872685183</v>
      </c>
      <c r="H1517" s="16">
        <v>45070.044872685183</v>
      </c>
      <c r="I1517" s="16">
        <v>45079.044872685183</v>
      </c>
      <c r="J1517" s="16"/>
      <c r="K1517">
        <v>0.41699999999999998</v>
      </c>
      <c r="L1517" t="s">
        <v>46</v>
      </c>
      <c r="M1517">
        <f t="shared" si="46"/>
        <v>99999</v>
      </c>
      <c r="N1517" t="str">
        <f t="shared" si="47"/>
        <v>mai/2023</v>
      </c>
    </row>
    <row r="1518" spans="1:14" x14ac:dyDescent="0.25">
      <c r="A1518" t="s">
        <v>1571</v>
      </c>
      <c r="B1518">
        <v>805</v>
      </c>
      <c r="C1518" t="s">
        <v>13</v>
      </c>
      <c r="D1518" t="s">
        <v>30</v>
      </c>
      <c r="E1518" t="s">
        <v>15</v>
      </c>
      <c r="F1518" t="s">
        <v>21</v>
      </c>
      <c r="G1518" s="16">
        <v>45012.578460648147</v>
      </c>
      <c r="H1518" s="16"/>
      <c r="I1518" s="16"/>
      <c r="J1518" s="16"/>
      <c r="K1518">
        <v>0.36699999999999999</v>
      </c>
      <c r="L1518" t="s">
        <v>86</v>
      </c>
      <c r="M1518">
        <f t="shared" si="46"/>
        <v>99999</v>
      </c>
      <c r="N1518" t="str">
        <f t="shared" si="47"/>
        <v>mar/2023</v>
      </c>
    </row>
    <row r="1519" spans="1:14" x14ac:dyDescent="0.25">
      <c r="A1519" t="s">
        <v>1572</v>
      </c>
      <c r="B1519">
        <v>494</v>
      </c>
      <c r="C1519" t="s">
        <v>34</v>
      </c>
      <c r="D1519" t="s">
        <v>25</v>
      </c>
      <c r="E1519" t="s">
        <v>15</v>
      </c>
      <c r="F1519" t="s">
        <v>16</v>
      </c>
      <c r="G1519" s="16">
        <v>45044.072662037041</v>
      </c>
      <c r="H1519" s="16">
        <v>45067.072662037041</v>
      </c>
      <c r="I1519" s="16"/>
      <c r="J1519" s="16"/>
      <c r="K1519">
        <v>0.752</v>
      </c>
      <c r="L1519" t="s">
        <v>17</v>
      </c>
      <c r="M1519">
        <f t="shared" si="46"/>
        <v>99999</v>
      </c>
      <c r="N1519" t="str">
        <f t="shared" si="47"/>
        <v>abr/2023</v>
      </c>
    </row>
    <row r="1520" spans="1:14" x14ac:dyDescent="0.25">
      <c r="A1520" t="s">
        <v>1573</v>
      </c>
      <c r="B1520">
        <v>486</v>
      </c>
      <c r="C1520" t="s">
        <v>13</v>
      </c>
      <c r="D1520" t="s">
        <v>30</v>
      </c>
      <c r="E1520" t="s">
        <v>45</v>
      </c>
      <c r="F1520" t="s">
        <v>16</v>
      </c>
      <c r="G1520" s="16">
        <v>45256.933379629627</v>
      </c>
      <c r="H1520" s="16"/>
      <c r="I1520" s="16"/>
      <c r="J1520" s="16"/>
      <c r="K1520">
        <v>0.54900000000000004</v>
      </c>
      <c r="L1520" t="s">
        <v>52</v>
      </c>
      <c r="M1520">
        <f t="shared" si="46"/>
        <v>99999</v>
      </c>
      <c r="N1520" t="str">
        <f t="shared" si="47"/>
        <v>nov/2023</v>
      </c>
    </row>
    <row r="1521" spans="1:14" x14ac:dyDescent="0.25">
      <c r="A1521" t="s">
        <v>1574</v>
      </c>
      <c r="B1521">
        <v>749</v>
      </c>
      <c r="C1521" t="s">
        <v>13</v>
      </c>
      <c r="D1521" t="s">
        <v>79</v>
      </c>
      <c r="E1521" t="s">
        <v>15</v>
      </c>
      <c r="F1521" t="s">
        <v>27</v>
      </c>
      <c r="G1521" s="16">
        <v>45218.836782407408</v>
      </c>
      <c r="H1521" s="16"/>
      <c r="I1521" s="16"/>
      <c r="J1521" s="16"/>
      <c r="K1521">
        <v>0.26900000000000002</v>
      </c>
      <c r="L1521" t="s">
        <v>89</v>
      </c>
      <c r="M1521">
        <f t="shared" si="46"/>
        <v>99999</v>
      </c>
      <c r="N1521" t="str">
        <f t="shared" si="47"/>
        <v>out/2023</v>
      </c>
    </row>
    <row r="1522" spans="1:14" x14ac:dyDescent="0.25">
      <c r="A1522" t="s">
        <v>1575</v>
      </c>
      <c r="B1522">
        <v>795</v>
      </c>
      <c r="C1522" t="s">
        <v>13</v>
      </c>
      <c r="D1522" t="s">
        <v>44</v>
      </c>
      <c r="E1522" t="s">
        <v>15</v>
      </c>
      <c r="F1522" t="s">
        <v>38</v>
      </c>
      <c r="G1522" s="16">
        <v>45129.394421296303</v>
      </c>
      <c r="H1522" s="16">
        <v>45131.394421296303</v>
      </c>
      <c r="I1522" s="16"/>
      <c r="J1522" s="16"/>
      <c r="K1522">
        <v>0.192</v>
      </c>
      <c r="L1522" t="s">
        <v>39</v>
      </c>
      <c r="M1522">
        <f t="shared" si="46"/>
        <v>99999</v>
      </c>
      <c r="N1522" t="str">
        <f t="shared" si="47"/>
        <v>jul/2023</v>
      </c>
    </row>
    <row r="1523" spans="1:14" x14ac:dyDescent="0.25">
      <c r="A1523" t="s">
        <v>1576</v>
      </c>
      <c r="B1523">
        <v>814</v>
      </c>
      <c r="C1523" t="s">
        <v>13</v>
      </c>
      <c r="D1523" t="s">
        <v>30</v>
      </c>
      <c r="E1523" t="s">
        <v>57</v>
      </c>
      <c r="F1523" t="s">
        <v>38</v>
      </c>
      <c r="G1523" s="16">
        <v>45588.979513888888</v>
      </c>
      <c r="H1523" s="16">
        <v>45592.979513888888</v>
      </c>
      <c r="I1523" s="16">
        <v>45599.979513888888</v>
      </c>
      <c r="J1523" s="16">
        <v>45619.979513888888</v>
      </c>
      <c r="K1523">
        <v>0.49099999999999999</v>
      </c>
      <c r="L1523" t="s">
        <v>52</v>
      </c>
      <c r="M1523">
        <f t="shared" si="46"/>
        <v>31</v>
      </c>
      <c r="N1523" t="str">
        <f t="shared" si="47"/>
        <v>out/2024</v>
      </c>
    </row>
    <row r="1524" spans="1:14" x14ac:dyDescent="0.25">
      <c r="A1524" t="s">
        <v>1577</v>
      </c>
      <c r="B1524">
        <v>572</v>
      </c>
      <c r="C1524" t="s">
        <v>24</v>
      </c>
      <c r="D1524" t="s">
        <v>30</v>
      </c>
      <c r="E1524" t="s">
        <v>20</v>
      </c>
      <c r="F1524" t="s">
        <v>38</v>
      </c>
      <c r="G1524" s="16">
        <v>45182.767881944441</v>
      </c>
      <c r="H1524" s="16"/>
      <c r="I1524" s="16"/>
      <c r="J1524" s="16"/>
      <c r="K1524">
        <v>0.25</v>
      </c>
      <c r="L1524" t="s">
        <v>35</v>
      </c>
      <c r="M1524">
        <f t="shared" si="46"/>
        <v>99999</v>
      </c>
      <c r="N1524" t="str">
        <f t="shared" si="47"/>
        <v>set/2023</v>
      </c>
    </row>
    <row r="1525" spans="1:14" x14ac:dyDescent="0.25">
      <c r="A1525" t="s">
        <v>1578</v>
      </c>
      <c r="B1525">
        <v>351</v>
      </c>
      <c r="C1525" t="s">
        <v>13</v>
      </c>
      <c r="D1525" t="s">
        <v>79</v>
      </c>
      <c r="E1525" t="s">
        <v>26</v>
      </c>
      <c r="F1525" t="s">
        <v>31</v>
      </c>
      <c r="G1525" s="16">
        <v>45119.37195601852</v>
      </c>
      <c r="H1525" s="16">
        <v>45133.37195601852</v>
      </c>
      <c r="I1525" s="16"/>
      <c r="J1525" s="16"/>
      <c r="K1525">
        <v>0.21299999999999999</v>
      </c>
      <c r="L1525" t="s">
        <v>66</v>
      </c>
      <c r="M1525">
        <f t="shared" si="46"/>
        <v>99999</v>
      </c>
      <c r="N1525" t="str">
        <f t="shared" si="47"/>
        <v>jul/2023</v>
      </c>
    </row>
    <row r="1526" spans="1:14" x14ac:dyDescent="0.25">
      <c r="A1526" t="s">
        <v>1579</v>
      </c>
      <c r="B1526">
        <v>562</v>
      </c>
      <c r="C1526" t="s">
        <v>13</v>
      </c>
      <c r="D1526" t="s">
        <v>44</v>
      </c>
      <c r="E1526" t="s">
        <v>57</v>
      </c>
      <c r="F1526" t="s">
        <v>21</v>
      </c>
      <c r="G1526" s="16">
        <v>45297.188506944447</v>
      </c>
      <c r="H1526" s="16">
        <v>45306.188506944447</v>
      </c>
      <c r="I1526" s="16">
        <v>45315.188506944447</v>
      </c>
      <c r="J1526" s="16">
        <v>45329.188506944447</v>
      </c>
      <c r="K1526">
        <v>0.189</v>
      </c>
      <c r="L1526" t="s">
        <v>35</v>
      </c>
      <c r="M1526">
        <f t="shared" si="46"/>
        <v>32</v>
      </c>
      <c r="N1526" t="str">
        <f t="shared" si="47"/>
        <v>jan/2024</v>
      </c>
    </row>
    <row r="1527" spans="1:14" x14ac:dyDescent="0.25">
      <c r="A1527" t="s">
        <v>1580</v>
      </c>
      <c r="B1527">
        <v>667</v>
      </c>
      <c r="C1527" t="s">
        <v>24</v>
      </c>
      <c r="D1527" t="s">
        <v>25</v>
      </c>
      <c r="E1527" t="s">
        <v>20</v>
      </c>
      <c r="F1527" t="s">
        <v>16</v>
      </c>
      <c r="G1527" s="16">
        <v>45417.896898148138</v>
      </c>
      <c r="H1527" s="16">
        <v>45418.896898148138</v>
      </c>
      <c r="I1527" s="16"/>
      <c r="J1527" s="16"/>
      <c r="K1527">
        <v>0.50600000000000001</v>
      </c>
      <c r="L1527" t="s">
        <v>22</v>
      </c>
      <c r="M1527">
        <f t="shared" si="46"/>
        <v>99999</v>
      </c>
      <c r="N1527" t="str">
        <f t="shared" si="47"/>
        <v>mai/2024</v>
      </c>
    </row>
    <row r="1528" spans="1:14" x14ac:dyDescent="0.25">
      <c r="A1528" t="s">
        <v>1581</v>
      </c>
      <c r="B1528">
        <v>432</v>
      </c>
      <c r="C1528" t="s">
        <v>13</v>
      </c>
      <c r="D1528" t="s">
        <v>30</v>
      </c>
      <c r="E1528" t="s">
        <v>26</v>
      </c>
      <c r="F1528" t="s">
        <v>21</v>
      </c>
      <c r="G1528" s="16">
        <v>45048.855254629627</v>
      </c>
      <c r="H1528" s="16">
        <v>45049.855254629627</v>
      </c>
      <c r="I1528" s="16">
        <v>45056.855254629627</v>
      </c>
      <c r="J1528" s="16"/>
      <c r="K1528">
        <v>0.36799999999999999</v>
      </c>
      <c r="L1528" t="s">
        <v>89</v>
      </c>
      <c r="M1528">
        <f t="shared" si="46"/>
        <v>99999</v>
      </c>
      <c r="N1528" t="str">
        <f t="shared" si="47"/>
        <v>mai/2023</v>
      </c>
    </row>
    <row r="1529" spans="1:14" x14ac:dyDescent="0.25">
      <c r="A1529" t="s">
        <v>1582</v>
      </c>
      <c r="B1529">
        <v>524</v>
      </c>
      <c r="C1529" t="s">
        <v>13</v>
      </c>
      <c r="D1529" t="s">
        <v>49</v>
      </c>
      <c r="E1529" t="s">
        <v>20</v>
      </c>
      <c r="F1529" t="s">
        <v>38</v>
      </c>
      <c r="G1529" s="16">
        <v>45151.18849537037</v>
      </c>
      <c r="H1529" s="16"/>
      <c r="I1529" s="16"/>
      <c r="J1529" s="16"/>
      <c r="K1529">
        <v>0.29699999999999999</v>
      </c>
      <c r="L1529" t="s">
        <v>66</v>
      </c>
      <c r="M1529">
        <f t="shared" si="46"/>
        <v>99999</v>
      </c>
      <c r="N1529" t="str">
        <f t="shared" si="47"/>
        <v>ago/2023</v>
      </c>
    </row>
    <row r="1530" spans="1:14" x14ac:dyDescent="0.25">
      <c r="A1530" t="s">
        <v>1583</v>
      </c>
      <c r="B1530">
        <v>609</v>
      </c>
      <c r="C1530" t="s">
        <v>34</v>
      </c>
      <c r="D1530" t="s">
        <v>25</v>
      </c>
      <c r="E1530" t="s">
        <v>15</v>
      </c>
      <c r="F1530" t="s">
        <v>16</v>
      </c>
      <c r="G1530" s="16">
        <v>44982.680937500001</v>
      </c>
      <c r="H1530" s="16">
        <v>44988.680937500001</v>
      </c>
      <c r="I1530" s="16">
        <v>44988.680937500001</v>
      </c>
      <c r="J1530" s="16">
        <v>44989.680937500001</v>
      </c>
      <c r="K1530">
        <v>0.23599999999999999</v>
      </c>
      <c r="L1530" t="s">
        <v>71</v>
      </c>
      <c r="M1530">
        <f t="shared" si="46"/>
        <v>7</v>
      </c>
      <c r="N1530" t="str">
        <f t="shared" si="47"/>
        <v>fev/2023</v>
      </c>
    </row>
    <row r="1531" spans="1:14" x14ac:dyDescent="0.25">
      <c r="A1531" t="s">
        <v>1584</v>
      </c>
      <c r="B1531">
        <v>315</v>
      </c>
      <c r="C1531" t="s">
        <v>24</v>
      </c>
      <c r="D1531" t="s">
        <v>130</v>
      </c>
      <c r="E1531" t="s">
        <v>45</v>
      </c>
      <c r="F1531" t="s">
        <v>27</v>
      </c>
      <c r="G1531" s="16">
        <v>45198.767071759263</v>
      </c>
      <c r="H1531" s="16">
        <v>45221.767071759263</v>
      </c>
      <c r="I1531" s="16">
        <v>45231.767071759263</v>
      </c>
      <c r="J1531" s="16">
        <v>45243.767071759263</v>
      </c>
      <c r="K1531">
        <v>0.20100000000000001</v>
      </c>
      <c r="L1531" t="s">
        <v>41</v>
      </c>
      <c r="M1531">
        <f t="shared" si="46"/>
        <v>45</v>
      </c>
      <c r="N1531" t="str">
        <f t="shared" si="47"/>
        <v>set/2023</v>
      </c>
    </row>
    <row r="1532" spans="1:14" x14ac:dyDescent="0.25">
      <c r="A1532" t="s">
        <v>1585</v>
      </c>
      <c r="B1532">
        <v>494</v>
      </c>
      <c r="C1532" t="s">
        <v>24</v>
      </c>
      <c r="D1532" t="s">
        <v>49</v>
      </c>
      <c r="E1532" t="s">
        <v>15</v>
      </c>
      <c r="F1532" t="s">
        <v>16</v>
      </c>
      <c r="G1532" s="16">
        <v>45903.020150462973</v>
      </c>
      <c r="H1532" s="16"/>
      <c r="I1532" s="16"/>
      <c r="J1532" s="16"/>
      <c r="K1532">
        <v>0.374</v>
      </c>
      <c r="L1532" t="s">
        <v>35</v>
      </c>
      <c r="M1532">
        <f t="shared" si="46"/>
        <v>99999</v>
      </c>
      <c r="N1532" t="str">
        <f t="shared" si="47"/>
        <v>set/2025</v>
      </c>
    </row>
    <row r="1533" spans="1:14" x14ac:dyDescent="0.25">
      <c r="A1533" t="s">
        <v>1586</v>
      </c>
      <c r="B1533">
        <v>742</v>
      </c>
      <c r="C1533" t="s">
        <v>24</v>
      </c>
      <c r="D1533" t="s">
        <v>44</v>
      </c>
      <c r="E1533" t="s">
        <v>45</v>
      </c>
      <c r="F1533" t="s">
        <v>21</v>
      </c>
      <c r="G1533" s="16">
        <v>45256.867546296293</v>
      </c>
      <c r="H1533" s="16">
        <v>45277.867546296293</v>
      </c>
      <c r="I1533" s="16"/>
      <c r="J1533" s="16"/>
      <c r="K1533">
        <v>0.77200000000000002</v>
      </c>
      <c r="L1533" t="s">
        <v>39</v>
      </c>
      <c r="M1533">
        <f t="shared" si="46"/>
        <v>99999</v>
      </c>
      <c r="N1533" t="str">
        <f t="shared" si="47"/>
        <v>nov/2023</v>
      </c>
    </row>
    <row r="1534" spans="1:14" x14ac:dyDescent="0.25">
      <c r="A1534" t="s">
        <v>1587</v>
      </c>
      <c r="B1534">
        <v>602</v>
      </c>
      <c r="C1534" t="s">
        <v>74</v>
      </c>
      <c r="D1534" t="s">
        <v>44</v>
      </c>
      <c r="E1534" t="s">
        <v>57</v>
      </c>
      <c r="F1534" t="s">
        <v>38</v>
      </c>
      <c r="G1534" s="16">
        <v>45298.223287037043</v>
      </c>
      <c r="H1534" s="16">
        <v>45299.223287037043</v>
      </c>
      <c r="I1534" s="16">
        <v>45306.223287037043</v>
      </c>
      <c r="J1534" s="16">
        <v>45329.223287037043</v>
      </c>
      <c r="K1534">
        <v>0.113</v>
      </c>
      <c r="L1534" t="s">
        <v>50</v>
      </c>
      <c r="M1534">
        <f t="shared" si="46"/>
        <v>31</v>
      </c>
      <c r="N1534" t="str">
        <f t="shared" si="47"/>
        <v>jan/2024</v>
      </c>
    </row>
    <row r="1535" spans="1:14" x14ac:dyDescent="0.25">
      <c r="A1535" t="s">
        <v>1588</v>
      </c>
      <c r="B1535">
        <v>347</v>
      </c>
      <c r="C1535" t="s">
        <v>13</v>
      </c>
      <c r="D1535" t="s">
        <v>44</v>
      </c>
      <c r="E1535" t="s">
        <v>15</v>
      </c>
      <c r="F1535" t="s">
        <v>21</v>
      </c>
      <c r="G1535" s="16">
        <v>45358.899386574078</v>
      </c>
      <c r="H1535" s="16"/>
      <c r="I1535" s="16"/>
      <c r="J1535" s="16"/>
      <c r="K1535">
        <v>0.46899999999999997</v>
      </c>
      <c r="L1535" t="s">
        <v>106</v>
      </c>
      <c r="M1535">
        <f t="shared" si="46"/>
        <v>99999</v>
      </c>
      <c r="N1535" t="str">
        <f t="shared" si="47"/>
        <v>mar/2024</v>
      </c>
    </row>
    <row r="1536" spans="1:14" x14ac:dyDescent="0.25">
      <c r="A1536" t="s">
        <v>1589</v>
      </c>
      <c r="B1536">
        <v>420</v>
      </c>
      <c r="C1536" t="s">
        <v>13</v>
      </c>
      <c r="D1536" t="s">
        <v>14</v>
      </c>
      <c r="E1536" t="s">
        <v>26</v>
      </c>
      <c r="F1536" t="s">
        <v>27</v>
      </c>
      <c r="G1536" s="16">
        <v>45244.443402777782</v>
      </c>
      <c r="H1536" s="16">
        <v>45244.443402777782</v>
      </c>
      <c r="I1536" s="16"/>
      <c r="J1536" s="16"/>
      <c r="K1536">
        <v>0.23799999999999999</v>
      </c>
      <c r="L1536" t="s">
        <v>106</v>
      </c>
      <c r="M1536">
        <f t="shared" si="46"/>
        <v>99999</v>
      </c>
      <c r="N1536" t="str">
        <f t="shared" si="47"/>
        <v>nov/2023</v>
      </c>
    </row>
    <row r="1537" spans="1:14" x14ac:dyDescent="0.25">
      <c r="A1537" t="s">
        <v>1590</v>
      </c>
      <c r="B1537">
        <v>798</v>
      </c>
      <c r="C1537" t="s">
        <v>13</v>
      </c>
      <c r="D1537" t="s">
        <v>14</v>
      </c>
      <c r="E1537" t="s">
        <v>57</v>
      </c>
      <c r="F1537" t="s">
        <v>21</v>
      </c>
      <c r="G1537" s="16">
        <v>45207.011122685188</v>
      </c>
      <c r="H1537" s="16"/>
      <c r="I1537" s="16"/>
      <c r="J1537" s="16"/>
      <c r="K1537">
        <v>0.32200000000000001</v>
      </c>
      <c r="L1537" t="s">
        <v>46</v>
      </c>
      <c r="M1537">
        <f t="shared" si="46"/>
        <v>99999</v>
      </c>
      <c r="N1537" t="str">
        <f t="shared" si="47"/>
        <v>out/2023</v>
      </c>
    </row>
    <row r="1538" spans="1:14" x14ac:dyDescent="0.25">
      <c r="A1538" t="s">
        <v>1591</v>
      </c>
      <c r="B1538">
        <v>768</v>
      </c>
      <c r="C1538" t="s">
        <v>13</v>
      </c>
      <c r="D1538" t="s">
        <v>30</v>
      </c>
      <c r="E1538" t="s">
        <v>57</v>
      </c>
      <c r="F1538" t="s">
        <v>27</v>
      </c>
      <c r="G1538" s="16">
        <v>45214.729988425926</v>
      </c>
      <c r="H1538" s="16"/>
      <c r="I1538" s="16"/>
      <c r="J1538" s="16"/>
      <c r="K1538">
        <v>0.76700000000000002</v>
      </c>
      <c r="L1538" t="s">
        <v>86</v>
      </c>
      <c r="M1538">
        <f t="shared" si="46"/>
        <v>99999</v>
      </c>
      <c r="N1538" t="str">
        <f t="shared" si="47"/>
        <v>out/2023</v>
      </c>
    </row>
    <row r="1539" spans="1:14" x14ac:dyDescent="0.25">
      <c r="A1539" t="s">
        <v>1592</v>
      </c>
      <c r="B1539">
        <v>340</v>
      </c>
      <c r="C1539" t="s">
        <v>13</v>
      </c>
      <c r="D1539" t="s">
        <v>19</v>
      </c>
      <c r="E1539" t="s">
        <v>15</v>
      </c>
      <c r="F1539" t="s">
        <v>27</v>
      </c>
      <c r="G1539" s="16">
        <v>45619.641782407409</v>
      </c>
      <c r="H1539" s="16">
        <v>45640.641782407409</v>
      </c>
      <c r="I1539" s="16"/>
      <c r="J1539" s="16"/>
      <c r="K1539">
        <v>0.25800000000000001</v>
      </c>
      <c r="L1539" t="s">
        <v>28</v>
      </c>
      <c r="M1539">
        <f t="shared" ref="M1539:M1602" si="48">IF(_xlfn.DAYS(J1539,G1539) &gt; 0, _xlfn.DAYS(J1539,G1539), 99999)</f>
        <v>99999</v>
      </c>
      <c r="N1539" t="str">
        <f t="shared" ref="N1539:N1602" si="49">TEXT(G1539, "mmm/aaaa")</f>
        <v>nov/2024</v>
      </c>
    </row>
    <row r="1540" spans="1:14" x14ac:dyDescent="0.25">
      <c r="A1540" t="s">
        <v>1593</v>
      </c>
      <c r="B1540">
        <v>755</v>
      </c>
      <c r="C1540" t="s">
        <v>74</v>
      </c>
      <c r="D1540" t="s">
        <v>14</v>
      </c>
      <c r="E1540" t="s">
        <v>57</v>
      </c>
      <c r="F1540" t="s">
        <v>16</v>
      </c>
      <c r="G1540" s="16">
        <v>45545.205740740741</v>
      </c>
      <c r="H1540" s="16">
        <v>45571.205740740741</v>
      </c>
      <c r="I1540" s="16">
        <v>45574.205740740741</v>
      </c>
      <c r="J1540" s="16"/>
      <c r="K1540">
        <v>0.29099999999999998</v>
      </c>
      <c r="L1540" t="s">
        <v>28</v>
      </c>
      <c r="M1540">
        <f t="shared" si="48"/>
        <v>99999</v>
      </c>
      <c r="N1540" t="str">
        <f t="shared" si="49"/>
        <v>set/2024</v>
      </c>
    </row>
    <row r="1541" spans="1:14" x14ac:dyDescent="0.25">
      <c r="A1541" t="s">
        <v>1594</v>
      </c>
      <c r="B1541">
        <v>833</v>
      </c>
      <c r="C1541" t="s">
        <v>34</v>
      </c>
      <c r="D1541" t="s">
        <v>30</v>
      </c>
      <c r="E1541" t="s">
        <v>15</v>
      </c>
      <c r="F1541" t="s">
        <v>21</v>
      </c>
      <c r="G1541" s="16">
        <v>45265.702407407407</v>
      </c>
      <c r="H1541" s="16">
        <v>45288.702407407407</v>
      </c>
      <c r="I1541" s="16"/>
      <c r="J1541" s="16"/>
      <c r="K1541">
        <v>0.19800000000000001</v>
      </c>
      <c r="L1541" t="s">
        <v>89</v>
      </c>
      <c r="M1541">
        <f t="shared" si="48"/>
        <v>99999</v>
      </c>
      <c r="N1541" t="str">
        <f t="shared" si="49"/>
        <v>dez/2023</v>
      </c>
    </row>
    <row r="1542" spans="1:14" x14ac:dyDescent="0.25">
      <c r="A1542" t="s">
        <v>1595</v>
      </c>
      <c r="B1542">
        <v>670</v>
      </c>
      <c r="C1542" t="s">
        <v>13</v>
      </c>
      <c r="D1542" t="s">
        <v>44</v>
      </c>
      <c r="E1542" t="s">
        <v>45</v>
      </c>
      <c r="F1542" t="s">
        <v>21</v>
      </c>
      <c r="G1542" s="16">
        <v>45414.338865740741</v>
      </c>
      <c r="H1542" s="16">
        <v>45433.338865740741</v>
      </c>
      <c r="I1542" s="16"/>
      <c r="J1542" s="16"/>
      <c r="K1542">
        <v>0.378</v>
      </c>
      <c r="L1542" t="s">
        <v>41</v>
      </c>
      <c r="M1542">
        <f t="shared" si="48"/>
        <v>99999</v>
      </c>
      <c r="N1542" t="str">
        <f t="shared" si="49"/>
        <v>mai/2024</v>
      </c>
    </row>
    <row r="1543" spans="1:14" x14ac:dyDescent="0.25">
      <c r="A1543" t="s">
        <v>1596</v>
      </c>
      <c r="B1543">
        <v>481</v>
      </c>
      <c r="C1543" t="s">
        <v>13</v>
      </c>
      <c r="D1543" t="s">
        <v>25</v>
      </c>
      <c r="E1543" t="s">
        <v>15</v>
      </c>
      <c r="F1543" t="s">
        <v>16</v>
      </c>
      <c r="G1543" s="16">
        <v>45011.276678240742</v>
      </c>
      <c r="H1543" s="16"/>
      <c r="I1543" s="16"/>
      <c r="J1543" s="16"/>
      <c r="K1543">
        <v>0.126</v>
      </c>
      <c r="L1543" t="s">
        <v>32</v>
      </c>
      <c r="M1543">
        <f t="shared" si="48"/>
        <v>99999</v>
      </c>
      <c r="N1543" t="str">
        <f t="shared" si="49"/>
        <v>mar/2023</v>
      </c>
    </row>
    <row r="1544" spans="1:14" x14ac:dyDescent="0.25">
      <c r="A1544" t="s">
        <v>1597</v>
      </c>
      <c r="B1544">
        <v>816</v>
      </c>
      <c r="C1544" t="s">
        <v>48</v>
      </c>
      <c r="D1544" t="s">
        <v>14</v>
      </c>
      <c r="E1544" t="s">
        <v>15</v>
      </c>
      <c r="F1544" t="s">
        <v>16</v>
      </c>
      <c r="G1544" s="16">
        <v>45374.676238425927</v>
      </c>
      <c r="H1544" s="16"/>
      <c r="I1544" s="16"/>
      <c r="J1544" s="16"/>
      <c r="K1544">
        <v>0.22800000000000001</v>
      </c>
      <c r="L1544" t="s">
        <v>50</v>
      </c>
      <c r="M1544">
        <f t="shared" si="48"/>
        <v>99999</v>
      </c>
      <c r="N1544" t="str">
        <f t="shared" si="49"/>
        <v>mar/2024</v>
      </c>
    </row>
    <row r="1545" spans="1:14" x14ac:dyDescent="0.25">
      <c r="A1545" t="s">
        <v>1598</v>
      </c>
      <c r="B1545">
        <v>530</v>
      </c>
      <c r="C1545" t="s">
        <v>34</v>
      </c>
      <c r="D1545" t="s">
        <v>30</v>
      </c>
      <c r="E1545" t="s">
        <v>15</v>
      </c>
      <c r="F1545" t="s">
        <v>27</v>
      </c>
      <c r="G1545" s="16">
        <v>45377.991840277777</v>
      </c>
      <c r="H1545" s="16">
        <v>45393.991840277777</v>
      </c>
      <c r="I1545" s="16"/>
      <c r="J1545" s="16"/>
      <c r="K1545">
        <v>0.192</v>
      </c>
      <c r="L1545" t="s">
        <v>66</v>
      </c>
      <c r="M1545">
        <f t="shared" si="48"/>
        <v>99999</v>
      </c>
      <c r="N1545" t="str">
        <f t="shared" si="49"/>
        <v>mar/2024</v>
      </c>
    </row>
    <row r="1546" spans="1:14" x14ac:dyDescent="0.25">
      <c r="A1546" t="s">
        <v>1599</v>
      </c>
      <c r="B1546">
        <v>647</v>
      </c>
      <c r="C1546" t="s">
        <v>13</v>
      </c>
      <c r="D1546" t="s">
        <v>130</v>
      </c>
      <c r="E1546" t="s">
        <v>15</v>
      </c>
      <c r="F1546" t="s">
        <v>21</v>
      </c>
      <c r="G1546" s="16">
        <v>45361.238043981481</v>
      </c>
      <c r="H1546" s="16"/>
      <c r="I1546" s="16"/>
      <c r="J1546" s="16"/>
      <c r="K1546">
        <v>0.25</v>
      </c>
      <c r="L1546" t="s">
        <v>52</v>
      </c>
      <c r="M1546">
        <f t="shared" si="48"/>
        <v>99999</v>
      </c>
      <c r="N1546" t="str">
        <f t="shared" si="49"/>
        <v>mar/2024</v>
      </c>
    </row>
    <row r="1547" spans="1:14" x14ac:dyDescent="0.25">
      <c r="A1547" t="s">
        <v>1600</v>
      </c>
      <c r="B1547">
        <v>778</v>
      </c>
      <c r="C1547" t="s">
        <v>24</v>
      </c>
      <c r="D1547" t="s">
        <v>44</v>
      </c>
      <c r="E1547" t="s">
        <v>45</v>
      </c>
      <c r="F1547" t="s">
        <v>31</v>
      </c>
      <c r="G1547" s="16">
        <v>45234.180509259262</v>
      </c>
      <c r="H1547" s="16"/>
      <c r="I1547" s="16"/>
      <c r="J1547" s="16"/>
      <c r="K1547">
        <v>0.16200000000000001</v>
      </c>
      <c r="L1547" t="s">
        <v>35</v>
      </c>
      <c r="M1547">
        <f t="shared" si="48"/>
        <v>99999</v>
      </c>
      <c r="N1547" t="str">
        <f t="shared" si="49"/>
        <v>nov/2023</v>
      </c>
    </row>
    <row r="1548" spans="1:14" x14ac:dyDescent="0.25">
      <c r="A1548" t="s">
        <v>1601</v>
      </c>
      <c r="B1548">
        <v>508</v>
      </c>
      <c r="C1548" t="s">
        <v>34</v>
      </c>
      <c r="D1548" t="s">
        <v>49</v>
      </c>
      <c r="E1548" t="s">
        <v>15</v>
      </c>
      <c r="F1548" t="s">
        <v>38</v>
      </c>
      <c r="G1548" s="16">
        <v>45098.436840277784</v>
      </c>
      <c r="H1548" s="16"/>
      <c r="I1548" s="16"/>
      <c r="J1548" s="16"/>
      <c r="K1548">
        <v>0.25600000000000001</v>
      </c>
      <c r="L1548" t="s">
        <v>69</v>
      </c>
      <c r="M1548">
        <f t="shared" si="48"/>
        <v>99999</v>
      </c>
      <c r="N1548" t="str">
        <f t="shared" si="49"/>
        <v>jun/2023</v>
      </c>
    </row>
    <row r="1549" spans="1:14" x14ac:dyDescent="0.25">
      <c r="A1549" t="s">
        <v>1602</v>
      </c>
      <c r="B1549">
        <v>577</v>
      </c>
      <c r="C1549" t="s">
        <v>13</v>
      </c>
      <c r="D1549" t="s">
        <v>25</v>
      </c>
      <c r="E1549" t="s">
        <v>57</v>
      </c>
      <c r="F1549" t="s">
        <v>21</v>
      </c>
      <c r="G1549" s="16">
        <v>45584.698576388888</v>
      </c>
      <c r="H1549" s="16">
        <v>45609.698576388888</v>
      </c>
      <c r="I1549" s="16">
        <v>45626.698576388888</v>
      </c>
      <c r="J1549" s="16">
        <v>45639.698576388888</v>
      </c>
      <c r="K1549">
        <v>0.69499999999999995</v>
      </c>
      <c r="L1549" t="s">
        <v>54</v>
      </c>
      <c r="M1549">
        <f t="shared" si="48"/>
        <v>55</v>
      </c>
      <c r="N1549" t="str">
        <f t="shared" si="49"/>
        <v>out/2024</v>
      </c>
    </row>
    <row r="1550" spans="1:14" x14ac:dyDescent="0.25">
      <c r="A1550" t="s">
        <v>1603</v>
      </c>
      <c r="B1550">
        <v>352</v>
      </c>
      <c r="C1550" t="s">
        <v>24</v>
      </c>
      <c r="D1550" t="s">
        <v>14</v>
      </c>
      <c r="E1550" t="s">
        <v>20</v>
      </c>
      <c r="F1550" t="s">
        <v>31</v>
      </c>
      <c r="G1550" s="16">
        <v>45031.040949074071</v>
      </c>
      <c r="H1550" s="16">
        <v>45053.040949074071</v>
      </c>
      <c r="I1550" s="16"/>
      <c r="J1550" s="16"/>
      <c r="K1550">
        <v>3.1E-2</v>
      </c>
      <c r="L1550" t="s">
        <v>17</v>
      </c>
      <c r="M1550">
        <f t="shared" si="48"/>
        <v>99999</v>
      </c>
      <c r="N1550" t="str">
        <f t="shared" si="49"/>
        <v>abr/2023</v>
      </c>
    </row>
    <row r="1551" spans="1:14" x14ac:dyDescent="0.25">
      <c r="A1551" t="s">
        <v>1604</v>
      </c>
      <c r="B1551">
        <v>309</v>
      </c>
      <c r="C1551" t="s">
        <v>13</v>
      </c>
      <c r="D1551" t="s">
        <v>130</v>
      </c>
      <c r="E1551" t="s">
        <v>45</v>
      </c>
      <c r="F1551" t="s">
        <v>38</v>
      </c>
      <c r="G1551" s="16">
        <v>45475.200335648151</v>
      </c>
      <c r="H1551" s="16">
        <v>45488.200335648151</v>
      </c>
      <c r="I1551" s="16">
        <v>45502.200335648151</v>
      </c>
      <c r="J1551" s="16">
        <v>45519.200335648151</v>
      </c>
      <c r="K1551">
        <v>0.222</v>
      </c>
      <c r="L1551" t="s">
        <v>64</v>
      </c>
      <c r="M1551">
        <f t="shared" si="48"/>
        <v>44</v>
      </c>
      <c r="N1551" t="str">
        <f t="shared" si="49"/>
        <v>jul/2024</v>
      </c>
    </row>
    <row r="1552" spans="1:14" x14ac:dyDescent="0.25">
      <c r="A1552" t="s">
        <v>1605</v>
      </c>
      <c r="B1552">
        <v>763</v>
      </c>
      <c r="C1552" t="s">
        <v>24</v>
      </c>
      <c r="D1552" t="s">
        <v>19</v>
      </c>
      <c r="E1552" t="s">
        <v>26</v>
      </c>
      <c r="F1552" t="s">
        <v>21</v>
      </c>
      <c r="G1552" s="16">
        <v>45843.046736111108</v>
      </c>
      <c r="H1552" s="16"/>
      <c r="I1552" s="16"/>
      <c r="J1552" s="16"/>
      <c r="K1552">
        <v>0.52500000000000002</v>
      </c>
      <c r="L1552" t="s">
        <v>58</v>
      </c>
      <c r="M1552">
        <f t="shared" si="48"/>
        <v>99999</v>
      </c>
      <c r="N1552" t="str">
        <f t="shared" si="49"/>
        <v>jul/2025</v>
      </c>
    </row>
    <row r="1553" spans="1:14" x14ac:dyDescent="0.25">
      <c r="A1553" t="s">
        <v>1606</v>
      </c>
      <c r="B1553">
        <v>457</v>
      </c>
      <c r="C1553" t="s">
        <v>13</v>
      </c>
      <c r="D1553" t="s">
        <v>14</v>
      </c>
      <c r="E1553" t="s">
        <v>26</v>
      </c>
      <c r="F1553" t="s">
        <v>21</v>
      </c>
      <c r="G1553" s="16">
        <v>45424.926770833343</v>
      </c>
      <c r="H1553" s="16">
        <v>45431.926770833343</v>
      </c>
      <c r="I1553" s="16">
        <v>45458.926770833343</v>
      </c>
      <c r="J1553" s="16"/>
      <c r="K1553">
        <v>0.153</v>
      </c>
      <c r="L1553" t="s">
        <v>64</v>
      </c>
      <c r="M1553">
        <f t="shared" si="48"/>
        <v>99999</v>
      </c>
      <c r="N1553" t="str">
        <f t="shared" si="49"/>
        <v>mai/2024</v>
      </c>
    </row>
    <row r="1554" spans="1:14" x14ac:dyDescent="0.25">
      <c r="A1554" t="s">
        <v>1607</v>
      </c>
      <c r="B1554">
        <v>318</v>
      </c>
      <c r="C1554" t="s">
        <v>13</v>
      </c>
      <c r="D1554" t="s">
        <v>44</v>
      </c>
      <c r="E1554" t="s">
        <v>15</v>
      </c>
      <c r="F1554" t="s">
        <v>38</v>
      </c>
      <c r="G1554" s="16">
        <v>45779.591423611113</v>
      </c>
      <c r="H1554" s="16">
        <v>45807.591423611113</v>
      </c>
      <c r="I1554" s="16">
        <v>45822.591423611113</v>
      </c>
      <c r="J1554" s="16"/>
      <c r="K1554">
        <v>0.127</v>
      </c>
      <c r="L1554" t="s">
        <v>61</v>
      </c>
      <c r="M1554">
        <f t="shared" si="48"/>
        <v>99999</v>
      </c>
      <c r="N1554" t="str">
        <f t="shared" si="49"/>
        <v>mai/2025</v>
      </c>
    </row>
    <row r="1555" spans="1:14" x14ac:dyDescent="0.25">
      <c r="A1555" t="s">
        <v>1608</v>
      </c>
      <c r="B1555">
        <v>354</v>
      </c>
      <c r="C1555" t="s">
        <v>74</v>
      </c>
      <c r="D1555" t="s">
        <v>30</v>
      </c>
      <c r="E1555" t="s">
        <v>15</v>
      </c>
      <c r="F1555" t="s">
        <v>38</v>
      </c>
      <c r="G1555" s="16">
        <v>45305.886608796303</v>
      </c>
      <c r="H1555" s="16">
        <v>45319.886608796303</v>
      </c>
      <c r="I1555" s="16">
        <v>45324.886608796303</v>
      </c>
      <c r="J1555" s="16"/>
      <c r="K1555">
        <v>0.11700000000000001</v>
      </c>
      <c r="L1555" t="s">
        <v>50</v>
      </c>
      <c r="M1555">
        <f t="shared" si="48"/>
        <v>99999</v>
      </c>
      <c r="N1555" t="str">
        <f t="shared" si="49"/>
        <v>jan/2024</v>
      </c>
    </row>
    <row r="1556" spans="1:14" x14ac:dyDescent="0.25">
      <c r="A1556" t="s">
        <v>1609</v>
      </c>
      <c r="B1556">
        <v>320</v>
      </c>
      <c r="C1556" t="s">
        <v>24</v>
      </c>
      <c r="D1556" t="s">
        <v>25</v>
      </c>
      <c r="E1556" t="s">
        <v>57</v>
      </c>
      <c r="F1556" t="s">
        <v>21</v>
      </c>
      <c r="G1556" s="16">
        <v>45110.870046296302</v>
      </c>
      <c r="H1556" s="16">
        <v>45123.870046296302</v>
      </c>
      <c r="I1556" s="16">
        <v>45126.870046296302</v>
      </c>
      <c r="J1556" s="16"/>
      <c r="K1556">
        <v>0.34</v>
      </c>
      <c r="L1556" t="s">
        <v>64</v>
      </c>
      <c r="M1556">
        <f t="shared" si="48"/>
        <v>99999</v>
      </c>
      <c r="N1556" t="str">
        <f t="shared" si="49"/>
        <v>jul/2023</v>
      </c>
    </row>
    <row r="1557" spans="1:14" x14ac:dyDescent="0.25">
      <c r="A1557" t="s">
        <v>1610</v>
      </c>
      <c r="B1557">
        <v>581</v>
      </c>
      <c r="C1557" t="s">
        <v>13</v>
      </c>
      <c r="D1557" t="s">
        <v>14</v>
      </c>
      <c r="E1557" t="s">
        <v>15</v>
      </c>
      <c r="F1557" t="s">
        <v>21</v>
      </c>
      <c r="G1557" s="16">
        <v>45362.448472222219</v>
      </c>
      <c r="H1557" s="16">
        <v>45382.448472222219</v>
      </c>
      <c r="I1557" s="16">
        <v>45388.448472222219</v>
      </c>
      <c r="J1557" s="16"/>
      <c r="K1557">
        <v>0.157</v>
      </c>
      <c r="L1557" t="s">
        <v>35</v>
      </c>
      <c r="M1557">
        <f t="shared" si="48"/>
        <v>99999</v>
      </c>
      <c r="N1557" t="str">
        <f t="shared" si="49"/>
        <v>mar/2024</v>
      </c>
    </row>
    <row r="1558" spans="1:14" x14ac:dyDescent="0.25">
      <c r="A1558" t="s">
        <v>1611</v>
      </c>
      <c r="B1558">
        <v>839</v>
      </c>
      <c r="C1558" t="s">
        <v>13</v>
      </c>
      <c r="D1558" t="s">
        <v>49</v>
      </c>
      <c r="E1558" t="s">
        <v>20</v>
      </c>
      <c r="F1558" t="s">
        <v>27</v>
      </c>
      <c r="G1558" s="16">
        <v>45302.659502314818</v>
      </c>
      <c r="H1558" s="16"/>
      <c r="I1558" s="16"/>
      <c r="J1558" s="16"/>
      <c r="K1558">
        <v>0.30299999999999999</v>
      </c>
      <c r="L1558" t="s">
        <v>39</v>
      </c>
      <c r="M1558">
        <f t="shared" si="48"/>
        <v>99999</v>
      </c>
      <c r="N1558" t="str">
        <f t="shared" si="49"/>
        <v>jan/2024</v>
      </c>
    </row>
    <row r="1559" spans="1:14" x14ac:dyDescent="0.25">
      <c r="A1559" t="s">
        <v>1612</v>
      </c>
      <c r="B1559">
        <v>716</v>
      </c>
      <c r="C1559" t="s">
        <v>48</v>
      </c>
      <c r="D1559" t="s">
        <v>44</v>
      </c>
      <c r="E1559" t="s">
        <v>15</v>
      </c>
      <c r="F1559" t="s">
        <v>16</v>
      </c>
      <c r="G1559" s="16">
        <v>45797.102442129632</v>
      </c>
      <c r="H1559" s="16">
        <v>45799.102442129632</v>
      </c>
      <c r="I1559" s="16"/>
      <c r="J1559" s="16"/>
      <c r="K1559">
        <v>8.4000000000000005E-2</v>
      </c>
      <c r="L1559" t="s">
        <v>32</v>
      </c>
      <c r="M1559">
        <f t="shared" si="48"/>
        <v>99999</v>
      </c>
      <c r="N1559" t="str">
        <f t="shared" si="49"/>
        <v>mai/2025</v>
      </c>
    </row>
    <row r="1560" spans="1:14" x14ac:dyDescent="0.25">
      <c r="A1560" t="s">
        <v>1613</v>
      </c>
      <c r="B1560">
        <v>584</v>
      </c>
      <c r="C1560" t="s">
        <v>24</v>
      </c>
      <c r="D1560" t="s">
        <v>19</v>
      </c>
      <c r="E1560" t="s">
        <v>15</v>
      </c>
      <c r="F1560" t="s">
        <v>16</v>
      </c>
      <c r="G1560" s="16">
        <v>44946.174432870372</v>
      </c>
      <c r="H1560" s="16">
        <v>44974.174432870372</v>
      </c>
      <c r="I1560" s="16"/>
      <c r="J1560" s="16"/>
      <c r="K1560">
        <v>0.221</v>
      </c>
      <c r="L1560" t="s">
        <v>106</v>
      </c>
      <c r="M1560">
        <f t="shared" si="48"/>
        <v>99999</v>
      </c>
      <c r="N1560" t="str">
        <f t="shared" si="49"/>
        <v>jan/2023</v>
      </c>
    </row>
    <row r="1561" spans="1:14" x14ac:dyDescent="0.25">
      <c r="A1561" t="s">
        <v>1614</v>
      </c>
      <c r="B1561">
        <v>831</v>
      </c>
      <c r="C1561" t="s">
        <v>13</v>
      </c>
      <c r="D1561" t="s">
        <v>49</v>
      </c>
      <c r="E1561" t="s">
        <v>15</v>
      </c>
      <c r="F1561" t="s">
        <v>21</v>
      </c>
      <c r="G1561" s="16">
        <v>45192.306493055563</v>
      </c>
      <c r="H1561" s="16">
        <v>45196.306493055563</v>
      </c>
      <c r="I1561" s="16">
        <v>45201.306493055563</v>
      </c>
      <c r="J1561" s="16">
        <v>45238.306493055563</v>
      </c>
      <c r="K1561">
        <v>0.106</v>
      </c>
      <c r="L1561" t="s">
        <v>66</v>
      </c>
      <c r="M1561">
        <f t="shared" si="48"/>
        <v>46</v>
      </c>
      <c r="N1561" t="str">
        <f t="shared" si="49"/>
        <v>set/2023</v>
      </c>
    </row>
    <row r="1562" spans="1:14" x14ac:dyDescent="0.25">
      <c r="A1562" t="s">
        <v>1615</v>
      </c>
      <c r="B1562">
        <v>831</v>
      </c>
      <c r="C1562" t="s">
        <v>34</v>
      </c>
      <c r="D1562" t="s">
        <v>30</v>
      </c>
      <c r="E1562" t="s">
        <v>45</v>
      </c>
      <c r="F1562" t="s">
        <v>21</v>
      </c>
      <c r="G1562" s="16">
        <v>45414.055590277778</v>
      </c>
      <c r="H1562" s="16">
        <v>45421.055590277778</v>
      </c>
      <c r="I1562" s="16">
        <v>45431.055590277778</v>
      </c>
      <c r="J1562" s="16">
        <v>45450.055590277778</v>
      </c>
      <c r="K1562">
        <v>6.3E-2</v>
      </c>
      <c r="L1562" t="s">
        <v>46</v>
      </c>
      <c r="M1562">
        <f t="shared" si="48"/>
        <v>36</v>
      </c>
      <c r="N1562" t="str">
        <f t="shared" si="49"/>
        <v>mai/2024</v>
      </c>
    </row>
    <row r="1563" spans="1:14" x14ac:dyDescent="0.25">
      <c r="A1563" t="s">
        <v>1616</v>
      </c>
      <c r="B1563">
        <v>810</v>
      </c>
      <c r="C1563" t="s">
        <v>13</v>
      </c>
      <c r="D1563" t="s">
        <v>30</v>
      </c>
      <c r="E1563" t="s">
        <v>26</v>
      </c>
      <c r="F1563" t="s">
        <v>16</v>
      </c>
      <c r="G1563" s="16">
        <v>45906.966967592591</v>
      </c>
      <c r="H1563" s="16">
        <v>45927.966967592591</v>
      </c>
      <c r="I1563" s="16">
        <v>45927.966967592591</v>
      </c>
      <c r="J1563" s="16">
        <v>45928.966967592591</v>
      </c>
      <c r="K1563">
        <v>0.115</v>
      </c>
      <c r="L1563" t="s">
        <v>28</v>
      </c>
      <c r="M1563">
        <f t="shared" si="48"/>
        <v>22</v>
      </c>
      <c r="N1563" t="str">
        <f t="shared" si="49"/>
        <v>set/2025</v>
      </c>
    </row>
    <row r="1564" spans="1:14" x14ac:dyDescent="0.25">
      <c r="A1564" t="s">
        <v>1617</v>
      </c>
      <c r="B1564">
        <v>695</v>
      </c>
      <c r="C1564" t="s">
        <v>13</v>
      </c>
      <c r="D1564" t="s">
        <v>25</v>
      </c>
      <c r="E1564" t="s">
        <v>15</v>
      </c>
      <c r="F1564" t="s">
        <v>21</v>
      </c>
      <c r="G1564" s="16">
        <v>45430.445173611108</v>
      </c>
      <c r="H1564" s="16">
        <v>45455.445173611108</v>
      </c>
      <c r="I1564" s="16"/>
      <c r="J1564" s="16"/>
      <c r="K1564">
        <v>1.4999999999999999E-2</v>
      </c>
      <c r="L1564" t="s">
        <v>28</v>
      </c>
      <c r="M1564">
        <f t="shared" si="48"/>
        <v>99999</v>
      </c>
      <c r="N1564" t="str">
        <f t="shared" si="49"/>
        <v>mai/2024</v>
      </c>
    </row>
    <row r="1565" spans="1:14" x14ac:dyDescent="0.25">
      <c r="A1565" t="s">
        <v>1618</v>
      </c>
      <c r="B1565">
        <v>419</v>
      </c>
      <c r="C1565" t="s">
        <v>24</v>
      </c>
      <c r="D1565" t="s">
        <v>44</v>
      </c>
      <c r="E1565" t="s">
        <v>45</v>
      </c>
      <c r="F1565" t="s">
        <v>38</v>
      </c>
      <c r="G1565" s="16">
        <v>45954.614999999998</v>
      </c>
      <c r="H1565" s="16">
        <v>45966.614999999998</v>
      </c>
      <c r="I1565" s="16">
        <v>45980.614999999998</v>
      </c>
      <c r="J1565" s="16">
        <v>45997.614999999998</v>
      </c>
      <c r="K1565">
        <v>0.125</v>
      </c>
      <c r="L1565" t="s">
        <v>69</v>
      </c>
      <c r="M1565">
        <f t="shared" si="48"/>
        <v>43</v>
      </c>
      <c r="N1565" t="str">
        <f t="shared" si="49"/>
        <v>out/2025</v>
      </c>
    </row>
    <row r="1566" spans="1:14" x14ac:dyDescent="0.25">
      <c r="A1566" t="s">
        <v>1619</v>
      </c>
      <c r="B1566">
        <v>396</v>
      </c>
      <c r="C1566" t="s">
        <v>13</v>
      </c>
      <c r="D1566" t="s">
        <v>19</v>
      </c>
      <c r="E1566" t="s">
        <v>20</v>
      </c>
      <c r="F1566" t="s">
        <v>21</v>
      </c>
      <c r="G1566" s="16">
        <v>45168.1246875</v>
      </c>
      <c r="H1566" s="16">
        <v>45183.1246875</v>
      </c>
      <c r="I1566" s="16"/>
      <c r="J1566" s="16"/>
      <c r="K1566">
        <v>0.221</v>
      </c>
      <c r="L1566" t="s">
        <v>46</v>
      </c>
      <c r="M1566">
        <f t="shared" si="48"/>
        <v>99999</v>
      </c>
      <c r="N1566" t="str">
        <f t="shared" si="49"/>
        <v>ago/2023</v>
      </c>
    </row>
    <row r="1567" spans="1:14" x14ac:dyDescent="0.25">
      <c r="A1567" t="s">
        <v>1620</v>
      </c>
      <c r="B1567">
        <v>419</v>
      </c>
      <c r="C1567" t="s">
        <v>34</v>
      </c>
      <c r="D1567" t="s">
        <v>14</v>
      </c>
      <c r="E1567" t="s">
        <v>26</v>
      </c>
      <c r="F1567" t="s">
        <v>38</v>
      </c>
      <c r="G1567" s="16">
        <v>45904.823807870373</v>
      </c>
      <c r="H1567" s="16">
        <v>45908.823807870373</v>
      </c>
      <c r="I1567" s="16">
        <v>45918.823807870373</v>
      </c>
      <c r="J1567" s="16">
        <v>45939.823807870373</v>
      </c>
      <c r="K1567">
        <v>0.47399999999999998</v>
      </c>
      <c r="L1567" t="s">
        <v>35</v>
      </c>
      <c r="M1567">
        <f t="shared" si="48"/>
        <v>35</v>
      </c>
      <c r="N1567" t="str">
        <f t="shared" si="49"/>
        <v>set/2025</v>
      </c>
    </row>
    <row r="1568" spans="1:14" x14ac:dyDescent="0.25">
      <c r="A1568" t="s">
        <v>1621</v>
      </c>
      <c r="B1568">
        <v>836</v>
      </c>
      <c r="C1568" t="s">
        <v>24</v>
      </c>
      <c r="D1568" t="s">
        <v>49</v>
      </c>
      <c r="E1568" t="s">
        <v>15</v>
      </c>
      <c r="F1568" t="s">
        <v>16</v>
      </c>
      <c r="G1568" s="16">
        <v>45166.796909722223</v>
      </c>
      <c r="H1568" s="16">
        <v>45181.796909722223</v>
      </c>
      <c r="I1568" s="16">
        <v>45194.796909722223</v>
      </c>
      <c r="J1568" s="16"/>
      <c r="K1568">
        <v>2.9000000000000001E-2</v>
      </c>
      <c r="L1568" t="s">
        <v>58</v>
      </c>
      <c r="M1568">
        <f t="shared" si="48"/>
        <v>99999</v>
      </c>
      <c r="N1568" t="str">
        <f t="shared" si="49"/>
        <v>ago/2023</v>
      </c>
    </row>
    <row r="1569" spans="1:14" x14ac:dyDescent="0.25">
      <c r="A1569" t="s">
        <v>1622</v>
      </c>
      <c r="B1569">
        <v>452</v>
      </c>
      <c r="C1569" t="s">
        <v>13</v>
      </c>
      <c r="D1569" t="s">
        <v>19</v>
      </c>
      <c r="E1569" t="s">
        <v>15</v>
      </c>
      <c r="F1569" t="s">
        <v>16</v>
      </c>
      <c r="G1569" s="16">
        <v>45033.034814814811</v>
      </c>
      <c r="H1569" s="16"/>
      <c r="I1569" s="16"/>
      <c r="J1569" s="16"/>
      <c r="K1569">
        <v>0.45600000000000002</v>
      </c>
      <c r="L1569" t="s">
        <v>22</v>
      </c>
      <c r="M1569">
        <f t="shared" si="48"/>
        <v>99999</v>
      </c>
      <c r="N1569" t="str">
        <f t="shared" si="49"/>
        <v>abr/2023</v>
      </c>
    </row>
    <row r="1570" spans="1:14" x14ac:dyDescent="0.25">
      <c r="A1570" t="s">
        <v>1623</v>
      </c>
      <c r="B1570">
        <v>544</v>
      </c>
      <c r="C1570" t="s">
        <v>24</v>
      </c>
      <c r="D1570" t="s">
        <v>44</v>
      </c>
      <c r="E1570" t="s">
        <v>45</v>
      </c>
      <c r="F1570" t="s">
        <v>27</v>
      </c>
      <c r="G1570" s="16">
        <v>45533.188043981478</v>
      </c>
      <c r="H1570" s="16"/>
      <c r="I1570" s="16"/>
      <c r="J1570" s="16"/>
      <c r="K1570">
        <v>0.45700000000000002</v>
      </c>
      <c r="L1570" t="s">
        <v>35</v>
      </c>
      <c r="M1570">
        <f t="shared" si="48"/>
        <v>99999</v>
      </c>
      <c r="N1570" t="str">
        <f t="shared" si="49"/>
        <v>ago/2024</v>
      </c>
    </row>
    <row r="1571" spans="1:14" x14ac:dyDescent="0.25">
      <c r="A1571" t="s">
        <v>1624</v>
      </c>
      <c r="B1571">
        <v>815</v>
      </c>
      <c r="C1571" t="s">
        <v>48</v>
      </c>
      <c r="D1571" t="s">
        <v>19</v>
      </c>
      <c r="E1571" t="s">
        <v>26</v>
      </c>
      <c r="F1571" t="s">
        <v>27</v>
      </c>
      <c r="G1571" s="16">
        <v>45647.40289351852</v>
      </c>
      <c r="H1571" s="16">
        <v>45663.40289351852</v>
      </c>
      <c r="I1571" s="16"/>
      <c r="J1571" s="16"/>
      <c r="K1571">
        <v>0.13700000000000001</v>
      </c>
      <c r="L1571" t="s">
        <v>35</v>
      </c>
      <c r="M1571">
        <f t="shared" si="48"/>
        <v>99999</v>
      </c>
      <c r="N1571" t="str">
        <f t="shared" si="49"/>
        <v>dez/2024</v>
      </c>
    </row>
    <row r="1572" spans="1:14" x14ac:dyDescent="0.25">
      <c r="A1572" t="s">
        <v>1625</v>
      </c>
      <c r="B1572">
        <v>692</v>
      </c>
      <c r="C1572" t="s">
        <v>13</v>
      </c>
      <c r="D1572" t="s">
        <v>30</v>
      </c>
      <c r="E1572" t="s">
        <v>20</v>
      </c>
      <c r="F1572" t="s">
        <v>31</v>
      </c>
      <c r="G1572" s="16">
        <v>45357.722418981481</v>
      </c>
      <c r="H1572" s="16">
        <v>45385.722418981481</v>
      </c>
      <c r="I1572" s="16"/>
      <c r="J1572" s="16"/>
      <c r="K1572">
        <v>0.21</v>
      </c>
      <c r="L1572" t="s">
        <v>17</v>
      </c>
      <c r="M1572">
        <f t="shared" si="48"/>
        <v>99999</v>
      </c>
      <c r="N1572" t="str">
        <f t="shared" si="49"/>
        <v>mar/2024</v>
      </c>
    </row>
    <row r="1573" spans="1:14" x14ac:dyDescent="0.25">
      <c r="A1573" t="s">
        <v>1626</v>
      </c>
      <c r="B1573">
        <v>442</v>
      </c>
      <c r="C1573" t="s">
        <v>13</v>
      </c>
      <c r="D1573" t="s">
        <v>79</v>
      </c>
      <c r="E1573" t="s">
        <v>26</v>
      </c>
      <c r="F1573" t="s">
        <v>38</v>
      </c>
      <c r="G1573" s="16">
        <v>45162.575543981482</v>
      </c>
      <c r="H1573" s="16"/>
      <c r="I1573" s="16"/>
      <c r="J1573" s="16"/>
      <c r="K1573">
        <v>0.4</v>
      </c>
      <c r="L1573" t="s">
        <v>52</v>
      </c>
      <c r="M1573">
        <f t="shared" si="48"/>
        <v>99999</v>
      </c>
      <c r="N1573" t="str">
        <f t="shared" si="49"/>
        <v>ago/2023</v>
      </c>
    </row>
    <row r="1574" spans="1:14" x14ac:dyDescent="0.25">
      <c r="A1574" t="s">
        <v>1627</v>
      </c>
      <c r="B1574">
        <v>803</v>
      </c>
      <c r="C1574" t="s">
        <v>24</v>
      </c>
      <c r="D1574" t="s">
        <v>14</v>
      </c>
      <c r="E1574" t="s">
        <v>15</v>
      </c>
      <c r="F1574" t="s">
        <v>21</v>
      </c>
      <c r="G1574" s="16">
        <v>45911.375347222223</v>
      </c>
      <c r="H1574" s="16">
        <v>45911.375347222223</v>
      </c>
      <c r="I1574" s="16">
        <v>45912.375347222223</v>
      </c>
      <c r="J1574" s="16">
        <v>45922.375347222223</v>
      </c>
      <c r="K1574">
        <v>0.15</v>
      </c>
      <c r="L1574" t="s">
        <v>52</v>
      </c>
      <c r="M1574">
        <f t="shared" si="48"/>
        <v>11</v>
      </c>
      <c r="N1574" t="str">
        <f t="shared" si="49"/>
        <v>set/2025</v>
      </c>
    </row>
    <row r="1575" spans="1:14" x14ac:dyDescent="0.25">
      <c r="A1575" t="s">
        <v>1628</v>
      </c>
      <c r="B1575">
        <v>519</v>
      </c>
      <c r="C1575" t="s">
        <v>13</v>
      </c>
      <c r="D1575" t="s">
        <v>14</v>
      </c>
      <c r="E1575" t="s">
        <v>15</v>
      </c>
      <c r="F1575" t="s">
        <v>31</v>
      </c>
      <c r="G1575" s="16">
        <v>44933.355879629627</v>
      </c>
      <c r="H1575" s="16"/>
      <c r="I1575" s="16"/>
      <c r="J1575" s="16"/>
      <c r="K1575">
        <v>0.26600000000000001</v>
      </c>
      <c r="L1575" t="s">
        <v>86</v>
      </c>
      <c r="M1575">
        <f t="shared" si="48"/>
        <v>99999</v>
      </c>
      <c r="N1575" t="str">
        <f t="shared" si="49"/>
        <v>jan/2023</v>
      </c>
    </row>
    <row r="1576" spans="1:14" x14ac:dyDescent="0.25">
      <c r="A1576" t="s">
        <v>1629</v>
      </c>
      <c r="B1576">
        <v>459</v>
      </c>
      <c r="C1576" t="s">
        <v>13</v>
      </c>
      <c r="D1576" t="s">
        <v>19</v>
      </c>
      <c r="E1576" t="s">
        <v>45</v>
      </c>
      <c r="F1576" t="s">
        <v>21</v>
      </c>
      <c r="G1576" s="16">
        <v>45347.464571759258</v>
      </c>
      <c r="H1576" s="16"/>
      <c r="I1576" s="16"/>
      <c r="J1576" s="16"/>
      <c r="K1576">
        <v>0.29299999999999998</v>
      </c>
      <c r="L1576" t="s">
        <v>32</v>
      </c>
      <c r="M1576">
        <f t="shared" si="48"/>
        <v>99999</v>
      </c>
      <c r="N1576" t="str">
        <f t="shared" si="49"/>
        <v>fev/2024</v>
      </c>
    </row>
    <row r="1577" spans="1:14" x14ac:dyDescent="0.25">
      <c r="A1577" t="s">
        <v>1630</v>
      </c>
      <c r="B1577">
        <v>375</v>
      </c>
      <c r="C1577" t="s">
        <v>13</v>
      </c>
      <c r="D1577" t="s">
        <v>19</v>
      </c>
      <c r="E1577" t="s">
        <v>15</v>
      </c>
      <c r="F1577" t="s">
        <v>16</v>
      </c>
      <c r="G1577" s="16">
        <v>45179.838171296287</v>
      </c>
      <c r="H1577" s="16">
        <v>45183.838171296287</v>
      </c>
      <c r="I1577" s="16">
        <v>45194.838171296287</v>
      </c>
      <c r="J1577" s="16">
        <v>45222.838171296287</v>
      </c>
      <c r="K1577">
        <v>0.30199999999999999</v>
      </c>
      <c r="L1577" t="s">
        <v>17</v>
      </c>
      <c r="M1577">
        <f t="shared" si="48"/>
        <v>43</v>
      </c>
      <c r="N1577" t="str">
        <f t="shared" si="49"/>
        <v>set/2023</v>
      </c>
    </row>
    <row r="1578" spans="1:14" x14ac:dyDescent="0.25">
      <c r="A1578" t="s">
        <v>1631</v>
      </c>
      <c r="B1578">
        <v>331</v>
      </c>
      <c r="C1578" t="s">
        <v>48</v>
      </c>
      <c r="D1578" t="s">
        <v>44</v>
      </c>
      <c r="E1578" t="s">
        <v>20</v>
      </c>
      <c r="F1578" t="s">
        <v>38</v>
      </c>
      <c r="G1578" s="16">
        <v>44959.105775462973</v>
      </c>
      <c r="H1578" s="16">
        <v>44967.105775462973</v>
      </c>
      <c r="I1578" s="16">
        <v>44986.105775462973</v>
      </c>
      <c r="J1578" s="16">
        <v>44988.105775462973</v>
      </c>
      <c r="K1578">
        <v>0.14000000000000001</v>
      </c>
      <c r="L1578" t="s">
        <v>22</v>
      </c>
      <c r="M1578">
        <f t="shared" si="48"/>
        <v>29</v>
      </c>
      <c r="N1578" t="str">
        <f t="shared" si="49"/>
        <v>fev/2023</v>
      </c>
    </row>
    <row r="1579" spans="1:14" x14ac:dyDescent="0.25">
      <c r="A1579" t="s">
        <v>1632</v>
      </c>
      <c r="B1579">
        <v>633</v>
      </c>
      <c r="C1579" t="s">
        <v>48</v>
      </c>
      <c r="D1579" t="s">
        <v>130</v>
      </c>
      <c r="E1579" t="s">
        <v>15</v>
      </c>
      <c r="F1579" t="s">
        <v>31</v>
      </c>
      <c r="G1579" s="16">
        <v>45337.765879629631</v>
      </c>
      <c r="H1579" s="16"/>
      <c r="I1579" s="16"/>
      <c r="J1579" s="16"/>
      <c r="K1579">
        <v>0.42899999999999999</v>
      </c>
      <c r="L1579" t="s">
        <v>41</v>
      </c>
      <c r="M1579">
        <f t="shared" si="48"/>
        <v>99999</v>
      </c>
      <c r="N1579" t="str">
        <f t="shared" si="49"/>
        <v>fev/2024</v>
      </c>
    </row>
    <row r="1580" spans="1:14" x14ac:dyDescent="0.25">
      <c r="A1580" t="s">
        <v>1633</v>
      </c>
      <c r="B1580">
        <v>824</v>
      </c>
      <c r="C1580" t="s">
        <v>13</v>
      </c>
      <c r="D1580" t="s">
        <v>49</v>
      </c>
      <c r="E1580" t="s">
        <v>26</v>
      </c>
      <c r="F1580" t="s">
        <v>31</v>
      </c>
      <c r="G1580" s="16">
        <v>45355.117905092593</v>
      </c>
      <c r="H1580" s="16">
        <v>45381.117905092593</v>
      </c>
      <c r="I1580" s="16"/>
      <c r="J1580" s="16"/>
      <c r="K1580">
        <v>0.68799999999999994</v>
      </c>
      <c r="L1580" t="s">
        <v>66</v>
      </c>
      <c r="M1580">
        <f t="shared" si="48"/>
        <v>99999</v>
      </c>
      <c r="N1580" t="str">
        <f t="shared" si="49"/>
        <v>mar/2024</v>
      </c>
    </row>
    <row r="1581" spans="1:14" x14ac:dyDescent="0.25">
      <c r="A1581" t="s">
        <v>1634</v>
      </c>
      <c r="B1581">
        <v>739</v>
      </c>
      <c r="C1581" t="s">
        <v>13</v>
      </c>
      <c r="D1581" t="s">
        <v>130</v>
      </c>
      <c r="E1581" t="s">
        <v>15</v>
      </c>
      <c r="F1581" t="s">
        <v>21</v>
      </c>
      <c r="G1581" s="16">
        <v>45082.401805555557</v>
      </c>
      <c r="H1581" s="16">
        <v>45082.401805555557</v>
      </c>
      <c r="I1581" s="16">
        <v>45085.401805555557</v>
      </c>
      <c r="J1581" s="16"/>
      <c r="K1581">
        <v>0.17199999999999999</v>
      </c>
      <c r="L1581" t="s">
        <v>66</v>
      </c>
      <c r="M1581">
        <f t="shared" si="48"/>
        <v>99999</v>
      </c>
      <c r="N1581" t="str">
        <f t="shared" si="49"/>
        <v>jun/2023</v>
      </c>
    </row>
    <row r="1582" spans="1:14" x14ac:dyDescent="0.25">
      <c r="A1582" t="s">
        <v>1635</v>
      </c>
      <c r="B1582">
        <v>651</v>
      </c>
      <c r="C1582" t="s">
        <v>48</v>
      </c>
      <c r="D1582" t="s">
        <v>30</v>
      </c>
      <c r="E1582" t="s">
        <v>15</v>
      </c>
      <c r="F1582" t="s">
        <v>16</v>
      </c>
      <c r="G1582" s="16">
        <v>45375.035925925928</v>
      </c>
      <c r="H1582" s="16">
        <v>45387.035925925928</v>
      </c>
      <c r="I1582" s="16">
        <v>45390.035925925928</v>
      </c>
      <c r="J1582" s="16">
        <v>45408.035925925928</v>
      </c>
      <c r="K1582">
        <v>0.33100000000000002</v>
      </c>
      <c r="L1582" t="s">
        <v>54</v>
      </c>
      <c r="M1582">
        <f t="shared" si="48"/>
        <v>33</v>
      </c>
      <c r="N1582" t="str">
        <f t="shared" si="49"/>
        <v>mar/2024</v>
      </c>
    </row>
    <row r="1583" spans="1:14" x14ac:dyDescent="0.25">
      <c r="A1583" t="s">
        <v>1636</v>
      </c>
      <c r="B1583">
        <v>638</v>
      </c>
      <c r="C1583" t="s">
        <v>13</v>
      </c>
      <c r="D1583" t="s">
        <v>14</v>
      </c>
      <c r="E1583" t="s">
        <v>26</v>
      </c>
      <c r="F1583" t="s">
        <v>16</v>
      </c>
      <c r="G1583" s="16">
        <v>45479.291909722233</v>
      </c>
      <c r="H1583" s="16">
        <v>45501.291909722233</v>
      </c>
      <c r="I1583" s="16">
        <v>45515.291909722233</v>
      </c>
      <c r="J1583" s="16"/>
      <c r="K1583">
        <v>0.28299999999999997</v>
      </c>
      <c r="L1583" t="s">
        <v>28</v>
      </c>
      <c r="M1583">
        <f t="shared" si="48"/>
        <v>99999</v>
      </c>
      <c r="N1583" t="str">
        <f t="shared" si="49"/>
        <v>jul/2024</v>
      </c>
    </row>
    <row r="1584" spans="1:14" x14ac:dyDescent="0.25">
      <c r="A1584" t="s">
        <v>1637</v>
      </c>
      <c r="B1584">
        <v>699</v>
      </c>
      <c r="C1584" t="s">
        <v>34</v>
      </c>
      <c r="D1584" t="s">
        <v>44</v>
      </c>
      <c r="E1584" t="s">
        <v>26</v>
      </c>
      <c r="F1584" t="s">
        <v>31</v>
      </c>
      <c r="G1584" s="16">
        <v>45915.89571759259</v>
      </c>
      <c r="H1584" s="16"/>
      <c r="I1584" s="16"/>
      <c r="J1584" s="16"/>
      <c r="K1584">
        <v>0.49</v>
      </c>
      <c r="L1584" t="s">
        <v>17</v>
      </c>
      <c r="M1584">
        <f t="shared" si="48"/>
        <v>99999</v>
      </c>
      <c r="N1584" t="str">
        <f t="shared" si="49"/>
        <v>set/2025</v>
      </c>
    </row>
    <row r="1585" spans="1:14" x14ac:dyDescent="0.25">
      <c r="A1585" t="s">
        <v>1638</v>
      </c>
      <c r="B1585">
        <v>695</v>
      </c>
      <c r="C1585" t="s">
        <v>24</v>
      </c>
      <c r="D1585" t="s">
        <v>130</v>
      </c>
      <c r="E1585" t="s">
        <v>15</v>
      </c>
      <c r="F1585" t="s">
        <v>16</v>
      </c>
      <c r="G1585" s="16">
        <v>45239.461099537039</v>
      </c>
      <c r="H1585" s="16"/>
      <c r="I1585" s="16"/>
      <c r="J1585" s="16"/>
      <c r="K1585">
        <v>0.16200000000000001</v>
      </c>
      <c r="L1585" t="s">
        <v>46</v>
      </c>
      <c r="M1585">
        <f t="shared" si="48"/>
        <v>99999</v>
      </c>
      <c r="N1585" t="str">
        <f t="shared" si="49"/>
        <v>nov/2023</v>
      </c>
    </row>
    <row r="1586" spans="1:14" x14ac:dyDescent="0.25">
      <c r="A1586" t="s">
        <v>1639</v>
      </c>
      <c r="B1586">
        <v>501</v>
      </c>
      <c r="C1586" t="s">
        <v>13</v>
      </c>
      <c r="D1586" t="s">
        <v>44</v>
      </c>
      <c r="E1586" t="s">
        <v>15</v>
      </c>
      <c r="F1586" t="s">
        <v>38</v>
      </c>
      <c r="G1586" s="16">
        <v>45941.458356481482</v>
      </c>
      <c r="H1586" s="16"/>
      <c r="I1586" s="16"/>
      <c r="J1586" s="16"/>
      <c r="K1586">
        <v>0.45300000000000001</v>
      </c>
      <c r="L1586" t="s">
        <v>41</v>
      </c>
      <c r="M1586">
        <f t="shared" si="48"/>
        <v>99999</v>
      </c>
      <c r="N1586" t="str">
        <f t="shared" si="49"/>
        <v>out/2025</v>
      </c>
    </row>
    <row r="1587" spans="1:14" x14ac:dyDescent="0.25">
      <c r="A1587" t="s">
        <v>1640</v>
      </c>
      <c r="B1587">
        <v>829</v>
      </c>
      <c r="C1587" t="s">
        <v>34</v>
      </c>
      <c r="D1587" t="s">
        <v>130</v>
      </c>
      <c r="E1587" t="s">
        <v>26</v>
      </c>
      <c r="F1587" t="s">
        <v>27</v>
      </c>
      <c r="G1587" s="16">
        <v>45051.710486111107</v>
      </c>
      <c r="H1587" s="16">
        <v>45065.710486111107</v>
      </c>
      <c r="I1587" s="16"/>
      <c r="J1587" s="16"/>
      <c r="K1587">
        <v>0.20499999999999999</v>
      </c>
      <c r="L1587" t="s">
        <v>64</v>
      </c>
      <c r="M1587">
        <f t="shared" si="48"/>
        <v>99999</v>
      </c>
      <c r="N1587" t="str">
        <f t="shared" si="49"/>
        <v>mai/2023</v>
      </c>
    </row>
    <row r="1588" spans="1:14" x14ac:dyDescent="0.25">
      <c r="A1588" t="s">
        <v>1641</v>
      </c>
      <c r="B1588">
        <v>392</v>
      </c>
      <c r="C1588" t="s">
        <v>48</v>
      </c>
      <c r="D1588" t="s">
        <v>19</v>
      </c>
      <c r="E1588" t="s">
        <v>57</v>
      </c>
      <c r="F1588" t="s">
        <v>38</v>
      </c>
      <c r="G1588" s="16">
        <v>44978.175810185188</v>
      </c>
      <c r="H1588" s="16">
        <v>45004.175810185188</v>
      </c>
      <c r="I1588" s="16">
        <v>45007.175810185188</v>
      </c>
      <c r="J1588" s="16"/>
      <c r="K1588">
        <v>0.67800000000000005</v>
      </c>
      <c r="L1588" t="s">
        <v>35</v>
      </c>
      <c r="M1588">
        <f t="shared" si="48"/>
        <v>99999</v>
      </c>
      <c r="N1588" t="str">
        <f t="shared" si="49"/>
        <v>fev/2023</v>
      </c>
    </row>
    <row r="1589" spans="1:14" x14ac:dyDescent="0.25">
      <c r="A1589" t="s">
        <v>1642</v>
      </c>
      <c r="B1589">
        <v>657</v>
      </c>
      <c r="C1589" t="s">
        <v>13</v>
      </c>
      <c r="D1589" t="s">
        <v>44</v>
      </c>
      <c r="E1589" t="s">
        <v>15</v>
      </c>
      <c r="F1589" t="s">
        <v>16</v>
      </c>
      <c r="G1589" s="16">
        <v>45344.70103009259</v>
      </c>
      <c r="H1589" s="16">
        <v>45370.70103009259</v>
      </c>
      <c r="I1589" s="16">
        <v>45378.70103009259</v>
      </c>
      <c r="J1589" s="16">
        <v>45380.70103009259</v>
      </c>
      <c r="K1589">
        <v>0.53600000000000003</v>
      </c>
      <c r="L1589" t="s">
        <v>32</v>
      </c>
      <c r="M1589">
        <f t="shared" si="48"/>
        <v>36</v>
      </c>
      <c r="N1589" t="str">
        <f t="shared" si="49"/>
        <v>fev/2024</v>
      </c>
    </row>
    <row r="1590" spans="1:14" x14ac:dyDescent="0.25">
      <c r="A1590" t="s">
        <v>1643</v>
      </c>
      <c r="B1590">
        <v>695</v>
      </c>
      <c r="C1590" t="s">
        <v>34</v>
      </c>
      <c r="D1590" t="s">
        <v>30</v>
      </c>
      <c r="E1590" t="s">
        <v>26</v>
      </c>
      <c r="F1590" t="s">
        <v>16</v>
      </c>
      <c r="G1590" s="16">
        <v>45060.635196759264</v>
      </c>
      <c r="H1590" s="16">
        <v>45080.635196759264</v>
      </c>
      <c r="I1590" s="16">
        <v>45100.635196759264</v>
      </c>
      <c r="J1590" s="16">
        <v>45116.635196759264</v>
      </c>
      <c r="K1590">
        <v>0.24399999999999999</v>
      </c>
      <c r="L1590" t="s">
        <v>89</v>
      </c>
      <c r="M1590">
        <f t="shared" si="48"/>
        <v>56</v>
      </c>
      <c r="N1590" t="str">
        <f t="shared" si="49"/>
        <v>mai/2023</v>
      </c>
    </row>
    <row r="1591" spans="1:14" x14ac:dyDescent="0.25">
      <c r="A1591" t="s">
        <v>1644</v>
      </c>
      <c r="B1591">
        <v>359</v>
      </c>
      <c r="C1591" t="s">
        <v>24</v>
      </c>
      <c r="D1591" t="s">
        <v>30</v>
      </c>
      <c r="E1591" t="s">
        <v>15</v>
      </c>
      <c r="F1591" t="s">
        <v>21</v>
      </c>
      <c r="G1591" s="16">
        <v>45265.210405092592</v>
      </c>
      <c r="H1591" s="16">
        <v>45273.210405092592</v>
      </c>
      <c r="I1591" s="16">
        <v>45276.210405092592</v>
      </c>
      <c r="J1591" s="16"/>
      <c r="K1591">
        <v>0.60799999999999998</v>
      </c>
      <c r="L1591" t="s">
        <v>52</v>
      </c>
      <c r="M1591">
        <f t="shared" si="48"/>
        <v>99999</v>
      </c>
      <c r="N1591" t="str">
        <f t="shared" si="49"/>
        <v>dez/2023</v>
      </c>
    </row>
    <row r="1592" spans="1:14" x14ac:dyDescent="0.25">
      <c r="A1592" t="s">
        <v>1645</v>
      </c>
      <c r="B1592">
        <v>776</v>
      </c>
      <c r="C1592" t="s">
        <v>74</v>
      </c>
      <c r="D1592" t="s">
        <v>49</v>
      </c>
      <c r="E1592" t="s">
        <v>45</v>
      </c>
      <c r="F1592" t="s">
        <v>27</v>
      </c>
      <c r="G1592" s="16">
        <v>45917.790555555563</v>
      </c>
      <c r="H1592" s="16"/>
      <c r="I1592" s="16"/>
      <c r="J1592" s="16"/>
      <c r="K1592">
        <v>0.27900000000000003</v>
      </c>
      <c r="L1592" t="s">
        <v>69</v>
      </c>
      <c r="M1592">
        <f t="shared" si="48"/>
        <v>99999</v>
      </c>
      <c r="N1592" t="str">
        <f t="shared" si="49"/>
        <v>set/2025</v>
      </c>
    </row>
    <row r="1593" spans="1:14" x14ac:dyDescent="0.25">
      <c r="A1593" t="s">
        <v>1646</v>
      </c>
      <c r="B1593">
        <v>300</v>
      </c>
      <c r="C1593" t="s">
        <v>74</v>
      </c>
      <c r="D1593" t="s">
        <v>14</v>
      </c>
      <c r="E1593" t="s">
        <v>45</v>
      </c>
      <c r="F1593" t="s">
        <v>27</v>
      </c>
      <c r="G1593" s="16">
        <v>45346.734467592592</v>
      </c>
      <c r="H1593" s="16"/>
      <c r="I1593" s="16"/>
      <c r="J1593" s="16"/>
      <c r="K1593">
        <v>0.54900000000000004</v>
      </c>
      <c r="L1593" t="s">
        <v>66</v>
      </c>
      <c r="M1593">
        <f t="shared" si="48"/>
        <v>99999</v>
      </c>
      <c r="N1593" t="str">
        <f t="shared" si="49"/>
        <v>fev/2024</v>
      </c>
    </row>
    <row r="1594" spans="1:14" x14ac:dyDescent="0.25">
      <c r="A1594" t="s">
        <v>1647</v>
      </c>
      <c r="B1594">
        <v>610</v>
      </c>
      <c r="C1594" t="s">
        <v>13</v>
      </c>
      <c r="D1594" t="s">
        <v>79</v>
      </c>
      <c r="E1594" t="s">
        <v>15</v>
      </c>
      <c r="F1594" t="s">
        <v>31</v>
      </c>
      <c r="G1594" s="16">
        <v>45617.327546296299</v>
      </c>
      <c r="H1594" s="16">
        <v>45641.327546296299</v>
      </c>
      <c r="I1594" s="16"/>
      <c r="J1594" s="16"/>
      <c r="K1594">
        <v>0.47799999999999998</v>
      </c>
      <c r="L1594" t="s">
        <v>58</v>
      </c>
      <c r="M1594">
        <f t="shared" si="48"/>
        <v>99999</v>
      </c>
      <c r="N1594" t="str">
        <f t="shared" si="49"/>
        <v>nov/2024</v>
      </c>
    </row>
    <row r="1595" spans="1:14" x14ac:dyDescent="0.25">
      <c r="A1595" t="s">
        <v>1648</v>
      </c>
      <c r="B1595">
        <v>467</v>
      </c>
      <c r="C1595" t="s">
        <v>74</v>
      </c>
      <c r="D1595" t="s">
        <v>30</v>
      </c>
      <c r="E1595" t="s">
        <v>45</v>
      </c>
      <c r="F1595" t="s">
        <v>16</v>
      </c>
      <c r="G1595" s="16">
        <v>45446.958240740743</v>
      </c>
      <c r="H1595" s="16"/>
      <c r="I1595" s="16"/>
      <c r="J1595" s="16"/>
      <c r="K1595">
        <v>0.46200000000000002</v>
      </c>
      <c r="L1595" t="s">
        <v>32</v>
      </c>
      <c r="M1595">
        <f t="shared" si="48"/>
        <v>99999</v>
      </c>
      <c r="N1595" t="str">
        <f t="shared" si="49"/>
        <v>jun/2024</v>
      </c>
    </row>
    <row r="1596" spans="1:14" x14ac:dyDescent="0.25">
      <c r="A1596" t="s">
        <v>1649</v>
      </c>
      <c r="B1596">
        <v>491</v>
      </c>
      <c r="C1596" t="s">
        <v>74</v>
      </c>
      <c r="D1596" t="s">
        <v>79</v>
      </c>
      <c r="E1596" t="s">
        <v>15</v>
      </c>
      <c r="F1596" t="s">
        <v>27</v>
      </c>
      <c r="G1596" s="16">
        <v>45293.554513888892</v>
      </c>
      <c r="H1596" s="16">
        <v>45304.554513888892</v>
      </c>
      <c r="I1596" s="16">
        <v>45324.554513888892</v>
      </c>
      <c r="J1596" s="16">
        <v>45352.554513888892</v>
      </c>
      <c r="K1596">
        <v>0.42399999999999999</v>
      </c>
      <c r="L1596" t="s">
        <v>28</v>
      </c>
      <c r="M1596">
        <f t="shared" si="48"/>
        <v>59</v>
      </c>
      <c r="N1596" t="str">
        <f t="shared" si="49"/>
        <v>jan/2024</v>
      </c>
    </row>
    <row r="1597" spans="1:14" x14ac:dyDescent="0.25">
      <c r="A1597" t="s">
        <v>1650</v>
      </c>
      <c r="B1597">
        <v>333</v>
      </c>
      <c r="C1597" t="s">
        <v>13</v>
      </c>
      <c r="D1597" t="s">
        <v>30</v>
      </c>
      <c r="E1597" t="s">
        <v>15</v>
      </c>
      <c r="F1597" t="s">
        <v>21</v>
      </c>
      <c r="G1597" s="16">
        <v>45601.048773148148</v>
      </c>
      <c r="H1597" s="16">
        <v>45628.048773148148</v>
      </c>
      <c r="I1597" s="16">
        <v>45635.048773148148</v>
      </c>
      <c r="J1597" s="16"/>
      <c r="K1597">
        <v>0.36099999999999999</v>
      </c>
      <c r="L1597" t="s">
        <v>106</v>
      </c>
      <c r="M1597">
        <f t="shared" si="48"/>
        <v>99999</v>
      </c>
      <c r="N1597" t="str">
        <f t="shared" si="49"/>
        <v>nov/2024</v>
      </c>
    </row>
    <row r="1598" spans="1:14" x14ac:dyDescent="0.25">
      <c r="A1598" t="s">
        <v>1651</v>
      </c>
      <c r="B1598">
        <v>333</v>
      </c>
      <c r="C1598" t="s">
        <v>74</v>
      </c>
      <c r="D1598" t="s">
        <v>44</v>
      </c>
      <c r="E1598" t="s">
        <v>26</v>
      </c>
      <c r="F1598" t="s">
        <v>27</v>
      </c>
      <c r="G1598" s="16">
        <v>45594.149953703702</v>
      </c>
      <c r="H1598" s="16"/>
      <c r="I1598" s="16"/>
      <c r="J1598" s="16"/>
      <c r="K1598">
        <v>0.29599999999999999</v>
      </c>
      <c r="L1598" t="s">
        <v>89</v>
      </c>
      <c r="M1598">
        <f t="shared" si="48"/>
        <v>99999</v>
      </c>
      <c r="N1598" t="str">
        <f t="shared" si="49"/>
        <v>out/2024</v>
      </c>
    </row>
    <row r="1599" spans="1:14" x14ac:dyDescent="0.25">
      <c r="A1599" t="s">
        <v>1652</v>
      </c>
      <c r="B1599">
        <v>716</v>
      </c>
      <c r="C1599" t="s">
        <v>48</v>
      </c>
      <c r="D1599" t="s">
        <v>30</v>
      </c>
      <c r="E1599" t="s">
        <v>26</v>
      </c>
      <c r="F1599" t="s">
        <v>31</v>
      </c>
      <c r="G1599" s="16">
        <v>45234.320324074077</v>
      </c>
      <c r="H1599" s="16">
        <v>45259.320324074077</v>
      </c>
      <c r="I1599" s="16">
        <v>45261.320324074077</v>
      </c>
      <c r="J1599" s="16"/>
      <c r="K1599">
        <v>0.23</v>
      </c>
      <c r="L1599" t="s">
        <v>69</v>
      </c>
      <c r="M1599">
        <f t="shared" si="48"/>
        <v>99999</v>
      </c>
      <c r="N1599" t="str">
        <f t="shared" si="49"/>
        <v>nov/2023</v>
      </c>
    </row>
    <row r="1600" spans="1:14" x14ac:dyDescent="0.25">
      <c r="A1600" t="s">
        <v>1653</v>
      </c>
      <c r="B1600">
        <v>457</v>
      </c>
      <c r="C1600" t="s">
        <v>24</v>
      </c>
      <c r="D1600" t="s">
        <v>19</v>
      </c>
      <c r="E1600" t="s">
        <v>45</v>
      </c>
      <c r="F1600" t="s">
        <v>16</v>
      </c>
      <c r="G1600" s="16">
        <v>45778.260115740741</v>
      </c>
      <c r="H1600" s="16"/>
      <c r="I1600" s="16"/>
      <c r="J1600" s="16"/>
      <c r="K1600">
        <v>0.151</v>
      </c>
      <c r="L1600" t="s">
        <v>39</v>
      </c>
      <c r="M1600">
        <f t="shared" si="48"/>
        <v>99999</v>
      </c>
      <c r="N1600" t="str">
        <f t="shared" si="49"/>
        <v>mai/2025</v>
      </c>
    </row>
    <row r="1601" spans="1:14" x14ac:dyDescent="0.25">
      <c r="A1601" t="s">
        <v>1654</v>
      </c>
      <c r="B1601">
        <v>799</v>
      </c>
      <c r="C1601" t="s">
        <v>13</v>
      </c>
      <c r="D1601" t="s">
        <v>44</v>
      </c>
      <c r="E1601" t="s">
        <v>15</v>
      </c>
      <c r="F1601" t="s">
        <v>38</v>
      </c>
      <c r="G1601" s="16">
        <v>45027.395405092589</v>
      </c>
      <c r="H1601" s="16"/>
      <c r="I1601" s="16"/>
      <c r="J1601" s="16"/>
      <c r="K1601">
        <v>7.6999999999999999E-2</v>
      </c>
      <c r="L1601" t="s">
        <v>50</v>
      </c>
      <c r="M1601">
        <f t="shared" si="48"/>
        <v>99999</v>
      </c>
      <c r="N1601" t="str">
        <f t="shared" si="49"/>
        <v>abr/2023</v>
      </c>
    </row>
    <row r="1602" spans="1:14" x14ac:dyDescent="0.25">
      <c r="A1602" t="s">
        <v>1655</v>
      </c>
      <c r="B1602">
        <v>665</v>
      </c>
      <c r="C1602" t="s">
        <v>13</v>
      </c>
      <c r="D1602" t="s">
        <v>130</v>
      </c>
      <c r="E1602" t="s">
        <v>45</v>
      </c>
      <c r="F1602" t="s">
        <v>38</v>
      </c>
      <c r="G1602" s="16">
        <v>45915.291863425933</v>
      </c>
      <c r="H1602" s="16">
        <v>45933.291863425933</v>
      </c>
      <c r="I1602" s="16">
        <v>45947.291863425933</v>
      </c>
      <c r="J1602" s="16">
        <v>45965.291863425933</v>
      </c>
      <c r="K1602">
        <v>0.29199999999999998</v>
      </c>
      <c r="L1602" t="s">
        <v>32</v>
      </c>
      <c r="M1602">
        <f t="shared" si="48"/>
        <v>50</v>
      </c>
      <c r="N1602" t="str">
        <f t="shared" si="49"/>
        <v>set/2025</v>
      </c>
    </row>
    <row r="1603" spans="1:14" x14ac:dyDescent="0.25">
      <c r="A1603" t="s">
        <v>1656</v>
      </c>
      <c r="B1603">
        <v>639</v>
      </c>
      <c r="C1603" t="s">
        <v>24</v>
      </c>
      <c r="D1603" t="s">
        <v>44</v>
      </c>
      <c r="E1603" t="s">
        <v>15</v>
      </c>
      <c r="F1603" t="s">
        <v>16</v>
      </c>
      <c r="G1603" s="16">
        <v>45488.909108796302</v>
      </c>
      <c r="H1603" s="16"/>
      <c r="I1603" s="16"/>
      <c r="J1603" s="16"/>
      <c r="K1603">
        <v>0.27800000000000002</v>
      </c>
      <c r="L1603" t="s">
        <v>58</v>
      </c>
      <c r="M1603">
        <f t="shared" ref="M1603:M1666" si="50">IF(_xlfn.DAYS(J1603,G1603) &gt; 0, _xlfn.DAYS(J1603,G1603), 99999)</f>
        <v>99999</v>
      </c>
      <c r="N1603" t="str">
        <f t="shared" ref="N1603:N1666" si="51">TEXT(G1603, "mmm/aaaa")</f>
        <v>jul/2024</v>
      </c>
    </row>
    <row r="1604" spans="1:14" x14ac:dyDescent="0.25">
      <c r="A1604" t="s">
        <v>1657</v>
      </c>
      <c r="B1604">
        <v>634</v>
      </c>
      <c r="C1604" t="s">
        <v>13</v>
      </c>
      <c r="D1604" t="s">
        <v>130</v>
      </c>
      <c r="E1604" t="s">
        <v>15</v>
      </c>
      <c r="F1604" t="s">
        <v>38</v>
      </c>
      <c r="G1604" s="16">
        <v>45241.920856481483</v>
      </c>
      <c r="H1604" s="16">
        <v>45249.920856481483</v>
      </c>
      <c r="I1604" s="16">
        <v>45259.920856481483</v>
      </c>
      <c r="J1604" s="16">
        <v>45276.920856481483</v>
      </c>
      <c r="K1604">
        <v>0.41699999999999998</v>
      </c>
      <c r="L1604" t="s">
        <v>52</v>
      </c>
      <c r="M1604">
        <f t="shared" si="50"/>
        <v>35</v>
      </c>
      <c r="N1604" t="str">
        <f t="shared" si="51"/>
        <v>nov/2023</v>
      </c>
    </row>
    <row r="1605" spans="1:14" x14ac:dyDescent="0.25">
      <c r="A1605" t="s">
        <v>1658</v>
      </c>
      <c r="B1605">
        <v>626</v>
      </c>
      <c r="C1605" t="s">
        <v>24</v>
      </c>
      <c r="D1605" t="s">
        <v>25</v>
      </c>
      <c r="E1605" t="s">
        <v>26</v>
      </c>
      <c r="F1605" t="s">
        <v>38</v>
      </c>
      <c r="G1605" s="16">
        <v>45591.306111111109</v>
      </c>
      <c r="H1605" s="16">
        <v>45610.306111111109</v>
      </c>
      <c r="I1605" s="16">
        <v>45620.306111111109</v>
      </c>
      <c r="J1605" s="16">
        <v>45640.306111111109</v>
      </c>
      <c r="K1605">
        <v>0.77500000000000002</v>
      </c>
      <c r="L1605" t="s">
        <v>28</v>
      </c>
      <c r="M1605">
        <f t="shared" si="50"/>
        <v>49</v>
      </c>
      <c r="N1605" t="str">
        <f t="shared" si="51"/>
        <v>out/2024</v>
      </c>
    </row>
    <row r="1606" spans="1:14" x14ac:dyDescent="0.25">
      <c r="A1606" t="s">
        <v>1659</v>
      </c>
      <c r="B1606">
        <v>413</v>
      </c>
      <c r="C1606" t="s">
        <v>24</v>
      </c>
      <c r="D1606" t="s">
        <v>19</v>
      </c>
      <c r="E1606" t="s">
        <v>26</v>
      </c>
      <c r="F1606" t="s">
        <v>31</v>
      </c>
      <c r="G1606" s="16">
        <v>44929.600636574083</v>
      </c>
      <c r="H1606" s="16">
        <v>44946.600636574083</v>
      </c>
      <c r="I1606" s="16">
        <v>44950.600636574083</v>
      </c>
      <c r="J1606" s="16">
        <v>44970.600636574083</v>
      </c>
      <c r="K1606">
        <v>0.42699999999999999</v>
      </c>
      <c r="L1606" t="s">
        <v>46</v>
      </c>
      <c r="M1606">
        <f t="shared" si="50"/>
        <v>41</v>
      </c>
      <c r="N1606" t="str">
        <f t="shared" si="51"/>
        <v>jan/2023</v>
      </c>
    </row>
    <row r="1607" spans="1:14" x14ac:dyDescent="0.25">
      <c r="A1607" t="s">
        <v>1660</v>
      </c>
      <c r="B1607">
        <v>717</v>
      </c>
      <c r="C1607" t="s">
        <v>13</v>
      </c>
      <c r="D1607" t="s">
        <v>44</v>
      </c>
      <c r="E1607" t="s">
        <v>20</v>
      </c>
      <c r="F1607" t="s">
        <v>38</v>
      </c>
      <c r="G1607" s="16">
        <v>45549.375879629632</v>
      </c>
      <c r="H1607" s="16">
        <v>45570.375879629632</v>
      </c>
      <c r="I1607" s="16"/>
      <c r="J1607" s="16"/>
      <c r="K1607">
        <v>0.55600000000000005</v>
      </c>
      <c r="L1607" t="s">
        <v>89</v>
      </c>
      <c r="M1607">
        <f t="shared" si="50"/>
        <v>99999</v>
      </c>
      <c r="N1607" t="str">
        <f t="shared" si="51"/>
        <v>set/2024</v>
      </c>
    </row>
    <row r="1608" spans="1:14" x14ac:dyDescent="0.25">
      <c r="A1608" t="s">
        <v>1661</v>
      </c>
      <c r="B1608">
        <v>767</v>
      </c>
      <c r="C1608" t="s">
        <v>13</v>
      </c>
      <c r="D1608" t="s">
        <v>30</v>
      </c>
      <c r="E1608" t="s">
        <v>26</v>
      </c>
      <c r="F1608" t="s">
        <v>38</v>
      </c>
      <c r="G1608" s="16">
        <v>45231.023935185192</v>
      </c>
      <c r="H1608" s="16"/>
      <c r="I1608" s="16"/>
      <c r="J1608" s="16"/>
      <c r="K1608">
        <v>0.44400000000000001</v>
      </c>
      <c r="L1608" t="s">
        <v>61</v>
      </c>
      <c r="M1608">
        <f t="shared" si="50"/>
        <v>99999</v>
      </c>
      <c r="N1608" t="str">
        <f t="shared" si="51"/>
        <v>nov/2023</v>
      </c>
    </row>
    <row r="1609" spans="1:14" x14ac:dyDescent="0.25">
      <c r="A1609" t="s">
        <v>1662</v>
      </c>
      <c r="B1609">
        <v>442</v>
      </c>
      <c r="C1609" t="s">
        <v>24</v>
      </c>
      <c r="D1609" t="s">
        <v>19</v>
      </c>
      <c r="E1609" t="s">
        <v>15</v>
      </c>
      <c r="F1609" t="s">
        <v>21</v>
      </c>
      <c r="G1609" s="16">
        <v>45089.776828703703</v>
      </c>
      <c r="H1609" s="16">
        <v>45113.776828703703</v>
      </c>
      <c r="I1609" s="16">
        <v>45123.776828703703</v>
      </c>
      <c r="J1609" s="16">
        <v>45151.776828703703</v>
      </c>
      <c r="K1609">
        <v>0.371</v>
      </c>
      <c r="L1609" t="s">
        <v>50</v>
      </c>
      <c r="M1609">
        <f t="shared" si="50"/>
        <v>62</v>
      </c>
      <c r="N1609" t="str">
        <f t="shared" si="51"/>
        <v>jun/2023</v>
      </c>
    </row>
    <row r="1610" spans="1:14" x14ac:dyDescent="0.25">
      <c r="A1610" t="s">
        <v>1663</v>
      </c>
      <c r="B1610">
        <v>608</v>
      </c>
      <c r="C1610" t="s">
        <v>34</v>
      </c>
      <c r="D1610" t="s">
        <v>30</v>
      </c>
      <c r="E1610" t="s">
        <v>20</v>
      </c>
      <c r="F1610" t="s">
        <v>38</v>
      </c>
      <c r="G1610" s="16">
        <v>45596.960914351846</v>
      </c>
      <c r="H1610" s="16"/>
      <c r="I1610" s="16"/>
      <c r="J1610" s="16"/>
      <c r="K1610">
        <v>0.128</v>
      </c>
      <c r="L1610" t="s">
        <v>46</v>
      </c>
      <c r="M1610">
        <f t="shared" si="50"/>
        <v>99999</v>
      </c>
      <c r="N1610" t="str">
        <f t="shared" si="51"/>
        <v>out/2024</v>
      </c>
    </row>
    <row r="1611" spans="1:14" x14ac:dyDescent="0.25">
      <c r="A1611" t="s">
        <v>1664</v>
      </c>
      <c r="B1611">
        <v>700</v>
      </c>
      <c r="C1611" t="s">
        <v>24</v>
      </c>
      <c r="D1611" t="s">
        <v>49</v>
      </c>
      <c r="E1611" t="s">
        <v>15</v>
      </c>
      <c r="F1611" t="s">
        <v>21</v>
      </c>
      <c r="G1611" s="16">
        <v>45603.561157407406</v>
      </c>
      <c r="H1611" s="16">
        <v>45631.561157407406</v>
      </c>
      <c r="I1611" s="16">
        <v>45631.561157407406</v>
      </c>
      <c r="J1611" s="16">
        <v>45659.561157407406</v>
      </c>
      <c r="K1611">
        <v>0.503</v>
      </c>
      <c r="L1611" t="s">
        <v>58</v>
      </c>
      <c r="M1611">
        <f t="shared" si="50"/>
        <v>56</v>
      </c>
      <c r="N1611" t="str">
        <f t="shared" si="51"/>
        <v>nov/2024</v>
      </c>
    </row>
    <row r="1612" spans="1:14" x14ac:dyDescent="0.25">
      <c r="A1612" t="s">
        <v>1665</v>
      </c>
      <c r="B1612">
        <v>619</v>
      </c>
      <c r="C1612" t="s">
        <v>24</v>
      </c>
      <c r="D1612" t="s">
        <v>19</v>
      </c>
      <c r="E1612" t="s">
        <v>15</v>
      </c>
      <c r="F1612" t="s">
        <v>38</v>
      </c>
      <c r="G1612" s="16">
        <v>45599.378449074073</v>
      </c>
      <c r="H1612" s="16">
        <v>45616.378449074073</v>
      </c>
      <c r="I1612" s="16">
        <v>45627.378449074073</v>
      </c>
      <c r="J1612" s="16"/>
      <c r="K1612">
        <v>0.45800000000000002</v>
      </c>
      <c r="L1612" t="s">
        <v>22</v>
      </c>
      <c r="M1612">
        <f t="shared" si="50"/>
        <v>99999</v>
      </c>
      <c r="N1612" t="str">
        <f t="shared" si="51"/>
        <v>nov/2024</v>
      </c>
    </row>
    <row r="1613" spans="1:14" x14ac:dyDescent="0.25">
      <c r="A1613" t="s">
        <v>1666</v>
      </c>
      <c r="B1613">
        <v>511</v>
      </c>
      <c r="C1613" t="s">
        <v>13</v>
      </c>
      <c r="D1613" t="s">
        <v>30</v>
      </c>
      <c r="E1613" t="s">
        <v>26</v>
      </c>
      <c r="F1613" t="s">
        <v>38</v>
      </c>
      <c r="G1613" s="16">
        <v>45428.779467592591</v>
      </c>
      <c r="H1613" s="16"/>
      <c r="I1613" s="16"/>
      <c r="J1613" s="16"/>
      <c r="K1613">
        <v>0.31900000000000001</v>
      </c>
      <c r="L1613" t="s">
        <v>86</v>
      </c>
      <c r="M1613">
        <f t="shared" si="50"/>
        <v>99999</v>
      </c>
      <c r="N1613" t="str">
        <f t="shared" si="51"/>
        <v>mai/2024</v>
      </c>
    </row>
    <row r="1614" spans="1:14" x14ac:dyDescent="0.25">
      <c r="A1614" t="s">
        <v>1667</v>
      </c>
      <c r="B1614">
        <v>616</v>
      </c>
      <c r="C1614" t="s">
        <v>13</v>
      </c>
      <c r="D1614" t="s">
        <v>30</v>
      </c>
      <c r="E1614" t="s">
        <v>20</v>
      </c>
      <c r="F1614" t="s">
        <v>31</v>
      </c>
      <c r="G1614" s="16">
        <v>45165.547453703701</v>
      </c>
      <c r="H1614" s="16">
        <v>45176.547453703701</v>
      </c>
      <c r="I1614" s="16"/>
      <c r="J1614" s="16"/>
      <c r="K1614">
        <v>0.38500000000000001</v>
      </c>
      <c r="L1614" t="s">
        <v>58</v>
      </c>
      <c r="M1614">
        <f t="shared" si="50"/>
        <v>99999</v>
      </c>
      <c r="N1614" t="str">
        <f t="shared" si="51"/>
        <v>ago/2023</v>
      </c>
    </row>
    <row r="1615" spans="1:14" x14ac:dyDescent="0.25">
      <c r="A1615" t="s">
        <v>1668</v>
      </c>
      <c r="B1615">
        <v>484</v>
      </c>
      <c r="C1615" t="s">
        <v>13</v>
      </c>
      <c r="D1615" t="s">
        <v>14</v>
      </c>
      <c r="E1615" t="s">
        <v>45</v>
      </c>
      <c r="F1615" t="s">
        <v>21</v>
      </c>
      <c r="G1615" s="16">
        <v>45683.970393518517</v>
      </c>
      <c r="H1615" s="16">
        <v>45694.970393518517</v>
      </c>
      <c r="I1615" s="16"/>
      <c r="J1615" s="16"/>
      <c r="K1615">
        <v>0.27</v>
      </c>
      <c r="L1615" t="s">
        <v>106</v>
      </c>
      <c r="M1615">
        <f t="shared" si="50"/>
        <v>99999</v>
      </c>
      <c r="N1615" t="str">
        <f t="shared" si="51"/>
        <v>jan/2025</v>
      </c>
    </row>
    <row r="1616" spans="1:14" x14ac:dyDescent="0.25">
      <c r="A1616" t="s">
        <v>1669</v>
      </c>
      <c r="B1616">
        <v>504</v>
      </c>
      <c r="C1616" t="s">
        <v>74</v>
      </c>
      <c r="D1616" t="s">
        <v>14</v>
      </c>
      <c r="E1616" t="s">
        <v>45</v>
      </c>
      <c r="F1616" t="s">
        <v>21</v>
      </c>
      <c r="G1616" s="16">
        <v>45080.306666666656</v>
      </c>
      <c r="H1616" s="16">
        <v>45105.306666666656</v>
      </c>
      <c r="I1616" s="16">
        <v>45124.306666666656</v>
      </c>
      <c r="J1616" s="16">
        <v>45161.306666666656</v>
      </c>
      <c r="K1616">
        <v>0.28499999999999998</v>
      </c>
      <c r="L1616" t="s">
        <v>41</v>
      </c>
      <c r="M1616">
        <f t="shared" si="50"/>
        <v>81</v>
      </c>
      <c r="N1616" t="str">
        <f t="shared" si="51"/>
        <v>jun/2023</v>
      </c>
    </row>
    <row r="1617" spans="1:14" x14ac:dyDescent="0.25">
      <c r="A1617" t="s">
        <v>1670</v>
      </c>
      <c r="B1617">
        <v>663</v>
      </c>
      <c r="C1617" t="s">
        <v>24</v>
      </c>
      <c r="D1617" t="s">
        <v>79</v>
      </c>
      <c r="E1617" t="s">
        <v>45</v>
      </c>
      <c r="F1617" t="s">
        <v>31</v>
      </c>
      <c r="G1617" s="16">
        <v>45336.748807870368</v>
      </c>
      <c r="H1617" s="16">
        <v>45349.748807870368</v>
      </c>
      <c r="I1617" s="16">
        <v>45349.748807870368</v>
      </c>
      <c r="J1617" s="16"/>
      <c r="K1617">
        <v>0.35499999999999998</v>
      </c>
      <c r="L1617" t="s">
        <v>17</v>
      </c>
      <c r="M1617">
        <f t="shared" si="50"/>
        <v>99999</v>
      </c>
      <c r="N1617" t="str">
        <f t="shared" si="51"/>
        <v>fev/2024</v>
      </c>
    </row>
    <row r="1618" spans="1:14" x14ac:dyDescent="0.25">
      <c r="A1618" t="s">
        <v>1671</v>
      </c>
      <c r="B1618">
        <v>515</v>
      </c>
      <c r="C1618" t="s">
        <v>13</v>
      </c>
      <c r="D1618" t="s">
        <v>19</v>
      </c>
      <c r="E1618" t="s">
        <v>45</v>
      </c>
      <c r="F1618" t="s">
        <v>38</v>
      </c>
      <c r="G1618" s="16">
        <v>45876.426608796297</v>
      </c>
      <c r="H1618" s="16">
        <v>45876.426608796297</v>
      </c>
      <c r="I1618" s="16">
        <v>45883.426608796297</v>
      </c>
      <c r="J1618" s="16">
        <v>45905.426608796297</v>
      </c>
      <c r="K1618">
        <v>0.25600000000000001</v>
      </c>
      <c r="L1618" t="s">
        <v>46</v>
      </c>
      <c r="M1618">
        <f t="shared" si="50"/>
        <v>29</v>
      </c>
      <c r="N1618" t="str">
        <f t="shared" si="51"/>
        <v>ago/2025</v>
      </c>
    </row>
    <row r="1619" spans="1:14" x14ac:dyDescent="0.25">
      <c r="A1619" t="s">
        <v>1672</v>
      </c>
      <c r="B1619">
        <v>545</v>
      </c>
      <c r="C1619" t="s">
        <v>13</v>
      </c>
      <c r="D1619" t="s">
        <v>14</v>
      </c>
      <c r="E1619" t="s">
        <v>45</v>
      </c>
      <c r="F1619" t="s">
        <v>38</v>
      </c>
      <c r="G1619" s="16">
        <v>45208.990057870367</v>
      </c>
      <c r="H1619" s="16"/>
      <c r="I1619" s="16"/>
      <c r="J1619" s="16"/>
      <c r="K1619">
        <v>0.308</v>
      </c>
      <c r="L1619" t="s">
        <v>22</v>
      </c>
      <c r="M1619">
        <f t="shared" si="50"/>
        <v>99999</v>
      </c>
      <c r="N1619" t="str">
        <f t="shared" si="51"/>
        <v>out/2023</v>
      </c>
    </row>
    <row r="1620" spans="1:14" x14ac:dyDescent="0.25">
      <c r="A1620" t="s">
        <v>1673</v>
      </c>
      <c r="B1620">
        <v>538</v>
      </c>
      <c r="C1620" t="s">
        <v>13</v>
      </c>
      <c r="D1620" t="s">
        <v>25</v>
      </c>
      <c r="E1620" t="s">
        <v>15</v>
      </c>
      <c r="F1620" t="s">
        <v>21</v>
      </c>
      <c r="G1620" s="16">
        <v>45483.983865740738</v>
      </c>
      <c r="H1620" s="16">
        <v>45508.983865740738</v>
      </c>
      <c r="I1620" s="16"/>
      <c r="J1620" s="16"/>
      <c r="K1620">
        <v>0.29299999999999998</v>
      </c>
      <c r="L1620" t="s">
        <v>64</v>
      </c>
      <c r="M1620">
        <f t="shared" si="50"/>
        <v>99999</v>
      </c>
      <c r="N1620" t="str">
        <f t="shared" si="51"/>
        <v>jul/2024</v>
      </c>
    </row>
    <row r="1621" spans="1:14" x14ac:dyDescent="0.25">
      <c r="A1621" t="s">
        <v>1674</v>
      </c>
      <c r="B1621">
        <v>690</v>
      </c>
      <c r="C1621" t="s">
        <v>24</v>
      </c>
      <c r="D1621" t="s">
        <v>14</v>
      </c>
      <c r="E1621" t="s">
        <v>15</v>
      </c>
      <c r="F1621" t="s">
        <v>38</v>
      </c>
      <c r="G1621" s="16">
        <v>45566.231504629628</v>
      </c>
      <c r="H1621" s="16">
        <v>45588.231504629628</v>
      </c>
      <c r="I1621" s="16">
        <v>45591.231504629628</v>
      </c>
      <c r="J1621" s="16"/>
      <c r="K1621">
        <v>0.36499999999999999</v>
      </c>
      <c r="L1621" t="s">
        <v>28</v>
      </c>
      <c r="M1621">
        <f t="shared" si="50"/>
        <v>99999</v>
      </c>
      <c r="N1621" t="str">
        <f t="shared" si="51"/>
        <v>out/2024</v>
      </c>
    </row>
    <row r="1622" spans="1:14" x14ac:dyDescent="0.25">
      <c r="A1622" t="s">
        <v>1675</v>
      </c>
      <c r="B1622">
        <v>819</v>
      </c>
      <c r="C1622" t="s">
        <v>13</v>
      </c>
      <c r="D1622" t="s">
        <v>44</v>
      </c>
      <c r="E1622" t="s">
        <v>15</v>
      </c>
      <c r="F1622" t="s">
        <v>16</v>
      </c>
      <c r="G1622" s="16">
        <v>44939.441678240742</v>
      </c>
      <c r="H1622" s="16"/>
      <c r="I1622" s="16"/>
      <c r="J1622" s="16"/>
      <c r="K1622">
        <v>8.5999999999999993E-2</v>
      </c>
      <c r="L1622" t="s">
        <v>17</v>
      </c>
      <c r="M1622">
        <f t="shared" si="50"/>
        <v>99999</v>
      </c>
      <c r="N1622" t="str">
        <f t="shared" si="51"/>
        <v>jan/2023</v>
      </c>
    </row>
    <row r="1623" spans="1:14" x14ac:dyDescent="0.25">
      <c r="A1623" t="s">
        <v>1676</v>
      </c>
      <c r="B1623">
        <v>576</v>
      </c>
      <c r="C1623" t="s">
        <v>24</v>
      </c>
      <c r="D1623" t="s">
        <v>14</v>
      </c>
      <c r="E1623" t="s">
        <v>57</v>
      </c>
      <c r="F1623" t="s">
        <v>38</v>
      </c>
      <c r="G1623" s="16">
        <v>45951.441643518519</v>
      </c>
      <c r="H1623" s="16">
        <v>45979.441643518519</v>
      </c>
      <c r="I1623" s="16">
        <v>45979.441643518519</v>
      </c>
      <c r="J1623" s="16"/>
      <c r="K1623">
        <v>0.371</v>
      </c>
      <c r="L1623" t="s">
        <v>22</v>
      </c>
      <c r="M1623">
        <f t="shared" si="50"/>
        <v>99999</v>
      </c>
      <c r="N1623" t="str">
        <f t="shared" si="51"/>
        <v>out/2025</v>
      </c>
    </row>
    <row r="1624" spans="1:14" x14ac:dyDescent="0.25">
      <c r="A1624" t="s">
        <v>1677</v>
      </c>
      <c r="B1624">
        <v>501</v>
      </c>
      <c r="C1624" t="s">
        <v>13</v>
      </c>
      <c r="D1624" t="s">
        <v>130</v>
      </c>
      <c r="E1624" t="s">
        <v>45</v>
      </c>
      <c r="F1624" t="s">
        <v>21</v>
      </c>
      <c r="G1624" s="16">
        <v>45065.316793981481</v>
      </c>
      <c r="H1624" s="16"/>
      <c r="I1624" s="16"/>
      <c r="J1624" s="16"/>
      <c r="K1624">
        <v>0.45100000000000001</v>
      </c>
      <c r="L1624" t="s">
        <v>17</v>
      </c>
      <c r="M1624">
        <f t="shared" si="50"/>
        <v>99999</v>
      </c>
      <c r="N1624" t="str">
        <f t="shared" si="51"/>
        <v>mai/2023</v>
      </c>
    </row>
    <row r="1625" spans="1:14" x14ac:dyDescent="0.25">
      <c r="A1625" t="s">
        <v>1678</v>
      </c>
      <c r="B1625">
        <v>513</v>
      </c>
      <c r="C1625" t="s">
        <v>13</v>
      </c>
      <c r="D1625" t="s">
        <v>130</v>
      </c>
      <c r="E1625" t="s">
        <v>26</v>
      </c>
      <c r="F1625" t="s">
        <v>21</v>
      </c>
      <c r="G1625" s="16">
        <v>45148.703136574077</v>
      </c>
      <c r="H1625" s="16">
        <v>45154.703136574077</v>
      </c>
      <c r="I1625" s="16">
        <v>45154.703136574077</v>
      </c>
      <c r="J1625" s="16">
        <v>45155.703136574077</v>
      </c>
      <c r="K1625">
        <v>0.35399999999999998</v>
      </c>
      <c r="L1625" t="s">
        <v>28</v>
      </c>
      <c r="M1625">
        <f t="shared" si="50"/>
        <v>7</v>
      </c>
      <c r="N1625" t="str">
        <f t="shared" si="51"/>
        <v>ago/2023</v>
      </c>
    </row>
    <row r="1626" spans="1:14" x14ac:dyDescent="0.25">
      <c r="A1626" t="s">
        <v>1679</v>
      </c>
      <c r="B1626">
        <v>777</v>
      </c>
      <c r="C1626" t="s">
        <v>34</v>
      </c>
      <c r="D1626" t="s">
        <v>30</v>
      </c>
      <c r="E1626" t="s">
        <v>15</v>
      </c>
      <c r="F1626" t="s">
        <v>27</v>
      </c>
      <c r="G1626" s="16">
        <v>45522.668449074074</v>
      </c>
      <c r="H1626" s="16">
        <v>45550.668449074074</v>
      </c>
      <c r="I1626" s="16">
        <v>45551.668449074074</v>
      </c>
      <c r="J1626" s="16">
        <v>45581.668449074074</v>
      </c>
      <c r="K1626">
        <v>0.40200000000000002</v>
      </c>
      <c r="L1626" t="s">
        <v>22</v>
      </c>
      <c r="M1626">
        <f t="shared" si="50"/>
        <v>59</v>
      </c>
      <c r="N1626" t="str">
        <f t="shared" si="51"/>
        <v>ago/2024</v>
      </c>
    </row>
    <row r="1627" spans="1:14" x14ac:dyDescent="0.25">
      <c r="A1627" t="s">
        <v>1680</v>
      </c>
      <c r="B1627">
        <v>807</v>
      </c>
      <c r="C1627" t="s">
        <v>13</v>
      </c>
      <c r="D1627" t="s">
        <v>44</v>
      </c>
      <c r="E1627" t="s">
        <v>15</v>
      </c>
      <c r="F1627" t="s">
        <v>38</v>
      </c>
      <c r="G1627" s="16">
        <v>45075.91920138889</v>
      </c>
      <c r="H1627" s="16"/>
      <c r="I1627" s="16"/>
      <c r="J1627" s="16"/>
      <c r="K1627">
        <v>0.35099999999999998</v>
      </c>
      <c r="L1627" t="s">
        <v>64</v>
      </c>
      <c r="M1627">
        <f t="shared" si="50"/>
        <v>99999</v>
      </c>
      <c r="N1627" t="str">
        <f t="shared" si="51"/>
        <v>mai/2023</v>
      </c>
    </row>
    <row r="1628" spans="1:14" x14ac:dyDescent="0.25">
      <c r="A1628" t="s">
        <v>1681</v>
      </c>
      <c r="B1628">
        <v>374</v>
      </c>
      <c r="C1628" t="s">
        <v>74</v>
      </c>
      <c r="D1628" t="s">
        <v>30</v>
      </c>
      <c r="E1628" t="s">
        <v>57</v>
      </c>
      <c r="F1628" t="s">
        <v>21</v>
      </c>
      <c r="G1628" s="16">
        <v>45732.368425925917</v>
      </c>
      <c r="H1628" s="16">
        <v>45761.368425925917</v>
      </c>
      <c r="I1628" s="16"/>
      <c r="J1628" s="16"/>
      <c r="K1628">
        <v>0.51200000000000001</v>
      </c>
      <c r="L1628" t="s">
        <v>89</v>
      </c>
      <c r="M1628">
        <f t="shared" si="50"/>
        <v>99999</v>
      </c>
      <c r="N1628" t="str">
        <f t="shared" si="51"/>
        <v>mar/2025</v>
      </c>
    </row>
    <row r="1629" spans="1:14" x14ac:dyDescent="0.25">
      <c r="A1629" t="s">
        <v>1682</v>
      </c>
      <c r="B1629">
        <v>441</v>
      </c>
      <c r="C1629" t="s">
        <v>13</v>
      </c>
      <c r="D1629" t="s">
        <v>19</v>
      </c>
      <c r="E1629" t="s">
        <v>15</v>
      </c>
      <c r="F1629" t="s">
        <v>27</v>
      </c>
      <c r="G1629" s="16">
        <v>45731.989930555559</v>
      </c>
      <c r="H1629" s="16"/>
      <c r="I1629" s="16"/>
      <c r="J1629" s="16"/>
      <c r="K1629">
        <v>0.17699999999999999</v>
      </c>
      <c r="L1629" t="s">
        <v>50</v>
      </c>
      <c r="M1629">
        <f t="shared" si="50"/>
        <v>99999</v>
      </c>
      <c r="N1629" t="str">
        <f t="shared" si="51"/>
        <v>mar/2025</v>
      </c>
    </row>
    <row r="1630" spans="1:14" x14ac:dyDescent="0.25">
      <c r="A1630" t="s">
        <v>1683</v>
      </c>
      <c r="B1630">
        <v>621</v>
      </c>
      <c r="C1630" t="s">
        <v>13</v>
      </c>
      <c r="D1630" t="s">
        <v>14</v>
      </c>
      <c r="E1630" t="s">
        <v>45</v>
      </c>
      <c r="F1630" t="s">
        <v>21</v>
      </c>
      <c r="G1630" s="16">
        <v>44978.362002314818</v>
      </c>
      <c r="H1630" s="16">
        <v>44996.362002314818</v>
      </c>
      <c r="I1630" s="16">
        <v>45004.362002314818</v>
      </c>
      <c r="J1630" s="16">
        <v>45040.362002314818</v>
      </c>
      <c r="K1630">
        <v>0.36899999999999999</v>
      </c>
      <c r="L1630" t="s">
        <v>54</v>
      </c>
      <c r="M1630">
        <f t="shared" si="50"/>
        <v>62</v>
      </c>
      <c r="N1630" t="str">
        <f t="shared" si="51"/>
        <v>fev/2023</v>
      </c>
    </row>
    <row r="1631" spans="1:14" x14ac:dyDescent="0.25">
      <c r="A1631" t="s">
        <v>1684</v>
      </c>
      <c r="B1631">
        <v>760</v>
      </c>
      <c r="C1631" t="s">
        <v>13</v>
      </c>
      <c r="D1631" t="s">
        <v>44</v>
      </c>
      <c r="E1631" t="s">
        <v>15</v>
      </c>
      <c r="F1631" t="s">
        <v>31</v>
      </c>
      <c r="G1631" s="16">
        <v>45475.00577546296</v>
      </c>
      <c r="H1631" s="16">
        <v>45479.00577546296</v>
      </c>
      <c r="I1631" s="16">
        <v>45497.00577546296</v>
      </c>
      <c r="J1631" s="16"/>
      <c r="K1631">
        <v>0.32800000000000001</v>
      </c>
      <c r="L1631" t="s">
        <v>71</v>
      </c>
      <c r="M1631">
        <f t="shared" si="50"/>
        <v>99999</v>
      </c>
      <c r="N1631" t="str">
        <f t="shared" si="51"/>
        <v>jul/2024</v>
      </c>
    </row>
    <row r="1632" spans="1:14" x14ac:dyDescent="0.25">
      <c r="A1632" t="s">
        <v>1685</v>
      </c>
      <c r="B1632">
        <v>445</v>
      </c>
      <c r="C1632" t="s">
        <v>24</v>
      </c>
      <c r="D1632" t="s">
        <v>49</v>
      </c>
      <c r="E1632" t="s">
        <v>26</v>
      </c>
      <c r="F1632" t="s">
        <v>21</v>
      </c>
      <c r="G1632" s="16">
        <v>45814.919328703712</v>
      </c>
      <c r="H1632" s="16">
        <v>45836.919328703712</v>
      </c>
      <c r="I1632" s="16">
        <v>45836.919328703712</v>
      </c>
      <c r="J1632" s="16">
        <v>45885.919328703712</v>
      </c>
      <c r="K1632">
        <v>0.33700000000000002</v>
      </c>
      <c r="L1632" t="s">
        <v>58</v>
      </c>
      <c r="M1632">
        <f t="shared" si="50"/>
        <v>71</v>
      </c>
      <c r="N1632" t="str">
        <f t="shared" si="51"/>
        <v>jun/2025</v>
      </c>
    </row>
    <row r="1633" spans="1:14" x14ac:dyDescent="0.25">
      <c r="A1633" t="s">
        <v>1686</v>
      </c>
      <c r="B1633">
        <v>353</v>
      </c>
      <c r="C1633" t="s">
        <v>24</v>
      </c>
      <c r="D1633" t="s">
        <v>44</v>
      </c>
      <c r="E1633" t="s">
        <v>26</v>
      </c>
      <c r="F1633" t="s">
        <v>21</v>
      </c>
      <c r="G1633" s="16">
        <v>44987.662245370368</v>
      </c>
      <c r="H1633" s="16">
        <v>45006.662245370368</v>
      </c>
      <c r="I1633" s="16">
        <v>45018.662245370368</v>
      </c>
      <c r="J1633" s="16"/>
      <c r="K1633">
        <v>0.186</v>
      </c>
      <c r="L1633" t="s">
        <v>69</v>
      </c>
      <c r="M1633">
        <f t="shared" si="50"/>
        <v>99999</v>
      </c>
      <c r="N1633" t="str">
        <f t="shared" si="51"/>
        <v>mar/2023</v>
      </c>
    </row>
    <row r="1634" spans="1:14" x14ac:dyDescent="0.25">
      <c r="A1634" t="s">
        <v>1687</v>
      </c>
      <c r="B1634">
        <v>655</v>
      </c>
      <c r="C1634" t="s">
        <v>13</v>
      </c>
      <c r="D1634" t="s">
        <v>14</v>
      </c>
      <c r="E1634" t="s">
        <v>45</v>
      </c>
      <c r="F1634" t="s">
        <v>38</v>
      </c>
      <c r="G1634" s="16">
        <v>45699.886990740742</v>
      </c>
      <c r="H1634" s="16"/>
      <c r="I1634" s="16"/>
      <c r="J1634" s="16"/>
      <c r="K1634">
        <v>0.20200000000000001</v>
      </c>
      <c r="L1634" t="s">
        <v>106</v>
      </c>
      <c r="M1634">
        <f t="shared" si="50"/>
        <v>99999</v>
      </c>
      <c r="N1634" t="str">
        <f t="shared" si="51"/>
        <v>fev/2025</v>
      </c>
    </row>
    <row r="1635" spans="1:14" x14ac:dyDescent="0.25">
      <c r="A1635" t="s">
        <v>1688</v>
      </c>
      <c r="B1635">
        <v>576</v>
      </c>
      <c r="C1635" t="s">
        <v>13</v>
      </c>
      <c r="D1635" t="s">
        <v>30</v>
      </c>
      <c r="E1635" t="s">
        <v>15</v>
      </c>
      <c r="F1635" t="s">
        <v>21</v>
      </c>
      <c r="G1635" s="16">
        <v>45237.434803240743</v>
      </c>
      <c r="H1635" s="16">
        <v>45249.434803240743</v>
      </c>
      <c r="I1635" s="16">
        <v>45260.434803240743</v>
      </c>
      <c r="J1635" s="16"/>
      <c r="K1635">
        <v>0.246</v>
      </c>
      <c r="L1635" t="s">
        <v>69</v>
      </c>
      <c r="M1635">
        <f t="shared" si="50"/>
        <v>99999</v>
      </c>
      <c r="N1635" t="str">
        <f t="shared" si="51"/>
        <v>nov/2023</v>
      </c>
    </row>
    <row r="1636" spans="1:14" x14ac:dyDescent="0.25">
      <c r="A1636" t="s">
        <v>1689</v>
      </c>
      <c r="B1636">
        <v>699</v>
      </c>
      <c r="C1636" t="s">
        <v>24</v>
      </c>
      <c r="D1636" t="s">
        <v>49</v>
      </c>
      <c r="E1636" t="s">
        <v>26</v>
      </c>
      <c r="F1636" t="s">
        <v>21</v>
      </c>
      <c r="G1636" s="16">
        <v>45569.156053240738</v>
      </c>
      <c r="H1636" s="16"/>
      <c r="I1636" s="16"/>
      <c r="J1636" s="16"/>
      <c r="K1636">
        <v>0.28299999999999997</v>
      </c>
      <c r="L1636" t="s">
        <v>32</v>
      </c>
      <c r="M1636">
        <f t="shared" si="50"/>
        <v>99999</v>
      </c>
      <c r="N1636" t="str">
        <f t="shared" si="51"/>
        <v>out/2024</v>
      </c>
    </row>
    <row r="1637" spans="1:14" x14ac:dyDescent="0.25">
      <c r="A1637" t="s">
        <v>1690</v>
      </c>
      <c r="B1637">
        <v>815</v>
      </c>
      <c r="C1637" t="s">
        <v>13</v>
      </c>
      <c r="D1637" t="s">
        <v>130</v>
      </c>
      <c r="E1637" t="s">
        <v>26</v>
      </c>
      <c r="F1637" t="s">
        <v>27</v>
      </c>
      <c r="G1637" s="16">
        <v>44990.439120370371</v>
      </c>
      <c r="H1637" s="16"/>
      <c r="I1637" s="16"/>
      <c r="J1637" s="16"/>
      <c r="K1637">
        <v>7.2999999999999995E-2</v>
      </c>
      <c r="L1637" t="s">
        <v>50</v>
      </c>
      <c r="M1637">
        <f t="shared" si="50"/>
        <v>99999</v>
      </c>
      <c r="N1637" t="str">
        <f t="shared" si="51"/>
        <v>mar/2023</v>
      </c>
    </row>
    <row r="1638" spans="1:14" x14ac:dyDescent="0.25">
      <c r="A1638" t="s">
        <v>1691</v>
      </c>
      <c r="B1638">
        <v>798</v>
      </c>
      <c r="C1638" t="s">
        <v>13</v>
      </c>
      <c r="D1638" t="s">
        <v>14</v>
      </c>
      <c r="E1638" t="s">
        <v>20</v>
      </c>
      <c r="F1638" t="s">
        <v>21</v>
      </c>
      <c r="G1638" s="16">
        <v>45204.683229166672</v>
      </c>
      <c r="H1638" s="16">
        <v>45216.683229166672</v>
      </c>
      <c r="I1638" s="16"/>
      <c r="J1638" s="16"/>
      <c r="K1638">
        <v>0.33400000000000002</v>
      </c>
      <c r="L1638" t="s">
        <v>54</v>
      </c>
      <c r="M1638">
        <f t="shared" si="50"/>
        <v>99999</v>
      </c>
      <c r="N1638" t="str">
        <f t="shared" si="51"/>
        <v>out/2023</v>
      </c>
    </row>
    <row r="1639" spans="1:14" x14ac:dyDescent="0.25">
      <c r="A1639" t="s">
        <v>1692</v>
      </c>
      <c r="B1639">
        <v>610</v>
      </c>
      <c r="C1639" t="s">
        <v>13</v>
      </c>
      <c r="D1639" t="s">
        <v>30</v>
      </c>
      <c r="E1639" t="s">
        <v>26</v>
      </c>
      <c r="F1639" t="s">
        <v>31</v>
      </c>
      <c r="G1639" s="16">
        <v>45652.662905092591</v>
      </c>
      <c r="H1639" s="16">
        <v>45669.662905092591</v>
      </c>
      <c r="I1639" s="16">
        <v>45690.662905092591</v>
      </c>
      <c r="J1639" s="16"/>
      <c r="K1639">
        <v>0.28100000000000003</v>
      </c>
      <c r="L1639" t="s">
        <v>106</v>
      </c>
      <c r="M1639">
        <f t="shared" si="50"/>
        <v>99999</v>
      </c>
      <c r="N1639" t="str">
        <f t="shared" si="51"/>
        <v>dez/2024</v>
      </c>
    </row>
    <row r="1640" spans="1:14" x14ac:dyDescent="0.25">
      <c r="A1640" t="s">
        <v>1693</v>
      </c>
      <c r="B1640">
        <v>570</v>
      </c>
      <c r="C1640" t="s">
        <v>24</v>
      </c>
      <c r="D1640" t="s">
        <v>44</v>
      </c>
      <c r="E1640" t="s">
        <v>15</v>
      </c>
      <c r="F1640" t="s">
        <v>21</v>
      </c>
      <c r="G1640" s="16">
        <v>45686.935335648152</v>
      </c>
      <c r="H1640" s="16"/>
      <c r="I1640" s="16"/>
      <c r="J1640" s="16"/>
      <c r="K1640">
        <v>0.432</v>
      </c>
      <c r="L1640" t="s">
        <v>17</v>
      </c>
      <c r="M1640">
        <f t="shared" si="50"/>
        <v>99999</v>
      </c>
      <c r="N1640" t="str">
        <f t="shared" si="51"/>
        <v>jan/2025</v>
      </c>
    </row>
    <row r="1641" spans="1:14" x14ac:dyDescent="0.25">
      <c r="A1641" t="s">
        <v>1694</v>
      </c>
      <c r="B1641">
        <v>748</v>
      </c>
      <c r="C1641" t="s">
        <v>13</v>
      </c>
      <c r="D1641" t="s">
        <v>14</v>
      </c>
      <c r="E1641" t="s">
        <v>45</v>
      </c>
      <c r="F1641" t="s">
        <v>27</v>
      </c>
      <c r="G1641" s="16">
        <v>45561.917314814818</v>
      </c>
      <c r="H1641" s="16"/>
      <c r="I1641" s="16"/>
      <c r="J1641" s="16"/>
      <c r="K1641">
        <v>0.219</v>
      </c>
      <c r="L1641" t="s">
        <v>39</v>
      </c>
      <c r="M1641">
        <f t="shared" si="50"/>
        <v>99999</v>
      </c>
      <c r="N1641" t="str">
        <f t="shared" si="51"/>
        <v>set/2024</v>
      </c>
    </row>
    <row r="1642" spans="1:14" x14ac:dyDescent="0.25">
      <c r="A1642" t="s">
        <v>1695</v>
      </c>
      <c r="B1642">
        <v>411</v>
      </c>
      <c r="C1642" t="s">
        <v>13</v>
      </c>
      <c r="D1642" t="s">
        <v>30</v>
      </c>
      <c r="E1642" t="s">
        <v>26</v>
      </c>
      <c r="F1642" t="s">
        <v>27</v>
      </c>
      <c r="G1642" s="16">
        <v>44988.235150462962</v>
      </c>
      <c r="H1642" s="16">
        <v>45010.235150462962</v>
      </c>
      <c r="I1642" s="16">
        <v>45023.235150462962</v>
      </c>
      <c r="J1642" s="16">
        <v>45060.235150462962</v>
      </c>
      <c r="K1642">
        <v>0.223</v>
      </c>
      <c r="L1642" t="s">
        <v>86</v>
      </c>
      <c r="M1642">
        <f t="shared" si="50"/>
        <v>72</v>
      </c>
      <c r="N1642" t="str">
        <f t="shared" si="51"/>
        <v>mar/2023</v>
      </c>
    </row>
    <row r="1643" spans="1:14" x14ac:dyDescent="0.25">
      <c r="A1643" t="s">
        <v>1696</v>
      </c>
      <c r="B1643">
        <v>538</v>
      </c>
      <c r="C1643" t="s">
        <v>13</v>
      </c>
      <c r="D1643" t="s">
        <v>14</v>
      </c>
      <c r="E1643" t="s">
        <v>57</v>
      </c>
      <c r="F1643" t="s">
        <v>21</v>
      </c>
      <c r="G1643" s="16">
        <v>45154.537106481483</v>
      </c>
      <c r="H1643" s="16">
        <v>45170.537106481483</v>
      </c>
      <c r="I1643" s="16">
        <v>45184.537106481483</v>
      </c>
      <c r="J1643" s="16">
        <v>45198.537106481483</v>
      </c>
      <c r="K1643">
        <v>0.22600000000000001</v>
      </c>
      <c r="L1643" t="s">
        <v>28</v>
      </c>
      <c r="M1643">
        <f t="shared" si="50"/>
        <v>44</v>
      </c>
      <c r="N1643" t="str">
        <f t="shared" si="51"/>
        <v>ago/2023</v>
      </c>
    </row>
    <row r="1644" spans="1:14" x14ac:dyDescent="0.25">
      <c r="A1644" t="s">
        <v>1697</v>
      </c>
      <c r="B1644">
        <v>443</v>
      </c>
      <c r="C1644" t="s">
        <v>48</v>
      </c>
      <c r="D1644" t="s">
        <v>44</v>
      </c>
      <c r="E1644" t="s">
        <v>15</v>
      </c>
      <c r="F1644" t="s">
        <v>38</v>
      </c>
      <c r="G1644" s="16">
        <v>44936.23574074074</v>
      </c>
      <c r="H1644" s="16">
        <v>44962.23574074074</v>
      </c>
      <c r="I1644" s="16">
        <v>44976.23574074074</v>
      </c>
      <c r="J1644" s="16">
        <v>44998.23574074074</v>
      </c>
      <c r="K1644">
        <v>0.216</v>
      </c>
      <c r="L1644" t="s">
        <v>39</v>
      </c>
      <c r="M1644">
        <f t="shared" si="50"/>
        <v>62</v>
      </c>
      <c r="N1644" t="str">
        <f t="shared" si="51"/>
        <v>jan/2023</v>
      </c>
    </row>
    <row r="1645" spans="1:14" x14ac:dyDescent="0.25">
      <c r="A1645" t="s">
        <v>1698</v>
      </c>
      <c r="B1645">
        <v>673</v>
      </c>
      <c r="C1645" t="s">
        <v>24</v>
      </c>
      <c r="D1645" t="s">
        <v>19</v>
      </c>
      <c r="E1645" t="s">
        <v>15</v>
      </c>
      <c r="F1645" t="s">
        <v>16</v>
      </c>
      <c r="G1645" s="16">
        <v>45600.894780092603</v>
      </c>
      <c r="H1645" s="16"/>
      <c r="I1645" s="16"/>
      <c r="J1645" s="16"/>
      <c r="K1645">
        <v>0.13700000000000001</v>
      </c>
      <c r="L1645" t="s">
        <v>50</v>
      </c>
      <c r="M1645">
        <f t="shared" si="50"/>
        <v>99999</v>
      </c>
      <c r="N1645" t="str">
        <f t="shared" si="51"/>
        <v>nov/2024</v>
      </c>
    </row>
    <row r="1646" spans="1:14" x14ac:dyDescent="0.25">
      <c r="A1646" t="s">
        <v>1699</v>
      </c>
      <c r="B1646">
        <v>319</v>
      </c>
      <c r="C1646" t="s">
        <v>34</v>
      </c>
      <c r="D1646" t="s">
        <v>44</v>
      </c>
      <c r="E1646" t="s">
        <v>20</v>
      </c>
      <c r="F1646" t="s">
        <v>21</v>
      </c>
      <c r="G1646" s="16">
        <v>45574.462650462963</v>
      </c>
      <c r="H1646" s="16">
        <v>45587.462650462963</v>
      </c>
      <c r="I1646" s="16"/>
      <c r="J1646" s="16"/>
      <c r="K1646">
        <v>0.61399999999999999</v>
      </c>
      <c r="L1646" t="s">
        <v>71</v>
      </c>
      <c r="M1646">
        <f t="shared" si="50"/>
        <v>99999</v>
      </c>
      <c r="N1646" t="str">
        <f t="shared" si="51"/>
        <v>out/2024</v>
      </c>
    </row>
    <row r="1647" spans="1:14" x14ac:dyDescent="0.25">
      <c r="A1647" t="s">
        <v>1700</v>
      </c>
      <c r="B1647">
        <v>588</v>
      </c>
      <c r="C1647" t="s">
        <v>48</v>
      </c>
      <c r="D1647" t="s">
        <v>130</v>
      </c>
      <c r="E1647" t="s">
        <v>20</v>
      </c>
      <c r="F1647" t="s">
        <v>31</v>
      </c>
      <c r="G1647" s="16">
        <v>45264.539803240739</v>
      </c>
      <c r="H1647" s="16"/>
      <c r="I1647" s="16"/>
      <c r="J1647" s="16"/>
      <c r="K1647">
        <v>0.376</v>
      </c>
      <c r="L1647" t="s">
        <v>54</v>
      </c>
      <c r="M1647">
        <f t="shared" si="50"/>
        <v>99999</v>
      </c>
      <c r="N1647" t="str">
        <f t="shared" si="51"/>
        <v>dez/2023</v>
      </c>
    </row>
    <row r="1648" spans="1:14" x14ac:dyDescent="0.25">
      <c r="A1648" t="s">
        <v>1701</v>
      </c>
      <c r="B1648">
        <v>496</v>
      </c>
      <c r="C1648" t="s">
        <v>48</v>
      </c>
      <c r="D1648" t="s">
        <v>44</v>
      </c>
      <c r="E1648" t="s">
        <v>15</v>
      </c>
      <c r="F1648" t="s">
        <v>27</v>
      </c>
      <c r="G1648" s="16">
        <v>45154.44809027778</v>
      </c>
      <c r="H1648" s="16">
        <v>45156.44809027778</v>
      </c>
      <c r="I1648" s="16">
        <v>45159.44809027778</v>
      </c>
      <c r="J1648" s="16"/>
      <c r="K1648">
        <v>0.40799999999999997</v>
      </c>
      <c r="L1648" t="s">
        <v>69</v>
      </c>
      <c r="M1648">
        <f t="shared" si="50"/>
        <v>99999</v>
      </c>
      <c r="N1648" t="str">
        <f t="shared" si="51"/>
        <v>ago/2023</v>
      </c>
    </row>
    <row r="1649" spans="1:14" x14ac:dyDescent="0.25">
      <c r="A1649" t="s">
        <v>1702</v>
      </c>
      <c r="B1649">
        <v>681</v>
      </c>
      <c r="C1649" t="s">
        <v>48</v>
      </c>
      <c r="D1649" t="s">
        <v>44</v>
      </c>
      <c r="E1649" t="s">
        <v>15</v>
      </c>
      <c r="F1649" t="s">
        <v>21</v>
      </c>
      <c r="G1649" s="16">
        <v>45011.951828703714</v>
      </c>
      <c r="H1649" s="16">
        <v>45013.951828703714</v>
      </c>
      <c r="I1649" s="16">
        <v>45018.951828703714</v>
      </c>
      <c r="J1649" s="16">
        <v>45034.951828703714</v>
      </c>
      <c r="K1649">
        <v>0.313</v>
      </c>
      <c r="L1649" t="s">
        <v>46</v>
      </c>
      <c r="M1649">
        <f t="shared" si="50"/>
        <v>23</v>
      </c>
      <c r="N1649" t="str">
        <f t="shared" si="51"/>
        <v>mar/2023</v>
      </c>
    </row>
    <row r="1650" spans="1:14" x14ac:dyDescent="0.25">
      <c r="A1650" t="s">
        <v>1703</v>
      </c>
      <c r="B1650">
        <v>791</v>
      </c>
      <c r="C1650" t="s">
        <v>34</v>
      </c>
      <c r="D1650" t="s">
        <v>44</v>
      </c>
      <c r="E1650" t="s">
        <v>15</v>
      </c>
      <c r="F1650" t="s">
        <v>16</v>
      </c>
      <c r="G1650" s="16">
        <v>45894.928761574083</v>
      </c>
      <c r="H1650" s="16">
        <v>45913.928761574083</v>
      </c>
      <c r="I1650" s="16"/>
      <c r="J1650" s="16"/>
      <c r="K1650">
        <v>0.254</v>
      </c>
      <c r="L1650" t="s">
        <v>35</v>
      </c>
      <c r="M1650">
        <f t="shared" si="50"/>
        <v>99999</v>
      </c>
      <c r="N1650" t="str">
        <f t="shared" si="51"/>
        <v>ago/2025</v>
      </c>
    </row>
    <row r="1651" spans="1:14" x14ac:dyDescent="0.25">
      <c r="A1651" t="s">
        <v>1704</v>
      </c>
      <c r="B1651">
        <v>463</v>
      </c>
      <c r="C1651" t="s">
        <v>48</v>
      </c>
      <c r="D1651" t="s">
        <v>14</v>
      </c>
      <c r="E1651" t="s">
        <v>15</v>
      </c>
      <c r="F1651" t="s">
        <v>21</v>
      </c>
      <c r="G1651" s="16">
        <v>45594.383564814823</v>
      </c>
      <c r="H1651" s="16">
        <v>45611.383564814823</v>
      </c>
      <c r="I1651" s="16">
        <v>45628.383564814823</v>
      </c>
      <c r="J1651" s="16">
        <v>45643.383564814823</v>
      </c>
      <c r="K1651">
        <v>6.7000000000000004E-2</v>
      </c>
      <c r="L1651" t="s">
        <v>54</v>
      </c>
      <c r="M1651">
        <f t="shared" si="50"/>
        <v>49</v>
      </c>
      <c r="N1651" t="str">
        <f t="shared" si="51"/>
        <v>out/2024</v>
      </c>
    </row>
    <row r="1652" spans="1:14" x14ac:dyDescent="0.25">
      <c r="A1652" t="s">
        <v>1705</v>
      </c>
      <c r="B1652">
        <v>548</v>
      </c>
      <c r="C1652" t="s">
        <v>74</v>
      </c>
      <c r="D1652" t="s">
        <v>79</v>
      </c>
      <c r="E1652" t="s">
        <v>15</v>
      </c>
      <c r="F1652" t="s">
        <v>38</v>
      </c>
      <c r="G1652" s="16">
        <v>45871.167268518519</v>
      </c>
      <c r="H1652" s="16">
        <v>45886.167268518519</v>
      </c>
      <c r="I1652" s="16">
        <v>45886.167268518519</v>
      </c>
      <c r="J1652" s="16">
        <v>45904.167268518519</v>
      </c>
      <c r="K1652">
        <v>0.40799999999999997</v>
      </c>
      <c r="L1652" t="s">
        <v>46</v>
      </c>
      <c r="M1652">
        <f t="shared" si="50"/>
        <v>33</v>
      </c>
      <c r="N1652" t="str">
        <f t="shared" si="51"/>
        <v>ago/2025</v>
      </c>
    </row>
    <row r="1653" spans="1:14" x14ac:dyDescent="0.25">
      <c r="A1653" t="s">
        <v>1706</v>
      </c>
      <c r="B1653">
        <v>367</v>
      </c>
      <c r="C1653" t="s">
        <v>13</v>
      </c>
      <c r="D1653" t="s">
        <v>49</v>
      </c>
      <c r="E1653" t="s">
        <v>15</v>
      </c>
      <c r="F1653" t="s">
        <v>21</v>
      </c>
      <c r="G1653" s="16">
        <v>45737.729895833327</v>
      </c>
      <c r="H1653" s="16">
        <v>45761.729895833327</v>
      </c>
      <c r="I1653" s="16"/>
      <c r="J1653" s="16"/>
      <c r="K1653">
        <v>0.127</v>
      </c>
      <c r="L1653" t="s">
        <v>58</v>
      </c>
      <c r="M1653">
        <f t="shared" si="50"/>
        <v>99999</v>
      </c>
      <c r="N1653" t="str">
        <f t="shared" si="51"/>
        <v>mar/2025</v>
      </c>
    </row>
    <row r="1654" spans="1:14" x14ac:dyDescent="0.25">
      <c r="A1654" t="s">
        <v>1707</v>
      </c>
      <c r="B1654">
        <v>320</v>
      </c>
      <c r="C1654" t="s">
        <v>13</v>
      </c>
      <c r="D1654" t="s">
        <v>44</v>
      </c>
      <c r="E1654" t="s">
        <v>57</v>
      </c>
      <c r="F1654" t="s">
        <v>38</v>
      </c>
      <c r="G1654" s="16">
        <v>45702.550358796303</v>
      </c>
      <c r="H1654" s="16">
        <v>45718.550358796303</v>
      </c>
      <c r="I1654" s="16">
        <v>45723.550358796303</v>
      </c>
      <c r="J1654" s="16">
        <v>45758.550358796303</v>
      </c>
      <c r="K1654">
        <v>0.17799999999999999</v>
      </c>
      <c r="L1654" t="s">
        <v>69</v>
      </c>
      <c r="M1654">
        <f t="shared" si="50"/>
        <v>56</v>
      </c>
      <c r="N1654" t="str">
        <f t="shared" si="51"/>
        <v>fev/2025</v>
      </c>
    </row>
    <row r="1655" spans="1:14" x14ac:dyDescent="0.25">
      <c r="A1655" t="s">
        <v>1708</v>
      </c>
      <c r="B1655">
        <v>811</v>
      </c>
      <c r="C1655" t="s">
        <v>48</v>
      </c>
      <c r="D1655" t="s">
        <v>49</v>
      </c>
      <c r="E1655" t="s">
        <v>15</v>
      </c>
      <c r="F1655" t="s">
        <v>21</v>
      </c>
      <c r="G1655" s="16">
        <v>45807.873472222222</v>
      </c>
      <c r="H1655" s="16">
        <v>45816.873472222222</v>
      </c>
      <c r="I1655" s="16"/>
      <c r="J1655" s="16"/>
      <c r="K1655">
        <v>0.23400000000000001</v>
      </c>
      <c r="L1655" t="s">
        <v>106</v>
      </c>
      <c r="M1655">
        <f t="shared" si="50"/>
        <v>99999</v>
      </c>
      <c r="N1655" t="str">
        <f t="shared" si="51"/>
        <v>mai/2025</v>
      </c>
    </row>
    <row r="1656" spans="1:14" x14ac:dyDescent="0.25">
      <c r="A1656" t="s">
        <v>1709</v>
      </c>
      <c r="B1656">
        <v>689</v>
      </c>
      <c r="C1656" t="s">
        <v>24</v>
      </c>
      <c r="D1656" t="s">
        <v>130</v>
      </c>
      <c r="E1656" t="s">
        <v>26</v>
      </c>
      <c r="F1656" t="s">
        <v>21</v>
      </c>
      <c r="G1656" s="16">
        <v>45504.660081018519</v>
      </c>
      <c r="H1656" s="16">
        <v>45519.660081018519</v>
      </c>
      <c r="I1656" s="16">
        <v>45519.660081018519</v>
      </c>
      <c r="J1656" s="16">
        <v>45520.660081018519</v>
      </c>
      <c r="K1656">
        <v>0.622</v>
      </c>
      <c r="L1656" t="s">
        <v>22</v>
      </c>
      <c r="M1656">
        <f t="shared" si="50"/>
        <v>16</v>
      </c>
      <c r="N1656" t="str">
        <f t="shared" si="51"/>
        <v>jul/2024</v>
      </c>
    </row>
    <row r="1657" spans="1:14" x14ac:dyDescent="0.25">
      <c r="A1657" t="s">
        <v>1710</v>
      </c>
      <c r="B1657">
        <v>835</v>
      </c>
      <c r="C1657" t="s">
        <v>24</v>
      </c>
      <c r="D1657" t="s">
        <v>14</v>
      </c>
      <c r="E1657" t="s">
        <v>45</v>
      </c>
      <c r="F1657" t="s">
        <v>31</v>
      </c>
      <c r="G1657" s="16">
        <v>45421.462418981479</v>
      </c>
      <c r="H1657" s="16"/>
      <c r="I1657" s="16"/>
      <c r="J1657" s="16"/>
      <c r="K1657">
        <v>0.222</v>
      </c>
      <c r="L1657" t="s">
        <v>39</v>
      </c>
      <c r="M1657">
        <f t="shared" si="50"/>
        <v>99999</v>
      </c>
      <c r="N1657" t="str">
        <f t="shared" si="51"/>
        <v>mai/2024</v>
      </c>
    </row>
    <row r="1658" spans="1:14" x14ac:dyDescent="0.25">
      <c r="A1658" t="s">
        <v>1711</v>
      </c>
      <c r="B1658">
        <v>410</v>
      </c>
      <c r="C1658" t="s">
        <v>13</v>
      </c>
      <c r="D1658" t="s">
        <v>44</v>
      </c>
      <c r="E1658" t="s">
        <v>45</v>
      </c>
      <c r="F1658" t="s">
        <v>21</v>
      </c>
      <c r="G1658" s="16">
        <v>45796.609618055547</v>
      </c>
      <c r="H1658" s="16">
        <v>45816.609618055547</v>
      </c>
      <c r="I1658" s="16">
        <v>45827.609618055547</v>
      </c>
      <c r="J1658" s="16"/>
      <c r="K1658">
        <v>0.39700000000000002</v>
      </c>
      <c r="L1658" t="s">
        <v>66</v>
      </c>
      <c r="M1658">
        <f t="shared" si="50"/>
        <v>99999</v>
      </c>
      <c r="N1658" t="str">
        <f t="shared" si="51"/>
        <v>mai/2025</v>
      </c>
    </row>
    <row r="1659" spans="1:14" x14ac:dyDescent="0.25">
      <c r="A1659" t="s">
        <v>1712</v>
      </c>
      <c r="B1659">
        <v>759</v>
      </c>
      <c r="C1659" t="s">
        <v>13</v>
      </c>
      <c r="D1659" t="s">
        <v>14</v>
      </c>
      <c r="E1659" t="s">
        <v>26</v>
      </c>
      <c r="F1659" t="s">
        <v>38</v>
      </c>
      <c r="G1659" s="16">
        <v>45948.301678240743</v>
      </c>
      <c r="H1659" s="16">
        <v>45970.301678240743</v>
      </c>
      <c r="I1659" s="16">
        <v>45977.301678240743</v>
      </c>
      <c r="J1659" s="16">
        <v>45984.301678240743</v>
      </c>
      <c r="K1659">
        <v>0.59799999999999998</v>
      </c>
      <c r="L1659" t="s">
        <v>22</v>
      </c>
      <c r="M1659">
        <f t="shared" si="50"/>
        <v>36</v>
      </c>
      <c r="N1659" t="str">
        <f t="shared" si="51"/>
        <v>out/2025</v>
      </c>
    </row>
    <row r="1660" spans="1:14" x14ac:dyDescent="0.25">
      <c r="A1660" t="s">
        <v>1713</v>
      </c>
      <c r="B1660">
        <v>377</v>
      </c>
      <c r="C1660" t="s">
        <v>13</v>
      </c>
      <c r="D1660" t="s">
        <v>25</v>
      </c>
      <c r="E1660" t="s">
        <v>26</v>
      </c>
      <c r="F1660" t="s">
        <v>21</v>
      </c>
      <c r="G1660" s="16">
        <v>45483.199780092589</v>
      </c>
      <c r="H1660" s="16">
        <v>45511.199780092589</v>
      </c>
      <c r="I1660" s="16">
        <v>45525.199780092589</v>
      </c>
      <c r="J1660" s="16"/>
      <c r="K1660">
        <v>0.17799999999999999</v>
      </c>
      <c r="L1660" t="s">
        <v>69</v>
      </c>
      <c r="M1660">
        <f t="shared" si="50"/>
        <v>99999</v>
      </c>
      <c r="N1660" t="str">
        <f t="shared" si="51"/>
        <v>jul/2024</v>
      </c>
    </row>
    <row r="1661" spans="1:14" x14ac:dyDescent="0.25">
      <c r="A1661" t="s">
        <v>1714</v>
      </c>
      <c r="B1661">
        <v>733</v>
      </c>
      <c r="C1661" t="s">
        <v>13</v>
      </c>
      <c r="D1661" t="s">
        <v>14</v>
      </c>
      <c r="E1661" t="s">
        <v>57</v>
      </c>
      <c r="F1661" t="s">
        <v>21</v>
      </c>
      <c r="G1661" s="16">
        <v>45222.768680555557</v>
      </c>
      <c r="H1661" s="16"/>
      <c r="I1661" s="16"/>
      <c r="J1661" s="16"/>
      <c r="K1661">
        <v>0.106</v>
      </c>
      <c r="L1661" t="s">
        <v>52</v>
      </c>
      <c r="M1661">
        <f t="shared" si="50"/>
        <v>99999</v>
      </c>
      <c r="N1661" t="str">
        <f t="shared" si="51"/>
        <v>out/2023</v>
      </c>
    </row>
    <row r="1662" spans="1:14" x14ac:dyDescent="0.25">
      <c r="A1662" t="s">
        <v>1715</v>
      </c>
      <c r="B1662">
        <v>679</v>
      </c>
      <c r="C1662" t="s">
        <v>13</v>
      </c>
      <c r="D1662" t="s">
        <v>44</v>
      </c>
      <c r="E1662" t="s">
        <v>45</v>
      </c>
      <c r="F1662" t="s">
        <v>31</v>
      </c>
      <c r="G1662" s="16">
        <v>45238.710717592592</v>
      </c>
      <c r="H1662" s="16">
        <v>45250.710717592592</v>
      </c>
      <c r="I1662" s="16">
        <v>45259.710717592592</v>
      </c>
      <c r="J1662" s="16"/>
      <c r="K1662">
        <v>0.16400000000000001</v>
      </c>
      <c r="L1662" t="s">
        <v>54</v>
      </c>
      <c r="M1662">
        <f t="shared" si="50"/>
        <v>99999</v>
      </c>
      <c r="N1662" t="str">
        <f t="shared" si="51"/>
        <v>nov/2023</v>
      </c>
    </row>
    <row r="1663" spans="1:14" x14ac:dyDescent="0.25">
      <c r="A1663" t="s">
        <v>1716</v>
      </c>
      <c r="B1663">
        <v>739</v>
      </c>
      <c r="C1663" t="s">
        <v>13</v>
      </c>
      <c r="D1663" t="s">
        <v>30</v>
      </c>
      <c r="E1663" t="s">
        <v>15</v>
      </c>
      <c r="F1663" t="s">
        <v>21</v>
      </c>
      <c r="G1663" s="16">
        <v>45082.972280092603</v>
      </c>
      <c r="H1663" s="16"/>
      <c r="I1663" s="16"/>
      <c r="J1663" s="16"/>
      <c r="K1663">
        <v>0.29299999999999998</v>
      </c>
      <c r="L1663" t="s">
        <v>50</v>
      </c>
      <c r="M1663">
        <f t="shared" si="50"/>
        <v>99999</v>
      </c>
      <c r="N1663" t="str">
        <f t="shared" si="51"/>
        <v>jun/2023</v>
      </c>
    </row>
    <row r="1664" spans="1:14" x14ac:dyDescent="0.25">
      <c r="A1664" t="s">
        <v>1717</v>
      </c>
      <c r="B1664">
        <v>638</v>
      </c>
      <c r="C1664" t="s">
        <v>24</v>
      </c>
      <c r="D1664" t="s">
        <v>30</v>
      </c>
      <c r="E1664" t="s">
        <v>15</v>
      </c>
      <c r="F1664" t="s">
        <v>16</v>
      </c>
      <c r="G1664" s="16">
        <v>45444.612210648149</v>
      </c>
      <c r="H1664" s="16"/>
      <c r="I1664" s="16"/>
      <c r="J1664" s="16"/>
      <c r="K1664">
        <v>0.27300000000000002</v>
      </c>
      <c r="L1664" t="s">
        <v>41</v>
      </c>
      <c r="M1664">
        <f t="shared" si="50"/>
        <v>99999</v>
      </c>
      <c r="N1664" t="str">
        <f t="shared" si="51"/>
        <v>jun/2024</v>
      </c>
    </row>
    <row r="1665" spans="1:14" x14ac:dyDescent="0.25">
      <c r="A1665" t="s">
        <v>1718</v>
      </c>
      <c r="B1665">
        <v>723</v>
      </c>
      <c r="C1665" t="s">
        <v>13</v>
      </c>
      <c r="D1665" t="s">
        <v>19</v>
      </c>
      <c r="E1665" t="s">
        <v>57</v>
      </c>
      <c r="F1665" t="s">
        <v>38</v>
      </c>
      <c r="G1665" s="16">
        <v>44963.480115740742</v>
      </c>
      <c r="H1665" s="16"/>
      <c r="I1665" s="16"/>
      <c r="J1665" s="16"/>
      <c r="K1665">
        <v>0.38200000000000001</v>
      </c>
      <c r="L1665" t="s">
        <v>64</v>
      </c>
      <c r="M1665">
        <f t="shared" si="50"/>
        <v>99999</v>
      </c>
      <c r="N1665" t="str">
        <f t="shared" si="51"/>
        <v>fev/2023</v>
      </c>
    </row>
    <row r="1666" spans="1:14" x14ac:dyDescent="0.25">
      <c r="A1666" t="s">
        <v>1719</v>
      </c>
      <c r="B1666">
        <v>468</v>
      </c>
      <c r="C1666" t="s">
        <v>13</v>
      </c>
      <c r="D1666" t="s">
        <v>44</v>
      </c>
      <c r="E1666" t="s">
        <v>26</v>
      </c>
      <c r="F1666" t="s">
        <v>16</v>
      </c>
      <c r="G1666" s="16">
        <v>45298.926435185182</v>
      </c>
      <c r="H1666" s="16">
        <v>45302.926435185182</v>
      </c>
      <c r="I1666" s="16">
        <v>45302.926435185182</v>
      </c>
      <c r="J1666" s="16"/>
      <c r="K1666">
        <v>0.23599999999999999</v>
      </c>
      <c r="L1666" t="s">
        <v>89</v>
      </c>
      <c r="M1666">
        <f t="shared" si="50"/>
        <v>99999</v>
      </c>
      <c r="N1666" t="str">
        <f t="shared" si="51"/>
        <v>jan/2024</v>
      </c>
    </row>
    <row r="1667" spans="1:14" x14ac:dyDescent="0.25">
      <c r="A1667" t="s">
        <v>1720</v>
      </c>
      <c r="B1667">
        <v>561</v>
      </c>
      <c r="C1667" t="s">
        <v>13</v>
      </c>
      <c r="D1667" t="s">
        <v>30</v>
      </c>
      <c r="E1667" t="s">
        <v>20</v>
      </c>
      <c r="F1667" t="s">
        <v>21</v>
      </c>
      <c r="G1667" s="16">
        <v>45277.918055555558</v>
      </c>
      <c r="H1667" s="16"/>
      <c r="I1667" s="16"/>
      <c r="J1667" s="16"/>
      <c r="K1667">
        <v>0.41399999999999998</v>
      </c>
      <c r="L1667" t="s">
        <v>64</v>
      </c>
      <c r="M1667">
        <f t="shared" ref="M1667:M1730" si="52">IF(_xlfn.DAYS(J1667,G1667) &gt; 0, _xlfn.DAYS(J1667,G1667), 99999)</f>
        <v>99999</v>
      </c>
      <c r="N1667" t="str">
        <f t="shared" ref="N1667:N1730" si="53">TEXT(G1667, "mmm/aaaa")</f>
        <v>dez/2023</v>
      </c>
    </row>
    <row r="1668" spans="1:14" x14ac:dyDescent="0.25">
      <c r="A1668" t="s">
        <v>1721</v>
      </c>
      <c r="B1668">
        <v>528</v>
      </c>
      <c r="C1668" t="s">
        <v>48</v>
      </c>
      <c r="D1668" t="s">
        <v>130</v>
      </c>
      <c r="E1668" t="s">
        <v>15</v>
      </c>
      <c r="F1668" t="s">
        <v>31</v>
      </c>
      <c r="G1668" s="16">
        <v>45740.875925925917</v>
      </c>
      <c r="H1668" s="16">
        <v>45743.875925925917</v>
      </c>
      <c r="I1668" s="16">
        <v>45743.875925925917</v>
      </c>
      <c r="J1668" s="16">
        <v>45777.875925925917</v>
      </c>
      <c r="K1668">
        <v>0.15</v>
      </c>
      <c r="L1668" t="s">
        <v>64</v>
      </c>
      <c r="M1668">
        <f t="shared" si="52"/>
        <v>37</v>
      </c>
      <c r="N1668" t="str">
        <f t="shared" si="53"/>
        <v>mar/2025</v>
      </c>
    </row>
    <row r="1669" spans="1:14" x14ac:dyDescent="0.25">
      <c r="A1669" t="s">
        <v>1722</v>
      </c>
      <c r="B1669">
        <v>460</v>
      </c>
      <c r="C1669" t="s">
        <v>13</v>
      </c>
      <c r="D1669" t="s">
        <v>44</v>
      </c>
      <c r="E1669" t="s">
        <v>15</v>
      </c>
      <c r="F1669" t="s">
        <v>38</v>
      </c>
      <c r="G1669" s="16">
        <v>45680.042905092603</v>
      </c>
      <c r="H1669" s="16">
        <v>45709.042905092603</v>
      </c>
      <c r="I1669" s="16"/>
      <c r="J1669" s="16"/>
      <c r="K1669">
        <v>0.29799999999999999</v>
      </c>
      <c r="L1669" t="s">
        <v>58</v>
      </c>
      <c r="M1669">
        <f t="shared" si="52"/>
        <v>99999</v>
      </c>
      <c r="N1669" t="str">
        <f t="shared" si="53"/>
        <v>jan/2025</v>
      </c>
    </row>
    <row r="1670" spans="1:14" x14ac:dyDescent="0.25">
      <c r="A1670" t="s">
        <v>1723</v>
      </c>
      <c r="B1670">
        <v>726</v>
      </c>
      <c r="C1670" t="s">
        <v>13</v>
      </c>
      <c r="D1670" t="s">
        <v>14</v>
      </c>
      <c r="E1670" t="s">
        <v>26</v>
      </c>
      <c r="F1670" t="s">
        <v>21</v>
      </c>
      <c r="G1670" s="16">
        <v>45004.97824074074</v>
      </c>
      <c r="H1670" s="16"/>
      <c r="I1670" s="16"/>
      <c r="J1670" s="16"/>
      <c r="K1670">
        <v>0.36899999999999999</v>
      </c>
      <c r="L1670" t="s">
        <v>106</v>
      </c>
      <c r="M1670">
        <f t="shared" si="52"/>
        <v>99999</v>
      </c>
      <c r="N1670" t="str">
        <f t="shared" si="53"/>
        <v>mar/2023</v>
      </c>
    </row>
    <row r="1671" spans="1:14" x14ac:dyDescent="0.25">
      <c r="A1671" t="s">
        <v>1724</v>
      </c>
      <c r="B1671">
        <v>421</v>
      </c>
      <c r="C1671" t="s">
        <v>48</v>
      </c>
      <c r="D1671" t="s">
        <v>49</v>
      </c>
      <c r="E1671" t="s">
        <v>15</v>
      </c>
      <c r="F1671" t="s">
        <v>16</v>
      </c>
      <c r="G1671" s="16">
        <v>45343.016377314823</v>
      </c>
      <c r="H1671" s="16">
        <v>45353.016377314823</v>
      </c>
      <c r="I1671" s="16">
        <v>45362.016377314823</v>
      </c>
      <c r="J1671" s="16"/>
      <c r="K1671">
        <v>0.13400000000000001</v>
      </c>
      <c r="L1671" t="s">
        <v>54</v>
      </c>
      <c r="M1671">
        <f t="shared" si="52"/>
        <v>99999</v>
      </c>
      <c r="N1671" t="str">
        <f t="shared" si="53"/>
        <v>fev/2024</v>
      </c>
    </row>
    <row r="1672" spans="1:14" x14ac:dyDescent="0.25">
      <c r="A1672" t="s">
        <v>1725</v>
      </c>
      <c r="B1672">
        <v>448</v>
      </c>
      <c r="C1672" t="s">
        <v>34</v>
      </c>
      <c r="D1672" t="s">
        <v>19</v>
      </c>
      <c r="E1672" t="s">
        <v>26</v>
      </c>
      <c r="F1672" t="s">
        <v>16</v>
      </c>
      <c r="G1672" s="16">
        <v>45202.161597222221</v>
      </c>
      <c r="H1672" s="16"/>
      <c r="I1672" s="16"/>
      <c r="J1672" s="16"/>
      <c r="K1672">
        <v>0.44500000000000001</v>
      </c>
      <c r="L1672" t="s">
        <v>69</v>
      </c>
      <c r="M1672">
        <f t="shared" si="52"/>
        <v>99999</v>
      </c>
      <c r="N1672" t="str">
        <f t="shared" si="53"/>
        <v>out/2023</v>
      </c>
    </row>
    <row r="1673" spans="1:14" x14ac:dyDescent="0.25">
      <c r="A1673" t="s">
        <v>1726</v>
      </c>
      <c r="B1673">
        <v>410</v>
      </c>
      <c r="C1673" t="s">
        <v>13</v>
      </c>
      <c r="D1673" t="s">
        <v>44</v>
      </c>
      <c r="E1673" t="s">
        <v>57</v>
      </c>
      <c r="F1673" t="s">
        <v>21</v>
      </c>
      <c r="G1673" s="16">
        <v>45511.440983796303</v>
      </c>
      <c r="H1673" s="16">
        <v>45512.440983796303</v>
      </c>
      <c r="I1673" s="16">
        <v>45516.440983796303</v>
      </c>
      <c r="J1673" s="16">
        <v>45553.440983796303</v>
      </c>
      <c r="K1673">
        <v>0.3</v>
      </c>
      <c r="L1673" t="s">
        <v>71</v>
      </c>
      <c r="M1673">
        <f t="shared" si="52"/>
        <v>42</v>
      </c>
      <c r="N1673" t="str">
        <f t="shared" si="53"/>
        <v>ago/2024</v>
      </c>
    </row>
    <row r="1674" spans="1:14" x14ac:dyDescent="0.25">
      <c r="A1674" t="s">
        <v>1727</v>
      </c>
      <c r="B1674">
        <v>520</v>
      </c>
      <c r="C1674" t="s">
        <v>13</v>
      </c>
      <c r="D1674" t="s">
        <v>14</v>
      </c>
      <c r="E1674" t="s">
        <v>45</v>
      </c>
      <c r="F1674" t="s">
        <v>27</v>
      </c>
      <c r="G1674" s="16">
        <v>45482.769895833328</v>
      </c>
      <c r="H1674" s="16"/>
      <c r="I1674" s="16"/>
      <c r="J1674" s="16"/>
      <c r="K1674">
        <v>0.11799999999999999</v>
      </c>
      <c r="L1674" t="s">
        <v>32</v>
      </c>
      <c r="M1674">
        <f t="shared" si="52"/>
        <v>99999</v>
      </c>
      <c r="N1674" t="str">
        <f t="shared" si="53"/>
        <v>jul/2024</v>
      </c>
    </row>
    <row r="1675" spans="1:14" x14ac:dyDescent="0.25">
      <c r="A1675" t="s">
        <v>1728</v>
      </c>
      <c r="B1675">
        <v>363</v>
      </c>
      <c r="C1675" t="s">
        <v>34</v>
      </c>
      <c r="D1675" t="s">
        <v>19</v>
      </c>
      <c r="E1675" t="s">
        <v>15</v>
      </c>
      <c r="F1675" t="s">
        <v>16</v>
      </c>
      <c r="G1675" s="16">
        <v>45376.500127314823</v>
      </c>
      <c r="H1675" s="16">
        <v>45399.500127314823</v>
      </c>
      <c r="I1675" s="16">
        <v>45405.500127314823</v>
      </c>
      <c r="J1675" s="16"/>
      <c r="K1675">
        <v>0.27500000000000002</v>
      </c>
      <c r="L1675" t="s">
        <v>69</v>
      </c>
      <c r="M1675">
        <f t="shared" si="52"/>
        <v>99999</v>
      </c>
      <c r="N1675" t="str">
        <f t="shared" si="53"/>
        <v>mar/2024</v>
      </c>
    </row>
    <row r="1676" spans="1:14" x14ac:dyDescent="0.25">
      <c r="A1676" t="s">
        <v>1729</v>
      </c>
      <c r="B1676">
        <v>653</v>
      </c>
      <c r="C1676" t="s">
        <v>13</v>
      </c>
      <c r="D1676" t="s">
        <v>49</v>
      </c>
      <c r="E1676" t="s">
        <v>45</v>
      </c>
      <c r="F1676" t="s">
        <v>21</v>
      </c>
      <c r="G1676" s="16">
        <v>45817.43990740741</v>
      </c>
      <c r="H1676" s="16">
        <v>45827.43990740741</v>
      </c>
      <c r="I1676" s="16">
        <v>45843.43990740741</v>
      </c>
      <c r="J1676" s="16">
        <v>45855.43990740741</v>
      </c>
      <c r="K1676">
        <v>0.16</v>
      </c>
      <c r="L1676" t="s">
        <v>22</v>
      </c>
      <c r="M1676">
        <f t="shared" si="52"/>
        <v>38</v>
      </c>
      <c r="N1676" t="str">
        <f t="shared" si="53"/>
        <v>jun/2025</v>
      </c>
    </row>
    <row r="1677" spans="1:14" x14ac:dyDescent="0.25">
      <c r="A1677" t="s">
        <v>1730</v>
      </c>
      <c r="B1677">
        <v>773</v>
      </c>
      <c r="C1677" t="s">
        <v>34</v>
      </c>
      <c r="D1677" t="s">
        <v>25</v>
      </c>
      <c r="E1677" t="s">
        <v>26</v>
      </c>
      <c r="F1677" t="s">
        <v>21</v>
      </c>
      <c r="G1677" s="16">
        <v>45344.790150462963</v>
      </c>
      <c r="H1677" s="16">
        <v>45350.790150462963</v>
      </c>
      <c r="I1677" s="16">
        <v>45365.790150462963</v>
      </c>
      <c r="J1677" s="16">
        <v>45404.790150462963</v>
      </c>
      <c r="K1677">
        <v>9.4E-2</v>
      </c>
      <c r="L1677" t="s">
        <v>50</v>
      </c>
      <c r="M1677">
        <f t="shared" si="52"/>
        <v>60</v>
      </c>
      <c r="N1677" t="str">
        <f t="shared" si="53"/>
        <v>fev/2024</v>
      </c>
    </row>
    <row r="1678" spans="1:14" x14ac:dyDescent="0.25">
      <c r="A1678" t="s">
        <v>1731</v>
      </c>
      <c r="B1678">
        <v>784</v>
      </c>
      <c r="C1678" t="s">
        <v>13</v>
      </c>
      <c r="D1678" t="s">
        <v>19</v>
      </c>
      <c r="E1678" t="s">
        <v>26</v>
      </c>
      <c r="F1678" t="s">
        <v>38</v>
      </c>
      <c r="G1678" s="16">
        <v>45796.708506944437</v>
      </c>
      <c r="H1678" s="16"/>
      <c r="I1678" s="16"/>
      <c r="J1678" s="16"/>
      <c r="K1678">
        <v>0.19400000000000001</v>
      </c>
      <c r="L1678" t="s">
        <v>66</v>
      </c>
      <c r="M1678">
        <f t="shared" si="52"/>
        <v>99999</v>
      </c>
      <c r="N1678" t="str">
        <f t="shared" si="53"/>
        <v>mai/2025</v>
      </c>
    </row>
    <row r="1679" spans="1:14" x14ac:dyDescent="0.25">
      <c r="A1679" t="s">
        <v>1732</v>
      </c>
      <c r="B1679">
        <v>312</v>
      </c>
      <c r="C1679" t="s">
        <v>24</v>
      </c>
      <c r="D1679" t="s">
        <v>14</v>
      </c>
      <c r="E1679" t="s">
        <v>45</v>
      </c>
      <c r="F1679" t="s">
        <v>21</v>
      </c>
      <c r="G1679" s="16">
        <v>45840.060162037043</v>
      </c>
      <c r="H1679" s="16">
        <v>45843.060162037043</v>
      </c>
      <c r="I1679" s="16">
        <v>45865.060162037043</v>
      </c>
      <c r="J1679" s="16"/>
      <c r="K1679">
        <v>0.26300000000000001</v>
      </c>
      <c r="L1679" t="s">
        <v>89</v>
      </c>
      <c r="M1679">
        <f t="shared" si="52"/>
        <v>99999</v>
      </c>
      <c r="N1679" t="str">
        <f t="shared" si="53"/>
        <v>jul/2025</v>
      </c>
    </row>
    <row r="1680" spans="1:14" x14ac:dyDescent="0.25">
      <c r="A1680" t="s">
        <v>1733</v>
      </c>
      <c r="B1680">
        <v>452</v>
      </c>
      <c r="C1680" t="s">
        <v>24</v>
      </c>
      <c r="D1680" t="s">
        <v>19</v>
      </c>
      <c r="E1680" t="s">
        <v>26</v>
      </c>
      <c r="F1680" t="s">
        <v>21</v>
      </c>
      <c r="G1680" s="16">
        <v>45603.376909722218</v>
      </c>
      <c r="H1680" s="16">
        <v>45612.376909722218</v>
      </c>
      <c r="I1680" s="16">
        <v>45619.376909722218</v>
      </c>
      <c r="J1680" s="16"/>
      <c r="K1680">
        <v>0.68799999999999994</v>
      </c>
      <c r="L1680" t="s">
        <v>86</v>
      </c>
      <c r="M1680">
        <f t="shared" si="52"/>
        <v>99999</v>
      </c>
      <c r="N1680" t="str">
        <f t="shared" si="53"/>
        <v>nov/2024</v>
      </c>
    </row>
    <row r="1681" spans="1:14" x14ac:dyDescent="0.25">
      <c r="A1681" t="s">
        <v>1734</v>
      </c>
      <c r="B1681">
        <v>538</v>
      </c>
      <c r="C1681" t="s">
        <v>34</v>
      </c>
      <c r="D1681" t="s">
        <v>14</v>
      </c>
      <c r="E1681" t="s">
        <v>26</v>
      </c>
      <c r="F1681" t="s">
        <v>38</v>
      </c>
      <c r="G1681" s="16">
        <v>45670.912812499999</v>
      </c>
      <c r="H1681" s="16">
        <v>45687.912812499999</v>
      </c>
      <c r="I1681" s="16">
        <v>45692.912812499999</v>
      </c>
      <c r="J1681" s="16">
        <v>45723.912812499999</v>
      </c>
      <c r="K1681">
        <v>0.19700000000000001</v>
      </c>
      <c r="L1681" t="s">
        <v>61</v>
      </c>
      <c r="M1681">
        <f t="shared" si="52"/>
        <v>53</v>
      </c>
      <c r="N1681" t="str">
        <f t="shared" si="53"/>
        <v>jan/2025</v>
      </c>
    </row>
    <row r="1682" spans="1:14" x14ac:dyDescent="0.25">
      <c r="A1682" t="s">
        <v>1735</v>
      </c>
      <c r="B1682">
        <v>489</v>
      </c>
      <c r="C1682" t="s">
        <v>24</v>
      </c>
      <c r="D1682" t="s">
        <v>25</v>
      </c>
      <c r="E1682" t="s">
        <v>26</v>
      </c>
      <c r="F1682" t="s">
        <v>21</v>
      </c>
      <c r="G1682" s="16">
        <v>45039.671481481477</v>
      </c>
      <c r="H1682" s="16"/>
      <c r="I1682" s="16"/>
      <c r="J1682" s="16"/>
      <c r="K1682">
        <v>0.373</v>
      </c>
      <c r="L1682" t="s">
        <v>22</v>
      </c>
      <c r="M1682">
        <f t="shared" si="52"/>
        <v>99999</v>
      </c>
      <c r="N1682" t="str">
        <f t="shared" si="53"/>
        <v>abr/2023</v>
      </c>
    </row>
    <row r="1683" spans="1:14" x14ac:dyDescent="0.25">
      <c r="A1683" t="s">
        <v>1736</v>
      </c>
      <c r="B1683">
        <v>385</v>
      </c>
      <c r="C1683" t="s">
        <v>13</v>
      </c>
      <c r="D1683" t="s">
        <v>19</v>
      </c>
      <c r="E1683" t="s">
        <v>45</v>
      </c>
      <c r="F1683" t="s">
        <v>38</v>
      </c>
      <c r="G1683" s="16">
        <v>45412.711469907408</v>
      </c>
      <c r="H1683" s="16">
        <v>45439.711469907408</v>
      </c>
      <c r="I1683" s="16"/>
      <c r="J1683" s="16"/>
      <c r="K1683">
        <v>0.71099999999999997</v>
      </c>
      <c r="L1683" t="s">
        <v>41</v>
      </c>
      <c r="M1683">
        <f t="shared" si="52"/>
        <v>99999</v>
      </c>
      <c r="N1683" t="str">
        <f t="shared" si="53"/>
        <v>abr/2024</v>
      </c>
    </row>
    <row r="1684" spans="1:14" x14ac:dyDescent="0.25">
      <c r="A1684" t="s">
        <v>1737</v>
      </c>
      <c r="B1684">
        <v>320</v>
      </c>
      <c r="C1684" t="s">
        <v>24</v>
      </c>
      <c r="D1684" t="s">
        <v>30</v>
      </c>
      <c r="E1684" t="s">
        <v>15</v>
      </c>
      <c r="F1684" t="s">
        <v>21</v>
      </c>
      <c r="G1684" s="16">
        <v>45112.79241898148</v>
      </c>
      <c r="H1684" s="16">
        <v>45118.79241898148</v>
      </c>
      <c r="I1684" s="16">
        <v>45130.79241898148</v>
      </c>
      <c r="J1684" s="16">
        <v>45146.79241898148</v>
      </c>
      <c r="K1684">
        <v>0.38200000000000001</v>
      </c>
      <c r="L1684" t="s">
        <v>69</v>
      </c>
      <c r="M1684">
        <f t="shared" si="52"/>
        <v>34</v>
      </c>
      <c r="N1684" t="str">
        <f t="shared" si="53"/>
        <v>jul/2023</v>
      </c>
    </row>
    <row r="1685" spans="1:14" x14ac:dyDescent="0.25">
      <c r="A1685" t="s">
        <v>1738</v>
      </c>
      <c r="B1685">
        <v>618</v>
      </c>
      <c r="C1685" t="s">
        <v>13</v>
      </c>
      <c r="D1685" t="s">
        <v>30</v>
      </c>
      <c r="E1685" t="s">
        <v>26</v>
      </c>
      <c r="F1685" t="s">
        <v>21</v>
      </c>
      <c r="G1685" s="16">
        <v>45621.020682870367</v>
      </c>
      <c r="H1685" s="16">
        <v>45635.020682870367</v>
      </c>
      <c r="I1685" s="16">
        <v>45641.020682870367</v>
      </c>
      <c r="J1685" s="16">
        <v>45642.020682870367</v>
      </c>
      <c r="K1685">
        <v>0.42199999999999999</v>
      </c>
      <c r="L1685" t="s">
        <v>89</v>
      </c>
      <c r="M1685">
        <f t="shared" si="52"/>
        <v>21</v>
      </c>
      <c r="N1685" t="str">
        <f t="shared" si="53"/>
        <v>nov/2024</v>
      </c>
    </row>
    <row r="1686" spans="1:14" x14ac:dyDescent="0.25">
      <c r="A1686" t="s">
        <v>1739</v>
      </c>
      <c r="B1686">
        <v>457</v>
      </c>
      <c r="C1686" t="s">
        <v>24</v>
      </c>
      <c r="D1686" t="s">
        <v>14</v>
      </c>
      <c r="E1686" t="s">
        <v>26</v>
      </c>
      <c r="F1686" t="s">
        <v>21</v>
      </c>
      <c r="G1686" s="16">
        <v>45419.940370370372</v>
      </c>
      <c r="H1686" s="16">
        <v>45430.940370370372</v>
      </c>
      <c r="I1686" s="16">
        <v>45436.940370370372</v>
      </c>
      <c r="J1686" s="16">
        <v>45437.940370370372</v>
      </c>
      <c r="K1686">
        <v>0.254</v>
      </c>
      <c r="L1686" t="s">
        <v>54</v>
      </c>
      <c r="M1686">
        <f t="shared" si="52"/>
        <v>18</v>
      </c>
      <c r="N1686" t="str">
        <f t="shared" si="53"/>
        <v>mai/2024</v>
      </c>
    </row>
    <row r="1687" spans="1:14" x14ac:dyDescent="0.25">
      <c r="A1687" t="s">
        <v>1740</v>
      </c>
      <c r="B1687">
        <v>780</v>
      </c>
      <c r="C1687" t="s">
        <v>13</v>
      </c>
      <c r="D1687" t="s">
        <v>14</v>
      </c>
      <c r="E1687" t="s">
        <v>15</v>
      </c>
      <c r="F1687" t="s">
        <v>38</v>
      </c>
      <c r="G1687" s="16">
        <v>45807.450381944444</v>
      </c>
      <c r="H1687" s="16">
        <v>45817.450381944444</v>
      </c>
      <c r="I1687" s="16"/>
      <c r="J1687" s="16"/>
      <c r="K1687">
        <v>0.438</v>
      </c>
      <c r="L1687" t="s">
        <v>39</v>
      </c>
      <c r="M1687">
        <f t="shared" si="52"/>
        <v>99999</v>
      </c>
      <c r="N1687" t="str">
        <f t="shared" si="53"/>
        <v>mai/2025</v>
      </c>
    </row>
    <row r="1688" spans="1:14" x14ac:dyDescent="0.25">
      <c r="A1688" t="s">
        <v>1741</v>
      </c>
      <c r="B1688">
        <v>375</v>
      </c>
      <c r="C1688" t="s">
        <v>24</v>
      </c>
      <c r="D1688" t="s">
        <v>44</v>
      </c>
      <c r="E1688" t="s">
        <v>57</v>
      </c>
      <c r="F1688" t="s">
        <v>38</v>
      </c>
      <c r="G1688" s="16">
        <v>45075.743333333332</v>
      </c>
      <c r="H1688" s="16">
        <v>45095.743333333332</v>
      </c>
      <c r="I1688" s="16">
        <v>45103.743333333332</v>
      </c>
      <c r="J1688" s="16">
        <v>45115.743333333332</v>
      </c>
      <c r="K1688">
        <v>0.48</v>
      </c>
      <c r="L1688" t="s">
        <v>106</v>
      </c>
      <c r="M1688">
        <f t="shared" si="52"/>
        <v>40</v>
      </c>
      <c r="N1688" t="str">
        <f t="shared" si="53"/>
        <v>mai/2023</v>
      </c>
    </row>
    <row r="1689" spans="1:14" x14ac:dyDescent="0.25">
      <c r="A1689" t="s">
        <v>1742</v>
      </c>
      <c r="B1689">
        <v>628</v>
      </c>
      <c r="C1689" t="s">
        <v>24</v>
      </c>
      <c r="D1689" t="s">
        <v>19</v>
      </c>
      <c r="E1689" t="s">
        <v>15</v>
      </c>
      <c r="F1689" t="s">
        <v>16</v>
      </c>
      <c r="G1689" s="16">
        <v>45301.491574074083</v>
      </c>
      <c r="H1689" s="16"/>
      <c r="I1689" s="16"/>
      <c r="J1689" s="16"/>
      <c r="K1689">
        <v>0.34</v>
      </c>
      <c r="L1689" t="s">
        <v>50</v>
      </c>
      <c r="M1689">
        <f t="shared" si="52"/>
        <v>99999</v>
      </c>
      <c r="N1689" t="str">
        <f t="shared" si="53"/>
        <v>jan/2024</v>
      </c>
    </row>
    <row r="1690" spans="1:14" x14ac:dyDescent="0.25">
      <c r="A1690" t="s">
        <v>1743</v>
      </c>
      <c r="B1690">
        <v>715</v>
      </c>
      <c r="C1690" t="s">
        <v>34</v>
      </c>
      <c r="D1690" t="s">
        <v>44</v>
      </c>
      <c r="E1690" t="s">
        <v>15</v>
      </c>
      <c r="F1690" t="s">
        <v>27</v>
      </c>
      <c r="G1690" s="16">
        <v>45268.854212962957</v>
      </c>
      <c r="H1690" s="16">
        <v>45278.854212962957</v>
      </c>
      <c r="I1690" s="16"/>
      <c r="J1690" s="16"/>
      <c r="K1690">
        <v>0.55300000000000005</v>
      </c>
      <c r="L1690" t="s">
        <v>61</v>
      </c>
      <c r="M1690">
        <f t="shared" si="52"/>
        <v>99999</v>
      </c>
      <c r="N1690" t="str">
        <f t="shared" si="53"/>
        <v>dez/2023</v>
      </c>
    </row>
    <row r="1691" spans="1:14" x14ac:dyDescent="0.25">
      <c r="A1691" t="s">
        <v>1744</v>
      </c>
      <c r="B1691">
        <v>502</v>
      </c>
      <c r="C1691" t="s">
        <v>13</v>
      </c>
      <c r="D1691" t="s">
        <v>14</v>
      </c>
      <c r="E1691" t="s">
        <v>26</v>
      </c>
      <c r="F1691" t="s">
        <v>21</v>
      </c>
      <c r="G1691" s="16">
        <v>45921.629965277767</v>
      </c>
      <c r="H1691" s="16">
        <v>45939.629965277767</v>
      </c>
      <c r="I1691" s="16"/>
      <c r="J1691" s="16"/>
      <c r="K1691">
        <v>5.6000000000000001E-2</v>
      </c>
      <c r="L1691" t="s">
        <v>50</v>
      </c>
      <c r="M1691">
        <f t="shared" si="52"/>
        <v>99999</v>
      </c>
      <c r="N1691" t="str">
        <f t="shared" si="53"/>
        <v>set/2025</v>
      </c>
    </row>
    <row r="1692" spans="1:14" x14ac:dyDescent="0.25">
      <c r="A1692" t="s">
        <v>1745</v>
      </c>
      <c r="B1692">
        <v>528</v>
      </c>
      <c r="C1692" t="s">
        <v>24</v>
      </c>
      <c r="D1692" t="s">
        <v>19</v>
      </c>
      <c r="E1692" t="s">
        <v>15</v>
      </c>
      <c r="F1692" t="s">
        <v>21</v>
      </c>
      <c r="G1692" s="16">
        <v>45024.089259259257</v>
      </c>
      <c r="H1692" s="16">
        <v>45043.089259259257</v>
      </c>
      <c r="I1692" s="16">
        <v>45064.089259259257</v>
      </c>
      <c r="J1692" s="16"/>
      <c r="K1692">
        <v>0.255</v>
      </c>
      <c r="L1692" t="s">
        <v>54</v>
      </c>
      <c r="M1692">
        <f t="shared" si="52"/>
        <v>99999</v>
      </c>
      <c r="N1692" t="str">
        <f t="shared" si="53"/>
        <v>abr/2023</v>
      </c>
    </row>
    <row r="1693" spans="1:14" x14ac:dyDescent="0.25">
      <c r="A1693" t="s">
        <v>1746</v>
      </c>
      <c r="B1693">
        <v>451</v>
      </c>
      <c r="C1693" t="s">
        <v>13</v>
      </c>
      <c r="D1693" t="s">
        <v>14</v>
      </c>
      <c r="E1693" t="s">
        <v>45</v>
      </c>
      <c r="F1693" t="s">
        <v>31</v>
      </c>
      <c r="G1693" s="16">
        <v>45524.221620370372</v>
      </c>
      <c r="H1693" s="16"/>
      <c r="I1693" s="16"/>
      <c r="J1693" s="16"/>
      <c r="K1693">
        <v>0.24099999999999999</v>
      </c>
      <c r="L1693" t="s">
        <v>22</v>
      </c>
      <c r="M1693">
        <f t="shared" si="52"/>
        <v>99999</v>
      </c>
      <c r="N1693" t="str">
        <f t="shared" si="53"/>
        <v>ago/2024</v>
      </c>
    </row>
    <row r="1694" spans="1:14" x14ac:dyDescent="0.25">
      <c r="A1694" t="s">
        <v>1747</v>
      </c>
      <c r="B1694">
        <v>371</v>
      </c>
      <c r="C1694" t="s">
        <v>13</v>
      </c>
      <c r="D1694" t="s">
        <v>19</v>
      </c>
      <c r="E1694" t="s">
        <v>26</v>
      </c>
      <c r="F1694" t="s">
        <v>21</v>
      </c>
      <c r="G1694" s="16">
        <v>45726.266516203701</v>
      </c>
      <c r="H1694" s="16"/>
      <c r="I1694" s="16"/>
      <c r="J1694" s="16"/>
      <c r="K1694">
        <v>0.5</v>
      </c>
      <c r="L1694" t="s">
        <v>54</v>
      </c>
      <c r="M1694">
        <f t="shared" si="52"/>
        <v>99999</v>
      </c>
      <c r="N1694" t="str">
        <f t="shared" si="53"/>
        <v>mar/2025</v>
      </c>
    </row>
    <row r="1695" spans="1:14" x14ac:dyDescent="0.25">
      <c r="A1695" t="s">
        <v>1748</v>
      </c>
      <c r="B1695">
        <v>524</v>
      </c>
      <c r="C1695" t="s">
        <v>24</v>
      </c>
      <c r="D1695" t="s">
        <v>44</v>
      </c>
      <c r="E1695" t="s">
        <v>15</v>
      </c>
      <c r="F1695" t="s">
        <v>21</v>
      </c>
      <c r="G1695" s="16">
        <v>45625.49658564815</v>
      </c>
      <c r="H1695" s="16"/>
      <c r="I1695" s="16"/>
      <c r="J1695" s="16"/>
      <c r="K1695">
        <v>9.9000000000000005E-2</v>
      </c>
      <c r="L1695" t="s">
        <v>54</v>
      </c>
      <c r="M1695">
        <f t="shared" si="52"/>
        <v>99999</v>
      </c>
      <c r="N1695" t="str">
        <f t="shared" si="53"/>
        <v>nov/2024</v>
      </c>
    </row>
    <row r="1696" spans="1:14" x14ac:dyDescent="0.25">
      <c r="A1696" t="s">
        <v>1749</v>
      </c>
      <c r="B1696">
        <v>772</v>
      </c>
      <c r="C1696" t="s">
        <v>24</v>
      </c>
      <c r="D1696" t="s">
        <v>44</v>
      </c>
      <c r="E1696" t="s">
        <v>20</v>
      </c>
      <c r="F1696" t="s">
        <v>21</v>
      </c>
      <c r="G1696" s="16">
        <v>45403.955254629633</v>
      </c>
      <c r="H1696" s="16">
        <v>45415.955254629633</v>
      </c>
      <c r="I1696" s="16">
        <v>45429.955254629633</v>
      </c>
      <c r="J1696" s="16"/>
      <c r="K1696">
        <v>0.189</v>
      </c>
      <c r="L1696" t="s">
        <v>86</v>
      </c>
      <c r="M1696">
        <f t="shared" si="52"/>
        <v>99999</v>
      </c>
      <c r="N1696" t="str">
        <f t="shared" si="53"/>
        <v>abr/2024</v>
      </c>
    </row>
    <row r="1697" spans="1:14" x14ac:dyDescent="0.25">
      <c r="A1697" t="s">
        <v>1750</v>
      </c>
      <c r="B1697">
        <v>659</v>
      </c>
      <c r="C1697" t="s">
        <v>24</v>
      </c>
      <c r="D1697" t="s">
        <v>44</v>
      </c>
      <c r="E1697" t="s">
        <v>15</v>
      </c>
      <c r="F1697" t="s">
        <v>38</v>
      </c>
      <c r="G1697" s="16">
        <v>45310.551863425928</v>
      </c>
      <c r="H1697" s="16">
        <v>45313.551863425928</v>
      </c>
      <c r="I1697" s="16"/>
      <c r="J1697" s="16"/>
      <c r="K1697">
        <v>0.46200000000000002</v>
      </c>
      <c r="L1697" t="s">
        <v>28</v>
      </c>
      <c r="M1697">
        <f t="shared" si="52"/>
        <v>99999</v>
      </c>
      <c r="N1697" t="str">
        <f t="shared" si="53"/>
        <v>jan/2024</v>
      </c>
    </row>
    <row r="1698" spans="1:14" x14ac:dyDescent="0.25">
      <c r="A1698" t="s">
        <v>1751</v>
      </c>
      <c r="B1698">
        <v>839</v>
      </c>
      <c r="C1698" t="s">
        <v>24</v>
      </c>
      <c r="D1698" t="s">
        <v>79</v>
      </c>
      <c r="E1698" t="s">
        <v>26</v>
      </c>
      <c r="F1698" t="s">
        <v>38</v>
      </c>
      <c r="G1698" s="16">
        <v>45360.293761574067</v>
      </c>
      <c r="H1698" s="16">
        <v>45375.293761574067</v>
      </c>
      <c r="I1698" s="16">
        <v>45390.293761574067</v>
      </c>
      <c r="J1698" s="16"/>
      <c r="K1698">
        <v>0.186</v>
      </c>
      <c r="L1698" t="s">
        <v>39</v>
      </c>
      <c r="M1698">
        <f t="shared" si="52"/>
        <v>99999</v>
      </c>
      <c r="N1698" t="str">
        <f t="shared" si="53"/>
        <v>mar/2024</v>
      </c>
    </row>
    <row r="1699" spans="1:14" x14ac:dyDescent="0.25">
      <c r="A1699" t="s">
        <v>1752</v>
      </c>
      <c r="B1699">
        <v>345</v>
      </c>
      <c r="C1699" t="s">
        <v>13</v>
      </c>
      <c r="D1699" t="s">
        <v>14</v>
      </c>
      <c r="E1699" t="s">
        <v>57</v>
      </c>
      <c r="F1699" t="s">
        <v>27</v>
      </c>
      <c r="G1699" s="16">
        <v>45177.581921296303</v>
      </c>
      <c r="H1699" s="16">
        <v>45190.581921296303</v>
      </c>
      <c r="I1699" s="16">
        <v>45211.581921296303</v>
      </c>
      <c r="J1699" s="16"/>
      <c r="K1699">
        <v>0.30399999999999999</v>
      </c>
      <c r="L1699" t="s">
        <v>52</v>
      </c>
      <c r="M1699">
        <f t="shared" si="52"/>
        <v>99999</v>
      </c>
      <c r="N1699" t="str">
        <f t="shared" si="53"/>
        <v>set/2023</v>
      </c>
    </row>
    <row r="1700" spans="1:14" x14ac:dyDescent="0.25">
      <c r="A1700" t="s">
        <v>1753</v>
      </c>
      <c r="B1700">
        <v>300</v>
      </c>
      <c r="C1700" t="s">
        <v>24</v>
      </c>
      <c r="D1700" t="s">
        <v>14</v>
      </c>
      <c r="E1700" t="s">
        <v>26</v>
      </c>
      <c r="F1700" t="s">
        <v>38</v>
      </c>
      <c r="G1700" s="16">
        <v>45591.083993055552</v>
      </c>
      <c r="H1700" s="16">
        <v>45616.083993055552</v>
      </c>
      <c r="I1700" s="16">
        <v>45632.083993055552</v>
      </c>
      <c r="J1700" s="16">
        <v>45661.083993055552</v>
      </c>
      <c r="K1700">
        <v>0.14799999999999999</v>
      </c>
      <c r="L1700" t="s">
        <v>61</v>
      </c>
      <c r="M1700">
        <f t="shared" si="52"/>
        <v>70</v>
      </c>
      <c r="N1700" t="str">
        <f t="shared" si="53"/>
        <v>out/2024</v>
      </c>
    </row>
    <row r="1701" spans="1:14" x14ac:dyDescent="0.25">
      <c r="A1701" t="s">
        <v>1754</v>
      </c>
      <c r="B1701">
        <v>544</v>
      </c>
      <c r="C1701" t="s">
        <v>13</v>
      </c>
      <c r="D1701" t="s">
        <v>30</v>
      </c>
      <c r="E1701" t="s">
        <v>20</v>
      </c>
      <c r="F1701" t="s">
        <v>31</v>
      </c>
      <c r="G1701" s="16">
        <v>45024.679039351853</v>
      </c>
      <c r="H1701" s="16"/>
      <c r="I1701" s="16"/>
      <c r="J1701" s="16"/>
      <c r="K1701">
        <v>0.32300000000000001</v>
      </c>
      <c r="L1701" t="s">
        <v>69</v>
      </c>
      <c r="M1701">
        <f t="shared" si="52"/>
        <v>99999</v>
      </c>
      <c r="N1701" t="str">
        <f t="shared" si="53"/>
        <v>abr/2023</v>
      </c>
    </row>
    <row r="1702" spans="1:14" x14ac:dyDescent="0.25">
      <c r="A1702" t="s">
        <v>1755</v>
      </c>
      <c r="B1702">
        <v>518</v>
      </c>
      <c r="C1702" t="s">
        <v>13</v>
      </c>
      <c r="D1702" t="s">
        <v>25</v>
      </c>
      <c r="E1702" t="s">
        <v>57</v>
      </c>
      <c r="F1702" t="s">
        <v>38</v>
      </c>
      <c r="G1702" s="16">
        <v>45210.047326388893</v>
      </c>
      <c r="H1702" s="16"/>
      <c r="I1702" s="16"/>
      <c r="J1702" s="16"/>
      <c r="K1702">
        <v>0.52100000000000002</v>
      </c>
      <c r="L1702" t="s">
        <v>32</v>
      </c>
      <c r="M1702">
        <f t="shared" si="52"/>
        <v>99999</v>
      </c>
      <c r="N1702" t="str">
        <f t="shared" si="53"/>
        <v>out/2023</v>
      </c>
    </row>
    <row r="1703" spans="1:14" x14ac:dyDescent="0.25">
      <c r="A1703" t="s">
        <v>1756</v>
      </c>
      <c r="B1703">
        <v>590</v>
      </c>
      <c r="C1703" t="s">
        <v>48</v>
      </c>
      <c r="D1703" t="s">
        <v>14</v>
      </c>
      <c r="E1703" t="s">
        <v>20</v>
      </c>
      <c r="F1703" t="s">
        <v>21</v>
      </c>
      <c r="G1703" s="16">
        <v>45888.232418981483</v>
      </c>
      <c r="H1703" s="16"/>
      <c r="I1703" s="16"/>
      <c r="J1703" s="16"/>
      <c r="K1703">
        <v>0.52700000000000002</v>
      </c>
      <c r="L1703" t="s">
        <v>32</v>
      </c>
      <c r="M1703">
        <f t="shared" si="52"/>
        <v>99999</v>
      </c>
      <c r="N1703" t="str">
        <f t="shared" si="53"/>
        <v>ago/2025</v>
      </c>
    </row>
    <row r="1704" spans="1:14" x14ac:dyDescent="0.25">
      <c r="A1704" t="s">
        <v>1757</v>
      </c>
      <c r="B1704">
        <v>757</v>
      </c>
      <c r="C1704" t="s">
        <v>24</v>
      </c>
      <c r="D1704" t="s">
        <v>49</v>
      </c>
      <c r="E1704" t="s">
        <v>15</v>
      </c>
      <c r="F1704" t="s">
        <v>21</v>
      </c>
      <c r="G1704" s="16">
        <v>45371.446087962962</v>
      </c>
      <c r="H1704" s="16">
        <v>45388.446087962962</v>
      </c>
      <c r="I1704" s="16">
        <v>45390.446087962962</v>
      </c>
      <c r="J1704" s="16">
        <v>45419.446087962962</v>
      </c>
      <c r="K1704">
        <v>0.16900000000000001</v>
      </c>
      <c r="L1704" t="s">
        <v>58</v>
      </c>
      <c r="M1704">
        <f t="shared" si="52"/>
        <v>48</v>
      </c>
      <c r="N1704" t="str">
        <f t="shared" si="53"/>
        <v>mar/2024</v>
      </c>
    </row>
    <row r="1705" spans="1:14" x14ac:dyDescent="0.25">
      <c r="A1705" t="s">
        <v>1758</v>
      </c>
      <c r="B1705">
        <v>503</v>
      </c>
      <c r="C1705" t="s">
        <v>13</v>
      </c>
      <c r="D1705" t="s">
        <v>49</v>
      </c>
      <c r="E1705" t="s">
        <v>26</v>
      </c>
      <c r="F1705" t="s">
        <v>16</v>
      </c>
      <c r="G1705" s="16">
        <v>45555.847048611111</v>
      </c>
      <c r="H1705" s="16"/>
      <c r="I1705" s="16"/>
      <c r="J1705" s="16"/>
      <c r="K1705">
        <v>0.14299999999999999</v>
      </c>
      <c r="L1705" t="s">
        <v>89</v>
      </c>
      <c r="M1705">
        <f t="shared" si="52"/>
        <v>99999</v>
      </c>
      <c r="N1705" t="str">
        <f t="shared" si="53"/>
        <v>set/2024</v>
      </c>
    </row>
    <row r="1706" spans="1:14" x14ac:dyDescent="0.25">
      <c r="A1706" t="s">
        <v>1759</v>
      </c>
      <c r="B1706">
        <v>501</v>
      </c>
      <c r="C1706" t="s">
        <v>13</v>
      </c>
      <c r="D1706" t="s">
        <v>30</v>
      </c>
      <c r="E1706" t="s">
        <v>57</v>
      </c>
      <c r="F1706" t="s">
        <v>21</v>
      </c>
      <c r="G1706" s="16">
        <v>45420.796770833331</v>
      </c>
      <c r="H1706" s="16">
        <v>45435.796770833331</v>
      </c>
      <c r="I1706" s="16">
        <v>45451.796770833331</v>
      </c>
      <c r="J1706" s="16">
        <v>45465.796770833331</v>
      </c>
      <c r="K1706">
        <v>0.48699999999999999</v>
      </c>
      <c r="L1706" t="s">
        <v>106</v>
      </c>
      <c r="M1706">
        <f t="shared" si="52"/>
        <v>45</v>
      </c>
      <c r="N1706" t="str">
        <f t="shared" si="53"/>
        <v>mai/2024</v>
      </c>
    </row>
    <row r="1707" spans="1:14" x14ac:dyDescent="0.25">
      <c r="A1707" t="s">
        <v>1760</v>
      </c>
      <c r="B1707">
        <v>781</v>
      </c>
      <c r="C1707" t="s">
        <v>24</v>
      </c>
      <c r="D1707" t="s">
        <v>44</v>
      </c>
      <c r="E1707" t="s">
        <v>20</v>
      </c>
      <c r="F1707" t="s">
        <v>21</v>
      </c>
      <c r="G1707" s="16">
        <v>45485.374699074076</v>
      </c>
      <c r="H1707" s="16">
        <v>45488.374699074076</v>
      </c>
      <c r="I1707" s="16"/>
      <c r="J1707" s="16"/>
      <c r="K1707">
        <v>0.188</v>
      </c>
      <c r="L1707" t="s">
        <v>71</v>
      </c>
      <c r="M1707">
        <f t="shared" si="52"/>
        <v>99999</v>
      </c>
      <c r="N1707" t="str">
        <f t="shared" si="53"/>
        <v>jul/2024</v>
      </c>
    </row>
    <row r="1708" spans="1:14" x14ac:dyDescent="0.25">
      <c r="A1708" t="s">
        <v>1761</v>
      </c>
      <c r="B1708">
        <v>810</v>
      </c>
      <c r="C1708" t="s">
        <v>13</v>
      </c>
      <c r="D1708" t="s">
        <v>44</v>
      </c>
      <c r="E1708" t="s">
        <v>20</v>
      </c>
      <c r="F1708" t="s">
        <v>21</v>
      </c>
      <c r="G1708" s="16">
        <v>45629.677534722221</v>
      </c>
      <c r="H1708" s="16"/>
      <c r="I1708" s="16"/>
      <c r="J1708" s="16"/>
      <c r="K1708">
        <v>0.13</v>
      </c>
      <c r="L1708" t="s">
        <v>32</v>
      </c>
      <c r="M1708">
        <f t="shared" si="52"/>
        <v>99999</v>
      </c>
      <c r="N1708" t="str">
        <f t="shared" si="53"/>
        <v>dez/2024</v>
      </c>
    </row>
    <row r="1709" spans="1:14" x14ac:dyDescent="0.25">
      <c r="A1709" t="s">
        <v>1762</v>
      </c>
      <c r="B1709">
        <v>577</v>
      </c>
      <c r="C1709" t="s">
        <v>34</v>
      </c>
      <c r="D1709" t="s">
        <v>44</v>
      </c>
      <c r="E1709" t="s">
        <v>57</v>
      </c>
      <c r="F1709" t="s">
        <v>21</v>
      </c>
      <c r="G1709" s="16">
        <v>45464.757592592592</v>
      </c>
      <c r="H1709" s="16">
        <v>45464.757592592592</v>
      </c>
      <c r="I1709" s="16">
        <v>45481.757592592592</v>
      </c>
      <c r="J1709" s="16">
        <v>45498.757592592592</v>
      </c>
      <c r="K1709">
        <v>0.23599999999999999</v>
      </c>
      <c r="L1709" t="s">
        <v>71</v>
      </c>
      <c r="M1709">
        <f t="shared" si="52"/>
        <v>34</v>
      </c>
      <c r="N1709" t="str">
        <f t="shared" si="53"/>
        <v>jun/2024</v>
      </c>
    </row>
    <row r="1710" spans="1:14" x14ac:dyDescent="0.25">
      <c r="A1710" t="s">
        <v>1763</v>
      </c>
      <c r="B1710">
        <v>315</v>
      </c>
      <c r="C1710" t="s">
        <v>24</v>
      </c>
      <c r="D1710" t="s">
        <v>49</v>
      </c>
      <c r="E1710" t="s">
        <v>45</v>
      </c>
      <c r="F1710" t="s">
        <v>21</v>
      </c>
      <c r="G1710" s="16">
        <v>45625.427858796298</v>
      </c>
      <c r="H1710" s="16">
        <v>45645.427858796298</v>
      </c>
      <c r="I1710" s="16">
        <v>45659.427858796298</v>
      </c>
      <c r="J1710" s="16"/>
      <c r="K1710">
        <v>0.224</v>
      </c>
      <c r="L1710" t="s">
        <v>61</v>
      </c>
      <c r="M1710">
        <f t="shared" si="52"/>
        <v>99999</v>
      </c>
      <c r="N1710" t="str">
        <f t="shared" si="53"/>
        <v>nov/2024</v>
      </c>
    </row>
    <row r="1711" spans="1:14" x14ac:dyDescent="0.25">
      <c r="A1711" t="s">
        <v>1764</v>
      </c>
      <c r="B1711">
        <v>824</v>
      </c>
      <c r="C1711" t="s">
        <v>48</v>
      </c>
      <c r="D1711" t="s">
        <v>14</v>
      </c>
      <c r="E1711" t="s">
        <v>15</v>
      </c>
      <c r="F1711" t="s">
        <v>31</v>
      </c>
      <c r="G1711" s="16">
        <v>45495.200856481482</v>
      </c>
      <c r="H1711" s="16">
        <v>45511.200856481482</v>
      </c>
      <c r="I1711" s="16">
        <v>45519.200856481482</v>
      </c>
      <c r="J1711" s="16"/>
      <c r="K1711">
        <v>0.504</v>
      </c>
      <c r="L1711" t="s">
        <v>41</v>
      </c>
      <c r="M1711">
        <f t="shared" si="52"/>
        <v>99999</v>
      </c>
      <c r="N1711" t="str">
        <f t="shared" si="53"/>
        <v>jul/2024</v>
      </c>
    </row>
    <row r="1712" spans="1:14" x14ac:dyDescent="0.25">
      <c r="A1712" t="s">
        <v>1765</v>
      </c>
      <c r="B1712">
        <v>655</v>
      </c>
      <c r="C1712" t="s">
        <v>74</v>
      </c>
      <c r="D1712" t="s">
        <v>30</v>
      </c>
      <c r="E1712" t="s">
        <v>15</v>
      </c>
      <c r="F1712" t="s">
        <v>21</v>
      </c>
      <c r="G1712" s="16">
        <v>45870.288171296299</v>
      </c>
      <c r="H1712" s="16"/>
      <c r="I1712" s="16"/>
      <c r="J1712" s="16"/>
      <c r="K1712">
        <v>0.20599999999999999</v>
      </c>
      <c r="L1712" t="s">
        <v>54</v>
      </c>
      <c r="M1712">
        <f t="shared" si="52"/>
        <v>99999</v>
      </c>
      <c r="N1712" t="str">
        <f t="shared" si="53"/>
        <v>ago/2025</v>
      </c>
    </row>
    <row r="1713" spans="1:14" x14ac:dyDescent="0.25">
      <c r="A1713" t="s">
        <v>1766</v>
      </c>
      <c r="B1713">
        <v>655</v>
      </c>
      <c r="C1713" t="s">
        <v>48</v>
      </c>
      <c r="D1713" t="s">
        <v>44</v>
      </c>
      <c r="E1713" t="s">
        <v>15</v>
      </c>
      <c r="F1713" t="s">
        <v>21</v>
      </c>
      <c r="G1713" s="16">
        <v>44943.709687499999</v>
      </c>
      <c r="H1713" s="16"/>
      <c r="I1713" s="16"/>
      <c r="J1713" s="16"/>
      <c r="K1713">
        <v>0.51900000000000002</v>
      </c>
      <c r="L1713" t="s">
        <v>41</v>
      </c>
      <c r="M1713">
        <f t="shared" si="52"/>
        <v>99999</v>
      </c>
      <c r="N1713" t="str">
        <f t="shared" si="53"/>
        <v>jan/2023</v>
      </c>
    </row>
    <row r="1714" spans="1:14" x14ac:dyDescent="0.25">
      <c r="A1714" t="s">
        <v>1767</v>
      </c>
      <c r="B1714">
        <v>377</v>
      </c>
      <c r="C1714" t="s">
        <v>24</v>
      </c>
      <c r="D1714" t="s">
        <v>44</v>
      </c>
      <c r="E1714" t="s">
        <v>15</v>
      </c>
      <c r="F1714" t="s">
        <v>16</v>
      </c>
      <c r="G1714" s="16">
        <v>44978.034166666657</v>
      </c>
      <c r="H1714" s="16">
        <v>44993.034166666657</v>
      </c>
      <c r="I1714" s="16">
        <v>45006.034166666657</v>
      </c>
      <c r="J1714" s="16"/>
      <c r="K1714">
        <v>0.30499999999999999</v>
      </c>
      <c r="L1714" t="s">
        <v>50</v>
      </c>
      <c r="M1714">
        <f t="shared" si="52"/>
        <v>99999</v>
      </c>
      <c r="N1714" t="str">
        <f t="shared" si="53"/>
        <v>fev/2023</v>
      </c>
    </row>
    <row r="1715" spans="1:14" x14ac:dyDescent="0.25">
      <c r="A1715" t="s">
        <v>1768</v>
      </c>
      <c r="B1715">
        <v>366</v>
      </c>
      <c r="C1715" t="s">
        <v>13</v>
      </c>
      <c r="D1715" t="s">
        <v>30</v>
      </c>
      <c r="E1715" t="s">
        <v>15</v>
      </c>
      <c r="F1715" t="s">
        <v>16</v>
      </c>
      <c r="G1715" s="16">
        <v>45957.060439814813</v>
      </c>
      <c r="H1715" s="16"/>
      <c r="I1715" s="16"/>
      <c r="J1715" s="16"/>
      <c r="K1715">
        <v>0.41399999999999998</v>
      </c>
      <c r="L1715" t="s">
        <v>50</v>
      </c>
      <c r="M1715">
        <f t="shared" si="52"/>
        <v>99999</v>
      </c>
      <c r="N1715" t="str">
        <f t="shared" si="53"/>
        <v>out/2025</v>
      </c>
    </row>
    <row r="1716" spans="1:14" x14ac:dyDescent="0.25">
      <c r="A1716" t="s">
        <v>1769</v>
      </c>
      <c r="B1716">
        <v>513</v>
      </c>
      <c r="C1716" t="s">
        <v>13</v>
      </c>
      <c r="D1716" t="s">
        <v>25</v>
      </c>
      <c r="E1716" t="s">
        <v>15</v>
      </c>
      <c r="F1716" t="s">
        <v>38</v>
      </c>
      <c r="G1716" s="16">
        <v>45881.14775462963</v>
      </c>
      <c r="H1716" s="16">
        <v>45895.14775462963</v>
      </c>
      <c r="I1716" s="16">
        <v>45904.14775462963</v>
      </c>
      <c r="J1716" s="16"/>
      <c r="K1716">
        <v>0.214</v>
      </c>
      <c r="L1716" t="s">
        <v>89</v>
      </c>
      <c r="M1716">
        <f t="shared" si="52"/>
        <v>99999</v>
      </c>
      <c r="N1716" t="str">
        <f t="shared" si="53"/>
        <v>ago/2025</v>
      </c>
    </row>
    <row r="1717" spans="1:14" x14ac:dyDescent="0.25">
      <c r="A1717" t="s">
        <v>1770</v>
      </c>
      <c r="B1717">
        <v>748</v>
      </c>
      <c r="C1717" t="s">
        <v>24</v>
      </c>
      <c r="D1717" t="s">
        <v>30</v>
      </c>
      <c r="E1717" t="s">
        <v>15</v>
      </c>
      <c r="F1717" t="s">
        <v>31</v>
      </c>
      <c r="G1717" s="16">
        <v>45426.406284722223</v>
      </c>
      <c r="H1717" s="16">
        <v>45448.406284722223</v>
      </c>
      <c r="I1717" s="16">
        <v>45451.406284722223</v>
      </c>
      <c r="J1717" s="16">
        <v>45470.406284722223</v>
      </c>
      <c r="K1717">
        <v>0.24199999999999999</v>
      </c>
      <c r="L1717" t="s">
        <v>54</v>
      </c>
      <c r="M1717">
        <f t="shared" si="52"/>
        <v>44</v>
      </c>
      <c r="N1717" t="str">
        <f t="shared" si="53"/>
        <v>mai/2024</v>
      </c>
    </row>
    <row r="1718" spans="1:14" x14ac:dyDescent="0.25">
      <c r="A1718" t="s">
        <v>1771</v>
      </c>
      <c r="B1718">
        <v>732</v>
      </c>
      <c r="C1718" t="s">
        <v>13</v>
      </c>
      <c r="D1718" t="s">
        <v>14</v>
      </c>
      <c r="E1718" t="s">
        <v>20</v>
      </c>
      <c r="F1718" t="s">
        <v>21</v>
      </c>
      <c r="G1718" s="16">
        <v>45801.198981481481</v>
      </c>
      <c r="H1718" s="16"/>
      <c r="I1718" s="16"/>
      <c r="J1718" s="16"/>
      <c r="K1718">
        <v>0.17100000000000001</v>
      </c>
      <c r="L1718" t="s">
        <v>106</v>
      </c>
      <c r="M1718">
        <f t="shared" si="52"/>
        <v>99999</v>
      </c>
      <c r="N1718" t="str">
        <f t="shared" si="53"/>
        <v>mai/2025</v>
      </c>
    </row>
    <row r="1719" spans="1:14" x14ac:dyDescent="0.25">
      <c r="A1719" t="s">
        <v>1772</v>
      </c>
      <c r="B1719">
        <v>844</v>
      </c>
      <c r="C1719" t="s">
        <v>34</v>
      </c>
      <c r="D1719" t="s">
        <v>14</v>
      </c>
      <c r="E1719" t="s">
        <v>15</v>
      </c>
      <c r="F1719" t="s">
        <v>16</v>
      </c>
      <c r="G1719" s="16">
        <v>45416.668969907398</v>
      </c>
      <c r="H1719" s="16"/>
      <c r="I1719" s="16"/>
      <c r="J1719" s="16"/>
      <c r="K1719">
        <v>0.27500000000000002</v>
      </c>
      <c r="L1719" t="s">
        <v>69</v>
      </c>
      <c r="M1719">
        <f t="shared" si="52"/>
        <v>99999</v>
      </c>
      <c r="N1719" t="str">
        <f t="shared" si="53"/>
        <v>mai/2024</v>
      </c>
    </row>
    <row r="1720" spans="1:14" x14ac:dyDescent="0.25">
      <c r="A1720" t="s">
        <v>1773</v>
      </c>
      <c r="B1720">
        <v>414</v>
      </c>
      <c r="C1720" t="s">
        <v>13</v>
      </c>
      <c r="D1720" t="s">
        <v>30</v>
      </c>
      <c r="E1720" t="s">
        <v>15</v>
      </c>
      <c r="F1720" t="s">
        <v>38</v>
      </c>
      <c r="G1720" s="16">
        <v>44942.144756944443</v>
      </c>
      <c r="H1720" s="16"/>
      <c r="I1720" s="16"/>
      <c r="J1720" s="16"/>
      <c r="K1720">
        <v>2.8000000000000001E-2</v>
      </c>
      <c r="L1720" t="s">
        <v>89</v>
      </c>
      <c r="M1720">
        <f t="shared" si="52"/>
        <v>99999</v>
      </c>
      <c r="N1720" t="str">
        <f t="shared" si="53"/>
        <v>jan/2023</v>
      </c>
    </row>
    <row r="1721" spans="1:14" x14ac:dyDescent="0.25">
      <c r="A1721" t="s">
        <v>1774</v>
      </c>
      <c r="B1721">
        <v>719</v>
      </c>
      <c r="C1721" t="s">
        <v>13</v>
      </c>
      <c r="D1721" t="s">
        <v>30</v>
      </c>
      <c r="E1721" t="s">
        <v>45</v>
      </c>
      <c r="F1721" t="s">
        <v>38</v>
      </c>
      <c r="G1721" s="16">
        <v>45944.971076388887</v>
      </c>
      <c r="H1721" s="16">
        <v>45955.971076388887</v>
      </c>
      <c r="I1721" s="16">
        <v>45959.971076388887</v>
      </c>
      <c r="J1721" s="16">
        <v>45976.971076388887</v>
      </c>
      <c r="K1721">
        <v>4.8000000000000001E-2</v>
      </c>
      <c r="L1721" t="s">
        <v>32</v>
      </c>
      <c r="M1721">
        <f t="shared" si="52"/>
        <v>32</v>
      </c>
      <c r="N1721" t="str">
        <f t="shared" si="53"/>
        <v>out/2025</v>
      </c>
    </row>
    <row r="1722" spans="1:14" x14ac:dyDescent="0.25">
      <c r="A1722" t="s">
        <v>1775</v>
      </c>
      <c r="B1722">
        <v>798</v>
      </c>
      <c r="C1722" t="s">
        <v>24</v>
      </c>
      <c r="D1722" t="s">
        <v>49</v>
      </c>
      <c r="E1722" t="s">
        <v>57</v>
      </c>
      <c r="F1722" t="s">
        <v>31</v>
      </c>
      <c r="G1722" s="16">
        <v>45035.006886574083</v>
      </c>
      <c r="H1722" s="16"/>
      <c r="I1722" s="16"/>
      <c r="J1722" s="16"/>
      <c r="K1722">
        <v>0.308</v>
      </c>
      <c r="L1722" t="s">
        <v>28</v>
      </c>
      <c r="M1722">
        <f t="shared" si="52"/>
        <v>99999</v>
      </c>
      <c r="N1722" t="str">
        <f t="shared" si="53"/>
        <v>abr/2023</v>
      </c>
    </row>
    <row r="1723" spans="1:14" x14ac:dyDescent="0.25">
      <c r="A1723" t="s">
        <v>1776</v>
      </c>
      <c r="B1723">
        <v>679</v>
      </c>
      <c r="C1723" t="s">
        <v>48</v>
      </c>
      <c r="D1723" t="s">
        <v>44</v>
      </c>
      <c r="E1723" t="s">
        <v>15</v>
      </c>
      <c r="F1723" t="s">
        <v>38</v>
      </c>
      <c r="G1723" s="16">
        <v>45847.036828703713</v>
      </c>
      <c r="H1723" s="16"/>
      <c r="I1723" s="16"/>
      <c r="J1723" s="16"/>
      <c r="K1723">
        <v>0.52400000000000002</v>
      </c>
      <c r="L1723" t="s">
        <v>64</v>
      </c>
      <c r="M1723">
        <f t="shared" si="52"/>
        <v>99999</v>
      </c>
      <c r="N1723" t="str">
        <f t="shared" si="53"/>
        <v>jul/2025</v>
      </c>
    </row>
    <row r="1724" spans="1:14" x14ac:dyDescent="0.25">
      <c r="A1724" t="s">
        <v>1777</v>
      </c>
      <c r="B1724">
        <v>442</v>
      </c>
      <c r="C1724" t="s">
        <v>13</v>
      </c>
      <c r="D1724" t="s">
        <v>19</v>
      </c>
      <c r="E1724" t="s">
        <v>15</v>
      </c>
      <c r="F1724" t="s">
        <v>38</v>
      </c>
      <c r="G1724" s="16">
        <v>45042.582152777781</v>
      </c>
      <c r="H1724" s="16"/>
      <c r="I1724" s="16"/>
      <c r="J1724" s="16"/>
      <c r="K1724">
        <v>0.17</v>
      </c>
      <c r="L1724" t="s">
        <v>86</v>
      </c>
      <c r="M1724">
        <f t="shared" si="52"/>
        <v>99999</v>
      </c>
      <c r="N1724" t="str">
        <f t="shared" si="53"/>
        <v>abr/2023</v>
      </c>
    </row>
    <row r="1725" spans="1:14" x14ac:dyDescent="0.25">
      <c r="A1725" t="s">
        <v>1778</v>
      </c>
      <c r="B1725">
        <v>323</v>
      </c>
      <c r="C1725" t="s">
        <v>34</v>
      </c>
      <c r="D1725" t="s">
        <v>79</v>
      </c>
      <c r="E1725" t="s">
        <v>15</v>
      </c>
      <c r="F1725" t="s">
        <v>38</v>
      </c>
      <c r="G1725" s="16">
        <v>45704.888865740737</v>
      </c>
      <c r="H1725" s="16">
        <v>45711.888865740737</v>
      </c>
      <c r="I1725" s="16">
        <v>45725.888865740737</v>
      </c>
      <c r="J1725" s="16">
        <v>45746.888865740737</v>
      </c>
      <c r="K1725">
        <v>0.157</v>
      </c>
      <c r="L1725" t="s">
        <v>71</v>
      </c>
      <c r="M1725">
        <f t="shared" si="52"/>
        <v>42</v>
      </c>
      <c r="N1725" t="str">
        <f t="shared" si="53"/>
        <v>fev/2025</v>
      </c>
    </row>
    <row r="1726" spans="1:14" x14ac:dyDescent="0.25">
      <c r="A1726" t="s">
        <v>1779</v>
      </c>
      <c r="B1726">
        <v>838</v>
      </c>
      <c r="C1726" t="s">
        <v>24</v>
      </c>
      <c r="D1726" t="s">
        <v>14</v>
      </c>
      <c r="E1726" t="s">
        <v>15</v>
      </c>
      <c r="F1726" t="s">
        <v>38</v>
      </c>
      <c r="G1726" s="16">
        <v>45802.63858796296</v>
      </c>
      <c r="H1726" s="16"/>
      <c r="I1726" s="16"/>
      <c r="J1726" s="16"/>
      <c r="K1726">
        <v>0.374</v>
      </c>
      <c r="L1726" t="s">
        <v>86</v>
      </c>
      <c r="M1726">
        <f t="shared" si="52"/>
        <v>99999</v>
      </c>
      <c r="N1726" t="str">
        <f t="shared" si="53"/>
        <v>mai/2025</v>
      </c>
    </row>
    <row r="1727" spans="1:14" x14ac:dyDescent="0.25">
      <c r="A1727" t="s">
        <v>1780</v>
      </c>
      <c r="B1727">
        <v>374</v>
      </c>
      <c r="C1727" t="s">
        <v>13</v>
      </c>
      <c r="D1727" t="s">
        <v>49</v>
      </c>
      <c r="E1727" t="s">
        <v>15</v>
      </c>
      <c r="F1727" t="s">
        <v>16</v>
      </c>
      <c r="G1727" s="16">
        <v>45154.181597222218</v>
      </c>
      <c r="H1727" s="16">
        <v>45182.181597222218</v>
      </c>
      <c r="I1727" s="16"/>
      <c r="J1727" s="16"/>
      <c r="K1727">
        <v>0.16400000000000001</v>
      </c>
      <c r="L1727" t="s">
        <v>58</v>
      </c>
      <c r="M1727">
        <f t="shared" si="52"/>
        <v>99999</v>
      </c>
      <c r="N1727" t="str">
        <f t="shared" si="53"/>
        <v>ago/2023</v>
      </c>
    </row>
    <row r="1728" spans="1:14" x14ac:dyDescent="0.25">
      <c r="A1728" t="s">
        <v>1781</v>
      </c>
      <c r="B1728">
        <v>834</v>
      </c>
      <c r="C1728" t="s">
        <v>24</v>
      </c>
      <c r="D1728" t="s">
        <v>14</v>
      </c>
      <c r="E1728" t="s">
        <v>45</v>
      </c>
      <c r="F1728" t="s">
        <v>38</v>
      </c>
      <c r="G1728" s="16">
        <v>45912.091331018521</v>
      </c>
      <c r="H1728" s="16">
        <v>45925.091331018521</v>
      </c>
      <c r="I1728" s="16">
        <v>45928.091331018521</v>
      </c>
      <c r="J1728" s="16">
        <v>45947.091331018521</v>
      </c>
      <c r="K1728">
        <v>0.48299999999999998</v>
      </c>
      <c r="L1728" t="s">
        <v>106</v>
      </c>
      <c r="M1728">
        <f t="shared" si="52"/>
        <v>35</v>
      </c>
      <c r="N1728" t="str">
        <f t="shared" si="53"/>
        <v>set/2025</v>
      </c>
    </row>
    <row r="1729" spans="1:14" x14ac:dyDescent="0.25">
      <c r="A1729" t="s">
        <v>1782</v>
      </c>
      <c r="B1729">
        <v>340</v>
      </c>
      <c r="C1729" t="s">
        <v>34</v>
      </c>
      <c r="D1729" t="s">
        <v>44</v>
      </c>
      <c r="E1729" t="s">
        <v>57</v>
      </c>
      <c r="F1729" t="s">
        <v>21</v>
      </c>
      <c r="G1729" s="16">
        <v>45739.383738425917</v>
      </c>
      <c r="H1729" s="16">
        <v>45762.383738425917</v>
      </c>
      <c r="I1729" s="16">
        <v>45766.383738425917</v>
      </c>
      <c r="J1729" s="16">
        <v>45767.383738425917</v>
      </c>
      <c r="K1729">
        <v>0.29099999999999998</v>
      </c>
      <c r="L1729" t="s">
        <v>35</v>
      </c>
      <c r="M1729">
        <f t="shared" si="52"/>
        <v>28</v>
      </c>
      <c r="N1729" t="str">
        <f t="shared" si="53"/>
        <v>mar/2025</v>
      </c>
    </row>
    <row r="1730" spans="1:14" x14ac:dyDescent="0.25">
      <c r="A1730" t="s">
        <v>1783</v>
      </c>
      <c r="B1730">
        <v>712</v>
      </c>
      <c r="C1730" t="s">
        <v>13</v>
      </c>
      <c r="D1730" t="s">
        <v>44</v>
      </c>
      <c r="E1730" t="s">
        <v>45</v>
      </c>
      <c r="F1730" t="s">
        <v>31</v>
      </c>
      <c r="G1730" s="16">
        <v>45112.213391203702</v>
      </c>
      <c r="H1730" s="16">
        <v>45128.213391203702</v>
      </c>
      <c r="I1730" s="16">
        <v>45143.213391203702</v>
      </c>
      <c r="J1730" s="16">
        <v>45160.213391203702</v>
      </c>
      <c r="K1730">
        <v>0.29399999999999998</v>
      </c>
      <c r="L1730" t="s">
        <v>41</v>
      </c>
      <c r="M1730">
        <f t="shared" si="52"/>
        <v>48</v>
      </c>
      <c r="N1730" t="str">
        <f t="shared" si="53"/>
        <v>jul/2023</v>
      </c>
    </row>
    <row r="1731" spans="1:14" x14ac:dyDescent="0.25">
      <c r="A1731" t="s">
        <v>1784</v>
      </c>
      <c r="B1731">
        <v>714</v>
      </c>
      <c r="C1731" t="s">
        <v>24</v>
      </c>
      <c r="D1731" t="s">
        <v>49</v>
      </c>
      <c r="E1731" t="s">
        <v>15</v>
      </c>
      <c r="F1731" t="s">
        <v>27</v>
      </c>
      <c r="G1731" s="16">
        <v>45165.498437499999</v>
      </c>
      <c r="H1731" s="16">
        <v>45193.498437499999</v>
      </c>
      <c r="I1731" s="16">
        <v>45203.498437499999</v>
      </c>
      <c r="J1731" s="16">
        <v>45222.498437499999</v>
      </c>
      <c r="K1731">
        <v>0.26900000000000002</v>
      </c>
      <c r="L1731" t="s">
        <v>41</v>
      </c>
      <c r="M1731">
        <f t="shared" ref="M1731:M1794" si="54">IF(_xlfn.DAYS(J1731,G1731) &gt; 0, _xlfn.DAYS(J1731,G1731), 99999)</f>
        <v>57</v>
      </c>
      <c r="N1731" t="str">
        <f t="shared" ref="N1731:N1794" si="55">TEXT(G1731, "mmm/aaaa")</f>
        <v>ago/2023</v>
      </c>
    </row>
    <row r="1732" spans="1:14" x14ac:dyDescent="0.25">
      <c r="A1732" t="s">
        <v>1785</v>
      </c>
      <c r="B1732">
        <v>748</v>
      </c>
      <c r="C1732" t="s">
        <v>13</v>
      </c>
      <c r="D1732" t="s">
        <v>44</v>
      </c>
      <c r="E1732" t="s">
        <v>15</v>
      </c>
      <c r="F1732" t="s">
        <v>21</v>
      </c>
      <c r="G1732" s="16">
        <v>45055.379502314812</v>
      </c>
      <c r="H1732" s="16"/>
      <c r="I1732" s="16"/>
      <c r="J1732" s="16"/>
      <c r="K1732">
        <v>0.311</v>
      </c>
      <c r="L1732" t="s">
        <v>32</v>
      </c>
      <c r="M1732">
        <f t="shared" si="54"/>
        <v>99999</v>
      </c>
      <c r="N1732" t="str">
        <f t="shared" si="55"/>
        <v>mai/2023</v>
      </c>
    </row>
    <row r="1733" spans="1:14" x14ac:dyDescent="0.25">
      <c r="A1733" t="s">
        <v>1786</v>
      </c>
      <c r="B1733">
        <v>735</v>
      </c>
      <c r="C1733" t="s">
        <v>34</v>
      </c>
      <c r="D1733" t="s">
        <v>19</v>
      </c>
      <c r="E1733" t="s">
        <v>15</v>
      </c>
      <c r="F1733" t="s">
        <v>16</v>
      </c>
      <c r="G1733" s="16">
        <v>45663.621030092603</v>
      </c>
      <c r="H1733" s="16">
        <v>45691.621030092603</v>
      </c>
      <c r="I1733" s="16">
        <v>45705.621030092603</v>
      </c>
      <c r="J1733" s="16">
        <v>45736.621030092603</v>
      </c>
      <c r="K1733">
        <v>0.26700000000000002</v>
      </c>
      <c r="L1733" t="s">
        <v>28</v>
      </c>
      <c r="M1733">
        <f t="shared" si="54"/>
        <v>73</v>
      </c>
      <c r="N1733" t="str">
        <f t="shared" si="55"/>
        <v>jan/2025</v>
      </c>
    </row>
    <row r="1734" spans="1:14" x14ac:dyDescent="0.25">
      <c r="A1734" t="s">
        <v>1787</v>
      </c>
      <c r="B1734">
        <v>538</v>
      </c>
      <c r="C1734" t="s">
        <v>24</v>
      </c>
      <c r="D1734" t="s">
        <v>44</v>
      </c>
      <c r="E1734" t="s">
        <v>15</v>
      </c>
      <c r="F1734" t="s">
        <v>38</v>
      </c>
      <c r="G1734" s="16">
        <v>45531.170347222222</v>
      </c>
      <c r="H1734" s="16"/>
      <c r="I1734" s="16"/>
      <c r="J1734" s="16"/>
      <c r="K1734">
        <v>0.504</v>
      </c>
      <c r="L1734" t="s">
        <v>17</v>
      </c>
      <c r="M1734">
        <f t="shared" si="54"/>
        <v>99999</v>
      </c>
      <c r="N1734" t="str">
        <f t="shared" si="55"/>
        <v>ago/2024</v>
      </c>
    </row>
    <row r="1735" spans="1:14" x14ac:dyDescent="0.25">
      <c r="A1735" t="s">
        <v>1788</v>
      </c>
      <c r="B1735">
        <v>341</v>
      </c>
      <c r="C1735" t="s">
        <v>24</v>
      </c>
      <c r="D1735" t="s">
        <v>44</v>
      </c>
      <c r="E1735" t="s">
        <v>45</v>
      </c>
      <c r="F1735" t="s">
        <v>31</v>
      </c>
      <c r="G1735" s="16">
        <v>45850.502245370371</v>
      </c>
      <c r="H1735" s="16">
        <v>45875.502245370371</v>
      </c>
      <c r="I1735" s="16"/>
      <c r="J1735" s="16"/>
      <c r="K1735">
        <v>0.45300000000000001</v>
      </c>
      <c r="L1735" t="s">
        <v>66</v>
      </c>
      <c r="M1735">
        <f t="shared" si="54"/>
        <v>99999</v>
      </c>
      <c r="N1735" t="str">
        <f t="shared" si="55"/>
        <v>jul/2025</v>
      </c>
    </row>
    <row r="1736" spans="1:14" x14ac:dyDescent="0.25">
      <c r="A1736" t="s">
        <v>1789</v>
      </c>
      <c r="B1736">
        <v>309</v>
      </c>
      <c r="C1736" t="s">
        <v>74</v>
      </c>
      <c r="D1736" t="s">
        <v>14</v>
      </c>
      <c r="E1736" t="s">
        <v>20</v>
      </c>
      <c r="F1736" t="s">
        <v>16</v>
      </c>
      <c r="G1736" s="16">
        <v>45399.451828703714</v>
      </c>
      <c r="H1736" s="16">
        <v>45401.451828703714</v>
      </c>
      <c r="I1736" s="16">
        <v>45402.451828703714</v>
      </c>
      <c r="J1736" s="16"/>
      <c r="K1736">
        <v>9.6000000000000002E-2</v>
      </c>
      <c r="L1736" t="s">
        <v>22</v>
      </c>
      <c r="M1736">
        <f t="shared" si="54"/>
        <v>99999</v>
      </c>
      <c r="N1736" t="str">
        <f t="shared" si="55"/>
        <v>abr/2024</v>
      </c>
    </row>
    <row r="1737" spans="1:14" x14ac:dyDescent="0.25">
      <c r="A1737" t="s">
        <v>1790</v>
      </c>
      <c r="B1737">
        <v>564</v>
      </c>
      <c r="C1737" t="s">
        <v>13</v>
      </c>
      <c r="D1737" t="s">
        <v>49</v>
      </c>
      <c r="E1737" t="s">
        <v>15</v>
      </c>
      <c r="F1737" t="s">
        <v>16</v>
      </c>
      <c r="G1737" s="16">
        <v>45312.228831018518</v>
      </c>
      <c r="H1737" s="16">
        <v>45323.228831018518</v>
      </c>
      <c r="I1737" s="16"/>
      <c r="J1737" s="16"/>
      <c r="K1737">
        <v>0.29599999999999999</v>
      </c>
      <c r="L1737" t="s">
        <v>17</v>
      </c>
      <c r="M1737">
        <f t="shared" si="54"/>
        <v>99999</v>
      </c>
      <c r="N1737" t="str">
        <f t="shared" si="55"/>
        <v>jan/2024</v>
      </c>
    </row>
    <row r="1738" spans="1:14" x14ac:dyDescent="0.25">
      <c r="A1738" t="s">
        <v>1791</v>
      </c>
      <c r="B1738">
        <v>744</v>
      </c>
      <c r="C1738" t="s">
        <v>48</v>
      </c>
      <c r="D1738" t="s">
        <v>14</v>
      </c>
      <c r="E1738" t="s">
        <v>20</v>
      </c>
      <c r="F1738" t="s">
        <v>16</v>
      </c>
      <c r="G1738" s="16">
        <v>45565.256030092591</v>
      </c>
      <c r="H1738" s="16">
        <v>45589.256030092591</v>
      </c>
      <c r="I1738" s="16">
        <v>45602.256030092591</v>
      </c>
      <c r="J1738" s="16">
        <v>45612.256030092591</v>
      </c>
      <c r="K1738">
        <v>5.0999999999999997E-2</v>
      </c>
      <c r="L1738" t="s">
        <v>41</v>
      </c>
      <c r="M1738">
        <f t="shared" si="54"/>
        <v>47</v>
      </c>
      <c r="N1738" t="str">
        <f t="shared" si="55"/>
        <v>set/2024</v>
      </c>
    </row>
    <row r="1739" spans="1:14" x14ac:dyDescent="0.25">
      <c r="A1739" t="s">
        <v>1792</v>
      </c>
      <c r="B1739">
        <v>438</v>
      </c>
      <c r="C1739" t="s">
        <v>13</v>
      </c>
      <c r="D1739" t="s">
        <v>44</v>
      </c>
      <c r="E1739" t="s">
        <v>20</v>
      </c>
      <c r="F1739" t="s">
        <v>21</v>
      </c>
      <c r="G1739" s="16">
        <v>44982.040150462963</v>
      </c>
      <c r="H1739" s="16">
        <v>44997.040150462963</v>
      </c>
      <c r="I1739" s="16">
        <v>45002.040150462963</v>
      </c>
      <c r="J1739" s="16">
        <v>45024.040150462963</v>
      </c>
      <c r="K1739">
        <v>0.193</v>
      </c>
      <c r="L1739" t="s">
        <v>69</v>
      </c>
      <c r="M1739">
        <f t="shared" si="54"/>
        <v>42</v>
      </c>
      <c r="N1739" t="str">
        <f t="shared" si="55"/>
        <v>fev/2023</v>
      </c>
    </row>
    <row r="1740" spans="1:14" x14ac:dyDescent="0.25">
      <c r="A1740" t="s">
        <v>1793</v>
      </c>
      <c r="B1740">
        <v>495</v>
      </c>
      <c r="C1740" t="s">
        <v>13</v>
      </c>
      <c r="D1740" t="s">
        <v>44</v>
      </c>
      <c r="E1740" t="s">
        <v>15</v>
      </c>
      <c r="F1740" t="s">
        <v>21</v>
      </c>
      <c r="G1740" s="16">
        <v>45877.956412037027</v>
      </c>
      <c r="H1740" s="16">
        <v>45886.956412037027</v>
      </c>
      <c r="I1740" s="16">
        <v>45888.956412037027</v>
      </c>
      <c r="J1740" s="16">
        <v>45914.956412037027</v>
      </c>
      <c r="K1740">
        <v>0.307</v>
      </c>
      <c r="L1740" t="s">
        <v>69</v>
      </c>
      <c r="M1740">
        <f t="shared" si="54"/>
        <v>37</v>
      </c>
      <c r="N1740" t="str">
        <f t="shared" si="55"/>
        <v>ago/2025</v>
      </c>
    </row>
    <row r="1741" spans="1:14" x14ac:dyDescent="0.25">
      <c r="A1741" t="s">
        <v>1794</v>
      </c>
      <c r="B1741">
        <v>373</v>
      </c>
      <c r="C1741" t="s">
        <v>24</v>
      </c>
      <c r="D1741" t="s">
        <v>14</v>
      </c>
      <c r="E1741" t="s">
        <v>15</v>
      </c>
      <c r="F1741" t="s">
        <v>38</v>
      </c>
      <c r="G1741" s="16">
        <v>45229.067604166667</v>
      </c>
      <c r="H1741" s="16">
        <v>45254.067604166667</v>
      </c>
      <c r="I1741" s="16">
        <v>45260.067604166667</v>
      </c>
      <c r="J1741" s="16">
        <v>45278.067604166667</v>
      </c>
      <c r="K1741">
        <v>0.11899999999999999</v>
      </c>
      <c r="L1741" t="s">
        <v>69</v>
      </c>
      <c r="M1741">
        <f t="shared" si="54"/>
        <v>49</v>
      </c>
      <c r="N1741" t="str">
        <f t="shared" si="55"/>
        <v>out/2023</v>
      </c>
    </row>
    <row r="1742" spans="1:14" x14ac:dyDescent="0.25">
      <c r="A1742" t="s">
        <v>1795</v>
      </c>
      <c r="B1742">
        <v>524</v>
      </c>
      <c r="C1742" t="s">
        <v>24</v>
      </c>
      <c r="D1742" t="s">
        <v>14</v>
      </c>
      <c r="E1742" t="s">
        <v>15</v>
      </c>
      <c r="F1742" t="s">
        <v>16</v>
      </c>
      <c r="G1742" s="16">
        <v>45090.779398148137</v>
      </c>
      <c r="H1742" s="16">
        <v>45106.779398148137</v>
      </c>
      <c r="I1742" s="16">
        <v>45125.779398148137</v>
      </c>
      <c r="J1742" s="16"/>
      <c r="K1742">
        <v>0.40600000000000003</v>
      </c>
      <c r="L1742" t="s">
        <v>106</v>
      </c>
      <c r="M1742">
        <f t="shared" si="54"/>
        <v>99999</v>
      </c>
      <c r="N1742" t="str">
        <f t="shared" si="55"/>
        <v>jun/2023</v>
      </c>
    </row>
    <row r="1743" spans="1:14" x14ac:dyDescent="0.25">
      <c r="A1743" t="s">
        <v>1796</v>
      </c>
      <c r="B1743">
        <v>401</v>
      </c>
      <c r="C1743" t="s">
        <v>13</v>
      </c>
      <c r="D1743" t="s">
        <v>14</v>
      </c>
      <c r="E1743" t="s">
        <v>26</v>
      </c>
      <c r="F1743" t="s">
        <v>16</v>
      </c>
      <c r="G1743" s="16">
        <v>45450.395833333343</v>
      </c>
      <c r="H1743" s="16">
        <v>45462.395833333343</v>
      </c>
      <c r="I1743" s="16">
        <v>45469.395833333343</v>
      </c>
      <c r="J1743" s="16">
        <v>45470.395833333343</v>
      </c>
      <c r="K1743">
        <v>0.316</v>
      </c>
      <c r="L1743" t="s">
        <v>69</v>
      </c>
      <c r="M1743">
        <f t="shared" si="54"/>
        <v>20</v>
      </c>
      <c r="N1743" t="str">
        <f t="shared" si="55"/>
        <v>jun/2024</v>
      </c>
    </row>
    <row r="1744" spans="1:14" x14ac:dyDescent="0.25">
      <c r="A1744" t="s">
        <v>1797</v>
      </c>
      <c r="B1744">
        <v>563</v>
      </c>
      <c r="C1744" t="s">
        <v>13</v>
      </c>
      <c r="D1744" t="s">
        <v>44</v>
      </c>
      <c r="E1744" t="s">
        <v>15</v>
      </c>
      <c r="F1744" t="s">
        <v>21</v>
      </c>
      <c r="G1744" s="16">
        <v>44950.065104166657</v>
      </c>
      <c r="H1744" s="16">
        <v>44973.065104166657</v>
      </c>
      <c r="I1744" s="16">
        <v>44998.065104166657</v>
      </c>
      <c r="J1744" s="16"/>
      <c r="K1744">
        <v>0.188</v>
      </c>
      <c r="L1744" t="s">
        <v>69</v>
      </c>
      <c r="M1744">
        <f t="shared" si="54"/>
        <v>99999</v>
      </c>
      <c r="N1744" t="str">
        <f t="shared" si="55"/>
        <v>jan/2023</v>
      </c>
    </row>
    <row r="1745" spans="1:14" x14ac:dyDescent="0.25">
      <c r="A1745" t="s">
        <v>1798</v>
      </c>
      <c r="B1745">
        <v>460</v>
      </c>
      <c r="C1745" t="s">
        <v>24</v>
      </c>
      <c r="D1745" t="s">
        <v>30</v>
      </c>
      <c r="E1745" t="s">
        <v>15</v>
      </c>
      <c r="F1745" t="s">
        <v>21</v>
      </c>
      <c r="G1745" s="16">
        <v>45748.086134259262</v>
      </c>
      <c r="H1745" s="16">
        <v>45754.086134259262</v>
      </c>
      <c r="I1745" s="16">
        <v>45754.086134259262</v>
      </c>
      <c r="J1745" s="16">
        <v>45786.086134259262</v>
      </c>
      <c r="K1745">
        <v>9.1999999999999998E-2</v>
      </c>
      <c r="L1745" t="s">
        <v>71</v>
      </c>
      <c r="M1745">
        <f t="shared" si="54"/>
        <v>38</v>
      </c>
      <c r="N1745" t="str">
        <f t="shared" si="55"/>
        <v>abr/2025</v>
      </c>
    </row>
    <row r="1746" spans="1:14" x14ac:dyDescent="0.25">
      <c r="A1746" t="s">
        <v>1799</v>
      </c>
      <c r="B1746">
        <v>532</v>
      </c>
      <c r="C1746" t="s">
        <v>13</v>
      </c>
      <c r="D1746" t="s">
        <v>44</v>
      </c>
      <c r="E1746" t="s">
        <v>20</v>
      </c>
      <c r="F1746" t="s">
        <v>16</v>
      </c>
      <c r="G1746" s="16">
        <v>45280.701365740737</v>
      </c>
      <c r="H1746" s="16"/>
      <c r="I1746" s="16"/>
      <c r="J1746" s="16"/>
      <c r="K1746">
        <v>0.48299999999999998</v>
      </c>
      <c r="L1746" t="s">
        <v>39</v>
      </c>
      <c r="M1746">
        <f t="shared" si="54"/>
        <v>99999</v>
      </c>
      <c r="N1746" t="str">
        <f t="shared" si="55"/>
        <v>dez/2023</v>
      </c>
    </row>
    <row r="1747" spans="1:14" x14ac:dyDescent="0.25">
      <c r="A1747" t="s">
        <v>1800</v>
      </c>
      <c r="B1747">
        <v>790</v>
      </c>
      <c r="C1747" t="s">
        <v>13</v>
      </c>
      <c r="D1747" t="s">
        <v>49</v>
      </c>
      <c r="E1747" t="s">
        <v>15</v>
      </c>
      <c r="F1747" t="s">
        <v>38</v>
      </c>
      <c r="G1747" s="16">
        <v>44998.214594907397</v>
      </c>
      <c r="H1747" s="16"/>
      <c r="I1747" s="16"/>
      <c r="J1747" s="16"/>
      <c r="K1747">
        <v>0.315</v>
      </c>
      <c r="L1747" t="s">
        <v>66</v>
      </c>
      <c r="M1747">
        <f t="shared" si="54"/>
        <v>99999</v>
      </c>
      <c r="N1747" t="str">
        <f t="shared" si="55"/>
        <v>mar/2023</v>
      </c>
    </row>
    <row r="1748" spans="1:14" x14ac:dyDescent="0.25">
      <c r="A1748" t="s">
        <v>1801</v>
      </c>
      <c r="B1748">
        <v>610</v>
      </c>
      <c r="C1748" t="s">
        <v>24</v>
      </c>
      <c r="D1748" t="s">
        <v>44</v>
      </c>
      <c r="E1748" t="s">
        <v>15</v>
      </c>
      <c r="F1748" t="s">
        <v>31</v>
      </c>
      <c r="G1748" s="16">
        <v>45346.977662037039</v>
      </c>
      <c r="H1748" s="16"/>
      <c r="I1748" s="16"/>
      <c r="J1748" s="16"/>
      <c r="K1748">
        <v>0.40799999999999997</v>
      </c>
      <c r="L1748" t="s">
        <v>22</v>
      </c>
      <c r="M1748">
        <f t="shared" si="54"/>
        <v>99999</v>
      </c>
      <c r="N1748" t="str">
        <f t="shared" si="55"/>
        <v>fev/2024</v>
      </c>
    </row>
    <row r="1749" spans="1:14" x14ac:dyDescent="0.25">
      <c r="A1749" t="s">
        <v>1802</v>
      </c>
      <c r="B1749">
        <v>526</v>
      </c>
      <c r="C1749" t="s">
        <v>13</v>
      </c>
      <c r="D1749" t="s">
        <v>44</v>
      </c>
      <c r="E1749" t="s">
        <v>45</v>
      </c>
      <c r="F1749" t="s">
        <v>16</v>
      </c>
      <c r="G1749" s="16">
        <v>45049.176921296297</v>
      </c>
      <c r="H1749" s="16">
        <v>45054.176921296297</v>
      </c>
      <c r="I1749" s="16">
        <v>45054.176921296297</v>
      </c>
      <c r="J1749" s="16"/>
      <c r="K1749">
        <v>0.69699999999999995</v>
      </c>
      <c r="L1749" t="s">
        <v>61</v>
      </c>
      <c r="M1749">
        <f t="shared" si="54"/>
        <v>99999</v>
      </c>
      <c r="N1749" t="str">
        <f t="shared" si="55"/>
        <v>mai/2023</v>
      </c>
    </row>
    <row r="1750" spans="1:14" x14ac:dyDescent="0.25">
      <c r="A1750" t="s">
        <v>1803</v>
      </c>
      <c r="B1750">
        <v>572</v>
      </c>
      <c r="C1750" t="s">
        <v>74</v>
      </c>
      <c r="D1750" t="s">
        <v>19</v>
      </c>
      <c r="E1750" t="s">
        <v>57</v>
      </c>
      <c r="F1750" t="s">
        <v>21</v>
      </c>
      <c r="G1750" s="16">
        <v>45543.987025462957</v>
      </c>
      <c r="H1750" s="16"/>
      <c r="I1750" s="16"/>
      <c r="J1750" s="16"/>
      <c r="K1750">
        <v>0.36299999999999999</v>
      </c>
      <c r="L1750" t="s">
        <v>41</v>
      </c>
      <c r="M1750">
        <f t="shared" si="54"/>
        <v>99999</v>
      </c>
      <c r="N1750" t="str">
        <f t="shared" si="55"/>
        <v>set/2024</v>
      </c>
    </row>
    <row r="1751" spans="1:14" x14ac:dyDescent="0.25">
      <c r="A1751" t="s">
        <v>1804</v>
      </c>
      <c r="B1751">
        <v>616</v>
      </c>
      <c r="C1751" t="s">
        <v>13</v>
      </c>
      <c r="D1751" t="s">
        <v>30</v>
      </c>
      <c r="E1751" t="s">
        <v>15</v>
      </c>
      <c r="F1751" t="s">
        <v>21</v>
      </c>
      <c r="G1751" s="16">
        <v>45196.55605324074</v>
      </c>
      <c r="H1751" s="16"/>
      <c r="I1751" s="16"/>
      <c r="J1751" s="16"/>
      <c r="K1751">
        <v>0.32900000000000001</v>
      </c>
      <c r="L1751" t="s">
        <v>69</v>
      </c>
      <c r="M1751">
        <f t="shared" si="54"/>
        <v>99999</v>
      </c>
      <c r="N1751" t="str">
        <f t="shared" si="55"/>
        <v>set/2023</v>
      </c>
    </row>
    <row r="1752" spans="1:14" x14ac:dyDescent="0.25">
      <c r="A1752" t="s">
        <v>1805</v>
      </c>
      <c r="B1752">
        <v>385</v>
      </c>
      <c r="C1752" t="s">
        <v>24</v>
      </c>
      <c r="D1752" t="s">
        <v>130</v>
      </c>
      <c r="E1752" t="s">
        <v>15</v>
      </c>
      <c r="F1752" t="s">
        <v>16</v>
      </c>
      <c r="G1752" s="16">
        <v>44949.457974537043</v>
      </c>
      <c r="H1752" s="16"/>
      <c r="I1752" s="16"/>
      <c r="J1752" s="16"/>
      <c r="K1752">
        <v>0.123</v>
      </c>
      <c r="L1752" t="s">
        <v>89</v>
      </c>
      <c r="M1752">
        <f t="shared" si="54"/>
        <v>99999</v>
      </c>
      <c r="N1752" t="str">
        <f t="shared" si="55"/>
        <v>jan/2023</v>
      </c>
    </row>
    <row r="1753" spans="1:14" x14ac:dyDescent="0.25">
      <c r="A1753" t="s">
        <v>1806</v>
      </c>
      <c r="B1753">
        <v>590</v>
      </c>
      <c r="C1753" t="s">
        <v>24</v>
      </c>
      <c r="D1753" t="s">
        <v>44</v>
      </c>
      <c r="E1753" t="s">
        <v>45</v>
      </c>
      <c r="F1753" t="s">
        <v>21</v>
      </c>
      <c r="G1753" s="16">
        <v>45409.425428240742</v>
      </c>
      <c r="H1753" s="16">
        <v>45414.425428240742</v>
      </c>
      <c r="I1753" s="16">
        <v>45433.425428240742</v>
      </c>
      <c r="J1753" s="16"/>
      <c r="K1753">
        <v>4.2000000000000003E-2</v>
      </c>
      <c r="L1753" t="s">
        <v>89</v>
      </c>
      <c r="M1753">
        <f t="shared" si="54"/>
        <v>99999</v>
      </c>
      <c r="N1753" t="str">
        <f t="shared" si="55"/>
        <v>abr/2024</v>
      </c>
    </row>
    <row r="1754" spans="1:14" x14ac:dyDescent="0.25">
      <c r="A1754" t="s">
        <v>1807</v>
      </c>
      <c r="B1754">
        <v>768</v>
      </c>
      <c r="C1754" t="s">
        <v>48</v>
      </c>
      <c r="D1754" t="s">
        <v>19</v>
      </c>
      <c r="E1754" t="s">
        <v>45</v>
      </c>
      <c r="F1754" t="s">
        <v>21</v>
      </c>
      <c r="G1754" s="16">
        <v>45911.990046296298</v>
      </c>
      <c r="H1754" s="16"/>
      <c r="I1754" s="16"/>
      <c r="J1754" s="16"/>
      <c r="K1754">
        <v>0.35899999999999999</v>
      </c>
      <c r="L1754" t="s">
        <v>89</v>
      </c>
      <c r="M1754">
        <f t="shared" si="54"/>
        <v>99999</v>
      </c>
      <c r="N1754" t="str">
        <f t="shared" si="55"/>
        <v>set/2025</v>
      </c>
    </row>
    <row r="1755" spans="1:14" x14ac:dyDescent="0.25">
      <c r="A1755" t="s">
        <v>1808</v>
      </c>
      <c r="B1755">
        <v>703</v>
      </c>
      <c r="C1755" t="s">
        <v>48</v>
      </c>
      <c r="D1755" t="s">
        <v>49</v>
      </c>
      <c r="E1755" t="s">
        <v>20</v>
      </c>
      <c r="F1755" t="s">
        <v>21</v>
      </c>
      <c r="G1755" s="16">
        <v>45485.178414351853</v>
      </c>
      <c r="H1755" s="16"/>
      <c r="I1755" s="16"/>
      <c r="J1755" s="16"/>
      <c r="K1755">
        <v>0.20599999999999999</v>
      </c>
      <c r="L1755" t="s">
        <v>35</v>
      </c>
      <c r="M1755">
        <f t="shared" si="54"/>
        <v>99999</v>
      </c>
      <c r="N1755" t="str">
        <f t="shared" si="55"/>
        <v>jul/2024</v>
      </c>
    </row>
    <row r="1756" spans="1:14" x14ac:dyDescent="0.25">
      <c r="A1756" t="s">
        <v>1809</v>
      </c>
      <c r="B1756">
        <v>726</v>
      </c>
      <c r="C1756" t="s">
        <v>13</v>
      </c>
      <c r="D1756" t="s">
        <v>25</v>
      </c>
      <c r="E1756" t="s">
        <v>15</v>
      </c>
      <c r="F1756" t="s">
        <v>21</v>
      </c>
      <c r="G1756" s="16">
        <v>45227.407129629632</v>
      </c>
      <c r="H1756" s="16">
        <v>45255.407129629632</v>
      </c>
      <c r="I1756" s="16">
        <v>45276.407129629632</v>
      </c>
      <c r="J1756" s="16">
        <v>45304.407129629632</v>
      </c>
      <c r="K1756">
        <v>0.67400000000000004</v>
      </c>
      <c r="L1756" t="s">
        <v>86</v>
      </c>
      <c r="M1756">
        <f t="shared" si="54"/>
        <v>77</v>
      </c>
      <c r="N1756" t="str">
        <f t="shared" si="55"/>
        <v>out/2023</v>
      </c>
    </row>
    <row r="1757" spans="1:14" x14ac:dyDescent="0.25">
      <c r="A1757" t="s">
        <v>1810</v>
      </c>
      <c r="B1757">
        <v>674</v>
      </c>
      <c r="C1757" t="s">
        <v>13</v>
      </c>
      <c r="D1757" t="s">
        <v>130</v>
      </c>
      <c r="E1757" t="s">
        <v>45</v>
      </c>
      <c r="F1757" t="s">
        <v>21</v>
      </c>
      <c r="G1757" s="16">
        <v>45872.812164351853</v>
      </c>
      <c r="H1757" s="16"/>
      <c r="I1757" s="16"/>
      <c r="J1757" s="16"/>
      <c r="K1757">
        <v>0.28599999999999998</v>
      </c>
      <c r="L1757" t="s">
        <v>52</v>
      </c>
      <c r="M1757">
        <f t="shared" si="54"/>
        <v>99999</v>
      </c>
      <c r="N1757" t="str">
        <f t="shared" si="55"/>
        <v>ago/2025</v>
      </c>
    </row>
    <row r="1758" spans="1:14" x14ac:dyDescent="0.25">
      <c r="A1758" t="s">
        <v>1811</v>
      </c>
      <c r="B1758">
        <v>551</v>
      </c>
      <c r="C1758" t="s">
        <v>13</v>
      </c>
      <c r="D1758" t="s">
        <v>14</v>
      </c>
      <c r="E1758" t="s">
        <v>15</v>
      </c>
      <c r="F1758" t="s">
        <v>31</v>
      </c>
      <c r="G1758" s="16">
        <v>45525.633437500001</v>
      </c>
      <c r="H1758" s="16">
        <v>45547.633437500001</v>
      </c>
      <c r="I1758" s="16">
        <v>45550.633437500001</v>
      </c>
      <c r="J1758" s="16">
        <v>45572.633437500001</v>
      </c>
      <c r="K1758">
        <v>0.27</v>
      </c>
      <c r="L1758" t="s">
        <v>64</v>
      </c>
      <c r="M1758">
        <f t="shared" si="54"/>
        <v>47</v>
      </c>
      <c r="N1758" t="str">
        <f t="shared" si="55"/>
        <v>ago/2024</v>
      </c>
    </row>
    <row r="1759" spans="1:14" x14ac:dyDescent="0.25">
      <c r="A1759" t="s">
        <v>1812</v>
      </c>
      <c r="B1759">
        <v>832</v>
      </c>
      <c r="C1759" t="s">
        <v>24</v>
      </c>
      <c r="D1759" t="s">
        <v>14</v>
      </c>
      <c r="E1759" t="s">
        <v>20</v>
      </c>
      <c r="F1759" t="s">
        <v>27</v>
      </c>
      <c r="G1759" s="16">
        <v>45017.031805555547</v>
      </c>
      <c r="H1759" s="16">
        <v>45043.031805555547</v>
      </c>
      <c r="I1759" s="16"/>
      <c r="J1759" s="16"/>
      <c r="K1759">
        <v>0.52200000000000002</v>
      </c>
      <c r="L1759" t="s">
        <v>32</v>
      </c>
      <c r="M1759">
        <f t="shared" si="54"/>
        <v>99999</v>
      </c>
      <c r="N1759" t="str">
        <f t="shared" si="55"/>
        <v>abr/2023</v>
      </c>
    </row>
    <row r="1760" spans="1:14" x14ac:dyDescent="0.25">
      <c r="A1760" t="s">
        <v>1813</v>
      </c>
      <c r="B1760">
        <v>606</v>
      </c>
      <c r="C1760" t="s">
        <v>24</v>
      </c>
      <c r="D1760" t="s">
        <v>49</v>
      </c>
      <c r="E1760" t="s">
        <v>15</v>
      </c>
      <c r="F1760" t="s">
        <v>21</v>
      </c>
      <c r="G1760" s="16">
        <v>45409.110694444447</v>
      </c>
      <c r="H1760" s="16">
        <v>45410.110694444447</v>
      </c>
      <c r="I1760" s="16">
        <v>45420.110694444447</v>
      </c>
      <c r="J1760" s="16">
        <v>45440.110694444447</v>
      </c>
      <c r="K1760">
        <v>5.0999999999999997E-2</v>
      </c>
      <c r="L1760" t="s">
        <v>50</v>
      </c>
      <c r="M1760">
        <f t="shared" si="54"/>
        <v>31</v>
      </c>
      <c r="N1760" t="str">
        <f t="shared" si="55"/>
        <v>abr/2024</v>
      </c>
    </row>
    <row r="1761" spans="1:14" x14ac:dyDescent="0.25">
      <c r="A1761" t="s">
        <v>1814</v>
      </c>
      <c r="B1761">
        <v>729</v>
      </c>
      <c r="C1761" t="s">
        <v>24</v>
      </c>
      <c r="D1761" t="s">
        <v>44</v>
      </c>
      <c r="E1761" t="s">
        <v>15</v>
      </c>
      <c r="F1761" t="s">
        <v>16</v>
      </c>
      <c r="G1761" s="16">
        <v>45530.969502314823</v>
      </c>
      <c r="H1761" s="16"/>
      <c r="I1761" s="16"/>
      <c r="J1761" s="16"/>
      <c r="K1761">
        <v>0.20799999999999999</v>
      </c>
      <c r="L1761" t="s">
        <v>54</v>
      </c>
      <c r="M1761">
        <f t="shared" si="54"/>
        <v>99999</v>
      </c>
      <c r="N1761" t="str">
        <f t="shared" si="55"/>
        <v>ago/2024</v>
      </c>
    </row>
    <row r="1762" spans="1:14" x14ac:dyDescent="0.25">
      <c r="A1762" t="s">
        <v>1815</v>
      </c>
      <c r="B1762">
        <v>563</v>
      </c>
      <c r="C1762" t="s">
        <v>48</v>
      </c>
      <c r="D1762" t="s">
        <v>19</v>
      </c>
      <c r="E1762" t="s">
        <v>15</v>
      </c>
      <c r="F1762" t="s">
        <v>21</v>
      </c>
      <c r="G1762" s="16">
        <v>45726.25571759259</v>
      </c>
      <c r="H1762" s="16">
        <v>45730.25571759259</v>
      </c>
      <c r="I1762" s="16"/>
      <c r="J1762" s="16"/>
      <c r="K1762">
        <v>0.28299999999999997</v>
      </c>
      <c r="L1762" t="s">
        <v>86</v>
      </c>
      <c r="M1762">
        <f t="shared" si="54"/>
        <v>99999</v>
      </c>
      <c r="N1762" t="str">
        <f t="shared" si="55"/>
        <v>mar/2025</v>
      </c>
    </row>
    <row r="1763" spans="1:14" x14ac:dyDescent="0.25">
      <c r="A1763" t="s">
        <v>1816</v>
      </c>
      <c r="B1763">
        <v>367</v>
      </c>
      <c r="C1763" t="s">
        <v>24</v>
      </c>
      <c r="D1763" t="s">
        <v>14</v>
      </c>
      <c r="E1763" t="s">
        <v>15</v>
      </c>
      <c r="F1763" t="s">
        <v>21</v>
      </c>
      <c r="G1763" s="16">
        <v>45308.91814814815</v>
      </c>
      <c r="H1763" s="16">
        <v>45329.91814814815</v>
      </c>
      <c r="I1763" s="16">
        <v>45343.91814814815</v>
      </c>
      <c r="J1763" s="16"/>
      <c r="K1763">
        <v>6.5000000000000002E-2</v>
      </c>
      <c r="L1763" t="s">
        <v>64</v>
      </c>
      <c r="M1763">
        <f t="shared" si="54"/>
        <v>99999</v>
      </c>
      <c r="N1763" t="str">
        <f t="shared" si="55"/>
        <v>jan/2024</v>
      </c>
    </row>
    <row r="1764" spans="1:14" x14ac:dyDescent="0.25">
      <c r="A1764" t="s">
        <v>1817</v>
      </c>
      <c r="B1764">
        <v>406</v>
      </c>
      <c r="C1764" t="s">
        <v>13</v>
      </c>
      <c r="D1764" t="s">
        <v>19</v>
      </c>
      <c r="E1764" t="s">
        <v>15</v>
      </c>
      <c r="F1764" t="s">
        <v>38</v>
      </c>
      <c r="G1764" s="16">
        <v>45818.967962962961</v>
      </c>
      <c r="H1764" s="16">
        <v>45832.967962962961</v>
      </c>
      <c r="I1764" s="16">
        <v>45840.967962962961</v>
      </c>
      <c r="J1764" s="16">
        <v>45841.967962962961</v>
      </c>
      <c r="K1764">
        <v>0.105</v>
      </c>
      <c r="L1764" t="s">
        <v>58</v>
      </c>
      <c r="M1764">
        <f t="shared" si="54"/>
        <v>23</v>
      </c>
      <c r="N1764" t="str">
        <f t="shared" si="55"/>
        <v>jun/2025</v>
      </c>
    </row>
    <row r="1765" spans="1:14" x14ac:dyDescent="0.25">
      <c r="A1765" t="s">
        <v>1818</v>
      </c>
      <c r="B1765">
        <v>699</v>
      </c>
      <c r="C1765" t="s">
        <v>34</v>
      </c>
      <c r="D1765" t="s">
        <v>14</v>
      </c>
      <c r="E1765" t="s">
        <v>15</v>
      </c>
      <c r="F1765" t="s">
        <v>27</v>
      </c>
      <c r="G1765" s="16">
        <v>45345.514421296299</v>
      </c>
      <c r="H1765" s="16">
        <v>45372.514421296299</v>
      </c>
      <c r="I1765" s="16">
        <v>45383.514421296299</v>
      </c>
      <c r="J1765" s="16"/>
      <c r="K1765">
        <v>0.112</v>
      </c>
      <c r="L1765" t="s">
        <v>66</v>
      </c>
      <c r="M1765">
        <f t="shared" si="54"/>
        <v>99999</v>
      </c>
      <c r="N1765" t="str">
        <f t="shared" si="55"/>
        <v>fev/2024</v>
      </c>
    </row>
    <row r="1766" spans="1:14" x14ac:dyDescent="0.25">
      <c r="A1766" t="s">
        <v>1819</v>
      </c>
      <c r="B1766">
        <v>498</v>
      </c>
      <c r="C1766" t="s">
        <v>34</v>
      </c>
      <c r="D1766" t="s">
        <v>44</v>
      </c>
      <c r="E1766" t="s">
        <v>15</v>
      </c>
      <c r="F1766" t="s">
        <v>27</v>
      </c>
      <c r="G1766" s="16">
        <v>45407.070289351846</v>
      </c>
      <c r="H1766" s="16">
        <v>45413.070289351846</v>
      </c>
      <c r="I1766" s="16"/>
      <c r="J1766" s="16"/>
      <c r="K1766">
        <v>0.52200000000000002</v>
      </c>
      <c r="L1766" t="s">
        <v>28</v>
      </c>
      <c r="M1766">
        <f t="shared" si="54"/>
        <v>99999</v>
      </c>
      <c r="N1766" t="str">
        <f t="shared" si="55"/>
        <v>abr/2024</v>
      </c>
    </row>
    <row r="1767" spans="1:14" x14ac:dyDescent="0.25">
      <c r="A1767" t="s">
        <v>1820</v>
      </c>
      <c r="B1767">
        <v>491</v>
      </c>
      <c r="C1767" t="s">
        <v>24</v>
      </c>
      <c r="D1767" t="s">
        <v>130</v>
      </c>
      <c r="E1767" t="s">
        <v>15</v>
      </c>
      <c r="F1767" t="s">
        <v>21</v>
      </c>
      <c r="G1767" s="16">
        <v>45051.041747685187</v>
      </c>
      <c r="H1767" s="16"/>
      <c r="I1767" s="16"/>
      <c r="J1767" s="16"/>
      <c r="K1767">
        <v>0.432</v>
      </c>
      <c r="L1767" t="s">
        <v>89</v>
      </c>
      <c r="M1767">
        <f t="shared" si="54"/>
        <v>99999</v>
      </c>
      <c r="N1767" t="str">
        <f t="shared" si="55"/>
        <v>mai/2023</v>
      </c>
    </row>
    <row r="1768" spans="1:14" x14ac:dyDescent="0.25">
      <c r="A1768" t="s">
        <v>1821</v>
      </c>
      <c r="B1768">
        <v>813</v>
      </c>
      <c r="C1768" t="s">
        <v>24</v>
      </c>
      <c r="D1768" t="s">
        <v>14</v>
      </c>
      <c r="E1768" t="s">
        <v>57</v>
      </c>
      <c r="F1768" t="s">
        <v>21</v>
      </c>
      <c r="G1768" s="16">
        <v>45883.591331018521</v>
      </c>
      <c r="H1768" s="16"/>
      <c r="I1768" s="16"/>
      <c r="J1768" s="16"/>
      <c r="K1768">
        <v>7.2999999999999995E-2</v>
      </c>
      <c r="L1768" t="s">
        <v>86</v>
      </c>
      <c r="M1768">
        <f t="shared" si="54"/>
        <v>99999</v>
      </c>
      <c r="N1768" t="str">
        <f t="shared" si="55"/>
        <v>ago/2025</v>
      </c>
    </row>
    <row r="1769" spans="1:14" x14ac:dyDescent="0.25">
      <c r="A1769" t="s">
        <v>1822</v>
      </c>
      <c r="B1769">
        <v>741</v>
      </c>
      <c r="C1769" t="s">
        <v>48</v>
      </c>
      <c r="D1769" t="s">
        <v>44</v>
      </c>
      <c r="E1769" t="s">
        <v>15</v>
      </c>
      <c r="F1769" t="s">
        <v>27</v>
      </c>
      <c r="G1769" s="16">
        <v>45114.150046296287</v>
      </c>
      <c r="H1769" s="16">
        <v>45122.150046296287</v>
      </c>
      <c r="I1769" s="16">
        <v>45132.150046296287</v>
      </c>
      <c r="J1769" s="16"/>
      <c r="K1769">
        <v>0.16700000000000001</v>
      </c>
      <c r="L1769" t="s">
        <v>52</v>
      </c>
      <c r="M1769">
        <f t="shared" si="54"/>
        <v>99999</v>
      </c>
      <c r="N1769" t="str">
        <f t="shared" si="55"/>
        <v>jul/2023</v>
      </c>
    </row>
    <row r="1770" spans="1:14" x14ac:dyDescent="0.25">
      <c r="A1770" t="s">
        <v>1823</v>
      </c>
      <c r="B1770">
        <v>300</v>
      </c>
      <c r="C1770" t="s">
        <v>48</v>
      </c>
      <c r="D1770" t="s">
        <v>14</v>
      </c>
      <c r="E1770" t="s">
        <v>45</v>
      </c>
      <c r="F1770" t="s">
        <v>21</v>
      </c>
      <c r="G1770" s="16">
        <v>45035.616331018522</v>
      </c>
      <c r="H1770" s="16">
        <v>45040.616331018522</v>
      </c>
      <c r="I1770" s="16">
        <v>45040.616331018522</v>
      </c>
      <c r="J1770" s="16">
        <v>45069.616331018522</v>
      </c>
      <c r="K1770">
        <v>0.13500000000000001</v>
      </c>
      <c r="L1770" t="s">
        <v>17</v>
      </c>
      <c r="M1770">
        <f t="shared" si="54"/>
        <v>34</v>
      </c>
      <c r="N1770" t="str">
        <f t="shared" si="55"/>
        <v>abr/2023</v>
      </c>
    </row>
    <row r="1771" spans="1:14" x14ac:dyDescent="0.25">
      <c r="A1771" t="s">
        <v>1824</v>
      </c>
      <c r="B1771">
        <v>657</v>
      </c>
      <c r="C1771" t="s">
        <v>34</v>
      </c>
      <c r="D1771" t="s">
        <v>25</v>
      </c>
      <c r="E1771" t="s">
        <v>45</v>
      </c>
      <c r="F1771" t="s">
        <v>31</v>
      </c>
      <c r="G1771" s="16">
        <v>45752.205497685187</v>
      </c>
      <c r="H1771" s="16">
        <v>45759.205497685187</v>
      </c>
      <c r="I1771" s="16">
        <v>45766.205497685187</v>
      </c>
      <c r="J1771" s="16">
        <v>45803.205497685187</v>
      </c>
      <c r="K1771">
        <v>0.189</v>
      </c>
      <c r="L1771" t="s">
        <v>46</v>
      </c>
      <c r="M1771">
        <f t="shared" si="54"/>
        <v>51</v>
      </c>
      <c r="N1771" t="str">
        <f t="shared" si="55"/>
        <v>abr/2025</v>
      </c>
    </row>
    <row r="1772" spans="1:14" x14ac:dyDescent="0.25">
      <c r="A1772" t="s">
        <v>1825</v>
      </c>
      <c r="B1772">
        <v>414</v>
      </c>
      <c r="C1772" t="s">
        <v>13</v>
      </c>
      <c r="D1772" t="s">
        <v>49</v>
      </c>
      <c r="E1772" t="s">
        <v>15</v>
      </c>
      <c r="F1772" t="s">
        <v>21</v>
      </c>
      <c r="G1772" s="16">
        <v>45808.059224537043</v>
      </c>
      <c r="H1772" s="16"/>
      <c r="I1772" s="16"/>
      <c r="J1772" s="16"/>
      <c r="K1772">
        <v>0.24199999999999999</v>
      </c>
      <c r="L1772" t="s">
        <v>89</v>
      </c>
      <c r="M1772">
        <f t="shared" si="54"/>
        <v>99999</v>
      </c>
      <c r="N1772" t="str">
        <f t="shared" si="55"/>
        <v>mai/2025</v>
      </c>
    </row>
    <row r="1773" spans="1:14" x14ac:dyDescent="0.25">
      <c r="A1773" t="s">
        <v>1826</v>
      </c>
      <c r="B1773">
        <v>496</v>
      </c>
      <c r="C1773" t="s">
        <v>13</v>
      </c>
      <c r="D1773" t="s">
        <v>19</v>
      </c>
      <c r="E1773" t="s">
        <v>15</v>
      </c>
      <c r="F1773" t="s">
        <v>31</v>
      </c>
      <c r="G1773" s="16">
        <v>45866.502442129633</v>
      </c>
      <c r="H1773" s="16">
        <v>45892.502442129633</v>
      </c>
      <c r="I1773" s="16">
        <v>45902.502442129633</v>
      </c>
      <c r="J1773" s="16"/>
      <c r="K1773">
        <v>0.32600000000000001</v>
      </c>
      <c r="L1773" t="s">
        <v>61</v>
      </c>
      <c r="M1773">
        <f t="shared" si="54"/>
        <v>99999</v>
      </c>
      <c r="N1773" t="str">
        <f t="shared" si="55"/>
        <v>jul/2025</v>
      </c>
    </row>
    <row r="1774" spans="1:14" x14ac:dyDescent="0.25">
      <c r="A1774" t="s">
        <v>1827</v>
      </c>
      <c r="B1774">
        <v>573</v>
      </c>
      <c r="C1774" t="s">
        <v>34</v>
      </c>
      <c r="D1774" t="s">
        <v>30</v>
      </c>
      <c r="E1774" t="s">
        <v>57</v>
      </c>
      <c r="F1774" t="s">
        <v>38</v>
      </c>
      <c r="G1774" s="16">
        <v>45167.840682870366</v>
      </c>
      <c r="H1774" s="16">
        <v>45190.840682870366</v>
      </c>
      <c r="I1774" s="16">
        <v>45200.840682870366</v>
      </c>
      <c r="J1774" s="16">
        <v>45206.840682870366</v>
      </c>
      <c r="K1774">
        <v>0.224</v>
      </c>
      <c r="L1774" t="s">
        <v>35</v>
      </c>
      <c r="M1774">
        <f t="shared" si="54"/>
        <v>39</v>
      </c>
      <c r="N1774" t="str">
        <f t="shared" si="55"/>
        <v>ago/2023</v>
      </c>
    </row>
    <row r="1775" spans="1:14" x14ac:dyDescent="0.25">
      <c r="A1775" t="s">
        <v>1828</v>
      </c>
      <c r="B1775">
        <v>459</v>
      </c>
      <c r="C1775" t="s">
        <v>24</v>
      </c>
      <c r="D1775" t="s">
        <v>44</v>
      </c>
      <c r="E1775" t="s">
        <v>15</v>
      </c>
      <c r="F1775" t="s">
        <v>38</v>
      </c>
      <c r="G1775" s="16">
        <v>45367.392858796287</v>
      </c>
      <c r="H1775" s="16">
        <v>45372.392858796287</v>
      </c>
      <c r="I1775" s="16">
        <v>45372.392858796287</v>
      </c>
      <c r="J1775" s="16">
        <v>45408.392858796287</v>
      </c>
      <c r="K1775">
        <v>0.22800000000000001</v>
      </c>
      <c r="L1775" t="s">
        <v>39</v>
      </c>
      <c r="M1775">
        <f t="shared" si="54"/>
        <v>41</v>
      </c>
      <c r="N1775" t="str">
        <f t="shared" si="55"/>
        <v>mar/2024</v>
      </c>
    </row>
    <row r="1776" spans="1:14" x14ac:dyDescent="0.25">
      <c r="A1776" t="s">
        <v>1829</v>
      </c>
      <c r="B1776">
        <v>472</v>
      </c>
      <c r="C1776" t="s">
        <v>13</v>
      </c>
      <c r="D1776" t="s">
        <v>14</v>
      </c>
      <c r="E1776" t="s">
        <v>15</v>
      </c>
      <c r="F1776" t="s">
        <v>16</v>
      </c>
      <c r="G1776" s="16">
        <v>45526.034641203703</v>
      </c>
      <c r="H1776" s="16"/>
      <c r="I1776" s="16"/>
      <c r="J1776" s="16"/>
      <c r="K1776">
        <v>0.42299999999999999</v>
      </c>
      <c r="L1776" t="s">
        <v>41</v>
      </c>
      <c r="M1776">
        <f t="shared" si="54"/>
        <v>99999</v>
      </c>
      <c r="N1776" t="str">
        <f t="shared" si="55"/>
        <v>ago/2024</v>
      </c>
    </row>
    <row r="1777" spans="1:14" x14ac:dyDescent="0.25">
      <c r="A1777" t="s">
        <v>1830</v>
      </c>
      <c r="B1777">
        <v>844</v>
      </c>
      <c r="C1777" t="s">
        <v>13</v>
      </c>
      <c r="D1777" t="s">
        <v>44</v>
      </c>
      <c r="E1777" t="s">
        <v>15</v>
      </c>
      <c r="F1777" t="s">
        <v>21</v>
      </c>
      <c r="G1777" s="16">
        <v>45622.738356481481</v>
      </c>
      <c r="H1777" s="16"/>
      <c r="I1777" s="16"/>
      <c r="J1777" s="16"/>
      <c r="K1777">
        <v>0.10100000000000001</v>
      </c>
      <c r="L1777" t="s">
        <v>64</v>
      </c>
      <c r="M1777">
        <f t="shared" si="54"/>
        <v>99999</v>
      </c>
      <c r="N1777" t="str">
        <f t="shared" si="55"/>
        <v>nov/2024</v>
      </c>
    </row>
    <row r="1778" spans="1:14" x14ac:dyDescent="0.25">
      <c r="A1778" t="s">
        <v>1831</v>
      </c>
      <c r="B1778">
        <v>757</v>
      </c>
      <c r="C1778" t="s">
        <v>48</v>
      </c>
      <c r="D1778" t="s">
        <v>30</v>
      </c>
      <c r="E1778" t="s">
        <v>15</v>
      </c>
      <c r="F1778" t="s">
        <v>38</v>
      </c>
      <c r="G1778" s="16">
        <v>45731.084062499998</v>
      </c>
      <c r="H1778" s="16"/>
      <c r="I1778" s="16"/>
      <c r="J1778" s="16"/>
      <c r="K1778">
        <v>0.46500000000000002</v>
      </c>
      <c r="L1778" t="s">
        <v>52</v>
      </c>
      <c r="M1778">
        <f t="shared" si="54"/>
        <v>99999</v>
      </c>
      <c r="N1778" t="str">
        <f t="shared" si="55"/>
        <v>mar/2025</v>
      </c>
    </row>
    <row r="1779" spans="1:14" x14ac:dyDescent="0.25">
      <c r="A1779" t="s">
        <v>1832</v>
      </c>
      <c r="B1779">
        <v>732</v>
      </c>
      <c r="C1779" t="s">
        <v>24</v>
      </c>
      <c r="D1779" t="s">
        <v>49</v>
      </c>
      <c r="E1779" t="s">
        <v>15</v>
      </c>
      <c r="F1779" t="s">
        <v>38</v>
      </c>
      <c r="G1779" s="16">
        <v>44982.447812500002</v>
      </c>
      <c r="H1779" s="16"/>
      <c r="I1779" s="16"/>
      <c r="J1779" s="16"/>
      <c r="K1779">
        <v>0.22600000000000001</v>
      </c>
      <c r="L1779" t="s">
        <v>22</v>
      </c>
      <c r="M1779">
        <f t="shared" si="54"/>
        <v>99999</v>
      </c>
      <c r="N1779" t="str">
        <f t="shared" si="55"/>
        <v>fev/2023</v>
      </c>
    </row>
    <row r="1780" spans="1:14" x14ac:dyDescent="0.25">
      <c r="A1780" t="s">
        <v>1833</v>
      </c>
      <c r="B1780">
        <v>780</v>
      </c>
      <c r="C1780" t="s">
        <v>13</v>
      </c>
      <c r="D1780" t="s">
        <v>14</v>
      </c>
      <c r="E1780" t="s">
        <v>20</v>
      </c>
      <c r="F1780" t="s">
        <v>21</v>
      </c>
      <c r="G1780" s="16">
        <v>45250.49763888889</v>
      </c>
      <c r="H1780" s="16">
        <v>45253.49763888889</v>
      </c>
      <c r="I1780" s="16">
        <v>45268.49763888889</v>
      </c>
      <c r="J1780" s="16"/>
      <c r="K1780">
        <v>0.22700000000000001</v>
      </c>
      <c r="L1780" t="s">
        <v>22</v>
      </c>
      <c r="M1780">
        <f t="shared" si="54"/>
        <v>99999</v>
      </c>
      <c r="N1780" t="str">
        <f t="shared" si="55"/>
        <v>nov/2023</v>
      </c>
    </row>
    <row r="1781" spans="1:14" x14ac:dyDescent="0.25">
      <c r="A1781" t="s">
        <v>1834</v>
      </c>
      <c r="B1781">
        <v>754</v>
      </c>
      <c r="C1781" t="s">
        <v>74</v>
      </c>
      <c r="D1781" t="s">
        <v>14</v>
      </c>
      <c r="E1781" t="s">
        <v>57</v>
      </c>
      <c r="F1781" t="s">
        <v>21</v>
      </c>
      <c r="G1781" s="16">
        <v>45946.814456018517</v>
      </c>
      <c r="H1781" s="16">
        <v>45951.814456018517</v>
      </c>
      <c r="I1781" s="16"/>
      <c r="J1781" s="16"/>
      <c r="K1781">
        <v>0.34699999999999998</v>
      </c>
      <c r="L1781" t="s">
        <v>39</v>
      </c>
      <c r="M1781">
        <f t="shared" si="54"/>
        <v>99999</v>
      </c>
      <c r="N1781" t="str">
        <f t="shared" si="55"/>
        <v>out/2025</v>
      </c>
    </row>
    <row r="1782" spans="1:14" x14ac:dyDescent="0.25">
      <c r="A1782" t="s">
        <v>1835</v>
      </c>
      <c r="B1782">
        <v>495</v>
      </c>
      <c r="C1782" t="s">
        <v>24</v>
      </c>
      <c r="D1782" t="s">
        <v>14</v>
      </c>
      <c r="E1782" t="s">
        <v>57</v>
      </c>
      <c r="F1782" t="s">
        <v>21</v>
      </c>
      <c r="G1782" s="16">
        <v>45817.755543981482</v>
      </c>
      <c r="H1782" s="16">
        <v>45819.755543981482</v>
      </c>
      <c r="I1782" s="16"/>
      <c r="J1782" s="16"/>
      <c r="K1782">
        <v>0.219</v>
      </c>
      <c r="L1782" t="s">
        <v>17</v>
      </c>
      <c r="M1782">
        <f t="shared" si="54"/>
        <v>99999</v>
      </c>
      <c r="N1782" t="str">
        <f t="shared" si="55"/>
        <v>jun/2025</v>
      </c>
    </row>
    <row r="1783" spans="1:14" x14ac:dyDescent="0.25">
      <c r="A1783" t="s">
        <v>1836</v>
      </c>
      <c r="B1783">
        <v>608</v>
      </c>
      <c r="C1783" t="s">
        <v>48</v>
      </c>
      <c r="D1783" t="s">
        <v>44</v>
      </c>
      <c r="E1783" t="s">
        <v>15</v>
      </c>
      <c r="F1783" t="s">
        <v>21</v>
      </c>
      <c r="G1783" s="16">
        <v>45545.331516203703</v>
      </c>
      <c r="H1783" s="16">
        <v>45557.331516203703</v>
      </c>
      <c r="I1783" s="16">
        <v>45567.331516203703</v>
      </c>
      <c r="J1783" s="16">
        <v>45600.331516203703</v>
      </c>
      <c r="K1783">
        <v>0.35299999999999998</v>
      </c>
      <c r="L1783" t="s">
        <v>71</v>
      </c>
      <c r="M1783">
        <f t="shared" si="54"/>
        <v>55</v>
      </c>
      <c r="N1783" t="str">
        <f t="shared" si="55"/>
        <v>set/2024</v>
      </c>
    </row>
    <row r="1784" spans="1:14" x14ac:dyDescent="0.25">
      <c r="A1784" t="s">
        <v>1837</v>
      </c>
      <c r="B1784">
        <v>793</v>
      </c>
      <c r="C1784" t="s">
        <v>13</v>
      </c>
      <c r="D1784" t="s">
        <v>14</v>
      </c>
      <c r="E1784" t="s">
        <v>20</v>
      </c>
      <c r="F1784" t="s">
        <v>27</v>
      </c>
      <c r="G1784" s="16">
        <v>45124.526828703703</v>
      </c>
      <c r="H1784" s="16">
        <v>45130.526828703703</v>
      </c>
      <c r="I1784" s="16"/>
      <c r="J1784" s="16"/>
      <c r="K1784">
        <v>0.437</v>
      </c>
      <c r="L1784" t="s">
        <v>66</v>
      </c>
      <c r="M1784">
        <f t="shared" si="54"/>
        <v>99999</v>
      </c>
      <c r="N1784" t="str">
        <f t="shared" si="55"/>
        <v>jul/2023</v>
      </c>
    </row>
    <row r="1785" spans="1:14" x14ac:dyDescent="0.25">
      <c r="A1785" t="s">
        <v>1838</v>
      </c>
      <c r="B1785">
        <v>738</v>
      </c>
      <c r="C1785" t="s">
        <v>13</v>
      </c>
      <c r="D1785" t="s">
        <v>14</v>
      </c>
      <c r="E1785" t="s">
        <v>45</v>
      </c>
      <c r="F1785" t="s">
        <v>38</v>
      </c>
      <c r="G1785" s="16">
        <v>45508.912997685176</v>
      </c>
      <c r="H1785" s="16">
        <v>45521.912997685176</v>
      </c>
      <c r="I1785" s="16">
        <v>45523.912997685176</v>
      </c>
      <c r="J1785" s="16">
        <v>45529.912997685176</v>
      </c>
      <c r="K1785">
        <v>0.27400000000000002</v>
      </c>
      <c r="L1785" t="s">
        <v>32</v>
      </c>
      <c r="M1785">
        <f t="shared" si="54"/>
        <v>21</v>
      </c>
      <c r="N1785" t="str">
        <f t="shared" si="55"/>
        <v>ago/2024</v>
      </c>
    </row>
    <row r="1786" spans="1:14" x14ac:dyDescent="0.25">
      <c r="A1786" t="s">
        <v>1839</v>
      </c>
      <c r="B1786">
        <v>658</v>
      </c>
      <c r="C1786" t="s">
        <v>34</v>
      </c>
      <c r="D1786" t="s">
        <v>14</v>
      </c>
      <c r="E1786" t="s">
        <v>57</v>
      </c>
      <c r="F1786" t="s">
        <v>38</v>
      </c>
      <c r="G1786" s="16">
        <v>45696.063761574071</v>
      </c>
      <c r="H1786" s="16">
        <v>45715.063761574071</v>
      </c>
      <c r="I1786" s="16">
        <v>45737.063761574071</v>
      </c>
      <c r="J1786" s="16"/>
      <c r="K1786">
        <v>0.184</v>
      </c>
      <c r="L1786" t="s">
        <v>46</v>
      </c>
      <c r="M1786">
        <f t="shared" si="54"/>
        <v>99999</v>
      </c>
      <c r="N1786" t="str">
        <f t="shared" si="55"/>
        <v>fev/2025</v>
      </c>
    </row>
    <row r="1787" spans="1:14" x14ac:dyDescent="0.25">
      <c r="A1787" t="s">
        <v>1840</v>
      </c>
      <c r="B1787">
        <v>335</v>
      </c>
      <c r="C1787" t="s">
        <v>13</v>
      </c>
      <c r="D1787" t="s">
        <v>25</v>
      </c>
      <c r="E1787" t="s">
        <v>26</v>
      </c>
      <c r="F1787" t="s">
        <v>31</v>
      </c>
      <c r="G1787" s="16">
        <v>45056.471770833326</v>
      </c>
      <c r="H1787" s="16"/>
      <c r="I1787" s="16"/>
      <c r="J1787" s="16"/>
      <c r="K1787">
        <v>0.16700000000000001</v>
      </c>
      <c r="L1787" t="s">
        <v>17</v>
      </c>
      <c r="M1787">
        <f t="shared" si="54"/>
        <v>99999</v>
      </c>
      <c r="N1787" t="str">
        <f t="shared" si="55"/>
        <v>mai/2023</v>
      </c>
    </row>
    <row r="1788" spans="1:14" x14ac:dyDescent="0.25">
      <c r="A1788" t="s">
        <v>1841</v>
      </c>
      <c r="B1788">
        <v>333</v>
      </c>
      <c r="C1788" t="s">
        <v>34</v>
      </c>
      <c r="D1788" t="s">
        <v>14</v>
      </c>
      <c r="E1788" t="s">
        <v>15</v>
      </c>
      <c r="F1788" t="s">
        <v>31</v>
      </c>
      <c r="G1788" s="16">
        <v>45230.896168981482</v>
      </c>
      <c r="H1788" s="16"/>
      <c r="I1788" s="16"/>
      <c r="J1788" s="16"/>
      <c r="K1788">
        <v>0.64300000000000002</v>
      </c>
      <c r="L1788" t="s">
        <v>64</v>
      </c>
      <c r="M1788">
        <f t="shared" si="54"/>
        <v>99999</v>
      </c>
      <c r="N1788" t="str">
        <f t="shared" si="55"/>
        <v>out/2023</v>
      </c>
    </row>
    <row r="1789" spans="1:14" x14ac:dyDescent="0.25">
      <c r="A1789" t="s">
        <v>1842</v>
      </c>
      <c r="B1789">
        <v>387</v>
      </c>
      <c r="C1789" t="s">
        <v>13</v>
      </c>
      <c r="D1789" t="s">
        <v>19</v>
      </c>
      <c r="E1789" t="s">
        <v>57</v>
      </c>
      <c r="F1789" t="s">
        <v>38</v>
      </c>
      <c r="G1789" s="16">
        <v>45692.589583333327</v>
      </c>
      <c r="H1789" s="16"/>
      <c r="I1789" s="16"/>
      <c r="J1789" s="16"/>
      <c r="K1789">
        <v>0.44800000000000001</v>
      </c>
      <c r="L1789" t="s">
        <v>71</v>
      </c>
      <c r="M1789">
        <f t="shared" si="54"/>
        <v>99999</v>
      </c>
      <c r="N1789" t="str">
        <f t="shared" si="55"/>
        <v>fev/2025</v>
      </c>
    </row>
    <row r="1790" spans="1:14" x14ac:dyDescent="0.25">
      <c r="A1790" t="s">
        <v>1843</v>
      </c>
      <c r="B1790">
        <v>315</v>
      </c>
      <c r="C1790" t="s">
        <v>13</v>
      </c>
      <c r="D1790" t="s">
        <v>44</v>
      </c>
      <c r="E1790" t="s">
        <v>26</v>
      </c>
      <c r="F1790" t="s">
        <v>21</v>
      </c>
      <c r="G1790" s="16">
        <v>45366.79409722222</v>
      </c>
      <c r="H1790" s="16"/>
      <c r="I1790" s="16"/>
      <c r="J1790" s="16"/>
      <c r="K1790">
        <v>0.16</v>
      </c>
      <c r="L1790" t="s">
        <v>64</v>
      </c>
      <c r="M1790">
        <f t="shared" si="54"/>
        <v>99999</v>
      </c>
      <c r="N1790" t="str">
        <f t="shared" si="55"/>
        <v>mar/2024</v>
      </c>
    </row>
    <row r="1791" spans="1:14" x14ac:dyDescent="0.25">
      <c r="A1791" t="s">
        <v>1844</v>
      </c>
      <c r="B1791">
        <v>720</v>
      </c>
      <c r="C1791" t="s">
        <v>34</v>
      </c>
      <c r="D1791" t="s">
        <v>30</v>
      </c>
      <c r="E1791" t="s">
        <v>20</v>
      </c>
      <c r="F1791" t="s">
        <v>21</v>
      </c>
      <c r="G1791" s="16">
        <v>45253.110081018523</v>
      </c>
      <c r="H1791" s="16">
        <v>45258.110081018523</v>
      </c>
      <c r="I1791" s="16">
        <v>45265.110081018523</v>
      </c>
      <c r="J1791" s="16">
        <v>45280.110081018523</v>
      </c>
      <c r="K1791">
        <v>0.14699999999999999</v>
      </c>
      <c r="L1791" t="s">
        <v>86</v>
      </c>
      <c r="M1791">
        <f t="shared" si="54"/>
        <v>27</v>
      </c>
      <c r="N1791" t="str">
        <f t="shared" si="55"/>
        <v>nov/2023</v>
      </c>
    </row>
    <row r="1792" spans="1:14" x14ac:dyDescent="0.25">
      <c r="A1792" t="s">
        <v>1845</v>
      </c>
      <c r="B1792">
        <v>425</v>
      </c>
      <c r="C1792" t="s">
        <v>48</v>
      </c>
      <c r="D1792" t="s">
        <v>14</v>
      </c>
      <c r="E1792" t="s">
        <v>15</v>
      </c>
      <c r="F1792" t="s">
        <v>21</v>
      </c>
      <c r="G1792" s="16">
        <v>45640.989791666667</v>
      </c>
      <c r="H1792" s="16"/>
      <c r="I1792" s="16"/>
      <c r="J1792" s="16"/>
      <c r="K1792">
        <v>0.112</v>
      </c>
      <c r="L1792" t="s">
        <v>86</v>
      </c>
      <c r="M1792">
        <f t="shared" si="54"/>
        <v>99999</v>
      </c>
      <c r="N1792" t="str">
        <f t="shared" si="55"/>
        <v>dez/2024</v>
      </c>
    </row>
    <row r="1793" spans="1:14" x14ac:dyDescent="0.25">
      <c r="A1793" t="s">
        <v>1846</v>
      </c>
      <c r="B1793">
        <v>307</v>
      </c>
      <c r="C1793" t="s">
        <v>24</v>
      </c>
      <c r="D1793" t="s">
        <v>30</v>
      </c>
      <c r="E1793" t="s">
        <v>20</v>
      </c>
      <c r="F1793" t="s">
        <v>16</v>
      </c>
      <c r="G1793" s="16">
        <v>45774.167037037027</v>
      </c>
      <c r="H1793" s="16">
        <v>45787.167037037027</v>
      </c>
      <c r="I1793" s="16">
        <v>45795.167037037027</v>
      </c>
      <c r="J1793" s="16">
        <v>45798.167037037027</v>
      </c>
      <c r="K1793">
        <v>2.1000000000000001E-2</v>
      </c>
      <c r="L1793" t="s">
        <v>46</v>
      </c>
      <c r="M1793">
        <f t="shared" si="54"/>
        <v>24</v>
      </c>
      <c r="N1793" t="str">
        <f t="shared" si="55"/>
        <v>abr/2025</v>
      </c>
    </row>
    <row r="1794" spans="1:14" x14ac:dyDescent="0.25">
      <c r="A1794" t="s">
        <v>1847</v>
      </c>
      <c r="B1794">
        <v>771</v>
      </c>
      <c r="C1794" t="s">
        <v>48</v>
      </c>
      <c r="D1794" t="s">
        <v>44</v>
      </c>
      <c r="E1794" t="s">
        <v>15</v>
      </c>
      <c r="F1794" t="s">
        <v>16</v>
      </c>
      <c r="G1794" s="16">
        <v>45253.481134259258</v>
      </c>
      <c r="H1794" s="16"/>
      <c r="I1794" s="16"/>
      <c r="J1794" s="16"/>
      <c r="K1794">
        <v>0.20899999999999999</v>
      </c>
      <c r="L1794" t="s">
        <v>41</v>
      </c>
      <c r="M1794">
        <f t="shared" si="54"/>
        <v>99999</v>
      </c>
      <c r="N1794" t="str">
        <f t="shared" si="55"/>
        <v>nov/2023</v>
      </c>
    </row>
    <row r="1795" spans="1:14" x14ac:dyDescent="0.25">
      <c r="A1795" t="s">
        <v>1848</v>
      </c>
      <c r="B1795">
        <v>767</v>
      </c>
      <c r="C1795" t="s">
        <v>24</v>
      </c>
      <c r="D1795" t="s">
        <v>14</v>
      </c>
      <c r="E1795" t="s">
        <v>15</v>
      </c>
      <c r="F1795" t="s">
        <v>31</v>
      </c>
      <c r="G1795" s="16">
        <v>45065.319803240738</v>
      </c>
      <c r="H1795" s="16">
        <v>45082.319803240738</v>
      </c>
      <c r="I1795" s="16">
        <v>45096.319803240738</v>
      </c>
      <c r="J1795" s="16">
        <v>45115.319803240738</v>
      </c>
      <c r="K1795">
        <v>0.374</v>
      </c>
      <c r="L1795" t="s">
        <v>46</v>
      </c>
      <c r="M1795">
        <f t="shared" ref="M1795:M1858" si="56">IF(_xlfn.DAYS(J1795,G1795) &gt; 0, _xlfn.DAYS(J1795,G1795), 99999)</f>
        <v>50</v>
      </c>
      <c r="N1795" t="str">
        <f t="shared" ref="N1795:N1858" si="57">TEXT(G1795, "mmm/aaaa")</f>
        <v>mai/2023</v>
      </c>
    </row>
    <row r="1796" spans="1:14" x14ac:dyDescent="0.25">
      <c r="A1796" t="s">
        <v>1849</v>
      </c>
      <c r="B1796">
        <v>809</v>
      </c>
      <c r="C1796" t="s">
        <v>34</v>
      </c>
      <c r="D1796" t="s">
        <v>79</v>
      </c>
      <c r="E1796" t="s">
        <v>26</v>
      </c>
      <c r="F1796" t="s">
        <v>38</v>
      </c>
      <c r="G1796" s="16">
        <v>45329.921076388891</v>
      </c>
      <c r="H1796" s="16"/>
      <c r="I1796" s="16"/>
      <c r="J1796" s="16"/>
      <c r="K1796">
        <v>0.32100000000000001</v>
      </c>
      <c r="L1796" t="s">
        <v>41</v>
      </c>
      <c r="M1796">
        <f t="shared" si="56"/>
        <v>99999</v>
      </c>
      <c r="N1796" t="str">
        <f t="shared" si="57"/>
        <v>fev/2024</v>
      </c>
    </row>
    <row r="1797" spans="1:14" x14ac:dyDescent="0.25">
      <c r="A1797" t="s">
        <v>1850</v>
      </c>
      <c r="B1797">
        <v>701</v>
      </c>
      <c r="C1797" t="s">
        <v>34</v>
      </c>
      <c r="D1797" t="s">
        <v>30</v>
      </c>
      <c r="E1797" t="s">
        <v>45</v>
      </c>
      <c r="F1797" t="s">
        <v>38</v>
      </c>
      <c r="G1797" s="16">
        <v>45301.841956018521</v>
      </c>
      <c r="H1797" s="16">
        <v>45314.841956018521</v>
      </c>
      <c r="I1797" s="16">
        <v>45337.841956018521</v>
      </c>
      <c r="J1797" s="16">
        <v>45362.841956018521</v>
      </c>
      <c r="K1797">
        <v>0.45400000000000001</v>
      </c>
      <c r="L1797" t="s">
        <v>69</v>
      </c>
      <c r="M1797">
        <f t="shared" si="56"/>
        <v>61</v>
      </c>
      <c r="N1797" t="str">
        <f t="shared" si="57"/>
        <v>jan/2024</v>
      </c>
    </row>
    <row r="1798" spans="1:14" x14ac:dyDescent="0.25">
      <c r="A1798" t="s">
        <v>1851</v>
      </c>
      <c r="B1798">
        <v>475</v>
      </c>
      <c r="C1798" t="s">
        <v>13</v>
      </c>
      <c r="D1798" t="s">
        <v>14</v>
      </c>
      <c r="E1798" t="s">
        <v>45</v>
      </c>
      <c r="F1798" t="s">
        <v>38</v>
      </c>
      <c r="G1798" s="16">
        <v>45861.221238425933</v>
      </c>
      <c r="H1798" s="16">
        <v>45874.221238425933</v>
      </c>
      <c r="I1798" s="16">
        <v>45888.221238425933</v>
      </c>
      <c r="J1798" s="16"/>
      <c r="K1798">
        <v>0.57299999999999995</v>
      </c>
      <c r="L1798" t="s">
        <v>39</v>
      </c>
      <c r="M1798">
        <f t="shared" si="56"/>
        <v>99999</v>
      </c>
      <c r="N1798" t="str">
        <f t="shared" si="57"/>
        <v>jul/2025</v>
      </c>
    </row>
    <row r="1799" spans="1:14" x14ac:dyDescent="0.25">
      <c r="A1799" t="s">
        <v>1852</v>
      </c>
      <c r="B1799">
        <v>666</v>
      </c>
      <c r="C1799" t="s">
        <v>13</v>
      </c>
      <c r="D1799" t="s">
        <v>44</v>
      </c>
      <c r="E1799" t="s">
        <v>26</v>
      </c>
      <c r="F1799" t="s">
        <v>21</v>
      </c>
      <c r="G1799" s="16">
        <v>45058.488298611112</v>
      </c>
      <c r="H1799" s="16"/>
      <c r="I1799" s="16"/>
      <c r="J1799" s="16"/>
      <c r="K1799">
        <v>3.1E-2</v>
      </c>
      <c r="L1799" t="s">
        <v>89</v>
      </c>
      <c r="M1799">
        <f t="shared" si="56"/>
        <v>99999</v>
      </c>
      <c r="N1799" t="str">
        <f t="shared" si="57"/>
        <v>mai/2023</v>
      </c>
    </row>
    <row r="1800" spans="1:14" x14ac:dyDescent="0.25">
      <c r="A1800" t="s">
        <v>1853</v>
      </c>
      <c r="B1800">
        <v>787</v>
      </c>
      <c r="C1800" t="s">
        <v>13</v>
      </c>
      <c r="D1800" t="s">
        <v>44</v>
      </c>
      <c r="E1800" t="s">
        <v>15</v>
      </c>
      <c r="F1800" t="s">
        <v>21</v>
      </c>
      <c r="G1800" s="16">
        <v>45554.105196759258</v>
      </c>
      <c r="H1800" s="16">
        <v>45555.105196759258</v>
      </c>
      <c r="I1800" s="16"/>
      <c r="J1800" s="16"/>
      <c r="K1800">
        <v>0.182</v>
      </c>
      <c r="L1800" t="s">
        <v>69</v>
      </c>
      <c r="M1800">
        <f t="shared" si="56"/>
        <v>99999</v>
      </c>
      <c r="N1800" t="str">
        <f t="shared" si="57"/>
        <v>set/2024</v>
      </c>
    </row>
    <row r="1801" spans="1:14" x14ac:dyDescent="0.25">
      <c r="A1801" t="s">
        <v>1854</v>
      </c>
      <c r="B1801">
        <v>317</v>
      </c>
      <c r="C1801" t="s">
        <v>13</v>
      </c>
      <c r="D1801" t="s">
        <v>49</v>
      </c>
      <c r="E1801" t="s">
        <v>26</v>
      </c>
      <c r="F1801" t="s">
        <v>16</v>
      </c>
      <c r="G1801" s="16">
        <v>45264.09375</v>
      </c>
      <c r="H1801" s="16"/>
      <c r="I1801" s="16"/>
      <c r="J1801" s="16"/>
      <c r="K1801">
        <v>0.222</v>
      </c>
      <c r="L1801" t="s">
        <v>58</v>
      </c>
      <c r="M1801">
        <f t="shared" si="56"/>
        <v>99999</v>
      </c>
      <c r="N1801" t="str">
        <f t="shared" si="57"/>
        <v>dez/2023</v>
      </c>
    </row>
    <row r="1802" spans="1:14" x14ac:dyDescent="0.25">
      <c r="A1802" t="s">
        <v>1855</v>
      </c>
      <c r="B1802">
        <v>355</v>
      </c>
      <c r="C1802" t="s">
        <v>24</v>
      </c>
      <c r="D1802" t="s">
        <v>30</v>
      </c>
      <c r="E1802" t="s">
        <v>15</v>
      </c>
      <c r="F1802" t="s">
        <v>31</v>
      </c>
      <c r="G1802" s="16">
        <v>45455.673379629632</v>
      </c>
      <c r="H1802" s="16"/>
      <c r="I1802" s="16"/>
      <c r="J1802" s="16"/>
      <c r="K1802">
        <v>0.315</v>
      </c>
      <c r="L1802" t="s">
        <v>17</v>
      </c>
      <c r="M1802">
        <f t="shared" si="56"/>
        <v>99999</v>
      </c>
      <c r="N1802" t="str">
        <f t="shared" si="57"/>
        <v>jun/2024</v>
      </c>
    </row>
    <row r="1803" spans="1:14" x14ac:dyDescent="0.25">
      <c r="A1803" t="s">
        <v>1856</v>
      </c>
      <c r="B1803">
        <v>334</v>
      </c>
      <c r="C1803" t="s">
        <v>13</v>
      </c>
      <c r="D1803" t="s">
        <v>14</v>
      </c>
      <c r="E1803" t="s">
        <v>45</v>
      </c>
      <c r="F1803" t="s">
        <v>21</v>
      </c>
      <c r="G1803" s="16">
        <v>45256.717465277783</v>
      </c>
      <c r="H1803" s="16"/>
      <c r="I1803" s="16"/>
      <c r="J1803" s="16"/>
      <c r="K1803">
        <v>0.38700000000000001</v>
      </c>
      <c r="L1803" t="s">
        <v>35</v>
      </c>
      <c r="M1803">
        <f t="shared" si="56"/>
        <v>99999</v>
      </c>
      <c r="N1803" t="str">
        <f t="shared" si="57"/>
        <v>nov/2023</v>
      </c>
    </row>
    <row r="1804" spans="1:14" x14ac:dyDescent="0.25">
      <c r="A1804" t="s">
        <v>1857</v>
      </c>
      <c r="B1804">
        <v>646</v>
      </c>
      <c r="C1804" t="s">
        <v>13</v>
      </c>
      <c r="D1804" t="s">
        <v>14</v>
      </c>
      <c r="E1804" t="s">
        <v>15</v>
      </c>
      <c r="F1804" t="s">
        <v>21</v>
      </c>
      <c r="G1804" s="16">
        <v>45108.113946759258</v>
      </c>
      <c r="H1804" s="16"/>
      <c r="I1804" s="16"/>
      <c r="J1804" s="16"/>
      <c r="K1804">
        <v>0.34699999999999998</v>
      </c>
      <c r="L1804" t="s">
        <v>66</v>
      </c>
      <c r="M1804">
        <f t="shared" si="56"/>
        <v>99999</v>
      </c>
      <c r="N1804" t="str">
        <f t="shared" si="57"/>
        <v>jul/2023</v>
      </c>
    </row>
    <row r="1805" spans="1:14" x14ac:dyDescent="0.25">
      <c r="A1805" t="s">
        <v>1858</v>
      </c>
      <c r="B1805">
        <v>331</v>
      </c>
      <c r="C1805" t="s">
        <v>24</v>
      </c>
      <c r="D1805" t="s">
        <v>44</v>
      </c>
      <c r="E1805" t="s">
        <v>15</v>
      </c>
      <c r="F1805" t="s">
        <v>21</v>
      </c>
      <c r="G1805" s="16">
        <v>45315.001273148147</v>
      </c>
      <c r="H1805" s="16"/>
      <c r="I1805" s="16"/>
      <c r="J1805" s="16"/>
      <c r="K1805">
        <v>0.311</v>
      </c>
      <c r="L1805" t="s">
        <v>39</v>
      </c>
      <c r="M1805">
        <f t="shared" si="56"/>
        <v>99999</v>
      </c>
      <c r="N1805" t="str">
        <f t="shared" si="57"/>
        <v>jan/2024</v>
      </c>
    </row>
    <row r="1806" spans="1:14" x14ac:dyDescent="0.25">
      <c r="A1806" t="s">
        <v>1859</v>
      </c>
      <c r="B1806">
        <v>432</v>
      </c>
      <c r="C1806" t="s">
        <v>24</v>
      </c>
      <c r="D1806" t="s">
        <v>44</v>
      </c>
      <c r="E1806" t="s">
        <v>20</v>
      </c>
      <c r="F1806" t="s">
        <v>31</v>
      </c>
      <c r="G1806" s="16">
        <v>45663.57471064815</v>
      </c>
      <c r="H1806" s="16">
        <v>45666.57471064815</v>
      </c>
      <c r="I1806" s="16">
        <v>45681.57471064815</v>
      </c>
      <c r="J1806" s="16">
        <v>45685.57471064815</v>
      </c>
      <c r="K1806">
        <v>6.6000000000000003E-2</v>
      </c>
      <c r="L1806" t="s">
        <v>66</v>
      </c>
      <c r="M1806">
        <f t="shared" si="56"/>
        <v>22</v>
      </c>
      <c r="N1806" t="str">
        <f t="shared" si="57"/>
        <v>jan/2025</v>
      </c>
    </row>
    <row r="1807" spans="1:14" x14ac:dyDescent="0.25">
      <c r="A1807" t="s">
        <v>1860</v>
      </c>
      <c r="B1807">
        <v>498</v>
      </c>
      <c r="C1807" t="s">
        <v>74</v>
      </c>
      <c r="D1807" t="s">
        <v>30</v>
      </c>
      <c r="E1807" t="s">
        <v>15</v>
      </c>
      <c r="F1807" t="s">
        <v>31</v>
      </c>
      <c r="G1807" s="16">
        <v>45767.844143518523</v>
      </c>
      <c r="H1807" s="16"/>
      <c r="I1807" s="16"/>
      <c r="J1807" s="16"/>
      <c r="K1807">
        <v>0.29199999999999998</v>
      </c>
      <c r="L1807" t="s">
        <v>89</v>
      </c>
      <c r="M1807">
        <f t="shared" si="56"/>
        <v>99999</v>
      </c>
      <c r="N1807" t="str">
        <f t="shared" si="57"/>
        <v>abr/2025</v>
      </c>
    </row>
    <row r="1808" spans="1:14" x14ac:dyDescent="0.25">
      <c r="A1808" t="s">
        <v>1861</v>
      </c>
      <c r="B1808">
        <v>555</v>
      </c>
      <c r="C1808" t="s">
        <v>13</v>
      </c>
      <c r="D1808" t="s">
        <v>49</v>
      </c>
      <c r="E1808" t="s">
        <v>26</v>
      </c>
      <c r="F1808" t="s">
        <v>38</v>
      </c>
      <c r="G1808" s="16">
        <v>45696.682500000003</v>
      </c>
      <c r="H1808" s="16"/>
      <c r="I1808" s="16"/>
      <c r="J1808" s="16"/>
      <c r="K1808">
        <v>0.24399999999999999</v>
      </c>
      <c r="L1808" t="s">
        <v>58</v>
      </c>
      <c r="M1808">
        <f t="shared" si="56"/>
        <v>99999</v>
      </c>
      <c r="N1808" t="str">
        <f t="shared" si="57"/>
        <v>fev/2025</v>
      </c>
    </row>
    <row r="1809" spans="1:14" x14ac:dyDescent="0.25">
      <c r="A1809" t="s">
        <v>1862</v>
      </c>
      <c r="B1809">
        <v>641</v>
      </c>
      <c r="C1809" t="s">
        <v>13</v>
      </c>
      <c r="D1809" t="s">
        <v>49</v>
      </c>
      <c r="E1809" t="s">
        <v>15</v>
      </c>
      <c r="F1809" t="s">
        <v>27</v>
      </c>
      <c r="G1809" s="16">
        <v>45243.717997685177</v>
      </c>
      <c r="H1809" s="16"/>
      <c r="I1809" s="16"/>
      <c r="J1809" s="16"/>
      <c r="K1809">
        <v>0.65900000000000003</v>
      </c>
      <c r="L1809" t="s">
        <v>106</v>
      </c>
      <c r="M1809">
        <f t="shared" si="56"/>
        <v>99999</v>
      </c>
      <c r="N1809" t="str">
        <f t="shared" si="57"/>
        <v>nov/2023</v>
      </c>
    </row>
    <row r="1810" spans="1:14" x14ac:dyDescent="0.25">
      <c r="A1810" t="s">
        <v>1863</v>
      </c>
      <c r="B1810">
        <v>530</v>
      </c>
      <c r="C1810" t="s">
        <v>13</v>
      </c>
      <c r="D1810" t="s">
        <v>44</v>
      </c>
      <c r="E1810" t="s">
        <v>15</v>
      </c>
      <c r="F1810" t="s">
        <v>16</v>
      </c>
      <c r="G1810" s="16">
        <v>45002.137476851851</v>
      </c>
      <c r="H1810" s="16">
        <v>45008.137476851851</v>
      </c>
      <c r="I1810" s="16"/>
      <c r="J1810" s="16"/>
      <c r="K1810">
        <v>0.42299999999999999</v>
      </c>
      <c r="L1810" t="s">
        <v>22</v>
      </c>
      <c r="M1810">
        <f t="shared" si="56"/>
        <v>99999</v>
      </c>
      <c r="N1810" t="str">
        <f t="shared" si="57"/>
        <v>mar/2023</v>
      </c>
    </row>
    <row r="1811" spans="1:14" x14ac:dyDescent="0.25">
      <c r="A1811" t="s">
        <v>1864</v>
      </c>
      <c r="B1811">
        <v>600</v>
      </c>
      <c r="C1811" t="s">
        <v>13</v>
      </c>
      <c r="D1811" t="s">
        <v>25</v>
      </c>
      <c r="E1811" t="s">
        <v>26</v>
      </c>
      <c r="F1811" t="s">
        <v>16</v>
      </c>
      <c r="G1811" s="16">
        <v>45288.5859837963</v>
      </c>
      <c r="H1811" s="16"/>
      <c r="I1811" s="16"/>
      <c r="J1811" s="16"/>
      <c r="K1811">
        <v>5.8999999999999997E-2</v>
      </c>
      <c r="L1811" t="s">
        <v>58</v>
      </c>
      <c r="M1811">
        <f t="shared" si="56"/>
        <v>99999</v>
      </c>
      <c r="N1811" t="str">
        <f t="shared" si="57"/>
        <v>dez/2023</v>
      </c>
    </row>
    <row r="1812" spans="1:14" x14ac:dyDescent="0.25">
      <c r="A1812" t="s">
        <v>1865</v>
      </c>
      <c r="B1812">
        <v>846</v>
      </c>
      <c r="C1812" t="s">
        <v>13</v>
      </c>
      <c r="D1812" t="s">
        <v>14</v>
      </c>
      <c r="E1812" t="s">
        <v>15</v>
      </c>
      <c r="F1812" t="s">
        <v>21</v>
      </c>
      <c r="G1812" s="16">
        <v>45726.417708333327</v>
      </c>
      <c r="H1812" s="16"/>
      <c r="I1812" s="16"/>
      <c r="J1812" s="16"/>
      <c r="K1812">
        <v>0.441</v>
      </c>
      <c r="L1812" t="s">
        <v>58</v>
      </c>
      <c r="M1812">
        <f t="shared" si="56"/>
        <v>99999</v>
      </c>
      <c r="N1812" t="str">
        <f t="shared" si="57"/>
        <v>mar/2025</v>
      </c>
    </row>
    <row r="1813" spans="1:14" x14ac:dyDescent="0.25">
      <c r="A1813" t="s">
        <v>1866</v>
      </c>
      <c r="B1813">
        <v>325</v>
      </c>
      <c r="C1813" t="s">
        <v>74</v>
      </c>
      <c r="D1813" t="s">
        <v>30</v>
      </c>
      <c r="E1813" t="s">
        <v>26</v>
      </c>
      <c r="F1813" t="s">
        <v>38</v>
      </c>
      <c r="G1813" s="16">
        <v>44959.924351851849</v>
      </c>
      <c r="H1813" s="16"/>
      <c r="I1813" s="16"/>
      <c r="J1813" s="16"/>
      <c r="K1813">
        <v>0.35099999999999998</v>
      </c>
      <c r="L1813" t="s">
        <v>106</v>
      </c>
      <c r="M1813">
        <f t="shared" si="56"/>
        <v>99999</v>
      </c>
      <c r="N1813" t="str">
        <f t="shared" si="57"/>
        <v>fev/2023</v>
      </c>
    </row>
    <row r="1814" spans="1:14" x14ac:dyDescent="0.25">
      <c r="A1814" t="s">
        <v>1867</v>
      </c>
      <c r="B1814">
        <v>834</v>
      </c>
      <c r="C1814" t="s">
        <v>48</v>
      </c>
      <c r="D1814" t="s">
        <v>79</v>
      </c>
      <c r="E1814" t="s">
        <v>57</v>
      </c>
      <c r="F1814" t="s">
        <v>38</v>
      </c>
      <c r="G1814" s="16">
        <v>45331.314826388887</v>
      </c>
      <c r="H1814" s="16">
        <v>45352.314826388887</v>
      </c>
      <c r="I1814" s="16">
        <v>45354.314826388887</v>
      </c>
      <c r="J1814" s="16">
        <v>45378.314826388887</v>
      </c>
      <c r="K1814">
        <v>0.315</v>
      </c>
      <c r="L1814" t="s">
        <v>22</v>
      </c>
      <c r="M1814">
        <f t="shared" si="56"/>
        <v>47</v>
      </c>
      <c r="N1814" t="str">
        <f t="shared" si="57"/>
        <v>fev/2024</v>
      </c>
    </row>
    <row r="1815" spans="1:14" x14ac:dyDescent="0.25">
      <c r="A1815" t="s">
        <v>1868</v>
      </c>
      <c r="B1815">
        <v>773</v>
      </c>
      <c r="C1815" t="s">
        <v>13</v>
      </c>
      <c r="D1815" t="s">
        <v>30</v>
      </c>
      <c r="E1815" t="s">
        <v>57</v>
      </c>
      <c r="F1815" t="s">
        <v>38</v>
      </c>
      <c r="G1815" s="16">
        <v>45634.687800925924</v>
      </c>
      <c r="H1815" s="16">
        <v>45635.687800925924</v>
      </c>
      <c r="I1815" s="16"/>
      <c r="J1815" s="16"/>
      <c r="K1815">
        <v>0.255</v>
      </c>
      <c r="L1815" t="s">
        <v>50</v>
      </c>
      <c r="M1815">
        <f t="shared" si="56"/>
        <v>99999</v>
      </c>
      <c r="N1815" t="str">
        <f t="shared" si="57"/>
        <v>dez/2024</v>
      </c>
    </row>
    <row r="1816" spans="1:14" x14ac:dyDescent="0.25">
      <c r="A1816" t="s">
        <v>1869</v>
      </c>
      <c r="B1816">
        <v>686</v>
      </c>
      <c r="C1816" t="s">
        <v>48</v>
      </c>
      <c r="D1816" t="s">
        <v>44</v>
      </c>
      <c r="E1816" t="s">
        <v>57</v>
      </c>
      <c r="F1816" t="s">
        <v>16</v>
      </c>
      <c r="G1816" s="16">
        <v>44951.19226851852</v>
      </c>
      <c r="H1816" s="16">
        <v>44969.19226851852</v>
      </c>
      <c r="I1816" s="16"/>
      <c r="J1816" s="16"/>
      <c r="K1816">
        <v>0.37</v>
      </c>
      <c r="L1816" t="s">
        <v>17</v>
      </c>
      <c r="M1816">
        <f t="shared" si="56"/>
        <v>99999</v>
      </c>
      <c r="N1816" t="str">
        <f t="shared" si="57"/>
        <v>jan/2023</v>
      </c>
    </row>
    <row r="1817" spans="1:14" x14ac:dyDescent="0.25">
      <c r="A1817" t="s">
        <v>1870</v>
      </c>
      <c r="B1817">
        <v>584</v>
      </c>
      <c r="C1817" t="s">
        <v>13</v>
      </c>
      <c r="D1817" t="s">
        <v>14</v>
      </c>
      <c r="E1817" t="s">
        <v>26</v>
      </c>
      <c r="F1817" t="s">
        <v>21</v>
      </c>
      <c r="G1817" s="16">
        <v>45375.903749999998</v>
      </c>
      <c r="H1817" s="16"/>
      <c r="I1817" s="16"/>
      <c r="J1817" s="16"/>
      <c r="K1817">
        <v>7.3999999999999996E-2</v>
      </c>
      <c r="L1817" t="s">
        <v>106</v>
      </c>
      <c r="M1817">
        <f t="shared" si="56"/>
        <v>99999</v>
      </c>
      <c r="N1817" t="str">
        <f t="shared" si="57"/>
        <v>mar/2024</v>
      </c>
    </row>
    <row r="1818" spans="1:14" x14ac:dyDescent="0.25">
      <c r="A1818" t="s">
        <v>1871</v>
      </c>
      <c r="B1818">
        <v>749</v>
      </c>
      <c r="C1818" t="s">
        <v>48</v>
      </c>
      <c r="D1818" t="s">
        <v>19</v>
      </c>
      <c r="E1818" t="s">
        <v>26</v>
      </c>
      <c r="F1818" t="s">
        <v>16</v>
      </c>
      <c r="G1818" s="16">
        <v>45557.826643518521</v>
      </c>
      <c r="H1818" s="16"/>
      <c r="I1818" s="16"/>
      <c r="J1818" s="16"/>
      <c r="K1818">
        <v>6.2E-2</v>
      </c>
      <c r="L1818" t="s">
        <v>52</v>
      </c>
      <c r="M1818">
        <f t="shared" si="56"/>
        <v>99999</v>
      </c>
      <c r="N1818" t="str">
        <f t="shared" si="57"/>
        <v>set/2024</v>
      </c>
    </row>
    <row r="1819" spans="1:14" x14ac:dyDescent="0.25">
      <c r="A1819" t="s">
        <v>1872</v>
      </c>
      <c r="B1819">
        <v>619</v>
      </c>
      <c r="C1819" t="s">
        <v>13</v>
      </c>
      <c r="D1819" t="s">
        <v>44</v>
      </c>
      <c r="E1819" t="s">
        <v>26</v>
      </c>
      <c r="F1819" t="s">
        <v>38</v>
      </c>
      <c r="G1819" s="16">
        <v>45173.760868055557</v>
      </c>
      <c r="H1819" s="16">
        <v>45195.760868055557</v>
      </c>
      <c r="I1819" s="16"/>
      <c r="J1819" s="16"/>
      <c r="K1819">
        <v>7.4999999999999997E-2</v>
      </c>
      <c r="L1819" t="s">
        <v>50</v>
      </c>
      <c r="M1819">
        <f t="shared" si="56"/>
        <v>99999</v>
      </c>
      <c r="N1819" t="str">
        <f t="shared" si="57"/>
        <v>set/2023</v>
      </c>
    </row>
    <row r="1820" spans="1:14" x14ac:dyDescent="0.25">
      <c r="A1820" t="s">
        <v>1873</v>
      </c>
      <c r="B1820">
        <v>455</v>
      </c>
      <c r="C1820" t="s">
        <v>13</v>
      </c>
      <c r="D1820" t="s">
        <v>49</v>
      </c>
      <c r="E1820" t="s">
        <v>45</v>
      </c>
      <c r="F1820" t="s">
        <v>21</v>
      </c>
      <c r="G1820" s="16">
        <v>45218.981377314813</v>
      </c>
      <c r="H1820" s="16">
        <v>45220.981377314813</v>
      </c>
      <c r="I1820" s="16"/>
      <c r="J1820" s="16"/>
      <c r="K1820">
        <v>0.129</v>
      </c>
      <c r="L1820" t="s">
        <v>28</v>
      </c>
      <c r="M1820">
        <f t="shared" si="56"/>
        <v>99999</v>
      </c>
      <c r="N1820" t="str">
        <f t="shared" si="57"/>
        <v>out/2023</v>
      </c>
    </row>
    <row r="1821" spans="1:14" x14ac:dyDescent="0.25">
      <c r="A1821" t="s">
        <v>1874</v>
      </c>
      <c r="B1821">
        <v>770</v>
      </c>
      <c r="C1821" t="s">
        <v>13</v>
      </c>
      <c r="D1821" t="s">
        <v>14</v>
      </c>
      <c r="E1821" t="s">
        <v>26</v>
      </c>
      <c r="F1821" t="s">
        <v>38</v>
      </c>
      <c r="G1821" s="16">
        <v>44980.241990740738</v>
      </c>
      <c r="H1821" s="16">
        <v>45001.241990740738</v>
      </c>
      <c r="I1821" s="16">
        <v>45011.241990740738</v>
      </c>
      <c r="J1821" s="16">
        <v>45038.241990740738</v>
      </c>
      <c r="K1821">
        <v>0.42499999999999999</v>
      </c>
      <c r="L1821" t="s">
        <v>50</v>
      </c>
      <c r="M1821">
        <f t="shared" si="56"/>
        <v>58</v>
      </c>
      <c r="N1821" t="str">
        <f t="shared" si="57"/>
        <v>fev/2023</v>
      </c>
    </row>
    <row r="1822" spans="1:14" x14ac:dyDescent="0.25">
      <c r="A1822" t="s">
        <v>1875</v>
      </c>
      <c r="B1822">
        <v>719</v>
      </c>
      <c r="C1822" t="s">
        <v>13</v>
      </c>
      <c r="D1822" t="s">
        <v>14</v>
      </c>
      <c r="E1822" t="s">
        <v>15</v>
      </c>
      <c r="F1822" t="s">
        <v>21</v>
      </c>
      <c r="G1822" s="16">
        <v>45835.597291666672</v>
      </c>
      <c r="H1822" s="16">
        <v>45858.597291666672</v>
      </c>
      <c r="I1822" s="16">
        <v>45864.597291666672</v>
      </c>
      <c r="J1822" s="16"/>
      <c r="K1822">
        <v>0.379</v>
      </c>
      <c r="L1822" t="s">
        <v>61</v>
      </c>
      <c r="M1822">
        <f t="shared" si="56"/>
        <v>99999</v>
      </c>
      <c r="N1822" t="str">
        <f t="shared" si="57"/>
        <v>jun/2025</v>
      </c>
    </row>
    <row r="1823" spans="1:14" x14ac:dyDescent="0.25">
      <c r="A1823" t="s">
        <v>1876</v>
      </c>
      <c r="B1823">
        <v>412</v>
      </c>
      <c r="C1823" t="s">
        <v>24</v>
      </c>
      <c r="D1823" t="s">
        <v>44</v>
      </c>
      <c r="E1823" t="s">
        <v>15</v>
      </c>
      <c r="F1823" t="s">
        <v>21</v>
      </c>
      <c r="G1823" s="16">
        <v>45736.757569444453</v>
      </c>
      <c r="H1823" s="16"/>
      <c r="I1823" s="16"/>
      <c r="J1823" s="16"/>
      <c r="K1823">
        <v>0.24099999999999999</v>
      </c>
      <c r="L1823" t="s">
        <v>46</v>
      </c>
      <c r="M1823">
        <f t="shared" si="56"/>
        <v>99999</v>
      </c>
      <c r="N1823" t="str">
        <f t="shared" si="57"/>
        <v>mar/2025</v>
      </c>
    </row>
    <row r="1824" spans="1:14" x14ac:dyDescent="0.25">
      <c r="A1824" t="s">
        <v>1877</v>
      </c>
      <c r="B1824">
        <v>721</v>
      </c>
      <c r="C1824" t="s">
        <v>13</v>
      </c>
      <c r="D1824" t="s">
        <v>44</v>
      </c>
      <c r="E1824" t="s">
        <v>15</v>
      </c>
      <c r="F1824" t="s">
        <v>16</v>
      </c>
      <c r="G1824" s="16">
        <v>45718.588495370372</v>
      </c>
      <c r="H1824" s="16"/>
      <c r="I1824" s="16"/>
      <c r="J1824" s="16"/>
      <c r="K1824">
        <v>0.56799999999999995</v>
      </c>
      <c r="L1824" t="s">
        <v>58</v>
      </c>
      <c r="M1824">
        <f t="shared" si="56"/>
        <v>99999</v>
      </c>
      <c r="N1824" t="str">
        <f t="shared" si="57"/>
        <v>mar/2025</v>
      </c>
    </row>
    <row r="1825" spans="1:14" x14ac:dyDescent="0.25">
      <c r="A1825" t="s">
        <v>1878</v>
      </c>
      <c r="B1825">
        <v>584</v>
      </c>
      <c r="C1825" t="s">
        <v>48</v>
      </c>
      <c r="D1825" t="s">
        <v>25</v>
      </c>
      <c r="E1825" t="s">
        <v>15</v>
      </c>
      <c r="F1825" t="s">
        <v>31</v>
      </c>
      <c r="G1825" s="16">
        <v>45787.01048611111</v>
      </c>
      <c r="H1825" s="16">
        <v>45802.01048611111</v>
      </c>
      <c r="I1825" s="16">
        <v>45816.01048611111</v>
      </c>
      <c r="J1825" s="16">
        <v>45843.01048611111</v>
      </c>
      <c r="K1825">
        <v>0.316</v>
      </c>
      <c r="L1825" t="s">
        <v>35</v>
      </c>
      <c r="M1825">
        <f t="shared" si="56"/>
        <v>56</v>
      </c>
      <c r="N1825" t="str">
        <f t="shared" si="57"/>
        <v>mai/2025</v>
      </c>
    </row>
    <row r="1826" spans="1:14" x14ac:dyDescent="0.25">
      <c r="A1826" t="s">
        <v>1879</v>
      </c>
      <c r="B1826">
        <v>353</v>
      </c>
      <c r="C1826" t="s">
        <v>34</v>
      </c>
      <c r="D1826" t="s">
        <v>25</v>
      </c>
      <c r="E1826" t="s">
        <v>15</v>
      </c>
      <c r="F1826" t="s">
        <v>21</v>
      </c>
      <c r="G1826" s="16">
        <v>45359.960104166668</v>
      </c>
      <c r="H1826" s="16">
        <v>45385.960104166668</v>
      </c>
      <c r="I1826" s="16"/>
      <c r="J1826" s="16"/>
      <c r="K1826">
        <v>0.27400000000000002</v>
      </c>
      <c r="L1826" t="s">
        <v>61</v>
      </c>
      <c r="M1826">
        <f t="shared" si="56"/>
        <v>99999</v>
      </c>
      <c r="N1826" t="str">
        <f t="shared" si="57"/>
        <v>mar/2024</v>
      </c>
    </row>
    <row r="1827" spans="1:14" x14ac:dyDescent="0.25">
      <c r="A1827" t="s">
        <v>1880</v>
      </c>
      <c r="B1827">
        <v>624</v>
      </c>
      <c r="C1827" t="s">
        <v>13</v>
      </c>
      <c r="D1827" t="s">
        <v>30</v>
      </c>
      <c r="E1827" t="s">
        <v>45</v>
      </c>
      <c r="F1827" t="s">
        <v>27</v>
      </c>
      <c r="G1827" s="16">
        <v>45473.651134259257</v>
      </c>
      <c r="H1827" s="16">
        <v>45476.651134259257</v>
      </c>
      <c r="I1827" s="16"/>
      <c r="J1827" s="16"/>
      <c r="K1827">
        <v>0.219</v>
      </c>
      <c r="L1827" t="s">
        <v>52</v>
      </c>
      <c r="M1827">
        <f t="shared" si="56"/>
        <v>99999</v>
      </c>
      <c r="N1827" t="str">
        <f t="shared" si="57"/>
        <v>jun/2024</v>
      </c>
    </row>
    <row r="1828" spans="1:14" x14ac:dyDescent="0.25">
      <c r="A1828" t="s">
        <v>1881</v>
      </c>
      <c r="B1828">
        <v>757</v>
      </c>
      <c r="C1828" t="s">
        <v>24</v>
      </c>
      <c r="D1828" t="s">
        <v>14</v>
      </c>
      <c r="E1828" t="s">
        <v>15</v>
      </c>
      <c r="F1828" t="s">
        <v>21</v>
      </c>
      <c r="G1828" s="16">
        <v>45151.908020833333</v>
      </c>
      <c r="H1828" s="16"/>
      <c r="I1828" s="16"/>
      <c r="J1828" s="16"/>
      <c r="K1828">
        <v>0.14699999999999999</v>
      </c>
      <c r="L1828" t="s">
        <v>46</v>
      </c>
      <c r="M1828">
        <f t="shared" si="56"/>
        <v>99999</v>
      </c>
      <c r="N1828" t="str">
        <f t="shared" si="57"/>
        <v>ago/2023</v>
      </c>
    </row>
    <row r="1829" spans="1:14" x14ac:dyDescent="0.25">
      <c r="A1829" t="s">
        <v>1882</v>
      </c>
      <c r="B1829">
        <v>564</v>
      </c>
      <c r="C1829" t="s">
        <v>34</v>
      </c>
      <c r="D1829" t="s">
        <v>14</v>
      </c>
      <c r="E1829" t="s">
        <v>26</v>
      </c>
      <c r="F1829" t="s">
        <v>21</v>
      </c>
      <c r="G1829" s="16">
        <v>45598.481631944444</v>
      </c>
      <c r="H1829" s="16">
        <v>45616.481631944444</v>
      </c>
      <c r="I1829" s="16">
        <v>45631.481631944444</v>
      </c>
      <c r="J1829" s="16">
        <v>45656.481631944444</v>
      </c>
      <c r="K1829">
        <v>0.46</v>
      </c>
      <c r="L1829" t="s">
        <v>28</v>
      </c>
      <c r="M1829">
        <f t="shared" si="56"/>
        <v>58</v>
      </c>
      <c r="N1829" t="str">
        <f t="shared" si="57"/>
        <v>nov/2024</v>
      </c>
    </row>
    <row r="1830" spans="1:14" x14ac:dyDescent="0.25">
      <c r="A1830" t="s">
        <v>1883</v>
      </c>
      <c r="B1830">
        <v>681</v>
      </c>
      <c r="C1830" t="s">
        <v>13</v>
      </c>
      <c r="D1830" t="s">
        <v>30</v>
      </c>
      <c r="E1830" t="s">
        <v>45</v>
      </c>
      <c r="F1830" t="s">
        <v>21</v>
      </c>
      <c r="G1830" s="16">
        <v>45841.140173611107</v>
      </c>
      <c r="H1830" s="16">
        <v>45864.140173611107</v>
      </c>
      <c r="I1830" s="16">
        <v>45885.140173611107</v>
      </c>
      <c r="J1830" s="16"/>
      <c r="K1830">
        <v>0.111</v>
      </c>
      <c r="L1830" t="s">
        <v>64</v>
      </c>
      <c r="M1830">
        <f t="shared" si="56"/>
        <v>99999</v>
      </c>
      <c r="N1830" t="str">
        <f t="shared" si="57"/>
        <v>jul/2025</v>
      </c>
    </row>
    <row r="1831" spans="1:14" x14ac:dyDescent="0.25">
      <c r="A1831" t="s">
        <v>1884</v>
      </c>
      <c r="B1831">
        <v>512</v>
      </c>
      <c r="C1831" t="s">
        <v>34</v>
      </c>
      <c r="D1831" t="s">
        <v>14</v>
      </c>
      <c r="E1831" t="s">
        <v>15</v>
      </c>
      <c r="F1831" t="s">
        <v>21</v>
      </c>
      <c r="G1831" s="16">
        <v>45909.968252314808</v>
      </c>
      <c r="H1831" s="16">
        <v>45926.968252314808</v>
      </c>
      <c r="I1831" s="16">
        <v>45926.968252314808</v>
      </c>
      <c r="J1831" s="16"/>
      <c r="K1831">
        <v>0.23799999999999999</v>
      </c>
      <c r="L1831" t="s">
        <v>32</v>
      </c>
      <c r="M1831">
        <f t="shared" si="56"/>
        <v>99999</v>
      </c>
      <c r="N1831" t="str">
        <f t="shared" si="57"/>
        <v>set/2025</v>
      </c>
    </row>
    <row r="1832" spans="1:14" x14ac:dyDescent="0.25">
      <c r="A1832" t="s">
        <v>1885</v>
      </c>
      <c r="B1832">
        <v>632</v>
      </c>
      <c r="C1832" t="s">
        <v>34</v>
      </c>
      <c r="D1832" t="s">
        <v>49</v>
      </c>
      <c r="E1832" t="s">
        <v>15</v>
      </c>
      <c r="F1832" t="s">
        <v>21</v>
      </c>
      <c r="G1832" s="16">
        <v>45487.611435185187</v>
      </c>
      <c r="H1832" s="16"/>
      <c r="I1832" s="16"/>
      <c r="J1832" s="16"/>
      <c r="K1832">
        <v>0.224</v>
      </c>
      <c r="L1832" t="s">
        <v>58</v>
      </c>
      <c r="M1832">
        <f t="shared" si="56"/>
        <v>99999</v>
      </c>
      <c r="N1832" t="str">
        <f t="shared" si="57"/>
        <v>jul/2024</v>
      </c>
    </row>
    <row r="1833" spans="1:14" x14ac:dyDescent="0.25">
      <c r="A1833" t="s">
        <v>1886</v>
      </c>
      <c r="B1833">
        <v>309</v>
      </c>
      <c r="C1833" t="s">
        <v>13</v>
      </c>
      <c r="D1833" t="s">
        <v>14</v>
      </c>
      <c r="E1833" t="s">
        <v>15</v>
      </c>
      <c r="F1833" t="s">
        <v>16</v>
      </c>
      <c r="G1833" s="16">
        <v>45580.212719907409</v>
      </c>
      <c r="H1833" s="16"/>
      <c r="I1833" s="16"/>
      <c r="J1833" s="16"/>
      <c r="K1833">
        <v>0.34799999999999998</v>
      </c>
      <c r="L1833" t="s">
        <v>69</v>
      </c>
      <c r="M1833">
        <f t="shared" si="56"/>
        <v>99999</v>
      </c>
      <c r="N1833" t="str">
        <f t="shared" si="57"/>
        <v>out/2024</v>
      </c>
    </row>
    <row r="1834" spans="1:14" x14ac:dyDescent="0.25">
      <c r="A1834" t="s">
        <v>1887</v>
      </c>
      <c r="B1834">
        <v>657</v>
      </c>
      <c r="C1834" t="s">
        <v>34</v>
      </c>
      <c r="D1834" t="s">
        <v>49</v>
      </c>
      <c r="E1834" t="s">
        <v>26</v>
      </c>
      <c r="F1834" t="s">
        <v>27</v>
      </c>
      <c r="G1834" s="16">
        <v>45741.421817129631</v>
      </c>
      <c r="H1834" s="16"/>
      <c r="I1834" s="16"/>
      <c r="J1834" s="16"/>
      <c r="K1834">
        <v>0.29299999999999998</v>
      </c>
      <c r="L1834" t="s">
        <v>41</v>
      </c>
      <c r="M1834">
        <f t="shared" si="56"/>
        <v>99999</v>
      </c>
      <c r="N1834" t="str">
        <f t="shared" si="57"/>
        <v>mar/2025</v>
      </c>
    </row>
    <row r="1835" spans="1:14" x14ac:dyDescent="0.25">
      <c r="A1835" t="s">
        <v>1888</v>
      </c>
      <c r="B1835">
        <v>502</v>
      </c>
      <c r="C1835" t="s">
        <v>48</v>
      </c>
      <c r="D1835" t="s">
        <v>19</v>
      </c>
      <c r="E1835" t="s">
        <v>45</v>
      </c>
      <c r="F1835" t="s">
        <v>16</v>
      </c>
      <c r="G1835" s="16">
        <v>45958.81453703704</v>
      </c>
      <c r="H1835" s="16">
        <v>45971.81453703704</v>
      </c>
      <c r="I1835" s="16">
        <v>45976.81453703704</v>
      </c>
      <c r="J1835" s="16">
        <v>45981.81453703704</v>
      </c>
      <c r="K1835">
        <v>0.54</v>
      </c>
      <c r="L1835" t="s">
        <v>64</v>
      </c>
      <c r="M1835">
        <f t="shared" si="56"/>
        <v>23</v>
      </c>
      <c r="N1835" t="str">
        <f t="shared" si="57"/>
        <v>out/2025</v>
      </c>
    </row>
    <row r="1836" spans="1:14" x14ac:dyDescent="0.25">
      <c r="A1836" t="s">
        <v>1889</v>
      </c>
      <c r="B1836">
        <v>357</v>
      </c>
      <c r="C1836" t="s">
        <v>13</v>
      </c>
      <c r="D1836" t="s">
        <v>44</v>
      </c>
      <c r="E1836" t="s">
        <v>26</v>
      </c>
      <c r="F1836" t="s">
        <v>31</v>
      </c>
      <c r="G1836" s="16">
        <v>45520.234120370369</v>
      </c>
      <c r="H1836" s="16">
        <v>45535.234120370369</v>
      </c>
      <c r="I1836" s="16">
        <v>45554.234120370369</v>
      </c>
      <c r="J1836" s="16">
        <v>45572.234120370369</v>
      </c>
      <c r="K1836">
        <v>0.253</v>
      </c>
      <c r="L1836" t="s">
        <v>50</v>
      </c>
      <c r="M1836">
        <f t="shared" si="56"/>
        <v>52</v>
      </c>
      <c r="N1836" t="str">
        <f t="shared" si="57"/>
        <v>ago/2024</v>
      </c>
    </row>
    <row r="1837" spans="1:14" x14ac:dyDescent="0.25">
      <c r="A1837" t="s">
        <v>1890</v>
      </c>
      <c r="B1837">
        <v>793</v>
      </c>
      <c r="C1837" t="s">
        <v>24</v>
      </c>
      <c r="D1837" t="s">
        <v>19</v>
      </c>
      <c r="E1837" t="s">
        <v>15</v>
      </c>
      <c r="F1837" t="s">
        <v>31</v>
      </c>
      <c r="G1837" s="16">
        <v>45477.956423611111</v>
      </c>
      <c r="H1837" s="16">
        <v>45483.956423611111</v>
      </c>
      <c r="I1837" s="16">
        <v>45483.956423611111</v>
      </c>
      <c r="J1837" s="16">
        <v>45507.956423611111</v>
      </c>
      <c r="K1837">
        <v>9.1999999999999998E-2</v>
      </c>
      <c r="L1837" t="s">
        <v>17</v>
      </c>
      <c r="M1837">
        <f t="shared" si="56"/>
        <v>30</v>
      </c>
      <c r="N1837" t="str">
        <f t="shared" si="57"/>
        <v>jul/2024</v>
      </c>
    </row>
    <row r="1838" spans="1:14" x14ac:dyDescent="0.25">
      <c r="A1838" t="s">
        <v>1891</v>
      </c>
      <c r="B1838">
        <v>809</v>
      </c>
      <c r="C1838" t="s">
        <v>34</v>
      </c>
      <c r="D1838" t="s">
        <v>19</v>
      </c>
      <c r="E1838" t="s">
        <v>26</v>
      </c>
      <c r="F1838" t="s">
        <v>38</v>
      </c>
      <c r="G1838" s="16">
        <v>45885.275555555563</v>
      </c>
      <c r="H1838" s="16"/>
      <c r="I1838" s="16"/>
      <c r="J1838" s="16"/>
      <c r="K1838">
        <v>0.128</v>
      </c>
      <c r="L1838" t="s">
        <v>28</v>
      </c>
      <c r="M1838">
        <f t="shared" si="56"/>
        <v>99999</v>
      </c>
      <c r="N1838" t="str">
        <f t="shared" si="57"/>
        <v>ago/2025</v>
      </c>
    </row>
    <row r="1839" spans="1:14" x14ac:dyDescent="0.25">
      <c r="A1839" t="s">
        <v>1892</v>
      </c>
      <c r="B1839">
        <v>522</v>
      </c>
      <c r="C1839" t="s">
        <v>24</v>
      </c>
      <c r="D1839" t="s">
        <v>49</v>
      </c>
      <c r="E1839" t="s">
        <v>45</v>
      </c>
      <c r="F1839" t="s">
        <v>38</v>
      </c>
      <c r="G1839" s="16">
        <v>45052.656944444447</v>
      </c>
      <c r="H1839" s="16">
        <v>45053.656944444447</v>
      </c>
      <c r="I1839" s="16"/>
      <c r="J1839" s="16"/>
      <c r="K1839">
        <v>0.80300000000000005</v>
      </c>
      <c r="L1839" t="s">
        <v>61</v>
      </c>
      <c r="M1839">
        <f t="shared" si="56"/>
        <v>99999</v>
      </c>
      <c r="N1839" t="str">
        <f t="shared" si="57"/>
        <v>mai/2023</v>
      </c>
    </row>
    <row r="1840" spans="1:14" x14ac:dyDescent="0.25">
      <c r="A1840" t="s">
        <v>1893</v>
      </c>
      <c r="B1840">
        <v>668</v>
      </c>
      <c r="C1840" t="s">
        <v>48</v>
      </c>
      <c r="D1840" t="s">
        <v>44</v>
      </c>
      <c r="E1840" t="s">
        <v>15</v>
      </c>
      <c r="F1840" t="s">
        <v>31</v>
      </c>
      <c r="G1840" s="16">
        <v>45463.468877314823</v>
      </c>
      <c r="H1840" s="16">
        <v>45492.468877314823</v>
      </c>
      <c r="I1840" s="16">
        <v>45507.468877314823</v>
      </c>
      <c r="J1840" s="16">
        <v>45544.468877314823</v>
      </c>
      <c r="K1840">
        <v>8.3000000000000004E-2</v>
      </c>
      <c r="L1840" t="s">
        <v>58</v>
      </c>
      <c r="M1840">
        <f t="shared" si="56"/>
        <v>81</v>
      </c>
      <c r="N1840" t="str">
        <f t="shared" si="57"/>
        <v>jun/2024</v>
      </c>
    </row>
    <row r="1841" spans="1:14" x14ac:dyDescent="0.25">
      <c r="A1841" t="s">
        <v>1894</v>
      </c>
      <c r="B1841">
        <v>717</v>
      </c>
      <c r="C1841" t="s">
        <v>24</v>
      </c>
      <c r="D1841" t="s">
        <v>44</v>
      </c>
      <c r="E1841" t="s">
        <v>45</v>
      </c>
      <c r="F1841" t="s">
        <v>27</v>
      </c>
      <c r="G1841" s="16">
        <v>45697.546539351853</v>
      </c>
      <c r="H1841" s="16"/>
      <c r="I1841" s="16"/>
      <c r="J1841" s="16"/>
      <c r="K1841">
        <v>0.14000000000000001</v>
      </c>
      <c r="L1841" t="s">
        <v>66</v>
      </c>
      <c r="M1841">
        <f t="shared" si="56"/>
        <v>99999</v>
      </c>
      <c r="N1841" t="str">
        <f t="shared" si="57"/>
        <v>fev/2025</v>
      </c>
    </row>
    <row r="1842" spans="1:14" x14ac:dyDescent="0.25">
      <c r="A1842" t="s">
        <v>1895</v>
      </c>
      <c r="B1842">
        <v>846</v>
      </c>
      <c r="C1842" t="s">
        <v>24</v>
      </c>
      <c r="D1842" t="s">
        <v>25</v>
      </c>
      <c r="E1842" t="s">
        <v>45</v>
      </c>
      <c r="F1842" t="s">
        <v>21</v>
      </c>
      <c r="G1842" s="16">
        <v>45492.166886574072</v>
      </c>
      <c r="H1842" s="16"/>
      <c r="I1842" s="16"/>
      <c r="J1842" s="16"/>
      <c r="K1842">
        <v>0.30299999999999999</v>
      </c>
      <c r="L1842" t="s">
        <v>41</v>
      </c>
      <c r="M1842">
        <f t="shared" si="56"/>
        <v>99999</v>
      </c>
      <c r="N1842" t="str">
        <f t="shared" si="57"/>
        <v>jul/2024</v>
      </c>
    </row>
    <row r="1843" spans="1:14" x14ac:dyDescent="0.25">
      <c r="A1843" t="s">
        <v>1896</v>
      </c>
      <c r="B1843">
        <v>402</v>
      </c>
      <c r="C1843" t="s">
        <v>13</v>
      </c>
      <c r="D1843" t="s">
        <v>30</v>
      </c>
      <c r="E1843" t="s">
        <v>15</v>
      </c>
      <c r="F1843" t="s">
        <v>21</v>
      </c>
      <c r="G1843" s="16">
        <v>45143.666979166657</v>
      </c>
      <c r="H1843" s="16">
        <v>45165.666979166657</v>
      </c>
      <c r="I1843" s="16">
        <v>45182.666979166657</v>
      </c>
      <c r="J1843" s="16"/>
      <c r="K1843">
        <v>0.443</v>
      </c>
      <c r="L1843" t="s">
        <v>66</v>
      </c>
      <c r="M1843">
        <f t="shared" si="56"/>
        <v>99999</v>
      </c>
      <c r="N1843" t="str">
        <f t="shared" si="57"/>
        <v>ago/2023</v>
      </c>
    </row>
    <row r="1844" spans="1:14" x14ac:dyDescent="0.25">
      <c r="A1844" t="s">
        <v>1897</v>
      </c>
      <c r="B1844">
        <v>460</v>
      </c>
      <c r="C1844" t="s">
        <v>74</v>
      </c>
      <c r="D1844" t="s">
        <v>19</v>
      </c>
      <c r="E1844" t="s">
        <v>26</v>
      </c>
      <c r="F1844" t="s">
        <v>21</v>
      </c>
      <c r="G1844" s="16">
        <v>45196.500648148147</v>
      </c>
      <c r="H1844" s="16">
        <v>45218.500648148147</v>
      </c>
      <c r="I1844" s="16">
        <v>45227.500648148147</v>
      </c>
      <c r="J1844" s="16">
        <v>45247.500648148147</v>
      </c>
      <c r="K1844">
        <v>0.40699999999999997</v>
      </c>
      <c r="L1844" t="s">
        <v>22</v>
      </c>
      <c r="M1844">
        <f t="shared" si="56"/>
        <v>51</v>
      </c>
      <c r="N1844" t="str">
        <f t="shared" si="57"/>
        <v>set/2023</v>
      </c>
    </row>
    <row r="1845" spans="1:14" x14ac:dyDescent="0.25">
      <c r="A1845" t="s">
        <v>1898</v>
      </c>
      <c r="B1845">
        <v>499</v>
      </c>
      <c r="C1845" t="s">
        <v>13</v>
      </c>
      <c r="D1845" t="s">
        <v>30</v>
      </c>
      <c r="E1845" t="s">
        <v>15</v>
      </c>
      <c r="F1845" t="s">
        <v>38</v>
      </c>
      <c r="G1845" s="16">
        <v>45512.992337962962</v>
      </c>
      <c r="H1845" s="16">
        <v>45515.992337962962</v>
      </c>
      <c r="I1845" s="16">
        <v>45515.992337962962</v>
      </c>
      <c r="J1845" s="16">
        <v>45540.992337962962</v>
      </c>
      <c r="K1845">
        <v>0.65400000000000003</v>
      </c>
      <c r="L1845" t="s">
        <v>69</v>
      </c>
      <c r="M1845">
        <f t="shared" si="56"/>
        <v>28</v>
      </c>
      <c r="N1845" t="str">
        <f t="shared" si="57"/>
        <v>ago/2024</v>
      </c>
    </row>
    <row r="1846" spans="1:14" x14ac:dyDescent="0.25">
      <c r="A1846" t="s">
        <v>1899</v>
      </c>
      <c r="B1846">
        <v>459</v>
      </c>
      <c r="C1846" t="s">
        <v>13</v>
      </c>
      <c r="D1846" t="s">
        <v>14</v>
      </c>
      <c r="E1846" t="s">
        <v>15</v>
      </c>
      <c r="F1846" t="s">
        <v>31</v>
      </c>
      <c r="G1846" s="16">
        <v>45804.486342592587</v>
      </c>
      <c r="H1846" s="16"/>
      <c r="I1846" s="16"/>
      <c r="J1846" s="16"/>
      <c r="K1846">
        <v>0.309</v>
      </c>
      <c r="L1846" t="s">
        <v>32</v>
      </c>
      <c r="M1846">
        <f t="shared" si="56"/>
        <v>99999</v>
      </c>
      <c r="N1846" t="str">
        <f t="shared" si="57"/>
        <v>mai/2025</v>
      </c>
    </row>
    <row r="1847" spans="1:14" x14ac:dyDescent="0.25">
      <c r="A1847" t="s">
        <v>1900</v>
      </c>
      <c r="B1847">
        <v>435</v>
      </c>
      <c r="C1847" t="s">
        <v>48</v>
      </c>
      <c r="D1847" t="s">
        <v>130</v>
      </c>
      <c r="E1847" t="s">
        <v>15</v>
      </c>
      <c r="F1847" t="s">
        <v>38</v>
      </c>
      <c r="G1847" s="16">
        <v>45572.341273148151</v>
      </c>
      <c r="H1847" s="16"/>
      <c r="I1847" s="16"/>
      <c r="J1847" s="16"/>
      <c r="K1847">
        <v>7.2999999999999995E-2</v>
      </c>
      <c r="L1847" t="s">
        <v>41</v>
      </c>
      <c r="M1847">
        <f t="shared" si="56"/>
        <v>99999</v>
      </c>
      <c r="N1847" t="str">
        <f t="shared" si="57"/>
        <v>out/2024</v>
      </c>
    </row>
    <row r="1848" spans="1:14" x14ac:dyDescent="0.25">
      <c r="A1848" t="s">
        <v>1901</v>
      </c>
      <c r="B1848">
        <v>697</v>
      </c>
      <c r="C1848" t="s">
        <v>13</v>
      </c>
      <c r="D1848" t="s">
        <v>14</v>
      </c>
      <c r="E1848" t="s">
        <v>15</v>
      </c>
      <c r="F1848" t="s">
        <v>21</v>
      </c>
      <c r="G1848" s="16">
        <v>45302.537453703713</v>
      </c>
      <c r="H1848" s="16">
        <v>45314.537453703713</v>
      </c>
      <c r="I1848" s="16">
        <v>45323.537453703713</v>
      </c>
      <c r="J1848" s="16"/>
      <c r="K1848">
        <v>0.40600000000000003</v>
      </c>
      <c r="L1848" t="s">
        <v>52</v>
      </c>
      <c r="M1848">
        <f t="shared" si="56"/>
        <v>99999</v>
      </c>
      <c r="N1848" t="str">
        <f t="shared" si="57"/>
        <v>jan/2024</v>
      </c>
    </row>
    <row r="1849" spans="1:14" x14ac:dyDescent="0.25">
      <c r="A1849" t="s">
        <v>1902</v>
      </c>
      <c r="B1849">
        <v>691</v>
      </c>
      <c r="C1849" t="s">
        <v>24</v>
      </c>
      <c r="D1849" t="s">
        <v>79</v>
      </c>
      <c r="E1849" t="s">
        <v>15</v>
      </c>
      <c r="F1849" t="s">
        <v>38</v>
      </c>
      <c r="G1849" s="16">
        <v>45039.440868055557</v>
      </c>
      <c r="H1849" s="16">
        <v>45060.440868055557</v>
      </c>
      <c r="I1849" s="16">
        <v>45080.440868055557</v>
      </c>
      <c r="J1849" s="16">
        <v>45088.440868055557</v>
      </c>
      <c r="K1849">
        <v>0.26900000000000002</v>
      </c>
      <c r="L1849" t="s">
        <v>39</v>
      </c>
      <c r="M1849">
        <f t="shared" si="56"/>
        <v>49</v>
      </c>
      <c r="N1849" t="str">
        <f t="shared" si="57"/>
        <v>abr/2023</v>
      </c>
    </row>
    <row r="1850" spans="1:14" x14ac:dyDescent="0.25">
      <c r="A1850" t="s">
        <v>1903</v>
      </c>
      <c r="B1850">
        <v>405</v>
      </c>
      <c r="C1850" t="s">
        <v>13</v>
      </c>
      <c r="D1850" t="s">
        <v>14</v>
      </c>
      <c r="E1850" t="s">
        <v>45</v>
      </c>
      <c r="F1850" t="s">
        <v>31</v>
      </c>
      <c r="G1850" s="16">
        <v>45219.339675925927</v>
      </c>
      <c r="H1850" s="16"/>
      <c r="I1850" s="16"/>
      <c r="J1850" s="16"/>
      <c r="K1850">
        <v>0.35299999999999998</v>
      </c>
      <c r="L1850" t="s">
        <v>17</v>
      </c>
      <c r="M1850">
        <f t="shared" si="56"/>
        <v>99999</v>
      </c>
      <c r="N1850" t="str">
        <f t="shared" si="57"/>
        <v>out/2023</v>
      </c>
    </row>
    <row r="1851" spans="1:14" x14ac:dyDescent="0.25">
      <c r="A1851" t="s">
        <v>1904</v>
      </c>
      <c r="B1851">
        <v>353</v>
      </c>
      <c r="C1851" t="s">
        <v>24</v>
      </c>
      <c r="D1851" t="s">
        <v>44</v>
      </c>
      <c r="E1851" t="s">
        <v>20</v>
      </c>
      <c r="F1851" t="s">
        <v>38</v>
      </c>
      <c r="G1851" s="16">
        <v>44953.859814814823</v>
      </c>
      <c r="H1851" s="16"/>
      <c r="I1851" s="16"/>
      <c r="J1851" s="16"/>
      <c r="K1851">
        <v>0.32</v>
      </c>
      <c r="L1851" t="s">
        <v>52</v>
      </c>
      <c r="M1851">
        <f t="shared" si="56"/>
        <v>99999</v>
      </c>
      <c r="N1851" t="str">
        <f t="shared" si="57"/>
        <v>jan/2023</v>
      </c>
    </row>
    <row r="1852" spans="1:14" x14ac:dyDescent="0.25">
      <c r="A1852" t="s">
        <v>1905</v>
      </c>
      <c r="B1852">
        <v>576</v>
      </c>
      <c r="C1852" t="s">
        <v>13</v>
      </c>
      <c r="D1852" t="s">
        <v>44</v>
      </c>
      <c r="E1852" t="s">
        <v>45</v>
      </c>
      <c r="F1852" t="s">
        <v>16</v>
      </c>
      <c r="G1852" s="16">
        <v>44947.900555555563</v>
      </c>
      <c r="H1852" s="16">
        <v>44959.900555555563</v>
      </c>
      <c r="I1852" s="16">
        <v>44979.900555555563</v>
      </c>
      <c r="J1852" s="16"/>
      <c r="K1852">
        <v>0.35699999999999998</v>
      </c>
      <c r="L1852" t="s">
        <v>106</v>
      </c>
      <c r="M1852">
        <f t="shared" si="56"/>
        <v>99999</v>
      </c>
      <c r="N1852" t="str">
        <f t="shared" si="57"/>
        <v>jan/2023</v>
      </c>
    </row>
    <row r="1853" spans="1:14" x14ac:dyDescent="0.25">
      <c r="A1853" t="s">
        <v>1906</v>
      </c>
      <c r="B1853">
        <v>410</v>
      </c>
      <c r="C1853" t="s">
        <v>13</v>
      </c>
      <c r="D1853" t="s">
        <v>79</v>
      </c>
      <c r="E1853" t="s">
        <v>15</v>
      </c>
      <c r="F1853" t="s">
        <v>38</v>
      </c>
      <c r="G1853" s="16">
        <v>45816.097673611112</v>
      </c>
      <c r="H1853" s="16">
        <v>45843.097673611112</v>
      </c>
      <c r="I1853" s="16">
        <v>45854.097673611112</v>
      </c>
      <c r="J1853" s="16">
        <v>45860.097673611112</v>
      </c>
      <c r="K1853">
        <v>0.38600000000000001</v>
      </c>
      <c r="L1853" t="s">
        <v>106</v>
      </c>
      <c r="M1853">
        <f t="shared" si="56"/>
        <v>44</v>
      </c>
      <c r="N1853" t="str">
        <f t="shared" si="57"/>
        <v>jun/2025</v>
      </c>
    </row>
    <row r="1854" spans="1:14" x14ac:dyDescent="0.25">
      <c r="A1854" t="s">
        <v>1907</v>
      </c>
      <c r="B1854">
        <v>523</v>
      </c>
      <c r="C1854" t="s">
        <v>24</v>
      </c>
      <c r="D1854" t="s">
        <v>25</v>
      </c>
      <c r="E1854" t="s">
        <v>20</v>
      </c>
      <c r="F1854" t="s">
        <v>21</v>
      </c>
      <c r="G1854" s="16">
        <v>45367.862858796303</v>
      </c>
      <c r="H1854" s="16">
        <v>45376.862858796303</v>
      </c>
      <c r="I1854" s="16">
        <v>45379.862858796303</v>
      </c>
      <c r="J1854" s="16"/>
      <c r="K1854">
        <v>0.19800000000000001</v>
      </c>
      <c r="L1854" t="s">
        <v>89</v>
      </c>
      <c r="M1854">
        <f t="shared" si="56"/>
        <v>99999</v>
      </c>
      <c r="N1854" t="str">
        <f t="shared" si="57"/>
        <v>mar/2024</v>
      </c>
    </row>
    <row r="1855" spans="1:14" x14ac:dyDescent="0.25">
      <c r="A1855" t="s">
        <v>1908</v>
      </c>
      <c r="B1855">
        <v>374</v>
      </c>
      <c r="C1855" t="s">
        <v>13</v>
      </c>
      <c r="D1855" t="s">
        <v>19</v>
      </c>
      <c r="E1855" t="s">
        <v>15</v>
      </c>
      <c r="F1855" t="s">
        <v>21</v>
      </c>
      <c r="G1855" s="16">
        <v>45944.379050925927</v>
      </c>
      <c r="H1855" s="16">
        <v>45949.379050925927</v>
      </c>
      <c r="I1855" s="16">
        <v>45971.379050925927</v>
      </c>
      <c r="J1855" s="16">
        <v>45975.379050925927</v>
      </c>
      <c r="K1855">
        <v>0.46100000000000002</v>
      </c>
      <c r="L1855" t="s">
        <v>39</v>
      </c>
      <c r="M1855">
        <f t="shared" si="56"/>
        <v>31</v>
      </c>
      <c r="N1855" t="str">
        <f t="shared" si="57"/>
        <v>out/2025</v>
      </c>
    </row>
    <row r="1856" spans="1:14" x14ac:dyDescent="0.25">
      <c r="A1856" t="s">
        <v>1909</v>
      </c>
      <c r="B1856">
        <v>805</v>
      </c>
      <c r="C1856" t="s">
        <v>24</v>
      </c>
      <c r="D1856" t="s">
        <v>44</v>
      </c>
      <c r="E1856" t="s">
        <v>15</v>
      </c>
      <c r="F1856" t="s">
        <v>21</v>
      </c>
      <c r="G1856" s="16">
        <v>45838.746423611112</v>
      </c>
      <c r="H1856" s="16"/>
      <c r="I1856" s="16"/>
      <c r="J1856" s="16"/>
      <c r="K1856">
        <v>0.34</v>
      </c>
      <c r="L1856" t="s">
        <v>32</v>
      </c>
      <c r="M1856">
        <f t="shared" si="56"/>
        <v>99999</v>
      </c>
      <c r="N1856" t="str">
        <f t="shared" si="57"/>
        <v>jun/2025</v>
      </c>
    </row>
    <row r="1857" spans="1:14" x14ac:dyDescent="0.25">
      <c r="A1857" t="s">
        <v>1910</v>
      </c>
      <c r="B1857">
        <v>313</v>
      </c>
      <c r="C1857" t="s">
        <v>24</v>
      </c>
      <c r="D1857" t="s">
        <v>14</v>
      </c>
      <c r="E1857" t="s">
        <v>26</v>
      </c>
      <c r="F1857" t="s">
        <v>21</v>
      </c>
      <c r="G1857" s="16">
        <v>45357.284375000003</v>
      </c>
      <c r="H1857" s="16"/>
      <c r="I1857" s="16"/>
      <c r="J1857" s="16"/>
      <c r="K1857">
        <v>0.182</v>
      </c>
      <c r="L1857" t="s">
        <v>35</v>
      </c>
      <c r="M1857">
        <f t="shared" si="56"/>
        <v>99999</v>
      </c>
      <c r="N1857" t="str">
        <f t="shared" si="57"/>
        <v>mar/2024</v>
      </c>
    </row>
    <row r="1858" spans="1:14" x14ac:dyDescent="0.25">
      <c r="A1858" t="s">
        <v>1911</v>
      </c>
      <c r="B1858">
        <v>781</v>
      </c>
      <c r="C1858" t="s">
        <v>24</v>
      </c>
      <c r="D1858" t="s">
        <v>49</v>
      </c>
      <c r="E1858" t="s">
        <v>26</v>
      </c>
      <c r="F1858" t="s">
        <v>38</v>
      </c>
      <c r="G1858" s="16">
        <v>45830.216990740737</v>
      </c>
      <c r="H1858" s="16"/>
      <c r="I1858" s="16"/>
      <c r="J1858" s="16"/>
      <c r="K1858">
        <v>0.47799999999999998</v>
      </c>
      <c r="L1858" t="s">
        <v>17</v>
      </c>
      <c r="M1858">
        <f t="shared" si="56"/>
        <v>99999</v>
      </c>
      <c r="N1858" t="str">
        <f t="shared" si="57"/>
        <v>jun/2025</v>
      </c>
    </row>
    <row r="1859" spans="1:14" x14ac:dyDescent="0.25">
      <c r="A1859" t="s">
        <v>1912</v>
      </c>
      <c r="B1859">
        <v>488</v>
      </c>
      <c r="C1859" t="s">
        <v>13</v>
      </c>
      <c r="D1859" t="s">
        <v>44</v>
      </c>
      <c r="E1859" t="s">
        <v>15</v>
      </c>
      <c r="F1859" t="s">
        <v>31</v>
      </c>
      <c r="G1859" s="16">
        <v>45073.037256944437</v>
      </c>
      <c r="H1859" s="16">
        <v>45075.037256944437</v>
      </c>
      <c r="I1859" s="16">
        <v>45090.037256944437</v>
      </c>
      <c r="J1859" s="16">
        <v>45104.037256944437</v>
      </c>
      <c r="K1859">
        <v>7.9000000000000001E-2</v>
      </c>
      <c r="L1859" t="s">
        <v>32</v>
      </c>
      <c r="M1859">
        <f t="shared" ref="M1859:M1922" si="58">IF(_xlfn.DAYS(J1859,G1859) &gt; 0, _xlfn.DAYS(J1859,G1859), 99999)</f>
        <v>31</v>
      </c>
      <c r="N1859" t="str">
        <f t="shared" ref="N1859:N1922" si="59">TEXT(G1859, "mmm/aaaa")</f>
        <v>mai/2023</v>
      </c>
    </row>
    <row r="1860" spans="1:14" x14ac:dyDescent="0.25">
      <c r="A1860" t="s">
        <v>1913</v>
      </c>
      <c r="B1860">
        <v>663</v>
      </c>
      <c r="C1860" t="s">
        <v>34</v>
      </c>
      <c r="D1860" t="s">
        <v>19</v>
      </c>
      <c r="E1860" t="s">
        <v>45</v>
      </c>
      <c r="F1860" t="s">
        <v>21</v>
      </c>
      <c r="G1860" s="16">
        <v>45908.758344907408</v>
      </c>
      <c r="H1860" s="16"/>
      <c r="I1860" s="16"/>
      <c r="J1860" s="16"/>
      <c r="K1860">
        <v>0.52100000000000002</v>
      </c>
      <c r="L1860" t="s">
        <v>41</v>
      </c>
      <c r="M1860">
        <f t="shared" si="58"/>
        <v>99999</v>
      </c>
      <c r="N1860" t="str">
        <f t="shared" si="59"/>
        <v>set/2025</v>
      </c>
    </row>
    <row r="1861" spans="1:14" x14ac:dyDescent="0.25">
      <c r="A1861" t="s">
        <v>1914</v>
      </c>
      <c r="B1861">
        <v>538</v>
      </c>
      <c r="C1861" t="s">
        <v>74</v>
      </c>
      <c r="D1861" t="s">
        <v>19</v>
      </c>
      <c r="E1861" t="s">
        <v>15</v>
      </c>
      <c r="F1861" t="s">
        <v>16</v>
      </c>
      <c r="G1861" s="16">
        <v>45818.950520833343</v>
      </c>
      <c r="H1861" s="16">
        <v>45839.950520833343</v>
      </c>
      <c r="I1861" s="16"/>
      <c r="J1861" s="16"/>
      <c r="K1861">
        <v>0.379</v>
      </c>
      <c r="L1861" t="s">
        <v>50</v>
      </c>
      <c r="M1861">
        <f t="shared" si="58"/>
        <v>99999</v>
      </c>
      <c r="N1861" t="str">
        <f t="shared" si="59"/>
        <v>jun/2025</v>
      </c>
    </row>
    <row r="1862" spans="1:14" x14ac:dyDescent="0.25">
      <c r="A1862" t="s">
        <v>1915</v>
      </c>
      <c r="B1862">
        <v>700</v>
      </c>
      <c r="C1862" t="s">
        <v>13</v>
      </c>
      <c r="D1862" t="s">
        <v>44</v>
      </c>
      <c r="E1862" t="s">
        <v>26</v>
      </c>
      <c r="F1862" t="s">
        <v>21</v>
      </c>
      <c r="G1862" s="16">
        <v>45542.458194444444</v>
      </c>
      <c r="H1862" s="16">
        <v>45559.458194444444</v>
      </c>
      <c r="I1862" s="16">
        <v>45562.458194444444</v>
      </c>
      <c r="J1862" s="16">
        <v>45606.458194444444</v>
      </c>
      <c r="K1862">
        <v>0.17100000000000001</v>
      </c>
      <c r="L1862" t="s">
        <v>86</v>
      </c>
      <c r="M1862">
        <f t="shared" si="58"/>
        <v>64</v>
      </c>
      <c r="N1862" t="str">
        <f t="shared" si="59"/>
        <v>set/2024</v>
      </c>
    </row>
    <row r="1863" spans="1:14" x14ac:dyDescent="0.25">
      <c r="A1863" t="s">
        <v>1916</v>
      </c>
      <c r="B1863">
        <v>603</v>
      </c>
      <c r="C1863" t="s">
        <v>24</v>
      </c>
      <c r="D1863" t="s">
        <v>49</v>
      </c>
      <c r="E1863" t="s">
        <v>26</v>
      </c>
      <c r="F1863" t="s">
        <v>21</v>
      </c>
      <c r="G1863" s="16">
        <v>45943.418067129627</v>
      </c>
      <c r="H1863" s="16">
        <v>45970.418067129627</v>
      </c>
      <c r="I1863" s="16">
        <v>45982.418067129627</v>
      </c>
      <c r="J1863" s="16"/>
      <c r="K1863">
        <v>0.65300000000000002</v>
      </c>
      <c r="L1863" t="s">
        <v>69</v>
      </c>
      <c r="M1863">
        <f t="shared" si="58"/>
        <v>99999</v>
      </c>
      <c r="N1863" t="str">
        <f t="shared" si="59"/>
        <v>out/2025</v>
      </c>
    </row>
    <row r="1864" spans="1:14" x14ac:dyDescent="0.25">
      <c r="A1864" t="s">
        <v>1917</v>
      </c>
      <c r="B1864">
        <v>390</v>
      </c>
      <c r="C1864" t="s">
        <v>48</v>
      </c>
      <c r="D1864" t="s">
        <v>19</v>
      </c>
      <c r="E1864" t="s">
        <v>57</v>
      </c>
      <c r="F1864" t="s">
        <v>21</v>
      </c>
      <c r="G1864" s="16">
        <v>45329.332175925927</v>
      </c>
      <c r="H1864" s="16">
        <v>45333.332175925927</v>
      </c>
      <c r="I1864" s="16">
        <v>45345.332175925927</v>
      </c>
      <c r="J1864" s="16"/>
      <c r="K1864">
        <v>0.47799999999999998</v>
      </c>
      <c r="L1864" t="s">
        <v>22</v>
      </c>
      <c r="M1864">
        <f t="shared" si="58"/>
        <v>99999</v>
      </c>
      <c r="N1864" t="str">
        <f t="shared" si="59"/>
        <v>fev/2024</v>
      </c>
    </row>
    <row r="1865" spans="1:14" x14ac:dyDescent="0.25">
      <c r="A1865" t="s">
        <v>1918</v>
      </c>
      <c r="B1865">
        <v>691</v>
      </c>
      <c r="C1865" t="s">
        <v>48</v>
      </c>
      <c r="D1865" t="s">
        <v>79</v>
      </c>
      <c r="E1865" t="s">
        <v>20</v>
      </c>
      <c r="F1865" t="s">
        <v>27</v>
      </c>
      <c r="G1865" s="16">
        <v>45672.801481481481</v>
      </c>
      <c r="H1865" s="16"/>
      <c r="I1865" s="16"/>
      <c r="J1865" s="16"/>
      <c r="K1865">
        <v>0.54600000000000004</v>
      </c>
      <c r="L1865" t="s">
        <v>86</v>
      </c>
      <c r="M1865">
        <f t="shared" si="58"/>
        <v>99999</v>
      </c>
      <c r="N1865" t="str">
        <f t="shared" si="59"/>
        <v>jan/2025</v>
      </c>
    </row>
    <row r="1866" spans="1:14" x14ac:dyDescent="0.25">
      <c r="A1866" t="s">
        <v>1919</v>
      </c>
      <c r="B1866">
        <v>483</v>
      </c>
      <c r="C1866" t="s">
        <v>13</v>
      </c>
      <c r="D1866" t="s">
        <v>30</v>
      </c>
      <c r="E1866" t="s">
        <v>45</v>
      </c>
      <c r="F1866" t="s">
        <v>38</v>
      </c>
      <c r="G1866" s="16">
        <v>45222.834467592591</v>
      </c>
      <c r="H1866" s="16">
        <v>45251.834467592591</v>
      </c>
      <c r="I1866" s="16">
        <v>45256.834467592591</v>
      </c>
      <c r="J1866" s="16"/>
      <c r="K1866">
        <v>0.34399999999999997</v>
      </c>
      <c r="L1866" t="s">
        <v>106</v>
      </c>
      <c r="M1866">
        <f t="shared" si="58"/>
        <v>99999</v>
      </c>
      <c r="N1866" t="str">
        <f t="shared" si="59"/>
        <v>out/2023</v>
      </c>
    </row>
    <row r="1867" spans="1:14" x14ac:dyDescent="0.25">
      <c r="A1867" t="s">
        <v>1920</v>
      </c>
      <c r="B1867">
        <v>316</v>
      </c>
      <c r="C1867" t="s">
        <v>74</v>
      </c>
      <c r="D1867" t="s">
        <v>19</v>
      </c>
      <c r="E1867" t="s">
        <v>15</v>
      </c>
      <c r="F1867" t="s">
        <v>38</v>
      </c>
      <c r="G1867" s="16">
        <v>45657.692650462966</v>
      </c>
      <c r="H1867" s="16">
        <v>45666.692650462966</v>
      </c>
      <c r="I1867" s="16">
        <v>45678.692650462966</v>
      </c>
      <c r="J1867" s="16">
        <v>45693.692650462966</v>
      </c>
      <c r="K1867">
        <v>0.105</v>
      </c>
      <c r="L1867" t="s">
        <v>39</v>
      </c>
      <c r="M1867">
        <f t="shared" si="58"/>
        <v>36</v>
      </c>
      <c r="N1867" t="str">
        <f t="shared" si="59"/>
        <v>dez/2024</v>
      </c>
    </row>
    <row r="1868" spans="1:14" x14ac:dyDescent="0.25">
      <c r="A1868" t="s">
        <v>1921</v>
      </c>
      <c r="B1868">
        <v>311</v>
      </c>
      <c r="C1868" t="s">
        <v>24</v>
      </c>
      <c r="D1868" t="s">
        <v>44</v>
      </c>
      <c r="E1868" t="s">
        <v>45</v>
      </c>
      <c r="F1868" t="s">
        <v>21</v>
      </c>
      <c r="G1868" s="16">
        <v>45108.745972222219</v>
      </c>
      <c r="H1868" s="16">
        <v>45117.745972222219</v>
      </c>
      <c r="I1868" s="16">
        <v>45134.745972222219</v>
      </c>
      <c r="J1868" s="16"/>
      <c r="K1868">
        <v>0.13</v>
      </c>
      <c r="L1868" t="s">
        <v>22</v>
      </c>
      <c r="M1868">
        <f t="shared" si="58"/>
        <v>99999</v>
      </c>
      <c r="N1868" t="str">
        <f t="shared" si="59"/>
        <v>jul/2023</v>
      </c>
    </row>
    <row r="1869" spans="1:14" x14ac:dyDescent="0.25">
      <c r="A1869" t="s">
        <v>1922</v>
      </c>
      <c r="B1869">
        <v>465</v>
      </c>
      <c r="C1869" t="s">
        <v>13</v>
      </c>
      <c r="D1869" t="s">
        <v>14</v>
      </c>
      <c r="E1869" t="s">
        <v>15</v>
      </c>
      <c r="F1869" t="s">
        <v>31</v>
      </c>
      <c r="G1869" s="16">
        <v>45402.178148148138</v>
      </c>
      <c r="H1869" s="16">
        <v>45411.178148148138</v>
      </c>
      <c r="I1869" s="16">
        <v>45418.178148148138</v>
      </c>
      <c r="J1869" s="16"/>
      <c r="K1869">
        <v>0.10100000000000001</v>
      </c>
      <c r="L1869" t="s">
        <v>41</v>
      </c>
      <c r="M1869">
        <f t="shared" si="58"/>
        <v>99999</v>
      </c>
      <c r="N1869" t="str">
        <f t="shared" si="59"/>
        <v>abr/2024</v>
      </c>
    </row>
    <row r="1870" spans="1:14" x14ac:dyDescent="0.25">
      <c r="A1870" t="s">
        <v>1923</v>
      </c>
      <c r="B1870">
        <v>445</v>
      </c>
      <c r="C1870" t="s">
        <v>13</v>
      </c>
      <c r="D1870" t="s">
        <v>14</v>
      </c>
      <c r="E1870" t="s">
        <v>20</v>
      </c>
      <c r="F1870" t="s">
        <v>31</v>
      </c>
      <c r="G1870" s="16">
        <v>45286.644259259258</v>
      </c>
      <c r="H1870" s="16">
        <v>45288.644259259258</v>
      </c>
      <c r="I1870" s="16">
        <v>45306.644259259258</v>
      </c>
      <c r="J1870" s="16">
        <v>45330.644259259258</v>
      </c>
      <c r="K1870">
        <v>0.58699999999999997</v>
      </c>
      <c r="L1870" t="s">
        <v>17</v>
      </c>
      <c r="M1870">
        <f t="shared" si="58"/>
        <v>44</v>
      </c>
      <c r="N1870" t="str">
        <f t="shared" si="59"/>
        <v>dez/2023</v>
      </c>
    </row>
    <row r="1871" spans="1:14" x14ac:dyDescent="0.25">
      <c r="A1871" t="s">
        <v>1924</v>
      </c>
      <c r="B1871">
        <v>581</v>
      </c>
      <c r="C1871" t="s">
        <v>34</v>
      </c>
      <c r="D1871" t="s">
        <v>14</v>
      </c>
      <c r="E1871" t="s">
        <v>57</v>
      </c>
      <c r="F1871" t="s">
        <v>38</v>
      </c>
      <c r="G1871" s="16">
        <v>45440.152002314811</v>
      </c>
      <c r="H1871" s="16">
        <v>45469.152002314811</v>
      </c>
      <c r="I1871" s="16">
        <v>45469.152002314811</v>
      </c>
      <c r="J1871" s="16">
        <v>45495.152002314811</v>
      </c>
      <c r="K1871">
        <v>0.107</v>
      </c>
      <c r="L1871" t="s">
        <v>35</v>
      </c>
      <c r="M1871">
        <f t="shared" si="58"/>
        <v>55</v>
      </c>
      <c r="N1871" t="str">
        <f t="shared" si="59"/>
        <v>mai/2024</v>
      </c>
    </row>
    <row r="1872" spans="1:14" x14ac:dyDescent="0.25">
      <c r="A1872" t="s">
        <v>1925</v>
      </c>
      <c r="B1872">
        <v>848</v>
      </c>
      <c r="C1872" t="s">
        <v>13</v>
      </c>
      <c r="D1872" t="s">
        <v>14</v>
      </c>
      <c r="E1872" t="s">
        <v>15</v>
      </c>
      <c r="F1872" t="s">
        <v>31</v>
      </c>
      <c r="G1872" s="16">
        <v>44962.188275462962</v>
      </c>
      <c r="H1872" s="16"/>
      <c r="I1872" s="16"/>
      <c r="J1872" s="16"/>
      <c r="K1872">
        <v>0.23200000000000001</v>
      </c>
      <c r="L1872" t="s">
        <v>64</v>
      </c>
      <c r="M1872">
        <f t="shared" si="58"/>
        <v>99999</v>
      </c>
      <c r="N1872" t="str">
        <f t="shared" si="59"/>
        <v>fev/2023</v>
      </c>
    </row>
    <row r="1873" spans="1:14" x14ac:dyDescent="0.25">
      <c r="A1873" t="s">
        <v>1926</v>
      </c>
      <c r="B1873">
        <v>468</v>
      </c>
      <c r="C1873" t="s">
        <v>13</v>
      </c>
      <c r="D1873" t="s">
        <v>14</v>
      </c>
      <c r="E1873" t="s">
        <v>45</v>
      </c>
      <c r="F1873" t="s">
        <v>38</v>
      </c>
      <c r="G1873" s="16">
        <v>45815.825787037043</v>
      </c>
      <c r="H1873" s="16">
        <v>45815.825787037043</v>
      </c>
      <c r="I1873" s="16">
        <v>45840.825787037043</v>
      </c>
      <c r="J1873" s="16">
        <v>45846.825787037043</v>
      </c>
      <c r="K1873">
        <v>0.158</v>
      </c>
      <c r="L1873" t="s">
        <v>52</v>
      </c>
      <c r="M1873">
        <f t="shared" si="58"/>
        <v>31</v>
      </c>
      <c r="N1873" t="str">
        <f t="shared" si="59"/>
        <v>jun/2025</v>
      </c>
    </row>
    <row r="1874" spans="1:14" x14ac:dyDescent="0.25">
      <c r="A1874" t="s">
        <v>1927</v>
      </c>
      <c r="B1874">
        <v>469</v>
      </c>
      <c r="C1874" t="s">
        <v>34</v>
      </c>
      <c r="D1874" t="s">
        <v>25</v>
      </c>
      <c r="E1874" t="s">
        <v>15</v>
      </c>
      <c r="F1874" t="s">
        <v>21</v>
      </c>
      <c r="G1874" s="16">
        <v>45481.12427083333</v>
      </c>
      <c r="H1874" s="16">
        <v>45483.12427083333</v>
      </c>
      <c r="I1874" s="16">
        <v>45493.12427083333</v>
      </c>
      <c r="J1874" s="16"/>
      <c r="K1874">
        <v>0.57999999999999996</v>
      </c>
      <c r="L1874" t="s">
        <v>54</v>
      </c>
      <c r="M1874">
        <f t="shared" si="58"/>
        <v>99999</v>
      </c>
      <c r="N1874" t="str">
        <f t="shared" si="59"/>
        <v>jul/2024</v>
      </c>
    </row>
    <row r="1875" spans="1:14" x14ac:dyDescent="0.25">
      <c r="A1875" t="s">
        <v>1928</v>
      </c>
      <c r="B1875">
        <v>645</v>
      </c>
      <c r="C1875" t="s">
        <v>24</v>
      </c>
      <c r="D1875" t="s">
        <v>30</v>
      </c>
      <c r="E1875" t="s">
        <v>15</v>
      </c>
      <c r="F1875" t="s">
        <v>31</v>
      </c>
      <c r="G1875" s="16">
        <v>45172.567893518521</v>
      </c>
      <c r="H1875" s="16">
        <v>45200.567893518521</v>
      </c>
      <c r="I1875" s="16"/>
      <c r="J1875" s="16"/>
      <c r="K1875">
        <v>0.57599999999999996</v>
      </c>
      <c r="L1875" t="s">
        <v>46</v>
      </c>
      <c r="M1875">
        <f t="shared" si="58"/>
        <v>99999</v>
      </c>
      <c r="N1875" t="str">
        <f t="shared" si="59"/>
        <v>set/2023</v>
      </c>
    </row>
    <row r="1876" spans="1:14" x14ac:dyDescent="0.25">
      <c r="A1876" t="s">
        <v>1929</v>
      </c>
      <c r="B1876">
        <v>798</v>
      </c>
      <c r="C1876" t="s">
        <v>13</v>
      </c>
      <c r="D1876" t="s">
        <v>44</v>
      </c>
      <c r="E1876" t="s">
        <v>45</v>
      </c>
      <c r="F1876" t="s">
        <v>27</v>
      </c>
      <c r="G1876" s="16">
        <v>45790.954039351847</v>
      </c>
      <c r="H1876" s="16"/>
      <c r="I1876" s="16"/>
      <c r="J1876" s="16"/>
      <c r="K1876">
        <v>4.5999999999999999E-2</v>
      </c>
      <c r="L1876" t="s">
        <v>41</v>
      </c>
      <c r="M1876">
        <f t="shared" si="58"/>
        <v>99999</v>
      </c>
      <c r="N1876" t="str">
        <f t="shared" si="59"/>
        <v>mai/2025</v>
      </c>
    </row>
    <row r="1877" spans="1:14" x14ac:dyDescent="0.25">
      <c r="A1877" t="s">
        <v>1930</v>
      </c>
      <c r="B1877">
        <v>759</v>
      </c>
      <c r="C1877" t="s">
        <v>13</v>
      </c>
      <c r="D1877" t="s">
        <v>44</v>
      </c>
      <c r="E1877" t="s">
        <v>15</v>
      </c>
      <c r="F1877" t="s">
        <v>31</v>
      </c>
      <c r="G1877" s="16">
        <v>45638.442604166667</v>
      </c>
      <c r="H1877" s="16">
        <v>45654.442604166667</v>
      </c>
      <c r="I1877" s="16">
        <v>45671.442604166667</v>
      </c>
      <c r="J1877" s="16"/>
      <c r="K1877">
        <v>0.47199999999999998</v>
      </c>
      <c r="L1877" t="s">
        <v>69</v>
      </c>
      <c r="M1877">
        <f t="shared" si="58"/>
        <v>99999</v>
      </c>
      <c r="N1877" t="str">
        <f t="shared" si="59"/>
        <v>dez/2024</v>
      </c>
    </row>
    <row r="1878" spans="1:14" x14ac:dyDescent="0.25">
      <c r="A1878" t="s">
        <v>1931</v>
      </c>
      <c r="B1878">
        <v>596</v>
      </c>
      <c r="C1878" t="s">
        <v>34</v>
      </c>
      <c r="D1878" t="s">
        <v>44</v>
      </c>
      <c r="E1878" t="s">
        <v>20</v>
      </c>
      <c r="F1878" t="s">
        <v>21</v>
      </c>
      <c r="G1878" s="16">
        <v>45455.452870370369</v>
      </c>
      <c r="H1878" s="16">
        <v>45472.452870370369</v>
      </c>
      <c r="I1878" s="16">
        <v>45483.452870370369</v>
      </c>
      <c r="J1878" s="16">
        <v>45497.452870370369</v>
      </c>
      <c r="K1878">
        <v>5.7000000000000002E-2</v>
      </c>
      <c r="L1878" t="s">
        <v>32</v>
      </c>
      <c r="M1878">
        <f t="shared" si="58"/>
        <v>42</v>
      </c>
      <c r="N1878" t="str">
        <f t="shared" si="59"/>
        <v>jun/2024</v>
      </c>
    </row>
    <row r="1879" spans="1:14" x14ac:dyDescent="0.25">
      <c r="A1879" t="s">
        <v>1932</v>
      </c>
      <c r="B1879">
        <v>441</v>
      </c>
      <c r="C1879" t="s">
        <v>34</v>
      </c>
      <c r="D1879" t="s">
        <v>14</v>
      </c>
      <c r="E1879" t="s">
        <v>15</v>
      </c>
      <c r="F1879" t="s">
        <v>21</v>
      </c>
      <c r="G1879" s="16">
        <v>45628.905752314808</v>
      </c>
      <c r="H1879" s="16">
        <v>45657.905752314808</v>
      </c>
      <c r="I1879" s="16">
        <v>45661.905752314808</v>
      </c>
      <c r="J1879" s="16"/>
      <c r="K1879">
        <v>0.33100000000000002</v>
      </c>
      <c r="L1879" t="s">
        <v>106</v>
      </c>
      <c r="M1879">
        <f t="shared" si="58"/>
        <v>99999</v>
      </c>
      <c r="N1879" t="str">
        <f t="shared" si="59"/>
        <v>dez/2024</v>
      </c>
    </row>
    <row r="1880" spans="1:14" x14ac:dyDescent="0.25">
      <c r="A1880" t="s">
        <v>1933</v>
      </c>
      <c r="B1880">
        <v>352</v>
      </c>
      <c r="C1880" t="s">
        <v>48</v>
      </c>
      <c r="D1880" t="s">
        <v>44</v>
      </c>
      <c r="E1880" t="s">
        <v>57</v>
      </c>
      <c r="F1880" t="s">
        <v>27</v>
      </c>
      <c r="G1880" s="16">
        <v>45143.12773148148</v>
      </c>
      <c r="H1880" s="16">
        <v>45156.12773148148</v>
      </c>
      <c r="I1880" s="16">
        <v>45165.12773148148</v>
      </c>
      <c r="J1880" s="16"/>
      <c r="K1880">
        <v>0.47</v>
      </c>
      <c r="L1880" t="s">
        <v>71</v>
      </c>
      <c r="M1880">
        <f t="shared" si="58"/>
        <v>99999</v>
      </c>
      <c r="N1880" t="str">
        <f t="shared" si="59"/>
        <v>ago/2023</v>
      </c>
    </row>
    <row r="1881" spans="1:14" x14ac:dyDescent="0.25">
      <c r="A1881" t="s">
        <v>1934</v>
      </c>
      <c r="B1881">
        <v>417</v>
      </c>
      <c r="C1881" t="s">
        <v>13</v>
      </c>
      <c r="D1881" t="s">
        <v>25</v>
      </c>
      <c r="E1881" t="s">
        <v>45</v>
      </c>
      <c r="F1881" t="s">
        <v>21</v>
      </c>
      <c r="G1881" s="16">
        <v>45802.508587962962</v>
      </c>
      <c r="H1881" s="16">
        <v>45803.508587962962</v>
      </c>
      <c r="I1881" s="16">
        <v>45803.508587962962</v>
      </c>
      <c r="J1881" s="16"/>
      <c r="K1881">
        <v>0.14799999999999999</v>
      </c>
      <c r="L1881" t="s">
        <v>52</v>
      </c>
      <c r="M1881">
        <f t="shared" si="58"/>
        <v>99999</v>
      </c>
      <c r="N1881" t="str">
        <f t="shared" si="59"/>
        <v>mai/2025</v>
      </c>
    </row>
    <row r="1882" spans="1:14" x14ac:dyDescent="0.25">
      <c r="A1882" t="s">
        <v>1935</v>
      </c>
      <c r="B1882">
        <v>664</v>
      </c>
      <c r="C1882" t="s">
        <v>13</v>
      </c>
      <c r="D1882" t="s">
        <v>49</v>
      </c>
      <c r="E1882" t="s">
        <v>57</v>
      </c>
      <c r="F1882" t="s">
        <v>16</v>
      </c>
      <c r="G1882" s="16">
        <v>45783.998124999998</v>
      </c>
      <c r="H1882" s="16"/>
      <c r="I1882" s="16"/>
      <c r="J1882" s="16"/>
      <c r="K1882">
        <v>0.20699999999999999</v>
      </c>
      <c r="L1882" t="s">
        <v>64</v>
      </c>
      <c r="M1882">
        <f t="shared" si="58"/>
        <v>99999</v>
      </c>
      <c r="N1882" t="str">
        <f t="shared" si="59"/>
        <v>mai/2025</v>
      </c>
    </row>
    <row r="1883" spans="1:14" x14ac:dyDescent="0.25">
      <c r="A1883" t="s">
        <v>1936</v>
      </c>
      <c r="B1883">
        <v>435</v>
      </c>
      <c r="C1883" t="s">
        <v>24</v>
      </c>
      <c r="D1883" t="s">
        <v>30</v>
      </c>
      <c r="E1883" t="s">
        <v>15</v>
      </c>
      <c r="F1883" t="s">
        <v>31</v>
      </c>
      <c r="G1883" s="16">
        <v>45137.00508101852</v>
      </c>
      <c r="H1883" s="16"/>
      <c r="I1883" s="16"/>
      <c r="J1883" s="16"/>
      <c r="K1883">
        <v>0.14399999999999999</v>
      </c>
      <c r="L1883" t="s">
        <v>32</v>
      </c>
      <c r="M1883">
        <f t="shared" si="58"/>
        <v>99999</v>
      </c>
      <c r="N1883" t="str">
        <f t="shared" si="59"/>
        <v>jul/2023</v>
      </c>
    </row>
    <row r="1884" spans="1:14" x14ac:dyDescent="0.25">
      <c r="A1884" t="s">
        <v>1937</v>
      </c>
      <c r="B1884">
        <v>713</v>
      </c>
      <c r="C1884" t="s">
        <v>24</v>
      </c>
      <c r="D1884" t="s">
        <v>44</v>
      </c>
      <c r="E1884" t="s">
        <v>26</v>
      </c>
      <c r="F1884" t="s">
        <v>38</v>
      </c>
      <c r="G1884" s="16">
        <v>45702.282754629632</v>
      </c>
      <c r="H1884" s="16">
        <v>45731.282754629632</v>
      </c>
      <c r="I1884" s="16">
        <v>45745.282754629632</v>
      </c>
      <c r="J1884" s="16"/>
      <c r="K1884">
        <v>0.17399999999999999</v>
      </c>
      <c r="L1884" t="s">
        <v>52</v>
      </c>
      <c r="M1884">
        <f t="shared" si="58"/>
        <v>99999</v>
      </c>
      <c r="N1884" t="str">
        <f t="shared" si="59"/>
        <v>fev/2025</v>
      </c>
    </row>
    <row r="1885" spans="1:14" x14ac:dyDescent="0.25">
      <c r="A1885" t="s">
        <v>1938</v>
      </c>
      <c r="B1885">
        <v>376</v>
      </c>
      <c r="C1885" t="s">
        <v>13</v>
      </c>
      <c r="D1885" t="s">
        <v>44</v>
      </c>
      <c r="E1885" t="s">
        <v>57</v>
      </c>
      <c r="F1885" t="s">
        <v>21</v>
      </c>
      <c r="G1885" s="16">
        <v>45926.006493055553</v>
      </c>
      <c r="H1885" s="16"/>
      <c r="I1885" s="16"/>
      <c r="J1885" s="16"/>
      <c r="K1885">
        <v>0.18</v>
      </c>
      <c r="L1885" t="s">
        <v>46</v>
      </c>
      <c r="M1885">
        <f t="shared" si="58"/>
        <v>99999</v>
      </c>
      <c r="N1885" t="str">
        <f t="shared" si="59"/>
        <v>set/2025</v>
      </c>
    </row>
    <row r="1886" spans="1:14" x14ac:dyDescent="0.25">
      <c r="A1886" t="s">
        <v>1939</v>
      </c>
      <c r="B1886">
        <v>317</v>
      </c>
      <c r="C1886" t="s">
        <v>24</v>
      </c>
      <c r="D1886" t="s">
        <v>44</v>
      </c>
      <c r="E1886" t="s">
        <v>26</v>
      </c>
      <c r="F1886" t="s">
        <v>21</v>
      </c>
      <c r="G1886" s="16">
        <v>45454.63753472222</v>
      </c>
      <c r="H1886" s="16"/>
      <c r="I1886" s="16"/>
      <c r="J1886" s="16"/>
      <c r="K1886">
        <v>4.2000000000000003E-2</v>
      </c>
      <c r="L1886" t="s">
        <v>71</v>
      </c>
      <c r="M1886">
        <f t="shared" si="58"/>
        <v>99999</v>
      </c>
      <c r="N1886" t="str">
        <f t="shared" si="59"/>
        <v>jun/2024</v>
      </c>
    </row>
    <row r="1887" spans="1:14" x14ac:dyDescent="0.25">
      <c r="A1887" t="s">
        <v>1940</v>
      </c>
      <c r="B1887">
        <v>702</v>
      </c>
      <c r="C1887" t="s">
        <v>24</v>
      </c>
      <c r="D1887" t="s">
        <v>30</v>
      </c>
      <c r="E1887" t="s">
        <v>15</v>
      </c>
      <c r="F1887" t="s">
        <v>38</v>
      </c>
      <c r="G1887" s="16">
        <v>44976.461168981477</v>
      </c>
      <c r="H1887" s="16">
        <v>44986.461168981477</v>
      </c>
      <c r="I1887" s="16">
        <v>44997.461168981477</v>
      </c>
      <c r="J1887" s="16">
        <v>45024.461168981477</v>
      </c>
      <c r="K1887">
        <v>0.17399999999999999</v>
      </c>
      <c r="L1887" t="s">
        <v>64</v>
      </c>
      <c r="M1887">
        <f t="shared" si="58"/>
        <v>48</v>
      </c>
      <c r="N1887" t="str">
        <f t="shared" si="59"/>
        <v>fev/2023</v>
      </c>
    </row>
    <row r="1888" spans="1:14" x14ac:dyDescent="0.25">
      <c r="A1888" t="s">
        <v>1941</v>
      </c>
      <c r="B1888">
        <v>504</v>
      </c>
      <c r="C1888" t="s">
        <v>24</v>
      </c>
      <c r="D1888" t="s">
        <v>49</v>
      </c>
      <c r="E1888" t="s">
        <v>26</v>
      </c>
      <c r="F1888" t="s">
        <v>27</v>
      </c>
      <c r="G1888" s="16">
        <v>45655.317997685182</v>
      </c>
      <c r="H1888" s="16">
        <v>45672.317997685182</v>
      </c>
      <c r="I1888" s="16">
        <v>45680.317997685182</v>
      </c>
      <c r="J1888" s="16"/>
      <c r="K1888">
        <v>0.40699999999999997</v>
      </c>
      <c r="L1888" t="s">
        <v>17</v>
      </c>
      <c r="M1888">
        <f t="shared" si="58"/>
        <v>99999</v>
      </c>
      <c r="N1888" t="str">
        <f t="shared" si="59"/>
        <v>dez/2024</v>
      </c>
    </row>
    <row r="1889" spans="1:14" x14ac:dyDescent="0.25">
      <c r="A1889" t="s">
        <v>1942</v>
      </c>
      <c r="B1889">
        <v>798</v>
      </c>
      <c r="C1889" t="s">
        <v>74</v>
      </c>
      <c r="D1889" t="s">
        <v>14</v>
      </c>
      <c r="E1889" t="s">
        <v>20</v>
      </c>
      <c r="F1889" t="s">
        <v>21</v>
      </c>
      <c r="G1889" s="16">
        <v>44963.860995370371</v>
      </c>
      <c r="H1889" s="16">
        <v>44969.860995370371</v>
      </c>
      <c r="I1889" s="16">
        <v>44984.860995370371</v>
      </c>
      <c r="J1889" s="16">
        <v>45009.860995370371</v>
      </c>
      <c r="K1889">
        <v>6.5000000000000002E-2</v>
      </c>
      <c r="L1889" t="s">
        <v>66</v>
      </c>
      <c r="M1889">
        <f t="shared" si="58"/>
        <v>46</v>
      </c>
      <c r="N1889" t="str">
        <f t="shared" si="59"/>
        <v>fev/2023</v>
      </c>
    </row>
    <row r="1890" spans="1:14" x14ac:dyDescent="0.25">
      <c r="A1890" t="s">
        <v>1943</v>
      </c>
      <c r="B1890">
        <v>623</v>
      </c>
      <c r="C1890" t="s">
        <v>13</v>
      </c>
      <c r="D1890" t="s">
        <v>19</v>
      </c>
      <c r="E1890" t="s">
        <v>45</v>
      </c>
      <c r="F1890" t="s">
        <v>38</v>
      </c>
      <c r="G1890" s="16">
        <v>45310.497743055559</v>
      </c>
      <c r="H1890" s="16">
        <v>45316.497743055559</v>
      </c>
      <c r="I1890" s="16">
        <v>45326.497743055559</v>
      </c>
      <c r="J1890" s="16"/>
      <c r="K1890">
        <v>0.67500000000000004</v>
      </c>
      <c r="L1890" t="s">
        <v>71</v>
      </c>
      <c r="M1890">
        <f t="shared" si="58"/>
        <v>99999</v>
      </c>
      <c r="N1890" t="str">
        <f t="shared" si="59"/>
        <v>jan/2024</v>
      </c>
    </row>
    <row r="1891" spans="1:14" x14ac:dyDescent="0.25">
      <c r="A1891" t="s">
        <v>1944</v>
      </c>
      <c r="B1891">
        <v>580</v>
      </c>
      <c r="C1891" t="s">
        <v>13</v>
      </c>
      <c r="D1891" t="s">
        <v>44</v>
      </c>
      <c r="E1891" t="s">
        <v>26</v>
      </c>
      <c r="F1891" t="s">
        <v>31</v>
      </c>
      <c r="G1891" s="16">
        <v>45848.745775462958</v>
      </c>
      <c r="H1891" s="16"/>
      <c r="I1891" s="16"/>
      <c r="J1891" s="16"/>
      <c r="K1891">
        <v>0.09</v>
      </c>
      <c r="L1891" t="s">
        <v>86</v>
      </c>
      <c r="M1891">
        <f t="shared" si="58"/>
        <v>99999</v>
      </c>
      <c r="N1891" t="str">
        <f t="shared" si="59"/>
        <v>jul/2025</v>
      </c>
    </row>
    <row r="1892" spans="1:14" x14ac:dyDescent="0.25">
      <c r="A1892" t="s">
        <v>1945</v>
      </c>
      <c r="B1892">
        <v>465</v>
      </c>
      <c r="C1892" t="s">
        <v>24</v>
      </c>
      <c r="D1892" t="s">
        <v>30</v>
      </c>
      <c r="E1892" t="s">
        <v>57</v>
      </c>
      <c r="F1892" t="s">
        <v>38</v>
      </c>
      <c r="G1892" s="16">
        <v>45781.060173611113</v>
      </c>
      <c r="H1892" s="16"/>
      <c r="I1892" s="16"/>
      <c r="J1892" s="16"/>
      <c r="K1892">
        <v>0.70099999999999996</v>
      </c>
      <c r="L1892" t="s">
        <v>54</v>
      </c>
      <c r="M1892">
        <f t="shared" si="58"/>
        <v>99999</v>
      </c>
      <c r="N1892" t="str">
        <f t="shared" si="59"/>
        <v>mai/2025</v>
      </c>
    </row>
    <row r="1893" spans="1:14" x14ac:dyDescent="0.25">
      <c r="A1893" t="s">
        <v>1946</v>
      </c>
      <c r="B1893">
        <v>542</v>
      </c>
      <c r="C1893" t="s">
        <v>24</v>
      </c>
      <c r="D1893" t="s">
        <v>30</v>
      </c>
      <c r="E1893" t="s">
        <v>15</v>
      </c>
      <c r="F1893" t="s">
        <v>38</v>
      </c>
      <c r="G1893" s="16">
        <v>45042.317604166667</v>
      </c>
      <c r="H1893" s="16"/>
      <c r="I1893" s="16"/>
      <c r="J1893" s="16"/>
      <c r="K1893">
        <v>0.2</v>
      </c>
      <c r="L1893" t="s">
        <v>46</v>
      </c>
      <c r="M1893">
        <f t="shared" si="58"/>
        <v>99999</v>
      </c>
      <c r="N1893" t="str">
        <f t="shared" si="59"/>
        <v>abr/2023</v>
      </c>
    </row>
    <row r="1894" spans="1:14" x14ac:dyDescent="0.25">
      <c r="A1894" t="s">
        <v>1947</v>
      </c>
      <c r="B1894">
        <v>778</v>
      </c>
      <c r="C1894" t="s">
        <v>13</v>
      </c>
      <c r="D1894" t="s">
        <v>44</v>
      </c>
      <c r="E1894" t="s">
        <v>20</v>
      </c>
      <c r="F1894" t="s">
        <v>31</v>
      </c>
      <c r="G1894" s="16">
        <v>45640.513807870368</v>
      </c>
      <c r="H1894" s="16"/>
      <c r="I1894" s="16"/>
      <c r="J1894" s="16"/>
      <c r="K1894">
        <v>0.188</v>
      </c>
      <c r="L1894" t="s">
        <v>54</v>
      </c>
      <c r="M1894">
        <f t="shared" si="58"/>
        <v>99999</v>
      </c>
      <c r="N1894" t="str">
        <f t="shared" si="59"/>
        <v>dez/2024</v>
      </c>
    </row>
    <row r="1895" spans="1:14" x14ac:dyDescent="0.25">
      <c r="A1895" t="s">
        <v>1948</v>
      </c>
      <c r="B1895">
        <v>463</v>
      </c>
      <c r="C1895" t="s">
        <v>34</v>
      </c>
      <c r="D1895" t="s">
        <v>30</v>
      </c>
      <c r="E1895" t="s">
        <v>26</v>
      </c>
      <c r="F1895" t="s">
        <v>16</v>
      </c>
      <c r="G1895" s="16">
        <v>45630.346608796302</v>
      </c>
      <c r="H1895" s="16">
        <v>45639.346608796302</v>
      </c>
      <c r="I1895" s="16">
        <v>45653.346608796302</v>
      </c>
      <c r="J1895" s="16">
        <v>45654.346608796302</v>
      </c>
      <c r="K1895">
        <v>0.188</v>
      </c>
      <c r="L1895" t="s">
        <v>69</v>
      </c>
      <c r="M1895">
        <f t="shared" si="58"/>
        <v>24</v>
      </c>
      <c r="N1895" t="str">
        <f t="shared" si="59"/>
        <v>dez/2024</v>
      </c>
    </row>
    <row r="1896" spans="1:14" x14ac:dyDescent="0.25">
      <c r="A1896" t="s">
        <v>1949</v>
      </c>
      <c r="B1896">
        <v>623</v>
      </c>
      <c r="C1896" t="s">
        <v>48</v>
      </c>
      <c r="D1896" t="s">
        <v>14</v>
      </c>
      <c r="E1896" t="s">
        <v>15</v>
      </c>
      <c r="F1896" t="s">
        <v>21</v>
      </c>
      <c r="G1896" s="16">
        <v>45781.143587962957</v>
      </c>
      <c r="H1896" s="16">
        <v>45786.143587962957</v>
      </c>
      <c r="I1896" s="16">
        <v>45802.143587962957</v>
      </c>
      <c r="J1896" s="16">
        <v>45829.143587962957</v>
      </c>
      <c r="K1896">
        <v>0.59199999999999997</v>
      </c>
      <c r="L1896" t="s">
        <v>17</v>
      </c>
      <c r="M1896">
        <f t="shared" si="58"/>
        <v>48</v>
      </c>
      <c r="N1896" t="str">
        <f t="shared" si="59"/>
        <v>mai/2025</v>
      </c>
    </row>
    <row r="1897" spans="1:14" x14ac:dyDescent="0.25">
      <c r="A1897" t="s">
        <v>1950</v>
      </c>
      <c r="B1897">
        <v>507</v>
      </c>
      <c r="C1897" t="s">
        <v>48</v>
      </c>
      <c r="D1897" t="s">
        <v>44</v>
      </c>
      <c r="E1897" t="s">
        <v>15</v>
      </c>
      <c r="F1897" t="s">
        <v>16</v>
      </c>
      <c r="G1897" s="16">
        <v>45231.817858796298</v>
      </c>
      <c r="H1897" s="16"/>
      <c r="I1897" s="16"/>
      <c r="J1897" s="16"/>
      <c r="K1897">
        <v>0.16400000000000001</v>
      </c>
      <c r="L1897" t="s">
        <v>52</v>
      </c>
      <c r="M1897">
        <f t="shared" si="58"/>
        <v>99999</v>
      </c>
      <c r="N1897" t="str">
        <f t="shared" si="59"/>
        <v>nov/2023</v>
      </c>
    </row>
    <row r="1898" spans="1:14" x14ac:dyDescent="0.25">
      <c r="A1898" t="s">
        <v>1951</v>
      </c>
      <c r="B1898">
        <v>614</v>
      </c>
      <c r="C1898" t="s">
        <v>13</v>
      </c>
      <c r="D1898" t="s">
        <v>44</v>
      </c>
      <c r="E1898" t="s">
        <v>15</v>
      </c>
      <c r="F1898" t="s">
        <v>38</v>
      </c>
      <c r="G1898" s="16">
        <v>44984.765752314823</v>
      </c>
      <c r="H1898" s="16">
        <v>45012.765752314823</v>
      </c>
      <c r="I1898" s="16">
        <v>45018.765752314823</v>
      </c>
      <c r="J1898" s="16"/>
      <c r="K1898">
        <v>0.39900000000000002</v>
      </c>
      <c r="L1898" t="s">
        <v>86</v>
      </c>
      <c r="M1898">
        <f t="shared" si="58"/>
        <v>99999</v>
      </c>
      <c r="N1898" t="str">
        <f t="shared" si="59"/>
        <v>fev/2023</v>
      </c>
    </row>
    <row r="1899" spans="1:14" x14ac:dyDescent="0.25">
      <c r="A1899" t="s">
        <v>1952</v>
      </c>
      <c r="B1899">
        <v>603</v>
      </c>
      <c r="C1899" t="s">
        <v>74</v>
      </c>
      <c r="D1899" t="s">
        <v>14</v>
      </c>
      <c r="E1899" t="s">
        <v>26</v>
      </c>
      <c r="F1899" t="s">
        <v>31</v>
      </c>
      <c r="G1899" s="16">
        <v>44969.208379629628</v>
      </c>
      <c r="H1899" s="16"/>
      <c r="I1899" s="16"/>
      <c r="J1899" s="16"/>
      <c r="K1899">
        <v>0.14099999999999999</v>
      </c>
      <c r="L1899" t="s">
        <v>28</v>
      </c>
      <c r="M1899">
        <f t="shared" si="58"/>
        <v>99999</v>
      </c>
      <c r="N1899" t="str">
        <f t="shared" si="59"/>
        <v>fev/2023</v>
      </c>
    </row>
    <row r="1900" spans="1:14" x14ac:dyDescent="0.25">
      <c r="A1900" t="s">
        <v>1953</v>
      </c>
      <c r="B1900">
        <v>538</v>
      </c>
      <c r="C1900" t="s">
        <v>24</v>
      </c>
      <c r="D1900" t="s">
        <v>14</v>
      </c>
      <c r="E1900" t="s">
        <v>45</v>
      </c>
      <c r="F1900" t="s">
        <v>21</v>
      </c>
      <c r="G1900" s="16">
        <v>44934.491851851853</v>
      </c>
      <c r="H1900" s="16"/>
      <c r="I1900" s="16"/>
      <c r="J1900" s="16"/>
      <c r="K1900">
        <v>0.224</v>
      </c>
      <c r="L1900" t="s">
        <v>22</v>
      </c>
      <c r="M1900">
        <f t="shared" si="58"/>
        <v>99999</v>
      </c>
      <c r="N1900" t="str">
        <f t="shared" si="59"/>
        <v>jan/2023</v>
      </c>
    </row>
    <row r="1901" spans="1:14" x14ac:dyDescent="0.25">
      <c r="A1901" t="s">
        <v>1954</v>
      </c>
      <c r="B1901">
        <v>523</v>
      </c>
      <c r="C1901" t="s">
        <v>48</v>
      </c>
      <c r="D1901" t="s">
        <v>30</v>
      </c>
      <c r="E1901" t="s">
        <v>57</v>
      </c>
      <c r="F1901" t="s">
        <v>38</v>
      </c>
      <c r="G1901" s="16">
        <v>45527.473958333343</v>
      </c>
      <c r="H1901" s="16"/>
      <c r="I1901" s="16"/>
      <c r="J1901" s="16"/>
      <c r="K1901">
        <v>0.45600000000000002</v>
      </c>
      <c r="L1901" t="s">
        <v>39</v>
      </c>
      <c r="M1901">
        <f t="shared" si="58"/>
        <v>99999</v>
      </c>
      <c r="N1901" t="str">
        <f t="shared" si="59"/>
        <v>ago/2024</v>
      </c>
    </row>
    <row r="1902" spans="1:14" x14ac:dyDescent="0.25">
      <c r="A1902" t="s">
        <v>1955</v>
      </c>
      <c r="B1902">
        <v>387</v>
      </c>
      <c r="C1902" t="s">
        <v>74</v>
      </c>
      <c r="D1902" t="s">
        <v>14</v>
      </c>
      <c r="E1902" t="s">
        <v>20</v>
      </c>
      <c r="F1902" t="s">
        <v>21</v>
      </c>
      <c r="G1902" s="16">
        <v>45739.86822916667</v>
      </c>
      <c r="H1902" s="16"/>
      <c r="I1902" s="16"/>
      <c r="J1902" s="16"/>
      <c r="K1902">
        <v>0.14499999999999999</v>
      </c>
      <c r="L1902" t="s">
        <v>64</v>
      </c>
      <c r="M1902">
        <f t="shared" si="58"/>
        <v>99999</v>
      </c>
      <c r="N1902" t="str">
        <f t="shared" si="59"/>
        <v>mar/2025</v>
      </c>
    </row>
    <row r="1903" spans="1:14" x14ac:dyDescent="0.25">
      <c r="A1903" t="s">
        <v>1956</v>
      </c>
      <c r="B1903">
        <v>836</v>
      </c>
      <c r="C1903" t="s">
        <v>24</v>
      </c>
      <c r="D1903" t="s">
        <v>14</v>
      </c>
      <c r="E1903" t="s">
        <v>15</v>
      </c>
      <c r="F1903" t="s">
        <v>38</v>
      </c>
      <c r="G1903" s="16">
        <v>45237.700358796297</v>
      </c>
      <c r="H1903" s="16">
        <v>45239.700358796297</v>
      </c>
      <c r="I1903" s="16">
        <v>45243.700358796297</v>
      </c>
      <c r="J1903" s="16">
        <v>45256.700358796297</v>
      </c>
      <c r="K1903">
        <v>0.38400000000000001</v>
      </c>
      <c r="L1903" t="s">
        <v>89</v>
      </c>
      <c r="M1903">
        <f t="shared" si="58"/>
        <v>19</v>
      </c>
      <c r="N1903" t="str">
        <f t="shared" si="59"/>
        <v>nov/2023</v>
      </c>
    </row>
    <row r="1904" spans="1:14" x14ac:dyDescent="0.25">
      <c r="A1904" t="s">
        <v>1957</v>
      </c>
      <c r="B1904">
        <v>728</v>
      </c>
      <c r="C1904" t="s">
        <v>34</v>
      </c>
      <c r="D1904" t="s">
        <v>30</v>
      </c>
      <c r="E1904" t="s">
        <v>26</v>
      </c>
      <c r="F1904" t="s">
        <v>21</v>
      </c>
      <c r="G1904" s="16">
        <v>45712.983391203707</v>
      </c>
      <c r="H1904" s="16"/>
      <c r="I1904" s="16"/>
      <c r="J1904" s="16"/>
      <c r="K1904">
        <v>0.47699999999999998</v>
      </c>
      <c r="L1904" t="s">
        <v>22</v>
      </c>
      <c r="M1904">
        <f t="shared" si="58"/>
        <v>99999</v>
      </c>
      <c r="N1904" t="str">
        <f t="shared" si="59"/>
        <v>fev/2025</v>
      </c>
    </row>
    <row r="1905" spans="1:14" x14ac:dyDescent="0.25">
      <c r="A1905" t="s">
        <v>1958</v>
      </c>
      <c r="B1905">
        <v>519</v>
      </c>
      <c r="C1905" t="s">
        <v>13</v>
      </c>
      <c r="D1905" t="s">
        <v>79</v>
      </c>
      <c r="E1905" t="s">
        <v>45</v>
      </c>
      <c r="F1905" t="s">
        <v>16</v>
      </c>
      <c r="G1905" s="16">
        <v>45190.788680555554</v>
      </c>
      <c r="H1905" s="16"/>
      <c r="I1905" s="16"/>
      <c r="J1905" s="16"/>
      <c r="K1905">
        <v>0.41099999999999998</v>
      </c>
      <c r="L1905" t="s">
        <v>22</v>
      </c>
      <c r="M1905">
        <f t="shared" si="58"/>
        <v>99999</v>
      </c>
      <c r="N1905" t="str">
        <f t="shared" si="59"/>
        <v>set/2023</v>
      </c>
    </row>
    <row r="1906" spans="1:14" x14ac:dyDescent="0.25">
      <c r="A1906" t="s">
        <v>1959</v>
      </c>
      <c r="B1906">
        <v>574</v>
      </c>
      <c r="C1906" t="s">
        <v>48</v>
      </c>
      <c r="D1906" t="s">
        <v>19</v>
      </c>
      <c r="E1906" t="s">
        <v>15</v>
      </c>
      <c r="F1906" t="s">
        <v>31</v>
      </c>
      <c r="G1906" s="16">
        <v>45181.8122337963</v>
      </c>
      <c r="H1906" s="16">
        <v>45195.8122337963</v>
      </c>
      <c r="I1906" s="16">
        <v>45195.8122337963</v>
      </c>
      <c r="J1906" s="16">
        <v>45208.8122337963</v>
      </c>
      <c r="K1906">
        <v>0.187</v>
      </c>
      <c r="L1906" t="s">
        <v>86</v>
      </c>
      <c r="M1906">
        <f t="shared" si="58"/>
        <v>27</v>
      </c>
      <c r="N1906" t="str">
        <f t="shared" si="59"/>
        <v>set/2023</v>
      </c>
    </row>
    <row r="1907" spans="1:14" x14ac:dyDescent="0.25">
      <c r="A1907" t="s">
        <v>1960</v>
      </c>
      <c r="B1907">
        <v>365</v>
      </c>
      <c r="C1907" t="s">
        <v>13</v>
      </c>
      <c r="D1907" t="s">
        <v>79</v>
      </c>
      <c r="E1907" t="s">
        <v>26</v>
      </c>
      <c r="F1907" t="s">
        <v>16</v>
      </c>
      <c r="G1907" s="16">
        <v>45194.55777777778</v>
      </c>
      <c r="H1907" s="16"/>
      <c r="I1907" s="16"/>
      <c r="J1907" s="16"/>
      <c r="K1907">
        <v>0.35899999999999999</v>
      </c>
      <c r="L1907" t="s">
        <v>22</v>
      </c>
      <c r="M1907">
        <f t="shared" si="58"/>
        <v>99999</v>
      </c>
      <c r="N1907" t="str">
        <f t="shared" si="59"/>
        <v>set/2023</v>
      </c>
    </row>
    <row r="1908" spans="1:14" x14ac:dyDescent="0.25">
      <c r="A1908" t="s">
        <v>1961</v>
      </c>
      <c r="B1908">
        <v>722</v>
      </c>
      <c r="C1908" t="s">
        <v>24</v>
      </c>
      <c r="D1908" t="s">
        <v>30</v>
      </c>
      <c r="E1908" t="s">
        <v>15</v>
      </c>
      <c r="F1908" t="s">
        <v>38</v>
      </c>
      <c r="G1908" s="16">
        <v>45418.201365740737</v>
      </c>
      <c r="H1908" s="16">
        <v>45433.201365740737</v>
      </c>
      <c r="I1908" s="16">
        <v>45443.201365740737</v>
      </c>
      <c r="J1908" s="16">
        <v>45467.201365740737</v>
      </c>
      <c r="K1908">
        <v>0.54600000000000004</v>
      </c>
      <c r="L1908" t="s">
        <v>69</v>
      </c>
      <c r="M1908">
        <f t="shared" si="58"/>
        <v>49</v>
      </c>
      <c r="N1908" t="str">
        <f t="shared" si="59"/>
        <v>mai/2024</v>
      </c>
    </row>
    <row r="1909" spans="1:14" x14ac:dyDescent="0.25">
      <c r="A1909" t="s">
        <v>1962</v>
      </c>
      <c r="B1909">
        <v>554</v>
      </c>
      <c r="C1909" t="s">
        <v>24</v>
      </c>
      <c r="D1909" t="s">
        <v>44</v>
      </c>
      <c r="E1909" t="s">
        <v>15</v>
      </c>
      <c r="F1909" t="s">
        <v>16</v>
      </c>
      <c r="G1909" s="16">
        <v>45280.649918981479</v>
      </c>
      <c r="H1909" s="16"/>
      <c r="I1909" s="16"/>
      <c r="J1909" s="16"/>
      <c r="K1909">
        <v>0.55400000000000005</v>
      </c>
      <c r="L1909" t="s">
        <v>17</v>
      </c>
      <c r="M1909">
        <f t="shared" si="58"/>
        <v>99999</v>
      </c>
      <c r="N1909" t="str">
        <f t="shared" si="59"/>
        <v>dez/2023</v>
      </c>
    </row>
    <row r="1910" spans="1:14" x14ac:dyDescent="0.25">
      <c r="A1910" t="s">
        <v>1963</v>
      </c>
      <c r="B1910">
        <v>424</v>
      </c>
      <c r="C1910" t="s">
        <v>24</v>
      </c>
      <c r="D1910" t="s">
        <v>49</v>
      </c>
      <c r="E1910" t="s">
        <v>15</v>
      </c>
      <c r="F1910" t="s">
        <v>16</v>
      </c>
      <c r="G1910" s="16">
        <v>45797.724780092591</v>
      </c>
      <c r="H1910" s="16">
        <v>45798.724780092591</v>
      </c>
      <c r="I1910" s="16">
        <v>45811.724780092591</v>
      </c>
      <c r="J1910" s="16">
        <v>45849.724780092591</v>
      </c>
      <c r="K1910">
        <v>0.24199999999999999</v>
      </c>
      <c r="L1910" t="s">
        <v>61</v>
      </c>
      <c r="M1910">
        <f t="shared" si="58"/>
        <v>52</v>
      </c>
      <c r="N1910" t="str">
        <f t="shared" si="59"/>
        <v>mai/2025</v>
      </c>
    </row>
    <row r="1911" spans="1:14" x14ac:dyDescent="0.25">
      <c r="A1911" t="s">
        <v>1964</v>
      </c>
      <c r="B1911">
        <v>445</v>
      </c>
      <c r="C1911" t="s">
        <v>24</v>
      </c>
      <c r="D1911" t="s">
        <v>44</v>
      </c>
      <c r="E1911" t="s">
        <v>45</v>
      </c>
      <c r="F1911" t="s">
        <v>38</v>
      </c>
      <c r="G1911" s="16">
        <v>45840.535104166673</v>
      </c>
      <c r="H1911" s="16">
        <v>45868.535104166673</v>
      </c>
      <c r="I1911" s="16">
        <v>45868.535104166673</v>
      </c>
      <c r="J1911" s="16"/>
      <c r="K1911">
        <v>0.61</v>
      </c>
      <c r="L1911" t="s">
        <v>54</v>
      </c>
      <c r="M1911">
        <f t="shared" si="58"/>
        <v>99999</v>
      </c>
      <c r="N1911" t="str">
        <f t="shared" si="59"/>
        <v>jul/2025</v>
      </c>
    </row>
    <row r="1912" spans="1:14" x14ac:dyDescent="0.25">
      <c r="A1912" t="s">
        <v>1965</v>
      </c>
      <c r="B1912">
        <v>684</v>
      </c>
      <c r="C1912" t="s">
        <v>13</v>
      </c>
      <c r="D1912" t="s">
        <v>14</v>
      </c>
      <c r="E1912" t="s">
        <v>26</v>
      </c>
      <c r="F1912" t="s">
        <v>38</v>
      </c>
      <c r="G1912" s="16">
        <v>45330.137488425928</v>
      </c>
      <c r="H1912" s="16">
        <v>45338.137488425928</v>
      </c>
      <c r="I1912" s="16">
        <v>45357.137488425928</v>
      </c>
      <c r="J1912" s="16">
        <v>45374.137488425928</v>
      </c>
      <c r="K1912">
        <v>0.39300000000000002</v>
      </c>
      <c r="L1912" t="s">
        <v>66</v>
      </c>
      <c r="M1912">
        <f t="shared" si="58"/>
        <v>44</v>
      </c>
      <c r="N1912" t="str">
        <f t="shared" si="59"/>
        <v>fev/2024</v>
      </c>
    </row>
    <row r="1913" spans="1:14" x14ac:dyDescent="0.25">
      <c r="A1913" t="s">
        <v>1966</v>
      </c>
      <c r="B1913">
        <v>746</v>
      </c>
      <c r="C1913" t="s">
        <v>24</v>
      </c>
      <c r="D1913" t="s">
        <v>44</v>
      </c>
      <c r="E1913" t="s">
        <v>45</v>
      </c>
      <c r="F1913" t="s">
        <v>38</v>
      </c>
      <c r="G1913" s="16">
        <v>45847.602777777778</v>
      </c>
      <c r="H1913" s="16"/>
      <c r="I1913" s="16"/>
      <c r="J1913" s="16"/>
      <c r="K1913">
        <v>0.223</v>
      </c>
      <c r="L1913" t="s">
        <v>28</v>
      </c>
      <c r="M1913">
        <f t="shared" si="58"/>
        <v>99999</v>
      </c>
      <c r="N1913" t="str">
        <f t="shared" si="59"/>
        <v>jul/2025</v>
      </c>
    </row>
    <row r="1914" spans="1:14" x14ac:dyDescent="0.25">
      <c r="A1914" t="s">
        <v>1967</v>
      </c>
      <c r="B1914">
        <v>686</v>
      </c>
      <c r="C1914" t="s">
        <v>13</v>
      </c>
      <c r="D1914" t="s">
        <v>44</v>
      </c>
      <c r="E1914" t="s">
        <v>45</v>
      </c>
      <c r="F1914" t="s">
        <v>21</v>
      </c>
      <c r="G1914" s="16">
        <v>45889.381782407407</v>
      </c>
      <c r="H1914" s="16">
        <v>45897.381782407407</v>
      </c>
      <c r="I1914" s="16">
        <v>45901.381782407407</v>
      </c>
      <c r="J1914" s="16">
        <v>45935.381782407407</v>
      </c>
      <c r="K1914">
        <v>0.29799999999999999</v>
      </c>
      <c r="L1914" t="s">
        <v>58</v>
      </c>
      <c r="M1914">
        <f t="shared" si="58"/>
        <v>46</v>
      </c>
      <c r="N1914" t="str">
        <f t="shared" si="59"/>
        <v>ago/2025</v>
      </c>
    </row>
    <row r="1915" spans="1:14" x14ac:dyDescent="0.25">
      <c r="A1915" t="s">
        <v>1968</v>
      </c>
      <c r="B1915">
        <v>682</v>
      </c>
      <c r="C1915" t="s">
        <v>48</v>
      </c>
      <c r="D1915" t="s">
        <v>49</v>
      </c>
      <c r="E1915" t="s">
        <v>15</v>
      </c>
      <c r="F1915" t="s">
        <v>27</v>
      </c>
      <c r="G1915" s="16">
        <v>45635.886944444443</v>
      </c>
      <c r="H1915" s="16">
        <v>45646.886944444443</v>
      </c>
      <c r="I1915" s="16">
        <v>45646.886944444443</v>
      </c>
      <c r="J1915" s="16">
        <v>45648.886944444443</v>
      </c>
      <c r="K1915">
        <v>0.34499999999999997</v>
      </c>
      <c r="L1915" t="s">
        <v>39</v>
      </c>
      <c r="M1915">
        <f t="shared" si="58"/>
        <v>13</v>
      </c>
      <c r="N1915" t="str">
        <f t="shared" si="59"/>
        <v>dez/2024</v>
      </c>
    </row>
    <row r="1916" spans="1:14" x14ac:dyDescent="0.25">
      <c r="A1916" t="s">
        <v>1969</v>
      </c>
      <c r="B1916">
        <v>576</v>
      </c>
      <c r="C1916" t="s">
        <v>13</v>
      </c>
      <c r="D1916" t="s">
        <v>30</v>
      </c>
      <c r="E1916" t="s">
        <v>15</v>
      </c>
      <c r="F1916" t="s">
        <v>38</v>
      </c>
      <c r="G1916" s="16">
        <v>45027.750150462962</v>
      </c>
      <c r="H1916" s="16">
        <v>45051.750150462962</v>
      </c>
      <c r="I1916" s="16"/>
      <c r="J1916" s="16"/>
      <c r="K1916">
        <v>0.19500000000000001</v>
      </c>
      <c r="L1916" t="s">
        <v>17</v>
      </c>
      <c r="M1916">
        <f t="shared" si="58"/>
        <v>99999</v>
      </c>
      <c r="N1916" t="str">
        <f t="shared" si="59"/>
        <v>abr/2023</v>
      </c>
    </row>
    <row r="1917" spans="1:14" x14ac:dyDescent="0.25">
      <c r="A1917" t="s">
        <v>1970</v>
      </c>
      <c r="B1917">
        <v>681</v>
      </c>
      <c r="C1917" t="s">
        <v>24</v>
      </c>
      <c r="D1917" t="s">
        <v>14</v>
      </c>
      <c r="E1917" t="s">
        <v>15</v>
      </c>
      <c r="F1917" t="s">
        <v>38</v>
      </c>
      <c r="G1917" s="16">
        <v>45544.788923611108</v>
      </c>
      <c r="H1917" s="16"/>
      <c r="I1917" s="16"/>
      <c r="J1917" s="16"/>
      <c r="K1917">
        <v>0.106</v>
      </c>
      <c r="L1917" t="s">
        <v>89</v>
      </c>
      <c r="M1917">
        <f t="shared" si="58"/>
        <v>99999</v>
      </c>
      <c r="N1917" t="str">
        <f t="shared" si="59"/>
        <v>set/2024</v>
      </c>
    </row>
    <row r="1918" spans="1:14" x14ac:dyDescent="0.25">
      <c r="A1918" t="s">
        <v>1971</v>
      </c>
      <c r="B1918">
        <v>423</v>
      </c>
      <c r="C1918" t="s">
        <v>34</v>
      </c>
      <c r="D1918" t="s">
        <v>79</v>
      </c>
      <c r="E1918" t="s">
        <v>15</v>
      </c>
      <c r="F1918" t="s">
        <v>16</v>
      </c>
      <c r="G1918" s="16">
        <v>45934.298148148147</v>
      </c>
      <c r="H1918" s="16">
        <v>45944.298148148147</v>
      </c>
      <c r="I1918" s="16"/>
      <c r="J1918" s="16"/>
      <c r="K1918">
        <v>9.7000000000000003E-2</v>
      </c>
      <c r="L1918" t="s">
        <v>66</v>
      </c>
      <c r="M1918">
        <f t="shared" si="58"/>
        <v>99999</v>
      </c>
      <c r="N1918" t="str">
        <f t="shared" si="59"/>
        <v>out/2025</v>
      </c>
    </row>
    <row r="1919" spans="1:14" x14ac:dyDescent="0.25">
      <c r="A1919" t="s">
        <v>1972</v>
      </c>
      <c r="B1919">
        <v>566</v>
      </c>
      <c r="C1919" t="s">
        <v>13</v>
      </c>
      <c r="D1919" t="s">
        <v>30</v>
      </c>
      <c r="E1919" t="s">
        <v>20</v>
      </c>
      <c r="F1919" t="s">
        <v>21</v>
      </c>
      <c r="G1919" s="16">
        <v>45267.989629629628</v>
      </c>
      <c r="H1919" s="16">
        <v>45274.989629629628</v>
      </c>
      <c r="I1919" s="16">
        <v>45294.989629629628</v>
      </c>
      <c r="J1919" s="16">
        <v>45315.989629629628</v>
      </c>
      <c r="K1919">
        <v>0.17899999999999999</v>
      </c>
      <c r="L1919" t="s">
        <v>52</v>
      </c>
      <c r="M1919">
        <f t="shared" si="58"/>
        <v>48</v>
      </c>
      <c r="N1919" t="str">
        <f t="shared" si="59"/>
        <v>dez/2023</v>
      </c>
    </row>
    <row r="1920" spans="1:14" x14ac:dyDescent="0.25">
      <c r="A1920" t="s">
        <v>1973</v>
      </c>
      <c r="B1920">
        <v>410</v>
      </c>
      <c r="C1920" t="s">
        <v>13</v>
      </c>
      <c r="D1920" t="s">
        <v>44</v>
      </c>
      <c r="E1920" t="s">
        <v>45</v>
      </c>
      <c r="F1920" t="s">
        <v>21</v>
      </c>
      <c r="G1920" s="16">
        <v>45094.789976851847</v>
      </c>
      <c r="H1920" s="16"/>
      <c r="I1920" s="16"/>
      <c r="J1920" s="16"/>
      <c r="K1920">
        <v>0.745</v>
      </c>
      <c r="L1920" t="s">
        <v>86</v>
      </c>
      <c r="M1920">
        <f t="shared" si="58"/>
        <v>99999</v>
      </c>
      <c r="N1920" t="str">
        <f t="shared" si="59"/>
        <v>jun/2023</v>
      </c>
    </row>
    <row r="1921" spans="1:14" x14ac:dyDescent="0.25">
      <c r="A1921" t="s">
        <v>1974</v>
      </c>
      <c r="B1921">
        <v>680</v>
      </c>
      <c r="C1921" t="s">
        <v>48</v>
      </c>
      <c r="D1921" t="s">
        <v>79</v>
      </c>
      <c r="E1921" t="s">
        <v>15</v>
      </c>
      <c r="F1921" t="s">
        <v>21</v>
      </c>
      <c r="G1921" s="16">
        <v>45058.00980324074</v>
      </c>
      <c r="H1921" s="16">
        <v>45083.00980324074</v>
      </c>
      <c r="I1921" s="16"/>
      <c r="J1921" s="16"/>
      <c r="K1921">
        <v>0.184</v>
      </c>
      <c r="L1921" t="s">
        <v>86</v>
      </c>
      <c r="M1921">
        <f t="shared" si="58"/>
        <v>99999</v>
      </c>
      <c r="N1921" t="str">
        <f t="shared" si="59"/>
        <v>mai/2023</v>
      </c>
    </row>
    <row r="1922" spans="1:14" x14ac:dyDescent="0.25">
      <c r="A1922" t="s">
        <v>1975</v>
      </c>
      <c r="B1922">
        <v>457</v>
      </c>
      <c r="C1922" t="s">
        <v>74</v>
      </c>
      <c r="D1922" t="s">
        <v>14</v>
      </c>
      <c r="E1922" t="s">
        <v>15</v>
      </c>
      <c r="F1922" t="s">
        <v>38</v>
      </c>
      <c r="G1922" s="16">
        <v>45639.789780092593</v>
      </c>
      <c r="H1922" s="16"/>
      <c r="I1922" s="16"/>
      <c r="J1922" s="16"/>
      <c r="K1922">
        <v>0.21299999999999999</v>
      </c>
      <c r="L1922" t="s">
        <v>32</v>
      </c>
      <c r="M1922">
        <f t="shared" si="58"/>
        <v>99999</v>
      </c>
      <c r="N1922" t="str">
        <f t="shared" si="59"/>
        <v>dez/2024</v>
      </c>
    </row>
    <row r="1923" spans="1:14" x14ac:dyDescent="0.25">
      <c r="A1923" t="s">
        <v>1976</v>
      </c>
      <c r="B1923">
        <v>847</v>
      </c>
      <c r="C1923" t="s">
        <v>24</v>
      </c>
      <c r="D1923" t="s">
        <v>19</v>
      </c>
      <c r="E1923" t="s">
        <v>45</v>
      </c>
      <c r="F1923" t="s">
        <v>21</v>
      </c>
      <c r="G1923" s="16">
        <v>45864.754675925928</v>
      </c>
      <c r="H1923" s="16">
        <v>45871.754675925928</v>
      </c>
      <c r="I1923" s="16">
        <v>45871.754675925928</v>
      </c>
      <c r="J1923" s="16">
        <v>45884.754675925928</v>
      </c>
      <c r="K1923">
        <v>0.36499999999999999</v>
      </c>
      <c r="L1923" t="s">
        <v>46</v>
      </c>
      <c r="M1923">
        <f t="shared" ref="M1923:M1986" si="60">IF(_xlfn.DAYS(J1923,G1923) &gt; 0, _xlfn.DAYS(J1923,G1923), 99999)</f>
        <v>20</v>
      </c>
      <c r="N1923" t="str">
        <f t="shared" ref="N1923:N1986" si="61">TEXT(G1923, "mmm/aaaa")</f>
        <v>jul/2025</v>
      </c>
    </row>
    <row r="1924" spans="1:14" x14ac:dyDescent="0.25">
      <c r="A1924" t="s">
        <v>1977</v>
      </c>
      <c r="B1924">
        <v>417</v>
      </c>
      <c r="C1924" t="s">
        <v>74</v>
      </c>
      <c r="D1924" t="s">
        <v>44</v>
      </c>
      <c r="E1924" t="s">
        <v>26</v>
      </c>
      <c r="F1924" t="s">
        <v>31</v>
      </c>
      <c r="G1924" s="16">
        <v>45459.96943287037</v>
      </c>
      <c r="H1924" s="16"/>
      <c r="I1924" s="16"/>
      <c r="J1924" s="16"/>
      <c r="K1924">
        <v>0.29499999999999998</v>
      </c>
      <c r="L1924" t="s">
        <v>69</v>
      </c>
      <c r="M1924">
        <f t="shared" si="60"/>
        <v>99999</v>
      </c>
      <c r="N1924" t="str">
        <f t="shared" si="61"/>
        <v>jun/2024</v>
      </c>
    </row>
    <row r="1925" spans="1:14" x14ac:dyDescent="0.25">
      <c r="A1925" t="s">
        <v>1978</v>
      </c>
      <c r="B1925">
        <v>627</v>
      </c>
      <c r="C1925" t="s">
        <v>34</v>
      </c>
      <c r="D1925" t="s">
        <v>49</v>
      </c>
      <c r="E1925" t="s">
        <v>45</v>
      </c>
      <c r="F1925" t="s">
        <v>38</v>
      </c>
      <c r="G1925" s="16">
        <v>45657.00712962963</v>
      </c>
      <c r="H1925" s="16">
        <v>45668.00712962963</v>
      </c>
      <c r="I1925" s="16">
        <v>45684.00712962963</v>
      </c>
      <c r="J1925" s="16"/>
      <c r="K1925">
        <v>0.25900000000000001</v>
      </c>
      <c r="L1925" t="s">
        <v>54</v>
      </c>
      <c r="M1925">
        <f t="shared" si="60"/>
        <v>99999</v>
      </c>
      <c r="N1925" t="str">
        <f t="shared" si="61"/>
        <v>dez/2024</v>
      </c>
    </row>
    <row r="1926" spans="1:14" x14ac:dyDescent="0.25">
      <c r="A1926" t="s">
        <v>1979</v>
      </c>
      <c r="B1926">
        <v>367</v>
      </c>
      <c r="C1926" t="s">
        <v>13</v>
      </c>
      <c r="D1926" t="s">
        <v>79</v>
      </c>
      <c r="E1926" t="s">
        <v>15</v>
      </c>
      <c r="F1926" t="s">
        <v>38</v>
      </c>
      <c r="G1926" s="16">
        <v>45565.430659722217</v>
      </c>
      <c r="H1926" s="16">
        <v>45572.430659722217</v>
      </c>
      <c r="I1926" s="16"/>
      <c r="J1926" s="16"/>
      <c r="K1926">
        <v>0.51600000000000001</v>
      </c>
      <c r="L1926" t="s">
        <v>69</v>
      </c>
      <c r="M1926">
        <f t="shared" si="60"/>
        <v>99999</v>
      </c>
      <c r="N1926" t="str">
        <f t="shared" si="61"/>
        <v>set/2024</v>
      </c>
    </row>
    <row r="1927" spans="1:14" x14ac:dyDescent="0.25">
      <c r="A1927" t="s">
        <v>1980</v>
      </c>
      <c r="B1927">
        <v>733</v>
      </c>
      <c r="C1927" t="s">
        <v>48</v>
      </c>
      <c r="D1927" t="s">
        <v>30</v>
      </c>
      <c r="E1927" t="s">
        <v>26</v>
      </c>
      <c r="F1927" t="s">
        <v>21</v>
      </c>
      <c r="G1927" s="16">
        <v>45166.785891203697</v>
      </c>
      <c r="H1927" s="16"/>
      <c r="I1927" s="16"/>
      <c r="J1927" s="16"/>
      <c r="K1927">
        <v>0.60399999999999998</v>
      </c>
      <c r="L1927" t="s">
        <v>64</v>
      </c>
      <c r="M1927">
        <f t="shared" si="60"/>
        <v>99999</v>
      </c>
      <c r="N1927" t="str">
        <f t="shared" si="61"/>
        <v>ago/2023</v>
      </c>
    </row>
    <row r="1928" spans="1:14" x14ac:dyDescent="0.25">
      <c r="A1928" t="s">
        <v>1981</v>
      </c>
      <c r="B1928">
        <v>658</v>
      </c>
      <c r="C1928" t="s">
        <v>13</v>
      </c>
      <c r="D1928" t="s">
        <v>14</v>
      </c>
      <c r="E1928" t="s">
        <v>15</v>
      </c>
      <c r="F1928" t="s">
        <v>21</v>
      </c>
      <c r="G1928" s="16">
        <v>45006.30327546296</v>
      </c>
      <c r="H1928" s="16">
        <v>45035.30327546296</v>
      </c>
      <c r="I1928" s="16"/>
      <c r="J1928" s="16"/>
      <c r="K1928">
        <v>0.50700000000000001</v>
      </c>
      <c r="L1928" t="s">
        <v>32</v>
      </c>
      <c r="M1928">
        <f t="shared" si="60"/>
        <v>99999</v>
      </c>
      <c r="N1928" t="str">
        <f t="shared" si="61"/>
        <v>mar/2023</v>
      </c>
    </row>
    <row r="1929" spans="1:14" x14ac:dyDescent="0.25">
      <c r="A1929" t="s">
        <v>1982</v>
      </c>
      <c r="B1929">
        <v>742</v>
      </c>
      <c r="C1929" t="s">
        <v>48</v>
      </c>
      <c r="D1929" t="s">
        <v>14</v>
      </c>
      <c r="E1929" t="s">
        <v>57</v>
      </c>
      <c r="F1929" t="s">
        <v>31</v>
      </c>
      <c r="G1929" s="16">
        <v>45077.991863425923</v>
      </c>
      <c r="H1929" s="16"/>
      <c r="I1929" s="16"/>
      <c r="J1929" s="16"/>
      <c r="K1929">
        <v>0.47299999999999998</v>
      </c>
      <c r="L1929" t="s">
        <v>28</v>
      </c>
      <c r="M1929">
        <f t="shared" si="60"/>
        <v>99999</v>
      </c>
      <c r="N1929" t="str">
        <f t="shared" si="61"/>
        <v>mai/2023</v>
      </c>
    </row>
    <row r="1930" spans="1:14" x14ac:dyDescent="0.25">
      <c r="A1930" t="s">
        <v>1983</v>
      </c>
      <c r="B1930">
        <v>463</v>
      </c>
      <c r="C1930" t="s">
        <v>13</v>
      </c>
      <c r="D1930" t="s">
        <v>44</v>
      </c>
      <c r="E1930" t="s">
        <v>15</v>
      </c>
      <c r="F1930" t="s">
        <v>21</v>
      </c>
      <c r="G1930" s="16">
        <v>45483.950358796297</v>
      </c>
      <c r="H1930" s="16">
        <v>45498.950358796297</v>
      </c>
      <c r="I1930" s="16">
        <v>45513.950358796297</v>
      </c>
      <c r="J1930" s="16">
        <v>45536.950358796297</v>
      </c>
      <c r="K1930">
        <v>0.20599999999999999</v>
      </c>
      <c r="L1930" t="s">
        <v>46</v>
      </c>
      <c r="M1930">
        <f t="shared" si="60"/>
        <v>53</v>
      </c>
      <c r="N1930" t="str">
        <f t="shared" si="61"/>
        <v>jul/2024</v>
      </c>
    </row>
    <row r="1931" spans="1:14" x14ac:dyDescent="0.25">
      <c r="A1931" t="s">
        <v>1984</v>
      </c>
      <c r="B1931">
        <v>660</v>
      </c>
      <c r="C1931" t="s">
        <v>13</v>
      </c>
      <c r="D1931" t="s">
        <v>19</v>
      </c>
      <c r="E1931" t="s">
        <v>15</v>
      </c>
      <c r="F1931" t="s">
        <v>16</v>
      </c>
      <c r="G1931" s="16">
        <v>45770.187465277777</v>
      </c>
      <c r="H1931" s="16">
        <v>45792.187465277777</v>
      </c>
      <c r="I1931" s="16">
        <v>45804.187465277777</v>
      </c>
      <c r="J1931" s="16"/>
      <c r="K1931">
        <v>0.26600000000000001</v>
      </c>
      <c r="L1931" t="s">
        <v>46</v>
      </c>
      <c r="M1931">
        <f t="shared" si="60"/>
        <v>99999</v>
      </c>
      <c r="N1931" t="str">
        <f t="shared" si="61"/>
        <v>abr/2025</v>
      </c>
    </row>
    <row r="1932" spans="1:14" x14ac:dyDescent="0.25">
      <c r="A1932" t="s">
        <v>1985</v>
      </c>
      <c r="B1932">
        <v>418</v>
      </c>
      <c r="C1932" t="s">
        <v>24</v>
      </c>
      <c r="D1932" t="s">
        <v>44</v>
      </c>
      <c r="E1932" t="s">
        <v>26</v>
      </c>
      <c r="F1932" t="s">
        <v>21</v>
      </c>
      <c r="G1932" s="16">
        <v>45205.951828703714</v>
      </c>
      <c r="H1932" s="16">
        <v>45225.951828703714</v>
      </c>
      <c r="I1932" s="16">
        <v>45231.951828703714</v>
      </c>
      <c r="J1932" s="16">
        <v>45247.951828703714</v>
      </c>
      <c r="K1932">
        <v>0.16</v>
      </c>
      <c r="L1932" t="s">
        <v>106</v>
      </c>
      <c r="M1932">
        <f t="shared" si="60"/>
        <v>42</v>
      </c>
      <c r="N1932" t="str">
        <f t="shared" si="61"/>
        <v>out/2023</v>
      </c>
    </row>
    <row r="1933" spans="1:14" x14ac:dyDescent="0.25">
      <c r="A1933" t="s">
        <v>1986</v>
      </c>
      <c r="B1933">
        <v>494</v>
      </c>
      <c r="C1933" t="s">
        <v>13</v>
      </c>
      <c r="D1933" t="s">
        <v>44</v>
      </c>
      <c r="E1933" t="s">
        <v>15</v>
      </c>
      <c r="F1933" t="s">
        <v>31</v>
      </c>
      <c r="G1933" s="16">
        <v>45345.768240740741</v>
      </c>
      <c r="H1933" s="16"/>
      <c r="I1933" s="16"/>
      <c r="J1933" s="16"/>
      <c r="K1933">
        <v>9.1999999999999998E-2</v>
      </c>
      <c r="L1933" t="s">
        <v>86</v>
      </c>
      <c r="M1933">
        <f t="shared" si="60"/>
        <v>99999</v>
      </c>
      <c r="N1933" t="str">
        <f t="shared" si="61"/>
        <v>fev/2024</v>
      </c>
    </row>
    <row r="1934" spans="1:14" x14ac:dyDescent="0.25">
      <c r="A1934" t="s">
        <v>1987</v>
      </c>
      <c r="B1934">
        <v>540</v>
      </c>
      <c r="C1934" t="s">
        <v>13</v>
      </c>
      <c r="D1934" t="s">
        <v>19</v>
      </c>
      <c r="E1934" t="s">
        <v>45</v>
      </c>
      <c r="F1934" t="s">
        <v>31</v>
      </c>
      <c r="G1934" s="16">
        <v>44959.707129629627</v>
      </c>
      <c r="H1934" s="16">
        <v>44973.707129629627</v>
      </c>
      <c r="I1934" s="16">
        <v>44986.707129629627</v>
      </c>
      <c r="J1934" s="16">
        <v>44989.707129629627</v>
      </c>
      <c r="K1934">
        <v>0.311</v>
      </c>
      <c r="L1934" t="s">
        <v>52</v>
      </c>
      <c r="M1934">
        <f t="shared" si="60"/>
        <v>30</v>
      </c>
      <c r="N1934" t="str">
        <f t="shared" si="61"/>
        <v>fev/2023</v>
      </c>
    </row>
    <row r="1935" spans="1:14" x14ac:dyDescent="0.25">
      <c r="A1935" t="s">
        <v>1988</v>
      </c>
      <c r="B1935">
        <v>808</v>
      </c>
      <c r="C1935" t="s">
        <v>24</v>
      </c>
      <c r="D1935" t="s">
        <v>14</v>
      </c>
      <c r="E1935" t="s">
        <v>15</v>
      </c>
      <c r="F1935" t="s">
        <v>38</v>
      </c>
      <c r="G1935" s="16">
        <v>45047.684583333343</v>
      </c>
      <c r="H1935" s="16">
        <v>45061.684583333343</v>
      </c>
      <c r="I1935" s="16">
        <v>45078.684583333343</v>
      </c>
      <c r="J1935" s="16">
        <v>45087.684583333343</v>
      </c>
      <c r="K1935">
        <v>0.249</v>
      </c>
      <c r="L1935" t="s">
        <v>54</v>
      </c>
      <c r="M1935">
        <f t="shared" si="60"/>
        <v>40</v>
      </c>
      <c r="N1935" t="str">
        <f t="shared" si="61"/>
        <v>mai/2023</v>
      </c>
    </row>
    <row r="1936" spans="1:14" x14ac:dyDescent="0.25">
      <c r="A1936" t="s">
        <v>1989</v>
      </c>
      <c r="B1936">
        <v>441</v>
      </c>
      <c r="C1936" t="s">
        <v>13</v>
      </c>
      <c r="D1936" t="s">
        <v>19</v>
      </c>
      <c r="E1936" t="s">
        <v>15</v>
      </c>
      <c r="F1936" t="s">
        <v>27</v>
      </c>
      <c r="G1936" s="16">
        <v>44983.445277777777</v>
      </c>
      <c r="H1936" s="16">
        <v>45000.445277777777</v>
      </c>
      <c r="I1936" s="16">
        <v>45003.445277777777</v>
      </c>
      <c r="J1936" s="16">
        <v>45004.445277777777</v>
      </c>
      <c r="K1936">
        <v>0.32</v>
      </c>
      <c r="L1936" t="s">
        <v>50</v>
      </c>
      <c r="M1936">
        <f t="shared" si="60"/>
        <v>21</v>
      </c>
      <c r="N1936" t="str">
        <f t="shared" si="61"/>
        <v>fev/2023</v>
      </c>
    </row>
    <row r="1937" spans="1:14" x14ac:dyDescent="0.25">
      <c r="A1937" t="s">
        <v>1990</v>
      </c>
      <c r="B1937">
        <v>330</v>
      </c>
      <c r="C1937" t="s">
        <v>24</v>
      </c>
      <c r="D1937" t="s">
        <v>44</v>
      </c>
      <c r="E1937" t="s">
        <v>57</v>
      </c>
      <c r="F1937" t="s">
        <v>38</v>
      </c>
      <c r="G1937" s="16">
        <v>45151.504583333342</v>
      </c>
      <c r="H1937" s="16">
        <v>45179.504583333342</v>
      </c>
      <c r="I1937" s="16">
        <v>45195.504583333342</v>
      </c>
      <c r="J1937" s="16"/>
      <c r="K1937">
        <v>0.17</v>
      </c>
      <c r="L1937" t="s">
        <v>69</v>
      </c>
      <c r="M1937">
        <f t="shared" si="60"/>
        <v>99999</v>
      </c>
      <c r="N1937" t="str">
        <f t="shared" si="61"/>
        <v>ago/2023</v>
      </c>
    </row>
    <row r="1938" spans="1:14" x14ac:dyDescent="0.25">
      <c r="A1938" t="s">
        <v>1991</v>
      </c>
      <c r="B1938">
        <v>522</v>
      </c>
      <c r="C1938" t="s">
        <v>24</v>
      </c>
      <c r="D1938" t="s">
        <v>14</v>
      </c>
      <c r="E1938" t="s">
        <v>15</v>
      </c>
      <c r="F1938" t="s">
        <v>16</v>
      </c>
      <c r="G1938" s="16">
        <v>45296.625532407408</v>
      </c>
      <c r="H1938" s="16">
        <v>45308.625532407408</v>
      </c>
      <c r="I1938" s="16"/>
      <c r="J1938" s="16"/>
      <c r="K1938">
        <v>0.22800000000000001</v>
      </c>
      <c r="L1938" t="s">
        <v>66</v>
      </c>
      <c r="M1938">
        <f t="shared" si="60"/>
        <v>99999</v>
      </c>
      <c r="N1938" t="str">
        <f t="shared" si="61"/>
        <v>jan/2024</v>
      </c>
    </row>
    <row r="1939" spans="1:14" x14ac:dyDescent="0.25">
      <c r="A1939" t="s">
        <v>1992</v>
      </c>
      <c r="B1939">
        <v>565</v>
      </c>
      <c r="C1939" t="s">
        <v>13</v>
      </c>
      <c r="D1939" t="s">
        <v>14</v>
      </c>
      <c r="E1939" t="s">
        <v>15</v>
      </c>
      <c r="F1939" t="s">
        <v>21</v>
      </c>
      <c r="G1939" s="16">
        <v>45906.253055555557</v>
      </c>
      <c r="H1939" s="16"/>
      <c r="I1939" s="16"/>
      <c r="J1939" s="16"/>
      <c r="K1939">
        <v>0.34799999999999998</v>
      </c>
      <c r="L1939" t="s">
        <v>61</v>
      </c>
      <c r="M1939">
        <f t="shared" si="60"/>
        <v>99999</v>
      </c>
      <c r="N1939" t="str">
        <f t="shared" si="61"/>
        <v>set/2025</v>
      </c>
    </row>
    <row r="1940" spans="1:14" x14ac:dyDescent="0.25">
      <c r="A1940" t="s">
        <v>1993</v>
      </c>
      <c r="B1940">
        <v>581</v>
      </c>
      <c r="C1940" t="s">
        <v>24</v>
      </c>
      <c r="D1940" t="s">
        <v>130</v>
      </c>
      <c r="E1940" t="s">
        <v>15</v>
      </c>
      <c r="F1940" t="s">
        <v>21</v>
      </c>
      <c r="G1940" s="16">
        <v>45690.531226851846</v>
      </c>
      <c r="H1940" s="16">
        <v>45703.531226851846</v>
      </c>
      <c r="I1940" s="16">
        <v>45719.531226851846</v>
      </c>
      <c r="J1940" s="16"/>
      <c r="K1940">
        <v>0.44900000000000001</v>
      </c>
      <c r="L1940" t="s">
        <v>35</v>
      </c>
      <c r="M1940">
        <f t="shared" si="60"/>
        <v>99999</v>
      </c>
      <c r="N1940" t="str">
        <f t="shared" si="61"/>
        <v>fev/2025</v>
      </c>
    </row>
    <row r="1941" spans="1:14" x14ac:dyDescent="0.25">
      <c r="A1941" t="s">
        <v>1994</v>
      </c>
      <c r="B1941">
        <v>680</v>
      </c>
      <c r="C1941" t="s">
        <v>13</v>
      </c>
      <c r="D1941" t="s">
        <v>44</v>
      </c>
      <c r="E1941" t="s">
        <v>57</v>
      </c>
      <c r="F1941" t="s">
        <v>21</v>
      </c>
      <c r="G1941" s="16">
        <v>45101.759293981479</v>
      </c>
      <c r="H1941" s="16"/>
      <c r="I1941" s="16"/>
      <c r="J1941" s="16"/>
      <c r="K1941">
        <v>0.43</v>
      </c>
      <c r="L1941" t="s">
        <v>86</v>
      </c>
      <c r="M1941">
        <f t="shared" si="60"/>
        <v>99999</v>
      </c>
      <c r="N1941" t="str">
        <f t="shared" si="61"/>
        <v>jun/2023</v>
      </c>
    </row>
    <row r="1942" spans="1:14" x14ac:dyDescent="0.25">
      <c r="A1942" t="s">
        <v>1995</v>
      </c>
      <c r="B1942">
        <v>361</v>
      </c>
      <c r="C1942" t="s">
        <v>48</v>
      </c>
      <c r="D1942" t="s">
        <v>44</v>
      </c>
      <c r="E1942" t="s">
        <v>45</v>
      </c>
      <c r="F1942" t="s">
        <v>31</v>
      </c>
      <c r="G1942" s="16">
        <v>45682.141909722217</v>
      </c>
      <c r="H1942" s="16">
        <v>45687.141909722217</v>
      </c>
      <c r="I1942" s="16"/>
      <c r="J1942" s="16"/>
      <c r="K1942">
        <v>0.30499999999999999</v>
      </c>
      <c r="L1942" t="s">
        <v>54</v>
      </c>
      <c r="M1942">
        <f t="shared" si="60"/>
        <v>99999</v>
      </c>
      <c r="N1942" t="str">
        <f t="shared" si="61"/>
        <v>jan/2025</v>
      </c>
    </row>
    <row r="1943" spans="1:14" x14ac:dyDescent="0.25">
      <c r="A1943" t="s">
        <v>1996</v>
      </c>
      <c r="B1943">
        <v>820</v>
      </c>
      <c r="C1943" t="s">
        <v>13</v>
      </c>
      <c r="D1943" t="s">
        <v>30</v>
      </c>
      <c r="E1943" t="s">
        <v>20</v>
      </c>
      <c r="F1943" t="s">
        <v>31</v>
      </c>
      <c r="G1943" s="16">
        <v>45649.447187500002</v>
      </c>
      <c r="H1943" s="16"/>
      <c r="I1943" s="16"/>
      <c r="J1943" s="16"/>
      <c r="K1943">
        <v>0.59099999999999997</v>
      </c>
      <c r="L1943" t="s">
        <v>39</v>
      </c>
      <c r="M1943">
        <f t="shared" si="60"/>
        <v>99999</v>
      </c>
      <c r="N1943" t="str">
        <f t="shared" si="61"/>
        <v>dez/2024</v>
      </c>
    </row>
    <row r="1944" spans="1:14" x14ac:dyDescent="0.25">
      <c r="A1944" t="s">
        <v>1997</v>
      </c>
      <c r="B1944">
        <v>370</v>
      </c>
      <c r="C1944" t="s">
        <v>74</v>
      </c>
      <c r="D1944" t="s">
        <v>49</v>
      </c>
      <c r="E1944" t="s">
        <v>57</v>
      </c>
      <c r="F1944" t="s">
        <v>38</v>
      </c>
      <c r="G1944" s="16">
        <v>45892.613368055558</v>
      </c>
      <c r="H1944" s="16"/>
      <c r="I1944" s="16"/>
      <c r="J1944" s="16"/>
      <c r="K1944">
        <v>9.1999999999999998E-2</v>
      </c>
      <c r="L1944" t="s">
        <v>66</v>
      </c>
      <c r="M1944">
        <f t="shared" si="60"/>
        <v>99999</v>
      </c>
      <c r="N1944" t="str">
        <f t="shared" si="61"/>
        <v>ago/2025</v>
      </c>
    </row>
    <row r="1945" spans="1:14" x14ac:dyDescent="0.25">
      <c r="A1945" t="s">
        <v>1998</v>
      </c>
      <c r="B1945">
        <v>835</v>
      </c>
      <c r="C1945" t="s">
        <v>48</v>
      </c>
      <c r="D1945" t="s">
        <v>44</v>
      </c>
      <c r="E1945" t="s">
        <v>45</v>
      </c>
      <c r="F1945" t="s">
        <v>31</v>
      </c>
      <c r="G1945" s="16">
        <v>45490.882650462961</v>
      </c>
      <c r="H1945" s="16">
        <v>45498.882650462961</v>
      </c>
      <c r="I1945" s="16"/>
      <c r="J1945" s="16"/>
      <c r="K1945">
        <v>0.44400000000000001</v>
      </c>
      <c r="L1945" t="s">
        <v>86</v>
      </c>
      <c r="M1945">
        <f t="shared" si="60"/>
        <v>99999</v>
      </c>
      <c r="N1945" t="str">
        <f t="shared" si="61"/>
        <v>jul/2024</v>
      </c>
    </row>
    <row r="1946" spans="1:14" x14ac:dyDescent="0.25">
      <c r="A1946" t="s">
        <v>1999</v>
      </c>
      <c r="B1946">
        <v>439</v>
      </c>
      <c r="C1946" t="s">
        <v>13</v>
      </c>
      <c r="D1946" t="s">
        <v>49</v>
      </c>
      <c r="E1946" t="s">
        <v>26</v>
      </c>
      <c r="F1946" t="s">
        <v>16</v>
      </c>
      <c r="G1946" s="16">
        <v>44960.422430555547</v>
      </c>
      <c r="H1946" s="16"/>
      <c r="I1946" s="16"/>
      <c r="J1946" s="16"/>
      <c r="K1946">
        <v>0.36599999999999999</v>
      </c>
      <c r="L1946" t="s">
        <v>89</v>
      </c>
      <c r="M1946">
        <f t="shared" si="60"/>
        <v>99999</v>
      </c>
      <c r="N1946" t="str">
        <f t="shared" si="61"/>
        <v>fev/2023</v>
      </c>
    </row>
    <row r="1947" spans="1:14" x14ac:dyDescent="0.25">
      <c r="A1947" t="s">
        <v>2000</v>
      </c>
      <c r="B1947">
        <v>615</v>
      </c>
      <c r="C1947" t="s">
        <v>34</v>
      </c>
      <c r="D1947" t="s">
        <v>44</v>
      </c>
      <c r="E1947" t="s">
        <v>57</v>
      </c>
      <c r="F1947" t="s">
        <v>16</v>
      </c>
      <c r="G1947" s="16">
        <v>45537.697233796287</v>
      </c>
      <c r="H1947" s="16">
        <v>45559.697233796287</v>
      </c>
      <c r="I1947" s="16">
        <v>45571.697233796287</v>
      </c>
      <c r="J1947" s="16"/>
      <c r="K1947">
        <v>0.17100000000000001</v>
      </c>
      <c r="L1947" t="s">
        <v>17</v>
      </c>
      <c r="M1947">
        <f t="shared" si="60"/>
        <v>99999</v>
      </c>
      <c r="N1947" t="str">
        <f t="shared" si="61"/>
        <v>set/2024</v>
      </c>
    </row>
    <row r="1948" spans="1:14" x14ac:dyDescent="0.25">
      <c r="A1948" t="s">
        <v>2001</v>
      </c>
      <c r="B1948">
        <v>639</v>
      </c>
      <c r="C1948" t="s">
        <v>13</v>
      </c>
      <c r="D1948" t="s">
        <v>14</v>
      </c>
      <c r="E1948" t="s">
        <v>15</v>
      </c>
      <c r="F1948" t="s">
        <v>21</v>
      </c>
      <c r="G1948" s="16">
        <v>45070.720138888893</v>
      </c>
      <c r="H1948" s="16"/>
      <c r="I1948" s="16"/>
      <c r="J1948" s="16"/>
      <c r="K1948">
        <v>0.182</v>
      </c>
      <c r="L1948" t="s">
        <v>61</v>
      </c>
      <c r="M1948">
        <f t="shared" si="60"/>
        <v>99999</v>
      </c>
      <c r="N1948" t="str">
        <f t="shared" si="61"/>
        <v>mai/2023</v>
      </c>
    </row>
    <row r="1949" spans="1:14" x14ac:dyDescent="0.25">
      <c r="A1949" t="s">
        <v>2002</v>
      </c>
      <c r="B1949">
        <v>827</v>
      </c>
      <c r="C1949" t="s">
        <v>13</v>
      </c>
      <c r="D1949" t="s">
        <v>30</v>
      </c>
      <c r="E1949" t="s">
        <v>57</v>
      </c>
      <c r="F1949" t="s">
        <v>21</v>
      </c>
      <c r="G1949" s="16">
        <v>45750.383425925917</v>
      </c>
      <c r="H1949" s="16"/>
      <c r="I1949" s="16"/>
      <c r="J1949" s="16"/>
      <c r="K1949">
        <v>0.20799999999999999</v>
      </c>
      <c r="L1949" t="s">
        <v>54</v>
      </c>
      <c r="M1949">
        <f t="shared" si="60"/>
        <v>99999</v>
      </c>
      <c r="N1949" t="str">
        <f t="shared" si="61"/>
        <v>abr/2025</v>
      </c>
    </row>
    <row r="1950" spans="1:14" x14ac:dyDescent="0.25">
      <c r="A1950" t="s">
        <v>2003</v>
      </c>
      <c r="B1950">
        <v>840</v>
      </c>
      <c r="C1950" t="s">
        <v>34</v>
      </c>
      <c r="D1950" t="s">
        <v>14</v>
      </c>
      <c r="E1950" t="s">
        <v>45</v>
      </c>
      <c r="F1950" t="s">
        <v>38</v>
      </c>
      <c r="G1950" s="16">
        <v>45160.425439814811</v>
      </c>
      <c r="H1950" s="16">
        <v>45175.425439814811</v>
      </c>
      <c r="I1950" s="16"/>
      <c r="J1950" s="16"/>
      <c r="K1950">
        <v>0.215</v>
      </c>
      <c r="L1950" t="s">
        <v>71</v>
      </c>
      <c r="M1950">
        <f t="shared" si="60"/>
        <v>99999</v>
      </c>
      <c r="N1950" t="str">
        <f t="shared" si="61"/>
        <v>ago/2023</v>
      </c>
    </row>
    <row r="1951" spans="1:14" x14ac:dyDescent="0.25">
      <c r="A1951" t="s">
        <v>2004</v>
      </c>
      <c r="B1951">
        <v>715</v>
      </c>
      <c r="C1951" t="s">
        <v>13</v>
      </c>
      <c r="D1951" t="s">
        <v>79</v>
      </c>
      <c r="E1951" t="s">
        <v>45</v>
      </c>
      <c r="F1951" t="s">
        <v>21</v>
      </c>
      <c r="G1951" s="16">
        <v>45192.165300925917</v>
      </c>
      <c r="H1951" s="16">
        <v>45201.165300925917</v>
      </c>
      <c r="I1951" s="16">
        <v>45207.165300925917</v>
      </c>
      <c r="J1951" s="16"/>
      <c r="K1951">
        <v>0.53700000000000003</v>
      </c>
      <c r="L1951" t="s">
        <v>46</v>
      </c>
      <c r="M1951">
        <f t="shared" si="60"/>
        <v>99999</v>
      </c>
      <c r="N1951" t="str">
        <f t="shared" si="61"/>
        <v>set/2023</v>
      </c>
    </row>
    <row r="1952" spans="1:14" x14ac:dyDescent="0.25">
      <c r="A1952" t="s">
        <v>2005</v>
      </c>
      <c r="B1952">
        <v>766</v>
      </c>
      <c r="C1952" t="s">
        <v>24</v>
      </c>
      <c r="D1952" t="s">
        <v>14</v>
      </c>
      <c r="E1952" t="s">
        <v>15</v>
      </c>
      <c r="F1952" t="s">
        <v>38</v>
      </c>
      <c r="G1952" s="16">
        <v>44960.41777777778</v>
      </c>
      <c r="H1952" s="16">
        <v>44975.41777777778</v>
      </c>
      <c r="I1952" s="16">
        <v>44991.41777777778</v>
      </c>
      <c r="J1952" s="16"/>
      <c r="K1952">
        <v>0.17100000000000001</v>
      </c>
      <c r="L1952" t="s">
        <v>106</v>
      </c>
      <c r="M1952">
        <f t="shared" si="60"/>
        <v>99999</v>
      </c>
      <c r="N1952" t="str">
        <f t="shared" si="61"/>
        <v>fev/2023</v>
      </c>
    </row>
    <row r="1953" spans="1:14" x14ac:dyDescent="0.25">
      <c r="A1953" t="s">
        <v>2006</v>
      </c>
      <c r="B1953">
        <v>674</v>
      </c>
      <c r="C1953" t="s">
        <v>24</v>
      </c>
      <c r="D1953" t="s">
        <v>19</v>
      </c>
      <c r="E1953" t="s">
        <v>26</v>
      </c>
      <c r="F1953" t="s">
        <v>21</v>
      </c>
      <c r="G1953" s="16">
        <v>45703.438483796293</v>
      </c>
      <c r="H1953" s="16">
        <v>45707.438483796293</v>
      </c>
      <c r="I1953" s="16">
        <v>45720.438483796293</v>
      </c>
      <c r="J1953" s="16">
        <v>45724.438483796293</v>
      </c>
      <c r="K1953">
        <v>0.121</v>
      </c>
      <c r="L1953" t="s">
        <v>66</v>
      </c>
      <c r="M1953">
        <f t="shared" si="60"/>
        <v>21</v>
      </c>
      <c r="N1953" t="str">
        <f t="shared" si="61"/>
        <v>fev/2025</v>
      </c>
    </row>
    <row r="1954" spans="1:14" x14ac:dyDescent="0.25">
      <c r="A1954" t="s">
        <v>2007</v>
      </c>
      <c r="B1954">
        <v>590</v>
      </c>
      <c r="C1954" t="s">
        <v>24</v>
      </c>
      <c r="D1954" t="s">
        <v>44</v>
      </c>
      <c r="E1954" t="s">
        <v>26</v>
      </c>
      <c r="F1954" t="s">
        <v>27</v>
      </c>
      <c r="G1954" s="16">
        <v>45585.119131944448</v>
      </c>
      <c r="H1954" s="16">
        <v>45592.119131944448</v>
      </c>
      <c r="I1954" s="16">
        <v>45594.119131944448</v>
      </c>
      <c r="J1954" s="16">
        <v>45619.119131944448</v>
      </c>
      <c r="K1954">
        <v>3.7999999999999999E-2</v>
      </c>
      <c r="L1954" t="s">
        <v>52</v>
      </c>
      <c r="M1954">
        <f t="shared" si="60"/>
        <v>34</v>
      </c>
      <c r="N1954" t="str">
        <f t="shared" si="61"/>
        <v>out/2024</v>
      </c>
    </row>
    <row r="1955" spans="1:14" x14ac:dyDescent="0.25">
      <c r="A1955" t="s">
        <v>2008</v>
      </c>
      <c r="B1955">
        <v>342</v>
      </c>
      <c r="C1955" t="s">
        <v>74</v>
      </c>
      <c r="D1955" t="s">
        <v>19</v>
      </c>
      <c r="E1955" t="s">
        <v>26</v>
      </c>
      <c r="F1955" t="s">
        <v>16</v>
      </c>
      <c r="G1955" s="16">
        <v>45213.264722222222</v>
      </c>
      <c r="H1955" s="16">
        <v>45218.264722222222</v>
      </c>
      <c r="I1955" s="16">
        <v>45225.264722222222</v>
      </c>
      <c r="J1955" s="16">
        <v>45241.264722222222</v>
      </c>
      <c r="K1955">
        <v>0.40100000000000002</v>
      </c>
      <c r="L1955" t="s">
        <v>32</v>
      </c>
      <c r="M1955">
        <f t="shared" si="60"/>
        <v>28</v>
      </c>
      <c r="N1955" t="str">
        <f t="shared" si="61"/>
        <v>out/2023</v>
      </c>
    </row>
    <row r="1956" spans="1:14" x14ac:dyDescent="0.25">
      <c r="A1956" t="s">
        <v>2009</v>
      </c>
      <c r="B1956">
        <v>352</v>
      </c>
      <c r="C1956" t="s">
        <v>24</v>
      </c>
      <c r="D1956" t="s">
        <v>14</v>
      </c>
      <c r="E1956" t="s">
        <v>20</v>
      </c>
      <c r="F1956" t="s">
        <v>16</v>
      </c>
      <c r="G1956" s="16">
        <v>45716.460231481477</v>
      </c>
      <c r="H1956" s="16">
        <v>45737.460231481477</v>
      </c>
      <c r="I1956" s="16">
        <v>45752.460231481477</v>
      </c>
      <c r="J1956" s="16">
        <v>45774.460231481477</v>
      </c>
      <c r="K1956">
        <v>0.23300000000000001</v>
      </c>
      <c r="L1956" t="s">
        <v>106</v>
      </c>
      <c r="M1956">
        <f t="shared" si="60"/>
        <v>58</v>
      </c>
      <c r="N1956" t="str">
        <f t="shared" si="61"/>
        <v>fev/2025</v>
      </c>
    </row>
    <row r="1957" spans="1:14" x14ac:dyDescent="0.25">
      <c r="A1957" t="s">
        <v>2010</v>
      </c>
      <c r="B1957">
        <v>531</v>
      </c>
      <c r="C1957" t="s">
        <v>24</v>
      </c>
      <c r="D1957" t="s">
        <v>130</v>
      </c>
      <c r="E1957" t="s">
        <v>26</v>
      </c>
      <c r="F1957" t="s">
        <v>27</v>
      </c>
      <c r="G1957" s="16">
        <v>45527.78979166667</v>
      </c>
      <c r="H1957" s="16"/>
      <c r="I1957" s="16"/>
      <c r="J1957" s="16"/>
      <c r="K1957">
        <v>0.20499999999999999</v>
      </c>
      <c r="L1957" t="s">
        <v>89</v>
      </c>
      <c r="M1957">
        <f t="shared" si="60"/>
        <v>99999</v>
      </c>
      <c r="N1957" t="str">
        <f t="shared" si="61"/>
        <v>ago/2024</v>
      </c>
    </row>
    <row r="1958" spans="1:14" x14ac:dyDescent="0.25">
      <c r="A1958" t="s">
        <v>2011</v>
      </c>
      <c r="B1958">
        <v>511</v>
      </c>
      <c r="C1958" t="s">
        <v>34</v>
      </c>
      <c r="D1958" t="s">
        <v>14</v>
      </c>
      <c r="E1958" t="s">
        <v>15</v>
      </c>
      <c r="F1958" t="s">
        <v>31</v>
      </c>
      <c r="G1958" s="16">
        <v>45185.928148148138</v>
      </c>
      <c r="H1958" s="16">
        <v>45192.928148148138</v>
      </c>
      <c r="I1958" s="16">
        <v>45202.928148148138</v>
      </c>
      <c r="J1958" s="16">
        <v>45243.928148148138</v>
      </c>
      <c r="K1958">
        <v>7.8E-2</v>
      </c>
      <c r="L1958" t="s">
        <v>46</v>
      </c>
      <c r="M1958">
        <f t="shared" si="60"/>
        <v>58</v>
      </c>
      <c r="N1958" t="str">
        <f t="shared" si="61"/>
        <v>set/2023</v>
      </c>
    </row>
    <row r="1959" spans="1:14" x14ac:dyDescent="0.25">
      <c r="A1959" t="s">
        <v>2012</v>
      </c>
      <c r="B1959">
        <v>307</v>
      </c>
      <c r="C1959" t="s">
        <v>34</v>
      </c>
      <c r="D1959" t="s">
        <v>19</v>
      </c>
      <c r="E1959" t="s">
        <v>26</v>
      </c>
      <c r="F1959" t="s">
        <v>21</v>
      </c>
      <c r="G1959" s="16">
        <v>45726.431030092594</v>
      </c>
      <c r="H1959" s="16">
        <v>45732.431030092594</v>
      </c>
      <c r="I1959" s="16">
        <v>45749.431030092594</v>
      </c>
      <c r="J1959" s="16"/>
      <c r="K1959">
        <v>0.59899999999999998</v>
      </c>
      <c r="L1959" t="s">
        <v>46</v>
      </c>
      <c r="M1959">
        <f t="shared" si="60"/>
        <v>99999</v>
      </c>
      <c r="N1959" t="str">
        <f t="shared" si="61"/>
        <v>mar/2025</v>
      </c>
    </row>
    <row r="1960" spans="1:14" x14ac:dyDescent="0.25">
      <c r="A1960" t="s">
        <v>2013</v>
      </c>
      <c r="B1960">
        <v>782</v>
      </c>
      <c r="C1960" t="s">
        <v>74</v>
      </c>
      <c r="D1960" t="s">
        <v>30</v>
      </c>
      <c r="E1960" t="s">
        <v>45</v>
      </c>
      <c r="F1960" t="s">
        <v>16</v>
      </c>
      <c r="G1960" s="16">
        <v>44973.67423611111</v>
      </c>
      <c r="H1960" s="16"/>
      <c r="I1960" s="16"/>
      <c r="J1960" s="16"/>
      <c r="K1960">
        <v>0.27300000000000002</v>
      </c>
      <c r="L1960" t="s">
        <v>66</v>
      </c>
      <c r="M1960">
        <f t="shared" si="60"/>
        <v>99999</v>
      </c>
      <c r="N1960" t="str">
        <f t="shared" si="61"/>
        <v>fev/2023</v>
      </c>
    </row>
    <row r="1961" spans="1:14" x14ac:dyDescent="0.25">
      <c r="A1961" t="s">
        <v>2014</v>
      </c>
      <c r="B1961">
        <v>341</v>
      </c>
      <c r="C1961" t="s">
        <v>24</v>
      </c>
      <c r="D1961" t="s">
        <v>44</v>
      </c>
      <c r="E1961" t="s">
        <v>57</v>
      </c>
      <c r="F1961" t="s">
        <v>21</v>
      </c>
      <c r="G1961" s="16">
        <v>45323.052083333343</v>
      </c>
      <c r="H1961" s="16">
        <v>45332.052083333343</v>
      </c>
      <c r="I1961" s="16">
        <v>45339.052083333343</v>
      </c>
      <c r="J1961" s="16"/>
      <c r="K1961">
        <v>0.123</v>
      </c>
      <c r="L1961" t="s">
        <v>28</v>
      </c>
      <c r="M1961">
        <f t="shared" si="60"/>
        <v>99999</v>
      </c>
      <c r="N1961" t="str">
        <f t="shared" si="61"/>
        <v>fev/2024</v>
      </c>
    </row>
    <row r="1962" spans="1:14" x14ac:dyDescent="0.25">
      <c r="A1962" t="s">
        <v>2015</v>
      </c>
      <c r="B1962">
        <v>632</v>
      </c>
      <c r="C1962" t="s">
        <v>13</v>
      </c>
      <c r="D1962" t="s">
        <v>44</v>
      </c>
      <c r="E1962" t="s">
        <v>26</v>
      </c>
      <c r="F1962" t="s">
        <v>21</v>
      </c>
      <c r="G1962" s="16">
        <v>45196.415023148147</v>
      </c>
      <c r="H1962" s="16">
        <v>45200.415023148147</v>
      </c>
      <c r="I1962" s="16">
        <v>45203.415023148147</v>
      </c>
      <c r="J1962" s="16">
        <v>45219.415023148147</v>
      </c>
      <c r="K1962">
        <v>0.28299999999999997</v>
      </c>
      <c r="L1962" t="s">
        <v>64</v>
      </c>
      <c r="M1962">
        <f t="shared" si="60"/>
        <v>23</v>
      </c>
      <c r="N1962" t="str">
        <f t="shared" si="61"/>
        <v>set/2023</v>
      </c>
    </row>
    <row r="1963" spans="1:14" x14ac:dyDescent="0.25">
      <c r="A1963" t="s">
        <v>2016</v>
      </c>
      <c r="B1963">
        <v>532</v>
      </c>
      <c r="C1963" t="s">
        <v>24</v>
      </c>
      <c r="D1963" t="s">
        <v>19</v>
      </c>
      <c r="E1963" t="s">
        <v>15</v>
      </c>
      <c r="F1963" t="s">
        <v>21</v>
      </c>
      <c r="G1963" s="16">
        <v>45600.976979166669</v>
      </c>
      <c r="H1963" s="16">
        <v>45608.976979166669</v>
      </c>
      <c r="I1963" s="16">
        <v>45633.976979166669</v>
      </c>
      <c r="J1963" s="16"/>
      <c r="K1963">
        <v>0.441</v>
      </c>
      <c r="L1963" t="s">
        <v>86</v>
      </c>
      <c r="M1963">
        <f t="shared" si="60"/>
        <v>99999</v>
      </c>
      <c r="N1963" t="str">
        <f t="shared" si="61"/>
        <v>nov/2024</v>
      </c>
    </row>
    <row r="1964" spans="1:14" x14ac:dyDescent="0.25">
      <c r="A1964" t="s">
        <v>2017</v>
      </c>
      <c r="B1964">
        <v>369</v>
      </c>
      <c r="C1964" t="s">
        <v>48</v>
      </c>
      <c r="D1964" t="s">
        <v>14</v>
      </c>
      <c r="E1964" t="s">
        <v>15</v>
      </c>
      <c r="F1964" t="s">
        <v>21</v>
      </c>
      <c r="G1964" s="16">
        <v>45784.48847222222</v>
      </c>
      <c r="H1964" s="16"/>
      <c r="I1964" s="16"/>
      <c r="J1964" s="16"/>
      <c r="K1964">
        <v>0.24299999999999999</v>
      </c>
      <c r="L1964" t="s">
        <v>54</v>
      </c>
      <c r="M1964">
        <f t="shared" si="60"/>
        <v>99999</v>
      </c>
      <c r="N1964" t="str">
        <f t="shared" si="61"/>
        <v>mai/2025</v>
      </c>
    </row>
    <row r="1965" spans="1:14" x14ac:dyDescent="0.25">
      <c r="A1965" t="s">
        <v>2018</v>
      </c>
      <c r="B1965">
        <v>315</v>
      </c>
      <c r="C1965" t="s">
        <v>13</v>
      </c>
      <c r="D1965" t="s">
        <v>49</v>
      </c>
      <c r="E1965" t="s">
        <v>15</v>
      </c>
      <c r="F1965" t="s">
        <v>16</v>
      </c>
      <c r="G1965" s="16">
        <v>45483.438055555547</v>
      </c>
      <c r="H1965" s="16"/>
      <c r="I1965" s="16"/>
      <c r="J1965" s="16"/>
      <c r="K1965">
        <v>0.62</v>
      </c>
      <c r="L1965" t="s">
        <v>32</v>
      </c>
      <c r="M1965">
        <f t="shared" si="60"/>
        <v>99999</v>
      </c>
      <c r="N1965" t="str">
        <f t="shared" si="61"/>
        <v>jul/2024</v>
      </c>
    </row>
    <row r="1966" spans="1:14" x14ac:dyDescent="0.25">
      <c r="A1966" t="s">
        <v>2019</v>
      </c>
      <c r="B1966">
        <v>368</v>
      </c>
      <c r="C1966" t="s">
        <v>48</v>
      </c>
      <c r="D1966" t="s">
        <v>44</v>
      </c>
      <c r="E1966" t="s">
        <v>15</v>
      </c>
      <c r="F1966" t="s">
        <v>16</v>
      </c>
      <c r="G1966" s="16">
        <v>45062.981111111112</v>
      </c>
      <c r="H1966" s="16">
        <v>45079.981111111112</v>
      </c>
      <c r="I1966" s="16"/>
      <c r="J1966" s="16"/>
      <c r="K1966">
        <v>0.17599999999999999</v>
      </c>
      <c r="L1966" t="s">
        <v>61</v>
      </c>
      <c r="M1966">
        <f t="shared" si="60"/>
        <v>99999</v>
      </c>
      <c r="N1966" t="str">
        <f t="shared" si="61"/>
        <v>mai/2023</v>
      </c>
    </row>
    <row r="1967" spans="1:14" x14ac:dyDescent="0.25">
      <c r="A1967" t="s">
        <v>2020</v>
      </c>
      <c r="B1967">
        <v>352</v>
      </c>
      <c r="C1967" t="s">
        <v>74</v>
      </c>
      <c r="D1967" t="s">
        <v>130</v>
      </c>
      <c r="E1967" t="s">
        <v>45</v>
      </c>
      <c r="F1967" t="s">
        <v>21</v>
      </c>
      <c r="G1967" s="16">
        <v>45861.261296296303</v>
      </c>
      <c r="H1967" s="16"/>
      <c r="I1967" s="16"/>
      <c r="J1967" s="16"/>
      <c r="K1967">
        <v>0.378</v>
      </c>
      <c r="L1967" t="s">
        <v>89</v>
      </c>
      <c r="M1967">
        <f t="shared" si="60"/>
        <v>99999</v>
      </c>
      <c r="N1967" t="str">
        <f t="shared" si="61"/>
        <v>jul/2025</v>
      </c>
    </row>
    <row r="1968" spans="1:14" x14ac:dyDescent="0.25">
      <c r="A1968" t="s">
        <v>2021</v>
      </c>
      <c r="B1968">
        <v>678</v>
      </c>
      <c r="C1968" t="s">
        <v>13</v>
      </c>
      <c r="D1968" t="s">
        <v>30</v>
      </c>
      <c r="E1968" t="s">
        <v>15</v>
      </c>
      <c r="F1968" t="s">
        <v>21</v>
      </c>
      <c r="G1968" s="16">
        <v>45644.661840277768</v>
      </c>
      <c r="H1968" s="16">
        <v>45670.661840277768</v>
      </c>
      <c r="I1968" s="16">
        <v>45670.661840277768</v>
      </c>
      <c r="J1968" s="16"/>
      <c r="K1968">
        <v>3.4000000000000002E-2</v>
      </c>
      <c r="L1968" t="s">
        <v>69</v>
      </c>
      <c r="M1968">
        <f t="shared" si="60"/>
        <v>99999</v>
      </c>
      <c r="N1968" t="str">
        <f t="shared" si="61"/>
        <v>dez/2024</v>
      </c>
    </row>
    <row r="1969" spans="1:14" x14ac:dyDescent="0.25">
      <c r="A1969" t="s">
        <v>2022</v>
      </c>
      <c r="B1969">
        <v>762</v>
      </c>
      <c r="C1969" t="s">
        <v>24</v>
      </c>
      <c r="D1969" t="s">
        <v>14</v>
      </c>
      <c r="E1969" t="s">
        <v>15</v>
      </c>
      <c r="F1969" t="s">
        <v>21</v>
      </c>
      <c r="G1969" s="16">
        <v>45270.967800925922</v>
      </c>
      <c r="H1969" s="16"/>
      <c r="I1969" s="16"/>
      <c r="J1969" s="16"/>
      <c r="K1969">
        <v>9.5000000000000001E-2</v>
      </c>
      <c r="L1969" t="s">
        <v>89</v>
      </c>
      <c r="M1969">
        <f t="shared" si="60"/>
        <v>99999</v>
      </c>
      <c r="N1969" t="str">
        <f t="shared" si="61"/>
        <v>dez/2023</v>
      </c>
    </row>
    <row r="1970" spans="1:14" x14ac:dyDescent="0.25">
      <c r="A1970" t="s">
        <v>2023</v>
      </c>
      <c r="B1970">
        <v>826</v>
      </c>
      <c r="C1970" t="s">
        <v>24</v>
      </c>
      <c r="D1970" t="s">
        <v>44</v>
      </c>
      <c r="E1970" t="s">
        <v>45</v>
      </c>
      <c r="F1970" t="s">
        <v>31</v>
      </c>
      <c r="G1970" s="16">
        <v>45350.513090277767</v>
      </c>
      <c r="H1970" s="16"/>
      <c r="I1970" s="16"/>
      <c r="J1970" s="16"/>
      <c r="K1970">
        <v>0.32200000000000001</v>
      </c>
      <c r="L1970" t="s">
        <v>41</v>
      </c>
      <c r="M1970">
        <f t="shared" si="60"/>
        <v>99999</v>
      </c>
      <c r="N1970" t="str">
        <f t="shared" si="61"/>
        <v>fev/2024</v>
      </c>
    </row>
    <row r="1971" spans="1:14" x14ac:dyDescent="0.25">
      <c r="A1971" t="s">
        <v>2024</v>
      </c>
      <c r="B1971">
        <v>362</v>
      </c>
      <c r="C1971" t="s">
        <v>48</v>
      </c>
      <c r="D1971" t="s">
        <v>14</v>
      </c>
      <c r="E1971" t="s">
        <v>15</v>
      </c>
      <c r="F1971" t="s">
        <v>38</v>
      </c>
      <c r="G1971" s="16">
        <v>45656.103391203702</v>
      </c>
      <c r="H1971" s="16"/>
      <c r="I1971" s="16"/>
      <c r="J1971" s="16"/>
      <c r="K1971">
        <v>0.248</v>
      </c>
      <c r="L1971" t="s">
        <v>32</v>
      </c>
      <c r="M1971">
        <f t="shared" si="60"/>
        <v>99999</v>
      </c>
      <c r="N1971" t="str">
        <f t="shared" si="61"/>
        <v>dez/2024</v>
      </c>
    </row>
    <row r="1972" spans="1:14" x14ac:dyDescent="0.25">
      <c r="A1972" t="s">
        <v>2025</v>
      </c>
      <c r="B1972">
        <v>560</v>
      </c>
      <c r="C1972" t="s">
        <v>24</v>
      </c>
      <c r="D1972" t="s">
        <v>44</v>
      </c>
      <c r="E1972" t="s">
        <v>15</v>
      </c>
      <c r="F1972" t="s">
        <v>27</v>
      </c>
      <c r="G1972" s="16">
        <v>45458.697326388887</v>
      </c>
      <c r="H1972" s="16">
        <v>45471.697326388887</v>
      </c>
      <c r="I1972" s="16">
        <v>45477.697326388887</v>
      </c>
      <c r="J1972" s="16"/>
      <c r="K1972">
        <v>0.34899999999999998</v>
      </c>
      <c r="L1972" t="s">
        <v>86</v>
      </c>
      <c r="M1972">
        <f t="shared" si="60"/>
        <v>99999</v>
      </c>
      <c r="N1972" t="str">
        <f t="shared" si="61"/>
        <v>jun/2024</v>
      </c>
    </row>
    <row r="1973" spans="1:14" x14ac:dyDescent="0.25">
      <c r="A1973" t="s">
        <v>2026</v>
      </c>
      <c r="B1973">
        <v>799</v>
      </c>
      <c r="C1973" t="s">
        <v>24</v>
      </c>
      <c r="D1973" t="s">
        <v>44</v>
      </c>
      <c r="E1973" t="s">
        <v>26</v>
      </c>
      <c r="F1973" t="s">
        <v>21</v>
      </c>
      <c r="G1973" s="16">
        <v>45409.119652777779</v>
      </c>
      <c r="H1973" s="16">
        <v>45410.119652777779</v>
      </c>
      <c r="I1973" s="16"/>
      <c r="J1973" s="16"/>
      <c r="K1973">
        <v>5.7000000000000002E-2</v>
      </c>
      <c r="L1973" t="s">
        <v>89</v>
      </c>
      <c r="M1973">
        <f t="shared" si="60"/>
        <v>99999</v>
      </c>
      <c r="N1973" t="str">
        <f t="shared" si="61"/>
        <v>abr/2024</v>
      </c>
    </row>
    <row r="1974" spans="1:14" x14ac:dyDescent="0.25">
      <c r="A1974" t="s">
        <v>2027</v>
      </c>
      <c r="B1974">
        <v>420</v>
      </c>
      <c r="C1974" t="s">
        <v>34</v>
      </c>
      <c r="D1974" t="s">
        <v>25</v>
      </c>
      <c r="E1974" t="s">
        <v>15</v>
      </c>
      <c r="F1974" t="s">
        <v>27</v>
      </c>
      <c r="G1974" s="16">
        <v>45533.186006944437</v>
      </c>
      <c r="H1974" s="16">
        <v>45555.186006944437</v>
      </c>
      <c r="I1974" s="16"/>
      <c r="J1974" s="16"/>
      <c r="K1974">
        <v>0.35699999999999998</v>
      </c>
      <c r="L1974" t="s">
        <v>61</v>
      </c>
      <c r="M1974">
        <f t="shared" si="60"/>
        <v>99999</v>
      </c>
      <c r="N1974" t="str">
        <f t="shared" si="61"/>
        <v>ago/2024</v>
      </c>
    </row>
    <row r="1975" spans="1:14" x14ac:dyDescent="0.25">
      <c r="A1975" t="s">
        <v>2028</v>
      </c>
      <c r="B1975">
        <v>539</v>
      </c>
      <c r="C1975" t="s">
        <v>48</v>
      </c>
      <c r="D1975" t="s">
        <v>19</v>
      </c>
      <c r="E1975" t="s">
        <v>26</v>
      </c>
      <c r="F1975" t="s">
        <v>21</v>
      </c>
      <c r="G1975" s="16">
        <v>45521.673854166656</v>
      </c>
      <c r="H1975" s="16"/>
      <c r="I1975" s="16"/>
      <c r="J1975" s="16"/>
      <c r="K1975">
        <v>0.23799999999999999</v>
      </c>
      <c r="L1975" t="s">
        <v>71</v>
      </c>
      <c r="M1975">
        <f t="shared" si="60"/>
        <v>99999</v>
      </c>
      <c r="N1975" t="str">
        <f t="shared" si="61"/>
        <v>ago/2024</v>
      </c>
    </row>
    <row r="1976" spans="1:14" x14ac:dyDescent="0.25">
      <c r="A1976" t="s">
        <v>2029</v>
      </c>
      <c r="B1976">
        <v>764</v>
      </c>
      <c r="C1976" t="s">
        <v>13</v>
      </c>
      <c r="D1976" t="s">
        <v>14</v>
      </c>
      <c r="E1976" t="s">
        <v>45</v>
      </c>
      <c r="F1976" t="s">
        <v>38</v>
      </c>
      <c r="G1976" s="16">
        <v>45800.706076388888</v>
      </c>
      <c r="H1976" s="16">
        <v>45828.706076388888</v>
      </c>
      <c r="I1976" s="16">
        <v>45839.706076388888</v>
      </c>
      <c r="J1976" s="16"/>
      <c r="K1976">
        <v>0.29399999999999998</v>
      </c>
      <c r="L1976" t="s">
        <v>50</v>
      </c>
      <c r="M1976">
        <f t="shared" si="60"/>
        <v>99999</v>
      </c>
      <c r="N1976" t="str">
        <f t="shared" si="61"/>
        <v>mai/2025</v>
      </c>
    </row>
    <row r="1977" spans="1:14" x14ac:dyDescent="0.25">
      <c r="A1977" t="s">
        <v>2030</v>
      </c>
      <c r="B1977">
        <v>406</v>
      </c>
      <c r="C1977" t="s">
        <v>24</v>
      </c>
      <c r="D1977" t="s">
        <v>30</v>
      </c>
      <c r="E1977" t="s">
        <v>20</v>
      </c>
      <c r="F1977" t="s">
        <v>21</v>
      </c>
      <c r="G1977" s="16">
        <v>45391.508900462963</v>
      </c>
      <c r="H1977" s="16"/>
      <c r="I1977" s="16"/>
      <c r="J1977" s="16"/>
      <c r="K1977">
        <v>5.7000000000000002E-2</v>
      </c>
      <c r="L1977" t="s">
        <v>58</v>
      </c>
      <c r="M1977">
        <f t="shared" si="60"/>
        <v>99999</v>
      </c>
      <c r="N1977" t="str">
        <f t="shared" si="61"/>
        <v>abr/2024</v>
      </c>
    </row>
    <row r="1978" spans="1:14" x14ac:dyDescent="0.25">
      <c r="A1978" t="s">
        <v>2031</v>
      </c>
      <c r="B1978">
        <v>479</v>
      </c>
      <c r="C1978" t="s">
        <v>48</v>
      </c>
      <c r="D1978" t="s">
        <v>14</v>
      </c>
      <c r="E1978" t="s">
        <v>15</v>
      </c>
      <c r="F1978" t="s">
        <v>38</v>
      </c>
      <c r="G1978" s="16">
        <v>44949.136388888888</v>
      </c>
      <c r="H1978" s="16"/>
      <c r="I1978" s="16"/>
      <c r="J1978" s="16"/>
      <c r="K1978">
        <v>0.23</v>
      </c>
      <c r="L1978" t="s">
        <v>66</v>
      </c>
      <c r="M1978">
        <f t="shared" si="60"/>
        <v>99999</v>
      </c>
      <c r="N1978" t="str">
        <f t="shared" si="61"/>
        <v>jan/2023</v>
      </c>
    </row>
    <row r="1979" spans="1:14" x14ac:dyDescent="0.25">
      <c r="A1979" t="s">
        <v>2032</v>
      </c>
      <c r="B1979">
        <v>315</v>
      </c>
      <c r="C1979" t="s">
        <v>13</v>
      </c>
      <c r="D1979" t="s">
        <v>44</v>
      </c>
      <c r="E1979" t="s">
        <v>15</v>
      </c>
      <c r="F1979" t="s">
        <v>21</v>
      </c>
      <c r="G1979" s="16">
        <v>45164.902245370373</v>
      </c>
      <c r="H1979" s="16">
        <v>45172.902245370373</v>
      </c>
      <c r="I1979" s="16">
        <v>45188.902245370373</v>
      </c>
      <c r="J1979" s="16">
        <v>45215.902245370373</v>
      </c>
      <c r="K1979">
        <v>0.43</v>
      </c>
      <c r="L1979" t="s">
        <v>46</v>
      </c>
      <c r="M1979">
        <f t="shared" si="60"/>
        <v>51</v>
      </c>
      <c r="N1979" t="str">
        <f t="shared" si="61"/>
        <v>ago/2023</v>
      </c>
    </row>
    <row r="1980" spans="1:14" x14ac:dyDescent="0.25">
      <c r="A1980" t="s">
        <v>2033</v>
      </c>
      <c r="B1980">
        <v>654</v>
      </c>
      <c r="C1980" t="s">
        <v>13</v>
      </c>
      <c r="D1980" t="s">
        <v>14</v>
      </c>
      <c r="E1980" t="s">
        <v>45</v>
      </c>
      <c r="F1980" t="s">
        <v>16</v>
      </c>
      <c r="G1980" s="16">
        <v>45479.463194444441</v>
      </c>
      <c r="H1980" s="16"/>
      <c r="I1980" s="16"/>
      <c r="J1980" s="16"/>
      <c r="K1980">
        <v>0.42099999999999999</v>
      </c>
      <c r="L1980" t="s">
        <v>52</v>
      </c>
      <c r="M1980">
        <f t="shared" si="60"/>
        <v>99999</v>
      </c>
      <c r="N1980" t="str">
        <f t="shared" si="61"/>
        <v>jul/2024</v>
      </c>
    </row>
    <row r="1981" spans="1:14" x14ac:dyDescent="0.25">
      <c r="A1981" t="s">
        <v>2034</v>
      </c>
      <c r="B1981">
        <v>608</v>
      </c>
      <c r="C1981" t="s">
        <v>24</v>
      </c>
      <c r="D1981" t="s">
        <v>49</v>
      </c>
      <c r="E1981" t="s">
        <v>15</v>
      </c>
      <c r="F1981" t="s">
        <v>21</v>
      </c>
      <c r="G1981" s="16">
        <v>45900.508437500001</v>
      </c>
      <c r="H1981" s="16"/>
      <c r="I1981" s="16"/>
      <c r="J1981" s="16"/>
      <c r="K1981">
        <v>0.20899999999999999</v>
      </c>
      <c r="L1981" t="s">
        <v>28</v>
      </c>
      <c r="M1981">
        <f t="shared" si="60"/>
        <v>99999</v>
      </c>
      <c r="N1981" t="str">
        <f t="shared" si="61"/>
        <v>ago/2025</v>
      </c>
    </row>
    <row r="1982" spans="1:14" x14ac:dyDescent="0.25">
      <c r="A1982" t="s">
        <v>2035</v>
      </c>
      <c r="B1982">
        <v>480</v>
      </c>
      <c r="C1982" t="s">
        <v>13</v>
      </c>
      <c r="D1982" t="s">
        <v>130</v>
      </c>
      <c r="E1982" t="s">
        <v>26</v>
      </c>
      <c r="F1982" t="s">
        <v>38</v>
      </c>
      <c r="G1982" s="16">
        <v>45621.877858796302</v>
      </c>
      <c r="H1982" s="16"/>
      <c r="I1982" s="16"/>
      <c r="J1982" s="16"/>
      <c r="K1982">
        <v>0.45300000000000001</v>
      </c>
      <c r="L1982" t="s">
        <v>39</v>
      </c>
      <c r="M1982">
        <f t="shared" si="60"/>
        <v>99999</v>
      </c>
      <c r="N1982" t="str">
        <f t="shared" si="61"/>
        <v>nov/2024</v>
      </c>
    </row>
    <row r="1983" spans="1:14" x14ac:dyDescent="0.25">
      <c r="A1983" t="s">
        <v>2036</v>
      </c>
      <c r="B1983">
        <v>473</v>
      </c>
      <c r="C1983" t="s">
        <v>24</v>
      </c>
      <c r="D1983" t="s">
        <v>14</v>
      </c>
      <c r="E1983" t="s">
        <v>15</v>
      </c>
      <c r="F1983" t="s">
        <v>21</v>
      </c>
      <c r="G1983" s="16">
        <v>45875.560543981483</v>
      </c>
      <c r="H1983" s="16"/>
      <c r="I1983" s="16"/>
      <c r="J1983" s="16"/>
      <c r="K1983">
        <v>0.129</v>
      </c>
      <c r="L1983" t="s">
        <v>50</v>
      </c>
      <c r="M1983">
        <f t="shared" si="60"/>
        <v>99999</v>
      </c>
      <c r="N1983" t="str">
        <f t="shared" si="61"/>
        <v>ago/2025</v>
      </c>
    </row>
    <row r="1984" spans="1:14" x14ac:dyDescent="0.25">
      <c r="A1984" t="s">
        <v>2037</v>
      </c>
      <c r="B1984">
        <v>653</v>
      </c>
      <c r="C1984" t="s">
        <v>74</v>
      </c>
      <c r="D1984" t="s">
        <v>44</v>
      </c>
      <c r="E1984" t="s">
        <v>45</v>
      </c>
      <c r="F1984" t="s">
        <v>21</v>
      </c>
      <c r="G1984" s="16">
        <v>45096.877789351849</v>
      </c>
      <c r="H1984" s="16"/>
      <c r="I1984" s="16"/>
      <c r="J1984" s="16"/>
      <c r="K1984">
        <v>0.19900000000000001</v>
      </c>
      <c r="L1984" t="s">
        <v>52</v>
      </c>
      <c r="M1984">
        <f t="shared" si="60"/>
        <v>99999</v>
      </c>
      <c r="N1984" t="str">
        <f t="shared" si="61"/>
        <v>jun/2023</v>
      </c>
    </row>
    <row r="1985" spans="1:14" x14ac:dyDescent="0.25">
      <c r="A1985" t="s">
        <v>2038</v>
      </c>
      <c r="B1985">
        <v>653</v>
      </c>
      <c r="C1985" t="s">
        <v>24</v>
      </c>
      <c r="D1985" t="s">
        <v>14</v>
      </c>
      <c r="E1985" t="s">
        <v>57</v>
      </c>
      <c r="F1985" t="s">
        <v>21</v>
      </c>
      <c r="G1985" s="16">
        <v>45445.571168981478</v>
      </c>
      <c r="H1985" s="16">
        <v>45457.571168981478</v>
      </c>
      <c r="I1985" s="16">
        <v>45471.571168981478</v>
      </c>
      <c r="J1985" s="16">
        <v>45491.571168981478</v>
      </c>
      <c r="K1985">
        <v>0.22900000000000001</v>
      </c>
      <c r="L1985" t="s">
        <v>54</v>
      </c>
      <c r="M1985">
        <f t="shared" si="60"/>
        <v>46</v>
      </c>
      <c r="N1985" t="str">
        <f t="shared" si="61"/>
        <v>jun/2024</v>
      </c>
    </row>
    <row r="1986" spans="1:14" x14ac:dyDescent="0.25">
      <c r="A1986" t="s">
        <v>2039</v>
      </c>
      <c r="B1986">
        <v>518</v>
      </c>
      <c r="C1986" t="s">
        <v>13</v>
      </c>
      <c r="D1986" t="s">
        <v>79</v>
      </c>
      <c r="E1986" t="s">
        <v>20</v>
      </c>
      <c r="F1986" t="s">
        <v>27</v>
      </c>
      <c r="G1986" s="16">
        <v>45324.012164351851</v>
      </c>
      <c r="H1986" s="16"/>
      <c r="I1986" s="16"/>
      <c r="J1986" s="16"/>
      <c r="K1986">
        <v>8.5999999999999993E-2</v>
      </c>
      <c r="L1986" t="s">
        <v>32</v>
      </c>
      <c r="M1986">
        <f t="shared" si="60"/>
        <v>99999</v>
      </c>
      <c r="N1986" t="str">
        <f t="shared" si="61"/>
        <v>fev/2024</v>
      </c>
    </row>
    <row r="1987" spans="1:14" x14ac:dyDescent="0.25">
      <c r="A1987" t="s">
        <v>2040</v>
      </c>
      <c r="B1987">
        <v>614</v>
      </c>
      <c r="C1987" t="s">
        <v>13</v>
      </c>
      <c r="D1987" t="s">
        <v>14</v>
      </c>
      <c r="E1987" t="s">
        <v>57</v>
      </c>
      <c r="F1987" t="s">
        <v>21</v>
      </c>
      <c r="G1987" s="16">
        <v>44989.947731481479</v>
      </c>
      <c r="H1987" s="16">
        <v>44994.947731481479</v>
      </c>
      <c r="I1987" s="16">
        <v>45020.947731481479</v>
      </c>
      <c r="J1987" s="16">
        <v>45073.947731481479</v>
      </c>
      <c r="K1987">
        <v>0.10299999999999999</v>
      </c>
      <c r="L1987" t="s">
        <v>106</v>
      </c>
      <c r="M1987">
        <f t="shared" ref="M1987:M2050" si="62">IF(_xlfn.DAYS(J1987,G1987) &gt; 0, _xlfn.DAYS(J1987,G1987), 99999)</f>
        <v>84</v>
      </c>
      <c r="N1987" t="str">
        <f t="shared" ref="N1987:N2050" si="63">TEXT(G1987, "mmm/aaaa")</f>
        <v>mar/2023</v>
      </c>
    </row>
    <row r="1988" spans="1:14" x14ac:dyDescent="0.25">
      <c r="A1988" t="s">
        <v>2041</v>
      </c>
      <c r="B1988">
        <v>733</v>
      </c>
      <c r="C1988" t="s">
        <v>13</v>
      </c>
      <c r="D1988" t="s">
        <v>30</v>
      </c>
      <c r="E1988" t="s">
        <v>15</v>
      </c>
      <c r="F1988" t="s">
        <v>38</v>
      </c>
      <c r="G1988" s="16">
        <v>45681.022499999999</v>
      </c>
      <c r="H1988" s="16"/>
      <c r="I1988" s="16"/>
      <c r="J1988" s="16"/>
      <c r="K1988">
        <v>1.4E-2</v>
      </c>
      <c r="L1988" t="s">
        <v>106</v>
      </c>
      <c r="M1988">
        <f t="shared" si="62"/>
        <v>99999</v>
      </c>
      <c r="N1988" t="str">
        <f t="shared" si="63"/>
        <v>jan/2025</v>
      </c>
    </row>
    <row r="1989" spans="1:14" x14ac:dyDescent="0.25">
      <c r="A1989" t="s">
        <v>2042</v>
      </c>
      <c r="B1989">
        <v>581</v>
      </c>
      <c r="C1989" t="s">
        <v>48</v>
      </c>
      <c r="D1989" t="s">
        <v>25</v>
      </c>
      <c r="E1989" t="s">
        <v>45</v>
      </c>
      <c r="F1989" t="s">
        <v>21</v>
      </c>
      <c r="G1989" s="16">
        <v>45185.275682870371</v>
      </c>
      <c r="H1989" s="16"/>
      <c r="I1989" s="16"/>
      <c r="J1989" s="16"/>
      <c r="K1989">
        <v>7.6999999999999999E-2</v>
      </c>
      <c r="L1989" t="s">
        <v>86</v>
      </c>
      <c r="M1989">
        <f t="shared" si="62"/>
        <v>99999</v>
      </c>
      <c r="N1989" t="str">
        <f t="shared" si="63"/>
        <v>set/2023</v>
      </c>
    </row>
    <row r="1990" spans="1:14" x14ac:dyDescent="0.25">
      <c r="A1990" t="s">
        <v>2043</v>
      </c>
      <c r="B1990">
        <v>558</v>
      </c>
      <c r="C1990" t="s">
        <v>13</v>
      </c>
      <c r="D1990" t="s">
        <v>14</v>
      </c>
      <c r="E1990" t="s">
        <v>26</v>
      </c>
      <c r="F1990" t="s">
        <v>31</v>
      </c>
      <c r="G1990" s="16">
        <v>45805.498194444437</v>
      </c>
      <c r="H1990" s="16">
        <v>45824.498194444437</v>
      </c>
      <c r="I1990" s="16"/>
      <c r="J1990" s="16"/>
      <c r="K1990">
        <v>0.6</v>
      </c>
      <c r="L1990" t="s">
        <v>32</v>
      </c>
      <c r="M1990">
        <f t="shared" si="62"/>
        <v>99999</v>
      </c>
      <c r="N1990" t="str">
        <f t="shared" si="63"/>
        <v>mai/2025</v>
      </c>
    </row>
    <row r="1991" spans="1:14" x14ac:dyDescent="0.25">
      <c r="A1991" t="s">
        <v>2044</v>
      </c>
      <c r="B1991">
        <v>304</v>
      </c>
      <c r="C1991" t="s">
        <v>13</v>
      </c>
      <c r="D1991" t="s">
        <v>30</v>
      </c>
      <c r="E1991" t="s">
        <v>20</v>
      </c>
      <c r="F1991" t="s">
        <v>21</v>
      </c>
      <c r="G1991" s="16">
        <v>45043.94568287037</v>
      </c>
      <c r="H1991" s="16"/>
      <c r="I1991" s="16"/>
      <c r="J1991" s="16"/>
      <c r="K1991">
        <v>7.8E-2</v>
      </c>
      <c r="L1991" t="s">
        <v>89</v>
      </c>
      <c r="M1991">
        <f t="shared" si="62"/>
        <v>99999</v>
      </c>
      <c r="N1991" t="str">
        <f t="shared" si="63"/>
        <v>abr/2023</v>
      </c>
    </row>
    <row r="1992" spans="1:14" x14ac:dyDescent="0.25">
      <c r="A1992" t="s">
        <v>2045</v>
      </c>
      <c r="B1992">
        <v>693</v>
      </c>
      <c r="C1992" t="s">
        <v>24</v>
      </c>
      <c r="D1992" t="s">
        <v>14</v>
      </c>
      <c r="E1992" t="s">
        <v>20</v>
      </c>
      <c r="F1992" t="s">
        <v>16</v>
      </c>
      <c r="G1992" s="16">
        <v>45321.971516203703</v>
      </c>
      <c r="H1992" s="16">
        <v>45342.971516203703</v>
      </c>
      <c r="I1992" s="16">
        <v>45351.971516203703</v>
      </c>
      <c r="J1992" s="16">
        <v>45352.971516203703</v>
      </c>
      <c r="K1992">
        <v>7.0000000000000007E-2</v>
      </c>
      <c r="L1992" t="s">
        <v>28</v>
      </c>
      <c r="M1992">
        <f t="shared" si="62"/>
        <v>31</v>
      </c>
      <c r="N1992" t="str">
        <f t="shared" si="63"/>
        <v>jan/2024</v>
      </c>
    </row>
    <row r="1993" spans="1:14" x14ac:dyDescent="0.25">
      <c r="A1993" t="s">
        <v>2046</v>
      </c>
      <c r="B1993">
        <v>635</v>
      </c>
      <c r="C1993" t="s">
        <v>74</v>
      </c>
      <c r="D1993" t="s">
        <v>19</v>
      </c>
      <c r="E1993" t="s">
        <v>20</v>
      </c>
      <c r="F1993" t="s">
        <v>38</v>
      </c>
      <c r="G1993" s="16">
        <v>45630.653495370367</v>
      </c>
      <c r="H1993" s="16">
        <v>45651.653495370367</v>
      </c>
      <c r="I1993" s="16">
        <v>45654.653495370367</v>
      </c>
      <c r="J1993" s="16"/>
      <c r="K1993">
        <v>0.24099999999999999</v>
      </c>
      <c r="L1993" t="s">
        <v>54</v>
      </c>
      <c r="M1993">
        <f t="shared" si="62"/>
        <v>99999</v>
      </c>
      <c r="N1993" t="str">
        <f t="shared" si="63"/>
        <v>dez/2024</v>
      </c>
    </row>
    <row r="1994" spans="1:14" x14ac:dyDescent="0.25">
      <c r="A1994" t="s">
        <v>2047</v>
      </c>
      <c r="B1994">
        <v>362</v>
      </c>
      <c r="C1994" t="s">
        <v>74</v>
      </c>
      <c r="D1994" t="s">
        <v>44</v>
      </c>
      <c r="E1994" t="s">
        <v>57</v>
      </c>
      <c r="F1994" t="s">
        <v>38</v>
      </c>
      <c r="G1994" s="16">
        <v>45889.655300925922</v>
      </c>
      <c r="H1994" s="16">
        <v>45904.655300925922</v>
      </c>
      <c r="I1994" s="16"/>
      <c r="J1994" s="16"/>
      <c r="K1994">
        <v>0.318</v>
      </c>
      <c r="L1994" t="s">
        <v>39</v>
      </c>
      <c r="M1994">
        <f t="shared" si="62"/>
        <v>99999</v>
      </c>
      <c r="N1994" t="str">
        <f t="shared" si="63"/>
        <v>ago/2025</v>
      </c>
    </row>
    <row r="1995" spans="1:14" x14ac:dyDescent="0.25">
      <c r="A1995" t="s">
        <v>2048</v>
      </c>
      <c r="B1995">
        <v>343</v>
      </c>
      <c r="C1995" t="s">
        <v>48</v>
      </c>
      <c r="D1995" t="s">
        <v>130</v>
      </c>
      <c r="E1995" t="s">
        <v>26</v>
      </c>
      <c r="F1995" t="s">
        <v>21</v>
      </c>
      <c r="G1995" s="16">
        <v>45666.850914351853</v>
      </c>
      <c r="H1995" s="16"/>
      <c r="I1995" s="16"/>
      <c r="J1995" s="16"/>
      <c r="K1995">
        <v>0.13400000000000001</v>
      </c>
      <c r="L1995" t="s">
        <v>52</v>
      </c>
      <c r="M1995">
        <f t="shared" si="62"/>
        <v>99999</v>
      </c>
      <c r="N1995" t="str">
        <f t="shared" si="63"/>
        <v>jan/2025</v>
      </c>
    </row>
    <row r="1996" spans="1:14" x14ac:dyDescent="0.25">
      <c r="A1996" t="s">
        <v>2049</v>
      </c>
      <c r="B1996">
        <v>452</v>
      </c>
      <c r="C1996" t="s">
        <v>24</v>
      </c>
      <c r="D1996" t="s">
        <v>79</v>
      </c>
      <c r="E1996" t="s">
        <v>45</v>
      </c>
      <c r="F1996" t="s">
        <v>38</v>
      </c>
      <c r="G1996" s="16">
        <v>45829.949143518519</v>
      </c>
      <c r="H1996" s="16"/>
      <c r="I1996" s="16"/>
      <c r="J1996" s="16"/>
      <c r="K1996">
        <v>0.40799999999999997</v>
      </c>
      <c r="L1996" t="s">
        <v>32</v>
      </c>
      <c r="M1996">
        <f t="shared" si="62"/>
        <v>99999</v>
      </c>
      <c r="N1996" t="str">
        <f t="shared" si="63"/>
        <v>jun/2025</v>
      </c>
    </row>
    <row r="1997" spans="1:14" x14ac:dyDescent="0.25">
      <c r="A1997" t="s">
        <v>2050</v>
      </c>
      <c r="B1997">
        <v>455</v>
      </c>
      <c r="C1997" t="s">
        <v>48</v>
      </c>
      <c r="D1997" t="s">
        <v>49</v>
      </c>
      <c r="E1997" t="s">
        <v>20</v>
      </c>
      <c r="F1997" t="s">
        <v>38</v>
      </c>
      <c r="G1997" s="16">
        <v>44951.145983796298</v>
      </c>
      <c r="H1997" s="16"/>
      <c r="I1997" s="16"/>
      <c r="J1997" s="16"/>
      <c r="K1997">
        <v>0.214</v>
      </c>
      <c r="L1997" t="s">
        <v>50</v>
      </c>
      <c r="M1997">
        <f t="shared" si="62"/>
        <v>99999</v>
      </c>
      <c r="N1997" t="str">
        <f t="shared" si="63"/>
        <v>jan/2023</v>
      </c>
    </row>
    <row r="1998" spans="1:14" x14ac:dyDescent="0.25">
      <c r="A1998" t="s">
        <v>2051</v>
      </c>
      <c r="B1998">
        <v>777</v>
      </c>
      <c r="C1998" t="s">
        <v>24</v>
      </c>
      <c r="D1998" t="s">
        <v>44</v>
      </c>
      <c r="E1998" t="s">
        <v>26</v>
      </c>
      <c r="F1998" t="s">
        <v>21</v>
      </c>
      <c r="G1998" s="16">
        <v>45822.962893518517</v>
      </c>
      <c r="H1998" s="16">
        <v>45830.962893518517</v>
      </c>
      <c r="I1998" s="16">
        <v>45838.962893518517</v>
      </c>
      <c r="J1998" s="16">
        <v>45849.962893518517</v>
      </c>
      <c r="K1998">
        <v>0.19800000000000001</v>
      </c>
      <c r="L1998" t="s">
        <v>89</v>
      </c>
      <c r="M1998">
        <f t="shared" si="62"/>
        <v>27</v>
      </c>
      <c r="N1998" t="str">
        <f t="shared" si="63"/>
        <v>jun/2025</v>
      </c>
    </row>
    <row r="1999" spans="1:14" x14ac:dyDescent="0.25">
      <c r="A1999" t="s">
        <v>2052</v>
      </c>
      <c r="B1999">
        <v>574</v>
      </c>
      <c r="C1999" t="s">
        <v>48</v>
      </c>
      <c r="D1999" t="s">
        <v>19</v>
      </c>
      <c r="E1999" t="s">
        <v>57</v>
      </c>
      <c r="F1999" t="s">
        <v>21</v>
      </c>
      <c r="G1999" s="16">
        <v>45833.346435185187</v>
      </c>
      <c r="H1999" s="16"/>
      <c r="I1999" s="16"/>
      <c r="J1999" s="16"/>
      <c r="K1999">
        <v>0.191</v>
      </c>
      <c r="L1999" t="s">
        <v>22</v>
      </c>
      <c r="M1999">
        <f t="shared" si="62"/>
        <v>99999</v>
      </c>
      <c r="N1999" t="str">
        <f t="shared" si="63"/>
        <v>jun/2025</v>
      </c>
    </row>
    <row r="2000" spans="1:14" x14ac:dyDescent="0.25">
      <c r="A2000" t="s">
        <v>2053</v>
      </c>
      <c r="B2000">
        <v>657</v>
      </c>
      <c r="C2000" t="s">
        <v>74</v>
      </c>
      <c r="D2000" t="s">
        <v>14</v>
      </c>
      <c r="E2000" t="s">
        <v>20</v>
      </c>
      <c r="F2000" t="s">
        <v>31</v>
      </c>
      <c r="G2000" s="16">
        <v>45418.804675925923</v>
      </c>
      <c r="H2000" s="16"/>
      <c r="I2000" s="16"/>
      <c r="J2000" s="16"/>
      <c r="K2000">
        <v>0.71099999999999997</v>
      </c>
      <c r="L2000" t="s">
        <v>17</v>
      </c>
      <c r="M2000">
        <f t="shared" si="62"/>
        <v>99999</v>
      </c>
      <c r="N2000" t="str">
        <f t="shared" si="63"/>
        <v>mai/2024</v>
      </c>
    </row>
    <row r="2001" spans="1:14" x14ac:dyDescent="0.25">
      <c r="A2001" t="s">
        <v>2054</v>
      </c>
      <c r="B2001">
        <v>725</v>
      </c>
      <c r="C2001" t="s">
        <v>34</v>
      </c>
      <c r="D2001" t="s">
        <v>44</v>
      </c>
      <c r="E2001" t="s">
        <v>26</v>
      </c>
      <c r="F2001" t="s">
        <v>21</v>
      </c>
      <c r="G2001" s="16">
        <v>45338.50099537037</v>
      </c>
      <c r="H2001" s="16">
        <v>45350.50099537037</v>
      </c>
      <c r="I2001" s="16"/>
      <c r="J2001" s="16"/>
      <c r="K2001">
        <v>0.255</v>
      </c>
      <c r="L2001" t="s">
        <v>35</v>
      </c>
      <c r="M2001">
        <f t="shared" si="62"/>
        <v>99999</v>
      </c>
      <c r="N2001" t="str">
        <f t="shared" si="63"/>
        <v>fev/2024</v>
      </c>
    </row>
    <row r="2002" spans="1:14" x14ac:dyDescent="0.25">
      <c r="A2002" t="s">
        <v>2055</v>
      </c>
      <c r="B2002">
        <v>831</v>
      </c>
      <c r="C2002" t="s">
        <v>48</v>
      </c>
      <c r="D2002" t="s">
        <v>14</v>
      </c>
      <c r="E2002" t="s">
        <v>15</v>
      </c>
      <c r="F2002" t="s">
        <v>21</v>
      </c>
      <c r="G2002" s="16">
        <v>45302.952476851853</v>
      </c>
      <c r="H2002" s="16">
        <v>45305.952476851853</v>
      </c>
      <c r="I2002" s="16"/>
      <c r="J2002" s="16"/>
      <c r="K2002">
        <v>0.497</v>
      </c>
      <c r="L2002" t="s">
        <v>89</v>
      </c>
      <c r="M2002">
        <f t="shared" si="62"/>
        <v>99999</v>
      </c>
      <c r="N2002" t="str">
        <f t="shared" si="63"/>
        <v>jan/2024</v>
      </c>
    </row>
    <row r="2003" spans="1:14" x14ac:dyDescent="0.25">
      <c r="A2003" t="s">
        <v>2056</v>
      </c>
      <c r="B2003">
        <v>782</v>
      </c>
      <c r="C2003" t="s">
        <v>24</v>
      </c>
      <c r="D2003" t="s">
        <v>30</v>
      </c>
      <c r="E2003" t="s">
        <v>15</v>
      </c>
      <c r="F2003" t="s">
        <v>38</v>
      </c>
      <c r="G2003" s="16">
        <v>45363.469490740739</v>
      </c>
      <c r="H2003" s="16">
        <v>45376.469490740739</v>
      </c>
      <c r="I2003" s="16">
        <v>45383.469490740739</v>
      </c>
      <c r="J2003" s="16"/>
      <c r="K2003">
        <v>0.157</v>
      </c>
      <c r="L2003" t="s">
        <v>22</v>
      </c>
      <c r="M2003">
        <f t="shared" si="62"/>
        <v>99999</v>
      </c>
      <c r="N2003" t="str">
        <f t="shared" si="63"/>
        <v>mar/2024</v>
      </c>
    </row>
    <row r="2004" spans="1:14" x14ac:dyDescent="0.25">
      <c r="A2004" t="s">
        <v>2057</v>
      </c>
      <c r="B2004">
        <v>513</v>
      </c>
      <c r="C2004" t="s">
        <v>24</v>
      </c>
      <c r="D2004" t="s">
        <v>19</v>
      </c>
      <c r="E2004" t="s">
        <v>15</v>
      </c>
      <c r="F2004" t="s">
        <v>21</v>
      </c>
      <c r="G2004" s="16">
        <v>45780.029791666668</v>
      </c>
      <c r="H2004" s="16"/>
      <c r="I2004" s="16"/>
      <c r="J2004" s="16"/>
      <c r="K2004">
        <v>0.28999999999999998</v>
      </c>
      <c r="L2004" t="s">
        <v>106</v>
      </c>
      <c r="M2004">
        <f t="shared" si="62"/>
        <v>99999</v>
      </c>
      <c r="N2004" t="str">
        <f t="shared" si="63"/>
        <v>mai/2025</v>
      </c>
    </row>
    <row r="2005" spans="1:14" x14ac:dyDescent="0.25">
      <c r="A2005" t="s">
        <v>2058</v>
      </c>
      <c r="B2005">
        <v>378</v>
      </c>
      <c r="C2005" t="s">
        <v>13</v>
      </c>
      <c r="D2005" t="s">
        <v>79</v>
      </c>
      <c r="E2005" t="s">
        <v>26</v>
      </c>
      <c r="F2005" t="s">
        <v>38</v>
      </c>
      <c r="G2005" s="16">
        <v>45960.205300925933</v>
      </c>
      <c r="H2005" s="16"/>
      <c r="I2005" s="16"/>
      <c r="J2005" s="16"/>
      <c r="K2005">
        <v>0.58199999999999996</v>
      </c>
      <c r="L2005" t="s">
        <v>64</v>
      </c>
      <c r="M2005">
        <f t="shared" si="62"/>
        <v>99999</v>
      </c>
      <c r="N2005" t="str">
        <f t="shared" si="63"/>
        <v>out/2025</v>
      </c>
    </row>
    <row r="2006" spans="1:14" x14ac:dyDescent="0.25">
      <c r="A2006" t="s">
        <v>2059</v>
      </c>
      <c r="B2006">
        <v>438</v>
      </c>
      <c r="C2006" t="s">
        <v>24</v>
      </c>
      <c r="D2006" t="s">
        <v>49</v>
      </c>
      <c r="E2006" t="s">
        <v>26</v>
      </c>
      <c r="F2006" t="s">
        <v>38</v>
      </c>
      <c r="G2006" s="16">
        <v>45179.255393518521</v>
      </c>
      <c r="H2006" s="16"/>
      <c r="I2006" s="16"/>
      <c r="J2006" s="16"/>
      <c r="K2006">
        <v>0.34100000000000003</v>
      </c>
      <c r="L2006" t="s">
        <v>39</v>
      </c>
      <c r="M2006">
        <f t="shared" si="62"/>
        <v>99999</v>
      </c>
      <c r="N2006" t="str">
        <f t="shared" si="63"/>
        <v>set/2023</v>
      </c>
    </row>
    <row r="2007" spans="1:14" x14ac:dyDescent="0.25">
      <c r="A2007" t="s">
        <v>2060</v>
      </c>
      <c r="B2007">
        <v>397</v>
      </c>
      <c r="C2007" t="s">
        <v>24</v>
      </c>
      <c r="D2007" t="s">
        <v>49</v>
      </c>
      <c r="E2007" t="s">
        <v>26</v>
      </c>
      <c r="F2007" t="s">
        <v>21</v>
      </c>
      <c r="G2007" s="16">
        <v>45406.90892361111</v>
      </c>
      <c r="H2007" s="16">
        <v>45418.90892361111</v>
      </c>
      <c r="I2007" s="16"/>
      <c r="J2007" s="16"/>
      <c r="K2007">
        <v>0.14199999999999999</v>
      </c>
      <c r="L2007" t="s">
        <v>22</v>
      </c>
      <c r="M2007">
        <f t="shared" si="62"/>
        <v>99999</v>
      </c>
      <c r="N2007" t="str">
        <f t="shared" si="63"/>
        <v>abr/2024</v>
      </c>
    </row>
    <row r="2008" spans="1:14" x14ac:dyDescent="0.25">
      <c r="A2008" t="s">
        <v>2061</v>
      </c>
      <c r="B2008">
        <v>497</v>
      </c>
      <c r="C2008" t="s">
        <v>34</v>
      </c>
      <c r="D2008" t="s">
        <v>25</v>
      </c>
      <c r="E2008" t="s">
        <v>26</v>
      </c>
      <c r="F2008" t="s">
        <v>21</v>
      </c>
      <c r="G2008" s="16">
        <v>45445.638657407413</v>
      </c>
      <c r="H2008" s="16"/>
      <c r="I2008" s="16"/>
      <c r="J2008" s="16"/>
      <c r="K2008">
        <v>0.32100000000000001</v>
      </c>
      <c r="L2008" t="s">
        <v>22</v>
      </c>
      <c r="M2008">
        <f t="shared" si="62"/>
        <v>99999</v>
      </c>
      <c r="N2008" t="str">
        <f t="shared" si="63"/>
        <v>jun/2024</v>
      </c>
    </row>
    <row r="2009" spans="1:14" x14ac:dyDescent="0.25">
      <c r="A2009" t="s">
        <v>2062</v>
      </c>
      <c r="B2009">
        <v>455</v>
      </c>
      <c r="C2009" t="s">
        <v>24</v>
      </c>
      <c r="D2009" t="s">
        <v>79</v>
      </c>
      <c r="E2009" t="s">
        <v>20</v>
      </c>
      <c r="F2009" t="s">
        <v>21</v>
      </c>
      <c r="G2009" s="16">
        <v>45318.353576388887</v>
      </c>
      <c r="H2009" s="16">
        <v>45319.353576388887</v>
      </c>
      <c r="I2009" s="16">
        <v>45328.353576388887</v>
      </c>
      <c r="J2009" s="16">
        <v>45355.353576388887</v>
      </c>
      <c r="K2009">
        <v>0.154</v>
      </c>
      <c r="L2009" t="s">
        <v>50</v>
      </c>
      <c r="M2009">
        <f t="shared" si="62"/>
        <v>37</v>
      </c>
      <c r="N2009" t="str">
        <f t="shared" si="63"/>
        <v>jan/2024</v>
      </c>
    </row>
    <row r="2010" spans="1:14" x14ac:dyDescent="0.25">
      <c r="A2010" t="s">
        <v>2063</v>
      </c>
      <c r="B2010">
        <v>349</v>
      </c>
      <c r="C2010" t="s">
        <v>24</v>
      </c>
      <c r="D2010" t="s">
        <v>44</v>
      </c>
      <c r="E2010" t="s">
        <v>15</v>
      </c>
      <c r="F2010" t="s">
        <v>38</v>
      </c>
      <c r="G2010" s="16">
        <v>45277.871319444443</v>
      </c>
      <c r="H2010" s="16">
        <v>45295.871319444443</v>
      </c>
      <c r="I2010" s="16">
        <v>45298.871319444443</v>
      </c>
      <c r="J2010" s="16">
        <v>45308.871319444443</v>
      </c>
      <c r="K2010">
        <v>0.42</v>
      </c>
      <c r="L2010" t="s">
        <v>17</v>
      </c>
      <c r="M2010">
        <f t="shared" si="62"/>
        <v>31</v>
      </c>
      <c r="N2010" t="str">
        <f t="shared" si="63"/>
        <v>dez/2023</v>
      </c>
    </row>
    <row r="2011" spans="1:14" x14ac:dyDescent="0.25">
      <c r="A2011" t="s">
        <v>2064</v>
      </c>
      <c r="B2011">
        <v>778</v>
      </c>
      <c r="C2011" t="s">
        <v>34</v>
      </c>
      <c r="D2011" t="s">
        <v>14</v>
      </c>
      <c r="E2011" t="s">
        <v>57</v>
      </c>
      <c r="F2011" t="s">
        <v>27</v>
      </c>
      <c r="G2011" s="16">
        <v>45308.31890046296</v>
      </c>
      <c r="H2011" s="16"/>
      <c r="I2011" s="16"/>
      <c r="J2011" s="16"/>
      <c r="K2011">
        <v>0.155</v>
      </c>
      <c r="L2011" t="s">
        <v>58</v>
      </c>
      <c r="M2011">
        <f t="shared" si="62"/>
        <v>99999</v>
      </c>
      <c r="N2011" t="str">
        <f t="shared" si="63"/>
        <v>jan/2024</v>
      </c>
    </row>
    <row r="2012" spans="1:14" x14ac:dyDescent="0.25">
      <c r="A2012" t="s">
        <v>2065</v>
      </c>
      <c r="B2012">
        <v>527</v>
      </c>
      <c r="C2012" t="s">
        <v>74</v>
      </c>
      <c r="D2012" t="s">
        <v>44</v>
      </c>
      <c r="E2012" t="s">
        <v>15</v>
      </c>
      <c r="F2012" t="s">
        <v>38</v>
      </c>
      <c r="G2012" s="16">
        <v>45428.159409722219</v>
      </c>
      <c r="H2012" s="16">
        <v>45435.159409722219</v>
      </c>
      <c r="I2012" s="16">
        <v>45450.159409722219</v>
      </c>
      <c r="J2012" s="16"/>
      <c r="K2012">
        <v>0.2</v>
      </c>
      <c r="L2012" t="s">
        <v>50</v>
      </c>
      <c r="M2012">
        <f t="shared" si="62"/>
        <v>99999</v>
      </c>
      <c r="N2012" t="str">
        <f t="shared" si="63"/>
        <v>mai/2024</v>
      </c>
    </row>
    <row r="2013" spans="1:14" x14ac:dyDescent="0.25">
      <c r="A2013" t="s">
        <v>2066</v>
      </c>
      <c r="B2013">
        <v>756</v>
      </c>
      <c r="C2013" t="s">
        <v>13</v>
      </c>
      <c r="D2013" t="s">
        <v>30</v>
      </c>
      <c r="E2013" t="s">
        <v>26</v>
      </c>
      <c r="F2013" t="s">
        <v>31</v>
      </c>
      <c r="G2013" s="16">
        <v>45778.12736111111</v>
      </c>
      <c r="H2013" s="16"/>
      <c r="I2013" s="16"/>
      <c r="J2013" s="16"/>
      <c r="K2013">
        <v>0.26100000000000001</v>
      </c>
      <c r="L2013" t="s">
        <v>64</v>
      </c>
      <c r="M2013">
        <f t="shared" si="62"/>
        <v>99999</v>
      </c>
      <c r="N2013" t="str">
        <f t="shared" si="63"/>
        <v>mai/2025</v>
      </c>
    </row>
    <row r="2014" spans="1:14" x14ac:dyDescent="0.25">
      <c r="A2014" t="s">
        <v>2067</v>
      </c>
      <c r="B2014">
        <v>821</v>
      </c>
      <c r="C2014" t="s">
        <v>48</v>
      </c>
      <c r="D2014" t="s">
        <v>30</v>
      </c>
      <c r="E2014" t="s">
        <v>26</v>
      </c>
      <c r="F2014" t="s">
        <v>31</v>
      </c>
      <c r="G2014" s="16">
        <v>45263.864988425928</v>
      </c>
      <c r="H2014" s="16">
        <v>45274.864988425928</v>
      </c>
      <c r="I2014" s="16"/>
      <c r="J2014" s="16"/>
      <c r="K2014">
        <v>0.14799999999999999</v>
      </c>
      <c r="L2014" t="s">
        <v>17</v>
      </c>
      <c r="M2014">
        <f t="shared" si="62"/>
        <v>99999</v>
      </c>
      <c r="N2014" t="str">
        <f t="shared" si="63"/>
        <v>dez/2023</v>
      </c>
    </row>
    <row r="2015" spans="1:14" x14ac:dyDescent="0.25">
      <c r="A2015" t="s">
        <v>2068</v>
      </c>
      <c r="B2015">
        <v>448</v>
      </c>
      <c r="C2015" t="s">
        <v>24</v>
      </c>
      <c r="D2015" t="s">
        <v>130</v>
      </c>
      <c r="E2015" t="s">
        <v>45</v>
      </c>
      <c r="F2015" t="s">
        <v>16</v>
      </c>
      <c r="G2015" s="16">
        <v>45107.095405092587</v>
      </c>
      <c r="H2015" s="16"/>
      <c r="I2015" s="16"/>
      <c r="J2015" s="16"/>
      <c r="K2015">
        <v>5.3999999999999999E-2</v>
      </c>
      <c r="L2015" t="s">
        <v>52</v>
      </c>
      <c r="M2015">
        <f t="shared" si="62"/>
        <v>99999</v>
      </c>
      <c r="N2015" t="str">
        <f t="shared" si="63"/>
        <v>jun/2023</v>
      </c>
    </row>
    <row r="2016" spans="1:14" x14ac:dyDescent="0.25">
      <c r="A2016" t="s">
        <v>2069</v>
      </c>
      <c r="B2016">
        <v>357</v>
      </c>
      <c r="C2016" t="s">
        <v>74</v>
      </c>
      <c r="D2016" t="s">
        <v>79</v>
      </c>
      <c r="E2016" t="s">
        <v>26</v>
      </c>
      <c r="F2016" t="s">
        <v>31</v>
      </c>
      <c r="G2016" s="16">
        <v>45615.290150462963</v>
      </c>
      <c r="H2016" s="16">
        <v>45635.290150462963</v>
      </c>
      <c r="I2016" s="16">
        <v>45647.290150462963</v>
      </c>
      <c r="J2016" s="16"/>
      <c r="K2016">
        <v>0.56999999999999995</v>
      </c>
      <c r="L2016" t="s">
        <v>54</v>
      </c>
      <c r="M2016">
        <f t="shared" si="62"/>
        <v>99999</v>
      </c>
      <c r="N2016" t="str">
        <f t="shared" si="63"/>
        <v>nov/2024</v>
      </c>
    </row>
    <row r="2017" spans="1:14" x14ac:dyDescent="0.25">
      <c r="A2017" t="s">
        <v>2070</v>
      </c>
      <c r="B2017">
        <v>461</v>
      </c>
      <c r="C2017" t="s">
        <v>48</v>
      </c>
      <c r="D2017" t="s">
        <v>44</v>
      </c>
      <c r="E2017" t="s">
        <v>15</v>
      </c>
      <c r="F2017" t="s">
        <v>21</v>
      </c>
      <c r="G2017" s="16">
        <v>44977.218090277784</v>
      </c>
      <c r="H2017" s="16">
        <v>45006.218090277784</v>
      </c>
      <c r="I2017" s="16">
        <v>45007.218090277784</v>
      </c>
      <c r="J2017" s="16"/>
      <c r="K2017">
        <v>0.35599999999999998</v>
      </c>
      <c r="L2017" t="s">
        <v>66</v>
      </c>
      <c r="M2017">
        <f t="shared" si="62"/>
        <v>99999</v>
      </c>
      <c r="N2017" t="str">
        <f t="shared" si="63"/>
        <v>fev/2023</v>
      </c>
    </row>
    <row r="2018" spans="1:14" x14ac:dyDescent="0.25">
      <c r="A2018" t="s">
        <v>2071</v>
      </c>
      <c r="B2018">
        <v>776</v>
      </c>
      <c r="C2018" t="s">
        <v>13</v>
      </c>
      <c r="D2018" t="s">
        <v>14</v>
      </c>
      <c r="E2018" t="s">
        <v>15</v>
      </c>
      <c r="F2018" t="s">
        <v>21</v>
      </c>
      <c r="G2018" s="16">
        <v>45320.271504629629</v>
      </c>
      <c r="H2018" s="16">
        <v>45325.271504629629</v>
      </c>
      <c r="I2018" s="16">
        <v>45341.271504629629</v>
      </c>
      <c r="J2018" s="16">
        <v>45367.271504629629</v>
      </c>
      <c r="K2018">
        <v>0.35399999999999998</v>
      </c>
      <c r="L2018" t="s">
        <v>61</v>
      </c>
      <c r="M2018">
        <f t="shared" si="62"/>
        <v>47</v>
      </c>
      <c r="N2018" t="str">
        <f t="shared" si="63"/>
        <v>jan/2024</v>
      </c>
    </row>
    <row r="2019" spans="1:14" x14ac:dyDescent="0.25">
      <c r="A2019" t="s">
        <v>2072</v>
      </c>
      <c r="B2019">
        <v>406</v>
      </c>
      <c r="C2019" t="s">
        <v>48</v>
      </c>
      <c r="D2019" t="s">
        <v>14</v>
      </c>
      <c r="E2019" t="s">
        <v>15</v>
      </c>
      <c r="F2019" t="s">
        <v>16</v>
      </c>
      <c r="G2019" s="16">
        <v>45843.262303240743</v>
      </c>
      <c r="H2019" s="16">
        <v>45843.262303240743</v>
      </c>
      <c r="I2019" s="16">
        <v>45847.262303240743</v>
      </c>
      <c r="J2019" s="16">
        <v>45866.262303240743</v>
      </c>
      <c r="K2019">
        <v>0.44700000000000001</v>
      </c>
      <c r="L2019" t="s">
        <v>17</v>
      </c>
      <c r="M2019">
        <f t="shared" si="62"/>
        <v>23</v>
      </c>
      <c r="N2019" t="str">
        <f t="shared" si="63"/>
        <v>jul/2025</v>
      </c>
    </row>
    <row r="2020" spans="1:14" x14ac:dyDescent="0.25">
      <c r="A2020" t="s">
        <v>2073</v>
      </c>
      <c r="B2020">
        <v>726</v>
      </c>
      <c r="C2020" t="s">
        <v>24</v>
      </c>
      <c r="D2020" t="s">
        <v>14</v>
      </c>
      <c r="E2020" t="s">
        <v>15</v>
      </c>
      <c r="F2020" t="s">
        <v>38</v>
      </c>
      <c r="G2020" s="16">
        <v>45751.384108796286</v>
      </c>
      <c r="H2020" s="16"/>
      <c r="I2020" s="16"/>
      <c r="J2020" s="16"/>
      <c r="K2020">
        <v>0.19800000000000001</v>
      </c>
      <c r="L2020" t="s">
        <v>58</v>
      </c>
      <c r="M2020">
        <f t="shared" si="62"/>
        <v>99999</v>
      </c>
      <c r="N2020" t="str">
        <f t="shared" si="63"/>
        <v>abr/2025</v>
      </c>
    </row>
    <row r="2021" spans="1:14" x14ac:dyDescent="0.25">
      <c r="A2021" t="s">
        <v>2074</v>
      </c>
      <c r="B2021">
        <v>694</v>
      </c>
      <c r="C2021" t="s">
        <v>74</v>
      </c>
      <c r="D2021" t="s">
        <v>44</v>
      </c>
      <c r="E2021" t="s">
        <v>26</v>
      </c>
      <c r="F2021" t="s">
        <v>21</v>
      </c>
      <c r="G2021" s="16">
        <v>45323.451249999998</v>
      </c>
      <c r="H2021" s="16">
        <v>45336.451249999998</v>
      </c>
      <c r="I2021" s="16">
        <v>45337.451249999998</v>
      </c>
      <c r="J2021" s="16"/>
      <c r="K2021">
        <v>0.23</v>
      </c>
      <c r="L2021" t="s">
        <v>41</v>
      </c>
      <c r="M2021">
        <f t="shared" si="62"/>
        <v>99999</v>
      </c>
      <c r="N2021" t="str">
        <f t="shared" si="63"/>
        <v>fev/2024</v>
      </c>
    </row>
    <row r="2022" spans="1:14" x14ac:dyDescent="0.25">
      <c r="A2022" t="s">
        <v>2075</v>
      </c>
      <c r="B2022">
        <v>485</v>
      </c>
      <c r="C2022" t="s">
        <v>13</v>
      </c>
      <c r="D2022" t="s">
        <v>25</v>
      </c>
      <c r="E2022" t="s">
        <v>26</v>
      </c>
      <c r="F2022" t="s">
        <v>21</v>
      </c>
      <c r="G2022" s="16">
        <v>45289.84003472222</v>
      </c>
      <c r="H2022" s="16"/>
      <c r="I2022" s="16"/>
      <c r="J2022" s="16"/>
      <c r="K2022">
        <v>0.33600000000000002</v>
      </c>
      <c r="L2022" t="s">
        <v>41</v>
      </c>
      <c r="M2022">
        <f t="shared" si="62"/>
        <v>99999</v>
      </c>
      <c r="N2022" t="str">
        <f t="shared" si="63"/>
        <v>dez/2023</v>
      </c>
    </row>
    <row r="2023" spans="1:14" x14ac:dyDescent="0.25">
      <c r="A2023" t="s">
        <v>2076</v>
      </c>
      <c r="B2023">
        <v>745</v>
      </c>
      <c r="C2023" t="s">
        <v>13</v>
      </c>
      <c r="D2023" t="s">
        <v>44</v>
      </c>
      <c r="E2023" t="s">
        <v>57</v>
      </c>
      <c r="F2023" t="s">
        <v>21</v>
      </c>
      <c r="G2023" s="16">
        <v>45457.608437499999</v>
      </c>
      <c r="H2023" s="16"/>
      <c r="I2023" s="16"/>
      <c r="J2023" s="16"/>
      <c r="K2023">
        <v>0.69</v>
      </c>
      <c r="L2023" t="s">
        <v>35</v>
      </c>
      <c r="M2023">
        <f t="shared" si="62"/>
        <v>99999</v>
      </c>
      <c r="N2023" t="str">
        <f t="shared" si="63"/>
        <v>jun/2024</v>
      </c>
    </row>
    <row r="2024" spans="1:14" x14ac:dyDescent="0.25">
      <c r="A2024" t="s">
        <v>2077</v>
      </c>
      <c r="B2024">
        <v>747</v>
      </c>
      <c r="C2024" t="s">
        <v>34</v>
      </c>
      <c r="D2024" t="s">
        <v>30</v>
      </c>
      <c r="E2024" t="s">
        <v>20</v>
      </c>
      <c r="F2024" t="s">
        <v>16</v>
      </c>
      <c r="G2024" s="16">
        <v>45705.750868055547</v>
      </c>
      <c r="H2024" s="16">
        <v>45715.750868055547</v>
      </c>
      <c r="I2024" s="16">
        <v>45725.750868055547</v>
      </c>
      <c r="J2024" s="16"/>
      <c r="K2024">
        <v>0.27800000000000002</v>
      </c>
      <c r="L2024" t="s">
        <v>17</v>
      </c>
      <c r="M2024">
        <f t="shared" si="62"/>
        <v>99999</v>
      </c>
      <c r="N2024" t="str">
        <f t="shared" si="63"/>
        <v>fev/2025</v>
      </c>
    </row>
    <row r="2025" spans="1:14" x14ac:dyDescent="0.25">
      <c r="A2025" t="s">
        <v>2078</v>
      </c>
      <c r="B2025">
        <v>386</v>
      </c>
      <c r="C2025" t="s">
        <v>13</v>
      </c>
      <c r="D2025" t="s">
        <v>14</v>
      </c>
      <c r="E2025" t="s">
        <v>26</v>
      </c>
      <c r="F2025" t="s">
        <v>38</v>
      </c>
      <c r="G2025" s="16">
        <v>45848.185624999998</v>
      </c>
      <c r="H2025" s="16">
        <v>45861.185624999998</v>
      </c>
      <c r="I2025" s="16">
        <v>45861.185624999998</v>
      </c>
      <c r="J2025" s="16">
        <v>45891.185624999998</v>
      </c>
      <c r="K2025">
        <v>0.107</v>
      </c>
      <c r="L2025" t="s">
        <v>71</v>
      </c>
      <c r="M2025">
        <f t="shared" si="62"/>
        <v>43</v>
      </c>
      <c r="N2025" t="str">
        <f t="shared" si="63"/>
        <v>jul/2025</v>
      </c>
    </row>
    <row r="2026" spans="1:14" x14ac:dyDescent="0.25">
      <c r="A2026" t="s">
        <v>2079</v>
      </c>
      <c r="B2026">
        <v>548</v>
      </c>
      <c r="C2026" t="s">
        <v>34</v>
      </c>
      <c r="D2026" t="s">
        <v>44</v>
      </c>
      <c r="E2026" t="s">
        <v>15</v>
      </c>
      <c r="F2026" t="s">
        <v>31</v>
      </c>
      <c r="G2026" s="16">
        <v>45624.350347222222</v>
      </c>
      <c r="H2026" s="16"/>
      <c r="I2026" s="16"/>
      <c r="J2026" s="16"/>
      <c r="K2026">
        <v>0.10299999999999999</v>
      </c>
      <c r="L2026" t="s">
        <v>22</v>
      </c>
      <c r="M2026">
        <f t="shared" si="62"/>
        <v>99999</v>
      </c>
      <c r="N2026" t="str">
        <f t="shared" si="63"/>
        <v>nov/2024</v>
      </c>
    </row>
    <row r="2027" spans="1:14" x14ac:dyDescent="0.25">
      <c r="A2027" t="s">
        <v>2080</v>
      </c>
      <c r="B2027">
        <v>739</v>
      </c>
      <c r="C2027" t="s">
        <v>13</v>
      </c>
      <c r="D2027" t="s">
        <v>25</v>
      </c>
      <c r="E2027" t="s">
        <v>45</v>
      </c>
      <c r="F2027" t="s">
        <v>38</v>
      </c>
      <c r="G2027" s="16">
        <v>45579.542858796303</v>
      </c>
      <c r="H2027" s="16"/>
      <c r="I2027" s="16"/>
      <c r="J2027" s="16"/>
      <c r="K2027">
        <v>0.5</v>
      </c>
      <c r="L2027" t="s">
        <v>41</v>
      </c>
      <c r="M2027">
        <f t="shared" si="62"/>
        <v>99999</v>
      </c>
      <c r="N2027" t="str">
        <f t="shared" si="63"/>
        <v>out/2024</v>
      </c>
    </row>
    <row r="2028" spans="1:14" x14ac:dyDescent="0.25">
      <c r="A2028" t="s">
        <v>2081</v>
      </c>
      <c r="B2028">
        <v>556</v>
      </c>
      <c r="C2028" t="s">
        <v>24</v>
      </c>
      <c r="D2028" t="s">
        <v>19</v>
      </c>
      <c r="E2028" t="s">
        <v>26</v>
      </c>
      <c r="F2028" t="s">
        <v>21</v>
      </c>
      <c r="G2028" s="16">
        <v>45531.340555555558</v>
      </c>
      <c r="H2028" s="16"/>
      <c r="I2028" s="16"/>
      <c r="J2028" s="16"/>
      <c r="K2028">
        <v>0.185</v>
      </c>
      <c r="L2028" t="s">
        <v>22</v>
      </c>
      <c r="M2028">
        <f t="shared" si="62"/>
        <v>99999</v>
      </c>
      <c r="N2028" t="str">
        <f t="shared" si="63"/>
        <v>ago/2024</v>
      </c>
    </row>
    <row r="2029" spans="1:14" x14ac:dyDescent="0.25">
      <c r="A2029" t="s">
        <v>2082</v>
      </c>
      <c r="B2029">
        <v>576</v>
      </c>
      <c r="C2029" t="s">
        <v>24</v>
      </c>
      <c r="D2029" t="s">
        <v>14</v>
      </c>
      <c r="E2029" t="s">
        <v>26</v>
      </c>
      <c r="F2029" t="s">
        <v>21</v>
      </c>
      <c r="G2029" s="16">
        <v>45166.216770833344</v>
      </c>
      <c r="H2029" s="16">
        <v>45191.216770833344</v>
      </c>
      <c r="I2029" s="16">
        <v>45205.216770833344</v>
      </c>
      <c r="J2029" s="16">
        <v>45211.216770833344</v>
      </c>
      <c r="K2029">
        <v>3.5999999999999997E-2</v>
      </c>
      <c r="L2029" t="s">
        <v>28</v>
      </c>
      <c r="M2029">
        <f t="shared" si="62"/>
        <v>45</v>
      </c>
      <c r="N2029" t="str">
        <f t="shared" si="63"/>
        <v>ago/2023</v>
      </c>
    </row>
    <row r="2030" spans="1:14" x14ac:dyDescent="0.25">
      <c r="A2030" t="s">
        <v>2083</v>
      </c>
      <c r="B2030">
        <v>737</v>
      </c>
      <c r="C2030" t="s">
        <v>24</v>
      </c>
      <c r="D2030" t="s">
        <v>25</v>
      </c>
      <c r="E2030" t="s">
        <v>26</v>
      </c>
      <c r="F2030" t="s">
        <v>38</v>
      </c>
      <c r="G2030" s="16">
        <v>45253.237511574072</v>
      </c>
      <c r="H2030" s="16"/>
      <c r="I2030" s="16"/>
      <c r="J2030" s="16"/>
      <c r="K2030">
        <v>0.26</v>
      </c>
      <c r="L2030" t="s">
        <v>89</v>
      </c>
      <c r="M2030">
        <f t="shared" si="62"/>
        <v>99999</v>
      </c>
      <c r="N2030" t="str">
        <f t="shared" si="63"/>
        <v>nov/2023</v>
      </c>
    </row>
    <row r="2031" spans="1:14" x14ac:dyDescent="0.25">
      <c r="A2031" t="s">
        <v>2084</v>
      </c>
      <c r="B2031">
        <v>815</v>
      </c>
      <c r="C2031" t="s">
        <v>74</v>
      </c>
      <c r="D2031" t="s">
        <v>44</v>
      </c>
      <c r="E2031" t="s">
        <v>45</v>
      </c>
      <c r="F2031" t="s">
        <v>21</v>
      </c>
      <c r="G2031" s="16">
        <v>45498.791747685187</v>
      </c>
      <c r="H2031" s="16">
        <v>45504.791747685187</v>
      </c>
      <c r="I2031" s="16">
        <v>45504.791747685187</v>
      </c>
      <c r="J2031" s="16">
        <v>45526.791747685187</v>
      </c>
      <c r="K2031">
        <v>0.52700000000000002</v>
      </c>
      <c r="L2031" t="s">
        <v>106</v>
      </c>
      <c r="M2031">
        <f t="shared" si="62"/>
        <v>28</v>
      </c>
      <c r="N2031" t="str">
        <f t="shared" si="63"/>
        <v>jul/2024</v>
      </c>
    </row>
    <row r="2032" spans="1:14" x14ac:dyDescent="0.25">
      <c r="A2032" t="s">
        <v>2085</v>
      </c>
      <c r="B2032">
        <v>501</v>
      </c>
      <c r="C2032" t="s">
        <v>74</v>
      </c>
      <c r="D2032" t="s">
        <v>49</v>
      </c>
      <c r="E2032" t="s">
        <v>57</v>
      </c>
      <c r="F2032" t="s">
        <v>21</v>
      </c>
      <c r="G2032" s="16">
        <v>45835.575775462959</v>
      </c>
      <c r="H2032" s="16"/>
      <c r="I2032" s="16"/>
      <c r="J2032" s="16"/>
      <c r="K2032">
        <v>2.1999999999999999E-2</v>
      </c>
      <c r="L2032" t="s">
        <v>86</v>
      </c>
      <c r="M2032">
        <f t="shared" si="62"/>
        <v>99999</v>
      </c>
      <c r="N2032" t="str">
        <f t="shared" si="63"/>
        <v>jun/2025</v>
      </c>
    </row>
    <row r="2033" spans="1:14" x14ac:dyDescent="0.25">
      <c r="A2033" t="s">
        <v>2086</v>
      </c>
      <c r="B2033">
        <v>479</v>
      </c>
      <c r="C2033" t="s">
        <v>34</v>
      </c>
      <c r="D2033" t="s">
        <v>14</v>
      </c>
      <c r="E2033" t="s">
        <v>20</v>
      </c>
      <c r="F2033" t="s">
        <v>21</v>
      </c>
      <c r="G2033" s="16">
        <v>45662.49559027778</v>
      </c>
      <c r="H2033" s="16"/>
      <c r="I2033" s="16"/>
      <c r="J2033" s="16"/>
      <c r="K2033">
        <v>0.16300000000000001</v>
      </c>
      <c r="L2033" t="s">
        <v>106</v>
      </c>
      <c r="M2033">
        <f t="shared" si="62"/>
        <v>99999</v>
      </c>
      <c r="N2033" t="str">
        <f t="shared" si="63"/>
        <v>jan/2025</v>
      </c>
    </row>
    <row r="2034" spans="1:14" x14ac:dyDescent="0.25">
      <c r="A2034" t="s">
        <v>2087</v>
      </c>
      <c r="B2034">
        <v>624</v>
      </c>
      <c r="C2034" t="s">
        <v>13</v>
      </c>
      <c r="D2034" t="s">
        <v>49</v>
      </c>
      <c r="E2034" t="s">
        <v>20</v>
      </c>
      <c r="F2034" t="s">
        <v>31</v>
      </c>
      <c r="G2034" s="16">
        <v>45088.490983796299</v>
      </c>
      <c r="H2034" s="16">
        <v>45096.490983796299</v>
      </c>
      <c r="I2034" s="16">
        <v>45098.490983796299</v>
      </c>
      <c r="J2034" s="16"/>
      <c r="K2034">
        <v>0.16600000000000001</v>
      </c>
      <c r="L2034" t="s">
        <v>61</v>
      </c>
      <c r="M2034">
        <f t="shared" si="62"/>
        <v>99999</v>
      </c>
      <c r="N2034" t="str">
        <f t="shared" si="63"/>
        <v>jun/2023</v>
      </c>
    </row>
    <row r="2035" spans="1:14" x14ac:dyDescent="0.25">
      <c r="A2035" t="s">
        <v>2088</v>
      </c>
      <c r="B2035">
        <v>774</v>
      </c>
      <c r="C2035" t="s">
        <v>13</v>
      </c>
      <c r="D2035" t="s">
        <v>14</v>
      </c>
      <c r="E2035" t="s">
        <v>57</v>
      </c>
      <c r="F2035" t="s">
        <v>21</v>
      </c>
      <c r="G2035" s="16">
        <v>45870.328888888893</v>
      </c>
      <c r="H2035" s="16">
        <v>45884.328888888893</v>
      </c>
      <c r="I2035" s="16">
        <v>45905.328888888893</v>
      </c>
      <c r="J2035" s="16">
        <v>45930.328888888893</v>
      </c>
      <c r="K2035">
        <v>0.245</v>
      </c>
      <c r="L2035" t="s">
        <v>41</v>
      </c>
      <c r="M2035">
        <f t="shared" si="62"/>
        <v>60</v>
      </c>
      <c r="N2035" t="str">
        <f t="shared" si="63"/>
        <v>ago/2025</v>
      </c>
    </row>
    <row r="2036" spans="1:14" x14ac:dyDescent="0.25">
      <c r="A2036" t="s">
        <v>2089</v>
      </c>
      <c r="B2036">
        <v>699</v>
      </c>
      <c r="C2036" t="s">
        <v>13</v>
      </c>
      <c r="D2036" t="s">
        <v>30</v>
      </c>
      <c r="E2036" t="s">
        <v>57</v>
      </c>
      <c r="F2036" t="s">
        <v>38</v>
      </c>
      <c r="G2036" s="16">
        <v>45531.602858796286</v>
      </c>
      <c r="H2036" s="16">
        <v>45536.602858796286</v>
      </c>
      <c r="I2036" s="16"/>
      <c r="J2036" s="16"/>
      <c r="K2036">
        <v>0.13900000000000001</v>
      </c>
      <c r="L2036" t="s">
        <v>22</v>
      </c>
      <c r="M2036">
        <f t="shared" si="62"/>
        <v>99999</v>
      </c>
      <c r="N2036" t="str">
        <f t="shared" si="63"/>
        <v>ago/2024</v>
      </c>
    </row>
    <row r="2037" spans="1:14" x14ac:dyDescent="0.25">
      <c r="A2037" t="s">
        <v>2090</v>
      </c>
      <c r="B2037">
        <v>516</v>
      </c>
      <c r="C2037" t="s">
        <v>34</v>
      </c>
      <c r="D2037" t="s">
        <v>30</v>
      </c>
      <c r="E2037" t="s">
        <v>15</v>
      </c>
      <c r="F2037" t="s">
        <v>16</v>
      </c>
      <c r="G2037" s="16">
        <v>45332.207141203697</v>
      </c>
      <c r="H2037" s="16">
        <v>45345.207141203697</v>
      </c>
      <c r="I2037" s="16">
        <v>45350.207141203697</v>
      </c>
      <c r="J2037" s="16"/>
      <c r="K2037">
        <v>0.32900000000000001</v>
      </c>
      <c r="L2037" t="s">
        <v>32</v>
      </c>
      <c r="M2037">
        <f t="shared" si="62"/>
        <v>99999</v>
      </c>
      <c r="N2037" t="str">
        <f t="shared" si="63"/>
        <v>fev/2024</v>
      </c>
    </row>
    <row r="2038" spans="1:14" x14ac:dyDescent="0.25">
      <c r="A2038" t="s">
        <v>2091</v>
      </c>
      <c r="B2038">
        <v>752</v>
      </c>
      <c r="C2038" t="s">
        <v>24</v>
      </c>
      <c r="D2038" t="s">
        <v>14</v>
      </c>
      <c r="E2038" t="s">
        <v>57</v>
      </c>
      <c r="F2038" t="s">
        <v>21</v>
      </c>
      <c r="G2038" s="16">
        <v>45849.341273148151</v>
      </c>
      <c r="H2038" s="16"/>
      <c r="I2038" s="16"/>
      <c r="J2038" s="16"/>
      <c r="K2038">
        <v>0.23300000000000001</v>
      </c>
      <c r="L2038" t="s">
        <v>89</v>
      </c>
      <c r="M2038">
        <f t="shared" si="62"/>
        <v>99999</v>
      </c>
      <c r="N2038" t="str">
        <f t="shared" si="63"/>
        <v>jul/2025</v>
      </c>
    </row>
    <row r="2039" spans="1:14" x14ac:dyDescent="0.25">
      <c r="A2039" t="s">
        <v>2092</v>
      </c>
      <c r="B2039">
        <v>703</v>
      </c>
      <c r="C2039" t="s">
        <v>74</v>
      </c>
      <c r="D2039" t="s">
        <v>79</v>
      </c>
      <c r="E2039" t="s">
        <v>15</v>
      </c>
      <c r="F2039" t="s">
        <v>21</v>
      </c>
      <c r="G2039" s="16">
        <v>45618.139189814807</v>
      </c>
      <c r="H2039" s="16">
        <v>45636.139189814807</v>
      </c>
      <c r="I2039" s="16"/>
      <c r="J2039" s="16"/>
      <c r="K2039">
        <v>0.16200000000000001</v>
      </c>
      <c r="L2039" t="s">
        <v>41</v>
      </c>
      <c r="M2039">
        <f t="shared" si="62"/>
        <v>99999</v>
      </c>
      <c r="N2039" t="str">
        <f t="shared" si="63"/>
        <v>nov/2024</v>
      </c>
    </row>
    <row r="2040" spans="1:14" x14ac:dyDescent="0.25">
      <c r="A2040" t="s">
        <v>2093</v>
      </c>
      <c r="B2040">
        <v>539</v>
      </c>
      <c r="C2040" t="s">
        <v>74</v>
      </c>
      <c r="D2040" t="s">
        <v>14</v>
      </c>
      <c r="E2040" t="s">
        <v>45</v>
      </c>
      <c r="F2040" t="s">
        <v>16</v>
      </c>
      <c r="G2040" s="16">
        <v>45055.451990740738</v>
      </c>
      <c r="H2040" s="16">
        <v>45059.451990740738</v>
      </c>
      <c r="I2040" s="16"/>
      <c r="J2040" s="16"/>
      <c r="K2040">
        <v>0.16500000000000001</v>
      </c>
      <c r="L2040" t="s">
        <v>54</v>
      </c>
      <c r="M2040">
        <f t="shared" si="62"/>
        <v>99999</v>
      </c>
      <c r="N2040" t="str">
        <f t="shared" si="63"/>
        <v>mai/2023</v>
      </c>
    </row>
    <row r="2041" spans="1:14" x14ac:dyDescent="0.25">
      <c r="A2041" t="s">
        <v>2094</v>
      </c>
      <c r="B2041">
        <v>485</v>
      </c>
      <c r="C2041" t="s">
        <v>24</v>
      </c>
      <c r="D2041" t="s">
        <v>25</v>
      </c>
      <c r="E2041" t="s">
        <v>15</v>
      </c>
      <c r="F2041" t="s">
        <v>31</v>
      </c>
      <c r="G2041" s="16">
        <v>45317.813217592593</v>
      </c>
      <c r="H2041" s="16">
        <v>45334.813217592593</v>
      </c>
      <c r="I2041" s="16">
        <v>45340.813217592593</v>
      </c>
      <c r="J2041" s="16">
        <v>45361.813217592593</v>
      </c>
      <c r="K2041">
        <v>8.5000000000000006E-2</v>
      </c>
      <c r="L2041" t="s">
        <v>22</v>
      </c>
      <c r="M2041">
        <f t="shared" si="62"/>
        <v>44</v>
      </c>
      <c r="N2041" t="str">
        <f t="shared" si="63"/>
        <v>jan/2024</v>
      </c>
    </row>
    <row r="2042" spans="1:14" x14ac:dyDescent="0.25">
      <c r="A2042" t="s">
        <v>2095</v>
      </c>
      <c r="B2042">
        <v>347</v>
      </c>
      <c r="C2042" t="s">
        <v>34</v>
      </c>
      <c r="D2042" t="s">
        <v>44</v>
      </c>
      <c r="E2042" t="s">
        <v>15</v>
      </c>
      <c r="F2042" t="s">
        <v>16</v>
      </c>
      <c r="G2042" s="16">
        <v>45572.498020833344</v>
      </c>
      <c r="H2042" s="16"/>
      <c r="I2042" s="16"/>
      <c r="J2042" s="16"/>
      <c r="K2042">
        <v>0.154</v>
      </c>
      <c r="L2042" t="s">
        <v>89</v>
      </c>
      <c r="M2042">
        <f t="shared" si="62"/>
        <v>99999</v>
      </c>
      <c r="N2042" t="str">
        <f t="shared" si="63"/>
        <v>out/2024</v>
      </c>
    </row>
    <row r="2043" spans="1:14" x14ac:dyDescent="0.25">
      <c r="A2043" t="s">
        <v>2096</v>
      </c>
      <c r="B2043">
        <v>685</v>
      </c>
      <c r="C2043" t="s">
        <v>74</v>
      </c>
      <c r="D2043" t="s">
        <v>49</v>
      </c>
      <c r="E2043" t="s">
        <v>15</v>
      </c>
      <c r="F2043" t="s">
        <v>21</v>
      </c>
      <c r="G2043" s="16">
        <v>45259.505057870367</v>
      </c>
      <c r="H2043" s="16"/>
      <c r="I2043" s="16"/>
      <c r="J2043" s="16"/>
      <c r="K2043">
        <v>0.02</v>
      </c>
      <c r="L2043" t="s">
        <v>89</v>
      </c>
      <c r="M2043">
        <f t="shared" si="62"/>
        <v>99999</v>
      </c>
      <c r="N2043" t="str">
        <f t="shared" si="63"/>
        <v>nov/2023</v>
      </c>
    </row>
    <row r="2044" spans="1:14" x14ac:dyDescent="0.25">
      <c r="A2044" t="s">
        <v>2097</v>
      </c>
      <c r="B2044">
        <v>507</v>
      </c>
      <c r="C2044" t="s">
        <v>34</v>
      </c>
      <c r="D2044" t="s">
        <v>49</v>
      </c>
      <c r="E2044" t="s">
        <v>15</v>
      </c>
      <c r="F2044" t="s">
        <v>27</v>
      </c>
      <c r="G2044" s="16">
        <v>45681.361712962957</v>
      </c>
      <c r="H2044" s="16">
        <v>45701.361712962957</v>
      </c>
      <c r="I2044" s="16">
        <v>45719.361712962957</v>
      </c>
      <c r="J2044" s="16">
        <v>45740.361712962957</v>
      </c>
      <c r="K2044">
        <v>0.255</v>
      </c>
      <c r="L2044" t="s">
        <v>52</v>
      </c>
      <c r="M2044">
        <f t="shared" si="62"/>
        <v>59</v>
      </c>
      <c r="N2044" t="str">
        <f t="shared" si="63"/>
        <v>jan/2025</v>
      </c>
    </row>
    <row r="2045" spans="1:14" x14ac:dyDescent="0.25">
      <c r="A2045" t="s">
        <v>2098</v>
      </c>
      <c r="B2045">
        <v>456</v>
      </c>
      <c r="C2045" t="s">
        <v>24</v>
      </c>
      <c r="D2045" t="s">
        <v>14</v>
      </c>
      <c r="E2045" t="s">
        <v>15</v>
      </c>
      <c r="F2045" t="s">
        <v>21</v>
      </c>
      <c r="G2045" s="16">
        <v>45384.655798611107</v>
      </c>
      <c r="H2045" s="16">
        <v>45392.655798611107</v>
      </c>
      <c r="I2045" s="16">
        <v>45396.655798611107</v>
      </c>
      <c r="J2045" s="16">
        <v>45430.655798611107</v>
      </c>
      <c r="K2045">
        <v>0.54600000000000004</v>
      </c>
      <c r="L2045" t="s">
        <v>66</v>
      </c>
      <c r="M2045">
        <f t="shared" si="62"/>
        <v>46</v>
      </c>
      <c r="N2045" t="str">
        <f t="shared" si="63"/>
        <v>abr/2024</v>
      </c>
    </row>
    <row r="2046" spans="1:14" x14ac:dyDescent="0.25">
      <c r="A2046" t="s">
        <v>2099</v>
      </c>
      <c r="B2046">
        <v>524</v>
      </c>
      <c r="C2046" t="s">
        <v>34</v>
      </c>
      <c r="D2046" t="s">
        <v>44</v>
      </c>
      <c r="E2046" t="s">
        <v>15</v>
      </c>
      <c r="F2046" t="s">
        <v>27</v>
      </c>
      <c r="G2046" s="16">
        <v>45390.785277777781</v>
      </c>
      <c r="H2046" s="16"/>
      <c r="I2046" s="16"/>
      <c r="J2046" s="16"/>
      <c r="K2046">
        <v>0.432</v>
      </c>
      <c r="L2046" t="s">
        <v>41</v>
      </c>
      <c r="M2046">
        <f t="shared" si="62"/>
        <v>99999</v>
      </c>
      <c r="N2046" t="str">
        <f t="shared" si="63"/>
        <v>abr/2024</v>
      </c>
    </row>
    <row r="2047" spans="1:14" x14ac:dyDescent="0.25">
      <c r="A2047" t="s">
        <v>2100</v>
      </c>
      <c r="B2047">
        <v>443</v>
      </c>
      <c r="C2047" t="s">
        <v>48</v>
      </c>
      <c r="D2047" t="s">
        <v>30</v>
      </c>
      <c r="E2047" t="s">
        <v>57</v>
      </c>
      <c r="F2047" t="s">
        <v>27</v>
      </c>
      <c r="G2047" s="16">
        <v>45548.072881944441</v>
      </c>
      <c r="H2047" s="16"/>
      <c r="I2047" s="16"/>
      <c r="J2047" s="16"/>
      <c r="K2047">
        <v>0.68600000000000005</v>
      </c>
      <c r="L2047" t="s">
        <v>69</v>
      </c>
      <c r="M2047">
        <f t="shared" si="62"/>
        <v>99999</v>
      </c>
      <c r="N2047" t="str">
        <f t="shared" si="63"/>
        <v>set/2024</v>
      </c>
    </row>
    <row r="2048" spans="1:14" x14ac:dyDescent="0.25">
      <c r="A2048" t="s">
        <v>2101</v>
      </c>
      <c r="B2048">
        <v>718</v>
      </c>
      <c r="C2048" t="s">
        <v>24</v>
      </c>
      <c r="D2048" t="s">
        <v>19</v>
      </c>
      <c r="E2048" t="s">
        <v>57</v>
      </c>
      <c r="F2048" t="s">
        <v>38</v>
      </c>
      <c r="G2048" s="16">
        <v>45783.557141203702</v>
      </c>
      <c r="H2048" s="16">
        <v>45797.557141203702</v>
      </c>
      <c r="I2048" s="16">
        <v>45812.557141203702</v>
      </c>
      <c r="J2048" s="16"/>
      <c r="K2048">
        <v>0.183</v>
      </c>
      <c r="L2048" t="s">
        <v>106</v>
      </c>
      <c r="M2048">
        <f t="shared" si="62"/>
        <v>99999</v>
      </c>
      <c r="N2048" t="str">
        <f t="shared" si="63"/>
        <v>mai/2025</v>
      </c>
    </row>
    <row r="2049" spans="1:14" x14ac:dyDescent="0.25">
      <c r="A2049" t="s">
        <v>2102</v>
      </c>
      <c r="B2049">
        <v>410</v>
      </c>
      <c r="C2049" t="s">
        <v>13</v>
      </c>
      <c r="D2049" t="s">
        <v>130</v>
      </c>
      <c r="E2049" t="s">
        <v>45</v>
      </c>
      <c r="F2049" t="s">
        <v>38</v>
      </c>
      <c r="G2049" s="16">
        <v>45847.805451388893</v>
      </c>
      <c r="H2049" s="16">
        <v>45850.805451388893</v>
      </c>
      <c r="I2049" s="16"/>
      <c r="J2049" s="16"/>
      <c r="K2049">
        <v>0.26500000000000001</v>
      </c>
      <c r="L2049" t="s">
        <v>41</v>
      </c>
      <c r="M2049">
        <f t="shared" si="62"/>
        <v>99999</v>
      </c>
      <c r="N2049" t="str">
        <f t="shared" si="63"/>
        <v>jul/2025</v>
      </c>
    </row>
    <row r="2050" spans="1:14" x14ac:dyDescent="0.25">
      <c r="A2050" t="s">
        <v>2103</v>
      </c>
      <c r="B2050">
        <v>764</v>
      </c>
      <c r="C2050" t="s">
        <v>48</v>
      </c>
      <c r="D2050" t="s">
        <v>14</v>
      </c>
      <c r="E2050" t="s">
        <v>57</v>
      </c>
      <c r="F2050" t="s">
        <v>16</v>
      </c>
      <c r="G2050" s="16">
        <v>45164.539178240739</v>
      </c>
      <c r="H2050" s="16">
        <v>45166.539178240739</v>
      </c>
      <c r="I2050" s="16"/>
      <c r="J2050" s="16"/>
      <c r="K2050">
        <v>0.19700000000000001</v>
      </c>
      <c r="L2050" t="s">
        <v>17</v>
      </c>
      <c r="M2050">
        <f t="shared" si="62"/>
        <v>99999</v>
      </c>
      <c r="N2050" t="str">
        <f t="shared" si="63"/>
        <v>ago/2023</v>
      </c>
    </row>
    <row r="2051" spans="1:14" x14ac:dyDescent="0.25">
      <c r="A2051" t="s">
        <v>2104</v>
      </c>
      <c r="B2051">
        <v>431</v>
      </c>
      <c r="C2051" t="s">
        <v>34</v>
      </c>
      <c r="D2051" t="s">
        <v>44</v>
      </c>
      <c r="E2051" t="s">
        <v>45</v>
      </c>
      <c r="F2051" t="s">
        <v>21</v>
      </c>
      <c r="G2051" s="16">
        <v>45773.193981481483</v>
      </c>
      <c r="H2051" s="16">
        <v>45779.193981481483</v>
      </c>
      <c r="I2051" s="16">
        <v>45797.193981481483</v>
      </c>
      <c r="J2051" s="16"/>
      <c r="K2051">
        <v>0.23499999999999999</v>
      </c>
      <c r="L2051" t="s">
        <v>32</v>
      </c>
      <c r="M2051">
        <f t="shared" ref="M2051:M2114" si="64">IF(_xlfn.DAYS(J2051,G2051) &gt; 0, _xlfn.DAYS(J2051,G2051), 99999)</f>
        <v>99999</v>
      </c>
      <c r="N2051" t="str">
        <f t="shared" ref="N2051:N2114" si="65">TEXT(G2051, "mmm/aaaa")</f>
        <v>abr/2025</v>
      </c>
    </row>
    <row r="2052" spans="1:14" x14ac:dyDescent="0.25">
      <c r="A2052" t="s">
        <v>2105</v>
      </c>
      <c r="B2052">
        <v>633</v>
      </c>
      <c r="C2052" t="s">
        <v>24</v>
      </c>
      <c r="D2052" t="s">
        <v>49</v>
      </c>
      <c r="E2052" t="s">
        <v>20</v>
      </c>
      <c r="F2052" t="s">
        <v>38</v>
      </c>
      <c r="G2052" s="16">
        <v>45918.456562500003</v>
      </c>
      <c r="H2052" s="16">
        <v>45947.456562500003</v>
      </c>
      <c r="I2052" s="16"/>
      <c r="J2052" s="16"/>
      <c r="K2052">
        <v>0.14899999999999999</v>
      </c>
      <c r="L2052" t="s">
        <v>35</v>
      </c>
      <c r="M2052">
        <f t="shared" si="64"/>
        <v>99999</v>
      </c>
      <c r="N2052" t="str">
        <f t="shared" si="65"/>
        <v>set/2025</v>
      </c>
    </row>
    <row r="2053" spans="1:14" x14ac:dyDescent="0.25">
      <c r="A2053" t="s">
        <v>2106</v>
      </c>
      <c r="B2053">
        <v>374</v>
      </c>
      <c r="C2053" t="s">
        <v>13</v>
      </c>
      <c r="D2053" t="s">
        <v>30</v>
      </c>
      <c r="E2053" t="s">
        <v>26</v>
      </c>
      <c r="F2053" t="s">
        <v>27</v>
      </c>
      <c r="G2053" s="16">
        <v>45407.766840277778</v>
      </c>
      <c r="H2053" s="16"/>
      <c r="I2053" s="16"/>
      <c r="J2053" s="16"/>
      <c r="K2053">
        <v>0.17499999999999999</v>
      </c>
      <c r="L2053" t="s">
        <v>22</v>
      </c>
      <c r="M2053">
        <f t="shared" si="64"/>
        <v>99999</v>
      </c>
      <c r="N2053" t="str">
        <f t="shared" si="65"/>
        <v>abr/2024</v>
      </c>
    </row>
    <row r="2054" spans="1:14" x14ac:dyDescent="0.25">
      <c r="A2054" t="s">
        <v>2107</v>
      </c>
      <c r="B2054">
        <v>711</v>
      </c>
      <c r="C2054" t="s">
        <v>13</v>
      </c>
      <c r="D2054" t="s">
        <v>79</v>
      </c>
      <c r="E2054" t="s">
        <v>26</v>
      </c>
      <c r="F2054" t="s">
        <v>21</v>
      </c>
      <c r="G2054" s="16">
        <v>45827.778067129628</v>
      </c>
      <c r="H2054" s="16">
        <v>45851.778067129628</v>
      </c>
      <c r="I2054" s="16">
        <v>45864.778067129628</v>
      </c>
      <c r="J2054" s="16">
        <v>45865.778067129628</v>
      </c>
      <c r="K2054">
        <v>0.34</v>
      </c>
      <c r="L2054" t="s">
        <v>22</v>
      </c>
      <c r="M2054">
        <f t="shared" si="64"/>
        <v>38</v>
      </c>
      <c r="N2054" t="str">
        <f t="shared" si="65"/>
        <v>jun/2025</v>
      </c>
    </row>
    <row r="2055" spans="1:14" x14ac:dyDescent="0.25">
      <c r="A2055" t="s">
        <v>2108</v>
      </c>
      <c r="B2055">
        <v>818</v>
      </c>
      <c r="C2055" t="s">
        <v>74</v>
      </c>
      <c r="D2055" t="s">
        <v>14</v>
      </c>
      <c r="E2055" t="s">
        <v>57</v>
      </c>
      <c r="F2055" t="s">
        <v>27</v>
      </c>
      <c r="G2055" s="16">
        <v>45207.614374999997</v>
      </c>
      <c r="H2055" s="16"/>
      <c r="I2055" s="16"/>
      <c r="J2055" s="16"/>
      <c r="K2055">
        <v>0.56999999999999995</v>
      </c>
      <c r="L2055" t="s">
        <v>86</v>
      </c>
      <c r="M2055">
        <f t="shared" si="64"/>
        <v>99999</v>
      </c>
      <c r="N2055" t="str">
        <f t="shared" si="65"/>
        <v>out/2023</v>
      </c>
    </row>
    <row r="2056" spans="1:14" x14ac:dyDescent="0.25">
      <c r="A2056" t="s">
        <v>2109</v>
      </c>
      <c r="B2056">
        <v>335</v>
      </c>
      <c r="C2056" t="s">
        <v>34</v>
      </c>
      <c r="D2056" t="s">
        <v>44</v>
      </c>
      <c r="E2056" t="s">
        <v>15</v>
      </c>
      <c r="F2056" t="s">
        <v>31</v>
      </c>
      <c r="G2056" s="16">
        <v>45583.576562499999</v>
      </c>
      <c r="H2056" s="16">
        <v>45605.576562499999</v>
      </c>
      <c r="I2056" s="16">
        <v>45605.576562499999</v>
      </c>
      <c r="J2056" s="16"/>
      <c r="K2056">
        <v>0.252</v>
      </c>
      <c r="L2056" t="s">
        <v>22</v>
      </c>
      <c r="M2056">
        <f t="shared" si="64"/>
        <v>99999</v>
      </c>
      <c r="N2056" t="str">
        <f t="shared" si="65"/>
        <v>out/2024</v>
      </c>
    </row>
    <row r="2057" spans="1:14" x14ac:dyDescent="0.25">
      <c r="A2057" t="s">
        <v>2110</v>
      </c>
      <c r="B2057">
        <v>522</v>
      </c>
      <c r="C2057" t="s">
        <v>48</v>
      </c>
      <c r="D2057" t="s">
        <v>49</v>
      </c>
      <c r="E2057" t="s">
        <v>15</v>
      </c>
      <c r="F2057" t="s">
        <v>16</v>
      </c>
      <c r="G2057" s="16">
        <v>45429.785393518519</v>
      </c>
      <c r="H2057" s="16"/>
      <c r="I2057" s="16"/>
      <c r="J2057" s="16"/>
      <c r="K2057">
        <v>0.26700000000000002</v>
      </c>
      <c r="L2057" t="s">
        <v>106</v>
      </c>
      <c r="M2057">
        <f t="shared" si="64"/>
        <v>99999</v>
      </c>
      <c r="N2057" t="str">
        <f t="shared" si="65"/>
        <v>mai/2024</v>
      </c>
    </row>
    <row r="2058" spans="1:14" x14ac:dyDescent="0.25">
      <c r="A2058" t="s">
        <v>2111</v>
      </c>
      <c r="B2058">
        <v>829</v>
      </c>
      <c r="C2058" t="s">
        <v>74</v>
      </c>
      <c r="D2058" t="s">
        <v>14</v>
      </c>
      <c r="E2058" t="s">
        <v>45</v>
      </c>
      <c r="F2058" t="s">
        <v>21</v>
      </c>
      <c r="G2058" s="16">
        <v>45296.061886574083</v>
      </c>
      <c r="H2058" s="16"/>
      <c r="I2058" s="16"/>
      <c r="J2058" s="16"/>
      <c r="K2058">
        <v>0.318</v>
      </c>
      <c r="L2058" t="s">
        <v>41</v>
      </c>
      <c r="M2058">
        <f t="shared" si="64"/>
        <v>99999</v>
      </c>
      <c r="N2058" t="str">
        <f t="shared" si="65"/>
        <v>jan/2024</v>
      </c>
    </row>
    <row r="2059" spans="1:14" x14ac:dyDescent="0.25">
      <c r="A2059" t="s">
        <v>2112</v>
      </c>
      <c r="B2059">
        <v>540</v>
      </c>
      <c r="C2059" t="s">
        <v>13</v>
      </c>
      <c r="D2059" t="s">
        <v>49</v>
      </c>
      <c r="E2059" t="s">
        <v>15</v>
      </c>
      <c r="F2059" t="s">
        <v>21</v>
      </c>
      <c r="G2059" s="16">
        <v>45796.345868055563</v>
      </c>
      <c r="H2059" s="16">
        <v>45804.345868055563</v>
      </c>
      <c r="I2059" s="16">
        <v>45809.345868055563</v>
      </c>
      <c r="J2059" s="16">
        <v>45830.345868055563</v>
      </c>
      <c r="K2059">
        <v>0.45700000000000002</v>
      </c>
      <c r="L2059" t="s">
        <v>17</v>
      </c>
      <c r="M2059">
        <f t="shared" si="64"/>
        <v>34</v>
      </c>
      <c r="N2059" t="str">
        <f t="shared" si="65"/>
        <v>mai/2025</v>
      </c>
    </row>
    <row r="2060" spans="1:14" x14ac:dyDescent="0.25">
      <c r="A2060" t="s">
        <v>2113</v>
      </c>
      <c r="B2060">
        <v>433</v>
      </c>
      <c r="C2060" t="s">
        <v>24</v>
      </c>
      <c r="D2060" t="s">
        <v>14</v>
      </c>
      <c r="E2060" t="s">
        <v>26</v>
      </c>
      <c r="F2060" t="s">
        <v>27</v>
      </c>
      <c r="G2060" s="16">
        <v>45681.336736111109</v>
      </c>
      <c r="H2060" s="16">
        <v>45699.336736111109</v>
      </c>
      <c r="I2060" s="16">
        <v>45727.336736111109</v>
      </c>
      <c r="J2060" s="16">
        <v>45732.336736111109</v>
      </c>
      <c r="K2060">
        <v>0.21</v>
      </c>
      <c r="L2060" t="s">
        <v>71</v>
      </c>
      <c r="M2060">
        <f t="shared" si="64"/>
        <v>51</v>
      </c>
      <c r="N2060" t="str">
        <f t="shared" si="65"/>
        <v>jan/2025</v>
      </c>
    </row>
    <row r="2061" spans="1:14" x14ac:dyDescent="0.25">
      <c r="A2061" t="s">
        <v>2114</v>
      </c>
      <c r="B2061">
        <v>690</v>
      </c>
      <c r="C2061" t="s">
        <v>24</v>
      </c>
      <c r="D2061" t="s">
        <v>44</v>
      </c>
      <c r="E2061" t="s">
        <v>15</v>
      </c>
      <c r="F2061" t="s">
        <v>21</v>
      </c>
      <c r="G2061" s="16">
        <v>45488.72084490741</v>
      </c>
      <c r="H2061" s="16"/>
      <c r="I2061" s="16"/>
      <c r="J2061" s="16"/>
      <c r="K2061">
        <v>0.24099999999999999</v>
      </c>
      <c r="L2061" t="s">
        <v>66</v>
      </c>
      <c r="M2061">
        <f t="shared" si="64"/>
        <v>99999</v>
      </c>
      <c r="N2061" t="str">
        <f t="shared" si="65"/>
        <v>jul/2024</v>
      </c>
    </row>
    <row r="2062" spans="1:14" x14ac:dyDescent="0.25">
      <c r="A2062" t="s">
        <v>2115</v>
      </c>
      <c r="B2062">
        <v>401</v>
      </c>
      <c r="C2062" t="s">
        <v>34</v>
      </c>
      <c r="D2062" t="s">
        <v>49</v>
      </c>
      <c r="E2062" t="s">
        <v>57</v>
      </c>
      <c r="F2062" t="s">
        <v>31</v>
      </c>
      <c r="G2062" s="16">
        <v>45015.748344907413</v>
      </c>
      <c r="H2062" s="16">
        <v>45018.748344907413</v>
      </c>
      <c r="I2062" s="16">
        <v>45024.748344907413</v>
      </c>
      <c r="J2062" s="16"/>
      <c r="K2062">
        <v>0.17399999999999999</v>
      </c>
      <c r="L2062" t="s">
        <v>32</v>
      </c>
      <c r="M2062">
        <f t="shared" si="64"/>
        <v>99999</v>
      </c>
      <c r="N2062" t="str">
        <f t="shared" si="65"/>
        <v>mar/2023</v>
      </c>
    </row>
    <row r="2063" spans="1:14" x14ac:dyDescent="0.25">
      <c r="A2063" t="s">
        <v>2116</v>
      </c>
      <c r="B2063">
        <v>797</v>
      </c>
      <c r="C2063" t="s">
        <v>34</v>
      </c>
      <c r="D2063" t="s">
        <v>44</v>
      </c>
      <c r="E2063" t="s">
        <v>20</v>
      </c>
      <c r="F2063" t="s">
        <v>16</v>
      </c>
      <c r="G2063" s="16">
        <v>45754.980949074074</v>
      </c>
      <c r="H2063" s="16">
        <v>45772.980949074074</v>
      </c>
      <c r="I2063" s="16">
        <v>45802.980949074074</v>
      </c>
      <c r="J2063" s="16">
        <v>45831.980949074074</v>
      </c>
      <c r="K2063">
        <v>0.221</v>
      </c>
      <c r="L2063" t="s">
        <v>61</v>
      </c>
      <c r="M2063">
        <f t="shared" si="64"/>
        <v>77</v>
      </c>
      <c r="N2063" t="str">
        <f t="shared" si="65"/>
        <v>abr/2025</v>
      </c>
    </row>
    <row r="2064" spans="1:14" x14ac:dyDescent="0.25">
      <c r="A2064" t="s">
        <v>2117</v>
      </c>
      <c r="B2064">
        <v>810</v>
      </c>
      <c r="C2064" t="s">
        <v>13</v>
      </c>
      <c r="D2064" t="s">
        <v>14</v>
      </c>
      <c r="E2064" t="s">
        <v>15</v>
      </c>
      <c r="F2064" t="s">
        <v>21</v>
      </c>
      <c r="G2064" s="16">
        <v>45636.25</v>
      </c>
      <c r="H2064" s="16">
        <v>45662.25</v>
      </c>
      <c r="I2064" s="16"/>
      <c r="J2064" s="16"/>
      <c r="K2064">
        <v>0.79400000000000004</v>
      </c>
      <c r="L2064" t="s">
        <v>61</v>
      </c>
      <c r="M2064">
        <f t="shared" si="64"/>
        <v>99999</v>
      </c>
      <c r="N2064" t="str">
        <f t="shared" si="65"/>
        <v>dez/2024</v>
      </c>
    </row>
    <row r="2065" spans="1:14" x14ac:dyDescent="0.25">
      <c r="A2065" t="s">
        <v>2118</v>
      </c>
      <c r="B2065">
        <v>836</v>
      </c>
      <c r="C2065" t="s">
        <v>24</v>
      </c>
      <c r="D2065" t="s">
        <v>130</v>
      </c>
      <c r="E2065" t="s">
        <v>15</v>
      </c>
      <c r="F2065" t="s">
        <v>31</v>
      </c>
      <c r="G2065" s="16">
        <v>45806.613958333342</v>
      </c>
      <c r="H2065" s="16"/>
      <c r="I2065" s="16"/>
      <c r="J2065" s="16"/>
      <c r="K2065">
        <v>0.32100000000000001</v>
      </c>
      <c r="L2065" t="s">
        <v>17</v>
      </c>
      <c r="M2065">
        <f t="shared" si="64"/>
        <v>99999</v>
      </c>
      <c r="N2065" t="str">
        <f t="shared" si="65"/>
        <v>mai/2025</v>
      </c>
    </row>
    <row r="2066" spans="1:14" x14ac:dyDescent="0.25">
      <c r="A2066" t="s">
        <v>2119</v>
      </c>
      <c r="B2066">
        <v>844</v>
      </c>
      <c r="C2066" t="s">
        <v>13</v>
      </c>
      <c r="D2066" t="s">
        <v>79</v>
      </c>
      <c r="E2066" t="s">
        <v>15</v>
      </c>
      <c r="F2066" t="s">
        <v>21</v>
      </c>
      <c r="G2066" s="16">
        <v>45511.80201388889</v>
      </c>
      <c r="H2066" s="16">
        <v>45534.80201388889</v>
      </c>
      <c r="I2066" s="16">
        <v>45555.80201388889</v>
      </c>
      <c r="J2066" s="16">
        <v>45564.80201388889</v>
      </c>
      <c r="K2066">
        <v>0.42099999999999999</v>
      </c>
      <c r="L2066" t="s">
        <v>22</v>
      </c>
      <c r="M2066">
        <f t="shared" si="64"/>
        <v>53</v>
      </c>
      <c r="N2066" t="str">
        <f t="shared" si="65"/>
        <v>ago/2024</v>
      </c>
    </row>
    <row r="2067" spans="1:14" x14ac:dyDescent="0.25">
      <c r="A2067" t="s">
        <v>2120</v>
      </c>
      <c r="B2067">
        <v>642</v>
      </c>
      <c r="C2067" t="s">
        <v>24</v>
      </c>
      <c r="D2067" t="s">
        <v>79</v>
      </c>
      <c r="E2067" t="s">
        <v>45</v>
      </c>
      <c r="F2067" t="s">
        <v>38</v>
      </c>
      <c r="G2067" s="16">
        <v>45746.50277777778</v>
      </c>
      <c r="H2067" s="16"/>
      <c r="I2067" s="16"/>
      <c r="J2067" s="16"/>
      <c r="K2067">
        <v>0.68400000000000005</v>
      </c>
      <c r="L2067" t="s">
        <v>86</v>
      </c>
      <c r="M2067">
        <f t="shared" si="64"/>
        <v>99999</v>
      </c>
      <c r="N2067" t="str">
        <f t="shared" si="65"/>
        <v>mar/2025</v>
      </c>
    </row>
    <row r="2068" spans="1:14" x14ac:dyDescent="0.25">
      <c r="A2068" t="s">
        <v>2121</v>
      </c>
      <c r="B2068">
        <v>305</v>
      </c>
      <c r="C2068" t="s">
        <v>24</v>
      </c>
      <c r="D2068" t="s">
        <v>130</v>
      </c>
      <c r="E2068" t="s">
        <v>15</v>
      </c>
      <c r="F2068" t="s">
        <v>21</v>
      </c>
      <c r="G2068" s="16">
        <v>45827.935949074083</v>
      </c>
      <c r="H2068" s="16">
        <v>45848.935949074083</v>
      </c>
      <c r="I2068" s="16">
        <v>45861.935949074083</v>
      </c>
      <c r="J2068" s="16">
        <v>45862.935949074083</v>
      </c>
      <c r="K2068">
        <v>0.45600000000000002</v>
      </c>
      <c r="L2068" t="s">
        <v>64</v>
      </c>
      <c r="M2068">
        <f t="shared" si="64"/>
        <v>35</v>
      </c>
      <c r="N2068" t="str">
        <f t="shared" si="65"/>
        <v>jun/2025</v>
      </c>
    </row>
    <row r="2069" spans="1:14" x14ac:dyDescent="0.25">
      <c r="A2069" t="s">
        <v>2122</v>
      </c>
      <c r="B2069">
        <v>493</v>
      </c>
      <c r="C2069" t="s">
        <v>13</v>
      </c>
      <c r="D2069" t="s">
        <v>14</v>
      </c>
      <c r="E2069" t="s">
        <v>26</v>
      </c>
      <c r="F2069" t="s">
        <v>31</v>
      </c>
      <c r="G2069" s="16">
        <v>45873.835196759261</v>
      </c>
      <c r="H2069" s="16"/>
      <c r="I2069" s="16"/>
      <c r="J2069" s="16"/>
      <c r="K2069">
        <v>0.32800000000000001</v>
      </c>
      <c r="L2069" t="s">
        <v>39</v>
      </c>
      <c r="M2069">
        <f t="shared" si="64"/>
        <v>99999</v>
      </c>
      <c r="N2069" t="str">
        <f t="shared" si="65"/>
        <v>ago/2025</v>
      </c>
    </row>
    <row r="2070" spans="1:14" x14ac:dyDescent="0.25">
      <c r="A2070" t="s">
        <v>2123</v>
      </c>
      <c r="B2070">
        <v>436</v>
      </c>
      <c r="C2070" t="s">
        <v>13</v>
      </c>
      <c r="D2070" t="s">
        <v>14</v>
      </c>
      <c r="E2070" t="s">
        <v>15</v>
      </c>
      <c r="F2070" t="s">
        <v>16</v>
      </c>
      <c r="G2070" s="16">
        <v>45132.898148148153</v>
      </c>
      <c r="H2070" s="16">
        <v>45161.898148148153</v>
      </c>
      <c r="I2070" s="16">
        <v>45173.898148148153</v>
      </c>
      <c r="J2070" s="16"/>
      <c r="K2070">
        <v>0.222</v>
      </c>
      <c r="L2070" t="s">
        <v>46</v>
      </c>
      <c r="M2070">
        <f t="shared" si="64"/>
        <v>99999</v>
      </c>
      <c r="N2070" t="str">
        <f t="shared" si="65"/>
        <v>jul/2023</v>
      </c>
    </row>
    <row r="2071" spans="1:14" x14ac:dyDescent="0.25">
      <c r="A2071" t="s">
        <v>2124</v>
      </c>
      <c r="B2071">
        <v>772</v>
      </c>
      <c r="C2071" t="s">
        <v>13</v>
      </c>
      <c r="D2071" t="s">
        <v>14</v>
      </c>
      <c r="E2071" t="s">
        <v>15</v>
      </c>
      <c r="F2071" t="s">
        <v>21</v>
      </c>
      <c r="G2071" s="16">
        <v>45131.215046296304</v>
      </c>
      <c r="H2071" s="16"/>
      <c r="I2071" s="16"/>
      <c r="J2071" s="16"/>
      <c r="K2071">
        <v>0.26100000000000001</v>
      </c>
      <c r="L2071" t="s">
        <v>52</v>
      </c>
      <c r="M2071">
        <f t="shared" si="64"/>
        <v>99999</v>
      </c>
      <c r="N2071" t="str">
        <f t="shared" si="65"/>
        <v>jul/2023</v>
      </c>
    </row>
    <row r="2072" spans="1:14" x14ac:dyDescent="0.25">
      <c r="A2072" t="s">
        <v>2125</v>
      </c>
      <c r="B2072">
        <v>515</v>
      </c>
      <c r="C2072" t="s">
        <v>24</v>
      </c>
      <c r="D2072" t="s">
        <v>25</v>
      </c>
      <c r="E2072" t="s">
        <v>15</v>
      </c>
      <c r="F2072" t="s">
        <v>38</v>
      </c>
      <c r="G2072" s="16">
        <v>45024.658703703702</v>
      </c>
      <c r="H2072" s="16">
        <v>45044.658703703702</v>
      </c>
      <c r="I2072" s="16">
        <v>45050.658703703702</v>
      </c>
      <c r="J2072" s="16"/>
      <c r="K2072">
        <v>0.41699999999999998</v>
      </c>
      <c r="L2072" t="s">
        <v>106</v>
      </c>
      <c r="M2072">
        <f t="shared" si="64"/>
        <v>99999</v>
      </c>
      <c r="N2072" t="str">
        <f t="shared" si="65"/>
        <v>abr/2023</v>
      </c>
    </row>
    <row r="2073" spans="1:14" x14ac:dyDescent="0.25">
      <c r="A2073" t="s">
        <v>2126</v>
      </c>
      <c r="B2073">
        <v>648</v>
      </c>
      <c r="C2073" t="s">
        <v>24</v>
      </c>
      <c r="D2073" t="s">
        <v>19</v>
      </c>
      <c r="E2073" t="s">
        <v>26</v>
      </c>
      <c r="F2073" t="s">
        <v>38</v>
      </c>
      <c r="G2073" s="16">
        <v>45770.657939814817</v>
      </c>
      <c r="H2073" s="16"/>
      <c r="I2073" s="16"/>
      <c r="J2073" s="16"/>
      <c r="K2073">
        <v>0.23799999999999999</v>
      </c>
      <c r="L2073" t="s">
        <v>64</v>
      </c>
      <c r="M2073">
        <f t="shared" si="64"/>
        <v>99999</v>
      </c>
      <c r="N2073" t="str">
        <f t="shared" si="65"/>
        <v>abr/2025</v>
      </c>
    </row>
    <row r="2074" spans="1:14" x14ac:dyDescent="0.25">
      <c r="A2074" t="s">
        <v>2127</v>
      </c>
      <c r="B2074">
        <v>482</v>
      </c>
      <c r="C2074" t="s">
        <v>13</v>
      </c>
      <c r="D2074" t="s">
        <v>30</v>
      </c>
      <c r="E2074" t="s">
        <v>15</v>
      </c>
      <c r="F2074" t="s">
        <v>21</v>
      </c>
      <c r="G2074" s="16">
        <v>45498.477430555547</v>
      </c>
      <c r="H2074" s="16"/>
      <c r="I2074" s="16"/>
      <c r="J2074" s="16"/>
      <c r="K2074">
        <v>0.439</v>
      </c>
      <c r="L2074" t="s">
        <v>106</v>
      </c>
      <c r="M2074">
        <f t="shared" si="64"/>
        <v>99999</v>
      </c>
      <c r="N2074" t="str">
        <f t="shared" si="65"/>
        <v>jul/2024</v>
      </c>
    </row>
    <row r="2075" spans="1:14" x14ac:dyDescent="0.25">
      <c r="A2075" t="s">
        <v>2128</v>
      </c>
      <c r="B2075">
        <v>467</v>
      </c>
      <c r="C2075" t="s">
        <v>74</v>
      </c>
      <c r="D2075" t="s">
        <v>79</v>
      </c>
      <c r="E2075" t="s">
        <v>26</v>
      </c>
      <c r="F2075" t="s">
        <v>38</v>
      </c>
      <c r="G2075" s="16">
        <v>45590.335868055547</v>
      </c>
      <c r="H2075" s="16">
        <v>45610.335868055547</v>
      </c>
      <c r="I2075" s="16">
        <v>45619.335868055547</v>
      </c>
      <c r="J2075" s="16"/>
      <c r="K2075">
        <v>0.49299999999999999</v>
      </c>
      <c r="L2075" t="s">
        <v>41</v>
      </c>
      <c r="M2075">
        <f t="shared" si="64"/>
        <v>99999</v>
      </c>
      <c r="N2075" t="str">
        <f t="shared" si="65"/>
        <v>out/2024</v>
      </c>
    </row>
    <row r="2076" spans="1:14" x14ac:dyDescent="0.25">
      <c r="A2076" t="s">
        <v>2129</v>
      </c>
      <c r="B2076">
        <v>337</v>
      </c>
      <c r="C2076" t="s">
        <v>48</v>
      </c>
      <c r="D2076" t="s">
        <v>30</v>
      </c>
      <c r="E2076" t="s">
        <v>15</v>
      </c>
      <c r="F2076" t="s">
        <v>16</v>
      </c>
      <c r="G2076" s="16">
        <v>45855.894143518519</v>
      </c>
      <c r="H2076" s="16">
        <v>45862.894143518519</v>
      </c>
      <c r="I2076" s="16">
        <v>45867.894143518519</v>
      </c>
      <c r="J2076" s="16"/>
      <c r="K2076">
        <v>0.28899999999999998</v>
      </c>
      <c r="L2076" t="s">
        <v>52</v>
      </c>
      <c r="M2076">
        <f t="shared" si="64"/>
        <v>99999</v>
      </c>
      <c r="N2076" t="str">
        <f t="shared" si="65"/>
        <v>jul/2025</v>
      </c>
    </row>
    <row r="2077" spans="1:14" x14ac:dyDescent="0.25">
      <c r="A2077" t="s">
        <v>2130</v>
      </c>
      <c r="B2077">
        <v>770</v>
      </c>
      <c r="C2077" t="s">
        <v>24</v>
      </c>
      <c r="D2077" t="s">
        <v>14</v>
      </c>
      <c r="E2077" t="s">
        <v>15</v>
      </c>
      <c r="F2077" t="s">
        <v>27</v>
      </c>
      <c r="G2077" s="16">
        <v>45694.895173611112</v>
      </c>
      <c r="H2077" s="16">
        <v>45698.895173611112</v>
      </c>
      <c r="I2077" s="16">
        <v>45707.895173611112</v>
      </c>
      <c r="J2077" s="16"/>
      <c r="K2077">
        <v>0.29499999999999998</v>
      </c>
      <c r="L2077" t="s">
        <v>89</v>
      </c>
      <c r="M2077">
        <f t="shared" si="64"/>
        <v>99999</v>
      </c>
      <c r="N2077" t="str">
        <f t="shared" si="65"/>
        <v>fev/2025</v>
      </c>
    </row>
    <row r="2078" spans="1:14" x14ac:dyDescent="0.25">
      <c r="A2078" t="s">
        <v>2131</v>
      </c>
      <c r="B2078">
        <v>751</v>
      </c>
      <c r="C2078" t="s">
        <v>24</v>
      </c>
      <c r="D2078" t="s">
        <v>14</v>
      </c>
      <c r="E2078" t="s">
        <v>15</v>
      </c>
      <c r="F2078" t="s">
        <v>21</v>
      </c>
      <c r="G2078" s="16">
        <v>45571.284560185188</v>
      </c>
      <c r="H2078" s="16">
        <v>45571.284560185188</v>
      </c>
      <c r="I2078" s="16">
        <v>45571.284560185188</v>
      </c>
      <c r="J2078" s="16">
        <v>45600.284560185188</v>
      </c>
      <c r="K2078">
        <v>0.21299999999999999</v>
      </c>
      <c r="L2078" t="s">
        <v>61</v>
      </c>
      <c r="M2078">
        <f t="shared" si="64"/>
        <v>29</v>
      </c>
      <c r="N2078" t="str">
        <f t="shared" si="65"/>
        <v>out/2024</v>
      </c>
    </row>
    <row r="2079" spans="1:14" x14ac:dyDescent="0.25">
      <c r="A2079" t="s">
        <v>2132</v>
      </c>
      <c r="B2079">
        <v>789</v>
      </c>
      <c r="C2079" t="s">
        <v>48</v>
      </c>
      <c r="D2079" t="s">
        <v>14</v>
      </c>
      <c r="E2079" t="s">
        <v>45</v>
      </c>
      <c r="F2079" t="s">
        <v>31</v>
      </c>
      <c r="G2079" s="16">
        <v>45583.031215277777</v>
      </c>
      <c r="H2079" s="16"/>
      <c r="I2079" s="16"/>
      <c r="J2079" s="16"/>
      <c r="K2079">
        <v>0.38100000000000001</v>
      </c>
      <c r="L2079" t="s">
        <v>46</v>
      </c>
      <c r="M2079">
        <f t="shared" si="64"/>
        <v>99999</v>
      </c>
      <c r="N2079" t="str">
        <f t="shared" si="65"/>
        <v>out/2024</v>
      </c>
    </row>
    <row r="2080" spans="1:14" x14ac:dyDescent="0.25">
      <c r="A2080" t="s">
        <v>2133</v>
      </c>
      <c r="B2080">
        <v>441</v>
      </c>
      <c r="C2080" t="s">
        <v>13</v>
      </c>
      <c r="D2080" t="s">
        <v>44</v>
      </c>
      <c r="E2080" t="s">
        <v>26</v>
      </c>
      <c r="F2080" t="s">
        <v>31</v>
      </c>
      <c r="G2080" s="16">
        <v>45269.197870370372</v>
      </c>
      <c r="H2080" s="16">
        <v>45280.197870370372</v>
      </c>
      <c r="I2080" s="16">
        <v>45280.197870370372</v>
      </c>
      <c r="J2080" s="16"/>
      <c r="K2080">
        <v>0.44</v>
      </c>
      <c r="L2080" t="s">
        <v>69</v>
      </c>
      <c r="M2080">
        <f t="shared" si="64"/>
        <v>99999</v>
      </c>
      <c r="N2080" t="str">
        <f t="shared" si="65"/>
        <v>dez/2023</v>
      </c>
    </row>
    <row r="2081" spans="1:14" x14ac:dyDescent="0.25">
      <c r="A2081" t="s">
        <v>2134</v>
      </c>
      <c r="B2081">
        <v>402</v>
      </c>
      <c r="C2081" t="s">
        <v>34</v>
      </c>
      <c r="D2081" t="s">
        <v>44</v>
      </c>
      <c r="E2081" t="s">
        <v>57</v>
      </c>
      <c r="F2081" t="s">
        <v>27</v>
      </c>
      <c r="G2081" s="16">
        <v>45717.691261574073</v>
      </c>
      <c r="H2081" s="16">
        <v>45727.691261574073</v>
      </c>
      <c r="I2081" s="16">
        <v>45746.691261574073</v>
      </c>
      <c r="J2081" s="16">
        <v>45762.691261574073</v>
      </c>
      <c r="K2081">
        <v>0.186</v>
      </c>
      <c r="L2081" t="s">
        <v>64</v>
      </c>
      <c r="M2081">
        <f t="shared" si="64"/>
        <v>45</v>
      </c>
      <c r="N2081" t="str">
        <f t="shared" si="65"/>
        <v>mar/2025</v>
      </c>
    </row>
    <row r="2082" spans="1:14" x14ac:dyDescent="0.25">
      <c r="A2082" t="s">
        <v>2135</v>
      </c>
      <c r="B2082">
        <v>341</v>
      </c>
      <c r="C2082" t="s">
        <v>24</v>
      </c>
      <c r="D2082" t="s">
        <v>19</v>
      </c>
      <c r="E2082" t="s">
        <v>15</v>
      </c>
      <c r="F2082" t="s">
        <v>21</v>
      </c>
      <c r="G2082" s="16">
        <v>45275.741620370369</v>
      </c>
      <c r="H2082" s="16"/>
      <c r="I2082" s="16"/>
      <c r="J2082" s="16"/>
      <c r="K2082">
        <v>0.29699999999999999</v>
      </c>
      <c r="L2082" t="s">
        <v>32</v>
      </c>
      <c r="M2082">
        <f t="shared" si="64"/>
        <v>99999</v>
      </c>
      <c r="N2082" t="str">
        <f t="shared" si="65"/>
        <v>dez/2023</v>
      </c>
    </row>
    <row r="2083" spans="1:14" x14ac:dyDescent="0.25">
      <c r="A2083" t="s">
        <v>2136</v>
      </c>
      <c r="B2083">
        <v>446</v>
      </c>
      <c r="C2083" t="s">
        <v>13</v>
      </c>
      <c r="D2083" t="s">
        <v>14</v>
      </c>
      <c r="E2083" t="s">
        <v>15</v>
      </c>
      <c r="F2083" t="s">
        <v>16</v>
      </c>
      <c r="G2083" s="16">
        <v>44963.106620370367</v>
      </c>
      <c r="H2083" s="16">
        <v>44979.106620370367</v>
      </c>
      <c r="I2083" s="16">
        <v>44979.106620370367</v>
      </c>
      <c r="J2083" s="16">
        <v>45003.106620370367</v>
      </c>
      <c r="K2083">
        <v>0.40400000000000003</v>
      </c>
      <c r="L2083" t="s">
        <v>86</v>
      </c>
      <c r="M2083">
        <f t="shared" si="64"/>
        <v>40</v>
      </c>
      <c r="N2083" t="str">
        <f t="shared" si="65"/>
        <v>fev/2023</v>
      </c>
    </row>
    <row r="2084" spans="1:14" x14ac:dyDescent="0.25">
      <c r="A2084" t="s">
        <v>2137</v>
      </c>
      <c r="B2084">
        <v>365</v>
      </c>
      <c r="C2084" t="s">
        <v>13</v>
      </c>
      <c r="D2084" t="s">
        <v>49</v>
      </c>
      <c r="E2084" t="s">
        <v>15</v>
      </c>
      <c r="F2084" t="s">
        <v>27</v>
      </c>
      <c r="G2084" s="16">
        <v>45760.859537037039</v>
      </c>
      <c r="H2084" s="16">
        <v>45785.859537037039</v>
      </c>
      <c r="I2084" s="16">
        <v>45801.859537037039</v>
      </c>
      <c r="J2084" s="16">
        <v>45838.859537037039</v>
      </c>
      <c r="K2084">
        <v>0.35399999999999998</v>
      </c>
      <c r="L2084" t="s">
        <v>39</v>
      </c>
      <c r="M2084">
        <f t="shared" si="64"/>
        <v>78</v>
      </c>
      <c r="N2084" t="str">
        <f t="shared" si="65"/>
        <v>abr/2025</v>
      </c>
    </row>
    <row r="2085" spans="1:14" x14ac:dyDescent="0.25">
      <c r="A2085" t="s">
        <v>2138</v>
      </c>
      <c r="B2085">
        <v>492</v>
      </c>
      <c r="C2085" t="s">
        <v>34</v>
      </c>
      <c r="D2085" t="s">
        <v>44</v>
      </c>
      <c r="E2085" t="s">
        <v>15</v>
      </c>
      <c r="F2085" t="s">
        <v>27</v>
      </c>
      <c r="G2085" s="16">
        <v>45873.260752314818</v>
      </c>
      <c r="H2085" s="16">
        <v>45881.260752314818</v>
      </c>
      <c r="I2085" s="16">
        <v>45881.260752314818</v>
      </c>
      <c r="J2085" s="16">
        <v>45905.260752314818</v>
      </c>
      <c r="K2085">
        <v>0.32600000000000001</v>
      </c>
      <c r="L2085" t="s">
        <v>58</v>
      </c>
      <c r="M2085">
        <f t="shared" si="64"/>
        <v>32</v>
      </c>
      <c r="N2085" t="str">
        <f t="shared" si="65"/>
        <v>ago/2025</v>
      </c>
    </row>
    <row r="2086" spans="1:14" x14ac:dyDescent="0.25">
      <c r="A2086" t="s">
        <v>2139</v>
      </c>
      <c r="B2086">
        <v>597</v>
      </c>
      <c r="C2086" t="s">
        <v>13</v>
      </c>
      <c r="D2086" t="s">
        <v>130</v>
      </c>
      <c r="E2086" t="s">
        <v>15</v>
      </c>
      <c r="F2086" t="s">
        <v>38</v>
      </c>
      <c r="G2086" s="16">
        <v>45495.672986111109</v>
      </c>
      <c r="H2086" s="16"/>
      <c r="I2086" s="16"/>
      <c r="J2086" s="16"/>
      <c r="K2086">
        <v>0.29099999999999998</v>
      </c>
      <c r="L2086" t="s">
        <v>69</v>
      </c>
      <c r="M2086">
        <f t="shared" si="64"/>
        <v>99999</v>
      </c>
      <c r="N2086" t="str">
        <f t="shared" si="65"/>
        <v>jul/2024</v>
      </c>
    </row>
    <row r="2087" spans="1:14" x14ac:dyDescent="0.25">
      <c r="A2087" t="s">
        <v>2140</v>
      </c>
      <c r="B2087">
        <v>337</v>
      </c>
      <c r="C2087" t="s">
        <v>34</v>
      </c>
      <c r="D2087" t="s">
        <v>19</v>
      </c>
      <c r="E2087" t="s">
        <v>15</v>
      </c>
      <c r="F2087" t="s">
        <v>21</v>
      </c>
      <c r="G2087" s="16">
        <v>45090.890439814822</v>
      </c>
      <c r="H2087" s="16"/>
      <c r="I2087" s="16"/>
      <c r="J2087" s="16"/>
      <c r="K2087">
        <v>0.78500000000000003</v>
      </c>
      <c r="L2087" t="s">
        <v>17</v>
      </c>
      <c r="M2087">
        <f t="shared" si="64"/>
        <v>99999</v>
      </c>
      <c r="N2087" t="str">
        <f t="shared" si="65"/>
        <v>jun/2023</v>
      </c>
    </row>
    <row r="2088" spans="1:14" x14ac:dyDescent="0.25">
      <c r="A2088" t="s">
        <v>2141</v>
      </c>
      <c r="B2088">
        <v>801</v>
      </c>
      <c r="C2088" t="s">
        <v>13</v>
      </c>
      <c r="D2088" t="s">
        <v>130</v>
      </c>
      <c r="E2088" t="s">
        <v>15</v>
      </c>
      <c r="F2088" t="s">
        <v>31</v>
      </c>
      <c r="G2088" s="16">
        <v>45307.012824074067</v>
      </c>
      <c r="H2088" s="16"/>
      <c r="I2088" s="16"/>
      <c r="J2088" s="16"/>
      <c r="K2088">
        <v>0.19500000000000001</v>
      </c>
      <c r="L2088" t="s">
        <v>28</v>
      </c>
      <c r="M2088">
        <f t="shared" si="64"/>
        <v>99999</v>
      </c>
      <c r="N2088" t="str">
        <f t="shared" si="65"/>
        <v>jan/2024</v>
      </c>
    </row>
    <row r="2089" spans="1:14" x14ac:dyDescent="0.25">
      <c r="A2089" t="s">
        <v>2142</v>
      </c>
      <c r="B2089">
        <v>727</v>
      </c>
      <c r="C2089" t="s">
        <v>24</v>
      </c>
      <c r="D2089" t="s">
        <v>44</v>
      </c>
      <c r="E2089" t="s">
        <v>45</v>
      </c>
      <c r="F2089" t="s">
        <v>21</v>
      </c>
      <c r="G2089" s="16">
        <v>45900.886122685188</v>
      </c>
      <c r="H2089" s="16">
        <v>45920.886122685188</v>
      </c>
      <c r="I2089" s="16">
        <v>45934.886122685188</v>
      </c>
      <c r="J2089" s="16"/>
      <c r="K2089">
        <v>8.5000000000000006E-2</v>
      </c>
      <c r="L2089" t="s">
        <v>39</v>
      </c>
      <c r="M2089">
        <f t="shared" si="64"/>
        <v>99999</v>
      </c>
      <c r="N2089" t="str">
        <f t="shared" si="65"/>
        <v>ago/2025</v>
      </c>
    </row>
    <row r="2090" spans="1:14" x14ac:dyDescent="0.25">
      <c r="A2090" t="s">
        <v>2143</v>
      </c>
      <c r="B2090">
        <v>651</v>
      </c>
      <c r="C2090" t="s">
        <v>13</v>
      </c>
      <c r="D2090" t="s">
        <v>14</v>
      </c>
      <c r="E2090" t="s">
        <v>45</v>
      </c>
      <c r="F2090" t="s">
        <v>38</v>
      </c>
      <c r="G2090" s="16">
        <v>45186.336770833332</v>
      </c>
      <c r="H2090" s="16"/>
      <c r="I2090" s="16"/>
      <c r="J2090" s="16"/>
      <c r="K2090">
        <v>0.30599999999999999</v>
      </c>
      <c r="L2090" t="s">
        <v>86</v>
      </c>
      <c r="M2090">
        <f t="shared" si="64"/>
        <v>99999</v>
      </c>
      <c r="N2090" t="str">
        <f t="shared" si="65"/>
        <v>set/2023</v>
      </c>
    </row>
    <row r="2091" spans="1:14" x14ac:dyDescent="0.25">
      <c r="A2091" t="s">
        <v>2144</v>
      </c>
      <c r="B2091">
        <v>625</v>
      </c>
      <c r="C2091" t="s">
        <v>34</v>
      </c>
      <c r="D2091" t="s">
        <v>30</v>
      </c>
      <c r="E2091" t="s">
        <v>15</v>
      </c>
      <c r="F2091" t="s">
        <v>38</v>
      </c>
      <c r="G2091" s="16">
        <v>45339.143657407411</v>
      </c>
      <c r="H2091" s="16">
        <v>45346.143657407411</v>
      </c>
      <c r="I2091" s="16"/>
      <c r="J2091" s="16"/>
      <c r="K2091">
        <v>0.53700000000000003</v>
      </c>
      <c r="L2091" t="s">
        <v>22</v>
      </c>
      <c r="M2091">
        <f t="shared" si="64"/>
        <v>99999</v>
      </c>
      <c r="N2091" t="str">
        <f t="shared" si="65"/>
        <v>fev/2024</v>
      </c>
    </row>
    <row r="2092" spans="1:14" x14ac:dyDescent="0.25">
      <c r="A2092" t="s">
        <v>2145</v>
      </c>
      <c r="B2092">
        <v>337</v>
      </c>
      <c r="C2092" t="s">
        <v>24</v>
      </c>
      <c r="D2092" t="s">
        <v>14</v>
      </c>
      <c r="E2092" t="s">
        <v>26</v>
      </c>
      <c r="F2092" t="s">
        <v>21</v>
      </c>
      <c r="G2092" s="16">
        <v>45213.671574074076</v>
      </c>
      <c r="H2092" s="16">
        <v>45213.671574074076</v>
      </c>
      <c r="I2092" s="16">
        <v>45221.671574074076</v>
      </c>
      <c r="J2092" s="16"/>
      <c r="K2092">
        <v>0.312</v>
      </c>
      <c r="L2092" t="s">
        <v>28</v>
      </c>
      <c r="M2092">
        <f t="shared" si="64"/>
        <v>99999</v>
      </c>
      <c r="N2092" t="str">
        <f t="shared" si="65"/>
        <v>out/2023</v>
      </c>
    </row>
    <row r="2093" spans="1:14" x14ac:dyDescent="0.25">
      <c r="A2093" t="s">
        <v>2146</v>
      </c>
      <c r="B2093">
        <v>396</v>
      </c>
      <c r="C2093" t="s">
        <v>24</v>
      </c>
      <c r="D2093" t="s">
        <v>44</v>
      </c>
      <c r="E2093" t="s">
        <v>45</v>
      </c>
      <c r="F2093" t="s">
        <v>21</v>
      </c>
      <c r="G2093" s="16">
        <v>45172.377592592587</v>
      </c>
      <c r="H2093" s="16">
        <v>45172.377592592587</v>
      </c>
      <c r="I2093" s="16">
        <v>45191.377592592587</v>
      </c>
      <c r="J2093" s="16"/>
      <c r="K2093">
        <v>0.45600000000000002</v>
      </c>
      <c r="L2093" t="s">
        <v>22</v>
      </c>
      <c r="M2093">
        <f t="shared" si="64"/>
        <v>99999</v>
      </c>
      <c r="N2093" t="str">
        <f t="shared" si="65"/>
        <v>set/2023</v>
      </c>
    </row>
    <row r="2094" spans="1:14" x14ac:dyDescent="0.25">
      <c r="A2094" t="s">
        <v>2147</v>
      </c>
      <c r="B2094">
        <v>407</v>
      </c>
      <c r="C2094" t="s">
        <v>48</v>
      </c>
      <c r="D2094" t="s">
        <v>44</v>
      </c>
      <c r="E2094" t="s">
        <v>15</v>
      </c>
      <c r="F2094" t="s">
        <v>21</v>
      </c>
      <c r="G2094" s="16">
        <v>45713.470486111109</v>
      </c>
      <c r="H2094" s="16">
        <v>45742.470486111109</v>
      </c>
      <c r="I2094" s="16">
        <v>45749.470486111109</v>
      </c>
      <c r="J2094" s="16">
        <v>45771.470486111109</v>
      </c>
      <c r="K2094">
        <v>0.28899999999999998</v>
      </c>
      <c r="L2094" t="s">
        <v>106</v>
      </c>
      <c r="M2094">
        <f t="shared" si="64"/>
        <v>58</v>
      </c>
      <c r="N2094" t="str">
        <f t="shared" si="65"/>
        <v>fev/2025</v>
      </c>
    </row>
    <row r="2095" spans="1:14" x14ac:dyDescent="0.25">
      <c r="A2095" t="s">
        <v>2148</v>
      </c>
      <c r="B2095">
        <v>450</v>
      </c>
      <c r="C2095" t="s">
        <v>13</v>
      </c>
      <c r="D2095" t="s">
        <v>44</v>
      </c>
      <c r="E2095" t="s">
        <v>45</v>
      </c>
      <c r="F2095" t="s">
        <v>21</v>
      </c>
      <c r="G2095" s="16">
        <v>45095.731053240743</v>
      </c>
      <c r="H2095" s="16">
        <v>45117.731053240743</v>
      </c>
      <c r="I2095" s="16">
        <v>45117.731053240743</v>
      </c>
      <c r="J2095" s="16"/>
      <c r="K2095">
        <v>0.26500000000000001</v>
      </c>
      <c r="L2095" t="s">
        <v>86</v>
      </c>
      <c r="M2095">
        <f t="shared" si="64"/>
        <v>99999</v>
      </c>
      <c r="N2095" t="str">
        <f t="shared" si="65"/>
        <v>jun/2023</v>
      </c>
    </row>
    <row r="2096" spans="1:14" x14ac:dyDescent="0.25">
      <c r="A2096" t="s">
        <v>2149</v>
      </c>
      <c r="B2096">
        <v>373</v>
      </c>
      <c r="C2096" t="s">
        <v>13</v>
      </c>
      <c r="D2096" t="s">
        <v>79</v>
      </c>
      <c r="E2096" t="s">
        <v>20</v>
      </c>
      <c r="F2096" t="s">
        <v>38</v>
      </c>
      <c r="G2096" s="16">
        <v>45235.554594907408</v>
      </c>
      <c r="H2096" s="16">
        <v>45260.554594907408</v>
      </c>
      <c r="I2096" s="16">
        <v>45268.554594907408</v>
      </c>
      <c r="J2096" s="16">
        <v>45287.554594907408</v>
      </c>
      <c r="K2096">
        <v>0.20899999999999999</v>
      </c>
      <c r="L2096" t="s">
        <v>50</v>
      </c>
      <c r="M2096">
        <f t="shared" si="64"/>
        <v>52</v>
      </c>
      <c r="N2096" t="str">
        <f t="shared" si="65"/>
        <v>nov/2023</v>
      </c>
    </row>
    <row r="2097" spans="1:14" x14ac:dyDescent="0.25">
      <c r="A2097" t="s">
        <v>2150</v>
      </c>
      <c r="B2097">
        <v>356</v>
      </c>
      <c r="C2097" t="s">
        <v>13</v>
      </c>
      <c r="D2097" t="s">
        <v>44</v>
      </c>
      <c r="E2097" t="s">
        <v>57</v>
      </c>
      <c r="F2097" t="s">
        <v>21</v>
      </c>
      <c r="G2097" s="16">
        <v>45441.980949074074</v>
      </c>
      <c r="H2097" s="16">
        <v>45441.980949074074</v>
      </c>
      <c r="I2097" s="16">
        <v>45452.980949074074</v>
      </c>
      <c r="J2097" s="16">
        <v>45458.980949074074</v>
      </c>
      <c r="K2097">
        <v>0.224</v>
      </c>
      <c r="L2097" t="s">
        <v>52</v>
      </c>
      <c r="M2097">
        <f t="shared" si="64"/>
        <v>17</v>
      </c>
      <c r="N2097" t="str">
        <f t="shared" si="65"/>
        <v>mai/2024</v>
      </c>
    </row>
    <row r="2098" spans="1:14" x14ac:dyDescent="0.25">
      <c r="A2098" t="s">
        <v>2151</v>
      </c>
      <c r="B2098">
        <v>634</v>
      </c>
      <c r="C2098" t="s">
        <v>34</v>
      </c>
      <c r="D2098" t="s">
        <v>130</v>
      </c>
      <c r="E2098" t="s">
        <v>26</v>
      </c>
      <c r="F2098" t="s">
        <v>16</v>
      </c>
      <c r="G2098" s="16">
        <v>45397.726701388892</v>
      </c>
      <c r="H2098" s="16">
        <v>45418.726701388892</v>
      </c>
      <c r="I2098" s="16">
        <v>45427.726701388892</v>
      </c>
      <c r="J2098" s="16">
        <v>45444.726701388892</v>
      </c>
      <c r="K2098">
        <v>0.32900000000000001</v>
      </c>
      <c r="L2098" t="s">
        <v>61</v>
      </c>
      <c r="M2098">
        <f t="shared" si="64"/>
        <v>47</v>
      </c>
      <c r="N2098" t="str">
        <f t="shared" si="65"/>
        <v>abr/2024</v>
      </c>
    </row>
    <row r="2099" spans="1:14" x14ac:dyDescent="0.25">
      <c r="A2099" t="s">
        <v>2152</v>
      </c>
      <c r="B2099">
        <v>551</v>
      </c>
      <c r="C2099" t="s">
        <v>24</v>
      </c>
      <c r="D2099" t="s">
        <v>14</v>
      </c>
      <c r="E2099" t="s">
        <v>26</v>
      </c>
      <c r="F2099" t="s">
        <v>38</v>
      </c>
      <c r="G2099" s="16">
        <v>45204.821770833332</v>
      </c>
      <c r="H2099" s="16"/>
      <c r="I2099" s="16"/>
      <c r="J2099" s="16"/>
      <c r="K2099">
        <v>0.63100000000000001</v>
      </c>
      <c r="L2099" t="s">
        <v>50</v>
      </c>
      <c r="M2099">
        <f t="shared" si="64"/>
        <v>99999</v>
      </c>
      <c r="N2099" t="str">
        <f t="shared" si="65"/>
        <v>out/2023</v>
      </c>
    </row>
    <row r="2100" spans="1:14" x14ac:dyDescent="0.25">
      <c r="A2100" t="s">
        <v>2153</v>
      </c>
      <c r="B2100">
        <v>553</v>
      </c>
      <c r="C2100" t="s">
        <v>13</v>
      </c>
      <c r="D2100" t="s">
        <v>14</v>
      </c>
      <c r="E2100" t="s">
        <v>45</v>
      </c>
      <c r="F2100" t="s">
        <v>16</v>
      </c>
      <c r="G2100" s="16">
        <v>45716.742696759262</v>
      </c>
      <c r="H2100" s="16">
        <v>45738.742696759262</v>
      </c>
      <c r="I2100" s="16"/>
      <c r="J2100" s="16"/>
      <c r="K2100">
        <v>0.55200000000000005</v>
      </c>
      <c r="L2100" t="s">
        <v>86</v>
      </c>
      <c r="M2100">
        <f t="shared" si="64"/>
        <v>99999</v>
      </c>
      <c r="N2100" t="str">
        <f t="shared" si="65"/>
        <v>fev/2025</v>
      </c>
    </row>
    <row r="2101" spans="1:14" x14ac:dyDescent="0.25">
      <c r="A2101" t="s">
        <v>2154</v>
      </c>
      <c r="B2101">
        <v>684</v>
      </c>
      <c r="C2101" t="s">
        <v>74</v>
      </c>
      <c r="D2101" t="s">
        <v>30</v>
      </c>
      <c r="E2101" t="s">
        <v>15</v>
      </c>
      <c r="F2101" t="s">
        <v>21</v>
      </c>
      <c r="G2101" s="16">
        <v>45768.066446759258</v>
      </c>
      <c r="H2101" s="16"/>
      <c r="I2101" s="16"/>
      <c r="J2101" s="16"/>
      <c r="K2101">
        <v>0.252</v>
      </c>
      <c r="L2101" t="s">
        <v>22</v>
      </c>
      <c r="M2101">
        <f t="shared" si="64"/>
        <v>99999</v>
      </c>
      <c r="N2101" t="str">
        <f t="shared" si="65"/>
        <v>abr/2025</v>
      </c>
    </row>
    <row r="2102" spans="1:14" x14ac:dyDescent="0.25">
      <c r="A2102" t="s">
        <v>2155</v>
      </c>
      <c r="B2102">
        <v>755</v>
      </c>
      <c r="C2102" t="s">
        <v>34</v>
      </c>
      <c r="D2102" t="s">
        <v>19</v>
      </c>
      <c r="E2102" t="s">
        <v>45</v>
      </c>
      <c r="F2102" t="s">
        <v>16</v>
      </c>
      <c r="G2102" s="16">
        <v>45667.456701388888</v>
      </c>
      <c r="H2102" s="16">
        <v>45678.456701388888</v>
      </c>
      <c r="I2102" s="16"/>
      <c r="J2102" s="16"/>
      <c r="K2102">
        <v>0.28199999999999997</v>
      </c>
      <c r="L2102" t="s">
        <v>61</v>
      </c>
      <c r="M2102">
        <f t="shared" si="64"/>
        <v>99999</v>
      </c>
      <c r="N2102" t="str">
        <f t="shared" si="65"/>
        <v>jan/2025</v>
      </c>
    </row>
    <row r="2103" spans="1:14" x14ac:dyDescent="0.25">
      <c r="A2103" t="s">
        <v>2156</v>
      </c>
      <c r="B2103">
        <v>558</v>
      </c>
      <c r="C2103" t="s">
        <v>24</v>
      </c>
      <c r="D2103" t="s">
        <v>49</v>
      </c>
      <c r="E2103" t="s">
        <v>15</v>
      </c>
      <c r="F2103" t="s">
        <v>27</v>
      </c>
      <c r="G2103" s="16">
        <v>45935.613009259258</v>
      </c>
      <c r="H2103" s="16"/>
      <c r="I2103" s="16"/>
      <c r="J2103" s="16"/>
      <c r="K2103">
        <v>0.21299999999999999</v>
      </c>
      <c r="L2103" t="s">
        <v>69</v>
      </c>
      <c r="M2103">
        <f t="shared" si="64"/>
        <v>99999</v>
      </c>
      <c r="N2103" t="str">
        <f t="shared" si="65"/>
        <v>out/2025</v>
      </c>
    </row>
    <row r="2104" spans="1:14" x14ac:dyDescent="0.25">
      <c r="A2104" t="s">
        <v>2157</v>
      </c>
      <c r="B2104">
        <v>764</v>
      </c>
      <c r="C2104" t="s">
        <v>24</v>
      </c>
      <c r="D2104" t="s">
        <v>49</v>
      </c>
      <c r="E2104" t="s">
        <v>57</v>
      </c>
      <c r="F2104" t="s">
        <v>38</v>
      </c>
      <c r="G2104" s="16">
        <v>45880.98333333333</v>
      </c>
      <c r="H2104" s="16">
        <v>45909.98333333333</v>
      </c>
      <c r="I2104" s="16">
        <v>45923.98333333333</v>
      </c>
      <c r="J2104" s="16"/>
      <c r="K2104">
        <v>0.21099999999999999</v>
      </c>
      <c r="L2104" t="s">
        <v>58</v>
      </c>
      <c r="M2104">
        <f t="shared" si="64"/>
        <v>99999</v>
      </c>
      <c r="N2104" t="str">
        <f t="shared" si="65"/>
        <v>ago/2025</v>
      </c>
    </row>
    <row r="2105" spans="1:14" x14ac:dyDescent="0.25">
      <c r="A2105" t="s">
        <v>2158</v>
      </c>
      <c r="B2105">
        <v>333</v>
      </c>
      <c r="C2105" t="s">
        <v>34</v>
      </c>
      <c r="D2105" t="s">
        <v>44</v>
      </c>
      <c r="E2105" t="s">
        <v>15</v>
      </c>
      <c r="F2105" t="s">
        <v>21</v>
      </c>
      <c r="G2105" s="16">
        <v>45026.456701388888</v>
      </c>
      <c r="H2105" s="16">
        <v>45036.456701388888</v>
      </c>
      <c r="I2105" s="16">
        <v>45042.456701388888</v>
      </c>
      <c r="J2105" s="16">
        <v>45085.456701388888</v>
      </c>
      <c r="K2105">
        <v>0.20100000000000001</v>
      </c>
      <c r="L2105" t="s">
        <v>86</v>
      </c>
      <c r="M2105">
        <f t="shared" si="64"/>
        <v>59</v>
      </c>
      <c r="N2105" t="str">
        <f t="shared" si="65"/>
        <v>abr/2023</v>
      </c>
    </row>
    <row r="2106" spans="1:14" x14ac:dyDescent="0.25">
      <c r="A2106" t="s">
        <v>2159</v>
      </c>
      <c r="B2106">
        <v>794</v>
      </c>
      <c r="C2106" t="s">
        <v>24</v>
      </c>
      <c r="D2106" t="s">
        <v>14</v>
      </c>
      <c r="E2106" t="s">
        <v>15</v>
      </c>
      <c r="F2106" t="s">
        <v>31</v>
      </c>
      <c r="G2106" s="16">
        <v>45144.100763888891</v>
      </c>
      <c r="H2106" s="16">
        <v>45155.100763888891</v>
      </c>
      <c r="I2106" s="16">
        <v>45156.100763888891</v>
      </c>
      <c r="J2106" s="16">
        <v>45171.100763888891</v>
      </c>
      <c r="K2106">
        <v>0.32500000000000001</v>
      </c>
      <c r="L2106" t="s">
        <v>54</v>
      </c>
      <c r="M2106">
        <f t="shared" si="64"/>
        <v>27</v>
      </c>
      <c r="N2106" t="str">
        <f t="shared" si="65"/>
        <v>ago/2023</v>
      </c>
    </row>
    <row r="2107" spans="1:14" x14ac:dyDescent="0.25">
      <c r="A2107" t="s">
        <v>2160</v>
      </c>
      <c r="B2107">
        <v>625</v>
      </c>
      <c r="C2107" t="s">
        <v>24</v>
      </c>
      <c r="D2107" t="s">
        <v>14</v>
      </c>
      <c r="E2107" t="s">
        <v>26</v>
      </c>
      <c r="F2107" t="s">
        <v>31</v>
      </c>
      <c r="G2107" s="16">
        <v>45467.428229166668</v>
      </c>
      <c r="H2107" s="16"/>
      <c r="I2107" s="16"/>
      <c r="J2107" s="16"/>
      <c r="K2107">
        <v>2.8000000000000001E-2</v>
      </c>
      <c r="L2107" t="s">
        <v>106</v>
      </c>
      <c r="M2107">
        <f t="shared" si="64"/>
        <v>99999</v>
      </c>
      <c r="N2107" t="str">
        <f t="shared" si="65"/>
        <v>jun/2024</v>
      </c>
    </row>
    <row r="2108" spans="1:14" x14ac:dyDescent="0.25">
      <c r="A2108" t="s">
        <v>2161</v>
      </c>
      <c r="B2108">
        <v>537</v>
      </c>
      <c r="C2108" t="s">
        <v>24</v>
      </c>
      <c r="D2108" t="s">
        <v>44</v>
      </c>
      <c r="E2108" t="s">
        <v>26</v>
      </c>
      <c r="F2108" t="s">
        <v>21</v>
      </c>
      <c r="G2108" s="16">
        <v>45320.029560185183</v>
      </c>
      <c r="H2108" s="16"/>
      <c r="I2108" s="16"/>
      <c r="J2108" s="16"/>
      <c r="K2108">
        <v>4.2999999999999997E-2</v>
      </c>
      <c r="L2108" t="s">
        <v>52</v>
      </c>
      <c r="M2108">
        <f t="shared" si="64"/>
        <v>99999</v>
      </c>
      <c r="N2108" t="str">
        <f t="shared" si="65"/>
        <v>jan/2024</v>
      </c>
    </row>
    <row r="2109" spans="1:14" x14ac:dyDescent="0.25">
      <c r="A2109" t="s">
        <v>2162</v>
      </c>
      <c r="B2109">
        <v>840</v>
      </c>
      <c r="C2109" t="s">
        <v>13</v>
      </c>
      <c r="D2109" t="s">
        <v>130</v>
      </c>
      <c r="E2109" t="s">
        <v>15</v>
      </c>
      <c r="F2109" t="s">
        <v>27</v>
      </c>
      <c r="G2109" s="16">
        <v>45486.056759259263</v>
      </c>
      <c r="H2109" s="16">
        <v>45506.056759259263</v>
      </c>
      <c r="I2109" s="16">
        <v>45509.056759259263</v>
      </c>
      <c r="J2109" s="16">
        <v>45527.056759259263</v>
      </c>
      <c r="K2109">
        <v>0.32100000000000001</v>
      </c>
      <c r="L2109" t="s">
        <v>64</v>
      </c>
      <c r="M2109">
        <f t="shared" si="64"/>
        <v>41</v>
      </c>
      <c r="N2109" t="str">
        <f t="shared" si="65"/>
        <v>jul/2024</v>
      </c>
    </row>
    <row r="2110" spans="1:14" x14ac:dyDescent="0.25">
      <c r="A2110" t="s">
        <v>2163</v>
      </c>
      <c r="B2110">
        <v>765</v>
      </c>
      <c r="C2110" t="s">
        <v>34</v>
      </c>
      <c r="D2110" t="s">
        <v>79</v>
      </c>
      <c r="E2110" t="s">
        <v>26</v>
      </c>
      <c r="F2110" t="s">
        <v>38</v>
      </c>
      <c r="G2110" s="16">
        <v>45271.185960648138</v>
      </c>
      <c r="H2110" s="16">
        <v>45283.185960648138</v>
      </c>
      <c r="I2110" s="16"/>
      <c r="J2110" s="16"/>
      <c r="K2110">
        <v>0.43</v>
      </c>
      <c r="L2110" t="s">
        <v>66</v>
      </c>
      <c r="M2110">
        <f t="shared" si="64"/>
        <v>99999</v>
      </c>
      <c r="N2110" t="str">
        <f t="shared" si="65"/>
        <v>dez/2023</v>
      </c>
    </row>
    <row r="2111" spans="1:14" x14ac:dyDescent="0.25">
      <c r="A2111" t="s">
        <v>2164</v>
      </c>
      <c r="B2111">
        <v>603</v>
      </c>
      <c r="C2111" t="s">
        <v>24</v>
      </c>
      <c r="D2111" t="s">
        <v>14</v>
      </c>
      <c r="E2111" t="s">
        <v>15</v>
      </c>
      <c r="F2111" t="s">
        <v>16</v>
      </c>
      <c r="G2111" s="16">
        <v>45171.074212962973</v>
      </c>
      <c r="H2111" s="16"/>
      <c r="I2111" s="16"/>
      <c r="J2111" s="16"/>
      <c r="K2111">
        <v>6.8000000000000005E-2</v>
      </c>
      <c r="L2111" t="s">
        <v>106</v>
      </c>
      <c r="M2111">
        <f t="shared" si="64"/>
        <v>99999</v>
      </c>
      <c r="N2111" t="str">
        <f t="shared" si="65"/>
        <v>set/2023</v>
      </c>
    </row>
    <row r="2112" spans="1:14" x14ac:dyDescent="0.25">
      <c r="A2112" t="s">
        <v>2165</v>
      </c>
      <c r="B2112">
        <v>416</v>
      </c>
      <c r="C2112" t="s">
        <v>24</v>
      </c>
      <c r="D2112" t="s">
        <v>49</v>
      </c>
      <c r="E2112" t="s">
        <v>26</v>
      </c>
      <c r="F2112" t="s">
        <v>38</v>
      </c>
      <c r="G2112" s="16">
        <v>45874.467222222222</v>
      </c>
      <c r="H2112" s="16"/>
      <c r="I2112" s="16"/>
      <c r="J2112" s="16"/>
      <c r="K2112">
        <v>0.25800000000000001</v>
      </c>
      <c r="L2112" t="s">
        <v>17</v>
      </c>
      <c r="M2112">
        <f t="shared" si="64"/>
        <v>99999</v>
      </c>
      <c r="N2112" t="str">
        <f t="shared" si="65"/>
        <v>ago/2025</v>
      </c>
    </row>
    <row r="2113" spans="1:14" x14ac:dyDescent="0.25">
      <c r="A2113" t="s">
        <v>2166</v>
      </c>
      <c r="B2113">
        <v>506</v>
      </c>
      <c r="C2113" t="s">
        <v>48</v>
      </c>
      <c r="D2113" t="s">
        <v>30</v>
      </c>
      <c r="E2113" t="s">
        <v>15</v>
      </c>
      <c r="F2113" t="s">
        <v>21</v>
      </c>
      <c r="G2113" s="16">
        <v>45889.545868055553</v>
      </c>
      <c r="H2113" s="16">
        <v>45911.545868055553</v>
      </c>
      <c r="I2113" s="16">
        <v>45917.545868055553</v>
      </c>
      <c r="J2113" s="16">
        <v>45952.545868055553</v>
      </c>
      <c r="K2113">
        <v>7.4999999999999997E-2</v>
      </c>
      <c r="L2113" t="s">
        <v>39</v>
      </c>
      <c r="M2113">
        <f t="shared" si="64"/>
        <v>63</v>
      </c>
      <c r="N2113" t="str">
        <f t="shared" si="65"/>
        <v>ago/2025</v>
      </c>
    </row>
    <row r="2114" spans="1:14" x14ac:dyDescent="0.25">
      <c r="A2114" t="s">
        <v>2167</v>
      </c>
      <c r="B2114">
        <v>780</v>
      </c>
      <c r="C2114" t="s">
        <v>13</v>
      </c>
      <c r="D2114" t="s">
        <v>14</v>
      </c>
      <c r="E2114" t="s">
        <v>15</v>
      </c>
      <c r="F2114" t="s">
        <v>21</v>
      </c>
      <c r="G2114" s="16">
        <v>45181.146678240737</v>
      </c>
      <c r="H2114" s="16">
        <v>45205.146678240737</v>
      </c>
      <c r="I2114" s="16">
        <v>45211.146678240737</v>
      </c>
      <c r="J2114" s="16">
        <v>45212.146678240737</v>
      </c>
      <c r="K2114">
        <v>0.628</v>
      </c>
      <c r="L2114" t="s">
        <v>54</v>
      </c>
      <c r="M2114">
        <f t="shared" si="64"/>
        <v>31</v>
      </c>
      <c r="N2114" t="str">
        <f t="shared" si="65"/>
        <v>set/2023</v>
      </c>
    </row>
    <row r="2115" spans="1:14" x14ac:dyDescent="0.25">
      <c r="A2115" t="s">
        <v>2168</v>
      </c>
      <c r="B2115">
        <v>702</v>
      </c>
      <c r="C2115" t="s">
        <v>13</v>
      </c>
      <c r="D2115" t="s">
        <v>44</v>
      </c>
      <c r="E2115" t="s">
        <v>15</v>
      </c>
      <c r="F2115" t="s">
        <v>21</v>
      </c>
      <c r="G2115" s="16">
        <v>45590.762164351851</v>
      </c>
      <c r="H2115" s="16">
        <v>45600.762164351851</v>
      </c>
      <c r="I2115" s="16">
        <v>45626.762164351851</v>
      </c>
      <c r="J2115" s="16">
        <v>45653.762164351851</v>
      </c>
      <c r="K2115">
        <v>0.55200000000000005</v>
      </c>
      <c r="L2115" t="s">
        <v>35</v>
      </c>
      <c r="M2115">
        <f t="shared" ref="M2115:M2178" si="66">IF(_xlfn.DAYS(J2115,G2115) &gt; 0, _xlfn.DAYS(J2115,G2115), 99999)</f>
        <v>63</v>
      </c>
      <c r="N2115" t="str">
        <f t="shared" ref="N2115:N2178" si="67">TEXT(G2115, "mmm/aaaa")</f>
        <v>out/2024</v>
      </c>
    </row>
    <row r="2116" spans="1:14" x14ac:dyDescent="0.25">
      <c r="A2116" t="s">
        <v>2169</v>
      </c>
      <c r="B2116">
        <v>532</v>
      </c>
      <c r="C2116" t="s">
        <v>13</v>
      </c>
      <c r="D2116" t="s">
        <v>44</v>
      </c>
      <c r="E2116" t="s">
        <v>15</v>
      </c>
      <c r="F2116" t="s">
        <v>27</v>
      </c>
      <c r="G2116" s="16">
        <v>45876.789675925917</v>
      </c>
      <c r="H2116" s="16"/>
      <c r="I2116" s="16"/>
      <c r="J2116" s="16"/>
      <c r="K2116">
        <v>0.39400000000000002</v>
      </c>
      <c r="L2116" t="s">
        <v>35</v>
      </c>
      <c r="M2116">
        <f t="shared" si="66"/>
        <v>99999</v>
      </c>
      <c r="N2116" t="str">
        <f t="shared" si="67"/>
        <v>ago/2025</v>
      </c>
    </row>
    <row r="2117" spans="1:14" x14ac:dyDescent="0.25">
      <c r="A2117" t="s">
        <v>2170</v>
      </c>
      <c r="B2117">
        <v>583</v>
      </c>
      <c r="C2117" t="s">
        <v>24</v>
      </c>
      <c r="D2117" t="s">
        <v>49</v>
      </c>
      <c r="E2117" t="s">
        <v>45</v>
      </c>
      <c r="F2117" t="s">
        <v>31</v>
      </c>
      <c r="G2117" s="16">
        <v>45296.427164351851</v>
      </c>
      <c r="H2117" s="16">
        <v>45313.427164351851</v>
      </c>
      <c r="I2117" s="16"/>
      <c r="J2117" s="16"/>
      <c r="K2117">
        <v>0.29499999999999998</v>
      </c>
      <c r="L2117" t="s">
        <v>52</v>
      </c>
      <c r="M2117">
        <f t="shared" si="66"/>
        <v>99999</v>
      </c>
      <c r="N2117" t="str">
        <f t="shared" si="67"/>
        <v>jan/2024</v>
      </c>
    </row>
    <row r="2118" spans="1:14" x14ac:dyDescent="0.25">
      <c r="A2118" t="s">
        <v>2171</v>
      </c>
      <c r="B2118">
        <v>779</v>
      </c>
      <c r="C2118" t="s">
        <v>13</v>
      </c>
      <c r="D2118" t="s">
        <v>44</v>
      </c>
      <c r="E2118" t="s">
        <v>15</v>
      </c>
      <c r="F2118" t="s">
        <v>16</v>
      </c>
      <c r="G2118" s="16">
        <v>45670.769189814811</v>
      </c>
      <c r="H2118" s="16"/>
      <c r="I2118" s="16"/>
      <c r="J2118" s="16"/>
      <c r="K2118">
        <v>0.47</v>
      </c>
      <c r="L2118" t="s">
        <v>106</v>
      </c>
      <c r="M2118">
        <f t="shared" si="66"/>
        <v>99999</v>
      </c>
      <c r="N2118" t="str">
        <f t="shared" si="67"/>
        <v>jan/2025</v>
      </c>
    </row>
    <row r="2119" spans="1:14" x14ac:dyDescent="0.25">
      <c r="A2119" t="s">
        <v>2172</v>
      </c>
      <c r="B2119">
        <v>308</v>
      </c>
      <c r="C2119" t="s">
        <v>13</v>
      </c>
      <c r="D2119" t="s">
        <v>79</v>
      </c>
      <c r="E2119" t="s">
        <v>57</v>
      </c>
      <c r="F2119" t="s">
        <v>27</v>
      </c>
      <c r="G2119" s="16">
        <v>45681.016655092593</v>
      </c>
      <c r="H2119" s="16">
        <v>45705.016655092593</v>
      </c>
      <c r="I2119" s="16">
        <v>45723.016655092593</v>
      </c>
      <c r="J2119" s="16"/>
      <c r="K2119">
        <v>0.11799999999999999</v>
      </c>
      <c r="L2119" t="s">
        <v>22</v>
      </c>
      <c r="M2119">
        <f t="shared" si="66"/>
        <v>99999</v>
      </c>
      <c r="N2119" t="str">
        <f t="shared" si="67"/>
        <v>jan/2025</v>
      </c>
    </row>
    <row r="2120" spans="1:14" x14ac:dyDescent="0.25">
      <c r="A2120" t="s">
        <v>2173</v>
      </c>
      <c r="B2120">
        <v>678</v>
      </c>
      <c r="C2120" t="s">
        <v>24</v>
      </c>
      <c r="D2120" t="s">
        <v>44</v>
      </c>
      <c r="E2120" t="s">
        <v>15</v>
      </c>
      <c r="F2120" t="s">
        <v>21</v>
      </c>
      <c r="G2120" s="16">
        <v>45362.557268518518</v>
      </c>
      <c r="H2120" s="16">
        <v>45386.557268518518</v>
      </c>
      <c r="I2120" s="16">
        <v>45400.557268518518</v>
      </c>
      <c r="J2120" s="16"/>
      <c r="K2120">
        <v>0.20100000000000001</v>
      </c>
      <c r="L2120" t="s">
        <v>46</v>
      </c>
      <c r="M2120">
        <f t="shared" si="66"/>
        <v>99999</v>
      </c>
      <c r="N2120" t="str">
        <f t="shared" si="67"/>
        <v>mar/2024</v>
      </c>
    </row>
    <row r="2121" spans="1:14" x14ac:dyDescent="0.25">
      <c r="A2121" t="s">
        <v>2174</v>
      </c>
      <c r="B2121">
        <v>680</v>
      </c>
      <c r="C2121" t="s">
        <v>24</v>
      </c>
      <c r="D2121" t="s">
        <v>14</v>
      </c>
      <c r="E2121" t="s">
        <v>15</v>
      </c>
      <c r="F2121" t="s">
        <v>21</v>
      </c>
      <c r="G2121" s="16">
        <v>45179.48265046296</v>
      </c>
      <c r="H2121" s="16">
        <v>45207.48265046296</v>
      </c>
      <c r="I2121" s="16"/>
      <c r="J2121" s="16"/>
      <c r="K2121">
        <v>0.33300000000000002</v>
      </c>
      <c r="L2121" t="s">
        <v>106</v>
      </c>
      <c r="M2121">
        <f t="shared" si="66"/>
        <v>99999</v>
      </c>
      <c r="N2121" t="str">
        <f t="shared" si="67"/>
        <v>set/2023</v>
      </c>
    </row>
    <row r="2122" spans="1:14" x14ac:dyDescent="0.25">
      <c r="A2122" t="s">
        <v>2175</v>
      </c>
      <c r="B2122">
        <v>659</v>
      </c>
      <c r="C2122" t="s">
        <v>13</v>
      </c>
      <c r="D2122" t="s">
        <v>44</v>
      </c>
      <c r="E2122" t="s">
        <v>26</v>
      </c>
      <c r="F2122" t="s">
        <v>27</v>
      </c>
      <c r="G2122" s="16">
        <v>45011.894687499997</v>
      </c>
      <c r="H2122" s="16"/>
      <c r="I2122" s="16"/>
      <c r="J2122" s="16"/>
      <c r="K2122">
        <v>0.104</v>
      </c>
      <c r="L2122" t="s">
        <v>54</v>
      </c>
      <c r="M2122">
        <f t="shared" si="66"/>
        <v>99999</v>
      </c>
      <c r="N2122" t="str">
        <f t="shared" si="67"/>
        <v>mar/2023</v>
      </c>
    </row>
    <row r="2123" spans="1:14" x14ac:dyDescent="0.25">
      <c r="A2123" t="s">
        <v>2176</v>
      </c>
      <c r="B2123">
        <v>475</v>
      </c>
      <c r="C2123" t="s">
        <v>48</v>
      </c>
      <c r="D2123" t="s">
        <v>19</v>
      </c>
      <c r="E2123" t="s">
        <v>15</v>
      </c>
      <c r="F2123" t="s">
        <v>38</v>
      </c>
      <c r="G2123" s="16">
        <v>45527.459756944438</v>
      </c>
      <c r="H2123" s="16"/>
      <c r="I2123" s="16"/>
      <c r="J2123" s="16"/>
      <c r="K2123">
        <v>6.0999999999999999E-2</v>
      </c>
      <c r="L2123" t="s">
        <v>28</v>
      </c>
      <c r="M2123">
        <f t="shared" si="66"/>
        <v>99999</v>
      </c>
      <c r="N2123" t="str">
        <f t="shared" si="67"/>
        <v>ago/2024</v>
      </c>
    </row>
    <row r="2124" spans="1:14" x14ac:dyDescent="0.25">
      <c r="A2124" t="s">
        <v>2177</v>
      </c>
      <c r="B2124">
        <v>784</v>
      </c>
      <c r="C2124" t="s">
        <v>34</v>
      </c>
      <c r="D2124" t="s">
        <v>30</v>
      </c>
      <c r="E2124" t="s">
        <v>15</v>
      </c>
      <c r="F2124" t="s">
        <v>31</v>
      </c>
      <c r="G2124" s="16">
        <v>45515.259212962963</v>
      </c>
      <c r="H2124" s="16">
        <v>45537.259212962963</v>
      </c>
      <c r="I2124" s="16"/>
      <c r="J2124" s="16"/>
      <c r="K2124">
        <v>6.0999999999999999E-2</v>
      </c>
      <c r="L2124" t="s">
        <v>32</v>
      </c>
      <c r="M2124">
        <f t="shared" si="66"/>
        <v>99999</v>
      </c>
      <c r="N2124" t="str">
        <f t="shared" si="67"/>
        <v>ago/2024</v>
      </c>
    </row>
    <row r="2125" spans="1:14" x14ac:dyDescent="0.25">
      <c r="A2125" t="s">
        <v>2178</v>
      </c>
      <c r="B2125">
        <v>704</v>
      </c>
      <c r="C2125" t="s">
        <v>48</v>
      </c>
      <c r="D2125" t="s">
        <v>49</v>
      </c>
      <c r="E2125" t="s">
        <v>15</v>
      </c>
      <c r="F2125" t="s">
        <v>38</v>
      </c>
      <c r="G2125" s="16">
        <v>45889.323622685188</v>
      </c>
      <c r="H2125" s="16"/>
      <c r="I2125" s="16"/>
      <c r="J2125" s="16"/>
      <c r="K2125">
        <v>0.627</v>
      </c>
      <c r="L2125" t="s">
        <v>39</v>
      </c>
      <c r="M2125">
        <f t="shared" si="66"/>
        <v>99999</v>
      </c>
      <c r="N2125" t="str">
        <f t="shared" si="67"/>
        <v>ago/2025</v>
      </c>
    </row>
    <row r="2126" spans="1:14" x14ac:dyDescent="0.25">
      <c r="A2126" t="s">
        <v>2179</v>
      </c>
      <c r="B2126">
        <v>332</v>
      </c>
      <c r="C2126" t="s">
        <v>34</v>
      </c>
      <c r="D2126" t="s">
        <v>44</v>
      </c>
      <c r="E2126" t="s">
        <v>15</v>
      </c>
      <c r="F2126" t="s">
        <v>16</v>
      </c>
      <c r="G2126" s="16">
        <v>45946.155578703707</v>
      </c>
      <c r="H2126" s="16">
        <v>45975.155578703707</v>
      </c>
      <c r="I2126" s="16">
        <v>45988.155578703707</v>
      </c>
      <c r="J2126" s="16">
        <v>45989.155578703707</v>
      </c>
      <c r="K2126">
        <v>0.37</v>
      </c>
      <c r="L2126" t="s">
        <v>35</v>
      </c>
      <c r="M2126">
        <f t="shared" si="66"/>
        <v>43</v>
      </c>
      <c r="N2126" t="str">
        <f t="shared" si="67"/>
        <v>out/2025</v>
      </c>
    </row>
    <row r="2127" spans="1:14" x14ac:dyDescent="0.25">
      <c r="A2127" t="s">
        <v>2180</v>
      </c>
      <c r="B2127">
        <v>764</v>
      </c>
      <c r="C2127" t="s">
        <v>13</v>
      </c>
      <c r="D2127" t="s">
        <v>44</v>
      </c>
      <c r="E2127" t="s">
        <v>26</v>
      </c>
      <c r="F2127" t="s">
        <v>38</v>
      </c>
      <c r="G2127" s="16">
        <v>45067.424687500003</v>
      </c>
      <c r="H2127" s="16">
        <v>45091.424687500003</v>
      </c>
      <c r="I2127" s="16"/>
      <c r="J2127" s="16"/>
      <c r="K2127">
        <v>0.121</v>
      </c>
      <c r="L2127" t="s">
        <v>41</v>
      </c>
      <c r="M2127">
        <f t="shared" si="66"/>
        <v>99999</v>
      </c>
      <c r="N2127" t="str">
        <f t="shared" si="67"/>
        <v>mai/2023</v>
      </c>
    </row>
    <row r="2128" spans="1:14" x14ac:dyDescent="0.25">
      <c r="A2128" t="s">
        <v>2181</v>
      </c>
      <c r="B2128">
        <v>456</v>
      </c>
      <c r="C2128" t="s">
        <v>24</v>
      </c>
      <c r="D2128" t="s">
        <v>44</v>
      </c>
      <c r="E2128" t="s">
        <v>26</v>
      </c>
      <c r="F2128" t="s">
        <v>16</v>
      </c>
      <c r="G2128" s="16">
        <v>45585.012650462973</v>
      </c>
      <c r="H2128" s="16">
        <v>45594.012650462973</v>
      </c>
      <c r="I2128" s="16">
        <v>45606.012650462973</v>
      </c>
      <c r="J2128" s="16"/>
      <c r="K2128">
        <v>0.24199999999999999</v>
      </c>
      <c r="L2128" t="s">
        <v>69</v>
      </c>
      <c r="M2128">
        <f t="shared" si="66"/>
        <v>99999</v>
      </c>
      <c r="N2128" t="str">
        <f t="shared" si="67"/>
        <v>out/2024</v>
      </c>
    </row>
    <row r="2129" spans="1:14" x14ac:dyDescent="0.25">
      <c r="A2129" t="s">
        <v>2182</v>
      </c>
      <c r="B2129">
        <v>501</v>
      </c>
      <c r="C2129" t="s">
        <v>13</v>
      </c>
      <c r="D2129" t="s">
        <v>14</v>
      </c>
      <c r="E2129" t="s">
        <v>15</v>
      </c>
      <c r="F2129" t="s">
        <v>27</v>
      </c>
      <c r="G2129" s="16">
        <v>45099.813831018517</v>
      </c>
      <c r="H2129" s="16">
        <v>45122.813831018517</v>
      </c>
      <c r="I2129" s="16">
        <v>45134.813831018517</v>
      </c>
      <c r="J2129" s="16"/>
      <c r="K2129">
        <v>0.21299999999999999</v>
      </c>
      <c r="L2129" t="s">
        <v>69</v>
      </c>
      <c r="M2129">
        <f t="shared" si="66"/>
        <v>99999</v>
      </c>
      <c r="N2129" t="str">
        <f t="shared" si="67"/>
        <v>jun/2023</v>
      </c>
    </row>
    <row r="2130" spans="1:14" x14ac:dyDescent="0.25">
      <c r="A2130" t="s">
        <v>2183</v>
      </c>
      <c r="B2130">
        <v>474</v>
      </c>
      <c r="C2130" t="s">
        <v>34</v>
      </c>
      <c r="D2130" t="s">
        <v>49</v>
      </c>
      <c r="E2130" t="s">
        <v>26</v>
      </c>
      <c r="F2130" t="s">
        <v>31</v>
      </c>
      <c r="G2130" s="16">
        <v>45204.840011574073</v>
      </c>
      <c r="H2130" s="16">
        <v>45216.840011574073</v>
      </c>
      <c r="I2130" s="16">
        <v>45227.840011574073</v>
      </c>
      <c r="J2130" s="16"/>
      <c r="K2130">
        <v>0.70699999999999996</v>
      </c>
      <c r="L2130" t="s">
        <v>61</v>
      </c>
      <c r="M2130">
        <f t="shared" si="66"/>
        <v>99999</v>
      </c>
      <c r="N2130" t="str">
        <f t="shared" si="67"/>
        <v>out/2023</v>
      </c>
    </row>
    <row r="2131" spans="1:14" x14ac:dyDescent="0.25">
      <c r="A2131" t="s">
        <v>2184</v>
      </c>
      <c r="B2131">
        <v>543</v>
      </c>
      <c r="C2131" t="s">
        <v>13</v>
      </c>
      <c r="D2131" t="s">
        <v>44</v>
      </c>
      <c r="E2131" t="s">
        <v>20</v>
      </c>
      <c r="F2131" t="s">
        <v>38</v>
      </c>
      <c r="G2131" s="16">
        <v>45881.152280092603</v>
      </c>
      <c r="H2131" s="16"/>
      <c r="I2131" s="16"/>
      <c r="J2131" s="16"/>
      <c r="K2131">
        <v>0.11899999999999999</v>
      </c>
      <c r="L2131" t="s">
        <v>64</v>
      </c>
      <c r="M2131">
        <f t="shared" si="66"/>
        <v>99999</v>
      </c>
      <c r="N2131" t="str">
        <f t="shared" si="67"/>
        <v>ago/2025</v>
      </c>
    </row>
    <row r="2132" spans="1:14" x14ac:dyDescent="0.25">
      <c r="A2132" t="s">
        <v>2185</v>
      </c>
      <c r="B2132">
        <v>568</v>
      </c>
      <c r="C2132" t="s">
        <v>13</v>
      </c>
      <c r="D2132" t="s">
        <v>44</v>
      </c>
      <c r="E2132" t="s">
        <v>57</v>
      </c>
      <c r="F2132" t="s">
        <v>38</v>
      </c>
      <c r="G2132" s="16">
        <v>45518.577418981477</v>
      </c>
      <c r="H2132" s="16">
        <v>45534.577418981477</v>
      </c>
      <c r="I2132" s="16">
        <v>45544.577418981477</v>
      </c>
      <c r="J2132" s="16"/>
      <c r="K2132">
        <v>0.34200000000000003</v>
      </c>
      <c r="L2132" t="s">
        <v>28</v>
      </c>
      <c r="M2132">
        <f t="shared" si="66"/>
        <v>99999</v>
      </c>
      <c r="N2132" t="str">
        <f t="shared" si="67"/>
        <v>ago/2024</v>
      </c>
    </row>
    <row r="2133" spans="1:14" x14ac:dyDescent="0.25">
      <c r="A2133" t="s">
        <v>2186</v>
      </c>
      <c r="B2133">
        <v>745</v>
      </c>
      <c r="C2133" t="s">
        <v>13</v>
      </c>
      <c r="D2133" t="s">
        <v>44</v>
      </c>
      <c r="E2133" t="s">
        <v>15</v>
      </c>
      <c r="F2133" t="s">
        <v>21</v>
      </c>
      <c r="G2133" s="16">
        <v>45367.052847222221</v>
      </c>
      <c r="H2133" s="16"/>
      <c r="I2133" s="16"/>
      <c r="J2133" s="16"/>
      <c r="K2133">
        <v>0.40899999999999997</v>
      </c>
      <c r="L2133" t="s">
        <v>17</v>
      </c>
      <c r="M2133">
        <f t="shared" si="66"/>
        <v>99999</v>
      </c>
      <c r="N2133" t="str">
        <f t="shared" si="67"/>
        <v>mar/2024</v>
      </c>
    </row>
    <row r="2134" spans="1:14" x14ac:dyDescent="0.25">
      <c r="A2134" t="s">
        <v>2187</v>
      </c>
      <c r="B2134">
        <v>373</v>
      </c>
      <c r="C2134" t="s">
        <v>34</v>
      </c>
      <c r="D2134" t="s">
        <v>44</v>
      </c>
      <c r="E2134" t="s">
        <v>15</v>
      </c>
      <c r="F2134" t="s">
        <v>31</v>
      </c>
      <c r="G2134" s="16">
        <v>45820.54246527778</v>
      </c>
      <c r="H2134" s="16">
        <v>45846.54246527778</v>
      </c>
      <c r="I2134" s="16">
        <v>45846.54246527778</v>
      </c>
      <c r="J2134" s="16"/>
      <c r="K2134">
        <v>0.38300000000000001</v>
      </c>
      <c r="L2134" t="s">
        <v>52</v>
      </c>
      <c r="M2134">
        <f t="shared" si="66"/>
        <v>99999</v>
      </c>
      <c r="N2134" t="str">
        <f t="shared" si="67"/>
        <v>jun/2025</v>
      </c>
    </row>
    <row r="2135" spans="1:14" x14ac:dyDescent="0.25">
      <c r="A2135" t="s">
        <v>2188</v>
      </c>
      <c r="B2135">
        <v>395</v>
      </c>
      <c r="C2135" t="s">
        <v>34</v>
      </c>
      <c r="D2135" t="s">
        <v>19</v>
      </c>
      <c r="E2135" t="s">
        <v>26</v>
      </c>
      <c r="F2135" t="s">
        <v>21</v>
      </c>
      <c r="G2135" s="16">
        <v>45927.432997685188</v>
      </c>
      <c r="H2135" s="16"/>
      <c r="I2135" s="16"/>
      <c r="J2135" s="16"/>
      <c r="K2135">
        <v>4.2000000000000003E-2</v>
      </c>
      <c r="L2135" t="s">
        <v>17</v>
      </c>
      <c r="M2135">
        <f t="shared" si="66"/>
        <v>99999</v>
      </c>
      <c r="N2135" t="str">
        <f t="shared" si="67"/>
        <v>set/2025</v>
      </c>
    </row>
    <row r="2136" spans="1:14" x14ac:dyDescent="0.25">
      <c r="A2136" t="s">
        <v>2189</v>
      </c>
      <c r="B2136">
        <v>472</v>
      </c>
      <c r="C2136" t="s">
        <v>13</v>
      </c>
      <c r="D2136" t="s">
        <v>19</v>
      </c>
      <c r="E2136" t="s">
        <v>15</v>
      </c>
      <c r="F2136" t="s">
        <v>27</v>
      </c>
      <c r="G2136" s="16">
        <v>45874.126805555563</v>
      </c>
      <c r="H2136" s="16">
        <v>45901.126805555563</v>
      </c>
      <c r="I2136" s="16">
        <v>45908.126805555563</v>
      </c>
      <c r="J2136" s="16">
        <v>45932.126805555563</v>
      </c>
      <c r="K2136">
        <v>0.47899999999999998</v>
      </c>
      <c r="L2136" t="s">
        <v>86</v>
      </c>
      <c r="M2136">
        <f t="shared" si="66"/>
        <v>58</v>
      </c>
      <c r="N2136" t="str">
        <f t="shared" si="67"/>
        <v>ago/2025</v>
      </c>
    </row>
    <row r="2137" spans="1:14" x14ac:dyDescent="0.25">
      <c r="A2137" t="s">
        <v>2190</v>
      </c>
      <c r="B2137">
        <v>705</v>
      </c>
      <c r="C2137" t="s">
        <v>13</v>
      </c>
      <c r="D2137" t="s">
        <v>19</v>
      </c>
      <c r="E2137" t="s">
        <v>15</v>
      </c>
      <c r="F2137" t="s">
        <v>31</v>
      </c>
      <c r="G2137" s="16">
        <v>45422.116620370369</v>
      </c>
      <c r="H2137" s="16">
        <v>45428.116620370369</v>
      </c>
      <c r="I2137" s="16">
        <v>45436.116620370369</v>
      </c>
      <c r="J2137" s="16">
        <v>45455.116620370369</v>
      </c>
      <c r="K2137">
        <v>0.16200000000000001</v>
      </c>
      <c r="L2137" t="s">
        <v>106</v>
      </c>
      <c r="M2137">
        <f t="shared" si="66"/>
        <v>33</v>
      </c>
      <c r="N2137" t="str">
        <f t="shared" si="67"/>
        <v>mai/2024</v>
      </c>
    </row>
    <row r="2138" spans="1:14" x14ac:dyDescent="0.25">
      <c r="A2138" t="s">
        <v>2191</v>
      </c>
      <c r="B2138">
        <v>454</v>
      </c>
      <c r="C2138" t="s">
        <v>24</v>
      </c>
      <c r="D2138" t="s">
        <v>30</v>
      </c>
      <c r="E2138" t="s">
        <v>15</v>
      </c>
      <c r="F2138" t="s">
        <v>27</v>
      </c>
      <c r="G2138" s="16">
        <v>45051.518865740742</v>
      </c>
      <c r="H2138" s="16">
        <v>45069.518865740742</v>
      </c>
      <c r="I2138" s="16">
        <v>45073.518865740742</v>
      </c>
      <c r="J2138" s="16"/>
      <c r="K2138">
        <v>0.52400000000000002</v>
      </c>
      <c r="L2138" t="s">
        <v>61</v>
      </c>
      <c r="M2138">
        <f t="shared" si="66"/>
        <v>99999</v>
      </c>
      <c r="N2138" t="str">
        <f t="shared" si="67"/>
        <v>mai/2023</v>
      </c>
    </row>
    <row r="2139" spans="1:14" x14ac:dyDescent="0.25">
      <c r="A2139" t="s">
        <v>2192</v>
      </c>
      <c r="B2139">
        <v>482</v>
      </c>
      <c r="C2139" t="s">
        <v>34</v>
      </c>
      <c r="D2139" t="s">
        <v>44</v>
      </c>
      <c r="E2139" t="s">
        <v>15</v>
      </c>
      <c r="F2139" t="s">
        <v>21</v>
      </c>
      <c r="G2139" s="16">
        <v>45167.489421296297</v>
      </c>
      <c r="H2139" s="16">
        <v>45171.489421296297</v>
      </c>
      <c r="I2139" s="16">
        <v>45177.489421296297</v>
      </c>
      <c r="J2139" s="16"/>
      <c r="K2139">
        <v>0.26800000000000002</v>
      </c>
      <c r="L2139" t="s">
        <v>86</v>
      </c>
      <c r="M2139">
        <f t="shared" si="66"/>
        <v>99999</v>
      </c>
      <c r="N2139" t="str">
        <f t="shared" si="67"/>
        <v>ago/2023</v>
      </c>
    </row>
    <row r="2140" spans="1:14" x14ac:dyDescent="0.25">
      <c r="A2140" t="s">
        <v>2193</v>
      </c>
      <c r="B2140">
        <v>622</v>
      </c>
      <c r="C2140" t="s">
        <v>24</v>
      </c>
      <c r="D2140" t="s">
        <v>49</v>
      </c>
      <c r="E2140" t="s">
        <v>26</v>
      </c>
      <c r="F2140" t="s">
        <v>27</v>
      </c>
      <c r="G2140" s="16">
        <v>45594.792500000003</v>
      </c>
      <c r="H2140" s="16"/>
      <c r="I2140" s="16"/>
      <c r="J2140" s="16"/>
      <c r="K2140">
        <v>0.34599999999999997</v>
      </c>
      <c r="L2140" t="s">
        <v>17</v>
      </c>
      <c r="M2140">
        <f t="shared" si="66"/>
        <v>99999</v>
      </c>
      <c r="N2140" t="str">
        <f t="shared" si="67"/>
        <v>out/2024</v>
      </c>
    </row>
    <row r="2141" spans="1:14" x14ac:dyDescent="0.25">
      <c r="A2141" t="s">
        <v>2194</v>
      </c>
      <c r="B2141">
        <v>588</v>
      </c>
      <c r="C2141" t="s">
        <v>34</v>
      </c>
      <c r="D2141" t="s">
        <v>14</v>
      </c>
      <c r="E2141" t="s">
        <v>26</v>
      </c>
      <c r="F2141" t="s">
        <v>31</v>
      </c>
      <c r="G2141" s="16">
        <v>45634.274699074071</v>
      </c>
      <c r="H2141" s="16">
        <v>45656.274699074071</v>
      </c>
      <c r="I2141" s="16"/>
      <c r="J2141" s="16"/>
      <c r="K2141">
        <v>3.6999999999999998E-2</v>
      </c>
      <c r="L2141" t="s">
        <v>71</v>
      </c>
      <c r="M2141">
        <f t="shared" si="66"/>
        <v>99999</v>
      </c>
      <c r="N2141" t="str">
        <f t="shared" si="67"/>
        <v>dez/2024</v>
      </c>
    </row>
    <row r="2142" spans="1:14" x14ac:dyDescent="0.25">
      <c r="A2142" t="s">
        <v>2195</v>
      </c>
      <c r="B2142">
        <v>557</v>
      </c>
      <c r="C2142" t="s">
        <v>13</v>
      </c>
      <c r="D2142" t="s">
        <v>19</v>
      </c>
      <c r="E2142" t="s">
        <v>15</v>
      </c>
      <c r="F2142" t="s">
        <v>16</v>
      </c>
      <c r="G2142" s="16">
        <v>45154.557951388888</v>
      </c>
      <c r="H2142" s="16"/>
      <c r="I2142" s="16"/>
      <c r="J2142" s="16"/>
      <c r="K2142">
        <v>0.123</v>
      </c>
      <c r="L2142" t="s">
        <v>71</v>
      </c>
      <c r="M2142">
        <f t="shared" si="66"/>
        <v>99999</v>
      </c>
      <c r="N2142" t="str">
        <f t="shared" si="67"/>
        <v>ago/2023</v>
      </c>
    </row>
    <row r="2143" spans="1:14" x14ac:dyDescent="0.25">
      <c r="A2143" t="s">
        <v>2196</v>
      </c>
      <c r="B2143">
        <v>473</v>
      </c>
      <c r="C2143" t="s">
        <v>13</v>
      </c>
      <c r="D2143" t="s">
        <v>19</v>
      </c>
      <c r="E2143" t="s">
        <v>26</v>
      </c>
      <c r="F2143" t="s">
        <v>21</v>
      </c>
      <c r="G2143" s="16">
        <v>45087.457511574074</v>
      </c>
      <c r="H2143" s="16">
        <v>45098.457511574074</v>
      </c>
      <c r="I2143" s="16">
        <v>45110.457511574074</v>
      </c>
      <c r="J2143" s="16">
        <v>45137.457511574074</v>
      </c>
      <c r="K2143">
        <v>2.3E-2</v>
      </c>
      <c r="L2143" t="s">
        <v>50</v>
      </c>
      <c r="M2143">
        <f t="shared" si="66"/>
        <v>50</v>
      </c>
      <c r="N2143" t="str">
        <f t="shared" si="67"/>
        <v>jun/2023</v>
      </c>
    </row>
    <row r="2144" spans="1:14" x14ac:dyDescent="0.25">
      <c r="A2144" t="s">
        <v>2197</v>
      </c>
      <c r="B2144">
        <v>629</v>
      </c>
      <c r="C2144" t="s">
        <v>13</v>
      </c>
      <c r="D2144" t="s">
        <v>49</v>
      </c>
      <c r="E2144" t="s">
        <v>26</v>
      </c>
      <c r="F2144" t="s">
        <v>38</v>
      </c>
      <c r="G2144" s="16">
        <v>45072.474780092591</v>
      </c>
      <c r="H2144" s="16">
        <v>45080.474780092591</v>
      </c>
      <c r="I2144" s="16">
        <v>45095.474780092591</v>
      </c>
      <c r="J2144" s="16">
        <v>45102.474780092591</v>
      </c>
      <c r="K2144">
        <v>0.16700000000000001</v>
      </c>
      <c r="L2144" t="s">
        <v>54</v>
      </c>
      <c r="M2144">
        <f t="shared" si="66"/>
        <v>30</v>
      </c>
      <c r="N2144" t="str">
        <f t="shared" si="67"/>
        <v>mai/2023</v>
      </c>
    </row>
    <row r="2145" spans="1:14" x14ac:dyDescent="0.25">
      <c r="A2145" t="s">
        <v>2198</v>
      </c>
      <c r="B2145">
        <v>530</v>
      </c>
      <c r="C2145" t="s">
        <v>24</v>
      </c>
      <c r="D2145" t="s">
        <v>14</v>
      </c>
      <c r="E2145" t="s">
        <v>26</v>
      </c>
      <c r="F2145" t="s">
        <v>38</v>
      </c>
      <c r="G2145" s="16">
        <v>45744.192928240736</v>
      </c>
      <c r="H2145" s="16">
        <v>45764.192928240736</v>
      </c>
      <c r="I2145" s="16">
        <v>45776.192928240736</v>
      </c>
      <c r="J2145" s="16"/>
      <c r="K2145">
        <v>0.1</v>
      </c>
      <c r="L2145" t="s">
        <v>69</v>
      </c>
      <c r="M2145">
        <f t="shared" si="66"/>
        <v>99999</v>
      </c>
      <c r="N2145" t="str">
        <f t="shared" si="67"/>
        <v>mar/2025</v>
      </c>
    </row>
    <row r="2146" spans="1:14" x14ac:dyDescent="0.25">
      <c r="A2146" t="s">
        <v>2199</v>
      </c>
      <c r="B2146">
        <v>460</v>
      </c>
      <c r="C2146" t="s">
        <v>13</v>
      </c>
      <c r="D2146" t="s">
        <v>130</v>
      </c>
      <c r="E2146" t="s">
        <v>20</v>
      </c>
      <c r="F2146" t="s">
        <v>38</v>
      </c>
      <c r="G2146" s="16">
        <v>45566.817685185182</v>
      </c>
      <c r="H2146" s="16"/>
      <c r="I2146" s="16"/>
      <c r="J2146" s="16"/>
      <c r="K2146">
        <v>0.34699999999999998</v>
      </c>
      <c r="L2146" t="s">
        <v>35</v>
      </c>
      <c r="M2146">
        <f t="shared" si="66"/>
        <v>99999</v>
      </c>
      <c r="N2146" t="str">
        <f t="shared" si="67"/>
        <v>out/2024</v>
      </c>
    </row>
    <row r="2147" spans="1:14" x14ac:dyDescent="0.25">
      <c r="A2147" t="s">
        <v>2200</v>
      </c>
      <c r="B2147">
        <v>485</v>
      </c>
      <c r="C2147" t="s">
        <v>13</v>
      </c>
      <c r="D2147" t="s">
        <v>19</v>
      </c>
      <c r="E2147" t="s">
        <v>20</v>
      </c>
      <c r="F2147" t="s">
        <v>21</v>
      </c>
      <c r="G2147" s="16">
        <v>45389.625810185193</v>
      </c>
      <c r="H2147" s="16"/>
      <c r="I2147" s="16"/>
      <c r="J2147" s="16"/>
      <c r="K2147">
        <v>8.5000000000000006E-2</v>
      </c>
      <c r="L2147" t="s">
        <v>54</v>
      </c>
      <c r="M2147">
        <f t="shared" si="66"/>
        <v>99999</v>
      </c>
      <c r="N2147" t="str">
        <f t="shared" si="67"/>
        <v>abr/2024</v>
      </c>
    </row>
    <row r="2148" spans="1:14" x14ac:dyDescent="0.25">
      <c r="A2148" t="s">
        <v>2201</v>
      </c>
      <c r="B2148">
        <v>442</v>
      </c>
      <c r="C2148" t="s">
        <v>13</v>
      </c>
      <c r="D2148" t="s">
        <v>49</v>
      </c>
      <c r="E2148" t="s">
        <v>26</v>
      </c>
      <c r="F2148" t="s">
        <v>27</v>
      </c>
      <c r="G2148" s="16">
        <v>45233.380914351852</v>
      </c>
      <c r="H2148" s="16">
        <v>45253.380914351852</v>
      </c>
      <c r="I2148" s="16">
        <v>45268.380914351852</v>
      </c>
      <c r="J2148" s="16">
        <v>45281.380914351852</v>
      </c>
      <c r="K2148">
        <v>0.39900000000000002</v>
      </c>
      <c r="L2148" t="s">
        <v>50</v>
      </c>
      <c r="M2148">
        <f t="shared" si="66"/>
        <v>48</v>
      </c>
      <c r="N2148" t="str">
        <f t="shared" si="67"/>
        <v>nov/2023</v>
      </c>
    </row>
    <row r="2149" spans="1:14" x14ac:dyDescent="0.25">
      <c r="A2149" t="s">
        <v>2202</v>
      </c>
      <c r="B2149">
        <v>581</v>
      </c>
      <c r="C2149" t="s">
        <v>24</v>
      </c>
      <c r="D2149" t="s">
        <v>14</v>
      </c>
      <c r="E2149" t="s">
        <v>57</v>
      </c>
      <c r="F2149" t="s">
        <v>21</v>
      </c>
      <c r="G2149" s="16">
        <v>44988.475682870368</v>
      </c>
      <c r="H2149" s="16">
        <v>45013.475682870368</v>
      </c>
      <c r="I2149" s="16"/>
      <c r="J2149" s="16"/>
      <c r="K2149">
        <v>0.25600000000000001</v>
      </c>
      <c r="L2149" t="s">
        <v>22</v>
      </c>
      <c r="M2149">
        <f t="shared" si="66"/>
        <v>99999</v>
      </c>
      <c r="N2149" t="str">
        <f t="shared" si="67"/>
        <v>mar/2023</v>
      </c>
    </row>
    <row r="2150" spans="1:14" x14ac:dyDescent="0.25">
      <c r="A2150" t="s">
        <v>2203</v>
      </c>
      <c r="B2150">
        <v>326</v>
      </c>
      <c r="C2150" t="s">
        <v>13</v>
      </c>
      <c r="D2150" t="s">
        <v>44</v>
      </c>
      <c r="E2150" t="s">
        <v>15</v>
      </c>
      <c r="F2150" t="s">
        <v>21</v>
      </c>
      <c r="G2150" s="16">
        <v>45116.969074074077</v>
      </c>
      <c r="H2150" s="16">
        <v>45120.969074074077</v>
      </c>
      <c r="I2150" s="16">
        <v>45135.969074074077</v>
      </c>
      <c r="J2150" s="16">
        <v>45162.969074074077</v>
      </c>
      <c r="K2150">
        <v>8.1000000000000003E-2</v>
      </c>
      <c r="L2150" t="s">
        <v>61</v>
      </c>
      <c r="M2150">
        <f t="shared" si="66"/>
        <v>46</v>
      </c>
      <c r="N2150" t="str">
        <f t="shared" si="67"/>
        <v>jul/2023</v>
      </c>
    </row>
    <row r="2151" spans="1:14" x14ac:dyDescent="0.25">
      <c r="A2151" t="s">
        <v>2204</v>
      </c>
      <c r="B2151">
        <v>545</v>
      </c>
      <c r="C2151" t="s">
        <v>48</v>
      </c>
      <c r="D2151" t="s">
        <v>14</v>
      </c>
      <c r="E2151" t="s">
        <v>26</v>
      </c>
      <c r="F2151" t="s">
        <v>21</v>
      </c>
      <c r="G2151" s="16">
        <v>45901.475729166668</v>
      </c>
      <c r="H2151" s="16"/>
      <c r="I2151" s="16"/>
      <c r="J2151" s="16"/>
      <c r="K2151">
        <v>0.63400000000000001</v>
      </c>
      <c r="L2151" t="s">
        <v>50</v>
      </c>
      <c r="M2151">
        <f t="shared" si="66"/>
        <v>99999</v>
      </c>
      <c r="N2151" t="str">
        <f t="shared" si="67"/>
        <v>set/2025</v>
      </c>
    </row>
    <row r="2152" spans="1:14" x14ac:dyDescent="0.25">
      <c r="A2152" t="s">
        <v>2205</v>
      </c>
      <c r="B2152">
        <v>786</v>
      </c>
      <c r="C2152" t="s">
        <v>34</v>
      </c>
      <c r="D2152" t="s">
        <v>44</v>
      </c>
      <c r="E2152" t="s">
        <v>45</v>
      </c>
      <c r="F2152" t="s">
        <v>27</v>
      </c>
      <c r="G2152" s="16">
        <v>45357.576423611114</v>
      </c>
      <c r="H2152" s="16"/>
      <c r="I2152" s="16"/>
      <c r="J2152" s="16"/>
      <c r="K2152">
        <v>0.34399999999999997</v>
      </c>
      <c r="L2152" t="s">
        <v>35</v>
      </c>
      <c r="M2152">
        <f t="shared" si="66"/>
        <v>99999</v>
      </c>
      <c r="N2152" t="str">
        <f t="shared" si="67"/>
        <v>mar/2024</v>
      </c>
    </row>
    <row r="2153" spans="1:14" x14ac:dyDescent="0.25">
      <c r="A2153" t="s">
        <v>2206</v>
      </c>
      <c r="B2153">
        <v>501</v>
      </c>
      <c r="C2153" t="s">
        <v>13</v>
      </c>
      <c r="D2153" t="s">
        <v>30</v>
      </c>
      <c r="E2153" t="s">
        <v>26</v>
      </c>
      <c r="F2153" t="s">
        <v>38</v>
      </c>
      <c r="G2153" s="16">
        <v>45547.700821759259</v>
      </c>
      <c r="H2153" s="16">
        <v>45561.700821759259</v>
      </c>
      <c r="I2153" s="16"/>
      <c r="J2153" s="16"/>
      <c r="K2153">
        <v>8.8999999999999996E-2</v>
      </c>
      <c r="L2153" t="s">
        <v>17</v>
      </c>
      <c r="M2153">
        <f t="shared" si="66"/>
        <v>99999</v>
      </c>
      <c r="N2153" t="str">
        <f t="shared" si="67"/>
        <v>set/2024</v>
      </c>
    </row>
    <row r="2154" spans="1:14" x14ac:dyDescent="0.25">
      <c r="A2154" t="s">
        <v>2207</v>
      </c>
      <c r="B2154">
        <v>320</v>
      </c>
      <c r="C2154" t="s">
        <v>13</v>
      </c>
      <c r="D2154" t="s">
        <v>25</v>
      </c>
      <c r="E2154" t="s">
        <v>15</v>
      </c>
      <c r="F2154" t="s">
        <v>38</v>
      </c>
      <c r="G2154" s="16">
        <v>45632.883923611109</v>
      </c>
      <c r="H2154" s="16">
        <v>45661.883923611109</v>
      </c>
      <c r="I2154" s="16"/>
      <c r="J2154" s="16"/>
      <c r="K2154">
        <v>0.311</v>
      </c>
      <c r="L2154" t="s">
        <v>39</v>
      </c>
      <c r="M2154">
        <f t="shared" si="66"/>
        <v>99999</v>
      </c>
      <c r="N2154" t="str">
        <f t="shared" si="67"/>
        <v>dez/2024</v>
      </c>
    </row>
    <row r="2155" spans="1:14" x14ac:dyDescent="0.25">
      <c r="A2155" t="s">
        <v>2208</v>
      </c>
      <c r="B2155">
        <v>393</v>
      </c>
      <c r="C2155" t="s">
        <v>24</v>
      </c>
      <c r="D2155" t="s">
        <v>44</v>
      </c>
      <c r="E2155" t="s">
        <v>15</v>
      </c>
      <c r="F2155" t="s">
        <v>38</v>
      </c>
      <c r="G2155" s="16">
        <v>45232.04891203704</v>
      </c>
      <c r="H2155" s="16">
        <v>45237.04891203704</v>
      </c>
      <c r="I2155" s="16"/>
      <c r="J2155" s="16"/>
      <c r="K2155">
        <v>0.16600000000000001</v>
      </c>
      <c r="L2155" t="s">
        <v>71</v>
      </c>
      <c r="M2155">
        <f t="shared" si="66"/>
        <v>99999</v>
      </c>
      <c r="N2155" t="str">
        <f t="shared" si="67"/>
        <v>nov/2023</v>
      </c>
    </row>
    <row r="2156" spans="1:14" x14ac:dyDescent="0.25">
      <c r="A2156" t="s">
        <v>2209</v>
      </c>
      <c r="B2156">
        <v>307</v>
      </c>
      <c r="C2156" t="s">
        <v>34</v>
      </c>
      <c r="D2156" t="s">
        <v>30</v>
      </c>
      <c r="E2156" t="s">
        <v>15</v>
      </c>
      <c r="F2156" t="s">
        <v>16</v>
      </c>
      <c r="G2156" s="16">
        <v>45301.133668981478</v>
      </c>
      <c r="H2156" s="16"/>
      <c r="I2156" s="16"/>
      <c r="J2156" s="16"/>
      <c r="K2156">
        <v>0.22500000000000001</v>
      </c>
      <c r="L2156" t="s">
        <v>39</v>
      </c>
      <c r="M2156">
        <f t="shared" si="66"/>
        <v>99999</v>
      </c>
      <c r="N2156" t="str">
        <f t="shared" si="67"/>
        <v>jan/2024</v>
      </c>
    </row>
    <row r="2157" spans="1:14" x14ac:dyDescent="0.25">
      <c r="A2157" t="s">
        <v>2210</v>
      </c>
      <c r="B2157">
        <v>771</v>
      </c>
      <c r="C2157" t="s">
        <v>24</v>
      </c>
      <c r="D2157" t="s">
        <v>14</v>
      </c>
      <c r="E2157" t="s">
        <v>26</v>
      </c>
      <c r="F2157" t="s">
        <v>21</v>
      </c>
      <c r="G2157" s="16">
        <v>45716.999768518523</v>
      </c>
      <c r="H2157" s="16">
        <v>45724.999768518523</v>
      </c>
      <c r="I2157" s="16">
        <v>45731.999768518523</v>
      </c>
      <c r="J2157" s="16">
        <v>45744.999768518523</v>
      </c>
      <c r="K2157">
        <v>0.4</v>
      </c>
      <c r="L2157" t="s">
        <v>106</v>
      </c>
      <c r="M2157">
        <f t="shared" si="66"/>
        <v>28</v>
      </c>
      <c r="N2157" t="str">
        <f t="shared" si="67"/>
        <v>fev/2025</v>
      </c>
    </row>
    <row r="2158" spans="1:14" x14ac:dyDescent="0.25">
      <c r="A2158" t="s">
        <v>2211</v>
      </c>
      <c r="B2158">
        <v>638</v>
      </c>
      <c r="C2158" t="s">
        <v>13</v>
      </c>
      <c r="D2158" t="s">
        <v>44</v>
      </c>
      <c r="E2158" t="s">
        <v>20</v>
      </c>
      <c r="F2158" t="s">
        <v>21</v>
      </c>
      <c r="G2158" s="16">
        <v>45196.162800925929</v>
      </c>
      <c r="H2158" s="16"/>
      <c r="I2158" s="16"/>
      <c r="J2158" s="16"/>
      <c r="K2158">
        <v>0.17499999999999999</v>
      </c>
      <c r="L2158" t="s">
        <v>58</v>
      </c>
      <c r="M2158">
        <f t="shared" si="66"/>
        <v>99999</v>
      </c>
      <c r="N2158" t="str">
        <f t="shared" si="67"/>
        <v>set/2023</v>
      </c>
    </row>
    <row r="2159" spans="1:14" x14ac:dyDescent="0.25">
      <c r="A2159" t="s">
        <v>2212</v>
      </c>
      <c r="B2159">
        <v>558</v>
      </c>
      <c r="C2159" t="s">
        <v>34</v>
      </c>
      <c r="D2159" t="s">
        <v>79</v>
      </c>
      <c r="E2159" t="s">
        <v>15</v>
      </c>
      <c r="F2159" t="s">
        <v>21</v>
      </c>
      <c r="G2159" s="16">
        <v>45922.515428240738</v>
      </c>
      <c r="H2159" s="16">
        <v>45934.515428240738</v>
      </c>
      <c r="I2159" s="16">
        <v>45947.515428240738</v>
      </c>
      <c r="J2159" s="16">
        <v>45976.515428240738</v>
      </c>
      <c r="K2159">
        <v>0.20899999999999999</v>
      </c>
      <c r="L2159" t="s">
        <v>106</v>
      </c>
      <c r="M2159">
        <f t="shared" si="66"/>
        <v>54</v>
      </c>
      <c r="N2159" t="str">
        <f t="shared" si="67"/>
        <v>set/2025</v>
      </c>
    </row>
    <row r="2160" spans="1:14" x14ac:dyDescent="0.25">
      <c r="A2160" t="s">
        <v>2213</v>
      </c>
      <c r="B2160">
        <v>354</v>
      </c>
      <c r="C2160" t="s">
        <v>13</v>
      </c>
      <c r="D2160" t="s">
        <v>49</v>
      </c>
      <c r="E2160" t="s">
        <v>20</v>
      </c>
      <c r="F2160" t="s">
        <v>38</v>
      </c>
      <c r="G2160" s="16">
        <v>45843.171331018522</v>
      </c>
      <c r="H2160" s="16"/>
      <c r="I2160" s="16"/>
      <c r="J2160" s="16"/>
      <c r="K2160">
        <v>0.53100000000000003</v>
      </c>
      <c r="L2160" t="s">
        <v>46</v>
      </c>
      <c r="M2160">
        <f t="shared" si="66"/>
        <v>99999</v>
      </c>
      <c r="N2160" t="str">
        <f t="shared" si="67"/>
        <v>jul/2025</v>
      </c>
    </row>
    <row r="2161" spans="1:14" x14ac:dyDescent="0.25">
      <c r="A2161" t="s">
        <v>2214</v>
      </c>
      <c r="B2161">
        <v>847</v>
      </c>
      <c r="C2161" t="s">
        <v>13</v>
      </c>
      <c r="D2161" t="s">
        <v>30</v>
      </c>
      <c r="E2161" t="s">
        <v>15</v>
      </c>
      <c r="F2161" t="s">
        <v>38</v>
      </c>
      <c r="G2161" s="16">
        <v>45958.536006944443</v>
      </c>
      <c r="H2161" s="16"/>
      <c r="I2161" s="16"/>
      <c r="J2161" s="16"/>
      <c r="K2161">
        <v>0.29899999999999999</v>
      </c>
      <c r="L2161" t="s">
        <v>52</v>
      </c>
      <c r="M2161">
        <f t="shared" si="66"/>
        <v>99999</v>
      </c>
      <c r="N2161" t="str">
        <f t="shared" si="67"/>
        <v>out/2025</v>
      </c>
    </row>
    <row r="2162" spans="1:14" x14ac:dyDescent="0.25">
      <c r="A2162" t="s">
        <v>2215</v>
      </c>
      <c r="B2162">
        <v>305</v>
      </c>
      <c r="C2162" t="s">
        <v>24</v>
      </c>
      <c r="D2162" t="s">
        <v>44</v>
      </c>
      <c r="E2162" t="s">
        <v>20</v>
      </c>
      <c r="F2162" t="s">
        <v>31</v>
      </c>
      <c r="G2162" s="16">
        <v>45851.601377314822</v>
      </c>
      <c r="H2162" s="16"/>
      <c r="I2162" s="16"/>
      <c r="J2162" s="16"/>
      <c r="K2162">
        <v>6.7000000000000004E-2</v>
      </c>
      <c r="L2162" t="s">
        <v>86</v>
      </c>
      <c r="M2162">
        <f t="shared" si="66"/>
        <v>99999</v>
      </c>
      <c r="N2162" t="str">
        <f t="shared" si="67"/>
        <v>jul/2025</v>
      </c>
    </row>
    <row r="2163" spans="1:14" x14ac:dyDescent="0.25">
      <c r="A2163" t="s">
        <v>2216</v>
      </c>
      <c r="B2163">
        <v>676</v>
      </c>
      <c r="C2163" t="s">
        <v>24</v>
      </c>
      <c r="D2163" t="s">
        <v>44</v>
      </c>
      <c r="E2163" t="s">
        <v>57</v>
      </c>
      <c r="F2163" t="s">
        <v>31</v>
      </c>
      <c r="G2163" s="16">
        <v>45359.833831018521</v>
      </c>
      <c r="H2163" s="16"/>
      <c r="I2163" s="16"/>
      <c r="J2163" s="16"/>
      <c r="K2163">
        <v>0.29799999999999999</v>
      </c>
      <c r="L2163" t="s">
        <v>66</v>
      </c>
      <c r="M2163">
        <f t="shared" si="66"/>
        <v>99999</v>
      </c>
      <c r="N2163" t="str">
        <f t="shared" si="67"/>
        <v>mar/2024</v>
      </c>
    </row>
    <row r="2164" spans="1:14" x14ac:dyDescent="0.25">
      <c r="A2164" t="s">
        <v>2217</v>
      </c>
      <c r="B2164">
        <v>349</v>
      </c>
      <c r="C2164" t="s">
        <v>24</v>
      </c>
      <c r="D2164" t="s">
        <v>14</v>
      </c>
      <c r="E2164" t="s">
        <v>15</v>
      </c>
      <c r="F2164" t="s">
        <v>21</v>
      </c>
      <c r="G2164" s="16">
        <v>45687.987002314818</v>
      </c>
      <c r="H2164" s="16"/>
      <c r="I2164" s="16"/>
      <c r="J2164" s="16"/>
      <c r="K2164">
        <v>0.107</v>
      </c>
      <c r="L2164" t="s">
        <v>86</v>
      </c>
      <c r="M2164">
        <f t="shared" si="66"/>
        <v>99999</v>
      </c>
      <c r="N2164" t="str">
        <f t="shared" si="67"/>
        <v>jan/2025</v>
      </c>
    </row>
    <row r="2165" spans="1:14" x14ac:dyDescent="0.25">
      <c r="A2165" t="s">
        <v>2218</v>
      </c>
      <c r="B2165">
        <v>411</v>
      </c>
      <c r="C2165" t="s">
        <v>34</v>
      </c>
      <c r="D2165" t="s">
        <v>44</v>
      </c>
      <c r="E2165" t="s">
        <v>15</v>
      </c>
      <c r="F2165" t="s">
        <v>21</v>
      </c>
      <c r="G2165" s="16">
        <v>45277.32172453704</v>
      </c>
      <c r="H2165" s="16">
        <v>45280.32172453704</v>
      </c>
      <c r="I2165" s="16"/>
      <c r="J2165" s="16"/>
      <c r="K2165">
        <v>0.43099999999999999</v>
      </c>
      <c r="L2165" t="s">
        <v>39</v>
      </c>
      <c r="M2165">
        <f t="shared" si="66"/>
        <v>99999</v>
      </c>
      <c r="N2165" t="str">
        <f t="shared" si="67"/>
        <v>dez/2023</v>
      </c>
    </row>
    <row r="2166" spans="1:14" x14ac:dyDescent="0.25">
      <c r="A2166" t="s">
        <v>2219</v>
      </c>
      <c r="B2166">
        <v>445</v>
      </c>
      <c r="C2166" t="s">
        <v>24</v>
      </c>
      <c r="D2166" t="s">
        <v>14</v>
      </c>
      <c r="E2166" t="s">
        <v>15</v>
      </c>
      <c r="F2166" t="s">
        <v>21</v>
      </c>
      <c r="G2166" s="16">
        <v>45257.671932870369</v>
      </c>
      <c r="H2166" s="16">
        <v>45273.671932870369</v>
      </c>
      <c r="I2166" s="16">
        <v>45273.671932870369</v>
      </c>
      <c r="J2166" s="16">
        <v>45295.671932870369</v>
      </c>
      <c r="K2166">
        <v>0.45700000000000002</v>
      </c>
      <c r="L2166" t="s">
        <v>54</v>
      </c>
      <c r="M2166">
        <f t="shared" si="66"/>
        <v>38</v>
      </c>
      <c r="N2166" t="str">
        <f t="shared" si="67"/>
        <v>nov/2023</v>
      </c>
    </row>
    <row r="2167" spans="1:14" x14ac:dyDescent="0.25">
      <c r="A2167" t="s">
        <v>2220</v>
      </c>
      <c r="B2167">
        <v>529</v>
      </c>
      <c r="C2167" t="s">
        <v>34</v>
      </c>
      <c r="D2167" t="s">
        <v>19</v>
      </c>
      <c r="E2167" t="s">
        <v>20</v>
      </c>
      <c r="F2167" t="s">
        <v>21</v>
      </c>
      <c r="G2167" s="16">
        <v>45188.993773148148</v>
      </c>
      <c r="H2167" s="16">
        <v>45200.993773148148</v>
      </c>
      <c r="I2167" s="16">
        <v>45207.993773148148</v>
      </c>
      <c r="J2167" s="16">
        <v>45221.993773148148</v>
      </c>
      <c r="K2167">
        <v>5.8999999999999997E-2</v>
      </c>
      <c r="L2167" t="s">
        <v>50</v>
      </c>
      <c r="M2167">
        <f t="shared" si="66"/>
        <v>33</v>
      </c>
      <c r="N2167" t="str">
        <f t="shared" si="67"/>
        <v>set/2023</v>
      </c>
    </row>
    <row r="2168" spans="1:14" x14ac:dyDescent="0.25">
      <c r="A2168" t="s">
        <v>2221</v>
      </c>
      <c r="B2168">
        <v>796</v>
      </c>
      <c r="C2168" t="s">
        <v>24</v>
      </c>
      <c r="D2168" t="s">
        <v>14</v>
      </c>
      <c r="E2168" t="s">
        <v>15</v>
      </c>
      <c r="F2168" t="s">
        <v>21</v>
      </c>
      <c r="G2168" s="16">
        <v>45061.887777777767</v>
      </c>
      <c r="H2168" s="16"/>
      <c r="I2168" s="16"/>
      <c r="J2168" s="16"/>
      <c r="K2168">
        <v>0.307</v>
      </c>
      <c r="L2168" t="s">
        <v>46</v>
      </c>
      <c r="M2168">
        <f t="shared" si="66"/>
        <v>99999</v>
      </c>
      <c r="N2168" t="str">
        <f t="shared" si="67"/>
        <v>mai/2023</v>
      </c>
    </row>
    <row r="2169" spans="1:14" x14ac:dyDescent="0.25">
      <c r="A2169" t="s">
        <v>2222</v>
      </c>
      <c r="B2169">
        <v>605</v>
      </c>
      <c r="C2169" t="s">
        <v>13</v>
      </c>
      <c r="D2169" t="s">
        <v>14</v>
      </c>
      <c r="E2169" t="s">
        <v>45</v>
      </c>
      <c r="F2169" t="s">
        <v>31</v>
      </c>
      <c r="G2169" s="16">
        <v>45659.55097222222</v>
      </c>
      <c r="H2169" s="16">
        <v>45678.55097222222</v>
      </c>
      <c r="I2169" s="16">
        <v>45684.55097222222</v>
      </c>
      <c r="J2169" s="16">
        <v>45700.55097222222</v>
      </c>
      <c r="K2169">
        <v>0.112</v>
      </c>
      <c r="L2169" t="s">
        <v>66</v>
      </c>
      <c r="M2169">
        <f t="shared" si="66"/>
        <v>41</v>
      </c>
      <c r="N2169" t="str">
        <f t="shared" si="67"/>
        <v>jan/2025</v>
      </c>
    </row>
    <row r="2170" spans="1:14" x14ac:dyDescent="0.25">
      <c r="A2170" t="s">
        <v>2223</v>
      </c>
      <c r="B2170">
        <v>841</v>
      </c>
      <c r="C2170" t="s">
        <v>24</v>
      </c>
      <c r="D2170" t="s">
        <v>49</v>
      </c>
      <c r="E2170" t="s">
        <v>15</v>
      </c>
      <c r="F2170" t="s">
        <v>38</v>
      </c>
      <c r="G2170" s="16">
        <v>45601.450543981482</v>
      </c>
      <c r="H2170" s="16"/>
      <c r="I2170" s="16"/>
      <c r="J2170" s="16"/>
      <c r="K2170">
        <v>0.22600000000000001</v>
      </c>
      <c r="L2170" t="s">
        <v>89</v>
      </c>
      <c r="M2170">
        <f t="shared" si="66"/>
        <v>99999</v>
      </c>
      <c r="N2170" t="str">
        <f t="shared" si="67"/>
        <v>nov/2024</v>
      </c>
    </row>
    <row r="2171" spans="1:14" x14ac:dyDescent="0.25">
      <c r="A2171" t="s">
        <v>2224</v>
      </c>
      <c r="B2171">
        <v>760</v>
      </c>
      <c r="C2171" t="s">
        <v>48</v>
      </c>
      <c r="D2171" t="s">
        <v>79</v>
      </c>
      <c r="E2171" t="s">
        <v>20</v>
      </c>
      <c r="F2171" t="s">
        <v>16</v>
      </c>
      <c r="G2171" s="16">
        <v>45266.940127314818</v>
      </c>
      <c r="H2171" s="16"/>
      <c r="I2171" s="16"/>
      <c r="J2171" s="16"/>
      <c r="K2171">
        <v>0.23</v>
      </c>
      <c r="L2171" t="s">
        <v>52</v>
      </c>
      <c r="M2171">
        <f t="shared" si="66"/>
        <v>99999</v>
      </c>
      <c r="N2171" t="str">
        <f t="shared" si="67"/>
        <v>dez/2023</v>
      </c>
    </row>
    <row r="2172" spans="1:14" x14ac:dyDescent="0.25">
      <c r="A2172" t="s">
        <v>2225</v>
      </c>
      <c r="B2172">
        <v>525</v>
      </c>
      <c r="C2172" t="s">
        <v>13</v>
      </c>
      <c r="D2172" t="s">
        <v>130</v>
      </c>
      <c r="E2172" t="s">
        <v>15</v>
      </c>
      <c r="F2172" t="s">
        <v>38</v>
      </c>
      <c r="G2172" s="16">
        <v>44965.678946759261</v>
      </c>
      <c r="H2172" s="16">
        <v>44975.678946759261</v>
      </c>
      <c r="I2172" s="16"/>
      <c r="J2172" s="16"/>
      <c r="K2172">
        <v>0.44400000000000001</v>
      </c>
      <c r="L2172" t="s">
        <v>28</v>
      </c>
      <c r="M2172">
        <f t="shared" si="66"/>
        <v>99999</v>
      </c>
      <c r="N2172" t="str">
        <f t="shared" si="67"/>
        <v>fev/2023</v>
      </c>
    </row>
    <row r="2173" spans="1:14" x14ac:dyDescent="0.25">
      <c r="A2173" t="s">
        <v>2226</v>
      </c>
      <c r="B2173">
        <v>358</v>
      </c>
      <c r="C2173" t="s">
        <v>24</v>
      </c>
      <c r="D2173" t="s">
        <v>19</v>
      </c>
      <c r="E2173" t="s">
        <v>15</v>
      </c>
      <c r="F2173" t="s">
        <v>21</v>
      </c>
      <c r="G2173" s="16">
        <v>45078.816145833327</v>
      </c>
      <c r="H2173" s="16">
        <v>45089.816145833327</v>
      </c>
      <c r="I2173" s="16"/>
      <c r="J2173" s="16"/>
      <c r="K2173">
        <v>0.19700000000000001</v>
      </c>
      <c r="L2173" t="s">
        <v>46</v>
      </c>
      <c r="M2173">
        <f t="shared" si="66"/>
        <v>99999</v>
      </c>
      <c r="N2173" t="str">
        <f t="shared" si="67"/>
        <v>jun/2023</v>
      </c>
    </row>
    <row r="2174" spans="1:14" x14ac:dyDescent="0.25">
      <c r="A2174" t="s">
        <v>2227</v>
      </c>
      <c r="B2174">
        <v>375</v>
      </c>
      <c r="C2174" t="s">
        <v>24</v>
      </c>
      <c r="D2174" t="s">
        <v>14</v>
      </c>
      <c r="E2174" t="s">
        <v>15</v>
      </c>
      <c r="F2174" t="s">
        <v>38</v>
      </c>
      <c r="G2174" s="16">
        <v>44957.275509259263</v>
      </c>
      <c r="H2174" s="16">
        <v>44971.275509259263</v>
      </c>
      <c r="I2174" s="16"/>
      <c r="J2174" s="16"/>
      <c r="K2174">
        <v>0.378</v>
      </c>
      <c r="L2174" t="s">
        <v>69</v>
      </c>
      <c r="M2174">
        <f t="shared" si="66"/>
        <v>99999</v>
      </c>
      <c r="N2174" t="str">
        <f t="shared" si="67"/>
        <v>jan/2023</v>
      </c>
    </row>
    <row r="2175" spans="1:14" x14ac:dyDescent="0.25">
      <c r="A2175" t="s">
        <v>2228</v>
      </c>
      <c r="B2175">
        <v>727</v>
      </c>
      <c r="C2175" t="s">
        <v>13</v>
      </c>
      <c r="D2175" t="s">
        <v>44</v>
      </c>
      <c r="E2175" t="s">
        <v>26</v>
      </c>
      <c r="F2175" t="s">
        <v>38</v>
      </c>
      <c r="G2175" s="16">
        <v>45171.096446759257</v>
      </c>
      <c r="H2175" s="16">
        <v>45191.096446759257</v>
      </c>
      <c r="I2175" s="16">
        <v>45211.096446759257</v>
      </c>
      <c r="J2175" s="16"/>
      <c r="K2175">
        <v>0.21299999999999999</v>
      </c>
      <c r="L2175" t="s">
        <v>89</v>
      </c>
      <c r="M2175">
        <f t="shared" si="66"/>
        <v>99999</v>
      </c>
      <c r="N2175" t="str">
        <f t="shared" si="67"/>
        <v>set/2023</v>
      </c>
    </row>
    <row r="2176" spans="1:14" x14ac:dyDescent="0.25">
      <c r="A2176" t="s">
        <v>2229</v>
      </c>
      <c r="B2176">
        <v>431</v>
      </c>
      <c r="C2176" t="s">
        <v>13</v>
      </c>
      <c r="D2176" t="s">
        <v>25</v>
      </c>
      <c r="E2176" t="s">
        <v>15</v>
      </c>
      <c r="F2176" t="s">
        <v>16</v>
      </c>
      <c r="G2176" s="16">
        <v>45354.871365740742</v>
      </c>
      <c r="H2176" s="16">
        <v>45365.871365740742</v>
      </c>
      <c r="I2176" s="16">
        <v>45377.871365740742</v>
      </c>
      <c r="J2176" s="16"/>
      <c r="K2176">
        <v>0.19900000000000001</v>
      </c>
      <c r="L2176" t="s">
        <v>58</v>
      </c>
      <c r="M2176">
        <f t="shared" si="66"/>
        <v>99999</v>
      </c>
      <c r="N2176" t="str">
        <f t="shared" si="67"/>
        <v>mar/2024</v>
      </c>
    </row>
    <row r="2177" spans="1:14" x14ac:dyDescent="0.25">
      <c r="A2177" t="s">
        <v>2230</v>
      </c>
      <c r="B2177">
        <v>797</v>
      </c>
      <c r="C2177" t="s">
        <v>13</v>
      </c>
      <c r="D2177" t="s">
        <v>25</v>
      </c>
      <c r="E2177" t="s">
        <v>26</v>
      </c>
      <c r="F2177" t="s">
        <v>16</v>
      </c>
      <c r="G2177" s="16">
        <v>45578.829456018517</v>
      </c>
      <c r="H2177" s="16">
        <v>45578.829456018517</v>
      </c>
      <c r="I2177" s="16">
        <v>45578.829456018517</v>
      </c>
      <c r="J2177" s="16">
        <v>45598.829456018517</v>
      </c>
      <c r="K2177">
        <v>3.6999999999999998E-2</v>
      </c>
      <c r="L2177" t="s">
        <v>41</v>
      </c>
      <c r="M2177">
        <f t="shared" si="66"/>
        <v>20</v>
      </c>
      <c r="N2177" t="str">
        <f t="shared" si="67"/>
        <v>out/2024</v>
      </c>
    </row>
    <row r="2178" spans="1:14" x14ac:dyDescent="0.25">
      <c r="A2178" t="s">
        <v>2231</v>
      </c>
      <c r="B2178">
        <v>604</v>
      </c>
      <c r="C2178" t="s">
        <v>34</v>
      </c>
      <c r="D2178" t="s">
        <v>30</v>
      </c>
      <c r="E2178" t="s">
        <v>15</v>
      </c>
      <c r="F2178" t="s">
        <v>38</v>
      </c>
      <c r="G2178" s="16">
        <v>45741.572604166657</v>
      </c>
      <c r="H2178" s="16"/>
      <c r="I2178" s="16"/>
      <c r="J2178" s="16"/>
      <c r="K2178">
        <v>0.255</v>
      </c>
      <c r="L2178" t="s">
        <v>61</v>
      </c>
      <c r="M2178">
        <f t="shared" si="66"/>
        <v>99999</v>
      </c>
      <c r="N2178" t="str">
        <f t="shared" si="67"/>
        <v>mar/2025</v>
      </c>
    </row>
    <row r="2179" spans="1:14" x14ac:dyDescent="0.25">
      <c r="A2179" t="s">
        <v>2232</v>
      </c>
      <c r="B2179">
        <v>366</v>
      </c>
      <c r="C2179" t="s">
        <v>48</v>
      </c>
      <c r="D2179" t="s">
        <v>44</v>
      </c>
      <c r="E2179" t="s">
        <v>26</v>
      </c>
      <c r="F2179" t="s">
        <v>31</v>
      </c>
      <c r="G2179" s="16">
        <v>45220.764166666668</v>
      </c>
      <c r="H2179" s="16"/>
      <c r="I2179" s="16"/>
      <c r="J2179" s="16"/>
      <c r="K2179">
        <v>0.376</v>
      </c>
      <c r="L2179" t="s">
        <v>89</v>
      </c>
      <c r="M2179">
        <f t="shared" ref="M2179:M2242" si="68">IF(_xlfn.DAYS(J2179,G2179) &gt; 0, _xlfn.DAYS(J2179,G2179), 99999)</f>
        <v>99999</v>
      </c>
      <c r="N2179" t="str">
        <f t="shared" ref="N2179:N2242" si="69">TEXT(G2179, "mmm/aaaa")</f>
        <v>out/2023</v>
      </c>
    </row>
    <row r="2180" spans="1:14" x14ac:dyDescent="0.25">
      <c r="A2180" t="s">
        <v>2233</v>
      </c>
      <c r="B2180">
        <v>529</v>
      </c>
      <c r="C2180" t="s">
        <v>24</v>
      </c>
      <c r="D2180" t="s">
        <v>14</v>
      </c>
      <c r="E2180" t="s">
        <v>26</v>
      </c>
      <c r="F2180" t="s">
        <v>21</v>
      </c>
      <c r="G2180" s="16">
        <v>45054.842974537038</v>
      </c>
      <c r="H2180" s="16">
        <v>45071.842974537038</v>
      </c>
      <c r="I2180" s="16">
        <v>45085.842974537038</v>
      </c>
      <c r="J2180" s="16">
        <v>45102.842974537038</v>
      </c>
      <c r="K2180">
        <v>0.27</v>
      </c>
      <c r="L2180" t="s">
        <v>28</v>
      </c>
      <c r="M2180">
        <f t="shared" si="68"/>
        <v>48</v>
      </c>
      <c r="N2180" t="str">
        <f t="shared" si="69"/>
        <v>mai/2023</v>
      </c>
    </row>
    <row r="2181" spans="1:14" x14ac:dyDescent="0.25">
      <c r="A2181" t="s">
        <v>2234</v>
      </c>
      <c r="B2181">
        <v>632</v>
      </c>
      <c r="C2181" t="s">
        <v>24</v>
      </c>
      <c r="D2181" t="s">
        <v>25</v>
      </c>
      <c r="E2181" t="s">
        <v>15</v>
      </c>
      <c r="F2181" t="s">
        <v>31</v>
      </c>
      <c r="G2181" s="16">
        <v>45936.383611111109</v>
      </c>
      <c r="H2181" s="16">
        <v>45952.383611111109</v>
      </c>
      <c r="I2181" s="16">
        <v>45968.383611111109</v>
      </c>
      <c r="J2181" s="16"/>
      <c r="K2181">
        <v>0.307</v>
      </c>
      <c r="L2181" t="s">
        <v>71</v>
      </c>
      <c r="M2181">
        <f t="shared" si="68"/>
        <v>99999</v>
      </c>
      <c r="N2181" t="str">
        <f t="shared" si="69"/>
        <v>out/2025</v>
      </c>
    </row>
    <row r="2182" spans="1:14" x14ac:dyDescent="0.25">
      <c r="A2182" t="s">
        <v>2235</v>
      </c>
      <c r="B2182">
        <v>576</v>
      </c>
      <c r="C2182" t="s">
        <v>13</v>
      </c>
      <c r="D2182" t="s">
        <v>14</v>
      </c>
      <c r="E2182" t="s">
        <v>15</v>
      </c>
      <c r="F2182" t="s">
        <v>27</v>
      </c>
      <c r="G2182" s="16">
        <v>45410.394814814812</v>
      </c>
      <c r="H2182" s="16">
        <v>45410.394814814812</v>
      </c>
      <c r="I2182" s="16">
        <v>45419.394814814812</v>
      </c>
      <c r="J2182" s="16">
        <v>45447.394814814812</v>
      </c>
      <c r="K2182">
        <v>0.17699999999999999</v>
      </c>
      <c r="L2182" t="s">
        <v>52</v>
      </c>
      <c r="M2182">
        <f t="shared" si="68"/>
        <v>37</v>
      </c>
      <c r="N2182" t="str">
        <f t="shared" si="69"/>
        <v>abr/2024</v>
      </c>
    </row>
    <row r="2183" spans="1:14" x14ac:dyDescent="0.25">
      <c r="A2183" t="s">
        <v>2236</v>
      </c>
      <c r="B2183">
        <v>443</v>
      </c>
      <c r="C2183" t="s">
        <v>13</v>
      </c>
      <c r="D2183" t="s">
        <v>49</v>
      </c>
      <c r="E2183" t="s">
        <v>45</v>
      </c>
      <c r="F2183" t="s">
        <v>31</v>
      </c>
      <c r="G2183" s="16">
        <v>45562.600763888891</v>
      </c>
      <c r="H2183" s="16"/>
      <c r="I2183" s="16"/>
      <c r="J2183" s="16"/>
      <c r="K2183">
        <v>0.157</v>
      </c>
      <c r="L2183" t="s">
        <v>39</v>
      </c>
      <c r="M2183">
        <f t="shared" si="68"/>
        <v>99999</v>
      </c>
      <c r="N2183" t="str">
        <f t="shared" si="69"/>
        <v>set/2024</v>
      </c>
    </row>
    <row r="2184" spans="1:14" x14ac:dyDescent="0.25">
      <c r="A2184" t="s">
        <v>2237</v>
      </c>
      <c r="B2184">
        <v>550</v>
      </c>
      <c r="C2184" t="s">
        <v>13</v>
      </c>
      <c r="D2184" t="s">
        <v>130</v>
      </c>
      <c r="E2184" t="s">
        <v>15</v>
      </c>
      <c r="F2184" t="s">
        <v>21</v>
      </c>
      <c r="G2184" s="16">
        <v>45409.315810185188</v>
      </c>
      <c r="H2184" s="16"/>
      <c r="I2184" s="16"/>
      <c r="J2184" s="16"/>
      <c r="K2184">
        <v>0.36699999999999999</v>
      </c>
      <c r="L2184" t="s">
        <v>54</v>
      </c>
      <c r="M2184">
        <f t="shared" si="68"/>
        <v>99999</v>
      </c>
      <c r="N2184" t="str">
        <f t="shared" si="69"/>
        <v>abr/2024</v>
      </c>
    </row>
    <row r="2185" spans="1:14" x14ac:dyDescent="0.25">
      <c r="A2185" t="s">
        <v>2238</v>
      </c>
      <c r="B2185">
        <v>379</v>
      </c>
      <c r="C2185" t="s">
        <v>24</v>
      </c>
      <c r="D2185" t="s">
        <v>49</v>
      </c>
      <c r="E2185" t="s">
        <v>15</v>
      </c>
      <c r="F2185" t="s">
        <v>31</v>
      </c>
      <c r="G2185" s="16">
        <v>45169.935104166667</v>
      </c>
      <c r="H2185" s="16">
        <v>45176.935104166667</v>
      </c>
      <c r="I2185" s="16">
        <v>45190.935104166667</v>
      </c>
      <c r="J2185" s="16"/>
      <c r="K2185">
        <v>0.21</v>
      </c>
      <c r="L2185" t="s">
        <v>54</v>
      </c>
      <c r="M2185">
        <f t="shared" si="68"/>
        <v>99999</v>
      </c>
      <c r="N2185" t="str">
        <f t="shared" si="69"/>
        <v>ago/2023</v>
      </c>
    </row>
    <row r="2186" spans="1:14" x14ac:dyDescent="0.25">
      <c r="A2186" t="s">
        <v>2239</v>
      </c>
      <c r="B2186">
        <v>356</v>
      </c>
      <c r="C2186" t="s">
        <v>24</v>
      </c>
      <c r="D2186" t="s">
        <v>44</v>
      </c>
      <c r="E2186" t="s">
        <v>45</v>
      </c>
      <c r="F2186" t="s">
        <v>27</v>
      </c>
      <c r="G2186" s="16">
        <v>45267.233368055553</v>
      </c>
      <c r="H2186" s="16">
        <v>45274.233368055553</v>
      </c>
      <c r="I2186" s="16">
        <v>45274.233368055553</v>
      </c>
      <c r="J2186" s="16">
        <v>45289.233368055553</v>
      </c>
      <c r="K2186">
        <v>0.52</v>
      </c>
      <c r="L2186" t="s">
        <v>61</v>
      </c>
      <c r="M2186">
        <f t="shared" si="68"/>
        <v>22</v>
      </c>
      <c r="N2186" t="str">
        <f t="shared" si="69"/>
        <v>dez/2023</v>
      </c>
    </row>
    <row r="2187" spans="1:14" x14ac:dyDescent="0.25">
      <c r="A2187" t="s">
        <v>2240</v>
      </c>
      <c r="B2187">
        <v>665</v>
      </c>
      <c r="C2187" t="s">
        <v>24</v>
      </c>
      <c r="D2187" t="s">
        <v>44</v>
      </c>
      <c r="E2187" t="s">
        <v>15</v>
      </c>
      <c r="F2187" t="s">
        <v>21</v>
      </c>
      <c r="G2187" s="16">
        <v>45706.428773148153</v>
      </c>
      <c r="H2187" s="16"/>
      <c r="I2187" s="16"/>
      <c r="J2187" s="16"/>
      <c r="K2187">
        <v>7.5999999999999998E-2</v>
      </c>
      <c r="L2187" t="s">
        <v>28</v>
      </c>
      <c r="M2187">
        <f t="shared" si="68"/>
        <v>99999</v>
      </c>
      <c r="N2187" t="str">
        <f t="shared" si="69"/>
        <v>fev/2025</v>
      </c>
    </row>
    <row r="2188" spans="1:14" x14ac:dyDescent="0.25">
      <c r="A2188" t="s">
        <v>2241</v>
      </c>
      <c r="B2188">
        <v>607</v>
      </c>
      <c r="C2188" t="s">
        <v>24</v>
      </c>
      <c r="D2188" t="s">
        <v>14</v>
      </c>
      <c r="E2188" t="s">
        <v>26</v>
      </c>
      <c r="F2188" t="s">
        <v>38</v>
      </c>
      <c r="G2188" s="16">
        <v>45201.112650462957</v>
      </c>
      <c r="H2188" s="16"/>
      <c r="I2188" s="16"/>
      <c r="J2188" s="16"/>
      <c r="K2188">
        <v>0.20300000000000001</v>
      </c>
      <c r="L2188" t="s">
        <v>61</v>
      </c>
      <c r="M2188">
        <f t="shared" si="68"/>
        <v>99999</v>
      </c>
      <c r="N2188" t="str">
        <f t="shared" si="69"/>
        <v>out/2023</v>
      </c>
    </row>
    <row r="2189" spans="1:14" x14ac:dyDescent="0.25">
      <c r="A2189" t="s">
        <v>2242</v>
      </c>
      <c r="B2189">
        <v>473</v>
      </c>
      <c r="C2189" t="s">
        <v>13</v>
      </c>
      <c r="D2189" t="s">
        <v>49</v>
      </c>
      <c r="E2189" t="s">
        <v>15</v>
      </c>
      <c r="F2189" t="s">
        <v>21</v>
      </c>
      <c r="G2189" s="16">
        <v>45580.290763888886</v>
      </c>
      <c r="H2189" s="16">
        <v>45582.290763888886</v>
      </c>
      <c r="I2189" s="16">
        <v>45582.290763888886</v>
      </c>
      <c r="J2189" s="16">
        <v>45595.290763888886</v>
      </c>
      <c r="K2189">
        <v>0.28799999999999998</v>
      </c>
      <c r="L2189" t="s">
        <v>66</v>
      </c>
      <c r="M2189">
        <f t="shared" si="68"/>
        <v>15</v>
      </c>
      <c r="N2189" t="str">
        <f t="shared" si="69"/>
        <v>out/2024</v>
      </c>
    </row>
    <row r="2190" spans="1:14" x14ac:dyDescent="0.25">
      <c r="A2190" t="s">
        <v>2243</v>
      </c>
      <c r="B2190">
        <v>761</v>
      </c>
      <c r="C2190" t="s">
        <v>48</v>
      </c>
      <c r="D2190" t="s">
        <v>30</v>
      </c>
      <c r="E2190" t="s">
        <v>15</v>
      </c>
      <c r="F2190" t="s">
        <v>21</v>
      </c>
      <c r="G2190" s="16">
        <v>45176.841724537036</v>
      </c>
      <c r="H2190" s="16"/>
      <c r="I2190" s="16"/>
      <c r="J2190" s="16"/>
      <c r="K2190">
        <v>0.14499999999999999</v>
      </c>
      <c r="L2190" t="s">
        <v>54</v>
      </c>
      <c r="M2190">
        <f t="shared" si="68"/>
        <v>99999</v>
      </c>
      <c r="N2190" t="str">
        <f t="shared" si="69"/>
        <v>set/2023</v>
      </c>
    </row>
    <row r="2191" spans="1:14" x14ac:dyDescent="0.25">
      <c r="A2191" t="s">
        <v>2244</v>
      </c>
      <c r="B2191">
        <v>792</v>
      </c>
      <c r="C2191" t="s">
        <v>34</v>
      </c>
      <c r="D2191" t="s">
        <v>14</v>
      </c>
      <c r="E2191" t="s">
        <v>45</v>
      </c>
      <c r="F2191" t="s">
        <v>38</v>
      </c>
      <c r="G2191" s="16">
        <v>45527.866828703707</v>
      </c>
      <c r="H2191" s="16">
        <v>45542.866828703707</v>
      </c>
      <c r="I2191" s="16">
        <v>45543.866828703707</v>
      </c>
      <c r="J2191" s="16">
        <v>45573.866828703707</v>
      </c>
      <c r="K2191">
        <v>0.215</v>
      </c>
      <c r="L2191" t="s">
        <v>89</v>
      </c>
      <c r="M2191">
        <f t="shared" si="68"/>
        <v>46</v>
      </c>
      <c r="N2191" t="str">
        <f t="shared" si="69"/>
        <v>ago/2024</v>
      </c>
    </row>
    <row r="2192" spans="1:14" x14ac:dyDescent="0.25">
      <c r="A2192" t="s">
        <v>2245</v>
      </c>
      <c r="B2192">
        <v>673</v>
      </c>
      <c r="C2192" t="s">
        <v>34</v>
      </c>
      <c r="D2192" t="s">
        <v>14</v>
      </c>
      <c r="E2192" t="s">
        <v>15</v>
      </c>
      <c r="F2192" t="s">
        <v>38</v>
      </c>
      <c r="G2192" s="16">
        <v>45129.58734953704</v>
      </c>
      <c r="H2192" s="16">
        <v>45147.58734953704</v>
      </c>
      <c r="I2192" s="16">
        <v>45158.58734953704</v>
      </c>
      <c r="J2192" s="16"/>
      <c r="K2192">
        <v>0.27400000000000002</v>
      </c>
      <c r="L2192" t="s">
        <v>52</v>
      </c>
      <c r="M2192">
        <f t="shared" si="68"/>
        <v>99999</v>
      </c>
      <c r="N2192" t="str">
        <f t="shared" si="69"/>
        <v>jul/2023</v>
      </c>
    </row>
    <row r="2193" spans="1:14" x14ac:dyDescent="0.25">
      <c r="A2193" t="s">
        <v>2246</v>
      </c>
      <c r="B2193">
        <v>648</v>
      </c>
      <c r="C2193" t="s">
        <v>24</v>
      </c>
      <c r="D2193" t="s">
        <v>14</v>
      </c>
      <c r="E2193" t="s">
        <v>15</v>
      </c>
      <c r="F2193" t="s">
        <v>21</v>
      </c>
      <c r="G2193" s="16">
        <v>45308.52412037037</v>
      </c>
      <c r="H2193" s="16"/>
      <c r="I2193" s="16"/>
      <c r="J2193" s="16"/>
      <c r="K2193">
        <v>0.52100000000000002</v>
      </c>
      <c r="L2193" t="s">
        <v>22</v>
      </c>
      <c r="M2193">
        <f t="shared" si="68"/>
        <v>99999</v>
      </c>
      <c r="N2193" t="str">
        <f t="shared" si="69"/>
        <v>jan/2024</v>
      </c>
    </row>
    <row r="2194" spans="1:14" x14ac:dyDescent="0.25">
      <c r="A2194" t="s">
        <v>2247</v>
      </c>
      <c r="B2194">
        <v>366</v>
      </c>
      <c r="C2194" t="s">
        <v>24</v>
      </c>
      <c r="D2194" t="s">
        <v>130</v>
      </c>
      <c r="E2194" t="s">
        <v>45</v>
      </c>
      <c r="F2194" t="s">
        <v>38</v>
      </c>
      <c r="G2194" s="16">
        <v>45724.490219907413</v>
      </c>
      <c r="H2194" s="16"/>
      <c r="I2194" s="16"/>
      <c r="J2194" s="16"/>
      <c r="K2194">
        <v>0.11899999999999999</v>
      </c>
      <c r="L2194" t="s">
        <v>35</v>
      </c>
      <c r="M2194">
        <f t="shared" si="68"/>
        <v>99999</v>
      </c>
      <c r="N2194" t="str">
        <f t="shared" si="69"/>
        <v>mar/2025</v>
      </c>
    </row>
    <row r="2195" spans="1:14" x14ac:dyDescent="0.25">
      <c r="A2195" t="s">
        <v>2248</v>
      </c>
      <c r="B2195">
        <v>629</v>
      </c>
      <c r="C2195" t="s">
        <v>13</v>
      </c>
      <c r="D2195" t="s">
        <v>19</v>
      </c>
      <c r="E2195" t="s">
        <v>15</v>
      </c>
      <c r="F2195" t="s">
        <v>31</v>
      </c>
      <c r="G2195" s="16">
        <v>44984.315682870372</v>
      </c>
      <c r="H2195" s="16">
        <v>45004.315682870372</v>
      </c>
      <c r="I2195" s="16"/>
      <c r="J2195" s="16"/>
      <c r="K2195">
        <v>0.28699999999999998</v>
      </c>
      <c r="L2195" t="s">
        <v>58</v>
      </c>
      <c r="M2195">
        <f t="shared" si="68"/>
        <v>99999</v>
      </c>
      <c r="N2195" t="str">
        <f t="shared" si="69"/>
        <v>fev/2023</v>
      </c>
    </row>
    <row r="2196" spans="1:14" x14ac:dyDescent="0.25">
      <c r="A2196" t="s">
        <v>2249</v>
      </c>
      <c r="B2196">
        <v>493</v>
      </c>
      <c r="C2196" t="s">
        <v>13</v>
      </c>
      <c r="D2196" t="s">
        <v>44</v>
      </c>
      <c r="E2196" t="s">
        <v>26</v>
      </c>
      <c r="F2196" t="s">
        <v>21</v>
      </c>
      <c r="G2196" s="16">
        <v>45348.673020833332</v>
      </c>
      <c r="H2196" s="16"/>
      <c r="I2196" s="16"/>
      <c r="J2196" s="16"/>
      <c r="K2196">
        <v>0.19</v>
      </c>
      <c r="L2196" t="s">
        <v>46</v>
      </c>
      <c r="M2196">
        <f t="shared" si="68"/>
        <v>99999</v>
      </c>
      <c r="N2196" t="str">
        <f t="shared" si="69"/>
        <v>fev/2024</v>
      </c>
    </row>
    <row r="2197" spans="1:14" x14ac:dyDescent="0.25">
      <c r="A2197" t="s">
        <v>2250</v>
      </c>
      <c r="B2197">
        <v>454</v>
      </c>
      <c r="C2197" t="s">
        <v>24</v>
      </c>
      <c r="D2197" t="s">
        <v>79</v>
      </c>
      <c r="E2197" t="s">
        <v>20</v>
      </c>
      <c r="F2197" t="s">
        <v>27</v>
      </c>
      <c r="G2197" s="16">
        <v>45173.051307870373</v>
      </c>
      <c r="H2197" s="16">
        <v>45193.051307870373</v>
      </c>
      <c r="I2197" s="16">
        <v>45213.051307870373</v>
      </c>
      <c r="J2197" s="16"/>
      <c r="K2197">
        <v>0.372</v>
      </c>
      <c r="L2197" t="s">
        <v>61</v>
      </c>
      <c r="M2197">
        <f t="shared" si="68"/>
        <v>99999</v>
      </c>
      <c r="N2197" t="str">
        <f t="shared" si="69"/>
        <v>set/2023</v>
      </c>
    </row>
    <row r="2198" spans="1:14" x14ac:dyDescent="0.25">
      <c r="A2198" t="s">
        <v>2251</v>
      </c>
      <c r="B2198">
        <v>459</v>
      </c>
      <c r="C2198" t="s">
        <v>34</v>
      </c>
      <c r="D2198" t="s">
        <v>49</v>
      </c>
      <c r="E2198" t="s">
        <v>26</v>
      </c>
      <c r="F2198" t="s">
        <v>21</v>
      </c>
      <c r="G2198" s="16">
        <v>45073.647916666669</v>
      </c>
      <c r="H2198" s="16"/>
      <c r="I2198" s="16"/>
      <c r="J2198" s="16"/>
      <c r="K2198">
        <v>0.251</v>
      </c>
      <c r="L2198" t="s">
        <v>61</v>
      </c>
      <c r="M2198">
        <f t="shared" si="68"/>
        <v>99999</v>
      </c>
      <c r="N2198" t="str">
        <f t="shared" si="69"/>
        <v>mai/2023</v>
      </c>
    </row>
    <row r="2199" spans="1:14" x14ac:dyDescent="0.25">
      <c r="A2199" t="s">
        <v>2252</v>
      </c>
      <c r="B2199">
        <v>565</v>
      </c>
      <c r="C2199" t="s">
        <v>13</v>
      </c>
      <c r="D2199" t="s">
        <v>19</v>
      </c>
      <c r="E2199" t="s">
        <v>15</v>
      </c>
      <c r="F2199" t="s">
        <v>31</v>
      </c>
      <c r="G2199" s="16">
        <v>45206.535208333327</v>
      </c>
      <c r="H2199" s="16">
        <v>45230.535208333327</v>
      </c>
      <c r="I2199" s="16"/>
      <c r="J2199" s="16"/>
      <c r="K2199">
        <v>0.251</v>
      </c>
      <c r="L2199" t="s">
        <v>61</v>
      </c>
      <c r="M2199">
        <f t="shared" si="68"/>
        <v>99999</v>
      </c>
      <c r="N2199" t="str">
        <f t="shared" si="69"/>
        <v>out/2023</v>
      </c>
    </row>
    <row r="2200" spans="1:14" x14ac:dyDescent="0.25">
      <c r="A2200" t="s">
        <v>2253</v>
      </c>
      <c r="B2200">
        <v>467</v>
      </c>
      <c r="C2200" t="s">
        <v>13</v>
      </c>
      <c r="D2200" t="s">
        <v>49</v>
      </c>
      <c r="E2200" t="s">
        <v>26</v>
      </c>
      <c r="F2200" t="s">
        <v>21</v>
      </c>
      <c r="G2200" s="16">
        <v>45824.459594907406</v>
      </c>
      <c r="H2200" s="16"/>
      <c r="I2200" s="16"/>
      <c r="J2200" s="16"/>
      <c r="K2200">
        <v>0.29899999999999999</v>
      </c>
      <c r="L2200" t="s">
        <v>61</v>
      </c>
      <c r="M2200">
        <f t="shared" si="68"/>
        <v>99999</v>
      </c>
      <c r="N2200" t="str">
        <f t="shared" si="69"/>
        <v>jun/2025</v>
      </c>
    </row>
    <row r="2201" spans="1:14" x14ac:dyDescent="0.25">
      <c r="A2201" t="s">
        <v>2254</v>
      </c>
      <c r="B2201">
        <v>444</v>
      </c>
      <c r="C2201" t="s">
        <v>13</v>
      </c>
      <c r="D2201" t="s">
        <v>19</v>
      </c>
      <c r="E2201" t="s">
        <v>15</v>
      </c>
      <c r="F2201" t="s">
        <v>38</v>
      </c>
      <c r="G2201" s="16">
        <v>45074.85434027778</v>
      </c>
      <c r="H2201" s="16"/>
      <c r="I2201" s="16"/>
      <c r="J2201" s="16"/>
      <c r="K2201">
        <v>0.29199999999999998</v>
      </c>
      <c r="L2201" t="s">
        <v>52</v>
      </c>
      <c r="M2201">
        <f t="shared" si="68"/>
        <v>99999</v>
      </c>
      <c r="N2201" t="str">
        <f t="shared" si="69"/>
        <v>mai/2023</v>
      </c>
    </row>
    <row r="2202" spans="1:14" x14ac:dyDescent="0.25">
      <c r="A2202" t="s">
        <v>2255</v>
      </c>
      <c r="B2202">
        <v>485</v>
      </c>
      <c r="C2202" t="s">
        <v>48</v>
      </c>
      <c r="D2202" t="s">
        <v>14</v>
      </c>
      <c r="E2202" t="s">
        <v>15</v>
      </c>
      <c r="F2202" t="s">
        <v>38</v>
      </c>
      <c r="G2202" s="16">
        <v>44988.202696759261</v>
      </c>
      <c r="H2202" s="16">
        <v>44992.202696759261</v>
      </c>
      <c r="I2202" s="16">
        <v>44994.202696759261</v>
      </c>
      <c r="J2202" s="16">
        <v>45008.202696759261</v>
      </c>
      <c r="K2202">
        <v>0.11700000000000001</v>
      </c>
      <c r="L2202" t="s">
        <v>28</v>
      </c>
      <c r="M2202">
        <f t="shared" si="68"/>
        <v>20</v>
      </c>
      <c r="N2202" t="str">
        <f t="shared" si="69"/>
        <v>mar/2023</v>
      </c>
    </row>
    <row r="2203" spans="1:14" x14ac:dyDescent="0.25">
      <c r="A2203" t="s">
        <v>2256</v>
      </c>
      <c r="B2203">
        <v>722</v>
      </c>
      <c r="C2203" t="s">
        <v>24</v>
      </c>
      <c r="D2203" t="s">
        <v>30</v>
      </c>
      <c r="E2203" t="s">
        <v>57</v>
      </c>
      <c r="F2203" t="s">
        <v>31</v>
      </c>
      <c r="G2203" s="16">
        <v>45059.829039351847</v>
      </c>
      <c r="H2203" s="16"/>
      <c r="I2203" s="16"/>
      <c r="J2203" s="16"/>
      <c r="K2203">
        <v>0.19900000000000001</v>
      </c>
      <c r="L2203" t="s">
        <v>50</v>
      </c>
      <c r="M2203">
        <f t="shared" si="68"/>
        <v>99999</v>
      </c>
      <c r="N2203" t="str">
        <f t="shared" si="69"/>
        <v>mai/2023</v>
      </c>
    </row>
    <row r="2204" spans="1:14" x14ac:dyDescent="0.25">
      <c r="A2204" t="s">
        <v>2257</v>
      </c>
      <c r="B2204">
        <v>756</v>
      </c>
      <c r="C2204" t="s">
        <v>74</v>
      </c>
      <c r="D2204" t="s">
        <v>19</v>
      </c>
      <c r="E2204" t="s">
        <v>15</v>
      </c>
      <c r="F2204" t="s">
        <v>16</v>
      </c>
      <c r="G2204" s="16">
        <v>45736.185949074083</v>
      </c>
      <c r="H2204" s="16"/>
      <c r="I2204" s="16"/>
      <c r="J2204" s="16"/>
      <c r="K2204">
        <v>0.193</v>
      </c>
      <c r="L2204" t="s">
        <v>22</v>
      </c>
      <c r="M2204">
        <f t="shared" si="68"/>
        <v>99999</v>
      </c>
      <c r="N2204" t="str">
        <f t="shared" si="69"/>
        <v>mar/2025</v>
      </c>
    </row>
    <row r="2205" spans="1:14" x14ac:dyDescent="0.25">
      <c r="A2205" t="s">
        <v>2258</v>
      </c>
      <c r="B2205">
        <v>644</v>
      </c>
      <c r="C2205" t="s">
        <v>24</v>
      </c>
      <c r="D2205" t="s">
        <v>14</v>
      </c>
      <c r="E2205" t="s">
        <v>15</v>
      </c>
      <c r="F2205" t="s">
        <v>16</v>
      </c>
      <c r="G2205" s="16">
        <v>45363.477951388893</v>
      </c>
      <c r="H2205" s="16"/>
      <c r="I2205" s="16"/>
      <c r="J2205" s="16"/>
      <c r="K2205">
        <v>0.45500000000000002</v>
      </c>
      <c r="L2205" t="s">
        <v>69</v>
      </c>
      <c r="M2205">
        <f t="shared" si="68"/>
        <v>99999</v>
      </c>
      <c r="N2205" t="str">
        <f t="shared" si="69"/>
        <v>mar/2024</v>
      </c>
    </row>
    <row r="2206" spans="1:14" x14ac:dyDescent="0.25">
      <c r="A2206" t="s">
        <v>2259</v>
      </c>
      <c r="B2206">
        <v>815</v>
      </c>
      <c r="C2206" t="s">
        <v>34</v>
      </c>
      <c r="D2206" t="s">
        <v>14</v>
      </c>
      <c r="E2206" t="s">
        <v>15</v>
      </c>
      <c r="F2206" t="s">
        <v>38</v>
      </c>
      <c r="G2206" s="16">
        <v>45236.943854166668</v>
      </c>
      <c r="H2206" s="16">
        <v>45246.943854166668</v>
      </c>
      <c r="I2206" s="16"/>
      <c r="J2206" s="16"/>
      <c r="K2206">
        <v>8.5999999999999993E-2</v>
      </c>
      <c r="L2206" t="s">
        <v>41</v>
      </c>
      <c r="M2206">
        <f t="shared" si="68"/>
        <v>99999</v>
      </c>
      <c r="N2206" t="str">
        <f t="shared" si="69"/>
        <v>nov/2023</v>
      </c>
    </row>
    <row r="2207" spans="1:14" x14ac:dyDescent="0.25">
      <c r="A2207" t="s">
        <v>2260</v>
      </c>
      <c r="B2207">
        <v>403</v>
      </c>
      <c r="C2207" t="s">
        <v>24</v>
      </c>
      <c r="D2207" t="s">
        <v>14</v>
      </c>
      <c r="E2207" t="s">
        <v>20</v>
      </c>
      <c r="F2207" t="s">
        <v>21</v>
      </c>
      <c r="G2207" s="16">
        <v>45842.627500000002</v>
      </c>
      <c r="H2207" s="16"/>
      <c r="I2207" s="16"/>
      <c r="J2207" s="16"/>
      <c r="K2207">
        <v>7.6999999999999999E-2</v>
      </c>
      <c r="L2207" t="s">
        <v>64</v>
      </c>
      <c r="M2207">
        <f t="shared" si="68"/>
        <v>99999</v>
      </c>
      <c r="N2207" t="str">
        <f t="shared" si="69"/>
        <v>jul/2025</v>
      </c>
    </row>
    <row r="2208" spans="1:14" x14ac:dyDescent="0.25">
      <c r="A2208" t="s">
        <v>2261</v>
      </c>
      <c r="B2208">
        <v>546</v>
      </c>
      <c r="C2208" t="s">
        <v>13</v>
      </c>
      <c r="D2208" t="s">
        <v>44</v>
      </c>
      <c r="E2208" t="s">
        <v>15</v>
      </c>
      <c r="F2208" t="s">
        <v>38</v>
      </c>
      <c r="G2208" s="16">
        <v>45425.493495370371</v>
      </c>
      <c r="H2208" s="16"/>
      <c r="I2208" s="16"/>
      <c r="J2208" s="16"/>
      <c r="K2208">
        <v>0.32900000000000001</v>
      </c>
      <c r="L2208" t="s">
        <v>69</v>
      </c>
      <c r="M2208">
        <f t="shared" si="68"/>
        <v>99999</v>
      </c>
      <c r="N2208" t="str">
        <f t="shared" si="69"/>
        <v>mai/2024</v>
      </c>
    </row>
    <row r="2209" spans="1:14" x14ac:dyDescent="0.25">
      <c r="A2209" t="s">
        <v>2262</v>
      </c>
      <c r="B2209">
        <v>322</v>
      </c>
      <c r="C2209" t="s">
        <v>74</v>
      </c>
      <c r="D2209" t="s">
        <v>14</v>
      </c>
      <c r="E2209" t="s">
        <v>15</v>
      </c>
      <c r="F2209" t="s">
        <v>38</v>
      </c>
      <c r="G2209" s="16">
        <v>45785.720752314817</v>
      </c>
      <c r="H2209" s="16">
        <v>45799.720752314817</v>
      </c>
      <c r="I2209" s="16"/>
      <c r="J2209" s="16"/>
      <c r="K2209">
        <v>3.9E-2</v>
      </c>
      <c r="L2209" t="s">
        <v>66</v>
      </c>
      <c r="M2209">
        <f t="shared" si="68"/>
        <v>99999</v>
      </c>
      <c r="N2209" t="str">
        <f t="shared" si="69"/>
        <v>mai/2025</v>
      </c>
    </row>
    <row r="2210" spans="1:14" x14ac:dyDescent="0.25">
      <c r="A2210" t="s">
        <v>2263</v>
      </c>
      <c r="B2210">
        <v>824</v>
      </c>
      <c r="C2210" t="s">
        <v>13</v>
      </c>
      <c r="D2210" t="s">
        <v>30</v>
      </c>
      <c r="E2210" t="s">
        <v>26</v>
      </c>
      <c r="F2210" t="s">
        <v>21</v>
      </c>
      <c r="G2210" s="16">
        <v>45297.395567129628</v>
      </c>
      <c r="H2210" s="16"/>
      <c r="I2210" s="16"/>
      <c r="J2210" s="16"/>
      <c r="K2210">
        <v>8.2000000000000003E-2</v>
      </c>
      <c r="L2210" t="s">
        <v>50</v>
      </c>
      <c r="M2210">
        <f t="shared" si="68"/>
        <v>99999</v>
      </c>
      <c r="N2210" t="str">
        <f t="shared" si="69"/>
        <v>jan/2024</v>
      </c>
    </row>
    <row r="2211" spans="1:14" x14ac:dyDescent="0.25">
      <c r="A2211" t="s">
        <v>2264</v>
      </c>
      <c r="B2211">
        <v>443</v>
      </c>
      <c r="C2211" t="s">
        <v>34</v>
      </c>
      <c r="D2211" t="s">
        <v>44</v>
      </c>
      <c r="E2211" t="s">
        <v>26</v>
      </c>
      <c r="F2211" t="s">
        <v>21</v>
      </c>
      <c r="G2211" s="16">
        <v>45168.812245370369</v>
      </c>
      <c r="H2211" s="16">
        <v>45170.812245370369</v>
      </c>
      <c r="I2211" s="16">
        <v>45174.812245370369</v>
      </c>
      <c r="J2211" s="16"/>
      <c r="K2211">
        <v>0.44800000000000001</v>
      </c>
      <c r="L2211" t="s">
        <v>28</v>
      </c>
      <c r="M2211">
        <f t="shared" si="68"/>
        <v>99999</v>
      </c>
      <c r="N2211" t="str">
        <f t="shared" si="69"/>
        <v>ago/2023</v>
      </c>
    </row>
    <row r="2212" spans="1:14" x14ac:dyDescent="0.25">
      <c r="A2212" t="s">
        <v>2265</v>
      </c>
      <c r="B2212">
        <v>492</v>
      </c>
      <c r="C2212" t="s">
        <v>24</v>
      </c>
      <c r="D2212" t="s">
        <v>14</v>
      </c>
      <c r="E2212" t="s">
        <v>15</v>
      </c>
      <c r="F2212" t="s">
        <v>21</v>
      </c>
      <c r="G2212" s="16">
        <v>45043.805381944447</v>
      </c>
      <c r="H2212" s="16">
        <v>45050.805381944447</v>
      </c>
      <c r="I2212" s="16">
        <v>45060.805381944447</v>
      </c>
      <c r="J2212" s="16">
        <v>45073.805381944447</v>
      </c>
      <c r="K2212">
        <v>0.14299999999999999</v>
      </c>
      <c r="L2212" t="s">
        <v>58</v>
      </c>
      <c r="M2212">
        <f t="shared" si="68"/>
        <v>30</v>
      </c>
      <c r="N2212" t="str">
        <f t="shared" si="69"/>
        <v>abr/2023</v>
      </c>
    </row>
    <row r="2213" spans="1:14" x14ac:dyDescent="0.25">
      <c r="A2213" t="s">
        <v>2266</v>
      </c>
      <c r="B2213">
        <v>764</v>
      </c>
      <c r="C2213" t="s">
        <v>13</v>
      </c>
      <c r="D2213" t="s">
        <v>79</v>
      </c>
      <c r="E2213" t="s">
        <v>20</v>
      </c>
      <c r="F2213" t="s">
        <v>21</v>
      </c>
      <c r="G2213" s="16">
        <v>45912.400891203702</v>
      </c>
      <c r="H2213" s="16">
        <v>45938.400891203702</v>
      </c>
      <c r="I2213" s="16">
        <v>45944.400891203702</v>
      </c>
      <c r="J2213" s="16"/>
      <c r="K2213">
        <v>0.28199999999999997</v>
      </c>
      <c r="L2213" t="s">
        <v>69</v>
      </c>
      <c r="M2213">
        <f t="shared" si="68"/>
        <v>99999</v>
      </c>
      <c r="N2213" t="str">
        <f t="shared" si="69"/>
        <v>set/2025</v>
      </c>
    </row>
    <row r="2214" spans="1:14" x14ac:dyDescent="0.25">
      <c r="A2214" t="s">
        <v>2267</v>
      </c>
      <c r="B2214">
        <v>674</v>
      </c>
      <c r="C2214" t="s">
        <v>13</v>
      </c>
      <c r="D2214" t="s">
        <v>49</v>
      </c>
      <c r="E2214" t="s">
        <v>15</v>
      </c>
      <c r="F2214" t="s">
        <v>38</v>
      </c>
      <c r="G2214" s="16">
        <v>45268.02244212963</v>
      </c>
      <c r="H2214" s="16">
        <v>45296.02244212963</v>
      </c>
      <c r="I2214" s="16">
        <v>45302.02244212963</v>
      </c>
      <c r="J2214" s="16">
        <v>45303.02244212963</v>
      </c>
      <c r="K2214">
        <v>0.29699999999999999</v>
      </c>
      <c r="L2214" t="s">
        <v>32</v>
      </c>
      <c r="M2214">
        <f t="shared" si="68"/>
        <v>35</v>
      </c>
      <c r="N2214" t="str">
        <f t="shared" si="69"/>
        <v>dez/2023</v>
      </c>
    </row>
    <row r="2215" spans="1:14" x14ac:dyDescent="0.25">
      <c r="A2215" t="s">
        <v>2268</v>
      </c>
      <c r="B2215">
        <v>565</v>
      </c>
      <c r="C2215" t="s">
        <v>13</v>
      </c>
      <c r="D2215" t="s">
        <v>14</v>
      </c>
      <c r="E2215" t="s">
        <v>15</v>
      </c>
      <c r="F2215" t="s">
        <v>16</v>
      </c>
      <c r="G2215" s="16">
        <v>45451.017233796287</v>
      </c>
      <c r="H2215" s="16"/>
      <c r="I2215" s="16"/>
      <c r="J2215" s="16"/>
      <c r="K2215">
        <v>0.36199999999999999</v>
      </c>
      <c r="L2215" t="s">
        <v>28</v>
      </c>
      <c r="M2215">
        <f t="shared" si="68"/>
        <v>99999</v>
      </c>
      <c r="N2215" t="str">
        <f t="shared" si="69"/>
        <v>jun/2024</v>
      </c>
    </row>
    <row r="2216" spans="1:14" x14ac:dyDescent="0.25">
      <c r="A2216" t="s">
        <v>2269</v>
      </c>
      <c r="B2216">
        <v>677</v>
      </c>
      <c r="C2216" t="s">
        <v>13</v>
      </c>
      <c r="D2216" t="s">
        <v>44</v>
      </c>
      <c r="E2216" t="s">
        <v>15</v>
      </c>
      <c r="F2216" t="s">
        <v>38</v>
      </c>
      <c r="G2216" s="16">
        <v>45720.976284722223</v>
      </c>
      <c r="H2216" s="16">
        <v>45720.976284722223</v>
      </c>
      <c r="I2216" s="16"/>
      <c r="J2216" s="16"/>
      <c r="K2216">
        <v>0.104</v>
      </c>
      <c r="L2216" t="s">
        <v>32</v>
      </c>
      <c r="M2216">
        <f t="shared" si="68"/>
        <v>99999</v>
      </c>
      <c r="N2216" t="str">
        <f t="shared" si="69"/>
        <v>mar/2025</v>
      </c>
    </row>
    <row r="2217" spans="1:14" x14ac:dyDescent="0.25">
      <c r="A2217" t="s">
        <v>2270</v>
      </c>
      <c r="B2217">
        <v>849</v>
      </c>
      <c r="C2217" t="s">
        <v>13</v>
      </c>
      <c r="D2217" t="s">
        <v>49</v>
      </c>
      <c r="E2217" t="s">
        <v>45</v>
      </c>
      <c r="F2217" t="s">
        <v>27</v>
      </c>
      <c r="G2217" s="16">
        <v>45423.136574074073</v>
      </c>
      <c r="H2217" s="16"/>
      <c r="I2217" s="16"/>
      <c r="J2217" s="16"/>
      <c r="K2217">
        <v>0.10199999999999999</v>
      </c>
      <c r="L2217" t="s">
        <v>46</v>
      </c>
      <c r="M2217">
        <f t="shared" si="68"/>
        <v>99999</v>
      </c>
      <c r="N2217" t="str">
        <f t="shared" si="69"/>
        <v>mai/2024</v>
      </c>
    </row>
    <row r="2218" spans="1:14" x14ac:dyDescent="0.25">
      <c r="A2218" t="s">
        <v>2271</v>
      </c>
      <c r="B2218">
        <v>373</v>
      </c>
      <c r="C2218" t="s">
        <v>34</v>
      </c>
      <c r="D2218" t="s">
        <v>19</v>
      </c>
      <c r="E2218" t="s">
        <v>15</v>
      </c>
      <c r="F2218" t="s">
        <v>21</v>
      </c>
      <c r="G2218" s="16">
        <v>45556.498530092591</v>
      </c>
      <c r="H2218" s="16">
        <v>45558.498530092591</v>
      </c>
      <c r="I2218" s="16"/>
      <c r="J2218" s="16"/>
      <c r="K2218">
        <v>0.128</v>
      </c>
      <c r="L2218" t="s">
        <v>66</v>
      </c>
      <c r="M2218">
        <f t="shared" si="68"/>
        <v>99999</v>
      </c>
      <c r="N2218" t="str">
        <f t="shared" si="69"/>
        <v>set/2024</v>
      </c>
    </row>
    <row r="2219" spans="1:14" x14ac:dyDescent="0.25">
      <c r="A2219" t="s">
        <v>2272</v>
      </c>
      <c r="B2219">
        <v>737</v>
      </c>
      <c r="C2219" t="s">
        <v>24</v>
      </c>
      <c r="D2219" t="s">
        <v>14</v>
      </c>
      <c r="E2219" t="s">
        <v>57</v>
      </c>
      <c r="F2219" t="s">
        <v>21</v>
      </c>
      <c r="G2219" s="16">
        <v>45301.053611111107</v>
      </c>
      <c r="H2219" s="16">
        <v>45308.053611111107</v>
      </c>
      <c r="I2219" s="16"/>
      <c r="J2219" s="16"/>
      <c r="K2219">
        <v>0.48699999999999999</v>
      </c>
      <c r="L2219" t="s">
        <v>50</v>
      </c>
      <c r="M2219">
        <f t="shared" si="68"/>
        <v>99999</v>
      </c>
      <c r="N2219" t="str">
        <f t="shared" si="69"/>
        <v>jan/2024</v>
      </c>
    </row>
    <row r="2220" spans="1:14" x14ac:dyDescent="0.25">
      <c r="A2220" t="s">
        <v>2273</v>
      </c>
      <c r="B2220">
        <v>525</v>
      </c>
      <c r="C2220" t="s">
        <v>13</v>
      </c>
      <c r="D2220" t="s">
        <v>79</v>
      </c>
      <c r="E2220" t="s">
        <v>20</v>
      </c>
      <c r="F2220" t="s">
        <v>31</v>
      </c>
      <c r="G2220" s="16">
        <v>45454.149583333332</v>
      </c>
      <c r="H2220" s="16">
        <v>45454.149583333332</v>
      </c>
      <c r="I2220" s="16">
        <v>45461.149583333332</v>
      </c>
      <c r="J2220" s="16"/>
      <c r="K2220">
        <v>0.20899999999999999</v>
      </c>
      <c r="L2220" t="s">
        <v>69</v>
      </c>
      <c r="M2220">
        <f t="shared" si="68"/>
        <v>99999</v>
      </c>
      <c r="N2220" t="str">
        <f t="shared" si="69"/>
        <v>jun/2024</v>
      </c>
    </row>
    <row r="2221" spans="1:14" x14ac:dyDescent="0.25">
      <c r="A2221" t="s">
        <v>2274</v>
      </c>
      <c r="B2221">
        <v>607</v>
      </c>
      <c r="C2221" t="s">
        <v>13</v>
      </c>
      <c r="D2221" t="s">
        <v>19</v>
      </c>
      <c r="E2221" t="s">
        <v>15</v>
      </c>
      <c r="F2221" t="s">
        <v>16</v>
      </c>
      <c r="G2221" s="16">
        <v>45834.93246527778</v>
      </c>
      <c r="H2221" s="16">
        <v>45862.93246527778</v>
      </c>
      <c r="I2221" s="16">
        <v>45881.93246527778</v>
      </c>
      <c r="J2221" s="16"/>
      <c r="K2221">
        <v>0.504</v>
      </c>
      <c r="L2221" t="s">
        <v>35</v>
      </c>
      <c r="M2221">
        <f t="shared" si="68"/>
        <v>99999</v>
      </c>
      <c r="N2221" t="str">
        <f t="shared" si="69"/>
        <v>jun/2025</v>
      </c>
    </row>
    <row r="2222" spans="1:14" x14ac:dyDescent="0.25">
      <c r="A2222" t="s">
        <v>2275</v>
      </c>
      <c r="B2222">
        <v>647</v>
      </c>
      <c r="C2222" t="s">
        <v>24</v>
      </c>
      <c r="D2222" t="s">
        <v>25</v>
      </c>
      <c r="E2222" t="s">
        <v>20</v>
      </c>
      <c r="F2222" t="s">
        <v>31</v>
      </c>
      <c r="G2222" s="16">
        <v>44988.02851851852</v>
      </c>
      <c r="H2222" s="16"/>
      <c r="I2222" s="16"/>
      <c r="J2222" s="16"/>
      <c r="K2222">
        <v>0.48899999999999999</v>
      </c>
      <c r="L2222" t="s">
        <v>64</v>
      </c>
      <c r="M2222">
        <f t="shared" si="68"/>
        <v>99999</v>
      </c>
      <c r="N2222" t="str">
        <f t="shared" si="69"/>
        <v>mar/2023</v>
      </c>
    </row>
    <row r="2223" spans="1:14" x14ac:dyDescent="0.25">
      <c r="A2223" t="s">
        <v>2276</v>
      </c>
      <c r="B2223">
        <v>775</v>
      </c>
      <c r="C2223" t="s">
        <v>13</v>
      </c>
      <c r="D2223" t="s">
        <v>14</v>
      </c>
      <c r="E2223" t="s">
        <v>15</v>
      </c>
      <c r="F2223" t="s">
        <v>31</v>
      </c>
      <c r="G2223" s="16">
        <v>45747.576701388891</v>
      </c>
      <c r="H2223" s="16"/>
      <c r="I2223" s="16"/>
      <c r="J2223" s="16"/>
      <c r="K2223">
        <v>0.629</v>
      </c>
      <c r="L2223" t="s">
        <v>17</v>
      </c>
      <c r="M2223">
        <f t="shared" si="68"/>
        <v>99999</v>
      </c>
      <c r="N2223" t="str">
        <f t="shared" si="69"/>
        <v>mar/2025</v>
      </c>
    </row>
    <row r="2224" spans="1:14" x14ac:dyDescent="0.25">
      <c r="A2224" t="s">
        <v>2277</v>
      </c>
      <c r="B2224">
        <v>614</v>
      </c>
      <c r="C2224" t="s">
        <v>13</v>
      </c>
      <c r="D2224" t="s">
        <v>14</v>
      </c>
      <c r="E2224" t="s">
        <v>15</v>
      </c>
      <c r="F2224" t="s">
        <v>16</v>
      </c>
      <c r="G2224" s="16">
        <v>45554.390717592592</v>
      </c>
      <c r="H2224" s="16"/>
      <c r="I2224" s="16"/>
      <c r="J2224" s="16"/>
      <c r="K2224">
        <v>0.107</v>
      </c>
      <c r="L2224" t="s">
        <v>86</v>
      </c>
      <c r="M2224">
        <f t="shared" si="68"/>
        <v>99999</v>
      </c>
      <c r="N2224" t="str">
        <f t="shared" si="69"/>
        <v>set/2024</v>
      </c>
    </row>
    <row r="2225" spans="1:14" x14ac:dyDescent="0.25">
      <c r="A2225" t="s">
        <v>2278</v>
      </c>
      <c r="B2225">
        <v>824</v>
      </c>
      <c r="C2225" t="s">
        <v>24</v>
      </c>
      <c r="D2225" t="s">
        <v>44</v>
      </c>
      <c r="E2225" t="s">
        <v>45</v>
      </c>
      <c r="F2225" t="s">
        <v>31</v>
      </c>
      <c r="G2225" s="16">
        <v>45837.290520833332</v>
      </c>
      <c r="H2225" s="16">
        <v>45837.290520833332</v>
      </c>
      <c r="I2225" s="16">
        <v>45854.290520833332</v>
      </c>
      <c r="J2225" s="16">
        <v>45861.290520833332</v>
      </c>
      <c r="K2225">
        <v>0.14699999999999999</v>
      </c>
      <c r="L2225" t="s">
        <v>52</v>
      </c>
      <c r="M2225">
        <f t="shared" si="68"/>
        <v>24</v>
      </c>
      <c r="N2225" t="str">
        <f t="shared" si="69"/>
        <v>jun/2025</v>
      </c>
    </row>
    <row r="2226" spans="1:14" x14ac:dyDescent="0.25">
      <c r="A2226" t="s">
        <v>2279</v>
      </c>
      <c r="B2226">
        <v>724</v>
      </c>
      <c r="C2226" t="s">
        <v>13</v>
      </c>
      <c r="D2226" t="s">
        <v>14</v>
      </c>
      <c r="E2226" t="s">
        <v>45</v>
      </c>
      <c r="F2226" t="s">
        <v>16</v>
      </c>
      <c r="G2226" s="16">
        <v>45632.787407407413</v>
      </c>
      <c r="H2226" s="16">
        <v>45659.787407407413</v>
      </c>
      <c r="I2226" s="16"/>
      <c r="J2226" s="16"/>
      <c r="K2226">
        <v>0.32800000000000001</v>
      </c>
      <c r="L2226" t="s">
        <v>17</v>
      </c>
      <c r="M2226">
        <f t="shared" si="68"/>
        <v>99999</v>
      </c>
      <c r="N2226" t="str">
        <f t="shared" si="69"/>
        <v>dez/2024</v>
      </c>
    </row>
    <row r="2227" spans="1:14" x14ac:dyDescent="0.25">
      <c r="A2227" t="s">
        <v>2280</v>
      </c>
      <c r="B2227">
        <v>823</v>
      </c>
      <c r="C2227" t="s">
        <v>13</v>
      </c>
      <c r="D2227" t="s">
        <v>14</v>
      </c>
      <c r="E2227" t="s">
        <v>45</v>
      </c>
      <c r="F2227" t="s">
        <v>16</v>
      </c>
      <c r="G2227" s="16">
        <v>45548.524224537039</v>
      </c>
      <c r="H2227" s="16">
        <v>45570.524224537039</v>
      </c>
      <c r="I2227" s="16">
        <v>45580.524224537039</v>
      </c>
      <c r="J2227" s="16">
        <v>45589.524224537039</v>
      </c>
      <c r="K2227">
        <v>0.38100000000000001</v>
      </c>
      <c r="L2227" t="s">
        <v>64</v>
      </c>
      <c r="M2227">
        <f t="shared" si="68"/>
        <v>41</v>
      </c>
      <c r="N2227" t="str">
        <f t="shared" si="69"/>
        <v>set/2024</v>
      </c>
    </row>
    <row r="2228" spans="1:14" x14ac:dyDescent="0.25">
      <c r="A2228" t="s">
        <v>2281</v>
      </c>
      <c r="B2228">
        <v>548</v>
      </c>
      <c r="C2228" t="s">
        <v>24</v>
      </c>
      <c r="D2228" t="s">
        <v>14</v>
      </c>
      <c r="E2228" t="s">
        <v>26</v>
      </c>
      <c r="F2228" t="s">
        <v>21</v>
      </c>
      <c r="G2228" s="16">
        <v>45663.199131944442</v>
      </c>
      <c r="H2228" s="16">
        <v>45687.199131944442</v>
      </c>
      <c r="I2228" s="16">
        <v>45708.199131944442</v>
      </c>
      <c r="J2228" s="16">
        <v>45721.199131944442</v>
      </c>
      <c r="K2228">
        <v>0.3</v>
      </c>
      <c r="L2228" t="s">
        <v>39</v>
      </c>
      <c r="M2228">
        <f t="shared" si="68"/>
        <v>58</v>
      </c>
      <c r="N2228" t="str">
        <f t="shared" si="69"/>
        <v>jan/2025</v>
      </c>
    </row>
    <row r="2229" spans="1:14" x14ac:dyDescent="0.25">
      <c r="A2229" t="s">
        <v>2282</v>
      </c>
      <c r="B2229">
        <v>481</v>
      </c>
      <c r="C2229" t="s">
        <v>13</v>
      </c>
      <c r="D2229" t="s">
        <v>49</v>
      </c>
      <c r="E2229" t="s">
        <v>20</v>
      </c>
      <c r="F2229" t="s">
        <v>16</v>
      </c>
      <c r="G2229" s="16">
        <v>45763.743483796286</v>
      </c>
      <c r="H2229" s="16">
        <v>45766.743483796286</v>
      </c>
      <c r="I2229" s="16"/>
      <c r="J2229" s="16"/>
      <c r="K2229">
        <v>0.46200000000000002</v>
      </c>
      <c r="L2229" t="s">
        <v>106</v>
      </c>
      <c r="M2229">
        <f t="shared" si="68"/>
        <v>99999</v>
      </c>
      <c r="N2229" t="str">
        <f t="shared" si="69"/>
        <v>abr/2025</v>
      </c>
    </row>
    <row r="2230" spans="1:14" x14ac:dyDescent="0.25">
      <c r="A2230" t="s">
        <v>2283</v>
      </c>
      <c r="B2230">
        <v>405</v>
      </c>
      <c r="C2230" t="s">
        <v>13</v>
      </c>
      <c r="D2230" t="s">
        <v>14</v>
      </c>
      <c r="E2230" t="s">
        <v>45</v>
      </c>
      <c r="F2230" t="s">
        <v>21</v>
      </c>
      <c r="G2230" s="16">
        <v>45851.04587962963</v>
      </c>
      <c r="H2230" s="16"/>
      <c r="I2230" s="16"/>
      <c r="J2230" s="16"/>
      <c r="K2230">
        <v>0.15</v>
      </c>
      <c r="L2230" t="s">
        <v>61</v>
      </c>
      <c r="M2230">
        <f t="shared" si="68"/>
        <v>99999</v>
      </c>
      <c r="N2230" t="str">
        <f t="shared" si="69"/>
        <v>jul/2025</v>
      </c>
    </row>
    <row r="2231" spans="1:14" x14ac:dyDescent="0.25">
      <c r="A2231" t="s">
        <v>2284</v>
      </c>
      <c r="B2231">
        <v>490</v>
      </c>
      <c r="C2231" t="s">
        <v>13</v>
      </c>
      <c r="D2231" t="s">
        <v>14</v>
      </c>
      <c r="E2231" t="s">
        <v>15</v>
      </c>
      <c r="F2231" t="s">
        <v>27</v>
      </c>
      <c r="G2231" s="16">
        <v>45177.114664351851</v>
      </c>
      <c r="H2231" s="16">
        <v>45202.114664351851</v>
      </c>
      <c r="I2231" s="16"/>
      <c r="J2231" s="16"/>
      <c r="K2231">
        <v>0.23</v>
      </c>
      <c r="L2231" t="s">
        <v>86</v>
      </c>
      <c r="M2231">
        <f t="shared" si="68"/>
        <v>99999</v>
      </c>
      <c r="N2231" t="str">
        <f t="shared" si="69"/>
        <v>set/2023</v>
      </c>
    </row>
    <row r="2232" spans="1:14" x14ac:dyDescent="0.25">
      <c r="A2232" t="s">
        <v>2285</v>
      </c>
      <c r="B2232">
        <v>436</v>
      </c>
      <c r="C2232" t="s">
        <v>13</v>
      </c>
      <c r="D2232" t="s">
        <v>79</v>
      </c>
      <c r="E2232" t="s">
        <v>20</v>
      </c>
      <c r="F2232" t="s">
        <v>21</v>
      </c>
      <c r="G2232" s="16">
        <v>45054.560023148151</v>
      </c>
      <c r="H2232" s="16"/>
      <c r="I2232" s="16"/>
      <c r="J2232" s="16"/>
      <c r="K2232">
        <v>2.5000000000000001E-2</v>
      </c>
      <c r="L2232" t="s">
        <v>52</v>
      </c>
      <c r="M2232">
        <f t="shared" si="68"/>
        <v>99999</v>
      </c>
      <c r="N2232" t="str">
        <f t="shared" si="69"/>
        <v>mai/2023</v>
      </c>
    </row>
    <row r="2233" spans="1:14" x14ac:dyDescent="0.25">
      <c r="A2233" t="s">
        <v>2286</v>
      </c>
      <c r="B2233">
        <v>419</v>
      </c>
      <c r="C2233" t="s">
        <v>34</v>
      </c>
      <c r="D2233" t="s">
        <v>14</v>
      </c>
      <c r="E2233" t="s">
        <v>20</v>
      </c>
      <c r="F2233" t="s">
        <v>38</v>
      </c>
      <c r="G2233" s="16">
        <v>45687.444097222222</v>
      </c>
      <c r="H2233" s="16">
        <v>45711.444097222222</v>
      </c>
      <c r="I2233" s="16">
        <v>45724.444097222222</v>
      </c>
      <c r="J2233" s="16">
        <v>45735.444097222222</v>
      </c>
      <c r="K2233">
        <v>0.13500000000000001</v>
      </c>
      <c r="L2233" t="s">
        <v>41</v>
      </c>
      <c r="M2233">
        <f t="shared" si="68"/>
        <v>48</v>
      </c>
      <c r="N2233" t="str">
        <f t="shared" si="69"/>
        <v>jan/2025</v>
      </c>
    </row>
    <row r="2234" spans="1:14" x14ac:dyDescent="0.25">
      <c r="A2234" t="s">
        <v>2287</v>
      </c>
      <c r="B2234">
        <v>371</v>
      </c>
      <c r="C2234" t="s">
        <v>24</v>
      </c>
      <c r="D2234" t="s">
        <v>30</v>
      </c>
      <c r="E2234" t="s">
        <v>15</v>
      </c>
      <c r="F2234" t="s">
        <v>27</v>
      </c>
      <c r="G2234" s="16">
        <v>45558.358576388891</v>
      </c>
      <c r="H2234" s="16">
        <v>45565.358576388891</v>
      </c>
      <c r="I2234" s="16"/>
      <c r="J2234" s="16"/>
      <c r="K2234">
        <v>9.0999999999999998E-2</v>
      </c>
      <c r="L2234" t="s">
        <v>35</v>
      </c>
      <c r="M2234">
        <f t="shared" si="68"/>
        <v>99999</v>
      </c>
      <c r="N2234" t="str">
        <f t="shared" si="69"/>
        <v>set/2024</v>
      </c>
    </row>
    <row r="2235" spans="1:14" x14ac:dyDescent="0.25">
      <c r="A2235" t="s">
        <v>2288</v>
      </c>
      <c r="B2235">
        <v>430</v>
      </c>
      <c r="C2235" t="s">
        <v>24</v>
      </c>
      <c r="D2235" t="s">
        <v>30</v>
      </c>
      <c r="E2235" t="s">
        <v>45</v>
      </c>
      <c r="F2235" t="s">
        <v>21</v>
      </c>
      <c r="G2235" s="16">
        <v>45426.930509259262</v>
      </c>
      <c r="H2235" s="16"/>
      <c r="I2235" s="16"/>
      <c r="J2235" s="16"/>
      <c r="K2235">
        <v>0.13800000000000001</v>
      </c>
      <c r="L2235" t="s">
        <v>54</v>
      </c>
      <c r="M2235">
        <f t="shared" si="68"/>
        <v>99999</v>
      </c>
      <c r="N2235" t="str">
        <f t="shared" si="69"/>
        <v>mai/2024</v>
      </c>
    </row>
    <row r="2236" spans="1:14" x14ac:dyDescent="0.25">
      <c r="A2236" t="s">
        <v>2289</v>
      </c>
      <c r="B2236">
        <v>756</v>
      </c>
      <c r="C2236" t="s">
        <v>13</v>
      </c>
      <c r="D2236" t="s">
        <v>130</v>
      </c>
      <c r="E2236" t="s">
        <v>57</v>
      </c>
      <c r="F2236" t="s">
        <v>31</v>
      </c>
      <c r="G2236" s="16">
        <v>45208.971932870372</v>
      </c>
      <c r="H2236" s="16">
        <v>45216.971932870372</v>
      </c>
      <c r="I2236" s="16">
        <v>45234.971932870372</v>
      </c>
      <c r="J2236" s="16">
        <v>45265.971932870372</v>
      </c>
      <c r="K2236">
        <v>0.58299999999999996</v>
      </c>
      <c r="L2236" t="s">
        <v>89</v>
      </c>
      <c r="M2236">
        <f t="shared" si="68"/>
        <v>57</v>
      </c>
      <c r="N2236" t="str">
        <f t="shared" si="69"/>
        <v>out/2023</v>
      </c>
    </row>
    <row r="2237" spans="1:14" x14ac:dyDescent="0.25">
      <c r="A2237" t="s">
        <v>2290</v>
      </c>
      <c r="B2237">
        <v>778</v>
      </c>
      <c r="C2237" t="s">
        <v>48</v>
      </c>
      <c r="D2237" t="s">
        <v>25</v>
      </c>
      <c r="E2237" t="s">
        <v>57</v>
      </c>
      <c r="F2237" t="s">
        <v>38</v>
      </c>
      <c r="G2237" s="16">
        <v>45398.453564814823</v>
      </c>
      <c r="H2237" s="16"/>
      <c r="I2237" s="16"/>
      <c r="J2237" s="16"/>
      <c r="K2237">
        <v>0.53500000000000003</v>
      </c>
      <c r="L2237" t="s">
        <v>69</v>
      </c>
      <c r="M2237">
        <f t="shared" si="68"/>
        <v>99999</v>
      </c>
      <c r="N2237" t="str">
        <f t="shared" si="69"/>
        <v>abr/2024</v>
      </c>
    </row>
    <row r="2238" spans="1:14" x14ac:dyDescent="0.25">
      <c r="A2238" t="s">
        <v>2291</v>
      </c>
      <c r="B2238">
        <v>351</v>
      </c>
      <c r="C2238" t="s">
        <v>13</v>
      </c>
      <c r="D2238" t="s">
        <v>44</v>
      </c>
      <c r="E2238" t="s">
        <v>15</v>
      </c>
      <c r="F2238" t="s">
        <v>21</v>
      </c>
      <c r="G2238" s="16">
        <v>45230.608182870368</v>
      </c>
      <c r="H2238" s="16"/>
      <c r="I2238" s="16"/>
      <c r="J2238" s="16"/>
      <c r="K2238">
        <v>0.29099999999999998</v>
      </c>
      <c r="L2238" t="s">
        <v>66</v>
      </c>
      <c r="M2238">
        <f t="shared" si="68"/>
        <v>99999</v>
      </c>
      <c r="N2238" t="str">
        <f t="shared" si="69"/>
        <v>out/2023</v>
      </c>
    </row>
    <row r="2239" spans="1:14" x14ac:dyDescent="0.25">
      <c r="A2239" t="s">
        <v>2292</v>
      </c>
      <c r="B2239">
        <v>418</v>
      </c>
      <c r="C2239" t="s">
        <v>24</v>
      </c>
      <c r="D2239" t="s">
        <v>79</v>
      </c>
      <c r="E2239" t="s">
        <v>26</v>
      </c>
      <c r="F2239" t="s">
        <v>27</v>
      </c>
      <c r="G2239" s="16">
        <v>45432.369166666656</v>
      </c>
      <c r="H2239" s="16">
        <v>45439.369166666656</v>
      </c>
      <c r="I2239" s="16"/>
      <c r="J2239" s="16"/>
      <c r="K2239">
        <v>7.6999999999999999E-2</v>
      </c>
      <c r="L2239" t="s">
        <v>39</v>
      </c>
      <c r="M2239">
        <f t="shared" si="68"/>
        <v>99999</v>
      </c>
      <c r="N2239" t="str">
        <f t="shared" si="69"/>
        <v>mai/2024</v>
      </c>
    </row>
    <row r="2240" spans="1:14" x14ac:dyDescent="0.25">
      <c r="A2240" t="s">
        <v>2293</v>
      </c>
      <c r="B2240">
        <v>563</v>
      </c>
      <c r="C2240" t="s">
        <v>13</v>
      </c>
      <c r="D2240" t="s">
        <v>44</v>
      </c>
      <c r="E2240" t="s">
        <v>20</v>
      </c>
      <c r="F2240" t="s">
        <v>21</v>
      </c>
      <c r="G2240" s="16">
        <v>45613.069050925929</v>
      </c>
      <c r="H2240" s="16"/>
      <c r="I2240" s="16"/>
      <c r="J2240" s="16"/>
      <c r="K2240">
        <v>0.25</v>
      </c>
      <c r="L2240" t="s">
        <v>66</v>
      </c>
      <c r="M2240">
        <f t="shared" si="68"/>
        <v>99999</v>
      </c>
      <c r="N2240" t="str">
        <f t="shared" si="69"/>
        <v>nov/2024</v>
      </c>
    </row>
    <row r="2241" spans="1:14" x14ac:dyDescent="0.25">
      <c r="A2241" t="s">
        <v>2294</v>
      </c>
      <c r="B2241">
        <v>538</v>
      </c>
      <c r="C2241" t="s">
        <v>24</v>
      </c>
      <c r="D2241" t="s">
        <v>49</v>
      </c>
      <c r="E2241" t="s">
        <v>15</v>
      </c>
      <c r="F2241" t="s">
        <v>16</v>
      </c>
      <c r="G2241" s="16">
        <v>45795.209398148138</v>
      </c>
      <c r="H2241" s="16">
        <v>45820.209398148138</v>
      </c>
      <c r="I2241" s="16">
        <v>45823.209398148138</v>
      </c>
      <c r="J2241" s="16"/>
      <c r="K2241">
        <v>0.33100000000000002</v>
      </c>
      <c r="L2241" t="s">
        <v>86</v>
      </c>
      <c r="M2241">
        <f t="shared" si="68"/>
        <v>99999</v>
      </c>
      <c r="N2241" t="str">
        <f t="shared" si="69"/>
        <v>mai/2025</v>
      </c>
    </row>
    <row r="2242" spans="1:14" x14ac:dyDescent="0.25">
      <c r="A2242" t="s">
        <v>2295</v>
      </c>
      <c r="B2242">
        <v>650</v>
      </c>
      <c r="C2242" t="s">
        <v>13</v>
      </c>
      <c r="D2242" t="s">
        <v>44</v>
      </c>
      <c r="E2242" t="s">
        <v>45</v>
      </c>
      <c r="F2242" t="s">
        <v>38</v>
      </c>
      <c r="G2242" s="16">
        <v>45835.68068287037</v>
      </c>
      <c r="H2242" s="16">
        <v>45838.68068287037</v>
      </c>
      <c r="I2242" s="16">
        <v>45843.68068287037</v>
      </c>
      <c r="J2242" s="16"/>
      <c r="K2242">
        <v>0.20899999999999999</v>
      </c>
      <c r="L2242" t="s">
        <v>54</v>
      </c>
      <c r="M2242">
        <f t="shared" si="68"/>
        <v>99999</v>
      </c>
      <c r="N2242" t="str">
        <f t="shared" si="69"/>
        <v>jun/2025</v>
      </c>
    </row>
    <row r="2243" spans="1:14" x14ac:dyDescent="0.25">
      <c r="A2243" t="s">
        <v>2296</v>
      </c>
      <c r="B2243">
        <v>554</v>
      </c>
      <c r="C2243" t="s">
        <v>34</v>
      </c>
      <c r="D2243" t="s">
        <v>30</v>
      </c>
      <c r="E2243" t="s">
        <v>26</v>
      </c>
      <c r="F2243" t="s">
        <v>16</v>
      </c>
      <c r="G2243" s="16">
        <v>44953.881053240737</v>
      </c>
      <c r="H2243" s="16"/>
      <c r="I2243" s="16"/>
      <c r="J2243" s="16"/>
      <c r="K2243">
        <v>0.47899999999999998</v>
      </c>
      <c r="L2243" t="s">
        <v>54</v>
      </c>
      <c r="M2243">
        <f t="shared" ref="M2243:M2306" si="70">IF(_xlfn.DAYS(J2243,G2243) &gt; 0, _xlfn.DAYS(J2243,G2243), 99999)</f>
        <v>99999</v>
      </c>
      <c r="N2243" t="str">
        <f t="shared" ref="N2243:N2306" si="71">TEXT(G2243, "mmm/aaaa")</f>
        <v>jan/2023</v>
      </c>
    </row>
    <row r="2244" spans="1:14" x14ac:dyDescent="0.25">
      <c r="A2244" t="s">
        <v>2297</v>
      </c>
      <c r="B2244">
        <v>608</v>
      </c>
      <c r="C2244" t="s">
        <v>34</v>
      </c>
      <c r="D2244" t="s">
        <v>30</v>
      </c>
      <c r="E2244" t="s">
        <v>15</v>
      </c>
      <c r="F2244" t="s">
        <v>16</v>
      </c>
      <c r="G2244" s="16">
        <v>45232.313483796293</v>
      </c>
      <c r="H2244" s="16">
        <v>45244.313483796293</v>
      </c>
      <c r="I2244" s="16"/>
      <c r="J2244" s="16"/>
      <c r="K2244">
        <v>0.378</v>
      </c>
      <c r="L2244" t="s">
        <v>41</v>
      </c>
      <c r="M2244">
        <f t="shared" si="70"/>
        <v>99999</v>
      </c>
      <c r="N2244" t="str">
        <f t="shared" si="71"/>
        <v>nov/2023</v>
      </c>
    </row>
    <row r="2245" spans="1:14" x14ac:dyDescent="0.25">
      <c r="A2245" t="s">
        <v>2298</v>
      </c>
      <c r="B2245">
        <v>794</v>
      </c>
      <c r="C2245" t="s">
        <v>13</v>
      </c>
      <c r="D2245" t="s">
        <v>30</v>
      </c>
      <c r="E2245" t="s">
        <v>15</v>
      </c>
      <c r="F2245" t="s">
        <v>31</v>
      </c>
      <c r="G2245" s="16">
        <v>44981.939479166656</v>
      </c>
      <c r="H2245" s="16"/>
      <c r="I2245" s="16"/>
      <c r="J2245" s="16"/>
      <c r="K2245">
        <v>0.33900000000000002</v>
      </c>
      <c r="L2245" t="s">
        <v>28</v>
      </c>
      <c r="M2245">
        <f t="shared" si="70"/>
        <v>99999</v>
      </c>
      <c r="N2245" t="str">
        <f t="shared" si="71"/>
        <v>fev/2023</v>
      </c>
    </row>
    <row r="2246" spans="1:14" x14ac:dyDescent="0.25">
      <c r="A2246" t="s">
        <v>2299</v>
      </c>
      <c r="B2246">
        <v>356</v>
      </c>
      <c r="C2246" t="s">
        <v>24</v>
      </c>
      <c r="D2246" t="s">
        <v>49</v>
      </c>
      <c r="E2246" t="s">
        <v>45</v>
      </c>
      <c r="F2246" t="s">
        <v>27</v>
      </c>
      <c r="G2246" s="16">
        <v>45027.00167824074</v>
      </c>
      <c r="H2246" s="16"/>
      <c r="I2246" s="16"/>
      <c r="J2246" s="16"/>
      <c r="K2246">
        <v>0.23599999999999999</v>
      </c>
      <c r="L2246" t="s">
        <v>64</v>
      </c>
      <c r="M2246">
        <f t="shared" si="70"/>
        <v>99999</v>
      </c>
      <c r="N2246" t="str">
        <f t="shared" si="71"/>
        <v>abr/2023</v>
      </c>
    </row>
    <row r="2247" spans="1:14" x14ac:dyDescent="0.25">
      <c r="A2247" t="s">
        <v>2300</v>
      </c>
      <c r="B2247">
        <v>702</v>
      </c>
      <c r="C2247" t="s">
        <v>48</v>
      </c>
      <c r="D2247" t="s">
        <v>14</v>
      </c>
      <c r="E2247" t="s">
        <v>15</v>
      </c>
      <c r="F2247" t="s">
        <v>21</v>
      </c>
      <c r="G2247" s="16">
        <v>45519.282164351847</v>
      </c>
      <c r="H2247" s="16"/>
      <c r="I2247" s="16"/>
      <c r="J2247" s="16"/>
      <c r="K2247">
        <v>0.105</v>
      </c>
      <c r="L2247" t="s">
        <v>35</v>
      </c>
      <c r="M2247">
        <f t="shared" si="70"/>
        <v>99999</v>
      </c>
      <c r="N2247" t="str">
        <f t="shared" si="71"/>
        <v>ago/2024</v>
      </c>
    </row>
    <row r="2248" spans="1:14" x14ac:dyDescent="0.25">
      <c r="A2248" t="s">
        <v>2301</v>
      </c>
      <c r="B2248">
        <v>366</v>
      </c>
      <c r="C2248" t="s">
        <v>24</v>
      </c>
      <c r="D2248" t="s">
        <v>44</v>
      </c>
      <c r="E2248" t="s">
        <v>15</v>
      </c>
      <c r="F2248" t="s">
        <v>16</v>
      </c>
      <c r="G2248" s="16">
        <v>45309.701458333337</v>
      </c>
      <c r="H2248" s="16">
        <v>45334.701458333337</v>
      </c>
      <c r="I2248" s="16">
        <v>45339.701458333337</v>
      </c>
      <c r="J2248" s="16"/>
      <c r="K2248">
        <v>0.35</v>
      </c>
      <c r="L2248" t="s">
        <v>39</v>
      </c>
      <c r="M2248">
        <f t="shared" si="70"/>
        <v>99999</v>
      </c>
      <c r="N2248" t="str">
        <f t="shared" si="71"/>
        <v>jan/2024</v>
      </c>
    </row>
    <row r="2249" spans="1:14" x14ac:dyDescent="0.25">
      <c r="A2249" t="s">
        <v>2302</v>
      </c>
      <c r="B2249">
        <v>345</v>
      </c>
      <c r="C2249" t="s">
        <v>13</v>
      </c>
      <c r="D2249" t="s">
        <v>49</v>
      </c>
      <c r="E2249" t="s">
        <v>26</v>
      </c>
      <c r="F2249" t="s">
        <v>31</v>
      </c>
      <c r="G2249" s="16">
        <v>45713.730428240742</v>
      </c>
      <c r="H2249" s="16">
        <v>45735.730428240742</v>
      </c>
      <c r="I2249" s="16">
        <v>45744.730428240742</v>
      </c>
      <c r="J2249" s="16"/>
      <c r="K2249">
        <v>0.13800000000000001</v>
      </c>
      <c r="L2249" t="s">
        <v>54</v>
      </c>
      <c r="M2249">
        <f t="shared" si="70"/>
        <v>99999</v>
      </c>
      <c r="N2249" t="str">
        <f t="shared" si="71"/>
        <v>fev/2025</v>
      </c>
    </row>
    <row r="2250" spans="1:14" x14ac:dyDescent="0.25">
      <c r="A2250" t="s">
        <v>2303</v>
      </c>
      <c r="B2250">
        <v>668</v>
      </c>
      <c r="C2250" t="s">
        <v>13</v>
      </c>
      <c r="D2250" t="s">
        <v>14</v>
      </c>
      <c r="E2250" t="s">
        <v>26</v>
      </c>
      <c r="F2250" t="s">
        <v>21</v>
      </c>
      <c r="G2250" s="16">
        <v>44943.529247685183</v>
      </c>
      <c r="H2250" s="16"/>
      <c r="I2250" s="16"/>
      <c r="J2250" s="16"/>
      <c r="K2250">
        <v>0.33600000000000002</v>
      </c>
      <c r="L2250" t="s">
        <v>46</v>
      </c>
      <c r="M2250">
        <f t="shared" si="70"/>
        <v>99999</v>
      </c>
      <c r="N2250" t="str">
        <f t="shared" si="71"/>
        <v>jan/2023</v>
      </c>
    </row>
    <row r="2251" spans="1:14" x14ac:dyDescent="0.25">
      <c r="A2251" t="s">
        <v>2304</v>
      </c>
      <c r="B2251">
        <v>531</v>
      </c>
      <c r="C2251" t="s">
        <v>48</v>
      </c>
      <c r="D2251" t="s">
        <v>44</v>
      </c>
      <c r="E2251" t="s">
        <v>15</v>
      </c>
      <c r="F2251" t="s">
        <v>38</v>
      </c>
      <c r="G2251" s="16">
        <v>45806.2656712963</v>
      </c>
      <c r="H2251" s="16">
        <v>45812.2656712963</v>
      </c>
      <c r="I2251" s="16">
        <v>45822.2656712963</v>
      </c>
      <c r="J2251" s="16"/>
      <c r="K2251">
        <v>0.41399999999999998</v>
      </c>
      <c r="L2251" t="s">
        <v>52</v>
      </c>
      <c r="M2251">
        <f t="shared" si="70"/>
        <v>99999</v>
      </c>
      <c r="N2251" t="str">
        <f t="shared" si="71"/>
        <v>mai/2025</v>
      </c>
    </row>
    <row r="2252" spans="1:14" x14ac:dyDescent="0.25">
      <c r="A2252" t="s">
        <v>2305</v>
      </c>
      <c r="B2252">
        <v>701</v>
      </c>
      <c r="C2252" t="s">
        <v>74</v>
      </c>
      <c r="D2252" t="s">
        <v>49</v>
      </c>
      <c r="E2252" t="s">
        <v>45</v>
      </c>
      <c r="F2252" t="s">
        <v>31</v>
      </c>
      <c r="G2252" s="16">
        <v>45364.607418981483</v>
      </c>
      <c r="H2252" s="16">
        <v>45391.607418981483</v>
      </c>
      <c r="I2252" s="16">
        <v>45403.607418981483</v>
      </c>
      <c r="J2252" s="16"/>
      <c r="K2252">
        <v>0.151</v>
      </c>
      <c r="L2252" t="s">
        <v>52</v>
      </c>
      <c r="M2252">
        <f t="shared" si="70"/>
        <v>99999</v>
      </c>
      <c r="N2252" t="str">
        <f t="shared" si="71"/>
        <v>mar/2024</v>
      </c>
    </row>
    <row r="2253" spans="1:14" x14ac:dyDescent="0.25">
      <c r="A2253" t="s">
        <v>2306</v>
      </c>
      <c r="B2253">
        <v>322</v>
      </c>
      <c r="C2253" t="s">
        <v>34</v>
      </c>
      <c r="D2253" t="s">
        <v>79</v>
      </c>
      <c r="E2253" t="s">
        <v>45</v>
      </c>
      <c r="F2253" t="s">
        <v>31</v>
      </c>
      <c r="G2253" s="16">
        <v>45496.721828703703</v>
      </c>
      <c r="H2253" s="16">
        <v>45523.721828703703</v>
      </c>
      <c r="I2253" s="16">
        <v>45546.721828703703</v>
      </c>
      <c r="J2253" s="16"/>
      <c r="K2253">
        <v>0.47799999999999998</v>
      </c>
      <c r="L2253" t="s">
        <v>89</v>
      </c>
      <c r="M2253">
        <f t="shared" si="70"/>
        <v>99999</v>
      </c>
      <c r="N2253" t="str">
        <f t="shared" si="71"/>
        <v>jul/2024</v>
      </c>
    </row>
    <row r="2254" spans="1:14" x14ac:dyDescent="0.25">
      <c r="A2254" t="s">
        <v>2307</v>
      </c>
      <c r="B2254">
        <v>566</v>
      </c>
      <c r="C2254" t="s">
        <v>48</v>
      </c>
      <c r="D2254" t="s">
        <v>14</v>
      </c>
      <c r="E2254" t="s">
        <v>15</v>
      </c>
      <c r="F2254" t="s">
        <v>21</v>
      </c>
      <c r="G2254" s="16">
        <v>45023.491898148153</v>
      </c>
      <c r="H2254" s="16">
        <v>45027.491898148153</v>
      </c>
      <c r="I2254" s="16">
        <v>45042.491898148153</v>
      </c>
      <c r="J2254" s="16"/>
      <c r="K2254">
        <v>0.45100000000000001</v>
      </c>
      <c r="L2254" t="s">
        <v>69</v>
      </c>
      <c r="M2254">
        <f t="shared" si="70"/>
        <v>99999</v>
      </c>
      <c r="N2254" t="str">
        <f t="shared" si="71"/>
        <v>abr/2023</v>
      </c>
    </row>
    <row r="2255" spans="1:14" x14ac:dyDescent="0.25">
      <c r="A2255" t="s">
        <v>2308</v>
      </c>
      <c r="B2255">
        <v>417</v>
      </c>
      <c r="C2255" t="s">
        <v>24</v>
      </c>
      <c r="D2255" t="s">
        <v>30</v>
      </c>
      <c r="E2255" t="s">
        <v>26</v>
      </c>
      <c r="F2255" t="s">
        <v>21</v>
      </c>
      <c r="G2255" s="16">
        <v>45139.881863425922</v>
      </c>
      <c r="H2255" s="16">
        <v>45159.881863425922</v>
      </c>
      <c r="I2255" s="16">
        <v>45165.881863425922</v>
      </c>
      <c r="J2255" s="16"/>
      <c r="K2255">
        <v>0.17899999999999999</v>
      </c>
      <c r="L2255" t="s">
        <v>52</v>
      </c>
      <c r="M2255">
        <f t="shared" si="70"/>
        <v>99999</v>
      </c>
      <c r="N2255" t="str">
        <f t="shared" si="71"/>
        <v>ago/2023</v>
      </c>
    </row>
    <row r="2256" spans="1:14" x14ac:dyDescent="0.25">
      <c r="A2256" t="s">
        <v>2309</v>
      </c>
      <c r="B2256">
        <v>354</v>
      </c>
      <c r="C2256" t="s">
        <v>13</v>
      </c>
      <c r="D2256" t="s">
        <v>14</v>
      </c>
      <c r="E2256" t="s">
        <v>26</v>
      </c>
      <c r="F2256" t="s">
        <v>21</v>
      </c>
      <c r="G2256" s="16">
        <v>45714.986631944441</v>
      </c>
      <c r="H2256" s="16"/>
      <c r="I2256" s="16"/>
      <c r="J2256" s="16"/>
      <c r="K2256">
        <v>0.25600000000000001</v>
      </c>
      <c r="L2256" t="s">
        <v>28</v>
      </c>
      <c r="M2256">
        <f t="shared" si="70"/>
        <v>99999</v>
      </c>
      <c r="N2256" t="str">
        <f t="shared" si="71"/>
        <v>fev/2025</v>
      </c>
    </row>
    <row r="2257" spans="1:14" x14ac:dyDescent="0.25">
      <c r="A2257" t="s">
        <v>2310</v>
      </c>
      <c r="B2257">
        <v>452</v>
      </c>
      <c r="C2257" t="s">
        <v>13</v>
      </c>
      <c r="D2257" t="s">
        <v>44</v>
      </c>
      <c r="E2257" t="s">
        <v>15</v>
      </c>
      <c r="F2257" t="s">
        <v>21</v>
      </c>
      <c r="G2257" s="16">
        <v>45138.445011574076</v>
      </c>
      <c r="H2257" s="16"/>
      <c r="I2257" s="16"/>
      <c r="J2257" s="16"/>
      <c r="K2257">
        <v>0.29599999999999999</v>
      </c>
      <c r="L2257" t="s">
        <v>52</v>
      </c>
      <c r="M2257">
        <f t="shared" si="70"/>
        <v>99999</v>
      </c>
      <c r="N2257" t="str">
        <f t="shared" si="71"/>
        <v>jul/2023</v>
      </c>
    </row>
    <row r="2258" spans="1:14" x14ac:dyDescent="0.25">
      <c r="A2258" t="s">
        <v>2311</v>
      </c>
      <c r="B2258">
        <v>538</v>
      </c>
      <c r="C2258" t="s">
        <v>34</v>
      </c>
      <c r="D2258" t="s">
        <v>14</v>
      </c>
      <c r="E2258" t="s">
        <v>57</v>
      </c>
      <c r="F2258" t="s">
        <v>21</v>
      </c>
      <c r="G2258" s="16">
        <v>45301.578414351847</v>
      </c>
      <c r="H2258" s="16">
        <v>45305.578414351847</v>
      </c>
      <c r="I2258" s="16"/>
      <c r="J2258" s="16"/>
      <c r="K2258">
        <v>0.255</v>
      </c>
      <c r="L2258" t="s">
        <v>69</v>
      </c>
      <c r="M2258">
        <f t="shared" si="70"/>
        <v>99999</v>
      </c>
      <c r="N2258" t="str">
        <f t="shared" si="71"/>
        <v>jan/2024</v>
      </c>
    </row>
    <row r="2259" spans="1:14" x14ac:dyDescent="0.25">
      <c r="A2259" t="s">
        <v>2312</v>
      </c>
      <c r="B2259">
        <v>564</v>
      </c>
      <c r="C2259" t="s">
        <v>48</v>
      </c>
      <c r="D2259" t="s">
        <v>30</v>
      </c>
      <c r="E2259" t="s">
        <v>26</v>
      </c>
      <c r="F2259" t="s">
        <v>38</v>
      </c>
      <c r="G2259" s="16">
        <v>45727.586087962962</v>
      </c>
      <c r="H2259" s="16">
        <v>45731.586087962962</v>
      </c>
      <c r="I2259" s="16">
        <v>45740.586087962962</v>
      </c>
      <c r="J2259" s="16"/>
      <c r="K2259">
        <v>8.7999999999999995E-2</v>
      </c>
      <c r="L2259" t="s">
        <v>71</v>
      </c>
      <c r="M2259">
        <f t="shared" si="70"/>
        <v>99999</v>
      </c>
      <c r="N2259" t="str">
        <f t="shared" si="71"/>
        <v>mar/2025</v>
      </c>
    </row>
    <row r="2260" spans="1:14" x14ac:dyDescent="0.25">
      <c r="A2260" t="s">
        <v>2313</v>
      </c>
      <c r="B2260">
        <v>567</v>
      </c>
      <c r="C2260" t="s">
        <v>24</v>
      </c>
      <c r="D2260" t="s">
        <v>19</v>
      </c>
      <c r="E2260" t="s">
        <v>15</v>
      </c>
      <c r="F2260" t="s">
        <v>38</v>
      </c>
      <c r="G2260" s="16">
        <v>45669.120833333327</v>
      </c>
      <c r="H2260" s="16">
        <v>45682.120833333327</v>
      </c>
      <c r="I2260" s="16">
        <v>45702.120833333327</v>
      </c>
      <c r="J2260" s="16"/>
      <c r="K2260">
        <v>2.5000000000000001E-2</v>
      </c>
      <c r="L2260" t="s">
        <v>86</v>
      </c>
      <c r="M2260">
        <f t="shared" si="70"/>
        <v>99999</v>
      </c>
      <c r="N2260" t="str">
        <f t="shared" si="71"/>
        <v>jan/2025</v>
      </c>
    </row>
    <row r="2261" spans="1:14" x14ac:dyDescent="0.25">
      <c r="A2261" t="s">
        <v>2314</v>
      </c>
      <c r="B2261">
        <v>412</v>
      </c>
      <c r="C2261" t="s">
        <v>13</v>
      </c>
      <c r="D2261" t="s">
        <v>14</v>
      </c>
      <c r="E2261" t="s">
        <v>15</v>
      </c>
      <c r="F2261" t="s">
        <v>16</v>
      </c>
      <c r="G2261" s="16">
        <v>45942.586134259262</v>
      </c>
      <c r="H2261" s="16"/>
      <c r="I2261" s="16"/>
      <c r="J2261" s="16"/>
      <c r="K2261">
        <v>0.59299999999999997</v>
      </c>
      <c r="L2261" t="s">
        <v>71</v>
      </c>
      <c r="M2261">
        <f t="shared" si="70"/>
        <v>99999</v>
      </c>
      <c r="N2261" t="str">
        <f t="shared" si="71"/>
        <v>out/2025</v>
      </c>
    </row>
    <row r="2262" spans="1:14" x14ac:dyDescent="0.25">
      <c r="A2262" t="s">
        <v>2315</v>
      </c>
      <c r="B2262">
        <v>465</v>
      </c>
      <c r="C2262" t="s">
        <v>13</v>
      </c>
      <c r="D2262" t="s">
        <v>49</v>
      </c>
      <c r="E2262" t="s">
        <v>26</v>
      </c>
      <c r="F2262" t="s">
        <v>31</v>
      </c>
      <c r="G2262" s="16">
        <v>45643.561574074083</v>
      </c>
      <c r="H2262" s="16">
        <v>45649.561574074083</v>
      </c>
      <c r="I2262" s="16"/>
      <c r="J2262" s="16"/>
      <c r="K2262">
        <v>0.32800000000000001</v>
      </c>
      <c r="L2262" t="s">
        <v>64</v>
      </c>
      <c r="M2262">
        <f t="shared" si="70"/>
        <v>99999</v>
      </c>
      <c r="N2262" t="str">
        <f t="shared" si="71"/>
        <v>dez/2024</v>
      </c>
    </row>
    <row r="2263" spans="1:14" x14ac:dyDescent="0.25">
      <c r="A2263" t="s">
        <v>2316</v>
      </c>
      <c r="B2263">
        <v>307</v>
      </c>
      <c r="C2263" t="s">
        <v>13</v>
      </c>
      <c r="D2263" t="s">
        <v>44</v>
      </c>
      <c r="E2263" t="s">
        <v>15</v>
      </c>
      <c r="F2263" t="s">
        <v>21</v>
      </c>
      <c r="G2263" s="16">
        <v>45784.470763888887</v>
      </c>
      <c r="H2263" s="16"/>
      <c r="I2263" s="16"/>
      <c r="J2263" s="16"/>
      <c r="K2263">
        <v>0.22600000000000001</v>
      </c>
      <c r="L2263" t="s">
        <v>41</v>
      </c>
      <c r="M2263">
        <f t="shared" si="70"/>
        <v>99999</v>
      </c>
      <c r="N2263" t="str">
        <f t="shared" si="71"/>
        <v>mai/2025</v>
      </c>
    </row>
    <row r="2264" spans="1:14" x14ac:dyDescent="0.25">
      <c r="A2264" t="s">
        <v>2317</v>
      </c>
      <c r="B2264">
        <v>516</v>
      </c>
      <c r="C2264" t="s">
        <v>74</v>
      </c>
      <c r="D2264" t="s">
        <v>44</v>
      </c>
      <c r="E2264" t="s">
        <v>15</v>
      </c>
      <c r="F2264" t="s">
        <v>21</v>
      </c>
      <c r="G2264" s="16">
        <v>45529.976527777777</v>
      </c>
      <c r="H2264" s="16">
        <v>45534.976527777777</v>
      </c>
      <c r="I2264" s="16"/>
      <c r="J2264" s="16"/>
      <c r="K2264">
        <v>0.34499999999999997</v>
      </c>
      <c r="L2264" t="s">
        <v>71</v>
      </c>
      <c r="M2264">
        <f t="shared" si="70"/>
        <v>99999</v>
      </c>
      <c r="N2264" t="str">
        <f t="shared" si="71"/>
        <v>ago/2024</v>
      </c>
    </row>
    <row r="2265" spans="1:14" x14ac:dyDescent="0.25">
      <c r="A2265" t="s">
        <v>2318</v>
      </c>
      <c r="B2265">
        <v>730</v>
      </c>
      <c r="C2265" t="s">
        <v>24</v>
      </c>
      <c r="D2265" t="s">
        <v>30</v>
      </c>
      <c r="E2265" t="s">
        <v>15</v>
      </c>
      <c r="F2265" t="s">
        <v>31</v>
      </c>
      <c r="G2265" s="16">
        <v>44998.883275462962</v>
      </c>
      <c r="H2265" s="16"/>
      <c r="I2265" s="16"/>
      <c r="J2265" s="16"/>
      <c r="K2265">
        <v>0.252</v>
      </c>
      <c r="L2265" t="s">
        <v>17</v>
      </c>
      <c r="M2265">
        <f t="shared" si="70"/>
        <v>99999</v>
      </c>
      <c r="N2265" t="str">
        <f t="shared" si="71"/>
        <v>mar/2023</v>
      </c>
    </row>
    <row r="2266" spans="1:14" x14ac:dyDescent="0.25">
      <c r="A2266" t="s">
        <v>2319</v>
      </c>
      <c r="B2266">
        <v>591</v>
      </c>
      <c r="C2266" t="s">
        <v>13</v>
      </c>
      <c r="D2266" t="s">
        <v>44</v>
      </c>
      <c r="E2266" t="s">
        <v>26</v>
      </c>
      <c r="F2266" t="s">
        <v>16</v>
      </c>
      <c r="G2266" s="16">
        <v>45691.912372685183</v>
      </c>
      <c r="H2266" s="16">
        <v>45708.912372685183</v>
      </c>
      <c r="I2266" s="16">
        <v>45723.912372685183</v>
      </c>
      <c r="J2266" s="16"/>
      <c r="K2266">
        <v>0.24</v>
      </c>
      <c r="L2266" t="s">
        <v>58</v>
      </c>
      <c r="M2266">
        <f t="shared" si="70"/>
        <v>99999</v>
      </c>
      <c r="N2266" t="str">
        <f t="shared" si="71"/>
        <v>fev/2025</v>
      </c>
    </row>
    <row r="2267" spans="1:14" x14ac:dyDescent="0.25">
      <c r="A2267" t="s">
        <v>2320</v>
      </c>
      <c r="B2267">
        <v>349</v>
      </c>
      <c r="C2267" t="s">
        <v>34</v>
      </c>
      <c r="D2267" t="s">
        <v>14</v>
      </c>
      <c r="E2267" t="s">
        <v>15</v>
      </c>
      <c r="F2267" t="s">
        <v>31</v>
      </c>
      <c r="G2267" s="16">
        <v>45289.676874999997</v>
      </c>
      <c r="H2267" s="16"/>
      <c r="I2267" s="16"/>
      <c r="J2267" s="16"/>
      <c r="K2267">
        <v>0.26500000000000001</v>
      </c>
      <c r="L2267" t="s">
        <v>46</v>
      </c>
      <c r="M2267">
        <f t="shared" si="70"/>
        <v>99999</v>
      </c>
      <c r="N2267" t="str">
        <f t="shared" si="71"/>
        <v>dez/2023</v>
      </c>
    </row>
    <row r="2268" spans="1:14" x14ac:dyDescent="0.25">
      <c r="A2268" t="s">
        <v>2321</v>
      </c>
      <c r="B2268">
        <v>406</v>
      </c>
      <c r="C2268" t="s">
        <v>34</v>
      </c>
      <c r="D2268" t="s">
        <v>19</v>
      </c>
      <c r="E2268" t="s">
        <v>57</v>
      </c>
      <c r="F2268" t="s">
        <v>31</v>
      </c>
      <c r="G2268" s="16">
        <v>45158.716469907413</v>
      </c>
      <c r="H2268" s="16">
        <v>45169.716469907413</v>
      </c>
      <c r="I2268" s="16"/>
      <c r="J2268" s="16"/>
      <c r="K2268">
        <v>0.51600000000000001</v>
      </c>
      <c r="L2268" t="s">
        <v>17</v>
      </c>
      <c r="M2268">
        <f t="shared" si="70"/>
        <v>99999</v>
      </c>
      <c r="N2268" t="str">
        <f t="shared" si="71"/>
        <v>ago/2023</v>
      </c>
    </row>
    <row r="2269" spans="1:14" x14ac:dyDescent="0.25">
      <c r="A2269" t="s">
        <v>2322</v>
      </c>
      <c r="B2269">
        <v>308</v>
      </c>
      <c r="C2269" t="s">
        <v>13</v>
      </c>
      <c r="D2269" t="s">
        <v>19</v>
      </c>
      <c r="E2269" t="s">
        <v>26</v>
      </c>
      <c r="F2269" t="s">
        <v>21</v>
      </c>
      <c r="G2269" s="16">
        <v>45131.709803240738</v>
      </c>
      <c r="H2269" s="16"/>
      <c r="I2269" s="16"/>
      <c r="J2269" s="16"/>
      <c r="K2269">
        <v>0.42499999999999999</v>
      </c>
      <c r="L2269" t="s">
        <v>86</v>
      </c>
      <c r="M2269">
        <f t="shared" si="70"/>
        <v>99999</v>
      </c>
      <c r="N2269" t="str">
        <f t="shared" si="71"/>
        <v>jul/2023</v>
      </c>
    </row>
    <row r="2270" spans="1:14" x14ac:dyDescent="0.25">
      <c r="A2270" t="s">
        <v>2323</v>
      </c>
      <c r="B2270">
        <v>755</v>
      </c>
      <c r="C2270" t="s">
        <v>13</v>
      </c>
      <c r="D2270" t="s">
        <v>19</v>
      </c>
      <c r="E2270" t="s">
        <v>45</v>
      </c>
      <c r="F2270" t="s">
        <v>38</v>
      </c>
      <c r="G2270" s="16">
        <v>45395.376331018517</v>
      </c>
      <c r="H2270" s="16">
        <v>45406.376331018517</v>
      </c>
      <c r="I2270" s="16">
        <v>45426.376331018517</v>
      </c>
      <c r="J2270" s="16">
        <v>45436.376331018517</v>
      </c>
      <c r="K2270">
        <v>0.498</v>
      </c>
      <c r="L2270" t="s">
        <v>46</v>
      </c>
      <c r="M2270">
        <f t="shared" si="70"/>
        <v>41</v>
      </c>
      <c r="N2270" t="str">
        <f t="shared" si="71"/>
        <v>abr/2024</v>
      </c>
    </row>
    <row r="2271" spans="1:14" x14ac:dyDescent="0.25">
      <c r="A2271" t="s">
        <v>2324</v>
      </c>
      <c r="B2271">
        <v>622</v>
      </c>
      <c r="C2271" t="s">
        <v>13</v>
      </c>
      <c r="D2271" t="s">
        <v>44</v>
      </c>
      <c r="E2271" t="s">
        <v>45</v>
      </c>
      <c r="F2271" t="s">
        <v>31</v>
      </c>
      <c r="G2271" s="16">
        <v>45334.108182870368</v>
      </c>
      <c r="H2271" s="16"/>
      <c r="I2271" s="16"/>
      <c r="J2271" s="16"/>
      <c r="K2271">
        <v>0.38700000000000001</v>
      </c>
      <c r="L2271" t="s">
        <v>71</v>
      </c>
      <c r="M2271">
        <f t="shared" si="70"/>
        <v>99999</v>
      </c>
      <c r="N2271" t="str">
        <f t="shared" si="71"/>
        <v>fev/2024</v>
      </c>
    </row>
    <row r="2272" spans="1:14" x14ac:dyDescent="0.25">
      <c r="A2272" t="s">
        <v>2325</v>
      </c>
      <c r="B2272">
        <v>608</v>
      </c>
      <c r="C2272" t="s">
        <v>13</v>
      </c>
      <c r="D2272" t="s">
        <v>14</v>
      </c>
      <c r="E2272" t="s">
        <v>26</v>
      </c>
      <c r="F2272" t="s">
        <v>21</v>
      </c>
      <c r="G2272" s="16">
        <v>45431.290821759263</v>
      </c>
      <c r="H2272" s="16"/>
      <c r="I2272" s="16"/>
      <c r="J2272" s="16"/>
      <c r="K2272">
        <v>9.6000000000000002E-2</v>
      </c>
      <c r="L2272" t="s">
        <v>50</v>
      </c>
      <c r="M2272">
        <f t="shared" si="70"/>
        <v>99999</v>
      </c>
      <c r="N2272" t="str">
        <f t="shared" si="71"/>
        <v>mai/2024</v>
      </c>
    </row>
    <row r="2273" spans="1:14" x14ac:dyDescent="0.25">
      <c r="A2273" t="s">
        <v>2326</v>
      </c>
      <c r="B2273">
        <v>444</v>
      </c>
      <c r="C2273" t="s">
        <v>24</v>
      </c>
      <c r="D2273" t="s">
        <v>19</v>
      </c>
      <c r="E2273" t="s">
        <v>45</v>
      </c>
      <c r="F2273" t="s">
        <v>38</v>
      </c>
      <c r="G2273" s="16">
        <v>45000.087592592587</v>
      </c>
      <c r="H2273" s="16">
        <v>45006.087592592587</v>
      </c>
      <c r="I2273" s="16">
        <v>45012.087592592587</v>
      </c>
      <c r="J2273" s="16">
        <v>45023.087592592587</v>
      </c>
      <c r="K2273">
        <v>0.45700000000000002</v>
      </c>
      <c r="L2273" t="s">
        <v>66</v>
      </c>
      <c r="M2273">
        <f t="shared" si="70"/>
        <v>23</v>
      </c>
      <c r="N2273" t="str">
        <f t="shared" si="71"/>
        <v>mar/2023</v>
      </c>
    </row>
    <row r="2274" spans="1:14" x14ac:dyDescent="0.25">
      <c r="A2274" t="s">
        <v>2327</v>
      </c>
      <c r="B2274">
        <v>711</v>
      </c>
      <c r="C2274" t="s">
        <v>13</v>
      </c>
      <c r="D2274" t="s">
        <v>44</v>
      </c>
      <c r="E2274" t="s">
        <v>26</v>
      </c>
      <c r="F2274" t="s">
        <v>21</v>
      </c>
      <c r="G2274" s="16">
        <v>45617.750787037039</v>
      </c>
      <c r="H2274" s="16"/>
      <c r="I2274" s="16"/>
      <c r="J2274" s="16"/>
      <c r="K2274">
        <v>0.38600000000000001</v>
      </c>
      <c r="L2274" t="s">
        <v>50</v>
      </c>
      <c r="M2274">
        <f t="shared" si="70"/>
        <v>99999</v>
      </c>
      <c r="N2274" t="str">
        <f t="shared" si="71"/>
        <v>nov/2024</v>
      </c>
    </row>
    <row r="2275" spans="1:14" x14ac:dyDescent="0.25">
      <c r="A2275" t="s">
        <v>2328</v>
      </c>
      <c r="B2275">
        <v>413</v>
      </c>
      <c r="C2275" t="s">
        <v>48</v>
      </c>
      <c r="D2275" t="s">
        <v>49</v>
      </c>
      <c r="E2275" t="s">
        <v>15</v>
      </c>
      <c r="F2275" t="s">
        <v>38</v>
      </c>
      <c r="G2275" s="16">
        <v>45029.036979166667</v>
      </c>
      <c r="H2275" s="16">
        <v>45058.036979166667</v>
      </c>
      <c r="I2275" s="16"/>
      <c r="J2275" s="16"/>
      <c r="K2275">
        <v>0.16900000000000001</v>
      </c>
      <c r="L2275" t="s">
        <v>41</v>
      </c>
      <c r="M2275">
        <f t="shared" si="70"/>
        <v>99999</v>
      </c>
      <c r="N2275" t="str">
        <f t="shared" si="71"/>
        <v>abr/2023</v>
      </c>
    </row>
    <row r="2276" spans="1:14" x14ac:dyDescent="0.25">
      <c r="A2276" t="s">
        <v>2329</v>
      </c>
      <c r="B2276">
        <v>698</v>
      </c>
      <c r="C2276" t="s">
        <v>13</v>
      </c>
      <c r="D2276" t="s">
        <v>19</v>
      </c>
      <c r="E2276" t="s">
        <v>15</v>
      </c>
      <c r="F2276" t="s">
        <v>38</v>
      </c>
      <c r="G2276" s="16">
        <v>45797.058842592603</v>
      </c>
      <c r="H2276" s="16">
        <v>45803.058842592603</v>
      </c>
      <c r="I2276" s="16">
        <v>45808.058842592603</v>
      </c>
      <c r="J2276" s="16"/>
      <c r="K2276">
        <v>0.245</v>
      </c>
      <c r="L2276" t="s">
        <v>50</v>
      </c>
      <c r="M2276">
        <f t="shared" si="70"/>
        <v>99999</v>
      </c>
      <c r="N2276" t="str">
        <f t="shared" si="71"/>
        <v>mai/2025</v>
      </c>
    </row>
    <row r="2277" spans="1:14" x14ac:dyDescent="0.25">
      <c r="A2277" t="s">
        <v>2330</v>
      </c>
      <c r="B2277">
        <v>574</v>
      </c>
      <c r="C2277" t="s">
        <v>13</v>
      </c>
      <c r="D2277" t="s">
        <v>19</v>
      </c>
      <c r="E2277" t="s">
        <v>57</v>
      </c>
      <c r="F2277" t="s">
        <v>38</v>
      </c>
      <c r="G2277" s="16">
        <v>45139.058206018519</v>
      </c>
      <c r="H2277" s="16">
        <v>45160.058206018519</v>
      </c>
      <c r="I2277" s="16">
        <v>45165.058206018519</v>
      </c>
      <c r="J2277" s="16">
        <v>45186.058206018519</v>
      </c>
      <c r="K2277">
        <v>0.16300000000000001</v>
      </c>
      <c r="L2277" t="s">
        <v>28</v>
      </c>
      <c r="M2277">
        <f t="shared" si="70"/>
        <v>47</v>
      </c>
      <c r="N2277" t="str">
        <f t="shared" si="71"/>
        <v>ago/2023</v>
      </c>
    </row>
    <row r="2278" spans="1:14" x14ac:dyDescent="0.25">
      <c r="A2278" t="s">
        <v>2331</v>
      </c>
      <c r="B2278">
        <v>423</v>
      </c>
      <c r="C2278" t="s">
        <v>24</v>
      </c>
      <c r="D2278" t="s">
        <v>44</v>
      </c>
      <c r="E2278" t="s">
        <v>26</v>
      </c>
      <c r="F2278" t="s">
        <v>38</v>
      </c>
      <c r="G2278" s="16">
        <v>45912.922662037039</v>
      </c>
      <c r="H2278" s="16">
        <v>45920.922662037039</v>
      </c>
      <c r="I2278" s="16">
        <v>45927.922662037039</v>
      </c>
      <c r="J2278" s="16">
        <v>45933.922662037039</v>
      </c>
      <c r="K2278">
        <v>0.311</v>
      </c>
      <c r="L2278" t="s">
        <v>66</v>
      </c>
      <c r="M2278">
        <f t="shared" si="70"/>
        <v>21</v>
      </c>
      <c r="N2278" t="str">
        <f t="shared" si="71"/>
        <v>set/2025</v>
      </c>
    </row>
    <row r="2279" spans="1:14" x14ac:dyDescent="0.25">
      <c r="A2279" t="s">
        <v>2332</v>
      </c>
      <c r="B2279">
        <v>385</v>
      </c>
      <c r="C2279" t="s">
        <v>24</v>
      </c>
      <c r="D2279" t="s">
        <v>79</v>
      </c>
      <c r="E2279" t="s">
        <v>15</v>
      </c>
      <c r="F2279" t="s">
        <v>38</v>
      </c>
      <c r="G2279" s="16">
        <v>45203.760567129633</v>
      </c>
      <c r="H2279" s="16"/>
      <c r="I2279" s="16"/>
      <c r="J2279" s="16"/>
      <c r="K2279">
        <v>0.105</v>
      </c>
      <c r="L2279" t="s">
        <v>61</v>
      </c>
      <c r="M2279">
        <f t="shared" si="70"/>
        <v>99999</v>
      </c>
      <c r="N2279" t="str">
        <f t="shared" si="71"/>
        <v>out/2023</v>
      </c>
    </row>
    <row r="2280" spans="1:14" x14ac:dyDescent="0.25">
      <c r="A2280" t="s">
        <v>2333</v>
      </c>
      <c r="B2280">
        <v>346</v>
      </c>
      <c r="C2280" t="s">
        <v>48</v>
      </c>
      <c r="D2280" t="s">
        <v>49</v>
      </c>
      <c r="E2280" t="s">
        <v>15</v>
      </c>
      <c r="F2280" t="s">
        <v>27</v>
      </c>
      <c r="G2280" s="16">
        <v>45210.864421296297</v>
      </c>
      <c r="H2280" s="16"/>
      <c r="I2280" s="16"/>
      <c r="J2280" s="16"/>
      <c r="K2280">
        <v>0.20200000000000001</v>
      </c>
      <c r="L2280" t="s">
        <v>41</v>
      </c>
      <c r="M2280">
        <f t="shared" si="70"/>
        <v>99999</v>
      </c>
      <c r="N2280" t="str">
        <f t="shared" si="71"/>
        <v>out/2023</v>
      </c>
    </row>
    <row r="2281" spans="1:14" x14ac:dyDescent="0.25">
      <c r="A2281" t="s">
        <v>2334</v>
      </c>
      <c r="B2281">
        <v>500</v>
      </c>
      <c r="C2281" t="s">
        <v>13</v>
      </c>
      <c r="D2281" t="s">
        <v>30</v>
      </c>
      <c r="E2281" t="s">
        <v>26</v>
      </c>
      <c r="F2281" t="s">
        <v>31</v>
      </c>
      <c r="G2281" s="16">
        <v>45466.039675925917</v>
      </c>
      <c r="H2281" s="16">
        <v>45471.039675925917</v>
      </c>
      <c r="I2281" s="16">
        <v>45473.039675925917</v>
      </c>
      <c r="J2281" s="16">
        <v>45511.039675925917</v>
      </c>
      <c r="K2281">
        <v>0.154</v>
      </c>
      <c r="L2281" t="s">
        <v>64</v>
      </c>
      <c r="M2281">
        <f t="shared" si="70"/>
        <v>45</v>
      </c>
      <c r="N2281" t="str">
        <f t="shared" si="71"/>
        <v>jun/2024</v>
      </c>
    </row>
    <row r="2282" spans="1:14" x14ac:dyDescent="0.25">
      <c r="A2282" t="s">
        <v>2335</v>
      </c>
      <c r="B2282">
        <v>575</v>
      </c>
      <c r="C2282" t="s">
        <v>13</v>
      </c>
      <c r="D2282" t="s">
        <v>49</v>
      </c>
      <c r="E2282" t="s">
        <v>15</v>
      </c>
      <c r="F2282" t="s">
        <v>16</v>
      </c>
      <c r="G2282" s="16">
        <v>45503.848738425928</v>
      </c>
      <c r="H2282" s="16">
        <v>45528.848738425928</v>
      </c>
      <c r="I2282" s="16">
        <v>45540.848738425928</v>
      </c>
      <c r="J2282" s="16"/>
      <c r="K2282">
        <v>0.26500000000000001</v>
      </c>
      <c r="L2282" t="s">
        <v>69</v>
      </c>
      <c r="M2282">
        <f t="shared" si="70"/>
        <v>99999</v>
      </c>
      <c r="N2282" t="str">
        <f t="shared" si="71"/>
        <v>jul/2024</v>
      </c>
    </row>
    <row r="2283" spans="1:14" x14ac:dyDescent="0.25">
      <c r="A2283" t="s">
        <v>2336</v>
      </c>
      <c r="B2283">
        <v>848</v>
      </c>
      <c r="C2283" t="s">
        <v>74</v>
      </c>
      <c r="D2283" t="s">
        <v>14</v>
      </c>
      <c r="E2283" t="s">
        <v>20</v>
      </c>
      <c r="F2283" t="s">
        <v>21</v>
      </c>
      <c r="G2283" s="16">
        <v>45537.673298611109</v>
      </c>
      <c r="H2283" s="16"/>
      <c r="I2283" s="16"/>
      <c r="J2283" s="16"/>
      <c r="K2283">
        <v>3.7999999999999999E-2</v>
      </c>
      <c r="L2283" t="s">
        <v>61</v>
      </c>
      <c r="M2283">
        <f t="shared" si="70"/>
        <v>99999</v>
      </c>
      <c r="N2283" t="str">
        <f t="shared" si="71"/>
        <v>set/2024</v>
      </c>
    </row>
    <row r="2284" spans="1:14" x14ac:dyDescent="0.25">
      <c r="A2284" t="s">
        <v>2337</v>
      </c>
      <c r="B2284">
        <v>429</v>
      </c>
      <c r="C2284" t="s">
        <v>13</v>
      </c>
      <c r="D2284" t="s">
        <v>44</v>
      </c>
      <c r="E2284" t="s">
        <v>26</v>
      </c>
      <c r="F2284" t="s">
        <v>38</v>
      </c>
      <c r="G2284" s="16">
        <v>45281.062175925923</v>
      </c>
      <c r="H2284" s="16"/>
      <c r="I2284" s="16"/>
      <c r="J2284" s="16"/>
      <c r="K2284">
        <v>0.26</v>
      </c>
      <c r="L2284" t="s">
        <v>50</v>
      </c>
      <c r="M2284">
        <f t="shared" si="70"/>
        <v>99999</v>
      </c>
      <c r="N2284" t="str">
        <f t="shared" si="71"/>
        <v>dez/2023</v>
      </c>
    </row>
    <row r="2285" spans="1:14" x14ac:dyDescent="0.25">
      <c r="A2285" t="s">
        <v>2338</v>
      </c>
      <c r="B2285">
        <v>747</v>
      </c>
      <c r="C2285" t="s">
        <v>48</v>
      </c>
      <c r="D2285" t="s">
        <v>25</v>
      </c>
      <c r="E2285" t="s">
        <v>15</v>
      </c>
      <c r="F2285" t="s">
        <v>21</v>
      </c>
      <c r="G2285" s="16">
        <v>45448.273726851847</v>
      </c>
      <c r="H2285" s="16">
        <v>45473.273726851847</v>
      </c>
      <c r="I2285" s="16">
        <v>45485.273726851847</v>
      </c>
      <c r="J2285" s="16"/>
      <c r="K2285">
        <v>0.20799999999999999</v>
      </c>
      <c r="L2285" t="s">
        <v>54</v>
      </c>
      <c r="M2285">
        <f t="shared" si="70"/>
        <v>99999</v>
      </c>
      <c r="N2285" t="str">
        <f t="shared" si="71"/>
        <v>jun/2024</v>
      </c>
    </row>
    <row r="2286" spans="1:14" x14ac:dyDescent="0.25">
      <c r="A2286" t="s">
        <v>2339</v>
      </c>
      <c r="B2286">
        <v>688</v>
      </c>
      <c r="C2286" t="s">
        <v>48</v>
      </c>
      <c r="D2286" t="s">
        <v>14</v>
      </c>
      <c r="E2286" t="s">
        <v>15</v>
      </c>
      <c r="F2286" t="s">
        <v>21</v>
      </c>
      <c r="G2286" s="16">
        <v>45318.704756944448</v>
      </c>
      <c r="H2286" s="16"/>
      <c r="I2286" s="16"/>
      <c r="J2286" s="16"/>
      <c r="K2286">
        <v>0.21299999999999999</v>
      </c>
      <c r="L2286" t="s">
        <v>32</v>
      </c>
      <c r="M2286">
        <f t="shared" si="70"/>
        <v>99999</v>
      </c>
      <c r="N2286" t="str">
        <f t="shared" si="71"/>
        <v>jan/2024</v>
      </c>
    </row>
    <row r="2287" spans="1:14" x14ac:dyDescent="0.25">
      <c r="A2287" t="s">
        <v>2340</v>
      </c>
      <c r="B2287">
        <v>562</v>
      </c>
      <c r="C2287" t="s">
        <v>13</v>
      </c>
      <c r="D2287" t="s">
        <v>44</v>
      </c>
      <c r="E2287" t="s">
        <v>15</v>
      </c>
      <c r="F2287" t="s">
        <v>21</v>
      </c>
      <c r="G2287" s="16">
        <v>45567.509131944447</v>
      </c>
      <c r="H2287" s="16">
        <v>45593.509131944447</v>
      </c>
      <c r="I2287" s="16">
        <v>45612.509131944447</v>
      </c>
      <c r="J2287" s="16"/>
      <c r="K2287">
        <v>0.33700000000000002</v>
      </c>
      <c r="L2287" t="s">
        <v>106</v>
      </c>
      <c r="M2287">
        <f t="shared" si="70"/>
        <v>99999</v>
      </c>
      <c r="N2287" t="str">
        <f t="shared" si="71"/>
        <v>out/2024</v>
      </c>
    </row>
    <row r="2288" spans="1:14" x14ac:dyDescent="0.25">
      <c r="A2288" t="s">
        <v>2341</v>
      </c>
      <c r="B2288">
        <v>577</v>
      </c>
      <c r="C2288" t="s">
        <v>13</v>
      </c>
      <c r="D2288" t="s">
        <v>44</v>
      </c>
      <c r="E2288" t="s">
        <v>15</v>
      </c>
      <c r="F2288" t="s">
        <v>38</v>
      </c>
      <c r="G2288" s="16">
        <v>45674.537928240738</v>
      </c>
      <c r="H2288" s="16">
        <v>45693.537928240738</v>
      </c>
      <c r="I2288" s="16"/>
      <c r="J2288" s="16"/>
      <c r="K2288">
        <v>0.10199999999999999</v>
      </c>
      <c r="L2288" t="s">
        <v>50</v>
      </c>
      <c r="M2288">
        <f t="shared" si="70"/>
        <v>99999</v>
      </c>
      <c r="N2288" t="str">
        <f t="shared" si="71"/>
        <v>jan/2025</v>
      </c>
    </row>
    <row r="2289" spans="1:14" x14ac:dyDescent="0.25">
      <c r="A2289" t="s">
        <v>2342</v>
      </c>
      <c r="B2289">
        <v>345</v>
      </c>
      <c r="C2289" t="s">
        <v>24</v>
      </c>
      <c r="D2289" t="s">
        <v>44</v>
      </c>
      <c r="E2289" t="s">
        <v>57</v>
      </c>
      <c r="F2289" t="s">
        <v>38</v>
      </c>
      <c r="G2289" s="16">
        <v>45952.877847222233</v>
      </c>
      <c r="H2289" s="16"/>
      <c r="I2289" s="16"/>
      <c r="J2289" s="16"/>
      <c r="K2289">
        <v>0.27100000000000002</v>
      </c>
      <c r="L2289" t="s">
        <v>66</v>
      </c>
      <c r="M2289">
        <f t="shared" si="70"/>
        <v>99999</v>
      </c>
      <c r="N2289" t="str">
        <f t="shared" si="71"/>
        <v>out/2025</v>
      </c>
    </row>
    <row r="2290" spans="1:14" x14ac:dyDescent="0.25">
      <c r="A2290" t="s">
        <v>2343</v>
      </c>
      <c r="B2290">
        <v>467</v>
      </c>
      <c r="C2290" t="s">
        <v>34</v>
      </c>
      <c r="D2290" t="s">
        <v>30</v>
      </c>
      <c r="E2290" t="s">
        <v>57</v>
      </c>
      <c r="F2290" t="s">
        <v>16</v>
      </c>
      <c r="G2290" s="16">
        <v>45665.912268518521</v>
      </c>
      <c r="H2290" s="16">
        <v>45689.912268518521</v>
      </c>
      <c r="I2290" s="16">
        <v>45689.912268518521</v>
      </c>
      <c r="J2290" s="16">
        <v>45718.912268518521</v>
      </c>
      <c r="K2290">
        <v>0.17299999999999999</v>
      </c>
      <c r="L2290" t="s">
        <v>28</v>
      </c>
      <c r="M2290">
        <f t="shared" si="70"/>
        <v>53</v>
      </c>
      <c r="N2290" t="str">
        <f t="shared" si="71"/>
        <v>jan/2025</v>
      </c>
    </row>
    <row r="2291" spans="1:14" x14ac:dyDescent="0.25">
      <c r="A2291" t="s">
        <v>2344</v>
      </c>
      <c r="B2291">
        <v>744</v>
      </c>
      <c r="C2291" t="s">
        <v>13</v>
      </c>
      <c r="D2291" t="s">
        <v>130</v>
      </c>
      <c r="E2291" t="s">
        <v>20</v>
      </c>
      <c r="F2291" t="s">
        <v>16</v>
      </c>
      <c r="G2291" s="16">
        <v>45527.438472222217</v>
      </c>
      <c r="H2291" s="16">
        <v>45550.438472222217</v>
      </c>
      <c r="I2291" s="16">
        <v>45553.438472222217</v>
      </c>
      <c r="J2291" s="16">
        <v>45558.438472222217</v>
      </c>
      <c r="K2291">
        <v>0.249</v>
      </c>
      <c r="L2291" t="s">
        <v>32</v>
      </c>
      <c r="M2291">
        <f t="shared" si="70"/>
        <v>31</v>
      </c>
      <c r="N2291" t="str">
        <f t="shared" si="71"/>
        <v>ago/2024</v>
      </c>
    </row>
    <row r="2292" spans="1:14" x14ac:dyDescent="0.25">
      <c r="A2292" t="s">
        <v>2345</v>
      </c>
      <c r="B2292">
        <v>345</v>
      </c>
      <c r="C2292" t="s">
        <v>24</v>
      </c>
      <c r="D2292" t="s">
        <v>44</v>
      </c>
      <c r="E2292" t="s">
        <v>45</v>
      </c>
      <c r="F2292" t="s">
        <v>21</v>
      </c>
      <c r="G2292" s="16">
        <v>45886.651354166657</v>
      </c>
      <c r="H2292" s="16">
        <v>45910.651354166657</v>
      </c>
      <c r="I2292" s="16">
        <v>45925.651354166657</v>
      </c>
      <c r="J2292" s="16"/>
      <c r="K2292">
        <v>6.2E-2</v>
      </c>
      <c r="L2292" t="s">
        <v>71</v>
      </c>
      <c r="M2292">
        <f t="shared" si="70"/>
        <v>99999</v>
      </c>
      <c r="N2292" t="str">
        <f t="shared" si="71"/>
        <v>ago/2025</v>
      </c>
    </row>
    <row r="2293" spans="1:14" x14ac:dyDescent="0.25">
      <c r="A2293" t="s">
        <v>2346</v>
      </c>
      <c r="B2293">
        <v>839</v>
      </c>
      <c r="C2293" t="s">
        <v>24</v>
      </c>
      <c r="D2293" t="s">
        <v>49</v>
      </c>
      <c r="E2293" t="s">
        <v>26</v>
      </c>
      <c r="F2293" t="s">
        <v>31</v>
      </c>
      <c r="G2293" s="16">
        <v>45475.367372685178</v>
      </c>
      <c r="H2293" s="16"/>
      <c r="I2293" s="16"/>
      <c r="J2293" s="16"/>
      <c r="K2293">
        <v>0.114</v>
      </c>
      <c r="L2293" t="s">
        <v>86</v>
      </c>
      <c r="M2293">
        <f t="shared" si="70"/>
        <v>99999</v>
      </c>
      <c r="N2293" t="str">
        <f t="shared" si="71"/>
        <v>jul/2024</v>
      </c>
    </row>
    <row r="2294" spans="1:14" x14ac:dyDescent="0.25">
      <c r="A2294" t="s">
        <v>2347</v>
      </c>
      <c r="B2294">
        <v>386</v>
      </c>
      <c r="C2294" t="s">
        <v>13</v>
      </c>
      <c r="D2294" t="s">
        <v>19</v>
      </c>
      <c r="E2294" t="s">
        <v>20</v>
      </c>
      <c r="F2294" t="s">
        <v>38</v>
      </c>
      <c r="G2294" s="16">
        <v>45419.330381944441</v>
      </c>
      <c r="H2294" s="16"/>
      <c r="I2294" s="16"/>
      <c r="J2294" s="16"/>
      <c r="K2294">
        <v>8.5999999999999993E-2</v>
      </c>
      <c r="L2294" t="s">
        <v>22</v>
      </c>
      <c r="M2294">
        <f t="shared" si="70"/>
        <v>99999</v>
      </c>
      <c r="N2294" t="str">
        <f t="shared" si="71"/>
        <v>mai/2024</v>
      </c>
    </row>
    <row r="2295" spans="1:14" x14ac:dyDescent="0.25">
      <c r="A2295" t="s">
        <v>2348</v>
      </c>
      <c r="B2295">
        <v>684</v>
      </c>
      <c r="C2295" t="s">
        <v>48</v>
      </c>
      <c r="D2295" t="s">
        <v>30</v>
      </c>
      <c r="E2295" t="s">
        <v>20</v>
      </c>
      <c r="F2295" t="s">
        <v>16</v>
      </c>
      <c r="G2295" s="16">
        <v>45364.636261574073</v>
      </c>
      <c r="H2295" s="16">
        <v>45384.636261574073</v>
      </c>
      <c r="I2295" s="16">
        <v>45395.636261574073</v>
      </c>
      <c r="J2295" s="16">
        <v>45427.636261574073</v>
      </c>
      <c r="K2295">
        <v>0.38400000000000001</v>
      </c>
      <c r="L2295" t="s">
        <v>58</v>
      </c>
      <c r="M2295">
        <f t="shared" si="70"/>
        <v>63</v>
      </c>
      <c r="N2295" t="str">
        <f t="shared" si="71"/>
        <v>mar/2024</v>
      </c>
    </row>
    <row r="2296" spans="1:14" x14ac:dyDescent="0.25">
      <c r="A2296" t="s">
        <v>2349</v>
      </c>
      <c r="B2296">
        <v>564</v>
      </c>
      <c r="C2296" t="s">
        <v>13</v>
      </c>
      <c r="D2296" t="s">
        <v>14</v>
      </c>
      <c r="E2296" t="s">
        <v>57</v>
      </c>
      <c r="F2296" t="s">
        <v>38</v>
      </c>
      <c r="G2296" s="16">
        <v>45553.058819444443</v>
      </c>
      <c r="H2296" s="16">
        <v>45569.058819444443</v>
      </c>
      <c r="I2296" s="16">
        <v>45579.058819444443</v>
      </c>
      <c r="J2296" s="16">
        <v>45613.058819444443</v>
      </c>
      <c r="K2296">
        <v>0.184</v>
      </c>
      <c r="L2296" t="s">
        <v>69</v>
      </c>
      <c r="M2296">
        <f t="shared" si="70"/>
        <v>60</v>
      </c>
      <c r="N2296" t="str">
        <f t="shared" si="71"/>
        <v>set/2024</v>
      </c>
    </row>
    <row r="2297" spans="1:14" x14ac:dyDescent="0.25">
      <c r="A2297" t="s">
        <v>2350</v>
      </c>
      <c r="B2297">
        <v>321</v>
      </c>
      <c r="C2297" t="s">
        <v>34</v>
      </c>
      <c r="D2297" t="s">
        <v>30</v>
      </c>
      <c r="E2297" t="s">
        <v>57</v>
      </c>
      <c r="F2297" t="s">
        <v>21</v>
      </c>
      <c r="G2297" s="16">
        <v>45539.958749999998</v>
      </c>
      <c r="H2297" s="16">
        <v>45563.958749999998</v>
      </c>
      <c r="I2297" s="16">
        <v>45581.958749999998</v>
      </c>
      <c r="J2297" s="16"/>
      <c r="K2297">
        <v>0.38300000000000001</v>
      </c>
      <c r="L2297" t="s">
        <v>71</v>
      </c>
      <c r="M2297">
        <f t="shared" si="70"/>
        <v>99999</v>
      </c>
      <c r="N2297" t="str">
        <f t="shared" si="71"/>
        <v>set/2024</v>
      </c>
    </row>
    <row r="2298" spans="1:14" x14ac:dyDescent="0.25">
      <c r="A2298" t="s">
        <v>2351</v>
      </c>
      <c r="B2298">
        <v>749</v>
      </c>
      <c r="C2298" t="s">
        <v>34</v>
      </c>
      <c r="D2298" t="s">
        <v>130</v>
      </c>
      <c r="E2298" t="s">
        <v>45</v>
      </c>
      <c r="F2298" t="s">
        <v>31</v>
      </c>
      <c r="G2298" s="16">
        <v>45881.053206018521</v>
      </c>
      <c r="H2298" s="16">
        <v>45909.053206018521</v>
      </c>
      <c r="I2298" s="16">
        <v>45911.053206018521</v>
      </c>
      <c r="J2298" s="16">
        <v>45917.053206018521</v>
      </c>
      <c r="K2298">
        <v>0.13</v>
      </c>
      <c r="L2298" t="s">
        <v>58</v>
      </c>
      <c r="M2298">
        <f t="shared" si="70"/>
        <v>36</v>
      </c>
      <c r="N2298" t="str">
        <f t="shared" si="71"/>
        <v>ago/2025</v>
      </c>
    </row>
    <row r="2299" spans="1:14" x14ac:dyDescent="0.25">
      <c r="A2299" t="s">
        <v>2352</v>
      </c>
      <c r="B2299">
        <v>531</v>
      </c>
      <c r="C2299" t="s">
        <v>48</v>
      </c>
      <c r="D2299" t="s">
        <v>44</v>
      </c>
      <c r="E2299" t="s">
        <v>15</v>
      </c>
      <c r="F2299" t="s">
        <v>38</v>
      </c>
      <c r="G2299" s="16">
        <v>45378.753761574073</v>
      </c>
      <c r="H2299" s="16">
        <v>45389.753761574073</v>
      </c>
      <c r="I2299" s="16">
        <v>45393.753761574073</v>
      </c>
      <c r="J2299" s="16">
        <v>45399.753761574073</v>
      </c>
      <c r="K2299">
        <v>0.109</v>
      </c>
      <c r="L2299" t="s">
        <v>28</v>
      </c>
      <c r="M2299">
        <f t="shared" si="70"/>
        <v>21</v>
      </c>
      <c r="N2299" t="str">
        <f t="shared" si="71"/>
        <v>mar/2024</v>
      </c>
    </row>
    <row r="2300" spans="1:14" x14ac:dyDescent="0.25">
      <c r="A2300" t="s">
        <v>2353</v>
      </c>
      <c r="B2300">
        <v>485</v>
      </c>
      <c r="C2300" t="s">
        <v>13</v>
      </c>
      <c r="D2300" t="s">
        <v>30</v>
      </c>
      <c r="E2300" t="s">
        <v>15</v>
      </c>
      <c r="F2300" t="s">
        <v>27</v>
      </c>
      <c r="G2300" s="16">
        <v>45414.817199074067</v>
      </c>
      <c r="H2300" s="16"/>
      <c r="I2300" s="16"/>
      <c r="J2300" s="16"/>
      <c r="K2300">
        <v>0.29699999999999999</v>
      </c>
      <c r="L2300" t="s">
        <v>46</v>
      </c>
      <c r="M2300">
        <f t="shared" si="70"/>
        <v>99999</v>
      </c>
      <c r="N2300" t="str">
        <f t="shared" si="71"/>
        <v>mai/2024</v>
      </c>
    </row>
    <row r="2301" spans="1:14" x14ac:dyDescent="0.25">
      <c r="A2301" t="s">
        <v>2354</v>
      </c>
      <c r="B2301">
        <v>625</v>
      </c>
      <c r="C2301" t="s">
        <v>24</v>
      </c>
      <c r="D2301" t="s">
        <v>130</v>
      </c>
      <c r="E2301" t="s">
        <v>26</v>
      </c>
      <c r="F2301" t="s">
        <v>21</v>
      </c>
      <c r="G2301" s="16">
        <v>45903.71875</v>
      </c>
      <c r="H2301" s="16">
        <v>45927.71875</v>
      </c>
      <c r="I2301" s="16"/>
      <c r="J2301" s="16"/>
      <c r="K2301">
        <v>0.32500000000000001</v>
      </c>
      <c r="L2301" t="s">
        <v>86</v>
      </c>
      <c r="M2301">
        <f t="shared" si="70"/>
        <v>99999</v>
      </c>
      <c r="N2301" t="str">
        <f t="shared" si="71"/>
        <v>set/2025</v>
      </c>
    </row>
    <row r="2302" spans="1:14" x14ac:dyDescent="0.25">
      <c r="A2302" t="s">
        <v>2355</v>
      </c>
      <c r="B2302">
        <v>482</v>
      </c>
      <c r="C2302" t="s">
        <v>13</v>
      </c>
      <c r="D2302" t="s">
        <v>19</v>
      </c>
      <c r="E2302" t="s">
        <v>26</v>
      </c>
      <c r="F2302" t="s">
        <v>31</v>
      </c>
      <c r="G2302" s="16">
        <v>45438.509733796287</v>
      </c>
      <c r="H2302" s="16">
        <v>45454.509733796287</v>
      </c>
      <c r="I2302" s="16">
        <v>45458.509733796287</v>
      </c>
      <c r="J2302" s="16"/>
      <c r="K2302">
        <v>0.221</v>
      </c>
      <c r="L2302" t="s">
        <v>86</v>
      </c>
      <c r="M2302">
        <f t="shared" si="70"/>
        <v>99999</v>
      </c>
      <c r="N2302" t="str">
        <f t="shared" si="71"/>
        <v>mai/2024</v>
      </c>
    </row>
    <row r="2303" spans="1:14" x14ac:dyDescent="0.25">
      <c r="A2303" t="s">
        <v>2356</v>
      </c>
      <c r="B2303">
        <v>696</v>
      </c>
      <c r="C2303" t="s">
        <v>24</v>
      </c>
      <c r="D2303" t="s">
        <v>49</v>
      </c>
      <c r="E2303" t="s">
        <v>57</v>
      </c>
      <c r="F2303" t="s">
        <v>38</v>
      </c>
      <c r="G2303" s="16">
        <v>45528.976956018523</v>
      </c>
      <c r="H2303" s="16">
        <v>45533.976956018523</v>
      </c>
      <c r="I2303" s="16">
        <v>45533.976956018523</v>
      </c>
      <c r="J2303" s="16"/>
      <c r="K2303">
        <v>0.375</v>
      </c>
      <c r="L2303" t="s">
        <v>66</v>
      </c>
      <c r="M2303">
        <f t="shared" si="70"/>
        <v>99999</v>
      </c>
      <c r="N2303" t="str">
        <f t="shared" si="71"/>
        <v>ago/2024</v>
      </c>
    </row>
    <row r="2304" spans="1:14" x14ac:dyDescent="0.25">
      <c r="A2304" t="s">
        <v>2357</v>
      </c>
      <c r="B2304">
        <v>780</v>
      </c>
      <c r="C2304" t="s">
        <v>13</v>
      </c>
      <c r="D2304" t="s">
        <v>130</v>
      </c>
      <c r="E2304" t="s">
        <v>57</v>
      </c>
      <c r="F2304" t="s">
        <v>38</v>
      </c>
      <c r="G2304" s="16">
        <v>45036.106562499997</v>
      </c>
      <c r="H2304" s="16">
        <v>45047.106562499997</v>
      </c>
      <c r="I2304" s="16"/>
      <c r="J2304" s="16"/>
      <c r="K2304">
        <v>0.21299999999999999</v>
      </c>
      <c r="L2304" t="s">
        <v>22</v>
      </c>
      <c r="M2304">
        <f t="shared" si="70"/>
        <v>99999</v>
      </c>
      <c r="N2304" t="str">
        <f t="shared" si="71"/>
        <v>abr/2023</v>
      </c>
    </row>
    <row r="2305" spans="1:14" x14ac:dyDescent="0.25">
      <c r="A2305" t="s">
        <v>2358</v>
      </c>
      <c r="B2305">
        <v>702</v>
      </c>
      <c r="C2305" t="s">
        <v>74</v>
      </c>
      <c r="D2305" t="s">
        <v>14</v>
      </c>
      <c r="E2305" t="s">
        <v>26</v>
      </c>
      <c r="F2305" t="s">
        <v>16</v>
      </c>
      <c r="G2305" s="16">
        <v>45128.830069444448</v>
      </c>
      <c r="H2305" s="16"/>
      <c r="I2305" s="16"/>
      <c r="J2305" s="16"/>
      <c r="K2305">
        <v>0.16500000000000001</v>
      </c>
      <c r="L2305" t="s">
        <v>89</v>
      </c>
      <c r="M2305">
        <f t="shared" si="70"/>
        <v>99999</v>
      </c>
      <c r="N2305" t="str">
        <f t="shared" si="71"/>
        <v>jul/2023</v>
      </c>
    </row>
    <row r="2306" spans="1:14" x14ac:dyDescent="0.25">
      <c r="A2306" t="s">
        <v>2359</v>
      </c>
      <c r="B2306">
        <v>762</v>
      </c>
      <c r="C2306" t="s">
        <v>24</v>
      </c>
      <c r="D2306" t="s">
        <v>19</v>
      </c>
      <c r="E2306" t="s">
        <v>15</v>
      </c>
      <c r="F2306" t="s">
        <v>16</v>
      </c>
      <c r="G2306" s="16">
        <v>45473.832731481481</v>
      </c>
      <c r="H2306" s="16">
        <v>45488.832731481481</v>
      </c>
      <c r="I2306" s="16">
        <v>45498.832731481481</v>
      </c>
      <c r="J2306" s="16">
        <v>45510.832731481481</v>
      </c>
      <c r="K2306">
        <v>0.13300000000000001</v>
      </c>
      <c r="L2306" t="s">
        <v>64</v>
      </c>
      <c r="M2306">
        <f t="shared" si="70"/>
        <v>37</v>
      </c>
      <c r="N2306" t="str">
        <f t="shared" si="71"/>
        <v>jun/2024</v>
      </c>
    </row>
    <row r="2307" spans="1:14" x14ac:dyDescent="0.25">
      <c r="A2307" t="s">
        <v>2360</v>
      </c>
      <c r="B2307">
        <v>716</v>
      </c>
      <c r="C2307" t="s">
        <v>13</v>
      </c>
      <c r="D2307" t="s">
        <v>44</v>
      </c>
      <c r="E2307" t="s">
        <v>15</v>
      </c>
      <c r="F2307" t="s">
        <v>31</v>
      </c>
      <c r="G2307" s="16">
        <v>45529.526898148149</v>
      </c>
      <c r="H2307" s="16">
        <v>45537.526898148149</v>
      </c>
      <c r="I2307" s="16">
        <v>45543.526898148149</v>
      </c>
      <c r="J2307" s="16"/>
      <c r="K2307">
        <v>0.10100000000000001</v>
      </c>
      <c r="L2307" t="s">
        <v>35</v>
      </c>
      <c r="M2307">
        <f t="shared" ref="M2307:M2370" si="72">IF(_xlfn.DAYS(J2307,G2307) &gt; 0, _xlfn.DAYS(J2307,G2307), 99999)</f>
        <v>99999</v>
      </c>
      <c r="N2307" t="str">
        <f t="shared" ref="N2307:N2370" si="73">TEXT(G2307, "mmm/aaaa")</f>
        <v>ago/2024</v>
      </c>
    </row>
    <row r="2308" spans="1:14" x14ac:dyDescent="0.25">
      <c r="A2308" t="s">
        <v>2361</v>
      </c>
      <c r="B2308">
        <v>501</v>
      </c>
      <c r="C2308" t="s">
        <v>24</v>
      </c>
      <c r="D2308" t="s">
        <v>44</v>
      </c>
      <c r="E2308" t="s">
        <v>15</v>
      </c>
      <c r="F2308" t="s">
        <v>21</v>
      </c>
      <c r="G2308" s="16">
        <v>45140.69458333333</v>
      </c>
      <c r="H2308" s="16">
        <v>45163.69458333333</v>
      </c>
      <c r="I2308" s="16">
        <v>45167.69458333333</v>
      </c>
      <c r="J2308" s="16">
        <v>45170.69458333333</v>
      </c>
      <c r="K2308">
        <v>0.251</v>
      </c>
      <c r="L2308" t="s">
        <v>39</v>
      </c>
      <c r="M2308">
        <f t="shared" si="72"/>
        <v>30</v>
      </c>
      <c r="N2308" t="str">
        <f t="shared" si="73"/>
        <v>ago/2023</v>
      </c>
    </row>
    <row r="2309" spans="1:14" x14ac:dyDescent="0.25">
      <c r="A2309" t="s">
        <v>2362</v>
      </c>
      <c r="B2309">
        <v>364</v>
      </c>
      <c r="C2309" t="s">
        <v>48</v>
      </c>
      <c r="D2309" t="s">
        <v>30</v>
      </c>
      <c r="E2309" t="s">
        <v>15</v>
      </c>
      <c r="F2309" t="s">
        <v>21</v>
      </c>
      <c r="G2309" s="16">
        <v>45281.123935185176</v>
      </c>
      <c r="H2309" s="16">
        <v>45296.123935185176</v>
      </c>
      <c r="I2309" s="16">
        <v>45299.123935185176</v>
      </c>
      <c r="J2309" s="16">
        <v>45309.123935185176</v>
      </c>
      <c r="K2309">
        <v>0.23400000000000001</v>
      </c>
      <c r="L2309" t="s">
        <v>46</v>
      </c>
      <c r="M2309">
        <f t="shared" si="72"/>
        <v>28</v>
      </c>
      <c r="N2309" t="str">
        <f t="shared" si="73"/>
        <v>dez/2023</v>
      </c>
    </row>
    <row r="2310" spans="1:14" x14ac:dyDescent="0.25">
      <c r="A2310" t="s">
        <v>2363</v>
      </c>
      <c r="B2310">
        <v>316</v>
      </c>
      <c r="C2310" t="s">
        <v>13</v>
      </c>
      <c r="D2310" t="s">
        <v>14</v>
      </c>
      <c r="E2310" t="s">
        <v>26</v>
      </c>
      <c r="F2310" t="s">
        <v>21</v>
      </c>
      <c r="G2310" s="16">
        <v>45491.523564814823</v>
      </c>
      <c r="H2310" s="16">
        <v>45492.523564814823</v>
      </c>
      <c r="I2310" s="16">
        <v>45501.523564814823</v>
      </c>
      <c r="J2310" s="16"/>
      <c r="K2310">
        <v>0.64600000000000002</v>
      </c>
      <c r="L2310" t="s">
        <v>28</v>
      </c>
      <c r="M2310">
        <f t="shared" si="72"/>
        <v>99999</v>
      </c>
      <c r="N2310" t="str">
        <f t="shared" si="73"/>
        <v>jul/2024</v>
      </c>
    </row>
    <row r="2311" spans="1:14" x14ac:dyDescent="0.25">
      <c r="A2311" t="s">
        <v>2364</v>
      </c>
      <c r="B2311">
        <v>482</v>
      </c>
      <c r="C2311" t="s">
        <v>24</v>
      </c>
      <c r="D2311" t="s">
        <v>44</v>
      </c>
      <c r="E2311" t="s">
        <v>15</v>
      </c>
      <c r="F2311" t="s">
        <v>21</v>
      </c>
      <c r="G2311" s="16">
        <v>45935.47797453704</v>
      </c>
      <c r="H2311" s="16">
        <v>45951.47797453704</v>
      </c>
      <c r="I2311" s="16">
        <v>45955.47797453704</v>
      </c>
      <c r="J2311" s="16">
        <v>45970.47797453704</v>
      </c>
      <c r="K2311">
        <v>0.318</v>
      </c>
      <c r="L2311" t="s">
        <v>22</v>
      </c>
      <c r="M2311">
        <f t="shared" si="72"/>
        <v>35</v>
      </c>
      <c r="N2311" t="str">
        <f t="shared" si="73"/>
        <v>out/2025</v>
      </c>
    </row>
    <row r="2312" spans="1:14" x14ac:dyDescent="0.25">
      <c r="A2312" t="s">
        <v>2365</v>
      </c>
      <c r="B2312">
        <v>690</v>
      </c>
      <c r="C2312" t="s">
        <v>13</v>
      </c>
      <c r="D2312" t="s">
        <v>14</v>
      </c>
      <c r="E2312" t="s">
        <v>15</v>
      </c>
      <c r="F2312" t="s">
        <v>31</v>
      </c>
      <c r="G2312" s="16">
        <v>45032.220416666663</v>
      </c>
      <c r="H2312" s="16">
        <v>45059.220416666663</v>
      </c>
      <c r="I2312" s="16">
        <v>45070.220416666663</v>
      </c>
      <c r="J2312" s="16"/>
      <c r="K2312">
        <v>0.24299999999999999</v>
      </c>
      <c r="L2312" t="s">
        <v>54</v>
      </c>
      <c r="M2312">
        <f t="shared" si="72"/>
        <v>99999</v>
      </c>
      <c r="N2312" t="str">
        <f t="shared" si="73"/>
        <v>abr/2023</v>
      </c>
    </row>
    <row r="2313" spans="1:14" x14ac:dyDescent="0.25">
      <c r="A2313" t="s">
        <v>2366</v>
      </c>
      <c r="B2313">
        <v>343</v>
      </c>
      <c r="C2313" t="s">
        <v>24</v>
      </c>
      <c r="D2313" t="s">
        <v>14</v>
      </c>
      <c r="E2313" t="s">
        <v>15</v>
      </c>
      <c r="F2313" t="s">
        <v>38</v>
      </c>
      <c r="G2313" s="16">
        <v>45492.862581018519</v>
      </c>
      <c r="H2313" s="16">
        <v>45519.862581018519</v>
      </c>
      <c r="I2313" s="16">
        <v>45532.862581018519</v>
      </c>
      <c r="J2313" s="16"/>
      <c r="K2313">
        <v>0.38900000000000001</v>
      </c>
      <c r="L2313" t="s">
        <v>35</v>
      </c>
      <c r="M2313">
        <f t="shared" si="72"/>
        <v>99999</v>
      </c>
      <c r="N2313" t="str">
        <f t="shared" si="73"/>
        <v>jul/2024</v>
      </c>
    </row>
    <row r="2314" spans="1:14" x14ac:dyDescent="0.25">
      <c r="A2314" t="s">
        <v>2367</v>
      </c>
      <c r="B2314">
        <v>781</v>
      </c>
      <c r="C2314" t="s">
        <v>13</v>
      </c>
      <c r="D2314" t="s">
        <v>44</v>
      </c>
      <c r="E2314" t="s">
        <v>45</v>
      </c>
      <c r="F2314" t="s">
        <v>31</v>
      </c>
      <c r="G2314" s="16">
        <v>45876.667071759257</v>
      </c>
      <c r="H2314" s="16">
        <v>45893.667071759257</v>
      </c>
      <c r="I2314" s="16">
        <v>45900.667071759257</v>
      </c>
      <c r="J2314" s="16"/>
      <c r="K2314">
        <v>0.64600000000000002</v>
      </c>
      <c r="L2314" t="s">
        <v>22</v>
      </c>
      <c r="M2314">
        <f t="shared" si="72"/>
        <v>99999</v>
      </c>
      <c r="N2314" t="str">
        <f t="shared" si="73"/>
        <v>ago/2025</v>
      </c>
    </row>
    <row r="2315" spans="1:14" x14ac:dyDescent="0.25">
      <c r="A2315" t="s">
        <v>2368</v>
      </c>
      <c r="B2315">
        <v>562</v>
      </c>
      <c r="C2315" t="s">
        <v>24</v>
      </c>
      <c r="D2315" t="s">
        <v>19</v>
      </c>
      <c r="E2315" t="s">
        <v>15</v>
      </c>
      <c r="F2315" t="s">
        <v>38</v>
      </c>
      <c r="G2315" s="16">
        <v>45721.678171296298</v>
      </c>
      <c r="H2315" s="16">
        <v>45743.678171296298</v>
      </c>
      <c r="I2315" s="16">
        <v>45750.678171296298</v>
      </c>
      <c r="J2315" s="16">
        <v>45776.678171296298</v>
      </c>
      <c r="K2315">
        <v>0.26300000000000001</v>
      </c>
      <c r="L2315" t="s">
        <v>58</v>
      </c>
      <c r="M2315">
        <f t="shared" si="72"/>
        <v>55</v>
      </c>
      <c r="N2315" t="str">
        <f t="shared" si="73"/>
        <v>mar/2025</v>
      </c>
    </row>
    <row r="2316" spans="1:14" x14ac:dyDescent="0.25">
      <c r="A2316" t="s">
        <v>2369</v>
      </c>
      <c r="B2316">
        <v>473</v>
      </c>
      <c r="C2316" t="s">
        <v>13</v>
      </c>
      <c r="D2316" t="s">
        <v>14</v>
      </c>
      <c r="E2316" t="s">
        <v>57</v>
      </c>
      <c r="F2316" t="s">
        <v>38</v>
      </c>
      <c r="G2316" s="16">
        <v>45714.964259259257</v>
      </c>
      <c r="H2316" s="16"/>
      <c r="I2316" s="16"/>
      <c r="J2316" s="16"/>
      <c r="K2316">
        <v>0.47399999999999998</v>
      </c>
      <c r="L2316" t="s">
        <v>69</v>
      </c>
      <c r="M2316">
        <f t="shared" si="72"/>
        <v>99999</v>
      </c>
      <c r="N2316" t="str">
        <f t="shared" si="73"/>
        <v>fev/2025</v>
      </c>
    </row>
    <row r="2317" spans="1:14" x14ac:dyDescent="0.25">
      <c r="A2317" t="s">
        <v>2370</v>
      </c>
      <c r="B2317">
        <v>740</v>
      </c>
      <c r="C2317" t="s">
        <v>24</v>
      </c>
      <c r="D2317" t="s">
        <v>30</v>
      </c>
      <c r="E2317" t="s">
        <v>15</v>
      </c>
      <c r="F2317" t="s">
        <v>38</v>
      </c>
      <c r="G2317" s="16">
        <v>45757.633275462962</v>
      </c>
      <c r="H2317" s="16">
        <v>45775.633275462962</v>
      </c>
      <c r="I2317" s="16">
        <v>45786.633275462962</v>
      </c>
      <c r="J2317" s="16">
        <v>45806.633275462962</v>
      </c>
      <c r="K2317">
        <v>0.54400000000000004</v>
      </c>
      <c r="L2317" t="s">
        <v>41</v>
      </c>
      <c r="M2317">
        <f t="shared" si="72"/>
        <v>49</v>
      </c>
      <c r="N2317" t="str">
        <f t="shared" si="73"/>
        <v>abr/2025</v>
      </c>
    </row>
    <row r="2318" spans="1:14" x14ac:dyDescent="0.25">
      <c r="A2318" t="s">
        <v>2371</v>
      </c>
      <c r="B2318">
        <v>519</v>
      </c>
      <c r="C2318" t="s">
        <v>13</v>
      </c>
      <c r="D2318" t="s">
        <v>49</v>
      </c>
      <c r="E2318" t="s">
        <v>15</v>
      </c>
      <c r="F2318" t="s">
        <v>38</v>
      </c>
      <c r="G2318" s="16">
        <v>45765.977013888893</v>
      </c>
      <c r="H2318" s="16">
        <v>45777.977013888893</v>
      </c>
      <c r="I2318" s="16"/>
      <c r="J2318" s="16"/>
      <c r="K2318">
        <v>0.438</v>
      </c>
      <c r="L2318" t="s">
        <v>89</v>
      </c>
      <c r="M2318">
        <f t="shared" si="72"/>
        <v>99999</v>
      </c>
      <c r="N2318" t="str">
        <f t="shared" si="73"/>
        <v>abr/2025</v>
      </c>
    </row>
    <row r="2319" spans="1:14" x14ac:dyDescent="0.25">
      <c r="A2319" t="s">
        <v>2372</v>
      </c>
      <c r="B2319">
        <v>693</v>
      </c>
      <c r="C2319" t="s">
        <v>13</v>
      </c>
      <c r="D2319" t="s">
        <v>14</v>
      </c>
      <c r="E2319" t="s">
        <v>26</v>
      </c>
      <c r="F2319" t="s">
        <v>38</v>
      </c>
      <c r="G2319" s="16">
        <v>44957.178368055553</v>
      </c>
      <c r="H2319" s="16">
        <v>44969.178368055553</v>
      </c>
      <c r="I2319" s="16">
        <v>44978.178368055553</v>
      </c>
      <c r="J2319" s="16"/>
      <c r="K2319">
        <v>0.217</v>
      </c>
      <c r="L2319" t="s">
        <v>58</v>
      </c>
      <c r="M2319">
        <f t="shared" si="72"/>
        <v>99999</v>
      </c>
      <c r="N2319" t="str">
        <f t="shared" si="73"/>
        <v>jan/2023</v>
      </c>
    </row>
    <row r="2320" spans="1:14" x14ac:dyDescent="0.25">
      <c r="A2320" t="s">
        <v>2373</v>
      </c>
      <c r="B2320">
        <v>494</v>
      </c>
      <c r="C2320" t="s">
        <v>13</v>
      </c>
      <c r="D2320" t="s">
        <v>79</v>
      </c>
      <c r="E2320" t="s">
        <v>20</v>
      </c>
      <c r="F2320" t="s">
        <v>21</v>
      </c>
      <c r="G2320" s="16">
        <v>45723.322951388887</v>
      </c>
      <c r="H2320" s="16">
        <v>45745.322951388887</v>
      </c>
      <c r="I2320" s="16">
        <v>45764.322951388887</v>
      </c>
      <c r="J2320" s="16"/>
      <c r="K2320">
        <v>0.48199999999999998</v>
      </c>
      <c r="L2320" t="s">
        <v>61</v>
      </c>
      <c r="M2320">
        <f t="shared" si="72"/>
        <v>99999</v>
      </c>
      <c r="N2320" t="str">
        <f t="shared" si="73"/>
        <v>mar/2025</v>
      </c>
    </row>
    <row r="2321" spans="1:14" x14ac:dyDescent="0.25">
      <c r="A2321" t="s">
        <v>2374</v>
      </c>
      <c r="B2321">
        <v>708</v>
      </c>
      <c r="C2321" t="s">
        <v>13</v>
      </c>
      <c r="D2321" t="s">
        <v>25</v>
      </c>
      <c r="E2321" t="s">
        <v>26</v>
      </c>
      <c r="F2321" t="s">
        <v>16</v>
      </c>
      <c r="G2321" s="16">
        <v>45142.37395833333</v>
      </c>
      <c r="H2321" s="16"/>
      <c r="I2321" s="16"/>
      <c r="J2321" s="16"/>
      <c r="K2321">
        <v>0.48199999999999998</v>
      </c>
      <c r="L2321" t="s">
        <v>69</v>
      </c>
      <c r="M2321">
        <f t="shared" si="72"/>
        <v>99999</v>
      </c>
      <c r="N2321" t="str">
        <f t="shared" si="73"/>
        <v>ago/2023</v>
      </c>
    </row>
    <row r="2322" spans="1:14" x14ac:dyDescent="0.25">
      <c r="A2322" t="s">
        <v>2375</v>
      </c>
      <c r="B2322">
        <v>770</v>
      </c>
      <c r="C2322" t="s">
        <v>13</v>
      </c>
      <c r="D2322" t="s">
        <v>44</v>
      </c>
      <c r="E2322" t="s">
        <v>45</v>
      </c>
      <c r="F2322" t="s">
        <v>16</v>
      </c>
      <c r="G2322" s="16">
        <v>45895.909918981481</v>
      </c>
      <c r="H2322" s="16">
        <v>45905.909918981481</v>
      </c>
      <c r="I2322" s="16">
        <v>45917.909918981481</v>
      </c>
      <c r="J2322" s="16">
        <v>45935.909918981481</v>
      </c>
      <c r="K2322">
        <v>0.128</v>
      </c>
      <c r="L2322" t="s">
        <v>86</v>
      </c>
      <c r="M2322">
        <f t="shared" si="72"/>
        <v>40</v>
      </c>
      <c r="N2322" t="str">
        <f t="shared" si="73"/>
        <v>ago/2025</v>
      </c>
    </row>
    <row r="2323" spans="1:14" x14ac:dyDescent="0.25">
      <c r="A2323" t="s">
        <v>2376</v>
      </c>
      <c r="B2323">
        <v>646</v>
      </c>
      <c r="C2323" t="s">
        <v>13</v>
      </c>
      <c r="D2323" t="s">
        <v>130</v>
      </c>
      <c r="E2323" t="s">
        <v>57</v>
      </c>
      <c r="F2323" t="s">
        <v>16</v>
      </c>
      <c r="G2323" s="16">
        <v>45036.351076388892</v>
      </c>
      <c r="H2323" s="16"/>
      <c r="I2323" s="16"/>
      <c r="J2323" s="16"/>
      <c r="K2323">
        <v>0.221</v>
      </c>
      <c r="L2323" t="s">
        <v>71</v>
      </c>
      <c r="M2323">
        <f t="shared" si="72"/>
        <v>99999</v>
      </c>
      <c r="N2323" t="str">
        <f t="shared" si="73"/>
        <v>abr/2023</v>
      </c>
    </row>
    <row r="2324" spans="1:14" x14ac:dyDescent="0.25">
      <c r="A2324" t="s">
        <v>2377</v>
      </c>
      <c r="B2324">
        <v>761</v>
      </c>
      <c r="C2324" t="s">
        <v>74</v>
      </c>
      <c r="D2324" t="s">
        <v>49</v>
      </c>
      <c r="E2324" t="s">
        <v>45</v>
      </c>
      <c r="F2324" t="s">
        <v>38</v>
      </c>
      <c r="G2324" s="16">
        <v>45532.268738425933</v>
      </c>
      <c r="H2324" s="16">
        <v>45533.268738425933</v>
      </c>
      <c r="I2324" s="16"/>
      <c r="J2324" s="16"/>
      <c r="K2324">
        <v>0.25600000000000001</v>
      </c>
      <c r="L2324" t="s">
        <v>17</v>
      </c>
      <c r="M2324">
        <f t="shared" si="72"/>
        <v>99999</v>
      </c>
      <c r="N2324" t="str">
        <f t="shared" si="73"/>
        <v>ago/2024</v>
      </c>
    </row>
    <row r="2325" spans="1:14" x14ac:dyDescent="0.25">
      <c r="A2325" t="s">
        <v>2378</v>
      </c>
      <c r="B2325">
        <v>360</v>
      </c>
      <c r="C2325" t="s">
        <v>13</v>
      </c>
      <c r="D2325" t="s">
        <v>44</v>
      </c>
      <c r="E2325" t="s">
        <v>15</v>
      </c>
      <c r="F2325" t="s">
        <v>38</v>
      </c>
      <c r="G2325" s="16">
        <v>45851.962905092587</v>
      </c>
      <c r="H2325" s="16">
        <v>45871.962905092587</v>
      </c>
      <c r="I2325" s="16">
        <v>45888.962905092587</v>
      </c>
      <c r="J2325" s="16">
        <v>45902.962905092587</v>
      </c>
      <c r="K2325">
        <v>0.36499999999999999</v>
      </c>
      <c r="L2325" t="s">
        <v>69</v>
      </c>
      <c r="M2325">
        <f t="shared" si="72"/>
        <v>51</v>
      </c>
      <c r="N2325" t="str">
        <f t="shared" si="73"/>
        <v>jul/2025</v>
      </c>
    </row>
    <row r="2326" spans="1:14" x14ac:dyDescent="0.25">
      <c r="A2326" t="s">
        <v>2379</v>
      </c>
      <c r="B2326">
        <v>465</v>
      </c>
      <c r="C2326" t="s">
        <v>24</v>
      </c>
      <c r="D2326" t="s">
        <v>49</v>
      </c>
      <c r="E2326" t="s">
        <v>45</v>
      </c>
      <c r="F2326" t="s">
        <v>38</v>
      </c>
      <c r="G2326" s="16">
        <v>45288.300451388888</v>
      </c>
      <c r="H2326" s="16"/>
      <c r="I2326" s="16"/>
      <c r="J2326" s="16"/>
      <c r="K2326">
        <v>0.28599999999999998</v>
      </c>
      <c r="L2326" t="s">
        <v>64</v>
      </c>
      <c r="M2326">
        <f t="shared" si="72"/>
        <v>99999</v>
      </c>
      <c r="N2326" t="str">
        <f t="shared" si="73"/>
        <v>dez/2023</v>
      </c>
    </row>
    <row r="2327" spans="1:14" x14ac:dyDescent="0.25">
      <c r="A2327" t="s">
        <v>2380</v>
      </c>
      <c r="B2327">
        <v>450</v>
      </c>
      <c r="C2327" t="s">
        <v>24</v>
      </c>
      <c r="D2327" t="s">
        <v>49</v>
      </c>
      <c r="E2327" t="s">
        <v>20</v>
      </c>
      <c r="F2327" t="s">
        <v>21</v>
      </c>
      <c r="G2327" s="16">
        <v>44971.156759259262</v>
      </c>
      <c r="H2327" s="16">
        <v>44987.156759259262</v>
      </c>
      <c r="I2327" s="16">
        <v>45001.156759259262</v>
      </c>
      <c r="J2327" s="16">
        <v>45005.156759259262</v>
      </c>
      <c r="K2327">
        <v>7.0000000000000007E-2</v>
      </c>
      <c r="L2327" t="s">
        <v>41</v>
      </c>
      <c r="M2327">
        <f t="shared" si="72"/>
        <v>34</v>
      </c>
      <c r="N2327" t="str">
        <f t="shared" si="73"/>
        <v>fev/2023</v>
      </c>
    </row>
    <row r="2328" spans="1:14" x14ac:dyDescent="0.25">
      <c r="A2328" t="s">
        <v>2381</v>
      </c>
      <c r="B2328">
        <v>410</v>
      </c>
      <c r="C2328" t="s">
        <v>13</v>
      </c>
      <c r="D2328" t="s">
        <v>30</v>
      </c>
      <c r="E2328" t="s">
        <v>45</v>
      </c>
      <c r="F2328" t="s">
        <v>38</v>
      </c>
      <c r="G2328" s="16">
        <v>45937.675138888888</v>
      </c>
      <c r="H2328" s="16">
        <v>45965.675138888888</v>
      </c>
      <c r="I2328" s="16">
        <v>45965.675138888888</v>
      </c>
      <c r="J2328" s="16"/>
      <c r="K2328">
        <v>0.39</v>
      </c>
      <c r="L2328" t="s">
        <v>66</v>
      </c>
      <c r="M2328">
        <f t="shared" si="72"/>
        <v>99999</v>
      </c>
      <c r="N2328" t="str">
        <f t="shared" si="73"/>
        <v>out/2025</v>
      </c>
    </row>
    <row r="2329" spans="1:14" x14ac:dyDescent="0.25">
      <c r="A2329" t="s">
        <v>2382</v>
      </c>
      <c r="B2329">
        <v>787</v>
      </c>
      <c r="C2329" t="s">
        <v>24</v>
      </c>
      <c r="D2329" t="s">
        <v>49</v>
      </c>
      <c r="E2329" t="s">
        <v>57</v>
      </c>
      <c r="F2329" t="s">
        <v>27</v>
      </c>
      <c r="G2329" s="16">
        <v>45895.170960648153</v>
      </c>
      <c r="H2329" s="16">
        <v>45905.170960648153</v>
      </c>
      <c r="I2329" s="16">
        <v>45911.170960648153</v>
      </c>
      <c r="J2329" s="16">
        <v>45938.170960648153</v>
      </c>
      <c r="K2329">
        <v>0.24</v>
      </c>
      <c r="L2329" t="s">
        <v>58</v>
      </c>
      <c r="M2329">
        <f t="shared" si="72"/>
        <v>43</v>
      </c>
      <c r="N2329" t="str">
        <f t="shared" si="73"/>
        <v>ago/2025</v>
      </c>
    </row>
    <row r="2330" spans="1:14" x14ac:dyDescent="0.25">
      <c r="A2330" t="s">
        <v>2383</v>
      </c>
      <c r="B2330">
        <v>848</v>
      </c>
      <c r="C2330" t="s">
        <v>34</v>
      </c>
      <c r="D2330" t="s">
        <v>44</v>
      </c>
      <c r="E2330" t="s">
        <v>26</v>
      </c>
      <c r="F2330" t="s">
        <v>21</v>
      </c>
      <c r="G2330" s="16">
        <v>45713.179583333331</v>
      </c>
      <c r="H2330" s="16"/>
      <c r="I2330" s="16"/>
      <c r="J2330" s="16"/>
      <c r="K2330">
        <v>0.31</v>
      </c>
      <c r="L2330" t="s">
        <v>46</v>
      </c>
      <c r="M2330">
        <f t="shared" si="72"/>
        <v>99999</v>
      </c>
      <c r="N2330" t="str">
        <f t="shared" si="73"/>
        <v>fev/2025</v>
      </c>
    </row>
    <row r="2331" spans="1:14" x14ac:dyDescent="0.25">
      <c r="A2331" t="s">
        <v>2384</v>
      </c>
      <c r="B2331">
        <v>302</v>
      </c>
      <c r="C2331" t="s">
        <v>13</v>
      </c>
      <c r="D2331" t="s">
        <v>130</v>
      </c>
      <c r="E2331" t="s">
        <v>15</v>
      </c>
      <c r="F2331" t="s">
        <v>38</v>
      </c>
      <c r="G2331" s="16">
        <v>45791.64640046296</v>
      </c>
      <c r="H2331" s="16">
        <v>45793.64640046296</v>
      </c>
      <c r="I2331" s="16"/>
      <c r="J2331" s="16"/>
      <c r="K2331">
        <v>0.21099999999999999</v>
      </c>
      <c r="L2331" t="s">
        <v>64</v>
      </c>
      <c r="M2331">
        <f t="shared" si="72"/>
        <v>99999</v>
      </c>
      <c r="N2331" t="str">
        <f t="shared" si="73"/>
        <v>mai/2025</v>
      </c>
    </row>
    <row r="2332" spans="1:14" x14ac:dyDescent="0.25">
      <c r="A2332" t="s">
        <v>2385</v>
      </c>
      <c r="B2332">
        <v>782</v>
      </c>
      <c r="C2332" t="s">
        <v>34</v>
      </c>
      <c r="D2332" t="s">
        <v>25</v>
      </c>
      <c r="E2332" t="s">
        <v>45</v>
      </c>
      <c r="F2332" t="s">
        <v>16</v>
      </c>
      <c r="G2332" s="16">
        <v>45114.23578703704</v>
      </c>
      <c r="H2332" s="16"/>
      <c r="I2332" s="16"/>
      <c r="J2332" s="16"/>
      <c r="K2332">
        <v>0.32300000000000001</v>
      </c>
      <c r="L2332" t="s">
        <v>17</v>
      </c>
      <c r="M2332">
        <f t="shared" si="72"/>
        <v>99999</v>
      </c>
      <c r="N2332" t="str">
        <f t="shared" si="73"/>
        <v>jul/2023</v>
      </c>
    </row>
    <row r="2333" spans="1:14" x14ac:dyDescent="0.25">
      <c r="A2333" t="s">
        <v>2386</v>
      </c>
      <c r="B2333">
        <v>312</v>
      </c>
      <c r="C2333" t="s">
        <v>48</v>
      </c>
      <c r="D2333" t="s">
        <v>49</v>
      </c>
      <c r="E2333" t="s">
        <v>26</v>
      </c>
      <c r="F2333" t="s">
        <v>38</v>
      </c>
      <c r="G2333" s="16">
        <v>45857.684918981482</v>
      </c>
      <c r="H2333" s="16">
        <v>45866.684918981482</v>
      </c>
      <c r="I2333" s="16">
        <v>45875.684918981482</v>
      </c>
      <c r="J2333" s="16">
        <v>45901.684918981482</v>
      </c>
      <c r="K2333">
        <v>0.106</v>
      </c>
      <c r="L2333" t="s">
        <v>28</v>
      </c>
      <c r="M2333">
        <f t="shared" si="72"/>
        <v>44</v>
      </c>
      <c r="N2333" t="str">
        <f t="shared" si="73"/>
        <v>jul/2025</v>
      </c>
    </row>
    <row r="2334" spans="1:14" x14ac:dyDescent="0.25">
      <c r="A2334" t="s">
        <v>2387</v>
      </c>
      <c r="B2334">
        <v>461</v>
      </c>
      <c r="C2334" t="s">
        <v>24</v>
      </c>
      <c r="D2334" t="s">
        <v>14</v>
      </c>
      <c r="E2334" t="s">
        <v>57</v>
      </c>
      <c r="F2334" t="s">
        <v>31</v>
      </c>
      <c r="G2334" s="16">
        <v>45776.284583333327</v>
      </c>
      <c r="H2334" s="16"/>
      <c r="I2334" s="16"/>
      <c r="J2334" s="16"/>
      <c r="K2334">
        <v>0.27900000000000003</v>
      </c>
      <c r="L2334" t="s">
        <v>17</v>
      </c>
      <c r="M2334">
        <f t="shared" si="72"/>
        <v>99999</v>
      </c>
      <c r="N2334" t="str">
        <f t="shared" si="73"/>
        <v>abr/2025</v>
      </c>
    </row>
    <row r="2335" spans="1:14" x14ac:dyDescent="0.25">
      <c r="A2335" t="s">
        <v>2388</v>
      </c>
      <c r="B2335">
        <v>643</v>
      </c>
      <c r="C2335" t="s">
        <v>13</v>
      </c>
      <c r="D2335" t="s">
        <v>30</v>
      </c>
      <c r="E2335" t="s">
        <v>20</v>
      </c>
      <c r="F2335" t="s">
        <v>16</v>
      </c>
      <c r="G2335" s="16">
        <v>45331.890185185177</v>
      </c>
      <c r="H2335" s="16">
        <v>45348.890185185177</v>
      </c>
      <c r="I2335" s="16">
        <v>45364.890185185177</v>
      </c>
      <c r="J2335" s="16"/>
      <c r="K2335">
        <v>3.7999999999999999E-2</v>
      </c>
      <c r="L2335" t="s">
        <v>28</v>
      </c>
      <c r="M2335">
        <f t="shared" si="72"/>
        <v>99999</v>
      </c>
      <c r="N2335" t="str">
        <f t="shared" si="73"/>
        <v>fev/2024</v>
      </c>
    </row>
    <row r="2336" spans="1:14" x14ac:dyDescent="0.25">
      <c r="A2336" t="s">
        <v>2389</v>
      </c>
      <c r="B2336">
        <v>748</v>
      </c>
      <c r="C2336" t="s">
        <v>13</v>
      </c>
      <c r="D2336" t="s">
        <v>49</v>
      </c>
      <c r="E2336" t="s">
        <v>57</v>
      </c>
      <c r="F2336" t="s">
        <v>38</v>
      </c>
      <c r="G2336" s="16">
        <v>45813.567129629628</v>
      </c>
      <c r="H2336" s="16"/>
      <c r="I2336" s="16"/>
      <c r="J2336" s="16"/>
      <c r="K2336">
        <v>0.505</v>
      </c>
      <c r="L2336" t="s">
        <v>66</v>
      </c>
      <c r="M2336">
        <f t="shared" si="72"/>
        <v>99999</v>
      </c>
      <c r="N2336" t="str">
        <f t="shared" si="73"/>
        <v>jun/2025</v>
      </c>
    </row>
    <row r="2337" spans="1:14" x14ac:dyDescent="0.25">
      <c r="A2337" t="s">
        <v>2390</v>
      </c>
      <c r="B2337">
        <v>631</v>
      </c>
      <c r="C2337" t="s">
        <v>24</v>
      </c>
      <c r="D2337" t="s">
        <v>25</v>
      </c>
      <c r="E2337" t="s">
        <v>20</v>
      </c>
      <c r="F2337" t="s">
        <v>31</v>
      </c>
      <c r="G2337" s="16">
        <v>45344.542951388888</v>
      </c>
      <c r="H2337" s="16">
        <v>45359.542951388888</v>
      </c>
      <c r="I2337" s="16"/>
      <c r="J2337" s="16"/>
      <c r="K2337">
        <v>0.54500000000000004</v>
      </c>
      <c r="L2337" t="s">
        <v>17</v>
      </c>
      <c r="M2337">
        <f t="shared" si="72"/>
        <v>99999</v>
      </c>
      <c r="N2337" t="str">
        <f t="shared" si="73"/>
        <v>fev/2024</v>
      </c>
    </row>
    <row r="2338" spans="1:14" x14ac:dyDescent="0.25">
      <c r="A2338" t="s">
        <v>2391</v>
      </c>
      <c r="B2338">
        <v>563</v>
      </c>
      <c r="C2338" t="s">
        <v>13</v>
      </c>
      <c r="D2338" t="s">
        <v>79</v>
      </c>
      <c r="E2338" t="s">
        <v>15</v>
      </c>
      <c r="F2338" t="s">
        <v>21</v>
      </c>
      <c r="G2338" s="16">
        <v>45208.0312962963</v>
      </c>
      <c r="H2338" s="16"/>
      <c r="I2338" s="16"/>
      <c r="J2338" s="16"/>
      <c r="K2338">
        <v>0.34</v>
      </c>
      <c r="L2338" t="s">
        <v>35</v>
      </c>
      <c r="M2338">
        <f t="shared" si="72"/>
        <v>99999</v>
      </c>
      <c r="N2338" t="str">
        <f t="shared" si="73"/>
        <v>out/2023</v>
      </c>
    </row>
    <row r="2339" spans="1:14" x14ac:dyDescent="0.25">
      <c r="A2339" t="s">
        <v>2392</v>
      </c>
      <c r="B2339">
        <v>382</v>
      </c>
      <c r="C2339" t="s">
        <v>13</v>
      </c>
      <c r="D2339" t="s">
        <v>79</v>
      </c>
      <c r="E2339" t="s">
        <v>57</v>
      </c>
      <c r="F2339" t="s">
        <v>31</v>
      </c>
      <c r="G2339" s="16">
        <v>45048.399895833332</v>
      </c>
      <c r="H2339" s="16">
        <v>45054.399895833332</v>
      </c>
      <c r="I2339" s="16">
        <v>45077.399895833332</v>
      </c>
      <c r="J2339" s="16"/>
      <c r="K2339">
        <v>0.39700000000000002</v>
      </c>
      <c r="L2339" t="s">
        <v>35</v>
      </c>
      <c r="M2339">
        <f t="shared" si="72"/>
        <v>99999</v>
      </c>
      <c r="N2339" t="str">
        <f t="shared" si="73"/>
        <v>mai/2023</v>
      </c>
    </row>
    <row r="2340" spans="1:14" x14ac:dyDescent="0.25">
      <c r="A2340" t="s">
        <v>2393</v>
      </c>
      <c r="B2340">
        <v>633</v>
      </c>
      <c r="C2340" t="s">
        <v>13</v>
      </c>
      <c r="D2340" t="s">
        <v>44</v>
      </c>
      <c r="E2340" t="s">
        <v>15</v>
      </c>
      <c r="F2340" t="s">
        <v>21</v>
      </c>
      <c r="G2340" s="16">
        <v>45071.502314814818</v>
      </c>
      <c r="H2340" s="16">
        <v>45079.502314814818</v>
      </c>
      <c r="I2340" s="16">
        <v>45085.502314814818</v>
      </c>
      <c r="J2340" s="16"/>
      <c r="K2340">
        <v>0.34200000000000003</v>
      </c>
      <c r="L2340" t="s">
        <v>61</v>
      </c>
      <c r="M2340">
        <f t="shared" si="72"/>
        <v>99999</v>
      </c>
      <c r="N2340" t="str">
        <f t="shared" si="73"/>
        <v>mai/2023</v>
      </c>
    </row>
    <row r="2341" spans="1:14" x14ac:dyDescent="0.25">
      <c r="A2341" t="s">
        <v>2394</v>
      </c>
      <c r="B2341">
        <v>679</v>
      </c>
      <c r="C2341" t="s">
        <v>24</v>
      </c>
      <c r="D2341" t="s">
        <v>25</v>
      </c>
      <c r="E2341" t="s">
        <v>15</v>
      </c>
      <c r="F2341" t="s">
        <v>21</v>
      </c>
      <c r="G2341" s="16">
        <v>45192.012314814812</v>
      </c>
      <c r="H2341" s="16">
        <v>45216.012314814812</v>
      </c>
      <c r="I2341" s="16">
        <v>45226.012314814812</v>
      </c>
      <c r="J2341" s="16"/>
      <c r="K2341">
        <v>0.69199999999999995</v>
      </c>
      <c r="L2341" t="s">
        <v>22</v>
      </c>
      <c r="M2341">
        <f t="shared" si="72"/>
        <v>99999</v>
      </c>
      <c r="N2341" t="str">
        <f t="shared" si="73"/>
        <v>set/2023</v>
      </c>
    </row>
    <row r="2342" spans="1:14" x14ac:dyDescent="0.25">
      <c r="A2342" t="s">
        <v>2395</v>
      </c>
      <c r="B2342">
        <v>518</v>
      </c>
      <c r="C2342" t="s">
        <v>13</v>
      </c>
      <c r="D2342" t="s">
        <v>14</v>
      </c>
      <c r="E2342" t="s">
        <v>26</v>
      </c>
      <c r="F2342" t="s">
        <v>31</v>
      </c>
      <c r="G2342" s="16">
        <v>44958.551111111112</v>
      </c>
      <c r="H2342" s="16">
        <v>44962.551111111112</v>
      </c>
      <c r="I2342" s="16"/>
      <c r="J2342" s="16"/>
      <c r="K2342">
        <v>0.48499999999999999</v>
      </c>
      <c r="L2342" t="s">
        <v>54</v>
      </c>
      <c r="M2342">
        <f t="shared" si="72"/>
        <v>99999</v>
      </c>
      <c r="N2342" t="str">
        <f t="shared" si="73"/>
        <v>fev/2023</v>
      </c>
    </row>
    <row r="2343" spans="1:14" x14ac:dyDescent="0.25">
      <c r="A2343" t="s">
        <v>2396</v>
      </c>
      <c r="B2343">
        <v>753</v>
      </c>
      <c r="C2343" t="s">
        <v>13</v>
      </c>
      <c r="D2343" t="s">
        <v>44</v>
      </c>
      <c r="E2343" t="s">
        <v>26</v>
      </c>
      <c r="F2343" t="s">
        <v>38</v>
      </c>
      <c r="G2343" s="16">
        <v>44932.126608796287</v>
      </c>
      <c r="H2343" s="16">
        <v>44941.126608796287</v>
      </c>
      <c r="I2343" s="16">
        <v>44956.126608796287</v>
      </c>
      <c r="J2343" s="16"/>
      <c r="K2343">
        <v>0.59599999999999997</v>
      </c>
      <c r="L2343" t="s">
        <v>106</v>
      </c>
      <c r="M2343">
        <f t="shared" si="72"/>
        <v>99999</v>
      </c>
      <c r="N2343" t="str">
        <f t="shared" si="73"/>
        <v>jan/2023</v>
      </c>
    </row>
    <row r="2344" spans="1:14" x14ac:dyDescent="0.25">
      <c r="A2344" t="s">
        <v>2397</v>
      </c>
      <c r="B2344">
        <v>388</v>
      </c>
      <c r="C2344" t="s">
        <v>13</v>
      </c>
      <c r="D2344" t="s">
        <v>14</v>
      </c>
      <c r="E2344" t="s">
        <v>20</v>
      </c>
      <c r="F2344" t="s">
        <v>16</v>
      </c>
      <c r="G2344" s="16">
        <v>45618.810914351852</v>
      </c>
      <c r="H2344" s="16"/>
      <c r="I2344" s="16"/>
      <c r="J2344" s="16"/>
      <c r="K2344">
        <v>0.30599999999999999</v>
      </c>
      <c r="L2344" t="s">
        <v>54</v>
      </c>
      <c r="M2344">
        <f t="shared" si="72"/>
        <v>99999</v>
      </c>
      <c r="N2344" t="str">
        <f t="shared" si="73"/>
        <v>nov/2024</v>
      </c>
    </row>
    <row r="2345" spans="1:14" x14ac:dyDescent="0.25">
      <c r="A2345" t="s">
        <v>2398</v>
      </c>
      <c r="B2345">
        <v>632</v>
      </c>
      <c r="C2345" t="s">
        <v>24</v>
      </c>
      <c r="D2345" t="s">
        <v>25</v>
      </c>
      <c r="E2345" t="s">
        <v>26</v>
      </c>
      <c r="F2345" t="s">
        <v>21</v>
      </c>
      <c r="G2345" s="16">
        <v>45159.178101851852</v>
      </c>
      <c r="H2345" s="16"/>
      <c r="I2345" s="16"/>
      <c r="J2345" s="16"/>
      <c r="K2345">
        <v>0.54900000000000004</v>
      </c>
      <c r="L2345" t="s">
        <v>61</v>
      </c>
      <c r="M2345">
        <f t="shared" si="72"/>
        <v>99999</v>
      </c>
      <c r="N2345" t="str">
        <f t="shared" si="73"/>
        <v>ago/2023</v>
      </c>
    </row>
    <row r="2346" spans="1:14" x14ac:dyDescent="0.25">
      <c r="A2346" t="s">
        <v>2399</v>
      </c>
      <c r="B2346">
        <v>609</v>
      </c>
      <c r="C2346" t="s">
        <v>24</v>
      </c>
      <c r="D2346" t="s">
        <v>79</v>
      </c>
      <c r="E2346" t="s">
        <v>20</v>
      </c>
      <c r="F2346" t="s">
        <v>16</v>
      </c>
      <c r="G2346" s="16">
        <v>45283.738437499997</v>
      </c>
      <c r="H2346" s="16">
        <v>45301.738437499997</v>
      </c>
      <c r="I2346" s="16">
        <v>45310.738437499997</v>
      </c>
      <c r="J2346" s="16">
        <v>45322.738437499997</v>
      </c>
      <c r="K2346">
        <v>0.26800000000000002</v>
      </c>
      <c r="L2346" t="s">
        <v>69</v>
      </c>
      <c r="M2346">
        <f t="shared" si="72"/>
        <v>39</v>
      </c>
      <c r="N2346" t="str">
        <f t="shared" si="73"/>
        <v>dez/2023</v>
      </c>
    </row>
    <row r="2347" spans="1:14" x14ac:dyDescent="0.25">
      <c r="A2347" t="s">
        <v>2400</v>
      </c>
      <c r="B2347">
        <v>719</v>
      </c>
      <c r="C2347" t="s">
        <v>13</v>
      </c>
      <c r="D2347" t="s">
        <v>44</v>
      </c>
      <c r="E2347" t="s">
        <v>15</v>
      </c>
      <c r="F2347" t="s">
        <v>21</v>
      </c>
      <c r="G2347" s="16">
        <v>45079.035543981481</v>
      </c>
      <c r="H2347" s="16"/>
      <c r="I2347" s="16"/>
      <c r="J2347" s="16"/>
      <c r="K2347">
        <v>6.5000000000000002E-2</v>
      </c>
      <c r="L2347" t="s">
        <v>17</v>
      </c>
      <c r="M2347">
        <f t="shared" si="72"/>
        <v>99999</v>
      </c>
      <c r="N2347" t="str">
        <f t="shared" si="73"/>
        <v>jun/2023</v>
      </c>
    </row>
    <row r="2348" spans="1:14" x14ac:dyDescent="0.25">
      <c r="A2348" t="s">
        <v>2401</v>
      </c>
      <c r="B2348">
        <v>653</v>
      </c>
      <c r="C2348" t="s">
        <v>13</v>
      </c>
      <c r="D2348" t="s">
        <v>44</v>
      </c>
      <c r="E2348" t="s">
        <v>57</v>
      </c>
      <c r="F2348" t="s">
        <v>27</v>
      </c>
      <c r="G2348" s="16">
        <v>45554.949942129628</v>
      </c>
      <c r="H2348" s="16">
        <v>45581.949942129628</v>
      </c>
      <c r="I2348" s="16">
        <v>45602.949942129628</v>
      </c>
      <c r="J2348" s="16">
        <v>45608.949942129628</v>
      </c>
      <c r="K2348">
        <v>0.53100000000000003</v>
      </c>
      <c r="L2348" t="s">
        <v>54</v>
      </c>
      <c r="M2348">
        <f t="shared" si="72"/>
        <v>54</v>
      </c>
      <c r="N2348" t="str">
        <f t="shared" si="73"/>
        <v>set/2024</v>
      </c>
    </row>
    <row r="2349" spans="1:14" x14ac:dyDescent="0.25">
      <c r="A2349" t="s">
        <v>2402</v>
      </c>
      <c r="B2349">
        <v>399</v>
      </c>
      <c r="C2349" t="s">
        <v>13</v>
      </c>
      <c r="D2349" t="s">
        <v>130</v>
      </c>
      <c r="E2349" t="s">
        <v>45</v>
      </c>
      <c r="F2349" t="s">
        <v>38</v>
      </c>
      <c r="G2349" s="16">
        <v>45533.538634259261</v>
      </c>
      <c r="H2349" s="16">
        <v>45546.538634259261</v>
      </c>
      <c r="I2349" s="16">
        <v>45546.538634259261</v>
      </c>
      <c r="J2349" s="16">
        <v>45584.538634259261</v>
      </c>
      <c r="K2349">
        <v>0.14599999999999999</v>
      </c>
      <c r="L2349" t="s">
        <v>17</v>
      </c>
      <c r="M2349">
        <f t="shared" si="72"/>
        <v>51</v>
      </c>
      <c r="N2349" t="str">
        <f t="shared" si="73"/>
        <v>ago/2024</v>
      </c>
    </row>
    <row r="2350" spans="1:14" x14ac:dyDescent="0.25">
      <c r="A2350" t="s">
        <v>2403</v>
      </c>
      <c r="B2350">
        <v>444</v>
      </c>
      <c r="C2350" t="s">
        <v>34</v>
      </c>
      <c r="D2350" t="s">
        <v>30</v>
      </c>
      <c r="E2350" t="s">
        <v>45</v>
      </c>
      <c r="F2350" t="s">
        <v>21</v>
      </c>
      <c r="G2350" s="16">
        <v>45081.296678240738</v>
      </c>
      <c r="H2350" s="16"/>
      <c r="I2350" s="16"/>
      <c r="J2350" s="16"/>
      <c r="K2350">
        <v>0.33100000000000002</v>
      </c>
      <c r="L2350" t="s">
        <v>35</v>
      </c>
      <c r="M2350">
        <f t="shared" si="72"/>
        <v>99999</v>
      </c>
      <c r="N2350" t="str">
        <f t="shared" si="73"/>
        <v>jun/2023</v>
      </c>
    </row>
    <row r="2351" spans="1:14" x14ac:dyDescent="0.25">
      <c r="A2351" t="s">
        <v>2404</v>
      </c>
      <c r="B2351">
        <v>309</v>
      </c>
      <c r="C2351" t="s">
        <v>24</v>
      </c>
      <c r="D2351" t="s">
        <v>44</v>
      </c>
      <c r="E2351" t="s">
        <v>15</v>
      </c>
      <c r="F2351" t="s">
        <v>16</v>
      </c>
      <c r="G2351" s="16">
        <v>45491.157118055547</v>
      </c>
      <c r="H2351" s="16"/>
      <c r="I2351" s="16"/>
      <c r="J2351" s="16"/>
      <c r="K2351">
        <v>0.51900000000000002</v>
      </c>
      <c r="L2351" t="s">
        <v>22</v>
      </c>
      <c r="M2351">
        <f t="shared" si="72"/>
        <v>99999</v>
      </c>
      <c r="N2351" t="str">
        <f t="shared" si="73"/>
        <v>jul/2024</v>
      </c>
    </row>
    <row r="2352" spans="1:14" x14ac:dyDescent="0.25">
      <c r="A2352" t="s">
        <v>2405</v>
      </c>
      <c r="B2352">
        <v>343</v>
      </c>
      <c r="C2352" t="s">
        <v>48</v>
      </c>
      <c r="D2352" t="s">
        <v>30</v>
      </c>
      <c r="E2352" t="s">
        <v>45</v>
      </c>
      <c r="F2352" t="s">
        <v>27</v>
      </c>
      <c r="G2352" s="16">
        <v>45927.058449074073</v>
      </c>
      <c r="H2352" s="16"/>
      <c r="I2352" s="16"/>
      <c r="J2352" s="16"/>
      <c r="K2352">
        <v>0.28699999999999998</v>
      </c>
      <c r="L2352" t="s">
        <v>39</v>
      </c>
      <c r="M2352">
        <f t="shared" si="72"/>
        <v>99999</v>
      </c>
      <c r="N2352" t="str">
        <f t="shared" si="73"/>
        <v>set/2025</v>
      </c>
    </row>
    <row r="2353" spans="1:14" x14ac:dyDescent="0.25">
      <c r="A2353" t="s">
        <v>2406</v>
      </c>
      <c r="B2353">
        <v>685</v>
      </c>
      <c r="C2353" t="s">
        <v>34</v>
      </c>
      <c r="D2353" t="s">
        <v>49</v>
      </c>
      <c r="E2353" t="s">
        <v>26</v>
      </c>
      <c r="F2353" t="s">
        <v>27</v>
      </c>
      <c r="G2353" s="16">
        <v>45554.563946759263</v>
      </c>
      <c r="H2353" s="16">
        <v>45567.563946759263</v>
      </c>
      <c r="I2353" s="16"/>
      <c r="J2353" s="16"/>
      <c r="K2353">
        <v>0.219</v>
      </c>
      <c r="L2353" t="s">
        <v>89</v>
      </c>
      <c r="M2353">
        <f t="shared" si="72"/>
        <v>99999</v>
      </c>
      <c r="N2353" t="str">
        <f t="shared" si="73"/>
        <v>set/2024</v>
      </c>
    </row>
    <row r="2354" spans="1:14" x14ac:dyDescent="0.25">
      <c r="A2354" t="s">
        <v>2407</v>
      </c>
      <c r="B2354">
        <v>794</v>
      </c>
      <c r="C2354" t="s">
        <v>48</v>
      </c>
      <c r="D2354" t="s">
        <v>130</v>
      </c>
      <c r="E2354" t="s">
        <v>45</v>
      </c>
      <c r="F2354" t="s">
        <v>21</v>
      </c>
      <c r="G2354" s="16">
        <v>45507.103043981479</v>
      </c>
      <c r="H2354" s="16"/>
      <c r="I2354" s="16"/>
      <c r="J2354" s="16"/>
      <c r="K2354">
        <v>0.185</v>
      </c>
      <c r="L2354" t="s">
        <v>61</v>
      </c>
      <c r="M2354">
        <f t="shared" si="72"/>
        <v>99999</v>
      </c>
      <c r="N2354" t="str">
        <f t="shared" si="73"/>
        <v>ago/2024</v>
      </c>
    </row>
    <row r="2355" spans="1:14" x14ac:dyDescent="0.25">
      <c r="A2355" t="s">
        <v>2408</v>
      </c>
      <c r="B2355">
        <v>792</v>
      </c>
      <c r="C2355" t="s">
        <v>13</v>
      </c>
      <c r="D2355" t="s">
        <v>44</v>
      </c>
      <c r="E2355" t="s">
        <v>26</v>
      </c>
      <c r="F2355" t="s">
        <v>31</v>
      </c>
      <c r="G2355" s="16">
        <v>45335.354629629634</v>
      </c>
      <c r="H2355" s="16">
        <v>45337.354629629634</v>
      </c>
      <c r="I2355" s="16">
        <v>45351.354629629634</v>
      </c>
      <c r="J2355" s="16"/>
      <c r="K2355">
        <v>0.38300000000000001</v>
      </c>
      <c r="L2355" t="s">
        <v>46</v>
      </c>
      <c r="M2355">
        <f t="shared" si="72"/>
        <v>99999</v>
      </c>
      <c r="N2355" t="str">
        <f t="shared" si="73"/>
        <v>fev/2024</v>
      </c>
    </row>
    <row r="2356" spans="1:14" x14ac:dyDescent="0.25">
      <c r="A2356" t="s">
        <v>2409</v>
      </c>
      <c r="B2356">
        <v>468</v>
      </c>
      <c r="C2356" t="s">
        <v>34</v>
      </c>
      <c r="D2356" t="s">
        <v>14</v>
      </c>
      <c r="E2356" t="s">
        <v>15</v>
      </c>
      <c r="F2356" t="s">
        <v>38</v>
      </c>
      <c r="G2356" s="16">
        <v>45930.331273148149</v>
      </c>
      <c r="H2356" s="16">
        <v>45935.331273148149</v>
      </c>
      <c r="I2356" s="16"/>
      <c r="J2356" s="16"/>
      <c r="K2356">
        <v>0.47899999999999998</v>
      </c>
      <c r="L2356" t="s">
        <v>46</v>
      </c>
      <c r="M2356">
        <f t="shared" si="72"/>
        <v>99999</v>
      </c>
      <c r="N2356" t="str">
        <f t="shared" si="73"/>
        <v>set/2025</v>
      </c>
    </row>
    <row r="2357" spans="1:14" x14ac:dyDescent="0.25">
      <c r="A2357" t="s">
        <v>2410</v>
      </c>
      <c r="B2357">
        <v>830</v>
      </c>
      <c r="C2357" t="s">
        <v>34</v>
      </c>
      <c r="D2357" t="s">
        <v>14</v>
      </c>
      <c r="E2357" t="s">
        <v>15</v>
      </c>
      <c r="F2357" t="s">
        <v>31</v>
      </c>
      <c r="G2357" s="16">
        <v>45642.376481481479</v>
      </c>
      <c r="H2357" s="16">
        <v>45642.376481481479</v>
      </c>
      <c r="I2357" s="16">
        <v>45656.376481481479</v>
      </c>
      <c r="J2357" s="16">
        <v>45678.376481481479</v>
      </c>
      <c r="K2357">
        <v>0.16600000000000001</v>
      </c>
      <c r="L2357" t="s">
        <v>39</v>
      </c>
      <c r="M2357">
        <f t="shared" si="72"/>
        <v>36</v>
      </c>
      <c r="N2357" t="str">
        <f t="shared" si="73"/>
        <v>dez/2024</v>
      </c>
    </row>
    <row r="2358" spans="1:14" x14ac:dyDescent="0.25">
      <c r="A2358" t="s">
        <v>2411</v>
      </c>
      <c r="B2358">
        <v>635</v>
      </c>
      <c r="C2358" t="s">
        <v>24</v>
      </c>
      <c r="D2358" t="s">
        <v>14</v>
      </c>
      <c r="E2358" t="s">
        <v>15</v>
      </c>
      <c r="F2358" t="s">
        <v>38</v>
      </c>
      <c r="G2358" s="16">
        <v>45133.399201388893</v>
      </c>
      <c r="H2358" s="16"/>
      <c r="I2358" s="16"/>
      <c r="J2358" s="16"/>
      <c r="K2358">
        <v>0.28699999999999998</v>
      </c>
      <c r="L2358" t="s">
        <v>22</v>
      </c>
      <c r="M2358">
        <f t="shared" si="72"/>
        <v>99999</v>
      </c>
      <c r="N2358" t="str">
        <f t="shared" si="73"/>
        <v>jul/2023</v>
      </c>
    </row>
    <row r="2359" spans="1:14" x14ac:dyDescent="0.25">
      <c r="A2359" t="s">
        <v>2412</v>
      </c>
      <c r="B2359">
        <v>812</v>
      </c>
      <c r="C2359" t="s">
        <v>13</v>
      </c>
      <c r="D2359" t="s">
        <v>30</v>
      </c>
      <c r="E2359" t="s">
        <v>20</v>
      </c>
      <c r="F2359" t="s">
        <v>38</v>
      </c>
      <c r="G2359" s="16">
        <v>45579.18173611111</v>
      </c>
      <c r="H2359" s="16"/>
      <c r="I2359" s="16"/>
      <c r="J2359" s="16"/>
      <c r="K2359">
        <v>0.32900000000000001</v>
      </c>
      <c r="L2359" t="s">
        <v>64</v>
      </c>
      <c r="M2359">
        <f t="shared" si="72"/>
        <v>99999</v>
      </c>
      <c r="N2359" t="str">
        <f t="shared" si="73"/>
        <v>out/2024</v>
      </c>
    </row>
    <row r="2360" spans="1:14" x14ac:dyDescent="0.25">
      <c r="A2360" t="s">
        <v>2413</v>
      </c>
      <c r="B2360">
        <v>429</v>
      </c>
      <c r="C2360" t="s">
        <v>13</v>
      </c>
      <c r="D2360" t="s">
        <v>79</v>
      </c>
      <c r="E2360" t="s">
        <v>26</v>
      </c>
      <c r="F2360" t="s">
        <v>16</v>
      </c>
      <c r="G2360" s="16">
        <v>45842.067673611113</v>
      </c>
      <c r="H2360" s="16"/>
      <c r="I2360" s="16"/>
      <c r="J2360" s="16"/>
      <c r="K2360">
        <v>0.47699999999999998</v>
      </c>
      <c r="L2360" t="s">
        <v>58</v>
      </c>
      <c r="M2360">
        <f t="shared" si="72"/>
        <v>99999</v>
      </c>
      <c r="N2360" t="str">
        <f t="shared" si="73"/>
        <v>jul/2025</v>
      </c>
    </row>
    <row r="2361" spans="1:14" x14ac:dyDescent="0.25">
      <c r="A2361" t="s">
        <v>2414</v>
      </c>
      <c r="B2361">
        <v>838</v>
      </c>
      <c r="C2361" t="s">
        <v>34</v>
      </c>
      <c r="D2361" t="s">
        <v>49</v>
      </c>
      <c r="E2361" t="s">
        <v>57</v>
      </c>
      <c r="F2361" t="s">
        <v>16</v>
      </c>
      <c r="G2361" s="16">
        <v>45297.810879629629</v>
      </c>
      <c r="H2361" s="16">
        <v>45322.810879629629</v>
      </c>
      <c r="I2361" s="16">
        <v>45340.810879629629</v>
      </c>
      <c r="J2361" s="16"/>
      <c r="K2361">
        <v>0.222</v>
      </c>
      <c r="L2361" t="s">
        <v>54</v>
      </c>
      <c r="M2361">
        <f t="shared" si="72"/>
        <v>99999</v>
      </c>
      <c r="N2361" t="str">
        <f t="shared" si="73"/>
        <v>jan/2024</v>
      </c>
    </row>
    <row r="2362" spans="1:14" x14ac:dyDescent="0.25">
      <c r="A2362" t="s">
        <v>2415</v>
      </c>
      <c r="B2362">
        <v>813</v>
      </c>
      <c r="C2362" t="s">
        <v>24</v>
      </c>
      <c r="D2362" t="s">
        <v>130</v>
      </c>
      <c r="E2362" t="s">
        <v>26</v>
      </c>
      <c r="F2362" t="s">
        <v>16</v>
      </c>
      <c r="G2362" s="16">
        <v>45520.713379629633</v>
      </c>
      <c r="H2362" s="16">
        <v>45535.713379629633</v>
      </c>
      <c r="I2362" s="16">
        <v>45545.713379629633</v>
      </c>
      <c r="J2362" s="16"/>
      <c r="K2362">
        <v>0.27100000000000002</v>
      </c>
      <c r="L2362" t="s">
        <v>17</v>
      </c>
      <c r="M2362">
        <f t="shared" si="72"/>
        <v>99999</v>
      </c>
      <c r="N2362" t="str">
        <f t="shared" si="73"/>
        <v>ago/2024</v>
      </c>
    </row>
    <row r="2363" spans="1:14" x14ac:dyDescent="0.25">
      <c r="A2363" t="s">
        <v>2416</v>
      </c>
      <c r="B2363">
        <v>549</v>
      </c>
      <c r="C2363" t="s">
        <v>13</v>
      </c>
      <c r="D2363" t="s">
        <v>79</v>
      </c>
      <c r="E2363" t="s">
        <v>20</v>
      </c>
      <c r="F2363" t="s">
        <v>31</v>
      </c>
      <c r="G2363" s="16">
        <v>45855.775173611109</v>
      </c>
      <c r="H2363" s="16">
        <v>45862.775173611109</v>
      </c>
      <c r="I2363" s="16"/>
      <c r="J2363" s="16"/>
      <c r="K2363">
        <v>0.40300000000000002</v>
      </c>
      <c r="L2363" t="s">
        <v>54</v>
      </c>
      <c r="M2363">
        <f t="shared" si="72"/>
        <v>99999</v>
      </c>
      <c r="N2363" t="str">
        <f t="shared" si="73"/>
        <v>jul/2025</v>
      </c>
    </row>
    <row r="2364" spans="1:14" x14ac:dyDescent="0.25">
      <c r="A2364" t="s">
        <v>2417</v>
      </c>
      <c r="B2364">
        <v>437</v>
      </c>
      <c r="C2364" t="s">
        <v>13</v>
      </c>
      <c r="D2364" t="s">
        <v>44</v>
      </c>
      <c r="E2364" t="s">
        <v>15</v>
      </c>
      <c r="F2364" t="s">
        <v>31</v>
      </c>
      <c r="G2364" s="16">
        <v>45897.606423611112</v>
      </c>
      <c r="H2364" s="16">
        <v>45911.606423611112</v>
      </c>
      <c r="I2364" s="16">
        <v>45927.606423611112</v>
      </c>
      <c r="J2364" s="16"/>
      <c r="K2364">
        <v>0.13</v>
      </c>
      <c r="L2364" t="s">
        <v>86</v>
      </c>
      <c r="M2364">
        <f t="shared" si="72"/>
        <v>99999</v>
      </c>
      <c r="N2364" t="str">
        <f t="shared" si="73"/>
        <v>ago/2025</v>
      </c>
    </row>
    <row r="2365" spans="1:14" x14ac:dyDescent="0.25">
      <c r="A2365" t="s">
        <v>2418</v>
      </c>
      <c r="B2365">
        <v>574</v>
      </c>
      <c r="C2365" t="s">
        <v>34</v>
      </c>
      <c r="D2365" t="s">
        <v>44</v>
      </c>
      <c r="E2365" t="s">
        <v>15</v>
      </c>
      <c r="F2365" t="s">
        <v>21</v>
      </c>
      <c r="G2365" s="16">
        <v>45534.554814814823</v>
      </c>
      <c r="H2365" s="16">
        <v>45552.554814814823</v>
      </c>
      <c r="I2365" s="16"/>
      <c r="J2365" s="16"/>
      <c r="K2365">
        <v>0.20300000000000001</v>
      </c>
      <c r="L2365" t="s">
        <v>71</v>
      </c>
      <c r="M2365">
        <f t="shared" si="72"/>
        <v>99999</v>
      </c>
      <c r="N2365" t="str">
        <f t="shared" si="73"/>
        <v>ago/2024</v>
      </c>
    </row>
    <row r="2366" spans="1:14" x14ac:dyDescent="0.25">
      <c r="A2366" t="s">
        <v>2419</v>
      </c>
      <c r="B2366">
        <v>763</v>
      </c>
      <c r="C2366" t="s">
        <v>34</v>
      </c>
      <c r="D2366" t="s">
        <v>30</v>
      </c>
      <c r="E2366" t="s">
        <v>45</v>
      </c>
      <c r="F2366" t="s">
        <v>31</v>
      </c>
      <c r="G2366" s="16">
        <v>45213.981736111113</v>
      </c>
      <c r="H2366" s="16"/>
      <c r="I2366" s="16"/>
      <c r="J2366" s="16"/>
      <c r="K2366">
        <v>0.41</v>
      </c>
      <c r="L2366" t="s">
        <v>28</v>
      </c>
      <c r="M2366">
        <f t="shared" si="72"/>
        <v>99999</v>
      </c>
      <c r="N2366" t="str">
        <f t="shared" si="73"/>
        <v>out/2023</v>
      </c>
    </row>
    <row r="2367" spans="1:14" x14ac:dyDescent="0.25">
      <c r="A2367" t="s">
        <v>2420</v>
      </c>
      <c r="B2367">
        <v>440</v>
      </c>
      <c r="C2367" t="s">
        <v>24</v>
      </c>
      <c r="D2367" t="s">
        <v>14</v>
      </c>
      <c r="E2367" t="s">
        <v>45</v>
      </c>
      <c r="F2367" t="s">
        <v>31</v>
      </c>
      <c r="G2367" s="16">
        <v>45751.237118055556</v>
      </c>
      <c r="H2367" s="16">
        <v>45777.237118055556</v>
      </c>
      <c r="I2367" s="16">
        <v>45785.237118055556</v>
      </c>
      <c r="J2367" s="16">
        <v>45809.237118055556</v>
      </c>
      <c r="K2367">
        <v>0.39900000000000002</v>
      </c>
      <c r="L2367" t="s">
        <v>58</v>
      </c>
      <c r="M2367">
        <f t="shared" si="72"/>
        <v>58</v>
      </c>
      <c r="N2367" t="str">
        <f t="shared" si="73"/>
        <v>abr/2025</v>
      </c>
    </row>
    <row r="2368" spans="1:14" x14ac:dyDescent="0.25">
      <c r="A2368" t="s">
        <v>2421</v>
      </c>
      <c r="B2368">
        <v>555</v>
      </c>
      <c r="C2368" t="s">
        <v>24</v>
      </c>
      <c r="D2368" t="s">
        <v>30</v>
      </c>
      <c r="E2368" t="s">
        <v>26</v>
      </c>
      <c r="F2368" t="s">
        <v>21</v>
      </c>
      <c r="G2368" s="16">
        <v>45445.125324074077</v>
      </c>
      <c r="H2368" s="16">
        <v>45448.125324074077</v>
      </c>
      <c r="I2368" s="16">
        <v>45452.125324074077</v>
      </c>
      <c r="J2368" s="16"/>
      <c r="K2368">
        <v>0.55600000000000005</v>
      </c>
      <c r="L2368" t="s">
        <v>22</v>
      </c>
      <c r="M2368">
        <f t="shared" si="72"/>
        <v>99999</v>
      </c>
      <c r="N2368" t="str">
        <f t="shared" si="73"/>
        <v>jun/2024</v>
      </c>
    </row>
    <row r="2369" spans="1:14" x14ac:dyDescent="0.25">
      <c r="A2369" t="s">
        <v>2422</v>
      </c>
      <c r="B2369">
        <v>755</v>
      </c>
      <c r="C2369" t="s">
        <v>48</v>
      </c>
      <c r="D2369" t="s">
        <v>44</v>
      </c>
      <c r="E2369" t="s">
        <v>15</v>
      </c>
      <c r="F2369" t="s">
        <v>16</v>
      </c>
      <c r="G2369" s="16">
        <v>45263.63045138889</v>
      </c>
      <c r="H2369" s="16">
        <v>45263.63045138889</v>
      </c>
      <c r="I2369" s="16">
        <v>45266.63045138889</v>
      </c>
      <c r="J2369" s="16"/>
      <c r="K2369">
        <v>0.151</v>
      </c>
      <c r="L2369" t="s">
        <v>86</v>
      </c>
      <c r="M2369">
        <f t="shared" si="72"/>
        <v>99999</v>
      </c>
      <c r="N2369" t="str">
        <f t="shared" si="73"/>
        <v>dez/2023</v>
      </c>
    </row>
    <row r="2370" spans="1:14" x14ac:dyDescent="0.25">
      <c r="A2370" t="s">
        <v>2423</v>
      </c>
      <c r="B2370">
        <v>733</v>
      </c>
      <c r="C2370" t="s">
        <v>24</v>
      </c>
      <c r="D2370" t="s">
        <v>30</v>
      </c>
      <c r="E2370" t="s">
        <v>15</v>
      </c>
      <c r="F2370" t="s">
        <v>16</v>
      </c>
      <c r="G2370" s="16">
        <v>45065.469629629632</v>
      </c>
      <c r="H2370" s="16">
        <v>45070.469629629632</v>
      </c>
      <c r="I2370" s="16">
        <v>45070.469629629632</v>
      </c>
      <c r="J2370" s="16">
        <v>45095.469629629632</v>
      </c>
      <c r="K2370">
        <v>0.108</v>
      </c>
      <c r="L2370" t="s">
        <v>52</v>
      </c>
      <c r="M2370">
        <f t="shared" si="72"/>
        <v>30</v>
      </c>
      <c r="N2370" t="str">
        <f t="shared" si="73"/>
        <v>mai/2023</v>
      </c>
    </row>
    <row r="2371" spans="1:14" x14ac:dyDescent="0.25">
      <c r="A2371" t="s">
        <v>2424</v>
      </c>
      <c r="B2371">
        <v>472</v>
      </c>
      <c r="C2371" t="s">
        <v>24</v>
      </c>
      <c r="D2371" t="s">
        <v>30</v>
      </c>
      <c r="E2371" t="s">
        <v>26</v>
      </c>
      <c r="F2371" t="s">
        <v>27</v>
      </c>
      <c r="G2371" s="16">
        <v>45403.439768518518</v>
      </c>
      <c r="H2371" s="16">
        <v>45423.439768518518</v>
      </c>
      <c r="I2371" s="16">
        <v>45429.439768518518</v>
      </c>
      <c r="J2371" s="16">
        <v>45434.439768518518</v>
      </c>
      <c r="K2371">
        <v>4.8000000000000001E-2</v>
      </c>
      <c r="L2371" t="s">
        <v>39</v>
      </c>
      <c r="M2371">
        <f t="shared" ref="M2371:M2434" si="74">IF(_xlfn.DAYS(J2371,G2371) &gt; 0, _xlfn.DAYS(J2371,G2371), 99999)</f>
        <v>31</v>
      </c>
      <c r="N2371" t="str">
        <f t="shared" ref="N2371:N2434" si="75">TEXT(G2371, "mmm/aaaa")</f>
        <v>abr/2024</v>
      </c>
    </row>
    <row r="2372" spans="1:14" x14ac:dyDescent="0.25">
      <c r="A2372" t="s">
        <v>2425</v>
      </c>
      <c r="B2372">
        <v>772</v>
      </c>
      <c r="C2372" t="s">
        <v>48</v>
      </c>
      <c r="D2372" t="s">
        <v>44</v>
      </c>
      <c r="E2372" t="s">
        <v>45</v>
      </c>
      <c r="F2372" t="s">
        <v>38</v>
      </c>
      <c r="G2372" s="16">
        <v>45362.299525462957</v>
      </c>
      <c r="H2372" s="16"/>
      <c r="I2372" s="16"/>
      <c r="J2372" s="16"/>
      <c r="K2372">
        <v>0.192</v>
      </c>
      <c r="L2372" t="s">
        <v>32</v>
      </c>
      <c r="M2372">
        <f t="shared" si="74"/>
        <v>99999</v>
      </c>
      <c r="N2372" t="str">
        <f t="shared" si="75"/>
        <v>mar/2024</v>
      </c>
    </row>
    <row r="2373" spans="1:14" x14ac:dyDescent="0.25">
      <c r="A2373" t="s">
        <v>2426</v>
      </c>
      <c r="B2373">
        <v>722</v>
      </c>
      <c r="C2373" t="s">
        <v>34</v>
      </c>
      <c r="D2373" t="s">
        <v>30</v>
      </c>
      <c r="E2373" t="s">
        <v>26</v>
      </c>
      <c r="F2373" t="s">
        <v>38</v>
      </c>
      <c r="G2373" s="16">
        <v>45504.510763888888</v>
      </c>
      <c r="H2373" s="16"/>
      <c r="I2373" s="16"/>
      <c r="J2373" s="16"/>
      <c r="K2373">
        <v>0.65700000000000003</v>
      </c>
      <c r="L2373" t="s">
        <v>35</v>
      </c>
      <c r="M2373">
        <f t="shared" si="74"/>
        <v>99999</v>
      </c>
      <c r="N2373" t="str">
        <f t="shared" si="75"/>
        <v>jul/2024</v>
      </c>
    </row>
    <row r="2374" spans="1:14" x14ac:dyDescent="0.25">
      <c r="A2374" t="s">
        <v>2427</v>
      </c>
      <c r="B2374">
        <v>738</v>
      </c>
      <c r="C2374" t="s">
        <v>34</v>
      </c>
      <c r="D2374" t="s">
        <v>44</v>
      </c>
      <c r="E2374" t="s">
        <v>15</v>
      </c>
      <c r="F2374" t="s">
        <v>27</v>
      </c>
      <c r="G2374" s="16">
        <v>45528.915821759263</v>
      </c>
      <c r="H2374" s="16"/>
      <c r="I2374" s="16"/>
      <c r="J2374" s="16"/>
      <c r="K2374">
        <v>0.46700000000000003</v>
      </c>
      <c r="L2374" t="s">
        <v>64</v>
      </c>
      <c r="M2374">
        <f t="shared" si="74"/>
        <v>99999</v>
      </c>
      <c r="N2374" t="str">
        <f t="shared" si="75"/>
        <v>ago/2024</v>
      </c>
    </row>
    <row r="2375" spans="1:14" x14ac:dyDescent="0.25">
      <c r="A2375" t="s">
        <v>2428</v>
      </c>
      <c r="B2375">
        <v>356</v>
      </c>
      <c r="C2375" t="s">
        <v>13</v>
      </c>
      <c r="D2375" t="s">
        <v>14</v>
      </c>
      <c r="E2375" t="s">
        <v>26</v>
      </c>
      <c r="F2375" t="s">
        <v>21</v>
      </c>
      <c r="G2375" s="16">
        <v>45141.791296296287</v>
      </c>
      <c r="H2375" s="16">
        <v>45164.791296296287</v>
      </c>
      <c r="I2375" s="16"/>
      <c r="J2375" s="16"/>
      <c r="K2375">
        <v>0.433</v>
      </c>
      <c r="L2375" t="s">
        <v>64</v>
      </c>
      <c r="M2375">
        <f t="shared" si="74"/>
        <v>99999</v>
      </c>
      <c r="N2375" t="str">
        <f t="shared" si="75"/>
        <v>ago/2023</v>
      </c>
    </row>
    <row r="2376" spans="1:14" x14ac:dyDescent="0.25">
      <c r="A2376" t="s">
        <v>2429</v>
      </c>
      <c r="B2376">
        <v>797</v>
      </c>
      <c r="C2376" t="s">
        <v>34</v>
      </c>
      <c r="D2376" t="s">
        <v>49</v>
      </c>
      <c r="E2376" t="s">
        <v>15</v>
      </c>
      <c r="F2376" t="s">
        <v>16</v>
      </c>
      <c r="G2376" s="16">
        <v>45871.56449074074</v>
      </c>
      <c r="H2376" s="16">
        <v>45889.56449074074</v>
      </c>
      <c r="I2376" s="16">
        <v>45901.56449074074</v>
      </c>
      <c r="J2376" s="16"/>
      <c r="K2376">
        <v>0.17299999999999999</v>
      </c>
      <c r="L2376" t="s">
        <v>46</v>
      </c>
      <c r="M2376">
        <f t="shared" si="74"/>
        <v>99999</v>
      </c>
      <c r="N2376" t="str">
        <f t="shared" si="75"/>
        <v>ago/2025</v>
      </c>
    </row>
    <row r="2377" spans="1:14" x14ac:dyDescent="0.25">
      <c r="A2377" t="s">
        <v>2430</v>
      </c>
      <c r="B2377">
        <v>468</v>
      </c>
      <c r="C2377" t="s">
        <v>24</v>
      </c>
      <c r="D2377" t="s">
        <v>44</v>
      </c>
      <c r="E2377" t="s">
        <v>45</v>
      </c>
      <c r="F2377" t="s">
        <v>27</v>
      </c>
      <c r="G2377" s="16">
        <v>45353.478738425933</v>
      </c>
      <c r="H2377" s="16">
        <v>45358.478738425933</v>
      </c>
      <c r="I2377" s="16"/>
      <c r="J2377" s="16"/>
      <c r="K2377">
        <v>0.45700000000000002</v>
      </c>
      <c r="L2377" t="s">
        <v>50</v>
      </c>
      <c r="M2377">
        <f t="shared" si="74"/>
        <v>99999</v>
      </c>
      <c r="N2377" t="str">
        <f t="shared" si="75"/>
        <v>mar/2024</v>
      </c>
    </row>
    <row r="2378" spans="1:14" x14ac:dyDescent="0.25">
      <c r="A2378" t="s">
        <v>2431</v>
      </c>
      <c r="B2378">
        <v>727</v>
      </c>
      <c r="C2378" t="s">
        <v>24</v>
      </c>
      <c r="D2378" t="s">
        <v>25</v>
      </c>
      <c r="E2378" t="s">
        <v>45</v>
      </c>
      <c r="F2378" t="s">
        <v>31</v>
      </c>
      <c r="G2378" s="16">
        <v>45859.483194444438</v>
      </c>
      <c r="H2378" s="16"/>
      <c r="I2378" s="16"/>
      <c r="J2378" s="16"/>
      <c r="K2378">
        <v>0.19800000000000001</v>
      </c>
      <c r="L2378" t="s">
        <v>106</v>
      </c>
      <c r="M2378">
        <f t="shared" si="74"/>
        <v>99999</v>
      </c>
      <c r="N2378" t="str">
        <f t="shared" si="75"/>
        <v>jul/2025</v>
      </c>
    </row>
    <row r="2379" spans="1:14" x14ac:dyDescent="0.25">
      <c r="A2379" t="s">
        <v>2432</v>
      </c>
      <c r="B2379">
        <v>718</v>
      </c>
      <c r="C2379" t="s">
        <v>34</v>
      </c>
      <c r="D2379" t="s">
        <v>14</v>
      </c>
      <c r="E2379" t="s">
        <v>15</v>
      </c>
      <c r="F2379" t="s">
        <v>27</v>
      </c>
      <c r="G2379" s="16">
        <v>45553.112303240741</v>
      </c>
      <c r="H2379" s="16"/>
      <c r="I2379" s="16"/>
      <c r="J2379" s="16"/>
      <c r="K2379">
        <v>0.20300000000000001</v>
      </c>
      <c r="L2379" t="s">
        <v>69</v>
      </c>
      <c r="M2379">
        <f t="shared" si="74"/>
        <v>99999</v>
      </c>
      <c r="N2379" t="str">
        <f t="shared" si="75"/>
        <v>set/2024</v>
      </c>
    </row>
    <row r="2380" spans="1:14" x14ac:dyDescent="0.25">
      <c r="A2380" t="s">
        <v>2433</v>
      </c>
      <c r="B2380">
        <v>646</v>
      </c>
      <c r="C2380" t="s">
        <v>13</v>
      </c>
      <c r="D2380" t="s">
        <v>30</v>
      </c>
      <c r="E2380" t="s">
        <v>15</v>
      </c>
      <c r="F2380" t="s">
        <v>38</v>
      </c>
      <c r="G2380" s="16">
        <v>45399.317696759259</v>
      </c>
      <c r="H2380" s="16">
        <v>45407.317696759259</v>
      </c>
      <c r="I2380" s="16">
        <v>45415.317696759259</v>
      </c>
      <c r="J2380" s="16">
        <v>45452.317696759259</v>
      </c>
      <c r="K2380">
        <v>0.28299999999999997</v>
      </c>
      <c r="L2380" t="s">
        <v>54</v>
      </c>
      <c r="M2380">
        <f t="shared" si="74"/>
        <v>53</v>
      </c>
      <c r="N2380" t="str">
        <f t="shared" si="75"/>
        <v>abr/2024</v>
      </c>
    </row>
    <row r="2381" spans="1:14" x14ac:dyDescent="0.25">
      <c r="A2381" t="s">
        <v>2434</v>
      </c>
      <c r="B2381">
        <v>816</v>
      </c>
      <c r="C2381" t="s">
        <v>24</v>
      </c>
      <c r="D2381" t="s">
        <v>30</v>
      </c>
      <c r="E2381" t="s">
        <v>15</v>
      </c>
      <c r="F2381" t="s">
        <v>21</v>
      </c>
      <c r="G2381" s="16">
        <v>45686.85015046296</v>
      </c>
      <c r="H2381" s="16">
        <v>45711.85015046296</v>
      </c>
      <c r="I2381" s="16">
        <v>45722.85015046296</v>
      </c>
      <c r="J2381" s="16"/>
      <c r="K2381">
        <v>0.38400000000000001</v>
      </c>
      <c r="L2381" t="s">
        <v>39</v>
      </c>
      <c r="M2381">
        <f t="shared" si="74"/>
        <v>99999</v>
      </c>
      <c r="N2381" t="str">
        <f t="shared" si="75"/>
        <v>jan/2025</v>
      </c>
    </row>
    <row r="2382" spans="1:14" x14ac:dyDescent="0.25">
      <c r="A2382" t="s">
        <v>2435</v>
      </c>
      <c r="B2382">
        <v>754</v>
      </c>
      <c r="C2382" t="s">
        <v>13</v>
      </c>
      <c r="D2382" t="s">
        <v>14</v>
      </c>
      <c r="E2382" t="s">
        <v>20</v>
      </c>
      <c r="F2382" t="s">
        <v>21</v>
      </c>
      <c r="G2382" s="16">
        <v>45222.936412037037</v>
      </c>
      <c r="H2382" s="16">
        <v>45246.936412037037</v>
      </c>
      <c r="I2382" s="16"/>
      <c r="J2382" s="16"/>
      <c r="K2382">
        <v>0.57199999999999995</v>
      </c>
      <c r="L2382" t="s">
        <v>66</v>
      </c>
      <c r="M2382">
        <f t="shared" si="74"/>
        <v>99999</v>
      </c>
      <c r="N2382" t="str">
        <f t="shared" si="75"/>
        <v>out/2023</v>
      </c>
    </row>
    <row r="2383" spans="1:14" x14ac:dyDescent="0.25">
      <c r="A2383" t="s">
        <v>2436</v>
      </c>
      <c r="B2383">
        <v>501</v>
      </c>
      <c r="C2383" t="s">
        <v>24</v>
      </c>
      <c r="D2383" t="s">
        <v>44</v>
      </c>
      <c r="E2383" t="s">
        <v>26</v>
      </c>
      <c r="F2383" t="s">
        <v>31</v>
      </c>
      <c r="G2383" s="16">
        <v>45026.418368055558</v>
      </c>
      <c r="H2383" s="16"/>
      <c r="I2383" s="16"/>
      <c r="J2383" s="16"/>
      <c r="K2383">
        <v>0.154</v>
      </c>
      <c r="L2383" t="s">
        <v>46</v>
      </c>
      <c r="M2383">
        <f t="shared" si="74"/>
        <v>99999</v>
      </c>
      <c r="N2383" t="str">
        <f t="shared" si="75"/>
        <v>abr/2023</v>
      </c>
    </row>
    <row r="2384" spans="1:14" x14ac:dyDescent="0.25">
      <c r="A2384" t="s">
        <v>2437</v>
      </c>
      <c r="B2384">
        <v>478</v>
      </c>
      <c r="C2384" t="s">
        <v>13</v>
      </c>
      <c r="D2384" t="s">
        <v>49</v>
      </c>
      <c r="E2384" t="s">
        <v>26</v>
      </c>
      <c r="F2384" t="s">
        <v>21</v>
      </c>
      <c r="G2384" s="16">
        <v>45166.374282407407</v>
      </c>
      <c r="H2384" s="16"/>
      <c r="I2384" s="16"/>
      <c r="J2384" s="16"/>
      <c r="K2384">
        <v>0.23699999999999999</v>
      </c>
      <c r="L2384" t="s">
        <v>35</v>
      </c>
      <c r="M2384">
        <f t="shared" si="74"/>
        <v>99999</v>
      </c>
      <c r="N2384" t="str">
        <f t="shared" si="75"/>
        <v>ago/2023</v>
      </c>
    </row>
    <row r="2385" spans="1:14" x14ac:dyDescent="0.25">
      <c r="A2385" t="s">
        <v>2438</v>
      </c>
      <c r="B2385">
        <v>356</v>
      </c>
      <c r="C2385" t="s">
        <v>48</v>
      </c>
      <c r="D2385" t="s">
        <v>44</v>
      </c>
      <c r="E2385" t="s">
        <v>26</v>
      </c>
      <c r="F2385" t="s">
        <v>31</v>
      </c>
      <c r="G2385" s="16">
        <v>45181.546736111108</v>
      </c>
      <c r="H2385" s="16">
        <v>45209.546736111108</v>
      </c>
      <c r="I2385" s="16">
        <v>45227.546736111108</v>
      </c>
      <c r="J2385" s="16">
        <v>45242.546736111108</v>
      </c>
      <c r="K2385">
        <v>0.113</v>
      </c>
      <c r="L2385" t="s">
        <v>32</v>
      </c>
      <c r="M2385">
        <f t="shared" si="74"/>
        <v>61</v>
      </c>
      <c r="N2385" t="str">
        <f t="shared" si="75"/>
        <v>set/2023</v>
      </c>
    </row>
    <row r="2386" spans="1:14" x14ac:dyDescent="0.25">
      <c r="A2386" t="s">
        <v>2439</v>
      </c>
      <c r="B2386">
        <v>800</v>
      </c>
      <c r="C2386" t="s">
        <v>13</v>
      </c>
      <c r="D2386" t="s">
        <v>14</v>
      </c>
      <c r="E2386" t="s">
        <v>20</v>
      </c>
      <c r="F2386" t="s">
        <v>21</v>
      </c>
      <c r="G2386" s="16">
        <v>45055.882800925923</v>
      </c>
      <c r="H2386" s="16">
        <v>45082.882800925923</v>
      </c>
      <c r="I2386" s="16">
        <v>45088.882800925923</v>
      </c>
      <c r="J2386" s="16">
        <v>45117.882800925923</v>
      </c>
      <c r="K2386">
        <v>0.32500000000000001</v>
      </c>
      <c r="L2386" t="s">
        <v>106</v>
      </c>
      <c r="M2386">
        <f t="shared" si="74"/>
        <v>62</v>
      </c>
      <c r="N2386" t="str">
        <f t="shared" si="75"/>
        <v>mai/2023</v>
      </c>
    </row>
    <row r="2387" spans="1:14" x14ac:dyDescent="0.25">
      <c r="A2387" t="s">
        <v>2440</v>
      </c>
      <c r="B2387">
        <v>411</v>
      </c>
      <c r="C2387" t="s">
        <v>13</v>
      </c>
      <c r="D2387" t="s">
        <v>30</v>
      </c>
      <c r="E2387" t="s">
        <v>45</v>
      </c>
      <c r="F2387" t="s">
        <v>27</v>
      </c>
      <c r="G2387" s="16">
        <v>45478.35465277778</v>
      </c>
      <c r="H2387" s="16">
        <v>45480.35465277778</v>
      </c>
      <c r="I2387" s="16"/>
      <c r="J2387" s="16"/>
      <c r="K2387">
        <v>0.59599999999999997</v>
      </c>
      <c r="L2387" t="s">
        <v>35</v>
      </c>
      <c r="M2387">
        <f t="shared" si="74"/>
        <v>99999</v>
      </c>
      <c r="N2387" t="str">
        <f t="shared" si="75"/>
        <v>jul/2024</v>
      </c>
    </row>
    <row r="2388" spans="1:14" x14ac:dyDescent="0.25">
      <c r="A2388" t="s">
        <v>2441</v>
      </c>
      <c r="B2388">
        <v>447</v>
      </c>
      <c r="C2388" t="s">
        <v>48</v>
      </c>
      <c r="D2388" t="s">
        <v>14</v>
      </c>
      <c r="E2388" t="s">
        <v>15</v>
      </c>
      <c r="F2388" t="s">
        <v>21</v>
      </c>
      <c r="G2388" s="16">
        <v>45814.792337962957</v>
      </c>
      <c r="H2388" s="16">
        <v>45817.792337962957</v>
      </c>
      <c r="I2388" s="16"/>
      <c r="J2388" s="16"/>
      <c r="K2388">
        <v>0.28999999999999998</v>
      </c>
      <c r="L2388" t="s">
        <v>61</v>
      </c>
      <c r="M2388">
        <f t="shared" si="74"/>
        <v>99999</v>
      </c>
      <c r="N2388" t="str">
        <f t="shared" si="75"/>
        <v>jun/2025</v>
      </c>
    </row>
    <row r="2389" spans="1:14" x14ac:dyDescent="0.25">
      <c r="A2389" t="s">
        <v>2442</v>
      </c>
      <c r="B2389">
        <v>677</v>
      </c>
      <c r="C2389" t="s">
        <v>48</v>
      </c>
      <c r="D2389" t="s">
        <v>49</v>
      </c>
      <c r="E2389" t="s">
        <v>15</v>
      </c>
      <c r="F2389" t="s">
        <v>38</v>
      </c>
      <c r="G2389" s="16">
        <v>45219.342881944453</v>
      </c>
      <c r="H2389" s="16">
        <v>45228.342881944453</v>
      </c>
      <c r="I2389" s="16">
        <v>45254.342881944453</v>
      </c>
      <c r="J2389" s="16">
        <v>45291.342881944453</v>
      </c>
      <c r="K2389">
        <v>0.31900000000000001</v>
      </c>
      <c r="L2389" t="s">
        <v>61</v>
      </c>
      <c r="M2389">
        <f t="shared" si="74"/>
        <v>72</v>
      </c>
      <c r="N2389" t="str">
        <f t="shared" si="75"/>
        <v>out/2023</v>
      </c>
    </row>
    <row r="2390" spans="1:14" x14ac:dyDescent="0.25">
      <c r="A2390" t="s">
        <v>2443</v>
      </c>
      <c r="B2390">
        <v>647</v>
      </c>
      <c r="C2390" t="s">
        <v>24</v>
      </c>
      <c r="D2390" t="s">
        <v>19</v>
      </c>
      <c r="E2390" t="s">
        <v>45</v>
      </c>
      <c r="F2390" t="s">
        <v>31</v>
      </c>
      <c r="G2390" s="16">
        <v>45157.936342592591</v>
      </c>
      <c r="H2390" s="16">
        <v>45158.936342592591</v>
      </c>
      <c r="I2390" s="16">
        <v>45173.936342592591</v>
      </c>
      <c r="J2390" s="16">
        <v>45193.936342592591</v>
      </c>
      <c r="K2390">
        <v>0.44900000000000001</v>
      </c>
      <c r="L2390" t="s">
        <v>58</v>
      </c>
      <c r="M2390">
        <f t="shared" si="74"/>
        <v>36</v>
      </c>
      <c r="N2390" t="str">
        <f t="shared" si="75"/>
        <v>ago/2023</v>
      </c>
    </row>
    <row r="2391" spans="1:14" x14ac:dyDescent="0.25">
      <c r="A2391" t="s">
        <v>2444</v>
      </c>
      <c r="B2391">
        <v>657</v>
      </c>
      <c r="C2391" t="s">
        <v>34</v>
      </c>
      <c r="D2391" t="s">
        <v>14</v>
      </c>
      <c r="E2391" t="s">
        <v>15</v>
      </c>
      <c r="F2391" t="s">
        <v>16</v>
      </c>
      <c r="G2391" s="16">
        <v>45839.980787037042</v>
      </c>
      <c r="H2391" s="16"/>
      <c r="I2391" s="16"/>
      <c r="J2391" s="16"/>
      <c r="K2391">
        <v>8.1000000000000003E-2</v>
      </c>
      <c r="L2391" t="s">
        <v>39</v>
      </c>
      <c r="M2391">
        <f t="shared" si="74"/>
        <v>99999</v>
      </c>
      <c r="N2391" t="str">
        <f t="shared" si="75"/>
        <v>jul/2025</v>
      </c>
    </row>
    <row r="2392" spans="1:14" x14ac:dyDescent="0.25">
      <c r="A2392" t="s">
        <v>2445</v>
      </c>
      <c r="B2392">
        <v>355</v>
      </c>
      <c r="C2392" t="s">
        <v>34</v>
      </c>
      <c r="D2392" t="s">
        <v>44</v>
      </c>
      <c r="E2392" t="s">
        <v>15</v>
      </c>
      <c r="F2392" t="s">
        <v>38</v>
      </c>
      <c r="G2392" s="16">
        <v>45128.461817129632</v>
      </c>
      <c r="H2392" s="16"/>
      <c r="I2392" s="16"/>
      <c r="J2392" s="16"/>
      <c r="K2392">
        <v>0.36099999999999999</v>
      </c>
      <c r="L2392" t="s">
        <v>41</v>
      </c>
      <c r="M2392">
        <f t="shared" si="74"/>
        <v>99999</v>
      </c>
      <c r="N2392" t="str">
        <f t="shared" si="75"/>
        <v>jul/2023</v>
      </c>
    </row>
    <row r="2393" spans="1:14" x14ac:dyDescent="0.25">
      <c r="A2393" t="s">
        <v>2446</v>
      </c>
      <c r="B2393">
        <v>615</v>
      </c>
      <c r="C2393" t="s">
        <v>34</v>
      </c>
      <c r="D2393" t="s">
        <v>44</v>
      </c>
      <c r="E2393" t="s">
        <v>20</v>
      </c>
      <c r="F2393" t="s">
        <v>27</v>
      </c>
      <c r="G2393" s="16">
        <v>45823.497650462959</v>
      </c>
      <c r="H2393" s="16">
        <v>45829.497650462959</v>
      </c>
      <c r="I2393" s="16">
        <v>45837.497650462959</v>
      </c>
      <c r="J2393" s="16"/>
      <c r="K2393">
        <v>8.7999999999999995E-2</v>
      </c>
      <c r="L2393" t="s">
        <v>50</v>
      </c>
      <c r="M2393">
        <f t="shared" si="74"/>
        <v>99999</v>
      </c>
      <c r="N2393" t="str">
        <f t="shared" si="75"/>
        <v>jun/2025</v>
      </c>
    </row>
    <row r="2394" spans="1:14" x14ac:dyDescent="0.25">
      <c r="A2394" t="s">
        <v>2447</v>
      </c>
      <c r="B2394">
        <v>484</v>
      </c>
      <c r="C2394" t="s">
        <v>34</v>
      </c>
      <c r="D2394" t="s">
        <v>30</v>
      </c>
      <c r="E2394" t="s">
        <v>20</v>
      </c>
      <c r="F2394" t="s">
        <v>38</v>
      </c>
      <c r="G2394" s="16">
        <v>45641.469247685192</v>
      </c>
      <c r="H2394" s="16"/>
      <c r="I2394" s="16"/>
      <c r="J2394" s="16"/>
      <c r="K2394">
        <v>0.27500000000000002</v>
      </c>
      <c r="L2394" t="s">
        <v>22</v>
      </c>
      <c r="M2394">
        <f t="shared" si="74"/>
        <v>99999</v>
      </c>
      <c r="N2394" t="str">
        <f t="shared" si="75"/>
        <v>dez/2024</v>
      </c>
    </row>
    <row r="2395" spans="1:14" x14ac:dyDescent="0.25">
      <c r="A2395" t="s">
        <v>2448</v>
      </c>
      <c r="B2395">
        <v>353</v>
      </c>
      <c r="C2395" t="s">
        <v>48</v>
      </c>
      <c r="D2395" t="s">
        <v>44</v>
      </c>
      <c r="E2395" t="s">
        <v>20</v>
      </c>
      <c r="F2395" t="s">
        <v>21</v>
      </c>
      <c r="G2395" s="16">
        <v>45235.841562499998</v>
      </c>
      <c r="H2395" s="16">
        <v>45242.841562499998</v>
      </c>
      <c r="I2395" s="16"/>
      <c r="J2395" s="16"/>
      <c r="K2395">
        <v>0.55000000000000004</v>
      </c>
      <c r="L2395" t="s">
        <v>54</v>
      </c>
      <c r="M2395">
        <f t="shared" si="74"/>
        <v>99999</v>
      </c>
      <c r="N2395" t="str">
        <f t="shared" si="75"/>
        <v>nov/2023</v>
      </c>
    </row>
    <row r="2396" spans="1:14" x14ac:dyDescent="0.25">
      <c r="A2396" t="s">
        <v>2449</v>
      </c>
      <c r="B2396">
        <v>336</v>
      </c>
      <c r="C2396" t="s">
        <v>24</v>
      </c>
      <c r="D2396" t="s">
        <v>44</v>
      </c>
      <c r="E2396" t="s">
        <v>15</v>
      </c>
      <c r="F2396" t="s">
        <v>38</v>
      </c>
      <c r="G2396" s="16">
        <v>45674.962210648147</v>
      </c>
      <c r="H2396" s="16">
        <v>45689.962210648147</v>
      </c>
      <c r="I2396" s="16">
        <v>45697.962210648147</v>
      </c>
      <c r="J2396" s="16">
        <v>45702.962210648147</v>
      </c>
      <c r="K2396">
        <v>7.4999999999999997E-2</v>
      </c>
      <c r="L2396" t="s">
        <v>39</v>
      </c>
      <c r="M2396">
        <f t="shared" si="74"/>
        <v>28</v>
      </c>
      <c r="N2396" t="str">
        <f t="shared" si="75"/>
        <v>jan/2025</v>
      </c>
    </row>
    <row r="2397" spans="1:14" x14ac:dyDescent="0.25">
      <c r="A2397" t="s">
        <v>2450</v>
      </c>
      <c r="B2397">
        <v>569</v>
      </c>
      <c r="C2397" t="s">
        <v>24</v>
      </c>
      <c r="D2397" t="s">
        <v>14</v>
      </c>
      <c r="E2397" t="s">
        <v>15</v>
      </c>
      <c r="F2397" t="s">
        <v>31</v>
      </c>
      <c r="G2397" s="16">
        <v>45824.115659722222</v>
      </c>
      <c r="H2397" s="16">
        <v>45836.115659722222</v>
      </c>
      <c r="I2397" s="16"/>
      <c r="J2397" s="16"/>
      <c r="K2397">
        <v>0.14199999999999999</v>
      </c>
      <c r="L2397" t="s">
        <v>22</v>
      </c>
      <c r="M2397">
        <f t="shared" si="74"/>
        <v>99999</v>
      </c>
      <c r="N2397" t="str">
        <f t="shared" si="75"/>
        <v>jun/2025</v>
      </c>
    </row>
    <row r="2398" spans="1:14" x14ac:dyDescent="0.25">
      <c r="A2398" t="s">
        <v>2451</v>
      </c>
      <c r="B2398">
        <v>807</v>
      </c>
      <c r="C2398" t="s">
        <v>13</v>
      </c>
      <c r="D2398" t="s">
        <v>14</v>
      </c>
      <c r="E2398" t="s">
        <v>15</v>
      </c>
      <c r="F2398" t="s">
        <v>38</v>
      </c>
      <c r="G2398" s="16">
        <v>45927.054606481477</v>
      </c>
      <c r="H2398" s="16">
        <v>45945.054606481477</v>
      </c>
      <c r="I2398" s="16">
        <v>45947.054606481477</v>
      </c>
      <c r="J2398" s="16"/>
      <c r="K2398">
        <v>0.16700000000000001</v>
      </c>
      <c r="L2398" t="s">
        <v>58</v>
      </c>
      <c r="M2398">
        <f t="shared" si="74"/>
        <v>99999</v>
      </c>
      <c r="N2398" t="str">
        <f t="shared" si="75"/>
        <v>set/2025</v>
      </c>
    </row>
    <row r="2399" spans="1:14" x14ac:dyDescent="0.25">
      <c r="A2399" t="s">
        <v>2452</v>
      </c>
      <c r="B2399">
        <v>527</v>
      </c>
      <c r="C2399" t="s">
        <v>24</v>
      </c>
      <c r="D2399" t="s">
        <v>30</v>
      </c>
      <c r="E2399" t="s">
        <v>57</v>
      </c>
      <c r="F2399" t="s">
        <v>31</v>
      </c>
      <c r="G2399" s="16">
        <v>45904.884062500001</v>
      </c>
      <c r="H2399" s="16">
        <v>45916.884062500001</v>
      </c>
      <c r="I2399" s="16"/>
      <c r="J2399" s="16"/>
      <c r="K2399">
        <v>0.314</v>
      </c>
      <c r="L2399" t="s">
        <v>89</v>
      </c>
      <c r="M2399">
        <f t="shared" si="74"/>
        <v>99999</v>
      </c>
      <c r="N2399" t="str">
        <f t="shared" si="75"/>
        <v>set/2025</v>
      </c>
    </row>
    <row r="2400" spans="1:14" x14ac:dyDescent="0.25">
      <c r="A2400" t="s">
        <v>2453</v>
      </c>
      <c r="B2400">
        <v>727</v>
      </c>
      <c r="C2400" t="s">
        <v>13</v>
      </c>
      <c r="D2400" t="s">
        <v>14</v>
      </c>
      <c r="E2400" t="s">
        <v>45</v>
      </c>
      <c r="F2400" t="s">
        <v>38</v>
      </c>
      <c r="G2400" s="16">
        <v>45655.632395833331</v>
      </c>
      <c r="H2400" s="16">
        <v>45679.632395833331</v>
      </c>
      <c r="I2400" s="16">
        <v>45688.632395833331</v>
      </c>
      <c r="J2400" s="16"/>
      <c r="K2400">
        <v>0.55600000000000005</v>
      </c>
      <c r="L2400" t="s">
        <v>32</v>
      </c>
      <c r="M2400">
        <f t="shared" si="74"/>
        <v>99999</v>
      </c>
      <c r="N2400" t="str">
        <f t="shared" si="75"/>
        <v>dez/2024</v>
      </c>
    </row>
    <row r="2401" spans="1:14" x14ac:dyDescent="0.25">
      <c r="A2401" t="s">
        <v>2454</v>
      </c>
      <c r="B2401">
        <v>300</v>
      </c>
      <c r="C2401" t="s">
        <v>34</v>
      </c>
      <c r="D2401" t="s">
        <v>14</v>
      </c>
      <c r="E2401" t="s">
        <v>57</v>
      </c>
      <c r="F2401" t="s">
        <v>21</v>
      </c>
      <c r="G2401" s="16">
        <v>45632.626273148147</v>
      </c>
      <c r="H2401" s="16">
        <v>45652.626273148147</v>
      </c>
      <c r="I2401" s="16">
        <v>45652.626273148147</v>
      </c>
      <c r="J2401" s="16">
        <v>45653.626273148147</v>
      </c>
      <c r="K2401">
        <v>0.32500000000000001</v>
      </c>
      <c r="L2401" t="s">
        <v>35</v>
      </c>
      <c r="M2401">
        <f t="shared" si="74"/>
        <v>21</v>
      </c>
      <c r="N2401" t="str">
        <f t="shared" si="75"/>
        <v>dez/2024</v>
      </c>
    </row>
    <row r="2402" spans="1:14" x14ac:dyDescent="0.25">
      <c r="A2402" t="s">
        <v>2455</v>
      </c>
      <c r="B2402">
        <v>322</v>
      </c>
      <c r="C2402" t="s">
        <v>24</v>
      </c>
      <c r="D2402" t="s">
        <v>44</v>
      </c>
      <c r="E2402" t="s">
        <v>20</v>
      </c>
      <c r="F2402" t="s">
        <v>21</v>
      </c>
      <c r="G2402" s="16">
        <v>44988.388229166667</v>
      </c>
      <c r="H2402" s="16"/>
      <c r="I2402" s="16"/>
      <c r="J2402" s="16"/>
      <c r="K2402">
        <v>0.48099999999999998</v>
      </c>
      <c r="L2402" t="s">
        <v>61</v>
      </c>
      <c r="M2402">
        <f t="shared" si="74"/>
        <v>99999</v>
      </c>
      <c r="N2402" t="str">
        <f t="shared" si="75"/>
        <v>mar/2023</v>
      </c>
    </row>
    <row r="2403" spans="1:14" x14ac:dyDescent="0.25">
      <c r="A2403" t="s">
        <v>2456</v>
      </c>
      <c r="B2403">
        <v>802</v>
      </c>
      <c r="C2403" t="s">
        <v>74</v>
      </c>
      <c r="D2403" t="s">
        <v>14</v>
      </c>
      <c r="E2403" t="s">
        <v>45</v>
      </c>
      <c r="F2403" t="s">
        <v>27</v>
      </c>
      <c r="G2403" s="16">
        <v>45882.588136574072</v>
      </c>
      <c r="H2403" s="16">
        <v>45884.588136574072</v>
      </c>
      <c r="I2403" s="16"/>
      <c r="J2403" s="16"/>
      <c r="K2403">
        <v>5.5E-2</v>
      </c>
      <c r="L2403" t="s">
        <v>28</v>
      </c>
      <c r="M2403">
        <f t="shared" si="74"/>
        <v>99999</v>
      </c>
      <c r="N2403" t="str">
        <f t="shared" si="75"/>
        <v>ago/2025</v>
      </c>
    </row>
    <row r="2404" spans="1:14" x14ac:dyDescent="0.25">
      <c r="A2404" t="s">
        <v>2457</v>
      </c>
      <c r="B2404">
        <v>747</v>
      </c>
      <c r="C2404" t="s">
        <v>48</v>
      </c>
      <c r="D2404" t="s">
        <v>14</v>
      </c>
      <c r="E2404" t="s">
        <v>15</v>
      </c>
      <c r="F2404" t="s">
        <v>16</v>
      </c>
      <c r="G2404" s="16">
        <v>45378.986377314817</v>
      </c>
      <c r="H2404" s="16">
        <v>45385.986377314817</v>
      </c>
      <c r="I2404" s="16">
        <v>45403.986377314817</v>
      </c>
      <c r="J2404" s="16"/>
      <c r="K2404">
        <v>0.57699999999999996</v>
      </c>
      <c r="L2404" t="s">
        <v>71</v>
      </c>
      <c r="M2404">
        <f t="shared" si="74"/>
        <v>99999</v>
      </c>
      <c r="N2404" t="str">
        <f t="shared" si="75"/>
        <v>mar/2024</v>
      </c>
    </row>
    <row r="2405" spans="1:14" x14ac:dyDescent="0.25">
      <c r="A2405" t="s">
        <v>2458</v>
      </c>
      <c r="B2405">
        <v>795</v>
      </c>
      <c r="C2405" t="s">
        <v>48</v>
      </c>
      <c r="D2405" t="s">
        <v>44</v>
      </c>
      <c r="E2405" t="s">
        <v>15</v>
      </c>
      <c r="F2405" t="s">
        <v>21</v>
      </c>
      <c r="G2405" s="16">
        <v>45286.944537037038</v>
      </c>
      <c r="H2405" s="16">
        <v>45288.944537037038</v>
      </c>
      <c r="I2405" s="16"/>
      <c r="J2405" s="16"/>
      <c r="K2405">
        <v>0.253</v>
      </c>
      <c r="L2405" t="s">
        <v>17</v>
      </c>
      <c r="M2405">
        <f t="shared" si="74"/>
        <v>99999</v>
      </c>
      <c r="N2405" t="str">
        <f t="shared" si="75"/>
        <v>dez/2023</v>
      </c>
    </row>
    <row r="2406" spans="1:14" x14ac:dyDescent="0.25">
      <c r="A2406" t="s">
        <v>2459</v>
      </c>
      <c r="B2406">
        <v>724</v>
      </c>
      <c r="C2406" t="s">
        <v>74</v>
      </c>
      <c r="D2406" t="s">
        <v>14</v>
      </c>
      <c r="E2406" t="s">
        <v>15</v>
      </c>
      <c r="F2406" t="s">
        <v>21</v>
      </c>
      <c r="G2406" s="16">
        <v>45271.971122685187</v>
      </c>
      <c r="H2406" s="16"/>
      <c r="I2406" s="16"/>
      <c r="J2406" s="16"/>
      <c r="K2406">
        <v>0.434</v>
      </c>
      <c r="L2406" t="s">
        <v>22</v>
      </c>
      <c r="M2406">
        <f t="shared" si="74"/>
        <v>99999</v>
      </c>
      <c r="N2406" t="str">
        <f t="shared" si="75"/>
        <v>dez/2023</v>
      </c>
    </row>
    <row r="2407" spans="1:14" x14ac:dyDescent="0.25">
      <c r="A2407" t="s">
        <v>2460</v>
      </c>
      <c r="B2407">
        <v>317</v>
      </c>
      <c r="C2407" t="s">
        <v>48</v>
      </c>
      <c r="D2407" t="s">
        <v>19</v>
      </c>
      <c r="E2407" t="s">
        <v>15</v>
      </c>
      <c r="F2407" t="s">
        <v>38</v>
      </c>
      <c r="G2407" s="16">
        <v>45478.803865740738</v>
      </c>
      <c r="H2407" s="16">
        <v>45480.803865740738</v>
      </c>
      <c r="I2407" s="16">
        <v>45480.803865740738</v>
      </c>
      <c r="J2407" s="16">
        <v>45499.803865740738</v>
      </c>
      <c r="K2407">
        <v>0.21</v>
      </c>
      <c r="L2407" t="s">
        <v>89</v>
      </c>
      <c r="M2407">
        <f t="shared" si="74"/>
        <v>21</v>
      </c>
      <c r="N2407" t="str">
        <f t="shared" si="75"/>
        <v>jul/2024</v>
      </c>
    </row>
    <row r="2408" spans="1:14" x14ac:dyDescent="0.25">
      <c r="A2408" t="s">
        <v>2461</v>
      </c>
      <c r="B2408">
        <v>744</v>
      </c>
      <c r="C2408" t="s">
        <v>13</v>
      </c>
      <c r="D2408" t="s">
        <v>14</v>
      </c>
      <c r="E2408" t="s">
        <v>15</v>
      </c>
      <c r="F2408" t="s">
        <v>16</v>
      </c>
      <c r="G2408" s="16">
        <v>45831.093900462962</v>
      </c>
      <c r="H2408" s="16"/>
      <c r="I2408" s="16"/>
      <c r="J2408" s="16"/>
      <c r="K2408">
        <v>0.219</v>
      </c>
      <c r="L2408" t="s">
        <v>41</v>
      </c>
      <c r="M2408">
        <f t="shared" si="74"/>
        <v>99999</v>
      </c>
      <c r="N2408" t="str">
        <f t="shared" si="75"/>
        <v>jun/2025</v>
      </c>
    </row>
    <row r="2409" spans="1:14" x14ac:dyDescent="0.25">
      <c r="A2409" t="s">
        <v>2462</v>
      </c>
      <c r="B2409">
        <v>338</v>
      </c>
      <c r="C2409" t="s">
        <v>24</v>
      </c>
      <c r="D2409" t="s">
        <v>49</v>
      </c>
      <c r="E2409" t="s">
        <v>45</v>
      </c>
      <c r="F2409" t="s">
        <v>21</v>
      </c>
      <c r="G2409" s="16">
        <v>45445.363726851851</v>
      </c>
      <c r="H2409" s="16">
        <v>45470.363726851851</v>
      </c>
      <c r="I2409" s="16">
        <v>45480.363726851851</v>
      </c>
      <c r="J2409" s="16">
        <v>45503.363726851851</v>
      </c>
      <c r="K2409">
        <v>0.19700000000000001</v>
      </c>
      <c r="L2409" t="s">
        <v>58</v>
      </c>
      <c r="M2409">
        <f t="shared" si="74"/>
        <v>58</v>
      </c>
      <c r="N2409" t="str">
        <f t="shared" si="75"/>
        <v>jun/2024</v>
      </c>
    </row>
    <row r="2410" spans="1:14" x14ac:dyDescent="0.25">
      <c r="A2410" t="s">
        <v>2463</v>
      </c>
      <c r="B2410">
        <v>509</v>
      </c>
      <c r="C2410" t="s">
        <v>34</v>
      </c>
      <c r="D2410" t="s">
        <v>44</v>
      </c>
      <c r="E2410" t="s">
        <v>15</v>
      </c>
      <c r="F2410" t="s">
        <v>38</v>
      </c>
      <c r="G2410" s="16">
        <v>45196.105590277781</v>
      </c>
      <c r="H2410" s="16">
        <v>45222.105590277781</v>
      </c>
      <c r="I2410" s="16">
        <v>45223.105590277781</v>
      </c>
      <c r="J2410" s="16"/>
      <c r="K2410">
        <v>0.14499999999999999</v>
      </c>
      <c r="L2410" t="s">
        <v>61</v>
      </c>
      <c r="M2410">
        <f t="shared" si="74"/>
        <v>99999</v>
      </c>
      <c r="N2410" t="str">
        <f t="shared" si="75"/>
        <v>set/2023</v>
      </c>
    </row>
    <row r="2411" spans="1:14" x14ac:dyDescent="0.25">
      <c r="A2411" t="s">
        <v>2464</v>
      </c>
      <c r="B2411">
        <v>510</v>
      </c>
      <c r="C2411" t="s">
        <v>13</v>
      </c>
      <c r="D2411" t="s">
        <v>49</v>
      </c>
      <c r="E2411" t="s">
        <v>45</v>
      </c>
      <c r="F2411" t="s">
        <v>21</v>
      </c>
      <c r="G2411" s="16">
        <v>45459.56077546296</v>
      </c>
      <c r="H2411" s="16">
        <v>45487.56077546296</v>
      </c>
      <c r="I2411" s="16"/>
      <c r="J2411" s="16"/>
      <c r="K2411">
        <v>0.254</v>
      </c>
      <c r="L2411" t="s">
        <v>41</v>
      </c>
      <c r="M2411">
        <f t="shared" si="74"/>
        <v>99999</v>
      </c>
      <c r="N2411" t="str">
        <f t="shared" si="75"/>
        <v>jun/2024</v>
      </c>
    </row>
    <row r="2412" spans="1:14" x14ac:dyDescent="0.25">
      <c r="A2412" t="s">
        <v>2465</v>
      </c>
      <c r="B2412">
        <v>580</v>
      </c>
      <c r="C2412" t="s">
        <v>48</v>
      </c>
      <c r="D2412" t="s">
        <v>14</v>
      </c>
      <c r="E2412" t="s">
        <v>57</v>
      </c>
      <c r="F2412" t="s">
        <v>31</v>
      </c>
      <c r="G2412" s="16">
        <v>45262.758240740739</v>
      </c>
      <c r="H2412" s="16">
        <v>45270.758240740739</v>
      </c>
      <c r="I2412" s="16">
        <v>45275.758240740739</v>
      </c>
      <c r="J2412" s="16">
        <v>45288.758240740739</v>
      </c>
      <c r="K2412">
        <v>0.16400000000000001</v>
      </c>
      <c r="L2412" t="s">
        <v>32</v>
      </c>
      <c r="M2412">
        <f t="shared" si="74"/>
        <v>26</v>
      </c>
      <c r="N2412" t="str">
        <f t="shared" si="75"/>
        <v>dez/2023</v>
      </c>
    </row>
    <row r="2413" spans="1:14" x14ac:dyDescent="0.25">
      <c r="A2413" t="s">
        <v>2466</v>
      </c>
      <c r="B2413">
        <v>432</v>
      </c>
      <c r="C2413" t="s">
        <v>24</v>
      </c>
      <c r="D2413" t="s">
        <v>79</v>
      </c>
      <c r="E2413" t="s">
        <v>15</v>
      </c>
      <c r="F2413" t="s">
        <v>21</v>
      </c>
      <c r="G2413" s="16">
        <v>45866.735277777778</v>
      </c>
      <c r="H2413" s="16">
        <v>45875.735277777778</v>
      </c>
      <c r="I2413" s="16">
        <v>45880.735277777778</v>
      </c>
      <c r="J2413" s="16"/>
      <c r="K2413">
        <v>0.16300000000000001</v>
      </c>
      <c r="L2413" t="s">
        <v>17</v>
      </c>
      <c r="M2413">
        <f t="shared" si="74"/>
        <v>99999</v>
      </c>
      <c r="N2413" t="str">
        <f t="shared" si="75"/>
        <v>jul/2025</v>
      </c>
    </row>
    <row r="2414" spans="1:14" x14ac:dyDescent="0.25">
      <c r="A2414" t="s">
        <v>2467</v>
      </c>
      <c r="B2414">
        <v>748</v>
      </c>
      <c r="C2414" t="s">
        <v>13</v>
      </c>
      <c r="D2414" t="s">
        <v>19</v>
      </c>
      <c r="E2414" t="s">
        <v>15</v>
      </c>
      <c r="F2414" t="s">
        <v>21</v>
      </c>
      <c r="G2414" s="16">
        <v>45399.510995370372</v>
      </c>
      <c r="H2414" s="16">
        <v>45414.510995370372</v>
      </c>
      <c r="I2414" s="16">
        <v>45437.510995370372</v>
      </c>
      <c r="J2414" s="16">
        <v>45458.510995370372</v>
      </c>
      <c r="K2414">
        <v>0.29399999999999998</v>
      </c>
      <c r="L2414" t="s">
        <v>86</v>
      </c>
      <c r="M2414">
        <f t="shared" si="74"/>
        <v>59</v>
      </c>
      <c r="N2414" t="str">
        <f t="shared" si="75"/>
        <v>abr/2024</v>
      </c>
    </row>
    <row r="2415" spans="1:14" x14ac:dyDescent="0.25">
      <c r="A2415" t="s">
        <v>2468</v>
      </c>
      <c r="B2415">
        <v>563</v>
      </c>
      <c r="C2415" t="s">
        <v>13</v>
      </c>
      <c r="D2415" t="s">
        <v>14</v>
      </c>
      <c r="E2415" t="s">
        <v>15</v>
      </c>
      <c r="F2415" t="s">
        <v>31</v>
      </c>
      <c r="G2415" s="16">
        <v>45458.960706018523</v>
      </c>
      <c r="H2415" s="16">
        <v>45487.960706018523</v>
      </c>
      <c r="I2415" s="16">
        <v>45489.960706018523</v>
      </c>
      <c r="J2415" s="16">
        <v>45514.960706018523</v>
      </c>
      <c r="K2415">
        <v>0.44600000000000001</v>
      </c>
      <c r="L2415" t="s">
        <v>71</v>
      </c>
      <c r="M2415">
        <f t="shared" si="74"/>
        <v>56</v>
      </c>
      <c r="N2415" t="str">
        <f t="shared" si="75"/>
        <v>jun/2024</v>
      </c>
    </row>
    <row r="2416" spans="1:14" x14ac:dyDescent="0.25">
      <c r="A2416" t="s">
        <v>2469</v>
      </c>
      <c r="B2416">
        <v>410</v>
      </c>
      <c r="C2416" t="s">
        <v>34</v>
      </c>
      <c r="D2416" t="s">
        <v>14</v>
      </c>
      <c r="E2416" t="s">
        <v>15</v>
      </c>
      <c r="F2416" t="s">
        <v>38</v>
      </c>
      <c r="G2416" s="16">
        <v>45409.960104166668</v>
      </c>
      <c r="H2416" s="16">
        <v>45419.960104166668</v>
      </c>
      <c r="I2416" s="16">
        <v>45435.960104166668</v>
      </c>
      <c r="J2416" s="16">
        <v>45466.960104166668</v>
      </c>
      <c r="K2416">
        <v>0.47599999999999998</v>
      </c>
      <c r="L2416" t="s">
        <v>41</v>
      </c>
      <c r="M2416">
        <f t="shared" si="74"/>
        <v>57</v>
      </c>
      <c r="N2416" t="str">
        <f t="shared" si="75"/>
        <v>abr/2024</v>
      </c>
    </row>
    <row r="2417" spans="1:14" x14ac:dyDescent="0.25">
      <c r="A2417" t="s">
        <v>2470</v>
      </c>
      <c r="B2417">
        <v>537</v>
      </c>
      <c r="C2417" t="s">
        <v>24</v>
      </c>
      <c r="D2417" t="s">
        <v>30</v>
      </c>
      <c r="E2417" t="s">
        <v>26</v>
      </c>
      <c r="F2417" t="s">
        <v>16</v>
      </c>
      <c r="G2417" s="16">
        <v>45795.149861111109</v>
      </c>
      <c r="H2417" s="16">
        <v>45800.149861111109</v>
      </c>
      <c r="I2417" s="16">
        <v>45818.149861111109</v>
      </c>
      <c r="J2417" s="16">
        <v>45835.149861111109</v>
      </c>
      <c r="K2417">
        <v>6.6000000000000003E-2</v>
      </c>
      <c r="L2417" t="s">
        <v>39</v>
      </c>
      <c r="M2417">
        <f t="shared" si="74"/>
        <v>40</v>
      </c>
      <c r="N2417" t="str">
        <f t="shared" si="75"/>
        <v>mai/2025</v>
      </c>
    </row>
    <row r="2418" spans="1:14" x14ac:dyDescent="0.25">
      <c r="A2418" t="s">
        <v>2471</v>
      </c>
      <c r="B2418">
        <v>756</v>
      </c>
      <c r="C2418" t="s">
        <v>34</v>
      </c>
      <c r="D2418" t="s">
        <v>79</v>
      </c>
      <c r="E2418" t="s">
        <v>45</v>
      </c>
      <c r="F2418" t="s">
        <v>21</v>
      </c>
      <c r="G2418" s="16">
        <v>44938.610775462963</v>
      </c>
      <c r="H2418" s="16"/>
      <c r="I2418" s="16"/>
      <c r="J2418" s="16"/>
      <c r="K2418">
        <v>0.108</v>
      </c>
      <c r="L2418" t="s">
        <v>35</v>
      </c>
      <c r="M2418">
        <f t="shared" si="74"/>
        <v>99999</v>
      </c>
      <c r="N2418" t="str">
        <f t="shared" si="75"/>
        <v>jan/2023</v>
      </c>
    </row>
    <row r="2419" spans="1:14" x14ac:dyDescent="0.25">
      <c r="A2419" t="s">
        <v>2472</v>
      </c>
      <c r="B2419">
        <v>815</v>
      </c>
      <c r="C2419" t="s">
        <v>13</v>
      </c>
      <c r="D2419" t="s">
        <v>44</v>
      </c>
      <c r="E2419" t="s">
        <v>26</v>
      </c>
      <c r="F2419" t="s">
        <v>38</v>
      </c>
      <c r="G2419" s="16">
        <v>45502.249016203707</v>
      </c>
      <c r="H2419" s="16">
        <v>45503.249016203707</v>
      </c>
      <c r="I2419" s="16">
        <v>45503.249016203707</v>
      </c>
      <c r="J2419" s="16"/>
      <c r="K2419">
        <v>0.29599999999999999</v>
      </c>
      <c r="L2419" t="s">
        <v>41</v>
      </c>
      <c r="M2419">
        <f t="shared" si="74"/>
        <v>99999</v>
      </c>
      <c r="N2419" t="str">
        <f t="shared" si="75"/>
        <v>jul/2024</v>
      </c>
    </row>
    <row r="2420" spans="1:14" x14ac:dyDescent="0.25">
      <c r="A2420" t="s">
        <v>2473</v>
      </c>
      <c r="B2420">
        <v>472</v>
      </c>
      <c r="C2420" t="s">
        <v>24</v>
      </c>
      <c r="D2420" t="s">
        <v>44</v>
      </c>
      <c r="E2420" t="s">
        <v>15</v>
      </c>
      <c r="F2420" t="s">
        <v>21</v>
      </c>
      <c r="G2420" s="16">
        <v>45204.686967592592</v>
      </c>
      <c r="H2420" s="16"/>
      <c r="I2420" s="16"/>
      <c r="J2420" s="16"/>
      <c r="K2420">
        <v>0.29499999999999998</v>
      </c>
      <c r="L2420" t="s">
        <v>50</v>
      </c>
      <c r="M2420">
        <f t="shared" si="74"/>
        <v>99999</v>
      </c>
      <c r="N2420" t="str">
        <f t="shared" si="75"/>
        <v>out/2023</v>
      </c>
    </row>
    <row r="2421" spans="1:14" x14ac:dyDescent="0.25">
      <c r="A2421" t="s">
        <v>2474</v>
      </c>
      <c r="B2421">
        <v>492</v>
      </c>
      <c r="C2421" t="s">
        <v>74</v>
      </c>
      <c r="D2421" t="s">
        <v>14</v>
      </c>
      <c r="E2421" t="s">
        <v>26</v>
      </c>
      <c r="F2421" t="s">
        <v>31</v>
      </c>
      <c r="G2421" s="16">
        <v>45484.765636574077</v>
      </c>
      <c r="H2421" s="16"/>
      <c r="I2421" s="16"/>
      <c r="J2421" s="16"/>
      <c r="K2421">
        <v>0.48299999999999998</v>
      </c>
      <c r="L2421" t="s">
        <v>22</v>
      </c>
      <c r="M2421">
        <f t="shared" si="74"/>
        <v>99999</v>
      </c>
      <c r="N2421" t="str">
        <f t="shared" si="75"/>
        <v>jul/2024</v>
      </c>
    </row>
    <row r="2422" spans="1:14" x14ac:dyDescent="0.25">
      <c r="A2422" t="s">
        <v>2475</v>
      </c>
      <c r="B2422">
        <v>814</v>
      </c>
      <c r="C2422" t="s">
        <v>24</v>
      </c>
      <c r="D2422" t="s">
        <v>44</v>
      </c>
      <c r="E2422" t="s">
        <v>26</v>
      </c>
      <c r="F2422" t="s">
        <v>21</v>
      </c>
      <c r="G2422" s="16">
        <v>45931.477048611108</v>
      </c>
      <c r="H2422" s="16">
        <v>45945.477048611108</v>
      </c>
      <c r="I2422" s="16">
        <v>45950.477048611108</v>
      </c>
      <c r="J2422" s="16">
        <v>45969.477048611108</v>
      </c>
      <c r="K2422">
        <v>0.19500000000000001</v>
      </c>
      <c r="L2422" t="s">
        <v>52</v>
      </c>
      <c r="M2422">
        <f t="shared" si="74"/>
        <v>38</v>
      </c>
      <c r="N2422" t="str">
        <f t="shared" si="75"/>
        <v>out/2025</v>
      </c>
    </row>
    <row r="2423" spans="1:14" x14ac:dyDescent="0.25">
      <c r="A2423" t="s">
        <v>2476</v>
      </c>
      <c r="B2423">
        <v>708</v>
      </c>
      <c r="C2423" t="s">
        <v>13</v>
      </c>
      <c r="D2423" t="s">
        <v>44</v>
      </c>
      <c r="E2423" t="s">
        <v>15</v>
      </c>
      <c r="F2423" t="s">
        <v>21</v>
      </c>
      <c r="G2423" s="16">
        <v>45331.223576388889</v>
      </c>
      <c r="H2423" s="16">
        <v>45337.223576388889</v>
      </c>
      <c r="I2423" s="16">
        <v>45357.223576388889</v>
      </c>
      <c r="J2423" s="16">
        <v>45374.223576388889</v>
      </c>
      <c r="K2423">
        <v>0.254</v>
      </c>
      <c r="L2423" t="s">
        <v>52</v>
      </c>
      <c r="M2423">
        <f t="shared" si="74"/>
        <v>43</v>
      </c>
      <c r="N2423" t="str">
        <f t="shared" si="75"/>
        <v>fev/2024</v>
      </c>
    </row>
    <row r="2424" spans="1:14" x14ac:dyDescent="0.25">
      <c r="A2424" t="s">
        <v>2477</v>
      </c>
      <c r="B2424">
        <v>383</v>
      </c>
      <c r="C2424" t="s">
        <v>74</v>
      </c>
      <c r="D2424" t="s">
        <v>44</v>
      </c>
      <c r="E2424" t="s">
        <v>15</v>
      </c>
      <c r="F2424" t="s">
        <v>21</v>
      </c>
      <c r="G2424" s="16">
        <v>45785.272731481477</v>
      </c>
      <c r="H2424" s="16">
        <v>45792.272731481477</v>
      </c>
      <c r="I2424" s="16">
        <v>45792.272731481477</v>
      </c>
      <c r="J2424" s="16">
        <v>45812.272731481477</v>
      </c>
      <c r="K2424">
        <v>0.112</v>
      </c>
      <c r="L2424" t="s">
        <v>86</v>
      </c>
      <c r="M2424">
        <f t="shared" si="74"/>
        <v>27</v>
      </c>
      <c r="N2424" t="str">
        <f t="shared" si="75"/>
        <v>mai/2025</v>
      </c>
    </row>
    <row r="2425" spans="1:14" x14ac:dyDescent="0.25">
      <c r="A2425" t="s">
        <v>2478</v>
      </c>
      <c r="B2425">
        <v>379</v>
      </c>
      <c r="C2425" t="s">
        <v>24</v>
      </c>
      <c r="D2425" t="s">
        <v>14</v>
      </c>
      <c r="E2425" t="s">
        <v>57</v>
      </c>
      <c r="F2425" t="s">
        <v>38</v>
      </c>
      <c r="G2425" s="16">
        <v>45917.360601851848</v>
      </c>
      <c r="H2425" s="16"/>
      <c r="I2425" s="16"/>
      <c r="J2425" s="16"/>
      <c r="K2425">
        <v>0.123</v>
      </c>
      <c r="L2425" t="s">
        <v>39</v>
      </c>
      <c r="M2425">
        <f t="shared" si="74"/>
        <v>99999</v>
      </c>
      <c r="N2425" t="str">
        <f t="shared" si="75"/>
        <v>set/2025</v>
      </c>
    </row>
    <row r="2426" spans="1:14" x14ac:dyDescent="0.25">
      <c r="A2426" t="s">
        <v>2479</v>
      </c>
      <c r="B2426">
        <v>508</v>
      </c>
      <c r="C2426" t="s">
        <v>34</v>
      </c>
      <c r="D2426" t="s">
        <v>14</v>
      </c>
      <c r="E2426" t="s">
        <v>15</v>
      </c>
      <c r="F2426" t="s">
        <v>38</v>
      </c>
      <c r="G2426" s="16">
        <v>45625.289247685178</v>
      </c>
      <c r="H2426" s="16"/>
      <c r="I2426" s="16"/>
      <c r="J2426" s="16"/>
      <c r="K2426">
        <v>7.0000000000000007E-2</v>
      </c>
      <c r="L2426" t="s">
        <v>46</v>
      </c>
      <c r="M2426">
        <f t="shared" si="74"/>
        <v>99999</v>
      </c>
      <c r="N2426" t="str">
        <f t="shared" si="75"/>
        <v>nov/2024</v>
      </c>
    </row>
    <row r="2427" spans="1:14" x14ac:dyDescent="0.25">
      <c r="A2427" t="s">
        <v>2480</v>
      </c>
      <c r="B2427">
        <v>821</v>
      </c>
      <c r="C2427" t="s">
        <v>13</v>
      </c>
      <c r="D2427" t="s">
        <v>49</v>
      </c>
      <c r="E2427" t="s">
        <v>57</v>
      </c>
      <c r="F2427" t="s">
        <v>38</v>
      </c>
      <c r="G2427" s="16">
        <v>45959.389803240738</v>
      </c>
      <c r="H2427" s="16"/>
      <c r="I2427" s="16"/>
      <c r="J2427" s="16"/>
      <c r="K2427">
        <v>3.3000000000000002E-2</v>
      </c>
      <c r="L2427" t="s">
        <v>89</v>
      </c>
      <c r="M2427">
        <f t="shared" si="74"/>
        <v>99999</v>
      </c>
      <c r="N2427" t="str">
        <f t="shared" si="75"/>
        <v>out/2025</v>
      </c>
    </row>
    <row r="2428" spans="1:14" x14ac:dyDescent="0.25">
      <c r="A2428" t="s">
        <v>2481</v>
      </c>
      <c r="B2428">
        <v>498</v>
      </c>
      <c r="C2428" t="s">
        <v>24</v>
      </c>
      <c r="D2428" t="s">
        <v>49</v>
      </c>
      <c r="E2428" t="s">
        <v>15</v>
      </c>
      <c r="F2428" t="s">
        <v>38</v>
      </c>
      <c r="G2428" s="16">
        <v>44938.364386574067</v>
      </c>
      <c r="H2428" s="16"/>
      <c r="I2428" s="16"/>
      <c r="J2428" s="16"/>
      <c r="K2428">
        <v>0.36599999999999999</v>
      </c>
      <c r="L2428" t="s">
        <v>71</v>
      </c>
      <c r="M2428">
        <f t="shared" si="74"/>
        <v>99999</v>
      </c>
      <c r="N2428" t="str">
        <f t="shared" si="75"/>
        <v>jan/2023</v>
      </c>
    </row>
    <row r="2429" spans="1:14" x14ac:dyDescent="0.25">
      <c r="A2429" t="s">
        <v>2482</v>
      </c>
      <c r="B2429">
        <v>533</v>
      </c>
      <c r="C2429" t="s">
        <v>34</v>
      </c>
      <c r="D2429" t="s">
        <v>44</v>
      </c>
      <c r="E2429" t="s">
        <v>15</v>
      </c>
      <c r="F2429" t="s">
        <v>21</v>
      </c>
      <c r="G2429" s="16">
        <v>44946.309270833342</v>
      </c>
      <c r="H2429" s="16"/>
      <c r="I2429" s="16"/>
      <c r="J2429" s="16"/>
      <c r="K2429">
        <v>0.122</v>
      </c>
      <c r="L2429" t="s">
        <v>35</v>
      </c>
      <c r="M2429">
        <f t="shared" si="74"/>
        <v>99999</v>
      </c>
      <c r="N2429" t="str">
        <f t="shared" si="75"/>
        <v>jan/2023</v>
      </c>
    </row>
    <row r="2430" spans="1:14" x14ac:dyDescent="0.25">
      <c r="A2430" t="s">
        <v>2483</v>
      </c>
      <c r="B2430">
        <v>543</v>
      </c>
      <c r="C2430" t="s">
        <v>24</v>
      </c>
      <c r="D2430" t="s">
        <v>25</v>
      </c>
      <c r="E2430" t="s">
        <v>26</v>
      </c>
      <c r="F2430" t="s">
        <v>21</v>
      </c>
      <c r="G2430" s="16">
        <v>45080.890486111108</v>
      </c>
      <c r="H2430" s="16">
        <v>45087.890486111108</v>
      </c>
      <c r="I2430" s="16"/>
      <c r="J2430" s="16"/>
      <c r="K2430">
        <v>0.30099999999999999</v>
      </c>
      <c r="L2430" t="s">
        <v>41</v>
      </c>
      <c r="M2430">
        <f t="shared" si="74"/>
        <v>99999</v>
      </c>
      <c r="N2430" t="str">
        <f t="shared" si="75"/>
        <v>jun/2023</v>
      </c>
    </row>
    <row r="2431" spans="1:14" x14ac:dyDescent="0.25">
      <c r="A2431" t="s">
        <v>2484</v>
      </c>
      <c r="B2431">
        <v>692</v>
      </c>
      <c r="C2431" t="s">
        <v>13</v>
      </c>
      <c r="D2431" t="s">
        <v>44</v>
      </c>
      <c r="E2431" t="s">
        <v>57</v>
      </c>
      <c r="F2431" t="s">
        <v>21</v>
      </c>
      <c r="G2431" s="16">
        <v>45547.663807870369</v>
      </c>
      <c r="H2431" s="16">
        <v>45559.663807870369</v>
      </c>
      <c r="I2431" s="16">
        <v>45577.663807870369</v>
      </c>
      <c r="J2431" s="16"/>
      <c r="K2431">
        <v>0.22700000000000001</v>
      </c>
      <c r="L2431" t="s">
        <v>28</v>
      </c>
      <c r="M2431">
        <f t="shared" si="74"/>
        <v>99999</v>
      </c>
      <c r="N2431" t="str">
        <f t="shared" si="75"/>
        <v>set/2024</v>
      </c>
    </row>
    <row r="2432" spans="1:14" x14ac:dyDescent="0.25">
      <c r="A2432" t="s">
        <v>2485</v>
      </c>
      <c r="B2432">
        <v>745</v>
      </c>
      <c r="C2432" t="s">
        <v>13</v>
      </c>
      <c r="D2432" t="s">
        <v>44</v>
      </c>
      <c r="E2432" t="s">
        <v>57</v>
      </c>
      <c r="F2432" t="s">
        <v>21</v>
      </c>
      <c r="G2432" s="16">
        <v>45774.955740740741</v>
      </c>
      <c r="H2432" s="16"/>
      <c r="I2432" s="16"/>
      <c r="J2432" s="16"/>
      <c r="K2432">
        <v>6.6000000000000003E-2</v>
      </c>
      <c r="L2432" t="s">
        <v>28</v>
      </c>
      <c r="M2432">
        <f t="shared" si="74"/>
        <v>99999</v>
      </c>
      <c r="N2432" t="str">
        <f t="shared" si="75"/>
        <v>abr/2025</v>
      </c>
    </row>
    <row r="2433" spans="1:14" x14ac:dyDescent="0.25">
      <c r="A2433" t="s">
        <v>2486</v>
      </c>
      <c r="B2433">
        <v>692</v>
      </c>
      <c r="C2433" t="s">
        <v>13</v>
      </c>
      <c r="D2433" t="s">
        <v>49</v>
      </c>
      <c r="E2433" t="s">
        <v>15</v>
      </c>
      <c r="F2433" t="s">
        <v>21</v>
      </c>
      <c r="G2433" s="16">
        <v>45164.693530092591</v>
      </c>
      <c r="H2433" s="16">
        <v>45174.693530092591</v>
      </c>
      <c r="I2433" s="16"/>
      <c r="J2433" s="16"/>
      <c r="K2433">
        <v>0.34599999999999997</v>
      </c>
      <c r="L2433" t="s">
        <v>86</v>
      </c>
      <c r="M2433">
        <f t="shared" si="74"/>
        <v>99999</v>
      </c>
      <c r="N2433" t="str">
        <f t="shared" si="75"/>
        <v>ago/2023</v>
      </c>
    </row>
    <row r="2434" spans="1:14" x14ac:dyDescent="0.25">
      <c r="A2434" t="s">
        <v>2487</v>
      </c>
      <c r="B2434">
        <v>308</v>
      </c>
      <c r="C2434" t="s">
        <v>13</v>
      </c>
      <c r="D2434" t="s">
        <v>49</v>
      </c>
      <c r="E2434" t="s">
        <v>20</v>
      </c>
      <c r="F2434" t="s">
        <v>21</v>
      </c>
      <c r="G2434" s="16">
        <v>45218.581365740742</v>
      </c>
      <c r="H2434" s="16">
        <v>45221.581365740742</v>
      </c>
      <c r="I2434" s="16">
        <v>45230.581365740742</v>
      </c>
      <c r="J2434" s="16">
        <v>45243.581365740742</v>
      </c>
      <c r="K2434">
        <v>0.41199999999999998</v>
      </c>
      <c r="L2434" t="s">
        <v>39</v>
      </c>
      <c r="M2434">
        <f t="shared" si="74"/>
        <v>25</v>
      </c>
      <c r="N2434" t="str">
        <f t="shared" si="75"/>
        <v>out/2023</v>
      </c>
    </row>
    <row r="2435" spans="1:14" x14ac:dyDescent="0.25">
      <c r="A2435" t="s">
        <v>2488</v>
      </c>
      <c r="B2435">
        <v>452</v>
      </c>
      <c r="C2435" t="s">
        <v>24</v>
      </c>
      <c r="D2435" t="s">
        <v>25</v>
      </c>
      <c r="E2435" t="s">
        <v>26</v>
      </c>
      <c r="F2435" t="s">
        <v>16</v>
      </c>
      <c r="G2435" s="16">
        <v>44989.719351851847</v>
      </c>
      <c r="H2435" s="16"/>
      <c r="I2435" s="16"/>
      <c r="J2435" s="16"/>
      <c r="K2435">
        <v>0.36099999999999999</v>
      </c>
      <c r="L2435" t="s">
        <v>58</v>
      </c>
      <c r="M2435">
        <f t="shared" ref="M2435:M2498" si="76">IF(_xlfn.DAYS(J2435,G2435) &gt; 0, _xlfn.DAYS(J2435,G2435), 99999)</f>
        <v>99999</v>
      </c>
      <c r="N2435" t="str">
        <f t="shared" ref="N2435:N2498" si="77">TEXT(G2435, "mmm/aaaa")</f>
        <v>mar/2023</v>
      </c>
    </row>
    <row r="2436" spans="1:14" x14ac:dyDescent="0.25">
      <c r="A2436" t="s">
        <v>2489</v>
      </c>
      <c r="B2436">
        <v>409</v>
      </c>
      <c r="C2436" t="s">
        <v>13</v>
      </c>
      <c r="D2436" t="s">
        <v>14</v>
      </c>
      <c r="E2436" t="s">
        <v>15</v>
      </c>
      <c r="F2436" t="s">
        <v>31</v>
      </c>
      <c r="G2436" s="16">
        <v>44976.356747685182</v>
      </c>
      <c r="H2436" s="16">
        <v>44996.356747685182</v>
      </c>
      <c r="I2436" s="16"/>
      <c r="J2436" s="16"/>
      <c r="K2436">
        <v>0.216</v>
      </c>
      <c r="L2436" t="s">
        <v>28</v>
      </c>
      <c r="M2436">
        <f t="shared" si="76"/>
        <v>99999</v>
      </c>
      <c r="N2436" t="str">
        <f t="shared" si="77"/>
        <v>fev/2023</v>
      </c>
    </row>
    <row r="2437" spans="1:14" x14ac:dyDescent="0.25">
      <c r="A2437" t="s">
        <v>2490</v>
      </c>
      <c r="B2437">
        <v>565</v>
      </c>
      <c r="C2437" t="s">
        <v>48</v>
      </c>
      <c r="D2437" t="s">
        <v>14</v>
      </c>
      <c r="E2437" t="s">
        <v>15</v>
      </c>
      <c r="F2437" t="s">
        <v>38</v>
      </c>
      <c r="G2437" s="16">
        <v>45863.637928240743</v>
      </c>
      <c r="H2437" s="16"/>
      <c r="I2437" s="16"/>
      <c r="J2437" s="16"/>
      <c r="K2437">
        <v>0.29899999999999999</v>
      </c>
      <c r="L2437" t="s">
        <v>32</v>
      </c>
      <c r="M2437">
        <f t="shared" si="76"/>
        <v>99999</v>
      </c>
      <c r="N2437" t="str">
        <f t="shared" si="77"/>
        <v>jul/2025</v>
      </c>
    </row>
    <row r="2438" spans="1:14" x14ac:dyDescent="0.25">
      <c r="A2438" t="s">
        <v>2491</v>
      </c>
      <c r="B2438">
        <v>672</v>
      </c>
      <c r="C2438" t="s">
        <v>13</v>
      </c>
      <c r="D2438" t="s">
        <v>30</v>
      </c>
      <c r="E2438" t="s">
        <v>26</v>
      </c>
      <c r="F2438" t="s">
        <v>31</v>
      </c>
      <c r="G2438" s="16">
        <v>45021.69771990741</v>
      </c>
      <c r="H2438" s="16"/>
      <c r="I2438" s="16"/>
      <c r="J2438" s="16"/>
      <c r="K2438">
        <v>0.191</v>
      </c>
      <c r="L2438" t="s">
        <v>22</v>
      </c>
      <c r="M2438">
        <f t="shared" si="76"/>
        <v>99999</v>
      </c>
      <c r="N2438" t="str">
        <f t="shared" si="77"/>
        <v>abr/2023</v>
      </c>
    </row>
    <row r="2439" spans="1:14" x14ac:dyDescent="0.25">
      <c r="A2439" t="s">
        <v>2492</v>
      </c>
      <c r="B2439">
        <v>451</v>
      </c>
      <c r="C2439" t="s">
        <v>13</v>
      </c>
      <c r="D2439" t="s">
        <v>44</v>
      </c>
      <c r="E2439" t="s">
        <v>26</v>
      </c>
      <c r="F2439" t="s">
        <v>27</v>
      </c>
      <c r="G2439" s="16">
        <v>45605.684363425928</v>
      </c>
      <c r="H2439" s="16">
        <v>45609.684363425928</v>
      </c>
      <c r="I2439" s="16"/>
      <c r="J2439" s="16"/>
      <c r="K2439">
        <v>0.19600000000000001</v>
      </c>
      <c r="L2439" t="s">
        <v>71</v>
      </c>
      <c r="M2439">
        <f t="shared" si="76"/>
        <v>99999</v>
      </c>
      <c r="N2439" t="str">
        <f t="shared" si="77"/>
        <v>nov/2024</v>
      </c>
    </row>
    <row r="2440" spans="1:14" x14ac:dyDescent="0.25">
      <c r="A2440" t="s">
        <v>2493</v>
      </c>
      <c r="B2440">
        <v>714</v>
      </c>
      <c r="C2440" t="s">
        <v>24</v>
      </c>
      <c r="D2440" t="s">
        <v>14</v>
      </c>
      <c r="E2440" t="s">
        <v>15</v>
      </c>
      <c r="F2440" t="s">
        <v>38</v>
      </c>
      <c r="G2440" s="16">
        <v>45880.919537037043</v>
      </c>
      <c r="H2440" s="16"/>
      <c r="I2440" s="16"/>
      <c r="J2440" s="16"/>
      <c r="K2440">
        <v>0.34</v>
      </c>
      <c r="L2440" t="s">
        <v>71</v>
      </c>
      <c r="M2440">
        <f t="shared" si="76"/>
        <v>99999</v>
      </c>
      <c r="N2440" t="str">
        <f t="shared" si="77"/>
        <v>ago/2025</v>
      </c>
    </row>
    <row r="2441" spans="1:14" x14ac:dyDescent="0.25">
      <c r="A2441" t="s">
        <v>2494</v>
      </c>
      <c r="B2441">
        <v>625</v>
      </c>
      <c r="C2441" t="s">
        <v>24</v>
      </c>
      <c r="D2441" t="s">
        <v>30</v>
      </c>
      <c r="E2441" t="s">
        <v>20</v>
      </c>
      <c r="F2441" t="s">
        <v>38</v>
      </c>
      <c r="G2441" s="16">
        <v>45296.536122685182</v>
      </c>
      <c r="H2441" s="16">
        <v>45308.536122685182</v>
      </c>
      <c r="I2441" s="16">
        <v>45317.536122685182</v>
      </c>
      <c r="J2441" s="16"/>
      <c r="K2441">
        <v>0.184</v>
      </c>
      <c r="L2441" t="s">
        <v>61</v>
      </c>
      <c r="M2441">
        <f t="shared" si="76"/>
        <v>99999</v>
      </c>
      <c r="N2441" t="str">
        <f t="shared" si="77"/>
        <v>jan/2024</v>
      </c>
    </row>
    <row r="2442" spans="1:14" x14ac:dyDescent="0.25">
      <c r="A2442" t="s">
        <v>2495</v>
      </c>
      <c r="B2442">
        <v>475</v>
      </c>
      <c r="C2442" t="s">
        <v>34</v>
      </c>
      <c r="D2442" t="s">
        <v>44</v>
      </c>
      <c r="E2442" t="s">
        <v>45</v>
      </c>
      <c r="F2442" t="s">
        <v>27</v>
      </c>
      <c r="G2442" s="16">
        <v>45204.176539351851</v>
      </c>
      <c r="H2442" s="16">
        <v>45220.176539351851</v>
      </c>
      <c r="I2442" s="16">
        <v>45230.176539351851</v>
      </c>
      <c r="J2442" s="16">
        <v>45243.176539351851</v>
      </c>
      <c r="K2442">
        <v>0.16500000000000001</v>
      </c>
      <c r="L2442" t="s">
        <v>35</v>
      </c>
      <c r="M2442">
        <f t="shared" si="76"/>
        <v>39</v>
      </c>
      <c r="N2442" t="str">
        <f t="shared" si="77"/>
        <v>out/2023</v>
      </c>
    </row>
    <row r="2443" spans="1:14" x14ac:dyDescent="0.25">
      <c r="A2443" t="s">
        <v>2496</v>
      </c>
      <c r="B2443">
        <v>824</v>
      </c>
      <c r="C2443" t="s">
        <v>13</v>
      </c>
      <c r="D2443" t="s">
        <v>44</v>
      </c>
      <c r="E2443" t="s">
        <v>57</v>
      </c>
      <c r="F2443" t="s">
        <v>16</v>
      </c>
      <c r="G2443" s="16">
        <v>45907.896793981483</v>
      </c>
      <c r="H2443" s="16">
        <v>45927.896793981483</v>
      </c>
      <c r="I2443" s="16">
        <v>45939.896793981483</v>
      </c>
      <c r="J2443" s="16">
        <v>45953.896793981483</v>
      </c>
      <c r="K2443">
        <v>0.313</v>
      </c>
      <c r="L2443" t="s">
        <v>64</v>
      </c>
      <c r="M2443">
        <f t="shared" si="76"/>
        <v>46</v>
      </c>
      <c r="N2443" t="str">
        <f t="shared" si="77"/>
        <v>set/2025</v>
      </c>
    </row>
    <row r="2444" spans="1:14" x14ac:dyDescent="0.25">
      <c r="A2444" t="s">
        <v>2497</v>
      </c>
      <c r="B2444">
        <v>614</v>
      </c>
      <c r="C2444" t="s">
        <v>24</v>
      </c>
      <c r="D2444" t="s">
        <v>44</v>
      </c>
      <c r="E2444" t="s">
        <v>26</v>
      </c>
      <c r="F2444" t="s">
        <v>16</v>
      </c>
      <c r="G2444" s="16">
        <v>45422.635914351849</v>
      </c>
      <c r="H2444" s="16">
        <v>45424.635914351849</v>
      </c>
      <c r="I2444" s="16"/>
      <c r="J2444" s="16"/>
      <c r="K2444">
        <v>0.24399999999999999</v>
      </c>
      <c r="L2444" t="s">
        <v>64</v>
      </c>
      <c r="M2444">
        <f t="shared" si="76"/>
        <v>99999</v>
      </c>
      <c r="N2444" t="str">
        <f t="shared" si="77"/>
        <v>mai/2024</v>
      </c>
    </row>
    <row r="2445" spans="1:14" x14ac:dyDescent="0.25">
      <c r="A2445" t="s">
        <v>2498</v>
      </c>
      <c r="B2445">
        <v>366</v>
      </c>
      <c r="C2445" t="s">
        <v>13</v>
      </c>
      <c r="D2445" t="s">
        <v>14</v>
      </c>
      <c r="E2445" t="s">
        <v>45</v>
      </c>
      <c r="F2445" t="s">
        <v>38</v>
      </c>
      <c r="G2445" s="16">
        <v>45519.790150462963</v>
      </c>
      <c r="H2445" s="16">
        <v>45543.790150462963</v>
      </c>
      <c r="I2445" s="16">
        <v>45546.790150462963</v>
      </c>
      <c r="J2445" s="16">
        <v>45567.790150462963</v>
      </c>
      <c r="K2445">
        <v>0.06</v>
      </c>
      <c r="L2445" t="s">
        <v>71</v>
      </c>
      <c r="M2445">
        <f t="shared" si="76"/>
        <v>48</v>
      </c>
      <c r="N2445" t="str">
        <f t="shared" si="77"/>
        <v>ago/2024</v>
      </c>
    </row>
    <row r="2446" spans="1:14" x14ac:dyDescent="0.25">
      <c r="A2446" t="s">
        <v>2499</v>
      </c>
      <c r="B2446">
        <v>483</v>
      </c>
      <c r="C2446" t="s">
        <v>48</v>
      </c>
      <c r="D2446" t="s">
        <v>14</v>
      </c>
      <c r="E2446" t="s">
        <v>15</v>
      </c>
      <c r="F2446" t="s">
        <v>38</v>
      </c>
      <c r="G2446" s="16">
        <v>45559.060555555552</v>
      </c>
      <c r="H2446" s="16">
        <v>45565.060555555552</v>
      </c>
      <c r="I2446" s="16"/>
      <c r="J2446" s="16"/>
      <c r="K2446">
        <v>0.188</v>
      </c>
      <c r="L2446" t="s">
        <v>71</v>
      </c>
      <c r="M2446">
        <f t="shared" si="76"/>
        <v>99999</v>
      </c>
      <c r="N2446" t="str">
        <f t="shared" si="77"/>
        <v>set/2024</v>
      </c>
    </row>
    <row r="2447" spans="1:14" x14ac:dyDescent="0.25">
      <c r="A2447" t="s">
        <v>2500</v>
      </c>
      <c r="B2447">
        <v>334</v>
      </c>
      <c r="C2447" t="s">
        <v>24</v>
      </c>
      <c r="D2447" t="s">
        <v>44</v>
      </c>
      <c r="E2447" t="s">
        <v>45</v>
      </c>
      <c r="F2447" t="s">
        <v>38</v>
      </c>
      <c r="G2447" s="16">
        <v>45158.490023148152</v>
      </c>
      <c r="H2447" s="16">
        <v>45178.490023148152</v>
      </c>
      <c r="I2447" s="16">
        <v>45186.490023148152</v>
      </c>
      <c r="J2447" s="16"/>
      <c r="K2447">
        <v>0.29699999999999999</v>
      </c>
      <c r="L2447" t="s">
        <v>64</v>
      </c>
      <c r="M2447">
        <f t="shared" si="76"/>
        <v>99999</v>
      </c>
      <c r="N2447" t="str">
        <f t="shared" si="77"/>
        <v>ago/2023</v>
      </c>
    </row>
    <row r="2448" spans="1:14" x14ac:dyDescent="0.25">
      <c r="A2448" t="s">
        <v>2501</v>
      </c>
      <c r="B2448">
        <v>804</v>
      </c>
      <c r="C2448" t="s">
        <v>24</v>
      </c>
      <c r="D2448" t="s">
        <v>44</v>
      </c>
      <c r="E2448" t="s">
        <v>20</v>
      </c>
      <c r="F2448" t="s">
        <v>31</v>
      </c>
      <c r="G2448" s="16">
        <v>45682.841400462959</v>
      </c>
      <c r="H2448" s="16">
        <v>45699.841400462959</v>
      </c>
      <c r="I2448" s="16">
        <v>45711.841400462959</v>
      </c>
      <c r="J2448" s="16">
        <v>45720.841400462959</v>
      </c>
      <c r="K2448">
        <v>0.41899999999999998</v>
      </c>
      <c r="L2448" t="s">
        <v>17</v>
      </c>
      <c r="M2448">
        <f t="shared" si="76"/>
        <v>38</v>
      </c>
      <c r="N2448" t="str">
        <f t="shared" si="77"/>
        <v>jan/2025</v>
      </c>
    </row>
    <row r="2449" spans="1:14" x14ac:dyDescent="0.25">
      <c r="A2449" t="s">
        <v>2502</v>
      </c>
      <c r="B2449">
        <v>375</v>
      </c>
      <c r="C2449" t="s">
        <v>48</v>
      </c>
      <c r="D2449" t="s">
        <v>25</v>
      </c>
      <c r="E2449" t="s">
        <v>26</v>
      </c>
      <c r="F2449" t="s">
        <v>38</v>
      </c>
      <c r="G2449" s="16">
        <v>45098.348506944443</v>
      </c>
      <c r="H2449" s="16"/>
      <c r="I2449" s="16"/>
      <c r="J2449" s="16"/>
      <c r="K2449">
        <v>0.22700000000000001</v>
      </c>
      <c r="L2449" t="s">
        <v>86</v>
      </c>
      <c r="M2449">
        <f t="shared" si="76"/>
        <v>99999</v>
      </c>
      <c r="N2449" t="str">
        <f t="shared" si="77"/>
        <v>jun/2023</v>
      </c>
    </row>
    <row r="2450" spans="1:14" x14ac:dyDescent="0.25">
      <c r="A2450" t="s">
        <v>2503</v>
      </c>
      <c r="B2450">
        <v>771</v>
      </c>
      <c r="C2450" t="s">
        <v>48</v>
      </c>
      <c r="D2450" t="s">
        <v>14</v>
      </c>
      <c r="E2450" t="s">
        <v>15</v>
      </c>
      <c r="F2450" t="s">
        <v>16</v>
      </c>
      <c r="G2450" s="16">
        <v>45146.842557870368</v>
      </c>
      <c r="H2450" s="16"/>
      <c r="I2450" s="16"/>
      <c r="J2450" s="16"/>
      <c r="K2450">
        <v>0.36099999999999999</v>
      </c>
      <c r="L2450" t="s">
        <v>64</v>
      </c>
      <c r="M2450">
        <f t="shared" si="76"/>
        <v>99999</v>
      </c>
      <c r="N2450" t="str">
        <f t="shared" si="77"/>
        <v>ago/2023</v>
      </c>
    </row>
    <row r="2451" spans="1:14" x14ac:dyDescent="0.25">
      <c r="A2451" t="s">
        <v>2504</v>
      </c>
      <c r="B2451">
        <v>822</v>
      </c>
      <c r="C2451" t="s">
        <v>24</v>
      </c>
      <c r="D2451" t="s">
        <v>25</v>
      </c>
      <c r="E2451" t="s">
        <v>15</v>
      </c>
      <c r="F2451" t="s">
        <v>27</v>
      </c>
      <c r="G2451" s="16">
        <v>45802.894699074073</v>
      </c>
      <c r="H2451" s="16">
        <v>45809.894699074073</v>
      </c>
      <c r="I2451" s="16"/>
      <c r="J2451" s="16"/>
      <c r="K2451">
        <v>0.504</v>
      </c>
      <c r="L2451" t="s">
        <v>32</v>
      </c>
      <c r="M2451">
        <f t="shared" si="76"/>
        <v>99999</v>
      </c>
      <c r="N2451" t="str">
        <f t="shared" si="77"/>
        <v>mai/2025</v>
      </c>
    </row>
    <row r="2452" spans="1:14" x14ac:dyDescent="0.25">
      <c r="A2452" t="s">
        <v>2505</v>
      </c>
      <c r="B2452">
        <v>582</v>
      </c>
      <c r="C2452" t="s">
        <v>24</v>
      </c>
      <c r="D2452" t="s">
        <v>44</v>
      </c>
      <c r="E2452" t="s">
        <v>20</v>
      </c>
      <c r="F2452" t="s">
        <v>38</v>
      </c>
      <c r="G2452" s="16">
        <v>45139.19599537037</v>
      </c>
      <c r="H2452" s="16">
        <v>45157.19599537037</v>
      </c>
      <c r="I2452" s="16">
        <v>45168.19599537037</v>
      </c>
      <c r="J2452" s="16">
        <v>45182.19599537037</v>
      </c>
      <c r="K2452">
        <v>0.318</v>
      </c>
      <c r="L2452" t="s">
        <v>66</v>
      </c>
      <c r="M2452">
        <f t="shared" si="76"/>
        <v>43</v>
      </c>
      <c r="N2452" t="str">
        <f t="shared" si="77"/>
        <v>ago/2023</v>
      </c>
    </row>
    <row r="2453" spans="1:14" x14ac:dyDescent="0.25">
      <c r="A2453" t="s">
        <v>2506</v>
      </c>
      <c r="B2453">
        <v>835</v>
      </c>
      <c r="C2453" t="s">
        <v>13</v>
      </c>
      <c r="D2453" t="s">
        <v>44</v>
      </c>
      <c r="E2453" t="s">
        <v>15</v>
      </c>
      <c r="F2453" t="s">
        <v>38</v>
      </c>
      <c r="G2453" s="16">
        <v>45064.41611111111</v>
      </c>
      <c r="H2453" s="16">
        <v>45082.41611111111</v>
      </c>
      <c r="I2453" s="16">
        <v>45094.41611111111</v>
      </c>
      <c r="J2453" s="16">
        <v>45135.41611111111</v>
      </c>
      <c r="K2453">
        <v>0.187</v>
      </c>
      <c r="L2453" t="s">
        <v>22</v>
      </c>
      <c r="M2453">
        <f t="shared" si="76"/>
        <v>71</v>
      </c>
      <c r="N2453" t="str">
        <f t="shared" si="77"/>
        <v>mai/2023</v>
      </c>
    </row>
    <row r="2454" spans="1:14" x14ac:dyDescent="0.25">
      <c r="A2454" t="s">
        <v>2507</v>
      </c>
      <c r="B2454">
        <v>573</v>
      </c>
      <c r="C2454" t="s">
        <v>24</v>
      </c>
      <c r="D2454" t="s">
        <v>44</v>
      </c>
      <c r="E2454" t="s">
        <v>57</v>
      </c>
      <c r="F2454" t="s">
        <v>31</v>
      </c>
      <c r="G2454" s="16">
        <v>45346.13790509259</v>
      </c>
      <c r="H2454" s="16">
        <v>45353.13790509259</v>
      </c>
      <c r="I2454" s="16"/>
      <c r="J2454" s="16"/>
      <c r="K2454">
        <v>0.28999999999999998</v>
      </c>
      <c r="L2454" t="s">
        <v>22</v>
      </c>
      <c r="M2454">
        <f t="shared" si="76"/>
        <v>99999</v>
      </c>
      <c r="N2454" t="str">
        <f t="shared" si="77"/>
        <v>fev/2024</v>
      </c>
    </row>
    <row r="2455" spans="1:14" x14ac:dyDescent="0.25">
      <c r="A2455" t="s">
        <v>2508</v>
      </c>
      <c r="B2455">
        <v>838</v>
      </c>
      <c r="C2455" t="s">
        <v>74</v>
      </c>
      <c r="D2455" t="s">
        <v>44</v>
      </c>
      <c r="E2455" t="s">
        <v>26</v>
      </c>
      <c r="F2455" t="s">
        <v>21</v>
      </c>
      <c r="G2455" s="16">
        <v>45557.153796296298</v>
      </c>
      <c r="H2455" s="16"/>
      <c r="I2455" s="16"/>
      <c r="J2455" s="16"/>
      <c r="K2455">
        <v>0.222</v>
      </c>
      <c r="L2455" t="s">
        <v>22</v>
      </c>
      <c r="M2455">
        <f t="shared" si="76"/>
        <v>99999</v>
      </c>
      <c r="N2455" t="str">
        <f t="shared" si="77"/>
        <v>set/2024</v>
      </c>
    </row>
    <row r="2456" spans="1:14" x14ac:dyDescent="0.25">
      <c r="A2456" t="s">
        <v>2509</v>
      </c>
      <c r="B2456">
        <v>353</v>
      </c>
      <c r="C2456" t="s">
        <v>13</v>
      </c>
      <c r="D2456" t="s">
        <v>30</v>
      </c>
      <c r="E2456" t="s">
        <v>15</v>
      </c>
      <c r="F2456" t="s">
        <v>27</v>
      </c>
      <c r="G2456" s="16">
        <v>45561.630162037043</v>
      </c>
      <c r="H2456" s="16"/>
      <c r="I2456" s="16"/>
      <c r="J2456" s="16"/>
      <c r="K2456">
        <v>5.2999999999999999E-2</v>
      </c>
      <c r="L2456" t="s">
        <v>89</v>
      </c>
      <c r="M2456">
        <f t="shared" si="76"/>
        <v>99999</v>
      </c>
      <c r="N2456" t="str">
        <f t="shared" si="77"/>
        <v>set/2024</v>
      </c>
    </row>
    <row r="2457" spans="1:14" x14ac:dyDescent="0.25">
      <c r="A2457" t="s">
        <v>2510</v>
      </c>
      <c r="B2457">
        <v>354</v>
      </c>
      <c r="C2457" t="s">
        <v>13</v>
      </c>
      <c r="D2457" t="s">
        <v>44</v>
      </c>
      <c r="E2457" t="s">
        <v>45</v>
      </c>
      <c r="F2457" t="s">
        <v>31</v>
      </c>
      <c r="G2457" s="16">
        <v>45038.401678240742</v>
      </c>
      <c r="H2457" s="16">
        <v>45047.401678240742</v>
      </c>
      <c r="I2457" s="16">
        <v>45051.401678240742</v>
      </c>
      <c r="J2457" s="16">
        <v>45081.401678240742</v>
      </c>
      <c r="K2457">
        <v>0.36099999999999999</v>
      </c>
      <c r="L2457" t="s">
        <v>46</v>
      </c>
      <c r="M2457">
        <f t="shared" si="76"/>
        <v>43</v>
      </c>
      <c r="N2457" t="str">
        <f t="shared" si="77"/>
        <v>abr/2023</v>
      </c>
    </row>
    <row r="2458" spans="1:14" x14ac:dyDescent="0.25">
      <c r="A2458" t="s">
        <v>2511</v>
      </c>
      <c r="B2458">
        <v>576</v>
      </c>
      <c r="C2458" t="s">
        <v>13</v>
      </c>
      <c r="D2458" t="s">
        <v>30</v>
      </c>
      <c r="E2458" t="s">
        <v>15</v>
      </c>
      <c r="F2458" t="s">
        <v>21</v>
      </c>
      <c r="G2458" s="16">
        <v>45477.330601851849</v>
      </c>
      <c r="H2458" s="16">
        <v>45495.330601851849</v>
      </c>
      <c r="I2458" s="16">
        <v>45509.330601851849</v>
      </c>
      <c r="J2458" s="16">
        <v>45517.330601851849</v>
      </c>
      <c r="K2458">
        <v>0.55000000000000004</v>
      </c>
      <c r="L2458" t="s">
        <v>69</v>
      </c>
      <c r="M2458">
        <f t="shared" si="76"/>
        <v>40</v>
      </c>
      <c r="N2458" t="str">
        <f t="shared" si="77"/>
        <v>jul/2024</v>
      </c>
    </row>
    <row r="2459" spans="1:14" x14ac:dyDescent="0.25">
      <c r="A2459" t="s">
        <v>2512</v>
      </c>
      <c r="B2459">
        <v>742</v>
      </c>
      <c r="C2459" t="s">
        <v>24</v>
      </c>
      <c r="D2459" t="s">
        <v>44</v>
      </c>
      <c r="E2459" t="s">
        <v>26</v>
      </c>
      <c r="F2459" t="s">
        <v>38</v>
      </c>
      <c r="G2459" s="16">
        <v>45177.635694444441</v>
      </c>
      <c r="H2459" s="16">
        <v>45182.635694444441</v>
      </c>
      <c r="I2459" s="16">
        <v>45192.635694444441</v>
      </c>
      <c r="J2459" s="16">
        <v>45222.635694444441</v>
      </c>
      <c r="K2459">
        <v>0.496</v>
      </c>
      <c r="L2459" t="s">
        <v>89</v>
      </c>
      <c r="M2459">
        <f t="shared" si="76"/>
        <v>45</v>
      </c>
      <c r="N2459" t="str">
        <f t="shared" si="77"/>
        <v>set/2023</v>
      </c>
    </row>
    <row r="2460" spans="1:14" x14ac:dyDescent="0.25">
      <c r="A2460" t="s">
        <v>2513</v>
      </c>
      <c r="B2460">
        <v>717</v>
      </c>
      <c r="C2460" t="s">
        <v>13</v>
      </c>
      <c r="D2460" t="s">
        <v>49</v>
      </c>
      <c r="E2460" t="s">
        <v>15</v>
      </c>
      <c r="F2460" t="s">
        <v>16</v>
      </c>
      <c r="G2460" s="16">
        <v>45041.998483796298</v>
      </c>
      <c r="H2460" s="16"/>
      <c r="I2460" s="16"/>
      <c r="J2460" s="16"/>
      <c r="K2460">
        <v>0.52200000000000002</v>
      </c>
      <c r="L2460" t="s">
        <v>89</v>
      </c>
      <c r="M2460">
        <f t="shared" si="76"/>
        <v>99999</v>
      </c>
      <c r="N2460" t="str">
        <f t="shared" si="77"/>
        <v>abr/2023</v>
      </c>
    </row>
    <row r="2461" spans="1:14" x14ac:dyDescent="0.25">
      <c r="A2461" t="s">
        <v>2514</v>
      </c>
      <c r="B2461">
        <v>524</v>
      </c>
      <c r="C2461" t="s">
        <v>74</v>
      </c>
      <c r="D2461" t="s">
        <v>30</v>
      </c>
      <c r="E2461" t="s">
        <v>45</v>
      </c>
      <c r="F2461" t="s">
        <v>21</v>
      </c>
      <c r="G2461" s="16">
        <v>45406.568854166668</v>
      </c>
      <c r="H2461" s="16">
        <v>45412.568854166668</v>
      </c>
      <c r="I2461" s="16">
        <v>45412.568854166668</v>
      </c>
      <c r="J2461" s="16">
        <v>45439.568854166668</v>
      </c>
      <c r="K2461">
        <v>0.29399999999999998</v>
      </c>
      <c r="L2461" t="s">
        <v>50</v>
      </c>
      <c r="M2461">
        <f t="shared" si="76"/>
        <v>33</v>
      </c>
      <c r="N2461" t="str">
        <f t="shared" si="77"/>
        <v>abr/2024</v>
      </c>
    </row>
    <row r="2462" spans="1:14" x14ac:dyDescent="0.25">
      <c r="A2462" t="s">
        <v>2515</v>
      </c>
      <c r="B2462">
        <v>554</v>
      </c>
      <c r="C2462" t="s">
        <v>24</v>
      </c>
      <c r="D2462" t="s">
        <v>14</v>
      </c>
      <c r="E2462" t="s">
        <v>15</v>
      </c>
      <c r="F2462" t="s">
        <v>21</v>
      </c>
      <c r="G2462" s="16">
        <v>45411.211562500001</v>
      </c>
      <c r="H2462" s="16"/>
      <c r="I2462" s="16"/>
      <c r="J2462" s="16"/>
      <c r="K2462">
        <v>0.33600000000000002</v>
      </c>
      <c r="L2462" t="s">
        <v>58</v>
      </c>
      <c r="M2462">
        <f t="shared" si="76"/>
        <v>99999</v>
      </c>
      <c r="N2462" t="str">
        <f t="shared" si="77"/>
        <v>abr/2024</v>
      </c>
    </row>
    <row r="2463" spans="1:14" x14ac:dyDescent="0.25">
      <c r="A2463" t="s">
        <v>2516</v>
      </c>
      <c r="B2463">
        <v>475</v>
      </c>
      <c r="C2463" t="s">
        <v>13</v>
      </c>
      <c r="D2463" t="s">
        <v>19</v>
      </c>
      <c r="E2463" t="s">
        <v>15</v>
      </c>
      <c r="F2463" t="s">
        <v>38</v>
      </c>
      <c r="G2463" s="16">
        <v>45302.801469907397</v>
      </c>
      <c r="H2463" s="16"/>
      <c r="I2463" s="16"/>
      <c r="J2463" s="16"/>
      <c r="K2463">
        <v>0.33500000000000002</v>
      </c>
      <c r="L2463" t="s">
        <v>54</v>
      </c>
      <c r="M2463">
        <f t="shared" si="76"/>
        <v>99999</v>
      </c>
      <c r="N2463" t="str">
        <f t="shared" si="77"/>
        <v>jan/2024</v>
      </c>
    </row>
    <row r="2464" spans="1:14" x14ac:dyDescent="0.25">
      <c r="A2464" t="s">
        <v>2517</v>
      </c>
      <c r="B2464">
        <v>445</v>
      </c>
      <c r="C2464" t="s">
        <v>13</v>
      </c>
      <c r="D2464" t="s">
        <v>19</v>
      </c>
      <c r="E2464" t="s">
        <v>57</v>
      </c>
      <c r="F2464" t="s">
        <v>16</v>
      </c>
      <c r="G2464" s="16">
        <v>45611.854317129633</v>
      </c>
      <c r="H2464" s="16">
        <v>45630.854317129633</v>
      </c>
      <c r="I2464" s="16">
        <v>45636.854317129633</v>
      </c>
      <c r="J2464" s="16"/>
      <c r="K2464">
        <v>0.21099999999999999</v>
      </c>
      <c r="L2464" t="s">
        <v>39</v>
      </c>
      <c r="M2464">
        <f t="shared" si="76"/>
        <v>99999</v>
      </c>
      <c r="N2464" t="str">
        <f t="shared" si="77"/>
        <v>nov/2024</v>
      </c>
    </row>
    <row r="2465" spans="1:14" x14ac:dyDescent="0.25">
      <c r="A2465" t="s">
        <v>2518</v>
      </c>
      <c r="B2465">
        <v>684</v>
      </c>
      <c r="C2465" t="s">
        <v>24</v>
      </c>
      <c r="D2465" t="s">
        <v>130</v>
      </c>
      <c r="E2465" t="s">
        <v>15</v>
      </c>
      <c r="F2465" t="s">
        <v>21</v>
      </c>
      <c r="G2465" s="16">
        <v>45085.443206018521</v>
      </c>
      <c r="H2465" s="16">
        <v>45113.443206018521</v>
      </c>
      <c r="I2465" s="16"/>
      <c r="J2465" s="16"/>
      <c r="K2465">
        <v>0.28000000000000003</v>
      </c>
      <c r="L2465" t="s">
        <v>58</v>
      </c>
      <c r="M2465">
        <f t="shared" si="76"/>
        <v>99999</v>
      </c>
      <c r="N2465" t="str">
        <f t="shared" si="77"/>
        <v>jun/2023</v>
      </c>
    </row>
    <row r="2466" spans="1:14" x14ac:dyDescent="0.25">
      <c r="A2466" t="s">
        <v>2519</v>
      </c>
      <c r="B2466">
        <v>561</v>
      </c>
      <c r="C2466" t="s">
        <v>13</v>
      </c>
      <c r="D2466" t="s">
        <v>14</v>
      </c>
      <c r="E2466" t="s">
        <v>15</v>
      </c>
      <c r="F2466" t="s">
        <v>31</v>
      </c>
      <c r="G2466" s="16">
        <v>45718.374560185177</v>
      </c>
      <c r="H2466" s="16"/>
      <c r="I2466" s="16"/>
      <c r="J2466" s="16"/>
      <c r="K2466">
        <v>0.16</v>
      </c>
      <c r="L2466" t="s">
        <v>86</v>
      </c>
      <c r="M2466">
        <f t="shared" si="76"/>
        <v>99999</v>
      </c>
      <c r="N2466" t="str">
        <f t="shared" si="77"/>
        <v>mar/2025</v>
      </c>
    </row>
    <row r="2467" spans="1:14" x14ac:dyDescent="0.25">
      <c r="A2467" t="s">
        <v>2520</v>
      </c>
      <c r="B2467">
        <v>830</v>
      </c>
      <c r="C2467" t="s">
        <v>34</v>
      </c>
      <c r="D2467" t="s">
        <v>19</v>
      </c>
      <c r="E2467" t="s">
        <v>26</v>
      </c>
      <c r="F2467" t="s">
        <v>38</v>
      </c>
      <c r="G2467" s="16">
        <v>45887.96398148148</v>
      </c>
      <c r="H2467" s="16">
        <v>45914.96398148148</v>
      </c>
      <c r="I2467" s="16">
        <v>45917.96398148148</v>
      </c>
      <c r="J2467" s="16">
        <v>45935.96398148148</v>
      </c>
      <c r="K2467">
        <v>0.158</v>
      </c>
      <c r="L2467" t="s">
        <v>28</v>
      </c>
      <c r="M2467">
        <f t="shared" si="76"/>
        <v>48</v>
      </c>
      <c r="N2467" t="str">
        <f t="shared" si="77"/>
        <v>ago/2025</v>
      </c>
    </row>
    <row r="2468" spans="1:14" x14ac:dyDescent="0.25">
      <c r="A2468" t="s">
        <v>2521</v>
      </c>
      <c r="B2468">
        <v>670</v>
      </c>
      <c r="C2468" t="s">
        <v>13</v>
      </c>
      <c r="D2468" t="s">
        <v>25</v>
      </c>
      <c r="E2468" t="s">
        <v>26</v>
      </c>
      <c r="F2468" t="s">
        <v>21</v>
      </c>
      <c r="G2468" s="16">
        <v>45339.904756944437</v>
      </c>
      <c r="H2468" s="16">
        <v>45347.904756944437</v>
      </c>
      <c r="I2468" s="16"/>
      <c r="J2468" s="16"/>
      <c r="K2468">
        <v>0.22900000000000001</v>
      </c>
      <c r="L2468" t="s">
        <v>35</v>
      </c>
      <c r="M2468">
        <f t="shared" si="76"/>
        <v>99999</v>
      </c>
      <c r="N2468" t="str">
        <f t="shared" si="77"/>
        <v>fev/2024</v>
      </c>
    </row>
    <row r="2469" spans="1:14" x14ac:dyDescent="0.25">
      <c r="A2469" t="s">
        <v>2522</v>
      </c>
      <c r="B2469">
        <v>496</v>
      </c>
      <c r="C2469" t="s">
        <v>13</v>
      </c>
      <c r="D2469" t="s">
        <v>30</v>
      </c>
      <c r="E2469" t="s">
        <v>15</v>
      </c>
      <c r="F2469" t="s">
        <v>21</v>
      </c>
      <c r="G2469" s="16">
        <v>45519.732175925928</v>
      </c>
      <c r="H2469" s="16">
        <v>45537.732175925928</v>
      </c>
      <c r="I2469" s="16">
        <v>45540.732175925928</v>
      </c>
      <c r="J2469" s="16"/>
      <c r="K2469">
        <v>0.44800000000000001</v>
      </c>
      <c r="L2469" t="s">
        <v>41</v>
      </c>
      <c r="M2469">
        <f t="shared" si="76"/>
        <v>99999</v>
      </c>
      <c r="N2469" t="str">
        <f t="shared" si="77"/>
        <v>ago/2024</v>
      </c>
    </row>
    <row r="2470" spans="1:14" x14ac:dyDescent="0.25">
      <c r="A2470" t="s">
        <v>2523</v>
      </c>
      <c r="B2470">
        <v>583</v>
      </c>
      <c r="C2470" t="s">
        <v>24</v>
      </c>
      <c r="D2470" t="s">
        <v>30</v>
      </c>
      <c r="E2470" t="s">
        <v>20</v>
      </c>
      <c r="F2470" t="s">
        <v>21</v>
      </c>
      <c r="G2470" s="16">
        <v>45384.194212962961</v>
      </c>
      <c r="H2470" s="16"/>
      <c r="I2470" s="16"/>
      <c r="J2470" s="16"/>
      <c r="K2470">
        <v>0.498</v>
      </c>
      <c r="L2470" t="s">
        <v>35</v>
      </c>
      <c r="M2470">
        <f t="shared" si="76"/>
        <v>99999</v>
      </c>
      <c r="N2470" t="str">
        <f t="shared" si="77"/>
        <v>abr/2024</v>
      </c>
    </row>
    <row r="2471" spans="1:14" x14ac:dyDescent="0.25">
      <c r="A2471" t="s">
        <v>2524</v>
      </c>
      <c r="B2471">
        <v>601</v>
      </c>
      <c r="C2471" t="s">
        <v>13</v>
      </c>
      <c r="D2471" t="s">
        <v>130</v>
      </c>
      <c r="E2471" t="s">
        <v>45</v>
      </c>
      <c r="F2471" t="s">
        <v>27</v>
      </c>
      <c r="G2471" s="16">
        <v>45352.759456018517</v>
      </c>
      <c r="H2471" s="16"/>
      <c r="I2471" s="16"/>
      <c r="J2471" s="16"/>
      <c r="K2471">
        <v>0.23</v>
      </c>
      <c r="L2471" t="s">
        <v>86</v>
      </c>
      <c r="M2471">
        <f t="shared" si="76"/>
        <v>99999</v>
      </c>
      <c r="N2471" t="str">
        <f t="shared" si="77"/>
        <v>mar/2024</v>
      </c>
    </row>
    <row r="2472" spans="1:14" x14ac:dyDescent="0.25">
      <c r="A2472" t="s">
        <v>2525</v>
      </c>
      <c r="B2472">
        <v>431</v>
      </c>
      <c r="C2472" t="s">
        <v>24</v>
      </c>
      <c r="D2472" t="s">
        <v>130</v>
      </c>
      <c r="E2472" t="s">
        <v>15</v>
      </c>
      <c r="F2472" t="s">
        <v>27</v>
      </c>
      <c r="G2472" s="16">
        <v>45632.573344907411</v>
      </c>
      <c r="H2472" s="16"/>
      <c r="I2472" s="16"/>
      <c r="J2472" s="16"/>
      <c r="K2472">
        <v>0.47099999999999997</v>
      </c>
      <c r="L2472" t="s">
        <v>50</v>
      </c>
      <c r="M2472">
        <f t="shared" si="76"/>
        <v>99999</v>
      </c>
      <c r="N2472" t="str">
        <f t="shared" si="77"/>
        <v>dez/2024</v>
      </c>
    </row>
    <row r="2473" spans="1:14" x14ac:dyDescent="0.25">
      <c r="A2473" t="s">
        <v>2526</v>
      </c>
      <c r="B2473">
        <v>419</v>
      </c>
      <c r="C2473" t="s">
        <v>48</v>
      </c>
      <c r="D2473" t="s">
        <v>30</v>
      </c>
      <c r="E2473" t="s">
        <v>26</v>
      </c>
      <c r="F2473" t="s">
        <v>21</v>
      </c>
      <c r="G2473" s="16">
        <v>45261.489212962973</v>
      </c>
      <c r="H2473" s="16"/>
      <c r="I2473" s="16"/>
      <c r="J2473" s="16"/>
      <c r="K2473">
        <v>0.41399999999999998</v>
      </c>
      <c r="L2473" t="s">
        <v>64</v>
      </c>
      <c r="M2473">
        <f t="shared" si="76"/>
        <v>99999</v>
      </c>
      <c r="N2473" t="str">
        <f t="shared" si="77"/>
        <v>dez/2023</v>
      </c>
    </row>
    <row r="2474" spans="1:14" x14ac:dyDescent="0.25">
      <c r="A2474" t="s">
        <v>2527</v>
      </c>
      <c r="B2474">
        <v>435</v>
      </c>
      <c r="C2474" t="s">
        <v>24</v>
      </c>
      <c r="D2474" t="s">
        <v>44</v>
      </c>
      <c r="E2474" t="s">
        <v>15</v>
      </c>
      <c r="F2474" t="s">
        <v>38</v>
      </c>
      <c r="G2474" s="16">
        <v>45286.400902777779</v>
      </c>
      <c r="H2474" s="16"/>
      <c r="I2474" s="16"/>
      <c r="J2474" s="16"/>
      <c r="K2474">
        <v>0.159</v>
      </c>
      <c r="L2474" t="s">
        <v>28</v>
      </c>
      <c r="M2474">
        <f t="shared" si="76"/>
        <v>99999</v>
      </c>
      <c r="N2474" t="str">
        <f t="shared" si="77"/>
        <v>dez/2023</v>
      </c>
    </row>
    <row r="2475" spans="1:14" x14ac:dyDescent="0.25">
      <c r="A2475" t="s">
        <v>2528</v>
      </c>
      <c r="B2475">
        <v>828</v>
      </c>
      <c r="C2475" t="s">
        <v>24</v>
      </c>
      <c r="D2475" t="s">
        <v>19</v>
      </c>
      <c r="E2475" t="s">
        <v>15</v>
      </c>
      <c r="F2475" t="s">
        <v>27</v>
      </c>
      <c r="G2475" s="16">
        <v>45189.735115740739</v>
      </c>
      <c r="H2475" s="16"/>
      <c r="I2475" s="16"/>
      <c r="J2475" s="16"/>
      <c r="K2475">
        <v>0.312</v>
      </c>
      <c r="L2475" t="s">
        <v>66</v>
      </c>
      <c r="M2475">
        <f t="shared" si="76"/>
        <v>99999</v>
      </c>
      <c r="N2475" t="str">
        <f t="shared" si="77"/>
        <v>set/2023</v>
      </c>
    </row>
    <row r="2476" spans="1:14" x14ac:dyDescent="0.25">
      <c r="A2476" t="s">
        <v>2529</v>
      </c>
      <c r="B2476">
        <v>333</v>
      </c>
      <c r="C2476" t="s">
        <v>24</v>
      </c>
      <c r="D2476" t="s">
        <v>14</v>
      </c>
      <c r="E2476" t="s">
        <v>20</v>
      </c>
      <c r="F2476" t="s">
        <v>38</v>
      </c>
      <c r="G2476" s="16">
        <v>45903.514976851853</v>
      </c>
      <c r="H2476" s="16">
        <v>45907.514976851853</v>
      </c>
      <c r="I2476" s="16">
        <v>45913.514976851853</v>
      </c>
      <c r="J2476" s="16">
        <v>45924.514976851853</v>
      </c>
      <c r="K2476">
        <v>0.13900000000000001</v>
      </c>
      <c r="L2476" t="s">
        <v>39</v>
      </c>
      <c r="M2476">
        <f t="shared" si="76"/>
        <v>21</v>
      </c>
      <c r="N2476" t="str">
        <f t="shared" si="77"/>
        <v>set/2025</v>
      </c>
    </row>
    <row r="2477" spans="1:14" x14ac:dyDescent="0.25">
      <c r="A2477" t="s">
        <v>2530</v>
      </c>
      <c r="B2477">
        <v>831</v>
      </c>
      <c r="C2477" t="s">
        <v>24</v>
      </c>
      <c r="D2477" t="s">
        <v>44</v>
      </c>
      <c r="E2477" t="s">
        <v>26</v>
      </c>
      <c r="F2477" t="s">
        <v>21</v>
      </c>
      <c r="G2477" s="16">
        <v>45217.939097222217</v>
      </c>
      <c r="H2477" s="16">
        <v>45244.939097222217</v>
      </c>
      <c r="I2477" s="16">
        <v>45258.939097222217</v>
      </c>
      <c r="J2477" s="16">
        <v>45268.939097222217</v>
      </c>
      <c r="K2477">
        <v>0.23400000000000001</v>
      </c>
      <c r="L2477" t="s">
        <v>106</v>
      </c>
      <c r="M2477">
        <f t="shared" si="76"/>
        <v>51</v>
      </c>
      <c r="N2477" t="str">
        <f t="shared" si="77"/>
        <v>out/2023</v>
      </c>
    </row>
    <row r="2478" spans="1:14" x14ac:dyDescent="0.25">
      <c r="A2478" t="s">
        <v>2531</v>
      </c>
      <c r="B2478">
        <v>507</v>
      </c>
      <c r="C2478" t="s">
        <v>48</v>
      </c>
      <c r="D2478" t="s">
        <v>130</v>
      </c>
      <c r="E2478" t="s">
        <v>57</v>
      </c>
      <c r="F2478" t="s">
        <v>21</v>
      </c>
      <c r="G2478" s="16">
        <v>45625.506064814806</v>
      </c>
      <c r="H2478" s="16"/>
      <c r="I2478" s="16"/>
      <c r="J2478" s="16"/>
      <c r="K2478">
        <v>0.218</v>
      </c>
      <c r="L2478" t="s">
        <v>89</v>
      </c>
      <c r="M2478">
        <f t="shared" si="76"/>
        <v>99999</v>
      </c>
      <c r="N2478" t="str">
        <f t="shared" si="77"/>
        <v>nov/2024</v>
      </c>
    </row>
    <row r="2479" spans="1:14" x14ac:dyDescent="0.25">
      <c r="A2479" t="s">
        <v>2532</v>
      </c>
      <c r="B2479">
        <v>598</v>
      </c>
      <c r="C2479" t="s">
        <v>13</v>
      </c>
      <c r="D2479" t="s">
        <v>19</v>
      </c>
      <c r="E2479" t="s">
        <v>15</v>
      </c>
      <c r="F2479" t="s">
        <v>16</v>
      </c>
      <c r="G2479" s="16">
        <v>45283.246168981481</v>
      </c>
      <c r="H2479" s="16"/>
      <c r="I2479" s="16"/>
      <c r="J2479" s="16"/>
      <c r="K2479">
        <v>0.71299999999999997</v>
      </c>
      <c r="L2479" t="s">
        <v>41</v>
      </c>
      <c r="M2479">
        <f t="shared" si="76"/>
        <v>99999</v>
      </c>
      <c r="N2479" t="str">
        <f t="shared" si="77"/>
        <v>dez/2023</v>
      </c>
    </row>
    <row r="2480" spans="1:14" x14ac:dyDescent="0.25">
      <c r="A2480" t="s">
        <v>2533</v>
      </c>
      <c r="B2480">
        <v>821</v>
      </c>
      <c r="C2480" t="s">
        <v>13</v>
      </c>
      <c r="D2480" t="s">
        <v>79</v>
      </c>
      <c r="E2480" t="s">
        <v>15</v>
      </c>
      <c r="F2480" t="s">
        <v>38</v>
      </c>
      <c r="G2480" s="16">
        <v>45473.176782407398</v>
      </c>
      <c r="H2480" s="16"/>
      <c r="I2480" s="16"/>
      <c r="J2480" s="16"/>
      <c r="K2480">
        <v>0.27</v>
      </c>
      <c r="L2480" t="s">
        <v>32</v>
      </c>
      <c r="M2480">
        <f t="shared" si="76"/>
        <v>99999</v>
      </c>
      <c r="N2480" t="str">
        <f t="shared" si="77"/>
        <v>jun/2024</v>
      </c>
    </row>
    <row r="2481" spans="1:14" x14ac:dyDescent="0.25">
      <c r="A2481" t="s">
        <v>2534</v>
      </c>
      <c r="B2481">
        <v>393</v>
      </c>
      <c r="C2481" t="s">
        <v>13</v>
      </c>
      <c r="D2481" t="s">
        <v>30</v>
      </c>
      <c r="E2481" t="s">
        <v>15</v>
      </c>
      <c r="F2481" t="s">
        <v>31</v>
      </c>
      <c r="G2481" s="16">
        <v>45333.878935185188</v>
      </c>
      <c r="H2481" s="16">
        <v>45341.878935185188</v>
      </c>
      <c r="I2481" s="16">
        <v>45346.878935185188</v>
      </c>
      <c r="J2481" s="16"/>
      <c r="K2481">
        <v>0.13600000000000001</v>
      </c>
      <c r="L2481" t="s">
        <v>58</v>
      </c>
      <c r="M2481">
        <f t="shared" si="76"/>
        <v>99999</v>
      </c>
      <c r="N2481" t="str">
        <f t="shared" si="77"/>
        <v>fev/2024</v>
      </c>
    </row>
    <row r="2482" spans="1:14" x14ac:dyDescent="0.25">
      <c r="A2482" t="s">
        <v>2535</v>
      </c>
      <c r="B2482">
        <v>713</v>
      </c>
      <c r="C2482" t="s">
        <v>74</v>
      </c>
      <c r="D2482" t="s">
        <v>44</v>
      </c>
      <c r="E2482" t="s">
        <v>15</v>
      </c>
      <c r="F2482" t="s">
        <v>38</v>
      </c>
      <c r="G2482" s="16">
        <v>45342.605081018519</v>
      </c>
      <c r="H2482" s="16"/>
      <c r="I2482" s="16"/>
      <c r="J2482" s="16"/>
      <c r="K2482">
        <v>0.159</v>
      </c>
      <c r="L2482" t="s">
        <v>50</v>
      </c>
      <c r="M2482">
        <f t="shared" si="76"/>
        <v>99999</v>
      </c>
      <c r="N2482" t="str">
        <f t="shared" si="77"/>
        <v>fev/2024</v>
      </c>
    </row>
    <row r="2483" spans="1:14" x14ac:dyDescent="0.25">
      <c r="A2483" t="s">
        <v>2536</v>
      </c>
      <c r="B2483">
        <v>670</v>
      </c>
      <c r="C2483" t="s">
        <v>13</v>
      </c>
      <c r="D2483" t="s">
        <v>130</v>
      </c>
      <c r="E2483" t="s">
        <v>45</v>
      </c>
      <c r="F2483" t="s">
        <v>21</v>
      </c>
      <c r="G2483" s="16">
        <v>45831.254837962973</v>
      </c>
      <c r="H2483" s="16"/>
      <c r="I2483" s="16"/>
      <c r="J2483" s="16"/>
      <c r="K2483">
        <v>0.17499999999999999</v>
      </c>
      <c r="L2483" t="s">
        <v>66</v>
      </c>
      <c r="M2483">
        <f t="shared" si="76"/>
        <v>99999</v>
      </c>
      <c r="N2483" t="str">
        <f t="shared" si="77"/>
        <v>jun/2025</v>
      </c>
    </row>
    <row r="2484" spans="1:14" x14ac:dyDescent="0.25">
      <c r="A2484" t="s">
        <v>2537</v>
      </c>
      <c r="B2484">
        <v>708</v>
      </c>
      <c r="C2484" t="s">
        <v>24</v>
      </c>
      <c r="D2484" t="s">
        <v>44</v>
      </c>
      <c r="E2484" t="s">
        <v>26</v>
      </c>
      <c r="F2484" t="s">
        <v>21</v>
      </c>
      <c r="G2484" s="16">
        <v>45737.20071759259</v>
      </c>
      <c r="H2484" s="16">
        <v>45741.20071759259</v>
      </c>
      <c r="I2484" s="16">
        <v>45752.20071759259</v>
      </c>
      <c r="J2484" s="16"/>
      <c r="K2484">
        <v>0.32300000000000001</v>
      </c>
      <c r="L2484" t="s">
        <v>35</v>
      </c>
      <c r="M2484">
        <f t="shared" si="76"/>
        <v>99999</v>
      </c>
      <c r="N2484" t="str">
        <f t="shared" si="77"/>
        <v>mar/2025</v>
      </c>
    </row>
    <row r="2485" spans="1:14" x14ac:dyDescent="0.25">
      <c r="A2485" t="s">
        <v>2538</v>
      </c>
      <c r="B2485">
        <v>682</v>
      </c>
      <c r="C2485" t="s">
        <v>13</v>
      </c>
      <c r="D2485" t="s">
        <v>19</v>
      </c>
      <c r="E2485" t="s">
        <v>26</v>
      </c>
      <c r="F2485" t="s">
        <v>27</v>
      </c>
      <c r="G2485" s="16">
        <v>45532.506539351853</v>
      </c>
      <c r="H2485" s="16">
        <v>45555.506539351853</v>
      </c>
      <c r="I2485" s="16">
        <v>45565.506539351853</v>
      </c>
      <c r="J2485" s="16">
        <v>45587.506539351853</v>
      </c>
      <c r="K2485">
        <v>0.13</v>
      </c>
      <c r="L2485" t="s">
        <v>39</v>
      </c>
      <c r="M2485">
        <f t="shared" si="76"/>
        <v>55</v>
      </c>
      <c r="N2485" t="str">
        <f t="shared" si="77"/>
        <v>ago/2024</v>
      </c>
    </row>
    <row r="2486" spans="1:14" x14ac:dyDescent="0.25">
      <c r="A2486" t="s">
        <v>2539</v>
      </c>
      <c r="B2486">
        <v>740</v>
      </c>
      <c r="C2486" t="s">
        <v>13</v>
      </c>
      <c r="D2486" t="s">
        <v>30</v>
      </c>
      <c r="E2486" t="s">
        <v>26</v>
      </c>
      <c r="F2486" t="s">
        <v>16</v>
      </c>
      <c r="G2486" s="16">
        <v>45052.369097222218</v>
      </c>
      <c r="H2486" s="16">
        <v>45060.369097222218</v>
      </c>
      <c r="I2486" s="16">
        <v>45064.369097222218</v>
      </c>
      <c r="J2486" s="16"/>
      <c r="K2486">
        <v>0.34</v>
      </c>
      <c r="L2486" t="s">
        <v>89</v>
      </c>
      <c r="M2486">
        <f t="shared" si="76"/>
        <v>99999</v>
      </c>
      <c r="N2486" t="str">
        <f t="shared" si="77"/>
        <v>mai/2023</v>
      </c>
    </row>
    <row r="2487" spans="1:14" x14ac:dyDescent="0.25">
      <c r="A2487" t="s">
        <v>2540</v>
      </c>
      <c r="B2487">
        <v>746</v>
      </c>
      <c r="C2487" t="s">
        <v>24</v>
      </c>
      <c r="D2487" t="s">
        <v>14</v>
      </c>
      <c r="E2487" t="s">
        <v>45</v>
      </c>
      <c r="F2487" t="s">
        <v>31</v>
      </c>
      <c r="G2487" s="16">
        <v>44995.864027777781</v>
      </c>
      <c r="H2487" s="16">
        <v>45011.864027777781</v>
      </c>
      <c r="I2487" s="16">
        <v>45018.864027777781</v>
      </c>
      <c r="J2487" s="16"/>
      <c r="K2487">
        <v>0.47599999999999998</v>
      </c>
      <c r="L2487" t="s">
        <v>52</v>
      </c>
      <c r="M2487">
        <f t="shared" si="76"/>
        <v>99999</v>
      </c>
      <c r="N2487" t="str">
        <f t="shared" si="77"/>
        <v>mar/2023</v>
      </c>
    </row>
    <row r="2488" spans="1:14" x14ac:dyDescent="0.25">
      <c r="A2488" t="s">
        <v>2541</v>
      </c>
      <c r="B2488">
        <v>370</v>
      </c>
      <c r="C2488" t="s">
        <v>13</v>
      </c>
      <c r="D2488" t="s">
        <v>14</v>
      </c>
      <c r="E2488" t="s">
        <v>57</v>
      </c>
      <c r="F2488" t="s">
        <v>21</v>
      </c>
      <c r="G2488" s="16">
        <v>44927.344039351847</v>
      </c>
      <c r="H2488" s="16">
        <v>44927.344039351847</v>
      </c>
      <c r="I2488" s="16">
        <v>44943.344039351847</v>
      </c>
      <c r="J2488" s="16">
        <v>44952.344039351847</v>
      </c>
      <c r="K2488">
        <v>0.17299999999999999</v>
      </c>
      <c r="L2488" t="s">
        <v>61</v>
      </c>
      <c r="M2488">
        <f t="shared" si="76"/>
        <v>25</v>
      </c>
      <c r="N2488" t="str">
        <f t="shared" si="77"/>
        <v>jan/2023</v>
      </c>
    </row>
    <row r="2489" spans="1:14" x14ac:dyDescent="0.25">
      <c r="A2489" t="s">
        <v>2542</v>
      </c>
      <c r="B2489">
        <v>383</v>
      </c>
      <c r="C2489" t="s">
        <v>24</v>
      </c>
      <c r="D2489" t="s">
        <v>44</v>
      </c>
      <c r="E2489" t="s">
        <v>15</v>
      </c>
      <c r="F2489" t="s">
        <v>38</v>
      </c>
      <c r="G2489" s="16">
        <v>45656.38790509259</v>
      </c>
      <c r="H2489" s="16">
        <v>45676.38790509259</v>
      </c>
      <c r="I2489" s="16">
        <v>45687.38790509259</v>
      </c>
      <c r="J2489" s="16"/>
      <c r="K2489">
        <v>0.247</v>
      </c>
      <c r="L2489" t="s">
        <v>22</v>
      </c>
      <c r="M2489">
        <f t="shared" si="76"/>
        <v>99999</v>
      </c>
      <c r="N2489" t="str">
        <f t="shared" si="77"/>
        <v>dez/2024</v>
      </c>
    </row>
    <row r="2490" spans="1:14" x14ac:dyDescent="0.25">
      <c r="A2490" t="s">
        <v>2543</v>
      </c>
      <c r="B2490">
        <v>508</v>
      </c>
      <c r="C2490" t="s">
        <v>48</v>
      </c>
      <c r="D2490" t="s">
        <v>30</v>
      </c>
      <c r="E2490" t="s">
        <v>57</v>
      </c>
      <c r="F2490" t="s">
        <v>38</v>
      </c>
      <c r="G2490" s="16">
        <v>45488.296087962961</v>
      </c>
      <c r="H2490" s="16">
        <v>45515.296087962961</v>
      </c>
      <c r="I2490" s="16">
        <v>45528.296087962961</v>
      </c>
      <c r="J2490" s="16"/>
      <c r="K2490">
        <v>0.34799999999999998</v>
      </c>
      <c r="L2490" t="s">
        <v>35</v>
      </c>
      <c r="M2490">
        <f t="shared" si="76"/>
        <v>99999</v>
      </c>
      <c r="N2490" t="str">
        <f t="shared" si="77"/>
        <v>jul/2024</v>
      </c>
    </row>
    <row r="2491" spans="1:14" x14ac:dyDescent="0.25">
      <c r="A2491" t="s">
        <v>2544</v>
      </c>
      <c r="B2491">
        <v>558</v>
      </c>
      <c r="C2491" t="s">
        <v>13</v>
      </c>
      <c r="D2491" t="s">
        <v>14</v>
      </c>
      <c r="E2491" t="s">
        <v>26</v>
      </c>
      <c r="F2491" t="s">
        <v>38</v>
      </c>
      <c r="G2491" s="16">
        <v>45033.302499999998</v>
      </c>
      <c r="H2491" s="16"/>
      <c r="I2491" s="16"/>
      <c r="J2491" s="16"/>
      <c r="K2491">
        <v>0.32500000000000001</v>
      </c>
      <c r="L2491" t="s">
        <v>54</v>
      </c>
      <c r="M2491">
        <f t="shared" si="76"/>
        <v>99999</v>
      </c>
      <c r="N2491" t="str">
        <f t="shared" si="77"/>
        <v>abr/2023</v>
      </c>
    </row>
    <row r="2492" spans="1:14" x14ac:dyDescent="0.25">
      <c r="A2492" t="s">
        <v>2545</v>
      </c>
      <c r="B2492">
        <v>538</v>
      </c>
      <c r="C2492" t="s">
        <v>24</v>
      </c>
      <c r="D2492" t="s">
        <v>44</v>
      </c>
      <c r="E2492" t="s">
        <v>45</v>
      </c>
      <c r="F2492" t="s">
        <v>27</v>
      </c>
      <c r="G2492" s="16">
        <v>45479.854803240742</v>
      </c>
      <c r="H2492" s="16"/>
      <c r="I2492" s="16"/>
      <c r="J2492" s="16"/>
      <c r="K2492">
        <v>0.51600000000000001</v>
      </c>
      <c r="L2492" t="s">
        <v>39</v>
      </c>
      <c r="M2492">
        <f t="shared" si="76"/>
        <v>99999</v>
      </c>
      <c r="N2492" t="str">
        <f t="shared" si="77"/>
        <v>jul/2024</v>
      </c>
    </row>
    <row r="2493" spans="1:14" x14ac:dyDescent="0.25">
      <c r="A2493" t="s">
        <v>2546</v>
      </c>
      <c r="B2493">
        <v>601</v>
      </c>
      <c r="C2493" t="s">
        <v>13</v>
      </c>
      <c r="D2493" t="s">
        <v>30</v>
      </c>
      <c r="E2493" t="s">
        <v>57</v>
      </c>
      <c r="F2493" t="s">
        <v>21</v>
      </c>
      <c r="G2493" s="16">
        <v>45116.974606481483</v>
      </c>
      <c r="H2493" s="16"/>
      <c r="I2493" s="16"/>
      <c r="J2493" s="16"/>
      <c r="K2493">
        <v>0.379</v>
      </c>
      <c r="L2493" t="s">
        <v>64</v>
      </c>
      <c r="M2493">
        <f t="shared" si="76"/>
        <v>99999</v>
      </c>
      <c r="N2493" t="str">
        <f t="shared" si="77"/>
        <v>jul/2023</v>
      </c>
    </row>
    <row r="2494" spans="1:14" x14ac:dyDescent="0.25">
      <c r="A2494" t="s">
        <v>2547</v>
      </c>
      <c r="B2494">
        <v>531</v>
      </c>
      <c r="C2494" t="s">
        <v>24</v>
      </c>
      <c r="D2494" t="s">
        <v>49</v>
      </c>
      <c r="E2494" t="s">
        <v>15</v>
      </c>
      <c r="F2494" t="s">
        <v>31</v>
      </c>
      <c r="G2494" s="16">
        <v>45155.576377314806</v>
      </c>
      <c r="H2494" s="16">
        <v>45165.576377314806</v>
      </c>
      <c r="I2494" s="16">
        <v>45183.576377314806</v>
      </c>
      <c r="J2494" s="16">
        <v>45216.576377314806</v>
      </c>
      <c r="K2494">
        <v>0.15</v>
      </c>
      <c r="L2494" t="s">
        <v>69</v>
      </c>
      <c r="M2494">
        <f t="shared" si="76"/>
        <v>61</v>
      </c>
      <c r="N2494" t="str">
        <f t="shared" si="77"/>
        <v>ago/2023</v>
      </c>
    </row>
    <row r="2495" spans="1:14" x14ac:dyDescent="0.25">
      <c r="A2495" t="s">
        <v>2548</v>
      </c>
      <c r="B2495">
        <v>581</v>
      </c>
      <c r="C2495" t="s">
        <v>13</v>
      </c>
      <c r="D2495" t="s">
        <v>14</v>
      </c>
      <c r="E2495" t="s">
        <v>26</v>
      </c>
      <c r="F2495" t="s">
        <v>21</v>
      </c>
      <c r="G2495" s="16">
        <v>45390.877210648148</v>
      </c>
      <c r="H2495" s="16">
        <v>45396.877210648148</v>
      </c>
      <c r="I2495" s="16">
        <v>45409.877210648148</v>
      </c>
      <c r="J2495" s="16"/>
      <c r="K2495">
        <v>0.64600000000000002</v>
      </c>
      <c r="L2495" t="s">
        <v>89</v>
      </c>
      <c r="M2495">
        <f t="shared" si="76"/>
        <v>99999</v>
      </c>
      <c r="N2495" t="str">
        <f t="shared" si="77"/>
        <v>abr/2024</v>
      </c>
    </row>
    <row r="2496" spans="1:14" x14ac:dyDescent="0.25">
      <c r="A2496" t="s">
        <v>2549</v>
      </c>
      <c r="B2496">
        <v>693</v>
      </c>
      <c r="C2496" t="s">
        <v>24</v>
      </c>
      <c r="D2496" t="s">
        <v>49</v>
      </c>
      <c r="E2496" t="s">
        <v>20</v>
      </c>
      <c r="F2496" t="s">
        <v>38</v>
      </c>
      <c r="G2496" s="16">
        <v>45310.351157407407</v>
      </c>
      <c r="H2496" s="16"/>
      <c r="I2496" s="16"/>
      <c r="J2496" s="16"/>
      <c r="K2496">
        <v>0.36299999999999999</v>
      </c>
      <c r="L2496" t="s">
        <v>64</v>
      </c>
      <c r="M2496">
        <f t="shared" si="76"/>
        <v>99999</v>
      </c>
      <c r="N2496" t="str">
        <f t="shared" si="77"/>
        <v>jan/2024</v>
      </c>
    </row>
    <row r="2497" spans="1:14" x14ac:dyDescent="0.25">
      <c r="A2497" t="s">
        <v>2550</v>
      </c>
      <c r="B2497">
        <v>717</v>
      </c>
      <c r="C2497" t="s">
        <v>13</v>
      </c>
      <c r="D2497" t="s">
        <v>14</v>
      </c>
      <c r="E2497" t="s">
        <v>26</v>
      </c>
      <c r="F2497" t="s">
        <v>31</v>
      </c>
      <c r="G2497" s="16">
        <v>45247.669652777768</v>
      </c>
      <c r="H2497" s="16">
        <v>45254.669652777768</v>
      </c>
      <c r="I2497" s="16"/>
      <c r="J2497" s="16"/>
      <c r="K2497">
        <v>0.33800000000000002</v>
      </c>
      <c r="L2497" t="s">
        <v>46</v>
      </c>
      <c r="M2497">
        <f t="shared" si="76"/>
        <v>99999</v>
      </c>
      <c r="N2497" t="str">
        <f t="shared" si="77"/>
        <v>nov/2023</v>
      </c>
    </row>
    <row r="2498" spans="1:14" x14ac:dyDescent="0.25">
      <c r="A2498" t="s">
        <v>2551</v>
      </c>
      <c r="B2498">
        <v>505</v>
      </c>
      <c r="C2498" t="s">
        <v>24</v>
      </c>
      <c r="D2498" t="s">
        <v>14</v>
      </c>
      <c r="E2498" t="s">
        <v>57</v>
      </c>
      <c r="F2498" t="s">
        <v>38</v>
      </c>
      <c r="G2498" s="16">
        <v>45196.832303240742</v>
      </c>
      <c r="H2498" s="16"/>
      <c r="I2498" s="16"/>
      <c r="J2498" s="16"/>
      <c r="K2498">
        <v>0.42499999999999999</v>
      </c>
      <c r="L2498" t="s">
        <v>66</v>
      </c>
      <c r="M2498">
        <f t="shared" si="76"/>
        <v>99999</v>
      </c>
      <c r="N2498" t="str">
        <f t="shared" si="77"/>
        <v>set/2023</v>
      </c>
    </row>
    <row r="2499" spans="1:14" x14ac:dyDescent="0.25">
      <c r="A2499" t="s">
        <v>2552</v>
      </c>
      <c r="B2499">
        <v>563</v>
      </c>
      <c r="C2499" t="s">
        <v>34</v>
      </c>
      <c r="D2499" t="s">
        <v>14</v>
      </c>
      <c r="E2499" t="s">
        <v>15</v>
      </c>
      <c r="F2499" t="s">
        <v>21</v>
      </c>
      <c r="G2499" s="16">
        <v>45247.82335648148</v>
      </c>
      <c r="H2499" s="16"/>
      <c r="I2499" s="16"/>
      <c r="J2499" s="16"/>
      <c r="K2499">
        <v>0.156</v>
      </c>
      <c r="L2499" t="s">
        <v>41</v>
      </c>
      <c r="M2499">
        <f t="shared" ref="M2499:M2562" si="78">IF(_xlfn.DAYS(J2499,G2499) &gt; 0, _xlfn.DAYS(J2499,G2499), 99999)</f>
        <v>99999</v>
      </c>
      <c r="N2499" t="str">
        <f t="shared" ref="N2499:N2562" si="79">TEXT(G2499, "mmm/aaaa")</f>
        <v>nov/2023</v>
      </c>
    </row>
    <row r="2500" spans="1:14" x14ac:dyDescent="0.25">
      <c r="A2500" t="s">
        <v>2553</v>
      </c>
      <c r="B2500">
        <v>610</v>
      </c>
      <c r="C2500" t="s">
        <v>13</v>
      </c>
      <c r="D2500" t="s">
        <v>49</v>
      </c>
      <c r="E2500" t="s">
        <v>26</v>
      </c>
      <c r="F2500" t="s">
        <v>38</v>
      </c>
      <c r="G2500" s="16">
        <v>45166.428877314807</v>
      </c>
      <c r="H2500" s="16">
        <v>45191.428877314807</v>
      </c>
      <c r="I2500" s="16">
        <v>45191.428877314807</v>
      </c>
      <c r="J2500" s="16">
        <v>45227.428877314807</v>
      </c>
      <c r="K2500">
        <v>0.29899999999999999</v>
      </c>
      <c r="L2500" t="s">
        <v>46</v>
      </c>
      <c r="M2500">
        <f t="shared" si="78"/>
        <v>61</v>
      </c>
      <c r="N2500" t="str">
        <f t="shared" si="79"/>
        <v>ago/2023</v>
      </c>
    </row>
    <row r="2501" spans="1:14" x14ac:dyDescent="0.25">
      <c r="A2501" t="s">
        <v>2554</v>
      </c>
      <c r="B2501">
        <v>378</v>
      </c>
      <c r="C2501" t="s">
        <v>13</v>
      </c>
      <c r="D2501" t="s">
        <v>14</v>
      </c>
      <c r="E2501" t="s">
        <v>57</v>
      </c>
      <c r="F2501" t="s">
        <v>27</v>
      </c>
      <c r="G2501" s="16">
        <v>45862.595289351862</v>
      </c>
      <c r="H2501" s="16"/>
      <c r="I2501" s="16"/>
      <c r="J2501" s="16"/>
      <c r="K2501">
        <v>0.191</v>
      </c>
      <c r="L2501" t="s">
        <v>28</v>
      </c>
      <c r="M2501">
        <f t="shared" si="78"/>
        <v>99999</v>
      </c>
      <c r="N2501" t="str">
        <f t="shared" si="79"/>
        <v>jul/2025</v>
      </c>
    </row>
    <row r="2502" spans="1:14" x14ac:dyDescent="0.25">
      <c r="A2502" t="s">
        <v>2555</v>
      </c>
      <c r="B2502">
        <v>641</v>
      </c>
      <c r="C2502" t="s">
        <v>34</v>
      </c>
      <c r="D2502" t="s">
        <v>14</v>
      </c>
      <c r="E2502" t="s">
        <v>15</v>
      </c>
      <c r="F2502" t="s">
        <v>38</v>
      </c>
      <c r="G2502" s="16">
        <v>44992.135937500003</v>
      </c>
      <c r="H2502" s="16">
        <v>44996.135937500003</v>
      </c>
      <c r="I2502" s="16"/>
      <c r="J2502" s="16"/>
      <c r="K2502">
        <v>0.51600000000000001</v>
      </c>
      <c r="L2502" t="s">
        <v>50</v>
      </c>
      <c r="M2502">
        <f t="shared" si="78"/>
        <v>99999</v>
      </c>
      <c r="N2502" t="str">
        <f t="shared" si="79"/>
        <v>mar/2023</v>
      </c>
    </row>
    <row r="2503" spans="1:14" x14ac:dyDescent="0.25">
      <c r="A2503" t="s">
        <v>2556</v>
      </c>
      <c r="B2503">
        <v>394</v>
      </c>
      <c r="C2503" t="s">
        <v>13</v>
      </c>
      <c r="D2503" t="s">
        <v>14</v>
      </c>
      <c r="E2503" t="s">
        <v>26</v>
      </c>
      <c r="F2503" t="s">
        <v>21</v>
      </c>
      <c r="G2503" s="16">
        <v>45748.990856481483</v>
      </c>
      <c r="H2503" s="16">
        <v>45763.990856481483</v>
      </c>
      <c r="I2503" s="16">
        <v>45774.990856481483</v>
      </c>
      <c r="J2503" s="16"/>
      <c r="K2503">
        <v>0.41499999999999998</v>
      </c>
      <c r="L2503" t="s">
        <v>35</v>
      </c>
      <c r="M2503">
        <f t="shared" si="78"/>
        <v>99999</v>
      </c>
      <c r="N2503" t="str">
        <f t="shared" si="79"/>
        <v>abr/2025</v>
      </c>
    </row>
    <row r="2504" spans="1:14" x14ac:dyDescent="0.25">
      <c r="A2504" t="s">
        <v>2557</v>
      </c>
      <c r="B2504">
        <v>650</v>
      </c>
      <c r="C2504" t="s">
        <v>24</v>
      </c>
      <c r="D2504" t="s">
        <v>79</v>
      </c>
      <c r="E2504" t="s">
        <v>15</v>
      </c>
      <c r="F2504" t="s">
        <v>16</v>
      </c>
      <c r="G2504" s="16">
        <v>45638.915543981479</v>
      </c>
      <c r="H2504" s="16"/>
      <c r="I2504" s="16"/>
      <c r="J2504" s="16"/>
      <c r="K2504">
        <v>0.17199999999999999</v>
      </c>
      <c r="L2504" t="s">
        <v>32</v>
      </c>
      <c r="M2504">
        <f t="shared" si="78"/>
        <v>99999</v>
      </c>
      <c r="N2504" t="str">
        <f t="shared" si="79"/>
        <v>dez/2024</v>
      </c>
    </row>
    <row r="2505" spans="1:14" x14ac:dyDescent="0.25">
      <c r="A2505" t="s">
        <v>2558</v>
      </c>
      <c r="B2505">
        <v>361</v>
      </c>
      <c r="C2505" t="s">
        <v>34</v>
      </c>
      <c r="D2505" t="s">
        <v>79</v>
      </c>
      <c r="E2505" t="s">
        <v>15</v>
      </c>
      <c r="F2505" t="s">
        <v>21</v>
      </c>
      <c r="G2505" s="16">
        <v>45057.160520833328</v>
      </c>
      <c r="H2505" s="16">
        <v>45074.160520833328</v>
      </c>
      <c r="I2505" s="16">
        <v>45079.160520833328</v>
      </c>
      <c r="J2505" s="16">
        <v>45098.160520833328</v>
      </c>
      <c r="K2505">
        <v>0.22600000000000001</v>
      </c>
      <c r="L2505" t="s">
        <v>50</v>
      </c>
      <c r="M2505">
        <f t="shared" si="78"/>
        <v>41</v>
      </c>
      <c r="N2505" t="str">
        <f t="shared" si="79"/>
        <v>mai/2023</v>
      </c>
    </row>
    <row r="2506" spans="1:14" x14ac:dyDescent="0.25">
      <c r="A2506" t="s">
        <v>2559</v>
      </c>
      <c r="B2506">
        <v>441</v>
      </c>
      <c r="C2506" t="s">
        <v>24</v>
      </c>
      <c r="D2506" t="s">
        <v>14</v>
      </c>
      <c r="E2506" t="s">
        <v>26</v>
      </c>
      <c r="F2506" t="s">
        <v>38</v>
      </c>
      <c r="G2506" s="16">
        <v>44953.084745370368</v>
      </c>
      <c r="H2506" s="16"/>
      <c r="I2506" s="16"/>
      <c r="J2506" s="16"/>
      <c r="K2506">
        <v>0.23300000000000001</v>
      </c>
      <c r="L2506" t="s">
        <v>46</v>
      </c>
      <c r="M2506">
        <f t="shared" si="78"/>
        <v>99999</v>
      </c>
      <c r="N2506" t="str">
        <f t="shared" si="79"/>
        <v>jan/2023</v>
      </c>
    </row>
    <row r="2507" spans="1:14" x14ac:dyDescent="0.25">
      <c r="A2507" t="s">
        <v>2560</v>
      </c>
      <c r="B2507">
        <v>410</v>
      </c>
      <c r="C2507" t="s">
        <v>13</v>
      </c>
      <c r="D2507" t="s">
        <v>44</v>
      </c>
      <c r="E2507" t="s">
        <v>57</v>
      </c>
      <c r="F2507" t="s">
        <v>38</v>
      </c>
      <c r="G2507" s="16">
        <v>44946.094085648147</v>
      </c>
      <c r="H2507" s="16">
        <v>44949.094085648147</v>
      </c>
      <c r="I2507" s="16"/>
      <c r="J2507" s="16"/>
      <c r="K2507">
        <v>0.41099999999999998</v>
      </c>
      <c r="L2507" t="s">
        <v>22</v>
      </c>
      <c r="M2507">
        <f t="shared" si="78"/>
        <v>99999</v>
      </c>
      <c r="N2507" t="str">
        <f t="shared" si="79"/>
        <v>jan/2023</v>
      </c>
    </row>
    <row r="2508" spans="1:14" x14ac:dyDescent="0.25">
      <c r="A2508" t="s">
        <v>2561</v>
      </c>
      <c r="B2508">
        <v>826</v>
      </c>
      <c r="C2508" t="s">
        <v>13</v>
      </c>
      <c r="D2508" t="s">
        <v>79</v>
      </c>
      <c r="E2508" t="s">
        <v>20</v>
      </c>
      <c r="F2508" t="s">
        <v>21</v>
      </c>
      <c r="G2508" s="16">
        <v>45505.357499999998</v>
      </c>
      <c r="H2508" s="16">
        <v>45532.357499999998</v>
      </c>
      <c r="I2508" s="16">
        <v>45554.357499999998</v>
      </c>
      <c r="J2508" s="16"/>
      <c r="K2508">
        <v>0.28299999999999997</v>
      </c>
      <c r="L2508" t="s">
        <v>17</v>
      </c>
      <c r="M2508">
        <f t="shared" si="78"/>
        <v>99999</v>
      </c>
      <c r="N2508" t="str">
        <f t="shared" si="79"/>
        <v>ago/2024</v>
      </c>
    </row>
    <row r="2509" spans="1:14" x14ac:dyDescent="0.25">
      <c r="A2509" t="s">
        <v>2562</v>
      </c>
      <c r="B2509">
        <v>456</v>
      </c>
      <c r="C2509" t="s">
        <v>13</v>
      </c>
      <c r="D2509" t="s">
        <v>14</v>
      </c>
      <c r="E2509" t="s">
        <v>45</v>
      </c>
      <c r="F2509" t="s">
        <v>38</v>
      </c>
      <c r="G2509" s="16">
        <v>44939.919803240737</v>
      </c>
      <c r="H2509" s="16">
        <v>44968.919803240737</v>
      </c>
      <c r="I2509" s="16"/>
      <c r="J2509" s="16"/>
      <c r="K2509">
        <v>0.443</v>
      </c>
      <c r="L2509" t="s">
        <v>32</v>
      </c>
      <c r="M2509">
        <f t="shared" si="78"/>
        <v>99999</v>
      </c>
      <c r="N2509" t="str">
        <f t="shared" si="79"/>
        <v>jan/2023</v>
      </c>
    </row>
    <row r="2510" spans="1:14" x14ac:dyDescent="0.25">
      <c r="A2510" t="s">
        <v>2563</v>
      </c>
      <c r="B2510">
        <v>838</v>
      </c>
      <c r="C2510" t="s">
        <v>13</v>
      </c>
      <c r="D2510" t="s">
        <v>14</v>
      </c>
      <c r="E2510" t="s">
        <v>57</v>
      </c>
      <c r="F2510" t="s">
        <v>16</v>
      </c>
      <c r="G2510" s="16">
        <v>45053.352731481478</v>
      </c>
      <c r="H2510" s="16"/>
      <c r="I2510" s="16"/>
      <c r="J2510" s="16"/>
      <c r="K2510">
        <v>0.40899999999999997</v>
      </c>
      <c r="L2510" t="s">
        <v>71</v>
      </c>
      <c r="M2510">
        <f t="shared" si="78"/>
        <v>99999</v>
      </c>
      <c r="N2510" t="str">
        <f t="shared" si="79"/>
        <v>mai/2023</v>
      </c>
    </row>
    <row r="2511" spans="1:14" x14ac:dyDescent="0.25">
      <c r="A2511" t="s">
        <v>2564</v>
      </c>
      <c r="B2511">
        <v>308</v>
      </c>
      <c r="C2511" t="s">
        <v>13</v>
      </c>
      <c r="D2511" t="s">
        <v>14</v>
      </c>
      <c r="E2511" t="s">
        <v>45</v>
      </c>
      <c r="F2511" t="s">
        <v>21</v>
      </c>
      <c r="G2511" s="16">
        <v>45297.126018518517</v>
      </c>
      <c r="H2511" s="16">
        <v>45309.126018518517</v>
      </c>
      <c r="I2511" s="16">
        <v>45321.126018518517</v>
      </c>
      <c r="J2511" s="16">
        <v>45354.126018518517</v>
      </c>
      <c r="K2511">
        <v>0.16600000000000001</v>
      </c>
      <c r="L2511" t="s">
        <v>106</v>
      </c>
      <c r="M2511">
        <f t="shared" si="78"/>
        <v>57</v>
      </c>
      <c r="N2511" t="str">
        <f t="shared" si="79"/>
        <v>jan/2024</v>
      </c>
    </row>
    <row r="2512" spans="1:14" x14ac:dyDescent="0.25">
      <c r="A2512" t="s">
        <v>2565</v>
      </c>
      <c r="B2512">
        <v>575</v>
      </c>
      <c r="C2512" t="s">
        <v>24</v>
      </c>
      <c r="D2512" t="s">
        <v>130</v>
      </c>
      <c r="E2512" t="s">
        <v>45</v>
      </c>
      <c r="F2512" t="s">
        <v>38</v>
      </c>
      <c r="G2512" s="16">
        <v>45186.965428240743</v>
      </c>
      <c r="H2512" s="16">
        <v>45204.965428240743</v>
      </c>
      <c r="I2512" s="16">
        <v>45209.965428240743</v>
      </c>
      <c r="J2512" s="16">
        <v>45224.965428240743</v>
      </c>
      <c r="K2512">
        <v>0.26700000000000002</v>
      </c>
      <c r="L2512" t="s">
        <v>39</v>
      </c>
      <c r="M2512">
        <f t="shared" si="78"/>
        <v>38</v>
      </c>
      <c r="N2512" t="str">
        <f t="shared" si="79"/>
        <v>set/2023</v>
      </c>
    </row>
    <row r="2513" spans="1:14" x14ac:dyDescent="0.25">
      <c r="A2513" t="s">
        <v>2566</v>
      </c>
      <c r="B2513">
        <v>526</v>
      </c>
      <c r="C2513" t="s">
        <v>13</v>
      </c>
      <c r="D2513" t="s">
        <v>49</v>
      </c>
      <c r="E2513" t="s">
        <v>45</v>
      </c>
      <c r="F2513" t="s">
        <v>21</v>
      </c>
      <c r="G2513" s="16">
        <v>45140.644178240742</v>
      </c>
      <c r="H2513" s="16"/>
      <c r="I2513" s="16"/>
      <c r="J2513" s="16"/>
      <c r="K2513">
        <v>0.06</v>
      </c>
      <c r="L2513" t="s">
        <v>71</v>
      </c>
      <c r="M2513">
        <f t="shared" si="78"/>
        <v>99999</v>
      </c>
      <c r="N2513" t="str">
        <f t="shared" si="79"/>
        <v>ago/2023</v>
      </c>
    </row>
    <row r="2514" spans="1:14" x14ac:dyDescent="0.25">
      <c r="A2514" t="s">
        <v>2567</v>
      </c>
      <c r="B2514">
        <v>485</v>
      </c>
      <c r="C2514" t="s">
        <v>34</v>
      </c>
      <c r="D2514" t="s">
        <v>14</v>
      </c>
      <c r="E2514" t="s">
        <v>26</v>
      </c>
      <c r="F2514" t="s">
        <v>38</v>
      </c>
      <c r="G2514" s="16">
        <v>45473.353622685187</v>
      </c>
      <c r="H2514" s="16">
        <v>45482.353622685187</v>
      </c>
      <c r="I2514" s="16">
        <v>45495.353622685187</v>
      </c>
      <c r="J2514" s="16">
        <v>45506.353622685187</v>
      </c>
      <c r="K2514">
        <v>0.35299999999999998</v>
      </c>
      <c r="L2514" t="s">
        <v>71</v>
      </c>
      <c r="M2514">
        <f t="shared" si="78"/>
        <v>33</v>
      </c>
      <c r="N2514" t="str">
        <f t="shared" si="79"/>
        <v>jun/2024</v>
      </c>
    </row>
    <row r="2515" spans="1:14" x14ac:dyDescent="0.25">
      <c r="A2515" t="s">
        <v>2568</v>
      </c>
      <c r="B2515">
        <v>515</v>
      </c>
      <c r="C2515" t="s">
        <v>34</v>
      </c>
      <c r="D2515" t="s">
        <v>14</v>
      </c>
      <c r="E2515" t="s">
        <v>26</v>
      </c>
      <c r="F2515" t="s">
        <v>21</v>
      </c>
      <c r="G2515" s="16">
        <v>45128.890983796293</v>
      </c>
      <c r="H2515" s="16"/>
      <c r="I2515" s="16"/>
      <c r="J2515" s="16"/>
      <c r="K2515">
        <v>0.309</v>
      </c>
      <c r="L2515" t="s">
        <v>35</v>
      </c>
      <c r="M2515">
        <f t="shared" si="78"/>
        <v>99999</v>
      </c>
      <c r="N2515" t="str">
        <f t="shared" si="79"/>
        <v>jul/2023</v>
      </c>
    </row>
    <row r="2516" spans="1:14" x14ac:dyDescent="0.25">
      <c r="A2516" t="s">
        <v>2569</v>
      </c>
      <c r="B2516">
        <v>732</v>
      </c>
      <c r="C2516" t="s">
        <v>34</v>
      </c>
      <c r="D2516" t="s">
        <v>130</v>
      </c>
      <c r="E2516" t="s">
        <v>15</v>
      </c>
      <c r="F2516" t="s">
        <v>21</v>
      </c>
      <c r="G2516" s="16">
        <v>45930.176423611112</v>
      </c>
      <c r="H2516" s="16">
        <v>45958.176423611112</v>
      </c>
      <c r="I2516" s="16"/>
      <c r="J2516" s="16"/>
      <c r="K2516">
        <v>8.8999999999999996E-2</v>
      </c>
      <c r="L2516" t="s">
        <v>106</v>
      </c>
      <c r="M2516">
        <f t="shared" si="78"/>
        <v>99999</v>
      </c>
      <c r="N2516" t="str">
        <f t="shared" si="79"/>
        <v>set/2025</v>
      </c>
    </row>
    <row r="2517" spans="1:14" x14ac:dyDescent="0.25">
      <c r="A2517" t="s">
        <v>2570</v>
      </c>
      <c r="B2517">
        <v>655</v>
      </c>
      <c r="C2517" t="s">
        <v>13</v>
      </c>
      <c r="D2517" t="s">
        <v>44</v>
      </c>
      <c r="E2517" t="s">
        <v>57</v>
      </c>
      <c r="F2517" t="s">
        <v>21</v>
      </c>
      <c r="G2517" s="16">
        <v>45475.384594907409</v>
      </c>
      <c r="H2517" s="16"/>
      <c r="I2517" s="16"/>
      <c r="J2517" s="16"/>
      <c r="K2517">
        <v>0.154</v>
      </c>
      <c r="L2517" t="s">
        <v>22</v>
      </c>
      <c r="M2517">
        <f t="shared" si="78"/>
        <v>99999</v>
      </c>
      <c r="N2517" t="str">
        <f t="shared" si="79"/>
        <v>jul/2024</v>
      </c>
    </row>
    <row r="2518" spans="1:14" x14ac:dyDescent="0.25">
      <c r="A2518" t="s">
        <v>2571</v>
      </c>
      <c r="B2518">
        <v>691</v>
      </c>
      <c r="C2518" t="s">
        <v>24</v>
      </c>
      <c r="D2518" t="s">
        <v>30</v>
      </c>
      <c r="E2518" t="s">
        <v>15</v>
      </c>
      <c r="F2518" t="s">
        <v>21</v>
      </c>
      <c r="G2518" s="16">
        <v>45671.687557870369</v>
      </c>
      <c r="H2518" s="16"/>
      <c r="I2518" s="16"/>
      <c r="J2518" s="16"/>
      <c r="K2518">
        <v>0.107</v>
      </c>
      <c r="L2518" t="s">
        <v>58</v>
      </c>
      <c r="M2518">
        <f t="shared" si="78"/>
        <v>99999</v>
      </c>
      <c r="N2518" t="str">
        <f t="shared" si="79"/>
        <v>jan/2025</v>
      </c>
    </row>
    <row r="2519" spans="1:14" x14ac:dyDescent="0.25">
      <c r="A2519" t="s">
        <v>2572</v>
      </c>
      <c r="B2519">
        <v>574</v>
      </c>
      <c r="C2519" t="s">
        <v>13</v>
      </c>
      <c r="D2519" t="s">
        <v>44</v>
      </c>
      <c r="E2519" t="s">
        <v>15</v>
      </c>
      <c r="F2519" t="s">
        <v>38</v>
      </c>
      <c r="G2519" s="16">
        <v>45949.71297453704</v>
      </c>
      <c r="H2519" s="16">
        <v>45959.71297453704</v>
      </c>
      <c r="I2519" s="16">
        <v>45969.71297453704</v>
      </c>
      <c r="J2519" s="16"/>
      <c r="K2519">
        <v>0.47399999999999998</v>
      </c>
      <c r="L2519" t="s">
        <v>22</v>
      </c>
      <c r="M2519">
        <f t="shared" si="78"/>
        <v>99999</v>
      </c>
      <c r="N2519" t="str">
        <f t="shared" si="79"/>
        <v>out/2025</v>
      </c>
    </row>
    <row r="2520" spans="1:14" x14ac:dyDescent="0.25">
      <c r="A2520" t="s">
        <v>2573</v>
      </c>
      <c r="B2520">
        <v>793</v>
      </c>
      <c r="C2520" t="s">
        <v>13</v>
      </c>
      <c r="D2520" t="s">
        <v>19</v>
      </c>
      <c r="E2520" t="s">
        <v>26</v>
      </c>
      <c r="F2520" t="s">
        <v>38</v>
      </c>
      <c r="G2520" s="16">
        <v>45358.305787037039</v>
      </c>
      <c r="H2520" s="16">
        <v>45386.305787037039</v>
      </c>
      <c r="I2520" s="16">
        <v>45386.305787037039</v>
      </c>
      <c r="J2520" s="16"/>
      <c r="K2520">
        <v>0.40600000000000003</v>
      </c>
      <c r="L2520" t="s">
        <v>69</v>
      </c>
      <c r="M2520">
        <f t="shared" si="78"/>
        <v>99999</v>
      </c>
      <c r="N2520" t="str">
        <f t="shared" si="79"/>
        <v>mar/2024</v>
      </c>
    </row>
    <row r="2521" spans="1:14" x14ac:dyDescent="0.25">
      <c r="A2521" t="s">
        <v>2574</v>
      </c>
      <c r="B2521">
        <v>750</v>
      </c>
      <c r="C2521" t="s">
        <v>24</v>
      </c>
      <c r="D2521" t="s">
        <v>14</v>
      </c>
      <c r="E2521" t="s">
        <v>20</v>
      </c>
      <c r="F2521" t="s">
        <v>38</v>
      </c>
      <c r="G2521" s="16">
        <v>45644.399375000001</v>
      </c>
      <c r="H2521" s="16"/>
      <c r="I2521" s="16"/>
      <c r="J2521" s="16"/>
      <c r="K2521">
        <v>0.46300000000000002</v>
      </c>
      <c r="L2521" t="s">
        <v>64</v>
      </c>
      <c r="M2521">
        <f t="shared" si="78"/>
        <v>99999</v>
      </c>
      <c r="N2521" t="str">
        <f t="shared" si="79"/>
        <v>dez/2024</v>
      </c>
    </row>
    <row r="2522" spans="1:14" x14ac:dyDescent="0.25">
      <c r="A2522" t="s">
        <v>2575</v>
      </c>
      <c r="B2522">
        <v>719</v>
      </c>
      <c r="C2522" t="s">
        <v>24</v>
      </c>
      <c r="D2522" t="s">
        <v>19</v>
      </c>
      <c r="E2522" t="s">
        <v>45</v>
      </c>
      <c r="F2522" t="s">
        <v>21</v>
      </c>
      <c r="G2522" s="16">
        <v>45238.417951388888</v>
      </c>
      <c r="H2522" s="16">
        <v>45259.417951388888</v>
      </c>
      <c r="I2522" s="16">
        <v>45275.417951388888</v>
      </c>
      <c r="J2522" s="16">
        <v>45308.417951388888</v>
      </c>
      <c r="K2522">
        <v>0.189</v>
      </c>
      <c r="L2522" t="s">
        <v>106</v>
      </c>
      <c r="M2522">
        <f t="shared" si="78"/>
        <v>70</v>
      </c>
      <c r="N2522" t="str">
        <f t="shared" si="79"/>
        <v>nov/2023</v>
      </c>
    </row>
    <row r="2523" spans="1:14" x14ac:dyDescent="0.25">
      <c r="A2523" t="s">
        <v>2576</v>
      </c>
      <c r="B2523">
        <v>463</v>
      </c>
      <c r="C2523" t="s">
        <v>48</v>
      </c>
      <c r="D2523" t="s">
        <v>14</v>
      </c>
      <c r="E2523" t="s">
        <v>15</v>
      </c>
      <c r="F2523" t="s">
        <v>21</v>
      </c>
      <c r="G2523" s="16">
        <v>45004.997835648152</v>
      </c>
      <c r="H2523" s="16"/>
      <c r="I2523" s="16"/>
      <c r="J2523" s="16"/>
      <c r="K2523">
        <v>0.504</v>
      </c>
      <c r="L2523" t="s">
        <v>28</v>
      </c>
      <c r="M2523">
        <f t="shared" si="78"/>
        <v>99999</v>
      </c>
      <c r="N2523" t="str">
        <f t="shared" si="79"/>
        <v>mar/2023</v>
      </c>
    </row>
    <row r="2524" spans="1:14" x14ac:dyDescent="0.25">
      <c r="A2524" t="s">
        <v>2577</v>
      </c>
      <c r="B2524">
        <v>482</v>
      </c>
      <c r="C2524" t="s">
        <v>13</v>
      </c>
      <c r="D2524" t="s">
        <v>14</v>
      </c>
      <c r="E2524" t="s">
        <v>45</v>
      </c>
      <c r="F2524" t="s">
        <v>31</v>
      </c>
      <c r="G2524" s="16">
        <v>45009.059895833343</v>
      </c>
      <c r="H2524" s="16">
        <v>45031.059895833343</v>
      </c>
      <c r="I2524" s="16">
        <v>45038.059895833343</v>
      </c>
      <c r="J2524" s="16">
        <v>45076.059895833343</v>
      </c>
      <c r="K2524">
        <v>0.57899999999999996</v>
      </c>
      <c r="L2524" t="s">
        <v>41</v>
      </c>
      <c r="M2524">
        <f t="shared" si="78"/>
        <v>67</v>
      </c>
      <c r="N2524" t="str">
        <f t="shared" si="79"/>
        <v>mar/2023</v>
      </c>
    </row>
    <row r="2525" spans="1:14" x14ac:dyDescent="0.25">
      <c r="A2525" t="s">
        <v>2578</v>
      </c>
      <c r="B2525">
        <v>609</v>
      </c>
      <c r="C2525" t="s">
        <v>13</v>
      </c>
      <c r="D2525" t="s">
        <v>44</v>
      </c>
      <c r="E2525" t="s">
        <v>20</v>
      </c>
      <c r="F2525" t="s">
        <v>31</v>
      </c>
      <c r="G2525" s="16">
        <v>45028.916504629633</v>
      </c>
      <c r="H2525" s="16">
        <v>45035.916504629633</v>
      </c>
      <c r="I2525" s="16"/>
      <c r="J2525" s="16"/>
      <c r="K2525">
        <v>0.09</v>
      </c>
      <c r="L2525" t="s">
        <v>71</v>
      </c>
      <c r="M2525">
        <f t="shared" si="78"/>
        <v>99999</v>
      </c>
      <c r="N2525" t="str">
        <f t="shared" si="79"/>
        <v>abr/2023</v>
      </c>
    </row>
    <row r="2526" spans="1:14" x14ac:dyDescent="0.25">
      <c r="A2526" t="s">
        <v>2579</v>
      </c>
      <c r="B2526">
        <v>316</v>
      </c>
      <c r="C2526" t="s">
        <v>24</v>
      </c>
      <c r="D2526" t="s">
        <v>19</v>
      </c>
      <c r="E2526" t="s">
        <v>26</v>
      </c>
      <c r="F2526" t="s">
        <v>38</v>
      </c>
      <c r="G2526" s="16">
        <v>45442.787939814807</v>
      </c>
      <c r="H2526" s="16">
        <v>45461.787939814807</v>
      </c>
      <c r="I2526" s="16"/>
      <c r="J2526" s="16"/>
      <c r="K2526">
        <v>0.24199999999999999</v>
      </c>
      <c r="L2526" t="s">
        <v>28</v>
      </c>
      <c r="M2526">
        <f t="shared" si="78"/>
        <v>99999</v>
      </c>
      <c r="N2526" t="str">
        <f t="shared" si="79"/>
        <v>mai/2024</v>
      </c>
    </row>
    <row r="2527" spans="1:14" x14ac:dyDescent="0.25">
      <c r="A2527" t="s">
        <v>2580</v>
      </c>
      <c r="B2527">
        <v>745</v>
      </c>
      <c r="C2527" t="s">
        <v>34</v>
      </c>
      <c r="D2527" t="s">
        <v>44</v>
      </c>
      <c r="E2527" t="s">
        <v>26</v>
      </c>
      <c r="F2527" t="s">
        <v>27</v>
      </c>
      <c r="G2527" s="16">
        <v>45479.3125462963</v>
      </c>
      <c r="H2527" s="16"/>
      <c r="I2527" s="16"/>
      <c r="J2527" s="16"/>
      <c r="K2527">
        <v>0.186</v>
      </c>
      <c r="L2527" t="s">
        <v>41</v>
      </c>
      <c r="M2527">
        <f t="shared" si="78"/>
        <v>99999</v>
      </c>
      <c r="N2527" t="str">
        <f t="shared" si="79"/>
        <v>jul/2024</v>
      </c>
    </row>
    <row r="2528" spans="1:14" x14ac:dyDescent="0.25">
      <c r="A2528" t="s">
        <v>2581</v>
      </c>
      <c r="B2528">
        <v>469</v>
      </c>
      <c r="C2528" t="s">
        <v>48</v>
      </c>
      <c r="D2528" t="s">
        <v>14</v>
      </c>
      <c r="E2528" t="s">
        <v>26</v>
      </c>
      <c r="F2528" t="s">
        <v>27</v>
      </c>
      <c r="G2528" s="16">
        <v>45839.9378125</v>
      </c>
      <c r="H2528" s="16">
        <v>45854.9378125</v>
      </c>
      <c r="I2528" s="16">
        <v>45873.9378125</v>
      </c>
      <c r="J2528" s="16">
        <v>45916.9378125</v>
      </c>
      <c r="K2528">
        <v>0.155</v>
      </c>
      <c r="L2528" t="s">
        <v>39</v>
      </c>
      <c r="M2528">
        <f t="shared" si="78"/>
        <v>77</v>
      </c>
      <c r="N2528" t="str">
        <f t="shared" si="79"/>
        <v>jul/2025</v>
      </c>
    </row>
    <row r="2529" spans="1:14" x14ac:dyDescent="0.25">
      <c r="A2529" t="s">
        <v>2582</v>
      </c>
      <c r="B2529">
        <v>579</v>
      </c>
      <c r="C2529" t="s">
        <v>13</v>
      </c>
      <c r="D2529" t="s">
        <v>30</v>
      </c>
      <c r="E2529" t="s">
        <v>15</v>
      </c>
      <c r="F2529" t="s">
        <v>21</v>
      </c>
      <c r="G2529" s="16">
        <v>45092.084664351853</v>
      </c>
      <c r="H2529" s="16"/>
      <c r="I2529" s="16"/>
      <c r="J2529" s="16"/>
      <c r="K2529">
        <v>0.24299999999999999</v>
      </c>
      <c r="L2529" t="s">
        <v>54</v>
      </c>
      <c r="M2529">
        <f t="shared" si="78"/>
        <v>99999</v>
      </c>
      <c r="N2529" t="str">
        <f t="shared" si="79"/>
        <v>jun/2023</v>
      </c>
    </row>
    <row r="2530" spans="1:14" x14ac:dyDescent="0.25">
      <c r="A2530" t="s">
        <v>2583</v>
      </c>
      <c r="B2530">
        <v>639</v>
      </c>
      <c r="C2530" t="s">
        <v>34</v>
      </c>
      <c r="D2530" t="s">
        <v>49</v>
      </c>
      <c r="E2530" t="s">
        <v>20</v>
      </c>
      <c r="F2530" t="s">
        <v>21</v>
      </c>
      <c r="G2530" s="16">
        <v>45483.545451388891</v>
      </c>
      <c r="H2530" s="16"/>
      <c r="I2530" s="16"/>
      <c r="J2530" s="16"/>
      <c r="K2530">
        <v>0.34100000000000003</v>
      </c>
      <c r="L2530" t="s">
        <v>54</v>
      </c>
      <c r="M2530">
        <f t="shared" si="78"/>
        <v>99999</v>
      </c>
      <c r="N2530" t="str">
        <f t="shared" si="79"/>
        <v>jul/2024</v>
      </c>
    </row>
    <row r="2531" spans="1:14" x14ac:dyDescent="0.25">
      <c r="A2531" t="s">
        <v>2584</v>
      </c>
      <c r="B2531">
        <v>818</v>
      </c>
      <c r="C2531" t="s">
        <v>13</v>
      </c>
      <c r="D2531" t="s">
        <v>49</v>
      </c>
      <c r="E2531" t="s">
        <v>45</v>
      </c>
      <c r="F2531" t="s">
        <v>16</v>
      </c>
      <c r="G2531" s="16">
        <v>45564.429918981477</v>
      </c>
      <c r="H2531" s="16">
        <v>45581.429918981477</v>
      </c>
      <c r="I2531" s="16"/>
      <c r="J2531" s="16"/>
      <c r="K2531">
        <v>0.17199999999999999</v>
      </c>
      <c r="L2531" t="s">
        <v>86</v>
      </c>
      <c r="M2531">
        <f t="shared" si="78"/>
        <v>99999</v>
      </c>
      <c r="N2531" t="str">
        <f t="shared" si="79"/>
        <v>set/2024</v>
      </c>
    </row>
    <row r="2532" spans="1:14" x14ac:dyDescent="0.25">
      <c r="A2532" t="s">
        <v>2585</v>
      </c>
      <c r="B2532">
        <v>310</v>
      </c>
      <c r="C2532" t="s">
        <v>24</v>
      </c>
      <c r="D2532" t="s">
        <v>44</v>
      </c>
      <c r="E2532" t="s">
        <v>45</v>
      </c>
      <c r="F2532" t="s">
        <v>21</v>
      </c>
      <c r="G2532" s="16">
        <v>45748.496712962973</v>
      </c>
      <c r="H2532" s="16">
        <v>45752.496712962973</v>
      </c>
      <c r="I2532" s="16">
        <v>45761.496712962973</v>
      </c>
      <c r="J2532" s="16"/>
      <c r="K2532">
        <v>0.34399999999999997</v>
      </c>
      <c r="L2532" t="s">
        <v>28</v>
      </c>
      <c r="M2532">
        <f t="shared" si="78"/>
        <v>99999</v>
      </c>
      <c r="N2532" t="str">
        <f t="shared" si="79"/>
        <v>abr/2025</v>
      </c>
    </row>
    <row r="2533" spans="1:14" x14ac:dyDescent="0.25">
      <c r="A2533" t="s">
        <v>2586</v>
      </c>
      <c r="B2533">
        <v>823</v>
      </c>
      <c r="C2533" t="s">
        <v>48</v>
      </c>
      <c r="D2533" t="s">
        <v>14</v>
      </c>
      <c r="E2533" t="s">
        <v>26</v>
      </c>
      <c r="F2533" t="s">
        <v>38</v>
      </c>
      <c r="G2533" s="16">
        <v>45264.632280092592</v>
      </c>
      <c r="H2533" s="16"/>
      <c r="I2533" s="16"/>
      <c r="J2533" s="16"/>
      <c r="K2533">
        <v>0.308</v>
      </c>
      <c r="L2533" t="s">
        <v>69</v>
      </c>
      <c r="M2533">
        <f t="shared" si="78"/>
        <v>99999</v>
      </c>
      <c r="N2533" t="str">
        <f t="shared" si="79"/>
        <v>dez/2023</v>
      </c>
    </row>
    <row r="2534" spans="1:14" x14ac:dyDescent="0.25">
      <c r="A2534" t="s">
        <v>2587</v>
      </c>
      <c r="B2534">
        <v>432</v>
      </c>
      <c r="C2534" t="s">
        <v>13</v>
      </c>
      <c r="D2534" t="s">
        <v>30</v>
      </c>
      <c r="E2534" t="s">
        <v>20</v>
      </c>
      <c r="F2534" t="s">
        <v>27</v>
      </c>
      <c r="G2534" s="16">
        <v>45243.746157407397</v>
      </c>
      <c r="H2534" s="16">
        <v>45258.746157407397</v>
      </c>
      <c r="I2534" s="16"/>
      <c r="J2534" s="16"/>
      <c r="K2534">
        <v>0.30299999999999999</v>
      </c>
      <c r="L2534" t="s">
        <v>71</v>
      </c>
      <c r="M2534">
        <f t="shared" si="78"/>
        <v>99999</v>
      </c>
      <c r="N2534" t="str">
        <f t="shared" si="79"/>
        <v>nov/2023</v>
      </c>
    </row>
    <row r="2535" spans="1:14" x14ac:dyDescent="0.25">
      <c r="A2535" t="s">
        <v>2588</v>
      </c>
      <c r="B2535">
        <v>447</v>
      </c>
      <c r="C2535" t="s">
        <v>13</v>
      </c>
      <c r="D2535" t="s">
        <v>44</v>
      </c>
      <c r="E2535" t="s">
        <v>15</v>
      </c>
      <c r="F2535" t="s">
        <v>31</v>
      </c>
      <c r="G2535" s="16">
        <v>45020.449502314812</v>
      </c>
      <c r="H2535" s="16"/>
      <c r="I2535" s="16"/>
      <c r="J2535" s="16"/>
      <c r="K2535">
        <v>0.64900000000000002</v>
      </c>
      <c r="L2535" t="s">
        <v>35</v>
      </c>
      <c r="M2535">
        <f t="shared" si="78"/>
        <v>99999</v>
      </c>
      <c r="N2535" t="str">
        <f t="shared" si="79"/>
        <v>abr/2023</v>
      </c>
    </row>
    <row r="2536" spans="1:14" x14ac:dyDescent="0.25">
      <c r="A2536" t="s">
        <v>2589</v>
      </c>
      <c r="B2536">
        <v>378</v>
      </c>
      <c r="C2536" t="s">
        <v>24</v>
      </c>
      <c r="D2536" t="s">
        <v>79</v>
      </c>
      <c r="E2536" t="s">
        <v>15</v>
      </c>
      <c r="F2536" t="s">
        <v>21</v>
      </c>
      <c r="G2536" s="16">
        <v>45330.555266203701</v>
      </c>
      <c r="H2536" s="16">
        <v>45352.555266203701</v>
      </c>
      <c r="I2536" s="16">
        <v>45372.555266203701</v>
      </c>
      <c r="J2536" s="16"/>
      <c r="K2536">
        <v>0.50700000000000001</v>
      </c>
      <c r="L2536" t="s">
        <v>66</v>
      </c>
      <c r="M2536">
        <f t="shared" si="78"/>
        <v>99999</v>
      </c>
      <c r="N2536" t="str">
        <f t="shared" si="79"/>
        <v>fev/2024</v>
      </c>
    </row>
    <row r="2537" spans="1:14" x14ac:dyDescent="0.25">
      <c r="A2537" t="s">
        <v>2590</v>
      </c>
      <c r="B2537">
        <v>645</v>
      </c>
      <c r="C2537" t="s">
        <v>13</v>
      </c>
      <c r="D2537" t="s">
        <v>30</v>
      </c>
      <c r="E2537" t="s">
        <v>15</v>
      </c>
      <c r="F2537" t="s">
        <v>31</v>
      </c>
      <c r="G2537" s="16">
        <v>45086.98097222222</v>
      </c>
      <c r="H2537" s="16">
        <v>45110.98097222222</v>
      </c>
      <c r="I2537" s="16">
        <v>45122.98097222222</v>
      </c>
      <c r="J2537" s="16">
        <v>45145.98097222222</v>
      </c>
      <c r="K2537">
        <v>0.39300000000000002</v>
      </c>
      <c r="L2537" t="s">
        <v>35</v>
      </c>
      <c r="M2537">
        <f t="shared" si="78"/>
        <v>59</v>
      </c>
      <c r="N2537" t="str">
        <f t="shared" si="79"/>
        <v>jun/2023</v>
      </c>
    </row>
    <row r="2538" spans="1:14" x14ac:dyDescent="0.25">
      <c r="A2538" t="s">
        <v>2591</v>
      </c>
      <c r="B2538">
        <v>548</v>
      </c>
      <c r="C2538" t="s">
        <v>13</v>
      </c>
      <c r="D2538" t="s">
        <v>44</v>
      </c>
      <c r="E2538" t="s">
        <v>45</v>
      </c>
      <c r="F2538" t="s">
        <v>38</v>
      </c>
      <c r="G2538" s="16">
        <v>45455.67459490741</v>
      </c>
      <c r="H2538" s="16"/>
      <c r="I2538" s="16"/>
      <c r="J2538" s="16"/>
      <c r="K2538">
        <v>0.16</v>
      </c>
      <c r="L2538" t="s">
        <v>17</v>
      </c>
      <c r="M2538">
        <f t="shared" si="78"/>
        <v>99999</v>
      </c>
      <c r="N2538" t="str">
        <f t="shared" si="79"/>
        <v>jun/2024</v>
      </c>
    </row>
    <row r="2539" spans="1:14" x14ac:dyDescent="0.25">
      <c r="A2539" t="s">
        <v>2592</v>
      </c>
      <c r="B2539">
        <v>841</v>
      </c>
      <c r="C2539" t="s">
        <v>13</v>
      </c>
      <c r="D2539" t="s">
        <v>44</v>
      </c>
      <c r="E2539" t="s">
        <v>45</v>
      </c>
      <c r="F2539" t="s">
        <v>27</v>
      </c>
      <c r="G2539" s="16">
        <v>45510.748182870368</v>
      </c>
      <c r="H2539" s="16">
        <v>45529.748182870368</v>
      </c>
      <c r="I2539" s="16">
        <v>45545.748182870368</v>
      </c>
      <c r="J2539" s="16"/>
      <c r="K2539">
        <v>0.35399999999999998</v>
      </c>
      <c r="L2539" t="s">
        <v>22</v>
      </c>
      <c r="M2539">
        <f t="shared" si="78"/>
        <v>99999</v>
      </c>
      <c r="N2539" t="str">
        <f t="shared" si="79"/>
        <v>ago/2024</v>
      </c>
    </row>
    <row r="2540" spans="1:14" x14ac:dyDescent="0.25">
      <c r="A2540" t="s">
        <v>2593</v>
      </c>
      <c r="B2540">
        <v>323</v>
      </c>
      <c r="C2540" t="s">
        <v>24</v>
      </c>
      <c r="D2540" t="s">
        <v>44</v>
      </c>
      <c r="E2540" t="s">
        <v>26</v>
      </c>
      <c r="F2540" t="s">
        <v>21</v>
      </c>
      <c r="G2540" s="16">
        <v>45570.61546296296</v>
      </c>
      <c r="H2540" s="16">
        <v>45592.61546296296</v>
      </c>
      <c r="I2540" s="16">
        <v>45598.61546296296</v>
      </c>
      <c r="J2540" s="16"/>
      <c r="K2540">
        <v>0.36099999999999999</v>
      </c>
      <c r="L2540" t="s">
        <v>22</v>
      </c>
      <c r="M2540">
        <f t="shared" si="78"/>
        <v>99999</v>
      </c>
      <c r="N2540" t="str">
        <f t="shared" si="79"/>
        <v>out/2024</v>
      </c>
    </row>
    <row r="2541" spans="1:14" x14ac:dyDescent="0.25">
      <c r="A2541" t="s">
        <v>2594</v>
      </c>
      <c r="B2541">
        <v>770</v>
      </c>
      <c r="C2541" t="s">
        <v>34</v>
      </c>
      <c r="D2541" t="s">
        <v>30</v>
      </c>
      <c r="E2541" t="s">
        <v>45</v>
      </c>
      <c r="F2541" t="s">
        <v>38</v>
      </c>
      <c r="G2541" s="16">
        <v>45557.007916666669</v>
      </c>
      <c r="H2541" s="16">
        <v>45575.007916666669</v>
      </c>
      <c r="I2541" s="16"/>
      <c r="J2541" s="16"/>
      <c r="K2541">
        <v>0.752</v>
      </c>
      <c r="L2541" t="s">
        <v>50</v>
      </c>
      <c r="M2541">
        <f t="shared" si="78"/>
        <v>99999</v>
      </c>
      <c r="N2541" t="str">
        <f t="shared" si="79"/>
        <v>set/2024</v>
      </c>
    </row>
    <row r="2542" spans="1:14" x14ac:dyDescent="0.25">
      <c r="A2542" t="s">
        <v>2595</v>
      </c>
      <c r="B2542">
        <v>500</v>
      </c>
      <c r="C2542" t="s">
        <v>34</v>
      </c>
      <c r="D2542" t="s">
        <v>44</v>
      </c>
      <c r="E2542" t="s">
        <v>15</v>
      </c>
      <c r="F2542" t="s">
        <v>31</v>
      </c>
      <c r="G2542" s="16">
        <v>45534.602997685193</v>
      </c>
      <c r="H2542" s="16">
        <v>45552.602997685193</v>
      </c>
      <c r="I2542" s="16">
        <v>45564.602997685193</v>
      </c>
      <c r="J2542" s="16">
        <v>45594.602997685193</v>
      </c>
      <c r="K2542">
        <v>0.13600000000000001</v>
      </c>
      <c r="L2542" t="s">
        <v>89</v>
      </c>
      <c r="M2542">
        <f t="shared" si="78"/>
        <v>60</v>
      </c>
      <c r="N2542" t="str">
        <f t="shared" si="79"/>
        <v>ago/2024</v>
      </c>
    </row>
    <row r="2543" spans="1:14" x14ac:dyDescent="0.25">
      <c r="A2543" t="s">
        <v>2596</v>
      </c>
      <c r="B2543">
        <v>430</v>
      </c>
      <c r="C2543" t="s">
        <v>48</v>
      </c>
      <c r="D2543" t="s">
        <v>25</v>
      </c>
      <c r="E2543" t="s">
        <v>15</v>
      </c>
      <c r="F2543" t="s">
        <v>21</v>
      </c>
      <c r="G2543" s="16">
        <v>45429.556620370371</v>
      </c>
      <c r="H2543" s="16">
        <v>45455.556620370371</v>
      </c>
      <c r="I2543" s="16">
        <v>45455.556620370371</v>
      </c>
      <c r="J2543" s="16"/>
      <c r="K2543">
        <v>0.27300000000000002</v>
      </c>
      <c r="L2543" t="s">
        <v>41</v>
      </c>
      <c r="M2543">
        <f t="shared" si="78"/>
        <v>99999</v>
      </c>
      <c r="N2543" t="str">
        <f t="shared" si="79"/>
        <v>mai/2024</v>
      </c>
    </row>
    <row r="2544" spans="1:14" x14ac:dyDescent="0.25">
      <c r="A2544" t="s">
        <v>2597</v>
      </c>
      <c r="B2544">
        <v>655</v>
      </c>
      <c r="C2544" t="s">
        <v>34</v>
      </c>
      <c r="D2544" t="s">
        <v>44</v>
      </c>
      <c r="E2544" t="s">
        <v>15</v>
      </c>
      <c r="F2544" t="s">
        <v>21</v>
      </c>
      <c r="G2544" s="16">
        <v>45788.25644675926</v>
      </c>
      <c r="H2544" s="16"/>
      <c r="I2544" s="16"/>
      <c r="J2544" s="16"/>
      <c r="K2544">
        <v>9.1999999999999998E-2</v>
      </c>
      <c r="L2544" t="s">
        <v>89</v>
      </c>
      <c r="M2544">
        <f t="shared" si="78"/>
        <v>99999</v>
      </c>
      <c r="N2544" t="str">
        <f t="shared" si="79"/>
        <v>mai/2025</v>
      </c>
    </row>
    <row r="2545" spans="1:14" x14ac:dyDescent="0.25">
      <c r="A2545" t="s">
        <v>2598</v>
      </c>
      <c r="B2545">
        <v>449</v>
      </c>
      <c r="C2545" t="s">
        <v>48</v>
      </c>
      <c r="D2545" t="s">
        <v>44</v>
      </c>
      <c r="E2545" t="s">
        <v>26</v>
      </c>
      <c r="F2545" t="s">
        <v>21</v>
      </c>
      <c r="G2545" s="16">
        <v>45158.389652777783</v>
      </c>
      <c r="H2545" s="16">
        <v>45176.389652777783</v>
      </c>
      <c r="I2545" s="16">
        <v>45185.389652777783</v>
      </c>
      <c r="J2545" s="16">
        <v>45208.389652777783</v>
      </c>
      <c r="K2545">
        <v>0.53300000000000003</v>
      </c>
      <c r="L2545" t="s">
        <v>71</v>
      </c>
      <c r="M2545">
        <f t="shared" si="78"/>
        <v>50</v>
      </c>
      <c r="N2545" t="str">
        <f t="shared" si="79"/>
        <v>ago/2023</v>
      </c>
    </row>
    <row r="2546" spans="1:14" x14ac:dyDescent="0.25">
      <c r="A2546" t="s">
        <v>2599</v>
      </c>
      <c r="B2546">
        <v>825</v>
      </c>
      <c r="C2546" t="s">
        <v>13</v>
      </c>
      <c r="D2546" t="s">
        <v>14</v>
      </c>
      <c r="E2546" t="s">
        <v>57</v>
      </c>
      <c r="F2546" t="s">
        <v>38</v>
      </c>
      <c r="G2546" s="16">
        <v>45043.998043981483</v>
      </c>
      <c r="H2546" s="16">
        <v>45069.998043981483</v>
      </c>
      <c r="I2546" s="16"/>
      <c r="J2546" s="16"/>
      <c r="K2546">
        <v>0.60299999999999998</v>
      </c>
      <c r="L2546" t="s">
        <v>106</v>
      </c>
      <c r="M2546">
        <f t="shared" si="78"/>
        <v>99999</v>
      </c>
      <c r="N2546" t="str">
        <f t="shared" si="79"/>
        <v>abr/2023</v>
      </c>
    </row>
    <row r="2547" spans="1:14" x14ac:dyDescent="0.25">
      <c r="A2547" t="s">
        <v>2600</v>
      </c>
      <c r="B2547">
        <v>603</v>
      </c>
      <c r="C2547" t="s">
        <v>24</v>
      </c>
      <c r="D2547" t="s">
        <v>49</v>
      </c>
      <c r="E2547" t="s">
        <v>45</v>
      </c>
      <c r="F2547" t="s">
        <v>27</v>
      </c>
      <c r="G2547" s="16">
        <v>45443.358194444438</v>
      </c>
      <c r="H2547" s="16"/>
      <c r="I2547" s="16"/>
      <c r="J2547" s="16"/>
      <c r="K2547">
        <v>0.15</v>
      </c>
      <c r="L2547" t="s">
        <v>106</v>
      </c>
      <c r="M2547">
        <f t="shared" si="78"/>
        <v>99999</v>
      </c>
      <c r="N2547" t="str">
        <f t="shared" si="79"/>
        <v>mai/2024</v>
      </c>
    </row>
    <row r="2548" spans="1:14" x14ac:dyDescent="0.25">
      <c r="A2548" t="s">
        <v>2601</v>
      </c>
      <c r="B2548">
        <v>840</v>
      </c>
      <c r="C2548" t="s">
        <v>48</v>
      </c>
      <c r="D2548" t="s">
        <v>14</v>
      </c>
      <c r="E2548" t="s">
        <v>15</v>
      </c>
      <c r="F2548" t="s">
        <v>21</v>
      </c>
      <c r="G2548" s="16">
        <v>45796.123877314807</v>
      </c>
      <c r="H2548" s="16">
        <v>45809.123877314807</v>
      </c>
      <c r="I2548" s="16">
        <v>45809.123877314807</v>
      </c>
      <c r="J2548" s="16"/>
      <c r="K2548">
        <v>0.50600000000000001</v>
      </c>
      <c r="L2548" t="s">
        <v>28</v>
      </c>
      <c r="M2548">
        <f t="shared" si="78"/>
        <v>99999</v>
      </c>
      <c r="N2548" t="str">
        <f t="shared" si="79"/>
        <v>mai/2025</v>
      </c>
    </row>
    <row r="2549" spans="1:14" x14ac:dyDescent="0.25">
      <c r="A2549" t="s">
        <v>2602</v>
      </c>
      <c r="B2549">
        <v>349</v>
      </c>
      <c r="C2549" t="s">
        <v>48</v>
      </c>
      <c r="D2549" t="s">
        <v>44</v>
      </c>
      <c r="E2549" t="s">
        <v>15</v>
      </c>
      <c r="F2549" t="s">
        <v>21</v>
      </c>
      <c r="G2549" s="16">
        <v>45259.499918981477</v>
      </c>
      <c r="H2549" s="16">
        <v>45272.499918981477</v>
      </c>
      <c r="I2549" s="16">
        <v>45273.499918981477</v>
      </c>
      <c r="J2549" s="16">
        <v>45309.499918981477</v>
      </c>
      <c r="K2549">
        <v>0.42899999999999999</v>
      </c>
      <c r="L2549" t="s">
        <v>41</v>
      </c>
      <c r="M2549">
        <f t="shared" si="78"/>
        <v>50</v>
      </c>
      <c r="N2549" t="str">
        <f t="shared" si="79"/>
        <v>nov/2023</v>
      </c>
    </row>
    <row r="2550" spans="1:14" x14ac:dyDescent="0.25">
      <c r="A2550" t="s">
        <v>2603</v>
      </c>
      <c r="B2550">
        <v>763</v>
      </c>
      <c r="C2550" t="s">
        <v>13</v>
      </c>
      <c r="D2550" t="s">
        <v>30</v>
      </c>
      <c r="E2550" t="s">
        <v>57</v>
      </c>
      <c r="F2550" t="s">
        <v>31</v>
      </c>
      <c r="G2550" s="16">
        <v>45694.697627314818</v>
      </c>
      <c r="H2550" s="16"/>
      <c r="I2550" s="16"/>
      <c r="J2550" s="16"/>
      <c r="K2550">
        <v>0.221</v>
      </c>
      <c r="L2550" t="s">
        <v>86</v>
      </c>
      <c r="M2550">
        <f t="shared" si="78"/>
        <v>99999</v>
      </c>
      <c r="N2550" t="str">
        <f t="shared" si="79"/>
        <v>fev/2025</v>
      </c>
    </row>
    <row r="2551" spans="1:14" x14ac:dyDescent="0.25">
      <c r="A2551" t="s">
        <v>2604</v>
      </c>
      <c r="B2551">
        <v>539</v>
      </c>
      <c r="C2551" t="s">
        <v>24</v>
      </c>
      <c r="D2551" t="s">
        <v>44</v>
      </c>
      <c r="E2551" t="s">
        <v>15</v>
      </c>
      <c r="F2551" t="s">
        <v>21</v>
      </c>
      <c r="G2551" s="16">
        <v>45411.0621875</v>
      </c>
      <c r="H2551" s="16"/>
      <c r="I2551" s="16"/>
      <c r="J2551" s="16"/>
      <c r="K2551">
        <v>0.48299999999999998</v>
      </c>
      <c r="L2551" t="s">
        <v>66</v>
      </c>
      <c r="M2551">
        <f t="shared" si="78"/>
        <v>99999</v>
      </c>
      <c r="N2551" t="str">
        <f t="shared" si="79"/>
        <v>abr/2024</v>
      </c>
    </row>
    <row r="2552" spans="1:14" x14ac:dyDescent="0.25">
      <c r="A2552" t="s">
        <v>2605</v>
      </c>
      <c r="B2552">
        <v>781</v>
      </c>
      <c r="C2552" t="s">
        <v>24</v>
      </c>
      <c r="D2552" t="s">
        <v>49</v>
      </c>
      <c r="E2552" t="s">
        <v>15</v>
      </c>
      <c r="F2552" t="s">
        <v>38</v>
      </c>
      <c r="G2552" s="16">
        <v>45814.212118055562</v>
      </c>
      <c r="H2552" s="16">
        <v>45842.212118055562</v>
      </c>
      <c r="I2552" s="16">
        <v>45845.212118055562</v>
      </c>
      <c r="J2552" s="16"/>
      <c r="K2552">
        <v>0.6</v>
      </c>
      <c r="L2552" t="s">
        <v>71</v>
      </c>
      <c r="M2552">
        <f t="shared" si="78"/>
        <v>99999</v>
      </c>
      <c r="N2552" t="str">
        <f t="shared" si="79"/>
        <v>jun/2025</v>
      </c>
    </row>
    <row r="2553" spans="1:14" x14ac:dyDescent="0.25">
      <c r="A2553" t="s">
        <v>2606</v>
      </c>
      <c r="B2553">
        <v>754</v>
      </c>
      <c r="C2553" t="s">
        <v>13</v>
      </c>
      <c r="D2553" t="s">
        <v>49</v>
      </c>
      <c r="E2553" t="s">
        <v>15</v>
      </c>
      <c r="F2553" t="s">
        <v>38</v>
      </c>
      <c r="G2553" s="16">
        <v>45932.038900462961</v>
      </c>
      <c r="H2553" s="16"/>
      <c r="I2553" s="16"/>
      <c r="J2553" s="16"/>
      <c r="K2553">
        <v>0.16200000000000001</v>
      </c>
      <c r="L2553" t="s">
        <v>61</v>
      </c>
      <c r="M2553">
        <f t="shared" si="78"/>
        <v>99999</v>
      </c>
      <c r="N2553" t="str">
        <f t="shared" si="79"/>
        <v>out/2025</v>
      </c>
    </row>
    <row r="2554" spans="1:14" x14ac:dyDescent="0.25">
      <c r="A2554" t="s">
        <v>2607</v>
      </c>
      <c r="B2554">
        <v>582</v>
      </c>
      <c r="C2554" t="s">
        <v>24</v>
      </c>
      <c r="D2554" t="s">
        <v>130</v>
      </c>
      <c r="E2554" t="s">
        <v>26</v>
      </c>
      <c r="F2554" t="s">
        <v>38</v>
      </c>
      <c r="G2554" s="16">
        <v>45206.320335648154</v>
      </c>
      <c r="H2554" s="16">
        <v>45207.320335648154</v>
      </c>
      <c r="I2554" s="16">
        <v>45221.320335648154</v>
      </c>
      <c r="J2554" s="16"/>
      <c r="K2554">
        <v>0.24299999999999999</v>
      </c>
      <c r="L2554" t="s">
        <v>58</v>
      </c>
      <c r="M2554">
        <f t="shared" si="78"/>
        <v>99999</v>
      </c>
      <c r="N2554" t="str">
        <f t="shared" si="79"/>
        <v>out/2023</v>
      </c>
    </row>
    <row r="2555" spans="1:14" x14ac:dyDescent="0.25">
      <c r="A2555" t="s">
        <v>2608</v>
      </c>
      <c r="B2555">
        <v>634</v>
      </c>
      <c r="C2555" t="s">
        <v>24</v>
      </c>
      <c r="D2555" t="s">
        <v>30</v>
      </c>
      <c r="E2555" t="s">
        <v>15</v>
      </c>
      <c r="F2555" t="s">
        <v>21</v>
      </c>
      <c r="G2555" s="16">
        <v>45344.34983796296</v>
      </c>
      <c r="H2555" s="16"/>
      <c r="I2555" s="16"/>
      <c r="J2555" s="16"/>
      <c r="K2555">
        <v>0.219</v>
      </c>
      <c r="L2555" t="s">
        <v>69</v>
      </c>
      <c r="M2555">
        <f t="shared" si="78"/>
        <v>99999</v>
      </c>
      <c r="N2555" t="str">
        <f t="shared" si="79"/>
        <v>fev/2024</v>
      </c>
    </row>
    <row r="2556" spans="1:14" x14ac:dyDescent="0.25">
      <c r="A2556" t="s">
        <v>2609</v>
      </c>
      <c r="B2556">
        <v>651</v>
      </c>
      <c r="C2556" t="s">
        <v>24</v>
      </c>
      <c r="D2556" t="s">
        <v>30</v>
      </c>
      <c r="E2556" t="s">
        <v>15</v>
      </c>
      <c r="F2556" t="s">
        <v>21</v>
      </c>
      <c r="G2556" s="16">
        <v>45912.293680555558</v>
      </c>
      <c r="H2556" s="16">
        <v>45937.293680555558</v>
      </c>
      <c r="I2556" s="16"/>
      <c r="J2556" s="16"/>
      <c r="K2556">
        <v>0.31900000000000001</v>
      </c>
      <c r="L2556" t="s">
        <v>58</v>
      </c>
      <c r="M2556">
        <f t="shared" si="78"/>
        <v>99999</v>
      </c>
      <c r="N2556" t="str">
        <f t="shared" si="79"/>
        <v>set/2025</v>
      </c>
    </row>
    <row r="2557" spans="1:14" x14ac:dyDescent="0.25">
      <c r="A2557" t="s">
        <v>2610</v>
      </c>
      <c r="B2557">
        <v>626</v>
      </c>
      <c r="C2557" t="s">
        <v>13</v>
      </c>
      <c r="D2557" t="s">
        <v>14</v>
      </c>
      <c r="E2557" t="s">
        <v>26</v>
      </c>
      <c r="F2557" t="s">
        <v>31</v>
      </c>
      <c r="G2557" s="16">
        <v>45550.834756944438</v>
      </c>
      <c r="H2557" s="16">
        <v>45577.834756944438</v>
      </c>
      <c r="I2557" s="16">
        <v>45585.834756944438</v>
      </c>
      <c r="J2557" s="16">
        <v>45610.834756944438</v>
      </c>
      <c r="K2557">
        <v>0.24399999999999999</v>
      </c>
      <c r="L2557" t="s">
        <v>58</v>
      </c>
      <c r="M2557">
        <f t="shared" si="78"/>
        <v>60</v>
      </c>
      <c r="N2557" t="str">
        <f t="shared" si="79"/>
        <v>set/2024</v>
      </c>
    </row>
    <row r="2558" spans="1:14" x14ac:dyDescent="0.25">
      <c r="A2558" t="s">
        <v>2611</v>
      </c>
      <c r="B2558">
        <v>635</v>
      </c>
      <c r="C2558" t="s">
        <v>48</v>
      </c>
      <c r="D2558" t="s">
        <v>44</v>
      </c>
      <c r="E2558" t="s">
        <v>15</v>
      </c>
      <c r="F2558" t="s">
        <v>21</v>
      </c>
      <c r="G2558" s="16">
        <v>45404.61650462963</v>
      </c>
      <c r="H2558" s="16">
        <v>45421.61650462963</v>
      </c>
      <c r="I2558" s="16">
        <v>45431.61650462963</v>
      </c>
      <c r="J2558" s="16">
        <v>45460.61650462963</v>
      </c>
      <c r="K2558">
        <v>0.41099999999999998</v>
      </c>
      <c r="L2558" t="s">
        <v>71</v>
      </c>
      <c r="M2558">
        <f t="shared" si="78"/>
        <v>56</v>
      </c>
      <c r="N2558" t="str">
        <f t="shared" si="79"/>
        <v>abr/2024</v>
      </c>
    </row>
    <row r="2559" spans="1:14" x14ac:dyDescent="0.25">
      <c r="A2559" t="s">
        <v>2612</v>
      </c>
      <c r="B2559">
        <v>380</v>
      </c>
      <c r="C2559" t="s">
        <v>13</v>
      </c>
      <c r="D2559" t="s">
        <v>14</v>
      </c>
      <c r="E2559" t="s">
        <v>15</v>
      </c>
      <c r="F2559" t="s">
        <v>16</v>
      </c>
      <c r="G2559" s="16">
        <v>45498.203680555547</v>
      </c>
      <c r="H2559" s="16">
        <v>45502.203680555547</v>
      </c>
      <c r="I2559" s="16"/>
      <c r="J2559" s="16"/>
      <c r="K2559">
        <v>0.41299999999999998</v>
      </c>
      <c r="L2559" t="s">
        <v>69</v>
      </c>
      <c r="M2559">
        <f t="shared" si="78"/>
        <v>99999</v>
      </c>
      <c r="N2559" t="str">
        <f t="shared" si="79"/>
        <v>jul/2024</v>
      </c>
    </row>
    <row r="2560" spans="1:14" x14ac:dyDescent="0.25">
      <c r="A2560" t="s">
        <v>2613</v>
      </c>
      <c r="B2560">
        <v>386</v>
      </c>
      <c r="C2560" t="s">
        <v>24</v>
      </c>
      <c r="D2560" t="s">
        <v>49</v>
      </c>
      <c r="E2560" t="s">
        <v>45</v>
      </c>
      <c r="F2560" t="s">
        <v>16</v>
      </c>
      <c r="G2560" s="16">
        <v>45650.696076388893</v>
      </c>
      <c r="H2560" s="16">
        <v>45659.696076388893</v>
      </c>
      <c r="I2560" s="16"/>
      <c r="J2560" s="16"/>
      <c r="K2560">
        <v>0.16500000000000001</v>
      </c>
      <c r="L2560" t="s">
        <v>54</v>
      </c>
      <c r="M2560">
        <f t="shared" si="78"/>
        <v>99999</v>
      </c>
      <c r="N2560" t="str">
        <f t="shared" si="79"/>
        <v>dez/2024</v>
      </c>
    </row>
    <row r="2561" spans="1:14" x14ac:dyDescent="0.25">
      <c r="A2561" t="s">
        <v>2614</v>
      </c>
      <c r="B2561">
        <v>557</v>
      </c>
      <c r="C2561" t="s">
        <v>24</v>
      </c>
      <c r="D2561" t="s">
        <v>44</v>
      </c>
      <c r="E2561" t="s">
        <v>57</v>
      </c>
      <c r="F2561" t="s">
        <v>21</v>
      </c>
      <c r="G2561" s="16">
        <v>45320.489155092589</v>
      </c>
      <c r="H2561" s="16"/>
      <c r="I2561" s="16"/>
      <c r="J2561" s="16"/>
      <c r="K2561">
        <v>0.13100000000000001</v>
      </c>
      <c r="L2561" t="s">
        <v>106</v>
      </c>
      <c r="M2561">
        <f t="shared" si="78"/>
        <v>99999</v>
      </c>
      <c r="N2561" t="str">
        <f t="shared" si="79"/>
        <v>jan/2024</v>
      </c>
    </row>
    <row r="2562" spans="1:14" x14ac:dyDescent="0.25">
      <c r="A2562" t="s">
        <v>2615</v>
      </c>
      <c r="B2562">
        <v>484</v>
      </c>
      <c r="C2562" t="s">
        <v>74</v>
      </c>
      <c r="D2562" t="s">
        <v>30</v>
      </c>
      <c r="E2562" t="s">
        <v>15</v>
      </c>
      <c r="F2562" t="s">
        <v>27</v>
      </c>
      <c r="G2562" s="16">
        <v>45108.292187500003</v>
      </c>
      <c r="H2562" s="16">
        <v>45128.292187500003</v>
      </c>
      <c r="I2562" s="16">
        <v>45136.292187500003</v>
      </c>
      <c r="J2562" s="16"/>
      <c r="K2562">
        <v>7.6999999999999999E-2</v>
      </c>
      <c r="L2562" t="s">
        <v>28</v>
      </c>
      <c r="M2562">
        <f t="shared" si="78"/>
        <v>99999</v>
      </c>
      <c r="N2562" t="str">
        <f t="shared" si="79"/>
        <v>jul/2023</v>
      </c>
    </row>
    <row r="2563" spans="1:14" x14ac:dyDescent="0.25">
      <c r="A2563" t="s">
        <v>2616</v>
      </c>
      <c r="B2563">
        <v>422</v>
      </c>
      <c r="C2563" t="s">
        <v>13</v>
      </c>
      <c r="D2563" t="s">
        <v>44</v>
      </c>
      <c r="E2563" t="s">
        <v>15</v>
      </c>
      <c r="F2563" t="s">
        <v>21</v>
      </c>
      <c r="G2563" s="16">
        <v>45584.129548611112</v>
      </c>
      <c r="H2563" s="16">
        <v>45607.129548611112</v>
      </c>
      <c r="I2563" s="16"/>
      <c r="J2563" s="16"/>
      <c r="K2563">
        <v>0.188</v>
      </c>
      <c r="L2563" t="s">
        <v>46</v>
      </c>
      <c r="M2563">
        <f t="shared" ref="M2563:M2626" si="80">IF(_xlfn.DAYS(J2563,G2563) &gt; 0, _xlfn.DAYS(J2563,G2563), 99999)</f>
        <v>99999</v>
      </c>
      <c r="N2563" t="str">
        <f t="shared" ref="N2563:N2626" si="81">TEXT(G2563, "mmm/aaaa")</f>
        <v>out/2024</v>
      </c>
    </row>
    <row r="2564" spans="1:14" x14ac:dyDescent="0.25">
      <c r="A2564" t="s">
        <v>2617</v>
      </c>
      <c r="B2564">
        <v>395</v>
      </c>
      <c r="C2564" t="s">
        <v>13</v>
      </c>
      <c r="D2564" t="s">
        <v>30</v>
      </c>
      <c r="E2564" t="s">
        <v>15</v>
      </c>
      <c r="F2564" t="s">
        <v>16</v>
      </c>
      <c r="G2564" s="16">
        <v>45930.199687499997</v>
      </c>
      <c r="H2564" s="16">
        <v>45932.199687499997</v>
      </c>
      <c r="I2564" s="16">
        <v>45949.199687499997</v>
      </c>
      <c r="J2564" s="16">
        <v>45955.199687499997</v>
      </c>
      <c r="K2564">
        <v>0.40100000000000002</v>
      </c>
      <c r="L2564" t="s">
        <v>50</v>
      </c>
      <c r="M2564">
        <f t="shared" si="80"/>
        <v>25</v>
      </c>
      <c r="N2564" t="str">
        <f t="shared" si="81"/>
        <v>set/2025</v>
      </c>
    </row>
    <row r="2565" spans="1:14" x14ac:dyDescent="0.25">
      <c r="A2565" t="s">
        <v>2618</v>
      </c>
      <c r="B2565">
        <v>814</v>
      </c>
      <c r="C2565" t="s">
        <v>13</v>
      </c>
      <c r="D2565" t="s">
        <v>44</v>
      </c>
      <c r="E2565" t="s">
        <v>26</v>
      </c>
      <c r="F2565" t="s">
        <v>38</v>
      </c>
      <c r="G2565" s="16">
        <v>45293.114421296297</v>
      </c>
      <c r="H2565" s="16">
        <v>45294.114421296297</v>
      </c>
      <c r="I2565" s="16">
        <v>45304.114421296297</v>
      </c>
      <c r="J2565" s="16">
        <v>45321.114421296297</v>
      </c>
      <c r="K2565">
        <v>0.55200000000000005</v>
      </c>
      <c r="L2565" t="s">
        <v>89</v>
      </c>
      <c r="M2565">
        <f t="shared" si="80"/>
        <v>28</v>
      </c>
      <c r="N2565" t="str">
        <f t="shared" si="81"/>
        <v>jan/2024</v>
      </c>
    </row>
    <row r="2566" spans="1:14" x14ac:dyDescent="0.25">
      <c r="A2566" t="s">
        <v>2619</v>
      </c>
      <c r="B2566">
        <v>742</v>
      </c>
      <c r="C2566" t="s">
        <v>13</v>
      </c>
      <c r="D2566" t="s">
        <v>44</v>
      </c>
      <c r="E2566" t="s">
        <v>57</v>
      </c>
      <c r="F2566" t="s">
        <v>21</v>
      </c>
      <c r="G2566" s="16">
        <v>45554.873738425929</v>
      </c>
      <c r="H2566" s="16"/>
      <c r="I2566" s="16"/>
      <c r="J2566" s="16"/>
      <c r="K2566">
        <v>0.129</v>
      </c>
      <c r="L2566" t="s">
        <v>39</v>
      </c>
      <c r="M2566">
        <f t="shared" si="80"/>
        <v>99999</v>
      </c>
      <c r="N2566" t="str">
        <f t="shared" si="81"/>
        <v>set/2024</v>
      </c>
    </row>
    <row r="2567" spans="1:14" x14ac:dyDescent="0.25">
      <c r="A2567" t="s">
        <v>2620</v>
      </c>
      <c r="B2567">
        <v>813</v>
      </c>
      <c r="C2567" t="s">
        <v>24</v>
      </c>
      <c r="D2567" t="s">
        <v>79</v>
      </c>
      <c r="E2567" t="s">
        <v>15</v>
      </c>
      <c r="F2567" t="s">
        <v>27</v>
      </c>
      <c r="G2567" s="16">
        <v>45785.449618055558</v>
      </c>
      <c r="H2567" s="16">
        <v>45811.449618055558</v>
      </c>
      <c r="I2567" s="16">
        <v>45822.449618055558</v>
      </c>
      <c r="J2567" s="16"/>
      <c r="K2567">
        <v>7.2999999999999995E-2</v>
      </c>
      <c r="L2567" t="s">
        <v>54</v>
      </c>
      <c r="M2567">
        <f t="shared" si="80"/>
        <v>99999</v>
      </c>
      <c r="N2567" t="str">
        <f t="shared" si="81"/>
        <v>mai/2025</v>
      </c>
    </row>
    <row r="2568" spans="1:14" x14ac:dyDescent="0.25">
      <c r="A2568" t="s">
        <v>2621</v>
      </c>
      <c r="B2568">
        <v>670</v>
      </c>
      <c r="C2568" t="s">
        <v>74</v>
      </c>
      <c r="D2568" t="s">
        <v>49</v>
      </c>
      <c r="E2568" t="s">
        <v>26</v>
      </c>
      <c r="F2568" t="s">
        <v>27</v>
      </c>
      <c r="G2568" s="16">
        <v>45935.94835648148</v>
      </c>
      <c r="H2568" s="16">
        <v>45960.94835648148</v>
      </c>
      <c r="I2568" s="16">
        <v>45966.94835648148</v>
      </c>
      <c r="J2568" s="16">
        <v>45995.94835648148</v>
      </c>
      <c r="K2568">
        <v>0.18099999999999999</v>
      </c>
      <c r="L2568" t="s">
        <v>28</v>
      </c>
      <c r="M2568">
        <f t="shared" si="80"/>
        <v>60</v>
      </c>
      <c r="N2568" t="str">
        <f t="shared" si="81"/>
        <v>out/2025</v>
      </c>
    </row>
    <row r="2569" spans="1:14" x14ac:dyDescent="0.25">
      <c r="A2569" t="s">
        <v>2622</v>
      </c>
      <c r="B2569">
        <v>604</v>
      </c>
      <c r="C2569" t="s">
        <v>24</v>
      </c>
      <c r="D2569" t="s">
        <v>44</v>
      </c>
      <c r="E2569" t="s">
        <v>15</v>
      </c>
      <c r="F2569" t="s">
        <v>38</v>
      </c>
      <c r="G2569" s="16">
        <v>45061.167951388888</v>
      </c>
      <c r="H2569" s="16">
        <v>45073.167951388888</v>
      </c>
      <c r="I2569" s="16"/>
      <c r="J2569" s="16"/>
      <c r="K2569">
        <v>0.53200000000000003</v>
      </c>
      <c r="L2569" t="s">
        <v>46</v>
      </c>
      <c r="M2569">
        <f t="shared" si="80"/>
        <v>99999</v>
      </c>
      <c r="N2569" t="str">
        <f t="shared" si="81"/>
        <v>mai/2023</v>
      </c>
    </row>
    <row r="2570" spans="1:14" x14ac:dyDescent="0.25">
      <c r="A2570" t="s">
        <v>2623</v>
      </c>
      <c r="B2570">
        <v>656</v>
      </c>
      <c r="C2570" t="s">
        <v>24</v>
      </c>
      <c r="D2570" t="s">
        <v>30</v>
      </c>
      <c r="E2570" t="s">
        <v>15</v>
      </c>
      <c r="F2570" t="s">
        <v>38</v>
      </c>
      <c r="G2570" s="16">
        <v>45707.090995370367</v>
      </c>
      <c r="H2570" s="16"/>
      <c r="I2570" s="16"/>
      <c r="J2570" s="16"/>
      <c r="K2570">
        <v>0.28399999999999997</v>
      </c>
      <c r="L2570" t="s">
        <v>86</v>
      </c>
      <c r="M2570">
        <f t="shared" si="80"/>
        <v>99999</v>
      </c>
      <c r="N2570" t="str">
        <f t="shared" si="81"/>
        <v>fev/2025</v>
      </c>
    </row>
    <row r="2571" spans="1:14" x14ac:dyDescent="0.25">
      <c r="A2571" t="s">
        <v>2624</v>
      </c>
      <c r="B2571">
        <v>447</v>
      </c>
      <c r="C2571" t="s">
        <v>24</v>
      </c>
      <c r="D2571" t="s">
        <v>44</v>
      </c>
      <c r="E2571" t="s">
        <v>15</v>
      </c>
      <c r="F2571" t="s">
        <v>27</v>
      </c>
      <c r="G2571" s="16">
        <v>45759.925740740742</v>
      </c>
      <c r="H2571" s="16">
        <v>45767.925740740742</v>
      </c>
      <c r="I2571" s="16"/>
      <c r="J2571" s="16"/>
      <c r="K2571">
        <v>5.6000000000000001E-2</v>
      </c>
      <c r="L2571" t="s">
        <v>17</v>
      </c>
      <c r="M2571">
        <f t="shared" si="80"/>
        <v>99999</v>
      </c>
      <c r="N2571" t="str">
        <f t="shared" si="81"/>
        <v>abr/2025</v>
      </c>
    </row>
    <row r="2572" spans="1:14" x14ac:dyDescent="0.25">
      <c r="A2572" t="s">
        <v>2625</v>
      </c>
      <c r="B2572">
        <v>584</v>
      </c>
      <c r="C2572" t="s">
        <v>48</v>
      </c>
      <c r="D2572" t="s">
        <v>19</v>
      </c>
      <c r="E2572" t="s">
        <v>20</v>
      </c>
      <c r="F2572" t="s">
        <v>38</v>
      </c>
      <c r="G2572" s="16">
        <v>45777.423333333332</v>
      </c>
      <c r="H2572" s="16">
        <v>45786.423333333332</v>
      </c>
      <c r="I2572" s="16">
        <v>45804.423333333332</v>
      </c>
      <c r="J2572" s="16"/>
      <c r="K2572">
        <v>0.34499999999999997</v>
      </c>
      <c r="L2572" t="s">
        <v>69</v>
      </c>
      <c r="M2572">
        <f t="shared" si="80"/>
        <v>99999</v>
      </c>
      <c r="N2572" t="str">
        <f t="shared" si="81"/>
        <v>abr/2025</v>
      </c>
    </row>
    <row r="2573" spans="1:14" x14ac:dyDescent="0.25">
      <c r="A2573" t="s">
        <v>2626</v>
      </c>
      <c r="B2573">
        <v>561</v>
      </c>
      <c r="C2573" t="s">
        <v>24</v>
      </c>
      <c r="D2573" t="s">
        <v>19</v>
      </c>
      <c r="E2573" t="s">
        <v>45</v>
      </c>
      <c r="F2573" t="s">
        <v>21</v>
      </c>
      <c r="G2573" s="16">
        <v>45019.558368055557</v>
      </c>
      <c r="H2573" s="16">
        <v>45042.558368055557</v>
      </c>
      <c r="I2573" s="16">
        <v>45060.558368055557</v>
      </c>
      <c r="J2573" s="16"/>
      <c r="K2573">
        <v>0.36499999999999999</v>
      </c>
      <c r="L2573" t="s">
        <v>64</v>
      </c>
      <c r="M2573">
        <f t="shared" si="80"/>
        <v>99999</v>
      </c>
      <c r="N2573" t="str">
        <f t="shared" si="81"/>
        <v>abr/2023</v>
      </c>
    </row>
    <row r="2574" spans="1:14" x14ac:dyDescent="0.25">
      <c r="A2574" t="s">
        <v>2627</v>
      </c>
      <c r="B2574">
        <v>790</v>
      </c>
      <c r="C2574" t="s">
        <v>24</v>
      </c>
      <c r="D2574" t="s">
        <v>44</v>
      </c>
      <c r="E2574" t="s">
        <v>15</v>
      </c>
      <c r="F2574" t="s">
        <v>38</v>
      </c>
      <c r="G2574" s="16">
        <v>44929.099074074067</v>
      </c>
      <c r="H2574" s="16">
        <v>44943.099074074067</v>
      </c>
      <c r="I2574" s="16"/>
      <c r="J2574" s="16"/>
      <c r="K2574">
        <v>0.20100000000000001</v>
      </c>
      <c r="L2574" t="s">
        <v>89</v>
      </c>
      <c r="M2574">
        <f t="shared" si="80"/>
        <v>99999</v>
      </c>
      <c r="N2574" t="str">
        <f t="shared" si="81"/>
        <v>jan/2023</v>
      </c>
    </row>
    <row r="2575" spans="1:14" x14ac:dyDescent="0.25">
      <c r="A2575" t="s">
        <v>2628</v>
      </c>
      <c r="B2575">
        <v>330</v>
      </c>
      <c r="C2575" t="s">
        <v>13</v>
      </c>
      <c r="D2575" t="s">
        <v>19</v>
      </c>
      <c r="E2575" t="s">
        <v>57</v>
      </c>
      <c r="F2575" t="s">
        <v>16</v>
      </c>
      <c r="G2575" s="16">
        <v>45149.468078703707</v>
      </c>
      <c r="H2575" s="16">
        <v>45161.468078703707</v>
      </c>
      <c r="I2575" s="16">
        <v>45170.468078703707</v>
      </c>
      <c r="J2575" s="16"/>
      <c r="K2575">
        <v>0.29199999999999998</v>
      </c>
      <c r="L2575" t="s">
        <v>52</v>
      </c>
      <c r="M2575">
        <f t="shared" si="80"/>
        <v>99999</v>
      </c>
      <c r="N2575" t="str">
        <f t="shared" si="81"/>
        <v>ago/2023</v>
      </c>
    </row>
    <row r="2576" spans="1:14" x14ac:dyDescent="0.25">
      <c r="A2576" t="s">
        <v>2629</v>
      </c>
      <c r="B2576">
        <v>567</v>
      </c>
      <c r="C2576" t="s">
        <v>24</v>
      </c>
      <c r="D2576" t="s">
        <v>14</v>
      </c>
      <c r="E2576" t="s">
        <v>15</v>
      </c>
      <c r="F2576" t="s">
        <v>16</v>
      </c>
      <c r="G2576" s="16">
        <v>45927.01734953704</v>
      </c>
      <c r="H2576" s="16"/>
      <c r="I2576" s="16"/>
      <c r="J2576" s="16"/>
      <c r="K2576">
        <v>0.28499999999999998</v>
      </c>
      <c r="L2576" t="s">
        <v>69</v>
      </c>
      <c r="M2576">
        <f t="shared" si="80"/>
        <v>99999</v>
      </c>
      <c r="N2576" t="str">
        <f t="shared" si="81"/>
        <v>set/2025</v>
      </c>
    </row>
    <row r="2577" spans="1:14" x14ac:dyDescent="0.25">
      <c r="A2577" t="s">
        <v>2630</v>
      </c>
      <c r="B2577">
        <v>311</v>
      </c>
      <c r="C2577" t="s">
        <v>24</v>
      </c>
      <c r="D2577" t="s">
        <v>19</v>
      </c>
      <c r="E2577" t="s">
        <v>15</v>
      </c>
      <c r="F2577" t="s">
        <v>27</v>
      </c>
      <c r="G2577" s="16">
        <v>45767.755486111113</v>
      </c>
      <c r="H2577" s="16"/>
      <c r="I2577" s="16"/>
      <c r="J2577" s="16"/>
      <c r="K2577">
        <v>0.28299999999999997</v>
      </c>
      <c r="L2577" t="s">
        <v>54</v>
      </c>
      <c r="M2577">
        <f t="shared" si="80"/>
        <v>99999</v>
      </c>
      <c r="N2577" t="str">
        <f t="shared" si="81"/>
        <v>abr/2025</v>
      </c>
    </row>
    <row r="2578" spans="1:14" x14ac:dyDescent="0.25">
      <c r="A2578" t="s">
        <v>2631</v>
      </c>
      <c r="B2578">
        <v>490</v>
      </c>
      <c r="C2578" t="s">
        <v>48</v>
      </c>
      <c r="D2578" t="s">
        <v>14</v>
      </c>
      <c r="E2578" t="s">
        <v>20</v>
      </c>
      <c r="F2578" t="s">
        <v>21</v>
      </c>
      <c r="G2578" s="16">
        <v>45751.619791666657</v>
      </c>
      <c r="H2578" s="16"/>
      <c r="I2578" s="16"/>
      <c r="J2578" s="16"/>
      <c r="K2578">
        <v>0.14799999999999999</v>
      </c>
      <c r="L2578" t="s">
        <v>52</v>
      </c>
      <c r="M2578">
        <f t="shared" si="80"/>
        <v>99999</v>
      </c>
      <c r="N2578" t="str">
        <f t="shared" si="81"/>
        <v>abr/2025</v>
      </c>
    </row>
    <row r="2579" spans="1:14" x14ac:dyDescent="0.25">
      <c r="A2579" t="s">
        <v>2632</v>
      </c>
      <c r="B2579">
        <v>699</v>
      </c>
      <c r="C2579" t="s">
        <v>13</v>
      </c>
      <c r="D2579" t="s">
        <v>44</v>
      </c>
      <c r="E2579" t="s">
        <v>15</v>
      </c>
      <c r="F2579" t="s">
        <v>31</v>
      </c>
      <c r="G2579" s="16">
        <v>45665.984351851846</v>
      </c>
      <c r="H2579" s="16">
        <v>45685.984351851846</v>
      </c>
      <c r="I2579" s="16"/>
      <c r="J2579" s="16"/>
      <c r="K2579">
        <v>0.24199999999999999</v>
      </c>
      <c r="L2579" t="s">
        <v>58</v>
      </c>
      <c r="M2579">
        <f t="shared" si="80"/>
        <v>99999</v>
      </c>
      <c r="N2579" t="str">
        <f t="shared" si="81"/>
        <v>jan/2025</v>
      </c>
    </row>
    <row r="2580" spans="1:14" x14ac:dyDescent="0.25">
      <c r="A2580" t="s">
        <v>2633</v>
      </c>
      <c r="B2580">
        <v>836</v>
      </c>
      <c r="C2580" t="s">
        <v>13</v>
      </c>
      <c r="D2580" t="s">
        <v>25</v>
      </c>
      <c r="E2580" t="s">
        <v>20</v>
      </c>
      <c r="F2580" t="s">
        <v>21</v>
      </c>
      <c r="G2580" s="16">
        <v>45831.404317129629</v>
      </c>
      <c r="H2580" s="16">
        <v>45834.404317129629</v>
      </c>
      <c r="I2580" s="16">
        <v>45839.404317129629</v>
      </c>
      <c r="J2580" s="16">
        <v>45867.404317129629</v>
      </c>
      <c r="K2580">
        <v>0.15</v>
      </c>
      <c r="L2580" t="s">
        <v>58</v>
      </c>
      <c r="M2580">
        <f t="shared" si="80"/>
        <v>36</v>
      </c>
      <c r="N2580" t="str">
        <f t="shared" si="81"/>
        <v>jun/2025</v>
      </c>
    </row>
    <row r="2581" spans="1:14" x14ac:dyDescent="0.25">
      <c r="A2581" t="s">
        <v>2634</v>
      </c>
      <c r="B2581">
        <v>390</v>
      </c>
      <c r="C2581" t="s">
        <v>13</v>
      </c>
      <c r="D2581" t="s">
        <v>44</v>
      </c>
      <c r="E2581" t="s">
        <v>26</v>
      </c>
      <c r="F2581" t="s">
        <v>31</v>
      </c>
      <c r="G2581" s="16">
        <v>45800.17087962963</v>
      </c>
      <c r="H2581" s="16">
        <v>45813.17087962963</v>
      </c>
      <c r="I2581" s="16">
        <v>45813.17087962963</v>
      </c>
      <c r="J2581" s="16">
        <v>45843.17087962963</v>
      </c>
      <c r="K2581">
        <v>0.23300000000000001</v>
      </c>
      <c r="L2581" t="s">
        <v>86</v>
      </c>
      <c r="M2581">
        <f t="shared" si="80"/>
        <v>43</v>
      </c>
      <c r="N2581" t="str">
        <f t="shared" si="81"/>
        <v>mai/2025</v>
      </c>
    </row>
    <row r="2582" spans="1:14" x14ac:dyDescent="0.25">
      <c r="A2582" t="s">
        <v>2635</v>
      </c>
      <c r="B2582">
        <v>800</v>
      </c>
      <c r="C2582" t="s">
        <v>13</v>
      </c>
      <c r="D2582" t="s">
        <v>130</v>
      </c>
      <c r="E2582" t="s">
        <v>20</v>
      </c>
      <c r="F2582" t="s">
        <v>38</v>
      </c>
      <c r="G2582" s="16">
        <v>45783.511481481481</v>
      </c>
      <c r="H2582" s="16"/>
      <c r="I2582" s="16"/>
      <c r="J2582" s="16"/>
      <c r="K2582">
        <v>0.02</v>
      </c>
      <c r="L2582" t="s">
        <v>71</v>
      </c>
      <c r="M2582">
        <f t="shared" si="80"/>
        <v>99999</v>
      </c>
      <c r="N2582" t="str">
        <f t="shared" si="81"/>
        <v>mai/2025</v>
      </c>
    </row>
    <row r="2583" spans="1:14" x14ac:dyDescent="0.25">
      <c r="A2583" t="s">
        <v>2636</v>
      </c>
      <c r="B2583">
        <v>600</v>
      </c>
      <c r="C2583" t="s">
        <v>24</v>
      </c>
      <c r="D2583" t="s">
        <v>14</v>
      </c>
      <c r="E2583" t="s">
        <v>45</v>
      </c>
      <c r="F2583" t="s">
        <v>21</v>
      </c>
      <c r="G2583" s="16">
        <v>45672.557222222233</v>
      </c>
      <c r="H2583" s="16">
        <v>45701.557222222233</v>
      </c>
      <c r="I2583" s="16">
        <v>45704.557222222233</v>
      </c>
      <c r="J2583" s="16">
        <v>45725.557222222233</v>
      </c>
      <c r="K2583">
        <v>0.123</v>
      </c>
      <c r="L2583" t="s">
        <v>32</v>
      </c>
      <c r="M2583">
        <f t="shared" si="80"/>
        <v>53</v>
      </c>
      <c r="N2583" t="str">
        <f t="shared" si="81"/>
        <v>jan/2025</v>
      </c>
    </row>
    <row r="2584" spans="1:14" x14ac:dyDescent="0.25">
      <c r="A2584" t="s">
        <v>2637</v>
      </c>
      <c r="B2584">
        <v>410</v>
      </c>
      <c r="C2584" t="s">
        <v>13</v>
      </c>
      <c r="D2584" t="s">
        <v>44</v>
      </c>
      <c r="E2584" t="s">
        <v>15</v>
      </c>
      <c r="F2584" t="s">
        <v>31</v>
      </c>
      <c r="G2584" s="16">
        <v>45551.025983796288</v>
      </c>
      <c r="H2584" s="16"/>
      <c r="I2584" s="16"/>
      <c r="J2584" s="16"/>
      <c r="K2584">
        <v>0.29299999999999998</v>
      </c>
      <c r="L2584" t="s">
        <v>66</v>
      </c>
      <c r="M2584">
        <f t="shared" si="80"/>
        <v>99999</v>
      </c>
      <c r="N2584" t="str">
        <f t="shared" si="81"/>
        <v>set/2024</v>
      </c>
    </row>
    <row r="2585" spans="1:14" x14ac:dyDescent="0.25">
      <c r="A2585" t="s">
        <v>2638</v>
      </c>
      <c r="B2585">
        <v>379</v>
      </c>
      <c r="C2585" t="s">
        <v>24</v>
      </c>
      <c r="D2585" t="s">
        <v>49</v>
      </c>
      <c r="E2585" t="s">
        <v>57</v>
      </c>
      <c r="F2585" t="s">
        <v>21</v>
      </c>
      <c r="G2585" s="16">
        <v>45482.629664351851</v>
      </c>
      <c r="H2585" s="16">
        <v>45482.629664351851</v>
      </c>
      <c r="I2585" s="16">
        <v>45482.629664351851</v>
      </c>
      <c r="J2585" s="16">
        <v>45494.629664351851</v>
      </c>
      <c r="K2585">
        <v>0.245</v>
      </c>
      <c r="L2585" t="s">
        <v>50</v>
      </c>
      <c r="M2585">
        <f t="shared" si="80"/>
        <v>12</v>
      </c>
      <c r="N2585" t="str">
        <f t="shared" si="81"/>
        <v>jul/2024</v>
      </c>
    </row>
    <row r="2586" spans="1:14" x14ac:dyDescent="0.25">
      <c r="A2586" t="s">
        <v>2639</v>
      </c>
      <c r="B2586">
        <v>732</v>
      </c>
      <c r="C2586" t="s">
        <v>74</v>
      </c>
      <c r="D2586" t="s">
        <v>14</v>
      </c>
      <c r="E2586" t="s">
        <v>15</v>
      </c>
      <c r="F2586" t="s">
        <v>21</v>
      </c>
      <c r="G2586" s="16">
        <v>45145.80572916667</v>
      </c>
      <c r="H2586" s="16">
        <v>45170.80572916667</v>
      </c>
      <c r="I2586" s="16">
        <v>45173.80572916667</v>
      </c>
      <c r="J2586" s="16">
        <v>45192.80572916667</v>
      </c>
      <c r="K2586">
        <v>0.36</v>
      </c>
      <c r="L2586" t="s">
        <v>22</v>
      </c>
      <c r="M2586">
        <f t="shared" si="80"/>
        <v>47</v>
      </c>
      <c r="N2586" t="str">
        <f t="shared" si="81"/>
        <v>ago/2023</v>
      </c>
    </row>
    <row r="2587" spans="1:14" x14ac:dyDescent="0.25">
      <c r="A2587" t="s">
        <v>2640</v>
      </c>
      <c r="B2587">
        <v>716</v>
      </c>
      <c r="C2587" t="s">
        <v>24</v>
      </c>
      <c r="D2587" t="s">
        <v>14</v>
      </c>
      <c r="E2587" t="s">
        <v>45</v>
      </c>
      <c r="F2587" t="s">
        <v>38</v>
      </c>
      <c r="G2587" s="16">
        <v>45108.685243055559</v>
      </c>
      <c r="H2587" s="16">
        <v>45109.685243055559</v>
      </c>
      <c r="I2587" s="16">
        <v>45121.685243055559</v>
      </c>
      <c r="J2587" s="16">
        <v>45141.685243055559</v>
      </c>
      <c r="K2587">
        <v>0.42499999999999999</v>
      </c>
      <c r="L2587" t="s">
        <v>86</v>
      </c>
      <c r="M2587">
        <f t="shared" si="80"/>
        <v>33</v>
      </c>
      <c r="N2587" t="str">
        <f t="shared" si="81"/>
        <v>jul/2023</v>
      </c>
    </row>
    <row r="2588" spans="1:14" x14ac:dyDescent="0.25">
      <c r="A2588" t="s">
        <v>2641</v>
      </c>
      <c r="B2588">
        <v>513</v>
      </c>
      <c r="C2588" t="s">
        <v>24</v>
      </c>
      <c r="D2588" t="s">
        <v>14</v>
      </c>
      <c r="E2588" t="s">
        <v>26</v>
      </c>
      <c r="F2588" t="s">
        <v>16</v>
      </c>
      <c r="G2588" s="16">
        <v>45366.088263888887</v>
      </c>
      <c r="H2588" s="16">
        <v>45394.088263888887</v>
      </c>
      <c r="I2588" s="16">
        <v>45403.088263888887</v>
      </c>
      <c r="J2588" s="16"/>
      <c r="K2588">
        <v>9.1999999999999998E-2</v>
      </c>
      <c r="L2588" t="s">
        <v>58</v>
      </c>
      <c r="M2588">
        <f t="shared" si="80"/>
        <v>99999</v>
      </c>
      <c r="N2588" t="str">
        <f t="shared" si="81"/>
        <v>mar/2024</v>
      </c>
    </row>
    <row r="2589" spans="1:14" x14ac:dyDescent="0.25">
      <c r="A2589" t="s">
        <v>2642</v>
      </c>
      <c r="B2589">
        <v>746</v>
      </c>
      <c r="C2589" t="s">
        <v>34</v>
      </c>
      <c r="D2589" t="s">
        <v>130</v>
      </c>
      <c r="E2589" t="s">
        <v>45</v>
      </c>
      <c r="F2589" t="s">
        <v>21</v>
      </c>
      <c r="G2589" s="16">
        <v>45392.897870370369</v>
      </c>
      <c r="H2589" s="16"/>
      <c r="I2589" s="16"/>
      <c r="J2589" s="16"/>
      <c r="K2589">
        <v>3.0000000000000001E-3</v>
      </c>
      <c r="L2589" t="s">
        <v>66</v>
      </c>
      <c r="M2589">
        <f t="shared" si="80"/>
        <v>99999</v>
      </c>
      <c r="N2589" t="str">
        <f t="shared" si="81"/>
        <v>abr/2024</v>
      </c>
    </row>
    <row r="2590" spans="1:14" x14ac:dyDescent="0.25">
      <c r="A2590" t="s">
        <v>2643</v>
      </c>
      <c r="B2590">
        <v>317</v>
      </c>
      <c r="C2590" t="s">
        <v>24</v>
      </c>
      <c r="D2590" t="s">
        <v>19</v>
      </c>
      <c r="E2590" t="s">
        <v>45</v>
      </c>
      <c r="F2590" t="s">
        <v>21</v>
      </c>
      <c r="G2590" s="16">
        <v>45563.925474537027</v>
      </c>
      <c r="H2590" s="16"/>
      <c r="I2590" s="16"/>
      <c r="J2590" s="16"/>
      <c r="K2590">
        <v>0.44400000000000001</v>
      </c>
      <c r="L2590" t="s">
        <v>66</v>
      </c>
      <c r="M2590">
        <f t="shared" si="80"/>
        <v>99999</v>
      </c>
      <c r="N2590" t="str">
        <f t="shared" si="81"/>
        <v>set/2024</v>
      </c>
    </row>
    <row r="2591" spans="1:14" x14ac:dyDescent="0.25">
      <c r="A2591" t="s">
        <v>2644</v>
      </c>
      <c r="B2591">
        <v>353</v>
      </c>
      <c r="C2591" t="s">
        <v>13</v>
      </c>
      <c r="D2591" t="s">
        <v>44</v>
      </c>
      <c r="E2591" t="s">
        <v>57</v>
      </c>
      <c r="F2591" t="s">
        <v>21</v>
      </c>
      <c r="G2591" s="16">
        <v>45694.345972222232</v>
      </c>
      <c r="H2591" s="16">
        <v>45721.345972222232</v>
      </c>
      <c r="I2591" s="16"/>
      <c r="J2591" s="16"/>
      <c r="K2591">
        <v>0.43099999999999999</v>
      </c>
      <c r="L2591" t="s">
        <v>41</v>
      </c>
      <c r="M2591">
        <f t="shared" si="80"/>
        <v>99999</v>
      </c>
      <c r="N2591" t="str">
        <f t="shared" si="81"/>
        <v>fev/2025</v>
      </c>
    </row>
    <row r="2592" spans="1:14" x14ac:dyDescent="0.25">
      <c r="A2592" t="s">
        <v>2645</v>
      </c>
      <c r="B2592">
        <v>539</v>
      </c>
      <c r="C2592" t="s">
        <v>13</v>
      </c>
      <c r="D2592" t="s">
        <v>14</v>
      </c>
      <c r="E2592" t="s">
        <v>57</v>
      </c>
      <c r="F2592" t="s">
        <v>31</v>
      </c>
      <c r="G2592" s="16">
        <v>45078.614664351851</v>
      </c>
      <c r="H2592" s="16">
        <v>45100.614664351851</v>
      </c>
      <c r="I2592" s="16"/>
      <c r="J2592" s="16"/>
      <c r="K2592">
        <v>0.29799999999999999</v>
      </c>
      <c r="L2592" t="s">
        <v>66</v>
      </c>
      <c r="M2592">
        <f t="shared" si="80"/>
        <v>99999</v>
      </c>
      <c r="N2592" t="str">
        <f t="shared" si="81"/>
        <v>jun/2023</v>
      </c>
    </row>
    <row r="2593" spans="1:14" x14ac:dyDescent="0.25">
      <c r="A2593" t="s">
        <v>2646</v>
      </c>
      <c r="B2593">
        <v>717</v>
      </c>
      <c r="C2593" t="s">
        <v>24</v>
      </c>
      <c r="D2593" t="s">
        <v>14</v>
      </c>
      <c r="E2593" t="s">
        <v>57</v>
      </c>
      <c r="F2593" t="s">
        <v>21</v>
      </c>
      <c r="G2593" s="16">
        <v>45845.916250000002</v>
      </c>
      <c r="H2593" s="16"/>
      <c r="I2593" s="16"/>
      <c r="J2593" s="16"/>
      <c r="K2593">
        <v>0.32300000000000001</v>
      </c>
      <c r="L2593" t="s">
        <v>71</v>
      </c>
      <c r="M2593">
        <f t="shared" si="80"/>
        <v>99999</v>
      </c>
      <c r="N2593" t="str">
        <f t="shared" si="81"/>
        <v>jul/2025</v>
      </c>
    </row>
    <row r="2594" spans="1:14" x14ac:dyDescent="0.25">
      <c r="A2594" t="s">
        <v>2647</v>
      </c>
      <c r="B2594">
        <v>785</v>
      </c>
      <c r="C2594" t="s">
        <v>24</v>
      </c>
      <c r="D2594" t="s">
        <v>30</v>
      </c>
      <c r="E2594" t="s">
        <v>15</v>
      </c>
      <c r="F2594" t="s">
        <v>16</v>
      </c>
      <c r="G2594" s="16">
        <v>45468.678622685176</v>
      </c>
      <c r="H2594" s="16"/>
      <c r="I2594" s="16"/>
      <c r="J2594" s="16"/>
      <c r="K2594">
        <v>0.17399999999999999</v>
      </c>
      <c r="L2594" t="s">
        <v>54</v>
      </c>
      <c r="M2594">
        <f t="shared" si="80"/>
        <v>99999</v>
      </c>
      <c r="N2594" t="str">
        <f t="shared" si="81"/>
        <v>jun/2024</v>
      </c>
    </row>
    <row r="2595" spans="1:14" x14ac:dyDescent="0.25">
      <c r="A2595" t="s">
        <v>2648</v>
      </c>
      <c r="B2595">
        <v>743</v>
      </c>
      <c r="C2595" t="s">
        <v>74</v>
      </c>
      <c r="D2595" t="s">
        <v>130</v>
      </c>
      <c r="E2595" t="s">
        <v>57</v>
      </c>
      <c r="F2595" t="s">
        <v>27</v>
      </c>
      <c r="G2595" s="16">
        <v>45376.58520833333</v>
      </c>
      <c r="H2595" s="16">
        <v>45379.58520833333</v>
      </c>
      <c r="I2595" s="16"/>
      <c r="J2595" s="16"/>
      <c r="K2595">
        <v>0.48899999999999999</v>
      </c>
      <c r="L2595" t="s">
        <v>22</v>
      </c>
      <c r="M2595">
        <f t="shared" si="80"/>
        <v>99999</v>
      </c>
      <c r="N2595" t="str">
        <f t="shared" si="81"/>
        <v>mar/2024</v>
      </c>
    </row>
    <row r="2596" spans="1:14" x14ac:dyDescent="0.25">
      <c r="A2596" t="s">
        <v>2649</v>
      </c>
      <c r="B2596">
        <v>422</v>
      </c>
      <c r="C2596" t="s">
        <v>24</v>
      </c>
      <c r="D2596" t="s">
        <v>49</v>
      </c>
      <c r="E2596" t="s">
        <v>45</v>
      </c>
      <c r="F2596" t="s">
        <v>38</v>
      </c>
      <c r="G2596" s="16">
        <v>45560.903449074067</v>
      </c>
      <c r="H2596" s="16">
        <v>45583.903449074067</v>
      </c>
      <c r="I2596" s="16">
        <v>45609.903449074067</v>
      </c>
      <c r="J2596" s="16">
        <v>45631.903449074067</v>
      </c>
      <c r="K2596">
        <v>6.5000000000000002E-2</v>
      </c>
      <c r="L2596" t="s">
        <v>52</v>
      </c>
      <c r="M2596">
        <f t="shared" si="80"/>
        <v>71</v>
      </c>
      <c r="N2596" t="str">
        <f t="shared" si="81"/>
        <v>set/2024</v>
      </c>
    </row>
    <row r="2597" spans="1:14" x14ac:dyDescent="0.25">
      <c r="A2597" t="s">
        <v>2650</v>
      </c>
      <c r="B2597">
        <v>719</v>
      </c>
      <c r="C2597" t="s">
        <v>34</v>
      </c>
      <c r="D2597" t="s">
        <v>44</v>
      </c>
      <c r="E2597" t="s">
        <v>57</v>
      </c>
      <c r="F2597" t="s">
        <v>31</v>
      </c>
      <c r="G2597" s="16">
        <v>45881.290335648147</v>
      </c>
      <c r="H2597" s="16">
        <v>45893.290335648147</v>
      </c>
      <c r="I2597" s="16">
        <v>45900.290335648147</v>
      </c>
      <c r="J2597" s="16">
        <v>45908.290335648147</v>
      </c>
      <c r="K2597">
        <v>0.111</v>
      </c>
      <c r="L2597" t="s">
        <v>58</v>
      </c>
      <c r="M2597">
        <f t="shared" si="80"/>
        <v>27</v>
      </c>
      <c r="N2597" t="str">
        <f t="shared" si="81"/>
        <v>ago/2025</v>
      </c>
    </row>
    <row r="2598" spans="1:14" x14ac:dyDescent="0.25">
      <c r="A2598" t="s">
        <v>2651</v>
      </c>
      <c r="B2598">
        <v>515</v>
      </c>
      <c r="C2598" t="s">
        <v>48</v>
      </c>
      <c r="D2598" t="s">
        <v>30</v>
      </c>
      <c r="E2598" t="s">
        <v>20</v>
      </c>
      <c r="F2598" t="s">
        <v>38</v>
      </c>
      <c r="G2598" s="16">
        <v>45432.584502314807</v>
      </c>
      <c r="H2598" s="16">
        <v>45455.584502314807</v>
      </c>
      <c r="I2598" s="16">
        <v>45461.584502314807</v>
      </c>
      <c r="J2598" s="16"/>
      <c r="K2598">
        <v>0.42199999999999999</v>
      </c>
      <c r="L2598" t="s">
        <v>35</v>
      </c>
      <c r="M2598">
        <f t="shared" si="80"/>
        <v>99999</v>
      </c>
      <c r="N2598" t="str">
        <f t="shared" si="81"/>
        <v>mai/2024</v>
      </c>
    </row>
    <row r="2599" spans="1:14" x14ac:dyDescent="0.25">
      <c r="A2599" t="s">
        <v>2652</v>
      </c>
      <c r="B2599">
        <v>719</v>
      </c>
      <c r="C2599" t="s">
        <v>24</v>
      </c>
      <c r="D2599" t="s">
        <v>130</v>
      </c>
      <c r="E2599" t="s">
        <v>15</v>
      </c>
      <c r="F2599" t="s">
        <v>21</v>
      </c>
      <c r="G2599" s="16">
        <v>45825.700185185182</v>
      </c>
      <c r="H2599" s="16">
        <v>45847.700185185182</v>
      </c>
      <c r="I2599" s="16">
        <v>45864.700185185182</v>
      </c>
      <c r="J2599" s="16">
        <v>45880.700185185182</v>
      </c>
      <c r="K2599">
        <v>0.191</v>
      </c>
      <c r="L2599" t="s">
        <v>106</v>
      </c>
      <c r="M2599">
        <f t="shared" si="80"/>
        <v>55</v>
      </c>
      <c r="N2599" t="str">
        <f t="shared" si="81"/>
        <v>jun/2025</v>
      </c>
    </row>
    <row r="2600" spans="1:14" x14ac:dyDescent="0.25">
      <c r="A2600" t="s">
        <v>2653</v>
      </c>
      <c r="B2600">
        <v>527</v>
      </c>
      <c r="C2600" t="s">
        <v>34</v>
      </c>
      <c r="D2600" t="s">
        <v>30</v>
      </c>
      <c r="E2600" t="s">
        <v>15</v>
      </c>
      <c r="F2600" t="s">
        <v>21</v>
      </c>
      <c r="G2600" s="16">
        <v>45795.715324074074</v>
      </c>
      <c r="H2600" s="16">
        <v>45824.715324074074</v>
      </c>
      <c r="I2600" s="16">
        <v>45824.715324074074</v>
      </c>
      <c r="J2600" s="16"/>
      <c r="K2600">
        <v>0.23400000000000001</v>
      </c>
      <c r="L2600" t="s">
        <v>52</v>
      </c>
      <c r="M2600">
        <f t="shared" si="80"/>
        <v>99999</v>
      </c>
      <c r="N2600" t="str">
        <f t="shared" si="81"/>
        <v>mai/2025</v>
      </c>
    </row>
    <row r="2601" spans="1:14" x14ac:dyDescent="0.25">
      <c r="A2601" t="s">
        <v>2654</v>
      </c>
      <c r="B2601">
        <v>536</v>
      </c>
      <c r="C2601" t="s">
        <v>13</v>
      </c>
      <c r="D2601" t="s">
        <v>130</v>
      </c>
      <c r="E2601" t="s">
        <v>57</v>
      </c>
      <c r="F2601" t="s">
        <v>38</v>
      </c>
      <c r="G2601" s="16">
        <v>44993.210949074077</v>
      </c>
      <c r="H2601" s="16">
        <v>45010.210949074077</v>
      </c>
      <c r="I2601" s="16">
        <v>45010.210949074077</v>
      </c>
      <c r="J2601" s="16"/>
      <c r="K2601">
        <v>0.32900000000000001</v>
      </c>
      <c r="L2601" t="s">
        <v>22</v>
      </c>
      <c r="M2601">
        <f t="shared" si="80"/>
        <v>99999</v>
      </c>
      <c r="N2601" t="str">
        <f t="shared" si="81"/>
        <v>mar/2023</v>
      </c>
    </row>
    <row r="2602" spans="1:14" x14ac:dyDescent="0.25">
      <c r="A2602" t="s">
        <v>2655</v>
      </c>
      <c r="B2602">
        <v>629</v>
      </c>
      <c r="C2602" t="s">
        <v>13</v>
      </c>
      <c r="D2602" t="s">
        <v>14</v>
      </c>
      <c r="E2602" t="s">
        <v>15</v>
      </c>
      <c r="F2602" t="s">
        <v>27</v>
      </c>
      <c r="G2602" s="16">
        <v>45085.041342592587</v>
      </c>
      <c r="H2602" s="16">
        <v>45093.041342592587</v>
      </c>
      <c r="I2602" s="16">
        <v>45107.041342592587</v>
      </c>
      <c r="J2602" s="16">
        <v>45125.041342592587</v>
      </c>
      <c r="K2602">
        <v>0.26800000000000002</v>
      </c>
      <c r="L2602" t="s">
        <v>61</v>
      </c>
      <c r="M2602">
        <f t="shared" si="80"/>
        <v>40</v>
      </c>
      <c r="N2602" t="str">
        <f t="shared" si="81"/>
        <v>jun/2023</v>
      </c>
    </row>
    <row r="2603" spans="1:14" x14ac:dyDescent="0.25">
      <c r="A2603" t="s">
        <v>2656</v>
      </c>
      <c r="B2603">
        <v>768</v>
      </c>
      <c r="C2603" t="s">
        <v>13</v>
      </c>
      <c r="D2603" t="s">
        <v>49</v>
      </c>
      <c r="E2603" t="s">
        <v>26</v>
      </c>
      <c r="F2603" t="s">
        <v>16</v>
      </c>
      <c r="G2603" s="16">
        <v>45389.144178240742</v>
      </c>
      <c r="H2603" s="16">
        <v>45414.144178240742</v>
      </c>
      <c r="I2603" s="16">
        <v>45422.144178240742</v>
      </c>
      <c r="J2603" s="16">
        <v>45423.144178240742</v>
      </c>
      <c r="K2603">
        <v>0.438</v>
      </c>
      <c r="L2603" t="s">
        <v>52</v>
      </c>
      <c r="M2603">
        <f t="shared" si="80"/>
        <v>34</v>
      </c>
      <c r="N2603" t="str">
        <f t="shared" si="81"/>
        <v>abr/2024</v>
      </c>
    </row>
    <row r="2604" spans="1:14" x14ac:dyDescent="0.25">
      <c r="A2604" t="s">
        <v>2657</v>
      </c>
      <c r="B2604">
        <v>786</v>
      </c>
      <c r="C2604" t="s">
        <v>24</v>
      </c>
      <c r="D2604" t="s">
        <v>30</v>
      </c>
      <c r="E2604" t="s">
        <v>57</v>
      </c>
      <c r="F2604" t="s">
        <v>27</v>
      </c>
      <c r="G2604" s="16">
        <v>45373.29965277778</v>
      </c>
      <c r="H2604" s="16"/>
      <c r="I2604" s="16"/>
      <c r="J2604" s="16"/>
      <c r="K2604">
        <v>0.23300000000000001</v>
      </c>
      <c r="L2604" t="s">
        <v>71</v>
      </c>
      <c r="M2604">
        <f t="shared" si="80"/>
        <v>99999</v>
      </c>
      <c r="N2604" t="str">
        <f t="shared" si="81"/>
        <v>mar/2024</v>
      </c>
    </row>
    <row r="2605" spans="1:14" x14ac:dyDescent="0.25">
      <c r="A2605" t="s">
        <v>2658</v>
      </c>
      <c r="B2605">
        <v>848</v>
      </c>
      <c r="C2605" t="s">
        <v>48</v>
      </c>
      <c r="D2605" t="s">
        <v>49</v>
      </c>
      <c r="E2605" t="s">
        <v>15</v>
      </c>
      <c r="F2605" t="s">
        <v>27</v>
      </c>
      <c r="G2605" s="16">
        <v>45264.598807870367</v>
      </c>
      <c r="H2605" s="16"/>
      <c r="I2605" s="16"/>
      <c r="J2605" s="16"/>
      <c r="K2605">
        <v>0.60099999999999998</v>
      </c>
      <c r="L2605" t="s">
        <v>64</v>
      </c>
      <c r="M2605">
        <f t="shared" si="80"/>
        <v>99999</v>
      </c>
      <c r="N2605" t="str">
        <f t="shared" si="81"/>
        <v>dez/2023</v>
      </c>
    </row>
    <row r="2606" spans="1:14" x14ac:dyDescent="0.25">
      <c r="A2606" t="s">
        <v>2659</v>
      </c>
      <c r="B2606">
        <v>714</v>
      </c>
      <c r="C2606" t="s">
        <v>24</v>
      </c>
      <c r="D2606" t="s">
        <v>30</v>
      </c>
      <c r="E2606" t="s">
        <v>20</v>
      </c>
      <c r="F2606" t="s">
        <v>21</v>
      </c>
      <c r="G2606" s="16">
        <v>45022.153379629628</v>
      </c>
      <c r="H2606" s="16">
        <v>45038.153379629628</v>
      </c>
      <c r="I2606" s="16"/>
      <c r="J2606" s="16"/>
      <c r="K2606">
        <v>0.17399999999999999</v>
      </c>
      <c r="L2606" t="s">
        <v>71</v>
      </c>
      <c r="M2606">
        <f t="shared" si="80"/>
        <v>99999</v>
      </c>
      <c r="N2606" t="str">
        <f t="shared" si="81"/>
        <v>abr/2023</v>
      </c>
    </row>
    <row r="2607" spans="1:14" x14ac:dyDescent="0.25">
      <c r="A2607" t="s">
        <v>2660</v>
      </c>
      <c r="B2607">
        <v>518</v>
      </c>
      <c r="C2607" t="s">
        <v>13</v>
      </c>
      <c r="D2607" t="s">
        <v>14</v>
      </c>
      <c r="E2607" t="s">
        <v>20</v>
      </c>
      <c r="F2607" t="s">
        <v>21</v>
      </c>
      <c r="G2607" s="16">
        <v>45531.277997685182</v>
      </c>
      <c r="H2607" s="16"/>
      <c r="I2607" s="16"/>
      <c r="J2607" s="16"/>
      <c r="K2607">
        <v>8.5000000000000006E-2</v>
      </c>
      <c r="L2607" t="s">
        <v>71</v>
      </c>
      <c r="M2607">
        <f t="shared" si="80"/>
        <v>99999</v>
      </c>
      <c r="N2607" t="str">
        <f t="shared" si="81"/>
        <v>ago/2024</v>
      </c>
    </row>
    <row r="2608" spans="1:14" x14ac:dyDescent="0.25">
      <c r="A2608" t="s">
        <v>2661</v>
      </c>
      <c r="B2608">
        <v>680</v>
      </c>
      <c r="C2608" t="s">
        <v>13</v>
      </c>
      <c r="D2608" t="s">
        <v>14</v>
      </c>
      <c r="E2608" t="s">
        <v>15</v>
      </c>
      <c r="F2608" t="s">
        <v>38</v>
      </c>
      <c r="G2608" s="16">
        <v>45955.350474537037</v>
      </c>
      <c r="H2608" s="16"/>
      <c r="I2608" s="16"/>
      <c r="J2608" s="16"/>
      <c r="K2608">
        <v>6.2E-2</v>
      </c>
      <c r="L2608" t="s">
        <v>71</v>
      </c>
      <c r="M2608">
        <f t="shared" si="80"/>
        <v>99999</v>
      </c>
      <c r="N2608" t="str">
        <f t="shared" si="81"/>
        <v>out/2025</v>
      </c>
    </row>
    <row r="2609" spans="1:14" x14ac:dyDescent="0.25">
      <c r="A2609" t="s">
        <v>2662</v>
      </c>
      <c r="B2609">
        <v>386</v>
      </c>
      <c r="C2609" t="s">
        <v>74</v>
      </c>
      <c r="D2609" t="s">
        <v>79</v>
      </c>
      <c r="E2609" t="s">
        <v>45</v>
      </c>
      <c r="F2609" t="s">
        <v>31</v>
      </c>
      <c r="G2609" s="16">
        <v>45633.823750000003</v>
      </c>
      <c r="H2609" s="16">
        <v>45643.823750000003</v>
      </c>
      <c r="I2609" s="16">
        <v>45651.823750000003</v>
      </c>
      <c r="J2609" s="16">
        <v>45680.823750000003</v>
      </c>
      <c r="K2609">
        <v>0.29599999999999999</v>
      </c>
      <c r="L2609" t="s">
        <v>39</v>
      </c>
      <c r="M2609">
        <f t="shared" si="80"/>
        <v>47</v>
      </c>
      <c r="N2609" t="str">
        <f t="shared" si="81"/>
        <v>dez/2024</v>
      </c>
    </row>
    <row r="2610" spans="1:14" x14ac:dyDescent="0.25">
      <c r="A2610" t="s">
        <v>2663</v>
      </c>
      <c r="B2610">
        <v>760</v>
      </c>
      <c r="C2610" t="s">
        <v>13</v>
      </c>
      <c r="D2610" t="s">
        <v>14</v>
      </c>
      <c r="E2610" t="s">
        <v>15</v>
      </c>
      <c r="F2610" t="s">
        <v>38</v>
      </c>
      <c r="G2610" s="16">
        <v>45847.584849537037</v>
      </c>
      <c r="H2610" s="16">
        <v>45848.584849537037</v>
      </c>
      <c r="I2610" s="16">
        <v>45851.584849537037</v>
      </c>
      <c r="J2610" s="16"/>
      <c r="K2610">
        <v>0.34599999999999997</v>
      </c>
      <c r="L2610" t="s">
        <v>50</v>
      </c>
      <c r="M2610">
        <f t="shared" si="80"/>
        <v>99999</v>
      </c>
      <c r="N2610" t="str">
        <f t="shared" si="81"/>
        <v>jul/2025</v>
      </c>
    </row>
    <row r="2611" spans="1:14" x14ac:dyDescent="0.25">
      <c r="A2611" t="s">
        <v>2664</v>
      </c>
      <c r="B2611">
        <v>710</v>
      </c>
      <c r="C2611" t="s">
        <v>48</v>
      </c>
      <c r="D2611" t="s">
        <v>130</v>
      </c>
      <c r="E2611" t="s">
        <v>45</v>
      </c>
      <c r="F2611" t="s">
        <v>16</v>
      </c>
      <c r="G2611" s="16">
        <v>45348.541539351849</v>
      </c>
      <c r="H2611" s="16"/>
      <c r="I2611" s="16"/>
      <c r="J2611" s="16"/>
      <c r="K2611">
        <v>0.34200000000000003</v>
      </c>
      <c r="L2611" t="s">
        <v>106</v>
      </c>
      <c r="M2611">
        <f t="shared" si="80"/>
        <v>99999</v>
      </c>
      <c r="N2611" t="str">
        <f t="shared" si="81"/>
        <v>fev/2024</v>
      </c>
    </row>
    <row r="2612" spans="1:14" x14ac:dyDescent="0.25">
      <c r="A2612" t="s">
        <v>2665</v>
      </c>
      <c r="B2612">
        <v>824</v>
      </c>
      <c r="C2612" t="s">
        <v>13</v>
      </c>
      <c r="D2612" t="s">
        <v>49</v>
      </c>
      <c r="E2612" t="s">
        <v>26</v>
      </c>
      <c r="F2612" t="s">
        <v>31</v>
      </c>
      <c r="G2612" s="16">
        <v>45233.744733796288</v>
      </c>
      <c r="H2612" s="16"/>
      <c r="I2612" s="16"/>
      <c r="J2612" s="16"/>
      <c r="K2612">
        <v>6.6000000000000003E-2</v>
      </c>
      <c r="L2612" t="s">
        <v>66</v>
      </c>
      <c r="M2612">
        <f t="shared" si="80"/>
        <v>99999</v>
      </c>
      <c r="N2612" t="str">
        <f t="shared" si="81"/>
        <v>nov/2023</v>
      </c>
    </row>
    <row r="2613" spans="1:14" x14ac:dyDescent="0.25">
      <c r="A2613" t="s">
        <v>2666</v>
      </c>
      <c r="B2613">
        <v>746</v>
      </c>
      <c r="C2613" t="s">
        <v>24</v>
      </c>
      <c r="D2613" t="s">
        <v>44</v>
      </c>
      <c r="E2613" t="s">
        <v>57</v>
      </c>
      <c r="F2613" t="s">
        <v>31</v>
      </c>
      <c r="G2613" s="16">
        <v>45826.831145833326</v>
      </c>
      <c r="H2613" s="16"/>
      <c r="I2613" s="16"/>
      <c r="J2613" s="16"/>
      <c r="K2613">
        <v>0.05</v>
      </c>
      <c r="L2613" t="s">
        <v>66</v>
      </c>
      <c r="M2613">
        <f t="shared" si="80"/>
        <v>99999</v>
      </c>
      <c r="N2613" t="str">
        <f t="shared" si="81"/>
        <v>jun/2025</v>
      </c>
    </row>
    <row r="2614" spans="1:14" x14ac:dyDescent="0.25">
      <c r="A2614" t="s">
        <v>2667</v>
      </c>
      <c r="B2614">
        <v>599</v>
      </c>
      <c r="C2614" t="s">
        <v>13</v>
      </c>
      <c r="D2614" t="s">
        <v>79</v>
      </c>
      <c r="E2614" t="s">
        <v>15</v>
      </c>
      <c r="F2614" t="s">
        <v>21</v>
      </c>
      <c r="G2614" s="16">
        <v>45851.214780092603</v>
      </c>
      <c r="H2614" s="16"/>
      <c r="I2614" s="16"/>
      <c r="J2614" s="16"/>
      <c r="K2614">
        <v>0.104</v>
      </c>
      <c r="L2614" t="s">
        <v>32</v>
      </c>
      <c r="M2614">
        <f t="shared" si="80"/>
        <v>99999</v>
      </c>
      <c r="N2614" t="str">
        <f t="shared" si="81"/>
        <v>jul/2025</v>
      </c>
    </row>
    <row r="2615" spans="1:14" x14ac:dyDescent="0.25">
      <c r="A2615" t="s">
        <v>2668</v>
      </c>
      <c r="B2615">
        <v>707</v>
      </c>
      <c r="C2615" t="s">
        <v>24</v>
      </c>
      <c r="D2615" t="s">
        <v>19</v>
      </c>
      <c r="E2615" t="s">
        <v>45</v>
      </c>
      <c r="F2615" t="s">
        <v>21</v>
      </c>
      <c r="G2615" s="16">
        <v>45383.802662037036</v>
      </c>
      <c r="H2615" s="16"/>
      <c r="I2615" s="16"/>
      <c r="J2615" s="16"/>
      <c r="K2615">
        <v>0.64900000000000002</v>
      </c>
      <c r="L2615" t="s">
        <v>69</v>
      </c>
      <c r="M2615">
        <f t="shared" si="80"/>
        <v>99999</v>
      </c>
      <c r="N2615" t="str">
        <f t="shared" si="81"/>
        <v>abr/2024</v>
      </c>
    </row>
    <row r="2616" spans="1:14" x14ac:dyDescent="0.25">
      <c r="A2616" t="s">
        <v>2669</v>
      </c>
      <c r="B2616">
        <v>674</v>
      </c>
      <c r="C2616" t="s">
        <v>74</v>
      </c>
      <c r="D2616" t="s">
        <v>44</v>
      </c>
      <c r="E2616" t="s">
        <v>45</v>
      </c>
      <c r="F2616" t="s">
        <v>38</v>
      </c>
      <c r="G2616" s="16">
        <v>45083.099652777782</v>
      </c>
      <c r="H2616" s="16">
        <v>45109.099652777782</v>
      </c>
      <c r="I2616" s="16">
        <v>45120.099652777782</v>
      </c>
      <c r="J2616" s="16"/>
      <c r="K2616">
        <v>0.372</v>
      </c>
      <c r="L2616" t="s">
        <v>22</v>
      </c>
      <c r="M2616">
        <f t="shared" si="80"/>
        <v>99999</v>
      </c>
      <c r="N2616" t="str">
        <f t="shared" si="81"/>
        <v>jun/2023</v>
      </c>
    </row>
    <row r="2617" spans="1:14" x14ac:dyDescent="0.25">
      <c r="A2617" t="s">
        <v>2670</v>
      </c>
      <c r="B2617">
        <v>532</v>
      </c>
      <c r="C2617" t="s">
        <v>13</v>
      </c>
      <c r="D2617" t="s">
        <v>14</v>
      </c>
      <c r="E2617" t="s">
        <v>15</v>
      </c>
      <c r="F2617" t="s">
        <v>27</v>
      </c>
      <c r="G2617" s="16">
        <v>45461.794722222221</v>
      </c>
      <c r="H2617" s="16">
        <v>45462.794722222221</v>
      </c>
      <c r="I2617" s="16">
        <v>45466.794722222221</v>
      </c>
      <c r="J2617" s="16"/>
      <c r="K2617">
        <v>0.54500000000000004</v>
      </c>
      <c r="L2617" t="s">
        <v>64</v>
      </c>
      <c r="M2617">
        <f t="shared" si="80"/>
        <v>99999</v>
      </c>
      <c r="N2617" t="str">
        <f t="shared" si="81"/>
        <v>jun/2024</v>
      </c>
    </row>
    <row r="2618" spans="1:14" x14ac:dyDescent="0.25">
      <c r="A2618" t="s">
        <v>2671</v>
      </c>
      <c r="B2618">
        <v>348</v>
      </c>
      <c r="C2618" t="s">
        <v>13</v>
      </c>
      <c r="D2618" t="s">
        <v>25</v>
      </c>
      <c r="E2618" t="s">
        <v>57</v>
      </c>
      <c r="F2618" t="s">
        <v>21</v>
      </c>
      <c r="G2618" s="16">
        <v>45276.423368055563</v>
      </c>
      <c r="H2618" s="16">
        <v>45288.423368055563</v>
      </c>
      <c r="I2618" s="16"/>
      <c r="J2618" s="16"/>
      <c r="K2618">
        <v>0.16900000000000001</v>
      </c>
      <c r="L2618" t="s">
        <v>106</v>
      </c>
      <c r="M2618">
        <f t="shared" si="80"/>
        <v>99999</v>
      </c>
      <c r="N2618" t="str">
        <f t="shared" si="81"/>
        <v>dez/2023</v>
      </c>
    </row>
    <row r="2619" spans="1:14" x14ac:dyDescent="0.25">
      <c r="A2619" t="s">
        <v>2672</v>
      </c>
      <c r="B2619">
        <v>485</v>
      </c>
      <c r="C2619" t="s">
        <v>13</v>
      </c>
      <c r="D2619" t="s">
        <v>19</v>
      </c>
      <c r="E2619" t="s">
        <v>20</v>
      </c>
      <c r="F2619" t="s">
        <v>31</v>
      </c>
      <c r="G2619" s="16">
        <v>45698.15042824074</v>
      </c>
      <c r="H2619" s="16">
        <v>45720.15042824074</v>
      </c>
      <c r="I2619" s="16">
        <v>45730.15042824074</v>
      </c>
      <c r="J2619" s="16"/>
      <c r="K2619">
        <v>0.10100000000000001</v>
      </c>
      <c r="L2619" t="s">
        <v>106</v>
      </c>
      <c r="M2619">
        <f t="shared" si="80"/>
        <v>99999</v>
      </c>
      <c r="N2619" t="str">
        <f t="shared" si="81"/>
        <v>fev/2025</v>
      </c>
    </row>
    <row r="2620" spans="1:14" x14ac:dyDescent="0.25">
      <c r="A2620" t="s">
        <v>2673</v>
      </c>
      <c r="B2620">
        <v>504</v>
      </c>
      <c r="C2620" t="s">
        <v>13</v>
      </c>
      <c r="D2620" t="s">
        <v>19</v>
      </c>
      <c r="E2620" t="s">
        <v>26</v>
      </c>
      <c r="F2620" t="s">
        <v>27</v>
      </c>
      <c r="G2620" s="16">
        <v>45059.138391203713</v>
      </c>
      <c r="H2620" s="16"/>
      <c r="I2620" s="16"/>
      <c r="J2620" s="16"/>
      <c r="K2620">
        <v>0.18099999999999999</v>
      </c>
      <c r="L2620" t="s">
        <v>41</v>
      </c>
      <c r="M2620">
        <f t="shared" si="80"/>
        <v>99999</v>
      </c>
      <c r="N2620" t="str">
        <f t="shared" si="81"/>
        <v>mai/2023</v>
      </c>
    </row>
    <row r="2621" spans="1:14" x14ac:dyDescent="0.25">
      <c r="A2621" t="s">
        <v>2674</v>
      </c>
      <c r="B2621">
        <v>377</v>
      </c>
      <c r="C2621" t="s">
        <v>48</v>
      </c>
      <c r="D2621" t="s">
        <v>49</v>
      </c>
      <c r="E2621" t="s">
        <v>45</v>
      </c>
      <c r="F2621" t="s">
        <v>21</v>
      </c>
      <c r="G2621" s="16">
        <v>45248.80940972222</v>
      </c>
      <c r="H2621" s="16">
        <v>45275.80940972222</v>
      </c>
      <c r="I2621" s="16"/>
      <c r="J2621" s="16"/>
      <c r="K2621">
        <v>0.503</v>
      </c>
      <c r="L2621" t="s">
        <v>41</v>
      </c>
      <c r="M2621">
        <f t="shared" si="80"/>
        <v>99999</v>
      </c>
      <c r="N2621" t="str">
        <f t="shared" si="81"/>
        <v>nov/2023</v>
      </c>
    </row>
    <row r="2622" spans="1:14" x14ac:dyDescent="0.25">
      <c r="A2622" t="s">
        <v>2675</v>
      </c>
      <c r="B2622">
        <v>780</v>
      </c>
      <c r="C2622" t="s">
        <v>24</v>
      </c>
      <c r="D2622" t="s">
        <v>44</v>
      </c>
      <c r="E2622" t="s">
        <v>26</v>
      </c>
      <c r="F2622" t="s">
        <v>21</v>
      </c>
      <c r="G2622" s="16">
        <v>45745.984386574077</v>
      </c>
      <c r="H2622" s="16"/>
      <c r="I2622" s="16"/>
      <c r="J2622" s="16"/>
      <c r="K2622">
        <v>0.439</v>
      </c>
      <c r="L2622" t="s">
        <v>52</v>
      </c>
      <c r="M2622">
        <f t="shared" si="80"/>
        <v>99999</v>
      </c>
      <c r="N2622" t="str">
        <f t="shared" si="81"/>
        <v>mar/2025</v>
      </c>
    </row>
    <row r="2623" spans="1:14" x14ac:dyDescent="0.25">
      <c r="A2623" t="s">
        <v>2676</v>
      </c>
      <c r="B2623">
        <v>685</v>
      </c>
      <c r="C2623" t="s">
        <v>74</v>
      </c>
      <c r="D2623" t="s">
        <v>25</v>
      </c>
      <c r="E2623" t="s">
        <v>26</v>
      </c>
      <c r="F2623" t="s">
        <v>38</v>
      </c>
      <c r="G2623" s="16">
        <v>45242.630868055552</v>
      </c>
      <c r="H2623" s="16">
        <v>45255.630868055552</v>
      </c>
      <c r="I2623" s="16">
        <v>45256.630868055552</v>
      </c>
      <c r="J2623" s="16">
        <v>45277.630868055552</v>
      </c>
      <c r="K2623">
        <v>0.57499999999999996</v>
      </c>
      <c r="L2623" t="s">
        <v>71</v>
      </c>
      <c r="M2623">
        <f t="shared" si="80"/>
        <v>35</v>
      </c>
      <c r="N2623" t="str">
        <f t="shared" si="81"/>
        <v>nov/2023</v>
      </c>
    </row>
    <row r="2624" spans="1:14" x14ac:dyDescent="0.25">
      <c r="A2624" t="s">
        <v>2677</v>
      </c>
      <c r="B2624">
        <v>493</v>
      </c>
      <c r="C2624" t="s">
        <v>13</v>
      </c>
      <c r="D2624" t="s">
        <v>14</v>
      </c>
      <c r="E2624" t="s">
        <v>15</v>
      </c>
      <c r="F2624" t="s">
        <v>38</v>
      </c>
      <c r="G2624" s="16">
        <v>45441.704386574071</v>
      </c>
      <c r="H2624" s="16">
        <v>45469.704386574071</v>
      </c>
      <c r="I2624" s="16">
        <v>45477.704386574071</v>
      </c>
      <c r="J2624" s="16">
        <v>45500.704386574071</v>
      </c>
      <c r="K2624">
        <v>0.44400000000000001</v>
      </c>
      <c r="L2624" t="s">
        <v>50</v>
      </c>
      <c r="M2624">
        <f t="shared" si="80"/>
        <v>59</v>
      </c>
      <c r="N2624" t="str">
        <f t="shared" si="81"/>
        <v>mai/2024</v>
      </c>
    </row>
    <row r="2625" spans="1:14" x14ac:dyDescent="0.25">
      <c r="A2625" t="s">
        <v>2678</v>
      </c>
      <c r="B2625">
        <v>402</v>
      </c>
      <c r="C2625" t="s">
        <v>24</v>
      </c>
      <c r="D2625" t="s">
        <v>14</v>
      </c>
      <c r="E2625" t="s">
        <v>26</v>
      </c>
      <c r="F2625" t="s">
        <v>27</v>
      </c>
      <c r="G2625" s="16">
        <v>44995.355902777781</v>
      </c>
      <c r="H2625" s="16">
        <v>44999.355902777781</v>
      </c>
      <c r="I2625" s="16">
        <v>45023.355902777781</v>
      </c>
      <c r="J2625" s="16">
        <v>45036.355902777781</v>
      </c>
      <c r="K2625">
        <v>0.47599999999999998</v>
      </c>
      <c r="L2625" t="s">
        <v>54</v>
      </c>
      <c r="M2625">
        <f t="shared" si="80"/>
        <v>41</v>
      </c>
      <c r="N2625" t="str">
        <f t="shared" si="81"/>
        <v>mar/2023</v>
      </c>
    </row>
    <row r="2626" spans="1:14" x14ac:dyDescent="0.25">
      <c r="A2626" t="s">
        <v>2679</v>
      </c>
      <c r="B2626">
        <v>675</v>
      </c>
      <c r="C2626" t="s">
        <v>48</v>
      </c>
      <c r="D2626" t="s">
        <v>14</v>
      </c>
      <c r="E2626" t="s">
        <v>26</v>
      </c>
      <c r="F2626" t="s">
        <v>21</v>
      </c>
      <c r="G2626" s="16">
        <v>45740.909108796302</v>
      </c>
      <c r="H2626" s="16">
        <v>45760.909108796302</v>
      </c>
      <c r="I2626" s="16">
        <v>45767.909108796302</v>
      </c>
      <c r="J2626" s="16">
        <v>45794.909108796302</v>
      </c>
      <c r="K2626">
        <v>0.35099999999999998</v>
      </c>
      <c r="L2626" t="s">
        <v>66</v>
      </c>
      <c r="M2626">
        <f t="shared" si="80"/>
        <v>54</v>
      </c>
      <c r="N2626" t="str">
        <f t="shared" si="81"/>
        <v>mar/2025</v>
      </c>
    </row>
    <row r="2627" spans="1:14" x14ac:dyDescent="0.25">
      <c r="A2627" t="s">
        <v>2680</v>
      </c>
      <c r="B2627">
        <v>586</v>
      </c>
      <c r="C2627" t="s">
        <v>24</v>
      </c>
      <c r="D2627" t="s">
        <v>14</v>
      </c>
      <c r="E2627" t="s">
        <v>45</v>
      </c>
      <c r="F2627" t="s">
        <v>38</v>
      </c>
      <c r="G2627" s="16">
        <v>44962.053599537037</v>
      </c>
      <c r="H2627" s="16"/>
      <c r="I2627" s="16"/>
      <c r="J2627" s="16"/>
      <c r="K2627">
        <v>0.28000000000000003</v>
      </c>
      <c r="L2627" t="s">
        <v>32</v>
      </c>
      <c r="M2627">
        <f t="shared" ref="M2627:M2690" si="82">IF(_xlfn.DAYS(J2627,G2627) &gt; 0, _xlfn.DAYS(J2627,G2627), 99999)</f>
        <v>99999</v>
      </c>
      <c r="N2627" t="str">
        <f t="shared" ref="N2627:N2690" si="83">TEXT(G2627, "mmm/aaaa")</f>
        <v>fev/2023</v>
      </c>
    </row>
    <row r="2628" spans="1:14" x14ac:dyDescent="0.25">
      <c r="A2628" t="s">
        <v>2681</v>
      </c>
      <c r="B2628">
        <v>781</v>
      </c>
      <c r="C2628" t="s">
        <v>13</v>
      </c>
      <c r="D2628" t="s">
        <v>30</v>
      </c>
      <c r="E2628" t="s">
        <v>15</v>
      </c>
      <c r="F2628" t="s">
        <v>21</v>
      </c>
      <c r="G2628" s="16">
        <v>45091.5625</v>
      </c>
      <c r="H2628" s="16"/>
      <c r="I2628" s="16"/>
      <c r="J2628" s="16"/>
      <c r="K2628">
        <v>0.45100000000000001</v>
      </c>
      <c r="L2628" t="s">
        <v>17</v>
      </c>
      <c r="M2628">
        <f t="shared" si="82"/>
        <v>99999</v>
      </c>
      <c r="N2628" t="str">
        <f t="shared" si="83"/>
        <v>jun/2023</v>
      </c>
    </row>
    <row r="2629" spans="1:14" x14ac:dyDescent="0.25">
      <c r="A2629" t="s">
        <v>2682</v>
      </c>
      <c r="B2629">
        <v>549</v>
      </c>
      <c r="C2629" t="s">
        <v>24</v>
      </c>
      <c r="D2629" t="s">
        <v>14</v>
      </c>
      <c r="E2629" t="s">
        <v>15</v>
      </c>
      <c r="F2629" t="s">
        <v>38</v>
      </c>
      <c r="G2629" s="16">
        <v>45877.192997685182</v>
      </c>
      <c r="H2629" s="16"/>
      <c r="I2629" s="16"/>
      <c r="J2629" s="16"/>
      <c r="K2629">
        <v>0.17499999999999999</v>
      </c>
      <c r="L2629" t="s">
        <v>28</v>
      </c>
      <c r="M2629">
        <f t="shared" si="82"/>
        <v>99999</v>
      </c>
      <c r="N2629" t="str">
        <f t="shared" si="83"/>
        <v>ago/2025</v>
      </c>
    </row>
    <row r="2630" spans="1:14" x14ac:dyDescent="0.25">
      <c r="A2630" t="s">
        <v>2683</v>
      </c>
      <c r="B2630">
        <v>500</v>
      </c>
      <c r="C2630" t="s">
        <v>24</v>
      </c>
      <c r="D2630" t="s">
        <v>14</v>
      </c>
      <c r="E2630" t="s">
        <v>45</v>
      </c>
      <c r="F2630" t="s">
        <v>21</v>
      </c>
      <c r="G2630" s="16">
        <v>45593.248379629629</v>
      </c>
      <c r="H2630" s="16">
        <v>45606.248379629629</v>
      </c>
      <c r="I2630" s="16">
        <v>45615.248379629629</v>
      </c>
      <c r="J2630" s="16"/>
      <c r="K2630">
        <v>9.2999999999999999E-2</v>
      </c>
      <c r="L2630" t="s">
        <v>106</v>
      </c>
      <c r="M2630">
        <f t="shared" si="82"/>
        <v>99999</v>
      </c>
      <c r="N2630" t="str">
        <f t="shared" si="83"/>
        <v>out/2024</v>
      </c>
    </row>
    <row r="2631" spans="1:14" x14ac:dyDescent="0.25">
      <c r="A2631" t="s">
        <v>2684</v>
      </c>
      <c r="B2631">
        <v>835</v>
      </c>
      <c r="C2631" t="s">
        <v>13</v>
      </c>
      <c r="D2631" t="s">
        <v>14</v>
      </c>
      <c r="E2631" t="s">
        <v>15</v>
      </c>
      <c r="F2631" t="s">
        <v>31</v>
      </c>
      <c r="G2631" s="16">
        <v>45248.029965277783</v>
      </c>
      <c r="H2631" s="16">
        <v>45272.029965277783</v>
      </c>
      <c r="I2631" s="16"/>
      <c r="J2631" s="16"/>
      <c r="K2631">
        <v>0.37</v>
      </c>
      <c r="L2631" t="s">
        <v>28</v>
      </c>
      <c r="M2631">
        <f t="shared" si="82"/>
        <v>99999</v>
      </c>
      <c r="N2631" t="str">
        <f t="shared" si="83"/>
        <v>nov/2023</v>
      </c>
    </row>
    <row r="2632" spans="1:14" x14ac:dyDescent="0.25">
      <c r="A2632" t="s">
        <v>2685</v>
      </c>
      <c r="B2632">
        <v>760</v>
      </c>
      <c r="C2632" t="s">
        <v>24</v>
      </c>
      <c r="D2632" t="s">
        <v>49</v>
      </c>
      <c r="E2632" t="s">
        <v>15</v>
      </c>
      <c r="F2632" t="s">
        <v>38</v>
      </c>
      <c r="G2632" s="16">
        <v>45001.351377314822</v>
      </c>
      <c r="H2632" s="16">
        <v>45017.351377314822</v>
      </c>
      <c r="I2632" s="16">
        <v>45025.351377314822</v>
      </c>
      <c r="J2632" s="16">
        <v>45035.351377314822</v>
      </c>
      <c r="K2632">
        <v>0.155</v>
      </c>
      <c r="L2632" t="s">
        <v>64</v>
      </c>
      <c r="M2632">
        <f t="shared" si="82"/>
        <v>34</v>
      </c>
      <c r="N2632" t="str">
        <f t="shared" si="83"/>
        <v>mar/2023</v>
      </c>
    </row>
    <row r="2633" spans="1:14" x14ac:dyDescent="0.25">
      <c r="A2633" t="s">
        <v>2686</v>
      </c>
      <c r="B2633">
        <v>599</v>
      </c>
      <c r="C2633" t="s">
        <v>24</v>
      </c>
      <c r="D2633" t="s">
        <v>44</v>
      </c>
      <c r="E2633" t="s">
        <v>15</v>
      </c>
      <c r="F2633" t="s">
        <v>31</v>
      </c>
      <c r="G2633" s="16">
        <v>45590.378993055558</v>
      </c>
      <c r="H2633" s="16">
        <v>45612.378993055558</v>
      </c>
      <c r="I2633" s="16">
        <v>45623.378993055558</v>
      </c>
      <c r="J2633" s="16">
        <v>45634.378993055558</v>
      </c>
      <c r="K2633">
        <v>0.14099999999999999</v>
      </c>
      <c r="L2633" t="s">
        <v>46</v>
      </c>
      <c r="M2633">
        <f t="shared" si="82"/>
        <v>44</v>
      </c>
      <c r="N2633" t="str">
        <f t="shared" si="83"/>
        <v>out/2024</v>
      </c>
    </row>
    <row r="2634" spans="1:14" x14ac:dyDescent="0.25">
      <c r="A2634" t="s">
        <v>2687</v>
      </c>
      <c r="B2634">
        <v>777</v>
      </c>
      <c r="C2634" t="s">
        <v>13</v>
      </c>
      <c r="D2634" t="s">
        <v>44</v>
      </c>
      <c r="E2634" t="s">
        <v>26</v>
      </c>
      <c r="F2634" t="s">
        <v>38</v>
      </c>
      <c r="G2634" s="16">
        <v>44973.582557870373</v>
      </c>
      <c r="H2634" s="16"/>
      <c r="I2634" s="16"/>
      <c r="J2634" s="16"/>
      <c r="K2634">
        <v>0.20100000000000001</v>
      </c>
      <c r="L2634" t="s">
        <v>28</v>
      </c>
      <c r="M2634">
        <f t="shared" si="82"/>
        <v>99999</v>
      </c>
      <c r="N2634" t="str">
        <f t="shared" si="83"/>
        <v>fev/2023</v>
      </c>
    </row>
    <row r="2635" spans="1:14" x14ac:dyDescent="0.25">
      <c r="A2635" t="s">
        <v>2688</v>
      </c>
      <c r="B2635">
        <v>382</v>
      </c>
      <c r="C2635" t="s">
        <v>34</v>
      </c>
      <c r="D2635" t="s">
        <v>19</v>
      </c>
      <c r="E2635" t="s">
        <v>20</v>
      </c>
      <c r="F2635" t="s">
        <v>38</v>
      </c>
      <c r="G2635" s="16">
        <v>45177.421724537038</v>
      </c>
      <c r="H2635" s="16"/>
      <c r="I2635" s="16"/>
      <c r="J2635" s="16"/>
      <c r="K2635">
        <v>0.192</v>
      </c>
      <c r="L2635" t="s">
        <v>28</v>
      </c>
      <c r="M2635">
        <f t="shared" si="82"/>
        <v>99999</v>
      </c>
      <c r="N2635" t="str">
        <f t="shared" si="83"/>
        <v>set/2023</v>
      </c>
    </row>
    <row r="2636" spans="1:14" x14ac:dyDescent="0.25">
      <c r="A2636" t="s">
        <v>2689</v>
      </c>
      <c r="B2636">
        <v>757</v>
      </c>
      <c r="C2636" t="s">
        <v>48</v>
      </c>
      <c r="D2636" t="s">
        <v>44</v>
      </c>
      <c r="E2636" t="s">
        <v>57</v>
      </c>
      <c r="F2636" t="s">
        <v>16</v>
      </c>
      <c r="G2636" s="16">
        <v>45508.892905092587</v>
      </c>
      <c r="H2636" s="16"/>
      <c r="I2636" s="16"/>
      <c r="J2636" s="16"/>
      <c r="K2636">
        <v>0.40400000000000003</v>
      </c>
      <c r="L2636" t="s">
        <v>71</v>
      </c>
      <c r="M2636">
        <f t="shared" si="82"/>
        <v>99999</v>
      </c>
      <c r="N2636" t="str">
        <f t="shared" si="83"/>
        <v>ago/2024</v>
      </c>
    </row>
    <row r="2637" spans="1:14" x14ac:dyDescent="0.25">
      <c r="A2637" t="s">
        <v>2690</v>
      </c>
      <c r="B2637">
        <v>597</v>
      </c>
      <c r="C2637" t="s">
        <v>24</v>
      </c>
      <c r="D2637" t="s">
        <v>44</v>
      </c>
      <c r="E2637" t="s">
        <v>15</v>
      </c>
      <c r="F2637" t="s">
        <v>21</v>
      </c>
      <c r="G2637" s="16">
        <v>44927.227719907409</v>
      </c>
      <c r="H2637" s="16">
        <v>44937.227719907409</v>
      </c>
      <c r="I2637" s="16">
        <v>44950.227719907409</v>
      </c>
      <c r="J2637" s="16">
        <v>44977.227719907409</v>
      </c>
      <c r="K2637">
        <v>0.182</v>
      </c>
      <c r="L2637" t="s">
        <v>66</v>
      </c>
      <c r="M2637">
        <f t="shared" si="82"/>
        <v>50</v>
      </c>
      <c r="N2637" t="str">
        <f t="shared" si="83"/>
        <v>jan/2023</v>
      </c>
    </row>
    <row r="2638" spans="1:14" x14ac:dyDescent="0.25">
      <c r="A2638" t="s">
        <v>2691</v>
      </c>
      <c r="B2638">
        <v>663</v>
      </c>
      <c r="C2638" t="s">
        <v>13</v>
      </c>
      <c r="D2638" t="s">
        <v>130</v>
      </c>
      <c r="E2638" t="s">
        <v>15</v>
      </c>
      <c r="F2638" t="s">
        <v>21</v>
      </c>
      <c r="G2638" s="16">
        <v>45219.127557870372</v>
      </c>
      <c r="H2638" s="16"/>
      <c r="I2638" s="16"/>
      <c r="J2638" s="16"/>
      <c r="K2638">
        <v>0.19500000000000001</v>
      </c>
      <c r="L2638" t="s">
        <v>61</v>
      </c>
      <c r="M2638">
        <f t="shared" si="82"/>
        <v>99999</v>
      </c>
      <c r="N2638" t="str">
        <f t="shared" si="83"/>
        <v>out/2023</v>
      </c>
    </row>
    <row r="2639" spans="1:14" x14ac:dyDescent="0.25">
      <c r="A2639" t="s">
        <v>2692</v>
      </c>
      <c r="B2639">
        <v>339</v>
      </c>
      <c r="C2639" t="s">
        <v>24</v>
      </c>
      <c r="D2639" t="s">
        <v>14</v>
      </c>
      <c r="E2639" t="s">
        <v>20</v>
      </c>
      <c r="F2639" t="s">
        <v>38</v>
      </c>
      <c r="G2639" s="16">
        <v>45229.469733796293</v>
      </c>
      <c r="H2639" s="16">
        <v>45231.469733796293</v>
      </c>
      <c r="I2639" s="16">
        <v>45242.469733796293</v>
      </c>
      <c r="J2639" s="16"/>
      <c r="K2639">
        <v>0.371</v>
      </c>
      <c r="L2639" t="s">
        <v>69</v>
      </c>
      <c r="M2639">
        <f t="shared" si="82"/>
        <v>99999</v>
      </c>
      <c r="N2639" t="str">
        <f t="shared" si="83"/>
        <v>out/2023</v>
      </c>
    </row>
    <row r="2640" spans="1:14" x14ac:dyDescent="0.25">
      <c r="A2640" t="s">
        <v>2693</v>
      </c>
      <c r="B2640">
        <v>639</v>
      </c>
      <c r="C2640" t="s">
        <v>13</v>
      </c>
      <c r="D2640" t="s">
        <v>44</v>
      </c>
      <c r="E2640" t="s">
        <v>57</v>
      </c>
      <c r="F2640" t="s">
        <v>31</v>
      </c>
      <c r="G2640" s="16">
        <v>45394.190243055556</v>
      </c>
      <c r="H2640" s="16"/>
      <c r="I2640" s="16"/>
      <c r="J2640" s="16"/>
      <c r="K2640">
        <v>0.41399999999999998</v>
      </c>
      <c r="L2640" t="s">
        <v>58</v>
      </c>
      <c r="M2640">
        <f t="shared" si="82"/>
        <v>99999</v>
      </c>
      <c r="N2640" t="str">
        <f t="shared" si="83"/>
        <v>abr/2024</v>
      </c>
    </row>
    <row r="2641" spans="1:14" x14ac:dyDescent="0.25">
      <c r="A2641" t="s">
        <v>2694</v>
      </c>
      <c r="B2641">
        <v>815</v>
      </c>
      <c r="C2641" t="s">
        <v>13</v>
      </c>
      <c r="D2641" t="s">
        <v>30</v>
      </c>
      <c r="E2641" t="s">
        <v>15</v>
      </c>
      <c r="F2641" t="s">
        <v>38</v>
      </c>
      <c r="G2641" s="16">
        <v>45535.445659722223</v>
      </c>
      <c r="H2641" s="16">
        <v>45551.445659722223</v>
      </c>
      <c r="I2641" s="16">
        <v>45562.445659722223</v>
      </c>
      <c r="J2641" s="16">
        <v>45586.445659722223</v>
      </c>
      <c r="K2641">
        <v>0.43099999999999999</v>
      </c>
      <c r="L2641" t="s">
        <v>89</v>
      </c>
      <c r="M2641">
        <f t="shared" si="82"/>
        <v>51</v>
      </c>
      <c r="N2641" t="str">
        <f t="shared" si="83"/>
        <v>ago/2024</v>
      </c>
    </row>
    <row r="2642" spans="1:14" x14ac:dyDescent="0.25">
      <c r="A2642" t="s">
        <v>2695</v>
      </c>
      <c r="B2642">
        <v>407</v>
      </c>
      <c r="C2642" t="s">
        <v>48</v>
      </c>
      <c r="D2642" t="s">
        <v>19</v>
      </c>
      <c r="E2642" t="s">
        <v>57</v>
      </c>
      <c r="F2642" t="s">
        <v>38</v>
      </c>
      <c r="G2642" s="16">
        <v>44978.670648148152</v>
      </c>
      <c r="H2642" s="16">
        <v>44993.670648148152</v>
      </c>
      <c r="I2642" s="16"/>
      <c r="J2642" s="16"/>
      <c r="K2642">
        <v>0.27700000000000002</v>
      </c>
      <c r="L2642" t="s">
        <v>17</v>
      </c>
      <c r="M2642">
        <f t="shared" si="82"/>
        <v>99999</v>
      </c>
      <c r="N2642" t="str">
        <f t="shared" si="83"/>
        <v>fev/2023</v>
      </c>
    </row>
    <row r="2643" spans="1:14" x14ac:dyDescent="0.25">
      <c r="A2643" t="s">
        <v>2696</v>
      </c>
      <c r="B2643">
        <v>615</v>
      </c>
      <c r="C2643" t="s">
        <v>24</v>
      </c>
      <c r="D2643" t="s">
        <v>19</v>
      </c>
      <c r="E2643" t="s">
        <v>15</v>
      </c>
      <c r="F2643" t="s">
        <v>21</v>
      </c>
      <c r="G2643" s="16">
        <v>45828.695613425924</v>
      </c>
      <c r="H2643" s="16">
        <v>45853.695613425924</v>
      </c>
      <c r="I2643" s="16">
        <v>45861.695613425924</v>
      </c>
      <c r="J2643" s="16">
        <v>45865.695613425924</v>
      </c>
      <c r="K2643">
        <v>0.55300000000000005</v>
      </c>
      <c r="L2643" t="s">
        <v>66</v>
      </c>
      <c r="M2643">
        <f t="shared" si="82"/>
        <v>37</v>
      </c>
      <c r="N2643" t="str">
        <f t="shared" si="83"/>
        <v>jun/2025</v>
      </c>
    </row>
    <row r="2644" spans="1:14" x14ac:dyDescent="0.25">
      <c r="A2644" t="s">
        <v>2697</v>
      </c>
      <c r="B2644">
        <v>413</v>
      </c>
      <c r="C2644" t="s">
        <v>24</v>
      </c>
      <c r="D2644" t="s">
        <v>14</v>
      </c>
      <c r="E2644" t="s">
        <v>26</v>
      </c>
      <c r="F2644" t="s">
        <v>21</v>
      </c>
      <c r="G2644" s="16">
        <v>45069.477534722217</v>
      </c>
      <c r="H2644" s="16"/>
      <c r="I2644" s="16"/>
      <c r="J2644" s="16"/>
      <c r="K2644">
        <v>4.5999999999999999E-2</v>
      </c>
      <c r="L2644" t="s">
        <v>54</v>
      </c>
      <c r="M2644">
        <f t="shared" si="82"/>
        <v>99999</v>
      </c>
      <c r="N2644" t="str">
        <f t="shared" si="83"/>
        <v>mai/2023</v>
      </c>
    </row>
    <row r="2645" spans="1:14" x14ac:dyDescent="0.25">
      <c r="A2645" t="s">
        <v>2698</v>
      </c>
      <c r="B2645">
        <v>466</v>
      </c>
      <c r="C2645" t="s">
        <v>24</v>
      </c>
      <c r="D2645" t="s">
        <v>49</v>
      </c>
      <c r="E2645" t="s">
        <v>15</v>
      </c>
      <c r="F2645" t="s">
        <v>21</v>
      </c>
      <c r="G2645" s="16">
        <v>44933.551944444444</v>
      </c>
      <c r="H2645" s="16">
        <v>44935.551944444444</v>
      </c>
      <c r="I2645" s="16"/>
      <c r="J2645" s="16"/>
      <c r="K2645">
        <v>0.17799999999999999</v>
      </c>
      <c r="L2645" t="s">
        <v>50</v>
      </c>
      <c r="M2645">
        <f t="shared" si="82"/>
        <v>99999</v>
      </c>
      <c r="N2645" t="str">
        <f t="shared" si="83"/>
        <v>jan/2023</v>
      </c>
    </row>
    <row r="2646" spans="1:14" x14ac:dyDescent="0.25">
      <c r="A2646" t="s">
        <v>2699</v>
      </c>
      <c r="B2646">
        <v>560</v>
      </c>
      <c r="C2646" t="s">
        <v>34</v>
      </c>
      <c r="D2646" t="s">
        <v>49</v>
      </c>
      <c r="E2646" t="s">
        <v>20</v>
      </c>
      <c r="F2646" t="s">
        <v>27</v>
      </c>
      <c r="G2646" s="16">
        <v>45862.606435185182</v>
      </c>
      <c r="H2646" s="16">
        <v>45879.606435185182</v>
      </c>
      <c r="I2646" s="16">
        <v>45889.606435185182</v>
      </c>
      <c r="J2646" s="16">
        <v>45927.606435185182</v>
      </c>
      <c r="K2646">
        <v>3.5000000000000003E-2</v>
      </c>
      <c r="L2646" t="s">
        <v>69</v>
      </c>
      <c r="M2646">
        <f t="shared" si="82"/>
        <v>65</v>
      </c>
      <c r="N2646" t="str">
        <f t="shared" si="83"/>
        <v>jul/2025</v>
      </c>
    </row>
    <row r="2647" spans="1:14" x14ac:dyDescent="0.25">
      <c r="A2647" t="s">
        <v>2700</v>
      </c>
      <c r="B2647">
        <v>523</v>
      </c>
      <c r="C2647" t="s">
        <v>34</v>
      </c>
      <c r="D2647" t="s">
        <v>14</v>
      </c>
      <c r="E2647" t="s">
        <v>45</v>
      </c>
      <c r="F2647" t="s">
        <v>16</v>
      </c>
      <c r="G2647" s="16">
        <v>45391.275219907409</v>
      </c>
      <c r="H2647" s="16"/>
      <c r="I2647" s="16"/>
      <c r="J2647" s="16"/>
      <c r="K2647">
        <v>0.223</v>
      </c>
      <c r="L2647" t="s">
        <v>39</v>
      </c>
      <c r="M2647">
        <f t="shared" si="82"/>
        <v>99999</v>
      </c>
      <c r="N2647" t="str">
        <f t="shared" si="83"/>
        <v>abr/2024</v>
      </c>
    </row>
    <row r="2648" spans="1:14" x14ac:dyDescent="0.25">
      <c r="A2648" t="s">
        <v>2701</v>
      </c>
      <c r="B2648">
        <v>561</v>
      </c>
      <c r="C2648" t="s">
        <v>24</v>
      </c>
      <c r="D2648" t="s">
        <v>14</v>
      </c>
      <c r="E2648" t="s">
        <v>15</v>
      </c>
      <c r="F2648" t="s">
        <v>21</v>
      </c>
      <c r="G2648" s="16">
        <v>45044.495451388888</v>
      </c>
      <c r="H2648" s="16">
        <v>45063.495451388888</v>
      </c>
      <c r="I2648" s="16">
        <v>45071.495451388888</v>
      </c>
      <c r="J2648" s="16"/>
      <c r="K2648">
        <v>0.104</v>
      </c>
      <c r="L2648" t="s">
        <v>46</v>
      </c>
      <c r="M2648">
        <f t="shared" si="82"/>
        <v>99999</v>
      </c>
      <c r="N2648" t="str">
        <f t="shared" si="83"/>
        <v>abr/2023</v>
      </c>
    </row>
    <row r="2649" spans="1:14" x14ac:dyDescent="0.25">
      <c r="A2649" t="s">
        <v>2702</v>
      </c>
      <c r="B2649">
        <v>550</v>
      </c>
      <c r="C2649" t="s">
        <v>24</v>
      </c>
      <c r="D2649" t="s">
        <v>49</v>
      </c>
      <c r="E2649" t="s">
        <v>45</v>
      </c>
      <c r="F2649" t="s">
        <v>21</v>
      </c>
      <c r="G2649" s="16">
        <v>45685.110856481479</v>
      </c>
      <c r="H2649" s="16">
        <v>45694.110856481479</v>
      </c>
      <c r="I2649" s="16">
        <v>45694.110856481479</v>
      </c>
      <c r="J2649" s="16"/>
      <c r="K2649">
        <v>0.57699999999999996</v>
      </c>
      <c r="L2649" t="s">
        <v>54</v>
      </c>
      <c r="M2649">
        <f t="shared" si="82"/>
        <v>99999</v>
      </c>
      <c r="N2649" t="str">
        <f t="shared" si="83"/>
        <v>jan/2025</v>
      </c>
    </row>
    <row r="2650" spans="1:14" x14ac:dyDescent="0.25">
      <c r="A2650" t="s">
        <v>2703</v>
      </c>
      <c r="B2650">
        <v>825</v>
      </c>
      <c r="C2650" t="s">
        <v>48</v>
      </c>
      <c r="D2650" t="s">
        <v>14</v>
      </c>
      <c r="E2650" t="s">
        <v>15</v>
      </c>
      <c r="F2650" t="s">
        <v>21</v>
      </c>
      <c r="G2650" s="16">
        <v>44934.61577546296</v>
      </c>
      <c r="H2650" s="16">
        <v>44955.61577546296</v>
      </c>
      <c r="I2650" s="16">
        <v>44983.61577546296</v>
      </c>
      <c r="J2650" s="16">
        <v>44993.61577546296</v>
      </c>
      <c r="K2650">
        <v>0.623</v>
      </c>
      <c r="L2650" t="s">
        <v>50</v>
      </c>
      <c r="M2650">
        <f t="shared" si="82"/>
        <v>59</v>
      </c>
      <c r="N2650" t="str">
        <f t="shared" si="83"/>
        <v>jan/2023</v>
      </c>
    </row>
    <row r="2651" spans="1:14" x14ac:dyDescent="0.25">
      <c r="A2651" t="s">
        <v>2704</v>
      </c>
      <c r="B2651">
        <v>425</v>
      </c>
      <c r="C2651" t="s">
        <v>34</v>
      </c>
      <c r="D2651" t="s">
        <v>14</v>
      </c>
      <c r="E2651" t="s">
        <v>15</v>
      </c>
      <c r="F2651" t="s">
        <v>21</v>
      </c>
      <c r="G2651" s="16">
        <v>44936.318437499998</v>
      </c>
      <c r="H2651" s="16">
        <v>44955.318437499998</v>
      </c>
      <c r="I2651" s="16">
        <v>44970.318437499998</v>
      </c>
      <c r="J2651" s="16">
        <v>44988.318437499998</v>
      </c>
      <c r="K2651">
        <v>0.248</v>
      </c>
      <c r="L2651" t="s">
        <v>35</v>
      </c>
      <c r="M2651">
        <f t="shared" si="82"/>
        <v>52</v>
      </c>
      <c r="N2651" t="str">
        <f t="shared" si="83"/>
        <v>jan/2023</v>
      </c>
    </row>
    <row r="2652" spans="1:14" x14ac:dyDescent="0.25">
      <c r="A2652" t="s">
        <v>2705</v>
      </c>
      <c r="B2652">
        <v>505</v>
      </c>
      <c r="C2652" t="s">
        <v>24</v>
      </c>
      <c r="D2652" t="s">
        <v>14</v>
      </c>
      <c r="E2652" t="s">
        <v>15</v>
      </c>
      <c r="F2652" t="s">
        <v>16</v>
      </c>
      <c r="G2652" s="16">
        <v>45635.141388888893</v>
      </c>
      <c r="H2652" s="16"/>
      <c r="I2652" s="16"/>
      <c r="J2652" s="16"/>
      <c r="K2652">
        <v>0.72</v>
      </c>
      <c r="L2652" t="s">
        <v>22</v>
      </c>
      <c r="M2652">
        <f t="shared" si="82"/>
        <v>99999</v>
      </c>
      <c r="N2652" t="str">
        <f t="shared" si="83"/>
        <v>dez/2024</v>
      </c>
    </row>
    <row r="2653" spans="1:14" x14ac:dyDescent="0.25">
      <c r="A2653" t="s">
        <v>2706</v>
      </c>
      <c r="B2653">
        <v>439</v>
      </c>
      <c r="C2653" t="s">
        <v>48</v>
      </c>
      <c r="D2653" t="s">
        <v>14</v>
      </c>
      <c r="E2653" t="s">
        <v>26</v>
      </c>
      <c r="F2653" t="s">
        <v>21</v>
      </c>
      <c r="G2653" s="16">
        <v>45034.893564814818</v>
      </c>
      <c r="H2653" s="16"/>
      <c r="I2653" s="16"/>
      <c r="J2653" s="16"/>
      <c r="K2653">
        <v>0.46400000000000002</v>
      </c>
      <c r="L2653" t="s">
        <v>71</v>
      </c>
      <c r="M2653">
        <f t="shared" si="82"/>
        <v>99999</v>
      </c>
      <c r="N2653" t="str">
        <f t="shared" si="83"/>
        <v>abr/2023</v>
      </c>
    </row>
    <row r="2654" spans="1:14" x14ac:dyDescent="0.25">
      <c r="A2654" t="s">
        <v>2707</v>
      </c>
      <c r="B2654">
        <v>361</v>
      </c>
      <c r="C2654" t="s">
        <v>24</v>
      </c>
      <c r="D2654" t="s">
        <v>14</v>
      </c>
      <c r="E2654" t="s">
        <v>15</v>
      </c>
      <c r="F2654" t="s">
        <v>21</v>
      </c>
      <c r="G2654" s="16">
        <v>44985.194849537038</v>
      </c>
      <c r="H2654" s="16">
        <v>45010.194849537038</v>
      </c>
      <c r="I2654" s="16">
        <v>45013.194849537038</v>
      </c>
      <c r="J2654" s="16">
        <v>45053.194849537038</v>
      </c>
      <c r="K2654">
        <v>0.104</v>
      </c>
      <c r="L2654" t="s">
        <v>28</v>
      </c>
      <c r="M2654">
        <f t="shared" si="82"/>
        <v>68</v>
      </c>
      <c r="N2654" t="str">
        <f t="shared" si="83"/>
        <v>fev/2023</v>
      </c>
    </row>
    <row r="2655" spans="1:14" x14ac:dyDescent="0.25">
      <c r="A2655" t="s">
        <v>2708</v>
      </c>
      <c r="B2655">
        <v>582</v>
      </c>
      <c r="C2655" t="s">
        <v>34</v>
      </c>
      <c r="D2655" t="s">
        <v>44</v>
      </c>
      <c r="E2655" t="s">
        <v>26</v>
      </c>
      <c r="F2655" t="s">
        <v>38</v>
      </c>
      <c r="G2655" s="16">
        <v>45060.696863425917</v>
      </c>
      <c r="H2655" s="16"/>
      <c r="I2655" s="16"/>
      <c r="J2655" s="16"/>
      <c r="K2655">
        <v>0.54300000000000004</v>
      </c>
      <c r="L2655" t="s">
        <v>86</v>
      </c>
      <c r="M2655">
        <f t="shared" si="82"/>
        <v>99999</v>
      </c>
      <c r="N2655" t="str">
        <f t="shared" si="83"/>
        <v>mai/2023</v>
      </c>
    </row>
    <row r="2656" spans="1:14" x14ac:dyDescent="0.25">
      <c r="A2656" t="s">
        <v>2709</v>
      </c>
      <c r="B2656">
        <v>353</v>
      </c>
      <c r="C2656" t="s">
        <v>13</v>
      </c>
      <c r="D2656" t="s">
        <v>44</v>
      </c>
      <c r="E2656" t="s">
        <v>26</v>
      </c>
      <c r="F2656" t="s">
        <v>21</v>
      </c>
      <c r="G2656" s="16">
        <v>45167.875925925917</v>
      </c>
      <c r="H2656" s="16">
        <v>45190.875925925917</v>
      </c>
      <c r="I2656" s="16">
        <v>45201.875925925917</v>
      </c>
      <c r="J2656" s="16"/>
      <c r="K2656">
        <v>0.27300000000000002</v>
      </c>
      <c r="L2656" t="s">
        <v>41</v>
      </c>
      <c r="M2656">
        <f t="shared" si="82"/>
        <v>99999</v>
      </c>
      <c r="N2656" t="str">
        <f t="shared" si="83"/>
        <v>ago/2023</v>
      </c>
    </row>
    <row r="2657" spans="1:14" x14ac:dyDescent="0.25">
      <c r="A2657" t="s">
        <v>2710</v>
      </c>
      <c r="B2657">
        <v>645</v>
      </c>
      <c r="C2657" t="s">
        <v>13</v>
      </c>
      <c r="D2657" t="s">
        <v>79</v>
      </c>
      <c r="E2657" t="s">
        <v>26</v>
      </c>
      <c r="F2657" t="s">
        <v>38</v>
      </c>
      <c r="G2657" s="16">
        <v>45105.625254629631</v>
      </c>
      <c r="H2657" s="16">
        <v>45107.625254629631</v>
      </c>
      <c r="I2657" s="16">
        <v>45107.625254629631</v>
      </c>
      <c r="J2657" s="16">
        <v>45108.625254629631</v>
      </c>
      <c r="K2657">
        <v>0.57199999999999995</v>
      </c>
      <c r="L2657" t="s">
        <v>41</v>
      </c>
      <c r="M2657">
        <f t="shared" si="82"/>
        <v>3</v>
      </c>
      <c r="N2657" t="str">
        <f t="shared" si="83"/>
        <v>jun/2023</v>
      </c>
    </row>
    <row r="2658" spans="1:14" x14ac:dyDescent="0.25">
      <c r="A2658" t="s">
        <v>2711</v>
      </c>
      <c r="B2658">
        <v>823</v>
      </c>
      <c r="C2658" t="s">
        <v>13</v>
      </c>
      <c r="D2658" t="s">
        <v>14</v>
      </c>
      <c r="E2658" t="s">
        <v>15</v>
      </c>
      <c r="F2658" t="s">
        <v>31</v>
      </c>
      <c r="G2658" s="16">
        <v>45823.490532407413</v>
      </c>
      <c r="H2658" s="16">
        <v>45836.490532407413</v>
      </c>
      <c r="I2658" s="16">
        <v>45842.490532407413</v>
      </c>
      <c r="J2658" s="16"/>
      <c r="K2658">
        <v>0.217</v>
      </c>
      <c r="L2658" t="s">
        <v>66</v>
      </c>
      <c r="M2658">
        <f t="shared" si="82"/>
        <v>99999</v>
      </c>
      <c r="N2658" t="str">
        <f t="shared" si="83"/>
        <v>jun/2025</v>
      </c>
    </row>
    <row r="2659" spans="1:14" x14ac:dyDescent="0.25">
      <c r="A2659" t="s">
        <v>2712</v>
      </c>
      <c r="B2659">
        <v>435</v>
      </c>
      <c r="C2659" t="s">
        <v>13</v>
      </c>
      <c r="D2659" t="s">
        <v>44</v>
      </c>
      <c r="E2659" t="s">
        <v>15</v>
      </c>
      <c r="F2659" t="s">
        <v>38</v>
      </c>
      <c r="G2659" s="16">
        <v>45607.967766203707</v>
      </c>
      <c r="H2659" s="16">
        <v>45628.967766203707</v>
      </c>
      <c r="I2659" s="16">
        <v>45628.967766203707</v>
      </c>
      <c r="J2659" s="16">
        <v>45629.967766203707</v>
      </c>
      <c r="K2659">
        <v>0.218</v>
      </c>
      <c r="L2659" t="s">
        <v>66</v>
      </c>
      <c r="M2659">
        <f t="shared" si="82"/>
        <v>22</v>
      </c>
      <c r="N2659" t="str">
        <f t="shared" si="83"/>
        <v>nov/2024</v>
      </c>
    </row>
    <row r="2660" spans="1:14" x14ac:dyDescent="0.25">
      <c r="A2660" t="s">
        <v>2713</v>
      </c>
      <c r="B2660">
        <v>629</v>
      </c>
      <c r="C2660" t="s">
        <v>48</v>
      </c>
      <c r="D2660" t="s">
        <v>130</v>
      </c>
      <c r="E2660" t="s">
        <v>15</v>
      </c>
      <c r="F2660" t="s">
        <v>21</v>
      </c>
      <c r="G2660" s="16">
        <v>45301.799895833326</v>
      </c>
      <c r="H2660" s="16">
        <v>45308.799895833326</v>
      </c>
      <c r="I2660" s="16">
        <v>45317.799895833326</v>
      </c>
      <c r="J2660" s="16"/>
      <c r="K2660">
        <v>0.58399999999999996</v>
      </c>
      <c r="L2660" t="s">
        <v>39</v>
      </c>
      <c r="M2660">
        <f t="shared" si="82"/>
        <v>99999</v>
      </c>
      <c r="N2660" t="str">
        <f t="shared" si="83"/>
        <v>jan/2024</v>
      </c>
    </row>
    <row r="2661" spans="1:14" x14ac:dyDescent="0.25">
      <c r="A2661" t="s">
        <v>2714</v>
      </c>
      <c r="B2661">
        <v>443</v>
      </c>
      <c r="C2661" t="s">
        <v>13</v>
      </c>
      <c r="D2661" t="s">
        <v>25</v>
      </c>
      <c r="E2661" t="s">
        <v>15</v>
      </c>
      <c r="F2661" t="s">
        <v>38</v>
      </c>
      <c r="G2661" s="16">
        <v>45775.583078703698</v>
      </c>
      <c r="H2661" s="16"/>
      <c r="I2661" s="16"/>
      <c r="J2661" s="16"/>
      <c r="K2661">
        <v>8.1000000000000003E-2</v>
      </c>
      <c r="L2661" t="s">
        <v>64</v>
      </c>
      <c r="M2661">
        <f t="shared" si="82"/>
        <v>99999</v>
      </c>
      <c r="N2661" t="str">
        <f t="shared" si="83"/>
        <v>abr/2025</v>
      </c>
    </row>
    <row r="2662" spans="1:14" x14ac:dyDescent="0.25">
      <c r="A2662" t="s">
        <v>2715</v>
      </c>
      <c r="B2662">
        <v>735</v>
      </c>
      <c r="C2662" t="s">
        <v>13</v>
      </c>
      <c r="D2662" t="s">
        <v>44</v>
      </c>
      <c r="E2662" t="s">
        <v>26</v>
      </c>
      <c r="F2662" t="s">
        <v>16</v>
      </c>
      <c r="G2662" s="16">
        <v>45075.544710648152</v>
      </c>
      <c r="H2662" s="16"/>
      <c r="I2662" s="16"/>
      <c r="J2662" s="16"/>
      <c r="K2662">
        <v>0.32200000000000001</v>
      </c>
      <c r="L2662" t="s">
        <v>89</v>
      </c>
      <c r="M2662">
        <f t="shared" si="82"/>
        <v>99999</v>
      </c>
      <c r="N2662" t="str">
        <f t="shared" si="83"/>
        <v>mai/2023</v>
      </c>
    </row>
    <row r="2663" spans="1:14" x14ac:dyDescent="0.25">
      <c r="A2663" t="s">
        <v>2716</v>
      </c>
      <c r="B2663">
        <v>581</v>
      </c>
      <c r="C2663" t="s">
        <v>34</v>
      </c>
      <c r="D2663" t="s">
        <v>44</v>
      </c>
      <c r="E2663" t="s">
        <v>20</v>
      </c>
      <c r="F2663" t="s">
        <v>21</v>
      </c>
      <c r="G2663" s="16">
        <v>45281.713136574072</v>
      </c>
      <c r="H2663" s="16">
        <v>45294.713136574072</v>
      </c>
      <c r="I2663" s="16"/>
      <c r="J2663" s="16"/>
      <c r="K2663">
        <v>0.185</v>
      </c>
      <c r="L2663" t="s">
        <v>106</v>
      </c>
      <c r="M2663">
        <f t="shared" si="82"/>
        <v>99999</v>
      </c>
      <c r="N2663" t="str">
        <f t="shared" si="83"/>
        <v>dez/2023</v>
      </c>
    </row>
    <row r="2664" spans="1:14" x14ac:dyDescent="0.25">
      <c r="A2664" t="s">
        <v>2717</v>
      </c>
      <c r="B2664">
        <v>435</v>
      </c>
      <c r="C2664" t="s">
        <v>13</v>
      </c>
      <c r="D2664" t="s">
        <v>30</v>
      </c>
      <c r="E2664" t="s">
        <v>15</v>
      </c>
      <c r="F2664" t="s">
        <v>21</v>
      </c>
      <c r="G2664" s="16">
        <v>45844.047638888893</v>
      </c>
      <c r="H2664" s="16">
        <v>45873.047638888893</v>
      </c>
      <c r="I2664" s="16"/>
      <c r="J2664" s="16"/>
      <c r="K2664">
        <v>0.183</v>
      </c>
      <c r="L2664" t="s">
        <v>69</v>
      </c>
      <c r="M2664">
        <f t="shared" si="82"/>
        <v>99999</v>
      </c>
      <c r="N2664" t="str">
        <f t="shared" si="83"/>
        <v>jul/2025</v>
      </c>
    </row>
    <row r="2665" spans="1:14" x14ac:dyDescent="0.25">
      <c r="A2665" t="s">
        <v>2718</v>
      </c>
      <c r="B2665">
        <v>788</v>
      </c>
      <c r="C2665" t="s">
        <v>13</v>
      </c>
      <c r="D2665" t="s">
        <v>79</v>
      </c>
      <c r="E2665" t="s">
        <v>45</v>
      </c>
      <c r="F2665" t="s">
        <v>21</v>
      </c>
      <c r="G2665" s="16">
        <v>45690.966215277767</v>
      </c>
      <c r="H2665" s="16"/>
      <c r="I2665" s="16"/>
      <c r="J2665" s="16"/>
      <c r="K2665">
        <v>0.34899999999999998</v>
      </c>
      <c r="L2665" t="s">
        <v>64</v>
      </c>
      <c r="M2665">
        <f t="shared" si="82"/>
        <v>99999</v>
      </c>
      <c r="N2665" t="str">
        <f t="shared" si="83"/>
        <v>fev/2025</v>
      </c>
    </row>
    <row r="2666" spans="1:14" x14ac:dyDescent="0.25">
      <c r="A2666" t="s">
        <v>2719</v>
      </c>
      <c r="B2666">
        <v>700</v>
      </c>
      <c r="C2666" t="s">
        <v>13</v>
      </c>
      <c r="D2666" t="s">
        <v>14</v>
      </c>
      <c r="E2666" t="s">
        <v>15</v>
      </c>
      <c r="F2666" t="s">
        <v>38</v>
      </c>
      <c r="G2666" s="16">
        <v>45550.531608796293</v>
      </c>
      <c r="H2666" s="16"/>
      <c r="I2666" s="16"/>
      <c r="J2666" s="16"/>
      <c r="K2666">
        <v>0.106</v>
      </c>
      <c r="L2666" t="s">
        <v>35</v>
      </c>
      <c r="M2666">
        <f t="shared" si="82"/>
        <v>99999</v>
      </c>
      <c r="N2666" t="str">
        <f t="shared" si="83"/>
        <v>set/2024</v>
      </c>
    </row>
    <row r="2667" spans="1:14" x14ac:dyDescent="0.25">
      <c r="A2667" t="s">
        <v>2720</v>
      </c>
      <c r="B2667">
        <v>748</v>
      </c>
      <c r="C2667" t="s">
        <v>13</v>
      </c>
      <c r="D2667" t="s">
        <v>44</v>
      </c>
      <c r="E2667" t="s">
        <v>15</v>
      </c>
      <c r="F2667" t="s">
        <v>21</v>
      </c>
      <c r="G2667" s="16">
        <v>45248.278414351851</v>
      </c>
      <c r="H2667" s="16"/>
      <c r="I2667" s="16"/>
      <c r="J2667" s="16"/>
      <c r="K2667">
        <v>0.56599999999999995</v>
      </c>
      <c r="L2667" t="s">
        <v>71</v>
      </c>
      <c r="M2667">
        <f t="shared" si="82"/>
        <v>99999</v>
      </c>
      <c r="N2667" t="str">
        <f t="shared" si="83"/>
        <v>nov/2023</v>
      </c>
    </row>
    <row r="2668" spans="1:14" x14ac:dyDescent="0.25">
      <c r="A2668" t="s">
        <v>2721</v>
      </c>
      <c r="B2668">
        <v>569</v>
      </c>
      <c r="C2668" t="s">
        <v>74</v>
      </c>
      <c r="D2668" t="s">
        <v>19</v>
      </c>
      <c r="E2668" t="s">
        <v>26</v>
      </c>
      <c r="F2668" t="s">
        <v>21</v>
      </c>
      <c r="G2668" s="16">
        <v>45431.946655092594</v>
      </c>
      <c r="H2668" s="16">
        <v>45456.946655092594</v>
      </c>
      <c r="I2668" s="16">
        <v>45456.946655092594</v>
      </c>
      <c r="J2668" s="16"/>
      <c r="K2668">
        <v>0.23400000000000001</v>
      </c>
      <c r="L2668" t="s">
        <v>71</v>
      </c>
      <c r="M2668">
        <f t="shared" si="82"/>
        <v>99999</v>
      </c>
      <c r="N2668" t="str">
        <f t="shared" si="83"/>
        <v>mai/2024</v>
      </c>
    </row>
    <row r="2669" spans="1:14" x14ac:dyDescent="0.25">
      <c r="A2669" t="s">
        <v>2722</v>
      </c>
      <c r="B2669">
        <v>316</v>
      </c>
      <c r="C2669" t="s">
        <v>34</v>
      </c>
      <c r="D2669" t="s">
        <v>44</v>
      </c>
      <c r="E2669" t="s">
        <v>45</v>
      </c>
      <c r="F2669" t="s">
        <v>21</v>
      </c>
      <c r="G2669" s="16">
        <v>45527.051018518519</v>
      </c>
      <c r="H2669" s="16"/>
      <c r="I2669" s="16"/>
      <c r="J2669" s="16"/>
      <c r="K2669">
        <v>0.56100000000000005</v>
      </c>
      <c r="L2669" t="s">
        <v>28</v>
      </c>
      <c r="M2669">
        <f t="shared" si="82"/>
        <v>99999</v>
      </c>
      <c r="N2669" t="str">
        <f t="shared" si="83"/>
        <v>ago/2024</v>
      </c>
    </row>
    <row r="2670" spans="1:14" x14ac:dyDescent="0.25">
      <c r="A2670" t="s">
        <v>2723</v>
      </c>
      <c r="B2670">
        <v>568</v>
      </c>
      <c r="C2670" t="s">
        <v>24</v>
      </c>
      <c r="D2670" t="s">
        <v>49</v>
      </c>
      <c r="E2670" t="s">
        <v>57</v>
      </c>
      <c r="F2670" t="s">
        <v>38</v>
      </c>
      <c r="G2670" s="16">
        <v>45550.719178240739</v>
      </c>
      <c r="H2670" s="16">
        <v>45578.719178240739</v>
      </c>
      <c r="I2670" s="16">
        <v>45590.719178240739</v>
      </c>
      <c r="J2670" s="16">
        <v>45615.719178240739</v>
      </c>
      <c r="K2670">
        <v>0.16</v>
      </c>
      <c r="L2670" t="s">
        <v>17</v>
      </c>
      <c r="M2670">
        <f t="shared" si="82"/>
        <v>65</v>
      </c>
      <c r="N2670" t="str">
        <f t="shared" si="83"/>
        <v>set/2024</v>
      </c>
    </row>
    <row r="2671" spans="1:14" x14ac:dyDescent="0.25">
      <c r="A2671" t="s">
        <v>2724</v>
      </c>
      <c r="B2671">
        <v>781</v>
      </c>
      <c r="C2671" t="s">
        <v>13</v>
      </c>
      <c r="D2671" t="s">
        <v>49</v>
      </c>
      <c r="E2671" t="s">
        <v>45</v>
      </c>
      <c r="F2671" t="s">
        <v>21</v>
      </c>
      <c r="G2671" s="16">
        <v>45463.912824074083</v>
      </c>
      <c r="H2671" s="16">
        <v>45490.912824074083</v>
      </c>
      <c r="I2671" s="16">
        <v>45504.912824074083</v>
      </c>
      <c r="J2671" s="16">
        <v>45505.912824074083</v>
      </c>
      <c r="K2671">
        <v>0.627</v>
      </c>
      <c r="L2671" t="s">
        <v>52</v>
      </c>
      <c r="M2671">
        <f t="shared" si="82"/>
        <v>42</v>
      </c>
      <c r="N2671" t="str">
        <f t="shared" si="83"/>
        <v>jun/2024</v>
      </c>
    </row>
    <row r="2672" spans="1:14" x14ac:dyDescent="0.25">
      <c r="A2672" t="s">
        <v>2725</v>
      </c>
      <c r="B2672">
        <v>518</v>
      </c>
      <c r="C2672" t="s">
        <v>24</v>
      </c>
      <c r="D2672" t="s">
        <v>14</v>
      </c>
      <c r="E2672" t="s">
        <v>15</v>
      </c>
      <c r="F2672" t="s">
        <v>31</v>
      </c>
      <c r="G2672" s="16">
        <v>45251.611307870371</v>
      </c>
      <c r="H2672" s="16">
        <v>45256.611307870371</v>
      </c>
      <c r="I2672" s="16">
        <v>45260.611307870371</v>
      </c>
      <c r="J2672" s="16"/>
      <c r="K2672">
        <v>0.32500000000000001</v>
      </c>
      <c r="L2672" t="s">
        <v>71</v>
      </c>
      <c r="M2672">
        <f t="shared" si="82"/>
        <v>99999</v>
      </c>
      <c r="N2672" t="str">
        <f t="shared" si="83"/>
        <v>nov/2023</v>
      </c>
    </row>
    <row r="2673" spans="1:14" x14ac:dyDescent="0.25">
      <c r="A2673" t="s">
        <v>2726</v>
      </c>
      <c r="B2673">
        <v>618</v>
      </c>
      <c r="C2673" t="s">
        <v>13</v>
      </c>
      <c r="D2673" t="s">
        <v>44</v>
      </c>
      <c r="E2673" t="s">
        <v>45</v>
      </c>
      <c r="F2673" t="s">
        <v>38</v>
      </c>
      <c r="G2673" s="16">
        <v>45919.468935185178</v>
      </c>
      <c r="H2673" s="16">
        <v>45925.468935185178</v>
      </c>
      <c r="I2673" s="16">
        <v>45936.468935185178</v>
      </c>
      <c r="J2673" s="16">
        <v>45937.468935185178</v>
      </c>
      <c r="K2673">
        <v>0.57299999999999995</v>
      </c>
      <c r="L2673" t="s">
        <v>50</v>
      </c>
      <c r="M2673">
        <f t="shared" si="82"/>
        <v>18</v>
      </c>
      <c r="N2673" t="str">
        <f t="shared" si="83"/>
        <v>set/2025</v>
      </c>
    </row>
    <row r="2674" spans="1:14" x14ac:dyDescent="0.25">
      <c r="A2674" t="s">
        <v>2727</v>
      </c>
      <c r="B2674">
        <v>537</v>
      </c>
      <c r="C2674" t="s">
        <v>48</v>
      </c>
      <c r="D2674" t="s">
        <v>30</v>
      </c>
      <c r="E2674" t="s">
        <v>57</v>
      </c>
      <c r="F2674" t="s">
        <v>38</v>
      </c>
      <c r="G2674" s="16">
        <v>45245.430625000001</v>
      </c>
      <c r="H2674" s="16">
        <v>45271.430625000001</v>
      </c>
      <c r="I2674" s="16">
        <v>45274.430625000001</v>
      </c>
      <c r="J2674" s="16">
        <v>45308.430625000001</v>
      </c>
      <c r="K2674">
        <v>0.129</v>
      </c>
      <c r="L2674" t="s">
        <v>22</v>
      </c>
      <c r="M2674">
        <f t="shared" si="82"/>
        <v>63</v>
      </c>
      <c r="N2674" t="str">
        <f t="shared" si="83"/>
        <v>nov/2023</v>
      </c>
    </row>
    <row r="2675" spans="1:14" x14ac:dyDescent="0.25">
      <c r="A2675" t="s">
        <v>2728</v>
      </c>
      <c r="B2675">
        <v>844</v>
      </c>
      <c r="C2675" t="s">
        <v>13</v>
      </c>
      <c r="D2675" t="s">
        <v>49</v>
      </c>
      <c r="E2675" t="s">
        <v>26</v>
      </c>
      <c r="F2675" t="s">
        <v>38</v>
      </c>
      <c r="G2675" s="16">
        <v>45453.811400462961</v>
      </c>
      <c r="H2675" s="16">
        <v>45466.811400462961</v>
      </c>
      <c r="I2675" s="16">
        <v>45479.811400462961</v>
      </c>
      <c r="J2675" s="16">
        <v>45494.811400462961</v>
      </c>
      <c r="K2675">
        <v>0.48199999999999998</v>
      </c>
      <c r="L2675" t="s">
        <v>66</v>
      </c>
      <c r="M2675">
        <f t="shared" si="82"/>
        <v>41</v>
      </c>
      <c r="N2675" t="str">
        <f t="shared" si="83"/>
        <v>jun/2024</v>
      </c>
    </row>
    <row r="2676" spans="1:14" x14ac:dyDescent="0.25">
      <c r="A2676" t="s">
        <v>2729</v>
      </c>
      <c r="B2676">
        <v>584</v>
      </c>
      <c r="C2676" t="s">
        <v>74</v>
      </c>
      <c r="D2676" t="s">
        <v>19</v>
      </c>
      <c r="E2676" t="s">
        <v>20</v>
      </c>
      <c r="F2676" t="s">
        <v>31</v>
      </c>
      <c r="G2676" s="16">
        <v>45110.465601851851</v>
      </c>
      <c r="H2676" s="16">
        <v>45111.465601851851</v>
      </c>
      <c r="I2676" s="16">
        <v>45116.465601851851</v>
      </c>
      <c r="J2676" s="16"/>
      <c r="K2676">
        <v>0.16500000000000001</v>
      </c>
      <c r="L2676" t="s">
        <v>86</v>
      </c>
      <c r="M2676">
        <f t="shared" si="82"/>
        <v>99999</v>
      </c>
      <c r="N2676" t="str">
        <f t="shared" si="83"/>
        <v>jul/2023</v>
      </c>
    </row>
    <row r="2677" spans="1:14" x14ac:dyDescent="0.25">
      <c r="A2677" t="s">
        <v>2730</v>
      </c>
      <c r="B2677">
        <v>336</v>
      </c>
      <c r="C2677" t="s">
        <v>13</v>
      </c>
      <c r="D2677" t="s">
        <v>19</v>
      </c>
      <c r="E2677" t="s">
        <v>15</v>
      </c>
      <c r="F2677" t="s">
        <v>27</v>
      </c>
      <c r="G2677" s="16">
        <v>45067.692858796298</v>
      </c>
      <c r="H2677" s="16"/>
      <c r="I2677" s="16"/>
      <c r="J2677" s="16"/>
      <c r="K2677">
        <v>0.40799999999999997</v>
      </c>
      <c r="L2677" t="s">
        <v>106</v>
      </c>
      <c r="M2677">
        <f t="shared" si="82"/>
        <v>99999</v>
      </c>
      <c r="N2677" t="str">
        <f t="shared" si="83"/>
        <v>mai/2023</v>
      </c>
    </row>
    <row r="2678" spans="1:14" x14ac:dyDescent="0.25">
      <c r="A2678" t="s">
        <v>2731</v>
      </c>
      <c r="B2678">
        <v>402</v>
      </c>
      <c r="C2678" t="s">
        <v>24</v>
      </c>
      <c r="D2678" t="s">
        <v>14</v>
      </c>
      <c r="E2678" t="s">
        <v>57</v>
      </c>
      <c r="F2678" t="s">
        <v>16</v>
      </c>
      <c r="G2678" s="16">
        <v>45088.823240740741</v>
      </c>
      <c r="H2678" s="16">
        <v>45089.823240740741</v>
      </c>
      <c r="I2678" s="16">
        <v>45104.823240740741</v>
      </c>
      <c r="J2678" s="16"/>
      <c r="K2678">
        <v>0.42699999999999999</v>
      </c>
      <c r="L2678" t="s">
        <v>86</v>
      </c>
      <c r="M2678">
        <f t="shared" si="82"/>
        <v>99999</v>
      </c>
      <c r="N2678" t="str">
        <f t="shared" si="83"/>
        <v>jun/2023</v>
      </c>
    </row>
    <row r="2679" spans="1:14" x14ac:dyDescent="0.25">
      <c r="A2679" t="s">
        <v>2732</v>
      </c>
      <c r="B2679">
        <v>729</v>
      </c>
      <c r="C2679" t="s">
        <v>48</v>
      </c>
      <c r="D2679" t="s">
        <v>49</v>
      </c>
      <c r="E2679" t="s">
        <v>15</v>
      </c>
      <c r="F2679" t="s">
        <v>38</v>
      </c>
      <c r="G2679" s="16">
        <v>45401.036527777767</v>
      </c>
      <c r="H2679" s="16">
        <v>45430.036527777767</v>
      </c>
      <c r="I2679" s="16">
        <v>45430.036527777767</v>
      </c>
      <c r="J2679" s="16">
        <v>45476.036527777767</v>
      </c>
      <c r="K2679">
        <v>0.22700000000000001</v>
      </c>
      <c r="L2679" t="s">
        <v>86</v>
      </c>
      <c r="M2679">
        <f t="shared" si="82"/>
        <v>75</v>
      </c>
      <c r="N2679" t="str">
        <f t="shared" si="83"/>
        <v>abr/2024</v>
      </c>
    </row>
    <row r="2680" spans="1:14" x14ac:dyDescent="0.25">
      <c r="A2680" t="s">
        <v>2733</v>
      </c>
      <c r="B2680">
        <v>538</v>
      </c>
      <c r="C2680" t="s">
        <v>13</v>
      </c>
      <c r="D2680" t="s">
        <v>44</v>
      </c>
      <c r="E2680" t="s">
        <v>45</v>
      </c>
      <c r="F2680" t="s">
        <v>16</v>
      </c>
      <c r="G2680" s="16">
        <v>45661.58221064815</v>
      </c>
      <c r="H2680" s="16">
        <v>45687.58221064815</v>
      </c>
      <c r="I2680" s="16">
        <v>45689.58221064815</v>
      </c>
      <c r="J2680" s="16"/>
      <c r="K2680">
        <v>0.26900000000000002</v>
      </c>
      <c r="L2680" t="s">
        <v>58</v>
      </c>
      <c r="M2680">
        <f t="shared" si="82"/>
        <v>99999</v>
      </c>
      <c r="N2680" t="str">
        <f t="shared" si="83"/>
        <v>jan/2025</v>
      </c>
    </row>
    <row r="2681" spans="1:14" x14ac:dyDescent="0.25">
      <c r="A2681" t="s">
        <v>2734</v>
      </c>
      <c r="B2681">
        <v>424</v>
      </c>
      <c r="C2681" t="s">
        <v>24</v>
      </c>
      <c r="D2681" t="s">
        <v>30</v>
      </c>
      <c r="E2681" t="s">
        <v>45</v>
      </c>
      <c r="F2681" t="s">
        <v>38</v>
      </c>
      <c r="G2681" s="16">
        <v>45213.151018518518</v>
      </c>
      <c r="H2681" s="16"/>
      <c r="I2681" s="16"/>
      <c r="J2681" s="16"/>
      <c r="K2681">
        <v>0.21299999999999999</v>
      </c>
      <c r="L2681" t="s">
        <v>41</v>
      </c>
      <c r="M2681">
        <f t="shared" si="82"/>
        <v>99999</v>
      </c>
      <c r="N2681" t="str">
        <f t="shared" si="83"/>
        <v>out/2023</v>
      </c>
    </row>
    <row r="2682" spans="1:14" x14ac:dyDescent="0.25">
      <c r="A2682" t="s">
        <v>2735</v>
      </c>
      <c r="B2682">
        <v>487</v>
      </c>
      <c r="C2682" t="s">
        <v>13</v>
      </c>
      <c r="D2682" t="s">
        <v>44</v>
      </c>
      <c r="E2682" t="s">
        <v>15</v>
      </c>
      <c r="F2682" t="s">
        <v>21</v>
      </c>
      <c r="G2682" s="16">
        <v>45938.394537037027</v>
      </c>
      <c r="H2682" s="16">
        <v>45962.394537037027</v>
      </c>
      <c r="I2682" s="16">
        <v>45964.394537037027</v>
      </c>
      <c r="J2682" s="16"/>
      <c r="K2682">
        <v>0.379</v>
      </c>
      <c r="L2682" t="s">
        <v>22</v>
      </c>
      <c r="M2682">
        <f t="shared" si="82"/>
        <v>99999</v>
      </c>
      <c r="N2682" t="str">
        <f t="shared" si="83"/>
        <v>out/2025</v>
      </c>
    </row>
    <row r="2683" spans="1:14" x14ac:dyDescent="0.25">
      <c r="A2683" t="s">
        <v>2736</v>
      </c>
      <c r="B2683">
        <v>555</v>
      </c>
      <c r="C2683" t="s">
        <v>34</v>
      </c>
      <c r="D2683" t="s">
        <v>49</v>
      </c>
      <c r="E2683" t="s">
        <v>20</v>
      </c>
      <c r="F2683" t="s">
        <v>21</v>
      </c>
      <c r="G2683" s="16">
        <v>44989.537638888891</v>
      </c>
      <c r="H2683" s="16">
        <v>44992.537638888891</v>
      </c>
      <c r="I2683" s="16"/>
      <c r="J2683" s="16"/>
      <c r="K2683">
        <v>0.40300000000000002</v>
      </c>
      <c r="L2683" t="s">
        <v>32</v>
      </c>
      <c r="M2683">
        <f t="shared" si="82"/>
        <v>99999</v>
      </c>
      <c r="N2683" t="str">
        <f t="shared" si="83"/>
        <v>mar/2023</v>
      </c>
    </row>
    <row r="2684" spans="1:14" x14ac:dyDescent="0.25">
      <c r="A2684" t="s">
        <v>2737</v>
      </c>
      <c r="B2684">
        <v>829</v>
      </c>
      <c r="C2684" t="s">
        <v>13</v>
      </c>
      <c r="D2684" t="s">
        <v>49</v>
      </c>
      <c r="E2684" t="s">
        <v>15</v>
      </c>
      <c r="F2684" t="s">
        <v>38</v>
      </c>
      <c r="G2684" s="16">
        <v>45253.443738425929</v>
      </c>
      <c r="H2684" s="16">
        <v>45280.443738425929</v>
      </c>
      <c r="I2684" s="16">
        <v>45291.443738425929</v>
      </c>
      <c r="J2684" s="16"/>
      <c r="K2684">
        <v>0.158</v>
      </c>
      <c r="L2684" t="s">
        <v>64</v>
      </c>
      <c r="M2684">
        <f t="shared" si="82"/>
        <v>99999</v>
      </c>
      <c r="N2684" t="str">
        <f t="shared" si="83"/>
        <v>nov/2023</v>
      </c>
    </row>
    <row r="2685" spans="1:14" x14ac:dyDescent="0.25">
      <c r="A2685" t="s">
        <v>2738</v>
      </c>
      <c r="B2685">
        <v>691</v>
      </c>
      <c r="C2685" t="s">
        <v>13</v>
      </c>
      <c r="D2685" t="s">
        <v>30</v>
      </c>
      <c r="E2685" t="s">
        <v>15</v>
      </c>
      <c r="F2685" t="s">
        <v>21</v>
      </c>
      <c r="G2685" s="16">
        <v>45510.595532407409</v>
      </c>
      <c r="H2685" s="16"/>
      <c r="I2685" s="16"/>
      <c r="J2685" s="16"/>
      <c r="K2685">
        <v>0.41299999999999998</v>
      </c>
      <c r="L2685" t="s">
        <v>17</v>
      </c>
      <c r="M2685">
        <f t="shared" si="82"/>
        <v>99999</v>
      </c>
      <c r="N2685" t="str">
        <f t="shared" si="83"/>
        <v>ago/2024</v>
      </c>
    </row>
    <row r="2686" spans="1:14" x14ac:dyDescent="0.25">
      <c r="A2686" t="s">
        <v>2739</v>
      </c>
      <c r="B2686">
        <v>767</v>
      </c>
      <c r="C2686" t="s">
        <v>24</v>
      </c>
      <c r="D2686" t="s">
        <v>25</v>
      </c>
      <c r="E2686" t="s">
        <v>57</v>
      </c>
      <c r="F2686" t="s">
        <v>21</v>
      </c>
      <c r="G2686" s="16">
        <v>44975.053067129629</v>
      </c>
      <c r="H2686" s="16"/>
      <c r="I2686" s="16"/>
      <c r="J2686" s="16"/>
      <c r="K2686">
        <v>0.39100000000000001</v>
      </c>
      <c r="L2686" t="s">
        <v>50</v>
      </c>
      <c r="M2686">
        <f t="shared" si="82"/>
        <v>99999</v>
      </c>
      <c r="N2686" t="str">
        <f t="shared" si="83"/>
        <v>fev/2023</v>
      </c>
    </row>
    <row r="2687" spans="1:14" x14ac:dyDescent="0.25">
      <c r="A2687" t="s">
        <v>2740</v>
      </c>
      <c r="B2687">
        <v>552</v>
      </c>
      <c r="C2687" t="s">
        <v>24</v>
      </c>
      <c r="D2687" t="s">
        <v>14</v>
      </c>
      <c r="E2687" t="s">
        <v>15</v>
      </c>
      <c r="F2687" t="s">
        <v>21</v>
      </c>
      <c r="G2687" s="16">
        <v>45268.313402777778</v>
      </c>
      <c r="H2687" s="16">
        <v>45289.313402777778</v>
      </c>
      <c r="I2687" s="16">
        <v>45302.313402777778</v>
      </c>
      <c r="J2687" s="16"/>
      <c r="K2687">
        <v>0.11700000000000001</v>
      </c>
      <c r="L2687" t="s">
        <v>17</v>
      </c>
      <c r="M2687">
        <f t="shared" si="82"/>
        <v>99999</v>
      </c>
      <c r="N2687" t="str">
        <f t="shared" si="83"/>
        <v>dez/2023</v>
      </c>
    </row>
    <row r="2688" spans="1:14" x14ac:dyDescent="0.25">
      <c r="A2688" t="s">
        <v>2741</v>
      </c>
      <c r="B2688">
        <v>475</v>
      </c>
      <c r="C2688" t="s">
        <v>48</v>
      </c>
      <c r="D2688" t="s">
        <v>44</v>
      </c>
      <c r="E2688" t="s">
        <v>15</v>
      </c>
      <c r="F2688" t="s">
        <v>27</v>
      </c>
      <c r="G2688" s="16">
        <v>45615.76185185185</v>
      </c>
      <c r="H2688" s="16">
        <v>45631.76185185185</v>
      </c>
      <c r="I2688" s="16">
        <v>45642.76185185185</v>
      </c>
      <c r="J2688" s="16">
        <v>45649.76185185185</v>
      </c>
      <c r="K2688">
        <v>0.19900000000000001</v>
      </c>
      <c r="L2688" t="s">
        <v>71</v>
      </c>
      <c r="M2688">
        <f t="shared" si="82"/>
        <v>34</v>
      </c>
      <c r="N2688" t="str">
        <f t="shared" si="83"/>
        <v>nov/2024</v>
      </c>
    </row>
    <row r="2689" spans="1:14" x14ac:dyDescent="0.25">
      <c r="A2689" t="s">
        <v>2742</v>
      </c>
      <c r="B2689">
        <v>765</v>
      </c>
      <c r="C2689" t="s">
        <v>13</v>
      </c>
      <c r="D2689" t="s">
        <v>44</v>
      </c>
      <c r="E2689" t="s">
        <v>45</v>
      </c>
      <c r="F2689" t="s">
        <v>21</v>
      </c>
      <c r="G2689" s="16">
        <v>45511.932118055563</v>
      </c>
      <c r="H2689" s="16"/>
      <c r="I2689" s="16"/>
      <c r="J2689" s="16"/>
      <c r="K2689">
        <v>0.45800000000000002</v>
      </c>
      <c r="L2689" t="s">
        <v>50</v>
      </c>
      <c r="M2689">
        <f t="shared" si="82"/>
        <v>99999</v>
      </c>
      <c r="N2689" t="str">
        <f t="shared" si="83"/>
        <v>ago/2024</v>
      </c>
    </row>
    <row r="2690" spans="1:14" x14ac:dyDescent="0.25">
      <c r="A2690" t="s">
        <v>2743</v>
      </c>
      <c r="B2690">
        <v>588</v>
      </c>
      <c r="C2690" t="s">
        <v>24</v>
      </c>
      <c r="D2690" t="s">
        <v>130</v>
      </c>
      <c r="E2690" t="s">
        <v>45</v>
      </c>
      <c r="F2690" t="s">
        <v>38</v>
      </c>
      <c r="G2690" s="16">
        <v>45357.465879629628</v>
      </c>
      <c r="H2690" s="16">
        <v>45366.465879629628</v>
      </c>
      <c r="I2690" s="16">
        <v>45372.465879629628</v>
      </c>
      <c r="J2690" s="16"/>
      <c r="K2690">
        <v>0.16</v>
      </c>
      <c r="L2690" t="s">
        <v>22</v>
      </c>
      <c r="M2690">
        <f t="shared" si="82"/>
        <v>99999</v>
      </c>
      <c r="N2690" t="str">
        <f t="shared" si="83"/>
        <v>mar/2024</v>
      </c>
    </row>
    <row r="2691" spans="1:14" x14ac:dyDescent="0.25">
      <c r="A2691" t="s">
        <v>2744</v>
      </c>
      <c r="B2691">
        <v>349</v>
      </c>
      <c r="C2691" t="s">
        <v>48</v>
      </c>
      <c r="D2691" t="s">
        <v>14</v>
      </c>
      <c r="E2691" t="s">
        <v>20</v>
      </c>
      <c r="F2691" t="s">
        <v>27</v>
      </c>
      <c r="G2691" s="16">
        <v>45741.735937500001</v>
      </c>
      <c r="H2691" s="16"/>
      <c r="I2691" s="16"/>
      <c r="J2691" s="16"/>
      <c r="K2691">
        <v>0.42799999999999999</v>
      </c>
      <c r="L2691" t="s">
        <v>28</v>
      </c>
      <c r="M2691">
        <f t="shared" ref="M2691:M2754" si="84">IF(_xlfn.DAYS(J2691,G2691) &gt; 0, _xlfn.DAYS(J2691,G2691), 99999)</f>
        <v>99999</v>
      </c>
      <c r="N2691" t="str">
        <f t="shared" ref="N2691:N2754" si="85">TEXT(G2691, "mmm/aaaa")</f>
        <v>mar/2025</v>
      </c>
    </row>
    <row r="2692" spans="1:14" x14ac:dyDescent="0.25">
      <c r="A2692" t="s">
        <v>2745</v>
      </c>
      <c r="B2692">
        <v>303</v>
      </c>
      <c r="C2692" t="s">
        <v>34</v>
      </c>
      <c r="D2692" t="s">
        <v>44</v>
      </c>
      <c r="E2692" t="s">
        <v>45</v>
      </c>
      <c r="F2692" t="s">
        <v>31</v>
      </c>
      <c r="G2692" s="16">
        <v>45129.03769675926</v>
      </c>
      <c r="H2692" s="16">
        <v>45149.03769675926</v>
      </c>
      <c r="I2692" s="16"/>
      <c r="J2692" s="16"/>
      <c r="K2692">
        <v>0.46</v>
      </c>
      <c r="L2692" t="s">
        <v>52</v>
      </c>
      <c r="M2692">
        <f t="shared" si="84"/>
        <v>99999</v>
      </c>
      <c r="N2692" t="str">
        <f t="shared" si="85"/>
        <v>jul/2023</v>
      </c>
    </row>
    <row r="2693" spans="1:14" x14ac:dyDescent="0.25">
      <c r="A2693" t="s">
        <v>2746</v>
      </c>
      <c r="B2693">
        <v>799</v>
      </c>
      <c r="C2693" t="s">
        <v>13</v>
      </c>
      <c r="D2693" t="s">
        <v>79</v>
      </c>
      <c r="E2693" t="s">
        <v>57</v>
      </c>
      <c r="F2693" t="s">
        <v>38</v>
      </c>
      <c r="G2693" s="16">
        <v>45488.517523148148</v>
      </c>
      <c r="H2693" s="16">
        <v>45490.517523148148</v>
      </c>
      <c r="I2693" s="16">
        <v>45490.517523148148</v>
      </c>
      <c r="J2693" s="16">
        <v>45506.517523148148</v>
      </c>
      <c r="K2693">
        <v>0.34399999999999997</v>
      </c>
      <c r="L2693" t="s">
        <v>39</v>
      </c>
      <c r="M2693">
        <f t="shared" si="84"/>
        <v>18</v>
      </c>
      <c r="N2693" t="str">
        <f t="shared" si="85"/>
        <v>jul/2024</v>
      </c>
    </row>
    <row r="2694" spans="1:14" x14ac:dyDescent="0.25">
      <c r="A2694" t="s">
        <v>2747</v>
      </c>
      <c r="B2694">
        <v>522</v>
      </c>
      <c r="C2694" t="s">
        <v>13</v>
      </c>
      <c r="D2694" t="s">
        <v>25</v>
      </c>
      <c r="E2694" t="s">
        <v>20</v>
      </c>
      <c r="F2694" t="s">
        <v>31</v>
      </c>
      <c r="G2694" s="16">
        <v>45183.92046296296</v>
      </c>
      <c r="H2694" s="16">
        <v>45200.92046296296</v>
      </c>
      <c r="I2694" s="16">
        <v>45210.92046296296</v>
      </c>
      <c r="J2694" s="16">
        <v>45236.92046296296</v>
      </c>
      <c r="K2694">
        <v>0.18099999999999999</v>
      </c>
      <c r="L2694" t="s">
        <v>50</v>
      </c>
      <c r="M2694">
        <f t="shared" si="84"/>
        <v>53</v>
      </c>
      <c r="N2694" t="str">
        <f t="shared" si="85"/>
        <v>set/2023</v>
      </c>
    </row>
    <row r="2695" spans="1:14" x14ac:dyDescent="0.25">
      <c r="A2695" t="s">
        <v>2748</v>
      </c>
      <c r="B2695">
        <v>561</v>
      </c>
      <c r="C2695" t="s">
        <v>24</v>
      </c>
      <c r="D2695" t="s">
        <v>25</v>
      </c>
      <c r="E2695" t="s">
        <v>26</v>
      </c>
      <c r="F2695" t="s">
        <v>38</v>
      </c>
      <c r="G2695" s="16">
        <v>45446.471550925933</v>
      </c>
      <c r="H2695" s="16">
        <v>45459.471550925933</v>
      </c>
      <c r="I2695" s="16">
        <v>45474.471550925933</v>
      </c>
      <c r="J2695" s="16">
        <v>45499.471550925933</v>
      </c>
      <c r="K2695">
        <v>0.31</v>
      </c>
      <c r="L2695" t="s">
        <v>50</v>
      </c>
      <c r="M2695">
        <f t="shared" si="84"/>
        <v>53</v>
      </c>
      <c r="N2695" t="str">
        <f t="shared" si="85"/>
        <v>jun/2024</v>
      </c>
    </row>
    <row r="2696" spans="1:14" x14ac:dyDescent="0.25">
      <c r="A2696" t="s">
        <v>2749</v>
      </c>
      <c r="B2696">
        <v>834</v>
      </c>
      <c r="C2696" t="s">
        <v>13</v>
      </c>
      <c r="D2696" t="s">
        <v>44</v>
      </c>
      <c r="E2696" t="s">
        <v>15</v>
      </c>
      <c r="F2696" t="s">
        <v>21</v>
      </c>
      <c r="G2696" s="16">
        <v>45937.863206018519</v>
      </c>
      <c r="H2696" s="16"/>
      <c r="I2696" s="16"/>
      <c r="J2696" s="16"/>
      <c r="K2696">
        <v>0.20399999999999999</v>
      </c>
      <c r="L2696" t="s">
        <v>46</v>
      </c>
      <c r="M2696">
        <f t="shared" si="84"/>
        <v>99999</v>
      </c>
      <c r="N2696" t="str">
        <f t="shared" si="85"/>
        <v>out/2025</v>
      </c>
    </row>
    <row r="2697" spans="1:14" x14ac:dyDescent="0.25">
      <c r="A2697" t="s">
        <v>2750</v>
      </c>
      <c r="B2697">
        <v>675</v>
      </c>
      <c r="C2697" t="s">
        <v>24</v>
      </c>
      <c r="D2697" t="s">
        <v>19</v>
      </c>
      <c r="E2697" t="s">
        <v>45</v>
      </c>
      <c r="F2697" t="s">
        <v>16</v>
      </c>
      <c r="G2697" s="16">
        <v>45801.336851851847</v>
      </c>
      <c r="H2697" s="16"/>
      <c r="I2697" s="16"/>
      <c r="J2697" s="16"/>
      <c r="K2697">
        <v>0.186</v>
      </c>
      <c r="L2697" t="s">
        <v>46</v>
      </c>
      <c r="M2697">
        <f t="shared" si="84"/>
        <v>99999</v>
      </c>
      <c r="N2697" t="str">
        <f t="shared" si="85"/>
        <v>mai/2025</v>
      </c>
    </row>
    <row r="2698" spans="1:14" x14ac:dyDescent="0.25">
      <c r="A2698" t="s">
        <v>2751</v>
      </c>
      <c r="B2698">
        <v>360</v>
      </c>
      <c r="C2698" t="s">
        <v>13</v>
      </c>
      <c r="D2698" t="s">
        <v>30</v>
      </c>
      <c r="E2698" t="s">
        <v>15</v>
      </c>
      <c r="F2698" t="s">
        <v>21</v>
      </c>
      <c r="G2698" s="16">
        <v>45537.850555555553</v>
      </c>
      <c r="H2698" s="16">
        <v>45550.850555555553</v>
      </c>
      <c r="I2698" s="16">
        <v>45578.850555555553</v>
      </c>
      <c r="J2698" s="16"/>
      <c r="K2698">
        <v>0.17100000000000001</v>
      </c>
      <c r="L2698" t="s">
        <v>54</v>
      </c>
      <c r="M2698">
        <f t="shared" si="84"/>
        <v>99999</v>
      </c>
      <c r="N2698" t="str">
        <f t="shared" si="85"/>
        <v>set/2024</v>
      </c>
    </row>
    <row r="2699" spans="1:14" x14ac:dyDescent="0.25">
      <c r="A2699" t="s">
        <v>2752</v>
      </c>
      <c r="B2699">
        <v>655</v>
      </c>
      <c r="C2699" t="s">
        <v>48</v>
      </c>
      <c r="D2699" t="s">
        <v>30</v>
      </c>
      <c r="E2699" t="s">
        <v>15</v>
      </c>
      <c r="F2699" t="s">
        <v>16</v>
      </c>
      <c r="G2699" s="16">
        <v>45878.959641203714</v>
      </c>
      <c r="H2699" s="16"/>
      <c r="I2699" s="16"/>
      <c r="J2699" s="16"/>
      <c r="K2699">
        <v>0.21099999999999999</v>
      </c>
      <c r="L2699" t="s">
        <v>106</v>
      </c>
      <c r="M2699">
        <f t="shared" si="84"/>
        <v>99999</v>
      </c>
      <c r="N2699" t="str">
        <f t="shared" si="85"/>
        <v>ago/2025</v>
      </c>
    </row>
    <row r="2700" spans="1:14" x14ac:dyDescent="0.25">
      <c r="A2700" t="s">
        <v>2753</v>
      </c>
      <c r="B2700">
        <v>323</v>
      </c>
      <c r="C2700" t="s">
        <v>34</v>
      </c>
      <c r="D2700" t="s">
        <v>14</v>
      </c>
      <c r="E2700" t="s">
        <v>45</v>
      </c>
      <c r="F2700" t="s">
        <v>21</v>
      </c>
      <c r="G2700" s="16">
        <v>45882.697094907409</v>
      </c>
      <c r="H2700" s="16">
        <v>45884.697094907409</v>
      </c>
      <c r="I2700" s="16">
        <v>45891.697094907409</v>
      </c>
      <c r="J2700" s="16">
        <v>45907.697094907409</v>
      </c>
      <c r="K2700">
        <v>0.24299999999999999</v>
      </c>
      <c r="L2700" t="s">
        <v>50</v>
      </c>
      <c r="M2700">
        <f t="shared" si="84"/>
        <v>25</v>
      </c>
      <c r="N2700" t="str">
        <f t="shared" si="85"/>
        <v>ago/2025</v>
      </c>
    </row>
    <row r="2701" spans="1:14" x14ac:dyDescent="0.25">
      <c r="A2701" t="s">
        <v>2754</v>
      </c>
      <c r="B2701">
        <v>592</v>
      </c>
      <c r="C2701" t="s">
        <v>24</v>
      </c>
      <c r="D2701" t="s">
        <v>49</v>
      </c>
      <c r="E2701" t="s">
        <v>20</v>
      </c>
      <c r="F2701" t="s">
        <v>31</v>
      </c>
      <c r="G2701" s="16">
        <v>45294.709409722222</v>
      </c>
      <c r="H2701" s="16">
        <v>45320.709409722222</v>
      </c>
      <c r="I2701" s="16"/>
      <c r="J2701" s="16"/>
      <c r="K2701">
        <v>0.28399999999999997</v>
      </c>
      <c r="L2701" t="s">
        <v>46</v>
      </c>
      <c r="M2701">
        <f t="shared" si="84"/>
        <v>99999</v>
      </c>
      <c r="N2701" t="str">
        <f t="shared" si="85"/>
        <v>jan/2024</v>
      </c>
    </row>
    <row r="2702" spans="1:14" x14ac:dyDescent="0.25">
      <c r="A2702" t="s">
        <v>2755</v>
      </c>
      <c r="B2702">
        <v>655</v>
      </c>
      <c r="C2702" t="s">
        <v>24</v>
      </c>
      <c r="D2702" t="s">
        <v>44</v>
      </c>
      <c r="E2702" t="s">
        <v>15</v>
      </c>
      <c r="F2702" t="s">
        <v>38</v>
      </c>
      <c r="G2702" s="16">
        <v>45084.518159722233</v>
      </c>
      <c r="H2702" s="16">
        <v>45087.518159722233</v>
      </c>
      <c r="I2702" s="16">
        <v>45092.518159722233</v>
      </c>
      <c r="J2702" s="16">
        <v>45104.518159722233</v>
      </c>
      <c r="K2702">
        <v>0.33700000000000002</v>
      </c>
      <c r="L2702" t="s">
        <v>58</v>
      </c>
      <c r="M2702">
        <f t="shared" si="84"/>
        <v>20</v>
      </c>
      <c r="N2702" t="str">
        <f t="shared" si="85"/>
        <v>jun/2023</v>
      </c>
    </row>
    <row r="2703" spans="1:14" x14ac:dyDescent="0.25">
      <c r="A2703" t="s">
        <v>2756</v>
      </c>
      <c r="B2703">
        <v>328</v>
      </c>
      <c r="C2703" t="s">
        <v>13</v>
      </c>
      <c r="D2703" t="s">
        <v>44</v>
      </c>
      <c r="E2703" t="s">
        <v>15</v>
      </c>
      <c r="F2703" t="s">
        <v>27</v>
      </c>
      <c r="G2703" s="16">
        <v>45719.694074074083</v>
      </c>
      <c r="H2703" s="16"/>
      <c r="I2703" s="16"/>
      <c r="J2703" s="16"/>
      <c r="K2703">
        <v>0.182</v>
      </c>
      <c r="L2703" t="s">
        <v>50</v>
      </c>
      <c r="M2703">
        <f t="shared" si="84"/>
        <v>99999</v>
      </c>
      <c r="N2703" t="str">
        <f t="shared" si="85"/>
        <v>mar/2025</v>
      </c>
    </row>
    <row r="2704" spans="1:14" x14ac:dyDescent="0.25">
      <c r="A2704" t="s">
        <v>2757</v>
      </c>
      <c r="B2704">
        <v>656</v>
      </c>
      <c r="C2704" t="s">
        <v>13</v>
      </c>
      <c r="D2704" t="s">
        <v>30</v>
      </c>
      <c r="E2704" t="s">
        <v>26</v>
      </c>
      <c r="F2704" t="s">
        <v>38</v>
      </c>
      <c r="G2704" s="16">
        <v>45400.467638888891</v>
      </c>
      <c r="H2704" s="16"/>
      <c r="I2704" s="16"/>
      <c r="J2704" s="16"/>
      <c r="K2704">
        <v>0.56299999999999994</v>
      </c>
      <c r="L2704" t="s">
        <v>61</v>
      </c>
      <c r="M2704">
        <f t="shared" si="84"/>
        <v>99999</v>
      </c>
      <c r="N2704" t="str">
        <f t="shared" si="85"/>
        <v>abr/2024</v>
      </c>
    </row>
    <row r="2705" spans="1:14" x14ac:dyDescent="0.25">
      <c r="A2705" t="s">
        <v>2758</v>
      </c>
      <c r="B2705">
        <v>664</v>
      </c>
      <c r="C2705" t="s">
        <v>24</v>
      </c>
      <c r="D2705" t="s">
        <v>14</v>
      </c>
      <c r="E2705" t="s">
        <v>15</v>
      </c>
      <c r="F2705" t="s">
        <v>27</v>
      </c>
      <c r="G2705" s="16">
        <v>45720.357083333343</v>
      </c>
      <c r="H2705" s="16"/>
      <c r="I2705" s="16"/>
      <c r="J2705" s="16"/>
      <c r="K2705">
        <v>0.54700000000000004</v>
      </c>
      <c r="L2705" t="s">
        <v>46</v>
      </c>
      <c r="M2705">
        <f t="shared" si="84"/>
        <v>99999</v>
      </c>
      <c r="N2705" t="str">
        <f t="shared" si="85"/>
        <v>mar/2025</v>
      </c>
    </row>
    <row r="2706" spans="1:14" x14ac:dyDescent="0.25">
      <c r="A2706" t="s">
        <v>2759</v>
      </c>
      <c r="B2706">
        <v>708</v>
      </c>
      <c r="C2706" t="s">
        <v>24</v>
      </c>
      <c r="D2706" t="s">
        <v>14</v>
      </c>
      <c r="E2706" t="s">
        <v>15</v>
      </c>
      <c r="F2706" t="s">
        <v>38</v>
      </c>
      <c r="G2706" s="16">
        <v>45334.531863425917</v>
      </c>
      <c r="H2706" s="16"/>
      <c r="I2706" s="16"/>
      <c r="J2706" s="16"/>
      <c r="K2706">
        <v>0.6</v>
      </c>
      <c r="L2706" t="s">
        <v>54</v>
      </c>
      <c r="M2706">
        <f t="shared" si="84"/>
        <v>99999</v>
      </c>
      <c r="N2706" t="str">
        <f t="shared" si="85"/>
        <v>fev/2024</v>
      </c>
    </row>
    <row r="2707" spans="1:14" x14ac:dyDescent="0.25">
      <c r="A2707" t="s">
        <v>2760</v>
      </c>
      <c r="B2707">
        <v>565</v>
      </c>
      <c r="C2707" t="s">
        <v>13</v>
      </c>
      <c r="D2707" t="s">
        <v>44</v>
      </c>
      <c r="E2707" t="s">
        <v>26</v>
      </c>
      <c r="F2707" t="s">
        <v>31</v>
      </c>
      <c r="G2707" s="16">
        <v>45321.59579861111</v>
      </c>
      <c r="H2707" s="16"/>
      <c r="I2707" s="16"/>
      <c r="J2707" s="16"/>
      <c r="K2707">
        <v>0.70599999999999996</v>
      </c>
      <c r="L2707" t="s">
        <v>52</v>
      </c>
      <c r="M2707">
        <f t="shared" si="84"/>
        <v>99999</v>
      </c>
      <c r="N2707" t="str">
        <f t="shared" si="85"/>
        <v>jan/2024</v>
      </c>
    </row>
    <row r="2708" spans="1:14" x14ac:dyDescent="0.25">
      <c r="A2708" t="s">
        <v>2761</v>
      </c>
      <c r="B2708">
        <v>590</v>
      </c>
      <c r="C2708" t="s">
        <v>13</v>
      </c>
      <c r="D2708" t="s">
        <v>19</v>
      </c>
      <c r="E2708" t="s">
        <v>15</v>
      </c>
      <c r="F2708" t="s">
        <v>31</v>
      </c>
      <c r="G2708" s="16">
        <v>45236.464988425927</v>
      </c>
      <c r="H2708" s="16"/>
      <c r="I2708" s="16"/>
      <c r="J2708" s="16"/>
      <c r="K2708">
        <v>0.70799999999999996</v>
      </c>
      <c r="L2708" t="s">
        <v>46</v>
      </c>
      <c r="M2708">
        <f t="shared" si="84"/>
        <v>99999</v>
      </c>
      <c r="N2708" t="str">
        <f t="shared" si="85"/>
        <v>nov/2023</v>
      </c>
    </row>
    <row r="2709" spans="1:14" x14ac:dyDescent="0.25">
      <c r="A2709" t="s">
        <v>2762</v>
      </c>
      <c r="B2709">
        <v>452</v>
      </c>
      <c r="C2709" t="s">
        <v>13</v>
      </c>
      <c r="D2709" t="s">
        <v>14</v>
      </c>
      <c r="E2709" t="s">
        <v>15</v>
      </c>
      <c r="F2709" t="s">
        <v>21</v>
      </c>
      <c r="G2709" s="16">
        <v>45561.916307870371</v>
      </c>
      <c r="H2709" s="16"/>
      <c r="I2709" s="16"/>
      <c r="J2709" s="16"/>
      <c r="K2709">
        <v>0.14499999999999999</v>
      </c>
      <c r="L2709" t="s">
        <v>50</v>
      </c>
      <c r="M2709">
        <f t="shared" si="84"/>
        <v>99999</v>
      </c>
      <c r="N2709" t="str">
        <f t="shared" si="85"/>
        <v>set/2024</v>
      </c>
    </row>
    <row r="2710" spans="1:14" x14ac:dyDescent="0.25">
      <c r="A2710" t="s">
        <v>2763</v>
      </c>
      <c r="B2710">
        <v>518</v>
      </c>
      <c r="C2710" t="s">
        <v>13</v>
      </c>
      <c r="D2710" t="s">
        <v>19</v>
      </c>
      <c r="E2710" t="s">
        <v>57</v>
      </c>
      <c r="F2710" t="s">
        <v>31</v>
      </c>
      <c r="G2710" s="16">
        <v>45116.520844907413</v>
      </c>
      <c r="H2710" s="16"/>
      <c r="I2710" s="16"/>
      <c r="J2710" s="16"/>
      <c r="K2710">
        <v>0.38100000000000001</v>
      </c>
      <c r="L2710" t="s">
        <v>17</v>
      </c>
      <c r="M2710">
        <f t="shared" si="84"/>
        <v>99999</v>
      </c>
      <c r="N2710" t="str">
        <f t="shared" si="85"/>
        <v>jul/2023</v>
      </c>
    </row>
    <row r="2711" spans="1:14" x14ac:dyDescent="0.25">
      <c r="A2711" t="s">
        <v>2764</v>
      </c>
      <c r="B2711">
        <v>472</v>
      </c>
      <c r="C2711" t="s">
        <v>24</v>
      </c>
      <c r="D2711" t="s">
        <v>49</v>
      </c>
      <c r="E2711" t="s">
        <v>45</v>
      </c>
      <c r="F2711" t="s">
        <v>21</v>
      </c>
      <c r="G2711" s="16">
        <v>45833.561655092592</v>
      </c>
      <c r="H2711" s="16">
        <v>45858.561655092592</v>
      </c>
      <c r="I2711" s="16"/>
      <c r="J2711" s="16"/>
      <c r="K2711">
        <v>0.157</v>
      </c>
      <c r="L2711" t="s">
        <v>58</v>
      </c>
      <c r="M2711">
        <f t="shared" si="84"/>
        <v>99999</v>
      </c>
      <c r="N2711" t="str">
        <f t="shared" si="85"/>
        <v>jun/2025</v>
      </c>
    </row>
    <row r="2712" spans="1:14" x14ac:dyDescent="0.25">
      <c r="A2712" t="s">
        <v>2765</v>
      </c>
      <c r="B2712">
        <v>311</v>
      </c>
      <c r="C2712" t="s">
        <v>48</v>
      </c>
      <c r="D2712" t="s">
        <v>49</v>
      </c>
      <c r="E2712" t="s">
        <v>15</v>
      </c>
      <c r="F2712" t="s">
        <v>38</v>
      </c>
      <c r="G2712" s="16">
        <v>45201.179062499999</v>
      </c>
      <c r="H2712" s="16">
        <v>45206.179062499999</v>
      </c>
      <c r="I2712" s="16">
        <v>45218.179062499999</v>
      </c>
      <c r="J2712" s="16">
        <v>45240.179062499999</v>
      </c>
      <c r="K2712">
        <v>0.14899999999999999</v>
      </c>
      <c r="L2712" t="s">
        <v>89</v>
      </c>
      <c r="M2712">
        <f t="shared" si="84"/>
        <v>39</v>
      </c>
      <c r="N2712" t="str">
        <f t="shared" si="85"/>
        <v>out/2023</v>
      </c>
    </row>
    <row r="2713" spans="1:14" x14ac:dyDescent="0.25">
      <c r="A2713" t="s">
        <v>2766</v>
      </c>
      <c r="B2713">
        <v>815</v>
      </c>
      <c r="C2713" t="s">
        <v>13</v>
      </c>
      <c r="D2713" t="s">
        <v>44</v>
      </c>
      <c r="E2713" t="s">
        <v>26</v>
      </c>
      <c r="F2713" t="s">
        <v>16</v>
      </c>
      <c r="G2713" s="16">
        <v>45631.9846875</v>
      </c>
      <c r="H2713" s="16">
        <v>45657.9846875</v>
      </c>
      <c r="I2713" s="16">
        <v>45665.9846875</v>
      </c>
      <c r="J2713" s="16">
        <v>45701.9846875</v>
      </c>
      <c r="K2713">
        <v>0.35299999999999998</v>
      </c>
      <c r="L2713" t="s">
        <v>22</v>
      </c>
      <c r="M2713">
        <f t="shared" si="84"/>
        <v>70</v>
      </c>
      <c r="N2713" t="str">
        <f t="shared" si="85"/>
        <v>dez/2024</v>
      </c>
    </row>
    <row r="2714" spans="1:14" x14ac:dyDescent="0.25">
      <c r="A2714" t="s">
        <v>2767</v>
      </c>
      <c r="B2714">
        <v>661</v>
      </c>
      <c r="C2714" t="s">
        <v>48</v>
      </c>
      <c r="D2714" t="s">
        <v>49</v>
      </c>
      <c r="E2714" t="s">
        <v>15</v>
      </c>
      <c r="F2714" t="s">
        <v>27</v>
      </c>
      <c r="G2714" s="16">
        <v>45391.172719907408</v>
      </c>
      <c r="H2714" s="16">
        <v>45397.172719907408</v>
      </c>
      <c r="I2714" s="16">
        <v>45415.172719907408</v>
      </c>
      <c r="J2714" s="16">
        <v>45444.172719907408</v>
      </c>
      <c r="K2714">
        <v>7.6999999999999999E-2</v>
      </c>
      <c r="L2714" t="s">
        <v>54</v>
      </c>
      <c r="M2714">
        <f t="shared" si="84"/>
        <v>53</v>
      </c>
      <c r="N2714" t="str">
        <f t="shared" si="85"/>
        <v>abr/2024</v>
      </c>
    </row>
    <row r="2715" spans="1:14" x14ac:dyDescent="0.25">
      <c r="A2715" t="s">
        <v>2768</v>
      </c>
      <c r="B2715">
        <v>776</v>
      </c>
      <c r="C2715" t="s">
        <v>13</v>
      </c>
      <c r="D2715" t="s">
        <v>14</v>
      </c>
      <c r="E2715" t="s">
        <v>20</v>
      </c>
      <c r="F2715" t="s">
        <v>38</v>
      </c>
      <c r="G2715" s="16">
        <v>45211.349421296298</v>
      </c>
      <c r="H2715" s="16">
        <v>45240.349421296298</v>
      </c>
      <c r="I2715" s="16">
        <v>45244.349421296298</v>
      </c>
      <c r="J2715" s="16"/>
      <c r="K2715">
        <v>0.27700000000000002</v>
      </c>
      <c r="L2715" t="s">
        <v>32</v>
      </c>
      <c r="M2715">
        <f t="shared" si="84"/>
        <v>99999</v>
      </c>
      <c r="N2715" t="str">
        <f t="shared" si="85"/>
        <v>out/2023</v>
      </c>
    </row>
    <row r="2716" spans="1:14" x14ac:dyDescent="0.25">
      <c r="A2716" t="s">
        <v>2769</v>
      </c>
      <c r="B2716">
        <v>381</v>
      </c>
      <c r="C2716" t="s">
        <v>13</v>
      </c>
      <c r="D2716" t="s">
        <v>44</v>
      </c>
      <c r="E2716" t="s">
        <v>15</v>
      </c>
      <c r="F2716" t="s">
        <v>38</v>
      </c>
      <c r="G2716" s="16">
        <v>45548.510081018518</v>
      </c>
      <c r="H2716" s="16">
        <v>45572.510081018518</v>
      </c>
      <c r="I2716" s="16"/>
      <c r="J2716" s="16"/>
      <c r="K2716">
        <v>0.32600000000000001</v>
      </c>
      <c r="L2716" t="s">
        <v>86</v>
      </c>
      <c r="M2716">
        <f t="shared" si="84"/>
        <v>99999</v>
      </c>
      <c r="N2716" t="str">
        <f t="shared" si="85"/>
        <v>set/2024</v>
      </c>
    </row>
    <row r="2717" spans="1:14" x14ac:dyDescent="0.25">
      <c r="A2717" t="s">
        <v>2770</v>
      </c>
      <c r="B2717">
        <v>639</v>
      </c>
      <c r="C2717" t="s">
        <v>34</v>
      </c>
      <c r="D2717" t="s">
        <v>49</v>
      </c>
      <c r="E2717" t="s">
        <v>20</v>
      </c>
      <c r="F2717" t="s">
        <v>38</v>
      </c>
      <c r="G2717" s="16">
        <v>45831.027094907397</v>
      </c>
      <c r="H2717" s="16"/>
      <c r="I2717" s="16"/>
      <c r="J2717" s="16"/>
      <c r="K2717">
        <v>0.43099999999999999</v>
      </c>
      <c r="L2717" t="s">
        <v>89</v>
      </c>
      <c r="M2717">
        <f t="shared" si="84"/>
        <v>99999</v>
      </c>
      <c r="N2717" t="str">
        <f t="shared" si="85"/>
        <v>jun/2025</v>
      </c>
    </row>
    <row r="2718" spans="1:14" x14ac:dyDescent="0.25">
      <c r="A2718" t="s">
        <v>2771</v>
      </c>
      <c r="B2718">
        <v>740</v>
      </c>
      <c r="C2718" t="s">
        <v>24</v>
      </c>
      <c r="D2718" t="s">
        <v>130</v>
      </c>
      <c r="E2718" t="s">
        <v>57</v>
      </c>
      <c r="F2718" t="s">
        <v>16</v>
      </c>
      <c r="G2718" s="16">
        <v>45534.627337962957</v>
      </c>
      <c r="H2718" s="16">
        <v>45534.627337962957</v>
      </c>
      <c r="I2718" s="16">
        <v>45542.627337962957</v>
      </c>
      <c r="J2718" s="16"/>
      <c r="K2718">
        <v>0.38300000000000001</v>
      </c>
      <c r="L2718" t="s">
        <v>66</v>
      </c>
      <c r="M2718">
        <f t="shared" si="84"/>
        <v>99999</v>
      </c>
      <c r="N2718" t="str">
        <f t="shared" si="85"/>
        <v>ago/2024</v>
      </c>
    </row>
    <row r="2719" spans="1:14" x14ac:dyDescent="0.25">
      <c r="A2719" t="s">
        <v>2772</v>
      </c>
      <c r="B2719">
        <v>525</v>
      </c>
      <c r="C2719" t="s">
        <v>48</v>
      </c>
      <c r="D2719" t="s">
        <v>14</v>
      </c>
      <c r="E2719" t="s">
        <v>26</v>
      </c>
      <c r="F2719" t="s">
        <v>27</v>
      </c>
      <c r="G2719" s="16">
        <v>45389.89298611111</v>
      </c>
      <c r="H2719" s="16">
        <v>45398.89298611111</v>
      </c>
      <c r="I2719" s="16">
        <v>45414.89298611111</v>
      </c>
      <c r="J2719" s="16">
        <v>45426.89298611111</v>
      </c>
      <c r="K2719">
        <v>0.20399999999999999</v>
      </c>
      <c r="L2719" t="s">
        <v>54</v>
      </c>
      <c r="M2719">
        <f t="shared" si="84"/>
        <v>37</v>
      </c>
      <c r="N2719" t="str">
        <f t="shared" si="85"/>
        <v>abr/2024</v>
      </c>
    </row>
    <row r="2720" spans="1:14" x14ac:dyDescent="0.25">
      <c r="A2720" t="s">
        <v>2773</v>
      </c>
      <c r="B2720">
        <v>670</v>
      </c>
      <c r="C2720" t="s">
        <v>24</v>
      </c>
      <c r="D2720" t="s">
        <v>30</v>
      </c>
      <c r="E2720" t="s">
        <v>15</v>
      </c>
      <c r="F2720" t="s">
        <v>31</v>
      </c>
      <c r="G2720" s="16">
        <v>45956.329618055563</v>
      </c>
      <c r="H2720" s="16">
        <v>45980.329618055563</v>
      </c>
      <c r="I2720" s="16">
        <v>45992.329618055563</v>
      </c>
      <c r="J2720" s="16">
        <v>46000.329618055563</v>
      </c>
      <c r="K2720">
        <v>4.5999999999999999E-2</v>
      </c>
      <c r="L2720" t="s">
        <v>50</v>
      </c>
      <c r="M2720">
        <f t="shared" si="84"/>
        <v>44</v>
      </c>
      <c r="N2720" t="str">
        <f t="shared" si="85"/>
        <v>out/2025</v>
      </c>
    </row>
    <row r="2721" spans="1:14" x14ac:dyDescent="0.25">
      <c r="A2721" t="s">
        <v>2774</v>
      </c>
      <c r="B2721">
        <v>327</v>
      </c>
      <c r="C2721" t="s">
        <v>24</v>
      </c>
      <c r="D2721" t="s">
        <v>79</v>
      </c>
      <c r="E2721" t="s">
        <v>57</v>
      </c>
      <c r="F2721" t="s">
        <v>38</v>
      </c>
      <c r="G2721" s="16">
        <v>45560.294652777768</v>
      </c>
      <c r="H2721" s="16"/>
      <c r="I2721" s="16"/>
      <c r="J2721" s="16"/>
      <c r="K2721">
        <v>0.47299999999999998</v>
      </c>
      <c r="L2721" t="s">
        <v>22</v>
      </c>
      <c r="M2721">
        <f t="shared" si="84"/>
        <v>99999</v>
      </c>
      <c r="N2721" t="str">
        <f t="shared" si="85"/>
        <v>set/2024</v>
      </c>
    </row>
    <row r="2722" spans="1:14" x14ac:dyDescent="0.25">
      <c r="A2722" t="s">
        <v>2775</v>
      </c>
      <c r="B2722">
        <v>315</v>
      </c>
      <c r="C2722" t="s">
        <v>13</v>
      </c>
      <c r="D2722" t="s">
        <v>25</v>
      </c>
      <c r="E2722" t="s">
        <v>15</v>
      </c>
      <c r="F2722" t="s">
        <v>21</v>
      </c>
      <c r="G2722" s="16">
        <v>45176.953310185178</v>
      </c>
      <c r="H2722" s="16">
        <v>45195.953310185178</v>
      </c>
      <c r="I2722" s="16"/>
      <c r="J2722" s="16"/>
      <c r="K2722">
        <v>9.6000000000000002E-2</v>
      </c>
      <c r="L2722" t="s">
        <v>17</v>
      </c>
      <c r="M2722">
        <f t="shared" si="84"/>
        <v>99999</v>
      </c>
      <c r="N2722" t="str">
        <f t="shared" si="85"/>
        <v>set/2023</v>
      </c>
    </row>
    <row r="2723" spans="1:14" x14ac:dyDescent="0.25">
      <c r="A2723" t="s">
        <v>2776</v>
      </c>
      <c r="B2723">
        <v>576</v>
      </c>
      <c r="C2723" t="s">
        <v>48</v>
      </c>
      <c r="D2723" t="s">
        <v>14</v>
      </c>
      <c r="E2723" t="s">
        <v>15</v>
      </c>
      <c r="F2723" t="s">
        <v>21</v>
      </c>
      <c r="G2723" s="16">
        <v>45616.172581018523</v>
      </c>
      <c r="H2723" s="16">
        <v>45637.172581018523</v>
      </c>
      <c r="I2723" s="16">
        <v>45655.172581018523</v>
      </c>
      <c r="J2723" s="16">
        <v>45666.172581018523</v>
      </c>
      <c r="K2723">
        <v>0.28899999999999998</v>
      </c>
      <c r="L2723" t="s">
        <v>39</v>
      </c>
      <c r="M2723">
        <f t="shared" si="84"/>
        <v>50</v>
      </c>
      <c r="N2723" t="str">
        <f t="shared" si="85"/>
        <v>nov/2024</v>
      </c>
    </row>
    <row r="2724" spans="1:14" x14ac:dyDescent="0.25">
      <c r="A2724" t="s">
        <v>2777</v>
      </c>
      <c r="B2724">
        <v>632</v>
      </c>
      <c r="C2724" t="s">
        <v>48</v>
      </c>
      <c r="D2724" t="s">
        <v>30</v>
      </c>
      <c r="E2724" t="s">
        <v>15</v>
      </c>
      <c r="F2724" t="s">
        <v>16</v>
      </c>
      <c r="G2724" s="16">
        <v>45355.543773148151</v>
      </c>
      <c r="H2724" s="16"/>
      <c r="I2724" s="16"/>
      <c r="J2724" s="16"/>
      <c r="K2724">
        <v>6.9000000000000006E-2</v>
      </c>
      <c r="L2724" t="s">
        <v>86</v>
      </c>
      <c r="M2724">
        <f t="shared" si="84"/>
        <v>99999</v>
      </c>
      <c r="N2724" t="str">
        <f t="shared" si="85"/>
        <v>mar/2024</v>
      </c>
    </row>
    <row r="2725" spans="1:14" x14ac:dyDescent="0.25">
      <c r="A2725" t="s">
        <v>2778</v>
      </c>
      <c r="B2725">
        <v>782</v>
      </c>
      <c r="C2725" t="s">
        <v>13</v>
      </c>
      <c r="D2725" t="s">
        <v>14</v>
      </c>
      <c r="E2725" t="s">
        <v>26</v>
      </c>
      <c r="F2725" t="s">
        <v>27</v>
      </c>
      <c r="G2725" s="16">
        <v>45347.367627314823</v>
      </c>
      <c r="H2725" s="16"/>
      <c r="I2725" s="16"/>
      <c r="J2725" s="16"/>
      <c r="K2725">
        <v>0.24199999999999999</v>
      </c>
      <c r="L2725" t="s">
        <v>39</v>
      </c>
      <c r="M2725">
        <f t="shared" si="84"/>
        <v>99999</v>
      </c>
      <c r="N2725" t="str">
        <f t="shared" si="85"/>
        <v>fev/2024</v>
      </c>
    </row>
    <row r="2726" spans="1:14" x14ac:dyDescent="0.25">
      <c r="A2726" t="s">
        <v>2779</v>
      </c>
      <c r="B2726">
        <v>587</v>
      </c>
      <c r="C2726" t="s">
        <v>24</v>
      </c>
      <c r="D2726" t="s">
        <v>19</v>
      </c>
      <c r="E2726" t="s">
        <v>15</v>
      </c>
      <c r="F2726" t="s">
        <v>31</v>
      </c>
      <c r="G2726" s="16">
        <v>45602.948437500003</v>
      </c>
      <c r="H2726" s="16">
        <v>45616.948437500003</v>
      </c>
      <c r="I2726" s="16"/>
      <c r="J2726" s="16"/>
      <c r="K2726">
        <v>0.20499999999999999</v>
      </c>
      <c r="L2726" t="s">
        <v>58</v>
      </c>
      <c r="M2726">
        <f t="shared" si="84"/>
        <v>99999</v>
      </c>
      <c r="N2726" t="str">
        <f t="shared" si="85"/>
        <v>nov/2024</v>
      </c>
    </row>
    <row r="2727" spans="1:14" x14ac:dyDescent="0.25">
      <c r="A2727" t="s">
        <v>2780</v>
      </c>
      <c r="B2727">
        <v>413</v>
      </c>
      <c r="C2727" t="s">
        <v>13</v>
      </c>
      <c r="D2727" t="s">
        <v>44</v>
      </c>
      <c r="E2727" t="s">
        <v>20</v>
      </c>
      <c r="F2727" t="s">
        <v>27</v>
      </c>
      <c r="G2727" s="16">
        <v>45807.620717592603</v>
      </c>
      <c r="H2727" s="16">
        <v>45827.620717592603</v>
      </c>
      <c r="I2727" s="16">
        <v>45833.620717592603</v>
      </c>
      <c r="J2727" s="16"/>
      <c r="K2727">
        <v>0.46300000000000002</v>
      </c>
      <c r="L2727" t="s">
        <v>32</v>
      </c>
      <c r="M2727">
        <f t="shared" si="84"/>
        <v>99999</v>
      </c>
      <c r="N2727" t="str">
        <f t="shared" si="85"/>
        <v>mai/2025</v>
      </c>
    </row>
    <row r="2728" spans="1:14" x14ac:dyDescent="0.25">
      <c r="A2728" t="s">
        <v>2781</v>
      </c>
      <c r="B2728">
        <v>337</v>
      </c>
      <c r="C2728" t="s">
        <v>34</v>
      </c>
      <c r="D2728" t="s">
        <v>19</v>
      </c>
      <c r="E2728" t="s">
        <v>15</v>
      </c>
      <c r="F2728" t="s">
        <v>21</v>
      </c>
      <c r="G2728" s="16">
        <v>45345.809664351851</v>
      </c>
      <c r="H2728" s="16">
        <v>45355.809664351851</v>
      </c>
      <c r="I2728" s="16"/>
      <c r="J2728" s="16"/>
      <c r="K2728">
        <v>0.157</v>
      </c>
      <c r="L2728" t="s">
        <v>86</v>
      </c>
      <c r="M2728">
        <f t="shared" si="84"/>
        <v>99999</v>
      </c>
      <c r="N2728" t="str">
        <f t="shared" si="85"/>
        <v>fev/2024</v>
      </c>
    </row>
    <row r="2729" spans="1:14" x14ac:dyDescent="0.25">
      <c r="A2729" t="s">
        <v>2782</v>
      </c>
      <c r="B2729">
        <v>753</v>
      </c>
      <c r="C2729" t="s">
        <v>24</v>
      </c>
      <c r="D2729" t="s">
        <v>79</v>
      </c>
      <c r="E2729" t="s">
        <v>57</v>
      </c>
      <c r="F2729" t="s">
        <v>31</v>
      </c>
      <c r="G2729" s="16">
        <v>45262.619039351863</v>
      </c>
      <c r="H2729" s="16"/>
      <c r="I2729" s="16"/>
      <c r="J2729" s="16"/>
      <c r="K2729">
        <v>0.26500000000000001</v>
      </c>
      <c r="L2729" t="s">
        <v>64</v>
      </c>
      <c r="M2729">
        <f t="shared" si="84"/>
        <v>99999</v>
      </c>
      <c r="N2729" t="str">
        <f t="shared" si="85"/>
        <v>dez/2023</v>
      </c>
    </row>
    <row r="2730" spans="1:14" x14ac:dyDescent="0.25">
      <c r="A2730" t="s">
        <v>2783</v>
      </c>
      <c r="B2730">
        <v>465</v>
      </c>
      <c r="C2730" t="s">
        <v>13</v>
      </c>
      <c r="D2730" t="s">
        <v>130</v>
      </c>
      <c r="E2730" t="s">
        <v>15</v>
      </c>
      <c r="F2730" t="s">
        <v>38</v>
      </c>
      <c r="G2730" s="16">
        <v>45131.193923611107</v>
      </c>
      <c r="H2730" s="16">
        <v>45137.193923611107</v>
      </c>
      <c r="I2730" s="16">
        <v>45155.193923611107</v>
      </c>
      <c r="J2730" s="16"/>
      <c r="K2730">
        <v>0.433</v>
      </c>
      <c r="L2730" t="s">
        <v>71</v>
      </c>
      <c r="M2730">
        <f t="shared" si="84"/>
        <v>99999</v>
      </c>
      <c r="N2730" t="str">
        <f t="shared" si="85"/>
        <v>jul/2023</v>
      </c>
    </row>
    <row r="2731" spans="1:14" x14ac:dyDescent="0.25">
      <c r="A2731" t="s">
        <v>2784</v>
      </c>
      <c r="B2731">
        <v>504</v>
      </c>
      <c r="C2731" t="s">
        <v>34</v>
      </c>
      <c r="D2731" t="s">
        <v>25</v>
      </c>
      <c r="E2731" t="s">
        <v>15</v>
      </c>
      <c r="F2731" t="s">
        <v>38</v>
      </c>
      <c r="G2731" s="16">
        <v>45890.676539351851</v>
      </c>
      <c r="H2731" s="16">
        <v>45908.676539351851</v>
      </c>
      <c r="I2731" s="16">
        <v>45908.676539351851</v>
      </c>
      <c r="J2731" s="16">
        <v>45912.676539351851</v>
      </c>
      <c r="K2731">
        <v>0.2</v>
      </c>
      <c r="L2731" t="s">
        <v>52</v>
      </c>
      <c r="M2731">
        <f t="shared" si="84"/>
        <v>22</v>
      </c>
      <c r="N2731" t="str">
        <f t="shared" si="85"/>
        <v>ago/2025</v>
      </c>
    </row>
    <row r="2732" spans="1:14" x14ac:dyDescent="0.25">
      <c r="A2732" t="s">
        <v>2785</v>
      </c>
      <c r="B2732">
        <v>544</v>
      </c>
      <c r="C2732" t="s">
        <v>48</v>
      </c>
      <c r="D2732" t="s">
        <v>14</v>
      </c>
      <c r="E2732" t="s">
        <v>15</v>
      </c>
      <c r="F2732" t="s">
        <v>31</v>
      </c>
      <c r="G2732" s="16">
        <v>45819.084606481483</v>
      </c>
      <c r="H2732" s="16">
        <v>45820.084606481483</v>
      </c>
      <c r="I2732" s="16">
        <v>45820.084606481483</v>
      </c>
      <c r="J2732" s="16">
        <v>45841.084606481483</v>
      </c>
      <c r="K2732">
        <v>0.64</v>
      </c>
      <c r="L2732" t="s">
        <v>106</v>
      </c>
      <c r="M2732">
        <f t="shared" si="84"/>
        <v>22</v>
      </c>
      <c r="N2732" t="str">
        <f t="shared" si="85"/>
        <v>jun/2025</v>
      </c>
    </row>
    <row r="2733" spans="1:14" x14ac:dyDescent="0.25">
      <c r="A2733" t="s">
        <v>2786</v>
      </c>
      <c r="B2733">
        <v>632</v>
      </c>
      <c r="C2733" t="s">
        <v>48</v>
      </c>
      <c r="D2733" t="s">
        <v>14</v>
      </c>
      <c r="E2733" t="s">
        <v>20</v>
      </c>
      <c r="F2733" t="s">
        <v>21</v>
      </c>
      <c r="G2733" s="16">
        <v>45791.028043981481</v>
      </c>
      <c r="H2733" s="16">
        <v>45802.028043981481</v>
      </c>
      <c r="I2733" s="16">
        <v>45820.028043981481</v>
      </c>
      <c r="J2733" s="16">
        <v>45849.028043981481</v>
      </c>
      <c r="K2733">
        <v>0.317</v>
      </c>
      <c r="L2733" t="s">
        <v>71</v>
      </c>
      <c r="M2733">
        <f t="shared" si="84"/>
        <v>58</v>
      </c>
      <c r="N2733" t="str">
        <f t="shared" si="85"/>
        <v>mai/2025</v>
      </c>
    </row>
    <row r="2734" spans="1:14" x14ac:dyDescent="0.25">
      <c r="A2734" t="s">
        <v>2787</v>
      </c>
      <c r="B2734">
        <v>695</v>
      </c>
      <c r="C2734" t="s">
        <v>24</v>
      </c>
      <c r="D2734" t="s">
        <v>30</v>
      </c>
      <c r="E2734" t="s">
        <v>15</v>
      </c>
      <c r="F2734" t="s">
        <v>31</v>
      </c>
      <c r="G2734" s="16">
        <v>44989.325636574067</v>
      </c>
      <c r="H2734" s="16"/>
      <c r="I2734" s="16"/>
      <c r="J2734" s="16"/>
      <c r="K2734">
        <v>0.1</v>
      </c>
      <c r="L2734" t="s">
        <v>106</v>
      </c>
      <c r="M2734">
        <f t="shared" si="84"/>
        <v>99999</v>
      </c>
      <c r="N2734" t="str">
        <f t="shared" si="85"/>
        <v>mar/2023</v>
      </c>
    </row>
    <row r="2735" spans="1:14" x14ac:dyDescent="0.25">
      <c r="A2735" t="s">
        <v>2788</v>
      </c>
      <c r="B2735">
        <v>806</v>
      </c>
      <c r="C2735" t="s">
        <v>13</v>
      </c>
      <c r="D2735" t="s">
        <v>30</v>
      </c>
      <c r="E2735" t="s">
        <v>45</v>
      </c>
      <c r="F2735" t="s">
        <v>31</v>
      </c>
      <c r="G2735" s="16">
        <v>45067.683935185189</v>
      </c>
      <c r="H2735" s="16">
        <v>45077.683935185189</v>
      </c>
      <c r="I2735" s="16">
        <v>45087.683935185189</v>
      </c>
      <c r="J2735" s="16">
        <v>45106.683935185189</v>
      </c>
      <c r="K2735">
        <v>0.14799999999999999</v>
      </c>
      <c r="L2735" t="s">
        <v>54</v>
      </c>
      <c r="M2735">
        <f t="shared" si="84"/>
        <v>39</v>
      </c>
      <c r="N2735" t="str">
        <f t="shared" si="85"/>
        <v>mai/2023</v>
      </c>
    </row>
    <row r="2736" spans="1:14" x14ac:dyDescent="0.25">
      <c r="A2736" t="s">
        <v>2789</v>
      </c>
      <c r="B2736">
        <v>420</v>
      </c>
      <c r="C2736" t="s">
        <v>13</v>
      </c>
      <c r="D2736" t="s">
        <v>14</v>
      </c>
      <c r="E2736" t="s">
        <v>15</v>
      </c>
      <c r="F2736" t="s">
        <v>16</v>
      </c>
      <c r="G2736" s="16">
        <v>45094.989050925928</v>
      </c>
      <c r="H2736" s="16">
        <v>45098.989050925928</v>
      </c>
      <c r="I2736" s="16">
        <v>45114.989050925928</v>
      </c>
      <c r="J2736" s="16">
        <v>45154.989050925928</v>
      </c>
      <c r="K2736">
        <v>0.435</v>
      </c>
      <c r="L2736" t="s">
        <v>61</v>
      </c>
      <c r="M2736">
        <f t="shared" si="84"/>
        <v>60</v>
      </c>
      <c r="N2736" t="str">
        <f t="shared" si="85"/>
        <v>jun/2023</v>
      </c>
    </row>
    <row r="2737" spans="1:14" x14ac:dyDescent="0.25">
      <c r="A2737" t="s">
        <v>2790</v>
      </c>
      <c r="B2737">
        <v>558</v>
      </c>
      <c r="C2737" t="s">
        <v>24</v>
      </c>
      <c r="D2737" t="s">
        <v>44</v>
      </c>
      <c r="E2737" t="s">
        <v>57</v>
      </c>
      <c r="F2737" t="s">
        <v>31</v>
      </c>
      <c r="G2737" s="16">
        <v>45154.765428240738</v>
      </c>
      <c r="H2737" s="16">
        <v>45177.765428240738</v>
      </c>
      <c r="I2737" s="16">
        <v>45187.765428240738</v>
      </c>
      <c r="J2737" s="16">
        <v>45228.765428240738</v>
      </c>
      <c r="K2737">
        <v>0.184</v>
      </c>
      <c r="L2737" t="s">
        <v>58</v>
      </c>
      <c r="M2737">
        <f t="shared" si="84"/>
        <v>74</v>
      </c>
      <c r="N2737" t="str">
        <f t="shared" si="85"/>
        <v>ago/2023</v>
      </c>
    </row>
    <row r="2738" spans="1:14" x14ac:dyDescent="0.25">
      <c r="A2738" t="s">
        <v>2791</v>
      </c>
      <c r="B2738">
        <v>709</v>
      </c>
      <c r="C2738" t="s">
        <v>34</v>
      </c>
      <c r="D2738" t="s">
        <v>79</v>
      </c>
      <c r="E2738" t="s">
        <v>15</v>
      </c>
      <c r="F2738" t="s">
        <v>21</v>
      </c>
      <c r="G2738" s="16">
        <v>45193.934664351851</v>
      </c>
      <c r="H2738" s="16">
        <v>45193.934664351851</v>
      </c>
      <c r="I2738" s="16"/>
      <c r="J2738" s="16"/>
      <c r="K2738">
        <v>0.111</v>
      </c>
      <c r="L2738" t="s">
        <v>39</v>
      </c>
      <c r="M2738">
        <f t="shared" si="84"/>
        <v>99999</v>
      </c>
      <c r="N2738" t="str">
        <f t="shared" si="85"/>
        <v>set/2023</v>
      </c>
    </row>
    <row r="2739" spans="1:14" x14ac:dyDescent="0.25">
      <c r="A2739" t="s">
        <v>2792</v>
      </c>
      <c r="B2739">
        <v>609</v>
      </c>
      <c r="C2739" t="s">
        <v>13</v>
      </c>
      <c r="D2739" t="s">
        <v>25</v>
      </c>
      <c r="E2739" t="s">
        <v>15</v>
      </c>
      <c r="F2739" t="s">
        <v>38</v>
      </c>
      <c r="G2739" s="16">
        <v>45200.075706018521</v>
      </c>
      <c r="H2739" s="16">
        <v>45204.075706018521</v>
      </c>
      <c r="I2739" s="16">
        <v>45213.075706018521</v>
      </c>
      <c r="J2739" s="16">
        <v>45236.075706018521</v>
      </c>
      <c r="K2739">
        <v>0.27300000000000002</v>
      </c>
      <c r="L2739" t="s">
        <v>71</v>
      </c>
      <c r="M2739">
        <f t="shared" si="84"/>
        <v>36</v>
      </c>
      <c r="N2739" t="str">
        <f t="shared" si="85"/>
        <v>out/2023</v>
      </c>
    </row>
    <row r="2740" spans="1:14" x14ac:dyDescent="0.25">
      <c r="A2740" t="s">
        <v>2793</v>
      </c>
      <c r="B2740">
        <v>367</v>
      </c>
      <c r="C2740" t="s">
        <v>13</v>
      </c>
      <c r="D2740" t="s">
        <v>14</v>
      </c>
      <c r="E2740" t="s">
        <v>45</v>
      </c>
      <c r="F2740" t="s">
        <v>21</v>
      </c>
      <c r="G2740" s="16">
        <v>45923.502523148149</v>
      </c>
      <c r="H2740" s="16"/>
      <c r="I2740" s="16"/>
      <c r="J2740" s="16"/>
      <c r="K2740">
        <v>0.53400000000000003</v>
      </c>
      <c r="L2740" t="s">
        <v>52</v>
      </c>
      <c r="M2740">
        <f t="shared" si="84"/>
        <v>99999</v>
      </c>
      <c r="N2740" t="str">
        <f t="shared" si="85"/>
        <v>set/2025</v>
      </c>
    </row>
    <row r="2741" spans="1:14" x14ac:dyDescent="0.25">
      <c r="A2741" t="s">
        <v>2794</v>
      </c>
      <c r="B2741">
        <v>413</v>
      </c>
      <c r="C2741" t="s">
        <v>24</v>
      </c>
      <c r="D2741" t="s">
        <v>44</v>
      </c>
      <c r="E2741" t="s">
        <v>15</v>
      </c>
      <c r="F2741" t="s">
        <v>21</v>
      </c>
      <c r="G2741" s="16">
        <v>45381.250324074077</v>
      </c>
      <c r="H2741" s="16"/>
      <c r="I2741" s="16"/>
      <c r="J2741" s="16"/>
      <c r="K2741">
        <v>9.6000000000000002E-2</v>
      </c>
      <c r="L2741" t="s">
        <v>41</v>
      </c>
      <c r="M2741">
        <f t="shared" si="84"/>
        <v>99999</v>
      </c>
      <c r="N2741" t="str">
        <f t="shared" si="85"/>
        <v>mar/2024</v>
      </c>
    </row>
    <row r="2742" spans="1:14" x14ac:dyDescent="0.25">
      <c r="A2742" t="s">
        <v>2795</v>
      </c>
      <c r="B2742">
        <v>519</v>
      </c>
      <c r="C2742" t="s">
        <v>24</v>
      </c>
      <c r="D2742" t="s">
        <v>30</v>
      </c>
      <c r="E2742" t="s">
        <v>26</v>
      </c>
      <c r="F2742" t="s">
        <v>38</v>
      </c>
      <c r="G2742" s="16">
        <v>45609.986388888887</v>
      </c>
      <c r="H2742" s="16"/>
      <c r="I2742" s="16"/>
      <c r="J2742" s="16"/>
      <c r="K2742">
        <v>0.11700000000000001</v>
      </c>
      <c r="L2742" t="s">
        <v>39</v>
      </c>
      <c r="M2742">
        <f t="shared" si="84"/>
        <v>99999</v>
      </c>
      <c r="N2742" t="str">
        <f t="shared" si="85"/>
        <v>nov/2024</v>
      </c>
    </row>
    <row r="2743" spans="1:14" x14ac:dyDescent="0.25">
      <c r="A2743" t="s">
        <v>2796</v>
      </c>
      <c r="B2743">
        <v>519</v>
      </c>
      <c r="C2743" t="s">
        <v>13</v>
      </c>
      <c r="D2743" t="s">
        <v>25</v>
      </c>
      <c r="E2743" t="s">
        <v>15</v>
      </c>
      <c r="F2743" t="s">
        <v>21</v>
      </c>
      <c r="G2743" s="16">
        <v>45734.277696759258</v>
      </c>
      <c r="H2743" s="16"/>
      <c r="I2743" s="16"/>
      <c r="J2743" s="16"/>
      <c r="K2743">
        <v>0.45200000000000001</v>
      </c>
      <c r="L2743" t="s">
        <v>69</v>
      </c>
      <c r="M2743">
        <f t="shared" si="84"/>
        <v>99999</v>
      </c>
      <c r="N2743" t="str">
        <f t="shared" si="85"/>
        <v>mar/2025</v>
      </c>
    </row>
    <row r="2744" spans="1:14" x14ac:dyDescent="0.25">
      <c r="A2744" t="s">
        <v>2797</v>
      </c>
      <c r="B2744">
        <v>772</v>
      </c>
      <c r="C2744" t="s">
        <v>34</v>
      </c>
      <c r="D2744" t="s">
        <v>30</v>
      </c>
      <c r="E2744" t="s">
        <v>45</v>
      </c>
      <c r="F2744" t="s">
        <v>38</v>
      </c>
      <c r="G2744" s="16">
        <v>44963.264016203713</v>
      </c>
      <c r="H2744" s="16"/>
      <c r="I2744" s="16"/>
      <c r="J2744" s="16"/>
      <c r="K2744">
        <v>3.7999999999999999E-2</v>
      </c>
      <c r="L2744" t="s">
        <v>32</v>
      </c>
      <c r="M2744">
        <f t="shared" si="84"/>
        <v>99999</v>
      </c>
      <c r="N2744" t="str">
        <f t="shared" si="85"/>
        <v>fev/2023</v>
      </c>
    </row>
    <row r="2745" spans="1:14" x14ac:dyDescent="0.25">
      <c r="A2745" t="s">
        <v>2798</v>
      </c>
      <c r="B2745">
        <v>685</v>
      </c>
      <c r="C2745" t="s">
        <v>24</v>
      </c>
      <c r="D2745" t="s">
        <v>130</v>
      </c>
      <c r="E2745" t="s">
        <v>15</v>
      </c>
      <c r="F2745" t="s">
        <v>38</v>
      </c>
      <c r="G2745" s="16">
        <v>45061.446203703701</v>
      </c>
      <c r="H2745" s="16">
        <v>45063.446203703701</v>
      </c>
      <c r="I2745" s="16"/>
      <c r="J2745" s="16"/>
      <c r="K2745">
        <v>0.27800000000000002</v>
      </c>
      <c r="L2745" t="s">
        <v>39</v>
      </c>
      <c r="M2745">
        <f t="shared" si="84"/>
        <v>99999</v>
      </c>
      <c r="N2745" t="str">
        <f t="shared" si="85"/>
        <v>mai/2023</v>
      </c>
    </row>
    <row r="2746" spans="1:14" x14ac:dyDescent="0.25">
      <c r="A2746" t="s">
        <v>2799</v>
      </c>
      <c r="B2746">
        <v>597</v>
      </c>
      <c r="C2746" t="s">
        <v>24</v>
      </c>
      <c r="D2746" t="s">
        <v>19</v>
      </c>
      <c r="E2746" t="s">
        <v>15</v>
      </c>
      <c r="F2746" t="s">
        <v>21</v>
      </c>
      <c r="G2746" s="16">
        <v>44946.979155092587</v>
      </c>
      <c r="H2746" s="16"/>
      <c r="I2746" s="16"/>
      <c r="J2746" s="16"/>
      <c r="K2746">
        <v>0.38400000000000001</v>
      </c>
      <c r="L2746" t="s">
        <v>106</v>
      </c>
      <c r="M2746">
        <f t="shared" si="84"/>
        <v>99999</v>
      </c>
      <c r="N2746" t="str">
        <f t="shared" si="85"/>
        <v>jan/2023</v>
      </c>
    </row>
    <row r="2747" spans="1:14" x14ac:dyDescent="0.25">
      <c r="A2747" t="s">
        <v>2800</v>
      </c>
      <c r="B2747">
        <v>552</v>
      </c>
      <c r="C2747" t="s">
        <v>34</v>
      </c>
      <c r="D2747" t="s">
        <v>130</v>
      </c>
      <c r="E2747" t="s">
        <v>45</v>
      </c>
      <c r="F2747" t="s">
        <v>38</v>
      </c>
      <c r="G2747" s="16">
        <v>45074.649710648147</v>
      </c>
      <c r="H2747" s="16"/>
      <c r="I2747" s="16"/>
      <c r="J2747" s="16"/>
      <c r="K2747">
        <v>0.29899999999999999</v>
      </c>
      <c r="L2747" t="s">
        <v>106</v>
      </c>
      <c r="M2747">
        <f t="shared" si="84"/>
        <v>99999</v>
      </c>
      <c r="N2747" t="str">
        <f t="shared" si="85"/>
        <v>mai/2023</v>
      </c>
    </row>
    <row r="2748" spans="1:14" x14ac:dyDescent="0.25">
      <c r="A2748" t="s">
        <v>2801</v>
      </c>
      <c r="B2748">
        <v>704</v>
      </c>
      <c r="C2748" t="s">
        <v>34</v>
      </c>
      <c r="D2748" t="s">
        <v>49</v>
      </c>
      <c r="E2748" t="s">
        <v>15</v>
      </c>
      <c r="F2748" t="s">
        <v>21</v>
      </c>
      <c r="G2748" s="16">
        <v>44985.702719907407</v>
      </c>
      <c r="H2748" s="16"/>
      <c r="I2748" s="16"/>
      <c r="J2748" s="16"/>
      <c r="K2748">
        <v>0.21099999999999999</v>
      </c>
      <c r="L2748" t="s">
        <v>64</v>
      </c>
      <c r="M2748">
        <f t="shared" si="84"/>
        <v>99999</v>
      </c>
      <c r="N2748" t="str">
        <f t="shared" si="85"/>
        <v>fev/2023</v>
      </c>
    </row>
    <row r="2749" spans="1:14" x14ac:dyDescent="0.25">
      <c r="A2749" t="s">
        <v>2802</v>
      </c>
      <c r="B2749">
        <v>791</v>
      </c>
      <c r="C2749" t="s">
        <v>13</v>
      </c>
      <c r="D2749" t="s">
        <v>25</v>
      </c>
      <c r="E2749" t="s">
        <v>26</v>
      </c>
      <c r="F2749" t="s">
        <v>21</v>
      </c>
      <c r="G2749" s="16">
        <v>45297.43074074074</v>
      </c>
      <c r="H2749" s="16">
        <v>45322.43074074074</v>
      </c>
      <c r="I2749" s="16">
        <v>45322.43074074074</v>
      </c>
      <c r="J2749" s="16">
        <v>45350.43074074074</v>
      </c>
      <c r="K2749">
        <v>0.22</v>
      </c>
      <c r="L2749" t="s">
        <v>28</v>
      </c>
      <c r="M2749">
        <f t="shared" si="84"/>
        <v>53</v>
      </c>
      <c r="N2749" t="str">
        <f t="shared" si="85"/>
        <v>jan/2024</v>
      </c>
    </row>
    <row r="2750" spans="1:14" x14ac:dyDescent="0.25">
      <c r="A2750" t="s">
        <v>2803</v>
      </c>
      <c r="B2750">
        <v>656</v>
      </c>
      <c r="C2750" t="s">
        <v>13</v>
      </c>
      <c r="D2750" t="s">
        <v>19</v>
      </c>
      <c r="E2750" t="s">
        <v>26</v>
      </c>
      <c r="F2750" t="s">
        <v>21</v>
      </c>
      <c r="G2750" s="16">
        <v>45708.861215277779</v>
      </c>
      <c r="H2750" s="16">
        <v>45719.861215277779</v>
      </c>
      <c r="I2750" s="16">
        <v>45728.861215277779</v>
      </c>
      <c r="J2750" s="16"/>
      <c r="K2750">
        <v>0.13900000000000001</v>
      </c>
      <c r="L2750" t="s">
        <v>106</v>
      </c>
      <c r="M2750">
        <f t="shared" si="84"/>
        <v>99999</v>
      </c>
      <c r="N2750" t="str">
        <f t="shared" si="85"/>
        <v>fev/2025</v>
      </c>
    </row>
    <row r="2751" spans="1:14" x14ac:dyDescent="0.25">
      <c r="A2751" t="s">
        <v>2804</v>
      </c>
      <c r="B2751">
        <v>727</v>
      </c>
      <c r="C2751" t="s">
        <v>24</v>
      </c>
      <c r="D2751" t="s">
        <v>44</v>
      </c>
      <c r="E2751" t="s">
        <v>20</v>
      </c>
      <c r="F2751" t="s">
        <v>21</v>
      </c>
      <c r="G2751" s="16">
        <v>45776.756689814807</v>
      </c>
      <c r="H2751" s="16"/>
      <c r="I2751" s="16"/>
      <c r="J2751" s="16"/>
      <c r="K2751">
        <v>0.36399999999999999</v>
      </c>
      <c r="L2751" t="s">
        <v>28</v>
      </c>
      <c r="M2751">
        <f t="shared" si="84"/>
        <v>99999</v>
      </c>
      <c r="N2751" t="str">
        <f t="shared" si="85"/>
        <v>abr/2025</v>
      </c>
    </row>
    <row r="2752" spans="1:14" x14ac:dyDescent="0.25">
      <c r="A2752" t="s">
        <v>2805</v>
      </c>
      <c r="B2752">
        <v>514</v>
      </c>
      <c r="C2752" t="s">
        <v>74</v>
      </c>
      <c r="D2752" t="s">
        <v>14</v>
      </c>
      <c r="E2752" t="s">
        <v>15</v>
      </c>
      <c r="F2752" t="s">
        <v>38</v>
      </c>
      <c r="G2752" s="16">
        <v>45509.788206018522</v>
      </c>
      <c r="H2752" s="16"/>
      <c r="I2752" s="16"/>
      <c r="J2752" s="16"/>
      <c r="K2752">
        <v>0.13300000000000001</v>
      </c>
      <c r="L2752" t="s">
        <v>69</v>
      </c>
      <c r="M2752">
        <f t="shared" si="84"/>
        <v>99999</v>
      </c>
      <c r="N2752" t="str">
        <f t="shared" si="85"/>
        <v>ago/2024</v>
      </c>
    </row>
    <row r="2753" spans="1:14" x14ac:dyDescent="0.25">
      <c r="A2753" t="s">
        <v>2806</v>
      </c>
      <c r="B2753">
        <v>679</v>
      </c>
      <c r="C2753" t="s">
        <v>24</v>
      </c>
      <c r="D2753" t="s">
        <v>25</v>
      </c>
      <c r="E2753" t="s">
        <v>45</v>
      </c>
      <c r="F2753" t="s">
        <v>38</v>
      </c>
      <c r="G2753" s="16">
        <v>44953.351701388892</v>
      </c>
      <c r="H2753" s="16"/>
      <c r="I2753" s="16"/>
      <c r="J2753" s="16"/>
      <c r="K2753">
        <v>0.13600000000000001</v>
      </c>
      <c r="L2753" t="s">
        <v>69</v>
      </c>
      <c r="M2753">
        <f t="shared" si="84"/>
        <v>99999</v>
      </c>
      <c r="N2753" t="str">
        <f t="shared" si="85"/>
        <v>jan/2023</v>
      </c>
    </row>
    <row r="2754" spans="1:14" x14ac:dyDescent="0.25">
      <c r="A2754" t="s">
        <v>2807</v>
      </c>
      <c r="B2754">
        <v>513</v>
      </c>
      <c r="C2754" t="s">
        <v>13</v>
      </c>
      <c r="D2754" t="s">
        <v>14</v>
      </c>
      <c r="E2754" t="s">
        <v>15</v>
      </c>
      <c r="F2754" t="s">
        <v>38</v>
      </c>
      <c r="G2754" s="16">
        <v>45632.727662037039</v>
      </c>
      <c r="H2754" s="16">
        <v>45639.727662037039</v>
      </c>
      <c r="I2754" s="16"/>
      <c r="J2754" s="16"/>
      <c r="K2754">
        <v>0.10199999999999999</v>
      </c>
      <c r="L2754" t="s">
        <v>61</v>
      </c>
      <c r="M2754">
        <f t="shared" si="84"/>
        <v>99999</v>
      </c>
      <c r="N2754" t="str">
        <f t="shared" si="85"/>
        <v>dez/2024</v>
      </c>
    </row>
    <row r="2755" spans="1:14" x14ac:dyDescent="0.25">
      <c r="A2755" t="s">
        <v>2808</v>
      </c>
      <c r="B2755">
        <v>397</v>
      </c>
      <c r="C2755" t="s">
        <v>24</v>
      </c>
      <c r="D2755" t="s">
        <v>44</v>
      </c>
      <c r="E2755" t="s">
        <v>15</v>
      </c>
      <c r="F2755" t="s">
        <v>21</v>
      </c>
      <c r="G2755" s="16">
        <v>45404.375833333332</v>
      </c>
      <c r="H2755" s="16">
        <v>45415.375833333332</v>
      </c>
      <c r="I2755" s="16">
        <v>45434.375833333332</v>
      </c>
      <c r="J2755" s="16">
        <v>45443.375833333332</v>
      </c>
      <c r="K2755">
        <v>0.26300000000000001</v>
      </c>
      <c r="L2755" t="s">
        <v>35</v>
      </c>
      <c r="M2755">
        <f t="shared" ref="M2755:M2818" si="86">IF(_xlfn.DAYS(J2755,G2755) &gt; 0, _xlfn.DAYS(J2755,G2755), 99999)</f>
        <v>39</v>
      </c>
      <c r="N2755" t="str">
        <f t="shared" ref="N2755:N2818" si="87">TEXT(G2755, "mmm/aaaa")</f>
        <v>abr/2024</v>
      </c>
    </row>
    <row r="2756" spans="1:14" x14ac:dyDescent="0.25">
      <c r="A2756" t="s">
        <v>2809</v>
      </c>
      <c r="B2756">
        <v>827</v>
      </c>
      <c r="C2756" t="s">
        <v>13</v>
      </c>
      <c r="D2756" t="s">
        <v>19</v>
      </c>
      <c r="E2756" t="s">
        <v>26</v>
      </c>
      <c r="F2756" t="s">
        <v>21</v>
      </c>
      <c r="G2756" s="16">
        <v>45196.430196759262</v>
      </c>
      <c r="H2756" s="16">
        <v>45206.430196759262</v>
      </c>
      <c r="I2756" s="16"/>
      <c r="J2756" s="16"/>
      <c r="K2756">
        <v>0.22500000000000001</v>
      </c>
      <c r="L2756" t="s">
        <v>52</v>
      </c>
      <c r="M2756">
        <f t="shared" si="86"/>
        <v>99999</v>
      </c>
      <c r="N2756" t="str">
        <f t="shared" si="87"/>
        <v>set/2023</v>
      </c>
    </row>
    <row r="2757" spans="1:14" x14ac:dyDescent="0.25">
      <c r="A2757" t="s">
        <v>2810</v>
      </c>
      <c r="B2757">
        <v>827</v>
      </c>
      <c r="C2757" t="s">
        <v>74</v>
      </c>
      <c r="D2757" t="s">
        <v>19</v>
      </c>
      <c r="E2757" t="s">
        <v>15</v>
      </c>
      <c r="F2757" t="s">
        <v>31</v>
      </c>
      <c r="G2757" s="16">
        <v>45104.572638888887</v>
      </c>
      <c r="H2757" s="16"/>
      <c r="I2757" s="16"/>
      <c r="J2757" s="16"/>
      <c r="K2757">
        <v>0.21099999999999999</v>
      </c>
      <c r="L2757" t="s">
        <v>64</v>
      </c>
      <c r="M2757">
        <f t="shared" si="86"/>
        <v>99999</v>
      </c>
      <c r="N2757" t="str">
        <f t="shared" si="87"/>
        <v>jun/2023</v>
      </c>
    </row>
    <row r="2758" spans="1:14" x14ac:dyDescent="0.25">
      <c r="A2758" t="s">
        <v>2811</v>
      </c>
      <c r="B2758">
        <v>834</v>
      </c>
      <c r="C2758" t="s">
        <v>13</v>
      </c>
      <c r="D2758" t="s">
        <v>14</v>
      </c>
      <c r="E2758" t="s">
        <v>26</v>
      </c>
      <c r="F2758" t="s">
        <v>21</v>
      </c>
      <c r="G2758" s="16">
        <v>45330.114189814813</v>
      </c>
      <c r="H2758" s="16">
        <v>45339.114189814813</v>
      </c>
      <c r="I2758" s="16">
        <v>45349.114189814813</v>
      </c>
      <c r="J2758" s="16">
        <v>45364.114189814813</v>
      </c>
      <c r="K2758">
        <v>0.153</v>
      </c>
      <c r="L2758" t="s">
        <v>17</v>
      </c>
      <c r="M2758">
        <f t="shared" si="86"/>
        <v>34</v>
      </c>
      <c r="N2758" t="str">
        <f t="shared" si="87"/>
        <v>fev/2024</v>
      </c>
    </row>
    <row r="2759" spans="1:14" x14ac:dyDescent="0.25">
      <c r="A2759" t="s">
        <v>2812</v>
      </c>
      <c r="B2759">
        <v>848</v>
      </c>
      <c r="C2759" t="s">
        <v>34</v>
      </c>
      <c r="D2759" t="s">
        <v>44</v>
      </c>
      <c r="E2759" t="s">
        <v>45</v>
      </c>
      <c r="F2759" t="s">
        <v>31</v>
      </c>
      <c r="G2759" s="16">
        <v>45735.610266203701</v>
      </c>
      <c r="H2759" s="16">
        <v>45738.610266203701</v>
      </c>
      <c r="I2759" s="16"/>
      <c r="J2759" s="16"/>
      <c r="K2759">
        <v>0.18099999999999999</v>
      </c>
      <c r="L2759" t="s">
        <v>64</v>
      </c>
      <c r="M2759">
        <f t="shared" si="86"/>
        <v>99999</v>
      </c>
      <c r="N2759" t="str">
        <f t="shared" si="87"/>
        <v>mar/2025</v>
      </c>
    </row>
    <row r="2760" spans="1:14" x14ac:dyDescent="0.25">
      <c r="A2760" t="s">
        <v>2813</v>
      </c>
      <c r="B2760">
        <v>627</v>
      </c>
      <c r="C2760" t="s">
        <v>13</v>
      </c>
      <c r="D2760" t="s">
        <v>44</v>
      </c>
      <c r="E2760" t="s">
        <v>26</v>
      </c>
      <c r="F2760" t="s">
        <v>21</v>
      </c>
      <c r="G2760" s="16">
        <v>44941.222303240742</v>
      </c>
      <c r="H2760" s="16"/>
      <c r="I2760" s="16"/>
      <c r="J2760" s="16"/>
      <c r="K2760">
        <v>0.58899999999999997</v>
      </c>
      <c r="L2760" t="s">
        <v>58</v>
      </c>
      <c r="M2760">
        <f t="shared" si="86"/>
        <v>99999</v>
      </c>
      <c r="N2760" t="str">
        <f t="shared" si="87"/>
        <v>jan/2023</v>
      </c>
    </row>
    <row r="2761" spans="1:14" x14ac:dyDescent="0.25">
      <c r="A2761" t="s">
        <v>2814</v>
      </c>
      <c r="B2761">
        <v>464</v>
      </c>
      <c r="C2761" t="s">
        <v>34</v>
      </c>
      <c r="D2761" t="s">
        <v>44</v>
      </c>
      <c r="E2761" t="s">
        <v>15</v>
      </c>
      <c r="F2761" t="s">
        <v>27</v>
      </c>
      <c r="G2761" s="16">
        <v>45219.692118055558</v>
      </c>
      <c r="H2761" s="16">
        <v>45220.692118055558</v>
      </c>
      <c r="I2761" s="16"/>
      <c r="J2761" s="16"/>
      <c r="K2761">
        <v>0.32200000000000001</v>
      </c>
      <c r="L2761" t="s">
        <v>32</v>
      </c>
      <c r="M2761">
        <f t="shared" si="86"/>
        <v>99999</v>
      </c>
      <c r="N2761" t="str">
        <f t="shared" si="87"/>
        <v>out/2023</v>
      </c>
    </row>
    <row r="2762" spans="1:14" x14ac:dyDescent="0.25">
      <c r="A2762" t="s">
        <v>2815</v>
      </c>
      <c r="B2762">
        <v>415</v>
      </c>
      <c r="C2762" t="s">
        <v>13</v>
      </c>
      <c r="D2762" t="s">
        <v>79</v>
      </c>
      <c r="E2762" t="s">
        <v>15</v>
      </c>
      <c r="F2762" t="s">
        <v>21</v>
      </c>
      <c r="G2762" s="16">
        <v>45569.305127314823</v>
      </c>
      <c r="H2762" s="16"/>
      <c r="I2762" s="16"/>
      <c r="J2762" s="16"/>
      <c r="K2762">
        <v>0.129</v>
      </c>
      <c r="L2762" t="s">
        <v>86</v>
      </c>
      <c r="M2762">
        <f t="shared" si="86"/>
        <v>99999</v>
      </c>
      <c r="N2762" t="str">
        <f t="shared" si="87"/>
        <v>out/2024</v>
      </c>
    </row>
    <row r="2763" spans="1:14" x14ac:dyDescent="0.25">
      <c r="A2763" t="s">
        <v>2816</v>
      </c>
      <c r="B2763">
        <v>449</v>
      </c>
      <c r="C2763" t="s">
        <v>24</v>
      </c>
      <c r="D2763" t="s">
        <v>49</v>
      </c>
      <c r="E2763" t="s">
        <v>15</v>
      </c>
      <c r="F2763" t="s">
        <v>31</v>
      </c>
      <c r="G2763" s="16">
        <v>45503.858831018522</v>
      </c>
      <c r="H2763" s="16">
        <v>45521.858831018522</v>
      </c>
      <c r="I2763" s="16">
        <v>45535.858831018522</v>
      </c>
      <c r="J2763" s="16"/>
      <c r="K2763">
        <v>9.1999999999999998E-2</v>
      </c>
      <c r="L2763" t="s">
        <v>50</v>
      </c>
      <c r="M2763">
        <f t="shared" si="86"/>
        <v>99999</v>
      </c>
      <c r="N2763" t="str">
        <f t="shared" si="87"/>
        <v>jul/2024</v>
      </c>
    </row>
    <row r="2764" spans="1:14" x14ac:dyDescent="0.25">
      <c r="A2764" t="s">
        <v>2817</v>
      </c>
      <c r="B2764">
        <v>817</v>
      </c>
      <c r="C2764" t="s">
        <v>74</v>
      </c>
      <c r="D2764" t="s">
        <v>130</v>
      </c>
      <c r="E2764" t="s">
        <v>15</v>
      </c>
      <c r="F2764" t="s">
        <v>21</v>
      </c>
      <c r="G2764" s="16">
        <v>45298.926388888889</v>
      </c>
      <c r="H2764" s="16"/>
      <c r="I2764" s="16"/>
      <c r="J2764" s="16"/>
      <c r="K2764">
        <v>0.217</v>
      </c>
      <c r="L2764" t="s">
        <v>50</v>
      </c>
      <c r="M2764">
        <f t="shared" si="86"/>
        <v>99999</v>
      </c>
      <c r="N2764" t="str">
        <f t="shared" si="87"/>
        <v>jan/2024</v>
      </c>
    </row>
    <row r="2765" spans="1:14" x14ac:dyDescent="0.25">
      <c r="A2765" t="s">
        <v>2818</v>
      </c>
      <c r="B2765">
        <v>331</v>
      </c>
      <c r="C2765" t="s">
        <v>24</v>
      </c>
      <c r="D2765" t="s">
        <v>14</v>
      </c>
      <c r="E2765" t="s">
        <v>15</v>
      </c>
      <c r="F2765" t="s">
        <v>38</v>
      </c>
      <c r="G2765" s="16">
        <v>45677.295219907413</v>
      </c>
      <c r="H2765" s="16">
        <v>45704.295219907413</v>
      </c>
      <c r="I2765" s="16">
        <v>45718.295219907413</v>
      </c>
      <c r="J2765" s="16">
        <v>45753.295219907413</v>
      </c>
      <c r="K2765">
        <v>0.41399999999999998</v>
      </c>
      <c r="L2765" t="s">
        <v>39</v>
      </c>
      <c r="M2765">
        <f t="shared" si="86"/>
        <v>76</v>
      </c>
      <c r="N2765" t="str">
        <f t="shared" si="87"/>
        <v>jan/2025</v>
      </c>
    </row>
    <row r="2766" spans="1:14" x14ac:dyDescent="0.25">
      <c r="A2766" t="s">
        <v>2819</v>
      </c>
      <c r="B2766">
        <v>592</v>
      </c>
      <c r="C2766" t="s">
        <v>24</v>
      </c>
      <c r="D2766" t="s">
        <v>44</v>
      </c>
      <c r="E2766" t="s">
        <v>15</v>
      </c>
      <c r="F2766" t="s">
        <v>38</v>
      </c>
      <c r="G2766" s="16">
        <v>45403.344675925917</v>
      </c>
      <c r="H2766" s="16"/>
      <c r="I2766" s="16"/>
      <c r="J2766" s="16"/>
      <c r="K2766">
        <v>0.18099999999999999</v>
      </c>
      <c r="L2766" t="s">
        <v>89</v>
      </c>
      <c r="M2766">
        <f t="shared" si="86"/>
        <v>99999</v>
      </c>
      <c r="N2766" t="str">
        <f t="shared" si="87"/>
        <v>abr/2024</v>
      </c>
    </row>
    <row r="2767" spans="1:14" x14ac:dyDescent="0.25">
      <c r="A2767" t="s">
        <v>2820</v>
      </c>
      <c r="B2767">
        <v>476</v>
      </c>
      <c r="C2767" t="s">
        <v>48</v>
      </c>
      <c r="D2767" t="s">
        <v>19</v>
      </c>
      <c r="E2767" t="s">
        <v>45</v>
      </c>
      <c r="F2767" t="s">
        <v>21</v>
      </c>
      <c r="G2767" s="16">
        <v>45755.379884259259</v>
      </c>
      <c r="H2767" s="16"/>
      <c r="I2767" s="16"/>
      <c r="J2767" s="16"/>
      <c r="K2767">
        <v>0.27700000000000002</v>
      </c>
      <c r="L2767" t="s">
        <v>39</v>
      </c>
      <c r="M2767">
        <f t="shared" si="86"/>
        <v>99999</v>
      </c>
      <c r="N2767" t="str">
        <f t="shared" si="87"/>
        <v>abr/2025</v>
      </c>
    </row>
    <row r="2768" spans="1:14" x14ac:dyDescent="0.25">
      <c r="A2768" t="s">
        <v>2821</v>
      </c>
      <c r="B2768">
        <v>360</v>
      </c>
      <c r="C2768" t="s">
        <v>13</v>
      </c>
      <c r="D2768" t="s">
        <v>44</v>
      </c>
      <c r="E2768" t="s">
        <v>15</v>
      </c>
      <c r="F2768" t="s">
        <v>21</v>
      </c>
      <c r="G2768" s="16">
        <v>45805.611944444441</v>
      </c>
      <c r="H2768" s="16">
        <v>45805.611944444441</v>
      </c>
      <c r="I2768" s="16">
        <v>45807.611944444441</v>
      </c>
      <c r="J2768" s="16">
        <v>45820.611944444441</v>
      </c>
      <c r="K2768">
        <v>0.4</v>
      </c>
      <c r="L2768" t="s">
        <v>69</v>
      </c>
      <c r="M2768">
        <f t="shared" si="86"/>
        <v>15</v>
      </c>
      <c r="N2768" t="str">
        <f t="shared" si="87"/>
        <v>mai/2025</v>
      </c>
    </row>
    <row r="2769" spans="1:14" x14ac:dyDescent="0.25">
      <c r="A2769" t="s">
        <v>2822</v>
      </c>
      <c r="B2769">
        <v>715</v>
      </c>
      <c r="C2769" t="s">
        <v>34</v>
      </c>
      <c r="D2769" t="s">
        <v>44</v>
      </c>
      <c r="E2769" t="s">
        <v>45</v>
      </c>
      <c r="F2769" t="s">
        <v>27</v>
      </c>
      <c r="G2769" s="16">
        <v>45341.623865740738</v>
      </c>
      <c r="H2769" s="16">
        <v>45344.623865740738</v>
      </c>
      <c r="I2769" s="16">
        <v>45359.623865740738</v>
      </c>
      <c r="J2769" s="16">
        <v>45396.623865740738</v>
      </c>
      <c r="K2769">
        <v>0.19400000000000001</v>
      </c>
      <c r="L2769" t="s">
        <v>39</v>
      </c>
      <c r="M2769">
        <f t="shared" si="86"/>
        <v>55</v>
      </c>
      <c r="N2769" t="str">
        <f t="shared" si="87"/>
        <v>fev/2024</v>
      </c>
    </row>
    <row r="2770" spans="1:14" x14ac:dyDescent="0.25">
      <c r="A2770" t="s">
        <v>2823</v>
      </c>
      <c r="B2770">
        <v>682</v>
      </c>
      <c r="C2770" t="s">
        <v>13</v>
      </c>
      <c r="D2770" t="s">
        <v>130</v>
      </c>
      <c r="E2770" t="s">
        <v>20</v>
      </c>
      <c r="F2770" t="s">
        <v>16</v>
      </c>
      <c r="G2770" s="16">
        <v>45366.442025462973</v>
      </c>
      <c r="H2770" s="16">
        <v>45378.442025462973</v>
      </c>
      <c r="I2770" s="16">
        <v>45385.442025462973</v>
      </c>
      <c r="J2770" s="16">
        <v>45418.442025462973</v>
      </c>
      <c r="K2770">
        <v>0.313</v>
      </c>
      <c r="L2770" t="s">
        <v>46</v>
      </c>
      <c r="M2770">
        <f t="shared" si="86"/>
        <v>52</v>
      </c>
      <c r="N2770" t="str">
        <f t="shared" si="87"/>
        <v>mar/2024</v>
      </c>
    </row>
    <row r="2771" spans="1:14" x14ac:dyDescent="0.25">
      <c r="A2771" t="s">
        <v>2824</v>
      </c>
      <c r="B2771">
        <v>306</v>
      </c>
      <c r="C2771" t="s">
        <v>24</v>
      </c>
      <c r="D2771" t="s">
        <v>25</v>
      </c>
      <c r="E2771" t="s">
        <v>15</v>
      </c>
      <c r="F2771" t="s">
        <v>31</v>
      </c>
      <c r="G2771" s="16">
        <v>45015.427858796298</v>
      </c>
      <c r="H2771" s="16"/>
      <c r="I2771" s="16"/>
      <c r="J2771" s="16"/>
      <c r="K2771">
        <v>0.34499999999999997</v>
      </c>
      <c r="L2771" t="s">
        <v>50</v>
      </c>
      <c r="M2771">
        <f t="shared" si="86"/>
        <v>99999</v>
      </c>
      <c r="N2771" t="str">
        <f t="shared" si="87"/>
        <v>mar/2023</v>
      </c>
    </row>
    <row r="2772" spans="1:14" x14ac:dyDescent="0.25">
      <c r="A2772" t="s">
        <v>2825</v>
      </c>
      <c r="B2772">
        <v>384</v>
      </c>
      <c r="C2772" t="s">
        <v>24</v>
      </c>
      <c r="D2772" t="s">
        <v>30</v>
      </c>
      <c r="E2772" t="s">
        <v>15</v>
      </c>
      <c r="F2772" t="s">
        <v>16</v>
      </c>
      <c r="G2772" s="16">
        <v>45930.676493055558</v>
      </c>
      <c r="H2772" s="16"/>
      <c r="I2772" s="16"/>
      <c r="J2772" s="16"/>
      <c r="K2772">
        <v>8.1000000000000003E-2</v>
      </c>
      <c r="L2772" t="s">
        <v>61</v>
      </c>
      <c r="M2772">
        <f t="shared" si="86"/>
        <v>99999</v>
      </c>
      <c r="N2772" t="str">
        <f t="shared" si="87"/>
        <v>set/2025</v>
      </c>
    </row>
    <row r="2773" spans="1:14" x14ac:dyDescent="0.25">
      <c r="A2773" t="s">
        <v>2826</v>
      </c>
      <c r="B2773">
        <v>697</v>
      </c>
      <c r="C2773" t="s">
        <v>13</v>
      </c>
      <c r="D2773" t="s">
        <v>30</v>
      </c>
      <c r="E2773" t="s">
        <v>26</v>
      </c>
      <c r="F2773" t="s">
        <v>21</v>
      </c>
      <c r="G2773" s="16">
        <v>45011.747141203698</v>
      </c>
      <c r="H2773" s="16">
        <v>45033.747141203698</v>
      </c>
      <c r="I2773" s="16">
        <v>45041.747141203698</v>
      </c>
      <c r="J2773" s="16">
        <v>45070.747141203698</v>
      </c>
      <c r="K2773">
        <v>0.10299999999999999</v>
      </c>
      <c r="L2773" t="s">
        <v>86</v>
      </c>
      <c r="M2773">
        <f t="shared" si="86"/>
        <v>59</v>
      </c>
      <c r="N2773" t="str">
        <f t="shared" si="87"/>
        <v>mar/2023</v>
      </c>
    </row>
    <row r="2774" spans="1:14" x14ac:dyDescent="0.25">
      <c r="A2774" t="s">
        <v>2827</v>
      </c>
      <c r="B2774">
        <v>692</v>
      </c>
      <c r="C2774" t="s">
        <v>13</v>
      </c>
      <c r="D2774" t="s">
        <v>14</v>
      </c>
      <c r="E2774" t="s">
        <v>15</v>
      </c>
      <c r="F2774" t="s">
        <v>31</v>
      </c>
      <c r="G2774" s="16">
        <v>45429.219942129632</v>
      </c>
      <c r="H2774" s="16"/>
      <c r="I2774" s="16"/>
      <c r="J2774" s="16"/>
      <c r="K2774">
        <v>0.249</v>
      </c>
      <c r="L2774" t="s">
        <v>17</v>
      </c>
      <c r="M2774">
        <f t="shared" si="86"/>
        <v>99999</v>
      </c>
      <c r="N2774" t="str">
        <f t="shared" si="87"/>
        <v>mai/2024</v>
      </c>
    </row>
    <row r="2775" spans="1:14" x14ac:dyDescent="0.25">
      <c r="A2775" t="s">
        <v>2828</v>
      </c>
      <c r="B2775">
        <v>346</v>
      </c>
      <c r="C2775" t="s">
        <v>13</v>
      </c>
      <c r="D2775" t="s">
        <v>130</v>
      </c>
      <c r="E2775" t="s">
        <v>45</v>
      </c>
      <c r="F2775" t="s">
        <v>21</v>
      </c>
      <c r="G2775" s="16">
        <v>45344.52244212963</v>
      </c>
      <c r="H2775" s="16">
        <v>45353.52244212963</v>
      </c>
      <c r="I2775" s="16">
        <v>45377.52244212963</v>
      </c>
      <c r="J2775" s="16"/>
      <c r="K2775">
        <v>0.216</v>
      </c>
      <c r="L2775" t="s">
        <v>89</v>
      </c>
      <c r="M2775">
        <f t="shared" si="86"/>
        <v>99999</v>
      </c>
      <c r="N2775" t="str">
        <f t="shared" si="87"/>
        <v>fev/2024</v>
      </c>
    </row>
    <row r="2776" spans="1:14" x14ac:dyDescent="0.25">
      <c r="A2776" t="s">
        <v>2829</v>
      </c>
      <c r="B2776">
        <v>640</v>
      </c>
      <c r="C2776" t="s">
        <v>13</v>
      </c>
      <c r="D2776" t="s">
        <v>19</v>
      </c>
      <c r="E2776" t="s">
        <v>15</v>
      </c>
      <c r="F2776" t="s">
        <v>38</v>
      </c>
      <c r="G2776" s="16">
        <v>45524.087534722217</v>
      </c>
      <c r="H2776" s="16"/>
      <c r="I2776" s="16"/>
      <c r="J2776" s="16"/>
      <c r="K2776">
        <v>0.61699999999999999</v>
      </c>
      <c r="L2776" t="s">
        <v>61</v>
      </c>
      <c r="M2776">
        <f t="shared" si="86"/>
        <v>99999</v>
      </c>
      <c r="N2776" t="str">
        <f t="shared" si="87"/>
        <v>ago/2024</v>
      </c>
    </row>
    <row r="2777" spans="1:14" x14ac:dyDescent="0.25">
      <c r="A2777" t="s">
        <v>2830</v>
      </c>
      <c r="B2777">
        <v>797</v>
      </c>
      <c r="C2777" t="s">
        <v>34</v>
      </c>
      <c r="D2777" t="s">
        <v>14</v>
      </c>
      <c r="E2777" t="s">
        <v>15</v>
      </c>
      <c r="F2777" t="s">
        <v>16</v>
      </c>
      <c r="G2777" s="16">
        <v>45413.380752314813</v>
      </c>
      <c r="H2777" s="16"/>
      <c r="I2777" s="16"/>
      <c r="J2777" s="16"/>
      <c r="K2777">
        <v>8.2000000000000003E-2</v>
      </c>
      <c r="L2777" t="s">
        <v>39</v>
      </c>
      <c r="M2777">
        <f t="shared" si="86"/>
        <v>99999</v>
      </c>
      <c r="N2777" t="str">
        <f t="shared" si="87"/>
        <v>mai/2024</v>
      </c>
    </row>
    <row r="2778" spans="1:14" x14ac:dyDescent="0.25">
      <c r="A2778" t="s">
        <v>2831</v>
      </c>
      <c r="B2778">
        <v>777</v>
      </c>
      <c r="C2778" t="s">
        <v>24</v>
      </c>
      <c r="D2778" t="s">
        <v>14</v>
      </c>
      <c r="E2778" t="s">
        <v>15</v>
      </c>
      <c r="F2778" t="s">
        <v>21</v>
      </c>
      <c r="G2778" s="16">
        <v>45138.848958333343</v>
      </c>
      <c r="H2778" s="16">
        <v>45151.848958333343</v>
      </c>
      <c r="I2778" s="16">
        <v>45165.848958333343</v>
      </c>
      <c r="J2778" s="16"/>
      <c r="K2778">
        <v>0.128</v>
      </c>
      <c r="L2778" t="s">
        <v>89</v>
      </c>
      <c r="M2778">
        <f t="shared" si="86"/>
        <v>99999</v>
      </c>
      <c r="N2778" t="str">
        <f t="shared" si="87"/>
        <v>jul/2023</v>
      </c>
    </row>
    <row r="2779" spans="1:14" x14ac:dyDescent="0.25">
      <c r="A2779" t="s">
        <v>2832</v>
      </c>
      <c r="B2779">
        <v>725</v>
      </c>
      <c r="C2779" t="s">
        <v>13</v>
      </c>
      <c r="D2779" t="s">
        <v>19</v>
      </c>
      <c r="E2779" t="s">
        <v>15</v>
      </c>
      <c r="F2779" t="s">
        <v>31</v>
      </c>
      <c r="G2779" s="16">
        <v>45907.442395833343</v>
      </c>
      <c r="H2779" s="16">
        <v>45931.442395833343</v>
      </c>
      <c r="I2779" s="16">
        <v>45936.442395833343</v>
      </c>
      <c r="J2779" s="16"/>
      <c r="K2779">
        <v>0.26300000000000001</v>
      </c>
      <c r="L2779" t="s">
        <v>106</v>
      </c>
      <c r="M2779">
        <f t="shared" si="86"/>
        <v>99999</v>
      </c>
      <c r="N2779" t="str">
        <f t="shared" si="87"/>
        <v>set/2025</v>
      </c>
    </row>
    <row r="2780" spans="1:14" x14ac:dyDescent="0.25">
      <c r="A2780" t="s">
        <v>2833</v>
      </c>
      <c r="B2780">
        <v>725</v>
      </c>
      <c r="C2780" t="s">
        <v>13</v>
      </c>
      <c r="D2780" t="s">
        <v>14</v>
      </c>
      <c r="E2780" t="s">
        <v>15</v>
      </c>
      <c r="F2780" t="s">
        <v>38</v>
      </c>
      <c r="G2780" s="16">
        <v>45594.571875000001</v>
      </c>
      <c r="H2780" s="16">
        <v>45598.571875000001</v>
      </c>
      <c r="I2780" s="16">
        <v>45608.571875000001</v>
      </c>
      <c r="J2780" s="16"/>
      <c r="K2780">
        <v>0.129</v>
      </c>
      <c r="L2780" t="s">
        <v>54</v>
      </c>
      <c r="M2780">
        <f t="shared" si="86"/>
        <v>99999</v>
      </c>
      <c r="N2780" t="str">
        <f t="shared" si="87"/>
        <v>out/2024</v>
      </c>
    </row>
    <row r="2781" spans="1:14" x14ac:dyDescent="0.25">
      <c r="A2781" t="s">
        <v>2834</v>
      </c>
      <c r="B2781">
        <v>814</v>
      </c>
      <c r="C2781" t="s">
        <v>24</v>
      </c>
      <c r="D2781" t="s">
        <v>79</v>
      </c>
      <c r="E2781" t="s">
        <v>15</v>
      </c>
      <c r="F2781" t="s">
        <v>38</v>
      </c>
      <c r="G2781" s="16">
        <v>45888.930138888893</v>
      </c>
      <c r="H2781" s="16">
        <v>45915.930138888893</v>
      </c>
      <c r="I2781" s="16">
        <v>45925.930138888893</v>
      </c>
      <c r="J2781" s="16">
        <v>45930.930138888893</v>
      </c>
      <c r="K2781">
        <v>0.253</v>
      </c>
      <c r="L2781" t="s">
        <v>46</v>
      </c>
      <c r="M2781">
        <f t="shared" si="86"/>
        <v>42</v>
      </c>
      <c r="N2781" t="str">
        <f t="shared" si="87"/>
        <v>ago/2025</v>
      </c>
    </row>
    <row r="2782" spans="1:14" x14ac:dyDescent="0.25">
      <c r="A2782" t="s">
        <v>2835</v>
      </c>
      <c r="B2782">
        <v>428</v>
      </c>
      <c r="C2782" t="s">
        <v>13</v>
      </c>
      <c r="D2782" t="s">
        <v>130</v>
      </c>
      <c r="E2782" t="s">
        <v>15</v>
      </c>
      <c r="F2782" t="s">
        <v>27</v>
      </c>
      <c r="G2782" s="16">
        <v>45553.558263888888</v>
      </c>
      <c r="H2782" s="16">
        <v>45578.558263888888</v>
      </c>
      <c r="I2782" s="16">
        <v>45599.558263888888</v>
      </c>
      <c r="J2782" s="16"/>
      <c r="K2782">
        <v>0.152</v>
      </c>
      <c r="L2782" t="s">
        <v>66</v>
      </c>
      <c r="M2782">
        <f t="shared" si="86"/>
        <v>99999</v>
      </c>
      <c r="N2782" t="str">
        <f t="shared" si="87"/>
        <v>set/2024</v>
      </c>
    </row>
    <row r="2783" spans="1:14" x14ac:dyDescent="0.25">
      <c r="A2783" t="s">
        <v>2836</v>
      </c>
      <c r="B2783">
        <v>548</v>
      </c>
      <c r="C2783" t="s">
        <v>13</v>
      </c>
      <c r="D2783" t="s">
        <v>25</v>
      </c>
      <c r="E2783" t="s">
        <v>26</v>
      </c>
      <c r="F2783" t="s">
        <v>16</v>
      </c>
      <c r="G2783" s="16">
        <v>45661.29378472222</v>
      </c>
      <c r="H2783" s="16">
        <v>45668.29378472222</v>
      </c>
      <c r="I2783" s="16">
        <v>45678.29378472222</v>
      </c>
      <c r="J2783" s="16"/>
      <c r="K2783">
        <v>0.20799999999999999</v>
      </c>
      <c r="L2783" t="s">
        <v>86</v>
      </c>
      <c r="M2783">
        <f t="shared" si="86"/>
        <v>99999</v>
      </c>
      <c r="N2783" t="str">
        <f t="shared" si="87"/>
        <v>jan/2025</v>
      </c>
    </row>
    <row r="2784" spans="1:14" x14ac:dyDescent="0.25">
      <c r="A2784" t="s">
        <v>2837</v>
      </c>
      <c r="B2784">
        <v>430</v>
      </c>
      <c r="C2784" t="s">
        <v>13</v>
      </c>
      <c r="D2784" t="s">
        <v>49</v>
      </c>
      <c r="E2784" t="s">
        <v>15</v>
      </c>
      <c r="F2784" t="s">
        <v>21</v>
      </c>
      <c r="G2784" s="16">
        <v>45277.512280092589</v>
      </c>
      <c r="H2784" s="16">
        <v>45299.512280092589</v>
      </c>
      <c r="I2784" s="16"/>
      <c r="J2784" s="16"/>
      <c r="K2784">
        <v>0.67</v>
      </c>
      <c r="L2784" t="s">
        <v>64</v>
      </c>
      <c r="M2784">
        <f t="shared" si="86"/>
        <v>99999</v>
      </c>
      <c r="N2784" t="str">
        <f t="shared" si="87"/>
        <v>dez/2023</v>
      </c>
    </row>
    <row r="2785" spans="1:14" x14ac:dyDescent="0.25">
      <c r="A2785" t="s">
        <v>2838</v>
      </c>
      <c r="B2785">
        <v>622</v>
      </c>
      <c r="C2785" t="s">
        <v>34</v>
      </c>
      <c r="D2785" t="s">
        <v>44</v>
      </c>
      <c r="E2785" t="s">
        <v>57</v>
      </c>
      <c r="F2785" t="s">
        <v>31</v>
      </c>
      <c r="G2785" s="16">
        <v>45708.024074074077</v>
      </c>
      <c r="H2785" s="16">
        <v>45724.024074074077</v>
      </c>
      <c r="I2785" s="16">
        <v>45749.024074074077</v>
      </c>
      <c r="J2785" s="16">
        <v>45765.024074074077</v>
      </c>
      <c r="K2785">
        <v>0.156</v>
      </c>
      <c r="L2785" t="s">
        <v>58</v>
      </c>
      <c r="M2785">
        <f t="shared" si="86"/>
        <v>57</v>
      </c>
      <c r="N2785" t="str">
        <f t="shared" si="87"/>
        <v>fev/2025</v>
      </c>
    </row>
    <row r="2786" spans="1:14" x14ac:dyDescent="0.25">
      <c r="A2786" t="s">
        <v>2839</v>
      </c>
      <c r="B2786">
        <v>842</v>
      </c>
      <c r="C2786" t="s">
        <v>48</v>
      </c>
      <c r="D2786" t="s">
        <v>14</v>
      </c>
      <c r="E2786" t="s">
        <v>15</v>
      </c>
      <c r="F2786" t="s">
        <v>38</v>
      </c>
      <c r="G2786" s="16">
        <v>45143.867719907408</v>
      </c>
      <c r="H2786" s="16">
        <v>45169.867719907408</v>
      </c>
      <c r="I2786" s="16">
        <v>45169.867719907408</v>
      </c>
      <c r="J2786" s="16"/>
      <c r="K2786">
        <v>8.3000000000000004E-2</v>
      </c>
      <c r="L2786" t="s">
        <v>35</v>
      </c>
      <c r="M2786">
        <f t="shared" si="86"/>
        <v>99999</v>
      </c>
      <c r="N2786" t="str">
        <f t="shared" si="87"/>
        <v>ago/2023</v>
      </c>
    </row>
    <row r="2787" spans="1:14" x14ac:dyDescent="0.25">
      <c r="A2787" t="s">
        <v>2840</v>
      </c>
      <c r="B2787">
        <v>365</v>
      </c>
      <c r="C2787" t="s">
        <v>13</v>
      </c>
      <c r="D2787" t="s">
        <v>49</v>
      </c>
      <c r="E2787" t="s">
        <v>15</v>
      </c>
      <c r="F2787" t="s">
        <v>21</v>
      </c>
      <c r="G2787" s="16">
        <v>45648.577777777777</v>
      </c>
      <c r="H2787" s="16">
        <v>45677.577777777777</v>
      </c>
      <c r="I2787" s="16">
        <v>45686.577777777777</v>
      </c>
      <c r="J2787" s="16">
        <v>45713.577777777777</v>
      </c>
      <c r="K2787">
        <v>0.60799999999999998</v>
      </c>
      <c r="L2787" t="s">
        <v>54</v>
      </c>
      <c r="M2787">
        <f t="shared" si="86"/>
        <v>65</v>
      </c>
      <c r="N2787" t="str">
        <f t="shared" si="87"/>
        <v>dez/2024</v>
      </c>
    </row>
    <row r="2788" spans="1:14" x14ac:dyDescent="0.25">
      <c r="A2788" t="s">
        <v>2841</v>
      </c>
      <c r="B2788">
        <v>400</v>
      </c>
      <c r="C2788" t="s">
        <v>74</v>
      </c>
      <c r="D2788" t="s">
        <v>44</v>
      </c>
      <c r="E2788" t="s">
        <v>15</v>
      </c>
      <c r="F2788" t="s">
        <v>16</v>
      </c>
      <c r="G2788" s="16">
        <v>45033.062106481477</v>
      </c>
      <c r="H2788" s="16">
        <v>45033.062106481477</v>
      </c>
      <c r="I2788" s="16"/>
      <c r="J2788" s="16"/>
      <c r="K2788">
        <v>0.23899999999999999</v>
      </c>
      <c r="L2788" t="s">
        <v>50</v>
      </c>
      <c r="M2788">
        <f t="shared" si="86"/>
        <v>99999</v>
      </c>
      <c r="N2788" t="str">
        <f t="shared" si="87"/>
        <v>abr/2023</v>
      </c>
    </row>
    <row r="2789" spans="1:14" x14ac:dyDescent="0.25">
      <c r="A2789" t="s">
        <v>2842</v>
      </c>
      <c r="B2789">
        <v>330</v>
      </c>
      <c r="C2789" t="s">
        <v>48</v>
      </c>
      <c r="D2789" t="s">
        <v>30</v>
      </c>
      <c r="E2789" t="s">
        <v>45</v>
      </c>
      <c r="F2789" t="s">
        <v>21</v>
      </c>
      <c r="G2789" s="16">
        <v>45918.377858796302</v>
      </c>
      <c r="H2789" s="16"/>
      <c r="I2789" s="16"/>
      <c r="J2789" s="16"/>
      <c r="K2789">
        <v>0.32700000000000001</v>
      </c>
      <c r="L2789" t="s">
        <v>71</v>
      </c>
      <c r="M2789">
        <f t="shared" si="86"/>
        <v>99999</v>
      </c>
      <c r="N2789" t="str">
        <f t="shared" si="87"/>
        <v>set/2025</v>
      </c>
    </row>
    <row r="2790" spans="1:14" x14ac:dyDescent="0.25">
      <c r="A2790" t="s">
        <v>2843</v>
      </c>
      <c r="B2790">
        <v>490</v>
      </c>
      <c r="C2790" t="s">
        <v>34</v>
      </c>
      <c r="D2790" t="s">
        <v>44</v>
      </c>
      <c r="E2790" t="s">
        <v>26</v>
      </c>
      <c r="F2790" t="s">
        <v>21</v>
      </c>
      <c r="G2790" s="16">
        <v>45870.98337962963</v>
      </c>
      <c r="H2790" s="16"/>
      <c r="I2790" s="16"/>
      <c r="J2790" s="16"/>
      <c r="K2790">
        <v>7.6999999999999999E-2</v>
      </c>
      <c r="L2790" t="s">
        <v>86</v>
      </c>
      <c r="M2790">
        <f t="shared" si="86"/>
        <v>99999</v>
      </c>
      <c r="N2790" t="str">
        <f t="shared" si="87"/>
        <v>ago/2025</v>
      </c>
    </row>
    <row r="2791" spans="1:14" x14ac:dyDescent="0.25">
      <c r="A2791" t="s">
        <v>2844</v>
      </c>
      <c r="B2791">
        <v>714</v>
      </c>
      <c r="C2791" t="s">
        <v>13</v>
      </c>
      <c r="D2791" t="s">
        <v>14</v>
      </c>
      <c r="E2791" t="s">
        <v>15</v>
      </c>
      <c r="F2791" t="s">
        <v>21</v>
      </c>
      <c r="G2791" s="16">
        <v>45617.238877314812</v>
      </c>
      <c r="H2791" s="16">
        <v>45635.238877314812</v>
      </c>
      <c r="I2791" s="16">
        <v>45639.238877314812</v>
      </c>
      <c r="J2791" s="16">
        <v>45647.238877314812</v>
      </c>
      <c r="K2791">
        <v>0.30499999999999999</v>
      </c>
      <c r="L2791" t="s">
        <v>89</v>
      </c>
      <c r="M2791">
        <f t="shared" si="86"/>
        <v>30</v>
      </c>
      <c r="N2791" t="str">
        <f t="shared" si="87"/>
        <v>nov/2024</v>
      </c>
    </row>
    <row r="2792" spans="1:14" x14ac:dyDescent="0.25">
      <c r="A2792" t="s">
        <v>2845</v>
      </c>
      <c r="B2792">
        <v>799</v>
      </c>
      <c r="C2792" t="s">
        <v>13</v>
      </c>
      <c r="D2792" t="s">
        <v>44</v>
      </c>
      <c r="E2792" t="s">
        <v>15</v>
      </c>
      <c r="F2792" t="s">
        <v>21</v>
      </c>
      <c r="G2792" s="16">
        <v>45318.593136574083</v>
      </c>
      <c r="H2792" s="16">
        <v>45320.593136574083</v>
      </c>
      <c r="I2792" s="16">
        <v>45326.593136574083</v>
      </c>
      <c r="J2792" s="16"/>
      <c r="K2792">
        <v>0.58399999999999996</v>
      </c>
      <c r="L2792" t="s">
        <v>28</v>
      </c>
      <c r="M2792">
        <f t="shared" si="86"/>
        <v>99999</v>
      </c>
      <c r="N2792" t="str">
        <f t="shared" si="87"/>
        <v>jan/2024</v>
      </c>
    </row>
    <row r="2793" spans="1:14" x14ac:dyDescent="0.25">
      <c r="A2793" t="s">
        <v>2846</v>
      </c>
      <c r="B2793">
        <v>345</v>
      </c>
      <c r="C2793" t="s">
        <v>48</v>
      </c>
      <c r="D2793" t="s">
        <v>19</v>
      </c>
      <c r="E2793" t="s">
        <v>20</v>
      </c>
      <c r="F2793" t="s">
        <v>21</v>
      </c>
      <c r="G2793" s="16">
        <v>44959.907824074071</v>
      </c>
      <c r="H2793" s="16"/>
      <c r="I2793" s="16"/>
      <c r="J2793" s="16"/>
      <c r="K2793">
        <v>0.11600000000000001</v>
      </c>
      <c r="L2793" t="s">
        <v>71</v>
      </c>
      <c r="M2793">
        <f t="shared" si="86"/>
        <v>99999</v>
      </c>
      <c r="N2793" t="str">
        <f t="shared" si="87"/>
        <v>fev/2023</v>
      </c>
    </row>
    <row r="2794" spans="1:14" x14ac:dyDescent="0.25">
      <c r="A2794" t="s">
        <v>2847</v>
      </c>
      <c r="B2794">
        <v>388</v>
      </c>
      <c r="C2794" t="s">
        <v>48</v>
      </c>
      <c r="D2794" t="s">
        <v>44</v>
      </c>
      <c r="E2794" t="s">
        <v>57</v>
      </c>
      <c r="F2794" t="s">
        <v>31</v>
      </c>
      <c r="G2794" s="16">
        <v>45067.352627314824</v>
      </c>
      <c r="H2794" s="16"/>
      <c r="I2794" s="16"/>
      <c r="J2794" s="16"/>
      <c r="K2794">
        <v>0.11899999999999999</v>
      </c>
      <c r="L2794" t="s">
        <v>46</v>
      </c>
      <c r="M2794">
        <f t="shared" si="86"/>
        <v>99999</v>
      </c>
      <c r="N2794" t="str">
        <f t="shared" si="87"/>
        <v>mai/2023</v>
      </c>
    </row>
    <row r="2795" spans="1:14" x14ac:dyDescent="0.25">
      <c r="A2795" t="s">
        <v>2848</v>
      </c>
      <c r="B2795">
        <v>674</v>
      </c>
      <c r="C2795" t="s">
        <v>13</v>
      </c>
      <c r="D2795" t="s">
        <v>44</v>
      </c>
      <c r="E2795" t="s">
        <v>15</v>
      </c>
      <c r="F2795" t="s">
        <v>38</v>
      </c>
      <c r="G2795" s="16">
        <v>45789.138854166667</v>
      </c>
      <c r="H2795" s="16">
        <v>45801.138854166667</v>
      </c>
      <c r="I2795" s="16">
        <v>45807.138854166667</v>
      </c>
      <c r="J2795" s="16"/>
      <c r="K2795">
        <v>0.19900000000000001</v>
      </c>
      <c r="L2795" t="s">
        <v>58</v>
      </c>
      <c r="M2795">
        <f t="shared" si="86"/>
        <v>99999</v>
      </c>
      <c r="N2795" t="str">
        <f t="shared" si="87"/>
        <v>mai/2025</v>
      </c>
    </row>
    <row r="2796" spans="1:14" x14ac:dyDescent="0.25">
      <c r="A2796" t="s">
        <v>2849</v>
      </c>
      <c r="B2796">
        <v>545</v>
      </c>
      <c r="C2796" t="s">
        <v>48</v>
      </c>
      <c r="D2796" t="s">
        <v>44</v>
      </c>
      <c r="E2796" t="s">
        <v>26</v>
      </c>
      <c r="F2796" t="s">
        <v>38</v>
      </c>
      <c r="G2796" s="16">
        <v>45579.394282407397</v>
      </c>
      <c r="H2796" s="16">
        <v>45595.394282407397</v>
      </c>
      <c r="I2796" s="16"/>
      <c r="J2796" s="16"/>
      <c r="K2796">
        <v>0.53</v>
      </c>
      <c r="L2796" t="s">
        <v>22</v>
      </c>
      <c r="M2796">
        <f t="shared" si="86"/>
        <v>99999</v>
      </c>
      <c r="N2796" t="str">
        <f t="shared" si="87"/>
        <v>out/2024</v>
      </c>
    </row>
    <row r="2797" spans="1:14" x14ac:dyDescent="0.25">
      <c r="A2797" t="s">
        <v>2850</v>
      </c>
      <c r="B2797">
        <v>556</v>
      </c>
      <c r="C2797" t="s">
        <v>13</v>
      </c>
      <c r="D2797" t="s">
        <v>14</v>
      </c>
      <c r="E2797" t="s">
        <v>15</v>
      </c>
      <c r="F2797" t="s">
        <v>21</v>
      </c>
      <c r="G2797" s="16">
        <v>45295.669988425929</v>
      </c>
      <c r="H2797" s="16">
        <v>45304.669988425929</v>
      </c>
      <c r="I2797" s="16">
        <v>45309.669988425929</v>
      </c>
      <c r="J2797" s="16">
        <v>45326.669988425929</v>
      </c>
      <c r="K2797">
        <v>0.14699999999999999</v>
      </c>
      <c r="L2797" t="s">
        <v>69</v>
      </c>
      <c r="M2797">
        <f t="shared" si="86"/>
        <v>31</v>
      </c>
      <c r="N2797" t="str">
        <f t="shared" si="87"/>
        <v>jan/2024</v>
      </c>
    </row>
    <row r="2798" spans="1:14" x14ac:dyDescent="0.25">
      <c r="A2798" t="s">
        <v>2851</v>
      </c>
      <c r="B2798">
        <v>651</v>
      </c>
      <c r="C2798" t="s">
        <v>48</v>
      </c>
      <c r="D2798" t="s">
        <v>25</v>
      </c>
      <c r="E2798" t="s">
        <v>15</v>
      </c>
      <c r="F2798" t="s">
        <v>38</v>
      </c>
      <c r="G2798" s="16">
        <v>45185.830150462964</v>
      </c>
      <c r="H2798" s="16">
        <v>45213.830150462964</v>
      </c>
      <c r="I2798" s="16">
        <v>45235.830150462964</v>
      </c>
      <c r="J2798" s="16"/>
      <c r="K2798">
        <v>0.23200000000000001</v>
      </c>
      <c r="L2798" t="s">
        <v>28</v>
      </c>
      <c r="M2798">
        <f t="shared" si="86"/>
        <v>99999</v>
      </c>
      <c r="N2798" t="str">
        <f t="shared" si="87"/>
        <v>set/2023</v>
      </c>
    </row>
    <row r="2799" spans="1:14" x14ac:dyDescent="0.25">
      <c r="A2799" t="s">
        <v>2852</v>
      </c>
      <c r="B2799">
        <v>404</v>
      </c>
      <c r="C2799" t="s">
        <v>24</v>
      </c>
      <c r="D2799" t="s">
        <v>30</v>
      </c>
      <c r="E2799" t="s">
        <v>45</v>
      </c>
      <c r="F2799" t="s">
        <v>38</v>
      </c>
      <c r="G2799" s="16">
        <v>45283.265069444453</v>
      </c>
      <c r="H2799" s="16">
        <v>45290.265069444453</v>
      </c>
      <c r="I2799" s="16"/>
      <c r="J2799" s="16"/>
      <c r="K2799">
        <v>0.109</v>
      </c>
      <c r="L2799" t="s">
        <v>86</v>
      </c>
      <c r="M2799">
        <f t="shared" si="86"/>
        <v>99999</v>
      </c>
      <c r="N2799" t="str">
        <f t="shared" si="87"/>
        <v>dez/2023</v>
      </c>
    </row>
    <row r="2800" spans="1:14" x14ac:dyDescent="0.25">
      <c r="A2800" t="s">
        <v>2853</v>
      </c>
      <c r="B2800">
        <v>636</v>
      </c>
      <c r="C2800" t="s">
        <v>24</v>
      </c>
      <c r="D2800" t="s">
        <v>14</v>
      </c>
      <c r="E2800" t="s">
        <v>45</v>
      </c>
      <c r="F2800" t="s">
        <v>38</v>
      </c>
      <c r="G2800" s="16">
        <v>45904.601481481477</v>
      </c>
      <c r="H2800" s="16">
        <v>45921.601481481477</v>
      </c>
      <c r="I2800" s="16">
        <v>45940.601481481477</v>
      </c>
      <c r="J2800" s="16">
        <v>45969.601481481477</v>
      </c>
      <c r="K2800">
        <v>0.12</v>
      </c>
      <c r="L2800" t="s">
        <v>89</v>
      </c>
      <c r="M2800">
        <f t="shared" si="86"/>
        <v>65</v>
      </c>
      <c r="N2800" t="str">
        <f t="shared" si="87"/>
        <v>set/2025</v>
      </c>
    </row>
    <row r="2801" spans="1:14" x14ac:dyDescent="0.25">
      <c r="A2801" t="s">
        <v>2854</v>
      </c>
      <c r="B2801">
        <v>825</v>
      </c>
      <c r="C2801" t="s">
        <v>34</v>
      </c>
      <c r="D2801" t="s">
        <v>44</v>
      </c>
      <c r="E2801" t="s">
        <v>15</v>
      </c>
      <c r="F2801" t="s">
        <v>21</v>
      </c>
      <c r="G2801" s="16">
        <v>45499.214050925933</v>
      </c>
      <c r="H2801" s="16"/>
      <c r="I2801" s="16"/>
      <c r="J2801" s="16"/>
      <c r="K2801">
        <v>0.29699999999999999</v>
      </c>
      <c r="L2801" t="s">
        <v>61</v>
      </c>
      <c r="M2801">
        <f t="shared" si="86"/>
        <v>99999</v>
      </c>
      <c r="N2801" t="str">
        <f t="shared" si="87"/>
        <v>jul/2024</v>
      </c>
    </row>
    <row r="2802" spans="1:14" x14ac:dyDescent="0.25">
      <c r="A2802" t="s">
        <v>2855</v>
      </c>
      <c r="B2802">
        <v>600</v>
      </c>
      <c r="C2802" t="s">
        <v>24</v>
      </c>
      <c r="D2802" t="s">
        <v>130</v>
      </c>
      <c r="E2802" t="s">
        <v>57</v>
      </c>
      <c r="F2802" t="s">
        <v>21</v>
      </c>
      <c r="G2802" s="16">
        <v>45752.636805555558</v>
      </c>
      <c r="H2802" s="16">
        <v>45780.636805555558</v>
      </c>
      <c r="I2802" s="16"/>
      <c r="J2802" s="16"/>
      <c r="K2802">
        <v>0.32500000000000001</v>
      </c>
      <c r="L2802" t="s">
        <v>106</v>
      </c>
      <c r="M2802">
        <f t="shared" si="86"/>
        <v>99999</v>
      </c>
      <c r="N2802" t="str">
        <f t="shared" si="87"/>
        <v>abr/2025</v>
      </c>
    </row>
    <row r="2803" spans="1:14" x14ac:dyDescent="0.25">
      <c r="A2803" t="s">
        <v>2856</v>
      </c>
      <c r="B2803">
        <v>376</v>
      </c>
      <c r="C2803" t="s">
        <v>74</v>
      </c>
      <c r="D2803" t="s">
        <v>30</v>
      </c>
      <c r="E2803" t="s">
        <v>26</v>
      </c>
      <c r="F2803" t="s">
        <v>21</v>
      </c>
      <c r="G2803" s="16">
        <v>45690.565810185188</v>
      </c>
      <c r="H2803" s="16">
        <v>45709.565810185188</v>
      </c>
      <c r="I2803" s="16">
        <v>45721.565810185188</v>
      </c>
      <c r="J2803" s="16">
        <v>45734.565810185188</v>
      </c>
      <c r="K2803">
        <v>0.17399999999999999</v>
      </c>
      <c r="L2803" t="s">
        <v>50</v>
      </c>
      <c r="M2803">
        <f t="shared" si="86"/>
        <v>44</v>
      </c>
      <c r="N2803" t="str">
        <f t="shared" si="87"/>
        <v>fev/2025</v>
      </c>
    </row>
    <row r="2804" spans="1:14" x14ac:dyDescent="0.25">
      <c r="A2804" t="s">
        <v>2857</v>
      </c>
      <c r="B2804">
        <v>810</v>
      </c>
      <c r="C2804" t="s">
        <v>48</v>
      </c>
      <c r="D2804" t="s">
        <v>44</v>
      </c>
      <c r="E2804" t="s">
        <v>15</v>
      </c>
      <c r="F2804" t="s">
        <v>31</v>
      </c>
      <c r="G2804" s="16">
        <v>45507.118750000001</v>
      </c>
      <c r="H2804" s="16">
        <v>45528.118750000001</v>
      </c>
      <c r="I2804" s="16">
        <v>45534.118750000001</v>
      </c>
      <c r="J2804" s="16">
        <v>45543.118750000001</v>
      </c>
      <c r="K2804">
        <v>0.30299999999999999</v>
      </c>
      <c r="L2804" t="s">
        <v>69</v>
      </c>
      <c r="M2804">
        <f t="shared" si="86"/>
        <v>36</v>
      </c>
      <c r="N2804" t="str">
        <f t="shared" si="87"/>
        <v>ago/2024</v>
      </c>
    </row>
    <row r="2805" spans="1:14" x14ac:dyDescent="0.25">
      <c r="A2805" t="s">
        <v>2858</v>
      </c>
      <c r="B2805">
        <v>529</v>
      </c>
      <c r="C2805" t="s">
        <v>13</v>
      </c>
      <c r="D2805" t="s">
        <v>44</v>
      </c>
      <c r="E2805" t="s">
        <v>15</v>
      </c>
      <c r="F2805" t="s">
        <v>21</v>
      </c>
      <c r="G2805" s="16">
        <v>45246.912928240738</v>
      </c>
      <c r="H2805" s="16">
        <v>45274.912928240738</v>
      </c>
      <c r="I2805" s="16">
        <v>45279.912928240738</v>
      </c>
      <c r="J2805" s="16">
        <v>45280.912928240738</v>
      </c>
      <c r="K2805">
        <v>0.17799999999999999</v>
      </c>
      <c r="L2805" t="s">
        <v>46</v>
      </c>
      <c r="M2805">
        <f t="shared" si="86"/>
        <v>34</v>
      </c>
      <c r="N2805" t="str">
        <f t="shared" si="87"/>
        <v>nov/2023</v>
      </c>
    </row>
    <row r="2806" spans="1:14" x14ac:dyDescent="0.25">
      <c r="A2806" t="s">
        <v>2859</v>
      </c>
      <c r="B2806">
        <v>331</v>
      </c>
      <c r="C2806" t="s">
        <v>13</v>
      </c>
      <c r="D2806" t="s">
        <v>44</v>
      </c>
      <c r="E2806" t="s">
        <v>26</v>
      </c>
      <c r="F2806" t="s">
        <v>38</v>
      </c>
      <c r="G2806" s="16">
        <v>45407.761620370373</v>
      </c>
      <c r="H2806" s="16">
        <v>45407.761620370373</v>
      </c>
      <c r="I2806" s="16">
        <v>45422.761620370373</v>
      </c>
      <c r="J2806" s="16">
        <v>45437.761620370373</v>
      </c>
      <c r="K2806">
        <v>0.222</v>
      </c>
      <c r="L2806" t="s">
        <v>35</v>
      </c>
      <c r="M2806">
        <f t="shared" si="86"/>
        <v>30</v>
      </c>
      <c r="N2806" t="str">
        <f t="shared" si="87"/>
        <v>abr/2024</v>
      </c>
    </row>
    <row r="2807" spans="1:14" x14ac:dyDescent="0.25">
      <c r="A2807" t="s">
        <v>2860</v>
      </c>
      <c r="B2807">
        <v>357</v>
      </c>
      <c r="C2807" t="s">
        <v>24</v>
      </c>
      <c r="D2807" t="s">
        <v>14</v>
      </c>
      <c r="E2807" t="s">
        <v>15</v>
      </c>
      <c r="F2807" t="s">
        <v>38</v>
      </c>
      <c r="G2807" s="16">
        <v>45449.514456018522</v>
      </c>
      <c r="H2807" s="16">
        <v>45452.514456018522</v>
      </c>
      <c r="I2807" s="16"/>
      <c r="J2807" s="16"/>
      <c r="K2807">
        <v>0.155</v>
      </c>
      <c r="L2807" t="s">
        <v>61</v>
      </c>
      <c r="M2807">
        <f t="shared" si="86"/>
        <v>99999</v>
      </c>
      <c r="N2807" t="str">
        <f t="shared" si="87"/>
        <v>jun/2024</v>
      </c>
    </row>
    <row r="2808" spans="1:14" x14ac:dyDescent="0.25">
      <c r="A2808" t="s">
        <v>2861</v>
      </c>
      <c r="B2808">
        <v>403</v>
      </c>
      <c r="C2808" t="s">
        <v>34</v>
      </c>
      <c r="D2808" t="s">
        <v>19</v>
      </c>
      <c r="E2808" t="s">
        <v>26</v>
      </c>
      <c r="F2808" t="s">
        <v>27</v>
      </c>
      <c r="G2808" s="16">
        <v>45409.432627314818</v>
      </c>
      <c r="H2808" s="16"/>
      <c r="I2808" s="16"/>
      <c r="J2808" s="16"/>
      <c r="K2808">
        <v>9.8000000000000004E-2</v>
      </c>
      <c r="L2808" t="s">
        <v>17</v>
      </c>
      <c r="M2808">
        <f t="shared" si="86"/>
        <v>99999</v>
      </c>
      <c r="N2808" t="str">
        <f t="shared" si="87"/>
        <v>abr/2024</v>
      </c>
    </row>
    <row r="2809" spans="1:14" x14ac:dyDescent="0.25">
      <c r="A2809" t="s">
        <v>2862</v>
      </c>
      <c r="B2809">
        <v>611</v>
      </c>
      <c r="C2809" t="s">
        <v>24</v>
      </c>
      <c r="D2809" t="s">
        <v>44</v>
      </c>
      <c r="E2809" t="s">
        <v>15</v>
      </c>
      <c r="F2809" t="s">
        <v>16</v>
      </c>
      <c r="G2809" s="16">
        <v>45271.380428240736</v>
      </c>
      <c r="H2809" s="16">
        <v>45274.380428240736</v>
      </c>
      <c r="I2809" s="16"/>
      <c r="J2809" s="16"/>
      <c r="K2809">
        <v>0.29199999999999998</v>
      </c>
      <c r="L2809" t="s">
        <v>41</v>
      </c>
      <c r="M2809">
        <f t="shared" si="86"/>
        <v>99999</v>
      </c>
      <c r="N2809" t="str">
        <f t="shared" si="87"/>
        <v>dez/2023</v>
      </c>
    </row>
    <row r="2810" spans="1:14" x14ac:dyDescent="0.25">
      <c r="A2810" t="s">
        <v>2863</v>
      </c>
      <c r="B2810">
        <v>366</v>
      </c>
      <c r="C2810" t="s">
        <v>13</v>
      </c>
      <c r="D2810" t="s">
        <v>19</v>
      </c>
      <c r="E2810" t="s">
        <v>15</v>
      </c>
      <c r="F2810" t="s">
        <v>27</v>
      </c>
      <c r="G2810" s="16">
        <v>45475.426585648151</v>
      </c>
      <c r="H2810" s="16"/>
      <c r="I2810" s="16"/>
      <c r="J2810" s="16"/>
      <c r="K2810">
        <v>0.13400000000000001</v>
      </c>
      <c r="L2810" t="s">
        <v>32</v>
      </c>
      <c r="M2810">
        <f t="shared" si="86"/>
        <v>99999</v>
      </c>
      <c r="N2810" t="str">
        <f t="shared" si="87"/>
        <v>jul/2024</v>
      </c>
    </row>
    <row r="2811" spans="1:14" x14ac:dyDescent="0.25">
      <c r="A2811" t="s">
        <v>2864</v>
      </c>
      <c r="B2811">
        <v>673</v>
      </c>
      <c r="C2811" t="s">
        <v>24</v>
      </c>
      <c r="D2811" t="s">
        <v>44</v>
      </c>
      <c r="E2811" t="s">
        <v>57</v>
      </c>
      <c r="F2811" t="s">
        <v>16</v>
      </c>
      <c r="G2811" s="16">
        <v>45224.436921296299</v>
      </c>
      <c r="H2811" s="16"/>
      <c r="I2811" s="16"/>
      <c r="J2811" s="16"/>
      <c r="K2811">
        <v>0.27100000000000002</v>
      </c>
      <c r="L2811" t="s">
        <v>17</v>
      </c>
      <c r="M2811">
        <f t="shared" si="86"/>
        <v>99999</v>
      </c>
      <c r="N2811" t="str">
        <f t="shared" si="87"/>
        <v>out/2023</v>
      </c>
    </row>
    <row r="2812" spans="1:14" x14ac:dyDescent="0.25">
      <c r="A2812" t="s">
        <v>2865</v>
      </c>
      <c r="B2812">
        <v>534</v>
      </c>
      <c r="C2812" t="s">
        <v>13</v>
      </c>
      <c r="D2812" t="s">
        <v>14</v>
      </c>
      <c r="E2812" t="s">
        <v>20</v>
      </c>
      <c r="F2812" t="s">
        <v>38</v>
      </c>
      <c r="G2812" s="16">
        <v>45166.924432870372</v>
      </c>
      <c r="H2812" s="16">
        <v>45179.924432870372</v>
      </c>
      <c r="I2812" s="16"/>
      <c r="J2812" s="16"/>
      <c r="K2812">
        <v>0.16200000000000001</v>
      </c>
      <c r="L2812" t="s">
        <v>17</v>
      </c>
      <c r="M2812">
        <f t="shared" si="86"/>
        <v>99999</v>
      </c>
      <c r="N2812" t="str">
        <f t="shared" si="87"/>
        <v>ago/2023</v>
      </c>
    </row>
    <row r="2813" spans="1:14" x14ac:dyDescent="0.25">
      <c r="A2813" t="s">
        <v>2866</v>
      </c>
      <c r="B2813">
        <v>411</v>
      </c>
      <c r="C2813" t="s">
        <v>13</v>
      </c>
      <c r="D2813" t="s">
        <v>19</v>
      </c>
      <c r="E2813" t="s">
        <v>26</v>
      </c>
      <c r="F2813" t="s">
        <v>16</v>
      </c>
      <c r="G2813" s="16">
        <v>45553.723263888889</v>
      </c>
      <c r="H2813" s="16">
        <v>45571.723263888889</v>
      </c>
      <c r="I2813" s="16">
        <v>45583.723263888889</v>
      </c>
      <c r="J2813" s="16">
        <v>45612.723263888889</v>
      </c>
      <c r="K2813">
        <v>0.10199999999999999</v>
      </c>
      <c r="L2813" t="s">
        <v>46</v>
      </c>
      <c r="M2813">
        <f t="shared" si="86"/>
        <v>59</v>
      </c>
      <c r="N2813" t="str">
        <f t="shared" si="87"/>
        <v>set/2024</v>
      </c>
    </row>
    <row r="2814" spans="1:14" x14ac:dyDescent="0.25">
      <c r="A2814" t="s">
        <v>2867</v>
      </c>
      <c r="B2814">
        <v>688</v>
      </c>
      <c r="C2814" t="s">
        <v>13</v>
      </c>
      <c r="D2814" t="s">
        <v>44</v>
      </c>
      <c r="E2814" t="s">
        <v>26</v>
      </c>
      <c r="F2814" t="s">
        <v>38</v>
      </c>
      <c r="G2814" s="16">
        <v>44957.006203703713</v>
      </c>
      <c r="H2814" s="16">
        <v>44985.006203703713</v>
      </c>
      <c r="I2814" s="16">
        <v>44993.006203703713</v>
      </c>
      <c r="J2814" s="16">
        <v>45002.006203703713</v>
      </c>
      <c r="K2814">
        <v>0.42199999999999999</v>
      </c>
      <c r="L2814" t="s">
        <v>28</v>
      </c>
      <c r="M2814">
        <f t="shared" si="86"/>
        <v>45</v>
      </c>
      <c r="N2814" t="str">
        <f t="shared" si="87"/>
        <v>jan/2023</v>
      </c>
    </row>
    <row r="2815" spans="1:14" x14ac:dyDescent="0.25">
      <c r="A2815" t="s">
        <v>2868</v>
      </c>
      <c r="B2815">
        <v>707</v>
      </c>
      <c r="C2815" t="s">
        <v>48</v>
      </c>
      <c r="D2815" t="s">
        <v>49</v>
      </c>
      <c r="E2815" t="s">
        <v>45</v>
      </c>
      <c r="F2815" t="s">
        <v>38</v>
      </c>
      <c r="G2815" s="16">
        <v>45446.892071759263</v>
      </c>
      <c r="H2815" s="16"/>
      <c r="I2815" s="16"/>
      <c r="J2815" s="16"/>
      <c r="K2815">
        <v>0.28199999999999997</v>
      </c>
      <c r="L2815" t="s">
        <v>28</v>
      </c>
      <c r="M2815">
        <f t="shared" si="86"/>
        <v>99999</v>
      </c>
      <c r="N2815" t="str">
        <f t="shared" si="87"/>
        <v>jun/2024</v>
      </c>
    </row>
    <row r="2816" spans="1:14" x14ac:dyDescent="0.25">
      <c r="A2816" t="s">
        <v>2869</v>
      </c>
      <c r="B2816">
        <v>353</v>
      </c>
      <c r="C2816" t="s">
        <v>48</v>
      </c>
      <c r="D2816" t="s">
        <v>19</v>
      </c>
      <c r="E2816" t="s">
        <v>45</v>
      </c>
      <c r="F2816" t="s">
        <v>38</v>
      </c>
      <c r="G2816" s="16">
        <v>45685.481863425928</v>
      </c>
      <c r="H2816" s="16"/>
      <c r="I2816" s="16"/>
      <c r="J2816" s="16"/>
      <c r="K2816">
        <v>0.33100000000000002</v>
      </c>
      <c r="L2816" t="s">
        <v>32</v>
      </c>
      <c r="M2816">
        <f t="shared" si="86"/>
        <v>99999</v>
      </c>
      <c r="N2816" t="str">
        <f t="shared" si="87"/>
        <v>jan/2025</v>
      </c>
    </row>
    <row r="2817" spans="1:14" x14ac:dyDescent="0.25">
      <c r="A2817" t="s">
        <v>2870</v>
      </c>
      <c r="B2817">
        <v>538</v>
      </c>
      <c r="C2817" t="s">
        <v>24</v>
      </c>
      <c r="D2817" t="s">
        <v>130</v>
      </c>
      <c r="E2817" t="s">
        <v>15</v>
      </c>
      <c r="F2817" t="s">
        <v>38</v>
      </c>
      <c r="G2817" s="16">
        <v>45767.431076388893</v>
      </c>
      <c r="H2817" s="16"/>
      <c r="I2817" s="16"/>
      <c r="J2817" s="16"/>
      <c r="K2817">
        <v>0.219</v>
      </c>
      <c r="L2817" t="s">
        <v>32</v>
      </c>
      <c r="M2817">
        <f t="shared" si="86"/>
        <v>99999</v>
      </c>
      <c r="N2817" t="str">
        <f t="shared" si="87"/>
        <v>abr/2025</v>
      </c>
    </row>
    <row r="2818" spans="1:14" x14ac:dyDescent="0.25">
      <c r="A2818" t="s">
        <v>2871</v>
      </c>
      <c r="B2818">
        <v>594</v>
      </c>
      <c r="C2818" t="s">
        <v>24</v>
      </c>
      <c r="D2818" t="s">
        <v>14</v>
      </c>
      <c r="E2818" t="s">
        <v>15</v>
      </c>
      <c r="F2818" t="s">
        <v>16</v>
      </c>
      <c r="G2818" s="16">
        <v>45127.18959490741</v>
      </c>
      <c r="H2818" s="16">
        <v>45131.18959490741</v>
      </c>
      <c r="I2818" s="16">
        <v>45144.18959490741</v>
      </c>
      <c r="J2818" s="16"/>
      <c r="K2818">
        <v>0.27400000000000002</v>
      </c>
      <c r="L2818" t="s">
        <v>32</v>
      </c>
      <c r="M2818">
        <f t="shared" si="86"/>
        <v>99999</v>
      </c>
      <c r="N2818" t="str">
        <f t="shared" si="87"/>
        <v>jul/2023</v>
      </c>
    </row>
    <row r="2819" spans="1:14" x14ac:dyDescent="0.25">
      <c r="A2819" t="s">
        <v>2872</v>
      </c>
      <c r="B2819">
        <v>411</v>
      </c>
      <c r="C2819" t="s">
        <v>13</v>
      </c>
      <c r="D2819" t="s">
        <v>14</v>
      </c>
      <c r="E2819" t="s">
        <v>26</v>
      </c>
      <c r="F2819" t="s">
        <v>21</v>
      </c>
      <c r="G2819" s="16">
        <v>45560.631157407413</v>
      </c>
      <c r="H2819" s="16"/>
      <c r="I2819" s="16"/>
      <c r="J2819" s="16"/>
      <c r="K2819">
        <v>0.57499999999999996</v>
      </c>
      <c r="L2819" t="s">
        <v>89</v>
      </c>
      <c r="M2819">
        <f t="shared" ref="M2819:M2882" si="88">IF(_xlfn.DAYS(J2819,G2819) &gt; 0, _xlfn.DAYS(J2819,G2819), 99999)</f>
        <v>99999</v>
      </c>
      <c r="N2819" t="str">
        <f t="shared" ref="N2819:N2882" si="89">TEXT(G2819, "mmm/aaaa")</f>
        <v>set/2024</v>
      </c>
    </row>
    <row r="2820" spans="1:14" x14ac:dyDescent="0.25">
      <c r="A2820" t="s">
        <v>2873</v>
      </c>
      <c r="B2820">
        <v>387</v>
      </c>
      <c r="C2820" t="s">
        <v>13</v>
      </c>
      <c r="D2820" t="s">
        <v>30</v>
      </c>
      <c r="E2820" t="s">
        <v>15</v>
      </c>
      <c r="F2820" t="s">
        <v>21</v>
      </c>
      <c r="G2820" s="16">
        <v>45161.005578703713</v>
      </c>
      <c r="H2820" s="16">
        <v>45181.005578703713</v>
      </c>
      <c r="I2820" s="16">
        <v>45197.005578703713</v>
      </c>
      <c r="J2820" s="16"/>
      <c r="K2820">
        <v>0.499</v>
      </c>
      <c r="L2820" t="s">
        <v>35</v>
      </c>
      <c r="M2820">
        <f t="shared" si="88"/>
        <v>99999</v>
      </c>
      <c r="N2820" t="str">
        <f t="shared" si="89"/>
        <v>ago/2023</v>
      </c>
    </row>
    <row r="2821" spans="1:14" x14ac:dyDescent="0.25">
      <c r="A2821" t="s">
        <v>2874</v>
      </c>
      <c r="B2821">
        <v>775</v>
      </c>
      <c r="C2821" t="s">
        <v>74</v>
      </c>
      <c r="D2821" t="s">
        <v>44</v>
      </c>
      <c r="E2821" t="s">
        <v>15</v>
      </c>
      <c r="F2821" t="s">
        <v>16</v>
      </c>
      <c r="G2821" s="16">
        <v>45644.17291666667</v>
      </c>
      <c r="H2821" s="16">
        <v>45667.17291666667</v>
      </c>
      <c r="I2821" s="16">
        <v>45675.17291666667</v>
      </c>
      <c r="J2821" s="16">
        <v>45695.17291666667</v>
      </c>
      <c r="K2821">
        <v>0.246</v>
      </c>
      <c r="L2821" t="s">
        <v>106</v>
      </c>
      <c r="M2821">
        <f t="shared" si="88"/>
        <v>51</v>
      </c>
      <c r="N2821" t="str">
        <f t="shared" si="89"/>
        <v>dez/2024</v>
      </c>
    </row>
    <row r="2822" spans="1:14" x14ac:dyDescent="0.25">
      <c r="A2822" t="s">
        <v>2875</v>
      </c>
      <c r="B2822">
        <v>603</v>
      </c>
      <c r="C2822" t="s">
        <v>13</v>
      </c>
      <c r="D2822" t="s">
        <v>44</v>
      </c>
      <c r="E2822" t="s">
        <v>45</v>
      </c>
      <c r="F2822" t="s">
        <v>31</v>
      </c>
      <c r="G2822" s="16">
        <v>45684.573425925933</v>
      </c>
      <c r="H2822" s="16">
        <v>45686.573425925933</v>
      </c>
      <c r="I2822" s="16">
        <v>45690.573425925933</v>
      </c>
      <c r="J2822" s="16">
        <v>45707.573425925933</v>
      </c>
      <c r="K2822">
        <v>0.34399999999999997</v>
      </c>
      <c r="L2822" t="s">
        <v>69</v>
      </c>
      <c r="M2822">
        <f t="shared" si="88"/>
        <v>23</v>
      </c>
      <c r="N2822" t="str">
        <f t="shared" si="89"/>
        <v>jan/2025</v>
      </c>
    </row>
    <row r="2823" spans="1:14" x14ac:dyDescent="0.25">
      <c r="A2823" t="s">
        <v>2876</v>
      </c>
      <c r="B2823">
        <v>604</v>
      </c>
      <c r="C2823" t="s">
        <v>48</v>
      </c>
      <c r="D2823" t="s">
        <v>14</v>
      </c>
      <c r="E2823" t="s">
        <v>15</v>
      </c>
      <c r="F2823" t="s">
        <v>16</v>
      </c>
      <c r="G2823" s="16">
        <v>45253.273923611108</v>
      </c>
      <c r="H2823" s="16">
        <v>45262.273923611108</v>
      </c>
      <c r="I2823" s="16"/>
      <c r="J2823" s="16"/>
      <c r="K2823">
        <v>0.107</v>
      </c>
      <c r="L2823" t="s">
        <v>50</v>
      </c>
      <c r="M2823">
        <f t="shared" si="88"/>
        <v>99999</v>
      </c>
      <c r="N2823" t="str">
        <f t="shared" si="89"/>
        <v>nov/2023</v>
      </c>
    </row>
    <row r="2824" spans="1:14" x14ac:dyDescent="0.25">
      <c r="A2824" t="s">
        <v>2877</v>
      </c>
      <c r="B2824">
        <v>589</v>
      </c>
      <c r="C2824" t="s">
        <v>13</v>
      </c>
      <c r="D2824" t="s">
        <v>30</v>
      </c>
      <c r="E2824" t="s">
        <v>15</v>
      </c>
      <c r="F2824" t="s">
        <v>27</v>
      </c>
      <c r="G2824" s="16">
        <v>45521.435243055559</v>
      </c>
      <c r="H2824" s="16"/>
      <c r="I2824" s="16"/>
      <c r="J2824" s="16"/>
      <c r="K2824">
        <v>0.11600000000000001</v>
      </c>
      <c r="L2824" t="s">
        <v>106</v>
      </c>
      <c r="M2824">
        <f t="shared" si="88"/>
        <v>99999</v>
      </c>
      <c r="N2824" t="str">
        <f t="shared" si="89"/>
        <v>ago/2024</v>
      </c>
    </row>
    <row r="2825" spans="1:14" x14ac:dyDescent="0.25">
      <c r="A2825" t="s">
        <v>2878</v>
      </c>
      <c r="B2825">
        <v>507</v>
      </c>
      <c r="C2825" t="s">
        <v>24</v>
      </c>
      <c r="D2825" t="s">
        <v>14</v>
      </c>
      <c r="E2825" t="s">
        <v>15</v>
      </c>
      <c r="F2825" t="s">
        <v>21</v>
      </c>
      <c r="G2825" s="16">
        <v>45401.422789351847</v>
      </c>
      <c r="H2825" s="16">
        <v>45423.422789351847</v>
      </c>
      <c r="I2825" s="16">
        <v>45423.422789351847</v>
      </c>
      <c r="J2825" s="16">
        <v>45435.422789351847</v>
      </c>
      <c r="K2825">
        <v>0.42899999999999999</v>
      </c>
      <c r="L2825" t="s">
        <v>35</v>
      </c>
      <c r="M2825">
        <f t="shared" si="88"/>
        <v>34</v>
      </c>
      <c r="N2825" t="str">
        <f t="shared" si="89"/>
        <v>abr/2024</v>
      </c>
    </row>
    <row r="2826" spans="1:14" x14ac:dyDescent="0.25">
      <c r="A2826" t="s">
        <v>2879</v>
      </c>
      <c r="B2826">
        <v>669</v>
      </c>
      <c r="C2826" t="s">
        <v>48</v>
      </c>
      <c r="D2826" t="s">
        <v>19</v>
      </c>
      <c r="E2826" t="s">
        <v>15</v>
      </c>
      <c r="F2826" t="s">
        <v>21</v>
      </c>
      <c r="G2826" s="16">
        <v>45771.997094907398</v>
      </c>
      <c r="H2826" s="16">
        <v>45786.997094907398</v>
      </c>
      <c r="I2826" s="16">
        <v>45797.997094907398</v>
      </c>
      <c r="J2826" s="16">
        <v>45827.997094907398</v>
      </c>
      <c r="K2826">
        <v>0.40799999999999997</v>
      </c>
      <c r="L2826" t="s">
        <v>41</v>
      </c>
      <c r="M2826">
        <f t="shared" si="88"/>
        <v>56</v>
      </c>
      <c r="N2826" t="str">
        <f t="shared" si="89"/>
        <v>abr/2025</v>
      </c>
    </row>
    <row r="2827" spans="1:14" x14ac:dyDescent="0.25">
      <c r="A2827" t="s">
        <v>2880</v>
      </c>
      <c r="B2827">
        <v>519</v>
      </c>
      <c r="C2827" t="s">
        <v>13</v>
      </c>
      <c r="D2827" t="s">
        <v>19</v>
      </c>
      <c r="E2827" t="s">
        <v>57</v>
      </c>
      <c r="F2827" t="s">
        <v>21</v>
      </c>
      <c r="G2827" s="16">
        <v>45403.344386574077</v>
      </c>
      <c r="H2827" s="16">
        <v>45422.344386574077</v>
      </c>
      <c r="I2827" s="16">
        <v>45447.344386574077</v>
      </c>
      <c r="J2827" s="16">
        <v>45486.344386574077</v>
      </c>
      <c r="K2827">
        <v>9.9000000000000005E-2</v>
      </c>
      <c r="L2827" t="s">
        <v>52</v>
      </c>
      <c r="M2827">
        <f t="shared" si="88"/>
        <v>83</v>
      </c>
      <c r="N2827" t="str">
        <f t="shared" si="89"/>
        <v>abr/2024</v>
      </c>
    </row>
    <row r="2828" spans="1:14" x14ac:dyDescent="0.25">
      <c r="A2828" t="s">
        <v>2881</v>
      </c>
      <c r="B2828">
        <v>530</v>
      </c>
      <c r="C2828" t="s">
        <v>13</v>
      </c>
      <c r="D2828" t="s">
        <v>14</v>
      </c>
      <c r="E2828" t="s">
        <v>26</v>
      </c>
      <c r="F2828" t="s">
        <v>16</v>
      </c>
      <c r="G2828" s="16">
        <v>45018.969386574077</v>
      </c>
      <c r="H2828" s="16"/>
      <c r="I2828" s="16"/>
      <c r="J2828" s="16"/>
      <c r="K2828">
        <v>0.26600000000000001</v>
      </c>
      <c r="L2828" t="s">
        <v>86</v>
      </c>
      <c r="M2828">
        <f t="shared" si="88"/>
        <v>99999</v>
      </c>
      <c r="N2828" t="str">
        <f t="shared" si="89"/>
        <v>abr/2023</v>
      </c>
    </row>
    <row r="2829" spans="1:14" x14ac:dyDescent="0.25">
      <c r="A2829" t="s">
        <v>2882</v>
      </c>
      <c r="B2829">
        <v>648</v>
      </c>
      <c r="C2829" t="s">
        <v>13</v>
      </c>
      <c r="D2829" t="s">
        <v>19</v>
      </c>
      <c r="E2829" t="s">
        <v>57</v>
      </c>
      <c r="F2829" t="s">
        <v>21</v>
      </c>
      <c r="G2829" s="16">
        <v>45887.182129629633</v>
      </c>
      <c r="H2829" s="16"/>
      <c r="I2829" s="16"/>
      <c r="J2829" s="16"/>
      <c r="K2829">
        <v>0.11</v>
      </c>
      <c r="L2829" t="s">
        <v>32</v>
      </c>
      <c r="M2829">
        <f t="shared" si="88"/>
        <v>99999</v>
      </c>
      <c r="N2829" t="str">
        <f t="shared" si="89"/>
        <v>ago/2025</v>
      </c>
    </row>
    <row r="2830" spans="1:14" x14ac:dyDescent="0.25">
      <c r="A2830" t="s">
        <v>2883</v>
      </c>
      <c r="B2830">
        <v>554</v>
      </c>
      <c r="C2830" t="s">
        <v>13</v>
      </c>
      <c r="D2830" t="s">
        <v>44</v>
      </c>
      <c r="E2830" t="s">
        <v>26</v>
      </c>
      <c r="F2830" t="s">
        <v>21</v>
      </c>
      <c r="G2830" s="16">
        <v>45047.194189814807</v>
      </c>
      <c r="H2830" s="16">
        <v>45060.194189814807</v>
      </c>
      <c r="I2830" s="16"/>
      <c r="J2830" s="16"/>
      <c r="K2830">
        <v>0.314</v>
      </c>
      <c r="L2830" t="s">
        <v>66</v>
      </c>
      <c r="M2830">
        <f t="shared" si="88"/>
        <v>99999</v>
      </c>
      <c r="N2830" t="str">
        <f t="shared" si="89"/>
        <v>mai/2023</v>
      </c>
    </row>
    <row r="2831" spans="1:14" x14ac:dyDescent="0.25">
      <c r="A2831" t="s">
        <v>2884</v>
      </c>
      <c r="B2831">
        <v>751</v>
      </c>
      <c r="C2831" t="s">
        <v>24</v>
      </c>
      <c r="D2831" t="s">
        <v>44</v>
      </c>
      <c r="E2831" t="s">
        <v>26</v>
      </c>
      <c r="F2831" t="s">
        <v>21</v>
      </c>
      <c r="G2831" s="16">
        <v>45381.197569444441</v>
      </c>
      <c r="H2831" s="16">
        <v>45386.197569444441</v>
      </c>
      <c r="I2831" s="16">
        <v>45388.197569444441</v>
      </c>
      <c r="J2831" s="16"/>
      <c r="K2831">
        <v>8.8999999999999996E-2</v>
      </c>
      <c r="L2831" t="s">
        <v>46</v>
      </c>
      <c r="M2831">
        <f t="shared" si="88"/>
        <v>99999</v>
      </c>
      <c r="N2831" t="str">
        <f t="shared" si="89"/>
        <v>mar/2024</v>
      </c>
    </row>
    <row r="2832" spans="1:14" x14ac:dyDescent="0.25">
      <c r="A2832" t="s">
        <v>2885</v>
      </c>
      <c r="B2832">
        <v>441</v>
      </c>
      <c r="C2832" t="s">
        <v>74</v>
      </c>
      <c r="D2832" t="s">
        <v>14</v>
      </c>
      <c r="E2832" t="s">
        <v>26</v>
      </c>
      <c r="F2832" t="s">
        <v>38</v>
      </c>
      <c r="G2832" s="16">
        <v>45004.587500000001</v>
      </c>
      <c r="H2832" s="16">
        <v>45016.587500000001</v>
      </c>
      <c r="I2832" s="16">
        <v>45033.587500000001</v>
      </c>
      <c r="J2832" s="16"/>
      <c r="K2832">
        <v>0.308</v>
      </c>
      <c r="L2832" t="s">
        <v>71</v>
      </c>
      <c r="M2832">
        <f t="shared" si="88"/>
        <v>99999</v>
      </c>
      <c r="N2832" t="str">
        <f t="shared" si="89"/>
        <v>mar/2023</v>
      </c>
    </row>
    <row r="2833" spans="1:14" x14ac:dyDescent="0.25">
      <c r="A2833" t="s">
        <v>2886</v>
      </c>
      <c r="B2833">
        <v>368</v>
      </c>
      <c r="C2833" t="s">
        <v>34</v>
      </c>
      <c r="D2833" t="s">
        <v>19</v>
      </c>
      <c r="E2833" t="s">
        <v>15</v>
      </c>
      <c r="F2833" t="s">
        <v>21</v>
      </c>
      <c r="G2833" s="16">
        <v>45625.343194444453</v>
      </c>
      <c r="H2833" s="16"/>
      <c r="I2833" s="16"/>
      <c r="J2833" s="16"/>
      <c r="K2833">
        <v>8.9999999999999993E-3</v>
      </c>
      <c r="L2833" t="s">
        <v>69</v>
      </c>
      <c r="M2833">
        <f t="shared" si="88"/>
        <v>99999</v>
      </c>
      <c r="N2833" t="str">
        <f t="shared" si="89"/>
        <v>nov/2024</v>
      </c>
    </row>
    <row r="2834" spans="1:14" x14ac:dyDescent="0.25">
      <c r="A2834" t="s">
        <v>2887</v>
      </c>
      <c r="B2834">
        <v>388</v>
      </c>
      <c r="C2834" t="s">
        <v>24</v>
      </c>
      <c r="D2834" t="s">
        <v>44</v>
      </c>
      <c r="E2834" t="s">
        <v>26</v>
      </c>
      <c r="F2834" t="s">
        <v>16</v>
      </c>
      <c r="G2834" s="16">
        <v>45141.846932870372</v>
      </c>
      <c r="H2834" s="16">
        <v>45170.846932870372</v>
      </c>
      <c r="I2834" s="16">
        <v>45175.846932870372</v>
      </c>
      <c r="J2834" s="16">
        <v>45207.846932870372</v>
      </c>
      <c r="K2834">
        <v>0.124</v>
      </c>
      <c r="L2834" t="s">
        <v>106</v>
      </c>
      <c r="M2834">
        <f t="shared" si="88"/>
        <v>66</v>
      </c>
      <c r="N2834" t="str">
        <f t="shared" si="89"/>
        <v>ago/2023</v>
      </c>
    </row>
    <row r="2835" spans="1:14" x14ac:dyDescent="0.25">
      <c r="A2835" t="s">
        <v>2888</v>
      </c>
      <c r="B2835">
        <v>435</v>
      </c>
      <c r="C2835" t="s">
        <v>13</v>
      </c>
      <c r="D2835" t="s">
        <v>14</v>
      </c>
      <c r="E2835" t="s">
        <v>26</v>
      </c>
      <c r="F2835" t="s">
        <v>31</v>
      </c>
      <c r="G2835" s="16">
        <v>45262.798020833332</v>
      </c>
      <c r="H2835" s="16">
        <v>45288.798020833332</v>
      </c>
      <c r="I2835" s="16">
        <v>45294.798020833332</v>
      </c>
      <c r="J2835" s="16"/>
      <c r="K2835">
        <v>0.316</v>
      </c>
      <c r="L2835" t="s">
        <v>52</v>
      </c>
      <c r="M2835">
        <f t="shared" si="88"/>
        <v>99999</v>
      </c>
      <c r="N2835" t="str">
        <f t="shared" si="89"/>
        <v>dez/2023</v>
      </c>
    </row>
    <row r="2836" spans="1:14" x14ac:dyDescent="0.25">
      <c r="A2836" t="s">
        <v>2889</v>
      </c>
      <c r="B2836">
        <v>822</v>
      </c>
      <c r="C2836" t="s">
        <v>34</v>
      </c>
      <c r="D2836" t="s">
        <v>130</v>
      </c>
      <c r="E2836" t="s">
        <v>20</v>
      </c>
      <c r="F2836" t="s">
        <v>16</v>
      </c>
      <c r="G2836" s="16">
        <v>45709.899282407408</v>
      </c>
      <c r="H2836" s="16">
        <v>45738.899282407408</v>
      </c>
      <c r="I2836" s="16">
        <v>45754.899282407408</v>
      </c>
      <c r="J2836" s="16">
        <v>45765.899282407408</v>
      </c>
      <c r="K2836">
        <v>0.63100000000000001</v>
      </c>
      <c r="L2836" t="s">
        <v>50</v>
      </c>
      <c r="M2836">
        <f t="shared" si="88"/>
        <v>56</v>
      </c>
      <c r="N2836" t="str">
        <f t="shared" si="89"/>
        <v>fev/2025</v>
      </c>
    </row>
    <row r="2837" spans="1:14" x14ac:dyDescent="0.25">
      <c r="A2837" t="s">
        <v>2890</v>
      </c>
      <c r="B2837">
        <v>741</v>
      </c>
      <c r="C2837" t="s">
        <v>34</v>
      </c>
      <c r="D2837" t="s">
        <v>44</v>
      </c>
      <c r="E2837" t="s">
        <v>57</v>
      </c>
      <c r="F2837" t="s">
        <v>38</v>
      </c>
      <c r="G2837" s="16">
        <v>45166.698645833327</v>
      </c>
      <c r="H2837" s="16">
        <v>45184.698645833327</v>
      </c>
      <c r="I2837" s="16">
        <v>45192.698645833327</v>
      </c>
      <c r="J2837" s="16"/>
      <c r="K2837">
        <v>0.41199999999999998</v>
      </c>
      <c r="L2837" t="s">
        <v>69</v>
      </c>
      <c r="M2837">
        <f t="shared" si="88"/>
        <v>99999</v>
      </c>
      <c r="N2837" t="str">
        <f t="shared" si="89"/>
        <v>ago/2023</v>
      </c>
    </row>
    <row r="2838" spans="1:14" x14ac:dyDescent="0.25">
      <c r="A2838" t="s">
        <v>2891</v>
      </c>
      <c r="B2838">
        <v>337</v>
      </c>
      <c r="C2838" t="s">
        <v>34</v>
      </c>
      <c r="D2838" t="s">
        <v>79</v>
      </c>
      <c r="E2838" t="s">
        <v>15</v>
      </c>
      <c r="F2838" t="s">
        <v>38</v>
      </c>
      <c r="G2838" s="16">
        <v>45797.506215277783</v>
      </c>
      <c r="H2838" s="16"/>
      <c r="I2838" s="16"/>
      <c r="J2838" s="16"/>
      <c r="K2838">
        <v>8.1000000000000003E-2</v>
      </c>
      <c r="L2838" t="s">
        <v>39</v>
      </c>
      <c r="M2838">
        <f t="shared" si="88"/>
        <v>99999</v>
      </c>
      <c r="N2838" t="str">
        <f t="shared" si="89"/>
        <v>mai/2025</v>
      </c>
    </row>
    <row r="2839" spans="1:14" x14ac:dyDescent="0.25">
      <c r="A2839" t="s">
        <v>2892</v>
      </c>
      <c r="B2839">
        <v>507</v>
      </c>
      <c r="C2839" t="s">
        <v>13</v>
      </c>
      <c r="D2839" t="s">
        <v>44</v>
      </c>
      <c r="E2839" t="s">
        <v>15</v>
      </c>
      <c r="F2839" t="s">
        <v>38</v>
      </c>
      <c r="G2839" s="16">
        <v>45881.09957175926</v>
      </c>
      <c r="H2839" s="16">
        <v>45907.09957175926</v>
      </c>
      <c r="I2839" s="16"/>
      <c r="J2839" s="16"/>
      <c r="K2839">
        <v>0.24199999999999999</v>
      </c>
      <c r="L2839" t="s">
        <v>106</v>
      </c>
      <c r="M2839">
        <f t="shared" si="88"/>
        <v>99999</v>
      </c>
      <c r="N2839" t="str">
        <f t="shared" si="89"/>
        <v>ago/2025</v>
      </c>
    </row>
    <row r="2840" spans="1:14" x14ac:dyDescent="0.25">
      <c r="A2840" t="s">
        <v>2893</v>
      </c>
      <c r="B2840">
        <v>509</v>
      </c>
      <c r="C2840" t="s">
        <v>48</v>
      </c>
      <c r="D2840" t="s">
        <v>19</v>
      </c>
      <c r="E2840" t="s">
        <v>45</v>
      </c>
      <c r="F2840" t="s">
        <v>38</v>
      </c>
      <c r="G2840" s="16">
        <v>45597.00582175926</v>
      </c>
      <c r="H2840" s="16">
        <v>45602.00582175926</v>
      </c>
      <c r="I2840" s="16"/>
      <c r="J2840" s="16"/>
      <c r="K2840">
        <v>0.156</v>
      </c>
      <c r="L2840" t="s">
        <v>46</v>
      </c>
      <c r="M2840">
        <f t="shared" si="88"/>
        <v>99999</v>
      </c>
      <c r="N2840" t="str">
        <f t="shared" si="89"/>
        <v>nov/2024</v>
      </c>
    </row>
    <row r="2841" spans="1:14" x14ac:dyDescent="0.25">
      <c r="A2841" t="s">
        <v>2894</v>
      </c>
      <c r="B2841">
        <v>812</v>
      </c>
      <c r="C2841" t="s">
        <v>74</v>
      </c>
      <c r="D2841" t="s">
        <v>49</v>
      </c>
      <c r="E2841" t="s">
        <v>15</v>
      </c>
      <c r="F2841" t="s">
        <v>21</v>
      </c>
      <c r="G2841" s="16">
        <v>45269.378483796303</v>
      </c>
      <c r="H2841" s="16">
        <v>45275.378483796303</v>
      </c>
      <c r="I2841" s="16"/>
      <c r="J2841" s="16"/>
      <c r="K2841">
        <v>0.26900000000000002</v>
      </c>
      <c r="L2841" t="s">
        <v>89</v>
      </c>
      <c r="M2841">
        <f t="shared" si="88"/>
        <v>99999</v>
      </c>
      <c r="N2841" t="str">
        <f t="shared" si="89"/>
        <v>dez/2023</v>
      </c>
    </row>
    <row r="2842" spans="1:14" x14ac:dyDescent="0.25">
      <c r="A2842" t="s">
        <v>2895</v>
      </c>
      <c r="B2842">
        <v>659</v>
      </c>
      <c r="C2842" t="s">
        <v>74</v>
      </c>
      <c r="D2842" t="s">
        <v>25</v>
      </c>
      <c r="E2842" t="s">
        <v>15</v>
      </c>
      <c r="F2842" t="s">
        <v>31</v>
      </c>
      <c r="G2842" s="16">
        <v>44943.277407407397</v>
      </c>
      <c r="H2842" s="16">
        <v>44969.277407407397</v>
      </c>
      <c r="I2842" s="16">
        <v>44980.277407407397</v>
      </c>
      <c r="J2842" s="16"/>
      <c r="K2842">
        <v>0.25900000000000001</v>
      </c>
      <c r="L2842" t="s">
        <v>39</v>
      </c>
      <c r="M2842">
        <f t="shared" si="88"/>
        <v>99999</v>
      </c>
      <c r="N2842" t="str">
        <f t="shared" si="89"/>
        <v>jan/2023</v>
      </c>
    </row>
    <row r="2843" spans="1:14" x14ac:dyDescent="0.25">
      <c r="A2843" t="s">
        <v>2896</v>
      </c>
      <c r="B2843">
        <v>300</v>
      </c>
      <c r="C2843" t="s">
        <v>24</v>
      </c>
      <c r="D2843" t="s">
        <v>130</v>
      </c>
      <c r="E2843" t="s">
        <v>15</v>
      </c>
      <c r="F2843" t="s">
        <v>38</v>
      </c>
      <c r="G2843" s="16">
        <v>45616.418171296304</v>
      </c>
      <c r="H2843" s="16"/>
      <c r="I2843" s="16"/>
      <c r="J2843" s="16"/>
      <c r="K2843">
        <v>0.29799999999999999</v>
      </c>
      <c r="L2843" t="s">
        <v>41</v>
      </c>
      <c r="M2843">
        <f t="shared" si="88"/>
        <v>99999</v>
      </c>
      <c r="N2843" t="str">
        <f t="shared" si="89"/>
        <v>nov/2024</v>
      </c>
    </row>
    <row r="2844" spans="1:14" x14ac:dyDescent="0.25">
      <c r="A2844" t="s">
        <v>2897</v>
      </c>
      <c r="B2844">
        <v>680</v>
      </c>
      <c r="C2844" t="s">
        <v>74</v>
      </c>
      <c r="D2844" t="s">
        <v>25</v>
      </c>
      <c r="E2844" t="s">
        <v>15</v>
      </c>
      <c r="F2844" t="s">
        <v>21</v>
      </c>
      <c r="G2844" s="16">
        <v>45770.682071759264</v>
      </c>
      <c r="H2844" s="16">
        <v>45785.682071759264</v>
      </c>
      <c r="I2844" s="16">
        <v>45796.682071759264</v>
      </c>
      <c r="J2844" s="16">
        <v>45839.682071759264</v>
      </c>
      <c r="K2844">
        <v>0.28299999999999997</v>
      </c>
      <c r="L2844" t="s">
        <v>58</v>
      </c>
      <c r="M2844">
        <f t="shared" si="88"/>
        <v>69</v>
      </c>
      <c r="N2844" t="str">
        <f t="shared" si="89"/>
        <v>abr/2025</v>
      </c>
    </row>
    <row r="2845" spans="1:14" x14ac:dyDescent="0.25">
      <c r="A2845" t="s">
        <v>2898</v>
      </c>
      <c r="B2845">
        <v>836</v>
      </c>
      <c r="C2845" t="s">
        <v>24</v>
      </c>
      <c r="D2845" t="s">
        <v>44</v>
      </c>
      <c r="E2845" t="s">
        <v>15</v>
      </c>
      <c r="F2845" t="s">
        <v>21</v>
      </c>
      <c r="G2845" s="16">
        <v>45135.35601851852</v>
      </c>
      <c r="H2845" s="16"/>
      <c r="I2845" s="16"/>
      <c r="J2845" s="16"/>
      <c r="K2845">
        <v>0.115</v>
      </c>
      <c r="L2845" t="s">
        <v>58</v>
      </c>
      <c r="M2845">
        <f t="shared" si="88"/>
        <v>99999</v>
      </c>
      <c r="N2845" t="str">
        <f t="shared" si="89"/>
        <v>jul/2023</v>
      </c>
    </row>
    <row r="2846" spans="1:14" x14ac:dyDescent="0.25">
      <c r="A2846" t="s">
        <v>2899</v>
      </c>
      <c r="B2846">
        <v>693</v>
      </c>
      <c r="C2846" t="s">
        <v>13</v>
      </c>
      <c r="D2846" t="s">
        <v>19</v>
      </c>
      <c r="E2846" t="s">
        <v>26</v>
      </c>
      <c r="F2846" t="s">
        <v>21</v>
      </c>
      <c r="G2846" s="16">
        <v>45565.82571759259</v>
      </c>
      <c r="H2846" s="16"/>
      <c r="I2846" s="16"/>
      <c r="J2846" s="16"/>
      <c r="K2846">
        <v>0.16</v>
      </c>
      <c r="L2846" t="s">
        <v>64</v>
      </c>
      <c r="M2846">
        <f t="shared" si="88"/>
        <v>99999</v>
      </c>
      <c r="N2846" t="str">
        <f t="shared" si="89"/>
        <v>set/2024</v>
      </c>
    </row>
    <row r="2847" spans="1:14" x14ac:dyDescent="0.25">
      <c r="A2847" t="s">
        <v>2900</v>
      </c>
      <c r="B2847">
        <v>349</v>
      </c>
      <c r="C2847" t="s">
        <v>13</v>
      </c>
      <c r="D2847" t="s">
        <v>49</v>
      </c>
      <c r="E2847" t="s">
        <v>20</v>
      </c>
      <c r="F2847" t="s">
        <v>21</v>
      </c>
      <c r="G2847" s="16">
        <v>45113.931307870371</v>
      </c>
      <c r="H2847" s="16">
        <v>45125.931307870371</v>
      </c>
      <c r="I2847" s="16">
        <v>45130.931307870371</v>
      </c>
      <c r="J2847" s="16"/>
      <c r="K2847">
        <v>0.24399999999999999</v>
      </c>
      <c r="L2847" t="s">
        <v>52</v>
      </c>
      <c r="M2847">
        <f t="shared" si="88"/>
        <v>99999</v>
      </c>
      <c r="N2847" t="str">
        <f t="shared" si="89"/>
        <v>jul/2023</v>
      </c>
    </row>
    <row r="2848" spans="1:14" x14ac:dyDescent="0.25">
      <c r="A2848" t="s">
        <v>2901</v>
      </c>
      <c r="B2848">
        <v>695</v>
      </c>
      <c r="C2848" t="s">
        <v>24</v>
      </c>
      <c r="D2848" t="s">
        <v>14</v>
      </c>
      <c r="E2848" t="s">
        <v>15</v>
      </c>
      <c r="F2848" t="s">
        <v>38</v>
      </c>
      <c r="G2848" s="16">
        <v>45922.56826388889</v>
      </c>
      <c r="H2848" s="16">
        <v>45923.56826388889</v>
      </c>
      <c r="I2848" s="16">
        <v>45939.56826388889</v>
      </c>
      <c r="J2848" s="16">
        <v>45971.56826388889</v>
      </c>
      <c r="K2848">
        <v>0.253</v>
      </c>
      <c r="L2848" t="s">
        <v>17</v>
      </c>
      <c r="M2848">
        <f t="shared" si="88"/>
        <v>49</v>
      </c>
      <c r="N2848" t="str">
        <f t="shared" si="89"/>
        <v>set/2025</v>
      </c>
    </row>
    <row r="2849" spans="1:14" x14ac:dyDescent="0.25">
      <c r="A2849" t="s">
        <v>2902</v>
      </c>
      <c r="B2849">
        <v>331</v>
      </c>
      <c r="C2849" t="s">
        <v>13</v>
      </c>
      <c r="D2849" t="s">
        <v>79</v>
      </c>
      <c r="E2849" t="s">
        <v>15</v>
      </c>
      <c r="F2849" t="s">
        <v>21</v>
      </c>
      <c r="G2849" s="16">
        <v>45660.213321759264</v>
      </c>
      <c r="H2849" s="16">
        <v>45665.213321759264</v>
      </c>
      <c r="I2849" s="16">
        <v>45674.213321759264</v>
      </c>
      <c r="J2849" s="16">
        <v>45688.213321759264</v>
      </c>
      <c r="K2849">
        <v>0.20300000000000001</v>
      </c>
      <c r="L2849" t="s">
        <v>106</v>
      </c>
      <c r="M2849">
        <f t="shared" si="88"/>
        <v>28</v>
      </c>
      <c r="N2849" t="str">
        <f t="shared" si="89"/>
        <v>jan/2025</v>
      </c>
    </row>
    <row r="2850" spans="1:14" x14ac:dyDescent="0.25">
      <c r="A2850" t="s">
        <v>2903</v>
      </c>
      <c r="B2850">
        <v>844</v>
      </c>
      <c r="C2850" t="s">
        <v>74</v>
      </c>
      <c r="D2850" t="s">
        <v>44</v>
      </c>
      <c r="E2850" t="s">
        <v>26</v>
      </c>
      <c r="F2850" t="s">
        <v>21</v>
      </c>
      <c r="G2850" s="16">
        <v>45355.748391203713</v>
      </c>
      <c r="H2850" s="16"/>
      <c r="I2850" s="16"/>
      <c r="J2850" s="16"/>
      <c r="K2850">
        <v>9.7000000000000003E-2</v>
      </c>
      <c r="L2850" t="s">
        <v>50</v>
      </c>
      <c r="M2850">
        <f t="shared" si="88"/>
        <v>99999</v>
      </c>
      <c r="N2850" t="str">
        <f t="shared" si="89"/>
        <v>mar/2024</v>
      </c>
    </row>
    <row r="2851" spans="1:14" x14ac:dyDescent="0.25">
      <c r="A2851" t="s">
        <v>2904</v>
      </c>
      <c r="B2851">
        <v>533</v>
      </c>
      <c r="C2851" t="s">
        <v>13</v>
      </c>
      <c r="D2851" t="s">
        <v>14</v>
      </c>
      <c r="E2851" t="s">
        <v>15</v>
      </c>
      <c r="F2851" t="s">
        <v>38</v>
      </c>
      <c r="G2851" s="16">
        <v>45887.358703703707</v>
      </c>
      <c r="H2851" s="16">
        <v>45896.358703703707</v>
      </c>
      <c r="I2851" s="16">
        <v>45896.358703703707</v>
      </c>
      <c r="J2851" s="16">
        <v>45906.358703703707</v>
      </c>
      <c r="K2851">
        <v>0.16</v>
      </c>
      <c r="L2851" t="s">
        <v>17</v>
      </c>
      <c r="M2851">
        <f t="shared" si="88"/>
        <v>19</v>
      </c>
      <c r="N2851" t="str">
        <f t="shared" si="89"/>
        <v>ago/2025</v>
      </c>
    </row>
    <row r="2852" spans="1:14" x14ac:dyDescent="0.25">
      <c r="A2852" t="s">
        <v>2905</v>
      </c>
      <c r="B2852">
        <v>325</v>
      </c>
      <c r="C2852" t="s">
        <v>34</v>
      </c>
      <c r="D2852" t="s">
        <v>44</v>
      </c>
      <c r="E2852" t="s">
        <v>20</v>
      </c>
      <c r="F2852" t="s">
        <v>27</v>
      </c>
      <c r="G2852" s="16">
        <v>45053.123078703713</v>
      </c>
      <c r="H2852" s="16">
        <v>45071.123078703713</v>
      </c>
      <c r="I2852" s="16">
        <v>45074.123078703713</v>
      </c>
      <c r="J2852" s="16"/>
      <c r="K2852">
        <v>0.154</v>
      </c>
      <c r="L2852" t="s">
        <v>71</v>
      </c>
      <c r="M2852">
        <f t="shared" si="88"/>
        <v>99999</v>
      </c>
      <c r="N2852" t="str">
        <f t="shared" si="89"/>
        <v>mai/2023</v>
      </c>
    </row>
    <row r="2853" spans="1:14" x14ac:dyDescent="0.25">
      <c r="A2853" t="s">
        <v>2906</v>
      </c>
      <c r="B2853">
        <v>733</v>
      </c>
      <c r="C2853" t="s">
        <v>24</v>
      </c>
      <c r="D2853" t="s">
        <v>30</v>
      </c>
      <c r="E2853" t="s">
        <v>15</v>
      </c>
      <c r="F2853" t="s">
        <v>21</v>
      </c>
      <c r="G2853" s="16">
        <v>45441.746828703697</v>
      </c>
      <c r="H2853" s="16">
        <v>45466.746828703697</v>
      </c>
      <c r="I2853" s="16">
        <v>45466.746828703697</v>
      </c>
      <c r="J2853" s="16"/>
      <c r="K2853">
        <v>0.30099999999999999</v>
      </c>
      <c r="L2853" t="s">
        <v>17</v>
      </c>
      <c r="M2853">
        <f t="shared" si="88"/>
        <v>99999</v>
      </c>
      <c r="N2853" t="str">
        <f t="shared" si="89"/>
        <v>mai/2024</v>
      </c>
    </row>
    <row r="2854" spans="1:14" x14ac:dyDescent="0.25">
      <c r="A2854" t="s">
        <v>2907</v>
      </c>
      <c r="B2854">
        <v>360</v>
      </c>
      <c r="C2854" t="s">
        <v>48</v>
      </c>
      <c r="D2854" t="s">
        <v>30</v>
      </c>
      <c r="E2854" t="s">
        <v>20</v>
      </c>
      <c r="F2854" t="s">
        <v>21</v>
      </c>
      <c r="G2854" s="16">
        <v>45124.592152777783</v>
      </c>
      <c r="H2854" s="16"/>
      <c r="I2854" s="16"/>
      <c r="J2854" s="16"/>
      <c r="K2854">
        <v>0.182</v>
      </c>
      <c r="L2854" t="s">
        <v>106</v>
      </c>
      <c r="M2854">
        <f t="shared" si="88"/>
        <v>99999</v>
      </c>
      <c r="N2854" t="str">
        <f t="shared" si="89"/>
        <v>jul/2023</v>
      </c>
    </row>
    <row r="2855" spans="1:14" x14ac:dyDescent="0.25">
      <c r="A2855" t="s">
        <v>2908</v>
      </c>
      <c r="B2855">
        <v>740</v>
      </c>
      <c r="C2855" t="s">
        <v>48</v>
      </c>
      <c r="D2855" t="s">
        <v>30</v>
      </c>
      <c r="E2855" t="s">
        <v>15</v>
      </c>
      <c r="F2855" t="s">
        <v>38</v>
      </c>
      <c r="G2855" s="16">
        <v>45381.458171296297</v>
      </c>
      <c r="H2855" s="16">
        <v>45386.458171296297</v>
      </c>
      <c r="I2855" s="16">
        <v>45396.458171296297</v>
      </c>
      <c r="J2855" s="16"/>
      <c r="K2855">
        <v>0.14199999999999999</v>
      </c>
      <c r="L2855" t="s">
        <v>106</v>
      </c>
      <c r="M2855">
        <f t="shared" si="88"/>
        <v>99999</v>
      </c>
      <c r="N2855" t="str">
        <f t="shared" si="89"/>
        <v>mar/2024</v>
      </c>
    </row>
    <row r="2856" spans="1:14" x14ac:dyDescent="0.25">
      <c r="A2856" t="s">
        <v>2909</v>
      </c>
      <c r="B2856">
        <v>429</v>
      </c>
      <c r="C2856" t="s">
        <v>24</v>
      </c>
      <c r="D2856" t="s">
        <v>44</v>
      </c>
      <c r="E2856" t="s">
        <v>57</v>
      </c>
      <c r="F2856" t="s">
        <v>31</v>
      </c>
      <c r="G2856" s="16">
        <v>44989.87059027778</v>
      </c>
      <c r="H2856" s="16">
        <v>45009.87059027778</v>
      </c>
      <c r="I2856" s="16"/>
      <c r="J2856" s="16"/>
      <c r="K2856">
        <v>0.435</v>
      </c>
      <c r="L2856" t="s">
        <v>54</v>
      </c>
      <c r="M2856">
        <f t="shared" si="88"/>
        <v>99999</v>
      </c>
      <c r="N2856" t="str">
        <f t="shared" si="89"/>
        <v>mar/2023</v>
      </c>
    </row>
    <row r="2857" spans="1:14" x14ac:dyDescent="0.25">
      <c r="A2857" t="s">
        <v>2910</v>
      </c>
      <c r="B2857">
        <v>653</v>
      </c>
      <c r="C2857" t="s">
        <v>13</v>
      </c>
      <c r="D2857" t="s">
        <v>30</v>
      </c>
      <c r="E2857" t="s">
        <v>26</v>
      </c>
      <c r="F2857" t="s">
        <v>31</v>
      </c>
      <c r="G2857" s="16">
        <v>45948.284398148149</v>
      </c>
      <c r="H2857" s="16">
        <v>45972.284398148149</v>
      </c>
      <c r="I2857" s="16">
        <v>45991.284398148149</v>
      </c>
      <c r="J2857" s="16">
        <v>46024.284398148149</v>
      </c>
      <c r="K2857">
        <v>0.22500000000000001</v>
      </c>
      <c r="L2857" t="s">
        <v>39</v>
      </c>
      <c r="M2857">
        <f t="shared" si="88"/>
        <v>76</v>
      </c>
      <c r="N2857" t="str">
        <f t="shared" si="89"/>
        <v>out/2025</v>
      </c>
    </row>
    <row r="2858" spans="1:14" x14ac:dyDescent="0.25">
      <c r="A2858" t="s">
        <v>2911</v>
      </c>
      <c r="B2858">
        <v>497</v>
      </c>
      <c r="C2858" t="s">
        <v>24</v>
      </c>
      <c r="D2858" t="s">
        <v>79</v>
      </c>
      <c r="E2858" t="s">
        <v>20</v>
      </c>
      <c r="F2858" t="s">
        <v>38</v>
      </c>
      <c r="G2858" s="16">
        <v>45917.604618055557</v>
      </c>
      <c r="H2858" s="16">
        <v>45944.604618055557</v>
      </c>
      <c r="I2858" s="16">
        <v>45946.604618055557</v>
      </c>
      <c r="J2858" s="16"/>
      <c r="K2858">
        <v>0.11799999999999999</v>
      </c>
      <c r="L2858" t="s">
        <v>61</v>
      </c>
      <c r="M2858">
        <f t="shared" si="88"/>
        <v>99999</v>
      </c>
      <c r="N2858" t="str">
        <f t="shared" si="89"/>
        <v>set/2025</v>
      </c>
    </row>
    <row r="2859" spans="1:14" x14ac:dyDescent="0.25">
      <c r="A2859" t="s">
        <v>2912</v>
      </c>
      <c r="B2859">
        <v>670</v>
      </c>
      <c r="C2859" t="s">
        <v>13</v>
      </c>
      <c r="D2859" t="s">
        <v>44</v>
      </c>
      <c r="E2859" t="s">
        <v>26</v>
      </c>
      <c r="F2859" t="s">
        <v>31</v>
      </c>
      <c r="G2859" s="16">
        <v>45553.037418981483</v>
      </c>
      <c r="H2859" s="16"/>
      <c r="I2859" s="16"/>
      <c r="J2859" s="16"/>
      <c r="K2859">
        <v>0.18</v>
      </c>
      <c r="L2859" t="s">
        <v>39</v>
      </c>
      <c r="M2859">
        <f t="shared" si="88"/>
        <v>99999</v>
      </c>
      <c r="N2859" t="str">
        <f t="shared" si="89"/>
        <v>set/2024</v>
      </c>
    </row>
    <row r="2860" spans="1:14" x14ac:dyDescent="0.25">
      <c r="A2860" t="s">
        <v>2913</v>
      </c>
      <c r="B2860">
        <v>446</v>
      </c>
      <c r="C2860" t="s">
        <v>13</v>
      </c>
      <c r="D2860" t="s">
        <v>30</v>
      </c>
      <c r="E2860" t="s">
        <v>26</v>
      </c>
      <c r="F2860" t="s">
        <v>16</v>
      </c>
      <c r="G2860" s="16">
        <v>45553.548900462964</v>
      </c>
      <c r="H2860" s="16">
        <v>45561.548900462964</v>
      </c>
      <c r="I2860" s="16"/>
      <c r="J2860" s="16"/>
      <c r="K2860">
        <v>0.20300000000000001</v>
      </c>
      <c r="L2860" t="s">
        <v>39</v>
      </c>
      <c r="M2860">
        <f t="shared" si="88"/>
        <v>99999</v>
      </c>
      <c r="N2860" t="str">
        <f t="shared" si="89"/>
        <v>set/2024</v>
      </c>
    </row>
    <row r="2861" spans="1:14" x14ac:dyDescent="0.25">
      <c r="A2861" t="s">
        <v>2914</v>
      </c>
      <c r="B2861">
        <v>797</v>
      </c>
      <c r="C2861" t="s">
        <v>48</v>
      </c>
      <c r="D2861" t="s">
        <v>14</v>
      </c>
      <c r="E2861" t="s">
        <v>45</v>
      </c>
      <c r="F2861" t="s">
        <v>27</v>
      </c>
      <c r="G2861" s="16">
        <v>45047.278171296297</v>
      </c>
      <c r="H2861" s="16"/>
      <c r="I2861" s="16"/>
      <c r="J2861" s="16"/>
      <c r="K2861">
        <v>0.503</v>
      </c>
      <c r="L2861" t="s">
        <v>58</v>
      </c>
      <c r="M2861">
        <f t="shared" si="88"/>
        <v>99999</v>
      </c>
      <c r="N2861" t="str">
        <f t="shared" si="89"/>
        <v>mai/2023</v>
      </c>
    </row>
    <row r="2862" spans="1:14" x14ac:dyDescent="0.25">
      <c r="A2862" t="s">
        <v>2915</v>
      </c>
      <c r="B2862">
        <v>347</v>
      </c>
      <c r="C2862" t="s">
        <v>13</v>
      </c>
      <c r="D2862" t="s">
        <v>14</v>
      </c>
      <c r="E2862" t="s">
        <v>45</v>
      </c>
      <c r="F2862" t="s">
        <v>38</v>
      </c>
      <c r="G2862" s="16">
        <v>45116.751006944447</v>
      </c>
      <c r="H2862" s="16"/>
      <c r="I2862" s="16"/>
      <c r="J2862" s="16"/>
      <c r="K2862">
        <v>0.379</v>
      </c>
      <c r="L2862" t="s">
        <v>66</v>
      </c>
      <c r="M2862">
        <f t="shared" si="88"/>
        <v>99999</v>
      </c>
      <c r="N2862" t="str">
        <f t="shared" si="89"/>
        <v>jul/2023</v>
      </c>
    </row>
    <row r="2863" spans="1:14" x14ac:dyDescent="0.25">
      <c r="A2863" t="s">
        <v>2916</v>
      </c>
      <c r="B2863">
        <v>471</v>
      </c>
      <c r="C2863" t="s">
        <v>48</v>
      </c>
      <c r="D2863" t="s">
        <v>30</v>
      </c>
      <c r="E2863" t="s">
        <v>57</v>
      </c>
      <c r="F2863" t="s">
        <v>27</v>
      </c>
      <c r="G2863" s="16">
        <v>45281.98846064815</v>
      </c>
      <c r="H2863" s="16">
        <v>45308.98846064815</v>
      </c>
      <c r="I2863" s="16">
        <v>45322.98846064815</v>
      </c>
      <c r="J2863" s="16">
        <v>45344.98846064815</v>
      </c>
      <c r="K2863">
        <v>0.20599999999999999</v>
      </c>
      <c r="L2863" t="s">
        <v>50</v>
      </c>
      <c r="M2863">
        <f t="shared" si="88"/>
        <v>63</v>
      </c>
      <c r="N2863" t="str">
        <f t="shared" si="89"/>
        <v>dez/2023</v>
      </c>
    </row>
    <row r="2864" spans="1:14" x14ac:dyDescent="0.25">
      <c r="A2864" t="s">
        <v>2917</v>
      </c>
      <c r="B2864">
        <v>614</v>
      </c>
      <c r="C2864" t="s">
        <v>74</v>
      </c>
      <c r="D2864" t="s">
        <v>14</v>
      </c>
      <c r="E2864" t="s">
        <v>15</v>
      </c>
      <c r="F2864" t="s">
        <v>31</v>
      </c>
      <c r="G2864" s="16">
        <v>45853.173773148148</v>
      </c>
      <c r="H2864" s="16"/>
      <c r="I2864" s="16"/>
      <c r="J2864" s="16"/>
      <c r="K2864">
        <v>0.56399999999999995</v>
      </c>
      <c r="L2864" t="s">
        <v>89</v>
      </c>
      <c r="M2864">
        <f t="shared" si="88"/>
        <v>99999</v>
      </c>
      <c r="N2864" t="str">
        <f t="shared" si="89"/>
        <v>jul/2025</v>
      </c>
    </row>
    <row r="2865" spans="1:14" x14ac:dyDescent="0.25">
      <c r="A2865" t="s">
        <v>2918</v>
      </c>
      <c r="B2865">
        <v>675</v>
      </c>
      <c r="C2865" t="s">
        <v>13</v>
      </c>
      <c r="D2865" t="s">
        <v>49</v>
      </c>
      <c r="E2865" t="s">
        <v>15</v>
      </c>
      <c r="F2865" t="s">
        <v>31</v>
      </c>
      <c r="G2865" s="16">
        <v>45467.947465277779</v>
      </c>
      <c r="H2865" s="16">
        <v>45487.947465277779</v>
      </c>
      <c r="I2865" s="16">
        <v>45500.947465277779</v>
      </c>
      <c r="J2865" s="16"/>
      <c r="K2865">
        <v>0.39100000000000001</v>
      </c>
      <c r="L2865" t="s">
        <v>54</v>
      </c>
      <c r="M2865">
        <f t="shared" si="88"/>
        <v>99999</v>
      </c>
      <c r="N2865" t="str">
        <f t="shared" si="89"/>
        <v>jun/2024</v>
      </c>
    </row>
    <row r="2866" spans="1:14" x14ac:dyDescent="0.25">
      <c r="A2866" t="s">
        <v>2919</v>
      </c>
      <c r="B2866">
        <v>832</v>
      </c>
      <c r="C2866" t="s">
        <v>34</v>
      </c>
      <c r="D2866" t="s">
        <v>49</v>
      </c>
      <c r="E2866" t="s">
        <v>15</v>
      </c>
      <c r="F2866" t="s">
        <v>31</v>
      </c>
      <c r="G2866" s="16">
        <v>45522.889722222222</v>
      </c>
      <c r="H2866" s="16">
        <v>45528.889722222222</v>
      </c>
      <c r="I2866" s="16">
        <v>45532.889722222222</v>
      </c>
      <c r="J2866" s="16">
        <v>45541.889722222222</v>
      </c>
      <c r="K2866">
        <v>0.53700000000000003</v>
      </c>
      <c r="L2866" t="s">
        <v>61</v>
      </c>
      <c r="M2866">
        <f t="shared" si="88"/>
        <v>19</v>
      </c>
      <c r="N2866" t="str">
        <f t="shared" si="89"/>
        <v>ago/2024</v>
      </c>
    </row>
    <row r="2867" spans="1:14" x14ac:dyDescent="0.25">
      <c r="A2867" t="s">
        <v>2920</v>
      </c>
      <c r="B2867">
        <v>719</v>
      </c>
      <c r="C2867" t="s">
        <v>74</v>
      </c>
      <c r="D2867" t="s">
        <v>44</v>
      </c>
      <c r="E2867" t="s">
        <v>15</v>
      </c>
      <c r="F2867" t="s">
        <v>27</v>
      </c>
      <c r="G2867" s="16">
        <v>45346.035497685189</v>
      </c>
      <c r="H2867" s="16"/>
      <c r="I2867" s="16"/>
      <c r="J2867" s="16"/>
      <c r="K2867">
        <v>0.29699999999999999</v>
      </c>
      <c r="L2867" t="s">
        <v>41</v>
      </c>
      <c r="M2867">
        <f t="shared" si="88"/>
        <v>99999</v>
      </c>
      <c r="N2867" t="str">
        <f t="shared" si="89"/>
        <v>fev/2024</v>
      </c>
    </row>
    <row r="2868" spans="1:14" x14ac:dyDescent="0.25">
      <c r="A2868" t="s">
        <v>2921</v>
      </c>
      <c r="B2868">
        <v>695</v>
      </c>
      <c r="C2868" t="s">
        <v>34</v>
      </c>
      <c r="D2868" t="s">
        <v>44</v>
      </c>
      <c r="E2868" t="s">
        <v>57</v>
      </c>
      <c r="F2868" t="s">
        <v>27</v>
      </c>
      <c r="G2868" s="16">
        <v>45432.596921296303</v>
      </c>
      <c r="H2868" s="16">
        <v>45458.596921296303</v>
      </c>
      <c r="I2868" s="16">
        <v>45478.596921296303</v>
      </c>
      <c r="J2868" s="16"/>
      <c r="K2868">
        <v>0.26600000000000001</v>
      </c>
      <c r="L2868" t="s">
        <v>17</v>
      </c>
      <c r="M2868">
        <f t="shared" si="88"/>
        <v>99999</v>
      </c>
      <c r="N2868" t="str">
        <f t="shared" si="89"/>
        <v>mai/2024</v>
      </c>
    </row>
    <row r="2869" spans="1:14" x14ac:dyDescent="0.25">
      <c r="A2869" t="s">
        <v>2922</v>
      </c>
      <c r="B2869">
        <v>821</v>
      </c>
      <c r="C2869" t="s">
        <v>13</v>
      </c>
      <c r="D2869" t="s">
        <v>79</v>
      </c>
      <c r="E2869" t="s">
        <v>15</v>
      </c>
      <c r="F2869" t="s">
        <v>21</v>
      </c>
      <c r="G2869" s="16">
        <v>45651.677025462966</v>
      </c>
      <c r="H2869" s="16"/>
      <c r="I2869" s="16"/>
      <c r="J2869" s="16"/>
      <c r="K2869">
        <v>0.192</v>
      </c>
      <c r="L2869" t="s">
        <v>46</v>
      </c>
      <c r="M2869">
        <f t="shared" si="88"/>
        <v>99999</v>
      </c>
      <c r="N2869" t="str">
        <f t="shared" si="89"/>
        <v>dez/2024</v>
      </c>
    </row>
    <row r="2870" spans="1:14" x14ac:dyDescent="0.25">
      <c r="A2870" t="s">
        <v>2923</v>
      </c>
      <c r="B2870">
        <v>486</v>
      </c>
      <c r="C2870" t="s">
        <v>24</v>
      </c>
      <c r="D2870" t="s">
        <v>14</v>
      </c>
      <c r="E2870" t="s">
        <v>26</v>
      </c>
      <c r="F2870" t="s">
        <v>38</v>
      </c>
      <c r="G2870" s="16">
        <v>45815.91479166667</v>
      </c>
      <c r="H2870" s="16">
        <v>45831.91479166667</v>
      </c>
      <c r="I2870" s="16">
        <v>45839.91479166667</v>
      </c>
      <c r="J2870" s="16">
        <v>45857.91479166667</v>
      </c>
      <c r="K2870">
        <v>0.32400000000000001</v>
      </c>
      <c r="L2870" t="s">
        <v>52</v>
      </c>
      <c r="M2870">
        <f t="shared" si="88"/>
        <v>42</v>
      </c>
      <c r="N2870" t="str">
        <f t="shared" si="89"/>
        <v>jun/2025</v>
      </c>
    </row>
    <row r="2871" spans="1:14" x14ac:dyDescent="0.25">
      <c r="A2871" t="s">
        <v>2924</v>
      </c>
      <c r="B2871">
        <v>332</v>
      </c>
      <c r="C2871" t="s">
        <v>13</v>
      </c>
      <c r="D2871" t="s">
        <v>30</v>
      </c>
      <c r="E2871" t="s">
        <v>45</v>
      </c>
      <c r="F2871" t="s">
        <v>27</v>
      </c>
      <c r="G2871" s="16">
        <v>45257.6015162037</v>
      </c>
      <c r="H2871" s="16"/>
      <c r="I2871" s="16"/>
      <c r="J2871" s="16"/>
      <c r="K2871">
        <v>0.35499999999999998</v>
      </c>
      <c r="L2871" t="s">
        <v>17</v>
      </c>
      <c r="M2871">
        <f t="shared" si="88"/>
        <v>99999</v>
      </c>
      <c r="N2871" t="str">
        <f t="shared" si="89"/>
        <v>nov/2023</v>
      </c>
    </row>
    <row r="2872" spans="1:14" x14ac:dyDescent="0.25">
      <c r="A2872" t="s">
        <v>2925</v>
      </c>
      <c r="B2872">
        <v>368</v>
      </c>
      <c r="C2872" t="s">
        <v>48</v>
      </c>
      <c r="D2872" t="s">
        <v>79</v>
      </c>
      <c r="E2872" t="s">
        <v>57</v>
      </c>
      <c r="F2872" t="s">
        <v>38</v>
      </c>
      <c r="G2872" s="16">
        <v>45556.071388888893</v>
      </c>
      <c r="H2872" s="16">
        <v>45585.071388888893</v>
      </c>
      <c r="I2872" s="16">
        <v>45609.071388888893</v>
      </c>
      <c r="J2872" s="16">
        <v>45624.071388888893</v>
      </c>
      <c r="K2872">
        <v>0.17100000000000001</v>
      </c>
      <c r="L2872" t="s">
        <v>54</v>
      </c>
      <c r="M2872">
        <f t="shared" si="88"/>
        <v>68</v>
      </c>
      <c r="N2872" t="str">
        <f t="shared" si="89"/>
        <v>set/2024</v>
      </c>
    </row>
    <row r="2873" spans="1:14" x14ac:dyDescent="0.25">
      <c r="A2873" t="s">
        <v>2926</v>
      </c>
      <c r="B2873">
        <v>490</v>
      </c>
      <c r="C2873" t="s">
        <v>34</v>
      </c>
      <c r="D2873" t="s">
        <v>79</v>
      </c>
      <c r="E2873" t="s">
        <v>26</v>
      </c>
      <c r="F2873" t="s">
        <v>21</v>
      </c>
      <c r="G2873" s="16">
        <v>45753.573495370372</v>
      </c>
      <c r="H2873" s="16">
        <v>45757.573495370372</v>
      </c>
      <c r="I2873" s="16">
        <v>45757.573495370372</v>
      </c>
      <c r="J2873" s="16"/>
      <c r="K2873">
        <v>0.22500000000000001</v>
      </c>
      <c r="L2873" t="s">
        <v>50</v>
      </c>
      <c r="M2873">
        <f t="shared" si="88"/>
        <v>99999</v>
      </c>
      <c r="N2873" t="str">
        <f t="shared" si="89"/>
        <v>abr/2025</v>
      </c>
    </row>
    <row r="2874" spans="1:14" x14ac:dyDescent="0.25">
      <c r="A2874" t="s">
        <v>2927</v>
      </c>
      <c r="B2874">
        <v>400</v>
      </c>
      <c r="C2874" t="s">
        <v>48</v>
      </c>
      <c r="D2874" t="s">
        <v>30</v>
      </c>
      <c r="E2874" t="s">
        <v>15</v>
      </c>
      <c r="F2874" t="s">
        <v>21</v>
      </c>
      <c r="G2874" s="16">
        <v>45225.530601851853</v>
      </c>
      <c r="H2874" s="16">
        <v>45247.530601851853</v>
      </c>
      <c r="I2874" s="16">
        <v>45255.530601851853</v>
      </c>
      <c r="J2874" s="16">
        <v>45265.530601851853</v>
      </c>
      <c r="K2874">
        <v>0.32100000000000001</v>
      </c>
      <c r="L2874" t="s">
        <v>28</v>
      </c>
      <c r="M2874">
        <f t="shared" si="88"/>
        <v>40</v>
      </c>
      <c r="N2874" t="str">
        <f t="shared" si="89"/>
        <v>out/2023</v>
      </c>
    </row>
    <row r="2875" spans="1:14" x14ac:dyDescent="0.25">
      <c r="A2875" t="s">
        <v>2928</v>
      </c>
      <c r="B2875">
        <v>784</v>
      </c>
      <c r="C2875" t="s">
        <v>74</v>
      </c>
      <c r="D2875" t="s">
        <v>44</v>
      </c>
      <c r="E2875" t="s">
        <v>20</v>
      </c>
      <c r="F2875" t="s">
        <v>38</v>
      </c>
      <c r="G2875" s="16">
        <v>45023.405578703707</v>
      </c>
      <c r="H2875" s="16"/>
      <c r="I2875" s="16"/>
      <c r="J2875" s="16"/>
      <c r="K2875">
        <v>0.28100000000000003</v>
      </c>
      <c r="L2875" t="s">
        <v>32</v>
      </c>
      <c r="M2875">
        <f t="shared" si="88"/>
        <v>99999</v>
      </c>
      <c r="N2875" t="str">
        <f t="shared" si="89"/>
        <v>abr/2023</v>
      </c>
    </row>
    <row r="2876" spans="1:14" x14ac:dyDescent="0.25">
      <c r="A2876" t="s">
        <v>2929</v>
      </c>
      <c r="B2876">
        <v>584</v>
      </c>
      <c r="C2876" t="s">
        <v>24</v>
      </c>
      <c r="D2876" t="s">
        <v>14</v>
      </c>
      <c r="E2876" t="s">
        <v>15</v>
      </c>
      <c r="F2876" t="s">
        <v>31</v>
      </c>
      <c r="G2876" s="16">
        <v>45580.953240740739</v>
      </c>
      <c r="H2876" s="16"/>
      <c r="I2876" s="16"/>
      <c r="J2876" s="16"/>
      <c r="K2876">
        <v>0.249</v>
      </c>
      <c r="L2876" t="s">
        <v>35</v>
      </c>
      <c r="M2876">
        <f t="shared" si="88"/>
        <v>99999</v>
      </c>
      <c r="N2876" t="str">
        <f t="shared" si="89"/>
        <v>out/2024</v>
      </c>
    </row>
    <row r="2877" spans="1:14" x14ac:dyDescent="0.25">
      <c r="A2877" t="s">
        <v>2930</v>
      </c>
      <c r="B2877">
        <v>689</v>
      </c>
      <c r="C2877" t="s">
        <v>13</v>
      </c>
      <c r="D2877" t="s">
        <v>14</v>
      </c>
      <c r="E2877" t="s">
        <v>45</v>
      </c>
      <c r="F2877" t="s">
        <v>21</v>
      </c>
      <c r="G2877" s="16">
        <v>45029.221342592587</v>
      </c>
      <c r="H2877" s="16">
        <v>45053.221342592587</v>
      </c>
      <c r="I2877" s="16"/>
      <c r="J2877" s="16"/>
      <c r="K2877">
        <v>0.27200000000000002</v>
      </c>
      <c r="L2877" t="s">
        <v>106</v>
      </c>
      <c r="M2877">
        <f t="shared" si="88"/>
        <v>99999</v>
      </c>
      <c r="N2877" t="str">
        <f t="shared" si="89"/>
        <v>abr/2023</v>
      </c>
    </row>
    <row r="2878" spans="1:14" x14ac:dyDescent="0.25">
      <c r="A2878" t="s">
        <v>2931</v>
      </c>
      <c r="B2878">
        <v>459</v>
      </c>
      <c r="C2878" t="s">
        <v>13</v>
      </c>
      <c r="D2878" t="s">
        <v>49</v>
      </c>
      <c r="E2878" t="s">
        <v>15</v>
      </c>
      <c r="F2878" t="s">
        <v>31</v>
      </c>
      <c r="G2878" s="16">
        <v>45386.756886574083</v>
      </c>
      <c r="H2878" s="16"/>
      <c r="I2878" s="16"/>
      <c r="J2878" s="16"/>
      <c r="K2878">
        <v>0.51500000000000001</v>
      </c>
      <c r="L2878" t="s">
        <v>35</v>
      </c>
      <c r="M2878">
        <f t="shared" si="88"/>
        <v>99999</v>
      </c>
      <c r="N2878" t="str">
        <f t="shared" si="89"/>
        <v>abr/2024</v>
      </c>
    </row>
    <row r="2879" spans="1:14" x14ac:dyDescent="0.25">
      <c r="A2879" t="s">
        <v>2932</v>
      </c>
      <c r="B2879">
        <v>346</v>
      </c>
      <c r="C2879" t="s">
        <v>24</v>
      </c>
      <c r="D2879" t="s">
        <v>14</v>
      </c>
      <c r="E2879" t="s">
        <v>15</v>
      </c>
      <c r="F2879" t="s">
        <v>16</v>
      </c>
      <c r="G2879" s="16">
        <v>44967.007557870369</v>
      </c>
      <c r="H2879" s="16">
        <v>44980.007557870369</v>
      </c>
      <c r="I2879" s="16">
        <v>44988.007557870369</v>
      </c>
      <c r="J2879" s="16"/>
      <c r="K2879">
        <v>4.7E-2</v>
      </c>
      <c r="L2879" t="s">
        <v>86</v>
      </c>
      <c r="M2879">
        <f t="shared" si="88"/>
        <v>99999</v>
      </c>
      <c r="N2879" t="str">
        <f t="shared" si="89"/>
        <v>fev/2023</v>
      </c>
    </row>
    <row r="2880" spans="1:14" x14ac:dyDescent="0.25">
      <c r="A2880" t="s">
        <v>2933</v>
      </c>
      <c r="B2880">
        <v>458</v>
      </c>
      <c r="C2880" t="s">
        <v>24</v>
      </c>
      <c r="D2880" t="s">
        <v>25</v>
      </c>
      <c r="E2880" t="s">
        <v>57</v>
      </c>
      <c r="F2880" t="s">
        <v>21</v>
      </c>
      <c r="G2880" s="16">
        <v>45623.597222222219</v>
      </c>
      <c r="H2880" s="16">
        <v>45643.597222222219</v>
      </c>
      <c r="I2880" s="16">
        <v>45652.597222222219</v>
      </c>
      <c r="J2880" s="16">
        <v>45684.597222222219</v>
      </c>
      <c r="K2880">
        <v>0.109</v>
      </c>
      <c r="L2880" t="s">
        <v>52</v>
      </c>
      <c r="M2880">
        <f t="shared" si="88"/>
        <v>61</v>
      </c>
      <c r="N2880" t="str">
        <f t="shared" si="89"/>
        <v>nov/2024</v>
      </c>
    </row>
    <row r="2881" spans="1:14" x14ac:dyDescent="0.25">
      <c r="A2881" t="s">
        <v>2934</v>
      </c>
      <c r="B2881">
        <v>745</v>
      </c>
      <c r="C2881" t="s">
        <v>24</v>
      </c>
      <c r="D2881" t="s">
        <v>30</v>
      </c>
      <c r="E2881" t="s">
        <v>45</v>
      </c>
      <c r="F2881" t="s">
        <v>21</v>
      </c>
      <c r="G2881" s="16">
        <v>45725.584143518521</v>
      </c>
      <c r="H2881" s="16"/>
      <c r="I2881" s="16"/>
      <c r="J2881" s="16"/>
      <c r="K2881">
        <v>0.33600000000000002</v>
      </c>
      <c r="L2881" t="s">
        <v>32</v>
      </c>
      <c r="M2881">
        <f t="shared" si="88"/>
        <v>99999</v>
      </c>
      <c r="N2881" t="str">
        <f t="shared" si="89"/>
        <v>mar/2025</v>
      </c>
    </row>
    <row r="2882" spans="1:14" x14ac:dyDescent="0.25">
      <c r="A2882" t="s">
        <v>2935</v>
      </c>
      <c r="B2882">
        <v>822</v>
      </c>
      <c r="C2882" t="s">
        <v>13</v>
      </c>
      <c r="D2882" t="s">
        <v>14</v>
      </c>
      <c r="E2882" t="s">
        <v>15</v>
      </c>
      <c r="F2882" t="s">
        <v>16</v>
      </c>
      <c r="G2882" s="16">
        <v>45284.781875000001</v>
      </c>
      <c r="H2882" s="16"/>
      <c r="I2882" s="16"/>
      <c r="J2882" s="16"/>
      <c r="K2882">
        <v>0.10299999999999999</v>
      </c>
      <c r="L2882" t="s">
        <v>17</v>
      </c>
      <c r="M2882">
        <f t="shared" si="88"/>
        <v>99999</v>
      </c>
      <c r="N2882" t="str">
        <f t="shared" si="89"/>
        <v>dez/2023</v>
      </c>
    </row>
    <row r="2883" spans="1:14" x14ac:dyDescent="0.25">
      <c r="A2883" t="s">
        <v>2936</v>
      </c>
      <c r="B2883">
        <v>454</v>
      </c>
      <c r="C2883" t="s">
        <v>48</v>
      </c>
      <c r="D2883" t="s">
        <v>14</v>
      </c>
      <c r="E2883" t="s">
        <v>26</v>
      </c>
      <c r="F2883" t="s">
        <v>27</v>
      </c>
      <c r="G2883" s="16">
        <v>45361.214212962957</v>
      </c>
      <c r="H2883" s="16"/>
      <c r="I2883" s="16"/>
      <c r="J2883" s="16"/>
      <c r="K2883">
        <v>0.316</v>
      </c>
      <c r="L2883" t="s">
        <v>41</v>
      </c>
      <c r="M2883">
        <f t="shared" ref="M2883:M2946" si="90">IF(_xlfn.DAYS(J2883,G2883) &gt; 0, _xlfn.DAYS(J2883,G2883), 99999)</f>
        <v>99999</v>
      </c>
      <c r="N2883" t="str">
        <f t="shared" ref="N2883:N2946" si="91">TEXT(G2883, "mmm/aaaa")</f>
        <v>mar/2024</v>
      </c>
    </row>
    <row r="2884" spans="1:14" x14ac:dyDescent="0.25">
      <c r="A2884" t="s">
        <v>2937</v>
      </c>
      <c r="B2884">
        <v>638</v>
      </c>
      <c r="C2884" t="s">
        <v>13</v>
      </c>
      <c r="D2884" t="s">
        <v>30</v>
      </c>
      <c r="E2884" t="s">
        <v>26</v>
      </c>
      <c r="F2884" t="s">
        <v>21</v>
      </c>
      <c r="G2884" s="16">
        <v>45438.36241898148</v>
      </c>
      <c r="H2884" s="16"/>
      <c r="I2884" s="16"/>
      <c r="J2884" s="16"/>
      <c r="K2884">
        <v>0.47399999999999998</v>
      </c>
      <c r="L2884" t="s">
        <v>35</v>
      </c>
      <c r="M2884">
        <f t="shared" si="90"/>
        <v>99999</v>
      </c>
      <c r="N2884" t="str">
        <f t="shared" si="91"/>
        <v>mai/2024</v>
      </c>
    </row>
    <row r="2885" spans="1:14" x14ac:dyDescent="0.25">
      <c r="A2885" t="s">
        <v>2938</v>
      </c>
      <c r="B2885">
        <v>664</v>
      </c>
      <c r="C2885" t="s">
        <v>13</v>
      </c>
      <c r="D2885" t="s">
        <v>14</v>
      </c>
      <c r="E2885" t="s">
        <v>15</v>
      </c>
      <c r="F2885" t="s">
        <v>31</v>
      </c>
      <c r="G2885" s="16">
        <v>44973.977407407408</v>
      </c>
      <c r="H2885" s="16">
        <v>44977.977407407408</v>
      </c>
      <c r="I2885" s="16">
        <v>44992.977407407408</v>
      </c>
      <c r="J2885" s="16"/>
      <c r="K2885">
        <v>0.30099999999999999</v>
      </c>
      <c r="L2885" t="s">
        <v>66</v>
      </c>
      <c r="M2885">
        <f t="shared" si="90"/>
        <v>99999</v>
      </c>
      <c r="N2885" t="str">
        <f t="shared" si="91"/>
        <v>fev/2023</v>
      </c>
    </row>
    <row r="2886" spans="1:14" x14ac:dyDescent="0.25">
      <c r="A2886" t="s">
        <v>2939</v>
      </c>
      <c r="B2886">
        <v>447</v>
      </c>
      <c r="C2886" t="s">
        <v>48</v>
      </c>
      <c r="D2886" t="s">
        <v>19</v>
      </c>
      <c r="E2886" t="s">
        <v>45</v>
      </c>
      <c r="F2886" t="s">
        <v>38</v>
      </c>
      <c r="G2886" s="16">
        <v>45646.919930555552</v>
      </c>
      <c r="H2886" s="16"/>
      <c r="I2886" s="16"/>
      <c r="J2886" s="16"/>
      <c r="K2886">
        <v>0.28100000000000003</v>
      </c>
      <c r="L2886" t="s">
        <v>28</v>
      </c>
      <c r="M2886">
        <f t="shared" si="90"/>
        <v>99999</v>
      </c>
      <c r="N2886" t="str">
        <f t="shared" si="91"/>
        <v>dez/2024</v>
      </c>
    </row>
    <row r="2887" spans="1:14" x14ac:dyDescent="0.25">
      <c r="A2887" t="s">
        <v>2940</v>
      </c>
      <c r="B2887">
        <v>443</v>
      </c>
      <c r="C2887" t="s">
        <v>48</v>
      </c>
      <c r="D2887" t="s">
        <v>79</v>
      </c>
      <c r="E2887" t="s">
        <v>45</v>
      </c>
      <c r="F2887" t="s">
        <v>21</v>
      </c>
      <c r="G2887" s="16">
        <v>44936.365486111114</v>
      </c>
      <c r="H2887" s="16">
        <v>44952.365486111114</v>
      </c>
      <c r="I2887" s="16">
        <v>44985.365486111114</v>
      </c>
      <c r="J2887" s="16">
        <v>45014.365486111114</v>
      </c>
      <c r="K2887">
        <v>0.186</v>
      </c>
      <c r="L2887" t="s">
        <v>35</v>
      </c>
      <c r="M2887">
        <f t="shared" si="90"/>
        <v>78</v>
      </c>
      <c r="N2887" t="str">
        <f t="shared" si="91"/>
        <v>jan/2023</v>
      </c>
    </row>
    <row r="2888" spans="1:14" x14ac:dyDescent="0.25">
      <c r="A2888" t="s">
        <v>2941</v>
      </c>
      <c r="B2888">
        <v>402</v>
      </c>
      <c r="C2888" t="s">
        <v>13</v>
      </c>
      <c r="D2888" t="s">
        <v>130</v>
      </c>
      <c r="E2888" t="s">
        <v>57</v>
      </c>
      <c r="F2888" t="s">
        <v>16</v>
      </c>
      <c r="G2888" s="16">
        <v>45564.836226851847</v>
      </c>
      <c r="H2888" s="16">
        <v>45572.836226851847</v>
      </c>
      <c r="I2888" s="16">
        <v>45585.836226851847</v>
      </c>
      <c r="J2888" s="16">
        <v>45615.836226851847</v>
      </c>
      <c r="K2888">
        <v>0.28399999999999997</v>
      </c>
      <c r="L2888" t="s">
        <v>39</v>
      </c>
      <c r="M2888">
        <f t="shared" si="90"/>
        <v>51</v>
      </c>
      <c r="N2888" t="str">
        <f t="shared" si="91"/>
        <v>set/2024</v>
      </c>
    </row>
    <row r="2889" spans="1:14" x14ac:dyDescent="0.25">
      <c r="A2889" t="s">
        <v>2942</v>
      </c>
      <c r="B2889">
        <v>392</v>
      </c>
      <c r="C2889" t="s">
        <v>24</v>
      </c>
      <c r="D2889" t="s">
        <v>49</v>
      </c>
      <c r="E2889" t="s">
        <v>26</v>
      </c>
      <c r="F2889" t="s">
        <v>38</v>
      </c>
      <c r="G2889" s="16">
        <v>45783.978819444441</v>
      </c>
      <c r="H2889" s="16">
        <v>45794.978819444441</v>
      </c>
      <c r="I2889" s="16">
        <v>45804.978819444441</v>
      </c>
      <c r="J2889" s="16"/>
      <c r="K2889">
        <v>0.11899999999999999</v>
      </c>
      <c r="L2889" t="s">
        <v>17</v>
      </c>
      <c r="M2889">
        <f t="shared" si="90"/>
        <v>99999</v>
      </c>
      <c r="N2889" t="str">
        <f t="shared" si="91"/>
        <v>mai/2025</v>
      </c>
    </row>
    <row r="2890" spans="1:14" x14ac:dyDescent="0.25">
      <c r="A2890" t="s">
        <v>2943</v>
      </c>
      <c r="B2890">
        <v>585</v>
      </c>
      <c r="C2890" t="s">
        <v>24</v>
      </c>
      <c r="D2890" t="s">
        <v>25</v>
      </c>
      <c r="E2890" t="s">
        <v>45</v>
      </c>
      <c r="F2890" t="s">
        <v>31</v>
      </c>
      <c r="G2890" s="16">
        <v>45660.692974537043</v>
      </c>
      <c r="H2890" s="16">
        <v>45680.692974537043</v>
      </c>
      <c r="I2890" s="16"/>
      <c r="J2890" s="16"/>
      <c r="K2890">
        <v>0.48799999999999999</v>
      </c>
      <c r="L2890" t="s">
        <v>69</v>
      </c>
      <c r="M2890">
        <f t="shared" si="90"/>
        <v>99999</v>
      </c>
      <c r="N2890" t="str">
        <f t="shared" si="91"/>
        <v>jan/2025</v>
      </c>
    </row>
    <row r="2891" spans="1:14" x14ac:dyDescent="0.25">
      <c r="A2891" t="s">
        <v>2944</v>
      </c>
      <c r="B2891">
        <v>723</v>
      </c>
      <c r="C2891" t="s">
        <v>13</v>
      </c>
      <c r="D2891" t="s">
        <v>30</v>
      </c>
      <c r="E2891" t="s">
        <v>15</v>
      </c>
      <c r="F2891" t="s">
        <v>21</v>
      </c>
      <c r="G2891" s="16">
        <v>45402.008784722217</v>
      </c>
      <c r="H2891" s="16">
        <v>45414.008784722217</v>
      </c>
      <c r="I2891" s="16"/>
      <c r="J2891" s="16"/>
      <c r="K2891">
        <v>0.44700000000000001</v>
      </c>
      <c r="L2891" t="s">
        <v>54</v>
      </c>
      <c r="M2891">
        <f t="shared" si="90"/>
        <v>99999</v>
      </c>
      <c r="N2891" t="str">
        <f t="shared" si="91"/>
        <v>abr/2024</v>
      </c>
    </row>
    <row r="2892" spans="1:14" x14ac:dyDescent="0.25">
      <c r="A2892" t="s">
        <v>2945</v>
      </c>
      <c r="B2892">
        <v>418</v>
      </c>
      <c r="C2892" t="s">
        <v>24</v>
      </c>
      <c r="D2892" t="s">
        <v>44</v>
      </c>
      <c r="E2892" t="s">
        <v>15</v>
      </c>
      <c r="F2892" t="s">
        <v>16</v>
      </c>
      <c r="G2892" s="16">
        <v>45150.840520833342</v>
      </c>
      <c r="H2892" s="16">
        <v>45166.840520833342</v>
      </c>
      <c r="I2892" s="16">
        <v>45168.840520833342</v>
      </c>
      <c r="J2892" s="16">
        <v>45197.840520833342</v>
      </c>
      <c r="K2892">
        <v>0.17599999999999999</v>
      </c>
      <c r="L2892" t="s">
        <v>71</v>
      </c>
      <c r="M2892">
        <f t="shared" si="90"/>
        <v>47</v>
      </c>
      <c r="N2892" t="str">
        <f t="shared" si="91"/>
        <v>ago/2023</v>
      </c>
    </row>
    <row r="2893" spans="1:14" x14ac:dyDescent="0.25">
      <c r="A2893" t="s">
        <v>2946</v>
      </c>
      <c r="B2893">
        <v>328</v>
      </c>
      <c r="C2893" t="s">
        <v>24</v>
      </c>
      <c r="D2893" t="s">
        <v>49</v>
      </c>
      <c r="E2893" t="s">
        <v>15</v>
      </c>
      <c r="F2893" t="s">
        <v>21</v>
      </c>
      <c r="G2893" s="16">
        <v>45323.706817129627</v>
      </c>
      <c r="H2893" s="16">
        <v>45329.706817129627</v>
      </c>
      <c r="I2893" s="16">
        <v>45329.706817129627</v>
      </c>
      <c r="J2893" s="16"/>
      <c r="K2893">
        <v>9.8000000000000004E-2</v>
      </c>
      <c r="L2893" t="s">
        <v>28</v>
      </c>
      <c r="M2893">
        <f t="shared" si="90"/>
        <v>99999</v>
      </c>
      <c r="N2893" t="str">
        <f t="shared" si="91"/>
        <v>fev/2024</v>
      </c>
    </row>
    <row r="2894" spans="1:14" x14ac:dyDescent="0.25">
      <c r="A2894" t="s">
        <v>2947</v>
      </c>
      <c r="B2894">
        <v>810</v>
      </c>
      <c r="C2894" t="s">
        <v>24</v>
      </c>
      <c r="D2894" t="s">
        <v>14</v>
      </c>
      <c r="E2894" t="s">
        <v>20</v>
      </c>
      <c r="F2894" t="s">
        <v>38</v>
      </c>
      <c r="G2894" s="16">
        <v>45255.681342592587</v>
      </c>
      <c r="H2894" s="16">
        <v>45269.681342592587</v>
      </c>
      <c r="I2894" s="16">
        <v>45287.681342592587</v>
      </c>
      <c r="J2894" s="16">
        <v>45296.681342592587</v>
      </c>
      <c r="K2894">
        <v>7.8E-2</v>
      </c>
      <c r="L2894" t="s">
        <v>86</v>
      </c>
      <c r="M2894">
        <f t="shared" si="90"/>
        <v>41</v>
      </c>
      <c r="N2894" t="str">
        <f t="shared" si="91"/>
        <v>nov/2023</v>
      </c>
    </row>
    <row r="2895" spans="1:14" x14ac:dyDescent="0.25">
      <c r="A2895" t="s">
        <v>2948</v>
      </c>
      <c r="B2895">
        <v>329</v>
      </c>
      <c r="C2895" t="s">
        <v>24</v>
      </c>
      <c r="D2895" t="s">
        <v>14</v>
      </c>
      <c r="E2895" t="s">
        <v>15</v>
      </c>
      <c r="F2895" t="s">
        <v>38</v>
      </c>
      <c r="G2895" s="16">
        <v>45692.44971064815</v>
      </c>
      <c r="H2895" s="16">
        <v>45720.44971064815</v>
      </c>
      <c r="I2895" s="16">
        <v>45726.44971064815</v>
      </c>
      <c r="J2895" s="16">
        <v>45738.44971064815</v>
      </c>
      <c r="K2895">
        <v>0.26300000000000001</v>
      </c>
      <c r="L2895" t="s">
        <v>54</v>
      </c>
      <c r="M2895">
        <f t="shared" si="90"/>
        <v>46</v>
      </c>
      <c r="N2895" t="str">
        <f t="shared" si="91"/>
        <v>fev/2025</v>
      </c>
    </row>
    <row r="2896" spans="1:14" x14ac:dyDescent="0.25">
      <c r="A2896" t="s">
        <v>2949</v>
      </c>
      <c r="B2896">
        <v>665</v>
      </c>
      <c r="C2896" t="s">
        <v>13</v>
      </c>
      <c r="D2896" t="s">
        <v>19</v>
      </c>
      <c r="E2896" t="s">
        <v>15</v>
      </c>
      <c r="F2896" t="s">
        <v>21</v>
      </c>
      <c r="G2896" s="16">
        <v>45118.320706018523</v>
      </c>
      <c r="H2896" s="16">
        <v>45140.320706018523</v>
      </c>
      <c r="I2896" s="16"/>
      <c r="J2896" s="16"/>
      <c r="K2896">
        <v>0.22500000000000001</v>
      </c>
      <c r="L2896" t="s">
        <v>46</v>
      </c>
      <c r="M2896">
        <f t="shared" si="90"/>
        <v>99999</v>
      </c>
      <c r="N2896" t="str">
        <f t="shared" si="91"/>
        <v>jul/2023</v>
      </c>
    </row>
    <row r="2897" spans="1:14" x14ac:dyDescent="0.25">
      <c r="A2897" t="s">
        <v>2950</v>
      </c>
      <c r="B2897">
        <v>437</v>
      </c>
      <c r="C2897" t="s">
        <v>13</v>
      </c>
      <c r="D2897" t="s">
        <v>130</v>
      </c>
      <c r="E2897" t="s">
        <v>26</v>
      </c>
      <c r="F2897" t="s">
        <v>16</v>
      </c>
      <c r="G2897" s="16">
        <v>45195.46261574074</v>
      </c>
      <c r="H2897" s="16">
        <v>45212.46261574074</v>
      </c>
      <c r="I2897" s="16"/>
      <c r="J2897" s="16"/>
      <c r="K2897">
        <v>0.121</v>
      </c>
      <c r="L2897" t="s">
        <v>32</v>
      </c>
      <c r="M2897">
        <f t="shared" si="90"/>
        <v>99999</v>
      </c>
      <c r="N2897" t="str">
        <f t="shared" si="91"/>
        <v>set/2023</v>
      </c>
    </row>
    <row r="2898" spans="1:14" x14ac:dyDescent="0.25">
      <c r="A2898" t="s">
        <v>2951</v>
      </c>
      <c r="B2898">
        <v>774</v>
      </c>
      <c r="C2898" t="s">
        <v>13</v>
      </c>
      <c r="D2898" t="s">
        <v>30</v>
      </c>
      <c r="E2898" t="s">
        <v>15</v>
      </c>
      <c r="F2898" t="s">
        <v>21</v>
      </c>
      <c r="G2898" s="16">
        <v>45250.66983796296</v>
      </c>
      <c r="H2898" s="16"/>
      <c r="I2898" s="16"/>
      <c r="J2898" s="16"/>
      <c r="K2898">
        <v>0.50700000000000001</v>
      </c>
      <c r="L2898" t="s">
        <v>41</v>
      </c>
      <c r="M2898">
        <f t="shared" si="90"/>
        <v>99999</v>
      </c>
      <c r="N2898" t="str">
        <f t="shared" si="91"/>
        <v>nov/2023</v>
      </c>
    </row>
    <row r="2899" spans="1:14" x14ac:dyDescent="0.25">
      <c r="A2899" t="s">
        <v>2952</v>
      </c>
      <c r="B2899">
        <v>691</v>
      </c>
      <c r="C2899" t="s">
        <v>13</v>
      </c>
      <c r="D2899" t="s">
        <v>44</v>
      </c>
      <c r="E2899" t="s">
        <v>57</v>
      </c>
      <c r="F2899" t="s">
        <v>38</v>
      </c>
      <c r="G2899" s="16">
        <v>45327.184039351851</v>
      </c>
      <c r="H2899" s="16"/>
      <c r="I2899" s="16"/>
      <c r="J2899" s="16"/>
      <c r="K2899">
        <v>0.128</v>
      </c>
      <c r="L2899" t="s">
        <v>54</v>
      </c>
      <c r="M2899">
        <f t="shared" si="90"/>
        <v>99999</v>
      </c>
      <c r="N2899" t="str">
        <f t="shared" si="91"/>
        <v>fev/2024</v>
      </c>
    </row>
    <row r="2900" spans="1:14" x14ac:dyDescent="0.25">
      <c r="A2900" t="s">
        <v>2953</v>
      </c>
      <c r="B2900">
        <v>734</v>
      </c>
      <c r="C2900" t="s">
        <v>24</v>
      </c>
      <c r="D2900" t="s">
        <v>30</v>
      </c>
      <c r="E2900" t="s">
        <v>15</v>
      </c>
      <c r="F2900" t="s">
        <v>16</v>
      </c>
      <c r="G2900" s="16">
        <v>45770.612743055557</v>
      </c>
      <c r="H2900" s="16"/>
      <c r="I2900" s="16"/>
      <c r="J2900" s="16"/>
      <c r="K2900">
        <v>0.312</v>
      </c>
      <c r="L2900" t="s">
        <v>28</v>
      </c>
      <c r="M2900">
        <f t="shared" si="90"/>
        <v>99999</v>
      </c>
      <c r="N2900" t="str">
        <f t="shared" si="91"/>
        <v>abr/2025</v>
      </c>
    </row>
    <row r="2901" spans="1:14" x14ac:dyDescent="0.25">
      <c r="A2901" t="s">
        <v>2954</v>
      </c>
      <c r="B2901">
        <v>533</v>
      </c>
      <c r="C2901" t="s">
        <v>34</v>
      </c>
      <c r="D2901" t="s">
        <v>44</v>
      </c>
      <c r="E2901" t="s">
        <v>45</v>
      </c>
      <c r="F2901" t="s">
        <v>38</v>
      </c>
      <c r="G2901" s="16">
        <v>45440.01326388889</v>
      </c>
      <c r="H2901" s="16">
        <v>45456.01326388889</v>
      </c>
      <c r="I2901" s="16"/>
      <c r="J2901" s="16"/>
      <c r="K2901">
        <v>0.28499999999999998</v>
      </c>
      <c r="L2901" t="s">
        <v>58</v>
      </c>
      <c r="M2901">
        <f t="shared" si="90"/>
        <v>99999</v>
      </c>
      <c r="N2901" t="str">
        <f t="shared" si="91"/>
        <v>mai/2024</v>
      </c>
    </row>
    <row r="2902" spans="1:14" x14ac:dyDescent="0.25">
      <c r="A2902" t="s">
        <v>2955</v>
      </c>
      <c r="B2902">
        <v>354</v>
      </c>
      <c r="C2902" t="s">
        <v>13</v>
      </c>
      <c r="D2902" t="s">
        <v>44</v>
      </c>
      <c r="E2902" t="s">
        <v>15</v>
      </c>
      <c r="F2902" t="s">
        <v>21</v>
      </c>
      <c r="G2902" s="16">
        <v>45737.199479166673</v>
      </c>
      <c r="H2902" s="16"/>
      <c r="I2902" s="16"/>
      <c r="J2902" s="16"/>
      <c r="K2902">
        <v>0.41899999999999998</v>
      </c>
      <c r="L2902" t="s">
        <v>61</v>
      </c>
      <c r="M2902">
        <f t="shared" si="90"/>
        <v>99999</v>
      </c>
      <c r="N2902" t="str">
        <f t="shared" si="91"/>
        <v>mar/2025</v>
      </c>
    </row>
    <row r="2903" spans="1:14" x14ac:dyDescent="0.25">
      <c r="A2903" t="s">
        <v>2956</v>
      </c>
      <c r="B2903">
        <v>591</v>
      </c>
      <c r="C2903" t="s">
        <v>24</v>
      </c>
      <c r="D2903" t="s">
        <v>79</v>
      </c>
      <c r="E2903" t="s">
        <v>15</v>
      </c>
      <c r="F2903" t="s">
        <v>16</v>
      </c>
      <c r="G2903" s="16">
        <v>45821.789444444446</v>
      </c>
      <c r="H2903" s="16">
        <v>45828.789444444446</v>
      </c>
      <c r="I2903" s="16"/>
      <c r="J2903" s="16"/>
      <c r="K2903">
        <v>0.55400000000000005</v>
      </c>
      <c r="L2903" t="s">
        <v>50</v>
      </c>
      <c r="M2903">
        <f t="shared" si="90"/>
        <v>99999</v>
      </c>
      <c r="N2903" t="str">
        <f t="shared" si="91"/>
        <v>jun/2025</v>
      </c>
    </row>
    <row r="2904" spans="1:14" x14ac:dyDescent="0.25">
      <c r="A2904" t="s">
        <v>2957</v>
      </c>
      <c r="B2904">
        <v>611</v>
      </c>
      <c r="C2904" t="s">
        <v>24</v>
      </c>
      <c r="D2904" t="s">
        <v>44</v>
      </c>
      <c r="E2904" t="s">
        <v>57</v>
      </c>
      <c r="F2904" t="s">
        <v>38</v>
      </c>
      <c r="G2904" s="16">
        <v>45462.612129629633</v>
      </c>
      <c r="H2904" s="16">
        <v>45468.612129629633</v>
      </c>
      <c r="I2904" s="16">
        <v>45496.612129629633</v>
      </c>
      <c r="J2904" s="16"/>
      <c r="K2904">
        <v>0.45</v>
      </c>
      <c r="L2904" t="s">
        <v>86</v>
      </c>
      <c r="M2904">
        <f t="shared" si="90"/>
        <v>99999</v>
      </c>
      <c r="N2904" t="str">
        <f t="shared" si="91"/>
        <v>jun/2024</v>
      </c>
    </row>
    <row r="2905" spans="1:14" x14ac:dyDescent="0.25">
      <c r="A2905" t="s">
        <v>2958</v>
      </c>
      <c r="B2905">
        <v>847</v>
      </c>
      <c r="C2905" t="s">
        <v>13</v>
      </c>
      <c r="D2905" t="s">
        <v>14</v>
      </c>
      <c r="E2905" t="s">
        <v>26</v>
      </c>
      <c r="F2905" t="s">
        <v>21</v>
      </c>
      <c r="G2905" s="16">
        <v>45682.299710648149</v>
      </c>
      <c r="H2905" s="16">
        <v>45699.299710648149</v>
      </c>
      <c r="I2905" s="16">
        <v>45715.299710648149</v>
      </c>
      <c r="J2905" s="16">
        <v>45752.299710648149</v>
      </c>
      <c r="K2905">
        <v>0.40699999999999997</v>
      </c>
      <c r="L2905" t="s">
        <v>58</v>
      </c>
      <c r="M2905">
        <f t="shared" si="90"/>
        <v>70</v>
      </c>
      <c r="N2905" t="str">
        <f t="shared" si="91"/>
        <v>jan/2025</v>
      </c>
    </row>
    <row r="2906" spans="1:14" x14ac:dyDescent="0.25">
      <c r="A2906" t="s">
        <v>2959</v>
      </c>
      <c r="B2906">
        <v>388</v>
      </c>
      <c r="C2906" t="s">
        <v>34</v>
      </c>
      <c r="D2906" t="s">
        <v>19</v>
      </c>
      <c r="E2906" t="s">
        <v>15</v>
      </c>
      <c r="F2906" t="s">
        <v>21</v>
      </c>
      <c r="G2906" s="16">
        <v>45514.901030092587</v>
      </c>
      <c r="H2906" s="16"/>
      <c r="I2906" s="16"/>
      <c r="J2906" s="16"/>
      <c r="K2906">
        <v>0.39600000000000002</v>
      </c>
      <c r="L2906" t="s">
        <v>22</v>
      </c>
      <c r="M2906">
        <f t="shared" si="90"/>
        <v>99999</v>
      </c>
      <c r="N2906" t="str">
        <f t="shared" si="91"/>
        <v>ago/2024</v>
      </c>
    </row>
    <row r="2907" spans="1:14" x14ac:dyDescent="0.25">
      <c r="A2907" t="s">
        <v>2960</v>
      </c>
      <c r="B2907">
        <v>511</v>
      </c>
      <c r="C2907" t="s">
        <v>48</v>
      </c>
      <c r="D2907" t="s">
        <v>44</v>
      </c>
      <c r="E2907" t="s">
        <v>15</v>
      </c>
      <c r="F2907" t="s">
        <v>38</v>
      </c>
      <c r="G2907" s="16">
        <v>45048.986909722233</v>
      </c>
      <c r="H2907" s="16">
        <v>45060.986909722233</v>
      </c>
      <c r="I2907" s="16">
        <v>45072.986909722233</v>
      </c>
      <c r="J2907" s="16"/>
      <c r="K2907">
        <v>0.48899999999999999</v>
      </c>
      <c r="L2907" t="s">
        <v>50</v>
      </c>
      <c r="M2907">
        <f t="shared" si="90"/>
        <v>99999</v>
      </c>
      <c r="N2907" t="str">
        <f t="shared" si="91"/>
        <v>mai/2023</v>
      </c>
    </row>
    <row r="2908" spans="1:14" x14ac:dyDescent="0.25">
      <c r="A2908" t="s">
        <v>2961</v>
      </c>
      <c r="B2908">
        <v>617</v>
      </c>
      <c r="C2908" t="s">
        <v>34</v>
      </c>
      <c r="D2908" t="s">
        <v>49</v>
      </c>
      <c r="E2908" t="s">
        <v>15</v>
      </c>
      <c r="F2908" t="s">
        <v>31</v>
      </c>
      <c r="G2908" s="16">
        <v>45652.356099537043</v>
      </c>
      <c r="H2908" s="16">
        <v>45655.356099537043</v>
      </c>
      <c r="I2908" s="16">
        <v>45667.356099537043</v>
      </c>
      <c r="J2908" s="16"/>
      <c r="K2908">
        <v>0.45800000000000002</v>
      </c>
      <c r="L2908" t="s">
        <v>22</v>
      </c>
      <c r="M2908">
        <f t="shared" si="90"/>
        <v>99999</v>
      </c>
      <c r="N2908" t="str">
        <f t="shared" si="91"/>
        <v>dez/2024</v>
      </c>
    </row>
    <row r="2909" spans="1:14" x14ac:dyDescent="0.25">
      <c r="A2909" t="s">
        <v>2962</v>
      </c>
      <c r="B2909">
        <v>764</v>
      </c>
      <c r="C2909" t="s">
        <v>13</v>
      </c>
      <c r="D2909" t="s">
        <v>30</v>
      </c>
      <c r="E2909" t="s">
        <v>15</v>
      </c>
      <c r="F2909" t="s">
        <v>38</v>
      </c>
      <c r="G2909" s="16">
        <v>45930.567314814813</v>
      </c>
      <c r="H2909" s="16">
        <v>45936.567314814813</v>
      </c>
      <c r="I2909" s="16">
        <v>45948.567314814813</v>
      </c>
      <c r="J2909" s="16">
        <v>45969.567314814813</v>
      </c>
      <c r="K2909">
        <v>0.315</v>
      </c>
      <c r="L2909" t="s">
        <v>58</v>
      </c>
      <c r="M2909">
        <f t="shared" si="90"/>
        <v>39</v>
      </c>
      <c r="N2909" t="str">
        <f t="shared" si="91"/>
        <v>set/2025</v>
      </c>
    </row>
    <row r="2910" spans="1:14" x14ac:dyDescent="0.25">
      <c r="A2910" t="s">
        <v>2963</v>
      </c>
      <c r="B2910">
        <v>386</v>
      </c>
      <c r="C2910" t="s">
        <v>13</v>
      </c>
      <c r="D2910" t="s">
        <v>49</v>
      </c>
      <c r="E2910" t="s">
        <v>26</v>
      </c>
      <c r="F2910" t="s">
        <v>21</v>
      </c>
      <c r="G2910" s="16">
        <v>45472.233541666668</v>
      </c>
      <c r="H2910" s="16"/>
      <c r="I2910" s="16"/>
      <c r="J2910" s="16"/>
      <c r="K2910">
        <v>0.43099999999999999</v>
      </c>
      <c r="L2910" t="s">
        <v>17</v>
      </c>
      <c r="M2910">
        <f t="shared" si="90"/>
        <v>99999</v>
      </c>
      <c r="N2910" t="str">
        <f t="shared" si="91"/>
        <v>jun/2024</v>
      </c>
    </row>
    <row r="2911" spans="1:14" x14ac:dyDescent="0.25">
      <c r="A2911" t="s">
        <v>2964</v>
      </c>
      <c r="B2911">
        <v>708</v>
      </c>
      <c r="C2911" t="s">
        <v>24</v>
      </c>
      <c r="D2911" t="s">
        <v>14</v>
      </c>
      <c r="E2911" t="s">
        <v>26</v>
      </c>
      <c r="F2911" t="s">
        <v>38</v>
      </c>
      <c r="G2911" s="16">
        <v>45127.149409722217</v>
      </c>
      <c r="H2911" s="16"/>
      <c r="I2911" s="16"/>
      <c r="J2911" s="16"/>
      <c r="K2911">
        <v>0.38700000000000001</v>
      </c>
      <c r="L2911" t="s">
        <v>17</v>
      </c>
      <c r="M2911">
        <f t="shared" si="90"/>
        <v>99999</v>
      </c>
      <c r="N2911" t="str">
        <f t="shared" si="91"/>
        <v>jul/2023</v>
      </c>
    </row>
    <row r="2912" spans="1:14" x14ac:dyDescent="0.25">
      <c r="A2912" t="s">
        <v>2965</v>
      </c>
      <c r="B2912">
        <v>539</v>
      </c>
      <c r="C2912" t="s">
        <v>34</v>
      </c>
      <c r="D2912" t="s">
        <v>14</v>
      </c>
      <c r="E2912" t="s">
        <v>15</v>
      </c>
      <c r="F2912" t="s">
        <v>21</v>
      </c>
      <c r="G2912" s="16">
        <v>45151.69835648148</v>
      </c>
      <c r="H2912" s="16">
        <v>45163.69835648148</v>
      </c>
      <c r="I2912" s="16">
        <v>45168.69835648148</v>
      </c>
      <c r="J2912" s="16">
        <v>45170.69835648148</v>
      </c>
      <c r="K2912">
        <v>0.21</v>
      </c>
      <c r="L2912" t="s">
        <v>86</v>
      </c>
      <c r="M2912">
        <f t="shared" si="90"/>
        <v>19</v>
      </c>
      <c r="N2912" t="str">
        <f t="shared" si="91"/>
        <v>ago/2023</v>
      </c>
    </row>
    <row r="2913" spans="1:14" x14ac:dyDescent="0.25">
      <c r="A2913" t="s">
        <v>2966</v>
      </c>
      <c r="B2913">
        <v>356</v>
      </c>
      <c r="C2913" t="s">
        <v>13</v>
      </c>
      <c r="D2913" t="s">
        <v>44</v>
      </c>
      <c r="E2913" t="s">
        <v>15</v>
      </c>
      <c r="F2913" t="s">
        <v>21</v>
      </c>
      <c r="G2913" s="16">
        <v>45600.029652777783</v>
      </c>
      <c r="H2913" s="16">
        <v>45627.029652777783</v>
      </c>
      <c r="I2913" s="16">
        <v>45627.029652777783</v>
      </c>
      <c r="J2913" s="16"/>
      <c r="K2913">
        <v>0.26600000000000001</v>
      </c>
      <c r="L2913" t="s">
        <v>32</v>
      </c>
      <c r="M2913">
        <f t="shared" si="90"/>
        <v>99999</v>
      </c>
      <c r="N2913" t="str">
        <f t="shared" si="91"/>
        <v>nov/2024</v>
      </c>
    </row>
    <row r="2914" spans="1:14" x14ac:dyDescent="0.25">
      <c r="A2914" t="s">
        <v>2967</v>
      </c>
      <c r="B2914">
        <v>412</v>
      </c>
      <c r="C2914" t="s">
        <v>24</v>
      </c>
      <c r="D2914" t="s">
        <v>49</v>
      </c>
      <c r="E2914" t="s">
        <v>26</v>
      </c>
      <c r="F2914" t="s">
        <v>27</v>
      </c>
      <c r="G2914" s="16">
        <v>45123.947141203702</v>
      </c>
      <c r="H2914" s="16">
        <v>45149.947141203702</v>
      </c>
      <c r="I2914" s="16">
        <v>45155.947141203702</v>
      </c>
      <c r="J2914" s="16">
        <v>45177.947141203702</v>
      </c>
      <c r="K2914">
        <v>7.8E-2</v>
      </c>
      <c r="L2914" t="s">
        <v>71</v>
      </c>
      <c r="M2914">
        <f t="shared" si="90"/>
        <v>54</v>
      </c>
      <c r="N2914" t="str">
        <f t="shared" si="91"/>
        <v>jul/2023</v>
      </c>
    </row>
    <row r="2915" spans="1:14" x14ac:dyDescent="0.25">
      <c r="A2915" t="s">
        <v>2968</v>
      </c>
      <c r="B2915">
        <v>369</v>
      </c>
      <c r="C2915" t="s">
        <v>24</v>
      </c>
      <c r="D2915" t="s">
        <v>14</v>
      </c>
      <c r="E2915" t="s">
        <v>15</v>
      </c>
      <c r="F2915" t="s">
        <v>21</v>
      </c>
      <c r="G2915" s="16">
        <v>45514.345393518517</v>
      </c>
      <c r="H2915" s="16"/>
      <c r="I2915" s="16"/>
      <c r="J2915" s="16"/>
      <c r="K2915">
        <v>0.11700000000000001</v>
      </c>
      <c r="L2915" t="s">
        <v>50</v>
      </c>
      <c r="M2915">
        <f t="shared" si="90"/>
        <v>99999</v>
      </c>
      <c r="N2915" t="str">
        <f t="shared" si="91"/>
        <v>ago/2024</v>
      </c>
    </row>
    <row r="2916" spans="1:14" x14ac:dyDescent="0.25">
      <c r="A2916" t="s">
        <v>2969</v>
      </c>
      <c r="B2916">
        <v>483</v>
      </c>
      <c r="C2916" t="s">
        <v>13</v>
      </c>
      <c r="D2916" t="s">
        <v>44</v>
      </c>
      <c r="E2916" t="s">
        <v>26</v>
      </c>
      <c r="F2916" t="s">
        <v>21</v>
      </c>
      <c r="G2916" s="16">
        <v>45822.110590277778</v>
      </c>
      <c r="H2916" s="16">
        <v>45833.110590277778</v>
      </c>
      <c r="I2916" s="16">
        <v>45842.110590277778</v>
      </c>
      <c r="J2916" s="16">
        <v>45869.110590277778</v>
      </c>
      <c r="K2916">
        <v>0.224</v>
      </c>
      <c r="L2916" t="s">
        <v>58</v>
      </c>
      <c r="M2916">
        <f t="shared" si="90"/>
        <v>47</v>
      </c>
      <c r="N2916" t="str">
        <f t="shared" si="91"/>
        <v>jun/2025</v>
      </c>
    </row>
    <row r="2917" spans="1:14" x14ac:dyDescent="0.25">
      <c r="A2917" t="s">
        <v>2970</v>
      </c>
      <c r="B2917">
        <v>575</v>
      </c>
      <c r="C2917" t="s">
        <v>13</v>
      </c>
      <c r="D2917" t="s">
        <v>130</v>
      </c>
      <c r="E2917" t="s">
        <v>26</v>
      </c>
      <c r="F2917" t="s">
        <v>16</v>
      </c>
      <c r="G2917" s="16">
        <v>45575.65384259259</v>
      </c>
      <c r="H2917" s="16"/>
      <c r="I2917" s="16"/>
      <c r="J2917" s="16"/>
      <c r="K2917">
        <v>0.32300000000000001</v>
      </c>
      <c r="L2917" t="s">
        <v>22</v>
      </c>
      <c r="M2917">
        <f t="shared" si="90"/>
        <v>99999</v>
      </c>
      <c r="N2917" t="str">
        <f t="shared" si="91"/>
        <v>out/2024</v>
      </c>
    </row>
    <row r="2918" spans="1:14" x14ac:dyDescent="0.25">
      <c r="A2918" t="s">
        <v>2971</v>
      </c>
      <c r="B2918">
        <v>532</v>
      </c>
      <c r="C2918" t="s">
        <v>13</v>
      </c>
      <c r="D2918" t="s">
        <v>14</v>
      </c>
      <c r="E2918" t="s">
        <v>15</v>
      </c>
      <c r="F2918" t="s">
        <v>21</v>
      </c>
      <c r="G2918" s="16">
        <v>45320.754791666674</v>
      </c>
      <c r="H2918" s="16">
        <v>45335.754791666674</v>
      </c>
      <c r="I2918" s="16"/>
      <c r="J2918" s="16"/>
      <c r="K2918">
        <v>0.18099999999999999</v>
      </c>
      <c r="L2918" t="s">
        <v>35</v>
      </c>
      <c r="M2918">
        <f t="shared" si="90"/>
        <v>99999</v>
      </c>
      <c r="N2918" t="str">
        <f t="shared" si="91"/>
        <v>jan/2024</v>
      </c>
    </row>
    <row r="2919" spans="1:14" x14ac:dyDescent="0.25">
      <c r="A2919" t="s">
        <v>2972</v>
      </c>
      <c r="B2919">
        <v>353</v>
      </c>
      <c r="C2919" t="s">
        <v>13</v>
      </c>
      <c r="D2919" t="s">
        <v>19</v>
      </c>
      <c r="E2919" t="s">
        <v>15</v>
      </c>
      <c r="F2919" t="s">
        <v>38</v>
      </c>
      <c r="G2919" s="16">
        <v>45087.967349537037</v>
      </c>
      <c r="H2919" s="16"/>
      <c r="I2919" s="16"/>
      <c r="J2919" s="16"/>
      <c r="K2919">
        <v>0.47499999999999998</v>
      </c>
      <c r="L2919" t="s">
        <v>35</v>
      </c>
      <c r="M2919">
        <f t="shared" si="90"/>
        <v>99999</v>
      </c>
      <c r="N2919" t="str">
        <f t="shared" si="91"/>
        <v>jun/2023</v>
      </c>
    </row>
    <row r="2920" spans="1:14" x14ac:dyDescent="0.25">
      <c r="A2920" t="s">
        <v>2973</v>
      </c>
      <c r="B2920">
        <v>556</v>
      </c>
      <c r="C2920" t="s">
        <v>24</v>
      </c>
      <c r="D2920" t="s">
        <v>19</v>
      </c>
      <c r="E2920" t="s">
        <v>15</v>
      </c>
      <c r="F2920" t="s">
        <v>16</v>
      </c>
      <c r="G2920" s="16">
        <v>45766.838402777779</v>
      </c>
      <c r="H2920" s="16">
        <v>45766.838402777779</v>
      </c>
      <c r="I2920" s="16">
        <v>45771.838402777779</v>
      </c>
      <c r="J2920" s="16">
        <v>45797.838402777779</v>
      </c>
      <c r="K2920">
        <v>0.11799999999999999</v>
      </c>
      <c r="L2920" t="s">
        <v>106</v>
      </c>
      <c r="M2920">
        <f t="shared" si="90"/>
        <v>31</v>
      </c>
      <c r="N2920" t="str">
        <f t="shared" si="91"/>
        <v>abr/2025</v>
      </c>
    </row>
    <row r="2921" spans="1:14" x14ac:dyDescent="0.25">
      <c r="A2921" t="s">
        <v>2974</v>
      </c>
      <c r="B2921">
        <v>389</v>
      </c>
      <c r="C2921" t="s">
        <v>34</v>
      </c>
      <c r="D2921" t="s">
        <v>25</v>
      </c>
      <c r="E2921" t="s">
        <v>26</v>
      </c>
      <c r="F2921" t="s">
        <v>21</v>
      </c>
      <c r="G2921" s="16">
        <v>44997.881388888891</v>
      </c>
      <c r="H2921" s="16">
        <v>45015.881388888891</v>
      </c>
      <c r="I2921" s="16">
        <v>45015.881388888891</v>
      </c>
      <c r="J2921" s="16">
        <v>45023.881388888891</v>
      </c>
      <c r="K2921">
        <v>0.255</v>
      </c>
      <c r="L2921" t="s">
        <v>35</v>
      </c>
      <c r="M2921">
        <f t="shared" si="90"/>
        <v>26</v>
      </c>
      <c r="N2921" t="str">
        <f t="shared" si="91"/>
        <v>mar/2023</v>
      </c>
    </row>
    <row r="2922" spans="1:14" x14ac:dyDescent="0.25">
      <c r="A2922" t="s">
        <v>2975</v>
      </c>
      <c r="B2922">
        <v>734</v>
      </c>
      <c r="C2922" t="s">
        <v>24</v>
      </c>
      <c r="D2922" t="s">
        <v>79</v>
      </c>
      <c r="E2922" t="s">
        <v>26</v>
      </c>
      <c r="F2922" t="s">
        <v>16</v>
      </c>
      <c r="G2922" s="16">
        <v>44940.481423611112</v>
      </c>
      <c r="H2922" s="16">
        <v>44957.481423611112</v>
      </c>
      <c r="I2922" s="16">
        <v>44961.481423611112</v>
      </c>
      <c r="J2922" s="16"/>
      <c r="K2922">
        <v>0.23599999999999999</v>
      </c>
      <c r="L2922" t="s">
        <v>32</v>
      </c>
      <c r="M2922">
        <f t="shared" si="90"/>
        <v>99999</v>
      </c>
      <c r="N2922" t="str">
        <f t="shared" si="91"/>
        <v>jan/2023</v>
      </c>
    </row>
    <row r="2923" spans="1:14" x14ac:dyDescent="0.25">
      <c r="A2923" t="s">
        <v>2976</v>
      </c>
      <c r="B2923">
        <v>707</v>
      </c>
      <c r="C2923" t="s">
        <v>74</v>
      </c>
      <c r="D2923" t="s">
        <v>30</v>
      </c>
      <c r="E2923" t="s">
        <v>26</v>
      </c>
      <c r="F2923" t="s">
        <v>16</v>
      </c>
      <c r="G2923" s="16">
        <v>45428.532060185193</v>
      </c>
      <c r="H2923" s="16">
        <v>45455.532060185193</v>
      </c>
      <c r="I2923" s="16">
        <v>45472.532060185193</v>
      </c>
      <c r="J2923" s="16">
        <v>45514.532060185193</v>
      </c>
      <c r="K2923">
        <v>7.3999999999999996E-2</v>
      </c>
      <c r="L2923" t="s">
        <v>89</v>
      </c>
      <c r="M2923">
        <f t="shared" si="90"/>
        <v>86</v>
      </c>
      <c r="N2923" t="str">
        <f t="shared" si="91"/>
        <v>mai/2024</v>
      </c>
    </row>
    <row r="2924" spans="1:14" x14ac:dyDescent="0.25">
      <c r="A2924" t="s">
        <v>2977</v>
      </c>
      <c r="B2924">
        <v>568</v>
      </c>
      <c r="C2924" t="s">
        <v>48</v>
      </c>
      <c r="D2924" t="s">
        <v>49</v>
      </c>
      <c r="E2924" t="s">
        <v>20</v>
      </c>
      <c r="F2924" t="s">
        <v>38</v>
      </c>
      <c r="G2924" s="16">
        <v>45540.53466435185</v>
      </c>
      <c r="H2924" s="16">
        <v>45543.53466435185</v>
      </c>
      <c r="I2924" s="16">
        <v>45558.53466435185</v>
      </c>
      <c r="J2924" s="16">
        <v>45559.53466435185</v>
      </c>
      <c r="K2924">
        <v>0.56799999999999995</v>
      </c>
      <c r="L2924" t="s">
        <v>86</v>
      </c>
      <c r="M2924">
        <f t="shared" si="90"/>
        <v>19</v>
      </c>
      <c r="N2924" t="str">
        <f t="shared" si="91"/>
        <v>set/2024</v>
      </c>
    </row>
    <row r="2925" spans="1:14" x14ac:dyDescent="0.25">
      <c r="A2925" t="s">
        <v>2978</v>
      </c>
      <c r="B2925">
        <v>665</v>
      </c>
      <c r="C2925" t="s">
        <v>48</v>
      </c>
      <c r="D2925" t="s">
        <v>30</v>
      </c>
      <c r="E2925" t="s">
        <v>26</v>
      </c>
      <c r="F2925" t="s">
        <v>21</v>
      </c>
      <c r="G2925" s="16">
        <v>45863.063854166663</v>
      </c>
      <c r="H2925" s="16"/>
      <c r="I2925" s="16"/>
      <c r="J2925" s="16"/>
      <c r="K2925">
        <v>0.129</v>
      </c>
      <c r="L2925" t="s">
        <v>35</v>
      </c>
      <c r="M2925">
        <f t="shared" si="90"/>
        <v>99999</v>
      </c>
      <c r="N2925" t="str">
        <f t="shared" si="91"/>
        <v>jul/2025</v>
      </c>
    </row>
    <row r="2926" spans="1:14" x14ac:dyDescent="0.25">
      <c r="A2926" t="s">
        <v>2979</v>
      </c>
      <c r="B2926">
        <v>650</v>
      </c>
      <c r="C2926" t="s">
        <v>34</v>
      </c>
      <c r="D2926" t="s">
        <v>44</v>
      </c>
      <c r="E2926" t="s">
        <v>45</v>
      </c>
      <c r="F2926" t="s">
        <v>27</v>
      </c>
      <c r="G2926" s="16">
        <v>45731.609317129631</v>
      </c>
      <c r="H2926" s="16">
        <v>45741.609317129631</v>
      </c>
      <c r="I2926" s="16">
        <v>45752.609317129631</v>
      </c>
      <c r="J2926" s="16"/>
      <c r="K2926">
        <v>0.18099999999999999</v>
      </c>
      <c r="L2926" t="s">
        <v>66</v>
      </c>
      <c r="M2926">
        <f t="shared" si="90"/>
        <v>99999</v>
      </c>
      <c r="N2926" t="str">
        <f t="shared" si="91"/>
        <v>mar/2025</v>
      </c>
    </row>
    <row r="2927" spans="1:14" x14ac:dyDescent="0.25">
      <c r="A2927" t="s">
        <v>2980</v>
      </c>
      <c r="B2927">
        <v>598</v>
      </c>
      <c r="C2927" t="s">
        <v>34</v>
      </c>
      <c r="D2927" t="s">
        <v>44</v>
      </c>
      <c r="E2927" t="s">
        <v>15</v>
      </c>
      <c r="F2927" t="s">
        <v>31</v>
      </c>
      <c r="G2927" s="16">
        <v>45396.686620370368</v>
      </c>
      <c r="H2927" s="16"/>
      <c r="I2927" s="16"/>
      <c r="J2927" s="16"/>
      <c r="K2927">
        <v>0.18099999999999999</v>
      </c>
      <c r="L2927" t="s">
        <v>32</v>
      </c>
      <c r="M2927">
        <f t="shared" si="90"/>
        <v>99999</v>
      </c>
      <c r="N2927" t="str">
        <f t="shared" si="91"/>
        <v>abr/2024</v>
      </c>
    </row>
    <row r="2928" spans="1:14" x14ac:dyDescent="0.25">
      <c r="A2928" t="s">
        <v>2981</v>
      </c>
      <c r="B2928">
        <v>458</v>
      </c>
      <c r="C2928" t="s">
        <v>48</v>
      </c>
      <c r="D2928" t="s">
        <v>44</v>
      </c>
      <c r="E2928" t="s">
        <v>15</v>
      </c>
      <c r="F2928" t="s">
        <v>38</v>
      </c>
      <c r="G2928" s="16">
        <v>45217.354479166657</v>
      </c>
      <c r="H2928" s="16"/>
      <c r="I2928" s="16"/>
      <c r="J2928" s="16"/>
      <c r="K2928">
        <v>0.19600000000000001</v>
      </c>
      <c r="L2928" t="s">
        <v>52</v>
      </c>
      <c r="M2928">
        <f t="shared" si="90"/>
        <v>99999</v>
      </c>
      <c r="N2928" t="str">
        <f t="shared" si="91"/>
        <v>out/2023</v>
      </c>
    </row>
    <row r="2929" spans="1:14" x14ac:dyDescent="0.25">
      <c r="A2929" t="s">
        <v>2982</v>
      </c>
      <c r="B2929">
        <v>786</v>
      </c>
      <c r="C2929" t="s">
        <v>13</v>
      </c>
      <c r="D2929" t="s">
        <v>14</v>
      </c>
      <c r="E2929" t="s">
        <v>15</v>
      </c>
      <c r="F2929" t="s">
        <v>16</v>
      </c>
      <c r="G2929" s="16">
        <v>45065.416747685187</v>
      </c>
      <c r="H2929" s="16">
        <v>45093.416747685187</v>
      </c>
      <c r="I2929" s="16">
        <v>45107.416747685187</v>
      </c>
      <c r="J2929" s="16">
        <v>45128.416747685187</v>
      </c>
      <c r="K2929">
        <v>0.28899999999999998</v>
      </c>
      <c r="L2929" t="s">
        <v>35</v>
      </c>
      <c r="M2929">
        <f t="shared" si="90"/>
        <v>63</v>
      </c>
      <c r="N2929" t="str">
        <f t="shared" si="91"/>
        <v>mai/2023</v>
      </c>
    </row>
    <row r="2930" spans="1:14" x14ac:dyDescent="0.25">
      <c r="A2930" t="s">
        <v>2983</v>
      </c>
      <c r="B2930">
        <v>825</v>
      </c>
      <c r="C2930" t="s">
        <v>34</v>
      </c>
      <c r="D2930" t="s">
        <v>19</v>
      </c>
      <c r="E2930" t="s">
        <v>26</v>
      </c>
      <c r="F2930" t="s">
        <v>38</v>
      </c>
      <c r="G2930" s="16">
        <v>45588.931296296287</v>
      </c>
      <c r="H2930" s="16"/>
      <c r="I2930" s="16"/>
      <c r="J2930" s="16"/>
      <c r="K2930">
        <v>0.66900000000000004</v>
      </c>
      <c r="L2930" t="s">
        <v>52</v>
      </c>
      <c r="M2930">
        <f t="shared" si="90"/>
        <v>99999</v>
      </c>
      <c r="N2930" t="str">
        <f t="shared" si="91"/>
        <v>out/2024</v>
      </c>
    </row>
    <row r="2931" spans="1:14" x14ac:dyDescent="0.25">
      <c r="A2931" t="s">
        <v>2984</v>
      </c>
      <c r="B2931">
        <v>654</v>
      </c>
      <c r="C2931" t="s">
        <v>13</v>
      </c>
      <c r="D2931" t="s">
        <v>130</v>
      </c>
      <c r="E2931" t="s">
        <v>15</v>
      </c>
      <c r="F2931" t="s">
        <v>38</v>
      </c>
      <c r="G2931" s="16">
        <v>45666.368981481479</v>
      </c>
      <c r="H2931" s="16"/>
      <c r="I2931" s="16"/>
      <c r="J2931" s="16"/>
      <c r="K2931">
        <v>0.217</v>
      </c>
      <c r="L2931" t="s">
        <v>50</v>
      </c>
      <c r="M2931">
        <f t="shared" si="90"/>
        <v>99999</v>
      </c>
      <c r="N2931" t="str">
        <f t="shared" si="91"/>
        <v>jan/2025</v>
      </c>
    </row>
    <row r="2932" spans="1:14" x14ac:dyDescent="0.25">
      <c r="A2932" t="s">
        <v>2985</v>
      </c>
      <c r="B2932">
        <v>700</v>
      </c>
      <c r="C2932" t="s">
        <v>13</v>
      </c>
      <c r="D2932" t="s">
        <v>25</v>
      </c>
      <c r="E2932" t="s">
        <v>26</v>
      </c>
      <c r="F2932" t="s">
        <v>16</v>
      </c>
      <c r="G2932" s="16">
        <v>45543.608136574083</v>
      </c>
      <c r="H2932" s="16">
        <v>45560.608136574083</v>
      </c>
      <c r="I2932" s="16">
        <v>45562.608136574083</v>
      </c>
      <c r="J2932" s="16"/>
      <c r="K2932">
        <v>0.27</v>
      </c>
      <c r="L2932" t="s">
        <v>54</v>
      </c>
      <c r="M2932">
        <f t="shared" si="90"/>
        <v>99999</v>
      </c>
      <c r="N2932" t="str">
        <f t="shared" si="91"/>
        <v>set/2024</v>
      </c>
    </row>
    <row r="2933" spans="1:14" x14ac:dyDescent="0.25">
      <c r="A2933" t="s">
        <v>2986</v>
      </c>
      <c r="B2933">
        <v>704</v>
      </c>
      <c r="C2933" t="s">
        <v>24</v>
      </c>
      <c r="D2933" t="s">
        <v>14</v>
      </c>
      <c r="E2933" t="s">
        <v>45</v>
      </c>
      <c r="F2933" t="s">
        <v>38</v>
      </c>
      <c r="G2933" s="16">
        <v>45159.185555555552</v>
      </c>
      <c r="H2933" s="16"/>
      <c r="I2933" s="16"/>
      <c r="J2933" s="16"/>
      <c r="K2933">
        <v>0.19</v>
      </c>
      <c r="L2933" t="s">
        <v>69</v>
      </c>
      <c r="M2933">
        <f t="shared" si="90"/>
        <v>99999</v>
      </c>
      <c r="N2933" t="str">
        <f t="shared" si="91"/>
        <v>ago/2023</v>
      </c>
    </row>
    <row r="2934" spans="1:14" x14ac:dyDescent="0.25">
      <c r="A2934" t="s">
        <v>2987</v>
      </c>
      <c r="B2934">
        <v>395</v>
      </c>
      <c r="C2934" t="s">
        <v>74</v>
      </c>
      <c r="D2934" t="s">
        <v>14</v>
      </c>
      <c r="E2934" t="s">
        <v>15</v>
      </c>
      <c r="F2934" t="s">
        <v>16</v>
      </c>
      <c r="G2934" s="16">
        <v>44927.893229166657</v>
      </c>
      <c r="H2934" s="16">
        <v>44941.893229166657</v>
      </c>
      <c r="I2934" s="16">
        <v>44945.893229166657</v>
      </c>
      <c r="J2934" s="16">
        <v>44985.893229166657</v>
      </c>
      <c r="K2934">
        <v>0.502</v>
      </c>
      <c r="L2934" t="s">
        <v>46</v>
      </c>
      <c r="M2934">
        <f t="shared" si="90"/>
        <v>58</v>
      </c>
      <c r="N2934" t="str">
        <f t="shared" si="91"/>
        <v>jan/2023</v>
      </c>
    </row>
    <row r="2935" spans="1:14" x14ac:dyDescent="0.25">
      <c r="A2935" t="s">
        <v>2988</v>
      </c>
      <c r="B2935">
        <v>691</v>
      </c>
      <c r="C2935" t="s">
        <v>24</v>
      </c>
      <c r="D2935" t="s">
        <v>19</v>
      </c>
      <c r="E2935" t="s">
        <v>26</v>
      </c>
      <c r="F2935" t="s">
        <v>21</v>
      </c>
      <c r="G2935" s="16">
        <v>45055.175405092603</v>
      </c>
      <c r="H2935" s="16">
        <v>45083.175405092603</v>
      </c>
      <c r="I2935" s="16">
        <v>45095.175405092603</v>
      </c>
      <c r="J2935" s="16">
        <v>45122.175405092603</v>
      </c>
      <c r="K2935">
        <v>0.23300000000000001</v>
      </c>
      <c r="L2935" t="s">
        <v>41</v>
      </c>
      <c r="M2935">
        <f t="shared" si="90"/>
        <v>67</v>
      </c>
      <c r="N2935" t="str">
        <f t="shared" si="91"/>
        <v>mai/2023</v>
      </c>
    </row>
    <row r="2936" spans="1:14" x14ac:dyDescent="0.25">
      <c r="A2936" t="s">
        <v>2989</v>
      </c>
      <c r="B2936">
        <v>651</v>
      </c>
      <c r="C2936" t="s">
        <v>24</v>
      </c>
      <c r="D2936" t="s">
        <v>44</v>
      </c>
      <c r="E2936" t="s">
        <v>15</v>
      </c>
      <c r="F2936" t="s">
        <v>31</v>
      </c>
      <c r="G2936" s="16">
        <v>45921.96398148148</v>
      </c>
      <c r="H2936" s="16"/>
      <c r="I2936" s="16"/>
      <c r="J2936" s="16"/>
      <c r="K2936">
        <v>0.156</v>
      </c>
      <c r="L2936" t="s">
        <v>106</v>
      </c>
      <c r="M2936">
        <f t="shared" si="90"/>
        <v>99999</v>
      </c>
      <c r="N2936" t="str">
        <f t="shared" si="91"/>
        <v>set/2025</v>
      </c>
    </row>
    <row r="2937" spans="1:14" x14ac:dyDescent="0.25">
      <c r="A2937" t="s">
        <v>2990</v>
      </c>
      <c r="B2937">
        <v>587</v>
      </c>
      <c r="C2937" t="s">
        <v>13</v>
      </c>
      <c r="D2937" t="s">
        <v>19</v>
      </c>
      <c r="E2937" t="s">
        <v>26</v>
      </c>
      <c r="F2937" t="s">
        <v>38</v>
      </c>
      <c r="G2937" s="16">
        <v>45525.253483796303</v>
      </c>
      <c r="H2937" s="16">
        <v>45543.253483796303</v>
      </c>
      <c r="I2937" s="16">
        <v>45545.253483796303</v>
      </c>
      <c r="J2937" s="16">
        <v>45575.253483796303</v>
      </c>
      <c r="K2937">
        <v>0.248</v>
      </c>
      <c r="L2937" t="s">
        <v>61</v>
      </c>
      <c r="M2937">
        <f t="shared" si="90"/>
        <v>50</v>
      </c>
      <c r="N2937" t="str">
        <f t="shared" si="91"/>
        <v>ago/2024</v>
      </c>
    </row>
    <row r="2938" spans="1:14" x14ac:dyDescent="0.25">
      <c r="A2938" t="s">
        <v>2991</v>
      </c>
      <c r="B2938">
        <v>822</v>
      </c>
      <c r="C2938" t="s">
        <v>24</v>
      </c>
      <c r="D2938" t="s">
        <v>19</v>
      </c>
      <c r="E2938" t="s">
        <v>45</v>
      </c>
      <c r="F2938" t="s">
        <v>21</v>
      </c>
      <c r="G2938" s="16">
        <v>45156.039375</v>
      </c>
      <c r="H2938" s="16">
        <v>45171.039375</v>
      </c>
      <c r="I2938" s="16">
        <v>45181.039375</v>
      </c>
      <c r="J2938" s="16">
        <v>45188.039375</v>
      </c>
      <c r="K2938">
        <v>0.19900000000000001</v>
      </c>
      <c r="L2938" t="s">
        <v>66</v>
      </c>
      <c r="M2938">
        <f t="shared" si="90"/>
        <v>32</v>
      </c>
      <c r="N2938" t="str">
        <f t="shared" si="91"/>
        <v>ago/2023</v>
      </c>
    </row>
    <row r="2939" spans="1:14" x14ac:dyDescent="0.25">
      <c r="A2939" t="s">
        <v>2992</v>
      </c>
      <c r="B2939">
        <v>461</v>
      </c>
      <c r="C2939" t="s">
        <v>48</v>
      </c>
      <c r="D2939" t="s">
        <v>30</v>
      </c>
      <c r="E2939" t="s">
        <v>45</v>
      </c>
      <c r="F2939" t="s">
        <v>21</v>
      </c>
      <c r="G2939" s="16">
        <v>45510.642083333332</v>
      </c>
      <c r="H2939" s="16">
        <v>45532.642083333332</v>
      </c>
      <c r="I2939" s="16"/>
      <c r="J2939" s="16"/>
      <c r="K2939">
        <v>0.28100000000000003</v>
      </c>
      <c r="L2939" t="s">
        <v>17</v>
      </c>
      <c r="M2939">
        <f t="shared" si="90"/>
        <v>99999</v>
      </c>
      <c r="N2939" t="str">
        <f t="shared" si="91"/>
        <v>ago/2024</v>
      </c>
    </row>
    <row r="2940" spans="1:14" x14ac:dyDescent="0.25">
      <c r="A2940" t="s">
        <v>2993</v>
      </c>
      <c r="B2940">
        <v>481</v>
      </c>
      <c r="C2940" t="s">
        <v>74</v>
      </c>
      <c r="D2940" t="s">
        <v>44</v>
      </c>
      <c r="E2940" t="s">
        <v>15</v>
      </c>
      <c r="F2940" t="s">
        <v>38</v>
      </c>
      <c r="G2940" s="16">
        <v>45721.758171296293</v>
      </c>
      <c r="H2940" s="16"/>
      <c r="I2940" s="16"/>
      <c r="J2940" s="16"/>
      <c r="K2940">
        <v>0.46500000000000002</v>
      </c>
      <c r="L2940" t="s">
        <v>41</v>
      </c>
      <c r="M2940">
        <f t="shared" si="90"/>
        <v>99999</v>
      </c>
      <c r="N2940" t="str">
        <f t="shared" si="91"/>
        <v>mar/2025</v>
      </c>
    </row>
    <row r="2941" spans="1:14" x14ac:dyDescent="0.25">
      <c r="A2941" t="s">
        <v>2994</v>
      </c>
      <c r="B2941">
        <v>848</v>
      </c>
      <c r="C2941" t="s">
        <v>13</v>
      </c>
      <c r="D2941" t="s">
        <v>14</v>
      </c>
      <c r="E2941" t="s">
        <v>15</v>
      </c>
      <c r="F2941" t="s">
        <v>31</v>
      </c>
      <c r="G2941" s="16">
        <v>45304.872314814813</v>
      </c>
      <c r="H2941" s="16"/>
      <c r="I2941" s="16"/>
      <c r="J2941" s="16"/>
      <c r="K2941">
        <v>0.35399999999999998</v>
      </c>
      <c r="L2941" t="s">
        <v>58</v>
      </c>
      <c r="M2941">
        <f t="shared" si="90"/>
        <v>99999</v>
      </c>
      <c r="N2941" t="str">
        <f t="shared" si="91"/>
        <v>jan/2024</v>
      </c>
    </row>
    <row r="2942" spans="1:14" x14ac:dyDescent="0.25">
      <c r="A2942" t="s">
        <v>2995</v>
      </c>
      <c r="B2942">
        <v>381</v>
      </c>
      <c r="C2942" t="s">
        <v>24</v>
      </c>
      <c r="D2942" t="s">
        <v>44</v>
      </c>
      <c r="E2942" t="s">
        <v>15</v>
      </c>
      <c r="F2942" t="s">
        <v>31</v>
      </c>
      <c r="G2942" s="16">
        <v>45855.046597222223</v>
      </c>
      <c r="H2942" s="16">
        <v>45882.046597222223</v>
      </c>
      <c r="I2942" s="16">
        <v>45883.046597222223</v>
      </c>
      <c r="J2942" s="16"/>
      <c r="K2942">
        <v>0.157</v>
      </c>
      <c r="L2942" t="s">
        <v>69</v>
      </c>
      <c r="M2942">
        <f t="shared" si="90"/>
        <v>99999</v>
      </c>
      <c r="N2942" t="str">
        <f t="shared" si="91"/>
        <v>jul/2025</v>
      </c>
    </row>
    <row r="2943" spans="1:14" x14ac:dyDescent="0.25">
      <c r="A2943" t="s">
        <v>2996</v>
      </c>
      <c r="B2943">
        <v>823</v>
      </c>
      <c r="C2943" t="s">
        <v>34</v>
      </c>
      <c r="D2943" t="s">
        <v>30</v>
      </c>
      <c r="E2943" t="s">
        <v>15</v>
      </c>
      <c r="F2943" t="s">
        <v>16</v>
      </c>
      <c r="G2943" s="16">
        <v>45498.476446759261</v>
      </c>
      <c r="H2943" s="16"/>
      <c r="I2943" s="16"/>
      <c r="J2943" s="16"/>
      <c r="K2943">
        <v>0.214</v>
      </c>
      <c r="L2943" t="s">
        <v>28</v>
      </c>
      <c r="M2943">
        <f t="shared" si="90"/>
        <v>99999</v>
      </c>
      <c r="N2943" t="str">
        <f t="shared" si="91"/>
        <v>jul/2024</v>
      </c>
    </row>
    <row r="2944" spans="1:14" x14ac:dyDescent="0.25">
      <c r="A2944" t="s">
        <v>2997</v>
      </c>
      <c r="B2944">
        <v>303</v>
      </c>
      <c r="C2944" t="s">
        <v>48</v>
      </c>
      <c r="D2944" t="s">
        <v>130</v>
      </c>
      <c r="E2944" t="s">
        <v>20</v>
      </c>
      <c r="F2944" t="s">
        <v>38</v>
      </c>
      <c r="G2944" s="16">
        <v>45178.44935185185</v>
      </c>
      <c r="H2944" s="16"/>
      <c r="I2944" s="16"/>
      <c r="J2944" s="16"/>
      <c r="K2944">
        <v>2.9000000000000001E-2</v>
      </c>
      <c r="L2944" t="s">
        <v>22</v>
      </c>
      <c r="M2944">
        <f t="shared" si="90"/>
        <v>99999</v>
      </c>
      <c r="N2944" t="str">
        <f t="shared" si="91"/>
        <v>set/2023</v>
      </c>
    </row>
    <row r="2945" spans="1:14" x14ac:dyDescent="0.25">
      <c r="A2945" t="s">
        <v>2998</v>
      </c>
      <c r="B2945">
        <v>794</v>
      </c>
      <c r="C2945" t="s">
        <v>74</v>
      </c>
      <c r="D2945" t="s">
        <v>14</v>
      </c>
      <c r="E2945" t="s">
        <v>15</v>
      </c>
      <c r="F2945" t="s">
        <v>16</v>
      </c>
      <c r="G2945" s="16">
        <v>45766.747442129628</v>
      </c>
      <c r="H2945" s="16">
        <v>45770.747442129628</v>
      </c>
      <c r="I2945" s="16">
        <v>45770.747442129628</v>
      </c>
      <c r="J2945" s="16"/>
      <c r="K2945">
        <v>0.188</v>
      </c>
      <c r="L2945" t="s">
        <v>39</v>
      </c>
      <c r="M2945">
        <f t="shared" si="90"/>
        <v>99999</v>
      </c>
      <c r="N2945" t="str">
        <f t="shared" si="91"/>
        <v>abr/2025</v>
      </c>
    </row>
    <row r="2946" spans="1:14" x14ac:dyDescent="0.25">
      <c r="A2946" t="s">
        <v>2999</v>
      </c>
      <c r="B2946">
        <v>350</v>
      </c>
      <c r="C2946" t="s">
        <v>13</v>
      </c>
      <c r="D2946" t="s">
        <v>14</v>
      </c>
      <c r="E2946" t="s">
        <v>20</v>
      </c>
      <c r="F2946" t="s">
        <v>21</v>
      </c>
      <c r="G2946" s="16">
        <v>45025.986597222232</v>
      </c>
      <c r="H2946" s="16">
        <v>45036.986597222232</v>
      </c>
      <c r="I2946" s="16"/>
      <c r="J2946" s="16"/>
      <c r="K2946">
        <v>0.29399999999999998</v>
      </c>
      <c r="L2946" t="s">
        <v>35</v>
      </c>
      <c r="M2946">
        <f t="shared" si="90"/>
        <v>99999</v>
      </c>
      <c r="N2946" t="str">
        <f t="shared" si="91"/>
        <v>abr/2023</v>
      </c>
    </row>
    <row r="2947" spans="1:14" x14ac:dyDescent="0.25">
      <c r="A2947" t="s">
        <v>3000</v>
      </c>
      <c r="B2947">
        <v>560</v>
      </c>
      <c r="C2947" t="s">
        <v>13</v>
      </c>
      <c r="D2947" t="s">
        <v>30</v>
      </c>
      <c r="E2947" t="s">
        <v>20</v>
      </c>
      <c r="F2947" t="s">
        <v>38</v>
      </c>
      <c r="G2947" s="16">
        <v>45038.324016203696</v>
      </c>
      <c r="H2947" s="16"/>
      <c r="I2947" s="16"/>
      <c r="J2947" s="16"/>
      <c r="K2947">
        <v>0.29599999999999999</v>
      </c>
      <c r="L2947" t="s">
        <v>71</v>
      </c>
      <c r="M2947">
        <f t="shared" ref="M2947:M3010" si="92">IF(_xlfn.DAYS(J2947,G2947) &gt; 0, _xlfn.DAYS(J2947,G2947), 99999)</f>
        <v>99999</v>
      </c>
      <c r="N2947" t="str">
        <f t="shared" ref="N2947:N3010" si="93">TEXT(G2947, "mmm/aaaa")</f>
        <v>abr/2023</v>
      </c>
    </row>
    <row r="2948" spans="1:14" x14ac:dyDescent="0.25">
      <c r="A2948" t="s">
        <v>3001</v>
      </c>
      <c r="B2948">
        <v>433</v>
      </c>
      <c r="C2948" t="s">
        <v>13</v>
      </c>
      <c r="D2948" t="s">
        <v>44</v>
      </c>
      <c r="E2948" t="s">
        <v>15</v>
      </c>
      <c r="F2948" t="s">
        <v>21</v>
      </c>
      <c r="G2948" s="16">
        <v>45350.226747685178</v>
      </c>
      <c r="H2948" s="16"/>
      <c r="I2948" s="16"/>
      <c r="J2948" s="16"/>
      <c r="K2948">
        <v>0.20799999999999999</v>
      </c>
      <c r="L2948" t="s">
        <v>71</v>
      </c>
      <c r="M2948">
        <f t="shared" si="92"/>
        <v>99999</v>
      </c>
      <c r="N2948" t="str">
        <f t="shared" si="93"/>
        <v>fev/2024</v>
      </c>
    </row>
    <row r="2949" spans="1:14" x14ac:dyDescent="0.25">
      <c r="A2949" t="s">
        <v>3002</v>
      </c>
      <c r="B2949">
        <v>661</v>
      </c>
      <c r="C2949" t="s">
        <v>34</v>
      </c>
      <c r="D2949" t="s">
        <v>25</v>
      </c>
      <c r="E2949" t="s">
        <v>15</v>
      </c>
      <c r="F2949" t="s">
        <v>27</v>
      </c>
      <c r="G2949" s="16">
        <v>45039.432604166657</v>
      </c>
      <c r="H2949" s="16"/>
      <c r="I2949" s="16"/>
      <c r="J2949" s="16"/>
      <c r="K2949">
        <v>0.68899999999999995</v>
      </c>
      <c r="L2949" t="s">
        <v>106</v>
      </c>
      <c r="M2949">
        <f t="shared" si="92"/>
        <v>99999</v>
      </c>
      <c r="N2949" t="str">
        <f t="shared" si="93"/>
        <v>abr/2023</v>
      </c>
    </row>
    <row r="2950" spans="1:14" x14ac:dyDescent="0.25">
      <c r="A2950" t="s">
        <v>3003</v>
      </c>
      <c r="B2950">
        <v>516</v>
      </c>
      <c r="C2950" t="s">
        <v>34</v>
      </c>
      <c r="D2950" t="s">
        <v>14</v>
      </c>
      <c r="E2950" t="s">
        <v>45</v>
      </c>
      <c r="F2950" t="s">
        <v>38</v>
      </c>
      <c r="G2950" s="16">
        <v>45501.386388888888</v>
      </c>
      <c r="H2950" s="16">
        <v>45521.386388888888</v>
      </c>
      <c r="I2950" s="16">
        <v>45536.386388888888</v>
      </c>
      <c r="J2950" s="16"/>
      <c r="K2950">
        <v>0.28599999999999998</v>
      </c>
      <c r="L2950" t="s">
        <v>106</v>
      </c>
      <c r="M2950">
        <f t="shared" si="92"/>
        <v>99999</v>
      </c>
      <c r="N2950" t="str">
        <f t="shared" si="93"/>
        <v>jul/2024</v>
      </c>
    </row>
    <row r="2951" spans="1:14" x14ac:dyDescent="0.25">
      <c r="A2951" t="s">
        <v>3004</v>
      </c>
      <c r="B2951">
        <v>367</v>
      </c>
      <c r="C2951" t="s">
        <v>48</v>
      </c>
      <c r="D2951" t="s">
        <v>130</v>
      </c>
      <c r="E2951" t="s">
        <v>15</v>
      </c>
      <c r="F2951" t="s">
        <v>21</v>
      </c>
      <c r="G2951" s="16">
        <v>45817.211805555547</v>
      </c>
      <c r="H2951" s="16">
        <v>45821.211805555547</v>
      </c>
      <c r="I2951" s="16"/>
      <c r="J2951" s="16"/>
      <c r="K2951">
        <v>0.25</v>
      </c>
      <c r="L2951" t="s">
        <v>46</v>
      </c>
      <c r="M2951">
        <f t="shared" si="92"/>
        <v>99999</v>
      </c>
      <c r="N2951" t="str">
        <f t="shared" si="93"/>
        <v>jun/2025</v>
      </c>
    </row>
    <row r="2952" spans="1:14" x14ac:dyDescent="0.25">
      <c r="A2952" t="s">
        <v>3005</v>
      </c>
      <c r="B2952">
        <v>442</v>
      </c>
      <c r="C2952" t="s">
        <v>48</v>
      </c>
      <c r="D2952" t="s">
        <v>79</v>
      </c>
      <c r="E2952" t="s">
        <v>26</v>
      </c>
      <c r="F2952" t="s">
        <v>38</v>
      </c>
      <c r="G2952" s="16">
        <v>45787.111574074072</v>
      </c>
      <c r="H2952" s="16">
        <v>45808.111574074072</v>
      </c>
      <c r="I2952" s="16"/>
      <c r="J2952" s="16"/>
      <c r="K2952">
        <v>0.49399999999999999</v>
      </c>
      <c r="L2952" t="s">
        <v>32</v>
      </c>
      <c r="M2952">
        <f t="shared" si="92"/>
        <v>99999</v>
      </c>
      <c r="N2952" t="str">
        <f t="shared" si="93"/>
        <v>mai/2025</v>
      </c>
    </row>
    <row r="2953" spans="1:14" x14ac:dyDescent="0.25">
      <c r="A2953" t="s">
        <v>3006</v>
      </c>
      <c r="B2953">
        <v>645</v>
      </c>
      <c r="C2953" t="s">
        <v>34</v>
      </c>
      <c r="D2953" t="s">
        <v>25</v>
      </c>
      <c r="E2953" t="s">
        <v>15</v>
      </c>
      <c r="F2953" t="s">
        <v>38</v>
      </c>
      <c r="G2953" s="16">
        <v>45935.042858796303</v>
      </c>
      <c r="H2953" s="16">
        <v>45946.042858796303</v>
      </c>
      <c r="I2953" s="16">
        <v>45963.042858796303</v>
      </c>
      <c r="J2953" s="16"/>
      <c r="K2953">
        <v>0.32500000000000001</v>
      </c>
      <c r="L2953" t="s">
        <v>46</v>
      </c>
      <c r="M2953">
        <f t="shared" si="92"/>
        <v>99999</v>
      </c>
      <c r="N2953" t="str">
        <f t="shared" si="93"/>
        <v>out/2025</v>
      </c>
    </row>
    <row r="2954" spans="1:14" x14ac:dyDescent="0.25">
      <c r="A2954" t="s">
        <v>3007</v>
      </c>
      <c r="B2954">
        <v>493</v>
      </c>
      <c r="C2954" t="s">
        <v>13</v>
      </c>
      <c r="D2954" t="s">
        <v>14</v>
      </c>
      <c r="E2954" t="s">
        <v>15</v>
      </c>
      <c r="F2954" t="s">
        <v>16</v>
      </c>
      <c r="G2954" s="16">
        <v>44985.468124999999</v>
      </c>
      <c r="H2954" s="16">
        <v>44999.468124999999</v>
      </c>
      <c r="I2954" s="16">
        <v>45004.468124999999</v>
      </c>
      <c r="J2954" s="16">
        <v>45028.468124999999</v>
      </c>
      <c r="K2954">
        <v>0.05</v>
      </c>
      <c r="L2954" t="s">
        <v>41</v>
      </c>
      <c r="M2954">
        <f t="shared" si="92"/>
        <v>43</v>
      </c>
      <c r="N2954" t="str">
        <f t="shared" si="93"/>
        <v>fev/2023</v>
      </c>
    </row>
    <row r="2955" spans="1:14" x14ac:dyDescent="0.25">
      <c r="A2955" t="s">
        <v>3008</v>
      </c>
      <c r="B2955">
        <v>545</v>
      </c>
      <c r="C2955" t="s">
        <v>24</v>
      </c>
      <c r="D2955" t="s">
        <v>44</v>
      </c>
      <c r="E2955" t="s">
        <v>15</v>
      </c>
      <c r="F2955" t="s">
        <v>38</v>
      </c>
      <c r="G2955" s="16">
        <v>45745.686550925922</v>
      </c>
      <c r="H2955" s="16"/>
      <c r="I2955" s="16"/>
      <c r="J2955" s="16"/>
      <c r="K2955">
        <v>0.23300000000000001</v>
      </c>
      <c r="L2955" t="s">
        <v>89</v>
      </c>
      <c r="M2955">
        <f t="shared" si="92"/>
        <v>99999</v>
      </c>
      <c r="N2955" t="str">
        <f t="shared" si="93"/>
        <v>mar/2025</v>
      </c>
    </row>
    <row r="2956" spans="1:14" x14ac:dyDescent="0.25">
      <c r="A2956" t="s">
        <v>3009</v>
      </c>
      <c r="B2956">
        <v>613</v>
      </c>
      <c r="C2956" t="s">
        <v>24</v>
      </c>
      <c r="D2956" t="s">
        <v>19</v>
      </c>
      <c r="E2956" t="s">
        <v>15</v>
      </c>
      <c r="F2956" t="s">
        <v>38</v>
      </c>
      <c r="G2956" s="16">
        <v>44930.306840277779</v>
      </c>
      <c r="H2956" s="16">
        <v>44933.306840277779</v>
      </c>
      <c r="I2956" s="16"/>
      <c r="J2956" s="16"/>
      <c r="K2956">
        <v>9.5000000000000001E-2</v>
      </c>
      <c r="L2956" t="s">
        <v>17</v>
      </c>
      <c r="M2956">
        <f t="shared" si="92"/>
        <v>99999</v>
      </c>
      <c r="N2956" t="str">
        <f t="shared" si="93"/>
        <v>jan/2023</v>
      </c>
    </row>
    <row r="2957" spans="1:14" x14ac:dyDescent="0.25">
      <c r="A2957" t="s">
        <v>3010</v>
      </c>
      <c r="B2957">
        <v>683</v>
      </c>
      <c r="C2957" t="s">
        <v>34</v>
      </c>
      <c r="D2957" t="s">
        <v>19</v>
      </c>
      <c r="E2957" t="s">
        <v>45</v>
      </c>
      <c r="F2957" t="s">
        <v>27</v>
      </c>
      <c r="G2957" s="16">
        <v>45958.993657407409</v>
      </c>
      <c r="H2957" s="16"/>
      <c r="I2957" s="16"/>
      <c r="J2957" s="16"/>
      <c r="K2957">
        <v>0.32700000000000001</v>
      </c>
      <c r="L2957" t="s">
        <v>64</v>
      </c>
      <c r="M2957">
        <f t="shared" si="92"/>
        <v>99999</v>
      </c>
      <c r="N2957" t="str">
        <f t="shared" si="93"/>
        <v>out/2025</v>
      </c>
    </row>
    <row r="2958" spans="1:14" x14ac:dyDescent="0.25">
      <c r="A2958" t="s">
        <v>3011</v>
      </c>
      <c r="B2958">
        <v>576</v>
      </c>
      <c r="C2958" t="s">
        <v>24</v>
      </c>
      <c r="D2958" t="s">
        <v>49</v>
      </c>
      <c r="E2958" t="s">
        <v>20</v>
      </c>
      <c r="F2958" t="s">
        <v>27</v>
      </c>
      <c r="G2958" s="16">
        <v>45589.552407407413</v>
      </c>
      <c r="H2958" s="16">
        <v>45610.552407407413</v>
      </c>
      <c r="I2958" s="16">
        <v>45610.552407407413</v>
      </c>
      <c r="J2958" s="16"/>
      <c r="K2958">
        <v>0.23499999999999999</v>
      </c>
      <c r="L2958" t="s">
        <v>71</v>
      </c>
      <c r="M2958">
        <f t="shared" si="92"/>
        <v>99999</v>
      </c>
      <c r="N2958" t="str">
        <f t="shared" si="93"/>
        <v>out/2024</v>
      </c>
    </row>
    <row r="2959" spans="1:14" x14ac:dyDescent="0.25">
      <c r="A2959" t="s">
        <v>3012</v>
      </c>
      <c r="B2959">
        <v>371</v>
      </c>
      <c r="C2959" t="s">
        <v>13</v>
      </c>
      <c r="D2959" t="s">
        <v>44</v>
      </c>
      <c r="E2959" t="s">
        <v>15</v>
      </c>
      <c r="F2959" t="s">
        <v>21</v>
      </c>
      <c r="G2959" s="16">
        <v>45127.84646990741</v>
      </c>
      <c r="H2959" s="16">
        <v>45156.84646990741</v>
      </c>
      <c r="I2959" s="16">
        <v>45156.84646990741</v>
      </c>
      <c r="J2959" s="16"/>
      <c r="K2959">
        <v>0.34</v>
      </c>
      <c r="L2959" t="s">
        <v>54</v>
      </c>
      <c r="M2959">
        <f t="shared" si="92"/>
        <v>99999</v>
      </c>
      <c r="N2959" t="str">
        <f t="shared" si="93"/>
        <v>jul/2023</v>
      </c>
    </row>
    <row r="2960" spans="1:14" x14ac:dyDescent="0.25">
      <c r="A2960" t="s">
        <v>3013</v>
      </c>
      <c r="B2960">
        <v>428</v>
      </c>
      <c r="C2960" t="s">
        <v>74</v>
      </c>
      <c r="D2960" t="s">
        <v>44</v>
      </c>
      <c r="E2960" t="s">
        <v>26</v>
      </c>
      <c r="F2960" t="s">
        <v>31</v>
      </c>
      <c r="G2960" s="16">
        <v>45097.022557870368</v>
      </c>
      <c r="H2960" s="16">
        <v>45101.022557870368</v>
      </c>
      <c r="I2960" s="16"/>
      <c r="J2960" s="16"/>
      <c r="K2960">
        <v>0.41799999999999998</v>
      </c>
      <c r="L2960" t="s">
        <v>106</v>
      </c>
      <c r="M2960">
        <f t="shared" si="92"/>
        <v>99999</v>
      </c>
      <c r="N2960" t="str">
        <f t="shared" si="93"/>
        <v>jun/2023</v>
      </c>
    </row>
    <row r="2961" spans="1:14" x14ac:dyDescent="0.25">
      <c r="A2961" t="s">
        <v>3014</v>
      </c>
      <c r="B2961">
        <v>657</v>
      </c>
      <c r="C2961" t="s">
        <v>13</v>
      </c>
      <c r="D2961" t="s">
        <v>130</v>
      </c>
      <c r="E2961" t="s">
        <v>15</v>
      </c>
      <c r="F2961" t="s">
        <v>38</v>
      </c>
      <c r="G2961" s="16">
        <v>45936.458171296297</v>
      </c>
      <c r="H2961" s="16">
        <v>45952.458171296297</v>
      </c>
      <c r="I2961" s="16">
        <v>45974.458171296297</v>
      </c>
      <c r="J2961" s="16"/>
      <c r="K2961">
        <v>0.217</v>
      </c>
      <c r="L2961" t="s">
        <v>46</v>
      </c>
      <c r="M2961">
        <f t="shared" si="92"/>
        <v>99999</v>
      </c>
      <c r="N2961" t="str">
        <f t="shared" si="93"/>
        <v>out/2025</v>
      </c>
    </row>
    <row r="2962" spans="1:14" x14ac:dyDescent="0.25">
      <c r="A2962" t="s">
        <v>3015</v>
      </c>
      <c r="B2962">
        <v>824</v>
      </c>
      <c r="C2962" t="s">
        <v>13</v>
      </c>
      <c r="D2962" t="s">
        <v>14</v>
      </c>
      <c r="E2962" t="s">
        <v>15</v>
      </c>
      <c r="F2962" t="s">
        <v>31</v>
      </c>
      <c r="G2962" s="16">
        <v>45810.683078703703</v>
      </c>
      <c r="H2962" s="16">
        <v>45814.683078703703</v>
      </c>
      <c r="I2962" s="16">
        <v>45824.683078703703</v>
      </c>
      <c r="J2962" s="16">
        <v>45843.683078703703</v>
      </c>
      <c r="K2962">
        <v>0.13100000000000001</v>
      </c>
      <c r="L2962" t="s">
        <v>71</v>
      </c>
      <c r="M2962">
        <f t="shared" si="92"/>
        <v>33</v>
      </c>
      <c r="N2962" t="str">
        <f t="shared" si="93"/>
        <v>jun/2025</v>
      </c>
    </row>
    <row r="2963" spans="1:14" x14ac:dyDescent="0.25">
      <c r="A2963" t="s">
        <v>3016</v>
      </c>
      <c r="B2963">
        <v>519</v>
      </c>
      <c r="C2963" t="s">
        <v>48</v>
      </c>
      <c r="D2963" t="s">
        <v>14</v>
      </c>
      <c r="E2963" t="s">
        <v>26</v>
      </c>
      <c r="F2963" t="s">
        <v>31</v>
      </c>
      <c r="G2963" s="16">
        <v>45320.250150462962</v>
      </c>
      <c r="H2963" s="16"/>
      <c r="I2963" s="16"/>
      <c r="J2963" s="16"/>
      <c r="K2963">
        <v>0.21299999999999999</v>
      </c>
      <c r="L2963" t="s">
        <v>46</v>
      </c>
      <c r="M2963">
        <f t="shared" si="92"/>
        <v>99999</v>
      </c>
      <c r="N2963" t="str">
        <f t="shared" si="93"/>
        <v>jan/2024</v>
      </c>
    </row>
    <row r="2964" spans="1:14" x14ac:dyDescent="0.25">
      <c r="A2964" t="s">
        <v>3017</v>
      </c>
      <c r="B2964">
        <v>305</v>
      </c>
      <c r="C2964" t="s">
        <v>74</v>
      </c>
      <c r="D2964" t="s">
        <v>14</v>
      </c>
      <c r="E2964" t="s">
        <v>45</v>
      </c>
      <c r="F2964" t="s">
        <v>21</v>
      </c>
      <c r="G2964" s="16">
        <v>45520.843530092592</v>
      </c>
      <c r="H2964" s="16"/>
      <c r="I2964" s="16"/>
      <c r="J2964" s="16"/>
      <c r="K2964">
        <v>7.2999999999999995E-2</v>
      </c>
      <c r="L2964" t="s">
        <v>86</v>
      </c>
      <c r="M2964">
        <f t="shared" si="92"/>
        <v>99999</v>
      </c>
      <c r="N2964" t="str">
        <f t="shared" si="93"/>
        <v>ago/2024</v>
      </c>
    </row>
    <row r="2965" spans="1:14" x14ac:dyDescent="0.25">
      <c r="A2965" t="s">
        <v>3018</v>
      </c>
      <c r="B2965">
        <v>527</v>
      </c>
      <c r="C2965" t="s">
        <v>24</v>
      </c>
      <c r="D2965" t="s">
        <v>19</v>
      </c>
      <c r="E2965" t="s">
        <v>15</v>
      </c>
      <c r="F2965" t="s">
        <v>27</v>
      </c>
      <c r="G2965" s="16">
        <v>45466.323935185188</v>
      </c>
      <c r="H2965" s="16">
        <v>45488.323935185188</v>
      </c>
      <c r="I2965" s="16">
        <v>45493.323935185188</v>
      </c>
      <c r="J2965" s="16">
        <v>45499.323935185188</v>
      </c>
      <c r="K2965">
        <v>0.371</v>
      </c>
      <c r="L2965" t="s">
        <v>71</v>
      </c>
      <c r="M2965">
        <f t="shared" si="92"/>
        <v>33</v>
      </c>
      <c r="N2965" t="str">
        <f t="shared" si="93"/>
        <v>jun/2024</v>
      </c>
    </row>
    <row r="2966" spans="1:14" x14ac:dyDescent="0.25">
      <c r="A2966" t="s">
        <v>3019</v>
      </c>
      <c r="B2966">
        <v>316</v>
      </c>
      <c r="C2966" t="s">
        <v>48</v>
      </c>
      <c r="D2966" t="s">
        <v>14</v>
      </c>
      <c r="E2966" t="s">
        <v>45</v>
      </c>
      <c r="F2966" t="s">
        <v>38</v>
      </c>
      <c r="G2966" s="16">
        <v>45055.007638888892</v>
      </c>
      <c r="H2966" s="16">
        <v>45066.007638888892</v>
      </c>
      <c r="I2966" s="16">
        <v>45073.007638888892</v>
      </c>
      <c r="J2966" s="16"/>
      <c r="K2966">
        <v>0.41799999999999998</v>
      </c>
      <c r="L2966" t="s">
        <v>58</v>
      </c>
      <c r="M2966">
        <f t="shared" si="92"/>
        <v>99999</v>
      </c>
      <c r="N2966" t="str">
        <f t="shared" si="93"/>
        <v>mai/2023</v>
      </c>
    </row>
    <row r="2967" spans="1:14" x14ac:dyDescent="0.25">
      <c r="A2967" t="s">
        <v>3020</v>
      </c>
      <c r="B2967">
        <v>311</v>
      </c>
      <c r="C2967" t="s">
        <v>24</v>
      </c>
      <c r="D2967" t="s">
        <v>30</v>
      </c>
      <c r="E2967" t="s">
        <v>45</v>
      </c>
      <c r="F2967" t="s">
        <v>31</v>
      </c>
      <c r="G2967" s="16">
        <v>44983.714861111112</v>
      </c>
      <c r="H2967" s="16"/>
      <c r="I2967" s="16"/>
      <c r="J2967" s="16"/>
      <c r="K2967">
        <v>0.25900000000000001</v>
      </c>
      <c r="L2967" t="s">
        <v>106</v>
      </c>
      <c r="M2967">
        <f t="shared" si="92"/>
        <v>99999</v>
      </c>
      <c r="N2967" t="str">
        <f t="shared" si="93"/>
        <v>fev/2023</v>
      </c>
    </row>
    <row r="2968" spans="1:14" x14ac:dyDescent="0.25">
      <c r="A2968" t="s">
        <v>3021</v>
      </c>
      <c r="B2968">
        <v>798</v>
      </c>
      <c r="C2968" t="s">
        <v>13</v>
      </c>
      <c r="D2968" t="s">
        <v>44</v>
      </c>
      <c r="E2968" t="s">
        <v>15</v>
      </c>
      <c r="F2968" t="s">
        <v>16</v>
      </c>
      <c r="G2968" s="16">
        <v>45041.693877314807</v>
      </c>
      <c r="H2968" s="16">
        <v>45058.693877314807</v>
      </c>
      <c r="I2968" s="16"/>
      <c r="J2968" s="16"/>
      <c r="K2968">
        <v>1.7999999999999999E-2</v>
      </c>
      <c r="L2968" t="s">
        <v>39</v>
      </c>
      <c r="M2968">
        <f t="shared" si="92"/>
        <v>99999</v>
      </c>
      <c r="N2968" t="str">
        <f t="shared" si="93"/>
        <v>abr/2023</v>
      </c>
    </row>
    <row r="2969" spans="1:14" x14ac:dyDescent="0.25">
      <c r="A2969" t="s">
        <v>3022</v>
      </c>
      <c r="B2969">
        <v>801</v>
      </c>
      <c r="C2969" t="s">
        <v>74</v>
      </c>
      <c r="D2969" t="s">
        <v>14</v>
      </c>
      <c r="E2969" t="s">
        <v>26</v>
      </c>
      <c r="F2969" t="s">
        <v>21</v>
      </c>
      <c r="G2969" s="16">
        <v>45865.207627314812</v>
      </c>
      <c r="H2969" s="16">
        <v>45873.207627314812</v>
      </c>
      <c r="I2969" s="16"/>
      <c r="J2969" s="16"/>
      <c r="K2969">
        <v>0.16900000000000001</v>
      </c>
      <c r="L2969" t="s">
        <v>64</v>
      </c>
      <c r="M2969">
        <f t="shared" si="92"/>
        <v>99999</v>
      </c>
      <c r="N2969" t="str">
        <f t="shared" si="93"/>
        <v>jul/2025</v>
      </c>
    </row>
    <row r="2970" spans="1:14" x14ac:dyDescent="0.25">
      <c r="A2970" t="s">
        <v>3023</v>
      </c>
      <c r="B2970">
        <v>369</v>
      </c>
      <c r="C2970" t="s">
        <v>13</v>
      </c>
      <c r="D2970" t="s">
        <v>49</v>
      </c>
      <c r="E2970" t="s">
        <v>15</v>
      </c>
      <c r="F2970" t="s">
        <v>21</v>
      </c>
      <c r="G2970" s="16">
        <v>45000.337453703702</v>
      </c>
      <c r="H2970" s="16">
        <v>45028.337453703702</v>
      </c>
      <c r="I2970" s="16">
        <v>45028.337453703702</v>
      </c>
      <c r="J2970" s="16"/>
      <c r="K2970">
        <v>0.36199999999999999</v>
      </c>
      <c r="L2970" t="s">
        <v>50</v>
      </c>
      <c r="M2970">
        <f t="shared" si="92"/>
        <v>99999</v>
      </c>
      <c r="N2970" t="str">
        <f t="shared" si="93"/>
        <v>mar/2023</v>
      </c>
    </row>
    <row r="2971" spans="1:14" x14ac:dyDescent="0.25">
      <c r="A2971" t="s">
        <v>3024</v>
      </c>
      <c r="B2971">
        <v>407</v>
      </c>
      <c r="C2971" t="s">
        <v>24</v>
      </c>
      <c r="D2971" t="s">
        <v>14</v>
      </c>
      <c r="E2971" t="s">
        <v>45</v>
      </c>
      <c r="F2971" t="s">
        <v>21</v>
      </c>
      <c r="G2971" s="16">
        <v>45186.910393518519</v>
      </c>
      <c r="H2971" s="16"/>
      <c r="I2971" s="16"/>
      <c r="J2971" s="16"/>
      <c r="K2971">
        <v>0.65</v>
      </c>
      <c r="L2971" t="s">
        <v>17</v>
      </c>
      <c r="M2971">
        <f t="shared" si="92"/>
        <v>99999</v>
      </c>
      <c r="N2971" t="str">
        <f t="shared" si="93"/>
        <v>set/2023</v>
      </c>
    </row>
    <row r="2972" spans="1:14" x14ac:dyDescent="0.25">
      <c r="A2972" t="s">
        <v>3025</v>
      </c>
      <c r="B2972">
        <v>500</v>
      </c>
      <c r="C2972" t="s">
        <v>24</v>
      </c>
      <c r="D2972" t="s">
        <v>44</v>
      </c>
      <c r="E2972" t="s">
        <v>26</v>
      </c>
      <c r="F2972" t="s">
        <v>16</v>
      </c>
      <c r="G2972" s="16">
        <v>45902.545682870368</v>
      </c>
      <c r="H2972" s="16">
        <v>45902.545682870368</v>
      </c>
      <c r="I2972" s="16"/>
      <c r="J2972" s="16"/>
      <c r="K2972">
        <v>0.59099999999999997</v>
      </c>
      <c r="L2972" t="s">
        <v>89</v>
      </c>
      <c r="M2972">
        <f t="shared" si="92"/>
        <v>99999</v>
      </c>
      <c r="N2972" t="str">
        <f t="shared" si="93"/>
        <v>set/2025</v>
      </c>
    </row>
    <row r="2973" spans="1:14" x14ac:dyDescent="0.25">
      <c r="A2973" t="s">
        <v>3026</v>
      </c>
      <c r="B2973">
        <v>351</v>
      </c>
      <c r="C2973" t="s">
        <v>48</v>
      </c>
      <c r="D2973" t="s">
        <v>30</v>
      </c>
      <c r="E2973" t="s">
        <v>15</v>
      </c>
      <c r="F2973" t="s">
        <v>16</v>
      </c>
      <c r="G2973" s="16">
        <v>45862.336157407408</v>
      </c>
      <c r="H2973" s="16">
        <v>45873.336157407408</v>
      </c>
      <c r="I2973" s="16">
        <v>45887.336157407408</v>
      </c>
      <c r="J2973" s="16"/>
      <c r="K2973">
        <v>0.23</v>
      </c>
      <c r="L2973" t="s">
        <v>17</v>
      </c>
      <c r="M2973">
        <f t="shared" si="92"/>
        <v>99999</v>
      </c>
      <c r="N2973" t="str">
        <f t="shared" si="93"/>
        <v>jul/2025</v>
      </c>
    </row>
    <row r="2974" spans="1:14" x14ac:dyDescent="0.25">
      <c r="A2974" t="s">
        <v>3027</v>
      </c>
      <c r="B2974">
        <v>848</v>
      </c>
      <c r="C2974" t="s">
        <v>34</v>
      </c>
      <c r="D2974" t="s">
        <v>44</v>
      </c>
      <c r="E2974" t="s">
        <v>45</v>
      </c>
      <c r="F2974" t="s">
        <v>21</v>
      </c>
      <c r="G2974" s="16">
        <v>44932.333287037043</v>
      </c>
      <c r="H2974" s="16"/>
      <c r="I2974" s="16"/>
      <c r="J2974" s="16"/>
      <c r="K2974">
        <v>7.6999999999999999E-2</v>
      </c>
      <c r="L2974" t="s">
        <v>32</v>
      </c>
      <c r="M2974">
        <f t="shared" si="92"/>
        <v>99999</v>
      </c>
      <c r="N2974" t="str">
        <f t="shared" si="93"/>
        <v>jan/2023</v>
      </c>
    </row>
    <row r="2975" spans="1:14" x14ac:dyDescent="0.25">
      <c r="A2975" t="s">
        <v>3028</v>
      </c>
      <c r="B2975">
        <v>558</v>
      </c>
      <c r="C2975" t="s">
        <v>13</v>
      </c>
      <c r="D2975" t="s">
        <v>44</v>
      </c>
      <c r="E2975" t="s">
        <v>26</v>
      </c>
      <c r="F2975" t="s">
        <v>21</v>
      </c>
      <c r="G2975" s="16">
        <v>45094.862916666672</v>
      </c>
      <c r="H2975" s="16">
        <v>45102.862916666672</v>
      </c>
      <c r="I2975" s="16"/>
      <c r="J2975" s="16"/>
      <c r="K2975">
        <v>0.33</v>
      </c>
      <c r="L2975" t="s">
        <v>106</v>
      </c>
      <c r="M2975">
        <f t="shared" si="92"/>
        <v>99999</v>
      </c>
      <c r="N2975" t="str">
        <f t="shared" si="93"/>
        <v>jun/2023</v>
      </c>
    </row>
    <row r="2976" spans="1:14" x14ac:dyDescent="0.25">
      <c r="A2976" t="s">
        <v>3029</v>
      </c>
      <c r="B2976">
        <v>781</v>
      </c>
      <c r="C2976" t="s">
        <v>24</v>
      </c>
      <c r="D2976" t="s">
        <v>79</v>
      </c>
      <c r="E2976" t="s">
        <v>45</v>
      </c>
      <c r="F2976" t="s">
        <v>38</v>
      </c>
      <c r="G2976" s="16">
        <v>44996.379351851851</v>
      </c>
      <c r="H2976" s="16">
        <v>45001.379351851851</v>
      </c>
      <c r="I2976" s="16"/>
      <c r="J2976" s="16"/>
      <c r="K2976">
        <v>0.214</v>
      </c>
      <c r="L2976" t="s">
        <v>52</v>
      </c>
      <c r="M2976">
        <f t="shared" si="92"/>
        <v>99999</v>
      </c>
      <c r="N2976" t="str">
        <f t="shared" si="93"/>
        <v>mar/2023</v>
      </c>
    </row>
    <row r="2977" spans="1:14" x14ac:dyDescent="0.25">
      <c r="A2977" t="s">
        <v>3030</v>
      </c>
      <c r="B2977">
        <v>563</v>
      </c>
      <c r="C2977" t="s">
        <v>24</v>
      </c>
      <c r="D2977" t="s">
        <v>79</v>
      </c>
      <c r="E2977" t="s">
        <v>15</v>
      </c>
      <c r="F2977" t="s">
        <v>31</v>
      </c>
      <c r="G2977" s="16">
        <v>45570.760775462957</v>
      </c>
      <c r="H2977" s="16">
        <v>45598.760775462957</v>
      </c>
      <c r="I2977" s="16">
        <v>45622.760775462957</v>
      </c>
      <c r="J2977" s="16"/>
      <c r="K2977">
        <v>0.20599999999999999</v>
      </c>
      <c r="L2977" t="s">
        <v>22</v>
      </c>
      <c r="M2977">
        <f t="shared" si="92"/>
        <v>99999</v>
      </c>
      <c r="N2977" t="str">
        <f t="shared" si="93"/>
        <v>out/2024</v>
      </c>
    </row>
    <row r="2978" spans="1:14" x14ac:dyDescent="0.25">
      <c r="A2978" t="s">
        <v>3031</v>
      </c>
      <c r="B2978">
        <v>602</v>
      </c>
      <c r="C2978" t="s">
        <v>24</v>
      </c>
      <c r="D2978" t="s">
        <v>44</v>
      </c>
      <c r="E2978" t="s">
        <v>45</v>
      </c>
      <c r="F2978" t="s">
        <v>31</v>
      </c>
      <c r="G2978" s="16">
        <v>45761.476481481477</v>
      </c>
      <c r="H2978" s="16"/>
      <c r="I2978" s="16"/>
      <c r="J2978" s="16"/>
      <c r="K2978">
        <v>0.44</v>
      </c>
      <c r="L2978" t="s">
        <v>46</v>
      </c>
      <c r="M2978">
        <f t="shared" si="92"/>
        <v>99999</v>
      </c>
      <c r="N2978" t="str">
        <f t="shared" si="93"/>
        <v>abr/2025</v>
      </c>
    </row>
    <row r="2979" spans="1:14" x14ac:dyDescent="0.25">
      <c r="A2979" t="s">
        <v>3032</v>
      </c>
      <c r="B2979">
        <v>424</v>
      </c>
      <c r="C2979" t="s">
        <v>48</v>
      </c>
      <c r="D2979" t="s">
        <v>44</v>
      </c>
      <c r="E2979" t="s">
        <v>15</v>
      </c>
      <c r="F2979" t="s">
        <v>38</v>
      </c>
      <c r="G2979" s="16">
        <v>45035.710752314822</v>
      </c>
      <c r="H2979" s="16">
        <v>45058.710752314822</v>
      </c>
      <c r="I2979" s="16">
        <v>45062.710752314822</v>
      </c>
      <c r="J2979" s="16">
        <v>45092.710752314822</v>
      </c>
      <c r="K2979">
        <v>0.53800000000000003</v>
      </c>
      <c r="L2979" t="s">
        <v>106</v>
      </c>
      <c r="M2979">
        <f t="shared" si="92"/>
        <v>57</v>
      </c>
      <c r="N2979" t="str">
        <f t="shared" si="93"/>
        <v>abr/2023</v>
      </c>
    </row>
    <row r="2980" spans="1:14" x14ac:dyDescent="0.25">
      <c r="A2980" t="s">
        <v>3033</v>
      </c>
      <c r="B2980">
        <v>569</v>
      </c>
      <c r="C2980" t="s">
        <v>74</v>
      </c>
      <c r="D2980" t="s">
        <v>44</v>
      </c>
      <c r="E2980" t="s">
        <v>45</v>
      </c>
      <c r="F2980" t="s">
        <v>21</v>
      </c>
      <c r="G2980" s="16">
        <v>45124.792118055557</v>
      </c>
      <c r="H2980" s="16"/>
      <c r="I2980" s="16"/>
      <c r="J2980" s="16"/>
      <c r="K2980">
        <v>0.186</v>
      </c>
      <c r="L2980" t="s">
        <v>52</v>
      </c>
      <c r="M2980">
        <f t="shared" si="92"/>
        <v>99999</v>
      </c>
      <c r="N2980" t="str">
        <f t="shared" si="93"/>
        <v>jul/2023</v>
      </c>
    </row>
    <row r="2981" spans="1:14" x14ac:dyDescent="0.25">
      <c r="A2981" t="s">
        <v>3034</v>
      </c>
      <c r="B2981">
        <v>779</v>
      </c>
      <c r="C2981" t="s">
        <v>13</v>
      </c>
      <c r="D2981" t="s">
        <v>25</v>
      </c>
      <c r="E2981" t="s">
        <v>26</v>
      </c>
      <c r="F2981" t="s">
        <v>38</v>
      </c>
      <c r="G2981" s="16">
        <v>45837.915173611109</v>
      </c>
      <c r="H2981" s="16"/>
      <c r="I2981" s="16"/>
      <c r="J2981" s="16"/>
      <c r="K2981">
        <v>0.11799999999999999</v>
      </c>
      <c r="L2981" t="s">
        <v>106</v>
      </c>
      <c r="M2981">
        <f t="shared" si="92"/>
        <v>99999</v>
      </c>
      <c r="N2981" t="str">
        <f t="shared" si="93"/>
        <v>jun/2025</v>
      </c>
    </row>
    <row r="2982" spans="1:14" x14ac:dyDescent="0.25">
      <c r="A2982" t="s">
        <v>3035</v>
      </c>
      <c r="B2982">
        <v>431</v>
      </c>
      <c r="C2982" t="s">
        <v>24</v>
      </c>
      <c r="D2982" t="s">
        <v>30</v>
      </c>
      <c r="E2982" t="s">
        <v>15</v>
      </c>
      <c r="F2982" t="s">
        <v>21</v>
      </c>
      <c r="G2982" s="16">
        <v>45387.931111111109</v>
      </c>
      <c r="H2982" s="16">
        <v>45390.931111111109</v>
      </c>
      <c r="I2982" s="16"/>
      <c r="J2982" s="16"/>
      <c r="K2982">
        <v>0.10299999999999999</v>
      </c>
      <c r="L2982" t="s">
        <v>39</v>
      </c>
      <c r="M2982">
        <f t="shared" si="92"/>
        <v>99999</v>
      </c>
      <c r="N2982" t="str">
        <f t="shared" si="93"/>
        <v>abr/2024</v>
      </c>
    </row>
    <row r="2983" spans="1:14" x14ac:dyDescent="0.25">
      <c r="A2983" t="s">
        <v>3036</v>
      </c>
      <c r="B2983">
        <v>301</v>
      </c>
      <c r="C2983" t="s">
        <v>24</v>
      </c>
      <c r="D2983" t="s">
        <v>14</v>
      </c>
      <c r="E2983" t="s">
        <v>15</v>
      </c>
      <c r="F2983" t="s">
        <v>21</v>
      </c>
      <c r="G2983" s="16">
        <v>45794.262731481482</v>
      </c>
      <c r="H2983" s="16"/>
      <c r="I2983" s="16"/>
      <c r="J2983" s="16"/>
      <c r="K2983">
        <v>0.29099999999999998</v>
      </c>
      <c r="L2983" t="s">
        <v>41</v>
      </c>
      <c r="M2983">
        <f t="shared" si="92"/>
        <v>99999</v>
      </c>
      <c r="N2983" t="str">
        <f t="shared" si="93"/>
        <v>mai/2025</v>
      </c>
    </row>
    <row r="2984" spans="1:14" x14ac:dyDescent="0.25">
      <c r="A2984" t="s">
        <v>3037</v>
      </c>
      <c r="B2984">
        <v>414</v>
      </c>
      <c r="C2984" t="s">
        <v>34</v>
      </c>
      <c r="D2984" t="s">
        <v>25</v>
      </c>
      <c r="E2984" t="s">
        <v>57</v>
      </c>
      <c r="F2984" t="s">
        <v>21</v>
      </c>
      <c r="G2984" s="16">
        <v>45272.509143518517</v>
      </c>
      <c r="H2984" s="16">
        <v>45292.509143518517</v>
      </c>
      <c r="I2984" s="16"/>
      <c r="J2984" s="16"/>
      <c r="K2984">
        <v>0.20899999999999999</v>
      </c>
      <c r="L2984" t="s">
        <v>64</v>
      </c>
      <c r="M2984">
        <f t="shared" si="92"/>
        <v>99999</v>
      </c>
      <c r="N2984" t="str">
        <f t="shared" si="93"/>
        <v>dez/2023</v>
      </c>
    </row>
    <row r="2985" spans="1:14" x14ac:dyDescent="0.25">
      <c r="A2985" t="s">
        <v>3038</v>
      </c>
      <c r="B2985">
        <v>780</v>
      </c>
      <c r="C2985" t="s">
        <v>24</v>
      </c>
      <c r="D2985" t="s">
        <v>30</v>
      </c>
      <c r="E2985" t="s">
        <v>26</v>
      </c>
      <c r="F2985" t="s">
        <v>31</v>
      </c>
      <c r="G2985" s="16">
        <v>45906.643414351849</v>
      </c>
      <c r="H2985" s="16">
        <v>45920.643414351849</v>
      </c>
      <c r="I2985" s="16"/>
      <c r="J2985" s="16"/>
      <c r="K2985">
        <v>0.32</v>
      </c>
      <c r="L2985" t="s">
        <v>32</v>
      </c>
      <c r="M2985">
        <f t="shared" si="92"/>
        <v>99999</v>
      </c>
      <c r="N2985" t="str">
        <f t="shared" si="93"/>
        <v>set/2025</v>
      </c>
    </row>
    <row r="2986" spans="1:14" x14ac:dyDescent="0.25">
      <c r="A2986" t="s">
        <v>3039</v>
      </c>
      <c r="B2986">
        <v>300</v>
      </c>
      <c r="C2986" t="s">
        <v>13</v>
      </c>
      <c r="D2986" t="s">
        <v>44</v>
      </c>
      <c r="E2986" t="s">
        <v>20</v>
      </c>
      <c r="F2986" t="s">
        <v>21</v>
      </c>
      <c r="G2986" s="16">
        <v>45148.040868055563</v>
      </c>
      <c r="H2986" s="16">
        <v>45175.040868055563</v>
      </c>
      <c r="I2986" s="16"/>
      <c r="J2986" s="16"/>
      <c r="K2986">
        <v>0.248</v>
      </c>
      <c r="L2986" t="s">
        <v>35</v>
      </c>
      <c r="M2986">
        <f t="shared" si="92"/>
        <v>99999</v>
      </c>
      <c r="N2986" t="str">
        <f t="shared" si="93"/>
        <v>ago/2023</v>
      </c>
    </row>
    <row r="2987" spans="1:14" x14ac:dyDescent="0.25">
      <c r="A2987" t="s">
        <v>3040</v>
      </c>
      <c r="B2987">
        <v>630</v>
      </c>
      <c r="C2987" t="s">
        <v>34</v>
      </c>
      <c r="D2987" t="s">
        <v>44</v>
      </c>
      <c r="E2987" t="s">
        <v>15</v>
      </c>
      <c r="F2987" t="s">
        <v>38</v>
      </c>
      <c r="G2987" s="16">
        <v>45147.046539351853</v>
      </c>
      <c r="H2987" s="16">
        <v>45162.046539351853</v>
      </c>
      <c r="I2987" s="16">
        <v>45188.046539351853</v>
      </c>
      <c r="J2987" s="16">
        <v>45198.046539351853</v>
      </c>
      <c r="K2987">
        <v>0.39200000000000002</v>
      </c>
      <c r="L2987" t="s">
        <v>61</v>
      </c>
      <c r="M2987">
        <f t="shared" si="92"/>
        <v>51</v>
      </c>
      <c r="N2987" t="str">
        <f t="shared" si="93"/>
        <v>ago/2023</v>
      </c>
    </row>
    <row r="2988" spans="1:14" x14ac:dyDescent="0.25">
      <c r="A2988" t="s">
        <v>3041</v>
      </c>
      <c r="B2988">
        <v>690</v>
      </c>
      <c r="C2988" t="s">
        <v>13</v>
      </c>
      <c r="D2988" t="s">
        <v>14</v>
      </c>
      <c r="E2988" t="s">
        <v>45</v>
      </c>
      <c r="F2988" t="s">
        <v>31</v>
      </c>
      <c r="G2988" s="16">
        <v>45549.560162037043</v>
      </c>
      <c r="H2988" s="16">
        <v>45553.560162037043</v>
      </c>
      <c r="I2988" s="16">
        <v>45562.560162037043</v>
      </c>
      <c r="J2988" s="16"/>
      <c r="K2988">
        <v>0.154</v>
      </c>
      <c r="L2988" t="s">
        <v>69</v>
      </c>
      <c r="M2988">
        <f t="shared" si="92"/>
        <v>99999</v>
      </c>
      <c r="N2988" t="str">
        <f t="shared" si="93"/>
        <v>set/2024</v>
      </c>
    </row>
    <row r="2989" spans="1:14" x14ac:dyDescent="0.25">
      <c r="A2989" t="s">
        <v>3042</v>
      </c>
      <c r="B2989">
        <v>442</v>
      </c>
      <c r="C2989" t="s">
        <v>48</v>
      </c>
      <c r="D2989" t="s">
        <v>130</v>
      </c>
      <c r="E2989" t="s">
        <v>26</v>
      </c>
      <c r="F2989" t="s">
        <v>16</v>
      </c>
      <c r="G2989" s="16">
        <v>45333.303425925929</v>
      </c>
      <c r="H2989" s="16">
        <v>45333.303425925929</v>
      </c>
      <c r="I2989" s="16">
        <v>45354.303425925929</v>
      </c>
      <c r="J2989" s="16">
        <v>45365.303425925929</v>
      </c>
      <c r="K2989">
        <v>0.19600000000000001</v>
      </c>
      <c r="L2989" t="s">
        <v>86</v>
      </c>
      <c r="M2989">
        <f t="shared" si="92"/>
        <v>32</v>
      </c>
      <c r="N2989" t="str">
        <f t="shared" si="93"/>
        <v>fev/2024</v>
      </c>
    </row>
    <row r="2990" spans="1:14" x14ac:dyDescent="0.25">
      <c r="A2990" t="s">
        <v>3043</v>
      </c>
      <c r="B2990">
        <v>627</v>
      </c>
      <c r="C2990" t="s">
        <v>34</v>
      </c>
      <c r="D2990" t="s">
        <v>49</v>
      </c>
      <c r="E2990" t="s">
        <v>26</v>
      </c>
      <c r="F2990" t="s">
        <v>38</v>
      </c>
      <c r="G2990" s="16">
        <v>45798.087696759263</v>
      </c>
      <c r="H2990" s="16">
        <v>45820.087696759263</v>
      </c>
      <c r="I2990" s="16"/>
      <c r="J2990" s="16"/>
      <c r="K2990">
        <v>0.20399999999999999</v>
      </c>
      <c r="L2990" t="s">
        <v>22</v>
      </c>
      <c r="M2990">
        <f t="shared" si="92"/>
        <v>99999</v>
      </c>
      <c r="N2990" t="str">
        <f t="shared" si="93"/>
        <v>mai/2025</v>
      </c>
    </row>
    <row r="2991" spans="1:14" x14ac:dyDescent="0.25">
      <c r="A2991" t="s">
        <v>3044</v>
      </c>
      <c r="B2991">
        <v>676</v>
      </c>
      <c r="C2991" t="s">
        <v>24</v>
      </c>
      <c r="D2991" t="s">
        <v>14</v>
      </c>
      <c r="E2991" t="s">
        <v>45</v>
      </c>
      <c r="F2991" t="s">
        <v>21</v>
      </c>
      <c r="G2991" s="16">
        <v>45353.249479166669</v>
      </c>
      <c r="H2991" s="16"/>
      <c r="I2991" s="16"/>
      <c r="J2991" s="16"/>
      <c r="K2991">
        <v>0.53700000000000003</v>
      </c>
      <c r="L2991" t="s">
        <v>41</v>
      </c>
      <c r="M2991">
        <f t="shared" si="92"/>
        <v>99999</v>
      </c>
      <c r="N2991" t="str">
        <f t="shared" si="93"/>
        <v>mar/2024</v>
      </c>
    </row>
    <row r="2992" spans="1:14" x14ac:dyDescent="0.25">
      <c r="A2992" t="s">
        <v>3045</v>
      </c>
      <c r="B2992">
        <v>389</v>
      </c>
      <c r="C2992" t="s">
        <v>48</v>
      </c>
      <c r="D2992" t="s">
        <v>30</v>
      </c>
      <c r="E2992" t="s">
        <v>15</v>
      </c>
      <c r="F2992" t="s">
        <v>27</v>
      </c>
      <c r="G2992" s="16">
        <v>45219.297361111108</v>
      </c>
      <c r="H2992" s="16">
        <v>45247.297361111108</v>
      </c>
      <c r="I2992" s="16">
        <v>45259.297361111108</v>
      </c>
      <c r="J2992" s="16">
        <v>45284.297361111108</v>
      </c>
      <c r="K2992">
        <v>0.13200000000000001</v>
      </c>
      <c r="L2992" t="s">
        <v>86</v>
      </c>
      <c r="M2992">
        <f t="shared" si="92"/>
        <v>65</v>
      </c>
      <c r="N2992" t="str">
        <f t="shared" si="93"/>
        <v>out/2023</v>
      </c>
    </row>
    <row r="2993" spans="1:14" x14ac:dyDescent="0.25">
      <c r="A2993" t="s">
        <v>3046</v>
      </c>
      <c r="B2993">
        <v>341</v>
      </c>
      <c r="C2993" t="s">
        <v>24</v>
      </c>
      <c r="D2993" t="s">
        <v>30</v>
      </c>
      <c r="E2993" t="s">
        <v>26</v>
      </c>
      <c r="F2993" t="s">
        <v>21</v>
      </c>
      <c r="G2993" s="16">
        <v>45639.443206018521</v>
      </c>
      <c r="H2993" s="16"/>
      <c r="I2993" s="16"/>
      <c r="J2993" s="16"/>
      <c r="K2993">
        <v>0.38</v>
      </c>
      <c r="L2993" t="s">
        <v>17</v>
      </c>
      <c r="M2993">
        <f t="shared" si="92"/>
        <v>99999</v>
      </c>
      <c r="N2993" t="str">
        <f t="shared" si="93"/>
        <v>dez/2024</v>
      </c>
    </row>
    <row r="2994" spans="1:14" x14ac:dyDescent="0.25">
      <c r="A2994" t="s">
        <v>3047</v>
      </c>
      <c r="B2994">
        <v>334</v>
      </c>
      <c r="C2994" t="s">
        <v>13</v>
      </c>
      <c r="D2994" t="s">
        <v>14</v>
      </c>
      <c r="E2994" t="s">
        <v>26</v>
      </c>
      <c r="F2994" t="s">
        <v>38</v>
      </c>
      <c r="G2994" s="16">
        <v>45590.11378472222</v>
      </c>
      <c r="H2994" s="16">
        <v>45604.11378472222</v>
      </c>
      <c r="I2994" s="16"/>
      <c r="J2994" s="16"/>
      <c r="K2994">
        <v>0.27700000000000002</v>
      </c>
      <c r="L2994" t="s">
        <v>35</v>
      </c>
      <c r="M2994">
        <f t="shared" si="92"/>
        <v>99999</v>
      </c>
      <c r="N2994" t="str">
        <f t="shared" si="93"/>
        <v>out/2024</v>
      </c>
    </row>
    <row r="2995" spans="1:14" x14ac:dyDescent="0.25">
      <c r="A2995" t="s">
        <v>3048</v>
      </c>
      <c r="B2995">
        <v>793</v>
      </c>
      <c r="C2995" t="s">
        <v>48</v>
      </c>
      <c r="D2995" t="s">
        <v>44</v>
      </c>
      <c r="E2995" t="s">
        <v>15</v>
      </c>
      <c r="F2995" t="s">
        <v>27</v>
      </c>
      <c r="G2995" s="16">
        <v>45454.342453703714</v>
      </c>
      <c r="H2995" s="16">
        <v>45468.342453703714</v>
      </c>
      <c r="I2995" s="16">
        <v>45480.342453703714</v>
      </c>
      <c r="J2995" s="16"/>
      <c r="K2995">
        <v>0.35899999999999999</v>
      </c>
      <c r="L2995" t="s">
        <v>89</v>
      </c>
      <c r="M2995">
        <f t="shared" si="92"/>
        <v>99999</v>
      </c>
      <c r="N2995" t="str">
        <f t="shared" si="93"/>
        <v>jun/2024</v>
      </c>
    </row>
    <row r="2996" spans="1:14" x14ac:dyDescent="0.25">
      <c r="A2996" t="s">
        <v>3049</v>
      </c>
      <c r="B2996">
        <v>423</v>
      </c>
      <c r="C2996" t="s">
        <v>48</v>
      </c>
      <c r="D2996" t="s">
        <v>30</v>
      </c>
      <c r="E2996" t="s">
        <v>15</v>
      </c>
      <c r="F2996" t="s">
        <v>31</v>
      </c>
      <c r="G2996" s="16">
        <v>45240.550208333327</v>
      </c>
      <c r="H2996" s="16">
        <v>45247.550208333327</v>
      </c>
      <c r="I2996" s="16">
        <v>45269.550208333327</v>
      </c>
      <c r="J2996" s="16">
        <v>45287.550208333327</v>
      </c>
      <c r="K2996">
        <v>0.40200000000000002</v>
      </c>
      <c r="L2996" t="s">
        <v>35</v>
      </c>
      <c r="M2996">
        <f t="shared" si="92"/>
        <v>47</v>
      </c>
      <c r="N2996" t="str">
        <f t="shared" si="93"/>
        <v>nov/2023</v>
      </c>
    </row>
    <row r="2997" spans="1:14" x14ac:dyDescent="0.25">
      <c r="A2997" t="s">
        <v>3050</v>
      </c>
      <c r="B2997">
        <v>356</v>
      </c>
      <c r="C2997" t="s">
        <v>24</v>
      </c>
      <c r="D2997" t="s">
        <v>44</v>
      </c>
      <c r="E2997" t="s">
        <v>26</v>
      </c>
      <c r="F2997" t="s">
        <v>31</v>
      </c>
      <c r="G2997" s="16">
        <v>45312.061168981483</v>
      </c>
      <c r="H2997" s="16">
        <v>45320.061168981483</v>
      </c>
      <c r="I2997" s="16"/>
      <c r="J2997" s="16"/>
      <c r="K2997">
        <v>0.311</v>
      </c>
      <c r="L2997" t="s">
        <v>46</v>
      </c>
      <c r="M2997">
        <f t="shared" si="92"/>
        <v>99999</v>
      </c>
      <c r="N2997" t="str">
        <f t="shared" si="93"/>
        <v>jan/2024</v>
      </c>
    </row>
    <row r="2998" spans="1:14" x14ac:dyDescent="0.25">
      <c r="A2998" t="s">
        <v>3051</v>
      </c>
      <c r="B2998">
        <v>755</v>
      </c>
      <c r="C2998" t="s">
        <v>24</v>
      </c>
      <c r="D2998" t="s">
        <v>44</v>
      </c>
      <c r="E2998" t="s">
        <v>15</v>
      </c>
      <c r="F2998" t="s">
        <v>21</v>
      </c>
      <c r="G2998" s="16">
        <v>45302.425092592603</v>
      </c>
      <c r="H2998" s="16">
        <v>45316.425092592603</v>
      </c>
      <c r="I2998" s="16"/>
      <c r="J2998" s="16"/>
      <c r="K2998">
        <v>0.626</v>
      </c>
      <c r="L2998" t="s">
        <v>52</v>
      </c>
      <c r="M2998">
        <f t="shared" si="92"/>
        <v>99999</v>
      </c>
      <c r="N2998" t="str">
        <f t="shared" si="93"/>
        <v>jan/2024</v>
      </c>
    </row>
    <row r="2999" spans="1:14" x14ac:dyDescent="0.25">
      <c r="A2999" t="s">
        <v>3052</v>
      </c>
      <c r="B2999">
        <v>534</v>
      </c>
      <c r="C2999" t="s">
        <v>24</v>
      </c>
      <c r="D2999" t="s">
        <v>14</v>
      </c>
      <c r="E2999" t="s">
        <v>15</v>
      </c>
      <c r="F2999" t="s">
        <v>21</v>
      </c>
      <c r="G2999" s="16">
        <v>45679.304027777784</v>
      </c>
      <c r="H2999" s="16"/>
      <c r="I2999" s="16"/>
      <c r="J2999" s="16"/>
      <c r="K2999">
        <v>0.29799999999999999</v>
      </c>
      <c r="L2999" t="s">
        <v>22</v>
      </c>
      <c r="M2999">
        <f t="shared" si="92"/>
        <v>99999</v>
      </c>
      <c r="N2999" t="str">
        <f t="shared" si="93"/>
        <v>jan/2025</v>
      </c>
    </row>
    <row r="3000" spans="1:14" x14ac:dyDescent="0.25">
      <c r="A3000" t="s">
        <v>3053</v>
      </c>
      <c r="B3000">
        <v>691</v>
      </c>
      <c r="C3000" t="s">
        <v>13</v>
      </c>
      <c r="D3000" t="s">
        <v>44</v>
      </c>
      <c r="E3000" t="s">
        <v>45</v>
      </c>
      <c r="F3000" t="s">
        <v>38</v>
      </c>
      <c r="G3000" s="16">
        <v>45653.04650462963</v>
      </c>
      <c r="H3000" s="16"/>
      <c r="I3000" s="16"/>
      <c r="J3000" s="16"/>
      <c r="K3000">
        <v>3.2000000000000001E-2</v>
      </c>
      <c r="L3000" t="s">
        <v>41</v>
      </c>
      <c r="M3000">
        <f t="shared" si="92"/>
        <v>99999</v>
      </c>
      <c r="N3000" t="str">
        <f t="shared" si="93"/>
        <v>dez/2024</v>
      </c>
    </row>
    <row r="3001" spans="1:14" x14ac:dyDescent="0.25">
      <c r="A3001" t="s">
        <v>3054</v>
      </c>
      <c r="B3001">
        <v>791</v>
      </c>
      <c r="C3001" t="s">
        <v>24</v>
      </c>
      <c r="D3001" t="s">
        <v>30</v>
      </c>
      <c r="E3001" t="s">
        <v>15</v>
      </c>
      <c r="F3001" t="s">
        <v>38</v>
      </c>
      <c r="G3001" s="16">
        <v>45855.760034722232</v>
      </c>
      <c r="H3001" s="16"/>
      <c r="I3001" s="16"/>
      <c r="J3001" s="16"/>
      <c r="K3001">
        <v>0.35099999999999998</v>
      </c>
      <c r="L3001" t="s">
        <v>32</v>
      </c>
      <c r="M3001">
        <f t="shared" si="92"/>
        <v>99999</v>
      </c>
      <c r="N3001" t="str">
        <f t="shared" si="93"/>
        <v>jul/2025</v>
      </c>
    </row>
    <row r="3002" spans="1:14" x14ac:dyDescent="0.25">
      <c r="A3002" t="s">
        <v>3055</v>
      </c>
      <c r="B3002">
        <v>642</v>
      </c>
      <c r="C3002" t="s">
        <v>13</v>
      </c>
      <c r="D3002" t="s">
        <v>14</v>
      </c>
      <c r="E3002" t="s">
        <v>15</v>
      </c>
      <c r="F3002" t="s">
        <v>21</v>
      </c>
      <c r="G3002" s="16">
        <v>45929.97247685185</v>
      </c>
      <c r="H3002" s="16">
        <v>45940.97247685185</v>
      </c>
      <c r="I3002" s="16">
        <v>45955.97247685185</v>
      </c>
      <c r="J3002" s="16">
        <v>45977.97247685185</v>
      </c>
      <c r="K3002">
        <v>0.17799999999999999</v>
      </c>
      <c r="L3002" t="s">
        <v>17</v>
      </c>
      <c r="M3002">
        <f t="shared" si="92"/>
        <v>48</v>
      </c>
      <c r="N3002" t="str">
        <f t="shared" si="93"/>
        <v>set/2025</v>
      </c>
    </row>
    <row r="3003" spans="1:14" x14ac:dyDescent="0.25">
      <c r="A3003" t="s">
        <v>3056</v>
      </c>
      <c r="B3003">
        <v>475</v>
      </c>
      <c r="C3003" t="s">
        <v>13</v>
      </c>
      <c r="D3003" t="s">
        <v>30</v>
      </c>
      <c r="E3003" t="s">
        <v>45</v>
      </c>
      <c r="F3003" t="s">
        <v>21</v>
      </c>
      <c r="G3003" s="16">
        <v>45541.606736111113</v>
      </c>
      <c r="H3003" s="16"/>
      <c r="I3003" s="16"/>
      <c r="J3003" s="16"/>
      <c r="K3003">
        <v>0.19600000000000001</v>
      </c>
      <c r="L3003" t="s">
        <v>39</v>
      </c>
      <c r="M3003">
        <f t="shared" si="92"/>
        <v>99999</v>
      </c>
      <c r="N3003" t="str">
        <f t="shared" si="93"/>
        <v>set/2024</v>
      </c>
    </row>
    <row r="3004" spans="1:14" x14ac:dyDescent="0.25">
      <c r="A3004" t="s">
        <v>3057</v>
      </c>
      <c r="B3004">
        <v>351</v>
      </c>
      <c r="C3004" t="s">
        <v>34</v>
      </c>
      <c r="D3004" t="s">
        <v>44</v>
      </c>
      <c r="E3004" t="s">
        <v>15</v>
      </c>
      <c r="F3004" t="s">
        <v>38</v>
      </c>
      <c r="G3004" s="16">
        <v>45259.732905092591</v>
      </c>
      <c r="H3004" s="16">
        <v>45275.732905092591</v>
      </c>
      <c r="I3004" s="16">
        <v>45287.732905092591</v>
      </c>
      <c r="J3004" s="16">
        <v>45304.732905092591</v>
      </c>
      <c r="K3004">
        <v>0.28899999999999998</v>
      </c>
      <c r="L3004" t="s">
        <v>46</v>
      </c>
      <c r="M3004">
        <f t="shared" si="92"/>
        <v>45</v>
      </c>
      <c r="N3004" t="str">
        <f t="shared" si="93"/>
        <v>nov/2023</v>
      </c>
    </row>
    <row r="3005" spans="1:14" x14ac:dyDescent="0.25">
      <c r="A3005" t="s">
        <v>3058</v>
      </c>
      <c r="B3005">
        <v>849</v>
      </c>
      <c r="C3005" t="s">
        <v>13</v>
      </c>
      <c r="D3005" t="s">
        <v>49</v>
      </c>
      <c r="E3005" t="s">
        <v>26</v>
      </c>
      <c r="F3005" t="s">
        <v>31</v>
      </c>
      <c r="G3005" s="16">
        <v>45447.705497685187</v>
      </c>
      <c r="H3005" s="16">
        <v>45452.705497685187</v>
      </c>
      <c r="I3005" s="16">
        <v>45452.705497685187</v>
      </c>
      <c r="J3005" s="16"/>
      <c r="K3005">
        <v>0.44600000000000001</v>
      </c>
      <c r="L3005" t="s">
        <v>46</v>
      </c>
      <c r="M3005">
        <f t="shared" si="92"/>
        <v>99999</v>
      </c>
      <c r="N3005" t="str">
        <f t="shared" si="93"/>
        <v>jun/2024</v>
      </c>
    </row>
    <row r="3006" spans="1:14" x14ac:dyDescent="0.25">
      <c r="A3006" t="s">
        <v>3059</v>
      </c>
      <c r="B3006">
        <v>777</v>
      </c>
      <c r="C3006" t="s">
        <v>24</v>
      </c>
      <c r="D3006" t="s">
        <v>44</v>
      </c>
      <c r="E3006" t="s">
        <v>15</v>
      </c>
      <c r="F3006" t="s">
        <v>27</v>
      </c>
      <c r="G3006" s="16">
        <v>45694.250405092593</v>
      </c>
      <c r="H3006" s="16"/>
      <c r="I3006" s="16"/>
      <c r="J3006" s="16"/>
      <c r="K3006">
        <v>0.42199999999999999</v>
      </c>
      <c r="L3006" t="s">
        <v>17</v>
      </c>
      <c r="M3006">
        <f t="shared" si="92"/>
        <v>99999</v>
      </c>
      <c r="N3006" t="str">
        <f t="shared" si="93"/>
        <v>fev/2025</v>
      </c>
    </row>
    <row r="3007" spans="1:14" x14ac:dyDescent="0.25">
      <c r="A3007" t="s">
        <v>3060</v>
      </c>
      <c r="B3007">
        <v>788</v>
      </c>
      <c r="C3007" t="s">
        <v>74</v>
      </c>
      <c r="D3007" t="s">
        <v>30</v>
      </c>
      <c r="E3007" t="s">
        <v>57</v>
      </c>
      <c r="F3007" t="s">
        <v>31</v>
      </c>
      <c r="G3007" s="16">
        <v>45399.810613425929</v>
      </c>
      <c r="H3007" s="16"/>
      <c r="I3007" s="16"/>
      <c r="J3007" s="16"/>
      <c r="K3007">
        <v>0.36199999999999999</v>
      </c>
      <c r="L3007" t="s">
        <v>69</v>
      </c>
      <c r="M3007">
        <f t="shared" si="92"/>
        <v>99999</v>
      </c>
      <c r="N3007" t="str">
        <f t="shared" si="93"/>
        <v>abr/2024</v>
      </c>
    </row>
    <row r="3008" spans="1:14" x14ac:dyDescent="0.25">
      <c r="A3008" t="s">
        <v>3061</v>
      </c>
      <c r="B3008">
        <v>304</v>
      </c>
      <c r="C3008" t="s">
        <v>13</v>
      </c>
      <c r="D3008" t="s">
        <v>30</v>
      </c>
      <c r="E3008" t="s">
        <v>15</v>
      </c>
      <c r="F3008" t="s">
        <v>16</v>
      </c>
      <c r="G3008" s="16">
        <v>45200.423090277778</v>
      </c>
      <c r="H3008" s="16">
        <v>45208.423090277778</v>
      </c>
      <c r="I3008" s="16">
        <v>45208.423090277778</v>
      </c>
      <c r="J3008" s="16">
        <v>45244.423090277778</v>
      </c>
      <c r="K3008">
        <v>0.34899999999999998</v>
      </c>
      <c r="L3008" t="s">
        <v>39</v>
      </c>
      <c r="M3008">
        <f t="shared" si="92"/>
        <v>44</v>
      </c>
      <c r="N3008" t="str">
        <f t="shared" si="93"/>
        <v>out/2023</v>
      </c>
    </row>
    <row r="3009" spans="1:14" x14ac:dyDescent="0.25">
      <c r="A3009" t="s">
        <v>3062</v>
      </c>
      <c r="B3009">
        <v>508</v>
      </c>
      <c r="C3009" t="s">
        <v>24</v>
      </c>
      <c r="D3009" t="s">
        <v>49</v>
      </c>
      <c r="E3009" t="s">
        <v>15</v>
      </c>
      <c r="F3009" t="s">
        <v>21</v>
      </c>
      <c r="G3009" s="16">
        <v>45867.372361111113</v>
      </c>
      <c r="H3009" s="16">
        <v>45888.372361111113</v>
      </c>
      <c r="I3009" s="16">
        <v>45901.372361111113</v>
      </c>
      <c r="J3009" s="16">
        <v>45909.372361111113</v>
      </c>
      <c r="K3009">
        <v>0.14599999999999999</v>
      </c>
      <c r="L3009" t="s">
        <v>71</v>
      </c>
      <c r="M3009">
        <f t="shared" si="92"/>
        <v>42</v>
      </c>
      <c r="N3009" t="str">
        <f t="shared" si="93"/>
        <v>jul/2025</v>
      </c>
    </row>
    <row r="3010" spans="1:14" x14ac:dyDescent="0.25">
      <c r="A3010" t="s">
        <v>3063</v>
      </c>
      <c r="B3010">
        <v>516</v>
      </c>
      <c r="C3010" t="s">
        <v>24</v>
      </c>
      <c r="D3010" t="s">
        <v>19</v>
      </c>
      <c r="E3010" t="s">
        <v>26</v>
      </c>
      <c r="F3010" t="s">
        <v>21</v>
      </c>
      <c r="G3010" s="16">
        <v>45027.225949074083</v>
      </c>
      <c r="H3010" s="16">
        <v>45041.225949074083</v>
      </c>
      <c r="I3010" s="16">
        <v>45061.225949074083</v>
      </c>
      <c r="J3010" s="16">
        <v>45075.225949074083</v>
      </c>
      <c r="K3010">
        <v>0.106</v>
      </c>
      <c r="L3010" t="s">
        <v>89</v>
      </c>
      <c r="M3010">
        <f t="shared" si="92"/>
        <v>48</v>
      </c>
      <c r="N3010" t="str">
        <f t="shared" si="93"/>
        <v>abr/2023</v>
      </c>
    </row>
    <row r="3011" spans="1:14" x14ac:dyDescent="0.25">
      <c r="A3011" t="s">
        <v>3064</v>
      </c>
      <c r="B3011">
        <v>835</v>
      </c>
      <c r="C3011" t="s">
        <v>13</v>
      </c>
      <c r="D3011" t="s">
        <v>14</v>
      </c>
      <c r="E3011" t="s">
        <v>15</v>
      </c>
      <c r="F3011" t="s">
        <v>21</v>
      </c>
      <c r="G3011" s="16">
        <v>45557.109386574077</v>
      </c>
      <c r="H3011" s="16"/>
      <c r="I3011" s="16"/>
      <c r="J3011" s="16"/>
      <c r="K3011">
        <v>6.9000000000000006E-2</v>
      </c>
      <c r="L3011" t="s">
        <v>50</v>
      </c>
      <c r="M3011">
        <f t="shared" ref="M3011:M3074" si="94">IF(_xlfn.DAYS(J3011,G3011) &gt; 0, _xlfn.DAYS(J3011,G3011), 99999)</f>
        <v>99999</v>
      </c>
      <c r="N3011" t="str">
        <f t="shared" ref="N3011:N3074" si="95">TEXT(G3011, "mmm/aaaa")</f>
        <v>set/2024</v>
      </c>
    </row>
    <row r="3012" spans="1:14" x14ac:dyDescent="0.25">
      <c r="A3012" t="s">
        <v>3065</v>
      </c>
      <c r="B3012">
        <v>641</v>
      </c>
      <c r="C3012" t="s">
        <v>24</v>
      </c>
      <c r="D3012" t="s">
        <v>130</v>
      </c>
      <c r="E3012" t="s">
        <v>45</v>
      </c>
      <c r="F3012" t="s">
        <v>38</v>
      </c>
      <c r="G3012" s="16">
        <v>45574.777048611111</v>
      </c>
      <c r="H3012" s="16">
        <v>45596.777048611111</v>
      </c>
      <c r="I3012" s="16">
        <v>45606.777048611111</v>
      </c>
      <c r="J3012" s="16"/>
      <c r="K3012">
        <v>0.24199999999999999</v>
      </c>
      <c r="L3012" t="s">
        <v>46</v>
      </c>
      <c r="M3012">
        <f t="shared" si="94"/>
        <v>99999</v>
      </c>
      <c r="N3012" t="str">
        <f t="shared" si="95"/>
        <v>out/2024</v>
      </c>
    </row>
    <row r="3013" spans="1:14" x14ac:dyDescent="0.25">
      <c r="A3013" t="s">
        <v>3066</v>
      </c>
      <c r="B3013">
        <v>700</v>
      </c>
      <c r="C3013" t="s">
        <v>24</v>
      </c>
      <c r="D3013" t="s">
        <v>19</v>
      </c>
      <c r="E3013" t="s">
        <v>45</v>
      </c>
      <c r="F3013" t="s">
        <v>31</v>
      </c>
      <c r="G3013" s="16">
        <v>45270.053715277783</v>
      </c>
      <c r="H3013" s="16"/>
      <c r="I3013" s="16"/>
      <c r="J3013" s="16"/>
      <c r="K3013">
        <v>0.107</v>
      </c>
      <c r="L3013" t="s">
        <v>28</v>
      </c>
      <c r="M3013">
        <f t="shared" si="94"/>
        <v>99999</v>
      </c>
      <c r="N3013" t="str">
        <f t="shared" si="95"/>
        <v>dez/2023</v>
      </c>
    </row>
    <row r="3014" spans="1:14" x14ac:dyDescent="0.25">
      <c r="A3014" t="s">
        <v>3067</v>
      </c>
      <c r="B3014">
        <v>761</v>
      </c>
      <c r="C3014" t="s">
        <v>13</v>
      </c>
      <c r="D3014" t="s">
        <v>30</v>
      </c>
      <c r="E3014" t="s">
        <v>45</v>
      </c>
      <c r="F3014" t="s">
        <v>27</v>
      </c>
      <c r="G3014" s="16">
        <v>45133.155115740738</v>
      </c>
      <c r="H3014" s="16">
        <v>45135.155115740738</v>
      </c>
      <c r="I3014" s="16">
        <v>45140.155115740738</v>
      </c>
      <c r="J3014" s="16">
        <v>45165.155115740738</v>
      </c>
      <c r="K3014">
        <v>0.35799999999999998</v>
      </c>
      <c r="L3014" t="s">
        <v>46</v>
      </c>
      <c r="M3014">
        <f t="shared" si="94"/>
        <v>32</v>
      </c>
      <c r="N3014" t="str">
        <f t="shared" si="95"/>
        <v>jul/2023</v>
      </c>
    </row>
    <row r="3015" spans="1:14" x14ac:dyDescent="0.25">
      <c r="A3015" t="s">
        <v>3068</v>
      </c>
      <c r="B3015">
        <v>510</v>
      </c>
      <c r="C3015" t="s">
        <v>48</v>
      </c>
      <c r="D3015" t="s">
        <v>25</v>
      </c>
      <c r="E3015" t="s">
        <v>15</v>
      </c>
      <c r="F3015" t="s">
        <v>16</v>
      </c>
      <c r="G3015" s="16">
        <v>45677.143425925933</v>
      </c>
      <c r="H3015" s="16">
        <v>45694.143425925933</v>
      </c>
      <c r="I3015" s="16"/>
      <c r="J3015" s="16"/>
      <c r="K3015">
        <v>0.68500000000000005</v>
      </c>
      <c r="L3015" t="s">
        <v>41</v>
      </c>
      <c r="M3015">
        <f t="shared" si="94"/>
        <v>99999</v>
      </c>
      <c r="N3015" t="str">
        <f t="shared" si="95"/>
        <v>jan/2025</v>
      </c>
    </row>
    <row r="3016" spans="1:14" x14ac:dyDescent="0.25">
      <c r="A3016" t="s">
        <v>3069</v>
      </c>
      <c r="B3016">
        <v>325</v>
      </c>
      <c r="C3016" t="s">
        <v>74</v>
      </c>
      <c r="D3016" t="s">
        <v>44</v>
      </c>
      <c r="E3016" t="s">
        <v>57</v>
      </c>
      <c r="F3016" t="s">
        <v>21</v>
      </c>
      <c r="G3016" s="16">
        <v>45238.487407407411</v>
      </c>
      <c r="H3016" s="16">
        <v>45262.487407407411</v>
      </c>
      <c r="I3016" s="16">
        <v>45262.487407407411</v>
      </c>
      <c r="J3016" s="16"/>
      <c r="K3016">
        <v>0.13200000000000001</v>
      </c>
      <c r="L3016" t="s">
        <v>66</v>
      </c>
      <c r="M3016">
        <f t="shared" si="94"/>
        <v>99999</v>
      </c>
      <c r="N3016" t="str">
        <f t="shared" si="95"/>
        <v>nov/2023</v>
      </c>
    </row>
    <row r="3017" spans="1:14" x14ac:dyDescent="0.25">
      <c r="A3017" t="s">
        <v>3070</v>
      </c>
      <c r="B3017">
        <v>551</v>
      </c>
      <c r="C3017" t="s">
        <v>24</v>
      </c>
      <c r="D3017" t="s">
        <v>14</v>
      </c>
      <c r="E3017" t="s">
        <v>26</v>
      </c>
      <c r="F3017" t="s">
        <v>16</v>
      </c>
      <c r="G3017" s="16">
        <v>45869.454155092593</v>
      </c>
      <c r="H3017" s="16">
        <v>45894.454155092593</v>
      </c>
      <c r="I3017" s="16"/>
      <c r="J3017" s="16"/>
      <c r="K3017">
        <v>0.16800000000000001</v>
      </c>
      <c r="L3017" t="s">
        <v>46</v>
      </c>
      <c r="M3017">
        <f t="shared" si="94"/>
        <v>99999</v>
      </c>
      <c r="N3017" t="str">
        <f t="shared" si="95"/>
        <v>jul/2025</v>
      </c>
    </row>
    <row r="3018" spans="1:14" x14ac:dyDescent="0.25">
      <c r="A3018" t="s">
        <v>3071</v>
      </c>
      <c r="B3018">
        <v>302</v>
      </c>
      <c r="C3018" t="s">
        <v>13</v>
      </c>
      <c r="D3018" t="s">
        <v>49</v>
      </c>
      <c r="E3018" t="s">
        <v>15</v>
      </c>
      <c r="F3018" t="s">
        <v>38</v>
      </c>
      <c r="G3018" s="16">
        <v>45379.563958333332</v>
      </c>
      <c r="H3018" s="16">
        <v>45394.563958333332</v>
      </c>
      <c r="I3018" s="16">
        <v>45398.563958333332</v>
      </c>
      <c r="J3018" s="16"/>
      <c r="K3018">
        <v>0.128</v>
      </c>
      <c r="L3018" t="s">
        <v>61</v>
      </c>
      <c r="M3018">
        <f t="shared" si="94"/>
        <v>99999</v>
      </c>
      <c r="N3018" t="str">
        <f t="shared" si="95"/>
        <v>mar/2024</v>
      </c>
    </row>
    <row r="3019" spans="1:14" x14ac:dyDescent="0.25">
      <c r="A3019" t="s">
        <v>3072</v>
      </c>
      <c r="B3019">
        <v>301</v>
      </c>
      <c r="C3019" t="s">
        <v>13</v>
      </c>
      <c r="D3019" t="s">
        <v>79</v>
      </c>
      <c r="E3019" t="s">
        <v>15</v>
      </c>
      <c r="F3019" t="s">
        <v>21</v>
      </c>
      <c r="G3019" s="16">
        <v>44962.886354166672</v>
      </c>
      <c r="H3019" s="16"/>
      <c r="I3019" s="16"/>
      <c r="J3019" s="16"/>
      <c r="K3019">
        <v>5.5E-2</v>
      </c>
      <c r="L3019" t="s">
        <v>69</v>
      </c>
      <c r="M3019">
        <f t="shared" si="94"/>
        <v>99999</v>
      </c>
      <c r="N3019" t="str">
        <f t="shared" si="95"/>
        <v>fev/2023</v>
      </c>
    </row>
    <row r="3020" spans="1:14" x14ac:dyDescent="0.25">
      <c r="A3020" t="s">
        <v>3073</v>
      </c>
      <c r="B3020">
        <v>301</v>
      </c>
      <c r="C3020" t="s">
        <v>24</v>
      </c>
      <c r="D3020" t="s">
        <v>14</v>
      </c>
      <c r="E3020" t="s">
        <v>45</v>
      </c>
      <c r="F3020" t="s">
        <v>38</v>
      </c>
      <c r="G3020" s="16">
        <v>45346.16746527778</v>
      </c>
      <c r="H3020" s="16"/>
      <c r="I3020" s="16"/>
      <c r="J3020" s="16"/>
      <c r="K3020">
        <v>9.0999999999999998E-2</v>
      </c>
      <c r="L3020" t="s">
        <v>54</v>
      </c>
      <c r="M3020">
        <f t="shared" si="94"/>
        <v>99999</v>
      </c>
      <c r="N3020" t="str">
        <f t="shared" si="95"/>
        <v>fev/2024</v>
      </c>
    </row>
    <row r="3021" spans="1:14" x14ac:dyDescent="0.25">
      <c r="A3021" t="s">
        <v>3074</v>
      </c>
      <c r="B3021">
        <v>449</v>
      </c>
      <c r="C3021" t="s">
        <v>13</v>
      </c>
      <c r="D3021" t="s">
        <v>30</v>
      </c>
      <c r="E3021" t="s">
        <v>57</v>
      </c>
      <c r="F3021" t="s">
        <v>38</v>
      </c>
      <c r="G3021" s="16">
        <v>45746.226168981477</v>
      </c>
      <c r="H3021" s="16"/>
      <c r="I3021" s="16"/>
      <c r="J3021" s="16"/>
      <c r="K3021">
        <v>0.182</v>
      </c>
      <c r="L3021" t="s">
        <v>46</v>
      </c>
      <c r="M3021">
        <f t="shared" si="94"/>
        <v>99999</v>
      </c>
      <c r="N3021" t="str">
        <f t="shared" si="95"/>
        <v>mar/2025</v>
      </c>
    </row>
    <row r="3022" spans="1:14" x14ac:dyDescent="0.25">
      <c r="A3022" t="s">
        <v>3075</v>
      </c>
      <c r="B3022">
        <v>303</v>
      </c>
      <c r="C3022" t="s">
        <v>48</v>
      </c>
      <c r="D3022" t="s">
        <v>19</v>
      </c>
      <c r="E3022" t="s">
        <v>15</v>
      </c>
      <c r="F3022" t="s">
        <v>16</v>
      </c>
      <c r="G3022" s="16">
        <v>45145.306944444441</v>
      </c>
      <c r="H3022" s="16"/>
      <c r="I3022" s="16"/>
      <c r="J3022" s="16"/>
      <c r="K3022">
        <v>0.125</v>
      </c>
      <c r="L3022" t="s">
        <v>22</v>
      </c>
      <c r="M3022">
        <f t="shared" si="94"/>
        <v>99999</v>
      </c>
      <c r="N3022" t="str">
        <f t="shared" si="95"/>
        <v>ago/2023</v>
      </c>
    </row>
    <row r="3023" spans="1:14" x14ac:dyDescent="0.25">
      <c r="A3023" t="s">
        <v>3076</v>
      </c>
      <c r="B3023">
        <v>796</v>
      </c>
      <c r="C3023" t="s">
        <v>24</v>
      </c>
      <c r="D3023" t="s">
        <v>79</v>
      </c>
      <c r="E3023" t="s">
        <v>57</v>
      </c>
      <c r="F3023" t="s">
        <v>21</v>
      </c>
      <c r="G3023" s="16">
        <v>45072.205381944441</v>
      </c>
      <c r="H3023" s="16"/>
      <c r="I3023" s="16"/>
      <c r="J3023" s="16"/>
      <c r="K3023">
        <v>0.439</v>
      </c>
      <c r="L3023" t="s">
        <v>69</v>
      </c>
      <c r="M3023">
        <f t="shared" si="94"/>
        <v>99999</v>
      </c>
      <c r="N3023" t="str">
        <f t="shared" si="95"/>
        <v>mai/2023</v>
      </c>
    </row>
    <row r="3024" spans="1:14" x14ac:dyDescent="0.25">
      <c r="A3024" t="s">
        <v>3077</v>
      </c>
      <c r="B3024">
        <v>849</v>
      </c>
      <c r="C3024" t="s">
        <v>24</v>
      </c>
      <c r="D3024" t="s">
        <v>44</v>
      </c>
      <c r="E3024" t="s">
        <v>45</v>
      </c>
      <c r="F3024" t="s">
        <v>21</v>
      </c>
      <c r="G3024" s="16">
        <v>45826.909814814811</v>
      </c>
      <c r="H3024" s="16">
        <v>45853.909814814811</v>
      </c>
      <c r="I3024" s="16"/>
      <c r="J3024" s="16"/>
      <c r="K3024">
        <v>0.16600000000000001</v>
      </c>
      <c r="L3024" t="s">
        <v>17</v>
      </c>
      <c r="M3024">
        <f t="shared" si="94"/>
        <v>99999</v>
      </c>
      <c r="N3024" t="str">
        <f t="shared" si="95"/>
        <v>jun/2025</v>
      </c>
    </row>
    <row r="3025" spans="1:14" x14ac:dyDescent="0.25">
      <c r="A3025" t="s">
        <v>3078</v>
      </c>
      <c r="B3025">
        <v>767</v>
      </c>
      <c r="C3025" t="s">
        <v>13</v>
      </c>
      <c r="D3025" t="s">
        <v>14</v>
      </c>
      <c r="E3025" t="s">
        <v>15</v>
      </c>
      <c r="F3025" t="s">
        <v>21</v>
      </c>
      <c r="G3025" s="16">
        <v>45350.331064814818</v>
      </c>
      <c r="H3025" s="16"/>
      <c r="I3025" s="16"/>
      <c r="J3025" s="16"/>
      <c r="K3025">
        <v>0.746</v>
      </c>
      <c r="L3025" t="s">
        <v>39</v>
      </c>
      <c r="M3025">
        <f t="shared" si="94"/>
        <v>99999</v>
      </c>
      <c r="N3025" t="str">
        <f t="shared" si="95"/>
        <v>fev/2024</v>
      </c>
    </row>
    <row r="3026" spans="1:14" x14ac:dyDescent="0.25">
      <c r="A3026" t="s">
        <v>3079</v>
      </c>
      <c r="B3026">
        <v>369</v>
      </c>
      <c r="C3026" t="s">
        <v>48</v>
      </c>
      <c r="D3026" t="s">
        <v>14</v>
      </c>
      <c r="E3026" t="s">
        <v>45</v>
      </c>
      <c r="F3026" t="s">
        <v>21</v>
      </c>
      <c r="G3026" s="16">
        <v>45113.083090277767</v>
      </c>
      <c r="H3026" s="16">
        <v>45128.083090277767</v>
      </c>
      <c r="I3026" s="16"/>
      <c r="J3026" s="16"/>
      <c r="K3026">
        <v>2.8000000000000001E-2</v>
      </c>
      <c r="L3026" t="s">
        <v>28</v>
      </c>
      <c r="M3026">
        <f t="shared" si="94"/>
        <v>99999</v>
      </c>
      <c r="N3026" t="str">
        <f t="shared" si="95"/>
        <v>jul/2023</v>
      </c>
    </row>
    <row r="3027" spans="1:14" x14ac:dyDescent="0.25">
      <c r="A3027" t="s">
        <v>3080</v>
      </c>
      <c r="B3027">
        <v>500</v>
      </c>
      <c r="C3027" t="s">
        <v>13</v>
      </c>
      <c r="D3027" t="s">
        <v>30</v>
      </c>
      <c r="E3027" t="s">
        <v>15</v>
      </c>
      <c r="F3027" t="s">
        <v>27</v>
      </c>
      <c r="G3027" s="16">
        <v>45440.093391203707</v>
      </c>
      <c r="H3027" s="16">
        <v>45459.093391203707</v>
      </c>
      <c r="I3027" s="16"/>
      <c r="J3027" s="16"/>
      <c r="K3027">
        <v>0.41499999999999998</v>
      </c>
      <c r="L3027" t="s">
        <v>58</v>
      </c>
      <c r="M3027">
        <f t="shared" si="94"/>
        <v>99999</v>
      </c>
      <c r="N3027" t="str">
        <f t="shared" si="95"/>
        <v>mai/2024</v>
      </c>
    </row>
    <row r="3028" spans="1:14" x14ac:dyDescent="0.25">
      <c r="A3028" t="s">
        <v>3081</v>
      </c>
      <c r="B3028">
        <v>607</v>
      </c>
      <c r="C3028" t="s">
        <v>13</v>
      </c>
      <c r="D3028" t="s">
        <v>79</v>
      </c>
      <c r="E3028" t="s">
        <v>57</v>
      </c>
      <c r="F3028" t="s">
        <v>27</v>
      </c>
      <c r="G3028" s="16">
        <v>45642.765474537038</v>
      </c>
      <c r="H3028" s="16">
        <v>45657.765474537038</v>
      </c>
      <c r="I3028" s="16">
        <v>45667.765474537038</v>
      </c>
      <c r="J3028" s="16"/>
      <c r="K3028">
        <v>0.11700000000000001</v>
      </c>
      <c r="L3028" t="s">
        <v>22</v>
      </c>
      <c r="M3028">
        <f t="shared" si="94"/>
        <v>99999</v>
      </c>
      <c r="N3028" t="str">
        <f t="shared" si="95"/>
        <v>dez/2024</v>
      </c>
    </row>
    <row r="3029" spans="1:14" x14ac:dyDescent="0.25">
      <c r="A3029" t="s">
        <v>3082</v>
      </c>
      <c r="B3029">
        <v>551</v>
      </c>
      <c r="C3029" t="s">
        <v>13</v>
      </c>
      <c r="D3029" t="s">
        <v>30</v>
      </c>
      <c r="E3029" t="s">
        <v>45</v>
      </c>
      <c r="F3029" t="s">
        <v>27</v>
      </c>
      <c r="G3029" s="16">
        <v>44983.181041666663</v>
      </c>
      <c r="H3029" s="16">
        <v>45006.181041666663</v>
      </c>
      <c r="I3029" s="16">
        <v>45010.181041666663</v>
      </c>
      <c r="J3029" s="16">
        <v>45018.181041666663</v>
      </c>
      <c r="K3029">
        <v>0.254</v>
      </c>
      <c r="L3029" t="s">
        <v>52</v>
      </c>
      <c r="M3029">
        <f t="shared" si="94"/>
        <v>35</v>
      </c>
      <c r="N3029" t="str">
        <f t="shared" si="95"/>
        <v>fev/2023</v>
      </c>
    </row>
    <row r="3030" spans="1:14" x14ac:dyDescent="0.25">
      <c r="A3030" t="s">
        <v>3083</v>
      </c>
      <c r="B3030">
        <v>586</v>
      </c>
      <c r="C3030" t="s">
        <v>13</v>
      </c>
      <c r="D3030" t="s">
        <v>79</v>
      </c>
      <c r="E3030" t="s">
        <v>15</v>
      </c>
      <c r="F3030" t="s">
        <v>21</v>
      </c>
      <c r="G3030" s="16">
        <v>45673.85193287037</v>
      </c>
      <c r="H3030" s="16">
        <v>45687.85193287037</v>
      </c>
      <c r="I3030" s="16">
        <v>45690.85193287037</v>
      </c>
      <c r="J3030" s="16">
        <v>45697.85193287037</v>
      </c>
      <c r="K3030">
        <v>0.432</v>
      </c>
      <c r="L3030" t="s">
        <v>17</v>
      </c>
      <c r="M3030">
        <f t="shared" si="94"/>
        <v>24</v>
      </c>
      <c r="N3030" t="str">
        <f t="shared" si="95"/>
        <v>jan/2025</v>
      </c>
    </row>
    <row r="3031" spans="1:14" x14ac:dyDescent="0.25">
      <c r="A3031" t="s">
        <v>3084</v>
      </c>
      <c r="B3031">
        <v>591</v>
      </c>
      <c r="C3031" t="s">
        <v>13</v>
      </c>
      <c r="D3031" t="s">
        <v>19</v>
      </c>
      <c r="E3031" t="s">
        <v>57</v>
      </c>
      <c r="F3031" t="s">
        <v>21</v>
      </c>
      <c r="G3031" s="16">
        <v>45926.507615740738</v>
      </c>
      <c r="H3031" s="16"/>
      <c r="I3031" s="16"/>
      <c r="J3031" s="16"/>
      <c r="K3031">
        <v>0.14899999999999999</v>
      </c>
      <c r="L3031" t="s">
        <v>69</v>
      </c>
      <c r="M3031">
        <f t="shared" si="94"/>
        <v>99999</v>
      </c>
      <c r="N3031" t="str">
        <f t="shared" si="95"/>
        <v>set/2025</v>
      </c>
    </row>
    <row r="3032" spans="1:14" x14ac:dyDescent="0.25">
      <c r="A3032" t="s">
        <v>3085</v>
      </c>
      <c r="B3032">
        <v>453</v>
      </c>
      <c r="C3032" t="s">
        <v>13</v>
      </c>
      <c r="D3032" t="s">
        <v>30</v>
      </c>
      <c r="E3032" t="s">
        <v>15</v>
      </c>
      <c r="F3032" t="s">
        <v>27</v>
      </c>
      <c r="G3032" s="16">
        <v>44971.330104166656</v>
      </c>
      <c r="H3032" s="16">
        <v>44986.330104166656</v>
      </c>
      <c r="I3032" s="16">
        <v>44995.330104166656</v>
      </c>
      <c r="J3032" s="16">
        <v>45016.330104166656</v>
      </c>
      <c r="K3032">
        <v>0.26</v>
      </c>
      <c r="L3032" t="s">
        <v>89</v>
      </c>
      <c r="M3032">
        <f t="shared" si="94"/>
        <v>45</v>
      </c>
      <c r="N3032" t="str">
        <f t="shared" si="95"/>
        <v>fev/2023</v>
      </c>
    </row>
    <row r="3033" spans="1:14" x14ac:dyDescent="0.25">
      <c r="A3033" t="s">
        <v>3086</v>
      </c>
      <c r="B3033">
        <v>432</v>
      </c>
      <c r="C3033" t="s">
        <v>74</v>
      </c>
      <c r="D3033" t="s">
        <v>14</v>
      </c>
      <c r="E3033" t="s">
        <v>57</v>
      </c>
      <c r="F3033" t="s">
        <v>27</v>
      </c>
      <c r="G3033" s="16">
        <v>45065.328148148154</v>
      </c>
      <c r="H3033" s="16">
        <v>45069.328148148154</v>
      </c>
      <c r="I3033" s="16">
        <v>45089.328148148154</v>
      </c>
      <c r="J3033" s="16">
        <v>45119.328148148154</v>
      </c>
      <c r="K3033">
        <v>0.189</v>
      </c>
      <c r="L3033" t="s">
        <v>50</v>
      </c>
      <c r="M3033">
        <f t="shared" si="94"/>
        <v>54</v>
      </c>
      <c r="N3033" t="str">
        <f t="shared" si="95"/>
        <v>mai/2023</v>
      </c>
    </row>
    <row r="3034" spans="1:14" x14ac:dyDescent="0.25">
      <c r="A3034" t="s">
        <v>3087</v>
      </c>
      <c r="B3034">
        <v>573</v>
      </c>
      <c r="C3034" t="s">
        <v>13</v>
      </c>
      <c r="D3034" t="s">
        <v>44</v>
      </c>
      <c r="E3034" t="s">
        <v>15</v>
      </c>
      <c r="F3034" t="s">
        <v>21</v>
      </c>
      <c r="G3034" s="16">
        <v>45571.508796296293</v>
      </c>
      <c r="H3034" s="16">
        <v>45597.508796296293</v>
      </c>
      <c r="I3034" s="16">
        <v>45611.508796296293</v>
      </c>
      <c r="J3034" s="16">
        <v>45642.508796296293</v>
      </c>
      <c r="K3034">
        <v>0.183</v>
      </c>
      <c r="L3034" t="s">
        <v>86</v>
      </c>
      <c r="M3034">
        <f t="shared" si="94"/>
        <v>71</v>
      </c>
      <c r="N3034" t="str">
        <f t="shared" si="95"/>
        <v>out/2024</v>
      </c>
    </row>
    <row r="3035" spans="1:14" x14ac:dyDescent="0.25">
      <c r="A3035" t="s">
        <v>3088</v>
      </c>
      <c r="B3035">
        <v>808</v>
      </c>
      <c r="C3035" t="s">
        <v>13</v>
      </c>
      <c r="D3035" t="s">
        <v>14</v>
      </c>
      <c r="E3035" t="s">
        <v>45</v>
      </c>
      <c r="F3035" t="s">
        <v>16</v>
      </c>
      <c r="G3035" s="16">
        <v>45863.889953703707</v>
      </c>
      <c r="H3035" s="16">
        <v>45865.889953703707</v>
      </c>
      <c r="I3035" s="16">
        <v>45877.889953703707</v>
      </c>
      <c r="J3035" s="16">
        <v>45898.889953703707</v>
      </c>
      <c r="K3035">
        <v>7.4999999999999997E-2</v>
      </c>
      <c r="L3035" t="s">
        <v>50</v>
      </c>
      <c r="M3035">
        <f t="shared" si="94"/>
        <v>35</v>
      </c>
      <c r="N3035" t="str">
        <f t="shared" si="95"/>
        <v>jul/2025</v>
      </c>
    </row>
    <row r="3036" spans="1:14" x14ac:dyDescent="0.25">
      <c r="A3036" t="s">
        <v>3089</v>
      </c>
      <c r="B3036">
        <v>652</v>
      </c>
      <c r="C3036" t="s">
        <v>13</v>
      </c>
      <c r="D3036" t="s">
        <v>44</v>
      </c>
      <c r="E3036" t="s">
        <v>26</v>
      </c>
      <c r="F3036" t="s">
        <v>21</v>
      </c>
      <c r="G3036" s="16">
        <v>45136.844212962962</v>
      </c>
      <c r="H3036" s="16">
        <v>45141.844212962962</v>
      </c>
      <c r="I3036" s="16">
        <v>45152.844212962962</v>
      </c>
      <c r="J3036" s="16"/>
      <c r="K3036">
        <v>0.315</v>
      </c>
      <c r="L3036" t="s">
        <v>86</v>
      </c>
      <c r="M3036">
        <f t="shared" si="94"/>
        <v>99999</v>
      </c>
      <c r="N3036" t="str">
        <f t="shared" si="95"/>
        <v>jul/2023</v>
      </c>
    </row>
    <row r="3037" spans="1:14" x14ac:dyDescent="0.25">
      <c r="A3037" t="s">
        <v>3090</v>
      </c>
      <c r="B3037">
        <v>304</v>
      </c>
      <c r="C3037" t="s">
        <v>13</v>
      </c>
      <c r="D3037" t="s">
        <v>14</v>
      </c>
      <c r="E3037" t="s">
        <v>45</v>
      </c>
      <c r="F3037" t="s">
        <v>27</v>
      </c>
      <c r="G3037" s="16">
        <v>45587.702037037037</v>
      </c>
      <c r="H3037" s="16">
        <v>45597.702037037037</v>
      </c>
      <c r="I3037" s="16">
        <v>45610.702037037037</v>
      </c>
      <c r="J3037" s="16">
        <v>45621.702037037037</v>
      </c>
      <c r="K3037">
        <v>0.30599999999999999</v>
      </c>
      <c r="L3037" t="s">
        <v>66</v>
      </c>
      <c r="M3037">
        <f t="shared" si="94"/>
        <v>34</v>
      </c>
      <c r="N3037" t="str">
        <f t="shared" si="95"/>
        <v>out/2024</v>
      </c>
    </row>
    <row r="3038" spans="1:14" x14ac:dyDescent="0.25">
      <c r="A3038" t="s">
        <v>3091</v>
      </c>
      <c r="B3038">
        <v>592</v>
      </c>
      <c r="C3038" t="s">
        <v>34</v>
      </c>
      <c r="D3038" t="s">
        <v>14</v>
      </c>
      <c r="E3038" t="s">
        <v>15</v>
      </c>
      <c r="F3038" t="s">
        <v>21</v>
      </c>
      <c r="G3038" s="16">
        <v>45354.394525462973</v>
      </c>
      <c r="H3038" s="16">
        <v>45377.394525462973</v>
      </c>
      <c r="I3038" s="16"/>
      <c r="J3038" s="16"/>
      <c r="K3038">
        <v>0.182</v>
      </c>
      <c r="L3038" t="s">
        <v>71</v>
      </c>
      <c r="M3038">
        <f t="shared" si="94"/>
        <v>99999</v>
      </c>
      <c r="N3038" t="str">
        <f t="shared" si="95"/>
        <v>mar/2024</v>
      </c>
    </row>
    <row r="3039" spans="1:14" x14ac:dyDescent="0.25">
      <c r="A3039" t="s">
        <v>3092</v>
      </c>
      <c r="B3039">
        <v>659</v>
      </c>
      <c r="C3039" t="s">
        <v>13</v>
      </c>
      <c r="D3039" t="s">
        <v>44</v>
      </c>
      <c r="E3039" t="s">
        <v>57</v>
      </c>
      <c r="F3039" t="s">
        <v>16</v>
      </c>
      <c r="G3039" s="16">
        <v>44976.400150462963</v>
      </c>
      <c r="H3039" s="16">
        <v>44997.400150462963</v>
      </c>
      <c r="I3039" s="16"/>
      <c r="J3039" s="16"/>
      <c r="K3039">
        <v>0.255</v>
      </c>
      <c r="L3039" t="s">
        <v>28</v>
      </c>
      <c r="M3039">
        <f t="shared" si="94"/>
        <v>99999</v>
      </c>
      <c r="N3039" t="str">
        <f t="shared" si="95"/>
        <v>fev/2023</v>
      </c>
    </row>
    <row r="3040" spans="1:14" x14ac:dyDescent="0.25">
      <c r="A3040" t="s">
        <v>3093</v>
      </c>
      <c r="B3040">
        <v>513</v>
      </c>
      <c r="C3040" t="s">
        <v>24</v>
      </c>
      <c r="D3040" t="s">
        <v>30</v>
      </c>
      <c r="E3040" t="s">
        <v>15</v>
      </c>
      <c r="F3040" t="s">
        <v>21</v>
      </c>
      <c r="G3040" s="16">
        <v>45773.569282407407</v>
      </c>
      <c r="H3040" s="16"/>
      <c r="I3040" s="16"/>
      <c r="J3040" s="16"/>
      <c r="K3040">
        <v>0.46700000000000003</v>
      </c>
      <c r="L3040" t="s">
        <v>35</v>
      </c>
      <c r="M3040">
        <f t="shared" si="94"/>
        <v>99999</v>
      </c>
      <c r="N3040" t="str">
        <f t="shared" si="95"/>
        <v>abr/2025</v>
      </c>
    </row>
    <row r="3041" spans="1:14" x14ac:dyDescent="0.25">
      <c r="A3041" t="s">
        <v>3094</v>
      </c>
      <c r="B3041">
        <v>705</v>
      </c>
      <c r="C3041" t="s">
        <v>48</v>
      </c>
      <c r="D3041" t="s">
        <v>14</v>
      </c>
      <c r="E3041" t="s">
        <v>15</v>
      </c>
      <c r="F3041" t="s">
        <v>38</v>
      </c>
      <c r="G3041" s="16">
        <v>45422.519062500003</v>
      </c>
      <c r="H3041" s="16"/>
      <c r="I3041" s="16"/>
      <c r="J3041" s="16"/>
      <c r="K3041">
        <v>2.3E-2</v>
      </c>
      <c r="L3041" t="s">
        <v>17</v>
      </c>
      <c r="M3041">
        <f t="shared" si="94"/>
        <v>99999</v>
      </c>
      <c r="N3041" t="str">
        <f t="shared" si="95"/>
        <v>mai/2024</v>
      </c>
    </row>
    <row r="3042" spans="1:14" x14ac:dyDescent="0.25">
      <c r="A3042" t="s">
        <v>3095</v>
      </c>
      <c r="B3042">
        <v>735</v>
      </c>
      <c r="C3042" t="s">
        <v>34</v>
      </c>
      <c r="D3042" t="s">
        <v>49</v>
      </c>
      <c r="E3042" t="s">
        <v>15</v>
      </c>
      <c r="F3042" t="s">
        <v>21</v>
      </c>
      <c r="G3042" s="16">
        <v>45202.316516203697</v>
      </c>
      <c r="H3042" s="16">
        <v>45223.316516203697</v>
      </c>
      <c r="I3042" s="16">
        <v>45232.316516203697</v>
      </c>
      <c r="J3042" s="16">
        <v>45255.316516203697</v>
      </c>
      <c r="K3042">
        <v>0.10299999999999999</v>
      </c>
      <c r="L3042" t="s">
        <v>89</v>
      </c>
      <c r="M3042">
        <f t="shared" si="94"/>
        <v>53</v>
      </c>
      <c r="N3042" t="str">
        <f t="shared" si="95"/>
        <v>out/2023</v>
      </c>
    </row>
    <row r="3043" spans="1:14" x14ac:dyDescent="0.25">
      <c r="A3043" t="s">
        <v>3096</v>
      </c>
      <c r="B3043">
        <v>314</v>
      </c>
      <c r="C3043" t="s">
        <v>13</v>
      </c>
      <c r="D3043" t="s">
        <v>30</v>
      </c>
      <c r="E3043" t="s">
        <v>45</v>
      </c>
      <c r="F3043" t="s">
        <v>38</v>
      </c>
      <c r="G3043" s="16">
        <v>45895.981377314813</v>
      </c>
      <c r="H3043" s="16">
        <v>45911.981377314813</v>
      </c>
      <c r="I3043" s="16">
        <v>45918.981377314813</v>
      </c>
      <c r="J3043" s="16">
        <v>45944.981377314813</v>
      </c>
      <c r="K3043">
        <v>4.3999999999999997E-2</v>
      </c>
      <c r="L3043" t="s">
        <v>71</v>
      </c>
      <c r="M3043">
        <f t="shared" si="94"/>
        <v>49</v>
      </c>
      <c r="N3043" t="str">
        <f t="shared" si="95"/>
        <v>ago/2025</v>
      </c>
    </row>
    <row r="3044" spans="1:14" x14ac:dyDescent="0.25">
      <c r="A3044" t="s">
        <v>3097</v>
      </c>
      <c r="B3044">
        <v>572</v>
      </c>
      <c r="C3044" t="s">
        <v>48</v>
      </c>
      <c r="D3044" t="s">
        <v>49</v>
      </c>
      <c r="E3044" t="s">
        <v>26</v>
      </c>
      <c r="F3044" t="s">
        <v>38</v>
      </c>
      <c r="G3044" s="16">
        <v>45750.829768518517</v>
      </c>
      <c r="H3044" s="16">
        <v>45765.829768518517</v>
      </c>
      <c r="I3044" s="16">
        <v>45780.829768518517</v>
      </c>
      <c r="J3044" s="16"/>
      <c r="K3044">
        <v>0.16900000000000001</v>
      </c>
      <c r="L3044" t="s">
        <v>52</v>
      </c>
      <c r="M3044">
        <f t="shared" si="94"/>
        <v>99999</v>
      </c>
      <c r="N3044" t="str">
        <f t="shared" si="95"/>
        <v>abr/2025</v>
      </c>
    </row>
    <row r="3045" spans="1:14" x14ac:dyDescent="0.25">
      <c r="A3045" t="s">
        <v>3098</v>
      </c>
      <c r="B3045">
        <v>344</v>
      </c>
      <c r="C3045" t="s">
        <v>13</v>
      </c>
      <c r="D3045" t="s">
        <v>49</v>
      </c>
      <c r="E3045" t="s">
        <v>26</v>
      </c>
      <c r="F3045" t="s">
        <v>31</v>
      </c>
      <c r="G3045" s="16">
        <v>45213.206620370373</v>
      </c>
      <c r="H3045" s="16"/>
      <c r="I3045" s="16"/>
      <c r="J3045" s="16"/>
      <c r="K3045">
        <v>0.14399999999999999</v>
      </c>
      <c r="L3045" t="s">
        <v>17</v>
      </c>
      <c r="M3045">
        <f t="shared" si="94"/>
        <v>99999</v>
      </c>
      <c r="N3045" t="str">
        <f t="shared" si="95"/>
        <v>out/2023</v>
      </c>
    </row>
    <row r="3046" spans="1:14" x14ac:dyDescent="0.25">
      <c r="A3046" t="s">
        <v>3099</v>
      </c>
      <c r="B3046">
        <v>711</v>
      </c>
      <c r="C3046" t="s">
        <v>13</v>
      </c>
      <c r="D3046" t="s">
        <v>49</v>
      </c>
      <c r="E3046" t="s">
        <v>57</v>
      </c>
      <c r="F3046" t="s">
        <v>21</v>
      </c>
      <c r="G3046" s="16">
        <v>45200.694502314807</v>
      </c>
      <c r="H3046" s="16">
        <v>45202.694502314807</v>
      </c>
      <c r="I3046" s="16">
        <v>45210.694502314807</v>
      </c>
      <c r="J3046" s="16"/>
      <c r="K3046">
        <v>0.432</v>
      </c>
      <c r="L3046" t="s">
        <v>22</v>
      </c>
      <c r="M3046">
        <f t="shared" si="94"/>
        <v>99999</v>
      </c>
      <c r="N3046" t="str">
        <f t="shared" si="95"/>
        <v>out/2023</v>
      </c>
    </row>
    <row r="3047" spans="1:14" x14ac:dyDescent="0.25">
      <c r="A3047" t="s">
        <v>3100</v>
      </c>
      <c r="B3047">
        <v>486</v>
      </c>
      <c r="C3047" t="s">
        <v>13</v>
      </c>
      <c r="D3047" t="s">
        <v>79</v>
      </c>
      <c r="E3047" t="s">
        <v>57</v>
      </c>
      <c r="F3047" t="s">
        <v>31</v>
      </c>
      <c r="G3047" s="16">
        <v>45443.290925925918</v>
      </c>
      <c r="H3047" s="16">
        <v>45443.290925925918</v>
      </c>
      <c r="I3047" s="16">
        <v>45444.290925925918</v>
      </c>
      <c r="J3047" s="16">
        <v>45467.290925925918</v>
      </c>
      <c r="K3047">
        <v>0.41899999999999998</v>
      </c>
      <c r="L3047" t="s">
        <v>17</v>
      </c>
      <c r="M3047">
        <f t="shared" si="94"/>
        <v>24</v>
      </c>
      <c r="N3047" t="str">
        <f t="shared" si="95"/>
        <v>mai/2024</v>
      </c>
    </row>
    <row r="3048" spans="1:14" x14ac:dyDescent="0.25">
      <c r="A3048" t="s">
        <v>3101</v>
      </c>
      <c r="B3048">
        <v>469</v>
      </c>
      <c r="C3048" t="s">
        <v>13</v>
      </c>
      <c r="D3048" t="s">
        <v>14</v>
      </c>
      <c r="E3048" t="s">
        <v>15</v>
      </c>
      <c r="F3048" t="s">
        <v>21</v>
      </c>
      <c r="G3048" s="16">
        <v>45307.981261574067</v>
      </c>
      <c r="H3048" s="16"/>
      <c r="I3048" s="16"/>
      <c r="J3048" s="16"/>
      <c r="K3048">
        <v>0.23300000000000001</v>
      </c>
      <c r="L3048" t="s">
        <v>86</v>
      </c>
      <c r="M3048">
        <f t="shared" si="94"/>
        <v>99999</v>
      </c>
      <c r="N3048" t="str">
        <f t="shared" si="95"/>
        <v>jan/2024</v>
      </c>
    </row>
    <row r="3049" spans="1:14" x14ac:dyDescent="0.25">
      <c r="A3049" t="s">
        <v>3102</v>
      </c>
      <c r="B3049">
        <v>700</v>
      </c>
      <c r="C3049" t="s">
        <v>24</v>
      </c>
      <c r="D3049" t="s">
        <v>44</v>
      </c>
      <c r="E3049" t="s">
        <v>26</v>
      </c>
      <c r="F3049" t="s">
        <v>21</v>
      </c>
      <c r="G3049" s="16">
        <v>45834.056111111109</v>
      </c>
      <c r="H3049" s="16">
        <v>45857.056111111109</v>
      </c>
      <c r="I3049" s="16">
        <v>45877.056111111109</v>
      </c>
      <c r="J3049" s="16"/>
      <c r="K3049">
        <v>0.628</v>
      </c>
      <c r="L3049" t="s">
        <v>35</v>
      </c>
      <c r="M3049">
        <f t="shared" si="94"/>
        <v>99999</v>
      </c>
      <c r="N3049" t="str">
        <f t="shared" si="95"/>
        <v>jun/2025</v>
      </c>
    </row>
    <row r="3050" spans="1:14" x14ac:dyDescent="0.25">
      <c r="A3050" t="s">
        <v>3103</v>
      </c>
      <c r="B3050">
        <v>545</v>
      </c>
      <c r="C3050" t="s">
        <v>48</v>
      </c>
      <c r="D3050" t="s">
        <v>14</v>
      </c>
      <c r="E3050" t="s">
        <v>15</v>
      </c>
      <c r="F3050" t="s">
        <v>31</v>
      </c>
      <c r="G3050" s="16">
        <v>44942.848113425927</v>
      </c>
      <c r="H3050" s="16">
        <v>44948.848113425927</v>
      </c>
      <c r="I3050" s="16">
        <v>44948.848113425927</v>
      </c>
      <c r="J3050" s="16"/>
      <c r="K3050">
        <v>0.124</v>
      </c>
      <c r="L3050" t="s">
        <v>17</v>
      </c>
      <c r="M3050">
        <f t="shared" si="94"/>
        <v>99999</v>
      </c>
      <c r="N3050" t="str">
        <f t="shared" si="95"/>
        <v>jan/2023</v>
      </c>
    </row>
    <row r="3051" spans="1:14" x14ac:dyDescent="0.25">
      <c r="A3051" t="s">
        <v>3104</v>
      </c>
      <c r="B3051">
        <v>342</v>
      </c>
      <c r="C3051" t="s">
        <v>13</v>
      </c>
      <c r="D3051" t="s">
        <v>30</v>
      </c>
      <c r="E3051" t="s">
        <v>57</v>
      </c>
      <c r="F3051" t="s">
        <v>21</v>
      </c>
      <c r="G3051" s="16">
        <v>45198.982708333337</v>
      </c>
      <c r="H3051" s="16">
        <v>45209.982708333337</v>
      </c>
      <c r="I3051" s="16">
        <v>45229.982708333337</v>
      </c>
      <c r="J3051" s="16">
        <v>45263.982708333337</v>
      </c>
      <c r="K3051">
        <v>0.28899999999999998</v>
      </c>
      <c r="L3051" t="s">
        <v>61</v>
      </c>
      <c r="M3051">
        <f t="shared" si="94"/>
        <v>65</v>
      </c>
      <c r="N3051" t="str">
        <f t="shared" si="95"/>
        <v>set/2023</v>
      </c>
    </row>
    <row r="3052" spans="1:14" x14ac:dyDescent="0.25">
      <c r="A3052" t="s">
        <v>3105</v>
      </c>
      <c r="B3052">
        <v>478</v>
      </c>
      <c r="C3052" t="s">
        <v>13</v>
      </c>
      <c r="D3052" t="s">
        <v>44</v>
      </c>
      <c r="E3052" t="s">
        <v>57</v>
      </c>
      <c r="F3052" t="s">
        <v>27</v>
      </c>
      <c r="G3052" s="16">
        <v>44935.680219907408</v>
      </c>
      <c r="H3052" s="16"/>
      <c r="I3052" s="16"/>
      <c r="J3052" s="16"/>
      <c r="K3052">
        <v>0.57899999999999996</v>
      </c>
      <c r="L3052" t="s">
        <v>22</v>
      </c>
      <c r="M3052">
        <f t="shared" si="94"/>
        <v>99999</v>
      </c>
      <c r="N3052" t="str">
        <f t="shared" si="95"/>
        <v>jan/2023</v>
      </c>
    </row>
    <row r="3053" spans="1:14" x14ac:dyDescent="0.25">
      <c r="A3053" t="s">
        <v>3106</v>
      </c>
      <c r="B3053">
        <v>756</v>
      </c>
      <c r="C3053" t="s">
        <v>24</v>
      </c>
      <c r="D3053" t="s">
        <v>44</v>
      </c>
      <c r="E3053" t="s">
        <v>57</v>
      </c>
      <c r="F3053" t="s">
        <v>16</v>
      </c>
      <c r="G3053" s="16">
        <v>45636.65179398148</v>
      </c>
      <c r="H3053" s="16"/>
      <c r="I3053" s="16"/>
      <c r="J3053" s="16"/>
      <c r="K3053">
        <v>0.10199999999999999</v>
      </c>
      <c r="L3053" t="s">
        <v>50</v>
      </c>
      <c r="M3053">
        <f t="shared" si="94"/>
        <v>99999</v>
      </c>
      <c r="N3053" t="str">
        <f t="shared" si="95"/>
        <v>dez/2024</v>
      </c>
    </row>
    <row r="3054" spans="1:14" x14ac:dyDescent="0.25">
      <c r="A3054" t="s">
        <v>3107</v>
      </c>
      <c r="B3054">
        <v>834</v>
      </c>
      <c r="C3054" t="s">
        <v>48</v>
      </c>
      <c r="D3054" t="s">
        <v>14</v>
      </c>
      <c r="E3054" t="s">
        <v>45</v>
      </c>
      <c r="F3054" t="s">
        <v>31</v>
      </c>
      <c r="G3054" s="16">
        <v>45108.841111111113</v>
      </c>
      <c r="H3054" s="16"/>
      <c r="I3054" s="16"/>
      <c r="J3054" s="16"/>
      <c r="K3054">
        <v>0.33200000000000002</v>
      </c>
      <c r="L3054" t="s">
        <v>17</v>
      </c>
      <c r="M3054">
        <f t="shared" si="94"/>
        <v>99999</v>
      </c>
      <c r="N3054" t="str">
        <f t="shared" si="95"/>
        <v>jul/2023</v>
      </c>
    </row>
    <row r="3055" spans="1:14" x14ac:dyDescent="0.25">
      <c r="A3055" t="s">
        <v>3108</v>
      </c>
      <c r="B3055">
        <v>543</v>
      </c>
      <c r="C3055" t="s">
        <v>48</v>
      </c>
      <c r="D3055" t="s">
        <v>30</v>
      </c>
      <c r="E3055" t="s">
        <v>26</v>
      </c>
      <c r="F3055" t="s">
        <v>21</v>
      </c>
      <c r="G3055" s="16">
        <v>44978.623564814807</v>
      </c>
      <c r="H3055" s="16">
        <v>45002.623564814807</v>
      </c>
      <c r="I3055" s="16">
        <v>45015.623564814807</v>
      </c>
      <c r="J3055" s="16">
        <v>45022.623564814807</v>
      </c>
      <c r="K3055">
        <v>0.44400000000000001</v>
      </c>
      <c r="L3055" t="s">
        <v>28</v>
      </c>
      <c r="M3055">
        <f t="shared" si="94"/>
        <v>44</v>
      </c>
      <c r="N3055" t="str">
        <f t="shared" si="95"/>
        <v>fev/2023</v>
      </c>
    </row>
    <row r="3056" spans="1:14" x14ac:dyDescent="0.25">
      <c r="A3056" t="s">
        <v>3109</v>
      </c>
      <c r="B3056">
        <v>316</v>
      </c>
      <c r="C3056" t="s">
        <v>13</v>
      </c>
      <c r="D3056" t="s">
        <v>30</v>
      </c>
      <c r="E3056" t="s">
        <v>15</v>
      </c>
      <c r="F3056" t="s">
        <v>21</v>
      </c>
      <c r="G3056" s="16">
        <v>45401.66574074074</v>
      </c>
      <c r="H3056" s="16">
        <v>45427.66574074074</v>
      </c>
      <c r="I3056" s="16">
        <v>45430.66574074074</v>
      </c>
      <c r="J3056" s="16">
        <v>45441.66574074074</v>
      </c>
      <c r="K3056">
        <v>0.19900000000000001</v>
      </c>
      <c r="L3056" t="s">
        <v>50</v>
      </c>
      <c r="M3056">
        <f t="shared" si="94"/>
        <v>40</v>
      </c>
      <c r="N3056" t="str">
        <f t="shared" si="95"/>
        <v>abr/2024</v>
      </c>
    </row>
    <row r="3057" spans="1:14" x14ac:dyDescent="0.25">
      <c r="A3057" t="s">
        <v>3110</v>
      </c>
      <c r="B3057">
        <v>411</v>
      </c>
      <c r="C3057" t="s">
        <v>24</v>
      </c>
      <c r="D3057" t="s">
        <v>44</v>
      </c>
      <c r="E3057" t="s">
        <v>15</v>
      </c>
      <c r="F3057" t="s">
        <v>27</v>
      </c>
      <c r="G3057" s="16">
        <v>45556.716261574067</v>
      </c>
      <c r="H3057" s="16"/>
      <c r="I3057" s="16"/>
      <c r="J3057" s="16"/>
      <c r="K3057">
        <v>0.13300000000000001</v>
      </c>
      <c r="L3057" t="s">
        <v>64</v>
      </c>
      <c r="M3057">
        <f t="shared" si="94"/>
        <v>99999</v>
      </c>
      <c r="N3057" t="str">
        <f t="shared" si="95"/>
        <v>set/2024</v>
      </c>
    </row>
    <row r="3058" spans="1:14" x14ac:dyDescent="0.25">
      <c r="A3058" t="s">
        <v>3111</v>
      </c>
      <c r="B3058">
        <v>846</v>
      </c>
      <c r="C3058" t="s">
        <v>24</v>
      </c>
      <c r="D3058" t="s">
        <v>44</v>
      </c>
      <c r="E3058" t="s">
        <v>15</v>
      </c>
      <c r="F3058" t="s">
        <v>21</v>
      </c>
      <c r="G3058" s="16">
        <v>45535.395300925928</v>
      </c>
      <c r="H3058" s="16"/>
      <c r="I3058" s="16"/>
      <c r="J3058" s="16"/>
      <c r="K3058">
        <v>2.9000000000000001E-2</v>
      </c>
      <c r="L3058" t="s">
        <v>58</v>
      </c>
      <c r="M3058">
        <f t="shared" si="94"/>
        <v>99999</v>
      </c>
      <c r="N3058" t="str">
        <f t="shared" si="95"/>
        <v>ago/2024</v>
      </c>
    </row>
    <row r="3059" spans="1:14" x14ac:dyDescent="0.25">
      <c r="A3059" t="s">
        <v>3112</v>
      </c>
      <c r="B3059">
        <v>329</v>
      </c>
      <c r="C3059" t="s">
        <v>48</v>
      </c>
      <c r="D3059" t="s">
        <v>25</v>
      </c>
      <c r="E3059" t="s">
        <v>20</v>
      </c>
      <c r="F3059" t="s">
        <v>16</v>
      </c>
      <c r="G3059" s="16">
        <v>45580.082094907397</v>
      </c>
      <c r="H3059" s="16">
        <v>45590.082094907397</v>
      </c>
      <c r="I3059" s="16"/>
      <c r="J3059" s="16"/>
      <c r="K3059">
        <v>0.13400000000000001</v>
      </c>
      <c r="L3059" t="s">
        <v>50</v>
      </c>
      <c r="M3059">
        <f t="shared" si="94"/>
        <v>99999</v>
      </c>
      <c r="N3059" t="str">
        <f t="shared" si="95"/>
        <v>out/2024</v>
      </c>
    </row>
    <row r="3060" spans="1:14" x14ac:dyDescent="0.25">
      <c r="A3060" t="s">
        <v>3113</v>
      </c>
      <c r="B3060">
        <v>491</v>
      </c>
      <c r="C3060" t="s">
        <v>13</v>
      </c>
      <c r="D3060" t="s">
        <v>19</v>
      </c>
      <c r="E3060" t="s">
        <v>26</v>
      </c>
      <c r="F3060" t="s">
        <v>21</v>
      </c>
      <c r="G3060" s="16">
        <v>45134.897303240738</v>
      </c>
      <c r="H3060" s="16"/>
      <c r="I3060" s="16"/>
      <c r="J3060" s="16"/>
      <c r="K3060">
        <v>0.31</v>
      </c>
      <c r="L3060" t="s">
        <v>41</v>
      </c>
      <c r="M3060">
        <f t="shared" si="94"/>
        <v>99999</v>
      </c>
      <c r="N3060" t="str">
        <f t="shared" si="95"/>
        <v>jul/2023</v>
      </c>
    </row>
    <row r="3061" spans="1:14" x14ac:dyDescent="0.25">
      <c r="A3061" t="s">
        <v>3114</v>
      </c>
      <c r="B3061">
        <v>736</v>
      </c>
      <c r="C3061" t="s">
        <v>13</v>
      </c>
      <c r="D3061" t="s">
        <v>14</v>
      </c>
      <c r="E3061" t="s">
        <v>20</v>
      </c>
      <c r="F3061" t="s">
        <v>38</v>
      </c>
      <c r="G3061" s="16">
        <v>45091.655370370368</v>
      </c>
      <c r="H3061" s="16">
        <v>45100.655370370368</v>
      </c>
      <c r="I3061" s="16">
        <v>45110.655370370368</v>
      </c>
      <c r="J3061" s="16">
        <v>45143.655370370368</v>
      </c>
      <c r="K3061">
        <v>0.16500000000000001</v>
      </c>
      <c r="L3061" t="s">
        <v>106</v>
      </c>
      <c r="M3061">
        <f t="shared" si="94"/>
        <v>52</v>
      </c>
      <c r="N3061" t="str">
        <f t="shared" si="95"/>
        <v>jun/2023</v>
      </c>
    </row>
    <row r="3062" spans="1:14" x14ac:dyDescent="0.25">
      <c r="A3062" t="s">
        <v>3115</v>
      </c>
      <c r="B3062">
        <v>478</v>
      </c>
      <c r="C3062" t="s">
        <v>13</v>
      </c>
      <c r="D3062" t="s">
        <v>25</v>
      </c>
      <c r="E3062" t="s">
        <v>57</v>
      </c>
      <c r="F3062" t="s">
        <v>31</v>
      </c>
      <c r="G3062" s="16">
        <v>45210.680185185192</v>
      </c>
      <c r="H3062" s="16">
        <v>45220.680185185192</v>
      </c>
      <c r="I3062" s="16">
        <v>45226.680185185192</v>
      </c>
      <c r="J3062" s="16"/>
      <c r="K3062">
        <v>0.55600000000000005</v>
      </c>
      <c r="L3062" t="s">
        <v>28</v>
      </c>
      <c r="M3062">
        <f t="shared" si="94"/>
        <v>99999</v>
      </c>
      <c r="N3062" t="str">
        <f t="shared" si="95"/>
        <v>out/2023</v>
      </c>
    </row>
    <row r="3063" spans="1:14" x14ac:dyDescent="0.25">
      <c r="A3063" t="s">
        <v>3116</v>
      </c>
      <c r="B3063">
        <v>773</v>
      </c>
      <c r="C3063" t="s">
        <v>24</v>
      </c>
      <c r="D3063" t="s">
        <v>14</v>
      </c>
      <c r="E3063" t="s">
        <v>57</v>
      </c>
      <c r="F3063" t="s">
        <v>27</v>
      </c>
      <c r="G3063" s="16">
        <v>45925.59952546296</v>
      </c>
      <c r="H3063" s="16"/>
      <c r="I3063" s="16"/>
      <c r="J3063" s="16"/>
      <c r="K3063">
        <v>0.10100000000000001</v>
      </c>
      <c r="L3063" t="s">
        <v>17</v>
      </c>
      <c r="M3063">
        <f t="shared" si="94"/>
        <v>99999</v>
      </c>
      <c r="N3063" t="str">
        <f t="shared" si="95"/>
        <v>set/2025</v>
      </c>
    </row>
    <row r="3064" spans="1:14" x14ac:dyDescent="0.25">
      <c r="A3064" t="s">
        <v>3117</v>
      </c>
      <c r="B3064">
        <v>433</v>
      </c>
      <c r="C3064" t="s">
        <v>13</v>
      </c>
      <c r="D3064" t="s">
        <v>44</v>
      </c>
      <c r="E3064" t="s">
        <v>26</v>
      </c>
      <c r="F3064" t="s">
        <v>21</v>
      </c>
      <c r="G3064" s="16">
        <v>44944.372083333343</v>
      </c>
      <c r="H3064" s="16">
        <v>44964.372083333343</v>
      </c>
      <c r="I3064" s="16">
        <v>44979.372083333343</v>
      </c>
      <c r="J3064" s="16"/>
      <c r="K3064">
        <v>0.106</v>
      </c>
      <c r="L3064" t="s">
        <v>17</v>
      </c>
      <c r="M3064">
        <f t="shared" si="94"/>
        <v>99999</v>
      </c>
      <c r="N3064" t="str">
        <f t="shared" si="95"/>
        <v>jan/2023</v>
      </c>
    </row>
    <row r="3065" spans="1:14" x14ac:dyDescent="0.25">
      <c r="A3065" t="s">
        <v>3118</v>
      </c>
      <c r="B3065">
        <v>611</v>
      </c>
      <c r="C3065" t="s">
        <v>13</v>
      </c>
      <c r="D3065" t="s">
        <v>14</v>
      </c>
      <c r="E3065" t="s">
        <v>15</v>
      </c>
      <c r="F3065" t="s">
        <v>21</v>
      </c>
      <c r="G3065" s="16">
        <v>45000.230208333327</v>
      </c>
      <c r="H3065" s="16"/>
      <c r="I3065" s="16"/>
      <c r="J3065" s="16"/>
      <c r="K3065">
        <v>0.371</v>
      </c>
      <c r="L3065" t="s">
        <v>54</v>
      </c>
      <c r="M3065">
        <f t="shared" si="94"/>
        <v>99999</v>
      </c>
      <c r="N3065" t="str">
        <f t="shared" si="95"/>
        <v>mar/2023</v>
      </c>
    </row>
    <row r="3066" spans="1:14" x14ac:dyDescent="0.25">
      <c r="A3066" t="s">
        <v>3119</v>
      </c>
      <c r="B3066">
        <v>324</v>
      </c>
      <c r="C3066" t="s">
        <v>24</v>
      </c>
      <c r="D3066" t="s">
        <v>79</v>
      </c>
      <c r="E3066" t="s">
        <v>15</v>
      </c>
      <c r="F3066" t="s">
        <v>16</v>
      </c>
      <c r="G3066" s="16">
        <v>45168.725115740737</v>
      </c>
      <c r="H3066" s="16">
        <v>45172.725115740737</v>
      </c>
      <c r="I3066" s="16"/>
      <c r="J3066" s="16"/>
      <c r="K3066">
        <v>0.50600000000000001</v>
      </c>
      <c r="L3066" t="s">
        <v>58</v>
      </c>
      <c r="M3066">
        <f t="shared" si="94"/>
        <v>99999</v>
      </c>
      <c r="N3066" t="str">
        <f t="shared" si="95"/>
        <v>ago/2023</v>
      </c>
    </row>
    <row r="3067" spans="1:14" x14ac:dyDescent="0.25">
      <c r="A3067" t="s">
        <v>3120</v>
      </c>
      <c r="B3067">
        <v>670</v>
      </c>
      <c r="C3067" t="s">
        <v>13</v>
      </c>
      <c r="D3067" t="s">
        <v>14</v>
      </c>
      <c r="E3067" t="s">
        <v>26</v>
      </c>
      <c r="F3067" t="s">
        <v>21</v>
      </c>
      <c r="G3067" s="16">
        <v>45295.449328703697</v>
      </c>
      <c r="H3067" s="16">
        <v>45320.449328703697</v>
      </c>
      <c r="I3067" s="16">
        <v>45335.449328703697</v>
      </c>
      <c r="J3067" s="16">
        <v>45337.449328703697</v>
      </c>
      <c r="K3067">
        <v>0.33200000000000002</v>
      </c>
      <c r="L3067" t="s">
        <v>22</v>
      </c>
      <c r="M3067">
        <f t="shared" si="94"/>
        <v>42</v>
      </c>
      <c r="N3067" t="str">
        <f t="shared" si="95"/>
        <v>jan/2024</v>
      </c>
    </row>
    <row r="3068" spans="1:14" x14ac:dyDescent="0.25">
      <c r="A3068" t="s">
        <v>3121</v>
      </c>
      <c r="B3068">
        <v>824</v>
      </c>
      <c r="C3068" t="s">
        <v>13</v>
      </c>
      <c r="D3068" t="s">
        <v>14</v>
      </c>
      <c r="E3068" t="s">
        <v>15</v>
      </c>
      <c r="F3068" t="s">
        <v>21</v>
      </c>
      <c r="G3068" s="16">
        <v>45537.41988425926</v>
      </c>
      <c r="H3068" s="16"/>
      <c r="I3068" s="16"/>
      <c r="J3068" s="16"/>
      <c r="K3068">
        <v>0.18</v>
      </c>
      <c r="L3068" t="s">
        <v>58</v>
      </c>
      <c r="M3068">
        <f t="shared" si="94"/>
        <v>99999</v>
      </c>
      <c r="N3068" t="str">
        <f t="shared" si="95"/>
        <v>set/2024</v>
      </c>
    </row>
    <row r="3069" spans="1:14" x14ac:dyDescent="0.25">
      <c r="A3069" t="s">
        <v>3122</v>
      </c>
      <c r="B3069">
        <v>618</v>
      </c>
      <c r="C3069" t="s">
        <v>13</v>
      </c>
      <c r="D3069" t="s">
        <v>79</v>
      </c>
      <c r="E3069" t="s">
        <v>15</v>
      </c>
      <c r="F3069" t="s">
        <v>21</v>
      </c>
      <c r="G3069" s="16">
        <v>45879.956284722219</v>
      </c>
      <c r="H3069" s="16"/>
      <c r="I3069" s="16"/>
      <c r="J3069" s="16"/>
      <c r="K3069">
        <v>0.13600000000000001</v>
      </c>
      <c r="L3069" t="s">
        <v>28</v>
      </c>
      <c r="M3069">
        <f t="shared" si="94"/>
        <v>99999</v>
      </c>
      <c r="N3069" t="str">
        <f t="shared" si="95"/>
        <v>ago/2025</v>
      </c>
    </row>
    <row r="3070" spans="1:14" x14ac:dyDescent="0.25">
      <c r="A3070" t="s">
        <v>3123</v>
      </c>
      <c r="B3070">
        <v>529</v>
      </c>
      <c r="C3070" t="s">
        <v>13</v>
      </c>
      <c r="D3070" t="s">
        <v>30</v>
      </c>
      <c r="E3070" t="s">
        <v>45</v>
      </c>
      <c r="F3070" t="s">
        <v>38</v>
      </c>
      <c r="G3070" s="16">
        <v>45660.66233796296</v>
      </c>
      <c r="H3070" s="16">
        <v>45667.66233796296</v>
      </c>
      <c r="I3070" s="16">
        <v>45680.66233796296</v>
      </c>
      <c r="J3070" s="16"/>
      <c r="K3070">
        <v>0.20699999999999999</v>
      </c>
      <c r="L3070" t="s">
        <v>35</v>
      </c>
      <c r="M3070">
        <f t="shared" si="94"/>
        <v>99999</v>
      </c>
      <c r="N3070" t="str">
        <f t="shared" si="95"/>
        <v>jan/2025</v>
      </c>
    </row>
    <row r="3071" spans="1:14" x14ac:dyDescent="0.25">
      <c r="A3071" t="s">
        <v>3124</v>
      </c>
      <c r="B3071">
        <v>401</v>
      </c>
      <c r="C3071" t="s">
        <v>34</v>
      </c>
      <c r="D3071" t="s">
        <v>19</v>
      </c>
      <c r="E3071" t="s">
        <v>57</v>
      </c>
      <c r="F3071" t="s">
        <v>16</v>
      </c>
      <c r="G3071" s="16">
        <v>45603.236817129633</v>
      </c>
      <c r="H3071" s="16">
        <v>45621.236817129633</v>
      </c>
      <c r="I3071" s="16">
        <v>45636.236817129633</v>
      </c>
      <c r="J3071" s="16">
        <v>45649.236817129633</v>
      </c>
      <c r="K3071">
        <v>0.32700000000000001</v>
      </c>
      <c r="L3071" t="s">
        <v>66</v>
      </c>
      <c r="M3071">
        <f t="shared" si="94"/>
        <v>46</v>
      </c>
      <c r="N3071" t="str">
        <f t="shared" si="95"/>
        <v>nov/2024</v>
      </c>
    </row>
    <row r="3072" spans="1:14" x14ac:dyDescent="0.25">
      <c r="A3072" t="s">
        <v>3125</v>
      </c>
      <c r="B3072">
        <v>749</v>
      </c>
      <c r="C3072" t="s">
        <v>24</v>
      </c>
      <c r="D3072" t="s">
        <v>14</v>
      </c>
      <c r="E3072" t="s">
        <v>57</v>
      </c>
      <c r="F3072" t="s">
        <v>27</v>
      </c>
      <c r="G3072" s="16">
        <v>45578.05641203704</v>
      </c>
      <c r="H3072" s="16"/>
      <c r="I3072" s="16"/>
      <c r="J3072" s="16"/>
      <c r="K3072">
        <v>0.111</v>
      </c>
      <c r="L3072" t="s">
        <v>41</v>
      </c>
      <c r="M3072">
        <f t="shared" si="94"/>
        <v>99999</v>
      </c>
      <c r="N3072" t="str">
        <f t="shared" si="95"/>
        <v>out/2024</v>
      </c>
    </row>
    <row r="3073" spans="1:14" x14ac:dyDescent="0.25">
      <c r="A3073" t="s">
        <v>3126</v>
      </c>
      <c r="B3073">
        <v>677</v>
      </c>
      <c r="C3073" t="s">
        <v>13</v>
      </c>
      <c r="D3073" t="s">
        <v>44</v>
      </c>
      <c r="E3073" t="s">
        <v>15</v>
      </c>
      <c r="F3073" t="s">
        <v>21</v>
      </c>
      <c r="G3073" s="16">
        <v>45249.575694444437</v>
      </c>
      <c r="H3073" s="16">
        <v>45256.575694444437</v>
      </c>
      <c r="I3073" s="16">
        <v>45265.575694444437</v>
      </c>
      <c r="J3073" s="16">
        <v>45276.575694444437</v>
      </c>
      <c r="K3073">
        <v>0.29099999999999998</v>
      </c>
      <c r="L3073" t="s">
        <v>64</v>
      </c>
      <c r="M3073">
        <f t="shared" si="94"/>
        <v>27</v>
      </c>
      <c r="N3073" t="str">
        <f t="shared" si="95"/>
        <v>nov/2023</v>
      </c>
    </row>
    <row r="3074" spans="1:14" x14ac:dyDescent="0.25">
      <c r="A3074" t="s">
        <v>3127</v>
      </c>
      <c r="B3074">
        <v>502</v>
      </c>
      <c r="C3074" t="s">
        <v>13</v>
      </c>
      <c r="D3074" t="s">
        <v>130</v>
      </c>
      <c r="E3074" t="s">
        <v>20</v>
      </c>
      <c r="F3074" t="s">
        <v>21</v>
      </c>
      <c r="G3074" s="16">
        <v>45372.102731481478</v>
      </c>
      <c r="H3074" s="16"/>
      <c r="I3074" s="16"/>
      <c r="J3074" s="16"/>
      <c r="K3074">
        <v>0.106</v>
      </c>
      <c r="L3074" t="s">
        <v>58</v>
      </c>
      <c r="M3074">
        <f t="shared" si="94"/>
        <v>99999</v>
      </c>
      <c r="N3074" t="str">
        <f t="shared" si="95"/>
        <v>mar/2024</v>
      </c>
    </row>
    <row r="3075" spans="1:14" x14ac:dyDescent="0.25">
      <c r="A3075" t="s">
        <v>3128</v>
      </c>
      <c r="B3075">
        <v>566</v>
      </c>
      <c r="C3075" t="s">
        <v>13</v>
      </c>
      <c r="D3075" t="s">
        <v>30</v>
      </c>
      <c r="E3075" t="s">
        <v>45</v>
      </c>
      <c r="F3075" t="s">
        <v>38</v>
      </c>
      <c r="G3075" s="16">
        <v>45900.131851851853</v>
      </c>
      <c r="H3075" s="16"/>
      <c r="I3075" s="16"/>
      <c r="J3075" s="16"/>
      <c r="K3075">
        <v>0.40699999999999997</v>
      </c>
      <c r="L3075" t="s">
        <v>17</v>
      </c>
      <c r="M3075">
        <f t="shared" ref="M3075:M3138" si="96">IF(_xlfn.DAYS(J3075,G3075) &gt; 0, _xlfn.DAYS(J3075,G3075), 99999)</f>
        <v>99999</v>
      </c>
      <c r="N3075" t="str">
        <f t="shared" ref="N3075:N3138" si="97">TEXT(G3075, "mmm/aaaa")</f>
        <v>ago/2025</v>
      </c>
    </row>
    <row r="3076" spans="1:14" x14ac:dyDescent="0.25">
      <c r="A3076" t="s">
        <v>3129</v>
      </c>
      <c r="B3076">
        <v>761</v>
      </c>
      <c r="C3076" t="s">
        <v>13</v>
      </c>
      <c r="D3076" t="s">
        <v>19</v>
      </c>
      <c r="E3076" t="s">
        <v>45</v>
      </c>
      <c r="F3076" t="s">
        <v>21</v>
      </c>
      <c r="G3076" s="16">
        <v>45666.308599537027</v>
      </c>
      <c r="H3076" s="16">
        <v>45674.308599537027</v>
      </c>
      <c r="I3076" s="16">
        <v>45696.308599537027</v>
      </c>
      <c r="J3076" s="16">
        <v>45697.308599537027</v>
      </c>
      <c r="K3076">
        <v>0.32500000000000001</v>
      </c>
      <c r="L3076" t="s">
        <v>106</v>
      </c>
      <c r="M3076">
        <f t="shared" si="96"/>
        <v>31</v>
      </c>
      <c r="N3076" t="str">
        <f t="shared" si="97"/>
        <v>jan/2025</v>
      </c>
    </row>
    <row r="3077" spans="1:14" x14ac:dyDescent="0.25">
      <c r="A3077" t="s">
        <v>3130</v>
      </c>
      <c r="B3077">
        <v>664</v>
      </c>
      <c r="C3077" t="s">
        <v>34</v>
      </c>
      <c r="D3077" t="s">
        <v>130</v>
      </c>
      <c r="E3077" t="s">
        <v>15</v>
      </c>
      <c r="F3077" t="s">
        <v>21</v>
      </c>
      <c r="G3077" s="16">
        <v>45701.395312499997</v>
      </c>
      <c r="H3077" s="16">
        <v>45707.395312499997</v>
      </c>
      <c r="I3077" s="16">
        <v>45725.395312499997</v>
      </c>
      <c r="J3077" s="16"/>
      <c r="K3077">
        <v>0.35699999999999998</v>
      </c>
      <c r="L3077" t="s">
        <v>22</v>
      </c>
      <c r="M3077">
        <f t="shared" si="96"/>
        <v>99999</v>
      </c>
      <c r="N3077" t="str">
        <f t="shared" si="97"/>
        <v>fev/2025</v>
      </c>
    </row>
    <row r="3078" spans="1:14" x14ac:dyDescent="0.25">
      <c r="A3078" t="s">
        <v>3131</v>
      </c>
      <c r="B3078">
        <v>403</v>
      </c>
      <c r="C3078" t="s">
        <v>13</v>
      </c>
      <c r="D3078" t="s">
        <v>49</v>
      </c>
      <c r="E3078" t="s">
        <v>45</v>
      </c>
      <c r="F3078" t="s">
        <v>31</v>
      </c>
      <c r="G3078" s="16">
        <v>45479.29650462963</v>
      </c>
      <c r="H3078" s="16">
        <v>45483.29650462963</v>
      </c>
      <c r="I3078" s="16">
        <v>45489.29650462963</v>
      </c>
      <c r="J3078" s="16">
        <v>45506.29650462963</v>
      </c>
      <c r="K3078">
        <v>0.107</v>
      </c>
      <c r="L3078" t="s">
        <v>17</v>
      </c>
      <c r="M3078">
        <f t="shared" si="96"/>
        <v>27</v>
      </c>
      <c r="N3078" t="str">
        <f t="shared" si="97"/>
        <v>jul/2024</v>
      </c>
    </row>
    <row r="3079" spans="1:14" x14ac:dyDescent="0.25">
      <c r="A3079" t="s">
        <v>3132</v>
      </c>
      <c r="B3079">
        <v>410</v>
      </c>
      <c r="C3079" t="s">
        <v>34</v>
      </c>
      <c r="D3079" t="s">
        <v>44</v>
      </c>
      <c r="E3079" t="s">
        <v>45</v>
      </c>
      <c r="F3079" t="s">
        <v>21</v>
      </c>
      <c r="G3079" s="16">
        <v>45164.171238425923</v>
      </c>
      <c r="H3079" s="16"/>
      <c r="I3079" s="16"/>
      <c r="J3079" s="16"/>
      <c r="K3079">
        <v>0.23100000000000001</v>
      </c>
      <c r="L3079" t="s">
        <v>69</v>
      </c>
      <c r="M3079">
        <f t="shared" si="96"/>
        <v>99999</v>
      </c>
      <c r="N3079" t="str">
        <f t="shared" si="97"/>
        <v>ago/2023</v>
      </c>
    </row>
    <row r="3080" spans="1:14" x14ac:dyDescent="0.25">
      <c r="A3080" t="s">
        <v>3133</v>
      </c>
      <c r="B3080">
        <v>727</v>
      </c>
      <c r="C3080" t="s">
        <v>13</v>
      </c>
      <c r="D3080" t="s">
        <v>44</v>
      </c>
      <c r="E3080" t="s">
        <v>26</v>
      </c>
      <c r="F3080" t="s">
        <v>31</v>
      </c>
      <c r="G3080" s="16">
        <v>45287.824525462973</v>
      </c>
      <c r="H3080" s="16">
        <v>45296.824525462973</v>
      </c>
      <c r="I3080" s="16">
        <v>45311.824525462973</v>
      </c>
      <c r="J3080" s="16"/>
      <c r="K3080">
        <v>0.61099999999999999</v>
      </c>
      <c r="L3080" t="s">
        <v>69</v>
      </c>
      <c r="M3080">
        <f t="shared" si="96"/>
        <v>99999</v>
      </c>
      <c r="N3080" t="str">
        <f t="shared" si="97"/>
        <v>dez/2023</v>
      </c>
    </row>
    <row r="3081" spans="1:14" x14ac:dyDescent="0.25">
      <c r="A3081" t="s">
        <v>3134</v>
      </c>
      <c r="B3081">
        <v>768</v>
      </c>
      <c r="C3081" t="s">
        <v>34</v>
      </c>
      <c r="D3081" t="s">
        <v>14</v>
      </c>
      <c r="E3081" t="s">
        <v>15</v>
      </c>
      <c r="F3081" t="s">
        <v>27</v>
      </c>
      <c r="G3081" s="16">
        <v>44994.655636574083</v>
      </c>
      <c r="H3081" s="16">
        <v>45014.655636574083</v>
      </c>
      <c r="I3081" s="16">
        <v>45029.655636574083</v>
      </c>
      <c r="J3081" s="16">
        <v>45057.655636574083</v>
      </c>
      <c r="K3081">
        <v>0.28899999999999998</v>
      </c>
      <c r="L3081" t="s">
        <v>52</v>
      </c>
      <c r="M3081">
        <f t="shared" si="96"/>
        <v>63</v>
      </c>
      <c r="N3081" t="str">
        <f t="shared" si="97"/>
        <v>mar/2023</v>
      </c>
    </row>
    <row r="3082" spans="1:14" x14ac:dyDescent="0.25">
      <c r="A3082" t="s">
        <v>3135</v>
      </c>
      <c r="B3082">
        <v>549</v>
      </c>
      <c r="C3082" t="s">
        <v>24</v>
      </c>
      <c r="D3082" t="s">
        <v>44</v>
      </c>
      <c r="E3082" t="s">
        <v>57</v>
      </c>
      <c r="F3082" t="s">
        <v>16</v>
      </c>
      <c r="G3082" s="16">
        <v>45657.393287037034</v>
      </c>
      <c r="H3082" s="16">
        <v>45679.393287037034</v>
      </c>
      <c r="I3082" s="16">
        <v>45687.393287037034</v>
      </c>
      <c r="J3082" s="16">
        <v>45708.393287037034</v>
      </c>
      <c r="K3082">
        <v>0.54</v>
      </c>
      <c r="L3082" t="s">
        <v>52</v>
      </c>
      <c r="M3082">
        <f t="shared" si="96"/>
        <v>51</v>
      </c>
      <c r="N3082" t="str">
        <f t="shared" si="97"/>
        <v>dez/2024</v>
      </c>
    </row>
    <row r="3083" spans="1:14" x14ac:dyDescent="0.25">
      <c r="A3083" t="s">
        <v>3136</v>
      </c>
      <c r="B3083">
        <v>781</v>
      </c>
      <c r="C3083" t="s">
        <v>24</v>
      </c>
      <c r="D3083" t="s">
        <v>79</v>
      </c>
      <c r="E3083" t="s">
        <v>20</v>
      </c>
      <c r="F3083" t="s">
        <v>38</v>
      </c>
      <c r="G3083" s="16">
        <v>45333.294583333343</v>
      </c>
      <c r="H3083" s="16">
        <v>45362.294583333343</v>
      </c>
      <c r="I3083" s="16">
        <v>45369.294583333343</v>
      </c>
      <c r="J3083" s="16">
        <v>45398.294583333343</v>
      </c>
      <c r="K3083">
        <v>0.38200000000000001</v>
      </c>
      <c r="L3083" t="s">
        <v>69</v>
      </c>
      <c r="M3083">
        <f t="shared" si="96"/>
        <v>65</v>
      </c>
      <c r="N3083" t="str">
        <f t="shared" si="97"/>
        <v>fev/2024</v>
      </c>
    </row>
    <row r="3084" spans="1:14" x14ac:dyDescent="0.25">
      <c r="A3084" t="s">
        <v>3137</v>
      </c>
      <c r="B3084">
        <v>630</v>
      </c>
      <c r="C3084" t="s">
        <v>13</v>
      </c>
      <c r="D3084" t="s">
        <v>44</v>
      </c>
      <c r="E3084" t="s">
        <v>57</v>
      </c>
      <c r="F3084" t="s">
        <v>38</v>
      </c>
      <c r="G3084" s="16">
        <v>45630.659386574072</v>
      </c>
      <c r="H3084" s="16">
        <v>45633.659386574072</v>
      </c>
      <c r="I3084" s="16">
        <v>45651.659386574072</v>
      </c>
      <c r="J3084" s="16"/>
      <c r="K3084">
        <v>0.26300000000000001</v>
      </c>
      <c r="L3084" t="s">
        <v>28</v>
      </c>
      <c r="M3084">
        <f t="shared" si="96"/>
        <v>99999</v>
      </c>
      <c r="N3084" t="str">
        <f t="shared" si="97"/>
        <v>dez/2024</v>
      </c>
    </row>
    <row r="3085" spans="1:14" x14ac:dyDescent="0.25">
      <c r="A3085" t="s">
        <v>3138</v>
      </c>
      <c r="B3085">
        <v>500</v>
      </c>
      <c r="C3085" t="s">
        <v>34</v>
      </c>
      <c r="D3085" t="s">
        <v>79</v>
      </c>
      <c r="E3085" t="s">
        <v>15</v>
      </c>
      <c r="F3085" t="s">
        <v>38</v>
      </c>
      <c r="G3085" s="16">
        <v>45839.57402777778</v>
      </c>
      <c r="H3085" s="16">
        <v>45850.57402777778</v>
      </c>
      <c r="I3085" s="16">
        <v>45859.57402777778</v>
      </c>
      <c r="J3085" s="16"/>
      <c r="K3085">
        <v>0.105</v>
      </c>
      <c r="L3085" t="s">
        <v>64</v>
      </c>
      <c r="M3085">
        <f t="shared" si="96"/>
        <v>99999</v>
      </c>
      <c r="N3085" t="str">
        <f t="shared" si="97"/>
        <v>jul/2025</v>
      </c>
    </row>
    <row r="3086" spans="1:14" x14ac:dyDescent="0.25">
      <c r="A3086" t="s">
        <v>3139</v>
      </c>
      <c r="B3086">
        <v>753</v>
      </c>
      <c r="C3086" t="s">
        <v>13</v>
      </c>
      <c r="D3086" t="s">
        <v>19</v>
      </c>
      <c r="E3086" t="s">
        <v>15</v>
      </c>
      <c r="F3086" t="s">
        <v>16</v>
      </c>
      <c r="G3086" s="16">
        <v>45696.397407407407</v>
      </c>
      <c r="H3086" s="16"/>
      <c r="I3086" s="16"/>
      <c r="J3086" s="16"/>
      <c r="K3086">
        <v>0.23200000000000001</v>
      </c>
      <c r="L3086" t="s">
        <v>89</v>
      </c>
      <c r="M3086">
        <f t="shared" si="96"/>
        <v>99999</v>
      </c>
      <c r="N3086" t="str">
        <f t="shared" si="97"/>
        <v>fev/2025</v>
      </c>
    </row>
    <row r="3087" spans="1:14" x14ac:dyDescent="0.25">
      <c r="A3087" t="s">
        <v>3140</v>
      </c>
      <c r="B3087">
        <v>803</v>
      </c>
      <c r="C3087" t="s">
        <v>34</v>
      </c>
      <c r="D3087" t="s">
        <v>130</v>
      </c>
      <c r="E3087" t="s">
        <v>15</v>
      </c>
      <c r="F3087" t="s">
        <v>27</v>
      </c>
      <c r="G3087" s="16">
        <v>45488.247916666667</v>
      </c>
      <c r="H3087" s="16"/>
      <c r="I3087" s="16"/>
      <c r="J3087" s="16"/>
      <c r="K3087">
        <v>0.19900000000000001</v>
      </c>
      <c r="L3087" t="s">
        <v>39</v>
      </c>
      <c r="M3087">
        <f t="shared" si="96"/>
        <v>99999</v>
      </c>
      <c r="N3087" t="str">
        <f t="shared" si="97"/>
        <v>jul/2024</v>
      </c>
    </row>
    <row r="3088" spans="1:14" x14ac:dyDescent="0.25">
      <c r="A3088" t="s">
        <v>3141</v>
      </c>
      <c r="B3088">
        <v>845</v>
      </c>
      <c r="C3088" t="s">
        <v>24</v>
      </c>
      <c r="D3088" t="s">
        <v>79</v>
      </c>
      <c r="E3088" t="s">
        <v>45</v>
      </c>
      <c r="F3088" t="s">
        <v>16</v>
      </c>
      <c r="G3088" s="16">
        <v>45799.937476851846</v>
      </c>
      <c r="H3088" s="16"/>
      <c r="I3088" s="16"/>
      <c r="J3088" s="16"/>
      <c r="K3088">
        <v>0.503</v>
      </c>
      <c r="L3088" t="s">
        <v>52</v>
      </c>
      <c r="M3088">
        <f t="shared" si="96"/>
        <v>99999</v>
      </c>
      <c r="N3088" t="str">
        <f t="shared" si="97"/>
        <v>mai/2025</v>
      </c>
    </row>
    <row r="3089" spans="1:14" x14ac:dyDescent="0.25">
      <c r="A3089" t="s">
        <v>3142</v>
      </c>
      <c r="B3089">
        <v>410</v>
      </c>
      <c r="C3089" t="s">
        <v>13</v>
      </c>
      <c r="D3089" t="s">
        <v>49</v>
      </c>
      <c r="E3089" t="s">
        <v>57</v>
      </c>
      <c r="F3089" t="s">
        <v>38</v>
      </c>
      <c r="G3089" s="16">
        <v>45748.866238425922</v>
      </c>
      <c r="H3089" s="16">
        <v>45748.866238425922</v>
      </c>
      <c r="I3089" s="16">
        <v>45759.866238425922</v>
      </c>
      <c r="J3089" s="16"/>
      <c r="K3089">
        <v>0.29899999999999999</v>
      </c>
      <c r="L3089" t="s">
        <v>46</v>
      </c>
      <c r="M3089">
        <f t="shared" si="96"/>
        <v>99999</v>
      </c>
      <c r="N3089" t="str">
        <f t="shared" si="97"/>
        <v>abr/2025</v>
      </c>
    </row>
    <row r="3090" spans="1:14" x14ac:dyDescent="0.25">
      <c r="A3090" t="s">
        <v>3143</v>
      </c>
      <c r="B3090">
        <v>843</v>
      </c>
      <c r="C3090" t="s">
        <v>74</v>
      </c>
      <c r="D3090" t="s">
        <v>25</v>
      </c>
      <c r="E3090" t="s">
        <v>15</v>
      </c>
      <c r="F3090" t="s">
        <v>21</v>
      </c>
      <c r="G3090" s="16">
        <v>45359.393993055557</v>
      </c>
      <c r="H3090" s="16">
        <v>45375.393993055557</v>
      </c>
      <c r="I3090" s="16"/>
      <c r="J3090" s="16"/>
      <c r="K3090">
        <v>0.26</v>
      </c>
      <c r="L3090" t="s">
        <v>89</v>
      </c>
      <c r="M3090">
        <f t="shared" si="96"/>
        <v>99999</v>
      </c>
      <c r="N3090" t="str">
        <f t="shared" si="97"/>
        <v>mar/2024</v>
      </c>
    </row>
    <row r="3091" spans="1:14" x14ac:dyDescent="0.25">
      <c r="A3091" t="s">
        <v>3144</v>
      </c>
      <c r="B3091">
        <v>508</v>
      </c>
      <c r="C3091" t="s">
        <v>34</v>
      </c>
      <c r="D3091" t="s">
        <v>49</v>
      </c>
      <c r="E3091" t="s">
        <v>20</v>
      </c>
      <c r="F3091" t="s">
        <v>27</v>
      </c>
      <c r="G3091" s="16">
        <v>45058.406712962962</v>
      </c>
      <c r="H3091" s="16"/>
      <c r="I3091" s="16"/>
      <c r="J3091" s="16"/>
      <c r="K3091">
        <v>0.23</v>
      </c>
      <c r="L3091" t="s">
        <v>50</v>
      </c>
      <c r="M3091">
        <f t="shared" si="96"/>
        <v>99999</v>
      </c>
      <c r="N3091" t="str">
        <f t="shared" si="97"/>
        <v>mai/2023</v>
      </c>
    </row>
    <row r="3092" spans="1:14" x14ac:dyDescent="0.25">
      <c r="A3092" t="s">
        <v>3145</v>
      </c>
      <c r="B3092">
        <v>332</v>
      </c>
      <c r="C3092" t="s">
        <v>24</v>
      </c>
      <c r="D3092" t="s">
        <v>49</v>
      </c>
      <c r="E3092" t="s">
        <v>45</v>
      </c>
      <c r="F3092" t="s">
        <v>16</v>
      </c>
      <c r="G3092" s="16">
        <v>45004.801562499997</v>
      </c>
      <c r="H3092" s="16">
        <v>45017.801562499997</v>
      </c>
      <c r="I3092" s="16"/>
      <c r="J3092" s="16"/>
      <c r="K3092">
        <v>0.36199999999999999</v>
      </c>
      <c r="L3092" t="s">
        <v>22</v>
      </c>
      <c r="M3092">
        <f t="shared" si="96"/>
        <v>99999</v>
      </c>
      <c r="N3092" t="str">
        <f t="shared" si="97"/>
        <v>mar/2023</v>
      </c>
    </row>
    <row r="3093" spans="1:14" x14ac:dyDescent="0.25">
      <c r="A3093" t="s">
        <v>3146</v>
      </c>
      <c r="B3093">
        <v>406</v>
      </c>
      <c r="C3093" t="s">
        <v>13</v>
      </c>
      <c r="D3093" t="s">
        <v>49</v>
      </c>
      <c r="E3093" t="s">
        <v>15</v>
      </c>
      <c r="F3093" t="s">
        <v>16</v>
      </c>
      <c r="G3093" s="16">
        <v>45877.982499999998</v>
      </c>
      <c r="H3093" s="16"/>
      <c r="I3093" s="16"/>
      <c r="J3093" s="16"/>
      <c r="K3093">
        <v>0.158</v>
      </c>
      <c r="L3093" t="s">
        <v>22</v>
      </c>
      <c r="M3093">
        <f t="shared" si="96"/>
        <v>99999</v>
      </c>
      <c r="N3093" t="str">
        <f t="shared" si="97"/>
        <v>ago/2025</v>
      </c>
    </row>
    <row r="3094" spans="1:14" x14ac:dyDescent="0.25">
      <c r="A3094" t="s">
        <v>3147</v>
      </c>
      <c r="B3094">
        <v>564</v>
      </c>
      <c r="C3094" t="s">
        <v>74</v>
      </c>
      <c r="D3094" t="s">
        <v>49</v>
      </c>
      <c r="E3094" t="s">
        <v>15</v>
      </c>
      <c r="F3094" t="s">
        <v>38</v>
      </c>
      <c r="G3094" s="16">
        <v>45493.765486111108</v>
      </c>
      <c r="H3094" s="16"/>
      <c r="I3094" s="16"/>
      <c r="J3094" s="16"/>
      <c r="K3094">
        <v>0.29799999999999999</v>
      </c>
      <c r="L3094" t="s">
        <v>69</v>
      </c>
      <c r="M3094">
        <f t="shared" si="96"/>
        <v>99999</v>
      </c>
      <c r="N3094" t="str">
        <f t="shared" si="97"/>
        <v>jul/2024</v>
      </c>
    </row>
    <row r="3095" spans="1:14" x14ac:dyDescent="0.25">
      <c r="A3095" t="s">
        <v>3148</v>
      </c>
      <c r="B3095">
        <v>525</v>
      </c>
      <c r="C3095" t="s">
        <v>24</v>
      </c>
      <c r="D3095" t="s">
        <v>44</v>
      </c>
      <c r="E3095" t="s">
        <v>15</v>
      </c>
      <c r="F3095" t="s">
        <v>38</v>
      </c>
      <c r="G3095" s="16">
        <v>45031.582743055558</v>
      </c>
      <c r="H3095" s="16">
        <v>45034.582743055558</v>
      </c>
      <c r="I3095" s="16">
        <v>45053.582743055558</v>
      </c>
      <c r="J3095" s="16">
        <v>45087.582743055558</v>
      </c>
      <c r="K3095">
        <v>0.376</v>
      </c>
      <c r="L3095" t="s">
        <v>106</v>
      </c>
      <c r="M3095">
        <f t="shared" si="96"/>
        <v>56</v>
      </c>
      <c r="N3095" t="str">
        <f t="shared" si="97"/>
        <v>abr/2023</v>
      </c>
    </row>
    <row r="3096" spans="1:14" x14ac:dyDescent="0.25">
      <c r="A3096" t="s">
        <v>3149</v>
      </c>
      <c r="B3096">
        <v>786</v>
      </c>
      <c r="C3096" t="s">
        <v>24</v>
      </c>
      <c r="D3096" t="s">
        <v>44</v>
      </c>
      <c r="E3096" t="s">
        <v>26</v>
      </c>
      <c r="F3096" t="s">
        <v>21</v>
      </c>
      <c r="G3096" s="16">
        <v>45915.507662037038</v>
      </c>
      <c r="H3096" s="16"/>
      <c r="I3096" s="16"/>
      <c r="J3096" s="16"/>
      <c r="K3096">
        <v>0.54300000000000004</v>
      </c>
      <c r="L3096" t="s">
        <v>61</v>
      </c>
      <c r="M3096">
        <f t="shared" si="96"/>
        <v>99999</v>
      </c>
      <c r="N3096" t="str">
        <f t="shared" si="97"/>
        <v>set/2025</v>
      </c>
    </row>
    <row r="3097" spans="1:14" x14ac:dyDescent="0.25">
      <c r="A3097" t="s">
        <v>3150</v>
      </c>
      <c r="B3097">
        <v>478</v>
      </c>
      <c r="C3097" t="s">
        <v>34</v>
      </c>
      <c r="D3097" t="s">
        <v>44</v>
      </c>
      <c r="E3097" t="s">
        <v>15</v>
      </c>
      <c r="F3097" t="s">
        <v>27</v>
      </c>
      <c r="G3097" s="16">
        <v>45305.156805555547</v>
      </c>
      <c r="H3097" s="16"/>
      <c r="I3097" s="16"/>
      <c r="J3097" s="16"/>
      <c r="K3097">
        <v>0.4</v>
      </c>
      <c r="L3097" t="s">
        <v>35</v>
      </c>
      <c r="M3097">
        <f t="shared" si="96"/>
        <v>99999</v>
      </c>
      <c r="N3097" t="str">
        <f t="shared" si="97"/>
        <v>jan/2024</v>
      </c>
    </row>
    <row r="3098" spans="1:14" x14ac:dyDescent="0.25">
      <c r="A3098" t="s">
        <v>3151</v>
      </c>
      <c r="B3098">
        <v>521</v>
      </c>
      <c r="C3098" t="s">
        <v>13</v>
      </c>
      <c r="D3098" t="s">
        <v>14</v>
      </c>
      <c r="E3098" t="s">
        <v>45</v>
      </c>
      <c r="F3098" t="s">
        <v>27</v>
      </c>
      <c r="G3098" s="16">
        <v>45776.427199074067</v>
      </c>
      <c r="H3098" s="16">
        <v>45779.427199074067</v>
      </c>
      <c r="I3098" s="16">
        <v>45806.427199074067</v>
      </c>
      <c r="J3098" s="16"/>
      <c r="K3098">
        <v>0.33200000000000002</v>
      </c>
      <c r="L3098" t="s">
        <v>39</v>
      </c>
      <c r="M3098">
        <f t="shared" si="96"/>
        <v>99999</v>
      </c>
      <c r="N3098" t="str">
        <f t="shared" si="97"/>
        <v>abr/2025</v>
      </c>
    </row>
    <row r="3099" spans="1:14" x14ac:dyDescent="0.25">
      <c r="A3099" t="s">
        <v>3152</v>
      </c>
      <c r="B3099">
        <v>669</v>
      </c>
      <c r="C3099" t="s">
        <v>13</v>
      </c>
      <c r="D3099" t="s">
        <v>44</v>
      </c>
      <c r="E3099" t="s">
        <v>45</v>
      </c>
      <c r="F3099" t="s">
        <v>21</v>
      </c>
      <c r="G3099" s="16">
        <v>45389.739814814813</v>
      </c>
      <c r="H3099" s="16">
        <v>45415.739814814813</v>
      </c>
      <c r="I3099" s="16">
        <v>45421.739814814813</v>
      </c>
      <c r="J3099" s="16">
        <v>45436.739814814813</v>
      </c>
      <c r="K3099">
        <v>0.57999999999999996</v>
      </c>
      <c r="L3099" t="s">
        <v>54</v>
      </c>
      <c r="M3099">
        <f t="shared" si="96"/>
        <v>47</v>
      </c>
      <c r="N3099" t="str">
        <f t="shared" si="97"/>
        <v>abr/2024</v>
      </c>
    </row>
    <row r="3100" spans="1:14" x14ac:dyDescent="0.25">
      <c r="A3100" t="s">
        <v>3153</v>
      </c>
      <c r="B3100">
        <v>466</v>
      </c>
      <c r="C3100" t="s">
        <v>24</v>
      </c>
      <c r="D3100" t="s">
        <v>25</v>
      </c>
      <c r="E3100" t="s">
        <v>26</v>
      </c>
      <c r="F3100" t="s">
        <v>31</v>
      </c>
      <c r="G3100" s="16">
        <v>45426.362013888887</v>
      </c>
      <c r="H3100" s="16">
        <v>45441.362013888887</v>
      </c>
      <c r="I3100" s="16">
        <v>45449.362013888887</v>
      </c>
      <c r="J3100" s="16">
        <v>45500.362013888887</v>
      </c>
      <c r="K3100">
        <v>7.4999999999999997E-2</v>
      </c>
      <c r="L3100" t="s">
        <v>39</v>
      </c>
      <c r="M3100">
        <f t="shared" si="96"/>
        <v>74</v>
      </c>
      <c r="N3100" t="str">
        <f t="shared" si="97"/>
        <v>mai/2024</v>
      </c>
    </row>
    <row r="3101" spans="1:14" x14ac:dyDescent="0.25">
      <c r="A3101" t="s">
        <v>3154</v>
      </c>
      <c r="B3101">
        <v>599</v>
      </c>
      <c r="C3101" t="s">
        <v>48</v>
      </c>
      <c r="D3101" t="s">
        <v>49</v>
      </c>
      <c r="E3101" t="s">
        <v>15</v>
      </c>
      <c r="F3101" t="s">
        <v>21</v>
      </c>
      <c r="G3101" s="16">
        <v>45259.772048611107</v>
      </c>
      <c r="H3101" s="16">
        <v>45278.772048611107</v>
      </c>
      <c r="I3101" s="16">
        <v>45288.772048611107</v>
      </c>
      <c r="J3101" s="16"/>
      <c r="K3101">
        <v>0.35199999999999998</v>
      </c>
      <c r="L3101" t="s">
        <v>89</v>
      </c>
      <c r="M3101">
        <f t="shared" si="96"/>
        <v>99999</v>
      </c>
      <c r="N3101" t="str">
        <f t="shared" si="97"/>
        <v>nov/2023</v>
      </c>
    </row>
    <row r="3102" spans="1:14" x14ac:dyDescent="0.25">
      <c r="A3102" t="s">
        <v>3155</v>
      </c>
      <c r="B3102">
        <v>680</v>
      </c>
      <c r="C3102" t="s">
        <v>24</v>
      </c>
      <c r="D3102" t="s">
        <v>14</v>
      </c>
      <c r="E3102" t="s">
        <v>26</v>
      </c>
      <c r="F3102" t="s">
        <v>38</v>
      </c>
      <c r="G3102" s="16">
        <v>45957.873344907413</v>
      </c>
      <c r="H3102" s="16">
        <v>45965.873344907413</v>
      </c>
      <c r="I3102" s="16">
        <v>45975.873344907413</v>
      </c>
      <c r="J3102" s="16">
        <v>45990.873344907413</v>
      </c>
      <c r="K3102">
        <v>0.64500000000000002</v>
      </c>
      <c r="L3102" t="s">
        <v>58</v>
      </c>
      <c r="M3102">
        <f t="shared" si="96"/>
        <v>33</v>
      </c>
      <c r="N3102" t="str">
        <f t="shared" si="97"/>
        <v>out/2025</v>
      </c>
    </row>
    <row r="3103" spans="1:14" x14ac:dyDescent="0.25">
      <c r="A3103" t="s">
        <v>3156</v>
      </c>
      <c r="B3103">
        <v>334</v>
      </c>
      <c r="C3103" t="s">
        <v>13</v>
      </c>
      <c r="D3103" t="s">
        <v>19</v>
      </c>
      <c r="E3103" t="s">
        <v>15</v>
      </c>
      <c r="F3103" t="s">
        <v>21</v>
      </c>
      <c r="G3103" s="16">
        <v>45376.485219907408</v>
      </c>
      <c r="H3103" s="16">
        <v>45404.485219907408</v>
      </c>
      <c r="I3103" s="16">
        <v>45416.485219907408</v>
      </c>
      <c r="J3103" s="16"/>
      <c r="K3103">
        <v>0.28799999999999998</v>
      </c>
      <c r="L3103" t="s">
        <v>41</v>
      </c>
      <c r="M3103">
        <f t="shared" si="96"/>
        <v>99999</v>
      </c>
      <c r="N3103" t="str">
        <f t="shared" si="97"/>
        <v>mar/2024</v>
      </c>
    </row>
    <row r="3104" spans="1:14" x14ac:dyDescent="0.25">
      <c r="A3104" t="s">
        <v>3157</v>
      </c>
      <c r="B3104">
        <v>706</v>
      </c>
      <c r="C3104" t="s">
        <v>48</v>
      </c>
      <c r="D3104" t="s">
        <v>79</v>
      </c>
      <c r="E3104" t="s">
        <v>20</v>
      </c>
      <c r="F3104" t="s">
        <v>38</v>
      </c>
      <c r="G3104" s="16">
        <v>45366.383298611108</v>
      </c>
      <c r="H3104" s="16"/>
      <c r="I3104" s="16"/>
      <c r="J3104" s="16"/>
      <c r="K3104">
        <v>0.33300000000000002</v>
      </c>
      <c r="L3104" t="s">
        <v>32</v>
      </c>
      <c r="M3104">
        <f t="shared" si="96"/>
        <v>99999</v>
      </c>
      <c r="N3104" t="str">
        <f t="shared" si="97"/>
        <v>mar/2024</v>
      </c>
    </row>
    <row r="3105" spans="1:14" x14ac:dyDescent="0.25">
      <c r="A3105" t="s">
        <v>3158</v>
      </c>
      <c r="B3105">
        <v>801</v>
      </c>
      <c r="C3105" t="s">
        <v>13</v>
      </c>
      <c r="D3105" t="s">
        <v>19</v>
      </c>
      <c r="E3105" t="s">
        <v>26</v>
      </c>
      <c r="F3105" t="s">
        <v>21</v>
      </c>
      <c r="G3105" s="16">
        <v>45876.708518518521</v>
      </c>
      <c r="H3105" s="16">
        <v>45901.708518518521</v>
      </c>
      <c r="I3105" s="16">
        <v>45907.708518518521</v>
      </c>
      <c r="J3105" s="16">
        <v>45924.708518518521</v>
      </c>
      <c r="K3105">
        <v>0.22700000000000001</v>
      </c>
      <c r="L3105" t="s">
        <v>41</v>
      </c>
      <c r="M3105">
        <f t="shared" si="96"/>
        <v>48</v>
      </c>
      <c r="N3105" t="str">
        <f t="shared" si="97"/>
        <v>ago/2025</v>
      </c>
    </row>
    <row r="3106" spans="1:14" x14ac:dyDescent="0.25">
      <c r="A3106" t="s">
        <v>3159</v>
      </c>
      <c r="B3106">
        <v>613</v>
      </c>
      <c r="C3106" t="s">
        <v>13</v>
      </c>
      <c r="D3106" t="s">
        <v>49</v>
      </c>
      <c r="E3106" t="s">
        <v>15</v>
      </c>
      <c r="F3106" t="s">
        <v>21</v>
      </c>
      <c r="G3106" s="16">
        <v>45858.397013888891</v>
      </c>
      <c r="H3106" s="16">
        <v>45862.397013888891</v>
      </c>
      <c r="I3106" s="16">
        <v>45863.397013888891</v>
      </c>
      <c r="J3106" s="16">
        <v>45874.397013888891</v>
      </c>
      <c r="K3106">
        <v>0.04</v>
      </c>
      <c r="L3106" t="s">
        <v>71</v>
      </c>
      <c r="M3106">
        <f t="shared" si="96"/>
        <v>16</v>
      </c>
      <c r="N3106" t="str">
        <f t="shared" si="97"/>
        <v>jul/2025</v>
      </c>
    </row>
    <row r="3107" spans="1:14" x14ac:dyDescent="0.25">
      <c r="A3107" t="s">
        <v>3160</v>
      </c>
      <c r="B3107">
        <v>400</v>
      </c>
      <c r="C3107" t="s">
        <v>13</v>
      </c>
      <c r="D3107" t="s">
        <v>14</v>
      </c>
      <c r="E3107" t="s">
        <v>26</v>
      </c>
      <c r="F3107" t="s">
        <v>16</v>
      </c>
      <c r="G3107" s="16">
        <v>45245.867071759261</v>
      </c>
      <c r="H3107" s="16"/>
      <c r="I3107" s="16"/>
      <c r="J3107" s="16"/>
      <c r="K3107">
        <v>0.25600000000000001</v>
      </c>
      <c r="L3107" t="s">
        <v>64</v>
      </c>
      <c r="M3107">
        <f t="shared" si="96"/>
        <v>99999</v>
      </c>
      <c r="N3107" t="str">
        <f t="shared" si="97"/>
        <v>nov/2023</v>
      </c>
    </row>
    <row r="3108" spans="1:14" x14ac:dyDescent="0.25">
      <c r="A3108" t="s">
        <v>3161</v>
      </c>
      <c r="B3108">
        <v>514</v>
      </c>
      <c r="C3108" t="s">
        <v>48</v>
      </c>
      <c r="D3108" t="s">
        <v>44</v>
      </c>
      <c r="E3108" t="s">
        <v>45</v>
      </c>
      <c r="F3108" t="s">
        <v>21</v>
      </c>
      <c r="G3108" s="16">
        <v>45054.83090277778</v>
      </c>
      <c r="H3108" s="16">
        <v>45071.83090277778</v>
      </c>
      <c r="I3108" s="16">
        <v>45093.83090277778</v>
      </c>
      <c r="J3108" s="16"/>
      <c r="K3108">
        <v>0.40899999999999997</v>
      </c>
      <c r="L3108" t="s">
        <v>22</v>
      </c>
      <c r="M3108">
        <f t="shared" si="96"/>
        <v>99999</v>
      </c>
      <c r="N3108" t="str">
        <f t="shared" si="97"/>
        <v>mai/2023</v>
      </c>
    </row>
    <row r="3109" spans="1:14" x14ac:dyDescent="0.25">
      <c r="A3109" t="s">
        <v>3162</v>
      </c>
      <c r="B3109">
        <v>361</v>
      </c>
      <c r="C3109" t="s">
        <v>13</v>
      </c>
      <c r="D3109" t="s">
        <v>30</v>
      </c>
      <c r="E3109" t="s">
        <v>15</v>
      </c>
      <c r="F3109" t="s">
        <v>16</v>
      </c>
      <c r="G3109" s="16">
        <v>45558.210682870369</v>
      </c>
      <c r="H3109" s="16"/>
      <c r="I3109" s="16"/>
      <c r="J3109" s="16"/>
      <c r="K3109">
        <v>0.34100000000000003</v>
      </c>
      <c r="L3109" t="s">
        <v>61</v>
      </c>
      <c r="M3109">
        <f t="shared" si="96"/>
        <v>99999</v>
      </c>
      <c r="N3109" t="str">
        <f t="shared" si="97"/>
        <v>set/2024</v>
      </c>
    </row>
    <row r="3110" spans="1:14" x14ac:dyDescent="0.25">
      <c r="A3110" t="s">
        <v>3163</v>
      </c>
      <c r="B3110">
        <v>668</v>
      </c>
      <c r="C3110" t="s">
        <v>24</v>
      </c>
      <c r="D3110" t="s">
        <v>14</v>
      </c>
      <c r="E3110" t="s">
        <v>15</v>
      </c>
      <c r="F3110" t="s">
        <v>38</v>
      </c>
      <c r="G3110" s="16">
        <v>45838.370821759258</v>
      </c>
      <c r="H3110" s="16">
        <v>45859.370821759258</v>
      </c>
      <c r="I3110" s="16">
        <v>45873.370821759258</v>
      </c>
      <c r="J3110" s="16">
        <v>45899.370821759258</v>
      </c>
      <c r="K3110">
        <v>0.19400000000000001</v>
      </c>
      <c r="L3110" t="s">
        <v>66</v>
      </c>
      <c r="M3110">
        <f t="shared" si="96"/>
        <v>61</v>
      </c>
      <c r="N3110" t="str">
        <f t="shared" si="97"/>
        <v>jun/2025</v>
      </c>
    </row>
    <row r="3111" spans="1:14" x14ac:dyDescent="0.25">
      <c r="A3111" t="s">
        <v>3164</v>
      </c>
      <c r="B3111">
        <v>667</v>
      </c>
      <c r="C3111" t="s">
        <v>34</v>
      </c>
      <c r="D3111" t="s">
        <v>14</v>
      </c>
      <c r="E3111" t="s">
        <v>45</v>
      </c>
      <c r="F3111" t="s">
        <v>16</v>
      </c>
      <c r="G3111" s="16">
        <v>44985.560960648138</v>
      </c>
      <c r="H3111" s="16">
        <v>44994.560960648138</v>
      </c>
      <c r="I3111" s="16">
        <v>45001.560960648138</v>
      </c>
      <c r="J3111" s="16"/>
      <c r="K3111">
        <v>0.192</v>
      </c>
      <c r="L3111" t="s">
        <v>50</v>
      </c>
      <c r="M3111">
        <f t="shared" si="96"/>
        <v>99999</v>
      </c>
      <c r="N3111" t="str">
        <f t="shared" si="97"/>
        <v>fev/2023</v>
      </c>
    </row>
    <row r="3112" spans="1:14" x14ac:dyDescent="0.25">
      <c r="A3112" t="s">
        <v>3165</v>
      </c>
      <c r="B3112">
        <v>393</v>
      </c>
      <c r="C3112" t="s">
        <v>48</v>
      </c>
      <c r="D3112" t="s">
        <v>79</v>
      </c>
      <c r="E3112" t="s">
        <v>15</v>
      </c>
      <c r="F3112" t="s">
        <v>27</v>
      </c>
      <c r="G3112" s="16">
        <v>45349.91814814815</v>
      </c>
      <c r="H3112" s="16">
        <v>45358.91814814815</v>
      </c>
      <c r="I3112" s="16">
        <v>45371.91814814815</v>
      </c>
      <c r="J3112" s="16">
        <v>45387.91814814815</v>
      </c>
      <c r="K3112">
        <v>0.50800000000000001</v>
      </c>
      <c r="L3112" t="s">
        <v>106</v>
      </c>
      <c r="M3112">
        <f t="shared" si="96"/>
        <v>38</v>
      </c>
      <c r="N3112" t="str">
        <f t="shared" si="97"/>
        <v>fev/2024</v>
      </c>
    </row>
    <row r="3113" spans="1:14" x14ac:dyDescent="0.25">
      <c r="A3113" t="s">
        <v>3166</v>
      </c>
      <c r="B3113">
        <v>768</v>
      </c>
      <c r="C3113" t="s">
        <v>24</v>
      </c>
      <c r="D3113" t="s">
        <v>49</v>
      </c>
      <c r="E3113" t="s">
        <v>15</v>
      </c>
      <c r="F3113" t="s">
        <v>21</v>
      </c>
      <c r="G3113" s="16">
        <v>45805.878437500003</v>
      </c>
      <c r="H3113" s="16"/>
      <c r="I3113" s="16"/>
      <c r="J3113" s="16"/>
      <c r="K3113">
        <v>0.222</v>
      </c>
      <c r="L3113" t="s">
        <v>41</v>
      </c>
      <c r="M3113">
        <f t="shared" si="96"/>
        <v>99999</v>
      </c>
      <c r="N3113" t="str">
        <f t="shared" si="97"/>
        <v>mai/2025</v>
      </c>
    </row>
    <row r="3114" spans="1:14" x14ac:dyDescent="0.25">
      <c r="A3114" t="s">
        <v>3167</v>
      </c>
      <c r="B3114">
        <v>325</v>
      </c>
      <c r="C3114" t="s">
        <v>13</v>
      </c>
      <c r="D3114" t="s">
        <v>44</v>
      </c>
      <c r="E3114" t="s">
        <v>45</v>
      </c>
      <c r="F3114" t="s">
        <v>21</v>
      </c>
      <c r="G3114" s="16">
        <v>45353.568726851852</v>
      </c>
      <c r="H3114" s="16">
        <v>45366.568726851852</v>
      </c>
      <c r="I3114" s="16">
        <v>45388.568726851852</v>
      </c>
      <c r="J3114" s="16"/>
      <c r="K3114">
        <v>0.182</v>
      </c>
      <c r="L3114" t="s">
        <v>32</v>
      </c>
      <c r="M3114">
        <f t="shared" si="96"/>
        <v>99999</v>
      </c>
      <c r="N3114" t="str">
        <f t="shared" si="97"/>
        <v>mar/2024</v>
      </c>
    </row>
    <row r="3115" spans="1:14" x14ac:dyDescent="0.25">
      <c r="A3115" t="s">
        <v>3168</v>
      </c>
      <c r="B3115">
        <v>734</v>
      </c>
      <c r="C3115" t="s">
        <v>13</v>
      </c>
      <c r="D3115" t="s">
        <v>44</v>
      </c>
      <c r="E3115" t="s">
        <v>45</v>
      </c>
      <c r="F3115" t="s">
        <v>21</v>
      </c>
      <c r="G3115" s="16">
        <v>45474.87127314815</v>
      </c>
      <c r="H3115" s="16"/>
      <c r="I3115" s="16"/>
      <c r="J3115" s="16"/>
      <c r="K3115">
        <v>0.34200000000000003</v>
      </c>
      <c r="L3115" t="s">
        <v>22</v>
      </c>
      <c r="M3115">
        <f t="shared" si="96"/>
        <v>99999</v>
      </c>
      <c r="N3115" t="str">
        <f t="shared" si="97"/>
        <v>jul/2024</v>
      </c>
    </row>
    <row r="3116" spans="1:14" x14ac:dyDescent="0.25">
      <c r="A3116" t="s">
        <v>3169</v>
      </c>
      <c r="B3116">
        <v>420</v>
      </c>
      <c r="C3116" t="s">
        <v>34</v>
      </c>
      <c r="D3116" t="s">
        <v>44</v>
      </c>
      <c r="E3116" t="s">
        <v>57</v>
      </c>
      <c r="F3116" t="s">
        <v>38</v>
      </c>
      <c r="G3116" s="16">
        <v>45137.061180555553</v>
      </c>
      <c r="H3116" s="16">
        <v>45147.061180555553</v>
      </c>
      <c r="I3116" s="16">
        <v>45151.061180555553</v>
      </c>
      <c r="J3116" s="16"/>
      <c r="K3116">
        <v>7.9000000000000001E-2</v>
      </c>
      <c r="L3116" t="s">
        <v>58</v>
      </c>
      <c r="M3116">
        <f t="shared" si="96"/>
        <v>99999</v>
      </c>
      <c r="N3116" t="str">
        <f t="shared" si="97"/>
        <v>jul/2023</v>
      </c>
    </row>
    <row r="3117" spans="1:14" x14ac:dyDescent="0.25">
      <c r="A3117" t="s">
        <v>3170</v>
      </c>
      <c r="B3117">
        <v>349</v>
      </c>
      <c r="C3117" t="s">
        <v>13</v>
      </c>
      <c r="D3117" t="s">
        <v>14</v>
      </c>
      <c r="E3117" t="s">
        <v>15</v>
      </c>
      <c r="F3117" t="s">
        <v>21</v>
      </c>
      <c r="G3117" s="16">
        <v>45246.404456018521</v>
      </c>
      <c r="H3117" s="16">
        <v>45262.404456018521</v>
      </c>
      <c r="I3117" s="16">
        <v>45273.404456018521</v>
      </c>
      <c r="J3117" s="16">
        <v>45292.404456018521</v>
      </c>
      <c r="K3117">
        <v>0.161</v>
      </c>
      <c r="L3117" t="s">
        <v>66</v>
      </c>
      <c r="M3117">
        <f t="shared" si="96"/>
        <v>46</v>
      </c>
      <c r="N3117" t="str">
        <f t="shared" si="97"/>
        <v>nov/2023</v>
      </c>
    </row>
    <row r="3118" spans="1:14" x14ac:dyDescent="0.25">
      <c r="A3118" t="s">
        <v>3171</v>
      </c>
      <c r="B3118">
        <v>335</v>
      </c>
      <c r="C3118" t="s">
        <v>13</v>
      </c>
      <c r="D3118" t="s">
        <v>49</v>
      </c>
      <c r="E3118" t="s">
        <v>15</v>
      </c>
      <c r="F3118" t="s">
        <v>38</v>
      </c>
      <c r="G3118" s="16">
        <v>45539.562199074076</v>
      </c>
      <c r="H3118" s="16">
        <v>45562.562199074076</v>
      </c>
      <c r="I3118" s="16">
        <v>45562.562199074076</v>
      </c>
      <c r="J3118" s="16">
        <v>45579.562199074076</v>
      </c>
      <c r="K3118">
        <v>0.126</v>
      </c>
      <c r="L3118" t="s">
        <v>106</v>
      </c>
      <c r="M3118">
        <f t="shared" si="96"/>
        <v>40</v>
      </c>
      <c r="N3118" t="str">
        <f t="shared" si="97"/>
        <v>set/2024</v>
      </c>
    </row>
    <row r="3119" spans="1:14" x14ac:dyDescent="0.25">
      <c r="A3119" t="s">
        <v>3172</v>
      </c>
      <c r="B3119">
        <v>709</v>
      </c>
      <c r="C3119" t="s">
        <v>13</v>
      </c>
      <c r="D3119" t="s">
        <v>14</v>
      </c>
      <c r="E3119" t="s">
        <v>26</v>
      </c>
      <c r="F3119" t="s">
        <v>16</v>
      </c>
      <c r="G3119" s="16">
        <v>45830.234826388893</v>
      </c>
      <c r="H3119" s="16"/>
      <c r="I3119" s="16"/>
      <c r="J3119" s="16"/>
      <c r="K3119">
        <v>0.39400000000000002</v>
      </c>
      <c r="L3119" t="s">
        <v>106</v>
      </c>
      <c r="M3119">
        <f t="shared" si="96"/>
        <v>99999</v>
      </c>
      <c r="N3119" t="str">
        <f t="shared" si="97"/>
        <v>jun/2025</v>
      </c>
    </row>
    <row r="3120" spans="1:14" x14ac:dyDescent="0.25">
      <c r="A3120" t="s">
        <v>3173</v>
      </c>
      <c r="B3120">
        <v>588</v>
      </c>
      <c r="C3120" t="s">
        <v>74</v>
      </c>
      <c r="D3120" t="s">
        <v>19</v>
      </c>
      <c r="E3120" t="s">
        <v>45</v>
      </c>
      <c r="F3120" t="s">
        <v>38</v>
      </c>
      <c r="G3120" s="16">
        <v>45575.175393518519</v>
      </c>
      <c r="H3120" s="16"/>
      <c r="I3120" s="16"/>
      <c r="J3120" s="16"/>
      <c r="K3120">
        <v>4.2999999999999997E-2</v>
      </c>
      <c r="L3120" t="s">
        <v>106</v>
      </c>
      <c r="M3120">
        <f t="shared" si="96"/>
        <v>99999</v>
      </c>
      <c r="N3120" t="str">
        <f t="shared" si="97"/>
        <v>out/2024</v>
      </c>
    </row>
    <row r="3121" spans="1:14" x14ac:dyDescent="0.25">
      <c r="A3121" t="s">
        <v>3174</v>
      </c>
      <c r="B3121">
        <v>678</v>
      </c>
      <c r="C3121" t="s">
        <v>13</v>
      </c>
      <c r="D3121" t="s">
        <v>19</v>
      </c>
      <c r="E3121" t="s">
        <v>26</v>
      </c>
      <c r="F3121" t="s">
        <v>21</v>
      </c>
      <c r="G3121" s="16">
        <v>45172.688287037039</v>
      </c>
      <c r="H3121" s="16">
        <v>45182.688287037039</v>
      </c>
      <c r="I3121" s="16"/>
      <c r="J3121" s="16"/>
      <c r="K3121">
        <v>0.17</v>
      </c>
      <c r="L3121" t="s">
        <v>71</v>
      </c>
      <c r="M3121">
        <f t="shared" si="96"/>
        <v>99999</v>
      </c>
      <c r="N3121" t="str">
        <f t="shared" si="97"/>
        <v>set/2023</v>
      </c>
    </row>
    <row r="3122" spans="1:14" x14ac:dyDescent="0.25">
      <c r="A3122" t="s">
        <v>3175</v>
      </c>
      <c r="B3122">
        <v>399</v>
      </c>
      <c r="C3122" t="s">
        <v>24</v>
      </c>
      <c r="D3122" t="s">
        <v>30</v>
      </c>
      <c r="E3122" t="s">
        <v>15</v>
      </c>
      <c r="F3122" t="s">
        <v>21</v>
      </c>
      <c r="G3122" s="16">
        <v>45430.623807870368</v>
      </c>
      <c r="H3122" s="16">
        <v>45447.623807870368</v>
      </c>
      <c r="I3122" s="16">
        <v>45456.623807870368</v>
      </c>
      <c r="J3122" s="16"/>
      <c r="K3122">
        <v>9.9000000000000005E-2</v>
      </c>
      <c r="L3122" t="s">
        <v>17</v>
      </c>
      <c r="M3122">
        <f t="shared" si="96"/>
        <v>99999</v>
      </c>
      <c r="N3122" t="str">
        <f t="shared" si="97"/>
        <v>mai/2024</v>
      </c>
    </row>
    <row r="3123" spans="1:14" x14ac:dyDescent="0.25">
      <c r="A3123" t="s">
        <v>3176</v>
      </c>
      <c r="B3123">
        <v>623</v>
      </c>
      <c r="C3123" t="s">
        <v>13</v>
      </c>
      <c r="D3123" t="s">
        <v>19</v>
      </c>
      <c r="E3123" t="s">
        <v>15</v>
      </c>
      <c r="F3123" t="s">
        <v>21</v>
      </c>
      <c r="G3123" s="16">
        <v>45034.056446759263</v>
      </c>
      <c r="H3123" s="16">
        <v>45041.056446759263</v>
      </c>
      <c r="I3123" s="16">
        <v>45055.056446759263</v>
      </c>
      <c r="J3123" s="16"/>
      <c r="K3123">
        <v>0.23400000000000001</v>
      </c>
      <c r="L3123" t="s">
        <v>41</v>
      </c>
      <c r="M3123">
        <f t="shared" si="96"/>
        <v>99999</v>
      </c>
      <c r="N3123" t="str">
        <f t="shared" si="97"/>
        <v>abr/2023</v>
      </c>
    </row>
    <row r="3124" spans="1:14" x14ac:dyDescent="0.25">
      <c r="A3124" t="s">
        <v>3177</v>
      </c>
      <c r="B3124">
        <v>628</v>
      </c>
      <c r="C3124" t="s">
        <v>13</v>
      </c>
      <c r="D3124" t="s">
        <v>14</v>
      </c>
      <c r="E3124" t="s">
        <v>45</v>
      </c>
      <c r="F3124" t="s">
        <v>31</v>
      </c>
      <c r="G3124" s="16">
        <v>45478.587604166663</v>
      </c>
      <c r="H3124" s="16">
        <v>45503.587604166663</v>
      </c>
      <c r="I3124" s="16">
        <v>45505.587604166663</v>
      </c>
      <c r="J3124" s="16">
        <v>45522.587604166663</v>
      </c>
      <c r="K3124">
        <v>0.50900000000000001</v>
      </c>
      <c r="L3124" t="s">
        <v>35</v>
      </c>
      <c r="M3124">
        <f t="shared" si="96"/>
        <v>44</v>
      </c>
      <c r="N3124" t="str">
        <f t="shared" si="97"/>
        <v>jul/2024</v>
      </c>
    </row>
    <row r="3125" spans="1:14" x14ac:dyDescent="0.25">
      <c r="A3125" t="s">
        <v>3178</v>
      </c>
      <c r="B3125">
        <v>520</v>
      </c>
      <c r="C3125" t="s">
        <v>24</v>
      </c>
      <c r="D3125" t="s">
        <v>30</v>
      </c>
      <c r="E3125" t="s">
        <v>26</v>
      </c>
      <c r="F3125" t="s">
        <v>21</v>
      </c>
      <c r="G3125" s="16">
        <v>45616.54724537037</v>
      </c>
      <c r="H3125" s="16">
        <v>45639.54724537037</v>
      </c>
      <c r="I3125" s="16">
        <v>45647.54724537037</v>
      </c>
      <c r="J3125" s="16">
        <v>45668.54724537037</v>
      </c>
      <c r="K3125">
        <v>0.55800000000000005</v>
      </c>
      <c r="L3125" t="s">
        <v>61</v>
      </c>
      <c r="M3125">
        <f t="shared" si="96"/>
        <v>52</v>
      </c>
      <c r="N3125" t="str">
        <f t="shared" si="97"/>
        <v>nov/2024</v>
      </c>
    </row>
    <row r="3126" spans="1:14" x14ac:dyDescent="0.25">
      <c r="A3126" t="s">
        <v>3179</v>
      </c>
      <c r="B3126">
        <v>409</v>
      </c>
      <c r="C3126" t="s">
        <v>48</v>
      </c>
      <c r="D3126" t="s">
        <v>49</v>
      </c>
      <c r="E3126" t="s">
        <v>15</v>
      </c>
      <c r="F3126" t="s">
        <v>27</v>
      </c>
      <c r="G3126" s="16">
        <v>45276.808761574073</v>
      </c>
      <c r="H3126" s="16"/>
      <c r="I3126" s="16"/>
      <c r="J3126" s="16"/>
      <c r="K3126">
        <v>0.55900000000000005</v>
      </c>
      <c r="L3126" t="s">
        <v>35</v>
      </c>
      <c r="M3126">
        <f t="shared" si="96"/>
        <v>99999</v>
      </c>
      <c r="N3126" t="str">
        <f t="shared" si="97"/>
        <v>dez/2023</v>
      </c>
    </row>
    <row r="3127" spans="1:14" x14ac:dyDescent="0.25">
      <c r="A3127" t="s">
        <v>3180</v>
      </c>
      <c r="B3127">
        <v>448</v>
      </c>
      <c r="C3127" t="s">
        <v>24</v>
      </c>
      <c r="D3127" t="s">
        <v>49</v>
      </c>
      <c r="E3127" t="s">
        <v>15</v>
      </c>
      <c r="F3127" t="s">
        <v>38</v>
      </c>
      <c r="G3127" s="16">
        <v>45862.719907407409</v>
      </c>
      <c r="H3127" s="16"/>
      <c r="I3127" s="16"/>
      <c r="J3127" s="16"/>
      <c r="K3127">
        <v>0.27700000000000002</v>
      </c>
      <c r="L3127" t="s">
        <v>61</v>
      </c>
      <c r="M3127">
        <f t="shared" si="96"/>
        <v>99999</v>
      </c>
      <c r="N3127" t="str">
        <f t="shared" si="97"/>
        <v>jul/2025</v>
      </c>
    </row>
    <row r="3128" spans="1:14" x14ac:dyDescent="0.25">
      <c r="A3128" t="s">
        <v>3181</v>
      </c>
      <c r="B3128">
        <v>705</v>
      </c>
      <c r="C3128" t="s">
        <v>24</v>
      </c>
      <c r="D3128" t="s">
        <v>14</v>
      </c>
      <c r="E3128" t="s">
        <v>57</v>
      </c>
      <c r="F3128" t="s">
        <v>38</v>
      </c>
      <c r="G3128" s="16">
        <v>45702.404467592591</v>
      </c>
      <c r="H3128" s="16">
        <v>45721.404467592591</v>
      </c>
      <c r="I3128" s="16">
        <v>45736.404467592591</v>
      </c>
      <c r="J3128" s="16">
        <v>45750.404467592591</v>
      </c>
      <c r="K3128">
        <v>0.44</v>
      </c>
      <c r="L3128" t="s">
        <v>71</v>
      </c>
      <c r="M3128">
        <f t="shared" si="96"/>
        <v>48</v>
      </c>
      <c r="N3128" t="str">
        <f t="shared" si="97"/>
        <v>fev/2025</v>
      </c>
    </row>
    <row r="3129" spans="1:14" x14ac:dyDescent="0.25">
      <c r="A3129" t="s">
        <v>3182</v>
      </c>
      <c r="B3129">
        <v>709</v>
      </c>
      <c r="C3129" t="s">
        <v>13</v>
      </c>
      <c r="D3129" t="s">
        <v>44</v>
      </c>
      <c r="E3129" t="s">
        <v>20</v>
      </c>
      <c r="F3129" t="s">
        <v>21</v>
      </c>
      <c r="G3129" s="16">
        <v>45186.639479166668</v>
      </c>
      <c r="H3129" s="16">
        <v>45210.639479166668</v>
      </c>
      <c r="I3129" s="16"/>
      <c r="J3129" s="16"/>
      <c r="K3129">
        <v>0.438</v>
      </c>
      <c r="L3129" t="s">
        <v>41</v>
      </c>
      <c r="M3129">
        <f t="shared" si="96"/>
        <v>99999</v>
      </c>
      <c r="N3129" t="str">
        <f t="shared" si="97"/>
        <v>set/2023</v>
      </c>
    </row>
    <row r="3130" spans="1:14" x14ac:dyDescent="0.25">
      <c r="A3130" t="s">
        <v>3183</v>
      </c>
      <c r="B3130">
        <v>428</v>
      </c>
      <c r="C3130" t="s">
        <v>13</v>
      </c>
      <c r="D3130" t="s">
        <v>44</v>
      </c>
      <c r="E3130" t="s">
        <v>15</v>
      </c>
      <c r="F3130" t="s">
        <v>38</v>
      </c>
      <c r="G3130" s="16">
        <v>45567.123761574083</v>
      </c>
      <c r="H3130" s="16"/>
      <c r="I3130" s="16"/>
      <c r="J3130" s="16"/>
      <c r="K3130">
        <v>0.28799999999999998</v>
      </c>
      <c r="L3130" t="s">
        <v>54</v>
      </c>
      <c r="M3130">
        <f t="shared" si="96"/>
        <v>99999</v>
      </c>
      <c r="N3130" t="str">
        <f t="shared" si="97"/>
        <v>out/2024</v>
      </c>
    </row>
    <row r="3131" spans="1:14" x14ac:dyDescent="0.25">
      <c r="A3131" t="s">
        <v>3184</v>
      </c>
      <c r="B3131">
        <v>783</v>
      </c>
      <c r="C3131" t="s">
        <v>24</v>
      </c>
      <c r="D3131" t="s">
        <v>30</v>
      </c>
      <c r="E3131" t="s">
        <v>15</v>
      </c>
      <c r="F3131" t="s">
        <v>16</v>
      </c>
      <c r="G3131" s="16">
        <v>45123.049317129633</v>
      </c>
      <c r="H3131" s="16"/>
      <c r="I3131" s="16"/>
      <c r="J3131" s="16"/>
      <c r="K3131">
        <v>0.129</v>
      </c>
      <c r="L3131" t="s">
        <v>28</v>
      </c>
      <c r="M3131">
        <f t="shared" si="96"/>
        <v>99999</v>
      </c>
      <c r="N3131" t="str">
        <f t="shared" si="97"/>
        <v>jul/2023</v>
      </c>
    </row>
    <row r="3132" spans="1:14" x14ac:dyDescent="0.25">
      <c r="A3132" t="s">
        <v>3185</v>
      </c>
      <c r="B3132">
        <v>407</v>
      </c>
      <c r="C3132" t="s">
        <v>13</v>
      </c>
      <c r="D3132" t="s">
        <v>19</v>
      </c>
      <c r="E3132" t="s">
        <v>15</v>
      </c>
      <c r="F3132" t="s">
        <v>27</v>
      </c>
      <c r="G3132" s="16">
        <v>45748.100763888891</v>
      </c>
      <c r="H3132" s="16">
        <v>45748.100763888891</v>
      </c>
      <c r="I3132" s="16">
        <v>45762.100763888891</v>
      </c>
      <c r="J3132" s="16">
        <v>45777.100763888891</v>
      </c>
      <c r="K3132">
        <v>0.183</v>
      </c>
      <c r="L3132" t="s">
        <v>28</v>
      </c>
      <c r="M3132">
        <f t="shared" si="96"/>
        <v>29</v>
      </c>
      <c r="N3132" t="str">
        <f t="shared" si="97"/>
        <v>abr/2025</v>
      </c>
    </row>
    <row r="3133" spans="1:14" x14ac:dyDescent="0.25">
      <c r="A3133" t="s">
        <v>3186</v>
      </c>
      <c r="B3133">
        <v>688</v>
      </c>
      <c r="C3133" t="s">
        <v>13</v>
      </c>
      <c r="D3133" t="s">
        <v>30</v>
      </c>
      <c r="E3133" t="s">
        <v>15</v>
      </c>
      <c r="F3133" t="s">
        <v>21</v>
      </c>
      <c r="G3133" s="16">
        <v>45062.086099537039</v>
      </c>
      <c r="H3133" s="16">
        <v>45078.086099537039</v>
      </c>
      <c r="I3133" s="16">
        <v>45079.086099537039</v>
      </c>
      <c r="J3133" s="16"/>
      <c r="K3133">
        <v>0.61099999999999999</v>
      </c>
      <c r="L3133" t="s">
        <v>52</v>
      </c>
      <c r="M3133">
        <f t="shared" si="96"/>
        <v>99999</v>
      </c>
      <c r="N3133" t="str">
        <f t="shared" si="97"/>
        <v>mai/2023</v>
      </c>
    </row>
    <row r="3134" spans="1:14" x14ac:dyDescent="0.25">
      <c r="A3134" t="s">
        <v>3187</v>
      </c>
      <c r="B3134">
        <v>724</v>
      </c>
      <c r="C3134" t="s">
        <v>48</v>
      </c>
      <c r="D3134" t="s">
        <v>19</v>
      </c>
      <c r="E3134" t="s">
        <v>15</v>
      </c>
      <c r="F3134" t="s">
        <v>16</v>
      </c>
      <c r="G3134" s="16">
        <v>45778.890821759262</v>
      </c>
      <c r="H3134" s="16">
        <v>45799.890821759262</v>
      </c>
      <c r="I3134" s="16"/>
      <c r="J3134" s="16"/>
      <c r="K3134">
        <v>0.374</v>
      </c>
      <c r="L3134" t="s">
        <v>86</v>
      </c>
      <c r="M3134">
        <f t="shared" si="96"/>
        <v>99999</v>
      </c>
      <c r="N3134" t="str">
        <f t="shared" si="97"/>
        <v>mai/2025</v>
      </c>
    </row>
    <row r="3135" spans="1:14" x14ac:dyDescent="0.25">
      <c r="A3135" t="s">
        <v>3188</v>
      </c>
      <c r="B3135">
        <v>746</v>
      </c>
      <c r="C3135" t="s">
        <v>24</v>
      </c>
      <c r="D3135" t="s">
        <v>14</v>
      </c>
      <c r="E3135" t="s">
        <v>15</v>
      </c>
      <c r="F3135" t="s">
        <v>21</v>
      </c>
      <c r="G3135" s="16">
        <v>45300.454826388886</v>
      </c>
      <c r="H3135" s="16">
        <v>45311.454826388886</v>
      </c>
      <c r="I3135" s="16">
        <v>45323.454826388886</v>
      </c>
      <c r="J3135" s="16"/>
      <c r="K3135">
        <v>0.14799999999999999</v>
      </c>
      <c r="L3135" t="s">
        <v>17</v>
      </c>
      <c r="M3135">
        <f t="shared" si="96"/>
        <v>99999</v>
      </c>
      <c r="N3135" t="str">
        <f t="shared" si="97"/>
        <v>jan/2024</v>
      </c>
    </row>
    <row r="3136" spans="1:14" x14ac:dyDescent="0.25">
      <c r="A3136" t="s">
        <v>3189</v>
      </c>
      <c r="B3136">
        <v>367</v>
      </c>
      <c r="C3136" t="s">
        <v>34</v>
      </c>
      <c r="D3136" t="s">
        <v>25</v>
      </c>
      <c r="E3136" t="s">
        <v>45</v>
      </c>
      <c r="F3136" t="s">
        <v>38</v>
      </c>
      <c r="G3136" s="16">
        <v>45508.938703703701</v>
      </c>
      <c r="H3136" s="16">
        <v>45517.938703703701</v>
      </c>
      <c r="I3136" s="16">
        <v>45530.938703703701</v>
      </c>
      <c r="J3136" s="16">
        <v>45562.938703703701</v>
      </c>
      <c r="K3136">
        <v>0.28399999999999997</v>
      </c>
      <c r="L3136" t="s">
        <v>46</v>
      </c>
      <c r="M3136">
        <f t="shared" si="96"/>
        <v>54</v>
      </c>
      <c r="N3136" t="str">
        <f t="shared" si="97"/>
        <v>ago/2024</v>
      </c>
    </row>
    <row r="3137" spans="1:14" x14ac:dyDescent="0.25">
      <c r="A3137" t="s">
        <v>3190</v>
      </c>
      <c r="B3137">
        <v>365</v>
      </c>
      <c r="C3137" t="s">
        <v>24</v>
      </c>
      <c r="D3137" t="s">
        <v>30</v>
      </c>
      <c r="E3137" t="s">
        <v>26</v>
      </c>
      <c r="F3137" t="s">
        <v>38</v>
      </c>
      <c r="G3137" s="16">
        <v>45293.979722222219</v>
      </c>
      <c r="H3137" s="16">
        <v>45294.979722222219</v>
      </c>
      <c r="I3137" s="16">
        <v>45304.979722222219</v>
      </c>
      <c r="J3137" s="16"/>
      <c r="K3137">
        <v>0.189</v>
      </c>
      <c r="L3137" t="s">
        <v>50</v>
      </c>
      <c r="M3137">
        <f t="shared" si="96"/>
        <v>99999</v>
      </c>
      <c r="N3137" t="str">
        <f t="shared" si="97"/>
        <v>jan/2024</v>
      </c>
    </row>
    <row r="3138" spans="1:14" x14ac:dyDescent="0.25">
      <c r="A3138" t="s">
        <v>3191</v>
      </c>
      <c r="B3138">
        <v>803</v>
      </c>
      <c r="C3138" t="s">
        <v>13</v>
      </c>
      <c r="D3138" t="s">
        <v>14</v>
      </c>
      <c r="E3138" t="s">
        <v>57</v>
      </c>
      <c r="F3138" t="s">
        <v>27</v>
      </c>
      <c r="G3138" s="16">
        <v>45711.639965277784</v>
      </c>
      <c r="H3138" s="16"/>
      <c r="I3138" s="16"/>
      <c r="J3138" s="16"/>
      <c r="K3138">
        <v>0.28100000000000003</v>
      </c>
      <c r="L3138" t="s">
        <v>69</v>
      </c>
      <c r="M3138">
        <f t="shared" si="96"/>
        <v>99999</v>
      </c>
      <c r="N3138" t="str">
        <f t="shared" si="97"/>
        <v>fev/2025</v>
      </c>
    </row>
    <row r="3139" spans="1:14" x14ac:dyDescent="0.25">
      <c r="A3139" t="s">
        <v>3192</v>
      </c>
      <c r="B3139">
        <v>803</v>
      </c>
      <c r="C3139" t="s">
        <v>24</v>
      </c>
      <c r="D3139" t="s">
        <v>30</v>
      </c>
      <c r="E3139" t="s">
        <v>45</v>
      </c>
      <c r="F3139" t="s">
        <v>21</v>
      </c>
      <c r="G3139" s="16">
        <v>44988.774942129632</v>
      </c>
      <c r="H3139" s="16">
        <v>45001.774942129632</v>
      </c>
      <c r="I3139" s="16">
        <v>45018.774942129632</v>
      </c>
      <c r="J3139" s="16">
        <v>45034.774942129632</v>
      </c>
      <c r="K3139">
        <v>8.5999999999999993E-2</v>
      </c>
      <c r="L3139" t="s">
        <v>28</v>
      </c>
      <c r="M3139">
        <f t="shared" ref="M3139:M3202" si="98">IF(_xlfn.DAYS(J3139,G3139) &gt; 0, _xlfn.DAYS(J3139,G3139), 99999)</f>
        <v>46</v>
      </c>
      <c r="N3139" t="str">
        <f t="shared" ref="N3139:N3202" si="99">TEXT(G3139, "mmm/aaaa")</f>
        <v>mar/2023</v>
      </c>
    </row>
    <row r="3140" spans="1:14" x14ac:dyDescent="0.25">
      <c r="A3140" t="s">
        <v>3193</v>
      </c>
      <c r="B3140">
        <v>620</v>
      </c>
      <c r="C3140" t="s">
        <v>13</v>
      </c>
      <c r="D3140" t="s">
        <v>30</v>
      </c>
      <c r="E3140" t="s">
        <v>15</v>
      </c>
      <c r="F3140" t="s">
        <v>21</v>
      </c>
      <c r="G3140" s="16">
        <v>45612.539652777778</v>
      </c>
      <c r="H3140" s="16">
        <v>45614.539652777778</v>
      </c>
      <c r="I3140" s="16">
        <v>45619.539652777778</v>
      </c>
      <c r="J3140" s="16">
        <v>45643.539652777778</v>
      </c>
      <c r="K3140">
        <v>0.628</v>
      </c>
      <c r="L3140" t="s">
        <v>41</v>
      </c>
      <c r="M3140">
        <f t="shared" si="98"/>
        <v>31</v>
      </c>
      <c r="N3140" t="str">
        <f t="shared" si="99"/>
        <v>nov/2024</v>
      </c>
    </row>
    <row r="3141" spans="1:14" x14ac:dyDescent="0.25">
      <c r="A3141" t="s">
        <v>3194</v>
      </c>
      <c r="B3141">
        <v>746</v>
      </c>
      <c r="C3141" t="s">
        <v>13</v>
      </c>
      <c r="D3141" t="s">
        <v>14</v>
      </c>
      <c r="E3141" t="s">
        <v>15</v>
      </c>
      <c r="F3141" t="s">
        <v>38</v>
      </c>
      <c r="G3141" s="16">
        <v>45491.364189814813</v>
      </c>
      <c r="H3141" s="16">
        <v>45502.364189814813</v>
      </c>
      <c r="I3141" s="16"/>
      <c r="J3141" s="16"/>
      <c r="K3141">
        <v>0.26</v>
      </c>
      <c r="L3141" t="s">
        <v>28</v>
      </c>
      <c r="M3141">
        <f t="shared" si="98"/>
        <v>99999</v>
      </c>
      <c r="N3141" t="str">
        <f t="shared" si="99"/>
        <v>jul/2024</v>
      </c>
    </row>
    <row r="3142" spans="1:14" x14ac:dyDescent="0.25">
      <c r="A3142" t="s">
        <v>3195</v>
      </c>
      <c r="B3142">
        <v>509</v>
      </c>
      <c r="C3142" t="s">
        <v>34</v>
      </c>
      <c r="D3142" t="s">
        <v>19</v>
      </c>
      <c r="E3142" t="s">
        <v>57</v>
      </c>
      <c r="F3142" t="s">
        <v>16</v>
      </c>
      <c r="G3142" s="16">
        <v>45784.526666666658</v>
      </c>
      <c r="H3142" s="16"/>
      <c r="I3142" s="16"/>
      <c r="J3142" s="16"/>
      <c r="K3142">
        <v>5.8000000000000003E-2</v>
      </c>
      <c r="L3142" t="s">
        <v>106</v>
      </c>
      <c r="M3142">
        <f t="shared" si="98"/>
        <v>99999</v>
      </c>
      <c r="N3142" t="str">
        <f t="shared" si="99"/>
        <v>mai/2025</v>
      </c>
    </row>
    <row r="3143" spans="1:14" x14ac:dyDescent="0.25">
      <c r="A3143" t="s">
        <v>3196</v>
      </c>
      <c r="B3143">
        <v>669</v>
      </c>
      <c r="C3143" t="s">
        <v>24</v>
      </c>
      <c r="D3143" t="s">
        <v>79</v>
      </c>
      <c r="E3143" t="s">
        <v>57</v>
      </c>
      <c r="F3143" t="s">
        <v>31</v>
      </c>
      <c r="G3143" s="16">
        <v>45657.735324074078</v>
      </c>
      <c r="H3143" s="16"/>
      <c r="I3143" s="16"/>
      <c r="J3143" s="16"/>
      <c r="K3143">
        <v>0.42699999999999999</v>
      </c>
      <c r="L3143" t="s">
        <v>35</v>
      </c>
      <c r="M3143">
        <f t="shared" si="98"/>
        <v>99999</v>
      </c>
      <c r="N3143" t="str">
        <f t="shared" si="99"/>
        <v>dez/2024</v>
      </c>
    </row>
    <row r="3144" spans="1:14" x14ac:dyDescent="0.25">
      <c r="A3144" t="s">
        <v>3197</v>
      </c>
      <c r="B3144">
        <v>757</v>
      </c>
      <c r="C3144" t="s">
        <v>24</v>
      </c>
      <c r="D3144" t="s">
        <v>44</v>
      </c>
      <c r="E3144" t="s">
        <v>26</v>
      </c>
      <c r="F3144" t="s">
        <v>21</v>
      </c>
      <c r="G3144" s="16">
        <v>45547.835104166668</v>
      </c>
      <c r="H3144" s="16">
        <v>45571.835104166668</v>
      </c>
      <c r="I3144" s="16"/>
      <c r="J3144" s="16"/>
      <c r="K3144">
        <v>0.34599999999999997</v>
      </c>
      <c r="L3144" t="s">
        <v>39</v>
      </c>
      <c r="M3144">
        <f t="shared" si="98"/>
        <v>99999</v>
      </c>
      <c r="N3144" t="str">
        <f t="shared" si="99"/>
        <v>set/2024</v>
      </c>
    </row>
    <row r="3145" spans="1:14" x14ac:dyDescent="0.25">
      <c r="A3145" t="s">
        <v>3198</v>
      </c>
      <c r="B3145">
        <v>462</v>
      </c>
      <c r="C3145" t="s">
        <v>13</v>
      </c>
      <c r="D3145" t="s">
        <v>44</v>
      </c>
      <c r="E3145" t="s">
        <v>15</v>
      </c>
      <c r="F3145" t="s">
        <v>27</v>
      </c>
      <c r="G3145" s="16">
        <v>45120.106342592589</v>
      </c>
      <c r="H3145" s="16">
        <v>45140.106342592589</v>
      </c>
      <c r="I3145" s="16">
        <v>45152.106342592589</v>
      </c>
      <c r="J3145" s="16">
        <v>45161.106342592589</v>
      </c>
      <c r="K3145">
        <v>0.40699999999999997</v>
      </c>
      <c r="L3145" t="s">
        <v>32</v>
      </c>
      <c r="M3145">
        <f t="shared" si="98"/>
        <v>41</v>
      </c>
      <c r="N3145" t="str">
        <f t="shared" si="99"/>
        <v>jul/2023</v>
      </c>
    </row>
    <row r="3146" spans="1:14" x14ac:dyDescent="0.25">
      <c r="A3146" t="s">
        <v>3199</v>
      </c>
      <c r="B3146">
        <v>631</v>
      </c>
      <c r="C3146" t="s">
        <v>34</v>
      </c>
      <c r="D3146" t="s">
        <v>14</v>
      </c>
      <c r="E3146" t="s">
        <v>57</v>
      </c>
      <c r="F3146" t="s">
        <v>27</v>
      </c>
      <c r="G3146" s="16">
        <v>45445.154328703713</v>
      </c>
      <c r="H3146" s="16"/>
      <c r="I3146" s="16"/>
      <c r="J3146" s="16"/>
      <c r="K3146">
        <v>7.3999999999999996E-2</v>
      </c>
      <c r="L3146" t="s">
        <v>66</v>
      </c>
      <c r="M3146">
        <f t="shared" si="98"/>
        <v>99999</v>
      </c>
      <c r="N3146" t="str">
        <f t="shared" si="99"/>
        <v>jun/2024</v>
      </c>
    </row>
    <row r="3147" spans="1:14" x14ac:dyDescent="0.25">
      <c r="A3147" t="s">
        <v>3200</v>
      </c>
      <c r="B3147">
        <v>649</v>
      </c>
      <c r="C3147" t="s">
        <v>34</v>
      </c>
      <c r="D3147" t="s">
        <v>79</v>
      </c>
      <c r="E3147" t="s">
        <v>15</v>
      </c>
      <c r="F3147" t="s">
        <v>16</v>
      </c>
      <c r="G3147" s="16">
        <v>45136.936562499999</v>
      </c>
      <c r="H3147" s="16">
        <v>45146.936562499999</v>
      </c>
      <c r="I3147" s="16"/>
      <c r="J3147" s="16"/>
      <c r="K3147">
        <v>0.26</v>
      </c>
      <c r="L3147" t="s">
        <v>106</v>
      </c>
      <c r="M3147">
        <f t="shared" si="98"/>
        <v>99999</v>
      </c>
      <c r="N3147" t="str">
        <f t="shared" si="99"/>
        <v>jul/2023</v>
      </c>
    </row>
    <row r="3148" spans="1:14" x14ac:dyDescent="0.25">
      <c r="A3148" t="s">
        <v>3201</v>
      </c>
      <c r="B3148">
        <v>767</v>
      </c>
      <c r="C3148" t="s">
        <v>13</v>
      </c>
      <c r="D3148" t="s">
        <v>44</v>
      </c>
      <c r="E3148" t="s">
        <v>15</v>
      </c>
      <c r="F3148" t="s">
        <v>16</v>
      </c>
      <c r="G3148" s="16">
        <v>45169.812280092592</v>
      </c>
      <c r="H3148" s="16">
        <v>45179.812280092592</v>
      </c>
      <c r="I3148" s="16">
        <v>45180.812280092592</v>
      </c>
      <c r="J3148" s="16">
        <v>45194.812280092592</v>
      </c>
      <c r="K3148">
        <v>0.34200000000000003</v>
      </c>
      <c r="L3148" t="s">
        <v>28</v>
      </c>
      <c r="M3148">
        <f t="shared" si="98"/>
        <v>25</v>
      </c>
      <c r="N3148" t="str">
        <f t="shared" si="99"/>
        <v>ago/2023</v>
      </c>
    </row>
    <row r="3149" spans="1:14" x14ac:dyDescent="0.25">
      <c r="A3149" t="s">
        <v>3202</v>
      </c>
      <c r="B3149">
        <v>725</v>
      </c>
      <c r="C3149" t="s">
        <v>13</v>
      </c>
      <c r="D3149" t="s">
        <v>14</v>
      </c>
      <c r="E3149" t="s">
        <v>20</v>
      </c>
      <c r="F3149" t="s">
        <v>16</v>
      </c>
      <c r="G3149" s="16">
        <v>45019.18105324074</v>
      </c>
      <c r="H3149" s="16">
        <v>45033.18105324074</v>
      </c>
      <c r="I3149" s="16">
        <v>45033.18105324074</v>
      </c>
      <c r="J3149" s="16"/>
      <c r="K3149">
        <v>0.32400000000000001</v>
      </c>
      <c r="L3149" t="s">
        <v>66</v>
      </c>
      <c r="M3149">
        <f t="shared" si="98"/>
        <v>99999</v>
      </c>
      <c r="N3149" t="str">
        <f t="shared" si="99"/>
        <v>abr/2023</v>
      </c>
    </row>
    <row r="3150" spans="1:14" x14ac:dyDescent="0.25">
      <c r="A3150" t="s">
        <v>3203</v>
      </c>
      <c r="B3150">
        <v>626</v>
      </c>
      <c r="C3150" t="s">
        <v>13</v>
      </c>
      <c r="D3150" t="s">
        <v>44</v>
      </c>
      <c r="E3150" t="s">
        <v>57</v>
      </c>
      <c r="F3150" t="s">
        <v>21</v>
      </c>
      <c r="G3150" s="16">
        <v>45543.03875</v>
      </c>
      <c r="H3150" s="16">
        <v>45551.03875</v>
      </c>
      <c r="I3150" s="16"/>
      <c r="J3150" s="16"/>
      <c r="K3150">
        <v>0.223</v>
      </c>
      <c r="L3150" t="s">
        <v>61</v>
      </c>
      <c r="M3150">
        <f t="shared" si="98"/>
        <v>99999</v>
      </c>
      <c r="N3150" t="str">
        <f t="shared" si="99"/>
        <v>set/2024</v>
      </c>
    </row>
    <row r="3151" spans="1:14" x14ac:dyDescent="0.25">
      <c r="A3151" t="s">
        <v>3204</v>
      </c>
      <c r="B3151">
        <v>405</v>
      </c>
      <c r="C3151" t="s">
        <v>13</v>
      </c>
      <c r="D3151" t="s">
        <v>14</v>
      </c>
      <c r="E3151" t="s">
        <v>45</v>
      </c>
      <c r="F3151" t="s">
        <v>21</v>
      </c>
      <c r="G3151" s="16">
        <v>45175.194687499999</v>
      </c>
      <c r="H3151" s="16">
        <v>45193.194687499999</v>
      </c>
      <c r="I3151" s="16"/>
      <c r="J3151" s="16"/>
      <c r="K3151">
        <v>0.248</v>
      </c>
      <c r="L3151" t="s">
        <v>32</v>
      </c>
      <c r="M3151">
        <f t="shared" si="98"/>
        <v>99999</v>
      </c>
      <c r="N3151" t="str">
        <f t="shared" si="99"/>
        <v>set/2023</v>
      </c>
    </row>
    <row r="3152" spans="1:14" x14ac:dyDescent="0.25">
      <c r="A3152" t="s">
        <v>3205</v>
      </c>
      <c r="B3152">
        <v>554</v>
      </c>
      <c r="C3152" t="s">
        <v>34</v>
      </c>
      <c r="D3152" t="s">
        <v>44</v>
      </c>
      <c r="E3152" t="s">
        <v>15</v>
      </c>
      <c r="F3152" t="s">
        <v>38</v>
      </c>
      <c r="G3152" s="16">
        <v>45329.217523148152</v>
      </c>
      <c r="H3152" s="16"/>
      <c r="I3152" s="16"/>
      <c r="J3152" s="16"/>
      <c r="K3152">
        <v>0.43</v>
      </c>
      <c r="L3152" t="s">
        <v>32</v>
      </c>
      <c r="M3152">
        <f t="shared" si="98"/>
        <v>99999</v>
      </c>
      <c r="N3152" t="str">
        <f t="shared" si="99"/>
        <v>fev/2024</v>
      </c>
    </row>
    <row r="3153" spans="1:14" x14ac:dyDescent="0.25">
      <c r="A3153" t="s">
        <v>3206</v>
      </c>
      <c r="B3153">
        <v>657</v>
      </c>
      <c r="C3153" t="s">
        <v>13</v>
      </c>
      <c r="D3153" t="s">
        <v>14</v>
      </c>
      <c r="E3153" t="s">
        <v>26</v>
      </c>
      <c r="F3153" t="s">
        <v>27</v>
      </c>
      <c r="G3153" s="16">
        <v>45757.987800925926</v>
      </c>
      <c r="H3153" s="16"/>
      <c r="I3153" s="16"/>
      <c r="J3153" s="16"/>
      <c r="K3153">
        <v>0.19800000000000001</v>
      </c>
      <c r="L3153" t="s">
        <v>50</v>
      </c>
      <c r="M3153">
        <f t="shared" si="98"/>
        <v>99999</v>
      </c>
      <c r="N3153" t="str">
        <f t="shared" si="99"/>
        <v>abr/2025</v>
      </c>
    </row>
    <row r="3154" spans="1:14" x14ac:dyDescent="0.25">
      <c r="A3154" t="s">
        <v>3207</v>
      </c>
      <c r="B3154">
        <v>743</v>
      </c>
      <c r="C3154" t="s">
        <v>24</v>
      </c>
      <c r="D3154" t="s">
        <v>14</v>
      </c>
      <c r="E3154" t="s">
        <v>45</v>
      </c>
      <c r="F3154" t="s">
        <v>16</v>
      </c>
      <c r="G3154" s="16">
        <v>45678.353101851862</v>
      </c>
      <c r="H3154" s="16">
        <v>45698.353101851862</v>
      </c>
      <c r="I3154" s="16"/>
      <c r="J3154" s="16"/>
      <c r="K3154">
        <v>0.26800000000000002</v>
      </c>
      <c r="L3154" t="s">
        <v>71</v>
      </c>
      <c r="M3154">
        <f t="shared" si="98"/>
        <v>99999</v>
      </c>
      <c r="N3154" t="str">
        <f t="shared" si="99"/>
        <v>jan/2025</v>
      </c>
    </row>
    <row r="3155" spans="1:14" x14ac:dyDescent="0.25">
      <c r="A3155" t="s">
        <v>3208</v>
      </c>
      <c r="B3155">
        <v>412</v>
      </c>
      <c r="C3155" t="s">
        <v>24</v>
      </c>
      <c r="D3155" t="s">
        <v>14</v>
      </c>
      <c r="E3155" t="s">
        <v>45</v>
      </c>
      <c r="F3155" t="s">
        <v>21</v>
      </c>
      <c r="G3155" s="16">
        <v>45487.948981481481</v>
      </c>
      <c r="H3155" s="16"/>
      <c r="I3155" s="16"/>
      <c r="J3155" s="16"/>
      <c r="K3155">
        <v>0.33100000000000002</v>
      </c>
      <c r="L3155" t="s">
        <v>66</v>
      </c>
      <c r="M3155">
        <f t="shared" si="98"/>
        <v>99999</v>
      </c>
      <c r="N3155" t="str">
        <f t="shared" si="99"/>
        <v>jul/2024</v>
      </c>
    </row>
    <row r="3156" spans="1:14" x14ac:dyDescent="0.25">
      <c r="A3156" t="s">
        <v>3209</v>
      </c>
      <c r="B3156">
        <v>329</v>
      </c>
      <c r="C3156" t="s">
        <v>13</v>
      </c>
      <c r="D3156" t="s">
        <v>25</v>
      </c>
      <c r="E3156" t="s">
        <v>26</v>
      </c>
      <c r="F3156" t="s">
        <v>21</v>
      </c>
      <c r="G3156" s="16">
        <v>45821.411539351851</v>
      </c>
      <c r="H3156" s="16">
        <v>45823.411539351851</v>
      </c>
      <c r="I3156" s="16">
        <v>45838.411539351851</v>
      </c>
      <c r="J3156" s="16">
        <v>45843.411539351851</v>
      </c>
      <c r="K3156">
        <v>0.31900000000000001</v>
      </c>
      <c r="L3156" t="s">
        <v>86</v>
      </c>
      <c r="M3156">
        <f t="shared" si="98"/>
        <v>22</v>
      </c>
      <c r="N3156" t="str">
        <f t="shared" si="99"/>
        <v>jun/2025</v>
      </c>
    </row>
    <row r="3157" spans="1:14" x14ac:dyDescent="0.25">
      <c r="A3157" t="s">
        <v>3210</v>
      </c>
      <c r="B3157">
        <v>823</v>
      </c>
      <c r="C3157" t="s">
        <v>13</v>
      </c>
      <c r="D3157" t="s">
        <v>79</v>
      </c>
      <c r="E3157" t="s">
        <v>20</v>
      </c>
      <c r="F3157" t="s">
        <v>16</v>
      </c>
      <c r="G3157" s="16">
        <v>45311.516956018517</v>
      </c>
      <c r="H3157" s="16">
        <v>45321.516956018517</v>
      </c>
      <c r="I3157" s="16">
        <v>45331.516956018517</v>
      </c>
      <c r="J3157" s="16"/>
      <c r="K3157">
        <v>0.35299999999999998</v>
      </c>
      <c r="L3157" t="s">
        <v>89</v>
      </c>
      <c r="M3157">
        <f t="shared" si="98"/>
        <v>99999</v>
      </c>
      <c r="N3157" t="str">
        <f t="shared" si="99"/>
        <v>jan/2024</v>
      </c>
    </row>
    <row r="3158" spans="1:14" x14ac:dyDescent="0.25">
      <c r="A3158" t="s">
        <v>3211</v>
      </c>
      <c r="B3158">
        <v>345</v>
      </c>
      <c r="C3158" t="s">
        <v>74</v>
      </c>
      <c r="D3158" t="s">
        <v>44</v>
      </c>
      <c r="E3158" t="s">
        <v>15</v>
      </c>
      <c r="F3158" t="s">
        <v>31</v>
      </c>
      <c r="G3158" s="16">
        <v>45370.391793981478</v>
      </c>
      <c r="H3158" s="16">
        <v>45398.391793981478</v>
      </c>
      <c r="I3158" s="16"/>
      <c r="J3158" s="16"/>
      <c r="K3158">
        <v>0.30399999999999999</v>
      </c>
      <c r="L3158" t="s">
        <v>61</v>
      </c>
      <c r="M3158">
        <f t="shared" si="98"/>
        <v>99999</v>
      </c>
      <c r="N3158" t="str">
        <f t="shared" si="99"/>
        <v>mar/2024</v>
      </c>
    </row>
    <row r="3159" spans="1:14" x14ac:dyDescent="0.25">
      <c r="A3159" t="s">
        <v>3212</v>
      </c>
      <c r="B3159">
        <v>470</v>
      </c>
      <c r="C3159" t="s">
        <v>13</v>
      </c>
      <c r="D3159" t="s">
        <v>30</v>
      </c>
      <c r="E3159" t="s">
        <v>15</v>
      </c>
      <c r="F3159" t="s">
        <v>21</v>
      </c>
      <c r="G3159" s="16">
        <v>45301.273831018523</v>
      </c>
      <c r="H3159" s="16"/>
      <c r="I3159" s="16"/>
      <c r="J3159" s="16"/>
      <c r="K3159">
        <v>0.24299999999999999</v>
      </c>
      <c r="L3159" t="s">
        <v>50</v>
      </c>
      <c r="M3159">
        <f t="shared" si="98"/>
        <v>99999</v>
      </c>
      <c r="N3159" t="str">
        <f t="shared" si="99"/>
        <v>jan/2024</v>
      </c>
    </row>
    <row r="3160" spans="1:14" x14ac:dyDescent="0.25">
      <c r="A3160" t="s">
        <v>3213</v>
      </c>
      <c r="B3160">
        <v>429</v>
      </c>
      <c r="C3160" t="s">
        <v>24</v>
      </c>
      <c r="D3160" t="s">
        <v>49</v>
      </c>
      <c r="E3160" t="s">
        <v>15</v>
      </c>
      <c r="F3160" t="s">
        <v>38</v>
      </c>
      <c r="G3160" s="16">
        <v>45778.553715277783</v>
      </c>
      <c r="H3160" s="16">
        <v>45779.553715277783</v>
      </c>
      <c r="I3160" s="16">
        <v>45785.553715277783</v>
      </c>
      <c r="J3160" s="16">
        <v>45827.553715277783</v>
      </c>
      <c r="K3160">
        <v>0.27500000000000002</v>
      </c>
      <c r="L3160" t="s">
        <v>89</v>
      </c>
      <c r="M3160">
        <f t="shared" si="98"/>
        <v>49</v>
      </c>
      <c r="N3160" t="str">
        <f t="shared" si="99"/>
        <v>mai/2025</v>
      </c>
    </row>
    <row r="3161" spans="1:14" x14ac:dyDescent="0.25">
      <c r="A3161" t="s">
        <v>3214</v>
      </c>
      <c r="B3161">
        <v>652</v>
      </c>
      <c r="C3161" t="s">
        <v>24</v>
      </c>
      <c r="D3161" t="s">
        <v>44</v>
      </c>
      <c r="E3161" t="s">
        <v>45</v>
      </c>
      <c r="F3161" t="s">
        <v>21</v>
      </c>
      <c r="G3161" s="16">
        <v>45386.304062499999</v>
      </c>
      <c r="H3161" s="16">
        <v>45406.304062499999</v>
      </c>
      <c r="I3161" s="16"/>
      <c r="J3161" s="16"/>
      <c r="K3161">
        <v>0.32500000000000001</v>
      </c>
      <c r="L3161" t="s">
        <v>32</v>
      </c>
      <c r="M3161">
        <f t="shared" si="98"/>
        <v>99999</v>
      </c>
      <c r="N3161" t="str">
        <f t="shared" si="99"/>
        <v>abr/2024</v>
      </c>
    </row>
    <row r="3162" spans="1:14" x14ac:dyDescent="0.25">
      <c r="A3162" t="s">
        <v>3215</v>
      </c>
      <c r="B3162">
        <v>502</v>
      </c>
      <c r="C3162" t="s">
        <v>13</v>
      </c>
      <c r="D3162" t="s">
        <v>44</v>
      </c>
      <c r="E3162" t="s">
        <v>45</v>
      </c>
      <c r="F3162" t="s">
        <v>27</v>
      </c>
      <c r="G3162" s="16">
        <v>45420.243726851862</v>
      </c>
      <c r="H3162" s="16"/>
      <c r="I3162" s="16"/>
      <c r="J3162" s="16"/>
      <c r="K3162">
        <v>2.8000000000000001E-2</v>
      </c>
      <c r="L3162" t="s">
        <v>46</v>
      </c>
      <c r="M3162">
        <f t="shared" si="98"/>
        <v>99999</v>
      </c>
      <c r="N3162" t="str">
        <f t="shared" si="99"/>
        <v>mai/2024</v>
      </c>
    </row>
    <row r="3163" spans="1:14" x14ac:dyDescent="0.25">
      <c r="A3163" t="s">
        <v>3216</v>
      </c>
      <c r="B3163">
        <v>525</v>
      </c>
      <c r="C3163" t="s">
        <v>34</v>
      </c>
      <c r="D3163" t="s">
        <v>49</v>
      </c>
      <c r="E3163" t="s">
        <v>45</v>
      </c>
      <c r="F3163" t="s">
        <v>16</v>
      </c>
      <c r="G3163" s="16">
        <v>45554.510393518518</v>
      </c>
      <c r="H3163" s="16"/>
      <c r="I3163" s="16"/>
      <c r="J3163" s="16"/>
      <c r="K3163">
        <v>0.245</v>
      </c>
      <c r="L3163" t="s">
        <v>52</v>
      </c>
      <c r="M3163">
        <f t="shared" si="98"/>
        <v>99999</v>
      </c>
      <c r="N3163" t="str">
        <f t="shared" si="99"/>
        <v>set/2024</v>
      </c>
    </row>
    <row r="3164" spans="1:14" x14ac:dyDescent="0.25">
      <c r="A3164" t="s">
        <v>3217</v>
      </c>
      <c r="B3164">
        <v>379</v>
      </c>
      <c r="C3164" t="s">
        <v>13</v>
      </c>
      <c r="D3164" t="s">
        <v>44</v>
      </c>
      <c r="E3164" t="s">
        <v>15</v>
      </c>
      <c r="F3164" t="s">
        <v>27</v>
      </c>
      <c r="G3164" s="16">
        <v>45613.615127314813</v>
      </c>
      <c r="H3164" s="16"/>
      <c r="I3164" s="16"/>
      <c r="J3164" s="16"/>
      <c r="K3164">
        <v>0.55000000000000004</v>
      </c>
      <c r="L3164" t="s">
        <v>71</v>
      </c>
      <c r="M3164">
        <f t="shared" si="98"/>
        <v>99999</v>
      </c>
      <c r="N3164" t="str">
        <f t="shared" si="99"/>
        <v>nov/2024</v>
      </c>
    </row>
    <row r="3165" spans="1:14" x14ac:dyDescent="0.25">
      <c r="A3165" t="s">
        <v>3218</v>
      </c>
      <c r="B3165">
        <v>609</v>
      </c>
      <c r="C3165" t="s">
        <v>24</v>
      </c>
      <c r="D3165" t="s">
        <v>30</v>
      </c>
      <c r="E3165" t="s">
        <v>57</v>
      </c>
      <c r="F3165" t="s">
        <v>21</v>
      </c>
      <c r="G3165" s="16">
        <v>45760.459756944438</v>
      </c>
      <c r="H3165" s="16">
        <v>45776.459756944438</v>
      </c>
      <c r="I3165" s="16"/>
      <c r="J3165" s="16"/>
      <c r="K3165">
        <v>0.128</v>
      </c>
      <c r="L3165" t="s">
        <v>50</v>
      </c>
      <c r="M3165">
        <f t="shared" si="98"/>
        <v>99999</v>
      </c>
      <c r="N3165" t="str">
        <f t="shared" si="99"/>
        <v>abr/2025</v>
      </c>
    </row>
    <row r="3166" spans="1:14" x14ac:dyDescent="0.25">
      <c r="A3166" t="s">
        <v>3219</v>
      </c>
      <c r="B3166">
        <v>334</v>
      </c>
      <c r="C3166" t="s">
        <v>24</v>
      </c>
      <c r="D3166" t="s">
        <v>30</v>
      </c>
      <c r="E3166" t="s">
        <v>15</v>
      </c>
      <c r="F3166" t="s">
        <v>16</v>
      </c>
      <c r="G3166" s="16">
        <v>45443.252754629633</v>
      </c>
      <c r="H3166" s="16">
        <v>45447.252754629633</v>
      </c>
      <c r="I3166" s="16">
        <v>45449.252754629633</v>
      </c>
      <c r="J3166" s="16">
        <v>45485.252754629633</v>
      </c>
      <c r="K3166">
        <v>0.49399999999999999</v>
      </c>
      <c r="L3166" t="s">
        <v>17</v>
      </c>
      <c r="M3166">
        <f t="shared" si="98"/>
        <v>42</v>
      </c>
      <c r="N3166" t="str">
        <f t="shared" si="99"/>
        <v>mai/2024</v>
      </c>
    </row>
    <row r="3167" spans="1:14" x14ac:dyDescent="0.25">
      <c r="A3167" t="s">
        <v>3220</v>
      </c>
      <c r="B3167">
        <v>460</v>
      </c>
      <c r="C3167" t="s">
        <v>13</v>
      </c>
      <c r="D3167" t="s">
        <v>30</v>
      </c>
      <c r="E3167" t="s">
        <v>15</v>
      </c>
      <c r="F3167" t="s">
        <v>38</v>
      </c>
      <c r="G3167" s="16">
        <v>45391.841944444437</v>
      </c>
      <c r="H3167" s="16">
        <v>45412.841944444437</v>
      </c>
      <c r="I3167" s="16">
        <v>45427.841944444437</v>
      </c>
      <c r="J3167" s="16"/>
      <c r="K3167">
        <v>0.36699999999999999</v>
      </c>
      <c r="L3167" t="s">
        <v>46</v>
      </c>
      <c r="M3167">
        <f t="shared" si="98"/>
        <v>99999</v>
      </c>
      <c r="N3167" t="str">
        <f t="shared" si="99"/>
        <v>abr/2024</v>
      </c>
    </row>
    <row r="3168" spans="1:14" x14ac:dyDescent="0.25">
      <c r="A3168" t="s">
        <v>3221</v>
      </c>
      <c r="B3168">
        <v>734</v>
      </c>
      <c r="C3168" t="s">
        <v>13</v>
      </c>
      <c r="D3168" t="s">
        <v>19</v>
      </c>
      <c r="E3168" t="s">
        <v>26</v>
      </c>
      <c r="F3168" t="s">
        <v>21</v>
      </c>
      <c r="G3168" s="16">
        <v>45181.696550925917</v>
      </c>
      <c r="H3168" s="16">
        <v>45187.696550925917</v>
      </c>
      <c r="I3168" s="16">
        <v>45187.696550925917</v>
      </c>
      <c r="J3168" s="16">
        <v>45214.696550925917</v>
      </c>
      <c r="K3168">
        <v>0.17699999999999999</v>
      </c>
      <c r="L3168" t="s">
        <v>52</v>
      </c>
      <c r="M3168">
        <f t="shared" si="98"/>
        <v>33</v>
      </c>
      <c r="N3168" t="str">
        <f t="shared" si="99"/>
        <v>set/2023</v>
      </c>
    </row>
    <row r="3169" spans="1:14" x14ac:dyDescent="0.25">
      <c r="A3169" t="s">
        <v>3222</v>
      </c>
      <c r="B3169">
        <v>837</v>
      </c>
      <c r="C3169" t="s">
        <v>24</v>
      </c>
      <c r="D3169" t="s">
        <v>49</v>
      </c>
      <c r="E3169" t="s">
        <v>15</v>
      </c>
      <c r="F3169" t="s">
        <v>38</v>
      </c>
      <c r="G3169" s="16">
        <v>45243.496006944442</v>
      </c>
      <c r="H3169" s="16"/>
      <c r="I3169" s="16"/>
      <c r="J3169" s="16"/>
      <c r="K3169">
        <v>0.223</v>
      </c>
      <c r="L3169" t="s">
        <v>50</v>
      </c>
      <c r="M3169">
        <f t="shared" si="98"/>
        <v>99999</v>
      </c>
      <c r="N3169" t="str">
        <f t="shared" si="99"/>
        <v>nov/2023</v>
      </c>
    </row>
    <row r="3170" spans="1:14" x14ac:dyDescent="0.25">
      <c r="A3170" t="s">
        <v>3223</v>
      </c>
      <c r="B3170">
        <v>524</v>
      </c>
      <c r="C3170" t="s">
        <v>24</v>
      </c>
      <c r="D3170" t="s">
        <v>130</v>
      </c>
      <c r="E3170" t="s">
        <v>26</v>
      </c>
      <c r="F3170" t="s">
        <v>27</v>
      </c>
      <c r="G3170" s="16">
        <v>45655.356412037043</v>
      </c>
      <c r="H3170" s="16">
        <v>45678.356412037043</v>
      </c>
      <c r="I3170" s="16">
        <v>45694.356412037043</v>
      </c>
      <c r="J3170" s="16">
        <v>45739.356412037043</v>
      </c>
      <c r="K3170">
        <v>0.30399999999999999</v>
      </c>
      <c r="L3170" t="s">
        <v>32</v>
      </c>
      <c r="M3170">
        <f t="shared" si="98"/>
        <v>84</v>
      </c>
      <c r="N3170" t="str">
        <f t="shared" si="99"/>
        <v>dez/2024</v>
      </c>
    </row>
    <row r="3171" spans="1:14" x14ac:dyDescent="0.25">
      <c r="A3171" t="s">
        <v>3224</v>
      </c>
      <c r="B3171">
        <v>745</v>
      </c>
      <c r="C3171" t="s">
        <v>48</v>
      </c>
      <c r="D3171" t="s">
        <v>19</v>
      </c>
      <c r="E3171" t="s">
        <v>15</v>
      </c>
      <c r="F3171" t="s">
        <v>31</v>
      </c>
      <c r="G3171" s="16">
        <v>45906.230173611111</v>
      </c>
      <c r="H3171" s="16">
        <v>45921.230173611111</v>
      </c>
      <c r="I3171" s="16">
        <v>45934.230173611111</v>
      </c>
      <c r="J3171" s="16"/>
      <c r="K3171">
        <v>0.255</v>
      </c>
      <c r="L3171" t="s">
        <v>61</v>
      </c>
      <c r="M3171">
        <f t="shared" si="98"/>
        <v>99999</v>
      </c>
      <c r="N3171" t="str">
        <f t="shared" si="99"/>
        <v>set/2025</v>
      </c>
    </row>
    <row r="3172" spans="1:14" x14ac:dyDescent="0.25">
      <c r="A3172" t="s">
        <v>3225</v>
      </c>
      <c r="B3172">
        <v>616</v>
      </c>
      <c r="C3172" t="s">
        <v>24</v>
      </c>
      <c r="D3172" t="s">
        <v>14</v>
      </c>
      <c r="E3172" t="s">
        <v>15</v>
      </c>
      <c r="F3172" t="s">
        <v>38</v>
      </c>
      <c r="G3172" s="16">
        <v>45538.918877314813</v>
      </c>
      <c r="H3172" s="16"/>
      <c r="I3172" s="16"/>
      <c r="J3172" s="16"/>
      <c r="K3172">
        <v>0.34200000000000003</v>
      </c>
      <c r="L3172" t="s">
        <v>54</v>
      </c>
      <c r="M3172">
        <f t="shared" si="98"/>
        <v>99999</v>
      </c>
      <c r="N3172" t="str">
        <f t="shared" si="99"/>
        <v>set/2024</v>
      </c>
    </row>
    <row r="3173" spans="1:14" x14ac:dyDescent="0.25">
      <c r="A3173" t="s">
        <v>3226</v>
      </c>
      <c r="B3173">
        <v>713</v>
      </c>
      <c r="C3173" t="s">
        <v>24</v>
      </c>
      <c r="D3173" t="s">
        <v>49</v>
      </c>
      <c r="E3173" t="s">
        <v>15</v>
      </c>
      <c r="F3173" t="s">
        <v>27</v>
      </c>
      <c r="G3173" s="16">
        <v>45291.086574074077</v>
      </c>
      <c r="H3173" s="16">
        <v>45315.086574074077</v>
      </c>
      <c r="I3173" s="16">
        <v>45315.086574074077</v>
      </c>
      <c r="J3173" s="16"/>
      <c r="K3173">
        <v>5.2999999999999999E-2</v>
      </c>
      <c r="L3173" t="s">
        <v>54</v>
      </c>
      <c r="M3173">
        <f t="shared" si="98"/>
        <v>99999</v>
      </c>
      <c r="N3173" t="str">
        <f t="shared" si="99"/>
        <v>dez/2023</v>
      </c>
    </row>
    <row r="3174" spans="1:14" x14ac:dyDescent="0.25">
      <c r="A3174" t="s">
        <v>3227</v>
      </c>
      <c r="B3174">
        <v>394</v>
      </c>
      <c r="C3174" t="s">
        <v>24</v>
      </c>
      <c r="D3174" t="s">
        <v>49</v>
      </c>
      <c r="E3174" t="s">
        <v>15</v>
      </c>
      <c r="F3174" t="s">
        <v>21</v>
      </c>
      <c r="G3174" s="16">
        <v>45826.052997685183</v>
      </c>
      <c r="H3174" s="16">
        <v>45841.052997685183</v>
      </c>
      <c r="I3174" s="16">
        <v>45851.052997685183</v>
      </c>
      <c r="J3174" s="16">
        <v>45880.052997685183</v>
      </c>
      <c r="K3174">
        <v>0.41899999999999998</v>
      </c>
      <c r="L3174" t="s">
        <v>54</v>
      </c>
      <c r="M3174">
        <f t="shared" si="98"/>
        <v>54</v>
      </c>
      <c r="N3174" t="str">
        <f t="shared" si="99"/>
        <v>jun/2025</v>
      </c>
    </row>
    <row r="3175" spans="1:14" x14ac:dyDescent="0.25">
      <c r="A3175" t="s">
        <v>3228</v>
      </c>
      <c r="B3175">
        <v>524</v>
      </c>
      <c r="C3175" t="s">
        <v>48</v>
      </c>
      <c r="D3175" t="s">
        <v>30</v>
      </c>
      <c r="E3175" t="s">
        <v>15</v>
      </c>
      <c r="F3175" t="s">
        <v>16</v>
      </c>
      <c r="G3175" s="16">
        <v>45820.503645833327</v>
      </c>
      <c r="H3175" s="16"/>
      <c r="I3175" s="16"/>
      <c r="J3175" s="16"/>
      <c r="K3175">
        <v>0.05</v>
      </c>
      <c r="L3175" t="s">
        <v>54</v>
      </c>
      <c r="M3175">
        <f t="shared" si="98"/>
        <v>99999</v>
      </c>
      <c r="N3175" t="str">
        <f t="shared" si="99"/>
        <v>jun/2025</v>
      </c>
    </row>
    <row r="3176" spans="1:14" x14ac:dyDescent="0.25">
      <c r="A3176" t="s">
        <v>3229</v>
      </c>
      <c r="B3176">
        <v>365</v>
      </c>
      <c r="C3176" t="s">
        <v>13</v>
      </c>
      <c r="D3176" t="s">
        <v>44</v>
      </c>
      <c r="E3176" t="s">
        <v>15</v>
      </c>
      <c r="F3176" t="s">
        <v>16</v>
      </c>
      <c r="G3176" s="16">
        <v>44971.988518518519</v>
      </c>
      <c r="H3176" s="16"/>
      <c r="I3176" s="16"/>
      <c r="J3176" s="16"/>
      <c r="K3176">
        <v>0.23100000000000001</v>
      </c>
      <c r="L3176" t="s">
        <v>22</v>
      </c>
      <c r="M3176">
        <f t="shared" si="98"/>
        <v>99999</v>
      </c>
      <c r="N3176" t="str">
        <f t="shared" si="99"/>
        <v>fev/2023</v>
      </c>
    </row>
    <row r="3177" spans="1:14" x14ac:dyDescent="0.25">
      <c r="A3177" t="s">
        <v>3230</v>
      </c>
      <c r="B3177">
        <v>696</v>
      </c>
      <c r="C3177" t="s">
        <v>48</v>
      </c>
      <c r="D3177" t="s">
        <v>14</v>
      </c>
      <c r="E3177" t="s">
        <v>45</v>
      </c>
      <c r="F3177" t="s">
        <v>31</v>
      </c>
      <c r="G3177" s="16">
        <v>45507.68482638889</v>
      </c>
      <c r="H3177" s="16"/>
      <c r="I3177" s="16"/>
      <c r="J3177" s="16"/>
      <c r="K3177">
        <v>0.27300000000000002</v>
      </c>
      <c r="L3177" t="s">
        <v>41</v>
      </c>
      <c r="M3177">
        <f t="shared" si="98"/>
        <v>99999</v>
      </c>
      <c r="N3177" t="str">
        <f t="shared" si="99"/>
        <v>ago/2024</v>
      </c>
    </row>
    <row r="3178" spans="1:14" x14ac:dyDescent="0.25">
      <c r="A3178" t="s">
        <v>3231</v>
      </c>
      <c r="B3178">
        <v>509</v>
      </c>
      <c r="C3178" t="s">
        <v>13</v>
      </c>
      <c r="D3178" t="s">
        <v>130</v>
      </c>
      <c r="E3178" t="s">
        <v>15</v>
      </c>
      <c r="F3178" t="s">
        <v>31</v>
      </c>
      <c r="G3178" s="16">
        <v>45454.436192129629</v>
      </c>
      <c r="H3178" s="16">
        <v>45456.436192129629</v>
      </c>
      <c r="I3178" s="16">
        <v>45484.436192129629</v>
      </c>
      <c r="J3178" s="16">
        <v>45501.436192129629</v>
      </c>
      <c r="K3178">
        <v>0.28699999999999998</v>
      </c>
      <c r="L3178" t="s">
        <v>86</v>
      </c>
      <c r="M3178">
        <f t="shared" si="98"/>
        <v>47</v>
      </c>
      <c r="N3178" t="str">
        <f t="shared" si="99"/>
        <v>jun/2024</v>
      </c>
    </row>
    <row r="3179" spans="1:14" x14ac:dyDescent="0.25">
      <c r="A3179" t="s">
        <v>3232</v>
      </c>
      <c r="B3179">
        <v>773</v>
      </c>
      <c r="C3179" t="s">
        <v>34</v>
      </c>
      <c r="D3179" t="s">
        <v>25</v>
      </c>
      <c r="E3179" t="s">
        <v>26</v>
      </c>
      <c r="F3179" t="s">
        <v>21</v>
      </c>
      <c r="G3179" s="16">
        <v>45393.200312499997</v>
      </c>
      <c r="H3179" s="16">
        <v>45421.200312499997</v>
      </c>
      <c r="I3179" s="16">
        <v>45439.200312499997</v>
      </c>
      <c r="J3179" s="16">
        <v>45463.200312499997</v>
      </c>
      <c r="K3179">
        <v>0.60699999999999998</v>
      </c>
      <c r="L3179" t="s">
        <v>64</v>
      </c>
      <c r="M3179">
        <f t="shared" si="98"/>
        <v>70</v>
      </c>
      <c r="N3179" t="str">
        <f t="shared" si="99"/>
        <v>abr/2024</v>
      </c>
    </row>
    <row r="3180" spans="1:14" x14ac:dyDescent="0.25">
      <c r="A3180" t="s">
        <v>3233</v>
      </c>
      <c r="B3180">
        <v>789</v>
      </c>
      <c r="C3180" t="s">
        <v>48</v>
      </c>
      <c r="D3180" t="s">
        <v>44</v>
      </c>
      <c r="E3180" t="s">
        <v>45</v>
      </c>
      <c r="F3180" t="s">
        <v>27</v>
      </c>
      <c r="G3180" s="16">
        <v>45958.016365740739</v>
      </c>
      <c r="H3180" s="16"/>
      <c r="I3180" s="16"/>
      <c r="J3180" s="16"/>
      <c r="K3180">
        <v>0.224</v>
      </c>
      <c r="L3180" t="s">
        <v>22</v>
      </c>
      <c r="M3180">
        <f t="shared" si="98"/>
        <v>99999</v>
      </c>
      <c r="N3180" t="str">
        <f t="shared" si="99"/>
        <v>out/2025</v>
      </c>
    </row>
    <row r="3181" spans="1:14" x14ac:dyDescent="0.25">
      <c r="A3181" t="s">
        <v>3234</v>
      </c>
      <c r="B3181">
        <v>479</v>
      </c>
      <c r="C3181" t="s">
        <v>13</v>
      </c>
      <c r="D3181" t="s">
        <v>14</v>
      </c>
      <c r="E3181" t="s">
        <v>57</v>
      </c>
      <c r="F3181" t="s">
        <v>21</v>
      </c>
      <c r="G3181" s="16">
        <v>45801.609664351847</v>
      </c>
      <c r="H3181" s="16">
        <v>45807.609664351847</v>
      </c>
      <c r="I3181" s="16">
        <v>45811.609664351847</v>
      </c>
      <c r="J3181" s="16">
        <v>45847.609664351847</v>
      </c>
      <c r="K3181">
        <v>0.215</v>
      </c>
      <c r="L3181" t="s">
        <v>50</v>
      </c>
      <c r="M3181">
        <f t="shared" si="98"/>
        <v>46</v>
      </c>
      <c r="N3181" t="str">
        <f t="shared" si="99"/>
        <v>mai/2025</v>
      </c>
    </row>
    <row r="3182" spans="1:14" x14ac:dyDescent="0.25">
      <c r="A3182" t="s">
        <v>3235</v>
      </c>
      <c r="B3182">
        <v>823</v>
      </c>
      <c r="C3182" t="s">
        <v>24</v>
      </c>
      <c r="D3182" t="s">
        <v>19</v>
      </c>
      <c r="E3182" t="s">
        <v>57</v>
      </c>
      <c r="F3182" t="s">
        <v>38</v>
      </c>
      <c r="G3182" s="16">
        <v>45599.502638888887</v>
      </c>
      <c r="H3182" s="16">
        <v>45610.502638888887</v>
      </c>
      <c r="I3182" s="16">
        <v>45625.502638888887</v>
      </c>
      <c r="J3182" s="16">
        <v>45634.502638888887</v>
      </c>
      <c r="K3182">
        <v>0.32900000000000001</v>
      </c>
      <c r="L3182" t="s">
        <v>52</v>
      </c>
      <c r="M3182">
        <f t="shared" si="98"/>
        <v>35</v>
      </c>
      <c r="N3182" t="str">
        <f t="shared" si="99"/>
        <v>nov/2024</v>
      </c>
    </row>
    <row r="3183" spans="1:14" x14ac:dyDescent="0.25">
      <c r="A3183" t="s">
        <v>3236</v>
      </c>
      <c r="B3183">
        <v>758</v>
      </c>
      <c r="C3183" t="s">
        <v>48</v>
      </c>
      <c r="D3183" t="s">
        <v>44</v>
      </c>
      <c r="E3183" t="s">
        <v>15</v>
      </c>
      <c r="F3183" t="s">
        <v>21</v>
      </c>
      <c r="G3183" s="16">
        <v>45677.477673611109</v>
      </c>
      <c r="H3183" s="16"/>
      <c r="I3183" s="16"/>
      <c r="J3183" s="16"/>
      <c r="K3183">
        <v>8.6999999999999994E-2</v>
      </c>
      <c r="L3183" t="s">
        <v>58</v>
      </c>
      <c r="M3183">
        <f t="shared" si="98"/>
        <v>99999</v>
      </c>
      <c r="N3183" t="str">
        <f t="shared" si="99"/>
        <v>jan/2025</v>
      </c>
    </row>
    <row r="3184" spans="1:14" x14ac:dyDescent="0.25">
      <c r="A3184" t="s">
        <v>3237</v>
      </c>
      <c r="B3184">
        <v>367</v>
      </c>
      <c r="C3184" t="s">
        <v>48</v>
      </c>
      <c r="D3184" t="s">
        <v>44</v>
      </c>
      <c r="E3184" t="s">
        <v>15</v>
      </c>
      <c r="F3184" t="s">
        <v>21</v>
      </c>
      <c r="G3184" s="16">
        <v>45518.891111111108</v>
      </c>
      <c r="H3184" s="16">
        <v>45519.891111111108</v>
      </c>
      <c r="I3184" s="16">
        <v>45519.891111111108</v>
      </c>
      <c r="J3184" s="16"/>
      <c r="K3184">
        <v>0.33400000000000002</v>
      </c>
      <c r="L3184" t="s">
        <v>58</v>
      </c>
      <c r="M3184">
        <f t="shared" si="98"/>
        <v>99999</v>
      </c>
      <c r="N3184" t="str">
        <f t="shared" si="99"/>
        <v>ago/2024</v>
      </c>
    </row>
    <row r="3185" spans="1:14" x14ac:dyDescent="0.25">
      <c r="A3185" t="s">
        <v>3238</v>
      </c>
      <c r="B3185">
        <v>628</v>
      </c>
      <c r="C3185" t="s">
        <v>24</v>
      </c>
      <c r="D3185" t="s">
        <v>49</v>
      </c>
      <c r="E3185" t="s">
        <v>26</v>
      </c>
      <c r="F3185" t="s">
        <v>38</v>
      </c>
      <c r="G3185" s="16">
        <v>45032.756296296298</v>
      </c>
      <c r="H3185" s="16"/>
      <c r="I3185" s="16"/>
      <c r="J3185" s="16"/>
      <c r="K3185">
        <v>0.17100000000000001</v>
      </c>
      <c r="L3185" t="s">
        <v>69</v>
      </c>
      <c r="M3185">
        <f t="shared" si="98"/>
        <v>99999</v>
      </c>
      <c r="N3185" t="str">
        <f t="shared" si="99"/>
        <v>abr/2023</v>
      </c>
    </row>
    <row r="3186" spans="1:14" x14ac:dyDescent="0.25">
      <c r="A3186" t="s">
        <v>3239</v>
      </c>
      <c r="B3186">
        <v>501</v>
      </c>
      <c r="C3186" t="s">
        <v>24</v>
      </c>
      <c r="D3186" t="s">
        <v>19</v>
      </c>
      <c r="E3186" t="s">
        <v>45</v>
      </c>
      <c r="F3186" t="s">
        <v>16</v>
      </c>
      <c r="G3186" s="16">
        <v>45381.572384259263</v>
      </c>
      <c r="H3186" s="16">
        <v>45404.572384259263</v>
      </c>
      <c r="I3186" s="16">
        <v>45404.572384259263</v>
      </c>
      <c r="J3186" s="16">
        <v>45409.572384259263</v>
      </c>
      <c r="K3186">
        <v>0.21</v>
      </c>
      <c r="L3186" t="s">
        <v>41</v>
      </c>
      <c r="M3186">
        <f t="shared" si="98"/>
        <v>28</v>
      </c>
      <c r="N3186" t="str">
        <f t="shared" si="99"/>
        <v>mar/2024</v>
      </c>
    </row>
    <row r="3187" spans="1:14" x14ac:dyDescent="0.25">
      <c r="A3187" t="s">
        <v>3240</v>
      </c>
      <c r="B3187">
        <v>774</v>
      </c>
      <c r="C3187" t="s">
        <v>24</v>
      </c>
      <c r="D3187" t="s">
        <v>14</v>
      </c>
      <c r="E3187" t="s">
        <v>15</v>
      </c>
      <c r="F3187" t="s">
        <v>38</v>
      </c>
      <c r="G3187" s="16">
        <v>45783.974178240736</v>
      </c>
      <c r="H3187" s="16">
        <v>45805.974178240736</v>
      </c>
      <c r="I3187" s="16">
        <v>45814.974178240736</v>
      </c>
      <c r="J3187" s="16">
        <v>45838.974178240736</v>
      </c>
      <c r="K3187">
        <v>0.127</v>
      </c>
      <c r="L3187" t="s">
        <v>50</v>
      </c>
      <c r="M3187">
        <f t="shared" si="98"/>
        <v>55</v>
      </c>
      <c r="N3187" t="str">
        <f t="shared" si="99"/>
        <v>mai/2025</v>
      </c>
    </row>
    <row r="3188" spans="1:14" x14ac:dyDescent="0.25">
      <c r="A3188" t="s">
        <v>3241</v>
      </c>
      <c r="B3188">
        <v>817</v>
      </c>
      <c r="C3188" t="s">
        <v>24</v>
      </c>
      <c r="D3188" t="s">
        <v>19</v>
      </c>
      <c r="E3188" t="s">
        <v>26</v>
      </c>
      <c r="F3188" t="s">
        <v>21</v>
      </c>
      <c r="G3188" s="16">
        <v>45121.380937499998</v>
      </c>
      <c r="H3188" s="16">
        <v>45121.380937499998</v>
      </c>
      <c r="I3188" s="16">
        <v>45134.380937499998</v>
      </c>
      <c r="J3188" s="16">
        <v>45146.380937499998</v>
      </c>
      <c r="K3188">
        <v>0.316</v>
      </c>
      <c r="L3188" t="s">
        <v>106</v>
      </c>
      <c r="M3188">
        <f t="shared" si="98"/>
        <v>25</v>
      </c>
      <c r="N3188" t="str">
        <f t="shared" si="99"/>
        <v>jul/2023</v>
      </c>
    </row>
    <row r="3189" spans="1:14" x14ac:dyDescent="0.25">
      <c r="A3189" t="s">
        <v>3242</v>
      </c>
      <c r="B3189">
        <v>314</v>
      </c>
      <c r="C3189" t="s">
        <v>13</v>
      </c>
      <c r="D3189" t="s">
        <v>49</v>
      </c>
      <c r="E3189" t="s">
        <v>45</v>
      </c>
      <c r="F3189" t="s">
        <v>31</v>
      </c>
      <c r="G3189" s="16">
        <v>45518.667719907397</v>
      </c>
      <c r="H3189" s="16"/>
      <c r="I3189" s="16"/>
      <c r="J3189" s="16"/>
      <c r="K3189">
        <v>0.35299999999999998</v>
      </c>
      <c r="L3189" t="s">
        <v>41</v>
      </c>
      <c r="M3189">
        <f t="shared" si="98"/>
        <v>99999</v>
      </c>
      <c r="N3189" t="str">
        <f t="shared" si="99"/>
        <v>ago/2024</v>
      </c>
    </row>
    <row r="3190" spans="1:14" x14ac:dyDescent="0.25">
      <c r="A3190" t="s">
        <v>3243</v>
      </c>
      <c r="B3190">
        <v>341</v>
      </c>
      <c r="C3190" t="s">
        <v>34</v>
      </c>
      <c r="D3190" t="s">
        <v>30</v>
      </c>
      <c r="E3190" t="s">
        <v>45</v>
      </c>
      <c r="F3190" t="s">
        <v>16</v>
      </c>
      <c r="G3190" s="16">
        <v>45260.575208333343</v>
      </c>
      <c r="H3190" s="16">
        <v>45277.575208333343</v>
      </c>
      <c r="I3190" s="16">
        <v>45292.575208333343</v>
      </c>
      <c r="J3190" s="16"/>
      <c r="K3190">
        <v>0.45600000000000002</v>
      </c>
      <c r="L3190" t="s">
        <v>17</v>
      </c>
      <c r="M3190">
        <f t="shared" si="98"/>
        <v>99999</v>
      </c>
      <c r="N3190" t="str">
        <f t="shared" si="99"/>
        <v>nov/2023</v>
      </c>
    </row>
    <row r="3191" spans="1:14" x14ac:dyDescent="0.25">
      <c r="A3191" t="s">
        <v>3244</v>
      </c>
      <c r="B3191">
        <v>842</v>
      </c>
      <c r="C3191" t="s">
        <v>48</v>
      </c>
      <c r="D3191" t="s">
        <v>44</v>
      </c>
      <c r="E3191" t="s">
        <v>45</v>
      </c>
      <c r="F3191" t="s">
        <v>21</v>
      </c>
      <c r="G3191" s="16">
        <v>45467.574606481481</v>
      </c>
      <c r="H3191" s="16">
        <v>45494.574606481481</v>
      </c>
      <c r="I3191" s="16">
        <v>45509.574606481481</v>
      </c>
      <c r="J3191" s="16">
        <v>45510.574606481481</v>
      </c>
      <c r="K3191">
        <v>0.42799999999999999</v>
      </c>
      <c r="L3191" t="s">
        <v>50</v>
      </c>
      <c r="M3191">
        <f t="shared" si="98"/>
        <v>43</v>
      </c>
      <c r="N3191" t="str">
        <f t="shared" si="99"/>
        <v>jun/2024</v>
      </c>
    </row>
    <row r="3192" spans="1:14" x14ac:dyDescent="0.25">
      <c r="A3192" t="s">
        <v>3245</v>
      </c>
      <c r="B3192">
        <v>588</v>
      </c>
      <c r="C3192" t="s">
        <v>13</v>
      </c>
      <c r="D3192" t="s">
        <v>14</v>
      </c>
      <c r="E3192" t="s">
        <v>15</v>
      </c>
      <c r="F3192" t="s">
        <v>31</v>
      </c>
      <c r="G3192" s="16">
        <v>45384.925532407397</v>
      </c>
      <c r="H3192" s="16"/>
      <c r="I3192" s="16"/>
      <c r="J3192" s="16"/>
      <c r="K3192">
        <v>4.9000000000000002E-2</v>
      </c>
      <c r="L3192" t="s">
        <v>71</v>
      </c>
      <c r="M3192">
        <f t="shared" si="98"/>
        <v>99999</v>
      </c>
      <c r="N3192" t="str">
        <f t="shared" si="99"/>
        <v>abr/2024</v>
      </c>
    </row>
    <row r="3193" spans="1:14" x14ac:dyDescent="0.25">
      <c r="A3193" t="s">
        <v>3246</v>
      </c>
      <c r="B3193">
        <v>832</v>
      </c>
      <c r="C3193" t="s">
        <v>13</v>
      </c>
      <c r="D3193" t="s">
        <v>14</v>
      </c>
      <c r="E3193" t="s">
        <v>15</v>
      </c>
      <c r="F3193" t="s">
        <v>21</v>
      </c>
      <c r="G3193" s="16">
        <v>45447.479560185187</v>
      </c>
      <c r="H3193" s="16"/>
      <c r="I3193" s="16"/>
      <c r="J3193" s="16"/>
      <c r="K3193">
        <v>0.24199999999999999</v>
      </c>
      <c r="L3193" t="s">
        <v>69</v>
      </c>
      <c r="M3193">
        <f t="shared" si="98"/>
        <v>99999</v>
      </c>
      <c r="N3193" t="str">
        <f t="shared" si="99"/>
        <v>jun/2024</v>
      </c>
    </row>
    <row r="3194" spans="1:14" x14ac:dyDescent="0.25">
      <c r="A3194" t="s">
        <v>3247</v>
      </c>
      <c r="B3194">
        <v>543</v>
      </c>
      <c r="C3194" t="s">
        <v>13</v>
      </c>
      <c r="D3194" t="s">
        <v>14</v>
      </c>
      <c r="E3194" t="s">
        <v>15</v>
      </c>
      <c r="F3194" t="s">
        <v>38</v>
      </c>
      <c r="G3194" s="16">
        <v>45094.965891203698</v>
      </c>
      <c r="H3194" s="16"/>
      <c r="I3194" s="16"/>
      <c r="J3194" s="16"/>
      <c r="K3194">
        <v>0.58199999999999996</v>
      </c>
      <c r="L3194" t="s">
        <v>46</v>
      </c>
      <c r="M3194">
        <f t="shared" si="98"/>
        <v>99999</v>
      </c>
      <c r="N3194" t="str">
        <f t="shared" si="99"/>
        <v>jun/2023</v>
      </c>
    </row>
    <row r="3195" spans="1:14" x14ac:dyDescent="0.25">
      <c r="A3195" t="s">
        <v>3248</v>
      </c>
      <c r="B3195">
        <v>473</v>
      </c>
      <c r="C3195" t="s">
        <v>13</v>
      </c>
      <c r="D3195" t="s">
        <v>14</v>
      </c>
      <c r="E3195" t="s">
        <v>15</v>
      </c>
      <c r="F3195" t="s">
        <v>38</v>
      </c>
      <c r="G3195" s="16">
        <v>45038.293449074074</v>
      </c>
      <c r="H3195" s="16">
        <v>45064.293449074074</v>
      </c>
      <c r="I3195" s="16"/>
      <c r="J3195" s="16"/>
      <c r="K3195">
        <v>0.33900000000000002</v>
      </c>
      <c r="L3195" t="s">
        <v>39</v>
      </c>
      <c r="M3195">
        <f t="shared" si="98"/>
        <v>99999</v>
      </c>
      <c r="N3195" t="str">
        <f t="shared" si="99"/>
        <v>abr/2023</v>
      </c>
    </row>
    <row r="3196" spans="1:14" x14ac:dyDescent="0.25">
      <c r="A3196" t="s">
        <v>3249</v>
      </c>
      <c r="B3196">
        <v>833</v>
      </c>
      <c r="C3196" t="s">
        <v>24</v>
      </c>
      <c r="D3196" t="s">
        <v>44</v>
      </c>
      <c r="E3196" t="s">
        <v>20</v>
      </c>
      <c r="F3196" t="s">
        <v>16</v>
      </c>
      <c r="G3196" s="16">
        <v>45300.319814814808</v>
      </c>
      <c r="H3196" s="16">
        <v>45319.319814814808</v>
      </c>
      <c r="I3196" s="16">
        <v>45332.319814814808</v>
      </c>
      <c r="J3196" s="16">
        <v>45337.319814814808</v>
      </c>
      <c r="K3196">
        <v>0.28100000000000003</v>
      </c>
      <c r="L3196" t="s">
        <v>61</v>
      </c>
      <c r="M3196">
        <f t="shared" si="98"/>
        <v>37</v>
      </c>
      <c r="N3196" t="str">
        <f t="shared" si="99"/>
        <v>jan/2024</v>
      </c>
    </row>
    <row r="3197" spans="1:14" x14ac:dyDescent="0.25">
      <c r="A3197" t="s">
        <v>3250</v>
      </c>
      <c r="B3197">
        <v>808</v>
      </c>
      <c r="C3197" t="s">
        <v>24</v>
      </c>
      <c r="D3197" t="s">
        <v>14</v>
      </c>
      <c r="E3197" t="s">
        <v>15</v>
      </c>
      <c r="F3197" t="s">
        <v>21</v>
      </c>
      <c r="G3197" s="16">
        <v>45095.492581018523</v>
      </c>
      <c r="H3197" s="16"/>
      <c r="I3197" s="16"/>
      <c r="J3197" s="16"/>
      <c r="K3197">
        <v>0.189</v>
      </c>
      <c r="L3197" t="s">
        <v>39</v>
      </c>
      <c r="M3197">
        <f t="shared" si="98"/>
        <v>99999</v>
      </c>
      <c r="N3197" t="str">
        <f t="shared" si="99"/>
        <v>jun/2023</v>
      </c>
    </row>
    <row r="3198" spans="1:14" x14ac:dyDescent="0.25">
      <c r="A3198" t="s">
        <v>3251</v>
      </c>
      <c r="B3198">
        <v>543</v>
      </c>
      <c r="C3198" t="s">
        <v>13</v>
      </c>
      <c r="D3198" t="s">
        <v>44</v>
      </c>
      <c r="E3198" t="s">
        <v>15</v>
      </c>
      <c r="F3198" t="s">
        <v>38</v>
      </c>
      <c r="G3198" s="16">
        <v>45524.977083333331</v>
      </c>
      <c r="H3198" s="16"/>
      <c r="I3198" s="16"/>
      <c r="J3198" s="16"/>
      <c r="K3198">
        <v>0.35099999999999998</v>
      </c>
      <c r="L3198" t="s">
        <v>66</v>
      </c>
      <c r="M3198">
        <f t="shared" si="98"/>
        <v>99999</v>
      </c>
      <c r="N3198" t="str">
        <f t="shared" si="99"/>
        <v>ago/2024</v>
      </c>
    </row>
    <row r="3199" spans="1:14" x14ac:dyDescent="0.25">
      <c r="A3199" t="s">
        <v>3252</v>
      </c>
      <c r="B3199">
        <v>359</v>
      </c>
      <c r="C3199" t="s">
        <v>24</v>
      </c>
      <c r="D3199" t="s">
        <v>44</v>
      </c>
      <c r="E3199" t="s">
        <v>15</v>
      </c>
      <c r="F3199" t="s">
        <v>31</v>
      </c>
      <c r="G3199" s="16">
        <v>45807.941377314812</v>
      </c>
      <c r="H3199" s="16">
        <v>45821.941377314812</v>
      </c>
      <c r="I3199" s="16">
        <v>45821.941377314812</v>
      </c>
      <c r="J3199" s="16"/>
      <c r="K3199">
        <v>0.13600000000000001</v>
      </c>
      <c r="L3199" t="s">
        <v>66</v>
      </c>
      <c r="M3199">
        <f t="shared" si="98"/>
        <v>99999</v>
      </c>
      <c r="N3199" t="str">
        <f t="shared" si="99"/>
        <v>mai/2025</v>
      </c>
    </row>
    <row r="3200" spans="1:14" x14ac:dyDescent="0.25">
      <c r="A3200" t="s">
        <v>3253</v>
      </c>
      <c r="B3200">
        <v>403</v>
      </c>
      <c r="C3200" t="s">
        <v>24</v>
      </c>
      <c r="D3200" t="s">
        <v>44</v>
      </c>
      <c r="E3200" t="s">
        <v>26</v>
      </c>
      <c r="F3200" t="s">
        <v>31</v>
      </c>
      <c r="G3200" s="16">
        <v>45885.710497685177</v>
      </c>
      <c r="H3200" s="16">
        <v>45891.710497685177</v>
      </c>
      <c r="I3200" s="16">
        <v>45900.710497685177</v>
      </c>
      <c r="J3200" s="16">
        <v>45916.710497685177</v>
      </c>
      <c r="K3200">
        <v>0.46300000000000002</v>
      </c>
      <c r="L3200" t="s">
        <v>39</v>
      </c>
      <c r="M3200">
        <f t="shared" si="98"/>
        <v>31</v>
      </c>
      <c r="N3200" t="str">
        <f t="shared" si="99"/>
        <v>ago/2025</v>
      </c>
    </row>
    <row r="3201" spans="1:14" x14ac:dyDescent="0.25">
      <c r="A3201" t="s">
        <v>3254</v>
      </c>
      <c r="B3201">
        <v>602</v>
      </c>
      <c r="C3201" t="s">
        <v>13</v>
      </c>
      <c r="D3201" t="s">
        <v>49</v>
      </c>
      <c r="E3201" t="s">
        <v>26</v>
      </c>
      <c r="F3201" t="s">
        <v>38</v>
      </c>
      <c r="G3201" s="16">
        <v>45747.3</v>
      </c>
      <c r="H3201" s="16"/>
      <c r="I3201" s="16"/>
      <c r="J3201" s="16"/>
      <c r="K3201">
        <v>8.7999999999999995E-2</v>
      </c>
      <c r="L3201" t="s">
        <v>32</v>
      </c>
      <c r="M3201">
        <f t="shared" si="98"/>
        <v>99999</v>
      </c>
      <c r="N3201" t="str">
        <f t="shared" si="99"/>
        <v>mar/2025</v>
      </c>
    </row>
    <row r="3202" spans="1:14" x14ac:dyDescent="0.25">
      <c r="A3202" t="s">
        <v>3255</v>
      </c>
      <c r="B3202">
        <v>376</v>
      </c>
      <c r="C3202" t="s">
        <v>13</v>
      </c>
      <c r="D3202" t="s">
        <v>44</v>
      </c>
      <c r="E3202" t="s">
        <v>45</v>
      </c>
      <c r="F3202" t="s">
        <v>21</v>
      </c>
      <c r="G3202" s="16">
        <v>45499.124791666669</v>
      </c>
      <c r="H3202" s="16">
        <v>45517.124791666669</v>
      </c>
      <c r="I3202" s="16"/>
      <c r="J3202" s="16"/>
      <c r="K3202">
        <v>7.5999999999999998E-2</v>
      </c>
      <c r="L3202" t="s">
        <v>41</v>
      </c>
      <c r="M3202">
        <f t="shared" si="98"/>
        <v>99999</v>
      </c>
      <c r="N3202" t="str">
        <f t="shared" si="99"/>
        <v>jul/2024</v>
      </c>
    </row>
    <row r="3203" spans="1:14" x14ac:dyDescent="0.25">
      <c r="A3203" t="s">
        <v>3256</v>
      </c>
      <c r="B3203">
        <v>317</v>
      </c>
      <c r="C3203" t="s">
        <v>13</v>
      </c>
      <c r="D3203" t="s">
        <v>14</v>
      </c>
      <c r="E3203" t="s">
        <v>57</v>
      </c>
      <c r="F3203" t="s">
        <v>31</v>
      </c>
      <c r="G3203" s="16">
        <v>44965.487442129634</v>
      </c>
      <c r="H3203" s="16"/>
      <c r="I3203" s="16"/>
      <c r="J3203" s="16"/>
      <c r="K3203">
        <v>9.8000000000000004E-2</v>
      </c>
      <c r="L3203" t="s">
        <v>32</v>
      </c>
      <c r="M3203">
        <f t="shared" ref="M3203:M3266" si="100">IF(_xlfn.DAYS(J3203,G3203) &gt; 0, _xlfn.DAYS(J3203,G3203), 99999)</f>
        <v>99999</v>
      </c>
      <c r="N3203" t="str">
        <f t="shared" ref="N3203:N3266" si="101">TEXT(G3203, "mmm/aaaa")</f>
        <v>fev/2023</v>
      </c>
    </row>
    <row r="3204" spans="1:14" x14ac:dyDescent="0.25">
      <c r="A3204" t="s">
        <v>3257</v>
      </c>
      <c r="B3204">
        <v>833</v>
      </c>
      <c r="C3204" t="s">
        <v>13</v>
      </c>
      <c r="D3204" t="s">
        <v>14</v>
      </c>
      <c r="E3204" t="s">
        <v>26</v>
      </c>
      <c r="F3204" t="s">
        <v>16</v>
      </c>
      <c r="G3204" s="16">
        <v>45479.267962962957</v>
      </c>
      <c r="H3204" s="16">
        <v>45502.267962962957</v>
      </c>
      <c r="I3204" s="16">
        <v>45518.267962962957</v>
      </c>
      <c r="J3204" s="16"/>
      <c r="K3204">
        <v>0.56499999999999995</v>
      </c>
      <c r="L3204" t="s">
        <v>89</v>
      </c>
      <c r="M3204">
        <f t="shared" si="100"/>
        <v>99999</v>
      </c>
      <c r="N3204" t="str">
        <f t="shared" si="101"/>
        <v>jul/2024</v>
      </c>
    </row>
    <row r="3205" spans="1:14" x14ac:dyDescent="0.25">
      <c r="A3205" t="s">
        <v>3258</v>
      </c>
      <c r="B3205">
        <v>483</v>
      </c>
      <c r="C3205" t="s">
        <v>24</v>
      </c>
      <c r="D3205" t="s">
        <v>49</v>
      </c>
      <c r="E3205" t="s">
        <v>15</v>
      </c>
      <c r="F3205" t="s">
        <v>21</v>
      </c>
      <c r="G3205" s="16">
        <v>45700.14199074074</v>
      </c>
      <c r="H3205" s="16">
        <v>45709.14199074074</v>
      </c>
      <c r="I3205" s="16">
        <v>45722.14199074074</v>
      </c>
      <c r="J3205" s="16"/>
      <c r="K3205">
        <v>0.35899999999999999</v>
      </c>
      <c r="L3205" t="s">
        <v>61</v>
      </c>
      <c r="M3205">
        <f t="shared" si="100"/>
        <v>99999</v>
      </c>
      <c r="N3205" t="str">
        <f t="shared" si="101"/>
        <v>fev/2025</v>
      </c>
    </row>
    <row r="3206" spans="1:14" x14ac:dyDescent="0.25">
      <c r="A3206" t="s">
        <v>3259</v>
      </c>
      <c r="B3206">
        <v>849</v>
      </c>
      <c r="C3206" t="s">
        <v>48</v>
      </c>
      <c r="D3206" t="s">
        <v>44</v>
      </c>
      <c r="E3206" t="s">
        <v>45</v>
      </c>
      <c r="F3206" t="s">
        <v>21</v>
      </c>
      <c r="G3206" s="16">
        <v>45089.813900462963</v>
      </c>
      <c r="H3206" s="16"/>
      <c r="I3206" s="16"/>
      <c r="J3206" s="16"/>
      <c r="K3206">
        <v>0.50800000000000001</v>
      </c>
      <c r="L3206" t="s">
        <v>39</v>
      </c>
      <c r="M3206">
        <f t="shared" si="100"/>
        <v>99999</v>
      </c>
      <c r="N3206" t="str">
        <f t="shared" si="101"/>
        <v>jun/2023</v>
      </c>
    </row>
    <row r="3207" spans="1:14" x14ac:dyDescent="0.25">
      <c r="A3207" t="s">
        <v>3260</v>
      </c>
      <c r="B3207">
        <v>580</v>
      </c>
      <c r="C3207" t="s">
        <v>13</v>
      </c>
      <c r="D3207" t="s">
        <v>79</v>
      </c>
      <c r="E3207" t="s">
        <v>57</v>
      </c>
      <c r="F3207" t="s">
        <v>31</v>
      </c>
      <c r="G3207" s="16">
        <v>45764.10597222222</v>
      </c>
      <c r="H3207" s="16">
        <v>45767.10597222222</v>
      </c>
      <c r="I3207" s="16"/>
      <c r="J3207" s="16"/>
      <c r="K3207">
        <v>0.32300000000000001</v>
      </c>
      <c r="L3207" t="s">
        <v>71</v>
      </c>
      <c r="M3207">
        <f t="shared" si="100"/>
        <v>99999</v>
      </c>
      <c r="N3207" t="str">
        <f t="shared" si="101"/>
        <v>abr/2025</v>
      </c>
    </row>
    <row r="3208" spans="1:14" x14ac:dyDescent="0.25">
      <c r="A3208" t="s">
        <v>3261</v>
      </c>
      <c r="B3208">
        <v>587</v>
      </c>
      <c r="C3208" t="s">
        <v>48</v>
      </c>
      <c r="D3208" t="s">
        <v>49</v>
      </c>
      <c r="E3208" t="s">
        <v>15</v>
      </c>
      <c r="F3208" t="s">
        <v>16</v>
      </c>
      <c r="G3208" s="16">
        <v>45411.016631944447</v>
      </c>
      <c r="H3208" s="16">
        <v>45431.016631944447</v>
      </c>
      <c r="I3208" s="16">
        <v>45442.016631944447</v>
      </c>
      <c r="J3208" s="16"/>
      <c r="K3208">
        <v>0.47099999999999997</v>
      </c>
      <c r="L3208" t="s">
        <v>66</v>
      </c>
      <c r="M3208">
        <f t="shared" si="100"/>
        <v>99999</v>
      </c>
      <c r="N3208" t="str">
        <f t="shared" si="101"/>
        <v>abr/2024</v>
      </c>
    </row>
    <row r="3209" spans="1:14" x14ac:dyDescent="0.25">
      <c r="A3209" t="s">
        <v>3262</v>
      </c>
      <c r="B3209">
        <v>824</v>
      </c>
      <c r="C3209" t="s">
        <v>34</v>
      </c>
      <c r="D3209" t="s">
        <v>44</v>
      </c>
      <c r="E3209" t="s">
        <v>15</v>
      </c>
      <c r="F3209" t="s">
        <v>16</v>
      </c>
      <c r="G3209" s="16">
        <v>45359.584710648152</v>
      </c>
      <c r="H3209" s="16">
        <v>45386.584710648152</v>
      </c>
      <c r="I3209" s="16"/>
      <c r="J3209" s="16"/>
      <c r="K3209">
        <v>0.373</v>
      </c>
      <c r="L3209" t="s">
        <v>54</v>
      </c>
      <c r="M3209">
        <f t="shared" si="100"/>
        <v>99999</v>
      </c>
      <c r="N3209" t="str">
        <f t="shared" si="101"/>
        <v>mar/2024</v>
      </c>
    </row>
    <row r="3210" spans="1:14" x14ac:dyDescent="0.25">
      <c r="A3210" t="s">
        <v>3263</v>
      </c>
      <c r="B3210">
        <v>773</v>
      </c>
      <c r="C3210" t="s">
        <v>48</v>
      </c>
      <c r="D3210" t="s">
        <v>30</v>
      </c>
      <c r="E3210" t="s">
        <v>45</v>
      </c>
      <c r="F3210" t="s">
        <v>31</v>
      </c>
      <c r="G3210" s="16">
        <v>45198.175486111111</v>
      </c>
      <c r="H3210" s="16">
        <v>45219.175486111111</v>
      </c>
      <c r="I3210" s="16"/>
      <c r="J3210" s="16"/>
      <c r="K3210">
        <v>0.443</v>
      </c>
      <c r="L3210" t="s">
        <v>46</v>
      </c>
      <c r="M3210">
        <f t="shared" si="100"/>
        <v>99999</v>
      </c>
      <c r="N3210" t="str">
        <f t="shared" si="101"/>
        <v>set/2023</v>
      </c>
    </row>
    <row r="3211" spans="1:14" x14ac:dyDescent="0.25">
      <c r="A3211" t="s">
        <v>3264</v>
      </c>
      <c r="B3211">
        <v>566</v>
      </c>
      <c r="C3211" t="s">
        <v>24</v>
      </c>
      <c r="D3211" t="s">
        <v>49</v>
      </c>
      <c r="E3211" t="s">
        <v>15</v>
      </c>
      <c r="F3211" t="s">
        <v>38</v>
      </c>
      <c r="G3211" s="16">
        <v>44959.942986111113</v>
      </c>
      <c r="H3211" s="16"/>
      <c r="I3211" s="16"/>
      <c r="J3211" s="16"/>
      <c r="K3211">
        <v>8.1000000000000003E-2</v>
      </c>
      <c r="L3211" t="s">
        <v>61</v>
      </c>
      <c r="M3211">
        <f t="shared" si="100"/>
        <v>99999</v>
      </c>
      <c r="N3211" t="str">
        <f t="shared" si="101"/>
        <v>fev/2023</v>
      </c>
    </row>
    <row r="3212" spans="1:14" x14ac:dyDescent="0.25">
      <c r="A3212" t="s">
        <v>3265</v>
      </c>
      <c r="B3212">
        <v>656</v>
      </c>
      <c r="C3212" t="s">
        <v>48</v>
      </c>
      <c r="D3212" t="s">
        <v>14</v>
      </c>
      <c r="E3212" t="s">
        <v>26</v>
      </c>
      <c r="F3212" t="s">
        <v>31</v>
      </c>
      <c r="G3212" s="16">
        <v>45463.326435185183</v>
      </c>
      <c r="H3212" s="16"/>
      <c r="I3212" s="16"/>
      <c r="J3212" s="16"/>
      <c r="K3212">
        <v>1.2E-2</v>
      </c>
      <c r="L3212" t="s">
        <v>28</v>
      </c>
      <c r="M3212">
        <f t="shared" si="100"/>
        <v>99999</v>
      </c>
      <c r="N3212" t="str">
        <f t="shared" si="101"/>
        <v>jun/2024</v>
      </c>
    </row>
    <row r="3213" spans="1:14" x14ac:dyDescent="0.25">
      <c r="A3213" t="s">
        <v>3266</v>
      </c>
      <c r="B3213">
        <v>300</v>
      </c>
      <c r="C3213" t="s">
        <v>24</v>
      </c>
      <c r="D3213" t="s">
        <v>14</v>
      </c>
      <c r="E3213" t="s">
        <v>57</v>
      </c>
      <c r="F3213" t="s">
        <v>21</v>
      </c>
      <c r="G3213" s="16">
        <v>45384.668182870373</v>
      </c>
      <c r="H3213" s="16"/>
      <c r="I3213" s="16"/>
      <c r="J3213" s="16"/>
      <c r="K3213">
        <v>7.8E-2</v>
      </c>
      <c r="L3213" t="s">
        <v>61</v>
      </c>
      <c r="M3213">
        <f t="shared" si="100"/>
        <v>99999</v>
      </c>
      <c r="N3213" t="str">
        <f t="shared" si="101"/>
        <v>abr/2024</v>
      </c>
    </row>
    <row r="3214" spans="1:14" x14ac:dyDescent="0.25">
      <c r="A3214" t="s">
        <v>3267</v>
      </c>
      <c r="B3214">
        <v>326</v>
      </c>
      <c r="C3214" t="s">
        <v>34</v>
      </c>
      <c r="D3214" t="s">
        <v>30</v>
      </c>
      <c r="E3214" t="s">
        <v>15</v>
      </c>
      <c r="F3214" t="s">
        <v>21</v>
      </c>
      <c r="G3214" s="16">
        <v>45203.001770833333</v>
      </c>
      <c r="H3214" s="16">
        <v>45204.001770833333</v>
      </c>
      <c r="I3214" s="16">
        <v>45216.001770833333</v>
      </c>
      <c r="J3214" s="16">
        <v>45236.001770833333</v>
      </c>
      <c r="K3214">
        <v>0.47499999999999998</v>
      </c>
      <c r="L3214" t="s">
        <v>58</v>
      </c>
      <c r="M3214">
        <f t="shared" si="100"/>
        <v>33</v>
      </c>
      <c r="N3214" t="str">
        <f t="shared" si="101"/>
        <v>out/2023</v>
      </c>
    </row>
    <row r="3215" spans="1:14" x14ac:dyDescent="0.25">
      <c r="A3215" t="s">
        <v>3268</v>
      </c>
      <c r="B3215">
        <v>847</v>
      </c>
      <c r="C3215" t="s">
        <v>13</v>
      </c>
      <c r="D3215" t="s">
        <v>79</v>
      </c>
      <c r="E3215" t="s">
        <v>45</v>
      </c>
      <c r="F3215" t="s">
        <v>27</v>
      </c>
      <c r="G3215" s="16">
        <v>45312.056597222218</v>
      </c>
      <c r="H3215" s="16">
        <v>45321.056597222218</v>
      </c>
      <c r="I3215" s="16">
        <v>45333.056597222218</v>
      </c>
      <c r="J3215" s="16"/>
      <c r="K3215">
        <v>0.14499999999999999</v>
      </c>
      <c r="L3215" t="s">
        <v>35</v>
      </c>
      <c r="M3215">
        <f t="shared" si="100"/>
        <v>99999</v>
      </c>
      <c r="N3215" t="str">
        <f t="shared" si="101"/>
        <v>jan/2024</v>
      </c>
    </row>
    <row r="3216" spans="1:14" x14ac:dyDescent="0.25">
      <c r="A3216" t="s">
        <v>3269</v>
      </c>
      <c r="B3216">
        <v>459</v>
      </c>
      <c r="C3216" t="s">
        <v>24</v>
      </c>
      <c r="D3216" t="s">
        <v>44</v>
      </c>
      <c r="E3216" t="s">
        <v>15</v>
      </c>
      <c r="F3216" t="s">
        <v>27</v>
      </c>
      <c r="G3216" s="16">
        <v>45890.749374999999</v>
      </c>
      <c r="H3216" s="16">
        <v>45916.749374999999</v>
      </c>
      <c r="I3216" s="16">
        <v>45916.749374999999</v>
      </c>
      <c r="J3216" s="16"/>
      <c r="K3216">
        <v>0.43</v>
      </c>
      <c r="L3216" t="s">
        <v>61</v>
      </c>
      <c r="M3216">
        <f t="shared" si="100"/>
        <v>99999</v>
      </c>
      <c r="N3216" t="str">
        <f t="shared" si="101"/>
        <v>ago/2025</v>
      </c>
    </row>
    <row r="3217" spans="1:14" x14ac:dyDescent="0.25">
      <c r="A3217" t="s">
        <v>3270</v>
      </c>
      <c r="B3217">
        <v>698</v>
      </c>
      <c r="C3217" t="s">
        <v>24</v>
      </c>
      <c r="D3217" t="s">
        <v>44</v>
      </c>
      <c r="E3217" t="s">
        <v>15</v>
      </c>
      <c r="F3217" t="s">
        <v>31</v>
      </c>
      <c r="G3217" s="16">
        <v>45572.575543981482</v>
      </c>
      <c r="H3217" s="16"/>
      <c r="I3217" s="16"/>
      <c r="J3217" s="16"/>
      <c r="K3217">
        <v>0.185</v>
      </c>
      <c r="L3217" t="s">
        <v>69</v>
      </c>
      <c r="M3217">
        <f t="shared" si="100"/>
        <v>99999</v>
      </c>
      <c r="N3217" t="str">
        <f t="shared" si="101"/>
        <v>out/2024</v>
      </c>
    </row>
    <row r="3218" spans="1:14" x14ac:dyDescent="0.25">
      <c r="A3218" t="s">
        <v>3271</v>
      </c>
      <c r="B3218">
        <v>842</v>
      </c>
      <c r="C3218" t="s">
        <v>24</v>
      </c>
      <c r="D3218" t="s">
        <v>14</v>
      </c>
      <c r="E3218" t="s">
        <v>45</v>
      </c>
      <c r="F3218" t="s">
        <v>21</v>
      </c>
      <c r="G3218" s="16">
        <v>45319.72252314815</v>
      </c>
      <c r="H3218" s="16"/>
      <c r="I3218" s="16"/>
      <c r="J3218" s="16"/>
      <c r="K3218">
        <v>0.24099999999999999</v>
      </c>
      <c r="L3218" t="s">
        <v>61</v>
      </c>
      <c r="M3218">
        <f t="shared" si="100"/>
        <v>99999</v>
      </c>
      <c r="N3218" t="str">
        <f t="shared" si="101"/>
        <v>jan/2024</v>
      </c>
    </row>
    <row r="3219" spans="1:14" x14ac:dyDescent="0.25">
      <c r="A3219" t="s">
        <v>3272</v>
      </c>
      <c r="B3219">
        <v>426</v>
      </c>
      <c r="C3219" t="s">
        <v>24</v>
      </c>
      <c r="D3219" t="s">
        <v>30</v>
      </c>
      <c r="E3219" t="s">
        <v>15</v>
      </c>
      <c r="F3219" t="s">
        <v>31</v>
      </c>
      <c r="G3219" s="16">
        <v>45114.653067129628</v>
      </c>
      <c r="H3219" s="16"/>
      <c r="I3219" s="16"/>
      <c r="J3219" s="16"/>
      <c r="K3219">
        <v>0.42599999999999999</v>
      </c>
      <c r="L3219" t="s">
        <v>71</v>
      </c>
      <c r="M3219">
        <f t="shared" si="100"/>
        <v>99999</v>
      </c>
      <c r="N3219" t="str">
        <f t="shared" si="101"/>
        <v>jul/2023</v>
      </c>
    </row>
    <row r="3220" spans="1:14" x14ac:dyDescent="0.25">
      <c r="A3220" t="s">
        <v>3273</v>
      </c>
      <c r="B3220">
        <v>509</v>
      </c>
      <c r="C3220" t="s">
        <v>13</v>
      </c>
      <c r="D3220" t="s">
        <v>49</v>
      </c>
      <c r="E3220" t="s">
        <v>45</v>
      </c>
      <c r="F3220" t="s">
        <v>31</v>
      </c>
      <c r="G3220" s="16">
        <v>45942.793171296304</v>
      </c>
      <c r="H3220" s="16">
        <v>45957.793171296304</v>
      </c>
      <c r="I3220" s="16">
        <v>45975.793171296304</v>
      </c>
      <c r="J3220" s="16">
        <v>45995.793171296304</v>
      </c>
      <c r="K3220">
        <v>0.252</v>
      </c>
      <c r="L3220" t="s">
        <v>106</v>
      </c>
      <c r="M3220">
        <f t="shared" si="100"/>
        <v>53</v>
      </c>
      <c r="N3220" t="str">
        <f t="shared" si="101"/>
        <v>out/2025</v>
      </c>
    </row>
    <row r="3221" spans="1:14" x14ac:dyDescent="0.25">
      <c r="A3221" t="s">
        <v>3274</v>
      </c>
      <c r="B3221">
        <v>449</v>
      </c>
      <c r="C3221" t="s">
        <v>13</v>
      </c>
      <c r="D3221" t="s">
        <v>44</v>
      </c>
      <c r="E3221" t="s">
        <v>15</v>
      </c>
      <c r="F3221" t="s">
        <v>38</v>
      </c>
      <c r="G3221" s="16">
        <v>44962.108206018522</v>
      </c>
      <c r="H3221" s="16">
        <v>44983.108206018522</v>
      </c>
      <c r="I3221" s="16">
        <v>44992.108206018522</v>
      </c>
      <c r="J3221" s="16"/>
      <c r="K3221">
        <v>0.36699999999999999</v>
      </c>
      <c r="L3221" t="s">
        <v>50</v>
      </c>
      <c r="M3221">
        <f t="shared" si="100"/>
        <v>99999</v>
      </c>
      <c r="N3221" t="str">
        <f t="shared" si="101"/>
        <v>fev/2023</v>
      </c>
    </row>
    <row r="3222" spans="1:14" x14ac:dyDescent="0.25">
      <c r="A3222" t="s">
        <v>3275</v>
      </c>
      <c r="B3222">
        <v>330</v>
      </c>
      <c r="C3222" t="s">
        <v>74</v>
      </c>
      <c r="D3222" t="s">
        <v>19</v>
      </c>
      <c r="E3222" t="s">
        <v>15</v>
      </c>
      <c r="F3222" t="s">
        <v>31</v>
      </c>
      <c r="G3222" s="16">
        <v>45235.880671296298</v>
      </c>
      <c r="H3222" s="16">
        <v>45258.880671296298</v>
      </c>
      <c r="I3222" s="16">
        <v>45272.880671296298</v>
      </c>
      <c r="J3222" s="16">
        <v>45316.880671296298</v>
      </c>
      <c r="K3222">
        <v>8.2000000000000003E-2</v>
      </c>
      <c r="L3222" t="s">
        <v>89</v>
      </c>
      <c r="M3222">
        <f t="shared" si="100"/>
        <v>81</v>
      </c>
      <c r="N3222" t="str">
        <f t="shared" si="101"/>
        <v>nov/2023</v>
      </c>
    </row>
    <row r="3223" spans="1:14" x14ac:dyDescent="0.25">
      <c r="A3223" t="s">
        <v>3276</v>
      </c>
      <c r="B3223">
        <v>601</v>
      </c>
      <c r="C3223" t="s">
        <v>13</v>
      </c>
      <c r="D3223" t="s">
        <v>44</v>
      </c>
      <c r="E3223" t="s">
        <v>15</v>
      </c>
      <c r="F3223" t="s">
        <v>21</v>
      </c>
      <c r="G3223" s="16">
        <v>45876.525787037041</v>
      </c>
      <c r="H3223" s="16">
        <v>45883.525787037041</v>
      </c>
      <c r="I3223" s="16">
        <v>45883.525787037041</v>
      </c>
      <c r="J3223" s="16">
        <v>45900.525787037041</v>
      </c>
      <c r="K3223">
        <v>0.54400000000000004</v>
      </c>
      <c r="L3223" t="s">
        <v>71</v>
      </c>
      <c r="M3223">
        <f t="shared" si="100"/>
        <v>24</v>
      </c>
      <c r="N3223" t="str">
        <f t="shared" si="101"/>
        <v>ago/2025</v>
      </c>
    </row>
    <row r="3224" spans="1:14" x14ac:dyDescent="0.25">
      <c r="A3224" t="s">
        <v>3277</v>
      </c>
      <c r="B3224">
        <v>556</v>
      </c>
      <c r="C3224" t="s">
        <v>74</v>
      </c>
      <c r="D3224" t="s">
        <v>49</v>
      </c>
      <c r="E3224" t="s">
        <v>57</v>
      </c>
      <c r="F3224" t="s">
        <v>21</v>
      </c>
      <c r="G3224" s="16">
        <v>45324.42255787037</v>
      </c>
      <c r="H3224" s="16">
        <v>45325.42255787037</v>
      </c>
      <c r="I3224" s="16">
        <v>45346.42255787037</v>
      </c>
      <c r="J3224" s="16"/>
      <c r="K3224">
        <v>0.53500000000000003</v>
      </c>
      <c r="L3224" t="s">
        <v>39</v>
      </c>
      <c r="M3224">
        <f t="shared" si="100"/>
        <v>99999</v>
      </c>
      <c r="N3224" t="str">
        <f t="shared" si="101"/>
        <v>fev/2024</v>
      </c>
    </row>
    <row r="3225" spans="1:14" x14ac:dyDescent="0.25">
      <c r="A3225" t="s">
        <v>3278</v>
      </c>
      <c r="B3225">
        <v>356</v>
      </c>
      <c r="C3225" t="s">
        <v>24</v>
      </c>
      <c r="D3225" t="s">
        <v>44</v>
      </c>
      <c r="E3225" t="s">
        <v>15</v>
      </c>
      <c r="F3225" t="s">
        <v>16</v>
      </c>
      <c r="G3225" s="16">
        <v>45177.926400462973</v>
      </c>
      <c r="H3225" s="16"/>
      <c r="I3225" s="16"/>
      <c r="J3225" s="16"/>
      <c r="K3225">
        <v>0.38100000000000001</v>
      </c>
      <c r="L3225" t="s">
        <v>50</v>
      </c>
      <c r="M3225">
        <f t="shared" si="100"/>
        <v>99999</v>
      </c>
      <c r="N3225" t="str">
        <f t="shared" si="101"/>
        <v>set/2023</v>
      </c>
    </row>
    <row r="3226" spans="1:14" x14ac:dyDescent="0.25">
      <c r="A3226" t="s">
        <v>3279</v>
      </c>
      <c r="B3226">
        <v>308</v>
      </c>
      <c r="C3226" t="s">
        <v>13</v>
      </c>
      <c r="D3226" t="s">
        <v>19</v>
      </c>
      <c r="E3226" t="s">
        <v>15</v>
      </c>
      <c r="F3226" t="s">
        <v>27</v>
      </c>
      <c r="G3226" s="16">
        <v>45842.60491898148</v>
      </c>
      <c r="H3226" s="16">
        <v>45854.60491898148</v>
      </c>
      <c r="I3226" s="16">
        <v>45855.60491898148</v>
      </c>
      <c r="J3226" s="16"/>
      <c r="K3226">
        <v>0.123</v>
      </c>
      <c r="L3226" t="s">
        <v>106</v>
      </c>
      <c r="M3226">
        <f t="shared" si="100"/>
        <v>99999</v>
      </c>
      <c r="N3226" t="str">
        <f t="shared" si="101"/>
        <v>jul/2025</v>
      </c>
    </row>
    <row r="3227" spans="1:14" x14ac:dyDescent="0.25">
      <c r="A3227" t="s">
        <v>3280</v>
      </c>
      <c r="B3227">
        <v>304</v>
      </c>
      <c r="C3227" t="s">
        <v>24</v>
      </c>
      <c r="D3227" t="s">
        <v>19</v>
      </c>
      <c r="E3227" t="s">
        <v>26</v>
      </c>
      <c r="F3227" t="s">
        <v>16</v>
      </c>
      <c r="G3227" s="16">
        <v>44999.910787037043</v>
      </c>
      <c r="H3227" s="16">
        <v>45010.910787037043</v>
      </c>
      <c r="I3227" s="16">
        <v>45037.910787037043</v>
      </c>
      <c r="J3227" s="16"/>
      <c r="K3227">
        <v>0.23499999999999999</v>
      </c>
      <c r="L3227" t="s">
        <v>66</v>
      </c>
      <c r="M3227">
        <f t="shared" si="100"/>
        <v>99999</v>
      </c>
      <c r="N3227" t="str">
        <f t="shared" si="101"/>
        <v>mar/2023</v>
      </c>
    </row>
    <row r="3228" spans="1:14" x14ac:dyDescent="0.25">
      <c r="A3228" t="s">
        <v>3281</v>
      </c>
      <c r="B3228">
        <v>413</v>
      </c>
      <c r="C3228" t="s">
        <v>24</v>
      </c>
      <c r="D3228" t="s">
        <v>19</v>
      </c>
      <c r="E3228" t="s">
        <v>26</v>
      </c>
      <c r="F3228" t="s">
        <v>31</v>
      </c>
      <c r="G3228" s="16">
        <v>45188.298171296286</v>
      </c>
      <c r="H3228" s="16">
        <v>45192.298171296286</v>
      </c>
      <c r="I3228" s="16">
        <v>45216.298171296286</v>
      </c>
      <c r="J3228" s="16">
        <v>45239.298171296286</v>
      </c>
      <c r="K3228">
        <v>0.13800000000000001</v>
      </c>
      <c r="L3228" t="s">
        <v>106</v>
      </c>
      <c r="M3228">
        <f t="shared" si="100"/>
        <v>51</v>
      </c>
      <c r="N3228" t="str">
        <f t="shared" si="101"/>
        <v>set/2023</v>
      </c>
    </row>
    <row r="3229" spans="1:14" x14ac:dyDescent="0.25">
      <c r="A3229" t="s">
        <v>3282</v>
      </c>
      <c r="B3229">
        <v>504</v>
      </c>
      <c r="C3229" t="s">
        <v>13</v>
      </c>
      <c r="D3229" t="s">
        <v>14</v>
      </c>
      <c r="E3229" t="s">
        <v>15</v>
      </c>
      <c r="F3229" t="s">
        <v>21</v>
      </c>
      <c r="G3229" s="16">
        <v>45593.300254629627</v>
      </c>
      <c r="H3229" s="16"/>
      <c r="I3229" s="16"/>
      <c r="J3229" s="16"/>
      <c r="K3229">
        <v>0.32300000000000001</v>
      </c>
      <c r="L3229" t="s">
        <v>71</v>
      </c>
      <c r="M3229">
        <f t="shared" si="100"/>
        <v>99999</v>
      </c>
      <c r="N3229" t="str">
        <f t="shared" si="101"/>
        <v>out/2024</v>
      </c>
    </row>
    <row r="3230" spans="1:14" x14ac:dyDescent="0.25">
      <c r="A3230" t="s">
        <v>3283</v>
      </c>
      <c r="B3230">
        <v>323</v>
      </c>
      <c r="C3230" t="s">
        <v>48</v>
      </c>
      <c r="D3230" t="s">
        <v>49</v>
      </c>
      <c r="E3230" t="s">
        <v>57</v>
      </c>
      <c r="F3230" t="s">
        <v>38</v>
      </c>
      <c r="G3230" s="16">
        <v>45256.465243055558</v>
      </c>
      <c r="H3230" s="16">
        <v>45284.465243055558</v>
      </c>
      <c r="I3230" s="16"/>
      <c r="J3230" s="16"/>
      <c r="K3230">
        <v>0.20399999999999999</v>
      </c>
      <c r="L3230" t="s">
        <v>22</v>
      </c>
      <c r="M3230">
        <f t="shared" si="100"/>
        <v>99999</v>
      </c>
      <c r="N3230" t="str">
        <f t="shared" si="101"/>
        <v>nov/2023</v>
      </c>
    </row>
    <row r="3231" spans="1:14" x14ac:dyDescent="0.25">
      <c r="A3231" t="s">
        <v>3284</v>
      </c>
      <c r="B3231">
        <v>792</v>
      </c>
      <c r="C3231" t="s">
        <v>24</v>
      </c>
      <c r="D3231" t="s">
        <v>30</v>
      </c>
      <c r="E3231" t="s">
        <v>20</v>
      </c>
      <c r="F3231" t="s">
        <v>21</v>
      </c>
      <c r="G3231" s="16">
        <v>45383.980034722219</v>
      </c>
      <c r="H3231" s="16"/>
      <c r="I3231" s="16"/>
      <c r="J3231" s="16"/>
      <c r="K3231">
        <v>0.435</v>
      </c>
      <c r="L3231" t="s">
        <v>69</v>
      </c>
      <c r="M3231">
        <f t="shared" si="100"/>
        <v>99999</v>
      </c>
      <c r="N3231" t="str">
        <f t="shared" si="101"/>
        <v>abr/2024</v>
      </c>
    </row>
    <row r="3232" spans="1:14" x14ac:dyDescent="0.25">
      <c r="A3232" t="s">
        <v>3285</v>
      </c>
      <c r="B3232">
        <v>705</v>
      </c>
      <c r="C3232" t="s">
        <v>74</v>
      </c>
      <c r="D3232" t="s">
        <v>130</v>
      </c>
      <c r="E3232" t="s">
        <v>15</v>
      </c>
      <c r="F3232" t="s">
        <v>31</v>
      </c>
      <c r="G3232" s="16">
        <v>45633.251793981479</v>
      </c>
      <c r="H3232" s="16"/>
      <c r="I3232" s="16"/>
      <c r="J3232" s="16"/>
      <c r="K3232">
        <v>2.9000000000000001E-2</v>
      </c>
      <c r="L3232" t="s">
        <v>64</v>
      </c>
      <c r="M3232">
        <f t="shared" si="100"/>
        <v>99999</v>
      </c>
      <c r="N3232" t="str">
        <f t="shared" si="101"/>
        <v>dez/2024</v>
      </c>
    </row>
    <row r="3233" spans="1:14" x14ac:dyDescent="0.25">
      <c r="A3233" t="s">
        <v>3286</v>
      </c>
      <c r="B3233">
        <v>402</v>
      </c>
      <c r="C3233" t="s">
        <v>24</v>
      </c>
      <c r="D3233" t="s">
        <v>44</v>
      </c>
      <c r="E3233" t="s">
        <v>15</v>
      </c>
      <c r="F3233" t="s">
        <v>38</v>
      </c>
      <c r="G3233" s="16">
        <v>45629.461574074077</v>
      </c>
      <c r="H3233" s="16">
        <v>45646.461574074077</v>
      </c>
      <c r="I3233" s="16">
        <v>45646.461574074077</v>
      </c>
      <c r="J3233" s="16"/>
      <c r="K3233">
        <v>0.31</v>
      </c>
      <c r="L3233" t="s">
        <v>61</v>
      </c>
      <c r="M3233">
        <f t="shared" si="100"/>
        <v>99999</v>
      </c>
      <c r="N3233" t="str">
        <f t="shared" si="101"/>
        <v>dez/2024</v>
      </c>
    </row>
    <row r="3234" spans="1:14" x14ac:dyDescent="0.25">
      <c r="A3234" t="s">
        <v>3287</v>
      </c>
      <c r="B3234">
        <v>359</v>
      </c>
      <c r="C3234" t="s">
        <v>13</v>
      </c>
      <c r="D3234" t="s">
        <v>19</v>
      </c>
      <c r="E3234" t="s">
        <v>57</v>
      </c>
      <c r="F3234" t="s">
        <v>38</v>
      </c>
      <c r="G3234" s="16">
        <v>45685.736111111109</v>
      </c>
      <c r="H3234" s="16"/>
      <c r="I3234" s="16"/>
      <c r="J3234" s="16"/>
      <c r="K3234">
        <v>0.41299999999999998</v>
      </c>
      <c r="L3234" t="s">
        <v>61</v>
      </c>
      <c r="M3234">
        <f t="shared" si="100"/>
        <v>99999</v>
      </c>
      <c r="N3234" t="str">
        <f t="shared" si="101"/>
        <v>jan/2025</v>
      </c>
    </row>
    <row r="3235" spans="1:14" x14ac:dyDescent="0.25">
      <c r="A3235" t="s">
        <v>3288</v>
      </c>
      <c r="B3235">
        <v>385</v>
      </c>
      <c r="C3235" t="s">
        <v>13</v>
      </c>
      <c r="D3235" t="s">
        <v>44</v>
      </c>
      <c r="E3235" t="s">
        <v>15</v>
      </c>
      <c r="F3235" t="s">
        <v>27</v>
      </c>
      <c r="G3235" s="16">
        <v>45282.698657407411</v>
      </c>
      <c r="H3235" s="16">
        <v>45283.698657407411</v>
      </c>
      <c r="I3235" s="16">
        <v>45298.698657407411</v>
      </c>
      <c r="J3235" s="16">
        <v>45299.698657407411</v>
      </c>
      <c r="K3235">
        <v>0.128</v>
      </c>
      <c r="L3235" t="s">
        <v>52</v>
      </c>
      <c r="M3235">
        <f t="shared" si="100"/>
        <v>17</v>
      </c>
      <c r="N3235" t="str">
        <f t="shared" si="101"/>
        <v>dez/2023</v>
      </c>
    </row>
    <row r="3236" spans="1:14" x14ac:dyDescent="0.25">
      <c r="A3236" t="s">
        <v>3289</v>
      </c>
      <c r="B3236">
        <v>671</v>
      </c>
      <c r="C3236" t="s">
        <v>34</v>
      </c>
      <c r="D3236" t="s">
        <v>44</v>
      </c>
      <c r="E3236" t="s">
        <v>57</v>
      </c>
      <c r="F3236" t="s">
        <v>38</v>
      </c>
      <c r="G3236" s="16">
        <v>45579.563634259262</v>
      </c>
      <c r="H3236" s="16">
        <v>45588.563634259262</v>
      </c>
      <c r="I3236" s="16">
        <v>45590.563634259262</v>
      </c>
      <c r="J3236" s="16">
        <v>45609.563634259262</v>
      </c>
      <c r="K3236">
        <v>0.19400000000000001</v>
      </c>
      <c r="L3236" t="s">
        <v>17</v>
      </c>
      <c r="M3236">
        <f t="shared" si="100"/>
        <v>30</v>
      </c>
      <c r="N3236" t="str">
        <f t="shared" si="101"/>
        <v>out/2024</v>
      </c>
    </row>
    <row r="3237" spans="1:14" x14ac:dyDescent="0.25">
      <c r="A3237" t="s">
        <v>3290</v>
      </c>
      <c r="B3237">
        <v>501</v>
      </c>
      <c r="C3237" t="s">
        <v>48</v>
      </c>
      <c r="D3237" t="s">
        <v>14</v>
      </c>
      <c r="E3237" t="s">
        <v>15</v>
      </c>
      <c r="F3237" t="s">
        <v>21</v>
      </c>
      <c r="G3237" s="16">
        <v>45646.899108796293</v>
      </c>
      <c r="H3237" s="16"/>
      <c r="I3237" s="16"/>
      <c r="J3237" s="16"/>
      <c r="K3237">
        <v>0.13700000000000001</v>
      </c>
      <c r="L3237" t="s">
        <v>58</v>
      </c>
      <c r="M3237">
        <f t="shared" si="100"/>
        <v>99999</v>
      </c>
      <c r="N3237" t="str">
        <f t="shared" si="101"/>
        <v>dez/2024</v>
      </c>
    </row>
    <row r="3238" spans="1:14" x14ac:dyDescent="0.25">
      <c r="A3238" t="s">
        <v>3291</v>
      </c>
      <c r="B3238">
        <v>388</v>
      </c>
      <c r="C3238" t="s">
        <v>24</v>
      </c>
      <c r="D3238" t="s">
        <v>14</v>
      </c>
      <c r="E3238" t="s">
        <v>26</v>
      </c>
      <c r="F3238" t="s">
        <v>21</v>
      </c>
      <c r="G3238" s="16">
        <v>45449.549398148149</v>
      </c>
      <c r="H3238" s="16"/>
      <c r="I3238" s="16"/>
      <c r="J3238" s="16"/>
      <c r="K3238">
        <v>9.5000000000000001E-2</v>
      </c>
      <c r="L3238" t="s">
        <v>71</v>
      </c>
      <c r="M3238">
        <f t="shared" si="100"/>
        <v>99999</v>
      </c>
      <c r="N3238" t="str">
        <f t="shared" si="101"/>
        <v>jun/2024</v>
      </c>
    </row>
    <row r="3239" spans="1:14" x14ac:dyDescent="0.25">
      <c r="A3239" t="s">
        <v>3292</v>
      </c>
      <c r="B3239">
        <v>736</v>
      </c>
      <c r="C3239" t="s">
        <v>13</v>
      </c>
      <c r="D3239" t="s">
        <v>14</v>
      </c>
      <c r="E3239" t="s">
        <v>20</v>
      </c>
      <c r="F3239" t="s">
        <v>21</v>
      </c>
      <c r="G3239" s="16">
        <v>45026.030729166669</v>
      </c>
      <c r="H3239" s="16">
        <v>45043.030729166669</v>
      </c>
      <c r="I3239" s="16"/>
      <c r="J3239" s="16"/>
      <c r="K3239">
        <v>0.156</v>
      </c>
      <c r="L3239" t="s">
        <v>35</v>
      </c>
      <c r="M3239">
        <f t="shared" si="100"/>
        <v>99999</v>
      </c>
      <c r="N3239" t="str">
        <f t="shared" si="101"/>
        <v>abr/2023</v>
      </c>
    </row>
    <row r="3240" spans="1:14" x14ac:dyDescent="0.25">
      <c r="A3240" t="s">
        <v>3293</v>
      </c>
      <c r="B3240">
        <v>419</v>
      </c>
      <c r="C3240" t="s">
        <v>13</v>
      </c>
      <c r="D3240" t="s">
        <v>14</v>
      </c>
      <c r="E3240" t="s">
        <v>15</v>
      </c>
      <c r="F3240" t="s">
        <v>38</v>
      </c>
      <c r="G3240" s="16">
        <v>45431.937071759261</v>
      </c>
      <c r="H3240" s="16">
        <v>45449.937071759261</v>
      </c>
      <c r="I3240" s="16">
        <v>45454.937071759261</v>
      </c>
      <c r="J3240" s="16">
        <v>45478.937071759261</v>
      </c>
      <c r="K3240">
        <v>0.39900000000000002</v>
      </c>
      <c r="L3240" t="s">
        <v>32</v>
      </c>
      <c r="M3240">
        <f t="shared" si="100"/>
        <v>47</v>
      </c>
      <c r="N3240" t="str">
        <f t="shared" si="101"/>
        <v>mai/2024</v>
      </c>
    </row>
    <row r="3241" spans="1:14" x14ac:dyDescent="0.25">
      <c r="A3241" t="s">
        <v>3294</v>
      </c>
      <c r="B3241">
        <v>455</v>
      </c>
      <c r="C3241" t="s">
        <v>13</v>
      </c>
      <c r="D3241" t="s">
        <v>14</v>
      </c>
      <c r="E3241" t="s">
        <v>15</v>
      </c>
      <c r="F3241" t="s">
        <v>31</v>
      </c>
      <c r="G3241" s="16">
        <v>45491.658564814818</v>
      </c>
      <c r="H3241" s="16">
        <v>45517.658564814818</v>
      </c>
      <c r="I3241" s="16">
        <v>45522.658564814818</v>
      </c>
      <c r="J3241" s="16"/>
      <c r="K3241">
        <v>0.26400000000000001</v>
      </c>
      <c r="L3241" t="s">
        <v>35</v>
      </c>
      <c r="M3241">
        <f t="shared" si="100"/>
        <v>99999</v>
      </c>
      <c r="N3241" t="str">
        <f t="shared" si="101"/>
        <v>jul/2024</v>
      </c>
    </row>
    <row r="3242" spans="1:14" x14ac:dyDescent="0.25">
      <c r="A3242" t="s">
        <v>3295</v>
      </c>
      <c r="B3242">
        <v>698</v>
      </c>
      <c r="C3242" t="s">
        <v>13</v>
      </c>
      <c r="D3242" t="s">
        <v>19</v>
      </c>
      <c r="E3242" t="s">
        <v>26</v>
      </c>
      <c r="F3242" t="s">
        <v>38</v>
      </c>
      <c r="G3242" s="16">
        <v>45380.777499999997</v>
      </c>
      <c r="H3242" s="16">
        <v>45380.777499999997</v>
      </c>
      <c r="I3242" s="16">
        <v>45393.777499999997</v>
      </c>
      <c r="J3242" s="16">
        <v>45396.777499999997</v>
      </c>
      <c r="K3242">
        <v>0.252</v>
      </c>
      <c r="L3242" t="s">
        <v>22</v>
      </c>
      <c r="M3242">
        <f t="shared" si="100"/>
        <v>16</v>
      </c>
      <c r="N3242" t="str">
        <f t="shared" si="101"/>
        <v>mar/2024</v>
      </c>
    </row>
    <row r="3243" spans="1:14" x14ac:dyDescent="0.25">
      <c r="A3243" t="s">
        <v>3296</v>
      </c>
      <c r="B3243">
        <v>487</v>
      </c>
      <c r="C3243" t="s">
        <v>24</v>
      </c>
      <c r="D3243" t="s">
        <v>44</v>
      </c>
      <c r="E3243" t="s">
        <v>20</v>
      </c>
      <c r="F3243" t="s">
        <v>16</v>
      </c>
      <c r="G3243" s="16">
        <v>44977.084583333337</v>
      </c>
      <c r="H3243" s="16">
        <v>44989.084583333337</v>
      </c>
      <c r="I3243" s="16">
        <v>45001.084583333337</v>
      </c>
      <c r="J3243" s="16"/>
      <c r="K3243">
        <v>0.248</v>
      </c>
      <c r="L3243" t="s">
        <v>61</v>
      </c>
      <c r="M3243">
        <f t="shared" si="100"/>
        <v>99999</v>
      </c>
      <c r="N3243" t="str">
        <f t="shared" si="101"/>
        <v>fev/2023</v>
      </c>
    </row>
    <row r="3244" spans="1:14" x14ac:dyDescent="0.25">
      <c r="A3244" t="s">
        <v>3297</v>
      </c>
      <c r="B3244">
        <v>351</v>
      </c>
      <c r="C3244" t="s">
        <v>13</v>
      </c>
      <c r="D3244" t="s">
        <v>19</v>
      </c>
      <c r="E3244" t="s">
        <v>15</v>
      </c>
      <c r="F3244" t="s">
        <v>21</v>
      </c>
      <c r="G3244" s="16">
        <v>45446.711493055547</v>
      </c>
      <c r="H3244" s="16">
        <v>45456.711493055547</v>
      </c>
      <c r="I3244" s="16">
        <v>45457.711493055547</v>
      </c>
      <c r="J3244" s="16"/>
      <c r="K3244">
        <v>0.183</v>
      </c>
      <c r="L3244" t="s">
        <v>28</v>
      </c>
      <c r="M3244">
        <f t="shared" si="100"/>
        <v>99999</v>
      </c>
      <c r="N3244" t="str">
        <f t="shared" si="101"/>
        <v>jun/2024</v>
      </c>
    </row>
    <row r="3245" spans="1:14" x14ac:dyDescent="0.25">
      <c r="A3245" t="s">
        <v>3298</v>
      </c>
      <c r="B3245">
        <v>830</v>
      </c>
      <c r="C3245" t="s">
        <v>13</v>
      </c>
      <c r="D3245" t="s">
        <v>30</v>
      </c>
      <c r="E3245" t="s">
        <v>20</v>
      </c>
      <c r="F3245" t="s">
        <v>38</v>
      </c>
      <c r="G3245" s="16">
        <v>45527.845694444448</v>
      </c>
      <c r="H3245" s="16">
        <v>45539.845694444448</v>
      </c>
      <c r="I3245" s="16">
        <v>45552.845694444448</v>
      </c>
      <c r="J3245" s="16">
        <v>45560.845694444448</v>
      </c>
      <c r="K3245">
        <v>0.29599999999999999</v>
      </c>
      <c r="L3245" t="s">
        <v>28</v>
      </c>
      <c r="M3245">
        <f t="shared" si="100"/>
        <v>33</v>
      </c>
      <c r="N3245" t="str">
        <f t="shared" si="101"/>
        <v>ago/2024</v>
      </c>
    </row>
    <row r="3246" spans="1:14" x14ac:dyDescent="0.25">
      <c r="A3246" t="s">
        <v>3299</v>
      </c>
      <c r="B3246">
        <v>779</v>
      </c>
      <c r="C3246" t="s">
        <v>13</v>
      </c>
      <c r="D3246" t="s">
        <v>19</v>
      </c>
      <c r="E3246" t="s">
        <v>45</v>
      </c>
      <c r="F3246" t="s">
        <v>31</v>
      </c>
      <c r="G3246" s="16">
        <v>45518.642465277779</v>
      </c>
      <c r="H3246" s="16"/>
      <c r="I3246" s="16"/>
      <c r="J3246" s="16"/>
      <c r="K3246">
        <v>9.7000000000000003E-2</v>
      </c>
      <c r="L3246" t="s">
        <v>35</v>
      </c>
      <c r="M3246">
        <f t="shared" si="100"/>
        <v>99999</v>
      </c>
      <c r="N3246" t="str">
        <f t="shared" si="101"/>
        <v>ago/2024</v>
      </c>
    </row>
    <row r="3247" spans="1:14" x14ac:dyDescent="0.25">
      <c r="A3247" t="s">
        <v>3300</v>
      </c>
      <c r="B3247">
        <v>529</v>
      </c>
      <c r="C3247" t="s">
        <v>34</v>
      </c>
      <c r="D3247" t="s">
        <v>30</v>
      </c>
      <c r="E3247" t="s">
        <v>20</v>
      </c>
      <c r="F3247" t="s">
        <v>21</v>
      </c>
      <c r="G3247" s="16">
        <v>45073.21539351852</v>
      </c>
      <c r="H3247" s="16">
        <v>45086.21539351852</v>
      </c>
      <c r="I3247" s="16">
        <v>45094.21539351852</v>
      </c>
      <c r="J3247" s="16"/>
      <c r="K3247">
        <v>4.5999999999999999E-2</v>
      </c>
      <c r="L3247" t="s">
        <v>58</v>
      </c>
      <c r="M3247">
        <f t="shared" si="100"/>
        <v>99999</v>
      </c>
      <c r="N3247" t="str">
        <f t="shared" si="101"/>
        <v>mai/2023</v>
      </c>
    </row>
    <row r="3248" spans="1:14" x14ac:dyDescent="0.25">
      <c r="A3248" t="s">
        <v>3301</v>
      </c>
      <c r="B3248">
        <v>780</v>
      </c>
      <c r="C3248" t="s">
        <v>24</v>
      </c>
      <c r="D3248" t="s">
        <v>14</v>
      </c>
      <c r="E3248" t="s">
        <v>45</v>
      </c>
      <c r="F3248" t="s">
        <v>38</v>
      </c>
      <c r="G3248" s="16">
        <v>45545.179282407407</v>
      </c>
      <c r="H3248" s="16">
        <v>45554.179282407407</v>
      </c>
      <c r="I3248" s="16">
        <v>45554.179282407407</v>
      </c>
      <c r="J3248" s="16"/>
      <c r="K3248">
        <v>0.26100000000000001</v>
      </c>
      <c r="L3248" t="s">
        <v>28</v>
      </c>
      <c r="M3248">
        <f t="shared" si="100"/>
        <v>99999</v>
      </c>
      <c r="N3248" t="str">
        <f t="shared" si="101"/>
        <v>set/2024</v>
      </c>
    </row>
    <row r="3249" spans="1:14" x14ac:dyDescent="0.25">
      <c r="A3249" t="s">
        <v>3302</v>
      </c>
      <c r="B3249">
        <v>429</v>
      </c>
      <c r="C3249" t="s">
        <v>48</v>
      </c>
      <c r="D3249" t="s">
        <v>30</v>
      </c>
      <c r="E3249" t="s">
        <v>45</v>
      </c>
      <c r="F3249" t="s">
        <v>38</v>
      </c>
      <c r="G3249" s="16">
        <v>45638.601122685177</v>
      </c>
      <c r="H3249" s="16">
        <v>45663.601122685177</v>
      </c>
      <c r="I3249" s="16">
        <v>45669.601122685177</v>
      </c>
      <c r="J3249" s="16"/>
      <c r="K3249">
        <v>0.20899999999999999</v>
      </c>
      <c r="L3249" t="s">
        <v>89</v>
      </c>
      <c r="M3249">
        <f t="shared" si="100"/>
        <v>99999</v>
      </c>
      <c r="N3249" t="str">
        <f t="shared" si="101"/>
        <v>dez/2024</v>
      </c>
    </row>
    <row r="3250" spans="1:14" x14ac:dyDescent="0.25">
      <c r="A3250" t="s">
        <v>3303</v>
      </c>
      <c r="B3250">
        <v>354</v>
      </c>
      <c r="C3250" t="s">
        <v>48</v>
      </c>
      <c r="D3250" t="s">
        <v>49</v>
      </c>
      <c r="E3250" t="s">
        <v>57</v>
      </c>
      <c r="F3250" t="s">
        <v>21</v>
      </c>
      <c r="G3250" s="16">
        <v>45391.040358796286</v>
      </c>
      <c r="H3250" s="16"/>
      <c r="I3250" s="16"/>
      <c r="J3250" s="16"/>
      <c r="K3250">
        <v>0.17399999999999999</v>
      </c>
      <c r="L3250" t="s">
        <v>17</v>
      </c>
      <c r="M3250">
        <f t="shared" si="100"/>
        <v>99999</v>
      </c>
      <c r="N3250" t="str">
        <f t="shared" si="101"/>
        <v>abr/2024</v>
      </c>
    </row>
    <row r="3251" spans="1:14" x14ac:dyDescent="0.25">
      <c r="A3251" t="s">
        <v>3304</v>
      </c>
      <c r="B3251">
        <v>570</v>
      </c>
      <c r="C3251" t="s">
        <v>24</v>
      </c>
      <c r="D3251" t="s">
        <v>30</v>
      </c>
      <c r="E3251" t="s">
        <v>15</v>
      </c>
      <c r="F3251" t="s">
        <v>16</v>
      </c>
      <c r="G3251" s="16">
        <v>45281.127986111111</v>
      </c>
      <c r="H3251" s="16">
        <v>45293.127986111111</v>
      </c>
      <c r="I3251" s="16">
        <v>45314.127986111111</v>
      </c>
      <c r="J3251" s="16">
        <v>45339.127986111111</v>
      </c>
      <c r="K3251">
        <v>0.16</v>
      </c>
      <c r="L3251" t="s">
        <v>35</v>
      </c>
      <c r="M3251">
        <f t="shared" si="100"/>
        <v>58</v>
      </c>
      <c r="N3251" t="str">
        <f t="shared" si="101"/>
        <v>dez/2023</v>
      </c>
    </row>
    <row r="3252" spans="1:14" x14ac:dyDescent="0.25">
      <c r="A3252" t="s">
        <v>3305</v>
      </c>
      <c r="B3252">
        <v>399</v>
      </c>
      <c r="C3252" t="s">
        <v>34</v>
      </c>
      <c r="D3252" t="s">
        <v>19</v>
      </c>
      <c r="E3252" t="s">
        <v>20</v>
      </c>
      <c r="F3252" t="s">
        <v>21</v>
      </c>
      <c r="G3252" s="16">
        <v>45297.16097222222</v>
      </c>
      <c r="H3252" s="16">
        <v>45300.16097222222</v>
      </c>
      <c r="I3252" s="16">
        <v>45307.16097222222</v>
      </c>
      <c r="J3252" s="16">
        <v>45320.16097222222</v>
      </c>
      <c r="K3252">
        <v>0.33400000000000002</v>
      </c>
      <c r="L3252" t="s">
        <v>71</v>
      </c>
      <c r="M3252">
        <f t="shared" si="100"/>
        <v>23</v>
      </c>
      <c r="N3252" t="str">
        <f t="shared" si="101"/>
        <v>jan/2024</v>
      </c>
    </row>
    <row r="3253" spans="1:14" x14ac:dyDescent="0.25">
      <c r="A3253" t="s">
        <v>3306</v>
      </c>
      <c r="B3253">
        <v>368</v>
      </c>
      <c r="C3253" t="s">
        <v>13</v>
      </c>
      <c r="D3253" t="s">
        <v>49</v>
      </c>
      <c r="E3253" t="s">
        <v>15</v>
      </c>
      <c r="F3253" t="s">
        <v>21</v>
      </c>
      <c r="G3253" s="16">
        <v>45933.518275462957</v>
      </c>
      <c r="H3253" s="16">
        <v>45950.518275462957</v>
      </c>
      <c r="I3253" s="16"/>
      <c r="J3253" s="16"/>
      <c r="K3253">
        <v>0.59499999999999997</v>
      </c>
      <c r="L3253" t="s">
        <v>41</v>
      </c>
      <c r="M3253">
        <f t="shared" si="100"/>
        <v>99999</v>
      </c>
      <c r="N3253" t="str">
        <f t="shared" si="101"/>
        <v>out/2025</v>
      </c>
    </row>
    <row r="3254" spans="1:14" x14ac:dyDescent="0.25">
      <c r="A3254" t="s">
        <v>3307</v>
      </c>
      <c r="B3254">
        <v>598</v>
      </c>
      <c r="C3254" t="s">
        <v>13</v>
      </c>
      <c r="D3254" t="s">
        <v>44</v>
      </c>
      <c r="E3254" t="s">
        <v>15</v>
      </c>
      <c r="F3254" t="s">
        <v>21</v>
      </c>
      <c r="G3254" s="16">
        <v>45736.641712962963</v>
      </c>
      <c r="H3254" s="16"/>
      <c r="I3254" s="16"/>
      <c r="J3254" s="16"/>
      <c r="K3254">
        <v>0.26600000000000001</v>
      </c>
      <c r="L3254" t="s">
        <v>61</v>
      </c>
      <c r="M3254">
        <f t="shared" si="100"/>
        <v>99999</v>
      </c>
      <c r="N3254" t="str">
        <f t="shared" si="101"/>
        <v>mar/2025</v>
      </c>
    </row>
    <row r="3255" spans="1:14" x14ac:dyDescent="0.25">
      <c r="A3255" t="s">
        <v>3308</v>
      </c>
      <c r="B3255">
        <v>828</v>
      </c>
      <c r="C3255" t="s">
        <v>24</v>
      </c>
      <c r="D3255" t="s">
        <v>19</v>
      </c>
      <c r="E3255" t="s">
        <v>45</v>
      </c>
      <c r="F3255" t="s">
        <v>38</v>
      </c>
      <c r="G3255" s="16">
        <v>45831.155671296299</v>
      </c>
      <c r="H3255" s="16">
        <v>45858.155671296299</v>
      </c>
      <c r="I3255" s="16"/>
      <c r="J3255" s="16"/>
      <c r="K3255">
        <v>0.20100000000000001</v>
      </c>
      <c r="L3255" t="s">
        <v>17</v>
      </c>
      <c r="M3255">
        <f t="shared" si="100"/>
        <v>99999</v>
      </c>
      <c r="N3255" t="str">
        <f t="shared" si="101"/>
        <v>jun/2025</v>
      </c>
    </row>
    <row r="3256" spans="1:14" x14ac:dyDescent="0.25">
      <c r="A3256" t="s">
        <v>3309</v>
      </c>
      <c r="B3256">
        <v>653</v>
      </c>
      <c r="C3256" t="s">
        <v>24</v>
      </c>
      <c r="D3256" t="s">
        <v>49</v>
      </c>
      <c r="E3256" t="s">
        <v>15</v>
      </c>
      <c r="F3256" t="s">
        <v>21</v>
      </c>
      <c r="G3256" s="16">
        <v>45601.948923611111</v>
      </c>
      <c r="H3256" s="16"/>
      <c r="I3256" s="16"/>
      <c r="J3256" s="16"/>
      <c r="K3256">
        <v>0.124</v>
      </c>
      <c r="L3256" t="s">
        <v>46</v>
      </c>
      <c r="M3256">
        <f t="shared" si="100"/>
        <v>99999</v>
      </c>
      <c r="N3256" t="str">
        <f t="shared" si="101"/>
        <v>nov/2024</v>
      </c>
    </row>
    <row r="3257" spans="1:14" x14ac:dyDescent="0.25">
      <c r="A3257" t="s">
        <v>3310</v>
      </c>
      <c r="B3257">
        <v>451</v>
      </c>
      <c r="C3257" t="s">
        <v>24</v>
      </c>
      <c r="D3257" t="s">
        <v>14</v>
      </c>
      <c r="E3257" t="s">
        <v>45</v>
      </c>
      <c r="F3257" t="s">
        <v>38</v>
      </c>
      <c r="G3257" s="16">
        <v>45102.330208333333</v>
      </c>
      <c r="H3257" s="16"/>
      <c r="I3257" s="16"/>
      <c r="J3257" s="16"/>
      <c r="K3257">
        <v>0.27300000000000002</v>
      </c>
      <c r="L3257" t="s">
        <v>64</v>
      </c>
      <c r="M3257">
        <f t="shared" si="100"/>
        <v>99999</v>
      </c>
      <c r="N3257" t="str">
        <f t="shared" si="101"/>
        <v>jun/2023</v>
      </c>
    </row>
    <row r="3258" spans="1:14" x14ac:dyDescent="0.25">
      <c r="A3258" t="s">
        <v>3311</v>
      </c>
      <c r="B3258">
        <v>629</v>
      </c>
      <c r="C3258" t="s">
        <v>13</v>
      </c>
      <c r="D3258" t="s">
        <v>30</v>
      </c>
      <c r="E3258" t="s">
        <v>45</v>
      </c>
      <c r="F3258" t="s">
        <v>21</v>
      </c>
      <c r="G3258" s="16">
        <v>45373.997037037043</v>
      </c>
      <c r="H3258" s="16"/>
      <c r="I3258" s="16"/>
      <c r="J3258" s="16"/>
      <c r="K3258">
        <v>0.50700000000000001</v>
      </c>
      <c r="L3258" t="s">
        <v>17</v>
      </c>
      <c r="M3258">
        <f t="shared" si="100"/>
        <v>99999</v>
      </c>
      <c r="N3258" t="str">
        <f t="shared" si="101"/>
        <v>mar/2024</v>
      </c>
    </row>
    <row r="3259" spans="1:14" x14ac:dyDescent="0.25">
      <c r="A3259" t="s">
        <v>3312</v>
      </c>
      <c r="B3259">
        <v>415</v>
      </c>
      <c r="C3259" t="s">
        <v>13</v>
      </c>
      <c r="D3259" t="s">
        <v>49</v>
      </c>
      <c r="E3259" t="s">
        <v>15</v>
      </c>
      <c r="F3259" t="s">
        <v>21</v>
      </c>
      <c r="G3259" s="16">
        <v>45820.174386574072</v>
      </c>
      <c r="H3259" s="16"/>
      <c r="I3259" s="16"/>
      <c r="J3259" s="16"/>
      <c r="K3259">
        <v>9.1999999999999998E-2</v>
      </c>
      <c r="L3259" t="s">
        <v>86</v>
      </c>
      <c r="M3259">
        <f t="shared" si="100"/>
        <v>99999</v>
      </c>
      <c r="N3259" t="str">
        <f t="shared" si="101"/>
        <v>jun/2025</v>
      </c>
    </row>
    <row r="3260" spans="1:14" x14ac:dyDescent="0.25">
      <c r="A3260" t="s">
        <v>3313</v>
      </c>
      <c r="B3260">
        <v>841</v>
      </c>
      <c r="C3260" t="s">
        <v>13</v>
      </c>
      <c r="D3260" t="s">
        <v>30</v>
      </c>
      <c r="E3260" t="s">
        <v>15</v>
      </c>
      <c r="F3260" t="s">
        <v>21</v>
      </c>
      <c r="G3260" s="16">
        <v>45945.286643518521</v>
      </c>
      <c r="H3260" s="16">
        <v>45969.286643518521</v>
      </c>
      <c r="I3260" s="16"/>
      <c r="J3260" s="16"/>
      <c r="K3260">
        <v>0.14299999999999999</v>
      </c>
      <c r="L3260" t="s">
        <v>54</v>
      </c>
      <c r="M3260">
        <f t="shared" si="100"/>
        <v>99999</v>
      </c>
      <c r="N3260" t="str">
        <f t="shared" si="101"/>
        <v>out/2025</v>
      </c>
    </row>
    <row r="3261" spans="1:14" x14ac:dyDescent="0.25">
      <c r="A3261" t="s">
        <v>3314</v>
      </c>
      <c r="B3261">
        <v>622</v>
      </c>
      <c r="C3261" t="s">
        <v>13</v>
      </c>
      <c r="D3261" t="s">
        <v>79</v>
      </c>
      <c r="E3261" t="s">
        <v>26</v>
      </c>
      <c r="F3261" t="s">
        <v>21</v>
      </c>
      <c r="G3261" s="16">
        <v>45632.721747685187</v>
      </c>
      <c r="H3261" s="16">
        <v>45634.721747685187</v>
      </c>
      <c r="I3261" s="16">
        <v>45634.721747685187</v>
      </c>
      <c r="J3261" s="16">
        <v>45652.721747685187</v>
      </c>
      <c r="K3261">
        <v>0.215</v>
      </c>
      <c r="L3261" t="s">
        <v>64</v>
      </c>
      <c r="M3261">
        <f t="shared" si="100"/>
        <v>20</v>
      </c>
      <c r="N3261" t="str">
        <f t="shared" si="101"/>
        <v>dez/2024</v>
      </c>
    </row>
    <row r="3262" spans="1:14" x14ac:dyDescent="0.25">
      <c r="A3262" t="s">
        <v>3315</v>
      </c>
      <c r="B3262">
        <v>528</v>
      </c>
      <c r="C3262" t="s">
        <v>74</v>
      </c>
      <c r="D3262" t="s">
        <v>14</v>
      </c>
      <c r="E3262" t="s">
        <v>57</v>
      </c>
      <c r="F3262" t="s">
        <v>31</v>
      </c>
      <c r="G3262" s="16">
        <v>45252.291504629633</v>
      </c>
      <c r="H3262" s="16"/>
      <c r="I3262" s="16"/>
      <c r="J3262" s="16"/>
      <c r="K3262">
        <v>0.56899999999999995</v>
      </c>
      <c r="L3262" t="s">
        <v>41</v>
      </c>
      <c r="M3262">
        <f t="shared" si="100"/>
        <v>99999</v>
      </c>
      <c r="N3262" t="str">
        <f t="shared" si="101"/>
        <v>nov/2023</v>
      </c>
    </row>
    <row r="3263" spans="1:14" x14ac:dyDescent="0.25">
      <c r="A3263" t="s">
        <v>3316</v>
      </c>
      <c r="B3263">
        <v>659</v>
      </c>
      <c r="C3263" t="s">
        <v>48</v>
      </c>
      <c r="D3263" t="s">
        <v>49</v>
      </c>
      <c r="E3263" t="s">
        <v>57</v>
      </c>
      <c r="F3263" t="s">
        <v>38</v>
      </c>
      <c r="G3263" s="16">
        <v>44988.358310185176</v>
      </c>
      <c r="H3263" s="16">
        <v>45007.358310185176</v>
      </c>
      <c r="I3263" s="16">
        <v>45022.358310185176</v>
      </c>
      <c r="J3263" s="16">
        <v>45048.358310185176</v>
      </c>
      <c r="K3263">
        <v>2.5999999999999999E-2</v>
      </c>
      <c r="L3263" t="s">
        <v>89</v>
      </c>
      <c r="M3263">
        <f t="shared" si="100"/>
        <v>60</v>
      </c>
      <c r="N3263" t="str">
        <f t="shared" si="101"/>
        <v>mar/2023</v>
      </c>
    </row>
    <row r="3264" spans="1:14" x14ac:dyDescent="0.25">
      <c r="A3264" t="s">
        <v>3317</v>
      </c>
      <c r="B3264">
        <v>304</v>
      </c>
      <c r="C3264" t="s">
        <v>24</v>
      </c>
      <c r="D3264" t="s">
        <v>19</v>
      </c>
      <c r="E3264" t="s">
        <v>15</v>
      </c>
      <c r="F3264" t="s">
        <v>21</v>
      </c>
      <c r="G3264" s="16">
        <v>45138.612974537027</v>
      </c>
      <c r="H3264" s="16">
        <v>45145.612974537027</v>
      </c>
      <c r="I3264" s="16">
        <v>45148.612974537027</v>
      </c>
      <c r="J3264" s="16">
        <v>45192.612974537027</v>
      </c>
      <c r="K3264">
        <v>0.17799999999999999</v>
      </c>
      <c r="L3264" t="s">
        <v>54</v>
      </c>
      <c r="M3264">
        <f t="shared" si="100"/>
        <v>54</v>
      </c>
      <c r="N3264" t="str">
        <f t="shared" si="101"/>
        <v>jul/2023</v>
      </c>
    </row>
    <row r="3265" spans="1:14" x14ac:dyDescent="0.25">
      <c r="A3265" t="s">
        <v>3318</v>
      </c>
      <c r="B3265">
        <v>327</v>
      </c>
      <c r="C3265" t="s">
        <v>13</v>
      </c>
      <c r="D3265" t="s">
        <v>49</v>
      </c>
      <c r="E3265" t="s">
        <v>20</v>
      </c>
      <c r="F3265" t="s">
        <v>21</v>
      </c>
      <c r="G3265" s="16">
        <v>45928.554189814808</v>
      </c>
      <c r="H3265" s="16"/>
      <c r="I3265" s="16"/>
      <c r="J3265" s="16"/>
      <c r="K3265">
        <v>0.27400000000000002</v>
      </c>
      <c r="L3265" t="s">
        <v>32</v>
      </c>
      <c r="M3265">
        <f t="shared" si="100"/>
        <v>99999</v>
      </c>
      <c r="N3265" t="str">
        <f t="shared" si="101"/>
        <v>set/2025</v>
      </c>
    </row>
    <row r="3266" spans="1:14" x14ac:dyDescent="0.25">
      <c r="A3266" t="s">
        <v>3319</v>
      </c>
      <c r="B3266">
        <v>663</v>
      </c>
      <c r="C3266" t="s">
        <v>13</v>
      </c>
      <c r="D3266" t="s">
        <v>44</v>
      </c>
      <c r="E3266" t="s">
        <v>15</v>
      </c>
      <c r="F3266" t="s">
        <v>27</v>
      </c>
      <c r="G3266" s="16">
        <v>45911.710775462961</v>
      </c>
      <c r="H3266" s="16">
        <v>45925.710775462961</v>
      </c>
      <c r="I3266" s="16"/>
      <c r="J3266" s="16"/>
      <c r="K3266">
        <v>0.24</v>
      </c>
      <c r="L3266" t="s">
        <v>69</v>
      </c>
      <c r="M3266">
        <f t="shared" si="100"/>
        <v>99999</v>
      </c>
      <c r="N3266" t="str">
        <f t="shared" si="101"/>
        <v>set/2025</v>
      </c>
    </row>
    <row r="3267" spans="1:14" x14ac:dyDescent="0.25">
      <c r="A3267" t="s">
        <v>3320</v>
      </c>
      <c r="B3267">
        <v>761</v>
      </c>
      <c r="C3267" t="s">
        <v>34</v>
      </c>
      <c r="D3267" t="s">
        <v>44</v>
      </c>
      <c r="E3267" t="s">
        <v>15</v>
      </c>
      <c r="F3267" t="s">
        <v>16</v>
      </c>
      <c r="G3267" s="16">
        <v>44983.58662037037</v>
      </c>
      <c r="H3267" s="16">
        <v>45012.58662037037</v>
      </c>
      <c r="I3267" s="16"/>
      <c r="J3267" s="16"/>
      <c r="K3267">
        <v>0.37</v>
      </c>
      <c r="L3267" t="s">
        <v>52</v>
      </c>
      <c r="M3267">
        <f t="shared" ref="M3267:M3330" si="102">IF(_xlfn.DAYS(J3267,G3267) &gt; 0, _xlfn.DAYS(J3267,G3267), 99999)</f>
        <v>99999</v>
      </c>
      <c r="N3267" t="str">
        <f t="shared" ref="N3267:N3330" si="103">TEXT(G3267, "mmm/aaaa")</f>
        <v>fev/2023</v>
      </c>
    </row>
    <row r="3268" spans="1:14" x14ac:dyDescent="0.25">
      <c r="A3268" t="s">
        <v>3321</v>
      </c>
      <c r="B3268">
        <v>530</v>
      </c>
      <c r="C3268" t="s">
        <v>24</v>
      </c>
      <c r="D3268" t="s">
        <v>30</v>
      </c>
      <c r="E3268" t="s">
        <v>15</v>
      </c>
      <c r="F3268" t="s">
        <v>16</v>
      </c>
      <c r="G3268" s="16">
        <v>45713.810023148151</v>
      </c>
      <c r="H3268" s="16">
        <v>45742.810023148151</v>
      </c>
      <c r="I3268" s="16">
        <v>45753.810023148151</v>
      </c>
      <c r="J3268" s="16"/>
      <c r="K3268">
        <v>0.23499999999999999</v>
      </c>
      <c r="L3268" t="s">
        <v>41</v>
      </c>
      <c r="M3268">
        <f t="shared" si="102"/>
        <v>99999</v>
      </c>
      <c r="N3268" t="str">
        <f t="shared" si="103"/>
        <v>fev/2025</v>
      </c>
    </row>
    <row r="3269" spans="1:14" x14ac:dyDescent="0.25">
      <c r="A3269" t="s">
        <v>3322</v>
      </c>
      <c r="B3269">
        <v>694</v>
      </c>
      <c r="C3269" t="s">
        <v>74</v>
      </c>
      <c r="D3269" t="s">
        <v>44</v>
      </c>
      <c r="E3269" t="s">
        <v>15</v>
      </c>
      <c r="F3269" t="s">
        <v>21</v>
      </c>
      <c r="G3269" s="16">
        <v>45191.198460648149</v>
      </c>
      <c r="H3269" s="16">
        <v>45213.198460648149</v>
      </c>
      <c r="I3269" s="16"/>
      <c r="J3269" s="16"/>
      <c r="K3269">
        <v>3.6999999999999998E-2</v>
      </c>
      <c r="L3269" t="s">
        <v>28</v>
      </c>
      <c r="M3269">
        <f t="shared" si="102"/>
        <v>99999</v>
      </c>
      <c r="N3269" t="str">
        <f t="shared" si="103"/>
        <v>set/2023</v>
      </c>
    </row>
    <row r="3270" spans="1:14" x14ac:dyDescent="0.25">
      <c r="A3270" t="s">
        <v>3323</v>
      </c>
      <c r="B3270">
        <v>570</v>
      </c>
      <c r="C3270" t="s">
        <v>13</v>
      </c>
      <c r="D3270" t="s">
        <v>25</v>
      </c>
      <c r="E3270" t="s">
        <v>26</v>
      </c>
      <c r="F3270" t="s">
        <v>21</v>
      </c>
      <c r="G3270" s="16">
        <v>45883.395011574074</v>
      </c>
      <c r="H3270" s="16"/>
      <c r="I3270" s="16"/>
      <c r="J3270" s="16"/>
      <c r="K3270">
        <v>7.3999999999999996E-2</v>
      </c>
      <c r="L3270" t="s">
        <v>52</v>
      </c>
      <c r="M3270">
        <f t="shared" si="102"/>
        <v>99999</v>
      </c>
      <c r="N3270" t="str">
        <f t="shared" si="103"/>
        <v>ago/2025</v>
      </c>
    </row>
    <row r="3271" spans="1:14" x14ac:dyDescent="0.25">
      <c r="A3271" t="s">
        <v>3324</v>
      </c>
      <c r="B3271">
        <v>603</v>
      </c>
      <c r="C3271" t="s">
        <v>48</v>
      </c>
      <c r="D3271" t="s">
        <v>14</v>
      </c>
      <c r="E3271" t="s">
        <v>26</v>
      </c>
      <c r="F3271" t="s">
        <v>31</v>
      </c>
      <c r="G3271" s="16">
        <v>45589.295798611107</v>
      </c>
      <c r="H3271" s="16">
        <v>45602.295798611107</v>
      </c>
      <c r="I3271" s="16">
        <v>45610.295798611107</v>
      </c>
      <c r="J3271" s="16">
        <v>45627.295798611107</v>
      </c>
      <c r="K3271">
        <v>0.245</v>
      </c>
      <c r="L3271" t="s">
        <v>46</v>
      </c>
      <c r="M3271">
        <f t="shared" si="102"/>
        <v>38</v>
      </c>
      <c r="N3271" t="str">
        <f t="shared" si="103"/>
        <v>out/2024</v>
      </c>
    </row>
    <row r="3272" spans="1:14" x14ac:dyDescent="0.25">
      <c r="A3272" t="s">
        <v>3325</v>
      </c>
      <c r="B3272">
        <v>682</v>
      </c>
      <c r="C3272" t="s">
        <v>13</v>
      </c>
      <c r="D3272" t="s">
        <v>30</v>
      </c>
      <c r="E3272" t="s">
        <v>57</v>
      </c>
      <c r="F3272" t="s">
        <v>21</v>
      </c>
      <c r="G3272" s="16">
        <v>45268.875462962962</v>
      </c>
      <c r="H3272" s="16">
        <v>45290.875462962962</v>
      </c>
      <c r="I3272" s="16">
        <v>45312.875462962962</v>
      </c>
      <c r="J3272" s="16"/>
      <c r="K3272">
        <v>0.28199999999999997</v>
      </c>
      <c r="L3272" t="s">
        <v>22</v>
      </c>
      <c r="M3272">
        <f t="shared" si="102"/>
        <v>99999</v>
      </c>
      <c r="N3272" t="str">
        <f t="shared" si="103"/>
        <v>dez/2023</v>
      </c>
    </row>
    <row r="3273" spans="1:14" x14ac:dyDescent="0.25">
      <c r="A3273" t="s">
        <v>3326</v>
      </c>
      <c r="B3273">
        <v>327</v>
      </c>
      <c r="C3273" t="s">
        <v>13</v>
      </c>
      <c r="D3273" t="s">
        <v>14</v>
      </c>
      <c r="E3273" t="s">
        <v>26</v>
      </c>
      <c r="F3273" t="s">
        <v>38</v>
      </c>
      <c r="G3273" s="16">
        <v>45487.303969907407</v>
      </c>
      <c r="H3273" s="16">
        <v>45513.303969907407</v>
      </c>
      <c r="I3273" s="16">
        <v>45521.303969907407</v>
      </c>
      <c r="J3273" s="16">
        <v>45562.303969907407</v>
      </c>
      <c r="K3273">
        <v>0.27400000000000002</v>
      </c>
      <c r="L3273" t="s">
        <v>54</v>
      </c>
      <c r="M3273">
        <f t="shared" si="102"/>
        <v>75</v>
      </c>
      <c r="N3273" t="str">
        <f t="shared" si="103"/>
        <v>jul/2024</v>
      </c>
    </row>
    <row r="3274" spans="1:14" x14ac:dyDescent="0.25">
      <c r="A3274" t="s">
        <v>3327</v>
      </c>
      <c r="B3274">
        <v>818</v>
      </c>
      <c r="C3274" t="s">
        <v>13</v>
      </c>
      <c r="D3274" t="s">
        <v>30</v>
      </c>
      <c r="E3274" t="s">
        <v>15</v>
      </c>
      <c r="F3274" t="s">
        <v>21</v>
      </c>
      <c r="G3274" s="16">
        <v>45613.603379629632</v>
      </c>
      <c r="H3274" s="16"/>
      <c r="I3274" s="16"/>
      <c r="J3274" s="16"/>
      <c r="K3274">
        <v>7.2999999999999995E-2</v>
      </c>
      <c r="L3274" t="s">
        <v>64</v>
      </c>
      <c r="M3274">
        <f t="shared" si="102"/>
        <v>99999</v>
      </c>
      <c r="N3274" t="str">
        <f t="shared" si="103"/>
        <v>nov/2024</v>
      </c>
    </row>
    <row r="3275" spans="1:14" x14ac:dyDescent="0.25">
      <c r="A3275" t="s">
        <v>3328</v>
      </c>
      <c r="B3275">
        <v>498</v>
      </c>
      <c r="C3275" t="s">
        <v>34</v>
      </c>
      <c r="D3275" t="s">
        <v>49</v>
      </c>
      <c r="E3275" t="s">
        <v>26</v>
      </c>
      <c r="F3275" t="s">
        <v>21</v>
      </c>
      <c r="G3275" s="16">
        <v>45526.90488425926</v>
      </c>
      <c r="H3275" s="16"/>
      <c r="I3275" s="16"/>
      <c r="J3275" s="16"/>
      <c r="K3275">
        <v>0.14199999999999999</v>
      </c>
      <c r="L3275" t="s">
        <v>64</v>
      </c>
      <c r="M3275">
        <f t="shared" si="102"/>
        <v>99999</v>
      </c>
      <c r="N3275" t="str">
        <f t="shared" si="103"/>
        <v>ago/2024</v>
      </c>
    </row>
    <row r="3276" spans="1:14" x14ac:dyDescent="0.25">
      <c r="A3276" t="s">
        <v>3329</v>
      </c>
      <c r="B3276">
        <v>381</v>
      </c>
      <c r="C3276" t="s">
        <v>13</v>
      </c>
      <c r="D3276" t="s">
        <v>14</v>
      </c>
      <c r="E3276" t="s">
        <v>15</v>
      </c>
      <c r="F3276" t="s">
        <v>21</v>
      </c>
      <c r="G3276" s="16">
        <v>45928.052824074082</v>
      </c>
      <c r="H3276" s="16">
        <v>45947.052824074082</v>
      </c>
      <c r="I3276" s="16">
        <v>45948.052824074082</v>
      </c>
      <c r="J3276" s="16">
        <v>45949.052824074082</v>
      </c>
      <c r="K3276">
        <v>0.122</v>
      </c>
      <c r="L3276" t="s">
        <v>61</v>
      </c>
      <c r="M3276">
        <f t="shared" si="102"/>
        <v>21</v>
      </c>
      <c r="N3276" t="str">
        <f t="shared" si="103"/>
        <v>set/2025</v>
      </c>
    </row>
    <row r="3277" spans="1:14" x14ac:dyDescent="0.25">
      <c r="A3277" t="s">
        <v>3330</v>
      </c>
      <c r="B3277">
        <v>387</v>
      </c>
      <c r="C3277" t="s">
        <v>34</v>
      </c>
      <c r="D3277" t="s">
        <v>49</v>
      </c>
      <c r="E3277" t="s">
        <v>26</v>
      </c>
      <c r="F3277" t="s">
        <v>38</v>
      </c>
      <c r="G3277" s="16">
        <v>45335.098090277781</v>
      </c>
      <c r="H3277" s="16"/>
      <c r="I3277" s="16"/>
      <c r="J3277" s="16"/>
      <c r="K3277">
        <v>0.378</v>
      </c>
      <c r="L3277" t="s">
        <v>89</v>
      </c>
      <c r="M3277">
        <f t="shared" si="102"/>
        <v>99999</v>
      </c>
      <c r="N3277" t="str">
        <f t="shared" si="103"/>
        <v>fev/2024</v>
      </c>
    </row>
    <row r="3278" spans="1:14" x14ac:dyDescent="0.25">
      <c r="A3278" t="s">
        <v>3331</v>
      </c>
      <c r="B3278">
        <v>689</v>
      </c>
      <c r="C3278" t="s">
        <v>13</v>
      </c>
      <c r="D3278" t="s">
        <v>14</v>
      </c>
      <c r="E3278" t="s">
        <v>15</v>
      </c>
      <c r="F3278" t="s">
        <v>31</v>
      </c>
      <c r="G3278" s="16">
        <v>45364.837083333332</v>
      </c>
      <c r="H3278" s="16">
        <v>45371.837083333332</v>
      </c>
      <c r="I3278" s="16"/>
      <c r="J3278" s="16"/>
      <c r="K3278">
        <v>0.19700000000000001</v>
      </c>
      <c r="L3278" t="s">
        <v>89</v>
      </c>
      <c r="M3278">
        <f t="shared" si="102"/>
        <v>99999</v>
      </c>
      <c r="N3278" t="str">
        <f t="shared" si="103"/>
        <v>mar/2024</v>
      </c>
    </row>
    <row r="3279" spans="1:14" x14ac:dyDescent="0.25">
      <c r="A3279" t="s">
        <v>3332</v>
      </c>
      <c r="B3279">
        <v>750</v>
      </c>
      <c r="C3279" t="s">
        <v>24</v>
      </c>
      <c r="D3279" t="s">
        <v>30</v>
      </c>
      <c r="E3279" t="s">
        <v>15</v>
      </c>
      <c r="F3279" t="s">
        <v>21</v>
      </c>
      <c r="G3279" s="16">
        <v>45264.832777777781</v>
      </c>
      <c r="H3279" s="16"/>
      <c r="I3279" s="16"/>
      <c r="J3279" s="16"/>
      <c r="K3279">
        <v>3.5999999999999997E-2</v>
      </c>
      <c r="L3279" t="s">
        <v>58</v>
      </c>
      <c r="M3279">
        <f t="shared" si="102"/>
        <v>99999</v>
      </c>
      <c r="N3279" t="str">
        <f t="shared" si="103"/>
        <v>dez/2023</v>
      </c>
    </row>
    <row r="3280" spans="1:14" x14ac:dyDescent="0.25">
      <c r="A3280" t="s">
        <v>3333</v>
      </c>
      <c r="B3280">
        <v>732</v>
      </c>
      <c r="C3280" t="s">
        <v>13</v>
      </c>
      <c r="D3280" t="s">
        <v>30</v>
      </c>
      <c r="E3280" t="s">
        <v>15</v>
      </c>
      <c r="F3280" t="s">
        <v>21</v>
      </c>
      <c r="G3280" s="16">
        <v>45512.317442129628</v>
      </c>
      <c r="H3280" s="16">
        <v>45531.317442129628</v>
      </c>
      <c r="I3280" s="16">
        <v>45537.317442129628</v>
      </c>
      <c r="J3280" s="16"/>
      <c r="K3280">
        <v>0.38100000000000001</v>
      </c>
      <c r="L3280" t="s">
        <v>32</v>
      </c>
      <c r="M3280">
        <f t="shared" si="102"/>
        <v>99999</v>
      </c>
      <c r="N3280" t="str">
        <f t="shared" si="103"/>
        <v>ago/2024</v>
      </c>
    </row>
    <row r="3281" spans="1:14" x14ac:dyDescent="0.25">
      <c r="A3281" t="s">
        <v>3334</v>
      </c>
      <c r="B3281">
        <v>673</v>
      </c>
      <c r="C3281" t="s">
        <v>13</v>
      </c>
      <c r="D3281" t="s">
        <v>44</v>
      </c>
      <c r="E3281" t="s">
        <v>57</v>
      </c>
      <c r="F3281" t="s">
        <v>31</v>
      </c>
      <c r="G3281" s="16">
        <v>44961.439872685187</v>
      </c>
      <c r="H3281" s="16"/>
      <c r="I3281" s="16"/>
      <c r="J3281" s="16"/>
      <c r="K3281">
        <v>0.13600000000000001</v>
      </c>
      <c r="L3281" t="s">
        <v>89</v>
      </c>
      <c r="M3281">
        <f t="shared" si="102"/>
        <v>99999</v>
      </c>
      <c r="N3281" t="str">
        <f t="shared" si="103"/>
        <v>fev/2023</v>
      </c>
    </row>
    <row r="3282" spans="1:14" x14ac:dyDescent="0.25">
      <c r="A3282" t="s">
        <v>3335</v>
      </c>
      <c r="B3282">
        <v>734</v>
      </c>
      <c r="C3282" t="s">
        <v>34</v>
      </c>
      <c r="D3282" t="s">
        <v>14</v>
      </c>
      <c r="E3282" t="s">
        <v>26</v>
      </c>
      <c r="F3282" t="s">
        <v>38</v>
      </c>
      <c r="G3282" s="16">
        <v>45374.379467592589</v>
      </c>
      <c r="H3282" s="16">
        <v>45375.379467592589</v>
      </c>
      <c r="I3282" s="16"/>
      <c r="J3282" s="16"/>
      <c r="K3282">
        <v>0.13800000000000001</v>
      </c>
      <c r="L3282" t="s">
        <v>69</v>
      </c>
      <c r="M3282">
        <f t="shared" si="102"/>
        <v>99999</v>
      </c>
      <c r="N3282" t="str">
        <f t="shared" si="103"/>
        <v>mar/2024</v>
      </c>
    </row>
    <row r="3283" spans="1:14" x14ac:dyDescent="0.25">
      <c r="A3283" t="s">
        <v>3336</v>
      </c>
      <c r="B3283">
        <v>486</v>
      </c>
      <c r="C3283" t="s">
        <v>48</v>
      </c>
      <c r="D3283" t="s">
        <v>49</v>
      </c>
      <c r="E3283" t="s">
        <v>20</v>
      </c>
      <c r="F3283" t="s">
        <v>31</v>
      </c>
      <c r="G3283" s="16">
        <v>45293.482939814807</v>
      </c>
      <c r="H3283" s="16">
        <v>45303.482939814807</v>
      </c>
      <c r="I3283" s="16">
        <v>45304.482939814807</v>
      </c>
      <c r="J3283" s="16"/>
      <c r="K3283">
        <v>0.41699999999999998</v>
      </c>
      <c r="L3283" t="s">
        <v>28</v>
      </c>
      <c r="M3283">
        <f t="shared" si="102"/>
        <v>99999</v>
      </c>
      <c r="N3283" t="str">
        <f t="shared" si="103"/>
        <v>jan/2024</v>
      </c>
    </row>
    <row r="3284" spans="1:14" x14ac:dyDescent="0.25">
      <c r="A3284" t="s">
        <v>3337</v>
      </c>
      <c r="B3284">
        <v>689</v>
      </c>
      <c r="C3284" t="s">
        <v>24</v>
      </c>
      <c r="D3284" t="s">
        <v>44</v>
      </c>
      <c r="E3284" t="s">
        <v>15</v>
      </c>
      <c r="F3284" t="s">
        <v>16</v>
      </c>
      <c r="G3284" s="16">
        <v>45086.302083333343</v>
      </c>
      <c r="H3284" s="16">
        <v>45110.302083333343</v>
      </c>
      <c r="I3284" s="16">
        <v>45118.302083333343</v>
      </c>
      <c r="J3284" s="16"/>
      <c r="K3284">
        <v>0.16600000000000001</v>
      </c>
      <c r="L3284" t="s">
        <v>86</v>
      </c>
      <c r="M3284">
        <f t="shared" si="102"/>
        <v>99999</v>
      </c>
      <c r="N3284" t="str">
        <f t="shared" si="103"/>
        <v>jun/2023</v>
      </c>
    </row>
    <row r="3285" spans="1:14" x14ac:dyDescent="0.25">
      <c r="A3285" t="s">
        <v>3338</v>
      </c>
      <c r="B3285">
        <v>517</v>
      </c>
      <c r="C3285" t="s">
        <v>24</v>
      </c>
      <c r="D3285" t="s">
        <v>14</v>
      </c>
      <c r="E3285" t="s">
        <v>20</v>
      </c>
      <c r="F3285" t="s">
        <v>21</v>
      </c>
      <c r="G3285" s="16">
        <v>45193.972974537042</v>
      </c>
      <c r="H3285" s="16"/>
      <c r="I3285" s="16"/>
      <c r="J3285" s="16"/>
      <c r="K3285">
        <v>9.0999999999999998E-2</v>
      </c>
      <c r="L3285" t="s">
        <v>61</v>
      </c>
      <c r="M3285">
        <f t="shared" si="102"/>
        <v>99999</v>
      </c>
      <c r="N3285" t="str">
        <f t="shared" si="103"/>
        <v>set/2023</v>
      </c>
    </row>
    <row r="3286" spans="1:14" x14ac:dyDescent="0.25">
      <c r="A3286" t="s">
        <v>3339</v>
      </c>
      <c r="B3286">
        <v>407</v>
      </c>
      <c r="C3286" t="s">
        <v>34</v>
      </c>
      <c r="D3286" t="s">
        <v>19</v>
      </c>
      <c r="E3286" t="s">
        <v>15</v>
      </c>
      <c r="F3286" t="s">
        <v>38</v>
      </c>
      <c r="G3286" s="16">
        <v>45095.67863425926</v>
      </c>
      <c r="H3286" s="16">
        <v>45121.67863425926</v>
      </c>
      <c r="I3286" s="16"/>
      <c r="J3286" s="16"/>
      <c r="K3286">
        <v>7.3999999999999996E-2</v>
      </c>
      <c r="L3286" t="s">
        <v>64</v>
      </c>
      <c r="M3286">
        <f t="shared" si="102"/>
        <v>99999</v>
      </c>
      <c r="N3286" t="str">
        <f t="shared" si="103"/>
        <v>jun/2023</v>
      </c>
    </row>
    <row r="3287" spans="1:14" x14ac:dyDescent="0.25">
      <c r="A3287" t="s">
        <v>3340</v>
      </c>
      <c r="B3287">
        <v>849</v>
      </c>
      <c r="C3287" t="s">
        <v>24</v>
      </c>
      <c r="D3287" t="s">
        <v>14</v>
      </c>
      <c r="E3287" t="s">
        <v>45</v>
      </c>
      <c r="F3287" t="s">
        <v>31</v>
      </c>
      <c r="G3287" s="16">
        <v>45409.723576388889</v>
      </c>
      <c r="H3287" s="16"/>
      <c r="I3287" s="16"/>
      <c r="J3287" s="16"/>
      <c r="K3287">
        <v>0.21</v>
      </c>
      <c r="L3287" t="s">
        <v>86</v>
      </c>
      <c r="M3287">
        <f t="shared" si="102"/>
        <v>99999</v>
      </c>
      <c r="N3287" t="str">
        <f t="shared" si="103"/>
        <v>abr/2024</v>
      </c>
    </row>
    <row r="3288" spans="1:14" x14ac:dyDescent="0.25">
      <c r="A3288" t="s">
        <v>3341</v>
      </c>
      <c r="B3288">
        <v>648</v>
      </c>
      <c r="C3288" t="s">
        <v>13</v>
      </c>
      <c r="D3288" t="s">
        <v>49</v>
      </c>
      <c r="E3288" t="s">
        <v>15</v>
      </c>
      <c r="F3288" t="s">
        <v>38</v>
      </c>
      <c r="G3288" s="16">
        <v>45033.212361111109</v>
      </c>
      <c r="H3288" s="16">
        <v>45057.212361111109</v>
      </c>
      <c r="I3288" s="16"/>
      <c r="J3288" s="16"/>
      <c r="K3288">
        <v>0.46300000000000002</v>
      </c>
      <c r="L3288" t="s">
        <v>106</v>
      </c>
      <c r="M3288">
        <f t="shared" si="102"/>
        <v>99999</v>
      </c>
      <c r="N3288" t="str">
        <f t="shared" si="103"/>
        <v>abr/2023</v>
      </c>
    </row>
    <row r="3289" spans="1:14" x14ac:dyDescent="0.25">
      <c r="A3289" t="s">
        <v>3342</v>
      </c>
      <c r="B3289">
        <v>821</v>
      </c>
      <c r="C3289" t="s">
        <v>24</v>
      </c>
      <c r="D3289" t="s">
        <v>30</v>
      </c>
      <c r="E3289" t="s">
        <v>15</v>
      </c>
      <c r="F3289" t="s">
        <v>21</v>
      </c>
      <c r="G3289" s="16">
        <v>45261.628020833326</v>
      </c>
      <c r="H3289" s="16">
        <v>45285.628020833326</v>
      </c>
      <c r="I3289" s="16">
        <v>45307.628020833326</v>
      </c>
      <c r="J3289" s="16"/>
      <c r="K3289">
        <v>0.40699999999999997</v>
      </c>
      <c r="L3289" t="s">
        <v>86</v>
      </c>
      <c r="M3289">
        <f t="shared" si="102"/>
        <v>99999</v>
      </c>
      <c r="N3289" t="str">
        <f t="shared" si="103"/>
        <v>dez/2023</v>
      </c>
    </row>
    <row r="3290" spans="1:14" x14ac:dyDescent="0.25">
      <c r="A3290" t="s">
        <v>3343</v>
      </c>
      <c r="B3290">
        <v>325</v>
      </c>
      <c r="C3290" t="s">
        <v>48</v>
      </c>
      <c r="D3290" t="s">
        <v>14</v>
      </c>
      <c r="E3290" t="s">
        <v>57</v>
      </c>
      <c r="F3290" t="s">
        <v>21</v>
      </c>
      <c r="G3290" s="16">
        <v>45207.979490740741</v>
      </c>
      <c r="H3290" s="16">
        <v>45212.979490740741</v>
      </c>
      <c r="I3290" s="16"/>
      <c r="J3290" s="16"/>
      <c r="K3290">
        <v>0.38300000000000001</v>
      </c>
      <c r="L3290" t="s">
        <v>32</v>
      </c>
      <c r="M3290">
        <f t="shared" si="102"/>
        <v>99999</v>
      </c>
      <c r="N3290" t="str">
        <f t="shared" si="103"/>
        <v>out/2023</v>
      </c>
    </row>
    <row r="3291" spans="1:14" x14ac:dyDescent="0.25">
      <c r="A3291" t="s">
        <v>3344</v>
      </c>
      <c r="B3291">
        <v>347</v>
      </c>
      <c r="C3291" t="s">
        <v>13</v>
      </c>
      <c r="D3291" t="s">
        <v>14</v>
      </c>
      <c r="E3291" t="s">
        <v>45</v>
      </c>
      <c r="F3291" t="s">
        <v>16</v>
      </c>
      <c r="G3291" s="16">
        <v>45387.30678240741</v>
      </c>
      <c r="H3291" s="16"/>
      <c r="I3291" s="16"/>
      <c r="J3291" s="16"/>
      <c r="K3291">
        <v>0.218</v>
      </c>
      <c r="L3291" t="s">
        <v>50</v>
      </c>
      <c r="M3291">
        <f t="shared" si="102"/>
        <v>99999</v>
      </c>
      <c r="N3291" t="str">
        <f t="shared" si="103"/>
        <v>abr/2024</v>
      </c>
    </row>
    <row r="3292" spans="1:14" x14ac:dyDescent="0.25">
      <c r="A3292" t="s">
        <v>3345</v>
      </c>
      <c r="B3292">
        <v>669</v>
      </c>
      <c r="C3292" t="s">
        <v>48</v>
      </c>
      <c r="D3292" t="s">
        <v>30</v>
      </c>
      <c r="E3292" t="s">
        <v>57</v>
      </c>
      <c r="F3292" t="s">
        <v>27</v>
      </c>
      <c r="G3292" s="16">
        <v>45825.38784722222</v>
      </c>
      <c r="H3292" s="16">
        <v>45837.38784722222</v>
      </c>
      <c r="I3292" s="16">
        <v>45855.38784722222</v>
      </c>
      <c r="J3292" s="16">
        <v>45876.38784722222</v>
      </c>
      <c r="K3292">
        <v>0.27500000000000002</v>
      </c>
      <c r="L3292" t="s">
        <v>41</v>
      </c>
      <c r="M3292">
        <f t="shared" si="102"/>
        <v>51</v>
      </c>
      <c r="N3292" t="str">
        <f t="shared" si="103"/>
        <v>jun/2025</v>
      </c>
    </row>
    <row r="3293" spans="1:14" x14ac:dyDescent="0.25">
      <c r="A3293" t="s">
        <v>3346</v>
      </c>
      <c r="B3293">
        <v>313</v>
      </c>
      <c r="C3293" t="s">
        <v>13</v>
      </c>
      <c r="D3293" t="s">
        <v>14</v>
      </c>
      <c r="E3293" t="s">
        <v>15</v>
      </c>
      <c r="F3293" t="s">
        <v>38</v>
      </c>
      <c r="G3293" s="16">
        <v>45571.277962962973</v>
      </c>
      <c r="H3293" s="16"/>
      <c r="I3293" s="16"/>
      <c r="J3293" s="16"/>
      <c r="K3293">
        <v>0.63300000000000001</v>
      </c>
      <c r="L3293" t="s">
        <v>64</v>
      </c>
      <c r="M3293">
        <f t="shared" si="102"/>
        <v>99999</v>
      </c>
      <c r="N3293" t="str">
        <f t="shared" si="103"/>
        <v>out/2024</v>
      </c>
    </row>
    <row r="3294" spans="1:14" x14ac:dyDescent="0.25">
      <c r="A3294" t="s">
        <v>3347</v>
      </c>
      <c r="B3294">
        <v>486</v>
      </c>
      <c r="C3294" t="s">
        <v>48</v>
      </c>
      <c r="D3294" t="s">
        <v>14</v>
      </c>
      <c r="E3294" t="s">
        <v>45</v>
      </c>
      <c r="F3294" t="s">
        <v>21</v>
      </c>
      <c r="G3294" s="16">
        <v>45030.923483796287</v>
      </c>
      <c r="H3294" s="16"/>
      <c r="I3294" s="16"/>
      <c r="J3294" s="16"/>
      <c r="K3294">
        <v>0.47699999999999998</v>
      </c>
      <c r="L3294" t="s">
        <v>64</v>
      </c>
      <c r="M3294">
        <f t="shared" si="102"/>
        <v>99999</v>
      </c>
      <c r="N3294" t="str">
        <f t="shared" si="103"/>
        <v>abr/2023</v>
      </c>
    </row>
    <row r="3295" spans="1:14" x14ac:dyDescent="0.25">
      <c r="A3295" t="s">
        <v>3348</v>
      </c>
      <c r="B3295">
        <v>823</v>
      </c>
      <c r="C3295" t="s">
        <v>74</v>
      </c>
      <c r="D3295" t="s">
        <v>49</v>
      </c>
      <c r="E3295" t="s">
        <v>15</v>
      </c>
      <c r="F3295" t="s">
        <v>38</v>
      </c>
      <c r="G3295" s="16">
        <v>45086.632511574076</v>
      </c>
      <c r="H3295" s="16"/>
      <c r="I3295" s="16"/>
      <c r="J3295" s="16"/>
      <c r="K3295">
        <v>3.1E-2</v>
      </c>
      <c r="L3295" t="s">
        <v>50</v>
      </c>
      <c r="M3295">
        <f t="shared" si="102"/>
        <v>99999</v>
      </c>
      <c r="N3295" t="str">
        <f t="shared" si="103"/>
        <v>jun/2023</v>
      </c>
    </row>
    <row r="3296" spans="1:14" x14ac:dyDescent="0.25">
      <c r="A3296" t="s">
        <v>3349</v>
      </c>
      <c r="B3296">
        <v>578</v>
      </c>
      <c r="C3296" t="s">
        <v>24</v>
      </c>
      <c r="D3296" t="s">
        <v>30</v>
      </c>
      <c r="E3296" t="s">
        <v>15</v>
      </c>
      <c r="F3296" t="s">
        <v>21</v>
      </c>
      <c r="G3296" s="16">
        <v>45252.209016203713</v>
      </c>
      <c r="H3296" s="16">
        <v>45278.209016203713</v>
      </c>
      <c r="I3296" s="16">
        <v>45302.209016203713</v>
      </c>
      <c r="J3296" s="16"/>
      <c r="K3296">
        <v>0.33700000000000002</v>
      </c>
      <c r="L3296" t="s">
        <v>61</v>
      </c>
      <c r="M3296">
        <f t="shared" si="102"/>
        <v>99999</v>
      </c>
      <c r="N3296" t="str">
        <f t="shared" si="103"/>
        <v>nov/2023</v>
      </c>
    </row>
    <row r="3297" spans="1:14" x14ac:dyDescent="0.25">
      <c r="A3297" t="s">
        <v>3350</v>
      </c>
      <c r="B3297">
        <v>640</v>
      </c>
      <c r="C3297" t="s">
        <v>34</v>
      </c>
      <c r="D3297" t="s">
        <v>44</v>
      </c>
      <c r="E3297" t="s">
        <v>57</v>
      </c>
      <c r="F3297" t="s">
        <v>21</v>
      </c>
      <c r="G3297" s="16">
        <v>44969.637835648151</v>
      </c>
      <c r="H3297" s="16"/>
      <c r="I3297" s="16"/>
      <c r="J3297" s="16"/>
      <c r="K3297">
        <v>0.161</v>
      </c>
      <c r="L3297" t="s">
        <v>54</v>
      </c>
      <c r="M3297">
        <f t="shared" si="102"/>
        <v>99999</v>
      </c>
      <c r="N3297" t="str">
        <f t="shared" si="103"/>
        <v>fev/2023</v>
      </c>
    </row>
    <row r="3298" spans="1:14" x14ac:dyDescent="0.25">
      <c r="A3298" t="s">
        <v>3351</v>
      </c>
      <c r="B3298">
        <v>627</v>
      </c>
      <c r="C3298" t="s">
        <v>48</v>
      </c>
      <c r="D3298" t="s">
        <v>30</v>
      </c>
      <c r="E3298" t="s">
        <v>26</v>
      </c>
      <c r="F3298" t="s">
        <v>38</v>
      </c>
      <c r="G3298" s="16">
        <v>45504.242800925917</v>
      </c>
      <c r="H3298" s="16"/>
      <c r="I3298" s="16"/>
      <c r="J3298" s="16"/>
      <c r="K3298">
        <v>0.16400000000000001</v>
      </c>
      <c r="L3298" t="s">
        <v>50</v>
      </c>
      <c r="M3298">
        <f t="shared" si="102"/>
        <v>99999</v>
      </c>
      <c r="N3298" t="str">
        <f t="shared" si="103"/>
        <v>jul/2024</v>
      </c>
    </row>
    <row r="3299" spans="1:14" x14ac:dyDescent="0.25">
      <c r="A3299" t="s">
        <v>3352</v>
      </c>
      <c r="B3299">
        <v>324</v>
      </c>
      <c r="C3299" t="s">
        <v>24</v>
      </c>
      <c r="D3299" t="s">
        <v>30</v>
      </c>
      <c r="E3299" t="s">
        <v>20</v>
      </c>
      <c r="F3299" t="s">
        <v>31</v>
      </c>
      <c r="G3299" s="16">
        <v>45568.382511574076</v>
      </c>
      <c r="H3299" s="16">
        <v>45574.382511574076</v>
      </c>
      <c r="I3299" s="16">
        <v>45587.382511574076</v>
      </c>
      <c r="J3299" s="16"/>
      <c r="K3299">
        <v>0.34499999999999997</v>
      </c>
      <c r="L3299" t="s">
        <v>61</v>
      </c>
      <c r="M3299">
        <f t="shared" si="102"/>
        <v>99999</v>
      </c>
      <c r="N3299" t="str">
        <f t="shared" si="103"/>
        <v>out/2024</v>
      </c>
    </row>
    <row r="3300" spans="1:14" x14ac:dyDescent="0.25">
      <c r="A3300" t="s">
        <v>3353</v>
      </c>
      <c r="B3300">
        <v>828</v>
      </c>
      <c r="C3300" t="s">
        <v>13</v>
      </c>
      <c r="D3300" t="s">
        <v>30</v>
      </c>
      <c r="E3300" t="s">
        <v>15</v>
      </c>
      <c r="F3300" t="s">
        <v>21</v>
      </c>
      <c r="G3300" s="16">
        <v>45535.323506944442</v>
      </c>
      <c r="H3300" s="16"/>
      <c r="I3300" s="16"/>
      <c r="J3300" s="16"/>
      <c r="K3300">
        <v>3.9E-2</v>
      </c>
      <c r="L3300" t="s">
        <v>89</v>
      </c>
      <c r="M3300">
        <f t="shared" si="102"/>
        <v>99999</v>
      </c>
      <c r="N3300" t="str">
        <f t="shared" si="103"/>
        <v>ago/2024</v>
      </c>
    </row>
    <row r="3301" spans="1:14" x14ac:dyDescent="0.25">
      <c r="A3301" t="s">
        <v>3354</v>
      </c>
      <c r="B3301">
        <v>725</v>
      </c>
      <c r="C3301" t="s">
        <v>13</v>
      </c>
      <c r="D3301" t="s">
        <v>30</v>
      </c>
      <c r="E3301" t="s">
        <v>20</v>
      </c>
      <c r="F3301" t="s">
        <v>27</v>
      </c>
      <c r="G3301" s="16">
        <v>45655.624942129631</v>
      </c>
      <c r="H3301" s="16">
        <v>45656.624942129631</v>
      </c>
      <c r="I3301" s="16">
        <v>45667.624942129631</v>
      </c>
      <c r="J3301" s="16"/>
      <c r="K3301">
        <v>0.27300000000000002</v>
      </c>
      <c r="L3301" t="s">
        <v>66</v>
      </c>
      <c r="M3301">
        <f t="shared" si="102"/>
        <v>99999</v>
      </c>
      <c r="N3301" t="str">
        <f t="shared" si="103"/>
        <v>dez/2024</v>
      </c>
    </row>
    <row r="3302" spans="1:14" x14ac:dyDescent="0.25">
      <c r="A3302" t="s">
        <v>3355</v>
      </c>
      <c r="B3302">
        <v>328</v>
      </c>
      <c r="C3302" t="s">
        <v>34</v>
      </c>
      <c r="D3302" t="s">
        <v>79</v>
      </c>
      <c r="E3302" t="s">
        <v>26</v>
      </c>
      <c r="F3302" t="s">
        <v>21</v>
      </c>
      <c r="G3302" s="16">
        <v>45156.722071759257</v>
      </c>
      <c r="H3302" s="16">
        <v>45180.722071759257</v>
      </c>
      <c r="I3302" s="16">
        <v>45183.722071759257</v>
      </c>
      <c r="J3302" s="16"/>
      <c r="K3302">
        <v>0.30399999999999999</v>
      </c>
      <c r="L3302" t="s">
        <v>50</v>
      </c>
      <c r="M3302">
        <f t="shared" si="102"/>
        <v>99999</v>
      </c>
      <c r="N3302" t="str">
        <f t="shared" si="103"/>
        <v>ago/2023</v>
      </c>
    </row>
    <row r="3303" spans="1:14" x14ac:dyDescent="0.25">
      <c r="A3303" t="s">
        <v>3356</v>
      </c>
      <c r="B3303">
        <v>622</v>
      </c>
      <c r="C3303" t="s">
        <v>74</v>
      </c>
      <c r="D3303" t="s">
        <v>44</v>
      </c>
      <c r="E3303" t="s">
        <v>26</v>
      </c>
      <c r="F3303" t="s">
        <v>38</v>
      </c>
      <c r="G3303" s="16">
        <v>45911.1403587963</v>
      </c>
      <c r="H3303" s="16">
        <v>45918.1403587963</v>
      </c>
      <c r="I3303" s="16"/>
      <c r="J3303" s="16"/>
      <c r="K3303">
        <v>0.24299999999999999</v>
      </c>
      <c r="L3303" t="s">
        <v>58</v>
      </c>
      <c r="M3303">
        <f t="shared" si="102"/>
        <v>99999</v>
      </c>
      <c r="N3303" t="str">
        <f t="shared" si="103"/>
        <v>set/2025</v>
      </c>
    </row>
    <row r="3304" spans="1:14" x14ac:dyDescent="0.25">
      <c r="A3304" t="s">
        <v>3357</v>
      </c>
      <c r="B3304">
        <v>612</v>
      </c>
      <c r="C3304" t="s">
        <v>13</v>
      </c>
      <c r="D3304" t="s">
        <v>44</v>
      </c>
      <c r="E3304" t="s">
        <v>15</v>
      </c>
      <c r="F3304" t="s">
        <v>16</v>
      </c>
      <c r="G3304" s="16">
        <v>44943.399918981479</v>
      </c>
      <c r="H3304" s="16">
        <v>44952.399918981479</v>
      </c>
      <c r="I3304" s="16"/>
      <c r="J3304" s="16"/>
      <c r="K3304">
        <v>0.20399999999999999</v>
      </c>
      <c r="L3304" t="s">
        <v>64</v>
      </c>
      <c r="M3304">
        <f t="shared" si="102"/>
        <v>99999</v>
      </c>
      <c r="N3304" t="str">
        <f t="shared" si="103"/>
        <v>jan/2023</v>
      </c>
    </row>
    <row r="3305" spans="1:14" x14ac:dyDescent="0.25">
      <c r="A3305" t="s">
        <v>3358</v>
      </c>
      <c r="B3305">
        <v>569</v>
      </c>
      <c r="C3305" t="s">
        <v>74</v>
      </c>
      <c r="D3305" t="s">
        <v>14</v>
      </c>
      <c r="E3305" t="s">
        <v>57</v>
      </c>
      <c r="F3305" t="s">
        <v>21</v>
      </c>
      <c r="G3305" s="16">
        <v>45152.364131944443</v>
      </c>
      <c r="H3305" s="16">
        <v>45170.364131944443</v>
      </c>
      <c r="I3305" s="16">
        <v>45181.364131944443</v>
      </c>
      <c r="J3305" s="16"/>
      <c r="K3305">
        <v>0.16500000000000001</v>
      </c>
      <c r="L3305" t="s">
        <v>71</v>
      </c>
      <c r="M3305">
        <f t="shared" si="102"/>
        <v>99999</v>
      </c>
      <c r="N3305" t="str">
        <f t="shared" si="103"/>
        <v>ago/2023</v>
      </c>
    </row>
    <row r="3306" spans="1:14" x14ac:dyDescent="0.25">
      <c r="A3306" t="s">
        <v>3359</v>
      </c>
      <c r="B3306">
        <v>594</v>
      </c>
      <c r="C3306" t="s">
        <v>24</v>
      </c>
      <c r="D3306" t="s">
        <v>14</v>
      </c>
      <c r="E3306" t="s">
        <v>57</v>
      </c>
      <c r="F3306" t="s">
        <v>21</v>
      </c>
      <c r="G3306" s="16">
        <v>45708.59888888889</v>
      </c>
      <c r="H3306" s="16">
        <v>45729.59888888889</v>
      </c>
      <c r="I3306" s="16">
        <v>45738.59888888889</v>
      </c>
      <c r="J3306" s="16">
        <v>45753.59888888889</v>
      </c>
      <c r="K3306">
        <v>0.20499999999999999</v>
      </c>
      <c r="L3306" t="s">
        <v>71</v>
      </c>
      <c r="M3306">
        <f t="shared" si="102"/>
        <v>45</v>
      </c>
      <c r="N3306" t="str">
        <f t="shared" si="103"/>
        <v>fev/2025</v>
      </c>
    </row>
    <row r="3307" spans="1:14" x14ac:dyDescent="0.25">
      <c r="A3307" t="s">
        <v>3360</v>
      </c>
      <c r="B3307">
        <v>522</v>
      </c>
      <c r="C3307" t="s">
        <v>74</v>
      </c>
      <c r="D3307" t="s">
        <v>14</v>
      </c>
      <c r="E3307" t="s">
        <v>15</v>
      </c>
      <c r="F3307" t="s">
        <v>21</v>
      </c>
      <c r="G3307" s="16">
        <v>44937.523668981477</v>
      </c>
      <c r="H3307" s="16"/>
      <c r="I3307" s="16"/>
      <c r="J3307" s="16"/>
      <c r="K3307">
        <v>7.9000000000000001E-2</v>
      </c>
      <c r="L3307" t="s">
        <v>89</v>
      </c>
      <c r="M3307">
        <f t="shared" si="102"/>
        <v>99999</v>
      </c>
      <c r="N3307" t="str">
        <f t="shared" si="103"/>
        <v>jan/2023</v>
      </c>
    </row>
    <row r="3308" spans="1:14" x14ac:dyDescent="0.25">
      <c r="A3308" t="s">
        <v>3361</v>
      </c>
      <c r="B3308">
        <v>374</v>
      </c>
      <c r="C3308" t="s">
        <v>24</v>
      </c>
      <c r="D3308" t="s">
        <v>44</v>
      </c>
      <c r="E3308" t="s">
        <v>45</v>
      </c>
      <c r="F3308" t="s">
        <v>27</v>
      </c>
      <c r="G3308" s="16">
        <v>45513.491377314807</v>
      </c>
      <c r="H3308" s="16">
        <v>45516.491377314807</v>
      </c>
      <c r="I3308" s="16">
        <v>45531.491377314807</v>
      </c>
      <c r="J3308" s="16"/>
      <c r="K3308">
        <v>0.67500000000000004</v>
      </c>
      <c r="L3308" t="s">
        <v>71</v>
      </c>
      <c r="M3308">
        <f t="shared" si="102"/>
        <v>99999</v>
      </c>
      <c r="N3308" t="str">
        <f t="shared" si="103"/>
        <v>ago/2024</v>
      </c>
    </row>
    <row r="3309" spans="1:14" x14ac:dyDescent="0.25">
      <c r="A3309" t="s">
        <v>3362</v>
      </c>
      <c r="B3309">
        <v>401</v>
      </c>
      <c r="C3309" t="s">
        <v>74</v>
      </c>
      <c r="D3309" t="s">
        <v>30</v>
      </c>
      <c r="E3309" t="s">
        <v>15</v>
      </c>
      <c r="F3309" t="s">
        <v>38</v>
      </c>
      <c r="G3309" s="16">
        <v>45112.106921296298</v>
      </c>
      <c r="H3309" s="16">
        <v>45137.106921296298</v>
      </c>
      <c r="I3309" s="16">
        <v>45139.106921296298</v>
      </c>
      <c r="J3309" s="16"/>
      <c r="K3309">
        <v>0.41299999999999998</v>
      </c>
      <c r="L3309" t="s">
        <v>61</v>
      </c>
      <c r="M3309">
        <f t="shared" si="102"/>
        <v>99999</v>
      </c>
      <c r="N3309" t="str">
        <f t="shared" si="103"/>
        <v>jul/2023</v>
      </c>
    </row>
    <row r="3310" spans="1:14" x14ac:dyDescent="0.25">
      <c r="A3310" t="s">
        <v>3363</v>
      </c>
      <c r="B3310">
        <v>831</v>
      </c>
      <c r="C3310" t="s">
        <v>34</v>
      </c>
      <c r="D3310" t="s">
        <v>14</v>
      </c>
      <c r="E3310" t="s">
        <v>45</v>
      </c>
      <c r="F3310" t="s">
        <v>21</v>
      </c>
      <c r="G3310" s="16">
        <v>45500.681643518517</v>
      </c>
      <c r="H3310" s="16">
        <v>45509.681643518517</v>
      </c>
      <c r="I3310" s="16">
        <v>45519.681643518517</v>
      </c>
      <c r="J3310" s="16">
        <v>45532.681643518517</v>
      </c>
      <c r="K3310">
        <v>0.443</v>
      </c>
      <c r="L3310" t="s">
        <v>89</v>
      </c>
      <c r="M3310">
        <f t="shared" si="102"/>
        <v>32</v>
      </c>
      <c r="N3310" t="str">
        <f t="shared" si="103"/>
        <v>jul/2024</v>
      </c>
    </row>
    <row r="3311" spans="1:14" x14ac:dyDescent="0.25">
      <c r="A3311" t="s">
        <v>3364</v>
      </c>
      <c r="B3311">
        <v>472</v>
      </c>
      <c r="C3311" t="s">
        <v>13</v>
      </c>
      <c r="D3311" t="s">
        <v>49</v>
      </c>
      <c r="E3311" t="s">
        <v>20</v>
      </c>
      <c r="F3311" t="s">
        <v>16</v>
      </c>
      <c r="G3311" s="16">
        <v>45523.78696759259</v>
      </c>
      <c r="H3311" s="16">
        <v>45551.78696759259</v>
      </c>
      <c r="I3311" s="16">
        <v>45551.78696759259</v>
      </c>
      <c r="J3311" s="16">
        <v>45578.78696759259</v>
      </c>
      <c r="K3311">
        <v>0.52300000000000002</v>
      </c>
      <c r="L3311" t="s">
        <v>66</v>
      </c>
      <c r="M3311">
        <f t="shared" si="102"/>
        <v>55</v>
      </c>
      <c r="N3311" t="str">
        <f t="shared" si="103"/>
        <v>ago/2024</v>
      </c>
    </row>
    <row r="3312" spans="1:14" x14ac:dyDescent="0.25">
      <c r="A3312" t="s">
        <v>3365</v>
      </c>
      <c r="B3312">
        <v>303</v>
      </c>
      <c r="C3312" t="s">
        <v>13</v>
      </c>
      <c r="D3312" t="s">
        <v>44</v>
      </c>
      <c r="E3312" t="s">
        <v>15</v>
      </c>
      <c r="F3312" t="s">
        <v>38</v>
      </c>
      <c r="G3312" s="16">
        <v>45487.506041666667</v>
      </c>
      <c r="H3312" s="16"/>
      <c r="I3312" s="16"/>
      <c r="J3312" s="16"/>
      <c r="K3312">
        <v>0.63300000000000001</v>
      </c>
      <c r="L3312" t="s">
        <v>66</v>
      </c>
      <c r="M3312">
        <f t="shared" si="102"/>
        <v>99999</v>
      </c>
      <c r="N3312" t="str">
        <f t="shared" si="103"/>
        <v>jul/2024</v>
      </c>
    </row>
    <row r="3313" spans="1:14" x14ac:dyDescent="0.25">
      <c r="A3313" t="s">
        <v>3366</v>
      </c>
      <c r="B3313">
        <v>778</v>
      </c>
      <c r="C3313" t="s">
        <v>13</v>
      </c>
      <c r="D3313" t="s">
        <v>130</v>
      </c>
      <c r="E3313" t="s">
        <v>26</v>
      </c>
      <c r="F3313" t="s">
        <v>21</v>
      </c>
      <c r="G3313" s="16">
        <v>45547.618506944447</v>
      </c>
      <c r="H3313" s="16">
        <v>45574.618506944447</v>
      </c>
      <c r="I3313" s="16"/>
      <c r="J3313" s="16"/>
      <c r="K3313">
        <v>0.16700000000000001</v>
      </c>
      <c r="L3313" t="s">
        <v>17</v>
      </c>
      <c r="M3313">
        <f t="shared" si="102"/>
        <v>99999</v>
      </c>
      <c r="N3313" t="str">
        <f t="shared" si="103"/>
        <v>set/2024</v>
      </c>
    </row>
    <row r="3314" spans="1:14" x14ac:dyDescent="0.25">
      <c r="A3314" t="s">
        <v>3367</v>
      </c>
      <c r="B3314">
        <v>694</v>
      </c>
      <c r="C3314" t="s">
        <v>24</v>
      </c>
      <c r="D3314" t="s">
        <v>30</v>
      </c>
      <c r="E3314" t="s">
        <v>15</v>
      </c>
      <c r="F3314" t="s">
        <v>38</v>
      </c>
      <c r="G3314" s="16">
        <v>45847.539097222223</v>
      </c>
      <c r="H3314" s="16"/>
      <c r="I3314" s="16"/>
      <c r="J3314" s="16"/>
      <c r="K3314">
        <v>0.16700000000000001</v>
      </c>
      <c r="L3314" t="s">
        <v>32</v>
      </c>
      <c r="M3314">
        <f t="shared" si="102"/>
        <v>99999</v>
      </c>
      <c r="N3314" t="str">
        <f t="shared" si="103"/>
        <v>jul/2025</v>
      </c>
    </row>
    <row r="3315" spans="1:14" x14ac:dyDescent="0.25">
      <c r="A3315" t="s">
        <v>3368</v>
      </c>
      <c r="B3315">
        <v>466</v>
      </c>
      <c r="C3315" t="s">
        <v>24</v>
      </c>
      <c r="D3315" t="s">
        <v>19</v>
      </c>
      <c r="E3315" t="s">
        <v>26</v>
      </c>
      <c r="F3315" t="s">
        <v>38</v>
      </c>
      <c r="G3315" s="16">
        <v>45661.669456018521</v>
      </c>
      <c r="H3315" s="16">
        <v>45677.669456018521</v>
      </c>
      <c r="I3315" s="16">
        <v>45689.669456018521</v>
      </c>
      <c r="J3315" s="16"/>
      <c r="K3315">
        <v>0.57299999999999995</v>
      </c>
      <c r="L3315" t="s">
        <v>28</v>
      </c>
      <c r="M3315">
        <f t="shared" si="102"/>
        <v>99999</v>
      </c>
      <c r="N3315" t="str">
        <f t="shared" si="103"/>
        <v>jan/2025</v>
      </c>
    </row>
    <row r="3316" spans="1:14" x14ac:dyDescent="0.25">
      <c r="A3316" t="s">
        <v>3369</v>
      </c>
      <c r="B3316">
        <v>599</v>
      </c>
      <c r="C3316" t="s">
        <v>24</v>
      </c>
      <c r="D3316" t="s">
        <v>25</v>
      </c>
      <c r="E3316" t="s">
        <v>57</v>
      </c>
      <c r="F3316" t="s">
        <v>21</v>
      </c>
      <c r="G3316" s="16">
        <v>45273.304629629631</v>
      </c>
      <c r="H3316" s="16"/>
      <c r="I3316" s="16"/>
      <c r="J3316" s="16"/>
      <c r="K3316">
        <v>0.215</v>
      </c>
      <c r="L3316" t="s">
        <v>71</v>
      </c>
      <c r="M3316">
        <f t="shared" si="102"/>
        <v>99999</v>
      </c>
      <c r="N3316" t="str">
        <f t="shared" si="103"/>
        <v>dez/2023</v>
      </c>
    </row>
    <row r="3317" spans="1:14" x14ac:dyDescent="0.25">
      <c r="A3317" t="s">
        <v>3370</v>
      </c>
      <c r="B3317">
        <v>417</v>
      </c>
      <c r="C3317" t="s">
        <v>24</v>
      </c>
      <c r="D3317" t="s">
        <v>25</v>
      </c>
      <c r="E3317" t="s">
        <v>15</v>
      </c>
      <c r="F3317" t="s">
        <v>38</v>
      </c>
      <c r="G3317" s="16">
        <v>45893.991712962961</v>
      </c>
      <c r="H3317" s="16">
        <v>45914.991712962961</v>
      </c>
      <c r="I3317" s="16"/>
      <c r="J3317" s="16"/>
      <c r="K3317">
        <v>0.15</v>
      </c>
      <c r="L3317" t="s">
        <v>69</v>
      </c>
      <c r="M3317">
        <f t="shared" si="102"/>
        <v>99999</v>
      </c>
      <c r="N3317" t="str">
        <f t="shared" si="103"/>
        <v>ago/2025</v>
      </c>
    </row>
    <row r="3318" spans="1:14" x14ac:dyDescent="0.25">
      <c r="A3318" t="s">
        <v>3371</v>
      </c>
      <c r="B3318">
        <v>811</v>
      </c>
      <c r="C3318" t="s">
        <v>13</v>
      </c>
      <c r="D3318" t="s">
        <v>30</v>
      </c>
      <c r="E3318" t="s">
        <v>15</v>
      </c>
      <c r="F3318" t="s">
        <v>21</v>
      </c>
      <c r="G3318" s="16">
        <v>45522.993483796286</v>
      </c>
      <c r="H3318" s="16">
        <v>45546.993483796286</v>
      </c>
      <c r="I3318" s="16">
        <v>45560.993483796286</v>
      </c>
      <c r="J3318" s="16">
        <v>45577.993483796286</v>
      </c>
      <c r="K3318">
        <v>0.37</v>
      </c>
      <c r="L3318" t="s">
        <v>41</v>
      </c>
      <c r="M3318">
        <f t="shared" si="102"/>
        <v>55</v>
      </c>
      <c r="N3318" t="str">
        <f t="shared" si="103"/>
        <v>ago/2024</v>
      </c>
    </row>
    <row r="3319" spans="1:14" x14ac:dyDescent="0.25">
      <c r="A3319" t="s">
        <v>3372</v>
      </c>
      <c r="B3319">
        <v>474</v>
      </c>
      <c r="C3319" t="s">
        <v>13</v>
      </c>
      <c r="D3319" t="s">
        <v>44</v>
      </c>
      <c r="E3319" t="s">
        <v>45</v>
      </c>
      <c r="F3319" t="s">
        <v>31</v>
      </c>
      <c r="G3319" s="16">
        <v>45845.609930555547</v>
      </c>
      <c r="H3319" s="16"/>
      <c r="I3319" s="16"/>
      <c r="J3319" s="16"/>
      <c r="K3319">
        <v>0.314</v>
      </c>
      <c r="L3319" t="s">
        <v>106</v>
      </c>
      <c r="M3319">
        <f t="shared" si="102"/>
        <v>99999</v>
      </c>
      <c r="N3319" t="str">
        <f t="shared" si="103"/>
        <v>jul/2025</v>
      </c>
    </row>
    <row r="3320" spans="1:14" x14ac:dyDescent="0.25">
      <c r="A3320" t="s">
        <v>3373</v>
      </c>
      <c r="B3320">
        <v>458</v>
      </c>
      <c r="C3320" t="s">
        <v>13</v>
      </c>
      <c r="D3320" t="s">
        <v>30</v>
      </c>
      <c r="E3320" t="s">
        <v>26</v>
      </c>
      <c r="F3320" t="s">
        <v>21</v>
      </c>
      <c r="G3320" s="16">
        <v>44993.323900462958</v>
      </c>
      <c r="H3320" s="16">
        <v>44993.323900462958</v>
      </c>
      <c r="I3320" s="16">
        <v>44993.323900462958</v>
      </c>
      <c r="J3320" s="16"/>
      <c r="K3320">
        <v>0.27</v>
      </c>
      <c r="L3320" t="s">
        <v>50</v>
      </c>
      <c r="M3320">
        <f t="shared" si="102"/>
        <v>99999</v>
      </c>
      <c r="N3320" t="str">
        <f t="shared" si="103"/>
        <v>mar/2023</v>
      </c>
    </row>
    <row r="3321" spans="1:14" x14ac:dyDescent="0.25">
      <c r="A3321" t="s">
        <v>3374</v>
      </c>
      <c r="B3321">
        <v>683</v>
      </c>
      <c r="C3321" t="s">
        <v>24</v>
      </c>
      <c r="D3321" t="s">
        <v>44</v>
      </c>
      <c r="E3321" t="s">
        <v>15</v>
      </c>
      <c r="F3321" t="s">
        <v>21</v>
      </c>
      <c r="G3321" s="16">
        <v>45223.066238425927</v>
      </c>
      <c r="H3321" s="16"/>
      <c r="I3321" s="16"/>
      <c r="J3321" s="16"/>
      <c r="K3321">
        <v>0.39600000000000002</v>
      </c>
      <c r="L3321" t="s">
        <v>71</v>
      </c>
      <c r="M3321">
        <f t="shared" si="102"/>
        <v>99999</v>
      </c>
      <c r="N3321" t="str">
        <f t="shared" si="103"/>
        <v>out/2023</v>
      </c>
    </row>
    <row r="3322" spans="1:14" x14ac:dyDescent="0.25">
      <c r="A3322" t="s">
        <v>3375</v>
      </c>
      <c r="B3322">
        <v>526</v>
      </c>
      <c r="C3322" t="s">
        <v>13</v>
      </c>
      <c r="D3322" t="s">
        <v>14</v>
      </c>
      <c r="E3322" t="s">
        <v>15</v>
      </c>
      <c r="F3322" t="s">
        <v>27</v>
      </c>
      <c r="G3322" s="16">
        <v>45673.594652777778</v>
      </c>
      <c r="H3322" s="16"/>
      <c r="I3322" s="16"/>
      <c r="J3322" s="16"/>
      <c r="K3322">
        <v>0.187</v>
      </c>
      <c r="L3322" t="s">
        <v>35</v>
      </c>
      <c r="M3322">
        <f t="shared" si="102"/>
        <v>99999</v>
      </c>
      <c r="N3322" t="str">
        <f t="shared" si="103"/>
        <v>jan/2025</v>
      </c>
    </row>
    <row r="3323" spans="1:14" x14ac:dyDescent="0.25">
      <c r="A3323" t="s">
        <v>3376</v>
      </c>
      <c r="B3323">
        <v>337</v>
      </c>
      <c r="C3323" t="s">
        <v>13</v>
      </c>
      <c r="D3323" t="s">
        <v>44</v>
      </c>
      <c r="E3323" t="s">
        <v>15</v>
      </c>
      <c r="F3323" t="s">
        <v>38</v>
      </c>
      <c r="G3323" s="16">
        <v>45342.924976851849</v>
      </c>
      <c r="H3323" s="16">
        <v>45357.924976851849</v>
      </c>
      <c r="I3323" s="16">
        <v>45357.924976851849</v>
      </c>
      <c r="J3323" s="16">
        <v>45358.924976851849</v>
      </c>
      <c r="K3323">
        <v>0.21199999999999999</v>
      </c>
      <c r="L3323" t="s">
        <v>58</v>
      </c>
      <c r="M3323">
        <f t="shared" si="102"/>
        <v>16</v>
      </c>
      <c r="N3323" t="str">
        <f t="shared" si="103"/>
        <v>fev/2024</v>
      </c>
    </row>
    <row r="3324" spans="1:14" x14ac:dyDescent="0.25">
      <c r="A3324" t="s">
        <v>3377</v>
      </c>
      <c r="B3324">
        <v>762</v>
      </c>
      <c r="C3324" t="s">
        <v>13</v>
      </c>
      <c r="D3324" t="s">
        <v>14</v>
      </c>
      <c r="E3324" t="s">
        <v>15</v>
      </c>
      <c r="F3324" t="s">
        <v>21</v>
      </c>
      <c r="G3324" s="16">
        <v>45649.180717592593</v>
      </c>
      <c r="H3324" s="16">
        <v>45653.180717592593</v>
      </c>
      <c r="I3324" s="16"/>
      <c r="J3324" s="16"/>
      <c r="K3324">
        <v>3.5999999999999997E-2</v>
      </c>
      <c r="L3324" t="s">
        <v>69</v>
      </c>
      <c r="M3324">
        <f t="shared" si="102"/>
        <v>99999</v>
      </c>
      <c r="N3324" t="str">
        <f t="shared" si="103"/>
        <v>dez/2024</v>
      </c>
    </row>
    <row r="3325" spans="1:14" x14ac:dyDescent="0.25">
      <c r="A3325" t="s">
        <v>3378</v>
      </c>
      <c r="B3325">
        <v>730</v>
      </c>
      <c r="C3325" t="s">
        <v>48</v>
      </c>
      <c r="D3325" t="s">
        <v>44</v>
      </c>
      <c r="E3325" t="s">
        <v>45</v>
      </c>
      <c r="F3325" t="s">
        <v>16</v>
      </c>
      <c r="G3325" s="16">
        <v>45475.251886574071</v>
      </c>
      <c r="H3325" s="16">
        <v>45479.251886574071</v>
      </c>
      <c r="I3325" s="16">
        <v>45479.251886574071</v>
      </c>
      <c r="J3325" s="16"/>
      <c r="K3325">
        <v>0.20699999999999999</v>
      </c>
      <c r="L3325" t="s">
        <v>66</v>
      </c>
      <c r="M3325">
        <f t="shared" si="102"/>
        <v>99999</v>
      </c>
      <c r="N3325" t="str">
        <f t="shared" si="103"/>
        <v>jul/2024</v>
      </c>
    </row>
    <row r="3326" spans="1:14" x14ac:dyDescent="0.25">
      <c r="A3326" t="s">
        <v>3379</v>
      </c>
      <c r="B3326">
        <v>403</v>
      </c>
      <c r="C3326" t="s">
        <v>13</v>
      </c>
      <c r="D3326" t="s">
        <v>14</v>
      </c>
      <c r="E3326" t="s">
        <v>15</v>
      </c>
      <c r="F3326" t="s">
        <v>16</v>
      </c>
      <c r="G3326" s="16">
        <v>45848.983472222222</v>
      </c>
      <c r="H3326" s="16"/>
      <c r="I3326" s="16"/>
      <c r="J3326" s="16"/>
      <c r="K3326">
        <v>0.20899999999999999</v>
      </c>
      <c r="L3326" t="s">
        <v>58</v>
      </c>
      <c r="M3326">
        <f t="shared" si="102"/>
        <v>99999</v>
      </c>
      <c r="N3326" t="str">
        <f t="shared" si="103"/>
        <v>jul/2025</v>
      </c>
    </row>
    <row r="3327" spans="1:14" x14ac:dyDescent="0.25">
      <c r="A3327" t="s">
        <v>3380</v>
      </c>
      <c r="B3327">
        <v>492</v>
      </c>
      <c r="C3327" t="s">
        <v>13</v>
      </c>
      <c r="D3327" t="s">
        <v>44</v>
      </c>
      <c r="E3327" t="s">
        <v>26</v>
      </c>
      <c r="F3327" t="s">
        <v>21</v>
      </c>
      <c r="G3327" s="16">
        <v>45311.428541666668</v>
      </c>
      <c r="H3327" s="16"/>
      <c r="I3327" s="16"/>
      <c r="J3327" s="16"/>
      <c r="K3327">
        <v>2.7E-2</v>
      </c>
      <c r="L3327" t="s">
        <v>89</v>
      </c>
      <c r="M3327">
        <f t="shared" si="102"/>
        <v>99999</v>
      </c>
      <c r="N3327" t="str">
        <f t="shared" si="103"/>
        <v>jan/2024</v>
      </c>
    </row>
    <row r="3328" spans="1:14" x14ac:dyDescent="0.25">
      <c r="A3328" t="s">
        <v>3381</v>
      </c>
      <c r="B3328">
        <v>549</v>
      </c>
      <c r="C3328" t="s">
        <v>74</v>
      </c>
      <c r="D3328" t="s">
        <v>14</v>
      </c>
      <c r="E3328" t="s">
        <v>15</v>
      </c>
      <c r="F3328" t="s">
        <v>31</v>
      </c>
      <c r="G3328" s="16">
        <v>45571.966469907413</v>
      </c>
      <c r="H3328" s="16">
        <v>45577.966469907413</v>
      </c>
      <c r="I3328" s="16"/>
      <c r="J3328" s="16"/>
      <c r="K3328">
        <v>3.4000000000000002E-2</v>
      </c>
      <c r="L3328" t="s">
        <v>64</v>
      </c>
      <c r="M3328">
        <f t="shared" si="102"/>
        <v>99999</v>
      </c>
      <c r="N3328" t="str">
        <f t="shared" si="103"/>
        <v>out/2024</v>
      </c>
    </row>
    <row r="3329" spans="1:14" x14ac:dyDescent="0.25">
      <c r="A3329" t="s">
        <v>3382</v>
      </c>
      <c r="B3329">
        <v>312</v>
      </c>
      <c r="C3329" t="s">
        <v>13</v>
      </c>
      <c r="D3329" t="s">
        <v>44</v>
      </c>
      <c r="E3329" t="s">
        <v>15</v>
      </c>
      <c r="F3329" t="s">
        <v>31</v>
      </c>
      <c r="G3329" s="16">
        <v>45698.215648148151</v>
      </c>
      <c r="H3329" s="16">
        <v>45715.215648148151</v>
      </c>
      <c r="I3329" s="16">
        <v>45723.215648148151</v>
      </c>
      <c r="J3329" s="16"/>
      <c r="K3329">
        <v>0.21099999999999999</v>
      </c>
      <c r="L3329" t="s">
        <v>86</v>
      </c>
      <c r="M3329">
        <f t="shared" si="102"/>
        <v>99999</v>
      </c>
      <c r="N3329" t="str">
        <f t="shared" si="103"/>
        <v>fev/2025</v>
      </c>
    </row>
    <row r="3330" spans="1:14" x14ac:dyDescent="0.25">
      <c r="A3330" t="s">
        <v>3383</v>
      </c>
      <c r="B3330">
        <v>687</v>
      </c>
      <c r="C3330" t="s">
        <v>34</v>
      </c>
      <c r="D3330" t="s">
        <v>19</v>
      </c>
      <c r="E3330" t="s">
        <v>15</v>
      </c>
      <c r="F3330" t="s">
        <v>31</v>
      </c>
      <c r="G3330" s="16">
        <v>45434.639849537038</v>
      </c>
      <c r="H3330" s="16">
        <v>45463.639849537038</v>
      </c>
      <c r="I3330" s="16"/>
      <c r="J3330" s="16"/>
      <c r="K3330">
        <v>3.2000000000000001E-2</v>
      </c>
      <c r="L3330" t="s">
        <v>39</v>
      </c>
      <c r="M3330">
        <f t="shared" si="102"/>
        <v>99999</v>
      </c>
      <c r="N3330" t="str">
        <f t="shared" si="103"/>
        <v>mai/2024</v>
      </c>
    </row>
    <row r="3331" spans="1:14" x14ac:dyDescent="0.25">
      <c r="A3331" t="s">
        <v>3384</v>
      </c>
      <c r="B3331">
        <v>370</v>
      </c>
      <c r="C3331" t="s">
        <v>48</v>
      </c>
      <c r="D3331" t="s">
        <v>44</v>
      </c>
      <c r="E3331" t="s">
        <v>45</v>
      </c>
      <c r="F3331" t="s">
        <v>16</v>
      </c>
      <c r="G3331" s="16">
        <v>45084.474583333344</v>
      </c>
      <c r="H3331" s="16"/>
      <c r="I3331" s="16"/>
      <c r="J3331" s="16"/>
      <c r="K3331">
        <v>0.621</v>
      </c>
      <c r="L3331" t="s">
        <v>58</v>
      </c>
      <c r="M3331">
        <f t="shared" ref="M3331:M3394" si="104">IF(_xlfn.DAYS(J3331,G3331) &gt; 0, _xlfn.DAYS(J3331,G3331), 99999)</f>
        <v>99999</v>
      </c>
      <c r="N3331" t="str">
        <f t="shared" ref="N3331:N3394" si="105">TEXT(G3331, "mmm/aaaa")</f>
        <v>jun/2023</v>
      </c>
    </row>
    <row r="3332" spans="1:14" x14ac:dyDescent="0.25">
      <c r="A3332" t="s">
        <v>3385</v>
      </c>
      <c r="B3332">
        <v>737</v>
      </c>
      <c r="C3332" t="s">
        <v>34</v>
      </c>
      <c r="D3332" t="s">
        <v>130</v>
      </c>
      <c r="E3332" t="s">
        <v>15</v>
      </c>
      <c r="F3332" t="s">
        <v>31</v>
      </c>
      <c r="G3332" s="16">
        <v>45009.012777777767</v>
      </c>
      <c r="H3332" s="16">
        <v>45011.012777777767</v>
      </c>
      <c r="I3332" s="16"/>
      <c r="J3332" s="16"/>
      <c r="K3332">
        <v>0.19</v>
      </c>
      <c r="L3332" t="s">
        <v>58</v>
      </c>
      <c r="M3332">
        <f t="shared" si="104"/>
        <v>99999</v>
      </c>
      <c r="N3332" t="str">
        <f t="shared" si="105"/>
        <v>mar/2023</v>
      </c>
    </row>
    <row r="3333" spans="1:14" x14ac:dyDescent="0.25">
      <c r="A3333" t="s">
        <v>3386</v>
      </c>
      <c r="B3333">
        <v>343</v>
      </c>
      <c r="C3333" t="s">
        <v>24</v>
      </c>
      <c r="D3333" t="s">
        <v>14</v>
      </c>
      <c r="E3333" t="s">
        <v>20</v>
      </c>
      <c r="F3333" t="s">
        <v>27</v>
      </c>
      <c r="G3333" s="16">
        <v>45682.512037037042</v>
      </c>
      <c r="H3333" s="16">
        <v>45693.512037037042</v>
      </c>
      <c r="I3333" s="16">
        <v>45693.512037037042</v>
      </c>
      <c r="J3333" s="16">
        <v>45694.512037037042</v>
      </c>
      <c r="K3333">
        <v>0.30199999999999999</v>
      </c>
      <c r="L3333" t="s">
        <v>71</v>
      </c>
      <c r="M3333">
        <f t="shared" si="104"/>
        <v>12</v>
      </c>
      <c r="N3333" t="str">
        <f t="shared" si="105"/>
        <v>jan/2025</v>
      </c>
    </row>
    <row r="3334" spans="1:14" x14ac:dyDescent="0.25">
      <c r="A3334" t="s">
        <v>3387</v>
      </c>
      <c r="B3334">
        <v>571</v>
      </c>
      <c r="C3334" t="s">
        <v>34</v>
      </c>
      <c r="D3334" t="s">
        <v>25</v>
      </c>
      <c r="E3334" t="s">
        <v>15</v>
      </c>
      <c r="F3334" t="s">
        <v>16</v>
      </c>
      <c r="G3334" s="16">
        <v>45087.010185185187</v>
      </c>
      <c r="H3334" s="16"/>
      <c r="I3334" s="16"/>
      <c r="J3334" s="16"/>
      <c r="K3334">
        <v>0.115</v>
      </c>
      <c r="L3334" t="s">
        <v>35</v>
      </c>
      <c r="M3334">
        <f t="shared" si="104"/>
        <v>99999</v>
      </c>
      <c r="N3334" t="str">
        <f t="shared" si="105"/>
        <v>jun/2023</v>
      </c>
    </row>
    <row r="3335" spans="1:14" x14ac:dyDescent="0.25">
      <c r="A3335" t="s">
        <v>3388</v>
      </c>
      <c r="B3335">
        <v>313</v>
      </c>
      <c r="C3335" t="s">
        <v>34</v>
      </c>
      <c r="D3335" t="s">
        <v>14</v>
      </c>
      <c r="E3335" t="s">
        <v>15</v>
      </c>
      <c r="F3335" t="s">
        <v>21</v>
      </c>
      <c r="G3335" s="16">
        <v>45781.266296296293</v>
      </c>
      <c r="H3335" s="16">
        <v>45781.266296296293</v>
      </c>
      <c r="I3335" s="16"/>
      <c r="J3335" s="16"/>
      <c r="K3335">
        <v>0.22600000000000001</v>
      </c>
      <c r="L3335" t="s">
        <v>64</v>
      </c>
      <c r="M3335">
        <f t="shared" si="104"/>
        <v>99999</v>
      </c>
      <c r="N3335" t="str">
        <f t="shared" si="105"/>
        <v>mai/2025</v>
      </c>
    </row>
    <row r="3336" spans="1:14" x14ac:dyDescent="0.25">
      <c r="A3336" t="s">
        <v>3389</v>
      </c>
      <c r="B3336">
        <v>670</v>
      </c>
      <c r="C3336" t="s">
        <v>24</v>
      </c>
      <c r="D3336" t="s">
        <v>79</v>
      </c>
      <c r="E3336" t="s">
        <v>26</v>
      </c>
      <c r="F3336" t="s">
        <v>27</v>
      </c>
      <c r="G3336" s="16">
        <v>45826.269247685188</v>
      </c>
      <c r="H3336" s="16">
        <v>45836.269247685188</v>
      </c>
      <c r="I3336" s="16">
        <v>45855.269247685188</v>
      </c>
      <c r="J3336" s="16"/>
      <c r="K3336">
        <v>0.28100000000000003</v>
      </c>
      <c r="L3336" t="s">
        <v>64</v>
      </c>
      <c r="M3336">
        <f t="shared" si="104"/>
        <v>99999</v>
      </c>
      <c r="N3336" t="str">
        <f t="shared" si="105"/>
        <v>jun/2025</v>
      </c>
    </row>
    <row r="3337" spans="1:14" x14ac:dyDescent="0.25">
      <c r="A3337" t="s">
        <v>3390</v>
      </c>
      <c r="B3337">
        <v>411</v>
      </c>
      <c r="C3337" t="s">
        <v>34</v>
      </c>
      <c r="D3337" t="s">
        <v>14</v>
      </c>
      <c r="E3337" t="s">
        <v>15</v>
      </c>
      <c r="F3337" t="s">
        <v>38</v>
      </c>
      <c r="G3337" s="16">
        <v>45347.785613425927</v>
      </c>
      <c r="H3337" s="16"/>
      <c r="I3337" s="16"/>
      <c r="J3337" s="16"/>
      <c r="K3337">
        <v>0.14499999999999999</v>
      </c>
      <c r="L3337" t="s">
        <v>41</v>
      </c>
      <c r="M3337">
        <f t="shared" si="104"/>
        <v>99999</v>
      </c>
      <c r="N3337" t="str">
        <f t="shared" si="105"/>
        <v>fev/2024</v>
      </c>
    </row>
    <row r="3338" spans="1:14" x14ac:dyDescent="0.25">
      <c r="A3338" t="s">
        <v>3391</v>
      </c>
      <c r="B3338">
        <v>678</v>
      </c>
      <c r="C3338" t="s">
        <v>24</v>
      </c>
      <c r="D3338" t="s">
        <v>49</v>
      </c>
      <c r="E3338" t="s">
        <v>57</v>
      </c>
      <c r="F3338" t="s">
        <v>31</v>
      </c>
      <c r="G3338" s="16">
        <v>45227.625949074078</v>
      </c>
      <c r="H3338" s="16"/>
      <c r="I3338" s="16"/>
      <c r="J3338" s="16"/>
      <c r="K3338">
        <v>0.41199999999999998</v>
      </c>
      <c r="L3338" t="s">
        <v>46</v>
      </c>
      <c r="M3338">
        <f t="shared" si="104"/>
        <v>99999</v>
      </c>
      <c r="N3338" t="str">
        <f t="shared" si="105"/>
        <v>out/2023</v>
      </c>
    </row>
    <row r="3339" spans="1:14" x14ac:dyDescent="0.25">
      <c r="A3339" t="s">
        <v>3392</v>
      </c>
      <c r="B3339">
        <v>613</v>
      </c>
      <c r="C3339" t="s">
        <v>24</v>
      </c>
      <c r="D3339" t="s">
        <v>14</v>
      </c>
      <c r="E3339" t="s">
        <v>57</v>
      </c>
      <c r="F3339" t="s">
        <v>16</v>
      </c>
      <c r="G3339" s="16">
        <v>45464.818449074082</v>
      </c>
      <c r="H3339" s="16">
        <v>45477.818449074082</v>
      </c>
      <c r="I3339" s="16">
        <v>45490.818449074082</v>
      </c>
      <c r="J3339" s="16"/>
      <c r="K3339">
        <v>0.40300000000000002</v>
      </c>
      <c r="L3339" t="s">
        <v>89</v>
      </c>
      <c r="M3339">
        <f t="shared" si="104"/>
        <v>99999</v>
      </c>
      <c r="N3339" t="str">
        <f t="shared" si="105"/>
        <v>jun/2024</v>
      </c>
    </row>
    <row r="3340" spans="1:14" x14ac:dyDescent="0.25">
      <c r="A3340" t="s">
        <v>3393</v>
      </c>
      <c r="B3340">
        <v>714</v>
      </c>
      <c r="C3340" t="s">
        <v>13</v>
      </c>
      <c r="D3340" t="s">
        <v>30</v>
      </c>
      <c r="E3340" t="s">
        <v>15</v>
      </c>
      <c r="F3340" t="s">
        <v>38</v>
      </c>
      <c r="G3340" s="16">
        <v>45445.601620370369</v>
      </c>
      <c r="H3340" s="16">
        <v>45448.601620370369</v>
      </c>
      <c r="I3340" s="16">
        <v>45462.601620370369</v>
      </c>
      <c r="J3340" s="16">
        <v>45490.601620370369</v>
      </c>
      <c r="K3340">
        <v>0.65900000000000003</v>
      </c>
      <c r="L3340" t="s">
        <v>22</v>
      </c>
      <c r="M3340">
        <f t="shared" si="104"/>
        <v>45</v>
      </c>
      <c r="N3340" t="str">
        <f t="shared" si="105"/>
        <v>jun/2024</v>
      </c>
    </row>
    <row r="3341" spans="1:14" x14ac:dyDescent="0.25">
      <c r="A3341" t="s">
        <v>3394</v>
      </c>
      <c r="B3341">
        <v>784</v>
      </c>
      <c r="C3341" t="s">
        <v>34</v>
      </c>
      <c r="D3341" t="s">
        <v>14</v>
      </c>
      <c r="E3341" t="s">
        <v>45</v>
      </c>
      <c r="F3341" t="s">
        <v>21</v>
      </c>
      <c r="G3341" s="16">
        <v>45065.345717592587</v>
      </c>
      <c r="H3341" s="16">
        <v>45066.345717592587</v>
      </c>
      <c r="I3341" s="16">
        <v>45066.345717592587</v>
      </c>
      <c r="J3341" s="16"/>
      <c r="K3341">
        <v>0.36899999999999999</v>
      </c>
      <c r="L3341" t="s">
        <v>35</v>
      </c>
      <c r="M3341">
        <f t="shared" si="104"/>
        <v>99999</v>
      </c>
      <c r="N3341" t="str">
        <f t="shared" si="105"/>
        <v>mai/2023</v>
      </c>
    </row>
    <row r="3342" spans="1:14" x14ac:dyDescent="0.25">
      <c r="A3342" t="s">
        <v>3395</v>
      </c>
      <c r="B3342">
        <v>468</v>
      </c>
      <c r="C3342" t="s">
        <v>34</v>
      </c>
      <c r="D3342" t="s">
        <v>49</v>
      </c>
      <c r="E3342" t="s">
        <v>45</v>
      </c>
      <c r="F3342" t="s">
        <v>27</v>
      </c>
      <c r="G3342" s="16">
        <v>45006.164224537039</v>
      </c>
      <c r="H3342" s="16">
        <v>45018.164224537039</v>
      </c>
      <c r="I3342" s="16"/>
      <c r="J3342" s="16"/>
      <c r="K3342">
        <v>0.42599999999999999</v>
      </c>
      <c r="L3342" t="s">
        <v>86</v>
      </c>
      <c r="M3342">
        <f t="shared" si="104"/>
        <v>99999</v>
      </c>
      <c r="N3342" t="str">
        <f t="shared" si="105"/>
        <v>mar/2023</v>
      </c>
    </row>
    <row r="3343" spans="1:14" x14ac:dyDescent="0.25">
      <c r="A3343" t="s">
        <v>3396</v>
      </c>
      <c r="B3343">
        <v>545</v>
      </c>
      <c r="C3343" t="s">
        <v>13</v>
      </c>
      <c r="D3343" t="s">
        <v>30</v>
      </c>
      <c r="E3343" t="s">
        <v>20</v>
      </c>
      <c r="F3343" t="s">
        <v>21</v>
      </c>
      <c r="G3343" s="16">
        <v>45026.196250000001</v>
      </c>
      <c r="H3343" s="16"/>
      <c r="I3343" s="16"/>
      <c r="J3343" s="16"/>
      <c r="K3343">
        <v>7.6999999999999999E-2</v>
      </c>
      <c r="L3343" t="s">
        <v>64</v>
      </c>
      <c r="M3343">
        <f t="shared" si="104"/>
        <v>99999</v>
      </c>
      <c r="N3343" t="str">
        <f t="shared" si="105"/>
        <v>abr/2023</v>
      </c>
    </row>
    <row r="3344" spans="1:14" x14ac:dyDescent="0.25">
      <c r="A3344" t="s">
        <v>3397</v>
      </c>
      <c r="B3344">
        <v>565</v>
      </c>
      <c r="C3344" t="s">
        <v>24</v>
      </c>
      <c r="D3344" t="s">
        <v>79</v>
      </c>
      <c r="E3344" t="s">
        <v>15</v>
      </c>
      <c r="F3344" t="s">
        <v>21</v>
      </c>
      <c r="G3344" s="16">
        <v>45927.797384259262</v>
      </c>
      <c r="H3344" s="16">
        <v>45947.797384259262</v>
      </c>
      <c r="I3344" s="16">
        <v>45966.797384259262</v>
      </c>
      <c r="J3344" s="16">
        <v>45967.797384259262</v>
      </c>
      <c r="K3344">
        <v>0.23100000000000001</v>
      </c>
      <c r="L3344" t="s">
        <v>64</v>
      </c>
      <c r="M3344">
        <f t="shared" si="104"/>
        <v>40</v>
      </c>
      <c r="N3344" t="str">
        <f t="shared" si="105"/>
        <v>set/2025</v>
      </c>
    </row>
    <row r="3345" spans="1:14" x14ac:dyDescent="0.25">
      <c r="A3345" t="s">
        <v>3398</v>
      </c>
      <c r="B3345">
        <v>542</v>
      </c>
      <c r="C3345" t="s">
        <v>34</v>
      </c>
      <c r="D3345" t="s">
        <v>30</v>
      </c>
      <c r="E3345" t="s">
        <v>15</v>
      </c>
      <c r="F3345" t="s">
        <v>38</v>
      </c>
      <c r="G3345" s="16">
        <v>45686.561365740738</v>
      </c>
      <c r="H3345" s="16"/>
      <c r="I3345" s="16"/>
      <c r="J3345" s="16"/>
      <c r="K3345">
        <v>0.20899999999999999</v>
      </c>
      <c r="L3345" t="s">
        <v>41</v>
      </c>
      <c r="M3345">
        <f t="shared" si="104"/>
        <v>99999</v>
      </c>
      <c r="N3345" t="str">
        <f t="shared" si="105"/>
        <v>jan/2025</v>
      </c>
    </row>
    <row r="3346" spans="1:14" x14ac:dyDescent="0.25">
      <c r="A3346" t="s">
        <v>3399</v>
      </c>
      <c r="B3346">
        <v>599</v>
      </c>
      <c r="C3346" t="s">
        <v>24</v>
      </c>
      <c r="D3346" t="s">
        <v>44</v>
      </c>
      <c r="E3346" t="s">
        <v>26</v>
      </c>
      <c r="F3346" t="s">
        <v>21</v>
      </c>
      <c r="G3346" s="16">
        <v>45877.266099537039</v>
      </c>
      <c r="H3346" s="16"/>
      <c r="I3346" s="16"/>
      <c r="J3346" s="16"/>
      <c r="K3346">
        <v>0.29299999999999998</v>
      </c>
      <c r="L3346" t="s">
        <v>106</v>
      </c>
      <c r="M3346">
        <f t="shared" si="104"/>
        <v>99999</v>
      </c>
      <c r="N3346" t="str">
        <f t="shared" si="105"/>
        <v>ago/2025</v>
      </c>
    </row>
    <row r="3347" spans="1:14" x14ac:dyDescent="0.25">
      <c r="A3347" t="s">
        <v>3400</v>
      </c>
      <c r="B3347">
        <v>626</v>
      </c>
      <c r="C3347" t="s">
        <v>74</v>
      </c>
      <c r="D3347" t="s">
        <v>14</v>
      </c>
      <c r="E3347" t="s">
        <v>15</v>
      </c>
      <c r="F3347" t="s">
        <v>16</v>
      </c>
      <c r="G3347" s="16">
        <v>45553.17019675926</v>
      </c>
      <c r="H3347" s="16">
        <v>45573.17019675926</v>
      </c>
      <c r="I3347" s="16"/>
      <c r="J3347" s="16"/>
      <c r="K3347">
        <v>0.35199999999999998</v>
      </c>
      <c r="L3347" t="s">
        <v>106</v>
      </c>
      <c r="M3347">
        <f t="shared" si="104"/>
        <v>99999</v>
      </c>
      <c r="N3347" t="str">
        <f t="shared" si="105"/>
        <v>set/2024</v>
      </c>
    </row>
    <row r="3348" spans="1:14" x14ac:dyDescent="0.25">
      <c r="A3348" t="s">
        <v>3401</v>
      </c>
      <c r="B3348">
        <v>829</v>
      </c>
      <c r="C3348" t="s">
        <v>13</v>
      </c>
      <c r="D3348" t="s">
        <v>49</v>
      </c>
      <c r="E3348" t="s">
        <v>45</v>
      </c>
      <c r="F3348" t="s">
        <v>21</v>
      </c>
      <c r="G3348" s="16">
        <v>45329.328506944446</v>
      </c>
      <c r="H3348" s="16">
        <v>45338.328506944446</v>
      </c>
      <c r="I3348" s="16">
        <v>45352.328506944446</v>
      </c>
      <c r="J3348" s="16">
        <v>45380.328506944446</v>
      </c>
      <c r="K3348">
        <v>0.214</v>
      </c>
      <c r="L3348" t="s">
        <v>28</v>
      </c>
      <c r="M3348">
        <f t="shared" si="104"/>
        <v>51</v>
      </c>
      <c r="N3348" t="str">
        <f t="shared" si="105"/>
        <v>fev/2024</v>
      </c>
    </row>
    <row r="3349" spans="1:14" x14ac:dyDescent="0.25">
      <c r="A3349" t="s">
        <v>3402</v>
      </c>
      <c r="B3349">
        <v>641</v>
      </c>
      <c r="C3349" t="s">
        <v>13</v>
      </c>
      <c r="D3349" t="s">
        <v>14</v>
      </c>
      <c r="E3349" t="s">
        <v>20</v>
      </c>
      <c r="F3349" t="s">
        <v>27</v>
      </c>
      <c r="G3349" s="16">
        <v>44938.038101851853</v>
      </c>
      <c r="H3349" s="16">
        <v>44963.038101851853</v>
      </c>
      <c r="I3349" s="16">
        <v>44968.038101851853</v>
      </c>
      <c r="J3349" s="16">
        <v>44989.038101851853</v>
      </c>
      <c r="K3349">
        <v>0.29599999999999999</v>
      </c>
      <c r="L3349" t="s">
        <v>64</v>
      </c>
      <c r="M3349">
        <f t="shared" si="104"/>
        <v>51</v>
      </c>
      <c r="N3349" t="str">
        <f t="shared" si="105"/>
        <v>jan/2023</v>
      </c>
    </row>
    <row r="3350" spans="1:14" x14ac:dyDescent="0.25">
      <c r="A3350" t="s">
        <v>3403</v>
      </c>
      <c r="B3350">
        <v>548</v>
      </c>
      <c r="C3350" t="s">
        <v>13</v>
      </c>
      <c r="D3350" t="s">
        <v>19</v>
      </c>
      <c r="E3350" t="s">
        <v>15</v>
      </c>
      <c r="F3350" t="s">
        <v>27</v>
      </c>
      <c r="G3350" s="16">
        <v>45123.701226851852</v>
      </c>
      <c r="H3350" s="16"/>
      <c r="I3350" s="16"/>
      <c r="J3350" s="16"/>
      <c r="K3350">
        <v>0.377</v>
      </c>
      <c r="L3350" t="s">
        <v>22</v>
      </c>
      <c r="M3350">
        <f t="shared" si="104"/>
        <v>99999</v>
      </c>
      <c r="N3350" t="str">
        <f t="shared" si="105"/>
        <v>jul/2023</v>
      </c>
    </row>
    <row r="3351" spans="1:14" x14ac:dyDescent="0.25">
      <c r="A3351" t="s">
        <v>3404</v>
      </c>
      <c r="B3351">
        <v>679</v>
      </c>
      <c r="C3351" t="s">
        <v>13</v>
      </c>
      <c r="D3351" t="s">
        <v>14</v>
      </c>
      <c r="E3351" t="s">
        <v>57</v>
      </c>
      <c r="F3351" t="s">
        <v>31</v>
      </c>
      <c r="G3351" s="16">
        <v>45177.163576388892</v>
      </c>
      <c r="H3351" s="16"/>
      <c r="I3351" s="16"/>
      <c r="J3351" s="16"/>
      <c r="K3351">
        <v>0.20799999999999999</v>
      </c>
      <c r="L3351" t="s">
        <v>61</v>
      </c>
      <c r="M3351">
        <f t="shared" si="104"/>
        <v>99999</v>
      </c>
      <c r="N3351" t="str">
        <f t="shared" si="105"/>
        <v>set/2023</v>
      </c>
    </row>
    <row r="3352" spans="1:14" x14ac:dyDescent="0.25">
      <c r="A3352" t="s">
        <v>3405</v>
      </c>
      <c r="B3352">
        <v>831</v>
      </c>
      <c r="C3352" t="s">
        <v>13</v>
      </c>
      <c r="D3352" t="s">
        <v>30</v>
      </c>
      <c r="E3352" t="s">
        <v>20</v>
      </c>
      <c r="F3352" t="s">
        <v>31</v>
      </c>
      <c r="G3352" s="16">
        <v>45396.022696759261</v>
      </c>
      <c r="H3352" s="16">
        <v>45399.022696759261</v>
      </c>
      <c r="I3352" s="16">
        <v>45399.022696759261</v>
      </c>
      <c r="J3352" s="16">
        <v>45416.022696759261</v>
      </c>
      <c r="K3352">
        <v>0.10100000000000001</v>
      </c>
      <c r="L3352" t="s">
        <v>39</v>
      </c>
      <c r="M3352">
        <f t="shared" si="104"/>
        <v>20</v>
      </c>
      <c r="N3352" t="str">
        <f t="shared" si="105"/>
        <v>abr/2024</v>
      </c>
    </row>
    <row r="3353" spans="1:14" x14ac:dyDescent="0.25">
      <c r="A3353" t="s">
        <v>3406</v>
      </c>
      <c r="B3353">
        <v>680</v>
      </c>
      <c r="C3353" t="s">
        <v>24</v>
      </c>
      <c r="D3353" t="s">
        <v>30</v>
      </c>
      <c r="E3353" t="s">
        <v>20</v>
      </c>
      <c r="F3353" t="s">
        <v>38</v>
      </c>
      <c r="G3353" s="16">
        <v>45302.019988425927</v>
      </c>
      <c r="H3353" s="16"/>
      <c r="I3353" s="16"/>
      <c r="J3353" s="16"/>
      <c r="K3353">
        <v>9.0999999999999998E-2</v>
      </c>
      <c r="L3353" t="s">
        <v>22</v>
      </c>
      <c r="M3353">
        <f t="shared" si="104"/>
        <v>99999</v>
      </c>
      <c r="N3353" t="str">
        <f t="shared" si="105"/>
        <v>jan/2024</v>
      </c>
    </row>
    <row r="3354" spans="1:14" x14ac:dyDescent="0.25">
      <c r="A3354" t="s">
        <v>3407</v>
      </c>
      <c r="B3354">
        <v>341</v>
      </c>
      <c r="C3354" t="s">
        <v>13</v>
      </c>
      <c r="D3354" t="s">
        <v>44</v>
      </c>
      <c r="E3354" t="s">
        <v>45</v>
      </c>
      <c r="F3354" t="s">
        <v>38</v>
      </c>
      <c r="G3354" s="16">
        <v>45829.022187499999</v>
      </c>
      <c r="H3354" s="16">
        <v>45857.022187499999</v>
      </c>
      <c r="I3354" s="16">
        <v>45866.022187499999</v>
      </c>
      <c r="J3354" s="16">
        <v>45885.022187499999</v>
      </c>
      <c r="K3354">
        <v>0.17599999999999999</v>
      </c>
      <c r="L3354" t="s">
        <v>32</v>
      </c>
      <c r="M3354">
        <f t="shared" si="104"/>
        <v>56</v>
      </c>
      <c r="N3354" t="str">
        <f t="shared" si="105"/>
        <v>jun/2025</v>
      </c>
    </row>
    <row r="3355" spans="1:14" x14ac:dyDescent="0.25">
      <c r="A3355" t="s">
        <v>3408</v>
      </c>
      <c r="B3355">
        <v>644</v>
      </c>
      <c r="C3355" t="s">
        <v>13</v>
      </c>
      <c r="D3355" t="s">
        <v>49</v>
      </c>
      <c r="E3355" t="s">
        <v>45</v>
      </c>
      <c r="F3355" t="s">
        <v>38</v>
      </c>
      <c r="G3355" s="16">
        <v>45894.872824074067</v>
      </c>
      <c r="H3355" s="16"/>
      <c r="I3355" s="16"/>
      <c r="J3355" s="16"/>
      <c r="K3355">
        <v>0.39600000000000002</v>
      </c>
      <c r="L3355" t="s">
        <v>54</v>
      </c>
      <c r="M3355">
        <f t="shared" si="104"/>
        <v>99999</v>
      </c>
      <c r="N3355" t="str">
        <f t="shared" si="105"/>
        <v>ago/2025</v>
      </c>
    </row>
    <row r="3356" spans="1:14" x14ac:dyDescent="0.25">
      <c r="A3356" t="s">
        <v>3409</v>
      </c>
      <c r="B3356">
        <v>560</v>
      </c>
      <c r="C3356" t="s">
        <v>13</v>
      </c>
      <c r="D3356" t="s">
        <v>44</v>
      </c>
      <c r="E3356" t="s">
        <v>15</v>
      </c>
      <c r="F3356" t="s">
        <v>16</v>
      </c>
      <c r="G3356" s="16">
        <v>45670.94017361111</v>
      </c>
      <c r="H3356" s="16">
        <v>45676.94017361111</v>
      </c>
      <c r="I3356" s="16">
        <v>45682.94017361111</v>
      </c>
      <c r="J3356" s="16">
        <v>45708.94017361111</v>
      </c>
      <c r="K3356">
        <v>0.13700000000000001</v>
      </c>
      <c r="L3356" t="s">
        <v>86</v>
      </c>
      <c r="M3356">
        <f t="shared" si="104"/>
        <v>38</v>
      </c>
      <c r="N3356" t="str">
        <f t="shared" si="105"/>
        <v>jan/2025</v>
      </c>
    </row>
    <row r="3357" spans="1:14" x14ac:dyDescent="0.25">
      <c r="A3357" t="s">
        <v>3410</v>
      </c>
      <c r="B3357">
        <v>605</v>
      </c>
      <c r="C3357" t="s">
        <v>24</v>
      </c>
      <c r="D3357" t="s">
        <v>14</v>
      </c>
      <c r="E3357" t="s">
        <v>20</v>
      </c>
      <c r="F3357" t="s">
        <v>38</v>
      </c>
      <c r="G3357" s="16">
        <v>45289.775682870371</v>
      </c>
      <c r="H3357" s="16">
        <v>45315.775682870371</v>
      </c>
      <c r="I3357" s="16">
        <v>45322.775682870371</v>
      </c>
      <c r="J3357" s="16">
        <v>45327.775682870371</v>
      </c>
      <c r="K3357">
        <v>0.35299999999999998</v>
      </c>
      <c r="L3357" t="s">
        <v>54</v>
      </c>
      <c r="M3357">
        <f t="shared" si="104"/>
        <v>38</v>
      </c>
      <c r="N3357" t="str">
        <f t="shared" si="105"/>
        <v>dez/2023</v>
      </c>
    </row>
    <row r="3358" spans="1:14" x14ac:dyDescent="0.25">
      <c r="A3358" t="s">
        <v>3411</v>
      </c>
      <c r="B3358">
        <v>539</v>
      </c>
      <c r="C3358" t="s">
        <v>13</v>
      </c>
      <c r="D3358" t="s">
        <v>130</v>
      </c>
      <c r="E3358" t="s">
        <v>15</v>
      </c>
      <c r="F3358" t="s">
        <v>16</v>
      </c>
      <c r="G3358" s="16">
        <v>45637.915949074071</v>
      </c>
      <c r="H3358" s="16"/>
      <c r="I3358" s="16"/>
      <c r="J3358" s="16"/>
      <c r="K3358">
        <v>0.29099999999999998</v>
      </c>
      <c r="L3358" t="s">
        <v>69</v>
      </c>
      <c r="M3358">
        <f t="shared" si="104"/>
        <v>99999</v>
      </c>
      <c r="N3358" t="str">
        <f t="shared" si="105"/>
        <v>dez/2024</v>
      </c>
    </row>
    <row r="3359" spans="1:14" x14ac:dyDescent="0.25">
      <c r="A3359" t="s">
        <v>3412</v>
      </c>
      <c r="B3359">
        <v>612</v>
      </c>
      <c r="C3359" t="s">
        <v>13</v>
      </c>
      <c r="D3359" t="s">
        <v>44</v>
      </c>
      <c r="E3359" t="s">
        <v>15</v>
      </c>
      <c r="F3359" t="s">
        <v>38</v>
      </c>
      <c r="G3359" s="16">
        <v>45918.621388888889</v>
      </c>
      <c r="H3359" s="16">
        <v>45938.621388888889</v>
      </c>
      <c r="I3359" s="16">
        <v>45943.621388888889</v>
      </c>
      <c r="J3359" s="16">
        <v>45963.621388888889</v>
      </c>
      <c r="K3359">
        <v>0.25800000000000001</v>
      </c>
      <c r="L3359" t="s">
        <v>69</v>
      </c>
      <c r="M3359">
        <f t="shared" si="104"/>
        <v>45</v>
      </c>
      <c r="N3359" t="str">
        <f t="shared" si="105"/>
        <v>set/2025</v>
      </c>
    </row>
    <row r="3360" spans="1:14" x14ac:dyDescent="0.25">
      <c r="A3360" t="s">
        <v>3413</v>
      </c>
      <c r="B3360">
        <v>740</v>
      </c>
      <c r="C3360" t="s">
        <v>13</v>
      </c>
      <c r="D3360" t="s">
        <v>49</v>
      </c>
      <c r="E3360" t="s">
        <v>15</v>
      </c>
      <c r="F3360" t="s">
        <v>21</v>
      </c>
      <c r="G3360" s="16">
        <v>45530.682557870372</v>
      </c>
      <c r="H3360" s="16">
        <v>45554.682557870372</v>
      </c>
      <c r="I3360" s="16"/>
      <c r="J3360" s="16"/>
      <c r="K3360">
        <v>0.23100000000000001</v>
      </c>
      <c r="L3360" t="s">
        <v>89</v>
      </c>
      <c r="M3360">
        <f t="shared" si="104"/>
        <v>99999</v>
      </c>
      <c r="N3360" t="str">
        <f t="shared" si="105"/>
        <v>ago/2024</v>
      </c>
    </row>
    <row r="3361" spans="1:14" x14ac:dyDescent="0.25">
      <c r="A3361" t="s">
        <v>3414</v>
      </c>
      <c r="B3361">
        <v>432</v>
      </c>
      <c r="C3361" t="s">
        <v>48</v>
      </c>
      <c r="D3361" t="s">
        <v>30</v>
      </c>
      <c r="E3361" t="s">
        <v>45</v>
      </c>
      <c r="F3361" t="s">
        <v>21</v>
      </c>
      <c r="G3361" s="16">
        <v>45367.596087962957</v>
      </c>
      <c r="H3361" s="16">
        <v>45370.596087962957</v>
      </c>
      <c r="I3361" s="16">
        <v>45385.596087962957</v>
      </c>
      <c r="J3361" s="16"/>
      <c r="K3361">
        <v>0.34699999999999998</v>
      </c>
      <c r="L3361" t="s">
        <v>41</v>
      </c>
      <c r="M3361">
        <f t="shared" si="104"/>
        <v>99999</v>
      </c>
      <c r="N3361" t="str">
        <f t="shared" si="105"/>
        <v>mar/2024</v>
      </c>
    </row>
    <row r="3362" spans="1:14" x14ac:dyDescent="0.25">
      <c r="A3362" t="s">
        <v>3415</v>
      </c>
      <c r="B3362">
        <v>350</v>
      </c>
      <c r="C3362" t="s">
        <v>34</v>
      </c>
      <c r="D3362" t="s">
        <v>49</v>
      </c>
      <c r="E3362" t="s">
        <v>15</v>
      </c>
      <c r="F3362" t="s">
        <v>21</v>
      </c>
      <c r="G3362" s="16">
        <v>45580.740567129629</v>
      </c>
      <c r="H3362" s="16">
        <v>45593.740567129629</v>
      </c>
      <c r="I3362" s="16"/>
      <c r="J3362" s="16"/>
      <c r="K3362">
        <v>0.26400000000000001</v>
      </c>
      <c r="L3362" t="s">
        <v>106</v>
      </c>
      <c r="M3362">
        <f t="shared" si="104"/>
        <v>99999</v>
      </c>
      <c r="N3362" t="str">
        <f t="shared" si="105"/>
        <v>out/2024</v>
      </c>
    </row>
    <row r="3363" spans="1:14" x14ac:dyDescent="0.25">
      <c r="A3363" t="s">
        <v>3416</v>
      </c>
      <c r="B3363">
        <v>691</v>
      </c>
      <c r="C3363" t="s">
        <v>13</v>
      </c>
      <c r="D3363" t="s">
        <v>14</v>
      </c>
      <c r="E3363" t="s">
        <v>45</v>
      </c>
      <c r="F3363" t="s">
        <v>16</v>
      </c>
      <c r="G3363" s="16">
        <v>45949.604525462957</v>
      </c>
      <c r="H3363" s="16">
        <v>45965.604525462957</v>
      </c>
      <c r="I3363" s="16"/>
      <c r="J3363" s="16"/>
      <c r="K3363">
        <v>0.57599999999999996</v>
      </c>
      <c r="L3363" t="s">
        <v>64</v>
      </c>
      <c r="M3363">
        <f t="shared" si="104"/>
        <v>99999</v>
      </c>
      <c r="N3363" t="str">
        <f t="shared" si="105"/>
        <v>out/2025</v>
      </c>
    </row>
    <row r="3364" spans="1:14" x14ac:dyDescent="0.25">
      <c r="A3364" t="s">
        <v>3417</v>
      </c>
      <c r="B3364">
        <v>822</v>
      </c>
      <c r="C3364" t="s">
        <v>34</v>
      </c>
      <c r="D3364" t="s">
        <v>30</v>
      </c>
      <c r="E3364" t="s">
        <v>26</v>
      </c>
      <c r="F3364" t="s">
        <v>31</v>
      </c>
      <c r="G3364" s="16">
        <v>45720.838333333333</v>
      </c>
      <c r="H3364" s="16"/>
      <c r="I3364" s="16"/>
      <c r="J3364" s="16"/>
      <c r="K3364">
        <v>0.13100000000000001</v>
      </c>
      <c r="L3364" t="s">
        <v>17</v>
      </c>
      <c r="M3364">
        <f t="shared" si="104"/>
        <v>99999</v>
      </c>
      <c r="N3364" t="str">
        <f t="shared" si="105"/>
        <v>mar/2025</v>
      </c>
    </row>
    <row r="3365" spans="1:14" x14ac:dyDescent="0.25">
      <c r="A3365" t="s">
        <v>3418</v>
      </c>
      <c r="B3365">
        <v>807</v>
      </c>
      <c r="C3365" t="s">
        <v>13</v>
      </c>
      <c r="D3365" t="s">
        <v>44</v>
      </c>
      <c r="E3365" t="s">
        <v>15</v>
      </c>
      <c r="F3365" t="s">
        <v>16</v>
      </c>
      <c r="G3365" s="16">
        <v>45591.596365740741</v>
      </c>
      <c r="H3365" s="16">
        <v>45605.596365740741</v>
      </c>
      <c r="I3365" s="16">
        <v>45605.596365740741</v>
      </c>
      <c r="J3365" s="16">
        <v>45611.596365740741</v>
      </c>
      <c r="K3365">
        <v>0.30399999999999999</v>
      </c>
      <c r="L3365" t="s">
        <v>22</v>
      </c>
      <c r="M3365">
        <f t="shared" si="104"/>
        <v>20</v>
      </c>
      <c r="N3365" t="str">
        <f t="shared" si="105"/>
        <v>out/2024</v>
      </c>
    </row>
    <row r="3366" spans="1:14" x14ac:dyDescent="0.25">
      <c r="A3366" t="s">
        <v>3419</v>
      </c>
      <c r="B3366">
        <v>653</v>
      </c>
      <c r="C3366" t="s">
        <v>34</v>
      </c>
      <c r="D3366" t="s">
        <v>44</v>
      </c>
      <c r="E3366" t="s">
        <v>15</v>
      </c>
      <c r="F3366" t="s">
        <v>16</v>
      </c>
      <c r="G3366" s="16">
        <v>45042.206261574072</v>
      </c>
      <c r="H3366" s="16">
        <v>45065.206261574072</v>
      </c>
      <c r="I3366" s="16">
        <v>45085.206261574072</v>
      </c>
      <c r="J3366" s="16">
        <v>45106.206261574072</v>
      </c>
      <c r="K3366">
        <v>9.2999999999999999E-2</v>
      </c>
      <c r="L3366" t="s">
        <v>22</v>
      </c>
      <c r="M3366">
        <f t="shared" si="104"/>
        <v>64</v>
      </c>
      <c r="N3366" t="str">
        <f t="shared" si="105"/>
        <v>abr/2023</v>
      </c>
    </row>
    <row r="3367" spans="1:14" x14ac:dyDescent="0.25">
      <c r="A3367" t="s">
        <v>3420</v>
      </c>
      <c r="B3367">
        <v>694</v>
      </c>
      <c r="C3367" t="s">
        <v>13</v>
      </c>
      <c r="D3367" t="s">
        <v>130</v>
      </c>
      <c r="E3367" t="s">
        <v>15</v>
      </c>
      <c r="F3367" t="s">
        <v>21</v>
      </c>
      <c r="G3367" s="16">
        <v>45638.616365740738</v>
      </c>
      <c r="H3367" s="16"/>
      <c r="I3367" s="16"/>
      <c r="J3367" s="16"/>
      <c r="K3367">
        <v>0.54200000000000004</v>
      </c>
      <c r="L3367" t="s">
        <v>54</v>
      </c>
      <c r="M3367">
        <f t="shared" si="104"/>
        <v>99999</v>
      </c>
      <c r="N3367" t="str">
        <f t="shared" si="105"/>
        <v>dez/2024</v>
      </c>
    </row>
    <row r="3368" spans="1:14" x14ac:dyDescent="0.25">
      <c r="A3368" t="s">
        <v>3421</v>
      </c>
      <c r="B3368">
        <v>395</v>
      </c>
      <c r="C3368" t="s">
        <v>13</v>
      </c>
      <c r="D3368" t="s">
        <v>14</v>
      </c>
      <c r="E3368" t="s">
        <v>15</v>
      </c>
      <c r="F3368" t="s">
        <v>21</v>
      </c>
      <c r="G3368" s="16">
        <v>45568.855578703697</v>
      </c>
      <c r="H3368" s="16">
        <v>45576.855578703697</v>
      </c>
      <c r="I3368" s="16">
        <v>45592.855578703697</v>
      </c>
      <c r="J3368" s="16"/>
      <c r="K3368">
        <v>0.45900000000000002</v>
      </c>
      <c r="L3368" t="s">
        <v>17</v>
      </c>
      <c r="M3368">
        <f t="shared" si="104"/>
        <v>99999</v>
      </c>
      <c r="N3368" t="str">
        <f t="shared" si="105"/>
        <v>out/2024</v>
      </c>
    </row>
    <row r="3369" spans="1:14" x14ac:dyDescent="0.25">
      <c r="A3369" t="s">
        <v>3422</v>
      </c>
      <c r="B3369">
        <v>405</v>
      </c>
      <c r="C3369" t="s">
        <v>34</v>
      </c>
      <c r="D3369" t="s">
        <v>19</v>
      </c>
      <c r="E3369" t="s">
        <v>15</v>
      </c>
      <c r="F3369" t="s">
        <v>21</v>
      </c>
      <c r="G3369" s="16">
        <v>45877.436296296299</v>
      </c>
      <c r="H3369" s="16">
        <v>45901.436296296299</v>
      </c>
      <c r="I3369" s="16">
        <v>45912.436296296299</v>
      </c>
      <c r="J3369" s="16">
        <v>45939.436296296299</v>
      </c>
      <c r="K3369">
        <v>0.20100000000000001</v>
      </c>
      <c r="L3369" t="s">
        <v>89</v>
      </c>
      <c r="M3369">
        <f t="shared" si="104"/>
        <v>62</v>
      </c>
      <c r="N3369" t="str">
        <f t="shared" si="105"/>
        <v>ago/2025</v>
      </c>
    </row>
    <row r="3370" spans="1:14" x14ac:dyDescent="0.25">
      <c r="A3370" t="s">
        <v>3423</v>
      </c>
      <c r="B3370">
        <v>812</v>
      </c>
      <c r="C3370" t="s">
        <v>13</v>
      </c>
      <c r="D3370" t="s">
        <v>44</v>
      </c>
      <c r="E3370" t="s">
        <v>15</v>
      </c>
      <c r="F3370" t="s">
        <v>21</v>
      </c>
      <c r="G3370" s="16">
        <v>45320.025601851848</v>
      </c>
      <c r="H3370" s="16"/>
      <c r="I3370" s="16"/>
      <c r="J3370" s="16"/>
      <c r="K3370">
        <v>0.124</v>
      </c>
      <c r="L3370" t="s">
        <v>58</v>
      </c>
      <c r="M3370">
        <f t="shared" si="104"/>
        <v>99999</v>
      </c>
      <c r="N3370" t="str">
        <f t="shared" si="105"/>
        <v>jan/2024</v>
      </c>
    </row>
    <row r="3371" spans="1:14" x14ac:dyDescent="0.25">
      <c r="A3371" t="s">
        <v>3424</v>
      </c>
      <c r="B3371">
        <v>541</v>
      </c>
      <c r="C3371" t="s">
        <v>24</v>
      </c>
      <c r="D3371" t="s">
        <v>44</v>
      </c>
      <c r="E3371" t="s">
        <v>57</v>
      </c>
      <c r="F3371" t="s">
        <v>21</v>
      </c>
      <c r="G3371" s="16">
        <v>45251.585347222222</v>
      </c>
      <c r="H3371" s="16"/>
      <c r="I3371" s="16"/>
      <c r="J3371" s="16"/>
      <c r="K3371">
        <v>0.59399999999999997</v>
      </c>
      <c r="L3371" t="s">
        <v>32</v>
      </c>
      <c r="M3371">
        <f t="shared" si="104"/>
        <v>99999</v>
      </c>
      <c r="N3371" t="str">
        <f t="shared" si="105"/>
        <v>nov/2023</v>
      </c>
    </row>
    <row r="3372" spans="1:14" x14ac:dyDescent="0.25">
      <c r="A3372" t="s">
        <v>3425</v>
      </c>
      <c r="B3372">
        <v>787</v>
      </c>
      <c r="C3372" t="s">
        <v>13</v>
      </c>
      <c r="D3372" t="s">
        <v>44</v>
      </c>
      <c r="E3372" t="s">
        <v>26</v>
      </c>
      <c r="F3372" t="s">
        <v>21</v>
      </c>
      <c r="G3372" s="16">
        <v>45814.342638888891</v>
      </c>
      <c r="H3372" s="16"/>
      <c r="I3372" s="16"/>
      <c r="J3372" s="16"/>
      <c r="K3372">
        <v>9.4E-2</v>
      </c>
      <c r="L3372" t="s">
        <v>58</v>
      </c>
      <c r="M3372">
        <f t="shared" si="104"/>
        <v>99999</v>
      </c>
      <c r="N3372" t="str">
        <f t="shared" si="105"/>
        <v>jun/2025</v>
      </c>
    </row>
    <row r="3373" spans="1:14" x14ac:dyDescent="0.25">
      <c r="A3373" t="s">
        <v>3426</v>
      </c>
      <c r="B3373">
        <v>814</v>
      </c>
      <c r="C3373" t="s">
        <v>24</v>
      </c>
      <c r="D3373" t="s">
        <v>44</v>
      </c>
      <c r="E3373" t="s">
        <v>26</v>
      </c>
      <c r="F3373" t="s">
        <v>16</v>
      </c>
      <c r="G3373" s="16">
        <v>45208.649027777778</v>
      </c>
      <c r="H3373" s="16"/>
      <c r="I3373" s="16"/>
      <c r="J3373" s="16"/>
      <c r="K3373">
        <v>0.123</v>
      </c>
      <c r="L3373" t="s">
        <v>32</v>
      </c>
      <c r="M3373">
        <f t="shared" si="104"/>
        <v>99999</v>
      </c>
      <c r="N3373" t="str">
        <f t="shared" si="105"/>
        <v>out/2023</v>
      </c>
    </row>
    <row r="3374" spans="1:14" x14ac:dyDescent="0.25">
      <c r="A3374" t="s">
        <v>3427</v>
      </c>
      <c r="B3374">
        <v>360</v>
      </c>
      <c r="C3374" t="s">
        <v>34</v>
      </c>
      <c r="D3374" t="s">
        <v>44</v>
      </c>
      <c r="E3374" t="s">
        <v>15</v>
      </c>
      <c r="F3374" t="s">
        <v>38</v>
      </c>
      <c r="G3374" s="16">
        <v>45097.402673611112</v>
      </c>
      <c r="H3374" s="16">
        <v>45103.402673611112</v>
      </c>
      <c r="I3374" s="16">
        <v>45111.402673611112</v>
      </c>
      <c r="J3374" s="16">
        <v>45132.402673611112</v>
      </c>
      <c r="K3374">
        <v>0.64800000000000002</v>
      </c>
      <c r="L3374" t="s">
        <v>86</v>
      </c>
      <c r="M3374">
        <f t="shared" si="104"/>
        <v>35</v>
      </c>
      <c r="N3374" t="str">
        <f t="shared" si="105"/>
        <v>jun/2023</v>
      </c>
    </row>
    <row r="3375" spans="1:14" x14ac:dyDescent="0.25">
      <c r="A3375" t="s">
        <v>3428</v>
      </c>
      <c r="B3375">
        <v>715</v>
      </c>
      <c r="C3375" t="s">
        <v>74</v>
      </c>
      <c r="D3375" t="s">
        <v>44</v>
      </c>
      <c r="E3375" t="s">
        <v>15</v>
      </c>
      <c r="F3375" t="s">
        <v>21</v>
      </c>
      <c r="G3375" s="16">
        <v>45867.656342592592</v>
      </c>
      <c r="H3375" s="16"/>
      <c r="I3375" s="16"/>
      <c r="J3375" s="16"/>
      <c r="K3375">
        <v>0.23300000000000001</v>
      </c>
      <c r="L3375" t="s">
        <v>39</v>
      </c>
      <c r="M3375">
        <f t="shared" si="104"/>
        <v>99999</v>
      </c>
      <c r="N3375" t="str">
        <f t="shared" si="105"/>
        <v>jul/2025</v>
      </c>
    </row>
    <row r="3376" spans="1:14" x14ac:dyDescent="0.25">
      <c r="A3376" t="s">
        <v>3429</v>
      </c>
      <c r="B3376">
        <v>593</v>
      </c>
      <c r="C3376" t="s">
        <v>13</v>
      </c>
      <c r="D3376" t="s">
        <v>49</v>
      </c>
      <c r="E3376" t="s">
        <v>45</v>
      </c>
      <c r="F3376" t="s">
        <v>38</v>
      </c>
      <c r="G3376" s="16">
        <v>45395.600682870368</v>
      </c>
      <c r="H3376" s="16">
        <v>45401.600682870368</v>
      </c>
      <c r="I3376" s="16">
        <v>45418.600682870368</v>
      </c>
      <c r="J3376" s="16">
        <v>45445.600682870368</v>
      </c>
      <c r="K3376">
        <v>0.26200000000000001</v>
      </c>
      <c r="L3376" t="s">
        <v>86</v>
      </c>
      <c r="M3376">
        <f t="shared" si="104"/>
        <v>50</v>
      </c>
      <c r="N3376" t="str">
        <f t="shared" si="105"/>
        <v>abr/2024</v>
      </c>
    </row>
    <row r="3377" spans="1:14" x14ac:dyDescent="0.25">
      <c r="A3377" t="s">
        <v>3430</v>
      </c>
      <c r="B3377">
        <v>601</v>
      </c>
      <c r="C3377" t="s">
        <v>13</v>
      </c>
      <c r="D3377" t="s">
        <v>14</v>
      </c>
      <c r="E3377" t="s">
        <v>45</v>
      </c>
      <c r="F3377" t="s">
        <v>21</v>
      </c>
      <c r="G3377" s="16">
        <v>45040.862210648149</v>
      </c>
      <c r="H3377" s="16"/>
      <c r="I3377" s="16"/>
      <c r="J3377" s="16"/>
      <c r="K3377">
        <v>0.216</v>
      </c>
      <c r="L3377" t="s">
        <v>41</v>
      </c>
      <c r="M3377">
        <f t="shared" si="104"/>
        <v>99999</v>
      </c>
      <c r="N3377" t="str">
        <f t="shared" si="105"/>
        <v>abr/2023</v>
      </c>
    </row>
    <row r="3378" spans="1:14" x14ac:dyDescent="0.25">
      <c r="A3378" t="s">
        <v>3431</v>
      </c>
      <c r="B3378">
        <v>469</v>
      </c>
      <c r="C3378" t="s">
        <v>74</v>
      </c>
      <c r="D3378" t="s">
        <v>44</v>
      </c>
      <c r="E3378" t="s">
        <v>15</v>
      </c>
      <c r="F3378" t="s">
        <v>38</v>
      </c>
      <c r="G3378" s="16">
        <v>45728.127384259264</v>
      </c>
      <c r="H3378" s="16">
        <v>45741.127384259264</v>
      </c>
      <c r="I3378" s="16"/>
      <c r="J3378" s="16"/>
      <c r="K3378">
        <v>0.42</v>
      </c>
      <c r="L3378" t="s">
        <v>54</v>
      </c>
      <c r="M3378">
        <f t="shared" si="104"/>
        <v>99999</v>
      </c>
      <c r="N3378" t="str">
        <f t="shared" si="105"/>
        <v>mar/2025</v>
      </c>
    </row>
    <row r="3379" spans="1:14" x14ac:dyDescent="0.25">
      <c r="A3379" t="s">
        <v>3432</v>
      </c>
      <c r="B3379">
        <v>340</v>
      </c>
      <c r="C3379" t="s">
        <v>34</v>
      </c>
      <c r="D3379" t="s">
        <v>44</v>
      </c>
      <c r="E3379" t="s">
        <v>15</v>
      </c>
      <c r="F3379" t="s">
        <v>21</v>
      </c>
      <c r="G3379" s="16">
        <v>45395.48296296296</v>
      </c>
      <c r="H3379" s="16"/>
      <c r="I3379" s="16"/>
      <c r="J3379" s="16"/>
      <c r="K3379">
        <v>0.45</v>
      </c>
      <c r="L3379" t="s">
        <v>66</v>
      </c>
      <c r="M3379">
        <f t="shared" si="104"/>
        <v>99999</v>
      </c>
      <c r="N3379" t="str">
        <f t="shared" si="105"/>
        <v>abr/2024</v>
      </c>
    </row>
    <row r="3380" spans="1:14" x14ac:dyDescent="0.25">
      <c r="A3380" t="s">
        <v>3433</v>
      </c>
      <c r="B3380">
        <v>530</v>
      </c>
      <c r="C3380" t="s">
        <v>48</v>
      </c>
      <c r="D3380" t="s">
        <v>19</v>
      </c>
      <c r="E3380" t="s">
        <v>20</v>
      </c>
      <c r="F3380" t="s">
        <v>27</v>
      </c>
      <c r="G3380" s="16">
        <v>45034.942627314813</v>
      </c>
      <c r="H3380" s="16"/>
      <c r="I3380" s="16"/>
      <c r="J3380" s="16"/>
      <c r="K3380">
        <v>0.184</v>
      </c>
      <c r="L3380" t="s">
        <v>89</v>
      </c>
      <c r="M3380">
        <f t="shared" si="104"/>
        <v>99999</v>
      </c>
      <c r="N3380" t="str">
        <f t="shared" si="105"/>
        <v>abr/2023</v>
      </c>
    </row>
    <row r="3381" spans="1:14" x14ac:dyDescent="0.25">
      <c r="A3381" t="s">
        <v>3434</v>
      </c>
      <c r="B3381">
        <v>708</v>
      </c>
      <c r="C3381" t="s">
        <v>24</v>
      </c>
      <c r="D3381" t="s">
        <v>14</v>
      </c>
      <c r="E3381" t="s">
        <v>15</v>
      </c>
      <c r="F3381" t="s">
        <v>21</v>
      </c>
      <c r="G3381" s="16">
        <v>45550.081875000003</v>
      </c>
      <c r="H3381" s="16"/>
      <c r="I3381" s="16"/>
      <c r="J3381" s="16"/>
      <c r="K3381">
        <v>0.25</v>
      </c>
      <c r="L3381" t="s">
        <v>86</v>
      </c>
      <c r="M3381">
        <f t="shared" si="104"/>
        <v>99999</v>
      </c>
      <c r="N3381" t="str">
        <f t="shared" si="105"/>
        <v>set/2024</v>
      </c>
    </row>
    <row r="3382" spans="1:14" x14ac:dyDescent="0.25">
      <c r="A3382" t="s">
        <v>3435</v>
      </c>
      <c r="B3382">
        <v>596</v>
      </c>
      <c r="C3382" t="s">
        <v>13</v>
      </c>
      <c r="D3382" t="s">
        <v>79</v>
      </c>
      <c r="E3382" t="s">
        <v>15</v>
      </c>
      <c r="F3382" t="s">
        <v>16</v>
      </c>
      <c r="G3382" s="16">
        <v>45913.953344907408</v>
      </c>
      <c r="H3382" s="16">
        <v>45923.953344907408</v>
      </c>
      <c r="I3382" s="16">
        <v>45932.953344907408</v>
      </c>
      <c r="J3382" s="16">
        <v>45943.953344907408</v>
      </c>
      <c r="K3382">
        <v>0.49099999999999999</v>
      </c>
      <c r="L3382" t="s">
        <v>61</v>
      </c>
      <c r="M3382">
        <f t="shared" si="104"/>
        <v>30</v>
      </c>
      <c r="N3382" t="str">
        <f t="shared" si="105"/>
        <v>set/2025</v>
      </c>
    </row>
    <row r="3383" spans="1:14" x14ac:dyDescent="0.25">
      <c r="A3383" t="s">
        <v>3436</v>
      </c>
      <c r="B3383">
        <v>754</v>
      </c>
      <c r="C3383" t="s">
        <v>74</v>
      </c>
      <c r="D3383" t="s">
        <v>14</v>
      </c>
      <c r="E3383" t="s">
        <v>15</v>
      </c>
      <c r="F3383" t="s">
        <v>31</v>
      </c>
      <c r="G3383" s="16">
        <v>45456.619976851849</v>
      </c>
      <c r="H3383" s="16">
        <v>45478.619976851849</v>
      </c>
      <c r="I3383" s="16">
        <v>45486.619976851849</v>
      </c>
      <c r="J3383" s="16">
        <v>45505.619976851849</v>
      </c>
      <c r="K3383">
        <v>9.0999999999999998E-2</v>
      </c>
      <c r="L3383" t="s">
        <v>17</v>
      </c>
      <c r="M3383">
        <f t="shared" si="104"/>
        <v>49</v>
      </c>
      <c r="N3383" t="str">
        <f t="shared" si="105"/>
        <v>jun/2024</v>
      </c>
    </row>
    <row r="3384" spans="1:14" x14ac:dyDescent="0.25">
      <c r="A3384" t="s">
        <v>3437</v>
      </c>
      <c r="B3384">
        <v>356</v>
      </c>
      <c r="C3384" t="s">
        <v>13</v>
      </c>
      <c r="D3384" t="s">
        <v>44</v>
      </c>
      <c r="E3384" t="s">
        <v>45</v>
      </c>
      <c r="F3384" t="s">
        <v>38</v>
      </c>
      <c r="G3384" s="16">
        <v>45865.42083333333</v>
      </c>
      <c r="H3384" s="16"/>
      <c r="I3384" s="16"/>
      <c r="J3384" s="16"/>
      <c r="K3384">
        <v>0.39700000000000002</v>
      </c>
      <c r="L3384" t="s">
        <v>66</v>
      </c>
      <c r="M3384">
        <f t="shared" si="104"/>
        <v>99999</v>
      </c>
      <c r="N3384" t="str">
        <f t="shared" si="105"/>
        <v>jul/2025</v>
      </c>
    </row>
    <row r="3385" spans="1:14" x14ac:dyDescent="0.25">
      <c r="A3385" t="s">
        <v>3438</v>
      </c>
      <c r="B3385">
        <v>539</v>
      </c>
      <c r="C3385" t="s">
        <v>24</v>
      </c>
      <c r="D3385" t="s">
        <v>14</v>
      </c>
      <c r="E3385" t="s">
        <v>45</v>
      </c>
      <c r="F3385" t="s">
        <v>27</v>
      </c>
      <c r="G3385" s="16">
        <v>45145.699641203697</v>
      </c>
      <c r="H3385" s="16"/>
      <c r="I3385" s="16"/>
      <c r="J3385" s="16"/>
      <c r="K3385">
        <v>0.38</v>
      </c>
      <c r="L3385" t="s">
        <v>46</v>
      </c>
      <c r="M3385">
        <f t="shared" si="104"/>
        <v>99999</v>
      </c>
      <c r="N3385" t="str">
        <f t="shared" si="105"/>
        <v>ago/2023</v>
      </c>
    </row>
    <row r="3386" spans="1:14" x14ac:dyDescent="0.25">
      <c r="A3386" t="s">
        <v>3439</v>
      </c>
      <c r="B3386">
        <v>475</v>
      </c>
      <c r="C3386" t="s">
        <v>24</v>
      </c>
      <c r="D3386" t="s">
        <v>44</v>
      </c>
      <c r="E3386" t="s">
        <v>15</v>
      </c>
      <c r="F3386" t="s">
        <v>21</v>
      </c>
      <c r="G3386" s="16">
        <v>45680.077557870369</v>
      </c>
      <c r="H3386" s="16">
        <v>45685.077557870369</v>
      </c>
      <c r="I3386" s="16">
        <v>45702.077557870369</v>
      </c>
      <c r="J3386" s="16">
        <v>45719.077557870369</v>
      </c>
      <c r="K3386">
        <v>3.5999999999999997E-2</v>
      </c>
      <c r="L3386" t="s">
        <v>28</v>
      </c>
      <c r="M3386">
        <f t="shared" si="104"/>
        <v>39</v>
      </c>
      <c r="N3386" t="str">
        <f t="shared" si="105"/>
        <v>jan/2025</v>
      </c>
    </row>
    <row r="3387" spans="1:14" x14ac:dyDescent="0.25">
      <c r="A3387" t="s">
        <v>3440</v>
      </c>
      <c r="B3387">
        <v>362</v>
      </c>
      <c r="C3387" t="s">
        <v>34</v>
      </c>
      <c r="D3387" t="s">
        <v>19</v>
      </c>
      <c r="E3387" t="s">
        <v>15</v>
      </c>
      <c r="F3387" t="s">
        <v>21</v>
      </c>
      <c r="G3387" s="16">
        <v>44991.277025462958</v>
      </c>
      <c r="H3387" s="16"/>
      <c r="I3387" s="16"/>
      <c r="J3387" s="16"/>
      <c r="K3387">
        <v>0.32400000000000001</v>
      </c>
      <c r="L3387" t="s">
        <v>64</v>
      </c>
      <c r="M3387">
        <f t="shared" si="104"/>
        <v>99999</v>
      </c>
      <c r="N3387" t="str">
        <f t="shared" si="105"/>
        <v>mar/2023</v>
      </c>
    </row>
    <row r="3388" spans="1:14" x14ac:dyDescent="0.25">
      <c r="A3388" t="s">
        <v>3441</v>
      </c>
      <c r="B3388">
        <v>437</v>
      </c>
      <c r="C3388" t="s">
        <v>34</v>
      </c>
      <c r="D3388" t="s">
        <v>44</v>
      </c>
      <c r="E3388" t="s">
        <v>26</v>
      </c>
      <c r="F3388" t="s">
        <v>21</v>
      </c>
      <c r="G3388" s="16">
        <v>44969.576631944437</v>
      </c>
      <c r="H3388" s="16"/>
      <c r="I3388" s="16"/>
      <c r="J3388" s="16"/>
      <c r="K3388">
        <v>0.501</v>
      </c>
      <c r="L3388" t="s">
        <v>64</v>
      </c>
      <c r="M3388">
        <f t="shared" si="104"/>
        <v>99999</v>
      </c>
      <c r="N3388" t="str">
        <f t="shared" si="105"/>
        <v>fev/2023</v>
      </c>
    </row>
    <row r="3389" spans="1:14" x14ac:dyDescent="0.25">
      <c r="A3389" t="s">
        <v>3442</v>
      </c>
      <c r="B3389">
        <v>753</v>
      </c>
      <c r="C3389" t="s">
        <v>13</v>
      </c>
      <c r="D3389" t="s">
        <v>14</v>
      </c>
      <c r="E3389" t="s">
        <v>15</v>
      </c>
      <c r="F3389" t="s">
        <v>16</v>
      </c>
      <c r="G3389" s="16">
        <v>45101.475243055553</v>
      </c>
      <c r="H3389" s="16">
        <v>45114.475243055553</v>
      </c>
      <c r="I3389" s="16">
        <v>45138.475243055553</v>
      </c>
      <c r="J3389" s="16"/>
      <c r="K3389">
        <v>0.628</v>
      </c>
      <c r="L3389" t="s">
        <v>86</v>
      </c>
      <c r="M3389">
        <f t="shared" si="104"/>
        <v>99999</v>
      </c>
      <c r="N3389" t="str">
        <f t="shared" si="105"/>
        <v>jun/2023</v>
      </c>
    </row>
    <row r="3390" spans="1:14" x14ac:dyDescent="0.25">
      <c r="A3390" t="s">
        <v>3443</v>
      </c>
      <c r="B3390">
        <v>748</v>
      </c>
      <c r="C3390" t="s">
        <v>24</v>
      </c>
      <c r="D3390" t="s">
        <v>14</v>
      </c>
      <c r="E3390" t="s">
        <v>15</v>
      </c>
      <c r="F3390" t="s">
        <v>21</v>
      </c>
      <c r="G3390" s="16">
        <v>45179.057430555556</v>
      </c>
      <c r="H3390" s="16"/>
      <c r="I3390" s="16"/>
      <c r="J3390" s="16"/>
      <c r="K3390">
        <v>0.27600000000000002</v>
      </c>
      <c r="L3390" t="s">
        <v>35</v>
      </c>
      <c r="M3390">
        <f t="shared" si="104"/>
        <v>99999</v>
      </c>
      <c r="N3390" t="str">
        <f t="shared" si="105"/>
        <v>set/2023</v>
      </c>
    </row>
    <row r="3391" spans="1:14" x14ac:dyDescent="0.25">
      <c r="A3391" t="s">
        <v>3444</v>
      </c>
      <c r="B3391">
        <v>525</v>
      </c>
      <c r="C3391" t="s">
        <v>74</v>
      </c>
      <c r="D3391" t="s">
        <v>14</v>
      </c>
      <c r="E3391" t="s">
        <v>15</v>
      </c>
      <c r="F3391" t="s">
        <v>21</v>
      </c>
      <c r="G3391" s="16">
        <v>45815.836377314823</v>
      </c>
      <c r="H3391" s="16">
        <v>45840.836377314823</v>
      </c>
      <c r="I3391" s="16">
        <v>45843.836377314823</v>
      </c>
      <c r="J3391" s="16">
        <v>45859.836377314823</v>
      </c>
      <c r="K3391">
        <v>0.155</v>
      </c>
      <c r="L3391" t="s">
        <v>22</v>
      </c>
      <c r="M3391">
        <f t="shared" si="104"/>
        <v>44</v>
      </c>
      <c r="N3391" t="str">
        <f t="shared" si="105"/>
        <v>jun/2025</v>
      </c>
    </row>
    <row r="3392" spans="1:14" x14ac:dyDescent="0.25">
      <c r="A3392" t="s">
        <v>3445</v>
      </c>
      <c r="B3392">
        <v>742</v>
      </c>
      <c r="C3392" t="s">
        <v>24</v>
      </c>
      <c r="D3392" t="s">
        <v>79</v>
      </c>
      <c r="E3392" t="s">
        <v>15</v>
      </c>
      <c r="F3392" t="s">
        <v>38</v>
      </c>
      <c r="G3392" s="16">
        <v>45784.407430555562</v>
      </c>
      <c r="H3392" s="16">
        <v>45807.407430555562</v>
      </c>
      <c r="I3392" s="16"/>
      <c r="J3392" s="16"/>
      <c r="K3392">
        <v>0.46300000000000002</v>
      </c>
      <c r="L3392" t="s">
        <v>66</v>
      </c>
      <c r="M3392">
        <f t="shared" si="104"/>
        <v>99999</v>
      </c>
      <c r="N3392" t="str">
        <f t="shared" si="105"/>
        <v>mai/2025</v>
      </c>
    </row>
    <row r="3393" spans="1:14" x14ac:dyDescent="0.25">
      <c r="A3393" t="s">
        <v>3446</v>
      </c>
      <c r="B3393">
        <v>505</v>
      </c>
      <c r="C3393" t="s">
        <v>24</v>
      </c>
      <c r="D3393" t="s">
        <v>19</v>
      </c>
      <c r="E3393" t="s">
        <v>45</v>
      </c>
      <c r="F3393" t="s">
        <v>31</v>
      </c>
      <c r="G3393" s="16">
        <v>45279.4371875</v>
      </c>
      <c r="H3393" s="16">
        <v>45294.4371875</v>
      </c>
      <c r="I3393" s="16">
        <v>45306.4371875</v>
      </c>
      <c r="J3393" s="16">
        <v>45316.4371875</v>
      </c>
      <c r="K3393">
        <v>7.0999999999999994E-2</v>
      </c>
      <c r="L3393" t="s">
        <v>41</v>
      </c>
      <c r="M3393">
        <f t="shared" si="104"/>
        <v>37</v>
      </c>
      <c r="N3393" t="str">
        <f t="shared" si="105"/>
        <v>dez/2023</v>
      </c>
    </row>
    <row r="3394" spans="1:14" x14ac:dyDescent="0.25">
      <c r="A3394" t="s">
        <v>3447</v>
      </c>
      <c r="B3394">
        <v>326</v>
      </c>
      <c r="C3394" t="s">
        <v>24</v>
      </c>
      <c r="D3394" t="s">
        <v>44</v>
      </c>
      <c r="E3394" t="s">
        <v>26</v>
      </c>
      <c r="F3394" t="s">
        <v>21</v>
      </c>
      <c r="G3394" s="16">
        <v>45649.820138888892</v>
      </c>
      <c r="H3394" s="16">
        <v>45678.820138888892</v>
      </c>
      <c r="I3394" s="16">
        <v>45680.820138888892</v>
      </c>
      <c r="J3394" s="16">
        <v>45694.820138888892</v>
      </c>
      <c r="K3394">
        <v>7.0999999999999994E-2</v>
      </c>
      <c r="L3394" t="s">
        <v>32</v>
      </c>
      <c r="M3394">
        <f t="shared" si="104"/>
        <v>45</v>
      </c>
      <c r="N3394" t="str">
        <f t="shared" si="105"/>
        <v>dez/2024</v>
      </c>
    </row>
    <row r="3395" spans="1:14" x14ac:dyDescent="0.25">
      <c r="A3395" t="s">
        <v>3448</v>
      </c>
      <c r="B3395">
        <v>756</v>
      </c>
      <c r="C3395" t="s">
        <v>13</v>
      </c>
      <c r="D3395" t="s">
        <v>44</v>
      </c>
      <c r="E3395" t="s">
        <v>57</v>
      </c>
      <c r="F3395" t="s">
        <v>38</v>
      </c>
      <c r="G3395" s="16">
        <v>45433.44939814815</v>
      </c>
      <c r="H3395" s="16"/>
      <c r="I3395" s="16"/>
      <c r="J3395" s="16"/>
      <c r="K3395">
        <v>0.48399999999999999</v>
      </c>
      <c r="L3395" t="s">
        <v>22</v>
      </c>
      <c r="M3395">
        <f t="shared" ref="M3395:M3458" si="106">IF(_xlfn.DAYS(J3395,G3395) &gt; 0, _xlfn.DAYS(J3395,G3395), 99999)</f>
        <v>99999</v>
      </c>
      <c r="N3395" t="str">
        <f t="shared" ref="N3395:N3458" si="107">TEXT(G3395, "mmm/aaaa")</f>
        <v>mai/2024</v>
      </c>
    </row>
    <row r="3396" spans="1:14" x14ac:dyDescent="0.25">
      <c r="A3396" t="s">
        <v>3449</v>
      </c>
      <c r="B3396">
        <v>406</v>
      </c>
      <c r="C3396" t="s">
        <v>24</v>
      </c>
      <c r="D3396" t="s">
        <v>25</v>
      </c>
      <c r="E3396" t="s">
        <v>26</v>
      </c>
      <c r="F3396" t="s">
        <v>21</v>
      </c>
      <c r="G3396" s="16">
        <v>45436.842581018522</v>
      </c>
      <c r="H3396" s="16">
        <v>45456.842581018522</v>
      </c>
      <c r="I3396" s="16">
        <v>45469.842581018522</v>
      </c>
      <c r="J3396" s="16">
        <v>45475.842581018522</v>
      </c>
      <c r="K3396">
        <v>0.50700000000000001</v>
      </c>
      <c r="L3396" t="s">
        <v>17</v>
      </c>
      <c r="M3396">
        <f t="shared" si="106"/>
        <v>39</v>
      </c>
      <c r="N3396" t="str">
        <f t="shared" si="107"/>
        <v>mai/2024</v>
      </c>
    </row>
    <row r="3397" spans="1:14" x14ac:dyDescent="0.25">
      <c r="A3397" t="s">
        <v>3450</v>
      </c>
      <c r="B3397">
        <v>743</v>
      </c>
      <c r="C3397" t="s">
        <v>13</v>
      </c>
      <c r="D3397" t="s">
        <v>30</v>
      </c>
      <c r="E3397" t="s">
        <v>20</v>
      </c>
      <c r="F3397" t="s">
        <v>21</v>
      </c>
      <c r="G3397" s="16">
        <v>45414.979641203703</v>
      </c>
      <c r="H3397" s="16"/>
      <c r="I3397" s="16"/>
      <c r="J3397" s="16"/>
      <c r="K3397">
        <v>0.32600000000000001</v>
      </c>
      <c r="L3397" t="s">
        <v>64</v>
      </c>
      <c r="M3397">
        <f t="shared" si="106"/>
        <v>99999</v>
      </c>
      <c r="N3397" t="str">
        <f t="shared" si="107"/>
        <v>mai/2024</v>
      </c>
    </row>
    <row r="3398" spans="1:14" x14ac:dyDescent="0.25">
      <c r="A3398" t="s">
        <v>3451</v>
      </c>
      <c r="B3398">
        <v>335</v>
      </c>
      <c r="C3398" t="s">
        <v>13</v>
      </c>
      <c r="D3398" t="s">
        <v>25</v>
      </c>
      <c r="E3398" t="s">
        <v>20</v>
      </c>
      <c r="F3398" t="s">
        <v>31</v>
      </c>
      <c r="G3398" s="16">
        <v>45229.673101851848</v>
      </c>
      <c r="H3398" s="16"/>
      <c r="I3398" s="16"/>
      <c r="J3398" s="16"/>
      <c r="K3398">
        <v>0.38700000000000001</v>
      </c>
      <c r="L3398" t="s">
        <v>22</v>
      </c>
      <c r="M3398">
        <f t="shared" si="106"/>
        <v>99999</v>
      </c>
      <c r="N3398" t="str">
        <f t="shared" si="107"/>
        <v>out/2023</v>
      </c>
    </row>
    <row r="3399" spans="1:14" x14ac:dyDescent="0.25">
      <c r="A3399" t="s">
        <v>3452</v>
      </c>
      <c r="B3399">
        <v>454</v>
      </c>
      <c r="C3399" t="s">
        <v>34</v>
      </c>
      <c r="D3399" t="s">
        <v>44</v>
      </c>
      <c r="E3399" t="s">
        <v>15</v>
      </c>
      <c r="F3399" t="s">
        <v>38</v>
      </c>
      <c r="G3399" s="16">
        <v>45802.656990740739</v>
      </c>
      <c r="H3399" s="16"/>
      <c r="I3399" s="16"/>
      <c r="J3399" s="16"/>
      <c r="K3399">
        <v>0.30299999999999999</v>
      </c>
      <c r="L3399" t="s">
        <v>35</v>
      </c>
      <c r="M3399">
        <f t="shared" si="106"/>
        <v>99999</v>
      </c>
      <c r="N3399" t="str">
        <f t="shared" si="107"/>
        <v>mai/2025</v>
      </c>
    </row>
    <row r="3400" spans="1:14" x14ac:dyDescent="0.25">
      <c r="A3400" t="s">
        <v>3453</v>
      </c>
      <c r="B3400">
        <v>468</v>
      </c>
      <c r="C3400" t="s">
        <v>48</v>
      </c>
      <c r="D3400" t="s">
        <v>14</v>
      </c>
      <c r="E3400" t="s">
        <v>15</v>
      </c>
      <c r="F3400" t="s">
        <v>16</v>
      </c>
      <c r="G3400" s="16">
        <v>45284.476504629631</v>
      </c>
      <c r="H3400" s="16">
        <v>45286.476504629631</v>
      </c>
      <c r="I3400" s="16">
        <v>45290.476504629631</v>
      </c>
      <c r="J3400" s="16"/>
      <c r="K3400">
        <v>8.3000000000000004E-2</v>
      </c>
      <c r="L3400" t="s">
        <v>32</v>
      </c>
      <c r="M3400">
        <f t="shared" si="106"/>
        <v>99999</v>
      </c>
      <c r="N3400" t="str">
        <f t="shared" si="107"/>
        <v>dez/2023</v>
      </c>
    </row>
    <row r="3401" spans="1:14" x14ac:dyDescent="0.25">
      <c r="A3401" t="s">
        <v>3454</v>
      </c>
      <c r="B3401">
        <v>571</v>
      </c>
      <c r="C3401" t="s">
        <v>13</v>
      </c>
      <c r="D3401" t="s">
        <v>49</v>
      </c>
      <c r="E3401" t="s">
        <v>45</v>
      </c>
      <c r="F3401" t="s">
        <v>31</v>
      </c>
      <c r="G3401" s="16">
        <v>45837.477210648147</v>
      </c>
      <c r="H3401" s="16"/>
      <c r="I3401" s="16"/>
      <c r="J3401" s="16"/>
      <c r="K3401">
        <v>0.29399999999999998</v>
      </c>
      <c r="L3401" t="s">
        <v>54</v>
      </c>
      <c r="M3401">
        <f t="shared" si="106"/>
        <v>99999</v>
      </c>
      <c r="N3401" t="str">
        <f t="shared" si="107"/>
        <v>jun/2025</v>
      </c>
    </row>
    <row r="3402" spans="1:14" x14ac:dyDescent="0.25">
      <c r="A3402" t="s">
        <v>3455</v>
      </c>
      <c r="B3402">
        <v>846</v>
      </c>
      <c r="C3402" t="s">
        <v>13</v>
      </c>
      <c r="D3402" t="s">
        <v>30</v>
      </c>
      <c r="E3402" t="s">
        <v>45</v>
      </c>
      <c r="F3402" t="s">
        <v>21</v>
      </c>
      <c r="G3402" s="16">
        <v>45640.942673611113</v>
      </c>
      <c r="H3402" s="16">
        <v>45662.942673611113</v>
      </c>
      <c r="I3402" s="16"/>
      <c r="J3402" s="16"/>
      <c r="K3402">
        <v>0.156</v>
      </c>
      <c r="L3402" t="s">
        <v>46</v>
      </c>
      <c r="M3402">
        <f t="shared" si="106"/>
        <v>99999</v>
      </c>
      <c r="N3402" t="str">
        <f t="shared" si="107"/>
        <v>dez/2024</v>
      </c>
    </row>
    <row r="3403" spans="1:14" x14ac:dyDescent="0.25">
      <c r="A3403" t="s">
        <v>3456</v>
      </c>
      <c r="B3403">
        <v>719</v>
      </c>
      <c r="C3403" t="s">
        <v>13</v>
      </c>
      <c r="D3403" t="s">
        <v>49</v>
      </c>
      <c r="E3403" t="s">
        <v>20</v>
      </c>
      <c r="F3403" t="s">
        <v>38</v>
      </c>
      <c r="G3403" s="16">
        <v>45880.524629629632</v>
      </c>
      <c r="H3403" s="16">
        <v>45893.524629629632</v>
      </c>
      <c r="I3403" s="16"/>
      <c r="J3403" s="16"/>
      <c r="K3403">
        <v>0.13300000000000001</v>
      </c>
      <c r="L3403" t="s">
        <v>64</v>
      </c>
      <c r="M3403">
        <f t="shared" si="106"/>
        <v>99999</v>
      </c>
      <c r="N3403" t="str">
        <f t="shared" si="107"/>
        <v>ago/2025</v>
      </c>
    </row>
    <row r="3404" spans="1:14" x14ac:dyDescent="0.25">
      <c r="A3404" t="s">
        <v>3457</v>
      </c>
      <c r="B3404">
        <v>483</v>
      </c>
      <c r="C3404" t="s">
        <v>34</v>
      </c>
      <c r="D3404" t="s">
        <v>14</v>
      </c>
      <c r="E3404" t="s">
        <v>45</v>
      </c>
      <c r="F3404" t="s">
        <v>27</v>
      </c>
      <c r="G3404" s="16">
        <v>44958.032476851848</v>
      </c>
      <c r="H3404" s="16">
        <v>44970.032476851848</v>
      </c>
      <c r="I3404" s="16">
        <v>44988.032476851848</v>
      </c>
      <c r="J3404" s="16">
        <v>44989.032476851848</v>
      </c>
      <c r="K3404">
        <v>0.30099999999999999</v>
      </c>
      <c r="L3404" t="s">
        <v>46</v>
      </c>
      <c r="M3404">
        <f t="shared" si="106"/>
        <v>31</v>
      </c>
      <c r="N3404" t="str">
        <f t="shared" si="107"/>
        <v>fev/2023</v>
      </c>
    </row>
    <row r="3405" spans="1:14" x14ac:dyDescent="0.25">
      <c r="A3405" t="s">
        <v>3458</v>
      </c>
      <c r="B3405">
        <v>536</v>
      </c>
      <c r="C3405" t="s">
        <v>24</v>
      </c>
      <c r="D3405" t="s">
        <v>30</v>
      </c>
      <c r="E3405" t="s">
        <v>26</v>
      </c>
      <c r="F3405" t="s">
        <v>21</v>
      </c>
      <c r="G3405" s="16">
        <v>45586.433807870373</v>
      </c>
      <c r="H3405" s="16">
        <v>45610.433807870373</v>
      </c>
      <c r="I3405" s="16">
        <v>45619.433807870373</v>
      </c>
      <c r="J3405" s="16">
        <v>45630.433807870373</v>
      </c>
      <c r="K3405">
        <v>5.3999999999999999E-2</v>
      </c>
      <c r="L3405" t="s">
        <v>41</v>
      </c>
      <c r="M3405">
        <f t="shared" si="106"/>
        <v>44</v>
      </c>
      <c r="N3405" t="str">
        <f t="shared" si="107"/>
        <v>out/2024</v>
      </c>
    </row>
    <row r="3406" spans="1:14" x14ac:dyDescent="0.25">
      <c r="A3406" t="s">
        <v>3459</v>
      </c>
      <c r="B3406">
        <v>808</v>
      </c>
      <c r="C3406" t="s">
        <v>48</v>
      </c>
      <c r="D3406" t="s">
        <v>44</v>
      </c>
      <c r="E3406" t="s">
        <v>15</v>
      </c>
      <c r="F3406" t="s">
        <v>38</v>
      </c>
      <c r="G3406" s="16">
        <v>45900.649062500001</v>
      </c>
      <c r="H3406" s="16"/>
      <c r="I3406" s="16"/>
      <c r="J3406" s="16"/>
      <c r="K3406">
        <v>0.27500000000000002</v>
      </c>
      <c r="L3406" t="s">
        <v>71</v>
      </c>
      <c r="M3406">
        <f t="shared" si="106"/>
        <v>99999</v>
      </c>
      <c r="N3406" t="str">
        <f t="shared" si="107"/>
        <v>ago/2025</v>
      </c>
    </row>
    <row r="3407" spans="1:14" x14ac:dyDescent="0.25">
      <c r="A3407" t="s">
        <v>3460</v>
      </c>
      <c r="B3407">
        <v>740</v>
      </c>
      <c r="C3407" t="s">
        <v>13</v>
      </c>
      <c r="D3407" t="s">
        <v>44</v>
      </c>
      <c r="E3407" t="s">
        <v>15</v>
      </c>
      <c r="F3407" t="s">
        <v>31</v>
      </c>
      <c r="G3407" s="16">
        <v>45399.738946759258</v>
      </c>
      <c r="H3407" s="16">
        <v>45417.738946759258</v>
      </c>
      <c r="I3407" s="16">
        <v>45427.738946759258</v>
      </c>
      <c r="J3407" s="16"/>
      <c r="K3407">
        <v>0.439</v>
      </c>
      <c r="L3407" t="s">
        <v>52</v>
      </c>
      <c r="M3407">
        <f t="shared" si="106"/>
        <v>99999</v>
      </c>
      <c r="N3407" t="str">
        <f t="shared" si="107"/>
        <v>abr/2024</v>
      </c>
    </row>
    <row r="3408" spans="1:14" x14ac:dyDescent="0.25">
      <c r="A3408" t="s">
        <v>3461</v>
      </c>
      <c r="B3408">
        <v>421</v>
      </c>
      <c r="C3408" t="s">
        <v>13</v>
      </c>
      <c r="D3408" t="s">
        <v>49</v>
      </c>
      <c r="E3408" t="s">
        <v>57</v>
      </c>
      <c r="F3408" t="s">
        <v>21</v>
      </c>
      <c r="G3408" s="16">
        <v>45870.302905092591</v>
      </c>
      <c r="H3408" s="16"/>
      <c r="I3408" s="16"/>
      <c r="J3408" s="16"/>
      <c r="K3408">
        <v>0.185</v>
      </c>
      <c r="L3408" t="s">
        <v>71</v>
      </c>
      <c r="M3408">
        <f t="shared" si="106"/>
        <v>99999</v>
      </c>
      <c r="N3408" t="str">
        <f t="shared" si="107"/>
        <v>ago/2025</v>
      </c>
    </row>
    <row r="3409" spans="1:14" x14ac:dyDescent="0.25">
      <c r="A3409" t="s">
        <v>3462</v>
      </c>
      <c r="B3409">
        <v>716</v>
      </c>
      <c r="C3409" t="s">
        <v>13</v>
      </c>
      <c r="D3409" t="s">
        <v>30</v>
      </c>
      <c r="E3409" t="s">
        <v>20</v>
      </c>
      <c r="F3409" t="s">
        <v>31</v>
      </c>
      <c r="G3409" s="16">
        <v>45930.974085648151</v>
      </c>
      <c r="H3409" s="16">
        <v>45934.974085648151</v>
      </c>
      <c r="I3409" s="16"/>
      <c r="J3409" s="16"/>
      <c r="K3409">
        <v>0.22900000000000001</v>
      </c>
      <c r="L3409" t="s">
        <v>54</v>
      </c>
      <c r="M3409">
        <f t="shared" si="106"/>
        <v>99999</v>
      </c>
      <c r="N3409" t="str">
        <f t="shared" si="107"/>
        <v>set/2025</v>
      </c>
    </row>
    <row r="3410" spans="1:14" x14ac:dyDescent="0.25">
      <c r="A3410" t="s">
        <v>3463</v>
      </c>
      <c r="B3410">
        <v>834</v>
      </c>
      <c r="C3410" t="s">
        <v>24</v>
      </c>
      <c r="D3410" t="s">
        <v>30</v>
      </c>
      <c r="E3410" t="s">
        <v>15</v>
      </c>
      <c r="F3410" t="s">
        <v>31</v>
      </c>
      <c r="G3410" s="16">
        <v>45444.077789351853</v>
      </c>
      <c r="H3410" s="16">
        <v>45467.077789351853</v>
      </c>
      <c r="I3410" s="16">
        <v>45488.077789351853</v>
      </c>
      <c r="J3410" s="16">
        <v>45515.077789351853</v>
      </c>
      <c r="K3410">
        <v>0.155</v>
      </c>
      <c r="L3410" t="s">
        <v>106</v>
      </c>
      <c r="M3410">
        <f t="shared" si="106"/>
        <v>71</v>
      </c>
      <c r="N3410" t="str">
        <f t="shared" si="107"/>
        <v>jun/2024</v>
      </c>
    </row>
    <row r="3411" spans="1:14" x14ac:dyDescent="0.25">
      <c r="A3411" t="s">
        <v>3464</v>
      </c>
      <c r="B3411">
        <v>674</v>
      </c>
      <c r="C3411" t="s">
        <v>13</v>
      </c>
      <c r="D3411" t="s">
        <v>130</v>
      </c>
      <c r="E3411" t="s">
        <v>26</v>
      </c>
      <c r="F3411" t="s">
        <v>38</v>
      </c>
      <c r="G3411" s="16">
        <v>45454.148784722223</v>
      </c>
      <c r="H3411" s="16"/>
      <c r="I3411" s="16"/>
      <c r="J3411" s="16"/>
      <c r="K3411">
        <v>0.41299999999999998</v>
      </c>
      <c r="L3411" t="s">
        <v>58</v>
      </c>
      <c r="M3411">
        <f t="shared" si="106"/>
        <v>99999</v>
      </c>
      <c r="N3411" t="str">
        <f t="shared" si="107"/>
        <v>jun/2024</v>
      </c>
    </row>
    <row r="3412" spans="1:14" x14ac:dyDescent="0.25">
      <c r="A3412" t="s">
        <v>3465</v>
      </c>
      <c r="B3412">
        <v>625</v>
      </c>
      <c r="C3412" t="s">
        <v>24</v>
      </c>
      <c r="D3412" t="s">
        <v>49</v>
      </c>
      <c r="E3412" t="s">
        <v>26</v>
      </c>
      <c r="F3412" t="s">
        <v>21</v>
      </c>
      <c r="G3412" s="16">
        <v>45624.956828703696</v>
      </c>
      <c r="H3412" s="16"/>
      <c r="I3412" s="16"/>
      <c r="J3412" s="16"/>
      <c r="K3412">
        <v>0.22</v>
      </c>
      <c r="L3412" t="s">
        <v>32</v>
      </c>
      <c r="M3412">
        <f t="shared" si="106"/>
        <v>99999</v>
      </c>
      <c r="N3412" t="str">
        <f t="shared" si="107"/>
        <v>nov/2024</v>
      </c>
    </row>
    <row r="3413" spans="1:14" x14ac:dyDescent="0.25">
      <c r="A3413" t="s">
        <v>3466</v>
      </c>
      <c r="B3413">
        <v>779</v>
      </c>
      <c r="C3413" t="s">
        <v>13</v>
      </c>
      <c r="D3413" t="s">
        <v>30</v>
      </c>
      <c r="E3413" t="s">
        <v>15</v>
      </c>
      <c r="F3413" t="s">
        <v>27</v>
      </c>
      <c r="G3413" s="16">
        <v>45604.765868055547</v>
      </c>
      <c r="H3413" s="16">
        <v>45614.765868055547</v>
      </c>
      <c r="I3413" s="16">
        <v>45618.765868055547</v>
      </c>
      <c r="J3413" s="16"/>
      <c r="K3413">
        <v>0.41899999999999998</v>
      </c>
      <c r="L3413" t="s">
        <v>54</v>
      </c>
      <c r="M3413">
        <f t="shared" si="106"/>
        <v>99999</v>
      </c>
      <c r="N3413" t="str">
        <f t="shared" si="107"/>
        <v>nov/2024</v>
      </c>
    </row>
    <row r="3414" spans="1:14" x14ac:dyDescent="0.25">
      <c r="A3414" t="s">
        <v>3467</v>
      </c>
      <c r="B3414">
        <v>449</v>
      </c>
      <c r="C3414" t="s">
        <v>13</v>
      </c>
      <c r="D3414" t="s">
        <v>30</v>
      </c>
      <c r="E3414" t="s">
        <v>57</v>
      </c>
      <c r="F3414" t="s">
        <v>21</v>
      </c>
      <c r="G3414" s="16">
        <v>45903.844826388893</v>
      </c>
      <c r="H3414" s="16">
        <v>45928.844826388893</v>
      </c>
      <c r="I3414" s="16">
        <v>45942.844826388893</v>
      </c>
      <c r="J3414" s="16">
        <v>45964.844826388893</v>
      </c>
      <c r="K3414">
        <v>0.40699999999999997</v>
      </c>
      <c r="L3414" t="s">
        <v>71</v>
      </c>
      <c r="M3414">
        <f t="shared" si="106"/>
        <v>61</v>
      </c>
      <c r="N3414" t="str">
        <f t="shared" si="107"/>
        <v>set/2025</v>
      </c>
    </row>
    <row r="3415" spans="1:14" x14ac:dyDescent="0.25">
      <c r="A3415" t="s">
        <v>3468</v>
      </c>
      <c r="B3415">
        <v>789</v>
      </c>
      <c r="C3415" t="s">
        <v>48</v>
      </c>
      <c r="D3415" t="s">
        <v>44</v>
      </c>
      <c r="E3415" t="s">
        <v>26</v>
      </c>
      <c r="F3415" t="s">
        <v>38</v>
      </c>
      <c r="G3415" s="16">
        <v>45486.990624999999</v>
      </c>
      <c r="H3415" s="16">
        <v>45497.990624999999</v>
      </c>
      <c r="I3415" s="16"/>
      <c r="J3415" s="16"/>
      <c r="K3415">
        <v>0.41699999999999998</v>
      </c>
      <c r="L3415" t="s">
        <v>28</v>
      </c>
      <c r="M3415">
        <f t="shared" si="106"/>
        <v>99999</v>
      </c>
      <c r="N3415" t="str">
        <f t="shared" si="107"/>
        <v>jul/2024</v>
      </c>
    </row>
    <row r="3416" spans="1:14" x14ac:dyDescent="0.25">
      <c r="A3416" t="s">
        <v>3469</v>
      </c>
      <c r="B3416">
        <v>452</v>
      </c>
      <c r="C3416" t="s">
        <v>13</v>
      </c>
      <c r="D3416" t="s">
        <v>19</v>
      </c>
      <c r="E3416" t="s">
        <v>15</v>
      </c>
      <c r="F3416" t="s">
        <v>16</v>
      </c>
      <c r="G3416" s="16">
        <v>45730.716180555559</v>
      </c>
      <c r="H3416" s="16">
        <v>45750.716180555559</v>
      </c>
      <c r="I3416" s="16">
        <v>45755.716180555559</v>
      </c>
      <c r="J3416" s="16"/>
      <c r="K3416">
        <v>0.309</v>
      </c>
      <c r="L3416" t="s">
        <v>39</v>
      </c>
      <c r="M3416">
        <f t="shared" si="106"/>
        <v>99999</v>
      </c>
      <c r="N3416" t="str">
        <f t="shared" si="107"/>
        <v>mar/2025</v>
      </c>
    </row>
    <row r="3417" spans="1:14" x14ac:dyDescent="0.25">
      <c r="A3417" t="s">
        <v>3470</v>
      </c>
      <c r="B3417">
        <v>316</v>
      </c>
      <c r="C3417" t="s">
        <v>34</v>
      </c>
      <c r="D3417" t="s">
        <v>44</v>
      </c>
      <c r="E3417" t="s">
        <v>15</v>
      </c>
      <c r="F3417" t="s">
        <v>21</v>
      </c>
      <c r="G3417" s="16">
        <v>45374.178842592592</v>
      </c>
      <c r="H3417" s="16"/>
      <c r="I3417" s="16"/>
      <c r="J3417" s="16"/>
      <c r="K3417">
        <v>9.6000000000000002E-2</v>
      </c>
      <c r="L3417" t="s">
        <v>64</v>
      </c>
      <c r="M3417">
        <f t="shared" si="106"/>
        <v>99999</v>
      </c>
      <c r="N3417" t="str">
        <f t="shared" si="107"/>
        <v>mar/2024</v>
      </c>
    </row>
    <row r="3418" spans="1:14" x14ac:dyDescent="0.25">
      <c r="A3418" t="s">
        <v>3471</v>
      </c>
      <c r="B3418">
        <v>647</v>
      </c>
      <c r="C3418" t="s">
        <v>48</v>
      </c>
      <c r="D3418" t="s">
        <v>49</v>
      </c>
      <c r="E3418" t="s">
        <v>15</v>
      </c>
      <c r="F3418" t="s">
        <v>27</v>
      </c>
      <c r="G3418" s="16">
        <v>45958.860439814824</v>
      </c>
      <c r="H3418" s="16"/>
      <c r="I3418" s="16"/>
      <c r="J3418" s="16"/>
      <c r="K3418">
        <v>0.159</v>
      </c>
      <c r="L3418" t="s">
        <v>69</v>
      </c>
      <c r="M3418">
        <f t="shared" si="106"/>
        <v>99999</v>
      </c>
      <c r="N3418" t="str">
        <f t="shared" si="107"/>
        <v>out/2025</v>
      </c>
    </row>
    <row r="3419" spans="1:14" x14ac:dyDescent="0.25">
      <c r="A3419" t="s">
        <v>3472</v>
      </c>
      <c r="B3419">
        <v>758</v>
      </c>
      <c r="C3419" t="s">
        <v>48</v>
      </c>
      <c r="D3419" t="s">
        <v>44</v>
      </c>
      <c r="E3419" t="s">
        <v>15</v>
      </c>
      <c r="F3419" t="s">
        <v>38</v>
      </c>
      <c r="G3419" s="16">
        <v>45309.122083333343</v>
      </c>
      <c r="H3419" s="16">
        <v>45320.122083333343</v>
      </c>
      <c r="I3419" s="16">
        <v>45338.122083333343</v>
      </c>
      <c r="J3419" s="16"/>
      <c r="K3419">
        <v>0.40600000000000003</v>
      </c>
      <c r="L3419" t="s">
        <v>54</v>
      </c>
      <c r="M3419">
        <f t="shared" si="106"/>
        <v>99999</v>
      </c>
      <c r="N3419" t="str">
        <f t="shared" si="107"/>
        <v>jan/2024</v>
      </c>
    </row>
    <row r="3420" spans="1:14" x14ac:dyDescent="0.25">
      <c r="A3420" t="s">
        <v>3473</v>
      </c>
      <c r="B3420">
        <v>501</v>
      </c>
      <c r="C3420" t="s">
        <v>74</v>
      </c>
      <c r="D3420" t="s">
        <v>14</v>
      </c>
      <c r="E3420" t="s">
        <v>15</v>
      </c>
      <c r="F3420" t="s">
        <v>38</v>
      </c>
      <c r="G3420" s="16">
        <v>45288.840740740743</v>
      </c>
      <c r="H3420" s="16"/>
      <c r="I3420" s="16"/>
      <c r="J3420" s="16"/>
      <c r="K3420">
        <v>0.17599999999999999</v>
      </c>
      <c r="L3420" t="s">
        <v>86</v>
      </c>
      <c r="M3420">
        <f t="shared" si="106"/>
        <v>99999</v>
      </c>
      <c r="N3420" t="str">
        <f t="shared" si="107"/>
        <v>dez/2023</v>
      </c>
    </row>
    <row r="3421" spans="1:14" x14ac:dyDescent="0.25">
      <c r="A3421" t="s">
        <v>3474</v>
      </c>
      <c r="B3421">
        <v>722</v>
      </c>
      <c r="C3421" t="s">
        <v>24</v>
      </c>
      <c r="D3421" t="s">
        <v>14</v>
      </c>
      <c r="E3421" t="s">
        <v>15</v>
      </c>
      <c r="F3421" t="s">
        <v>38</v>
      </c>
      <c r="G3421" s="16">
        <v>45808.385370370372</v>
      </c>
      <c r="H3421" s="16">
        <v>45837.385370370372</v>
      </c>
      <c r="I3421" s="16">
        <v>45859.385370370372</v>
      </c>
      <c r="J3421" s="16">
        <v>45863.385370370372</v>
      </c>
      <c r="K3421">
        <v>0.54800000000000004</v>
      </c>
      <c r="L3421" t="s">
        <v>22</v>
      </c>
      <c r="M3421">
        <f t="shared" si="106"/>
        <v>55</v>
      </c>
      <c r="N3421" t="str">
        <f t="shared" si="107"/>
        <v>mai/2025</v>
      </c>
    </row>
    <row r="3422" spans="1:14" x14ac:dyDescent="0.25">
      <c r="A3422" t="s">
        <v>3475</v>
      </c>
      <c r="B3422">
        <v>579</v>
      </c>
      <c r="C3422" t="s">
        <v>48</v>
      </c>
      <c r="D3422" t="s">
        <v>30</v>
      </c>
      <c r="E3422" t="s">
        <v>26</v>
      </c>
      <c r="F3422" t="s">
        <v>16</v>
      </c>
      <c r="G3422" s="16">
        <v>45696.318240740737</v>
      </c>
      <c r="H3422" s="16">
        <v>45714.318240740737</v>
      </c>
      <c r="I3422" s="16">
        <v>45722.318240740737</v>
      </c>
      <c r="J3422" s="16">
        <v>45737.318240740737</v>
      </c>
      <c r="K3422">
        <v>0.46200000000000002</v>
      </c>
      <c r="L3422" t="s">
        <v>41</v>
      </c>
      <c r="M3422">
        <f t="shared" si="106"/>
        <v>41</v>
      </c>
      <c r="N3422" t="str">
        <f t="shared" si="107"/>
        <v>fev/2025</v>
      </c>
    </row>
    <row r="3423" spans="1:14" x14ac:dyDescent="0.25">
      <c r="A3423" t="s">
        <v>3476</v>
      </c>
      <c r="B3423">
        <v>721</v>
      </c>
      <c r="C3423" t="s">
        <v>74</v>
      </c>
      <c r="D3423" t="s">
        <v>44</v>
      </c>
      <c r="E3423" t="s">
        <v>45</v>
      </c>
      <c r="F3423" t="s">
        <v>27</v>
      </c>
      <c r="G3423" s="16">
        <v>44953.046261574083</v>
      </c>
      <c r="H3423" s="16">
        <v>44978.046261574083</v>
      </c>
      <c r="I3423" s="16"/>
      <c r="J3423" s="16"/>
      <c r="K3423">
        <v>0.35899999999999999</v>
      </c>
      <c r="L3423" t="s">
        <v>28</v>
      </c>
      <c r="M3423">
        <f t="shared" si="106"/>
        <v>99999</v>
      </c>
      <c r="N3423" t="str">
        <f t="shared" si="107"/>
        <v>jan/2023</v>
      </c>
    </row>
    <row r="3424" spans="1:14" x14ac:dyDescent="0.25">
      <c r="A3424" t="s">
        <v>3477</v>
      </c>
      <c r="B3424">
        <v>764</v>
      </c>
      <c r="C3424" t="s">
        <v>13</v>
      </c>
      <c r="D3424" t="s">
        <v>44</v>
      </c>
      <c r="E3424" t="s">
        <v>26</v>
      </c>
      <c r="F3424" t="s">
        <v>38</v>
      </c>
      <c r="G3424" s="16">
        <v>45435.59171296296</v>
      </c>
      <c r="H3424" s="16"/>
      <c r="I3424" s="16"/>
      <c r="J3424" s="16"/>
      <c r="K3424">
        <v>0.41899999999999998</v>
      </c>
      <c r="L3424" t="s">
        <v>89</v>
      </c>
      <c r="M3424">
        <f t="shared" si="106"/>
        <v>99999</v>
      </c>
      <c r="N3424" t="str">
        <f t="shared" si="107"/>
        <v>mai/2024</v>
      </c>
    </row>
    <row r="3425" spans="1:14" x14ac:dyDescent="0.25">
      <c r="A3425" t="s">
        <v>3478</v>
      </c>
      <c r="B3425">
        <v>654</v>
      </c>
      <c r="C3425" t="s">
        <v>24</v>
      </c>
      <c r="D3425" t="s">
        <v>30</v>
      </c>
      <c r="E3425" t="s">
        <v>45</v>
      </c>
      <c r="F3425" t="s">
        <v>38</v>
      </c>
      <c r="G3425" s="16">
        <v>45047.257916666669</v>
      </c>
      <c r="H3425" s="16">
        <v>45074.257916666669</v>
      </c>
      <c r="I3425" s="16"/>
      <c r="J3425" s="16"/>
      <c r="K3425">
        <v>0.25</v>
      </c>
      <c r="L3425" t="s">
        <v>17</v>
      </c>
      <c r="M3425">
        <f t="shared" si="106"/>
        <v>99999</v>
      </c>
      <c r="N3425" t="str">
        <f t="shared" si="107"/>
        <v>mai/2023</v>
      </c>
    </row>
    <row r="3426" spans="1:14" x14ac:dyDescent="0.25">
      <c r="A3426" t="s">
        <v>3479</v>
      </c>
      <c r="B3426">
        <v>677</v>
      </c>
      <c r="C3426" t="s">
        <v>48</v>
      </c>
      <c r="D3426" t="s">
        <v>14</v>
      </c>
      <c r="E3426" t="s">
        <v>20</v>
      </c>
      <c r="F3426" t="s">
        <v>21</v>
      </c>
      <c r="G3426" s="16">
        <v>45411.332083333327</v>
      </c>
      <c r="H3426" s="16">
        <v>45435.332083333327</v>
      </c>
      <c r="I3426" s="16">
        <v>45435.332083333327</v>
      </c>
      <c r="J3426" s="16"/>
      <c r="K3426">
        <v>0.26200000000000001</v>
      </c>
      <c r="L3426" t="s">
        <v>50</v>
      </c>
      <c r="M3426">
        <f t="shared" si="106"/>
        <v>99999</v>
      </c>
      <c r="N3426" t="str">
        <f t="shared" si="107"/>
        <v>abr/2024</v>
      </c>
    </row>
    <row r="3427" spans="1:14" x14ac:dyDescent="0.25">
      <c r="A3427" t="s">
        <v>3480</v>
      </c>
      <c r="B3427">
        <v>423</v>
      </c>
      <c r="C3427" t="s">
        <v>24</v>
      </c>
      <c r="D3427" t="s">
        <v>14</v>
      </c>
      <c r="E3427" t="s">
        <v>57</v>
      </c>
      <c r="F3427" t="s">
        <v>38</v>
      </c>
      <c r="G3427" s="16">
        <v>45626.129490740743</v>
      </c>
      <c r="H3427" s="16">
        <v>45651.129490740743</v>
      </c>
      <c r="I3427" s="16"/>
      <c r="J3427" s="16"/>
      <c r="K3427">
        <v>0.19600000000000001</v>
      </c>
      <c r="L3427" t="s">
        <v>28</v>
      </c>
      <c r="M3427">
        <f t="shared" si="106"/>
        <v>99999</v>
      </c>
      <c r="N3427" t="str">
        <f t="shared" si="107"/>
        <v>nov/2024</v>
      </c>
    </row>
    <row r="3428" spans="1:14" x14ac:dyDescent="0.25">
      <c r="A3428" t="s">
        <v>3481</v>
      </c>
      <c r="B3428">
        <v>379</v>
      </c>
      <c r="C3428" t="s">
        <v>24</v>
      </c>
      <c r="D3428" t="s">
        <v>44</v>
      </c>
      <c r="E3428" t="s">
        <v>15</v>
      </c>
      <c r="F3428" t="s">
        <v>21</v>
      </c>
      <c r="G3428" s="16">
        <v>45417.711319444446</v>
      </c>
      <c r="H3428" s="16">
        <v>45425.711319444446</v>
      </c>
      <c r="I3428" s="16">
        <v>45430.711319444446</v>
      </c>
      <c r="J3428" s="16">
        <v>45458.711319444446</v>
      </c>
      <c r="K3428">
        <v>0.20399999999999999</v>
      </c>
      <c r="L3428" t="s">
        <v>28</v>
      </c>
      <c r="M3428">
        <f t="shared" si="106"/>
        <v>41</v>
      </c>
      <c r="N3428" t="str">
        <f t="shared" si="107"/>
        <v>mai/2024</v>
      </c>
    </row>
    <row r="3429" spans="1:14" x14ac:dyDescent="0.25">
      <c r="A3429" t="s">
        <v>3482</v>
      </c>
      <c r="B3429">
        <v>532</v>
      </c>
      <c r="C3429" t="s">
        <v>13</v>
      </c>
      <c r="D3429" t="s">
        <v>49</v>
      </c>
      <c r="E3429" t="s">
        <v>15</v>
      </c>
      <c r="F3429" t="s">
        <v>16</v>
      </c>
      <c r="G3429" s="16">
        <v>45404.786944444437</v>
      </c>
      <c r="H3429" s="16"/>
      <c r="I3429" s="16"/>
      <c r="J3429" s="16"/>
      <c r="K3429">
        <v>0.29699999999999999</v>
      </c>
      <c r="L3429" t="s">
        <v>39</v>
      </c>
      <c r="M3429">
        <f t="shared" si="106"/>
        <v>99999</v>
      </c>
      <c r="N3429" t="str">
        <f t="shared" si="107"/>
        <v>abr/2024</v>
      </c>
    </row>
    <row r="3430" spans="1:14" x14ac:dyDescent="0.25">
      <c r="A3430" t="s">
        <v>3483</v>
      </c>
      <c r="B3430">
        <v>779</v>
      </c>
      <c r="C3430" t="s">
        <v>24</v>
      </c>
      <c r="D3430" t="s">
        <v>30</v>
      </c>
      <c r="E3430" t="s">
        <v>15</v>
      </c>
      <c r="F3430" t="s">
        <v>27</v>
      </c>
      <c r="G3430" s="16">
        <v>44944.043310185189</v>
      </c>
      <c r="H3430" s="16">
        <v>44971.043310185189</v>
      </c>
      <c r="I3430" s="16"/>
      <c r="J3430" s="16"/>
      <c r="K3430">
        <v>0.48699999999999999</v>
      </c>
      <c r="L3430" t="s">
        <v>52</v>
      </c>
      <c r="M3430">
        <f t="shared" si="106"/>
        <v>99999</v>
      </c>
      <c r="N3430" t="str">
        <f t="shared" si="107"/>
        <v>jan/2023</v>
      </c>
    </row>
    <row r="3431" spans="1:14" x14ac:dyDescent="0.25">
      <c r="A3431" t="s">
        <v>3484</v>
      </c>
      <c r="B3431">
        <v>453</v>
      </c>
      <c r="C3431" t="s">
        <v>24</v>
      </c>
      <c r="D3431" t="s">
        <v>25</v>
      </c>
      <c r="E3431" t="s">
        <v>26</v>
      </c>
      <c r="F3431" t="s">
        <v>16</v>
      </c>
      <c r="G3431" s="16">
        <v>45605.996481481481</v>
      </c>
      <c r="H3431" s="16">
        <v>45611.996481481481</v>
      </c>
      <c r="I3431" s="16">
        <v>45638.996481481481</v>
      </c>
      <c r="J3431" s="16"/>
      <c r="K3431">
        <v>0.29699999999999999</v>
      </c>
      <c r="L3431" t="s">
        <v>71</v>
      </c>
      <c r="M3431">
        <f t="shared" si="106"/>
        <v>99999</v>
      </c>
      <c r="N3431" t="str">
        <f t="shared" si="107"/>
        <v>nov/2024</v>
      </c>
    </row>
    <row r="3432" spans="1:14" x14ac:dyDescent="0.25">
      <c r="A3432" t="s">
        <v>3485</v>
      </c>
      <c r="B3432">
        <v>708</v>
      </c>
      <c r="C3432" t="s">
        <v>24</v>
      </c>
      <c r="D3432" t="s">
        <v>44</v>
      </c>
      <c r="E3432" t="s">
        <v>57</v>
      </c>
      <c r="F3432" t="s">
        <v>38</v>
      </c>
      <c r="G3432" s="16">
        <v>44978.770995370367</v>
      </c>
      <c r="H3432" s="16"/>
      <c r="I3432" s="16"/>
      <c r="J3432" s="16"/>
      <c r="K3432">
        <v>0.28799999999999998</v>
      </c>
      <c r="L3432" t="s">
        <v>46</v>
      </c>
      <c r="M3432">
        <f t="shared" si="106"/>
        <v>99999</v>
      </c>
      <c r="N3432" t="str">
        <f t="shared" si="107"/>
        <v>fev/2023</v>
      </c>
    </row>
    <row r="3433" spans="1:14" x14ac:dyDescent="0.25">
      <c r="A3433" t="s">
        <v>3486</v>
      </c>
      <c r="B3433">
        <v>330</v>
      </c>
      <c r="C3433" t="s">
        <v>34</v>
      </c>
      <c r="D3433" t="s">
        <v>44</v>
      </c>
      <c r="E3433" t="s">
        <v>45</v>
      </c>
      <c r="F3433" t="s">
        <v>16</v>
      </c>
      <c r="G3433" s="16">
        <v>45080.30395833333</v>
      </c>
      <c r="H3433" s="16"/>
      <c r="I3433" s="16"/>
      <c r="J3433" s="16"/>
      <c r="K3433">
        <v>0.372</v>
      </c>
      <c r="L3433" t="s">
        <v>64</v>
      </c>
      <c r="M3433">
        <f t="shared" si="106"/>
        <v>99999</v>
      </c>
      <c r="N3433" t="str">
        <f t="shared" si="107"/>
        <v>jun/2023</v>
      </c>
    </row>
    <row r="3434" spans="1:14" x14ac:dyDescent="0.25">
      <c r="A3434" t="s">
        <v>3487</v>
      </c>
      <c r="B3434">
        <v>802</v>
      </c>
      <c r="C3434" t="s">
        <v>13</v>
      </c>
      <c r="D3434" t="s">
        <v>14</v>
      </c>
      <c r="E3434" t="s">
        <v>26</v>
      </c>
      <c r="F3434" t="s">
        <v>16</v>
      </c>
      <c r="G3434" s="16">
        <v>45516.054039351853</v>
      </c>
      <c r="H3434" s="16"/>
      <c r="I3434" s="16"/>
      <c r="J3434" s="16"/>
      <c r="K3434">
        <v>0.42</v>
      </c>
      <c r="L3434" t="s">
        <v>86</v>
      </c>
      <c r="M3434">
        <f t="shared" si="106"/>
        <v>99999</v>
      </c>
      <c r="N3434" t="str">
        <f t="shared" si="107"/>
        <v>ago/2024</v>
      </c>
    </row>
    <row r="3435" spans="1:14" x14ac:dyDescent="0.25">
      <c r="A3435" t="s">
        <v>3488</v>
      </c>
      <c r="B3435">
        <v>670</v>
      </c>
      <c r="C3435" t="s">
        <v>13</v>
      </c>
      <c r="D3435" t="s">
        <v>130</v>
      </c>
      <c r="E3435" t="s">
        <v>26</v>
      </c>
      <c r="F3435" t="s">
        <v>38</v>
      </c>
      <c r="G3435" s="16">
        <v>45744.577141203707</v>
      </c>
      <c r="H3435" s="16">
        <v>45762.577141203707</v>
      </c>
      <c r="I3435" s="16">
        <v>45767.577141203707</v>
      </c>
      <c r="J3435" s="16">
        <v>45781.577141203707</v>
      </c>
      <c r="K3435">
        <v>0.46500000000000002</v>
      </c>
      <c r="L3435" t="s">
        <v>32</v>
      </c>
      <c r="M3435">
        <f t="shared" si="106"/>
        <v>37</v>
      </c>
      <c r="N3435" t="str">
        <f t="shared" si="107"/>
        <v>mar/2025</v>
      </c>
    </row>
    <row r="3436" spans="1:14" x14ac:dyDescent="0.25">
      <c r="A3436" t="s">
        <v>3489</v>
      </c>
      <c r="B3436">
        <v>622</v>
      </c>
      <c r="C3436" t="s">
        <v>24</v>
      </c>
      <c r="D3436" t="s">
        <v>30</v>
      </c>
      <c r="E3436" t="s">
        <v>26</v>
      </c>
      <c r="F3436" t="s">
        <v>27</v>
      </c>
      <c r="G3436" s="16">
        <v>45371.011516203696</v>
      </c>
      <c r="H3436" s="16">
        <v>45377.011516203696</v>
      </c>
      <c r="I3436" s="16">
        <v>45399.011516203696</v>
      </c>
      <c r="J3436" s="16"/>
      <c r="K3436">
        <v>0.38300000000000001</v>
      </c>
      <c r="L3436" t="s">
        <v>86</v>
      </c>
      <c r="M3436">
        <f t="shared" si="106"/>
        <v>99999</v>
      </c>
      <c r="N3436" t="str">
        <f t="shared" si="107"/>
        <v>mar/2024</v>
      </c>
    </row>
    <row r="3437" spans="1:14" x14ac:dyDescent="0.25">
      <c r="A3437" t="s">
        <v>3490</v>
      </c>
      <c r="B3437">
        <v>631</v>
      </c>
      <c r="C3437" t="s">
        <v>24</v>
      </c>
      <c r="D3437" t="s">
        <v>30</v>
      </c>
      <c r="E3437" t="s">
        <v>20</v>
      </c>
      <c r="F3437" t="s">
        <v>21</v>
      </c>
      <c r="G3437" s="16">
        <v>45388.102812500001</v>
      </c>
      <c r="H3437" s="16">
        <v>45413.102812500001</v>
      </c>
      <c r="I3437" s="16">
        <v>45418.102812500001</v>
      </c>
      <c r="J3437" s="16">
        <v>45420.102812500001</v>
      </c>
      <c r="K3437">
        <v>0.154</v>
      </c>
      <c r="L3437" t="s">
        <v>106</v>
      </c>
      <c r="M3437">
        <f t="shared" si="106"/>
        <v>32</v>
      </c>
      <c r="N3437" t="str">
        <f t="shared" si="107"/>
        <v>abr/2024</v>
      </c>
    </row>
    <row r="3438" spans="1:14" x14ac:dyDescent="0.25">
      <c r="A3438" t="s">
        <v>3491</v>
      </c>
      <c r="B3438">
        <v>542</v>
      </c>
      <c r="C3438" t="s">
        <v>13</v>
      </c>
      <c r="D3438" t="s">
        <v>79</v>
      </c>
      <c r="E3438" t="s">
        <v>57</v>
      </c>
      <c r="F3438" t="s">
        <v>21</v>
      </c>
      <c r="G3438" s="16">
        <v>45528.038738425923</v>
      </c>
      <c r="H3438" s="16">
        <v>45533.038738425923</v>
      </c>
      <c r="I3438" s="16">
        <v>45538.038738425923</v>
      </c>
      <c r="J3438" s="16">
        <v>45585.038738425923</v>
      </c>
      <c r="K3438">
        <v>0.14199999999999999</v>
      </c>
      <c r="L3438" t="s">
        <v>86</v>
      </c>
      <c r="M3438">
        <f t="shared" si="106"/>
        <v>57</v>
      </c>
      <c r="N3438" t="str">
        <f t="shared" si="107"/>
        <v>ago/2024</v>
      </c>
    </row>
    <row r="3439" spans="1:14" x14ac:dyDescent="0.25">
      <c r="A3439" t="s">
        <v>3492</v>
      </c>
      <c r="B3439">
        <v>729</v>
      </c>
      <c r="C3439" t="s">
        <v>13</v>
      </c>
      <c r="D3439" t="s">
        <v>44</v>
      </c>
      <c r="E3439" t="s">
        <v>45</v>
      </c>
      <c r="F3439" t="s">
        <v>21</v>
      </c>
      <c r="G3439" s="16">
        <v>45717.56422453704</v>
      </c>
      <c r="H3439" s="16"/>
      <c r="I3439" s="16"/>
      <c r="J3439" s="16"/>
      <c r="K3439">
        <v>0.40500000000000003</v>
      </c>
      <c r="L3439" t="s">
        <v>17</v>
      </c>
      <c r="M3439">
        <f t="shared" si="106"/>
        <v>99999</v>
      </c>
      <c r="N3439" t="str">
        <f t="shared" si="107"/>
        <v>mar/2025</v>
      </c>
    </row>
    <row r="3440" spans="1:14" x14ac:dyDescent="0.25">
      <c r="A3440" t="s">
        <v>3493</v>
      </c>
      <c r="B3440">
        <v>481</v>
      </c>
      <c r="C3440" t="s">
        <v>24</v>
      </c>
      <c r="D3440" t="s">
        <v>44</v>
      </c>
      <c r="E3440" t="s">
        <v>26</v>
      </c>
      <c r="F3440" t="s">
        <v>21</v>
      </c>
      <c r="G3440" s="16">
        <v>45425.832442129627</v>
      </c>
      <c r="H3440" s="16">
        <v>45434.832442129627</v>
      </c>
      <c r="I3440" s="16">
        <v>45449.832442129627</v>
      </c>
      <c r="J3440" s="16">
        <v>45466.832442129627</v>
      </c>
      <c r="K3440">
        <v>0.30099999999999999</v>
      </c>
      <c r="L3440" t="s">
        <v>41</v>
      </c>
      <c r="M3440">
        <f t="shared" si="106"/>
        <v>41</v>
      </c>
      <c r="N3440" t="str">
        <f t="shared" si="107"/>
        <v>mai/2024</v>
      </c>
    </row>
    <row r="3441" spans="1:14" x14ac:dyDescent="0.25">
      <c r="A3441" t="s">
        <v>3494</v>
      </c>
      <c r="B3441">
        <v>772</v>
      </c>
      <c r="C3441" t="s">
        <v>74</v>
      </c>
      <c r="D3441" t="s">
        <v>49</v>
      </c>
      <c r="E3441" t="s">
        <v>15</v>
      </c>
      <c r="F3441" t="s">
        <v>38</v>
      </c>
      <c r="G3441" s="16">
        <v>45360.479421296302</v>
      </c>
      <c r="H3441" s="16">
        <v>45372.479421296302</v>
      </c>
      <c r="I3441" s="16">
        <v>45386.479421296302</v>
      </c>
      <c r="J3441" s="16"/>
      <c r="K3441">
        <v>0.34300000000000003</v>
      </c>
      <c r="L3441" t="s">
        <v>106</v>
      </c>
      <c r="M3441">
        <f t="shared" si="106"/>
        <v>99999</v>
      </c>
      <c r="N3441" t="str">
        <f t="shared" si="107"/>
        <v>mar/2024</v>
      </c>
    </row>
    <row r="3442" spans="1:14" x14ac:dyDescent="0.25">
      <c r="A3442" t="s">
        <v>3495</v>
      </c>
      <c r="B3442">
        <v>675</v>
      </c>
      <c r="C3442" t="s">
        <v>24</v>
      </c>
      <c r="D3442" t="s">
        <v>19</v>
      </c>
      <c r="E3442" t="s">
        <v>15</v>
      </c>
      <c r="F3442" t="s">
        <v>27</v>
      </c>
      <c r="G3442" s="16">
        <v>44966.218113425923</v>
      </c>
      <c r="H3442" s="16">
        <v>44986.218113425923</v>
      </c>
      <c r="I3442" s="16">
        <v>45001.218113425923</v>
      </c>
      <c r="J3442" s="16">
        <v>45007.218113425923</v>
      </c>
      <c r="K3442">
        <v>0.32800000000000001</v>
      </c>
      <c r="L3442" t="s">
        <v>61</v>
      </c>
      <c r="M3442">
        <f t="shared" si="106"/>
        <v>41</v>
      </c>
      <c r="N3442" t="str">
        <f t="shared" si="107"/>
        <v>fev/2023</v>
      </c>
    </row>
    <row r="3443" spans="1:14" x14ac:dyDescent="0.25">
      <c r="A3443" t="s">
        <v>3496</v>
      </c>
      <c r="B3443">
        <v>380</v>
      </c>
      <c r="C3443" t="s">
        <v>13</v>
      </c>
      <c r="D3443" t="s">
        <v>49</v>
      </c>
      <c r="E3443" t="s">
        <v>15</v>
      </c>
      <c r="F3443" t="s">
        <v>31</v>
      </c>
      <c r="G3443" s="16">
        <v>45929.651087962957</v>
      </c>
      <c r="H3443" s="16">
        <v>45948.651087962957</v>
      </c>
      <c r="I3443" s="16">
        <v>45958.651087962957</v>
      </c>
      <c r="J3443" s="16">
        <v>45980.651087962957</v>
      </c>
      <c r="K3443">
        <v>0.108</v>
      </c>
      <c r="L3443" t="s">
        <v>71</v>
      </c>
      <c r="M3443">
        <f t="shared" si="106"/>
        <v>51</v>
      </c>
      <c r="N3443" t="str">
        <f t="shared" si="107"/>
        <v>set/2025</v>
      </c>
    </row>
    <row r="3444" spans="1:14" x14ac:dyDescent="0.25">
      <c r="A3444" t="s">
        <v>3497</v>
      </c>
      <c r="B3444">
        <v>849</v>
      </c>
      <c r="C3444" t="s">
        <v>24</v>
      </c>
      <c r="D3444" t="s">
        <v>19</v>
      </c>
      <c r="E3444" t="s">
        <v>15</v>
      </c>
      <c r="F3444" t="s">
        <v>31</v>
      </c>
      <c r="G3444" s="16">
        <v>45815.618657407409</v>
      </c>
      <c r="H3444" s="16"/>
      <c r="I3444" s="16"/>
      <c r="J3444" s="16"/>
      <c r="K3444">
        <v>0.307</v>
      </c>
      <c r="L3444" t="s">
        <v>22</v>
      </c>
      <c r="M3444">
        <f t="shared" si="106"/>
        <v>99999</v>
      </c>
      <c r="N3444" t="str">
        <f t="shared" si="107"/>
        <v>jun/2025</v>
      </c>
    </row>
    <row r="3445" spans="1:14" x14ac:dyDescent="0.25">
      <c r="A3445" t="s">
        <v>3498</v>
      </c>
      <c r="B3445">
        <v>719</v>
      </c>
      <c r="C3445" t="s">
        <v>24</v>
      </c>
      <c r="D3445" t="s">
        <v>30</v>
      </c>
      <c r="E3445" t="s">
        <v>20</v>
      </c>
      <c r="F3445" t="s">
        <v>38</v>
      </c>
      <c r="G3445" s="16">
        <v>45451.030300925922</v>
      </c>
      <c r="H3445" s="16">
        <v>45473.030300925922</v>
      </c>
      <c r="I3445" s="16">
        <v>45490.030300925922</v>
      </c>
      <c r="J3445" s="16"/>
      <c r="K3445">
        <v>0.17100000000000001</v>
      </c>
      <c r="L3445" t="s">
        <v>32</v>
      </c>
      <c r="M3445">
        <f t="shared" si="106"/>
        <v>99999</v>
      </c>
      <c r="N3445" t="str">
        <f t="shared" si="107"/>
        <v>jun/2024</v>
      </c>
    </row>
    <row r="3446" spans="1:14" x14ac:dyDescent="0.25">
      <c r="A3446" t="s">
        <v>3499</v>
      </c>
      <c r="B3446">
        <v>766</v>
      </c>
      <c r="C3446" t="s">
        <v>34</v>
      </c>
      <c r="D3446" t="s">
        <v>25</v>
      </c>
      <c r="E3446" t="s">
        <v>15</v>
      </c>
      <c r="F3446" t="s">
        <v>38</v>
      </c>
      <c r="G3446" s="16">
        <v>45021.705266203702</v>
      </c>
      <c r="H3446" s="16">
        <v>45029.705266203702</v>
      </c>
      <c r="I3446" s="16">
        <v>45045.705266203702</v>
      </c>
      <c r="J3446" s="16"/>
      <c r="K3446">
        <v>9.9000000000000005E-2</v>
      </c>
      <c r="L3446" t="s">
        <v>86</v>
      </c>
      <c r="M3446">
        <f t="shared" si="106"/>
        <v>99999</v>
      </c>
      <c r="N3446" t="str">
        <f t="shared" si="107"/>
        <v>abr/2023</v>
      </c>
    </row>
    <row r="3447" spans="1:14" x14ac:dyDescent="0.25">
      <c r="A3447" t="s">
        <v>3500</v>
      </c>
      <c r="B3447">
        <v>727</v>
      </c>
      <c r="C3447" t="s">
        <v>24</v>
      </c>
      <c r="D3447" t="s">
        <v>30</v>
      </c>
      <c r="E3447" t="s">
        <v>15</v>
      </c>
      <c r="F3447" t="s">
        <v>21</v>
      </c>
      <c r="G3447" s="16">
        <v>45045.019606481481</v>
      </c>
      <c r="H3447" s="16">
        <v>45058.019606481481</v>
      </c>
      <c r="I3447" s="16">
        <v>45076.019606481481</v>
      </c>
      <c r="J3447" s="16"/>
      <c r="K3447">
        <v>0.28999999999999998</v>
      </c>
      <c r="L3447" t="s">
        <v>58</v>
      </c>
      <c r="M3447">
        <f t="shared" si="106"/>
        <v>99999</v>
      </c>
      <c r="N3447" t="str">
        <f t="shared" si="107"/>
        <v>abr/2023</v>
      </c>
    </row>
    <row r="3448" spans="1:14" x14ac:dyDescent="0.25">
      <c r="A3448" t="s">
        <v>3501</v>
      </c>
      <c r="B3448">
        <v>356</v>
      </c>
      <c r="C3448" t="s">
        <v>34</v>
      </c>
      <c r="D3448" t="s">
        <v>14</v>
      </c>
      <c r="E3448" t="s">
        <v>26</v>
      </c>
      <c r="F3448" t="s">
        <v>38</v>
      </c>
      <c r="G3448" s="16">
        <v>45077.328298611108</v>
      </c>
      <c r="H3448" s="16">
        <v>45102.328298611108</v>
      </c>
      <c r="I3448" s="16">
        <v>45107.328298611108</v>
      </c>
      <c r="J3448" s="16">
        <v>45125.328298611108</v>
      </c>
      <c r="K3448">
        <v>0.55100000000000005</v>
      </c>
      <c r="L3448" t="s">
        <v>86</v>
      </c>
      <c r="M3448">
        <f t="shared" si="106"/>
        <v>48</v>
      </c>
      <c r="N3448" t="str">
        <f t="shared" si="107"/>
        <v>mai/2023</v>
      </c>
    </row>
    <row r="3449" spans="1:14" x14ac:dyDescent="0.25">
      <c r="A3449" t="s">
        <v>3502</v>
      </c>
      <c r="B3449">
        <v>621</v>
      </c>
      <c r="C3449" t="s">
        <v>13</v>
      </c>
      <c r="D3449" t="s">
        <v>30</v>
      </c>
      <c r="E3449" t="s">
        <v>26</v>
      </c>
      <c r="F3449" t="s">
        <v>31</v>
      </c>
      <c r="G3449" s="16">
        <v>45274.582604166673</v>
      </c>
      <c r="H3449" s="16">
        <v>45281.582604166673</v>
      </c>
      <c r="I3449" s="16">
        <v>45298.582604166673</v>
      </c>
      <c r="J3449" s="16">
        <v>45299.582604166673</v>
      </c>
      <c r="K3449">
        <v>0.53600000000000003</v>
      </c>
      <c r="L3449" t="s">
        <v>66</v>
      </c>
      <c r="M3449">
        <f t="shared" si="106"/>
        <v>25</v>
      </c>
      <c r="N3449" t="str">
        <f t="shared" si="107"/>
        <v>dez/2023</v>
      </c>
    </row>
    <row r="3450" spans="1:14" x14ac:dyDescent="0.25">
      <c r="A3450" t="s">
        <v>3503</v>
      </c>
      <c r="B3450">
        <v>841</v>
      </c>
      <c r="C3450" t="s">
        <v>13</v>
      </c>
      <c r="D3450" t="s">
        <v>49</v>
      </c>
      <c r="E3450" t="s">
        <v>20</v>
      </c>
      <c r="F3450" t="s">
        <v>38</v>
      </c>
      <c r="G3450" s="16">
        <v>45365.860196759262</v>
      </c>
      <c r="H3450" s="16"/>
      <c r="I3450" s="16"/>
      <c r="J3450" s="16"/>
      <c r="K3450">
        <v>2.8000000000000001E-2</v>
      </c>
      <c r="L3450" t="s">
        <v>32</v>
      </c>
      <c r="M3450">
        <f t="shared" si="106"/>
        <v>99999</v>
      </c>
      <c r="N3450" t="str">
        <f t="shared" si="107"/>
        <v>mar/2024</v>
      </c>
    </row>
    <row r="3451" spans="1:14" x14ac:dyDescent="0.25">
      <c r="A3451" t="s">
        <v>3504</v>
      </c>
      <c r="B3451">
        <v>794</v>
      </c>
      <c r="C3451" t="s">
        <v>24</v>
      </c>
      <c r="D3451" t="s">
        <v>49</v>
      </c>
      <c r="E3451" t="s">
        <v>15</v>
      </c>
      <c r="F3451" t="s">
        <v>38</v>
      </c>
      <c r="G3451" s="16">
        <v>45487.636932870373</v>
      </c>
      <c r="H3451" s="16">
        <v>45515.636932870373</v>
      </c>
      <c r="I3451" s="16">
        <v>45521.636932870373</v>
      </c>
      <c r="J3451" s="16">
        <v>45542.636932870373</v>
      </c>
      <c r="K3451">
        <v>0.33300000000000002</v>
      </c>
      <c r="L3451" t="s">
        <v>52</v>
      </c>
      <c r="M3451">
        <f t="shared" si="106"/>
        <v>55</v>
      </c>
      <c r="N3451" t="str">
        <f t="shared" si="107"/>
        <v>jul/2024</v>
      </c>
    </row>
    <row r="3452" spans="1:14" x14ac:dyDescent="0.25">
      <c r="A3452" t="s">
        <v>3505</v>
      </c>
      <c r="B3452">
        <v>565</v>
      </c>
      <c r="C3452" t="s">
        <v>13</v>
      </c>
      <c r="D3452" t="s">
        <v>14</v>
      </c>
      <c r="E3452" t="s">
        <v>20</v>
      </c>
      <c r="F3452" t="s">
        <v>16</v>
      </c>
      <c r="G3452" s="16">
        <v>45153.564085648148</v>
      </c>
      <c r="H3452" s="16"/>
      <c r="I3452" s="16"/>
      <c r="J3452" s="16"/>
      <c r="K3452">
        <v>0.25600000000000001</v>
      </c>
      <c r="L3452" t="s">
        <v>32</v>
      </c>
      <c r="M3452">
        <f t="shared" si="106"/>
        <v>99999</v>
      </c>
      <c r="N3452" t="str">
        <f t="shared" si="107"/>
        <v>ago/2023</v>
      </c>
    </row>
    <row r="3453" spans="1:14" x14ac:dyDescent="0.25">
      <c r="A3453" t="s">
        <v>3506</v>
      </c>
      <c r="B3453">
        <v>526</v>
      </c>
      <c r="C3453" t="s">
        <v>13</v>
      </c>
      <c r="D3453" t="s">
        <v>14</v>
      </c>
      <c r="E3453" t="s">
        <v>15</v>
      </c>
      <c r="F3453" t="s">
        <v>21</v>
      </c>
      <c r="G3453" s="16">
        <v>45074.717013888891</v>
      </c>
      <c r="H3453" s="16"/>
      <c r="I3453" s="16"/>
      <c r="J3453" s="16"/>
      <c r="K3453">
        <v>0.24299999999999999</v>
      </c>
      <c r="L3453" t="s">
        <v>69</v>
      </c>
      <c r="M3453">
        <f t="shared" si="106"/>
        <v>99999</v>
      </c>
      <c r="N3453" t="str">
        <f t="shared" si="107"/>
        <v>mai/2023</v>
      </c>
    </row>
    <row r="3454" spans="1:14" x14ac:dyDescent="0.25">
      <c r="A3454" t="s">
        <v>3507</v>
      </c>
      <c r="B3454">
        <v>353</v>
      </c>
      <c r="C3454" t="s">
        <v>34</v>
      </c>
      <c r="D3454" t="s">
        <v>44</v>
      </c>
      <c r="E3454" t="s">
        <v>20</v>
      </c>
      <c r="F3454" t="s">
        <v>38</v>
      </c>
      <c r="G3454" s="16">
        <v>45179.866087962961</v>
      </c>
      <c r="H3454" s="16"/>
      <c r="I3454" s="16"/>
      <c r="J3454" s="16"/>
      <c r="K3454">
        <v>0.23300000000000001</v>
      </c>
      <c r="L3454" t="s">
        <v>69</v>
      </c>
      <c r="M3454">
        <f t="shared" si="106"/>
        <v>99999</v>
      </c>
      <c r="N3454" t="str">
        <f t="shared" si="107"/>
        <v>set/2023</v>
      </c>
    </row>
    <row r="3455" spans="1:14" x14ac:dyDescent="0.25">
      <c r="A3455" t="s">
        <v>3508</v>
      </c>
      <c r="B3455">
        <v>303</v>
      </c>
      <c r="C3455" t="s">
        <v>24</v>
      </c>
      <c r="D3455" t="s">
        <v>130</v>
      </c>
      <c r="E3455" t="s">
        <v>26</v>
      </c>
      <c r="F3455" t="s">
        <v>27</v>
      </c>
      <c r="G3455" s="16">
        <v>45374.305833333332</v>
      </c>
      <c r="H3455" s="16"/>
      <c r="I3455" s="16"/>
      <c r="J3455" s="16"/>
      <c r="K3455">
        <v>0.187</v>
      </c>
      <c r="L3455" t="s">
        <v>35</v>
      </c>
      <c r="M3455">
        <f t="shared" si="106"/>
        <v>99999</v>
      </c>
      <c r="N3455" t="str">
        <f t="shared" si="107"/>
        <v>mar/2024</v>
      </c>
    </row>
    <row r="3456" spans="1:14" x14ac:dyDescent="0.25">
      <c r="A3456" t="s">
        <v>3509</v>
      </c>
      <c r="B3456">
        <v>738</v>
      </c>
      <c r="C3456" t="s">
        <v>74</v>
      </c>
      <c r="D3456" t="s">
        <v>14</v>
      </c>
      <c r="E3456" t="s">
        <v>45</v>
      </c>
      <c r="F3456" t="s">
        <v>27</v>
      </c>
      <c r="G3456" s="16">
        <v>44933.695902777778</v>
      </c>
      <c r="H3456" s="16">
        <v>44945.695902777778</v>
      </c>
      <c r="I3456" s="16"/>
      <c r="J3456" s="16"/>
      <c r="K3456">
        <v>0.19500000000000001</v>
      </c>
      <c r="L3456" t="s">
        <v>58</v>
      </c>
      <c r="M3456">
        <f t="shared" si="106"/>
        <v>99999</v>
      </c>
      <c r="N3456" t="str">
        <f t="shared" si="107"/>
        <v>jan/2023</v>
      </c>
    </row>
    <row r="3457" spans="1:14" x14ac:dyDescent="0.25">
      <c r="A3457" t="s">
        <v>3510</v>
      </c>
      <c r="B3457">
        <v>609</v>
      </c>
      <c r="C3457" t="s">
        <v>74</v>
      </c>
      <c r="D3457" t="s">
        <v>44</v>
      </c>
      <c r="E3457" t="s">
        <v>15</v>
      </c>
      <c r="F3457" t="s">
        <v>21</v>
      </c>
      <c r="G3457" s="16">
        <v>45003.530185185176</v>
      </c>
      <c r="H3457" s="16">
        <v>45009.530185185176</v>
      </c>
      <c r="I3457" s="16">
        <v>45017.530185185176</v>
      </c>
      <c r="J3457" s="16"/>
      <c r="K3457">
        <v>0.30099999999999999</v>
      </c>
      <c r="L3457" t="s">
        <v>71</v>
      </c>
      <c r="M3457">
        <f t="shared" si="106"/>
        <v>99999</v>
      </c>
      <c r="N3457" t="str">
        <f t="shared" si="107"/>
        <v>mar/2023</v>
      </c>
    </row>
    <row r="3458" spans="1:14" x14ac:dyDescent="0.25">
      <c r="A3458" t="s">
        <v>3511</v>
      </c>
      <c r="B3458">
        <v>388</v>
      </c>
      <c r="C3458" t="s">
        <v>13</v>
      </c>
      <c r="D3458" t="s">
        <v>30</v>
      </c>
      <c r="E3458" t="s">
        <v>26</v>
      </c>
      <c r="F3458" t="s">
        <v>38</v>
      </c>
      <c r="G3458" s="16">
        <v>45480.232511574082</v>
      </c>
      <c r="H3458" s="16">
        <v>45495.232511574082</v>
      </c>
      <c r="I3458" s="16"/>
      <c r="J3458" s="16"/>
      <c r="K3458">
        <v>0.223</v>
      </c>
      <c r="L3458" t="s">
        <v>22</v>
      </c>
      <c r="M3458">
        <f t="shared" si="106"/>
        <v>99999</v>
      </c>
      <c r="N3458" t="str">
        <f t="shared" si="107"/>
        <v>jul/2024</v>
      </c>
    </row>
    <row r="3459" spans="1:14" x14ac:dyDescent="0.25">
      <c r="A3459" t="s">
        <v>3512</v>
      </c>
      <c r="B3459">
        <v>619</v>
      </c>
      <c r="C3459" t="s">
        <v>34</v>
      </c>
      <c r="D3459" t="s">
        <v>25</v>
      </c>
      <c r="E3459" t="s">
        <v>45</v>
      </c>
      <c r="F3459" t="s">
        <v>21</v>
      </c>
      <c r="G3459" s="16">
        <v>45014.820324074077</v>
      </c>
      <c r="H3459" s="16"/>
      <c r="I3459" s="16"/>
      <c r="J3459" s="16"/>
      <c r="K3459">
        <v>0.23499999999999999</v>
      </c>
      <c r="L3459" t="s">
        <v>50</v>
      </c>
      <c r="M3459">
        <f t="shared" ref="M3459:M3522" si="108">IF(_xlfn.DAYS(J3459,G3459) &gt; 0, _xlfn.DAYS(J3459,G3459), 99999)</f>
        <v>99999</v>
      </c>
      <c r="N3459" t="str">
        <f t="shared" ref="N3459:N3522" si="109">TEXT(G3459, "mmm/aaaa")</f>
        <v>mar/2023</v>
      </c>
    </row>
    <row r="3460" spans="1:14" x14ac:dyDescent="0.25">
      <c r="A3460" t="s">
        <v>3513</v>
      </c>
      <c r="B3460">
        <v>674</v>
      </c>
      <c r="C3460" t="s">
        <v>48</v>
      </c>
      <c r="D3460" t="s">
        <v>19</v>
      </c>
      <c r="E3460" t="s">
        <v>15</v>
      </c>
      <c r="F3460" t="s">
        <v>21</v>
      </c>
      <c r="G3460" s="16">
        <v>45702.575104166674</v>
      </c>
      <c r="H3460" s="16"/>
      <c r="I3460" s="16"/>
      <c r="J3460" s="16"/>
      <c r="K3460">
        <v>0.157</v>
      </c>
      <c r="L3460" t="s">
        <v>41</v>
      </c>
      <c r="M3460">
        <f t="shared" si="108"/>
        <v>99999</v>
      </c>
      <c r="N3460" t="str">
        <f t="shared" si="109"/>
        <v>fev/2025</v>
      </c>
    </row>
    <row r="3461" spans="1:14" x14ac:dyDescent="0.25">
      <c r="A3461" t="s">
        <v>3514</v>
      </c>
      <c r="B3461">
        <v>800</v>
      </c>
      <c r="C3461" t="s">
        <v>24</v>
      </c>
      <c r="D3461" t="s">
        <v>79</v>
      </c>
      <c r="E3461" t="s">
        <v>15</v>
      </c>
      <c r="F3461" t="s">
        <v>38</v>
      </c>
      <c r="G3461" s="16">
        <v>45895.181168981479</v>
      </c>
      <c r="H3461" s="16"/>
      <c r="I3461" s="16"/>
      <c r="J3461" s="16"/>
      <c r="K3461">
        <v>0.20799999999999999</v>
      </c>
      <c r="L3461" t="s">
        <v>17</v>
      </c>
      <c r="M3461">
        <f t="shared" si="108"/>
        <v>99999</v>
      </c>
      <c r="N3461" t="str">
        <f t="shared" si="109"/>
        <v>ago/2025</v>
      </c>
    </row>
    <row r="3462" spans="1:14" x14ac:dyDescent="0.25">
      <c r="A3462" t="s">
        <v>3515</v>
      </c>
      <c r="B3462">
        <v>533</v>
      </c>
      <c r="C3462" t="s">
        <v>13</v>
      </c>
      <c r="D3462" t="s">
        <v>30</v>
      </c>
      <c r="E3462" t="s">
        <v>20</v>
      </c>
      <c r="F3462" t="s">
        <v>38</v>
      </c>
      <c r="G3462" s="16">
        <v>45957.331296296303</v>
      </c>
      <c r="H3462" s="16">
        <v>45962.331296296303</v>
      </c>
      <c r="I3462" s="16">
        <v>45970.331296296303</v>
      </c>
      <c r="J3462" s="16">
        <v>46001.331296296303</v>
      </c>
      <c r="K3462">
        <v>0.34699999999999998</v>
      </c>
      <c r="L3462" t="s">
        <v>35</v>
      </c>
      <c r="M3462">
        <f t="shared" si="108"/>
        <v>44</v>
      </c>
      <c r="N3462" t="str">
        <f t="shared" si="109"/>
        <v>out/2025</v>
      </c>
    </row>
    <row r="3463" spans="1:14" x14ac:dyDescent="0.25">
      <c r="A3463" t="s">
        <v>3516</v>
      </c>
      <c r="B3463">
        <v>636</v>
      </c>
      <c r="C3463" t="s">
        <v>13</v>
      </c>
      <c r="D3463" t="s">
        <v>25</v>
      </c>
      <c r="E3463" t="s">
        <v>26</v>
      </c>
      <c r="F3463" t="s">
        <v>31</v>
      </c>
      <c r="G3463" s="16">
        <v>44936.426180555558</v>
      </c>
      <c r="H3463" s="16"/>
      <c r="I3463" s="16"/>
      <c r="J3463" s="16"/>
      <c r="K3463">
        <v>0.54300000000000004</v>
      </c>
      <c r="L3463" t="s">
        <v>69</v>
      </c>
      <c r="M3463">
        <f t="shared" si="108"/>
        <v>99999</v>
      </c>
      <c r="N3463" t="str">
        <f t="shared" si="109"/>
        <v>jan/2023</v>
      </c>
    </row>
    <row r="3464" spans="1:14" x14ac:dyDescent="0.25">
      <c r="A3464" t="s">
        <v>3517</v>
      </c>
      <c r="B3464">
        <v>484</v>
      </c>
      <c r="C3464" t="s">
        <v>74</v>
      </c>
      <c r="D3464" t="s">
        <v>44</v>
      </c>
      <c r="E3464" t="s">
        <v>20</v>
      </c>
      <c r="F3464" t="s">
        <v>21</v>
      </c>
      <c r="G3464" s="16">
        <v>45959.309155092589</v>
      </c>
      <c r="H3464" s="16">
        <v>45980.309155092589</v>
      </c>
      <c r="I3464" s="16"/>
      <c r="J3464" s="16"/>
      <c r="K3464">
        <v>0.35499999999999998</v>
      </c>
      <c r="L3464" t="s">
        <v>86</v>
      </c>
      <c r="M3464">
        <f t="shared" si="108"/>
        <v>99999</v>
      </c>
      <c r="N3464" t="str">
        <f t="shared" si="109"/>
        <v>out/2025</v>
      </c>
    </row>
    <row r="3465" spans="1:14" x14ac:dyDescent="0.25">
      <c r="A3465" t="s">
        <v>3518</v>
      </c>
      <c r="B3465">
        <v>737</v>
      </c>
      <c r="C3465" t="s">
        <v>13</v>
      </c>
      <c r="D3465" t="s">
        <v>44</v>
      </c>
      <c r="E3465" t="s">
        <v>45</v>
      </c>
      <c r="F3465" t="s">
        <v>27</v>
      </c>
      <c r="G3465" s="16">
        <v>45116.889351851853</v>
      </c>
      <c r="H3465" s="16">
        <v>45116.889351851853</v>
      </c>
      <c r="I3465" s="16"/>
      <c r="J3465" s="16"/>
      <c r="K3465">
        <v>9.2999999999999999E-2</v>
      </c>
      <c r="L3465" t="s">
        <v>86</v>
      </c>
      <c r="M3465">
        <f t="shared" si="108"/>
        <v>99999</v>
      </c>
      <c r="N3465" t="str">
        <f t="shared" si="109"/>
        <v>jul/2023</v>
      </c>
    </row>
    <row r="3466" spans="1:14" x14ac:dyDescent="0.25">
      <c r="A3466" t="s">
        <v>3519</v>
      </c>
      <c r="B3466">
        <v>479</v>
      </c>
      <c r="C3466" t="s">
        <v>24</v>
      </c>
      <c r="D3466" t="s">
        <v>19</v>
      </c>
      <c r="E3466" t="s">
        <v>15</v>
      </c>
      <c r="F3466" t="s">
        <v>38</v>
      </c>
      <c r="G3466" s="16">
        <v>45073.570868055547</v>
      </c>
      <c r="H3466" s="16">
        <v>45095.570868055547</v>
      </c>
      <c r="I3466" s="16">
        <v>45098.570868055547</v>
      </c>
      <c r="J3466" s="16">
        <v>45115.570868055547</v>
      </c>
      <c r="K3466">
        <v>0.52</v>
      </c>
      <c r="L3466" t="s">
        <v>28</v>
      </c>
      <c r="M3466">
        <f t="shared" si="108"/>
        <v>42</v>
      </c>
      <c r="N3466" t="str">
        <f t="shared" si="109"/>
        <v>mai/2023</v>
      </c>
    </row>
    <row r="3467" spans="1:14" x14ac:dyDescent="0.25">
      <c r="A3467" t="s">
        <v>3520</v>
      </c>
      <c r="B3467">
        <v>375</v>
      </c>
      <c r="C3467" t="s">
        <v>13</v>
      </c>
      <c r="D3467" t="s">
        <v>44</v>
      </c>
      <c r="E3467" t="s">
        <v>15</v>
      </c>
      <c r="F3467" t="s">
        <v>31</v>
      </c>
      <c r="G3467" s="16">
        <v>45931.916284722232</v>
      </c>
      <c r="H3467" s="16">
        <v>45933.916284722232</v>
      </c>
      <c r="I3467" s="16">
        <v>45933.916284722232</v>
      </c>
      <c r="J3467" s="16"/>
      <c r="K3467">
        <v>0.48899999999999999</v>
      </c>
      <c r="L3467" t="s">
        <v>64</v>
      </c>
      <c r="M3467">
        <f t="shared" si="108"/>
        <v>99999</v>
      </c>
      <c r="N3467" t="str">
        <f t="shared" si="109"/>
        <v>out/2025</v>
      </c>
    </row>
    <row r="3468" spans="1:14" x14ac:dyDescent="0.25">
      <c r="A3468" t="s">
        <v>3521</v>
      </c>
      <c r="B3468">
        <v>571</v>
      </c>
      <c r="C3468" t="s">
        <v>48</v>
      </c>
      <c r="D3468" t="s">
        <v>25</v>
      </c>
      <c r="E3468" t="s">
        <v>20</v>
      </c>
      <c r="F3468" t="s">
        <v>31</v>
      </c>
      <c r="G3468" s="16">
        <v>45114.415138888893</v>
      </c>
      <c r="H3468" s="16">
        <v>45141.415138888893</v>
      </c>
      <c r="I3468" s="16">
        <v>45159.415138888893</v>
      </c>
      <c r="J3468" s="16"/>
      <c r="K3468">
        <v>0.246</v>
      </c>
      <c r="L3468" t="s">
        <v>52</v>
      </c>
      <c r="M3468">
        <f t="shared" si="108"/>
        <v>99999</v>
      </c>
      <c r="N3468" t="str">
        <f t="shared" si="109"/>
        <v>jul/2023</v>
      </c>
    </row>
    <row r="3469" spans="1:14" x14ac:dyDescent="0.25">
      <c r="A3469" t="s">
        <v>3522</v>
      </c>
      <c r="B3469">
        <v>354</v>
      </c>
      <c r="C3469" t="s">
        <v>13</v>
      </c>
      <c r="D3469" t="s">
        <v>44</v>
      </c>
      <c r="E3469" t="s">
        <v>26</v>
      </c>
      <c r="F3469" t="s">
        <v>27</v>
      </c>
      <c r="G3469" s="16">
        <v>45331.760115740741</v>
      </c>
      <c r="H3469" s="16">
        <v>45347.760115740741</v>
      </c>
      <c r="I3469" s="16">
        <v>45352.760115740741</v>
      </c>
      <c r="J3469" s="16">
        <v>45353.760115740741</v>
      </c>
      <c r="K3469">
        <v>0.13</v>
      </c>
      <c r="L3469" t="s">
        <v>17</v>
      </c>
      <c r="M3469">
        <f t="shared" si="108"/>
        <v>22</v>
      </c>
      <c r="N3469" t="str">
        <f t="shared" si="109"/>
        <v>fev/2024</v>
      </c>
    </row>
    <row r="3470" spans="1:14" x14ac:dyDescent="0.25">
      <c r="A3470" t="s">
        <v>3523</v>
      </c>
      <c r="B3470">
        <v>376</v>
      </c>
      <c r="C3470" t="s">
        <v>24</v>
      </c>
      <c r="D3470" t="s">
        <v>44</v>
      </c>
      <c r="E3470" t="s">
        <v>15</v>
      </c>
      <c r="F3470" t="s">
        <v>27</v>
      </c>
      <c r="G3470" s="16">
        <v>45633.614722222221</v>
      </c>
      <c r="H3470" s="16">
        <v>45656.614722222221</v>
      </c>
      <c r="I3470" s="16">
        <v>45664.614722222221</v>
      </c>
      <c r="J3470" s="16">
        <v>45688.614722222221</v>
      </c>
      <c r="K3470">
        <v>3.2000000000000001E-2</v>
      </c>
      <c r="L3470" t="s">
        <v>54</v>
      </c>
      <c r="M3470">
        <f t="shared" si="108"/>
        <v>55</v>
      </c>
      <c r="N3470" t="str">
        <f t="shared" si="109"/>
        <v>dez/2024</v>
      </c>
    </row>
    <row r="3471" spans="1:14" x14ac:dyDescent="0.25">
      <c r="A3471" t="s">
        <v>3524</v>
      </c>
      <c r="B3471">
        <v>595</v>
      </c>
      <c r="C3471" t="s">
        <v>13</v>
      </c>
      <c r="D3471" t="s">
        <v>44</v>
      </c>
      <c r="E3471" t="s">
        <v>45</v>
      </c>
      <c r="F3471" t="s">
        <v>31</v>
      </c>
      <c r="G3471" s="16">
        <v>45746.42</v>
      </c>
      <c r="H3471" s="16"/>
      <c r="I3471" s="16"/>
      <c r="J3471" s="16"/>
      <c r="K3471">
        <v>0.28899999999999998</v>
      </c>
      <c r="L3471" t="s">
        <v>28</v>
      </c>
      <c r="M3471">
        <f t="shared" si="108"/>
        <v>99999</v>
      </c>
      <c r="N3471" t="str">
        <f t="shared" si="109"/>
        <v>mar/2025</v>
      </c>
    </row>
    <row r="3472" spans="1:14" x14ac:dyDescent="0.25">
      <c r="A3472" t="s">
        <v>3525</v>
      </c>
      <c r="B3472">
        <v>518</v>
      </c>
      <c r="C3472" t="s">
        <v>13</v>
      </c>
      <c r="D3472" t="s">
        <v>30</v>
      </c>
      <c r="E3472" t="s">
        <v>15</v>
      </c>
      <c r="F3472" t="s">
        <v>31</v>
      </c>
      <c r="G3472" s="16">
        <v>45172.067893518521</v>
      </c>
      <c r="H3472" s="16"/>
      <c r="I3472" s="16"/>
      <c r="J3472" s="16"/>
      <c r="K3472">
        <v>0.192</v>
      </c>
      <c r="L3472" t="s">
        <v>35</v>
      </c>
      <c r="M3472">
        <f t="shared" si="108"/>
        <v>99999</v>
      </c>
      <c r="N3472" t="str">
        <f t="shared" si="109"/>
        <v>set/2023</v>
      </c>
    </row>
    <row r="3473" spans="1:14" x14ac:dyDescent="0.25">
      <c r="A3473" t="s">
        <v>3526</v>
      </c>
      <c r="B3473">
        <v>576</v>
      </c>
      <c r="C3473" t="s">
        <v>24</v>
      </c>
      <c r="D3473" t="s">
        <v>14</v>
      </c>
      <c r="E3473" t="s">
        <v>57</v>
      </c>
      <c r="F3473" t="s">
        <v>31</v>
      </c>
      <c r="G3473" s="16">
        <v>45940.75576388889</v>
      </c>
      <c r="H3473" s="16"/>
      <c r="I3473" s="16"/>
      <c r="J3473" s="16"/>
      <c r="K3473">
        <v>0.371</v>
      </c>
      <c r="L3473" t="s">
        <v>50</v>
      </c>
      <c r="M3473">
        <f t="shared" si="108"/>
        <v>99999</v>
      </c>
      <c r="N3473" t="str">
        <f t="shared" si="109"/>
        <v>out/2025</v>
      </c>
    </row>
    <row r="3474" spans="1:14" x14ac:dyDescent="0.25">
      <c r="A3474" t="s">
        <v>3527</v>
      </c>
      <c r="B3474">
        <v>565</v>
      </c>
      <c r="C3474" t="s">
        <v>48</v>
      </c>
      <c r="D3474" t="s">
        <v>14</v>
      </c>
      <c r="E3474" t="s">
        <v>15</v>
      </c>
      <c r="F3474" t="s">
        <v>21</v>
      </c>
      <c r="G3474" s="16">
        <v>45050.497870370367</v>
      </c>
      <c r="H3474" s="16">
        <v>45071.497870370367</v>
      </c>
      <c r="I3474" s="16"/>
      <c r="J3474" s="16"/>
      <c r="K3474">
        <v>0.35499999999999998</v>
      </c>
      <c r="L3474" t="s">
        <v>69</v>
      </c>
      <c r="M3474">
        <f t="shared" si="108"/>
        <v>99999</v>
      </c>
      <c r="N3474" t="str">
        <f t="shared" si="109"/>
        <v>mai/2023</v>
      </c>
    </row>
    <row r="3475" spans="1:14" x14ac:dyDescent="0.25">
      <c r="A3475" t="s">
        <v>3528</v>
      </c>
      <c r="B3475">
        <v>342</v>
      </c>
      <c r="C3475" t="s">
        <v>13</v>
      </c>
      <c r="D3475" t="s">
        <v>25</v>
      </c>
      <c r="E3475" t="s">
        <v>15</v>
      </c>
      <c r="F3475" t="s">
        <v>21</v>
      </c>
      <c r="G3475" s="16">
        <v>44969.150127314817</v>
      </c>
      <c r="H3475" s="16"/>
      <c r="I3475" s="16"/>
      <c r="J3475" s="16"/>
      <c r="K3475">
        <v>0.187</v>
      </c>
      <c r="L3475" t="s">
        <v>106</v>
      </c>
      <c r="M3475">
        <f t="shared" si="108"/>
        <v>99999</v>
      </c>
      <c r="N3475" t="str">
        <f t="shared" si="109"/>
        <v>fev/2023</v>
      </c>
    </row>
    <row r="3476" spans="1:14" x14ac:dyDescent="0.25">
      <c r="A3476" t="s">
        <v>3529</v>
      </c>
      <c r="B3476">
        <v>660</v>
      </c>
      <c r="C3476" t="s">
        <v>74</v>
      </c>
      <c r="D3476" t="s">
        <v>79</v>
      </c>
      <c r="E3476" t="s">
        <v>15</v>
      </c>
      <c r="F3476" t="s">
        <v>38</v>
      </c>
      <c r="G3476" s="16">
        <v>45389.760775462957</v>
      </c>
      <c r="H3476" s="16"/>
      <c r="I3476" s="16"/>
      <c r="J3476" s="16"/>
      <c r="K3476">
        <v>0.10100000000000001</v>
      </c>
      <c r="L3476" t="s">
        <v>89</v>
      </c>
      <c r="M3476">
        <f t="shared" si="108"/>
        <v>99999</v>
      </c>
      <c r="N3476" t="str">
        <f t="shared" si="109"/>
        <v>abr/2024</v>
      </c>
    </row>
    <row r="3477" spans="1:14" x14ac:dyDescent="0.25">
      <c r="A3477" t="s">
        <v>3530</v>
      </c>
      <c r="B3477">
        <v>527</v>
      </c>
      <c r="C3477" t="s">
        <v>13</v>
      </c>
      <c r="D3477" t="s">
        <v>14</v>
      </c>
      <c r="E3477" t="s">
        <v>15</v>
      </c>
      <c r="F3477" t="s">
        <v>31</v>
      </c>
      <c r="G3477" s="16">
        <v>45308.89744212963</v>
      </c>
      <c r="H3477" s="16">
        <v>45313.89744212963</v>
      </c>
      <c r="I3477" s="16">
        <v>45317.89744212963</v>
      </c>
      <c r="J3477" s="16"/>
      <c r="K3477">
        <v>0.52</v>
      </c>
      <c r="L3477" t="s">
        <v>69</v>
      </c>
      <c r="M3477">
        <f t="shared" si="108"/>
        <v>99999</v>
      </c>
      <c r="N3477" t="str">
        <f t="shared" si="109"/>
        <v>jan/2024</v>
      </c>
    </row>
    <row r="3478" spans="1:14" x14ac:dyDescent="0.25">
      <c r="A3478" t="s">
        <v>3531</v>
      </c>
      <c r="B3478">
        <v>526</v>
      </c>
      <c r="C3478" t="s">
        <v>13</v>
      </c>
      <c r="D3478" t="s">
        <v>30</v>
      </c>
      <c r="E3478" t="s">
        <v>26</v>
      </c>
      <c r="F3478" t="s">
        <v>21</v>
      </c>
      <c r="G3478" s="16">
        <v>44974.215752314813</v>
      </c>
      <c r="H3478" s="16">
        <v>45000.215752314813</v>
      </c>
      <c r="I3478" s="16">
        <v>45008.215752314813</v>
      </c>
      <c r="J3478" s="16"/>
      <c r="K3478">
        <v>0.27200000000000002</v>
      </c>
      <c r="L3478" t="s">
        <v>86</v>
      </c>
      <c r="M3478">
        <f t="shared" si="108"/>
        <v>99999</v>
      </c>
      <c r="N3478" t="str">
        <f t="shared" si="109"/>
        <v>fev/2023</v>
      </c>
    </row>
    <row r="3479" spans="1:14" x14ac:dyDescent="0.25">
      <c r="A3479" t="s">
        <v>3532</v>
      </c>
      <c r="B3479">
        <v>362</v>
      </c>
      <c r="C3479" t="s">
        <v>24</v>
      </c>
      <c r="D3479" t="s">
        <v>30</v>
      </c>
      <c r="E3479" t="s">
        <v>45</v>
      </c>
      <c r="F3479" t="s">
        <v>38</v>
      </c>
      <c r="G3479" s="16">
        <v>45765.718680555547</v>
      </c>
      <c r="H3479" s="16">
        <v>45779.718680555547</v>
      </c>
      <c r="I3479" s="16">
        <v>45785.718680555547</v>
      </c>
      <c r="J3479" s="16"/>
      <c r="K3479">
        <v>0.114</v>
      </c>
      <c r="L3479" t="s">
        <v>17</v>
      </c>
      <c r="M3479">
        <f t="shared" si="108"/>
        <v>99999</v>
      </c>
      <c r="N3479" t="str">
        <f t="shared" si="109"/>
        <v>abr/2025</v>
      </c>
    </row>
    <row r="3480" spans="1:14" x14ac:dyDescent="0.25">
      <c r="A3480" t="s">
        <v>3533</v>
      </c>
      <c r="B3480">
        <v>470</v>
      </c>
      <c r="C3480" t="s">
        <v>24</v>
      </c>
      <c r="D3480" t="s">
        <v>44</v>
      </c>
      <c r="E3480" t="s">
        <v>45</v>
      </c>
      <c r="F3480" t="s">
        <v>38</v>
      </c>
      <c r="G3480" s="16">
        <v>45199.602060185192</v>
      </c>
      <c r="H3480" s="16">
        <v>45201.602060185192</v>
      </c>
      <c r="I3480" s="16">
        <v>45219.602060185192</v>
      </c>
      <c r="J3480" s="16"/>
      <c r="K3480">
        <v>0.255</v>
      </c>
      <c r="L3480" t="s">
        <v>50</v>
      </c>
      <c r="M3480">
        <f t="shared" si="108"/>
        <v>99999</v>
      </c>
      <c r="N3480" t="str">
        <f t="shared" si="109"/>
        <v>set/2023</v>
      </c>
    </row>
    <row r="3481" spans="1:14" x14ac:dyDescent="0.25">
      <c r="A3481" t="s">
        <v>3534</v>
      </c>
      <c r="B3481">
        <v>606</v>
      </c>
      <c r="C3481" t="s">
        <v>24</v>
      </c>
      <c r="D3481" t="s">
        <v>30</v>
      </c>
      <c r="E3481" t="s">
        <v>45</v>
      </c>
      <c r="F3481" t="s">
        <v>38</v>
      </c>
      <c r="G3481" s="16">
        <v>45729.051319444443</v>
      </c>
      <c r="H3481" s="16"/>
      <c r="I3481" s="16"/>
      <c r="J3481" s="16"/>
      <c r="K3481">
        <v>0.23599999999999999</v>
      </c>
      <c r="L3481" t="s">
        <v>54</v>
      </c>
      <c r="M3481">
        <f t="shared" si="108"/>
        <v>99999</v>
      </c>
      <c r="N3481" t="str">
        <f t="shared" si="109"/>
        <v>mar/2025</v>
      </c>
    </row>
    <row r="3482" spans="1:14" x14ac:dyDescent="0.25">
      <c r="A3482" t="s">
        <v>3535</v>
      </c>
      <c r="B3482">
        <v>333</v>
      </c>
      <c r="C3482" t="s">
        <v>74</v>
      </c>
      <c r="D3482" t="s">
        <v>44</v>
      </c>
      <c r="E3482" t="s">
        <v>15</v>
      </c>
      <c r="F3482" t="s">
        <v>16</v>
      </c>
      <c r="G3482" s="16">
        <v>45110.587222222217</v>
      </c>
      <c r="H3482" s="16"/>
      <c r="I3482" s="16"/>
      <c r="J3482" s="16"/>
      <c r="K3482">
        <v>0.16600000000000001</v>
      </c>
      <c r="L3482" t="s">
        <v>46</v>
      </c>
      <c r="M3482">
        <f t="shared" si="108"/>
        <v>99999</v>
      </c>
      <c r="N3482" t="str">
        <f t="shared" si="109"/>
        <v>jul/2023</v>
      </c>
    </row>
    <row r="3483" spans="1:14" x14ac:dyDescent="0.25">
      <c r="A3483" t="s">
        <v>3536</v>
      </c>
      <c r="B3483">
        <v>429</v>
      </c>
      <c r="C3483" t="s">
        <v>48</v>
      </c>
      <c r="D3483" t="s">
        <v>44</v>
      </c>
      <c r="E3483" t="s">
        <v>26</v>
      </c>
      <c r="F3483" t="s">
        <v>21</v>
      </c>
      <c r="G3483" s="16">
        <v>45042.012650462973</v>
      </c>
      <c r="H3483" s="16">
        <v>45050.012650462973</v>
      </c>
      <c r="I3483" s="16">
        <v>45055.012650462973</v>
      </c>
      <c r="J3483" s="16">
        <v>45082.012650462973</v>
      </c>
      <c r="K3483">
        <v>0.44800000000000001</v>
      </c>
      <c r="L3483" t="s">
        <v>71</v>
      </c>
      <c r="M3483">
        <f t="shared" si="108"/>
        <v>40</v>
      </c>
      <c r="N3483" t="str">
        <f t="shared" si="109"/>
        <v>abr/2023</v>
      </c>
    </row>
    <row r="3484" spans="1:14" x14ac:dyDescent="0.25">
      <c r="A3484" t="s">
        <v>3537</v>
      </c>
      <c r="B3484">
        <v>693</v>
      </c>
      <c r="C3484" t="s">
        <v>74</v>
      </c>
      <c r="D3484" t="s">
        <v>19</v>
      </c>
      <c r="E3484" t="s">
        <v>20</v>
      </c>
      <c r="F3484" t="s">
        <v>16</v>
      </c>
      <c r="G3484" s="16">
        <v>45042.230914351851</v>
      </c>
      <c r="H3484" s="16"/>
      <c r="I3484" s="16"/>
      <c r="J3484" s="16"/>
      <c r="K3484">
        <v>0.27100000000000002</v>
      </c>
      <c r="L3484" t="s">
        <v>71</v>
      </c>
      <c r="M3484">
        <f t="shared" si="108"/>
        <v>99999</v>
      </c>
      <c r="N3484" t="str">
        <f t="shared" si="109"/>
        <v>abr/2023</v>
      </c>
    </row>
    <row r="3485" spans="1:14" x14ac:dyDescent="0.25">
      <c r="A3485" t="s">
        <v>3538</v>
      </c>
      <c r="B3485">
        <v>450</v>
      </c>
      <c r="C3485" t="s">
        <v>74</v>
      </c>
      <c r="D3485" t="s">
        <v>30</v>
      </c>
      <c r="E3485" t="s">
        <v>15</v>
      </c>
      <c r="F3485" t="s">
        <v>31</v>
      </c>
      <c r="G3485" s="16">
        <v>45866.03020833333</v>
      </c>
      <c r="H3485" s="16"/>
      <c r="I3485" s="16"/>
      <c r="J3485" s="16"/>
      <c r="K3485">
        <v>0.34100000000000003</v>
      </c>
      <c r="L3485" t="s">
        <v>66</v>
      </c>
      <c r="M3485">
        <f t="shared" si="108"/>
        <v>99999</v>
      </c>
      <c r="N3485" t="str">
        <f t="shared" si="109"/>
        <v>jul/2025</v>
      </c>
    </row>
    <row r="3486" spans="1:14" x14ac:dyDescent="0.25">
      <c r="A3486" t="s">
        <v>3539</v>
      </c>
      <c r="B3486">
        <v>683</v>
      </c>
      <c r="C3486" t="s">
        <v>34</v>
      </c>
      <c r="D3486" t="s">
        <v>44</v>
      </c>
      <c r="E3486" t="s">
        <v>15</v>
      </c>
      <c r="F3486" t="s">
        <v>21</v>
      </c>
      <c r="G3486" s="16">
        <v>45475.888402777768</v>
      </c>
      <c r="H3486" s="16"/>
      <c r="I3486" s="16"/>
      <c r="J3486" s="16"/>
      <c r="K3486">
        <v>0.54800000000000004</v>
      </c>
      <c r="L3486" t="s">
        <v>46</v>
      </c>
      <c r="M3486">
        <f t="shared" si="108"/>
        <v>99999</v>
      </c>
      <c r="N3486" t="str">
        <f t="shared" si="109"/>
        <v>jul/2024</v>
      </c>
    </row>
    <row r="3487" spans="1:14" x14ac:dyDescent="0.25">
      <c r="A3487" t="s">
        <v>3540</v>
      </c>
      <c r="B3487">
        <v>316</v>
      </c>
      <c r="C3487" t="s">
        <v>13</v>
      </c>
      <c r="D3487" t="s">
        <v>30</v>
      </c>
      <c r="E3487" t="s">
        <v>26</v>
      </c>
      <c r="F3487" t="s">
        <v>31</v>
      </c>
      <c r="G3487" s="16">
        <v>45032.835879629631</v>
      </c>
      <c r="H3487" s="16">
        <v>45045.835879629631</v>
      </c>
      <c r="I3487" s="16"/>
      <c r="J3487" s="16"/>
      <c r="K3487">
        <v>7.5999999999999998E-2</v>
      </c>
      <c r="L3487" t="s">
        <v>58</v>
      </c>
      <c r="M3487">
        <f t="shared" si="108"/>
        <v>99999</v>
      </c>
      <c r="N3487" t="str">
        <f t="shared" si="109"/>
        <v>abr/2023</v>
      </c>
    </row>
    <row r="3488" spans="1:14" x14ac:dyDescent="0.25">
      <c r="A3488" t="s">
        <v>3541</v>
      </c>
      <c r="B3488">
        <v>313</v>
      </c>
      <c r="C3488" t="s">
        <v>34</v>
      </c>
      <c r="D3488" t="s">
        <v>30</v>
      </c>
      <c r="E3488" t="s">
        <v>15</v>
      </c>
      <c r="F3488" t="s">
        <v>38</v>
      </c>
      <c r="G3488" s="16">
        <v>45555.775185185194</v>
      </c>
      <c r="H3488" s="16"/>
      <c r="I3488" s="16"/>
      <c r="J3488" s="16"/>
      <c r="K3488">
        <v>0.38400000000000001</v>
      </c>
      <c r="L3488" t="s">
        <v>86</v>
      </c>
      <c r="M3488">
        <f t="shared" si="108"/>
        <v>99999</v>
      </c>
      <c r="N3488" t="str">
        <f t="shared" si="109"/>
        <v>set/2024</v>
      </c>
    </row>
    <row r="3489" spans="1:14" x14ac:dyDescent="0.25">
      <c r="A3489" t="s">
        <v>3542</v>
      </c>
      <c r="B3489">
        <v>380</v>
      </c>
      <c r="C3489" t="s">
        <v>13</v>
      </c>
      <c r="D3489" t="s">
        <v>49</v>
      </c>
      <c r="E3489" t="s">
        <v>15</v>
      </c>
      <c r="F3489" t="s">
        <v>38</v>
      </c>
      <c r="G3489" s="16">
        <v>45310.359560185178</v>
      </c>
      <c r="H3489" s="16">
        <v>45326.359560185178</v>
      </c>
      <c r="I3489" s="16">
        <v>45348.359560185178</v>
      </c>
      <c r="J3489" s="16"/>
      <c r="K3489">
        <v>0.375</v>
      </c>
      <c r="L3489" t="s">
        <v>66</v>
      </c>
      <c r="M3489">
        <f t="shared" si="108"/>
        <v>99999</v>
      </c>
      <c r="N3489" t="str">
        <f t="shared" si="109"/>
        <v>jan/2024</v>
      </c>
    </row>
    <row r="3490" spans="1:14" x14ac:dyDescent="0.25">
      <c r="A3490" t="s">
        <v>3543</v>
      </c>
      <c r="B3490">
        <v>506</v>
      </c>
      <c r="C3490" t="s">
        <v>24</v>
      </c>
      <c r="D3490" t="s">
        <v>30</v>
      </c>
      <c r="E3490" t="s">
        <v>45</v>
      </c>
      <c r="F3490" t="s">
        <v>38</v>
      </c>
      <c r="G3490" s="16">
        <v>44951.790648148148</v>
      </c>
      <c r="H3490" s="16">
        <v>44978.790648148148</v>
      </c>
      <c r="I3490" s="16">
        <v>44995.790648148148</v>
      </c>
      <c r="J3490" s="16">
        <v>45007.790648148148</v>
      </c>
      <c r="K3490">
        <v>7.1999999999999995E-2</v>
      </c>
      <c r="L3490" t="s">
        <v>86</v>
      </c>
      <c r="M3490">
        <f t="shared" si="108"/>
        <v>56</v>
      </c>
      <c r="N3490" t="str">
        <f t="shared" si="109"/>
        <v>jan/2023</v>
      </c>
    </row>
    <row r="3491" spans="1:14" x14ac:dyDescent="0.25">
      <c r="A3491" t="s">
        <v>3544</v>
      </c>
      <c r="B3491">
        <v>503</v>
      </c>
      <c r="C3491" t="s">
        <v>13</v>
      </c>
      <c r="D3491" t="s">
        <v>49</v>
      </c>
      <c r="E3491" t="s">
        <v>57</v>
      </c>
      <c r="F3491" t="s">
        <v>27</v>
      </c>
      <c r="G3491" s="16">
        <v>45740.115451388891</v>
      </c>
      <c r="H3491" s="16">
        <v>45742.115451388891</v>
      </c>
      <c r="I3491" s="16"/>
      <c r="J3491" s="16"/>
      <c r="K3491">
        <v>0.16400000000000001</v>
      </c>
      <c r="L3491" t="s">
        <v>69</v>
      </c>
      <c r="M3491">
        <f t="shared" si="108"/>
        <v>99999</v>
      </c>
      <c r="N3491" t="str">
        <f t="shared" si="109"/>
        <v>mar/2025</v>
      </c>
    </row>
    <row r="3492" spans="1:14" x14ac:dyDescent="0.25">
      <c r="A3492" t="s">
        <v>3545</v>
      </c>
      <c r="B3492">
        <v>678</v>
      </c>
      <c r="C3492" t="s">
        <v>24</v>
      </c>
      <c r="D3492" t="s">
        <v>44</v>
      </c>
      <c r="E3492" t="s">
        <v>26</v>
      </c>
      <c r="F3492" t="s">
        <v>27</v>
      </c>
      <c r="G3492" s="16">
        <v>45901.209513888891</v>
      </c>
      <c r="H3492" s="16">
        <v>45903.209513888891</v>
      </c>
      <c r="I3492" s="16">
        <v>45909.209513888891</v>
      </c>
      <c r="J3492" s="16">
        <v>45922.209513888891</v>
      </c>
      <c r="K3492">
        <v>0.104</v>
      </c>
      <c r="L3492" t="s">
        <v>35</v>
      </c>
      <c r="M3492">
        <f t="shared" si="108"/>
        <v>21</v>
      </c>
      <c r="N3492" t="str">
        <f t="shared" si="109"/>
        <v>set/2025</v>
      </c>
    </row>
    <row r="3493" spans="1:14" x14ac:dyDescent="0.25">
      <c r="A3493" t="s">
        <v>3546</v>
      </c>
      <c r="B3493">
        <v>843</v>
      </c>
      <c r="C3493" t="s">
        <v>24</v>
      </c>
      <c r="D3493" t="s">
        <v>44</v>
      </c>
      <c r="E3493" t="s">
        <v>45</v>
      </c>
      <c r="F3493" t="s">
        <v>27</v>
      </c>
      <c r="G3493" s="16">
        <v>45143.899363425917</v>
      </c>
      <c r="H3493" s="16"/>
      <c r="I3493" s="16"/>
      <c r="J3493" s="16"/>
      <c r="K3493">
        <v>0.13500000000000001</v>
      </c>
      <c r="L3493" t="s">
        <v>64</v>
      </c>
      <c r="M3493">
        <f t="shared" si="108"/>
        <v>99999</v>
      </c>
      <c r="N3493" t="str">
        <f t="shared" si="109"/>
        <v>ago/2023</v>
      </c>
    </row>
    <row r="3494" spans="1:14" x14ac:dyDescent="0.25">
      <c r="A3494" t="s">
        <v>3547</v>
      </c>
      <c r="B3494">
        <v>322</v>
      </c>
      <c r="C3494" t="s">
        <v>48</v>
      </c>
      <c r="D3494" t="s">
        <v>49</v>
      </c>
      <c r="E3494" t="s">
        <v>15</v>
      </c>
      <c r="F3494" t="s">
        <v>16</v>
      </c>
      <c r="G3494" s="16">
        <v>45628.70275462963</v>
      </c>
      <c r="H3494" s="16">
        <v>45650.70275462963</v>
      </c>
      <c r="I3494" s="16"/>
      <c r="J3494" s="16"/>
      <c r="K3494">
        <v>0.45300000000000001</v>
      </c>
      <c r="L3494" t="s">
        <v>58</v>
      </c>
      <c r="M3494">
        <f t="shared" si="108"/>
        <v>99999</v>
      </c>
      <c r="N3494" t="str">
        <f t="shared" si="109"/>
        <v>dez/2024</v>
      </c>
    </row>
    <row r="3495" spans="1:14" x14ac:dyDescent="0.25">
      <c r="A3495" t="s">
        <v>3548</v>
      </c>
      <c r="B3495">
        <v>461</v>
      </c>
      <c r="C3495" t="s">
        <v>34</v>
      </c>
      <c r="D3495" t="s">
        <v>19</v>
      </c>
      <c r="E3495" t="s">
        <v>26</v>
      </c>
      <c r="F3495" t="s">
        <v>21</v>
      </c>
      <c r="G3495" s="16">
        <v>45459.053587962961</v>
      </c>
      <c r="H3495" s="16">
        <v>45471.053587962961</v>
      </c>
      <c r="I3495" s="16"/>
      <c r="J3495" s="16"/>
      <c r="K3495">
        <v>0.40899999999999997</v>
      </c>
      <c r="L3495" t="s">
        <v>61</v>
      </c>
      <c r="M3495">
        <f t="shared" si="108"/>
        <v>99999</v>
      </c>
      <c r="N3495" t="str">
        <f t="shared" si="109"/>
        <v>jun/2024</v>
      </c>
    </row>
    <row r="3496" spans="1:14" x14ac:dyDescent="0.25">
      <c r="A3496" t="s">
        <v>3549</v>
      </c>
      <c r="B3496">
        <v>443</v>
      </c>
      <c r="C3496" t="s">
        <v>24</v>
      </c>
      <c r="D3496" t="s">
        <v>44</v>
      </c>
      <c r="E3496" t="s">
        <v>26</v>
      </c>
      <c r="F3496" t="s">
        <v>38</v>
      </c>
      <c r="G3496" s="16">
        <v>45137.343194444453</v>
      </c>
      <c r="H3496" s="16">
        <v>45146.343194444453</v>
      </c>
      <c r="I3496" s="16">
        <v>45158.343194444453</v>
      </c>
      <c r="J3496" s="16">
        <v>45205.343194444453</v>
      </c>
      <c r="K3496">
        <v>0.18</v>
      </c>
      <c r="L3496" t="s">
        <v>71</v>
      </c>
      <c r="M3496">
        <f t="shared" si="108"/>
        <v>68</v>
      </c>
      <c r="N3496" t="str">
        <f t="shared" si="109"/>
        <v>jul/2023</v>
      </c>
    </row>
    <row r="3497" spans="1:14" x14ac:dyDescent="0.25">
      <c r="A3497" t="s">
        <v>3550</v>
      </c>
      <c r="B3497">
        <v>403</v>
      </c>
      <c r="C3497" t="s">
        <v>24</v>
      </c>
      <c r="D3497" t="s">
        <v>44</v>
      </c>
      <c r="E3497" t="s">
        <v>26</v>
      </c>
      <c r="F3497" t="s">
        <v>16</v>
      </c>
      <c r="G3497" s="16">
        <v>44952.413078703707</v>
      </c>
      <c r="H3497" s="16"/>
      <c r="I3497" s="16"/>
      <c r="J3497" s="16"/>
      <c r="K3497">
        <v>0.309</v>
      </c>
      <c r="L3497" t="s">
        <v>69</v>
      </c>
      <c r="M3497">
        <f t="shared" si="108"/>
        <v>99999</v>
      </c>
      <c r="N3497" t="str">
        <f t="shared" si="109"/>
        <v>jan/2023</v>
      </c>
    </row>
    <row r="3498" spans="1:14" x14ac:dyDescent="0.25">
      <c r="A3498" t="s">
        <v>3551</v>
      </c>
      <c r="B3498">
        <v>681</v>
      </c>
      <c r="C3498" t="s">
        <v>13</v>
      </c>
      <c r="D3498" t="s">
        <v>49</v>
      </c>
      <c r="E3498" t="s">
        <v>15</v>
      </c>
      <c r="F3498" t="s">
        <v>16</v>
      </c>
      <c r="G3498" s="16">
        <v>45430.83421296296</v>
      </c>
      <c r="H3498" s="16">
        <v>45430.83421296296</v>
      </c>
      <c r="I3498" s="16">
        <v>45443.83421296296</v>
      </c>
      <c r="J3498" s="16">
        <v>45455.83421296296</v>
      </c>
      <c r="K3498">
        <v>0.27100000000000002</v>
      </c>
      <c r="L3498" t="s">
        <v>64</v>
      </c>
      <c r="M3498">
        <f t="shared" si="108"/>
        <v>25</v>
      </c>
      <c r="N3498" t="str">
        <f t="shared" si="109"/>
        <v>mai/2024</v>
      </c>
    </row>
    <row r="3499" spans="1:14" x14ac:dyDescent="0.25">
      <c r="A3499" t="s">
        <v>3552</v>
      </c>
      <c r="B3499">
        <v>754</v>
      </c>
      <c r="C3499" t="s">
        <v>34</v>
      </c>
      <c r="D3499" t="s">
        <v>14</v>
      </c>
      <c r="E3499" t="s">
        <v>45</v>
      </c>
      <c r="F3499" t="s">
        <v>38</v>
      </c>
      <c r="G3499" s="16">
        <v>45475.691608796304</v>
      </c>
      <c r="H3499" s="16"/>
      <c r="I3499" s="16"/>
      <c r="J3499" s="16"/>
      <c r="K3499">
        <v>0.17699999999999999</v>
      </c>
      <c r="L3499" t="s">
        <v>58</v>
      </c>
      <c r="M3499">
        <f t="shared" si="108"/>
        <v>99999</v>
      </c>
      <c r="N3499" t="str">
        <f t="shared" si="109"/>
        <v>jul/2024</v>
      </c>
    </row>
    <row r="3500" spans="1:14" x14ac:dyDescent="0.25">
      <c r="A3500" t="s">
        <v>3553</v>
      </c>
      <c r="B3500">
        <v>716</v>
      </c>
      <c r="C3500" t="s">
        <v>24</v>
      </c>
      <c r="D3500" t="s">
        <v>14</v>
      </c>
      <c r="E3500" t="s">
        <v>57</v>
      </c>
      <c r="F3500" t="s">
        <v>16</v>
      </c>
      <c r="G3500" s="16">
        <v>45155.699374999997</v>
      </c>
      <c r="H3500" s="16">
        <v>45158.699374999997</v>
      </c>
      <c r="I3500" s="16">
        <v>45173.699374999997</v>
      </c>
      <c r="J3500" s="16">
        <v>45179.699374999997</v>
      </c>
      <c r="K3500">
        <v>0.19600000000000001</v>
      </c>
      <c r="L3500" t="s">
        <v>35</v>
      </c>
      <c r="M3500">
        <f t="shared" si="108"/>
        <v>24</v>
      </c>
      <c r="N3500" t="str">
        <f t="shared" si="109"/>
        <v>ago/2023</v>
      </c>
    </row>
    <row r="3501" spans="1:14" x14ac:dyDescent="0.25">
      <c r="A3501" t="s">
        <v>3554</v>
      </c>
      <c r="B3501">
        <v>623</v>
      </c>
      <c r="C3501" t="s">
        <v>13</v>
      </c>
      <c r="D3501" t="s">
        <v>44</v>
      </c>
      <c r="E3501" t="s">
        <v>26</v>
      </c>
      <c r="F3501" t="s">
        <v>21</v>
      </c>
      <c r="G3501" s="16">
        <v>45586.789814814823</v>
      </c>
      <c r="H3501" s="16">
        <v>45595.789814814823</v>
      </c>
      <c r="I3501" s="16">
        <v>45611.789814814823</v>
      </c>
      <c r="J3501" s="16">
        <v>45631.789814814823</v>
      </c>
      <c r="K3501">
        <v>0.158</v>
      </c>
      <c r="L3501" t="s">
        <v>54</v>
      </c>
      <c r="M3501">
        <f t="shared" si="108"/>
        <v>45</v>
      </c>
      <c r="N3501" t="str">
        <f t="shared" si="109"/>
        <v>out/2024</v>
      </c>
    </row>
    <row r="3502" spans="1:14" x14ac:dyDescent="0.25">
      <c r="A3502" t="s">
        <v>3555</v>
      </c>
      <c r="B3502">
        <v>470</v>
      </c>
      <c r="C3502" t="s">
        <v>24</v>
      </c>
      <c r="D3502" t="s">
        <v>14</v>
      </c>
      <c r="E3502" t="s">
        <v>15</v>
      </c>
      <c r="F3502" t="s">
        <v>38</v>
      </c>
      <c r="G3502" s="16">
        <v>45914.157812500001</v>
      </c>
      <c r="H3502" s="16">
        <v>45933.157812500001</v>
      </c>
      <c r="I3502" s="16">
        <v>45944.157812500001</v>
      </c>
      <c r="J3502" s="16">
        <v>45970.157812500001</v>
      </c>
      <c r="K3502">
        <v>0.48499999999999999</v>
      </c>
      <c r="L3502" t="s">
        <v>89</v>
      </c>
      <c r="M3502">
        <f t="shared" si="108"/>
        <v>56</v>
      </c>
      <c r="N3502" t="str">
        <f t="shared" si="109"/>
        <v>set/2025</v>
      </c>
    </row>
    <row r="3503" spans="1:14" x14ac:dyDescent="0.25">
      <c r="A3503" t="s">
        <v>3556</v>
      </c>
      <c r="B3503">
        <v>573</v>
      </c>
      <c r="C3503" t="s">
        <v>24</v>
      </c>
      <c r="D3503" t="s">
        <v>44</v>
      </c>
      <c r="E3503" t="s">
        <v>15</v>
      </c>
      <c r="F3503" t="s">
        <v>38</v>
      </c>
      <c r="G3503" s="16">
        <v>45674.667199074072</v>
      </c>
      <c r="H3503" s="16">
        <v>45698.667199074072</v>
      </c>
      <c r="I3503" s="16">
        <v>45701.667199074072</v>
      </c>
      <c r="J3503" s="16">
        <v>45727.667199074072</v>
      </c>
      <c r="K3503">
        <v>0.59599999999999997</v>
      </c>
      <c r="L3503" t="s">
        <v>66</v>
      </c>
      <c r="M3503">
        <f t="shared" si="108"/>
        <v>53</v>
      </c>
      <c r="N3503" t="str">
        <f t="shared" si="109"/>
        <v>jan/2025</v>
      </c>
    </row>
    <row r="3504" spans="1:14" x14ac:dyDescent="0.25">
      <c r="A3504" t="s">
        <v>3557</v>
      </c>
      <c r="B3504">
        <v>751</v>
      </c>
      <c r="C3504" t="s">
        <v>24</v>
      </c>
      <c r="D3504" t="s">
        <v>44</v>
      </c>
      <c r="E3504" t="s">
        <v>15</v>
      </c>
      <c r="F3504" t="s">
        <v>38</v>
      </c>
      <c r="G3504" s="16">
        <v>45249.237314814818</v>
      </c>
      <c r="H3504" s="16">
        <v>45266.237314814818</v>
      </c>
      <c r="I3504" s="16">
        <v>45280.237314814818</v>
      </c>
      <c r="J3504" s="16">
        <v>45281.237314814818</v>
      </c>
      <c r="K3504">
        <v>0.251</v>
      </c>
      <c r="L3504" t="s">
        <v>46</v>
      </c>
      <c r="M3504">
        <f t="shared" si="108"/>
        <v>32</v>
      </c>
      <c r="N3504" t="str">
        <f t="shared" si="109"/>
        <v>nov/2023</v>
      </c>
    </row>
    <row r="3505" spans="1:14" x14ac:dyDescent="0.25">
      <c r="A3505" t="s">
        <v>3558</v>
      </c>
      <c r="B3505">
        <v>424</v>
      </c>
      <c r="C3505" t="s">
        <v>13</v>
      </c>
      <c r="D3505" t="s">
        <v>19</v>
      </c>
      <c r="E3505" t="s">
        <v>15</v>
      </c>
      <c r="F3505" t="s">
        <v>31</v>
      </c>
      <c r="G3505" s="16">
        <v>45762.24255787037</v>
      </c>
      <c r="H3505" s="16">
        <v>45778.24255787037</v>
      </c>
      <c r="I3505" s="16">
        <v>45786.24255787037</v>
      </c>
      <c r="J3505" s="16"/>
      <c r="K3505">
        <v>0.114</v>
      </c>
      <c r="L3505" t="s">
        <v>41</v>
      </c>
      <c r="M3505">
        <f t="shared" si="108"/>
        <v>99999</v>
      </c>
      <c r="N3505" t="str">
        <f t="shared" si="109"/>
        <v>abr/2025</v>
      </c>
    </row>
    <row r="3506" spans="1:14" x14ac:dyDescent="0.25">
      <c r="A3506" t="s">
        <v>3559</v>
      </c>
      <c r="B3506">
        <v>682</v>
      </c>
      <c r="C3506" t="s">
        <v>13</v>
      </c>
      <c r="D3506" t="s">
        <v>44</v>
      </c>
      <c r="E3506" t="s">
        <v>57</v>
      </c>
      <c r="F3506" t="s">
        <v>27</v>
      </c>
      <c r="G3506" s="16">
        <v>45869.906018518523</v>
      </c>
      <c r="H3506" s="16"/>
      <c r="I3506" s="16"/>
      <c r="J3506" s="16"/>
      <c r="K3506">
        <v>0.125</v>
      </c>
      <c r="L3506" t="s">
        <v>64</v>
      </c>
      <c r="M3506">
        <f t="shared" si="108"/>
        <v>99999</v>
      </c>
      <c r="N3506" t="str">
        <f t="shared" si="109"/>
        <v>jul/2025</v>
      </c>
    </row>
    <row r="3507" spans="1:14" x14ac:dyDescent="0.25">
      <c r="A3507" t="s">
        <v>3560</v>
      </c>
      <c r="B3507">
        <v>616</v>
      </c>
      <c r="C3507" t="s">
        <v>24</v>
      </c>
      <c r="D3507" t="s">
        <v>30</v>
      </c>
      <c r="E3507" t="s">
        <v>45</v>
      </c>
      <c r="F3507" t="s">
        <v>21</v>
      </c>
      <c r="G3507" s="16">
        <v>45504.380972222221</v>
      </c>
      <c r="H3507" s="16"/>
      <c r="I3507" s="16"/>
      <c r="J3507" s="16"/>
      <c r="K3507">
        <v>0.13300000000000001</v>
      </c>
      <c r="L3507" t="s">
        <v>46</v>
      </c>
      <c r="M3507">
        <f t="shared" si="108"/>
        <v>99999</v>
      </c>
      <c r="N3507" t="str">
        <f t="shared" si="109"/>
        <v>jul/2024</v>
      </c>
    </row>
    <row r="3508" spans="1:14" x14ac:dyDescent="0.25">
      <c r="A3508" t="s">
        <v>3561</v>
      </c>
      <c r="B3508">
        <v>406</v>
      </c>
      <c r="C3508" t="s">
        <v>34</v>
      </c>
      <c r="D3508" t="s">
        <v>49</v>
      </c>
      <c r="E3508" t="s">
        <v>26</v>
      </c>
      <c r="F3508" t="s">
        <v>16</v>
      </c>
      <c r="G3508" s="16">
        <v>45257.901701388888</v>
      </c>
      <c r="H3508" s="16">
        <v>45258.901701388888</v>
      </c>
      <c r="I3508" s="16"/>
      <c r="J3508" s="16"/>
      <c r="K3508">
        <v>0.47399999999999998</v>
      </c>
      <c r="L3508" t="s">
        <v>54</v>
      </c>
      <c r="M3508">
        <f t="shared" si="108"/>
        <v>99999</v>
      </c>
      <c r="N3508" t="str">
        <f t="shared" si="109"/>
        <v>nov/2023</v>
      </c>
    </row>
    <row r="3509" spans="1:14" x14ac:dyDescent="0.25">
      <c r="A3509" t="s">
        <v>3562</v>
      </c>
      <c r="B3509">
        <v>762</v>
      </c>
      <c r="C3509" t="s">
        <v>24</v>
      </c>
      <c r="D3509" t="s">
        <v>44</v>
      </c>
      <c r="E3509" t="s">
        <v>57</v>
      </c>
      <c r="F3509" t="s">
        <v>31</v>
      </c>
      <c r="G3509" s="16">
        <v>44955.526875000003</v>
      </c>
      <c r="H3509" s="16">
        <v>44976.526875000003</v>
      </c>
      <c r="I3509" s="16">
        <v>44976.526875000003</v>
      </c>
      <c r="J3509" s="16">
        <v>44988.526875000003</v>
      </c>
      <c r="K3509">
        <v>0.442</v>
      </c>
      <c r="L3509" t="s">
        <v>69</v>
      </c>
      <c r="M3509">
        <f t="shared" si="108"/>
        <v>33</v>
      </c>
      <c r="N3509" t="str">
        <f t="shared" si="109"/>
        <v>jan/2023</v>
      </c>
    </row>
    <row r="3510" spans="1:14" x14ac:dyDescent="0.25">
      <c r="A3510" t="s">
        <v>3563</v>
      </c>
      <c r="B3510">
        <v>729</v>
      </c>
      <c r="C3510" t="s">
        <v>13</v>
      </c>
      <c r="D3510" t="s">
        <v>14</v>
      </c>
      <c r="E3510" t="s">
        <v>15</v>
      </c>
      <c r="F3510" t="s">
        <v>31</v>
      </c>
      <c r="G3510" s="16">
        <v>45391.280949074076</v>
      </c>
      <c r="H3510" s="16"/>
      <c r="I3510" s="16"/>
      <c r="J3510" s="16"/>
      <c r="K3510">
        <v>0.22</v>
      </c>
      <c r="L3510" t="s">
        <v>69</v>
      </c>
      <c r="M3510">
        <f t="shared" si="108"/>
        <v>99999</v>
      </c>
      <c r="N3510" t="str">
        <f t="shared" si="109"/>
        <v>abr/2024</v>
      </c>
    </row>
    <row r="3511" spans="1:14" x14ac:dyDescent="0.25">
      <c r="A3511" t="s">
        <v>3564</v>
      </c>
      <c r="B3511">
        <v>636</v>
      </c>
      <c r="C3511" t="s">
        <v>13</v>
      </c>
      <c r="D3511" t="s">
        <v>49</v>
      </c>
      <c r="E3511" t="s">
        <v>45</v>
      </c>
      <c r="F3511" t="s">
        <v>38</v>
      </c>
      <c r="G3511" s="16">
        <v>45878.912719907406</v>
      </c>
      <c r="H3511" s="16">
        <v>45893.912719907406</v>
      </c>
      <c r="I3511" s="16"/>
      <c r="J3511" s="16"/>
      <c r="K3511">
        <v>0.20100000000000001</v>
      </c>
      <c r="L3511" t="s">
        <v>17</v>
      </c>
      <c r="M3511">
        <f t="shared" si="108"/>
        <v>99999</v>
      </c>
      <c r="N3511" t="str">
        <f t="shared" si="109"/>
        <v>ago/2025</v>
      </c>
    </row>
    <row r="3512" spans="1:14" x14ac:dyDescent="0.25">
      <c r="A3512" t="s">
        <v>3565</v>
      </c>
      <c r="B3512">
        <v>795</v>
      </c>
      <c r="C3512" t="s">
        <v>24</v>
      </c>
      <c r="D3512" t="s">
        <v>14</v>
      </c>
      <c r="E3512" t="s">
        <v>15</v>
      </c>
      <c r="F3512" t="s">
        <v>27</v>
      </c>
      <c r="G3512" s="16">
        <v>45768.893807870372</v>
      </c>
      <c r="H3512" s="16">
        <v>45772.893807870372</v>
      </c>
      <c r="I3512" s="16">
        <v>45784.893807870372</v>
      </c>
      <c r="J3512" s="16"/>
      <c r="K3512">
        <v>0.122</v>
      </c>
      <c r="L3512" t="s">
        <v>89</v>
      </c>
      <c r="M3512">
        <f t="shared" si="108"/>
        <v>99999</v>
      </c>
      <c r="N3512" t="str">
        <f t="shared" si="109"/>
        <v>abr/2025</v>
      </c>
    </row>
    <row r="3513" spans="1:14" x14ac:dyDescent="0.25">
      <c r="A3513" t="s">
        <v>3566</v>
      </c>
      <c r="B3513">
        <v>661</v>
      </c>
      <c r="C3513" t="s">
        <v>34</v>
      </c>
      <c r="D3513" t="s">
        <v>14</v>
      </c>
      <c r="E3513" t="s">
        <v>15</v>
      </c>
      <c r="F3513" t="s">
        <v>38</v>
      </c>
      <c r="G3513" s="16">
        <v>45476.699444444443</v>
      </c>
      <c r="H3513" s="16"/>
      <c r="I3513" s="16"/>
      <c r="J3513" s="16"/>
      <c r="K3513">
        <v>0.14699999999999999</v>
      </c>
      <c r="L3513" t="s">
        <v>58</v>
      </c>
      <c r="M3513">
        <f t="shared" si="108"/>
        <v>99999</v>
      </c>
      <c r="N3513" t="str">
        <f t="shared" si="109"/>
        <v>jul/2024</v>
      </c>
    </row>
    <row r="3514" spans="1:14" x14ac:dyDescent="0.25">
      <c r="A3514" t="s">
        <v>3567</v>
      </c>
      <c r="B3514">
        <v>731</v>
      </c>
      <c r="C3514" t="s">
        <v>48</v>
      </c>
      <c r="D3514" t="s">
        <v>14</v>
      </c>
      <c r="E3514" t="s">
        <v>15</v>
      </c>
      <c r="F3514" t="s">
        <v>21</v>
      </c>
      <c r="G3514" s="16">
        <v>45737.300416666672</v>
      </c>
      <c r="H3514" s="16"/>
      <c r="I3514" s="16"/>
      <c r="J3514" s="16"/>
      <c r="K3514">
        <v>0.32700000000000001</v>
      </c>
      <c r="L3514" t="s">
        <v>50</v>
      </c>
      <c r="M3514">
        <f t="shared" si="108"/>
        <v>99999</v>
      </c>
      <c r="N3514" t="str">
        <f t="shared" si="109"/>
        <v>mar/2025</v>
      </c>
    </row>
    <row r="3515" spans="1:14" x14ac:dyDescent="0.25">
      <c r="A3515" t="s">
        <v>3568</v>
      </c>
      <c r="B3515">
        <v>819</v>
      </c>
      <c r="C3515" t="s">
        <v>24</v>
      </c>
      <c r="D3515" t="s">
        <v>44</v>
      </c>
      <c r="E3515" t="s">
        <v>20</v>
      </c>
      <c r="F3515" t="s">
        <v>31</v>
      </c>
      <c r="G3515" s="16">
        <v>45886.399062500001</v>
      </c>
      <c r="H3515" s="16">
        <v>45914.399062500001</v>
      </c>
      <c r="I3515" s="16">
        <v>45918.399062500001</v>
      </c>
      <c r="J3515" s="16">
        <v>45951.399062500001</v>
      </c>
      <c r="K3515">
        <v>6.3E-2</v>
      </c>
      <c r="L3515" t="s">
        <v>58</v>
      </c>
      <c r="M3515">
        <f t="shared" si="108"/>
        <v>65</v>
      </c>
      <c r="N3515" t="str">
        <f t="shared" si="109"/>
        <v>ago/2025</v>
      </c>
    </row>
    <row r="3516" spans="1:14" x14ac:dyDescent="0.25">
      <c r="A3516" t="s">
        <v>3569</v>
      </c>
      <c r="B3516">
        <v>705</v>
      </c>
      <c r="C3516" t="s">
        <v>13</v>
      </c>
      <c r="D3516" t="s">
        <v>19</v>
      </c>
      <c r="E3516" t="s">
        <v>15</v>
      </c>
      <c r="F3516" t="s">
        <v>21</v>
      </c>
      <c r="G3516" s="16">
        <v>45430.073773148149</v>
      </c>
      <c r="H3516" s="16">
        <v>45432.073773148149</v>
      </c>
      <c r="I3516" s="16">
        <v>45438.073773148149</v>
      </c>
      <c r="J3516" s="16"/>
      <c r="K3516">
        <v>0.33700000000000002</v>
      </c>
      <c r="L3516" t="s">
        <v>58</v>
      </c>
      <c r="M3516">
        <f t="shared" si="108"/>
        <v>99999</v>
      </c>
      <c r="N3516" t="str">
        <f t="shared" si="109"/>
        <v>mai/2024</v>
      </c>
    </row>
    <row r="3517" spans="1:14" x14ac:dyDescent="0.25">
      <c r="A3517" t="s">
        <v>3570</v>
      </c>
      <c r="B3517">
        <v>676</v>
      </c>
      <c r="C3517" t="s">
        <v>13</v>
      </c>
      <c r="D3517" t="s">
        <v>49</v>
      </c>
      <c r="E3517" t="s">
        <v>15</v>
      </c>
      <c r="F3517" t="s">
        <v>21</v>
      </c>
      <c r="G3517" s="16">
        <v>44946.941053240742</v>
      </c>
      <c r="H3517" s="16">
        <v>44953.941053240742</v>
      </c>
      <c r="I3517" s="16">
        <v>44963.941053240742</v>
      </c>
      <c r="J3517" s="16"/>
      <c r="K3517">
        <v>0.47399999999999998</v>
      </c>
      <c r="L3517" t="s">
        <v>106</v>
      </c>
      <c r="M3517">
        <f t="shared" si="108"/>
        <v>99999</v>
      </c>
      <c r="N3517" t="str">
        <f t="shared" si="109"/>
        <v>jan/2023</v>
      </c>
    </row>
    <row r="3518" spans="1:14" x14ac:dyDescent="0.25">
      <c r="A3518" t="s">
        <v>3571</v>
      </c>
      <c r="B3518">
        <v>451</v>
      </c>
      <c r="C3518" t="s">
        <v>48</v>
      </c>
      <c r="D3518" t="s">
        <v>44</v>
      </c>
      <c r="E3518" t="s">
        <v>26</v>
      </c>
      <c r="F3518" t="s">
        <v>21</v>
      </c>
      <c r="G3518" s="16">
        <v>45285.795208333337</v>
      </c>
      <c r="H3518" s="16"/>
      <c r="I3518" s="16"/>
      <c r="J3518" s="16"/>
      <c r="K3518">
        <v>0.27</v>
      </c>
      <c r="L3518" t="s">
        <v>71</v>
      </c>
      <c r="M3518">
        <f t="shared" si="108"/>
        <v>99999</v>
      </c>
      <c r="N3518" t="str">
        <f t="shared" si="109"/>
        <v>dez/2023</v>
      </c>
    </row>
    <row r="3519" spans="1:14" x14ac:dyDescent="0.25">
      <c r="A3519" t="s">
        <v>3572</v>
      </c>
      <c r="B3519">
        <v>621</v>
      </c>
      <c r="C3519" t="s">
        <v>34</v>
      </c>
      <c r="D3519" t="s">
        <v>130</v>
      </c>
      <c r="E3519" t="s">
        <v>15</v>
      </c>
      <c r="F3519" t="s">
        <v>38</v>
      </c>
      <c r="G3519" s="16">
        <v>45931.127939814818</v>
      </c>
      <c r="H3519" s="16">
        <v>45941.127939814818</v>
      </c>
      <c r="I3519" s="16"/>
      <c r="J3519" s="16"/>
      <c r="K3519">
        <v>0.113</v>
      </c>
      <c r="L3519" t="s">
        <v>17</v>
      </c>
      <c r="M3519">
        <f t="shared" si="108"/>
        <v>99999</v>
      </c>
      <c r="N3519" t="str">
        <f t="shared" si="109"/>
        <v>out/2025</v>
      </c>
    </row>
    <row r="3520" spans="1:14" x14ac:dyDescent="0.25">
      <c r="A3520" t="s">
        <v>3573</v>
      </c>
      <c r="B3520">
        <v>513</v>
      </c>
      <c r="C3520" t="s">
        <v>34</v>
      </c>
      <c r="D3520" t="s">
        <v>14</v>
      </c>
      <c r="E3520" t="s">
        <v>15</v>
      </c>
      <c r="F3520" t="s">
        <v>21</v>
      </c>
      <c r="G3520" s="16">
        <v>45783.384988425933</v>
      </c>
      <c r="H3520" s="16">
        <v>45808.384988425933</v>
      </c>
      <c r="I3520" s="16"/>
      <c r="J3520" s="16"/>
      <c r="K3520">
        <v>9.2999999999999999E-2</v>
      </c>
      <c r="L3520" t="s">
        <v>66</v>
      </c>
      <c r="M3520">
        <f t="shared" si="108"/>
        <v>99999</v>
      </c>
      <c r="N3520" t="str">
        <f t="shared" si="109"/>
        <v>mai/2025</v>
      </c>
    </row>
    <row r="3521" spans="1:14" x14ac:dyDescent="0.25">
      <c r="A3521" t="s">
        <v>3574</v>
      </c>
      <c r="B3521">
        <v>364</v>
      </c>
      <c r="C3521" t="s">
        <v>48</v>
      </c>
      <c r="D3521" t="s">
        <v>30</v>
      </c>
      <c r="E3521" t="s">
        <v>45</v>
      </c>
      <c r="F3521" t="s">
        <v>21</v>
      </c>
      <c r="G3521" s="16">
        <v>45395.477025462962</v>
      </c>
      <c r="H3521" s="16">
        <v>45422.477025462962</v>
      </c>
      <c r="I3521" s="16">
        <v>45422.477025462962</v>
      </c>
      <c r="J3521" s="16">
        <v>45445.477025462962</v>
      </c>
      <c r="K3521">
        <v>0.4</v>
      </c>
      <c r="L3521" t="s">
        <v>64</v>
      </c>
      <c r="M3521">
        <f t="shared" si="108"/>
        <v>50</v>
      </c>
      <c r="N3521" t="str">
        <f t="shared" si="109"/>
        <v>abr/2024</v>
      </c>
    </row>
    <row r="3522" spans="1:14" x14ac:dyDescent="0.25">
      <c r="A3522" t="s">
        <v>3575</v>
      </c>
      <c r="B3522">
        <v>569</v>
      </c>
      <c r="C3522" t="s">
        <v>24</v>
      </c>
      <c r="D3522" t="s">
        <v>19</v>
      </c>
      <c r="E3522" t="s">
        <v>15</v>
      </c>
      <c r="F3522" t="s">
        <v>16</v>
      </c>
      <c r="G3522" s="16">
        <v>45960.010023148148</v>
      </c>
      <c r="H3522" s="16">
        <v>45974.010023148148</v>
      </c>
      <c r="I3522" s="16">
        <v>45984.010023148148</v>
      </c>
      <c r="J3522" s="16">
        <v>45989.010023148148</v>
      </c>
      <c r="K3522">
        <v>3.9E-2</v>
      </c>
      <c r="L3522" t="s">
        <v>50</v>
      </c>
      <c r="M3522">
        <f t="shared" si="108"/>
        <v>29</v>
      </c>
      <c r="N3522" t="str">
        <f t="shared" si="109"/>
        <v>out/2025</v>
      </c>
    </row>
    <row r="3523" spans="1:14" x14ac:dyDescent="0.25">
      <c r="A3523" t="s">
        <v>3576</v>
      </c>
      <c r="B3523">
        <v>836</v>
      </c>
      <c r="C3523" t="s">
        <v>13</v>
      </c>
      <c r="D3523" t="s">
        <v>19</v>
      </c>
      <c r="E3523" t="s">
        <v>20</v>
      </c>
      <c r="F3523" t="s">
        <v>38</v>
      </c>
      <c r="G3523" s="16">
        <v>45070.227870370371</v>
      </c>
      <c r="H3523" s="16"/>
      <c r="I3523" s="16"/>
      <c r="J3523" s="16"/>
      <c r="K3523">
        <v>0.17</v>
      </c>
      <c r="L3523" t="s">
        <v>41</v>
      </c>
      <c r="M3523">
        <f t="shared" ref="M3523:M3586" si="110">IF(_xlfn.DAYS(J3523,G3523) &gt; 0, _xlfn.DAYS(J3523,G3523), 99999)</f>
        <v>99999</v>
      </c>
      <c r="N3523" t="str">
        <f t="shared" ref="N3523:N3586" si="111">TEXT(G3523, "mmm/aaaa")</f>
        <v>mai/2023</v>
      </c>
    </row>
    <row r="3524" spans="1:14" x14ac:dyDescent="0.25">
      <c r="A3524" t="s">
        <v>3577</v>
      </c>
      <c r="B3524">
        <v>399</v>
      </c>
      <c r="C3524" t="s">
        <v>24</v>
      </c>
      <c r="D3524" t="s">
        <v>14</v>
      </c>
      <c r="E3524" t="s">
        <v>26</v>
      </c>
      <c r="F3524" t="s">
        <v>38</v>
      </c>
      <c r="G3524" s="16">
        <v>45682.928217592591</v>
      </c>
      <c r="H3524" s="16"/>
      <c r="I3524" s="16"/>
      <c r="J3524" s="16"/>
      <c r="K3524">
        <v>0.46600000000000003</v>
      </c>
      <c r="L3524" t="s">
        <v>39</v>
      </c>
      <c r="M3524">
        <f t="shared" si="110"/>
        <v>99999</v>
      </c>
      <c r="N3524" t="str">
        <f t="shared" si="111"/>
        <v>jan/2025</v>
      </c>
    </row>
    <row r="3525" spans="1:14" x14ac:dyDescent="0.25">
      <c r="A3525" t="s">
        <v>3578</v>
      </c>
      <c r="B3525">
        <v>404</v>
      </c>
      <c r="C3525" t="s">
        <v>24</v>
      </c>
      <c r="D3525" t="s">
        <v>49</v>
      </c>
      <c r="E3525" t="s">
        <v>15</v>
      </c>
      <c r="F3525" t="s">
        <v>16</v>
      </c>
      <c r="G3525" s="16">
        <v>45800.291574074072</v>
      </c>
      <c r="H3525" s="16"/>
      <c r="I3525" s="16"/>
      <c r="J3525" s="16"/>
      <c r="K3525">
        <v>0.63800000000000001</v>
      </c>
      <c r="L3525" t="s">
        <v>39</v>
      </c>
      <c r="M3525">
        <f t="shared" si="110"/>
        <v>99999</v>
      </c>
      <c r="N3525" t="str">
        <f t="shared" si="111"/>
        <v>mai/2025</v>
      </c>
    </row>
    <row r="3526" spans="1:14" x14ac:dyDescent="0.25">
      <c r="A3526" t="s">
        <v>3579</v>
      </c>
      <c r="B3526">
        <v>430</v>
      </c>
      <c r="C3526" t="s">
        <v>13</v>
      </c>
      <c r="D3526" t="s">
        <v>44</v>
      </c>
      <c r="E3526" t="s">
        <v>15</v>
      </c>
      <c r="F3526" t="s">
        <v>38</v>
      </c>
      <c r="G3526" s="16">
        <v>45436.750567129631</v>
      </c>
      <c r="H3526" s="16">
        <v>45439.750567129631</v>
      </c>
      <c r="I3526" s="16">
        <v>45446.750567129631</v>
      </c>
      <c r="J3526" s="16">
        <v>45480.750567129631</v>
      </c>
      <c r="K3526">
        <v>0.42199999999999999</v>
      </c>
      <c r="L3526" t="s">
        <v>17</v>
      </c>
      <c r="M3526">
        <f t="shared" si="110"/>
        <v>44</v>
      </c>
      <c r="N3526" t="str">
        <f t="shared" si="111"/>
        <v>mai/2024</v>
      </c>
    </row>
    <row r="3527" spans="1:14" x14ac:dyDescent="0.25">
      <c r="A3527" t="s">
        <v>3580</v>
      </c>
      <c r="B3527">
        <v>688</v>
      </c>
      <c r="C3527" t="s">
        <v>48</v>
      </c>
      <c r="D3527" t="s">
        <v>44</v>
      </c>
      <c r="E3527" t="s">
        <v>26</v>
      </c>
      <c r="F3527" t="s">
        <v>31</v>
      </c>
      <c r="G3527" s="16">
        <v>45408.189768518518</v>
      </c>
      <c r="H3527" s="16">
        <v>45413.189768518518</v>
      </c>
      <c r="I3527" s="16"/>
      <c r="J3527" s="16"/>
      <c r="K3527">
        <v>0.28599999999999998</v>
      </c>
      <c r="L3527" t="s">
        <v>106</v>
      </c>
      <c r="M3527">
        <f t="shared" si="110"/>
        <v>99999</v>
      </c>
      <c r="N3527" t="str">
        <f t="shared" si="111"/>
        <v>abr/2024</v>
      </c>
    </row>
    <row r="3528" spans="1:14" x14ac:dyDescent="0.25">
      <c r="A3528" t="s">
        <v>3581</v>
      </c>
      <c r="B3528">
        <v>620</v>
      </c>
      <c r="C3528" t="s">
        <v>34</v>
      </c>
      <c r="D3528" t="s">
        <v>44</v>
      </c>
      <c r="E3528" t="s">
        <v>15</v>
      </c>
      <c r="F3528" t="s">
        <v>21</v>
      </c>
      <c r="G3528" s="16">
        <v>45401.608553240738</v>
      </c>
      <c r="H3528" s="16">
        <v>45425.608553240738</v>
      </c>
      <c r="I3528" s="16"/>
      <c r="J3528" s="16"/>
      <c r="K3528">
        <v>0.47399999999999998</v>
      </c>
      <c r="L3528" t="s">
        <v>35</v>
      </c>
      <c r="M3528">
        <f t="shared" si="110"/>
        <v>99999</v>
      </c>
      <c r="N3528" t="str">
        <f t="shared" si="111"/>
        <v>abr/2024</v>
      </c>
    </row>
    <row r="3529" spans="1:14" x14ac:dyDescent="0.25">
      <c r="A3529" t="s">
        <v>3582</v>
      </c>
      <c r="B3529">
        <v>737</v>
      </c>
      <c r="C3529" t="s">
        <v>24</v>
      </c>
      <c r="D3529" t="s">
        <v>19</v>
      </c>
      <c r="E3529" t="s">
        <v>26</v>
      </c>
      <c r="F3529" t="s">
        <v>38</v>
      </c>
      <c r="G3529" s="16">
        <v>45254.988495370373</v>
      </c>
      <c r="H3529" s="16">
        <v>45262.988495370373</v>
      </c>
      <c r="I3529" s="16">
        <v>45265.988495370373</v>
      </c>
      <c r="J3529" s="16"/>
      <c r="K3529">
        <v>0.28899999999999998</v>
      </c>
      <c r="L3529" t="s">
        <v>17</v>
      </c>
      <c r="M3529">
        <f t="shared" si="110"/>
        <v>99999</v>
      </c>
      <c r="N3529" t="str">
        <f t="shared" si="111"/>
        <v>nov/2023</v>
      </c>
    </row>
    <row r="3530" spans="1:14" x14ac:dyDescent="0.25">
      <c r="A3530" t="s">
        <v>3583</v>
      </c>
      <c r="B3530">
        <v>318</v>
      </c>
      <c r="C3530" t="s">
        <v>48</v>
      </c>
      <c r="D3530" t="s">
        <v>14</v>
      </c>
      <c r="E3530" t="s">
        <v>45</v>
      </c>
      <c r="F3530" t="s">
        <v>31</v>
      </c>
      <c r="G3530" s="16">
        <v>44971.928900462961</v>
      </c>
      <c r="H3530" s="16"/>
      <c r="I3530" s="16"/>
      <c r="J3530" s="16"/>
      <c r="K3530">
        <v>0.249</v>
      </c>
      <c r="L3530" t="s">
        <v>32</v>
      </c>
      <c r="M3530">
        <f t="shared" si="110"/>
        <v>99999</v>
      </c>
      <c r="N3530" t="str">
        <f t="shared" si="111"/>
        <v>fev/2023</v>
      </c>
    </row>
    <row r="3531" spans="1:14" x14ac:dyDescent="0.25">
      <c r="A3531" t="s">
        <v>3584</v>
      </c>
      <c r="B3531">
        <v>524</v>
      </c>
      <c r="C3531" t="s">
        <v>24</v>
      </c>
      <c r="D3531" t="s">
        <v>14</v>
      </c>
      <c r="E3531" t="s">
        <v>45</v>
      </c>
      <c r="F3531" t="s">
        <v>21</v>
      </c>
      <c r="G3531" s="16">
        <v>44981.854166666657</v>
      </c>
      <c r="H3531" s="16">
        <v>44988.854166666657</v>
      </c>
      <c r="I3531" s="16">
        <v>44998.854166666657</v>
      </c>
      <c r="J3531" s="16"/>
      <c r="K3531">
        <v>0.42499999999999999</v>
      </c>
      <c r="L3531" t="s">
        <v>71</v>
      </c>
      <c r="M3531">
        <f t="shared" si="110"/>
        <v>99999</v>
      </c>
      <c r="N3531" t="str">
        <f t="shared" si="111"/>
        <v>fev/2023</v>
      </c>
    </row>
    <row r="3532" spans="1:14" x14ac:dyDescent="0.25">
      <c r="A3532" t="s">
        <v>3585</v>
      </c>
      <c r="B3532">
        <v>759</v>
      </c>
      <c r="C3532" t="s">
        <v>24</v>
      </c>
      <c r="D3532" t="s">
        <v>14</v>
      </c>
      <c r="E3532" t="s">
        <v>45</v>
      </c>
      <c r="F3532" t="s">
        <v>31</v>
      </c>
      <c r="G3532" s="16">
        <v>45102.566782407397</v>
      </c>
      <c r="H3532" s="16">
        <v>45126.566782407397</v>
      </c>
      <c r="I3532" s="16"/>
      <c r="J3532" s="16"/>
      <c r="K3532">
        <v>0.17899999999999999</v>
      </c>
      <c r="L3532" t="s">
        <v>66</v>
      </c>
      <c r="M3532">
        <f t="shared" si="110"/>
        <v>99999</v>
      </c>
      <c r="N3532" t="str">
        <f t="shared" si="111"/>
        <v>jun/2023</v>
      </c>
    </row>
    <row r="3533" spans="1:14" x14ac:dyDescent="0.25">
      <c r="A3533" t="s">
        <v>3586</v>
      </c>
      <c r="B3533">
        <v>693</v>
      </c>
      <c r="C3533" t="s">
        <v>24</v>
      </c>
      <c r="D3533" t="s">
        <v>14</v>
      </c>
      <c r="E3533" t="s">
        <v>57</v>
      </c>
      <c r="F3533" t="s">
        <v>38</v>
      </c>
      <c r="G3533" s="16">
        <v>45510.914687500001</v>
      </c>
      <c r="H3533" s="16">
        <v>45528.914687500001</v>
      </c>
      <c r="I3533" s="16">
        <v>45528.914687500001</v>
      </c>
      <c r="J3533" s="16">
        <v>45559.914687500001</v>
      </c>
      <c r="K3533">
        <v>0.23699999999999999</v>
      </c>
      <c r="L3533" t="s">
        <v>61</v>
      </c>
      <c r="M3533">
        <f t="shared" si="110"/>
        <v>49</v>
      </c>
      <c r="N3533" t="str">
        <f t="shared" si="111"/>
        <v>ago/2024</v>
      </c>
    </row>
    <row r="3534" spans="1:14" x14ac:dyDescent="0.25">
      <c r="A3534" t="s">
        <v>3587</v>
      </c>
      <c r="B3534">
        <v>525</v>
      </c>
      <c r="C3534" t="s">
        <v>13</v>
      </c>
      <c r="D3534" t="s">
        <v>14</v>
      </c>
      <c r="E3534" t="s">
        <v>15</v>
      </c>
      <c r="F3534" t="s">
        <v>38</v>
      </c>
      <c r="G3534" s="16">
        <v>45183.342858796299</v>
      </c>
      <c r="H3534" s="16"/>
      <c r="I3534" s="16"/>
      <c r="J3534" s="16"/>
      <c r="K3534">
        <v>0.57299999999999995</v>
      </c>
      <c r="L3534" t="s">
        <v>58</v>
      </c>
      <c r="M3534">
        <f t="shared" si="110"/>
        <v>99999</v>
      </c>
      <c r="N3534" t="str">
        <f t="shared" si="111"/>
        <v>set/2023</v>
      </c>
    </row>
    <row r="3535" spans="1:14" x14ac:dyDescent="0.25">
      <c r="A3535" t="s">
        <v>3588</v>
      </c>
      <c r="B3535">
        <v>659</v>
      </c>
      <c r="C3535" t="s">
        <v>24</v>
      </c>
      <c r="D3535" t="s">
        <v>79</v>
      </c>
      <c r="E3535" t="s">
        <v>15</v>
      </c>
      <c r="F3535" t="s">
        <v>31</v>
      </c>
      <c r="G3535" s="16">
        <v>45672.186331018522</v>
      </c>
      <c r="H3535" s="16">
        <v>45678.186331018522</v>
      </c>
      <c r="I3535" s="16"/>
      <c r="J3535" s="16"/>
      <c r="K3535">
        <v>0.186</v>
      </c>
      <c r="L3535" t="s">
        <v>22</v>
      </c>
      <c r="M3535">
        <f t="shared" si="110"/>
        <v>99999</v>
      </c>
      <c r="N3535" t="str">
        <f t="shared" si="111"/>
        <v>jan/2025</v>
      </c>
    </row>
    <row r="3536" spans="1:14" x14ac:dyDescent="0.25">
      <c r="A3536" t="s">
        <v>3589</v>
      </c>
      <c r="B3536">
        <v>729</v>
      </c>
      <c r="C3536" t="s">
        <v>24</v>
      </c>
      <c r="D3536" t="s">
        <v>44</v>
      </c>
      <c r="E3536" t="s">
        <v>45</v>
      </c>
      <c r="F3536" t="s">
        <v>21</v>
      </c>
      <c r="G3536" s="16">
        <v>45126.986180555563</v>
      </c>
      <c r="H3536" s="16">
        <v>45147.986180555563</v>
      </c>
      <c r="I3536" s="16">
        <v>45157.986180555563</v>
      </c>
      <c r="J3536" s="16"/>
      <c r="K3536">
        <v>0.27900000000000003</v>
      </c>
      <c r="L3536" t="s">
        <v>39</v>
      </c>
      <c r="M3536">
        <f t="shared" si="110"/>
        <v>99999</v>
      </c>
      <c r="N3536" t="str">
        <f t="shared" si="111"/>
        <v>jul/2023</v>
      </c>
    </row>
    <row r="3537" spans="1:14" x14ac:dyDescent="0.25">
      <c r="A3537" t="s">
        <v>3590</v>
      </c>
      <c r="B3537">
        <v>314</v>
      </c>
      <c r="C3537" t="s">
        <v>24</v>
      </c>
      <c r="D3537" t="s">
        <v>14</v>
      </c>
      <c r="E3537" t="s">
        <v>15</v>
      </c>
      <c r="F3537" t="s">
        <v>31</v>
      </c>
      <c r="G3537" s="16">
        <v>45623.049398148149</v>
      </c>
      <c r="H3537" s="16">
        <v>45636.049398148149</v>
      </c>
      <c r="I3537" s="16"/>
      <c r="J3537" s="16"/>
      <c r="K3537">
        <v>0.247</v>
      </c>
      <c r="L3537" t="s">
        <v>69</v>
      </c>
      <c r="M3537">
        <f t="shared" si="110"/>
        <v>99999</v>
      </c>
      <c r="N3537" t="str">
        <f t="shared" si="111"/>
        <v>nov/2024</v>
      </c>
    </row>
    <row r="3538" spans="1:14" x14ac:dyDescent="0.25">
      <c r="A3538" t="s">
        <v>3591</v>
      </c>
      <c r="B3538">
        <v>845</v>
      </c>
      <c r="C3538" t="s">
        <v>74</v>
      </c>
      <c r="D3538" t="s">
        <v>30</v>
      </c>
      <c r="E3538" t="s">
        <v>26</v>
      </c>
      <c r="F3538" t="s">
        <v>38</v>
      </c>
      <c r="G3538" s="16">
        <v>45160.075324074067</v>
      </c>
      <c r="H3538" s="16"/>
      <c r="I3538" s="16"/>
      <c r="J3538" s="16"/>
      <c r="K3538">
        <v>0.17499999999999999</v>
      </c>
      <c r="L3538" t="s">
        <v>69</v>
      </c>
      <c r="M3538">
        <f t="shared" si="110"/>
        <v>99999</v>
      </c>
      <c r="N3538" t="str">
        <f t="shared" si="111"/>
        <v>ago/2023</v>
      </c>
    </row>
    <row r="3539" spans="1:14" x14ac:dyDescent="0.25">
      <c r="A3539" t="s">
        <v>3592</v>
      </c>
      <c r="B3539">
        <v>713</v>
      </c>
      <c r="C3539" t="s">
        <v>13</v>
      </c>
      <c r="D3539" t="s">
        <v>19</v>
      </c>
      <c r="E3539" t="s">
        <v>45</v>
      </c>
      <c r="F3539" t="s">
        <v>21</v>
      </c>
      <c r="G3539" s="16">
        <v>45625.502604166657</v>
      </c>
      <c r="H3539" s="16">
        <v>45627.502604166657</v>
      </c>
      <c r="I3539" s="16">
        <v>45640.502604166657</v>
      </c>
      <c r="J3539" s="16">
        <v>45656.502604166657</v>
      </c>
      <c r="K3539">
        <v>0.51400000000000001</v>
      </c>
      <c r="L3539" t="s">
        <v>61</v>
      </c>
      <c r="M3539">
        <f t="shared" si="110"/>
        <v>31</v>
      </c>
      <c r="N3539" t="str">
        <f t="shared" si="111"/>
        <v>nov/2024</v>
      </c>
    </row>
    <row r="3540" spans="1:14" x14ac:dyDescent="0.25">
      <c r="A3540" t="s">
        <v>3593</v>
      </c>
      <c r="B3540">
        <v>654</v>
      </c>
      <c r="C3540" t="s">
        <v>24</v>
      </c>
      <c r="D3540" t="s">
        <v>19</v>
      </c>
      <c r="E3540" t="s">
        <v>15</v>
      </c>
      <c r="F3540" t="s">
        <v>31</v>
      </c>
      <c r="G3540" s="16">
        <v>45908.000092592592</v>
      </c>
      <c r="H3540" s="16"/>
      <c r="I3540" s="16"/>
      <c r="J3540" s="16"/>
      <c r="K3540">
        <v>6.2E-2</v>
      </c>
      <c r="L3540" t="s">
        <v>69</v>
      </c>
      <c r="M3540">
        <f t="shared" si="110"/>
        <v>99999</v>
      </c>
      <c r="N3540" t="str">
        <f t="shared" si="111"/>
        <v>set/2025</v>
      </c>
    </row>
    <row r="3541" spans="1:14" x14ac:dyDescent="0.25">
      <c r="A3541" t="s">
        <v>3594</v>
      </c>
      <c r="B3541">
        <v>756</v>
      </c>
      <c r="C3541" t="s">
        <v>13</v>
      </c>
      <c r="D3541" t="s">
        <v>49</v>
      </c>
      <c r="E3541" t="s">
        <v>15</v>
      </c>
      <c r="F3541" t="s">
        <v>16</v>
      </c>
      <c r="G3541" s="16">
        <v>45503.683969907397</v>
      </c>
      <c r="H3541" s="16"/>
      <c r="I3541" s="16"/>
      <c r="J3541" s="16"/>
      <c r="K3541">
        <v>0.41399999999999998</v>
      </c>
      <c r="L3541" t="s">
        <v>71</v>
      </c>
      <c r="M3541">
        <f t="shared" si="110"/>
        <v>99999</v>
      </c>
      <c r="N3541" t="str">
        <f t="shared" si="111"/>
        <v>jul/2024</v>
      </c>
    </row>
    <row r="3542" spans="1:14" x14ac:dyDescent="0.25">
      <c r="A3542" t="s">
        <v>3595</v>
      </c>
      <c r="B3542">
        <v>830</v>
      </c>
      <c r="C3542" t="s">
        <v>13</v>
      </c>
      <c r="D3542" t="s">
        <v>14</v>
      </c>
      <c r="E3542" t="s">
        <v>45</v>
      </c>
      <c r="F3542" t="s">
        <v>21</v>
      </c>
      <c r="G3542" s="16">
        <v>44963.003368055557</v>
      </c>
      <c r="H3542" s="16">
        <v>44977.003368055557</v>
      </c>
      <c r="I3542" s="16">
        <v>44989.003368055557</v>
      </c>
      <c r="J3542" s="16">
        <v>45019.003368055557</v>
      </c>
      <c r="K3542">
        <v>0.182</v>
      </c>
      <c r="L3542" t="s">
        <v>61</v>
      </c>
      <c r="M3542">
        <f t="shared" si="110"/>
        <v>56</v>
      </c>
      <c r="N3542" t="str">
        <f t="shared" si="111"/>
        <v>fev/2023</v>
      </c>
    </row>
    <row r="3543" spans="1:14" x14ac:dyDescent="0.25">
      <c r="A3543" t="s">
        <v>3596</v>
      </c>
      <c r="B3543">
        <v>495</v>
      </c>
      <c r="C3543" t="s">
        <v>24</v>
      </c>
      <c r="D3543" t="s">
        <v>19</v>
      </c>
      <c r="E3543" t="s">
        <v>57</v>
      </c>
      <c r="F3543" t="s">
        <v>16</v>
      </c>
      <c r="G3543" s="16">
        <v>45913.622418981482</v>
      </c>
      <c r="H3543" s="16"/>
      <c r="I3543" s="16"/>
      <c r="J3543" s="16"/>
      <c r="K3543">
        <v>0.45800000000000002</v>
      </c>
      <c r="L3543" t="s">
        <v>69</v>
      </c>
      <c r="M3543">
        <f t="shared" si="110"/>
        <v>99999</v>
      </c>
      <c r="N3543" t="str">
        <f t="shared" si="111"/>
        <v>set/2025</v>
      </c>
    </row>
    <row r="3544" spans="1:14" x14ac:dyDescent="0.25">
      <c r="A3544" t="s">
        <v>3597</v>
      </c>
      <c r="B3544">
        <v>414</v>
      </c>
      <c r="C3544" t="s">
        <v>34</v>
      </c>
      <c r="D3544" t="s">
        <v>30</v>
      </c>
      <c r="E3544" t="s">
        <v>15</v>
      </c>
      <c r="F3544" t="s">
        <v>21</v>
      </c>
      <c r="G3544" s="16">
        <v>45839.011874999997</v>
      </c>
      <c r="H3544" s="16">
        <v>45840.011874999997</v>
      </c>
      <c r="I3544" s="16">
        <v>45855.011874999997</v>
      </c>
      <c r="J3544" s="16">
        <v>45898.011874999997</v>
      </c>
      <c r="K3544">
        <v>0.30599999999999999</v>
      </c>
      <c r="L3544" t="s">
        <v>39</v>
      </c>
      <c r="M3544">
        <f t="shared" si="110"/>
        <v>59</v>
      </c>
      <c r="N3544" t="str">
        <f t="shared" si="111"/>
        <v>jul/2025</v>
      </c>
    </row>
    <row r="3545" spans="1:14" x14ac:dyDescent="0.25">
      <c r="A3545" t="s">
        <v>3598</v>
      </c>
      <c r="B3545">
        <v>716</v>
      </c>
      <c r="C3545" t="s">
        <v>13</v>
      </c>
      <c r="D3545" t="s">
        <v>30</v>
      </c>
      <c r="E3545" t="s">
        <v>26</v>
      </c>
      <c r="F3545" t="s">
        <v>16</v>
      </c>
      <c r="G3545" s="16">
        <v>45082.461053240739</v>
      </c>
      <c r="H3545" s="16"/>
      <c r="I3545" s="16"/>
      <c r="J3545" s="16"/>
      <c r="K3545">
        <v>0.20899999999999999</v>
      </c>
      <c r="L3545" t="s">
        <v>32</v>
      </c>
      <c r="M3545">
        <f t="shared" si="110"/>
        <v>99999</v>
      </c>
      <c r="N3545" t="str">
        <f t="shared" si="111"/>
        <v>jun/2023</v>
      </c>
    </row>
    <row r="3546" spans="1:14" x14ac:dyDescent="0.25">
      <c r="A3546" t="s">
        <v>3599</v>
      </c>
      <c r="B3546">
        <v>651</v>
      </c>
      <c r="C3546" t="s">
        <v>74</v>
      </c>
      <c r="D3546" t="s">
        <v>130</v>
      </c>
      <c r="E3546" t="s">
        <v>26</v>
      </c>
      <c r="F3546" t="s">
        <v>21</v>
      </c>
      <c r="G3546" s="16">
        <v>45217.397835648153</v>
      </c>
      <c r="H3546" s="16">
        <v>45243.397835648153</v>
      </c>
      <c r="I3546" s="16">
        <v>45261.397835648153</v>
      </c>
      <c r="J3546" s="16"/>
      <c r="K3546">
        <v>0.49199999999999999</v>
      </c>
      <c r="L3546" t="s">
        <v>58</v>
      </c>
      <c r="M3546">
        <f t="shared" si="110"/>
        <v>99999</v>
      </c>
      <c r="N3546" t="str">
        <f t="shared" si="111"/>
        <v>out/2023</v>
      </c>
    </row>
    <row r="3547" spans="1:14" x14ac:dyDescent="0.25">
      <c r="A3547" t="s">
        <v>3600</v>
      </c>
      <c r="B3547">
        <v>374</v>
      </c>
      <c r="C3547" t="s">
        <v>13</v>
      </c>
      <c r="D3547" t="s">
        <v>19</v>
      </c>
      <c r="E3547" t="s">
        <v>15</v>
      </c>
      <c r="F3547" t="s">
        <v>21</v>
      </c>
      <c r="G3547" s="16">
        <v>45912.884201388893</v>
      </c>
      <c r="H3547" s="16">
        <v>45927.884201388893</v>
      </c>
      <c r="I3547" s="16">
        <v>45936.884201388893</v>
      </c>
      <c r="J3547" s="16"/>
      <c r="K3547">
        <v>7.2999999999999995E-2</v>
      </c>
      <c r="L3547" t="s">
        <v>54</v>
      </c>
      <c r="M3547">
        <f t="shared" si="110"/>
        <v>99999</v>
      </c>
      <c r="N3547" t="str">
        <f t="shared" si="111"/>
        <v>set/2025</v>
      </c>
    </row>
    <row r="3548" spans="1:14" x14ac:dyDescent="0.25">
      <c r="A3548" t="s">
        <v>3601</v>
      </c>
      <c r="B3548">
        <v>335</v>
      </c>
      <c r="C3548" t="s">
        <v>13</v>
      </c>
      <c r="D3548" t="s">
        <v>19</v>
      </c>
      <c r="E3548" t="s">
        <v>15</v>
      </c>
      <c r="F3548" t="s">
        <v>21</v>
      </c>
      <c r="G3548" s="16">
        <v>45927.712824074071</v>
      </c>
      <c r="H3548" s="16">
        <v>45945.712824074071</v>
      </c>
      <c r="I3548" s="16"/>
      <c r="J3548" s="16"/>
      <c r="K3548">
        <v>9.2999999999999999E-2</v>
      </c>
      <c r="L3548" t="s">
        <v>71</v>
      </c>
      <c r="M3548">
        <f t="shared" si="110"/>
        <v>99999</v>
      </c>
      <c r="N3548" t="str">
        <f t="shared" si="111"/>
        <v>set/2025</v>
      </c>
    </row>
    <row r="3549" spans="1:14" x14ac:dyDescent="0.25">
      <c r="A3549" t="s">
        <v>3602</v>
      </c>
      <c r="B3549">
        <v>541</v>
      </c>
      <c r="C3549" t="s">
        <v>13</v>
      </c>
      <c r="D3549" t="s">
        <v>14</v>
      </c>
      <c r="E3549" t="s">
        <v>15</v>
      </c>
      <c r="F3549" t="s">
        <v>16</v>
      </c>
      <c r="G3549" s="16">
        <v>45509.369502314818</v>
      </c>
      <c r="H3549" s="16">
        <v>45512.369502314818</v>
      </c>
      <c r="I3549" s="16">
        <v>45529.369502314818</v>
      </c>
      <c r="J3549" s="16"/>
      <c r="K3549">
        <v>7.8E-2</v>
      </c>
      <c r="L3549" t="s">
        <v>50</v>
      </c>
      <c r="M3549">
        <f t="shared" si="110"/>
        <v>99999</v>
      </c>
      <c r="N3549" t="str">
        <f t="shared" si="111"/>
        <v>ago/2024</v>
      </c>
    </row>
    <row r="3550" spans="1:14" x14ac:dyDescent="0.25">
      <c r="A3550" t="s">
        <v>3603</v>
      </c>
      <c r="B3550">
        <v>362</v>
      </c>
      <c r="C3550" t="s">
        <v>24</v>
      </c>
      <c r="D3550" t="s">
        <v>44</v>
      </c>
      <c r="E3550" t="s">
        <v>45</v>
      </c>
      <c r="F3550" t="s">
        <v>38</v>
      </c>
      <c r="G3550" s="16">
        <v>45755.931111111109</v>
      </c>
      <c r="H3550" s="16"/>
      <c r="I3550" s="16"/>
      <c r="J3550" s="16"/>
      <c r="K3550">
        <v>0.17699999999999999</v>
      </c>
      <c r="L3550" t="s">
        <v>106</v>
      </c>
      <c r="M3550">
        <f t="shared" si="110"/>
        <v>99999</v>
      </c>
      <c r="N3550" t="str">
        <f t="shared" si="111"/>
        <v>abr/2025</v>
      </c>
    </row>
    <row r="3551" spans="1:14" x14ac:dyDescent="0.25">
      <c r="A3551" t="s">
        <v>3604</v>
      </c>
      <c r="B3551">
        <v>808</v>
      </c>
      <c r="C3551" t="s">
        <v>24</v>
      </c>
      <c r="D3551" t="s">
        <v>79</v>
      </c>
      <c r="E3551" t="s">
        <v>26</v>
      </c>
      <c r="F3551" t="s">
        <v>38</v>
      </c>
      <c r="G3551" s="16">
        <v>45683.341886574082</v>
      </c>
      <c r="H3551" s="16">
        <v>45684.341886574082</v>
      </c>
      <c r="I3551" s="16"/>
      <c r="J3551" s="16"/>
      <c r="K3551">
        <v>0.217</v>
      </c>
      <c r="L3551" t="s">
        <v>35</v>
      </c>
      <c r="M3551">
        <f t="shared" si="110"/>
        <v>99999</v>
      </c>
      <c r="N3551" t="str">
        <f t="shared" si="111"/>
        <v>jan/2025</v>
      </c>
    </row>
    <row r="3552" spans="1:14" x14ac:dyDescent="0.25">
      <c r="A3552" t="s">
        <v>3605</v>
      </c>
      <c r="B3552">
        <v>487</v>
      </c>
      <c r="C3552" t="s">
        <v>13</v>
      </c>
      <c r="D3552" t="s">
        <v>30</v>
      </c>
      <c r="E3552" t="s">
        <v>20</v>
      </c>
      <c r="F3552" t="s">
        <v>16</v>
      </c>
      <c r="G3552" s="16">
        <v>45233.195497685178</v>
      </c>
      <c r="H3552" s="16"/>
      <c r="I3552" s="16"/>
      <c r="J3552" s="16"/>
      <c r="K3552">
        <v>4.8000000000000001E-2</v>
      </c>
      <c r="L3552" t="s">
        <v>41</v>
      </c>
      <c r="M3552">
        <f t="shared" si="110"/>
        <v>99999</v>
      </c>
      <c r="N3552" t="str">
        <f t="shared" si="111"/>
        <v>nov/2023</v>
      </c>
    </row>
    <row r="3553" spans="1:14" x14ac:dyDescent="0.25">
      <c r="A3553" t="s">
        <v>3606</v>
      </c>
      <c r="B3553">
        <v>392</v>
      </c>
      <c r="C3553" t="s">
        <v>13</v>
      </c>
      <c r="D3553" t="s">
        <v>14</v>
      </c>
      <c r="E3553" t="s">
        <v>15</v>
      </c>
      <c r="F3553" t="s">
        <v>21</v>
      </c>
      <c r="G3553" s="16">
        <v>45511.44122685185</v>
      </c>
      <c r="H3553" s="16">
        <v>45533.44122685185</v>
      </c>
      <c r="I3553" s="16">
        <v>45542.44122685185</v>
      </c>
      <c r="J3553" s="16">
        <v>45549.44122685185</v>
      </c>
      <c r="K3553">
        <v>0.56499999999999995</v>
      </c>
      <c r="L3553" t="s">
        <v>71</v>
      </c>
      <c r="M3553">
        <f t="shared" si="110"/>
        <v>38</v>
      </c>
      <c r="N3553" t="str">
        <f t="shared" si="111"/>
        <v>ago/2024</v>
      </c>
    </row>
    <row r="3554" spans="1:14" x14ac:dyDescent="0.25">
      <c r="A3554" t="s">
        <v>3607</v>
      </c>
      <c r="B3554">
        <v>304</v>
      </c>
      <c r="C3554" t="s">
        <v>24</v>
      </c>
      <c r="D3554" t="s">
        <v>49</v>
      </c>
      <c r="E3554" t="s">
        <v>20</v>
      </c>
      <c r="F3554" t="s">
        <v>38</v>
      </c>
      <c r="G3554" s="16">
        <v>45454.757175925923</v>
      </c>
      <c r="H3554" s="16"/>
      <c r="I3554" s="16"/>
      <c r="J3554" s="16"/>
      <c r="K3554">
        <v>0.42399999999999999</v>
      </c>
      <c r="L3554" t="s">
        <v>17</v>
      </c>
      <c r="M3554">
        <f t="shared" si="110"/>
        <v>99999</v>
      </c>
      <c r="N3554" t="str">
        <f t="shared" si="111"/>
        <v>jun/2024</v>
      </c>
    </row>
    <row r="3555" spans="1:14" x14ac:dyDescent="0.25">
      <c r="A3555" t="s">
        <v>3608</v>
      </c>
      <c r="B3555">
        <v>737</v>
      </c>
      <c r="C3555" t="s">
        <v>24</v>
      </c>
      <c r="D3555" t="s">
        <v>14</v>
      </c>
      <c r="E3555" t="s">
        <v>26</v>
      </c>
      <c r="F3555" t="s">
        <v>31</v>
      </c>
      <c r="G3555" s="16">
        <v>45464.339814814812</v>
      </c>
      <c r="H3555" s="16">
        <v>45476.339814814812</v>
      </c>
      <c r="I3555" s="16"/>
      <c r="J3555" s="16"/>
      <c r="K3555">
        <v>0.06</v>
      </c>
      <c r="L3555" t="s">
        <v>39</v>
      </c>
      <c r="M3555">
        <f t="shared" si="110"/>
        <v>99999</v>
      </c>
      <c r="N3555" t="str">
        <f t="shared" si="111"/>
        <v>jun/2024</v>
      </c>
    </row>
    <row r="3556" spans="1:14" x14ac:dyDescent="0.25">
      <c r="A3556" t="s">
        <v>3609</v>
      </c>
      <c r="B3556">
        <v>465</v>
      </c>
      <c r="C3556" t="s">
        <v>13</v>
      </c>
      <c r="D3556" t="s">
        <v>49</v>
      </c>
      <c r="E3556" t="s">
        <v>15</v>
      </c>
      <c r="F3556" t="s">
        <v>38</v>
      </c>
      <c r="G3556" s="16">
        <v>45809.964317129627</v>
      </c>
      <c r="H3556" s="16">
        <v>45835.964317129627</v>
      </c>
      <c r="I3556" s="16">
        <v>45840.964317129627</v>
      </c>
      <c r="J3556" s="16"/>
      <c r="K3556">
        <v>0.55800000000000005</v>
      </c>
      <c r="L3556" t="s">
        <v>39</v>
      </c>
      <c r="M3556">
        <f t="shared" si="110"/>
        <v>99999</v>
      </c>
      <c r="N3556" t="str">
        <f t="shared" si="111"/>
        <v>jun/2025</v>
      </c>
    </row>
    <row r="3557" spans="1:14" x14ac:dyDescent="0.25">
      <c r="A3557" t="s">
        <v>3610</v>
      </c>
      <c r="B3557">
        <v>745</v>
      </c>
      <c r="C3557" t="s">
        <v>34</v>
      </c>
      <c r="D3557" t="s">
        <v>25</v>
      </c>
      <c r="E3557" t="s">
        <v>15</v>
      </c>
      <c r="F3557" t="s">
        <v>21</v>
      </c>
      <c r="G3557" s="16">
        <v>44965.045057870368</v>
      </c>
      <c r="H3557" s="16">
        <v>44989.045057870368</v>
      </c>
      <c r="I3557" s="16"/>
      <c r="J3557" s="16"/>
      <c r="K3557">
        <v>8.4000000000000005E-2</v>
      </c>
      <c r="L3557" t="s">
        <v>86</v>
      </c>
      <c r="M3557">
        <f t="shared" si="110"/>
        <v>99999</v>
      </c>
      <c r="N3557" t="str">
        <f t="shared" si="111"/>
        <v>fev/2023</v>
      </c>
    </row>
    <row r="3558" spans="1:14" x14ac:dyDescent="0.25">
      <c r="A3558" t="s">
        <v>3611</v>
      </c>
      <c r="B3558">
        <v>324</v>
      </c>
      <c r="C3558" t="s">
        <v>24</v>
      </c>
      <c r="D3558" t="s">
        <v>44</v>
      </c>
      <c r="E3558" t="s">
        <v>26</v>
      </c>
      <c r="F3558" t="s">
        <v>31</v>
      </c>
      <c r="G3558" s="16">
        <v>45715.499363425923</v>
      </c>
      <c r="H3558" s="16"/>
      <c r="I3558" s="16"/>
      <c r="J3558" s="16"/>
      <c r="K3558">
        <v>4.1000000000000002E-2</v>
      </c>
      <c r="L3558" t="s">
        <v>61</v>
      </c>
      <c r="M3558">
        <f t="shared" si="110"/>
        <v>99999</v>
      </c>
      <c r="N3558" t="str">
        <f t="shared" si="111"/>
        <v>fev/2025</v>
      </c>
    </row>
    <row r="3559" spans="1:14" x14ac:dyDescent="0.25">
      <c r="A3559" t="s">
        <v>3612</v>
      </c>
      <c r="B3559">
        <v>807</v>
      </c>
      <c r="C3559" t="s">
        <v>13</v>
      </c>
      <c r="D3559" t="s">
        <v>44</v>
      </c>
      <c r="E3559" t="s">
        <v>57</v>
      </c>
      <c r="F3559" t="s">
        <v>38</v>
      </c>
      <c r="G3559" s="16">
        <v>45551.14875</v>
      </c>
      <c r="H3559" s="16">
        <v>45554.14875</v>
      </c>
      <c r="I3559" s="16">
        <v>45561.14875</v>
      </c>
      <c r="J3559" s="16"/>
      <c r="K3559">
        <v>0.313</v>
      </c>
      <c r="L3559" t="s">
        <v>86</v>
      </c>
      <c r="M3559">
        <f t="shared" si="110"/>
        <v>99999</v>
      </c>
      <c r="N3559" t="str">
        <f t="shared" si="111"/>
        <v>set/2024</v>
      </c>
    </row>
    <row r="3560" spans="1:14" x14ac:dyDescent="0.25">
      <c r="A3560" t="s">
        <v>3613</v>
      </c>
      <c r="B3560">
        <v>397</v>
      </c>
      <c r="C3560" t="s">
        <v>13</v>
      </c>
      <c r="D3560" t="s">
        <v>44</v>
      </c>
      <c r="E3560" t="s">
        <v>45</v>
      </c>
      <c r="F3560" t="s">
        <v>21</v>
      </c>
      <c r="G3560" s="16">
        <v>45801.536793981482</v>
      </c>
      <c r="H3560" s="16">
        <v>45810.536793981482</v>
      </c>
      <c r="I3560" s="16">
        <v>45821.536793981482</v>
      </c>
      <c r="J3560" s="16">
        <v>45847.536793981482</v>
      </c>
      <c r="K3560">
        <v>0.23899999999999999</v>
      </c>
      <c r="L3560" t="s">
        <v>61</v>
      </c>
      <c r="M3560">
        <f t="shared" si="110"/>
        <v>46</v>
      </c>
      <c r="N3560" t="str">
        <f t="shared" si="111"/>
        <v>mai/2025</v>
      </c>
    </row>
    <row r="3561" spans="1:14" x14ac:dyDescent="0.25">
      <c r="A3561" t="s">
        <v>3614</v>
      </c>
      <c r="B3561">
        <v>567</v>
      </c>
      <c r="C3561" t="s">
        <v>24</v>
      </c>
      <c r="D3561" t="s">
        <v>25</v>
      </c>
      <c r="E3561" t="s">
        <v>45</v>
      </c>
      <c r="F3561" t="s">
        <v>21</v>
      </c>
      <c r="G3561" s="16">
        <v>45231.068680555552</v>
      </c>
      <c r="H3561" s="16">
        <v>45241.068680555552</v>
      </c>
      <c r="I3561" s="16"/>
      <c r="J3561" s="16"/>
      <c r="K3561">
        <v>0.35299999999999998</v>
      </c>
      <c r="L3561" t="s">
        <v>69</v>
      </c>
      <c r="M3561">
        <f t="shared" si="110"/>
        <v>99999</v>
      </c>
      <c r="N3561" t="str">
        <f t="shared" si="111"/>
        <v>nov/2023</v>
      </c>
    </row>
    <row r="3562" spans="1:14" x14ac:dyDescent="0.25">
      <c r="A3562" t="s">
        <v>3615</v>
      </c>
      <c r="B3562">
        <v>692</v>
      </c>
      <c r="C3562" t="s">
        <v>48</v>
      </c>
      <c r="D3562" t="s">
        <v>30</v>
      </c>
      <c r="E3562" t="s">
        <v>15</v>
      </c>
      <c r="F3562" t="s">
        <v>21</v>
      </c>
      <c r="G3562" s="16">
        <v>44954.06454861111</v>
      </c>
      <c r="H3562" s="16"/>
      <c r="I3562" s="16"/>
      <c r="J3562" s="16"/>
      <c r="K3562">
        <v>7.5999999999999998E-2</v>
      </c>
      <c r="L3562" t="s">
        <v>52</v>
      </c>
      <c r="M3562">
        <f t="shared" si="110"/>
        <v>99999</v>
      </c>
      <c r="N3562" t="str">
        <f t="shared" si="111"/>
        <v>jan/2023</v>
      </c>
    </row>
    <row r="3563" spans="1:14" x14ac:dyDescent="0.25">
      <c r="A3563" t="s">
        <v>3616</v>
      </c>
      <c r="B3563">
        <v>584</v>
      </c>
      <c r="C3563" t="s">
        <v>24</v>
      </c>
      <c r="D3563" t="s">
        <v>30</v>
      </c>
      <c r="E3563" t="s">
        <v>15</v>
      </c>
      <c r="F3563" t="s">
        <v>38</v>
      </c>
      <c r="G3563" s="16">
        <v>45657.412372685183</v>
      </c>
      <c r="H3563" s="16">
        <v>45666.412372685183</v>
      </c>
      <c r="I3563" s="16">
        <v>45683.412372685183</v>
      </c>
      <c r="J3563" s="16">
        <v>45726.412372685183</v>
      </c>
      <c r="K3563">
        <v>0.49299999999999999</v>
      </c>
      <c r="L3563" t="s">
        <v>106</v>
      </c>
      <c r="M3563">
        <f t="shared" si="110"/>
        <v>69</v>
      </c>
      <c r="N3563" t="str">
        <f t="shared" si="111"/>
        <v>dez/2024</v>
      </c>
    </row>
    <row r="3564" spans="1:14" x14ac:dyDescent="0.25">
      <c r="A3564" t="s">
        <v>3617</v>
      </c>
      <c r="B3564">
        <v>408</v>
      </c>
      <c r="C3564" t="s">
        <v>13</v>
      </c>
      <c r="D3564" t="s">
        <v>49</v>
      </c>
      <c r="E3564" t="s">
        <v>15</v>
      </c>
      <c r="F3564" t="s">
        <v>21</v>
      </c>
      <c r="G3564" s="16">
        <v>45130.515972222223</v>
      </c>
      <c r="H3564" s="16">
        <v>45158.515972222223</v>
      </c>
      <c r="I3564" s="16">
        <v>45168.515972222223</v>
      </c>
      <c r="J3564" s="16"/>
      <c r="K3564">
        <v>0.495</v>
      </c>
      <c r="L3564" t="s">
        <v>86</v>
      </c>
      <c r="M3564">
        <f t="shared" si="110"/>
        <v>99999</v>
      </c>
      <c r="N3564" t="str">
        <f t="shared" si="111"/>
        <v>jul/2023</v>
      </c>
    </row>
    <row r="3565" spans="1:14" x14ac:dyDescent="0.25">
      <c r="A3565" t="s">
        <v>3618</v>
      </c>
      <c r="B3565">
        <v>326</v>
      </c>
      <c r="C3565" t="s">
        <v>24</v>
      </c>
      <c r="D3565" t="s">
        <v>44</v>
      </c>
      <c r="E3565" t="s">
        <v>15</v>
      </c>
      <c r="F3565" t="s">
        <v>38</v>
      </c>
      <c r="G3565" s="16">
        <v>45166.538946759261</v>
      </c>
      <c r="H3565" s="16">
        <v>45176.538946759261</v>
      </c>
      <c r="I3565" s="16"/>
      <c r="J3565" s="16"/>
      <c r="K3565">
        <v>0.35099999999999998</v>
      </c>
      <c r="L3565" t="s">
        <v>71</v>
      </c>
      <c r="M3565">
        <f t="shared" si="110"/>
        <v>99999</v>
      </c>
      <c r="N3565" t="str">
        <f t="shared" si="111"/>
        <v>ago/2023</v>
      </c>
    </row>
    <row r="3566" spans="1:14" x14ac:dyDescent="0.25">
      <c r="A3566" t="s">
        <v>3619</v>
      </c>
      <c r="B3566">
        <v>354</v>
      </c>
      <c r="C3566" t="s">
        <v>13</v>
      </c>
      <c r="D3566" t="s">
        <v>44</v>
      </c>
      <c r="E3566" t="s">
        <v>45</v>
      </c>
      <c r="F3566" t="s">
        <v>16</v>
      </c>
      <c r="G3566" s="16">
        <v>45887.781724537039</v>
      </c>
      <c r="H3566" s="16"/>
      <c r="I3566" s="16"/>
      <c r="J3566" s="16"/>
      <c r="K3566">
        <v>5.2999999999999999E-2</v>
      </c>
      <c r="L3566" t="s">
        <v>32</v>
      </c>
      <c r="M3566">
        <f t="shared" si="110"/>
        <v>99999</v>
      </c>
      <c r="N3566" t="str">
        <f t="shared" si="111"/>
        <v>ago/2025</v>
      </c>
    </row>
    <row r="3567" spans="1:14" x14ac:dyDescent="0.25">
      <c r="A3567" t="s">
        <v>3620</v>
      </c>
      <c r="B3567">
        <v>432</v>
      </c>
      <c r="C3567" t="s">
        <v>74</v>
      </c>
      <c r="D3567" t="s">
        <v>49</v>
      </c>
      <c r="E3567" t="s">
        <v>57</v>
      </c>
      <c r="F3567" t="s">
        <v>16</v>
      </c>
      <c r="G3567" s="16">
        <v>45491.010520833333</v>
      </c>
      <c r="H3567" s="16"/>
      <c r="I3567" s="16"/>
      <c r="J3567" s="16"/>
      <c r="K3567">
        <v>0.41099999999999998</v>
      </c>
      <c r="L3567" t="s">
        <v>22</v>
      </c>
      <c r="M3567">
        <f t="shared" si="110"/>
        <v>99999</v>
      </c>
      <c r="N3567" t="str">
        <f t="shared" si="111"/>
        <v>jul/2024</v>
      </c>
    </row>
    <row r="3568" spans="1:14" x14ac:dyDescent="0.25">
      <c r="A3568" t="s">
        <v>3621</v>
      </c>
      <c r="B3568">
        <v>351</v>
      </c>
      <c r="C3568" t="s">
        <v>34</v>
      </c>
      <c r="D3568" t="s">
        <v>130</v>
      </c>
      <c r="E3568" t="s">
        <v>15</v>
      </c>
      <c r="F3568" t="s">
        <v>16</v>
      </c>
      <c r="G3568" s="16">
        <v>45294.491956018523</v>
      </c>
      <c r="H3568" s="16">
        <v>45319.491956018523</v>
      </c>
      <c r="I3568" s="16">
        <v>45324.491956018523</v>
      </c>
      <c r="J3568" s="16">
        <v>45351.491956018523</v>
      </c>
      <c r="K3568">
        <v>0.315</v>
      </c>
      <c r="L3568" t="s">
        <v>22</v>
      </c>
      <c r="M3568">
        <f t="shared" si="110"/>
        <v>57</v>
      </c>
      <c r="N3568" t="str">
        <f t="shared" si="111"/>
        <v>jan/2024</v>
      </c>
    </row>
    <row r="3569" spans="1:14" x14ac:dyDescent="0.25">
      <c r="A3569" t="s">
        <v>3622</v>
      </c>
      <c r="B3569">
        <v>792</v>
      </c>
      <c r="C3569" t="s">
        <v>34</v>
      </c>
      <c r="D3569" t="s">
        <v>14</v>
      </c>
      <c r="E3569" t="s">
        <v>45</v>
      </c>
      <c r="F3569" t="s">
        <v>31</v>
      </c>
      <c r="G3569" s="16">
        <v>44935.541134259263</v>
      </c>
      <c r="H3569" s="16">
        <v>44952.541134259263</v>
      </c>
      <c r="I3569" s="16"/>
      <c r="J3569" s="16"/>
      <c r="K3569">
        <v>0.28699999999999998</v>
      </c>
      <c r="L3569" t="s">
        <v>46</v>
      </c>
      <c r="M3569">
        <f t="shared" si="110"/>
        <v>99999</v>
      </c>
      <c r="N3569" t="str">
        <f t="shared" si="111"/>
        <v>jan/2023</v>
      </c>
    </row>
    <row r="3570" spans="1:14" x14ac:dyDescent="0.25">
      <c r="A3570" t="s">
        <v>3623</v>
      </c>
      <c r="B3570">
        <v>597</v>
      </c>
      <c r="C3570" t="s">
        <v>13</v>
      </c>
      <c r="D3570" t="s">
        <v>14</v>
      </c>
      <c r="E3570" t="s">
        <v>15</v>
      </c>
      <c r="F3570" t="s">
        <v>38</v>
      </c>
      <c r="G3570" s="16">
        <v>45794.465208333328</v>
      </c>
      <c r="H3570" s="16">
        <v>45805.465208333328</v>
      </c>
      <c r="I3570" s="16"/>
      <c r="J3570" s="16"/>
      <c r="K3570">
        <v>0.55100000000000005</v>
      </c>
      <c r="L3570" t="s">
        <v>66</v>
      </c>
      <c r="M3570">
        <f t="shared" si="110"/>
        <v>99999</v>
      </c>
      <c r="N3570" t="str">
        <f t="shared" si="111"/>
        <v>mai/2025</v>
      </c>
    </row>
    <row r="3571" spans="1:14" x14ac:dyDescent="0.25">
      <c r="A3571" t="s">
        <v>3624</v>
      </c>
      <c r="B3571">
        <v>698</v>
      </c>
      <c r="C3571" t="s">
        <v>34</v>
      </c>
      <c r="D3571" t="s">
        <v>44</v>
      </c>
      <c r="E3571" t="s">
        <v>15</v>
      </c>
      <c r="F3571" t="s">
        <v>38</v>
      </c>
      <c r="G3571" s="16">
        <v>45808.998206018521</v>
      </c>
      <c r="H3571" s="16">
        <v>45810.998206018521</v>
      </c>
      <c r="I3571" s="16">
        <v>45830.998206018521</v>
      </c>
      <c r="J3571" s="16">
        <v>45840.998206018521</v>
      </c>
      <c r="K3571">
        <v>0.53300000000000003</v>
      </c>
      <c r="L3571" t="s">
        <v>22</v>
      </c>
      <c r="M3571">
        <f t="shared" si="110"/>
        <v>32</v>
      </c>
      <c r="N3571" t="str">
        <f t="shared" si="111"/>
        <v>mai/2025</v>
      </c>
    </row>
    <row r="3572" spans="1:14" x14ac:dyDescent="0.25">
      <c r="A3572" t="s">
        <v>3625</v>
      </c>
      <c r="B3572">
        <v>317</v>
      </c>
      <c r="C3572" t="s">
        <v>24</v>
      </c>
      <c r="D3572" t="s">
        <v>49</v>
      </c>
      <c r="E3572" t="s">
        <v>15</v>
      </c>
      <c r="F3572" t="s">
        <v>27</v>
      </c>
      <c r="G3572" s="16">
        <v>44995.683576388888</v>
      </c>
      <c r="H3572" s="16">
        <v>45008.683576388888</v>
      </c>
      <c r="I3572" s="16"/>
      <c r="J3572" s="16"/>
      <c r="K3572">
        <v>0.35299999999999998</v>
      </c>
      <c r="L3572" t="s">
        <v>41</v>
      </c>
      <c r="M3572">
        <f t="shared" si="110"/>
        <v>99999</v>
      </c>
      <c r="N3572" t="str">
        <f t="shared" si="111"/>
        <v>mar/2023</v>
      </c>
    </row>
    <row r="3573" spans="1:14" x14ac:dyDescent="0.25">
      <c r="A3573" t="s">
        <v>3626</v>
      </c>
      <c r="B3573">
        <v>545</v>
      </c>
      <c r="C3573" t="s">
        <v>24</v>
      </c>
      <c r="D3573" t="s">
        <v>44</v>
      </c>
      <c r="E3573" t="s">
        <v>15</v>
      </c>
      <c r="F3573" t="s">
        <v>16</v>
      </c>
      <c r="G3573" s="16">
        <v>45755.928738425922</v>
      </c>
      <c r="H3573" s="16"/>
      <c r="I3573" s="16"/>
      <c r="J3573" s="16"/>
      <c r="K3573">
        <v>0.23300000000000001</v>
      </c>
      <c r="L3573" t="s">
        <v>39</v>
      </c>
      <c r="M3573">
        <f t="shared" si="110"/>
        <v>99999</v>
      </c>
      <c r="N3573" t="str">
        <f t="shared" si="111"/>
        <v>abr/2025</v>
      </c>
    </row>
    <row r="3574" spans="1:14" x14ac:dyDescent="0.25">
      <c r="A3574" t="s">
        <v>3627</v>
      </c>
      <c r="B3574">
        <v>802</v>
      </c>
      <c r="C3574" t="s">
        <v>13</v>
      </c>
      <c r="D3574" t="s">
        <v>130</v>
      </c>
      <c r="E3574" t="s">
        <v>15</v>
      </c>
      <c r="F3574" t="s">
        <v>31</v>
      </c>
      <c r="G3574" s="16">
        <v>45420.315821759257</v>
      </c>
      <c r="H3574" s="16">
        <v>45446.315821759257</v>
      </c>
      <c r="I3574" s="16">
        <v>45446.315821759257</v>
      </c>
      <c r="J3574" s="16"/>
      <c r="K3574">
        <v>0.40200000000000002</v>
      </c>
      <c r="L3574" t="s">
        <v>71</v>
      </c>
      <c r="M3574">
        <f t="shared" si="110"/>
        <v>99999</v>
      </c>
      <c r="N3574" t="str">
        <f t="shared" si="111"/>
        <v>mai/2024</v>
      </c>
    </row>
    <row r="3575" spans="1:14" x14ac:dyDescent="0.25">
      <c r="A3575" t="s">
        <v>3628</v>
      </c>
      <c r="B3575">
        <v>388</v>
      </c>
      <c r="C3575" t="s">
        <v>24</v>
      </c>
      <c r="D3575" t="s">
        <v>14</v>
      </c>
      <c r="E3575" t="s">
        <v>15</v>
      </c>
      <c r="F3575" t="s">
        <v>38</v>
      </c>
      <c r="G3575" s="16">
        <v>45230.555879629632</v>
      </c>
      <c r="H3575" s="16"/>
      <c r="I3575" s="16"/>
      <c r="J3575" s="16"/>
      <c r="K3575">
        <v>0.61599999999999999</v>
      </c>
      <c r="L3575" t="s">
        <v>46</v>
      </c>
      <c r="M3575">
        <f t="shared" si="110"/>
        <v>99999</v>
      </c>
      <c r="N3575" t="str">
        <f t="shared" si="111"/>
        <v>out/2023</v>
      </c>
    </row>
    <row r="3576" spans="1:14" x14ac:dyDescent="0.25">
      <c r="A3576" t="s">
        <v>3629</v>
      </c>
      <c r="B3576">
        <v>502</v>
      </c>
      <c r="C3576" t="s">
        <v>34</v>
      </c>
      <c r="D3576" t="s">
        <v>14</v>
      </c>
      <c r="E3576" t="s">
        <v>15</v>
      </c>
      <c r="F3576" t="s">
        <v>31</v>
      </c>
      <c r="G3576" s="16">
        <v>45058.583981481483</v>
      </c>
      <c r="H3576" s="16">
        <v>45077.583981481483</v>
      </c>
      <c r="I3576" s="16">
        <v>45082.583981481483</v>
      </c>
      <c r="J3576" s="16">
        <v>45104.583981481483</v>
      </c>
      <c r="K3576">
        <v>0.2</v>
      </c>
      <c r="L3576" t="s">
        <v>22</v>
      </c>
      <c r="M3576">
        <f t="shared" si="110"/>
        <v>46</v>
      </c>
      <c r="N3576" t="str">
        <f t="shared" si="111"/>
        <v>mai/2023</v>
      </c>
    </row>
    <row r="3577" spans="1:14" x14ac:dyDescent="0.25">
      <c r="A3577" t="s">
        <v>3630</v>
      </c>
      <c r="B3577">
        <v>539</v>
      </c>
      <c r="C3577" t="s">
        <v>13</v>
      </c>
      <c r="D3577" t="s">
        <v>14</v>
      </c>
      <c r="E3577" t="s">
        <v>15</v>
      </c>
      <c r="F3577" t="s">
        <v>21</v>
      </c>
      <c r="G3577" s="16">
        <v>45444.325844907413</v>
      </c>
      <c r="H3577" s="16"/>
      <c r="I3577" s="16"/>
      <c r="J3577" s="16"/>
      <c r="K3577">
        <v>0.627</v>
      </c>
      <c r="L3577" t="s">
        <v>106</v>
      </c>
      <c r="M3577">
        <f t="shared" si="110"/>
        <v>99999</v>
      </c>
      <c r="N3577" t="str">
        <f t="shared" si="111"/>
        <v>jun/2024</v>
      </c>
    </row>
    <row r="3578" spans="1:14" x14ac:dyDescent="0.25">
      <c r="A3578" t="s">
        <v>3631</v>
      </c>
      <c r="B3578">
        <v>789</v>
      </c>
      <c r="C3578" t="s">
        <v>13</v>
      </c>
      <c r="D3578" t="s">
        <v>25</v>
      </c>
      <c r="E3578" t="s">
        <v>26</v>
      </c>
      <c r="F3578" t="s">
        <v>27</v>
      </c>
      <c r="G3578" s="16">
        <v>45873.099942129629</v>
      </c>
      <c r="H3578" s="16">
        <v>45897.099942129629</v>
      </c>
      <c r="I3578" s="16"/>
      <c r="J3578" s="16"/>
      <c r="K3578">
        <v>0.45800000000000002</v>
      </c>
      <c r="L3578" t="s">
        <v>69</v>
      </c>
      <c r="M3578">
        <f t="shared" si="110"/>
        <v>99999</v>
      </c>
      <c r="N3578" t="str">
        <f t="shared" si="111"/>
        <v>ago/2025</v>
      </c>
    </row>
    <row r="3579" spans="1:14" x14ac:dyDescent="0.25">
      <c r="A3579" t="s">
        <v>3632</v>
      </c>
      <c r="B3579">
        <v>312</v>
      </c>
      <c r="C3579" t="s">
        <v>48</v>
      </c>
      <c r="D3579" t="s">
        <v>14</v>
      </c>
      <c r="E3579" t="s">
        <v>15</v>
      </c>
      <c r="F3579" t="s">
        <v>38</v>
      </c>
      <c r="G3579" s="16">
        <v>45538.885185185187</v>
      </c>
      <c r="H3579" s="16">
        <v>45563.885185185187</v>
      </c>
      <c r="I3579" s="16">
        <v>45579.885185185187</v>
      </c>
      <c r="J3579" s="16">
        <v>45615.885185185187</v>
      </c>
      <c r="K3579">
        <v>0.17299999999999999</v>
      </c>
      <c r="L3579" t="s">
        <v>69</v>
      </c>
      <c r="M3579">
        <f t="shared" si="110"/>
        <v>77</v>
      </c>
      <c r="N3579" t="str">
        <f t="shared" si="111"/>
        <v>set/2024</v>
      </c>
    </row>
    <row r="3580" spans="1:14" x14ac:dyDescent="0.25">
      <c r="A3580" t="s">
        <v>3633</v>
      </c>
      <c r="B3580">
        <v>614</v>
      </c>
      <c r="C3580" t="s">
        <v>13</v>
      </c>
      <c r="D3580" t="s">
        <v>44</v>
      </c>
      <c r="E3580" t="s">
        <v>20</v>
      </c>
      <c r="F3580" t="s">
        <v>38</v>
      </c>
      <c r="G3580" s="16">
        <v>45792.897662037038</v>
      </c>
      <c r="H3580" s="16">
        <v>45805.897662037038</v>
      </c>
      <c r="I3580" s="16">
        <v>45827.897662037038</v>
      </c>
      <c r="J3580" s="16">
        <v>45834.897662037038</v>
      </c>
      <c r="K3580">
        <v>0.23599999999999999</v>
      </c>
      <c r="L3580" t="s">
        <v>17</v>
      </c>
      <c r="M3580">
        <f t="shared" si="110"/>
        <v>42</v>
      </c>
      <c r="N3580" t="str">
        <f t="shared" si="111"/>
        <v>mai/2025</v>
      </c>
    </row>
    <row r="3581" spans="1:14" x14ac:dyDescent="0.25">
      <c r="A3581" t="s">
        <v>3634</v>
      </c>
      <c r="B3581">
        <v>497</v>
      </c>
      <c r="C3581" t="s">
        <v>24</v>
      </c>
      <c r="D3581" t="s">
        <v>44</v>
      </c>
      <c r="E3581" t="s">
        <v>57</v>
      </c>
      <c r="F3581" t="s">
        <v>21</v>
      </c>
      <c r="G3581" s="16">
        <v>45784.6327662037</v>
      </c>
      <c r="H3581" s="16">
        <v>45806.6327662037</v>
      </c>
      <c r="I3581" s="16"/>
      <c r="J3581" s="16"/>
      <c r="K3581">
        <v>0.79500000000000004</v>
      </c>
      <c r="L3581" t="s">
        <v>86</v>
      </c>
      <c r="M3581">
        <f t="shared" si="110"/>
        <v>99999</v>
      </c>
      <c r="N3581" t="str">
        <f t="shared" si="111"/>
        <v>mai/2025</v>
      </c>
    </row>
    <row r="3582" spans="1:14" x14ac:dyDescent="0.25">
      <c r="A3582" t="s">
        <v>3635</v>
      </c>
      <c r="B3582">
        <v>542</v>
      </c>
      <c r="C3582" t="s">
        <v>34</v>
      </c>
      <c r="D3582" t="s">
        <v>49</v>
      </c>
      <c r="E3582" t="s">
        <v>20</v>
      </c>
      <c r="F3582" t="s">
        <v>21</v>
      </c>
      <c r="G3582" s="16">
        <v>44979.46166666667</v>
      </c>
      <c r="H3582" s="16">
        <v>45002.46166666667</v>
      </c>
      <c r="I3582" s="16">
        <v>45015.46166666667</v>
      </c>
      <c r="J3582" s="16">
        <v>45034.46166666667</v>
      </c>
      <c r="K3582">
        <v>0.32</v>
      </c>
      <c r="L3582" t="s">
        <v>46</v>
      </c>
      <c r="M3582">
        <f t="shared" si="110"/>
        <v>55</v>
      </c>
      <c r="N3582" t="str">
        <f t="shared" si="111"/>
        <v>fev/2023</v>
      </c>
    </row>
    <row r="3583" spans="1:14" x14ac:dyDescent="0.25">
      <c r="A3583" t="s">
        <v>3636</v>
      </c>
      <c r="B3583">
        <v>806</v>
      </c>
      <c r="C3583" t="s">
        <v>13</v>
      </c>
      <c r="D3583" t="s">
        <v>14</v>
      </c>
      <c r="E3583" t="s">
        <v>26</v>
      </c>
      <c r="F3583" t="s">
        <v>21</v>
      </c>
      <c r="G3583" s="16">
        <v>45251.024756944447</v>
      </c>
      <c r="H3583" s="16"/>
      <c r="I3583" s="16"/>
      <c r="J3583" s="16"/>
      <c r="K3583">
        <v>0.435</v>
      </c>
      <c r="L3583" t="s">
        <v>22</v>
      </c>
      <c r="M3583">
        <f t="shared" si="110"/>
        <v>99999</v>
      </c>
      <c r="N3583" t="str">
        <f t="shared" si="111"/>
        <v>nov/2023</v>
      </c>
    </row>
    <row r="3584" spans="1:14" x14ac:dyDescent="0.25">
      <c r="A3584" t="s">
        <v>3637</v>
      </c>
      <c r="B3584">
        <v>342</v>
      </c>
      <c r="C3584" t="s">
        <v>24</v>
      </c>
      <c r="D3584" t="s">
        <v>49</v>
      </c>
      <c r="E3584" t="s">
        <v>45</v>
      </c>
      <c r="F3584" t="s">
        <v>21</v>
      </c>
      <c r="G3584" s="16">
        <v>45288.086585648147</v>
      </c>
      <c r="H3584" s="16"/>
      <c r="I3584" s="16"/>
      <c r="J3584" s="16"/>
      <c r="K3584">
        <v>0.49199999999999999</v>
      </c>
      <c r="L3584" t="s">
        <v>71</v>
      </c>
      <c r="M3584">
        <f t="shared" si="110"/>
        <v>99999</v>
      </c>
      <c r="N3584" t="str">
        <f t="shared" si="111"/>
        <v>dez/2023</v>
      </c>
    </row>
    <row r="3585" spans="1:14" x14ac:dyDescent="0.25">
      <c r="A3585" t="s">
        <v>3638</v>
      </c>
      <c r="B3585">
        <v>629</v>
      </c>
      <c r="C3585" t="s">
        <v>13</v>
      </c>
      <c r="D3585" t="s">
        <v>44</v>
      </c>
      <c r="E3585" t="s">
        <v>15</v>
      </c>
      <c r="F3585" t="s">
        <v>38</v>
      </c>
      <c r="G3585" s="16">
        <v>45592.1016087963</v>
      </c>
      <c r="H3585" s="16">
        <v>45608.1016087963</v>
      </c>
      <c r="I3585" s="16">
        <v>45619.1016087963</v>
      </c>
      <c r="J3585" s="16"/>
      <c r="K3585">
        <v>0.189</v>
      </c>
      <c r="L3585" t="s">
        <v>61</v>
      </c>
      <c r="M3585">
        <f t="shared" si="110"/>
        <v>99999</v>
      </c>
      <c r="N3585" t="str">
        <f t="shared" si="111"/>
        <v>out/2024</v>
      </c>
    </row>
    <row r="3586" spans="1:14" x14ac:dyDescent="0.25">
      <c r="A3586" t="s">
        <v>3639</v>
      </c>
      <c r="B3586">
        <v>728</v>
      </c>
      <c r="C3586" t="s">
        <v>13</v>
      </c>
      <c r="D3586" t="s">
        <v>79</v>
      </c>
      <c r="E3586" t="s">
        <v>45</v>
      </c>
      <c r="F3586" t="s">
        <v>21</v>
      </c>
      <c r="G3586" s="16">
        <v>44954.351412037038</v>
      </c>
      <c r="H3586" s="16">
        <v>44956.351412037038</v>
      </c>
      <c r="I3586" s="16">
        <v>44963.351412037038</v>
      </c>
      <c r="J3586" s="16">
        <v>44980.351412037038</v>
      </c>
      <c r="K3586">
        <v>0.36399999999999999</v>
      </c>
      <c r="L3586" t="s">
        <v>17</v>
      </c>
      <c r="M3586">
        <f t="shared" si="110"/>
        <v>26</v>
      </c>
      <c r="N3586" t="str">
        <f t="shared" si="111"/>
        <v>jan/2023</v>
      </c>
    </row>
    <row r="3587" spans="1:14" x14ac:dyDescent="0.25">
      <c r="A3587" t="s">
        <v>3640</v>
      </c>
      <c r="B3587">
        <v>461</v>
      </c>
      <c r="C3587" t="s">
        <v>13</v>
      </c>
      <c r="D3587" t="s">
        <v>19</v>
      </c>
      <c r="E3587" t="s">
        <v>15</v>
      </c>
      <c r="F3587" t="s">
        <v>27</v>
      </c>
      <c r="G3587" s="16">
        <v>45566.045798611107</v>
      </c>
      <c r="H3587" s="16">
        <v>45590.045798611107</v>
      </c>
      <c r="I3587" s="16">
        <v>45603.045798611107</v>
      </c>
      <c r="J3587" s="16">
        <v>45615.045798611107</v>
      </c>
      <c r="K3587">
        <v>8.5000000000000006E-2</v>
      </c>
      <c r="L3587" t="s">
        <v>46</v>
      </c>
      <c r="M3587">
        <f t="shared" ref="M3587:M3650" si="112">IF(_xlfn.DAYS(J3587,G3587) &gt; 0, _xlfn.DAYS(J3587,G3587), 99999)</f>
        <v>49</v>
      </c>
      <c r="N3587" t="str">
        <f t="shared" ref="N3587:N3650" si="113">TEXT(G3587, "mmm/aaaa")</f>
        <v>out/2024</v>
      </c>
    </row>
    <row r="3588" spans="1:14" x14ac:dyDescent="0.25">
      <c r="A3588" t="s">
        <v>3641</v>
      </c>
      <c r="B3588">
        <v>734</v>
      </c>
      <c r="C3588" t="s">
        <v>13</v>
      </c>
      <c r="D3588" t="s">
        <v>44</v>
      </c>
      <c r="E3588" t="s">
        <v>15</v>
      </c>
      <c r="F3588" t="s">
        <v>38</v>
      </c>
      <c r="G3588" s="16">
        <v>45769.473194444443</v>
      </c>
      <c r="H3588" s="16">
        <v>45796.473194444443</v>
      </c>
      <c r="I3588" s="16">
        <v>45806.473194444443</v>
      </c>
      <c r="J3588" s="16">
        <v>45828.473194444443</v>
      </c>
      <c r="K3588">
        <v>3.1E-2</v>
      </c>
      <c r="L3588" t="s">
        <v>46</v>
      </c>
      <c r="M3588">
        <f t="shared" si="112"/>
        <v>59</v>
      </c>
      <c r="N3588" t="str">
        <f t="shared" si="113"/>
        <v>abr/2025</v>
      </c>
    </row>
    <row r="3589" spans="1:14" x14ac:dyDescent="0.25">
      <c r="A3589" t="s">
        <v>3642</v>
      </c>
      <c r="B3589">
        <v>532</v>
      </c>
      <c r="C3589" t="s">
        <v>24</v>
      </c>
      <c r="D3589" t="s">
        <v>130</v>
      </c>
      <c r="E3589" t="s">
        <v>15</v>
      </c>
      <c r="F3589" t="s">
        <v>21</v>
      </c>
      <c r="G3589" s="16">
        <v>45617.224178240736</v>
      </c>
      <c r="H3589" s="16">
        <v>45625.224178240736</v>
      </c>
      <c r="I3589" s="16"/>
      <c r="J3589" s="16"/>
      <c r="K3589">
        <v>0.42699999999999999</v>
      </c>
      <c r="L3589" t="s">
        <v>86</v>
      </c>
      <c r="M3589">
        <f t="shared" si="112"/>
        <v>99999</v>
      </c>
      <c r="N3589" t="str">
        <f t="shared" si="113"/>
        <v>nov/2024</v>
      </c>
    </row>
    <row r="3590" spans="1:14" x14ac:dyDescent="0.25">
      <c r="A3590" t="s">
        <v>3643</v>
      </c>
      <c r="B3590">
        <v>410</v>
      </c>
      <c r="C3590" t="s">
        <v>48</v>
      </c>
      <c r="D3590" t="s">
        <v>14</v>
      </c>
      <c r="E3590" t="s">
        <v>26</v>
      </c>
      <c r="F3590" t="s">
        <v>38</v>
      </c>
      <c r="G3590" s="16">
        <v>45929.070300925923</v>
      </c>
      <c r="H3590" s="16"/>
      <c r="I3590" s="16"/>
      <c r="J3590" s="16"/>
      <c r="K3590">
        <v>0.2</v>
      </c>
      <c r="L3590" t="s">
        <v>46</v>
      </c>
      <c r="M3590">
        <f t="shared" si="112"/>
        <v>99999</v>
      </c>
      <c r="N3590" t="str">
        <f t="shared" si="113"/>
        <v>set/2025</v>
      </c>
    </row>
    <row r="3591" spans="1:14" x14ac:dyDescent="0.25">
      <c r="A3591" t="s">
        <v>3644</v>
      </c>
      <c r="B3591">
        <v>531</v>
      </c>
      <c r="C3591" t="s">
        <v>24</v>
      </c>
      <c r="D3591" t="s">
        <v>19</v>
      </c>
      <c r="E3591" t="s">
        <v>15</v>
      </c>
      <c r="F3591" t="s">
        <v>21</v>
      </c>
      <c r="G3591" s="16">
        <v>45303.819791666669</v>
      </c>
      <c r="H3591" s="16"/>
      <c r="I3591" s="16"/>
      <c r="J3591" s="16"/>
      <c r="K3591">
        <v>9.6000000000000002E-2</v>
      </c>
      <c r="L3591" t="s">
        <v>69</v>
      </c>
      <c r="M3591">
        <f t="shared" si="112"/>
        <v>99999</v>
      </c>
      <c r="N3591" t="str">
        <f t="shared" si="113"/>
        <v>jan/2024</v>
      </c>
    </row>
    <row r="3592" spans="1:14" x14ac:dyDescent="0.25">
      <c r="A3592" t="s">
        <v>3645</v>
      </c>
      <c r="B3592">
        <v>572</v>
      </c>
      <c r="C3592" t="s">
        <v>13</v>
      </c>
      <c r="D3592" t="s">
        <v>44</v>
      </c>
      <c r="E3592" t="s">
        <v>20</v>
      </c>
      <c r="F3592" t="s">
        <v>16</v>
      </c>
      <c r="G3592" s="16">
        <v>45701.62672453704</v>
      </c>
      <c r="H3592" s="16"/>
      <c r="I3592" s="16"/>
      <c r="J3592" s="16"/>
      <c r="K3592">
        <v>7.6999999999999999E-2</v>
      </c>
      <c r="L3592" t="s">
        <v>50</v>
      </c>
      <c r="M3592">
        <f t="shared" si="112"/>
        <v>99999</v>
      </c>
      <c r="N3592" t="str">
        <f t="shared" si="113"/>
        <v>fev/2025</v>
      </c>
    </row>
    <row r="3593" spans="1:14" x14ac:dyDescent="0.25">
      <c r="A3593" t="s">
        <v>3646</v>
      </c>
      <c r="B3593">
        <v>340</v>
      </c>
      <c r="C3593" t="s">
        <v>74</v>
      </c>
      <c r="D3593" t="s">
        <v>44</v>
      </c>
      <c r="E3593" t="s">
        <v>15</v>
      </c>
      <c r="F3593" t="s">
        <v>38</v>
      </c>
      <c r="G3593" s="16">
        <v>45799.532951388886</v>
      </c>
      <c r="H3593" s="16">
        <v>45808.532951388886</v>
      </c>
      <c r="I3593" s="16">
        <v>45812.532951388886</v>
      </c>
      <c r="J3593" s="16">
        <v>45830.532951388886</v>
      </c>
      <c r="K3593">
        <v>0.114</v>
      </c>
      <c r="L3593" t="s">
        <v>71</v>
      </c>
      <c r="M3593">
        <f t="shared" si="112"/>
        <v>31</v>
      </c>
      <c r="N3593" t="str">
        <f t="shared" si="113"/>
        <v>mai/2025</v>
      </c>
    </row>
    <row r="3594" spans="1:14" x14ac:dyDescent="0.25">
      <c r="A3594" t="s">
        <v>3647</v>
      </c>
      <c r="B3594">
        <v>765</v>
      </c>
      <c r="C3594" t="s">
        <v>34</v>
      </c>
      <c r="D3594" t="s">
        <v>14</v>
      </c>
      <c r="E3594" t="s">
        <v>57</v>
      </c>
      <c r="F3594" t="s">
        <v>21</v>
      </c>
      <c r="G3594" s="16">
        <v>45901.289988425917</v>
      </c>
      <c r="H3594" s="16"/>
      <c r="I3594" s="16"/>
      <c r="J3594" s="16"/>
      <c r="K3594">
        <v>0.33200000000000002</v>
      </c>
      <c r="L3594" t="s">
        <v>64</v>
      </c>
      <c r="M3594">
        <f t="shared" si="112"/>
        <v>99999</v>
      </c>
      <c r="N3594" t="str">
        <f t="shared" si="113"/>
        <v>set/2025</v>
      </c>
    </row>
    <row r="3595" spans="1:14" x14ac:dyDescent="0.25">
      <c r="A3595" t="s">
        <v>3648</v>
      </c>
      <c r="B3595">
        <v>376</v>
      </c>
      <c r="C3595" t="s">
        <v>13</v>
      </c>
      <c r="D3595" t="s">
        <v>30</v>
      </c>
      <c r="E3595" t="s">
        <v>15</v>
      </c>
      <c r="F3595" t="s">
        <v>21</v>
      </c>
      <c r="G3595" s="16">
        <v>45526.436898148153</v>
      </c>
      <c r="H3595" s="16"/>
      <c r="I3595" s="16"/>
      <c r="J3595" s="16"/>
      <c r="K3595">
        <v>7.5999999999999998E-2</v>
      </c>
      <c r="L3595" t="s">
        <v>17</v>
      </c>
      <c r="M3595">
        <f t="shared" si="112"/>
        <v>99999</v>
      </c>
      <c r="N3595" t="str">
        <f t="shared" si="113"/>
        <v>ago/2024</v>
      </c>
    </row>
    <row r="3596" spans="1:14" x14ac:dyDescent="0.25">
      <c r="A3596" t="s">
        <v>3649</v>
      </c>
      <c r="B3596">
        <v>789</v>
      </c>
      <c r="C3596" t="s">
        <v>13</v>
      </c>
      <c r="D3596" t="s">
        <v>14</v>
      </c>
      <c r="E3596" t="s">
        <v>45</v>
      </c>
      <c r="F3596" t="s">
        <v>38</v>
      </c>
      <c r="G3596" s="16">
        <v>45934.953217592592</v>
      </c>
      <c r="H3596" s="16">
        <v>45956.953217592592</v>
      </c>
      <c r="I3596" s="16">
        <v>45963.953217592592</v>
      </c>
      <c r="J3596" s="16">
        <v>45990.953217592592</v>
      </c>
      <c r="K3596">
        <v>0.36099999999999999</v>
      </c>
      <c r="L3596" t="s">
        <v>69</v>
      </c>
      <c r="M3596">
        <f t="shared" si="112"/>
        <v>56</v>
      </c>
      <c r="N3596" t="str">
        <f t="shared" si="113"/>
        <v>out/2025</v>
      </c>
    </row>
    <row r="3597" spans="1:14" x14ac:dyDescent="0.25">
      <c r="A3597" t="s">
        <v>3650</v>
      </c>
      <c r="B3597">
        <v>416</v>
      </c>
      <c r="C3597" t="s">
        <v>13</v>
      </c>
      <c r="D3597" t="s">
        <v>30</v>
      </c>
      <c r="E3597" t="s">
        <v>45</v>
      </c>
      <c r="F3597" t="s">
        <v>38</v>
      </c>
      <c r="G3597" s="16">
        <v>45819.822881944441</v>
      </c>
      <c r="H3597" s="16">
        <v>45846.822881944441</v>
      </c>
      <c r="I3597" s="16">
        <v>45849.822881944441</v>
      </c>
      <c r="J3597" s="16">
        <v>45882.822881944441</v>
      </c>
      <c r="K3597">
        <v>0.27800000000000002</v>
      </c>
      <c r="L3597" t="s">
        <v>17</v>
      </c>
      <c r="M3597">
        <f t="shared" si="112"/>
        <v>63</v>
      </c>
      <c r="N3597" t="str">
        <f t="shared" si="113"/>
        <v>jun/2025</v>
      </c>
    </row>
    <row r="3598" spans="1:14" x14ac:dyDescent="0.25">
      <c r="A3598" t="s">
        <v>3651</v>
      </c>
      <c r="B3598">
        <v>733</v>
      </c>
      <c r="C3598" t="s">
        <v>24</v>
      </c>
      <c r="D3598" t="s">
        <v>14</v>
      </c>
      <c r="E3598" t="s">
        <v>26</v>
      </c>
      <c r="F3598" t="s">
        <v>38</v>
      </c>
      <c r="G3598" s="16">
        <v>45151.361550925933</v>
      </c>
      <c r="H3598" s="16"/>
      <c r="I3598" s="16"/>
      <c r="J3598" s="16"/>
      <c r="K3598">
        <v>0.40400000000000003</v>
      </c>
      <c r="L3598" t="s">
        <v>69</v>
      </c>
      <c r="M3598">
        <f t="shared" si="112"/>
        <v>99999</v>
      </c>
      <c r="N3598" t="str">
        <f t="shared" si="113"/>
        <v>ago/2023</v>
      </c>
    </row>
    <row r="3599" spans="1:14" x14ac:dyDescent="0.25">
      <c r="A3599" t="s">
        <v>3652</v>
      </c>
      <c r="B3599">
        <v>318</v>
      </c>
      <c r="C3599" t="s">
        <v>13</v>
      </c>
      <c r="D3599" t="s">
        <v>49</v>
      </c>
      <c r="E3599" t="s">
        <v>15</v>
      </c>
      <c r="F3599" t="s">
        <v>38</v>
      </c>
      <c r="G3599" s="16">
        <v>45143.020590277767</v>
      </c>
      <c r="H3599" s="16">
        <v>45167.020590277767</v>
      </c>
      <c r="I3599" s="16">
        <v>45177.020590277767</v>
      </c>
      <c r="J3599" s="16">
        <v>45181.020590277767</v>
      </c>
      <c r="K3599">
        <v>0.25800000000000001</v>
      </c>
      <c r="L3599" t="s">
        <v>52</v>
      </c>
      <c r="M3599">
        <f t="shared" si="112"/>
        <v>38</v>
      </c>
      <c r="N3599" t="str">
        <f t="shared" si="113"/>
        <v>ago/2023</v>
      </c>
    </row>
    <row r="3600" spans="1:14" x14ac:dyDescent="0.25">
      <c r="A3600" t="s">
        <v>3653</v>
      </c>
      <c r="B3600">
        <v>495</v>
      </c>
      <c r="C3600" t="s">
        <v>24</v>
      </c>
      <c r="D3600" t="s">
        <v>30</v>
      </c>
      <c r="E3600" t="s">
        <v>45</v>
      </c>
      <c r="F3600" t="s">
        <v>31</v>
      </c>
      <c r="G3600" s="16">
        <v>45765.113240740742</v>
      </c>
      <c r="H3600" s="16">
        <v>45783.113240740742</v>
      </c>
      <c r="I3600" s="16">
        <v>45794.113240740742</v>
      </c>
      <c r="J3600" s="16">
        <v>45814.113240740742</v>
      </c>
      <c r="K3600">
        <v>0.27500000000000002</v>
      </c>
      <c r="L3600" t="s">
        <v>39</v>
      </c>
      <c r="M3600">
        <f t="shared" si="112"/>
        <v>49</v>
      </c>
      <c r="N3600" t="str">
        <f t="shared" si="113"/>
        <v>abr/2025</v>
      </c>
    </row>
    <row r="3601" spans="1:14" x14ac:dyDescent="0.25">
      <c r="A3601" t="s">
        <v>3654</v>
      </c>
      <c r="B3601">
        <v>750</v>
      </c>
      <c r="C3601" t="s">
        <v>48</v>
      </c>
      <c r="D3601" t="s">
        <v>49</v>
      </c>
      <c r="E3601" t="s">
        <v>15</v>
      </c>
      <c r="F3601" t="s">
        <v>31</v>
      </c>
      <c r="G3601" s="16">
        <v>45332.120127314818</v>
      </c>
      <c r="H3601" s="16">
        <v>45356.120127314818</v>
      </c>
      <c r="I3601" s="16">
        <v>45377.120127314818</v>
      </c>
      <c r="J3601" s="16"/>
      <c r="K3601">
        <v>0.27500000000000002</v>
      </c>
      <c r="L3601" t="s">
        <v>17</v>
      </c>
      <c r="M3601">
        <f t="shared" si="112"/>
        <v>99999</v>
      </c>
      <c r="N3601" t="str">
        <f t="shared" si="113"/>
        <v>fev/2024</v>
      </c>
    </row>
    <row r="3602" spans="1:14" x14ac:dyDescent="0.25">
      <c r="A3602" t="s">
        <v>3655</v>
      </c>
      <c r="B3602">
        <v>724</v>
      </c>
      <c r="C3602" t="s">
        <v>13</v>
      </c>
      <c r="D3602" t="s">
        <v>49</v>
      </c>
      <c r="E3602" t="s">
        <v>26</v>
      </c>
      <c r="F3602" t="s">
        <v>38</v>
      </c>
      <c r="G3602" s="16">
        <v>44994.2890625</v>
      </c>
      <c r="H3602" s="16">
        <v>45022.2890625</v>
      </c>
      <c r="I3602" s="16">
        <v>45027.2890625</v>
      </c>
      <c r="J3602" s="16">
        <v>45046.2890625</v>
      </c>
      <c r="K3602">
        <v>0.14699999999999999</v>
      </c>
      <c r="L3602" t="s">
        <v>71</v>
      </c>
      <c r="M3602">
        <f t="shared" si="112"/>
        <v>52</v>
      </c>
      <c r="N3602" t="str">
        <f t="shared" si="113"/>
        <v>mar/2023</v>
      </c>
    </row>
    <row r="3603" spans="1:14" x14ac:dyDescent="0.25">
      <c r="A3603" t="s">
        <v>3656</v>
      </c>
      <c r="B3603">
        <v>693</v>
      </c>
      <c r="C3603" t="s">
        <v>13</v>
      </c>
      <c r="D3603" t="s">
        <v>14</v>
      </c>
      <c r="E3603" t="s">
        <v>26</v>
      </c>
      <c r="F3603" t="s">
        <v>31</v>
      </c>
      <c r="G3603" s="16">
        <v>45205.005358796298</v>
      </c>
      <c r="H3603" s="16">
        <v>45214.005358796298</v>
      </c>
      <c r="I3603" s="16">
        <v>45222.005358796298</v>
      </c>
      <c r="J3603" s="16"/>
      <c r="K3603">
        <v>0.55800000000000005</v>
      </c>
      <c r="L3603" t="s">
        <v>69</v>
      </c>
      <c r="M3603">
        <f t="shared" si="112"/>
        <v>99999</v>
      </c>
      <c r="N3603" t="str">
        <f t="shared" si="113"/>
        <v>out/2023</v>
      </c>
    </row>
    <row r="3604" spans="1:14" x14ac:dyDescent="0.25">
      <c r="A3604" t="s">
        <v>3657</v>
      </c>
      <c r="B3604">
        <v>583</v>
      </c>
      <c r="C3604" t="s">
        <v>48</v>
      </c>
      <c r="D3604" t="s">
        <v>14</v>
      </c>
      <c r="E3604" t="s">
        <v>15</v>
      </c>
      <c r="F3604" t="s">
        <v>21</v>
      </c>
      <c r="G3604" s="16">
        <v>45849.151597222219</v>
      </c>
      <c r="H3604" s="16"/>
      <c r="I3604" s="16"/>
      <c r="J3604" s="16"/>
      <c r="K3604">
        <v>0.16600000000000001</v>
      </c>
      <c r="L3604" t="s">
        <v>39</v>
      </c>
      <c r="M3604">
        <f t="shared" si="112"/>
        <v>99999</v>
      </c>
      <c r="N3604" t="str">
        <f t="shared" si="113"/>
        <v>jul/2025</v>
      </c>
    </row>
    <row r="3605" spans="1:14" x14ac:dyDescent="0.25">
      <c r="A3605" t="s">
        <v>3658</v>
      </c>
      <c r="B3605">
        <v>333</v>
      </c>
      <c r="C3605" t="s">
        <v>24</v>
      </c>
      <c r="D3605" t="s">
        <v>44</v>
      </c>
      <c r="E3605" t="s">
        <v>15</v>
      </c>
      <c r="F3605" t="s">
        <v>38</v>
      </c>
      <c r="G3605" s="16">
        <v>45262.909490740742</v>
      </c>
      <c r="H3605" s="16"/>
      <c r="I3605" s="16"/>
      <c r="J3605" s="16"/>
      <c r="K3605">
        <v>0.216</v>
      </c>
      <c r="L3605" t="s">
        <v>69</v>
      </c>
      <c r="M3605">
        <f t="shared" si="112"/>
        <v>99999</v>
      </c>
      <c r="N3605" t="str">
        <f t="shared" si="113"/>
        <v>dez/2023</v>
      </c>
    </row>
    <row r="3606" spans="1:14" x14ac:dyDescent="0.25">
      <c r="A3606" t="s">
        <v>3659</v>
      </c>
      <c r="B3606">
        <v>594</v>
      </c>
      <c r="C3606" t="s">
        <v>48</v>
      </c>
      <c r="D3606" t="s">
        <v>79</v>
      </c>
      <c r="E3606" t="s">
        <v>15</v>
      </c>
      <c r="F3606" t="s">
        <v>21</v>
      </c>
      <c r="G3606" s="16">
        <v>45778.637916666667</v>
      </c>
      <c r="H3606" s="16"/>
      <c r="I3606" s="16"/>
      <c r="J3606" s="16"/>
      <c r="K3606">
        <v>0.22</v>
      </c>
      <c r="L3606" t="s">
        <v>61</v>
      </c>
      <c r="M3606">
        <f t="shared" si="112"/>
        <v>99999</v>
      </c>
      <c r="N3606" t="str">
        <f t="shared" si="113"/>
        <v>mai/2025</v>
      </c>
    </row>
    <row r="3607" spans="1:14" x14ac:dyDescent="0.25">
      <c r="A3607" t="s">
        <v>3660</v>
      </c>
      <c r="B3607">
        <v>550</v>
      </c>
      <c r="C3607" t="s">
        <v>34</v>
      </c>
      <c r="D3607" t="s">
        <v>30</v>
      </c>
      <c r="E3607" t="s">
        <v>57</v>
      </c>
      <c r="F3607" t="s">
        <v>21</v>
      </c>
      <c r="G3607" s="16">
        <v>45197.644513888888</v>
      </c>
      <c r="H3607" s="16">
        <v>45201.644513888888</v>
      </c>
      <c r="I3607" s="16">
        <v>45219.644513888888</v>
      </c>
      <c r="J3607" s="16">
        <v>45241.644513888888</v>
      </c>
      <c r="K3607">
        <v>0.42899999999999999</v>
      </c>
      <c r="L3607" t="s">
        <v>64</v>
      </c>
      <c r="M3607">
        <f t="shared" si="112"/>
        <v>44</v>
      </c>
      <c r="N3607" t="str">
        <f t="shared" si="113"/>
        <v>set/2023</v>
      </c>
    </row>
    <row r="3608" spans="1:14" x14ac:dyDescent="0.25">
      <c r="A3608" t="s">
        <v>3661</v>
      </c>
      <c r="B3608">
        <v>638</v>
      </c>
      <c r="C3608" t="s">
        <v>24</v>
      </c>
      <c r="D3608" t="s">
        <v>49</v>
      </c>
      <c r="E3608" t="s">
        <v>45</v>
      </c>
      <c r="F3608" t="s">
        <v>38</v>
      </c>
      <c r="G3608" s="16">
        <v>45138.522627314807</v>
      </c>
      <c r="H3608" s="16"/>
      <c r="I3608" s="16"/>
      <c r="J3608" s="16"/>
      <c r="K3608">
        <v>0.379</v>
      </c>
      <c r="L3608" t="s">
        <v>35</v>
      </c>
      <c r="M3608">
        <f t="shared" si="112"/>
        <v>99999</v>
      </c>
      <c r="N3608" t="str">
        <f t="shared" si="113"/>
        <v>jul/2023</v>
      </c>
    </row>
    <row r="3609" spans="1:14" x14ac:dyDescent="0.25">
      <c r="A3609" t="s">
        <v>3662</v>
      </c>
      <c r="B3609">
        <v>739</v>
      </c>
      <c r="C3609" t="s">
        <v>13</v>
      </c>
      <c r="D3609" t="s">
        <v>25</v>
      </c>
      <c r="E3609" t="s">
        <v>15</v>
      </c>
      <c r="F3609" t="s">
        <v>31</v>
      </c>
      <c r="G3609" s="16">
        <v>45091.582013888888</v>
      </c>
      <c r="H3609" s="16">
        <v>45097.582013888888</v>
      </c>
      <c r="I3609" s="16">
        <v>45119.582013888888</v>
      </c>
      <c r="J3609" s="16"/>
      <c r="K3609">
        <v>0.28699999999999998</v>
      </c>
      <c r="L3609" t="s">
        <v>69</v>
      </c>
      <c r="M3609">
        <f t="shared" si="112"/>
        <v>99999</v>
      </c>
      <c r="N3609" t="str">
        <f t="shared" si="113"/>
        <v>jun/2023</v>
      </c>
    </row>
    <row r="3610" spans="1:14" x14ac:dyDescent="0.25">
      <c r="A3610" t="s">
        <v>3663</v>
      </c>
      <c r="B3610">
        <v>479</v>
      </c>
      <c r="C3610" t="s">
        <v>13</v>
      </c>
      <c r="D3610" t="s">
        <v>79</v>
      </c>
      <c r="E3610" t="s">
        <v>15</v>
      </c>
      <c r="F3610" t="s">
        <v>21</v>
      </c>
      <c r="G3610" s="16">
        <v>45887.904282407413</v>
      </c>
      <c r="H3610" s="16">
        <v>45890.904282407413</v>
      </c>
      <c r="I3610" s="16">
        <v>45903.904282407413</v>
      </c>
      <c r="J3610" s="16"/>
      <c r="K3610">
        <v>0.20599999999999999</v>
      </c>
      <c r="L3610" t="s">
        <v>28</v>
      </c>
      <c r="M3610">
        <f t="shared" si="112"/>
        <v>99999</v>
      </c>
      <c r="N3610" t="str">
        <f t="shared" si="113"/>
        <v>ago/2025</v>
      </c>
    </row>
    <row r="3611" spans="1:14" x14ac:dyDescent="0.25">
      <c r="A3611" t="s">
        <v>3664</v>
      </c>
      <c r="B3611">
        <v>527</v>
      </c>
      <c r="C3611" t="s">
        <v>13</v>
      </c>
      <c r="D3611" t="s">
        <v>30</v>
      </c>
      <c r="E3611" t="s">
        <v>15</v>
      </c>
      <c r="F3611" t="s">
        <v>21</v>
      </c>
      <c r="G3611" s="16">
        <v>45708.109988425917</v>
      </c>
      <c r="H3611" s="16">
        <v>45734.109988425917</v>
      </c>
      <c r="I3611" s="16">
        <v>45742.109988425917</v>
      </c>
      <c r="J3611" s="16"/>
      <c r="K3611">
        <v>0.40600000000000003</v>
      </c>
      <c r="L3611" t="s">
        <v>32</v>
      </c>
      <c r="M3611">
        <f t="shared" si="112"/>
        <v>99999</v>
      </c>
      <c r="N3611" t="str">
        <f t="shared" si="113"/>
        <v>fev/2025</v>
      </c>
    </row>
    <row r="3612" spans="1:14" x14ac:dyDescent="0.25">
      <c r="A3612" t="s">
        <v>3665</v>
      </c>
      <c r="B3612">
        <v>322</v>
      </c>
      <c r="C3612" t="s">
        <v>24</v>
      </c>
      <c r="D3612" t="s">
        <v>30</v>
      </c>
      <c r="E3612" t="s">
        <v>15</v>
      </c>
      <c r="F3612" t="s">
        <v>27</v>
      </c>
      <c r="G3612" s="16">
        <v>45785.15415509259</v>
      </c>
      <c r="H3612" s="16">
        <v>45805.15415509259</v>
      </c>
      <c r="I3612" s="16">
        <v>45811.15415509259</v>
      </c>
      <c r="J3612" s="16"/>
      <c r="K3612">
        <v>0.11</v>
      </c>
      <c r="L3612" t="s">
        <v>32</v>
      </c>
      <c r="M3612">
        <f t="shared" si="112"/>
        <v>99999</v>
      </c>
      <c r="N3612" t="str">
        <f t="shared" si="113"/>
        <v>mai/2025</v>
      </c>
    </row>
    <row r="3613" spans="1:14" x14ac:dyDescent="0.25">
      <c r="A3613" t="s">
        <v>3666</v>
      </c>
      <c r="B3613">
        <v>626</v>
      </c>
      <c r="C3613" t="s">
        <v>13</v>
      </c>
      <c r="D3613" t="s">
        <v>25</v>
      </c>
      <c r="E3613" t="s">
        <v>45</v>
      </c>
      <c r="F3613" t="s">
        <v>21</v>
      </c>
      <c r="G3613" s="16">
        <v>45023.855925925927</v>
      </c>
      <c r="H3613" s="16">
        <v>45052.855925925927</v>
      </c>
      <c r="I3613" s="16">
        <v>45052.855925925927</v>
      </c>
      <c r="J3613" s="16"/>
      <c r="K3613">
        <v>0.46700000000000003</v>
      </c>
      <c r="L3613" t="s">
        <v>52</v>
      </c>
      <c r="M3613">
        <f t="shared" si="112"/>
        <v>99999</v>
      </c>
      <c r="N3613" t="str">
        <f t="shared" si="113"/>
        <v>abr/2023</v>
      </c>
    </row>
    <row r="3614" spans="1:14" x14ac:dyDescent="0.25">
      <c r="A3614" t="s">
        <v>3667</v>
      </c>
      <c r="B3614">
        <v>453</v>
      </c>
      <c r="C3614" t="s">
        <v>48</v>
      </c>
      <c r="D3614" t="s">
        <v>19</v>
      </c>
      <c r="E3614" t="s">
        <v>45</v>
      </c>
      <c r="F3614" t="s">
        <v>21</v>
      </c>
      <c r="G3614" s="16">
        <v>45543.236550925933</v>
      </c>
      <c r="H3614" s="16">
        <v>45547.236550925933</v>
      </c>
      <c r="I3614" s="16">
        <v>45550.236550925933</v>
      </c>
      <c r="J3614" s="16">
        <v>45569.236550925933</v>
      </c>
      <c r="K3614">
        <v>0.11600000000000001</v>
      </c>
      <c r="L3614" t="s">
        <v>17</v>
      </c>
      <c r="M3614">
        <f t="shared" si="112"/>
        <v>26</v>
      </c>
      <c r="N3614" t="str">
        <f t="shared" si="113"/>
        <v>set/2024</v>
      </c>
    </row>
    <row r="3615" spans="1:14" x14ac:dyDescent="0.25">
      <c r="A3615" t="s">
        <v>3668</v>
      </c>
      <c r="B3615">
        <v>445</v>
      </c>
      <c r="C3615" t="s">
        <v>13</v>
      </c>
      <c r="D3615" t="s">
        <v>49</v>
      </c>
      <c r="E3615" t="s">
        <v>45</v>
      </c>
      <c r="F3615" t="s">
        <v>21</v>
      </c>
      <c r="G3615" s="16">
        <v>45418.845821759263</v>
      </c>
      <c r="H3615" s="16">
        <v>45439.845821759263</v>
      </c>
      <c r="I3615" s="16">
        <v>45449.845821759263</v>
      </c>
      <c r="J3615" s="16"/>
      <c r="K3615">
        <v>0.29399999999999998</v>
      </c>
      <c r="L3615" t="s">
        <v>32</v>
      </c>
      <c r="M3615">
        <f t="shared" si="112"/>
        <v>99999</v>
      </c>
      <c r="N3615" t="str">
        <f t="shared" si="113"/>
        <v>mai/2024</v>
      </c>
    </row>
    <row r="3616" spans="1:14" x14ac:dyDescent="0.25">
      <c r="A3616" t="s">
        <v>3669</v>
      </c>
      <c r="B3616">
        <v>551</v>
      </c>
      <c r="C3616" t="s">
        <v>13</v>
      </c>
      <c r="D3616" t="s">
        <v>30</v>
      </c>
      <c r="E3616" t="s">
        <v>20</v>
      </c>
      <c r="F3616" t="s">
        <v>31</v>
      </c>
      <c r="G3616" s="16">
        <v>45945.849710648137</v>
      </c>
      <c r="H3616" s="16">
        <v>45953.849710648137</v>
      </c>
      <c r="I3616" s="16">
        <v>45961.849710648137</v>
      </c>
      <c r="J3616" s="16">
        <v>45969.849710648137</v>
      </c>
      <c r="K3616">
        <v>0.35499999999999998</v>
      </c>
      <c r="L3616" t="s">
        <v>22</v>
      </c>
      <c r="M3616">
        <f t="shared" si="112"/>
        <v>24</v>
      </c>
      <c r="N3616" t="str">
        <f t="shared" si="113"/>
        <v>out/2025</v>
      </c>
    </row>
    <row r="3617" spans="1:14" x14ac:dyDescent="0.25">
      <c r="A3617" t="s">
        <v>3670</v>
      </c>
      <c r="B3617">
        <v>601</v>
      </c>
      <c r="C3617" t="s">
        <v>74</v>
      </c>
      <c r="D3617" t="s">
        <v>30</v>
      </c>
      <c r="E3617" t="s">
        <v>26</v>
      </c>
      <c r="F3617" t="s">
        <v>38</v>
      </c>
      <c r="G3617" s="16">
        <v>45901.068657407413</v>
      </c>
      <c r="H3617" s="16"/>
      <c r="I3617" s="16"/>
      <c r="J3617" s="16"/>
      <c r="K3617">
        <v>0.27200000000000002</v>
      </c>
      <c r="L3617" t="s">
        <v>86</v>
      </c>
      <c r="M3617">
        <f t="shared" si="112"/>
        <v>99999</v>
      </c>
      <c r="N3617" t="str">
        <f t="shared" si="113"/>
        <v>set/2025</v>
      </c>
    </row>
    <row r="3618" spans="1:14" x14ac:dyDescent="0.25">
      <c r="A3618" t="s">
        <v>3671</v>
      </c>
      <c r="B3618">
        <v>369</v>
      </c>
      <c r="C3618" t="s">
        <v>34</v>
      </c>
      <c r="D3618" t="s">
        <v>44</v>
      </c>
      <c r="E3618" t="s">
        <v>26</v>
      </c>
      <c r="F3618" t="s">
        <v>21</v>
      </c>
      <c r="G3618" s="16">
        <v>45085.817060185182</v>
      </c>
      <c r="H3618" s="16">
        <v>45113.817060185182</v>
      </c>
      <c r="I3618" s="16">
        <v>45127.817060185182</v>
      </c>
      <c r="J3618" s="16">
        <v>45164.817060185182</v>
      </c>
      <c r="K3618">
        <v>0.45500000000000002</v>
      </c>
      <c r="L3618" t="s">
        <v>17</v>
      </c>
      <c r="M3618">
        <f t="shared" si="112"/>
        <v>79</v>
      </c>
      <c r="N3618" t="str">
        <f t="shared" si="113"/>
        <v>jun/2023</v>
      </c>
    </row>
    <row r="3619" spans="1:14" x14ac:dyDescent="0.25">
      <c r="A3619" t="s">
        <v>3672</v>
      </c>
      <c r="B3619">
        <v>842</v>
      </c>
      <c r="C3619" t="s">
        <v>13</v>
      </c>
      <c r="D3619" t="s">
        <v>19</v>
      </c>
      <c r="E3619" t="s">
        <v>45</v>
      </c>
      <c r="F3619" t="s">
        <v>31</v>
      </c>
      <c r="G3619" s="16">
        <v>45398.51972222222</v>
      </c>
      <c r="H3619" s="16"/>
      <c r="I3619" s="16"/>
      <c r="J3619" s="16"/>
      <c r="K3619">
        <v>0.23599999999999999</v>
      </c>
      <c r="L3619" t="s">
        <v>46</v>
      </c>
      <c r="M3619">
        <f t="shared" si="112"/>
        <v>99999</v>
      </c>
      <c r="N3619" t="str">
        <f t="shared" si="113"/>
        <v>abr/2024</v>
      </c>
    </row>
    <row r="3620" spans="1:14" x14ac:dyDescent="0.25">
      <c r="A3620" t="s">
        <v>3673</v>
      </c>
      <c r="B3620">
        <v>392</v>
      </c>
      <c r="C3620" t="s">
        <v>24</v>
      </c>
      <c r="D3620" t="s">
        <v>30</v>
      </c>
      <c r="E3620" t="s">
        <v>45</v>
      </c>
      <c r="F3620" t="s">
        <v>38</v>
      </c>
      <c r="G3620" s="16">
        <v>45401.325567129628</v>
      </c>
      <c r="H3620" s="16">
        <v>45417.325567129628</v>
      </c>
      <c r="I3620" s="16">
        <v>45425.325567129628</v>
      </c>
      <c r="J3620" s="16"/>
      <c r="K3620">
        <v>0.40899999999999997</v>
      </c>
      <c r="L3620" t="s">
        <v>35</v>
      </c>
      <c r="M3620">
        <f t="shared" si="112"/>
        <v>99999</v>
      </c>
      <c r="N3620" t="str">
        <f t="shared" si="113"/>
        <v>abr/2024</v>
      </c>
    </row>
    <row r="3621" spans="1:14" x14ac:dyDescent="0.25">
      <c r="A3621" t="s">
        <v>3674</v>
      </c>
      <c r="B3621">
        <v>462</v>
      </c>
      <c r="C3621" t="s">
        <v>34</v>
      </c>
      <c r="D3621" t="s">
        <v>14</v>
      </c>
      <c r="E3621" t="s">
        <v>57</v>
      </c>
      <c r="F3621" t="s">
        <v>38</v>
      </c>
      <c r="G3621" s="16">
        <v>45688.912905092591</v>
      </c>
      <c r="H3621" s="16">
        <v>45692.912905092591</v>
      </c>
      <c r="I3621" s="16">
        <v>45696.912905092591</v>
      </c>
      <c r="J3621" s="16"/>
      <c r="K3621">
        <v>7.5999999999999998E-2</v>
      </c>
      <c r="L3621" t="s">
        <v>28</v>
      </c>
      <c r="M3621">
        <f t="shared" si="112"/>
        <v>99999</v>
      </c>
      <c r="N3621" t="str">
        <f t="shared" si="113"/>
        <v>jan/2025</v>
      </c>
    </row>
    <row r="3622" spans="1:14" x14ac:dyDescent="0.25">
      <c r="A3622" t="s">
        <v>3675</v>
      </c>
      <c r="B3622">
        <v>380</v>
      </c>
      <c r="C3622" t="s">
        <v>48</v>
      </c>
      <c r="D3622" t="s">
        <v>14</v>
      </c>
      <c r="E3622" t="s">
        <v>45</v>
      </c>
      <c r="F3622" t="s">
        <v>27</v>
      </c>
      <c r="G3622" s="16">
        <v>45158.196435185193</v>
      </c>
      <c r="H3622" s="16"/>
      <c r="I3622" s="16"/>
      <c r="J3622" s="16"/>
      <c r="K3622">
        <v>9.0999999999999998E-2</v>
      </c>
      <c r="L3622" t="s">
        <v>22</v>
      </c>
      <c r="M3622">
        <f t="shared" si="112"/>
        <v>99999</v>
      </c>
      <c r="N3622" t="str">
        <f t="shared" si="113"/>
        <v>ago/2023</v>
      </c>
    </row>
    <row r="3623" spans="1:14" x14ac:dyDescent="0.25">
      <c r="A3623" t="s">
        <v>3676</v>
      </c>
      <c r="B3623">
        <v>362</v>
      </c>
      <c r="C3623" t="s">
        <v>24</v>
      </c>
      <c r="D3623" t="s">
        <v>25</v>
      </c>
      <c r="E3623" t="s">
        <v>15</v>
      </c>
      <c r="F3623" t="s">
        <v>21</v>
      </c>
      <c r="G3623" s="16">
        <v>45178.525439814817</v>
      </c>
      <c r="H3623" s="16">
        <v>45192.525439814817</v>
      </c>
      <c r="I3623" s="16">
        <v>45204.525439814817</v>
      </c>
      <c r="J3623" s="16">
        <v>45246.525439814817</v>
      </c>
      <c r="K3623">
        <v>0.29799999999999999</v>
      </c>
      <c r="L3623" t="s">
        <v>86</v>
      </c>
      <c r="M3623">
        <f t="shared" si="112"/>
        <v>68</v>
      </c>
      <c r="N3623" t="str">
        <f t="shared" si="113"/>
        <v>set/2023</v>
      </c>
    </row>
    <row r="3624" spans="1:14" x14ac:dyDescent="0.25">
      <c r="A3624" t="s">
        <v>3677</v>
      </c>
      <c r="B3624">
        <v>735</v>
      </c>
      <c r="C3624" t="s">
        <v>13</v>
      </c>
      <c r="D3624" t="s">
        <v>30</v>
      </c>
      <c r="E3624" t="s">
        <v>20</v>
      </c>
      <c r="F3624" t="s">
        <v>27</v>
      </c>
      <c r="G3624" s="16">
        <v>45692.15457175926</v>
      </c>
      <c r="H3624" s="16">
        <v>45713.15457175926</v>
      </c>
      <c r="I3624" s="16">
        <v>45740.15457175926</v>
      </c>
      <c r="J3624" s="16">
        <v>45766.15457175926</v>
      </c>
      <c r="K3624">
        <v>0.20899999999999999</v>
      </c>
      <c r="L3624" t="s">
        <v>64</v>
      </c>
      <c r="M3624">
        <f t="shared" si="112"/>
        <v>74</v>
      </c>
      <c r="N3624" t="str">
        <f t="shared" si="113"/>
        <v>fev/2025</v>
      </c>
    </row>
    <row r="3625" spans="1:14" x14ac:dyDescent="0.25">
      <c r="A3625" t="s">
        <v>3678</v>
      </c>
      <c r="B3625">
        <v>347</v>
      </c>
      <c r="C3625" t="s">
        <v>24</v>
      </c>
      <c r="D3625" t="s">
        <v>44</v>
      </c>
      <c r="E3625" t="s">
        <v>45</v>
      </c>
      <c r="F3625" t="s">
        <v>16</v>
      </c>
      <c r="G3625" s="16">
        <v>45906.727442129632</v>
      </c>
      <c r="H3625" s="16"/>
      <c r="I3625" s="16"/>
      <c r="J3625" s="16"/>
      <c r="K3625">
        <v>0.122</v>
      </c>
      <c r="L3625" t="s">
        <v>28</v>
      </c>
      <c r="M3625">
        <f t="shared" si="112"/>
        <v>99999</v>
      </c>
      <c r="N3625" t="str">
        <f t="shared" si="113"/>
        <v>set/2025</v>
      </c>
    </row>
    <row r="3626" spans="1:14" x14ac:dyDescent="0.25">
      <c r="A3626" t="s">
        <v>3679</v>
      </c>
      <c r="B3626">
        <v>744</v>
      </c>
      <c r="C3626" t="s">
        <v>24</v>
      </c>
      <c r="D3626" t="s">
        <v>14</v>
      </c>
      <c r="E3626" t="s">
        <v>15</v>
      </c>
      <c r="F3626" t="s">
        <v>38</v>
      </c>
      <c r="G3626" s="16">
        <v>45935.611400462964</v>
      </c>
      <c r="H3626" s="16">
        <v>45936.611400462964</v>
      </c>
      <c r="I3626" s="16">
        <v>45943.611400462964</v>
      </c>
      <c r="J3626" s="16"/>
      <c r="K3626">
        <v>0.24299999999999999</v>
      </c>
      <c r="L3626" t="s">
        <v>50</v>
      </c>
      <c r="M3626">
        <f t="shared" si="112"/>
        <v>99999</v>
      </c>
      <c r="N3626" t="str">
        <f t="shared" si="113"/>
        <v>out/2025</v>
      </c>
    </row>
    <row r="3627" spans="1:14" x14ac:dyDescent="0.25">
      <c r="A3627" t="s">
        <v>3680</v>
      </c>
      <c r="B3627">
        <v>373</v>
      </c>
      <c r="C3627" t="s">
        <v>74</v>
      </c>
      <c r="D3627" t="s">
        <v>30</v>
      </c>
      <c r="E3627" t="s">
        <v>45</v>
      </c>
      <c r="F3627" t="s">
        <v>16</v>
      </c>
      <c r="G3627" s="16">
        <v>45186.702314814807</v>
      </c>
      <c r="H3627" s="16"/>
      <c r="I3627" s="16"/>
      <c r="J3627" s="16"/>
      <c r="K3627">
        <v>0.26800000000000002</v>
      </c>
      <c r="L3627" t="s">
        <v>54</v>
      </c>
      <c r="M3627">
        <f t="shared" si="112"/>
        <v>99999</v>
      </c>
      <c r="N3627" t="str">
        <f t="shared" si="113"/>
        <v>set/2023</v>
      </c>
    </row>
    <row r="3628" spans="1:14" x14ac:dyDescent="0.25">
      <c r="A3628" t="s">
        <v>3681</v>
      </c>
      <c r="B3628">
        <v>841</v>
      </c>
      <c r="C3628" t="s">
        <v>13</v>
      </c>
      <c r="D3628" t="s">
        <v>14</v>
      </c>
      <c r="E3628" t="s">
        <v>15</v>
      </c>
      <c r="F3628" t="s">
        <v>31</v>
      </c>
      <c r="G3628" s="16">
        <v>45941.525810185187</v>
      </c>
      <c r="H3628" s="16">
        <v>45967.525810185187</v>
      </c>
      <c r="I3628" s="16">
        <v>45977.525810185187</v>
      </c>
      <c r="J3628" s="16"/>
      <c r="K3628">
        <v>0.247</v>
      </c>
      <c r="L3628" t="s">
        <v>46</v>
      </c>
      <c r="M3628">
        <f t="shared" si="112"/>
        <v>99999</v>
      </c>
      <c r="N3628" t="str">
        <f t="shared" si="113"/>
        <v>out/2025</v>
      </c>
    </row>
    <row r="3629" spans="1:14" x14ac:dyDescent="0.25">
      <c r="A3629" t="s">
        <v>3682</v>
      </c>
      <c r="B3629">
        <v>456</v>
      </c>
      <c r="C3629" t="s">
        <v>24</v>
      </c>
      <c r="D3629" t="s">
        <v>44</v>
      </c>
      <c r="E3629" t="s">
        <v>57</v>
      </c>
      <c r="F3629" t="s">
        <v>16</v>
      </c>
      <c r="G3629" s="16">
        <v>45122.835601851853</v>
      </c>
      <c r="H3629" s="16">
        <v>45135.835601851853</v>
      </c>
      <c r="I3629" s="16">
        <v>45150.835601851853</v>
      </c>
      <c r="J3629" s="16"/>
      <c r="K3629">
        <v>0.25700000000000001</v>
      </c>
      <c r="L3629" t="s">
        <v>61</v>
      </c>
      <c r="M3629">
        <f t="shared" si="112"/>
        <v>99999</v>
      </c>
      <c r="N3629" t="str">
        <f t="shared" si="113"/>
        <v>jul/2023</v>
      </c>
    </row>
    <row r="3630" spans="1:14" x14ac:dyDescent="0.25">
      <c r="A3630" t="s">
        <v>3683</v>
      </c>
      <c r="B3630">
        <v>786</v>
      </c>
      <c r="C3630" t="s">
        <v>13</v>
      </c>
      <c r="D3630" t="s">
        <v>49</v>
      </c>
      <c r="E3630" t="s">
        <v>20</v>
      </c>
      <c r="F3630" t="s">
        <v>38</v>
      </c>
      <c r="G3630" s="16">
        <v>45584.782789351862</v>
      </c>
      <c r="H3630" s="16">
        <v>45587.782789351862</v>
      </c>
      <c r="I3630" s="16">
        <v>45592.782789351862</v>
      </c>
      <c r="J3630" s="16">
        <v>45619.782789351862</v>
      </c>
      <c r="K3630">
        <v>0.35399999999999998</v>
      </c>
      <c r="L3630" t="s">
        <v>41</v>
      </c>
      <c r="M3630">
        <f t="shared" si="112"/>
        <v>35</v>
      </c>
      <c r="N3630" t="str">
        <f t="shared" si="113"/>
        <v>out/2024</v>
      </c>
    </row>
    <row r="3631" spans="1:14" x14ac:dyDescent="0.25">
      <c r="A3631" t="s">
        <v>3684</v>
      </c>
      <c r="B3631">
        <v>565</v>
      </c>
      <c r="C3631" t="s">
        <v>13</v>
      </c>
      <c r="D3631" t="s">
        <v>30</v>
      </c>
      <c r="E3631" t="s">
        <v>15</v>
      </c>
      <c r="F3631" t="s">
        <v>21</v>
      </c>
      <c r="G3631" s="16">
        <v>45900.882337962961</v>
      </c>
      <c r="H3631" s="16">
        <v>45908.882337962961</v>
      </c>
      <c r="I3631" s="16"/>
      <c r="J3631" s="16"/>
      <c r="K3631">
        <v>0.23400000000000001</v>
      </c>
      <c r="L3631" t="s">
        <v>52</v>
      </c>
      <c r="M3631">
        <f t="shared" si="112"/>
        <v>99999</v>
      </c>
      <c r="N3631" t="str">
        <f t="shared" si="113"/>
        <v>ago/2025</v>
      </c>
    </row>
    <row r="3632" spans="1:14" x14ac:dyDescent="0.25">
      <c r="A3632" t="s">
        <v>3685</v>
      </c>
      <c r="B3632">
        <v>555</v>
      </c>
      <c r="C3632" t="s">
        <v>74</v>
      </c>
      <c r="D3632" t="s">
        <v>79</v>
      </c>
      <c r="E3632" t="s">
        <v>57</v>
      </c>
      <c r="F3632" t="s">
        <v>38</v>
      </c>
      <c r="G3632" s="16">
        <v>45578.455127314817</v>
      </c>
      <c r="H3632" s="16"/>
      <c r="I3632" s="16"/>
      <c r="J3632" s="16"/>
      <c r="K3632">
        <v>0.32800000000000001</v>
      </c>
      <c r="L3632" t="s">
        <v>66</v>
      </c>
      <c r="M3632">
        <f t="shared" si="112"/>
        <v>99999</v>
      </c>
      <c r="N3632" t="str">
        <f t="shared" si="113"/>
        <v>out/2024</v>
      </c>
    </row>
    <row r="3633" spans="1:14" x14ac:dyDescent="0.25">
      <c r="A3633" t="s">
        <v>3686</v>
      </c>
      <c r="B3633">
        <v>338</v>
      </c>
      <c r="C3633" t="s">
        <v>24</v>
      </c>
      <c r="D3633" t="s">
        <v>14</v>
      </c>
      <c r="E3633" t="s">
        <v>45</v>
      </c>
      <c r="F3633" t="s">
        <v>21</v>
      </c>
      <c r="G3633" s="16">
        <v>45795.995740740742</v>
      </c>
      <c r="H3633" s="16"/>
      <c r="I3633" s="16"/>
      <c r="J3633" s="16"/>
      <c r="K3633">
        <v>0.33700000000000002</v>
      </c>
      <c r="L3633" t="s">
        <v>32</v>
      </c>
      <c r="M3633">
        <f t="shared" si="112"/>
        <v>99999</v>
      </c>
      <c r="N3633" t="str">
        <f t="shared" si="113"/>
        <v>mai/2025</v>
      </c>
    </row>
    <row r="3634" spans="1:14" x14ac:dyDescent="0.25">
      <c r="A3634" t="s">
        <v>3687</v>
      </c>
      <c r="B3634">
        <v>354</v>
      </c>
      <c r="C3634" t="s">
        <v>13</v>
      </c>
      <c r="D3634" t="s">
        <v>44</v>
      </c>
      <c r="E3634" t="s">
        <v>45</v>
      </c>
      <c r="F3634" t="s">
        <v>21</v>
      </c>
      <c r="G3634" s="16">
        <v>45256.642152777778</v>
      </c>
      <c r="H3634" s="16">
        <v>45268.642152777778</v>
      </c>
      <c r="I3634" s="16"/>
      <c r="J3634" s="16"/>
      <c r="K3634">
        <v>0.157</v>
      </c>
      <c r="L3634" t="s">
        <v>66</v>
      </c>
      <c r="M3634">
        <f t="shared" si="112"/>
        <v>99999</v>
      </c>
      <c r="N3634" t="str">
        <f t="shared" si="113"/>
        <v>nov/2023</v>
      </c>
    </row>
    <row r="3635" spans="1:14" x14ac:dyDescent="0.25">
      <c r="A3635" t="s">
        <v>3688</v>
      </c>
      <c r="B3635">
        <v>327</v>
      </c>
      <c r="C3635" t="s">
        <v>24</v>
      </c>
      <c r="D3635" t="s">
        <v>14</v>
      </c>
      <c r="E3635" t="s">
        <v>15</v>
      </c>
      <c r="F3635" t="s">
        <v>31</v>
      </c>
      <c r="G3635" s="16">
        <v>45268.867696759262</v>
      </c>
      <c r="H3635" s="16">
        <v>45271.867696759262</v>
      </c>
      <c r="I3635" s="16"/>
      <c r="J3635" s="16"/>
      <c r="K3635">
        <v>0.23400000000000001</v>
      </c>
      <c r="L3635" t="s">
        <v>86</v>
      </c>
      <c r="M3635">
        <f t="shared" si="112"/>
        <v>99999</v>
      </c>
      <c r="N3635" t="str">
        <f t="shared" si="113"/>
        <v>dez/2023</v>
      </c>
    </row>
    <row r="3636" spans="1:14" x14ac:dyDescent="0.25">
      <c r="A3636" t="s">
        <v>3689</v>
      </c>
      <c r="B3636">
        <v>417</v>
      </c>
      <c r="C3636" t="s">
        <v>48</v>
      </c>
      <c r="D3636" t="s">
        <v>14</v>
      </c>
      <c r="E3636" t="s">
        <v>15</v>
      </c>
      <c r="F3636" t="s">
        <v>27</v>
      </c>
      <c r="G3636" s="16">
        <v>45341.239756944437</v>
      </c>
      <c r="H3636" s="16"/>
      <c r="I3636" s="16"/>
      <c r="J3636" s="16"/>
      <c r="K3636">
        <v>0.23699999999999999</v>
      </c>
      <c r="L3636" t="s">
        <v>22</v>
      </c>
      <c r="M3636">
        <f t="shared" si="112"/>
        <v>99999</v>
      </c>
      <c r="N3636" t="str">
        <f t="shared" si="113"/>
        <v>fev/2024</v>
      </c>
    </row>
    <row r="3637" spans="1:14" x14ac:dyDescent="0.25">
      <c r="A3637" t="s">
        <v>3690</v>
      </c>
      <c r="B3637">
        <v>669</v>
      </c>
      <c r="C3637" t="s">
        <v>13</v>
      </c>
      <c r="D3637" t="s">
        <v>14</v>
      </c>
      <c r="E3637" t="s">
        <v>26</v>
      </c>
      <c r="F3637" t="s">
        <v>38</v>
      </c>
      <c r="G3637" s="16">
        <v>45712.568622685183</v>
      </c>
      <c r="H3637" s="16">
        <v>45740.568622685183</v>
      </c>
      <c r="I3637" s="16">
        <v>45758.568622685183</v>
      </c>
      <c r="J3637" s="16">
        <v>45779.568622685183</v>
      </c>
      <c r="K3637">
        <v>4.3999999999999997E-2</v>
      </c>
      <c r="L3637" t="s">
        <v>64</v>
      </c>
      <c r="M3637">
        <f t="shared" si="112"/>
        <v>67</v>
      </c>
      <c r="N3637" t="str">
        <f t="shared" si="113"/>
        <v>fev/2025</v>
      </c>
    </row>
    <row r="3638" spans="1:14" x14ac:dyDescent="0.25">
      <c r="A3638" t="s">
        <v>3691</v>
      </c>
      <c r="B3638">
        <v>508</v>
      </c>
      <c r="C3638" t="s">
        <v>24</v>
      </c>
      <c r="D3638" t="s">
        <v>49</v>
      </c>
      <c r="E3638" t="s">
        <v>15</v>
      </c>
      <c r="F3638" t="s">
        <v>16</v>
      </c>
      <c r="G3638" s="16">
        <v>45098.223981481482</v>
      </c>
      <c r="H3638" s="16">
        <v>45118.223981481482</v>
      </c>
      <c r="I3638" s="16">
        <v>45118.223981481482</v>
      </c>
      <c r="J3638" s="16">
        <v>45149.223981481482</v>
      </c>
      <c r="K3638">
        <v>0.439</v>
      </c>
      <c r="L3638" t="s">
        <v>106</v>
      </c>
      <c r="M3638">
        <f t="shared" si="112"/>
        <v>51</v>
      </c>
      <c r="N3638" t="str">
        <f t="shared" si="113"/>
        <v>jun/2023</v>
      </c>
    </row>
    <row r="3639" spans="1:14" x14ac:dyDescent="0.25">
      <c r="A3639" t="s">
        <v>3692</v>
      </c>
      <c r="B3639">
        <v>615</v>
      </c>
      <c r="C3639" t="s">
        <v>24</v>
      </c>
      <c r="D3639" t="s">
        <v>44</v>
      </c>
      <c r="E3639" t="s">
        <v>26</v>
      </c>
      <c r="F3639" t="s">
        <v>21</v>
      </c>
      <c r="G3639" s="16">
        <v>44930.571956018517</v>
      </c>
      <c r="H3639" s="16">
        <v>44948.571956018517</v>
      </c>
      <c r="I3639" s="16">
        <v>44955.571956018517</v>
      </c>
      <c r="J3639" s="16"/>
      <c r="K3639">
        <v>0.36</v>
      </c>
      <c r="L3639" t="s">
        <v>106</v>
      </c>
      <c r="M3639">
        <f t="shared" si="112"/>
        <v>99999</v>
      </c>
      <c r="N3639" t="str">
        <f t="shared" si="113"/>
        <v>jan/2023</v>
      </c>
    </row>
    <row r="3640" spans="1:14" x14ac:dyDescent="0.25">
      <c r="A3640" t="s">
        <v>3693</v>
      </c>
      <c r="B3640">
        <v>692</v>
      </c>
      <c r="C3640" t="s">
        <v>13</v>
      </c>
      <c r="D3640" t="s">
        <v>79</v>
      </c>
      <c r="E3640" t="s">
        <v>57</v>
      </c>
      <c r="F3640" t="s">
        <v>31</v>
      </c>
      <c r="G3640" s="16">
        <v>45058.585115740738</v>
      </c>
      <c r="H3640" s="16">
        <v>45068.585115740738</v>
      </c>
      <c r="I3640" s="16">
        <v>45075.585115740738</v>
      </c>
      <c r="J3640" s="16"/>
      <c r="K3640">
        <v>0.19500000000000001</v>
      </c>
      <c r="L3640" t="s">
        <v>71</v>
      </c>
      <c r="M3640">
        <f t="shared" si="112"/>
        <v>99999</v>
      </c>
      <c r="N3640" t="str">
        <f t="shared" si="113"/>
        <v>mai/2023</v>
      </c>
    </row>
    <row r="3641" spans="1:14" x14ac:dyDescent="0.25">
      <c r="A3641" t="s">
        <v>3694</v>
      </c>
      <c r="B3641">
        <v>743</v>
      </c>
      <c r="C3641" t="s">
        <v>24</v>
      </c>
      <c r="D3641" t="s">
        <v>14</v>
      </c>
      <c r="E3641" t="s">
        <v>20</v>
      </c>
      <c r="F3641" t="s">
        <v>31</v>
      </c>
      <c r="G3641" s="16">
        <v>45712.342731481483</v>
      </c>
      <c r="H3641" s="16"/>
      <c r="I3641" s="16"/>
      <c r="J3641" s="16"/>
      <c r="K3641">
        <v>0.129</v>
      </c>
      <c r="L3641" t="s">
        <v>58</v>
      </c>
      <c r="M3641">
        <f t="shared" si="112"/>
        <v>99999</v>
      </c>
      <c r="N3641" t="str">
        <f t="shared" si="113"/>
        <v>fev/2025</v>
      </c>
    </row>
    <row r="3642" spans="1:14" x14ac:dyDescent="0.25">
      <c r="A3642" t="s">
        <v>3695</v>
      </c>
      <c r="B3642">
        <v>558</v>
      </c>
      <c r="C3642" t="s">
        <v>13</v>
      </c>
      <c r="D3642" t="s">
        <v>49</v>
      </c>
      <c r="E3642" t="s">
        <v>15</v>
      </c>
      <c r="F3642" t="s">
        <v>21</v>
      </c>
      <c r="G3642" s="16">
        <v>45568.427546296298</v>
      </c>
      <c r="H3642" s="16"/>
      <c r="I3642" s="16"/>
      <c r="J3642" s="16"/>
      <c r="K3642">
        <v>7.6999999999999999E-2</v>
      </c>
      <c r="L3642" t="s">
        <v>106</v>
      </c>
      <c r="M3642">
        <f t="shared" si="112"/>
        <v>99999</v>
      </c>
      <c r="N3642" t="str">
        <f t="shared" si="113"/>
        <v>out/2024</v>
      </c>
    </row>
    <row r="3643" spans="1:14" x14ac:dyDescent="0.25">
      <c r="A3643" t="s">
        <v>3696</v>
      </c>
      <c r="B3643">
        <v>497</v>
      </c>
      <c r="C3643" t="s">
        <v>48</v>
      </c>
      <c r="D3643" t="s">
        <v>130</v>
      </c>
      <c r="E3643" t="s">
        <v>15</v>
      </c>
      <c r="F3643" t="s">
        <v>21</v>
      </c>
      <c r="G3643" s="16">
        <v>45471.561192129629</v>
      </c>
      <c r="H3643" s="16">
        <v>45479.561192129629</v>
      </c>
      <c r="I3643" s="16">
        <v>45490.561192129629</v>
      </c>
      <c r="J3643" s="16">
        <v>45491.561192129629</v>
      </c>
      <c r="K3643">
        <v>9.7000000000000003E-2</v>
      </c>
      <c r="L3643" t="s">
        <v>46</v>
      </c>
      <c r="M3643">
        <f t="shared" si="112"/>
        <v>20</v>
      </c>
      <c r="N3643" t="str">
        <f t="shared" si="113"/>
        <v>jun/2024</v>
      </c>
    </row>
    <row r="3644" spans="1:14" x14ac:dyDescent="0.25">
      <c r="A3644" t="s">
        <v>3697</v>
      </c>
      <c r="B3644">
        <v>744</v>
      </c>
      <c r="C3644" t="s">
        <v>13</v>
      </c>
      <c r="D3644" t="s">
        <v>14</v>
      </c>
      <c r="E3644" t="s">
        <v>57</v>
      </c>
      <c r="F3644" t="s">
        <v>16</v>
      </c>
      <c r="G3644" s="16">
        <v>44935.498553240737</v>
      </c>
      <c r="H3644" s="16">
        <v>44964.498553240737</v>
      </c>
      <c r="I3644" s="16">
        <v>44964.498553240737</v>
      </c>
      <c r="J3644" s="16">
        <v>44983.498553240737</v>
      </c>
      <c r="K3644">
        <v>0.13400000000000001</v>
      </c>
      <c r="L3644" t="s">
        <v>17</v>
      </c>
      <c r="M3644">
        <f t="shared" si="112"/>
        <v>48</v>
      </c>
      <c r="N3644" t="str">
        <f t="shared" si="113"/>
        <v>jan/2023</v>
      </c>
    </row>
    <row r="3645" spans="1:14" x14ac:dyDescent="0.25">
      <c r="A3645" t="s">
        <v>3698</v>
      </c>
      <c r="B3645">
        <v>604</v>
      </c>
      <c r="C3645" t="s">
        <v>34</v>
      </c>
      <c r="D3645" t="s">
        <v>44</v>
      </c>
      <c r="E3645" t="s">
        <v>26</v>
      </c>
      <c r="F3645" t="s">
        <v>38</v>
      </c>
      <c r="G3645" s="16">
        <v>45581.470902777779</v>
      </c>
      <c r="H3645" s="16">
        <v>45602.470902777779</v>
      </c>
      <c r="I3645" s="16">
        <v>45621.470902777779</v>
      </c>
      <c r="J3645" s="16">
        <v>45634.470902777779</v>
      </c>
      <c r="K3645">
        <v>8.2000000000000003E-2</v>
      </c>
      <c r="L3645" t="s">
        <v>106</v>
      </c>
      <c r="M3645">
        <f t="shared" si="112"/>
        <v>53</v>
      </c>
      <c r="N3645" t="str">
        <f t="shared" si="113"/>
        <v>out/2024</v>
      </c>
    </row>
    <row r="3646" spans="1:14" x14ac:dyDescent="0.25">
      <c r="A3646" t="s">
        <v>3699</v>
      </c>
      <c r="B3646">
        <v>638</v>
      </c>
      <c r="C3646" t="s">
        <v>34</v>
      </c>
      <c r="D3646" t="s">
        <v>49</v>
      </c>
      <c r="E3646" t="s">
        <v>20</v>
      </c>
      <c r="F3646" t="s">
        <v>38</v>
      </c>
      <c r="G3646" s="16">
        <v>45306.34034722222</v>
      </c>
      <c r="H3646" s="16">
        <v>45328.34034722222</v>
      </c>
      <c r="I3646" s="16">
        <v>45340.34034722222</v>
      </c>
      <c r="J3646" s="16">
        <v>45361.34034722222</v>
      </c>
      <c r="K3646">
        <v>0.24099999999999999</v>
      </c>
      <c r="L3646" t="s">
        <v>54</v>
      </c>
      <c r="M3646">
        <f t="shared" si="112"/>
        <v>55</v>
      </c>
      <c r="N3646" t="str">
        <f t="shared" si="113"/>
        <v>jan/2024</v>
      </c>
    </row>
    <row r="3647" spans="1:14" x14ac:dyDescent="0.25">
      <c r="A3647" t="s">
        <v>3700</v>
      </c>
      <c r="B3647">
        <v>828</v>
      </c>
      <c r="C3647" t="s">
        <v>13</v>
      </c>
      <c r="D3647" t="s">
        <v>30</v>
      </c>
      <c r="E3647" t="s">
        <v>45</v>
      </c>
      <c r="F3647" t="s">
        <v>27</v>
      </c>
      <c r="G3647" s="16">
        <v>45815.834386574083</v>
      </c>
      <c r="H3647" s="16">
        <v>45827.834386574083</v>
      </c>
      <c r="I3647" s="16">
        <v>45844.834386574083</v>
      </c>
      <c r="J3647" s="16">
        <v>45877.834386574083</v>
      </c>
      <c r="K3647">
        <v>0.25</v>
      </c>
      <c r="L3647" t="s">
        <v>50</v>
      </c>
      <c r="M3647">
        <f t="shared" si="112"/>
        <v>62</v>
      </c>
      <c r="N3647" t="str">
        <f t="shared" si="113"/>
        <v>jun/2025</v>
      </c>
    </row>
    <row r="3648" spans="1:14" x14ac:dyDescent="0.25">
      <c r="A3648" t="s">
        <v>3701</v>
      </c>
      <c r="B3648">
        <v>353</v>
      </c>
      <c r="C3648" t="s">
        <v>48</v>
      </c>
      <c r="D3648" t="s">
        <v>30</v>
      </c>
      <c r="E3648" t="s">
        <v>45</v>
      </c>
      <c r="F3648" t="s">
        <v>27</v>
      </c>
      <c r="G3648" s="16">
        <v>45812.783078703702</v>
      </c>
      <c r="H3648" s="16"/>
      <c r="I3648" s="16"/>
      <c r="J3648" s="16"/>
      <c r="K3648">
        <v>0.14199999999999999</v>
      </c>
      <c r="L3648" t="s">
        <v>71</v>
      </c>
      <c r="M3648">
        <f t="shared" si="112"/>
        <v>99999</v>
      </c>
      <c r="N3648" t="str">
        <f t="shared" si="113"/>
        <v>jun/2025</v>
      </c>
    </row>
    <row r="3649" spans="1:14" x14ac:dyDescent="0.25">
      <c r="A3649" t="s">
        <v>3702</v>
      </c>
      <c r="B3649">
        <v>411</v>
      </c>
      <c r="C3649" t="s">
        <v>24</v>
      </c>
      <c r="D3649" t="s">
        <v>44</v>
      </c>
      <c r="E3649" t="s">
        <v>15</v>
      </c>
      <c r="F3649" t="s">
        <v>16</v>
      </c>
      <c r="G3649" s="16">
        <v>45419.379004629627</v>
      </c>
      <c r="H3649" s="16">
        <v>45443.379004629627</v>
      </c>
      <c r="I3649" s="16">
        <v>45464.379004629627</v>
      </c>
      <c r="J3649" s="16"/>
      <c r="K3649">
        <v>0.435</v>
      </c>
      <c r="L3649" t="s">
        <v>41</v>
      </c>
      <c r="M3649">
        <f t="shared" si="112"/>
        <v>99999</v>
      </c>
      <c r="N3649" t="str">
        <f t="shared" si="113"/>
        <v>mai/2024</v>
      </c>
    </row>
    <row r="3650" spans="1:14" x14ac:dyDescent="0.25">
      <c r="A3650" t="s">
        <v>3703</v>
      </c>
      <c r="B3650">
        <v>718</v>
      </c>
      <c r="C3650" t="s">
        <v>24</v>
      </c>
      <c r="D3650" t="s">
        <v>49</v>
      </c>
      <c r="E3650" t="s">
        <v>15</v>
      </c>
      <c r="F3650" t="s">
        <v>16</v>
      </c>
      <c r="G3650" s="16">
        <v>44998.692407407398</v>
      </c>
      <c r="H3650" s="16">
        <v>45025.692407407398</v>
      </c>
      <c r="I3650" s="16">
        <v>45029.692407407398</v>
      </c>
      <c r="J3650" s="16"/>
      <c r="K3650">
        <v>0.39700000000000002</v>
      </c>
      <c r="L3650" t="s">
        <v>41</v>
      </c>
      <c r="M3650">
        <f t="shared" si="112"/>
        <v>99999</v>
      </c>
      <c r="N3650" t="str">
        <f t="shared" si="113"/>
        <v>mar/2023</v>
      </c>
    </row>
    <row r="3651" spans="1:14" x14ac:dyDescent="0.25">
      <c r="A3651" t="s">
        <v>3704</v>
      </c>
      <c r="B3651">
        <v>604</v>
      </c>
      <c r="C3651" t="s">
        <v>13</v>
      </c>
      <c r="D3651" t="s">
        <v>49</v>
      </c>
      <c r="E3651" t="s">
        <v>15</v>
      </c>
      <c r="F3651" t="s">
        <v>21</v>
      </c>
      <c r="G3651" s="16">
        <v>45418.89534722222</v>
      </c>
      <c r="H3651" s="16">
        <v>45433.89534722222</v>
      </c>
      <c r="I3651" s="16">
        <v>45433.89534722222</v>
      </c>
      <c r="J3651" s="16">
        <v>45453.89534722222</v>
      </c>
      <c r="K3651">
        <v>0.215</v>
      </c>
      <c r="L3651" t="s">
        <v>28</v>
      </c>
      <c r="M3651">
        <f t="shared" ref="M3651:M3714" si="114">IF(_xlfn.DAYS(J3651,G3651) &gt; 0, _xlfn.DAYS(J3651,G3651), 99999)</f>
        <v>35</v>
      </c>
      <c r="N3651" t="str">
        <f t="shared" ref="N3651:N3714" si="115">TEXT(G3651, "mmm/aaaa")</f>
        <v>mai/2024</v>
      </c>
    </row>
    <row r="3652" spans="1:14" x14ac:dyDescent="0.25">
      <c r="A3652" t="s">
        <v>3705</v>
      </c>
      <c r="B3652">
        <v>737</v>
      </c>
      <c r="C3652" t="s">
        <v>13</v>
      </c>
      <c r="D3652" t="s">
        <v>14</v>
      </c>
      <c r="E3652" t="s">
        <v>15</v>
      </c>
      <c r="F3652" t="s">
        <v>21</v>
      </c>
      <c r="G3652" s="16">
        <v>45485.536886574067</v>
      </c>
      <c r="H3652" s="16">
        <v>45494.536886574067</v>
      </c>
      <c r="I3652" s="16">
        <v>45512.536886574067</v>
      </c>
      <c r="J3652" s="16"/>
      <c r="K3652">
        <v>0.252</v>
      </c>
      <c r="L3652" t="s">
        <v>54</v>
      </c>
      <c r="M3652">
        <f t="shared" si="114"/>
        <v>99999</v>
      </c>
      <c r="N3652" t="str">
        <f t="shared" si="115"/>
        <v>jul/2024</v>
      </c>
    </row>
    <row r="3653" spans="1:14" x14ac:dyDescent="0.25">
      <c r="A3653" t="s">
        <v>3706</v>
      </c>
      <c r="B3653">
        <v>384</v>
      </c>
      <c r="C3653" t="s">
        <v>74</v>
      </c>
      <c r="D3653" t="s">
        <v>130</v>
      </c>
      <c r="E3653" t="s">
        <v>45</v>
      </c>
      <c r="F3653" t="s">
        <v>27</v>
      </c>
      <c r="G3653" s="16">
        <v>45387.043969907398</v>
      </c>
      <c r="H3653" s="16">
        <v>45391.043969907398</v>
      </c>
      <c r="I3653" s="16">
        <v>45398.043969907398</v>
      </c>
      <c r="J3653" s="16">
        <v>45413.043969907398</v>
      </c>
      <c r="K3653">
        <v>0.36099999999999999</v>
      </c>
      <c r="L3653" t="s">
        <v>39</v>
      </c>
      <c r="M3653">
        <f t="shared" si="114"/>
        <v>26</v>
      </c>
      <c r="N3653" t="str">
        <f t="shared" si="115"/>
        <v>abr/2024</v>
      </c>
    </row>
    <row r="3654" spans="1:14" x14ac:dyDescent="0.25">
      <c r="A3654" t="s">
        <v>3707</v>
      </c>
      <c r="B3654">
        <v>823</v>
      </c>
      <c r="C3654" t="s">
        <v>24</v>
      </c>
      <c r="D3654" t="s">
        <v>30</v>
      </c>
      <c r="E3654" t="s">
        <v>26</v>
      </c>
      <c r="F3654" t="s">
        <v>31</v>
      </c>
      <c r="G3654" s="16">
        <v>45236.753206018519</v>
      </c>
      <c r="H3654" s="16"/>
      <c r="I3654" s="16"/>
      <c r="J3654" s="16"/>
      <c r="K3654">
        <v>0.52700000000000002</v>
      </c>
      <c r="L3654" t="s">
        <v>58</v>
      </c>
      <c r="M3654">
        <f t="shared" si="114"/>
        <v>99999</v>
      </c>
      <c r="N3654" t="str">
        <f t="shared" si="115"/>
        <v>nov/2023</v>
      </c>
    </row>
    <row r="3655" spans="1:14" x14ac:dyDescent="0.25">
      <c r="A3655" t="s">
        <v>3708</v>
      </c>
      <c r="B3655">
        <v>551</v>
      </c>
      <c r="C3655" t="s">
        <v>13</v>
      </c>
      <c r="D3655" t="s">
        <v>30</v>
      </c>
      <c r="E3655" t="s">
        <v>26</v>
      </c>
      <c r="F3655" t="s">
        <v>31</v>
      </c>
      <c r="G3655" s="16">
        <v>44988.554756944453</v>
      </c>
      <c r="H3655" s="16">
        <v>44997.554756944453</v>
      </c>
      <c r="I3655" s="16">
        <v>44999.554756944453</v>
      </c>
      <c r="J3655" s="16">
        <v>45002.554756944453</v>
      </c>
      <c r="K3655">
        <v>0.35899999999999999</v>
      </c>
      <c r="L3655" t="s">
        <v>35</v>
      </c>
      <c r="M3655">
        <f t="shared" si="114"/>
        <v>14</v>
      </c>
      <c r="N3655" t="str">
        <f t="shared" si="115"/>
        <v>mar/2023</v>
      </c>
    </row>
    <row r="3656" spans="1:14" x14ac:dyDescent="0.25">
      <c r="A3656" t="s">
        <v>3709</v>
      </c>
      <c r="B3656">
        <v>425</v>
      </c>
      <c r="C3656" t="s">
        <v>24</v>
      </c>
      <c r="D3656" t="s">
        <v>19</v>
      </c>
      <c r="E3656" t="s">
        <v>57</v>
      </c>
      <c r="F3656" t="s">
        <v>21</v>
      </c>
      <c r="G3656" s="16">
        <v>45302.959166666667</v>
      </c>
      <c r="H3656" s="16"/>
      <c r="I3656" s="16"/>
      <c r="J3656" s="16"/>
      <c r="K3656">
        <v>0.20699999999999999</v>
      </c>
      <c r="L3656" t="s">
        <v>86</v>
      </c>
      <c r="M3656">
        <f t="shared" si="114"/>
        <v>99999</v>
      </c>
      <c r="N3656" t="str">
        <f t="shared" si="115"/>
        <v>jan/2024</v>
      </c>
    </row>
    <row r="3657" spans="1:14" x14ac:dyDescent="0.25">
      <c r="A3657" t="s">
        <v>3710</v>
      </c>
      <c r="B3657">
        <v>704</v>
      </c>
      <c r="C3657" t="s">
        <v>13</v>
      </c>
      <c r="D3657" t="s">
        <v>30</v>
      </c>
      <c r="E3657" t="s">
        <v>26</v>
      </c>
      <c r="F3657" t="s">
        <v>16</v>
      </c>
      <c r="G3657" s="16">
        <v>45679.670162037037</v>
      </c>
      <c r="H3657" s="16">
        <v>45698.670162037037</v>
      </c>
      <c r="I3657" s="16">
        <v>45712.670162037037</v>
      </c>
      <c r="J3657" s="16"/>
      <c r="K3657">
        <v>0.32500000000000001</v>
      </c>
      <c r="L3657" t="s">
        <v>61</v>
      </c>
      <c r="M3657">
        <f t="shared" si="114"/>
        <v>99999</v>
      </c>
      <c r="N3657" t="str">
        <f t="shared" si="115"/>
        <v>jan/2025</v>
      </c>
    </row>
    <row r="3658" spans="1:14" x14ac:dyDescent="0.25">
      <c r="A3658" t="s">
        <v>3711</v>
      </c>
      <c r="B3658">
        <v>603</v>
      </c>
      <c r="C3658" t="s">
        <v>13</v>
      </c>
      <c r="D3658" t="s">
        <v>14</v>
      </c>
      <c r="E3658" t="s">
        <v>26</v>
      </c>
      <c r="F3658" t="s">
        <v>21</v>
      </c>
      <c r="G3658" s="16">
        <v>45932.208611111113</v>
      </c>
      <c r="H3658" s="16">
        <v>45952.208611111113</v>
      </c>
      <c r="I3658" s="16">
        <v>45979.208611111113</v>
      </c>
      <c r="J3658" s="16"/>
      <c r="K3658">
        <v>5.3999999999999999E-2</v>
      </c>
      <c r="L3658" t="s">
        <v>64</v>
      </c>
      <c r="M3658">
        <f t="shared" si="114"/>
        <v>99999</v>
      </c>
      <c r="N3658" t="str">
        <f t="shared" si="115"/>
        <v>out/2025</v>
      </c>
    </row>
    <row r="3659" spans="1:14" x14ac:dyDescent="0.25">
      <c r="A3659" t="s">
        <v>3712</v>
      </c>
      <c r="B3659">
        <v>327</v>
      </c>
      <c r="C3659" t="s">
        <v>34</v>
      </c>
      <c r="D3659" t="s">
        <v>30</v>
      </c>
      <c r="E3659" t="s">
        <v>57</v>
      </c>
      <c r="F3659" t="s">
        <v>21</v>
      </c>
      <c r="G3659" s="16">
        <v>45051.262743055559</v>
      </c>
      <c r="H3659" s="16">
        <v>45074.262743055559</v>
      </c>
      <c r="I3659" s="16">
        <v>45083.262743055559</v>
      </c>
      <c r="J3659" s="16">
        <v>45101.262743055559</v>
      </c>
      <c r="K3659">
        <v>0.44700000000000001</v>
      </c>
      <c r="L3659" t="s">
        <v>50</v>
      </c>
      <c r="M3659">
        <f t="shared" si="114"/>
        <v>50</v>
      </c>
      <c r="N3659" t="str">
        <f t="shared" si="115"/>
        <v>mai/2023</v>
      </c>
    </row>
    <row r="3660" spans="1:14" x14ac:dyDescent="0.25">
      <c r="A3660" t="s">
        <v>3713</v>
      </c>
      <c r="B3660">
        <v>565</v>
      </c>
      <c r="C3660" t="s">
        <v>13</v>
      </c>
      <c r="D3660" t="s">
        <v>19</v>
      </c>
      <c r="E3660" t="s">
        <v>15</v>
      </c>
      <c r="F3660" t="s">
        <v>21</v>
      </c>
      <c r="G3660" s="16">
        <v>45056.075844907413</v>
      </c>
      <c r="H3660" s="16">
        <v>45074.075844907413</v>
      </c>
      <c r="I3660" s="16"/>
      <c r="J3660" s="16"/>
      <c r="K3660">
        <v>0.30399999999999999</v>
      </c>
      <c r="L3660" t="s">
        <v>106</v>
      </c>
      <c r="M3660">
        <f t="shared" si="114"/>
        <v>99999</v>
      </c>
      <c r="N3660" t="str">
        <f t="shared" si="115"/>
        <v>mai/2023</v>
      </c>
    </row>
    <row r="3661" spans="1:14" x14ac:dyDescent="0.25">
      <c r="A3661" t="s">
        <v>3714</v>
      </c>
      <c r="B3661">
        <v>351</v>
      </c>
      <c r="C3661" t="s">
        <v>13</v>
      </c>
      <c r="D3661" t="s">
        <v>49</v>
      </c>
      <c r="E3661" t="s">
        <v>15</v>
      </c>
      <c r="F3661" t="s">
        <v>31</v>
      </c>
      <c r="G3661" s="16">
        <v>45316.807453703703</v>
      </c>
      <c r="H3661" s="16">
        <v>45321.807453703703</v>
      </c>
      <c r="I3661" s="16">
        <v>45337.807453703703</v>
      </c>
      <c r="J3661" s="16"/>
      <c r="K3661">
        <v>0.35099999999999998</v>
      </c>
      <c r="L3661" t="s">
        <v>61</v>
      </c>
      <c r="M3661">
        <f t="shared" si="114"/>
        <v>99999</v>
      </c>
      <c r="N3661" t="str">
        <f t="shared" si="115"/>
        <v>jan/2024</v>
      </c>
    </row>
    <row r="3662" spans="1:14" x14ac:dyDescent="0.25">
      <c r="A3662" t="s">
        <v>3715</v>
      </c>
      <c r="B3662">
        <v>810</v>
      </c>
      <c r="C3662" t="s">
        <v>24</v>
      </c>
      <c r="D3662" t="s">
        <v>130</v>
      </c>
      <c r="E3662" t="s">
        <v>26</v>
      </c>
      <c r="F3662" t="s">
        <v>31</v>
      </c>
      <c r="G3662" s="16">
        <v>45221.373923611107</v>
      </c>
      <c r="H3662" s="16">
        <v>45236.373923611107</v>
      </c>
      <c r="I3662" s="16">
        <v>45239.373923611107</v>
      </c>
      <c r="J3662" s="16"/>
      <c r="K3662">
        <v>0.25</v>
      </c>
      <c r="L3662" t="s">
        <v>106</v>
      </c>
      <c r="M3662">
        <f t="shared" si="114"/>
        <v>99999</v>
      </c>
      <c r="N3662" t="str">
        <f t="shared" si="115"/>
        <v>out/2023</v>
      </c>
    </row>
    <row r="3663" spans="1:14" x14ac:dyDescent="0.25">
      <c r="A3663" t="s">
        <v>3716</v>
      </c>
      <c r="B3663">
        <v>506</v>
      </c>
      <c r="C3663" t="s">
        <v>34</v>
      </c>
      <c r="D3663" t="s">
        <v>14</v>
      </c>
      <c r="E3663" t="s">
        <v>26</v>
      </c>
      <c r="F3663" t="s">
        <v>38</v>
      </c>
      <c r="G3663" s="16">
        <v>45498.713796296302</v>
      </c>
      <c r="H3663" s="16"/>
      <c r="I3663" s="16"/>
      <c r="J3663" s="16"/>
      <c r="K3663">
        <v>0.223</v>
      </c>
      <c r="L3663" t="s">
        <v>61</v>
      </c>
      <c r="M3663">
        <f t="shared" si="114"/>
        <v>99999</v>
      </c>
      <c r="N3663" t="str">
        <f t="shared" si="115"/>
        <v>jul/2024</v>
      </c>
    </row>
    <row r="3664" spans="1:14" x14ac:dyDescent="0.25">
      <c r="A3664" t="s">
        <v>3717</v>
      </c>
      <c r="B3664">
        <v>810</v>
      </c>
      <c r="C3664" t="s">
        <v>24</v>
      </c>
      <c r="D3664" t="s">
        <v>44</v>
      </c>
      <c r="E3664" t="s">
        <v>26</v>
      </c>
      <c r="F3664" t="s">
        <v>21</v>
      </c>
      <c r="G3664" s="16">
        <v>45432.723819444444</v>
      </c>
      <c r="H3664" s="16"/>
      <c r="I3664" s="16"/>
      <c r="J3664" s="16"/>
      <c r="K3664">
        <v>0.46300000000000002</v>
      </c>
      <c r="L3664" t="s">
        <v>61</v>
      </c>
      <c r="M3664">
        <f t="shared" si="114"/>
        <v>99999</v>
      </c>
      <c r="N3664" t="str">
        <f t="shared" si="115"/>
        <v>mai/2024</v>
      </c>
    </row>
    <row r="3665" spans="1:14" x14ac:dyDescent="0.25">
      <c r="A3665" t="s">
        <v>3718</v>
      </c>
      <c r="B3665">
        <v>500</v>
      </c>
      <c r="C3665" t="s">
        <v>48</v>
      </c>
      <c r="D3665" t="s">
        <v>30</v>
      </c>
      <c r="E3665" t="s">
        <v>15</v>
      </c>
      <c r="F3665" t="s">
        <v>16</v>
      </c>
      <c r="G3665" s="16">
        <v>45588.833969907413</v>
      </c>
      <c r="H3665" s="16">
        <v>45602.833969907413</v>
      </c>
      <c r="I3665" s="16"/>
      <c r="J3665" s="16"/>
      <c r="K3665">
        <v>7.5999999999999998E-2</v>
      </c>
      <c r="L3665" t="s">
        <v>106</v>
      </c>
      <c r="M3665">
        <f t="shared" si="114"/>
        <v>99999</v>
      </c>
      <c r="N3665" t="str">
        <f t="shared" si="115"/>
        <v>out/2024</v>
      </c>
    </row>
    <row r="3666" spans="1:14" x14ac:dyDescent="0.25">
      <c r="A3666" t="s">
        <v>3719</v>
      </c>
      <c r="B3666">
        <v>583</v>
      </c>
      <c r="C3666" t="s">
        <v>24</v>
      </c>
      <c r="D3666" t="s">
        <v>30</v>
      </c>
      <c r="E3666" t="s">
        <v>15</v>
      </c>
      <c r="F3666" t="s">
        <v>27</v>
      </c>
      <c r="G3666" s="16">
        <v>45388.055428240739</v>
      </c>
      <c r="H3666" s="16">
        <v>45411.055428240739</v>
      </c>
      <c r="I3666" s="16">
        <v>45411.055428240739</v>
      </c>
      <c r="J3666" s="16">
        <v>45439.055428240739</v>
      </c>
      <c r="K3666">
        <v>0.39600000000000002</v>
      </c>
      <c r="L3666" t="s">
        <v>58</v>
      </c>
      <c r="M3666">
        <f t="shared" si="114"/>
        <v>51</v>
      </c>
      <c r="N3666" t="str">
        <f t="shared" si="115"/>
        <v>abr/2024</v>
      </c>
    </row>
    <row r="3667" spans="1:14" x14ac:dyDescent="0.25">
      <c r="A3667" t="s">
        <v>3720</v>
      </c>
      <c r="B3667">
        <v>656</v>
      </c>
      <c r="C3667" t="s">
        <v>13</v>
      </c>
      <c r="D3667" t="s">
        <v>44</v>
      </c>
      <c r="E3667" t="s">
        <v>15</v>
      </c>
      <c r="F3667" t="s">
        <v>21</v>
      </c>
      <c r="G3667" s="16">
        <v>45393.887777777767</v>
      </c>
      <c r="H3667" s="16">
        <v>45402.887777777767</v>
      </c>
      <c r="I3667" s="16">
        <v>45418.887777777767</v>
      </c>
      <c r="J3667" s="16"/>
      <c r="K3667">
        <v>0.30399999999999999</v>
      </c>
      <c r="L3667" t="s">
        <v>86</v>
      </c>
      <c r="M3667">
        <f t="shared" si="114"/>
        <v>99999</v>
      </c>
      <c r="N3667" t="str">
        <f t="shared" si="115"/>
        <v>abr/2024</v>
      </c>
    </row>
    <row r="3668" spans="1:14" x14ac:dyDescent="0.25">
      <c r="A3668" t="s">
        <v>3721</v>
      </c>
      <c r="B3668">
        <v>346</v>
      </c>
      <c r="C3668" t="s">
        <v>13</v>
      </c>
      <c r="D3668" t="s">
        <v>19</v>
      </c>
      <c r="E3668" t="s">
        <v>15</v>
      </c>
      <c r="F3668" t="s">
        <v>16</v>
      </c>
      <c r="G3668" s="16">
        <v>45942.785752314812</v>
      </c>
      <c r="H3668" s="16">
        <v>45952.785752314812</v>
      </c>
      <c r="I3668" s="16"/>
      <c r="J3668" s="16"/>
      <c r="K3668">
        <v>0.499</v>
      </c>
      <c r="L3668" t="s">
        <v>61</v>
      </c>
      <c r="M3668">
        <f t="shared" si="114"/>
        <v>99999</v>
      </c>
      <c r="N3668" t="str">
        <f t="shared" si="115"/>
        <v>out/2025</v>
      </c>
    </row>
    <row r="3669" spans="1:14" x14ac:dyDescent="0.25">
      <c r="A3669" t="s">
        <v>3722</v>
      </c>
      <c r="B3669">
        <v>436</v>
      </c>
      <c r="C3669" t="s">
        <v>24</v>
      </c>
      <c r="D3669" t="s">
        <v>14</v>
      </c>
      <c r="E3669" t="s">
        <v>45</v>
      </c>
      <c r="F3669" t="s">
        <v>27</v>
      </c>
      <c r="G3669" s="16">
        <v>45954.347094907411</v>
      </c>
      <c r="H3669" s="16">
        <v>45955.347094907411</v>
      </c>
      <c r="I3669" s="16"/>
      <c r="J3669" s="16"/>
      <c r="K3669">
        <v>0.66800000000000004</v>
      </c>
      <c r="L3669" t="s">
        <v>35</v>
      </c>
      <c r="M3669">
        <f t="shared" si="114"/>
        <v>99999</v>
      </c>
      <c r="N3669" t="str">
        <f t="shared" si="115"/>
        <v>out/2025</v>
      </c>
    </row>
    <row r="3670" spans="1:14" x14ac:dyDescent="0.25">
      <c r="A3670" t="s">
        <v>3723</v>
      </c>
      <c r="B3670">
        <v>429</v>
      </c>
      <c r="C3670" t="s">
        <v>13</v>
      </c>
      <c r="D3670" t="s">
        <v>14</v>
      </c>
      <c r="E3670" t="s">
        <v>26</v>
      </c>
      <c r="F3670" t="s">
        <v>21</v>
      </c>
      <c r="G3670" s="16">
        <v>45478.202604166669</v>
      </c>
      <c r="H3670" s="16"/>
      <c r="I3670" s="16"/>
      <c r="J3670" s="16"/>
      <c r="K3670">
        <v>9.0999999999999998E-2</v>
      </c>
      <c r="L3670" t="s">
        <v>71</v>
      </c>
      <c r="M3670">
        <f t="shared" si="114"/>
        <v>99999</v>
      </c>
      <c r="N3670" t="str">
        <f t="shared" si="115"/>
        <v>jul/2024</v>
      </c>
    </row>
    <row r="3671" spans="1:14" x14ac:dyDescent="0.25">
      <c r="A3671" t="s">
        <v>3724</v>
      </c>
      <c r="B3671">
        <v>494</v>
      </c>
      <c r="C3671" t="s">
        <v>74</v>
      </c>
      <c r="D3671" t="s">
        <v>130</v>
      </c>
      <c r="E3671" t="s">
        <v>26</v>
      </c>
      <c r="F3671" t="s">
        <v>21</v>
      </c>
      <c r="G3671" s="16">
        <v>45449.841099537043</v>
      </c>
      <c r="H3671" s="16">
        <v>45459.841099537043</v>
      </c>
      <c r="I3671" s="16"/>
      <c r="J3671" s="16"/>
      <c r="K3671">
        <v>0.36199999999999999</v>
      </c>
      <c r="L3671" t="s">
        <v>64</v>
      </c>
      <c r="M3671">
        <f t="shared" si="114"/>
        <v>99999</v>
      </c>
      <c r="N3671" t="str">
        <f t="shared" si="115"/>
        <v>jun/2024</v>
      </c>
    </row>
    <row r="3672" spans="1:14" x14ac:dyDescent="0.25">
      <c r="A3672" t="s">
        <v>3725</v>
      </c>
      <c r="B3672">
        <v>663</v>
      </c>
      <c r="C3672" t="s">
        <v>24</v>
      </c>
      <c r="D3672" t="s">
        <v>44</v>
      </c>
      <c r="E3672" t="s">
        <v>15</v>
      </c>
      <c r="F3672" t="s">
        <v>27</v>
      </c>
      <c r="G3672" s="16">
        <v>44957.003657407397</v>
      </c>
      <c r="H3672" s="16">
        <v>44968.003657407397</v>
      </c>
      <c r="I3672" s="16">
        <v>44981.003657407397</v>
      </c>
      <c r="J3672" s="16"/>
      <c r="K3672">
        <v>0.11899999999999999</v>
      </c>
      <c r="L3672" t="s">
        <v>46</v>
      </c>
      <c r="M3672">
        <f t="shared" si="114"/>
        <v>99999</v>
      </c>
      <c r="N3672" t="str">
        <f t="shared" si="115"/>
        <v>jan/2023</v>
      </c>
    </row>
    <row r="3673" spans="1:14" x14ac:dyDescent="0.25">
      <c r="A3673" t="s">
        <v>3726</v>
      </c>
      <c r="B3673">
        <v>731</v>
      </c>
      <c r="C3673" t="s">
        <v>13</v>
      </c>
      <c r="D3673" t="s">
        <v>130</v>
      </c>
      <c r="E3673" t="s">
        <v>15</v>
      </c>
      <c r="F3673" t="s">
        <v>21</v>
      </c>
      <c r="G3673" s="16">
        <v>45502.207326388889</v>
      </c>
      <c r="H3673" s="16">
        <v>45515.207326388889</v>
      </c>
      <c r="I3673" s="16">
        <v>45521.207326388889</v>
      </c>
      <c r="J3673" s="16">
        <v>45530.207326388889</v>
      </c>
      <c r="K3673">
        <v>0.39900000000000002</v>
      </c>
      <c r="L3673" t="s">
        <v>66</v>
      </c>
      <c r="M3673">
        <f t="shared" si="114"/>
        <v>28</v>
      </c>
      <c r="N3673" t="str">
        <f t="shared" si="115"/>
        <v>jul/2024</v>
      </c>
    </row>
    <row r="3674" spans="1:14" x14ac:dyDescent="0.25">
      <c r="A3674" t="s">
        <v>3727</v>
      </c>
      <c r="B3674">
        <v>368</v>
      </c>
      <c r="C3674" t="s">
        <v>24</v>
      </c>
      <c r="D3674" t="s">
        <v>44</v>
      </c>
      <c r="E3674" t="s">
        <v>45</v>
      </c>
      <c r="F3674" t="s">
        <v>21</v>
      </c>
      <c r="G3674" s="16">
        <v>45609.980046296303</v>
      </c>
      <c r="H3674" s="16">
        <v>45615.980046296303</v>
      </c>
      <c r="I3674" s="16"/>
      <c r="J3674" s="16"/>
      <c r="K3674">
        <v>0.33200000000000002</v>
      </c>
      <c r="L3674" t="s">
        <v>17</v>
      </c>
      <c r="M3674">
        <f t="shared" si="114"/>
        <v>99999</v>
      </c>
      <c r="N3674" t="str">
        <f t="shared" si="115"/>
        <v>nov/2024</v>
      </c>
    </row>
    <row r="3675" spans="1:14" x14ac:dyDescent="0.25">
      <c r="A3675" t="s">
        <v>3728</v>
      </c>
      <c r="B3675">
        <v>757</v>
      </c>
      <c r="C3675" t="s">
        <v>13</v>
      </c>
      <c r="D3675" t="s">
        <v>14</v>
      </c>
      <c r="E3675" t="s">
        <v>45</v>
      </c>
      <c r="F3675" t="s">
        <v>31</v>
      </c>
      <c r="G3675" s="16">
        <v>45466.572557870371</v>
      </c>
      <c r="H3675" s="16"/>
      <c r="I3675" s="16"/>
      <c r="J3675" s="16"/>
      <c r="K3675">
        <v>0.19900000000000001</v>
      </c>
      <c r="L3675" t="s">
        <v>50</v>
      </c>
      <c r="M3675">
        <f t="shared" si="114"/>
        <v>99999</v>
      </c>
      <c r="N3675" t="str">
        <f t="shared" si="115"/>
        <v>jun/2024</v>
      </c>
    </row>
    <row r="3676" spans="1:14" x14ac:dyDescent="0.25">
      <c r="A3676" t="s">
        <v>3729</v>
      </c>
      <c r="B3676">
        <v>839</v>
      </c>
      <c r="C3676" t="s">
        <v>24</v>
      </c>
      <c r="D3676" t="s">
        <v>19</v>
      </c>
      <c r="E3676" t="s">
        <v>57</v>
      </c>
      <c r="F3676" t="s">
        <v>31</v>
      </c>
      <c r="G3676" s="16">
        <v>45702.959409722222</v>
      </c>
      <c r="H3676" s="16">
        <v>45705.959409722222</v>
      </c>
      <c r="I3676" s="16">
        <v>45726.959409722222</v>
      </c>
      <c r="J3676" s="16">
        <v>45727.959409722222</v>
      </c>
      <c r="K3676">
        <v>0.28499999999999998</v>
      </c>
      <c r="L3676" t="s">
        <v>71</v>
      </c>
      <c r="M3676">
        <f t="shared" si="114"/>
        <v>25</v>
      </c>
      <c r="N3676" t="str">
        <f t="shared" si="115"/>
        <v>fev/2025</v>
      </c>
    </row>
    <row r="3677" spans="1:14" x14ac:dyDescent="0.25">
      <c r="A3677" t="s">
        <v>3730</v>
      </c>
      <c r="B3677">
        <v>634</v>
      </c>
      <c r="C3677" t="s">
        <v>48</v>
      </c>
      <c r="D3677" t="s">
        <v>19</v>
      </c>
      <c r="E3677" t="s">
        <v>15</v>
      </c>
      <c r="F3677" t="s">
        <v>31</v>
      </c>
      <c r="G3677" s="16">
        <v>45688.916400462957</v>
      </c>
      <c r="H3677" s="16">
        <v>45694.916400462957</v>
      </c>
      <c r="I3677" s="16">
        <v>45694.916400462957</v>
      </c>
      <c r="J3677" s="16"/>
      <c r="K3677">
        <v>0.56599999999999995</v>
      </c>
      <c r="L3677" t="s">
        <v>17</v>
      </c>
      <c r="M3677">
        <f t="shared" si="114"/>
        <v>99999</v>
      </c>
      <c r="N3677" t="str">
        <f t="shared" si="115"/>
        <v>jan/2025</v>
      </c>
    </row>
    <row r="3678" spans="1:14" x14ac:dyDescent="0.25">
      <c r="A3678" t="s">
        <v>3731</v>
      </c>
      <c r="B3678">
        <v>825</v>
      </c>
      <c r="C3678" t="s">
        <v>13</v>
      </c>
      <c r="D3678" t="s">
        <v>44</v>
      </c>
      <c r="E3678" t="s">
        <v>26</v>
      </c>
      <c r="F3678" t="s">
        <v>31</v>
      </c>
      <c r="G3678" s="16">
        <v>45555.832187499997</v>
      </c>
      <c r="H3678" s="16"/>
      <c r="I3678" s="16"/>
      <c r="J3678" s="16"/>
      <c r="K3678">
        <v>0.39</v>
      </c>
      <c r="L3678" t="s">
        <v>69</v>
      </c>
      <c r="M3678">
        <f t="shared" si="114"/>
        <v>99999</v>
      </c>
      <c r="N3678" t="str">
        <f t="shared" si="115"/>
        <v>set/2024</v>
      </c>
    </row>
    <row r="3679" spans="1:14" x14ac:dyDescent="0.25">
      <c r="A3679" t="s">
        <v>3732</v>
      </c>
      <c r="B3679">
        <v>315</v>
      </c>
      <c r="C3679" t="s">
        <v>24</v>
      </c>
      <c r="D3679" t="s">
        <v>14</v>
      </c>
      <c r="E3679" t="s">
        <v>45</v>
      </c>
      <c r="F3679" t="s">
        <v>31</v>
      </c>
      <c r="G3679" s="16">
        <v>45399.236631944441</v>
      </c>
      <c r="H3679" s="16">
        <v>45415.236631944441</v>
      </c>
      <c r="I3679" s="16"/>
      <c r="J3679" s="16"/>
      <c r="K3679">
        <v>0.34699999999999998</v>
      </c>
      <c r="L3679" t="s">
        <v>54</v>
      </c>
      <c r="M3679">
        <f t="shared" si="114"/>
        <v>99999</v>
      </c>
      <c r="N3679" t="str">
        <f t="shared" si="115"/>
        <v>abr/2024</v>
      </c>
    </row>
    <row r="3680" spans="1:14" x14ac:dyDescent="0.25">
      <c r="A3680" t="s">
        <v>3733</v>
      </c>
      <c r="B3680">
        <v>755</v>
      </c>
      <c r="C3680" t="s">
        <v>24</v>
      </c>
      <c r="D3680" t="s">
        <v>49</v>
      </c>
      <c r="E3680" t="s">
        <v>20</v>
      </c>
      <c r="F3680" t="s">
        <v>21</v>
      </c>
      <c r="G3680" s="16">
        <v>45931.723020833328</v>
      </c>
      <c r="H3680" s="16"/>
      <c r="I3680" s="16"/>
      <c r="J3680" s="16"/>
      <c r="K3680">
        <v>0.44500000000000001</v>
      </c>
      <c r="L3680" t="s">
        <v>86</v>
      </c>
      <c r="M3680">
        <f t="shared" si="114"/>
        <v>99999</v>
      </c>
      <c r="N3680" t="str">
        <f t="shared" si="115"/>
        <v>out/2025</v>
      </c>
    </row>
    <row r="3681" spans="1:14" x14ac:dyDescent="0.25">
      <c r="A3681" t="s">
        <v>3734</v>
      </c>
      <c r="B3681">
        <v>809</v>
      </c>
      <c r="C3681" t="s">
        <v>13</v>
      </c>
      <c r="D3681" t="s">
        <v>14</v>
      </c>
      <c r="E3681" t="s">
        <v>20</v>
      </c>
      <c r="F3681" t="s">
        <v>21</v>
      </c>
      <c r="G3681" s="16">
        <v>45326.752175925933</v>
      </c>
      <c r="H3681" s="16">
        <v>45353.752175925933</v>
      </c>
      <c r="I3681" s="16"/>
      <c r="J3681" s="16"/>
      <c r="K3681">
        <v>0.34799999999999998</v>
      </c>
      <c r="L3681" t="s">
        <v>35</v>
      </c>
      <c r="M3681">
        <f t="shared" si="114"/>
        <v>99999</v>
      </c>
      <c r="N3681" t="str">
        <f t="shared" si="115"/>
        <v>fev/2024</v>
      </c>
    </row>
    <row r="3682" spans="1:14" x14ac:dyDescent="0.25">
      <c r="A3682" t="s">
        <v>3735</v>
      </c>
      <c r="B3682">
        <v>508</v>
      </c>
      <c r="C3682" t="s">
        <v>24</v>
      </c>
      <c r="D3682" t="s">
        <v>19</v>
      </c>
      <c r="E3682" t="s">
        <v>20</v>
      </c>
      <c r="F3682" t="s">
        <v>38</v>
      </c>
      <c r="G3682" s="16">
        <v>45552.523043981477</v>
      </c>
      <c r="H3682" s="16">
        <v>45564.523043981477</v>
      </c>
      <c r="I3682" s="16">
        <v>45565.523043981477</v>
      </c>
      <c r="J3682" s="16"/>
      <c r="K3682">
        <v>0.10299999999999999</v>
      </c>
      <c r="L3682" t="s">
        <v>17</v>
      </c>
      <c r="M3682">
        <f t="shared" si="114"/>
        <v>99999</v>
      </c>
      <c r="N3682" t="str">
        <f t="shared" si="115"/>
        <v>set/2024</v>
      </c>
    </row>
    <row r="3683" spans="1:14" x14ac:dyDescent="0.25">
      <c r="A3683" t="s">
        <v>3736</v>
      </c>
      <c r="B3683">
        <v>457</v>
      </c>
      <c r="C3683" t="s">
        <v>24</v>
      </c>
      <c r="D3683" t="s">
        <v>44</v>
      </c>
      <c r="E3683" t="s">
        <v>57</v>
      </c>
      <c r="F3683" t="s">
        <v>16</v>
      </c>
      <c r="G3683" s="16">
        <v>45858.024930555563</v>
      </c>
      <c r="H3683" s="16"/>
      <c r="I3683" s="16"/>
      <c r="J3683" s="16"/>
      <c r="K3683">
        <v>0.20599999999999999</v>
      </c>
      <c r="L3683" t="s">
        <v>22</v>
      </c>
      <c r="M3683">
        <f t="shared" si="114"/>
        <v>99999</v>
      </c>
      <c r="N3683" t="str">
        <f t="shared" si="115"/>
        <v>jul/2025</v>
      </c>
    </row>
    <row r="3684" spans="1:14" x14ac:dyDescent="0.25">
      <c r="A3684" t="s">
        <v>3737</v>
      </c>
      <c r="B3684">
        <v>636</v>
      </c>
      <c r="C3684" t="s">
        <v>13</v>
      </c>
      <c r="D3684" t="s">
        <v>19</v>
      </c>
      <c r="E3684" t="s">
        <v>26</v>
      </c>
      <c r="F3684" t="s">
        <v>27</v>
      </c>
      <c r="G3684" s="16">
        <v>45826.704942129632</v>
      </c>
      <c r="H3684" s="16">
        <v>45831.704942129632</v>
      </c>
      <c r="I3684" s="16">
        <v>45837.704942129632</v>
      </c>
      <c r="J3684" s="16"/>
      <c r="K3684">
        <v>0.184</v>
      </c>
      <c r="L3684" t="s">
        <v>46</v>
      </c>
      <c r="M3684">
        <f t="shared" si="114"/>
        <v>99999</v>
      </c>
      <c r="N3684" t="str">
        <f t="shared" si="115"/>
        <v>jun/2025</v>
      </c>
    </row>
    <row r="3685" spans="1:14" x14ac:dyDescent="0.25">
      <c r="A3685" t="s">
        <v>3738</v>
      </c>
      <c r="B3685">
        <v>540</v>
      </c>
      <c r="C3685" t="s">
        <v>13</v>
      </c>
      <c r="D3685" t="s">
        <v>44</v>
      </c>
      <c r="E3685" t="s">
        <v>15</v>
      </c>
      <c r="F3685" t="s">
        <v>38</v>
      </c>
      <c r="G3685" s="16">
        <v>45523.476481481477</v>
      </c>
      <c r="H3685" s="16">
        <v>45549.476481481477</v>
      </c>
      <c r="I3685" s="16">
        <v>45556.476481481477</v>
      </c>
      <c r="J3685" s="16"/>
      <c r="K3685">
        <v>0.26600000000000001</v>
      </c>
      <c r="L3685" t="s">
        <v>106</v>
      </c>
      <c r="M3685">
        <f t="shared" si="114"/>
        <v>99999</v>
      </c>
      <c r="N3685" t="str">
        <f t="shared" si="115"/>
        <v>ago/2024</v>
      </c>
    </row>
    <row r="3686" spans="1:14" x14ac:dyDescent="0.25">
      <c r="A3686" t="s">
        <v>3739</v>
      </c>
      <c r="B3686">
        <v>357</v>
      </c>
      <c r="C3686" t="s">
        <v>24</v>
      </c>
      <c r="D3686" t="s">
        <v>30</v>
      </c>
      <c r="E3686" t="s">
        <v>45</v>
      </c>
      <c r="F3686" t="s">
        <v>21</v>
      </c>
      <c r="G3686" s="16">
        <v>45545.521284722221</v>
      </c>
      <c r="H3686" s="16">
        <v>45566.521284722221</v>
      </c>
      <c r="I3686" s="16">
        <v>45586.521284722221</v>
      </c>
      <c r="J3686" s="16">
        <v>45633.521284722221</v>
      </c>
      <c r="K3686">
        <v>0.10100000000000001</v>
      </c>
      <c r="L3686" t="s">
        <v>50</v>
      </c>
      <c r="M3686">
        <f t="shared" si="114"/>
        <v>88</v>
      </c>
      <c r="N3686" t="str">
        <f t="shared" si="115"/>
        <v>set/2024</v>
      </c>
    </row>
    <row r="3687" spans="1:14" x14ac:dyDescent="0.25">
      <c r="A3687" t="s">
        <v>3740</v>
      </c>
      <c r="B3687">
        <v>604</v>
      </c>
      <c r="C3687" t="s">
        <v>13</v>
      </c>
      <c r="D3687" t="s">
        <v>19</v>
      </c>
      <c r="E3687" t="s">
        <v>15</v>
      </c>
      <c r="F3687" t="s">
        <v>27</v>
      </c>
      <c r="G3687" s="16">
        <v>45518.197916666657</v>
      </c>
      <c r="H3687" s="16">
        <v>45531.197916666657</v>
      </c>
      <c r="I3687" s="16">
        <v>45541.197916666657</v>
      </c>
      <c r="J3687" s="16">
        <v>45565.197916666657</v>
      </c>
      <c r="K3687">
        <v>0.29899999999999999</v>
      </c>
      <c r="L3687" t="s">
        <v>54</v>
      </c>
      <c r="M3687">
        <f t="shared" si="114"/>
        <v>47</v>
      </c>
      <c r="N3687" t="str">
        <f t="shared" si="115"/>
        <v>ago/2024</v>
      </c>
    </row>
    <row r="3688" spans="1:14" x14ac:dyDescent="0.25">
      <c r="A3688" t="s">
        <v>3741</v>
      </c>
      <c r="B3688">
        <v>644</v>
      </c>
      <c r="C3688" t="s">
        <v>34</v>
      </c>
      <c r="D3688" t="s">
        <v>14</v>
      </c>
      <c r="E3688" t="s">
        <v>15</v>
      </c>
      <c r="F3688" t="s">
        <v>21</v>
      </c>
      <c r="G3688" s="16">
        <v>45425.838634259257</v>
      </c>
      <c r="H3688" s="16"/>
      <c r="I3688" s="16"/>
      <c r="J3688" s="16"/>
      <c r="K3688">
        <v>0.29699999999999999</v>
      </c>
      <c r="L3688" t="s">
        <v>46</v>
      </c>
      <c r="M3688">
        <f t="shared" si="114"/>
        <v>99999</v>
      </c>
      <c r="N3688" t="str">
        <f t="shared" si="115"/>
        <v>mai/2024</v>
      </c>
    </row>
    <row r="3689" spans="1:14" x14ac:dyDescent="0.25">
      <c r="A3689" t="s">
        <v>3742</v>
      </c>
      <c r="B3689">
        <v>313</v>
      </c>
      <c r="C3689" t="s">
        <v>24</v>
      </c>
      <c r="D3689" t="s">
        <v>19</v>
      </c>
      <c r="E3689" t="s">
        <v>45</v>
      </c>
      <c r="F3689" t="s">
        <v>21</v>
      </c>
      <c r="G3689" s="16">
        <v>45765.030717592592</v>
      </c>
      <c r="H3689" s="16"/>
      <c r="I3689" s="16"/>
      <c r="J3689" s="16"/>
      <c r="K3689">
        <v>0.14699999999999999</v>
      </c>
      <c r="L3689" t="s">
        <v>41</v>
      </c>
      <c r="M3689">
        <f t="shared" si="114"/>
        <v>99999</v>
      </c>
      <c r="N3689" t="str">
        <f t="shared" si="115"/>
        <v>abr/2025</v>
      </c>
    </row>
    <row r="3690" spans="1:14" x14ac:dyDescent="0.25">
      <c r="A3690" t="s">
        <v>3743</v>
      </c>
      <c r="B3690">
        <v>658</v>
      </c>
      <c r="C3690" t="s">
        <v>34</v>
      </c>
      <c r="D3690" t="s">
        <v>14</v>
      </c>
      <c r="E3690" t="s">
        <v>45</v>
      </c>
      <c r="F3690" t="s">
        <v>16</v>
      </c>
      <c r="G3690" s="16">
        <v>45069.358275462961</v>
      </c>
      <c r="H3690" s="16"/>
      <c r="I3690" s="16"/>
      <c r="J3690" s="16"/>
      <c r="K3690">
        <v>0.17899999999999999</v>
      </c>
      <c r="L3690" t="s">
        <v>86</v>
      </c>
      <c r="M3690">
        <f t="shared" si="114"/>
        <v>99999</v>
      </c>
      <c r="N3690" t="str">
        <f t="shared" si="115"/>
        <v>mai/2023</v>
      </c>
    </row>
    <row r="3691" spans="1:14" x14ac:dyDescent="0.25">
      <c r="A3691" t="s">
        <v>3744</v>
      </c>
      <c r="B3691">
        <v>676</v>
      </c>
      <c r="C3691" t="s">
        <v>13</v>
      </c>
      <c r="D3691" t="s">
        <v>44</v>
      </c>
      <c r="E3691" t="s">
        <v>45</v>
      </c>
      <c r="F3691" t="s">
        <v>38</v>
      </c>
      <c r="G3691" s="16">
        <v>45679.778240740743</v>
      </c>
      <c r="H3691" s="16"/>
      <c r="I3691" s="16"/>
      <c r="J3691" s="16"/>
      <c r="K3691">
        <v>0.17299999999999999</v>
      </c>
      <c r="L3691" t="s">
        <v>69</v>
      </c>
      <c r="M3691">
        <f t="shared" si="114"/>
        <v>99999</v>
      </c>
      <c r="N3691" t="str">
        <f t="shared" si="115"/>
        <v>jan/2025</v>
      </c>
    </row>
    <row r="3692" spans="1:14" x14ac:dyDescent="0.25">
      <c r="A3692" t="s">
        <v>3745</v>
      </c>
      <c r="B3692">
        <v>542</v>
      </c>
      <c r="C3692" t="s">
        <v>24</v>
      </c>
      <c r="D3692" t="s">
        <v>44</v>
      </c>
      <c r="E3692" t="s">
        <v>15</v>
      </c>
      <c r="F3692" t="s">
        <v>38</v>
      </c>
      <c r="G3692" s="16">
        <v>45395.554247685177</v>
      </c>
      <c r="H3692" s="16">
        <v>45415.554247685177</v>
      </c>
      <c r="I3692" s="16">
        <v>45423.554247685177</v>
      </c>
      <c r="J3692" s="16">
        <v>45440.554247685177</v>
      </c>
      <c r="K3692">
        <v>0.31900000000000001</v>
      </c>
      <c r="L3692" t="s">
        <v>58</v>
      </c>
      <c r="M3692">
        <f t="shared" si="114"/>
        <v>45</v>
      </c>
      <c r="N3692" t="str">
        <f t="shared" si="115"/>
        <v>abr/2024</v>
      </c>
    </row>
    <row r="3693" spans="1:14" x14ac:dyDescent="0.25">
      <c r="A3693" t="s">
        <v>3746</v>
      </c>
      <c r="B3693">
        <v>444</v>
      </c>
      <c r="C3693" t="s">
        <v>48</v>
      </c>
      <c r="D3693" t="s">
        <v>25</v>
      </c>
      <c r="E3693" t="s">
        <v>26</v>
      </c>
      <c r="F3693" t="s">
        <v>27</v>
      </c>
      <c r="G3693" s="16">
        <v>45500.588923611111</v>
      </c>
      <c r="H3693" s="16">
        <v>45511.588923611111</v>
      </c>
      <c r="I3693" s="16"/>
      <c r="J3693" s="16"/>
      <c r="K3693">
        <v>0.20499999999999999</v>
      </c>
      <c r="L3693" t="s">
        <v>32</v>
      </c>
      <c r="M3693">
        <f t="shared" si="114"/>
        <v>99999</v>
      </c>
      <c r="N3693" t="str">
        <f t="shared" si="115"/>
        <v>jul/2024</v>
      </c>
    </row>
    <row r="3694" spans="1:14" x14ac:dyDescent="0.25">
      <c r="A3694" t="s">
        <v>3747</v>
      </c>
      <c r="B3694">
        <v>714</v>
      </c>
      <c r="C3694" t="s">
        <v>24</v>
      </c>
      <c r="D3694" t="s">
        <v>14</v>
      </c>
      <c r="E3694" t="s">
        <v>20</v>
      </c>
      <c r="F3694" t="s">
        <v>27</v>
      </c>
      <c r="G3694" s="16">
        <v>45619.454467592594</v>
      </c>
      <c r="H3694" s="16">
        <v>45631.454467592594</v>
      </c>
      <c r="I3694" s="16">
        <v>45632.454467592594</v>
      </c>
      <c r="J3694" s="16"/>
      <c r="K3694">
        <v>0.193</v>
      </c>
      <c r="L3694" t="s">
        <v>66</v>
      </c>
      <c r="M3694">
        <f t="shared" si="114"/>
        <v>99999</v>
      </c>
      <c r="N3694" t="str">
        <f t="shared" si="115"/>
        <v>nov/2024</v>
      </c>
    </row>
    <row r="3695" spans="1:14" x14ac:dyDescent="0.25">
      <c r="A3695" t="s">
        <v>3748</v>
      </c>
      <c r="B3695">
        <v>693</v>
      </c>
      <c r="C3695" t="s">
        <v>13</v>
      </c>
      <c r="D3695" t="s">
        <v>30</v>
      </c>
      <c r="E3695" t="s">
        <v>45</v>
      </c>
      <c r="F3695" t="s">
        <v>21</v>
      </c>
      <c r="G3695" s="16">
        <v>44948.080636574072</v>
      </c>
      <c r="H3695" s="16">
        <v>44971.080636574072</v>
      </c>
      <c r="I3695" s="16">
        <v>44988.080636574072</v>
      </c>
      <c r="J3695" s="16"/>
      <c r="K3695">
        <v>0.27700000000000002</v>
      </c>
      <c r="L3695" t="s">
        <v>50</v>
      </c>
      <c r="M3695">
        <f t="shared" si="114"/>
        <v>99999</v>
      </c>
      <c r="N3695" t="str">
        <f t="shared" si="115"/>
        <v>jan/2023</v>
      </c>
    </row>
    <row r="3696" spans="1:14" x14ac:dyDescent="0.25">
      <c r="A3696" t="s">
        <v>3749</v>
      </c>
      <c r="B3696">
        <v>657</v>
      </c>
      <c r="C3696" t="s">
        <v>13</v>
      </c>
      <c r="D3696" t="s">
        <v>30</v>
      </c>
      <c r="E3696" t="s">
        <v>26</v>
      </c>
      <c r="F3696" t="s">
        <v>16</v>
      </c>
      <c r="G3696" s="16">
        <v>45698.504374999997</v>
      </c>
      <c r="H3696" s="16">
        <v>45716.504374999997</v>
      </c>
      <c r="I3696" s="16">
        <v>45718.504374999997</v>
      </c>
      <c r="J3696" s="16"/>
      <c r="K3696">
        <v>0.14699999999999999</v>
      </c>
      <c r="L3696" t="s">
        <v>46</v>
      </c>
      <c r="M3696">
        <f t="shared" si="114"/>
        <v>99999</v>
      </c>
      <c r="N3696" t="str">
        <f t="shared" si="115"/>
        <v>fev/2025</v>
      </c>
    </row>
    <row r="3697" spans="1:14" x14ac:dyDescent="0.25">
      <c r="A3697" t="s">
        <v>3750</v>
      </c>
      <c r="B3697">
        <v>457</v>
      </c>
      <c r="C3697" t="s">
        <v>13</v>
      </c>
      <c r="D3697" t="s">
        <v>44</v>
      </c>
      <c r="E3697" t="s">
        <v>26</v>
      </c>
      <c r="F3697" t="s">
        <v>31</v>
      </c>
      <c r="G3697" s="16">
        <v>45543.09584490741</v>
      </c>
      <c r="H3697" s="16"/>
      <c r="I3697" s="16"/>
      <c r="J3697" s="16"/>
      <c r="K3697">
        <v>0.123</v>
      </c>
      <c r="L3697" t="s">
        <v>106</v>
      </c>
      <c r="M3697">
        <f t="shared" si="114"/>
        <v>99999</v>
      </c>
      <c r="N3697" t="str">
        <f t="shared" si="115"/>
        <v>set/2024</v>
      </c>
    </row>
    <row r="3698" spans="1:14" x14ac:dyDescent="0.25">
      <c r="A3698" t="s">
        <v>3751</v>
      </c>
      <c r="B3698">
        <v>317</v>
      </c>
      <c r="C3698" t="s">
        <v>48</v>
      </c>
      <c r="D3698" t="s">
        <v>44</v>
      </c>
      <c r="E3698" t="s">
        <v>20</v>
      </c>
      <c r="F3698" t="s">
        <v>21</v>
      </c>
      <c r="G3698" s="16">
        <v>45276.949537037042</v>
      </c>
      <c r="H3698" s="16">
        <v>45294.949537037042</v>
      </c>
      <c r="I3698" s="16">
        <v>45295.949537037042</v>
      </c>
      <c r="J3698" s="16">
        <v>45331.949537037042</v>
      </c>
      <c r="K3698">
        <v>0.4</v>
      </c>
      <c r="L3698" t="s">
        <v>28</v>
      </c>
      <c r="M3698">
        <f t="shared" si="114"/>
        <v>55</v>
      </c>
      <c r="N3698" t="str">
        <f t="shared" si="115"/>
        <v>dez/2023</v>
      </c>
    </row>
    <row r="3699" spans="1:14" x14ac:dyDescent="0.25">
      <c r="A3699" t="s">
        <v>3752</v>
      </c>
      <c r="B3699">
        <v>646</v>
      </c>
      <c r="C3699" t="s">
        <v>24</v>
      </c>
      <c r="D3699" t="s">
        <v>44</v>
      </c>
      <c r="E3699" t="s">
        <v>15</v>
      </c>
      <c r="F3699" t="s">
        <v>27</v>
      </c>
      <c r="G3699" s="16">
        <v>44945.267534722218</v>
      </c>
      <c r="H3699" s="16">
        <v>44963.267534722218</v>
      </c>
      <c r="I3699" s="16">
        <v>44970.267534722218</v>
      </c>
      <c r="J3699" s="16"/>
      <c r="K3699">
        <v>0.22</v>
      </c>
      <c r="L3699" t="s">
        <v>61</v>
      </c>
      <c r="M3699">
        <f t="shared" si="114"/>
        <v>99999</v>
      </c>
      <c r="N3699" t="str">
        <f t="shared" si="115"/>
        <v>jan/2023</v>
      </c>
    </row>
    <row r="3700" spans="1:14" x14ac:dyDescent="0.25">
      <c r="A3700" t="s">
        <v>3753</v>
      </c>
      <c r="B3700">
        <v>357</v>
      </c>
      <c r="C3700" t="s">
        <v>24</v>
      </c>
      <c r="D3700" t="s">
        <v>14</v>
      </c>
      <c r="E3700" t="s">
        <v>15</v>
      </c>
      <c r="F3700" t="s">
        <v>21</v>
      </c>
      <c r="G3700" s="16">
        <v>45401.324560185189</v>
      </c>
      <c r="H3700" s="16">
        <v>45420.324560185189</v>
      </c>
      <c r="I3700" s="16">
        <v>45431.324560185189</v>
      </c>
      <c r="J3700" s="16">
        <v>45452.324560185189</v>
      </c>
      <c r="K3700">
        <v>0.39100000000000001</v>
      </c>
      <c r="L3700" t="s">
        <v>66</v>
      </c>
      <c r="M3700">
        <f t="shared" si="114"/>
        <v>51</v>
      </c>
      <c r="N3700" t="str">
        <f t="shared" si="115"/>
        <v>abr/2024</v>
      </c>
    </row>
    <row r="3701" spans="1:14" x14ac:dyDescent="0.25">
      <c r="A3701" t="s">
        <v>3754</v>
      </c>
      <c r="B3701">
        <v>454</v>
      </c>
      <c r="C3701" t="s">
        <v>24</v>
      </c>
      <c r="D3701" t="s">
        <v>44</v>
      </c>
      <c r="E3701" t="s">
        <v>15</v>
      </c>
      <c r="F3701" t="s">
        <v>21</v>
      </c>
      <c r="G3701" s="16">
        <v>45580.063900462963</v>
      </c>
      <c r="H3701" s="16"/>
      <c r="I3701" s="16"/>
      <c r="J3701" s="16"/>
      <c r="K3701">
        <v>0.252</v>
      </c>
      <c r="L3701" t="s">
        <v>69</v>
      </c>
      <c r="M3701">
        <f t="shared" si="114"/>
        <v>99999</v>
      </c>
      <c r="N3701" t="str">
        <f t="shared" si="115"/>
        <v>out/2024</v>
      </c>
    </row>
    <row r="3702" spans="1:14" x14ac:dyDescent="0.25">
      <c r="A3702" t="s">
        <v>3755</v>
      </c>
      <c r="B3702">
        <v>786</v>
      </c>
      <c r="C3702" t="s">
        <v>13</v>
      </c>
      <c r="D3702" t="s">
        <v>19</v>
      </c>
      <c r="E3702" t="s">
        <v>15</v>
      </c>
      <c r="F3702" t="s">
        <v>38</v>
      </c>
      <c r="G3702" s="16">
        <v>45913.523958333331</v>
      </c>
      <c r="H3702" s="16"/>
      <c r="I3702" s="16"/>
      <c r="J3702" s="16"/>
      <c r="K3702">
        <v>7.3999999999999996E-2</v>
      </c>
      <c r="L3702" t="s">
        <v>66</v>
      </c>
      <c r="M3702">
        <f t="shared" si="114"/>
        <v>99999</v>
      </c>
      <c r="N3702" t="str">
        <f t="shared" si="115"/>
        <v>set/2025</v>
      </c>
    </row>
    <row r="3703" spans="1:14" x14ac:dyDescent="0.25">
      <c r="A3703" t="s">
        <v>3756</v>
      </c>
      <c r="B3703">
        <v>830</v>
      </c>
      <c r="C3703" t="s">
        <v>13</v>
      </c>
      <c r="D3703" t="s">
        <v>19</v>
      </c>
      <c r="E3703" t="s">
        <v>15</v>
      </c>
      <c r="F3703" t="s">
        <v>31</v>
      </c>
      <c r="G3703" s="16">
        <v>45453.012476851851</v>
      </c>
      <c r="H3703" s="16"/>
      <c r="I3703" s="16"/>
      <c r="J3703" s="16"/>
      <c r="K3703">
        <v>0.22700000000000001</v>
      </c>
      <c r="L3703" t="s">
        <v>22</v>
      </c>
      <c r="M3703">
        <f t="shared" si="114"/>
        <v>99999</v>
      </c>
      <c r="N3703" t="str">
        <f t="shared" si="115"/>
        <v>jun/2024</v>
      </c>
    </row>
    <row r="3704" spans="1:14" x14ac:dyDescent="0.25">
      <c r="A3704" t="s">
        <v>3757</v>
      </c>
      <c r="B3704">
        <v>786</v>
      </c>
      <c r="C3704" t="s">
        <v>34</v>
      </c>
      <c r="D3704" t="s">
        <v>44</v>
      </c>
      <c r="E3704" t="s">
        <v>26</v>
      </c>
      <c r="F3704" t="s">
        <v>21</v>
      </c>
      <c r="G3704" s="16">
        <v>45574.703159722223</v>
      </c>
      <c r="H3704" s="16">
        <v>45590.703159722223</v>
      </c>
      <c r="I3704" s="16">
        <v>45594.703159722223</v>
      </c>
      <c r="J3704" s="16">
        <v>45629.703159722223</v>
      </c>
      <c r="K3704">
        <v>0.191</v>
      </c>
      <c r="L3704" t="s">
        <v>89</v>
      </c>
      <c r="M3704">
        <f t="shared" si="114"/>
        <v>55</v>
      </c>
      <c r="N3704" t="str">
        <f t="shared" si="115"/>
        <v>out/2024</v>
      </c>
    </row>
    <row r="3705" spans="1:14" x14ac:dyDescent="0.25">
      <c r="A3705" t="s">
        <v>3758</v>
      </c>
      <c r="B3705">
        <v>450</v>
      </c>
      <c r="C3705" t="s">
        <v>24</v>
      </c>
      <c r="D3705" t="s">
        <v>30</v>
      </c>
      <c r="E3705" t="s">
        <v>15</v>
      </c>
      <c r="F3705" t="s">
        <v>16</v>
      </c>
      <c r="G3705" s="16">
        <v>45544.791400462957</v>
      </c>
      <c r="H3705" s="16"/>
      <c r="I3705" s="16"/>
      <c r="J3705" s="16"/>
      <c r="K3705">
        <v>8.7999999999999995E-2</v>
      </c>
      <c r="L3705" t="s">
        <v>46</v>
      </c>
      <c r="M3705">
        <f t="shared" si="114"/>
        <v>99999</v>
      </c>
      <c r="N3705" t="str">
        <f t="shared" si="115"/>
        <v>set/2024</v>
      </c>
    </row>
    <row r="3706" spans="1:14" x14ac:dyDescent="0.25">
      <c r="A3706" t="s">
        <v>3759</v>
      </c>
      <c r="B3706">
        <v>658</v>
      </c>
      <c r="C3706" t="s">
        <v>13</v>
      </c>
      <c r="D3706" t="s">
        <v>14</v>
      </c>
      <c r="E3706" t="s">
        <v>15</v>
      </c>
      <c r="F3706" t="s">
        <v>31</v>
      </c>
      <c r="G3706" s="16">
        <v>45632.391168981478</v>
      </c>
      <c r="H3706" s="16">
        <v>45633.391168981478</v>
      </c>
      <c r="I3706" s="16"/>
      <c r="J3706" s="16"/>
      <c r="K3706">
        <v>0.23799999999999999</v>
      </c>
      <c r="L3706" t="s">
        <v>89</v>
      </c>
      <c r="M3706">
        <f t="shared" si="114"/>
        <v>99999</v>
      </c>
      <c r="N3706" t="str">
        <f t="shared" si="115"/>
        <v>dez/2024</v>
      </c>
    </row>
    <row r="3707" spans="1:14" x14ac:dyDescent="0.25">
      <c r="A3707" t="s">
        <v>3760</v>
      </c>
      <c r="B3707">
        <v>667</v>
      </c>
      <c r="C3707" t="s">
        <v>24</v>
      </c>
      <c r="D3707" t="s">
        <v>30</v>
      </c>
      <c r="E3707" t="s">
        <v>15</v>
      </c>
      <c r="F3707" t="s">
        <v>21</v>
      </c>
      <c r="G3707" s="16">
        <v>45056.626701388886</v>
      </c>
      <c r="H3707" s="16"/>
      <c r="I3707" s="16"/>
      <c r="J3707" s="16"/>
      <c r="K3707">
        <v>0.17</v>
      </c>
      <c r="L3707" t="s">
        <v>39</v>
      </c>
      <c r="M3707">
        <f t="shared" si="114"/>
        <v>99999</v>
      </c>
      <c r="N3707" t="str">
        <f t="shared" si="115"/>
        <v>mai/2023</v>
      </c>
    </row>
    <row r="3708" spans="1:14" x14ac:dyDescent="0.25">
      <c r="A3708" t="s">
        <v>3761</v>
      </c>
      <c r="B3708">
        <v>346</v>
      </c>
      <c r="C3708" t="s">
        <v>34</v>
      </c>
      <c r="D3708" t="s">
        <v>130</v>
      </c>
      <c r="E3708" t="s">
        <v>20</v>
      </c>
      <c r="F3708" t="s">
        <v>31</v>
      </c>
      <c r="G3708" s="16">
        <v>45766.687164351853</v>
      </c>
      <c r="H3708" s="16">
        <v>45791.687164351853</v>
      </c>
      <c r="I3708" s="16">
        <v>45805.687164351853</v>
      </c>
      <c r="J3708" s="16"/>
      <c r="K3708">
        <v>0.28100000000000003</v>
      </c>
      <c r="L3708" t="s">
        <v>22</v>
      </c>
      <c r="M3708">
        <f t="shared" si="114"/>
        <v>99999</v>
      </c>
      <c r="N3708" t="str">
        <f t="shared" si="115"/>
        <v>abr/2025</v>
      </c>
    </row>
    <row r="3709" spans="1:14" x14ac:dyDescent="0.25">
      <c r="A3709" t="s">
        <v>3762</v>
      </c>
      <c r="B3709">
        <v>506</v>
      </c>
      <c r="C3709" t="s">
        <v>34</v>
      </c>
      <c r="D3709" t="s">
        <v>44</v>
      </c>
      <c r="E3709" t="s">
        <v>26</v>
      </c>
      <c r="F3709" t="s">
        <v>38</v>
      </c>
      <c r="G3709" s="16">
        <v>45490.968726851846</v>
      </c>
      <c r="H3709" s="16">
        <v>45509.968726851846</v>
      </c>
      <c r="I3709" s="16">
        <v>45517.968726851846</v>
      </c>
      <c r="J3709" s="16"/>
      <c r="K3709">
        <v>0.29099999999999998</v>
      </c>
      <c r="L3709" t="s">
        <v>106</v>
      </c>
      <c r="M3709">
        <f t="shared" si="114"/>
        <v>99999</v>
      </c>
      <c r="N3709" t="str">
        <f t="shared" si="115"/>
        <v>jul/2024</v>
      </c>
    </row>
    <row r="3710" spans="1:14" x14ac:dyDescent="0.25">
      <c r="A3710" t="s">
        <v>3763</v>
      </c>
      <c r="B3710">
        <v>749</v>
      </c>
      <c r="C3710" t="s">
        <v>48</v>
      </c>
      <c r="D3710" t="s">
        <v>30</v>
      </c>
      <c r="E3710" t="s">
        <v>15</v>
      </c>
      <c r="F3710" t="s">
        <v>21</v>
      </c>
      <c r="G3710" s="16">
        <v>45591.755879629629</v>
      </c>
      <c r="H3710" s="16">
        <v>45615.755879629629</v>
      </c>
      <c r="I3710" s="16">
        <v>45632.755879629629</v>
      </c>
      <c r="J3710" s="16">
        <v>45666.755879629629</v>
      </c>
      <c r="K3710">
        <v>0.36399999999999999</v>
      </c>
      <c r="L3710" t="s">
        <v>86</v>
      </c>
      <c r="M3710">
        <f t="shared" si="114"/>
        <v>75</v>
      </c>
      <c r="N3710" t="str">
        <f t="shared" si="115"/>
        <v>out/2024</v>
      </c>
    </row>
    <row r="3711" spans="1:14" x14ac:dyDescent="0.25">
      <c r="A3711" t="s">
        <v>3764</v>
      </c>
      <c r="B3711">
        <v>782</v>
      </c>
      <c r="C3711" t="s">
        <v>24</v>
      </c>
      <c r="D3711" t="s">
        <v>19</v>
      </c>
      <c r="E3711" t="s">
        <v>15</v>
      </c>
      <c r="F3711" t="s">
        <v>21</v>
      </c>
      <c r="G3711" s="16">
        <v>45008.962152777778</v>
      </c>
      <c r="H3711" s="16"/>
      <c r="I3711" s="16"/>
      <c r="J3711" s="16"/>
      <c r="K3711">
        <v>7.0000000000000007E-2</v>
      </c>
      <c r="L3711" t="s">
        <v>69</v>
      </c>
      <c r="M3711">
        <f t="shared" si="114"/>
        <v>99999</v>
      </c>
      <c r="N3711" t="str">
        <f t="shared" si="115"/>
        <v>mar/2023</v>
      </c>
    </row>
    <row r="3712" spans="1:14" x14ac:dyDescent="0.25">
      <c r="A3712" t="s">
        <v>3765</v>
      </c>
      <c r="B3712">
        <v>442</v>
      </c>
      <c r="C3712" t="s">
        <v>13</v>
      </c>
      <c r="D3712" t="s">
        <v>30</v>
      </c>
      <c r="E3712" t="s">
        <v>26</v>
      </c>
      <c r="F3712" t="s">
        <v>38</v>
      </c>
      <c r="G3712" s="16">
        <v>45488.281435185178</v>
      </c>
      <c r="H3712" s="16">
        <v>45488.281435185178</v>
      </c>
      <c r="I3712" s="16">
        <v>45501.281435185178</v>
      </c>
      <c r="J3712" s="16"/>
      <c r="K3712">
        <v>0.46500000000000002</v>
      </c>
      <c r="L3712" t="s">
        <v>61</v>
      </c>
      <c r="M3712">
        <f t="shared" si="114"/>
        <v>99999</v>
      </c>
      <c r="N3712" t="str">
        <f t="shared" si="115"/>
        <v>jul/2024</v>
      </c>
    </row>
    <row r="3713" spans="1:14" x14ac:dyDescent="0.25">
      <c r="A3713" t="s">
        <v>3766</v>
      </c>
      <c r="B3713">
        <v>699</v>
      </c>
      <c r="C3713" t="s">
        <v>24</v>
      </c>
      <c r="D3713" t="s">
        <v>44</v>
      </c>
      <c r="E3713" t="s">
        <v>45</v>
      </c>
      <c r="F3713" t="s">
        <v>21</v>
      </c>
      <c r="G3713" s="16">
        <v>45235.282604166663</v>
      </c>
      <c r="H3713" s="16"/>
      <c r="I3713" s="16"/>
      <c r="J3713" s="16"/>
      <c r="K3713">
        <v>0.24</v>
      </c>
      <c r="L3713" t="s">
        <v>54</v>
      </c>
      <c r="M3713">
        <f t="shared" si="114"/>
        <v>99999</v>
      </c>
      <c r="N3713" t="str">
        <f t="shared" si="115"/>
        <v>nov/2023</v>
      </c>
    </row>
    <row r="3714" spans="1:14" x14ac:dyDescent="0.25">
      <c r="A3714" t="s">
        <v>3767</v>
      </c>
      <c r="B3714">
        <v>396</v>
      </c>
      <c r="C3714" t="s">
        <v>13</v>
      </c>
      <c r="D3714" t="s">
        <v>14</v>
      </c>
      <c r="E3714" t="s">
        <v>26</v>
      </c>
      <c r="F3714" t="s">
        <v>16</v>
      </c>
      <c r="G3714" s="16">
        <v>45464.425370370373</v>
      </c>
      <c r="H3714" s="16">
        <v>45486.425370370373</v>
      </c>
      <c r="I3714" s="16">
        <v>45508.425370370373</v>
      </c>
      <c r="J3714" s="16">
        <v>45512.425370370373</v>
      </c>
      <c r="K3714">
        <v>0.317</v>
      </c>
      <c r="L3714" t="s">
        <v>52</v>
      </c>
      <c r="M3714">
        <f t="shared" si="114"/>
        <v>48</v>
      </c>
      <c r="N3714" t="str">
        <f t="shared" si="115"/>
        <v>jun/2024</v>
      </c>
    </row>
    <row r="3715" spans="1:14" x14ac:dyDescent="0.25">
      <c r="A3715" t="s">
        <v>3768</v>
      </c>
      <c r="B3715">
        <v>346</v>
      </c>
      <c r="C3715" t="s">
        <v>24</v>
      </c>
      <c r="D3715" t="s">
        <v>44</v>
      </c>
      <c r="E3715" t="s">
        <v>20</v>
      </c>
      <c r="F3715" t="s">
        <v>21</v>
      </c>
      <c r="G3715" s="16">
        <v>45931.441967592589</v>
      </c>
      <c r="H3715" s="16">
        <v>45948.441967592589</v>
      </c>
      <c r="I3715" s="16"/>
      <c r="J3715" s="16"/>
      <c r="K3715">
        <v>0.503</v>
      </c>
      <c r="L3715" t="s">
        <v>41</v>
      </c>
      <c r="M3715">
        <f t="shared" ref="M3715:M3778" si="116">IF(_xlfn.DAYS(J3715,G3715) &gt; 0, _xlfn.DAYS(J3715,G3715), 99999)</f>
        <v>99999</v>
      </c>
      <c r="N3715" t="str">
        <f t="shared" ref="N3715:N3778" si="117">TEXT(G3715, "mmm/aaaa")</f>
        <v>out/2025</v>
      </c>
    </row>
    <row r="3716" spans="1:14" x14ac:dyDescent="0.25">
      <c r="A3716" t="s">
        <v>3769</v>
      </c>
      <c r="B3716">
        <v>490</v>
      </c>
      <c r="C3716" t="s">
        <v>24</v>
      </c>
      <c r="D3716" t="s">
        <v>44</v>
      </c>
      <c r="E3716" t="s">
        <v>26</v>
      </c>
      <c r="F3716" t="s">
        <v>38</v>
      </c>
      <c r="G3716" s="16">
        <v>45692.378692129627</v>
      </c>
      <c r="H3716" s="16">
        <v>45698.378692129627</v>
      </c>
      <c r="I3716" s="16"/>
      <c r="J3716" s="16"/>
      <c r="K3716">
        <v>0.5</v>
      </c>
      <c r="L3716" t="s">
        <v>41</v>
      </c>
      <c r="M3716">
        <f t="shared" si="116"/>
        <v>99999</v>
      </c>
      <c r="N3716" t="str">
        <f t="shared" si="117"/>
        <v>fev/2025</v>
      </c>
    </row>
    <row r="3717" spans="1:14" x14ac:dyDescent="0.25">
      <c r="A3717" t="s">
        <v>3770</v>
      </c>
      <c r="B3717">
        <v>439</v>
      </c>
      <c r="C3717" t="s">
        <v>13</v>
      </c>
      <c r="D3717" t="s">
        <v>49</v>
      </c>
      <c r="E3717" t="s">
        <v>20</v>
      </c>
      <c r="F3717" t="s">
        <v>38</v>
      </c>
      <c r="G3717" s="16">
        <v>45352.415567129632</v>
      </c>
      <c r="H3717" s="16">
        <v>45373.415567129632</v>
      </c>
      <c r="I3717" s="16">
        <v>45379.415567129632</v>
      </c>
      <c r="J3717" s="16">
        <v>45404.415567129632</v>
      </c>
      <c r="K3717">
        <v>0.44800000000000001</v>
      </c>
      <c r="L3717" t="s">
        <v>41</v>
      </c>
      <c r="M3717">
        <f t="shared" si="116"/>
        <v>52</v>
      </c>
      <c r="N3717" t="str">
        <f t="shared" si="117"/>
        <v>mar/2024</v>
      </c>
    </row>
    <row r="3718" spans="1:14" x14ac:dyDescent="0.25">
      <c r="A3718" t="s">
        <v>3771</v>
      </c>
      <c r="B3718">
        <v>530</v>
      </c>
      <c r="C3718" t="s">
        <v>13</v>
      </c>
      <c r="D3718" t="s">
        <v>44</v>
      </c>
      <c r="E3718" t="s">
        <v>15</v>
      </c>
      <c r="F3718" t="s">
        <v>38</v>
      </c>
      <c r="G3718" s="16">
        <v>45290.392476851863</v>
      </c>
      <c r="H3718" s="16">
        <v>45314.392476851863</v>
      </c>
      <c r="I3718" s="16">
        <v>45329.392476851863</v>
      </c>
      <c r="J3718" s="16"/>
      <c r="K3718">
        <v>0.161</v>
      </c>
      <c r="L3718" t="s">
        <v>46</v>
      </c>
      <c r="M3718">
        <f t="shared" si="116"/>
        <v>99999</v>
      </c>
      <c r="N3718" t="str">
        <f t="shared" si="117"/>
        <v>dez/2023</v>
      </c>
    </row>
    <row r="3719" spans="1:14" x14ac:dyDescent="0.25">
      <c r="A3719" t="s">
        <v>3772</v>
      </c>
      <c r="B3719">
        <v>639</v>
      </c>
      <c r="C3719" t="s">
        <v>24</v>
      </c>
      <c r="D3719" t="s">
        <v>19</v>
      </c>
      <c r="E3719" t="s">
        <v>57</v>
      </c>
      <c r="F3719" t="s">
        <v>21</v>
      </c>
      <c r="G3719" s="16">
        <v>45811.533414351848</v>
      </c>
      <c r="H3719" s="16">
        <v>45831.533414351848</v>
      </c>
      <c r="I3719" s="16">
        <v>45831.533414351848</v>
      </c>
      <c r="J3719" s="16">
        <v>45871.533414351848</v>
      </c>
      <c r="K3719">
        <v>0.252</v>
      </c>
      <c r="L3719" t="s">
        <v>69</v>
      </c>
      <c r="M3719">
        <f t="shared" si="116"/>
        <v>60</v>
      </c>
      <c r="N3719" t="str">
        <f t="shared" si="117"/>
        <v>jun/2025</v>
      </c>
    </row>
    <row r="3720" spans="1:14" x14ac:dyDescent="0.25">
      <c r="A3720" t="s">
        <v>3773</v>
      </c>
      <c r="B3720">
        <v>790</v>
      </c>
      <c r="C3720" t="s">
        <v>13</v>
      </c>
      <c r="D3720" t="s">
        <v>14</v>
      </c>
      <c r="E3720" t="s">
        <v>45</v>
      </c>
      <c r="F3720" t="s">
        <v>21</v>
      </c>
      <c r="G3720" s="16">
        <v>45196.500879629632</v>
      </c>
      <c r="H3720" s="16"/>
      <c r="I3720" s="16"/>
      <c r="J3720" s="16"/>
      <c r="K3720">
        <v>0.26700000000000002</v>
      </c>
      <c r="L3720" t="s">
        <v>54</v>
      </c>
      <c r="M3720">
        <f t="shared" si="116"/>
        <v>99999</v>
      </c>
      <c r="N3720" t="str">
        <f t="shared" si="117"/>
        <v>set/2023</v>
      </c>
    </row>
    <row r="3721" spans="1:14" x14ac:dyDescent="0.25">
      <c r="A3721" t="s">
        <v>3774</v>
      </c>
      <c r="B3721">
        <v>348</v>
      </c>
      <c r="C3721" t="s">
        <v>48</v>
      </c>
      <c r="D3721" t="s">
        <v>44</v>
      </c>
      <c r="E3721" t="s">
        <v>15</v>
      </c>
      <c r="F3721" t="s">
        <v>21</v>
      </c>
      <c r="G3721" s="16">
        <v>45447.561215277783</v>
      </c>
      <c r="H3721" s="16">
        <v>45468.561215277783</v>
      </c>
      <c r="I3721" s="16">
        <v>45498.561215277783</v>
      </c>
      <c r="J3721" s="16"/>
      <c r="K3721">
        <v>0.315</v>
      </c>
      <c r="L3721" t="s">
        <v>35</v>
      </c>
      <c r="M3721">
        <f t="shared" si="116"/>
        <v>99999</v>
      </c>
      <c r="N3721" t="str">
        <f t="shared" si="117"/>
        <v>jun/2024</v>
      </c>
    </row>
    <row r="3722" spans="1:14" x14ac:dyDescent="0.25">
      <c r="A3722" t="s">
        <v>3775</v>
      </c>
      <c r="B3722">
        <v>752</v>
      </c>
      <c r="C3722" t="s">
        <v>48</v>
      </c>
      <c r="D3722" t="s">
        <v>30</v>
      </c>
      <c r="E3722" t="s">
        <v>15</v>
      </c>
      <c r="F3722" t="s">
        <v>38</v>
      </c>
      <c r="G3722" s="16">
        <v>45332.143784722219</v>
      </c>
      <c r="H3722" s="16"/>
      <c r="I3722" s="16"/>
      <c r="J3722" s="16"/>
      <c r="K3722">
        <v>8.5999999999999993E-2</v>
      </c>
      <c r="L3722" t="s">
        <v>61</v>
      </c>
      <c r="M3722">
        <f t="shared" si="116"/>
        <v>99999</v>
      </c>
      <c r="N3722" t="str">
        <f t="shared" si="117"/>
        <v>fev/2024</v>
      </c>
    </row>
    <row r="3723" spans="1:14" x14ac:dyDescent="0.25">
      <c r="A3723" t="s">
        <v>3776</v>
      </c>
      <c r="B3723">
        <v>615</v>
      </c>
      <c r="C3723" t="s">
        <v>24</v>
      </c>
      <c r="D3723" t="s">
        <v>14</v>
      </c>
      <c r="E3723" t="s">
        <v>26</v>
      </c>
      <c r="F3723" t="s">
        <v>21</v>
      </c>
      <c r="G3723" s="16">
        <v>45587.641076388893</v>
      </c>
      <c r="H3723" s="16">
        <v>45616.641076388893</v>
      </c>
      <c r="I3723" s="16">
        <v>45631.641076388893</v>
      </c>
      <c r="J3723" s="16">
        <v>45639.641076388893</v>
      </c>
      <c r="K3723">
        <v>0.47299999999999998</v>
      </c>
      <c r="L3723" t="s">
        <v>50</v>
      </c>
      <c r="M3723">
        <f t="shared" si="116"/>
        <v>52</v>
      </c>
      <c r="N3723" t="str">
        <f t="shared" si="117"/>
        <v>out/2024</v>
      </c>
    </row>
    <row r="3724" spans="1:14" x14ac:dyDescent="0.25">
      <c r="A3724" t="s">
        <v>3777</v>
      </c>
      <c r="B3724">
        <v>621</v>
      </c>
      <c r="C3724" t="s">
        <v>34</v>
      </c>
      <c r="D3724" t="s">
        <v>30</v>
      </c>
      <c r="E3724" t="s">
        <v>15</v>
      </c>
      <c r="F3724" t="s">
        <v>21</v>
      </c>
      <c r="G3724" s="16">
        <v>45703.234814814823</v>
      </c>
      <c r="H3724" s="16"/>
      <c r="I3724" s="16"/>
      <c r="J3724" s="16"/>
      <c r="K3724">
        <v>0.19500000000000001</v>
      </c>
      <c r="L3724" t="s">
        <v>69</v>
      </c>
      <c r="M3724">
        <f t="shared" si="116"/>
        <v>99999</v>
      </c>
      <c r="N3724" t="str">
        <f t="shared" si="117"/>
        <v>fev/2025</v>
      </c>
    </row>
    <row r="3725" spans="1:14" x14ac:dyDescent="0.25">
      <c r="A3725" t="s">
        <v>3778</v>
      </c>
      <c r="B3725">
        <v>386</v>
      </c>
      <c r="C3725" t="s">
        <v>24</v>
      </c>
      <c r="D3725" t="s">
        <v>44</v>
      </c>
      <c r="E3725" t="s">
        <v>45</v>
      </c>
      <c r="F3725" t="s">
        <v>21</v>
      </c>
      <c r="G3725" s="16">
        <v>45957.724930555552</v>
      </c>
      <c r="H3725" s="16">
        <v>45962.724930555552</v>
      </c>
      <c r="I3725" s="16">
        <v>45969.724930555552</v>
      </c>
      <c r="J3725" s="16">
        <v>45977.724930555552</v>
      </c>
      <c r="K3725">
        <v>0.2</v>
      </c>
      <c r="L3725" t="s">
        <v>54</v>
      </c>
      <c r="M3725">
        <f t="shared" si="116"/>
        <v>20</v>
      </c>
      <c r="N3725" t="str">
        <f t="shared" si="117"/>
        <v>out/2025</v>
      </c>
    </row>
    <row r="3726" spans="1:14" x14ac:dyDescent="0.25">
      <c r="A3726" t="s">
        <v>3779</v>
      </c>
      <c r="B3726">
        <v>773</v>
      </c>
      <c r="C3726" t="s">
        <v>13</v>
      </c>
      <c r="D3726" t="s">
        <v>14</v>
      </c>
      <c r="E3726" t="s">
        <v>45</v>
      </c>
      <c r="F3726" t="s">
        <v>16</v>
      </c>
      <c r="G3726" s="16">
        <v>45441.524884259263</v>
      </c>
      <c r="H3726" s="16">
        <v>45460.524884259263</v>
      </c>
      <c r="I3726" s="16"/>
      <c r="J3726" s="16"/>
      <c r="K3726">
        <v>0.22500000000000001</v>
      </c>
      <c r="L3726" t="s">
        <v>71</v>
      </c>
      <c r="M3726">
        <f t="shared" si="116"/>
        <v>99999</v>
      </c>
      <c r="N3726" t="str">
        <f t="shared" si="117"/>
        <v>mai/2024</v>
      </c>
    </row>
    <row r="3727" spans="1:14" x14ac:dyDescent="0.25">
      <c r="A3727" t="s">
        <v>3780</v>
      </c>
      <c r="B3727">
        <v>581</v>
      </c>
      <c r="C3727" t="s">
        <v>13</v>
      </c>
      <c r="D3727" t="s">
        <v>14</v>
      </c>
      <c r="E3727" t="s">
        <v>15</v>
      </c>
      <c r="F3727" t="s">
        <v>27</v>
      </c>
      <c r="G3727" s="16">
        <v>44931.913518518522</v>
      </c>
      <c r="H3727" s="16">
        <v>44947.913518518522</v>
      </c>
      <c r="I3727" s="16">
        <v>44955.913518518522</v>
      </c>
      <c r="J3727" s="16"/>
      <c r="K3727">
        <v>0.68600000000000005</v>
      </c>
      <c r="L3727" t="s">
        <v>64</v>
      </c>
      <c r="M3727">
        <f t="shared" si="116"/>
        <v>99999</v>
      </c>
      <c r="N3727" t="str">
        <f t="shared" si="117"/>
        <v>jan/2023</v>
      </c>
    </row>
    <row r="3728" spans="1:14" x14ac:dyDescent="0.25">
      <c r="A3728" t="s">
        <v>3781</v>
      </c>
      <c r="B3728">
        <v>373</v>
      </c>
      <c r="C3728" t="s">
        <v>13</v>
      </c>
      <c r="D3728" t="s">
        <v>44</v>
      </c>
      <c r="E3728" t="s">
        <v>15</v>
      </c>
      <c r="F3728" t="s">
        <v>31</v>
      </c>
      <c r="G3728" s="16">
        <v>45247.618449074071</v>
      </c>
      <c r="H3728" s="16">
        <v>45275.618449074071</v>
      </c>
      <c r="I3728" s="16"/>
      <c r="J3728" s="16"/>
      <c r="K3728">
        <v>0.33500000000000002</v>
      </c>
      <c r="L3728" t="s">
        <v>69</v>
      </c>
      <c r="M3728">
        <f t="shared" si="116"/>
        <v>99999</v>
      </c>
      <c r="N3728" t="str">
        <f t="shared" si="117"/>
        <v>nov/2023</v>
      </c>
    </row>
    <row r="3729" spans="1:14" x14ac:dyDescent="0.25">
      <c r="A3729" t="s">
        <v>3782</v>
      </c>
      <c r="B3729">
        <v>752</v>
      </c>
      <c r="C3729" t="s">
        <v>74</v>
      </c>
      <c r="D3729" t="s">
        <v>79</v>
      </c>
      <c r="E3729" t="s">
        <v>20</v>
      </c>
      <c r="F3729" t="s">
        <v>38</v>
      </c>
      <c r="G3729" s="16">
        <v>45055.516562500001</v>
      </c>
      <c r="H3729" s="16"/>
      <c r="I3729" s="16"/>
      <c r="J3729" s="16"/>
      <c r="K3729">
        <v>0.13900000000000001</v>
      </c>
      <c r="L3729" t="s">
        <v>41</v>
      </c>
      <c r="M3729">
        <f t="shared" si="116"/>
        <v>99999</v>
      </c>
      <c r="N3729" t="str">
        <f t="shared" si="117"/>
        <v>mai/2023</v>
      </c>
    </row>
    <row r="3730" spans="1:14" x14ac:dyDescent="0.25">
      <c r="A3730" t="s">
        <v>3783</v>
      </c>
      <c r="B3730">
        <v>346</v>
      </c>
      <c r="C3730" t="s">
        <v>13</v>
      </c>
      <c r="D3730" t="s">
        <v>14</v>
      </c>
      <c r="E3730" t="s">
        <v>15</v>
      </c>
      <c r="F3730" t="s">
        <v>21</v>
      </c>
      <c r="G3730" s="16">
        <v>45602.019085648149</v>
      </c>
      <c r="H3730" s="16">
        <v>45605.019085648149</v>
      </c>
      <c r="I3730" s="16">
        <v>45613.019085648149</v>
      </c>
      <c r="J3730" s="16"/>
      <c r="K3730">
        <v>0.372</v>
      </c>
      <c r="L3730" t="s">
        <v>106</v>
      </c>
      <c r="M3730">
        <f t="shared" si="116"/>
        <v>99999</v>
      </c>
      <c r="N3730" t="str">
        <f t="shared" si="117"/>
        <v>nov/2024</v>
      </c>
    </row>
    <row r="3731" spans="1:14" x14ac:dyDescent="0.25">
      <c r="A3731" t="s">
        <v>3784</v>
      </c>
      <c r="B3731">
        <v>395</v>
      </c>
      <c r="C3731" t="s">
        <v>13</v>
      </c>
      <c r="D3731" t="s">
        <v>25</v>
      </c>
      <c r="E3731" t="s">
        <v>15</v>
      </c>
      <c r="F3731" t="s">
        <v>38</v>
      </c>
      <c r="G3731" s="16">
        <v>45496.529953703714</v>
      </c>
      <c r="H3731" s="16">
        <v>45499.529953703714</v>
      </c>
      <c r="I3731" s="16">
        <v>45521.529953703714</v>
      </c>
      <c r="J3731" s="16">
        <v>45531.529953703714</v>
      </c>
      <c r="K3731">
        <v>0.19</v>
      </c>
      <c r="L3731" t="s">
        <v>22</v>
      </c>
      <c r="M3731">
        <f t="shared" si="116"/>
        <v>35</v>
      </c>
      <c r="N3731" t="str">
        <f t="shared" si="117"/>
        <v>jul/2024</v>
      </c>
    </row>
    <row r="3732" spans="1:14" x14ac:dyDescent="0.25">
      <c r="A3732" t="s">
        <v>3785</v>
      </c>
      <c r="B3732">
        <v>330</v>
      </c>
      <c r="C3732" t="s">
        <v>24</v>
      </c>
      <c r="D3732" t="s">
        <v>44</v>
      </c>
      <c r="E3732" t="s">
        <v>15</v>
      </c>
      <c r="F3732" t="s">
        <v>38</v>
      </c>
      <c r="G3732" s="16">
        <v>45390.016793981478</v>
      </c>
      <c r="H3732" s="16"/>
      <c r="I3732" s="16"/>
      <c r="J3732" s="16"/>
      <c r="K3732">
        <v>7.0999999999999994E-2</v>
      </c>
      <c r="L3732" t="s">
        <v>28</v>
      </c>
      <c r="M3732">
        <f t="shared" si="116"/>
        <v>99999</v>
      </c>
      <c r="N3732" t="str">
        <f t="shared" si="117"/>
        <v>abr/2024</v>
      </c>
    </row>
    <row r="3733" spans="1:14" x14ac:dyDescent="0.25">
      <c r="A3733" t="s">
        <v>3786</v>
      </c>
      <c r="B3733">
        <v>833</v>
      </c>
      <c r="C3733" t="s">
        <v>34</v>
      </c>
      <c r="D3733" t="s">
        <v>30</v>
      </c>
      <c r="E3733" t="s">
        <v>20</v>
      </c>
      <c r="F3733" t="s">
        <v>38</v>
      </c>
      <c r="G3733" s="16">
        <v>45528.648981481478</v>
      </c>
      <c r="H3733" s="16">
        <v>45538.648981481478</v>
      </c>
      <c r="I3733" s="16">
        <v>45554.648981481478</v>
      </c>
      <c r="J3733" s="16"/>
      <c r="K3733">
        <v>0.26400000000000001</v>
      </c>
      <c r="L3733" t="s">
        <v>28</v>
      </c>
      <c r="M3733">
        <f t="shared" si="116"/>
        <v>99999</v>
      </c>
      <c r="N3733" t="str">
        <f t="shared" si="117"/>
        <v>ago/2024</v>
      </c>
    </row>
    <row r="3734" spans="1:14" x14ac:dyDescent="0.25">
      <c r="A3734" t="s">
        <v>3787</v>
      </c>
      <c r="B3734">
        <v>316</v>
      </c>
      <c r="C3734" t="s">
        <v>48</v>
      </c>
      <c r="D3734" t="s">
        <v>30</v>
      </c>
      <c r="E3734" t="s">
        <v>45</v>
      </c>
      <c r="F3734" t="s">
        <v>38</v>
      </c>
      <c r="G3734" s="16">
        <v>45376.304548611108</v>
      </c>
      <c r="H3734" s="16"/>
      <c r="I3734" s="16"/>
      <c r="J3734" s="16"/>
      <c r="K3734">
        <v>0.41499999999999998</v>
      </c>
      <c r="L3734" t="s">
        <v>28</v>
      </c>
      <c r="M3734">
        <f t="shared" si="116"/>
        <v>99999</v>
      </c>
      <c r="N3734" t="str">
        <f t="shared" si="117"/>
        <v>mar/2024</v>
      </c>
    </row>
    <row r="3735" spans="1:14" x14ac:dyDescent="0.25">
      <c r="A3735" t="s">
        <v>3788</v>
      </c>
      <c r="B3735">
        <v>511</v>
      </c>
      <c r="C3735" t="s">
        <v>13</v>
      </c>
      <c r="D3735" t="s">
        <v>79</v>
      </c>
      <c r="E3735" t="s">
        <v>26</v>
      </c>
      <c r="F3735" t="s">
        <v>38</v>
      </c>
      <c r="G3735" s="16">
        <v>45084.624108796299</v>
      </c>
      <c r="H3735" s="16">
        <v>45111.624108796299</v>
      </c>
      <c r="I3735" s="16"/>
      <c r="J3735" s="16"/>
      <c r="K3735">
        <v>0.47899999999999998</v>
      </c>
      <c r="L3735" t="s">
        <v>64</v>
      </c>
      <c r="M3735">
        <f t="shared" si="116"/>
        <v>99999</v>
      </c>
      <c r="N3735" t="str">
        <f t="shared" si="117"/>
        <v>jun/2023</v>
      </c>
    </row>
    <row r="3736" spans="1:14" x14ac:dyDescent="0.25">
      <c r="A3736" t="s">
        <v>3789</v>
      </c>
      <c r="B3736">
        <v>534</v>
      </c>
      <c r="C3736" t="s">
        <v>24</v>
      </c>
      <c r="D3736" t="s">
        <v>19</v>
      </c>
      <c r="E3736" t="s">
        <v>15</v>
      </c>
      <c r="F3736" t="s">
        <v>21</v>
      </c>
      <c r="G3736" s="16">
        <v>45587.119675925933</v>
      </c>
      <c r="H3736" s="16"/>
      <c r="I3736" s="16"/>
      <c r="J3736" s="16"/>
      <c r="K3736">
        <v>0.621</v>
      </c>
      <c r="L3736" t="s">
        <v>61</v>
      </c>
      <c r="M3736">
        <f t="shared" si="116"/>
        <v>99999</v>
      </c>
      <c r="N3736" t="str">
        <f t="shared" si="117"/>
        <v>out/2024</v>
      </c>
    </row>
    <row r="3737" spans="1:14" x14ac:dyDescent="0.25">
      <c r="A3737" t="s">
        <v>3790</v>
      </c>
      <c r="B3737">
        <v>691</v>
      </c>
      <c r="C3737" t="s">
        <v>24</v>
      </c>
      <c r="D3737" t="s">
        <v>130</v>
      </c>
      <c r="E3737" t="s">
        <v>15</v>
      </c>
      <c r="F3737" t="s">
        <v>21</v>
      </c>
      <c r="G3737" s="16">
        <v>45025.701793981483</v>
      </c>
      <c r="H3737" s="16">
        <v>45031.701793981483</v>
      </c>
      <c r="I3737" s="16">
        <v>45037.701793981483</v>
      </c>
      <c r="J3737" s="16">
        <v>45067.701793981483</v>
      </c>
      <c r="K3737">
        <v>0.32300000000000001</v>
      </c>
      <c r="L3737" t="s">
        <v>50</v>
      </c>
      <c r="M3737">
        <f t="shared" si="116"/>
        <v>42</v>
      </c>
      <c r="N3737" t="str">
        <f t="shared" si="117"/>
        <v>abr/2023</v>
      </c>
    </row>
    <row r="3738" spans="1:14" x14ac:dyDescent="0.25">
      <c r="A3738" t="s">
        <v>3791</v>
      </c>
      <c r="B3738">
        <v>653</v>
      </c>
      <c r="C3738" t="s">
        <v>48</v>
      </c>
      <c r="D3738" t="s">
        <v>19</v>
      </c>
      <c r="E3738" t="s">
        <v>15</v>
      </c>
      <c r="F3738" t="s">
        <v>21</v>
      </c>
      <c r="G3738" s="16">
        <v>45918.425173611111</v>
      </c>
      <c r="H3738" s="16">
        <v>45924.425173611111</v>
      </c>
      <c r="I3738" s="16">
        <v>45925.425173611111</v>
      </c>
      <c r="J3738" s="16">
        <v>45948.425173611111</v>
      </c>
      <c r="K3738">
        <v>0.374</v>
      </c>
      <c r="L3738" t="s">
        <v>32</v>
      </c>
      <c r="M3738">
        <f t="shared" si="116"/>
        <v>30</v>
      </c>
      <c r="N3738" t="str">
        <f t="shared" si="117"/>
        <v>set/2025</v>
      </c>
    </row>
    <row r="3739" spans="1:14" x14ac:dyDescent="0.25">
      <c r="A3739" t="s">
        <v>3792</v>
      </c>
      <c r="B3739">
        <v>604</v>
      </c>
      <c r="C3739" t="s">
        <v>24</v>
      </c>
      <c r="D3739" t="s">
        <v>44</v>
      </c>
      <c r="E3739" t="s">
        <v>45</v>
      </c>
      <c r="F3739" t="s">
        <v>21</v>
      </c>
      <c r="G3739" s="16">
        <v>45958.006238425929</v>
      </c>
      <c r="H3739" s="16">
        <v>45985.006238425929</v>
      </c>
      <c r="I3739" s="16"/>
      <c r="J3739" s="16"/>
      <c r="K3739">
        <v>0.16900000000000001</v>
      </c>
      <c r="L3739" t="s">
        <v>41</v>
      </c>
      <c r="M3739">
        <f t="shared" si="116"/>
        <v>99999</v>
      </c>
      <c r="N3739" t="str">
        <f t="shared" si="117"/>
        <v>out/2025</v>
      </c>
    </row>
    <row r="3740" spans="1:14" x14ac:dyDescent="0.25">
      <c r="A3740" t="s">
        <v>3793</v>
      </c>
      <c r="B3740">
        <v>849</v>
      </c>
      <c r="C3740" t="s">
        <v>24</v>
      </c>
      <c r="D3740" t="s">
        <v>130</v>
      </c>
      <c r="E3740" t="s">
        <v>15</v>
      </c>
      <c r="F3740" t="s">
        <v>21</v>
      </c>
      <c r="G3740" s="16">
        <v>45420.462696759263</v>
      </c>
      <c r="H3740" s="16"/>
      <c r="I3740" s="16"/>
      <c r="J3740" s="16"/>
      <c r="K3740">
        <v>0.34599999999999997</v>
      </c>
      <c r="L3740" t="s">
        <v>46</v>
      </c>
      <c r="M3740">
        <f t="shared" si="116"/>
        <v>99999</v>
      </c>
      <c r="N3740" t="str">
        <f t="shared" si="117"/>
        <v>mai/2024</v>
      </c>
    </row>
    <row r="3741" spans="1:14" x14ac:dyDescent="0.25">
      <c r="A3741" t="s">
        <v>3794</v>
      </c>
      <c r="B3741">
        <v>839</v>
      </c>
      <c r="C3741" t="s">
        <v>34</v>
      </c>
      <c r="D3741" t="s">
        <v>130</v>
      </c>
      <c r="E3741" t="s">
        <v>26</v>
      </c>
      <c r="F3741" t="s">
        <v>21</v>
      </c>
      <c r="G3741" s="16">
        <v>45392.471597222233</v>
      </c>
      <c r="H3741" s="16">
        <v>45412.471597222233</v>
      </c>
      <c r="I3741" s="16">
        <v>45430.471597222233</v>
      </c>
      <c r="J3741" s="16">
        <v>45431.471597222233</v>
      </c>
      <c r="K3741">
        <v>4.2999999999999997E-2</v>
      </c>
      <c r="L3741" t="s">
        <v>50</v>
      </c>
      <c r="M3741">
        <f t="shared" si="116"/>
        <v>39</v>
      </c>
      <c r="N3741" t="str">
        <f t="shared" si="117"/>
        <v>abr/2024</v>
      </c>
    </row>
    <row r="3742" spans="1:14" x14ac:dyDescent="0.25">
      <c r="A3742" t="s">
        <v>3795</v>
      </c>
      <c r="B3742">
        <v>808</v>
      </c>
      <c r="C3742" t="s">
        <v>13</v>
      </c>
      <c r="D3742" t="s">
        <v>14</v>
      </c>
      <c r="E3742" t="s">
        <v>26</v>
      </c>
      <c r="F3742" t="s">
        <v>21</v>
      </c>
      <c r="G3742" s="16">
        <v>45663.046898148154</v>
      </c>
      <c r="H3742" s="16">
        <v>45679.046898148154</v>
      </c>
      <c r="I3742" s="16"/>
      <c r="J3742" s="16"/>
      <c r="K3742">
        <v>0.219</v>
      </c>
      <c r="L3742" t="s">
        <v>106</v>
      </c>
      <c r="M3742">
        <f t="shared" si="116"/>
        <v>99999</v>
      </c>
      <c r="N3742" t="str">
        <f t="shared" si="117"/>
        <v>jan/2025</v>
      </c>
    </row>
    <row r="3743" spans="1:14" x14ac:dyDescent="0.25">
      <c r="A3743" t="s">
        <v>3796</v>
      </c>
      <c r="B3743">
        <v>694</v>
      </c>
      <c r="C3743" t="s">
        <v>13</v>
      </c>
      <c r="D3743" t="s">
        <v>79</v>
      </c>
      <c r="E3743" t="s">
        <v>15</v>
      </c>
      <c r="F3743" t="s">
        <v>21</v>
      </c>
      <c r="G3743" s="16">
        <v>45092.329895833333</v>
      </c>
      <c r="H3743" s="16"/>
      <c r="I3743" s="16"/>
      <c r="J3743" s="16"/>
      <c r="K3743">
        <v>0.35499999999999998</v>
      </c>
      <c r="L3743" t="s">
        <v>28</v>
      </c>
      <c r="M3743">
        <f t="shared" si="116"/>
        <v>99999</v>
      </c>
      <c r="N3743" t="str">
        <f t="shared" si="117"/>
        <v>jun/2023</v>
      </c>
    </row>
    <row r="3744" spans="1:14" x14ac:dyDescent="0.25">
      <c r="A3744" t="s">
        <v>3797</v>
      </c>
      <c r="B3744">
        <v>730</v>
      </c>
      <c r="C3744" t="s">
        <v>24</v>
      </c>
      <c r="D3744" t="s">
        <v>49</v>
      </c>
      <c r="E3744" t="s">
        <v>20</v>
      </c>
      <c r="F3744" t="s">
        <v>21</v>
      </c>
      <c r="G3744" s="16">
        <v>45382.842905092592</v>
      </c>
      <c r="H3744" s="16"/>
      <c r="I3744" s="16"/>
      <c r="J3744" s="16"/>
      <c r="K3744">
        <v>0.20499999999999999</v>
      </c>
      <c r="L3744" t="s">
        <v>41</v>
      </c>
      <c r="M3744">
        <f t="shared" si="116"/>
        <v>99999</v>
      </c>
      <c r="N3744" t="str">
        <f t="shared" si="117"/>
        <v>mar/2024</v>
      </c>
    </row>
    <row r="3745" spans="1:14" x14ac:dyDescent="0.25">
      <c r="A3745" t="s">
        <v>3798</v>
      </c>
      <c r="B3745">
        <v>476</v>
      </c>
      <c r="C3745" t="s">
        <v>24</v>
      </c>
      <c r="D3745" t="s">
        <v>79</v>
      </c>
      <c r="E3745" t="s">
        <v>15</v>
      </c>
      <c r="F3745" t="s">
        <v>21</v>
      </c>
      <c r="G3745" s="16">
        <v>45140.360752314817</v>
      </c>
      <c r="H3745" s="16"/>
      <c r="I3745" s="16"/>
      <c r="J3745" s="16"/>
      <c r="K3745">
        <v>0.20699999999999999</v>
      </c>
      <c r="L3745" t="s">
        <v>35</v>
      </c>
      <c r="M3745">
        <f t="shared" si="116"/>
        <v>99999</v>
      </c>
      <c r="N3745" t="str">
        <f t="shared" si="117"/>
        <v>ago/2023</v>
      </c>
    </row>
    <row r="3746" spans="1:14" x14ac:dyDescent="0.25">
      <c r="A3746" t="s">
        <v>3799</v>
      </c>
      <c r="B3746">
        <v>705</v>
      </c>
      <c r="C3746" t="s">
        <v>24</v>
      </c>
      <c r="D3746" t="s">
        <v>79</v>
      </c>
      <c r="E3746" t="s">
        <v>15</v>
      </c>
      <c r="F3746" t="s">
        <v>38</v>
      </c>
      <c r="G3746" s="16">
        <v>45656.926550925928</v>
      </c>
      <c r="H3746" s="16"/>
      <c r="I3746" s="16"/>
      <c r="J3746" s="16"/>
      <c r="K3746">
        <v>0.05</v>
      </c>
      <c r="L3746" t="s">
        <v>22</v>
      </c>
      <c r="M3746">
        <f t="shared" si="116"/>
        <v>99999</v>
      </c>
      <c r="N3746" t="str">
        <f t="shared" si="117"/>
        <v>dez/2024</v>
      </c>
    </row>
    <row r="3747" spans="1:14" x14ac:dyDescent="0.25">
      <c r="A3747" t="s">
        <v>3800</v>
      </c>
      <c r="B3747">
        <v>600</v>
      </c>
      <c r="C3747" t="s">
        <v>24</v>
      </c>
      <c r="D3747" t="s">
        <v>25</v>
      </c>
      <c r="E3747" t="s">
        <v>57</v>
      </c>
      <c r="F3747" t="s">
        <v>31</v>
      </c>
      <c r="G3747" s="16">
        <v>45429.64230324074</v>
      </c>
      <c r="H3747" s="16">
        <v>45430.64230324074</v>
      </c>
      <c r="I3747" s="16">
        <v>45445.64230324074</v>
      </c>
      <c r="J3747" s="16">
        <v>45469.64230324074</v>
      </c>
      <c r="K3747">
        <v>0.28100000000000003</v>
      </c>
      <c r="L3747" t="s">
        <v>32</v>
      </c>
      <c r="M3747">
        <f t="shared" si="116"/>
        <v>40</v>
      </c>
      <c r="N3747" t="str">
        <f t="shared" si="117"/>
        <v>mai/2024</v>
      </c>
    </row>
    <row r="3748" spans="1:14" x14ac:dyDescent="0.25">
      <c r="A3748" t="s">
        <v>3801</v>
      </c>
      <c r="B3748">
        <v>744</v>
      </c>
      <c r="C3748" t="s">
        <v>48</v>
      </c>
      <c r="D3748" t="s">
        <v>25</v>
      </c>
      <c r="E3748" t="s">
        <v>15</v>
      </c>
      <c r="F3748" t="s">
        <v>27</v>
      </c>
      <c r="G3748" s="16">
        <v>45008.986226851863</v>
      </c>
      <c r="H3748" s="16">
        <v>45013.986226851863</v>
      </c>
      <c r="I3748" s="16">
        <v>45027.986226851863</v>
      </c>
      <c r="J3748" s="16"/>
      <c r="K3748">
        <v>0.46400000000000002</v>
      </c>
      <c r="L3748" t="s">
        <v>54</v>
      </c>
      <c r="M3748">
        <f t="shared" si="116"/>
        <v>99999</v>
      </c>
      <c r="N3748" t="str">
        <f t="shared" si="117"/>
        <v>mar/2023</v>
      </c>
    </row>
    <row r="3749" spans="1:14" x14ac:dyDescent="0.25">
      <c r="A3749" t="s">
        <v>3802</v>
      </c>
      <c r="B3749">
        <v>426</v>
      </c>
      <c r="C3749" t="s">
        <v>13</v>
      </c>
      <c r="D3749" t="s">
        <v>14</v>
      </c>
      <c r="E3749" t="s">
        <v>15</v>
      </c>
      <c r="F3749" t="s">
        <v>27</v>
      </c>
      <c r="G3749" s="16">
        <v>45116.946909722217</v>
      </c>
      <c r="H3749" s="16"/>
      <c r="I3749" s="16"/>
      <c r="J3749" s="16"/>
      <c r="K3749">
        <v>0.64500000000000002</v>
      </c>
      <c r="L3749" t="s">
        <v>64</v>
      </c>
      <c r="M3749">
        <f t="shared" si="116"/>
        <v>99999</v>
      </c>
      <c r="N3749" t="str">
        <f t="shared" si="117"/>
        <v>jul/2023</v>
      </c>
    </row>
    <row r="3750" spans="1:14" x14ac:dyDescent="0.25">
      <c r="A3750" t="s">
        <v>3803</v>
      </c>
      <c r="B3750">
        <v>648</v>
      </c>
      <c r="C3750" t="s">
        <v>13</v>
      </c>
      <c r="D3750" t="s">
        <v>14</v>
      </c>
      <c r="E3750" t="s">
        <v>26</v>
      </c>
      <c r="F3750" t="s">
        <v>38</v>
      </c>
      <c r="G3750" s="16">
        <v>45530.489652777767</v>
      </c>
      <c r="H3750" s="16"/>
      <c r="I3750" s="16"/>
      <c r="J3750" s="16"/>
      <c r="K3750">
        <v>8.5999999999999993E-2</v>
      </c>
      <c r="L3750" t="s">
        <v>61</v>
      </c>
      <c r="M3750">
        <f t="shared" si="116"/>
        <v>99999</v>
      </c>
      <c r="N3750" t="str">
        <f t="shared" si="117"/>
        <v>ago/2024</v>
      </c>
    </row>
    <row r="3751" spans="1:14" x14ac:dyDescent="0.25">
      <c r="A3751" t="s">
        <v>3804</v>
      </c>
      <c r="B3751">
        <v>320</v>
      </c>
      <c r="C3751" t="s">
        <v>34</v>
      </c>
      <c r="D3751" t="s">
        <v>14</v>
      </c>
      <c r="E3751" t="s">
        <v>15</v>
      </c>
      <c r="F3751" t="s">
        <v>38</v>
      </c>
      <c r="G3751" s="16">
        <v>45903.448645833327</v>
      </c>
      <c r="H3751" s="16">
        <v>45917.448645833327</v>
      </c>
      <c r="I3751" s="16">
        <v>45926.448645833327</v>
      </c>
      <c r="J3751" s="16">
        <v>45942.448645833327</v>
      </c>
      <c r="K3751">
        <v>4.7E-2</v>
      </c>
      <c r="L3751" t="s">
        <v>58</v>
      </c>
      <c r="M3751">
        <f t="shared" si="116"/>
        <v>39</v>
      </c>
      <c r="N3751" t="str">
        <f t="shared" si="117"/>
        <v>set/2025</v>
      </c>
    </row>
    <row r="3752" spans="1:14" x14ac:dyDescent="0.25">
      <c r="A3752" t="s">
        <v>3805</v>
      </c>
      <c r="B3752">
        <v>719</v>
      </c>
      <c r="C3752" t="s">
        <v>13</v>
      </c>
      <c r="D3752" t="s">
        <v>14</v>
      </c>
      <c r="E3752" t="s">
        <v>20</v>
      </c>
      <c r="F3752" t="s">
        <v>21</v>
      </c>
      <c r="G3752" s="16">
        <v>45234.40902777778</v>
      </c>
      <c r="H3752" s="16">
        <v>45245.40902777778</v>
      </c>
      <c r="I3752" s="16"/>
      <c r="J3752" s="16"/>
      <c r="K3752">
        <v>0.308</v>
      </c>
      <c r="L3752" t="s">
        <v>50</v>
      </c>
      <c r="M3752">
        <f t="shared" si="116"/>
        <v>99999</v>
      </c>
      <c r="N3752" t="str">
        <f t="shared" si="117"/>
        <v>nov/2023</v>
      </c>
    </row>
    <row r="3753" spans="1:14" x14ac:dyDescent="0.25">
      <c r="A3753" t="s">
        <v>3806</v>
      </c>
      <c r="B3753">
        <v>451</v>
      </c>
      <c r="C3753" t="s">
        <v>48</v>
      </c>
      <c r="D3753" t="s">
        <v>44</v>
      </c>
      <c r="E3753" t="s">
        <v>15</v>
      </c>
      <c r="F3753" t="s">
        <v>27</v>
      </c>
      <c r="G3753" s="16">
        <v>44949.010879629634</v>
      </c>
      <c r="H3753" s="16"/>
      <c r="I3753" s="16"/>
      <c r="J3753" s="16"/>
      <c r="K3753">
        <v>0.224</v>
      </c>
      <c r="L3753" t="s">
        <v>22</v>
      </c>
      <c r="M3753">
        <f t="shared" si="116"/>
        <v>99999</v>
      </c>
      <c r="N3753" t="str">
        <f t="shared" si="117"/>
        <v>jan/2023</v>
      </c>
    </row>
    <row r="3754" spans="1:14" x14ac:dyDescent="0.25">
      <c r="A3754" t="s">
        <v>3807</v>
      </c>
      <c r="B3754">
        <v>459</v>
      </c>
      <c r="C3754" t="s">
        <v>13</v>
      </c>
      <c r="D3754" t="s">
        <v>49</v>
      </c>
      <c r="E3754" t="s">
        <v>15</v>
      </c>
      <c r="F3754" t="s">
        <v>16</v>
      </c>
      <c r="G3754" s="16">
        <v>45306.534907407397</v>
      </c>
      <c r="H3754" s="16">
        <v>45308.534907407397</v>
      </c>
      <c r="I3754" s="16">
        <v>45315.534907407397</v>
      </c>
      <c r="J3754" s="16">
        <v>45333.534907407397</v>
      </c>
      <c r="K3754">
        <v>0.16900000000000001</v>
      </c>
      <c r="L3754" t="s">
        <v>17</v>
      </c>
      <c r="M3754">
        <f t="shared" si="116"/>
        <v>27</v>
      </c>
      <c r="N3754" t="str">
        <f t="shared" si="117"/>
        <v>jan/2024</v>
      </c>
    </row>
    <row r="3755" spans="1:14" x14ac:dyDescent="0.25">
      <c r="A3755" t="s">
        <v>3808</v>
      </c>
      <c r="B3755">
        <v>779</v>
      </c>
      <c r="C3755" t="s">
        <v>34</v>
      </c>
      <c r="D3755" t="s">
        <v>44</v>
      </c>
      <c r="E3755" t="s">
        <v>57</v>
      </c>
      <c r="F3755" t="s">
        <v>16</v>
      </c>
      <c r="G3755" s="16">
        <v>45587.203263888892</v>
      </c>
      <c r="H3755" s="16">
        <v>45605.203263888892</v>
      </c>
      <c r="I3755" s="16">
        <v>45626.203263888892</v>
      </c>
      <c r="J3755" s="16">
        <v>45635.203263888892</v>
      </c>
      <c r="K3755">
        <v>0.11899999999999999</v>
      </c>
      <c r="L3755" t="s">
        <v>50</v>
      </c>
      <c r="M3755">
        <f t="shared" si="116"/>
        <v>48</v>
      </c>
      <c r="N3755" t="str">
        <f t="shared" si="117"/>
        <v>out/2024</v>
      </c>
    </row>
    <row r="3756" spans="1:14" x14ac:dyDescent="0.25">
      <c r="A3756" t="s">
        <v>3809</v>
      </c>
      <c r="B3756">
        <v>742</v>
      </c>
      <c r="C3756" t="s">
        <v>34</v>
      </c>
      <c r="D3756" t="s">
        <v>49</v>
      </c>
      <c r="E3756" t="s">
        <v>15</v>
      </c>
      <c r="F3756" t="s">
        <v>21</v>
      </c>
      <c r="G3756" s="16">
        <v>45789.323344907411</v>
      </c>
      <c r="H3756" s="16">
        <v>45814.323344907411</v>
      </c>
      <c r="I3756" s="16">
        <v>45836.323344907411</v>
      </c>
      <c r="J3756" s="16"/>
      <c r="K3756">
        <v>0.157</v>
      </c>
      <c r="L3756" t="s">
        <v>61</v>
      </c>
      <c r="M3756">
        <f t="shared" si="116"/>
        <v>99999</v>
      </c>
      <c r="N3756" t="str">
        <f t="shared" si="117"/>
        <v>mai/2025</v>
      </c>
    </row>
    <row r="3757" spans="1:14" x14ac:dyDescent="0.25">
      <c r="A3757" t="s">
        <v>3810</v>
      </c>
      <c r="B3757">
        <v>395</v>
      </c>
      <c r="C3757" t="s">
        <v>34</v>
      </c>
      <c r="D3757" t="s">
        <v>19</v>
      </c>
      <c r="E3757" t="s">
        <v>20</v>
      </c>
      <c r="F3757" t="s">
        <v>38</v>
      </c>
      <c r="G3757" s="16">
        <v>45606.107025462959</v>
      </c>
      <c r="H3757" s="16">
        <v>45634.107025462959</v>
      </c>
      <c r="I3757" s="16">
        <v>45648.107025462959</v>
      </c>
      <c r="J3757" s="16"/>
      <c r="K3757">
        <v>0.24399999999999999</v>
      </c>
      <c r="L3757" t="s">
        <v>69</v>
      </c>
      <c r="M3757">
        <f t="shared" si="116"/>
        <v>99999</v>
      </c>
      <c r="N3757" t="str">
        <f t="shared" si="117"/>
        <v>nov/2024</v>
      </c>
    </row>
    <row r="3758" spans="1:14" x14ac:dyDescent="0.25">
      <c r="A3758" t="s">
        <v>3811</v>
      </c>
      <c r="B3758">
        <v>651</v>
      </c>
      <c r="C3758" t="s">
        <v>13</v>
      </c>
      <c r="D3758" t="s">
        <v>49</v>
      </c>
      <c r="E3758" t="s">
        <v>15</v>
      </c>
      <c r="F3758" t="s">
        <v>21</v>
      </c>
      <c r="G3758" s="16">
        <v>45559.326944444438</v>
      </c>
      <c r="H3758" s="16"/>
      <c r="I3758" s="16"/>
      <c r="J3758" s="16"/>
      <c r="K3758">
        <v>0.311</v>
      </c>
      <c r="L3758" t="s">
        <v>17</v>
      </c>
      <c r="M3758">
        <f t="shared" si="116"/>
        <v>99999</v>
      </c>
      <c r="N3758" t="str">
        <f t="shared" si="117"/>
        <v>set/2024</v>
      </c>
    </row>
    <row r="3759" spans="1:14" x14ac:dyDescent="0.25">
      <c r="A3759" t="s">
        <v>3812</v>
      </c>
      <c r="B3759">
        <v>374</v>
      </c>
      <c r="C3759" t="s">
        <v>24</v>
      </c>
      <c r="D3759" t="s">
        <v>44</v>
      </c>
      <c r="E3759" t="s">
        <v>15</v>
      </c>
      <c r="F3759" t="s">
        <v>27</v>
      </c>
      <c r="G3759" s="16">
        <v>45474.206990740742</v>
      </c>
      <c r="H3759" s="16">
        <v>45491.206990740742</v>
      </c>
      <c r="I3759" s="16"/>
      <c r="J3759" s="16"/>
      <c r="K3759">
        <v>0.223</v>
      </c>
      <c r="L3759" t="s">
        <v>35</v>
      </c>
      <c r="M3759">
        <f t="shared" si="116"/>
        <v>99999</v>
      </c>
      <c r="N3759" t="str">
        <f t="shared" si="117"/>
        <v>jul/2024</v>
      </c>
    </row>
    <row r="3760" spans="1:14" x14ac:dyDescent="0.25">
      <c r="A3760" t="s">
        <v>3813</v>
      </c>
      <c r="B3760">
        <v>658</v>
      </c>
      <c r="C3760" t="s">
        <v>13</v>
      </c>
      <c r="D3760" t="s">
        <v>44</v>
      </c>
      <c r="E3760" t="s">
        <v>15</v>
      </c>
      <c r="F3760" t="s">
        <v>21</v>
      </c>
      <c r="G3760" s="16">
        <v>45563.258587962962</v>
      </c>
      <c r="H3760" s="16"/>
      <c r="I3760" s="16"/>
      <c r="J3760" s="16"/>
      <c r="K3760">
        <v>0.375</v>
      </c>
      <c r="L3760" t="s">
        <v>41</v>
      </c>
      <c r="M3760">
        <f t="shared" si="116"/>
        <v>99999</v>
      </c>
      <c r="N3760" t="str">
        <f t="shared" si="117"/>
        <v>set/2024</v>
      </c>
    </row>
    <row r="3761" spans="1:14" x14ac:dyDescent="0.25">
      <c r="A3761" t="s">
        <v>3814</v>
      </c>
      <c r="B3761">
        <v>432</v>
      </c>
      <c r="C3761" t="s">
        <v>13</v>
      </c>
      <c r="D3761" t="s">
        <v>14</v>
      </c>
      <c r="E3761" t="s">
        <v>15</v>
      </c>
      <c r="F3761" t="s">
        <v>38</v>
      </c>
      <c r="G3761" s="16">
        <v>45446.156319444453</v>
      </c>
      <c r="H3761" s="16">
        <v>45475.156319444453</v>
      </c>
      <c r="I3761" s="16">
        <v>45491.156319444453</v>
      </c>
      <c r="J3761" s="16"/>
      <c r="K3761">
        <v>0.42699999999999999</v>
      </c>
      <c r="L3761" t="s">
        <v>32</v>
      </c>
      <c r="M3761">
        <f t="shared" si="116"/>
        <v>99999</v>
      </c>
      <c r="N3761" t="str">
        <f t="shared" si="117"/>
        <v>jun/2024</v>
      </c>
    </row>
    <row r="3762" spans="1:14" x14ac:dyDescent="0.25">
      <c r="A3762" t="s">
        <v>3815</v>
      </c>
      <c r="B3762">
        <v>699</v>
      </c>
      <c r="C3762" t="s">
        <v>48</v>
      </c>
      <c r="D3762" t="s">
        <v>44</v>
      </c>
      <c r="E3762" t="s">
        <v>26</v>
      </c>
      <c r="F3762" t="s">
        <v>21</v>
      </c>
      <c r="G3762" s="16">
        <v>45794.851331018523</v>
      </c>
      <c r="H3762" s="16">
        <v>45821.851331018523</v>
      </c>
      <c r="I3762" s="16">
        <v>45832.851331018523</v>
      </c>
      <c r="J3762" s="16">
        <v>45856.851331018523</v>
      </c>
      <c r="K3762">
        <v>0.254</v>
      </c>
      <c r="L3762" t="s">
        <v>106</v>
      </c>
      <c r="M3762">
        <f t="shared" si="116"/>
        <v>62</v>
      </c>
      <c r="N3762" t="str">
        <f t="shared" si="117"/>
        <v>mai/2025</v>
      </c>
    </row>
    <row r="3763" spans="1:14" x14ac:dyDescent="0.25">
      <c r="A3763" t="s">
        <v>3816</v>
      </c>
      <c r="B3763">
        <v>438</v>
      </c>
      <c r="C3763" t="s">
        <v>13</v>
      </c>
      <c r="D3763" t="s">
        <v>49</v>
      </c>
      <c r="E3763" t="s">
        <v>15</v>
      </c>
      <c r="F3763" t="s">
        <v>16</v>
      </c>
      <c r="G3763" s="16">
        <v>45139.013194444437</v>
      </c>
      <c r="H3763" s="16"/>
      <c r="I3763" s="16"/>
      <c r="J3763" s="16"/>
      <c r="K3763">
        <v>0.40100000000000002</v>
      </c>
      <c r="L3763" t="s">
        <v>61</v>
      </c>
      <c r="M3763">
        <f t="shared" si="116"/>
        <v>99999</v>
      </c>
      <c r="N3763" t="str">
        <f t="shared" si="117"/>
        <v>ago/2023</v>
      </c>
    </row>
    <row r="3764" spans="1:14" x14ac:dyDescent="0.25">
      <c r="A3764" t="s">
        <v>3817</v>
      </c>
      <c r="B3764">
        <v>545</v>
      </c>
      <c r="C3764" t="s">
        <v>24</v>
      </c>
      <c r="D3764" t="s">
        <v>30</v>
      </c>
      <c r="E3764" t="s">
        <v>26</v>
      </c>
      <c r="F3764" t="s">
        <v>21</v>
      </c>
      <c r="G3764" s="16">
        <v>44995.001076388893</v>
      </c>
      <c r="H3764" s="16">
        <v>45007.001076388893</v>
      </c>
      <c r="I3764" s="16"/>
      <c r="J3764" s="16"/>
      <c r="K3764">
        <v>5.0999999999999997E-2</v>
      </c>
      <c r="L3764" t="s">
        <v>50</v>
      </c>
      <c r="M3764">
        <f t="shared" si="116"/>
        <v>99999</v>
      </c>
      <c r="N3764" t="str">
        <f t="shared" si="117"/>
        <v>mar/2023</v>
      </c>
    </row>
    <row r="3765" spans="1:14" x14ac:dyDescent="0.25">
      <c r="A3765" t="s">
        <v>3818</v>
      </c>
      <c r="B3765">
        <v>590</v>
      </c>
      <c r="C3765" t="s">
        <v>34</v>
      </c>
      <c r="D3765" t="s">
        <v>49</v>
      </c>
      <c r="E3765" t="s">
        <v>15</v>
      </c>
      <c r="F3765" t="s">
        <v>16</v>
      </c>
      <c r="G3765" s="16">
        <v>45532.293726851851</v>
      </c>
      <c r="H3765" s="16">
        <v>45536.293726851851</v>
      </c>
      <c r="I3765" s="16"/>
      <c r="J3765" s="16"/>
      <c r="K3765">
        <v>0.625</v>
      </c>
      <c r="L3765" t="s">
        <v>41</v>
      </c>
      <c r="M3765">
        <f t="shared" si="116"/>
        <v>99999</v>
      </c>
      <c r="N3765" t="str">
        <f t="shared" si="117"/>
        <v>ago/2024</v>
      </c>
    </row>
    <row r="3766" spans="1:14" x14ac:dyDescent="0.25">
      <c r="A3766" t="s">
        <v>3819</v>
      </c>
      <c r="B3766">
        <v>411</v>
      </c>
      <c r="C3766" t="s">
        <v>13</v>
      </c>
      <c r="D3766" t="s">
        <v>44</v>
      </c>
      <c r="E3766" t="s">
        <v>15</v>
      </c>
      <c r="F3766" t="s">
        <v>38</v>
      </c>
      <c r="G3766" s="16">
        <v>45594.539074074077</v>
      </c>
      <c r="H3766" s="16">
        <v>45599.539074074077</v>
      </c>
      <c r="I3766" s="16">
        <v>45599.539074074077</v>
      </c>
      <c r="J3766" s="16"/>
      <c r="K3766">
        <v>0.40100000000000002</v>
      </c>
      <c r="L3766" t="s">
        <v>32</v>
      </c>
      <c r="M3766">
        <f t="shared" si="116"/>
        <v>99999</v>
      </c>
      <c r="N3766" t="str">
        <f t="shared" si="117"/>
        <v>out/2024</v>
      </c>
    </row>
    <row r="3767" spans="1:14" x14ac:dyDescent="0.25">
      <c r="A3767" t="s">
        <v>3820</v>
      </c>
      <c r="B3767">
        <v>469</v>
      </c>
      <c r="C3767" t="s">
        <v>34</v>
      </c>
      <c r="D3767" t="s">
        <v>14</v>
      </c>
      <c r="E3767" t="s">
        <v>15</v>
      </c>
      <c r="F3767" t="s">
        <v>38</v>
      </c>
      <c r="G3767" s="16">
        <v>45268.278217592589</v>
      </c>
      <c r="H3767" s="16">
        <v>45279.278217592589</v>
      </c>
      <c r="I3767" s="16">
        <v>45282.278217592589</v>
      </c>
      <c r="J3767" s="16"/>
      <c r="K3767">
        <v>0.48899999999999999</v>
      </c>
      <c r="L3767" t="s">
        <v>89</v>
      </c>
      <c r="M3767">
        <f t="shared" si="116"/>
        <v>99999</v>
      </c>
      <c r="N3767" t="str">
        <f t="shared" si="117"/>
        <v>dez/2023</v>
      </c>
    </row>
    <row r="3768" spans="1:14" x14ac:dyDescent="0.25">
      <c r="A3768" t="s">
        <v>3821</v>
      </c>
      <c r="B3768">
        <v>539</v>
      </c>
      <c r="C3768" t="s">
        <v>13</v>
      </c>
      <c r="D3768" t="s">
        <v>19</v>
      </c>
      <c r="E3768" t="s">
        <v>26</v>
      </c>
      <c r="F3768" t="s">
        <v>21</v>
      </c>
      <c r="G3768" s="16">
        <v>45653.892893518518</v>
      </c>
      <c r="H3768" s="16">
        <v>45678.892893518518</v>
      </c>
      <c r="I3768" s="16">
        <v>45696.892893518518</v>
      </c>
      <c r="J3768" s="16"/>
      <c r="K3768">
        <v>0.217</v>
      </c>
      <c r="L3768" t="s">
        <v>32</v>
      </c>
      <c r="M3768">
        <f t="shared" si="116"/>
        <v>99999</v>
      </c>
      <c r="N3768" t="str">
        <f t="shared" si="117"/>
        <v>dez/2024</v>
      </c>
    </row>
    <row r="3769" spans="1:14" x14ac:dyDescent="0.25">
      <c r="A3769" t="s">
        <v>3822</v>
      </c>
      <c r="B3769">
        <v>636</v>
      </c>
      <c r="C3769" t="s">
        <v>13</v>
      </c>
      <c r="D3769" t="s">
        <v>14</v>
      </c>
      <c r="E3769" t="s">
        <v>15</v>
      </c>
      <c r="F3769" t="s">
        <v>16</v>
      </c>
      <c r="G3769" s="16">
        <v>45591.683854166673</v>
      </c>
      <c r="H3769" s="16"/>
      <c r="I3769" s="16"/>
      <c r="J3769" s="16"/>
      <c r="K3769">
        <v>0.28000000000000003</v>
      </c>
      <c r="L3769" t="s">
        <v>66</v>
      </c>
      <c r="M3769">
        <f t="shared" si="116"/>
        <v>99999</v>
      </c>
      <c r="N3769" t="str">
        <f t="shared" si="117"/>
        <v>out/2024</v>
      </c>
    </row>
    <row r="3770" spans="1:14" x14ac:dyDescent="0.25">
      <c r="A3770" t="s">
        <v>3823</v>
      </c>
      <c r="B3770">
        <v>437</v>
      </c>
      <c r="C3770" t="s">
        <v>13</v>
      </c>
      <c r="D3770" t="s">
        <v>30</v>
      </c>
      <c r="E3770" t="s">
        <v>15</v>
      </c>
      <c r="F3770" t="s">
        <v>16</v>
      </c>
      <c r="G3770" s="16">
        <v>45240.12908564815</v>
      </c>
      <c r="H3770" s="16"/>
      <c r="I3770" s="16"/>
      <c r="J3770" s="16"/>
      <c r="K3770">
        <v>0.40600000000000003</v>
      </c>
      <c r="L3770" t="s">
        <v>86</v>
      </c>
      <c r="M3770">
        <f t="shared" si="116"/>
        <v>99999</v>
      </c>
      <c r="N3770" t="str">
        <f t="shared" si="117"/>
        <v>nov/2023</v>
      </c>
    </row>
    <row r="3771" spans="1:14" x14ac:dyDescent="0.25">
      <c r="A3771" t="s">
        <v>3824</v>
      </c>
      <c r="B3771">
        <v>535</v>
      </c>
      <c r="C3771" t="s">
        <v>13</v>
      </c>
      <c r="D3771" t="s">
        <v>19</v>
      </c>
      <c r="E3771" t="s">
        <v>57</v>
      </c>
      <c r="F3771" t="s">
        <v>38</v>
      </c>
      <c r="G3771" s="16">
        <v>44976.779108796298</v>
      </c>
      <c r="H3771" s="16"/>
      <c r="I3771" s="16"/>
      <c r="J3771" s="16"/>
      <c r="K3771">
        <v>0.17799999999999999</v>
      </c>
      <c r="L3771" t="s">
        <v>71</v>
      </c>
      <c r="M3771">
        <f t="shared" si="116"/>
        <v>99999</v>
      </c>
      <c r="N3771" t="str">
        <f t="shared" si="117"/>
        <v>fev/2023</v>
      </c>
    </row>
    <row r="3772" spans="1:14" x14ac:dyDescent="0.25">
      <c r="A3772" t="s">
        <v>3825</v>
      </c>
      <c r="B3772">
        <v>302</v>
      </c>
      <c r="C3772" t="s">
        <v>13</v>
      </c>
      <c r="D3772" t="s">
        <v>14</v>
      </c>
      <c r="E3772" t="s">
        <v>15</v>
      </c>
      <c r="F3772" t="s">
        <v>38</v>
      </c>
      <c r="G3772" s="16">
        <v>45489.878101851849</v>
      </c>
      <c r="H3772" s="16">
        <v>45506.878101851849</v>
      </c>
      <c r="I3772" s="16">
        <v>45524.878101851849</v>
      </c>
      <c r="J3772" s="16">
        <v>45556.878101851849</v>
      </c>
      <c r="K3772">
        <v>0.23499999999999999</v>
      </c>
      <c r="L3772" t="s">
        <v>52</v>
      </c>
      <c r="M3772">
        <f t="shared" si="116"/>
        <v>67</v>
      </c>
      <c r="N3772" t="str">
        <f t="shared" si="117"/>
        <v>jul/2024</v>
      </c>
    </row>
    <row r="3773" spans="1:14" x14ac:dyDescent="0.25">
      <c r="A3773" t="s">
        <v>3826</v>
      </c>
      <c r="B3773">
        <v>415</v>
      </c>
      <c r="C3773" t="s">
        <v>24</v>
      </c>
      <c r="D3773" t="s">
        <v>30</v>
      </c>
      <c r="E3773" t="s">
        <v>15</v>
      </c>
      <c r="F3773" t="s">
        <v>21</v>
      </c>
      <c r="G3773" s="16">
        <v>45005.245405092603</v>
      </c>
      <c r="H3773" s="16">
        <v>45025.245405092603</v>
      </c>
      <c r="I3773" s="16">
        <v>45042.245405092603</v>
      </c>
      <c r="J3773" s="16">
        <v>45054.245405092603</v>
      </c>
      <c r="K3773">
        <v>0.28899999999999998</v>
      </c>
      <c r="L3773" t="s">
        <v>64</v>
      </c>
      <c r="M3773">
        <f t="shared" si="116"/>
        <v>49</v>
      </c>
      <c r="N3773" t="str">
        <f t="shared" si="117"/>
        <v>mar/2023</v>
      </c>
    </row>
    <row r="3774" spans="1:14" x14ac:dyDescent="0.25">
      <c r="A3774" t="s">
        <v>3827</v>
      </c>
      <c r="B3774">
        <v>771</v>
      </c>
      <c r="C3774" t="s">
        <v>24</v>
      </c>
      <c r="D3774" t="s">
        <v>49</v>
      </c>
      <c r="E3774" t="s">
        <v>15</v>
      </c>
      <c r="F3774" t="s">
        <v>21</v>
      </c>
      <c r="G3774" s="16">
        <v>45490.776898148149</v>
      </c>
      <c r="H3774" s="16">
        <v>45509.776898148149</v>
      </c>
      <c r="I3774" s="16">
        <v>45521.776898148149</v>
      </c>
      <c r="J3774" s="16">
        <v>45522.776898148149</v>
      </c>
      <c r="K3774">
        <v>0.35399999999999998</v>
      </c>
      <c r="L3774" t="s">
        <v>106</v>
      </c>
      <c r="M3774">
        <f t="shared" si="116"/>
        <v>32</v>
      </c>
      <c r="N3774" t="str">
        <f t="shared" si="117"/>
        <v>jul/2024</v>
      </c>
    </row>
    <row r="3775" spans="1:14" x14ac:dyDescent="0.25">
      <c r="A3775" t="s">
        <v>3828</v>
      </c>
      <c r="B3775">
        <v>430</v>
      </c>
      <c r="C3775" t="s">
        <v>34</v>
      </c>
      <c r="D3775" t="s">
        <v>49</v>
      </c>
      <c r="E3775" t="s">
        <v>15</v>
      </c>
      <c r="F3775" t="s">
        <v>38</v>
      </c>
      <c r="G3775" s="16">
        <v>45664.126967592587</v>
      </c>
      <c r="H3775" s="16">
        <v>45673.126967592587</v>
      </c>
      <c r="I3775" s="16">
        <v>45690.126967592587</v>
      </c>
      <c r="J3775" s="16">
        <v>45706.126967592587</v>
      </c>
      <c r="K3775">
        <v>0.193</v>
      </c>
      <c r="L3775" t="s">
        <v>86</v>
      </c>
      <c r="M3775">
        <f t="shared" si="116"/>
        <v>42</v>
      </c>
      <c r="N3775" t="str">
        <f t="shared" si="117"/>
        <v>jan/2025</v>
      </c>
    </row>
    <row r="3776" spans="1:14" x14ac:dyDescent="0.25">
      <c r="A3776" t="s">
        <v>3829</v>
      </c>
      <c r="B3776">
        <v>782</v>
      </c>
      <c r="C3776" t="s">
        <v>13</v>
      </c>
      <c r="D3776" t="s">
        <v>14</v>
      </c>
      <c r="E3776" t="s">
        <v>45</v>
      </c>
      <c r="F3776" t="s">
        <v>31</v>
      </c>
      <c r="G3776" s="16">
        <v>45391.9846412037</v>
      </c>
      <c r="H3776" s="16">
        <v>45394.9846412037</v>
      </c>
      <c r="I3776" s="16">
        <v>45403.9846412037</v>
      </c>
      <c r="J3776" s="16">
        <v>45432.9846412037</v>
      </c>
      <c r="K3776">
        <v>6.7000000000000004E-2</v>
      </c>
      <c r="L3776" t="s">
        <v>28</v>
      </c>
      <c r="M3776">
        <f t="shared" si="116"/>
        <v>41</v>
      </c>
      <c r="N3776" t="str">
        <f t="shared" si="117"/>
        <v>abr/2024</v>
      </c>
    </row>
    <row r="3777" spans="1:14" x14ac:dyDescent="0.25">
      <c r="A3777" t="s">
        <v>3830</v>
      </c>
      <c r="B3777">
        <v>700</v>
      </c>
      <c r="C3777" t="s">
        <v>24</v>
      </c>
      <c r="D3777" t="s">
        <v>19</v>
      </c>
      <c r="E3777" t="s">
        <v>15</v>
      </c>
      <c r="F3777" t="s">
        <v>38</v>
      </c>
      <c r="G3777" s="16">
        <v>44945.942997685182</v>
      </c>
      <c r="H3777" s="16">
        <v>44974.942997685182</v>
      </c>
      <c r="I3777" s="16">
        <v>44988.942997685182</v>
      </c>
      <c r="J3777" s="16">
        <v>45002.942997685182</v>
      </c>
      <c r="K3777">
        <v>0.155</v>
      </c>
      <c r="L3777" t="s">
        <v>46</v>
      </c>
      <c r="M3777">
        <f t="shared" si="116"/>
        <v>57</v>
      </c>
      <c r="N3777" t="str">
        <f t="shared" si="117"/>
        <v>jan/2023</v>
      </c>
    </row>
    <row r="3778" spans="1:14" x14ac:dyDescent="0.25">
      <c r="A3778" t="s">
        <v>3831</v>
      </c>
      <c r="B3778">
        <v>500</v>
      </c>
      <c r="C3778" t="s">
        <v>24</v>
      </c>
      <c r="D3778" t="s">
        <v>14</v>
      </c>
      <c r="E3778" t="s">
        <v>26</v>
      </c>
      <c r="F3778" t="s">
        <v>38</v>
      </c>
      <c r="G3778" s="16">
        <v>45102.062962962962</v>
      </c>
      <c r="H3778" s="16"/>
      <c r="I3778" s="16"/>
      <c r="J3778" s="16"/>
      <c r="K3778">
        <v>0.22500000000000001</v>
      </c>
      <c r="L3778" t="s">
        <v>17</v>
      </c>
      <c r="M3778">
        <f t="shared" si="116"/>
        <v>99999</v>
      </c>
      <c r="N3778" t="str">
        <f t="shared" si="117"/>
        <v>jun/2023</v>
      </c>
    </row>
    <row r="3779" spans="1:14" x14ac:dyDescent="0.25">
      <c r="A3779" t="s">
        <v>3832</v>
      </c>
      <c r="B3779">
        <v>591</v>
      </c>
      <c r="C3779" t="s">
        <v>74</v>
      </c>
      <c r="D3779" t="s">
        <v>30</v>
      </c>
      <c r="E3779" t="s">
        <v>15</v>
      </c>
      <c r="F3779" t="s">
        <v>31</v>
      </c>
      <c r="G3779" s="16">
        <v>45130.461400462962</v>
      </c>
      <c r="H3779" s="16">
        <v>45138.461400462962</v>
      </c>
      <c r="I3779" s="16"/>
      <c r="J3779" s="16"/>
      <c r="K3779">
        <v>0.20799999999999999</v>
      </c>
      <c r="L3779" t="s">
        <v>64</v>
      </c>
      <c r="M3779">
        <f t="shared" ref="M3779:M3842" si="118">IF(_xlfn.DAYS(J3779,G3779) &gt; 0, _xlfn.DAYS(J3779,G3779), 99999)</f>
        <v>99999</v>
      </c>
      <c r="N3779" t="str">
        <f t="shared" ref="N3779:N3842" si="119">TEXT(G3779, "mmm/aaaa")</f>
        <v>jul/2023</v>
      </c>
    </row>
    <row r="3780" spans="1:14" x14ac:dyDescent="0.25">
      <c r="A3780" t="s">
        <v>3833</v>
      </c>
      <c r="B3780">
        <v>641</v>
      </c>
      <c r="C3780" t="s">
        <v>13</v>
      </c>
      <c r="D3780" t="s">
        <v>44</v>
      </c>
      <c r="E3780" t="s">
        <v>20</v>
      </c>
      <c r="F3780" t="s">
        <v>27</v>
      </c>
      <c r="G3780" s="16">
        <v>45044.098067129627</v>
      </c>
      <c r="H3780" s="16">
        <v>45046.098067129627</v>
      </c>
      <c r="I3780" s="16">
        <v>45054.098067129627</v>
      </c>
      <c r="J3780" s="16"/>
      <c r="K3780">
        <v>0.33</v>
      </c>
      <c r="L3780" t="s">
        <v>35</v>
      </c>
      <c r="M3780">
        <f t="shared" si="118"/>
        <v>99999</v>
      </c>
      <c r="N3780" t="str">
        <f t="shared" si="119"/>
        <v>abr/2023</v>
      </c>
    </row>
    <row r="3781" spans="1:14" x14ac:dyDescent="0.25">
      <c r="A3781" t="s">
        <v>3834</v>
      </c>
      <c r="B3781">
        <v>515</v>
      </c>
      <c r="C3781" t="s">
        <v>74</v>
      </c>
      <c r="D3781" t="s">
        <v>14</v>
      </c>
      <c r="E3781" t="s">
        <v>15</v>
      </c>
      <c r="F3781" t="s">
        <v>38</v>
      </c>
      <c r="G3781" s="16">
        <v>45522.980509259258</v>
      </c>
      <c r="H3781" s="16"/>
      <c r="I3781" s="16"/>
      <c r="J3781" s="16"/>
      <c r="K3781">
        <v>0.28899999999999998</v>
      </c>
      <c r="L3781" t="s">
        <v>61</v>
      </c>
      <c r="M3781">
        <f t="shared" si="118"/>
        <v>99999</v>
      </c>
      <c r="N3781" t="str">
        <f t="shared" si="119"/>
        <v>ago/2024</v>
      </c>
    </row>
    <row r="3782" spans="1:14" x14ac:dyDescent="0.25">
      <c r="A3782" t="s">
        <v>3835</v>
      </c>
      <c r="B3782">
        <v>665</v>
      </c>
      <c r="C3782" t="s">
        <v>24</v>
      </c>
      <c r="D3782" t="s">
        <v>44</v>
      </c>
      <c r="E3782" t="s">
        <v>26</v>
      </c>
      <c r="F3782" t="s">
        <v>38</v>
      </c>
      <c r="G3782" s="16">
        <v>45206.483182870368</v>
      </c>
      <c r="H3782" s="16">
        <v>45218.483182870368</v>
      </c>
      <c r="I3782" s="16">
        <v>45220.483182870368</v>
      </c>
      <c r="J3782" s="16">
        <v>45222.483182870368</v>
      </c>
      <c r="K3782">
        <v>0.10199999999999999</v>
      </c>
      <c r="L3782" t="s">
        <v>39</v>
      </c>
      <c r="M3782">
        <f t="shared" si="118"/>
        <v>16</v>
      </c>
      <c r="N3782" t="str">
        <f t="shared" si="119"/>
        <v>out/2023</v>
      </c>
    </row>
    <row r="3783" spans="1:14" x14ac:dyDescent="0.25">
      <c r="A3783" t="s">
        <v>3836</v>
      </c>
      <c r="B3783">
        <v>768</v>
      </c>
      <c r="C3783" t="s">
        <v>24</v>
      </c>
      <c r="D3783" t="s">
        <v>14</v>
      </c>
      <c r="E3783" t="s">
        <v>15</v>
      </c>
      <c r="F3783" t="s">
        <v>16</v>
      </c>
      <c r="G3783" s="16">
        <v>45327.350960648153</v>
      </c>
      <c r="H3783" s="16"/>
      <c r="I3783" s="16"/>
      <c r="J3783" s="16"/>
      <c r="K3783">
        <v>0.314</v>
      </c>
      <c r="L3783" t="s">
        <v>39</v>
      </c>
      <c r="M3783">
        <f t="shared" si="118"/>
        <v>99999</v>
      </c>
      <c r="N3783" t="str">
        <f t="shared" si="119"/>
        <v>fev/2024</v>
      </c>
    </row>
    <row r="3784" spans="1:14" x14ac:dyDescent="0.25">
      <c r="A3784" t="s">
        <v>3837</v>
      </c>
      <c r="B3784">
        <v>717</v>
      </c>
      <c r="C3784" t="s">
        <v>48</v>
      </c>
      <c r="D3784" t="s">
        <v>44</v>
      </c>
      <c r="E3784" t="s">
        <v>26</v>
      </c>
      <c r="F3784" t="s">
        <v>38</v>
      </c>
      <c r="G3784" s="16">
        <v>45223.168993055559</v>
      </c>
      <c r="H3784" s="16"/>
      <c r="I3784" s="16"/>
      <c r="J3784" s="16"/>
      <c r="K3784">
        <v>0.40500000000000003</v>
      </c>
      <c r="L3784" t="s">
        <v>28</v>
      </c>
      <c r="M3784">
        <f t="shared" si="118"/>
        <v>99999</v>
      </c>
      <c r="N3784" t="str">
        <f t="shared" si="119"/>
        <v>out/2023</v>
      </c>
    </row>
    <row r="3785" spans="1:14" x14ac:dyDescent="0.25">
      <c r="A3785" t="s">
        <v>3838</v>
      </c>
      <c r="B3785">
        <v>326</v>
      </c>
      <c r="C3785" t="s">
        <v>13</v>
      </c>
      <c r="D3785" t="s">
        <v>14</v>
      </c>
      <c r="E3785" t="s">
        <v>26</v>
      </c>
      <c r="F3785" t="s">
        <v>38</v>
      </c>
      <c r="G3785" s="16">
        <v>45031.529745370368</v>
      </c>
      <c r="H3785" s="16"/>
      <c r="I3785" s="16"/>
      <c r="J3785" s="16"/>
      <c r="K3785">
        <v>0.20599999999999999</v>
      </c>
      <c r="L3785" t="s">
        <v>22</v>
      </c>
      <c r="M3785">
        <f t="shared" si="118"/>
        <v>99999</v>
      </c>
      <c r="N3785" t="str">
        <f t="shared" si="119"/>
        <v>abr/2023</v>
      </c>
    </row>
    <row r="3786" spans="1:14" x14ac:dyDescent="0.25">
      <c r="A3786" t="s">
        <v>3839</v>
      </c>
      <c r="B3786">
        <v>754</v>
      </c>
      <c r="C3786" t="s">
        <v>24</v>
      </c>
      <c r="D3786" t="s">
        <v>25</v>
      </c>
      <c r="E3786" t="s">
        <v>15</v>
      </c>
      <c r="F3786" t="s">
        <v>16</v>
      </c>
      <c r="G3786" s="16">
        <v>45015.095277777778</v>
      </c>
      <c r="H3786" s="16">
        <v>45035.095277777778</v>
      </c>
      <c r="I3786" s="16">
        <v>45051.095277777778</v>
      </c>
      <c r="J3786" s="16">
        <v>45080.095277777778</v>
      </c>
      <c r="K3786">
        <v>3.5999999999999997E-2</v>
      </c>
      <c r="L3786" t="s">
        <v>58</v>
      </c>
      <c r="M3786">
        <f t="shared" si="118"/>
        <v>65</v>
      </c>
      <c r="N3786" t="str">
        <f t="shared" si="119"/>
        <v>mar/2023</v>
      </c>
    </row>
    <row r="3787" spans="1:14" x14ac:dyDescent="0.25">
      <c r="A3787" t="s">
        <v>3840</v>
      </c>
      <c r="B3787">
        <v>313</v>
      </c>
      <c r="C3787" t="s">
        <v>48</v>
      </c>
      <c r="D3787" t="s">
        <v>14</v>
      </c>
      <c r="E3787" t="s">
        <v>26</v>
      </c>
      <c r="F3787" t="s">
        <v>16</v>
      </c>
      <c r="G3787" s="16">
        <v>45308.773055555554</v>
      </c>
      <c r="H3787" s="16"/>
      <c r="I3787" s="16"/>
      <c r="J3787" s="16"/>
      <c r="K3787">
        <v>0.71199999999999997</v>
      </c>
      <c r="L3787" t="s">
        <v>52</v>
      </c>
      <c r="M3787">
        <f t="shared" si="118"/>
        <v>99999</v>
      </c>
      <c r="N3787" t="str">
        <f t="shared" si="119"/>
        <v>jan/2024</v>
      </c>
    </row>
    <row r="3788" spans="1:14" x14ac:dyDescent="0.25">
      <c r="A3788" t="s">
        <v>3841</v>
      </c>
      <c r="B3788">
        <v>397</v>
      </c>
      <c r="C3788" t="s">
        <v>13</v>
      </c>
      <c r="D3788" t="s">
        <v>25</v>
      </c>
      <c r="E3788" t="s">
        <v>26</v>
      </c>
      <c r="F3788" t="s">
        <v>31</v>
      </c>
      <c r="G3788" s="16">
        <v>45421.339305555557</v>
      </c>
      <c r="H3788" s="16">
        <v>45444.339305555557</v>
      </c>
      <c r="I3788" s="16">
        <v>45462.339305555557</v>
      </c>
      <c r="J3788" s="16"/>
      <c r="K3788">
        <v>0.434</v>
      </c>
      <c r="L3788" t="s">
        <v>28</v>
      </c>
      <c r="M3788">
        <f t="shared" si="118"/>
        <v>99999</v>
      </c>
      <c r="N3788" t="str">
        <f t="shared" si="119"/>
        <v>mai/2024</v>
      </c>
    </row>
    <row r="3789" spans="1:14" x14ac:dyDescent="0.25">
      <c r="A3789" t="s">
        <v>3842</v>
      </c>
      <c r="B3789">
        <v>578</v>
      </c>
      <c r="C3789" t="s">
        <v>74</v>
      </c>
      <c r="D3789" t="s">
        <v>25</v>
      </c>
      <c r="E3789" t="s">
        <v>15</v>
      </c>
      <c r="F3789" t="s">
        <v>21</v>
      </c>
      <c r="G3789" s="16">
        <v>45164.059178240743</v>
      </c>
      <c r="H3789" s="16"/>
      <c r="I3789" s="16"/>
      <c r="J3789" s="16"/>
      <c r="K3789">
        <v>6.0999999999999999E-2</v>
      </c>
      <c r="L3789" t="s">
        <v>64</v>
      </c>
      <c r="M3789">
        <f t="shared" si="118"/>
        <v>99999</v>
      </c>
      <c r="N3789" t="str">
        <f t="shared" si="119"/>
        <v>ago/2023</v>
      </c>
    </row>
    <row r="3790" spans="1:14" x14ac:dyDescent="0.25">
      <c r="A3790" t="s">
        <v>3843</v>
      </c>
      <c r="B3790">
        <v>789</v>
      </c>
      <c r="C3790" t="s">
        <v>13</v>
      </c>
      <c r="D3790" t="s">
        <v>44</v>
      </c>
      <c r="E3790" t="s">
        <v>15</v>
      </c>
      <c r="F3790" t="s">
        <v>38</v>
      </c>
      <c r="G3790" s="16">
        <v>45862.551851851851</v>
      </c>
      <c r="H3790" s="16">
        <v>45884.551851851851</v>
      </c>
      <c r="I3790" s="16">
        <v>45911.551851851851</v>
      </c>
      <c r="J3790" s="16"/>
      <c r="K3790">
        <v>3.5000000000000003E-2</v>
      </c>
      <c r="L3790" t="s">
        <v>41</v>
      </c>
      <c r="M3790">
        <f t="shared" si="118"/>
        <v>99999</v>
      </c>
      <c r="N3790" t="str">
        <f t="shared" si="119"/>
        <v>jul/2025</v>
      </c>
    </row>
    <row r="3791" spans="1:14" x14ac:dyDescent="0.25">
      <c r="A3791" t="s">
        <v>3844</v>
      </c>
      <c r="B3791">
        <v>506</v>
      </c>
      <c r="C3791" t="s">
        <v>13</v>
      </c>
      <c r="D3791" t="s">
        <v>44</v>
      </c>
      <c r="E3791" t="s">
        <v>15</v>
      </c>
      <c r="F3791" t="s">
        <v>21</v>
      </c>
      <c r="G3791" s="16">
        <v>45870.092037037037</v>
      </c>
      <c r="H3791" s="16">
        <v>45879.092037037037</v>
      </c>
      <c r="I3791" s="16">
        <v>45890.092037037037</v>
      </c>
      <c r="J3791" s="16"/>
      <c r="K3791">
        <v>0.156</v>
      </c>
      <c r="L3791" t="s">
        <v>46</v>
      </c>
      <c r="M3791">
        <f t="shared" si="118"/>
        <v>99999</v>
      </c>
      <c r="N3791" t="str">
        <f t="shared" si="119"/>
        <v>ago/2025</v>
      </c>
    </row>
    <row r="3792" spans="1:14" x14ac:dyDescent="0.25">
      <c r="A3792" t="s">
        <v>3845</v>
      </c>
      <c r="B3792">
        <v>532</v>
      </c>
      <c r="C3792" t="s">
        <v>13</v>
      </c>
      <c r="D3792" t="s">
        <v>44</v>
      </c>
      <c r="E3792" t="s">
        <v>15</v>
      </c>
      <c r="F3792" t="s">
        <v>21</v>
      </c>
      <c r="G3792" s="16">
        <v>44988.081250000003</v>
      </c>
      <c r="H3792" s="16">
        <v>45013.081250000003</v>
      </c>
      <c r="I3792" s="16"/>
      <c r="J3792" s="16"/>
      <c r="K3792">
        <v>0.48699999999999999</v>
      </c>
      <c r="L3792" t="s">
        <v>69</v>
      </c>
      <c r="M3792">
        <f t="shared" si="118"/>
        <v>99999</v>
      </c>
      <c r="N3792" t="str">
        <f t="shared" si="119"/>
        <v>mar/2023</v>
      </c>
    </row>
    <row r="3793" spans="1:14" x14ac:dyDescent="0.25">
      <c r="A3793" t="s">
        <v>3846</v>
      </c>
      <c r="B3793">
        <v>538</v>
      </c>
      <c r="C3793" t="s">
        <v>48</v>
      </c>
      <c r="D3793" t="s">
        <v>130</v>
      </c>
      <c r="E3793" t="s">
        <v>15</v>
      </c>
      <c r="F3793" t="s">
        <v>38</v>
      </c>
      <c r="G3793" s="16">
        <v>45232.231574074067</v>
      </c>
      <c r="H3793" s="16">
        <v>45258.231574074067</v>
      </c>
      <c r="I3793" s="16">
        <v>45260.231574074067</v>
      </c>
      <c r="J3793" s="16">
        <v>45296.231574074067</v>
      </c>
      <c r="K3793">
        <v>0.34300000000000003</v>
      </c>
      <c r="L3793" t="s">
        <v>46</v>
      </c>
      <c r="M3793">
        <f t="shared" si="118"/>
        <v>64</v>
      </c>
      <c r="N3793" t="str">
        <f t="shared" si="119"/>
        <v>nov/2023</v>
      </c>
    </row>
    <row r="3794" spans="1:14" x14ac:dyDescent="0.25">
      <c r="A3794" t="s">
        <v>3847</v>
      </c>
      <c r="B3794">
        <v>549</v>
      </c>
      <c r="C3794" t="s">
        <v>13</v>
      </c>
      <c r="D3794" t="s">
        <v>49</v>
      </c>
      <c r="E3794" t="s">
        <v>26</v>
      </c>
      <c r="F3794" t="s">
        <v>21</v>
      </c>
      <c r="G3794" s="16">
        <v>45571.204027777778</v>
      </c>
      <c r="H3794" s="16"/>
      <c r="I3794" s="16"/>
      <c r="J3794" s="16"/>
      <c r="K3794">
        <v>4.4999999999999998E-2</v>
      </c>
      <c r="L3794" t="s">
        <v>28</v>
      </c>
      <c r="M3794">
        <f t="shared" si="118"/>
        <v>99999</v>
      </c>
      <c r="N3794" t="str">
        <f t="shared" si="119"/>
        <v>out/2024</v>
      </c>
    </row>
    <row r="3795" spans="1:14" x14ac:dyDescent="0.25">
      <c r="A3795" t="s">
        <v>3848</v>
      </c>
      <c r="B3795">
        <v>605</v>
      </c>
      <c r="C3795" t="s">
        <v>24</v>
      </c>
      <c r="D3795" t="s">
        <v>130</v>
      </c>
      <c r="E3795" t="s">
        <v>15</v>
      </c>
      <c r="F3795" t="s">
        <v>38</v>
      </c>
      <c r="G3795" s="16">
        <v>45877.574120370373</v>
      </c>
      <c r="H3795" s="16"/>
      <c r="I3795" s="16"/>
      <c r="J3795" s="16"/>
      <c r="K3795">
        <v>4.2999999999999997E-2</v>
      </c>
      <c r="L3795" t="s">
        <v>28</v>
      </c>
      <c r="M3795">
        <f t="shared" si="118"/>
        <v>99999</v>
      </c>
      <c r="N3795" t="str">
        <f t="shared" si="119"/>
        <v>ago/2025</v>
      </c>
    </row>
    <row r="3796" spans="1:14" x14ac:dyDescent="0.25">
      <c r="A3796" t="s">
        <v>3849</v>
      </c>
      <c r="B3796">
        <v>762</v>
      </c>
      <c r="C3796" t="s">
        <v>13</v>
      </c>
      <c r="D3796" t="s">
        <v>44</v>
      </c>
      <c r="E3796" t="s">
        <v>15</v>
      </c>
      <c r="F3796" t="s">
        <v>31</v>
      </c>
      <c r="G3796" s="16">
        <v>44947.376284722217</v>
      </c>
      <c r="H3796" s="16"/>
      <c r="I3796" s="16"/>
      <c r="J3796" s="16"/>
      <c r="K3796">
        <v>0.13200000000000001</v>
      </c>
      <c r="L3796" t="s">
        <v>71</v>
      </c>
      <c r="M3796">
        <f t="shared" si="118"/>
        <v>99999</v>
      </c>
      <c r="N3796" t="str">
        <f t="shared" si="119"/>
        <v>jan/2023</v>
      </c>
    </row>
    <row r="3797" spans="1:14" x14ac:dyDescent="0.25">
      <c r="A3797" t="s">
        <v>3850</v>
      </c>
      <c r="B3797">
        <v>535</v>
      </c>
      <c r="C3797" t="s">
        <v>24</v>
      </c>
      <c r="D3797" t="s">
        <v>25</v>
      </c>
      <c r="E3797" t="s">
        <v>45</v>
      </c>
      <c r="F3797" t="s">
        <v>16</v>
      </c>
      <c r="G3797" s="16">
        <v>44967.99322916667</v>
      </c>
      <c r="H3797" s="16">
        <v>44972.99322916667</v>
      </c>
      <c r="I3797" s="16"/>
      <c r="J3797" s="16"/>
      <c r="K3797">
        <v>0.127</v>
      </c>
      <c r="L3797" t="s">
        <v>41</v>
      </c>
      <c r="M3797">
        <f t="shared" si="118"/>
        <v>99999</v>
      </c>
      <c r="N3797" t="str">
        <f t="shared" si="119"/>
        <v>fev/2023</v>
      </c>
    </row>
    <row r="3798" spans="1:14" x14ac:dyDescent="0.25">
      <c r="A3798" t="s">
        <v>3851</v>
      </c>
      <c r="B3798">
        <v>590</v>
      </c>
      <c r="C3798" t="s">
        <v>13</v>
      </c>
      <c r="D3798" t="s">
        <v>44</v>
      </c>
      <c r="E3798" t="s">
        <v>26</v>
      </c>
      <c r="F3798" t="s">
        <v>21</v>
      </c>
      <c r="G3798" s="16">
        <v>45801.345763888887</v>
      </c>
      <c r="H3798" s="16"/>
      <c r="I3798" s="16"/>
      <c r="J3798" s="16"/>
      <c r="K3798">
        <v>0.50900000000000001</v>
      </c>
      <c r="L3798" t="s">
        <v>58</v>
      </c>
      <c r="M3798">
        <f t="shared" si="118"/>
        <v>99999</v>
      </c>
      <c r="N3798" t="str">
        <f t="shared" si="119"/>
        <v>mai/2025</v>
      </c>
    </row>
    <row r="3799" spans="1:14" x14ac:dyDescent="0.25">
      <c r="A3799" t="s">
        <v>3852</v>
      </c>
      <c r="B3799">
        <v>338</v>
      </c>
      <c r="C3799" t="s">
        <v>34</v>
      </c>
      <c r="D3799" t="s">
        <v>25</v>
      </c>
      <c r="E3799" t="s">
        <v>20</v>
      </c>
      <c r="F3799" t="s">
        <v>21</v>
      </c>
      <c r="G3799" s="16">
        <v>45757.081134259257</v>
      </c>
      <c r="H3799" s="16">
        <v>45782.081134259257</v>
      </c>
      <c r="I3799" s="16">
        <v>45789.081134259257</v>
      </c>
      <c r="J3799" s="16"/>
      <c r="K3799">
        <v>0.11600000000000001</v>
      </c>
      <c r="L3799" t="s">
        <v>41</v>
      </c>
      <c r="M3799">
        <f t="shared" si="118"/>
        <v>99999</v>
      </c>
      <c r="N3799" t="str">
        <f t="shared" si="119"/>
        <v>abr/2025</v>
      </c>
    </row>
    <row r="3800" spans="1:14" x14ac:dyDescent="0.25">
      <c r="A3800" t="s">
        <v>3853</v>
      </c>
      <c r="B3800">
        <v>482</v>
      </c>
      <c r="C3800" t="s">
        <v>74</v>
      </c>
      <c r="D3800" t="s">
        <v>14</v>
      </c>
      <c r="E3800" t="s">
        <v>57</v>
      </c>
      <c r="F3800" t="s">
        <v>38</v>
      </c>
      <c r="G3800" s="16">
        <v>45614.911979166667</v>
      </c>
      <c r="H3800" s="16"/>
      <c r="I3800" s="16"/>
      <c r="J3800" s="16"/>
      <c r="K3800">
        <v>0.54900000000000004</v>
      </c>
      <c r="L3800" t="s">
        <v>32</v>
      </c>
      <c r="M3800">
        <f t="shared" si="118"/>
        <v>99999</v>
      </c>
      <c r="N3800" t="str">
        <f t="shared" si="119"/>
        <v>nov/2024</v>
      </c>
    </row>
    <row r="3801" spans="1:14" x14ac:dyDescent="0.25">
      <c r="A3801" t="s">
        <v>3854</v>
      </c>
      <c r="B3801">
        <v>329</v>
      </c>
      <c r="C3801" t="s">
        <v>48</v>
      </c>
      <c r="D3801" t="s">
        <v>30</v>
      </c>
      <c r="E3801" t="s">
        <v>45</v>
      </c>
      <c r="F3801" t="s">
        <v>21</v>
      </c>
      <c r="G3801" s="16">
        <v>45363.269918981481</v>
      </c>
      <c r="H3801" s="16"/>
      <c r="I3801" s="16"/>
      <c r="J3801" s="16"/>
      <c r="K3801">
        <v>0.29899999999999999</v>
      </c>
      <c r="L3801" t="s">
        <v>28</v>
      </c>
      <c r="M3801">
        <f t="shared" si="118"/>
        <v>99999</v>
      </c>
      <c r="N3801" t="str">
        <f t="shared" si="119"/>
        <v>mar/2024</v>
      </c>
    </row>
    <row r="3802" spans="1:14" x14ac:dyDescent="0.25">
      <c r="A3802" t="s">
        <v>3855</v>
      </c>
      <c r="B3802">
        <v>687</v>
      </c>
      <c r="C3802" t="s">
        <v>34</v>
      </c>
      <c r="D3802" t="s">
        <v>49</v>
      </c>
      <c r="E3802" t="s">
        <v>15</v>
      </c>
      <c r="F3802" t="s">
        <v>21</v>
      </c>
      <c r="G3802" s="16">
        <v>44988.942430555559</v>
      </c>
      <c r="H3802" s="16">
        <v>44990.942430555559</v>
      </c>
      <c r="I3802" s="16">
        <v>44999.942430555559</v>
      </c>
      <c r="J3802" s="16"/>
      <c r="K3802">
        <v>0.39500000000000002</v>
      </c>
      <c r="L3802" t="s">
        <v>46</v>
      </c>
      <c r="M3802">
        <f t="shared" si="118"/>
        <v>99999</v>
      </c>
      <c r="N3802" t="str">
        <f t="shared" si="119"/>
        <v>mar/2023</v>
      </c>
    </row>
    <row r="3803" spans="1:14" x14ac:dyDescent="0.25">
      <c r="A3803" t="s">
        <v>3856</v>
      </c>
      <c r="B3803">
        <v>442</v>
      </c>
      <c r="C3803" t="s">
        <v>13</v>
      </c>
      <c r="D3803" t="s">
        <v>49</v>
      </c>
      <c r="E3803" t="s">
        <v>45</v>
      </c>
      <c r="F3803" t="s">
        <v>16</v>
      </c>
      <c r="G3803" s="16">
        <v>45862.266435185193</v>
      </c>
      <c r="H3803" s="16"/>
      <c r="I3803" s="16"/>
      <c r="J3803" s="16"/>
      <c r="K3803">
        <v>0.112</v>
      </c>
      <c r="L3803" t="s">
        <v>89</v>
      </c>
      <c r="M3803">
        <f t="shared" si="118"/>
        <v>99999</v>
      </c>
      <c r="N3803" t="str">
        <f t="shared" si="119"/>
        <v>jul/2025</v>
      </c>
    </row>
    <row r="3804" spans="1:14" x14ac:dyDescent="0.25">
      <c r="A3804" t="s">
        <v>3857</v>
      </c>
      <c r="B3804">
        <v>718</v>
      </c>
      <c r="C3804" t="s">
        <v>13</v>
      </c>
      <c r="D3804" t="s">
        <v>44</v>
      </c>
      <c r="E3804" t="s">
        <v>45</v>
      </c>
      <c r="F3804" t="s">
        <v>21</v>
      </c>
      <c r="G3804" s="16">
        <v>45389.325127314813</v>
      </c>
      <c r="H3804" s="16">
        <v>45390.325127314813</v>
      </c>
      <c r="I3804" s="16">
        <v>45401.325127314813</v>
      </c>
      <c r="J3804" s="16">
        <v>45421.325127314813</v>
      </c>
      <c r="K3804">
        <v>0.108</v>
      </c>
      <c r="L3804" t="s">
        <v>54</v>
      </c>
      <c r="M3804">
        <f t="shared" si="118"/>
        <v>32</v>
      </c>
      <c r="N3804" t="str">
        <f t="shared" si="119"/>
        <v>abr/2024</v>
      </c>
    </row>
    <row r="3805" spans="1:14" x14ac:dyDescent="0.25">
      <c r="A3805" t="s">
        <v>3858</v>
      </c>
      <c r="B3805">
        <v>373</v>
      </c>
      <c r="C3805" t="s">
        <v>13</v>
      </c>
      <c r="D3805" t="s">
        <v>49</v>
      </c>
      <c r="E3805" t="s">
        <v>45</v>
      </c>
      <c r="F3805" t="s">
        <v>38</v>
      </c>
      <c r="G3805" s="16">
        <v>45876.182754629634</v>
      </c>
      <c r="H3805" s="16">
        <v>45894.182754629634</v>
      </c>
      <c r="I3805" s="16">
        <v>45907.182754629634</v>
      </c>
      <c r="J3805" s="16">
        <v>45908.182754629634</v>
      </c>
      <c r="K3805">
        <v>0.71599999999999997</v>
      </c>
      <c r="L3805" t="s">
        <v>54</v>
      </c>
      <c r="M3805">
        <f t="shared" si="118"/>
        <v>32</v>
      </c>
      <c r="N3805" t="str">
        <f t="shared" si="119"/>
        <v>ago/2025</v>
      </c>
    </row>
    <row r="3806" spans="1:14" x14ac:dyDescent="0.25">
      <c r="A3806" t="s">
        <v>3859</v>
      </c>
      <c r="B3806">
        <v>354</v>
      </c>
      <c r="C3806" t="s">
        <v>13</v>
      </c>
      <c r="D3806" t="s">
        <v>14</v>
      </c>
      <c r="E3806" t="s">
        <v>15</v>
      </c>
      <c r="F3806" t="s">
        <v>21</v>
      </c>
      <c r="G3806" s="16">
        <v>45372.230439814812</v>
      </c>
      <c r="H3806" s="16">
        <v>45399.230439814812</v>
      </c>
      <c r="I3806" s="16">
        <v>45411.230439814812</v>
      </c>
      <c r="J3806" s="16"/>
      <c r="K3806">
        <v>0.34899999999999998</v>
      </c>
      <c r="L3806" t="s">
        <v>54</v>
      </c>
      <c r="M3806">
        <f t="shared" si="118"/>
        <v>99999</v>
      </c>
      <c r="N3806" t="str">
        <f t="shared" si="119"/>
        <v>mar/2024</v>
      </c>
    </row>
    <row r="3807" spans="1:14" x14ac:dyDescent="0.25">
      <c r="A3807" t="s">
        <v>3860</v>
      </c>
      <c r="B3807">
        <v>323</v>
      </c>
      <c r="C3807" t="s">
        <v>74</v>
      </c>
      <c r="D3807" t="s">
        <v>30</v>
      </c>
      <c r="E3807" t="s">
        <v>26</v>
      </c>
      <c r="F3807" t="s">
        <v>21</v>
      </c>
      <c r="G3807" s="16">
        <v>45031.36917824074</v>
      </c>
      <c r="H3807" s="16">
        <v>45038.36917824074</v>
      </c>
      <c r="I3807" s="16">
        <v>45053.36917824074</v>
      </c>
      <c r="J3807" s="16">
        <v>45069.36917824074</v>
      </c>
      <c r="K3807">
        <v>0.30499999999999999</v>
      </c>
      <c r="L3807" t="s">
        <v>35</v>
      </c>
      <c r="M3807">
        <f t="shared" si="118"/>
        <v>38</v>
      </c>
      <c r="N3807" t="str">
        <f t="shared" si="119"/>
        <v>abr/2023</v>
      </c>
    </row>
    <row r="3808" spans="1:14" x14ac:dyDescent="0.25">
      <c r="A3808" t="s">
        <v>3861</v>
      </c>
      <c r="B3808">
        <v>321</v>
      </c>
      <c r="C3808" t="s">
        <v>13</v>
      </c>
      <c r="D3808" t="s">
        <v>30</v>
      </c>
      <c r="E3808" t="s">
        <v>26</v>
      </c>
      <c r="F3808" t="s">
        <v>21</v>
      </c>
      <c r="G3808" s="16">
        <v>45799.824155092603</v>
      </c>
      <c r="H3808" s="16"/>
      <c r="I3808" s="16"/>
      <c r="J3808" s="16"/>
      <c r="K3808">
        <v>0.14899999999999999</v>
      </c>
      <c r="L3808" t="s">
        <v>22</v>
      </c>
      <c r="M3808">
        <f t="shared" si="118"/>
        <v>99999</v>
      </c>
      <c r="N3808" t="str">
        <f t="shared" si="119"/>
        <v>mai/2025</v>
      </c>
    </row>
    <row r="3809" spans="1:14" x14ac:dyDescent="0.25">
      <c r="A3809" t="s">
        <v>3862</v>
      </c>
      <c r="B3809">
        <v>727</v>
      </c>
      <c r="C3809" t="s">
        <v>13</v>
      </c>
      <c r="D3809" t="s">
        <v>44</v>
      </c>
      <c r="E3809" t="s">
        <v>15</v>
      </c>
      <c r="F3809" t="s">
        <v>16</v>
      </c>
      <c r="G3809" s="16">
        <v>45583.075787037043</v>
      </c>
      <c r="H3809" s="16">
        <v>45583.075787037043</v>
      </c>
      <c r="I3809" s="16">
        <v>45594.075787037043</v>
      </c>
      <c r="J3809" s="16"/>
      <c r="K3809">
        <v>6.8000000000000005E-2</v>
      </c>
      <c r="L3809" t="s">
        <v>64</v>
      </c>
      <c r="M3809">
        <f t="shared" si="118"/>
        <v>99999</v>
      </c>
      <c r="N3809" t="str">
        <f t="shared" si="119"/>
        <v>out/2024</v>
      </c>
    </row>
    <row r="3810" spans="1:14" x14ac:dyDescent="0.25">
      <c r="A3810" t="s">
        <v>3863</v>
      </c>
      <c r="B3810">
        <v>331</v>
      </c>
      <c r="C3810" t="s">
        <v>13</v>
      </c>
      <c r="D3810" t="s">
        <v>19</v>
      </c>
      <c r="E3810" t="s">
        <v>45</v>
      </c>
      <c r="F3810" t="s">
        <v>16</v>
      </c>
      <c r="G3810" s="16">
        <v>45578.620150462957</v>
      </c>
      <c r="H3810" s="16">
        <v>45586.620150462957</v>
      </c>
      <c r="I3810" s="16">
        <v>45586.620150462957</v>
      </c>
      <c r="J3810" s="16">
        <v>45607.620150462957</v>
      </c>
      <c r="K3810">
        <v>4.1000000000000002E-2</v>
      </c>
      <c r="L3810" t="s">
        <v>71</v>
      </c>
      <c r="M3810">
        <f t="shared" si="118"/>
        <v>29</v>
      </c>
      <c r="N3810" t="str">
        <f t="shared" si="119"/>
        <v>out/2024</v>
      </c>
    </row>
    <row r="3811" spans="1:14" x14ac:dyDescent="0.25">
      <c r="A3811" t="s">
        <v>3864</v>
      </c>
      <c r="B3811">
        <v>638</v>
      </c>
      <c r="C3811" t="s">
        <v>24</v>
      </c>
      <c r="D3811" t="s">
        <v>14</v>
      </c>
      <c r="E3811" t="s">
        <v>15</v>
      </c>
      <c r="F3811" t="s">
        <v>31</v>
      </c>
      <c r="G3811" s="16">
        <v>45456.952847222223</v>
      </c>
      <c r="H3811" s="16">
        <v>45485.952847222223</v>
      </c>
      <c r="I3811" s="16">
        <v>45496.952847222223</v>
      </c>
      <c r="J3811" s="16">
        <v>45506.952847222223</v>
      </c>
      <c r="K3811">
        <v>0.39400000000000002</v>
      </c>
      <c r="L3811" t="s">
        <v>28</v>
      </c>
      <c r="M3811">
        <f t="shared" si="118"/>
        <v>50</v>
      </c>
      <c r="N3811" t="str">
        <f t="shared" si="119"/>
        <v>jun/2024</v>
      </c>
    </row>
    <row r="3812" spans="1:14" x14ac:dyDescent="0.25">
      <c r="A3812" t="s">
        <v>3865</v>
      </c>
      <c r="B3812">
        <v>814</v>
      </c>
      <c r="C3812" t="s">
        <v>34</v>
      </c>
      <c r="D3812" t="s">
        <v>14</v>
      </c>
      <c r="E3812" t="s">
        <v>26</v>
      </c>
      <c r="F3812" t="s">
        <v>38</v>
      </c>
      <c r="G3812" s="16">
        <v>45304.088622685187</v>
      </c>
      <c r="H3812" s="16"/>
      <c r="I3812" s="16"/>
      <c r="J3812" s="16"/>
      <c r="K3812">
        <v>0.1</v>
      </c>
      <c r="L3812" t="s">
        <v>32</v>
      </c>
      <c r="M3812">
        <f t="shared" si="118"/>
        <v>99999</v>
      </c>
      <c r="N3812" t="str">
        <f t="shared" si="119"/>
        <v>jan/2024</v>
      </c>
    </row>
    <row r="3813" spans="1:14" x14ac:dyDescent="0.25">
      <c r="A3813" t="s">
        <v>3866</v>
      </c>
      <c r="B3813">
        <v>811</v>
      </c>
      <c r="C3813" t="s">
        <v>24</v>
      </c>
      <c r="D3813" t="s">
        <v>44</v>
      </c>
      <c r="E3813" t="s">
        <v>26</v>
      </c>
      <c r="F3813" t="s">
        <v>16</v>
      </c>
      <c r="G3813" s="16">
        <v>45617.347627314812</v>
      </c>
      <c r="H3813" s="16"/>
      <c r="I3813" s="16"/>
      <c r="J3813" s="16"/>
      <c r="K3813">
        <v>0.45</v>
      </c>
      <c r="L3813" t="s">
        <v>50</v>
      </c>
      <c r="M3813">
        <f t="shared" si="118"/>
        <v>99999</v>
      </c>
      <c r="N3813" t="str">
        <f t="shared" si="119"/>
        <v>nov/2024</v>
      </c>
    </row>
    <row r="3814" spans="1:14" x14ac:dyDescent="0.25">
      <c r="A3814" t="s">
        <v>3867</v>
      </c>
      <c r="B3814">
        <v>369</v>
      </c>
      <c r="C3814" t="s">
        <v>13</v>
      </c>
      <c r="D3814" t="s">
        <v>25</v>
      </c>
      <c r="E3814" t="s">
        <v>15</v>
      </c>
      <c r="F3814" t="s">
        <v>21</v>
      </c>
      <c r="G3814" s="16">
        <v>45585.947974537034</v>
      </c>
      <c r="H3814" s="16"/>
      <c r="I3814" s="16"/>
      <c r="J3814" s="16"/>
      <c r="K3814">
        <v>0.34599999999999997</v>
      </c>
      <c r="L3814" t="s">
        <v>39</v>
      </c>
      <c r="M3814">
        <f t="shared" si="118"/>
        <v>99999</v>
      </c>
      <c r="N3814" t="str">
        <f t="shared" si="119"/>
        <v>out/2024</v>
      </c>
    </row>
    <row r="3815" spans="1:14" x14ac:dyDescent="0.25">
      <c r="A3815" t="s">
        <v>3868</v>
      </c>
      <c r="B3815">
        <v>387</v>
      </c>
      <c r="C3815" t="s">
        <v>13</v>
      </c>
      <c r="D3815" t="s">
        <v>30</v>
      </c>
      <c r="E3815" t="s">
        <v>57</v>
      </c>
      <c r="F3815" t="s">
        <v>16</v>
      </c>
      <c r="G3815" s="16">
        <v>45781.027997685182</v>
      </c>
      <c r="H3815" s="16"/>
      <c r="I3815" s="16"/>
      <c r="J3815" s="16"/>
      <c r="K3815">
        <v>0.126</v>
      </c>
      <c r="L3815" t="s">
        <v>106</v>
      </c>
      <c r="M3815">
        <f t="shared" si="118"/>
        <v>99999</v>
      </c>
      <c r="N3815" t="str">
        <f t="shared" si="119"/>
        <v>mai/2025</v>
      </c>
    </row>
    <row r="3816" spans="1:14" x14ac:dyDescent="0.25">
      <c r="A3816" t="s">
        <v>3869</v>
      </c>
      <c r="B3816">
        <v>518</v>
      </c>
      <c r="C3816" t="s">
        <v>13</v>
      </c>
      <c r="D3816" t="s">
        <v>19</v>
      </c>
      <c r="E3816" t="s">
        <v>57</v>
      </c>
      <c r="F3816" t="s">
        <v>38</v>
      </c>
      <c r="G3816" s="16">
        <v>45770.13013888889</v>
      </c>
      <c r="H3816" s="16">
        <v>45789.13013888889</v>
      </c>
      <c r="I3816" s="16">
        <v>45799.13013888889</v>
      </c>
      <c r="J3816" s="16"/>
      <c r="K3816">
        <v>0.38400000000000001</v>
      </c>
      <c r="L3816" t="s">
        <v>64</v>
      </c>
      <c r="M3816">
        <f t="shared" si="118"/>
        <v>99999</v>
      </c>
      <c r="N3816" t="str">
        <f t="shared" si="119"/>
        <v>abr/2025</v>
      </c>
    </row>
    <row r="3817" spans="1:14" x14ac:dyDescent="0.25">
      <c r="A3817" t="s">
        <v>3870</v>
      </c>
      <c r="B3817">
        <v>569</v>
      </c>
      <c r="C3817" t="s">
        <v>48</v>
      </c>
      <c r="D3817" t="s">
        <v>30</v>
      </c>
      <c r="E3817" t="s">
        <v>15</v>
      </c>
      <c r="F3817" t="s">
        <v>16</v>
      </c>
      <c r="G3817" s="16">
        <v>45190.915636574071</v>
      </c>
      <c r="H3817" s="16">
        <v>45190.915636574071</v>
      </c>
      <c r="I3817" s="16"/>
      <c r="J3817" s="16"/>
      <c r="K3817">
        <v>0.26500000000000001</v>
      </c>
      <c r="L3817" t="s">
        <v>89</v>
      </c>
      <c r="M3817">
        <f t="shared" si="118"/>
        <v>99999</v>
      </c>
      <c r="N3817" t="str">
        <f t="shared" si="119"/>
        <v>set/2023</v>
      </c>
    </row>
    <row r="3818" spans="1:14" x14ac:dyDescent="0.25">
      <c r="A3818" t="s">
        <v>3871</v>
      </c>
      <c r="B3818">
        <v>377</v>
      </c>
      <c r="C3818" t="s">
        <v>13</v>
      </c>
      <c r="D3818" t="s">
        <v>19</v>
      </c>
      <c r="E3818" t="s">
        <v>15</v>
      </c>
      <c r="F3818" t="s">
        <v>21</v>
      </c>
      <c r="G3818" s="16">
        <v>45645.048692129632</v>
      </c>
      <c r="H3818" s="16">
        <v>45651.048692129632</v>
      </c>
      <c r="I3818" s="16">
        <v>45664.048692129632</v>
      </c>
      <c r="J3818" s="16"/>
      <c r="K3818">
        <v>0.26500000000000001</v>
      </c>
      <c r="L3818" t="s">
        <v>32</v>
      </c>
      <c r="M3818">
        <f t="shared" si="118"/>
        <v>99999</v>
      </c>
      <c r="N3818" t="str">
        <f t="shared" si="119"/>
        <v>dez/2024</v>
      </c>
    </row>
    <row r="3819" spans="1:14" x14ac:dyDescent="0.25">
      <c r="A3819" t="s">
        <v>3872</v>
      </c>
      <c r="B3819">
        <v>309</v>
      </c>
      <c r="C3819" t="s">
        <v>13</v>
      </c>
      <c r="D3819" t="s">
        <v>44</v>
      </c>
      <c r="E3819" t="s">
        <v>26</v>
      </c>
      <c r="F3819" t="s">
        <v>16</v>
      </c>
      <c r="G3819" s="16">
        <v>45874.711319444446</v>
      </c>
      <c r="H3819" s="16">
        <v>45900.711319444446</v>
      </c>
      <c r="I3819" s="16"/>
      <c r="J3819" s="16"/>
      <c r="K3819">
        <v>0.63500000000000001</v>
      </c>
      <c r="L3819" t="s">
        <v>35</v>
      </c>
      <c r="M3819">
        <f t="shared" si="118"/>
        <v>99999</v>
      </c>
      <c r="N3819" t="str">
        <f t="shared" si="119"/>
        <v>ago/2025</v>
      </c>
    </row>
    <row r="3820" spans="1:14" x14ac:dyDescent="0.25">
      <c r="A3820" t="s">
        <v>3873</v>
      </c>
      <c r="B3820">
        <v>767</v>
      </c>
      <c r="C3820" t="s">
        <v>34</v>
      </c>
      <c r="D3820" t="s">
        <v>19</v>
      </c>
      <c r="E3820" t="s">
        <v>26</v>
      </c>
      <c r="F3820" t="s">
        <v>38</v>
      </c>
      <c r="G3820" s="16">
        <v>44929.60869212963</v>
      </c>
      <c r="H3820" s="16"/>
      <c r="I3820" s="16"/>
      <c r="J3820" s="16"/>
      <c r="K3820">
        <v>0.19</v>
      </c>
      <c r="L3820" t="s">
        <v>86</v>
      </c>
      <c r="M3820">
        <f t="shared" si="118"/>
        <v>99999</v>
      </c>
      <c r="N3820" t="str">
        <f t="shared" si="119"/>
        <v>jan/2023</v>
      </c>
    </row>
    <row r="3821" spans="1:14" x14ac:dyDescent="0.25">
      <c r="A3821" t="s">
        <v>3874</v>
      </c>
      <c r="B3821">
        <v>635</v>
      </c>
      <c r="C3821" t="s">
        <v>24</v>
      </c>
      <c r="D3821" t="s">
        <v>44</v>
      </c>
      <c r="E3821" t="s">
        <v>15</v>
      </c>
      <c r="F3821" t="s">
        <v>21</v>
      </c>
      <c r="G3821" s="16">
        <v>45487.7419212963</v>
      </c>
      <c r="H3821" s="16">
        <v>45507.7419212963</v>
      </c>
      <c r="I3821" s="16">
        <v>45514.7419212963</v>
      </c>
      <c r="J3821" s="16">
        <v>45541.7419212963</v>
      </c>
      <c r="K3821">
        <v>6.7000000000000004E-2</v>
      </c>
      <c r="L3821" t="s">
        <v>86</v>
      </c>
      <c r="M3821">
        <f t="shared" si="118"/>
        <v>54</v>
      </c>
      <c r="N3821" t="str">
        <f t="shared" si="119"/>
        <v>jul/2024</v>
      </c>
    </row>
    <row r="3822" spans="1:14" x14ac:dyDescent="0.25">
      <c r="A3822" t="s">
        <v>3875</v>
      </c>
      <c r="B3822">
        <v>485</v>
      </c>
      <c r="C3822" t="s">
        <v>34</v>
      </c>
      <c r="D3822" t="s">
        <v>30</v>
      </c>
      <c r="E3822" t="s">
        <v>45</v>
      </c>
      <c r="F3822" t="s">
        <v>38</v>
      </c>
      <c r="G3822" s="16">
        <v>45004.529409722221</v>
      </c>
      <c r="H3822" s="16"/>
      <c r="I3822" s="16"/>
      <c r="J3822" s="16"/>
      <c r="K3822">
        <v>0.124</v>
      </c>
      <c r="L3822" t="s">
        <v>17</v>
      </c>
      <c r="M3822">
        <f t="shared" si="118"/>
        <v>99999</v>
      </c>
      <c r="N3822" t="str">
        <f t="shared" si="119"/>
        <v>mar/2023</v>
      </c>
    </row>
    <row r="3823" spans="1:14" x14ac:dyDescent="0.25">
      <c r="A3823" t="s">
        <v>3876</v>
      </c>
      <c r="B3823">
        <v>845</v>
      </c>
      <c r="C3823" t="s">
        <v>74</v>
      </c>
      <c r="D3823" t="s">
        <v>14</v>
      </c>
      <c r="E3823" t="s">
        <v>20</v>
      </c>
      <c r="F3823" t="s">
        <v>21</v>
      </c>
      <c r="G3823" s="16">
        <v>45900.118831018517</v>
      </c>
      <c r="H3823" s="16">
        <v>45926.118831018517</v>
      </c>
      <c r="I3823" s="16">
        <v>45937.118831018517</v>
      </c>
      <c r="J3823" s="16"/>
      <c r="K3823">
        <v>0.156</v>
      </c>
      <c r="L3823" t="s">
        <v>66</v>
      </c>
      <c r="M3823">
        <f t="shared" si="118"/>
        <v>99999</v>
      </c>
      <c r="N3823" t="str">
        <f t="shared" si="119"/>
        <v>ago/2025</v>
      </c>
    </row>
    <row r="3824" spans="1:14" x14ac:dyDescent="0.25">
      <c r="A3824" t="s">
        <v>3877</v>
      </c>
      <c r="B3824">
        <v>420</v>
      </c>
      <c r="C3824" t="s">
        <v>74</v>
      </c>
      <c r="D3824" t="s">
        <v>79</v>
      </c>
      <c r="E3824" t="s">
        <v>26</v>
      </c>
      <c r="F3824" t="s">
        <v>21</v>
      </c>
      <c r="G3824" s="16">
        <v>45475.924224537041</v>
      </c>
      <c r="H3824" s="16">
        <v>45478.924224537041</v>
      </c>
      <c r="I3824" s="16">
        <v>45491.924224537041</v>
      </c>
      <c r="J3824" s="16">
        <v>45500.924224537041</v>
      </c>
      <c r="K3824">
        <v>0.376</v>
      </c>
      <c r="L3824" t="s">
        <v>54</v>
      </c>
      <c r="M3824">
        <f t="shared" si="118"/>
        <v>25</v>
      </c>
      <c r="N3824" t="str">
        <f t="shared" si="119"/>
        <v>jul/2024</v>
      </c>
    </row>
    <row r="3825" spans="1:14" x14ac:dyDescent="0.25">
      <c r="A3825" t="s">
        <v>3878</v>
      </c>
      <c r="B3825">
        <v>573</v>
      </c>
      <c r="C3825" t="s">
        <v>48</v>
      </c>
      <c r="D3825" t="s">
        <v>49</v>
      </c>
      <c r="E3825" t="s">
        <v>15</v>
      </c>
      <c r="F3825" t="s">
        <v>38</v>
      </c>
      <c r="G3825" s="16">
        <v>45357.405833333331</v>
      </c>
      <c r="H3825" s="16">
        <v>45366.405833333331</v>
      </c>
      <c r="I3825" s="16"/>
      <c r="J3825" s="16"/>
      <c r="K3825">
        <v>0.16600000000000001</v>
      </c>
      <c r="L3825" t="s">
        <v>32</v>
      </c>
      <c r="M3825">
        <f t="shared" si="118"/>
        <v>99999</v>
      </c>
      <c r="N3825" t="str">
        <f t="shared" si="119"/>
        <v>mar/2024</v>
      </c>
    </row>
    <row r="3826" spans="1:14" x14ac:dyDescent="0.25">
      <c r="A3826" t="s">
        <v>3879</v>
      </c>
      <c r="B3826">
        <v>709</v>
      </c>
      <c r="C3826" t="s">
        <v>74</v>
      </c>
      <c r="D3826" t="s">
        <v>25</v>
      </c>
      <c r="E3826" t="s">
        <v>26</v>
      </c>
      <c r="F3826" t="s">
        <v>21</v>
      </c>
      <c r="G3826" s="16">
        <v>45951.242523148147</v>
      </c>
      <c r="H3826" s="16"/>
      <c r="I3826" s="16"/>
      <c r="J3826" s="16"/>
      <c r="K3826">
        <v>0.158</v>
      </c>
      <c r="L3826" t="s">
        <v>39</v>
      </c>
      <c r="M3826">
        <f t="shared" si="118"/>
        <v>99999</v>
      </c>
      <c r="N3826" t="str">
        <f t="shared" si="119"/>
        <v>out/2025</v>
      </c>
    </row>
    <row r="3827" spans="1:14" x14ac:dyDescent="0.25">
      <c r="A3827" t="s">
        <v>3880</v>
      </c>
      <c r="B3827">
        <v>657</v>
      </c>
      <c r="C3827" t="s">
        <v>24</v>
      </c>
      <c r="D3827" t="s">
        <v>14</v>
      </c>
      <c r="E3827" t="s">
        <v>45</v>
      </c>
      <c r="F3827" t="s">
        <v>21</v>
      </c>
      <c r="G3827" s="16">
        <v>45250.494108796287</v>
      </c>
      <c r="H3827" s="16"/>
      <c r="I3827" s="16"/>
      <c r="J3827" s="16"/>
      <c r="K3827">
        <v>0.156</v>
      </c>
      <c r="L3827" t="s">
        <v>61</v>
      </c>
      <c r="M3827">
        <f t="shared" si="118"/>
        <v>99999</v>
      </c>
      <c r="N3827" t="str">
        <f t="shared" si="119"/>
        <v>nov/2023</v>
      </c>
    </row>
    <row r="3828" spans="1:14" x14ac:dyDescent="0.25">
      <c r="A3828" t="s">
        <v>3881</v>
      </c>
      <c r="B3828">
        <v>397</v>
      </c>
      <c r="C3828" t="s">
        <v>24</v>
      </c>
      <c r="D3828" t="s">
        <v>14</v>
      </c>
      <c r="E3828" t="s">
        <v>57</v>
      </c>
      <c r="F3828" t="s">
        <v>21</v>
      </c>
      <c r="G3828" s="16">
        <v>45622.536215277767</v>
      </c>
      <c r="H3828" s="16"/>
      <c r="I3828" s="16"/>
      <c r="J3828" s="16"/>
      <c r="K3828">
        <v>0.34599999999999997</v>
      </c>
      <c r="L3828" t="s">
        <v>50</v>
      </c>
      <c r="M3828">
        <f t="shared" si="118"/>
        <v>99999</v>
      </c>
      <c r="N3828" t="str">
        <f t="shared" si="119"/>
        <v>nov/2024</v>
      </c>
    </row>
    <row r="3829" spans="1:14" x14ac:dyDescent="0.25">
      <c r="A3829" t="s">
        <v>3882</v>
      </c>
      <c r="B3829">
        <v>540</v>
      </c>
      <c r="C3829" t="s">
        <v>48</v>
      </c>
      <c r="D3829" t="s">
        <v>44</v>
      </c>
      <c r="E3829" t="s">
        <v>15</v>
      </c>
      <c r="F3829" t="s">
        <v>21</v>
      </c>
      <c r="G3829" s="16">
        <v>45090.274236111109</v>
      </c>
      <c r="H3829" s="16">
        <v>45095.274236111109</v>
      </c>
      <c r="I3829" s="16">
        <v>45103.274236111109</v>
      </c>
      <c r="J3829" s="16">
        <v>45123.274236111109</v>
      </c>
      <c r="K3829">
        <v>0.20699999999999999</v>
      </c>
      <c r="L3829" t="s">
        <v>54</v>
      </c>
      <c r="M3829">
        <f t="shared" si="118"/>
        <v>33</v>
      </c>
      <c r="N3829" t="str">
        <f t="shared" si="119"/>
        <v>jun/2023</v>
      </c>
    </row>
    <row r="3830" spans="1:14" x14ac:dyDescent="0.25">
      <c r="A3830" t="s">
        <v>3883</v>
      </c>
      <c r="B3830">
        <v>413</v>
      </c>
      <c r="C3830" t="s">
        <v>13</v>
      </c>
      <c r="D3830" t="s">
        <v>30</v>
      </c>
      <c r="E3830" t="s">
        <v>26</v>
      </c>
      <c r="F3830" t="s">
        <v>21</v>
      </c>
      <c r="G3830" s="16">
        <v>45150.525578703702</v>
      </c>
      <c r="H3830" s="16"/>
      <c r="I3830" s="16"/>
      <c r="J3830" s="16"/>
      <c r="K3830">
        <v>4.8000000000000001E-2</v>
      </c>
      <c r="L3830" t="s">
        <v>28</v>
      </c>
      <c r="M3830">
        <f t="shared" si="118"/>
        <v>99999</v>
      </c>
      <c r="N3830" t="str">
        <f t="shared" si="119"/>
        <v>ago/2023</v>
      </c>
    </row>
    <row r="3831" spans="1:14" x14ac:dyDescent="0.25">
      <c r="A3831" t="s">
        <v>3884</v>
      </c>
      <c r="B3831">
        <v>786</v>
      </c>
      <c r="C3831" t="s">
        <v>74</v>
      </c>
      <c r="D3831" t="s">
        <v>19</v>
      </c>
      <c r="E3831" t="s">
        <v>15</v>
      </c>
      <c r="F3831" t="s">
        <v>21</v>
      </c>
      <c r="G3831" s="16">
        <v>45271.016712962963</v>
      </c>
      <c r="H3831" s="16">
        <v>45281.016712962963</v>
      </c>
      <c r="I3831" s="16">
        <v>45295.016712962963</v>
      </c>
      <c r="J3831" s="16">
        <v>45312.016712962963</v>
      </c>
      <c r="K3831">
        <v>0.29899999999999999</v>
      </c>
      <c r="L3831" t="s">
        <v>106</v>
      </c>
      <c r="M3831">
        <f t="shared" si="118"/>
        <v>41</v>
      </c>
      <c r="N3831" t="str">
        <f t="shared" si="119"/>
        <v>dez/2023</v>
      </c>
    </row>
    <row r="3832" spans="1:14" x14ac:dyDescent="0.25">
      <c r="A3832" t="s">
        <v>3885</v>
      </c>
      <c r="B3832">
        <v>540</v>
      </c>
      <c r="C3832" t="s">
        <v>13</v>
      </c>
      <c r="D3832" t="s">
        <v>44</v>
      </c>
      <c r="E3832" t="s">
        <v>45</v>
      </c>
      <c r="F3832" t="s">
        <v>21</v>
      </c>
      <c r="G3832" s="16">
        <v>45084.187430555547</v>
      </c>
      <c r="H3832" s="16">
        <v>45084.187430555547</v>
      </c>
      <c r="I3832" s="16">
        <v>45094.187430555547</v>
      </c>
      <c r="J3832" s="16">
        <v>45121.187430555547</v>
      </c>
      <c r="K3832">
        <v>0.47399999999999998</v>
      </c>
      <c r="L3832" t="s">
        <v>22</v>
      </c>
      <c r="M3832">
        <f t="shared" si="118"/>
        <v>37</v>
      </c>
      <c r="N3832" t="str">
        <f t="shared" si="119"/>
        <v>jun/2023</v>
      </c>
    </row>
    <row r="3833" spans="1:14" x14ac:dyDescent="0.25">
      <c r="A3833" t="s">
        <v>3886</v>
      </c>
      <c r="B3833">
        <v>455</v>
      </c>
      <c r="C3833" t="s">
        <v>13</v>
      </c>
      <c r="D3833" t="s">
        <v>44</v>
      </c>
      <c r="E3833" t="s">
        <v>15</v>
      </c>
      <c r="F3833" t="s">
        <v>27</v>
      </c>
      <c r="G3833" s="16">
        <v>44991.774606481478</v>
      </c>
      <c r="H3833" s="16"/>
      <c r="I3833" s="16"/>
      <c r="J3833" s="16"/>
      <c r="K3833">
        <v>0.157</v>
      </c>
      <c r="L3833" t="s">
        <v>71</v>
      </c>
      <c r="M3833">
        <f t="shared" si="118"/>
        <v>99999</v>
      </c>
      <c r="N3833" t="str">
        <f t="shared" si="119"/>
        <v>mar/2023</v>
      </c>
    </row>
    <row r="3834" spans="1:14" x14ac:dyDescent="0.25">
      <c r="A3834" t="s">
        <v>3887</v>
      </c>
      <c r="B3834">
        <v>651</v>
      </c>
      <c r="C3834" t="s">
        <v>13</v>
      </c>
      <c r="D3834" t="s">
        <v>44</v>
      </c>
      <c r="E3834" t="s">
        <v>57</v>
      </c>
      <c r="F3834" t="s">
        <v>27</v>
      </c>
      <c r="G3834" s="16">
        <v>45635.2106712963</v>
      </c>
      <c r="H3834" s="16">
        <v>45649.2106712963</v>
      </c>
      <c r="I3834" s="16">
        <v>45660.2106712963</v>
      </c>
      <c r="J3834" s="16"/>
      <c r="K3834">
        <v>0.28699999999999998</v>
      </c>
      <c r="L3834" t="s">
        <v>69</v>
      </c>
      <c r="M3834">
        <f t="shared" si="118"/>
        <v>99999</v>
      </c>
      <c r="N3834" t="str">
        <f t="shared" si="119"/>
        <v>dez/2024</v>
      </c>
    </row>
    <row r="3835" spans="1:14" x14ac:dyDescent="0.25">
      <c r="A3835" t="s">
        <v>3888</v>
      </c>
      <c r="B3835">
        <v>343</v>
      </c>
      <c r="C3835" t="s">
        <v>34</v>
      </c>
      <c r="D3835" t="s">
        <v>49</v>
      </c>
      <c r="E3835" t="s">
        <v>26</v>
      </c>
      <c r="F3835" t="s">
        <v>16</v>
      </c>
      <c r="G3835" s="16">
        <v>45741.814050925917</v>
      </c>
      <c r="H3835" s="16"/>
      <c r="I3835" s="16"/>
      <c r="J3835" s="16"/>
      <c r="K3835">
        <v>0.11700000000000001</v>
      </c>
      <c r="L3835" t="s">
        <v>61</v>
      </c>
      <c r="M3835">
        <f t="shared" si="118"/>
        <v>99999</v>
      </c>
      <c r="N3835" t="str">
        <f t="shared" si="119"/>
        <v>mar/2025</v>
      </c>
    </row>
    <row r="3836" spans="1:14" x14ac:dyDescent="0.25">
      <c r="A3836" t="s">
        <v>3889</v>
      </c>
      <c r="B3836">
        <v>611</v>
      </c>
      <c r="C3836" t="s">
        <v>13</v>
      </c>
      <c r="D3836" t="s">
        <v>44</v>
      </c>
      <c r="E3836" t="s">
        <v>57</v>
      </c>
      <c r="F3836" t="s">
        <v>21</v>
      </c>
      <c r="G3836" s="16">
        <v>45905.846620370372</v>
      </c>
      <c r="H3836" s="16">
        <v>45913.846620370372</v>
      </c>
      <c r="I3836" s="16"/>
      <c r="J3836" s="16"/>
      <c r="K3836">
        <v>0.186</v>
      </c>
      <c r="L3836" t="s">
        <v>66</v>
      </c>
      <c r="M3836">
        <f t="shared" si="118"/>
        <v>99999</v>
      </c>
      <c r="N3836" t="str">
        <f t="shared" si="119"/>
        <v>set/2025</v>
      </c>
    </row>
    <row r="3837" spans="1:14" x14ac:dyDescent="0.25">
      <c r="A3837" t="s">
        <v>3890</v>
      </c>
      <c r="B3837">
        <v>437</v>
      </c>
      <c r="C3837" t="s">
        <v>34</v>
      </c>
      <c r="D3837" t="s">
        <v>130</v>
      </c>
      <c r="E3837" t="s">
        <v>15</v>
      </c>
      <c r="F3837" t="s">
        <v>31</v>
      </c>
      <c r="G3837" s="16">
        <v>45324.643368055556</v>
      </c>
      <c r="H3837" s="16">
        <v>45353.643368055556</v>
      </c>
      <c r="I3837" s="16">
        <v>45353.643368055556</v>
      </c>
      <c r="J3837" s="16">
        <v>45372.643368055556</v>
      </c>
      <c r="K3837">
        <v>5.8999999999999997E-2</v>
      </c>
      <c r="L3837" t="s">
        <v>32</v>
      </c>
      <c r="M3837">
        <f t="shared" si="118"/>
        <v>48</v>
      </c>
      <c r="N3837" t="str">
        <f t="shared" si="119"/>
        <v>fev/2024</v>
      </c>
    </row>
    <row r="3838" spans="1:14" x14ac:dyDescent="0.25">
      <c r="A3838" t="s">
        <v>3891</v>
      </c>
      <c r="B3838">
        <v>735</v>
      </c>
      <c r="C3838" t="s">
        <v>13</v>
      </c>
      <c r="D3838" t="s">
        <v>14</v>
      </c>
      <c r="E3838" t="s">
        <v>45</v>
      </c>
      <c r="F3838" t="s">
        <v>38</v>
      </c>
      <c r="G3838" s="16">
        <v>45231.130011574067</v>
      </c>
      <c r="H3838" s="16"/>
      <c r="I3838" s="16"/>
      <c r="J3838" s="16"/>
      <c r="K3838">
        <v>0.26200000000000001</v>
      </c>
      <c r="L3838" t="s">
        <v>52</v>
      </c>
      <c r="M3838">
        <f t="shared" si="118"/>
        <v>99999</v>
      </c>
      <c r="N3838" t="str">
        <f t="shared" si="119"/>
        <v>nov/2023</v>
      </c>
    </row>
    <row r="3839" spans="1:14" x14ac:dyDescent="0.25">
      <c r="A3839" t="s">
        <v>3892</v>
      </c>
      <c r="B3839">
        <v>442</v>
      </c>
      <c r="C3839" t="s">
        <v>13</v>
      </c>
      <c r="D3839" t="s">
        <v>19</v>
      </c>
      <c r="E3839" t="s">
        <v>20</v>
      </c>
      <c r="F3839" t="s">
        <v>21</v>
      </c>
      <c r="G3839" s="16">
        <v>45367.065451388888</v>
      </c>
      <c r="H3839" s="16">
        <v>45383.065451388888</v>
      </c>
      <c r="I3839" s="16">
        <v>45384.065451388888</v>
      </c>
      <c r="J3839" s="16">
        <v>45401.065451388888</v>
      </c>
      <c r="K3839">
        <v>0.26</v>
      </c>
      <c r="L3839" t="s">
        <v>58</v>
      </c>
      <c r="M3839">
        <f t="shared" si="118"/>
        <v>34</v>
      </c>
      <c r="N3839" t="str">
        <f t="shared" si="119"/>
        <v>mar/2024</v>
      </c>
    </row>
    <row r="3840" spans="1:14" x14ac:dyDescent="0.25">
      <c r="A3840" t="s">
        <v>3893</v>
      </c>
      <c r="B3840">
        <v>598</v>
      </c>
      <c r="C3840" t="s">
        <v>13</v>
      </c>
      <c r="D3840" t="s">
        <v>30</v>
      </c>
      <c r="E3840" t="s">
        <v>20</v>
      </c>
      <c r="F3840" t="s">
        <v>16</v>
      </c>
      <c r="G3840" s="16">
        <v>45537.832627314812</v>
      </c>
      <c r="H3840" s="16"/>
      <c r="I3840" s="16"/>
      <c r="J3840" s="16"/>
      <c r="K3840">
        <v>6.6000000000000003E-2</v>
      </c>
      <c r="L3840" t="s">
        <v>106</v>
      </c>
      <c r="M3840">
        <f t="shared" si="118"/>
        <v>99999</v>
      </c>
      <c r="N3840" t="str">
        <f t="shared" si="119"/>
        <v>set/2024</v>
      </c>
    </row>
    <row r="3841" spans="1:14" x14ac:dyDescent="0.25">
      <c r="A3841" t="s">
        <v>3894</v>
      </c>
      <c r="B3841">
        <v>561</v>
      </c>
      <c r="C3841" t="s">
        <v>24</v>
      </c>
      <c r="D3841" t="s">
        <v>14</v>
      </c>
      <c r="E3841" t="s">
        <v>20</v>
      </c>
      <c r="F3841" t="s">
        <v>27</v>
      </c>
      <c r="G3841" s="16">
        <v>45705.432974537027</v>
      </c>
      <c r="H3841" s="16">
        <v>45714.432974537027</v>
      </c>
      <c r="I3841" s="16">
        <v>45716.432974537027</v>
      </c>
      <c r="J3841" s="16"/>
      <c r="K3841">
        <v>0.53600000000000003</v>
      </c>
      <c r="L3841" t="s">
        <v>17</v>
      </c>
      <c r="M3841">
        <f t="shared" si="118"/>
        <v>99999</v>
      </c>
      <c r="N3841" t="str">
        <f t="shared" si="119"/>
        <v>fev/2025</v>
      </c>
    </row>
    <row r="3842" spans="1:14" x14ac:dyDescent="0.25">
      <c r="A3842" t="s">
        <v>3895</v>
      </c>
      <c r="B3842">
        <v>811</v>
      </c>
      <c r="C3842" t="s">
        <v>13</v>
      </c>
      <c r="D3842" t="s">
        <v>19</v>
      </c>
      <c r="E3842" t="s">
        <v>15</v>
      </c>
      <c r="F3842" t="s">
        <v>31</v>
      </c>
      <c r="G3842" s="16">
        <v>44970.898425925923</v>
      </c>
      <c r="H3842" s="16"/>
      <c r="I3842" s="16"/>
      <c r="J3842" s="16"/>
      <c r="K3842">
        <v>0.11799999999999999</v>
      </c>
      <c r="L3842" t="s">
        <v>69</v>
      </c>
      <c r="M3842">
        <f t="shared" si="118"/>
        <v>99999</v>
      </c>
      <c r="N3842" t="str">
        <f t="shared" si="119"/>
        <v>fev/2023</v>
      </c>
    </row>
    <row r="3843" spans="1:14" x14ac:dyDescent="0.25">
      <c r="A3843" t="s">
        <v>3896</v>
      </c>
      <c r="B3843">
        <v>361</v>
      </c>
      <c r="C3843" t="s">
        <v>13</v>
      </c>
      <c r="D3843" t="s">
        <v>44</v>
      </c>
      <c r="E3843" t="s">
        <v>15</v>
      </c>
      <c r="F3843" t="s">
        <v>21</v>
      </c>
      <c r="G3843" s="16">
        <v>45316.955069444448</v>
      </c>
      <c r="H3843" s="16">
        <v>45332.955069444448</v>
      </c>
      <c r="I3843" s="16">
        <v>45343.955069444448</v>
      </c>
      <c r="J3843" s="16">
        <v>45353.955069444448</v>
      </c>
      <c r="K3843">
        <v>8.5999999999999993E-2</v>
      </c>
      <c r="L3843" t="s">
        <v>28</v>
      </c>
      <c r="M3843">
        <f t="shared" ref="M3843:M3906" si="120">IF(_xlfn.DAYS(J3843,G3843) &gt; 0, _xlfn.DAYS(J3843,G3843), 99999)</f>
        <v>37</v>
      </c>
      <c r="N3843" t="str">
        <f t="shared" ref="N3843:N3906" si="121">TEXT(G3843, "mmm/aaaa")</f>
        <v>jan/2024</v>
      </c>
    </row>
    <row r="3844" spans="1:14" x14ac:dyDescent="0.25">
      <c r="A3844" t="s">
        <v>3897</v>
      </c>
      <c r="B3844">
        <v>722</v>
      </c>
      <c r="C3844" t="s">
        <v>13</v>
      </c>
      <c r="D3844" t="s">
        <v>49</v>
      </c>
      <c r="E3844" t="s">
        <v>15</v>
      </c>
      <c r="F3844" t="s">
        <v>38</v>
      </c>
      <c r="G3844" s="16">
        <v>45630.563564814824</v>
      </c>
      <c r="H3844" s="16">
        <v>45640.563564814824</v>
      </c>
      <c r="I3844" s="16">
        <v>45658.563564814824</v>
      </c>
      <c r="J3844" s="16">
        <v>45678.563564814824</v>
      </c>
      <c r="K3844">
        <v>0.14599999999999999</v>
      </c>
      <c r="L3844" t="s">
        <v>89</v>
      </c>
      <c r="M3844">
        <f t="shared" si="120"/>
        <v>48</v>
      </c>
      <c r="N3844" t="str">
        <f t="shared" si="121"/>
        <v>dez/2024</v>
      </c>
    </row>
    <row r="3845" spans="1:14" x14ac:dyDescent="0.25">
      <c r="A3845" t="s">
        <v>3898</v>
      </c>
      <c r="B3845">
        <v>695</v>
      </c>
      <c r="C3845" t="s">
        <v>13</v>
      </c>
      <c r="D3845" t="s">
        <v>49</v>
      </c>
      <c r="E3845" t="s">
        <v>15</v>
      </c>
      <c r="F3845" t="s">
        <v>21</v>
      </c>
      <c r="G3845" s="16">
        <v>44987.76730324074</v>
      </c>
      <c r="H3845" s="16">
        <v>45002.76730324074</v>
      </c>
      <c r="I3845" s="16">
        <v>45011.76730324074</v>
      </c>
      <c r="J3845" s="16">
        <v>45027.76730324074</v>
      </c>
      <c r="K3845">
        <v>0.35699999999999998</v>
      </c>
      <c r="L3845" t="s">
        <v>71</v>
      </c>
      <c r="M3845">
        <f t="shared" si="120"/>
        <v>40</v>
      </c>
      <c r="N3845" t="str">
        <f t="shared" si="121"/>
        <v>mar/2023</v>
      </c>
    </row>
    <row r="3846" spans="1:14" x14ac:dyDescent="0.25">
      <c r="A3846" t="s">
        <v>3899</v>
      </c>
      <c r="B3846">
        <v>330</v>
      </c>
      <c r="C3846" t="s">
        <v>24</v>
      </c>
      <c r="D3846" t="s">
        <v>14</v>
      </c>
      <c r="E3846" t="s">
        <v>15</v>
      </c>
      <c r="F3846" t="s">
        <v>21</v>
      </c>
      <c r="G3846" s="16">
        <v>45363.416145833333</v>
      </c>
      <c r="H3846" s="16">
        <v>45371.416145833333</v>
      </c>
      <c r="I3846" s="16">
        <v>45386.416145833333</v>
      </c>
      <c r="J3846" s="16"/>
      <c r="K3846">
        <v>0.106</v>
      </c>
      <c r="L3846" t="s">
        <v>52</v>
      </c>
      <c r="M3846">
        <f t="shared" si="120"/>
        <v>99999</v>
      </c>
      <c r="N3846" t="str">
        <f t="shared" si="121"/>
        <v>mar/2024</v>
      </c>
    </row>
    <row r="3847" spans="1:14" x14ac:dyDescent="0.25">
      <c r="A3847" t="s">
        <v>3900</v>
      </c>
      <c r="B3847">
        <v>629</v>
      </c>
      <c r="C3847" t="s">
        <v>13</v>
      </c>
      <c r="D3847" t="s">
        <v>19</v>
      </c>
      <c r="E3847" t="s">
        <v>26</v>
      </c>
      <c r="F3847" t="s">
        <v>31</v>
      </c>
      <c r="G3847" s="16">
        <v>45870.410624999997</v>
      </c>
      <c r="H3847" s="16"/>
      <c r="I3847" s="16"/>
      <c r="J3847" s="16"/>
      <c r="K3847">
        <v>0.40699999999999997</v>
      </c>
      <c r="L3847" t="s">
        <v>52</v>
      </c>
      <c r="M3847">
        <f t="shared" si="120"/>
        <v>99999</v>
      </c>
      <c r="N3847" t="str">
        <f t="shared" si="121"/>
        <v>ago/2025</v>
      </c>
    </row>
    <row r="3848" spans="1:14" x14ac:dyDescent="0.25">
      <c r="A3848" t="s">
        <v>3901</v>
      </c>
      <c r="B3848">
        <v>468</v>
      </c>
      <c r="C3848" t="s">
        <v>48</v>
      </c>
      <c r="D3848" t="s">
        <v>49</v>
      </c>
      <c r="E3848" t="s">
        <v>45</v>
      </c>
      <c r="F3848" t="s">
        <v>21</v>
      </c>
      <c r="G3848" s="16">
        <v>45241.223009259258</v>
      </c>
      <c r="H3848" s="16">
        <v>45260.223009259258</v>
      </c>
      <c r="I3848" s="16">
        <v>45274.223009259258</v>
      </c>
      <c r="J3848" s="16">
        <v>45283.223009259258</v>
      </c>
      <c r="K3848">
        <v>0.11</v>
      </c>
      <c r="L3848" t="s">
        <v>89</v>
      </c>
      <c r="M3848">
        <f t="shared" si="120"/>
        <v>42</v>
      </c>
      <c r="N3848" t="str">
        <f t="shared" si="121"/>
        <v>nov/2023</v>
      </c>
    </row>
    <row r="3849" spans="1:14" x14ac:dyDescent="0.25">
      <c r="A3849" t="s">
        <v>3902</v>
      </c>
      <c r="B3849">
        <v>565</v>
      </c>
      <c r="C3849" t="s">
        <v>13</v>
      </c>
      <c r="D3849" t="s">
        <v>19</v>
      </c>
      <c r="E3849" t="s">
        <v>26</v>
      </c>
      <c r="F3849" t="s">
        <v>21</v>
      </c>
      <c r="G3849" s="16">
        <v>45763.324050925927</v>
      </c>
      <c r="H3849" s="16">
        <v>45775.324050925927</v>
      </c>
      <c r="I3849" s="16">
        <v>45785.324050925927</v>
      </c>
      <c r="J3849" s="16"/>
      <c r="K3849">
        <v>0.19400000000000001</v>
      </c>
      <c r="L3849" t="s">
        <v>69</v>
      </c>
      <c r="M3849">
        <f t="shared" si="120"/>
        <v>99999</v>
      </c>
      <c r="N3849" t="str">
        <f t="shared" si="121"/>
        <v>abr/2025</v>
      </c>
    </row>
    <row r="3850" spans="1:14" x14ac:dyDescent="0.25">
      <c r="A3850" t="s">
        <v>3903</v>
      </c>
      <c r="B3850">
        <v>607</v>
      </c>
      <c r="C3850" t="s">
        <v>13</v>
      </c>
      <c r="D3850" t="s">
        <v>44</v>
      </c>
      <c r="E3850" t="s">
        <v>45</v>
      </c>
      <c r="F3850" t="s">
        <v>21</v>
      </c>
      <c r="G3850" s="16">
        <v>45069.509594907409</v>
      </c>
      <c r="H3850" s="16">
        <v>45091.509594907409</v>
      </c>
      <c r="I3850" s="16">
        <v>45105.509594907409</v>
      </c>
      <c r="J3850" s="16">
        <v>45126.509594907409</v>
      </c>
      <c r="K3850">
        <v>0.49099999999999999</v>
      </c>
      <c r="L3850" t="s">
        <v>54</v>
      </c>
      <c r="M3850">
        <f t="shared" si="120"/>
        <v>57</v>
      </c>
      <c r="N3850" t="str">
        <f t="shared" si="121"/>
        <v>mai/2023</v>
      </c>
    </row>
    <row r="3851" spans="1:14" x14ac:dyDescent="0.25">
      <c r="A3851" t="s">
        <v>3904</v>
      </c>
      <c r="B3851">
        <v>758</v>
      </c>
      <c r="C3851" t="s">
        <v>34</v>
      </c>
      <c r="D3851" t="s">
        <v>14</v>
      </c>
      <c r="E3851" t="s">
        <v>15</v>
      </c>
      <c r="F3851" t="s">
        <v>38</v>
      </c>
      <c r="G3851" s="16">
        <v>45695.049490740741</v>
      </c>
      <c r="H3851" s="16">
        <v>45711.049490740741</v>
      </c>
      <c r="I3851" s="16">
        <v>45722.049490740741</v>
      </c>
      <c r="J3851" s="16"/>
      <c r="K3851">
        <v>0.153</v>
      </c>
      <c r="L3851" t="s">
        <v>66</v>
      </c>
      <c r="M3851">
        <f t="shared" si="120"/>
        <v>99999</v>
      </c>
      <c r="N3851" t="str">
        <f t="shared" si="121"/>
        <v>fev/2025</v>
      </c>
    </row>
    <row r="3852" spans="1:14" x14ac:dyDescent="0.25">
      <c r="A3852" t="s">
        <v>3905</v>
      </c>
      <c r="B3852">
        <v>484</v>
      </c>
      <c r="C3852" t="s">
        <v>13</v>
      </c>
      <c r="D3852" t="s">
        <v>44</v>
      </c>
      <c r="E3852" t="s">
        <v>57</v>
      </c>
      <c r="F3852" t="s">
        <v>27</v>
      </c>
      <c r="G3852" s="16">
        <v>45699.833298611113</v>
      </c>
      <c r="H3852" s="16"/>
      <c r="I3852" s="16"/>
      <c r="J3852" s="16"/>
      <c r="K3852">
        <v>0.34100000000000003</v>
      </c>
      <c r="L3852" t="s">
        <v>17</v>
      </c>
      <c r="M3852">
        <f t="shared" si="120"/>
        <v>99999</v>
      </c>
      <c r="N3852" t="str">
        <f t="shared" si="121"/>
        <v>fev/2025</v>
      </c>
    </row>
    <row r="3853" spans="1:14" x14ac:dyDescent="0.25">
      <c r="A3853" t="s">
        <v>3906</v>
      </c>
      <c r="B3853">
        <v>633</v>
      </c>
      <c r="C3853" t="s">
        <v>48</v>
      </c>
      <c r="D3853" t="s">
        <v>79</v>
      </c>
      <c r="E3853" t="s">
        <v>15</v>
      </c>
      <c r="F3853" t="s">
        <v>38</v>
      </c>
      <c r="G3853" s="16">
        <v>44965.360462962963</v>
      </c>
      <c r="H3853" s="16"/>
      <c r="I3853" s="16"/>
      <c r="J3853" s="16"/>
      <c r="K3853">
        <v>0.13300000000000001</v>
      </c>
      <c r="L3853" t="s">
        <v>39</v>
      </c>
      <c r="M3853">
        <f t="shared" si="120"/>
        <v>99999</v>
      </c>
      <c r="N3853" t="str">
        <f t="shared" si="121"/>
        <v>fev/2023</v>
      </c>
    </row>
    <row r="3854" spans="1:14" x14ac:dyDescent="0.25">
      <c r="A3854" t="s">
        <v>3907</v>
      </c>
      <c r="B3854">
        <v>814</v>
      </c>
      <c r="C3854" t="s">
        <v>13</v>
      </c>
      <c r="D3854" t="s">
        <v>79</v>
      </c>
      <c r="E3854" t="s">
        <v>26</v>
      </c>
      <c r="F3854" t="s">
        <v>21</v>
      </c>
      <c r="G3854" s="16">
        <v>44927.578425925924</v>
      </c>
      <c r="H3854" s="16">
        <v>44948.578425925924</v>
      </c>
      <c r="I3854" s="16">
        <v>44957.578425925924</v>
      </c>
      <c r="J3854" s="16"/>
      <c r="K3854">
        <v>0.34699999999999998</v>
      </c>
      <c r="L3854" t="s">
        <v>71</v>
      </c>
      <c r="M3854">
        <f t="shared" si="120"/>
        <v>99999</v>
      </c>
      <c r="N3854" t="str">
        <f t="shared" si="121"/>
        <v>jan/2023</v>
      </c>
    </row>
    <row r="3855" spans="1:14" x14ac:dyDescent="0.25">
      <c r="A3855" t="s">
        <v>3908</v>
      </c>
      <c r="B3855">
        <v>740</v>
      </c>
      <c r="C3855" t="s">
        <v>24</v>
      </c>
      <c r="D3855" t="s">
        <v>44</v>
      </c>
      <c r="E3855" t="s">
        <v>15</v>
      </c>
      <c r="F3855" t="s">
        <v>38</v>
      </c>
      <c r="G3855" s="16">
        <v>45439.802870370368</v>
      </c>
      <c r="H3855" s="16"/>
      <c r="I3855" s="16"/>
      <c r="J3855" s="16"/>
      <c r="K3855">
        <v>8.5999999999999993E-2</v>
      </c>
      <c r="L3855" t="s">
        <v>41</v>
      </c>
      <c r="M3855">
        <f t="shared" si="120"/>
        <v>99999</v>
      </c>
      <c r="N3855" t="str">
        <f t="shared" si="121"/>
        <v>mai/2024</v>
      </c>
    </row>
    <row r="3856" spans="1:14" x14ac:dyDescent="0.25">
      <c r="A3856" t="s">
        <v>3909</v>
      </c>
      <c r="B3856">
        <v>690</v>
      </c>
      <c r="C3856" t="s">
        <v>24</v>
      </c>
      <c r="D3856" t="s">
        <v>44</v>
      </c>
      <c r="E3856" t="s">
        <v>57</v>
      </c>
      <c r="F3856" t="s">
        <v>31</v>
      </c>
      <c r="G3856" s="16">
        <v>45842.974131944437</v>
      </c>
      <c r="H3856" s="16">
        <v>45870.974131944437</v>
      </c>
      <c r="I3856" s="16"/>
      <c r="J3856" s="16"/>
      <c r="K3856">
        <v>0.30499999999999999</v>
      </c>
      <c r="L3856" t="s">
        <v>86</v>
      </c>
      <c r="M3856">
        <f t="shared" si="120"/>
        <v>99999</v>
      </c>
      <c r="N3856" t="str">
        <f t="shared" si="121"/>
        <v>jul/2025</v>
      </c>
    </row>
    <row r="3857" spans="1:14" x14ac:dyDescent="0.25">
      <c r="A3857" t="s">
        <v>3910</v>
      </c>
      <c r="B3857">
        <v>553</v>
      </c>
      <c r="C3857" t="s">
        <v>13</v>
      </c>
      <c r="D3857" t="s">
        <v>49</v>
      </c>
      <c r="E3857" t="s">
        <v>20</v>
      </c>
      <c r="F3857" t="s">
        <v>16</v>
      </c>
      <c r="G3857" s="16">
        <v>45144.645092592589</v>
      </c>
      <c r="H3857" s="16">
        <v>45151.645092592589</v>
      </c>
      <c r="I3857" s="16"/>
      <c r="J3857" s="16"/>
      <c r="K3857">
        <v>0.13600000000000001</v>
      </c>
      <c r="L3857" t="s">
        <v>32</v>
      </c>
      <c r="M3857">
        <f t="shared" si="120"/>
        <v>99999</v>
      </c>
      <c r="N3857" t="str">
        <f t="shared" si="121"/>
        <v>ago/2023</v>
      </c>
    </row>
    <row r="3858" spans="1:14" x14ac:dyDescent="0.25">
      <c r="A3858" t="s">
        <v>3911</v>
      </c>
      <c r="B3858">
        <v>634</v>
      </c>
      <c r="C3858" t="s">
        <v>24</v>
      </c>
      <c r="D3858" t="s">
        <v>19</v>
      </c>
      <c r="E3858" t="s">
        <v>15</v>
      </c>
      <c r="F3858" t="s">
        <v>38</v>
      </c>
      <c r="G3858" s="16">
        <v>45142.154178240737</v>
      </c>
      <c r="H3858" s="16"/>
      <c r="I3858" s="16"/>
      <c r="J3858" s="16"/>
      <c r="K3858">
        <v>0.161</v>
      </c>
      <c r="L3858" t="s">
        <v>32</v>
      </c>
      <c r="M3858">
        <f t="shared" si="120"/>
        <v>99999</v>
      </c>
      <c r="N3858" t="str">
        <f t="shared" si="121"/>
        <v>ago/2023</v>
      </c>
    </row>
    <row r="3859" spans="1:14" x14ac:dyDescent="0.25">
      <c r="A3859" t="s">
        <v>3912</v>
      </c>
      <c r="B3859">
        <v>699</v>
      </c>
      <c r="C3859" t="s">
        <v>24</v>
      </c>
      <c r="D3859" t="s">
        <v>19</v>
      </c>
      <c r="E3859" t="s">
        <v>15</v>
      </c>
      <c r="F3859" t="s">
        <v>21</v>
      </c>
      <c r="G3859" s="16">
        <v>45576.22859953704</v>
      </c>
      <c r="H3859" s="16">
        <v>45601.22859953704</v>
      </c>
      <c r="I3859" s="16">
        <v>45613.22859953704</v>
      </c>
      <c r="J3859" s="16"/>
      <c r="K3859">
        <v>0.23400000000000001</v>
      </c>
      <c r="L3859" t="s">
        <v>32</v>
      </c>
      <c r="M3859">
        <f t="shared" si="120"/>
        <v>99999</v>
      </c>
      <c r="N3859" t="str">
        <f t="shared" si="121"/>
        <v>out/2024</v>
      </c>
    </row>
    <row r="3860" spans="1:14" x14ac:dyDescent="0.25">
      <c r="A3860" t="s">
        <v>3913</v>
      </c>
      <c r="B3860">
        <v>465</v>
      </c>
      <c r="C3860" t="s">
        <v>13</v>
      </c>
      <c r="D3860" t="s">
        <v>14</v>
      </c>
      <c r="E3860" t="s">
        <v>45</v>
      </c>
      <c r="F3860" t="s">
        <v>21</v>
      </c>
      <c r="G3860" s="16">
        <v>45293.629699074067</v>
      </c>
      <c r="H3860" s="16"/>
      <c r="I3860" s="16"/>
      <c r="J3860" s="16"/>
      <c r="K3860">
        <v>0.46200000000000002</v>
      </c>
      <c r="L3860" t="s">
        <v>39</v>
      </c>
      <c r="M3860">
        <f t="shared" si="120"/>
        <v>99999</v>
      </c>
      <c r="N3860" t="str">
        <f t="shared" si="121"/>
        <v>jan/2024</v>
      </c>
    </row>
    <row r="3861" spans="1:14" x14ac:dyDescent="0.25">
      <c r="A3861" t="s">
        <v>3914</v>
      </c>
      <c r="B3861">
        <v>559</v>
      </c>
      <c r="C3861" t="s">
        <v>13</v>
      </c>
      <c r="D3861" t="s">
        <v>14</v>
      </c>
      <c r="E3861" t="s">
        <v>26</v>
      </c>
      <c r="F3861" t="s">
        <v>16</v>
      </c>
      <c r="G3861" s="16">
        <v>45726.260439814818</v>
      </c>
      <c r="H3861" s="16"/>
      <c r="I3861" s="16"/>
      <c r="J3861" s="16"/>
      <c r="K3861">
        <v>0.17799999999999999</v>
      </c>
      <c r="L3861" t="s">
        <v>17</v>
      </c>
      <c r="M3861">
        <f t="shared" si="120"/>
        <v>99999</v>
      </c>
      <c r="N3861" t="str">
        <f t="shared" si="121"/>
        <v>mar/2025</v>
      </c>
    </row>
    <row r="3862" spans="1:14" x14ac:dyDescent="0.25">
      <c r="A3862" t="s">
        <v>3915</v>
      </c>
      <c r="B3862">
        <v>303</v>
      </c>
      <c r="C3862" t="s">
        <v>24</v>
      </c>
      <c r="D3862" t="s">
        <v>44</v>
      </c>
      <c r="E3862" t="s">
        <v>26</v>
      </c>
      <c r="F3862" t="s">
        <v>21</v>
      </c>
      <c r="G3862" s="16">
        <v>45428.606898148151</v>
      </c>
      <c r="H3862" s="16">
        <v>45450.606898148151</v>
      </c>
      <c r="I3862" s="16">
        <v>45470.606898148151</v>
      </c>
      <c r="J3862" s="16">
        <v>45494.606898148151</v>
      </c>
      <c r="K3862">
        <v>0.46100000000000002</v>
      </c>
      <c r="L3862" t="s">
        <v>32</v>
      </c>
      <c r="M3862">
        <f t="shared" si="120"/>
        <v>66</v>
      </c>
      <c r="N3862" t="str">
        <f t="shared" si="121"/>
        <v>mai/2024</v>
      </c>
    </row>
    <row r="3863" spans="1:14" x14ac:dyDescent="0.25">
      <c r="A3863" t="s">
        <v>3916</v>
      </c>
      <c r="B3863">
        <v>418</v>
      </c>
      <c r="C3863" t="s">
        <v>24</v>
      </c>
      <c r="D3863" t="s">
        <v>14</v>
      </c>
      <c r="E3863" t="s">
        <v>15</v>
      </c>
      <c r="F3863" t="s">
        <v>31</v>
      </c>
      <c r="G3863" s="16">
        <v>45506.952615740738</v>
      </c>
      <c r="H3863" s="16"/>
      <c r="I3863" s="16"/>
      <c r="J3863" s="16"/>
      <c r="K3863">
        <v>8.8999999999999996E-2</v>
      </c>
      <c r="L3863" t="s">
        <v>46</v>
      </c>
      <c r="M3863">
        <f t="shared" si="120"/>
        <v>99999</v>
      </c>
      <c r="N3863" t="str">
        <f t="shared" si="121"/>
        <v>ago/2024</v>
      </c>
    </row>
    <row r="3864" spans="1:14" x14ac:dyDescent="0.25">
      <c r="A3864" t="s">
        <v>3917</v>
      </c>
      <c r="B3864">
        <v>769</v>
      </c>
      <c r="C3864" t="s">
        <v>74</v>
      </c>
      <c r="D3864" t="s">
        <v>19</v>
      </c>
      <c r="E3864" t="s">
        <v>45</v>
      </c>
      <c r="F3864" t="s">
        <v>21</v>
      </c>
      <c r="G3864" s="16">
        <v>45311.478506944448</v>
      </c>
      <c r="H3864" s="16"/>
      <c r="I3864" s="16"/>
      <c r="J3864" s="16"/>
      <c r="K3864">
        <v>0.44500000000000001</v>
      </c>
      <c r="L3864" t="s">
        <v>71</v>
      </c>
      <c r="M3864">
        <f t="shared" si="120"/>
        <v>99999</v>
      </c>
      <c r="N3864" t="str">
        <f t="shared" si="121"/>
        <v>jan/2024</v>
      </c>
    </row>
    <row r="3865" spans="1:14" x14ac:dyDescent="0.25">
      <c r="A3865" t="s">
        <v>3918</v>
      </c>
      <c r="B3865">
        <v>769</v>
      </c>
      <c r="C3865" t="s">
        <v>13</v>
      </c>
      <c r="D3865" t="s">
        <v>30</v>
      </c>
      <c r="E3865" t="s">
        <v>15</v>
      </c>
      <c r="F3865" t="s">
        <v>31</v>
      </c>
      <c r="G3865" s="16">
        <v>45000.264282407406</v>
      </c>
      <c r="H3865" s="16">
        <v>45024.264282407406</v>
      </c>
      <c r="I3865" s="16"/>
      <c r="J3865" s="16"/>
      <c r="K3865">
        <v>0.54800000000000004</v>
      </c>
      <c r="L3865" t="s">
        <v>28</v>
      </c>
      <c r="M3865">
        <f t="shared" si="120"/>
        <v>99999</v>
      </c>
      <c r="N3865" t="str">
        <f t="shared" si="121"/>
        <v>mar/2023</v>
      </c>
    </row>
    <row r="3866" spans="1:14" x14ac:dyDescent="0.25">
      <c r="A3866" t="s">
        <v>3919</v>
      </c>
      <c r="B3866">
        <v>792</v>
      </c>
      <c r="C3866" t="s">
        <v>24</v>
      </c>
      <c r="D3866" t="s">
        <v>19</v>
      </c>
      <c r="E3866" t="s">
        <v>15</v>
      </c>
      <c r="F3866" t="s">
        <v>21</v>
      </c>
      <c r="G3866" s="16">
        <v>45953.563946759263</v>
      </c>
      <c r="H3866" s="16"/>
      <c r="I3866" s="16"/>
      <c r="J3866" s="16"/>
      <c r="K3866">
        <v>9.7000000000000003E-2</v>
      </c>
      <c r="L3866" t="s">
        <v>50</v>
      </c>
      <c r="M3866">
        <f t="shared" si="120"/>
        <v>99999</v>
      </c>
      <c r="N3866" t="str">
        <f t="shared" si="121"/>
        <v>out/2025</v>
      </c>
    </row>
    <row r="3867" spans="1:14" x14ac:dyDescent="0.25">
      <c r="A3867" t="s">
        <v>3920</v>
      </c>
      <c r="B3867">
        <v>799</v>
      </c>
      <c r="C3867" t="s">
        <v>48</v>
      </c>
      <c r="D3867" t="s">
        <v>14</v>
      </c>
      <c r="E3867" t="s">
        <v>15</v>
      </c>
      <c r="F3867" t="s">
        <v>21</v>
      </c>
      <c r="G3867" s="16">
        <v>45453.670162037037</v>
      </c>
      <c r="H3867" s="16">
        <v>45469.670162037037</v>
      </c>
      <c r="I3867" s="16">
        <v>45482.670162037037</v>
      </c>
      <c r="J3867" s="16">
        <v>45497.670162037037</v>
      </c>
      <c r="K3867">
        <v>0.33100000000000002</v>
      </c>
      <c r="L3867" t="s">
        <v>41</v>
      </c>
      <c r="M3867">
        <f t="shared" si="120"/>
        <v>44</v>
      </c>
      <c r="N3867" t="str">
        <f t="shared" si="121"/>
        <v>jun/2024</v>
      </c>
    </row>
    <row r="3868" spans="1:14" x14ac:dyDescent="0.25">
      <c r="A3868" t="s">
        <v>3921</v>
      </c>
      <c r="B3868">
        <v>369</v>
      </c>
      <c r="C3868" t="s">
        <v>34</v>
      </c>
      <c r="D3868" t="s">
        <v>30</v>
      </c>
      <c r="E3868" t="s">
        <v>20</v>
      </c>
      <c r="F3868" t="s">
        <v>38</v>
      </c>
      <c r="G3868" s="16">
        <v>45106.886701388888</v>
      </c>
      <c r="H3868" s="16"/>
      <c r="I3868" s="16"/>
      <c r="J3868" s="16"/>
      <c r="K3868">
        <v>0.12</v>
      </c>
      <c r="L3868" t="s">
        <v>58</v>
      </c>
      <c r="M3868">
        <f t="shared" si="120"/>
        <v>99999</v>
      </c>
      <c r="N3868" t="str">
        <f t="shared" si="121"/>
        <v>jun/2023</v>
      </c>
    </row>
    <row r="3869" spans="1:14" x14ac:dyDescent="0.25">
      <c r="A3869" t="s">
        <v>3922</v>
      </c>
      <c r="B3869">
        <v>669</v>
      </c>
      <c r="C3869" t="s">
        <v>24</v>
      </c>
      <c r="D3869" t="s">
        <v>30</v>
      </c>
      <c r="E3869" t="s">
        <v>15</v>
      </c>
      <c r="F3869" t="s">
        <v>38</v>
      </c>
      <c r="G3869" s="16">
        <v>45202.567835648151</v>
      </c>
      <c r="H3869" s="16"/>
      <c r="I3869" s="16"/>
      <c r="J3869" s="16"/>
      <c r="K3869">
        <v>0.29499999999999998</v>
      </c>
      <c r="L3869" t="s">
        <v>61</v>
      </c>
      <c r="M3869">
        <f t="shared" si="120"/>
        <v>99999</v>
      </c>
      <c r="N3869" t="str">
        <f t="shared" si="121"/>
        <v>out/2023</v>
      </c>
    </row>
    <row r="3870" spans="1:14" x14ac:dyDescent="0.25">
      <c r="A3870" t="s">
        <v>3923</v>
      </c>
      <c r="B3870">
        <v>480</v>
      </c>
      <c r="C3870" t="s">
        <v>24</v>
      </c>
      <c r="D3870" t="s">
        <v>44</v>
      </c>
      <c r="E3870" t="s">
        <v>45</v>
      </c>
      <c r="F3870" t="s">
        <v>38</v>
      </c>
      <c r="G3870" s="16">
        <v>45571.97761574074</v>
      </c>
      <c r="H3870" s="16">
        <v>45573.97761574074</v>
      </c>
      <c r="I3870" s="16">
        <v>45584.97761574074</v>
      </c>
      <c r="J3870" s="16">
        <v>45615.97761574074</v>
      </c>
      <c r="K3870">
        <v>0.189</v>
      </c>
      <c r="L3870" t="s">
        <v>69</v>
      </c>
      <c r="M3870">
        <f t="shared" si="120"/>
        <v>44</v>
      </c>
      <c r="N3870" t="str">
        <f t="shared" si="121"/>
        <v>out/2024</v>
      </c>
    </row>
    <row r="3871" spans="1:14" x14ac:dyDescent="0.25">
      <c r="A3871" t="s">
        <v>3924</v>
      </c>
      <c r="B3871">
        <v>304</v>
      </c>
      <c r="C3871" t="s">
        <v>13</v>
      </c>
      <c r="D3871" t="s">
        <v>30</v>
      </c>
      <c r="E3871" t="s">
        <v>15</v>
      </c>
      <c r="F3871" t="s">
        <v>38</v>
      </c>
      <c r="G3871" s="16">
        <v>45264.890347222223</v>
      </c>
      <c r="H3871" s="16">
        <v>45280.890347222223</v>
      </c>
      <c r="I3871" s="16">
        <v>45283.890347222223</v>
      </c>
      <c r="J3871" s="16">
        <v>45306.890347222223</v>
      </c>
      <c r="K3871">
        <v>0.63100000000000001</v>
      </c>
      <c r="L3871" t="s">
        <v>54</v>
      </c>
      <c r="M3871">
        <f t="shared" si="120"/>
        <v>42</v>
      </c>
      <c r="N3871" t="str">
        <f t="shared" si="121"/>
        <v>dez/2023</v>
      </c>
    </row>
    <row r="3872" spans="1:14" x14ac:dyDescent="0.25">
      <c r="A3872" t="s">
        <v>3925</v>
      </c>
      <c r="B3872">
        <v>496</v>
      </c>
      <c r="C3872" t="s">
        <v>48</v>
      </c>
      <c r="D3872" t="s">
        <v>30</v>
      </c>
      <c r="E3872" t="s">
        <v>15</v>
      </c>
      <c r="F3872" t="s">
        <v>21</v>
      </c>
      <c r="G3872" s="16">
        <v>45704.249293981477</v>
      </c>
      <c r="H3872" s="16"/>
      <c r="I3872" s="16"/>
      <c r="J3872" s="16"/>
      <c r="K3872">
        <v>0.38500000000000001</v>
      </c>
      <c r="L3872" t="s">
        <v>39</v>
      </c>
      <c r="M3872">
        <f t="shared" si="120"/>
        <v>99999</v>
      </c>
      <c r="N3872" t="str">
        <f t="shared" si="121"/>
        <v>fev/2025</v>
      </c>
    </row>
    <row r="3873" spans="1:14" x14ac:dyDescent="0.25">
      <c r="A3873" t="s">
        <v>3926</v>
      </c>
      <c r="B3873">
        <v>346</v>
      </c>
      <c r="C3873" t="s">
        <v>24</v>
      </c>
      <c r="D3873" t="s">
        <v>25</v>
      </c>
      <c r="E3873" t="s">
        <v>20</v>
      </c>
      <c r="F3873" t="s">
        <v>31</v>
      </c>
      <c r="G3873" s="16">
        <v>45408.886388888888</v>
      </c>
      <c r="H3873" s="16">
        <v>45410.886388888888</v>
      </c>
      <c r="I3873" s="16">
        <v>45429.886388888888</v>
      </c>
      <c r="J3873" s="16"/>
      <c r="K3873">
        <v>0.13400000000000001</v>
      </c>
      <c r="L3873" t="s">
        <v>89</v>
      </c>
      <c r="M3873">
        <f t="shared" si="120"/>
        <v>99999</v>
      </c>
      <c r="N3873" t="str">
        <f t="shared" si="121"/>
        <v>abr/2024</v>
      </c>
    </row>
    <row r="3874" spans="1:14" x14ac:dyDescent="0.25">
      <c r="A3874" t="s">
        <v>3927</v>
      </c>
      <c r="B3874">
        <v>439</v>
      </c>
      <c r="C3874" t="s">
        <v>48</v>
      </c>
      <c r="D3874" t="s">
        <v>14</v>
      </c>
      <c r="E3874" t="s">
        <v>15</v>
      </c>
      <c r="F3874" t="s">
        <v>38</v>
      </c>
      <c r="G3874" s="16">
        <v>45159.414120370369</v>
      </c>
      <c r="H3874" s="16">
        <v>45160.414120370369</v>
      </c>
      <c r="I3874" s="16"/>
      <c r="J3874" s="16"/>
      <c r="K3874">
        <v>0.255</v>
      </c>
      <c r="L3874" t="s">
        <v>106</v>
      </c>
      <c r="M3874">
        <f t="shared" si="120"/>
        <v>99999</v>
      </c>
      <c r="N3874" t="str">
        <f t="shared" si="121"/>
        <v>ago/2023</v>
      </c>
    </row>
    <row r="3875" spans="1:14" x14ac:dyDescent="0.25">
      <c r="A3875" t="s">
        <v>3928</v>
      </c>
      <c r="B3875">
        <v>839</v>
      </c>
      <c r="C3875" t="s">
        <v>13</v>
      </c>
      <c r="D3875" t="s">
        <v>19</v>
      </c>
      <c r="E3875" t="s">
        <v>57</v>
      </c>
      <c r="F3875" t="s">
        <v>31</v>
      </c>
      <c r="G3875" s="16">
        <v>45377.819398148153</v>
      </c>
      <c r="H3875" s="16">
        <v>45399.819398148153</v>
      </c>
      <c r="I3875" s="16">
        <v>45399.819398148153</v>
      </c>
      <c r="J3875" s="16"/>
      <c r="K3875">
        <v>0.224</v>
      </c>
      <c r="L3875" t="s">
        <v>46</v>
      </c>
      <c r="M3875">
        <f t="shared" si="120"/>
        <v>99999</v>
      </c>
      <c r="N3875" t="str">
        <f t="shared" si="121"/>
        <v>mar/2024</v>
      </c>
    </row>
    <row r="3876" spans="1:14" x14ac:dyDescent="0.25">
      <c r="A3876" t="s">
        <v>3929</v>
      </c>
      <c r="B3876">
        <v>726</v>
      </c>
      <c r="C3876" t="s">
        <v>13</v>
      </c>
      <c r="D3876" t="s">
        <v>130</v>
      </c>
      <c r="E3876" t="s">
        <v>20</v>
      </c>
      <c r="F3876" t="s">
        <v>38</v>
      </c>
      <c r="G3876" s="16">
        <v>45741.214328703703</v>
      </c>
      <c r="H3876" s="16">
        <v>45757.214328703703</v>
      </c>
      <c r="I3876" s="16">
        <v>45757.214328703703</v>
      </c>
      <c r="J3876" s="16">
        <v>45761.214328703703</v>
      </c>
      <c r="K3876">
        <v>0.08</v>
      </c>
      <c r="L3876" t="s">
        <v>17</v>
      </c>
      <c r="M3876">
        <f t="shared" si="120"/>
        <v>20</v>
      </c>
      <c r="N3876" t="str">
        <f t="shared" si="121"/>
        <v>mar/2025</v>
      </c>
    </row>
    <row r="3877" spans="1:14" x14ac:dyDescent="0.25">
      <c r="A3877" t="s">
        <v>3930</v>
      </c>
      <c r="B3877">
        <v>609</v>
      </c>
      <c r="C3877" t="s">
        <v>48</v>
      </c>
      <c r="D3877" t="s">
        <v>49</v>
      </c>
      <c r="E3877" t="s">
        <v>45</v>
      </c>
      <c r="F3877" t="s">
        <v>16</v>
      </c>
      <c r="G3877" s="16">
        <v>45716.449548611112</v>
      </c>
      <c r="H3877" s="16">
        <v>45737.449548611112</v>
      </c>
      <c r="I3877" s="16">
        <v>45749.449548611112</v>
      </c>
      <c r="J3877" s="16">
        <v>45785.449548611112</v>
      </c>
      <c r="K3877">
        <v>5.8000000000000003E-2</v>
      </c>
      <c r="L3877" t="s">
        <v>39</v>
      </c>
      <c r="M3877">
        <f t="shared" si="120"/>
        <v>69</v>
      </c>
      <c r="N3877" t="str">
        <f t="shared" si="121"/>
        <v>fev/2025</v>
      </c>
    </row>
    <row r="3878" spans="1:14" x14ac:dyDescent="0.25">
      <c r="A3878" t="s">
        <v>3931</v>
      </c>
      <c r="B3878">
        <v>573</v>
      </c>
      <c r="C3878" t="s">
        <v>24</v>
      </c>
      <c r="D3878" t="s">
        <v>49</v>
      </c>
      <c r="E3878" t="s">
        <v>15</v>
      </c>
      <c r="F3878" t="s">
        <v>38</v>
      </c>
      <c r="G3878" s="16">
        <v>45563.04959490741</v>
      </c>
      <c r="H3878" s="16">
        <v>45576.04959490741</v>
      </c>
      <c r="I3878" s="16">
        <v>45579.04959490741</v>
      </c>
      <c r="J3878" s="16">
        <v>45608.04959490741</v>
      </c>
      <c r="K3878">
        <v>0.13400000000000001</v>
      </c>
      <c r="L3878" t="s">
        <v>50</v>
      </c>
      <c r="M3878">
        <f t="shared" si="120"/>
        <v>45</v>
      </c>
      <c r="N3878" t="str">
        <f t="shared" si="121"/>
        <v>set/2024</v>
      </c>
    </row>
    <row r="3879" spans="1:14" x14ac:dyDescent="0.25">
      <c r="A3879" t="s">
        <v>3932</v>
      </c>
      <c r="B3879">
        <v>838</v>
      </c>
      <c r="C3879" t="s">
        <v>13</v>
      </c>
      <c r="D3879" t="s">
        <v>14</v>
      </c>
      <c r="E3879" t="s">
        <v>57</v>
      </c>
      <c r="F3879" t="s">
        <v>21</v>
      </c>
      <c r="G3879" s="16">
        <v>45201.735972222217</v>
      </c>
      <c r="H3879" s="16">
        <v>45209.735972222217</v>
      </c>
      <c r="I3879" s="16">
        <v>45226.735972222217</v>
      </c>
      <c r="J3879" s="16"/>
      <c r="K3879">
        <v>0.35299999999999998</v>
      </c>
      <c r="L3879" t="s">
        <v>54</v>
      </c>
      <c r="M3879">
        <f t="shared" si="120"/>
        <v>99999</v>
      </c>
      <c r="N3879" t="str">
        <f t="shared" si="121"/>
        <v>out/2023</v>
      </c>
    </row>
    <row r="3880" spans="1:14" x14ac:dyDescent="0.25">
      <c r="A3880" t="s">
        <v>3933</v>
      </c>
      <c r="B3880">
        <v>689</v>
      </c>
      <c r="C3880" t="s">
        <v>13</v>
      </c>
      <c r="D3880" t="s">
        <v>30</v>
      </c>
      <c r="E3880" t="s">
        <v>57</v>
      </c>
      <c r="F3880" t="s">
        <v>38</v>
      </c>
      <c r="G3880" s="16">
        <v>45066.864988425928</v>
      </c>
      <c r="H3880" s="16"/>
      <c r="I3880" s="16"/>
      <c r="J3880" s="16"/>
      <c r="K3880">
        <v>0.57199999999999995</v>
      </c>
      <c r="L3880" t="s">
        <v>66</v>
      </c>
      <c r="M3880">
        <f t="shared" si="120"/>
        <v>99999</v>
      </c>
      <c r="N3880" t="str">
        <f t="shared" si="121"/>
        <v>mai/2023</v>
      </c>
    </row>
    <row r="3881" spans="1:14" x14ac:dyDescent="0.25">
      <c r="A3881" t="s">
        <v>3934</v>
      </c>
      <c r="B3881">
        <v>758</v>
      </c>
      <c r="C3881" t="s">
        <v>13</v>
      </c>
      <c r="D3881" t="s">
        <v>49</v>
      </c>
      <c r="E3881" t="s">
        <v>20</v>
      </c>
      <c r="F3881" t="s">
        <v>38</v>
      </c>
      <c r="G3881" s="16">
        <v>45139.733634259261</v>
      </c>
      <c r="H3881" s="16">
        <v>45164.733634259261</v>
      </c>
      <c r="I3881" s="16">
        <v>45164.733634259261</v>
      </c>
      <c r="J3881" s="16"/>
      <c r="K3881">
        <v>0.33200000000000002</v>
      </c>
      <c r="L3881" t="s">
        <v>58</v>
      </c>
      <c r="M3881">
        <f t="shared" si="120"/>
        <v>99999</v>
      </c>
      <c r="N3881" t="str">
        <f t="shared" si="121"/>
        <v>ago/2023</v>
      </c>
    </row>
    <row r="3882" spans="1:14" x14ac:dyDescent="0.25">
      <c r="A3882" t="s">
        <v>3935</v>
      </c>
      <c r="B3882">
        <v>660</v>
      </c>
      <c r="C3882" t="s">
        <v>34</v>
      </c>
      <c r="D3882" t="s">
        <v>30</v>
      </c>
      <c r="E3882" t="s">
        <v>57</v>
      </c>
      <c r="F3882" t="s">
        <v>38</v>
      </c>
      <c r="G3882" s="16">
        <v>44944.720648148148</v>
      </c>
      <c r="H3882" s="16">
        <v>44954.720648148148</v>
      </c>
      <c r="I3882" s="16"/>
      <c r="J3882" s="16"/>
      <c r="K3882">
        <v>0.33900000000000002</v>
      </c>
      <c r="L3882" t="s">
        <v>66</v>
      </c>
      <c r="M3882">
        <f t="shared" si="120"/>
        <v>99999</v>
      </c>
      <c r="N3882" t="str">
        <f t="shared" si="121"/>
        <v>jan/2023</v>
      </c>
    </row>
    <row r="3883" spans="1:14" x14ac:dyDescent="0.25">
      <c r="A3883" t="s">
        <v>3936</v>
      </c>
      <c r="B3883">
        <v>368</v>
      </c>
      <c r="C3883" t="s">
        <v>34</v>
      </c>
      <c r="D3883" t="s">
        <v>44</v>
      </c>
      <c r="E3883" t="s">
        <v>15</v>
      </c>
      <c r="F3883" t="s">
        <v>16</v>
      </c>
      <c r="G3883" s="16">
        <v>45727.753032407411</v>
      </c>
      <c r="H3883" s="16">
        <v>45742.753032407411</v>
      </c>
      <c r="I3883" s="16">
        <v>45758.753032407411</v>
      </c>
      <c r="J3883" s="16"/>
      <c r="K3883">
        <v>0.442</v>
      </c>
      <c r="L3883" t="s">
        <v>22</v>
      </c>
      <c r="M3883">
        <f t="shared" si="120"/>
        <v>99999</v>
      </c>
      <c r="N3883" t="str">
        <f t="shared" si="121"/>
        <v>mar/2025</v>
      </c>
    </row>
    <row r="3884" spans="1:14" x14ac:dyDescent="0.25">
      <c r="A3884" t="s">
        <v>3937</v>
      </c>
      <c r="B3884">
        <v>730</v>
      </c>
      <c r="C3884" t="s">
        <v>13</v>
      </c>
      <c r="D3884" t="s">
        <v>79</v>
      </c>
      <c r="E3884" t="s">
        <v>45</v>
      </c>
      <c r="F3884" t="s">
        <v>38</v>
      </c>
      <c r="G3884" s="16">
        <v>45013.417951388888</v>
      </c>
      <c r="H3884" s="16">
        <v>45042.417951388888</v>
      </c>
      <c r="I3884" s="16"/>
      <c r="J3884" s="16"/>
      <c r="K3884">
        <v>0.189</v>
      </c>
      <c r="L3884" t="s">
        <v>69</v>
      </c>
      <c r="M3884">
        <f t="shared" si="120"/>
        <v>99999</v>
      </c>
      <c r="N3884" t="str">
        <f t="shared" si="121"/>
        <v>mar/2023</v>
      </c>
    </row>
    <row r="3885" spans="1:14" x14ac:dyDescent="0.25">
      <c r="A3885" t="s">
        <v>3938</v>
      </c>
      <c r="B3885">
        <v>331</v>
      </c>
      <c r="C3885" t="s">
        <v>24</v>
      </c>
      <c r="D3885" t="s">
        <v>30</v>
      </c>
      <c r="E3885" t="s">
        <v>26</v>
      </c>
      <c r="F3885" t="s">
        <v>16</v>
      </c>
      <c r="G3885" s="16">
        <v>45138.182118055563</v>
      </c>
      <c r="H3885" s="16">
        <v>45141.182118055563</v>
      </c>
      <c r="I3885" s="16">
        <v>45156.182118055563</v>
      </c>
      <c r="J3885" s="16"/>
      <c r="K3885">
        <v>0.54800000000000004</v>
      </c>
      <c r="L3885" t="s">
        <v>61</v>
      </c>
      <c r="M3885">
        <f t="shared" si="120"/>
        <v>99999</v>
      </c>
      <c r="N3885" t="str">
        <f t="shared" si="121"/>
        <v>jul/2023</v>
      </c>
    </row>
    <row r="3886" spans="1:14" x14ac:dyDescent="0.25">
      <c r="A3886" t="s">
        <v>3939</v>
      </c>
      <c r="B3886">
        <v>812</v>
      </c>
      <c r="C3886" t="s">
        <v>13</v>
      </c>
      <c r="D3886" t="s">
        <v>130</v>
      </c>
      <c r="E3886" t="s">
        <v>15</v>
      </c>
      <c r="F3886" t="s">
        <v>31</v>
      </c>
      <c r="G3886" s="16">
        <v>45547.527650462973</v>
      </c>
      <c r="H3886" s="16">
        <v>45554.527650462973</v>
      </c>
      <c r="I3886" s="16">
        <v>45564.527650462973</v>
      </c>
      <c r="J3886" s="16">
        <v>45596.527650462973</v>
      </c>
      <c r="K3886">
        <v>0.113</v>
      </c>
      <c r="L3886" t="s">
        <v>71</v>
      </c>
      <c r="M3886">
        <f t="shared" si="120"/>
        <v>49</v>
      </c>
      <c r="N3886" t="str">
        <f t="shared" si="121"/>
        <v>set/2024</v>
      </c>
    </row>
    <row r="3887" spans="1:14" x14ac:dyDescent="0.25">
      <c r="A3887" t="s">
        <v>3940</v>
      </c>
      <c r="B3887">
        <v>481</v>
      </c>
      <c r="C3887" t="s">
        <v>13</v>
      </c>
      <c r="D3887" t="s">
        <v>30</v>
      </c>
      <c r="E3887" t="s">
        <v>26</v>
      </c>
      <c r="F3887" t="s">
        <v>21</v>
      </c>
      <c r="G3887" s="16">
        <v>45831.488379629627</v>
      </c>
      <c r="H3887" s="16">
        <v>45834.488379629627</v>
      </c>
      <c r="I3887" s="16">
        <v>45834.488379629627</v>
      </c>
      <c r="J3887" s="16">
        <v>45858.488379629627</v>
      </c>
      <c r="K3887">
        <v>0.25800000000000001</v>
      </c>
      <c r="L3887" t="s">
        <v>35</v>
      </c>
      <c r="M3887">
        <f t="shared" si="120"/>
        <v>27</v>
      </c>
      <c r="N3887" t="str">
        <f t="shared" si="121"/>
        <v>jun/2025</v>
      </c>
    </row>
    <row r="3888" spans="1:14" x14ac:dyDescent="0.25">
      <c r="A3888" t="s">
        <v>3941</v>
      </c>
      <c r="B3888">
        <v>547</v>
      </c>
      <c r="C3888" t="s">
        <v>24</v>
      </c>
      <c r="D3888" t="s">
        <v>19</v>
      </c>
      <c r="E3888" t="s">
        <v>45</v>
      </c>
      <c r="F3888" t="s">
        <v>16</v>
      </c>
      <c r="G3888" s="16">
        <v>45484.799131944441</v>
      </c>
      <c r="H3888" s="16"/>
      <c r="I3888" s="16"/>
      <c r="J3888" s="16"/>
      <c r="K3888">
        <v>0.33900000000000002</v>
      </c>
      <c r="L3888" t="s">
        <v>28</v>
      </c>
      <c r="M3888">
        <f t="shared" si="120"/>
        <v>99999</v>
      </c>
      <c r="N3888" t="str">
        <f t="shared" si="121"/>
        <v>jul/2024</v>
      </c>
    </row>
    <row r="3889" spans="1:14" x14ac:dyDescent="0.25">
      <c r="A3889" t="s">
        <v>3942</v>
      </c>
      <c r="B3889">
        <v>596</v>
      </c>
      <c r="C3889" t="s">
        <v>13</v>
      </c>
      <c r="D3889" t="s">
        <v>49</v>
      </c>
      <c r="E3889" t="s">
        <v>26</v>
      </c>
      <c r="F3889" t="s">
        <v>16</v>
      </c>
      <c r="G3889" s="16">
        <v>45163.832407407397</v>
      </c>
      <c r="H3889" s="16"/>
      <c r="I3889" s="16"/>
      <c r="J3889" s="16"/>
      <c r="K3889">
        <v>0.33300000000000002</v>
      </c>
      <c r="L3889" t="s">
        <v>28</v>
      </c>
      <c r="M3889">
        <f t="shared" si="120"/>
        <v>99999</v>
      </c>
      <c r="N3889" t="str">
        <f t="shared" si="121"/>
        <v>ago/2023</v>
      </c>
    </row>
    <row r="3890" spans="1:14" x14ac:dyDescent="0.25">
      <c r="A3890" t="s">
        <v>3943</v>
      </c>
      <c r="B3890">
        <v>329</v>
      </c>
      <c r="C3890" t="s">
        <v>13</v>
      </c>
      <c r="D3890" t="s">
        <v>49</v>
      </c>
      <c r="E3890" t="s">
        <v>57</v>
      </c>
      <c r="F3890" t="s">
        <v>21</v>
      </c>
      <c r="G3890" s="16">
        <v>45209.835729166669</v>
      </c>
      <c r="H3890" s="16"/>
      <c r="I3890" s="16"/>
      <c r="J3890" s="16"/>
      <c r="K3890">
        <v>0.29899999999999999</v>
      </c>
      <c r="L3890" t="s">
        <v>32</v>
      </c>
      <c r="M3890">
        <f t="shared" si="120"/>
        <v>99999</v>
      </c>
      <c r="N3890" t="str">
        <f t="shared" si="121"/>
        <v>out/2023</v>
      </c>
    </row>
    <row r="3891" spans="1:14" x14ac:dyDescent="0.25">
      <c r="A3891" t="s">
        <v>3944</v>
      </c>
      <c r="B3891">
        <v>601</v>
      </c>
      <c r="C3891" t="s">
        <v>24</v>
      </c>
      <c r="D3891" t="s">
        <v>14</v>
      </c>
      <c r="E3891" t="s">
        <v>15</v>
      </c>
      <c r="F3891" t="s">
        <v>21</v>
      </c>
      <c r="G3891" s="16">
        <v>45720.168078703697</v>
      </c>
      <c r="H3891" s="16"/>
      <c r="I3891" s="16"/>
      <c r="J3891" s="16"/>
      <c r="K3891">
        <v>7.9000000000000001E-2</v>
      </c>
      <c r="L3891" t="s">
        <v>39</v>
      </c>
      <c r="M3891">
        <f t="shared" si="120"/>
        <v>99999</v>
      </c>
      <c r="N3891" t="str">
        <f t="shared" si="121"/>
        <v>mar/2025</v>
      </c>
    </row>
    <row r="3892" spans="1:14" x14ac:dyDescent="0.25">
      <c r="A3892" t="s">
        <v>3945</v>
      </c>
      <c r="B3892">
        <v>775</v>
      </c>
      <c r="C3892" t="s">
        <v>74</v>
      </c>
      <c r="D3892" t="s">
        <v>14</v>
      </c>
      <c r="E3892" t="s">
        <v>15</v>
      </c>
      <c r="F3892" t="s">
        <v>38</v>
      </c>
      <c r="G3892" s="16">
        <v>45335.604328703703</v>
      </c>
      <c r="H3892" s="16"/>
      <c r="I3892" s="16"/>
      <c r="J3892" s="16"/>
      <c r="K3892">
        <v>0.371</v>
      </c>
      <c r="L3892" t="s">
        <v>61</v>
      </c>
      <c r="M3892">
        <f t="shared" si="120"/>
        <v>99999</v>
      </c>
      <c r="N3892" t="str">
        <f t="shared" si="121"/>
        <v>fev/2024</v>
      </c>
    </row>
    <row r="3893" spans="1:14" x14ac:dyDescent="0.25">
      <c r="A3893" t="s">
        <v>3946</v>
      </c>
      <c r="B3893">
        <v>651</v>
      </c>
      <c r="C3893" t="s">
        <v>34</v>
      </c>
      <c r="D3893" t="s">
        <v>30</v>
      </c>
      <c r="E3893" t="s">
        <v>15</v>
      </c>
      <c r="F3893" t="s">
        <v>21</v>
      </c>
      <c r="G3893" s="16">
        <v>45585.509976851848</v>
      </c>
      <c r="H3893" s="16">
        <v>45608.509976851848</v>
      </c>
      <c r="I3893" s="16">
        <v>45608.509976851848</v>
      </c>
      <c r="J3893" s="16">
        <v>45609.509976851848</v>
      </c>
      <c r="K3893">
        <v>0.13900000000000001</v>
      </c>
      <c r="L3893" t="s">
        <v>54</v>
      </c>
      <c r="M3893">
        <f t="shared" si="120"/>
        <v>24</v>
      </c>
      <c r="N3893" t="str">
        <f t="shared" si="121"/>
        <v>out/2024</v>
      </c>
    </row>
    <row r="3894" spans="1:14" x14ac:dyDescent="0.25">
      <c r="A3894" t="s">
        <v>3947</v>
      </c>
      <c r="B3894">
        <v>781</v>
      </c>
      <c r="C3894" t="s">
        <v>24</v>
      </c>
      <c r="D3894" t="s">
        <v>79</v>
      </c>
      <c r="E3894" t="s">
        <v>15</v>
      </c>
      <c r="F3894" t="s">
        <v>38</v>
      </c>
      <c r="G3894" s="16">
        <v>45117.375289351847</v>
      </c>
      <c r="H3894" s="16"/>
      <c r="I3894" s="16"/>
      <c r="J3894" s="16"/>
      <c r="K3894">
        <v>0.32200000000000001</v>
      </c>
      <c r="L3894" t="s">
        <v>32</v>
      </c>
      <c r="M3894">
        <f t="shared" si="120"/>
        <v>99999</v>
      </c>
      <c r="N3894" t="str">
        <f t="shared" si="121"/>
        <v>jul/2023</v>
      </c>
    </row>
    <row r="3895" spans="1:14" x14ac:dyDescent="0.25">
      <c r="A3895" t="s">
        <v>3948</v>
      </c>
      <c r="B3895">
        <v>616</v>
      </c>
      <c r="C3895" t="s">
        <v>13</v>
      </c>
      <c r="D3895" t="s">
        <v>30</v>
      </c>
      <c r="E3895" t="s">
        <v>15</v>
      </c>
      <c r="F3895" t="s">
        <v>27</v>
      </c>
      <c r="G3895" s="16">
        <v>45954.579618055563</v>
      </c>
      <c r="H3895" s="16">
        <v>45955.579618055563</v>
      </c>
      <c r="I3895" s="16">
        <v>45966.579618055563</v>
      </c>
      <c r="J3895" s="16">
        <v>45999.579618055563</v>
      </c>
      <c r="K3895">
        <v>0.24399999999999999</v>
      </c>
      <c r="L3895" t="s">
        <v>58</v>
      </c>
      <c r="M3895">
        <f t="shared" si="120"/>
        <v>45</v>
      </c>
      <c r="N3895" t="str">
        <f t="shared" si="121"/>
        <v>out/2025</v>
      </c>
    </row>
    <row r="3896" spans="1:14" x14ac:dyDescent="0.25">
      <c r="A3896" t="s">
        <v>3949</v>
      </c>
      <c r="B3896">
        <v>696</v>
      </c>
      <c r="C3896" t="s">
        <v>13</v>
      </c>
      <c r="D3896" t="s">
        <v>14</v>
      </c>
      <c r="E3896" t="s">
        <v>20</v>
      </c>
      <c r="F3896" t="s">
        <v>21</v>
      </c>
      <c r="G3896" s="16">
        <v>45477.357708333337</v>
      </c>
      <c r="H3896" s="16"/>
      <c r="I3896" s="16"/>
      <c r="J3896" s="16"/>
      <c r="K3896">
        <v>0.04</v>
      </c>
      <c r="L3896" t="s">
        <v>64</v>
      </c>
      <c r="M3896">
        <f t="shared" si="120"/>
        <v>99999</v>
      </c>
      <c r="N3896" t="str">
        <f t="shared" si="121"/>
        <v>jul/2024</v>
      </c>
    </row>
    <row r="3897" spans="1:14" x14ac:dyDescent="0.25">
      <c r="A3897" t="s">
        <v>3950</v>
      </c>
      <c r="B3897">
        <v>388</v>
      </c>
      <c r="C3897" t="s">
        <v>34</v>
      </c>
      <c r="D3897" t="s">
        <v>44</v>
      </c>
      <c r="E3897" t="s">
        <v>26</v>
      </c>
      <c r="F3897" t="s">
        <v>21</v>
      </c>
      <c r="G3897" s="16">
        <v>45872.471493055556</v>
      </c>
      <c r="H3897" s="16"/>
      <c r="I3897" s="16"/>
      <c r="J3897" s="16"/>
      <c r="K3897">
        <v>0.32500000000000001</v>
      </c>
      <c r="L3897" t="s">
        <v>35</v>
      </c>
      <c r="M3897">
        <f t="shared" si="120"/>
        <v>99999</v>
      </c>
      <c r="N3897" t="str">
        <f t="shared" si="121"/>
        <v>ago/2025</v>
      </c>
    </row>
    <row r="3898" spans="1:14" x14ac:dyDescent="0.25">
      <c r="A3898" t="s">
        <v>3951</v>
      </c>
      <c r="B3898">
        <v>533</v>
      </c>
      <c r="C3898" t="s">
        <v>13</v>
      </c>
      <c r="D3898" t="s">
        <v>30</v>
      </c>
      <c r="E3898" t="s">
        <v>15</v>
      </c>
      <c r="F3898" t="s">
        <v>31</v>
      </c>
      <c r="G3898" s="16">
        <v>45801.717002314806</v>
      </c>
      <c r="H3898" s="16">
        <v>45826.717002314806</v>
      </c>
      <c r="I3898" s="16">
        <v>45834.717002314806</v>
      </c>
      <c r="J3898" s="16">
        <v>45854.717002314806</v>
      </c>
      <c r="K3898">
        <v>0.433</v>
      </c>
      <c r="L3898" t="s">
        <v>69</v>
      </c>
      <c r="M3898">
        <f t="shared" si="120"/>
        <v>53</v>
      </c>
      <c r="N3898" t="str">
        <f t="shared" si="121"/>
        <v>mai/2025</v>
      </c>
    </row>
    <row r="3899" spans="1:14" x14ac:dyDescent="0.25">
      <c r="A3899" t="s">
        <v>3952</v>
      </c>
      <c r="B3899">
        <v>467</v>
      </c>
      <c r="C3899" t="s">
        <v>24</v>
      </c>
      <c r="D3899" t="s">
        <v>30</v>
      </c>
      <c r="E3899" t="s">
        <v>15</v>
      </c>
      <c r="F3899" t="s">
        <v>21</v>
      </c>
      <c r="G3899" s="16">
        <v>45863.876481481479</v>
      </c>
      <c r="H3899" s="16">
        <v>45880.876481481479</v>
      </c>
      <c r="I3899" s="16">
        <v>45895.876481481479</v>
      </c>
      <c r="J3899" s="16">
        <v>45919.876481481479</v>
      </c>
      <c r="K3899">
        <v>8.4000000000000005E-2</v>
      </c>
      <c r="L3899" t="s">
        <v>89</v>
      </c>
      <c r="M3899">
        <f t="shared" si="120"/>
        <v>56</v>
      </c>
      <c r="N3899" t="str">
        <f t="shared" si="121"/>
        <v>jul/2025</v>
      </c>
    </row>
    <row r="3900" spans="1:14" x14ac:dyDescent="0.25">
      <c r="A3900" t="s">
        <v>3953</v>
      </c>
      <c r="B3900">
        <v>425</v>
      </c>
      <c r="C3900" t="s">
        <v>13</v>
      </c>
      <c r="D3900" t="s">
        <v>130</v>
      </c>
      <c r="E3900" t="s">
        <v>26</v>
      </c>
      <c r="F3900" t="s">
        <v>16</v>
      </c>
      <c r="G3900" s="16">
        <v>45658.823819444442</v>
      </c>
      <c r="H3900" s="16">
        <v>45671.823819444442</v>
      </c>
      <c r="I3900" s="16">
        <v>45680.823819444442</v>
      </c>
      <c r="J3900" s="16"/>
      <c r="K3900">
        <v>0.158</v>
      </c>
      <c r="L3900" t="s">
        <v>89</v>
      </c>
      <c r="M3900">
        <f t="shared" si="120"/>
        <v>99999</v>
      </c>
      <c r="N3900" t="str">
        <f t="shared" si="121"/>
        <v>jan/2025</v>
      </c>
    </row>
    <row r="3901" spans="1:14" x14ac:dyDescent="0.25">
      <c r="A3901" t="s">
        <v>3954</v>
      </c>
      <c r="B3901">
        <v>419</v>
      </c>
      <c r="C3901" t="s">
        <v>13</v>
      </c>
      <c r="D3901" t="s">
        <v>30</v>
      </c>
      <c r="E3901" t="s">
        <v>15</v>
      </c>
      <c r="F3901" t="s">
        <v>21</v>
      </c>
      <c r="G3901" s="16">
        <v>45097.707766203697</v>
      </c>
      <c r="H3901" s="16"/>
      <c r="I3901" s="16"/>
      <c r="J3901" s="16"/>
      <c r="K3901">
        <v>0.312</v>
      </c>
      <c r="L3901" t="s">
        <v>64</v>
      </c>
      <c r="M3901">
        <f t="shared" si="120"/>
        <v>99999</v>
      </c>
      <c r="N3901" t="str">
        <f t="shared" si="121"/>
        <v>jun/2023</v>
      </c>
    </row>
    <row r="3902" spans="1:14" x14ac:dyDescent="0.25">
      <c r="A3902" t="s">
        <v>3955</v>
      </c>
      <c r="B3902">
        <v>727</v>
      </c>
      <c r="C3902" t="s">
        <v>13</v>
      </c>
      <c r="D3902" t="s">
        <v>44</v>
      </c>
      <c r="E3902" t="s">
        <v>26</v>
      </c>
      <c r="F3902" t="s">
        <v>38</v>
      </c>
      <c r="G3902" s="16">
        <v>45482.377881944441</v>
      </c>
      <c r="H3902" s="16"/>
      <c r="I3902" s="16"/>
      <c r="J3902" s="16"/>
      <c r="K3902">
        <v>0.27700000000000002</v>
      </c>
      <c r="L3902" t="s">
        <v>61</v>
      </c>
      <c r="M3902">
        <f t="shared" si="120"/>
        <v>99999</v>
      </c>
      <c r="N3902" t="str">
        <f t="shared" si="121"/>
        <v>jul/2024</v>
      </c>
    </row>
    <row r="3903" spans="1:14" x14ac:dyDescent="0.25">
      <c r="A3903" t="s">
        <v>3956</v>
      </c>
      <c r="B3903">
        <v>489</v>
      </c>
      <c r="C3903" t="s">
        <v>34</v>
      </c>
      <c r="D3903" t="s">
        <v>30</v>
      </c>
      <c r="E3903" t="s">
        <v>15</v>
      </c>
      <c r="F3903" t="s">
        <v>21</v>
      </c>
      <c r="G3903" s="16">
        <v>45579.073576388888</v>
      </c>
      <c r="H3903" s="16"/>
      <c r="I3903" s="16"/>
      <c r="J3903" s="16"/>
      <c r="K3903">
        <v>9.8000000000000004E-2</v>
      </c>
      <c r="L3903" t="s">
        <v>50</v>
      </c>
      <c r="M3903">
        <f t="shared" si="120"/>
        <v>99999</v>
      </c>
      <c r="N3903" t="str">
        <f t="shared" si="121"/>
        <v>out/2024</v>
      </c>
    </row>
    <row r="3904" spans="1:14" x14ac:dyDescent="0.25">
      <c r="A3904" t="s">
        <v>3957</v>
      </c>
      <c r="B3904">
        <v>727</v>
      </c>
      <c r="C3904" t="s">
        <v>48</v>
      </c>
      <c r="D3904" t="s">
        <v>19</v>
      </c>
      <c r="E3904" t="s">
        <v>15</v>
      </c>
      <c r="F3904" t="s">
        <v>31</v>
      </c>
      <c r="G3904" s="16">
        <v>45688.866574074083</v>
      </c>
      <c r="H3904" s="16">
        <v>45705.866574074083</v>
      </c>
      <c r="I3904" s="16">
        <v>45713.866574074083</v>
      </c>
      <c r="J3904" s="16">
        <v>45739.866574074083</v>
      </c>
      <c r="K3904">
        <v>0.57399999999999995</v>
      </c>
      <c r="L3904" t="s">
        <v>50</v>
      </c>
      <c r="M3904">
        <f t="shared" si="120"/>
        <v>51</v>
      </c>
      <c r="N3904" t="str">
        <f t="shared" si="121"/>
        <v>jan/2025</v>
      </c>
    </row>
    <row r="3905" spans="1:14" x14ac:dyDescent="0.25">
      <c r="A3905" t="s">
        <v>3958</v>
      </c>
      <c r="B3905">
        <v>501</v>
      </c>
      <c r="C3905" t="s">
        <v>24</v>
      </c>
      <c r="D3905" t="s">
        <v>30</v>
      </c>
      <c r="E3905" t="s">
        <v>45</v>
      </c>
      <c r="F3905" t="s">
        <v>38</v>
      </c>
      <c r="G3905" s="16">
        <v>45819.809074074074</v>
      </c>
      <c r="H3905" s="16"/>
      <c r="I3905" s="16"/>
      <c r="J3905" s="16"/>
      <c r="K3905">
        <v>0.20200000000000001</v>
      </c>
      <c r="L3905" t="s">
        <v>17</v>
      </c>
      <c r="M3905">
        <f t="shared" si="120"/>
        <v>99999</v>
      </c>
      <c r="N3905" t="str">
        <f t="shared" si="121"/>
        <v>jun/2025</v>
      </c>
    </row>
    <row r="3906" spans="1:14" x14ac:dyDescent="0.25">
      <c r="A3906" t="s">
        <v>3959</v>
      </c>
      <c r="B3906">
        <v>358</v>
      </c>
      <c r="C3906" t="s">
        <v>34</v>
      </c>
      <c r="D3906" t="s">
        <v>44</v>
      </c>
      <c r="E3906" t="s">
        <v>26</v>
      </c>
      <c r="F3906" t="s">
        <v>27</v>
      </c>
      <c r="G3906" s="16">
        <v>45314.932627314818</v>
      </c>
      <c r="H3906" s="16">
        <v>45342.932627314818</v>
      </c>
      <c r="I3906" s="16">
        <v>45342.932627314818</v>
      </c>
      <c r="J3906" s="16"/>
      <c r="K3906">
        <v>0.27200000000000002</v>
      </c>
      <c r="L3906" t="s">
        <v>41</v>
      </c>
      <c r="M3906">
        <f t="shared" si="120"/>
        <v>99999</v>
      </c>
      <c r="N3906" t="str">
        <f t="shared" si="121"/>
        <v>jan/2024</v>
      </c>
    </row>
    <row r="3907" spans="1:14" x14ac:dyDescent="0.25">
      <c r="A3907" t="s">
        <v>3960</v>
      </c>
      <c r="B3907">
        <v>522</v>
      </c>
      <c r="C3907" t="s">
        <v>74</v>
      </c>
      <c r="D3907" t="s">
        <v>44</v>
      </c>
      <c r="E3907" t="s">
        <v>15</v>
      </c>
      <c r="F3907" t="s">
        <v>38</v>
      </c>
      <c r="G3907" s="16">
        <v>45509.0390625</v>
      </c>
      <c r="H3907" s="16"/>
      <c r="I3907" s="16"/>
      <c r="J3907" s="16"/>
      <c r="K3907">
        <v>0.40600000000000003</v>
      </c>
      <c r="L3907" t="s">
        <v>86</v>
      </c>
      <c r="M3907">
        <f t="shared" ref="M3907:M3970" si="122">IF(_xlfn.DAYS(J3907,G3907) &gt; 0, _xlfn.DAYS(J3907,G3907), 99999)</f>
        <v>99999</v>
      </c>
      <c r="N3907" t="str">
        <f t="shared" ref="N3907:N3970" si="123">TEXT(G3907, "mmm/aaaa")</f>
        <v>ago/2024</v>
      </c>
    </row>
    <row r="3908" spans="1:14" x14ac:dyDescent="0.25">
      <c r="A3908" t="s">
        <v>3961</v>
      </c>
      <c r="B3908">
        <v>791</v>
      </c>
      <c r="C3908" t="s">
        <v>13</v>
      </c>
      <c r="D3908" t="s">
        <v>19</v>
      </c>
      <c r="E3908" t="s">
        <v>20</v>
      </c>
      <c r="F3908" t="s">
        <v>16</v>
      </c>
      <c r="G3908" s="16">
        <v>45688.059849537043</v>
      </c>
      <c r="H3908" s="16">
        <v>45714.059849537043</v>
      </c>
      <c r="I3908" s="16">
        <v>45729.059849537043</v>
      </c>
      <c r="J3908" s="16">
        <v>45772.059849537043</v>
      </c>
      <c r="K3908">
        <v>0.27600000000000002</v>
      </c>
      <c r="L3908" t="s">
        <v>22</v>
      </c>
      <c r="M3908">
        <f t="shared" si="122"/>
        <v>84</v>
      </c>
      <c r="N3908" t="str">
        <f t="shared" si="123"/>
        <v>jan/2025</v>
      </c>
    </row>
    <row r="3909" spans="1:14" x14ac:dyDescent="0.25">
      <c r="A3909" t="s">
        <v>3962</v>
      </c>
      <c r="B3909">
        <v>310</v>
      </c>
      <c r="C3909" t="s">
        <v>13</v>
      </c>
      <c r="D3909" t="s">
        <v>14</v>
      </c>
      <c r="E3909" t="s">
        <v>15</v>
      </c>
      <c r="F3909" t="s">
        <v>38</v>
      </c>
      <c r="G3909" s="16">
        <v>45282.90053240741</v>
      </c>
      <c r="H3909" s="16">
        <v>45307.90053240741</v>
      </c>
      <c r="I3909" s="16">
        <v>45312.90053240741</v>
      </c>
      <c r="J3909" s="16">
        <v>45325.90053240741</v>
      </c>
      <c r="K3909">
        <v>0.128</v>
      </c>
      <c r="L3909" t="s">
        <v>35</v>
      </c>
      <c r="M3909">
        <f t="shared" si="122"/>
        <v>43</v>
      </c>
      <c r="N3909" t="str">
        <f t="shared" si="123"/>
        <v>dez/2023</v>
      </c>
    </row>
    <row r="3910" spans="1:14" x14ac:dyDescent="0.25">
      <c r="A3910" t="s">
        <v>3963</v>
      </c>
      <c r="B3910">
        <v>811</v>
      </c>
      <c r="C3910" t="s">
        <v>74</v>
      </c>
      <c r="D3910" t="s">
        <v>44</v>
      </c>
      <c r="E3910" t="s">
        <v>15</v>
      </c>
      <c r="F3910" t="s">
        <v>27</v>
      </c>
      <c r="G3910" s="16">
        <v>45172.636967592603</v>
      </c>
      <c r="H3910" s="16">
        <v>45200.636967592603</v>
      </c>
      <c r="I3910" s="16">
        <v>45207.636967592603</v>
      </c>
      <c r="J3910" s="16"/>
      <c r="K3910">
        <v>0.113</v>
      </c>
      <c r="L3910" t="s">
        <v>39</v>
      </c>
      <c r="M3910">
        <f t="shared" si="122"/>
        <v>99999</v>
      </c>
      <c r="N3910" t="str">
        <f t="shared" si="123"/>
        <v>set/2023</v>
      </c>
    </row>
    <row r="3911" spans="1:14" x14ac:dyDescent="0.25">
      <c r="A3911" t="s">
        <v>3964</v>
      </c>
      <c r="B3911">
        <v>609</v>
      </c>
      <c r="C3911" t="s">
        <v>13</v>
      </c>
      <c r="D3911" t="s">
        <v>14</v>
      </c>
      <c r="E3911" t="s">
        <v>45</v>
      </c>
      <c r="F3911" t="s">
        <v>21</v>
      </c>
      <c r="G3911" s="16">
        <v>45374.655046296299</v>
      </c>
      <c r="H3911" s="16"/>
      <c r="I3911" s="16"/>
      <c r="J3911" s="16"/>
      <c r="K3911">
        <v>0.13</v>
      </c>
      <c r="L3911" t="s">
        <v>39</v>
      </c>
      <c r="M3911">
        <f t="shared" si="122"/>
        <v>99999</v>
      </c>
      <c r="N3911" t="str">
        <f t="shared" si="123"/>
        <v>mar/2024</v>
      </c>
    </row>
    <row r="3912" spans="1:14" x14ac:dyDescent="0.25">
      <c r="A3912" t="s">
        <v>3965</v>
      </c>
      <c r="B3912">
        <v>333</v>
      </c>
      <c r="C3912" t="s">
        <v>13</v>
      </c>
      <c r="D3912" t="s">
        <v>79</v>
      </c>
      <c r="E3912" t="s">
        <v>45</v>
      </c>
      <c r="F3912" t="s">
        <v>38</v>
      </c>
      <c r="G3912" s="16">
        <v>45362.758206018523</v>
      </c>
      <c r="H3912" s="16"/>
      <c r="I3912" s="16"/>
      <c r="J3912" s="16"/>
      <c r="K3912">
        <v>0.218</v>
      </c>
      <c r="L3912" t="s">
        <v>66</v>
      </c>
      <c r="M3912">
        <f t="shared" si="122"/>
        <v>99999</v>
      </c>
      <c r="N3912" t="str">
        <f t="shared" si="123"/>
        <v>mar/2024</v>
      </c>
    </row>
    <row r="3913" spans="1:14" x14ac:dyDescent="0.25">
      <c r="A3913" t="s">
        <v>3966</v>
      </c>
      <c r="B3913">
        <v>639</v>
      </c>
      <c r="C3913" t="s">
        <v>13</v>
      </c>
      <c r="D3913" t="s">
        <v>14</v>
      </c>
      <c r="E3913" t="s">
        <v>15</v>
      </c>
      <c r="F3913" t="s">
        <v>38</v>
      </c>
      <c r="G3913" s="16">
        <v>45615.70888888889</v>
      </c>
      <c r="H3913" s="16">
        <v>45618.70888888889</v>
      </c>
      <c r="I3913" s="16">
        <v>45620.70888888889</v>
      </c>
      <c r="J3913" s="16"/>
      <c r="K3913">
        <v>8.4000000000000005E-2</v>
      </c>
      <c r="L3913" t="s">
        <v>106</v>
      </c>
      <c r="M3913">
        <f t="shared" si="122"/>
        <v>99999</v>
      </c>
      <c r="N3913" t="str">
        <f t="shared" si="123"/>
        <v>nov/2024</v>
      </c>
    </row>
    <row r="3914" spans="1:14" x14ac:dyDescent="0.25">
      <c r="A3914" t="s">
        <v>3967</v>
      </c>
      <c r="B3914">
        <v>780</v>
      </c>
      <c r="C3914" t="s">
        <v>48</v>
      </c>
      <c r="D3914" t="s">
        <v>19</v>
      </c>
      <c r="E3914" t="s">
        <v>26</v>
      </c>
      <c r="F3914" t="s">
        <v>21</v>
      </c>
      <c r="G3914" s="16">
        <v>45368.95212962963</v>
      </c>
      <c r="H3914" s="16">
        <v>45370.95212962963</v>
      </c>
      <c r="I3914" s="16">
        <v>45370.95212962963</v>
      </c>
      <c r="J3914" s="16"/>
      <c r="K3914">
        <v>0.33</v>
      </c>
      <c r="L3914" t="s">
        <v>86</v>
      </c>
      <c r="M3914">
        <f t="shared" si="122"/>
        <v>99999</v>
      </c>
      <c r="N3914" t="str">
        <f t="shared" si="123"/>
        <v>mar/2024</v>
      </c>
    </row>
    <row r="3915" spans="1:14" x14ac:dyDescent="0.25">
      <c r="A3915" t="s">
        <v>3968</v>
      </c>
      <c r="B3915">
        <v>392</v>
      </c>
      <c r="C3915" t="s">
        <v>13</v>
      </c>
      <c r="D3915" t="s">
        <v>30</v>
      </c>
      <c r="E3915" t="s">
        <v>15</v>
      </c>
      <c r="F3915" t="s">
        <v>38</v>
      </c>
      <c r="G3915" s="16">
        <v>45714.372430555559</v>
      </c>
      <c r="H3915" s="16"/>
      <c r="I3915" s="16"/>
      <c r="J3915" s="16"/>
      <c r="K3915">
        <v>0.22800000000000001</v>
      </c>
      <c r="L3915" t="s">
        <v>41</v>
      </c>
      <c r="M3915">
        <f t="shared" si="122"/>
        <v>99999</v>
      </c>
      <c r="N3915" t="str">
        <f t="shared" si="123"/>
        <v>fev/2025</v>
      </c>
    </row>
    <row r="3916" spans="1:14" x14ac:dyDescent="0.25">
      <c r="A3916" t="s">
        <v>3969</v>
      </c>
      <c r="B3916">
        <v>432</v>
      </c>
      <c r="C3916" t="s">
        <v>24</v>
      </c>
      <c r="D3916" t="s">
        <v>30</v>
      </c>
      <c r="E3916" t="s">
        <v>20</v>
      </c>
      <c r="F3916" t="s">
        <v>16</v>
      </c>
      <c r="G3916" s="16">
        <v>45109.436481481483</v>
      </c>
      <c r="H3916" s="16">
        <v>45135.436481481483</v>
      </c>
      <c r="I3916" s="16">
        <v>45155.436481481483</v>
      </c>
      <c r="J3916" s="16"/>
      <c r="K3916">
        <v>0.14000000000000001</v>
      </c>
      <c r="L3916" t="s">
        <v>41</v>
      </c>
      <c r="M3916">
        <f t="shared" si="122"/>
        <v>99999</v>
      </c>
      <c r="N3916" t="str">
        <f t="shared" si="123"/>
        <v>jul/2023</v>
      </c>
    </row>
    <row r="3917" spans="1:14" x14ac:dyDescent="0.25">
      <c r="A3917" t="s">
        <v>3970</v>
      </c>
      <c r="B3917">
        <v>718</v>
      </c>
      <c r="C3917" t="s">
        <v>24</v>
      </c>
      <c r="D3917" t="s">
        <v>19</v>
      </c>
      <c r="E3917" t="s">
        <v>45</v>
      </c>
      <c r="F3917" t="s">
        <v>38</v>
      </c>
      <c r="G3917" s="16">
        <v>45489.404421296298</v>
      </c>
      <c r="H3917" s="16"/>
      <c r="I3917" s="16"/>
      <c r="J3917" s="16"/>
      <c r="K3917">
        <v>0.55200000000000005</v>
      </c>
      <c r="L3917" t="s">
        <v>71</v>
      </c>
      <c r="M3917">
        <f t="shared" si="122"/>
        <v>99999</v>
      </c>
      <c r="N3917" t="str">
        <f t="shared" si="123"/>
        <v>jul/2024</v>
      </c>
    </row>
    <row r="3918" spans="1:14" x14ac:dyDescent="0.25">
      <c r="A3918" t="s">
        <v>3971</v>
      </c>
      <c r="B3918">
        <v>767</v>
      </c>
      <c r="C3918" t="s">
        <v>48</v>
      </c>
      <c r="D3918" t="s">
        <v>44</v>
      </c>
      <c r="E3918" t="s">
        <v>15</v>
      </c>
      <c r="F3918" t="s">
        <v>21</v>
      </c>
      <c r="G3918" s="16">
        <v>45672.968414351853</v>
      </c>
      <c r="H3918" s="16">
        <v>45696.968414351853</v>
      </c>
      <c r="I3918" s="16">
        <v>45711.968414351853</v>
      </c>
      <c r="J3918" s="16">
        <v>45724.968414351853</v>
      </c>
      <c r="K3918">
        <v>0.315</v>
      </c>
      <c r="L3918" t="s">
        <v>86</v>
      </c>
      <c r="M3918">
        <f t="shared" si="122"/>
        <v>52</v>
      </c>
      <c r="N3918" t="str">
        <f t="shared" si="123"/>
        <v>jan/2025</v>
      </c>
    </row>
    <row r="3919" spans="1:14" x14ac:dyDescent="0.25">
      <c r="A3919" t="s">
        <v>3972</v>
      </c>
      <c r="B3919">
        <v>743</v>
      </c>
      <c r="C3919" t="s">
        <v>24</v>
      </c>
      <c r="D3919" t="s">
        <v>44</v>
      </c>
      <c r="E3919" t="s">
        <v>15</v>
      </c>
      <c r="F3919" t="s">
        <v>21</v>
      </c>
      <c r="G3919" s="16">
        <v>45064.945937500001</v>
      </c>
      <c r="H3919" s="16">
        <v>45068.945937500001</v>
      </c>
      <c r="I3919" s="16"/>
      <c r="J3919" s="16"/>
      <c r="K3919">
        <v>0.26200000000000001</v>
      </c>
      <c r="L3919" t="s">
        <v>66</v>
      </c>
      <c r="M3919">
        <f t="shared" si="122"/>
        <v>99999</v>
      </c>
      <c r="N3919" t="str">
        <f t="shared" si="123"/>
        <v>mai/2023</v>
      </c>
    </row>
    <row r="3920" spans="1:14" x14ac:dyDescent="0.25">
      <c r="A3920" t="s">
        <v>3973</v>
      </c>
      <c r="B3920">
        <v>329</v>
      </c>
      <c r="C3920" t="s">
        <v>13</v>
      </c>
      <c r="D3920" t="s">
        <v>44</v>
      </c>
      <c r="E3920" t="s">
        <v>26</v>
      </c>
      <c r="F3920" t="s">
        <v>21</v>
      </c>
      <c r="G3920" s="16">
        <v>45409.656006944453</v>
      </c>
      <c r="H3920" s="16"/>
      <c r="I3920" s="16"/>
      <c r="J3920" s="16"/>
      <c r="K3920">
        <v>0.35499999999999998</v>
      </c>
      <c r="L3920" t="s">
        <v>66</v>
      </c>
      <c r="M3920">
        <f t="shared" si="122"/>
        <v>99999</v>
      </c>
      <c r="N3920" t="str">
        <f t="shared" si="123"/>
        <v>abr/2024</v>
      </c>
    </row>
    <row r="3921" spans="1:14" x14ac:dyDescent="0.25">
      <c r="A3921" t="s">
        <v>3974</v>
      </c>
      <c r="B3921">
        <v>597</v>
      </c>
      <c r="C3921" t="s">
        <v>24</v>
      </c>
      <c r="D3921" t="s">
        <v>30</v>
      </c>
      <c r="E3921" t="s">
        <v>26</v>
      </c>
      <c r="F3921" t="s">
        <v>27</v>
      </c>
      <c r="G3921" s="16">
        <v>45149.950069444443</v>
      </c>
      <c r="H3921" s="16"/>
      <c r="I3921" s="16"/>
      <c r="J3921" s="16"/>
      <c r="K3921">
        <v>8.4000000000000005E-2</v>
      </c>
      <c r="L3921" t="s">
        <v>54</v>
      </c>
      <c r="M3921">
        <f t="shared" si="122"/>
        <v>99999</v>
      </c>
      <c r="N3921" t="str">
        <f t="shared" si="123"/>
        <v>ago/2023</v>
      </c>
    </row>
    <row r="3922" spans="1:14" x14ac:dyDescent="0.25">
      <c r="A3922" t="s">
        <v>3975</v>
      </c>
      <c r="B3922">
        <v>360</v>
      </c>
      <c r="C3922" t="s">
        <v>74</v>
      </c>
      <c r="D3922" t="s">
        <v>79</v>
      </c>
      <c r="E3922" t="s">
        <v>57</v>
      </c>
      <c r="F3922" t="s">
        <v>38</v>
      </c>
      <c r="G3922" s="16">
        <v>45659.954074074078</v>
      </c>
      <c r="H3922" s="16">
        <v>45674.954074074078</v>
      </c>
      <c r="I3922" s="16">
        <v>45689.954074074078</v>
      </c>
      <c r="J3922" s="16"/>
      <c r="K3922">
        <v>0.26200000000000001</v>
      </c>
      <c r="L3922" t="s">
        <v>39</v>
      </c>
      <c r="M3922">
        <f t="shared" si="122"/>
        <v>99999</v>
      </c>
      <c r="N3922" t="str">
        <f t="shared" si="123"/>
        <v>jan/2025</v>
      </c>
    </row>
    <row r="3923" spans="1:14" x14ac:dyDescent="0.25">
      <c r="A3923" t="s">
        <v>3976</v>
      </c>
      <c r="B3923">
        <v>757</v>
      </c>
      <c r="C3923" t="s">
        <v>13</v>
      </c>
      <c r="D3923" t="s">
        <v>79</v>
      </c>
      <c r="E3923" t="s">
        <v>20</v>
      </c>
      <c r="F3923" t="s">
        <v>21</v>
      </c>
      <c r="G3923" s="16">
        <v>45279.715810185182</v>
      </c>
      <c r="H3923" s="16">
        <v>45294.715810185182</v>
      </c>
      <c r="I3923" s="16">
        <v>45302.715810185182</v>
      </c>
      <c r="J3923" s="16">
        <v>45311.715810185182</v>
      </c>
      <c r="K3923">
        <v>0.221</v>
      </c>
      <c r="L3923" t="s">
        <v>54</v>
      </c>
      <c r="M3923">
        <f t="shared" si="122"/>
        <v>32</v>
      </c>
      <c r="N3923" t="str">
        <f t="shared" si="123"/>
        <v>dez/2023</v>
      </c>
    </row>
    <row r="3924" spans="1:14" x14ac:dyDescent="0.25">
      <c r="A3924" t="s">
        <v>3977</v>
      </c>
      <c r="B3924">
        <v>603</v>
      </c>
      <c r="C3924" t="s">
        <v>24</v>
      </c>
      <c r="D3924" t="s">
        <v>49</v>
      </c>
      <c r="E3924" t="s">
        <v>15</v>
      </c>
      <c r="F3924" t="s">
        <v>38</v>
      </c>
      <c r="G3924" s="16">
        <v>44933.226585648154</v>
      </c>
      <c r="H3924" s="16"/>
      <c r="I3924" s="16"/>
      <c r="J3924" s="16"/>
      <c r="K3924">
        <v>0.19600000000000001</v>
      </c>
      <c r="L3924" t="s">
        <v>89</v>
      </c>
      <c r="M3924">
        <f t="shared" si="122"/>
        <v>99999</v>
      </c>
      <c r="N3924" t="str">
        <f t="shared" si="123"/>
        <v>jan/2023</v>
      </c>
    </row>
    <row r="3925" spans="1:14" x14ac:dyDescent="0.25">
      <c r="A3925" t="s">
        <v>3978</v>
      </c>
      <c r="B3925">
        <v>639</v>
      </c>
      <c r="C3925" t="s">
        <v>24</v>
      </c>
      <c r="D3925" t="s">
        <v>79</v>
      </c>
      <c r="E3925" t="s">
        <v>57</v>
      </c>
      <c r="F3925" t="s">
        <v>21</v>
      </c>
      <c r="G3925" s="16">
        <v>45435.588587962957</v>
      </c>
      <c r="H3925" s="16">
        <v>45438.588587962957</v>
      </c>
      <c r="I3925" s="16">
        <v>45438.588587962957</v>
      </c>
      <c r="J3925" s="16"/>
      <c r="K3925">
        <v>3.6999999999999998E-2</v>
      </c>
      <c r="L3925" t="s">
        <v>86</v>
      </c>
      <c r="M3925">
        <f t="shared" si="122"/>
        <v>99999</v>
      </c>
      <c r="N3925" t="str">
        <f t="shared" si="123"/>
        <v>mai/2024</v>
      </c>
    </row>
    <row r="3926" spans="1:14" x14ac:dyDescent="0.25">
      <c r="A3926" t="s">
        <v>3979</v>
      </c>
      <c r="B3926">
        <v>747</v>
      </c>
      <c r="C3926" t="s">
        <v>24</v>
      </c>
      <c r="D3926" t="s">
        <v>130</v>
      </c>
      <c r="E3926" t="s">
        <v>26</v>
      </c>
      <c r="F3926" t="s">
        <v>21</v>
      </c>
      <c r="G3926" s="16">
        <v>45261.133287037039</v>
      </c>
      <c r="H3926" s="16"/>
      <c r="I3926" s="16"/>
      <c r="J3926" s="16"/>
      <c r="K3926">
        <v>0.151</v>
      </c>
      <c r="L3926" t="s">
        <v>35</v>
      </c>
      <c r="M3926">
        <f t="shared" si="122"/>
        <v>99999</v>
      </c>
      <c r="N3926" t="str">
        <f t="shared" si="123"/>
        <v>dez/2023</v>
      </c>
    </row>
    <row r="3927" spans="1:14" x14ac:dyDescent="0.25">
      <c r="A3927" t="s">
        <v>3980</v>
      </c>
      <c r="B3927">
        <v>601</v>
      </c>
      <c r="C3927" t="s">
        <v>13</v>
      </c>
      <c r="D3927" t="s">
        <v>19</v>
      </c>
      <c r="E3927" t="s">
        <v>26</v>
      </c>
      <c r="F3927" t="s">
        <v>38</v>
      </c>
      <c r="G3927" s="16">
        <v>45818.847372685188</v>
      </c>
      <c r="H3927" s="16">
        <v>45830.847372685188</v>
      </c>
      <c r="I3927" s="16">
        <v>45854.847372685188</v>
      </c>
      <c r="J3927" s="16">
        <v>45861.847372685188</v>
      </c>
      <c r="K3927">
        <v>0.38800000000000001</v>
      </c>
      <c r="L3927" t="s">
        <v>69</v>
      </c>
      <c r="M3927">
        <f t="shared" si="122"/>
        <v>43</v>
      </c>
      <c r="N3927" t="str">
        <f t="shared" si="123"/>
        <v>jun/2025</v>
      </c>
    </row>
    <row r="3928" spans="1:14" x14ac:dyDescent="0.25">
      <c r="A3928" t="s">
        <v>3981</v>
      </c>
      <c r="B3928">
        <v>839</v>
      </c>
      <c r="C3928" t="s">
        <v>13</v>
      </c>
      <c r="D3928" t="s">
        <v>44</v>
      </c>
      <c r="E3928" t="s">
        <v>45</v>
      </c>
      <c r="F3928" t="s">
        <v>16</v>
      </c>
      <c r="G3928" s="16">
        <v>44969.456944444442</v>
      </c>
      <c r="H3928" s="16">
        <v>44998.456944444442</v>
      </c>
      <c r="I3928" s="16">
        <v>45010.456944444442</v>
      </c>
      <c r="J3928" s="16">
        <v>45017.456944444442</v>
      </c>
      <c r="K3928">
        <v>0.2</v>
      </c>
      <c r="L3928" t="s">
        <v>39</v>
      </c>
      <c r="M3928">
        <f t="shared" si="122"/>
        <v>48</v>
      </c>
      <c r="N3928" t="str">
        <f t="shared" si="123"/>
        <v>fev/2023</v>
      </c>
    </row>
    <row r="3929" spans="1:14" x14ac:dyDescent="0.25">
      <c r="A3929" t="s">
        <v>3982</v>
      </c>
      <c r="B3929">
        <v>784</v>
      </c>
      <c r="C3929" t="s">
        <v>24</v>
      </c>
      <c r="D3929" t="s">
        <v>44</v>
      </c>
      <c r="E3929" t="s">
        <v>15</v>
      </c>
      <c r="F3929" t="s">
        <v>16</v>
      </c>
      <c r="G3929" s="16">
        <v>45953.283425925933</v>
      </c>
      <c r="H3929" s="16"/>
      <c r="I3929" s="16"/>
      <c r="J3929" s="16"/>
      <c r="K3929">
        <v>0.60599999999999998</v>
      </c>
      <c r="L3929" t="s">
        <v>35</v>
      </c>
      <c r="M3929">
        <f t="shared" si="122"/>
        <v>99999</v>
      </c>
      <c r="N3929" t="str">
        <f t="shared" si="123"/>
        <v>out/2025</v>
      </c>
    </row>
    <row r="3930" spans="1:14" x14ac:dyDescent="0.25">
      <c r="A3930" t="s">
        <v>3983</v>
      </c>
      <c r="B3930">
        <v>376</v>
      </c>
      <c r="C3930" t="s">
        <v>13</v>
      </c>
      <c r="D3930" t="s">
        <v>79</v>
      </c>
      <c r="E3930" t="s">
        <v>15</v>
      </c>
      <c r="F3930" t="s">
        <v>16</v>
      </c>
      <c r="G3930" s="16">
        <v>45311.787731481483</v>
      </c>
      <c r="H3930" s="16"/>
      <c r="I3930" s="16"/>
      <c r="J3930" s="16"/>
      <c r="K3930">
        <v>0.221</v>
      </c>
      <c r="L3930" t="s">
        <v>39</v>
      </c>
      <c r="M3930">
        <f t="shared" si="122"/>
        <v>99999</v>
      </c>
      <c r="N3930" t="str">
        <f t="shared" si="123"/>
        <v>jan/2024</v>
      </c>
    </row>
    <row r="3931" spans="1:14" x14ac:dyDescent="0.25">
      <c r="A3931" t="s">
        <v>3984</v>
      </c>
      <c r="B3931">
        <v>814</v>
      </c>
      <c r="C3931" t="s">
        <v>13</v>
      </c>
      <c r="D3931" t="s">
        <v>49</v>
      </c>
      <c r="E3931" t="s">
        <v>57</v>
      </c>
      <c r="F3931" t="s">
        <v>27</v>
      </c>
      <c r="G3931" s="16">
        <v>45780.547500000001</v>
      </c>
      <c r="H3931" s="16">
        <v>45800.547500000001</v>
      </c>
      <c r="I3931" s="16">
        <v>45810.547500000001</v>
      </c>
      <c r="J3931" s="16"/>
      <c r="K3931">
        <v>0.50800000000000001</v>
      </c>
      <c r="L3931" t="s">
        <v>22</v>
      </c>
      <c r="M3931">
        <f t="shared" si="122"/>
        <v>99999</v>
      </c>
      <c r="N3931" t="str">
        <f t="shared" si="123"/>
        <v>mai/2025</v>
      </c>
    </row>
    <row r="3932" spans="1:14" x14ac:dyDescent="0.25">
      <c r="A3932" t="s">
        <v>3985</v>
      </c>
      <c r="B3932">
        <v>848</v>
      </c>
      <c r="C3932" t="s">
        <v>34</v>
      </c>
      <c r="D3932" t="s">
        <v>19</v>
      </c>
      <c r="E3932" t="s">
        <v>26</v>
      </c>
      <c r="F3932" t="s">
        <v>21</v>
      </c>
      <c r="G3932" s="16">
        <v>45006.136435185188</v>
      </c>
      <c r="H3932" s="16"/>
      <c r="I3932" s="16"/>
      <c r="J3932" s="16"/>
      <c r="K3932">
        <v>0.28299999999999997</v>
      </c>
      <c r="L3932" t="s">
        <v>28</v>
      </c>
      <c r="M3932">
        <f t="shared" si="122"/>
        <v>99999</v>
      </c>
      <c r="N3932" t="str">
        <f t="shared" si="123"/>
        <v>mar/2023</v>
      </c>
    </row>
    <row r="3933" spans="1:14" x14ac:dyDescent="0.25">
      <c r="A3933" t="s">
        <v>3986</v>
      </c>
      <c r="B3933">
        <v>391</v>
      </c>
      <c r="C3933" t="s">
        <v>13</v>
      </c>
      <c r="D3933" t="s">
        <v>14</v>
      </c>
      <c r="E3933" t="s">
        <v>20</v>
      </c>
      <c r="F3933" t="s">
        <v>21</v>
      </c>
      <c r="G3933" s="16">
        <v>45369.232071759259</v>
      </c>
      <c r="H3933" s="16">
        <v>45386.232071759259</v>
      </c>
      <c r="I3933" s="16">
        <v>45393.232071759259</v>
      </c>
      <c r="J3933" s="16">
        <v>45394.232071759259</v>
      </c>
      <c r="K3933">
        <v>0.3</v>
      </c>
      <c r="L3933" t="s">
        <v>50</v>
      </c>
      <c r="M3933">
        <f t="shared" si="122"/>
        <v>25</v>
      </c>
      <c r="N3933" t="str">
        <f t="shared" si="123"/>
        <v>mar/2024</v>
      </c>
    </row>
    <row r="3934" spans="1:14" x14ac:dyDescent="0.25">
      <c r="A3934" t="s">
        <v>3987</v>
      </c>
      <c r="B3934">
        <v>765</v>
      </c>
      <c r="C3934" t="s">
        <v>34</v>
      </c>
      <c r="D3934" t="s">
        <v>14</v>
      </c>
      <c r="E3934" t="s">
        <v>15</v>
      </c>
      <c r="F3934" t="s">
        <v>21</v>
      </c>
      <c r="G3934" s="16">
        <v>45412.941331018519</v>
      </c>
      <c r="H3934" s="16">
        <v>45425.941331018519</v>
      </c>
      <c r="I3934" s="16">
        <v>45425.941331018519</v>
      </c>
      <c r="J3934" s="16"/>
      <c r="K3934">
        <v>0.17799999999999999</v>
      </c>
      <c r="L3934" t="s">
        <v>61</v>
      </c>
      <c r="M3934">
        <f t="shared" si="122"/>
        <v>99999</v>
      </c>
      <c r="N3934" t="str">
        <f t="shared" si="123"/>
        <v>abr/2024</v>
      </c>
    </row>
    <row r="3935" spans="1:14" x14ac:dyDescent="0.25">
      <c r="A3935" t="s">
        <v>3988</v>
      </c>
      <c r="B3935">
        <v>765</v>
      </c>
      <c r="C3935" t="s">
        <v>13</v>
      </c>
      <c r="D3935" t="s">
        <v>44</v>
      </c>
      <c r="E3935" t="s">
        <v>15</v>
      </c>
      <c r="F3935" t="s">
        <v>31</v>
      </c>
      <c r="G3935" s="16">
        <v>44980.502083333333</v>
      </c>
      <c r="H3935" s="16"/>
      <c r="I3935" s="16"/>
      <c r="J3935" s="16"/>
      <c r="K3935">
        <v>0.124</v>
      </c>
      <c r="L3935" t="s">
        <v>46</v>
      </c>
      <c r="M3935">
        <f t="shared" si="122"/>
        <v>99999</v>
      </c>
      <c r="N3935" t="str">
        <f t="shared" si="123"/>
        <v>fev/2023</v>
      </c>
    </row>
    <row r="3936" spans="1:14" x14ac:dyDescent="0.25">
      <c r="A3936" t="s">
        <v>3989</v>
      </c>
      <c r="B3936">
        <v>339</v>
      </c>
      <c r="C3936" t="s">
        <v>24</v>
      </c>
      <c r="D3936" t="s">
        <v>14</v>
      </c>
      <c r="E3936" t="s">
        <v>15</v>
      </c>
      <c r="F3936" t="s">
        <v>38</v>
      </c>
      <c r="G3936" s="16">
        <v>45562.656319444453</v>
      </c>
      <c r="H3936" s="16"/>
      <c r="I3936" s="16"/>
      <c r="J3936" s="16"/>
      <c r="K3936">
        <v>0.40500000000000003</v>
      </c>
      <c r="L3936" t="s">
        <v>46</v>
      </c>
      <c r="M3936">
        <f t="shared" si="122"/>
        <v>99999</v>
      </c>
      <c r="N3936" t="str">
        <f t="shared" si="123"/>
        <v>set/2024</v>
      </c>
    </row>
    <row r="3937" spans="1:14" x14ac:dyDescent="0.25">
      <c r="A3937" t="s">
        <v>3990</v>
      </c>
      <c r="B3937">
        <v>628</v>
      </c>
      <c r="C3937" t="s">
        <v>74</v>
      </c>
      <c r="D3937" t="s">
        <v>79</v>
      </c>
      <c r="E3937" t="s">
        <v>15</v>
      </c>
      <c r="F3937" t="s">
        <v>31</v>
      </c>
      <c r="G3937" s="16">
        <v>45606.532569444447</v>
      </c>
      <c r="H3937" s="16"/>
      <c r="I3937" s="16"/>
      <c r="J3937" s="16"/>
      <c r="K3937">
        <v>0.26100000000000001</v>
      </c>
      <c r="L3937" t="s">
        <v>58</v>
      </c>
      <c r="M3937">
        <f t="shared" si="122"/>
        <v>99999</v>
      </c>
      <c r="N3937" t="str">
        <f t="shared" si="123"/>
        <v>nov/2024</v>
      </c>
    </row>
    <row r="3938" spans="1:14" x14ac:dyDescent="0.25">
      <c r="A3938" t="s">
        <v>3991</v>
      </c>
      <c r="B3938">
        <v>584</v>
      </c>
      <c r="C3938" t="s">
        <v>74</v>
      </c>
      <c r="D3938" t="s">
        <v>14</v>
      </c>
      <c r="E3938" t="s">
        <v>20</v>
      </c>
      <c r="F3938" t="s">
        <v>38</v>
      </c>
      <c r="G3938" s="16">
        <v>45658.692407407398</v>
      </c>
      <c r="H3938" s="16">
        <v>45675.692407407398</v>
      </c>
      <c r="I3938" s="16">
        <v>45692.692407407398</v>
      </c>
      <c r="J3938" s="16">
        <v>45717.692407407398</v>
      </c>
      <c r="K3938">
        <v>0.434</v>
      </c>
      <c r="L3938" t="s">
        <v>50</v>
      </c>
      <c r="M3938">
        <f t="shared" si="122"/>
        <v>59</v>
      </c>
      <c r="N3938" t="str">
        <f t="shared" si="123"/>
        <v>jan/2025</v>
      </c>
    </row>
    <row r="3939" spans="1:14" x14ac:dyDescent="0.25">
      <c r="A3939" t="s">
        <v>3992</v>
      </c>
      <c r="B3939">
        <v>365</v>
      </c>
      <c r="C3939" t="s">
        <v>13</v>
      </c>
      <c r="D3939" t="s">
        <v>30</v>
      </c>
      <c r="E3939" t="s">
        <v>15</v>
      </c>
      <c r="F3939" t="s">
        <v>38</v>
      </c>
      <c r="G3939" s="16">
        <v>45339.931238425917</v>
      </c>
      <c r="H3939" s="16">
        <v>45341.931238425917</v>
      </c>
      <c r="I3939" s="16"/>
      <c r="J3939" s="16"/>
      <c r="K3939">
        <v>0.37</v>
      </c>
      <c r="L3939" t="s">
        <v>54</v>
      </c>
      <c r="M3939">
        <f t="shared" si="122"/>
        <v>99999</v>
      </c>
      <c r="N3939" t="str">
        <f t="shared" si="123"/>
        <v>fev/2024</v>
      </c>
    </row>
    <row r="3940" spans="1:14" x14ac:dyDescent="0.25">
      <c r="A3940" t="s">
        <v>3993</v>
      </c>
      <c r="B3940">
        <v>408</v>
      </c>
      <c r="C3940" t="s">
        <v>34</v>
      </c>
      <c r="D3940" t="s">
        <v>14</v>
      </c>
      <c r="E3940" t="s">
        <v>26</v>
      </c>
      <c r="F3940" t="s">
        <v>38</v>
      </c>
      <c r="G3940" s="16">
        <v>45662.974618055552</v>
      </c>
      <c r="H3940" s="16">
        <v>45663.974618055552</v>
      </c>
      <c r="I3940" s="16"/>
      <c r="J3940" s="16"/>
      <c r="K3940">
        <v>0.435</v>
      </c>
      <c r="L3940" t="s">
        <v>106</v>
      </c>
      <c r="M3940">
        <f t="shared" si="122"/>
        <v>99999</v>
      </c>
      <c r="N3940" t="str">
        <f t="shared" si="123"/>
        <v>jan/2025</v>
      </c>
    </row>
    <row r="3941" spans="1:14" x14ac:dyDescent="0.25">
      <c r="A3941" t="s">
        <v>3994</v>
      </c>
      <c r="B3941">
        <v>714</v>
      </c>
      <c r="C3941" t="s">
        <v>13</v>
      </c>
      <c r="D3941" t="s">
        <v>14</v>
      </c>
      <c r="E3941" t="s">
        <v>26</v>
      </c>
      <c r="F3941" t="s">
        <v>21</v>
      </c>
      <c r="G3941" s="16">
        <v>45403.754699074067</v>
      </c>
      <c r="H3941" s="16">
        <v>45430.754699074067</v>
      </c>
      <c r="I3941" s="16">
        <v>45432.754699074067</v>
      </c>
      <c r="J3941" s="16">
        <v>45475.754699074067</v>
      </c>
      <c r="K3941">
        <v>0.36199999999999999</v>
      </c>
      <c r="L3941" t="s">
        <v>61</v>
      </c>
      <c r="M3941">
        <f t="shared" si="122"/>
        <v>72</v>
      </c>
      <c r="N3941" t="str">
        <f t="shared" si="123"/>
        <v>abr/2024</v>
      </c>
    </row>
    <row r="3942" spans="1:14" x14ac:dyDescent="0.25">
      <c r="A3942" t="s">
        <v>3995</v>
      </c>
      <c r="B3942">
        <v>391</v>
      </c>
      <c r="C3942" t="s">
        <v>48</v>
      </c>
      <c r="D3942" t="s">
        <v>14</v>
      </c>
      <c r="E3942" t="s">
        <v>45</v>
      </c>
      <c r="F3942" t="s">
        <v>16</v>
      </c>
      <c r="G3942" s="16">
        <v>45824.756284722222</v>
      </c>
      <c r="H3942" s="16"/>
      <c r="I3942" s="16"/>
      <c r="J3942" s="16"/>
      <c r="K3942">
        <v>0.313</v>
      </c>
      <c r="L3942" t="s">
        <v>69</v>
      </c>
      <c r="M3942">
        <f t="shared" si="122"/>
        <v>99999</v>
      </c>
      <c r="N3942" t="str">
        <f t="shared" si="123"/>
        <v>jun/2025</v>
      </c>
    </row>
    <row r="3943" spans="1:14" x14ac:dyDescent="0.25">
      <c r="A3943" t="s">
        <v>3996</v>
      </c>
      <c r="B3943">
        <v>667</v>
      </c>
      <c r="C3943" t="s">
        <v>24</v>
      </c>
      <c r="D3943" t="s">
        <v>130</v>
      </c>
      <c r="E3943" t="s">
        <v>26</v>
      </c>
      <c r="F3943" t="s">
        <v>27</v>
      </c>
      <c r="G3943" s="16">
        <v>45201.286689814813</v>
      </c>
      <c r="H3943" s="16">
        <v>45227.286689814813</v>
      </c>
      <c r="I3943" s="16">
        <v>45240.286689814813</v>
      </c>
      <c r="J3943" s="16">
        <v>45284.286689814813</v>
      </c>
      <c r="K3943">
        <v>0.47899999999999998</v>
      </c>
      <c r="L3943" t="s">
        <v>64</v>
      </c>
      <c r="M3943">
        <f t="shared" si="122"/>
        <v>83</v>
      </c>
      <c r="N3943" t="str">
        <f t="shared" si="123"/>
        <v>out/2023</v>
      </c>
    </row>
    <row r="3944" spans="1:14" x14ac:dyDescent="0.25">
      <c r="A3944" t="s">
        <v>3997</v>
      </c>
      <c r="B3944">
        <v>722</v>
      </c>
      <c r="C3944" t="s">
        <v>74</v>
      </c>
      <c r="D3944" t="s">
        <v>19</v>
      </c>
      <c r="E3944" t="s">
        <v>26</v>
      </c>
      <c r="F3944" t="s">
        <v>38</v>
      </c>
      <c r="G3944" s="16">
        <v>45610.537326388891</v>
      </c>
      <c r="H3944" s="16"/>
      <c r="I3944" s="16"/>
      <c r="J3944" s="16"/>
      <c r="K3944">
        <v>0.58499999999999996</v>
      </c>
      <c r="L3944" t="s">
        <v>66</v>
      </c>
      <c r="M3944">
        <f t="shared" si="122"/>
        <v>99999</v>
      </c>
      <c r="N3944" t="str">
        <f t="shared" si="123"/>
        <v>nov/2024</v>
      </c>
    </row>
    <row r="3945" spans="1:14" x14ac:dyDescent="0.25">
      <c r="A3945" t="s">
        <v>3998</v>
      </c>
      <c r="B3945">
        <v>539</v>
      </c>
      <c r="C3945" t="s">
        <v>74</v>
      </c>
      <c r="D3945" t="s">
        <v>49</v>
      </c>
      <c r="E3945" t="s">
        <v>45</v>
      </c>
      <c r="F3945" t="s">
        <v>31</v>
      </c>
      <c r="G3945" s="16">
        <v>45264.300902777781</v>
      </c>
      <c r="H3945" s="16">
        <v>45265.300902777781</v>
      </c>
      <c r="I3945" s="16">
        <v>45280.300902777781</v>
      </c>
      <c r="J3945" s="16"/>
      <c r="K3945">
        <v>0.17599999999999999</v>
      </c>
      <c r="L3945" t="s">
        <v>22</v>
      </c>
      <c r="M3945">
        <f t="shared" si="122"/>
        <v>99999</v>
      </c>
      <c r="N3945" t="str">
        <f t="shared" si="123"/>
        <v>dez/2023</v>
      </c>
    </row>
    <row r="3946" spans="1:14" x14ac:dyDescent="0.25">
      <c r="A3946" t="s">
        <v>3999</v>
      </c>
      <c r="B3946">
        <v>734</v>
      </c>
      <c r="C3946" t="s">
        <v>13</v>
      </c>
      <c r="D3946" t="s">
        <v>79</v>
      </c>
      <c r="E3946" t="s">
        <v>15</v>
      </c>
      <c r="F3946" t="s">
        <v>38</v>
      </c>
      <c r="G3946" s="16">
        <v>45258.698923611111</v>
      </c>
      <c r="H3946" s="16">
        <v>45276.698923611111</v>
      </c>
      <c r="I3946" s="16">
        <v>45288.698923611111</v>
      </c>
      <c r="J3946" s="16">
        <v>45297.698923611111</v>
      </c>
      <c r="K3946">
        <v>0.46700000000000003</v>
      </c>
      <c r="L3946" t="s">
        <v>35</v>
      </c>
      <c r="M3946">
        <f t="shared" si="122"/>
        <v>39</v>
      </c>
      <c r="N3946" t="str">
        <f t="shared" si="123"/>
        <v>nov/2023</v>
      </c>
    </row>
    <row r="3947" spans="1:14" x14ac:dyDescent="0.25">
      <c r="A3947" t="s">
        <v>4000</v>
      </c>
      <c r="B3947">
        <v>511</v>
      </c>
      <c r="C3947" t="s">
        <v>24</v>
      </c>
      <c r="D3947" t="s">
        <v>130</v>
      </c>
      <c r="E3947" t="s">
        <v>20</v>
      </c>
      <c r="F3947" t="s">
        <v>21</v>
      </c>
      <c r="G3947" s="16">
        <v>45173.347025462957</v>
      </c>
      <c r="H3947" s="16">
        <v>45184.347025462957</v>
      </c>
      <c r="I3947" s="16"/>
      <c r="J3947" s="16"/>
      <c r="K3947">
        <v>0.20200000000000001</v>
      </c>
      <c r="L3947" t="s">
        <v>69</v>
      </c>
      <c r="M3947">
        <f t="shared" si="122"/>
        <v>99999</v>
      </c>
      <c r="N3947" t="str">
        <f t="shared" si="123"/>
        <v>set/2023</v>
      </c>
    </row>
    <row r="3948" spans="1:14" x14ac:dyDescent="0.25">
      <c r="A3948" t="s">
        <v>4001</v>
      </c>
      <c r="B3948">
        <v>699</v>
      </c>
      <c r="C3948" t="s">
        <v>24</v>
      </c>
      <c r="D3948" t="s">
        <v>44</v>
      </c>
      <c r="E3948" t="s">
        <v>57</v>
      </c>
      <c r="F3948" t="s">
        <v>21</v>
      </c>
      <c r="G3948" s="16">
        <v>45535.318136574067</v>
      </c>
      <c r="H3948" s="16">
        <v>45557.318136574067</v>
      </c>
      <c r="I3948" s="16">
        <v>45570.318136574067</v>
      </c>
      <c r="J3948" s="16">
        <v>45586.318136574067</v>
      </c>
      <c r="K3948">
        <v>0.18099999999999999</v>
      </c>
      <c r="L3948" t="s">
        <v>64</v>
      </c>
      <c r="M3948">
        <f t="shared" si="122"/>
        <v>51</v>
      </c>
      <c r="N3948" t="str">
        <f t="shared" si="123"/>
        <v>ago/2024</v>
      </c>
    </row>
    <row r="3949" spans="1:14" x14ac:dyDescent="0.25">
      <c r="A3949" t="s">
        <v>4002</v>
      </c>
      <c r="B3949">
        <v>825</v>
      </c>
      <c r="C3949" t="s">
        <v>13</v>
      </c>
      <c r="D3949" t="s">
        <v>44</v>
      </c>
      <c r="E3949" t="s">
        <v>15</v>
      </c>
      <c r="F3949" t="s">
        <v>21</v>
      </c>
      <c r="G3949" s="16">
        <v>45707.149618055562</v>
      </c>
      <c r="H3949" s="16">
        <v>45710.149618055562</v>
      </c>
      <c r="I3949" s="16">
        <v>45729.149618055562</v>
      </c>
      <c r="J3949" s="16"/>
      <c r="K3949">
        <v>0.34399999999999997</v>
      </c>
      <c r="L3949" t="s">
        <v>28</v>
      </c>
      <c r="M3949">
        <f t="shared" si="122"/>
        <v>99999</v>
      </c>
      <c r="N3949" t="str">
        <f t="shared" si="123"/>
        <v>fev/2025</v>
      </c>
    </row>
    <row r="3950" spans="1:14" x14ac:dyDescent="0.25">
      <c r="A3950" t="s">
        <v>4003</v>
      </c>
      <c r="B3950">
        <v>767</v>
      </c>
      <c r="C3950" t="s">
        <v>24</v>
      </c>
      <c r="D3950" t="s">
        <v>44</v>
      </c>
      <c r="E3950" t="s">
        <v>45</v>
      </c>
      <c r="F3950" t="s">
        <v>31</v>
      </c>
      <c r="G3950" s="16">
        <v>44943.017071759263</v>
      </c>
      <c r="H3950" s="16"/>
      <c r="I3950" s="16"/>
      <c r="J3950" s="16"/>
      <c r="K3950">
        <v>0.41199999999999998</v>
      </c>
      <c r="L3950" t="s">
        <v>22</v>
      </c>
      <c r="M3950">
        <f t="shared" si="122"/>
        <v>99999</v>
      </c>
      <c r="N3950" t="str">
        <f t="shared" si="123"/>
        <v>jan/2023</v>
      </c>
    </row>
    <row r="3951" spans="1:14" x14ac:dyDescent="0.25">
      <c r="A3951" t="s">
        <v>4004</v>
      </c>
      <c r="B3951">
        <v>469</v>
      </c>
      <c r="C3951" t="s">
        <v>13</v>
      </c>
      <c r="D3951" t="s">
        <v>14</v>
      </c>
      <c r="E3951" t="s">
        <v>45</v>
      </c>
      <c r="F3951" t="s">
        <v>21</v>
      </c>
      <c r="G3951" s="16">
        <v>45392.041678240741</v>
      </c>
      <c r="H3951" s="16">
        <v>45403.041678240741</v>
      </c>
      <c r="I3951" s="16">
        <v>45407.041678240741</v>
      </c>
      <c r="J3951" s="16">
        <v>45441.041678240741</v>
      </c>
      <c r="K3951">
        <v>0.20799999999999999</v>
      </c>
      <c r="L3951" t="s">
        <v>54</v>
      </c>
      <c r="M3951">
        <f t="shared" si="122"/>
        <v>49</v>
      </c>
      <c r="N3951" t="str">
        <f t="shared" si="123"/>
        <v>abr/2024</v>
      </c>
    </row>
    <row r="3952" spans="1:14" x14ac:dyDescent="0.25">
      <c r="A3952" t="s">
        <v>4005</v>
      </c>
      <c r="B3952">
        <v>509</v>
      </c>
      <c r="C3952" t="s">
        <v>13</v>
      </c>
      <c r="D3952" t="s">
        <v>44</v>
      </c>
      <c r="E3952" t="s">
        <v>57</v>
      </c>
      <c r="F3952" t="s">
        <v>16</v>
      </c>
      <c r="G3952" s="16">
        <v>45725.439814814818</v>
      </c>
      <c r="H3952" s="16"/>
      <c r="I3952" s="16"/>
      <c r="J3952" s="16"/>
      <c r="K3952">
        <v>0.10199999999999999</v>
      </c>
      <c r="L3952" t="s">
        <v>106</v>
      </c>
      <c r="M3952">
        <f t="shared" si="122"/>
        <v>99999</v>
      </c>
      <c r="N3952" t="str">
        <f t="shared" si="123"/>
        <v>mar/2025</v>
      </c>
    </row>
    <row r="3953" spans="1:14" x14ac:dyDescent="0.25">
      <c r="A3953" t="s">
        <v>4006</v>
      </c>
      <c r="B3953">
        <v>555</v>
      </c>
      <c r="C3953" t="s">
        <v>24</v>
      </c>
      <c r="D3953" t="s">
        <v>44</v>
      </c>
      <c r="E3953" t="s">
        <v>15</v>
      </c>
      <c r="F3953" t="s">
        <v>27</v>
      </c>
      <c r="G3953" s="16">
        <v>44972.796041666668</v>
      </c>
      <c r="H3953" s="16">
        <v>44993.796041666668</v>
      </c>
      <c r="I3953" s="16"/>
      <c r="J3953" s="16"/>
      <c r="K3953">
        <v>5.0999999999999997E-2</v>
      </c>
      <c r="L3953" t="s">
        <v>17</v>
      </c>
      <c r="M3953">
        <f t="shared" si="122"/>
        <v>99999</v>
      </c>
      <c r="N3953" t="str">
        <f t="shared" si="123"/>
        <v>fev/2023</v>
      </c>
    </row>
    <row r="3954" spans="1:14" x14ac:dyDescent="0.25">
      <c r="A3954" t="s">
        <v>4007</v>
      </c>
      <c r="B3954">
        <v>372</v>
      </c>
      <c r="C3954" t="s">
        <v>13</v>
      </c>
      <c r="D3954" t="s">
        <v>14</v>
      </c>
      <c r="E3954" t="s">
        <v>45</v>
      </c>
      <c r="F3954" t="s">
        <v>21</v>
      </c>
      <c r="G3954" s="16">
        <v>45494.590821759259</v>
      </c>
      <c r="H3954" s="16"/>
      <c r="I3954" s="16"/>
      <c r="J3954" s="16"/>
      <c r="K3954">
        <v>0.27800000000000002</v>
      </c>
      <c r="L3954" t="s">
        <v>64</v>
      </c>
      <c r="M3954">
        <f t="shared" si="122"/>
        <v>99999</v>
      </c>
      <c r="N3954" t="str">
        <f t="shared" si="123"/>
        <v>jul/2024</v>
      </c>
    </row>
    <row r="3955" spans="1:14" x14ac:dyDescent="0.25">
      <c r="A3955" t="s">
        <v>4008</v>
      </c>
      <c r="B3955">
        <v>446</v>
      </c>
      <c r="C3955" t="s">
        <v>13</v>
      </c>
      <c r="D3955" t="s">
        <v>25</v>
      </c>
      <c r="E3955" t="s">
        <v>15</v>
      </c>
      <c r="F3955" t="s">
        <v>21</v>
      </c>
      <c r="G3955" s="16">
        <v>45737.14607638889</v>
      </c>
      <c r="H3955" s="16">
        <v>45764.14607638889</v>
      </c>
      <c r="I3955" s="16">
        <v>45775.14607638889</v>
      </c>
      <c r="J3955" s="16">
        <v>45800.14607638889</v>
      </c>
      <c r="K3955">
        <v>0.35</v>
      </c>
      <c r="L3955" t="s">
        <v>50</v>
      </c>
      <c r="M3955">
        <f t="shared" si="122"/>
        <v>63</v>
      </c>
      <c r="N3955" t="str">
        <f t="shared" si="123"/>
        <v>mar/2025</v>
      </c>
    </row>
    <row r="3956" spans="1:14" x14ac:dyDescent="0.25">
      <c r="A3956" t="s">
        <v>4009</v>
      </c>
      <c r="B3956">
        <v>639</v>
      </c>
      <c r="C3956" t="s">
        <v>13</v>
      </c>
      <c r="D3956" t="s">
        <v>19</v>
      </c>
      <c r="E3956" t="s">
        <v>15</v>
      </c>
      <c r="F3956" t="s">
        <v>31</v>
      </c>
      <c r="G3956" s="16">
        <v>45732.295474537037</v>
      </c>
      <c r="H3956" s="16"/>
      <c r="I3956" s="16"/>
      <c r="J3956" s="16"/>
      <c r="K3956">
        <v>0.65500000000000003</v>
      </c>
      <c r="L3956" t="s">
        <v>86</v>
      </c>
      <c r="M3956">
        <f t="shared" si="122"/>
        <v>99999</v>
      </c>
      <c r="N3956" t="str">
        <f t="shared" si="123"/>
        <v>mar/2025</v>
      </c>
    </row>
    <row r="3957" spans="1:14" x14ac:dyDescent="0.25">
      <c r="A3957" t="s">
        <v>4010</v>
      </c>
      <c r="B3957">
        <v>616</v>
      </c>
      <c r="C3957" t="s">
        <v>24</v>
      </c>
      <c r="D3957" t="s">
        <v>44</v>
      </c>
      <c r="E3957" t="s">
        <v>45</v>
      </c>
      <c r="F3957" t="s">
        <v>16</v>
      </c>
      <c r="G3957" s="16">
        <v>45001.918668981481</v>
      </c>
      <c r="H3957" s="16">
        <v>45001.918668981481</v>
      </c>
      <c r="I3957" s="16">
        <v>45009.918668981481</v>
      </c>
      <c r="J3957" s="16"/>
      <c r="K3957">
        <v>0.45200000000000001</v>
      </c>
      <c r="L3957" t="s">
        <v>64</v>
      </c>
      <c r="M3957">
        <f t="shared" si="122"/>
        <v>99999</v>
      </c>
      <c r="N3957" t="str">
        <f t="shared" si="123"/>
        <v>mar/2023</v>
      </c>
    </row>
    <row r="3958" spans="1:14" x14ac:dyDescent="0.25">
      <c r="A3958" t="s">
        <v>4011</v>
      </c>
      <c r="B3958">
        <v>453</v>
      </c>
      <c r="C3958" t="s">
        <v>13</v>
      </c>
      <c r="D3958" t="s">
        <v>19</v>
      </c>
      <c r="E3958" t="s">
        <v>57</v>
      </c>
      <c r="F3958" t="s">
        <v>21</v>
      </c>
      <c r="G3958" s="16">
        <v>44935.019953703697</v>
      </c>
      <c r="H3958" s="16"/>
      <c r="I3958" s="16"/>
      <c r="J3958" s="16"/>
      <c r="K3958">
        <v>0.107</v>
      </c>
      <c r="L3958" t="s">
        <v>71</v>
      </c>
      <c r="M3958">
        <f t="shared" si="122"/>
        <v>99999</v>
      </c>
      <c r="N3958" t="str">
        <f t="shared" si="123"/>
        <v>jan/2023</v>
      </c>
    </row>
    <row r="3959" spans="1:14" x14ac:dyDescent="0.25">
      <c r="A3959" t="s">
        <v>4012</v>
      </c>
      <c r="B3959">
        <v>554</v>
      </c>
      <c r="C3959" t="s">
        <v>13</v>
      </c>
      <c r="D3959" t="s">
        <v>19</v>
      </c>
      <c r="E3959" t="s">
        <v>26</v>
      </c>
      <c r="F3959" t="s">
        <v>38</v>
      </c>
      <c r="G3959" s="16">
        <v>45114.125810185193</v>
      </c>
      <c r="H3959" s="16"/>
      <c r="I3959" s="16"/>
      <c r="J3959" s="16"/>
      <c r="K3959">
        <v>0.10199999999999999</v>
      </c>
      <c r="L3959" t="s">
        <v>17</v>
      </c>
      <c r="M3959">
        <f t="shared" si="122"/>
        <v>99999</v>
      </c>
      <c r="N3959" t="str">
        <f t="shared" si="123"/>
        <v>jul/2023</v>
      </c>
    </row>
    <row r="3960" spans="1:14" x14ac:dyDescent="0.25">
      <c r="A3960" t="s">
        <v>4013</v>
      </c>
      <c r="B3960">
        <v>650</v>
      </c>
      <c r="C3960" t="s">
        <v>24</v>
      </c>
      <c r="D3960" t="s">
        <v>44</v>
      </c>
      <c r="E3960" t="s">
        <v>26</v>
      </c>
      <c r="F3960" t="s">
        <v>16</v>
      </c>
      <c r="G3960" s="16">
        <v>45733.469664351847</v>
      </c>
      <c r="H3960" s="16">
        <v>45739.469664351847</v>
      </c>
      <c r="I3960" s="16">
        <v>45739.469664351847</v>
      </c>
      <c r="J3960" s="16">
        <v>45760.469664351847</v>
      </c>
      <c r="K3960">
        <v>0.34799999999999998</v>
      </c>
      <c r="L3960" t="s">
        <v>46</v>
      </c>
      <c r="M3960">
        <f t="shared" si="122"/>
        <v>27</v>
      </c>
      <c r="N3960" t="str">
        <f t="shared" si="123"/>
        <v>mar/2025</v>
      </c>
    </row>
    <row r="3961" spans="1:14" x14ac:dyDescent="0.25">
      <c r="A3961" t="s">
        <v>4014</v>
      </c>
      <c r="B3961">
        <v>846</v>
      </c>
      <c r="C3961" t="s">
        <v>13</v>
      </c>
      <c r="D3961" t="s">
        <v>49</v>
      </c>
      <c r="E3961" t="s">
        <v>45</v>
      </c>
      <c r="F3961" t="s">
        <v>38</v>
      </c>
      <c r="G3961" s="16">
        <v>45790.517708333333</v>
      </c>
      <c r="H3961" s="16">
        <v>45794.517708333333</v>
      </c>
      <c r="I3961" s="16">
        <v>45806.517708333333</v>
      </c>
      <c r="J3961" s="16"/>
      <c r="K3961">
        <v>8.7999999999999995E-2</v>
      </c>
      <c r="L3961" t="s">
        <v>50</v>
      </c>
      <c r="M3961">
        <f t="shared" si="122"/>
        <v>99999</v>
      </c>
      <c r="N3961" t="str">
        <f t="shared" si="123"/>
        <v>mai/2025</v>
      </c>
    </row>
    <row r="3962" spans="1:14" x14ac:dyDescent="0.25">
      <c r="A3962" t="s">
        <v>4015</v>
      </c>
      <c r="B3962">
        <v>611</v>
      </c>
      <c r="C3962" t="s">
        <v>34</v>
      </c>
      <c r="D3962" t="s">
        <v>44</v>
      </c>
      <c r="E3962" t="s">
        <v>20</v>
      </c>
      <c r="F3962" t="s">
        <v>21</v>
      </c>
      <c r="G3962" s="16">
        <v>44981.078842592593</v>
      </c>
      <c r="H3962" s="16">
        <v>45002.078842592593</v>
      </c>
      <c r="I3962" s="16">
        <v>45020.078842592593</v>
      </c>
      <c r="J3962" s="16">
        <v>45036.078842592593</v>
      </c>
      <c r="K3962">
        <v>0.307</v>
      </c>
      <c r="L3962" t="s">
        <v>58</v>
      </c>
      <c r="M3962">
        <f t="shared" si="122"/>
        <v>55</v>
      </c>
      <c r="N3962" t="str">
        <f t="shared" si="123"/>
        <v>fev/2023</v>
      </c>
    </row>
    <row r="3963" spans="1:14" x14ac:dyDescent="0.25">
      <c r="A3963" t="s">
        <v>4016</v>
      </c>
      <c r="B3963">
        <v>433</v>
      </c>
      <c r="C3963" t="s">
        <v>13</v>
      </c>
      <c r="D3963" t="s">
        <v>14</v>
      </c>
      <c r="E3963" t="s">
        <v>15</v>
      </c>
      <c r="F3963" t="s">
        <v>27</v>
      </c>
      <c r="G3963" s="16">
        <v>45157.066134259258</v>
      </c>
      <c r="H3963" s="16"/>
      <c r="I3963" s="16"/>
      <c r="J3963" s="16"/>
      <c r="K3963">
        <v>0.30599999999999999</v>
      </c>
      <c r="L3963" t="s">
        <v>64</v>
      </c>
      <c r="M3963">
        <f t="shared" si="122"/>
        <v>99999</v>
      </c>
      <c r="N3963" t="str">
        <f t="shared" si="123"/>
        <v>ago/2023</v>
      </c>
    </row>
    <row r="3964" spans="1:14" x14ac:dyDescent="0.25">
      <c r="A3964" t="s">
        <v>4017</v>
      </c>
      <c r="B3964">
        <v>428</v>
      </c>
      <c r="C3964" t="s">
        <v>13</v>
      </c>
      <c r="D3964" t="s">
        <v>30</v>
      </c>
      <c r="E3964" t="s">
        <v>15</v>
      </c>
      <c r="F3964" t="s">
        <v>21</v>
      </c>
      <c r="G3964" s="16">
        <v>45856.243020833332</v>
      </c>
      <c r="H3964" s="16">
        <v>45883.243020833332</v>
      </c>
      <c r="I3964" s="16">
        <v>45902.243020833332</v>
      </c>
      <c r="J3964" s="16">
        <v>45936.243020833332</v>
      </c>
      <c r="K3964">
        <v>0.189</v>
      </c>
      <c r="L3964" t="s">
        <v>39</v>
      </c>
      <c r="M3964">
        <f t="shared" si="122"/>
        <v>80</v>
      </c>
      <c r="N3964" t="str">
        <f t="shared" si="123"/>
        <v>jul/2025</v>
      </c>
    </row>
    <row r="3965" spans="1:14" x14ac:dyDescent="0.25">
      <c r="A3965" t="s">
        <v>4018</v>
      </c>
      <c r="B3965">
        <v>735</v>
      </c>
      <c r="C3965" t="s">
        <v>13</v>
      </c>
      <c r="D3965" t="s">
        <v>44</v>
      </c>
      <c r="E3965" t="s">
        <v>57</v>
      </c>
      <c r="F3965" t="s">
        <v>21</v>
      </c>
      <c r="G3965" s="16">
        <v>45681.617685185192</v>
      </c>
      <c r="H3965" s="16">
        <v>45707.617685185192</v>
      </c>
      <c r="I3965" s="16"/>
      <c r="J3965" s="16"/>
      <c r="K3965">
        <v>0.28199999999999997</v>
      </c>
      <c r="L3965" t="s">
        <v>52</v>
      </c>
      <c r="M3965">
        <f t="shared" si="122"/>
        <v>99999</v>
      </c>
      <c r="N3965" t="str">
        <f t="shared" si="123"/>
        <v>jan/2025</v>
      </c>
    </row>
    <row r="3966" spans="1:14" x14ac:dyDescent="0.25">
      <c r="A3966" t="s">
        <v>4019</v>
      </c>
      <c r="B3966">
        <v>579</v>
      </c>
      <c r="C3966" t="s">
        <v>13</v>
      </c>
      <c r="D3966" t="s">
        <v>14</v>
      </c>
      <c r="E3966" t="s">
        <v>15</v>
      </c>
      <c r="F3966" t="s">
        <v>38</v>
      </c>
      <c r="G3966" s="16">
        <v>45078.146296296298</v>
      </c>
      <c r="H3966" s="16">
        <v>45085.146296296298</v>
      </c>
      <c r="I3966" s="16">
        <v>45108.146296296298</v>
      </c>
      <c r="J3966" s="16">
        <v>45115.146296296298</v>
      </c>
      <c r="K3966">
        <v>0.13300000000000001</v>
      </c>
      <c r="L3966" t="s">
        <v>86</v>
      </c>
      <c r="M3966">
        <f t="shared" si="122"/>
        <v>37</v>
      </c>
      <c r="N3966" t="str">
        <f t="shared" si="123"/>
        <v>jun/2023</v>
      </c>
    </row>
    <row r="3967" spans="1:14" x14ac:dyDescent="0.25">
      <c r="A3967" t="s">
        <v>4020</v>
      </c>
      <c r="B3967">
        <v>657</v>
      </c>
      <c r="C3967" t="s">
        <v>34</v>
      </c>
      <c r="D3967" t="s">
        <v>44</v>
      </c>
      <c r="E3967" t="s">
        <v>15</v>
      </c>
      <c r="F3967" t="s">
        <v>21</v>
      </c>
      <c r="G3967" s="16">
        <v>45398.480451388888</v>
      </c>
      <c r="H3967" s="16">
        <v>45398.480451388888</v>
      </c>
      <c r="I3967" s="16">
        <v>45398.480451388888</v>
      </c>
      <c r="J3967" s="16"/>
      <c r="K3967">
        <v>0.39</v>
      </c>
      <c r="L3967" t="s">
        <v>54</v>
      </c>
      <c r="M3967">
        <f t="shared" si="122"/>
        <v>99999</v>
      </c>
      <c r="N3967" t="str">
        <f t="shared" si="123"/>
        <v>abr/2024</v>
      </c>
    </row>
    <row r="3968" spans="1:14" x14ac:dyDescent="0.25">
      <c r="A3968" t="s">
        <v>4021</v>
      </c>
      <c r="B3968">
        <v>551</v>
      </c>
      <c r="C3968" t="s">
        <v>13</v>
      </c>
      <c r="D3968" t="s">
        <v>79</v>
      </c>
      <c r="E3968" t="s">
        <v>26</v>
      </c>
      <c r="F3968" t="s">
        <v>27</v>
      </c>
      <c r="G3968" s="16">
        <v>45942.020208333342</v>
      </c>
      <c r="H3968" s="16"/>
      <c r="I3968" s="16"/>
      <c r="J3968" s="16"/>
      <c r="K3968">
        <v>0.20100000000000001</v>
      </c>
      <c r="L3968" t="s">
        <v>106</v>
      </c>
      <c r="M3968">
        <f t="shared" si="122"/>
        <v>99999</v>
      </c>
      <c r="N3968" t="str">
        <f t="shared" si="123"/>
        <v>out/2025</v>
      </c>
    </row>
    <row r="3969" spans="1:14" x14ac:dyDescent="0.25">
      <c r="A3969" t="s">
        <v>4022</v>
      </c>
      <c r="B3969">
        <v>434</v>
      </c>
      <c r="C3969" t="s">
        <v>24</v>
      </c>
      <c r="D3969" t="s">
        <v>49</v>
      </c>
      <c r="E3969" t="s">
        <v>26</v>
      </c>
      <c r="F3969" t="s">
        <v>38</v>
      </c>
      <c r="G3969" s="16">
        <v>45165.390370370369</v>
      </c>
      <c r="H3969" s="16">
        <v>45169.390370370369</v>
      </c>
      <c r="I3969" s="16">
        <v>45190.390370370369</v>
      </c>
      <c r="J3969" s="16">
        <v>45215.390370370369</v>
      </c>
      <c r="K3969">
        <v>0.55300000000000005</v>
      </c>
      <c r="L3969" t="s">
        <v>64</v>
      </c>
      <c r="M3969">
        <f t="shared" si="122"/>
        <v>50</v>
      </c>
      <c r="N3969" t="str">
        <f t="shared" si="123"/>
        <v>ago/2023</v>
      </c>
    </row>
    <row r="3970" spans="1:14" x14ac:dyDescent="0.25">
      <c r="A3970" t="s">
        <v>4023</v>
      </c>
      <c r="B3970">
        <v>822</v>
      </c>
      <c r="C3970" t="s">
        <v>48</v>
      </c>
      <c r="D3970" t="s">
        <v>49</v>
      </c>
      <c r="E3970" t="s">
        <v>26</v>
      </c>
      <c r="F3970" t="s">
        <v>16</v>
      </c>
      <c r="G3970" s="16">
        <v>45598.802395833343</v>
      </c>
      <c r="H3970" s="16"/>
      <c r="I3970" s="16"/>
      <c r="J3970" s="16"/>
      <c r="K3970">
        <v>0.24399999999999999</v>
      </c>
      <c r="L3970" t="s">
        <v>89</v>
      </c>
      <c r="M3970">
        <f t="shared" si="122"/>
        <v>99999</v>
      </c>
      <c r="N3970" t="str">
        <f t="shared" si="123"/>
        <v>nov/2024</v>
      </c>
    </row>
    <row r="3971" spans="1:14" x14ac:dyDescent="0.25">
      <c r="A3971" t="s">
        <v>4024</v>
      </c>
      <c r="B3971">
        <v>618</v>
      </c>
      <c r="C3971" t="s">
        <v>24</v>
      </c>
      <c r="D3971" t="s">
        <v>19</v>
      </c>
      <c r="E3971" t="s">
        <v>57</v>
      </c>
      <c r="F3971" t="s">
        <v>21</v>
      </c>
      <c r="G3971" s="16">
        <v>45866.050428240742</v>
      </c>
      <c r="H3971" s="16"/>
      <c r="I3971" s="16"/>
      <c r="J3971" s="16"/>
      <c r="K3971">
        <v>0.35799999999999998</v>
      </c>
      <c r="L3971" t="s">
        <v>32</v>
      </c>
      <c r="M3971">
        <f t="shared" ref="M3971:M4034" si="124">IF(_xlfn.DAYS(J3971,G3971) &gt; 0, _xlfn.DAYS(J3971,G3971), 99999)</f>
        <v>99999</v>
      </c>
      <c r="N3971" t="str">
        <f t="shared" ref="N3971:N4034" si="125">TEXT(G3971, "mmm/aaaa")</f>
        <v>jul/2025</v>
      </c>
    </row>
    <row r="3972" spans="1:14" x14ac:dyDescent="0.25">
      <c r="A3972" t="s">
        <v>4025</v>
      </c>
      <c r="B3972">
        <v>379</v>
      </c>
      <c r="C3972" t="s">
        <v>34</v>
      </c>
      <c r="D3972" t="s">
        <v>49</v>
      </c>
      <c r="E3972" t="s">
        <v>15</v>
      </c>
      <c r="F3972" t="s">
        <v>21</v>
      </c>
      <c r="G3972" s="16">
        <v>45859.240729166668</v>
      </c>
      <c r="H3972" s="16">
        <v>45869.240729166668</v>
      </c>
      <c r="I3972" s="16"/>
      <c r="J3972" s="16"/>
      <c r="K3972">
        <v>0.54900000000000004</v>
      </c>
      <c r="L3972" t="s">
        <v>89</v>
      </c>
      <c r="M3972">
        <f t="shared" si="124"/>
        <v>99999</v>
      </c>
      <c r="N3972" t="str">
        <f t="shared" si="125"/>
        <v>jul/2025</v>
      </c>
    </row>
    <row r="3973" spans="1:14" x14ac:dyDescent="0.25">
      <c r="A3973" t="s">
        <v>4026</v>
      </c>
      <c r="B3973">
        <v>490</v>
      </c>
      <c r="C3973" t="s">
        <v>13</v>
      </c>
      <c r="D3973" t="s">
        <v>14</v>
      </c>
      <c r="E3973" t="s">
        <v>15</v>
      </c>
      <c r="F3973" t="s">
        <v>31</v>
      </c>
      <c r="G3973" s="16">
        <v>45671.019467592603</v>
      </c>
      <c r="H3973" s="16"/>
      <c r="I3973" s="16"/>
      <c r="J3973" s="16"/>
      <c r="K3973">
        <v>0.54700000000000004</v>
      </c>
      <c r="L3973" t="s">
        <v>32</v>
      </c>
      <c r="M3973">
        <f t="shared" si="124"/>
        <v>99999</v>
      </c>
      <c r="N3973" t="str">
        <f t="shared" si="125"/>
        <v>jan/2025</v>
      </c>
    </row>
    <row r="3974" spans="1:14" x14ac:dyDescent="0.25">
      <c r="A3974" t="s">
        <v>4027</v>
      </c>
      <c r="B3974">
        <v>752</v>
      </c>
      <c r="C3974" t="s">
        <v>24</v>
      </c>
      <c r="D3974" t="s">
        <v>79</v>
      </c>
      <c r="E3974" t="s">
        <v>15</v>
      </c>
      <c r="F3974" t="s">
        <v>27</v>
      </c>
      <c r="G3974" s="16">
        <v>45323.557951388888</v>
      </c>
      <c r="H3974" s="16">
        <v>45326.557951388888</v>
      </c>
      <c r="I3974" s="16"/>
      <c r="J3974" s="16"/>
      <c r="K3974">
        <v>0.35</v>
      </c>
      <c r="L3974" t="s">
        <v>50</v>
      </c>
      <c r="M3974">
        <f t="shared" si="124"/>
        <v>99999</v>
      </c>
      <c r="N3974" t="str">
        <f t="shared" si="125"/>
        <v>fev/2024</v>
      </c>
    </row>
    <row r="3975" spans="1:14" x14ac:dyDescent="0.25">
      <c r="A3975" t="s">
        <v>4028</v>
      </c>
      <c r="B3975">
        <v>643</v>
      </c>
      <c r="C3975" t="s">
        <v>74</v>
      </c>
      <c r="D3975" t="s">
        <v>19</v>
      </c>
      <c r="E3975" t="s">
        <v>15</v>
      </c>
      <c r="F3975" t="s">
        <v>21</v>
      </c>
      <c r="G3975" s="16">
        <v>45260.805856481478</v>
      </c>
      <c r="H3975" s="16"/>
      <c r="I3975" s="16"/>
      <c r="J3975" s="16"/>
      <c r="K3975">
        <v>0.51900000000000002</v>
      </c>
      <c r="L3975" t="s">
        <v>61</v>
      </c>
      <c r="M3975">
        <f t="shared" si="124"/>
        <v>99999</v>
      </c>
      <c r="N3975" t="str">
        <f t="shared" si="125"/>
        <v>nov/2023</v>
      </c>
    </row>
    <row r="3976" spans="1:14" x14ac:dyDescent="0.25">
      <c r="A3976" t="s">
        <v>4029</v>
      </c>
      <c r="B3976">
        <v>329</v>
      </c>
      <c r="C3976" t="s">
        <v>24</v>
      </c>
      <c r="D3976" t="s">
        <v>44</v>
      </c>
      <c r="E3976" t="s">
        <v>26</v>
      </c>
      <c r="F3976" t="s">
        <v>38</v>
      </c>
      <c r="G3976" s="16">
        <v>45142.793078703697</v>
      </c>
      <c r="H3976" s="16">
        <v>45150.793078703697</v>
      </c>
      <c r="I3976" s="16">
        <v>45161.793078703697</v>
      </c>
      <c r="J3976" s="16">
        <v>45185.793078703697</v>
      </c>
      <c r="K3976">
        <v>4.4999999999999998E-2</v>
      </c>
      <c r="L3976" t="s">
        <v>22</v>
      </c>
      <c r="M3976">
        <f t="shared" si="124"/>
        <v>43</v>
      </c>
      <c r="N3976" t="str">
        <f t="shared" si="125"/>
        <v>ago/2023</v>
      </c>
    </row>
    <row r="3977" spans="1:14" x14ac:dyDescent="0.25">
      <c r="A3977" t="s">
        <v>4030</v>
      </c>
      <c r="B3977">
        <v>713</v>
      </c>
      <c r="C3977" t="s">
        <v>48</v>
      </c>
      <c r="D3977" t="s">
        <v>30</v>
      </c>
      <c r="E3977" t="s">
        <v>15</v>
      </c>
      <c r="F3977" t="s">
        <v>21</v>
      </c>
      <c r="G3977" s="16">
        <v>44977.863923611112</v>
      </c>
      <c r="H3977" s="16"/>
      <c r="I3977" s="16"/>
      <c r="J3977" s="16"/>
      <c r="K3977">
        <v>0.17199999999999999</v>
      </c>
      <c r="L3977" t="s">
        <v>106</v>
      </c>
      <c r="M3977">
        <f t="shared" si="124"/>
        <v>99999</v>
      </c>
      <c r="N3977" t="str">
        <f t="shared" si="125"/>
        <v>fev/2023</v>
      </c>
    </row>
    <row r="3978" spans="1:14" x14ac:dyDescent="0.25">
      <c r="A3978" t="s">
        <v>4031</v>
      </c>
      <c r="B3978">
        <v>667</v>
      </c>
      <c r="C3978" t="s">
        <v>13</v>
      </c>
      <c r="D3978" t="s">
        <v>30</v>
      </c>
      <c r="E3978" t="s">
        <v>57</v>
      </c>
      <c r="F3978" t="s">
        <v>16</v>
      </c>
      <c r="G3978" s="16">
        <v>44928.450868055559</v>
      </c>
      <c r="H3978" s="16">
        <v>44943.450868055559</v>
      </c>
      <c r="I3978" s="16"/>
      <c r="J3978" s="16"/>
      <c r="K3978">
        <v>0.14699999999999999</v>
      </c>
      <c r="L3978" t="s">
        <v>71</v>
      </c>
      <c r="M3978">
        <f t="shared" si="124"/>
        <v>99999</v>
      </c>
      <c r="N3978" t="str">
        <f t="shared" si="125"/>
        <v>jan/2023</v>
      </c>
    </row>
    <row r="3979" spans="1:14" x14ac:dyDescent="0.25">
      <c r="A3979" t="s">
        <v>4032</v>
      </c>
      <c r="B3979">
        <v>801</v>
      </c>
      <c r="C3979" t="s">
        <v>48</v>
      </c>
      <c r="D3979" t="s">
        <v>14</v>
      </c>
      <c r="E3979" t="s">
        <v>45</v>
      </c>
      <c r="F3979" t="s">
        <v>27</v>
      </c>
      <c r="G3979" s="16">
        <v>45364.228402777779</v>
      </c>
      <c r="H3979" s="16">
        <v>45387.228402777779</v>
      </c>
      <c r="I3979" s="16">
        <v>45408.228402777779</v>
      </c>
      <c r="J3979" s="16"/>
      <c r="K3979">
        <v>0.182</v>
      </c>
      <c r="L3979" t="s">
        <v>58</v>
      </c>
      <c r="M3979">
        <f t="shared" si="124"/>
        <v>99999</v>
      </c>
      <c r="N3979" t="str">
        <f t="shared" si="125"/>
        <v>mar/2024</v>
      </c>
    </row>
    <row r="3980" spans="1:14" x14ac:dyDescent="0.25">
      <c r="A3980" t="s">
        <v>4033</v>
      </c>
      <c r="B3980">
        <v>320</v>
      </c>
      <c r="C3980" t="s">
        <v>34</v>
      </c>
      <c r="D3980" t="s">
        <v>44</v>
      </c>
      <c r="E3980" t="s">
        <v>15</v>
      </c>
      <c r="F3980" t="s">
        <v>31</v>
      </c>
      <c r="G3980" s="16">
        <v>45128.309641203698</v>
      </c>
      <c r="H3980" s="16">
        <v>45157.309641203698</v>
      </c>
      <c r="I3980" s="16">
        <v>45164.309641203698</v>
      </c>
      <c r="J3980" s="16"/>
      <c r="K3980">
        <v>0.32900000000000001</v>
      </c>
      <c r="L3980" t="s">
        <v>52</v>
      </c>
      <c r="M3980">
        <f t="shared" si="124"/>
        <v>99999</v>
      </c>
      <c r="N3980" t="str">
        <f t="shared" si="125"/>
        <v>jul/2023</v>
      </c>
    </row>
    <row r="3981" spans="1:14" x14ac:dyDescent="0.25">
      <c r="A3981" t="s">
        <v>4034</v>
      </c>
      <c r="B3981">
        <v>848</v>
      </c>
      <c r="C3981" t="s">
        <v>24</v>
      </c>
      <c r="D3981" t="s">
        <v>14</v>
      </c>
      <c r="E3981" t="s">
        <v>15</v>
      </c>
      <c r="F3981" t="s">
        <v>31</v>
      </c>
      <c r="G3981" s="16">
        <v>45121.406168981477</v>
      </c>
      <c r="H3981" s="16">
        <v>45129.406168981477</v>
      </c>
      <c r="I3981" s="16">
        <v>45135.406168981477</v>
      </c>
      <c r="J3981" s="16"/>
      <c r="K3981">
        <v>0.33700000000000002</v>
      </c>
      <c r="L3981" t="s">
        <v>22</v>
      </c>
      <c r="M3981">
        <f t="shared" si="124"/>
        <v>99999</v>
      </c>
      <c r="N3981" t="str">
        <f t="shared" si="125"/>
        <v>jul/2023</v>
      </c>
    </row>
    <row r="3982" spans="1:14" x14ac:dyDescent="0.25">
      <c r="A3982" t="s">
        <v>4035</v>
      </c>
      <c r="B3982">
        <v>545</v>
      </c>
      <c r="C3982" t="s">
        <v>74</v>
      </c>
      <c r="D3982" t="s">
        <v>25</v>
      </c>
      <c r="E3982" t="s">
        <v>15</v>
      </c>
      <c r="F3982" t="s">
        <v>21</v>
      </c>
      <c r="G3982" s="16">
        <v>45744.882800925923</v>
      </c>
      <c r="H3982" s="16"/>
      <c r="I3982" s="16"/>
      <c r="J3982" s="16"/>
      <c r="K3982">
        <v>0.28000000000000003</v>
      </c>
      <c r="L3982" t="s">
        <v>58</v>
      </c>
      <c r="M3982">
        <f t="shared" si="124"/>
        <v>99999</v>
      </c>
      <c r="N3982" t="str">
        <f t="shared" si="125"/>
        <v>mar/2025</v>
      </c>
    </row>
    <row r="3983" spans="1:14" x14ac:dyDescent="0.25">
      <c r="A3983" t="s">
        <v>4036</v>
      </c>
      <c r="B3983">
        <v>582</v>
      </c>
      <c r="C3983" t="s">
        <v>48</v>
      </c>
      <c r="D3983" t="s">
        <v>14</v>
      </c>
      <c r="E3983" t="s">
        <v>26</v>
      </c>
      <c r="F3983" t="s">
        <v>21</v>
      </c>
      <c r="G3983" s="16">
        <v>45002.333981481483</v>
      </c>
      <c r="H3983" s="16">
        <v>45017.333981481483</v>
      </c>
      <c r="I3983" s="16"/>
      <c r="J3983" s="16"/>
      <c r="K3983">
        <v>0.316</v>
      </c>
      <c r="L3983" t="s">
        <v>46</v>
      </c>
      <c r="M3983">
        <f t="shared" si="124"/>
        <v>99999</v>
      </c>
      <c r="N3983" t="str">
        <f t="shared" si="125"/>
        <v>mar/2023</v>
      </c>
    </row>
    <row r="3984" spans="1:14" x14ac:dyDescent="0.25">
      <c r="A3984" t="s">
        <v>4037</v>
      </c>
      <c r="B3984">
        <v>531</v>
      </c>
      <c r="C3984" t="s">
        <v>13</v>
      </c>
      <c r="D3984" t="s">
        <v>44</v>
      </c>
      <c r="E3984" t="s">
        <v>15</v>
      </c>
      <c r="F3984" t="s">
        <v>21</v>
      </c>
      <c r="G3984" s="16">
        <v>45694.098935185182</v>
      </c>
      <c r="H3984" s="16"/>
      <c r="I3984" s="16"/>
      <c r="J3984" s="16"/>
      <c r="K3984">
        <v>0.47199999999999998</v>
      </c>
      <c r="L3984" t="s">
        <v>69</v>
      </c>
      <c r="M3984">
        <f t="shared" si="124"/>
        <v>99999</v>
      </c>
      <c r="N3984" t="str">
        <f t="shared" si="125"/>
        <v>fev/2025</v>
      </c>
    </row>
    <row r="3985" spans="1:14" x14ac:dyDescent="0.25">
      <c r="A3985" t="s">
        <v>4038</v>
      </c>
      <c r="B3985">
        <v>615</v>
      </c>
      <c r="C3985" t="s">
        <v>48</v>
      </c>
      <c r="D3985" t="s">
        <v>14</v>
      </c>
      <c r="E3985" t="s">
        <v>45</v>
      </c>
      <c r="F3985" t="s">
        <v>21</v>
      </c>
      <c r="G3985" s="16">
        <v>45344.147488425922</v>
      </c>
      <c r="H3985" s="16">
        <v>45351.147488425922</v>
      </c>
      <c r="I3985" s="16">
        <v>45352.147488425922</v>
      </c>
      <c r="J3985" s="16">
        <v>45372.147488425922</v>
      </c>
      <c r="K3985">
        <v>0.49399999999999999</v>
      </c>
      <c r="L3985" t="s">
        <v>64</v>
      </c>
      <c r="M3985">
        <f t="shared" si="124"/>
        <v>28</v>
      </c>
      <c r="N3985" t="str">
        <f t="shared" si="125"/>
        <v>fev/2024</v>
      </c>
    </row>
    <row r="3986" spans="1:14" x14ac:dyDescent="0.25">
      <c r="A3986" t="s">
        <v>4039</v>
      </c>
      <c r="B3986">
        <v>635</v>
      </c>
      <c r="C3986" t="s">
        <v>13</v>
      </c>
      <c r="D3986" t="s">
        <v>19</v>
      </c>
      <c r="E3986" t="s">
        <v>15</v>
      </c>
      <c r="F3986" t="s">
        <v>16</v>
      </c>
      <c r="G3986" s="16">
        <v>44950.259328703702</v>
      </c>
      <c r="H3986" s="16"/>
      <c r="I3986" s="16"/>
      <c r="J3986" s="16"/>
      <c r="K3986">
        <v>0.23100000000000001</v>
      </c>
      <c r="L3986" t="s">
        <v>52</v>
      </c>
      <c r="M3986">
        <f t="shared" si="124"/>
        <v>99999</v>
      </c>
      <c r="N3986" t="str">
        <f t="shared" si="125"/>
        <v>jan/2023</v>
      </c>
    </row>
    <row r="3987" spans="1:14" x14ac:dyDescent="0.25">
      <c r="A3987" t="s">
        <v>4040</v>
      </c>
      <c r="B3987">
        <v>710</v>
      </c>
      <c r="C3987" t="s">
        <v>13</v>
      </c>
      <c r="D3987" t="s">
        <v>79</v>
      </c>
      <c r="E3987" t="s">
        <v>20</v>
      </c>
      <c r="F3987" t="s">
        <v>38</v>
      </c>
      <c r="G3987" s="16">
        <v>44945.052743055552</v>
      </c>
      <c r="H3987" s="16">
        <v>44951.052743055552</v>
      </c>
      <c r="I3987" s="16"/>
      <c r="J3987" s="16"/>
      <c r="K3987">
        <v>0.156</v>
      </c>
      <c r="L3987" t="s">
        <v>46</v>
      </c>
      <c r="M3987">
        <f t="shared" si="124"/>
        <v>99999</v>
      </c>
      <c r="N3987" t="str">
        <f t="shared" si="125"/>
        <v>jan/2023</v>
      </c>
    </row>
    <row r="3988" spans="1:14" x14ac:dyDescent="0.25">
      <c r="A3988" t="s">
        <v>4041</v>
      </c>
      <c r="B3988">
        <v>544</v>
      </c>
      <c r="C3988" t="s">
        <v>13</v>
      </c>
      <c r="D3988" t="s">
        <v>30</v>
      </c>
      <c r="E3988" t="s">
        <v>26</v>
      </c>
      <c r="F3988" t="s">
        <v>21</v>
      </c>
      <c r="G3988" s="16">
        <v>45386.620023148149</v>
      </c>
      <c r="H3988" s="16">
        <v>45407.620023148149</v>
      </c>
      <c r="I3988" s="16"/>
      <c r="J3988" s="16"/>
      <c r="K3988">
        <v>0.498</v>
      </c>
      <c r="L3988" t="s">
        <v>22</v>
      </c>
      <c r="M3988">
        <f t="shared" si="124"/>
        <v>99999</v>
      </c>
      <c r="N3988" t="str">
        <f t="shared" si="125"/>
        <v>abr/2024</v>
      </c>
    </row>
    <row r="3989" spans="1:14" x14ac:dyDescent="0.25">
      <c r="A3989" t="s">
        <v>4042</v>
      </c>
      <c r="B3989">
        <v>686</v>
      </c>
      <c r="C3989" t="s">
        <v>24</v>
      </c>
      <c r="D3989" t="s">
        <v>14</v>
      </c>
      <c r="E3989" t="s">
        <v>57</v>
      </c>
      <c r="F3989" t="s">
        <v>16</v>
      </c>
      <c r="G3989" s="16">
        <v>45271.505011574067</v>
      </c>
      <c r="H3989" s="16">
        <v>45283.505011574067</v>
      </c>
      <c r="I3989" s="16">
        <v>45298.505011574067</v>
      </c>
      <c r="J3989" s="16">
        <v>45327.505011574067</v>
      </c>
      <c r="K3989">
        <v>0.13600000000000001</v>
      </c>
      <c r="L3989" t="s">
        <v>28</v>
      </c>
      <c r="M3989">
        <f t="shared" si="124"/>
        <v>56</v>
      </c>
      <c r="N3989" t="str">
        <f t="shared" si="125"/>
        <v>dez/2023</v>
      </c>
    </row>
    <row r="3990" spans="1:14" x14ac:dyDescent="0.25">
      <c r="A3990" t="s">
        <v>4043</v>
      </c>
      <c r="B3990">
        <v>657</v>
      </c>
      <c r="C3990" t="s">
        <v>13</v>
      </c>
      <c r="D3990" t="s">
        <v>30</v>
      </c>
      <c r="E3990" t="s">
        <v>26</v>
      </c>
      <c r="F3990" t="s">
        <v>27</v>
      </c>
      <c r="G3990" s="16">
        <v>45937.628321759257</v>
      </c>
      <c r="H3990" s="16"/>
      <c r="I3990" s="16"/>
      <c r="J3990" s="16"/>
      <c r="K3990">
        <v>0.19700000000000001</v>
      </c>
      <c r="L3990" t="s">
        <v>39</v>
      </c>
      <c r="M3990">
        <f t="shared" si="124"/>
        <v>99999</v>
      </c>
      <c r="N3990" t="str">
        <f t="shared" si="125"/>
        <v>out/2025</v>
      </c>
    </row>
    <row r="3991" spans="1:14" x14ac:dyDescent="0.25">
      <c r="A3991" t="s">
        <v>4044</v>
      </c>
      <c r="B3991">
        <v>321</v>
      </c>
      <c r="C3991" t="s">
        <v>13</v>
      </c>
      <c r="D3991" t="s">
        <v>19</v>
      </c>
      <c r="E3991" t="s">
        <v>26</v>
      </c>
      <c r="F3991" t="s">
        <v>38</v>
      </c>
      <c r="G3991" s="16">
        <v>45580.973217592589</v>
      </c>
      <c r="H3991" s="16">
        <v>45593.973217592589</v>
      </c>
      <c r="I3991" s="16"/>
      <c r="J3991" s="16"/>
      <c r="K3991">
        <v>0.32400000000000001</v>
      </c>
      <c r="L3991" t="s">
        <v>39</v>
      </c>
      <c r="M3991">
        <f t="shared" si="124"/>
        <v>99999</v>
      </c>
      <c r="N3991" t="str">
        <f t="shared" si="125"/>
        <v>out/2024</v>
      </c>
    </row>
    <row r="3992" spans="1:14" x14ac:dyDescent="0.25">
      <c r="A3992" t="s">
        <v>4045</v>
      </c>
      <c r="B3992">
        <v>318</v>
      </c>
      <c r="C3992" t="s">
        <v>34</v>
      </c>
      <c r="D3992" t="s">
        <v>49</v>
      </c>
      <c r="E3992" t="s">
        <v>45</v>
      </c>
      <c r="F3992" t="s">
        <v>38</v>
      </c>
      <c r="G3992" s="16">
        <v>45075.802060185182</v>
      </c>
      <c r="H3992" s="16"/>
      <c r="I3992" s="16"/>
      <c r="J3992" s="16"/>
      <c r="K3992">
        <v>0.52100000000000002</v>
      </c>
      <c r="L3992" t="s">
        <v>69</v>
      </c>
      <c r="M3992">
        <f t="shared" si="124"/>
        <v>99999</v>
      </c>
      <c r="N3992" t="str">
        <f t="shared" si="125"/>
        <v>mai/2023</v>
      </c>
    </row>
    <row r="3993" spans="1:14" x14ac:dyDescent="0.25">
      <c r="A3993" t="s">
        <v>4046</v>
      </c>
      <c r="B3993">
        <v>586</v>
      </c>
      <c r="C3993" t="s">
        <v>74</v>
      </c>
      <c r="D3993" t="s">
        <v>49</v>
      </c>
      <c r="E3993" t="s">
        <v>57</v>
      </c>
      <c r="F3993" t="s">
        <v>21</v>
      </c>
      <c r="G3993" s="16">
        <v>45531.316493055558</v>
      </c>
      <c r="H3993" s="16"/>
      <c r="I3993" s="16"/>
      <c r="J3993" s="16"/>
      <c r="K3993">
        <v>0.41199999999999998</v>
      </c>
      <c r="L3993" t="s">
        <v>50</v>
      </c>
      <c r="M3993">
        <f t="shared" si="124"/>
        <v>99999</v>
      </c>
      <c r="N3993" t="str">
        <f t="shared" si="125"/>
        <v>ago/2024</v>
      </c>
    </row>
    <row r="3994" spans="1:14" x14ac:dyDescent="0.25">
      <c r="A3994" t="s">
        <v>4047</v>
      </c>
      <c r="B3994">
        <v>575</v>
      </c>
      <c r="C3994" t="s">
        <v>13</v>
      </c>
      <c r="D3994" t="s">
        <v>44</v>
      </c>
      <c r="E3994" t="s">
        <v>26</v>
      </c>
      <c r="F3994" t="s">
        <v>38</v>
      </c>
      <c r="G3994" s="16">
        <v>45810.347581018519</v>
      </c>
      <c r="H3994" s="16">
        <v>45819.347581018519</v>
      </c>
      <c r="I3994" s="16">
        <v>45832.347581018519</v>
      </c>
      <c r="J3994" s="16"/>
      <c r="K3994">
        <v>0.217</v>
      </c>
      <c r="L3994" t="s">
        <v>61</v>
      </c>
      <c r="M3994">
        <f t="shared" si="124"/>
        <v>99999</v>
      </c>
      <c r="N3994" t="str">
        <f t="shared" si="125"/>
        <v>jun/2025</v>
      </c>
    </row>
    <row r="3995" spans="1:14" x14ac:dyDescent="0.25">
      <c r="A3995" t="s">
        <v>4048</v>
      </c>
      <c r="B3995">
        <v>371</v>
      </c>
      <c r="C3995" t="s">
        <v>34</v>
      </c>
      <c r="D3995" t="s">
        <v>14</v>
      </c>
      <c r="E3995" t="s">
        <v>45</v>
      </c>
      <c r="F3995" t="s">
        <v>38</v>
      </c>
      <c r="G3995" s="16">
        <v>45253.350451388891</v>
      </c>
      <c r="H3995" s="16"/>
      <c r="I3995" s="16"/>
      <c r="J3995" s="16"/>
      <c r="K3995">
        <v>0.189</v>
      </c>
      <c r="L3995" t="s">
        <v>69</v>
      </c>
      <c r="M3995">
        <f t="shared" si="124"/>
        <v>99999</v>
      </c>
      <c r="N3995" t="str">
        <f t="shared" si="125"/>
        <v>nov/2023</v>
      </c>
    </row>
    <row r="3996" spans="1:14" x14ac:dyDescent="0.25">
      <c r="A3996" t="s">
        <v>4049</v>
      </c>
      <c r="B3996">
        <v>664</v>
      </c>
      <c r="C3996" t="s">
        <v>13</v>
      </c>
      <c r="D3996" t="s">
        <v>14</v>
      </c>
      <c r="E3996" t="s">
        <v>15</v>
      </c>
      <c r="F3996" t="s">
        <v>27</v>
      </c>
      <c r="G3996" s="16">
        <v>45950.325868055559</v>
      </c>
      <c r="H3996" s="16">
        <v>45954.325868055559</v>
      </c>
      <c r="I3996" s="16">
        <v>45956.325868055559</v>
      </c>
      <c r="J3996" s="16">
        <v>45976.325868055559</v>
      </c>
      <c r="K3996">
        <v>0.41699999999999998</v>
      </c>
      <c r="L3996" t="s">
        <v>28</v>
      </c>
      <c r="M3996">
        <f t="shared" si="124"/>
        <v>26</v>
      </c>
      <c r="N3996" t="str">
        <f t="shared" si="125"/>
        <v>out/2025</v>
      </c>
    </row>
    <row r="3997" spans="1:14" x14ac:dyDescent="0.25">
      <c r="A3997" t="s">
        <v>4050</v>
      </c>
      <c r="B3997">
        <v>634</v>
      </c>
      <c r="C3997" t="s">
        <v>13</v>
      </c>
      <c r="D3997" t="s">
        <v>130</v>
      </c>
      <c r="E3997" t="s">
        <v>15</v>
      </c>
      <c r="F3997" t="s">
        <v>31</v>
      </c>
      <c r="G3997" s="16">
        <v>45802.331666666672</v>
      </c>
      <c r="H3997" s="16">
        <v>45821.331666666672</v>
      </c>
      <c r="I3997" s="16"/>
      <c r="J3997" s="16"/>
      <c r="K3997">
        <v>0.311</v>
      </c>
      <c r="L3997" t="s">
        <v>35</v>
      </c>
      <c r="M3997">
        <f t="shared" si="124"/>
        <v>99999</v>
      </c>
      <c r="N3997" t="str">
        <f t="shared" si="125"/>
        <v>mai/2025</v>
      </c>
    </row>
    <row r="3998" spans="1:14" x14ac:dyDescent="0.25">
      <c r="A3998" t="s">
        <v>4051</v>
      </c>
      <c r="B3998">
        <v>498</v>
      </c>
      <c r="C3998" t="s">
        <v>34</v>
      </c>
      <c r="D3998" t="s">
        <v>30</v>
      </c>
      <c r="E3998" t="s">
        <v>15</v>
      </c>
      <c r="F3998" t="s">
        <v>16</v>
      </c>
      <c r="G3998" s="16">
        <v>45911.047534722216</v>
      </c>
      <c r="H3998" s="16"/>
      <c r="I3998" s="16"/>
      <c r="J3998" s="16"/>
      <c r="K3998">
        <v>0.20100000000000001</v>
      </c>
      <c r="L3998" t="s">
        <v>89</v>
      </c>
      <c r="M3998">
        <f t="shared" si="124"/>
        <v>99999</v>
      </c>
      <c r="N3998" t="str">
        <f t="shared" si="125"/>
        <v>set/2025</v>
      </c>
    </row>
    <row r="3999" spans="1:14" x14ac:dyDescent="0.25">
      <c r="A3999" t="s">
        <v>4052</v>
      </c>
      <c r="B3999">
        <v>316</v>
      </c>
      <c r="C3999" t="s">
        <v>24</v>
      </c>
      <c r="D3999" t="s">
        <v>49</v>
      </c>
      <c r="E3999" t="s">
        <v>45</v>
      </c>
      <c r="F3999" t="s">
        <v>21</v>
      </c>
      <c r="G3999" s="16">
        <v>45244.287372685183</v>
      </c>
      <c r="H3999" s="16"/>
      <c r="I3999" s="16"/>
      <c r="J3999" s="16"/>
      <c r="K3999">
        <v>0.17</v>
      </c>
      <c r="L3999" t="s">
        <v>46</v>
      </c>
      <c r="M3999">
        <f t="shared" si="124"/>
        <v>99999</v>
      </c>
      <c r="N3999" t="str">
        <f t="shared" si="125"/>
        <v>nov/2023</v>
      </c>
    </row>
    <row r="4000" spans="1:14" x14ac:dyDescent="0.25">
      <c r="A4000" t="s">
        <v>4053</v>
      </c>
      <c r="B4000">
        <v>517</v>
      </c>
      <c r="C4000" t="s">
        <v>34</v>
      </c>
      <c r="D4000" t="s">
        <v>25</v>
      </c>
      <c r="E4000" t="s">
        <v>15</v>
      </c>
      <c r="F4000" t="s">
        <v>38</v>
      </c>
      <c r="G4000" s="16">
        <v>45706.562083333331</v>
      </c>
      <c r="H4000" s="16"/>
      <c r="I4000" s="16"/>
      <c r="J4000" s="16"/>
      <c r="K4000">
        <v>0.22700000000000001</v>
      </c>
      <c r="L4000" t="s">
        <v>35</v>
      </c>
      <c r="M4000">
        <f t="shared" si="124"/>
        <v>99999</v>
      </c>
      <c r="N4000" t="str">
        <f t="shared" si="125"/>
        <v>fev/2025</v>
      </c>
    </row>
    <row r="4001" spans="1:14" x14ac:dyDescent="0.25">
      <c r="A4001" t="s">
        <v>4054</v>
      </c>
      <c r="B4001">
        <v>446</v>
      </c>
      <c r="C4001" t="s">
        <v>24</v>
      </c>
      <c r="D4001" t="s">
        <v>25</v>
      </c>
      <c r="E4001" t="s">
        <v>45</v>
      </c>
      <c r="F4001" t="s">
        <v>21</v>
      </c>
      <c r="G4001" s="16">
        <v>45122.245972222219</v>
      </c>
      <c r="H4001" s="16">
        <v>45136.245972222219</v>
      </c>
      <c r="I4001" s="16">
        <v>45136.245972222219</v>
      </c>
      <c r="J4001" s="16"/>
      <c r="K4001">
        <v>0.33700000000000002</v>
      </c>
      <c r="L4001" t="s">
        <v>39</v>
      </c>
      <c r="M4001">
        <f t="shared" si="124"/>
        <v>99999</v>
      </c>
      <c r="N4001" t="str">
        <f t="shared" si="125"/>
        <v>jul/2023</v>
      </c>
    </row>
    <row r="4002" spans="1:14" x14ac:dyDescent="0.25">
      <c r="A4002" t="s">
        <v>4055</v>
      </c>
      <c r="B4002">
        <v>509</v>
      </c>
      <c r="C4002" t="s">
        <v>13</v>
      </c>
      <c r="D4002" t="s">
        <v>14</v>
      </c>
      <c r="E4002" t="s">
        <v>15</v>
      </c>
      <c r="F4002" t="s">
        <v>16</v>
      </c>
      <c r="G4002" s="16">
        <v>45384.757337962961</v>
      </c>
      <c r="H4002" s="16">
        <v>45402.757337962961</v>
      </c>
      <c r="I4002" s="16"/>
      <c r="J4002" s="16"/>
      <c r="K4002">
        <v>0.10299999999999999</v>
      </c>
      <c r="L4002" t="s">
        <v>58</v>
      </c>
      <c r="M4002">
        <f t="shared" si="124"/>
        <v>99999</v>
      </c>
      <c r="N4002" t="str">
        <f t="shared" si="125"/>
        <v>abr/2024</v>
      </c>
    </row>
    <row r="4003" spans="1:14" x14ac:dyDescent="0.25">
      <c r="A4003" t="s">
        <v>4056</v>
      </c>
      <c r="B4003">
        <v>713</v>
      </c>
      <c r="C4003" t="s">
        <v>24</v>
      </c>
      <c r="D4003" t="s">
        <v>14</v>
      </c>
      <c r="E4003" t="s">
        <v>15</v>
      </c>
      <c r="F4003" t="s">
        <v>21</v>
      </c>
      <c r="G4003" s="16">
        <v>45195.706793981481</v>
      </c>
      <c r="H4003" s="16">
        <v>45200.706793981481</v>
      </c>
      <c r="I4003" s="16"/>
      <c r="J4003" s="16"/>
      <c r="K4003">
        <v>0.46500000000000002</v>
      </c>
      <c r="L4003" t="s">
        <v>69</v>
      </c>
      <c r="M4003">
        <f t="shared" si="124"/>
        <v>99999</v>
      </c>
      <c r="N4003" t="str">
        <f t="shared" si="125"/>
        <v>set/2023</v>
      </c>
    </row>
    <row r="4004" spans="1:14" x14ac:dyDescent="0.25">
      <c r="A4004" t="s">
        <v>4057</v>
      </c>
      <c r="B4004">
        <v>629</v>
      </c>
      <c r="C4004" t="s">
        <v>13</v>
      </c>
      <c r="D4004" t="s">
        <v>79</v>
      </c>
      <c r="E4004" t="s">
        <v>15</v>
      </c>
      <c r="F4004" t="s">
        <v>38</v>
      </c>
      <c r="G4004" s="16">
        <v>45620.41101851852</v>
      </c>
      <c r="H4004" s="16"/>
      <c r="I4004" s="16"/>
      <c r="J4004" s="16"/>
      <c r="K4004">
        <v>0.32500000000000001</v>
      </c>
      <c r="L4004" t="s">
        <v>28</v>
      </c>
      <c r="M4004">
        <f t="shared" si="124"/>
        <v>99999</v>
      </c>
      <c r="N4004" t="str">
        <f t="shared" si="125"/>
        <v>nov/2024</v>
      </c>
    </row>
    <row r="4005" spans="1:14" x14ac:dyDescent="0.25">
      <c r="A4005" t="s">
        <v>4058</v>
      </c>
      <c r="B4005">
        <v>651</v>
      </c>
      <c r="C4005" t="s">
        <v>13</v>
      </c>
      <c r="D4005" t="s">
        <v>130</v>
      </c>
      <c r="E4005" t="s">
        <v>15</v>
      </c>
      <c r="F4005" t="s">
        <v>21</v>
      </c>
      <c r="G4005" s="16">
        <v>45075.360312500001</v>
      </c>
      <c r="H4005" s="16">
        <v>45100.360312500001</v>
      </c>
      <c r="I4005" s="16">
        <v>45112.360312500001</v>
      </c>
      <c r="J4005" s="16"/>
      <c r="K4005">
        <v>0.30599999999999999</v>
      </c>
      <c r="L4005" t="s">
        <v>32</v>
      </c>
      <c r="M4005">
        <f t="shared" si="124"/>
        <v>99999</v>
      </c>
      <c r="N4005" t="str">
        <f t="shared" si="125"/>
        <v>mai/2023</v>
      </c>
    </row>
    <row r="4006" spans="1:14" x14ac:dyDescent="0.25">
      <c r="A4006" t="s">
        <v>4059</v>
      </c>
      <c r="B4006">
        <v>462</v>
      </c>
      <c r="C4006" t="s">
        <v>13</v>
      </c>
      <c r="D4006" t="s">
        <v>30</v>
      </c>
      <c r="E4006" t="s">
        <v>26</v>
      </c>
      <c r="F4006" t="s">
        <v>31</v>
      </c>
      <c r="G4006" s="16">
        <v>45511.332638888889</v>
      </c>
      <c r="H4006" s="16"/>
      <c r="I4006" s="16"/>
      <c r="J4006" s="16"/>
      <c r="K4006">
        <v>0.505</v>
      </c>
      <c r="L4006" t="s">
        <v>106</v>
      </c>
      <c r="M4006">
        <f t="shared" si="124"/>
        <v>99999</v>
      </c>
      <c r="N4006" t="str">
        <f t="shared" si="125"/>
        <v>ago/2024</v>
      </c>
    </row>
    <row r="4007" spans="1:14" x14ac:dyDescent="0.25">
      <c r="A4007" t="s">
        <v>4060</v>
      </c>
      <c r="B4007">
        <v>400</v>
      </c>
      <c r="C4007" t="s">
        <v>13</v>
      </c>
      <c r="D4007" t="s">
        <v>25</v>
      </c>
      <c r="E4007" t="s">
        <v>26</v>
      </c>
      <c r="F4007" t="s">
        <v>38</v>
      </c>
      <c r="G4007" s="16">
        <v>45217.964317129627</v>
      </c>
      <c r="H4007" s="16">
        <v>45229.964317129627</v>
      </c>
      <c r="I4007" s="16"/>
      <c r="J4007" s="16"/>
      <c r="K4007">
        <v>0.48699999999999999</v>
      </c>
      <c r="L4007" t="s">
        <v>71</v>
      </c>
      <c r="M4007">
        <f t="shared" si="124"/>
        <v>99999</v>
      </c>
      <c r="N4007" t="str">
        <f t="shared" si="125"/>
        <v>out/2023</v>
      </c>
    </row>
    <row r="4008" spans="1:14" x14ac:dyDescent="0.25">
      <c r="A4008" t="s">
        <v>4061</v>
      </c>
      <c r="B4008">
        <v>626</v>
      </c>
      <c r="C4008" t="s">
        <v>34</v>
      </c>
      <c r="D4008" t="s">
        <v>14</v>
      </c>
      <c r="E4008" t="s">
        <v>15</v>
      </c>
      <c r="F4008" t="s">
        <v>38</v>
      </c>
      <c r="G4008" s="16">
        <v>45051.765115740738</v>
      </c>
      <c r="H4008" s="16">
        <v>45067.765115740738</v>
      </c>
      <c r="I4008" s="16">
        <v>45080.765115740738</v>
      </c>
      <c r="J4008" s="16"/>
      <c r="K4008">
        <v>0.4</v>
      </c>
      <c r="L4008" t="s">
        <v>61</v>
      </c>
      <c r="M4008">
        <f t="shared" si="124"/>
        <v>99999</v>
      </c>
      <c r="N4008" t="str">
        <f t="shared" si="125"/>
        <v>mai/2023</v>
      </c>
    </row>
    <row r="4009" spans="1:14" x14ac:dyDescent="0.25">
      <c r="A4009" t="s">
        <v>4062</v>
      </c>
      <c r="B4009">
        <v>626</v>
      </c>
      <c r="C4009" t="s">
        <v>34</v>
      </c>
      <c r="D4009" t="s">
        <v>14</v>
      </c>
      <c r="E4009" t="s">
        <v>57</v>
      </c>
      <c r="F4009" t="s">
        <v>21</v>
      </c>
      <c r="G4009" s="16">
        <v>45528.730740740742</v>
      </c>
      <c r="H4009" s="16">
        <v>45544.730740740742</v>
      </c>
      <c r="I4009" s="16">
        <v>45547.730740740742</v>
      </c>
      <c r="J4009" s="16">
        <v>45560.730740740742</v>
      </c>
      <c r="K4009">
        <v>0.152</v>
      </c>
      <c r="L4009" t="s">
        <v>41</v>
      </c>
      <c r="M4009">
        <f t="shared" si="124"/>
        <v>32</v>
      </c>
      <c r="N4009" t="str">
        <f t="shared" si="125"/>
        <v>ago/2024</v>
      </c>
    </row>
    <row r="4010" spans="1:14" x14ac:dyDescent="0.25">
      <c r="A4010" t="s">
        <v>4063</v>
      </c>
      <c r="B4010">
        <v>454</v>
      </c>
      <c r="C4010" t="s">
        <v>24</v>
      </c>
      <c r="D4010" t="s">
        <v>44</v>
      </c>
      <c r="E4010" t="s">
        <v>15</v>
      </c>
      <c r="F4010" t="s">
        <v>38</v>
      </c>
      <c r="G4010" s="16">
        <v>45151.110335648147</v>
      </c>
      <c r="H4010" s="16">
        <v>45152.110335648147</v>
      </c>
      <c r="I4010" s="16">
        <v>45153.110335648147</v>
      </c>
      <c r="J4010" s="16"/>
      <c r="K4010">
        <v>1.6E-2</v>
      </c>
      <c r="L4010" t="s">
        <v>61</v>
      </c>
      <c r="M4010">
        <f t="shared" si="124"/>
        <v>99999</v>
      </c>
      <c r="N4010" t="str">
        <f t="shared" si="125"/>
        <v>ago/2023</v>
      </c>
    </row>
    <row r="4011" spans="1:14" x14ac:dyDescent="0.25">
      <c r="A4011" t="s">
        <v>4064</v>
      </c>
      <c r="B4011">
        <v>309</v>
      </c>
      <c r="C4011" t="s">
        <v>13</v>
      </c>
      <c r="D4011" t="s">
        <v>19</v>
      </c>
      <c r="E4011" t="s">
        <v>26</v>
      </c>
      <c r="F4011" t="s">
        <v>38</v>
      </c>
      <c r="G4011" s="16">
        <v>45919.025972222233</v>
      </c>
      <c r="H4011" s="16">
        <v>45936.025972222233</v>
      </c>
      <c r="I4011" s="16">
        <v>45950.025972222233</v>
      </c>
      <c r="J4011" s="16">
        <v>45971.025972222233</v>
      </c>
      <c r="K4011">
        <v>0.159</v>
      </c>
      <c r="L4011" t="s">
        <v>54</v>
      </c>
      <c r="M4011">
        <f t="shared" si="124"/>
        <v>52</v>
      </c>
      <c r="N4011" t="str">
        <f t="shared" si="125"/>
        <v>set/2025</v>
      </c>
    </row>
    <row r="4012" spans="1:14" x14ac:dyDescent="0.25">
      <c r="A4012" t="s">
        <v>4065</v>
      </c>
      <c r="B4012">
        <v>652</v>
      </c>
      <c r="C4012" t="s">
        <v>24</v>
      </c>
      <c r="D4012" t="s">
        <v>49</v>
      </c>
      <c r="E4012" t="s">
        <v>57</v>
      </c>
      <c r="F4012" t="s">
        <v>27</v>
      </c>
      <c r="G4012" s="16">
        <v>45404.770300925928</v>
      </c>
      <c r="H4012" s="16"/>
      <c r="I4012" s="16"/>
      <c r="J4012" s="16"/>
      <c r="K4012">
        <v>0.7</v>
      </c>
      <c r="L4012" t="s">
        <v>86</v>
      </c>
      <c r="M4012">
        <f t="shared" si="124"/>
        <v>99999</v>
      </c>
      <c r="N4012" t="str">
        <f t="shared" si="125"/>
        <v>abr/2024</v>
      </c>
    </row>
    <row r="4013" spans="1:14" x14ac:dyDescent="0.25">
      <c r="A4013" t="s">
        <v>4066</v>
      </c>
      <c r="B4013">
        <v>482</v>
      </c>
      <c r="C4013" t="s">
        <v>24</v>
      </c>
      <c r="D4013" t="s">
        <v>30</v>
      </c>
      <c r="E4013" t="s">
        <v>15</v>
      </c>
      <c r="F4013" t="s">
        <v>21</v>
      </c>
      <c r="G4013" s="16">
        <v>45816.884039351848</v>
      </c>
      <c r="H4013" s="16"/>
      <c r="I4013" s="16"/>
      <c r="J4013" s="16"/>
      <c r="K4013">
        <v>0.127</v>
      </c>
      <c r="L4013" t="s">
        <v>71</v>
      </c>
      <c r="M4013">
        <f t="shared" si="124"/>
        <v>99999</v>
      </c>
      <c r="N4013" t="str">
        <f t="shared" si="125"/>
        <v>jun/2025</v>
      </c>
    </row>
    <row r="4014" spans="1:14" x14ac:dyDescent="0.25">
      <c r="A4014" t="s">
        <v>4067</v>
      </c>
      <c r="B4014">
        <v>754</v>
      </c>
      <c r="C4014" t="s">
        <v>74</v>
      </c>
      <c r="D4014" t="s">
        <v>14</v>
      </c>
      <c r="E4014" t="s">
        <v>15</v>
      </c>
      <c r="F4014" t="s">
        <v>27</v>
      </c>
      <c r="G4014" s="16">
        <v>45247.185624999998</v>
      </c>
      <c r="H4014" s="16">
        <v>45272.185624999998</v>
      </c>
      <c r="I4014" s="16">
        <v>45294.185624999998</v>
      </c>
      <c r="J4014" s="16">
        <v>45295.185624999998</v>
      </c>
      <c r="K4014">
        <v>6.4000000000000001E-2</v>
      </c>
      <c r="L4014" t="s">
        <v>28</v>
      </c>
      <c r="M4014">
        <f t="shared" si="124"/>
        <v>48</v>
      </c>
      <c r="N4014" t="str">
        <f t="shared" si="125"/>
        <v>nov/2023</v>
      </c>
    </row>
    <row r="4015" spans="1:14" x14ac:dyDescent="0.25">
      <c r="A4015" t="s">
        <v>4068</v>
      </c>
      <c r="B4015">
        <v>305</v>
      </c>
      <c r="C4015" t="s">
        <v>13</v>
      </c>
      <c r="D4015" t="s">
        <v>44</v>
      </c>
      <c r="E4015" t="s">
        <v>15</v>
      </c>
      <c r="F4015" t="s">
        <v>38</v>
      </c>
      <c r="G4015" s="16">
        <v>45272.415590277778</v>
      </c>
      <c r="H4015" s="16">
        <v>45294.415590277778</v>
      </c>
      <c r="I4015" s="16">
        <v>45300.415590277778</v>
      </c>
      <c r="J4015" s="16">
        <v>45327.415590277778</v>
      </c>
      <c r="K4015">
        <v>0.43</v>
      </c>
      <c r="L4015" t="s">
        <v>28</v>
      </c>
      <c r="M4015">
        <f t="shared" si="124"/>
        <v>55</v>
      </c>
      <c r="N4015" t="str">
        <f t="shared" si="125"/>
        <v>dez/2023</v>
      </c>
    </row>
    <row r="4016" spans="1:14" x14ac:dyDescent="0.25">
      <c r="A4016" t="s">
        <v>4069</v>
      </c>
      <c r="B4016">
        <v>632</v>
      </c>
      <c r="C4016" t="s">
        <v>13</v>
      </c>
      <c r="D4016" t="s">
        <v>79</v>
      </c>
      <c r="E4016" t="s">
        <v>26</v>
      </c>
      <c r="F4016" t="s">
        <v>21</v>
      </c>
      <c r="G4016" s="16">
        <v>45588.123333333337</v>
      </c>
      <c r="H4016" s="16">
        <v>45589.123333333337</v>
      </c>
      <c r="I4016" s="16">
        <v>45592.123333333337</v>
      </c>
      <c r="J4016" s="16"/>
      <c r="K4016">
        <v>0.26600000000000001</v>
      </c>
      <c r="L4016" t="s">
        <v>86</v>
      </c>
      <c r="M4016">
        <f t="shared" si="124"/>
        <v>99999</v>
      </c>
      <c r="N4016" t="str">
        <f t="shared" si="125"/>
        <v>out/2024</v>
      </c>
    </row>
    <row r="4017" spans="1:14" x14ac:dyDescent="0.25">
      <c r="A4017" t="s">
        <v>4070</v>
      </c>
      <c r="B4017">
        <v>632</v>
      </c>
      <c r="C4017" t="s">
        <v>34</v>
      </c>
      <c r="D4017" t="s">
        <v>14</v>
      </c>
      <c r="E4017" t="s">
        <v>15</v>
      </c>
      <c r="F4017" t="s">
        <v>31</v>
      </c>
      <c r="G4017" s="16">
        <v>45758.871249999997</v>
      </c>
      <c r="H4017" s="16"/>
      <c r="I4017" s="16"/>
      <c r="J4017" s="16"/>
      <c r="K4017">
        <v>0.42</v>
      </c>
      <c r="L4017" t="s">
        <v>66</v>
      </c>
      <c r="M4017">
        <f t="shared" si="124"/>
        <v>99999</v>
      </c>
      <c r="N4017" t="str">
        <f t="shared" si="125"/>
        <v>abr/2025</v>
      </c>
    </row>
    <row r="4018" spans="1:14" x14ac:dyDescent="0.25">
      <c r="A4018" t="s">
        <v>4071</v>
      </c>
      <c r="B4018">
        <v>557</v>
      </c>
      <c r="C4018" t="s">
        <v>34</v>
      </c>
      <c r="D4018" t="s">
        <v>49</v>
      </c>
      <c r="E4018" t="s">
        <v>15</v>
      </c>
      <c r="F4018" t="s">
        <v>38</v>
      </c>
      <c r="G4018" s="16">
        <v>45106.544664351852</v>
      </c>
      <c r="H4018" s="16">
        <v>45106.544664351852</v>
      </c>
      <c r="I4018" s="16">
        <v>45118.544664351852</v>
      </c>
      <c r="J4018" s="16"/>
      <c r="K4018">
        <v>0.29899999999999999</v>
      </c>
      <c r="L4018" t="s">
        <v>64</v>
      </c>
      <c r="M4018">
        <f t="shared" si="124"/>
        <v>99999</v>
      </c>
      <c r="N4018" t="str">
        <f t="shared" si="125"/>
        <v>jun/2023</v>
      </c>
    </row>
    <row r="4019" spans="1:14" x14ac:dyDescent="0.25">
      <c r="A4019" t="s">
        <v>4072</v>
      </c>
      <c r="B4019">
        <v>510</v>
      </c>
      <c r="C4019" t="s">
        <v>13</v>
      </c>
      <c r="D4019" t="s">
        <v>19</v>
      </c>
      <c r="E4019" t="s">
        <v>15</v>
      </c>
      <c r="F4019" t="s">
        <v>21</v>
      </c>
      <c r="G4019" s="16">
        <v>45684.045057870368</v>
      </c>
      <c r="H4019" s="16"/>
      <c r="I4019" s="16"/>
      <c r="J4019" s="16"/>
      <c r="K4019">
        <v>0.41699999999999998</v>
      </c>
      <c r="L4019" t="s">
        <v>39</v>
      </c>
      <c r="M4019">
        <f t="shared" si="124"/>
        <v>99999</v>
      </c>
      <c r="N4019" t="str">
        <f t="shared" si="125"/>
        <v>jan/2025</v>
      </c>
    </row>
    <row r="4020" spans="1:14" x14ac:dyDescent="0.25">
      <c r="A4020" t="s">
        <v>4073</v>
      </c>
      <c r="B4020">
        <v>350</v>
      </c>
      <c r="C4020" t="s">
        <v>13</v>
      </c>
      <c r="D4020" t="s">
        <v>49</v>
      </c>
      <c r="E4020" t="s">
        <v>15</v>
      </c>
      <c r="F4020" t="s">
        <v>31</v>
      </c>
      <c r="G4020" s="16">
        <v>45659.567476851851</v>
      </c>
      <c r="H4020" s="16">
        <v>45683.567476851851</v>
      </c>
      <c r="I4020" s="16">
        <v>45697.567476851851</v>
      </c>
      <c r="J4020" s="16"/>
      <c r="K4020">
        <v>0.495</v>
      </c>
      <c r="L4020" t="s">
        <v>86</v>
      </c>
      <c r="M4020">
        <f t="shared" si="124"/>
        <v>99999</v>
      </c>
      <c r="N4020" t="str">
        <f t="shared" si="125"/>
        <v>jan/2025</v>
      </c>
    </row>
    <row r="4021" spans="1:14" x14ac:dyDescent="0.25">
      <c r="A4021" t="s">
        <v>4074</v>
      </c>
      <c r="B4021">
        <v>744</v>
      </c>
      <c r="C4021" t="s">
        <v>24</v>
      </c>
      <c r="D4021" t="s">
        <v>130</v>
      </c>
      <c r="E4021" t="s">
        <v>15</v>
      </c>
      <c r="F4021" t="s">
        <v>38</v>
      </c>
      <c r="G4021" s="16">
        <v>45288.997939814813</v>
      </c>
      <c r="H4021" s="16">
        <v>45305.997939814813</v>
      </c>
      <c r="I4021" s="16">
        <v>45312.997939814813</v>
      </c>
      <c r="J4021" s="16"/>
      <c r="K4021">
        <v>0.51900000000000002</v>
      </c>
      <c r="L4021" t="s">
        <v>46</v>
      </c>
      <c r="M4021">
        <f t="shared" si="124"/>
        <v>99999</v>
      </c>
      <c r="N4021" t="str">
        <f t="shared" si="125"/>
        <v>dez/2023</v>
      </c>
    </row>
    <row r="4022" spans="1:14" x14ac:dyDescent="0.25">
      <c r="A4022" t="s">
        <v>4075</v>
      </c>
      <c r="B4022">
        <v>676</v>
      </c>
      <c r="C4022" t="s">
        <v>24</v>
      </c>
      <c r="D4022" t="s">
        <v>44</v>
      </c>
      <c r="E4022" t="s">
        <v>15</v>
      </c>
      <c r="F4022" t="s">
        <v>31</v>
      </c>
      <c r="G4022" s="16">
        <v>45498.277187500003</v>
      </c>
      <c r="H4022" s="16"/>
      <c r="I4022" s="16"/>
      <c r="J4022" s="16"/>
      <c r="K4022">
        <v>0.25900000000000001</v>
      </c>
      <c r="L4022" t="s">
        <v>52</v>
      </c>
      <c r="M4022">
        <f t="shared" si="124"/>
        <v>99999</v>
      </c>
      <c r="N4022" t="str">
        <f t="shared" si="125"/>
        <v>jul/2024</v>
      </c>
    </row>
    <row r="4023" spans="1:14" x14ac:dyDescent="0.25">
      <c r="A4023" t="s">
        <v>4076</v>
      </c>
      <c r="B4023">
        <v>785</v>
      </c>
      <c r="C4023" t="s">
        <v>24</v>
      </c>
      <c r="D4023" t="s">
        <v>49</v>
      </c>
      <c r="E4023" t="s">
        <v>26</v>
      </c>
      <c r="F4023" t="s">
        <v>31</v>
      </c>
      <c r="G4023" s="16">
        <v>45527.692060185182</v>
      </c>
      <c r="H4023" s="16">
        <v>45528.692060185182</v>
      </c>
      <c r="I4023" s="16">
        <v>45552.692060185182</v>
      </c>
      <c r="J4023" s="16"/>
      <c r="K4023">
        <v>0.25600000000000001</v>
      </c>
      <c r="L4023" t="s">
        <v>106</v>
      </c>
      <c r="M4023">
        <f t="shared" si="124"/>
        <v>99999</v>
      </c>
      <c r="N4023" t="str">
        <f t="shared" si="125"/>
        <v>ago/2024</v>
      </c>
    </row>
    <row r="4024" spans="1:14" x14ac:dyDescent="0.25">
      <c r="A4024" t="s">
        <v>4077</v>
      </c>
      <c r="B4024">
        <v>350</v>
      </c>
      <c r="C4024" t="s">
        <v>13</v>
      </c>
      <c r="D4024" t="s">
        <v>14</v>
      </c>
      <c r="E4024" t="s">
        <v>15</v>
      </c>
      <c r="F4024" t="s">
        <v>38</v>
      </c>
      <c r="G4024" s="16">
        <v>45126.776284722233</v>
      </c>
      <c r="H4024" s="16">
        <v>45155.776284722233</v>
      </c>
      <c r="I4024" s="16">
        <v>45171.776284722233</v>
      </c>
      <c r="J4024" s="16">
        <v>45201.776284722233</v>
      </c>
      <c r="K4024">
        <v>0.53800000000000003</v>
      </c>
      <c r="L4024" t="s">
        <v>64</v>
      </c>
      <c r="M4024">
        <f t="shared" si="124"/>
        <v>75</v>
      </c>
      <c r="N4024" t="str">
        <f t="shared" si="125"/>
        <v>jul/2023</v>
      </c>
    </row>
    <row r="4025" spans="1:14" x14ac:dyDescent="0.25">
      <c r="A4025" t="s">
        <v>4078</v>
      </c>
      <c r="B4025">
        <v>453</v>
      </c>
      <c r="C4025" t="s">
        <v>13</v>
      </c>
      <c r="D4025" t="s">
        <v>44</v>
      </c>
      <c r="E4025" t="s">
        <v>45</v>
      </c>
      <c r="F4025" t="s">
        <v>38</v>
      </c>
      <c r="G4025" s="16">
        <v>44973.717650462961</v>
      </c>
      <c r="H4025" s="16">
        <v>45000.717650462961</v>
      </c>
      <c r="I4025" s="16">
        <v>45007.717650462961</v>
      </c>
      <c r="J4025" s="16">
        <v>45019.717650462961</v>
      </c>
      <c r="K4025">
        <v>0.17100000000000001</v>
      </c>
      <c r="L4025" t="s">
        <v>106</v>
      </c>
      <c r="M4025">
        <f t="shared" si="124"/>
        <v>46</v>
      </c>
      <c r="N4025" t="str">
        <f t="shared" si="125"/>
        <v>fev/2023</v>
      </c>
    </row>
    <row r="4026" spans="1:14" x14ac:dyDescent="0.25">
      <c r="A4026" t="s">
        <v>4079</v>
      </c>
      <c r="B4026">
        <v>609</v>
      </c>
      <c r="C4026" t="s">
        <v>48</v>
      </c>
      <c r="D4026" t="s">
        <v>44</v>
      </c>
      <c r="E4026" t="s">
        <v>57</v>
      </c>
      <c r="F4026" t="s">
        <v>21</v>
      </c>
      <c r="G4026" s="16">
        <v>45292.50476851852</v>
      </c>
      <c r="H4026" s="16">
        <v>45302.50476851852</v>
      </c>
      <c r="I4026" s="16">
        <v>45302.50476851852</v>
      </c>
      <c r="J4026" s="16"/>
      <c r="K4026">
        <v>0.11</v>
      </c>
      <c r="L4026" t="s">
        <v>106</v>
      </c>
      <c r="M4026">
        <f t="shared" si="124"/>
        <v>99999</v>
      </c>
      <c r="N4026" t="str">
        <f t="shared" si="125"/>
        <v>jan/2024</v>
      </c>
    </row>
    <row r="4027" spans="1:14" x14ac:dyDescent="0.25">
      <c r="A4027" t="s">
        <v>4080</v>
      </c>
      <c r="B4027">
        <v>698</v>
      </c>
      <c r="C4027" t="s">
        <v>24</v>
      </c>
      <c r="D4027" t="s">
        <v>14</v>
      </c>
      <c r="E4027" t="s">
        <v>45</v>
      </c>
      <c r="F4027" t="s">
        <v>38</v>
      </c>
      <c r="G4027" s="16">
        <v>45305.936192129629</v>
      </c>
      <c r="H4027" s="16">
        <v>45326.936192129629</v>
      </c>
      <c r="I4027" s="16">
        <v>45345.936192129629</v>
      </c>
      <c r="J4027" s="16"/>
      <c r="K4027">
        <v>0.56399999999999995</v>
      </c>
      <c r="L4027" t="s">
        <v>32</v>
      </c>
      <c r="M4027">
        <f t="shared" si="124"/>
        <v>99999</v>
      </c>
      <c r="N4027" t="str">
        <f t="shared" si="125"/>
        <v>jan/2024</v>
      </c>
    </row>
    <row r="4028" spans="1:14" x14ac:dyDescent="0.25">
      <c r="A4028" t="s">
        <v>4081</v>
      </c>
      <c r="B4028">
        <v>433</v>
      </c>
      <c r="C4028" t="s">
        <v>13</v>
      </c>
      <c r="D4028" t="s">
        <v>79</v>
      </c>
      <c r="E4028" t="s">
        <v>57</v>
      </c>
      <c r="F4028" t="s">
        <v>21</v>
      </c>
      <c r="G4028" s="16">
        <v>45561.0002662037</v>
      </c>
      <c r="H4028" s="16"/>
      <c r="I4028" s="16"/>
      <c r="J4028" s="16"/>
      <c r="K4028">
        <v>0.17599999999999999</v>
      </c>
      <c r="L4028" t="s">
        <v>52</v>
      </c>
      <c r="M4028">
        <f t="shared" si="124"/>
        <v>99999</v>
      </c>
      <c r="N4028" t="str">
        <f t="shared" si="125"/>
        <v>set/2024</v>
      </c>
    </row>
    <row r="4029" spans="1:14" x14ac:dyDescent="0.25">
      <c r="A4029" t="s">
        <v>4082</v>
      </c>
      <c r="B4029">
        <v>519</v>
      </c>
      <c r="C4029" t="s">
        <v>13</v>
      </c>
      <c r="D4029" t="s">
        <v>49</v>
      </c>
      <c r="E4029" t="s">
        <v>26</v>
      </c>
      <c r="F4029" t="s">
        <v>21</v>
      </c>
      <c r="G4029" s="16">
        <v>45114.529606481483</v>
      </c>
      <c r="H4029" s="16"/>
      <c r="I4029" s="16"/>
      <c r="J4029" s="16"/>
      <c r="K4029">
        <v>0.28999999999999998</v>
      </c>
      <c r="L4029" t="s">
        <v>54</v>
      </c>
      <c r="M4029">
        <f t="shared" si="124"/>
        <v>99999</v>
      </c>
      <c r="N4029" t="str">
        <f t="shared" si="125"/>
        <v>jul/2023</v>
      </c>
    </row>
    <row r="4030" spans="1:14" x14ac:dyDescent="0.25">
      <c r="A4030" t="s">
        <v>4083</v>
      </c>
      <c r="B4030">
        <v>462</v>
      </c>
      <c r="C4030" t="s">
        <v>13</v>
      </c>
      <c r="D4030" t="s">
        <v>44</v>
      </c>
      <c r="E4030" t="s">
        <v>26</v>
      </c>
      <c r="F4030" t="s">
        <v>21</v>
      </c>
      <c r="G4030" s="16">
        <v>45348.598240740743</v>
      </c>
      <c r="H4030" s="16">
        <v>45348.598240740743</v>
      </c>
      <c r="I4030" s="16">
        <v>45366.598240740743</v>
      </c>
      <c r="J4030" s="16">
        <v>45375.598240740743</v>
      </c>
      <c r="K4030">
        <v>0.36599999999999999</v>
      </c>
      <c r="L4030" t="s">
        <v>17</v>
      </c>
      <c r="M4030">
        <f t="shared" si="124"/>
        <v>27</v>
      </c>
      <c r="N4030" t="str">
        <f t="shared" si="125"/>
        <v>fev/2024</v>
      </c>
    </row>
    <row r="4031" spans="1:14" x14ac:dyDescent="0.25">
      <c r="A4031" t="s">
        <v>4084</v>
      </c>
      <c r="B4031">
        <v>801</v>
      </c>
      <c r="C4031" t="s">
        <v>13</v>
      </c>
      <c r="D4031" t="s">
        <v>14</v>
      </c>
      <c r="E4031" t="s">
        <v>15</v>
      </c>
      <c r="F4031" t="s">
        <v>21</v>
      </c>
      <c r="G4031" s="16">
        <v>45504.571018518523</v>
      </c>
      <c r="H4031" s="16"/>
      <c r="I4031" s="16"/>
      <c r="J4031" s="16"/>
      <c r="K4031">
        <v>0.19600000000000001</v>
      </c>
      <c r="L4031" t="s">
        <v>58</v>
      </c>
      <c r="M4031">
        <f t="shared" si="124"/>
        <v>99999</v>
      </c>
      <c r="N4031" t="str">
        <f t="shared" si="125"/>
        <v>jul/2024</v>
      </c>
    </row>
    <row r="4032" spans="1:14" x14ac:dyDescent="0.25">
      <c r="A4032" t="s">
        <v>4085</v>
      </c>
      <c r="B4032">
        <v>414</v>
      </c>
      <c r="C4032" t="s">
        <v>13</v>
      </c>
      <c r="D4032" t="s">
        <v>44</v>
      </c>
      <c r="E4032" t="s">
        <v>15</v>
      </c>
      <c r="F4032" t="s">
        <v>38</v>
      </c>
      <c r="G4032" s="16">
        <v>45497.706747685188</v>
      </c>
      <c r="H4032" s="16">
        <v>45505.706747685188</v>
      </c>
      <c r="I4032" s="16"/>
      <c r="J4032" s="16"/>
      <c r="K4032">
        <v>7.2999999999999995E-2</v>
      </c>
      <c r="L4032" t="s">
        <v>69</v>
      </c>
      <c r="M4032">
        <f t="shared" si="124"/>
        <v>99999</v>
      </c>
      <c r="N4032" t="str">
        <f t="shared" si="125"/>
        <v>jul/2024</v>
      </c>
    </row>
    <row r="4033" spans="1:14" x14ac:dyDescent="0.25">
      <c r="A4033" t="s">
        <v>4086</v>
      </c>
      <c r="B4033">
        <v>798</v>
      </c>
      <c r="C4033" t="s">
        <v>13</v>
      </c>
      <c r="D4033" t="s">
        <v>30</v>
      </c>
      <c r="E4033" t="s">
        <v>15</v>
      </c>
      <c r="F4033" t="s">
        <v>38</v>
      </c>
      <c r="G4033" s="16">
        <v>45175.678067129629</v>
      </c>
      <c r="H4033" s="16">
        <v>45186.678067129629</v>
      </c>
      <c r="I4033" s="16"/>
      <c r="J4033" s="16"/>
      <c r="K4033">
        <v>0.30299999999999999</v>
      </c>
      <c r="L4033" t="s">
        <v>50</v>
      </c>
      <c r="M4033">
        <f t="shared" si="124"/>
        <v>99999</v>
      </c>
      <c r="N4033" t="str">
        <f t="shared" si="125"/>
        <v>set/2023</v>
      </c>
    </row>
    <row r="4034" spans="1:14" x14ac:dyDescent="0.25">
      <c r="A4034" t="s">
        <v>4087</v>
      </c>
      <c r="B4034">
        <v>771</v>
      </c>
      <c r="C4034" t="s">
        <v>74</v>
      </c>
      <c r="D4034" t="s">
        <v>19</v>
      </c>
      <c r="E4034" t="s">
        <v>15</v>
      </c>
      <c r="F4034" t="s">
        <v>16</v>
      </c>
      <c r="G4034" s="16">
        <v>45554.171076388891</v>
      </c>
      <c r="H4034" s="16">
        <v>45567.171076388891</v>
      </c>
      <c r="I4034" s="16">
        <v>45574.171076388891</v>
      </c>
      <c r="J4034" s="16">
        <v>45586.171076388891</v>
      </c>
      <c r="K4034">
        <v>0.31900000000000001</v>
      </c>
      <c r="L4034" t="s">
        <v>89</v>
      </c>
      <c r="M4034">
        <f t="shared" si="124"/>
        <v>32</v>
      </c>
      <c r="N4034" t="str">
        <f t="shared" si="125"/>
        <v>set/2024</v>
      </c>
    </row>
    <row r="4035" spans="1:14" x14ac:dyDescent="0.25">
      <c r="A4035" t="s">
        <v>4088</v>
      </c>
      <c r="B4035">
        <v>448</v>
      </c>
      <c r="C4035" t="s">
        <v>13</v>
      </c>
      <c r="D4035" t="s">
        <v>30</v>
      </c>
      <c r="E4035" t="s">
        <v>20</v>
      </c>
      <c r="F4035" t="s">
        <v>21</v>
      </c>
      <c r="G4035" s="16">
        <v>45856.631435185183</v>
      </c>
      <c r="H4035" s="16">
        <v>45857.631435185183</v>
      </c>
      <c r="I4035" s="16">
        <v>45869.631435185183</v>
      </c>
      <c r="J4035" s="16">
        <v>45888.631435185183</v>
      </c>
      <c r="K4035">
        <v>0.24399999999999999</v>
      </c>
      <c r="L4035" t="s">
        <v>66</v>
      </c>
      <c r="M4035">
        <f t="shared" ref="M4035:M4098" si="126">IF(_xlfn.DAYS(J4035,G4035) &gt; 0, _xlfn.DAYS(J4035,G4035), 99999)</f>
        <v>32</v>
      </c>
      <c r="N4035" t="str">
        <f t="shared" ref="N4035:N4098" si="127">TEXT(G4035, "mmm/aaaa")</f>
        <v>jul/2025</v>
      </c>
    </row>
    <row r="4036" spans="1:14" x14ac:dyDescent="0.25">
      <c r="A4036" t="s">
        <v>4089</v>
      </c>
      <c r="B4036">
        <v>540</v>
      </c>
      <c r="C4036" t="s">
        <v>13</v>
      </c>
      <c r="D4036" t="s">
        <v>14</v>
      </c>
      <c r="E4036" t="s">
        <v>20</v>
      </c>
      <c r="F4036" t="s">
        <v>38</v>
      </c>
      <c r="G4036" s="16">
        <v>45342.291215277779</v>
      </c>
      <c r="H4036" s="16">
        <v>45348.291215277779</v>
      </c>
      <c r="I4036" s="16"/>
      <c r="J4036" s="16"/>
      <c r="K4036">
        <v>0.27400000000000002</v>
      </c>
      <c r="L4036" t="s">
        <v>54</v>
      </c>
      <c r="M4036">
        <f t="shared" si="126"/>
        <v>99999</v>
      </c>
      <c r="N4036" t="str">
        <f t="shared" si="127"/>
        <v>fev/2024</v>
      </c>
    </row>
    <row r="4037" spans="1:14" x14ac:dyDescent="0.25">
      <c r="A4037" t="s">
        <v>4090</v>
      </c>
      <c r="B4037">
        <v>422</v>
      </c>
      <c r="C4037" t="s">
        <v>13</v>
      </c>
      <c r="D4037" t="s">
        <v>14</v>
      </c>
      <c r="E4037" t="s">
        <v>15</v>
      </c>
      <c r="F4037" t="s">
        <v>31</v>
      </c>
      <c r="G4037" s="16">
        <v>45392.85260416667</v>
      </c>
      <c r="H4037" s="16"/>
      <c r="I4037" s="16"/>
      <c r="J4037" s="16"/>
      <c r="K4037">
        <v>0.35399999999999998</v>
      </c>
      <c r="L4037" t="s">
        <v>58</v>
      </c>
      <c r="M4037">
        <f t="shared" si="126"/>
        <v>99999</v>
      </c>
      <c r="N4037" t="str">
        <f t="shared" si="127"/>
        <v>abr/2024</v>
      </c>
    </row>
    <row r="4038" spans="1:14" x14ac:dyDescent="0.25">
      <c r="A4038" t="s">
        <v>4091</v>
      </c>
      <c r="B4038">
        <v>368</v>
      </c>
      <c r="C4038" t="s">
        <v>34</v>
      </c>
      <c r="D4038" t="s">
        <v>44</v>
      </c>
      <c r="E4038" t="s">
        <v>26</v>
      </c>
      <c r="F4038" t="s">
        <v>27</v>
      </c>
      <c r="G4038" s="16">
        <v>45022.768946759257</v>
      </c>
      <c r="H4038" s="16">
        <v>45037.768946759257</v>
      </c>
      <c r="I4038" s="16"/>
      <c r="J4038" s="16"/>
      <c r="K4038">
        <v>0.17100000000000001</v>
      </c>
      <c r="L4038" t="s">
        <v>89</v>
      </c>
      <c r="M4038">
        <f t="shared" si="126"/>
        <v>99999</v>
      </c>
      <c r="N4038" t="str">
        <f t="shared" si="127"/>
        <v>abr/2023</v>
      </c>
    </row>
    <row r="4039" spans="1:14" x14ac:dyDescent="0.25">
      <c r="A4039" t="s">
        <v>4092</v>
      </c>
      <c r="B4039">
        <v>362</v>
      </c>
      <c r="C4039" t="s">
        <v>13</v>
      </c>
      <c r="D4039" t="s">
        <v>30</v>
      </c>
      <c r="E4039" t="s">
        <v>26</v>
      </c>
      <c r="F4039" t="s">
        <v>27</v>
      </c>
      <c r="G4039" s="16">
        <v>45748.944363425922</v>
      </c>
      <c r="H4039" s="16">
        <v>45753.944363425922</v>
      </c>
      <c r="I4039" s="16"/>
      <c r="J4039" s="16"/>
      <c r="K4039">
        <v>0.35899999999999999</v>
      </c>
      <c r="L4039" t="s">
        <v>50</v>
      </c>
      <c r="M4039">
        <f t="shared" si="126"/>
        <v>99999</v>
      </c>
      <c r="N4039" t="str">
        <f t="shared" si="127"/>
        <v>abr/2025</v>
      </c>
    </row>
    <row r="4040" spans="1:14" x14ac:dyDescent="0.25">
      <c r="A4040" t="s">
        <v>4093</v>
      </c>
      <c r="B4040">
        <v>315</v>
      </c>
      <c r="C4040" t="s">
        <v>13</v>
      </c>
      <c r="D4040" t="s">
        <v>14</v>
      </c>
      <c r="E4040" t="s">
        <v>45</v>
      </c>
      <c r="F4040" t="s">
        <v>38</v>
      </c>
      <c r="G4040" s="16">
        <v>45899.009675925918</v>
      </c>
      <c r="H4040" s="16">
        <v>45904.009675925918</v>
      </c>
      <c r="I4040" s="16"/>
      <c r="J4040" s="16"/>
      <c r="K4040">
        <v>0.36099999999999999</v>
      </c>
      <c r="L4040" t="s">
        <v>41</v>
      </c>
      <c r="M4040">
        <f t="shared" si="126"/>
        <v>99999</v>
      </c>
      <c r="N4040" t="str">
        <f t="shared" si="127"/>
        <v>ago/2025</v>
      </c>
    </row>
    <row r="4041" spans="1:14" x14ac:dyDescent="0.25">
      <c r="A4041" t="s">
        <v>4094</v>
      </c>
      <c r="B4041">
        <v>689</v>
      </c>
      <c r="C4041" t="s">
        <v>48</v>
      </c>
      <c r="D4041" t="s">
        <v>14</v>
      </c>
      <c r="E4041" t="s">
        <v>26</v>
      </c>
      <c r="F4041" t="s">
        <v>31</v>
      </c>
      <c r="G4041" s="16">
        <v>45434.418090277781</v>
      </c>
      <c r="H4041" s="16"/>
      <c r="I4041" s="16"/>
      <c r="J4041" s="16"/>
      <c r="K4041">
        <v>0.36099999999999999</v>
      </c>
      <c r="L4041" t="s">
        <v>52</v>
      </c>
      <c r="M4041">
        <f t="shared" si="126"/>
        <v>99999</v>
      </c>
      <c r="N4041" t="str">
        <f t="shared" si="127"/>
        <v>mai/2024</v>
      </c>
    </row>
    <row r="4042" spans="1:14" x14ac:dyDescent="0.25">
      <c r="A4042" t="s">
        <v>4095</v>
      </c>
      <c r="B4042">
        <v>557</v>
      </c>
      <c r="C4042" t="s">
        <v>24</v>
      </c>
      <c r="D4042" t="s">
        <v>44</v>
      </c>
      <c r="E4042" t="s">
        <v>15</v>
      </c>
      <c r="F4042" t="s">
        <v>38</v>
      </c>
      <c r="G4042" s="16">
        <v>45878.205231481479</v>
      </c>
      <c r="H4042" s="16"/>
      <c r="I4042" s="16"/>
      <c r="J4042" s="16"/>
      <c r="K4042">
        <v>0.36699999999999999</v>
      </c>
      <c r="L4042" t="s">
        <v>54</v>
      </c>
      <c r="M4042">
        <f t="shared" si="126"/>
        <v>99999</v>
      </c>
      <c r="N4042" t="str">
        <f t="shared" si="127"/>
        <v>ago/2025</v>
      </c>
    </row>
    <row r="4043" spans="1:14" x14ac:dyDescent="0.25">
      <c r="A4043" t="s">
        <v>4096</v>
      </c>
      <c r="B4043">
        <v>516</v>
      </c>
      <c r="C4043" t="s">
        <v>24</v>
      </c>
      <c r="D4043" t="s">
        <v>30</v>
      </c>
      <c r="E4043" t="s">
        <v>45</v>
      </c>
      <c r="F4043" t="s">
        <v>38</v>
      </c>
      <c r="G4043" s="16">
        <v>45042.094270833331</v>
      </c>
      <c r="H4043" s="16">
        <v>45054.094270833331</v>
      </c>
      <c r="I4043" s="16"/>
      <c r="J4043" s="16"/>
      <c r="K4043">
        <v>0.47699999999999998</v>
      </c>
      <c r="L4043" t="s">
        <v>28</v>
      </c>
      <c r="M4043">
        <f t="shared" si="126"/>
        <v>99999</v>
      </c>
      <c r="N4043" t="str">
        <f t="shared" si="127"/>
        <v>abr/2023</v>
      </c>
    </row>
    <row r="4044" spans="1:14" x14ac:dyDescent="0.25">
      <c r="A4044" t="s">
        <v>4097</v>
      </c>
      <c r="B4044">
        <v>778</v>
      </c>
      <c r="C4044" t="s">
        <v>13</v>
      </c>
      <c r="D4044" t="s">
        <v>44</v>
      </c>
      <c r="E4044" t="s">
        <v>26</v>
      </c>
      <c r="F4044" t="s">
        <v>31</v>
      </c>
      <c r="G4044" s="16">
        <v>45774.780289351853</v>
      </c>
      <c r="H4044" s="16">
        <v>45775.780289351853</v>
      </c>
      <c r="I4044" s="16">
        <v>45783.780289351853</v>
      </c>
      <c r="J4044" s="16">
        <v>45805.780289351853</v>
      </c>
      <c r="K4044">
        <v>0.42099999999999999</v>
      </c>
      <c r="L4044" t="s">
        <v>46</v>
      </c>
      <c r="M4044">
        <f t="shared" si="126"/>
        <v>31</v>
      </c>
      <c r="N4044" t="str">
        <f t="shared" si="127"/>
        <v>abr/2025</v>
      </c>
    </row>
    <row r="4045" spans="1:14" x14ac:dyDescent="0.25">
      <c r="A4045" t="s">
        <v>4098</v>
      </c>
      <c r="B4045">
        <v>413</v>
      </c>
      <c r="C4045" t="s">
        <v>13</v>
      </c>
      <c r="D4045" t="s">
        <v>19</v>
      </c>
      <c r="E4045" t="s">
        <v>26</v>
      </c>
      <c r="F4045" t="s">
        <v>38</v>
      </c>
      <c r="G4045" s="16">
        <v>45905.458738425928</v>
      </c>
      <c r="H4045" s="16">
        <v>45916.458738425928</v>
      </c>
      <c r="I4045" s="16"/>
      <c r="J4045" s="16"/>
      <c r="K4045">
        <v>0.28199999999999997</v>
      </c>
      <c r="L4045" t="s">
        <v>89</v>
      </c>
      <c r="M4045">
        <f t="shared" si="126"/>
        <v>99999</v>
      </c>
      <c r="N4045" t="str">
        <f t="shared" si="127"/>
        <v>set/2025</v>
      </c>
    </row>
    <row r="4046" spans="1:14" x14ac:dyDescent="0.25">
      <c r="A4046" t="s">
        <v>4099</v>
      </c>
      <c r="B4046">
        <v>679</v>
      </c>
      <c r="C4046" t="s">
        <v>13</v>
      </c>
      <c r="D4046" t="s">
        <v>49</v>
      </c>
      <c r="E4046" t="s">
        <v>15</v>
      </c>
      <c r="F4046" t="s">
        <v>21</v>
      </c>
      <c r="G4046" s="16">
        <v>45746.157500000001</v>
      </c>
      <c r="H4046" s="16">
        <v>45748.157500000001</v>
      </c>
      <c r="I4046" s="16">
        <v>45761.157500000001</v>
      </c>
      <c r="J4046" s="16">
        <v>45800.157500000001</v>
      </c>
      <c r="K4046">
        <v>0.41099999999999998</v>
      </c>
      <c r="L4046" t="s">
        <v>89</v>
      </c>
      <c r="M4046">
        <f t="shared" si="126"/>
        <v>54</v>
      </c>
      <c r="N4046" t="str">
        <f t="shared" si="127"/>
        <v>mar/2025</v>
      </c>
    </row>
    <row r="4047" spans="1:14" x14ac:dyDescent="0.25">
      <c r="A4047" t="s">
        <v>4100</v>
      </c>
      <c r="B4047">
        <v>536</v>
      </c>
      <c r="C4047" t="s">
        <v>24</v>
      </c>
      <c r="D4047" t="s">
        <v>49</v>
      </c>
      <c r="E4047" t="s">
        <v>20</v>
      </c>
      <c r="F4047" t="s">
        <v>31</v>
      </c>
      <c r="G4047" s="16">
        <v>45769.120555555557</v>
      </c>
      <c r="H4047" s="16">
        <v>45774.120555555557</v>
      </c>
      <c r="I4047" s="16">
        <v>45776.120555555557</v>
      </c>
      <c r="J4047" s="16">
        <v>45813.120555555557</v>
      </c>
      <c r="K4047">
        <v>0.314</v>
      </c>
      <c r="L4047" t="s">
        <v>17</v>
      </c>
      <c r="M4047">
        <f t="shared" si="126"/>
        <v>44</v>
      </c>
      <c r="N4047" t="str">
        <f t="shared" si="127"/>
        <v>abr/2025</v>
      </c>
    </row>
    <row r="4048" spans="1:14" x14ac:dyDescent="0.25">
      <c r="A4048" t="s">
        <v>4101</v>
      </c>
      <c r="B4048">
        <v>775</v>
      </c>
      <c r="C4048" t="s">
        <v>24</v>
      </c>
      <c r="D4048" t="s">
        <v>14</v>
      </c>
      <c r="E4048" t="s">
        <v>57</v>
      </c>
      <c r="F4048" t="s">
        <v>16</v>
      </c>
      <c r="G4048" s="16">
        <v>45064.904745370368</v>
      </c>
      <c r="H4048" s="16">
        <v>45085.904745370368</v>
      </c>
      <c r="I4048" s="16"/>
      <c r="J4048" s="16"/>
      <c r="K4048">
        <v>9.9000000000000005E-2</v>
      </c>
      <c r="L4048" t="s">
        <v>61</v>
      </c>
      <c r="M4048">
        <f t="shared" si="126"/>
        <v>99999</v>
      </c>
      <c r="N4048" t="str">
        <f t="shared" si="127"/>
        <v>mai/2023</v>
      </c>
    </row>
    <row r="4049" spans="1:14" x14ac:dyDescent="0.25">
      <c r="A4049" t="s">
        <v>4102</v>
      </c>
      <c r="B4049">
        <v>428</v>
      </c>
      <c r="C4049" t="s">
        <v>48</v>
      </c>
      <c r="D4049" t="s">
        <v>14</v>
      </c>
      <c r="E4049" t="s">
        <v>26</v>
      </c>
      <c r="F4049" t="s">
        <v>21</v>
      </c>
      <c r="G4049" s="16">
        <v>45906.504259259258</v>
      </c>
      <c r="H4049" s="16">
        <v>45917.504259259258</v>
      </c>
      <c r="I4049" s="16"/>
      <c r="J4049" s="16"/>
      <c r="K4049">
        <v>0.128</v>
      </c>
      <c r="L4049" t="s">
        <v>41</v>
      </c>
      <c r="M4049">
        <f t="shared" si="126"/>
        <v>99999</v>
      </c>
      <c r="N4049" t="str">
        <f t="shared" si="127"/>
        <v>set/2025</v>
      </c>
    </row>
    <row r="4050" spans="1:14" x14ac:dyDescent="0.25">
      <c r="A4050" t="s">
        <v>4103</v>
      </c>
      <c r="B4050">
        <v>809</v>
      </c>
      <c r="C4050" t="s">
        <v>24</v>
      </c>
      <c r="D4050" t="s">
        <v>30</v>
      </c>
      <c r="E4050" t="s">
        <v>15</v>
      </c>
      <c r="F4050" t="s">
        <v>31</v>
      </c>
      <c r="G4050" s="16">
        <v>45500.766736111109</v>
      </c>
      <c r="H4050" s="16">
        <v>45525.766736111109</v>
      </c>
      <c r="I4050" s="16">
        <v>45526.766736111109</v>
      </c>
      <c r="J4050" s="16"/>
      <c r="K4050">
        <v>0.318</v>
      </c>
      <c r="L4050" t="s">
        <v>28</v>
      </c>
      <c r="M4050">
        <f t="shared" si="126"/>
        <v>99999</v>
      </c>
      <c r="N4050" t="str">
        <f t="shared" si="127"/>
        <v>jul/2024</v>
      </c>
    </row>
    <row r="4051" spans="1:14" x14ac:dyDescent="0.25">
      <c r="A4051" t="s">
        <v>4104</v>
      </c>
      <c r="B4051">
        <v>464</v>
      </c>
      <c r="C4051" t="s">
        <v>13</v>
      </c>
      <c r="D4051" t="s">
        <v>14</v>
      </c>
      <c r="E4051" t="s">
        <v>15</v>
      </c>
      <c r="F4051" t="s">
        <v>38</v>
      </c>
      <c r="G4051" s="16">
        <v>45636.67696759259</v>
      </c>
      <c r="H4051" s="16">
        <v>45648.67696759259</v>
      </c>
      <c r="I4051" s="16">
        <v>45663.67696759259</v>
      </c>
      <c r="J4051" s="16">
        <v>45692.67696759259</v>
      </c>
      <c r="K4051">
        <v>0.55600000000000005</v>
      </c>
      <c r="L4051" t="s">
        <v>32</v>
      </c>
      <c r="M4051">
        <f t="shared" si="126"/>
        <v>56</v>
      </c>
      <c r="N4051" t="str">
        <f t="shared" si="127"/>
        <v>dez/2024</v>
      </c>
    </row>
    <row r="4052" spans="1:14" x14ac:dyDescent="0.25">
      <c r="A4052" t="s">
        <v>4105</v>
      </c>
      <c r="B4052">
        <v>576</v>
      </c>
      <c r="C4052" t="s">
        <v>24</v>
      </c>
      <c r="D4052" t="s">
        <v>44</v>
      </c>
      <c r="E4052" t="s">
        <v>45</v>
      </c>
      <c r="F4052" t="s">
        <v>21</v>
      </c>
      <c r="G4052" s="16">
        <v>45510.234097222223</v>
      </c>
      <c r="H4052" s="16"/>
      <c r="I4052" s="16"/>
      <c r="J4052" s="16"/>
      <c r="K4052">
        <v>0.25800000000000001</v>
      </c>
      <c r="L4052" t="s">
        <v>28</v>
      </c>
      <c r="M4052">
        <f t="shared" si="126"/>
        <v>99999</v>
      </c>
      <c r="N4052" t="str">
        <f t="shared" si="127"/>
        <v>ago/2024</v>
      </c>
    </row>
    <row r="4053" spans="1:14" x14ac:dyDescent="0.25">
      <c r="A4053" t="s">
        <v>4106</v>
      </c>
      <c r="B4053">
        <v>556</v>
      </c>
      <c r="C4053" t="s">
        <v>24</v>
      </c>
      <c r="D4053" t="s">
        <v>14</v>
      </c>
      <c r="E4053" t="s">
        <v>15</v>
      </c>
      <c r="F4053" t="s">
        <v>31</v>
      </c>
      <c r="G4053" s="16">
        <v>45813.480104166672</v>
      </c>
      <c r="H4053" s="16"/>
      <c r="I4053" s="16"/>
      <c r="J4053" s="16"/>
      <c r="K4053">
        <v>0.29899999999999999</v>
      </c>
      <c r="L4053" t="s">
        <v>66</v>
      </c>
      <c r="M4053">
        <f t="shared" si="126"/>
        <v>99999</v>
      </c>
      <c r="N4053" t="str">
        <f t="shared" si="127"/>
        <v>jun/2025</v>
      </c>
    </row>
    <row r="4054" spans="1:14" x14ac:dyDescent="0.25">
      <c r="A4054" t="s">
        <v>4107</v>
      </c>
      <c r="B4054">
        <v>431</v>
      </c>
      <c r="C4054" t="s">
        <v>34</v>
      </c>
      <c r="D4054" t="s">
        <v>14</v>
      </c>
      <c r="E4054" t="s">
        <v>15</v>
      </c>
      <c r="F4054" t="s">
        <v>27</v>
      </c>
      <c r="G4054" s="16">
        <v>45761.632233796299</v>
      </c>
      <c r="H4054" s="16">
        <v>45789.632233796299</v>
      </c>
      <c r="I4054" s="16">
        <v>45805.632233796299</v>
      </c>
      <c r="J4054" s="16">
        <v>45826.632233796299</v>
      </c>
      <c r="K4054">
        <v>0.28499999999999998</v>
      </c>
      <c r="L4054" t="s">
        <v>86</v>
      </c>
      <c r="M4054">
        <f t="shared" si="126"/>
        <v>65</v>
      </c>
      <c r="N4054" t="str">
        <f t="shared" si="127"/>
        <v>abr/2025</v>
      </c>
    </row>
    <row r="4055" spans="1:14" x14ac:dyDescent="0.25">
      <c r="A4055" t="s">
        <v>4108</v>
      </c>
      <c r="B4055">
        <v>556</v>
      </c>
      <c r="C4055" t="s">
        <v>13</v>
      </c>
      <c r="D4055" t="s">
        <v>14</v>
      </c>
      <c r="E4055" t="s">
        <v>15</v>
      </c>
      <c r="F4055" t="s">
        <v>38</v>
      </c>
      <c r="G4055" s="16">
        <v>45637.344722222217</v>
      </c>
      <c r="H4055" s="16">
        <v>45654.344722222217</v>
      </c>
      <c r="I4055" s="16">
        <v>45660.344722222217</v>
      </c>
      <c r="J4055" s="16"/>
      <c r="K4055">
        <v>0.115</v>
      </c>
      <c r="L4055" t="s">
        <v>46</v>
      </c>
      <c r="M4055">
        <f t="shared" si="126"/>
        <v>99999</v>
      </c>
      <c r="N4055" t="str">
        <f t="shared" si="127"/>
        <v>dez/2024</v>
      </c>
    </row>
    <row r="4056" spans="1:14" x14ac:dyDescent="0.25">
      <c r="A4056" t="s">
        <v>4109</v>
      </c>
      <c r="B4056">
        <v>440</v>
      </c>
      <c r="C4056" t="s">
        <v>24</v>
      </c>
      <c r="D4056" t="s">
        <v>19</v>
      </c>
      <c r="E4056" t="s">
        <v>15</v>
      </c>
      <c r="F4056" t="s">
        <v>16</v>
      </c>
      <c r="G4056" s="16">
        <v>45848.31795138889</v>
      </c>
      <c r="H4056" s="16">
        <v>45867.31795138889</v>
      </c>
      <c r="I4056" s="16">
        <v>45871.31795138889</v>
      </c>
      <c r="J4056" s="16">
        <v>45879.31795138889</v>
      </c>
      <c r="K4056">
        <v>0.32700000000000001</v>
      </c>
      <c r="L4056" t="s">
        <v>32</v>
      </c>
      <c r="M4056">
        <f t="shared" si="126"/>
        <v>31</v>
      </c>
      <c r="N4056" t="str">
        <f t="shared" si="127"/>
        <v>jul/2025</v>
      </c>
    </row>
    <row r="4057" spans="1:14" x14ac:dyDescent="0.25">
      <c r="A4057" t="s">
        <v>4110</v>
      </c>
      <c r="B4057">
        <v>508</v>
      </c>
      <c r="C4057" t="s">
        <v>13</v>
      </c>
      <c r="D4057" t="s">
        <v>44</v>
      </c>
      <c r="E4057" t="s">
        <v>15</v>
      </c>
      <c r="F4057" t="s">
        <v>21</v>
      </c>
      <c r="G4057" s="16">
        <v>45210.371863425928</v>
      </c>
      <c r="H4057" s="16">
        <v>45230.371863425928</v>
      </c>
      <c r="I4057" s="16">
        <v>45248.371863425928</v>
      </c>
      <c r="J4057" s="16">
        <v>45288.371863425928</v>
      </c>
      <c r="K4057">
        <v>0.14099999999999999</v>
      </c>
      <c r="L4057" t="s">
        <v>106</v>
      </c>
      <c r="M4057">
        <f t="shared" si="126"/>
        <v>78</v>
      </c>
      <c r="N4057" t="str">
        <f t="shared" si="127"/>
        <v>out/2023</v>
      </c>
    </row>
    <row r="4058" spans="1:14" x14ac:dyDescent="0.25">
      <c r="A4058" t="s">
        <v>4111</v>
      </c>
      <c r="B4058">
        <v>818</v>
      </c>
      <c r="C4058" t="s">
        <v>13</v>
      </c>
      <c r="D4058" t="s">
        <v>14</v>
      </c>
      <c r="E4058" t="s">
        <v>15</v>
      </c>
      <c r="F4058" t="s">
        <v>16</v>
      </c>
      <c r="G4058" s="16">
        <v>45235.783645833333</v>
      </c>
      <c r="H4058" s="16"/>
      <c r="I4058" s="16"/>
      <c r="J4058" s="16"/>
      <c r="K4058">
        <v>0.66700000000000004</v>
      </c>
      <c r="L4058" t="s">
        <v>54</v>
      </c>
      <c r="M4058">
        <f t="shared" si="126"/>
        <v>99999</v>
      </c>
      <c r="N4058" t="str">
        <f t="shared" si="127"/>
        <v>nov/2023</v>
      </c>
    </row>
    <row r="4059" spans="1:14" x14ac:dyDescent="0.25">
      <c r="A4059" t="s">
        <v>4112</v>
      </c>
      <c r="B4059">
        <v>350</v>
      </c>
      <c r="C4059" t="s">
        <v>48</v>
      </c>
      <c r="D4059" t="s">
        <v>44</v>
      </c>
      <c r="E4059" t="s">
        <v>26</v>
      </c>
      <c r="F4059" t="s">
        <v>16</v>
      </c>
      <c r="G4059" s="16">
        <v>45839.495081018518</v>
      </c>
      <c r="H4059" s="16">
        <v>45861.495081018518</v>
      </c>
      <c r="I4059" s="16">
        <v>45865.495081018518</v>
      </c>
      <c r="J4059" s="16">
        <v>45882.495081018518</v>
      </c>
      <c r="K4059">
        <v>0.24299999999999999</v>
      </c>
      <c r="L4059" t="s">
        <v>89</v>
      </c>
      <c r="M4059">
        <f t="shared" si="126"/>
        <v>43</v>
      </c>
      <c r="N4059" t="str">
        <f t="shared" si="127"/>
        <v>jul/2025</v>
      </c>
    </row>
    <row r="4060" spans="1:14" x14ac:dyDescent="0.25">
      <c r="A4060" t="s">
        <v>4113</v>
      </c>
      <c r="B4060">
        <v>802</v>
      </c>
      <c r="C4060" t="s">
        <v>13</v>
      </c>
      <c r="D4060" t="s">
        <v>49</v>
      </c>
      <c r="E4060" t="s">
        <v>57</v>
      </c>
      <c r="F4060" t="s">
        <v>16</v>
      </c>
      <c r="G4060" s="16">
        <v>44952.156400462962</v>
      </c>
      <c r="H4060" s="16"/>
      <c r="I4060" s="16"/>
      <c r="J4060" s="16"/>
      <c r="K4060">
        <v>0.312</v>
      </c>
      <c r="L4060" t="s">
        <v>32</v>
      </c>
      <c r="M4060">
        <f t="shared" si="126"/>
        <v>99999</v>
      </c>
      <c r="N4060" t="str">
        <f t="shared" si="127"/>
        <v>jan/2023</v>
      </c>
    </row>
    <row r="4061" spans="1:14" x14ac:dyDescent="0.25">
      <c r="A4061" t="s">
        <v>4114</v>
      </c>
      <c r="B4061">
        <v>558</v>
      </c>
      <c r="C4061" t="s">
        <v>48</v>
      </c>
      <c r="D4061" t="s">
        <v>49</v>
      </c>
      <c r="E4061" t="s">
        <v>26</v>
      </c>
      <c r="F4061" t="s">
        <v>27</v>
      </c>
      <c r="G4061" s="16">
        <v>45040.281909722216</v>
      </c>
      <c r="H4061" s="16"/>
      <c r="I4061" s="16"/>
      <c r="J4061" s="16"/>
      <c r="K4061">
        <v>0.16900000000000001</v>
      </c>
      <c r="L4061" t="s">
        <v>64</v>
      </c>
      <c r="M4061">
        <f t="shared" si="126"/>
        <v>99999</v>
      </c>
      <c r="N4061" t="str">
        <f t="shared" si="127"/>
        <v>abr/2023</v>
      </c>
    </row>
    <row r="4062" spans="1:14" x14ac:dyDescent="0.25">
      <c r="A4062" t="s">
        <v>4115</v>
      </c>
      <c r="B4062">
        <v>477</v>
      </c>
      <c r="C4062" t="s">
        <v>74</v>
      </c>
      <c r="D4062" t="s">
        <v>14</v>
      </c>
      <c r="E4062" t="s">
        <v>26</v>
      </c>
      <c r="F4062" t="s">
        <v>21</v>
      </c>
      <c r="G4062" s="16">
        <v>45868.60769675926</v>
      </c>
      <c r="H4062" s="16">
        <v>45884.60769675926</v>
      </c>
      <c r="I4062" s="16"/>
      <c r="J4062" s="16"/>
      <c r="K4062">
        <v>0.38</v>
      </c>
      <c r="L4062" t="s">
        <v>64</v>
      </c>
      <c r="M4062">
        <f t="shared" si="126"/>
        <v>99999</v>
      </c>
      <c r="N4062" t="str">
        <f t="shared" si="127"/>
        <v>jul/2025</v>
      </c>
    </row>
    <row r="4063" spans="1:14" x14ac:dyDescent="0.25">
      <c r="A4063" t="s">
        <v>4116</v>
      </c>
      <c r="B4063">
        <v>842</v>
      </c>
      <c r="C4063" t="s">
        <v>24</v>
      </c>
      <c r="D4063" t="s">
        <v>19</v>
      </c>
      <c r="E4063" t="s">
        <v>45</v>
      </c>
      <c r="F4063" t="s">
        <v>38</v>
      </c>
      <c r="G4063" s="16">
        <v>45418.495300925933</v>
      </c>
      <c r="H4063" s="16">
        <v>45446.495300925933</v>
      </c>
      <c r="I4063" s="16">
        <v>45456.495300925933</v>
      </c>
      <c r="J4063" s="16"/>
      <c r="K4063">
        <v>0.63</v>
      </c>
      <c r="L4063" t="s">
        <v>32</v>
      </c>
      <c r="M4063">
        <f t="shared" si="126"/>
        <v>99999</v>
      </c>
      <c r="N4063" t="str">
        <f t="shared" si="127"/>
        <v>mai/2024</v>
      </c>
    </row>
    <row r="4064" spans="1:14" x14ac:dyDescent="0.25">
      <c r="A4064" t="s">
        <v>4117</v>
      </c>
      <c r="B4064">
        <v>655</v>
      </c>
      <c r="C4064" t="s">
        <v>13</v>
      </c>
      <c r="D4064" t="s">
        <v>44</v>
      </c>
      <c r="E4064" t="s">
        <v>15</v>
      </c>
      <c r="F4064" t="s">
        <v>31</v>
      </c>
      <c r="G4064" s="16">
        <v>45007.016921296286</v>
      </c>
      <c r="H4064" s="16">
        <v>45011.016921296286</v>
      </c>
      <c r="I4064" s="16">
        <v>45020.016921296286</v>
      </c>
      <c r="J4064" s="16"/>
      <c r="K4064">
        <v>0.13900000000000001</v>
      </c>
      <c r="L4064" t="s">
        <v>106</v>
      </c>
      <c r="M4064">
        <f t="shared" si="126"/>
        <v>99999</v>
      </c>
      <c r="N4064" t="str">
        <f t="shared" si="127"/>
        <v>mar/2023</v>
      </c>
    </row>
    <row r="4065" spans="1:14" x14ac:dyDescent="0.25">
      <c r="A4065" t="s">
        <v>4118</v>
      </c>
      <c r="B4065">
        <v>617</v>
      </c>
      <c r="C4065" t="s">
        <v>48</v>
      </c>
      <c r="D4065" t="s">
        <v>49</v>
      </c>
      <c r="E4065" t="s">
        <v>15</v>
      </c>
      <c r="F4065" t="s">
        <v>38</v>
      </c>
      <c r="G4065" s="16">
        <v>45646.778217592589</v>
      </c>
      <c r="H4065" s="16">
        <v>45656.778217592589</v>
      </c>
      <c r="I4065" s="16">
        <v>45656.778217592589</v>
      </c>
      <c r="J4065" s="16">
        <v>45679.778217592589</v>
      </c>
      <c r="K4065">
        <v>2.9000000000000001E-2</v>
      </c>
      <c r="L4065" t="s">
        <v>17</v>
      </c>
      <c r="M4065">
        <f t="shared" si="126"/>
        <v>33</v>
      </c>
      <c r="N4065" t="str">
        <f t="shared" si="127"/>
        <v>dez/2024</v>
      </c>
    </row>
    <row r="4066" spans="1:14" x14ac:dyDescent="0.25">
      <c r="A4066" t="s">
        <v>4119</v>
      </c>
      <c r="B4066">
        <v>663</v>
      </c>
      <c r="C4066" t="s">
        <v>13</v>
      </c>
      <c r="D4066" t="s">
        <v>49</v>
      </c>
      <c r="E4066" t="s">
        <v>15</v>
      </c>
      <c r="F4066" t="s">
        <v>16</v>
      </c>
      <c r="G4066" s="16">
        <v>45715.435115740736</v>
      </c>
      <c r="H4066" s="16">
        <v>45735.435115740736</v>
      </c>
      <c r="I4066" s="16"/>
      <c r="J4066" s="16"/>
      <c r="K4066">
        <v>0.19700000000000001</v>
      </c>
      <c r="L4066" t="s">
        <v>54</v>
      </c>
      <c r="M4066">
        <f t="shared" si="126"/>
        <v>99999</v>
      </c>
      <c r="N4066" t="str">
        <f t="shared" si="127"/>
        <v>fev/2025</v>
      </c>
    </row>
    <row r="4067" spans="1:14" x14ac:dyDescent="0.25">
      <c r="A4067" t="s">
        <v>4120</v>
      </c>
      <c r="B4067">
        <v>354</v>
      </c>
      <c r="C4067" t="s">
        <v>13</v>
      </c>
      <c r="D4067" t="s">
        <v>19</v>
      </c>
      <c r="E4067" t="s">
        <v>45</v>
      </c>
      <c r="F4067" t="s">
        <v>21</v>
      </c>
      <c r="G4067" s="16">
        <v>45577.389953703707</v>
      </c>
      <c r="H4067" s="16">
        <v>45587.389953703707</v>
      </c>
      <c r="I4067" s="16">
        <v>45598.389953703707</v>
      </c>
      <c r="J4067" s="16"/>
      <c r="K4067">
        <v>0.51900000000000002</v>
      </c>
      <c r="L4067" t="s">
        <v>69</v>
      </c>
      <c r="M4067">
        <f t="shared" si="126"/>
        <v>99999</v>
      </c>
      <c r="N4067" t="str">
        <f t="shared" si="127"/>
        <v>out/2024</v>
      </c>
    </row>
    <row r="4068" spans="1:14" x14ac:dyDescent="0.25">
      <c r="A4068" t="s">
        <v>4121</v>
      </c>
      <c r="B4068">
        <v>455</v>
      </c>
      <c r="C4068" t="s">
        <v>13</v>
      </c>
      <c r="D4068" t="s">
        <v>49</v>
      </c>
      <c r="E4068" t="s">
        <v>45</v>
      </c>
      <c r="F4068" t="s">
        <v>31</v>
      </c>
      <c r="G4068" s="16">
        <v>45885.026458333326</v>
      </c>
      <c r="H4068" s="16"/>
      <c r="I4068" s="16"/>
      <c r="J4068" s="16"/>
      <c r="K4068">
        <v>0.16500000000000001</v>
      </c>
      <c r="L4068" t="s">
        <v>22</v>
      </c>
      <c r="M4068">
        <f t="shared" si="126"/>
        <v>99999</v>
      </c>
      <c r="N4068" t="str">
        <f t="shared" si="127"/>
        <v>ago/2025</v>
      </c>
    </row>
    <row r="4069" spans="1:14" x14ac:dyDescent="0.25">
      <c r="A4069" t="s">
        <v>4122</v>
      </c>
      <c r="B4069">
        <v>343</v>
      </c>
      <c r="C4069" t="s">
        <v>13</v>
      </c>
      <c r="D4069" t="s">
        <v>14</v>
      </c>
      <c r="E4069" t="s">
        <v>15</v>
      </c>
      <c r="F4069" t="s">
        <v>31</v>
      </c>
      <c r="G4069" s="16">
        <v>45619.12709490741</v>
      </c>
      <c r="H4069" s="16">
        <v>45626.12709490741</v>
      </c>
      <c r="I4069" s="16"/>
      <c r="J4069" s="16"/>
      <c r="K4069">
        <v>5.1999999999999998E-2</v>
      </c>
      <c r="L4069" t="s">
        <v>32</v>
      </c>
      <c r="M4069">
        <f t="shared" si="126"/>
        <v>99999</v>
      </c>
      <c r="N4069" t="str">
        <f t="shared" si="127"/>
        <v>nov/2024</v>
      </c>
    </row>
    <row r="4070" spans="1:14" x14ac:dyDescent="0.25">
      <c r="A4070" t="s">
        <v>4123</v>
      </c>
      <c r="B4070">
        <v>841</v>
      </c>
      <c r="C4070" t="s">
        <v>34</v>
      </c>
      <c r="D4070" t="s">
        <v>30</v>
      </c>
      <c r="E4070" t="s">
        <v>45</v>
      </c>
      <c r="F4070" t="s">
        <v>21</v>
      </c>
      <c r="G4070" s="16">
        <v>45217.015034722222</v>
      </c>
      <c r="H4070" s="16">
        <v>45239.015034722222</v>
      </c>
      <c r="I4070" s="16">
        <v>45249.015034722222</v>
      </c>
      <c r="J4070" s="16"/>
      <c r="K4070">
        <v>0.53</v>
      </c>
      <c r="L4070" t="s">
        <v>17</v>
      </c>
      <c r="M4070">
        <f t="shared" si="126"/>
        <v>99999</v>
      </c>
      <c r="N4070" t="str">
        <f t="shared" si="127"/>
        <v>out/2023</v>
      </c>
    </row>
    <row r="4071" spans="1:14" x14ac:dyDescent="0.25">
      <c r="A4071" t="s">
        <v>4124</v>
      </c>
      <c r="B4071">
        <v>621</v>
      </c>
      <c r="C4071" t="s">
        <v>24</v>
      </c>
      <c r="D4071" t="s">
        <v>14</v>
      </c>
      <c r="E4071" t="s">
        <v>20</v>
      </c>
      <c r="F4071" t="s">
        <v>38</v>
      </c>
      <c r="G4071" s="16">
        <v>45724.392152777778</v>
      </c>
      <c r="H4071" s="16"/>
      <c r="I4071" s="16"/>
      <c r="J4071" s="16"/>
      <c r="K4071">
        <v>0.23200000000000001</v>
      </c>
      <c r="L4071" t="s">
        <v>52</v>
      </c>
      <c r="M4071">
        <f t="shared" si="126"/>
        <v>99999</v>
      </c>
      <c r="N4071" t="str">
        <f t="shared" si="127"/>
        <v>mar/2025</v>
      </c>
    </row>
    <row r="4072" spans="1:14" x14ac:dyDescent="0.25">
      <c r="A4072" t="s">
        <v>4125</v>
      </c>
      <c r="B4072">
        <v>313</v>
      </c>
      <c r="C4072" t="s">
        <v>24</v>
      </c>
      <c r="D4072" t="s">
        <v>130</v>
      </c>
      <c r="E4072" t="s">
        <v>15</v>
      </c>
      <c r="F4072" t="s">
        <v>21</v>
      </c>
      <c r="G4072" s="16">
        <v>45339.469849537039</v>
      </c>
      <c r="H4072" s="16"/>
      <c r="I4072" s="16"/>
      <c r="J4072" s="16"/>
      <c r="K4072">
        <v>0.19500000000000001</v>
      </c>
      <c r="L4072" t="s">
        <v>64</v>
      </c>
      <c r="M4072">
        <f t="shared" si="126"/>
        <v>99999</v>
      </c>
      <c r="N4072" t="str">
        <f t="shared" si="127"/>
        <v>fev/2024</v>
      </c>
    </row>
    <row r="4073" spans="1:14" x14ac:dyDescent="0.25">
      <c r="A4073" t="s">
        <v>4126</v>
      </c>
      <c r="B4073">
        <v>656</v>
      </c>
      <c r="C4073" t="s">
        <v>24</v>
      </c>
      <c r="D4073" t="s">
        <v>44</v>
      </c>
      <c r="E4073" t="s">
        <v>26</v>
      </c>
      <c r="F4073" t="s">
        <v>16</v>
      </c>
      <c r="G4073" s="16">
        <v>45190.1953125</v>
      </c>
      <c r="H4073" s="16">
        <v>45209.1953125</v>
      </c>
      <c r="I4073" s="16">
        <v>45221.1953125</v>
      </c>
      <c r="J4073" s="16"/>
      <c r="K4073">
        <v>0.55400000000000005</v>
      </c>
      <c r="L4073" t="s">
        <v>69</v>
      </c>
      <c r="M4073">
        <f t="shared" si="126"/>
        <v>99999</v>
      </c>
      <c r="N4073" t="str">
        <f t="shared" si="127"/>
        <v>set/2023</v>
      </c>
    </row>
    <row r="4074" spans="1:14" x14ac:dyDescent="0.25">
      <c r="A4074" t="s">
        <v>4127</v>
      </c>
      <c r="B4074">
        <v>782</v>
      </c>
      <c r="C4074" t="s">
        <v>48</v>
      </c>
      <c r="D4074" t="s">
        <v>44</v>
      </c>
      <c r="E4074" t="s">
        <v>15</v>
      </c>
      <c r="F4074" t="s">
        <v>21</v>
      </c>
      <c r="G4074" s="16">
        <v>45947.164652777778</v>
      </c>
      <c r="H4074" s="16"/>
      <c r="I4074" s="16"/>
      <c r="J4074" s="16"/>
      <c r="K4074">
        <v>0.51300000000000001</v>
      </c>
      <c r="L4074" t="s">
        <v>22</v>
      </c>
      <c r="M4074">
        <f t="shared" si="126"/>
        <v>99999</v>
      </c>
      <c r="N4074" t="str">
        <f t="shared" si="127"/>
        <v>out/2025</v>
      </c>
    </row>
    <row r="4075" spans="1:14" x14ac:dyDescent="0.25">
      <c r="A4075" t="s">
        <v>4128</v>
      </c>
      <c r="B4075">
        <v>658</v>
      </c>
      <c r="C4075" t="s">
        <v>13</v>
      </c>
      <c r="D4075" t="s">
        <v>14</v>
      </c>
      <c r="E4075" t="s">
        <v>26</v>
      </c>
      <c r="F4075" t="s">
        <v>21</v>
      </c>
      <c r="G4075" s="16">
        <v>45792.059594907398</v>
      </c>
      <c r="H4075" s="16">
        <v>45820.059594907398</v>
      </c>
      <c r="I4075" s="16"/>
      <c r="J4075" s="16"/>
      <c r="K4075">
        <v>0.23</v>
      </c>
      <c r="L4075" t="s">
        <v>64</v>
      </c>
      <c r="M4075">
        <f t="shared" si="126"/>
        <v>99999</v>
      </c>
      <c r="N4075" t="str">
        <f t="shared" si="127"/>
        <v>mai/2025</v>
      </c>
    </row>
    <row r="4076" spans="1:14" x14ac:dyDescent="0.25">
      <c r="A4076" t="s">
        <v>4129</v>
      </c>
      <c r="B4076">
        <v>617</v>
      </c>
      <c r="C4076" t="s">
        <v>13</v>
      </c>
      <c r="D4076" t="s">
        <v>14</v>
      </c>
      <c r="E4076" t="s">
        <v>26</v>
      </c>
      <c r="F4076" t="s">
        <v>21</v>
      </c>
      <c r="G4076" s="16">
        <v>45753.776898148149</v>
      </c>
      <c r="H4076" s="16">
        <v>45774.776898148149</v>
      </c>
      <c r="I4076" s="16">
        <v>45785.776898148149</v>
      </c>
      <c r="J4076" s="16">
        <v>45812.776898148149</v>
      </c>
      <c r="K4076">
        <v>0.39200000000000002</v>
      </c>
      <c r="L4076" t="s">
        <v>71</v>
      </c>
      <c r="M4076">
        <f t="shared" si="126"/>
        <v>59</v>
      </c>
      <c r="N4076" t="str">
        <f t="shared" si="127"/>
        <v>abr/2025</v>
      </c>
    </row>
    <row r="4077" spans="1:14" x14ac:dyDescent="0.25">
      <c r="A4077" t="s">
        <v>4130</v>
      </c>
      <c r="B4077">
        <v>374</v>
      </c>
      <c r="C4077" t="s">
        <v>24</v>
      </c>
      <c r="D4077" t="s">
        <v>30</v>
      </c>
      <c r="E4077" t="s">
        <v>45</v>
      </c>
      <c r="F4077" t="s">
        <v>21</v>
      </c>
      <c r="G4077" s="16">
        <v>45678.1559375</v>
      </c>
      <c r="H4077" s="16">
        <v>45681.1559375</v>
      </c>
      <c r="I4077" s="16">
        <v>45705.1559375</v>
      </c>
      <c r="J4077" s="16"/>
      <c r="K4077">
        <v>0.123</v>
      </c>
      <c r="L4077" t="s">
        <v>58</v>
      </c>
      <c r="M4077">
        <f t="shared" si="126"/>
        <v>99999</v>
      </c>
      <c r="N4077" t="str">
        <f t="shared" si="127"/>
        <v>jan/2025</v>
      </c>
    </row>
    <row r="4078" spans="1:14" x14ac:dyDescent="0.25">
      <c r="A4078" t="s">
        <v>4131</v>
      </c>
      <c r="B4078">
        <v>493</v>
      </c>
      <c r="C4078" t="s">
        <v>13</v>
      </c>
      <c r="D4078" t="s">
        <v>44</v>
      </c>
      <c r="E4078" t="s">
        <v>26</v>
      </c>
      <c r="F4078" t="s">
        <v>31</v>
      </c>
      <c r="G4078" s="16">
        <v>45736.895057870373</v>
      </c>
      <c r="H4078" s="16">
        <v>45759.895057870373</v>
      </c>
      <c r="I4078" s="16">
        <v>45777.895057870373</v>
      </c>
      <c r="J4078" s="16"/>
      <c r="K4078">
        <v>0.223</v>
      </c>
      <c r="L4078" t="s">
        <v>22</v>
      </c>
      <c r="M4078">
        <f t="shared" si="126"/>
        <v>99999</v>
      </c>
      <c r="N4078" t="str">
        <f t="shared" si="127"/>
        <v>mar/2025</v>
      </c>
    </row>
    <row r="4079" spans="1:14" x14ac:dyDescent="0.25">
      <c r="A4079" t="s">
        <v>4132</v>
      </c>
      <c r="B4079">
        <v>662</v>
      </c>
      <c r="C4079" t="s">
        <v>13</v>
      </c>
      <c r="D4079" t="s">
        <v>44</v>
      </c>
      <c r="E4079" t="s">
        <v>26</v>
      </c>
      <c r="F4079" t="s">
        <v>16</v>
      </c>
      <c r="G4079" s="16">
        <v>44971.393495370372</v>
      </c>
      <c r="H4079" s="16"/>
      <c r="I4079" s="16"/>
      <c r="J4079" s="16"/>
      <c r="K4079">
        <v>0.35599999999999998</v>
      </c>
      <c r="L4079" t="s">
        <v>58</v>
      </c>
      <c r="M4079">
        <f t="shared" si="126"/>
        <v>99999</v>
      </c>
      <c r="N4079" t="str">
        <f t="shared" si="127"/>
        <v>fev/2023</v>
      </c>
    </row>
    <row r="4080" spans="1:14" x14ac:dyDescent="0.25">
      <c r="A4080" t="s">
        <v>4133</v>
      </c>
      <c r="B4080">
        <v>395</v>
      </c>
      <c r="C4080" t="s">
        <v>34</v>
      </c>
      <c r="D4080" t="s">
        <v>14</v>
      </c>
      <c r="E4080" t="s">
        <v>15</v>
      </c>
      <c r="F4080" t="s">
        <v>38</v>
      </c>
      <c r="G4080" s="16">
        <v>44984.662523148138</v>
      </c>
      <c r="H4080" s="16"/>
      <c r="I4080" s="16"/>
      <c r="J4080" s="16"/>
      <c r="K4080">
        <v>3.3000000000000002E-2</v>
      </c>
      <c r="L4080" t="s">
        <v>71</v>
      </c>
      <c r="M4080">
        <f t="shared" si="126"/>
        <v>99999</v>
      </c>
      <c r="N4080" t="str">
        <f t="shared" si="127"/>
        <v>fev/2023</v>
      </c>
    </row>
    <row r="4081" spans="1:14" x14ac:dyDescent="0.25">
      <c r="A4081" t="s">
        <v>4134</v>
      </c>
      <c r="B4081">
        <v>339</v>
      </c>
      <c r="C4081" t="s">
        <v>13</v>
      </c>
      <c r="D4081" t="s">
        <v>49</v>
      </c>
      <c r="E4081" t="s">
        <v>15</v>
      </c>
      <c r="F4081" t="s">
        <v>21</v>
      </c>
      <c r="G4081" s="16">
        <v>45910.084548611107</v>
      </c>
      <c r="H4081" s="16"/>
      <c r="I4081" s="16"/>
      <c r="J4081" s="16"/>
      <c r="K4081">
        <v>0.36099999999999999</v>
      </c>
      <c r="L4081" t="s">
        <v>22</v>
      </c>
      <c r="M4081">
        <f t="shared" si="126"/>
        <v>99999</v>
      </c>
      <c r="N4081" t="str">
        <f t="shared" si="127"/>
        <v>set/2025</v>
      </c>
    </row>
    <row r="4082" spans="1:14" x14ac:dyDescent="0.25">
      <c r="A4082" t="s">
        <v>4135</v>
      </c>
      <c r="B4082">
        <v>696</v>
      </c>
      <c r="C4082" t="s">
        <v>24</v>
      </c>
      <c r="D4082" t="s">
        <v>14</v>
      </c>
      <c r="E4082" t="s">
        <v>45</v>
      </c>
      <c r="F4082" t="s">
        <v>21</v>
      </c>
      <c r="G4082" s="16">
        <v>45582.503055555557</v>
      </c>
      <c r="H4082" s="16">
        <v>45606.503055555557</v>
      </c>
      <c r="I4082" s="16">
        <v>45616.503055555557</v>
      </c>
      <c r="J4082" s="16"/>
      <c r="K4082">
        <v>0.441</v>
      </c>
      <c r="L4082" t="s">
        <v>35</v>
      </c>
      <c r="M4082">
        <f t="shared" si="126"/>
        <v>99999</v>
      </c>
      <c r="N4082" t="str">
        <f t="shared" si="127"/>
        <v>out/2024</v>
      </c>
    </row>
    <row r="4083" spans="1:14" x14ac:dyDescent="0.25">
      <c r="A4083" t="s">
        <v>4136</v>
      </c>
      <c r="B4083">
        <v>406</v>
      </c>
      <c r="C4083" t="s">
        <v>34</v>
      </c>
      <c r="D4083" t="s">
        <v>44</v>
      </c>
      <c r="E4083" t="s">
        <v>15</v>
      </c>
      <c r="F4083" t="s">
        <v>38</v>
      </c>
      <c r="G4083" s="16">
        <v>45877.950740740736</v>
      </c>
      <c r="H4083" s="16">
        <v>45882.950740740736</v>
      </c>
      <c r="I4083" s="16">
        <v>45892.950740740736</v>
      </c>
      <c r="J4083" s="16">
        <v>45912.950740740736</v>
      </c>
      <c r="K4083">
        <v>0.33800000000000002</v>
      </c>
      <c r="L4083" t="s">
        <v>35</v>
      </c>
      <c r="M4083">
        <f t="shared" si="126"/>
        <v>35</v>
      </c>
      <c r="N4083" t="str">
        <f t="shared" si="127"/>
        <v>ago/2025</v>
      </c>
    </row>
    <row r="4084" spans="1:14" x14ac:dyDescent="0.25">
      <c r="A4084" t="s">
        <v>4137</v>
      </c>
      <c r="B4084">
        <v>316</v>
      </c>
      <c r="C4084" t="s">
        <v>13</v>
      </c>
      <c r="D4084" t="s">
        <v>30</v>
      </c>
      <c r="E4084" t="s">
        <v>15</v>
      </c>
      <c r="F4084" t="s">
        <v>38</v>
      </c>
      <c r="G4084" s="16">
        <v>45712.722581018519</v>
      </c>
      <c r="H4084" s="16">
        <v>45712.722581018519</v>
      </c>
      <c r="I4084" s="16">
        <v>45734.722581018519</v>
      </c>
      <c r="J4084" s="16"/>
      <c r="K4084">
        <v>0.26</v>
      </c>
      <c r="L4084" t="s">
        <v>46</v>
      </c>
      <c r="M4084">
        <f t="shared" si="126"/>
        <v>99999</v>
      </c>
      <c r="N4084" t="str">
        <f t="shared" si="127"/>
        <v>fev/2025</v>
      </c>
    </row>
    <row r="4085" spans="1:14" x14ac:dyDescent="0.25">
      <c r="A4085" t="s">
        <v>4138</v>
      </c>
      <c r="B4085">
        <v>826</v>
      </c>
      <c r="C4085" t="s">
        <v>34</v>
      </c>
      <c r="D4085" t="s">
        <v>44</v>
      </c>
      <c r="E4085" t="s">
        <v>15</v>
      </c>
      <c r="F4085" t="s">
        <v>38</v>
      </c>
      <c r="G4085" s="16">
        <v>45735.160543981481</v>
      </c>
      <c r="H4085" s="16">
        <v>45750.160543981481</v>
      </c>
      <c r="I4085" s="16">
        <v>45766.160543981481</v>
      </c>
      <c r="J4085" s="16">
        <v>45799.160543981481</v>
      </c>
      <c r="K4085">
        <v>0.61699999999999999</v>
      </c>
      <c r="L4085" t="s">
        <v>54</v>
      </c>
      <c r="M4085">
        <f t="shared" si="126"/>
        <v>64</v>
      </c>
      <c r="N4085" t="str">
        <f t="shared" si="127"/>
        <v>mar/2025</v>
      </c>
    </row>
    <row r="4086" spans="1:14" x14ac:dyDescent="0.25">
      <c r="A4086" t="s">
        <v>4139</v>
      </c>
      <c r="B4086">
        <v>798</v>
      </c>
      <c r="C4086" t="s">
        <v>24</v>
      </c>
      <c r="D4086" t="s">
        <v>14</v>
      </c>
      <c r="E4086" t="s">
        <v>15</v>
      </c>
      <c r="F4086" t="s">
        <v>31</v>
      </c>
      <c r="G4086" s="16">
        <v>44947.251574074071</v>
      </c>
      <c r="H4086" s="16"/>
      <c r="I4086" s="16"/>
      <c r="J4086" s="16"/>
      <c r="K4086">
        <v>0.17899999999999999</v>
      </c>
      <c r="L4086" t="s">
        <v>66</v>
      </c>
      <c r="M4086">
        <f t="shared" si="126"/>
        <v>99999</v>
      </c>
      <c r="N4086" t="str">
        <f t="shared" si="127"/>
        <v>jan/2023</v>
      </c>
    </row>
    <row r="4087" spans="1:14" x14ac:dyDescent="0.25">
      <c r="A4087" t="s">
        <v>4140</v>
      </c>
      <c r="B4087">
        <v>824</v>
      </c>
      <c r="C4087" t="s">
        <v>34</v>
      </c>
      <c r="D4087" t="s">
        <v>19</v>
      </c>
      <c r="E4087" t="s">
        <v>15</v>
      </c>
      <c r="F4087" t="s">
        <v>21</v>
      </c>
      <c r="G4087" s="16">
        <v>45121.77920138889</v>
      </c>
      <c r="H4087" s="16"/>
      <c r="I4087" s="16"/>
      <c r="J4087" s="16"/>
      <c r="K4087">
        <v>0.33800000000000002</v>
      </c>
      <c r="L4087" t="s">
        <v>32</v>
      </c>
      <c r="M4087">
        <f t="shared" si="126"/>
        <v>99999</v>
      </c>
      <c r="N4087" t="str">
        <f t="shared" si="127"/>
        <v>jul/2023</v>
      </c>
    </row>
    <row r="4088" spans="1:14" x14ac:dyDescent="0.25">
      <c r="A4088" t="s">
        <v>4141</v>
      </c>
      <c r="B4088">
        <v>342</v>
      </c>
      <c r="C4088" t="s">
        <v>13</v>
      </c>
      <c r="D4088" t="s">
        <v>44</v>
      </c>
      <c r="E4088" t="s">
        <v>45</v>
      </c>
      <c r="F4088" t="s">
        <v>31</v>
      </c>
      <c r="G4088" s="16">
        <v>45027.340752314813</v>
      </c>
      <c r="H4088" s="16">
        <v>45041.340752314813</v>
      </c>
      <c r="I4088" s="16">
        <v>45042.340752314813</v>
      </c>
      <c r="J4088" s="16">
        <v>45067.340752314813</v>
      </c>
      <c r="K4088">
        <v>0.26100000000000001</v>
      </c>
      <c r="L4088" t="s">
        <v>32</v>
      </c>
      <c r="M4088">
        <f t="shared" si="126"/>
        <v>40</v>
      </c>
      <c r="N4088" t="str">
        <f t="shared" si="127"/>
        <v>abr/2023</v>
      </c>
    </row>
    <row r="4089" spans="1:14" x14ac:dyDescent="0.25">
      <c r="A4089" t="s">
        <v>4142</v>
      </c>
      <c r="B4089">
        <v>649</v>
      </c>
      <c r="C4089" t="s">
        <v>34</v>
      </c>
      <c r="D4089" t="s">
        <v>14</v>
      </c>
      <c r="E4089" t="s">
        <v>15</v>
      </c>
      <c r="F4089" t="s">
        <v>38</v>
      </c>
      <c r="G4089" s="16">
        <v>45813.417071759257</v>
      </c>
      <c r="H4089" s="16">
        <v>45837.417071759257</v>
      </c>
      <c r="I4089" s="16">
        <v>45853.417071759257</v>
      </c>
      <c r="J4089" s="16"/>
      <c r="K4089">
        <v>0.53200000000000003</v>
      </c>
      <c r="L4089" t="s">
        <v>28</v>
      </c>
      <c r="M4089">
        <f t="shared" si="126"/>
        <v>99999</v>
      </c>
      <c r="N4089" t="str">
        <f t="shared" si="127"/>
        <v>jun/2025</v>
      </c>
    </row>
    <row r="4090" spans="1:14" x14ac:dyDescent="0.25">
      <c r="A4090" t="s">
        <v>4143</v>
      </c>
      <c r="B4090">
        <v>329</v>
      </c>
      <c r="C4090" t="s">
        <v>48</v>
      </c>
      <c r="D4090" t="s">
        <v>30</v>
      </c>
      <c r="E4090" t="s">
        <v>26</v>
      </c>
      <c r="F4090" t="s">
        <v>21</v>
      </c>
      <c r="G4090" s="16">
        <v>45386.011111111111</v>
      </c>
      <c r="H4090" s="16">
        <v>45407.011111111111</v>
      </c>
      <c r="I4090" s="16">
        <v>45425.011111111111</v>
      </c>
      <c r="J4090" s="16">
        <v>45456.011111111111</v>
      </c>
      <c r="K4090">
        <v>0.20899999999999999</v>
      </c>
      <c r="L4090" t="s">
        <v>58</v>
      </c>
      <c r="M4090">
        <f t="shared" si="126"/>
        <v>70</v>
      </c>
      <c r="N4090" t="str">
        <f t="shared" si="127"/>
        <v>abr/2024</v>
      </c>
    </row>
    <row r="4091" spans="1:14" x14ac:dyDescent="0.25">
      <c r="A4091" t="s">
        <v>4144</v>
      </c>
      <c r="B4091">
        <v>740</v>
      </c>
      <c r="C4091" t="s">
        <v>24</v>
      </c>
      <c r="D4091" t="s">
        <v>14</v>
      </c>
      <c r="E4091" t="s">
        <v>26</v>
      </c>
      <c r="F4091" t="s">
        <v>27</v>
      </c>
      <c r="G4091" s="16">
        <v>45531.268437500003</v>
      </c>
      <c r="H4091" s="16">
        <v>45551.268437500003</v>
      </c>
      <c r="I4091" s="16">
        <v>45572.268437500003</v>
      </c>
      <c r="J4091" s="16">
        <v>45597.268437500003</v>
      </c>
      <c r="K4091">
        <v>0.248</v>
      </c>
      <c r="L4091" t="s">
        <v>41</v>
      </c>
      <c r="M4091">
        <f t="shared" si="126"/>
        <v>66</v>
      </c>
      <c r="N4091" t="str">
        <f t="shared" si="127"/>
        <v>ago/2024</v>
      </c>
    </row>
    <row r="4092" spans="1:14" x14ac:dyDescent="0.25">
      <c r="A4092" t="s">
        <v>4145</v>
      </c>
      <c r="B4092">
        <v>841</v>
      </c>
      <c r="C4092" t="s">
        <v>13</v>
      </c>
      <c r="D4092" t="s">
        <v>44</v>
      </c>
      <c r="E4092" t="s">
        <v>57</v>
      </c>
      <c r="F4092" t="s">
        <v>21</v>
      </c>
      <c r="G4092" s="16">
        <v>45502.881018518521</v>
      </c>
      <c r="H4092" s="16">
        <v>45513.881018518521</v>
      </c>
      <c r="I4092" s="16"/>
      <c r="J4092" s="16"/>
      <c r="K4092">
        <v>0.32</v>
      </c>
      <c r="L4092" t="s">
        <v>32</v>
      </c>
      <c r="M4092">
        <f t="shared" si="126"/>
        <v>99999</v>
      </c>
      <c r="N4092" t="str">
        <f t="shared" si="127"/>
        <v>jul/2024</v>
      </c>
    </row>
    <row r="4093" spans="1:14" x14ac:dyDescent="0.25">
      <c r="A4093" t="s">
        <v>4146</v>
      </c>
      <c r="B4093">
        <v>754</v>
      </c>
      <c r="C4093" t="s">
        <v>13</v>
      </c>
      <c r="D4093" t="s">
        <v>19</v>
      </c>
      <c r="E4093" t="s">
        <v>15</v>
      </c>
      <c r="F4093" t="s">
        <v>38</v>
      </c>
      <c r="G4093" s="16">
        <v>45847.045046296298</v>
      </c>
      <c r="H4093" s="16">
        <v>45853.045046296298</v>
      </c>
      <c r="I4093" s="16">
        <v>45860.045046296298</v>
      </c>
      <c r="J4093" s="16"/>
      <c r="K4093">
        <v>0.48699999999999999</v>
      </c>
      <c r="L4093" t="s">
        <v>58</v>
      </c>
      <c r="M4093">
        <f t="shared" si="126"/>
        <v>99999</v>
      </c>
      <c r="N4093" t="str">
        <f t="shared" si="127"/>
        <v>jul/2025</v>
      </c>
    </row>
    <row r="4094" spans="1:14" x14ac:dyDescent="0.25">
      <c r="A4094" t="s">
        <v>4147</v>
      </c>
      <c r="B4094">
        <v>393</v>
      </c>
      <c r="C4094" t="s">
        <v>48</v>
      </c>
      <c r="D4094" t="s">
        <v>79</v>
      </c>
      <c r="E4094" t="s">
        <v>57</v>
      </c>
      <c r="F4094" t="s">
        <v>27</v>
      </c>
      <c r="G4094" s="16">
        <v>45286.716458333343</v>
      </c>
      <c r="H4094" s="16">
        <v>45295.716458333343</v>
      </c>
      <c r="I4094" s="16">
        <v>45301.716458333343</v>
      </c>
      <c r="J4094" s="16">
        <v>45320.716458333343</v>
      </c>
      <c r="K4094">
        <v>0.32900000000000001</v>
      </c>
      <c r="L4094" t="s">
        <v>32</v>
      </c>
      <c r="M4094">
        <f t="shared" si="126"/>
        <v>34</v>
      </c>
      <c r="N4094" t="str">
        <f t="shared" si="127"/>
        <v>dez/2023</v>
      </c>
    </row>
    <row r="4095" spans="1:14" x14ac:dyDescent="0.25">
      <c r="A4095" t="s">
        <v>4148</v>
      </c>
      <c r="B4095">
        <v>594</v>
      </c>
      <c r="C4095" t="s">
        <v>13</v>
      </c>
      <c r="D4095" t="s">
        <v>30</v>
      </c>
      <c r="E4095" t="s">
        <v>15</v>
      </c>
      <c r="F4095" t="s">
        <v>21</v>
      </c>
      <c r="G4095" s="16">
        <v>45811.108391203707</v>
      </c>
      <c r="H4095" s="16">
        <v>45813.108391203707</v>
      </c>
      <c r="I4095" s="16">
        <v>45816.108391203707</v>
      </c>
      <c r="J4095" s="16"/>
      <c r="K4095">
        <v>0.14799999999999999</v>
      </c>
      <c r="L4095" t="s">
        <v>50</v>
      </c>
      <c r="M4095">
        <f t="shared" si="126"/>
        <v>99999</v>
      </c>
      <c r="N4095" t="str">
        <f t="shared" si="127"/>
        <v>jun/2025</v>
      </c>
    </row>
    <row r="4096" spans="1:14" x14ac:dyDescent="0.25">
      <c r="A4096" t="s">
        <v>4149</v>
      </c>
      <c r="B4096">
        <v>848</v>
      </c>
      <c r="C4096" t="s">
        <v>13</v>
      </c>
      <c r="D4096" t="s">
        <v>14</v>
      </c>
      <c r="E4096" t="s">
        <v>26</v>
      </c>
      <c r="F4096" t="s">
        <v>21</v>
      </c>
      <c r="G4096" s="16">
        <v>45004.403541666667</v>
      </c>
      <c r="H4096" s="16">
        <v>45013.403541666667</v>
      </c>
      <c r="I4096" s="16">
        <v>45025.403541666667</v>
      </c>
      <c r="J4096" s="16">
        <v>45045.403541666667</v>
      </c>
      <c r="K4096">
        <v>0.19800000000000001</v>
      </c>
      <c r="L4096" t="s">
        <v>86</v>
      </c>
      <c r="M4096">
        <f t="shared" si="126"/>
        <v>41</v>
      </c>
      <c r="N4096" t="str">
        <f t="shared" si="127"/>
        <v>mar/2023</v>
      </c>
    </row>
    <row r="4097" spans="1:14" x14ac:dyDescent="0.25">
      <c r="A4097" t="s">
        <v>4150</v>
      </c>
      <c r="B4097">
        <v>388</v>
      </c>
      <c r="C4097" t="s">
        <v>13</v>
      </c>
      <c r="D4097" t="s">
        <v>14</v>
      </c>
      <c r="E4097" t="s">
        <v>15</v>
      </c>
      <c r="F4097" t="s">
        <v>38</v>
      </c>
      <c r="G4097" s="16">
        <v>45324.375358796293</v>
      </c>
      <c r="H4097" s="16">
        <v>45324.375358796293</v>
      </c>
      <c r="I4097" s="16">
        <v>45339.375358796293</v>
      </c>
      <c r="J4097" s="16">
        <v>45358.375358796293</v>
      </c>
      <c r="K4097">
        <v>0.42799999999999999</v>
      </c>
      <c r="L4097" t="s">
        <v>58</v>
      </c>
      <c r="M4097">
        <f t="shared" si="126"/>
        <v>34</v>
      </c>
      <c r="N4097" t="str">
        <f t="shared" si="127"/>
        <v>fev/2024</v>
      </c>
    </row>
    <row r="4098" spans="1:14" x14ac:dyDescent="0.25">
      <c r="A4098" t="s">
        <v>4151</v>
      </c>
      <c r="B4098">
        <v>802</v>
      </c>
      <c r="C4098" t="s">
        <v>13</v>
      </c>
      <c r="D4098" t="s">
        <v>30</v>
      </c>
      <c r="E4098" t="s">
        <v>45</v>
      </c>
      <c r="F4098" t="s">
        <v>21</v>
      </c>
      <c r="G4098" s="16">
        <v>45259.170601851853</v>
      </c>
      <c r="H4098" s="16"/>
      <c r="I4098" s="16"/>
      <c r="J4098" s="16"/>
      <c r="K4098">
        <v>0.32800000000000001</v>
      </c>
      <c r="L4098" t="s">
        <v>61</v>
      </c>
      <c r="M4098">
        <f t="shared" si="126"/>
        <v>99999</v>
      </c>
      <c r="N4098" t="str">
        <f t="shared" si="127"/>
        <v>nov/2023</v>
      </c>
    </row>
    <row r="4099" spans="1:14" x14ac:dyDescent="0.25">
      <c r="A4099" t="s">
        <v>4152</v>
      </c>
      <c r="B4099">
        <v>513</v>
      </c>
      <c r="C4099" t="s">
        <v>13</v>
      </c>
      <c r="D4099" t="s">
        <v>44</v>
      </c>
      <c r="E4099" t="s">
        <v>15</v>
      </c>
      <c r="F4099" t="s">
        <v>38</v>
      </c>
      <c r="G4099" s="16">
        <v>45679.247337962966</v>
      </c>
      <c r="H4099" s="16">
        <v>45694.247337962966</v>
      </c>
      <c r="I4099" s="16">
        <v>45700.247337962966</v>
      </c>
      <c r="J4099" s="16"/>
      <c r="K4099">
        <v>0.107</v>
      </c>
      <c r="L4099" t="s">
        <v>22</v>
      </c>
      <c r="M4099">
        <f t="shared" ref="M4099:M4162" si="128">IF(_xlfn.DAYS(J4099,G4099) &gt; 0, _xlfn.DAYS(J4099,G4099), 99999)</f>
        <v>99999</v>
      </c>
      <c r="N4099" t="str">
        <f t="shared" ref="N4099:N4162" si="129">TEXT(G4099, "mmm/aaaa")</f>
        <v>jan/2025</v>
      </c>
    </row>
    <row r="4100" spans="1:14" x14ac:dyDescent="0.25">
      <c r="A4100" t="s">
        <v>4153</v>
      </c>
      <c r="B4100">
        <v>721</v>
      </c>
      <c r="C4100" t="s">
        <v>13</v>
      </c>
      <c r="D4100" t="s">
        <v>14</v>
      </c>
      <c r="E4100" t="s">
        <v>15</v>
      </c>
      <c r="F4100" t="s">
        <v>16</v>
      </c>
      <c r="G4100" s="16">
        <v>44937.178923611107</v>
      </c>
      <c r="H4100" s="16"/>
      <c r="I4100" s="16"/>
      <c r="J4100" s="16"/>
      <c r="K4100">
        <v>9.4E-2</v>
      </c>
      <c r="L4100" t="s">
        <v>69</v>
      </c>
      <c r="M4100">
        <f t="shared" si="128"/>
        <v>99999</v>
      </c>
      <c r="N4100" t="str">
        <f t="shared" si="129"/>
        <v>jan/2023</v>
      </c>
    </row>
    <row r="4101" spans="1:14" x14ac:dyDescent="0.25">
      <c r="A4101" t="s">
        <v>4154</v>
      </c>
      <c r="B4101">
        <v>825</v>
      </c>
      <c r="C4101" t="s">
        <v>13</v>
      </c>
      <c r="D4101" t="s">
        <v>19</v>
      </c>
      <c r="E4101" t="s">
        <v>15</v>
      </c>
      <c r="F4101" t="s">
        <v>38</v>
      </c>
      <c r="G4101" s="16">
        <v>45605.027789351851</v>
      </c>
      <c r="H4101" s="16">
        <v>45614.027789351851</v>
      </c>
      <c r="I4101" s="16">
        <v>45623.027789351851</v>
      </c>
      <c r="J4101" s="16"/>
      <c r="K4101">
        <v>0.33900000000000002</v>
      </c>
      <c r="L4101" t="s">
        <v>35</v>
      </c>
      <c r="M4101">
        <f t="shared" si="128"/>
        <v>99999</v>
      </c>
      <c r="N4101" t="str">
        <f t="shared" si="129"/>
        <v>nov/2024</v>
      </c>
    </row>
    <row r="4102" spans="1:14" x14ac:dyDescent="0.25">
      <c r="A4102" t="s">
        <v>4155</v>
      </c>
      <c r="B4102">
        <v>491</v>
      </c>
      <c r="C4102" t="s">
        <v>34</v>
      </c>
      <c r="D4102" t="s">
        <v>14</v>
      </c>
      <c r="E4102" t="s">
        <v>57</v>
      </c>
      <c r="F4102" t="s">
        <v>31</v>
      </c>
      <c r="G4102" s="16">
        <v>45883.373101851852</v>
      </c>
      <c r="H4102" s="16">
        <v>45900.373101851852</v>
      </c>
      <c r="I4102" s="16">
        <v>45900.373101851852</v>
      </c>
      <c r="J4102" s="16"/>
      <c r="K4102">
        <v>0.378</v>
      </c>
      <c r="L4102" t="s">
        <v>22</v>
      </c>
      <c r="M4102">
        <f t="shared" si="128"/>
        <v>99999</v>
      </c>
      <c r="N4102" t="str">
        <f t="shared" si="129"/>
        <v>ago/2025</v>
      </c>
    </row>
    <row r="4103" spans="1:14" x14ac:dyDescent="0.25">
      <c r="A4103" t="s">
        <v>4156</v>
      </c>
      <c r="B4103">
        <v>523</v>
      </c>
      <c r="C4103" t="s">
        <v>24</v>
      </c>
      <c r="D4103" t="s">
        <v>44</v>
      </c>
      <c r="E4103" t="s">
        <v>15</v>
      </c>
      <c r="F4103" t="s">
        <v>31</v>
      </c>
      <c r="G4103" s="16">
        <v>45021.533645833333</v>
      </c>
      <c r="H4103" s="16">
        <v>45038.533645833333</v>
      </c>
      <c r="I4103" s="16"/>
      <c r="J4103" s="16"/>
      <c r="K4103">
        <v>0.157</v>
      </c>
      <c r="L4103" t="s">
        <v>52</v>
      </c>
      <c r="M4103">
        <f t="shared" si="128"/>
        <v>99999</v>
      </c>
      <c r="N4103" t="str">
        <f t="shared" si="129"/>
        <v>abr/2023</v>
      </c>
    </row>
    <row r="4104" spans="1:14" x14ac:dyDescent="0.25">
      <c r="A4104" t="s">
        <v>4157</v>
      </c>
      <c r="B4104">
        <v>686</v>
      </c>
      <c r="C4104" t="s">
        <v>48</v>
      </c>
      <c r="D4104" t="s">
        <v>14</v>
      </c>
      <c r="E4104" t="s">
        <v>45</v>
      </c>
      <c r="F4104" t="s">
        <v>16</v>
      </c>
      <c r="G4104" s="16">
        <v>45050.608148148152</v>
      </c>
      <c r="H4104" s="16">
        <v>45050.608148148152</v>
      </c>
      <c r="I4104" s="16">
        <v>45070.608148148152</v>
      </c>
      <c r="J4104" s="16">
        <v>45074.608148148152</v>
      </c>
      <c r="K4104">
        <v>0.373</v>
      </c>
      <c r="L4104" t="s">
        <v>71</v>
      </c>
      <c r="M4104">
        <f t="shared" si="128"/>
        <v>24</v>
      </c>
      <c r="N4104" t="str">
        <f t="shared" si="129"/>
        <v>mai/2023</v>
      </c>
    </row>
    <row r="4105" spans="1:14" x14ac:dyDescent="0.25">
      <c r="A4105" t="s">
        <v>4158</v>
      </c>
      <c r="B4105">
        <v>773</v>
      </c>
      <c r="C4105" t="s">
        <v>13</v>
      </c>
      <c r="D4105" t="s">
        <v>49</v>
      </c>
      <c r="E4105" t="s">
        <v>20</v>
      </c>
      <c r="F4105" t="s">
        <v>31</v>
      </c>
      <c r="G4105" s="16">
        <v>45692.284259259257</v>
      </c>
      <c r="H4105" s="16"/>
      <c r="I4105" s="16"/>
      <c r="J4105" s="16"/>
      <c r="K4105">
        <v>0.38300000000000001</v>
      </c>
      <c r="L4105" t="s">
        <v>35</v>
      </c>
      <c r="M4105">
        <f t="shared" si="128"/>
        <v>99999</v>
      </c>
      <c r="N4105" t="str">
        <f t="shared" si="129"/>
        <v>fev/2025</v>
      </c>
    </row>
    <row r="4106" spans="1:14" x14ac:dyDescent="0.25">
      <c r="A4106" t="s">
        <v>4159</v>
      </c>
      <c r="B4106">
        <v>502</v>
      </c>
      <c r="C4106" t="s">
        <v>24</v>
      </c>
      <c r="D4106" t="s">
        <v>44</v>
      </c>
      <c r="E4106" t="s">
        <v>15</v>
      </c>
      <c r="F4106" t="s">
        <v>27</v>
      </c>
      <c r="G4106" s="16">
        <v>45454.60050925926</v>
      </c>
      <c r="H4106" s="16">
        <v>45455.60050925926</v>
      </c>
      <c r="I4106" s="16">
        <v>45455.60050925926</v>
      </c>
      <c r="J4106" s="16">
        <v>45462.60050925926</v>
      </c>
      <c r="K4106">
        <v>0.45800000000000002</v>
      </c>
      <c r="L4106" t="s">
        <v>86</v>
      </c>
      <c r="M4106">
        <f t="shared" si="128"/>
        <v>8</v>
      </c>
      <c r="N4106" t="str">
        <f t="shared" si="129"/>
        <v>jun/2024</v>
      </c>
    </row>
    <row r="4107" spans="1:14" x14ac:dyDescent="0.25">
      <c r="A4107" t="s">
        <v>4160</v>
      </c>
      <c r="B4107">
        <v>746</v>
      </c>
      <c r="C4107" t="s">
        <v>48</v>
      </c>
      <c r="D4107" t="s">
        <v>14</v>
      </c>
      <c r="E4107" t="s">
        <v>20</v>
      </c>
      <c r="F4107" t="s">
        <v>38</v>
      </c>
      <c r="G4107" s="16">
        <v>45942.384479166663</v>
      </c>
      <c r="H4107" s="16"/>
      <c r="I4107" s="16"/>
      <c r="J4107" s="16"/>
      <c r="K4107">
        <v>9.1999999999999998E-2</v>
      </c>
      <c r="L4107" t="s">
        <v>50</v>
      </c>
      <c r="M4107">
        <f t="shared" si="128"/>
        <v>99999</v>
      </c>
      <c r="N4107" t="str">
        <f t="shared" si="129"/>
        <v>out/2025</v>
      </c>
    </row>
    <row r="4108" spans="1:14" x14ac:dyDescent="0.25">
      <c r="A4108" t="s">
        <v>4161</v>
      </c>
      <c r="B4108">
        <v>367</v>
      </c>
      <c r="C4108" t="s">
        <v>13</v>
      </c>
      <c r="D4108" t="s">
        <v>44</v>
      </c>
      <c r="E4108" t="s">
        <v>15</v>
      </c>
      <c r="F4108" t="s">
        <v>21</v>
      </c>
      <c r="G4108" s="16">
        <v>45081.178333333337</v>
      </c>
      <c r="H4108" s="16"/>
      <c r="I4108" s="16"/>
      <c r="J4108" s="16"/>
      <c r="K4108">
        <v>0.14799999999999999</v>
      </c>
      <c r="L4108" t="s">
        <v>61</v>
      </c>
      <c r="M4108">
        <f t="shared" si="128"/>
        <v>99999</v>
      </c>
      <c r="N4108" t="str">
        <f t="shared" si="129"/>
        <v>jun/2023</v>
      </c>
    </row>
    <row r="4109" spans="1:14" x14ac:dyDescent="0.25">
      <c r="A4109" t="s">
        <v>4162</v>
      </c>
      <c r="B4109">
        <v>391</v>
      </c>
      <c r="C4109" t="s">
        <v>13</v>
      </c>
      <c r="D4109" t="s">
        <v>25</v>
      </c>
      <c r="E4109" t="s">
        <v>57</v>
      </c>
      <c r="F4109" t="s">
        <v>38</v>
      </c>
      <c r="G4109" s="16">
        <v>45460.891944444447</v>
      </c>
      <c r="H4109" s="16">
        <v>45486.891944444447</v>
      </c>
      <c r="I4109" s="16"/>
      <c r="J4109" s="16"/>
      <c r="K4109">
        <v>0.40100000000000002</v>
      </c>
      <c r="L4109" t="s">
        <v>22</v>
      </c>
      <c r="M4109">
        <f t="shared" si="128"/>
        <v>99999</v>
      </c>
      <c r="N4109" t="str">
        <f t="shared" si="129"/>
        <v>jun/2024</v>
      </c>
    </row>
    <row r="4110" spans="1:14" x14ac:dyDescent="0.25">
      <c r="A4110" t="s">
        <v>4163</v>
      </c>
      <c r="B4110">
        <v>477</v>
      </c>
      <c r="C4110" t="s">
        <v>74</v>
      </c>
      <c r="D4110" t="s">
        <v>30</v>
      </c>
      <c r="E4110" t="s">
        <v>20</v>
      </c>
      <c r="F4110" t="s">
        <v>16</v>
      </c>
      <c r="G4110" s="16">
        <v>45561.016701388893</v>
      </c>
      <c r="H4110" s="16">
        <v>45588.016701388893</v>
      </c>
      <c r="I4110" s="16">
        <v>45600.016701388893</v>
      </c>
      <c r="J4110" s="16"/>
      <c r="K4110">
        <v>0.184</v>
      </c>
      <c r="L4110" t="s">
        <v>50</v>
      </c>
      <c r="M4110">
        <f t="shared" si="128"/>
        <v>99999</v>
      </c>
      <c r="N4110" t="str">
        <f t="shared" si="129"/>
        <v>set/2024</v>
      </c>
    </row>
    <row r="4111" spans="1:14" x14ac:dyDescent="0.25">
      <c r="A4111" t="s">
        <v>4164</v>
      </c>
      <c r="B4111">
        <v>302</v>
      </c>
      <c r="C4111" t="s">
        <v>13</v>
      </c>
      <c r="D4111" t="s">
        <v>14</v>
      </c>
      <c r="E4111" t="s">
        <v>20</v>
      </c>
      <c r="F4111" t="s">
        <v>21</v>
      </c>
      <c r="G4111" s="16">
        <v>45033.952060185176</v>
      </c>
      <c r="H4111" s="16"/>
      <c r="I4111" s="16"/>
      <c r="J4111" s="16"/>
      <c r="K4111">
        <v>0.26</v>
      </c>
      <c r="L4111" t="s">
        <v>89</v>
      </c>
      <c r="M4111">
        <f t="shared" si="128"/>
        <v>99999</v>
      </c>
      <c r="N4111" t="str">
        <f t="shared" si="129"/>
        <v>abr/2023</v>
      </c>
    </row>
    <row r="4112" spans="1:14" x14ac:dyDescent="0.25">
      <c r="A4112" t="s">
        <v>4165</v>
      </c>
      <c r="B4112">
        <v>402</v>
      </c>
      <c r="C4112" t="s">
        <v>24</v>
      </c>
      <c r="D4112" t="s">
        <v>19</v>
      </c>
      <c r="E4112" t="s">
        <v>26</v>
      </c>
      <c r="F4112" t="s">
        <v>31</v>
      </c>
      <c r="G4112" s="16">
        <v>45925.232592592591</v>
      </c>
      <c r="H4112" s="16">
        <v>45944.232592592591</v>
      </c>
      <c r="I4112" s="16">
        <v>45955.232592592591</v>
      </c>
      <c r="J4112" s="16">
        <v>45983.232592592591</v>
      </c>
      <c r="K4112">
        <v>0.317</v>
      </c>
      <c r="L4112" t="s">
        <v>32</v>
      </c>
      <c r="M4112">
        <f t="shared" si="128"/>
        <v>58</v>
      </c>
      <c r="N4112" t="str">
        <f t="shared" si="129"/>
        <v>set/2025</v>
      </c>
    </row>
    <row r="4113" spans="1:14" x14ac:dyDescent="0.25">
      <c r="A4113" t="s">
        <v>4166</v>
      </c>
      <c r="B4113">
        <v>572</v>
      </c>
      <c r="C4113" t="s">
        <v>13</v>
      </c>
      <c r="D4113" t="s">
        <v>14</v>
      </c>
      <c r="E4113" t="s">
        <v>57</v>
      </c>
      <c r="F4113" t="s">
        <v>38</v>
      </c>
      <c r="G4113" s="16">
        <v>45013.182326388887</v>
      </c>
      <c r="H4113" s="16"/>
      <c r="I4113" s="16"/>
      <c r="J4113" s="16"/>
      <c r="K4113">
        <v>0.44600000000000001</v>
      </c>
      <c r="L4113" t="s">
        <v>17</v>
      </c>
      <c r="M4113">
        <f t="shared" si="128"/>
        <v>99999</v>
      </c>
      <c r="N4113" t="str">
        <f t="shared" si="129"/>
        <v>mar/2023</v>
      </c>
    </row>
    <row r="4114" spans="1:14" x14ac:dyDescent="0.25">
      <c r="A4114" t="s">
        <v>4167</v>
      </c>
      <c r="B4114">
        <v>833</v>
      </c>
      <c r="C4114" t="s">
        <v>24</v>
      </c>
      <c r="D4114" t="s">
        <v>44</v>
      </c>
      <c r="E4114" t="s">
        <v>15</v>
      </c>
      <c r="F4114" t="s">
        <v>27</v>
      </c>
      <c r="G4114" s="16">
        <v>45273.77416666667</v>
      </c>
      <c r="H4114" s="16">
        <v>45275.77416666667</v>
      </c>
      <c r="I4114" s="16"/>
      <c r="J4114" s="16"/>
      <c r="K4114">
        <v>0.248</v>
      </c>
      <c r="L4114" t="s">
        <v>28</v>
      </c>
      <c r="M4114">
        <f t="shared" si="128"/>
        <v>99999</v>
      </c>
      <c r="N4114" t="str">
        <f t="shared" si="129"/>
        <v>dez/2023</v>
      </c>
    </row>
    <row r="4115" spans="1:14" x14ac:dyDescent="0.25">
      <c r="A4115" t="s">
        <v>4168</v>
      </c>
      <c r="B4115">
        <v>415</v>
      </c>
      <c r="C4115" t="s">
        <v>13</v>
      </c>
      <c r="D4115" t="s">
        <v>30</v>
      </c>
      <c r="E4115" t="s">
        <v>15</v>
      </c>
      <c r="F4115" t="s">
        <v>31</v>
      </c>
      <c r="G4115" s="16">
        <v>44978.728622685187</v>
      </c>
      <c r="H4115" s="16">
        <v>44980.728622685187</v>
      </c>
      <c r="I4115" s="16">
        <v>44990.728622685187</v>
      </c>
      <c r="J4115" s="16"/>
      <c r="K4115">
        <v>0.109</v>
      </c>
      <c r="L4115" t="s">
        <v>32</v>
      </c>
      <c r="M4115">
        <f t="shared" si="128"/>
        <v>99999</v>
      </c>
      <c r="N4115" t="str">
        <f t="shared" si="129"/>
        <v>fev/2023</v>
      </c>
    </row>
    <row r="4116" spans="1:14" x14ac:dyDescent="0.25">
      <c r="A4116" t="s">
        <v>4169</v>
      </c>
      <c r="B4116">
        <v>763</v>
      </c>
      <c r="C4116" t="s">
        <v>13</v>
      </c>
      <c r="D4116" t="s">
        <v>30</v>
      </c>
      <c r="E4116" t="s">
        <v>15</v>
      </c>
      <c r="F4116" t="s">
        <v>31</v>
      </c>
      <c r="G4116" s="16">
        <v>45953.92628472222</v>
      </c>
      <c r="H4116" s="16">
        <v>45975.92628472222</v>
      </c>
      <c r="I4116" s="16">
        <v>45985.92628472222</v>
      </c>
      <c r="J4116" s="16"/>
      <c r="K4116">
        <v>0.23200000000000001</v>
      </c>
      <c r="L4116" t="s">
        <v>50</v>
      </c>
      <c r="M4116">
        <f t="shared" si="128"/>
        <v>99999</v>
      </c>
      <c r="N4116" t="str">
        <f t="shared" si="129"/>
        <v>out/2025</v>
      </c>
    </row>
    <row r="4117" spans="1:14" x14ac:dyDescent="0.25">
      <c r="A4117" t="s">
        <v>4170</v>
      </c>
      <c r="B4117">
        <v>403</v>
      </c>
      <c r="C4117" t="s">
        <v>13</v>
      </c>
      <c r="D4117" t="s">
        <v>14</v>
      </c>
      <c r="E4117" t="s">
        <v>15</v>
      </c>
      <c r="F4117" t="s">
        <v>16</v>
      </c>
      <c r="G4117" s="16">
        <v>45732.828506944446</v>
      </c>
      <c r="H4117" s="16">
        <v>45759.828506944446</v>
      </c>
      <c r="I4117" s="16">
        <v>45761.828506944446</v>
      </c>
      <c r="J4117" s="16"/>
      <c r="K4117">
        <v>0.245</v>
      </c>
      <c r="L4117" t="s">
        <v>61</v>
      </c>
      <c r="M4117">
        <f t="shared" si="128"/>
        <v>99999</v>
      </c>
      <c r="N4117" t="str">
        <f t="shared" si="129"/>
        <v>mar/2025</v>
      </c>
    </row>
    <row r="4118" spans="1:14" x14ac:dyDescent="0.25">
      <c r="A4118" t="s">
        <v>4171</v>
      </c>
      <c r="B4118">
        <v>558</v>
      </c>
      <c r="C4118" t="s">
        <v>34</v>
      </c>
      <c r="D4118" t="s">
        <v>19</v>
      </c>
      <c r="E4118" t="s">
        <v>45</v>
      </c>
      <c r="F4118" t="s">
        <v>27</v>
      </c>
      <c r="G4118" s="16">
        <v>45337.455358796287</v>
      </c>
      <c r="H4118" s="16"/>
      <c r="I4118" s="16"/>
      <c r="J4118" s="16"/>
      <c r="K4118">
        <v>0.23799999999999999</v>
      </c>
      <c r="L4118" t="s">
        <v>39</v>
      </c>
      <c r="M4118">
        <f t="shared" si="128"/>
        <v>99999</v>
      </c>
      <c r="N4118" t="str">
        <f t="shared" si="129"/>
        <v>fev/2024</v>
      </c>
    </row>
    <row r="4119" spans="1:14" x14ac:dyDescent="0.25">
      <c r="A4119" t="s">
        <v>4172</v>
      </c>
      <c r="B4119">
        <v>607</v>
      </c>
      <c r="C4119" t="s">
        <v>48</v>
      </c>
      <c r="D4119" t="s">
        <v>44</v>
      </c>
      <c r="E4119" t="s">
        <v>15</v>
      </c>
      <c r="F4119" t="s">
        <v>38</v>
      </c>
      <c r="G4119" s="16">
        <v>45361.692280092589</v>
      </c>
      <c r="H4119" s="16">
        <v>45366.692280092589</v>
      </c>
      <c r="I4119" s="16">
        <v>45373.692280092589</v>
      </c>
      <c r="J4119" s="16">
        <v>45377.692280092589</v>
      </c>
      <c r="K4119">
        <v>0.111</v>
      </c>
      <c r="L4119" t="s">
        <v>39</v>
      </c>
      <c r="M4119">
        <f t="shared" si="128"/>
        <v>16</v>
      </c>
      <c r="N4119" t="str">
        <f t="shared" si="129"/>
        <v>mar/2024</v>
      </c>
    </row>
    <row r="4120" spans="1:14" x14ac:dyDescent="0.25">
      <c r="A4120" t="s">
        <v>4173</v>
      </c>
      <c r="B4120">
        <v>666</v>
      </c>
      <c r="C4120" t="s">
        <v>13</v>
      </c>
      <c r="D4120" t="s">
        <v>130</v>
      </c>
      <c r="E4120" t="s">
        <v>20</v>
      </c>
      <c r="F4120" t="s">
        <v>27</v>
      </c>
      <c r="G4120" s="16">
        <v>45331.795740740738</v>
      </c>
      <c r="H4120" s="16"/>
      <c r="I4120" s="16"/>
      <c r="J4120" s="16"/>
      <c r="K4120">
        <v>7.5999999999999998E-2</v>
      </c>
      <c r="L4120" t="s">
        <v>69</v>
      </c>
      <c r="M4120">
        <f t="shared" si="128"/>
        <v>99999</v>
      </c>
      <c r="N4120" t="str">
        <f t="shared" si="129"/>
        <v>fev/2024</v>
      </c>
    </row>
    <row r="4121" spans="1:14" x14ac:dyDescent="0.25">
      <c r="A4121" t="s">
        <v>4174</v>
      </c>
      <c r="B4121">
        <v>601</v>
      </c>
      <c r="C4121" t="s">
        <v>24</v>
      </c>
      <c r="D4121" t="s">
        <v>49</v>
      </c>
      <c r="E4121" t="s">
        <v>26</v>
      </c>
      <c r="F4121" t="s">
        <v>21</v>
      </c>
      <c r="G4121" s="16">
        <v>45340.586493055547</v>
      </c>
      <c r="H4121" s="16">
        <v>45350.586493055547</v>
      </c>
      <c r="I4121" s="16">
        <v>45366.586493055547</v>
      </c>
      <c r="J4121" s="16">
        <v>45381.586493055547</v>
      </c>
      <c r="K4121">
        <v>0.128</v>
      </c>
      <c r="L4121" t="s">
        <v>54</v>
      </c>
      <c r="M4121">
        <f t="shared" si="128"/>
        <v>41</v>
      </c>
      <c r="N4121" t="str">
        <f t="shared" si="129"/>
        <v>fev/2024</v>
      </c>
    </row>
    <row r="4122" spans="1:14" x14ac:dyDescent="0.25">
      <c r="A4122" t="s">
        <v>4175</v>
      </c>
      <c r="B4122">
        <v>326</v>
      </c>
      <c r="C4122" t="s">
        <v>24</v>
      </c>
      <c r="D4122" t="s">
        <v>130</v>
      </c>
      <c r="E4122" t="s">
        <v>57</v>
      </c>
      <c r="F4122" t="s">
        <v>16</v>
      </c>
      <c r="G4122" s="16">
        <v>45650.01834490741</v>
      </c>
      <c r="H4122" s="16">
        <v>45669.01834490741</v>
      </c>
      <c r="I4122" s="16"/>
      <c r="J4122" s="16"/>
      <c r="K4122">
        <v>0.124</v>
      </c>
      <c r="L4122" t="s">
        <v>17</v>
      </c>
      <c r="M4122">
        <f t="shared" si="128"/>
        <v>99999</v>
      </c>
      <c r="N4122" t="str">
        <f t="shared" si="129"/>
        <v>dez/2024</v>
      </c>
    </row>
    <row r="4123" spans="1:14" x14ac:dyDescent="0.25">
      <c r="A4123" t="s">
        <v>4176</v>
      </c>
      <c r="B4123">
        <v>807</v>
      </c>
      <c r="C4123" t="s">
        <v>13</v>
      </c>
      <c r="D4123" t="s">
        <v>44</v>
      </c>
      <c r="E4123" t="s">
        <v>57</v>
      </c>
      <c r="F4123" t="s">
        <v>21</v>
      </c>
      <c r="G4123" s="16">
        <v>45675.488738425927</v>
      </c>
      <c r="H4123" s="16">
        <v>45690.488738425927</v>
      </c>
      <c r="I4123" s="16">
        <v>45708.488738425927</v>
      </c>
      <c r="J4123" s="16"/>
      <c r="K4123">
        <v>0.05</v>
      </c>
      <c r="L4123" t="s">
        <v>89</v>
      </c>
      <c r="M4123">
        <f t="shared" si="128"/>
        <v>99999</v>
      </c>
      <c r="N4123" t="str">
        <f t="shared" si="129"/>
        <v>jan/2025</v>
      </c>
    </row>
    <row r="4124" spans="1:14" x14ac:dyDescent="0.25">
      <c r="A4124" t="s">
        <v>4177</v>
      </c>
      <c r="B4124">
        <v>826</v>
      </c>
      <c r="C4124" t="s">
        <v>13</v>
      </c>
      <c r="D4124" t="s">
        <v>14</v>
      </c>
      <c r="E4124" t="s">
        <v>45</v>
      </c>
      <c r="F4124" t="s">
        <v>38</v>
      </c>
      <c r="G4124" s="16">
        <v>45339.528865740736</v>
      </c>
      <c r="H4124" s="16">
        <v>45359.528865740736</v>
      </c>
      <c r="I4124" s="16">
        <v>45366.528865740736</v>
      </c>
      <c r="J4124" s="16"/>
      <c r="K4124">
        <v>0.156</v>
      </c>
      <c r="L4124" t="s">
        <v>17</v>
      </c>
      <c r="M4124">
        <f t="shared" si="128"/>
        <v>99999</v>
      </c>
      <c r="N4124" t="str">
        <f t="shared" si="129"/>
        <v>fev/2024</v>
      </c>
    </row>
    <row r="4125" spans="1:14" x14ac:dyDescent="0.25">
      <c r="A4125" t="s">
        <v>4178</v>
      </c>
      <c r="B4125">
        <v>664</v>
      </c>
      <c r="C4125" t="s">
        <v>13</v>
      </c>
      <c r="D4125" t="s">
        <v>49</v>
      </c>
      <c r="E4125" t="s">
        <v>15</v>
      </c>
      <c r="F4125" t="s">
        <v>16</v>
      </c>
      <c r="G4125" s="16">
        <v>45800.390902777777</v>
      </c>
      <c r="H4125" s="16">
        <v>45807.390902777777</v>
      </c>
      <c r="I4125" s="16">
        <v>45807.390902777777</v>
      </c>
      <c r="J4125" s="16">
        <v>45814.390902777777</v>
      </c>
      <c r="K4125">
        <v>0.41899999999999998</v>
      </c>
      <c r="L4125" t="s">
        <v>46</v>
      </c>
      <c r="M4125">
        <f t="shared" si="128"/>
        <v>14</v>
      </c>
      <c r="N4125" t="str">
        <f t="shared" si="129"/>
        <v>mai/2025</v>
      </c>
    </row>
    <row r="4126" spans="1:14" x14ac:dyDescent="0.25">
      <c r="A4126" t="s">
        <v>4179</v>
      </c>
      <c r="B4126">
        <v>597</v>
      </c>
      <c r="C4126" t="s">
        <v>13</v>
      </c>
      <c r="D4126" t="s">
        <v>19</v>
      </c>
      <c r="E4126" t="s">
        <v>26</v>
      </c>
      <c r="F4126" t="s">
        <v>31</v>
      </c>
      <c r="G4126" s="16">
        <v>45360.057939814818</v>
      </c>
      <c r="H4126" s="16">
        <v>45385.057939814818</v>
      </c>
      <c r="I4126" s="16">
        <v>45389.057939814818</v>
      </c>
      <c r="J4126" s="16">
        <v>45403.057939814818</v>
      </c>
      <c r="K4126">
        <v>0.497</v>
      </c>
      <c r="L4126" t="s">
        <v>86</v>
      </c>
      <c r="M4126">
        <f t="shared" si="128"/>
        <v>43</v>
      </c>
      <c r="N4126" t="str">
        <f t="shared" si="129"/>
        <v>mar/2024</v>
      </c>
    </row>
    <row r="4127" spans="1:14" x14ac:dyDescent="0.25">
      <c r="A4127" t="s">
        <v>4180</v>
      </c>
      <c r="B4127">
        <v>660</v>
      </c>
      <c r="C4127" t="s">
        <v>24</v>
      </c>
      <c r="D4127" t="s">
        <v>25</v>
      </c>
      <c r="E4127" t="s">
        <v>15</v>
      </c>
      <c r="F4127" t="s">
        <v>38</v>
      </c>
      <c r="G4127" s="16">
        <v>45163.238553240742</v>
      </c>
      <c r="H4127" s="16"/>
      <c r="I4127" s="16"/>
      <c r="J4127" s="16"/>
      <c r="K4127">
        <v>0.214</v>
      </c>
      <c r="L4127" t="s">
        <v>46</v>
      </c>
      <c r="M4127">
        <f t="shared" si="128"/>
        <v>99999</v>
      </c>
      <c r="N4127" t="str">
        <f t="shared" si="129"/>
        <v>ago/2023</v>
      </c>
    </row>
    <row r="4128" spans="1:14" x14ac:dyDescent="0.25">
      <c r="A4128" t="s">
        <v>4181</v>
      </c>
      <c r="B4128">
        <v>803</v>
      </c>
      <c r="C4128" t="s">
        <v>48</v>
      </c>
      <c r="D4128" t="s">
        <v>44</v>
      </c>
      <c r="E4128" t="s">
        <v>15</v>
      </c>
      <c r="F4128" t="s">
        <v>21</v>
      </c>
      <c r="G4128" s="16">
        <v>45559.632523148153</v>
      </c>
      <c r="H4128" s="16">
        <v>45581.632523148153</v>
      </c>
      <c r="I4128" s="16"/>
      <c r="J4128" s="16"/>
      <c r="K4128">
        <v>0.123</v>
      </c>
      <c r="L4128" t="s">
        <v>32</v>
      </c>
      <c r="M4128">
        <f t="shared" si="128"/>
        <v>99999</v>
      </c>
      <c r="N4128" t="str">
        <f t="shared" si="129"/>
        <v>set/2024</v>
      </c>
    </row>
    <row r="4129" spans="1:14" x14ac:dyDescent="0.25">
      <c r="A4129" t="s">
        <v>4182</v>
      </c>
      <c r="B4129">
        <v>329</v>
      </c>
      <c r="C4129" t="s">
        <v>34</v>
      </c>
      <c r="D4129" t="s">
        <v>30</v>
      </c>
      <c r="E4129" t="s">
        <v>15</v>
      </c>
      <c r="F4129" t="s">
        <v>27</v>
      </c>
      <c r="G4129" s="16">
        <v>45160.529722222222</v>
      </c>
      <c r="H4129" s="16">
        <v>45184.529722222222</v>
      </c>
      <c r="I4129" s="16">
        <v>45206.529722222222</v>
      </c>
      <c r="J4129" s="16">
        <v>45224.529722222222</v>
      </c>
      <c r="K4129">
        <v>0.28599999999999998</v>
      </c>
      <c r="L4129" t="s">
        <v>46</v>
      </c>
      <c r="M4129">
        <f t="shared" si="128"/>
        <v>64</v>
      </c>
      <c r="N4129" t="str">
        <f t="shared" si="129"/>
        <v>ago/2023</v>
      </c>
    </row>
    <row r="4130" spans="1:14" x14ac:dyDescent="0.25">
      <c r="A4130" t="s">
        <v>4183</v>
      </c>
      <c r="B4130">
        <v>738</v>
      </c>
      <c r="C4130" t="s">
        <v>13</v>
      </c>
      <c r="D4130" t="s">
        <v>25</v>
      </c>
      <c r="E4130" t="s">
        <v>26</v>
      </c>
      <c r="F4130" t="s">
        <v>21</v>
      </c>
      <c r="G4130" s="16">
        <v>44970.992893518523</v>
      </c>
      <c r="H4130" s="16"/>
      <c r="I4130" s="16"/>
      <c r="J4130" s="16"/>
      <c r="K4130">
        <v>0.55500000000000005</v>
      </c>
      <c r="L4130" t="s">
        <v>41</v>
      </c>
      <c r="M4130">
        <f t="shared" si="128"/>
        <v>99999</v>
      </c>
      <c r="N4130" t="str">
        <f t="shared" si="129"/>
        <v>fev/2023</v>
      </c>
    </row>
    <row r="4131" spans="1:14" x14ac:dyDescent="0.25">
      <c r="A4131" t="s">
        <v>4184</v>
      </c>
      <c r="B4131">
        <v>639</v>
      </c>
      <c r="C4131" t="s">
        <v>13</v>
      </c>
      <c r="D4131" t="s">
        <v>25</v>
      </c>
      <c r="E4131" t="s">
        <v>15</v>
      </c>
      <c r="F4131" t="s">
        <v>21</v>
      </c>
      <c r="G4131" s="16">
        <v>45377.084733796299</v>
      </c>
      <c r="H4131" s="16"/>
      <c r="I4131" s="16"/>
      <c r="J4131" s="16"/>
      <c r="K4131">
        <v>0.16700000000000001</v>
      </c>
      <c r="L4131" t="s">
        <v>35</v>
      </c>
      <c r="M4131">
        <f t="shared" si="128"/>
        <v>99999</v>
      </c>
      <c r="N4131" t="str">
        <f t="shared" si="129"/>
        <v>mar/2024</v>
      </c>
    </row>
    <row r="4132" spans="1:14" x14ac:dyDescent="0.25">
      <c r="A4132" t="s">
        <v>4185</v>
      </c>
      <c r="B4132">
        <v>425</v>
      </c>
      <c r="C4132" t="s">
        <v>13</v>
      </c>
      <c r="D4132" t="s">
        <v>14</v>
      </c>
      <c r="E4132" t="s">
        <v>15</v>
      </c>
      <c r="F4132" t="s">
        <v>38</v>
      </c>
      <c r="G4132" s="16">
        <v>45445.078090277777</v>
      </c>
      <c r="H4132" s="16">
        <v>45469.078090277777</v>
      </c>
      <c r="I4132" s="16">
        <v>45473.078090277777</v>
      </c>
      <c r="J4132" s="16"/>
      <c r="K4132">
        <v>0.30599999999999999</v>
      </c>
      <c r="L4132" t="s">
        <v>66</v>
      </c>
      <c r="M4132">
        <f t="shared" si="128"/>
        <v>99999</v>
      </c>
      <c r="N4132" t="str">
        <f t="shared" si="129"/>
        <v>jun/2024</v>
      </c>
    </row>
    <row r="4133" spans="1:14" x14ac:dyDescent="0.25">
      <c r="A4133" t="s">
        <v>4186</v>
      </c>
      <c r="B4133">
        <v>665</v>
      </c>
      <c r="C4133" t="s">
        <v>24</v>
      </c>
      <c r="D4133" t="s">
        <v>49</v>
      </c>
      <c r="E4133" t="s">
        <v>15</v>
      </c>
      <c r="F4133" t="s">
        <v>38</v>
      </c>
      <c r="G4133" s="16">
        <v>45898.422407407408</v>
      </c>
      <c r="H4133" s="16">
        <v>45910.422407407408</v>
      </c>
      <c r="I4133" s="16">
        <v>45919.422407407408</v>
      </c>
      <c r="J4133" s="16">
        <v>45934.422407407408</v>
      </c>
      <c r="K4133">
        <v>0.13300000000000001</v>
      </c>
      <c r="L4133" t="s">
        <v>32</v>
      </c>
      <c r="M4133">
        <f t="shared" si="128"/>
        <v>36</v>
      </c>
      <c r="N4133" t="str">
        <f t="shared" si="129"/>
        <v>ago/2025</v>
      </c>
    </row>
    <row r="4134" spans="1:14" x14ac:dyDescent="0.25">
      <c r="A4134" t="s">
        <v>4187</v>
      </c>
      <c r="B4134">
        <v>742</v>
      </c>
      <c r="C4134" t="s">
        <v>48</v>
      </c>
      <c r="D4134" t="s">
        <v>30</v>
      </c>
      <c r="E4134" t="s">
        <v>15</v>
      </c>
      <c r="F4134" t="s">
        <v>38</v>
      </c>
      <c r="G4134" s="16">
        <v>45703.770856481482</v>
      </c>
      <c r="H4134" s="16"/>
      <c r="I4134" s="16"/>
      <c r="J4134" s="16"/>
      <c r="K4134">
        <v>0.439</v>
      </c>
      <c r="L4134" t="s">
        <v>28</v>
      </c>
      <c r="M4134">
        <f t="shared" si="128"/>
        <v>99999</v>
      </c>
      <c r="N4134" t="str">
        <f t="shared" si="129"/>
        <v>fev/2025</v>
      </c>
    </row>
    <row r="4135" spans="1:14" x14ac:dyDescent="0.25">
      <c r="A4135" t="s">
        <v>4188</v>
      </c>
      <c r="B4135">
        <v>562</v>
      </c>
      <c r="C4135" t="s">
        <v>24</v>
      </c>
      <c r="D4135" t="s">
        <v>14</v>
      </c>
      <c r="E4135" t="s">
        <v>26</v>
      </c>
      <c r="F4135" t="s">
        <v>21</v>
      </c>
      <c r="G4135" s="16">
        <v>45557.736203703702</v>
      </c>
      <c r="H4135" s="16">
        <v>45585.736203703702</v>
      </c>
      <c r="I4135" s="16">
        <v>45604.736203703702</v>
      </c>
      <c r="J4135" s="16">
        <v>45606.736203703702</v>
      </c>
      <c r="K4135">
        <v>9.1999999999999998E-2</v>
      </c>
      <c r="L4135" t="s">
        <v>54</v>
      </c>
      <c r="M4135">
        <f t="shared" si="128"/>
        <v>49</v>
      </c>
      <c r="N4135" t="str">
        <f t="shared" si="129"/>
        <v>set/2024</v>
      </c>
    </row>
    <row r="4136" spans="1:14" x14ac:dyDescent="0.25">
      <c r="A4136" t="s">
        <v>4189</v>
      </c>
      <c r="B4136">
        <v>521</v>
      </c>
      <c r="C4136" t="s">
        <v>24</v>
      </c>
      <c r="D4136" t="s">
        <v>79</v>
      </c>
      <c r="E4136" t="s">
        <v>26</v>
      </c>
      <c r="F4136" t="s">
        <v>38</v>
      </c>
      <c r="G4136" s="16">
        <v>45644.096759259257</v>
      </c>
      <c r="H4136" s="16">
        <v>45655.096759259257</v>
      </c>
      <c r="I4136" s="16">
        <v>45661.096759259257</v>
      </c>
      <c r="J4136" s="16">
        <v>45678.096759259257</v>
      </c>
      <c r="K4136">
        <v>0.28000000000000003</v>
      </c>
      <c r="L4136" t="s">
        <v>106</v>
      </c>
      <c r="M4136">
        <f t="shared" si="128"/>
        <v>34</v>
      </c>
      <c r="N4136" t="str">
        <f t="shared" si="129"/>
        <v>dez/2024</v>
      </c>
    </row>
    <row r="4137" spans="1:14" x14ac:dyDescent="0.25">
      <c r="A4137" t="s">
        <v>4190</v>
      </c>
      <c r="B4137">
        <v>301</v>
      </c>
      <c r="C4137" t="s">
        <v>13</v>
      </c>
      <c r="D4137" t="s">
        <v>44</v>
      </c>
      <c r="E4137" t="s">
        <v>20</v>
      </c>
      <c r="F4137" t="s">
        <v>27</v>
      </c>
      <c r="G4137" s="16">
        <v>45591.508715277778</v>
      </c>
      <c r="H4137" s="16">
        <v>45604.508715277778</v>
      </c>
      <c r="I4137" s="16">
        <v>45612.508715277778</v>
      </c>
      <c r="J4137" s="16">
        <v>45620.508715277778</v>
      </c>
      <c r="K4137">
        <v>0.25</v>
      </c>
      <c r="L4137" t="s">
        <v>58</v>
      </c>
      <c r="M4137">
        <f t="shared" si="128"/>
        <v>29</v>
      </c>
      <c r="N4137" t="str">
        <f t="shared" si="129"/>
        <v>out/2024</v>
      </c>
    </row>
    <row r="4138" spans="1:14" x14ac:dyDescent="0.25">
      <c r="A4138" t="s">
        <v>4191</v>
      </c>
      <c r="B4138">
        <v>693</v>
      </c>
      <c r="C4138" t="s">
        <v>13</v>
      </c>
      <c r="D4138" t="s">
        <v>49</v>
      </c>
      <c r="E4138" t="s">
        <v>15</v>
      </c>
      <c r="F4138" t="s">
        <v>27</v>
      </c>
      <c r="G4138" s="16">
        <v>45748.445694444446</v>
      </c>
      <c r="H4138" s="16"/>
      <c r="I4138" s="16"/>
      <c r="J4138" s="16"/>
      <c r="K4138">
        <v>0.48</v>
      </c>
      <c r="L4138" t="s">
        <v>106</v>
      </c>
      <c r="M4138">
        <f t="shared" si="128"/>
        <v>99999</v>
      </c>
      <c r="N4138" t="str">
        <f t="shared" si="129"/>
        <v>abr/2025</v>
      </c>
    </row>
    <row r="4139" spans="1:14" x14ac:dyDescent="0.25">
      <c r="A4139" t="s">
        <v>4192</v>
      </c>
      <c r="B4139">
        <v>605</v>
      </c>
      <c r="C4139" t="s">
        <v>13</v>
      </c>
      <c r="D4139" t="s">
        <v>25</v>
      </c>
      <c r="E4139" t="s">
        <v>15</v>
      </c>
      <c r="F4139" t="s">
        <v>16</v>
      </c>
      <c r="G4139" s="16">
        <v>45512.106481481482</v>
      </c>
      <c r="H4139" s="16">
        <v>45514.106481481482</v>
      </c>
      <c r="I4139" s="16">
        <v>45529.106481481482</v>
      </c>
      <c r="J4139" s="16"/>
      <c r="K4139">
        <v>0.20200000000000001</v>
      </c>
      <c r="L4139" t="s">
        <v>71</v>
      </c>
      <c r="M4139">
        <f t="shared" si="128"/>
        <v>99999</v>
      </c>
      <c r="N4139" t="str">
        <f t="shared" si="129"/>
        <v>ago/2024</v>
      </c>
    </row>
    <row r="4140" spans="1:14" x14ac:dyDescent="0.25">
      <c r="A4140" t="s">
        <v>4193</v>
      </c>
      <c r="B4140">
        <v>445</v>
      </c>
      <c r="C4140" t="s">
        <v>24</v>
      </c>
      <c r="D4140" t="s">
        <v>14</v>
      </c>
      <c r="E4140" t="s">
        <v>15</v>
      </c>
      <c r="F4140" t="s">
        <v>16</v>
      </c>
      <c r="G4140" s="16">
        <v>45218.777638888889</v>
      </c>
      <c r="H4140" s="16"/>
      <c r="I4140" s="16"/>
      <c r="J4140" s="16"/>
      <c r="K4140">
        <v>8.4000000000000005E-2</v>
      </c>
      <c r="L4140" t="s">
        <v>22</v>
      </c>
      <c r="M4140">
        <f t="shared" si="128"/>
        <v>99999</v>
      </c>
      <c r="N4140" t="str">
        <f t="shared" si="129"/>
        <v>out/2023</v>
      </c>
    </row>
    <row r="4141" spans="1:14" x14ac:dyDescent="0.25">
      <c r="A4141" t="s">
        <v>4194</v>
      </c>
      <c r="B4141">
        <v>829</v>
      </c>
      <c r="C4141" t="s">
        <v>13</v>
      </c>
      <c r="D4141" t="s">
        <v>25</v>
      </c>
      <c r="E4141" t="s">
        <v>20</v>
      </c>
      <c r="F4141" t="s">
        <v>21</v>
      </c>
      <c r="G4141" s="16">
        <v>45049.786921296298</v>
      </c>
      <c r="H4141" s="16">
        <v>45055.786921296298</v>
      </c>
      <c r="I4141" s="16">
        <v>45076.786921296298</v>
      </c>
      <c r="J4141" s="16">
        <v>45088.786921296298</v>
      </c>
      <c r="K4141">
        <v>0.22600000000000001</v>
      </c>
      <c r="L4141" t="s">
        <v>28</v>
      </c>
      <c r="M4141">
        <f t="shared" si="128"/>
        <v>39</v>
      </c>
      <c r="N4141" t="str">
        <f t="shared" si="129"/>
        <v>mai/2023</v>
      </c>
    </row>
    <row r="4142" spans="1:14" x14ac:dyDescent="0.25">
      <c r="A4142" t="s">
        <v>4195</v>
      </c>
      <c r="B4142">
        <v>827</v>
      </c>
      <c r="C4142" t="s">
        <v>24</v>
      </c>
      <c r="D4142" t="s">
        <v>49</v>
      </c>
      <c r="E4142" t="s">
        <v>15</v>
      </c>
      <c r="F4142" t="s">
        <v>38</v>
      </c>
      <c r="G4142" s="16">
        <v>45859.990902777783</v>
      </c>
      <c r="H4142" s="16"/>
      <c r="I4142" s="16"/>
      <c r="J4142" s="16"/>
      <c r="K4142">
        <v>0.45</v>
      </c>
      <c r="L4142" t="s">
        <v>106</v>
      </c>
      <c r="M4142">
        <f t="shared" si="128"/>
        <v>99999</v>
      </c>
      <c r="N4142" t="str">
        <f t="shared" si="129"/>
        <v>jul/2025</v>
      </c>
    </row>
    <row r="4143" spans="1:14" x14ac:dyDescent="0.25">
      <c r="A4143" t="s">
        <v>4196</v>
      </c>
      <c r="B4143">
        <v>607</v>
      </c>
      <c r="C4143" t="s">
        <v>24</v>
      </c>
      <c r="D4143" t="s">
        <v>19</v>
      </c>
      <c r="E4143" t="s">
        <v>15</v>
      </c>
      <c r="F4143" t="s">
        <v>31</v>
      </c>
      <c r="G4143" s="16">
        <v>45919.870729166672</v>
      </c>
      <c r="H4143" s="16">
        <v>45938.870729166672</v>
      </c>
      <c r="I4143" s="16">
        <v>45943.870729166672</v>
      </c>
      <c r="J4143" s="16"/>
      <c r="K4143">
        <v>7.0999999999999994E-2</v>
      </c>
      <c r="L4143" t="s">
        <v>17</v>
      </c>
      <c r="M4143">
        <f t="shared" si="128"/>
        <v>99999</v>
      </c>
      <c r="N4143" t="str">
        <f t="shared" si="129"/>
        <v>set/2025</v>
      </c>
    </row>
    <row r="4144" spans="1:14" x14ac:dyDescent="0.25">
      <c r="A4144" t="s">
        <v>4197</v>
      </c>
      <c r="B4144">
        <v>639</v>
      </c>
      <c r="C4144" t="s">
        <v>24</v>
      </c>
      <c r="D4144" t="s">
        <v>44</v>
      </c>
      <c r="E4144" t="s">
        <v>15</v>
      </c>
      <c r="F4144" t="s">
        <v>21</v>
      </c>
      <c r="G4144" s="16">
        <v>45189.037627314807</v>
      </c>
      <c r="H4144" s="16">
        <v>45213.037627314807</v>
      </c>
      <c r="I4144" s="16">
        <v>45232.037627314807</v>
      </c>
      <c r="J4144" s="16"/>
      <c r="K4144">
        <v>0.124</v>
      </c>
      <c r="L4144" t="s">
        <v>46</v>
      </c>
      <c r="M4144">
        <f t="shared" si="128"/>
        <v>99999</v>
      </c>
      <c r="N4144" t="str">
        <f t="shared" si="129"/>
        <v>set/2023</v>
      </c>
    </row>
    <row r="4145" spans="1:14" x14ac:dyDescent="0.25">
      <c r="A4145" t="s">
        <v>4198</v>
      </c>
      <c r="B4145">
        <v>651</v>
      </c>
      <c r="C4145" t="s">
        <v>24</v>
      </c>
      <c r="D4145" t="s">
        <v>14</v>
      </c>
      <c r="E4145" t="s">
        <v>15</v>
      </c>
      <c r="F4145" t="s">
        <v>21</v>
      </c>
      <c r="G4145" s="16">
        <v>45610.295347222222</v>
      </c>
      <c r="H4145" s="16"/>
      <c r="I4145" s="16"/>
      <c r="J4145" s="16"/>
      <c r="K4145">
        <v>0.437</v>
      </c>
      <c r="L4145" t="s">
        <v>71</v>
      </c>
      <c r="M4145">
        <f t="shared" si="128"/>
        <v>99999</v>
      </c>
      <c r="N4145" t="str">
        <f t="shared" si="129"/>
        <v>nov/2024</v>
      </c>
    </row>
    <row r="4146" spans="1:14" x14ac:dyDescent="0.25">
      <c r="A4146" t="s">
        <v>4199</v>
      </c>
      <c r="B4146">
        <v>508</v>
      </c>
      <c r="C4146" t="s">
        <v>13</v>
      </c>
      <c r="D4146" t="s">
        <v>49</v>
      </c>
      <c r="E4146" t="s">
        <v>15</v>
      </c>
      <c r="F4146" t="s">
        <v>38</v>
      </c>
      <c r="G4146" s="16">
        <v>45534.510740740741</v>
      </c>
      <c r="H4146" s="16">
        <v>45554.510740740741</v>
      </c>
      <c r="I4146" s="16">
        <v>45562.510740740741</v>
      </c>
      <c r="J4146" s="16">
        <v>45590.510740740741</v>
      </c>
      <c r="K4146">
        <v>0.23300000000000001</v>
      </c>
      <c r="L4146" t="s">
        <v>64</v>
      </c>
      <c r="M4146">
        <f t="shared" si="128"/>
        <v>56</v>
      </c>
      <c r="N4146" t="str">
        <f t="shared" si="129"/>
        <v>ago/2024</v>
      </c>
    </row>
    <row r="4147" spans="1:14" x14ac:dyDescent="0.25">
      <c r="A4147" t="s">
        <v>4200</v>
      </c>
      <c r="B4147">
        <v>504</v>
      </c>
      <c r="C4147" t="s">
        <v>34</v>
      </c>
      <c r="D4147" t="s">
        <v>44</v>
      </c>
      <c r="E4147" t="s">
        <v>45</v>
      </c>
      <c r="F4147" t="s">
        <v>38</v>
      </c>
      <c r="G4147" s="16">
        <v>45713.078298611108</v>
      </c>
      <c r="H4147" s="16">
        <v>45739.078298611108</v>
      </c>
      <c r="I4147" s="16">
        <v>45742.078298611108</v>
      </c>
      <c r="J4147" s="16">
        <v>45773.078298611108</v>
      </c>
      <c r="K4147">
        <v>0.41899999999999998</v>
      </c>
      <c r="L4147" t="s">
        <v>46</v>
      </c>
      <c r="M4147">
        <f t="shared" si="128"/>
        <v>60</v>
      </c>
      <c r="N4147" t="str">
        <f t="shared" si="129"/>
        <v>fev/2025</v>
      </c>
    </row>
    <row r="4148" spans="1:14" x14ac:dyDescent="0.25">
      <c r="A4148" t="s">
        <v>4201</v>
      </c>
      <c r="B4148">
        <v>314</v>
      </c>
      <c r="C4148" t="s">
        <v>24</v>
      </c>
      <c r="D4148" t="s">
        <v>44</v>
      </c>
      <c r="E4148" t="s">
        <v>45</v>
      </c>
      <c r="F4148" t="s">
        <v>21</v>
      </c>
      <c r="G4148" s="16">
        <v>45655.015300925923</v>
      </c>
      <c r="H4148" s="16">
        <v>45657.015300925923</v>
      </c>
      <c r="I4148" s="16">
        <v>45668.015300925923</v>
      </c>
      <c r="J4148" s="16">
        <v>45672.015300925923</v>
      </c>
      <c r="K4148">
        <v>0.40699999999999997</v>
      </c>
      <c r="L4148" t="s">
        <v>28</v>
      </c>
      <c r="M4148">
        <f t="shared" si="128"/>
        <v>17</v>
      </c>
      <c r="N4148" t="str">
        <f t="shared" si="129"/>
        <v>dez/2024</v>
      </c>
    </row>
    <row r="4149" spans="1:14" x14ac:dyDescent="0.25">
      <c r="A4149" t="s">
        <v>4202</v>
      </c>
      <c r="B4149">
        <v>727</v>
      </c>
      <c r="C4149" t="s">
        <v>13</v>
      </c>
      <c r="D4149" t="s">
        <v>44</v>
      </c>
      <c r="E4149" t="s">
        <v>15</v>
      </c>
      <c r="F4149" t="s">
        <v>21</v>
      </c>
      <c r="G4149" s="16">
        <v>45171.489270833343</v>
      </c>
      <c r="H4149" s="16">
        <v>45171.489270833343</v>
      </c>
      <c r="I4149" s="16">
        <v>45172.489270833343</v>
      </c>
      <c r="J4149" s="16">
        <v>45210.489270833343</v>
      </c>
      <c r="K4149">
        <v>0.50600000000000001</v>
      </c>
      <c r="L4149" t="s">
        <v>22</v>
      </c>
      <c r="M4149">
        <f t="shared" si="128"/>
        <v>39</v>
      </c>
      <c r="N4149" t="str">
        <f t="shared" si="129"/>
        <v>set/2023</v>
      </c>
    </row>
    <row r="4150" spans="1:14" x14ac:dyDescent="0.25">
      <c r="A4150" t="s">
        <v>4203</v>
      </c>
      <c r="B4150">
        <v>775</v>
      </c>
      <c r="C4150" t="s">
        <v>24</v>
      </c>
      <c r="D4150" t="s">
        <v>44</v>
      </c>
      <c r="E4150" t="s">
        <v>26</v>
      </c>
      <c r="F4150" t="s">
        <v>27</v>
      </c>
      <c r="G4150" s="16">
        <v>44928.307118055563</v>
      </c>
      <c r="H4150" s="16">
        <v>44940.307118055563</v>
      </c>
      <c r="I4150" s="16"/>
      <c r="J4150" s="16"/>
      <c r="K4150">
        <v>9.2999999999999999E-2</v>
      </c>
      <c r="L4150" t="s">
        <v>66</v>
      </c>
      <c r="M4150">
        <f t="shared" si="128"/>
        <v>99999</v>
      </c>
      <c r="N4150" t="str">
        <f t="shared" si="129"/>
        <v>jan/2023</v>
      </c>
    </row>
    <row r="4151" spans="1:14" x14ac:dyDescent="0.25">
      <c r="A4151" t="s">
        <v>4204</v>
      </c>
      <c r="B4151">
        <v>597</v>
      </c>
      <c r="C4151" t="s">
        <v>24</v>
      </c>
      <c r="D4151" t="s">
        <v>49</v>
      </c>
      <c r="E4151" t="s">
        <v>15</v>
      </c>
      <c r="F4151" t="s">
        <v>21</v>
      </c>
      <c r="G4151" s="16">
        <v>45479.322337962964</v>
      </c>
      <c r="H4151" s="16"/>
      <c r="I4151" s="16"/>
      <c r="J4151" s="16"/>
      <c r="K4151">
        <v>0.05</v>
      </c>
      <c r="L4151" t="s">
        <v>39</v>
      </c>
      <c r="M4151">
        <f t="shared" si="128"/>
        <v>99999</v>
      </c>
      <c r="N4151" t="str">
        <f t="shared" si="129"/>
        <v>jul/2024</v>
      </c>
    </row>
    <row r="4152" spans="1:14" x14ac:dyDescent="0.25">
      <c r="A4152" t="s">
        <v>4205</v>
      </c>
      <c r="B4152">
        <v>393</v>
      </c>
      <c r="C4152" t="s">
        <v>13</v>
      </c>
      <c r="D4152" t="s">
        <v>49</v>
      </c>
      <c r="E4152" t="s">
        <v>45</v>
      </c>
      <c r="F4152" t="s">
        <v>38</v>
      </c>
      <c r="G4152" s="16">
        <v>45847.710196759261</v>
      </c>
      <c r="H4152" s="16">
        <v>45853.710196759261</v>
      </c>
      <c r="I4152" s="16"/>
      <c r="J4152" s="16"/>
      <c r="K4152">
        <v>0.253</v>
      </c>
      <c r="L4152" t="s">
        <v>39</v>
      </c>
      <c r="M4152">
        <f t="shared" si="128"/>
        <v>99999</v>
      </c>
      <c r="N4152" t="str">
        <f t="shared" si="129"/>
        <v>jul/2025</v>
      </c>
    </row>
    <row r="4153" spans="1:14" x14ac:dyDescent="0.25">
      <c r="A4153" t="s">
        <v>4206</v>
      </c>
      <c r="B4153">
        <v>406</v>
      </c>
      <c r="C4153" t="s">
        <v>13</v>
      </c>
      <c r="D4153" t="s">
        <v>19</v>
      </c>
      <c r="E4153" t="s">
        <v>57</v>
      </c>
      <c r="F4153" t="s">
        <v>38</v>
      </c>
      <c r="G4153" s="16">
        <v>45622.122245370367</v>
      </c>
      <c r="H4153" s="16">
        <v>45627.122245370367</v>
      </c>
      <c r="I4153" s="16">
        <v>45640.122245370367</v>
      </c>
      <c r="J4153" s="16"/>
      <c r="K4153">
        <v>7.4999999999999997E-2</v>
      </c>
      <c r="L4153" t="s">
        <v>46</v>
      </c>
      <c r="M4153">
        <f t="shared" si="128"/>
        <v>99999</v>
      </c>
      <c r="N4153" t="str">
        <f t="shared" si="129"/>
        <v>nov/2024</v>
      </c>
    </row>
    <row r="4154" spans="1:14" x14ac:dyDescent="0.25">
      <c r="A4154" t="s">
        <v>4207</v>
      </c>
      <c r="B4154">
        <v>718</v>
      </c>
      <c r="C4154" t="s">
        <v>13</v>
      </c>
      <c r="D4154" t="s">
        <v>49</v>
      </c>
      <c r="E4154" t="s">
        <v>57</v>
      </c>
      <c r="F4154" t="s">
        <v>16</v>
      </c>
      <c r="G4154" s="16">
        <v>45572.325104166674</v>
      </c>
      <c r="H4154" s="16">
        <v>45592.325104166674</v>
      </c>
      <c r="I4154" s="16">
        <v>45624.325104166674</v>
      </c>
      <c r="J4154" s="16"/>
      <c r="K4154">
        <v>0.21</v>
      </c>
      <c r="L4154" t="s">
        <v>61</v>
      </c>
      <c r="M4154">
        <f t="shared" si="128"/>
        <v>99999</v>
      </c>
      <c r="N4154" t="str">
        <f t="shared" si="129"/>
        <v>out/2024</v>
      </c>
    </row>
    <row r="4155" spans="1:14" x14ac:dyDescent="0.25">
      <c r="A4155" t="s">
        <v>4208</v>
      </c>
      <c r="B4155">
        <v>577</v>
      </c>
      <c r="C4155" t="s">
        <v>74</v>
      </c>
      <c r="D4155" t="s">
        <v>19</v>
      </c>
      <c r="E4155" t="s">
        <v>15</v>
      </c>
      <c r="F4155" t="s">
        <v>31</v>
      </c>
      <c r="G4155" s="16">
        <v>45093.318888888891</v>
      </c>
      <c r="H4155" s="16"/>
      <c r="I4155" s="16"/>
      <c r="J4155" s="16"/>
      <c r="K4155">
        <v>0.17199999999999999</v>
      </c>
      <c r="L4155" t="s">
        <v>64</v>
      </c>
      <c r="M4155">
        <f t="shared" si="128"/>
        <v>99999</v>
      </c>
      <c r="N4155" t="str">
        <f t="shared" si="129"/>
        <v>jun/2023</v>
      </c>
    </row>
    <row r="4156" spans="1:14" x14ac:dyDescent="0.25">
      <c r="A4156" t="s">
        <v>4209</v>
      </c>
      <c r="B4156">
        <v>427</v>
      </c>
      <c r="C4156" t="s">
        <v>24</v>
      </c>
      <c r="D4156" t="s">
        <v>14</v>
      </c>
      <c r="E4156" t="s">
        <v>45</v>
      </c>
      <c r="F4156" t="s">
        <v>21</v>
      </c>
      <c r="G4156" s="16">
        <v>45753.267523148148</v>
      </c>
      <c r="H4156" s="16"/>
      <c r="I4156" s="16"/>
      <c r="J4156" s="16"/>
      <c r="K4156">
        <v>4.8000000000000001E-2</v>
      </c>
      <c r="L4156" t="s">
        <v>50</v>
      </c>
      <c r="M4156">
        <f t="shared" si="128"/>
        <v>99999</v>
      </c>
      <c r="N4156" t="str">
        <f t="shared" si="129"/>
        <v>abr/2025</v>
      </c>
    </row>
    <row r="4157" spans="1:14" x14ac:dyDescent="0.25">
      <c r="A4157" t="s">
        <v>4210</v>
      </c>
      <c r="B4157">
        <v>758</v>
      </c>
      <c r="C4157" t="s">
        <v>48</v>
      </c>
      <c r="D4157" t="s">
        <v>19</v>
      </c>
      <c r="E4157" t="s">
        <v>20</v>
      </c>
      <c r="F4157" t="s">
        <v>21</v>
      </c>
      <c r="G4157" s="16">
        <v>44979.355729166673</v>
      </c>
      <c r="H4157" s="16">
        <v>44987.355729166673</v>
      </c>
      <c r="I4157" s="16">
        <v>45004.355729166673</v>
      </c>
      <c r="J4157" s="16"/>
      <c r="K4157">
        <v>0.11799999999999999</v>
      </c>
      <c r="L4157" t="s">
        <v>106</v>
      </c>
      <c r="M4157">
        <f t="shared" si="128"/>
        <v>99999</v>
      </c>
      <c r="N4157" t="str">
        <f t="shared" si="129"/>
        <v>fev/2023</v>
      </c>
    </row>
    <row r="4158" spans="1:14" x14ac:dyDescent="0.25">
      <c r="A4158" t="s">
        <v>4211</v>
      </c>
      <c r="B4158">
        <v>337</v>
      </c>
      <c r="C4158" t="s">
        <v>13</v>
      </c>
      <c r="D4158" t="s">
        <v>44</v>
      </c>
      <c r="E4158" t="s">
        <v>45</v>
      </c>
      <c r="F4158" t="s">
        <v>38</v>
      </c>
      <c r="G4158" s="16">
        <v>45854.055752314824</v>
      </c>
      <c r="H4158" s="16">
        <v>45857.055752314824</v>
      </c>
      <c r="I4158" s="16">
        <v>45866.055752314824</v>
      </c>
      <c r="J4158" s="16"/>
      <c r="K4158">
        <v>0.14199999999999999</v>
      </c>
      <c r="L4158" t="s">
        <v>106</v>
      </c>
      <c r="M4158">
        <f t="shared" si="128"/>
        <v>99999</v>
      </c>
      <c r="N4158" t="str">
        <f t="shared" si="129"/>
        <v>jul/2025</v>
      </c>
    </row>
    <row r="4159" spans="1:14" x14ac:dyDescent="0.25">
      <c r="A4159" t="s">
        <v>4212</v>
      </c>
      <c r="B4159">
        <v>497</v>
      </c>
      <c r="C4159" t="s">
        <v>48</v>
      </c>
      <c r="D4159" t="s">
        <v>30</v>
      </c>
      <c r="E4159" t="s">
        <v>15</v>
      </c>
      <c r="F4159" t="s">
        <v>21</v>
      </c>
      <c r="G4159" s="16">
        <v>45622.482025462959</v>
      </c>
      <c r="H4159" s="16"/>
      <c r="I4159" s="16"/>
      <c r="J4159" s="16"/>
      <c r="K4159">
        <v>0.22900000000000001</v>
      </c>
      <c r="L4159" t="s">
        <v>46</v>
      </c>
      <c r="M4159">
        <f t="shared" si="128"/>
        <v>99999</v>
      </c>
      <c r="N4159" t="str">
        <f t="shared" si="129"/>
        <v>nov/2024</v>
      </c>
    </row>
    <row r="4160" spans="1:14" x14ac:dyDescent="0.25">
      <c r="A4160" t="s">
        <v>4213</v>
      </c>
      <c r="B4160">
        <v>656</v>
      </c>
      <c r="C4160" t="s">
        <v>13</v>
      </c>
      <c r="D4160" t="s">
        <v>44</v>
      </c>
      <c r="E4160" t="s">
        <v>26</v>
      </c>
      <c r="F4160" t="s">
        <v>38</v>
      </c>
      <c r="G4160" s="16">
        <v>45947.793958333343</v>
      </c>
      <c r="H4160" s="16">
        <v>45960.793958333343</v>
      </c>
      <c r="I4160" s="16">
        <v>45977.793958333343</v>
      </c>
      <c r="J4160" s="16">
        <v>45990.793958333343</v>
      </c>
      <c r="K4160">
        <v>0.314</v>
      </c>
      <c r="L4160" t="s">
        <v>71</v>
      </c>
      <c r="M4160">
        <f t="shared" si="128"/>
        <v>43</v>
      </c>
      <c r="N4160" t="str">
        <f t="shared" si="129"/>
        <v>out/2025</v>
      </c>
    </row>
    <row r="4161" spans="1:14" x14ac:dyDescent="0.25">
      <c r="A4161" t="s">
        <v>4214</v>
      </c>
      <c r="B4161">
        <v>306</v>
      </c>
      <c r="C4161" t="s">
        <v>13</v>
      </c>
      <c r="D4161" t="s">
        <v>44</v>
      </c>
      <c r="E4161" t="s">
        <v>45</v>
      </c>
      <c r="F4161" t="s">
        <v>38</v>
      </c>
      <c r="G4161" s="16">
        <v>45422.328344907408</v>
      </c>
      <c r="H4161" s="16"/>
      <c r="I4161" s="16"/>
      <c r="J4161" s="16"/>
      <c r="K4161">
        <v>0.36799999999999999</v>
      </c>
      <c r="L4161" t="s">
        <v>39</v>
      </c>
      <c r="M4161">
        <f t="shared" si="128"/>
        <v>99999</v>
      </c>
      <c r="N4161" t="str">
        <f t="shared" si="129"/>
        <v>mai/2024</v>
      </c>
    </row>
    <row r="4162" spans="1:14" x14ac:dyDescent="0.25">
      <c r="A4162" t="s">
        <v>4215</v>
      </c>
      <c r="B4162">
        <v>631</v>
      </c>
      <c r="C4162" t="s">
        <v>24</v>
      </c>
      <c r="D4162" t="s">
        <v>44</v>
      </c>
      <c r="E4162" t="s">
        <v>15</v>
      </c>
      <c r="F4162" t="s">
        <v>21</v>
      </c>
      <c r="G4162" s="16">
        <v>45338.811828703707</v>
      </c>
      <c r="H4162" s="16"/>
      <c r="I4162" s="16"/>
      <c r="J4162" s="16"/>
      <c r="K4162">
        <v>0.28100000000000003</v>
      </c>
      <c r="L4162" t="s">
        <v>66</v>
      </c>
      <c r="M4162">
        <f t="shared" si="128"/>
        <v>99999</v>
      </c>
      <c r="N4162" t="str">
        <f t="shared" si="129"/>
        <v>fev/2024</v>
      </c>
    </row>
    <row r="4163" spans="1:14" x14ac:dyDescent="0.25">
      <c r="A4163" t="s">
        <v>4216</v>
      </c>
      <c r="B4163">
        <v>818</v>
      </c>
      <c r="C4163" t="s">
        <v>74</v>
      </c>
      <c r="D4163" t="s">
        <v>14</v>
      </c>
      <c r="E4163" t="s">
        <v>15</v>
      </c>
      <c r="F4163" t="s">
        <v>21</v>
      </c>
      <c r="G4163" s="16">
        <v>45448.152800925927</v>
      </c>
      <c r="H4163" s="16"/>
      <c r="I4163" s="16"/>
      <c r="J4163" s="16"/>
      <c r="K4163">
        <v>0.316</v>
      </c>
      <c r="L4163" t="s">
        <v>54</v>
      </c>
      <c r="M4163">
        <f t="shared" ref="M4163:M4226" si="130">IF(_xlfn.DAYS(J4163,G4163) &gt; 0, _xlfn.DAYS(J4163,G4163), 99999)</f>
        <v>99999</v>
      </c>
      <c r="N4163" t="str">
        <f t="shared" ref="N4163:N4226" si="131">TEXT(G4163, "mmm/aaaa")</f>
        <v>jun/2024</v>
      </c>
    </row>
    <row r="4164" spans="1:14" x14ac:dyDescent="0.25">
      <c r="A4164" t="s">
        <v>4217</v>
      </c>
      <c r="B4164">
        <v>493</v>
      </c>
      <c r="C4164" t="s">
        <v>74</v>
      </c>
      <c r="D4164" t="s">
        <v>14</v>
      </c>
      <c r="E4164" t="s">
        <v>26</v>
      </c>
      <c r="F4164" t="s">
        <v>21</v>
      </c>
      <c r="G4164" s="16">
        <v>45029.142939814818</v>
      </c>
      <c r="H4164" s="16">
        <v>45037.142939814818</v>
      </c>
      <c r="I4164" s="16">
        <v>45040.142939814818</v>
      </c>
      <c r="J4164" s="16"/>
      <c r="K4164">
        <v>0.129</v>
      </c>
      <c r="L4164" t="s">
        <v>28</v>
      </c>
      <c r="M4164">
        <f t="shared" si="130"/>
        <v>99999</v>
      </c>
      <c r="N4164" t="str">
        <f t="shared" si="131"/>
        <v>abr/2023</v>
      </c>
    </row>
    <row r="4165" spans="1:14" x14ac:dyDescent="0.25">
      <c r="A4165" t="s">
        <v>4218</v>
      </c>
      <c r="B4165">
        <v>615</v>
      </c>
      <c r="C4165" t="s">
        <v>48</v>
      </c>
      <c r="D4165" t="s">
        <v>44</v>
      </c>
      <c r="E4165" t="s">
        <v>57</v>
      </c>
      <c r="F4165" t="s">
        <v>21</v>
      </c>
      <c r="G4165" s="16">
        <v>45573.430509259262</v>
      </c>
      <c r="H4165" s="16"/>
      <c r="I4165" s="16"/>
      <c r="J4165" s="16"/>
      <c r="K4165">
        <v>0.32100000000000001</v>
      </c>
      <c r="L4165" t="s">
        <v>22</v>
      </c>
      <c r="M4165">
        <f t="shared" si="130"/>
        <v>99999</v>
      </c>
      <c r="N4165" t="str">
        <f t="shared" si="131"/>
        <v>out/2024</v>
      </c>
    </row>
    <row r="4166" spans="1:14" x14ac:dyDescent="0.25">
      <c r="A4166" t="s">
        <v>4219</v>
      </c>
      <c r="B4166">
        <v>300</v>
      </c>
      <c r="C4166" t="s">
        <v>24</v>
      </c>
      <c r="D4166" t="s">
        <v>14</v>
      </c>
      <c r="E4166" t="s">
        <v>20</v>
      </c>
      <c r="F4166" t="s">
        <v>16</v>
      </c>
      <c r="G4166" s="16">
        <v>45201.376192129632</v>
      </c>
      <c r="H4166" s="16"/>
      <c r="I4166" s="16"/>
      <c r="J4166" s="16"/>
      <c r="K4166">
        <v>0.185</v>
      </c>
      <c r="L4166" t="s">
        <v>50</v>
      </c>
      <c r="M4166">
        <f t="shared" si="130"/>
        <v>99999</v>
      </c>
      <c r="N4166" t="str">
        <f t="shared" si="131"/>
        <v>out/2023</v>
      </c>
    </row>
    <row r="4167" spans="1:14" x14ac:dyDescent="0.25">
      <c r="A4167" t="s">
        <v>4220</v>
      </c>
      <c r="B4167">
        <v>361</v>
      </c>
      <c r="C4167" t="s">
        <v>24</v>
      </c>
      <c r="D4167" t="s">
        <v>14</v>
      </c>
      <c r="E4167" t="s">
        <v>15</v>
      </c>
      <c r="F4167" t="s">
        <v>27</v>
      </c>
      <c r="G4167" s="16">
        <v>45562.397557870368</v>
      </c>
      <c r="H4167" s="16">
        <v>45591.397557870368</v>
      </c>
      <c r="I4167" s="16">
        <v>45595.397557870368</v>
      </c>
      <c r="J4167" s="16"/>
      <c r="K4167">
        <v>0.377</v>
      </c>
      <c r="L4167" t="s">
        <v>71</v>
      </c>
      <c r="M4167">
        <f t="shared" si="130"/>
        <v>99999</v>
      </c>
      <c r="N4167" t="str">
        <f t="shared" si="131"/>
        <v>set/2024</v>
      </c>
    </row>
    <row r="4168" spans="1:14" x14ac:dyDescent="0.25">
      <c r="A4168" t="s">
        <v>4221</v>
      </c>
      <c r="B4168">
        <v>642</v>
      </c>
      <c r="C4168" t="s">
        <v>13</v>
      </c>
      <c r="D4168" t="s">
        <v>14</v>
      </c>
      <c r="E4168" t="s">
        <v>45</v>
      </c>
      <c r="F4168" t="s">
        <v>21</v>
      </c>
      <c r="G4168" s="16">
        <v>45603.608576388891</v>
      </c>
      <c r="H4168" s="16">
        <v>45619.608576388891</v>
      </c>
      <c r="I4168" s="16"/>
      <c r="J4168" s="16"/>
      <c r="K4168">
        <v>0.42899999999999999</v>
      </c>
      <c r="L4168" t="s">
        <v>71</v>
      </c>
      <c r="M4168">
        <f t="shared" si="130"/>
        <v>99999</v>
      </c>
      <c r="N4168" t="str">
        <f t="shared" si="131"/>
        <v>nov/2024</v>
      </c>
    </row>
    <row r="4169" spans="1:14" x14ac:dyDescent="0.25">
      <c r="A4169" t="s">
        <v>4222</v>
      </c>
      <c r="B4169">
        <v>317</v>
      </c>
      <c r="C4169" t="s">
        <v>24</v>
      </c>
      <c r="D4169" t="s">
        <v>14</v>
      </c>
      <c r="E4169" t="s">
        <v>15</v>
      </c>
      <c r="F4169" t="s">
        <v>21</v>
      </c>
      <c r="G4169" s="16">
        <v>45093.885810185187</v>
      </c>
      <c r="H4169" s="16">
        <v>45106.885810185187</v>
      </c>
      <c r="I4169" s="16">
        <v>45115.885810185187</v>
      </c>
      <c r="J4169" s="16">
        <v>45127.885810185187</v>
      </c>
      <c r="K4169">
        <v>0.28199999999999997</v>
      </c>
      <c r="L4169" t="s">
        <v>17</v>
      </c>
      <c r="M4169">
        <f t="shared" si="130"/>
        <v>34</v>
      </c>
      <c r="N4169" t="str">
        <f t="shared" si="131"/>
        <v>jun/2023</v>
      </c>
    </row>
    <row r="4170" spans="1:14" x14ac:dyDescent="0.25">
      <c r="A4170" t="s">
        <v>4223</v>
      </c>
      <c r="B4170">
        <v>670</v>
      </c>
      <c r="C4170" t="s">
        <v>34</v>
      </c>
      <c r="D4170" t="s">
        <v>25</v>
      </c>
      <c r="E4170" t="s">
        <v>20</v>
      </c>
      <c r="F4170" t="s">
        <v>27</v>
      </c>
      <c r="G4170" s="16">
        <v>45879.816192129627</v>
      </c>
      <c r="H4170" s="16">
        <v>45885.816192129627</v>
      </c>
      <c r="I4170" s="16"/>
      <c r="J4170" s="16"/>
      <c r="K4170">
        <v>0.39200000000000002</v>
      </c>
      <c r="L4170" t="s">
        <v>35</v>
      </c>
      <c r="M4170">
        <f t="shared" si="130"/>
        <v>99999</v>
      </c>
      <c r="N4170" t="str">
        <f t="shared" si="131"/>
        <v>ago/2025</v>
      </c>
    </row>
    <row r="4171" spans="1:14" x14ac:dyDescent="0.25">
      <c r="A4171" t="s">
        <v>4224</v>
      </c>
      <c r="B4171">
        <v>534</v>
      </c>
      <c r="C4171" t="s">
        <v>24</v>
      </c>
      <c r="D4171" t="s">
        <v>49</v>
      </c>
      <c r="E4171" t="s">
        <v>15</v>
      </c>
      <c r="F4171" t="s">
        <v>31</v>
      </c>
      <c r="G4171" s="16">
        <v>45867.00104166667</v>
      </c>
      <c r="H4171" s="16">
        <v>45892.00104166667</v>
      </c>
      <c r="I4171" s="16"/>
      <c r="J4171" s="16"/>
      <c r="K4171">
        <v>5.6000000000000001E-2</v>
      </c>
      <c r="L4171" t="s">
        <v>86</v>
      </c>
      <c r="M4171">
        <f t="shared" si="130"/>
        <v>99999</v>
      </c>
      <c r="N4171" t="str">
        <f t="shared" si="131"/>
        <v>jul/2025</v>
      </c>
    </row>
    <row r="4172" spans="1:14" x14ac:dyDescent="0.25">
      <c r="A4172" t="s">
        <v>4225</v>
      </c>
      <c r="B4172">
        <v>368</v>
      </c>
      <c r="C4172" t="s">
        <v>13</v>
      </c>
      <c r="D4172" t="s">
        <v>79</v>
      </c>
      <c r="E4172" t="s">
        <v>15</v>
      </c>
      <c r="F4172" t="s">
        <v>16</v>
      </c>
      <c r="G4172" s="16">
        <v>45436.318599537037</v>
      </c>
      <c r="H4172" s="16">
        <v>45465.318599537037</v>
      </c>
      <c r="I4172" s="16">
        <v>45475.318599537037</v>
      </c>
      <c r="J4172" s="16">
        <v>45484.318599537037</v>
      </c>
      <c r="K4172">
        <v>0.2</v>
      </c>
      <c r="L4172" t="s">
        <v>32</v>
      </c>
      <c r="M4172">
        <f t="shared" si="130"/>
        <v>48</v>
      </c>
      <c r="N4172" t="str">
        <f t="shared" si="131"/>
        <v>mai/2024</v>
      </c>
    </row>
    <row r="4173" spans="1:14" x14ac:dyDescent="0.25">
      <c r="A4173" t="s">
        <v>4226</v>
      </c>
      <c r="B4173">
        <v>746</v>
      </c>
      <c r="C4173" t="s">
        <v>34</v>
      </c>
      <c r="D4173" t="s">
        <v>30</v>
      </c>
      <c r="E4173" t="s">
        <v>15</v>
      </c>
      <c r="F4173" t="s">
        <v>38</v>
      </c>
      <c r="G4173" s="16">
        <v>45223.209467592591</v>
      </c>
      <c r="H4173" s="16">
        <v>45240.209467592591</v>
      </c>
      <c r="I4173" s="16"/>
      <c r="J4173" s="16"/>
      <c r="K4173">
        <v>0.31900000000000001</v>
      </c>
      <c r="L4173" t="s">
        <v>66</v>
      </c>
      <c r="M4173">
        <f t="shared" si="130"/>
        <v>99999</v>
      </c>
      <c r="N4173" t="str">
        <f t="shared" si="131"/>
        <v>out/2023</v>
      </c>
    </row>
    <row r="4174" spans="1:14" x14ac:dyDescent="0.25">
      <c r="A4174" t="s">
        <v>4227</v>
      </c>
      <c r="B4174">
        <v>307</v>
      </c>
      <c r="C4174" t="s">
        <v>34</v>
      </c>
      <c r="D4174" t="s">
        <v>19</v>
      </c>
      <c r="E4174" t="s">
        <v>26</v>
      </c>
      <c r="F4174" t="s">
        <v>38</v>
      </c>
      <c r="G4174" s="16">
        <v>45958.11681712963</v>
      </c>
      <c r="H4174" s="16">
        <v>45981.11681712963</v>
      </c>
      <c r="I4174" s="16">
        <v>45981.11681712963</v>
      </c>
      <c r="J4174" s="16"/>
      <c r="K4174">
        <v>3.4000000000000002E-2</v>
      </c>
      <c r="L4174" t="s">
        <v>35</v>
      </c>
      <c r="M4174">
        <f t="shared" si="130"/>
        <v>99999</v>
      </c>
      <c r="N4174" t="str">
        <f t="shared" si="131"/>
        <v>out/2025</v>
      </c>
    </row>
    <row r="4175" spans="1:14" x14ac:dyDescent="0.25">
      <c r="A4175" t="s">
        <v>4228</v>
      </c>
      <c r="B4175">
        <v>761</v>
      </c>
      <c r="C4175" t="s">
        <v>24</v>
      </c>
      <c r="D4175" t="s">
        <v>30</v>
      </c>
      <c r="E4175" t="s">
        <v>15</v>
      </c>
      <c r="F4175" t="s">
        <v>27</v>
      </c>
      <c r="G4175" s="16">
        <v>45648.624537037038</v>
      </c>
      <c r="H4175" s="16">
        <v>45666.624537037038</v>
      </c>
      <c r="I4175" s="16">
        <v>45673.624537037038</v>
      </c>
      <c r="J4175" s="16">
        <v>45693.624537037038</v>
      </c>
      <c r="K4175">
        <v>0.33900000000000002</v>
      </c>
      <c r="L4175" t="s">
        <v>46</v>
      </c>
      <c r="M4175">
        <f t="shared" si="130"/>
        <v>45</v>
      </c>
      <c r="N4175" t="str">
        <f t="shared" si="131"/>
        <v>dez/2024</v>
      </c>
    </row>
    <row r="4176" spans="1:14" x14ac:dyDescent="0.25">
      <c r="A4176" t="s">
        <v>4229</v>
      </c>
      <c r="B4176">
        <v>610</v>
      </c>
      <c r="C4176" t="s">
        <v>13</v>
      </c>
      <c r="D4176" t="s">
        <v>44</v>
      </c>
      <c r="E4176" t="s">
        <v>45</v>
      </c>
      <c r="F4176" t="s">
        <v>38</v>
      </c>
      <c r="G4176" s="16">
        <v>45857.44736111111</v>
      </c>
      <c r="H4176" s="16"/>
      <c r="I4176" s="16"/>
      <c r="J4176" s="16"/>
      <c r="K4176">
        <v>9.9000000000000005E-2</v>
      </c>
      <c r="L4176" t="s">
        <v>39</v>
      </c>
      <c r="M4176">
        <f t="shared" si="130"/>
        <v>99999</v>
      </c>
      <c r="N4176" t="str">
        <f t="shared" si="131"/>
        <v>jul/2025</v>
      </c>
    </row>
    <row r="4177" spans="1:14" x14ac:dyDescent="0.25">
      <c r="A4177" t="s">
        <v>4230</v>
      </c>
      <c r="B4177">
        <v>433</v>
      </c>
      <c r="C4177" t="s">
        <v>24</v>
      </c>
      <c r="D4177" t="s">
        <v>30</v>
      </c>
      <c r="E4177" t="s">
        <v>26</v>
      </c>
      <c r="F4177" t="s">
        <v>31</v>
      </c>
      <c r="G4177" s="16">
        <v>45845.087152777778</v>
      </c>
      <c r="H4177" s="16"/>
      <c r="I4177" s="16"/>
      <c r="J4177" s="16"/>
      <c r="K4177">
        <v>0.23799999999999999</v>
      </c>
      <c r="L4177" t="s">
        <v>106</v>
      </c>
      <c r="M4177">
        <f t="shared" si="130"/>
        <v>99999</v>
      </c>
      <c r="N4177" t="str">
        <f t="shared" si="131"/>
        <v>jul/2025</v>
      </c>
    </row>
    <row r="4178" spans="1:14" x14ac:dyDescent="0.25">
      <c r="A4178" t="s">
        <v>4231</v>
      </c>
      <c r="B4178">
        <v>684</v>
      </c>
      <c r="C4178" t="s">
        <v>13</v>
      </c>
      <c r="D4178" t="s">
        <v>44</v>
      </c>
      <c r="E4178" t="s">
        <v>15</v>
      </c>
      <c r="F4178" t="s">
        <v>31</v>
      </c>
      <c r="G4178" s="16">
        <v>45279.04546296296</v>
      </c>
      <c r="H4178" s="16">
        <v>45287.04546296296</v>
      </c>
      <c r="I4178" s="16">
        <v>45295.04546296296</v>
      </c>
      <c r="J4178" s="16"/>
      <c r="K4178">
        <v>0.3</v>
      </c>
      <c r="L4178" t="s">
        <v>89</v>
      </c>
      <c r="M4178">
        <f t="shared" si="130"/>
        <v>99999</v>
      </c>
      <c r="N4178" t="str">
        <f t="shared" si="131"/>
        <v>dez/2023</v>
      </c>
    </row>
    <row r="4179" spans="1:14" x14ac:dyDescent="0.25">
      <c r="A4179" t="s">
        <v>4232</v>
      </c>
      <c r="B4179">
        <v>355</v>
      </c>
      <c r="C4179" t="s">
        <v>13</v>
      </c>
      <c r="D4179" t="s">
        <v>49</v>
      </c>
      <c r="E4179" t="s">
        <v>15</v>
      </c>
      <c r="F4179" t="s">
        <v>16</v>
      </c>
      <c r="G4179" s="16">
        <v>45864.213148148148</v>
      </c>
      <c r="H4179" s="16">
        <v>45883.213148148148</v>
      </c>
      <c r="I4179" s="16">
        <v>45903.213148148148</v>
      </c>
      <c r="J4179" s="16"/>
      <c r="K4179">
        <v>7.3999999999999996E-2</v>
      </c>
      <c r="L4179" t="s">
        <v>61</v>
      </c>
      <c r="M4179">
        <f t="shared" si="130"/>
        <v>99999</v>
      </c>
      <c r="N4179" t="str">
        <f t="shared" si="131"/>
        <v>jul/2025</v>
      </c>
    </row>
    <row r="4180" spans="1:14" x14ac:dyDescent="0.25">
      <c r="A4180" t="s">
        <v>4233</v>
      </c>
      <c r="B4180">
        <v>659</v>
      </c>
      <c r="C4180" t="s">
        <v>13</v>
      </c>
      <c r="D4180" t="s">
        <v>25</v>
      </c>
      <c r="E4180" t="s">
        <v>15</v>
      </c>
      <c r="F4180" t="s">
        <v>27</v>
      </c>
      <c r="G4180" s="16">
        <v>45374.749259259261</v>
      </c>
      <c r="H4180" s="16">
        <v>45381.749259259261</v>
      </c>
      <c r="I4180" s="16">
        <v>45381.749259259261</v>
      </c>
      <c r="J4180" s="16">
        <v>45424.749259259261</v>
      </c>
      <c r="K4180">
        <v>0.29499999999999998</v>
      </c>
      <c r="L4180" t="s">
        <v>50</v>
      </c>
      <c r="M4180">
        <f t="shared" si="130"/>
        <v>50</v>
      </c>
      <c r="N4180" t="str">
        <f t="shared" si="131"/>
        <v>mar/2024</v>
      </c>
    </row>
    <row r="4181" spans="1:14" x14ac:dyDescent="0.25">
      <c r="A4181" t="s">
        <v>4234</v>
      </c>
      <c r="B4181">
        <v>413</v>
      </c>
      <c r="C4181" t="s">
        <v>74</v>
      </c>
      <c r="D4181" t="s">
        <v>19</v>
      </c>
      <c r="E4181" t="s">
        <v>15</v>
      </c>
      <c r="F4181" t="s">
        <v>21</v>
      </c>
      <c r="G4181" s="16">
        <v>45938.409502314818</v>
      </c>
      <c r="H4181" s="16"/>
      <c r="I4181" s="16"/>
      <c r="J4181" s="16"/>
      <c r="K4181">
        <v>0.128</v>
      </c>
      <c r="L4181" t="s">
        <v>28</v>
      </c>
      <c r="M4181">
        <f t="shared" si="130"/>
        <v>99999</v>
      </c>
      <c r="N4181" t="str">
        <f t="shared" si="131"/>
        <v>out/2025</v>
      </c>
    </row>
    <row r="4182" spans="1:14" x14ac:dyDescent="0.25">
      <c r="A4182" t="s">
        <v>4235</v>
      </c>
      <c r="B4182">
        <v>387</v>
      </c>
      <c r="C4182" t="s">
        <v>24</v>
      </c>
      <c r="D4182" t="s">
        <v>44</v>
      </c>
      <c r="E4182" t="s">
        <v>26</v>
      </c>
      <c r="F4182" t="s">
        <v>21</v>
      </c>
      <c r="G4182" s="16">
        <v>45726.034490740742</v>
      </c>
      <c r="H4182" s="16"/>
      <c r="I4182" s="16"/>
      <c r="J4182" s="16"/>
      <c r="K4182">
        <v>0.54</v>
      </c>
      <c r="L4182" t="s">
        <v>89</v>
      </c>
      <c r="M4182">
        <f t="shared" si="130"/>
        <v>99999</v>
      </c>
      <c r="N4182" t="str">
        <f t="shared" si="131"/>
        <v>mar/2025</v>
      </c>
    </row>
    <row r="4183" spans="1:14" x14ac:dyDescent="0.25">
      <c r="A4183" t="s">
        <v>4236</v>
      </c>
      <c r="B4183">
        <v>437</v>
      </c>
      <c r="C4183" t="s">
        <v>24</v>
      </c>
      <c r="D4183" t="s">
        <v>130</v>
      </c>
      <c r="E4183" t="s">
        <v>26</v>
      </c>
      <c r="F4183" t="s">
        <v>21</v>
      </c>
      <c r="G4183" s="16">
        <v>45434.693425925929</v>
      </c>
      <c r="H4183" s="16"/>
      <c r="I4183" s="16"/>
      <c r="J4183" s="16"/>
      <c r="K4183">
        <v>0.42399999999999999</v>
      </c>
      <c r="L4183" t="s">
        <v>71</v>
      </c>
      <c r="M4183">
        <f t="shared" si="130"/>
        <v>99999</v>
      </c>
      <c r="N4183" t="str">
        <f t="shared" si="131"/>
        <v>mai/2024</v>
      </c>
    </row>
    <row r="4184" spans="1:14" x14ac:dyDescent="0.25">
      <c r="A4184" t="s">
        <v>4237</v>
      </c>
      <c r="B4184">
        <v>407</v>
      </c>
      <c r="C4184" t="s">
        <v>13</v>
      </c>
      <c r="D4184" t="s">
        <v>130</v>
      </c>
      <c r="E4184" t="s">
        <v>15</v>
      </c>
      <c r="F4184" t="s">
        <v>16</v>
      </c>
      <c r="G4184" s="16">
        <v>45113.806863425933</v>
      </c>
      <c r="H4184" s="16">
        <v>45126.806863425933</v>
      </c>
      <c r="I4184" s="16">
        <v>45126.806863425933</v>
      </c>
      <c r="J4184" s="16"/>
      <c r="K4184">
        <v>0.44</v>
      </c>
      <c r="L4184" t="s">
        <v>66</v>
      </c>
      <c r="M4184">
        <f t="shared" si="130"/>
        <v>99999</v>
      </c>
      <c r="N4184" t="str">
        <f t="shared" si="131"/>
        <v>jul/2023</v>
      </c>
    </row>
    <row r="4185" spans="1:14" x14ac:dyDescent="0.25">
      <c r="A4185" t="s">
        <v>4238</v>
      </c>
      <c r="B4185">
        <v>799</v>
      </c>
      <c r="C4185" t="s">
        <v>13</v>
      </c>
      <c r="D4185" t="s">
        <v>44</v>
      </c>
      <c r="E4185" t="s">
        <v>26</v>
      </c>
      <c r="F4185" t="s">
        <v>21</v>
      </c>
      <c r="G4185" s="16">
        <v>45232.073229166657</v>
      </c>
      <c r="H4185" s="16"/>
      <c r="I4185" s="16"/>
      <c r="J4185" s="16"/>
      <c r="K4185">
        <v>0.53400000000000003</v>
      </c>
      <c r="L4185" t="s">
        <v>71</v>
      </c>
      <c r="M4185">
        <f t="shared" si="130"/>
        <v>99999</v>
      </c>
      <c r="N4185" t="str">
        <f t="shared" si="131"/>
        <v>nov/2023</v>
      </c>
    </row>
    <row r="4186" spans="1:14" x14ac:dyDescent="0.25">
      <c r="A4186" t="s">
        <v>4239</v>
      </c>
      <c r="B4186">
        <v>834</v>
      </c>
      <c r="C4186" t="s">
        <v>34</v>
      </c>
      <c r="D4186" t="s">
        <v>25</v>
      </c>
      <c r="E4186" t="s">
        <v>15</v>
      </c>
      <c r="F4186" t="s">
        <v>21</v>
      </c>
      <c r="G4186" s="16">
        <v>45231.393263888887</v>
      </c>
      <c r="H4186" s="16">
        <v>45234.393263888887</v>
      </c>
      <c r="I4186" s="16">
        <v>45245.393263888887</v>
      </c>
      <c r="J4186" s="16">
        <v>45246.393263888887</v>
      </c>
      <c r="K4186">
        <v>0.14299999999999999</v>
      </c>
      <c r="L4186" t="s">
        <v>106</v>
      </c>
      <c r="M4186">
        <f t="shared" si="130"/>
        <v>15</v>
      </c>
      <c r="N4186" t="str">
        <f t="shared" si="131"/>
        <v>nov/2023</v>
      </c>
    </row>
    <row r="4187" spans="1:14" x14ac:dyDescent="0.25">
      <c r="A4187" t="s">
        <v>4240</v>
      </c>
      <c r="B4187">
        <v>443</v>
      </c>
      <c r="C4187" t="s">
        <v>24</v>
      </c>
      <c r="D4187" t="s">
        <v>14</v>
      </c>
      <c r="E4187" t="s">
        <v>26</v>
      </c>
      <c r="F4187" t="s">
        <v>16</v>
      </c>
      <c r="G4187" s="16">
        <v>45764.390601851846</v>
      </c>
      <c r="H4187" s="16"/>
      <c r="I4187" s="16"/>
      <c r="J4187" s="16"/>
      <c r="K4187">
        <v>0.16900000000000001</v>
      </c>
      <c r="L4187" t="s">
        <v>71</v>
      </c>
      <c r="M4187">
        <f t="shared" si="130"/>
        <v>99999</v>
      </c>
      <c r="N4187" t="str">
        <f t="shared" si="131"/>
        <v>abr/2025</v>
      </c>
    </row>
    <row r="4188" spans="1:14" x14ac:dyDescent="0.25">
      <c r="A4188" t="s">
        <v>4241</v>
      </c>
      <c r="B4188">
        <v>355</v>
      </c>
      <c r="C4188" t="s">
        <v>24</v>
      </c>
      <c r="D4188" t="s">
        <v>14</v>
      </c>
      <c r="E4188" t="s">
        <v>20</v>
      </c>
      <c r="F4188" t="s">
        <v>38</v>
      </c>
      <c r="G4188" s="16">
        <v>45179.998530092591</v>
      </c>
      <c r="H4188" s="16">
        <v>45181.998530092591</v>
      </c>
      <c r="I4188" s="16">
        <v>45199.998530092591</v>
      </c>
      <c r="J4188" s="16">
        <v>45200.998530092591</v>
      </c>
      <c r="K4188">
        <v>0.28299999999999997</v>
      </c>
      <c r="L4188" t="s">
        <v>46</v>
      </c>
      <c r="M4188">
        <f t="shared" si="130"/>
        <v>21</v>
      </c>
      <c r="N4188" t="str">
        <f t="shared" si="131"/>
        <v>set/2023</v>
      </c>
    </row>
    <row r="4189" spans="1:14" x14ac:dyDescent="0.25">
      <c r="A4189" t="s">
        <v>4242</v>
      </c>
      <c r="B4189">
        <v>305</v>
      </c>
      <c r="C4189" t="s">
        <v>13</v>
      </c>
      <c r="D4189" t="s">
        <v>14</v>
      </c>
      <c r="E4189" t="s">
        <v>15</v>
      </c>
      <c r="F4189" t="s">
        <v>16</v>
      </c>
      <c r="G4189" s="16">
        <v>45187.840694444443</v>
      </c>
      <c r="H4189" s="16"/>
      <c r="I4189" s="16"/>
      <c r="J4189" s="16"/>
      <c r="K4189">
        <v>0.28299999999999997</v>
      </c>
      <c r="L4189" t="s">
        <v>41</v>
      </c>
      <c r="M4189">
        <f t="shared" si="130"/>
        <v>99999</v>
      </c>
      <c r="N4189" t="str">
        <f t="shared" si="131"/>
        <v>set/2023</v>
      </c>
    </row>
    <row r="4190" spans="1:14" x14ac:dyDescent="0.25">
      <c r="A4190" t="s">
        <v>4243</v>
      </c>
      <c r="B4190">
        <v>841</v>
      </c>
      <c r="C4190" t="s">
        <v>24</v>
      </c>
      <c r="D4190" t="s">
        <v>19</v>
      </c>
      <c r="E4190" t="s">
        <v>45</v>
      </c>
      <c r="F4190" t="s">
        <v>38</v>
      </c>
      <c r="G4190" s="16">
        <v>45570.959930555553</v>
      </c>
      <c r="H4190" s="16">
        <v>45596.959930555553</v>
      </c>
      <c r="I4190" s="16">
        <v>45609.959930555553</v>
      </c>
      <c r="J4190" s="16">
        <v>45632.959930555553</v>
      </c>
      <c r="K4190">
        <v>9.0999999999999998E-2</v>
      </c>
      <c r="L4190" t="s">
        <v>106</v>
      </c>
      <c r="M4190">
        <f t="shared" si="130"/>
        <v>62</v>
      </c>
      <c r="N4190" t="str">
        <f t="shared" si="131"/>
        <v>out/2024</v>
      </c>
    </row>
    <row r="4191" spans="1:14" x14ac:dyDescent="0.25">
      <c r="A4191" t="s">
        <v>4244</v>
      </c>
      <c r="B4191">
        <v>746</v>
      </c>
      <c r="C4191" t="s">
        <v>34</v>
      </c>
      <c r="D4191" t="s">
        <v>14</v>
      </c>
      <c r="E4191" t="s">
        <v>45</v>
      </c>
      <c r="F4191" t="s">
        <v>21</v>
      </c>
      <c r="G4191" s="16">
        <v>45819.837719907409</v>
      </c>
      <c r="H4191" s="16"/>
      <c r="I4191" s="16"/>
      <c r="J4191" s="16"/>
      <c r="K4191">
        <v>3.6999999999999998E-2</v>
      </c>
      <c r="L4191" t="s">
        <v>89</v>
      </c>
      <c r="M4191">
        <f t="shared" si="130"/>
        <v>99999</v>
      </c>
      <c r="N4191" t="str">
        <f t="shared" si="131"/>
        <v>jun/2025</v>
      </c>
    </row>
    <row r="4192" spans="1:14" x14ac:dyDescent="0.25">
      <c r="A4192" t="s">
        <v>4245</v>
      </c>
      <c r="B4192">
        <v>684</v>
      </c>
      <c r="C4192" t="s">
        <v>13</v>
      </c>
      <c r="D4192" t="s">
        <v>14</v>
      </c>
      <c r="E4192" t="s">
        <v>15</v>
      </c>
      <c r="F4192" t="s">
        <v>21</v>
      </c>
      <c r="G4192" s="16">
        <v>45177.813738425917</v>
      </c>
      <c r="H4192" s="16"/>
      <c r="I4192" s="16"/>
      <c r="J4192" s="16"/>
      <c r="K4192">
        <v>0.312</v>
      </c>
      <c r="L4192" t="s">
        <v>64</v>
      </c>
      <c r="M4192">
        <f t="shared" si="130"/>
        <v>99999</v>
      </c>
      <c r="N4192" t="str">
        <f t="shared" si="131"/>
        <v>set/2023</v>
      </c>
    </row>
    <row r="4193" spans="1:14" x14ac:dyDescent="0.25">
      <c r="A4193" t="s">
        <v>4246</v>
      </c>
      <c r="B4193">
        <v>606</v>
      </c>
      <c r="C4193" t="s">
        <v>48</v>
      </c>
      <c r="D4193" t="s">
        <v>14</v>
      </c>
      <c r="E4193" t="s">
        <v>26</v>
      </c>
      <c r="F4193" t="s">
        <v>38</v>
      </c>
      <c r="G4193" s="16">
        <v>45114.681307870371</v>
      </c>
      <c r="H4193" s="16">
        <v>45121.681307870371</v>
      </c>
      <c r="I4193" s="16">
        <v>45133.681307870371</v>
      </c>
      <c r="J4193" s="16"/>
      <c r="K4193">
        <v>0.41</v>
      </c>
      <c r="L4193" t="s">
        <v>66</v>
      </c>
      <c r="M4193">
        <f t="shared" si="130"/>
        <v>99999</v>
      </c>
      <c r="N4193" t="str">
        <f t="shared" si="131"/>
        <v>jul/2023</v>
      </c>
    </row>
    <row r="4194" spans="1:14" x14ac:dyDescent="0.25">
      <c r="A4194" t="s">
        <v>4247</v>
      </c>
      <c r="B4194">
        <v>601</v>
      </c>
      <c r="C4194" t="s">
        <v>13</v>
      </c>
      <c r="D4194" t="s">
        <v>44</v>
      </c>
      <c r="E4194" t="s">
        <v>26</v>
      </c>
      <c r="F4194" t="s">
        <v>21</v>
      </c>
      <c r="G4194" s="16">
        <v>45890.764189814807</v>
      </c>
      <c r="H4194" s="16">
        <v>45891.764189814807</v>
      </c>
      <c r="I4194" s="16"/>
      <c r="J4194" s="16"/>
      <c r="K4194">
        <v>0.35199999999999998</v>
      </c>
      <c r="L4194" t="s">
        <v>41</v>
      </c>
      <c r="M4194">
        <f t="shared" si="130"/>
        <v>99999</v>
      </c>
      <c r="N4194" t="str">
        <f t="shared" si="131"/>
        <v>ago/2025</v>
      </c>
    </row>
    <row r="4195" spans="1:14" x14ac:dyDescent="0.25">
      <c r="A4195" t="s">
        <v>4248</v>
      </c>
      <c r="B4195">
        <v>704</v>
      </c>
      <c r="C4195" t="s">
        <v>34</v>
      </c>
      <c r="D4195" t="s">
        <v>44</v>
      </c>
      <c r="E4195" t="s">
        <v>15</v>
      </c>
      <c r="F4195" t="s">
        <v>31</v>
      </c>
      <c r="G4195" s="16">
        <v>45063.074976851851</v>
      </c>
      <c r="H4195" s="16"/>
      <c r="I4195" s="16"/>
      <c r="J4195" s="16"/>
      <c r="K4195">
        <v>0.25700000000000001</v>
      </c>
      <c r="L4195" t="s">
        <v>35</v>
      </c>
      <c r="M4195">
        <f t="shared" si="130"/>
        <v>99999</v>
      </c>
      <c r="N4195" t="str">
        <f t="shared" si="131"/>
        <v>mai/2023</v>
      </c>
    </row>
    <row r="4196" spans="1:14" x14ac:dyDescent="0.25">
      <c r="A4196" t="s">
        <v>4249</v>
      </c>
      <c r="B4196">
        <v>809</v>
      </c>
      <c r="C4196" t="s">
        <v>24</v>
      </c>
      <c r="D4196" t="s">
        <v>14</v>
      </c>
      <c r="E4196" t="s">
        <v>45</v>
      </c>
      <c r="F4196" t="s">
        <v>38</v>
      </c>
      <c r="G4196" s="16">
        <v>45001.881053240737</v>
      </c>
      <c r="H4196" s="16">
        <v>45016.881053240737</v>
      </c>
      <c r="I4196" s="16">
        <v>45023.881053240737</v>
      </c>
      <c r="J4196" s="16"/>
      <c r="K4196">
        <v>0.31900000000000001</v>
      </c>
      <c r="L4196" t="s">
        <v>64</v>
      </c>
      <c r="M4196">
        <f t="shared" si="130"/>
        <v>99999</v>
      </c>
      <c r="N4196" t="str">
        <f t="shared" si="131"/>
        <v>mar/2023</v>
      </c>
    </row>
    <row r="4197" spans="1:14" x14ac:dyDescent="0.25">
      <c r="A4197" t="s">
        <v>4250</v>
      </c>
      <c r="B4197">
        <v>372</v>
      </c>
      <c r="C4197" t="s">
        <v>24</v>
      </c>
      <c r="D4197" t="s">
        <v>44</v>
      </c>
      <c r="E4197" t="s">
        <v>45</v>
      </c>
      <c r="F4197" t="s">
        <v>21</v>
      </c>
      <c r="G4197" s="16">
        <v>45580.173530092587</v>
      </c>
      <c r="H4197" s="16">
        <v>45586.173530092587</v>
      </c>
      <c r="I4197" s="16">
        <v>45600.173530092587</v>
      </c>
      <c r="J4197" s="16"/>
      <c r="K4197">
        <v>0.46600000000000003</v>
      </c>
      <c r="L4197" t="s">
        <v>89</v>
      </c>
      <c r="M4197">
        <f t="shared" si="130"/>
        <v>99999</v>
      </c>
      <c r="N4197" t="str">
        <f t="shared" si="131"/>
        <v>out/2024</v>
      </c>
    </row>
    <row r="4198" spans="1:14" x14ac:dyDescent="0.25">
      <c r="A4198" t="s">
        <v>4251</v>
      </c>
      <c r="B4198">
        <v>564</v>
      </c>
      <c r="C4198" t="s">
        <v>13</v>
      </c>
      <c r="D4198" t="s">
        <v>14</v>
      </c>
      <c r="E4198" t="s">
        <v>20</v>
      </c>
      <c r="F4198" t="s">
        <v>38</v>
      </c>
      <c r="G4198" s="16">
        <v>45535.61445601852</v>
      </c>
      <c r="H4198" s="16">
        <v>45558.61445601852</v>
      </c>
      <c r="I4198" s="16"/>
      <c r="J4198" s="16"/>
      <c r="K4198">
        <v>9.8000000000000004E-2</v>
      </c>
      <c r="L4198" t="s">
        <v>41</v>
      </c>
      <c r="M4198">
        <f t="shared" si="130"/>
        <v>99999</v>
      </c>
      <c r="N4198" t="str">
        <f t="shared" si="131"/>
        <v>ago/2024</v>
      </c>
    </row>
    <row r="4199" spans="1:14" x14ac:dyDescent="0.25">
      <c r="A4199" t="s">
        <v>4252</v>
      </c>
      <c r="B4199">
        <v>526</v>
      </c>
      <c r="C4199" t="s">
        <v>24</v>
      </c>
      <c r="D4199" t="s">
        <v>44</v>
      </c>
      <c r="E4199" t="s">
        <v>26</v>
      </c>
      <c r="F4199" t="s">
        <v>16</v>
      </c>
      <c r="G4199" s="16">
        <v>44930.982939814807</v>
      </c>
      <c r="H4199" s="16">
        <v>44959.982939814807</v>
      </c>
      <c r="I4199" s="16">
        <v>44974.982939814807</v>
      </c>
      <c r="J4199" s="16">
        <v>45000.982939814807</v>
      </c>
      <c r="K4199">
        <v>0.113</v>
      </c>
      <c r="L4199" t="s">
        <v>69</v>
      </c>
      <c r="M4199">
        <f t="shared" si="130"/>
        <v>70</v>
      </c>
      <c r="N4199" t="str">
        <f t="shared" si="131"/>
        <v>jan/2023</v>
      </c>
    </row>
    <row r="4200" spans="1:14" x14ac:dyDescent="0.25">
      <c r="A4200" t="s">
        <v>4253</v>
      </c>
      <c r="B4200">
        <v>492</v>
      </c>
      <c r="C4200" t="s">
        <v>24</v>
      </c>
      <c r="D4200" t="s">
        <v>19</v>
      </c>
      <c r="E4200" t="s">
        <v>15</v>
      </c>
      <c r="F4200" t="s">
        <v>27</v>
      </c>
      <c r="G4200" s="16">
        <v>45480.429872685178</v>
      </c>
      <c r="H4200" s="16">
        <v>45481.429872685178</v>
      </c>
      <c r="I4200" s="16">
        <v>45489.429872685178</v>
      </c>
      <c r="J4200" s="16"/>
      <c r="K4200">
        <v>0.246</v>
      </c>
      <c r="L4200" t="s">
        <v>106</v>
      </c>
      <c r="M4200">
        <f t="shared" si="130"/>
        <v>99999</v>
      </c>
      <c r="N4200" t="str">
        <f t="shared" si="131"/>
        <v>jul/2024</v>
      </c>
    </row>
    <row r="4201" spans="1:14" x14ac:dyDescent="0.25">
      <c r="A4201" t="s">
        <v>4254</v>
      </c>
      <c r="B4201">
        <v>673</v>
      </c>
      <c r="C4201" t="s">
        <v>13</v>
      </c>
      <c r="D4201" t="s">
        <v>130</v>
      </c>
      <c r="E4201" t="s">
        <v>45</v>
      </c>
      <c r="F4201" t="s">
        <v>38</v>
      </c>
      <c r="G4201" s="16">
        <v>45118.271099537043</v>
      </c>
      <c r="H4201" s="16">
        <v>45131.271099537043</v>
      </c>
      <c r="I4201" s="16"/>
      <c r="J4201" s="16"/>
      <c r="K4201">
        <v>0.64200000000000002</v>
      </c>
      <c r="L4201" t="s">
        <v>61</v>
      </c>
      <c r="M4201">
        <f t="shared" si="130"/>
        <v>99999</v>
      </c>
      <c r="N4201" t="str">
        <f t="shared" si="131"/>
        <v>jul/2023</v>
      </c>
    </row>
    <row r="4202" spans="1:14" x14ac:dyDescent="0.25">
      <c r="A4202" t="s">
        <v>4255</v>
      </c>
      <c r="B4202">
        <v>309</v>
      </c>
      <c r="C4202" t="s">
        <v>74</v>
      </c>
      <c r="D4202" t="s">
        <v>44</v>
      </c>
      <c r="E4202" t="s">
        <v>26</v>
      </c>
      <c r="F4202" t="s">
        <v>21</v>
      </c>
      <c r="G4202" s="16">
        <v>45246.112708333327</v>
      </c>
      <c r="H4202" s="16">
        <v>45247.112708333327</v>
      </c>
      <c r="I4202" s="16">
        <v>45250.112708333327</v>
      </c>
      <c r="J4202" s="16">
        <v>45270.112708333327</v>
      </c>
      <c r="K4202">
        <v>0.57699999999999996</v>
      </c>
      <c r="L4202" t="s">
        <v>50</v>
      </c>
      <c r="M4202">
        <f t="shared" si="130"/>
        <v>24</v>
      </c>
      <c r="N4202" t="str">
        <f t="shared" si="131"/>
        <v>nov/2023</v>
      </c>
    </row>
    <row r="4203" spans="1:14" x14ac:dyDescent="0.25">
      <c r="A4203" t="s">
        <v>4256</v>
      </c>
      <c r="B4203">
        <v>601</v>
      </c>
      <c r="C4203" t="s">
        <v>13</v>
      </c>
      <c r="D4203" t="s">
        <v>44</v>
      </c>
      <c r="E4203" t="s">
        <v>26</v>
      </c>
      <c r="F4203" t="s">
        <v>16</v>
      </c>
      <c r="G4203" s="16">
        <v>45180.293993055559</v>
      </c>
      <c r="H4203" s="16">
        <v>45201.293993055559</v>
      </c>
      <c r="I4203" s="16">
        <v>45204.293993055559</v>
      </c>
      <c r="J4203" s="16">
        <v>45231.293993055559</v>
      </c>
      <c r="K4203">
        <v>0.32600000000000001</v>
      </c>
      <c r="L4203" t="s">
        <v>106</v>
      </c>
      <c r="M4203">
        <f t="shared" si="130"/>
        <v>51</v>
      </c>
      <c r="N4203" t="str">
        <f t="shared" si="131"/>
        <v>set/2023</v>
      </c>
    </row>
    <row r="4204" spans="1:14" x14ac:dyDescent="0.25">
      <c r="A4204" t="s">
        <v>4257</v>
      </c>
      <c r="B4204">
        <v>658</v>
      </c>
      <c r="C4204" t="s">
        <v>13</v>
      </c>
      <c r="D4204" t="s">
        <v>79</v>
      </c>
      <c r="E4204" t="s">
        <v>57</v>
      </c>
      <c r="F4204" t="s">
        <v>31</v>
      </c>
      <c r="G4204" s="16">
        <v>45602.996435185189</v>
      </c>
      <c r="H4204" s="16"/>
      <c r="I4204" s="16"/>
      <c r="J4204" s="16"/>
      <c r="K4204">
        <v>0.10100000000000001</v>
      </c>
      <c r="L4204" t="s">
        <v>66</v>
      </c>
      <c r="M4204">
        <f t="shared" si="130"/>
        <v>99999</v>
      </c>
      <c r="N4204" t="str">
        <f t="shared" si="131"/>
        <v>nov/2024</v>
      </c>
    </row>
    <row r="4205" spans="1:14" x14ac:dyDescent="0.25">
      <c r="A4205" t="s">
        <v>4258</v>
      </c>
      <c r="B4205">
        <v>351</v>
      </c>
      <c r="C4205" t="s">
        <v>13</v>
      </c>
      <c r="D4205" t="s">
        <v>30</v>
      </c>
      <c r="E4205" t="s">
        <v>20</v>
      </c>
      <c r="F4205" t="s">
        <v>27</v>
      </c>
      <c r="G4205" s="16">
        <v>45911.068182870367</v>
      </c>
      <c r="H4205" s="16"/>
      <c r="I4205" s="16"/>
      <c r="J4205" s="16"/>
      <c r="K4205">
        <v>0.108</v>
      </c>
      <c r="L4205" t="s">
        <v>50</v>
      </c>
      <c r="M4205">
        <f t="shared" si="130"/>
        <v>99999</v>
      </c>
      <c r="N4205" t="str">
        <f t="shared" si="131"/>
        <v>set/2025</v>
      </c>
    </row>
    <row r="4206" spans="1:14" x14ac:dyDescent="0.25">
      <c r="A4206" t="s">
        <v>4259</v>
      </c>
      <c r="B4206">
        <v>398</v>
      </c>
      <c r="C4206" t="s">
        <v>48</v>
      </c>
      <c r="D4206" t="s">
        <v>49</v>
      </c>
      <c r="E4206" t="s">
        <v>15</v>
      </c>
      <c r="F4206" t="s">
        <v>38</v>
      </c>
      <c r="G4206" s="16">
        <v>45057.799988425933</v>
      </c>
      <c r="H4206" s="16"/>
      <c r="I4206" s="16"/>
      <c r="J4206" s="16"/>
      <c r="K4206">
        <v>0.17100000000000001</v>
      </c>
      <c r="L4206" t="s">
        <v>41</v>
      </c>
      <c r="M4206">
        <f t="shared" si="130"/>
        <v>99999</v>
      </c>
      <c r="N4206" t="str">
        <f t="shared" si="131"/>
        <v>mai/2023</v>
      </c>
    </row>
    <row r="4207" spans="1:14" x14ac:dyDescent="0.25">
      <c r="A4207" t="s">
        <v>4260</v>
      </c>
      <c r="B4207">
        <v>312</v>
      </c>
      <c r="C4207" t="s">
        <v>24</v>
      </c>
      <c r="D4207" t="s">
        <v>44</v>
      </c>
      <c r="E4207" t="s">
        <v>15</v>
      </c>
      <c r="F4207" t="s">
        <v>38</v>
      </c>
      <c r="G4207" s="16">
        <v>44995.742291666669</v>
      </c>
      <c r="H4207" s="16">
        <v>45003.742291666669</v>
      </c>
      <c r="I4207" s="16">
        <v>45019.742291666669</v>
      </c>
      <c r="J4207" s="16"/>
      <c r="K4207">
        <v>9.5000000000000001E-2</v>
      </c>
      <c r="L4207" t="s">
        <v>106</v>
      </c>
      <c r="M4207">
        <f t="shared" si="130"/>
        <v>99999</v>
      </c>
      <c r="N4207" t="str">
        <f t="shared" si="131"/>
        <v>mar/2023</v>
      </c>
    </row>
    <row r="4208" spans="1:14" x14ac:dyDescent="0.25">
      <c r="A4208" t="s">
        <v>4261</v>
      </c>
      <c r="B4208">
        <v>689</v>
      </c>
      <c r="C4208" t="s">
        <v>13</v>
      </c>
      <c r="D4208" t="s">
        <v>14</v>
      </c>
      <c r="E4208" t="s">
        <v>45</v>
      </c>
      <c r="F4208" t="s">
        <v>27</v>
      </c>
      <c r="G4208" s="16">
        <v>44965.552337962959</v>
      </c>
      <c r="H4208" s="16"/>
      <c r="I4208" s="16"/>
      <c r="J4208" s="16"/>
      <c r="K4208">
        <v>0.48499999999999999</v>
      </c>
      <c r="L4208" t="s">
        <v>64</v>
      </c>
      <c r="M4208">
        <f t="shared" si="130"/>
        <v>99999</v>
      </c>
      <c r="N4208" t="str">
        <f t="shared" si="131"/>
        <v>fev/2023</v>
      </c>
    </row>
    <row r="4209" spans="1:14" x14ac:dyDescent="0.25">
      <c r="A4209" t="s">
        <v>4262</v>
      </c>
      <c r="B4209">
        <v>656</v>
      </c>
      <c r="C4209" t="s">
        <v>24</v>
      </c>
      <c r="D4209" t="s">
        <v>49</v>
      </c>
      <c r="E4209" t="s">
        <v>26</v>
      </c>
      <c r="F4209" t="s">
        <v>38</v>
      </c>
      <c r="G4209" s="16">
        <v>45505.787569444437</v>
      </c>
      <c r="H4209" s="16">
        <v>45530.787569444437</v>
      </c>
      <c r="I4209" s="16">
        <v>45530.787569444437</v>
      </c>
      <c r="J4209" s="16"/>
      <c r="K4209">
        <v>0.41199999999999998</v>
      </c>
      <c r="L4209" t="s">
        <v>64</v>
      </c>
      <c r="M4209">
        <f t="shared" si="130"/>
        <v>99999</v>
      </c>
      <c r="N4209" t="str">
        <f t="shared" si="131"/>
        <v>ago/2024</v>
      </c>
    </row>
    <row r="4210" spans="1:14" x14ac:dyDescent="0.25">
      <c r="A4210" t="s">
        <v>4263</v>
      </c>
      <c r="B4210">
        <v>310</v>
      </c>
      <c r="C4210" t="s">
        <v>13</v>
      </c>
      <c r="D4210" t="s">
        <v>49</v>
      </c>
      <c r="E4210" t="s">
        <v>45</v>
      </c>
      <c r="F4210" t="s">
        <v>21</v>
      </c>
      <c r="G4210" s="16">
        <v>45644.852476851847</v>
      </c>
      <c r="H4210" s="16">
        <v>45651.852476851847</v>
      </c>
      <c r="I4210" s="16">
        <v>45672.852476851847</v>
      </c>
      <c r="J4210" s="16"/>
      <c r="K4210">
        <v>0.36199999999999999</v>
      </c>
      <c r="L4210" t="s">
        <v>50</v>
      </c>
      <c r="M4210">
        <f t="shared" si="130"/>
        <v>99999</v>
      </c>
      <c r="N4210" t="str">
        <f t="shared" si="131"/>
        <v>dez/2024</v>
      </c>
    </row>
    <row r="4211" spans="1:14" x14ac:dyDescent="0.25">
      <c r="A4211" t="s">
        <v>4264</v>
      </c>
      <c r="B4211">
        <v>380</v>
      </c>
      <c r="C4211" t="s">
        <v>13</v>
      </c>
      <c r="D4211" t="s">
        <v>44</v>
      </c>
      <c r="E4211" t="s">
        <v>15</v>
      </c>
      <c r="F4211" t="s">
        <v>38</v>
      </c>
      <c r="G4211" s="16">
        <v>45097.061631944453</v>
      </c>
      <c r="H4211" s="16"/>
      <c r="I4211" s="16"/>
      <c r="J4211" s="16"/>
      <c r="K4211">
        <v>0.189</v>
      </c>
      <c r="L4211" t="s">
        <v>69</v>
      </c>
      <c r="M4211">
        <f t="shared" si="130"/>
        <v>99999</v>
      </c>
      <c r="N4211" t="str">
        <f t="shared" si="131"/>
        <v>jun/2023</v>
      </c>
    </row>
    <row r="4212" spans="1:14" x14ac:dyDescent="0.25">
      <c r="A4212" t="s">
        <v>4265</v>
      </c>
      <c r="B4212">
        <v>560</v>
      </c>
      <c r="C4212" t="s">
        <v>24</v>
      </c>
      <c r="D4212" t="s">
        <v>44</v>
      </c>
      <c r="E4212" t="s">
        <v>15</v>
      </c>
      <c r="F4212" t="s">
        <v>21</v>
      </c>
      <c r="G4212" s="16">
        <v>45498.293761574067</v>
      </c>
      <c r="H4212" s="16"/>
      <c r="I4212" s="16"/>
      <c r="J4212" s="16"/>
      <c r="K4212">
        <v>0.46200000000000002</v>
      </c>
      <c r="L4212" t="s">
        <v>28</v>
      </c>
      <c r="M4212">
        <f t="shared" si="130"/>
        <v>99999</v>
      </c>
      <c r="N4212" t="str">
        <f t="shared" si="131"/>
        <v>jul/2024</v>
      </c>
    </row>
    <row r="4213" spans="1:14" x14ac:dyDescent="0.25">
      <c r="A4213" t="s">
        <v>4266</v>
      </c>
      <c r="B4213">
        <v>305</v>
      </c>
      <c r="C4213" t="s">
        <v>24</v>
      </c>
      <c r="D4213" t="s">
        <v>19</v>
      </c>
      <c r="E4213" t="s">
        <v>15</v>
      </c>
      <c r="F4213" t="s">
        <v>31</v>
      </c>
      <c r="G4213" s="16">
        <v>45052.631018518521</v>
      </c>
      <c r="H4213" s="16"/>
      <c r="I4213" s="16"/>
      <c r="J4213" s="16"/>
      <c r="K4213">
        <v>0.88300000000000001</v>
      </c>
      <c r="L4213" t="s">
        <v>46</v>
      </c>
      <c r="M4213">
        <f t="shared" si="130"/>
        <v>99999</v>
      </c>
      <c r="N4213" t="str">
        <f t="shared" si="131"/>
        <v>mai/2023</v>
      </c>
    </row>
    <row r="4214" spans="1:14" x14ac:dyDescent="0.25">
      <c r="A4214" t="s">
        <v>4267</v>
      </c>
      <c r="B4214">
        <v>757</v>
      </c>
      <c r="C4214" t="s">
        <v>13</v>
      </c>
      <c r="D4214" t="s">
        <v>44</v>
      </c>
      <c r="E4214" t="s">
        <v>26</v>
      </c>
      <c r="F4214" t="s">
        <v>38</v>
      </c>
      <c r="G4214" s="16">
        <v>45435.863703703697</v>
      </c>
      <c r="H4214" s="16"/>
      <c r="I4214" s="16"/>
      <c r="J4214" s="16"/>
      <c r="K4214">
        <v>0.254</v>
      </c>
      <c r="L4214" t="s">
        <v>106</v>
      </c>
      <c r="M4214">
        <f t="shared" si="130"/>
        <v>99999</v>
      </c>
      <c r="N4214" t="str">
        <f t="shared" si="131"/>
        <v>mai/2024</v>
      </c>
    </row>
    <row r="4215" spans="1:14" x14ac:dyDescent="0.25">
      <c r="A4215" t="s">
        <v>4268</v>
      </c>
      <c r="B4215">
        <v>672</v>
      </c>
      <c r="C4215" t="s">
        <v>74</v>
      </c>
      <c r="D4215" t="s">
        <v>49</v>
      </c>
      <c r="E4215" t="s">
        <v>15</v>
      </c>
      <c r="F4215" t="s">
        <v>21</v>
      </c>
      <c r="G4215" s="16">
        <v>45810.693020833343</v>
      </c>
      <c r="H4215" s="16">
        <v>45820.693020833343</v>
      </c>
      <c r="I4215" s="16">
        <v>45826.693020833343</v>
      </c>
      <c r="J4215" s="16"/>
      <c r="K4215">
        <v>0.156</v>
      </c>
      <c r="L4215" t="s">
        <v>41</v>
      </c>
      <c r="M4215">
        <f t="shared" si="130"/>
        <v>99999</v>
      </c>
      <c r="N4215" t="str">
        <f t="shared" si="131"/>
        <v>jun/2025</v>
      </c>
    </row>
    <row r="4216" spans="1:14" x14ac:dyDescent="0.25">
      <c r="A4216" t="s">
        <v>4269</v>
      </c>
      <c r="B4216">
        <v>780</v>
      </c>
      <c r="C4216" t="s">
        <v>24</v>
      </c>
      <c r="D4216" t="s">
        <v>44</v>
      </c>
      <c r="E4216" t="s">
        <v>45</v>
      </c>
      <c r="F4216" t="s">
        <v>16</v>
      </c>
      <c r="G4216" s="16">
        <v>45088.173761574071</v>
      </c>
      <c r="H4216" s="16">
        <v>45098.173761574071</v>
      </c>
      <c r="I4216" s="16">
        <v>45110.173761574071</v>
      </c>
      <c r="J4216" s="16">
        <v>45116.173761574071</v>
      </c>
      <c r="K4216">
        <v>0.157</v>
      </c>
      <c r="L4216" t="s">
        <v>58</v>
      </c>
      <c r="M4216">
        <f t="shared" si="130"/>
        <v>28</v>
      </c>
      <c r="N4216" t="str">
        <f t="shared" si="131"/>
        <v>jun/2023</v>
      </c>
    </row>
    <row r="4217" spans="1:14" x14ac:dyDescent="0.25">
      <c r="A4217" t="s">
        <v>4270</v>
      </c>
      <c r="B4217">
        <v>521</v>
      </c>
      <c r="C4217" t="s">
        <v>48</v>
      </c>
      <c r="D4217" t="s">
        <v>44</v>
      </c>
      <c r="E4217" t="s">
        <v>20</v>
      </c>
      <c r="F4217" t="s">
        <v>38</v>
      </c>
      <c r="G4217" s="16">
        <v>45828.278009259258</v>
      </c>
      <c r="H4217" s="16"/>
      <c r="I4217" s="16"/>
      <c r="J4217" s="16"/>
      <c r="K4217">
        <v>0.22800000000000001</v>
      </c>
      <c r="L4217" t="s">
        <v>50</v>
      </c>
      <c r="M4217">
        <f t="shared" si="130"/>
        <v>99999</v>
      </c>
      <c r="N4217" t="str">
        <f t="shared" si="131"/>
        <v>jun/2025</v>
      </c>
    </row>
    <row r="4218" spans="1:14" x14ac:dyDescent="0.25">
      <c r="A4218" t="s">
        <v>4271</v>
      </c>
      <c r="B4218">
        <v>380</v>
      </c>
      <c r="C4218" t="s">
        <v>13</v>
      </c>
      <c r="D4218" t="s">
        <v>14</v>
      </c>
      <c r="E4218" t="s">
        <v>15</v>
      </c>
      <c r="F4218" t="s">
        <v>21</v>
      </c>
      <c r="G4218" s="16">
        <v>45136.410173611112</v>
      </c>
      <c r="H4218" s="16">
        <v>45146.410173611112</v>
      </c>
      <c r="I4218" s="16"/>
      <c r="J4218" s="16"/>
      <c r="K4218">
        <v>0.315</v>
      </c>
      <c r="L4218" t="s">
        <v>35</v>
      </c>
      <c r="M4218">
        <f t="shared" si="130"/>
        <v>99999</v>
      </c>
      <c r="N4218" t="str">
        <f t="shared" si="131"/>
        <v>jul/2023</v>
      </c>
    </row>
    <row r="4219" spans="1:14" x14ac:dyDescent="0.25">
      <c r="A4219" t="s">
        <v>4272</v>
      </c>
      <c r="B4219">
        <v>814</v>
      </c>
      <c r="C4219" t="s">
        <v>13</v>
      </c>
      <c r="D4219" t="s">
        <v>30</v>
      </c>
      <c r="E4219" t="s">
        <v>15</v>
      </c>
      <c r="F4219" t="s">
        <v>21</v>
      </c>
      <c r="G4219" s="16">
        <v>45743.461064814823</v>
      </c>
      <c r="H4219" s="16">
        <v>45764.461064814823</v>
      </c>
      <c r="I4219" s="16">
        <v>45778.461064814823</v>
      </c>
      <c r="J4219" s="16"/>
      <c r="K4219">
        <v>0.17799999999999999</v>
      </c>
      <c r="L4219" t="s">
        <v>17</v>
      </c>
      <c r="M4219">
        <f t="shared" si="130"/>
        <v>99999</v>
      </c>
      <c r="N4219" t="str">
        <f t="shared" si="131"/>
        <v>mar/2025</v>
      </c>
    </row>
    <row r="4220" spans="1:14" x14ac:dyDescent="0.25">
      <c r="A4220" t="s">
        <v>4273</v>
      </c>
      <c r="B4220">
        <v>359</v>
      </c>
      <c r="C4220" t="s">
        <v>24</v>
      </c>
      <c r="D4220" t="s">
        <v>14</v>
      </c>
      <c r="E4220" t="s">
        <v>15</v>
      </c>
      <c r="F4220" t="s">
        <v>16</v>
      </c>
      <c r="G4220" s="16">
        <v>45324.281527777777</v>
      </c>
      <c r="H4220" s="16"/>
      <c r="I4220" s="16"/>
      <c r="J4220" s="16"/>
      <c r="K4220">
        <v>0.30099999999999999</v>
      </c>
      <c r="L4220" t="s">
        <v>69</v>
      </c>
      <c r="M4220">
        <f t="shared" si="130"/>
        <v>99999</v>
      </c>
      <c r="N4220" t="str">
        <f t="shared" si="131"/>
        <v>fev/2024</v>
      </c>
    </row>
    <row r="4221" spans="1:14" x14ac:dyDescent="0.25">
      <c r="A4221" t="s">
        <v>4274</v>
      </c>
      <c r="B4221">
        <v>520</v>
      </c>
      <c r="C4221" t="s">
        <v>13</v>
      </c>
      <c r="D4221" t="s">
        <v>44</v>
      </c>
      <c r="E4221" t="s">
        <v>15</v>
      </c>
      <c r="F4221" t="s">
        <v>38</v>
      </c>
      <c r="G4221" s="16">
        <v>45189.091666666667</v>
      </c>
      <c r="H4221" s="16"/>
      <c r="I4221" s="16"/>
      <c r="J4221" s="16"/>
      <c r="K4221">
        <v>0.17699999999999999</v>
      </c>
      <c r="L4221" t="s">
        <v>89</v>
      </c>
      <c r="M4221">
        <f t="shared" si="130"/>
        <v>99999</v>
      </c>
      <c r="N4221" t="str">
        <f t="shared" si="131"/>
        <v>set/2023</v>
      </c>
    </row>
    <row r="4222" spans="1:14" x14ac:dyDescent="0.25">
      <c r="A4222" t="s">
        <v>4275</v>
      </c>
      <c r="B4222">
        <v>648</v>
      </c>
      <c r="C4222" t="s">
        <v>13</v>
      </c>
      <c r="D4222" t="s">
        <v>44</v>
      </c>
      <c r="E4222" t="s">
        <v>15</v>
      </c>
      <c r="F4222" t="s">
        <v>16</v>
      </c>
      <c r="G4222" s="16">
        <v>45177.107719907413</v>
      </c>
      <c r="H4222" s="16">
        <v>45199.107719907413</v>
      </c>
      <c r="I4222" s="16"/>
      <c r="J4222" s="16"/>
      <c r="K4222">
        <v>0.51500000000000001</v>
      </c>
      <c r="L4222" t="s">
        <v>66</v>
      </c>
      <c r="M4222">
        <f t="shared" si="130"/>
        <v>99999</v>
      </c>
      <c r="N4222" t="str">
        <f t="shared" si="131"/>
        <v>set/2023</v>
      </c>
    </row>
    <row r="4223" spans="1:14" x14ac:dyDescent="0.25">
      <c r="A4223" t="s">
        <v>4276</v>
      </c>
      <c r="B4223">
        <v>527</v>
      </c>
      <c r="C4223" t="s">
        <v>48</v>
      </c>
      <c r="D4223" t="s">
        <v>130</v>
      </c>
      <c r="E4223" t="s">
        <v>26</v>
      </c>
      <c r="F4223" t="s">
        <v>21</v>
      </c>
      <c r="G4223" s="16">
        <v>45323.160231481481</v>
      </c>
      <c r="H4223" s="16"/>
      <c r="I4223" s="16"/>
      <c r="J4223" s="16"/>
      <c r="K4223">
        <v>0.13300000000000001</v>
      </c>
      <c r="L4223" t="s">
        <v>86</v>
      </c>
      <c r="M4223">
        <f t="shared" si="130"/>
        <v>99999</v>
      </c>
      <c r="N4223" t="str">
        <f t="shared" si="131"/>
        <v>fev/2024</v>
      </c>
    </row>
    <row r="4224" spans="1:14" x14ac:dyDescent="0.25">
      <c r="A4224" t="s">
        <v>4277</v>
      </c>
      <c r="B4224">
        <v>589</v>
      </c>
      <c r="C4224" t="s">
        <v>13</v>
      </c>
      <c r="D4224" t="s">
        <v>130</v>
      </c>
      <c r="E4224" t="s">
        <v>26</v>
      </c>
      <c r="F4224" t="s">
        <v>21</v>
      </c>
      <c r="G4224" s="16">
        <v>45259.591921296298</v>
      </c>
      <c r="H4224" s="16"/>
      <c r="I4224" s="16"/>
      <c r="J4224" s="16"/>
      <c r="K4224">
        <v>0.17199999999999999</v>
      </c>
      <c r="L4224" t="s">
        <v>89</v>
      </c>
      <c r="M4224">
        <f t="shared" si="130"/>
        <v>99999</v>
      </c>
      <c r="N4224" t="str">
        <f t="shared" si="131"/>
        <v>nov/2023</v>
      </c>
    </row>
    <row r="4225" spans="1:14" x14ac:dyDescent="0.25">
      <c r="A4225" t="s">
        <v>4278</v>
      </c>
      <c r="B4225">
        <v>592</v>
      </c>
      <c r="C4225" t="s">
        <v>24</v>
      </c>
      <c r="D4225" t="s">
        <v>19</v>
      </c>
      <c r="E4225" t="s">
        <v>15</v>
      </c>
      <c r="F4225" t="s">
        <v>16</v>
      </c>
      <c r="G4225" s="16">
        <v>45017.251134259262</v>
      </c>
      <c r="H4225" s="16"/>
      <c r="I4225" s="16"/>
      <c r="J4225" s="16"/>
      <c r="K4225">
        <v>0.42699999999999999</v>
      </c>
      <c r="L4225" t="s">
        <v>35</v>
      </c>
      <c r="M4225">
        <f t="shared" si="130"/>
        <v>99999</v>
      </c>
      <c r="N4225" t="str">
        <f t="shared" si="131"/>
        <v>abr/2023</v>
      </c>
    </row>
    <row r="4226" spans="1:14" x14ac:dyDescent="0.25">
      <c r="A4226" t="s">
        <v>4279</v>
      </c>
      <c r="B4226">
        <v>492</v>
      </c>
      <c r="C4226" t="s">
        <v>24</v>
      </c>
      <c r="D4226" t="s">
        <v>130</v>
      </c>
      <c r="E4226" t="s">
        <v>45</v>
      </c>
      <c r="F4226" t="s">
        <v>31</v>
      </c>
      <c r="G4226" s="16">
        <v>45007.813101851847</v>
      </c>
      <c r="H4226" s="16">
        <v>45018.813101851847</v>
      </c>
      <c r="I4226" s="16">
        <v>45023.813101851847</v>
      </c>
      <c r="J4226" s="16"/>
      <c r="K4226">
        <v>0.57499999999999996</v>
      </c>
      <c r="L4226" t="s">
        <v>106</v>
      </c>
      <c r="M4226">
        <f t="shared" si="130"/>
        <v>99999</v>
      </c>
      <c r="N4226" t="str">
        <f t="shared" si="131"/>
        <v>mar/2023</v>
      </c>
    </row>
    <row r="4227" spans="1:14" x14ac:dyDescent="0.25">
      <c r="A4227" t="s">
        <v>4280</v>
      </c>
      <c r="B4227">
        <v>773</v>
      </c>
      <c r="C4227" t="s">
        <v>48</v>
      </c>
      <c r="D4227" t="s">
        <v>14</v>
      </c>
      <c r="E4227" t="s">
        <v>20</v>
      </c>
      <c r="F4227" t="s">
        <v>21</v>
      </c>
      <c r="G4227" s="16">
        <v>45622.351643518523</v>
      </c>
      <c r="H4227" s="16">
        <v>45635.351643518523</v>
      </c>
      <c r="I4227" s="16">
        <v>45641.351643518523</v>
      </c>
      <c r="J4227" s="16"/>
      <c r="K4227">
        <v>0.26600000000000001</v>
      </c>
      <c r="L4227" t="s">
        <v>35</v>
      </c>
      <c r="M4227">
        <f t="shared" ref="M4227:M4290" si="132">IF(_xlfn.DAYS(J4227,G4227) &gt; 0, _xlfn.DAYS(J4227,G4227), 99999)</f>
        <v>99999</v>
      </c>
      <c r="N4227" t="str">
        <f t="shared" ref="N4227:N4290" si="133">TEXT(G4227, "mmm/aaaa")</f>
        <v>nov/2024</v>
      </c>
    </row>
    <row r="4228" spans="1:14" x14ac:dyDescent="0.25">
      <c r="A4228" t="s">
        <v>4281</v>
      </c>
      <c r="B4228">
        <v>556</v>
      </c>
      <c r="C4228" t="s">
        <v>48</v>
      </c>
      <c r="D4228" t="s">
        <v>130</v>
      </c>
      <c r="E4228" t="s">
        <v>15</v>
      </c>
      <c r="F4228" t="s">
        <v>27</v>
      </c>
      <c r="G4228" s="16">
        <v>45359.540208333332</v>
      </c>
      <c r="H4228" s="16">
        <v>45374.540208333332</v>
      </c>
      <c r="I4228" s="16">
        <v>45384.540208333332</v>
      </c>
      <c r="J4228" s="16"/>
      <c r="K4228">
        <v>0.50900000000000001</v>
      </c>
      <c r="L4228" t="s">
        <v>50</v>
      </c>
      <c r="M4228">
        <f t="shared" si="132"/>
        <v>99999</v>
      </c>
      <c r="N4228" t="str">
        <f t="shared" si="133"/>
        <v>mar/2024</v>
      </c>
    </row>
    <row r="4229" spans="1:14" x14ac:dyDescent="0.25">
      <c r="A4229" t="s">
        <v>4282</v>
      </c>
      <c r="B4229">
        <v>805</v>
      </c>
      <c r="C4229" t="s">
        <v>13</v>
      </c>
      <c r="D4229" t="s">
        <v>14</v>
      </c>
      <c r="E4229" t="s">
        <v>57</v>
      </c>
      <c r="F4229" t="s">
        <v>21</v>
      </c>
      <c r="G4229" s="16">
        <v>45756.259652777779</v>
      </c>
      <c r="H4229" s="16">
        <v>45761.259652777779</v>
      </c>
      <c r="I4229" s="16">
        <v>45765.259652777779</v>
      </c>
      <c r="J4229" s="16">
        <v>45773.259652777779</v>
      </c>
      <c r="K4229">
        <v>0.17299999999999999</v>
      </c>
      <c r="L4229" t="s">
        <v>106</v>
      </c>
      <c r="M4229">
        <f t="shared" si="132"/>
        <v>17</v>
      </c>
      <c r="N4229" t="str">
        <f t="shared" si="133"/>
        <v>abr/2025</v>
      </c>
    </row>
    <row r="4230" spans="1:14" x14ac:dyDescent="0.25">
      <c r="A4230" t="s">
        <v>4283</v>
      </c>
      <c r="B4230">
        <v>687</v>
      </c>
      <c r="C4230" t="s">
        <v>24</v>
      </c>
      <c r="D4230" t="s">
        <v>44</v>
      </c>
      <c r="E4230" t="s">
        <v>15</v>
      </c>
      <c r="F4230" t="s">
        <v>16</v>
      </c>
      <c r="G4230" s="16">
        <v>45321.572638888887</v>
      </c>
      <c r="H4230" s="16">
        <v>45334.572638888887</v>
      </c>
      <c r="I4230" s="16">
        <v>45336.572638888887</v>
      </c>
      <c r="J4230" s="16">
        <v>45357.572638888887</v>
      </c>
      <c r="K4230">
        <v>0.60099999999999998</v>
      </c>
      <c r="L4230" t="s">
        <v>52</v>
      </c>
      <c r="M4230">
        <f t="shared" si="132"/>
        <v>36</v>
      </c>
      <c r="N4230" t="str">
        <f t="shared" si="133"/>
        <v>jan/2024</v>
      </c>
    </row>
    <row r="4231" spans="1:14" x14ac:dyDescent="0.25">
      <c r="A4231" t="s">
        <v>4284</v>
      </c>
      <c r="B4231">
        <v>697</v>
      </c>
      <c r="C4231" t="s">
        <v>34</v>
      </c>
      <c r="D4231" t="s">
        <v>14</v>
      </c>
      <c r="E4231" t="s">
        <v>15</v>
      </c>
      <c r="F4231" t="s">
        <v>31</v>
      </c>
      <c r="G4231" s="16">
        <v>45322.912592592591</v>
      </c>
      <c r="H4231" s="16">
        <v>45332.912592592591</v>
      </c>
      <c r="I4231" s="16">
        <v>45335.912592592591</v>
      </c>
      <c r="J4231" s="16">
        <v>45376.912592592591</v>
      </c>
      <c r="K4231">
        <v>0.23100000000000001</v>
      </c>
      <c r="L4231" t="s">
        <v>106</v>
      </c>
      <c r="M4231">
        <f t="shared" si="132"/>
        <v>54</v>
      </c>
      <c r="N4231" t="str">
        <f t="shared" si="133"/>
        <v>jan/2024</v>
      </c>
    </row>
    <row r="4232" spans="1:14" x14ac:dyDescent="0.25">
      <c r="A4232" t="s">
        <v>4285</v>
      </c>
      <c r="B4232">
        <v>665</v>
      </c>
      <c r="C4232" t="s">
        <v>48</v>
      </c>
      <c r="D4232" t="s">
        <v>130</v>
      </c>
      <c r="E4232" t="s">
        <v>26</v>
      </c>
      <c r="F4232" t="s">
        <v>21</v>
      </c>
      <c r="G4232" s="16">
        <v>45837.247534722221</v>
      </c>
      <c r="H4232" s="16">
        <v>45859.247534722221</v>
      </c>
      <c r="I4232" s="16">
        <v>45877.247534722221</v>
      </c>
      <c r="J4232" s="16">
        <v>45903.247534722221</v>
      </c>
      <c r="K4232">
        <v>0.33300000000000002</v>
      </c>
      <c r="L4232" t="s">
        <v>64</v>
      </c>
      <c r="M4232">
        <f t="shared" si="132"/>
        <v>66</v>
      </c>
      <c r="N4232" t="str">
        <f t="shared" si="133"/>
        <v>jun/2025</v>
      </c>
    </row>
    <row r="4233" spans="1:14" x14ac:dyDescent="0.25">
      <c r="A4233" t="s">
        <v>4286</v>
      </c>
      <c r="B4233">
        <v>589</v>
      </c>
      <c r="C4233" t="s">
        <v>13</v>
      </c>
      <c r="D4233" t="s">
        <v>30</v>
      </c>
      <c r="E4233" t="s">
        <v>15</v>
      </c>
      <c r="F4233" t="s">
        <v>38</v>
      </c>
      <c r="G4233" s="16">
        <v>45215.643263888887</v>
      </c>
      <c r="H4233" s="16"/>
      <c r="I4233" s="16"/>
      <c r="J4233" s="16"/>
      <c r="K4233">
        <v>0.16400000000000001</v>
      </c>
      <c r="L4233" t="s">
        <v>22</v>
      </c>
      <c r="M4233">
        <f t="shared" si="132"/>
        <v>99999</v>
      </c>
      <c r="N4233" t="str">
        <f t="shared" si="133"/>
        <v>out/2023</v>
      </c>
    </row>
    <row r="4234" spans="1:14" x14ac:dyDescent="0.25">
      <c r="A4234" t="s">
        <v>4287</v>
      </c>
      <c r="B4234">
        <v>608</v>
      </c>
      <c r="C4234" t="s">
        <v>13</v>
      </c>
      <c r="D4234" t="s">
        <v>30</v>
      </c>
      <c r="E4234" t="s">
        <v>15</v>
      </c>
      <c r="F4234" t="s">
        <v>27</v>
      </c>
      <c r="G4234" s="16">
        <v>45672.93545138889</v>
      </c>
      <c r="H4234" s="16">
        <v>45677.93545138889</v>
      </c>
      <c r="I4234" s="16"/>
      <c r="J4234" s="16"/>
      <c r="K4234">
        <v>0.155</v>
      </c>
      <c r="L4234" t="s">
        <v>28</v>
      </c>
      <c r="M4234">
        <f t="shared" si="132"/>
        <v>99999</v>
      </c>
      <c r="N4234" t="str">
        <f t="shared" si="133"/>
        <v>jan/2025</v>
      </c>
    </row>
    <row r="4235" spans="1:14" x14ac:dyDescent="0.25">
      <c r="A4235" t="s">
        <v>4288</v>
      </c>
      <c r="B4235">
        <v>577</v>
      </c>
      <c r="C4235" t="s">
        <v>34</v>
      </c>
      <c r="D4235" t="s">
        <v>130</v>
      </c>
      <c r="E4235" t="s">
        <v>15</v>
      </c>
      <c r="F4235" t="s">
        <v>31</v>
      </c>
      <c r="G4235" s="16">
        <v>45140.943958333337</v>
      </c>
      <c r="H4235" s="16"/>
      <c r="I4235" s="16"/>
      <c r="J4235" s="16"/>
      <c r="K4235">
        <v>0.54600000000000004</v>
      </c>
      <c r="L4235" t="s">
        <v>64</v>
      </c>
      <c r="M4235">
        <f t="shared" si="132"/>
        <v>99999</v>
      </c>
      <c r="N4235" t="str">
        <f t="shared" si="133"/>
        <v>ago/2023</v>
      </c>
    </row>
    <row r="4236" spans="1:14" x14ac:dyDescent="0.25">
      <c r="A4236" t="s">
        <v>4289</v>
      </c>
      <c r="B4236">
        <v>763</v>
      </c>
      <c r="C4236" t="s">
        <v>13</v>
      </c>
      <c r="D4236" t="s">
        <v>30</v>
      </c>
      <c r="E4236" t="s">
        <v>20</v>
      </c>
      <c r="F4236" t="s">
        <v>38</v>
      </c>
      <c r="G4236" s="16">
        <v>45169.698055555556</v>
      </c>
      <c r="H4236" s="16"/>
      <c r="I4236" s="16"/>
      <c r="J4236" s="16"/>
      <c r="K4236">
        <v>0.26500000000000001</v>
      </c>
      <c r="L4236" t="s">
        <v>50</v>
      </c>
      <c r="M4236">
        <f t="shared" si="132"/>
        <v>99999</v>
      </c>
      <c r="N4236" t="str">
        <f t="shared" si="133"/>
        <v>ago/2023</v>
      </c>
    </row>
    <row r="4237" spans="1:14" x14ac:dyDescent="0.25">
      <c r="A4237" t="s">
        <v>4290</v>
      </c>
      <c r="B4237">
        <v>488</v>
      </c>
      <c r="C4237" t="s">
        <v>13</v>
      </c>
      <c r="D4237" t="s">
        <v>30</v>
      </c>
      <c r="E4237" t="s">
        <v>15</v>
      </c>
      <c r="F4237" t="s">
        <v>38</v>
      </c>
      <c r="G4237" s="16">
        <v>45579.992824074077</v>
      </c>
      <c r="H4237" s="16">
        <v>45583.992824074077</v>
      </c>
      <c r="I4237" s="16"/>
      <c r="J4237" s="16"/>
      <c r="K4237">
        <v>0.124</v>
      </c>
      <c r="L4237" t="s">
        <v>54</v>
      </c>
      <c r="M4237">
        <f t="shared" si="132"/>
        <v>99999</v>
      </c>
      <c r="N4237" t="str">
        <f t="shared" si="133"/>
        <v>out/2024</v>
      </c>
    </row>
    <row r="4238" spans="1:14" x14ac:dyDescent="0.25">
      <c r="A4238" t="s">
        <v>4291</v>
      </c>
      <c r="B4238">
        <v>477</v>
      </c>
      <c r="C4238" t="s">
        <v>13</v>
      </c>
      <c r="D4238" t="s">
        <v>14</v>
      </c>
      <c r="E4238" t="s">
        <v>45</v>
      </c>
      <c r="F4238" t="s">
        <v>16</v>
      </c>
      <c r="G4238" s="16">
        <v>45426.04960648148</v>
      </c>
      <c r="H4238" s="16"/>
      <c r="I4238" s="16"/>
      <c r="J4238" s="16"/>
      <c r="K4238">
        <v>0.53100000000000003</v>
      </c>
      <c r="L4238" t="s">
        <v>71</v>
      </c>
      <c r="M4238">
        <f t="shared" si="132"/>
        <v>99999</v>
      </c>
      <c r="N4238" t="str">
        <f t="shared" si="133"/>
        <v>mai/2024</v>
      </c>
    </row>
    <row r="4239" spans="1:14" x14ac:dyDescent="0.25">
      <c r="A4239" t="s">
        <v>4292</v>
      </c>
      <c r="B4239">
        <v>827</v>
      </c>
      <c r="C4239" t="s">
        <v>13</v>
      </c>
      <c r="D4239" t="s">
        <v>25</v>
      </c>
      <c r="E4239" t="s">
        <v>45</v>
      </c>
      <c r="F4239" t="s">
        <v>27</v>
      </c>
      <c r="G4239" s="16">
        <v>45629.694733796299</v>
      </c>
      <c r="H4239" s="16">
        <v>45657.694733796299</v>
      </c>
      <c r="I4239" s="16">
        <v>45669.694733796299</v>
      </c>
      <c r="J4239" s="16">
        <v>45696.694733796299</v>
      </c>
      <c r="K4239">
        <v>0.26300000000000001</v>
      </c>
      <c r="L4239" t="s">
        <v>58</v>
      </c>
      <c r="M4239">
        <f t="shared" si="132"/>
        <v>67</v>
      </c>
      <c r="N4239" t="str">
        <f t="shared" si="133"/>
        <v>dez/2024</v>
      </c>
    </row>
    <row r="4240" spans="1:14" x14ac:dyDescent="0.25">
      <c r="A4240" t="s">
        <v>4293</v>
      </c>
      <c r="B4240">
        <v>674</v>
      </c>
      <c r="C4240" t="s">
        <v>24</v>
      </c>
      <c r="D4240" t="s">
        <v>130</v>
      </c>
      <c r="E4240" t="s">
        <v>15</v>
      </c>
      <c r="F4240" t="s">
        <v>16</v>
      </c>
      <c r="G4240" s="16">
        <v>45725.127997685187</v>
      </c>
      <c r="H4240" s="16">
        <v>45743.127997685187</v>
      </c>
      <c r="I4240" s="16">
        <v>45747.127997685187</v>
      </c>
      <c r="J4240" s="16">
        <v>45754.127997685187</v>
      </c>
      <c r="K4240">
        <v>0.22</v>
      </c>
      <c r="L4240" t="s">
        <v>58</v>
      </c>
      <c r="M4240">
        <f t="shared" si="132"/>
        <v>29</v>
      </c>
      <c r="N4240" t="str">
        <f t="shared" si="133"/>
        <v>mar/2025</v>
      </c>
    </row>
    <row r="4241" spans="1:14" x14ac:dyDescent="0.25">
      <c r="A4241" t="s">
        <v>4294</v>
      </c>
      <c r="B4241">
        <v>753</v>
      </c>
      <c r="C4241" t="s">
        <v>48</v>
      </c>
      <c r="D4241" t="s">
        <v>130</v>
      </c>
      <c r="E4241" t="s">
        <v>15</v>
      </c>
      <c r="F4241" t="s">
        <v>31</v>
      </c>
      <c r="G4241" s="16">
        <v>45326.81212962963</v>
      </c>
      <c r="H4241" s="16"/>
      <c r="I4241" s="16"/>
      <c r="J4241" s="16"/>
      <c r="K4241">
        <v>0.309</v>
      </c>
      <c r="L4241" t="s">
        <v>22</v>
      </c>
      <c r="M4241">
        <f t="shared" si="132"/>
        <v>99999</v>
      </c>
      <c r="N4241" t="str">
        <f t="shared" si="133"/>
        <v>fev/2024</v>
      </c>
    </row>
    <row r="4242" spans="1:14" x14ac:dyDescent="0.25">
      <c r="A4242" t="s">
        <v>4295</v>
      </c>
      <c r="B4242">
        <v>516</v>
      </c>
      <c r="C4242" t="s">
        <v>13</v>
      </c>
      <c r="D4242" t="s">
        <v>14</v>
      </c>
      <c r="E4242" t="s">
        <v>15</v>
      </c>
      <c r="F4242" t="s">
        <v>21</v>
      </c>
      <c r="G4242" s="16">
        <v>45703.316805555558</v>
      </c>
      <c r="H4242" s="16">
        <v>45715.316805555558</v>
      </c>
      <c r="I4242" s="16">
        <v>45731.316805555558</v>
      </c>
      <c r="J4242" s="16"/>
      <c r="K4242">
        <v>0.42499999999999999</v>
      </c>
      <c r="L4242" t="s">
        <v>89</v>
      </c>
      <c r="M4242">
        <f t="shared" si="132"/>
        <v>99999</v>
      </c>
      <c r="N4242" t="str">
        <f t="shared" si="133"/>
        <v>fev/2025</v>
      </c>
    </row>
    <row r="4243" spans="1:14" x14ac:dyDescent="0.25">
      <c r="A4243" t="s">
        <v>4296</v>
      </c>
      <c r="B4243">
        <v>341</v>
      </c>
      <c r="C4243" t="s">
        <v>24</v>
      </c>
      <c r="D4243" t="s">
        <v>14</v>
      </c>
      <c r="E4243" t="s">
        <v>15</v>
      </c>
      <c r="F4243" t="s">
        <v>16</v>
      </c>
      <c r="G4243" s="16">
        <v>45301.738136574073</v>
      </c>
      <c r="H4243" s="16"/>
      <c r="I4243" s="16"/>
      <c r="J4243" s="16"/>
      <c r="K4243">
        <v>0.14499999999999999</v>
      </c>
      <c r="L4243" t="s">
        <v>58</v>
      </c>
      <c r="M4243">
        <f t="shared" si="132"/>
        <v>99999</v>
      </c>
      <c r="N4243" t="str">
        <f t="shared" si="133"/>
        <v>jan/2024</v>
      </c>
    </row>
    <row r="4244" spans="1:14" x14ac:dyDescent="0.25">
      <c r="A4244" t="s">
        <v>4297</v>
      </c>
      <c r="B4244">
        <v>493</v>
      </c>
      <c r="C4244" t="s">
        <v>13</v>
      </c>
      <c r="D4244" t="s">
        <v>44</v>
      </c>
      <c r="E4244" t="s">
        <v>15</v>
      </c>
      <c r="F4244" t="s">
        <v>21</v>
      </c>
      <c r="G4244" s="16">
        <v>45688.313692129632</v>
      </c>
      <c r="H4244" s="16">
        <v>45689.313692129632</v>
      </c>
      <c r="I4244" s="16">
        <v>45693.313692129632</v>
      </c>
      <c r="J4244" s="16">
        <v>45718.313692129632</v>
      </c>
      <c r="K4244">
        <v>0.47599999999999998</v>
      </c>
      <c r="L4244" t="s">
        <v>41</v>
      </c>
      <c r="M4244">
        <f t="shared" si="132"/>
        <v>30</v>
      </c>
      <c r="N4244" t="str">
        <f t="shared" si="133"/>
        <v>jan/2025</v>
      </c>
    </row>
    <row r="4245" spans="1:14" x14ac:dyDescent="0.25">
      <c r="A4245" t="s">
        <v>4298</v>
      </c>
      <c r="B4245">
        <v>626</v>
      </c>
      <c r="C4245" t="s">
        <v>24</v>
      </c>
      <c r="D4245" t="s">
        <v>44</v>
      </c>
      <c r="E4245" t="s">
        <v>15</v>
      </c>
      <c r="F4245" t="s">
        <v>16</v>
      </c>
      <c r="G4245" s="16">
        <v>45180.906712962962</v>
      </c>
      <c r="H4245" s="16"/>
      <c r="I4245" s="16"/>
      <c r="J4245" s="16"/>
      <c r="K4245">
        <v>0.20200000000000001</v>
      </c>
      <c r="L4245" t="s">
        <v>52</v>
      </c>
      <c r="M4245">
        <f t="shared" si="132"/>
        <v>99999</v>
      </c>
      <c r="N4245" t="str">
        <f t="shared" si="133"/>
        <v>set/2023</v>
      </c>
    </row>
    <row r="4246" spans="1:14" x14ac:dyDescent="0.25">
      <c r="A4246" t="s">
        <v>4299</v>
      </c>
      <c r="B4246">
        <v>672</v>
      </c>
      <c r="C4246" t="s">
        <v>13</v>
      </c>
      <c r="D4246" t="s">
        <v>44</v>
      </c>
      <c r="E4246" t="s">
        <v>15</v>
      </c>
      <c r="F4246" t="s">
        <v>21</v>
      </c>
      <c r="G4246" s="16">
        <v>45635.000405092593</v>
      </c>
      <c r="H4246" s="16">
        <v>45657.000405092593</v>
      </c>
      <c r="I4246" s="16">
        <v>45657.000405092593</v>
      </c>
      <c r="J4246" s="16">
        <v>45662.000405092593</v>
      </c>
      <c r="K4246">
        <v>4.1000000000000002E-2</v>
      </c>
      <c r="L4246" t="s">
        <v>66</v>
      </c>
      <c r="M4246">
        <f t="shared" si="132"/>
        <v>27</v>
      </c>
      <c r="N4246" t="str">
        <f t="shared" si="133"/>
        <v>dez/2024</v>
      </c>
    </row>
    <row r="4247" spans="1:14" x14ac:dyDescent="0.25">
      <c r="A4247" t="s">
        <v>4300</v>
      </c>
      <c r="B4247">
        <v>764</v>
      </c>
      <c r="C4247" t="s">
        <v>24</v>
      </c>
      <c r="D4247" t="s">
        <v>30</v>
      </c>
      <c r="E4247" t="s">
        <v>15</v>
      </c>
      <c r="F4247" t="s">
        <v>38</v>
      </c>
      <c r="G4247" s="16">
        <v>45285.739039351851</v>
      </c>
      <c r="H4247" s="16"/>
      <c r="I4247" s="16"/>
      <c r="J4247" s="16"/>
      <c r="K4247">
        <v>0.14699999999999999</v>
      </c>
      <c r="L4247" t="s">
        <v>41</v>
      </c>
      <c r="M4247">
        <f t="shared" si="132"/>
        <v>99999</v>
      </c>
      <c r="N4247" t="str">
        <f t="shared" si="133"/>
        <v>dez/2023</v>
      </c>
    </row>
    <row r="4248" spans="1:14" x14ac:dyDescent="0.25">
      <c r="A4248" t="s">
        <v>4301</v>
      </c>
      <c r="B4248">
        <v>462</v>
      </c>
      <c r="C4248" t="s">
        <v>48</v>
      </c>
      <c r="D4248" t="s">
        <v>19</v>
      </c>
      <c r="E4248" t="s">
        <v>26</v>
      </c>
      <c r="F4248" t="s">
        <v>31</v>
      </c>
      <c r="G4248" s="16">
        <v>45457.654548611114</v>
      </c>
      <c r="H4248" s="16">
        <v>45468.654548611114</v>
      </c>
      <c r="I4248" s="16"/>
      <c r="J4248" s="16"/>
      <c r="K4248">
        <v>0.21</v>
      </c>
      <c r="L4248" t="s">
        <v>58</v>
      </c>
      <c r="M4248">
        <f t="shared" si="132"/>
        <v>99999</v>
      </c>
      <c r="N4248" t="str">
        <f t="shared" si="133"/>
        <v>jun/2024</v>
      </c>
    </row>
    <row r="4249" spans="1:14" x14ac:dyDescent="0.25">
      <c r="A4249" t="s">
        <v>4302</v>
      </c>
      <c r="B4249">
        <v>575</v>
      </c>
      <c r="C4249" t="s">
        <v>34</v>
      </c>
      <c r="D4249" t="s">
        <v>79</v>
      </c>
      <c r="E4249" t="s">
        <v>15</v>
      </c>
      <c r="F4249" t="s">
        <v>16</v>
      </c>
      <c r="G4249" s="16">
        <v>45207.075289351851</v>
      </c>
      <c r="H4249" s="16"/>
      <c r="I4249" s="16"/>
      <c r="J4249" s="16"/>
      <c r="K4249">
        <v>3.7999999999999999E-2</v>
      </c>
      <c r="L4249" t="s">
        <v>46</v>
      </c>
      <c r="M4249">
        <f t="shared" si="132"/>
        <v>99999</v>
      </c>
      <c r="N4249" t="str">
        <f t="shared" si="133"/>
        <v>out/2023</v>
      </c>
    </row>
    <row r="4250" spans="1:14" x14ac:dyDescent="0.25">
      <c r="A4250" t="s">
        <v>4303</v>
      </c>
      <c r="B4250">
        <v>663</v>
      </c>
      <c r="C4250" t="s">
        <v>13</v>
      </c>
      <c r="D4250" t="s">
        <v>14</v>
      </c>
      <c r="E4250" t="s">
        <v>20</v>
      </c>
      <c r="F4250" t="s">
        <v>16</v>
      </c>
      <c r="G4250" s="16">
        <v>45106.991550925923</v>
      </c>
      <c r="H4250" s="16"/>
      <c r="I4250" s="16"/>
      <c r="J4250" s="16"/>
      <c r="K4250">
        <v>0.372</v>
      </c>
      <c r="L4250" t="s">
        <v>106</v>
      </c>
      <c r="M4250">
        <f t="shared" si="132"/>
        <v>99999</v>
      </c>
      <c r="N4250" t="str">
        <f t="shared" si="133"/>
        <v>jun/2023</v>
      </c>
    </row>
    <row r="4251" spans="1:14" x14ac:dyDescent="0.25">
      <c r="A4251" t="s">
        <v>4304</v>
      </c>
      <c r="B4251">
        <v>779</v>
      </c>
      <c r="C4251" t="s">
        <v>13</v>
      </c>
      <c r="D4251" t="s">
        <v>44</v>
      </c>
      <c r="E4251" t="s">
        <v>15</v>
      </c>
      <c r="F4251" t="s">
        <v>21</v>
      </c>
      <c r="G4251" s="16">
        <v>45574.903136574067</v>
      </c>
      <c r="H4251" s="16">
        <v>45597.903136574067</v>
      </c>
      <c r="I4251" s="16"/>
      <c r="J4251" s="16"/>
      <c r="K4251">
        <v>0.42899999999999999</v>
      </c>
      <c r="L4251" t="s">
        <v>64</v>
      </c>
      <c r="M4251">
        <f t="shared" si="132"/>
        <v>99999</v>
      </c>
      <c r="N4251" t="str">
        <f t="shared" si="133"/>
        <v>out/2024</v>
      </c>
    </row>
    <row r="4252" spans="1:14" x14ac:dyDescent="0.25">
      <c r="A4252" t="s">
        <v>4305</v>
      </c>
      <c r="B4252">
        <v>759</v>
      </c>
      <c r="C4252" t="s">
        <v>34</v>
      </c>
      <c r="D4252" t="s">
        <v>44</v>
      </c>
      <c r="E4252" t="s">
        <v>26</v>
      </c>
      <c r="F4252" t="s">
        <v>21</v>
      </c>
      <c r="G4252" s="16">
        <v>44992.589259259257</v>
      </c>
      <c r="H4252" s="16"/>
      <c r="I4252" s="16"/>
      <c r="J4252" s="16"/>
      <c r="K4252">
        <v>0.35299999999999998</v>
      </c>
      <c r="L4252" t="s">
        <v>66</v>
      </c>
      <c r="M4252">
        <f t="shared" si="132"/>
        <v>99999</v>
      </c>
      <c r="N4252" t="str">
        <f t="shared" si="133"/>
        <v>mar/2023</v>
      </c>
    </row>
    <row r="4253" spans="1:14" x14ac:dyDescent="0.25">
      <c r="A4253" t="s">
        <v>4306</v>
      </c>
      <c r="B4253">
        <v>564</v>
      </c>
      <c r="C4253" t="s">
        <v>34</v>
      </c>
      <c r="D4253" t="s">
        <v>44</v>
      </c>
      <c r="E4253" t="s">
        <v>20</v>
      </c>
      <c r="F4253" t="s">
        <v>27</v>
      </c>
      <c r="G4253" s="16">
        <v>45230.678333333337</v>
      </c>
      <c r="H4253" s="16">
        <v>45252.678333333337</v>
      </c>
      <c r="I4253" s="16"/>
      <c r="J4253" s="16"/>
      <c r="K4253">
        <v>0.376</v>
      </c>
      <c r="L4253" t="s">
        <v>41</v>
      </c>
      <c r="M4253">
        <f t="shared" si="132"/>
        <v>99999</v>
      </c>
      <c r="N4253" t="str">
        <f t="shared" si="133"/>
        <v>out/2023</v>
      </c>
    </row>
    <row r="4254" spans="1:14" x14ac:dyDescent="0.25">
      <c r="A4254" t="s">
        <v>4307</v>
      </c>
      <c r="B4254">
        <v>838</v>
      </c>
      <c r="C4254" t="s">
        <v>48</v>
      </c>
      <c r="D4254" t="s">
        <v>44</v>
      </c>
      <c r="E4254" t="s">
        <v>15</v>
      </c>
      <c r="F4254" t="s">
        <v>21</v>
      </c>
      <c r="G4254" s="16">
        <v>45365.343194444453</v>
      </c>
      <c r="H4254" s="16"/>
      <c r="I4254" s="16"/>
      <c r="J4254" s="16"/>
      <c r="K4254">
        <v>0.223</v>
      </c>
      <c r="L4254" t="s">
        <v>86</v>
      </c>
      <c r="M4254">
        <f t="shared" si="132"/>
        <v>99999</v>
      </c>
      <c r="N4254" t="str">
        <f t="shared" si="133"/>
        <v>mar/2024</v>
      </c>
    </row>
    <row r="4255" spans="1:14" x14ac:dyDescent="0.25">
      <c r="A4255" t="s">
        <v>4308</v>
      </c>
      <c r="B4255">
        <v>685</v>
      </c>
      <c r="C4255" t="s">
        <v>34</v>
      </c>
      <c r="D4255" t="s">
        <v>44</v>
      </c>
      <c r="E4255" t="s">
        <v>26</v>
      </c>
      <c r="F4255" t="s">
        <v>31</v>
      </c>
      <c r="G4255" s="16">
        <v>45808.400092592587</v>
      </c>
      <c r="H4255" s="16">
        <v>45832.400092592587</v>
      </c>
      <c r="I4255" s="16">
        <v>45846.400092592587</v>
      </c>
      <c r="J4255" s="16">
        <v>45887.400092592587</v>
      </c>
      <c r="K4255">
        <v>0.14899999999999999</v>
      </c>
      <c r="L4255" t="s">
        <v>71</v>
      </c>
      <c r="M4255">
        <f t="shared" si="132"/>
        <v>79</v>
      </c>
      <c r="N4255" t="str">
        <f t="shared" si="133"/>
        <v>mai/2025</v>
      </c>
    </row>
    <row r="4256" spans="1:14" x14ac:dyDescent="0.25">
      <c r="A4256" t="s">
        <v>4309</v>
      </c>
      <c r="B4256">
        <v>384</v>
      </c>
      <c r="C4256" t="s">
        <v>13</v>
      </c>
      <c r="D4256" t="s">
        <v>130</v>
      </c>
      <c r="E4256" t="s">
        <v>26</v>
      </c>
      <c r="F4256" t="s">
        <v>27</v>
      </c>
      <c r="G4256" s="16">
        <v>45679.651909722219</v>
      </c>
      <c r="H4256" s="16"/>
      <c r="I4256" s="16"/>
      <c r="J4256" s="16"/>
      <c r="K4256">
        <v>0.29799999999999999</v>
      </c>
      <c r="L4256" t="s">
        <v>58</v>
      </c>
      <c r="M4256">
        <f t="shared" si="132"/>
        <v>99999</v>
      </c>
      <c r="N4256" t="str">
        <f t="shared" si="133"/>
        <v>jan/2025</v>
      </c>
    </row>
    <row r="4257" spans="1:14" x14ac:dyDescent="0.25">
      <c r="A4257" t="s">
        <v>4310</v>
      </c>
      <c r="B4257">
        <v>615</v>
      </c>
      <c r="C4257" t="s">
        <v>24</v>
      </c>
      <c r="D4257" t="s">
        <v>44</v>
      </c>
      <c r="E4257" t="s">
        <v>20</v>
      </c>
      <c r="F4257" t="s">
        <v>16</v>
      </c>
      <c r="G4257" s="16">
        <v>45740.820509259262</v>
      </c>
      <c r="H4257" s="16"/>
      <c r="I4257" s="16"/>
      <c r="J4257" s="16"/>
      <c r="K4257">
        <v>0.13400000000000001</v>
      </c>
      <c r="L4257" t="s">
        <v>54</v>
      </c>
      <c r="M4257">
        <f t="shared" si="132"/>
        <v>99999</v>
      </c>
      <c r="N4257" t="str">
        <f t="shared" si="133"/>
        <v>mar/2025</v>
      </c>
    </row>
    <row r="4258" spans="1:14" x14ac:dyDescent="0.25">
      <c r="A4258" t="s">
        <v>4311</v>
      </c>
      <c r="B4258">
        <v>542</v>
      </c>
      <c r="C4258" t="s">
        <v>48</v>
      </c>
      <c r="D4258" t="s">
        <v>30</v>
      </c>
      <c r="E4258" t="s">
        <v>45</v>
      </c>
      <c r="F4258" t="s">
        <v>38</v>
      </c>
      <c r="G4258" s="16">
        <v>45082.715949074067</v>
      </c>
      <c r="H4258" s="16">
        <v>45102.715949074067</v>
      </c>
      <c r="I4258" s="16"/>
      <c r="J4258" s="16"/>
      <c r="K4258">
        <v>0.39100000000000001</v>
      </c>
      <c r="L4258" t="s">
        <v>32</v>
      </c>
      <c r="M4258">
        <f t="shared" si="132"/>
        <v>99999</v>
      </c>
      <c r="N4258" t="str">
        <f t="shared" si="133"/>
        <v>jun/2023</v>
      </c>
    </row>
    <row r="4259" spans="1:14" x14ac:dyDescent="0.25">
      <c r="A4259" t="s">
        <v>4312</v>
      </c>
      <c r="B4259">
        <v>768</v>
      </c>
      <c r="C4259" t="s">
        <v>13</v>
      </c>
      <c r="D4259" t="s">
        <v>49</v>
      </c>
      <c r="E4259" t="s">
        <v>15</v>
      </c>
      <c r="F4259" t="s">
        <v>31</v>
      </c>
      <c r="G4259" s="16">
        <v>45182.514513888891</v>
      </c>
      <c r="H4259" s="16">
        <v>45193.514513888891</v>
      </c>
      <c r="I4259" s="16">
        <v>45214.514513888891</v>
      </c>
      <c r="J4259" s="16"/>
      <c r="K4259">
        <v>0.50900000000000001</v>
      </c>
      <c r="L4259" t="s">
        <v>50</v>
      </c>
      <c r="M4259">
        <f t="shared" si="132"/>
        <v>99999</v>
      </c>
      <c r="N4259" t="str">
        <f t="shared" si="133"/>
        <v>set/2023</v>
      </c>
    </row>
    <row r="4260" spans="1:14" x14ac:dyDescent="0.25">
      <c r="A4260" t="s">
        <v>4313</v>
      </c>
      <c r="B4260">
        <v>641</v>
      </c>
      <c r="C4260" t="s">
        <v>13</v>
      </c>
      <c r="D4260" t="s">
        <v>49</v>
      </c>
      <c r="E4260" t="s">
        <v>45</v>
      </c>
      <c r="F4260" t="s">
        <v>38</v>
      </c>
      <c r="G4260" s="16">
        <v>45243.309872685182</v>
      </c>
      <c r="H4260" s="16">
        <v>45263.309872685182</v>
      </c>
      <c r="I4260" s="16">
        <v>45276.309872685182</v>
      </c>
      <c r="J4260" s="16"/>
      <c r="K4260">
        <v>0.35699999999999998</v>
      </c>
      <c r="L4260" t="s">
        <v>41</v>
      </c>
      <c r="M4260">
        <f t="shared" si="132"/>
        <v>99999</v>
      </c>
      <c r="N4260" t="str">
        <f t="shared" si="133"/>
        <v>nov/2023</v>
      </c>
    </row>
    <row r="4261" spans="1:14" x14ac:dyDescent="0.25">
      <c r="A4261" t="s">
        <v>4314</v>
      </c>
      <c r="B4261">
        <v>476</v>
      </c>
      <c r="C4261" t="s">
        <v>24</v>
      </c>
      <c r="D4261" t="s">
        <v>30</v>
      </c>
      <c r="E4261" t="s">
        <v>26</v>
      </c>
      <c r="F4261" t="s">
        <v>21</v>
      </c>
      <c r="G4261" s="16">
        <v>45675.97320601852</v>
      </c>
      <c r="H4261" s="16"/>
      <c r="I4261" s="16"/>
      <c r="J4261" s="16"/>
      <c r="K4261">
        <v>0.38400000000000001</v>
      </c>
      <c r="L4261" t="s">
        <v>71</v>
      </c>
      <c r="M4261">
        <f t="shared" si="132"/>
        <v>99999</v>
      </c>
      <c r="N4261" t="str">
        <f t="shared" si="133"/>
        <v>jan/2025</v>
      </c>
    </row>
    <row r="4262" spans="1:14" x14ac:dyDescent="0.25">
      <c r="A4262" t="s">
        <v>4315</v>
      </c>
      <c r="B4262">
        <v>429</v>
      </c>
      <c r="C4262" t="s">
        <v>24</v>
      </c>
      <c r="D4262" t="s">
        <v>25</v>
      </c>
      <c r="E4262" t="s">
        <v>15</v>
      </c>
      <c r="F4262" t="s">
        <v>21</v>
      </c>
      <c r="G4262" s="16">
        <v>45584.946712962963</v>
      </c>
      <c r="H4262" s="16">
        <v>45595.946712962963</v>
      </c>
      <c r="I4262" s="16">
        <v>45595.946712962963</v>
      </c>
      <c r="J4262" s="16"/>
      <c r="K4262">
        <v>0.126</v>
      </c>
      <c r="L4262" t="s">
        <v>86</v>
      </c>
      <c r="M4262">
        <f t="shared" si="132"/>
        <v>99999</v>
      </c>
      <c r="N4262" t="str">
        <f t="shared" si="133"/>
        <v>out/2024</v>
      </c>
    </row>
    <row r="4263" spans="1:14" x14ac:dyDescent="0.25">
      <c r="A4263" t="s">
        <v>4316</v>
      </c>
      <c r="B4263">
        <v>382</v>
      </c>
      <c r="C4263" t="s">
        <v>13</v>
      </c>
      <c r="D4263" t="s">
        <v>30</v>
      </c>
      <c r="E4263" t="s">
        <v>45</v>
      </c>
      <c r="F4263" t="s">
        <v>16</v>
      </c>
      <c r="G4263" s="16">
        <v>45955.544178240743</v>
      </c>
      <c r="H4263" s="16">
        <v>45981.544178240743</v>
      </c>
      <c r="I4263" s="16"/>
      <c r="J4263" s="16"/>
      <c r="K4263">
        <v>0.16</v>
      </c>
      <c r="L4263" t="s">
        <v>28</v>
      </c>
      <c r="M4263">
        <f t="shared" si="132"/>
        <v>99999</v>
      </c>
      <c r="N4263" t="str">
        <f t="shared" si="133"/>
        <v>out/2025</v>
      </c>
    </row>
    <row r="4264" spans="1:14" x14ac:dyDescent="0.25">
      <c r="A4264" t="s">
        <v>4317</v>
      </c>
      <c r="B4264">
        <v>659</v>
      </c>
      <c r="C4264" t="s">
        <v>74</v>
      </c>
      <c r="D4264" t="s">
        <v>25</v>
      </c>
      <c r="E4264" t="s">
        <v>45</v>
      </c>
      <c r="F4264" t="s">
        <v>21</v>
      </c>
      <c r="G4264" s="16">
        <v>45393.110625000001</v>
      </c>
      <c r="H4264" s="16"/>
      <c r="I4264" s="16"/>
      <c r="J4264" s="16"/>
      <c r="K4264">
        <v>0.29899999999999999</v>
      </c>
      <c r="L4264" t="s">
        <v>32</v>
      </c>
      <c r="M4264">
        <f t="shared" si="132"/>
        <v>99999</v>
      </c>
      <c r="N4264" t="str">
        <f t="shared" si="133"/>
        <v>abr/2024</v>
      </c>
    </row>
    <row r="4265" spans="1:14" x14ac:dyDescent="0.25">
      <c r="A4265" t="s">
        <v>4318</v>
      </c>
      <c r="B4265">
        <v>387</v>
      </c>
      <c r="C4265" t="s">
        <v>13</v>
      </c>
      <c r="D4265" t="s">
        <v>44</v>
      </c>
      <c r="E4265" t="s">
        <v>15</v>
      </c>
      <c r="F4265" t="s">
        <v>31</v>
      </c>
      <c r="G4265" s="16">
        <v>44978.271979166668</v>
      </c>
      <c r="H4265" s="16">
        <v>44995.271979166668</v>
      </c>
      <c r="I4265" s="16"/>
      <c r="J4265" s="16"/>
      <c r="K4265">
        <v>0.27500000000000002</v>
      </c>
      <c r="L4265" t="s">
        <v>28</v>
      </c>
      <c r="M4265">
        <f t="shared" si="132"/>
        <v>99999</v>
      </c>
      <c r="N4265" t="str">
        <f t="shared" si="133"/>
        <v>fev/2023</v>
      </c>
    </row>
    <row r="4266" spans="1:14" x14ac:dyDescent="0.25">
      <c r="A4266" t="s">
        <v>4319</v>
      </c>
      <c r="B4266">
        <v>831</v>
      </c>
      <c r="C4266" t="s">
        <v>13</v>
      </c>
      <c r="D4266" t="s">
        <v>14</v>
      </c>
      <c r="E4266" t="s">
        <v>57</v>
      </c>
      <c r="F4266" t="s">
        <v>38</v>
      </c>
      <c r="G4266" s="16">
        <v>45673.363958333342</v>
      </c>
      <c r="H4266" s="16"/>
      <c r="I4266" s="16"/>
      <c r="J4266" s="16"/>
      <c r="K4266">
        <v>0.111</v>
      </c>
      <c r="L4266" t="s">
        <v>61</v>
      </c>
      <c r="M4266">
        <f t="shared" si="132"/>
        <v>99999</v>
      </c>
      <c r="N4266" t="str">
        <f t="shared" si="133"/>
        <v>jan/2025</v>
      </c>
    </row>
    <row r="4267" spans="1:14" x14ac:dyDescent="0.25">
      <c r="A4267" t="s">
        <v>4320</v>
      </c>
      <c r="B4267">
        <v>770</v>
      </c>
      <c r="C4267" t="s">
        <v>24</v>
      </c>
      <c r="D4267" t="s">
        <v>19</v>
      </c>
      <c r="E4267" t="s">
        <v>15</v>
      </c>
      <c r="F4267" t="s">
        <v>21</v>
      </c>
      <c r="G4267" s="16">
        <v>45337.908483796287</v>
      </c>
      <c r="H4267" s="16">
        <v>45349.908483796287</v>
      </c>
      <c r="I4267" s="16"/>
      <c r="J4267" s="16"/>
      <c r="K4267">
        <v>0.30299999999999999</v>
      </c>
      <c r="L4267" t="s">
        <v>41</v>
      </c>
      <c r="M4267">
        <f t="shared" si="132"/>
        <v>99999</v>
      </c>
      <c r="N4267" t="str">
        <f t="shared" si="133"/>
        <v>fev/2024</v>
      </c>
    </row>
    <row r="4268" spans="1:14" x14ac:dyDescent="0.25">
      <c r="A4268" t="s">
        <v>4321</v>
      </c>
      <c r="B4268">
        <v>797</v>
      </c>
      <c r="C4268" t="s">
        <v>48</v>
      </c>
      <c r="D4268" t="s">
        <v>44</v>
      </c>
      <c r="E4268" t="s">
        <v>26</v>
      </c>
      <c r="F4268" t="s">
        <v>21</v>
      </c>
      <c r="G4268" s="16">
        <v>45012.034722222219</v>
      </c>
      <c r="H4268" s="16">
        <v>45017.034722222219</v>
      </c>
      <c r="I4268" s="16">
        <v>45026.034722222219</v>
      </c>
      <c r="J4268" s="16">
        <v>45033.034722222219</v>
      </c>
      <c r="K4268">
        <v>0.27800000000000002</v>
      </c>
      <c r="L4268" t="s">
        <v>64</v>
      </c>
      <c r="M4268">
        <f t="shared" si="132"/>
        <v>21</v>
      </c>
      <c r="N4268" t="str">
        <f t="shared" si="133"/>
        <v>mar/2023</v>
      </c>
    </row>
    <row r="4269" spans="1:14" x14ac:dyDescent="0.25">
      <c r="A4269" t="s">
        <v>4322</v>
      </c>
      <c r="B4269">
        <v>806</v>
      </c>
      <c r="C4269" t="s">
        <v>13</v>
      </c>
      <c r="D4269" t="s">
        <v>49</v>
      </c>
      <c r="E4269" t="s">
        <v>15</v>
      </c>
      <c r="F4269" t="s">
        <v>16</v>
      </c>
      <c r="G4269" s="16">
        <v>45585.712569444448</v>
      </c>
      <c r="H4269" s="16"/>
      <c r="I4269" s="16"/>
      <c r="J4269" s="16"/>
      <c r="K4269">
        <v>0.25800000000000001</v>
      </c>
      <c r="L4269" t="s">
        <v>61</v>
      </c>
      <c r="M4269">
        <f t="shared" si="132"/>
        <v>99999</v>
      </c>
      <c r="N4269" t="str">
        <f t="shared" si="133"/>
        <v>out/2024</v>
      </c>
    </row>
    <row r="4270" spans="1:14" x14ac:dyDescent="0.25">
      <c r="A4270" t="s">
        <v>4323</v>
      </c>
      <c r="B4270">
        <v>653</v>
      </c>
      <c r="C4270" t="s">
        <v>13</v>
      </c>
      <c r="D4270" t="s">
        <v>49</v>
      </c>
      <c r="E4270" t="s">
        <v>57</v>
      </c>
      <c r="F4270" t="s">
        <v>38</v>
      </c>
      <c r="G4270" s="16">
        <v>45761.971354166657</v>
      </c>
      <c r="H4270" s="16">
        <v>45765.971354166657</v>
      </c>
      <c r="I4270" s="16">
        <v>45773.971354166657</v>
      </c>
      <c r="J4270" s="16">
        <v>45783.971354166657</v>
      </c>
      <c r="K4270">
        <v>0.34100000000000003</v>
      </c>
      <c r="L4270" t="s">
        <v>52</v>
      </c>
      <c r="M4270">
        <f t="shared" si="132"/>
        <v>22</v>
      </c>
      <c r="N4270" t="str">
        <f t="shared" si="133"/>
        <v>abr/2025</v>
      </c>
    </row>
    <row r="4271" spans="1:14" x14ac:dyDescent="0.25">
      <c r="A4271" t="s">
        <v>4324</v>
      </c>
      <c r="B4271">
        <v>715</v>
      </c>
      <c r="C4271" t="s">
        <v>13</v>
      </c>
      <c r="D4271" t="s">
        <v>44</v>
      </c>
      <c r="E4271" t="s">
        <v>45</v>
      </c>
      <c r="F4271" t="s">
        <v>31</v>
      </c>
      <c r="G4271" s="16">
        <v>45657.387499999997</v>
      </c>
      <c r="H4271" s="16">
        <v>45670.387499999997</v>
      </c>
      <c r="I4271" s="16">
        <v>45682.387499999997</v>
      </c>
      <c r="J4271" s="16">
        <v>45684.387499999997</v>
      </c>
      <c r="K4271">
        <v>0.28000000000000003</v>
      </c>
      <c r="L4271" t="s">
        <v>54</v>
      </c>
      <c r="M4271">
        <f t="shared" si="132"/>
        <v>27</v>
      </c>
      <c r="N4271" t="str">
        <f t="shared" si="133"/>
        <v>dez/2024</v>
      </c>
    </row>
    <row r="4272" spans="1:14" x14ac:dyDescent="0.25">
      <c r="A4272" t="s">
        <v>4325</v>
      </c>
      <c r="B4272">
        <v>350</v>
      </c>
      <c r="C4272" t="s">
        <v>34</v>
      </c>
      <c r="D4272" t="s">
        <v>30</v>
      </c>
      <c r="E4272" t="s">
        <v>26</v>
      </c>
      <c r="F4272" t="s">
        <v>21</v>
      </c>
      <c r="G4272" s="16">
        <v>45131.578101851846</v>
      </c>
      <c r="H4272" s="16"/>
      <c r="I4272" s="16"/>
      <c r="J4272" s="16"/>
      <c r="K4272">
        <v>0.27300000000000002</v>
      </c>
      <c r="L4272" t="s">
        <v>52</v>
      </c>
      <c r="M4272">
        <f t="shared" si="132"/>
        <v>99999</v>
      </c>
      <c r="N4272" t="str">
        <f t="shared" si="133"/>
        <v>jul/2023</v>
      </c>
    </row>
    <row r="4273" spans="1:14" x14ac:dyDescent="0.25">
      <c r="A4273" t="s">
        <v>4326</v>
      </c>
      <c r="B4273">
        <v>362</v>
      </c>
      <c r="C4273" t="s">
        <v>13</v>
      </c>
      <c r="D4273" t="s">
        <v>25</v>
      </c>
      <c r="E4273" t="s">
        <v>20</v>
      </c>
      <c r="F4273" t="s">
        <v>21</v>
      </c>
      <c r="G4273" s="16">
        <v>45791.730787037042</v>
      </c>
      <c r="H4273" s="16">
        <v>45808.730787037042</v>
      </c>
      <c r="I4273" s="16">
        <v>45812.730787037042</v>
      </c>
      <c r="J4273" s="16">
        <v>45833.730787037042</v>
      </c>
      <c r="K4273">
        <v>0.25700000000000001</v>
      </c>
      <c r="L4273" t="s">
        <v>50</v>
      </c>
      <c r="M4273">
        <f t="shared" si="132"/>
        <v>42</v>
      </c>
      <c r="N4273" t="str">
        <f t="shared" si="133"/>
        <v>mai/2025</v>
      </c>
    </row>
    <row r="4274" spans="1:14" x14ac:dyDescent="0.25">
      <c r="A4274" t="s">
        <v>4327</v>
      </c>
      <c r="B4274">
        <v>388</v>
      </c>
      <c r="C4274" t="s">
        <v>13</v>
      </c>
      <c r="D4274" t="s">
        <v>25</v>
      </c>
      <c r="E4274" t="s">
        <v>15</v>
      </c>
      <c r="F4274" t="s">
        <v>21</v>
      </c>
      <c r="G4274" s="16">
        <v>45167.777291666673</v>
      </c>
      <c r="H4274" s="16"/>
      <c r="I4274" s="16"/>
      <c r="J4274" s="16"/>
      <c r="K4274">
        <v>7.6999999999999999E-2</v>
      </c>
      <c r="L4274" t="s">
        <v>61</v>
      </c>
      <c r="M4274">
        <f t="shared" si="132"/>
        <v>99999</v>
      </c>
      <c r="N4274" t="str">
        <f t="shared" si="133"/>
        <v>ago/2023</v>
      </c>
    </row>
    <row r="4275" spans="1:14" x14ac:dyDescent="0.25">
      <c r="A4275" t="s">
        <v>4328</v>
      </c>
      <c r="B4275">
        <v>489</v>
      </c>
      <c r="C4275" t="s">
        <v>13</v>
      </c>
      <c r="D4275" t="s">
        <v>49</v>
      </c>
      <c r="E4275" t="s">
        <v>15</v>
      </c>
      <c r="F4275" t="s">
        <v>21</v>
      </c>
      <c r="G4275" s="16">
        <v>45085.040358796286</v>
      </c>
      <c r="H4275" s="16"/>
      <c r="I4275" s="16"/>
      <c r="J4275" s="16"/>
      <c r="K4275">
        <v>0.2</v>
      </c>
      <c r="L4275" t="s">
        <v>66</v>
      </c>
      <c r="M4275">
        <f t="shared" si="132"/>
        <v>99999</v>
      </c>
      <c r="N4275" t="str">
        <f t="shared" si="133"/>
        <v>jun/2023</v>
      </c>
    </row>
    <row r="4276" spans="1:14" x14ac:dyDescent="0.25">
      <c r="A4276" t="s">
        <v>4329</v>
      </c>
      <c r="B4276">
        <v>647</v>
      </c>
      <c r="C4276" t="s">
        <v>13</v>
      </c>
      <c r="D4276" t="s">
        <v>19</v>
      </c>
      <c r="E4276" t="s">
        <v>26</v>
      </c>
      <c r="F4276" t="s">
        <v>21</v>
      </c>
      <c r="G4276" s="16">
        <v>45247.610891203702</v>
      </c>
      <c r="H4276" s="16">
        <v>45260.610891203702</v>
      </c>
      <c r="I4276" s="16">
        <v>45267.610891203702</v>
      </c>
      <c r="J4276" s="16">
        <v>45287.610891203702</v>
      </c>
      <c r="K4276">
        <v>0.51900000000000002</v>
      </c>
      <c r="L4276" t="s">
        <v>46</v>
      </c>
      <c r="M4276">
        <f t="shared" si="132"/>
        <v>40</v>
      </c>
      <c r="N4276" t="str">
        <f t="shared" si="133"/>
        <v>nov/2023</v>
      </c>
    </row>
    <row r="4277" spans="1:14" x14ac:dyDescent="0.25">
      <c r="A4277" t="s">
        <v>4330</v>
      </c>
      <c r="B4277">
        <v>837</v>
      </c>
      <c r="C4277" t="s">
        <v>13</v>
      </c>
      <c r="D4277" t="s">
        <v>25</v>
      </c>
      <c r="E4277" t="s">
        <v>15</v>
      </c>
      <c r="F4277" t="s">
        <v>31</v>
      </c>
      <c r="G4277" s="16">
        <v>45414.340590277781</v>
      </c>
      <c r="H4277" s="16">
        <v>45416.340590277781</v>
      </c>
      <c r="I4277" s="16"/>
      <c r="J4277" s="16"/>
      <c r="K4277">
        <v>0.17299999999999999</v>
      </c>
      <c r="L4277" t="s">
        <v>39</v>
      </c>
      <c r="M4277">
        <f t="shared" si="132"/>
        <v>99999</v>
      </c>
      <c r="N4277" t="str">
        <f t="shared" si="133"/>
        <v>mai/2024</v>
      </c>
    </row>
    <row r="4278" spans="1:14" x14ac:dyDescent="0.25">
      <c r="A4278" t="s">
        <v>4331</v>
      </c>
      <c r="B4278">
        <v>475</v>
      </c>
      <c r="C4278" t="s">
        <v>24</v>
      </c>
      <c r="D4278" t="s">
        <v>49</v>
      </c>
      <c r="E4278" t="s">
        <v>26</v>
      </c>
      <c r="F4278" t="s">
        <v>21</v>
      </c>
      <c r="G4278" s="16">
        <v>45466.264976851853</v>
      </c>
      <c r="H4278" s="16"/>
      <c r="I4278" s="16"/>
      <c r="J4278" s="16"/>
      <c r="K4278">
        <v>0.27800000000000002</v>
      </c>
      <c r="L4278" t="s">
        <v>46</v>
      </c>
      <c r="M4278">
        <f t="shared" si="132"/>
        <v>99999</v>
      </c>
      <c r="N4278" t="str">
        <f t="shared" si="133"/>
        <v>jun/2024</v>
      </c>
    </row>
    <row r="4279" spans="1:14" x14ac:dyDescent="0.25">
      <c r="A4279" t="s">
        <v>4332</v>
      </c>
      <c r="B4279">
        <v>663</v>
      </c>
      <c r="C4279" t="s">
        <v>24</v>
      </c>
      <c r="D4279" t="s">
        <v>44</v>
      </c>
      <c r="E4279" t="s">
        <v>26</v>
      </c>
      <c r="F4279" t="s">
        <v>21</v>
      </c>
      <c r="G4279" s="16">
        <v>45952.34646990741</v>
      </c>
      <c r="H4279" s="16">
        <v>45974.34646990741</v>
      </c>
      <c r="I4279" s="16">
        <v>45974.34646990741</v>
      </c>
      <c r="J4279" s="16"/>
      <c r="K4279">
        <v>0.29399999999999998</v>
      </c>
      <c r="L4279" t="s">
        <v>58</v>
      </c>
      <c r="M4279">
        <f t="shared" si="132"/>
        <v>99999</v>
      </c>
      <c r="N4279" t="str">
        <f t="shared" si="133"/>
        <v>out/2025</v>
      </c>
    </row>
    <row r="4280" spans="1:14" x14ac:dyDescent="0.25">
      <c r="A4280" t="s">
        <v>4333</v>
      </c>
      <c r="B4280">
        <v>782</v>
      </c>
      <c r="C4280" t="s">
        <v>24</v>
      </c>
      <c r="D4280" t="s">
        <v>14</v>
      </c>
      <c r="E4280" t="s">
        <v>26</v>
      </c>
      <c r="F4280" t="s">
        <v>21</v>
      </c>
      <c r="G4280" s="16">
        <v>45376.106851851851</v>
      </c>
      <c r="H4280" s="16">
        <v>45381.106851851851</v>
      </c>
      <c r="I4280" s="16">
        <v>45392.106851851851</v>
      </c>
      <c r="J4280" s="16"/>
      <c r="K4280">
        <v>0.40400000000000003</v>
      </c>
      <c r="L4280" t="s">
        <v>71</v>
      </c>
      <c r="M4280">
        <f t="shared" si="132"/>
        <v>99999</v>
      </c>
      <c r="N4280" t="str">
        <f t="shared" si="133"/>
        <v>mar/2024</v>
      </c>
    </row>
    <row r="4281" spans="1:14" x14ac:dyDescent="0.25">
      <c r="A4281" t="s">
        <v>4334</v>
      </c>
      <c r="B4281">
        <v>418</v>
      </c>
      <c r="C4281" t="s">
        <v>13</v>
      </c>
      <c r="D4281" t="s">
        <v>44</v>
      </c>
      <c r="E4281" t="s">
        <v>15</v>
      </c>
      <c r="F4281" t="s">
        <v>31</v>
      </c>
      <c r="G4281" s="16">
        <v>45026.029340277782</v>
      </c>
      <c r="H4281" s="16"/>
      <c r="I4281" s="16"/>
      <c r="J4281" s="16"/>
      <c r="K4281">
        <v>0.11799999999999999</v>
      </c>
      <c r="L4281" t="s">
        <v>28</v>
      </c>
      <c r="M4281">
        <f t="shared" si="132"/>
        <v>99999</v>
      </c>
      <c r="N4281" t="str">
        <f t="shared" si="133"/>
        <v>abr/2023</v>
      </c>
    </row>
    <row r="4282" spans="1:14" x14ac:dyDescent="0.25">
      <c r="A4282" t="s">
        <v>4335</v>
      </c>
      <c r="B4282">
        <v>468</v>
      </c>
      <c r="C4282" t="s">
        <v>48</v>
      </c>
      <c r="D4282" t="s">
        <v>14</v>
      </c>
      <c r="E4282" t="s">
        <v>57</v>
      </c>
      <c r="F4282" t="s">
        <v>38</v>
      </c>
      <c r="G4282" s="16">
        <v>45882.55060185185</v>
      </c>
      <c r="H4282" s="16">
        <v>45883.55060185185</v>
      </c>
      <c r="I4282" s="16">
        <v>45883.55060185185</v>
      </c>
      <c r="J4282" s="16">
        <v>45921.55060185185</v>
      </c>
      <c r="K4282">
        <v>0.311</v>
      </c>
      <c r="L4282" t="s">
        <v>32</v>
      </c>
      <c r="M4282">
        <f t="shared" si="132"/>
        <v>39</v>
      </c>
      <c r="N4282" t="str">
        <f t="shared" si="133"/>
        <v>ago/2025</v>
      </c>
    </row>
    <row r="4283" spans="1:14" x14ac:dyDescent="0.25">
      <c r="A4283" t="s">
        <v>4336</v>
      </c>
      <c r="B4283">
        <v>446</v>
      </c>
      <c r="C4283" t="s">
        <v>74</v>
      </c>
      <c r="D4283" t="s">
        <v>14</v>
      </c>
      <c r="E4283" t="s">
        <v>45</v>
      </c>
      <c r="F4283" t="s">
        <v>38</v>
      </c>
      <c r="G4283" s="16">
        <v>44958.768564814818</v>
      </c>
      <c r="H4283" s="16"/>
      <c r="I4283" s="16"/>
      <c r="J4283" s="16"/>
      <c r="K4283">
        <v>0.28199999999999997</v>
      </c>
      <c r="L4283" t="s">
        <v>69</v>
      </c>
      <c r="M4283">
        <f t="shared" si="132"/>
        <v>99999</v>
      </c>
      <c r="N4283" t="str">
        <f t="shared" si="133"/>
        <v>fev/2023</v>
      </c>
    </row>
    <row r="4284" spans="1:14" x14ac:dyDescent="0.25">
      <c r="A4284" t="s">
        <v>4337</v>
      </c>
      <c r="B4284">
        <v>736</v>
      </c>
      <c r="C4284" t="s">
        <v>48</v>
      </c>
      <c r="D4284" t="s">
        <v>130</v>
      </c>
      <c r="E4284" t="s">
        <v>57</v>
      </c>
      <c r="F4284" t="s">
        <v>31</v>
      </c>
      <c r="G4284" s="16">
        <v>45605.597094907411</v>
      </c>
      <c r="H4284" s="16">
        <v>45611.597094907411</v>
      </c>
      <c r="I4284" s="16">
        <v>45624.597094907411</v>
      </c>
      <c r="J4284" s="16"/>
      <c r="K4284">
        <v>0.26300000000000001</v>
      </c>
      <c r="L4284" t="s">
        <v>17</v>
      </c>
      <c r="M4284">
        <f t="shared" si="132"/>
        <v>99999</v>
      </c>
      <c r="N4284" t="str">
        <f t="shared" si="133"/>
        <v>nov/2024</v>
      </c>
    </row>
    <row r="4285" spans="1:14" x14ac:dyDescent="0.25">
      <c r="A4285" t="s">
        <v>4338</v>
      </c>
      <c r="B4285">
        <v>738</v>
      </c>
      <c r="C4285" t="s">
        <v>74</v>
      </c>
      <c r="D4285" t="s">
        <v>49</v>
      </c>
      <c r="E4285" t="s">
        <v>20</v>
      </c>
      <c r="F4285" t="s">
        <v>38</v>
      </c>
      <c r="G4285" s="16">
        <v>45333.739016203697</v>
      </c>
      <c r="H4285" s="16">
        <v>45339.739016203697</v>
      </c>
      <c r="I4285" s="16">
        <v>45343.739016203697</v>
      </c>
      <c r="J4285" s="16">
        <v>45372.739016203697</v>
      </c>
      <c r="K4285">
        <v>0.28599999999999998</v>
      </c>
      <c r="L4285" t="s">
        <v>22</v>
      </c>
      <c r="M4285">
        <f t="shared" si="132"/>
        <v>39</v>
      </c>
      <c r="N4285" t="str">
        <f t="shared" si="133"/>
        <v>fev/2024</v>
      </c>
    </row>
    <row r="4286" spans="1:14" x14ac:dyDescent="0.25">
      <c r="A4286" t="s">
        <v>4339</v>
      </c>
      <c r="B4286">
        <v>488</v>
      </c>
      <c r="C4286" t="s">
        <v>34</v>
      </c>
      <c r="D4286" t="s">
        <v>25</v>
      </c>
      <c r="E4286" t="s">
        <v>15</v>
      </c>
      <c r="F4286" t="s">
        <v>21</v>
      </c>
      <c r="G4286" s="16">
        <v>45669.340937499997</v>
      </c>
      <c r="H4286" s="16">
        <v>45677.340937499997</v>
      </c>
      <c r="I4286" s="16">
        <v>45677.340937499997</v>
      </c>
      <c r="J4286" s="16"/>
      <c r="K4286">
        <v>0.505</v>
      </c>
      <c r="L4286" t="s">
        <v>52</v>
      </c>
      <c r="M4286">
        <f t="shared" si="132"/>
        <v>99999</v>
      </c>
      <c r="N4286" t="str">
        <f t="shared" si="133"/>
        <v>jan/2025</v>
      </c>
    </row>
    <row r="4287" spans="1:14" x14ac:dyDescent="0.25">
      <c r="A4287" t="s">
        <v>4340</v>
      </c>
      <c r="B4287">
        <v>459</v>
      </c>
      <c r="C4287" t="s">
        <v>34</v>
      </c>
      <c r="D4287" t="s">
        <v>30</v>
      </c>
      <c r="E4287" t="s">
        <v>45</v>
      </c>
      <c r="F4287" t="s">
        <v>16</v>
      </c>
      <c r="G4287" s="16">
        <v>45699.332928240743</v>
      </c>
      <c r="H4287" s="16"/>
      <c r="I4287" s="16"/>
      <c r="J4287" s="16"/>
      <c r="K4287">
        <v>0.111</v>
      </c>
      <c r="L4287" t="s">
        <v>52</v>
      </c>
      <c r="M4287">
        <f t="shared" si="132"/>
        <v>99999</v>
      </c>
      <c r="N4287" t="str">
        <f t="shared" si="133"/>
        <v>fev/2025</v>
      </c>
    </row>
    <row r="4288" spans="1:14" x14ac:dyDescent="0.25">
      <c r="A4288" t="s">
        <v>4341</v>
      </c>
      <c r="B4288">
        <v>701</v>
      </c>
      <c r="C4288" t="s">
        <v>13</v>
      </c>
      <c r="D4288" t="s">
        <v>44</v>
      </c>
      <c r="E4288" t="s">
        <v>15</v>
      </c>
      <c r="F4288" t="s">
        <v>38</v>
      </c>
      <c r="G4288" s="16">
        <v>45181.158761574072</v>
      </c>
      <c r="H4288" s="16"/>
      <c r="I4288" s="16"/>
      <c r="J4288" s="16"/>
      <c r="K4288">
        <v>0.48099999999999998</v>
      </c>
      <c r="L4288" t="s">
        <v>28</v>
      </c>
      <c r="M4288">
        <f t="shared" si="132"/>
        <v>99999</v>
      </c>
      <c r="N4288" t="str">
        <f t="shared" si="133"/>
        <v>set/2023</v>
      </c>
    </row>
    <row r="4289" spans="1:14" x14ac:dyDescent="0.25">
      <c r="A4289" t="s">
        <v>4342</v>
      </c>
      <c r="B4289">
        <v>317</v>
      </c>
      <c r="C4289" t="s">
        <v>13</v>
      </c>
      <c r="D4289" t="s">
        <v>14</v>
      </c>
      <c r="E4289" t="s">
        <v>57</v>
      </c>
      <c r="F4289" t="s">
        <v>38</v>
      </c>
      <c r="G4289" s="16">
        <v>45430.048761574071</v>
      </c>
      <c r="H4289" s="16"/>
      <c r="I4289" s="16"/>
      <c r="J4289" s="16"/>
      <c r="K4289">
        <v>8.1000000000000003E-2</v>
      </c>
      <c r="L4289" t="s">
        <v>39</v>
      </c>
      <c r="M4289">
        <f t="shared" si="132"/>
        <v>99999</v>
      </c>
      <c r="N4289" t="str">
        <f t="shared" si="133"/>
        <v>mai/2024</v>
      </c>
    </row>
    <row r="4290" spans="1:14" x14ac:dyDescent="0.25">
      <c r="A4290" t="s">
        <v>4343</v>
      </c>
      <c r="B4290">
        <v>439</v>
      </c>
      <c r="C4290" t="s">
        <v>24</v>
      </c>
      <c r="D4290" t="s">
        <v>130</v>
      </c>
      <c r="E4290" t="s">
        <v>45</v>
      </c>
      <c r="F4290" t="s">
        <v>16</v>
      </c>
      <c r="G4290" s="16">
        <v>45000.569224537037</v>
      </c>
      <c r="H4290" s="16">
        <v>45019.569224537037</v>
      </c>
      <c r="I4290" s="16">
        <v>45034.569224537037</v>
      </c>
      <c r="J4290" s="16"/>
      <c r="K4290">
        <v>5.5E-2</v>
      </c>
      <c r="L4290" t="s">
        <v>54</v>
      </c>
      <c r="M4290">
        <f t="shared" si="132"/>
        <v>99999</v>
      </c>
      <c r="N4290" t="str">
        <f t="shared" si="133"/>
        <v>mar/2023</v>
      </c>
    </row>
    <row r="4291" spans="1:14" x14ac:dyDescent="0.25">
      <c r="A4291" t="s">
        <v>4344</v>
      </c>
      <c r="B4291">
        <v>414</v>
      </c>
      <c r="C4291" t="s">
        <v>24</v>
      </c>
      <c r="D4291" t="s">
        <v>14</v>
      </c>
      <c r="E4291" t="s">
        <v>15</v>
      </c>
      <c r="F4291" t="s">
        <v>21</v>
      </c>
      <c r="G4291" s="16">
        <v>45877.906111111108</v>
      </c>
      <c r="H4291" s="16">
        <v>45893.906111111108</v>
      </c>
      <c r="I4291" s="16">
        <v>45906.906111111108</v>
      </c>
      <c r="J4291" s="16"/>
      <c r="K4291">
        <v>0.503</v>
      </c>
      <c r="L4291" t="s">
        <v>35</v>
      </c>
      <c r="M4291">
        <f t="shared" ref="M4291:M4354" si="134">IF(_xlfn.DAYS(J4291,G4291) &gt; 0, _xlfn.DAYS(J4291,G4291), 99999)</f>
        <v>99999</v>
      </c>
      <c r="N4291" t="str">
        <f t="shared" ref="N4291:N4354" si="135">TEXT(G4291, "mmm/aaaa")</f>
        <v>ago/2025</v>
      </c>
    </row>
    <row r="4292" spans="1:14" x14ac:dyDescent="0.25">
      <c r="A4292" t="s">
        <v>4345</v>
      </c>
      <c r="B4292">
        <v>627</v>
      </c>
      <c r="C4292" t="s">
        <v>13</v>
      </c>
      <c r="D4292" t="s">
        <v>30</v>
      </c>
      <c r="E4292" t="s">
        <v>20</v>
      </c>
      <c r="F4292" t="s">
        <v>21</v>
      </c>
      <c r="G4292" s="16">
        <v>45322.242928240739</v>
      </c>
      <c r="H4292" s="16">
        <v>45333.242928240739</v>
      </c>
      <c r="I4292" s="16">
        <v>45352.242928240739</v>
      </c>
      <c r="J4292" s="16"/>
      <c r="K4292">
        <v>0.52700000000000002</v>
      </c>
      <c r="L4292" t="s">
        <v>39</v>
      </c>
      <c r="M4292">
        <f t="shared" si="134"/>
        <v>99999</v>
      </c>
      <c r="N4292" t="str">
        <f t="shared" si="135"/>
        <v>jan/2024</v>
      </c>
    </row>
    <row r="4293" spans="1:14" x14ac:dyDescent="0.25">
      <c r="A4293" t="s">
        <v>4346</v>
      </c>
      <c r="B4293">
        <v>524</v>
      </c>
      <c r="C4293" t="s">
        <v>24</v>
      </c>
      <c r="D4293" t="s">
        <v>14</v>
      </c>
      <c r="E4293" t="s">
        <v>45</v>
      </c>
      <c r="F4293" t="s">
        <v>27</v>
      </c>
      <c r="G4293" s="16">
        <v>45399.156782407408</v>
      </c>
      <c r="H4293" s="16">
        <v>45423.156782407408</v>
      </c>
      <c r="I4293" s="16">
        <v>45423.156782407408</v>
      </c>
      <c r="J4293" s="16">
        <v>45433.156782407408</v>
      </c>
      <c r="K4293">
        <v>0.755</v>
      </c>
      <c r="L4293" t="s">
        <v>61</v>
      </c>
      <c r="M4293">
        <f t="shared" si="134"/>
        <v>34</v>
      </c>
      <c r="N4293" t="str">
        <f t="shared" si="135"/>
        <v>abr/2024</v>
      </c>
    </row>
    <row r="4294" spans="1:14" x14ac:dyDescent="0.25">
      <c r="A4294" t="s">
        <v>4347</v>
      </c>
      <c r="B4294">
        <v>738</v>
      </c>
      <c r="C4294" t="s">
        <v>13</v>
      </c>
      <c r="D4294" t="s">
        <v>44</v>
      </c>
      <c r="E4294" t="s">
        <v>20</v>
      </c>
      <c r="F4294" t="s">
        <v>38</v>
      </c>
      <c r="G4294" s="16">
        <v>45606.234432870369</v>
      </c>
      <c r="H4294" s="16">
        <v>45633.234432870369</v>
      </c>
      <c r="I4294" s="16">
        <v>45638.234432870369</v>
      </c>
      <c r="J4294" s="16"/>
      <c r="K4294">
        <v>0.188</v>
      </c>
      <c r="L4294" t="s">
        <v>64</v>
      </c>
      <c r="M4294">
        <f t="shared" si="134"/>
        <v>99999</v>
      </c>
      <c r="N4294" t="str">
        <f t="shared" si="135"/>
        <v>nov/2024</v>
      </c>
    </row>
    <row r="4295" spans="1:14" x14ac:dyDescent="0.25">
      <c r="A4295" t="s">
        <v>4348</v>
      </c>
      <c r="B4295">
        <v>849</v>
      </c>
      <c r="C4295" t="s">
        <v>13</v>
      </c>
      <c r="D4295" t="s">
        <v>14</v>
      </c>
      <c r="E4295" t="s">
        <v>15</v>
      </c>
      <c r="F4295" t="s">
        <v>21</v>
      </c>
      <c r="G4295" s="16">
        <v>45715.182696759257</v>
      </c>
      <c r="H4295" s="16"/>
      <c r="I4295" s="16"/>
      <c r="J4295" s="16"/>
      <c r="K4295">
        <v>0.26</v>
      </c>
      <c r="L4295" t="s">
        <v>46</v>
      </c>
      <c r="M4295">
        <f t="shared" si="134"/>
        <v>99999</v>
      </c>
      <c r="N4295" t="str">
        <f t="shared" si="135"/>
        <v>fev/2025</v>
      </c>
    </row>
    <row r="4296" spans="1:14" x14ac:dyDescent="0.25">
      <c r="A4296" t="s">
        <v>4349</v>
      </c>
      <c r="B4296">
        <v>685</v>
      </c>
      <c r="C4296" t="s">
        <v>34</v>
      </c>
      <c r="D4296" t="s">
        <v>30</v>
      </c>
      <c r="E4296" t="s">
        <v>57</v>
      </c>
      <c r="F4296" t="s">
        <v>16</v>
      </c>
      <c r="G4296" s="16">
        <v>45258.193912037037</v>
      </c>
      <c r="H4296" s="16">
        <v>45270.193912037037</v>
      </c>
      <c r="I4296" s="16">
        <v>45280.193912037037</v>
      </c>
      <c r="J4296" s="16">
        <v>45310.193912037037</v>
      </c>
      <c r="K4296">
        <v>0.33700000000000002</v>
      </c>
      <c r="L4296" t="s">
        <v>28</v>
      </c>
      <c r="M4296">
        <f t="shared" si="134"/>
        <v>52</v>
      </c>
      <c r="N4296" t="str">
        <f t="shared" si="135"/>
        <v>nov/2023</v>
      </c>
    </row>
    <row r="4297" spans="1:14" x14ac:dyDescent="0.25">
      <c r="A4297" t="s">
        <v>4350</v>
      </c>
      <c r="B4297">
        <v>820</v>
      </c>
      <c r="C4297" t="s">
        <v>13</v>
      </c>
      <c r="D4297" t="s">
        <v>25</v>
      </c>
      <c r="E4297" t="s">
        <v>45</v>
      </c>
      <c r="F4297" t="s">
        <v>21</v>
      </c>
      <c r="G4297" s="16">
        <v>45450.017881944441</v>
      </c>
      <c r="H4297" s="16"/>
      <c r="I4297" s="16"/>
      <c r="J4297" s="16"/>
      <c r="K4297">
        <v>0.14000000000000001</v>
      </c>
      <c r="L4297" t="s">
        <v>54</v>
      </c>
      <c r="M4297">
        <f t="shared" si="134"/>
        <v>99999</v>
      </c>
      <c r="N4297" t="str">
        <f t="shared" si="135"/>
        <v>jun/2024</v>
      </c>
    </row>
    <row r="4298" spans="1:14" x14ac:dyDescent="0.25">
      <c r="A4298" t="s">
        <v>4351</v>
      </c>
      <c r="B4298">
        <v>552</v>
      </c>
      <c r="C4298" t="s">
        <v>13</v>
      </c>
      <c r="D4298" t="s">
        <v>30</v>
      </c>
      <c r="E4298" t="s">
        <v>26</v>
      </c>
      <c r="F4298" t="s">
        <v>21</v>
      </c>
      <c r="G4298" s="16">
        <v>45406.170162037037</v>
      </c>
      <c r="H4298" s="16">
        <v>45414.170162037037</v>
      </c>
      <c r="I4298" s="16"/>
      <c r="J4298" s="16"/>
      <c r="K4298">
        <v>0.19500000000000001</v>
      </c>
      <c r="L4298" t="s">
        <v>17</v>
      </c>
      <c r="M4298">
        <f t="shared" si="134"/>
        <v>99999</v>
      </c>
      <c r="N4298" t="str">
        <f t="shared" si="135"/>
        <v>abr/2024</v>
      </c>
    </row>
    <row r="4299" spans="1:14" x14ac:dyDescent="0.25">
      <c r="A4299" t="s">
        <v>4352</v>
      </c>
      <c r="B4299">
        <v>397</v>
      </c>
      <c r="C4299" t="s">
        <v>48</v>
      </c>
      <c r="D4299" t="s">
        <v>49</v>
      </c>
      <c r="E4299" t="s">
        <v>57</v>
      </c>
      <c r="F4299" t="s">
        <v>21</v>
      </c>
      <c r="G4299" s="16">
        <v>45503.414756944447</v>
      </c>
      <c r="H4299" s="16"/>
      <c r="I4299" s="16"/>
      <c r="J4299" s="16"/>
      <c r="K4299">
        <v>0.28100000000000003</v>
      </c>
      <c r="L4299" t="s">
        <v>71</v>
      </c>
      <c r="M4299">
        <f t="shared" si="134"/>
        <v>99999</v>
      </c>
      <c r="N4299" t="str">
        <f t="shared" si="135"/>
        <v>jul/2024</v>
      </c>
    </row>
    <row r="4300" spans="1:14" x14ac:dyDescent="0.25">
      <c r="A4300" t="s">
        <v>4353</v>
      </c>
      <c r="B4300">
        <v>370</v>
      </c>
      <c r="C4300" t="s">
        <v>13</v>
      </c>
      <c r="D4300" t="s">
        <v>79</v>
      </c>
      <c r="E4300" t="s">
        <v>26</v>
      </c>
      <c r="F4300" t="s">
        <v>31</v>
      </c>
      <c r="G4300" s="16">
        <v>45903.499097222222</v>
      </c>
      <c r="H4300" s="16">
        <v>45903.499097222222</v>
      </c>
      <c r="I4300" s="16">
        <v>45917.499097222222</v>
      </c>
      <c r="J4300" s="16"/>
      <c r="K4300">
        <v>0.55300000000000005</v>
      </c>
      <c r="L4300" t="s">
        <v>58</v>
      </c>
      <c r="M4300">
        <f t="shared" si="134"/>
        <v>99999</v>
      </c>
      <c r="N4300" t="str">
        <f t="shared" si="135"/>
        <v>set/2025</v>
      </c>
    </row>
    <row r="4301" spans="1:14" x14ac:dyDescent="0.25">
      <c r="A4301" t="s">
        <v>4354</v>
      </c>
      <c r="B4301">
        <v>746</v>
      </c>
      <c r="C4301" t="s">
        <v>13</v>
      </c>
      <c r="D4301" t="s">
        <v>49</v>
      </c>
      <c r="E4301" t="s">
        <v>45</v>
      </c>
      <c r="F4301" t="s">
        <v>21</v>
      </c>
      <c r="G4301" s="16">
        <v>45106.518923611111</v>
      </c>
      <c r="H4301" s="16">
        <v>45130.518923611111</v>
      </c>
      <c r="I4301" s="16">
        <v>45130.518923611111</v>
      </c>
      <c r="J4301" s="16">
        <v>45135.518923611111</v>
      </c>
      <c r="K4301">
        <v>0.48499999999999999</v>
      </c>
      <c r="L4301" t="s">
        <v>58</v>
      </c>
      <c r="M4301">
        <f t="shared" si="134"/>
        <v>29</v>
      </c>
      <c r="N4301" t="str">
        <f t="shared" si="135"/>
        <v>jun/2023</v>
      </c>
    </row>
    <row r="4302" spans="1:14" x14ac:dyDescent="0.25">
      <c r="A4302" t="s">
        <v>4355</v>
      </c>
      <c r="B4302">
        <v>389</v>
      </c>
      <c r="C4302" t="s">
        <v>13</v>
      </c>
      <c r="D4302" t="s">
        <v>25</v>
      </c>
      <c r="E4302" t="s">
        <v>15</v>
      </c>
      <c r="F4302" t="s">
        <v>16</v>
      </c>
      <c r="G4302" s="16">
        <v>45882.65861111111</v>
      </c>
      <c r="H4302" s="16">
        <v>45898.65861111111</v>
      </c>
      <c r="I4302" s="16">
        <v>45911.65861111111</v>
      </c>
      <c r="J4302" s="16">
        <v>45922.65861111111</v>
      </c>
      <c r="K4302">
        <v>0.27300000000000002</v>
      </c>
      <c r="L4302" t="s">
        <v>66</v>
      </c>
      <c r="M4302">
        <f t="shared" si="134"/>
        <v>40</v>
      </c>
      <c r="N4302" t="str">
        <f t="shared" si="135"/>
        <v>ago/2025</v>
      </c>
    </row>
    <row r="4303" spans="1:14" x14ac:dyDescent="0.25">
      <c r="A4303" t="s">
        <v>4356</v>
      </c>
      <c r="B4303">
        <v>729</v>
      </c>
      <c r="C4303" t="s">
        <v>13</v>
      </c>
      <c r="D4303" t="s">
        <v>44</v>
      </c>
      <c r="E4303" t="s">
        <v>57</v>
      </c>
      <c r="F4303" t="s">
        <v>21</v>
      </c>
      <c r="G4303" s="16">
        <v>45623.077349537038</v>
      </c>
      <c r="H4303" s="16">
        <v>45645.077349537038</v>
      </c>
      <c r="I4303" s="16"/>
      <c r="J4303" s="16"/>
      <c r="K4303">
        <v>0.20499999999999999</v>
      </c>
      <c r="L4303" t="s">
        <v>61</v>
      </c>
      <c r="M4303">
        <f t="shared" si="134"/>
        <v>99999</v>
      </c>
      <c r="N4303" t="str">
        <f t="shared" si="135"/>
        <v>nov/2024</v>
      </c>
    </row>
    <row r="4304" spans="1:14" x14ac:dyDescent="0.25">
      <c r="A4304" t="s">
        <v>4357</v>
      </c>
      <c r="B4304">
        <v>518</v>
      </c>
      <c r="C4304" t="s">
        <v>24</v>
      </c>
      <c r="D4304" t="s">
        <v>25</v>
      </c>
      <c r="E4304" t="s">
        <v>45</v>
      </c>
      <c r="F4304" t="s">
        <v>31</v>
      </c>
      <c r="G4304" s="16">
        <v>45457.958958333344</v>
      </c>
      <c r="H4304" s="16">
        <v>45485.958958333344</v>
      </c>
      <c r="I4304" s="16">
        <v>45490.958958333344</v>
      </c>
      <c r="J4304" s="16"/>
      <c r="K4304">
        <v>0.36199999999999999</v>
      </c>
      <c r="L4304" t="s">
        <v>69</v>
      </c>
      <c r="M4304">
        <f t="shared" si="134"/>
        <v>99999</v>
      </c>
      <c r="N4304" t="str">
        <f t="shared" si="135"/>
        <v>jun/2024</v>
      </c>
    </row>
    <row r="4305" spans="1:14" x14ac:dyDescent="0.25">
      <c r="A4305" t="s">
        <v>4358</v>
      </c>
      <c r="B4305">
        <v>406</v>
      </c>
      <c r="C4305" t="s">
        <v>34</v>
      </c>
      <c r="D4305" t="s">
        <v>30</v>
      </c>
      <c r="E4305" t="s">
        <v>57</v>
      </c>
      <c r="F4305" t="s">
        <v>21</v>
      </c>
      <c r="G4305" s="16">
        <v>45723.998391203713</v>
      </c>
      <c r="H4305" s="16">
        <v>45744.998391203713</v>
      </c>
      <c r="I4305" s="16">
        <v>45744.998391203713</v>
      </c>
      <c r="J4305" s="16"/>
      <c r="K4305">
        <v>0.47299999999999998</v>
      </c>
      <c r="L4305" t="s">
        <v>17</v>
      </c>
      <c r="M4305">
        <f t="shared" si="134"/>
        <v>99999</v>
      </c>
      <c r="N4305" t="str">
        <f t="shared" si="135"/>
        <v>mar/2025</v>
      </c>
    </row>
    <row r="4306" spans="1:14" x14ac:dyDescent="0.25">
      <c r="A4306" t="s">
        <v>4359</v>
      </c>
      <c r="B4306">
        <v>775</v>
      </c>
      <c r="C4306" t="s">
        <v>13</v>
      </c>
      <c r="D4306" t="s">
        <v>14</v>
      </c>
      <c r="E4306" t="s">
        <v>15</v>
      </c>
      <c r="F4306" t="s">
        <v>21</v>
      </c>
      <c r="G4306" s="16">
        <v>45801.940717592603</v>
      </c>
      <c r="H4306" s="16">
        <v>45821.940717592603</v>
      </c>
      <c r="I4306" s="16">
        <v>45825.940717592603</v>
      </c>
      <c r="J4306" s="16"/>
      <c r="K4306">
        <v>0.44800000000000001</v>
      </c>
      <c r="L4306" t="s">
        <v>58</v>
      </c>
      <c r="M4306">
        <f t="shared" si="134"/>
        <v>99999</v>
      </c>
      <c r="N4306" t="str">
        <f t="shared" si="135"/>
        <v>mai/2025</v>
      </c>
    </row>
    <row r="4307" spans="1:14" x14ac:dyDescent="0.25">
      <c r="A4307" t="s">
        <v>4360</v>
      </c>
      <c r="B4307">
        <v>753</v>
      </c>
      <c r="C4307" t="s">
        <v>13</v>
      </c>
      <c r="D4307" t="s">
        <v>14</v>
      </c>
      <c r="E4307" t="s">
        <v>15</v>
      </c>
      <c r="F4307" t="s">
        <v>16</v>
      </c>
      <c r="G4307" s="16">
        <v>45695.191319444442</v>
      </c>
      <c r="H4307" s="16"/>
      <c r="I4307" s="16"/>
      <c r="J4307" s="16"/>
      <c r="K4307">
        <v>0.14099999999999999</v>
      </c>
      <c r="L4307" t="s">
        <v>17</v>
      </c>
      <c r="M4307">
        <f t="shared" si="134"/>
        <v>99999</v>
      </c>
      <c r="N4307" t="str">
        <f t="shared" si="135"/>
        <v>fev/2025</v>
      </c>
    </row>
    <row r="4308" spans="1:14" x14ac:dyDescent="0.25">
      <c r="A4308" t="s">
        <v>4361</v>
      </c>
      <c r="B4308">
        <v>843</v>
      </c>
      <c r="C4308" t="s">
        <v>13</v>
      </c>
      <c r="D4308" t="s">
        <v>14</v>
      </c>
      <c r="E4308" t="s">
        <v>15</v>
      </c>
      <c r="F4308" t="s">
        <v>38</v>
      </c>
      <c r="G4308" s="16">
        <v>44966.963125000002</v>
      </c>
      <c r="H4308" s="16"/>
      <c r="I4308" s="16"/>
      <c r="J4308" s="16"/>
      <c r="K4308">
        <v>0.16600000000000001</v>
      </c>
      <c r="L4308" t="s">
        <v>41</v>
      </c>
      <c r="M4308">
        <f t="shared" si="134"/>
        <v>99999</v>
      </c>
      <c r="N4308" t="str">
        <f t="shared" si="135"/>
        <v>fev/2023</v>
      </c>
    </row>
    <row r="4309" spans="1:14" x14ac:dyDescent="0.25">
      <c r="A4309" t="s">
        <v>4362</v>
      </c>
      <c r="B4309">
        <v>425</v>
      </c>
      <c r="C4309" t="s">
        <v>24</v>
      </c>
      <c r="D4309" t="s">
        <v>44</v>
      </c>
      <c r="E4309" t="s">
        <v>45</v>
      </c>
      <c r="F4309" t="s">
        <v>38</v>
      </c>
      <c r="G4309" s="16">
        <v>45394.883229166669</v>
      </c>
      <c r="H4309" s="16"/>
      <c r="I4309" s="16"/>
      <c r="J4309" s="16"/>
      <c r="K4309">
        <v>0.34</v>
      </c>
      <c r="L4309" t="s">
        <v>106</v>
      </c>
      <c r="M4309">
        <f t="shared" si="134"/>
        <v>99999</v>
      </c>
      <c r="N4309" t="str">
        <f t="shared" si="135"/>
        <v>abr/2024</v>
      </c>
    </row>
    <row r="4310" spans="1:14" x14ac:dyDescent="0.25">
      <c r="A4310" t="s">
        <v>4363</v>
      </c>
      <c r="B4310">
        <v>446</v>
      </c>
      <c r="C4310" t="s">
        <v>24</v>
      </c>
      <c r="D4310" t="s">
        <v>19</v>
      </c>
      <c r="E4310" t="s">
        <v>15</v>
      </c>
      <c r="F4310" t="s">
        <v>21</v>
      </c>
      <c r="G4310" s="16">
        <v>45796.764189814807</v>
      </c>
      <c r="H4310" s="16">
        <v>45808.764189814807</v>
      </c>
      <c r="I4310" s="16">
        <v>45821.764189814807</v>
      </c>
      <c r="J4310" s="16">
        <v>45842.764189814807</v>
      </c>
      <c r="K4310">
        <v>0.17899999999999999</v>
      </c>
      <c r="L4310" t="s">
        <v>54</v>
      </c>
      <c r="M4310">
        <f t="shared" si="134"/>
        <v>46</v>
      </c>
      <c r="N4310" t="str">
        <f t="shared" si="135"/>
        <v>mai/2025</v>
      </c>
    </row>
    <row r="4311" spans="1:14" x14ac:dyDescent="0.25">
      <c r="A4311" t="s">
        <v>4364</v>
      </c>
      <c r="B4311">
        <v>579</v>
      </c>
      <c r="C4311" t="s">
        <v>74</v>
      </c>
      <c r="D4311" t="s">
        <v>49</v>
      </c>
      <c r="E4311" t="s">
        <v>15</v>
      </c>
      <c r="F4311" t="s">
        <v>16</v>
      </c>
      <c r="G4311" s="16">
        <v>45348.832685185182</v>
      </c>
      <c r="H4311" s="16"/>
      <c r="I4311" s="16"/>
      <c r="J4311" s="16"/>
      <c r="K4311">
        <v>0.17899999999999999</v>
      </c>
      <c r="L4311" t="s">
        <v>71</v>
      </c>
      <c r="M4311">
        <f t="shared" si="134"/>
        <v>99999</v>
      </c>
      <c r="N4311" t="str">
        <f t="shared" si="135"/>
        <v>fev/2024</v>
      </c>
    </row>
    <row r="4312" spans="1:14" x14ac:dyDescent="0.25">
      <c r="A4312" t="s">
        <v>4365</v>
      </c>
      <c r="B4312">
        <v>323</v>
      </c>
      <c r="C4312" t="s">
        <v>48</v>
      </c>
      <c r="D4312" t="s">
        <v>130</v>
      </c>
      <c r="E4312" t="s">
        <v>45</v>
      </c>
      <c r="F4312" t="s">
        <v>21</v>
      </c>
      <c r="G4312" s="16">
        <v>45400.495347222219</v>
      </c>
      <c r="H4312" s="16">
        <v>45429.495347222219</v>
      </c>
      <c r="I4312" s="16"/>
      <c r="J4312" s="16"/>
      <c r="K4312">
        <v>0.47599999999999998</v>
      </c>
      <c r="L4312" t="s">
        <v>41</v>
      </c>
      <c r="M4312">
        <f t="shared" si="134"/>
        <v>99999</v>
      </c>
      <c r="N4312" t="str">
        <f t="shared" si="135"/>
        <v>abr/2024</v>
      </c>
    </row>
    <row r="4313" spans="1:14" x14ac:dyDescent="0.25">
      <c r="A4313" t="s">
        <v>4366</v>
      </c>
      <c r="B4313">
        <v>419</v>
      </c>
      <c r="C4313" t="s">
        <v>24</v>
      </c>
      <c r="D4313" t="s">
        <v>30</v>
      </c>
      <c r="E4313" t="s">
        <v>15</v>
      </c>
      <c r="F4313" t="s">
        <v>31</v>
      </c>
      <c r="G4313" s="16">
        <v>45119.133703703701</v>
      </c>
      <c r="H4313" s="16">
        <v>45137.133703703701</v>
      </c>
      <c r="I4313" s="16">
        <v>45137.133703703701</v>
      </c>
      <c r="J4313" s="16">
        <v>45143.133703703701</v>
      </c>
      <c r="K4313">
        <v>0.28599999999999998</v>
      </c>
      <c r="L4313" t="s">
        <v>35</v>
      </c>
      <c r="M4313">
        <f t="shared" si="134"/>
        <v>24</v>
      </c>
      <c r="N4313" t="str">
        <f t="shared" si="135"/>
        <v>jul/2023</v>
      </c>
    </row>
    <row r="4314" spans="1:14" x14ac:dyDescent="0.25">
      <c r="A4314" t="s">
        <v>4367</v>
      </c>
      <c r="B4314">
        <v>596</v>
      </c>
      <c r="C4314" t="s">
        <v>13</v>
      </c>
      <c r="D4314" t="s">
        <v>49</v>
      </c>
      <c r="E4314" t="s">
        <v>20</v>
      </c>
      <c r="F4314" t="s">
        <v>16</v>
      </c>
      <c r="G4314" s="16">
        <v>45406.952800925923</v>
      </c>
      <c r="H4314" s="16">
        <v>45430.952800925923</v>
      </c>
      <c r="I4314" s="16">
        <v>45444.952800925923</v>
      </c>
      <c r="J4314" s="16">
        <v>45476.952800925923</v>
      </c>
      <c r="K4314">
        <v>0.378</v>
      </c>
      <c r="L4314" t="s">
        <v>66</v>
      </c>
      <c r="M4314">
        <f t="shared" si="134"/>
        <v>70</v>
      </c>
      <c r="N4314" t="str">
        <f t="shared" si="135"/>
        <v>abr/2024</v>
      </c>
    </row>
    <row r="4315" spans="1:14" x14ac:dyDescent="0.25">
      <c r="A4315" t="s">
        <v>4368</v>
      </c>
      <c r="B4315">
        <v>381</v>
      </c>
      <c r="C4315" t="s">
        <v>34</v>
      </c>
      <c r="D4315" t="s">
        <v>44</v>
      </c>
      <c r="E4315" t="s">
        <v>26</v>
      </c>
      <c r="F4315" t="s">
        <v>21</v>
      </c>
      <c r="G4315" s="16">
        <v>45370.903067129628</v>
      </c>
      <c r="H4315" s="16">
        <v>45385.903067129628</v>
      </c>
      <c r="I4315" s="16">
        <v>45396.903067129628</v>
      </c>
      <c r="J4315" s="16">
        <v>45443.903067129628</v>
      </c>
      <c r="K4315">
        <v>0.26500000000000001</v>
      </c>
      <c r="L4315" t="s">
        <v>61</v>
      </c>
      <c r="M4315">
        <f t="shared" si="134"/>
        <v>73</v>
      </c>
      <c r="N4315" t="str">
        <f t="shared" si="135"/>
        <v>mar/2024</v>
      </c>
    </row>
    <row r="4316" spans="1:14" x14ac:dyDescent="0.25">
      <c r="A4316" t="s">
        <v>4369</v>
      </c>
      <c r="B4316">
        <v>747</v>
      </c>
      <c r="C4316" t="s">
        <v>24</v>
      </c>
      <c r="D4316" t="s">
        <v>49</v>
      </c>
      <c r="E4316" t="s">
        <v>20</v>
      </c>
      <c r="F4316" t="s">
        <v>21</v>
      </c>
      <c r="G4316" s="16">
        <v>45206.110081018523</v>
      </c>
      <c r="H4316" s="16">
        <v>45213.110081018523</v>
      </c>
      <c r="I4316" s="16">
        <v>45221.110081018523</v>
      </c>
      <c r="J4316" s="16"/>
      <c r="K4316">
        <v>0.59799999999999998</v>
      </c>
      <c r="L4316" t="s">
        <v>66</v>
      </c>
      <c r="M4316">
        <f t="shared" si="134"/>
        <v>99999</v>
      </c>
      <c r="N4316" t="str">
        <f t="shared" si="135"/>
        <v>out/2023</v>
      </c>
    </row>
    <row r="4317" spans="1:14" x14ac:dyDescent="0.25">
      <c r="A4317" t="s">
        <v>4370</v>
      </c>
      <c r="B4317">
        <v>769</v>
      </c>
      <c r="C4317" t="s">
        <v>13</v>
      </c>
      <c r="D4317" t="s">
        <v>49</v>
      </c>
      <c r="E4317" t="s">
        <v>15</v>
      </c>
      <c r="F4317" t="s">
        <v>31</v>
      </c>
      <c r="G4317" s="16">
        <v>45655.061273148152</v>
      </c>
      <c r="H4317" s="16">
        <v>45665.061273148152</v>
      </c>
      <c r="I4317" s="16">
        <v>45665.061273148152</v>
      </c>
      <c r="J4317" s="16">
        <v>45681.061273148152</v>
      </c>
      <c r="K4317">
        <v>0.40500000000000003</v>
      </c>
      <c r="L4317" t="s">
        <v>46</v>
      </c>
      <c r="M4317">
        <f t="shared" si="134"/>
        <v>26</v>
      </c>
      <c r="N4317" t="str">
        <f t="shared" si="135"/>
        <v>dez/2024</v>
      </c>
    </row>
    <row r="4318" spans="1:14" x14ac:dyDescent="0.25">
      <c r="A4318" t="s">
        <v>4371</v>
      </c>
      <c r="B4318">
        <v>722</v>
      </c>
      <c r="C4318" t="s">
        <v>24</v>
      </c>
      <c r="D4318" t="s">
        <v>19</v>
      </c>
      <c r="E4318" t="s">
        <v>15</v>
      </c>
      <c r="F4318" t="s">
        <v>21</v>
      </c>
      <c r="G4318" s="16">
        <v>45105.690104166657</v>
      </c>
      <c r="H4318" s="16">
        <v>45110.690104166657</v>
      </c>
      <c r="I4318" s="16">
        <v>45110.690104166657</v>
      </c>
      <c r="J4318" s="16"/>
      <c r="K4318">
        <v>9.8000000000000004E-2</v>
      </c>
      <c r="L4318" t="s">
        <v>71</v>
      </c>
      <c r="M4318">
        <f t="shared" si="134"/>
        <v>99999</v>
      </c>
      <c r="N4318" t="str">
        <f t="shared" si="135"/>
        <v>jun/2023</v>
      </c>
    </row>
    <row r="4319" spans="1:14" x14ac:dyDescent="0.25">
      <c r="A4319" t="s">
        <v>4372</v>
      </c>
      <c r="B4319">
        <v>844</v>
      </c>
      <c r="C4319" t="s">
        <v>34</v>
      </c>
      <c r="D4319" t="s">
        <v>30</v>
      </c>
      <c r="E4319" t="s">
        <v>15</v>
      </c>
      <c r="F4319" t="s">
        <v>16</v>
      </c>
      <c r="G4319" s="16">
        <v>45694.72074074074</v>
      </c>
      <c r="H4319" s="16"/>
      <c r="I4319" s="16"/>
      <c r="J4319" s="16"/>
      <c r="K4319">
        <v>0.155</v>
      </c>
      <c r="L4319" t="s">
        <v>32</v>
      </c>
      <c r="M4319">
        <f t="shared" si="134"/>
        <v>99999</v>
      </c>
      <c r="N4319" t="str">
        <f t="shared" si="135"/>
        <v>fev/2025</v>
      </c>
    </row>
    <row r="4320" spans="1:14" x14ac:dyDescent="0.25">
      <c r="A4320" t="s">
        <v>4373</v>
      </c>
      <c r="B4320">
        <v>323</v>
      </c>
      <c r="C4320" t="s">
        <v>13</v>
      </c>
      <c r="D4320" t="s">
        <v>30</v>
      </c>
      <c r="E4320" t="s">
        <v>45</v>
      </c>
      <c r="F4320" t="s">
        <v>21</v>
      </c>
      <c r="G4320" s="16">
        <v>45730.67291666667</v>
      </c>
      <c r="H4320" s="16"/>
      <c r="I4320" s="16"/>
      <c r="J4320" s="16"/>
      <c r="K4320">
        <v>0.13500000000000001</v>
      </c>
      <c r="L4320" t="s">
        <v>35</v>
      </c>
      <c r="M4320">
        <f t="shared" si="134"/>
        <v>99999</v>
      </c>
      <c r="N4320" t="str">
        <f t="shared" si="135"/>
        <v>mar/2025</v>
      </c>
    </row>
    <row r="4321" spans="1:14" x14ac:dyDescent="0.25">
      <c r="A4321" t="s">
        <v>4374</v>
      </c>
      <c r="B4321">
        <v>360</v>
      </c>
      <c r="C4321" t="s">
        <v>48</v>
      </c>
      <c r="D4321" t="s">
        <v>14</v>
      </c>
      <c r="E4321" t="s">
        <v>15</v>
      </c>
      <c r="F4321" t="s">
        <v>38</v>
      </c>
      <c r="G4321" s="16">
        <v>44932.605011574073</v>
      </c>
      <c r="H4321" s="16"/>
      <c r="I4321" s="16"/>
      <c r="J4321" s="16"/>
      <c r="K4321">
        <v>0.248</v>
      </c>
      <c r="L4321" t="s">
        <v>54</v>
      </c>
      <c r="M4321">
        <f t="shared" si="134"/>
        <v>99999</v>
      </c>
      <c r="N4321" t="str">
        <f t="shared" si="135"/>
        <v>jan/2023</v>
      </c>
    </row>
    <row r="4322" spans="1:14" x14ac:dyDescent="0.25">
      <c r="A4322" t="s">
        <v>4375</v>
      </c>
      <c r="B4322">
        <v>383</v>
      </c>
      <c r="C4322" t="s">
        <v>13</v>
      </c>
      <c r="D4322" t="s">
        <v>49</v>
      </c>
      <c r="E4322" t="s">
        <v>15</v>
      </c>
      <c r="F4322" t="s">
        <v>21</v>
      </c>
      <c r="G4322" s="16">
        <v>45675.247048611112</v>
      </c>
      <c r="H4322" s="16"/>
      <c r="I4322" s="16"/>
      <c r="J4322" s="16"/>
      <c r="K4322">
        <v>0.47399999999999998</v>
      </c>
      <c r="L4322" t="s">
        <v>52</v>
      </c>
      <c r="M4322">
        <f t="shared" si="134"/>
        <v>99999</v>
      </c>
      <c r="N4322" t="str">
        <f t="shared" si="135"/>
        <v>jan/2025</v>
      </c>
    </row>
    <row r="4323" spans="1:14" x14ac:dyDescent="0.25">
      <c r="A4323" t="s">
        <v>4376</v>
      </c>
      <c r="B4323">
        <v>524</v>
      </c>
      <c r="C4323" t="s">
        <v>13</v>
      </c>
      <c r="D4323" t="s">
        <v>19</v>
      </c>
      <c r="E4323" t="s">
        <v>20</v>
      </c>
      <c r="F4323" t="s">
        <v>21</v>
      </c>
      <c r="G4323" s="16">
        <v>45210.750949074078</v>
      </c>
      <c r="H4323" s="16">
        <v>45212.750949074078</v>
      </c>
      <c r="I4323" s="16">
        <v>45219.750949074078</v>
      </c>
      <c r="J4323" s="16">
        <v>45231.750949074078</v>
      </c>
      <c r="K4323">
        <v>0.24099999999999999</v>
      </c>
      <c r="L4323" t="s">
        <v>32</v>
      </c>
      <c r="M4323">
        <f t="shared" si="134"/>
        <v>21</v>
      </c>
      <c r="N4323" t="str">
        <f t="shared" si="135"/>
        <v>out/2023</v>
      </c>
    </row>
    <row r="4324" spans="1:14" x14ac:dyDescent="0.25">
      <c r="A4324" t="s">
        <v>4377</v>
      </c>
      <c r="B4324">
        <v>485</v>
      </c>
      <c r="C4324" t="s">
        <v>13</v>
      </c>
      <c r="D4324" t="s">
        <v>30</v>
      </c>
      <c r="E4324" t="s">
        <v>15</v>
      </c>
      <c r="F4324" t="s">
        <v>21</v>
      </c>
      <c r="G4324" s="16">
        <v>45694.290509259263</v>
      </c>
      <c r="H4324" s="16"/>
      <c r="I4324" s="16"/>
      <c r="J4324" s="16"/>
      <c r="K4324">
        <v>0.34799999999999998</v>
      </c>
      <c r="L4324" t="s">
        <v>41</v>
      </c>
      <c r="M4324">
        <f t="shared" si="134"/>
        <v>99999</v>
      </c>
      <c r="N4324" t="str">
        <f t="shared" si="135"/>
        <v>fev/2025</v>
      </c>
    </row>
    <row r="4325" spans="1:14" x14ac:dyDescent="0.25">
      <c r="A4325" t="s">
        <v>4378</v>
      </c>
      <c r="B4325">
        <v>674</v>
      </c>
      <c r="C4325" t="s">
        <v>74</v>
      </c>
      <c r="D4325" t="s">
        <v>14</v>
      </c>
      <c r="E4325" t="s">
        <v>45</v>
      </c>
      <c r="F4325" t="s">
        <v>21</v>
      </c>
      <c r="G4325" s="16">
        <v>45568.728888888887</v>
      </c>
      <c r="H4325" s="16"/>
      <c r="I4325" s="16"/>
      <c r="J4325" s="16"/>
      <c r="K4325">
        <v>0.34399999999999997</v>
      </c>
      <c r="L4325" t="s">
        <v>41</v>
      </c>
      <c r="M4325">
        <f t="shared" si="134"/>
        <v>99999</v>
      </c>
      <c r="N4325" t="str">
        <f t="shared" si="135"/>
        <v>out/2024</v>
      </c>
    </row>
    <row r="4326" spans="1:14" x14ac:dyDescent="0.25">
      <c r="A4326" t="s">
        <v>4379</v>
      </c>
      <c r="B4326">
        <v>371</v>
      </c>
      <c r="C4326" t="s">
        <v>24</v>
      </c>
      <c r="D4326" t="s">
        <v>44</v>
      </c>
      <c r="E4326" t="s">
        <v>45</v>
      </c>
      <c r="F4326" t="s">
        <v>21</v>
      </c>
      <c r="G4326" s="16">
        <v>45246.08630787037</v>
      </c>
      <c r="H4326" s="16">
        <v>45268.08630787037</v>
      </c>
      <c r="I4326" s="16">
        <v>45270.08630787037</v>
      </c>
      <c r="J4326" s="16"/>
      <c r="K4326">
        <v>0.107</v>
      </c>
      <c r="L4326" t="s">
        <v>46</v>
      </c>
      <c r="M4326">
        <f t="shared" si="134"/>
        <v>99999</v>
      </c>
      <c r="N4326" t="str">
        <f t="shared" si="135"/>
        <v>nov/2023</v>
      </c>
    </row>
    <row r="4327" spans="1:14" x14ac:dyDescent="0.25">
      <c r="A4327" t="s">
        <v>4380</v>
      </c>
      <c r="B4327">
        <v>373</v>
      </c>
      <c r="C4327" t="s">
        <v>24</v>
      </c>
      <c r="D4327" t="s">
        <v>44</v>
      </c>
      <c r="E4327" t="s">
        <v>15</v>
      </c>
      <c r="F4327" t="s">
        <v>38</v>
      </c>
      <c r="G4327" s="16">
        <v>44989.339803240742</v>
      </c>
      <c r="H4327" s="16">
        <v>45018.339803240742</v>
      </c>
      <c r="I4327" s="16">
        <v>45025.339803240742</v>
      </c>
      <c r="J4327" s="16">
        <v>45043.339803240742</v>
      </c>
      <c r="K4327">
        <v>0.45400000000000001</v>
      </c>
      <c r="L4327" t="s">
        <v>28</v>
      </c>
      <c r="M4327">
        <f t="shared" si="134"/>
        <v>54</v>
      </c>
      <c r="N4327" t="str">
        <f t="shared" si="135"/>
        <v>mar/2023</v>
      </c>
    </row>
    <row r="4328" spans="1:14" x14ac:dyDescent="0.25">
      <c r="A4328" t="s">
        <v>4381</v>
      </c>
      <c r="B4328">
        <v>640</v>
      </c>
      <c r="C4328" t="s">
        <v>24</v>
      </c>
      <c r="D4328" t="s">
        <v>49</v>
      </c>
      <c r="E4328" t="s">
        <v>45</v>
      </c>
      <c r="F4328" t="s">
        <v>38</v>
      </c>
      <c r="G4328" s="16">
        <v>45305.503495370373</v>
      </c>
      <c r="H4328" s="16"/>
      <c r="I4328" s="16"/>
      <c r="J4328" s="16"/>
      <c r="K4328">
        <v>0.19900000000000001</v>
      </c>
      <c r="L4328" t="s">
        <v>54</v>
      </c>
      <c r="M4328">
        <f t="shared" si="134"/>
        <v>99999</v>
      </c>
      <c r="N4328" t="str">
        <f t="shared" si="135"/>
        <v>jan/2024</v>
      </c>
    </row>
    <row r="4329" spans="1:14" x14ac:dyDescent="0.25">
      <c r="A4329" t="s">
        <v>4382</v>
      </c>
      <c r="B4329">
        <v>452</v>
      </c>
      <c r="C4329" t="s">
        <v>34</v>
      </c>
      <c r="D4329" t="s">
        <v>44</v>
      </c>
      <c r="E4329" t="s">
        <v>26</v>
      </c>
      <c r="F4329" t="s">
        <v>21</v>
      </c>
      <c r="G4329" s="16">
        <v>45380.7190625</v>
      </c>
      <c r="H4329" s="16">
        <v>45406.7190625</v>
      </c>
      <c r="I4329" s="16">
        <v>45422.7190625</v>
      </c>
      <c r="J4329" s="16">
        <v>45435.7190625</v>
      </c>
      <c r="K4329">
        <v>0.52400000000000002</v>
      </c>
      <c r="L4329" t="s">
        <v>46</v>
      </c>
      <c r="M4329">
        <f t="shared" si="134"/>
        <v>55</v>
      </c>
      <c r="N4329" t="str">
        <f t="shared" si="135"/>
        <v>mar/2024</v>
      </c>
    </row>
    <row r="4330" spans="1:14" x14ac:dyDescent="0.25">
      <c r="A4330" t="s">
        <v>4383</v>
      </c>
      <c r="B4330">
        <v>395</v>
      </c>
      <c r="C4330" t="s">
        <v>74</v>
      </c>
      <c r="D4330" t="s">
        <v>19</v>
      </c>
      <c r="E4330" t="s">
        <v>15</v>
      </c>
      <c r="F4330" t="s">
        <v>21</v>
      </c>
      <c r="G4330" s="16">
        <v>45517.950185185182</v>
      </c>
      <c r="H4330" s="16"/>
      <c r="I4330" s="16"/>
      <c r="J4330" s="16"/>
      <c r="K4330">
        <v>7.9000000000000001E-2</v>
      </c>
      <c r="L4330" t="s">
        <v>86</v>
      </c>
      <c r="M4330">
        <f t="shared" si="134"/>
        <v>99999</v>
      </c>
      <c r="N4330" t="str">
        <f t="shared" si="135"/>
        <v>ago/2024</v>
      </c>
    </row>
    <row r="4331" spans="1:14" x14ac:dyDescent="0.25">
      <c r="A4331" t="s">
        <v>4384</v>
      </c>
      <c r="B4331">
        <v>744</v>
      </c>
      <c r="C4331" t="s">
        <v>24</v>
      </c>
      <c r="D4331" t="s">
        <v>44</v>
      </c>
      <c r="E4331" t="s">
        <v>15</v>
      </c>
      <c r="F4331" t="s">
        <v>21</v>
      </c>
      <c r="G4331" s="16">
        <v>45006.315995370373</v>
      </c>
      <c r="H4331" s="16">
        <v>45010.315995370373</v>
      </c>
      <c r="I4331" s="16">
        <v>45018.315995370373</v>
      </c>
      <c r="J4331" s="16">
        <v>45041.315995370373</v>
      </c>
      <c r="K4331">
        <v>7.3999999999999996E-2</v>
      </c>
      <c r="L4331" t="s">
        <v>50</v>
      </c>
      <c r="M4331">
        <f t="shared" si="134"/>
        <v>35</v>
      </c>
      <c r="N4331" t="str">
        <f t="shared" si="135"/>
        <v>mar/2023</v>
      </c>
    </row>
    <row r="4332" spans="1:14" x14ac:dyDescent="0.25">
      <c r="A4332" t="s">
        <v>4385</v>
      </c>
      <c r="B4332">
        <v>409</v>
      </c>
      <c r="C4332" t="s">
        <v>13</v>
      </c>
      <c r="D4332" t="s">
        <v>14</v>
      </c>
      <c r="E4332" t="s">
        <v>57</v>
      </c>
      <c r="F4332" t="s">
        <v>31</v>
      </c>
      <c r="G4332" s="16">
        <v>45813.928877314807</v>
      </c>
      <c r="H4332" s="16">
        <v>45822.928877314807</v>
      </c>
      <c r="I4332" s="16">
        <v>45829.928877314807</v>
      </c>
      <c r="J4332" s="16">
        <v>45833.928877314807</v>
      </c>
      <c r="K4332">
        <v>0.32500000000000001</v>
      </c>
      <c r="L4332" t="s">
        <v>46</v>
      </c>
      <c r="M4332">
        <f t="shared" si="134"/>
        <v>20</v>
      </c>
      <c r="N4332" t="str">
        <f t="shared" si="135"/>
        <v>jun/2025</v>
      </c>
    </row>
    <row r="4333" spans="1:14" x14ac:dyDescent="0.25">
      <c r="A4333" t="s">
        <v>4386</v>
      </c>
      <c r="B4333">
        <v>757</v>
      </c>
      <c r="C4333" t="s">
        <v>13</v>
      </c>
      <c r="D4333" t="s">
        <v>19</v>
      </c>
      <c r="E4333" t="s">
        <v>15</v>
      </c>
      <c r="F4333" t="s">
        <v>38</v>
      </c>
      <c r="G4333" s="16">
        <v>45507.892858796287</v>
      </c>
      <c r="H4333" s="16">
        <v>45529.892858796287</v>
      </c>
      <c r="I4333" s="16"/>
      <c r="J4333" s="16"/>
      <c r="K4333">
        <v>0.1</v>
      </c>
      <c r="L4333" t="s">
        <v>89</v>
      </c>
      <c r="M4333">
        <f t="shared" si="134"/>
        <v>99999</v>
      </c>
      <c r="N4333" t="str">
        <f t="shared" si="135"/>
        <v>ago/2024</v>
      </c>
    </row>
    <row r="4334" spans="1:14" x14ac:dyDescent="0.25">
      <c r="A4334" t="s">
        <v>4387</v>
      </c>
      <c r="B4334">
        <v>350</v>
      </c>
      <c r="C4334" t="s">
        <v>13</v>
      </c>
      <c r="D4334" t="s">
        <v>30</v>
      </c>
      <c r="E4334" t="s">
        <v>26</v>
      </c>
      <c r="F4334" t="s">
        <v>27</v>
      </c>
      <c r="G4334" s="16">
        <v>45154.35732638889</v>
      </c>
      <c r="H4334" s="16">
        <v>45183.35732638889</v>
      </c>
      <c r="I4334" s="16">
        <v>45190.35732638889</v>
      </c>
      <c r="J4334" s="16">
        <v>45213.35732638889</v>
      </c>
      <c r="K4334">
        <v>0.111</v>
      </c>
      <c r="L4334" t="s">
        <v>50</v>
      </c>
      <c r="M4334">
        <f t="shared" si="134"/>
        <v>59</v>
      </c>
      <c r="N4334" t="str">
        <f t="shared" si="135"/>
        <v>ago/2023</v>
      </c>
    </row>
    <row r="4335" spans="1:14" x14ac:dyDescent="0.25">
      <c r="A4335" t="s">
        <v>4388</v>
      </c>
      <c r="B4335">
        <v>676</v>
      </c>
      <c r="C4335" t="s">
        <v>13</v>
      </c>
      <c r="D4335" t="s">
        <v>19</v>
      </c>
      <c r="E4335" t="s">
        <v>45</v>
      </c>
      <c r="F4335" t="s">
        <v>21</v>
      </c>
      <c r="G4335" s="16">
        <v>45537.678703703707</v>
      </c>
      <c r="H4335" s="16"/>
      <c r="I4335" s="16"/>
      <c r="J4335" s="16"/>
      <c r="K4335">
        <v>0.216</v>
      </c>
      <c r="L4335" t="s">
        <v>66</v>
      </c>
      <c r="M4335">
        <f t="shared" si="134"/>
        <v>99999</v>
      </c>
      <c r="N4335" t="str">
        <f t="shared" si="135"/>
        <v>set/2024</v>
      </c>
    </row>
    <row r="4336" spans="1:14" x14ac:dyDescent="0.25">
      <c r="A4336" t="s">
        <v>4389</v>
      </c>
      <c r="B4336">
        <v>372</v>
      </c>
      <c r="C4336" t="s">
        <v>13</v>
      </c>
      <c r="D4336" t="s">
        <v>44</v>
      </c>
      <c r="E4336" t="s">
        <v>15</v>
      </c>
      <c r="F4336" t="s">
        <v>21</v>
      </c>
      <c r="G4336" s="16">
        <v>45859.172662037039</v>
      </c>
      <c r="H4336" s="16"/>
      <c r="I4336" s="16"/>
      <c r="J4336" s="16"/>
      <c r="K4336">
        <v>0.22800000000000001</v>
      </c>
      <c r="L4336" t="s">
        <v>86</v>
      </c>
      <c r="M4336">
        <f t="shared" si="134"/>
        <v>99999</v>
      </c>
      <c r="N4336" t="str">
        <f t="shared" si="135"/>
        <v>jul/2025</v>
      </c>
    </row>
    <row r="4337" spans="1:14" x14ac:dyDescent="0.25">
      <c r="A4337" t="s">
        <v>4390</v>
      </c>
      <c r="B4337">
        <v>511</v>
      </c>
      <c r="C4337" t="s">
        <v>24</v>
      </c>
      <c r="D4337" t="s">
        <v>14</v>
      </c>
      <c r="E4337" t="s">
        <v>20</v>
      </c>
      <c r="F4337" t="s">
        <v>21</v>
      </c>
      <c r="G4337" s="16">
        <v>45947.83865740741</v>
      </c>
      <c r="H4337" s="16">
        <v>45966.83865740741</v>
      </c>
      <c r="I4337" s="16"/>
      <c r="J4337" s="16"/>
      <c r="K4337">
        <v>0.28499999999999998</v>
      </c>
      <c r="L4337" t="s">
        <v>41</v>
      </c>
      <c r="M4337">
        <f t="shared" si="134"/>
        <v>99999</v>
      </c>
      <c r="N4337" t="str">
        <f t="shared" si="135"/>
        <v>out/2025</v>
      </c>
    </row>
    <row r="4338" spans="1:14" x14ac:dyDescent="0.25">
      <c r="A4338" t="s">
        <v>4391</v>
      </c>
      <c r="B4338">
        <v>731</v>
      </c>
      <c r="C4338" t="s">
        <v>24</v>
      </c>
      <c r="D4338" t="s">
        <v>14</v>
      </c>
      <c r="E4338" t="s">
        <v>15</v>
      </c>
      <c r="F4338" t="s">
        <v>21</v>
      </c>
      <c r="G4338" s="16">
        <v>45765.083749999998</v>
      </c>
      <c r="H4338" s="16">
        <v>45767.083749999998</v>
      </c>
      <c r="I4338" s="16">
        <v>45784.083749999998</v>
      </c>
      <c r="J4338" s="16">
        <v>45826.083749999998</v>
      </c>
      <c r="K4338">
        <v>0.251</v>
      </c>
      <c r="L4338" t="s">
        <v>89</v>
      </c>
      <c r="M4338">
        <f t="shared" si="134"/>
        <v>61</v>
      </c>
      <c r="N4338" t="str">
        <f t="shared" si="135"/>
        <v>abr/2025</v>
      </c>
    </row>
    <row r="4339" spans="1:14" x14ac:dyDescent="0.25">
      <c r="A4339" t="s">
        <v>4392</v>
      </c>
      <c r="B4339">
        <v>467</v>
      </c>
      <c r="C4339" t="s">
        <v>13</v>
      </c>
      <c r="D4339" t="s">
        <v>14</v>
      </c>
      <c r="E4339" t="s">
        <v>15</v>
      </c>
      <c r="F4339" t="s">
        <v>27</v>
      </c>
      <c r="G4339" s="16">
        <v>45662.760289351849</v>
      </c>
      <c r="H4339" s="16"/>
      <c r="I4339" s="16"/>
      <c r="J4339" s="16"/>
      <c r="K4339">
        <v>0.49399999999999999</v>
      </c>
      <c r="L4339" t="s">
        <v>52</v>
      </c>
      <c r="M4339">
        <f t="shared" si="134"/>
        <v>99999</v>
      </c>
      <c r="N4339" t="str">
        <f t="shared" si="135"/>
        <v>jan/2025</v>
      </c>
    </row>
    <row r="4340" spans="1:14" x14ac:dyDescent="0.25">
      <c r="A4340" t="s">
        <v>4393</v>
      </c>
      <c r="B4340">
        <v>630</v>
      </c>
      <c r="C4340" t="s">
        <v>74</v>
      </c>
      <c r="D4340" t="s">
        <v>19</v>
      </c>
      <c r="E4340" t="s">
        <v>45</v>
      </c>
      <c r="F4340" t="s">
        <v>38</v>
      </c>
      <c r="G4340" s="16">
        <v>45954.748703703714</v>
      </c>
      <c r="H4340" s="16"/>
      <c r="I4340" s="16"/>
      <c r="J4340" s="16"/>
      <c r="K4340">
        <v>0.59599999999999997</v>
      </c>
      <c r="L4340" t="s">
        <v>41</v>
      </c>
      <c r="M4340">
        <f t="shared" si="134"/>
        <v>99999</v>
      </c>
      <c r="N4340" t="str">
        <f t="shared" si="135"/>
        <v>out/2025</v>
      </c>
    </row>
    <row r="4341" spans="1:14" x14ac:dyDescent="0.25">
      <c r="A4341" t="s">
        <v>4394</v>
      </c>
      <c r="B4341">
        <v>793</v>
      </c>
      <c r="C4341" t="s">
        <v>13</v>
      </c>
      <c r="D4341" t="s">
        <v>44</v>
      </c>
      <c r="E4341" t="s">
        <v>15</v>
      </c>
      <c r="F4341" t="s">
        <v>38</v>
      </c>
      <c r="G4341" s="16">
        <v>45762.946736111109</v>
      </c>
      <c r="H4341" s="16">
        <v>45771.946736111109</v>
      </c>
      <c r="I4341" s="16">
        <v>45790.946736111109</v>
      </c>
      <c r="J4341" s="16">
        <v>45791.946736111109</v>
      </c>
      <c r="K4341">
        <v>0.40200000000000002</v>
      </c>
      <c r="L4341" t="s">
        <v>35</v>
      </c>
      <c r="M4341">
        <f t="shared" si="134"/>
        <v>29</v>
      </c>
      <c r="N4341" t="str">
        <f t="shared" si="135"/>
        <v>abr/2025</v>
      </c>
    </row>
    <row r="4342" spans="1:14" x14ac:dyDescent="0.25">
      <c r="A4342" t="s">
        <v>4395</v>
      </c>
      <c r="B4342">
        <v>442</v>
      </c>
      <c r="C4342" t="s">
        <v>24</v>
      </c>
      <c r="D4342" t="s">
        <v>130</v>
      </c>
      <c r="E4342" t="s">
        <v>26</v>
      </c>
      <c r="F4342" t="s">
        <v>21</v>
      </c>
      <c r="G4342" s="16">
        <v>45314.991666666669</v>
      </c>
      <c r="H4342" s="16">
        <v>45338.991666666669</v>
      </c>
      <c r="I4342" s="16">
        <v>45350.991666666669</v>
      </c>
      <c r="J4342" s="16">
        <v>45355.991666666669</v>
      </c>
      <c r="K4342">
        <v>0.57199999999999995</v>
      </c>
      <c r="L4342" t="s">
        <v>61</v>
      </c>
      <c r="M4342">
        <f t="shared" si="134"/>
        <v>41</v>
      </c>
      <c r="N4342" t="str">
        <f t="shared" si="135"/>
        <v>jan/2024</v>
      </c>
    </row>
    <row r="4343" spans="1:14" x14ac:dyDescent="0.25">
      <c r="A4343" t="s">
        <v>4396</v>
      </c>
      <c r="B4343">
        <v>744</v>
      </c>
      <c r="C4343" t="s">
        <v>24</v>
      </c>
      <c r="D4343" t="s">
        <v>19</v>
      </c>
      <c r="E4343" t="s">
        <v>20</v>
      </c>
      <c r="F4343" t="s">
        <v>16</v>
      </c>
      <c r="G4343" s="16">
        <v>45620.061921296299</v>
      </c>
      <c r="H4343" s="16"/>
      <c r="I4343" s="16"/>
      <c r="J4343" s="16"/>
      <c r="K4343">
        <v>0.25</v>
      </c>
      <c r="L4343" t="s">
        <v>46</v>
      </c>
      <c r="M4343">
        <f t="shared" si="134"/>
        <v>99999</v>
      </c>
      <c r="N4343" t="str">
        <f t="shared" si="135"/>
        <v>nov/2024</v>
      </c>
    </row>
    <row r="4344" spans="1:14" x14ac:dyDescent="0.25">
      <c r="A4344" t="s">
        <v>4397</v>
      </c>
      <c r="B4344">
        <v>693</v>
      </c>
      <c r="C4344" t="s">
        <v>24</v>
      </c>
      <c r="D4344" t="s">
        <v>30</v>
      </c>
      <c r="E4344" t="s">
        <v>15</v>
      </c>
      <c r="F4344" t="s">
        <v>31</v>
      </c>
      <c r="G4344" s="16">
        <v>45574.310231481482</v>
      </c>
      <c r="H4344" s="16"/>
      <c r="I4344" s="16"/>
      <c r="J4344" s="16"/>
      <c r="K4344">
        <v>0.1</v>
      </c>
      <c r="L4344" t="s">
        <v>86</v>
      </c>
      <c r="M4344">
        <f t="shared" si="134"/>
        <v>99999</v>
      </c>
      <c r="N4344" t="str">
        <f t="shared" si="135"/>
        <v>out/2024</v>
      </c>
    </row>
    <row r="4345" spans="1:14" x14ac:dyDescent="0.25">
      <c r="A4345" t="s">
        <v>4398</v>
      </c>
      <c r="B4345">
        <v>811</v>
      </c>
      <c r="C4345" t="s">
        <v>13</v>
      </c>
      <c r="D4345" t="s">
        <v>130</v>
      </c>
      <c r="E4345" t="s">
        <v>15</v>
      </c>
      <c r="F4345" t="s">
        <v>38</v>
      </c>
      <c r="G4345" s="16">
        <v>45827.950925925928</v>
      </c>
      <c r="H4345" s="16">
        <v>45851.950925925928</v>
      </c>
      <c r="I4345" s="16"/>
      <c r="J4345" s="16"/>
      <c r="K4345">
        <v>0.35</v>
      </c>
      <c r="L4345" t="s">
        <v>106</v>
      </c>
      <c r="M4345">
        <f t="shared" si="134"/>
        <v>99999</v>
      </c>
      <c r="N4345" t="str">
        <f t="shared" si="135"/>
        <v>jun/2025</v>
      </c>
    </row>
    <row r="4346" spans="1:14" x14ac:dyDescent="0.25">
      <c r="A4346" t="s">
        <v>4399</v>
      </c>
      <c r="B4346">
        <v>627</v>
      </c>
      <c r="C4346" t="s">
        <v>24</v>
      </c>
      <c r="D4346" t="s">
        <v>44</v>
      </c>
      <c r="E4346" t="s">
        <v>15</v>
      </c>
      <c r="F4346" t="s">
        <v>16</v>
      </c>
      <c r="G4346" s="16">
        <v>45801.234780092593</v>
      </c>
      <c r="H4346" s="16">
        <v>45816.234780092593</v>
      </c>
      <c r="I4346" s="16">
        <v>45826.234780092593</v>
      </c>
      <c r="J4346" s="16">
        <v>45840.234780092593</v>
      </c>
      <c r="K4346">
        <v>0.37</v>
      </c>
      <c r="L4346" t="s">
        <v>71</v>
      </c>
      <c r="M4346">
        <f t="shared" si="134"/>
        <v>39</v>
      </c>
      <c r="N4346" t="str">
        <f t="shared" si="135"/>
        <v>mai/2025</v>
      </c>
    </row>
    <row r="4347" spans="1:14" x14ac:dyDescent="0.25">
      <c r="A4347" t="s">
        <v>4400</v>
      </c>
      <c r="B4347">
        <v>558</v>
      </c>
      <c r="C4347" t="s">
        <v>48</v>
      </c>
      <c r="D4347" t="s">
        <v>14</v>
      </c>
      <c r="E4347" t="s">
        <v>57</v>
      </c>
      <c r="F4347" t="s">
        <v>27</v>
      </c>
      <c r="G4347" s="16">
        <v>45499.071296296293</v>
      </c>
      <c r="H4347" s="16"/>
      <c r="I4347" s="16"/>
      <c r="J4347" s="16"/>
      <c r="K4347">
        <v>0.46600000000000003</v>
      </c>
      <c r="L4347" t="s">
        <v>32</v>
      </c>
      <c r="M4347">
        <f t="shared" si="134"/>
        <v>99999</v>
      </c>
      <c r="N4347" t="str">
        <f t="shared" si="135"/>
        <v>jul/2024</v>
      </c>
    </row>
    <row r="4348" spans="1:14" x14ac:dyDescent="0.25">
      <c r="A4348" t="s">
        <v>4401</v>
      </c>
      <c r="B4348">
        <v>736</v>
      </c>
      <c r="C4348" t="s">
        <v>24</v>
      </c>
      <c r="D4348" t="s">
        <v>49</v>
      </c>
      <c r="E4348" t="s">
        <v>15</v>
      </c>
      <c r="F4348" t="s">
        <v>21</v>
      </c>
      <c r="G4348" s="16">
        <v>45601.016782407409</v>
      </c>
      <c r="H4348" s="16"/>
      <c r="I4348" s="16"/>
      <c r="J4348" s="16"/>
      <c r="K4348">
        <v>0.10199999999999999</v>
      </c>
      <c r="L4348" t="s">
        <v>52</v>
      </c>
      <c r="M4348">
        <f t="shared" si="134"/>
        <v>99999</v>
      </c>
      <c r="N4348" t="str">
        <f t="shared" si="135"/>
        <v>nov/2024</v>
      </c>
    </row>
    <row r="4349" spans="1:14" x14ac:dyDescent="0.25">
      <c r="A4349" t="s">
        <v>4402</v>
      </c>
      <c r="B4349">
        <v>648</v>
      </c>
      <c r="C4349" t="s">
        <v>13</v>
      </c>
      <c r="D4349" t="s">
        <v>44</v>
      </c>
      <c r="E4349" t="s">
        <v>15</v>
      </c>
      <c r="F4349" t="s">
        <v>21</v>
      </c>
      <c r="G4349" s="16">
        <v>45252.398796296293</v>
      </c>
      <c r="H4349" s="16">
        <v>45272.398796296293</v>
      </c>
      <c r="I4349" s="16"/>
      <c r="J4349" s="16"/>
      <c r="K4349">
        <v>0.189</v>
      </c>
      <c r="L4349" t="s">
        <v>66</v>
      </c>
      <c r="M4349">
        <f t="shared" si="134"/>
        <v>99999</v>
      </c>
      <c r="N4349" t="str">
        <f t="shared" si="135"/>
        <v>nov/2023</v>
      </c>
    </row>
    <row r="4350" spans="1:14" x14ac:dyDescent="0.25">
      <c r="A4350" t="s">
        <v>4403</v>
      </c>
      <c r="B4350">
        <v>814</v>
      </c>
      <c r="C4350" t="s">
        <v>24</v>
      </c>
      <c r="D4350" t="s">
        <v>130</v>
      </c>
      <c r="E4350" t="s">
        <v>26</v>
      </c>
      <c r="F4350" t="s">
        <v>21</v>
      </c>
      <c r="G4350" s="16">
        <v>45771.89770833333</v>
      </c>
      <c r="H4350" s="16">
        <v>45785.89770833333</v>
      </c>
      <c r="I4350" s="16"/>
      <c r="J4350" s="16"/>
      <c r="K4350">
        <v>0.17699999999999999</v>
      </c>
      <c r="L4350" t="s">
        <v>50</v>
      </c>
      <c r="M4350">
        <f t="shared" si="134"/>
        <v>99999</v>
      </c>
      <c r="N4350" t="str">
        <f t="shared" si="135"/>
        <v>abr/2025</v>
      </c>
    </row>
    <row r="4351" spans="1:14" x14ac:dyDescent="0.25">
      <c r="A4351" t="s">
        <v>4404</v>
      </c>
      <c r="B4351">
        <v>748</v>
      </c>
      <c r="C4351" t="s">
        <v>13</v>
      </c>
      <c r="D4351" t="s">
        <v>130</v>
      </c>
      <c r="E4351" t="s">
        <v>15</v>
      </c>
      <c r="F4351" t="s">
        <v>38</v>
      </c>
      <c r="G4351" s="16">
        <v>45200.65625</v>
      </c>
      <c r="H4351" s="16"/>
      <c r="I4351" s="16"/>
      <c r="J4351" s="16"/>
      <c r="K4351">
        <v>0.161</v>
      </c>
      <c r="L4351" t="s">
        <v>50</v>
      </c>
      <c r="M4351">
        <f t="shared" si="134"/>
        <v>99999</v>
      </c>
      <c r="N4351" t="str">
        <f t="shared" si="135"/>
        <v>out/2023</v>
      </c>
    </row>
    <row r="4352" spans="1:14" x14ac:dyDescent="0.25">
      <c r="A4352" t="s">
        <v>4405</v>
      </c>
      <c r="B4352">
        <v>698</v>
      </c>
      <c r="C4352" t="s">
        <v>24</v>
      </c>
      <c r="D4352" t="s">
        <v>79</v>
      </c>
      <c r="E4352" t="s">
        <v>15</v>
      </c>
      <c r="F4352" t="s">
        <v>21</v>
      </c>
      <c r="G4352" s="16">
        <v>45019.911134259259</v>
      </c>
      <c r="H4352" s="16">
        <v>45031.911134259259</v>
      </c>
      <c r="I4352" s="16">
        <v>45042.911134259259</v>
      </c>
      <c r="J4352" s="16"/>
      <c r="K4352">
        <v>0.183</v>
      </c>
      <c r="L4352" t="s">
        <v>32</v>
      </c>
      <c r="M4352">
        <f t="shared" si="134"/>
        <v>99999</v>
      </c>
      <c r="N4352" t="str">
        <f t="shared" si="135"/>
        <v>abr/2023</v>
      </c>
    </row>
    <row r="4353" spans="1:14" x14ac:dyDescent="0.25">
      <c r="A4353" t="s">
        <v>4406</v>
      </c>
      <c r="B4353">
        <v>513</v>
      </c>
      <c r="C4353" t="s">
        <v>13</v>
      </c>
      <c r="D4353" t="s">
        <v>79</v>
      </c>
      <c r="E4353" t="s">
        <v>20</v>
      </c>
      <c r="F4353" t="s">
        <v>16</v>
      </c>
      <c r="G4353" s="16">
        <v>45454.911435185182</v>
      </c>
      <c r="H4353" s="16">
        <v>45462.911435185182</v>
      </c>
      <c r="I4353" s="16"/>
      <c r="J4353" s="16"/>
      <c r="K4353">
        <v>0.36899999999999999</v>
      </c>
      <c r="L4353" t="s">
        <v>41</v>
      </c>
      <c r="M4353">
        <f t="shared" si="134"/>
        <v>99999</v>
      </c>
      <c r="N4353" t="str">
        <f t="shared" si="135"/>
        <v>jun/2024</v>
      </c>
    </row>
    <row r="4354" spans="1:14" x14ac:dyDescent="0.25">
      <c r="A4354" t="s">
        <v>4407</v>
      </c>
      <c r="B4354">
        <v>845</v>
      </c>
      <c r="C4354" t="s">
        <v>34</v>
      </c>
      <c r="D4354" t="s">
        <v>30</v>
      </c>
      <c r="E4354" t="s">
        <v>15</v>
      </c>
      <c r="F4354" t="s">
        <v>38</v>
      </c>
      <c r="G4354" s="16">
        <v>45097.330231481479</v>
      </c>
      <c r="H4354" s="16">
        <v>45123.330231481479</v>
      </c>
      <c r="I4354" s="16">
        <v>45142.330231481479</v>
      </c>
      <c r="J4354" s="16">
        <v>45168.330231481479</v>
      </c>
      <c r="K4354">
        <v>0.34300000000000003</v>
      </c>
      <c r="L4354" t="s">
        <v>64</v>
      </c>
      <c r="M4354">
        <f t="shared" si="134"/>
        <v>71</v>
      </c>
      <c r="N4354" t="str">
        <f t="shared" si="135"/>
        <v>jun/2023</v>
      </c>
    </row>
    <row r="4355" spans="1:14" x14ac:dyDescent="0.25">
      <c r="A4355" t="s">
        <v>4408</v>
      </c>
      <c r="B4355">
        <v>588</v>
      </c>
      <c r="C4355" t="s">
        <v>34</v>
      </c>
      <c r="D4355" t="s">
        <v>49</v>
      </c>
      <c r="E4355" t="s">
        <v>15</v>
      </c>
      <c r="F4355" t="s">
        <v>16</v>
      </c>
      <c r="G4355" s="16">
        <v>45083.610115740739</v>
      </c>
      <c r="H4355" s="16">
        <v>45097.610115740739</v>
      </c>
      <c r="I4355" s="16">
        <v>45110.610115740739</v>
      </c>
      <c r="J4355" s="16">
        <v>45140.610115740739</v>
      </c>
      <c r="K4355">
        <v>0.441</v>
      </c>
      <c r="L4355" t="s">
        <v>58</v>
      </c>
      <c r="M4355">
        <f t="shared" ref="M4355:M4418" si="136">IF(_xlfn.DAYS(J4355,G4355) &gt; 0, _xlfn.DAYS(J4355,G4355), 99999)</f>
        <v>57</v>
      </c>
      <c r="N4355" t="str">
        <f t="shared" ref="N4355:N4418" si="137">TEXT(G4355, "mmm/aaaa")</f>
        <v>jun/2023</v>
      </c>
    </row>
    <row r="4356" spans="1:14" x14ac:dyDescent="0.25">
      <c r="A4356" t="s">
        <v>4409</v>
      </c>
      <c r="B4356">
        <v>558</v>
      </c>
      <c r="C4356" t="s">
        <v>13</v>
      </c>
      <c r="D4356" t="s">
        <v>14</v>
      </c>
      <c r="E4356" t="s">
        <v>15</v>
      </c>
      <c r="F4356" t="s">
        <v>38</v>
      </c>
      <c r="G4356" s="16">
        <v>44983.253692129627</v>
      </c>
      <c r="H4356" s="16"/>
      <c r="I4356" s="16"/>
      <c r="J4356" s="16"/>
      <c r="K4356">
        <v>0.17499999999999999</v>
      </c>
      <c r="L4356" t="s">
        <v>32</v>
      </c>
      <c r="M4356">
        <f t="shared" si="136"/>
        <v>99999</v>
      </c>
      <c r="N4356" t="str">
        <f t="shared" si="137"/>
        <v>fev/2023</v>
      </c>
    </row>
    <row r="4357" spans="1:14" x14ac:dyDescent="0.25">
      <c r="A4357" t="s">
        <v>4410</v>
      </c>
      <c r="B4357">
        <v>557</v>
      </c>
      <c r="C4357" t="s">
        <v>13</v>
      </c>
      <c r="D4357" t="s">
        <v>19</v>
      </c>
      <c r="E4357" t="s">
        <v>57</v>
      </c>
      <c r="F4357" t="s">
        <v>16</v>
      </c>
      <c r="G4357" s="16">
        <v>45089.671053240738</v>
      </c>
      <c r="H4357" s="16">
        <v>45094.671053240738</v>
      </c>
      <c r="I4357" s="16">
        <v>45114.671053240738</v>
      </c>
      <c r="J4357" s="16">
        <v>45143.671053240738</v>
      </c>
      <c r="K4357">
        <v>0.22600000000000001</v>
      </c>
      <c r="L4357" t="s">
        <v>69</v>
      </c>
      <c r="M4357">
        <f t="shared" si="136"/>
        <v>54</v>
      </c>
      <c r="N4357" t="str">
        <f t="shared" si="137"/>
        <v>jun/2023</v>
      </c>
    </row>
    <row r="4358" spans="1:14" x14ac:dyDescent="0.25">
      <c r="A4358" t="s">
        <v>4411</v>
      </c>
      <c r="B4358">
        <v>687</v>
      </c>
      <c r="C4358" t="s">
        <v>24</v>
      </c>
      <c r="D4358" t="s">
        <v>14</v>
      </c>
      <c r="E4358" t="s">
        <v>15</v>
      </c>
      <c r="F4358" t="s">
        <v>38</v>
      </c>
      <c r="G4358" s="16">
        <v>45253.271284722221</v>
      </c>
      <c r="H4358" s="16"/>
      <c r="I4358" s="16"/>
      <c r="J4358" s="16"/>
      <c r="K4358">
        <v>0.24299999999999999</v>
      </c>
      <c r="L4358" t="s">
        <v>89</v>
      </c>
      <c r="M4358">
        <f t="shared" si="136"/>
        <v>99999</v>
      </c>
      <c r="N4358" t="str">
        <f t="shared" si="137"/>
        <v>nov/2023</v>
      </c>
    </row>
    <row r="4359" spans="1:14" x14ac:dyDescent="0.25">
      <c r="A4359" t="s">
        <v>4412</v>
      </c>
      <c r="B4359">
        <v>844</v>
      </c>
      <c r="C4359" t="s">
        <v>48</v>
      </c>
      <c r="D4359" t="s">
        <v>19</v>
      </c>
      <c r="E4359" t="s">
        <v>15</v>
      </c>
      <c r="F4359" t="s">
        <v>27</v>
      </c>
      <c r="G4359" s="16">
        <v>45423.047685185193</v>
      </c>
      <c r="H4359" s="16">
        <v>45437.047685185193</v>
      </c>
      <c r="I4359" s="16">
        <v>45444.047685185193</v>
      </c>
      <c r="J4359" s="16">
        <v>45445.047685185193</v>
      </c>
      <c r="K4359">
        <v>0.26800000000000002</v>
      </c>
      <c r="L4359" t="s">
        <v>32</v>
      </c>
      <c r="M4359">
        <f t="shared" si="136"/>
        <v>22</v>
      </c>
      <c r="N4359" t="str">
        <f t="shared" si="137"/>
        <v>mai/2024</v>
      </c>
    </row>
    <row r="4360" spans="1:14" x14ac:dyDescent="0.25">
      <c r="A4360" t="s">
        <v>4413</v>
      </c>
      <c r="B4360">
        <v>564</v>
      </c>
      <c r="C4360" t="s">
        <v>48</v>
      </c>
      <c r="D4360" t="s">
        <v>130</v>
      </c>
      <c r="E4360" t="s">
        <v>15</v>
      </c>
      <c r="F4360" t="s">
        <v>31</v>
      </c>
      <c r="G4360" s="16">
        <v>45551.685057870367</v>
      </c>
      <c r="H4360" s="16">
        <v>45551.685057870367</v>
      </c>
      <c r="I4360" s="16">
        <v>45551.685057870367</v>
      </c>
      <c r="J4360" s="16">
        <v>45562.685057870367</v>
      </c>
      <c r="K4360">
        <v>8.5000000000000006E-2</v>
      </c>
      <c r="L4360" t="s">
        <v>64</v>
      </c>
      <c r="M4360">
        <f t="shared" si="136"/>
        <v>11</v>
      </c>
      <c r="N4360" t="str">
        <f t="shared" si="137"/>
        <v>set/2024</v>
      </c>
    </row>
    <row r="4361" spans="1:14" x14ac:dyDescent="0.25">
      <c r="A4361" t="s">
        <v>4414</v>
      </c>
      <c r="B4361">
        <v>612</v>
      </c>
      <c r="C4361" t="s">
        <v>13</v>
      </c>
      <c r="D4361" t="s">
        <v>14</v>
      </c>
      <c r="E4361" t="s">
        <v>20</v>
      </c>
      <c r="F4361" t="s">
        <v>38</v>
      </c>
      <c r="G4361" s="16">
        <v>45160.323275462957</v>
      </c>
      <c r="H4361" s="16">
        <v>45166.323275462957</v>
      </c>
      <c r="I4361" s="16">
        <v>45171.323275462957</v>
      </c>
      <c r="J4361" s="16"/>
      <c r="K4361">
        <v>0.1</v>
      </c>
      <c r="L4361" t="s">
        <v>71</v>
      </c>
      <c r="M4361">
        <f t="shared" si="136"/>
        <v>99999</v>
      </c>
      <c r="N4361" t="str">
        <f t="shared" si="137"/>
        <v>ago/2023</v>
      </c>
    </row>
    <row r="4362" spans="1:14" x14ac:dyDescent="0.25">
      <c r="A4362" t="s">
        <v>4415</v>
      </c>
      <c r="B4362">
        <v>339</v>
      </c>
      <c r="C4362" t="s">
        <v>24</v>
      </c>
      <c r="D4362" t="s">
        <v>14</v>
      </c>
      <c r="E4362" t="s">
        <v>15</v>
      </c>
      <c r="F4362" t="s">
        <v>38</v>
      </c>
      <c r="G4362" s="16">
        <v>45412.938611111109</v>
      </c>
      <c r="H4362" s="16"/>
      <c r="I4362" s="16"/>
      <c r="J4362" s="16"/>
      <c r="K4362">
        <v>0.51</v>
      </c>
      <c r="L4362" t="s">
        <v>28</v>
      </c>
      <c r="M4362">
        <f t="shared" si="136"/>
        <v>99999</v>
      </c>
      <c r="N4362" t="str">
        <f t="shared" si="137"/>
        <v>abr/2024</v>
      </c>
    </row>
    <row r="4363" spans="1:14" x14ac:dyDescent="0.25">
      <c r="A4363" t="s">
        <v>4416</v>
      </c>
      <c r="B4363">
        <v>509</v>
      </c>
      <c r="C4363" t="s">
        <v>13</v>
      </c>
      <c r="D4363" t="s">
        <v>44</v>
      </c>
      <c r="E4363" t="s">
        <v>15</v>
      </c>
      <c r="F4363" t="s">
        <v>27</v>
      </c>
      <c r="G4363" s="16">
        <v>45146.053229166668</v>
      </c>
      <c r="H4363" s="16"/>
      <c r="I4363" s="16"/>
      <c r="J4363" s="16"/>
      <c r="K4363">
        <v>0.58799999999999997</v>
      </c>
      <c r="L4363" t="s">
        <v>28</v>
      </c>
      <c r="M4363">
        <f t="shared" si="136"/>
        <v>99999</v>
      </c>
      <c r="N4363" t="str">
        <f t="shared" si="137"/>
        <v>ago/2023</v>
      </c>
    </row>
    <row r="4364" spans="1:14" x14ac:dyDescent="0.25">
      <c r="A4364" t="s">
        <v>4417</v>
      </c>
      <c r="B4364">
        <v>571</v>
      </c>
      <c r="C4364" t="s">
        <v>13</v>
      </c>
      <c r="D4364" t="s">
        <v>19</v>
      </c>
      <c r="E4364" t="s">
        <v>26</v>
      </c>
      <c r="F4364" t="s">
        <v>21</v>
      </c>
      <c r="G4364" s="16">
        <v>45058.150266203702</v>
      </c>
      <c r="H4364" s="16">
        <v>45069.150266203702</v>
      </c>
      <c r="I4364" s="16">
        <v>45075.150266203702</v>
      </c>
      <c r="J4364" s="16">
        <v>45084.150266203702</v>
      </c>
      <c r="K4364">
        <v>0.42699999999999999</v>
      </c>
      <c r="L4364" t="s">
        <v>50</v>
      </c>
      <c r="M4364">
        <f t="shared" si="136"/>
        <v>26</v>
      </c>
      <c r="N4364" t="str">
        <f t="shared" si="137"/>
        <v>mai/2023</v>
      </c>
    </row>
    <row r="4365" spans="1:14" x14ac:dyDescent="0.25">
      <c r="A4365" t="s">
        <v>4418</v>
      </c>
      <c r="B4365">
        <v>435</v>
      </c>
      <c r="C4365" t="s">
        <v>24</v>
      </c>
      <c r="D4365" t="s">
        <v>19</v>
      </c>
      <c r="E4365" t="s">
        <v>15</v>
      </c>
      <c r="F4365" t="s">
        <v>16</v>
      </c>
      <c r="G4365" s="16">
        <v>45368.842870370368</v>
      </c>
      <c r="H4365" s="16"/>
      <c r="I4365" s="16"/>
      <c r="J4365" s="16"/>
      <c r="K4365">
        <v>0.374</v>
      </c>
      <c r="L4365" t="s">
        <v>22</v>
      </c>
      <c r="M4365">
        <f t="shared" si="136"/>
        <v>99999</v>
      </c>
      <c r="N4365" t="str">
        <f t="shared" si="137"/>
        <v>mar/2024</v>
      </c>
    </row>
    <row r="4366" spans="1:14" x14ac:dyDescent="0.25">
      <c r="A4366" t="s">
        <v>4419</v>
      </c>
      <c r="B4366">
        <v>359</v>
      </c>
      <c r="C4366" t="s">
        <v>48</v>
      </c>
      <c r="D4366" t="s">
        <v>49</v>
      </c>
      <c r="E4366" t="s">
        <v>45</v>
      </c>
      <c r="F4366" t="s">
        <v>38</v>
      </c>
      <c r="G4366" s="16">
        <v>45719.206388888888</v>
      </c>
      <c r="H4366" s="16"/>
      <c r="I4366" s="16"/>
      <c r="J4366" s="16"/>
      <c r="K4366">
        <v>5.8999999999999997E-2</v>
      </c>
      <c r="L4366" t="s">
        <v>71</v>
      </c>
      <c r="M4366">
        <f t="shared" si="136"/>
        <v>99999</v>
      </c>
      <c r="N4366" t="str">
        <f t="shared" si="137"/>
        <v>mar/2025</v>
      </c>
    </row>
    <row r="4367" spans="1:14" x14ac:dyDescent="0.25">
      <c r="A4367" t="s">
        <v>4420</v>
      </c>
      <c r="B4367">
        <v>809</v>
      </c>
      <c r="C4367" t="s">
        <v>13</v>
      </c>
      <c r="D4367" t="s">
        <v>19</v>
      </c>
      <c r="E4367" t="s">
        <v>45</v>
      </c>
      <c r="F4367" t="s">
        <v>16</v>
      </c>
      <c r="G4367" s="16">
        <v>45739.497615740736</v>
      </c>
      <c r="H4367" s="16"/>
      <c r="I4367" s="16"/>
      <c r="J4367" s="16"/>
      <c r="K4367">
        <v>0.34300000000000003</v>
      </c>
      <c r="L4367" t="s">
        <v>71</v>
      </c>
      <c r="M4367">
        <f t="shared" si="136"/>
        <v>99999</v>
      </c>
      <c r="N4367" t="str">
        <f t="shared" si="137"/>
        <v>mar/2025</v>
      </c>
    </row>
    <row r="4368" spans="1:14" x14ac:dyDescent="0.25">
      <c r="A4368" t="s">
        <v>4421</v>
      </c>
      <c r="B4368">
        <v>814</v>
      </c>
      <c r="C4368" t="s">
        <v>34</v>
      </c>
      <c r="D4368" t="s">
        <v>14</v>
      </c>
      <c r="E4368" t="s">
        <v>15</v>
      </c>
      <c r="F4368" t="s">
        <v>27</v>
      </c>
      <c r="G4368" s="16">
        <v>45045.629386574074</v>
      </c>
      <c r="H4368" s="16">
        <v>45063.629386574074</v>
      </c>
      <c r="I4368" s="16">
        <v>45084.629386574074</v>
      </c>
      <c r="J4368" s="16">
        <v>45103.629386574074</v>
      </c>
      <c r="K4368">
        <v>0.41599999999999998</v>
      </c>
      <c r="L4368" t="s">
        <v>66</v>
      </c>
      <c r="M4368">
        <f t="shared" si="136"/>
        <v>58</v>
      </c>
      <c r="N4368" t="str">
        <f t="shared" si="137"/>
        <v>abr/2023</v>
      </c>
    </row>
    <row r="4369" spans="1:14" x14ac:dyDescent="0.25">
      <c r="A4369" t="s">
        <v>4422</v>
      </c>
      <c r="B4369">
        <v>314</v>
      </c>
      <c r="C4369" t="s">
        <v>24</v>
      </c>
      <c r="D4369" t="s">
        <v>49</v>
      </c>
      <c r="E4369" t="s">
        <v>26</v>
      </c>
      <c r="F4369" t="s">
        <v>38</v>
      </c>
      <c r="G4369" s="16">
        <v>45138.705057870371</v>
      </c>
      <c r="H4369" s="16"/>
      <c r="I4369" s="16"/>
      <c r="J4369" s="16"/>
      <c r="K4369">
        <v>4.9000000000000002E-2</v>
      </c>
      <c r="L4369" t="s">
        <v>106</v>
      </c>
      <c r="M4369">
        <f t="shared" si="136"/>
        <v>99999</v>
      </c>
      <c r="N4369" t="str">
        <f t="shared" si="137"/>
        <v>jul/2023</v>
      </c>
    </row>
    <row r="4370" spans="1:14" x14ac:dyDescent="0.25">
      <c r="A4370" t="s">
        <v>4423</v>
      </c>
      <c r="B4370">
        <v>554</v>
      </c>
      <c r="C4370" t="s">
        <v>13</v>
      </c>
      <c r="D4370" t="s">
        <v>30</v>
      </c>
      <c r="E4370" t="s">
        <v>15</v>
      </c>
      <c r="F4370" t="s">
        <v>38</v>
      </c>
      <c r="G4370" s="16">
        <v>45439.423425925917</v>
      </c>
      <c r="H4370" s="16">
        <v>45442.423425925917</v>
      </c>
      <c r="I4370" s="16">
        <v>45457.423425925917</v>
      </c>
      <c r="J4370" s="16">
        <v>45477.423425925917</v>
      </c>
      <c r="K4370">
        <v>0.28999999999999998</v>
      </c>
      <c r="L4370" t="s">
        <v>28</v>
      </c>
      <c r="M4370">
        <f t="shared" si="136"/>
        <v>38</v>
      </c>
      <c r="N4370" t="str">
        <f t="shared" si="137"/>
        <v>mai/2024</v>
      </c>
    </row>
    <row r="4371" spans="1:14" x14ac:dyDescent="0.25">
      <c r="A4371" t="s">
        <v>4424</v>
      </c>
      <c r="B4371">
        <v>834</v>
      </c>
      <c r="C4371" t="s">
        <v>48</v>
      </c>
      <c r="D4371" t="s">
        <v>14</v>
      </c>
      <c r="E4371" t="s">
        <v>15</v>
      </c>
      <c r="F4371" t="s">
        <v>21</v>
      </c>
      <c r="G4371" s="16">
        <v>44943.274884259263</v>
      </c>
      <c r="H4371" s="16">
        <v>44962.274884259263</v>
      </c>
      <c r="I4371" s="16">
        <v>44967.274884259263</v>
      </c>
      <c r="J4371" s="16"/>
      <c r="K4371">
        <v>0.43</v>
      </c>
      <c r="L4371" t="s">
        <v>69</v>
      </c>
      <c r="M4371">
        <f t="shared" si="136"/>
        <v>99999</v>
      </c>
      <c r="N4371" t="str">
        <f t="shared" si="137"/>
        <v>jan/2023</v>
      </c>
    </row>
    <row r="4372" spans="1:14" x14ac:dyDescent="0.25">
      <c r="A4372" t="s">
        <v>4425</v>
      </c>
      <c r="B4372">
        <v>534</v>
      </c>
      <c r="C4372" t="s">
        <v>24</v>
      </c>
      <c r="D4372" t="s">
        <v>44</v>
      </c>
      <c r="E4372" t="s">
        <v>45</v>
      </c>
      <c r="F4372" t="s">
        <v>21</v>
      </c>
      <c r="G4372" s="16">
        <v>45612.709039351852</v>
      </c>
      <c r="H4372" s="16"/>
      <c r="I4372" s="16"/>
      <c r="J4372" s="16"/>
      <c r="K4372">
        <v>0.06</v>
      </c>
      <c r="L4372" t="s">
        <v>46</v>
      </c>
      <c r="M4372">
        <f t="shared" si="136"/>
        <v>99999</v>
      </c>
      <c r="N4372" t="str">
        <f t="shared" si="137"/>
        <v>nov/2024</v>
      </c>
    </row>
    <row r="4373" spans="1:14" x14ac:dyDescent="0.25">
      <c r="A4373" t="s">
        <v>4426</v>
      </c>
      <c r="B4373">
        <v>430</v>
      </c>
      <c r="C4373" t="s">
        <v>13</v>
      </c>
      <c r="D4373" t="s">
        <v>25</v>
      </c>
      <c r="E4373" t="s">
        <v>15</v>
      </c>
      <c r="F4373" t="s">
        <v>31</v>
      </c>
      <c r="G4373" s="16">
        <v>45452.029953703714</v>
      </c>
      <c r="H4373" s="16">
        <v>45478.029953703714</v>
      </c>
      <c r="I4373" s="16">
        <v>45493.029953703714</v>
      </c>
      <c r="J4373" s="16">
        <v>45496.029953703714</v>
      </c>
      <c r="K4373">
        <v>0.17</v>
      </c>
      <c r="L4373" t="s">
        <v>22</v>
      </c>
      <c r="M4373">
        <f t="shared" si="136"/>
        <v>44</v>
      </c>
      <c r="N4373" t="str">
        <f t="shared" si="137"/>
        <v>jun/2024</v>
      </c>
    </row>
    <row r="4374" spans="1:14" x14ac:dyDescent="0.25">
      <c r="A4374" t="s">
        <v>4427</v>
      </c>
      <c r="B4374">
        <v>316</v>
      </c>
      <c r="C4374" t="s">
        <v>74</v>
      </c>
      <c r="D4374" t="s">
        <v>130</v>
      </c>
      <c r="E4374" t="s">
        <v>15</v>
      </c>
      <c r="F4374" t="s">
        <v>21</v>
      </c>
      <c r="G4374" s="16">
        <v>45329.591319444437</v>
      </c>
      <c r="H4374" s="16">
        <v>45343.591319444437</v>
      </c>
      <c r="I4374" s="16">
        <v>45352.591319444437</v>
      </c>
      <c r="J4374" s="16">
        <v>45366.591319444437</v>
      </c>
      <c r="K4374">
        <v>0.315</v>
      </c>
      <c r="L4374" t="s">
        <v>61</v>
      </c>
      <c r="M4374">
        <f t="shared" si="136"/>
        <v>37</v>
      </c>
      <c r="N4374" t="str">
        <f t="shared" si="137"/>
        <v>fev/2024</v>
      </c>
    </row>
    <row r="4375" spans="1:14" x14ac:dyDescent="0.25">
      <c r="A4375" t="s">
        <v>4428</v>
      </c>
      <c r="B4375">
        <v>484</v>
      </c>
      <c r="C4375" t="s">
        <v>24</v>
      </c>
      <c r="D4375" t="s">
        <v>49</v>
      </c>
      <c r="E4375" t="s">
        <v>15</v>
      </c>
      <c r="F4375" t="s">
        <v>38</v>
      </c>
      <c r="G4375" s="16">
        <v>45484.948900462958</v>
      </c>
      <c r="H4375" s="16">
        <v>45490.948900462958</v>
      </c>
      <c r="I4375" s="16">
        <v>45511.948900462958</v>
      </c>
      <c r="J4375" s="16">
        <v>45537.948900462958</v>
      </c>
      <c r="K4375">
        <v>0.20799999999999999</v>
      </c>
      <c r="L4375" t="s">
        <v>50</v>
      </c>
      <c r="M4375">
        <f t="shared" si="136"/>
        <v>53</v>
      </c>
      <c r="N4375" t="str">
        <f t="shared" si="137"/>
        <v>jul/2024</v>
      </c>
    </row>
    <row r="4376" spans="1:14" x14ac:dyDescent="0.25">
      <c r="A4376" t="s">
        <v>4429</v>
      </c>
      <c r="B4376">
        <v>690</v>
      </c>
      <c r="C4376" t="s">
        <v>74</v>
      </c>
      <c r="D4376" t="s">
        <v>79</v>
      </c>
      <c r="E4376" t="s">
        <v>57</v>
      </c>
      <c r="F4376" t="s">
        <v>21</v>
      </c>
      <c r="G4376" s="16">
        <v>45302.803472222222</v>
      </c>
      <c r="H4376" s="16"/>
      <c r="I4376" s="16"/>
      <c r="J4376" s="16"/>
      <c r="K4376">
        <v>0.158</v>
      </c>
      <c r="L4376" t="s">
        <v>32</v>
      </c>
      <c r="M4376">
        <f t="shared" si="136"/>
        <v>99999</v>
      </c>
      <c r="N4376" t="str">
        <f t="shared" si="137"/>
        <v>jan/2024</v>
      </c>
    </row>
    <row r="4377" spans="1:14" x14ac:dyDescent="0.25">
      <c r="A4377" t="s">
        <v>4430</v>
      </c>
      <c r="B4377">
        <v>722</v>
      </c>
      <c r="C4377" t="s">
        <v>34</v>
      </c>
      <c r="D4377" t="s">
        <v>14</v>
      </c>
      <c r="E4377" t="s">
        <v>57</v>
      </c>
      <c r="F4377" t="s">
        <v>21</v>
      </c>
      <c r="G4377" s="16">
        <v>45702.203125</v>
      </c>
      <c r="H4377" s="16"/>
      <c r="I4377" s="16"/>
      <c r="J4377" s="16"/>
      <c r="K4377">
        <v>0.155</v>
      </c>
      <c r="L4377" t="s">
        <v>50</v>
      </c>
      <c r="M4377">
        <f t="shared" si="136"/>
        <v>99999</v>
      </c>
      <c r="N4377" t="str">
        <f t="shared" si="137"/>
        <v>fev/2025</v>
      </c>
    </row>
    <row r="4378" spans="1:14" x14ac:dyDescent="0.25">
      <c r="A4378" t="s">
        <v>4431</v>
      </c>
      <c r="B4378">
        <v>741</v>
      </c>
      <c r="C4378" t="s">
        <v>13</v>
      </c>
      <c r="D4378" t="s">
        <v>130</v>
      </c>
      <c r="E4378" t="s">
        <v>15</v>
      </c>
      <c r="F4378" t="s">
        <v>31</v>
      </c>
      <c r="G4378" s="16">
        <v>45591.51122685185</v>
      </c>
      <c r="H4378" s="16">
        <v>45609.51122685185</v>
      </c>
      <c r="I4378" s="16">
        <v>45616.51122685185</v>
      </c>
      <c r="J4378" s="16">
        <v>45628.51122685185</v>
      </c>
      <c r="K4378">
        <v>0.47899999999999998</v>
      </c>
      <c r="L4378" t="s">
        <v>41</v>
      </c>
      <c r="M4378">
        <f t="shared" si="136"/>
        <v>37</v>
      </c>
      <c r="N4378" t="str">
        <f t="shared" si="137"/>
        <v>out/2024</v>
      </c>
    </row>
    <row r="4379" spans="1:14" x14ac:dyDescent="0.25">
      <c r="A4379" t="s">
        <v>4432</v>
      </c>
      <c r="B4379">
        <v>311</v>
      </c>
      <c r="C4379" t="s">
        <v>24</v>
      </c>
      <c r="D4379" t="s">
        <v>14</v>
      </c>
      <c r="E4379" t="s">
        <v>15</v>
      </c>
      <c r="F4379" t="s">
        <v>21</v>
      </c>
      <c r="G4379" s="16">
        <v>45583.162083333344</v>
      </c>
      <c r="H4379" s="16"/>
      <c r="I4379" s="16"/>
      <c r="J4379" s="16"/>
      <c r="K4379">
        <v>0.14299999999999999</v>
      </c>
      <c r="L4379" t="s">
        <v>64</v>
      </c>
      <c r="M4379">
        <f t="shared" si="136"/>
        <v>99999</v>
      </c>
      <c r="N4379" t="str">
        <f t="shared" si="137"/>
        <v>out/2024</v>
      </c>
    </row>
    <row r="4380" spans="1:14" x14ac:dyDescent="0.25">
      <c r="A4380" t="s">
        <v>4433</v>
      </c>
      <c r="B4380">
        <v>819</v>
      </c>
      <c r="C4380" t="s">
        <v>24</v>
      </c>
      <c r="D4380" t="s">
        <v>30</v>
      </c>
      <c r="E4380" t="s">
        <v>20</v>
      </c>
      <c r="F4380" t="s">
        <v>16</v>
      </c>
      <c r="G4380" s="16">
        <v>45100.450891203713</v>
      </c>
      <c r="H4380" s="16">
        <v>45101.450891203713</v>
      </c>
      <c r="I4380" s="16">
        <v>45101.450891203713</v>
      </c>
      <c r="J4380" s="16"/>
      <c r="K4380">
        <v>0.308</v>
      </c>
      <c r="L4380" t="s">
        <v>28</v>
      </c>
      <c r="M4380">
        <f t="shared" si="136"/>
        <v>99999</v>
      </c>
      <c r="N4380" t="str">
        <f t="shared" si="137"/>
        <v>jun/2023</v>
      </c>
    </row>
    <row r="4381" spans="1:14" x14ac:dyDescent="0.25">
      <c r="A4381" t="s">
        <v>4434</v>
      </c>
      <c r="B4381">
        <v>379</v>
      </c>
      <c r="C4381" t="s">
        <v>24</v>
      </c>
      <c r="D4381" t="s">
        <v>44</v>
      </c>
      <c r="E4381" t="s">
        <v>26</v>
      </c>
      <c r="F4381" t="s">
        <v>21</v>
      </c>
      <c r="G4381" s="16">
        <v>45564.588483796288</v>
      </c>
      <c r="H4381" s="16">
        <v>45579.588483796288</v>
      </c>
      <c r="I4381" s="16">
        <v>45587.588483796288</v>
      </c>
      <c r="J4381" s="16">
        <v>45604.588483796288</v>
      </c>
      <c r="K4381">
        <v>0.216</v>
      </c>
      <c r="L4381" t="s">
        <v>86</v>
      </c>
      <c r="M4381">
        <f t="shared" si="136"/>
        <v>40</v>
      </c>
      <c r="N4381" t="str">
        <f t="shared" si="137"/>
        <v>set/2024</v>
      </c>
    </row>
    <row r="4382" spans="1:14" x14ac:dyDescent="0.25">
      <c r="A4382" t="s">
        <v>4435</v>
      </c>
      <c r="B4382">
        <v>601</v>
      </c>
      <c r="C4382" t="s">
        <v>48</v>
      </c>
      <c r="D4382" t="s">
        <v>19</v>
      </c>
      <c r="E4382" t="s">
        <v>26</v>
      </c>
      <c r="F4382" t="s">
        <v>21</v>
      </c>
      <c r="G4382" s="16">
        <v>45697.923159722217</v>
      </c>
      <c r="H4382" s="16"/>
      <c r="I4382" s="16"/>
      <c r="J4382" s="16"/>
      <c r="K4382">
        <v>0.16600000000000001</v>
      </c>
      <c r="L4382" t="s">
        <v>89</v>
      </c>
      <c r="M4382">
        <f t="shared" si="136"/>
        <v>99999</v>
      </c>
      <c r="N4382" t="str">
        <f t="shared" si="137"/>
        <v>fev/2025</v>
      </c>
    </row>
    <row r="4383" spans="1:14" x14ac:dyDescent="0.25">
      <c r="A4383" t="s">
        <v>4436</v>
      </c>
      <c r="B4383">
        <v>515</v>
      </c>
      <c r="C4383" t="s">
        <v>13</v>
      </c>
      <c r="D4383" t="s">
        <v>14</v>
      </c>
      <c r="E4383" t="s">
        <v>45</v>
      </c>
      <c r="F4383" t="s">
        <v>21</v>
      </c>
      <c r="G4383" s="16">
        <v>45721.009432870371</v>
      </c>
      <c r="H4383" s="16">
        <v>45737.009432870371</v>
      </c>
      <c r="I4383" s="16">
        <v>45744.009432870371</v>
      </c>
      <c r="J4383" s="16">
        <v>45784.009432870371</v>
      </c>
      <c r="K4383">
        <v>0.22900000000000001</v>
      </c>
      <c r="L4383" t="s">
        <v>32</v>
      </c>
      <c r="M4383">
        <f t="shared" si="136"/>
        <v>63</v>
      </c>
      <c r="N4383" t="str">
        <f t="shared" si="137"/>
        <v>mar/2025</v>
      </c>
    </row>
    <row r="4384" spans="1:14" x14ac:dyDescent="0.25">
      <c r="A4384" t="s">
        <v>4437</v>
      </c>
      <c r="B4384">
        <v>547</v>
      </c>
      <c r="C4384" t="s">
        <v>13</v>
      </c>
      <c r="D4384" t="s">
        <v>14</v>
      </c>
      <c r="E4384" t="s">
        <v>15</v>
      </c>
      <c r="F4384" t="s">
        <v>21</v>
      </c>
      <c r="G4384" s="16">
        <v>45943.891122685192</v>
      </c>
      <c r="H4384" s="16">
        <v>45955.891122685192</v>
      </c>
      <c r="I4384" s="16"/>
      <c r="J4384" s="16"/>
      <c r="K4384">
        <v>0.111</v>
      </c>
      <c r="L4384" t="s">
        <v>32</v>
      </c>
      <c r="M4384">
        <f t="shared" si="136"/>
        <v>99999</v>
      </c>
      <c r="N4384" t="str">
        <f t="shared" si="137"/>
        <v>out/2025</v>
      </c>
    </row>
    <row r="4385" spans="1:14" x14ac:dyDescent="0.25">
      <c r="A4385" t="s">
        <v>4438</v>
      </c>
      <c r="B4385">
        <v>840</v>
      </c>
      <c r="C4385" t="s">
        <v>24</v>
      </c>
      <c r="D4385" t="s">
        <v>44</v>
      </c>
      <c r="E4385" t="s">
        <v>26</v>
      </c>
      <c r="F4385" t="s">
        <v>38</v>
      </c>
      <c r="G4385" s="16">
        <v>45149.38480324074</v>
      </c>
      <c r="H4385" s="16">
        <v>45175.38480324074</v>
      </c>
      <c r="I4385" s="16">
        <v>45175.38480324074</v>
      </c>
      <c r="J4385" s="16">
        <v>45218.38480324074</v>
      </c>
      <c r="K4385">
        <v>0.215</v>
      </c>
      <c r="L4385" t="s">
        <v>66</v>
      </c>
      <c r="M4385">
        <f t="shared" si="136"/>
        <v>69</v>
      </c>
      <c r="N4385" t="str">
        <f t="shared" si="137"/>
        <v>ago/2023</v>
      </c>
    </row>
    <row r="4386" spans="1:14" x14ac:dyDescent="0.25">
      <c r="A4386" t="s">
        <v>4439</v>
      </c>
      <c r="B4386">
        <v>571</v>
      </c>
      <c r="C4386" t="s">
        <v>24</v>
      </c>
      <c r="D4386" t="s">
        <v>14</v>
      </c>
      <c r="E4386" t="s">
        <v>57</v>
      </c>
      <c r="F4386" t="s">
        <v>21</v>
      </c>
      <c r="G4386" s="16">
        <v>45460.660821759258</v>
      </c>
      <c r="H4386" s="16"/>
      <c r="I4386" s="16"/>
      <c r="J4386" s="16"/>
      <c r="K4386">
        <v>0.42</v>
      </c>
      <c r="L4386" t="s">
        <v>69</v>
      </c>
      <c r="M4386">
        <f t="shared" si="136"/>
        <v>99999</v>
      </c>
      <c r="N4386" t="str">
        <f t="shared" si="137"/>
        <v>jun/2024</v>
      </c>
    </row>
    <row r="4387" spans="1:14" x14ac:dyDescent="0.25">
      <c r="A4387" t="s">
        <v>4440</v>
      </c>
      <c r="B4387">
        <v>432</v>
      </c>
      <c r="C4387" t="s">
        <v>74</v>
      </c>
      <c r="D4387" t="s">
        <v>44</v>
      </c>
      <c r="E4387" t="s">
        <v>15</v>
      </c>
      <c r="F4387" t="s">
        <v>38</v>
      </c>
      <c r="G4387" s="16">
        <v>45043.841724537036</v>
      </c>
      <c r="H4387" s="16">
        <v>45048.841724537036</v>
      </c>
      <c r="I4387" s="16">
        <v>45062.841724537036</v>
      </c>
      <c r="J4387" s="16">
        <v>45063.841724537036</v>
      </c>
      <c r="K4387">
        <v>0.32100000000000001</v>
      </c>
      <c r="L4387" t="s">
        <v>41</v>
      </c>
      <c r="M4387">
        <f t="shared" si="136"/>
        <v>20</v>
      </c>
      <c r="N4387" t="str">
        <f t="shared" si="137"/>
        <v>abr/2023</v>
      </c>
    </row>
    <row r="4388" spans="1:14" x14ac:dyDescent="0.25">
      <c r="A4388" t="s">
        <v>4441</v>
      </c>
      <c r="B4388">
        <v>304</v>
      </c>
      <c r="C4388" t="s">
        <v>24</v>
      </c>
      <c r="D4388" t="s">
        <v>30</v>
      </c>
      <c r="E4388" t="s">
        <v>45</v>
      </c>
      <c r="F4388" t="s">
        <v>21</v>
      </c>
      <c r="G4388" s="16">
        <v>45449.459317129629</v>
      </c>
      <c r="H4388" s="16"/>
      <c r="I4388" s="16"/>
      <c r="J4388" s="16"/>
      <c r="K4388">
        <v>0.193</v>
      </c>
      <c r="L4388" t="s">
        <v>71</v>
      </c>
      <c r="M4388">
        <f t="shared" si="136"/>
        <v>99999</v>
      </c>
      <c r="N4388" t="str">
        <f t="shared" si="137"/>
        <v>jun/2024</v>
      </c>
    </row>
    <row r="4389" spans="1:14" x14ac:dyDescent="0.25">
      <c r="A4389" t="s">
        <v>4442</v>
      </c>
      <c r="B4389">
        <v>841</v>
      </c>
      <c r="C4389" t="s">
        <v>24</v>
      </c>
      <c r="D4389" t="s">
        <v>44</v>
      </c>
      <c r="E4389" t="s">
        <v>26</v>
      </c>
      <c r="F4389" t="s">
        <v>21</v>
      </c>
      <c r="G4389" s="16">
        <v>45643.073460648149</v>
      </c>
      <c r="H4389" s="16"/>
      <c r="I4389" s="16"/>
      <c r="J4389" s="16"/>
      <c r="K4389">
        <v>0.215</v>
      </c>
      <c r="L4389" t="s">
        <v>32</v>
      </c>
      <c r="M4389">
        <f t="shared" si="136"/>
        <v>99999</v>
      </c>
      <c r="N4389" t="str">
        <f t="shared" si="137"/>
        <v>dez/2024</v>
      </c>
    </row>
    <row r="4390" spans="1:14" x14ac:dyDescent="0.25">
      <c r="A4390" t="s">
        <v>4443</v>
      </c>
      <c r="B4390">
        <v>440</v>
      </c>
      <c r="C4390" t="s">
        <v>13</v>
      </c>
      <c r="D4390" t="s">
        <v>14</v>
      </c>
      <c r="E4390" t="s">
        <v>20</v>
      </c>
      <c r="F4390" t="s">
        <v>31</v>
      </c>
      <c r="G4390" s="16">
        <v>45449.502870370372</v>
      </c>
      <c r="H4390" s="16">
        <v>45458.502870370372</v>
      </c>
      <c r="I4390" s="16">
        <v>45477.502870370372</v>
      </c>
      <c r="J4390" s="16"/>
      <c r="K4390">
        <v>0.223</v>
      </c>
      <c r="L4390" t="s">
        <v>17</v>
      </c>
      <c r="M4390">
        <f t="shared" si="136"/>
        <v>99999</v>
      </c>
      <c r="N4390" t="str">
        <f t="shared" si="137"/>
        <v>jun/2024</v>
      </c>
    </row>
    <row r="4391" spans="1:14" x14ac:dyDescent="0.25">
      <c r="A4391" t="s">
        <v>4444</v>
      </c>
      <c r="B4391">
        <v>782</v>
      </c>
      <c r="C4391" t="s">
        <v>13</v>
      </c>
      <c r="D4391" t="s">
        <v>14</v>
      </c>
      <c r="E4391" t="s">
        <v>15</v>
      </c>
      <c r="F4391" t="s">
        <v>16</v>
      </c>
      <c r="G4391" s="16">
        <v>45134.683865740742</v>
      </c>
      <c r="H4391" s="16"/>
      <c r="I4391" s="16"/>
      <c r="J4391" s="16"/>
      <c r="K4391">
        <v>0.41299999999999998</v>
      </c>
      <c r="L4391" t="s">
        <v>64</v>
      </c>
      <c r="M4391">
        <f t="shared" si="136"/>
        <v>99999</v>
      </c>
      <c r="N4391" t="str">
        <f t="shared" si="137"/>
        <v>jul/2023</v>
      </c>
    </row>
    <row r="4392" spans="1:14" x14ac:dyDescent="0.25">
      <c r="A4392" t="s">
        <v>4445</v>
      </c>
      <c r="B4392">
        <v>604</v>
      </c>
      <c r="C4392" t="s">
        <v>34</v>
      </c>
      <c r="D4392" t="s">
        <v>14</v>
      </c>
      <c r="E4392" t="s">
        <v>57</v>
      </c>
      <c r="F4392" t="s">
        <v>38</v>
      </c>
      <c r="G4392" s="16">
        <v>45129.058831018519</v>
      </c>
      <c r="H4392" s="16">
        <v>45148.058831018519</v>
      </c>
      <c r="I4392" s="16">
        <v>45150.058831018519</v>
      </c>
      <c r="J4392" s="16"/>
      <c r="K4392">
        <v>0.108</v>
      </c>
      <c r="L4392" t="s">
        <v>86</v>
      </c>
      <c r="M4392">
        <f t="shared" si="136"/>
        <v>99999</v>
      </c>
      <c r="N4392" t="str">
        <f t="shared" si="137"/>
        <v>jul/2023</v>
      </c>
    </row>
    <row r="4393" spans="1:14" x14ac:dyDescent="0.25">
      <c r="A4393" t="s">
        <v>4446</v>
      </c>
      <c r="B4393">
        <v>644</v>
      </c>
      <c r="C4393" t="s">
        <v>24</v>
      </c>
      <c r="D4393" t="s">
        <v>30</v>
      </c>
      <c r="E4393" t="s">
        <v>15</v>
      </c>
      <c r="F4393" t="s">
        <v>21</v>
      </c>
      <c r="G4393" s="16">
        <v>45639.605775462973</v>
      </c>
      <c r="H4393" s="16">
        <v>45659.605775462973</v>
      </c>
      <c r="I4393" s="16"/>
      <c r="J4393" s="16"/>
      <c r="K4393">
        <v>0.35599999999999998</v>
      </c>
      <c r="L4393" t="s">
        <v>52</v>
      </c>
      <c r="M4393">
        <f t="shared" si="136"/>
        <v>99999</v>
      </c>
      <c r="N4393" t="str">
        <f t="shared" si="137"/>
        <v>dez/2024</v>
      </c>
    </row>
    <row r="4394" spans="1:14" x14ac:dyDescent="0.25">
      <c r="A4394" t="s">
        <v>4447</v>
      </c>
      <c r="B4394">
        <v>569</v>
      </c>
      <c r="C4394" t="s">
        <v>24</v>
      </c>
      <c r="D4394" t="s">
        <v>49</v>
      </c>
      <c r="E4394" t="s">
        <v>15</v>
      </c>
      <c r="F4394" t="s">
        <v>38</v>
      </c>
      <c r="G4394" s="16">
        <v>45571.11314814815</v>
      </c>
      <c r="H4394" s="16"/>
      <c r="I4394" s="16"/>
      <c r="J4394" s="16"/>
      <c r="K4394">
        <v>0.27500000000000002</v>
      </c>
      <c r="L4394" t="s">
        <v>35</v>
      </c>
      <c r="M4394">
        <f t="shared" si="136"/>
        <v>99999</v>
      </c>
      <c r="N4394" t="str">
        <f t="shared" si="137"/>
        <v>out/2024</v>
      </c>
    </row>
    <row r="4395" spans="1:14" x14ac:dyDescent="0.25">
      <c r="A4395" t="s">
        <v>4448</v>
      </c>
      <c r="B4395">
        <v>407</v>
      </c>
      <c r="C4395" t="s">
        <v>13</v>
      </c>
      <c r="D4395" t="s">
        <v>44</v>
      </c>
      <c r="E4395" t="s">
        <v>15</v>
      </c>
      <c r="F4395" t="s">
        <v>16</v>
      </c>
      <c r="G4395" s="16">
        <v>45503.90865740741</v>
      </c>
      <c r="H4395" s="16"/>
      <c r="I4395" s="16"/>
      <c r="J4395" s="16"/>
      <c r="K4395">
        <v>0.51200000000000001</v>
      </c>
      <c r="L4395" t="s">
        <v>35</v>
      </c>
      <c r="M4395">
        <f t="shared" si="136"/>
        <v>99999</v>
      </c>
      <c r="N4395" t="str">
        <f t="shared" si="137"/>
        <v>jul/2024</v>
      </c>
    </row>
    <row r="4396" spans="1:14" x14ac:dyDescent="0.25">
      <c r="A4396" t="s">
        <v>4449</v>
      </c>
      <c r="B4396">
        <v>773</v>
      </c>
      <c r="C4396" t="s">
        <v>24</v>
      </c>
      <c r="D4396" t="s">
        <v>14</v>
      </c>
      <c r="E4396" t="s">
        <v>57</v>
      </c>
      <c r="F4396" t="s">
        <v>31</v>
      </c>
      <c r="G4396" s="16">
        <v>45572.168344907397</v>
      </c>
      <c r="H4396" s="16">
        <v>45578.168344907397</v>
      </c>
      <c r="I4396" s="16"/>
      <c r="J4396" s="16"/>
      <c r="K4396">
        <v>0.18</v>
      </c>
      <c r="L4396" t="s">
        <v>28</v>
      </c>
      <c r="M4396">
        <f t="shared" si="136"/>
        <v>99999</v>
      </c>
      <c r="N4396" t="str">
        <f t="shared" si="137"/>
        <v>out/2024</v>
      </c>
    </row>
    <row r="4397" spans="1:14" x14ac:dyDescent="0.25">
      <c r="A4397" t="s">
        <v>4450</v>
      </c>
      <c r="B4397">
        <v>381</v>
      </c>
      <c r="C4397" t="s">
        <v>34</v>
      </c>
      <c r="D4397" t="s">
        <v>30</v>
      </c>
      <c r="E4397" t="s">
        <v>15</v>
      </c>
      <c r="F4397" t="s">
        <v>21</v>
      </c>
      <c r="G4397" s="16">
        <v>44950.310381944437</v>
      </c>
      <c r="H4397" s="16">
        <v>44971.310381944437</v>
      </c>
      <c r="I4397" s="16">
        <v>44987.310381944437</v>
      </c>
      <c r="J4397" s="16"/>
      <c r="K4397">
        <v>0.42699999999999999</v>
      </c>
      <c r="L4397" t="s">
        <v>17</v>
      </c>
      <c r="M4397">
        <f t="shared" si="136"/>
        <v>99999</v>
      </c>
      <c r="N4397" t="str">
        <f t="shared" si="137"/>
        <v>jan/2023</v>
      </c>
    </row>
    <row r="4398" spans="1:14" x14ac:dyDescent="0.25">
      <c r="A4398" t="s">
        <v>4451</v>
      </c>
      <c r="B4398">
        <v>383</v>
      </c>
      <c r="C4398" t="s">
        <v>13</v>
      </c>
      <c r="D4398" t="s">
        <v>30</v>
      </c>
      <c r="E4398" t="s">
        <v>57</v>
      </c>
      <c r="F4398" t="s">
        <v>38</v>
      </c>
      <c r="G4398" s="16">
        <v>45591.537175925929</v>
      </c>
      <c r="H4398" s="16">
        <v>45615.537175925929</v>
      </c>
      <c r="I4398" s="16"/>
      <c r="J4398" s="16"/>
      <c r="K4398">
        <v>0.157</v>
      </c>
      <c r="L4398" t="s">
        <v>41</v>
      </c>
      <c r="M4398">
        <f t="shared" si="136"/>
        <v>99999</v>
      </c>
      <c r="N4398" t="str">
        <f t="shared" si="137"/>
        <v>out/2024</v>
      </c>
    </row>
    <row r="4399" spans="1:14" x14ac:dyDescent="0.25">
      <c r="A4399" t="s">
        <v>4452</v>
      </c>
      <c r="B4399">
        <v>589</v>
      </c>
      <c r="C4399" t="s">
        <v>24</v>
      </c>
      <c r="D4399" t="s">
        <v>44</v>
      </c>
      <c r="E4399" t="s">
        <v>26</v>
      </c>
      <c r="F4399" t="s">
        <v>27</v>
      </c>
      <c r="G4399" s="16">
        <v>45944.457650462973</v>
      </c>
      <c r="H4399" s="16">
        <v>45962.457650462973</v>
      </c>
      <c r="I4399" s="16">
        <v>45967.457650462973</v>
      </c>
      <c r="J4399" s="16"/>
      <c r="K4399">
        <v>0.11700000000000001</v>
      </c>
      <c r="L4399" t="s">
        <v>58</v>
      </c>
      <c r="M4399">
        <f t="shared" si="136"/>
        <v>99999</v>
      </c>
      <c r="N4399" t="str">
        <f t="shared" si="137"/>
        <v>out/2025</v>
      </c>
    </row>
    <row r="4400" spans="1:14" x14ac:dyDescent="0.25">
      <c r="A4400" t="s">
        <v>4453</v>
      </c>
      <c r="B4400">
        <v>370</v>
      </c>
      <c r="C4400" t="s">
        <v>13</v>
      </c>
      <c r="D4400" t="s">
        <v>44</v>
      </c>
      <c r="E4400" t="s">
        <v>57</v>
      </c>
      <c r="F4400" t="s">
        <v>38</v>
      </c>
      <c r="G4400" s="16">
        <v>45563.213553240741</v>
      </c>
      <c r="H4400" s="16">
        <v>45581.213553240741</v>
      </c>
      <c r="I4400" s="16">
        <v>45590.213553240741</v>
      </c>
      <c r="J4400" s="16"/>
      <c r="K4400">
        <v>0.41599999999999998</v>
      </c>
      <c r="L4400" t="s">
        <v>28</v>
      </c>
      <c r="M4400">
        <f t="shared" si="136"/>
        <v>99999</v>
      </c>
      <c r="N4400" t="str">
        <f t="shared" si="137"/>
        <v>set/2024</v>
      </c>
    </row>
    <row r="4401" spans="1:14" x14ac:dyDescent="0.25">
      <c r="A4401" t="s">
        <v>4454</v>
      </c>
      <c r="B4401">
        <v>474</v>
      </c>
      <c r="C4401" t="s">
        <v>48</v>
      </c>
      <c r="D4401" t="s">
        <v>14</v>
      </c>
      <c r="E4401" t="s">
        <v>15</v>
      </c>
      <c r="F4401" t="s">
        <v>38</v>
      </c>
      <c r="G4401" s="16">
        <v>45177.835138888891</v>
      </c>
      <c r="H4401" s="16">
        <v>45179.835138888891</v>
      </c>
      <c r="I4401" s="16">
        <v>45188.835138888891</v>
      </c>
      <c r="J4401" s="16">
        <v>45209.835138888891</v>
      </c>
      <c r="K4401">
        <v>0.23</v>
      </c>
      <c r="L4401" t="s">
        <v>71</v>
      </c>
      <c r="M4401">
        <f t="shared" si="136"/>
        <v>32</v>
      </c>
      <c r="N4401" t="str">
        <f t="shared" si="137"/>
        <v>set/2023</v>
      </c>
    </row>
    <row r="4402" spans="1:14" x14ac:dyDescent="0.25">
      <c r="A4402" t="s">
        <v>4455</v>
      </c>
      <c r="B4402">
        <v>762</v>
      </c>
      <c r="C4402" t="s">
        <v>24</v>
      </c>
      <c r="D4402" t="s">
        <v>14</v>
      </c>
      <c r="E4402" t="s">
        <v>15</v>
      </c>
      <c r="F4402" t="s">
        <v>21</v>
      </c>
      <c r="G4402" s="16">
        <v>45503.020474537043</v>
      </c>
      <c r="H4402" s="16"/>
      <c r="I4402" s="16"/>
      <c r="J4402" s="16"/>
      <c r="K4402">
        <v>0.58599999999999997</v>
      </c>
      <c r="L4402" t="s">
        <v>41</v>
      </c>
      <c r="M4402">
        <f t="shared" si="136"/>
        <v>99999</v>
      </c>
      <c r="N4402" t="str">
        <f t="shared" si="137"/>
        <v>jul/2024</v>
      </c>
    </row>
    <row r="4403" spans="1:14" x14ac:dyDescent="0.25">
      <c r="A4403" t="s">
        <v>4456</v>
      </c>
      <c r="B4403">
        <v>694</v>
      </c>
      <c r="C4403" t="s">
        <v>13</v>
      </c>
      <c r="D4403" t="s">
        <v>44</v>
      </c>
      <c r="E4403" t="s">
        <v>26</v>
      </c>
      <c r="F4403" t="s">
        <v>38</v>
      </c>
      <c r="G4403" s="16">
        <v>45357.598101851851</v>
      </c>
      <c r="H4403" s="16">
        <v>45378.598101851851</v>
      </c>
      <c r="I4403" s="16">
        <v>45387.598101851851</v>
      </c>
      <c r="J4403" s="16"/>
      <c r="K4403">
        <v>0.309</v>
      </c>
      <c r="L4403" t="s">
        <v>41</v>
      </c>
      <c r="M4403">
        <f t="shared" si="136"/>
        <v>99999</v>
      </c>
      <c r="N4403" t="str">
        <f t="shared" si="137"/>
        <v>mar/2024</v>
      </c>
    </row>
    <row r="4404" spans="1:14" x14ac:dyDescent="0.25">
      <c r="A4404" t="s">
        <v>4457</v>
      </c>
      <c r="B4404">
        <v>390</v>
      </c>
      <c r="C4404" t="s">
        <v>13</v>
      </c>
      <c r="D4404" t="s">
        <v>14</v>
      </c>
      <c r="E4404" t="s">
        <v>26</v>
      </c>
      <c r="F4404" t="s">
        <v>21</v>
      </c>
      <c r="G4404" s="16">
        <v>45368.769652777781</v>
      </c>
      <c r="H4404" s="16">
        <v>45377.769652777781</v>
      </c>
      <c r="I4404" s="16">
        <v>45390.769652777781</v>
      </c>
      <c r="J4404" s="16"/>
      <c r="K4404">
        <v>0.16800000000000001</v>
      </c>
      <c r="L4404" t="s">
        <v>89</v>
      </c>
      <c r="M4404">
        <f t="shared" si="136"/>
        <v>99999</v>
      </c>
      <c r="N4404" t="str">
        <f t="shared" si="137"/>
        <v>mar/2024</v>
      </c>
    </row>
    <row r="4405" spans="1:14" x14ac:dyDescent="0.25">
      <c r="A4405" t="s">
        <v>4458</v>
      </c>
      <c r="B4405">
        <v>768</v>
      </c>
      <c r="C4405" t="s">
        <v>24</v>
      </c>
      <c r="D4405" t="s">
        <v>44</v>
      </c>
      <c r="E4405" t="s">
        <v>15</v>
      </c>
      <c r="F4405" t="s">
        <v>21</v>
      </c>
      <c r="G4405" s="16">
        <v>44994.672060185178</v>
      </c>
      <c r="H4405" s="16"/>
      <c r="I4405" s="16"/>
      <c r="J4405" s="16"/>
      <c r="K4405">
        <v>0.193</v>
      </c>
      <c r="L4405" t="s">
        <v>35</v>
      </c>
      <c r="M4405">
        <f t="shared" si="136"/>
        <v>99999</v>
      </c>
      <c r="N4405" t="str">
        <f t="shared" si="137"/>
        <v>mar/2023</v>
      </c>
    </row>
    <row r="4406" spans="1:14" x14ac:dyDescent="0.25">
      <c r="A4406" t="s">
        <v>4459</v>
      </c>
      <c r="B4406">
        <v>733</v>
      </c>
      <c r="C4406" t="s">
        <v>24</v>
      </c>
      <c r="D4406" t="s">
        <v>30</v>
      </c>
      <c r="E4406" t="s">
        <v>45</v>
      </c>
      <c r="F4406" t="s">
        <v>31</v>
      </c>
      <c r="G4406" s="16">
        <v>45300.001504629632</v>
      </c>
      <c r="H4406" s="16"/>
      <c r="I4406" s="16"/>
      <c r="J4406" s="16"/>
      <c r="K4406">
        <v>0.54</v>
      </c>
      <c r="L4406" t="s">
        <v>69</v>
      </c>
      <c r="M4406">
        <f t="shared" si="136"/>
        <v>99999</v>
      </c>
      <c r="N4406" t="str">
        <f t="shared" si="137"/>
        <v>jan/2024</v>
      </c>
    </row>
    <row r="4407" spans="1:14" x14ac:dyDescent="0.25">
      <c r="A4407" t="s">
        <v>4460</v>
      </c>
      <c r="B4407">
        <v>548</v>
      </c>
      <c r="C4407" t="s">
        <v>13</v>
      </c>
      <c r="D4407" t="s">
        <v>79</v>
      </c>
      <c r="E4407" t="s">
        <v>15</v>
      </c>
      <c r="F4407" t="s">
        <v>21</v>
      </c>
      <c r="G4407" s="16">
        <v>45263.565057870372</v>
      </c>
      <c r="H4407" s="16">
        <v>45287.565057870372</v>
      </c>
      <c r="I4407" s="16">
        <v>45289.565057870372</v>
      </c>
      <c r="J4407" s="16"/>
      <c r="K4407">
        <v>0.20399999999999999</v>
      </c>
      <c r="L4407" t="s">
        <v>106</v>
      </c>
      <c r="M4407">
        <f t="shared" si="136"/>
        <v>99999</v>
      </c>
      <c r="N4407" t="str">
        <f t="shared" si="137"/>
        <v>dez/2023</v>
      </c>
    </row>
    <row r="4408" spans="1:14" x14ac:dyDescent="0.25">
      <c r="A4408" t="s">
        <v>4461</v>
      </c>
      <c r="B4408">
        <v>540</v>
      </c>
      <c r="C4408" t="s">
        <v>74</v>
      </c>
      <c r="D4408" t="s">
        <v>30</v>
      </c>
      <c r="E4408" t="s">
        <v>26</v>
      </c>
      <c r="F4408" t="s">
        <v>27</v>
      </c>
      <c r="G4408" s="16">
        <v>45448.19940972222</v>
      </c>
      <c r="H4408" s="16">
        <v>45462.19940972222</v>
      </c>
      <c r="I4408" s="16">
        <v>45481.19940972222</v>
      </c>
      <c r="J4408" s="16">
        <v>45536.19940972222</v>
      </c>
      <c r="K4408">
        <v>0.28299999999999997</v>
      </c>
      <c r="L4408" t="s">
        <v>35</v>
      </c>
      <c r="M4408">
        <f t="shared" si="136"/>
        <v>88</v>
      </c>
      <c r="N4408" t="str">
        <f t="shared" si="137"/>
        <v>jun/2024</v>
      </c>
    </row>
    <row r="4409" spans="1:14" x14ac:dyDescent="0.25">
      <c r="A4409" t="s">
        <v>4462</v>
      </c>
      <c r="B4409">
        <v>795</v>
      </c>
      <c r="C4409" t="s">
        <v>13</v>
      </c>
      <c r="D4409" t="s">
        <v>30</v>
      </c>
      <c r="E4409" t="s">
        <v>15</v>
      </c>
      <c r="F4409" t="s">
        <v>21</v>
      </c>
      <c r="G4409" s="16">
        <v>45655.69971064815</v>
      </c>
      <c r="H4409" s="16"/>
      <c r="I4409" s="16"/>
      <c r="J4409" s="16"/>
      <c r="K4409">
        <v>0.17599999999999999</v>
      </c>
      <c r="L4409" t="s">
        <v>69</v>
      </c>
      <c r="M4409">
        <f t="shared" si="136"/>
        <v>99999</v>
      </c>
      <c r="N4409" t="str">
        <f t="shared" si="137"/>
        <v>dez/2024</v>
      </c>
    </row>
    <row r="4410" spans="1:14" x14ac:dyDescent="0.25">
      <c r="A4410" t="s">
        <v>4463</v>
      </c>
      <c r="B4410">
        <v>639</v>
      </c>
      <c r="C4410" t="s">
        <v>74</v>
      </c>
      <c r="D4410" t="s">
        <v>44</v>
      </c>
      <c r="E4410" t="s">
        <v>15</v>
      </c>
      <c r="F4410" t="s">
        <v>38</v>
      </c>
      <c r="G4410" s="16">
        <v>45235.883634259262</v>
      </c>
      <c r="H4410" s="16">
        <v>45249.883634259262</v>
      </c>
      <c r="I4410" s="16">
        <v>45262.883634259262</v>
      </c>
      <c r="J4410" s="16"/>
      <c r="K4410">
        <v>0.36399999999999999</v>
      </c>
      <c r="L4410" t="s">
        <v>17</v>
      </c>
      <c r="M4410">
        <f t="shared" si="136"/>
        <v>99999</v>
      </c>
      <c r="N4410" t="str">
        <f t="shared" si="137"/>
        <v>nov/2023</v>
      </c>
    </row>
    <row r="4411" spans="1:14" x14ac:dyDescent="0.25">
      <c r="A4411" t="s">
        <v>4464</v>
      </c>
      <c r="B4411">
        <v>770</v>
      </c>
      <c r="C4411" t="s">
        <v>24</v>
      </c>
      <c r="D4411" t="s">
        <v>14</v>
      </c>
      <c r="E4411" t="s">
        <v>20</v>
      </c>
      <c r="F4411" t="s">
        <v>21</v>
      </c>
      <c r="G4411" s="16">
        <v>45878.16951388889</v>
      </c>
      <c r="H4411" s="16">
        <v>45889.16951388889</v>
      </c>
      <c r="I4411" s="16">
        <v>45904.16951388889</v>
      </c>
      <c r="J4411" s="16"/>
      <c r="K4411">
        <v>0.66100000000000003</v>
      </c>
      <c r="L4411" t="s">
        <v>35</v>
      </c>
      <c r="M4411">
        <f t="shared" si="136"/>
        <v>99999</v>
      </c>
      <c r="N4411" t="str">
        <f t="shared" si="137"/>
        <v>ago/2025</v>
      </c>
    </row>
    <row r="4412" spans="1:14" x14ac:dyDescent="0.25">
      <c r="A4412" t="s">
        <v>4465</v>
      </c>
      <c r="B4412">
        <v>762</v>
      </c>
      <c r="C4412" t="s">
        <v>13</v>
      </c>
      <c r="D4412" t="s">
        <v>44</v>
      </c>
      <c r="E4412" t="s">
        <v>26</v>
      </c>
      <c r="F4412" t="s">
        <v>38</v>
      </c>
      <c r="G4412" s="16">
        <v>45125.232442129629</v>
      </c>
      <c r="H4412" s="16"/>
      <c r="I4412" s="16"/>
      <c r="J4412" s="16"/>
      <c r="K4412">
        <v>0.32400000000000001</v>
      </c>
      <c r="L4412" t="s">
        <v>46</v>
      </c>
      <c r="M4412">
        <f t="shared" si="136"/>
        <v>99999</v>
      </c>
      <c r="N4412" t="str">
        <f t="shared" si="137"/>
        <v>jul/2023</v>
      </c>
    </row>
    <row r="4413" spans="1:14" x14ac:dyDescent="0.25">
      <c r="A4413" t="s">
        <v>4466</v>
      </c>
      <c r="B4413">
        <v>574</v>
      </c>
      <c r="C4413" t="s">
        <v>13</v>
      </c>
      <c r="D4413" t="s">
        <v>30</v>
      </c>
      <c r="E4413" t="s">
        <v>45</v>
      </c>
      <c r="F4413" t="s">
        <v>27</v>
      </c>
      <c r="G4413" s="16">
        <v>45626.387523148151</v>
      </c>
      <c r="H4413" s="16">
        <v>45628.387523148151</v>
      </c>
      <c r="I4413" s="16"/>
      <c r="J4413" s="16"/>
      <c r="K4413">
        <v>0.115</v>
      </c>
      <c r="L4413" t="s">
        <v>64</v>
      </c>
      <c r="M4413">
        <f t="shared" si="136"/>
        <v>99999</v>
      </c>
      <c r="N4413" t="str">
        <f t="shared" si="137"/>
        <v>nov/2024</v>
      </c>
    </row>
    <row r="4414" spans="1:14" x14ac:dyDescent="0.25">
      <c r="A4414" t="s">
        <v>4467</v>
      </c>
      <c r="B4414">
        <v>314</v>
      </c>
      <c r="C4414" t="s">
        <v>13</v>
      </c>
      <c r="D4414" t="s">
        <v>49</v>
      </c>
      <c r="E4414" t="s">
        <v>15</v>
      </c>
      <c r="F4414" t="s">
        <v>21</v>
      </c>
      <c r="G4414" s="16">
        <v>44950.835474537038</v>
      </c>
      <c r="H4414" s="16">
        <v>44954.835474537038</v>
      </c>
      <c r="I4414" s="16">
        <v>44958.835474537038</v>
      </c>
      <c r="J4414" s="16">
        <v>44983.835474537038</v>
      </c>
      <c r="K4414">
        <v>0.16700000000000001</v>
      </c>
      <c r="L4414" t="s">
        <v>41</v>
      </c>
      <c r="M4414">
        <f t="shared" si="136"/>
        <v>33</v>
      </c>
      <c r="N4414" t="str">
        <f t="shared" si="137"/>
        <v>jan/2023</v>
      </c>
    </row>
    <row r="4415" spans="1:14" x14ac:dyDescent="0.25">
      <c r="A4415" t="s">
        <v>4468</v>
      </c>
      <c r="B4415">
        <v>340</v>
      </c>
      <c r="C4415" t="s">
        <v>13</v>
      </c>
      <c r="D4415" t="s">
        <v>19</v>
      </c>
      <c r="E4415" t="s">
        <v>15</v>
      </c>
      <c r="F4415" t="s">
        <v>16</v>
      </c>
      <c r="G4415" s="16">
        <v>45234.952199074083</v>
      </c>
      <c r="H4415" s="16">
        <v>45234.952199074083</v>
      </c>
      <c r="I4415" s="16"/>
      <c r="J4415" s="16"/>
      <c r="K4415">
        <v>0.29799999999999999</v>
      </c>
      <c r="L4415" t="s">
        <v>52</v>
      </c>
      <c r="M4415">
        <f t="shared" si="136"/>
        <v>99999</v>
      </c>
      <c r="N4415" t="str">
        <f t="shared" si="137"/>
        <v>nov/2023</v>
      </c>
    </row>
    <row r="4416" spans="1:14" x14ac:dyDescent="0.25">
      <c r="A4416" t="s">
        <v>4469</v>
      </c>
      <c r="B4416">
        <v>507</v>
      </c>
      <c r="C4416" t="s">
        <v>24</v>
      </c>
      <c r="D4416" t="s">
        <v>44</v>
      </c>
      <c r="E4416" t="s">
        <v>26</v>
      </c>
      <c r="F4416" t="s">
        <v>38</v>
      </c>
      <c r="G4416" s="16">
        <v>45342.761041666658</v>
      </c>
      <c r="H4416" s="16">
        <v>45349.761041666658</v>
      </c>
      <c r="I4416" s="16"/>
      <c r="J4416" s="16"/>
      <c r="K4416">
        <v>0.32500000000000001</v>
      </c>
      <c r="L4416" t="s">
        <v>39</v>
      </c>
      <c r="M4416">
        <f t="shared" si="136"/>
        <v>99999</v>
      </c>
      <c r="N4416" t="str">
        <f t="shared" si="137"/>
        <v>fev/2024</v>
      </c>
    </row>
    <row r="4417" spans="1:14" x14ac:dyDescent="0.25">
      <c r="A4417" t="s">
        <v>4470</v>
      </c>
      <c r="B4417">
        <v>359</v>
      </c>
      <c r="C4417" t="s">
        <v>13</v>
      </c>
      <c r="D4417" t="s">
        <v>14</v>
      </c>
      <c r="E4417" t="s">
        <v>15</v>
      </c>
      <c r="F4417" t="s">
        <v>31</v>
      </c>
      <c r="G4417" s="16">
        <v>45137.10255787037</v>
      </c>
      <c r="H4417" s="16">
        <v>45140.10255787037</v>
      </c>
      <c r="I4417" s="16"/>
      <c r="J4417" s="16"/>
      <c r="K4417">
        <v>0.47499999999999998</v>
      </c>
      <c r="L4417" t="s">
        <v>106</v>
      </c>
      <c r="M4417">
        <f t="shared" si="136"/>
        <v>99999</v>
      </c>
      <c r="N4417" t="str">
        <f t="shared" si="137"/>
        <v>jul/2023</v>
      </c>
    </row>
    <row r="4418" spans="1:14" x14ac:dyDescent="0.25">
      <c r="A4418" t="s">
        <v>4471</v>
      </c>
      <c r="B4418">
        <v>664</v>
      </c>
      <c r="C4418" t="s">
        <v>13</v>
      </c>
      <c r="D4418" t="s">
        <v>30</v>
      </c>
      <c r="E4418" t="s">
        <v>15</v>
      </c>
      <c r="F4418" t="s">
        <v>21</v>
      </c>
      <c r="G4418" s="16">
        <v>45864.918530092589</v>
      </c>
      <c r="H4418" s="16"/>
      <c r="I4418" s="16"/>
      <c r="J4418" s="16"/>
      <c r="K4418">
        <v>0.34100000000000003</v>
      </c>
      <c r="L4418" t="s">
        <v>17</v>
      </c>
      <c r="M4418">
        <f t="shared" si="136"/>
        <v>99999</v>
      </c>
      <c r="N4418" t="str">
        <f t="shared" si="137"/>
        <v>jul/2025</v>
      </c>
    </row>
    <row r="4419" spans="1:14" x14ac:dyDescent="0.25">
      <c r="A4419" t="s">
        <v>4472</v>
      </c>
      <c r="B4419">
        <v>539</v>
      </c>
      <c r="C4419" t="s">
        <v>24</v>
      </c>
      <c r="D4419" t="s">
        <v>30</v>
      </c>
      <c r="E4419" t="s">
        <v>15</v>
      </c>
      <c r="F4419" t="s">
        <v>16</v>
      </c>
      <c r="G4419" s="16">
        <v>45197.139965277784</v>
      </c>
      <c r="H4419" s="16">
        <v>45211.139965277784</v>
      </c>
      <c r="I4419" s="16">
        <v>45213.139965277784</v>
      </c>
      <c r="J4419" s="16">
        <v>45233.139965277784</v>
      </c>
      <c r="K4419">
        <v>0.434</v>
      </c>
      <c r="L4419" t="s">
        <v>66</v>
      </c>
      <c r="M4419">
        <f t="shared" ref="M4419:M4482" si="138">IF(_xlfn.DAYS(J4419,G4419) &gt; 0, _xlfn.DAYS(J4419,G4419), 99999)</f>
        <v>36</v>
      </c>
      <c r="N4419" t="str">
        <f t="shared" ref="N4419:N4482" si="139">TEXT(G4419, "mmm/aaaa")</f>
        <v>set/2023</v>
      </c>
    </row>
    <row r="4420" spans="1:14" x14ac:dyDescent="0.25">
      <c r="A4420" t="s">
        <v>4473</v>
      </c>
      <c r="B4420">
        <v>459</v>
      </c>
      <c r="C4420" t="s">
        <v>13</v>
      </c>
      <c r="D4420" t="s">
        <v>14</v>
      </c>
      <c r="E4420" t="s">
        <v>15</v>
      </c>
      <c r="F4420" t="s">
        <v>21</v>
      </c>
      <c r="G4420" s="16">
        <v>45684.553148148138</v>
      </c>
      <c r="H4420" s="16">
        <v>45691.553148148138</v>
      </c>
      <c r="I4420" s="16">
        <v>45709.553148148138</v>
      </c>
      <c r="J4420" s="16"/>
      <c r="K4420">
        <v>0.22800000000000001</v>
      </c>
      <c r="L4420" t="s">
        <v>106</v>
      </c>
      <c r="M4420">
        <f t="shared" si="138"/>
        <v>99999</v>
      </c>
      <c r="N4420" t="str">
        <f t="shared" si="139"/>
        <v>jan/2025</v>
      </c>
    </row>
    <row r="4421" spans="1:14" x14ac:dyDescent="0.25">
      <c r="A4421" t="s">
        <v>4474</v>
      </c>
      <c r="B4421">
        <v>696</v>
      </c>
      <c r="C4421" t="s">
        <v>24</v>
      </c>
      <c r="D4421" t="s">
        <v>30</v>
      </c>
      <c r="E4421" t="s">
        <v>15</v>
      </c>
      <c r="F4421" t="s">
        <v>27</v>
      </c>
      <c r="G4421" s="16">
        <v>45191.134386574071</v>
      </c>
      <c r="H4421" s="16">
        <v>45203.134386574071</v>
      </c>
      <c r="I4421" s="16">
        <v>45204.134386574071</v>
      </c>
      <c r="J4421" s="16"/>
      <c r="K4421">
        <v>0.155</v>
      </c>
      <c r="L4421" t="s">
        <v>39</v>
      </c>
      <c r="M4421">
        <f t="shared" si="138"/>
        <v>99999</v>
      </c>
      <c r="N4421" t="str">
        <f t="shared" si="139"/>
        <v>set/2023</v>
      </c>
    </row>
    <row r="4422" spans="1:14" x14ac:dyDescent="0.25">
      <c r="A4422" t="s">
        <v>4475</v>
      </c>
      <c r="B4422">
        <v>799</v>
      </c>
      <c r="C4422" t="s">
        <v>13</v>
      </c>
      <c r="D4422" t="s">
        <v>44</v>
      </c>
      <c r="E4422" t="s">
        <v>57</v>
      </c>
      <c r="F4422" t="s">
        <v>16</v>
      </c>
      <c r="G4422" s="16">
        <v>45274.409236111111</v>
      </c>
      <c r="H4422" s="16"/>
      <c r="I4422" s="16"/>
      <c r="J4422" s="16"/>
      <c r="K4422">
        <v>0.28699999999999998</v>
      </c>
      <c r="L4422" t="s">
        <v>39</v>
      </c>
      <c r="M4422">
        <f t="shared" si="138"/>
        <v>99999</v>
      </c>
      <c r="N4422" t="str">
        <f t="shared" si="139"/>
        <v>dez/2023</v>
      </c>
    </row>
    <row r="4423" spans="1:14" x14ac:dyDescent="0.25">
      <c r="A4423" t="s">
        <v>4476</v>
      </c>
      <c r="B4423">
        <v>508</v>
      </c>
      <c r="C4423" t="s">
        <v>24</v>
      </c>
      <c r="D4423" t="s">
        <v>30</v>
      </c>
      <c r="E4423" t="s">
        <v>15</v>
      </c>
      <c r="F4423" t="s">
        <v>38</v>
      </c>
      <c r="G4423" s="16">
        <v>45007.610011574077</v>
      </c>
      <c r="H4423" s="16">
        <v>45033.610011574077</v>
      </c>
      <c r="I4423" s="16"/>
      <c r="J4423" s="16"/>
      <c r="K4423">
        <v>0.28100000000000003</v>
      </c>
      <c r="L4423" t="s">
        <v>61</v>
      </c>
      <c r="M4423">
        <f t="shared" si="138"/>
        <v>99999</v>
      </c>
      <c r="N4423" t="str">
        <f t="shared" si="139"/>
        <v>mar/2023</v>
      </c>
    </row>
    <row r="4424" spans="1:14" x14ac:dyDescent="0.25">
      <c r="A4424" t="s">
        <v>4477</v>
      </c>
      <c r="B4424">
        <v>432</v>
      </c>
      <c r="C4424" t="s">
        <v>24</v>
      </c>
      <c r="D4424" t="s">
        <v>44</v>
      </c>
      <c r="E4424" t="s">
        <v>45</v>
      </c>
      <c r="F4424" t="s">
        <v>27</v>
      </c>
      <c r="G4424" s="16">
        <v>45420.552488425928</v>
      </c>
      <c r="H4424" s="16">
        <v>45438.552488425928</v>
      </c>
      <c r="I4424" s="16">
        <v>45449.552488425928</v>
      </c>
      <c r="J4424" s="16">
        <v>45484.552488425928</v>
      </c>
      <c r="K4424">
        <v>0.115</v>
      </c>
      <c r="L4424" t="s">
        <v>32</v>
      </c>
      <c r="M4424">
        <f t="shared" si="138"/>
        <v>64</v>
      </c>
      <c r="N4424" t="str">
        <f t="shared" si="139"/>
        <v>mai/2024</v>
      </c>
    </row>
    <row r="4425" spans="1:14" x14ac:dyDescent="0.25">
      <c r="A4425" t="s">
        <v>4478</v>
      </c>
      <c r="B4425">
        <v>680</v>
      </c>
      <c r="C4425" t="s">
        <v>24</v>
      </c>
      <c r="D4425" t="s">
        <v>30</v>
      </c>
      <c r="E4425" t="s">
        <v>15</v>
      </c>
      <c r="F4425" t="s">
        <v>21</v>
      </c>
      <c r="G4425" s="16">
        <v>45780.483865740738</v>
      </c>
      <c r="H4425" s="16"/>
      <c r="I4425" s="16"/>
      <c r="J4425" s="16"/>
      <c r="K4425">
        <v>0.154</v>
      </c>
      <c r="L4425" t="s">
        <v>22</v>
      </c>
      <c r="M4425">
        <f t="shared" si="138"/>
        <v>99999</v>
      </c>
      <c r="N4425" t="str">
        <f t="shared" si="139"/>
        <v>mai/2025</v>
      </c>
    </row>
    <row r="4426" spans="1:14" x14ac:dyDescent="0.25">
      <c r="A4426" t="s">
        <v>4479</v>
      </c>
      <c r="B4426">
        <v>732</v>
      </c>
      <c r="C4426" t="s">
        <v>48</v>
      </c>
      <c r="D4426" t="s">
        <v>19</v>
      </c>
      <c r="E4426" t="s">
        <v>57</v>
      </c>
      <c r="F4426" t="s">
        <v>27</v>
      </c>
      <c r="G4426" s="16">
        <v>45792.339803240742</v>
      </c>
      <c r="H4426" s="16">
        <v>45811.339803240742</v>
      </c>
      <c r="I4426" s="16">
        <v>45828.339803240742</v>
      </c>
      <c r="J4426" s="16">
        <v>45850.339803240742</v>
      </c>
      <c r="K4426">
        <v>0.63900000000000001</v>
      </c>
      <c r="L4426" t="s">
        <v>32</v>
      </c>
      <c r="M4426">
        <f t="shared" si="138"/>
        <v>58</v>
      </c>
      <c r="N4426" t="str">
        <f t="shared" si="139"/>
        <v>mai/2025</v>
      </c>
    </row>
    <row r="4427" spans="1:14" x14ac:dyDescent="0.25">
      <c r="A4427" t="s">
        <v>4480</v>
      </c>
      <c r="B4427">
        <v>688</v>
      </c>
      <c r="C4427" t="s">
        <v>13</v>
      </c>
      <c r="D4427" t="s">
        <v>130</v>
      </c>
      <c r="E4427" t="s">
        <v>15</v>
      </c>
      <c r="F4427" t="s">
        <v>31</v>
      </c>
      <c r="G4427" s="16">
        <v>45124.018055555563</v>
      </c>
      <c r="H4427" s="16">
        <v>45140.018055555563</v>
      </c>
      <c r="I4427" s="16">
        <v>45149.018055555563</v>
      </c>
      <c r="J4427" s="16"/>
      <c r="K4427">
        <v>0.24399999999999999</v>
      </c>
      <c r="L4427" t="s">
        <v>71</v>
      </c>
      <c r="M4427">
        <f t="shared" si="138"/>
        <v>99999</v>
      </c>
      <c r="N4427" t="str">
        <f t="shared" si="139"/>
        <v>jul/2023</v>
      </c>
    </row>
    <row r="4428" spans="1:14" x14ac:dyDescent="0.25">
      <c r="A4428" t="s">
        <v>4481</v>
      </c>
      <c r="B4428">
        <v>731</v>
      </c>
      <c r="C4428" t="s">
        <v>13</v>
      </c>
      <c r="D4428" t="s">
        <v>79</v>
      </c>
      <c r="E4428" t="s">
        <v>15</v>
      </c>
      <c r="F4428" t="s">
        <v>21</v>
      </c>
      <c r="G4428" s="16">
        <v>45847.390034722222</v>
      </c>
      <c r="H4428" s="16">
        <v>45857.390034722222</v>
      </c>
      <c r="I4428" s="16">
        <v>45875.390034722222</v>
      </c>
      <c r="J4428" s="16"/>
      <c r="K4428">
        <v>0.22</v>
      </c>
      <c r="L4428" t="s">
        <v>64</v>
      </c>
      <c r="M4428">
        <f t="shared" si="138"/>
        <v>99999</v>
      </c>
      <c r="N4428" t="str">
        <f t="shared" si="139"/>
        <v>jul/2025</v>
      </c>
    </row>
    <row r="4429" spans="1:14" x14ac:dyDescent="0.25">
      <c r="A4429" t="s">
        <v>4482</v>
      </c>
      <c r="B4429">
        <v>573</v>
      </c>
      <c r="C4429" t="s">
        <v>13</v>
      </c>
      <c r="D4429" t="s">
        <v>30</v>
      </c>
      <c r="E4429" t="s">
        <v>15</v>
      </c>
      <c r="F4429" t="s">
        <v>38</v>
      </c>
      <c r="G4429" s="16">
        <v>45747.967488425929</v>
      </c>
      <c r="H4429" s="16">
        <v>45765.967488425929</v>
      </c>
      <c r="I4429" s="16">
        <v>45773.967488425929</v>
      </c>
      <c r="J4429" s="16">
        <v>45801.967488425929</v>
      </c>
      <c r="K4429">
        <v>0.309</v>
      </c>
      <c r="L4429" t="s">
        <v>50</v>
      </c>
      <c r="M4429">
        <f t="shared" si="138"/>
        <v>54</v>
      </c>
      <c r="N4429" t="str">
        <f t="shared" si="139"/>
        <v>mar/2025</v>
      </c>
    </row>
    <row r="4430" spans="1:14" x14ac:dyDescent="0.25">
      <c r="A4430" t="s">
        <v>4483</v>
      </c>
      <c r="B4430">
        <v>650</v>
      </c>
      <c r="C4430" t="s">
        <v>48</v>
      </c>
      <c r="D4430" t="s">
        <v>44</v>
      </c>
      <c r="E4430" t="s">
        <v>15</v>
      </c>
      <c r="F4430" t="s">
        <v>31</v>
      </c>
      <c r="G4430" s="16">
        <v>45912.306018518517</v>
      </c>
      <c r="H4430" s="16">
        <v>45927.306018518517</v>
      </c>
      <c r="I4430" s="16">
        <v>45928.306018518517</v>
      </c>
      <c r="J4430" s="16">
        <v>45945.306018518517</v>
      </c>
      <c r="K4430">
        <v>0.40600000000000003</v>
      </c>
      <c r="L4430" t="s">
        <v>58</v>
      </c>
      <c r="M4430">
        <f t="shared" si="138"/>
        <v>33</v>
      </c>
      <c r="N4430" t="str">
        <f t="shared" si="139"/>
        <v>set/2025</v>
      </c>
    </row>
    <row r="4431" spans="1:14" x14ac:dyDescent="0.25">
      <c r="A4431" t="s">
        <v>4484</v>
      </c>
      <c r="B4431">
        <v>433</v>
      </c>
      <c r="C4431" t="s">
        <v>24</v>
      </c>
      <c r="D4431" t="s">
        <v>44</v>
      </c>
      <c r="E4431" t="s">
        <v>57</v>
      </c>
      <c r="F4431" t="s">
        <v>31</v>
      </c>
      <c r="G4431" s="16">
        <v>45761.255474537043</v>
      </c>
      <c r="H4431" s="16"/>
      <c r="I4431" s="16"/>
      <c r="J4431" s="16"/>
      <c r="K4431">
        <v>0.27600000000000002</v>
      </c>
      <c r="L4431" t="s">
        <v>17</v>
      </c>
      <c r="M4431">
        <f t="shared" si="138"/>
        <v>99999</v>
      </c>
      <c r="N4431" t="str">
        <f t="shared" si="139"/>
        <v>abr/2025</v>
      </c>
    </row>
    <row r="4432" spans="1:14" x14ac:dyDescent="0.25">
      <c r="A4432" t="s">
        <v>4485</v>
      </c>
      <c r="B4432">
        <v>365</v>
      </c>
      <c r="C4432" t="s">
        <v>24</v>
      </c>
      <c r="D4432" t="s">
        <v>14</v>
      </c>
      <c r="E4432" t="s">
        <v>15</v>
      </c>
      <c r="F4432" t="s">
        <v>38</v>
      </c>
      <c r="G4432" s="16">
        <v>44962.293009259258</v>
      </c>
      <c r="H4432" s="16">
        <v>44976.293009259258</v>
      </c>
      <c r="I4432" s="16">
        <v>44988.293009259258</v>
      </c>
      <c r="J4432" s="16">
        <v>45010.293009259258</v>
      </c>
      <c r="K4432">
        <v>0.10199999999999999</v>
      </c>
      <c r="L4432" t="s">
        <v>50</v>
      </c>
      <c r="M4432">
        <f t="shared" si="138"/>
        <v>48</v>
      </c>
      <c r="N4432" t="str">
        <f t="shared" si="139"/>
        <v>fev/2023</v>
      </c>
    </row>
    <row r="4433" spans="1:14" x14ac:dyDescent="0.25">
      <c r="A4433" t="s">
        <v>4486</v>
      </c>
      <c r="B4433">
        <v>504</v>
      </c>
      <c r="C4433" t="s">
        <v>34</v>
      </c>
      <c r="D4433" t="s">
        <v>14</v>
      </c>
      <c r="E4433" t="s">
        <v>20</v>
      </c>
      <c r="F4433" t="s">
        <v>21</v>
      </c>
      <c r="G4433" s="16">
        <v>45013.843472222223</v>
      </c>
      <c r="H4433" s="16">
        <v>45041.843472222223</v>
      </c>
      <c r="I4433" s="16">
        <v>45052.843472222223</v>
      </c>
      <c r="J4433" s="16"/>
      <c r="K4433">
        <v>0.34100000000000003</v>
      </c>
      <c r="L4433" t="s">
        <v>35</v>
      </c>
      <c r="M4433">
        <f t="shared" si="138"/>
        <v>99999</v>
      </c>
      <c r="N4433" t="str">
        <f t="shared" si="139"/>
        <v>mar/2023</v>
      </c>
    </row>
    <row r="4434" spans="1:14" x14ac:dyDescent="0.25">
      <c r="A4434" t="s">
        <v>4487</v>
      </c>
      <c r="B4434">
        <v>597</v>
      </c>
      <c r="C4434" t="s">
        <v>13</v>
      </c>
      <c r="D4434" t="s">
        <v>14</v>
      </c>
      <c r="E4434" t="s">
        <v>57</v>
      </c>
      <c r="F4434" t="s">
        <v>21</v>
      </c>
      <c r="G4434" s="16">
        <v>45247.779965277783</v>
      </c>
      <c r="H4434" s="16">
        <v>45250.779965277783</v>
      </c>
      <c r="I4434" s="16">
        <v>45278.779965277783</v>
      </c>
      <c r="J4434" s="16"/>
      <c r="K4434">
        <v>0.245</v>
      </c>
      <c r="L4434" t="s">
        <v>50</v>
      </c>
      <c r="M4434">
        <f t="shared" si="138"/>
        <v>99999</v>
      </c>
      <c r="N4434" t="str">
        <f t="shared" si="139"/>
        <v>nov/2023</v>
      </c>
    </row>
    <row r="4435" spans="1:14" x14ac:dyDescent="0.25">
      <c r="A4435" t="s">
        <v>4488</v>
      </c>
      <c r="B4435">
        <v>416</v>
      </c>
      <c r="C4435" t="s">
        <v>24</v>
      </c>
      <c r="D4435" t="s">
        <v>49</v>
      </c>
      <c r="E4435" t="s">
        <v>15</v>
      </c>
      <c r="F4435" t="s">
        <v>27</v>
      </c>
      <c r="G4435" s="16">
        <v>45822.185844907413</v>
      </c>
      <c r="H4435" s="16">
        <v>45831.185844907413</v>
      </c>
      <c r="I4435" s="16">
        <v>45834.185844907413</v>
      </c>
      <c r="J4435" s="16"/>
      <c r="K4435">
        <v>0.73199999999999998</v>
      </c>
      <c r="L4435" t="s">
        <v>64</v>
      </c>
      <c r="M4435">
        <f t="shared" si="138"/>
        <v>99999</v>
      </c>
      <c r="N4435" t="str">
        <f t="shared" si="139"/>
        <v>jun/2025</v>
      </c>
    </row>
    <row r="4436" spans="1:14" x14ac:dyDescent="0.25">
      <c r="A4436" t="s">
        <v>4489</v>
      </c>
      <c r="B4436">
        <v>566</v>
      </c>
      <c r="C4436" t="s">
        <v>74</v>
      </c>
      <c r="D4436" t="s">
        <v>44</v>
      </c>
      <c r="E4436" t="s">
        <v>15</v>
      </c>
      <c r="F4436" t="s">
        <v>21</v>
      </c>
      <c r="G4436" s="16">
        <v>45349.630960648137</v>
      </c>
      <c r="H4436" s="16">
        <v>45369.630960648137</v>
      </c>
      <c r="I4436" s="16"/>
      <c r="J4436" s="16"/>
      <c r="K4436">
        <v>0.47699999999999998</v>
      </c>
      <c r="L4436" t="s">
        <v>39</v>
      </c>
      <c r="M4436">
        <f t="shared" si="138"/>
        <v>99999</v>
      </c>
      <c r="N4436" t="str">
        <f t="shared" si="139"/>
        <v>fev/2024</v>
      </c>
    </row>
    <row r="4437" spans="1:14" x14ac:dyDescent="0.25">
      <c r="A4437" t="s">
        <v>4490</v>
      </c>
      <c r="B4437">
        <v>448</v>
      </c>
      <c r="C4437" t="s">
        <v>24</v>
      </c>
      <c r="D4437" t="s">
        <v>14</v>
      </c>
      <c r="E4437" t="s">
        <v>20</v>
      </c>
      <c r="F4437" t="s">
        <v>27</v>
      </c>
      <c r="G4437" s="16">
        <v>45688.786111111112</v>
      </c>
      <c r="H4437" s="16"/>
      <c r="I4437" s="16"/>
      <c r="J4437" s="16"/>
      <c r="K4437">
        <v>7.6999999999999999E-2</v>
      </c>
      <c r="L4437" t="s">
        <v>69</v>
      </c>
      <c r="M4437">
        <f t="shared" si="138"/>
        <v>99999</v>
      </c>
      <c r="N4437" t="str">
        <f t="shared" si="139"/>
        <v>jan/2025</v>
      </c>
    </row>
    <row r="4438" spans="1:14" x14ac:dyDescent="0.25">
      <c r="A4438" t="s">
        <v>4491</v>
      </c>
      <c r="B4438">
        <v>493</v>
      </c>
      <c r="C4438" t="s">
        <v>24</v>
      </c>
      <c r="D4438" t="s">
        <v>49</v>
      </c>
      <c r="E4438" t="s">
        <v>15</v>
      </c>
      <c r="F4438" t="s">
        <v>21</v>
      </c>
      <c r="G4438" s="16">
        <v>45654.174467592587</v>
      </c>
      <c r="H4438" s="16">
        <v>45672.174467592587</v>
      </c>
      <c r="I4438" s="16">
        <v>45680.174467592587</v>
      </c>
      <c r="J4438" s="16">
        <v>45705.174467592587</v>
      </c>
      <c r="K4438">
        <v>0.28000000000000003</v>
      </c>
      <c r="L4438" t="s">
        <v>61</v>
      </c>
      <c r="M4438">
        <f t="shared" si="138"/>
        <v>51</v>
      </c>
      <c r="N4438" t="str">
        <f t="shared" si="139"/>
        <v>dez/2024</v>
      </c>
    </row>
    <row r="4439" spans="1:14" x14ac:dyDescent="0.25">
      <c r="A4439" t="s">
        <v>4492</v>
      </c>
      <c r="B4439">
        <v>478</v>
      </c>
      <c r="C4439" t="s">
        <v>74</v>
      </c>
      <c r="D4439" t="s">
        <v>30</v>
      </c>
      <c r="E4439" t="s">
        <v>45</v>
      </c>
      <c r="F4439" t="s">
        <v>38</v>
      </c>
      <c r="G4439" s="16">
        <v>45668.054490740738</v>
      </c>
      <c r="H4439" s="16"/>
      <c r="I4439" s="16"/>
      <c r="J4439" s="16"/>
      <c r="K4439">
        <v>0.34799999999999998</v>
      </c>
      <c r="L4439" t="s">
        <v>71</v>
      </c>
      <c r="M4439">
        <f t="shared" si="138"/>
        <v>99999</v>
      </c>
      <c r="N4439" t="str">
        <f t="shared" si="139"/>
        <v>jan/2025</v>
      </c>
    </row>
    <row r="4440" spans="1:14" x14ac:dyDescent="0.25">
      <c r="A4440" t="s">
        <v>4493</v>
      </c>
      <c r="B4440">
        <v>447</v>
      </c>
      <c r="C4440" t="s">
        <v>74</v>
      </c>
      <c r="D4440" t="s">
        <v>49</v>
      </c>
      <c r="E4440" t="s">
        <v>20</v>
      </c>
      <c r="F4440" t="s">
        <v>21</v>
      </c>
      <c r="G4440" s="16">
        <v>45908.39502314815</v>
      </c>
      <c r="H4440" s="16">
        <v>45920.39502314815</v>
      </c>
      <c r="I4440" s="16"/>
      <c r="J4440" s="16"/>
      <c r="K4440">
        <v>0.20699999999999999</v>
      </c>
      <c r="L4440" t="s">
        <v>69</v>
      </c>
      <c r="M4440">
        <f t="shared" si="138"/>
        <v>99999</v>
      </c>
      <c r="N4440" t="str">
        <f t="shared" si="139"/>
        <v>set/2025</v>
      </c>
    </row>
    <row r="4441" spans="1:14" x14ac:dyDescent="0.25">
      <c r="A4441" t="s">
        <v>4494</v>
      </c>
      <c r="B4441">
        <v>764</v>
      </c>
      <c r="C4441" t="s">
        <v>13</v>
      </c>
      <c r="D4441" t="s">
        <v>30</v>
      </c>
      <c r="E4441" t="s">
        <v>45</v>
      </c>
      <c r="F4441" t="s">
        <v>27</v>
      </c>
      <c r="G4441" s="16">
        <v>45504.642152777778</v>
      </c>
      <c r="H4441" s="16">
        <v>45510.642152777778</v>
      </c>
      <c r="I4441" s="16"/>
      <c r="J4441" s="16"/>
      <c r="K4441">
        <v>0.47399999999999998</v>
      </c>
      <c r="L4441" t="s">
        <v>32</v>
      </c>
      <c r="M4441">
        <f t="shared" si="138"/>
        <v>99999</v>
      </c>
      <c r="N4441" t="str">
        <f t="shared" si="139"/>
        <v>jul/2024</v>
      </c>
    </row>
    <row r="4442" spans="1:14" x14ac:dyDescent="0.25">
      <c r="A4442" t="s">
        <v>4495</v>
      </c>
      <c r="B4442">
        <v>304</v>
      </c>
      <c r="C4442" t="s">
        <v>24</v>
      </c>
      <c r="D4442" t="s">
        <v>14</v>
      </c>
      <c r="E4442" t="s">
        <v>45</v>
      </c>
      <c r="F4442" t="s">
        <v>21</v>
      </c>
      <c r="G4442" s="16">
        <v>45604.600810185177</v>
      </c>
      <c r="H4442" s="16">
        <v>45606.600810185177</v>
      </c>
      <c r="I4442" s="16">
        <v>45610.600810185177</v>
      </c>
      <c r="J4442" s="16"/>
      <c r="K4442">
        <v>0.24399999999999999</v>
      </c>
      <c r="L4442" t="s">
        <v>50</v>
      </c>
      <c r="M4442">
        <f t="shared" si="138"/>
        <v>99999</v>
      </c>
      <c r="N4442" t="str">
        <f t="shared" si="139"/>
        <v>nov/2024</v>
      </c>
    </row>
    <row r="4443" spans="1:14" x14ac:dyDescent="0.25">
      <c r="A4443" t="s">
        <v>4496</v>
      </c>
      <c r="B4443">
        <v>825</v>
      </c>
      <c r="C4443" t="s">
        <v>13</v>
      </c>
      <c r="D4443" t="s">
        <v>14</v>
      </c>
      <c r="E4443" t="s">
        <v>57</v>
      </c>
      <c r="F4443" t="s">
        <v>38</v>
      </c>
      <c r="G4443" s="16">
        <v>45236.891423611109</v>
      </c>
      <c r="H4443" s="16">
        <v>45251.891423611109</v>
      </c>
      <c r="I4443" s="16">
        <v>45260.891423611109</v>
      </c>
      <c r="J4443" s="16"/>
      <c r="K4443">
        <v>0.18099999999999999</v>
      </c>
      <c r="L4443" t="s">
        <v>39</v>
      </c>
      <c r="M4443">
        <f t="shared" si="138"/>
        <v>99999</v>
      </c>
      <c r="N4443" t="str">
        <f t="shared" si="139"/>
        <v>nov/2023</v>
      </c>
    </row>
    <row r="4444" spans="1:14" x14ac:dyDescent="0.25">
      <c r="A4444" t="s">
        <v>4497</v>
      </c>
      <c r="B4444">
        <v>579</v>
      </c>
      <c r="C4444" t="s">
        <v>24</v>
      </c>
      <c r="D4444" t="s">
        <v>19</v>
      </c>
      <c r="E4444" t="s">
        <v>45</v>
      </c>
      <c r="F4444" t="s">
        <v>16</v>
      </c>
      <c r="G4444" s="16">
        <v>45298.594166666669</v>
      </c>
      <c r="H4444" s="16">
        <v>45305.594166666669</v>
      </c>
      <c r="I4444" s="16">
        <v>45313.594166666669</v>
      </c>
      <c r="J4444" s="16"/>
      <c r="K4444">
        <v>0.39700000000000002</v>
      </c>
      <c r="L4444" t="s">
        <v>71</v>
      </c>
      <c r="M4444">
        <f t="shared" si="138"/>
        <v>99999</v>
      </c>
      <c r="N4444" t="str">
        <f t="shared" si="139"/>
        <v>jan/2024</v>
      </c>
    </row>
    <row r="4445" spans="1:14" x14ac:dyDescent="0.25">
      <c r="A4445" t="s">
        <v>4498</v>
      </c>
      <c r="B4445">
        <v>798</v>
      </c>
      <c r="C4445" t="s">
        <v>34</v>
      </c>
      <c r="D4445" t="s">
        <v>14</v>
      </c>
      <c r="E4445" t="s">
        <v>15</v>
      </c>
      <c r="F4445" t="s">
        <v>16</v>
      </c>
      <c r="G4445" s="16">
        <v>45086.702199074083</v>
      </c>
      <c r="H4445" s="16">
        <v>45094.702199074083</v>
      </c>
      <c r="I4445" s="16">
        <v>45097.702199074083</v>
      </c>
      <c r="J4445" s="16"/>
      <c r="K4445">
        <v>0.505</v>
      </c>
      <c r="L4445" t="s">
        <v>54</v>
      </c>
      <c r="M4445">
        <f t="shared" si="138"/>
        <v>99999</v>
      </c>
      <c r="N4445" t="str">
        <f t="shared" si="139"/>
        <v>jun/2023</v>
      </c>
    </row>
    <row r="4446" spans="1:14" x14ac:dyDescent="0.25">
      <c r="A4446" t="s">
        <v>4499</v>
      </c>
      <c r="B4446">
        <v>735</v>
      </c>
      <c r="C4446" t="s">
        <v>13</v>
      </c>
      <c r="D4446" t="s">
        <v>30</v>
      </c>
      <c r="E4446" t="s">
        <v>15</v>
      </c>
      <c r="F4446" t="s">
        <v>16</v>
      </c>
      <c r="G4446" s="16">
        <v>45693.011423611111</v>
      </c>
      <c r="H4446" s="16"/>
      <c r="I4446" s="16"/>
      <c r="J4446" s="16"/>
      <c r="K4446">
        <v>0.47499999999999998</v>
      </c>
      <c r="L4446" t="s">
        <v>17</v>
      </c>
      <c r="M4446">
        <f t="shared" si="138"/>
        <v>99999</v>
      </c>
      <c r="N4446" t="str">
        <f t="shared" si="139"/>
        <v>fev/2025</v>
      </c>
    </row>
    <row r="4447" spans="1:14" x14ac:dyDescent="0.25">
      <c r="A4447" t="s">
        <v>4500</v>
      </c>
      <c r="B4447">
        <v>515</v>
      </c>
      <c r="C4447" t="s">
        <v>24</v>
      </c>
      <c r="D4447" t="s">
        <v>44</v>
      </c>
      <c r="E4447" t="s">
        <v>45</v>
      </c>
      <c r="F4447" t="s">
        <v>27</v>
      </c>
      <c r="G4447" s="16">
        <v>45710.192650462966</v>
      </c>
      <c r="H4447" s="16">
        <v>45710.192650462966</v>
      </c>
      <c r="I4447" s="16">
        <v>45723.192650462966</v>
      </c>
      <c r="J4447" s="16">
        <v>45753.192650462966</v>
      </c>
      <c r="K4447">
        <v>0.125</v>
      </c>
      <c r="L4447" t="s">
        <v>69</v>
      </c>
      <c r="M4447">
        <f t="shared" si="138"/>
        <v>43</v>
      </c>
      <c r="N4447" t="str">
        <f t="shared" si="139"/>
        <v>fev/2025</v>
      </c>
    </row>
    <row r="4448" spans="1:14" x14ac:dyDescent="0.25">
      <c r="A4448" t="s">
        <v>4501</v>
      </c>
      <c r="B4448">
        <v>814</v>
      </c>
      <c r="C4448" t="s">
        <v>24</v>
      </c>
      <c r="D4448" t="s">
        <v>79</v>
      </c>
      <c r="E4448" t="s">
        <v>20</v>
      </c>
      <c r="F4448" t="s">
        <v>27</v>
      </c>
      <c r="G4448" s="16">
        <v>45047.739918981482</v>
      </c>
      <c r="H4448" s="16">
        <v>45074.739918981482</v>
      </c>
      <c r="I4448" s="16"/>
      <c r="J4448" s="16"/>
      <c r="K4448">
        <v>0.22500000000000001</v>
      </c>
      <c r="L4448" t="s">
        <v>69</v>
      </c>
      <c r="M4448">
        <f t="shared" si="138"/>
        <v>99999</v>
      </c>
      <c r="N4448" t="str">
        <f t="shared" si="139"/>
        <v>mai/2023</v>
      </c>
    </row>
    <row r="4449" spans="1:14" x14ac:dyDescent="0.25">
      <c r="A4449" t="s">
        <v>4502</v>
      </c>
      <c r="B4449">
        <v>436</v>
      </c>
      <c r="C4449" t="s">
        <v>13</v>
      </c>
      <c r="D4449" t="s">
        <v>30</v>
      </c>
      <c r="E4449" t="s">
        <v>26</v>
      </c>
      <c r="F4449" t="s">
        <v>16</v>
      </c>
      <c r="G4449" s="16">
        <v>45025.3512962963</v>
      </c>
      <c r="H4449" s="16">
        <v>45043.3512962963</v>
      </c>
      <c r="I4449" s="16"/>
      <c r="J4449" s="16"/>
      <c r="K4449">
        <v>0.28399999999999997</v>
      </c>
      <c r="L4449" t="s">
        <v>52</v>
      </c>
      <c r="M4449">
        <f t="shared" si="138"/>
        <v>99999</v>
      </c>
      <c r="N4449" t="str">
        <f t="shared" si="139"/>
        <v>abr/2023</v>
      </c>
    </row>
    <row r="4450" spans="1:14" x14ac:dyDescent="0.25">
      <c r="A4450" t="s">
        <v>4503</v>
      </c>
      <c r="B4450">
        <v>579</v>
      </c>
      <c r="C4450" t="s">
        <v>24</v>
      </c>
      <c r="D4450" t="s">
        <v>30</v>
      </c>
      <c r="E4450" t="s">
        <v>26</v>
      </c>
      <c r="F4450" t="s">
        <v>38</v>
      </c>
      <c r="G4450" s="16">
        <v>45336.16609953704</v>
      </c>
      <c r="H4450" s="16">
        <v>45361.16609953704</v>
      </c>
      <c r="I4450" s="16"/>
      <c r="J4450" s="16"/>
      <c r="K4450">
        <v>0.50900000000000001</v>
      </c>
      <c r="L4450" t="s">
        <v>58</v>
      </c>
      <c r="M4450">
        <f t="shared" si="138"/>
        <v>99999</v>
      </c>
      <c r="N4450" t="str">
        <f t="shared" si="139"/>
        <v>fev/2024</v>
      </c>
    </row>
    <row r="4451" spans="1:14" x14ac:dyDescent="0.25">
      <c r="A4451" t="s">
        <v>4504</v>
      </c>
      <c r="B4451">
        <v>431</v>
      </c>
      <c r="C4451" t="s">
        <v>13</v>
      </c>
      <c r="D4451" t="s">
        <v>44</v>
      </c>
      <c r="E4451" t="s">
        <v>15</v>
      </c>
      <c r="F4451" t="s">
        <v>38</v>
      </c>
      <c r="G4451" s="16">
        <v>45360.240995370368</v>
      </c>
      <c r="H4451" s="16">
        <v>45388.240995370368</v>
      </c>
      <c r="I4451" s="16">
        <v>45396.240995370368</v>
      </c>
      <c r="J4451" s="16">
        <v>45410.240995370368</v>
      </c>
      <c r="K4451">
        <v>0.13600000000000001</v>
      </c>
      <c r="L4451" t="s">
        <v>41</v>
      </c>
      <c r="M4451">
        <f t="shared" si="138"/>
        <v>50</v>
      </c>
      <c r="N4451" t="str">
        <f t="shared" si="139"/>
        <v>mar/2024</v>
      </c>
    </row>
    <row r="4452" spans="1:14" x14ac:dyDescent="0.25">
      <c r="A4452" t="s">
        <v>4505</v>
      </c>
      <c r="B4452">
        <v>692</v>
      </c>
      <c r="C4452" t="s">
        <v>13</v>
      </c>
      <c r="D4452" t="s">
        <v>130</v>
      </c>
      <c r="E4452" t="s">
        <v>57</v>
      </c>
      <c r="F4452" t="s">
        <v>21</v>
      </c>
      <c r="G4452" s="16">
        <v>45506.709236111114</v>
      </c>
      <c r="H4452" s="16">
        <v>45521.709236111114</v>
      </c>
      <c r="I4452" s="16">
        <v>45540.709236111114</v>
      </c>
      <c r="J4452" s="16">
        <v>45554.709236111114</v>
      </c>
      <c r="K4452">
        <v>0.2</v>
      </c>
      <c r="L4452" t="s">
        <v>22</v>
      </c>
      <c r="M4452">
        <f t="shared" si="138"/>
        <v>48</v>
      </c>
      <c r="N4452" t="str">
        <f t="shared" si="139"/>
        <v>ago/2024</v>
      </c>
    </row>
    <row r="4453" spans="1:14" x14ac:dyDescent="0.25">
      <c r="A4453" t="s">
        <v>4506</v>
      </c>
      <c r="B4453">
        <v>780</v>
      </c>
      <c r="C4453" t="s">
        <v>74</v>
      </c>
      <c r="D4453" t="s">
        <v>30</v>
      </c>
      <c r="E4453" t="s">
        <v>15</v>
      </c>
      <c r="F4453" t="s">
        <v>31</v>
      </c>
      <c r="G4453" s="16">
        <v>45096.278541666667</v>
      </c>
      <c r="H4453" s="16">
        <v>45110.278541666667</v>
      </c>
      <c r="I4453" s="16"/>
      <c r="J4453" s="16"/>
      <c r="K4453">
        <v>0.32500000000000001</v>
      </c>
      <c r="L4453" t="s">
        <v>66</v>
      </c>
      <c r="M4453">
        <f t="shared" si="138"/>
        <v>99999</v>
      </c>
      <c r="N4453" t="str">
        <f t="shared" si="139"/>
        <v>jun/2023</v>
      </c>
    </row>
    <row r="4454" spans="1:14" x14ac:dyDescent="0.25">
      <c r="A4454" t="s">
        <v>4507</v>
      </c>
      <c r="B4454">
        <v>812</v>
      </c>
      <c r="C4454" t="s">
        <v>13</v>
      </c>
      <c r="D4454" t="s">
        <v>14</v>
      </c>
      <c r="E4454" t="s">
        <v>26</v>
      </c>
      <c r="F4454" t="s">
        <v>21</v>
      </c>
      <c r="G4454" s="16">
        <v>45629.302627314813</v>
      </c>
      <c r="H4454" s="16"/>
      <c r="I4454" s="16"/>
      <c r="J4454" s="16"/>
      <c r="K4454">
        <v>0.438</v>
      </c>
      <c r="L4454" t="s">
        <v>52</v>
      </c>
      <c r="M4454">
        <f t="shared" si="138"/>
        <v>99999</v>
      </c>
      <c r="N4454" t="str">
        <f t="shared" si="139"/>
        <v>dez/2024</v>
      </c>
    </row>
    <row r="4455" spans="1:14" x14ac:dyDescent="0.25">
      <c r="A4455" t="s">
        <v>4508</v>
      </c>
      <c r="B4455">
        <v>718</v>
      </c>
      <c r="C4455" t="s">
        <v>24</v>
      </c>
      <c r="D4455" t="s">
        <v>30</v>
      </c>
      <c r="E4455" t="s">
        <v>20</v>
      </c>
      <c r="F4455" t="s">
        <v>16</v>
      </c>
      <c r="G4455" s="16">
        <v>45366.187881944446</v>
      </c>
      <c r="H4455" s="16"/>
      <c r="I4455" s="16"/>
      <c r="J4455" s="16"/>
      <c r="K4455">
        <v>0.108</v>
      </c>
      <c r="L4455" t="s">
        <v>35</v>
      </c>
      <c r="M4455">
        <f t="shared" si="138"/>
        <v>99999</v>
      </c>
      <c r="N4455" t="str">
        <f t="shared" si="139"/>
        <v>mar/2024</v>
      </c>
    </row>
    <row r="4456" spans="1:14" x14ac:dyDescent="0.25">
      <c r="A4456" t="s">
        <v>4509</v>
      </c>
      <c r="B4456">
        <v>501</v>
      </c>
      <c r="C4456" t="s">
        <v>24</v>
      </c>
      <c r="D4456" t="s">
        <v>44</v>
      </c>
      <c r="E4456" t="s">
        <v>15</v>
      </c>
      <c r="F4456" t="s">
        <v>38</v>
      </c>
      <c r="G4456" s="16">
        <v>45737.613009259258</v>
      </c>
      <c r="H4456" s="16">
        <v>45746.613009259258</v>
      </c>
      <c r="I4456" s="16">
        <v>45751.613009259258</v>
      </c>
      <c r="J4456" s="16">
        <v>45752.613009259258</v>
      </c>
      <c r="K4456">
        <v>0.09</v>
      </c>
      <c r="L4456" t="s">
        <v>22</v>
      </c>
      <c r="M4456">
        <f t="shared" si="138"/>
        <v>15</v>
      </c>
      <c r="N4456" t="str">
        <f t="shared" si="139"/>
        <v>mar/2025</v>
      </c>
    </row>
    <row r="4457" spans="1:14" x14ac:dyDescent="0.25">
      <c r="A4457" t="s">
        <v>4510</v>
      </c>
      <c r="B4457">
        <v>761</v>
      </c>
      <c r="C4457" t="s">
        <v>74</v>
      </c>
      <c r="D4457" t="s">
        <v>14</v>
      </c>
      <c r="E4457" t="s">
        <v>20</v>
      </c>
      <c r="F4457" t="s">
        <v>27</v>
      </c>
      <c r="G4457" s="16">
        <v>45443.808749999997</v>
      </c>
      <c r="H4457" s="16">
        <v>45447.808749999997</v>
      </c>
      <c r="I4457" s="16">
        <v>45470.808749999997</v>
      </c>
      <c r="J4457" s="16">
        <v>45485.808749999997</v>
      </c>
      <c r="K4457">
        <v>0.35799999999999998</v>
      </c>
      <c r="L4457" t="s">
        <v>71</v>
      </c>
      <c r="M4457">
        <f t="shared" si="138"/>
        <v>42</v>
      </c>
      <c r="N4457" t="str">
        <f t="shared" si="139"/>
        <v>mai/2024</v>
      </c>
    </row>
    <row r="4458" spans="1:14" x14ac:dyDescent="0.25">
      <c r="A4458" t="s">
        <v>4511</v>
      </c>
      <c r="B4458">
        <v>501</v>
      </c>
      <c r="C4458" t="s">
        <v>34</v>
      </c>
      <c r="D4458" t="s">
        <v>44</v>
      </c>
      <c r="E4458" t="s">
        <v>20</v>
      </c>
      <c r="F4458" t="s">
        <v>21</v>
      </c>
      <c r="G4458" s="16">
        <v>45294.424687500003</v>
      </c>
      <c r="H4458" s="16"/>
      <c r="I4458" s="16"/>
      <c r="J4458" s="16"/>
      <c r="K4458">
        <v>0.22700000000000001</v>
      </c>
      <c r="L4458" t="s">
        <v>35</v>
      </c>
      <c r="M4458">
        <f t="shared" si="138"/>
        <v>99999</v>
      </c>
      <c r="N4458" t="str">
        <f t="shared" si="139"/>
        <v>jan/2024</v>
      </c>
    </row>
    <row r="4459" spans="1:14" x14ac:dyDescent="0.25">
      <c r="A4459" t="s">
        <v>4512</v>
      </c>
      <c r="B4459">
        <v>451</v>
      </c>
      <c r="C4459" t="s">
        <v>24</v>
      </c>
      <c r="D4459" t="s">
        <v>19</v>
      </c>
      <c r="E4459" t="s">
        <v>20</v>
      </c>
      <c r="F4459" t="s">
        <v>31</v>
      </c>
      <c r="G4459" s="16">
        <v>45337.969594907408</v>
      </c>
      <c r="H4459" s="16">
        <v>45354.969594907408</v>
      </c>
      <c r="I4459" s="16">
        <v>45365.969594907408</v>
      </c>
      <c r="J4459" s="16">
        <v>45396.969594907408</v>
      </c>
      <c r="K4459">
        <v>0.214</v>
      </c>
      <c r="L4459" t="s">
        <v>17</v>
      </c>
      <c r="M4459">
        <f t="shared" si="138"/>
        <v>59</v>
      </c>
      <c r="N4459" t="str">
        <f t="shared" si="139"/>
        <v>fev/2024</v>
      </c>
    </row>
    <row r="4460" spans="1:14" x14ac:dyDescent="0.25">
      <c r="A4460" t="s">
        <v>4513</v>
      </c>
      <c r="B4460">
        <v>521</v>
      </c>
      <c r="C4460" t="s">
        <v>24</v>
      </c>
      <c r="D4460" t="s">
        <v>30</v>
      </c>
      <c r="E4460" t="s">
        <v>26</v>
      </c>
      <c r="F4460" t="s">
        <v>38</v>
      </c>
      <c r="G4460" s="16">
        <v>44938.270104166673</v>
      </c>
      <c r="H4460" s="16">
        <v>44965.270104166673</v>
      </c>
      <c r="I4460" s="16">
        <v>44983.270104166673</v>
      </c>
      <c r="J4460" s="16"/>
      <c r="K4460">
        <v>0.24399999999999999</v>
      </c>
      <c r="L4460" t="s">
        <v>28</v>
      </c>
      <c r="M4460">
        <f t="shared" si="138"/>
        <v>99999</v>
      </c>
      <c r="N4460" t="str">
        <f t="shared" si="139"/>
        <v>jan/2023</v>
      </c>
    </row>
    <row r="4461" spans="1:14" x14ac:dyDescent="0.25">
      <c r="A4461" t="s">
        <v>4514</v>
      </c>
      <c r="B4461">
        <v>378</v>
      </c>
      <c r="C4461" t="s">
        <v>13</v>
      </c>
      <c r="D4461" t="s">
        <v>30</v>
      </c>
      <c r="E4461" t="s">
        <v>15</v>
      </c>
      <c r="F4461" t="s">
        <v>27</v>
      </c>
      <c r="G4461" s="16">
        <v>45184.062696759262</v>
      </c>
      <c r="H4461" s="16">
        <v>45201.062696759262</v>
      </c>
      <c r="I4461" s="16">
        <v>45211.062696759262</v>
      </c>
      <c r="J4461" s="16"/>
      <c r="K4461">
        <v>0.23100000000000001</v>
      </c>
      <c r="L4461" t="s">
        <v>58</v>
      </c>
      <c r="M4461">
        <f t="shared" si="138"/>
        <v>99999</v>
      </c>
      <c r="N4461" t="str">
        <f t="shared" si="139"/>
        <v>set/2023</v>
      </c>
    </row>
    <row r="4462" spans="1:14" x14ac:dyDescent="0.25">
      <c r="A4462" t="s">
        <v>4515</v>
      </c>
      <c r="B4462">
        <v>499</v>
      </c>
      <c r="C4462" t="s">
        <v>13</v>
      </c>
      <c r="D4462" t="s">
        <v>30</v>
      </c>
      <c r="E4462" t="s">
        <v>45</v>
      </c>
      <c r="F4462" t="s">
        <v>21</v>
      </c>
      <c r="G4462" s="16">
        <v>45360.53402777778</v>
      </c>
      <c r="H4462" s="16">
        <v>45366.53402777778</v>
      </c>
      <c r="I4462" s="16">
        <v>45370.53402777778</v>
      </c>
      <c r="J4462" s="16">
        <v>45395.53402777778</v>
      </c>
      <c r="K4462">
        <v>0.58099999999999996</v>
      </c>
      <c r="L4462" t="s">
        <v>39</v>
      </c>
      <c r="M4462">
        <f t="shared" si="138"/>
        <v>35</v>
      </c>
      <c r="N4462" t="str">
        <f t="shared" si="139"/>
        <v>mar/2024</v>
      </c>
    </row>
    <row r="4463" spans="1:14" x14ac:dyDescent="0.25">
      <c r="A4463" t="s">
        <v>4516</v>
      </c>
      <c r="B4463">
        <v>398</v>
      </c>
      <c r="C4463" t="s">
        <v>74</v>
      </c>
      <c r="D4463" t="s">
        <v>49</v>
      </c>
      <c r="E4463" t="s">
        <v>15</v>
      </c>
      <c r="F4463" t="s">
        <v>21</v>
      </c>
      <c r="G4463" s="16">
        <v>45484.351284722223</v>
      </c>
      <c r="H4463" s="16">
        <v>45513.351284722223</v>
      </c>
      <c r="I4463" s="16"/>
      <c r="J4463" s="16"/>
      <c r="K4463">
        <v>0.26300000000000001</v>
      </c>
      <c r="L4463" t="s">
        <v>64</v>
      </c>
      <c r="M4463">
        <f t="shared" si="138"/>
        <v>99999</v>
      </c>
      <c r="N4463" t="str">
        <f t="shared" si="139"/>
        <v>jul/2024</v>
      </c>
    </row>
    <row r="4464" spans="1:14" x14ac:dyDescent="0.25">
      <c r="A4464" t="s">
        <v>4517</v>
      </c>
      <c r="B4464">
        <v>512</v>
      </c>
      <c r="C4464" t="s">
        <v>24</v>
      </c>
      <c r="D4464" t="s">
        <v>44</v>
      </c>
      <c r="E4464" t="s">
        <v>15</v>
      </c>
      <c r="F4464" t="s">
        <v>38</v>
      </c>
      <c r="G4464" s="16">
        <v>45660.434155092589</v>
      </c>
      <c r="H4464" s="16">
        <v>45686.434155092589</v>
      </c>
      <c r="I4464" s="16">
        <v>45694.434155092589</v>
      </c>
      <c r="J4464" s="16">
        <v>45702.434155092589</v>
      </c>
      <c r="K4464">
        <v>0.63300000000000001</v>
      </c>
      <c r="L4464" t="s">
        <v>106</v>
      </c>
      <c r="M4464">
        <f t="shared" si="138"/>
        <v>42</v>
      </c>
      <c r="N4464" t="str">
        <f t="shared" si="139"/>
        <v>jan/2025</v>
      </c>
    </row>
    <row r="4465" spans="1:14" x14ac:dyDescent="0.25">
      <c r="A4465" t="s">
        <v>4518</v>
      </c>
      <c r="B4465">
        <v>442</v>
      </c>
      <c r="C4465" t="s">
        <v>48</v>
      </c>
      <c r="D4465" t="s">
        <v>44</v>
      </c>
      <c r="E4465" t="s">
        <v>20</v>
      </c>
      <c r="F4465" t="s">
        <v>38</v>
      </c>
      <c r="G4465" s="16">
        <v>44992.956226851849</v>
      </c>
      <c r="H4465" s="16">
        <v>45002.956226851849</v>
      </c>
      <c r="I4465" s="16">
        <v>45002.956226851849</v>
      </c>
      <c r="J4465" s="16"/>
      <c r="K4465">
        <v>0.17899999999999999</v>
      </c>
      <c r="L4465" t="s">
        <v>58</v>
      </c>
      <c r="M4465">
        <f t="shared" si="138"/>
        <v>99999</v>
      </c>
      <c r="N4465" t="str">
        <f t="shared" si="139"/>
        <v>mar/2023</v>
      </c>
    </row>
    <row r="4466" spans="1:14" x14ac:dyDescent="0.25">
      <c r="A4466" t="s">
        <v>4519</v>
      </c>
      <c r="B4466">
        <v>688</v>
      </c>
      <c r="C4466" t="s">
        <v>48</v>
      </c>
      <c r="D4466" t="s">
        <v>14</v>
      </c>
      <c r="E4466" t="s">
        <v>26</v>
      </c>
      <c r="F4466" t="s">
        <v>21</v>
      </c>
      <c r="G4466" s="16">
        <v>45226.321250000001</v>
      </c>
      <c r="H4466" s="16">
        <v>45248.321250000001</v>
      </c>
      <c r="I4466" s="16"/>
      <c r="J4466" s="16"/>
      <c r="K4466">
        <v>0.33100000000000002</v>
      </c>
      <c r="L4466" t="s">
        <v>71</v>
      </c>
      <c r="M4466">
        <f t="shared" si="138"/>
        <v>99999</v>
      </c>
      <c r="N4466" t="str">
        <f t="shared" si="139"/>
        <v>out/2023</v>
      </c>
    </row>
    <row r="4467" spans="1:14" x14ac:dyDescent="0.25">
      <c r="A4467" t="s">
        <v>4520</v>
      </c>
      <c r="B4467">
        <v>673</v>
      </c>
      <c r="C4467" t="s">
        <v>34</v>
      </c>
      <c r="D4467" t="s">
        <v>14</v>
      </c>
      <c r="E4467" t="s">
        <v>15</v>
      </c>
      <c r="F4467" t="s">
        <v>27</v>
      </c>
      <c r="G4467" s="16">
        <v>45810.038530092592</v>
      </c>
      <c r="H4467" s="16"/>
      <c r="I4467" s="16"/>
      <c r="J4467" s="16"/>
      <c r="K4467">
        <v>0.47399999999999998</v>
      </c>
      <c r="L4467" t="s">
        <v>39</v>
      </c>
      <c r="M4467">
        <f t="shared" si="138"/>
        <v>99999</v>
      </c>
      <c r="N4467" t="str">
        <f t="shared" si="139"/>
        <v>jun/2025</v>
      </c>
    </row>
    <row r="4468" spans="1:14" x14ac:dyDescent="0.25">
      <c r="A4468" t="s">
        <v>4521</v>
      </c>
      <c r="B4468">
        <v>351</v>
      </c>
      <c r="C4468" t="s">
        <v>34</v>
      </c>
      <c r="D4468" t="s">
        <v>130</v>
      </c>
      <c r="E4468" t="s">
        <v>15</v>
      </c>
      <c r="F4468" t="s">
        <v>21</v>
      </c>
      <c r="G4468" s="16">
        <v>45851.652928240743</v>
      </c>
      <c r="H4468" s="16">
        <v>45880.652928240743</v>
      </c>
      <c r="I4468" s="16"/>
      <c r="J4468" s="16"/>
      <c r="K4468">
        <v>0.42399999999999999</v>
      </c>
      <c r="L4468" t="s">
        <v>52</v>
      </c>
      <c r="M4468">
        <f t="shared" si="138"/>
        <v>99999</v>
      </c>
      <c r="N4468" t="str">
        <f t="shared" si="139"/>
        <v>jul/2025</v>
      </c>
    </row>
    <row r="4469" spans="1:14" x14ac:dyDescent="0.25">
      <c r="A4469" t="s">
        <v>4522</v>
      </c>
      <c r="B4469">
        <v>434</v>
      </c>
      <c r="C4469" t="s">
        <v>13</v>
      </c>
      <c r="D4469" t="s">
        <v>19</v>
      </c>
      <c r="E4469" t="s">
        <v>45</v>
      </c>
      <c r="F4469" t="s">
        <v>38</v>
      </c>
      <c r="G4469" s="16">
        <v>45005.965312499997</v>
      </c>
      <c r="H4469" s="16">
        <v>45009.965312499997</v>
      </c>
      <c r="I4469" s="16">
        <v>45018.965312499997</v>
      </c>
      <c r="J4469" s="16"/>
      <c r="K4469">
        <v>0.52900000000000003</v>
      </c>
      <c r="L4469" t="s">
        <v>35</v>
      </c>
      <c r="M4469">
        <f t="shared" si="138"/>
        <v>99999</v>
      </c>
      <c r="N4469" t="str">
        <f t="shared" si="139"/>
        <v>mar/2023</v>
      </c>
    </row>
    <row r="4470" spans="1:14" x14ac:dyDescent="0.25">
      <c r="A4470" t="s">
        <v>4523</v>
      </c>
      <c r="B4470">
        <v>710</v>
      </c>
      <c r="C4470" t="s">
        <v>24</v>
      </c>
      <c r="D4470" t="s">
        <v>44</v>
      </c>
      <c r="E4470" t="s">
        <v>57</v>
      </c>
      <c r="F4470" t="s">
        <v>21</v>
      </c>
      <c r="G4470" s="16">
        <v>45205.099363425928</v>
      </c>
      <c r="H4470" s="16">
        <v>45232.099363425928</v>
      </c>
      <c r="I4470" s="16">
        <v>45243.099363425928</v>
      </c>
      <c r="J4470" s="16">
        <v>45244.099363425928</v>
      </c>
      <c r="K4470">
        <v>0.19</v>
      </c>
      <c r="L4470" t="s">
        <v>35</v>
      </c>
      <c r="M4470">
        <f t="shared" si="138"/>
        <v>39</v>
      </c>
      <c r="N4470" t="str">
        <f t="shared" si="139"/>
        <v>out/2023</v>
      </c>
    </row>
    <row r="4471" spans="1:14" x14ac:dyDescent="0.25">
      <c r="A4471" t="s">
        <v>4524</v>
      </c>
      <c r="B4471">
        <v>769</v>
      </c>
      <c r="C4471" t="s">
        <v>13</v>
      </c>
      <c r="D4471" t="s">
        <v>44</v>
      </c>
      <c r="E4471" t="s">
        <v>15</v>
      </c>
      <c r="F4471" t="s">
        <v>21</v>
      </c>
      <c r="G4471" s="16">
        <v>45277.936793981477</v>
      </c>
      <c r="H4471" s="16"/>
      <c r="I4471" s="16"/>
      <c r="J4471" s="16"/>
      <c r="K4471">
        <v>0.24399999999999999</v>
      </c>
      <c r="L4471" t="s">
        <v>39</v>
      </c>
      <c r="M4471">
        <f t="shared" si="138"/>
        <v>99999</v>
      </c>
      <c r="N4471" t="str">
        <f t="shared" si="139"/>
        <v>dez/2023</v>
      </c>
    </row>
    <row r="4472" spans="1:14" x14ac:dyDescent="0.25">
      <c r="A4472" t="s">
        <v>4525</v>
      </c>
      <c r="B4472">
        <v>411</v>
      </c>
      <c r="C4472" t="s">
        <v>24</v>
      </c>
      <c r="D4472" t="s">
        <v>79</v>
      </c>
      <c r="E4472" t="s">
        <v>15</v>
      </c>
      <c r="F4472" t="s">
        <v>27</v>
      </c>
      <c r="G4472" s="16">
        <v>44947.897199074083</v>
      </c>
      <c r="H4472" s="16"/>
      <c r="I4472" s="16"/>
      <c r="J4472" s="16"/>
      <c r="K4472">
        <v>0.61499999999999999</v>
      </c>
      <c r="L4472" t="s">
        <v>35</v>
      </c>
      <c r="M4472">
        <f t="shared" si="138"/>
        <v>99999</v>
      </c>
      <c r="N4472" t="str">
        <f t="shared" si="139"/>
        <v>jan/2023</v>
      </c>
    </row>
    <row r="4473" spans="1:14" x14ac:dyDescent="0.25">
      <c r="A4473" t="s">
        <v>4526</v>
      </c>
      <c r="B4473">
        <v>824</v>
      </c>
      <c r="C4473" t="s">
        <v>24</v>
      </c>
      <c r="D4473" t="s">
        <v>44</v>
      </c>
      <c r="E4473" t="s">
        <v>26</v>
      </c>
      <c r="F4473" t="s">
        <v>38</v>
      </c>
      <c r="G4473" s="16">
        <v>45646.390555555547</v>
      </c>
      <c r="H4473" s="16"/>
      <c r="I4473" s="16"/>
      <c r="J4473" s="16"/>
      <c r="K4473">
        <v>0.192</v>
      </c>
      <c r="L4473" t="s">
        <v>66</v>
      </c>
      <c r="M4473">
        <f t="shared" si="138"/>
        <v>99999</v>
      </c>
      <c r="N4473" t="str">
        <f t="shared" si="139"/>
        <v>dez/2024</v>
      </c>
    </row>
    <row r="4474" spans="1:14" x14ac:dyDescent="0.25">
      <c r="A4474" t="s">
        <v>4527</v>
      </c>
      <c r="B4474">
        <v>343</v>
      </c>
      <c r="C4474" t="s">
        <v>24</v>
      </c>
      <c r="D4474" t="s">
        <v>30</v>
      </c>
      <c r="E4474" t="s">
        <v>15</v>
      </c>
      <c r="F4474" t="s">
        <v>16</v>
      </c>
      <c r="G4474" s="16">
        <v>45357.299270833333</v>
      </c>
      <c r="H4474" s="16">
        <v>45364.299270833333</v>
      </c>
      <c r="I4474" s="16">
        <v>45374.299270833333</v>
      </c>
      <c r="J4474" s="16"/>
      <c r="K4474">
        <v>0.13400000000000001</v>
      </c>
      <c r="L4474" t="s">
        <v>46</v>
      </c>
      <c r="M4474">
        <f t="shared" si="138"/>
        <v>99999</v>
      </c>
      <c r="N4474" t="str">
        <f t="shared" si="139"/>
        <v>mar/2024</v>
      </c>
    </row>
    <row r="4475" spans="1:14" x14ac:dyDescent="0.25">
      <c r="A4475" t="s">
        <v>4528</v>
      </c>
      <c r="B4475">
        <v>696</v>
      </c>
      <c r="C4475" t="s">
        <v>13</v>
      </c>
      <c r="D4475" t="s">
        <v>14</v>
      </c>
      <c r="E4475" t="s">
        <v>15</v>
      </c>
      <c r="F4475" t="s">
        <v>16</v>
      </c>
      <c r="G4475" s="16">
        <v>45357.022789351853</v>
      </c>
      <c r="H4475" s="16"/>
      <c r="I4475" s="16"/>
      <c r="J4475" s="16"/>
      <c r="K4475">
        <v>0.32800000000000001</v>
      </c>
      <c r="L4475" t="s">
        <v>66</v>
      </c>
      <c r="M4475">
        <f t="shared" si="138"/>
        <v>99999</v>
      </c>
      <c r="N4475" t="str">
        <f t="shared" si="139"/>
        <v>mar/2024</v>
      </c>
    </row>
    <row r="4476" spans="1:14" x14ac:dyDescent="0.25">
      <c r="A4476" t="s">
        <v>4529</v>
      </c>
      <c r="B4476">
        <v>560</v>
      </c>
      <c r="C4476" t="s">
        <v>13</v>
      </c>
      <c r="D4476" t="s">
        <v>30</v>
      </c>
      <c r="E4476" t="s">
        <v>26</v>
      </c>
      <c r="F4476" t="s">
        <v>16</v>
      </c>
      <c r="G4476" s="16">
        <v>45314.67864583333</v>
      </c>
      <c r="H4476" s="16"/>
      <c r="I4476" s="16"/>
      <c r="J4476" s="16"/>
      <c r="K4476">
        <v>0.45800000000000002</v>
      </c>
      <c r="L4476" t="s">
        <v>17</v>
      </c>
      <c r="M4476">
        <f t="shared" si="138"/>
        <v>99999</v>
      </c>
      <c r="N4476" t="str">
        <f t="shared" si="139"/>
        <v>jan/2024</v>
      </c>
    </row>
    <row r="4477" spans="1:14" x14ac:dyDescent="0.25">
      <c r="A4477" t="s">
        <v>4530</v>
      </c>
      <c r="B4477">
        <v>844</v>
      </c>
      <c r="C4477" t="s">
        <v>13</v>
      </c>
      <c r="D4477" t="s">
        <v>79</v>
      </c>
      <c r="E4477" t="s">
        <v>26</v>
      </c>
      <c r="F4477" t="s">
        <v>38</v>
      </c>
      <c r="G4477" s="16">
        <v>45243.116875</v>
      </c>
      <c r="H4477" s="16">
        <v>45244.116875</v>
      </c>
      <c r="I4477" s="16"/>
      <c r="J4477" s="16"/>
      <c r="K4477">
        <v>0.129</v>
      </c>
      <c r="L4477" t="s">
        <v>64</v>
      </c>
      <c r="M4477">
        <f t="shared" si="138"/>
        <v>99999</v>
      </c>
      <c r="N4477" t="str">
        <f t="shared" si="139"/>
        <v>nov/2023</v>
      </c>
    </row>
    <row r="4478" spans="1:14" x14ac:dyDescent="0.25">
      <c r="A4478" t="s">
        <v>4531</v>
      </c>
      <c r="B4478">
        <v>687</v>
      </c>
      <c r="C4478" t="s">
        <v>74</v>
      </c>
      <c r="D4478" t="s">
        <v>25</v>
      </c>
      <c r="E4478" t="s">
        <v>26</v>
      </c>
      <c r="F4478" t="s">
        <v>16</v>
      </c>
      <c r="G4478" s="16">
        <v>45390.843993055547</v>
      </c>
      <c r="H4478" s="16">
        <v>45410.843993055547</v>
      </c>
      <c r="I4478" s="16">
        <v>45429.843993055547</v>
      </c>
      <c r="J4478" s="16"/>
      <c r="K4478">
        <v>0.35699999999999998</v>
      </c>
      <c r="L4478" t="s">
        <v>64</v>
      </c>
      <c r="M4478">
        <f t="shared" si="138"/>
        <v>99999</v>
      </c>
      <c r="N4478" t="str">
        <f t="shared" si="139"/>
        <v>abr/2024</v>
      </c>
    </row>
    <row r="4479" spans="1:14" x14ac:dyDescent="0.25">
      <c r="A4479" t="s">
        <v>4532</v>
      </c>
      <c r="B4479">
        <v>775</v>
      </c>
      <c r="C4479" t="s">
        <v>74</v>
      </c>
      <c r="D4479" t="s">
        <v>30</v>
      </c>
      <c r="E4479" t="s">
        <v>57</v>
      </c>
      <c r="F4479" t="s">
        <v>38</v>
      </c>
      <c r="G4479" s="16">
        <v>45586.967662037037</v>
      </c>
      <c r="H4479" s="16">
        <v>45602.967662037037</v>
      </c>
      <c r="I4479" s="16">
        <v>45610.967662037037</v>
      </c>
      <c r="J4479" s="16">
        <v>45628.967662037037</v>
      </c>
      <c r="K4479">
        <v>7.0000000000000007E-2</v>
      </c>
      <c r="L4479" t="s">
        <v>71</v>
      </c>
      <c r="M4479">
        <f t="shared" si="138"/>
        <v>42</v>
      </c>
      <c r="N4479" t="str">
        <f t="shared" si="139"/>
        <v>out/2024</v>
      </c>
    </row>
    <row r="4480" spans="1:14" x14ac:dyDescent="0.25">
      <c r="A4480" t="s">
        <v>4533</v>
      </c>
      <c r="B4480">
        <v>709</v>
      </c>
      <c r="C4480" t="s">
        <v>24</v>
      </c>
      <c r="D4480" t="s">
        <v>30</v>
      </c>
      <c r="E4480" t="s">
        <v>26</v>
      </c>
      <c r="F4480" t="s">
        <v>38</v>
      </c>
      <c r="G4480" s="16">
        <v>45089.093530092592</v>
      </c>
      <c r="H4480" s="16"/>
      <c r="I4480" s="16"/>
      <c r="J4480" s="16"/>
      <c r="K4480">
        <v>0.17</v>
      </c>
      <c r="L4480" t="s">
        <v>39</v>
      </c>
      <c r="M4480">
        <f t="shared" si="138"/>
        <v>99999</v>
      </c>
      <c r="N4480" t="str">
        <f t="shared" si="139"/>
        <v>jun/2023</v>
      </c>
    </row>
    <row r="4481" spans="1:14" x14ac:dyDescent="0.25">
      <c r="A4481" t="s">
        <v>4534</v>
      </c>
      <c r="B4481">
        <v>315</v>
      </c>
      <c r="C4481" t="s">
        <v>34</v>
      </c>
      <c r="D4481" t="s">
        <v>30</v>
      </c>
      <c r="E4481" t="s">
        <v>20</v>
      </c>
      <c r="F4481" t="s">
        <v>21</v>
      </c>
      <c r="G4481" s="16">
        <v>45672.229247685187</v>
      </c>
      <c r="H4481" s="16">
        <v>45682.229247685187</v>
      </c>
      <c r="I4481" s="16">
        <v>45682.229247685187</v>
      </c>
      <c r="J4481" s="16">
        <v>45713.229247685187</v>
      </c>
      <c r="K4481">
        <v>0.22700000000000001</v>
      </c>
      <c r="L4481" t="s">
        <v>35</v>
      </c>
      <c r="M4481">
        <f t="shared" si="138"/>
        <v>41</v>
      </c>
      <c r="N4481" t="str">
        <f t="shared" si="139"/>
        <v>jan/2025</v>
      </c>
    </row>
    <row r="4482" spans="1:14" x14ac:dyDescent="0.25">
      <c r="A4482" t="s">
        <v>4535</v>
      </c>
      <c r="B4482">
        <v>401</v>
      </c>
      <c r="C4482" t="s">
        <v>24</v>
      </c>
      <c r="D4482" t="s">
        <v>14</v>
      </c>
      <c r="E4482" t="s">
        <v>57</v>
      </c>
      <c r="F4482" t="s">
        <v>38</v>
      </c>
      <c r="G4482" s="16">
        <v>45826.390335648153</v>
      </c>
      <c r="H4482" s="16">
        <v>45855.390335648153</v>
      </c>
      <c r="I4482" s="16"/>
      <c r="J4482" s="16"/>
      <c r="K4482">
        <v>0.58299999999999996</v>
      </c>
      <c r="L4482" t="s">
        <v>52</v>
      </c>
      <c r="M4482">
        <f t="shared" si="138"/>
        <v>99999</v>
      </c>
      <c r="N4482" t="str">
        <f t="shared" si="139"/>
        <v>jun/2025</v>
      </c>
    </row>
    <row r="4483" spans="1:14" x14ac:dyDescent="0.25">
      <c r="A4483" t="s">
        <v>4536</v>
      </c>
      <c r="B4483">
        <v>485</v>
      </c>
      <c r="C4483" t="s">
        <v>13</v>
      </c>
      <c r="D4483" t="s">
        <v>14</v>
      </c>
      <c r="E4483" t="s">
        <v>45</v>
      </c>
      <c r="F4483" t="s">
        <v>27</v>
      </c>
      <c r="G4483" s="16">
        <v>45168.538206018522</v>
      </c>
      <c r="H4483" s="16"/>
      <c r="I4483" s="16"/>
      <c r="J4483" s="16"/>
      <c r="K4483">
        <v>0.35</v>
      </c>
      <c r="L4483" t="s">
        <v>61</v>
      </c>
      <c r="M4483">
        <f t="shared" ref="M4483:M4546" si="140">IF(_xlfn.DAYS(J4483,G4483) &gt; 0, _xlfn.DAYS(J4483,G4483), 99999)</f>
        <v>99999</v>
      </c>
      <c r="N4483" t="str">
        <f t="shared" ref="N4483:N4546" si="141">TEXT(G4483, "mmm/aaaa")</f>
        <v>ago/2023</v>
      </c>
    </row>
    <row r="4484" spans="1:14" x14ac:dyDescent="0.25">
      <c r="A4484" t="s">
        <v>4537</v>
      </c>
      <c r="B4484">
        <v>324</v>
      </c>
      <c r="C4484" t="s">
        <v>24</v>
      </c>
      <c r="D4484" t="s">
        <v>130</v>
      </c>
      <c r="E4484" t="s">
        <v>15</v>
      </c>
      <c r="F4484" t="s">
        <v>38</v>
      </c>
      <c r="G4484" s="16">
        <v>45026.490277777782</v>
      </c>
      <c r="H4484" s="16"/>
      <c r="I4484" s="16"/>
      <c r="J4484" s="16"/>
      <c r="K4484">
        <v>0.42099999999999999</v>
      </c>
      <c r="L4484" t="s">
        <v>32</v>
      </c>
      <c r="M4484">
        <f t="shared" si="140"/>
        <v>99999</v>
      </c>
      <c r="N4484" t="str">
        <f t="shared" si="141"/>
        <v>abr/2023</v>
      </c>
    </row>
    <row r="4485" spans="1:14" x14ac:dyDescent="0.25">
      <c r="A4485" t="s">
        <v>4538</v>
      </c>
      <c r="B4485">
        <v>371</v>
      </c>
      <c r="C4485" t="s">
        <v>13</v>
      </c>
      <c r="D4485" t="s">
        <v>44</v>
      </c>
      <c r="E4485" t="s">
        <v>57</v>
      </c>
      <c r="F4485" t="s">
        <v>16</v>
      </c>
      <c r="G4485" s="16">
        <v>45626.024976851862</v>
      </c>
      <c r="H4485" s="16"/>
      <c r="I4485" s="16"/>
      <c r="J4485" s="16"/>
      <c r="K4485">
        <v>0.55000000000000004</v>
      </c>
      <c r="L4485" t="s">
        <v>89</v>
      </c>
      <c r="M4485">
        <f t="shared" si="140"/>
        <v>99999</v>
      </c>
      <c r="N4485" t="str">
        <f t="shared" si="141"/>
        <v>nov/2024</v>
      </c>
    </row>
    <row r="4486" spans="1:14" x14ac:dyDescent="0.25">
      <c r="A4486" t="s">
        <v>4539</v>
      </c>
      <c r="B4486">
        <v>317</v>
      </c>
      <c r="C4486" t="s">
        <v>13</v>
      </c>
      <c r="D4486" t="s">
        <v>44</v>
      </c>
      <c r="E4486" t="s">
        <v>20</v>
      </c>
      <c r="F4486" t="s">
        <v>21</v>
      </c>
      <c r="G4486" s="16">
        <v>45511.677800925929</v>
      </c>
      <c r="H4486" s="16"/>
      <c r="I4486" s="16"/>
      <c r="J4486" s="16"/>
      <c r="K4486">
        <v>0.182</v>
      </c>
      <c r="L4486" t="s">
        <v>64</v>
      </c>
      <c r="M4486">
        <f t="shared" si="140"/>
        <v>99999</v>
      </c>
      <c r="N4486" t="str">
        <f t="shared" si="141"/>
        <v>ago/2024</v>
      </c>
    </row>
    <row r="4487" spans="1:14" x14ac:dyDescent="0.25">
      <c r="A4487" t="s">
        <v>4540</v>
      </c>
      <c r="B4487">
        <v>631</v>
      </c>
      <c r="C4487" t="s">
        <v>13</v>
      </c>
      <c r="D4487" t="s">
        <v>30</v>
      </c>
      <c r="E4487" t="s">
        <v>15</v>
      </c>
      <c r="F4487" t="s">
        <v>27</v>
      </c>
      <c r="G4487" s="16">
        <v>45004.969317129631</v>
      </c>
      <c r="H4487" s="16">
        <v>45004.969317129631</v>
      </c>
      <c r="I4487" s="16">
        <v>45038.969317129631</v>
      </c>
      <c r="J4487" s="16">
        <v>45052.969317129631</v>
      </c>
      <c r="K4487">
        <v>0.309</v>
      </c>
      <c r="L4487" t="s">
        <v>17</v>
      </c>
      <c r="M4487">
        <f t="shared" si="140"/>
        <v>48</v>
      </c>
      <c r="N4487" t="str">
        <f t="shared" si="141"/>
        <v>mar/2023</v>
      </c>
    </row>
    <row r="4488" spans="1:14" x14ac:dyDescent="0.25">
      <c r="A4488" t="s">
        <v>4541</v>
      </c>
      <c r="B4488">
        <v>396</v>
      </c>
      <c r="C4488" t="s">
        <v>13</v>
      </c>
      <c r="D4488" t="s">
        <v>130</v>
      </c>
      <c r="E4488" t="s">
        <v>26</v>
      </c>
      <c r="F4488" t="s">
        <v>21</v>
      </c>
      <c r="G4488" s="16">
        <v>45492.418854166674</v>
      </c>
      <c r="H4488" s="16"/>
      <c r="I4488" s="16"/>
      <c r="J4488" s="16"/>
      <c r="K4488">
        <v>0.34399999999999997</v>
      </c>
      <c r="L4488" t="s">
        <v>32</v>
      </c>
      <c r="M4488">
        <f t="shared" si="140"/>
        <v>99999</v>
      </c>
      <c r="N4488" t="str">
        <f t="shared" si="141"/>
        <v>jul/2024</v>
      </c>
    </row>
    <row r="4489" spans="1:14" x14ac:dyDescent="0.25">
      <c r="A4489" t="s">
        <v>4542</v>
      </c>
      <c r="B4489">
        <v>311</v>
      </c>
      <c r="C4489" t="s">
        <v>24</v>
      </c>
      <c r="D4489" t="s">
        <v>49</v>
      </c>
      <c r="E4489" t="s">
        <v>15</v>
      </c>
      <c r="F4489" t="s">
        <v>27</v>
      </c>
      <c r="G4489" s="16">
        <v>45239.771064814813</v>
      </c>
      <c r="H4489" s="16">
        <v>45259.771064814813</v>
      </c>
      <c r="I4489" s="16">
        <v>45264.771064814813</v>
      </c>
      <c r="J4489" s="16"/>
      <c r="K4489">
        <v>0.50700000000000001</v>
      </c>
      <c r="L4489" t="s">
        <v>71</v>
      </c>
      <c r="M4489">
        <f t="shared" si="140"/>
        <v>99999</v>
      </c>
      <c r="N4489" t="str">
        <f t="shared" si="141"/>
        <v>nov/2023</v>
      </c>
    </row>
    <row r="4490" spans="1:14" x14ac:dyDescent="0.25">
      <c r="A4490" t="s">
        <v>4543</v>
      </c>
      <c r="B4490">
        <v>310</v>
      </c>
      <c r="C4490" t="s">
        <v>48</v>
      </c>
      <c r="D4490" t="s">
        <v>30</v>
      </c>
      <c r="E4490" t="s">
        <v>15</v>
      </c>
      <c r="F4490" t="s">
        <v>16</v>
      </c>
      <c r="G4490" s="16">
        <v>45524.109629629631</v>
      </c>
      <c r="H4490" s="16"/>
      <c r="I4490" s="16"/>
      <c r="J4490" s="16"/>
      <c r="K4490">
        <v>0.11899999999999999</v>
      </c>
      <c r="L4490" t="s">
        <v>61</v>
      </c>
      <c r="M4490">
        <f t="shared" si="140"/>
        <v>99999</v>
      </c>
      <c r="N4490" t="str">
        <f t="shared" si="141"/>
        <v>ago/2024</v>
      </c>
    </row>
    <row r="4491" spans="1:14" x14ac:dyDescent="0.25">
      <c r="A4491" t="s">
        <v>4544</v>
      </c>
      <c r="B4491">
        <v>462</v>
      </c>
      <c r="C4491" t="s">
        <v>48</v>
      </c>
      <c r="D4491" t="s">
        <v>30</v>
      </c>
      <c r="E4491" t="s">
        <v>26</v>
      </c>
      <c r="F4491" t="s">
        <v>21</v>
      </c>
      <c r="G4491" s="16">
        <v>45896.939768518518</v>
      </c>
      <c r="H4491" s="16">
        <v>45908.939768518518</v>
      </c>
      <c r="I4491" s="16">
        <v>45924.939768518518</v>
      </c>
      <c r="J4491" s="16">
        <v>45926.939768518518</v>
      </c>
      <c r="K4491">
        <v>0.55700000000000005</v>
      </c>
      <c r="L4491" t="s">
        <v>64</v>
      </c>
      <c r="M4491">
        <f t="shared" si="140"/>
        <v>30</v>
      </c>
      <c r="N4491" t="str">
        <f t="shared" si="141"/>
        <v>ago/2025</v>
      </c>
    </row>
    <row r="4492" spans="1:14" x14ac:dyDescent="0.25">
      <c r="A4492" t="s">
        <v>4545</v>
      </c>
      <c r="B4492">
        <v>582</v>
      </c>
      <c r="C4492" t="s">
        <v>24</v>
      </c>
      <c r="D4492" t="s">
        <v>49</v>
      </c>
      <c r="E4492" t="s">
        <v>15</v>
      </c>
      <c r="F4492" t="s">
        <v>31</v>
      </c>
      <c r="G4492" s="16">
        <v>45593.998136574082</v>
      </c>
      <c r="H4492" s="16"/>
      <c r="I4492" s="16"/>
      <c r="J4492" s="16"/>
      <c r="K4492">
        <v>0.152</v>
      </c>
      <c r="L4492" t="s">
        <v>28</v>
      </c>
      <c r="M4492">
        <f t="shared" si="140"/>
        <v>99999</v>
      </c>
      <c r="N4492" t="str">
        <f t="shared" si="141"/>
        <v>out/2024</v>
      </c>
    </row>
    <row r="4493" spans="1:14" x14ac:dyDescent="0.25">
      <c r="A4493" t="s">
        <v>4546</v>
      </c>
      <c r="B4493">
        <v>540</v>
      </c>
      <c r="C4493" t="s">
        <v>24</v>
      </c>
      <c r="D4493" t="s">
        <v>49</v>
      </c>
      <c r="E4493" t="s">
        <v>15</v>
      </c>
      <c r="F4493" t="s">
        <v>16</v>
      </c>
      <c r="G4493" s="16">
        <v>45097.336608796293</v>
      </c>
      <c r="H4493" s="16"/>
      <c r="I4493" s="16"/>
      <c r="J4493" s="16"/>
      <c r="K4493">
        <v>0.50900000000000001</v>
      </c>
      <c r="L4493" t="s">
        <v>22</v>
      </c>
      <c r="M4493">
        <f t="shared" si="140"/>
        <v>99999</v>
      </c>
      <c r="N4493" t="str">
        <f t="shared" si="141"/>
        <v>jun/2023</v>
      </c>
    </row>
    <row r="4494" spans="1:14" x14ac:dyDescent="0.25">
      <c r="A4494" t="s">
        <v>4547</v>
      </c>
      <c r="B4494">
        <v>344</v>
      </c>
      <c r="C4494" t="s">
        <v>24</v>
      </c>
      <c r="D4494" t="s">
        <v>79</v>
      </c>
      <c r="E4494" t="s">
        <v>26</v>
      </c>
      <c r="F4494" t="s">
        <v>38</v>
      </c>
      <c r="G4494" s="16">
        <v>45281.979178240741</v>
      </c>
      <c r="H4494" s="16"/>
      <c r="I4494" s="16"/>
      <c r="J4494" s="16"/>
      <c r="K4494">
        <v>0.21299999999999999</v>
      </c>
      <c r="L4494" t="s">
        <v>58</v>
      </c>
      <c r="M4494">
        <f t="shared" si="140"/>
        <v>99999</v>
      </c>
      <c r="N4494" t="str">
        <f t="shared" si="141"/>
        <v>dez/2023</v>
      </c>
    </row>
    <row r="4495" spans="1:14" x14ac:dyDescent="0.25">
      <c r="A4495" t="s">
        <v>4548</v>
      </c>
      <c r="B4495">
        <v>554</v>
      </c>
      <c r="C4495" t="s">
        <v>13</v>
      </c>
      <c r="D4495" t="s">
        <v>30</v>
      </c>
      <c r="E4495" t="s">
        <v>57</v>
      </c>
      <c r="F4495" t="s">
        <v>21</v>
      </c>
      <c r="G4495" s="16">
        <v>45004.212997685187</v>
      </c>
      <c r="H4495" s="16">
        <v>45008.212997685187</v>
      </c>
      <c r="I4495" s="16"/>
      <c r="J4495" s="16"/>
      <c r="K4495">
        <v>0.42399999999999999</v>
      </c>
      <c r="L4495" t="s">
        <v>58</v>
      </c>
      <c r="M4495">
        <f t="shared" si="140"/>
        <v>99999</v>
      </c>
      <c r="N4495" t="str">
        <f t="shared" si="141"/>
        <v>mar/2023</v>
      </c>
    </row>
    <row r="4496" spans="1:14" x14ac:dyDescent="0.25">
      <c r="A4496" t="s">
        <v>4549</v>
      </c>
      <c r="B4496">
        <v>366</v>
      </c>
      <c r="C4496" t="s">
        <v>13</v>
      </c>
      <c r="D4496" t="s">
        <v>44</v>
      </c>
      <c r="E4496" t="s">
        <v>57</v>
      </c>
      <c r="F4496" t="s">
        <v>16</v>
      </c>
      <c r="G4496" s="16">
        <v>45487.105254629627</v>
      </c>
      <c r="H4496" s="16">
        <v>45496.105254629627</v>
      </c>
      <c r="I4496" s="16">
        <v>45496.105254629627</v>
      </c>
      <c r="J4496" s="16"/>
      <c r="K4496">
        <v>2.5999999999999999E-2</v>
      </c>
      <c r="L4496" t="s">
        <v>69</v>
      </c>
      <c r="M4496">
        <f t="shared" si="140"/>
        <v>99999</v>
      </c>
      <c r="N4496" t="str">
        <f t="shared" si="141"/>
        <v>jul/2024</v>
      </c>
    </row>
    <row r="4497" spans="1:14" x14ac:dyDescent="0.25">
      <c r="A4497" t="s">
        <v>4550</v>
      </c>
      <c r="B4497">
        <v>341</v>
      </c>
      <c r="C4497" t="s">
        <v>24</v>
      </c>
      <c r="D4497" t="s">
        <v>19</v>
      </c>
      <c r="E4497" t="s">
        <v>20</v>
      </c>
      <c r="F4497" t="s">
        <v>38</v>
      </c>
      <c r="G4497" s="16">
        <v>45654.511354166672</v>
      </c>
      <c r="H4497" s="16"/>
      <c r="I4497" s="16"/>
      <c r="J4497" s="16"/>
      <c r="K4497">
        <v>0.29499999999999998</v>
      </c>
      <c r="L4497" t="s">
        <v>35</v>
      </c>
      <c r="M4497">
        <f t="shared" si="140"/>
        <v>99999</v>
      </c>
      <c r="N4497" t="str">
        <f t="shared" si="141"/>
        <v>dez/2024</v>
      </c>
    </row>
    <row r="4498" spans="1:14" x14ac:dyDescent="0.25">
      <c r="A4498" t="s">
        <v>4551</v>
      </c>
      <c r="B4498">
        <v>683</v>
      </c>
      <c r="C4498" t="s">
        <v>24</v>
      </c>
      <c r="D4498" t="s">
        <v>19</v>
      </c>
      <c r="E4498" t="s">
        <v>26</v>
      </c>
      <c r="F4498" t="s">
        <v>21</v>
      </c>
      <c r="G4498" s="16">
        <v>44958.828993055547</v>
      </c>
      <c r="H4498" s="16">
        <v>44959.828993055547</v>
      </c>
      <c r="I4498" s="16">
        <v>44970.828993055547</v>
      </c>
      <c r="J4498" s="16">
        <v>44982.828993055547</v>
      </c>
      <c r="K4498">
        <v>0.25600000000000001</v>
      </c>
      <c r="L4498" t="s">
        <v>89</v>
      </c>
      <c r="M4498">
        <f t="shared" si="140"/>
        <v>24</v>
      </c>
      <c r="N4498" t="str">
        <f t="shared" si="141"/>
        <v>fev/2023</v>
      </c>
    </row>
    <row r="4499" spans="1:14" x14ac:dyDescent="0.25">
      <c r="A4499" t="s">
        <v>4552</v>
      </c>
      <c r="B4499">
        <v>533</v>
      </c>
      <c r="C4499" t="s">
        <v>48</v>
      </c>
      <c r="D4499" t="s">
        <v>14</v>
      </c>
      <c r="E4499" t="s">
        <v>26</v>
      </c>
      <c r="F4499" t="s">
        <v>21</v>
      </c>
      <c r="G4499" s="16">
        <v>45211.290069444447</v>
      </c>
      <c r="H4499" s="16"/>
      <c r="I4499" s="16"/>
      <c r="J4499" s="16"/>
      <c r="K4499">
        <v>9.9000000000000005E-2</v>
      </c>
      <c r="L4499" t="s">
        <v>86</v>
      </c>
      <c r="M4499">
        <f t="shared" si="140"/>
        <v>99999</v>
      </c>
      <c r="N4499" t="str">
        <f t="shared" si="141"/>
        <v>out/2023</v>
      </c>
    </row>
    <row r="4500" spans="1:14" x14ac:dyDescent="0.25">
      <c r="A4500" t="s">
        <v>4553</v>
      </c>
      <c r="B4500">
        <v>784</v>
      </c>
      <c r="C4500" t="s">
        <v>74</v>
      </c>
      <c r="D4500" t="s">
        <v>14</v>
      </c>
      <c r="E4500" t="s">
        <v>57</v>
      </c>
      <c r="F4500" t="s">
        <v>31</v>
      </c>
      <c r="G4500" s="16">
        <v>45048.279421296298</v>
      </c>
      <c r="H4500" s="16">
        <v>45048.279421296298</v>
      </c>
      <c r="I4500" s="16">
        <v>45052.279421296298</v>
      </c>
      <c r="J4500" s="16">
        <v>45075.279421296298</v>
      </c>
      <c r="K4500">
        <v>0.52100000000000002</v>
      </c>
      <c r="L4500" t="s">
        <v>58</v>
      </c>
      <c r="M4500">
        <f t="shared" si="140"/>
        <v>27</v>
      </c>
      <c r="N4500" t="str">
        <f t="shared" si="141"/>
        <v>mai/2023</v>
      </c>
    </row>
    <row r="4501" spans="1:14" x14ac:dyDescent="0.25">
      <c r="A4501" t="s">
        <v>4554</v>
      </c>
      <c r="B4501">
        <v>338</v>
      </c>
      <c r="C4501" t="s">
        <v>13</v>
      </c>
      <c r="D4501" t="s">
        <v>130</v>
      </c>
      <c r="E4501" t="s">
        <v>45</v>
      </c>
      <c r="F4501" t="s">
        <v>21</v>
      </c>
      <c r="G4501" s="16">
        <v>45381.746087962973</v>
      </c>
      <c r="H4501" s="16"/>
      <c r="I4501" s="16"/>
      <c r="J4501" s="16"/>
      <c r="K4501">
        <v>0.373</v>
      </c>
      <c r="L4501" t="s">
        <v>89</v>
      </c>
      <c r="M4501">
        <f t="shared" si="140"/>
        <v>99999</v>
      </c>
      <c r="N4501" t="str">
        <f t="shared" si="141"/>
        <v>mar/2024</v>
      </c>
    </row>
    <row r="4502" spans="1:14" x14ac:dyDescent="0.25">
      <c r="A4502" t="s">
        <v>4555</v>
      </c>
      <c r="B4502">
        <v>310</v>
      </c>
      <c r="C4502" t="s">
        <v>13</v>
      </c>
      <c r="D4502" t="s">
        <v>44</v>
      </c>
      <c r="E4502" t="s">
        <v>15</v>
      </c>
      <c r="F4502" t="s">
        <v>16</v>
      </c>
      <c r="G4502" s="16">
        <v>45466.422476851847</v>
      </c>
      <c r="H4502" s="16">
        <v>45484.422476851847</v>
      </c>
      <c r="I4502" s="16"/>
      <c r="J4502" s="16"/>
      <c r="K4502">
        <v>0.20100000000000001</v>
      </c>
      <c r="L4502" t="s">
        <v>86</v>
      </c>
      <c r="M4502">
        <f t="shared" si="140"/>
        <v>99999</v>
      </c>
      <c r="N4502" t="str">
        <f t="shared" si="141"/>
        <v>jun/2024</v>
      </c>
    </row>
    <row r="4503" spans="1:14" x14ac:dyDescent="0.25">
      <c r="A4503" t="s">
        <v>4556</v>
      </c>
      <c r="B4503">
        <v>708</v>
      </c>
      <c r="C4503" t="s">
        <v>13</v>
      </c>
      <c r="D4503" t="s">
        <v>30</v>
      </c>
      <c r="E4503" t="s">
        <v>15</v>
      </c>
      <c r="F4503" t="s">
        <v>16</v>
      </c>
      <c r="G4503" s="16">
        <v>45650.565810185188</v>
      </c>
      <c r="H4503" s="16"/>
      <c r="I4503" s="16"/>
      <c r="J4503" s="16"/>
      <c r="K4503">
        <v>0.11799999999999999</v>
      </c>
      <c r="L4503" t="s">
        <v>89</v>
      </c>
      <c r="M4503">
        <f t="shared" si="140"/>
        <v>99999</v>
      </c>
      <c r="N4503" t="str">
        <f t="shared" si="141"/>
        <v>dez/2024</v>
      </c>
    </row>
    <row r="4504" spans="1:14" x14ac:dyDescent="0.25">
      <c r="A4504" t="s">
        <v>4557</v>
      </c>
      <c r="B4504">
        <v>407</v>
      </c>
      <c r="C4504" t="s">
        <v>13</v>
      </c>
      <c r="D4504" t="s">
        <v>44</v>
      </c>
      <c r="E4504" t="s">
        <v>20</v>
      </c>
      <c r="F4504" t="s">
        <v>21</v>
      </c>
      <c r="G4504" s="16">
        <v>44938.055613425917</v>
      </c>
      <c r="H4504" s="16"/>
      <c r="I4504" s="16"/>
      <c r="J4504" s="16"/>
      <c r="K4504">
        <v>0.19800000000000001</v>
      </c>
      <c r="L4504" t="s">
        <v>106</v>
      </c>
      <c r="M4504">
        <f t="shared" si="140"/>
        <v>99999</v>
      </c>
      <c r="N4504" t="str">
        <f t="shared" si="141"/>
        <v>jan/2023</v>
      </c>
    </row>
    <row r="4505" spans="1:14" x14ac:dyDescent="0.25">
      <c r="A4505" t="s">
        <v>4558</v>
      </c>
      <c r="B4505">
        <v>393</v>
      </c>
      <c r="C4505" t="s">
        <v>74</v>
      </c>
      <c r="D4505" t="s">
        <v>44</v>
      </c>
      <c r="E4505" t="s">
        <v>15</v>
      </c>
      <c r="F4505" t="s">
        <v>38</v>
      </c>
      <c r="G4505" s="16">
        <v>45198.335821759261</v>
      </c>
      <c r="H4505" s="16">
        <v>45215.335821759261</v>
      </c>
      <c r="I4505" s="16">
        <v>45215.335821759261</v>
      </c>
      <c r="J4505" s="16"/>
      <c r="K4505">
        <v>0.371</v>
      </c>
      <c r="L4505" t="s">
        <v>41</v>
      </c>
      <c r="M4505">
        <f t="shared" si="140"/>
        <v>99999</v>
      </c>
      <c r="N4505" t="str">
        <f t="shared" si="141"/>
        <v>set/2023</v>
      </c>
    </row>
    <row r="4506" spans="1:14" x14ac:dyDescent="0.25">
      <c r="A4506" t="s">
        <v>4559</v>
      </c>
      <c r="B4506">
        <v>383</v>
      </c>
      <c r="C4506" t="s">
        <v>48</v>
      </c>
      <c r="D4506" t="s">
        <v>49</v>
      </c>
      <c r="E4506" t="s">
        <v>15</v>
      </c>
      <c r="F4506" t="s">
        <v>31</v>
      </c>
      <c r="G4506" s="16">
        <v>45496.124120370368</v>
      </c>
      <c r="H4506" s="16">
        <v>45501.124120370368</v>
      </c>
      <c r="I4506" s="16">
        <v>45509.124120370368</v>
      </c>
      <c r="J4506" s="16"/>
      <c r="K4506">
        <v>0.51100000000000001</v>
      </c>
      <c r="L4506" t="s">
        <v>35</v>
      </c>
      <c r="M4506">
        <f t="shared" si="140"/>
        <v>99999</v>
      </c>
      <c r="N4506" t="str">
        <f t="shared" si="141"/>
        <v>jul/2024</v>
      </c>
    </row>
    <row r="4507" spans="1:14" x14ac:dyDescent="0.25">
      <c r="A4507" t="s">
        <v>4560</v>
      </c>
      <c r="B4507">
        <v>357</v>
      </c>
      <c r="C4507" t="s">
        <v>13</v>
      </c>
      <c r="D4507" t="s">
        <v>44</v>
      </c>
      <c r="E4507" t="s">
        <v>15</v>
      </c>
      <c r="F4507" t="s">
        <v>27</v>
      </c>
      <c r="G4507" s="16">
        <v>45403.048125000001</v>
      </c>
      <c r="H4507" s="16">
        <v>45406.048125000001</v>
      </c>
      <c r="I4507" s="16">
        <v>45415.048125000001</v>
      </c>
      <c r="J4507" s="16"/>
      <c r="K4507">
        <v>0.55900000000000005</v>
      </c>
      <c r="L4507" t="s">
        <v>61</v>
      </c>
      <c r="M4507">
        <f t="shared" si="140"/>
        <v>99999</v>
      </c>
      <c r="N4507" t="str">
        <f t="shared" si="141"/>
        <v>abr/2024</v>
      </c>
    </row>
    <row r="4508" spans="1:14" x14ac:dyDescent="0.25">
      <c r="A4508" t="s">
        <v>4561</v>
      </c>
      <c r="B4508">
        <v>592</v>
      </c>
      <c r="C4508" t="s">
        <v>13</v>
      </c>
      <c r="D4508" t="s">
        <v>44</v>
      </c>
      <c r="E4508" t="s">
        <v>20</v>
      </c>
      <c r="F4508" t="s">
        <v>38</v>
      </c>
      <c r="G4508" s="16">
        <v>45623.160243055558</v>
      </c>
      <c r="H4508" s="16">
        <v>45652.160243055558</v>
      </c>
      <c r="I4508" s="16">
        <v>45660.160243055558</v>
      </c>
      <c r="J4508" s="16">
        <v>45694.160243055558</v>
      </c>
      <c r="K4508">
        <v>0.48699999999999999</v>
      </c>
      <c r="L4508" t="s">
        <v>64</v>
      </c>
      <c r="M4508">
        <f t="shared" si="140"/>
        <v>71</v>
      </c>
      <c r="N4508" t="str">
        <f t="shared" si="141"/>
        <v>nov/2024</v>
      </c>
    </row>
    <row r="4509" spans="1:14" x14ac:dyDescent="0.25">
      <c r="A4509" t="s">
        <v>4562</v>
      </c>
      <c r="B4509">
        <v>315</v>
      </c>
      <c r="C4509" t="s">
        <v>13</v>
      </c>
      <c r="D4509" t="s">
        <v>14</v>
      </c>
      <c r="E4509" t="s">
        <v>15</v>
      </c>
      <c r="F4509" t="s">
        <v>27</v>
      </c>
      <c r="G4509" s="16">
        <v>45047.617094907408</v>
      </c>
      <c r="H4509" s="16">
        <v>45073.617094907408</v>
      </c>
      <c r="I4509" s="16">
        <v>45084.617094907408</v>
      </c>
      <c r="J4509" s="16"/>
      <c r="K4509">
        <v>0.26300000000000001</v>
      </c>
      <c r="L4509" t="s">
        <v>50</v>
      </c>
      <c r="M4509">
        <f t="shared" si="140"/>
        <v>99999</v>
      </c>
      <c r="N4509" t="str">
        <f t="shared" si="141"/>
        <v>mai/2023</v>
      </c>
    </row>
    <row r="4510" spans="1:14" x14ac:dyDescent="0.25">
      <c r="A4510" t="s">
        <v>4563</v>
      </c>
      <c r="B4510">
        <v>776</v>
      </c>
      <c r="C4510" t="s">
        <v>48</v>
      </c>
      <c r="D4510" t="s">
        <v>79</v>
      </c>
      <c r="E4510" t="s">
        <v>45</v>
      </c>
      <c r="F4510" t="s">
        <v>21</v>
      </c>
      <c r="G4510" s="16">
        <v>45373.943657407413</v>
      </c>
      <c r="H4510" s="16"/>
      <c r="I4510" s="16"/>
      <c r="J4510" s="16"/>
      <c r="K4510">
        <v>0.105</v>
      </c>
      <c r="L4510" t="s">
        <v>106</v>
      </c>
      <c r="M4510">
        <f t="shared" si="140"/>
        <v>99999</v>
      </c>
      <c r="N4510" t="str">
        <f t="shared" si="141"/>
        <v>mar/2024</v>
      </c>
    </row>
    <row r="4511" spans="1:14" x14ac:dyDescent="0.25">
      <c r="A4511" t="s">
        <v>4564</v>
      </c>
      <c r="B4511">
        <v>464</v>
      </c>
      <c r="C4511" t="s">
        <v>48</v>
      </c>
      <c r="D4511" t="s">
        <v>25</v>
      </c>
      <c r="E4511" t="s">
        <v>15</v>
      </c>
      <c r="F4511" t="s">
        <v>38</v>
      </c>
      <c r="G4511" s="16">
        <v>45135.075787037043</v>
      </c>
      <c r="H4511" s="16">
        <v>45160.075787037043</v>
      </c>
      <c r="I4511" s="16">
        <v>45168.075787037043</v>
      </c>
      <c r="J4511" s="16">
        <v>45184.075787037043</v>
      </c>
      <c r="K4511">
        <v>0.247</v>
      </c>
      <c r="L4511" t="s">
        <v>69</v>
      </c>
      <c r="M4511">
        <f t="shared" si="140"/>
        <v>49</v>
      </c>
      <c r="N4511" t="str">
        <f t="shared" si="141"/>
        <v>jul/2023</v>
      </c>
    </row>
    <row r="4512" spans="1:14" x14ac:dyDescent="0.25">
      <c r="A4512" t="s">
        <v>4565</v>
      </c>
      <c r="B4512">
        <v>736</v>
      </c>
      <c r="C4512" t="s">
        <v>13</v>
      </c>
      <c r="D4512" t="s">
        <v>19</v>
      </c>
      <c r="E4512" t="s">
        <v>26</v>
      </c>
      <c r="F4512" t="s">
        <v>21</v>
      </c>
      <c r="G4512" s="16">
        <v>45596.304803240739</v>
      </c>
      <c r="H4512" s="16">
        <v>45617.304803240739</v>
      </c>
      <c r="I4512" s="16"/>
      <c r="J4512" s="16"/>
      <c r="K4512">
        <v>0.28499999999999998</v>
      </c>
      <c r="L4512" t="s">
        <v>50</v>
      </c>
      <c r="M4512">
        <f t="shared" si="140"/>
        <v>99999</v>
      </c>
      <c r="N4512" t="str">
        <f t="shared" si="141"/>
        <v>out/2024</v>
      </c>
    </row>
    <row r="4513" spans="1:14" x14ac:dyDescent="0.25">
      <c r="A4513" t="s">
        <v>4566</v>
      </c>
      <c r="B4513">
        <v>702</v>
      </c>
      <c r="C4513" t="s">
        <v>24</v>
      </c>
      <c r="D4513" t="s">
        <v>49</v>
      </c>
      <c r="E4513" t="s">
        <v>26</v>
      </c>
      <c r="F4513" t="s">
        <v>38</v>
      </c>
      <c r="G4513" s="16">
        <v>45514.917939814812</v>
      </c>
      <c r="H4513" s="16">
        <v>45533.917939814812</v>
      </c>
      <c r="I4513" s="16">
        <v>45543.917939814812</v>
      </c>
      <c r="J4513" s="16">
        <v>45575.917939814812</v>
      </c>
      <c r="K4513">
        <v>8.1000000000000003E-2</v>
      </c>
      <c r="L4513" t="s">
        <v>66</v>
      </c>
      <c r="M4513">
        <f t="shared" si="140"/>
        <v>61</v>
      </c>
      <c r="N4513" t="str">
        <f t="shared" si="141"/>
        <v>ago/2024</v>
      </c>
    </row>
    <row r="4514" spans="1:14" x14ac:dyDescent="0.25">
      <c r="A4514" t="s">
        <v>4567</v>
      </c>
      <c r="B4514">
        <v>685</v>
      </c>
      <c r="C4514" t="s">
        <v>24</v>
      </c>
      <c r="D4514" t="s">
        <v>30</v>
      </c>
      <c r="E4514" t="s">
        <v>15</v>
      </c>
      <c r="F4514" t="s">
        <v>38</v>
      </c>
      <c r="G4514" s="16">
        <v>45177.534016203703</v>
      </c>
      <c r="H4514" s="16">
        <v>45178.534016203703</v>
      </c>
      <c r="I4514" s="16">
        <v>45189.534016203703</v>
      </c>
      <c r="J4514" s="16"/>
      <c r="K4514">
        <v>0.317</v>
      </c>
      <c r="L4514" t="s">
        <v>58</v>
      </c>
      <c r="M4514">
        <f t="shared" si="140"/>
        <v>99999</v>
      </c>
      <c r="N4514" t="str">
        <f t="shared" si="141"/>
        <v>set/2023</v>
      </c>
    </row>
    <row r="4515" spans="1:14" x14ac:dyDescent="0.25">
      <c r="A4515" t="s">
        <v>4568</v>
      </c>
      <c r="B4515">
        <v>437</v>
      </c>
      <c r="C4515" t="s">
        <v>24</v>
      </c>
      <c r="D4515" t="s">
        <v>25</v>
      </c>
      <c r="E4515" t="s">
        <v>20</v>
      </c>
      <c r="F4515" t="s">
        <v>16</v>
      </c>
      <c r="G4515" s="16">
        <v>45311.2265625</v>
      </c>
      <c r="H4515" s="16">
        <v>45327.2265625</v>
      </c>
      <c r="I4515" s="16">
        <v>45336.2265625</v>
      </c>
      <c r="J4515" s="16">
        <v>45367.2265625</v>
      </c>
      <c r="K4515">
        <v>0.49399999999999999</v>
      </c>
      <c r="L4515" t="s">
        <v>28</v>
      </c>
      <c r="M4515">
        <f t="shared" si="140"/>
        <v>56</v>
      </c>
      <c r="N4515" t="str">
        <f t="shared" si="141"/>
        <v>jan/2024</v>
      </c>
    </row>
    <row r="4516" spans="1:14" x14ac:dyDescent="0.25">
      <c r="A4516" t="s">
        <v>4569</v>
      </c>
      <c r="B4516">
        <v>830</v>
      </c>
      <c r="C4516" t="s">
        <v>24</v>
      </c>
      <c r="D4516" t="s">
        <v>19</v>
      </c>
      <c r="E4516" t="s">
        <v>57</v>
      </c>
      <c r="F4516" t="s">
        <v>27</v>
      </c>
      <c r="G4516" s="16">
        <v>45641.356076388889</v>
      </c>
      <c r="H4516" s="16"/>
      <c r="I4516" s="16"/>
      <c r="J4516" s="16"/>
      <c r="K4516">
        <v>0.05</v>
      </c>
      <c r="L4516" t="s">
        <v>71</v>
      </c>
      <c r="M4516">
        <f t="shared" si="140"/>
        <v>99999</v>
      </c>
      <c r="N4516" t="str">
        <f t="shared" si="141"/>
        <v>dez/2024</v>
      </c>
    </row>
    <row r="4517" spans="1:14" x14ac:dyDescent="0.25">
      <c r="A4517" t="s">
        <v>4570</v>
      </c>
      <c r="B4517">
        <v>592</v>
      </c>
      <c r="C4517" t="s">
        <v>13</v>
      </c>
      <c r="D4517" t="s">
        <v>19</v>
      </c>
      <c r="E4517" t="s">
        <v>15</v>
      </c>
      <c r="F4517" t="s">
        <v>27</v>
      </c>
      <c r="G4517" s="16">
        <v>45453.799085648148</v>
      </c>
      <c r="H4517" s="16"/>
      <c r="I4517" s="16"/>
      <c r="J4517" s="16"/>
      <c r="K4517">
        <v>0.59899999999999998</v>
      </c>
      <c r="L4517" t="s">
        <v>50</v>
      </c>
      <c r="M4517">
        <f t="shared" si="140"/>
        <v>99999</v>
      </c>
      <c r="N4517" t="str">
        <f t="shared" si="141"/>
        <v>jun/2024</v>
      </c>
    </row>
    <row r="4518" spans="1:14" x14ac:dyDescent="0.25">
      <c r="A4518" t="s">
        <v>4571</v>
      </c>
      <c r="B4518">
        <v>774</v>
      </c>
      <c r="C4518" t="s">
        <v>34</v>
      </c>
      <c r="D4518" t="s">
        <v>44</v>
      </c>
      <c r="E4518" t="s">
        <v>15</v>
      </c>
      <c r="F4518" t="s">
        <v>21</v>
      </c>
      <c r="G4518" s="16">
        <v>45052.388692129629</v>
      </c>
      <c r="H4518" s="16">
        <v>45068.388692129629</v>
      </c>
      <c r="I4518" s="16">
        <v>45076.388692129629</v>
      </c>
      <c r="J4518" s="16"/>
      <c r="K4518">
        <v>5.1999999999999998E-2</v>
      </c>
      <c r="L4518" t="s">
        <v>35</v>
      </c>
      <c r="M4518">
        <f t="shared" si="140"/>
        <v>99999</v>
      </c>
      <c r="N4518" t="str">
        <f t="shared" si="141"/>
        <v>mai/2023</v>
      </c>
    </row>
    <row r="4519" spans="1:14" x14ac:dyDescent="0.25">
      <c r="A4519" t="s">
        <v>4572</v>
      </c>
      <c r="B4519">
        <v>761</v>
      </c>
      <c r="C4519" t="s">
        <v>13</v>
      </c>
      <c r="D4519" t="s">
        <v>44</v>
      </c>
      <c r="E4519" t="s">
        <v>15</v>
      </c>
      <c r="F4519" t="s">
        <v>21</v>
      </c>
      <c r="G4519" s="16">
        <v>45450.317094907397</v>
      </c>
      <c r="H4519" s="16">
        <v>45479.317094907397</v>
      </c>
      <c r="I4519" s="16">
        <v>45482.317094907397</v>
      </c>
      <c r="J4519" s="16"/>
      <c r="K4519">
        <v>0.40500000000000003</v>
      </c>
      <c r="L4519" t="s">
        <v>22</v>
      </c>
      <c r="M4519">
        <f t="shared" si="140"/>
        <v>99999</v>
      </c>
      <c r="N4519" t="str">
        <f t="shared" si="141"/>
        <v>jun/2024</v>
      </c>
    </row>
    <row r="4520" spans="1:14" x14ac:dyDescent="0.25">
      <c r="A4520" t="s">
        <v>4573</v>
      </c>
      <c r="B4520">
        <v>672</v>
      </c>
      <c r="C4520" t="s">
        <v>13</v>
      </c>
      <c r="D4520" t="s">
        <v>49</v>
      </c>
      <c r="E4520" t="s">
        <v>57</v>
      </c>
      <c r="F4520" t="s">
        <v>21</v>
      </c>
      <c r="G4520" s="16">
        <v>45601.327187499999</v>
      </c>
      <c r="H4520" s="16"/>
      <c r="I4520" s="16"/>
      <c r="J4520" s="16"/>
      <c r="K4520">
        <v>0.63800000000000001</v>
      </c>
      <c r="L4520" t="s">
        <v>71</v>
      </c>
      <c r="M4520">
        <f t="shared" si="140"/>
        <v>99999</v>
      </c>
      <c r="N4520" t="str">
        <f t="shared" si="141"/>
        <v>nov/2024</v>
      </c>
    </row>
    <row r="4521" spans="1:14" x14ac:dyDescent="0.25">
      <c r="A4521" t="s">
        <v>4574</v>
      </c>
      <c r="B4521">
        <v>461</v>
      </c>
      <c r="C4521" t="s">
        <v>24</v>
      </c>
      <c r="D4521" t="s">
        <v>44</v>
      </c>
      <c r="E4521" t="s">
        <v>15</v>
      </c>
      <c r="F4521" t="s">
        <v>21</v>
      </c>
      <c r="G4521" s="16">
        <v>45579.108819444453</v>
      </c>
      <c r="H4521" s="16">
        <v>45601.108819444453</v>
      </c>
      <c r="I4521" s="16">
        <v>45615.108819444453</v>
      </c>
      <c r="J4521" s="16">
        <v>45620.108819444453</v>
      </c>
      <c r="K4521">
        <v>0.28999999999999998</v>
      </c>
      <c r="L4521" t="s">
        <v>52</v>
      </c>
      <c r="M4521">
        <f t="shared" si="140"/>
        <v>41</v>
      </c>
      <c r="N4521" t="str">
        <f t="shared" si="141"/>
        <v>out/2024</v>
      </c>
    </row>
    <row r="4522" spans="1:14" x14ac:dyDescent="0.25">
      <c r="A4522" t="s">
        <v>4575</v>
      </c>
      <c r="B4522">
        <v>343</v>
      </c>
      <c r="C4522" t="s">
        <v>24</v>
      </c>
      <c r="D4522" t="s">
        <v>44</v>
      </c>
      <c r="E4522" t="s">
        <v>15</v>
      </c>
      <c r="F4522" t="s">
        <v>21</v>
      </c>
      <c r="G4522" s="16">
        <v>45632.937673611108</v>
      </c>
      <c r="H4522" s="16">
        <v>45632.937673611108</v>
      </c>
      <c r="I4522" s="16"/>
      <c r="J4522" s="16"/>
      <c r="K4522">
        <v>0.65300000000000002</v>
      </c>
      <c r="L4522" t="s">
        <v>66</v>
      </c>
      <c r="M4522">
        <f t="shared" si="140"/>
        <v>99999</v>
      </c>
      <c r="N4522" t="str">
        <f t="shared" si="141"/>
        <v>dez/2024</v>
      </c>
    </row>
    <row r="4523" spans="1:14" x14ac:dyDescent="0.25">
      <c r="A4523" t="s">
        <v>4576</v>
      </c>
      <c r="B4523">
        <v>382</v>
      </c>
      <c r="C4523" t="s">
        <v>13</v>
      </c>
      <c r="D4523" t="s">
        <v>30</v>
      </c>
      <c r="E4523" t="s">
        <v>26</v>
      </c>
      <c r="F4523" t="s">
        <v>38</v>
      </c>
      <c r="G4523" s="16">
        <v>45562.824895833342</v>
      </c>
      <c r="H4523" s="16">
        <v>45565.824895833342</v>
      </c>
      <c r="I4523" s="16">
        <v>45573.824895833342</v>
      </c>
      <c r="J4523" s="16"/>
      <c r="K4523">
        <v>6.3E-2</v>
      </c>
      <c r="L4523" t="s">
        <v>35</v>
      </c>
      <c r="M4523">
        <f t="shared" si="140"/>
        <v>99999</v>
      </c>
      <c r="N4523" t="str">
        <f t="shared" si="141"/>
        <v>set/2024</v>
      </c>
    </row>
    <row r="4524" spans="1:14" x14ac:dyDescent="0.25">
      <c r="A4524" t="s">
        <v>4577</v>
      </c>
      <c r="B4524">
        <v>838</v>
      </c>
      <c r="C4524" t="s">
        <v>48</v>
      </c>
      <c r="D4524" t="s">
        <v>44</v>
      </c>
      <c r="E4524" t="s">
        <v>15</v>
      </c>
      <c r="F4524" t="s">
        <v>16</v>
      </c>
      <c r="G4524" s="16">
        <v>45795.879976851851</v>
      </c>
      <c r="H4524" s="16">
        <v>45820.879976851851</v>
      </c>
      <c r="I4524" s="16">
        <v>45827.879976851851</v>
      </c>
      <c r="J4524" s="16">
        <v>45862.879976851851</v>
      </c>
      <c r="K4524">
        <v>0.254</v>
      </c>
      <c r="L4524" t="s">
        <v>39</v>
      </c>
      <c r="M4524">
        <f t="shared" si="140"/>
        <v>67</v>
      </c>
      <c r="N4524" t="str">
        <f t="shared" si="141"/>
        <v>mai/2025</v>
      </c>
    </row>
    <row r="4525" spans="1:14" x14ac:dyDescent="0.25">
      <c r="A4525" t="s">
        <v>4578</v>
      </c>
      <c r="B4525">
        <v>818</v>
      </c>
      <c r="C4525" t="s">
        <v>48</v>
      </c>
      <c r="D4525" t="s">
        <v>19</v>
      </c>
      <c r="E4525" t="s">
        <v>15</v>
      </c>
      <c r="F4525" t="s">
        <v>38</v>
      </c>
      <c r="G4525" s="16">
        <v>45450.046805555547</v>
      </c>
      <c r="H4525" s="16"/>
      <c r="I4525" s="16"/>
      <c r="J4525" s="16"/>
      <c r="K4525">
        <v>0.16400000000000001</v>
      </c>
      <c r="L4525" t="s">
        <v>46</v>
      </c>
      <c r="M4525">
        <f t="shared" si="140"/>
        <v>99999</v>
      </c>
      <c r="N4525" t="str">
        <f t="shared" si="141"/>
        <v>jun/2024</v>
      </c>
    </row>
    <row r="4526" spans="1:14" x14ac:dyDescent="0.25">
      <c r="A4526" t="s">
        <v>4579</v>
      </c>
      <c r="B4526">
        <v>710</v>
      </c>
      <c r="C4526" t="s">
        <v>34</v>
      </c>
      <c r="D4526" t="s">
        <v>14</v>
      </c>
      <c r="E4526" t="s">
        <v>26</v>
      </c>
      <c r="F4526" t="s">
        <v>16</v>
      </c>
      <c r="G4526" s="16">
        <v>45569.041168981479</v>
      </c>
      <c r="H4526" s="16"/>
      <c r="I4526" s="16"/>
      <c r="J4526" s="16"/>
      <c r="K4526">
        <v>0.24299999999999999</v>
      </c>
      <c r="L4526" t="s">
        <v>35</v>
      </c>
      <c r="M4526">
        <f t="shared" si="140"/>
        <v>99999</v>
      </c>
      <c r="N4526" t="str">
        <f t="shared" si="141"/>
        <v>out/2024</v>
      </c>
    </row>
    <row r="4527" spans="1:14" x14ac:dyDescent="0.25">
      <c r="A4527" t="s">
        <v>4580</v>
      </c>
      <c r="B4527">
        <v>640</v>
      </c>
      <c r="C4527" t="s">
        <v>48</v>
      </c>
      <c r="D4527" t="s">
        <v>49</v>
      </c>
      <c r="E4527" t="s">
        <v>15</v>
      </c>
      <c r="F4527" t="s">
        <v>27</v>
      </c>
      <c r="G4527" s="16">
        <v>44955.703900462962</v>
      </c>
      <c r="H4527" s="16">
        <v>44958.703900462962</v>
      </c>
      <c r="I4527" s="16">
        <v>44971.703900462962</v>
      </c>
      <c r="J4527" s="16"/>
      <c r="K4527">
        <v>0.377</v>
      </c>
      <c r="L4527" t="s">
        <v>39</v>
      </c>
      <c r="M4527">
        <f t="shared" si="140"/>
        <v>99999</v>
      </c>
      <c r="N4527" t="str">
        <f t="shared" si="141"/>
        <v>jan/2023</v>
      </c>
    </row>
    <row r="4528" spans="1:14" x14ac:dyDescent="0.25">
      <c r="A4528" t="s">
        <v>4581</v>
      </c>
      <c r="B4528">
        <v>388</v>
      </c>
      <c r="C4528" t="s">
        <v>24</v>
      </c>
      <c r="D4528" t="s">
        <v>14</v>
      </c>
      <c r="E4528" t="s">
        <v>57</v>
      </c>
      <c r="F4528" t="s">
        <v>38</v>
      </c>
      <c r="G4528" s="16">
        <v>44982.7422337963</v>
      </c>
      <c r="H4528" s="16">
        <v>44991.7422337963</v>
      </c>
      <c r="I4528" s="16">
        <v>45002.7422337963</v>
      </c>
      <c r="J4528" s="16"/>
      <c r="K4528">
        <v>0.45200000000000001</v>
      </c>
      <c r="L4528" t="s">
        <v>58</v>
      </c>
      <c r="M4528">
        <f t="shared" si="140"/>
        <v>99999</v>
      </c>
      <c r="N4528" t="str">
        <f t="shared" si="141"/>
        <v>fev/2023</v>
      </c>
    </row>
    <row r="4529" spans="1:14" x14ac:dyDescent="0.25">
      <c r="A4529" t="s">
        <v>4582</v>
      </c>
      <c r="B4529">
        <v>529</v>
      </c>
      <c r="C4529" t="s">
        <v>13</v>
      </c>
      <c r="D4529" t="s">
        <v>79</v>
      </c>
      <c r="E4529" t="s">
        <v>20</v>
      </c>
      <c r="F4529" t="s">
        <v>16</v>
      </c>
      <c r="G4529" s="16">
        <v>44937.618888888886</v>
      </c>
      <c r="H4529" s="16"/>
      <c r="I4529" s="16"/>
      <c r="J4529" s="16"/>
      <c r="K4529">
        <v>0.628</v>
      </c>
      <c r="L4529" t="s">
        <v>106</v>
      </c>
      <c r="M4529">
        <f t="shared" si="140"/>
        <v>99999</v>
      </c>
      <c r="N4529" t="str">
        <f t="shared" si="141"/>
        <v>jan/2023</v>
      </c>
    </row>
    <row r="4530" spans="1:14" x14ac:dyDescent="0.25">
      <c r="A4530" t="s">
        <v>4583</v>
      </c>
      <c r="B4530">
        <v>317</v>
      </c>
      <c r="C4530" t="s">
        <v>13</v>
      </c>
      <c r="D4530" t="s">
        <v>44</v>
      </c>
      <c r="E4530" t="s">
        <v>15</v>
      </c>
      <c r="F4530" t="s">
        <v>21</v>
      </c>
      <c r="G4530" s="16">
        <v>45633.005057870367</v>
      </c>
      <c r="H4530" s="16"/>
      <c r="I4530" s="16"/>
      <c r="J4530" s="16"/>
      <c r="K4530">
        <v>0.30499999999999999</v>
      </c>
      <c r="L4530" t="s">
        <v>58</v>
      </c>
      <c r="M4530">
        <f t="shared" si="140"/>
        <v>99999</v>
      </c>
      <c r="N4530" t="str">
        <f t="shared" si="141"/>
        <v>dez/2024</v>
      </c>
    </row>
    <row r="4531" spans="1:14" x14ac:dyDescent="0.25">
      <c r="A4531" t="s">
        <v>4584</v>
      </c>
      <c r="B4531">
        <v>580</v>
      </c>
      <c r="C4531" t="s">
        <v>13</v>
      </c>
      <c r="D4531" t="s">
        <v>19</v>
      </c>
      <c r="E4531" t="s">
        <v>26</v>
      </c>
      <c r="F4531" t="s">
        <v>38</v>
      </c>
      <c r="G4531" s="16">
        <v>45888.290324074071</v>
      </c>
      <c r="H4531" s="16"/>
      <c r="I4531" s="16"/>
      <c r="J4531" s="16"/>
      <c r="K4531">
        <v>0.127</v>
      </c>
      <c r="L4531" t="s">
        <v>86</v>
      </c>
      <c r="M4531">
        <f t="shared" si="140"/>
        <v>99999</v>
      </c>
      <c r="N4531" t="str">
        <f t="shared" si="141"/>
        <v>ago/2025</v>
      </c>
    </row>
    <row r="4532" spans="1:14" x14ac:dyDescent="0.25">
      <c r="A4532" t="s">
        <v>4585</v>
      </c>
      <c r="B4532">
        <v>721</v>
      </c>
      <c r="C4532" t="s">
        <v>48</v>
      </c>
      <c r="D4532" t="s">
        <v>30</v>
      </c>
      <c r="E4532" t="s">
        <v>26</v>
      </c>
      <c r="F4532" t="s">
        <v>38</v>
      </c>
      <c r="G4532" s="16">
        <v>45163.417766203696</v>
      </c>
      <c r="H4532" s="16"/>
      <c r="I4532" s="16"/>
      <c r="J4532" s="16"/>
      <c r="K4532">
        <v>0.52900000000000003</v>
      </c>
      <c r="L4532" t="s">
        <v>64</v>
      </c>
      <c r="M4532">
        <f t="shared" si="140"/>
        <v>99999</v>
      </c>
      <c r="N4532" t="str">
        <f t="shared" si="141"/>
        <v>ago/2023</v>
      </c>
    </row>
    <row r="4533" spans="1:14" x14ac:dyDescent="0.25">
      <c r="A4533" t="s">
        <v>4586</v>
      </c>
      <c r="B4533">
        <v>637</v>
      </c>
      <c r="C4533" t="s">
        <v>13</v>
      </c>
      <c r="D4533" t="s">
        <v>14</v>
      </c>
      <c r="E4533" t="s">
        <v>45</v>
      </c>
      <c r="F4533" t="s">
        <v>21</v>
      </c>
      <c r="G4533" s="16">
        <v>44985.058321759258</v>
      </c>
      <c r="H4533" s="16">
        <v>44986.058321759258</v>
      </c>
      <c r="I4533" s="16">
        <v>44991.058321759258</v>
      </c>
      <c r="J4533" s="16">
        <v>45014.058321759258</v>
      </c>
      <c r="K4533">
        <v>5.8999999999999997E-2</v>
      </c>
      <c r="L4533" t="s">
        <v>52</v>
      </c>
      <c r="M4533">
        <f t="shared" si="140"/>
        <v>29</v>
      </c>
      <c r="N4533" t="str">
        <f t="shared" si="141"/>
        <v>fev/2023</v>
      </c>
    </row>
    <row r="4534" spans="1:14" x14ac:dyDescent="0.25">
      <c r="A4534" t="s">
        <v>4587</v>
      </c>
      <c r="B4534">
        <v>565</v>
      </c>
      <c r="C4534" t="s">
        <v>24</v>
      </c>
      <c r="D4534" t="s">
        <v>30</v>
      </c>
      <c r="E4534" t="s">
        <v>15</v>
      </c>
      <c r="F4534" t="s">
        <v>38</v>
      </c>
      <c r="G4534" s="16">
        <v>45630.502523148149</v>
      </c>
      <c r="H4534" s="16"/>
      <c r="I4534" s="16"/>
      <c r="J4534" s="16"/>
      <c r="K4534">
        <v>0.45100000000000001</v>
      </c>
      <c r="L4534" t="s">
        <v>54</v>
      </c>
      <c r="M4534">
        <f t="shared" si="140"/>
        <v>99999</v>
      </c>
      <c r="N4534" t="str">
        <f t="shared" si="141"/>
        <v>dez/2024</v>
      </c>
    </row>
    <row r="4535" spans="1:14" x14ac:dyDescent="0.25">
      <c r="A4535" t="s">
        <v>4588</v>
      </c>
      <c r="B4535">
        <v>654</v>
      </c>
      <c r="C4535" t="s">
        <v>13</v>
      </c>
      <c r="D4535" t="s">
        <v>79</v>
      </c>
      <c r="E4535" t="s">
        <v>15</v>
      </c>
      <c r="F4535" t="s">
        <v>38</v>
      </c>
      <c r="G4535" s="16">
        <v>45629.865671296298</v>
      </c>
      <c r="H4535" s="16"/>
      <c r="I4535" s="16"/>
      <c r="J4535" s="16"/>
      <c r="K4535">
        <v>0.49399999999999999</v>
      </c>
      <c r="L4535" t="s">
        <v>50</v>
      </c>
      <c r="M4535">
        <f t="shared" si="140"/>
        <v>99999</v>
      </c>
      <c r="N4535" t="str">
        <f t="shared" si="141"/>
        <v>dez/2024</v>
      </c>
    </row>
    <row r="4536" spans="1:14" x14ac:dyDescent="0.25">
      <c r="A4536" t="s">
        <v>4589</v>
      </c>
      <c r="B4536">
        <v>659</v>
      </c>
      <c r="C4536" t="s">
        <v>24</v>
      </c>
      <c r="D4536" t="s">
        <v>14</v>
      </c>
      <c r="E4536" t="s">
        <v>57</v>
      </c>
      <c r="F4536" t="s">
        <v>16</v>
      </c>
      <c r="G4536" s="16">
        <v>45926.076597222222</v>
      </c>
      <c r="H4536" s="16">
        <v>45938.076597222222</v>
      </c>
      <c r="I4536" s="16">
        <v>45956.076597222222</v>
      </c>
      <c r="J4536" s="16"/>
      <c r="K4536">
        <v>5.0999999999999997E-2</v>
      </c>
      <c r="L4536" t="s">
        <v>89</v>
      </c>
      <c r="M4536">
        <f t="shared" si="140"/>
        <v>99999</v>
      </c>
      <c r="N4536" t="str">
        <f t="shared" si="141"/>
        <v>set/2025</v>
      </c>
    </row>
    <row r="4537" spans="1:14" x14ac:dyDescent="0.25">
      <c r="A4537" t="s">
        <v>4590</v>
      </c>
      <c r="B4537">
        <v>516</v>
      </c>
      <c r="C4537" t="s">
        <v>48</v>
      </c>
      <c r="D4537" t="s">
        <v>44</v>
      </c>
      <c r="E4537" t="s">
        <v>15</v>
      </c>
      <c r="F4537" t="s">
        <v>16</v>
      </c>
      <c r="G4537" s="16">
        <v>45822.224398148152</v>
      </c>
      <c r="H4537" s="16"/>
      <c r="I4537" s="16"/>
      <c r="J4537" s="16"/>
      <c r="K4537">
        <v>0.47</v>
      </c>
      <c r="L4537" t="s">
        <v>106</v>
      </c>
      <c r="M4537">
        <f t="shared" si="140"/>
        <v>99999</v>
      </c>
      <c r="N4537" t="str">
        <f t="shared" si="141"/>
        <v>jun/2025</v>
      </c>
    </row>
    <row r="4538" spans="1:14" x14ac:dyDescent="0.25">
      <c r="A4538" t="s">
        <v>4591</v>
      </c>
      <c r="B4538">
        <v>620</v>
      </c>
      <c r="C4538" t="s">
        <v>34</v>
      </c>
      <c r="D4538" t="s">
        <v>44</v>
      </c>
      <c r="E4538" t="s">
        <v>26</v>
      </c>
      <c r="F4538" t="s">
        <v>31</v>
      </c>
      <c r="G4538" s="16">
        <v>45636.528252314813</v>
      </c>
      <c r="H4538" s="16">
        <v>45646.528252314813</v>
      </c>
      <c r="I4538" s="16"/>
      <c r="J4538" s="16"/>
      <c r="K4538">
        <v>0.17899999999999999</v>
      </c>
      <c r="L4538" t="s">
        <v>39</v>
      </c>
      <c r="M4538">
        <f t="shared" si="140"/>
        <v>99999</v>
      </c>
      <c r="N4538" t="str">
        <f t="shared" si="141"/>
        <v>dez/2024</v>
      </c>
    </row>
    <row r="4539" spans="1:14" x14ac:dyDescent="0.25">
      <c r="A4539" t="s">
        <v>4592</v>
      </c>
      <c r="B4539">
        <v>511</v>
      </c>
      <c r="C4539" t="s">
        <v>74</v>
      </c>
      <c r="D4539" t="s">
        <v>44</v>
      </c>
      <c r="E4539" t="s">
        <v>26</v>
      </c>
      <c r="F4539" t="s">
        <v>31</v>
      </c>
      <c r="G4539" s="16">
        <v>45211.271874999999</v>
      </c>
      <c r="H4539" s="16">
        <v>45213.271874999999</v>
      </c>
      <c r="I4539" s="16">
        <v>45214.271874999999</v>
      </c>
      <c r="J4539" s="16">
        <v>45219.271874999999</v>
      </c>
      <c r="K4539">
        <v>0.248</v>
      </c>
      <c r="L4539" t="s">
        <v>58</v>
      </c>
      <c r="M4539">
        <f t="shared" si="140"/>
        <v>8</v>
      </c>
      <c r="N4539" t="str">
        <f t="shared" si="141"/>
        <v>out/2023</v>
      </c>
    </row>
    <row r="4540" spans="1:14" x14ac:dyDescent="0.25">
      <c r="A4540" t="s">
        <v>4593</v>
      </c>
      <c r="B4540">
        <v>502</v>
      </c>
      <c r="C4540" t="s">
        <v>48</v>
      </c>
      <c r="D4540" t="s">
        <v>79</v>
      </c>
      <c r="E4540" t="s">
        <v>15</v>
      </c>
      <c r="F4540" t="s">
        <v>21</v>
      </c>
      <c r="G4540" s="16">
        <v>45357.605532407397</v>
      </c>
      <c r="H4540" s="16">
        <v>45367.605532407397</v>
      </c>
      <c r="I4540" s="16">
        <v>45369.605532407397</v>
      </c>
      <c r="J4540" s="16">
        <v>45410.605532407397</v>
      </c>
      <c r="K4540">
        <v>0.438</v>
      </c>
      <c r="L4540" t="s">
        <v>50</v>
      </c>
      <c r="M4540">
        <f t="shared" si="140"/>
        <v>53</v>
      </c>
      <c r="N4540" t="str">
        <f t="shared" si="141"/>
        <v>mar/2024</v>
      </c>
    </row>
    <row r="4541" spans="1:14" x14ac:dyDescent="0.25">
      <c r="A4541" t="s">
        <v>4594</v>
      </c>
      <c r="B4541">
        <v>452</v>
      </c>
      <c r="C4541" t="s">
        <v>74</v>
      </c>
      <c r="D4541" t="s">
        <v>44</v>
      </c>
      <c r="E4541" t="s">
        <v>45</v>
      </c>
      <c r="F4541" t="s">
        <v>38</v>
      </c>
      <c r="G4541" s="16">
        <v>45379.404606481483</v>
      </c>
      <c r="H4541" s="16">
        <v>45387.404606481483</v>
      </c>
      <c r="I4541" s="16"/>
      <c r="J4541" s="16"/>
      <c r="K4541">
        <v>0.33300000000000002</v>
      </c>
      <c r="L4541" t="s">
        <v>61</v>
      </c>
      <c r="M4541">
        <f t="shared" si="140"/>
        <v>99999</v>
      </c>
      <c r="N4541" t="str">
        <f t="shared" si="141"/>
        <v>mar/2024</v>
      </c>
    </row>
    <row r="4542" spans="1:14" x14ac:dyDescent="0.25">
      <c r="A4542" t="s">
        <v>4595</v>
      </c>
      <c r="B4542">
        <v>728</v>
      </c>
      <c r="C4542" t="s">
        <v>13</v>
      </c>
      <c r="D4542" t="s">
        <v>49</v>
      </c>
      <c r="E4542" t="s">
        <v>57</v>
      </c>
      <c r="F4542" t="s">
        <v>21</v>
      </c>
      <c r="G4542" s="16">
        <v>45172.64439814815</v>
      </c>
      <c r="H4542" s="16">
        <v>45188.64439814815</v>
      </c>
      <c r="I4542" s="16">
        <v>45202.64439814815</v>
      </c>
      <c r="J4542" s="16"/>
      <c r="K4542">
        <v>0.371</v>
      </c>
      <c r="L4542" t="s">
        <v>46</v>
      </c>
      <c r="M4542">
        <f t="shared" si="140"/>
        <v>99999</v>
      </c>
      <c r="N4542" t="str">
        <f t="shared" si="141"/>
        <v>set/2023</v>
      </c>
    </row>
    <row r="4543" spans="1:14" x14ac:dyDescent="0.25">
      <c r="A4543" t="s">
        <v>4596</v>
      </c>
      <c r="B4543">
        <v>586</v>
      </c>
      <c r="C4543" t="s">
        <v>24</v>
      </c>
      <c r="D4543" t="s">
        <v>14</v>
      </c>
      <c r="E4543" t="s">
        <v>15</v>
      </c>
      <c r="F4543" t="s">
        <v>21</v>
      </c>
      <c r="G4543" s="16">
        <v>45205.598657407398</v>
      </c>
      <c r="H4543" s="16">
        <v>45225.598657407398</v>
      </c>
      <c r="I4543" s="16">
        <v>45247.598657407398</v>
      </c>
      <c r="J4543" s="16"/>
      <c r="K4543">
        <v>0.19</v>
      </c>
      <c r="L4543" t="s">
        <v>71</v>
      </c>
      <c r="M4543">
        <f t="shared" si="140"/>
        <v>99999</v>
      </c>
      <c r="N4543" t="str">
        <f t="shared" si="141"/>
        <v>out/2023</v>
      </c>
    </row>
    <row r="4544" spans="1:14" x14ac:dyDescent="0.25">
      <c r="A4544" t="s">
        <v>4597</v>
      </c>
      <c r="B4544">
        <v>620</v>
      </c>
      <c r="C4544" t="s">
        <v>13</v>
      </c>
      <c r="D4544" t="s">
        <v>14</v>
      </c>
      <c r="E4544" t="s">
        <v>57</v>
      </c>
      <c r="F4544" t="s">
        <v>21</v>
      </c>
      <c r="G4544" s="16">
        <v>45179.561296296299</v>
      </c>
      <c r="H4544" s="16">
        <v>45204.561296296299</v>
      </c>
      <c r="I4544" s="16">
        <v>45209.561296296299</v>
      </c>
      <c r="J4544" s="16">
        <v>45227.561296296299</v>
      </c>
      <c r="K4544">
        <v>0.32100000000000001</v>
      </c>
      <c r="L4544" t="s">
        <v>17</v>
      </c>
      <c r="M4544">
        <f t="shared" si="140"/>
        <v>48</v>
      </c>
      <c r="N4544" t="str">
        <f t="shared" si="141"/>
        <v>set/2023</v>
      </c>
    </row>
    <row r="4545" spans="1:14" x14ac:dyDescent="0.25">
      <c r="A4545" t="s">
        <v>4598</v>
      </c>
      <c r="B4545">
        <v>735</v>
      </c>
      <c r="C4545" t="s">
        <v>24</v>
      </c>
      <c r="D4545" t="s">
        <v>14</v>
      </c>
      <c r="E4545" t="s">
        <v>15</v>
      </c>
      <c r="F4545" t="s">
        <v>31</v>
      </c>
      <c r="G4545" s="16">
        <v>45757.701597222222</v>
      </c>
      <c r="H4545" s="16">
        <v>45780.701597222222</v>
      </c>
      <c r="I4545" s="16">
        <v>45792.701597222222</v>
      </c>
      <c r="J4545" s="16">
        <v>45793.701597222222</v>
      </c>
      <c r="K4545">
        <v>0.36899999999999999</v>
      </c>
      <c r="L4545" t="s">
        <v>41</v>
      </c>
      <c r="M4545">
        <f t="shared" si="140"/>
        <v>36</v>
      </c>
      <c r="N4545" t="str">
        <f t="shared" si="141"/>
        <v>abr/2025</v>
      </c>
    </row>
    <row r="4546" spans="1:14" x14ac:dyDescent="0.25">
      <c r="A4546" t="s">
        <v>4599</v>
      </c>
      <c r="B4546">
        <v>795</v>
      </c>
      <c r="C4546" t="s">
        <v>13</v>
      </c>
      <c r="D4546" t="s">
        <v>44</v>
      </c>
      <c r="E4546" t="s">
        <v>57</v>
      </c>
      <c r="F4546" t="s">
        <v>38</v>
      </c>
      <c r="G4546" s="16">
        <v>45756.009560185194</v>
      </c>
      <c r="H4546" s="16">
        <v>45769.009560185194</v>
      </c>
      <c r="I4546" s="16">
        <v>45770.009560185194</v>
      </c>
      <c r="J4546" s="16"/>
      <c r="K4546">
        <v>0.41599999999999998</v>
      </c>
      <c r="L4546" t="s">
        <v>64</v>
      </c>
      <c r="M4546">
        <f t="shared" si="140"/>
        <v>99999</v>
      </c>
      <c r="N4546" t="str">
        <f t="shared" si="141"/>
        <v>abr/2025</v>
      </c>
    </row>
    <row r="4547" spans="1:14" x14ac:dyDescent="0.25">
      <c r="A4547" t="s">
        <v>4600</v>
      </c>
      <c r="B4547">
        <v>448</v>
      </c>
      <c r="C4547" t="s">
        <v>13</v>
      </c>
      <c r="D4547" t="s">
        <v>30</v>
      </c>
      <c r="E4547" t="s">
        <v>26</v>
      </c>
      <c r="F4547" t="s">
        <v>21</v>
      </c>
      <c r="G4547" s="16">
        <v>45196.877268518518</v>
      </c>
      <c r="H4547" s="16">
        <v>45197.877268518518</v>
      </c>
      <c r="I4547" s="16">
        <v>45200.877268518518</v>
      </c>
      <c r="J4547" s="16">
        <v>45211.877268518518</v>
      </c>
      <c r="K4547">
        <v>0.39400000000000002</v>
      </c>
      <c r="L4547" t="s">
        <v>58</v>
      </c>
      <c r="M4547">
        <f t="shared" ref="M4547:M4610" si="142">IF(_xlfn.DAYS(J4547,G4547) &gt; 0, _xlfn.DAYS(J4547,G4547), 99999)</f>
        <v>15</v>
      </c>
      <c r="N4547" t="str">
        <f t="shared" ref="N4547:N4610" si="143">TEXT(G4547, "mmm/aaaa")</f>
        <v>set/2023</v>
      </c>
    </row>
    <row r="4548" spans="1:14" x14ac:dyDescent="0.25">
      <c r="A4548" t="s">
        <v>4601</v>
      </c>
      <c r="B4548">
        <v>841</v>
      </c>
      <c r="C4548" t="s">
        <v>24</v>
      </c>
      <c r="D4548" t="s">
        <v>14</v>
      </c>
      <c r="E4548" t="s">
        <v>26</v>
      </c>
      <c r="F4548" t="s">
        <v>21</v>
      </c>
      <c r="G4548" s="16">
        <v>45050.691689814812</v>
      </c>
      <c r="H4548" s="16"/>
      <c r="I4548" s="16"/>
      <c r="J4548" s="16"/>
      <c r="K4548">
        <v>0.19600000000000001</v>
      </c>
      <c r="L4548" t="s">
        <v>50</v>
      </c>
      <c r="M4548">
        <f t="shared" si="142"/>
        <v>99999</v>
      </c>
      <c r="N4548" t="str">
        <f t="shared" si="143"/>
        <v>mai/2023</v>
      </c>
    </row>
    <row r="4549" spans="1:14" x14ac:dyDescent="0.25">
      <c r="A4549" t="s">
        <v>4602</v>
      </c>
      <c r="B4549">
        <v>781</v>
      </c>
      <c r="C4549" t="s">
        <v>24</v>
      </c>
      <c r="D4549" t="s">
        <v>19</v>
      </c>
      <c r="E4549" t="s">
        <v>15</v>
      </c>
      <c r="F4549" t="s">
        <v>16</v>
      </c>
      <c r="G4549" s="16">
        <v>45109.968263888892</v>
      </c>
      <c r="H4549" s="16">
        <v>45128.968263888892</v>
      </c>
      <c r="I4549" s="16">
        <v>45145.968263888892</v>
      </c>
      <c r="J4549" s="16"/>
      <c r="K4549">
        <v>0.46200000000000002</v>
      </c>
      <c r="L4549" t="s">
        <v>22</v>
      </c>
      <c r="M4549">
        <f t="shared" si="142"/>
        <v>99999</v>
      </c>
      <c r="N4549" t="str">
        <f t="shared" si="143"/>
        <v>jul/2023</v>
      </c>
    </row>
    <row r="4550" spans="1:14" x14ac:dyDescent="0.25">
      <c r="A4550" t="s">
        <v>4603</v>
      </c>
      <c r="B4550">
        <v>625</v>
      </c>
      <c r="C4550" t="s">
        <v>13</v>
      </c>
      <c r="D4550" t="s">
        <v>30</v>
      </c>
      <c r="E4550" t="s">
        <v>15</v>
      </c>
      <c r="F4550" t="s">
        <v>16</v>
      </c>
      <c r="G4550" s="16">
        <v>45607.958854166667</v>
      </c>
      <c r="H4550" s="16">
        <v>45621.958854166667</v>
      </c>
      <c r="I4550" s="16"/>
      <c r="J4550" s="16"/>
      <c r="K4550">
        <v>0.17599999999999999</v>
      </c>
      <c r="L4550" t="s">
        <v>61</v>
      </c>
      <c r="M4550">
        <f t="shared" si="142"/>
        <v>99999</v>
      </c>
      <c r="N4550" t="str">
        <f t="shared" si="143"/>
        <v>nov/2024</v>
      </c>
    </row>
    <row r="4551" spans="1:14" x14ac:dyDescent="0.25">
      <c r="A4551" t="s">
        <v>4604</v>
      </c>
      <c r="B4551">
        <v>328</v>
      </c>
      <c r="C4551" t="s">
        <v>74</v>
      </c>
      <c r="D4551" t="s">
        <v>14</v>
      </c>
      <c r="E4551" t="s">
        <v>20</v>
      </c>
      <c r="F4551" t="s">
        <v>38</v>
      </c>
      <c r="G4551" s="16">
        <v>44940.819236111107</v>
      </c>
      <c r="H4551" s="16"/>
      <c r="I4551" s="16"/>
      <c r="J4551" s="16"/>
      <c r="K4551">
        <v>0.38700000000000001</v>
      </c>
      <c r="L4551" t="s">
        <v>69</v>
      </c>
      <c r="M4551">
        <f t="shared" si="142"/>
        <v>99999</v>
      </c>
      <c r="N4551" t="str">
        <f t="shared" si="143"/>
        <v>jan/2023</v>
      </c>
    </row>
    <row r="4552" spans="1:14" x14ac:dyDescent="0.25">
      <c r="A4552" t="s">
        <v>4605</v>
      </c>
      <c r="B4552">
        <v>558</v>
      </c>
      <c r="C4552" t="s">
        <v>74</v>
      </c>
      <c r="D4552" t="s">
        <v>14</v>
      </c>
      <c r="E4552" t="s">
        <v>26</v>
      </c>
      <c r="F4552" t="s">
        <v>21</v>
      </c>
      <c r="G4552" s="16">
        <v>45807.977719907409</v>
      </c>
      <c r="H4552" s="16"/>
      <c r="I4552" s="16"/>
      <c r="J4552" s="16"/>
      <c r="K4552">
        <v>9.7000000000000003E-2</v>
      </c>
      <c r="L4552" t="s">
        <v>86</v>
      </c>
      <c r="M4552">
        <f t="shared" si="142"/>
        <v>99999</v>
      </c>
      <c r="N4552" t="str">
        <f t="shared" si="143"/>
        <v>mai/2025</v>
      </c>
    </row>
    <row r="4553" spans="1:14" x14ac:dyDescent="0.25">
      <c r="A4553" t="s">
        <v>4606</v>
      </c>
      <c r="B4553">
        <v>374</v>
      </c>
      <c r="C4553" t="s">
        <v>74</v>
      </c>
      <c r="D4553" t="s">
        <v>14</v>
      </c>
      <c r="E4553" t="s">
        <v>26</v>
      </c>
      <c r="F4553" t="s">
        <v>21</v>
      </c>
      <c r="G4553" s="16">
        <v>45586.564837962957</v>
      </c>
      <c r="H4553" s="16"/>
      <c r="I4553" s="16"/>
      <c r="J4553" s="16"/>
      <c r="K4553">
        <v>0.21099999999999999</v>
      </c>
      <c r="L4553" t="s">
        <v>54</v>
      </c>
      <c r="M4553">
        <f t="shared" si="142"/>
        <v>99999</v>
      </c>
      <c r="N4553" t="str">
        <f t="shared" si="143"/>
        <v>out/2024</v>
      </c>
    </row>
    <row r="4554" spans="1:14" x14ac:dyDescent="0.25">
      <c r="A4554" t="s">
        <v>4607</v>
      </c>
      <c r="B4554">
        <v>797</v>
      </c>
      <c r="C4554" t="s">
        <v>34</v>
      </c>
      <c r="D4554" t="s">
        <v>44</v>
      </c>
      <c r="E4554" t="s">
        <v>20</v>
      </c>
      <c r="F4554" t="s">
        <v>21</v>
      </c>
      <c r="G4554" s="16">
        <v>45709.584687499999</v>
      </c>
      <c r="H4554" s="16">
        <v>45733.584687499999</v>
      </c>
      <c r="I4554" s="16">
        <v>45745.584687499999</v>
      </c>
      <c r="J4554" s="16"/>
      <c r="K4554">
        <v>0.16</v>
      </c>
      <c r="L4554" t="s">
        <v>32</v>
      </c>
      <c r="M4554">
        <f t="shared" si="142"/>
        <v>99999</v>
      </c>
      <c r="N4554" t="str">
        <f t="shared" si="143"/>
        <v>fev/2025</v>
      </c>
    </row>
    <row r="4555" spans="1:14" x14ac:dyDescent="0.25">
      <c r="A4555" t="s">
        <v>4608</v>
      </c>
      <c r="B4555">
        <v>715</v>
      </c>
      <c r="C4555" t="s">
        <v>13</v>
      </c>
      <c r="D4555" t="s">
        <v>44</v>
      </c>
      <c r="E4555" t="s">
        <v>26</v>
      </c>
      <c r="F4555" t="s">
        <v>31</v>
      </c>
      <c r="G4555" s="16">
        <v>45641.905613425923</v>
      </c>
      <c r="H4555" s="16">
        <v>45647.905613425923</v>
      </c>
      <c r="I4555" s="16">
        <v>45665.905613425923</v>
      </c>
      <c r="J4555" s="16"/>
      <c r="K4555">
        <v>0.33200000000000002</v>
      </c>
      <c r="L4555" t="s">
        <v>22</v>
      </c>
      <c r="M4555">
        <f t="shared" si="142"/>
        <v>99999</v>
      </c>
      <c r="N4555" t="str">
        <f t="shared" si="143"/>
        <v>dez/2024</v>
      </c>
    </row>
    <row r="4556" spans="1:14" x14ac:dyDescent="0.25">
      <c r="A4556" t="s">
        <v>4609</v>
      </c>
      <c r="B4556">
        <v>639</v>
      </c>
      <c r="C4556" t="s">
        <v>13</v>
      </c>
      <c r="D4556" t="s">
        <v>25</v>
      </c>
      <c r="E4556" t="s">
        <v>15</v>
      </c>
      <c r="F4556" t="s">
        <v>31</v>
      </c>
      <c r="G4556" s="16">
        <v>45779.52034722222</v>
      </c>
      <c r="H4556" s="16"/>
      <c r="I4556" s="16"/>
      <c r="J4556" s="16"/>
      <c r="K4556">
        <v>0.26100000000000001</v>
      </c>
      <c r="L4556" t="s">
        <v>50</v>
      </c>
      <c r="M4556">
        <f t="shared" si="142"/>
        <v>99999</v>
      </c>
      <c r="N4556" t="str">
        <f t="shared" si="143"/>
        <v>mai/2025</v>
      </c>
    </row>
    <row r="4557" spans="1:14" x14ac:dyDescent="0.25">
      <c r="A4557" t="s">
        <v>4610</v>
      </c>
      <c r="B4557">
        <v>607</v>
      </c>
      <c r="C4557" t="s">
        <v>13</v>
      </c>
      <c r="D4557" t="s">
        <v>79</v>
      </c>
      <c r="E4557" t="s">
        <v>57</v>
      </c>
      <c r="F4557" t="s">
        <v>31</v>
      </c>
      <c r="G4557" s="16">
        <v>45640.510520833333</v>
      </c>
      <c r="H4557" s="16">
        <v>45650.510520833333</v>
      </c>
      <c r="I4557" s="16">
        <v>45667.510520833333</v>
      </c>
      <c r="J4557" s="16"/>
      <c r="K4557">
        <v>0.19700000000000001</v>
      </c>
      <c r="L4557" t="s">
        <v>69</v>
      </c>
      <c r="M4557">
        <f t="shared" si="142"/>
        <v>99999</v>
      </c>
      <c r="N4557" t="str">
        <f t="shared" si="143"/>
        <v>dez/2024</v>
      </c>
    </row>
    <row r="4558" spans="1:14" x14ac:dyDescent="0.25">
      <c r="A4558" t="s">
        <v>4611</v>
      </c>
      <c r="B4558">
        <v>540</v>
      </c>
      <c r="C4558" t="s">
        <v>74</v>
      </c>
      <c r="D4558" t="s">
        <v>19</v>
      </c>
      <c r="E4558" t="s">
        <v>20</v>
      </c>
      <c r="F4558" t="s">
        <v>38</v>
      </c>
      <c r="G4558" s="16">
        <v>45441.665451388893</v>
      </c>
      <c r="H4558" s="16">
        <v>45463.665451388893</v>
      </c>
      <c r="I4558" s="16">
        <v>45463.665451388893</v>
      </c>
      <c r="J4558" s="16">
        <v>45471.665451388893</v>
      </c>
      <c r="K4558">
        <v>0.22</v>
      </c>
      <c r="L4558" t="s">
        <v>41</v>
      </c>
      <c r="M4558">
        <f t="shared" si="142"/>
        <v>30</v>
      </c>
      <c r="N4558" t="str">
        <f t="shared" si="143"/>
        <v>mai/2024</v>
      </c>
    </row>
    <row r="4559" spans="1:14" x14ac:dyDescent="0.25">
      <c r="A4559" t="s">
        <v>4612</v>
      </c>
      <c r="B4559">
        <v>552</v>
      </c>
      <c r="C4559" t="s">
        <v>13</v>
      </c>
      <c r="D4559" t="s">
        <v>44</v>
      </c>
      <c r="E4559" t="s">
        <v>15</v>
      </c>
      <c r="F4559" t="s">
        <v>16</v>
      </c>
      <c r="G4559" s="16">
        <v>45854.519074074073</v>
      </c>
      <c r="H4559" s="16">
        <v>45857.519074074073</v>
      </c>
      <c r="I4559" s="16">
        <v>45858.519074074073</v>
      </c>
      <c r="J4559" s="16">
        <v>45869.519074074073</v>
      </c>
      <c r="K4559">
        <v>0.317</v>
      </c>
      <c r="L4559" t="s">
        <v>54</v>
      </c>
      <c r="M4559">
        <f t="shared" si="142"/>
        <v>15</v>
      </c>
      <c r="N4559" t="str">
        <f t="shared" si="143"/>
        <v>jul/2025</v>
      </c>
    </row>
    <row r="4560" spans="1:14" x14ac:dyDescent="0.25">
      <c r="A4560" t="s">
        <v>4613</v>
      </c>
      <c r="B4560">
        <v>519</v>
      </c>
      <c r="C4560" t="s">
        <v>13</v>
      </c>
      <c r="D4560" t="s">
        <v>44</v>
      </c>
      <c r="E4560" t="s">
        <v>26</v>
      </c>
      <c r="F4560" t="s">
        <v>38</v>
      </c>
      <c r="G4560" s="16">
        <v>45538.567025462973</v>
      </c>
      <c r="H4560" s="16"/>
      <c r="I4560" s="16"/>
      <c r="J4560" s="16"/>
      <c r="K4560">
        <v>0.32</v>
      </c>
      <c r="L4560" t="s">
        <v>17</v>
      </c>
      <c r="M4560">
        <f t="shared" si="142"/>
        <v>99999</v>
      </c>
      <c r="N4560" t="str">
        <f t="shared" si="143"/>
        <v>set/2024</v>
      </c>
    </row>
    <row r="4561" spans="1:14" x14ac:dyDescent="0.25">
      <c r="A4561" t="s">
        <v>4614</v>
      </c>
      <c r="B4561">
        <v>696</v>
      </c>
      <c r="C4561" t="s">
        <v>13</v>
      </c>
      <c r="D4561" t="s">
        <v>130</v>
      </c>
      <c r="E4561" t="s">
        <v>20</v>
      </c>
      <c r="F4561" t="s">
        <v>21</v>
      </c>
      <c r="G4561" s="16">
        <v>45309.173692129632</v>
      </c>
      <c r="H4561" s="16">
        <v>45315.173692129632</v>
      </c>
      <c r="I4561" s="16">
        <v>45326.173692129632</v>
      </c>
      <c r="J4561" s="16">
        <v>45340.173692129632</v>
      </c>
      <c r="K4561">
        <v>0.127</v>
      </c>
      <c r="L4561" t="s">
        <v>106</v>
      </c>
      <c r="M4561">
        <f t="shared" si="142"/>
        <v>31</v>
      </c>
      <c r="N4561" t="str">
        <f t="shared" si="143"/>
        <v>jan/2024</v>
      </c>
    </row>
    <row r="4562" spans="1:14" x14ac:dyDescent="0.25">
      <c r="A4562" t="s">
        <v>4615</v>
      </c>
      <c r="B4562">
        <v>635</v>
      </c>
      <c r="C4562" t="s">
        <v>13</v>
      </c>
      <c r="D4562" t="s">
        <v>49</v>
      </c>
      <c r="E4562" t="s">
        <v>15</v>
      </c>
      <c r="F4562" t="s">
        <v>21</v>
      </c>
      <c r="G4562" s="16">
        <v>45307.013958333337</v>
      </c>
      <c r="H4562" s="16"/>
      <c r="I4562" s="16"/>
      <c r="J4562" s="16"/>
      <c r="K4562">
        <v>0.61299999999999999</v>
      </c>
      <c r="L4562" t="s">
        <v>61</v>
      </c>
      <c r="M4562">
        <f t="shared" si="142"/>
        <v>99999</v>
      </c>
      <c r="N4562" t="str">
        <f t="shared" si="143"/>
        <v>jan/2024</v>
      </c>
    </row>
    <row r="4563" spans="1:14" x14ac:dyDescent="0.25">
      <c r="A4563" t="s">
        <v>4616</v>
      </c>
      <c r="B4563">
        <v>328</v>
      </c>
      <c r="C4563" t="s">
        <v>13</v>
      </c>
      <c r="D4563" t="s">
        <v>44</v>
      </c>
      <c r="E4563" t="s">
        <v>15</v>
      </c>
      <c r="F4563" t="s">
        <v>16</v>
      </c>
      <c r="G4563" s="16">
        <v>45505.414803240739</v>
      </c>
      <c r="H4563" s="16"/>
      <c r="I4563" s="16"/>
      <c r="J4563" s="16"/>
      <c r="K4563">
        <v>0.23100000000000001</v>
      </c>
      <c r="L4563" t="s">
        <v>64</v>
      </c>
      <c r="M4563">
        <f t="shared" si="142"/>
        <v>99999</v>
      </c>
      <c r="N4563" t="str">
        <f t="shared" si="143"/>
        <v>ago/2024</v>
      </c>
    </row>
    <row r="4564" spans="1:14" x14ac:dyDescent="0.25">
      <c r="A4564" t="s">
        <v>4617</v>
      </c>
      <c r="B4564">
        <v>793</v>
      </c>
      <c r="C4564" t="s">
        <v>24</v>
      </c>
      <c r="D4564" t="s">
        <v>44</v>
      </c>
      <c r="E4564" t="s">
        <v>26</v>
      </c>
      <c r="F4564" t="s">
        <v>31</v>
      </c>
      <c r="G4564" s="16">
        <v>45192.75917824074</v>
      </c>
      <c r="H4564" s="16">
        <v>45215.75917824074</v>
      </c>
      <c r="I4564" s="16"/>
      <c r="J4564" s="16"/>
      <c r="K4564">
        <v>0.219</v>
      </c>
      <c r="L4564" t="s">
        <v>106</v>
      </c>
      <c r="M4564">
        <f t="shared" si="142"/>
        <v>99999</v>
      </c>
      <c r="N4564" t="str">
        <f t="shared" si="143"/>
        <v>set/2023</v>
      </c>
    </row>
    <row r="4565" spans="1:14" x14ac:dyDescent="0.25">
      <c r="A4565" t="s">
        <v>4618</v>
      </c>
      <c r="B4565">
        <v>801</v>
      </c>
      <c r="C4565" t="s">
        <v>48</v>
      </c>
      <c r="D4565" t="s">
        <v>44</v>
      </c>
      <c r="E4565" t="s">
        <v>15</v>
      </c>
      <c r="F4565" t="s">
        <v>21</v>
      </c>
      <c r="G4565" s="16">
        <v>44971.507800925923</v>
      </c>
      <c r="H4565" s="16"/>
      <c r="I4565" s="16"/>
      <c r="J4565" s="16"/>
      <c r="K4565">
        <v>0.69899999999999995</v>
      </c>
      <c r="L4565" t="s">
        <v>32</v>
      </c>
      <c r="M4565">
        <f t="shared" si="142"/>
        <v>99999</v>
      </c>
      <c r="N4565" t="str">
        <f t="shared" si="143"/>
        <v>fev/2023</v>
      </c>
    </row>
    <row r="4566" spans="1:14" x14ac:dyDescent="0.25">
      <c r="A4566" t="s">
        <v>4619</v>
      </c>
      <c r="B4566">
        <v>453</v>
      </c>
      <c r="C4566" t="s">
        <v>24</v>
      </c>
      <c r="D4566" t="s">
        <v>30</v>
      </c>
      <c r="E4566" t="s">
        <v>26</v>
      </c>
      <c r="F4566" t="s">
        <v>16</v>
      </c>
      <c r="G4566" s="16">
        <v>44972.42224537037</v>
      </c>
      <c r="H4566" s="16"/>
      <c r="I4566" s="16"/>
      <c r="J4566" s="16"/>
      <c r="K4566">
        <v>0.22500000000000001</v>
      </c>
      <c r="L4566" t="s">
        <v>69</v>
      </c>
      <c r="M4566">
        <f t="shared" si="142"/>
        <v>99999</v>
      </c>
      <c r="N4566" t="str">
        <f t="shared" si="143"/>
        <v>fev/2023</v>
      </c>
    </row>
    <row r="4567" spans="1:14" x14ac:dyDescent="0.25">
      <c r="A4567" t="s">
        <v>4620</v>
      </c>
      <c r="B4567">
        <v>530</v>
      </c>
      <c r="C4567" t="s">
        <v>24</v>
      </c>
      <c r="D4567" t="s">
        <v>25</v>
      </c>
      <c r="E4567" t="s">
        <v>45</v>
      </c>
      <c r="F4567" t="s">
        <v>21</v>
      </c>
      <c r="G4567" s="16">
        <v>45352.77412037037</v>
      </c>
      <c r="H4567" s="16"/>
      <c r="I4567" s="16"/>
      <c r="J4567" s="16"/>
      <c r="K4567">
        <v>1.4E-2</v>
      </c>
      <c r="L4567" t="s">
        <v>58</v>
      </c>
      <c r="M4567">
        <f t="shared" si="142"/>
        <v>99999</v>
      </c>
      <c r="N4567" t="str">
        <f t="shared" si="143"/>
        <v>mar/2024</v>
      </c>
    </row>
    <row r="4568" spans="1:14" x14ac:dyDescent="0.25">
      <c r="A4568" t="s">
        <v>4621</v>
      </c>
      <c r="B4568">
        <v>401</v>
      </c>
      <c r="C4568" t="s">
        <v>24</v>
      </c>
      <c r="D4568" t="s">
        <v>14</v>
      </c>
      <c r="E4568" t="s">
        <v>15</v>
      </c>
      <c r="F4568" t="s">
        <v>31</v>
      </c>
      <c r="G4568" s="16">
        <v>45955.169861111113</v>
      </c>
      <c r="H4568" s="16">
        <v>45976.169861111113</v>
      </c>
      <c r="I4568" s="16">
        <v>45976.169861111113</v>
      </c>
      <c r="J4568" s="16">
        <v>45992.169861111113</v>
      </c>
      <c r="K4568">
        <v>0.505</v>
      </c>
      <c r="L4568" t="s">
        <v>41</v>
      </c>
      <c r="M4568">
        <f t="shared" si="142"/>
        <v>37</v>
      </c>
      <c r="N4568" t="str">
        <f t="shared" si="143"/>
        <v>out/2025</v>
      </c>
    </row>
    <row r="4569" spans="1:14" x14ac:dyDescent="0.25">
      <c r="A4569" t="s">
        <v>4622</v>
      </c>
      <c r="B4569">
        <v>476</v>
      </c>
      <c r="C4569" t="s">
        <v>13</v>
      </c>
      <c r="D4569" t="s">
        <v>14</v>
      </c>
      <c r="E4569" t="s">
        <v>57</v>
      </c>
      <c r="F4569" t="s">
        <v>27</v>
      </c>
      <c r="G4569" s="16">
        <v>45702.162430555552</v>
      </c>
      <c r="H4569" s="16"/>
      <c r="I4569" s="16"/>
      <c r="J4569" s="16"/>
      <c r="K4569">
        <v>0.378</v>
      </c>
      <c r="L4569" t="s">
        <v>61</v>
      </c>
      <c r="M4569">
        <f t="shared" si="142"/>
        <v>99999</v>
      </c>
      <c r="N4569" t="str">
        <f t="shared" si="143"/>
        <v>fev/2025</v>
      </c>
    </row>
    <row r="4570" spans="1:14" x14ac:dyDescent="0.25">
      <c r="A4570" t="s">
        <v>4623</v>
      </c>
      <c r="B4570">
        <v>531</v>
      </c>
      <c r="C4570" t="s">
        <v>34</v>
      </c>
      <c r="D4570" t="s">
        <v>44</v>
      </c>
      <c r="E4570" t="s">
        <v>15</v>
      </c>
      <c r="F4570" t="s">
        <v>21</v>
      </c>
      <c r="G4570" s="16">
        <v>45844.173611111109</v>
      </c>
      <c r="H4570" s="16">
        <v>45867.173611111109</v>
      </c>
      <c r="I4570" s="16">
        <v>45869.173611111109</v>
      </c>
      <c r="J4570" s="16">
        <v>45885.173611111109</v>
      </c>
      <c r="K4570">
        <v>0.4</v>
      </c>
      <c r="L4570" t="s">
        <v>66</v>
      </c>
      <c r="M4570">
        <f t="shared" si="142"/>
        <v>41</v>
      </c>
      <c r="N4570" t="str">
        <f t="shared" si="143"/>
        <v>jul/2025</v>
      </c>
    </row>
    <row r="4571" spans="1:14" x14ac:dyDescent="0.25">
      <c r="A4571" t="s">
        <v>4624</v>
      </c>
      <c r="B4571">
        <v>311</v>
      </c>
      <c r="C4571" t="s">
        <v>24</v>
      </c>
      <c r="D4571" t="s">
        <v>14</v>
      </c>
      <c r="E4571" t="s">
        <v>15</v>
      </c>
      <c r="F4571" t="s">
        <v>21</v>
      </c>
      <c r="G4571" s="16">
        <v>45266.4378125</v>
      </c>
      <c r="H4571" s="16"/>
      <c r="I4571" s="16"/>
      <c r="J4571" s="16"/>
      <c r="K4571">
        <v>0.34399999999999997</v>
      </c>
      <c r="L4571" t="s">
        <v>41</v>
      </c>
      <c r="M4571">
        <f t="shared" si="142"/>
        <v>99999</v>
      </c>
      <c r="N4571" t="str">
        <f t="shared" si="143"/>
        <v>dez/2023</v>
      </c>
    </row>
    <row r="4572" spans="1:14" x14ac:dyDescent="0.25">
      <c r="A4572" t="s">
        <v>4625</v>
      </c>
      <c r="B4572">
        <v>485</v>
      </c>
      <c r="C4572" t="s">
        <v>48</v>
      </c>
      <c r="D4572" t="s">
        <v>30</v>
      </c>
      <c r="E4572" t="s">
        <v>15</v>
      </c>
      <c r="F4572" t="s">
        <v>38</v>
      </c>
      <c r="G4572" s="16">
        <v>45589.252175925933</v>
      </c>
      <c r="H4572" s="16">
        <v>45613.252175925933</v>
      </c>
      <c r="I4572" s="16"/>
      <c r="J4572" s="16"/>
      <c r="K4572">
        <v>0.21299999999999999</v>
      </c>
      <c r="L4572" t="s">
        <v>35</v>
      </c>
      <c r="M4572">
        <f t="shared" si="142"/>
        <v>99999</v>
      </c>
      <c r="N4572" t="str">
        <f t="shared" si="143"/>
        <v>out/2024</v>
      </c>
    </row>
    <row r="4573" spans="1:14" x14ac:dyDescent="0.25">
      <c r="A4573" t="s">
        <v>4626</v>
      </c>
      <c r="B4573">
        <v>565</v>
      </c>
      <c r="C4573" t="s">
        <v>24</v>
      </c>
      <c r="D4573" t="s">
        <v>49</v>
      </c>
      <c r="E4573" t="s">
        <v>57</v>
      </c>
      <c r="F4573" t="s">
        <v>31</v>
      </c>
      <c r="G4573" s="16">
        <v>45261.558495370373</v>
      </c>
      <c r="H4573" s="16">
        <v>45284.558495370373</v>
      </c>
      <c r="I4573" s="16"/>
      <c r="J4573" s="16"/>
      <c r="K4573">
        <v>0.376</v>
      </c>
      <c r="L4573" t="s">
        <v>35</v>
      </c>
      <c r="M4573">
        <f t="shared" si="142"/>
        <v>99999</v>
      </c>
      <c r="N4573" t="str">
        <f t="shared" si="143"/>
        <v>dez/2023</v>
      </c>
    </row>
    <row r="4574" spans="1:14" x14ac:dyDescent="0.25">
      <c r="A4574" t="s">
        <v>4627</v>
      </c>
      <c r="B4574">
        <v>434</v>
      </c>
      <c r="C4574" t="s">
        <v>24</v>
      </c>
      <c r="D4574" t="s">
        <v>44</v>
      </c>
      <c r="E4574" t="s">
        <v>15</v>
      </c>
      <c r="F4574" t="s">
        <v>21</v>
      </c>
      <c r="G4574" s="16">
        <v>45635.551319444443</v>
      </c>
      <c r="H4574" s="16"/>
      <c r="I4574" s="16"/>
      <c r="J4574" s="16"/>
      <c r="K4574">
        <v>0.42799999999999999</v>
      </c>
      <c r="L4574" t="s">
        <v>35</v>
      </c>
      <c r="M4574">
        <f t="shared" si="142"/>
        <v>99999</v>
      </c>
      <c r="N4574" t="str">
        <f t="shared" si="143"/>
        <v>dez/2024</v>
      </c>
    </row>
    <row r="4575" spans="1:14" x14ac:dyDescent="0.25">
      <c r="A4575" t="s">
        <v>4628</v>
      </c>
      <c r="B4575">
        <v>330</v>
      </c>
      <c r="C4575" t="s">
        <v>13</v>
      </c>
      <c r="D4575" t="s">
        <v>49</v>
      </c>
      <c r="E4575" t="s">
        <v>15</v>
      </c>
      <c r="F4575" t="s">
        <v>38</v>
      </c>
      <c r="G4575" s="16">
        <v>45165.301226851851</v>
      </c>
      <c r="H4575" s="16"/>
      <c r="I4575" s="16"/>
      <c r="J4575" s="16"/>
      <c r="K4575">
        <v>0.39100000000000001</v>
      </c>
      <c r="L4575" t="s">
        <v>50</v>
      </c>
      <c r="M4575">
        <f t="shared" si="142"/>
        <v>99999</v>
      </c>
      <c r="N4575" t="str">
        <f t="shared" si="143"/>
        <v>ago/2023</v>
      </c>
    </row>
    <row r="4576" spans="1:14" x14ac:dyDescent="0.25">
      <c r="A4576" t="s">
        <v>4629</v>
      </c>
      <c r="B4576">
        <v>755</v>
      </c>
      <c r="C4576" t="s">
        <v>48</v>
      </c>
      <c r="D4576" t="s">
        <v>44</v>
      </c>
      <c r="E4576" t="s">
        <v>20</v>
      </c>
      <c r="F4576" t="s">
        <v>21</v>
      </c>
      <c r="G4576" s="16">
        <v>45915.011122685188</v>
      </c>
      <c r="H4576" s="16">
        <v>45942.011122685188</v>
      </c>
      <c r="I4576" s="16">
        <v>45961.011122685188</v>
      </c>
      <c r="J4576" s="16"/>
      <c r="K4576">
        <v>0.17899999999999999</v>
      </c>
      <c r="L4576" t="s">
        <v>50</v>
      </c>
      <c r="M4576">
        <f t="shared" si="142"/>
        <v>99999</v>
      </c>
      <c r="N4576" t="str">
        <f t="shared" si="143"/>
        <v>set/2025</v>
      </c>
    </row>
    <row r="4577" spans="1:14" x14ac:dyDescent="0.25">
      <c r="A4577" t="s">
        <v>4630</v>
      </c>
      <c r="B4577">
        <v>558</v>
      </c>
      <c r="C4577" t="s">
        <v>24</v>
      </c>
      <c r="D4577" t="s">
        <v>30</v>
      </c>
      <c r="E4577" t="s">
        <v>20</v>
      </c>
      <c r="F4577" t="s">
        <v>21</v>
      </c>
      <c r="G4577" s="16">
        <v>45916.085289351853</v>
      </c>
      <c r="H4577" s="16">
        <v>45924.085289351853</v>
      </c>
      <c r="I4577" s="16"/>
      <c r="J4577" s="16"/>
      <c r="K4577">
        <v>0.39400000000000002</v>
      </c>
      <c r="L4577" t="s">
        <v>28</v>
      </c>
      <c r="M4577">
        <f t="shared" si="142"/>
        <v>99999</v>
      </c>
      <c r="N4577" t="str">
        <f t="shared" si="143"/>
        <v>set/2025</v>
      </c>
    </row>
    <row r="4578" spans="1:14" x14ac:dyDescent="0.25">
      <c r="A4578" t="s">
        <v>4631</v>
      </c>
      <c r="B4578">
        <v>403</v>
      </c>
      <c r="C4578" t="s">
        <v>24</v>
      </c>
      <c r="D4578" t="s">
        <v>30</v>
      </c>
      <c r="E4578" t="s">
        <v>15</v>
      </c>
      <c r="F4578" t="s">
        <v>31</v>
      </c>
      <c r="G4578" s="16">
        <v>45594.882175925923</v>
      </c>
      <c r="H4578" s="16">
        <v>45617.882175925923</v>
      </c>
      <c r="I4578" s="16">
        <v>45623.882175925923</v>
      </c>
      <c r="J4578" s="16">
        <v>45641.882175925923</v>
      </c>
      <c r="K4578">
        <v>0.50900000000000001</v>
      </c>
      <c r="L4578" t="s">
        <v>17</v>
      </c>
      <c r="M4578">
        <f t="shared" si="142"/>
        <v>47</v>
      </c>
      <c r="N4578" t="str">
        <f t="shared" si="143"/>
        <v>out/2024</v>
      </c>
    </row>
    <row r="4579" spans="1:14" x14ac:dyDescent="0.25">
      <c r="A4579" t="s">
        <v>4632</v>
      </c>
      <c r="B4579">
        <v>730</v>
      </c>
      <c r="C4579" t="s">
        <v>13</v>
      </c>
      <c r="D4579" t="s">
        <v>44</v>
      </c>
      <c r="E4579" t="s">
        <v>15</v>
      </c>
      <c r="F4579" t="s">
        <v>31</v>
      </c>
      <c r="G4579" s="16">
        <v>45634.40048611111</v>
      </c>
      <c r="H4579" s="16"/>
      <c r="I4579" s="16"/>
      <c r="J4579" s="16"/>
      <c r="K4579">
        <v>0.125</v>
      </c>
      <c r="L4579" t="s">
        <v>50</v>
      </c>
      <c r="M4579">
        <f t="shared" si="142"/>
        <v>99999</v>
      </c>
      <c r="N4579" t="str">
        <f t="shared" si="143"/>
        <v>dez/2024</v>
      </c>
    </row>
    <row r="4580" spans="1:14" x14ac:dyDescent="0.25">
      <c r="A4580" t="s">
        <v>4633</v>
      </c>
      <c r="B4580">
        <v>681</v>
      </c>
      <c r="C4580" t="s">
        <v>24</v>
      </c>
      <c r="D4580" t="s">
        <v>30</v>
      </c>
      <c r="E4580" t="s">
        <v>26</v>
      </c>
      <c r="F4580" t="s">
        <v>31</v>
      </c>
      <c r="G4580" s="16">
        <v>45739.274351851847</v>
      </c>
      <c r="H4580" s="16"/>
      <c r="I4580" s="16"/>
      <c r="J4580" s="16"/>
      <c r="K4580">
        <v>0.71099999999999997</v>
      </c>
      <c r="L4580" t="s">
        <v>86</v>
      </c>
      <c r="M4580">
        <f t="shared" si="142"/>
        <v>99999</v>
      </c>
      <c r="N4580" t="str">
        <f t="shared" si="143"/>
        <v>mar/2025</v>
      </c>
    </row>
    <row r="4581" spans="1:14" x14ac:dyDescent="0.25">
      <c r="A4581" t="s">
        <v>4634</v>
      </c>
      <c r="B4581">
        <v>768</v>
      </c>
      <c r="C4581" t="s">
        <v>13</v>
      </c>
      <c r="D4581" t="s">
        <v>44</v>
      </c>
      <c r="E4581" t="s">
        <v>26</v>
      </c>
      <c r="F4581" t="s">
        <v>21</v>
      </c>
      <c r="G4581" s="16">
        <v>45430.339479166672</v>
      </c>
      <c r="H4581" s="16"/>
      <c r="I4581" s="16"/>
      <c r="J4581" s="16"/>
      <c r="K4581">
        <v>0.158</v>
      </c>
      <c r="L4581" t="s">
        <v>32</v>
      </c>
      <c r="M4581">
        <f t="shared" si="142"/>
        <v>99999</v>
      </c>
      <c r="N4581" t="str">
        <f t="shared" si="143"/>
        <v>mai/2024</v>
      </c>
    </row>
    <row r="4582" spans="1:14" x14ac:dyDescent="0.25">
      <c r="A4582" t="s">
        <v>4635</v>
      </c>
      <c r="B4582">
        <v>812</v>
      </c>
      <c r="C4582" t="s">
        <v>24</v>
      </c>
      <c r="D4582" t="s">
        <v>44</v>
      </c>
      <c r="E4582" t="s">
        <v>20</v>
      </c>
      <c r="F4582" t="s">
        <v>16</v>
      </c>
      <c r="G4582" s="16">
        <v>45274.200543981482</v>
      </c>
      <c r="H4582" s="16">
        <v>45275.200543981482</v>
      </c>
      <c r="I4582" s="16">
        <v>45289.200543981482</v>
      </c>
      <c r="J4582" s="16"/>
      <c r="K4582">
        <v>0.184</v>
      </c>
      <c r="L4582" t="s">
        <v>106</v>
      </c>
      <c r="M4582">
        <f t="shared" si="142"/>
        <v>99999</v>
      </c>
      <c r="N4582" t="str">
        <f t="shared" si="143"/>
        <v>dez/2023</v>
      </c>
    </row>
    <row r="4583" spans="1:14" x14ac:dyDescent="0.25">
      <c r="A4583" t="s">
        <v>4636</v>
      </c>
      <c r="B4583">
        <v>506</v>
      </c>
      <c r="C4583" t="s">
        <v>13</v>
      </c>
      <c r="D4583" t="s">
        <v>44</v>
      </c>
      <c r="E4583" t="s">
        <v>15</v>
      </c>
      <c r="F4583" t="s">
        <v>38</v>
      </c>
      <c r="G4583" s="16">
        <v>45081.195023148153</v>
      </c>
      <c r="H4583" s="16">
        <v>45104.195023148153</v>
      </c>
      <c r="I4583" s="16">
        <v>45113.195023148153</v>
      </c>
      <c r="J4583" s="16">
        <v>45140.195023148153</v>
      </c>
      <c r="K4583">
        <v>0.64800000000000002</v>
      </c>
      <c r="L4583" t="s">
        <v>58</v>
      </c>
      <c r="M4583">
        <f t="shared" si="142"/>
        <v>59</v>
      </c>
      <c r="N4583" t="str">
        <f t="shared" si="143"/>
        <v>jun/2023</v>
      </c>
    </row>
    <row r="4584" spans="1:14" x14ac:dyDescent="0.25">
      <c r="A4584" t="s">
        <v>4637</v>
      </c>
      <c r="B4584">
        <v>746</v>
      </c>
      <c r="C4584" t="s">
        <v>13</v>
      </c>
      <c r="D4584" t="s">
        <v>44</v>
      </c>
      <c r="E4584" t="s">
        <v>15</v>
      </c>
      <c r="F4584" t="s">
        <v>38</v>
      </c>
      <c r="G4584" s="16">
        <v>45132.186782407407</v>
      </c>
      <c r="H4584" s="16"/>
      <c r="I4584" s="16"/>
      <c r="J4584" s="16"/>
      <c r="K4584">
        <v>0.49199999999999999</v>
      </c>
      <c r="L4584" t="s">
        <v>71</v>
      </c>
      <c r="M4584">
        <f t="shared" si="142"/>
        <v>99999</v>
      </c>
      <c r="N4584" t="str">
        <f t="shared" si="143"/>
        <v>jul/2023</v>
      </c>
    </row>
    <row r="4585" spans="1:14" x14ac:dyDescent="0.25">
      <c r="A4585" t="s">
        <v>4638</v>
      </c>
      <c r="B4585">
        <v>388</v>
      </c>
      <c r="C4585" t="s">
        <v>34</v>
      </c>
      <c r="D4585" t="s">
        <v>19</v>
      </c>
      <c r="E4585" t="s">
        <v>26</v>
      </c>
      <c r="F4585" t="s">
        <v>38</v>
      </c>
      <c r="G4585" s="16">
        <v>45328.294050925928</v>
      </c>
      <c r="H4585" s="16"/>
      <c r="I4585" s="16"/>
      <c r="J4585" s="16"/>
      <c r="K4585">
        <v>0.23699999999999999</v>
      </c>
      <c r="L4585" t="s">
        <v>69</v>
      </c>
      <c r="M4585">
        <f t="shared" si="142"/>
        <v>99999</v>
      </c>
      <c r="N4585" t="str">
        <f t="shared" si="143"/>
        <v>fev/2024</v>
      </c>
    </row>
    <row r="4586" spans="1:14" x14ac:dyDescent="0.25">
      <c r="A4586" t="s">
        <v>4639</v>
      </c>
      <c r="B4586">
        <v>494</v>
      </c>
      <c r="C4586" t="s">
        <v>24</v>
      </c>
      <c r="D4586" t="s">
        <v>14</v>
      </c>
      <c r="E4586" t="s">
        <v>26</v>
      </c>
      <c r="F4586" t="s">
        <v>16</v>
      </c>
      <c r="G4586" s="16">
        <v>44953.60597222222</v>
      </c>
      <c r="H4586" s="16">
        <v>44955.60597222222</v>
      </c>
      <c r="I4586" s="16">
        <v>44960.60597222222</v>
      </c>
      <c r="J4586" s="16"/>
      <c r="K4586">
        <v>0.33700000000000002</v>
      </c>
      <c r="L4586" t="s">
        <v>69</v>
      </c>
      <c r="M4586">
        <f t="shared" si="142"/>
        <v>99999</v>
      </c>
      <c r="N4586" t="str">
        <f t="shared" si="143"/>
        <v>jan/2023</v>
      </c>
    </row>
    <row r="4587" spans="1:14" x14ac:dyDescent="0.25">
      <c r="A4587" t="s">
        <v>4640</v>
      </c>
      <c r="B4587">
        <v>713</v>
      </c>
      <c r="C4587" t="s">
        <v>13</v>
      </c>
      <c r="D4587" t="s">
        <v>49</v>
      </c>
      <c r="E4587" t="s">
        <v>45</v>
      </c>
      <c r="F4587" t="s">
        <v>31</v>
      </c>
      <c r="G4587" s="16">
        <v>45203.357268518521</v>
      </c>
      <c r="H4587" s="16"/>
      <c r="I4587" s="16"/>
      <c r="J4587" s="16"/>
      <c r="K4587">
        <v>4.1000000000000002E-2</v>
      </c>
      <c r="L4587" t="s">
        <v>39</v>
      </c>
      <c r="M4587">
        <f t="shared" si="142"/>
        <v>99999</v>
      </c>
      <c r="N4587" t="str">
        <f t="shared" si="143"/>
        <v>out/2023</v>
      </c>
    </row>
    <row r="4588" spans="1:14" x14ac:dyDescent="0.25">
      <c r="A4588" t="s">
        <v>4641</v>
      </c>
      <c r="B4588">
        <v>421</v>
      </c>
      <c r="C4588" t="s">
        <v>13</v>
      </c>
      <c r="D4588" t="s">
        <v>79</v>
      </c>
      <c r="E4588" t="s">
        <v>57</v>
      </c>
      <c r="F4588" t="s">
        <v>38</v>
      </c>
      <c r="G4588" s="16">
        <v>45541.811979166669</v>
      </c>
      <c r="H4588" s="16">
        <v>45568.811979166669</v>
      </c>
      <c r="I4588" s="16">
        <v>45568.811979166669</v>
      </c>
      <c r="J4588" s="16"/>
      <c r="K4588">
        <v>0.04</v>
      </c>
      <c r="L4588" t="s">
        <v>71</v>
      </c>
      <c r="M4588">
        <f t="shared" si="142"/>
        <v>99999</v>
      </c>
      <c r="N4588" t="str">
        <f t="shared" si="143"/>
        <v>set/2024</v>
      </c>
    </row>
    <row r="4589" spans="1:14" x14ac:dyDescent="0.25">
      <c r="A4589" t="s">
        <v>4642</v>
      </c>
      <c r="B4589">
        <v>761</v>
      </c>
      <c r="C4589" t="s">
        <v>24</v>
      </c>
      <c r="D4589" t="s">
        <v>44</v>
      </c>
      <c r="E4589" t="s">
        <v>26</v>
      </c>
      <c r="F4589" t="s">
        <v>16</v>
      </c>
      <c r="G4589" s="16">
        <v>45786.753946759258</v>
      </c>
      <c r="H4589" s="16">
        <v>45795.753946759258</v>
      </c>
      <c r="I4589" s="16"/>
      <c r="J4589" s="16"/>
      <c r="K4589">
        <v>0.64300000000000002</v>
      </c>
      <c r="L4589" t="s">
        <v>52</v>
      </c>
      <c r="M4589">
        <f t="shared" si="142"/>
        <v>99999</v>
      </c>
      <c r="N4589" t="str">
        <f t="shared" si="143"/>
        <v>mai/2025</v>
      </c>
    </row>
    <row r="4590" spans="1:14" x14ac:dyDescent="0.25">
      <c r="A4590" t="s">
        <v>4643</v>
      </c>
      <c r="B4590">
        <v>415</v>
      </c>
      <c r="C4590" t="s">
        <v>24</v>
      </c>
      <c r="D4590" t="s">
        <v>14</v>
      </c>
      <c r="E4590" t="s">
        <v>15</v>
      </c>
      <c r="F4590" t="s">
        <v>16</v>
      </c>
      <c r="G4590" s="16">
        <v>45047.884872685187</v>
      </c>
      <c r="H4590" s="16">
        <v>45062.884872685187</v>
      </c>
      <c r="I4590" s="16">
        <v>45073.884872685187</v>
      </c>
      <c r="J4590" s="16">
        <v>45084.884872685187</v>
      </c>
      <c r="K4590">
        <v>0.248</v>
      </c>
      <c r="L4590" t="s">
        <v>32</v>
      </c>
      <c r="M4590">
        <f t="shared" si="142"/>
        <v>37</v>
      </c>
      <c r="N4590" t="str">
        <f t="shared" si="143"/>
        <v>mai/2023</v>
      </c>
    </row>
    <row r="4591" spans="1:14" x14ac:dyDescent="0.25">
      <c r="A4591" t="s">
        <v>4644</v>
      </c>
      <c r="B4591">
        <v>495</v>
      </c>
      <c r="C4591" t="s">
        <v>24</v>
      </c>
      <c r="D4591" t="s">
        <v>14</v>
      </c>
      <c r="E4591" t="s">
        <v>26</v>
      </c>
      <c r="F4591" t="s">
        <v>21</v>
      </c>
      <c r="G4591" s="16">
        <v>45126.028298611112</v>
      </c>
      <c r="H4591" s="16">
        <v>45140.028298611112</v>
      </c>
      <c r="I4591" s="16">
        <v>45160.028298611112</v>
      </c>
      <c r="J4591" s="16"/>
      <c r="K4591">
        <v>0.36199999999999999</v>
      </c>
      <c r="L4591" t="s">
        <v>89</v>
      </c>
      <c r="M4591">
        <f t="shared" si="142"/>
        <v>99999</v>
      </c>
      <c r="N4591" t="str">
        <f t="shared" si="143"/>
        <v>jul/2023</v>
      </c>
    </row>
    <row r="4592" spans="1:14" x14ac:dyDescent="0.25">
      <c r="A4592" t="s">
        <v>4645</v>
      </c>
      <c r="B4592">
        <v>335</v>
      </c>
      <c r="C4592" t="s">
        <v>24</v>
      </c>
      <c r="D4592" t="s">
        <v>14</v>
      </c>
      <c r="E4592" t="s">
        <v>15</v>
      </c>
      <c r="F4592" t="s">
        <v>38</v>
      </c>
      <c r="G4592" s="16">
        <v>45508.644803240742</v>
      </c>
      <c r="H4592" s="16">
        <v>45534.644803240742</v>
      </c>
      <c r="I4592" s="16"/>
      <c r="J4592" s="16"/>
      <c r="K4592">
        <v>0.161</v>
      </c>
      <c r="L4592" t="s">
        <v>41</v>
      </c>
      <c r="M4592">
        <f t="shared" si="142"/>
        <v>99999</v>
      </c>
      <c r="N4592" t="str">
        <f t="shared" si="143"/>
        <v>ago/2024</v>
      </c>
    </row>
    <row r="4593" spans="1:14" x14ac:dyDescent="0.25">
      <c r="A4593" t="s">
        <v>4646</v>
      </c>
      <c r="B4593">
        <v>366</v>
      </c>
      <c r="C4593" t="s">
        <v>74</v>
      </c>
      <c r="D4593" t="s">
        <v>14</v>
      </c>
      <c r="E4593" t="s">
        <v>26</v>
      </c>
      <c r="F4593" t="s">
        <v>21</v>
      </c>
      <c r="G4593" s="16">
        <v>45785.214930555558</v>
      </c>
      <c r="H4593" s="16">
        <v>45787.214930555558</v>
      </c>
      <c r="I4593" s="16">
        <v>45792.214930555558</v>
      </c>
      <c r="J4593" s="16">
        <v>45826.214930555558</v>
      </c>
      <c r="K4593">
        <v>0.23300000000000001</v>
      </c>
      <c r="L4593" t="s">
        <v>89</v>
      </c>
      <c r="M4593">
        <f t="shared" si="142"/>
        <v>41</v>
      </c>
      <c r="N4593" t="str">
        <f t="shared" si="143"/>
        <v>mai/2025</v>
      </c>
    </row>
    <row r="4594" spans="1:14" x14ac:dyDescent="0.25">
      <c r="A4594" t="s">
        <v>4647</v>
      </c>
      <c r="B4594">
        <v>580</v>
      </c>
      <c r="C4594" t="s">
        <v>24</v>
      </c>
      <c r="D4594" t="s">
        <v>49</v>
      </c>
      <c r="E4594" t="s">
        <v>20</v>
      </c>
      <c r="F4594" t="s">
        <v>21</v>
      </c>
      <c r="G4594" s="16">
        <v>45937.704398148147</v>
      </c>
      <c r="H4594" s="16">
        <v>45944.704398148147</v>
      </c>
      <c r="I4594" s="16">
        <v>45954.704398148147</v>
      </c>
      <c r="J4594" s="16"/>
      <c r="K4594">
        <v>0.13800000000000001</v>
      </c>
      <c r="L4594" t="s">
        <v>58</v>
      </c>
      <c r="M4594">
        <f t="shared" si="142"/>
        <v>99999</v>
      </c>
      <c r="N4594" t="str">
        <f t="shared" si="143"/>
        <v>out/2025</v>
      </c>
    </row>
    <row r="4595" spans="1:14" x14ac:dyDescent="0.25">
      <c r="A4595" t="s">
        <v>4648</v>
      </c>
      <c r="B4595">
        <v>778</v>
      </c>
      <c r="C4595" t="s">
        <v>48</v>
      </c>
      <c r="D4595" t="s">
        <v>44</v>
      </c>
      <c r="E4595" t="s">
        <v>26</v>
      </c>
      <c r="F4595" t="s">
        <v>16</v>
      </c>
      <c r="G4595" s="16">
        <v>45848.444641203707</v>
      </c>
      <c r="H4595" s="16"/>
      <c r="I4595" s="16"/>
      <c r="J4595" s="16"/>
      <c r="K4595">
        <v>0.317</v>
      </c>
      <c r="L4595" t="s">
        <v>71</v>
      </c>
      <c r="M4595">
        <f t="shared" si="142"/>
        <v>99999</v>
      </c>
      <c r="N4595" t="str">
        <f t="shared" si="143"/>
        <v>jul/2025</v>
      </c>
    </row>
    <row r="4596" spans="1:14" x14ac:dyDescent="0.25">
      <c r="A4596" t="s">
        <v>4649</v>
      </c>
      <c r="B4596">
        <v>310</v>
      </c>
      <c r="C4596" t="s">
        <v>24</v>
      </c>
      <c r="D4596" t="s">
        <v>49</v>
      </c>
      <c r="E4596" t="s">
        <v>15</v>
      </c>
      <c r="F4596" t="s">
        <v>27</v>
      </c>
      <c r="G4596" s="16">
        <v>45855.653634259259</v>
      </c>
      <c r="H4596" s="16">
        <v>45861.653634259259</v>
      </c>
      <c r="I4596" s="16"/>
      <c r="J4596" s="16"/>
      <c r="K4596">
        <v>5.8000000000000003E-2</v>
      </c>
      <c r="L4596" t="s">
        <v>41</v>
      </c>
      <c r="M4596">
        <f t="shared" si="142"/>
        <v>99999</v>
      </c>
      <c r="N4596" t="str">
        <f t="shared" si="143"/>
        <v>jul/2025</v>
      </c>
    </row>
    <row r="4597" spans="1:14" x14ac:dyDescent="0.25">
      <c r="A4597" t="s">
        <v>4650</v>
      </c>
      <c r="B4597">
        <v>621</v>
      </c>
      <c r="C4597" t="s">
        <v>13</v>
      </c>
      <c r="D4597" t="s">
        <v>14</v>
      </c>
      <c r="E4597" t="s">
        <v>15</v>
      </c>
      <c r="F4597" t="s">
        <v>21</v>
      </c>
      <c r="G4597" s="16">
        <v>45915.808020833327</v>
      </c>
      <c r="H4597" s="16">
        <v>45926.808020833327</v>
      </c>
      <c r="I4597" s="16"/>
      <c r="J4597" s="16"/>
      <c r="K4597">
        <v>5.6000000000000001E-2</v>
      </c>
      <c r="L4597" t="s">
        <v>66</v>
      </c>
      <c r="M4597">
        <f t="shared" si="142"/>
        <v>99999</v>
      </c>
      <c r="N4597" t="str">
        <f t="shared" si="143"/>
        <v>set/2025</v>
      </c>
    </row>
    <row r="4598" spans="1:14" x14ac:dyDescent="0.25">
      <c r="A4598" t="s">
        <v>4651</v>
      </c>
      <c r="B4598">
        <v>539</v>
      </c>
      <c r="C4598" t="s">
        <v>24</v>
      </c>
      <c r="D4598" t="s">
        <v>44</v>
      </c>
      <c r="E4598" t="s">
        <v>15</v>
      </c>
      <c r="F4598" t="s">
        <v>21</v>
      </c>
      <c r="G4598" s="16">
        <v>45737.937673611108</v>
      </c>
      <c r="H4598" s="16">
        <v>45759.937673611108</v>
      </c>
      <c r="I4598" s="16">
        <v>45759.937673611108</v>
      </c>
      <c r="J4598" s="16">
        <v>45764.937673611108</v>
      </c>
      <c r="K4598">
        <v>0.27</v>
      </c>
      <c r="L4598" t="s">
        <v>35</v>
      </c>
      <c r="M4598">
        <f t="shared" si="142"/>
        <v>27</v>
      </c>
      <c r="N4598" t="str">
        <f t="shared" si="143"/>
        <v>mar/2025</v>
      </c>
    </row>
    <row r="4599" spans="1:14" x14ac:dyDescent="0.25">
      <c r="A4599" t="s">
        <v>4652</v>
      </c>
      <c r="B4599">
        <v>359</v>
      </c>
      <c r="C4599" t="s">
        <v>48</v>
      </c>
      <c r="D4599" t="s">
        <v>14</v>
      </c>
      <c r="E4599" t="s">
        <v>15</v>
      </c>
      <c r="F4599" t="s">
        <v>38</v>
      </c>
      <c r="G4599" s="16">
        <v>45135.384699074071</v>
      </c>
      <c r="H4599" s="16">
        <v>45160.384699074071</v>
      </c>
      <c r="I4599" s="16">
        <v>45165.384699074071</v>
      </c>
      <c r="J4599" s="16">
        <v>45192.384699074071</v>
      </c>
      <c r="K4599">
        <v>0.20100000000000001</v>
      </c>
      <c r="L4599" t="s">
        <v>28</v>
      </c>
      <c r="M4599">
        <f t="shared" si="142"/>
        <v>57</v>
      </c>
      <c r="N4599" t="str">
        <f t="shared" si="143"/>
        <v>jul/2023</v>
      </c>
    </row>
    <row r="4600" spans="1:14" x14ac:dyDescent="0.25">
      <c r="A4600" t="s">
        <v>4653</v>
      </c>
      <c r="B4600">
        <v>464</v>
      </c>
      <c r="C4600" t="s">
        <v>13</v>
      </c>
      <c r="D4600" t="s">
        <v>44</v>
      </c>
      <c r="E4600" t="s">
        <v>45</v>
      </c>
      <c r="F4600" t="s">
        <v>21</v>
      </c>
      <c r="G4600" s="16">
        <v>45861.412708333337</v>
      </c>
      <c r="H4600" s="16"/>
      <c r="I4600" s="16"/>
      <c r="J4600" s="16"/>
      <c r="K4600">
        <v>0.51500000000000001</v>
      </c>
      <c r="L4600" t="s">
        <v>86</v>
      </c>
      <c r="M4600">
        <f t="shared" si="142"/>
        <v>99999</v>
      </c>
      <c r="N4600" t="str">
        <f t="shared" si="143"/>
        <v>jul/2025</v>
      </c>
    </row>
    <row r="4601" spans="1:14" x14ac:dyDescent="0.25">
      <c r="A4601" t="s">
        <v>4654</v>
      </c>
      <c r="B4601">
        <v>488</v>
      </c>
      <c r="C4601" t="s">
        <v>13</v>
      </c>
      <c r="D4601" t="s">
        <v>14</v>
      </c>
      <c r="E4601" t="s">
        <v>26</v>
      </c>
      <c r="F4601" t="s">
        <v>31</v>
      </c>
      <c r="G4601" s="16">
        <v>45479.133564814823</v>
      </c>
      <c r="H4601" s="16">
        <v>45501.133564814823</v>
      </c>
      <c r="I4601" s="16">
        <v>45513.133564814823</v>
      </c>
      <c r="J4601" s="16">
        <v>45552.133564814823</v>
      </c>
      <c r="K4601">
        <v>0.45500000000000002</v>
      </c>
      <c r="L4601" t="s">
        <v>32</v>
      </c>
      <c r="M4601">
        <f t="shared" si="142"/>
        <v>73</v>
      </c>
      <c r="N4601" t="str">
        <f t="shared" si="143"/>
        <v>jul/2024</v>
      </c>
    </row>
    <row r="4602" spans="1:14" x14ac:dyDescent="0.25">
      <c r="A4602" t="s">
        <v>4655</v>
      </c>
      <c r="B4602">
        <v>786</v>
      </c>
      <c r="C4602" t="s">
        <v>13</v>
      </c>
      <c r="D4602" t="s">
        <v>30</v>
      </c>
      <c r="E4602" t="s">
        <v>26</v>
      </c>
      <c r="F4602" t="s">
        <v>38</v>
      </c>
      <c r="G4602" s="16">
        <v>45257.250868055547</v>
      </c>
      <c r="H4602" s="16"/>
      <c r="I4602" s="16"/>
      <c r="J4602" s="16"/>
      <c r="K4602">
        <v>0.59599999999999997</v>
      </c>
      <c r="L4602" t="s">
        <v>61</v>
      </c>
      <c r="M4602">
        <f t="shared" si="142"/>
        <v>99999</v>
      </c>
      <c r="N4602" t="str">
        <f t="shared" si="143"/>
        <v>nov/2023</v>
      </c>
    </row>
    <row r="4603" spans="1:14" x14ac:dyDescent="0.25">
      <c r="A4603" t="s">
        <v>4656</v>
      </c>
      <c r="B4603">
        <v>391</v>
      </c>
      <c r="C4603" t="s">
        <v>13</v>
      </c>
      <c r="D4603" t="s">
        <v>49</v>
      </c>
      <c r="E4603" t="s">
        <v>15</v>
      </c>
      <c r="F4603" t="s">
        <v>38</v>
      </c>
      <c r="G4603" s="16">
        <v>44944.868194444447</v>
      </c>
      <c r="H4603" s="16"/>
      <c r="I4603" s="16"/>
      <c r="J4603" s="16"/>
      <c r="K4603">
        <v>0.45100000000000001</v>
      </c>
      <c r="L4603" t="s">
        <v>89</v>
      </c>
      <c r="M4603">
        <f t="shared" si="142"/>
        <v>99999</v>
      </c>
      <c r="N4603" t="str">
        <f t="shared" si="143"/>
        <v>jan/2023</v>
      </c>
    </row>
    <row r="4604" spans="1:14" x14ac:dyDescent="0.25">
      <c r="A4604" t="s">
        <v>4657</v>
      </c>
      <c r="B4604">
        <v>588</v>
      </c>
      <c r="C4604" t="s">
        <v>24</v>
      </c>
      <c r="D4604" t="s">
        <v>14</v>
      </c>
      <c r="E4604" t="s">
        <v>15</v>
      </c>
      <c r="F4604" t="s">
        <v>21</v>
      </c>
      <c r="G4604" s="16">
        <v>45095.218240740738</v>
      </c>
      <c r="H4604" s="16">
        <v>45100.218240740738</v>
      </c>
      <c r="I4604" s="16">
        <v>45115.218240740738</v>
      </c>
      <c r="J4604" s="16"/>
      <c r="K4604">
        <v>0.17599999999999999</v>
      </c>
      <c r="L4604" t="s">
        <v>52</v>
      </c>
      <c r="M4604">
        <f t="shared" si="142"/>
        <v>99999</v>
      </c>
      <c r="N4604" t="str">
        <f t="shared" si="143"/>
        <v>jun/2023</v>
      </c>
    </row>
    <row r="4605" spans="1:14" x14ac:dyDescent="0.25">
      <c r="A4605" t="s">
        <v>4658</v>
      </c>
      <c r="B4605">
        <v>808</v>
      </c>
      <c r="C4605" t="s">
        <v>13</v>
      </c>
      <c r="D4605" t="s">
        <v>49</v>
      </c>
      <c r="E4605" t="s">
        <v>15</v>
      </c>
      <c r="F4605" t="s">
        <v>16</v>
      </c>
      <c r="G4605" s="16">
        <v>45884.256967592592</v>
      </c>
      <c r="H4605" s="16">
        <v>45891.256967592592</v>
      </c>
      <c r="I4605" s="16">
        <v>45904.256967592592</v>
      </c>
      <c r="J4605" s="16">
        <v>45921.256967592592</v>
      </c>
      <c r="K4605">
        <v>0.32500000000000001</v>
      </c>
      <c r="L4605" t="s">
        <v>17</v>
      </c>
      <c r="M4605">
        <f t="shared" si="142"/>
        <v>37</v>
      </c>
      <c r="N4605" t="str">
        <f t="shared" si="143"/>
        <v>ago/2025</v>
      </c>
    </row>
    <row r="4606" spans="1:14" x14ac:dyDescent="0.25">
      <c r="A4606" t="s">
        <v>4659</v>
      </c>
      <c r="B4606">
        <v>374</v>
      </c>
      <c r="C4606" t="s">
        <v>24</v>
      </c>
      <c r="D4606" t="s">
        <v>44</v>
      </c>
      <c r="E4606" t="s">
        <v>15</v>
      </c>
      <c r="F4606" t="s">
        <v>21</v>
      </c>
      <c r="G4606" s="16">
        <v>45405.998495370368</v>
      </c>
      <c r="H4606" s="16">
        <v>45426.998495370368</v>
      </c>
      <c r="I4606" s="16"/>
      <c r="J4606" s="16"/>
      <c r="K4606">
        <v>0.08</v>
      </c>
      <c r="L4606" t="s">
        <v>17</v>
      </c>
      <c r="M4606">
        <f t="shared" si="142"/>
        <v>99999</v>
      </c>
      <c r="N4606" t="str">
        <f t="shared" si="143"/>
        <v>abr/2024</v>
      </c>
    </row>
    <row r="4607" spans="1:14" x14ac:dyDescent="0.25">
      <c r="A4607" t="s">
        <v>4660</v>
      </c>
      <c r="B4607">
        <v>727</v>
      </c>
      <c r="C4607" t="s">
        <v>24</v>
      </c>
      <c r="D4607" t="s">
        <v>44</v>
      </c>
      <c r="E4607" t="s">
        <v>57</v>
      </c>
      <c r="F4607" t="s">
        <v>21</v>
      </c>
      <c r="G4607" s="16">
        <v>45200.289907407408</v>
      </c>
      <c r="H4607" s="16">
        <v>45219.289907407408</v>
      </c>
      <c r="I4607" s="16">
        <v>45219.289907407408</v>
      </c>
      <c r="J4607" s="16">
        <v>45241.289907407408</v>
      </c>
      <c r="K4607">
        <v>0.47399999999999998</v>
      </c>
      <c r="L4607" t="s">
        <v>39</v>
      </c>
      <c r="M4607">
        <f t="shared" si="142"/>
        <v>41</v>
      </c>
      <c r="N4607" t="str">
        <f t="shared" si="143"/>
        <v>out/2023</v>
      </c>
    </row>
    <row r="4608" spans="1:14" x14ac:dyDescent="0.25">
      <c r="A4608" t="s">
        <v>4661</v>
      </c>
      <c r="B4608">
        <v>684</v>
      </c>
      <c r="C4608" t="s">
        <v>24</v>
      </c>
      <c r="D4608" t="s">
        <v>19</v>
      </c>
      <c r="E4608" t="s">
        <v>45</v>
      </c>
      <c r="F4608" t="s">
        <v>38</v>
      </c>
      <c r="G4608" s="16">
        <v>45289.917650462958</v>
      </c>
      <c r="H4608" s="16"/>
      <c r="I4608" s="16"/>
      <c r="J4608" s="16"/>
      <c r="K4608">
        <v>0.52200000000000002</v>
      </c>
      <c r="L4608" t="s">
        <v>46</v>
      </c>
      <c r="M4608">
        <f t="shared" si="142"/>
        <v>99999</v>
      </c>
      <c r="N4608" t="str">
        <f t="shared" si="143"/>
        <v>dez/2023</v>
      </c>
    </row>
    <row r="4609" spans="1:14" x14ac:dyDescent="0.25">
      <c r="A4609" t="s">
        <v>4662</v>
      </c>
      <c r="B4609">
        <v>352</v>
      </c>
      <c r="C4609" t="s">
        <v>24</v>
      </c>
      <c r="D4609" t="s">
        <v>79</v>
      </c>
      <c r="E4609" t="s">
        <v>20</v>
      </c>
      <c r="F4609" t="s">
        <v>21</v>
      </c>
      <c r="G4609" s="16">
        <v>45470.846655092602</v>
      </c>
      <c r="H4609" s="16">
        <v>45499.846655092602</v>
      </c>
      <c r="I4609" s="16">
        <v>45505.846655092602</v>
      </c>
      <c r="J4609" s="16">
        <v>45513.846655092602</v>
      </c>
      <c r="K4609">
        <v>0.35899999999999999</v>
      </c>
      <c r="L4609" t="s">
        <v>50</v>
      </c>
      <c r="M4609">
        <f t="shared" si="142"/>
        <v>43</v>
      </c>
      <c r="N4609" t="str">
        <f t="shared" si="143"/>
        <v>jun/2024</v>
      </c>
    </row>
    <row r="4610" spans="1:14" x14ac:dyDescent="0.25">
      <c r="A4610" t="s">
        <v>4663</v>
      </c>
      <c r="B4610">
        <v>474</v>
      </c>
      <c r="C4610" t="s">
        <v>48</v>
      </c>
      <c r="D4610" t="s">
        <v>19</v>
      </c>
      <c r="E4610" t="s">
        <v>45</v>
      </c>
      <c r="F4610" t="s">
        <v>31</v>
      </c>
      <c r="G4610" s="16">
        <v>45202.997071759259</v>
      </c>
      <c r="H4610" s="16">
        <v>45221.997071759259</v>
      </c>
      <c r="I4610" s="16">
        <v>45224.997071759259</v>
      </c>
      <c r="J4610" s="16">
        <v>45237.997071759259</v>
      </c>
      <c r="K4610">
        <v>0.38300000000000001</v>
      </c>
      <c r="L4610" t="s">
        <v>17</v>
      </c>
      <c r="M4610">
        <f t="shared" si="142"/>
        <v>35</v>
      </c>
      <c r="N4610" t="str">
        <f t="shared" si="143"/>
        <v>out/2023</v>
      </c>
    </row>
    <row r="4611" spans="1:14" x14ac:dyDescent="0.25">
      <c r="A4611" t="s">
        <v>4664</v>
      </c>
      <c r="B4611">
        <v>773</v>
      </c>
      <c r="C4611" t="s">
        <v>13</v>
      </c>
      <c r="D4611" t="s">
        <v>14</v>
      </c>
      <c r="E4611" t="s">
        <v>26</v>
      </c>
      <c r="F4611" t="s">
        <v>21</v>
      </c>
      <c r="G4611" s="16">
        <v>45303.677777777782</v>
      </c>
      <c r="H4611" s="16">
        <v>45311.677777777782</v>
      </c>
      <c r="I4611" s="16">
        <v>45318.677777777782</v>
      </c>
      <c r="J4611" s="16">
        <v>45356.677777777782</v>
      </c>
      <c r="K4611">
        <v>0.11799999999999999</v>
      </c>
      <c r="L4611" t="s">
        <v>46</v>
      </c>
      <c r="M4611">
        <f t="shared" ref="M4611:M4674" si="144">IF(_xlfn.DAYS(J4611,G4611) &gt; 0, _xlfn.DAYS(J4611,G4611), 99999)</f>
        <v>53</v>
      </c>
      <c r="N4611" t="str">
        <f t="shared" ref="N4611:N4674" si="145">TEXT(G4611, "mmm/aaaa")</f>
        <v>jan/2024</v>
      </c>
    </row>
    <row r="4612" spans="1:14" x14ac:dyDescent="0.25">
      <c r="A4612" t="s">
        <v>4665</v>
      </c>
      <c r="B4612">
        <v>660</v>
      </c>
      <c r="C4612" t="s">
        <v>24</v>
      </c>
      <c r="D4612" t="s">
        <v>130</v>
      </c>
      <c r="E4612" t="s">
        <v>15</v>
      </c>
      <c r="F4612" t="s">
        <v>27</v>
      </c>
      <c r="G4612" s="16">
        <v>45755.498969907407</v>
      </c>
      <c r="H4612" s="16">
        <v>45766.498969907407</v>
      </c>
      <c r="I4612" s="16">
        <v>45775.498969907407</v>
      </c>
      <c r="J4612" s="16">
        <v>45803.498969907407</v>
      </c>
      <c r="K4612">
        <v>0.184</v>
      </c>
      <c r="L4612" t="s">
        <v>17</v>
      </c>
      <c r="M4612">
        <f t="shared" si="144"/>
        <v>48</v>
      </c>
      <c r="N4612" t="str">
        <f t="shared" si="145"/>
        <v>abr/2025</v>
      </c>
    </row>
    <row r="4613" spans="1:14" x14ac:dyDescent="0.25">
      <c r="A4613" t="s">
        <v>4666</v>
      </c>
      <c r="B4613">
        <v>569</v>
      </c>
      <c r="C4613" t="s">
        <v>13</v>
      </c>
      <c r="D4613" t="s">
        <v>49</v>
      </c>
      <c r="E4613" t="s">
        <v>15</v>
      </c>
      <c r="F4613" t="s">
        <v>21</v>
      </c>
      <c r="G4613" s="16">
        <v>45803.84679398148</v>
      </c>
      <c r="H4613" s="16">
        <v>45831.84679398148</v>
      </c>
      <c r="I4613" s="16">
        <v>45848.84679398148</v>
      </c>
      <c r="J4613" s="16"/>
      <c r="K4613">
        <v>0.311</v>
      </c>
      <c r="L4613" t="s">
        <v>39</v>
      </c>
      <c r="M4613">
        <f t="shared" si="144"/>
        <v>99999</v>
      </c>
      <c r="N4613" t="str">
        <f t="shared" si="145"/>
        <v>mai/2025</v>
      </c>
    </row>
    <row r="4614" spans="1:14" x14ac:dyDescent="0.25">
      <c r="A4614" t="s">
        <v>4667</v>
      </c>
      <c r="B4614">
        <v>706</v>
      </c>
      <c r="C4614" t="s">
        <v>24</v>
      </c>
      <c r="D4614" t="s">
        <v>30</v>
      </c>
      <c r="E4614" t="s">
        <v>26</v>
      </c>
      <c r="F4614" t="s">
        <v>38</v>
      </c>
      <c r="G4614" s="16">
        <v>45478.400243055563</v>
      </c>
      <c r="H4614" s="16">
        <v>45499.400243055563</v>
      </c>
      <c r="I4614" s="16">
        <v>45511.400243055563</v>
      </c>
      <c r="J4614" s="16"/>
      <c r="K4614">
        <v>0.39600000000000002</v>
      </c>
      <c r="L4614" t="s">
        <v>22</v>
      </c>
      <c r="M4614">
        <f t="shared" si="144"/>
        <v>99999</v>
      </c>
      <c r="N4614" t="str">
        <f t="shared" si="145"/>
        <v>jul/2024</v>
      </c>
    </row>
    <row r="4615" spans="1:14" x14ac:dyDescent="0.25">
      <c r="A4615" t="s">
        <v>4668</v>
      </c>
      <c r="B4615">
        <v>423</v>
      </c>
      <c r="C4615" t="s">
        <v>24</v>
      </c>
      <c r="D4615" t="s">
        <v>130</v>
      </c>
      <c r="E4615" t="s">
        <v>26</v>
      </c>
      <c r="F4615" t="s">
        <v>38</v>
      </c>
      <c r="G4615" s="16">
        <v>45805.479502314818</v>
      </c>
      <c r="H4615" s="16">
        <v>45830.479502314818</v>
      </c>
      <c r="I4615" s="16"/>
      <c r="J4615" s="16"/>
      <c r="K4615">
        <v>4.3999999999999997E-2</v>
      </c>
      <c r="L4615" t="s">
        <v>54</v>
      </c>
      <c r="M4615">
        <f t="shared" si="144"/>
        <v>99999</v>
      </c>
      <c r="N4615" t="str">
        <f t="shared" si="145"/>
        <v>mai/2025</v>
      </c>
    </row>
    <row r="4616" spans="1:14" x14ac:dyDescent="0.25">
      <c r="A4616" t="s">
        <v>4669</v>
      </c>
      <c r="B4616">
        <v>675</v>
      </c>
      <c r="C4616" t="s">
        <v>48</v>
      </c>
      <c r="D4616" t="s">
        <v>19</v>
      </c>
      <c r="E4616" t="s">
        <v>45</v>
      </c>
      <c r="F4616" t="s">
        <v>16</v>
      </c>
      <c r="G4616" s="16">
        <v>45783.316863425927</v>
      </c>
      <c r="H4616" s="16">
        <v>45791.316863425927</v>
      </c>
      <c r="I4616" s="16">
        <v>45810.316863425927</v>
      </c>
      <c r="J4616" s="16">
        <v>45835.316863425927</v>
      </c>
      <c r="K4616">
        <v>0.14799999999999999</v>
      </c>
      <c r="L4616" t="s">
        <v>66</v>
      </c>
      <c r="M4616">
        <f t="shared" si="144"/>
        <v>52</v>
      </c>
      <c r="N4616" t="str">
        <f t="shared" si="145"/>
        <v>mai/2025</v>
      </c>
    </row>
    <row r="4617" spans="1:14" x14ac:dyDescent="0.25">
      <c r="A4617" t="s">
        <v>4670</v>
      </c>
      <c r="B4617">
        <v>691</v>
      </c>
      <c r="C4617" t="s">
        <v>24</v>
      </c>
      <c r="D4617" t="s">
        <v>49</v>
      </c>
      <c r="E4617" t="s">
        <v>15</v>
      </c>
      <c r="F4617" t="s">
        <v>31</v>
      </c>
      <c r="G4617" s="16">
        <v>45499.194606481477</v>
      </c>
      <c r="H4617" s="16"/>
      <c r="I4617" s="16"/>
      <c r="J4617" s="16"/>
      <c r="K4617">
        <v>0.32800000000000001</v>
      </c>
      <c r="L4617" t="s">
        <v>54</v>
      </c>
      <c r="M4617">
        <f t="shared" si="144"/>
        <v>99999</v>
      </c>
      <c r="N4617" t="str">
        <f t="shared" si="145"/>
        <v>jul/2024</v>
      </c>
    </row>
    <row r="4618" spans="1:14" x14ac:dyDescent="0.25">
      <c r="A4618" t="s">
        <v>4671</v>
      </c>
      <c r="B4618">
        <v>481</v>
      </c>
      <c r="C4618" t="s">
        <v>48</v>
      </c>
      <c r="D4618" t="s">
        <v>19</v>
      </c>
      <c r="E4618" t="s">
        <v>20</v>
      </c>
      <c r="F4618" t="s">
        <v>21</v>
      </c>
      <c r="G4618" s="16">
        <v>45693.088333333333</v>
      </c>
      <c r="H4618" s="16"/>
      <c r="I4618" s="16"/>
      <c r="J4618" s="16"/>
      <c r="K4618">
        <v>0.02</v>
      </c>
      <c r="L4618" t="s">
        <v>32</v>
      </c>
      <c r="M4618">
        <f t="shared" si="144"/>
        <v>99999</v>
      </c>
      <c r="N4618" t="str">
        <f t="shared" si="145"/>
        <v>fev/2025</v>
      </c>
    </row>
    <row r="4619" spans="1:14" x14ac:dyDescent="0.25">
      <c r="A4619" t="s">
        <v>4672</v>
      </c>
      <c r="B4619">
        <v>335</v>
      </c>
      <c r="C4619" t="s">
        <v>74</v>
      </c>
      <c r="D4619" t="s">
        <v>44</v>
      </c>
      <c r="E4619" t="s">
        <v>15</v>
      </c>
      <c r="F4619" t="s">
        <v>38</v>
      </c>
      <c r="G4619" s="16">
        <v>45485.962002314824</v>
      </c>
      <c r="H4619" s="16">
        <v>45497.962002314824</v>
      </c>
      <c r="I4619" s="16">
        <v>45502.962002314824</v>
      </c>
      <c r="J4619" s="16"/>
      <c r="K4619">
        <v>0.55100000000000005</v>
      </c>
      <c r="L4619" t="s">
        <v>71</v>
      </c>
      <c r="M4619">
        <f t="shared" si="144"/>
        <v>99999</v>
      </c>
      <c r="N4619" t="str">
        <f t="shared" si="145"/>
        <v>jul/2024</v>
      </c>
    </row>
    <row r="4620" spans="1:14" x14ac:dyDescent="0.25">
      <c r="A4620" t="s">
        <v>4673</v>
      </c>
      <c r="B4620">
        <v>511</v>
      </c>
      <c r="C4620" t="s">
        <v>13</v>
      </c>
      <c r="D4620" t="s">
        <v>49</v>
      </c>
      <c r="E4620" t="s">
        <v>15</v>
      </c>
      <c r="F4620" t="s">
        <v>38</v>
      </c>
      <c r="G4620" s="16">
        <v>45597.016446759262</v>
      </c>
      <c r="H4620" s="16">
        <v>45621.016446759262</v>
      </c>
      <c r="I4620" s="16">
        <v>45621.016446759262</v>
      </c>
      <c r="J4620" s="16"/>
      <c r="K4620">
        <v>0.245</v>
      </c>
      <c r="L4620" t="s">
        <v>69</v>
      </c>
      <c r="M4620">
        <f t="shared" si="144"/>
        <v>99999</v>
      </c>
      <c r="N4620" t="str">
        <f t="shared" si="145"/>
        <v>nov/2024</v>
      </c>
    </row>
    <row r="4621" spans="1:14" x14ac:dyDescent="0.25">
      <c r="A4621" t="s">
        <v>4674</v>
      </c>
      <c r="B4621">
        <v>433</v>
      </c>
      <c r="C4621" t="s">
        <v>13</v>
      </c>
      <c r="D4621" t="s">
        <v>14</v>
      </c>
      <c r="E4621" t="s">
        <v>57</v>
      </c>
      <c r="F4621" t="s">
        <v>31</v>
      </c>
      <c r="G4621" s="16">
        <v>45878.696516203701</v>
      </c>
      <c r="H4621" s="16"/>
      <c r="I4621" s="16"/>
      <c r="J4621" s="16"/>
      <c r="K4621">
        <v>0.42499999999999999</v>
      </c>
      <c r="L4621" t="s">
        <v>41</v>
      </c>
      <c r="M4621">
        <f t="shared" si="144"/>
        <v>99999</v>
      </c>
      <c r="N4621" t="str">
        <f t="shared" si="145"/>
        <v>ago/2025</v>
      </c>
    </row>
    <row r="4622" spans="1:14" x14ac:dyDescent="0.25">
      <c r="A4622" t="s">
        <v>4675</v>
      </c>
      <c r="B4622">
        <v>790</v>
      </c>
      <c r="C4622" t="s">
        <v>48</v>
      </c>
      <c r="D4622" t="s">
        <v>130</v>
      </c>
      <c r="E4622" t="s">
        <v>15</v>
      </c>
      <c r="F4622" t="s">
        <v>38</v>
      </c>
      <c r="G4622" s="16">
        <v>45719.75099537037</v>
      </c>
      <c r="H4622" s="16">
        <v>45735.75099537037</v>
      </c>
      <c r="I4622" s="16">
        <v>45755.75099537037</v>
      </c>
      <c r="J4622" s="16">
        <v>45756.75099537037</v>
      </c>
      <c r="K4622">
        <v>0.21</v>
      </c>
      <c r="L4622" t="s">
        <v>58</v>
      </c>
      <c r="M4622">
        <f t="shared" si="144"/>
        <v>37</v>
      </c>
      <c r="N4622" t="str">
        <f t="shared" si="145"/>
        <v>mar/2025</v>
      </c>
    </row>
    <row r="4623" spans="1:14" x14ac:dyDescent="0.25">
      <c r="A4623" t="s">
        <v>4676</v>
      </c>
      <c r="B4623">
        <v>737</v>
      </c>
      <c r="C4623" t="s">
        <v>34</v>
      </c>
      <c r="D4623" t="s">
        <v>30</v>
      </c>
      <c r="E4623" t="s">
        <v>57</v>
      </c>
      <c r="F4623" t="s">
        <v>38</v>
      </c>
      <c r="G4623" s="16">
        <v>45681.809560185182</v>
      </c>
      <c r="H4623" s="16">
        <v>45710.809560185182</v>
      </c>
      <c r="I4623" s="16">
        <v>45723.809560185182</v>
      </c>
      <c r="J4623" s="16"/>
      <c r="K4623">
        <v>0.64</v>
      </c>
      <c r="L4623" t="s">
        <v>54</v>
      </c>
      <c r="M4623">
        <f t="shared" si="144"/>
        <v>99999</v>
      </c>
      <c r="N4623" t="str">
        <f t="shared" si="145"/>
        <v>jan/2025</v>
      </c>
    </row>
    <row r="4624" spans="1:14" x14ac:dyDescent="0.25">
      <c r="A4624" t="s">
        <v>4677</v>
      </c>
      <c r="B4624">
        <v>345</v>
      </c>
      <c r="C4624" t="s">
        <v>74</v>
      </c>
      <c r="D4624" t="s">
        <v>19</v>
      </c>
      <c r="E4624" t="s">
        <v>15</v>
      </c>
      <c r="F4624" t="s">
        <v>16</v>
      </c>
      <c r="G4624" s="16">
        <v>45530.461226851847</v>
      </c>
      <c r="H4624" s="16">
        <v>45534.461226851847</v>
      </c>
      <c r="I4624" s="16">
        <v>45538.461226851847</v>
      </c>
      <c r="J4624" s="16">
        <v>45549.461226851847</v>
      </c>
      <c r="K4624">
        <v>0.45800000000000002</v>
      </c>
      <c r="L4624" t="s">
        <v>106</v>
      </c>
      <c r="M4624">
        <f t="shared" si="144"/>
        <v>19</v>
      </c>
      <c r="N4624" t="str">
        <f t="shared" si="145"/>
        <v>ago/2024</v>
      </c>
    </row>
    <row r="4625" spans="1:14" x14ac:dyDescent="0.25">
      <c r="A4625" t="s">
        <v>4678</v>
      </c>
      <c r="B4625">
        <v>700</v>
      </c>
      <c r="C4625" t="s">
        <v>13</v>
      </c>
      <c r="D4625" t="s">
        <v>44</v>
      </c>
      <c r="E4625" t="s">
        <v>45</v>
      </c>
      <c r="F4625" t="s">
        <v>38</v>
      </c>
      <c r="G4625" s="16">
        <v>45726.291273148148</v>
      </c>
      <c r="H4625" s="16"/>
      <c r="I4625" s="16"/>
      <c r="J4625" s="16"/>
      <c r="K4625">
        <v>0.47899999999999998</v>
      </c>
      <c r="L4625" t="s">
        <v>89</v>
      </c>
      <c r="M4625">
        <f t="shared" si="144"/>
        <v>99999</v>
      </c>
      <c r="N4625" t="str">
        <f t="shared" si="145"/>
        <v>mar/2025</v>
      </c>
    </row>
    <row r="4626" spans="1:14" x14ac:dyDescent="0.25">
      <c r="A4626" t="s">
        <v>4679</v>
      </c>
      <c r="B4626">
        <v>787</v>
      </c>
      <c r="C4626" t="s">
        <v>13</v>
      </c>
      <c r="D4626" t="s">
        <v>19</v>
      </c>
      <c r="E4626" t="s">
        <v>15</v>
      </c>
      <c r="F4626" t="s">
        <v>27</v>
      </c>
      <c r="G4626" s="16">
        <v>45790.588599537034</v>
      </c>
      <c r="H4626" s="16">
        <v>45794.588599537034</v>
      </c>
      <c r="I4626" s="16">
        <v>45807.588599537034</v>
      </c>
      <c r="J4626" s="16">
        <v>45847.588599537034</v>
      </c>
      <c r="K4626">
        <v>0.19400000000000001</v>
      </c>
      <c r="L4626" t="s">
        <v>66</v>
      </c>
      <c r="M4626">
        <f t="shared" si="144"/>
        <v>57</v>
      </c>
      <c r="N4626" t="str">
        <f t="shared" si="145"/>
        <v>mai/2025</v>
      </c>
    </row>
    <row r="4627" spans="1:14" x14ac:dyDescent="0.25">
      <c r="A4627" t="s">
        <v>4680</v>
      </c>
      <c r="B4627">
        <v>731</v>
      </c>
      <c r="C4627" t="s">
        <v>48</v>
      </c>
      <c r="D4627" t="s">
        <v>44</v>
      </c>
      <c r="E4627" t="s">
        <v>15</v>
      </c>
      <c r="F4627" t="s">
        <v>27</v>
      </c>
      <c r="G4627" s="16">
        <v>45124.003391203703</v>
      </c>
      <c r="H4627" s="16"/>
      <c r="I4627" s="16"/>
      <c r="J4627" s="16"/>
      <c r="K4627">
        <v>0.30299999999999999</v>
      </c>
      <c r="L4627" t="s">
        <v>22</v>
      </c>
      <c r="M4627">
        <f t="shared" si="144"/>
        <v>99999</v>
      </c>
      <c r="N4627" t="str">
        <f t="shared" si="145"/>
        <v>jul/2023</v>
      </c>
    </row>
    <row r="4628" spans="1:14" x14ac:dyDescent="0.25">
      <c r="A4628" t="s">
        <v>4681</v>
      </c>
      <c r="B4628">
        <v>727</v>
      </c>
      <c r="C4628" t="s">
        <v>24</v>
      </c>
      <c r="D4628" t="s">
        <v>30</v>
      </c>
      <c r="E4628" t="s">
        <v>45</v>
      </c>
      <c r="F4628" t="s">
        <v>31</v>
      </c>
      <c r="G4628" s="16">
        <v>45159.896319444437</v>
      </c>
      <c r="H4628" s="16"/>
      <c r="I4628" s="16"/>
      <c r="J4628" s="16"/>
      <c r="K4628">
        <v>0.27800000000000002</v>
      </c>
      <c r="L4628" t="s">
        <v>28</v>
      </c>
      <c r="M4628">
        <f t="shared" si="144"/>
        <v>99999</v>
      </c>
      <c r="N4628" t="str">
        <f t="shared" si="145"/>
        <v>ago/2023</v>
      </c>
    </row>
    <row r="4629" spans="1:14" x14ac:dyDescent="0.25">
      <c r="A4629" t="s">
        <v>4682</v>
      </c>
      <c r="B4629">
        <v>816</v>
      </c>
      <c r="C4629" t="s">
        <v>13</v>
      </c>
      <c r="D4629" t="s">
        <v>19</v>
      </c>
      <c r="E4629" t="s">
        <v>15</v>
      </c>
      <c r="F4629" t="s">
        <v>16</v>
      </c>
      <c r="G4629" s="16">
        <v>45624.542534722219</v>
      </c>
      <c r="H4629" s="16"/>
      <c r="I4629" s="16"/>
      <c r="J4629" s="16"/>
      <c r="K4629">
        <v>0.316</v>
      </c>
      <c r="L4629" t="s">
        <v>41</v>
      </c>
      <c r="M4629">
        <f t="shared" si="144"/>
        <v>99999</v>
      </c>
      <c r="N4629" t="str">
        <f t="shared" si="145"/>
        <v>nov/2024</v>
      </c>
    </row>
    <row r="4630" spans="1:14" x14ac:dyDescent="0.25">
      <c r="A4630" t="s">
        <v>4683</v>
      </c>
      <c r="B4630">
        <v>761</v>
      </c>
      <c r="C4630" t="s">
        <v>24</v>
      </c>
      <c r="D4630" t="s">
        <v>14</v>
      </c>
      <c r="E4630" t="s">
        <v>15</v>
      </c>
      <c r="F4630" t="s">
        <v>38</v>
      </c>
      <c r="G4630" s="16">
        <v>45908.560636574082</v>
      </c>
      <c r="H4630" s="16"/>
      <c r="I4630" s="16"/>
      <c r="J4630" s="16"/>
      <c r="K4630">
        <v>7.0999999999999994E-2</v>
      </c>
      <c r="L4630" t="s">
        <v>61</v>
      </c>
      <c r="M4630">
        <f t="shared" si="144"/>
        <v>99999</v>
      </c>
      <c r="N4630" t="str">
        <f t="shared" si="145"/>
        <v>set/2025</v>
      </c>
    </row>
    <row r="4631" spans="1:14" x14ac:dyDescent="0.25">
      <c r="A4631" t="s">
        <v>4684</v>
      </c>
      <c r="B4631">
        <v>480</v>
      </c>
      <c r="C4631" t="s">
        <v>48</v>
      </c>
      <c r="D4631" t="s">
        <v>44</v>
      </c>
      <c r="E4631" t="s">
        <v>57</v>
      </c>
      <c r="F4631" t="s">
        <v>38</v>
      </c>
      <c r="G4631" s="16">
        <v>45724.109178240738</v>
      </c>
      <c r="H4631" s="16">
        <v>45753.109178240738</v>
      </c>
      <c r="I4631" s="16">
        <v>45768.109178240738</v>
      </c>
      <c r="J4631" s="16">
        <v>45792.109178240738</v>
      </c>
      <c r="K4631">
        <v>7.4999999999999997E-2</v>
      </c>
      <c r="L4631" t="s">
        <v>28</v>
      </c>
      <c r="M4631">
        <f t="shared" si="144"/>
        <v>68</v>
      </c>
      <c r="N4631" t="str">
        <f t="shared" si="145"/>
        <v>mar/2025</v>
      </c>
    </row>
    <row r="4632" spans="1:14" x14ac:dyDescent="0.25">
      <c r="A4632" t="s">
        <v>4685</v>
      </c>
      <c r="B4632">
        <v>444</v>
      </c>
      <c r="C4632" t="s">
        <v>24</v>
      </c>
      <c r="D4632" t="s">
        <v>30</v>
      </c>
      <c r="E4632" t="s">
        <v>20</v>
      </c>
      <c r="F4632" t="s">
        <v>21</v>
      </c>
      <c r="G4632" s="16">
        <v>45255.865324074082</v>
      </c>
      <c r="H4632" s="16">
        <v>45277.865324074082</v>
      </c>
      <c r="I4632" s="16">
        <v>45287.865324074082</v>
      </c>
      <c r="J4632" s="16">
        <v>45313.865324074082</v>
      </c>
      <c r="K4632">
        <v>0.52500000000000002</v>
      </c>
      <c r="L4632" t="s">
        <v>22</v>
      </c>
      <c r="M4632">
        <f t="shared" si="144"/>
        <v>58</v>
      </c>
      <c r="N4632" t="str">
        <f t="shared" si="145"/>
        <v>nov/2023</v>
      </c>
    </row>
    <row r="4633" spans="1:14" x14ac:dyDescent="0.25">
      <c r="A4633" t="s">
        <v>4686</v>
      </c>
      <c r="B4633">
        <v>564</v>
      </c>
      <c r="C4633" t="s">
        <v>24</v>
      </c>
      <c r="D4633" t="s">
        <v>44</v>
      </c>
      <c r="E4633" t="s">
        <v>15</v>
      </c>
      <c r="F4633" t="s">
        <v>16</v>
      </c>
      <c r="G4633" s="16">
        <v>45429.433009259257</v>
      </c>
      <c r="H4633" s="16"/>
      <c r="I4633" s="16"/>
      <c r="J4633" s="16"/>
      <c r="K4633">
        <v>0.18099999999999999</v>
      </c>
      <c r="L4633" t="s">
        <v>39</v>
      </c>
      <c r="M4633">
        <f t="shared" si="144"/>
        <v>99999</v>
      </c>
      <c r="N4633" t="str">
        <f t="shared" si="145"/>
        <v>mai/2024</v>
      </c>
    </row>
    <row r="4634" spans="1:14" x14ac:dyDescent="0.25">
      <c r="A4634" t="s">
        <v>4687</v>
      </c>
      <c r="B4634">
        <v>705</v>
      </c>
      <c r="C4634" t="s">
        <v>24</v>
      </c>
      <c r="D4634" t="s">
        <v>44</v>
      </c>
      <c r="E4634" t="s">
        <v>15</v>
      </c>
      <c r="F4634" t="s">
        <v>38</v>
      </c>
      <c r="G4634" s="16">
        <v>45800.787418981483</v>
      </c>
      <c r="H4634" s="16"/>
      <c r="I4634" s="16"/>
      <c r="J4634" s="16"/>
      <c r="K4634">
        <v>0.48699999999999999</v>
      </c>
      <c r="L4634" t="s">
        <v>61</v>
      </c>
      <c r="M4634">
        <f t="shared" si="144"/>
        <v>99999</v>
      </c>
      <c r="N4634" t="str">
        <f t="shared" si="145"/>
        <v>mai/2025</v>
      </c>
    </row>
    <row r="4635" spans="1:14" x14ac:dyDescent="0.25">
      <c r="A4635" t="s">
        <v>4688</v>
      </c>
      <c r="B4635">
        <v>783</v>
      </c>
      <c r="C4635" t="s">
        <v>24</v>
      </c>
      <c r="D4635" t="s">
        <v>44</v>
      </c>
      <c r="E4635" t="s">
        <v>45</v>
      </c>
      <c r="F4635" t="s">
        <v>38</v>
      </c>
      <c r="G4635" s="16">
        <v>45675.512997685182</v>
      </c>
      <c r="H4635" s="16">
        <v>45699.512997685182</v>
      </c>
      <c r="I4635" s="16">
        <v>45703.512997685182</v>
      </c>
      <c r="J4635" s="16">
        <v>45725.512997685182</v>
      </c>
      <c r="K4635">
        <v>0.157</v>
      </c>
      <c r="L4635" t="s">
        <v>41</v>
      </c>
      <c r="M4635">
        <f t="shared" si="144"/>
        <v>50</v>
      </c>
      <c r="N4635" t="str">
        <f t="shared" si="145"/>
        <v>jan/2025</v>
      </c>
    </row>
    <row r="4636" spans="1:14" x14ac:dyDescent="0.25">
      <c r="A4636" t="s">
        <v>4689</v>
      </c>
      <c r="B4636">
        <v>781</v>
      </c>
      <c r="C4636" t="s">
        <v>48</v>
      </c>
      <c r="D4636" t="s">
        <v>14</v>
      </c>
      <c r="E4636" t="s">
        <v>57</v>
      </c>
      <c r="F4636" t="s">
        <v>16</v>
      </c>
      <c r="G4636" s="16">
        <v>45725.239131944443</v>
      </c>
      <c r="H4636" s="16"/>
      <c r="I4636" s="16"/>
      <c r="J4636" s="16"/>
      <c r="K4636">
        <v>0.311</v>
      </c>
      <c r="L4636" t="s">
        <v>32</v>
      </c>
      <c r="M4636">
        <f t="shared" si="144"/>
        <v>99999</v>
      </c>
      <c r="N4636" t="str">
        <f t="shared" si="145"/>
        <v>mar/2025</v>
      </c>
    </row>
    <row r="4637" spans="1:14" x14ac:dyDescent="0.25">
      <c r="A4637" t="s">
        <v>4690</v>
      </c>
      <c r="B4637">
        <v>536</v>
      </c>
      <c r="C4637" t="s">
        <v>24</v>
      </c>
      <c r="D4637" t="s">
        <v>19</v>
      </c>
      <c r="E4637" t="s">
        <v>20</v>
      </c>
      <c r="F4637" t="s">
        <v>16</v>
      </c>
      <c r="G4637" s="16">
        <v>45955.545474537037</v>
      </c>
      <c r="H4637" s="16">
        <v>45984.545474537037</v>
      </c>
      <c r="I4637" s="16"/>
      <c r="J4637" s="16"/>
      <c r="K4637">
        <v>0.71699999999999997</v>
      </c>
      <c r="L4637" t="s">
        <v>41</v>
      </c>
      <c r="M4637">
        <f t="shared" si="144"/>
        <v>99999</v>
      </c>
      <c r="N4637" t="str">
        <f t="shared" si="145"/>
        <v>out/2025</v>
      </c>
    </row>
    <row r="4638" spans="1:14" x14ac:dyDescent="0.25">
      <c r="A4638" t="s">
        <v>4691</v>
      </c>
      <c r="B4638">
        <v>824</v>
      </c>
      <c r="C4638" t="s">
        <v>24</v>
      </c>
      <c r="D4638" t="s">
        <v>79</v>
      </c>
      <c r="E4638" t="s">
        <v>15</v>
      </c>
      <c r="F4638" t="s">
        <v>21</v>
      </c>
      <c r="G4638" s="16">
        <v>44984.586423611108</v>
      </c>
      <c r="H4638" s="16">
        <v>45010.586423611108</v>
      </c>
      <c r="I4638" s="16">
        <v>45016.586423611108</v>
      </c>
      <c r="J4638" s="16"/>
      <c r="K4638">
        <v>0.34799999999999998</v>
      </c>
      <c r="L4638" t="s">
        <v>54</v>
      </c>
      <c r="M4638">
        <f t="shared" si="144"/>
        <v>99999</v>
      </c>
      <c r="N4638" t="str">
        <f t="shared" si="145"/>
        <v>fev/2023</v>
      </c>
    </row>
    <row r="4639" spans="1:14" x14ac:dyDescent="0.25">
      <c r="A4639" t="s">
        <v>4692</v>
      </c>
      <c r="B4639">
        <v>638</v>
      </c>
      <c r="C4639" t="s">
        <v>13</v>
      </c>
      <c r="D4639" t="s">
        <v>49</v>
      </c>
      <c r="E4639" t="s">
        <v>26</v>
      </c>
      <c r="F4639" t="s">
        <v>21</v>
      </c>
      <c r="G4639" s="16">
        <v>45482.495266203703</v>
      </c>
      <c r="H4639" s="16">
        <v>45504.495266203703</v>
      </c>
      <c r="I4639" s="16">
        <v>45516.495266203703</v>
      </c>
      <c r="J4639" s="16">
        <v>45528.495266203703</v>
      </c>
      <c r="K4639">
        <v>2.5999999999999999E-2</v>
      </c>
      <c r="L4639" t="s">
        <v>58</v>
      </c>
      <c r="M4639">
        <f t="shared" si="144"/>
        <v>46</v>
      </c>
      <c r="N4639" t="str">
        <f t="shared" si="145"/>
        <v>jul/2024</v>
      </c>
    </row>
    <row r="4640" spans="1:14" x14ac:dyDescent="0.25">
      <c r="A4640" t="s">
        <v>4693</v>
      </c>
      <c r="B4640">
        <v>567</v>
      </c>
      <c r="C4640" t="s">
        <v>13</v>
      </c>
      <c r="D4640" t="s">
        <v>14</v>
      </c>
      <c r="E4640" t="s">
        <v>15</v>
      </c>
      <c r="F4640" t="s">
        <v>21</v>
      </c>
      <c r="G4640" s="16">
        <v>44943.542708333327</v>
      </c>
      <c r="H4640" s="16">
        <v>44953.542708333327</v>
      </c>
      <c r="I4640" s="16"/>
      <c r="J4640" s="16"/>
      <c r="K4640">
        <v>0.29699999999999999</v>
      </c>
      <c r="L4640" t="s">
        <v>50</v>
      </c>
      <c r="M4640">
        <f t="shared" si="144"/>
        <v>99999</v>
      </c>
      <c r="N4640" t="str">
        <f t="shared" si="145"/>
        <v>jan/2023</v>
      </c>
    </row>
    <row r="4641" spans="1:14" x14ac:dyDescent="0.25">
      <c r="A4641" t="s">
        <v>4694</v>
      </c>
      <c r="B4641">
        <v>565</v>
      </c>
      <c r="C4641" t="s">
        <v>24</v>
      </c>
      <c r="D4641" t="s">
        <v>19</v>
      </c>
      <c r="E4641" t="s">
        <v>15</v>
      </c>
      <c r="F4641" t="s">
        <v>21</v>
      </c>
      <c r="G4641" s="16">
        <v>45957.958761574067</v>
      </c>
      <c r="H4641" s="16">
        <v>45957.958761574067</v>
      </c>
      <c r="I4641" s="16"/>
      <c r="J4641" s="16"/>
      <c r="K4641">
        <v>0.29299999999999998</v>
      </c>
      <c r="L4641" t="s">
        <v>32</v>
      </c>
      <c r="M4641">
        <f t="shared" si="144"/>
        <v>99999</v>
      </c>
      <c r="N4641" t="str">
        <f t="shared" si="145"/>
        <v>out/2025</v>
      </c>
    </row>
    <row r="4642" spans="1:14" x14ac:dyDescent="0.25">
      <c r="A4642" t="s">
        <v>4695</v>
      </c>
      <c r="B4642">
        <v>827</v>
      </c>
      <c r="C4642" t="s">
        <v>74</v>
      </c>
      <c r="D4642" t="s">
        <v>30</v>
      </c>
      <c r="E4642" t="s">
        <v>15</v>
      </c>
      <c r="F4642" t="s">
        <v>21</v>
      </c>
      <c r="G4642" s="16">
        <v>45679.623923611107</v>
      </c>
      <c r="H4642" s="16">
        <v>45691.623923611107</v>
      </c>
      <c r="I4642" s="16"/>
      <c r="J4642" s="16"/>
      <c r="K4642">
        <v>0.36499999999999999</v>
      </c>
      <c r="L4642" t="s">
        <v>39</v>
      </c>
      <c r="M4642">
        <f t="shared" si="144"/>
        <v>99999</v>
      </c>
      <c r="N4642" t="str">
        <f t="shared" si="145"/>
        <v>jan/2025</v>
      </c>
    </row>
    <row r="4643" spans="1:14" x14ac:dyDescent="0.25">
      <c r="A4643" t="s">
        <v>4696</v>
      </c>
      <c r="B4643">
        <v>391</v>
      </c>
      <c r="C4643" t="s">
        <v>74</v>
      </c>
      <c r="D4643" t="s">
        <v>19</v>
      </c>
      <c r="E4643" t="s">
        <v>15</v>
      </c>
      <c r="F4643" t="s">
        <v>21</v>
      </c>
      <c r="G4643" s="16">
        <v>44951.545266203713</v>
      </c>
      <c r="H4643" s="16">
        <v>44976.545266203713</v>
      </c>
      <c r="I4643" s="16"/>
      <c r="J4643" s="16"/>
      <c r="K4643">
        <v>4.2999999999999997E-2</v>
      </c>
      <c r="L4643" t="s">
        <v>52</v>
      </c>
      <c r="M4643">
        <f t="shared" si="144"/>
        <v>99999</v>
      </c>
      <c r="N4643" t="str">
        <f t="shared" si="145"/>
        <v>jan/2023</v>
      </c>
    </row>
    <row r="4644" spans="1:14" x14ac:dyDescent="0.25">
      <c r="A4644" t="s">
        <v>4697</v>
      </c>
      <c r="B4644">
        <v>547</v>
      </c>
      <c r="C4644" t="s">
        <v>24</v>
      </c>
      <c r="D4644" t="s">
        <v>44</v>
      </c>
      <c r="E4644" t="s">
        <v>26</v>
      </c>
      <c r="F4644" t="s">
        <v>38</v>
      </c>
      <c r="G4644" s="16">
        <v>45127.21365740741</v>
      </c>
      <c r="H4644" s="16">
        <v>45145.21365740741</v>
      </c>
      <c r="I4644" s="16">
        <v>45156.21365740741</v>
      </c>
      <c r="J4644" s="16">
        <v>45179.21365740741</v>
      </c>
      <c r="K4644">
        <v>0.40799999999999997</v>
      </c>
      <c r="L4644" t="s">
        <v>32</v>
      </c>
      <c r="M4644">
        <f t="shared" si="144"/>
        <v>52</v>
      </c>
      <c r="N4644" t="str">
        <f t="shared" si="145"/>
        <v>jul/2023</v>
      </c>
    </row>
    <row r="4645" spans="1:14" x14ac:dyDescent="0.25">
      <c r="A4645" t="s">
        <v>4698</v>
      </c>
      <c r="B4645">
        <v>318</v>
      </c>
      <c r="C4645" t="s">
        <v>13</v>
      </c>
      <c r="D4645" t="s">
        <v>14</v>
      </c>
      <c r="E4645" t="s">
        <v>15</v>
      </c>
      <c r="F4645" t="s">
        <v>21</v>
      </c>
      <c r="G4645" s="16">
        <v>45776.307118055563</v>
      </c>
      <c r="H4645" s="16">
        <v>45798.307118055563</v>
      </c>
      <c r="I4645" s="16">
        <v>45816.307118055563</v>
      </c>
      <c r="J4645" s="16">
        <v>45817.307118055563</v>
      </c>
      <c r="K4645">
        <v>0.16500000000000001</v>
      </c>
      <c r="L4645" t="s">
        <v>28</v>
      </c>
      <c r="M4645">
        <f t="shared" si="144"/>
        <v>41</v>
      </c>
      <c r="N4645" t="str">
        <f t="shared" si="145"/>
        <v>abr/2025</v>
      </c>
    </row>
    <row r="4646" spans="1:14" x14ac:dyDescent="0.25">
      <c r="A4646" t="s">
        <v>4699</v>
      </c>
      <c r="B4646">
        <v>689</v>
      </c>
      <c r="C4646" t="s">
        <v>13</v>
      </c>
      <c r="D4646" t="s">
        <v>49</v>
      </c>
      <c r="E4646" t="s">
        <v>57</v>
      </c>
      <c r="F4646" t="s">
        <v>21</v>
      </c>
      <c r="G4646" s="16">
        <v>45525.743252314824</v>
      </c>
      <c r="H4646" s="16"/>
      <c r="I4646" s="16"/>
      <c r="J4646" s="16"/>
      <c r="K4646">
        <v>0.38200000000000001</v>
      </c>
      <c r="L4646" t="s">
        <v>35</v>
      </c>
      <c r="M4646">
        <f t="shared" si="144"/>
        <v>99999</v>
      </c>
      <c r="N4646" t="str">
        <f t="shared" si="145"/>
        <v>ago/2024</v>
      </c>
    </row>
    <row r="4647" spans="1:14" x14ac:dyDescent="0.25">
      <c r="A4647" t="s">
        <v>4700</v>
      </c>
      <c r="B4647">
        <v>687</v>
      </c>
      <c r="C4647" t="s">
        <v>48</v>
      </c>
      <c r="D4647" t="s">
        <v>44</v>
      </c>
      <c r="E4647" t="s">
        <v>45</v>
      </c>
      <c r="F4647" t="s">
        <v>16</v>
      </c>
      <c r="G4647" s="16">
        <v>45395.381666666668</v>
      </c>
      <c r="H4647" s="16">
        <v>45412.381666666668</v>
      </c>
      <c r="I4647" s="16">
        <v>45420.381666666668</v>
      </c>
      <c r="J4647" s="16"/>
      <c r="K4647">
        <v>0.37</v>
      </c>
      <c r="L4647" t="s">
        <v>54</v>
      </c>
      <c r="M4647">
        <f t="shared" si="144"/>
        <v>99999</v>
      </c>
      <c r="N4647" t="str">
        <f t="shared" si="145"/>
        <v>abr/2024</v>
      </c>
    </row>
    <row r="4648" spans="1:14" x14ac:dyDescent="0.25">
      <c r="A4648" t="s">
        <v>4701</v>
      </c>
      <c r="B4648">
        <v>394</v>
      </c>
      <c r="C4648" t="s">
        <v>13</v>
      </c>
      <c r="D4648" t="s">
        <v>25</v>
      </c>
      <c r="E4648" t="s">
        <v>15</v>
      </c>
      <c r="F4648" t="s">
        <v>38</v>
      </c>
      <c r="G4648" s="16">
        <v>45578.05332175926</v>
      </c>
      <c r="H4648" s="16">
        <v>45600.05332175926</v>
      </c>
      <c r="I4648" s="16"/>
      <c r="J4648" s="16"/>
      <c r="K4648">
        <v>0.309</v>
      </c>
      <c r="L4648" t="s">
        <v>22</v>
      </c>
      <c r="M4648">
        <f t="shared" si="144"/>
        <v>99999</v>
      </c>
      <c r="N4648" t="str">
        <f t="shared" si="145"/>
        <v>out/2024</v>
      </c>
    </row>
    <row r="4649" spans="1:14" x14ac:dyDescent="0.25">
      <c r="A4649" t="s">
        <v>4702</v>
      </c>
      <c r="B4649">
        <v>729</v>
      </c>
      <c r="C4649" t="s">
        <v>13</v>
      </c>
      <c r="D4649" t="s">
        <v>49</v>
      </c>
      <c r="E4649" t="s">
        <v>57</v>
      </c>
      <c r="F4649" t="s">
        <v>38</v>
      </c>
      <c r="G4649" s="16">
        <v>45223.919849537036</v>
      </c>
      <c r="H4649" s="16">
        <v>45229.919849537036</v>
      </c>
      <c r="I4649" s="16">
        <v>45232.919849537036</v>
      </c>
      <c r="J4649" s="16"/>
      <c r="K4649">
        <v>0.27400000000000002</v>
      </c>
      <c r="L4649" t="s">
        <v>41</v>
      </c>
      <c r="M4649">
        <f t="shared" si="144"/>
        <v>99999</v>
      </c>
      <c r="N4649" t="str">
        <f t="shared" si="145"/>
        <v>out/2023</v>
      </c>
    </row>
    <row r="4650" spans="1:14" x14ac:dyDescent="0.25">
      <c r="A4650" t="s">
        <v>4703</v>
      </c>
      <c r="B4650">
        <v>336</v>
      </c>
      <c r="C4650" t="s">
        <v>13</v>
      </c>
      <c r="D4650" t="s">
        <v>44</v>
      </c>
      <c r="E4650" t="s">
        <v>20</v>
      </c>
      <c r="F4650" t="s">
        <v>21</v>
      </c>
      <c r="G4650" s="16">
        <v>45320.447581018518</v>
      </c>
      <c r="H4650" s="16">
        <v>45322.447581018518</v>
      </c>
      <c r="I4650" s="16">
        <v>45350.447581018518</v>
      </c>
      <c r="J4650" s="16">
        <v>45351.447581018518</v>
      </c>
      <c r="K4650">
        <v>0.19400000000000001</v>
      </c>
      <c r="L4650" t="s">
        <v>64</v>
      </c>
      <c r="M4650">
        <f t="shared" si="144"/>
        <v>31</v>
      </c>
      <c r="N4650" t="str">
        <f t="shared" si="145"/>
        <v>jan/2024</v>
      </c>
    </row>
    <row r="4651" spans="1:14" x14ac:dyDescent="0.25">
      <c r="A4651" t="s">
        <v>4704</v>
      </c>
      <c r="B4651">
        <v>692</v>
      </c>
      <c r="C4651" t="s">
        <v>34</v>
      </c>
      <c r="D4651" t="s">
        <v>49</v>
      </c>
      <c r="E4651" t="s">
        <v>26</v>
      </c>
      <c r="F4651" t="s">
        <v>16</v>
      </c>
      <c r="G4651" s="16">
        <v>45085.067187499997</v>
      </c>
      <c r="H4651" s="16"/>
      <c r="I4651" s="16"/>
      <c r="J4651" s="16"/>
      <c r="K4651">
        <v>0.48599999999999999</v>
      </c>
      <c r="L4651" t="s">
        <v>52</v>
      </c>
      <c r="M4651">
        <f t="shared" si="144"/>
        <v>99999</v>
      </c>
      <c r="N4651" t="str">
        <f t="shared" si="145"/>
        <v>jun/2023</v>
      </c>
    </row>
    <row r="4652" spans="1:14" x14ac:dyDescent="0.25">
      <c r="A4652" t="s">
        <v>4705</v>
      </c>
      <c r="B4652">
        <v>590</v>
      </c>
      <c r="C4652" t="s">
        <v>74</v>
      </c>
      <c r="D4652" t="s">
        <v>44</v>
      </c>
      <c r="E4652" t="s">
        <v>15</v>
      </c>
      <c r="F4652" t="s">
        <v>27</v>
      </c>
      <c r="G4652" s="16">
        <v>45065.960706018523</v>
      </c>
      <c r="H4652" s="16">
        <v>45093.960706018523</v>
      </c>
      <c r="I4652" s="16">
        <v>45104.960706018523</v>
      </c>
      <c r="J4652" s="16"/>
      <c r="K4652">
        <v>6.0999999999999999E-2</v>
      </c>
      <c r="L4652" t="s">
        <v>41</v>
      </c>
      <c r="M4652">
        <f t="shared" si="144"/>
        <v>99999</v>
      </c>
      <c r="N4652" t="str">
        <f t="shared" si="145"/>
        <v>mai/2023</v>
      </c>
    </row>
    <row r="4653" spans="1:14" x14ac:dyDescent="0.25">
      <c r="A4653" t="s">
        <v>4706</v>
      </c>
      <c r="B4653">
        <v>602</v>
      </c>
      <c r="C4653" t="s">
        <v>74</v>
      </c>
      <c r="D4653" t="s">
        <v>14</v>
      </c>
      <c r="E4653" t="s">
        <v>15</v>
      </c>
      <c r="F4653" t="s">
        <v>38</v>
      </c>
      <c r="G4653" s="16">
        <v>45077.444189814807</v>
      </c>
      <c r="H4653" s="16"/>
      <c r="I4653" s="16"/>
      <c r="J4653" s="16"/>
      <c r="K4653">
        <v>0.55300000000000005</v>
      </c>
      <c r="L4653" t="s">
        <v>50</v>
      </c>
      <c r="M4653">
        <f t="shared" si="144"/>
        <v>99999</v>
      </c>
      <c r="N4653" t="str">
        <f t="shared" si="145"/>
        <v>mai/2023</v>
      </c>
    </row>
    <row r="4654" spans="1:14" x14ac:dyDescent="0.25">
      <c r="A4654" t="s">
        <v>4707</v>
      </c>
      <c r="B4654">
        <v>700</v>
      </c>
      <c r="C4654" t="s">
        <v>13</v>
      </c>
      <c r="D4654" t="s">
        <v>44</v>
      </c>
      <c r="E4654" t="s">
        <v>15</v>
      </c>
      <c r="F4654" t="s">
        <v>27</v>
      </c>
      <c r="G4654" s="16">
        <v>45005.328321759262</v>
      </c>
      <c r="H4654" s="16">
        <v>45012.328321759262</v>
      </c>
      <c r="I4654" s="16">
        <v>45027.328321759262</v>
      </c>
      <c r="J4654" s="16"/>
      <c r="K4654">
        <v>0.41299999999999998</v>
      </c>
      <c r="L4654" t="s">
        <v>61</v>
      </c>
      <c r="M4654">
        <f t="shared" si="144"/>
        <v>99999</v>
      </c>
      <c r="N4654" t="str">
        <f t="shared" si="145"/>
        <v>mar/2023</v>
      </c>
    </row>
    <row r="4655" spans="1:14" x14ac:dyDescent="0.25">
      <c r="A4655" t="s">
        <v>4708</v>
      </c>
      <c r="B4655">
        <v>643</v>
      </c>
      <c r="C4655" t="s">
        <v>34</v>
      </c>
      <c r="D4655" t="s">
        <v>14</v>
      </c>
      <c r="E4655" t="s">
        <v>26</v>
      </c>
      <c r="F4655" t="s">
        <v>38</v>
      </c>
      <c r="G4655" s="16">
        <v>45883.764953703707</v>
      </c>
      <c r="H4655" s="16">
        <v>45911.764953703707</v>
      </c>
      <c r="I4655" s="16">
        <v>45924.764953703707</v>
      </c>
      <c r="J4655" s="16">
        <v>45935.764953703707</v>
      </c>
      <c r="K4655">
        <v>0.27</v>
      </c>
      <c r="L4655" t="s">
        <v>41</v>
      </c>
      <c r="M4655">
        <f t="shared" si="144"/>
        <v>52</v>
      </c>
      <c r="N4655" t="str">
        <f t="shared" si="145"/>
        <v>ago/2025</v>
      </c>
    </row>
    <row r="4656" spans="1:14" x14ac:dyDescent="0.25">
      <c r="A4656" t="s">
        <v>4709</v>
      </c>
      <c r="B4656">
        <v>817</v>
      </c>
      <c r="C4656" t="s">
        <v>13</v>
      </c>
      <c r="D4656" t="s">
        <v>14</v>
      </c>
      <c r="E4656" t="s">
        <v>15</v>
      </c>
      <c r="F4656" t="s">
        <v>21</v>
      </c>
      <c r="G4656" s="16">
        <v>45296.694004629629</v>
      </c>
      <c r="H4656" s="16">
        <v>45308.694004629629</v>
      </c>
      <c r="I4656" s="16"/>
      <c r="J4656" s="16"/>
      <c r="K4656">
        <v>0.314</v>
      </c>
      <c r="L4656" t="s">
        <v>61</v>
      </c>
      <c r="M4656">
        <f t="shared" si="144"/>
        <v>99999</v>
      </c>
      <c r="N4656" t="str">
        <f t="shared" si="145"/>
        <v>jan/2024</v>
      </c>
    </row>
    <row r="4657" spans="1:14" x14ac:dyDescent="0.25">
      <c r="A4657" t="s">
        <v>4710</v>
      </c>
      <c r="B4657">
        <v>676</v>
      </c>
      <c r="C4657" t="s">
        <v>13</v>
      </c>
      <c r="D4657" t="s">
        <v>14</v>
      </c>
      <c r="E4657" t="s">
        <v>26</v>
      </c>
      <c r="F4657" t="s">
        <v>21</v>
      </c>
      <c r="G4657" s="16">
        <v>45478.457569444443</v>
      </c>
      <c r="H4657" s="16">
        <v>45489.457569444443</v>
      </c>
      <c r="I4657" s="16"/>
      <c r="J4657" s="16"/>
      <c r="K4657">
        <v>0.25900000000000001</v>
      </c>
      <c r="L4657" t="s">
        <v>69</v>
      </c>
      <c r="M4657">
        <f t="shared" si="144"/>
        <v>99999</v>
      </c>
      <c r="N4657" t="str">
        <f t="shared" si="145"/>
        <v>jul/2024</v>
      </c>
    </row>
    <row r="4658" spans="1:14" x14ac:dyDescent="0.25">
      <c r="A4658" t="s">
        <v>4711</v>
      </c>
      <c r="B4658">
        <v>464</v>
      </c>
      <c r="C4658" t="s">
        <v>24</v>
      </c>
      <c r="D4658" t="s">
        <v>14</v>
      </c>
      <c r="E4658" t="s">
        <v>15</v>
      </c>
      <c r="F4658" t="s">
        <v>21</v>
      </c>
      <c r="G4658" s="16">
        <v>45382.02721064815</v>
      </c>
      <c r="H4658" s="16">
        <v>45382.02721064815</v>
      </c>
      <c r="I4658" s="16">
        <v>45393.02721064815</v>
      </c>
      <c r="J4658" s="16">
        <v>45415.02721064815</v>
      </c>
      <c r="K4658">
        <v>0.13600000000000001</v>
      </c>
      <c r="L4658" t="s">
        <v>22</v>
      </c>
      <c r="M4658">
        <f t="shared" si="144"/>
        <v>33</v>
      </c>
      <c r="N4658" t="str">
        <f t="shared" si="145"/>
        <v>mar/2024</v>
      </c>
    </row>
    <row r="4659" spans="1:14" x14ac:dyDescent="0.25">
      <c r="A4659" t="s">
        <v>4712</v>
      </c>
      <c r="B4659">
        <v>312</v>
      </c>
      <c r="C4659" t="s">
        <v>13</v>
      </c>
      <c r="D4659" t="s">
        <v>14</v>
      </c>
      <c r="E4659" t="s">
        <v>26</v>
      </c>
      <c r="F4659" t="s">
        <v>31</v>
      </c>
      <c r="G4659" s="16">
        <v>44948.927708333344</v>
      </c>
      <c r="H4659" s="16">
        <v>44954.927708333344</v>
      </c>
      <c r="I4659" s="16"/>
      <c r="J4659" s="16"/>
      <c r="K4659">
        <v>0.28499999999999998</v>
      </c>
      <c r="L4659" t="s">
        <v>50</v>
      </c>
      <c r="M4659">
        <f t="shared" si="144"/>
        <v>99999</v>
      </c>
      <c r="N4659" t="str">
        <f t="shared" si="145"/>
        <v>jan/2023</v>
      </c>
    </row>
    <row r="4660" spans="1:14" x14ac:dyDescent="0.25">
      <c r="A4660" t="s">
        <v>4713</v>
      </c>
      <c r="B4660">
        <v>324</v>
      </c>
      <c r="C4660" t="s">
        <v>74</v>
      </c>
      <c r="D4660" t="s">
        <v>19</v>
      </c>
      <c r="E4660" t="s">
        <v>15</v>
      </c>
      <c r="F4660" t="s">
        <v>21</v>
      </c>
      <c r="G4660" s="16">
        <v>45855.393194444441</v>
      </c>
      <c r="H4660" s="16">
        <v>45870.393194444441</v>
      </c>
      <c r="I4660" s="16">
        <v>45878.393194444441</v>
      </c>
      <c r="J4660" s="16">
        <v>45879.393194444441</v>
      </c>
      <c r="K4660">
        <v>0.2</v>
      </c>
      <c r="L4660" t="s">
        <v>32</v>
      </c>
      <c r="M4660">
        <f t="shared" si="144"/>
        <v>24</v>
      </c>
      <c r="N4660" t="str">
        <f t="shared" si="145"/>
        <v>jul/2025</v>
      </c>
    </row>
    <row r="4661" spans="1:14" x14ac:dyDescent="0.25">
      <c r="A4661" t="s">
        <v>4714</v>
      </c>
      <c r="B4661">
        <v>422</v>
      </c>
      <c r="C4661" t="s">
        <v>13</v>
      </c>
      <c r="D4661" t="s">
        <v>14</v>
      </c>
      <c r="E4661" t="s">
        <v>15</v>
      </c>
      <c r="F4661" t="s">
        <v>31</v>
      </c>
      <c r="G4661" s="16">
        <v>45862.718032407407</v>
      </c>
      <c r="H4661" s="16">
        <v>45867.718032407407</v>
      </c>
      <c r="I4661" s="16"/>
      <c r="J4661" s="16"/>
      <c r="K4661">
        <v>0.32800000000000001</v>
      </c>
      <c r="L4661" t="s">
        <v>64</v>
      </c>
      <c r="M4661">
        <f t="shared" si="144"/>
        <v>99999</v>
      </c>
      <c r="N4661" t="str">
        <f t="shared" si="145"/>
        <v>jul/2025</v>
      </c>
    </row>
    <row r="4662" spans="1:14" x14ac:dyDescent="0.25">
      <c r="A4662" t="s">
        <v>4715</v>
      </c>
      <c r="B4662">
        <v>428</v>
      </c>
      <c r="C4662" t="s">
        <v>24</v>
      </c>
      <c r="D4662" t="s">
        <v>44</v>
      </c>
      <c r="E4662" t="s">
        <v>15</v>
      </c>
      <c r="F4662" t="s">
        <v>38</v>
      </c>
      <c r="G4662" s="16">
        <v>45188.950636574067</v>
      </c>
      <c r="H4662" s="16"/>
      <c r="I4662" s="16"/>
      <c r="J4662" s="16"/>
      <c r="K4662">
        <v>5.0999999999999997E-2</v>
      </c>
      <c r="L4662" t="s">
        <v>58</v>
      </c>
      <c r="M4662">
        <f t="shared" si="144"/>
        <v>99999</v>
      </c>
      <c r="N4662" t="str">
        <f t="shared" si="145"/>
        <v>set/2023</v>
      </c>
    </row>
    <row r="4663" spans="1:14" x14ac:dyDescent="0.25">
      <c r="A4663" t="s">
        <v>4716</v>
      </c>
      <c r="B4663">
        <v>846</v>
      </c>
      <c r="C4663" t="s">
        <v>48</v>
      </c>
      <c r="D4663" t="s">
        <v>44</v>
      </c>
      <c r="E4663" t="s">
        <v>26</v>
      </c>
      <c r="F4663" t="s">
        <v>21</v>
      </c>
      <c r="G4663" s="16">
        <v>45403.388136574067</v>
      </c>
      <c r="H4663" s="16">
        <v>45418.388136574067</v>
      </c>
      <c r="I4663" s="16"/>
      <c r="J4663" s="16"/>
      <c r="K4663">
        <v>0.45100000000000001</v>
      </c>
      <c r="L4663" t="s">
        <v>64</v>
      </c>
      <c r="M4663">
        <f t="shared" si="144"/>
        <v>99999</v>
      </c>
      <c r="N4663" t="str">
        <f t="shared" si="145"/>
        <v>abr/2024</v>
      </c>
    </row>
    <row r="4664" spans="1:14" x14ac:dyDescent="0.25">
      <c r="A4664" t="s">
        <v>4717</v>
      </c>
      <c r="B4664">
        <v>608</v>
      </c>
      <c r="C4664" t="s">
        <v>34</v>
      </c>
      <c r="D4664" t="s">
        <v>14</v>
      </c>
      <c r="E4664" t="s">
        <v>57</v>
      </c>
      <c r="F4664" t="s">
        <v>21</v>
      </c>
      <c r="G4664" s="16">
        <v>44937.963796296302</v>
      </c>
      <c r="H4664" s="16">
        <v>44943.963796296302</v>
      </c>
      <c r="I4664" s="16"/>
      <c r="J4664" s="16"/>
      <c r="K4664">
        <v>0.13100000000000001</v>
      </c>
      <c r="L4664" t="s">
        <v>50</v>
      </c>
      <c r="M4664">
        <f t="shared" si="144"/>
        <v>99999</v>
      </c>
      <c r="N4664" t="str">
        <f t="shared" si="145"/>
        <v>jan/2023</v>
      </c>
    </row>
    <row r="4665" spans="1:14" x14ac:dyDescent="0.25">
      <c r="A4665" t="s">
        <v>4718</v>
      </c>
      <c r="B4665">
        <v>735</v>
      </c>
      <c r="C4665" t="s">
        <v>13</v>
      </c>
      <c r="D4665" t="s">
        <v>130</v>
      </c>
      <c r="E4665" t="s">
        <v>45</v>
      </c>
      <c r="F4665" t="s">
        <v>21</v>
      </c>
      <c r="G4665" s="16">
        <v>45575.867245370369</v>
      </c>
      <c r="H4665" s="16">
        <v>45584.867245370369</v>
      </c>
      <c r="I4665" s="16">
        <v>45584.867245370369</v>
      </c>
      <c r="J4665" s="16"/>
      <c r="K4665">
        <v>0.14899999999999999</v>
      </c>
      <c r="L4665" t="s">
        <v>41</v>
      </c>
      <c r="M4665">
        <f t="shared" si="144"/>
        <v>99999</v>
      </c>
      <c r="N4665" t="str">
        <f t="shared" si="145"/>
        <v>out/2024</v>
      </c>
    </row>
    <row r="4666" spans="1:14" x14ac:dyDescent="0.25">
      <c r="A4666" t="s">
        <v>4719</v>
      </c>
      <c r="B4666">
        <v>481</v>
      </c>
      <c r="C4666" t="s">
        <v>24</v>
      </c>
      <c r="D4666" t="s">
        <v>30</v>
      </c>
      <c r="E4666" t="s">
        <v>15</v>
      </c>
      <c r="F4666" t="s">
        <v>16</v>
      </c>
      <c r="G4666" s="16">
        <v>45111.514999999999</v>
      </c>
      <c r="H4666" s="16">
        <v>45140.514999999999</v>
      </c>
      <c r="I4666" s="16">
        <v>45142.514999999999</v>
      </c>
      <c r="J4666" s="16">
        <v>45163.514999999999</v>
      </c>
      <c r="K4666">
        <v>0.16400000000000001</v>
      </c>
      <c r="L4666" t="s">
        <v>32</v>
      </c>
      <c r="M4666">
        <f t="shared" si="144"/>
        <v>52</v>
      </c>
      <c r="N4666" t="str">
        <f t="shared" si="145"/>
        <v>jul/2023</v>
      </c>
    </row>
    <row r="4667" spans="1:14" x14ac:dyDescent="0.25">
      <c r="A4667" t="s">
        <v>4720</v>
      </c>
      <c r="B4667">
        <v>342</v>
      </c>
      <c r="C4667" t="s">
        <v>24</v>
      </c>
      <c r="D4667" t="s">
        <v>19</v>
      </c>
      <c r="E4667" t="s">
        <v>20</v>
      </c>
      <c r="F4667" t="s">
        <v>16</v>
      </c>
      <c r="G4667" s="16">
        <v>45388.786273148151</v>
      </c>
      <c r="H4667" s="16">
        <v>45391.786273148151</v>
      </c>
      <c r="I4667" s="16">
        <v>45403.786273148151</v>
      </c>
      <c r="J4667" s="16">
        <v>45411.786273148151</v>
      </c>
      <c r="K4667">
        <v>0.122</v>
      </c>
      <c r="L4667" t="s">
        <v>64</v>
      </c>
      <c r="M4667">
        <f t="shared" si="144"/>
        <v>23</v>
      </c>
      <c r="N4667" t="str">
        <f t="shared" si="145"/>
        <v>abr/2024</v>
      </c>
    </row>
    <row r="4668" spans="1:14" x14ac:dyDescent="0.25">
      <c r="A4668" t="s">
        <v>4721</v>
      </c>
      <c r="B4668">
        <v>703</v>
      </c>
      <c r="C4668" t="s">
        <v>24</v>
      </c>
      <c r="D4668" t="s">
        <v>44</v>
      </c>
      <c r="E4668" t="s">
        <v>45</v>
      </c>
      <c r="F4668" t="s">
        <v>38</v>
      </c>
      <c r="G4668" s="16">
        <v>45157.288773148153</v>
      </c>
      <c r="H4668" s="16"/>
      <c r="I4668" s="16"/>
      <c r="J4668" s="16"/>
      <c r="K4668">
        <v>0.17499999999999999</v>
      </c>
      <c r="L4668" t="s">
        <v>86</v>
      </c>
      <c r="M4668">
        <f t="shared" si="144"/>
        <v>99999</v>
      </c>
      <c r="N4668" t="str">
        <f t="shared" si="145"/>
        <v>ago/2023</v>
      </c>
    </row>
    <row r="4669" spans="1:14" x14ac:dyDescent="0.25">
      <c r="A4669" t="s">
        <v>4722</v>
      </c>
      <c r="B4669">
        <v>562</v>
      </c>
      <c r="C4669" t="s">
        <v>13</v>
      </c>
      <c r="D4669" t="s">
        <v>49</v>
      </c>
      <c r="E4669" t="s">
        <v>15</v>
      </c>
      <c r="F4669" t="s">
        <v>21</v>
      </c>
      <c r="G4669" s="16">
        <v>45089.716458333343</v>
      </c>
      <c r="H4669" s="16"/>
      <c r="I4669" s="16"/>
      <c r="J4669" s="16"/>
      <c r="K4669">
        <v>0.26200000000000001</v>
      </c>
      <c r="L4669" t="s">
        <v>50</v>
      </c>
      <c r="M4669">
        <f t="shared" si="144"/>
        <v>99999</v>
      </c>
      <c r="N4669" t="str">
        <f t="shared" si="145"/>
        <v>jun/2023</v>
      </c>
    </row>
    <row r="4670" spans="1:14" x14ac:dyDescent="0.25">
      <c r="A4670" t="s">
        <v>4723</v>
      </c>
      <c r="B4670">
        <v>369</v>
      </c>
      <c r="C4670" t="s">
        <v>13</v>
      </c>
      <c r="D4670" t="s">
        <v>130</v>
      </c>
      <c r="E4670" t="s">
        <v>15</v>
      </c>
      <c r="F4670" t="s">
        <v>21</v>
      </c>
      <c r="G4670" s="16">
        <v>45107.842569444438</v>
      </c>
      <c r="H4670" s="16">
        <v>45119.842569444438</v>
      </c>
      <c r="I4670" s="16"/>
      <c r="J4670" s="16"/>
      <c r="K4670">
        <v>0.24</v>
      </c>
      <c r="L4670" t="s">
        <v>32</v>
      </c>
      <c r="M4670">
        <f t="shared" si="144"/>
        <v>99999</v>
      </c>
      <c r="N4670" t="str">
        <f t="shared" si="145"/>
        <v>jun/2023</v>
      </c>
    </row>
    <row r="4671" spans="1:14" x14ac:dyDescent="0.25">
      <c r="A4671" t="s">
        <v>4724</v>
      </c>
      <c r="B4671">
        <v>591</v>
      </c>
      <c r="C4671" t="s">
        <v>24</v>
      </c>
      <c r="D4671" t="s">
        <v>44</v>
      </c>
      <c r="E4671" t="s">
        <v>15</v>
      </c>
      <c r="F4671" t="s">
        <v>27</v>
      </c>
      <c r="G4671" s="16">
        <v>45072.995335648149</v>
      </c>
      <c r="H4671" s="16">
        <v>45094.995335648149</v>
      </c>
      <c r="I4671" s="16"/>
      <c r="J4671" s="16"/>
      <c r="K4671">
        <v>0.44400000000000001</v>
      </c>
      <c r="L4671" t="s">
        <v>61</v>
      </c>
      <c r="M4671">
        <f t="shared" si="144"/>
        <v>99999</v>
      </c>
      <c r="N4671" t="str">
        <f t="shared" si="145"/>
        <v>mai/2023</v>
      </c>
    </row>
    <row r="4672" spans="1:14" x14ac:dyDescent="0.25">
      <c r="A4672" t="s">
        <v>4725</v>
      </c>
      <c r="B4672">
        <v>513</v>
      </c>
      <c r="C4672" t="s">
        <v>74</v>
      </c>
      <c r="D4672" t="s">
        <v>30</v>
      </c>
      <c r="E4672" t="s">
        <v>15</v>
      </c>
      <c r="F4672" t="s">
        <v>21</v>
      </c>
      <c r="G4672" s="16">
        <v>45113.765868055547</v>
      </c>
      <c r="H4672" s="16">
        <v>45114.765868055547</v>
      </c>
      <c r="I4672" s="16">
        <v>45114.765868055547</v>
      </c>
      <c r="J4672" s="16"/>
      <c r="K4672">
        <v>0.20300000000000001</v>
      </c>
      <c r="L4672" t="s">
        <v>39</v>
      </c>
      <c r="M4672">
        <f t="shared" si="144"/>
        <v>99999</v>
      </c>
      <c r="N4672" t="str">
        <f t="shared" si="145"/>
        <v>jul/2023</v>
      </c>
    </row>
    <row r="4673" spans="1:14" x14ac:dyDescent="0.25">
      <c r="A4673" t="s">
        <v>4726</v>
      </c>
      <c r="B4673">
        <v>446</v>
      </c>
      <c r="C4673" t="s">
        <v>34</v>
      </c>
      <c r="D4673" t="s">
        <v>30</v>
      </c>
      <c r="E4673" t="s">
        <v>15</v>
      </c>
      <c r="F4673" t="s">
        <v>21</v>
      </c>
      <c r="G4673" s="16">
        <v>45151.518217592587</v>
      </c>
      <c r="H4673" s="16"/>
      <c r="I4673" s="16"/>
      <c r="J4673" s="16"/>
      <c r="K4673">
        <v>0.38</v>
      </c>
      <c r="L4673" t="s">
        <v>86</v>
      </c>
      <c r="M4673">
        <f t="shared" si="144"/>
        <v>99999</v>
      </c>
      <c r="N4673" t="str">
        <f t="shared" si="145"/>
        <v>ago/2023</v>
      </c>
    </row>
    <row r="4674" spans="1:14" x14ac:dyDescent="0.25">
      <c r="A4674" t="s">
        <v>4727</v>
      </c>
      <c r="B4674">
        <v>324</v>
      </c>
      <c r="C4674" t="s">
        <v>48</v>
      </c>
      <c r="D4674" t="s">
        <v>130</v>
      </c>
      <c r="E4674" t="s">
        <v>26</v>
      </c>
      <c r="F4674" t="s">
        <v>38</v>
      </c>
      <c r="G4674" s="16">
        <v>45254.746550925927</v>
      </c>
      <c r="H4674" s="16">
        <v>45274.746550925927</v>
      </c>
      <c r="I4674" s="16"/>
      <c r="J4674" s="16"/>
      <c r="K4674">
        <v>0.316</v>
      </c>
      <c r="L4674" t="s">
        <v>39</v>
      </c>
      <c r="M4674">
        <f t="shared" si="144"/>
        <v>99999</v>
      </c>
      <c r="N4674" t="str">
        <f t="shared" si="145"/>
        <v>nov/2023</v>
      </c>
    </row>
    <row r="4675" spans="1:14" x14ac:dyDescent="0.25">
      <c r="A4675" t="s">
        <v>4728</v>
      </c>
      <c r="B4675">
        <v>622</v>
      </c>
      <c r="C4675" t="s">
        <v>48</v>
      </c>
      <c r="D4675" t="s">
        <v>14</v>
      </c>
      <c r="E4675" t="s">
        <v>57</v>
      </c>
      <c r="F4675" t="s">
        <v>21</v>
      </c>
      <c r="G4675" s="16">
        <v>45149.399074074077</v>
      </c>
      <c r="H4675" s="16">
        <v>45162.399074074077</v>
      </c>
      <c r="I4675" s="16">
        <v>45172.399074074077</v>
      </c>
      <c r="J4675" s="16">
        <v>45181.399074074077</v>
      </c>
      <c r="K4675">
        <v>0.22500000000000001</v>
      </c>
      <c r="L4675" t="s">
        <v>89</v>
      </c>
      <c r="M4675">
        <f t="shared" ref="M4675:M4738" si="146">IF(_xlfn.DAYS(J4675,G4675) &gt; 0, _xlfn.DAYS(J4675,G4675), 99999)</f>
        <v>32</v>
      </c>
      <c r="N4675" t="str">
        <f t="shared" ref="N4675:N4738" si="147">TEXT(G4675, "mmm/aaaa")</f>
        <v>ago/2023</v>
      </c>
    </row>
    <row r="4676" spans="1:14" x14ac:dyDescent="0.25">
      <c r="A4676" t="s">
        <v>4729</v>
      </c>
      <c r="B4676">
        <v>408</v>
      </c>
      <c r="C4676" t="s">
        <v>13</v>
      </c>
      <c r="D4676" t="s">
        <v>49</v>
      </c>
      <c r="E4676" t="s">
        <v>15</v>
      </c>
      <c r="F4676" t="s">
        <v>27</v>
      </c>
      <c r="G4676" s="16">
        <v>45576.146851851852</v>
      </c>
      <c r="H4676" s="16">
        <v>45586.146851851852</v>
      </c>
      <c r="I4676" s="16"/>
      <c r="J4676" s="16"/>
      <c r="K4676">
        <v>0.23300000000000001</v>
      </c>
      <c r="L4676" t="s">
        <v>86</v>
      </c>
      <c r="M4676">
        <f t="shared" si="146"/>
        <v>99999</v>
      </c>
      <c r="N4676" t="str">
        <f t="shared" si="147"/>
        <v>out/2024</v>
      </c>
    </row>
    <row r="4677" spans="1:14" x14ac:dyDescent="0.25">
      <c r="A4677" t="s">
        <v>4730</v>
      </c>
      <c r="B4677">
        <v>550</v>
      </c>
      <c r="C4677" t="s">
        <v>24</v>
      </c>
      <c r="D4677" t="s">
        <v>14</v>
      </c>
      <c r="E4677" t="s">
        <v>15</v>
      </c>
      <c r="F4677" t="s">
        <v>38</v>
      </c>
      <c r="G4677" s="16">
        <v>45364.322210648148</v>
      </c>
      <c r="H4677" s="16"/>
      <c r="I4677" s="16"/>
      <c r="J4677" s="16"/>
      <c r="K4677">
        <v>0.48099999999999998</v>
      </c>
      <c r="L4677" t="s">
        <v>22</v>
      </c>
      <c r="M4677">
        <f t="shared" si="146"/>
        <v>99999</v>
      </c>
      <c r="N4677" t="str">
        <f t="shared" si="147"/>
        <v>mar/2024</v>
      </c>
    </row>
    <row r="4678" spans="1:14" x14ac:dyDescent="0.25">
      <c r="A4678" t="s">
        <v>4731</v>
      </c>
      <c r="B4678">
        <v>781</v>
      </c>
      <c r="C4678" t="s">
        <v>13</v>
      </c>
      <c r="D4678" t="s">
        <v>79</v>
      </c>
      <c r="E4678" t="s">
        <v>15</v>
      </c>
      <c r="F4678" t="s">
        <v>27</v>
      </c>
      <c r="G4678" s="16">
        <v>45766.760474537034</v>
      </c>
      <c r="H4678" s="16">
        <v>45786.760474537034</v>
      </c>
      <c r="I4678" s="16"/>
      <c r="J4678" s="16"/>
      <c r="K4678">
        <v>0.42399999999999999</v>
      </c>
      <c r="L4678" t="s">
        <v>106</v>
      </c>
      <c r="M4678">
        <f t="shared" si="146"/>
        <v>99999</v>
      </c>
      <c r="N4678" t="str">
        <f t="shared" si="147"/>
        <v>abr/2025</v>
      </c>
    </row>
    <row r="4679" spans="1:14" x14ac:dyDescent="0.25">
      <c r="A4679" t="s">
        <v>4732</v>
      </c>
      <c r="B4679">
        <v>474</v>
      </c>
      <c r="C4679" t="s">
        <v>24</v>
      </c>
      <c r="D4679" t="s">
        <v>30</v>
      </c>
      <c r="E4679" t="s">
        <v>20</v>
      </c>
      <c r="F4679" t="s">
        <v>16</v>
      </c>
      <c r="G4679" s="16">
        <v>44950.127002314817</v>
      </c>
      <c r="H4679" s="16">
        <v>44958.127002314817</v>
      </c>
      <c r="I4679" s="16">
        <v>44972.127002314817</v>
      </c>
      <c r="J4679" s="16"/>
      <c r="K4679">
        <v>0.19500000000000001</v>
      </c>
      <c r="L4679" t="s">
        <v>17</v>
      </c>
      <c r="M4679">
        <f t="shared" si="146"/>
        <v>99999</v>
      </c>
      <c r="N4679" t="str">
        <f t="shared" si="147"/>
        <v>jan/2023</v>
      </c>
    </row>
    <row r="4680" spans="1:14" x14ac:dyDescent="0.25">
      <c r="A4680" t="s">
        <v>4733</v>
      </c>
      <c r="B4680">
        <v>646</v>
      </c>
      <c r="C4680" t="s">
        <v>34</v>
      </c>
      <c r="D4680" t="s">
        <v>25</v>
      </c>
      <c r="E4680" t="s">
        <v>15</v>
      </c>
      <c r="F4680" t="s">
        <v>31</v>
      </c>
      <c r="G4680" s="16">
        <v>45952.380520833343</v>
      </c>
      <c r="H4680" s="16"/>
      <c r="I4680" s="16"/>
      <c r="J4680" s="16"/>
      <c r="K4680">
        <v>0.33300000000000002</v>
      </c>
      <c r="L4680" t="s">
        <v>86</v>
      </c>
      <c r="M4680">
        <f t="shared" si="146"/>
        <v>99999</v>
      </c>
      <c r="N4680" t="str">
        <f t="shared" si="147"/>
        <v>out/2025</v>
      </c>
    </row>
    <row r="4681" spans="1:14" x14ac:dyDescent="0.25">
      <c r="A4681" t="s">
        <v>4734</v>
      </c>
      <c r="B4681">
        <v>469</v>
      </c>
      <c r="C4681" t="s">
        <v>13</v>
      </c>
      <c r="D4681" t="s">
        <v>25</v>
      </c>
      <c r="E4681" t="s">
        <v>15</v>
      </c>
      <c r="F4681" t="s">
        <v>16</v>
      </c>
      <c r="G4681" s="16">
        <v>45453.809004629627</v>
      </c>
      <c r="H4681" s="16">
        <v>45481.809004629627</v>
      </c>
      <c r="I4681" s="16"/>
      <c r="J4681" s="16"/>
      <c r="K4681">
        <v>0.16700000000000001</v>
      </c>
      <c r="L4681" t="s">
        <v>54</v>
      </c>
      <c r="M4681">
        <f t="shared" si="146"/>
        <v>99999</v>
      </c>
      <c r="N4681" t="str">
        <f t="shared" si="147"/>
        <v>jun/2024</v>
      </c>
    </row>
    <row r="4682" spans="1:14" x14ac:dyDescent="0.25">
      <c r="A4682" t="s">
        <v>4735</v>
      </c>
      <c r="B4682">
        <v>301</v>
      </c>
      <c r="C4682" t="s">
        <v>13</v>
      </c>
      <c r="D4682" t="s">
        <v>30</v>
      </c>
      <c r="E4682" t="s">
        <v>15</v>
      </c>
      <c r="F4682" t="s">
        <v>31</v>
      </c>
      <c r="G4682" s="16">
        <v>45332.607048611113</v>
      </c>
      <c r="H4682" s="16"/>
      <c r="I4682" s="16"/>
      <c r="J4682" s="16"/>
      <c r="K4682">
        <v>0.45300000000000001</v>
      </c>
      <c r="L4682" t="s">
        <v>71</v>
      </c>
      <c r="M4682">
        <f t="shared" si="146"/>
        <v>99999</v>
      </c>
      <c r="N4682" t="str">
        <f t="shared" si="147"/>
        <v>fev/2024</v>
      </c>
    </row>
    <row r="4683" spans="1:14" x14ac:dyDescent="0.25">
      <c r="A4683" t="s">
        <v>4736</v>
      </c>
      <c r="B4683">
        <v>661</v>
      </c>
      <c r="C4683" t="s">
        <v>34</v>
      </c>
      <c r="D4683" t="s">
        <v>49</v>
      </c>
      <c r="E4683" t="s">
        <v>26</v>
      </c>
      <c r="F4683" t="s">
        <v>21</v>
      </c>
      <c r="G4683" s="16">
        <v>45351.271678240737</v>
      </c>
      <c r="H4683" s="16">
        <v>45356.271678240737</v>
      </c>
      <c r="I4683" s="16"/>
      <c r="J4683" s="16"/>
      <c r="K4683">
        <v>0.378</v>
      </c>
      <c r="L4683" t="s">
        <v>71</v>
      </c>
      <c r="M4683">
        <f t="shared" si="146"/>
        <v>99999</v>
      </c>
      <c r="N4683" t="str">
        <f t="shared" si="147"/>
        <v>fev/2024</v>
      </c>
    </row>
    <row r="4684" spans="1:14" x14ac:dyDescent="0.25">
      <c r="A4684" t="s">
        <v>4737</v>
      </c>
      <c r="B4684">
        <v>595</v>
      </c>
      <c r="C4684" t="s">
        <v>13</v>
      </c>
      <c r="D4684" t="s">
        <v>49</v>
      </c>
      <c r="E4684" t="s">
        <v>15</v>
      </c>
      <c r="F4684" t="s">
        <v>38</v>
      </c>
      <c r="G4684" s="16">
        <v>45422.514884259261</v>
      </c>
      <c r="H4684" s="16"/>
      <c r="I4684" s="16"/>
      <c r="J4684" s="16"/>
      <c r="K4684">
        <v>0.34699999999999998</v>
      </c>
      <c r="L4684" t="s">
        <v>46</v>
      </c>
      <c r="M4684">
        <f t="shared" si="146"/>
        <v>99999</v>
      </c>
      <c r="N4684" t="str">
        <f t="shared" si="147"/>
        <v>mai/2024</v>
      </c>
    </row>
    <row r="4685" spans="1:14" x14ac:dyDescent="0.25">
      <c r="A4685" t="s">
        <v>4738</v>
      </c>
      <c r="B4685">
        <v>501</v>
      </c>
      <c r="C4685" t="s">
        <v>13</v>
      </c>
      <c r="D4685" t="s">
        <v>44</v>
      </c>
      <c r="E4685" t="s">
        <v>45</v>
      </c>
      <c r="F4685" t="s">
        <v>21</v>
      </c>
      <c r="G4685" s="16">
        <v>45516.96806712963</v>
      </c>
      <c r="H4685" s="16"/>
      <c r="I4685" s="16"/>
      <c r="J4685" s="16"/>
      <c r="K4685">
        <v>0.436</v>
      </c>
      <c r="L4685" t="s">
        <v>61</v>
      </c>
      <c r="M4685">
        <f t="shared" si="146"/>
        <v>99999</v>
      </c>
      <c r="N4685" t="str">
        <f t="shared" si="147"/>
        <v>ago/2024</v>
      </c>
    </row>
    <row r="4686" spans="1:14" x14ac:dyDescent="0.25">
      <c r="A4686" t="s">
        <v>4739</v>
      </c>
      <c r="B4686">
        <v>588</v>
      </c>
      <c r="C4686" t="s">
        <v>13</v>
      </c>
      <c r="D4686" t="s">
        <v>44</v>
      </c>
      <c r="E4686" t="s">
        <v>15</v>
      </c>
      <c r="F4686" t="s">
        <v>38</v>
      </c>
      <c r="G4686" s="16">
        <v>45454.71297453704</v>
      </c>
      <c r="H4686" s="16">
        <v>45459.71297453704</v>
      </c>
      <c r="I4686" s="16">
        <v>45474.71297453704</v>
      </c>
      <c r="J4686" s="16">
        <v>45509.71297453704</v>
      </c>
      <c r="K4686">
        <v>0.21099999999999999</v>
      </c>
      <c r="L4686" t="s">
        <v>50</v>
      </c>
      <c r="M4686">
        <f t="shared" si="146"/>
        <v>55</v>
      </c>
      <c r="N4686" t="str">
        <f t="shared" si="147"/>
        <v>jun/2024</v>
      </c>
    </row>
    <row r="4687" spans="1:14" x14ac:dyDescent="0.25">
      <c r="A4687" t="s">
        <v>4740</v>
      </c>
      <c r="B4687">
        <v>361</v>
      </c>
      <c r="C4687" t="s">
        <v>13</v>
      </c>
      <c r="D4687" t="s">
        <v>14</v>
      </c>
      <c r="E4687" t="s">
        <v>15</v>
      </c>
      <c r="F4687" t="s">
        <v>38</v>
      </c>
      <c r="G4687" s="16">
        <v>45235.251782407409</v>
      </c>
      <c r="H4687" s="16"/>
      <c r="I4687" s="16"/>
      <c r="J4687" s="16"/>
      <c r="K4687">
        <v>0.27600000000000002</v>
      </c>
      <c r="L4687" t="s">
        <v>52</v>
      </c>
      <c r="M4687">
        <f t="shared" si="146"/>
        <v>99999</v>
      </c>
      <c r="N4687" t="str">
        <f t="shared" si="147"/>
        <v>nov/2023</v>
      </c>
    </row>
    <row r="4688" spans="1:14" x14ac:dyDescent="0.25">
      <c r="A4688" t="s">
        <v>4741</v>
      </c>
      <c r="B4688">
        <v>801</v>
      </c>
      <c r="C4688" t="s">
        <v>24</v>
      </c>
      <c r="D4688" t="s">
        <v>44</v>
      </c>
      <c r="E4688" t="s">
        <v>15</v>
      </c>
      <c r="F4688" t="s">
        <v>21</v>
      </c>
      <c r="G4688" s="16">
        <v>44944.757256944453</v>
      </c>
      <c r="H4688" s="16">
        <v>44966.757256944453</v>
      </c>
      <c r="I4688" s="16">
        <v>44980.757256944453</v>
      </c>
      <c r="J4688" s="16">
        <v>45000.757256944453</v>
      </c>
      <c r="K4688">
        <v>0.27400000000000002</v>
      </c>
      <c r="L4688" t="s">
        <v>64</v>
      </c>
      <c r="M4688">
        <f t="shared" si="146"/>
        <v>56</v>
      </c>
      <c r="N4688" t="str">
        <f t="shared" si="147"/>
        <v>jan/2023</v>
      </c>
    </row>
    <row r="4689" spans="1:14" x14ac:dyDescent="0.25">
      <c r="A4689" t="s">
        <v>4742</v>
      </c>
      <c r="B4689">
        <v>425</v>
      </c>
      <c r="C4689" t="s">
        <v>13</v>
      </c>
      <c r="D4689" t="s">
        <v>130</v>
      </c>
      <c r="E4689" t="s">
        <v>57</v>
      </c>
      <c r="F4689" t="s">
        <v>21</v>
      </c>
      <c r="G4689" s="16">
        <v>45849.730057870373</v>
      </c>
      <c r="H4689" s="16"/>
      <c r="I4689" s="16"/>
      <c r="J4689" s="16"/>
      <c r="K4689">
        <v>0.124</v>
      </c>
      <c r="L4689" t="s">
        <v>50</v>
      </c>
      <c r="M4689">
        <f t="shared" si="146"/>
        <v>99999</v>
      </c>
      <c r="N4689" t="str">
        <f t="shared" si="147"/>
        <v>jul/2025</v>
      </c>
    </row>
    <row r="4690" spans="1:14" x14ac:dyDescent="0.25">
      <c r="A4690" t="s">
        <v>4743</v>
      </c>
      <c r="B4690">
        <v>348</v>
      </c>
      <c r="C4690" t="s">
        <v>13</v>
      </c>
      <c r="D4690" t="s">
        <v>44</v>
      </c>
      <c r="E4690" t="s">
        <v>15</v>
      </c>
      <c r="F4690" t="s">
        <v>21</v>
      </c>
      <c r="G4690" s="16">
        <v>45169.758043981477</v>
      </c>
      <c r="H4690" s="16">
        <v>45176.758043981477</v>
      </c>
      <c r="I4690" s="16"/>
      <c r="J4690" s="16"/>
      <c r="K4690">
        <v>0.23200000000000001</v>
      </c>
      <c r="L4690" t="s">
        <v>35</v>
      </c>
      <c r="M4690">
        <f t="shared" si="146"/>
        <v>99999</v>
      </c>
      <c r="N4690" t="str">
        <f t="shared" si="147"/>
        <v>ago/2023</v>
      </c>
    </row>
    <row r="4691" spans="1:14" x14ac:dyDescent="0.25">
      <c r="A4691" t="s">
        <v>4744</v>
      </c>
      <c r="B4691">
        <v>478</v>
      </c>
      <c r="C4691" t="s">
        <v>24</v>
      </c>
      <c r="D4691" t="s">
        <v>19</v>
      </c>
      <c r="E4691" t="s">
        <v>57</v>
      </c>
      <c r="F4691" t="s">
        <v>16</v>
      </c>
      <c r="G4691" s="16">
        <v>45286.311215277783</v>
      </c>
      <c r="H4691" s="16"/>
      <c r="I4691" s="16"/>
      <c r="J4691" s="16"/>
      <c r="K4691">
        <v>0.16</v>
      </c>
      <c r="L4691" t="s">
        <v>64</v>
      </c>
      <c r="M4691">
        <f t="shared" si="146"/>
        <v>99999</v>
      </c>
      <c r="N4691" t="str">
        <f t="shared" si="147"/>
        <v>dez/2023</v>
      </c>
    </row>
    <row r="4692" spans="1:14" x14ac:dyDescent="0.25">
      <c r="A4692" t="s">
        <v>4745</v>
      </c>
      <c r="B4692">
        <v>792</v>
      </c>
      <c r="C4692" t="s">
        <v>13</v>
      </c>
      <c r="D4692" t="s">
        <v>14</v>
      </c>
      <c r="E4692" t="s">
        <v>15</v>
      </c>
      <c r="F4692" t="s">
        <v>16</v>
      </c>
      <c r="G4692" s="16">
        <v>45539.490729166668</v>
      </c>
      <c r="H4692" s="16">
        <v>45558.490729166668</v>
      </c>
      <c r="I4692" s="16">
        <v>45574.490729166668</v>
      </c>
      <c r="J4692" s="16"/>
      <c r="K4692">
        <v>0.20899999999999999</v>
      </c>
      <c r="L4692" t="s">
        <v>35</v>
      </c>
      <c r="M4692">
        <f t="shared" si="146"/>
        <v>99999</v>
      </c>
      <c r="N4692" t="str">
        <f t="shared" si="147"/>
        <v>set/2024</v>
      </c>
    </row>
    <row r="4693" spans="1:14" x14ac:dyDescent="0.25">
      <c r="A4693" t="s">
        <v>4746</v>
      </c>
      <c r="B4693">
        <v>732</v>
      </c>
      <c r="C4693" t="s">
        <v>13</v>
      </c>
      <c r="D4693" t="s">
        <v>44</v>
      </c>
      <c r="E4693" t="s">
        <v>15</v>
      </c>
      <c r="F4693" t="s">
        <v>16</v>
      </c>
      <c r="G4693" s="16">
        <v>45485.797627314823</v>
      </c>
      <c r="H4693" s="16"/>
      <c r="I4693" s="16"/>
      <c r="J4693" s="16"/>
      <c r="K4693">
        <v>0.247</v>
      </c>
      <c r="L4693" t="s">
        <v>46</v>
      </c>
      <c r="M4693">
        <f t="shared" si="146"/>
        <v>99999</v>
      </c>
      <c r="N4693" t="str">
        <f t="shared" si="147"/>
        <v>jul/2024</v>
      </c>
    </row>
    <row r="4694" spans="1:14" x14ac:dyDescent="0.25">
      <c r="A4694" t="s">
        <v>4747</v>
      </c>
      <c r="B4694">
        <v>601</v>
      </c>
      <c r="C4694" t="s">
        <v>24</v>
      </c>
      <c r="D4694" t="s">
        <v>14</v>
      </c>
      <c r="E4694" t="s">
        <v>45</v>
      </c>
      <c r="F4694" t="s">
        <v>21</v>
      </c>
      <c r="G4694" s="16">
        <v>44974.558680555558</v>
      </c>
      <c r="H4694" s="16">
        <v>44990.558680555558</v>
      </c>
      <c r="I4694" s="16"/>
      <c r="J4694" s="16"/>
      <c r="K4694">
        <v>0.496</v>
      </c>
      <c r="L4694" t="s">
        <v>28</v>
      </c>
      <c r="M4694">
        <f t="shared" si="146"/>
        <v>99999</v>
      </c>
      <c r="N4694" t="str">
        <f t="shared" si="147"/>
        <v>fev/2023</v>
      </c>
    </row>
    <row r="4695" spans="1:14" x14ac:dyDescent="0.25">
      <c r="A4695" t="s">
        <v>4748</v>
      </c>
      <c r="B4695">
        <v>468</v>
      </c>
      <c r="C4695" t="s">
        <v>34</v>
      </c>
      <c r="D4695" t="s">
        <v>44</v>
      </c>
      <c r="E4695" t="s">
        <v>15</v>
      </c>
      <c r="F4695" t="s">
        <v>21</v>
      </c>
      <c r="G4695" s="16">
        <v>45142.085949074077</v>
      </c>
      <c r="H4695" s="16"/>
      <c r="I4695" s="16"/>
      <c r="J4695" s="16"/>
      <c r="K4695">
        <v>0.34699999999999998</v>
      </c>
      <c r="L4695" t="s">
        <v>28</v>
      </c>
      <c r="M4695">
        <f t="shared" si="146"/>
        <v>99999</v>
      </c>
      <c r="N4695" t="str">
        <f t="shared" si="147"/>
        <v>ago/2023</v>
      </c>
    </row>
    <row r="4696" spans="1:14" x14ac:dyDescent="0.25">
      <c r="A4696" t="s">
        <v>4749</v>
      </c>
      <c r="B4696">
        <v>568</v>
      </c>
      <c r="C4696" t="s">
        <v>13</v>
      </c>
      <c r="D4696" t="s">
        <v>14</v>
      </c>
      <c r="E4696" t="s">
        <v>15</v>
      </c>
      <c r="F4696" t="s">
        <v>21</v>
      </c>
      <c r="G4696" s="16">
        <v>45749.895231481481</v>
      </c>
      <c r="H4696" s="16"/>
      <c r="I4696" s="16"/>
      <c r="J4696" s="16"/>
      <c r="K4696">
        <v>0.156</v>
      </c>
      <c r="L4696" t="s">
        <v>46</v>
      </c>
      <c r="M4696">
        <f t="shared" si="146"/>
        <v>99999</v>
      </c>
      <c r="N4696" t="str">
        <f t="shared" si="147"/>
        <v>abr/2025</v>
      </c>
    </row>
    <row r="4697" spans="1:14" x14ac:dyDescent="0.25">
      <c r="A4697" t="s">
        <v>4750</v>
      </c>
      <c r="B4697">
        <v>663</v>
      </c>
      <c r="C4697" t="s">
        <v>13</v>
      </c>
      <c r="D4697" t="s">
        <v>30</v>
      </c>
      <c r="E4697" t="s">
        <v>15</v>
      </c>
      <c r="F4697" t="s">
        <v>38</v>
      </c>
      <c r="G4697" s="16">
        <v>45388.933298611111</v>
      </c>
      <c r="H4697" s="16">
        <v>45401.933298611111</v>
      </c>
      <c r="I4697" s="16">
        <v>45422.933298611111</v>
      </c>
      <c r="J4697" s="16"/>
      <c r="K4697">
        <v>0.21099999999999999</v>
      </c>
      <c r="L4697" t="s">
        <v>52</v>
      </c>
      <c r="M4697">
        <f t="shared" si="146"/>
        <v>99999</v>
      </c>
      <c r="N4697" t="str">
        <f t="shared" si="147"/>
        <v>abr/2024</v>
      </c>
    </row>
    <row r="4698" spans="1:14" x14ac:dyDescent="0.25">
      <c r="A4698" t="s">
        <v>4751</v>
      </c>
      <c r="B4698">
        <v>399</v>
      </c>
      <c r="C4698" t="s">
        <v>24</v>
      </c>
      <c r="D4698" t="s">
        <v>30</v>
      </c>
      <c r="E4698" t="s">
        <v>15</v>
      </c>
      <c r="F4698" t="s">
        <v>38</v>
      </c>
      <c r="G4698" s="16">
        <v>45412.75990740741</v>
      </c>
      <c r="H4698" s="16"/>
      <c r="I4698" s="16"/>
      <c r="J4698" s="16"/>
      <c r="K4698">
        <v>0.36299999999999999</v>
      </c>
      <c r="L4698" t="s">
        <v>17</v>
      </c>
      <c r="M4698">
        <f t="shared" si="146"/>
        <v>99999</v>
      </c>
      <c r="N4698" t="str">
        <f t="shared" si="147"/>
        <v>abr/2024</v>
      </c>
    </row>
    <row r="4699" spans="1:14" x14ac:dyDescent="0.25">
      <c r="A4699" t="s">
        <v>4752</v>
      </c>
      <c r="B4699">
        <v>514</v>
      </c>
      <c r="C4699" t="s">
        <v>24</v>
      </c>
      <c r="D4699" t="s">
        <v>19</v>
      </c>
      <c r="E4699" t="s">
        <v>15</v>
      </c>
      <c r="F4699" t="s">
        <v>16</v>
      </c>
      <c r="G4699" s="16">
        <v>45955.083784722221</v>
      </c>
      <c r="H4699" s="16"/>
      <c r="I4699" s="16"/>
      <c r="J4699" s="16"/>
      <c r="K4699">
        <v>0.28499999999999998</v>
      </c>
      <c r="L4699" t="s">
        <v>106</v>
      </c>
      <c r="M4699">
        <f t="shared" si="146"/>
        <v>99999</v>
      </c>
      <c r="N4699" t="str">
        <f t="shared" si="147"/>
        <v>out/2025</v>
      </c>
    </row>
    <row r="4700" spans="1:14" x14ac:dyDescent="0.25">
      <c r="A4700" t="s">
        <v>4753</v>
      </c>
      <c r="B4700">
        <v>396</v>
      </c>
      <c r="C4700" t="s">
        <v>13</v>
      </c>
      <c r="D4700" t="s">
        <v>30</v>
      </c>
      <c r="E4700" t="s">
        <v>15</v>
      </c>
      <c r="F4700" t="s">
        <v>31</v>
      </c>
      <c r="G4700" s="16">
        <v>45038.3752662037</v>
      </c>
      <c r="H4700" s="16">
        <v>45050.3752662037</v>
      </c>
      <c r="I4700" s="16">
        <v>45067.3752662037</v>
      </c>
      <c r="J4700" s="16">
        <v>45076.3752662037</v>
      </c>
      <c r="K4700">
        <v>0.19700000000000001</v>
      </c>
      <c r="L4700" t="s">
        <v>32</v>
      </c>
      <c r="M4700">
        <f t="shared" si="146"/>
        <v>38</v>
      </c>
      <c r="N4700" t="str">
        <f t="shared" si="147"/>
        <v>abr/2023</v>
      </c>
    </row>
    <row r="4701" spans="1:14" x14ac:dyDescent="0.25">
      <c r="A4701" t="s">
        <v>4754</v>
      </c>
      <c r="B4701">
        <v>847</v>
      </c>
      <c r="C4701" t="s">
        <v>48</v>
      </c>
      <c r="D4701" t="s">
        <v>79</v>
      </c>
      <c r="E4701" t="s">
        <v>15</v>
      </c>
      <c r="F4701" t="s">
        <v>21</v>
      </c>
      <c r="G4701" s="16">
        <v>45359.784942129627</v>
      </c>
      <c r="H4701" s="16">
        <v>45380.784942129627</v>
      </c>
      <c r="I4701" s="16"/>
      <c r="J4701" s="16"/>
      <c r="K4701">
        <v>0.216</v>
      </c>
      <c r="L4701" t="s">
        <v>66</v>
      </c>
      <c r="M4701">
        <f t="shared" si="146"/>
        <v>99999</v>
      </c>
      <c r="N4701" t="str">
        <f t="shared" si="147"/>
        <v>mar/2024</v>
      </c>
    </row>
    <row r="4702" spans="1:14" x14ac:dyDescent="0.25">
      <c r="A4702" t="s">
        <v>4755</v>
      </c>
      <c r="B4702">
        <v>636</v>
      </c>
      <c r="C4702" t="s">
        <v>48</v>
      </c>
      <c r="D4702" t="s">
        <v>19</v>
      </c>
      <c r="E4702" t="s">
        <v>26</v>
      </c>
      <c r="F4702" t="s">
        <v>27</v>
      </c>
      <c r="G4702" s="16">
        <v>45774.221932870372</v>
      </c>
      <c r="H4702" s="16">
        <v>45800.221932870372</v>
      </c>
      <c r="I4702" s="16">
        <v>45811.221932870372</v>
      </c>
      <c r="J4702" s="16">
        <v>45833.221932870372</v>
      </c>
      <c r="K4702">
        <v>0.13900000000000001</v>
      </c>
      <c r="L4702" t="s">
        <v>28</v>
      </c>
      <c r="M4702">
        <f t="shared" si="146"/>
        <v>59</v>
      </c>
      <c r="N4702" t="str">
        <f t="shared" si="147"/>
        <v>abr/2025</v>
      </c>
    </row>
    <row r="4703" spans="1:14" x14ac:dyDescent="0.25">
      <c r="A4703" t="s">
        <v>4756</v>
      </c>
      <c r="B4703">
        <v>658</v>
      </c>
      <c r="C4703" t="s">
        <v>24</v>
      </c>
      <c r="D4703" t="s">
        <v>14</v>
      </c>
      <c r="E4703" t="s">
        <v>26</v>
      </c>
      <c r="F4703" t="s">
        <v>16</v>
      </c>
      <c r="G4703" s="16">
        <v>45909.920115740737</v>
      </c>
      <c r="H4703" s="16">
        <v>45923.920115740737</v>
      </c>
      <c r="I4703" s="16">
        <v>45932.920115740737</v>
      </c>
      <c r="J4703" s="16">
        <v>45934.920115740737</v>
      </c>
      <c r="K4703">
        <v>0.25</v>
      </c>
      <c r="L4703" t="s">
        <v>58</v>
      </c>
      <c r="M4703">
        <f t="shared" si="146"/>
        <v>25</v>
      </c>
      <c r="N4703" t="str">
        <f t="shared" si="147"/>
        <v>set/2025</v>
      </c>
    </row>
    <row r="4704" spans="1:14" x14ac:dyDescent="0.25">
      <c r="A4704" t="s">
        <v>4757</v>
      </c>
      <c r="B4704">
        <v>589</v>
      </c>
      <c r="C4704" t="s">
        <v>13</v>
      </c>
      <c r="D4704" t="s">
        <v>44</v>
      </c>
      <c r="E4704" t="s">
        <v>15</v>
      </c>
      <c r="F4704" t="s">
        <v>31</v>
      </c>
      <c r="G4704" s="16">
        <v>45610.7108912037</v>
      </c>
      <c r="H4704" s="16">
        <v>45610.7108912037</v>
      </c>
      <c r="I4704" s="16">
        <v>45620.7108912037</v>
      </c>
      <c r="J4704" s="16"/>
      <c r="K4704">
        <v>0.16400000000000001</v>
      </c>
      <c r="L4704" t="s">
        <v>17</v>
      </c>
      <c r="M4704">
        <f t="shared" si="146"/>
        <v>99999</v>
      </c>
      <c r="N4704" t="str">
        <f t="shared" si="147"/>
        <v>nov/2024</v>
      </c>
    </row>
    <row r="4705" spans="1:14" x14ac:dyDescent="0.25">
      <c r="A4705" t="s">
        <v>4758</v>
      </c>
      <c r="B4705">
        <v>695</v>
      </c>
      <c r="C4705" t="s">
        <v>34</v>
      </c>
      <c r="D4705" t="s">
        <v>14</v>
      </c>
      <c r="E4705" t="s">
        <v>26</v>
      </c>
      <c r="F4705" t="s">
        <v>21</v>
      </c>
      <c r="G4705" s="16">
        <v>45204.430358796293</v>
      </c>
      <c r="H4705" s="16">
        <v>45215.430358796293</v>
      </c>
      <c r="I4705" s="16"/>
      <c r="J4705" s="16"/>
      <c r="K4705">
        <v>8.8999999999999996E-2</v>
      </c>
      <c r="L4705" t="s">
        <v>58</v>
      </c>
      <c r="M4705">
        <f t="shared" si="146"/>
        <v>99999</v>
      </c>
      <c r="N4705" t="str">
        <f t="shared" si="147"/>
        <v>out/2023</v>
      </c>
    </row>
    <row r="4706" spans="1:14" x14ac:dyDescent="0.25">
      <c r="A4706" t="s">
        <v>4759</v>
      </c>
      <c r="B4706">
        <v>659</v>
      </c>
      <c r="C4706" t="s">
        <v>24</v>
      </c>
      <c r="D4706" t="s">
        <v>44</v>
      </c>
      <c r="E4706" t="s">
        <v>15</v>
      </c>
      <c r="F4706" t="s">
        <v>27</v>
      </c>
      <c r="G4706" s="16">
        <v>45828.414895833332</v>
      </c>
      <c r="H4706" s="16">
        <v>45842.414895833332</v>
      </c>
      <c r="I4706" s="16"/>
      <c r="J4706" s="16"/>
      <c r="K4706">
        <v>0.58099999999999996</v>
      </c>
      <c r="L4706" t="s">
        <v>22</v>
      </c>
      <c r="M4706">
        <f t="shared" si="146"/>
        <v>99999</v>
      </c>
      <c r="N4706" t="str">
        <f t="shared" si="147"/>
        <v>jun/2025</v>
      </c>
    </row>
    <row r="4707" spans="1:14" x14ac:dyDescent="0.25">
      <c r="A4707" t="s">
        <v>4760</v>
      </c>
      <c r="B4707">
        <v>646</v>
      </c>
      <c r="C4707" t="s">
        <v>24</v>
      </c>
      <c r="D4707" t="s">
        <v>30</v>
      </c>
      <c r="E4707" t="s">
        <v>45</v>
      </c>
      <c r="F4707" t="s">
        <v>38</v>
      </c>
      <c r="G4707" s="16">
        <v>44974.5625462963</v>
      </c>
      <c r="H4707" s="16">
        <v>44996.5625462963</v>
      </c>
      <c r="I4707" s="16">
        <v>45004.5625462963</v>
      </c>
      <c r="J4707" s="16">
        <v>45028.5625462963</v>
      </c>
      <c r="K4707">
        <v>0.28699999999999998</v>
      </c>
      <c r="L4707" t="s">
        <v>28</v>
      </c>
      <c r="M4707">
        <f t="shared" si="146"/>
        <v>54</v>
      </c>
      <c r="N4707" t="str">
        <f t="shared" si="147"/>
        <v>fev/2023</v>
      </c>
    </row>
    <row r="4708" spans="1:14" x14ac:dyDescent="0.25">
      <c r="A4708" t="s">
        <v>4761</v>
      </c>
      <c r="B4708">
        <v>423</v>
      </c>
      <c r="C4708" t="s">
        <v>34</v>
      </c>
      <c r="D4708" t="s">
        <v>79</v>
      </c>
      <c r="E4708" t="s">
        <v>26</v>
      </c>
      <c r="F4708" t="s">
        <v>21</v>
      </c>
      <c r="G4708" s="16">
        <v>45610.814409722218</v>
      </c>
      <c r="H4708" s="16">
        <v>45618.814409722218</v>
      </c>
      <c r="I4708" s="16">
        <v>45635.814409722218</v>
      </c>
      <c r="J4708" s="16">
        <v>45668.814409722218</v>
      </c>
      <c r="K4708">
        <v>5.2999999999999999E-2</v>
      </c>
      <c r="L4708" t="s">
        <v>86</v>
      </c>
      <c r="M4708">
        <f t="shared" si="146"/>
        <v>58</v>
      </c>
      <c r="N4708" t="str">
        <f t="shared" si="147"/>
        <v>nov/2024</v>
      </c>
    </row>
    <row r="4709" spans="1:14" x14ac:dyDescent="0.25">
      <c r="A4709" t="s">
        <v>4762</v>
      </c>
      <c r="B4709">
        <v>837</v>
      </c>
      <c r="C4709" t="s">
        <v>13</v>
      </c>
      <c r="D4709" t="s">
        <v>30</v>
      </c>
      <c r="E4709" t="s">
        <v>26</v>
      </c>
      <c r="F4709" t="s">
        <v>31</v>
      </c>
      <c r="G4709" s="16">
        <v>45947.095451388886</v>
      </c>
      <c r="H4709" s="16"/>
      <c r="I4709" s="16"/>
      <c r="J4709" s="16"/>
      <c r="K4709">
        <v>0.52</v>
      </c>
      <c r="L4709" t="s">
        <v>58</v>
      </c>
      <c r="M4709">
        <f t="shared" si="146"/>
        <v>99999</v>
      </c>
      <c r="N4709" t="str">
        <f t="shared" si="147"/>
        <v>out/2025</v>
      </c>
    </row>
    <row r="4710" spans="1:14" x14ac:dyDescent="0.25">
      <c r="A4710" t="s">
        <v>4763</v>
      </c>
      <c r="B4710">
        <v>721</v>
      </c>
      <c r="C4710" t="s">
        <v>24</v>
      </c>
      <c r="D4710" t="s">
        <v>19</v>
      </c>
      <c r="E4710" t="s">
        <v>45</v>
      </c>
      <c r="F4710" t="s">
        <v>21</v>
      </c>
      <c r="G4710" s="16">
        <v>45159.593275462961</v>
      </c>
      <c r="H4710" s="16"/>
      <c r="I4710" s="16"/>
      <c r="J4710" s="16"/>
      <c r="K4710">
        <v>0.27</v>
      </c>
      <c r="L4710" t="s">
        <v>52</v>
      </c>
      <c r="M4710">
        <f t="shared" si="146"/>
        <v>99999</v>
      </c>
      <c r="N4710" t="str">
        <f t="shared" si="147"/>
        <v>ago/2023</v>
      </c>
    </row>
    <row r="4711" spans="1:14" x14ac:dyDescent="0.25">
      <c r="A4711" t="s">
        <v>4764</v>
      </c>
      <c r="B4711">
        <v>635</v>
      </c>
      <c r="C4711" t="s">
        <v>48</v>
      </c>
      <c r="D4711" t="s">
        <v>44</v>
      </c>
      <c r="E4711" t="s">
        <v>15</v>
      </c>
      <c r="F4711" t="s">
        <v>27</v>
      </c>
      <c r="G4711" s="16">
        <v>45628.826770833337</v>
      </c>
      <c r="H4711" s="16">
        <v>45632.826770833337</v>
      </c>
      <c r="I4711" s="16">
        <v>45646.826770833337</v>
      </c>
      <c r="J4711" s="16">
        <v>45673.826770833337</v>
      </c>
      <c r="K4711">
        <v>5.6000000000000001E-2</v>
      </c>
      <c r="L4711" t="s">
        <v>69</v>
      </c>
      <c r="M4711">
        <f t="shared" si="146"/>
        <v>45</v>
      </c>
      <c r="N4711" t="str">
        <f t="shared" si="147"/>
        <v>dez/2024</v>
      </c>
    </row>
    <row r="4712" spans="1:14" x14ac:dyDescent="0.25">
      <c r="A4712" t="s">
        <v>4765</v>
      </c>
      <c r="B4712">
        <v>802</v>
      </c>
      <c r="C4712" t="s">
        <v>13</v>
      </c>
      <c r="D4712" t="s">
        <v>14</v>
      </c>
      <c r="E4712" t="s">
        <v>15</v>
      </c>
      <c r="F4712" t="s">
        <v>16</v>
      </c>
      <c r="G4712" s="16">
        <v>45248.280439814807</v>
      </c>
      <c r="H4712" s="16"/>
      <c r="I4712" s="16"/>
      <c r="J4712" s="16"/>
      <c r="K4712">
        <v>0.314</v>
      </c>
      <c r="L4712" t="s">
        <v>41</v>
      </c>
      <c r="M4712">
        <f t="shared" si="146"/>
        <v>99999</v>
      </c>
      <c r="N4712" t="str">
        <f t="shared" si="147"/>
        <v>nov/2023</v>
      </c>
    </row>
    <row r="4713" spans="1:14" x14ac:dyDescent="0.25">
      <c r="A4713" t="s">
        <v>4766</v>
      </c>
      <c r="B4713">
        <v>356</v>
      </c>
      <c r="C4713" t="s">
        <v>13</v>
      </c>
      <c r="D4713" t="s">
        <v>19</v>
      </c>
      <c r="E4713" t="s">
        <v>26</v>
      </c>
      <c r="F4713" t="s">
        <v>38</v>
      </c>
      <c r="G4713" s="16">
        <v>45502.135370370372</v>
      </c>
      <c r="H4713" s="16"/>
      <c r="I4713" s="16"/>
      <c r="J4713" s="16"/>
      <c r="K4713">
        <v>0.185</v>
      </c>
      <c r="L4713" t="s">
        <v>41</v>
      </c>
      <c r="M4713">
        <f t="shared" si="146"/>
        <v>99999</v>
      </c>
      <c r="N4713" t="str">
        <f t="shared" si="147"/>
        <v>jul/2024</v>
      </c>
    </row>
    <row r="4714" spans="1:14" x14ac:dyDescent="0.25">
      <c r="A4714" t="s">
        <v>4767</v>
      </c>
      <c r="B4714">
        <v>375</v>
      </c>
      <c r="C4714" t="s">
        <v>13</v>
      </c>
      <c r="D4714" t="s">
        <v>14</v>
      </c>
      <c r="E4714" t="s">
        <v>15</v>
      </c>
      <c r="F4714" t="s">
        <v>21</v>
      </c>
      <c r="G4714" s="16">
        <v>45421.452256944453</v>
      </c>
      <c r="H4714" s="16"/>
      <c r="I4714" s="16"/>
      <c r="J4714" s="16"/>
      <c r="K4714">
        <v>0.29099999999999998</v>
      </c>
      <c r="L4714" t="s">
        <v>46</v>
      </c>
      <c r="M4714">
        <f t="shared" si="146"/>
        <v>99999</v>
      </c>
      <c r="N4714" t="str">
        <f t="shared" si="147"/>
        <v>mai/2024</v>
      </c>
    </row>
    <row r="4715" spans="1:14" x14ac:dyDescent="0.25">
      <c r="A4715" t="s">
        <v>4768</v>
      </c>
      <c r="B4715">
        <v>765</v>
      </c>
      <c r="C4715" t="s">
        <v>34</v>
      </c>
      <c r="D4715" t="s">
        <v>25</v>
      </c>
      <c r="E4715" t="s">
        <v>15</v>
      </c>
      <c r="F4715" t="s">
        <v>38</v>
      </c>
      <c r="G4715" s="16">
        <v>45809.06958333333</v>
      </c>
      <c r="H4715" s="16">
        <v>45809.06958333333</v>
      </c>
      <c r="I4715" s="16">
        <v>45816.06958333333</v>
      </c>
      <c r="J4715" s="16"/>
      <c r="K4715">
        <v>0.42199999999999999</v>
      </c>
      <c r="L4715" t="s">
        <v>64</v>
      </c>
      <c r="M4715">
        <f t="shared" si="146"/>
        <v>99999</v>
      </c>
      <c r="N4715" t="str">
        <f t="shared" si="147"/>
        <v>jun/2025</v>
      </c>
    </row>
    <row r="4716" spans="1:14" x14ac:dyDescent="0.25">
      <c r="A4716" t="s">
        <v>4769</v>
      </c>
      <c r="B4716">
        <v>584</v>
      </c>
      <c r="C4716" t="s">
        <v>24</v>
      </c>
      <c r="D4716" t="s">
        <v>14</v>
      </c>
      <c r="E4716" t="s">
        <v>15</v>
      </c>
      <c r="F4716" t="s">
        <v>21</v>
      </c>
      <c r="G4716" s="16">
        <v>44930.223321759258</v>
      </c>
      <c r="H4716" s="16">
        <v>44942.223321759258</v>
      </c>
      <c r="I4716" s="16">
        <v>44961.223321759258</v>
      </c>
      <c r="J4716" s="16"/>
      <c r="K4716">
        <v>0.18099999999999999</v>
      </c>
      <c r="L4716" t="s">
        <v>66</v>
      </c>
      <c r="M4716">
        <f t="shared" si="146"/>
        <v>99999</v>
      </c>
      <c r="N4716" t="str">
        <f t="shared" si="147"/>
        <v>jan/2023</v>
      </c>
    </row>
    <row r="4717" spans="1:14" x14ac:dyDescent="0.25">
      <c r="A4717" t="s">
        <v>4770</v>
      </c>
      <c r="B4717">
        <v>685</v>
      </c>
      <c r="C4717" t="s">
        <v>34</v>
      </c>
      <c r="D4717" t="s">
        <v>25</v>
      </c>
      <c r="E4717" t="s">
        <v>15</v>
      </c>
      <c r="F4717" t="s">
        <v>21</v>
      </c>
      <c r="G4717" s="16">
        <v>45256.244849537034</v>
      </c>
      <c r="H4717" s="16"/>
      <c r="I4717" s="16"/>
      <c r="J4717" s="16"/>
      <c r="K4717">
        <v>0.1</v>
      </c>
      <c r="L4717" t="s">
        <v>32</v>
      </c>
      <c r="M4717">
        <f t="shared" si="146"/>
        <v>99999</v>
      </c>
      <c r="N4717" t="str">
        <f t="shared" si="147"/>
        <v>nov/2023</v>
      </c>
    </row>
    <row r="4718" spans="1:14" x14ac:dyDescent="0.25">
      <c r="A4718" t="s">
        <v>4771</v>
      </c>
      <c r="B4718">
        <v>558</v>
      </c>
      <c r="C4718" t="s">
        <v>13</v>
      </c>
      <c r="D4718" t="s">
        <v>19</v>
      </c>
      <c r="E4718" t="s">
        <v>45</v>
      </c>
      <c r="F4718" t="s">
        <v>38</v>
      </c>
      <c r="G4718" s="16">
        <v>45616.253622685188</v>
      </c>
      <c r="H4718" s="16"/>
      <c r="I4718" s="16"/>
      <c r="J4718" s="16"/>
      <c r="K4718">
        <v>0.35799999999999998</v>
      </c>
      <c r="L4718" t="s">
        <v>41</v>
      </c>
      <c r="M4718">
        <f t="shared" si="146"/>
        <v>99999</v>
      </c>
      <c r="N4718" t="str">
        <f t="shared" si="147"/>
        <v>nov/2024</v>
      </c>
    </row>
    <row r="4719" spans="1:14" x14ac:dyDescent="0.25">
      <c r="A4719" t="s">
        <v>4772</v>
      </c>
      <c r="B4719">
        <v>776</v>
      </c>
      <c r="C4719" t="s">
        <v>24</v>
      </c>
      <c r="D4719" t="s">
        <v>30</v>
      </c>
      <c r="E4719" t="s">
        <v>15</v>
      </c>
      <c r="F4719" t="s">
        <v>21</v>
      </c>
      <c r="G4719" s="16">
        <v>45621.947094907409</v>
      </c>
      <c r="H4719" s="16"/>
      <c r="I4719" s="16"/>
      <c r="J4719" s="16"/>
      <c r="K4719">
        <v>0.34699999999999998</v>
      </c>
      <c r="L4719" t="s">
        <v>106</v>
      </c>
      <c r="M4719">
        <f t="shared" si="146"/>
        <v>99999</v>
      </c>
      <c r="N4719" t="str">
        <f t="shared" si="147"/>
        <v>nov/2024</v>
      </c>
    </row>
    <row r="4720" spans="1:14" x14ac:dyDescent="0.25">
      <c r="A4720" t="s">
        <v>4773</v>
      </c>
      <c r="B4720">
        <v>310</v>
      </c>
      <c r="C4720" t="s">
        <v>48</v>
      </c>
      <c r="D4720" t="s">
        <v>25</v>
      </c>
      <c r="E4720" t="s">
        <v>15</v>
      </c>
      <c r="F4720" t="s">
        <v>16</v>
      </c>
      <c r="G4720" s="16">
        <v>45820.746192129627</v>
      </c>
      <c r="H4720" s="16"/>
      <c r="I4720" s="16"/>
      <c r="J4720" s="16"/>
      <c r="K4720">
        <v>0.17100000000000001</v>
      </c>
      <c r="L4720" t="s">
        <v>89</v>
      </c>
      <c r="M4720">
        <f t="shared" si="146"/>
        <v>99999</v>
      </c>
      <c r="N4720" t="str">
        <f t="shared" si="147"/>
        <v>jun/2025</v>
      </c>
    </row>
    <row r="4721" spans="1:14" x14ac:dyDescent="0.25">
      <c r="A4721" t="s">
        <v>4774</v>
      </c>
      <c r="B4721">
        <v>559</v>
      </c>
      <c r="C4721" t="s">
        <v>13</v>
      </c>
      <c r="D4721" t="s">
        <v>44</v>
      </c>
      <c r="E4721" t="s">
        <v>20</v>
      </c>
      <c r="F4721" t="s">
        <v>21</v>
      </c>
      <c r="G4721" s="16">
        <v>45932.978773148148</v>
      </c>
      <c r="H4721" s="16">
        <v>45936.978773148148</v>
      </c>
      <c r="I4721" s="16">
        <v>45943.978773148148</v>
      </c>
      <c r="J4721" s="16"/>
      <c r="K4721">
        <v>8.6999999999999994E-2</v>
      </c>
      <c r="L4721" t="s">
        <v>17</v>
      </c>
      <c r="M4721">
        <f t="shared" si="146"/>
        <v>99999</v>
      </c>
      <c r="N4721" t="str">
        <f t="shared" si="147"/>
        <v>out/2025</v>
      </c>
    </row>
    <row r="4722" spans="1:14" x14ac:dyDescent="0.25">
      <c r="A4722" t="s">
        <v>4775</v>
      </c>
      <c r="B4722">
        <v>692</v>
      </c>
      <c r="C4722" t="s">
        <v>24</v>
      </c>
      <c r="D4722" t="s">
        <v>14</v>
      </c>
      <c r="E4722" t="s">
        <v>15</v>
      </c>
      <c r="F4722" t="s">
        <v>16</v>
      </c>
      <c r="G4722" s="16">
        <v>45167.246168981481</v>
      </c>
      <c r="H4722" s="16">
        <v>45192.246168981481</v>
      </c>
      <c r="I4722" s="16">
        <v>45195.246168981481</v>
      </c>
      <c r="J4722" s="16">
        <v>45240.246168981481</v>
      </c>
      <c r="K4722">
        <v>0.30499999999999999</v>
      </c>
      <c r="L4722" t="s">
        <v>50</v>
      </c>
      <c r="M4722">
        <f t="shared" si="146"/>
        <v>73</v>
      </c>
      <c r="N4722" t="str">
        <f t="shared" si="147"/>
        <v>ago/2023</v>
      </c>
    </row>
    <row r="4723" spans="1:14" x14ac:dyDescent="0.25">
      <c r="A4723" t="s">
        <v>4776</v>
      </c>
      <c r="B4723">
        <v>668</v>
      </c>
      <c r="C4723" t="s">
        <v>48</v>
      </c>
      <c r="D4723" t="s">
        <v>14</v>
      </c>
      <c r="E4723" t="s">
        <v>15</v>
      </c>
      <c r="F4723" t="s">
        <v>21</v>
      </c>
      <c r="G4723" s="16">
        <v>45711.825196759259</v>
      </c>
      <c r="H4723" s="16">
        <v>45722.825196759259</v>
      </c>
      <c r="I4723" s="16">
        <v>45731.825196759259</v>
      </c>
      <c r="J4723" s="16">
        <v>45732.825196759259</v>
      </c>
      <c r="K4723">
        <v>0.57399999999999995</v>
      </c>
      <c r="L4723" t="s">
        <v>64</v>
      </c>
      <c r="M4723">
        <f t="shared" si="146"/>
        <v>21</v>
      </c>
      <c r="N4723" t="str">
        <f t="shared" si="147"/>
        <v>fev/2025</v>
      </c>
    </row>
    <row r="4724" spans="1:14" x14ac:dyDescent="0.25">
      <c r="A4724" t="s">
        <v>4777</v>
      </c>
      <c r="B4724">
        <v>483</v>
      </c>
      <c r="C4724" t="s">
        <v>24</v>
      </c>
      <c r="D4724" t="s">
        <v>44</v>
      </c>
      <c r="E4724" t="s">
        <v>57</v>
      </c>
      <c r="F4724" t="s">
        <v>38</v>
      </c>
      <c r="G4724" s="16">
        <v>45762.84034722222</v>
      </c>
      <c r="H4724" s="16">
        <v>45771.84034722222</v>
      </c>
      <c r="I4724" s="16"/>
      <c r="J4724" s="16"/>
      <c r="K4724">
        <v>0.21099999999999999</v>
      </c>
      <c r="L4724" t="s">
        <v>39</v>
      </c>
      <c r="M4724">
        <f t="shared" si="146"/>
        <v>99999</v>
      </c>
      <c r="N4724" t="str">
        <f t="shared" si="147"/>
        <v>abr/2025</v>
      </c>
    </row>
    <row r="4725" spans="1:14" x14ac:dyDescent="0.25">
      <c r="A4725" t="s">
        <v>4778</v>
      </c>
      <c r="B4725">
        <v>315</v>
      </c>
      <c r="C4725" t="s">
        <v>13</v>
      </c>
      <c r="D4725" t="s">
        <v>44</v>
      </c>
      <c r="E4725" t="s">
        <v>15</v>
      </c>
      <c r="F4725" t="s">
        <v>16</v>
      </c>
      <c r="G4725" s="16">
        <v>45880.220856481479</v>
      </c>
      <c r="H4725" s="16"/>
      <c r="I4725" s="16"/>
      <c r="J4725" s="16"/>
      <c r="K4725">
        <v>0.68100000000000005</v>
      </c>
      <c r="L4725" t="s">
        <v>52</v>
      </c>
      <c r="M4725">
        <f t="shared" si="146"/>
        <v>99999</v>
      </c>
      <c r="N4725" t="str">
        <f t="shared" si="147"/>
        <v>ago/2025</v>
      </c>
    </row>
    <row r="4726" spans="1:14" x14ac:dyDescent="0.25">
      <c r="A4726" t="s">
        <v>4779</v>
      </c>
      <c r="B4726">
        <v>805</v>
      </c>
      <c r="C4726" t="s">
        <v>13</v>
      </c>
      <c r="D4726" t="s">
        <v>25</v>
      </c>
      <c r="E4726" t="s">
        <v>20</v>
      </c>
      <c r="F4726" t="s">
        <v>21</v>
      </c>
      <c r="G4726" s="16">
        <v>44972.155127314807</v>
      </c>
      <c r="H4726" s="16">
        <v>44978.155127314807</v>
      </c>
      <c r="I4726" s="16">
        <v>44982.155127314807</v>
      </c>
      <c r="J4726" s="16">
        <v>45003.155127314807</v>
      </c>
      <c r="K4726">
        <v>0.56899999999999995</v>
      </c>
      <c r="L4726" t="s">
        <v>52</v>
      </c>
      <c r="M4726">
        <f t="shared" si="146"/>
        <v>31</v>
      </c>
      <c r="N4726" t="str">
        <f t="shared" si="147"/>
        <v>fev/2023</v>
      </c>
    </row>
    <row r="4727" spans="1:14" x14ac:dyDescent="0.25">
      <c r="A4727" t="s">
        <v>4780</v>
      </c>
      <c r="B4727">
        <v>385</v>
      </c>
      <c r="C4727" t="s">
        <v>24</v>
      </c>
      <c r="D4727" t="s">
        <v>14</v>
      </c>
      <c r="E4727" t="s">
        <v>15</v>
      </c>
      <c r="F4727" t="s">
        <v>31</v>
      </c>
      <c r="G4727" s="16">
        <v>45530.904490740737</v>
      </c>
      <c r="H4727" s="16">
        <v>45553.904490740737</v>
      </c>
      <c r="I4727" s="16">
        <v>45569.904490740737</v>
      </c>
      <c r="J4727" s="16">
        <v>45572.904490740737</v>
      </c>
      <c r="K4727">
        <v>0.29399999999999998</v>
      </c>
      <c r="L4727" t="s">
        <v>71</v>
      </c>
      <c r="M4727">
        <f t="shared" si="146"/>
        <v>42</v>
      </c>
      <c r="N4727" t="str">
        <f t="shared" si="147"/>
        <v>ago/2024</v>
      </c>
    </row>
    <row r="4728" spans="1:14" x14ac:dyDescent="0.25">
      <c r="A4728" t="s">
        <v>4781</v>
      </c>
      <c r="B4728">
        <v>309</v>
      </c>
      <c r="C4728" t="s">
        <v>74</v>
      </c>
      <c r="D4728" t="s">
        <v>79</v>
      </c>
      <c r="E4728" t="s">
        <v>15</v>
      </c>
      <c r="F4728" t="s">
        <v>31</v>
      </c>
      <c r="G4728" s="16">
        <v>45411.482210648152</v>
      </c>
      <c r="H4728" s="16"/>
      <c r="I4728" s="16"/>
      <c r="J4728" s="16"/>
      <c r="K4728">
        <v>0.65800000000000003</v>
      </c>
      <c r="L4728" t="s">
        <v>89</v>
      </c>
      <c r="M4728">
        <f t="shared" si="146"/>
        <v>99999</v>
      </c>
      <c r="N4728" t="str">
        <f t="shared" si="147"/>
        <v>abr/2024</v>
      </c>
    </row>
    <row r="4729" spans="1:14" x14ac:dyDescent="0.25">
      <c r="A4729" t="s">
        <v>4782</v>
      </c>
      <c r="B4729">
        <v>776</v>
      </c>
      <c r="C4729" t="s">
        <v>48</v>
      </c>
      <c r="D4729" t="s">
        <v>79</v>
      </c>
      <c r="E4729" t="s">
        <v>15</v>
      </c>
      <c r="F4729" t="s">
        <v>31</v>
      </c>
      <c r="G4729" s="16">
        <v>45831.681168981479</v>
      </c>
      <c r="H4729" s="16">
        <v>45840.681168981479</v>
      </c>
      <c r="I4729" s="16">
        <v>45844.681168981479</v>
      </c>
      <c r="J4729" s="16">
        <v>45861.681168981479</v>
      </c>
      <c r="K4729">
        <v>0.19500000000000001</v>
      </c>
      <c r="L4729" t="s">
        <v>52</v>
      </c>
      <c r="M4729">
        <f t="shared" si="146"/>
        <v>30</v>
      </c>
      <c r="N4729" t="str">
        <f t="shared" si="147"/>
        <v>jun/2025</v>
      </c>
    </row>
    <row r="4730" spans="1:14" x14ac:dyDescent="0.25">
      <c r="A4730" t="s">
        <v>4783</v>
      </c>
      <c r="B4730">
        <v>463</v>
      </c>
      <c r="C4730" t="s">
        <v>24</v>
      </c>
      <c r="D4730" t="s">
        <v>49</v>
      </c>
      <c r="E4730" t="s">
        <v>26</v>
      </c>
      <c r="F4730" t="s">
        <v>38</v>
      </c>
      <c r="G4730" s="16">
        <v>45200.841932870368</v>
      </c>
      <c r="H4730" s="16"/>
      <c r="I4730" s="16"/>
      <c r="J4730" s="16"/>
      <c r="K4730">
        <v>0.42599999999999999</v>
      </c>
      <c r="L4730" t="s">
        <v>22</v>
      </c>
      <c r="M4730">
        <f t="shared" si="146"/>
        <v>99999</v>
      </c>
      <c r="N4730" t="str">
        <f t="shared" si="147"/>
        <v>out/2023</v>
      </c>
    </row>
    <row r="4731" spans="1:14" x14ac:dyDescent="0.25">
      <c r="A4731" t="s">
        <v>4784</v>
      </c>
      <c r="B4731">
        <v>323</v>
      </c>
      <c r="C4731" t="s">
        <v>24</v>
      </c>
      <c r="D4731" t="s">
        <v>79</v>
      </c>
      <c r="E4731" t="s">
        <v>20</v>
      </c>
      <c r="F4731" t="s">
        <v>16</v>
      </c>
      <c r="G4731" s="16">
        <v>45875.411631944437</v>
      </c>
      <c r="H4731" s="16"/>
      <c r="I4731" s="16"/>
      <c r="J4731" s="16"/>
      <c r="K4731">
        <v>0.34599999999999997</v>
      </c>
      <c r="L4731" t="s">
        <v>64</v>
      </c>
      <c r="M4731">
        <f t="shared" si="146"/>
        <v>99999</v>
      </c>
      <c r="N4731" t="str">
        <f t="shared" si="147"/>
        <v>ago/2025</v>
      </c>
    </row>
    <row r="4732" spans="1:14" x14ac:dyDescent="0.25">
      <c r="A4732" t="s">
        <v>4785</v>
      </c>
      <c r="B4732">
        <v>611</v>
      </c>
      <c r="C4732" t="s">
        <v>48</v>
      </c>
      <c r="D4732" t="s">
        <v>19</v>
      </c>
      <c r="E4732" t="s">
        <v>57</v>
      </c>
      <c r="F4732" t="s">
        <v>31</v>
      </c>
      <c r="G4732" s="16">
        <v>45083.135312500002</v>
      </c>
      <c r="H4732" s="16">
        <v>45110.135312500002</v>
      </c>
      <c r="I4732" s="16"/>
      <c r="J4732" s="16"/>
      <c r="K4732">
        <v>0.60799999999999998</v>
      </c>
      <c r="L4732" t="s">
        <v>22</v>
      </c>
      <c r="M4732">
        <f t="shared" si="146"/>
        <v>99999</v>
      </c>
      <c r="N4732" t="str">
        <f t="shared" si="147"/>
        <v>jun/2023</v>
      </c>
    </row>
    <row r="4733" spans="1:14" x14ac:dyDescent="0.25">
      <c r="A4733" t="s">
        <v>4786</v>
      </c>
      <c r="B4733">
        <v>537</v>
      </c>
      <c r="C4733" t="s">
        <v>24</v>
      </c>
      <c r="D4733" t="s">
        <v>30</v>
      </c>
      <c r="E4733" t="s">
        <v>26</v>
      </c>
      <c r="F4733" t="s">
        <v>38</v>
      </c>
      <c r="G4733" s="16">
        <v>45821.456979166673</v>
      </c>
      <c r="H4733" s="16">
        <v>45829.456979166673</v>
      </c>
      <c r="I4733" s="16"/>
      <c r="J4733" s="16"/>
      <c r="K4733">
        <v>0.184</v>
      </c>
      <c r="L4733" t="s">
        <v>22</v>
      </c>
      <c r="M4733">
        <f t="shared" si="146"/>
        <v>99999</v>
      </c>
      <c r="N4733" t="str">
        <f t="shared" si="147"/>
        <v>jun/2025</v>
      </c>
    </row>
    <row r="4734" spans="1:14" x14ac:dyDescent="0.25">
      <c r="A4734" t="s">
        <v>4787</v>
      </c>
      <c r="B4734">
        <v>761</v>
      </c>
      <c r="C4734" t="s">
        <v>13</v>
      </c>
      <c r="D4734" t="s">
        <v>30</v>
      </c>
      <c r="E4734" t="s">
        <v>15</v>
      </c>
      <c r="F4734" t="s">
        <v>16</v>
      </c>
      <c r="G4734" s="16">
        <v>45875.686631944453</v>
      </c>
      <c r="H4734" s="16">
        <v>45890.686631944453</v>
      </c>
      <c r="I4734" s="16">
        <v>45899.686631944453</v>
      </c>
      <c r="J4734" s="16"/>
      <c r="K4734">
        <v>0.374</v>
      </c>
      <c r="L4734" t="s">
        <v>64</v>
      </c>
      <c r="M4734">
        <f t="shared" si="146"/>
        <v>99999</v>
      </c>
      <c r="N4734" t="str">
        <f t="shared" si="147"/>
        <v>ago/2025</v>
      </c>
    </row>
    <row r="4735" spans="1:14" x14ac:dyDescent="0.25">
      <c r="A4735" t="s">
        <v>4788</v>
      </c>
      <c r="B4735">
        <v>761</v>
      </c>
      <c r="C4735" t="s">
        <v>48</v>
      </c>
      <c r="D4735" t="s">
        <v>30</v>
      </c>
      <c r="E4735" t="s">
        <v>57</v>
      </c>
      <c r="F4735" t="s">
        <v>21</v>
      </c>
      <c r="G4735" s="16">
        <v>44947.163958333331</v>
      </c>
      <c r="H4735" s="16">
        <v>44968.163958333331</v>
      </c>
      <c r="I4735" s="16">
        <v>44984.163958333331</v>
      </c>
      <c r="J4735" s="16"/>
      <c r="K4735">
        <v>0.218</v>
      </c>
      <c r="L4735" t="s">
        <v>35</v>
      </c>
      <c r="M4735">
        <f t="shared" si="146"/>
        <v>99999</v>
      </c>
      <c r="N4735" t="str">
        <f t="shared" si="147"/>
        <v>jan/2023</v>
      </c>
    </row>
    <row r="4736" spans="1:14" x14ac:dyDescent="0.25">
      <c r="A4736" t="s">
        <v>4789</v>
      </c>
      <c r="B4736">
        <v>537</v>
      </c>
      <c r="C4736" t="s">
        <v>13</v>
      </c>
      <c r="D4736" t="s">
        <v>14</v>
      </c>
      <c r="E4736" t="s">
        <v>45</v>
      </c>
      <c r="F4736" t="s">
        <v>21</v>
      </c>
      <c r="G4736" s="16">
        <v>45909.887592592589</v>
      </c>
      <c r="H4736" s="16">
        <v>45924.887592592589</v>
      </c>
      <c r="I4736" s="16">
        <v>45929.887592592589</v>
      </c>
      <c r="J4736" s="16"/>
      <c r="K4736">
        <v>0.41799999999999998</v>
      </c>
      <c r="L4736" t="s">
        <v>39</v>
      </c>
      <c r="M4736">
        <f t="shared" si="146"/>
        <v>99999</v>
      </c>
      <c r="N4736" t="str">
        <f t="shared" si="147"/>
        <v>set/2025</v>
      </c>
    </row>
    <row r="4737" spans="1:14" x14ac:dyDescent="0.25">
      <c r="A4737" t="s">
        <v>4790</v>
      </c>
      <c r="B4737">
        <v>321</v>
      </c>
      <c r="C4737" t="s">
        <v>34</v>
      </c>
      <c r="D4737" t="s">
        <v>14</v>
      </c>
      <c r="E4737" t="s">
        <v>15</v>
      </c>
      <c r="F4737" t="s">
        <v>38</v>
      </c>
      <c r="G4737" s="16">
        <v>45138.094074074077</v>
      </c>
      <c r="H4737" s="16">
        <v>45152.094074074077</v>
      </c>
      <c r="I4737" s="16"/>
      <c r="J4737" s="16"/>
      <c r="K4737">
        <v>0.44600000000000001</v>
      </c>
      <c r="L4737" t="s">
        <v>39</v>
      </c>
      <c r="M4737">
        <f t="shared" si="146"/>
        <v>99999</v>
      </c>
      <c r="N4737" t="str">
        <f t="shared" si="147"/>
        <v>jul/2023</v>
      </c>
    </row>
    <row r="4738" spans="1:14" x14ac:dyDescent="0.25">
      <c r="A4738" t="s">
        <v>4791</v>
      </c>
      <c r="B4738">
        <v>479</v>
      </c>
      <c r="C4738" t="s">
        <v>48</v>
      </c>
      <c r="D4738" t="s">
        <v>30</v>
      </c>
      <c r="E4738" t="s">
        <v>57</v>
      </c>
      <c r="F4738" t="s">
        <v>21</v>
      </c>
      <c r="G4738" s="16">
        <v>45696.738865740743</v>
      </c>
      <c r="H4738" s="16"/>
      <c r="I4738" s="16"/>
      <c r="J4738" s="16"/>
      <c r="K4738">
        <v>0.48599999999999999</v>
      </c>
      <c r="L4738" t="s">
        <v>71</v>
      </c>
      <c r="M4738">
        <f t="shared" si="146"/>
        <v>99999</v>
      </c>
      <c r="N4738" t="str">
        <f t="shared" si="147"/>
        <v>fev/2025</v>
      </c>
    </row>
    <row r="4739" spans="1:14" x14ac:dyDescent="0.25">
      <c r="A4739" t="s">
        <v>4792</v>
      </c>
      <c r="B4739">
        <v>798</v>
      </c>
      <c r="C4739" t="s">
        <v>13</v>
      </c>
      <c r="D4739" t="s">
        <v>14</v>
      </c>
      <c r="E4739" t="s">
        <v>57</v>
      </c>
      <c r="F4739" t="s">
        <v>21</v>
      </c>
      <c r="G4739" s="16">
        <v>45956.398252314822</v>
      </c>
      <c r="H4739" s="16">
        <v>45963.398252314822</v>
      </c>
      <c r="I4739" s="16"/>
      <c r="J4739" s="16"/>
      <c r="K4739">
        <v>0.47</v>
      </c>
      <c r="L4739" t="s">
        <v>106</v>
      </c>
      <c r="M4739">
        <f t="shared" ref="M4739:M4802" si="148">IF(_xlfn.DAYS(J4739,G4739) &gt; 0, _xlfn.DAYS(J4739,G4739), 99999)</f>
        <v>99999</v>
      </c>
      <c r="N4739" t="str">
        <f t="shared" ref="N4739:N4802" si="149">TEXT(G4739, "mmm/aaaa")</f>
        <v>out/2025</v>
      </c>
    </row>
    <row r="4740" spans="1:14" x14ac:dyDescent="0.25">
      <c r="A4740" t="s">
        <v>4793</v>
      </c>
      <c r="B4740">
        <v>774</v>
      </c>
      <c r="C4740" t="s">
        <v>13</v>
      </c>
      <c r="D4740" t="s">
        <v>130</v>
      </c>
      <c r="E4740" t="s">
        <v>45</v>
      </c>
      <c r="F4740" t="s">
        <v>38</v>
      </c>
      <c r="G4740" s="16">
        <v>45418.197685185187</v>
      </c>
      <c r="H4740" s="16"/>
      <c r="I4740" s="16"/>
      <c r="J4740" s="16"/>
      <c r="K4740">
        <v>0.16300000000000001</v>
      </c>
      <c r="L4740" t="s">
        <v>86</v>
      </c>
      <c r="M4740">
        <f t="shared" si="148"/>
        <v>99999</v>
      </c>
      <c r="N4740" t="str">
        <f t="shared" si="149"/>
        <v>mai/2024</v>
      </c>
    </row>
    <row r="4741" spans="1:14" x14ac:dyDescent="0.25">
      <c r="A4741" t="s">
        <v>4794</v>
      </c>
      <c r="B4741">
        <v>638</v>
      </c>
      <c r="C4741" t="s">
        <v>13</v>
      </c>
      <c r="D4741" t="s">
        <v>30</v>
      </c>
      <c r="E4741" t="s">
        <v>15</v>
      </c>
      <c r="F4741" t="s">
        <v>38</v>
      </c>
      <c r="G4741" s="16">
        <v>44960.258379629631</v>
      </c>
      <c r="H4741" s="16">
        <v>44960.258379629631</v>
      </c>
      <c r="I4741" s="16"/>
      <c r="J4741" s="16"/>
      <c r="K4741">
        <v>0.49</v>
      </c>
      <c r="L4741" t="s">
        <v>46</v>
      </c>
      <c r="M4741">
        <f t="shared" si="148"/>
        <v>99999</v>
      </c>
      <c r="N4741" t="str">
        <f t="shared" si="149"/>
        <v>fev/2023</v>
      </c>
    </row>
    <row r="4742" spans="1:14" x14ac:dyDescent="0.25">
      <c r="A4742" t="s">
        <v>4795</v>
      </c>
      <c r="B4742">
        <v>830</v>
      </c>
      <c r="C4742" t="s">
        <v>13</v>
      </c>
      <c r="D4742" t="s">
        <v>44</v>
      </c>
      <c r="E4742" t="s">
        <v>20</v>
      </c>
      <c r="F4742" t="s">
        <v>21</v>
      </c>
      <c r="G4742" s="16">
        <v>45541.283599537041</v>
      </c>
      <c r="H4742" s="16">
        <v>45570.283599537041</v>
      </c>
      <c r="I4742" s="16"/>
      <c r="J4742" s="16"/>
      <c r="K4742">
        <v>5.0999999999999997E-2</v>
      </c>
      <c r="L4742" t="s">
        <v>58</v>
      </c>
      <c r="M4742">
        <f t="shared" si="148"/>
        <v>99999</v>
      </c>
      <c r="N4742" t="str">
        <f t="shared" si="149"/>
        <v>set/2024</v>
      </c>
    </row>
    <row r="4743" spans="1:14" x14ac:dyDescent="0.25">
      <c r="A4743" t="s">
        <v>4796</v>
      </c>
      <c r="B4743">
        <v>461</v>
      </c>
      <c r="C4743" t="s">
        <v>13</v>
      </c>
      <c r="D4743" t="s">
        <v>14</v>
      </c>
      <c r="E4743" t="s">
        <v>15</v>
      </c>
      <c r="F4743" t="s">
        <v>27</v>
      </c>
      <c r="G4743" s="16">
        <v>45924.170011574082</v>
      </c>
      <c r="H4743" s="16"/>
      <c r="I4743" s="16"/>
      <c r="J4743" s="16"/>
      <c r="K4743">
        <v>0.36399999999999999</v>
      </c>
      <c r="L4743" t="s">
        <v>66</v>
      </c>
      <c r="M4743">
        <f t="shared" si="148"/>
        <v>99999</v>
      </c>
      <c r="N4743" t="str">
        <f t="shared" si="149"/>
        <v>set/2025</v>
      </c>
    </row>
    <row r="4744" spans="1:14" x14ac:dyDescent="0.25">
      <c r="A4744" t="s">
        <v>4797</v>
      </c>
      <c r="B4744">
        <v>360</v>
      </c>
      <c r="C4744" t="s">
        <v>13</v>
      </c>
      <c r="D4744" t="s">
        <v>44</v>
      </c>
      <c r="E4744" t="s">
        <v>45</v>
      </c>
      <c r="F4744" t="s">
        <v>21</v>
      </c>
      <c r="G4744" s="16">
        <v>45087.364687499998</v>
      </c>
      <c r="H4744" s="16">
        <v>45101.364687499998</v>
      </c>
      <c r="I4744" s="16"/>
      <c r="J4744" s="16"/>
      <c r="K4744">
        <v>8.7999999999999995E-2</v>
      </c>
      <c r="L4744" t="s">
        <v>35</v>
      </c>
      <c r="M4744">
        <f t="shared" si="148"/>
        <v>99999</v>
      </c>
      <c r="N4744" t="str">
        <f t="shared" si="149"/>
        <v>jun/2023</v>
      </c>
    </row>
    <row r="4745" spans="1:14" x14ac:dyDescent="0.25">
      <c r="A4745" t="s">
        <v>4798</v>
      </c>
      <c r="B4745">
        <v>384</v>
      </c>
      <c r="C4745" t="s">
        <v>48</v>
      </c>
      <c r="D4745" t="s">
        <v>44</v>
      </c>
      <c r="E4745" t="s">
        <v>15</v>
      </c>
      <c r="F4745" t="s">
        <v>16</v>
      </c>
      <c r="G4745" s="16">
        <v>45237.991249999999</v>
      </c>
      <c r="H4745" s="16">
        <v>45246.991249999999</v>
      </c>
      <c r="I4745" s="16">
        <v>45258.991249999999</v>
      </c>
      <c r="J4745" s="16">
        <v>45278.991249999999</v>
      </c>
      <c r="K4745">
        <v>0.13100000000000001</v>
      </c>
      <c r="L4745" t="s">
        <v>22</v>
      </c>
      <c r="M4745">
        <f t="shared" si="148"/>
        <v>41</v>
      </c>
      <c r="N4745" t="str">
        <f t="shared" si="149"/>
        <v>nov/2023</v>
      </c>
    </row>
    <row r="4746" spans="1:14" x14ac:dyDescent="0.25">
      <c r="A4746" t="s">
        <v>4799</v>
      </c>
      <c r="B4746">
        <v>846</v>
      </c>
      <c r="C4746" t="s">
        <v>24</v>
      </c>
      <c r="D4746" t="s">
        <v>14</v>
      </c>
      <c r="E4746" t="s">
        <v>20</v>
      </c>
      <c r="F4746" t="s">
        <v>38</v>
      </c>
      <c r="G4746" s="16">
        <v>45091.658796296288</v>
      </c>
      <c r="H4746" s="16"/>
      <c r="I4746" s="16"/>
      <c r="J4746" s="16"/>
      <c r="K4746">
        <v>0.434</v>
      </c>
      <c r="L4746" t="s">
        <v>22</v>
      </c>
      <c r="M4746">
        <f t="shared" si="148"/>
        <v>99999</v>
      </c>
      <c r="N4746" t="str">
        <f t="shared" si="149"/>
        <v>jun/2023</v>
      </c>
    </row>
    <row r="4747" spans="1:14" x14ac:dyDescent="0.25">
      <c r="A4747" t="s">
        <v>4800</v>
      </c>
      <c r="B4747">
        <v>789</v>
      </c>
      <c r="C4747" t="s">
        <v>24</v>
      </c>
      <c r="D4747" t="s">
        <v>130</v>
      </c>
      <c r="E4747" t="s">
        <v>15</v>
      </c>
      <c r="F4747" t="s">
        <v>31</v>
      </c>
      <c r="G4747" s="16">
        <v>45512.963506944441</v>
      </c>
      <c r="H4747" s="16"/>
      <c r="I4747" s="16"/>
      <c r="J4747" s="16"/>
      <c r="K4747">
        <v>0.113</v>
      </c>
      <c r="L4747" t="s">
        <v>71</v>
      </c>
      <c r="M4747">
        <f t="shared" si="148"/>
        <v>99999</v>
      </c>
      <c r="N4747" t="str">
        <f t="shared" si="149"/>
        <v>ago/2024</v>
      </c>
    </row>
    <row r="4748" spans="1:14" x14ac:dyDescent="0.25">
      <c r="A4748" t="s">
        <v>4801</v>
      </c>
      <c r="B4748">
        <v>304</v>
      </c>
      <c r="C4748" t="s">
        <v>13</v>
      </c>
      <c r="D4748" t="s">
        <v>44</v>
      </c>
      <c r="E4748" t="s">
        <v>26</v>
      </c>
      <c r="F4748" t="s">
        <v>21</v>
      </c>
      <c r="G4748" s="16">
        <v>45721.743900462963</v>
      </c>
      <c r="H4748" s="16"/>
      <c r="I4748" s="16"/>
      <c r="J4748" s="16"/>
      <c r="K4748">
        <v>0.151</v>
      </c>
      <c r="L4748" t="s">
        <v>66</v>
      </c>
      <c r="M4748">
        <f t="shared" si="148"/>
        <v>99999</v>
      </c>
      <c r="N4748" t="str">
        <f t="shared" si="149"/>
        <v>mar/2025</v>
      </c>
    </row>
    <row r="4749" spans="1:14" x14ac:dyDescent="0.25">
      <c r="A4749" t="s">
        <v>4802</v>
      </c>
      <c r="B4749">
        <v>375</v>
      </c>
      <c r="C4749" t="s">
        <v>13</v>
      </c>
      <c r="D4749" t="s">
        <v>49</v>
      </c>
      <c r="E4749" t="s">
        <v>15</v>
      </c>
      <c r="F4749" t="s">
        <v>38</v>
      </c>
      <c r="G4749" s="16">
        <v>45471.940578703703</v>
      </c>
      <c r="H4749" s="16">
        <v>45486.940578703703</v>
      </c>
      <c r="I4749" s="16"/>
      <c r="J4749" s="16"/>
      <c r="K4749">
        <v>0.19400000000000001</v>
      </c>
      <c r="L4749" t="s">
        <v>61</v>
      </c>
      <c r="M4749">
        <f t="shared" si="148"/>
        <v>99999</v>
      </c>
      <c r="N4749" t="str">
        <f t="shared" si="149"/>
        <v>jun/2024</v>
      </c>
    </row>
    <row r="4750" spans="1:14" x14ac:dyDescent="0.25">
      <c r="A4750" t="s">
        <v>4803</v>
      </c>
      <c r="B4750">
        <v>552</v>
      </c>
      <c r="C4750" t="s">
        <v>48</v>
      </c>
      <c r="D4750" t="s">
        <v>14</v>
      </c>
      <c r="E4750" t="s">
        <v>26</v>
      </c>
      <c r="F4750" t="s">
        <v>27</v>
      </c>
      <c r="G4750" s="16">
        <v>45322.281666666669</v>
      </c>
      <c r="H4750" s="16">
        <v>45334.281666666669</v>
      </c>
      <c r="I4750" s="16">
        <v>45337.281666666669</v>
      </c>
      <c r="J4750" s="16">
        <v>45384.281666666669</v>
      </c>
      <c r="K4750">
        <v>0.30399999999999999</v>
      </c>
      <c r="L4750" t="s">
        <v>54</v>
      </c>
      <c r="M4750">
        <f t="shared" si="148"/>
        <v>62</v>
      </c>
      <c r="N4750" t="str">
        <f t="shared" si="149"/>
        <v>jan/2024</v>
      </c>
    </row>
    <row r="4751" spans="1:14" x14ac:dyDescent="0.25">
      <c r="A4751" t="s">
        <v>4804</v>
      </c>
      <c r="B4751">
        <v>306</v>
      </c>
      <c r="C4751" t="s">
        <v>24</v>
      </c>
      <c r="D4751" t="s">
        <v>79</v>
      </c>
      <c r="E4751" t="s">
        <v>20</v>
      </c>
      <c r="F4751" t="s">
        <v>31</v>
      </c>
      <c r="G4751" s="16">
        <v>45844.302384259259</v>
      </c>
      <c r="H4751" s="16"/>
      <c r="I4751" s="16"/>
      <c r="J4751" s="16"/>
      <c r="K4751">
        <v>8.2000000000000003E-2</v>
      </c>
      <c r="L4751" t="s">
        <v>66</v>
      </c>
      <c r="M4751">
        <f t="shared" si="148"/>
        <v>99999</v>
      </c>
      <c r="N4751" t="str">
        <f t="shared" si="149"/>
        <v>jul/2025</v>
      </c>
    </row>
    <row r="4752" spans="1:14" x14ac:dyDescent="0.25">
      <c r="A4752" t="s">
        <v>4805</v>
      </c>
      <c r="B4752">
        <v>772</v>
      </c>
      <c r="C4752" t="s">
        <v>13</v>
      </c>
      <c r="D4752" t="s">
        <v>30</v>
      </c>
      <c r="E4752" t="s">
        <v>20</v>
      </c>
      <c r="F4752" t="s">
        <v>16</v>
      </c>
      <c r="G4752" s="16">
        <v>45510.894548611112</v>
      </c>
      <c r="H4752" s="16"/>
      <c r="I4752" s="16"/>
      <c r="J4752" s="16"/>
      <c r="K4752">
        <v>0.314</v>
      </c>
      <c r="L4752" t="s">
        <v>106</v>
      </c>
      <c r="M4752">
        <f t="shared" si="148"/>
        <v>99999</v>
      </c>
      <c r="N4752" t="str">
        <f t="shared" si="149"/>
        <v>ago/2024</v>
      </c>
    </row>
    <row r="4753" spans="1:14" x14ac:dyDescent="0.25">
      <c r="A4753" t="s">
        <v>4806</v>
      </c>
      <c r="B4753">
        <v>437</v>
      </c>
      <c r="C4753" t="s">
        <v>48</v>
      </c>
      <c r="D4753" t="s">
        <v>49</v>
      </c>
      <c r="E4753" t="s">
        <v>15</v>
      </c>
      <c r="F4753" t="s">
        <v>21</v>
      </c>
      <c r="G4753" s="16">
        <v>44995.376458333332</v>
      </c>
      <c r="H4753" s="16">
        <v>45017.376458333332</v>
      </c>
      <c r="I4753" s="16">
        <v>45028.376458333332</v>
      </c>
      <c r="J4753" s="16"/>
      <c r="K4753">
        <v>0.35199999999999998</v>
      </c>
      <c r="L4753" t="s">
        <v>58</v>
      </c>
      <c r="M4753">
        <f t="shared" si="148"/>
        <v>99999</v>
      </c>
      <c r="N4753" t="str">
        <f t="shared" si="149"/>
        <v>mar/2023</v>
      </c>
    </row>
    <row r="4754" spans="1:14" x14ac:dyDescent="0.25">
      <c r="A4754" t="s">
        <v>4807</v>
      </c>
      <c r="B4754">
        <v>657</v>
      </c>
      <c r="C4754" t="s">
        <v>13</v>
      </c>
      <c r="D4754" t="s">
        <v>19</v>
      </c>
      <c r="E4754" t="s">
        <v>15</v>
      </c>
      <c r="F4754" t="s">
        <v>16</v>
      </c>
      <c r="G4754" s="16">
        <v>45608.599421296298</v>
      </c>
      <c r="H4754" s="16"/>
      <c r="I4754" s="16"/>
      <c r="J4754" s="16"/>
      <c r="K4754">
        <v>4.5999999999999999E-2</v>
      </c>
      <c r="L4754" t="s">
        <v>61</v>
      </c>
      <c r="M4754">
        <f t="shared" si="148"/>
        <v>99999</v>
      </c>
      <c r="N4754" t="str">
        <f t="shared" si="149"/>
        <v>nov/2024</v>
      </c>
    </row>
    <row r="4755" spans="1:14" x14ac:dyDescent="0.25">
      <c r="A4755" t="s">
        <v>4808</v>
      </c>
      <c r="B4755">
        <v>462</v>
      </c>
      <c r="C4755" t="s">
        <v>13</v>
      </c>
      <c r="D4755" t="s">
        <v>30</v>
      </c>
      <c r="E4755" t="s">
        <v>15</v>
      </c>
      <c r="F4755" t="s">
        <v>38</v>
      </c>
      <c r="G4755" s="16">
        <v>45263.673310185193</v>
      </c>
      <c r="H4755" s="16">
        <v>45285.673310185193</v>
      </c>
      <c r="I4755" s="16">
        <v>45298.673310185193</v>
      </c>
      <c r="J4755" s="16">
        <v>45317.673310185193</v>
      </c>
      <c r="K4755">
        <v>0.26700000000000002</v>
      </c>
      <c r="L4755" t="s">
        <v>39</v>
      </c>
      <c r="M4755">
        <f t="shared" si="148"/>
        <v>54</v>
      </c>
      <c r="N4755" t="str">
        <f t="shared" si="149"/>
        <v>dez/2023</v>
      </c>
    </row>
    <row r="4756" spans="1:14" x14ac:dyDescent="0.25">
      <c r="A4756" t="s">
        <v>4809</v>
      </c>
      <c r="B4756">
        <v>617</v>
      </c>
      <c r="C4756" t="s">
        <v>24</v>
      </c>
      <c r="D4756" t="s">
        <v>14</v>
      </c>
      <c r="E4756" t="s">
        <v>26</v>
      </c>
      <c r="F4756" t="s">
        <v>38</v>
      </c>
      <c r="G4756" s="16">
        <v>44994.430995370371</v>
      </c>
      <c r="H4756" s="16">
        <v>45015.430995370371</v>
      </c>
      <c r="I4756" s="16">
        <v>45024.430995370371</v>
      </c>
      <c r="J4756" s="16"/>
      <c r="K4756">
        <v>0.40300000000000002</v>
      </c>
      <c r="L4756" t="s">
        <v>58</v>
      </c>
      <c r="M4756">
        <f t="shared" si="148"/>
        <v>99999</v>
      </c>
      <c r="N4756" t="str">
        <f t="shared" si="149"/>
        <v>mar/2023</v>
      </c>
    </row>
    <row r="4757" spans="1:14" x14ac:dyDescent="0.25">
      <c r="A4757" t="s">
        <v>4810</v>
      </c>
      <c r="B4757">
        <v>757</v>
      </c>
      <c r="C4757" t="s">
        <v>13</v>
      </c>
      <c r="D4757" t="s">
        <v>44</v>
      </c>
      <c r="E4757" t="s">
        <v>57</v>
      </c>
      <c r="F4757" t="s">
        <v>21</v>
      </c>
      <c r="G4757" s="16">
        <v>44929.743842592587</v>
      </c>
      <c r="H4757" s="16">
        <v>44936.743842592587</v>
      </c>
      <c r="I4757" s="16">
        <v>44946.743842592587</v>
      </c>
      <c r="J4757" s="16"/>
      <c r="K4757">
        <v>0.627</v>
      </c>
      <c r="L4757" t="s">
        <v>32</v>
      </c>
      <c r="M4757">
        <f t="shared" si="148"/>
        <v>99999</v>
      </c>
      <c r="N4757" t="str">
        <f t="shared" si="149"/>
        <v>jan/2023</v>
      </c>
    </row>
    <row r="4758" spans="1:14" x14ac:dyDescent="0.25">
      <c r="A4758" t="s">
        <v>4811</v>
      </c>
      <c r="B4758">
        <v>552</v>
      </c>
      <c r="C4758" t="s">
        <v>48</v>
      </c>
      <c r="D4758" t="s">
        <v>44</v>
      </c>
      <c r="E4758" t="s">
        <v>45</v>
      </c>
      <c r="F4758" t="s">
        <v>38</v>
      </c>
      <c r="G4758" s="16">
        <v>45956.058703703697</v>
      </c>
      <c r="H4758" s="16">
        <v>45977.058703703697</v>
      </c>
      <c r="I4758" s="16"/>
      <c r="J4758" s="16"/>
      <c r="K4758">
        <v>6.6000000000000003E-2</v>
      </c>
      <c r="L4758" t="s">
        <v>86</v>
      </c>
      <c r="M4758">
        <f t="shared" si="148"/>
        <v>99999</v>
      </c>
      <c r="N4758" t="str">
        <f t="shared" si="149"/>
        <v>out/2025</v>
      </c>
    </row>
    <row r="4759" spans="1:14" x14ac:dyDescent="0.25">
      <c r="A4759" t="s">
        <v>4812</v>
      </c>
      <c r="B4759">
        <v>500</v>
      </c>
      <c r="C4759" t="s">
        <v>13</v>
      </c>
      <c r="D4759" t="s">
        <v>44</v>
      </c>
      <c r="E4759" t="s">
        <v>15</v>
      </c>
      <c r="F4759" t="s">
        <v>38</v>
      </c>
      <c r="G4759" s="16">
        <v>45680.624062499999</v>
      </c>
      <c r="H4759" s="16">
        <v>45706.624062499999</v>
      </c>
      <c r="I4759" s="16"/>
      <c r="J4759" s="16"/>
      <c r="K4759">
        <v>0.22900000000000001</v>
      </c>
      <c r="L4759" t="s">
        <v>52</v>
      </c>
      <c r="M4759">
        <f t="shared" si="148"/>
        <v>99999</v>
      </c>
      <c r="N4759" t="str">
        <f t="shared" si="149"/>
        <v>jan/2025</v>
      </c>
    </row>
    <row r="4760" spans="1:14" x14ac:dyDescent="0.25">
      <c r="A4760" t="s">
        <v>4813</v>
      </c>
      <c r="B4760">
        <v>831</v>
      </c>
      <c r="C4760" t="s">
        <v>24</v>
      </c>
      <c r="D4760" t="s">
        <v>44</v>
      </c>
      <c r="E4760" t="s">
        <v>15</v>
      </c>
      <c r="F4760" t="s">
        <v>31</v>
      </c>
      <c r="G4760" s="16">
        <v>45648.758611111109</v>
      </c>
      <c r="H4760" s="16">
        <v>45649.758611111109</v>
      </c>
      <c r="I4760" s="16"/>
      <c r="J4760" s="16"/>
      <c r="K4760">
        <v>0.316</v>
      </c>
      <c r="L4760" t="s">
        <v>32</v>
      </c>
      <c r="M4760">
        <f t="shared" si="148"/>
        <v>99999</v>
      </c>
      <c r="N4760" t="str">
        <f t="shared" si="149"/>
        <v>dez/2024</v>
      </c>
    </row>
    <row r="4761" spans="1:14" x14ac:dyDescent="0.25">
      <c r="A4761" t="s">
        <v>4814</v>
      </c>
      <c r="B4761">
        <v>464</v>
      </c>
      <c r="C4761" t="s">
        <v>48</v>
      </c>
      <c r="D4761" t="s">
        <v>19</v>
      </c>
      <c r="E4761" t="s">
        <v>45</v>
      </c>
      <c r="F4761" t="s">
        <v>16</v>
      </c>
      <c r="G4761" s="16">
        <v>45072.114525462966</v>
      </c>
      <c r="H4761" s="16">
        <v>45094.114525462966</v>
      </c>
      <c r="I4761" s="16">
        <v>45107.114525462966</v>
      </c>
      <c r="J4761" s="16"/>
      <c r="K4761">
        <v>0.55300000000000005</v>
      </c>
      <c r="L4761" t="s">
        <v>28</v>
      </c>
      <c r="M4761">
        <f t="shared" si="148"/>
        <v>99999</v>
      </c>
      <c r="N4761" t="str">
        <f t="shared" si="149"/>
        <v>mai/2023</v>
      </c>
    </row>
    <row r="4762" spans="1:14" x14ac:dyDescent="0.25">
      <c r="A4762" t="s">
        <v>4815</v>
      </c>
      <c r="B4762">
        <v>531</v>
      </c>
      <c r="C4762" t="s">
        <v>13</v>
      </c>
      <c r="D4762" t="s">
        <v>14</v>
      </c>
      <c r="E4762" t="s">
        <v>15</v>
      </c>
      <c r="F4762" t="s">
        <v>21</v>
      </c>
      <c r="G4762" s="16">
        <v>45713.574363425927</v>
      </c>
      <c r="H4762" s="16"/>
      <c r="I4762" s="16"/>
      <c r="J4762" s="16"/>
      <c r="K4762">
        <v>0.17299999999999999</v>
      </c>
      <c r="L4762" t="s">
        <v>64</v>
      </c>
      <c r="M4762">
        <f t="shared" si="148"/>
        <v>99999</v>
      </c>
      <c r="N4762" t="str">
        <f t="shared" si="149"/>
        <v>fev/2025</v>
      </c>
    </row>
    <row r="4763" spans="1:14" x14ac:dyDescent="0.25">
      <c r="A4763" t="s">
        <v>4816</v>
      </c>
      <c r="B4763">
        <v>627</v>
      </c>
      <c r="C4763" t="s">
        <v>13</v>
      </c>
      <c r="D4763" t="s">
        <v>14</v>
      </c>
      <c r="E4763" t="s">
        <v>15</v>
      </c>
      <c r="F4763" t="s">
        <v>27</v>
      </c>
      <c r="G4763" s="16">
        <v>45308.104745370372</v>
      </c>
      <c r="H4763" s="16"/>
      <c r="I4763" s="16"/>
      <c r="J4763" s="16"/>
      <c r="K4763">
        <v>0.27600000000000002</v>
      </c>
      <c r="L4763" t="s">
        <v>89</v>
      </c>
      <c r="M4763">
        <f t="shared" si="148"/>
        <v>99999</v>
      </c>
      <c r="N4763" t="str">
        <f t="shared" si="149"/>
        <v>jan/2024</v>
      </c>
    </row>
    <row r="4764" spans="1:14" x14ac:dyDescent="0.25">
      <c r="A4764" t="s">
        <v>4817</v>
      </c>
      <c r="B4764">
        <v>537</v>
      </c>
      <c r="C4764" t="s">
        <v>13</v>
      </c>
      <c r="D4764" t="s">
        <v>130</v>
      </c>
      <c r="E4764" t="s">
        <v>15</v>
      </c>
      <c r="F4764" t="s">
        <v>16</v>
      </c>
      <c r="G4764" s="16">
        <v>45953.146122685182</v>
      </c>
      <c r="H4764" s="16"/>
      <c r="I4764" s="16"/>
      <c r="J4764" s="16"/>
      <c r="K4764">
        <v>0.40200000000000002</v>
      </c>
      <c r="L4764" t="s">
        <v>61</v>
      </c>
      <c r="M4764">
        <f t="shared" si="148"/>
        <v>99999</v>
      </c>
      <c r="N4764" t="str">
        <f t="shared" si="149"/>
        <v>out/2025</v>
      </c>
    </row>
    <row r="4765" spans="1:14" x14ac:dyDescent="0.25">
      <c r="A4765" t="s">
        <v>4818</v>
      </c>
      <c r="B4765">
        <v>419</v>
      </c>
      <c r="C4765" t="s">
        <v>13</v>
      </c>
      <c r="D4765" t="s">
        <v>79</v>
      </c>
      <c r="E4765" t="s">
        <v>15</v>
      </c>
      <c r="F4765" t="s">
        <v>38</v>
      </c>
      <c r="G4765" s="16">
        <v>45032.254212962973</v>
      </c>
      <c r="H4765" s="16"/>
      <c r="I4765" s="16"/>
      <c r="J4765" s="16"/>
      <c r="K4765">
        <v>0.20399999999999999</v>
      </c>
      <c r="L4765" t="s">
        <v>89</v>
      </c>
      <c r="M4765">
        <f t="shared" si="148"/>
        <v>99999</v>
      </c>
      <c r="N4765" t="str">
        <f t="shared" si="149"/>
        <v>abr/2023</v>
      </c>
    </row>
    <row r="4766" spans="1:14" x14ac:dyDescent="0.25">
      <c r="A4766" t="s">
        <v>4819</v>
      </c>
      <c r="B4766">
        <v>549</v>
      </c>
      <c r="C4766" t="s">
        <v>48</v>
      </c>
      <c r="D4766" t="s">
        <v>130</v>
      </c>
      <c r="E4766" t="s">
        <v>15</v>
      </c>
      <c r="F4766" t="s">
        <v>21</v>
      </c>
      <c r="G4766" s="16">
        <v>45644.361979166657</v>
      </c>
      <c r="H4766" s="16">
        <v>45644.361979166657</v>
      </c>
      <c r="I4766" s="16">
        <v>45652.361979166657</v>
      </c>
      <c r="J4766" s="16"/>
      <c r="K4766">
        <v>0.48799999999999999</v>
      </c>
      <c r="L4766" t="s">
        <v>54</v>
      </c>
      <c r="M4766">
        <f t="shared" si="148"/>
        <v>99999</v>
      </c>
      <c r="N4766" t="str">
        <f t="shared" si="149"/>
        <v>dez/2024</v>
      </c>
    </row>
    <row r="4767" spans="1:14" x14ac:dyDescent="0.25">
      <c r="A4767" t="s">
        <v>4820</v>
      </c>
      <c r="B4767">
        <v>635</v>
      </c>
      <c r="C4767" t="s">
        <v>24</v>
      </c>
      <c r="D4767" t="s">
        <v>30</v>
      </c>
      <c r="E4767" t="s">
        <v>20</v>
      </c>
      <c r="F4767" t="s">
        <v>21</v>
      </c>
      <c r="G4767" s="16">
        <v>45018.098460648151</v>
      </c>
      <c r="H4767" s="16">
        <v>45045.098460648151</v>
      </c>
      <c r="I4767" s="16"/>
      <c r="J4767" s="16"/>
      <c r="K4767">
        <v>0.34899999999999998</v>
      </c>
      <c r="L4767" t="s">
        <v>64</v>
      </c>
      <c r="M4767">
        <f t="shared" si="148"/>
        <v>99999</v>
      </c>
      <c r="N4767" t="str">
        <f t="shared" si="149"/>
        <v>abr/2023</v>
      </c>
    </row>
    <row r="4768" spans="1:14" x14ac:dyDescent="0.25">
      <c r="A4768" t="s">
        <v>4821</v>
      </c>
      <c r="B4768">
        <v>583</v>
      </c>
      <c r="C4768" t="s">
        <v>74</v>
      </c>
      <c r="D4768" t="s">
        <v>14</v>
      </c>
      <c r="E4768" t="s">
        <v>15</v>
      </c>
      <c r="F4768" t="s">
        <v>21</v>
      </c>
      <c r="G4768" s="16">
        <v>45804.574143518519</v>
      </c>
      <c r="H4768" s="16"/>
      <c r="I4768" s="16"/>
      <c r="J4768" s="16"/>
      <c r="K4768">
        <v>0.307</v>
      </c>
      <c r="L4768" t="s">
        <v>106</v>
      </c>
      <c r="M4768">
        <f t="shared" si="148"/>
        <v>99999</v>
      </c>
      <c r="N4768" t="str">
        <f t="shared" si="149"/>
        <v>mai/2025</v>
      </c>
    </row>
    <row r="4769" spans="1:14" x14ac:dyDescent="0.25">
      <c r="A4769" t="s">
        <v>4822</v>
      </c>
      <c r="B4769">
        <v>497</v>
      </c>
      <c r="C4769" t="s">
        <v>24</v>
      </c>
      <c r="D4769" t="s">
        <v>25</v>
      </c>
      <c r="E4769" t="s">
        <v>57</v>
      </c>
      <c r="F4769" t="s">
        <v>16</v>
      </c>
      <c r="G4769" s="16">
        <v>45724.584837962961</v>
      </c>
      <c r="H4769" s="16">
        <v>45751.584837962961</v>
      </c>
      <c r="I4769" s="16">
        <v>45767.584837962961</v>
      </c>
      <c r="J4769" s="16">
        <v>45786.584837962961</v>
      </c>
      <c r="K4769">
        <v>0.10299999999999999</v>
      </c>
      <c r="L4769" t="s">
        <v>71</v>
      </c>
      <c r="M4769">
        <f t="shared" si="148"/>
        <v>62</v>
      </c>
      <c r="N4769" t="str">
        <f t="shared" si="149"/>
        <v>mar/2025</v>
      </c>
    </row>
    <row r="4770" spans="1:14" x14ac:dyDescent="0.25">
      <c r="A4770" t="s">
        <v>4823</v>
      </c>
      <c r="B4770">
        <v>715</v>
      </c>
      <c r="C4770" t="s">
        <v>13</v>
      </c>
      <c r="D4770" t="s">
        <v>14</v>
      </c>
      <c r="E4770" t="s">
        <v>26</v>
      </c>
      <c r="F4770" t="s">
        <v>21</v>
      </c>
      <c r="G4770" s="16">
        <v>45845.044988425929</v>
      </c>
      <c r="H4770" s="16">
        <v>45861.044988425929</v>
      </c>
      <c r="I4770" s="16"/>
      <c r="J4770" s="16"/>
      <c r="K4770">
        <v>0.03</v>
      </c>
      <c r="L4770" t="s">
        <v>71</v>
      </c>
      <c r="M4770">
        <f t="shared" si="148"/>
        <v>99999</v>
      </c>
      <c r="N4770" t="str">
        <f t="shared" si="149"/>
        <v>jul/2025</v>
      </c>
    </row>
    <row r="4771" spans="1:14" x14ac:dyDescent="0.25">
      <c r="A4771" t="s">
        <v>4824</v>
      </c>
      <c r="B4771">
        <v>694</v>
      </c>
      <c r="C4771" t="s">
        <v>24</v>
      </c>
      <c r="D4771" t="s">
        <v>14</v>
      </c>
      <c r="E4771" t="s">
        <v>26</v>
      </c>
      <c r="F4771" t="s">
        <v>21</v>
      </c>
      <c r="G4771" s="16">
        <v>44954.579456018517</v>
      </c>
      <c r="H4771" s="16">
        <v>44960.579456018517</v>
      </c>
      <c r="I4771" s="16"/>
      <c r="J4771" s="16"/>
      <c r="K4771">
        <v>0.111</v>
      </c>
      <c r="L4771" t="s">
        <v>41</v>
      </c>
      <c r="M4771">
        <f t="shared" si="148"/>
        <v>99999</v>
      </c>
      <c r="N4771" t="str">
        <f t="shared" si="149"/>
        <v>jan/2023</v>
      </c>
    </row>
    <row r="4772" spans="1:14" x14ac:dyDescent="0.25">
      <c r="A4772" t="s">
        <v>4825</v>
      </c>
      <c r="B4772">
        <v>450</v>
      </c>
      <c r="C4772" t="s">
        <v>24</v>
      </c>
      <c r="D4772" t="s">
        <v>14</v>
      </c>
      <c r="E4772" t="s">
        <v>15</v>
      </c>
      <c r="F4772" t="s">
        <v>21</v>
      </c>
      <c r="G4772" s="16">
        <v>45709.096921296303</v>
      </c>
      <c r="H4772" s="16"/>
      <c r="I4772" s="16"/>
      <c r="J4772" s="16"/>
      <c r="K4772">
        <v>0.157</v>
      </c>
      <c r="L4772" t="s">
        <v>106</v>
      </c>
      <c r="M4772">
        <f t="shared" si="148"/>
        <v>99999</v>
      </c>
      <c r="N4772" t="str">
        <f t="shared" si="149"/>
        <v>fev/2025</v>
      </c>
    </row>
    <row r="4773" spans="1:14" x14ac:dyDescent="0.25">
      <c r="A4773" t="s">
        <v>4826</v>
      </c>
      <c r="B4773">
        <v>564</v>
      </c>
      <c r="C4773" t="s">
        <v>34</v>
      </c>
      <c r="D4773" t="s">
        <v>49</v>
      </c>
      <c r="E4773" t="s">
        <v>15</v>
      </c>
      <c r="F4773" t="s">
        <v>21</v>
      </c>
      <c r="G4773" s="16">
        <v>45475.33525462963</v>
      </c>
      <c r="H4773" s="16">
        <v>45498.33525462963</v>
      </c>
      <c r="I4773" s="16">
        <v>45517.33525462963</v>
      </c>
      <c r="J4773" s="16">
        <v>45549.33525462963</v>
      </c>
      <c r="K4773">
        <v>0.121</v>
      </c>
      <c r="L4773" t="s">
        <v>89</v>
      </c>
      <c r="M4773">
        <f t="shared" si="148"/>
        <v>74</v>
      </c>
      <c r="N4773" t="str">
        <f t="shared" si="149"/>
        <v>jul/2024</v>
      </c>
    </row>
    <row r="4774" spans="1:14" x14ac:dyDescent="0.25">
      <c r="A4774" t="s">
        <v>4827</v>
      </c>
      <c r="B4774">
        <v>519</v>
      </c>
      <c r="C4774" t="s">
        <v>24</v>
      </c>
      <c r="D4774" t="s">
        <v>14</v>
      </c>
      <c r="E4774" t="s">
        <v>15</v>
      </c>
      <c r="F4774" t="s">
        <v>21</v>
      </c>
      <c r="G4774" s="16">
        <v>45746.717812499999</v>
      </c>
      <c r="H4774" s="16"/>
      <c r="I4774" s="16"/>
      <c r="J4774" s="16"/>
      <c r="K4774">
        <v>0.17899999999999999</v>
      </c>
      <c r="L4774" t="s">
        <v>86</v>
      </c>
      <c r="M4774">
        <f t="shared" si="148"/>
        <v>99999</v>
      </c>
      <c r="N4774" t="str">
        <f t="shared" si="149"/>
        <v>mar/2025</v>
      </c>
    </row>
    <row r="4775" spans="1:14" x14ac:dyDescent="0.25">
      <c r="A4775" t="s">
        <v>4828</v>
      </c>
      <c r="B4775">
        <v>515</v>
      </c>
      <c r="C4775" t="s">
        <v>24</v>
      </c>
      <c r="D4775" t="s">
        <v>19</v>
      </c>
      <c r="E4775" t="s">
        <v>45</v>
      </c>
      <c r="F4775" t="s">
        <v>21</v>
      </c>
      <c r="G4775" s="16">
        <v>45418.901412037027</v>
      </c>
      <c r="H4775" s="16">
        <v>45447.901412037027</v>
      </c>
      <c r="I4775" s="16">
        <v>45450.901412037027</v>
      </c>
      <c r="J4775" s="16"/>
      <c r="K4775">
        <v>0.14499999999999999</v>
      </c>
      <c r="L4775" t="s">
        <v>106</v>
      </c>
      <c r="M4775">
        <f t="shared" si="148"/>
        <v>99999</v>
      </c>
      <c r="N4775" t="str">
        <f t="shared" si="149"/>
        <v>mai/2024</v>
      </c>
    </row>
    <row r="4776" spans="1:14" x14ac:dyDescent="0.25">
      <c r="A4776" t="s">
        <v>4829</v>
      </c>
      <c r="B4776">
        <v>614</v>
      </c>
      <c r="C4776" t="s">
        <v>13</v>
      </c>
      <c r="D4776" t="s">
        <v>14</v>
      </c>
      <c r="E4776" t="s">
        <v>45</v>
      </c>
      <c r="F4776" t="s">
        <v>27</v>
      </c>
      <c r="G4776" s="16">
        <v>45545.741759259261</v>
      </c>
      <c r="H4776" s="16"/>
      <c r="I4776" s="16"/>
      <c r="J4776" s="16"/>
      <c r="K4776">
        <v>0.33900000000000002</v>
      </c>
      <c r="L4776" t="s">
        <v>50</v>
      </c>
      <c r="M4776">
        <f t="shared" si="148"/>
        <v>99999</v>
      </c>
      <c r="N4776" t="str">
        <f t="shared" si="149"/>
        <v>set/2024</v>
      </c>
    </row>
    <row r="4777" spans="1:14" x14ac:dyDescent="0.25">
      <c r="A4777" t="s">
        <v>4830</v>
      </c>
      <c r="B4777">
        <v>515</v>
      </c>
      <c r="C4777" t="s">
        <v>13</v>
      </c>
      <c r="D4777" t="s">
        <v>14</v>
      </c>
      <c r="E4777" t="s">
        <v>20</v>
      </c>
      <c r="F4777" t="s">
        <v>21</v>
      </c>
      <c r="G4777" s="16">
        <v>45615.524062500001</v>
      </c>
      <c r="H4777" s="16"/>
      <c r="I4777" s="16"/>
      <c r="J4777" s="16"/>
      <c r="K4777">
        <v>0.115</v>
      </c>
      <c r="L4777" t="s">
        <v>35</v>
      </c>
      <c r="M4777">
        <f t="shared" si="148"/>
        <v>99999</v>
      </c>
      <c r="N4777" t="str">
        <f t="shared" si="149"/>
        <v>nov/2024</v>
      </c>
    </row>
    <row r="4778" spans="1:14" x14ac:dyDescent="0.25">
      <c r="A4778" t="s">
        <v>4831</v>
      </c>
      <c r="B4778">
        <v>634</v>
      </c>
      <c r="C4778" t="s">
        <v>13</v>
      </c>
      <c r="D4778" t="s">
        <v>44</v>
      </c>
      <c r="E4778" t="s">
        <v>15</v>
      </c>
      <c r="F4778" t="s">
        <v>21</v>
      </c>
      <c r="G4778" s="16">
        <v>44976.811076388891</v>
      </c>
      <c r="H4778" s="16"/>
      <c r="I4778" s="16"/>
      <c r="J4778" s="16"/>
      <c r="K4778">
        <v>0.16200000000000001</v>
      </c>
      <c r="L4778" t="s">
        <v>32</v>
      </c>
      <c r="M4778">
        <f t="shared" si="148"/>
        <v>99999</v>
      </c>
      <c r="N4778" t="str">
        <f t="shared" si="149"/>
        <v>fev/2023</v>
      </c>
    </row>
    <row r="4779" spans="1:14" x14ac:dyDescent="0.25">
      <c r="A4779" t="s">
        <v>4832</v>
      </c>
      <c r="B4779">
        <v>658</v>
      </c>
      <c r="C4779" t="s">
        <v>48</v>
      </c>
      <c r="D4779" t="s">
        <v>44</v>
      </c>
      <c r="E4779" t="s">
        <v>26</v>
      </c>
      <c r="F4779" t="s">
        <v>27</v>
      </c>
      <c r="G4779" s="16">
        <v>45370.376435185193</v>
      </c>
      <c r="H4779" s="16">
        <v>45389.376435185193</v>
      </c>
      <c r="I4779" s="16">
        <v>45411.376435185193</v>
      </c>
      <c r="J4779" s="16">
        <v>45430.376435185193</v>
      </c>
      <c r="K4779">
        <v>0.70199999999999996</v>
      </c>
      <c r="L4779" t="s">
        <v>39</v>
      </c>
      <c r="M4779">
        <f t="shared" si="148"/>
        <v>60</v>
      </c>
      <c r="N4779" t="str">
        <f t="shared" si="149"/>
        <v>mar/2024</v>
      </c>
    </row>
    <row r="4780" spans="1:14" x14ac:dyDescent="0.25">
      <c r="A4780" t="s">
        <v>4833</v>
      </c>
      <c r="B4780">
        <v>460</v>
      </c>
      <c r="C4780" t="s">
        <v>13</v>
      </c>
      <c r="D4780" t="s">
        <v>130</v>
      </c>
      <c r="E4780" t="s">
        <v>26</v>
      </c>
      <c r="F4780" t="s">
        <v>38</v>
      </c>
      <c r="G4780" s="16">
        <v>45666.873842592591</v>
      </c>
      <c r="H4780" s="16">
        <v>45691.873842592591</v>
      </c>
      <c r="I4780" s="16">
        <v>45698.873842592591</v>
      </c>
      <c r="J4780" s="16">
        <v>45739.873842592591</v>
      </c>
      <c r="K4780">
        <v>0.32500000000000001</v>
      </c>
      <c r="L4780" t="s">
        <v>64</v>
      </c>
      <c r="M4780">
        <f t="shared" si="148"/>
        <v>73</v>
      </c>
      <c r="N4780" t="str">
        <f t="shared" si="149"/>
        <v>jan/2025</v>
      </c>
    </row>
    <row r="4781" spans="1:14" x14ac:dyDescent="0.25">
      <c r="A4781" t="s">
        <v>4834</v>
      </c>
      <c r="B4781">
        <v>810</v>
      </c>
      <c r="C4781" t="s">
        <v>13</v>
      </c>
      <c r="D4781" t="s">
        <v>130</v>
      </c>
      <c r="E4781" t="s">
        <v>15</v>
      </c>
      <c r="F4781" t="s">
        <v>21</v>
      </c>
      <c r="G4781" s="16">
        <v>45620.200925925928</v>
      </c>
      <c r="H4781" s="16"/>
      <c r="I4781" s="16"/>
      <c r="J4781" s="16"/>
      <c r="K4781">
        <v>0.255</v>
      </c>
      <c r="L4781" t="s">
        <v>71</v>
      </c>
      <c r="M4781">
        <f t="shared" si="148"/>
        <v>99999</v>
      </c>
      <c r="N4781" t="str">
        <f t="shared" si="149"/>
        <v>nov/2024</v>
      </c>
    </row>
    <row r="4782" spans="1:14" x14ac:dyDescent="0.25">
      <c r="A4782" t="s">
        <v>4835</v>
      </c>
      <c r="B4782">
        <v>456</v>
      </c>
      <c r="C4782" t="s">
        <v>24</v>
      </c>
      <c r="D4782" t="s">
        <v>14</v>
      </c>
      <c r="E4782" t="s">
        <v>15</v>
      </c>
      <c r="F4782" t="s">
        <v>21</v>
      </c>
      <c r="G4782" s="16">
        <v>45193.263518518521</v>
      </c>
      <c r="H4782" s="16">
        <v>45211.263518518521</v>
      </c>
      <c r="I4782" s="16">
        <v>45234.263518518521</v>
      </c>
      <c r="J4782" s="16"/>
      <c r="K4782">
        <v>3.6999999999999998E-2</v>
      </c>
      <c r="L4782" t="s">
        <v>61</v>
      </c>
      <c r="M4782">
        <f t="shared" si="148"/>
        <v>99999</v>
      </c>
      <c r="N4782" t="str">
        <f t="shared" si="149"/>
        <v>set/2023</v>
      </c>
    </row>
    <row r="4783" spans="1:14" x14ac:dyDescent="0.25">
      <c r="A4783" t="s">
        <v>4836</v>
      </c>
      <c r="B4783">
        <v>461</v>
      </c>
      <c r="C4783" t="s">
        <v>34</v>
      </c>
      <c r="D4783" t="s">
        <v>79</v>
      </c>
      <c r="E4783" t="s">
        <v>57</v>
      </c>
      <c r="F4783" t="s">
        <v>21</v>
      </c>
      <c r="G4783" s="16">
        <v>45883.506342592591</v>
      </c>
      <c r="H4783" s="16">
        <v>45902.506342592591</v>
      </c>
      <c r="I4783" s="16">
        <v>45909.506342592591</v>
      </c>
      <c r="J4783" s="16"/>
      <c r="K4783">
        <v>0.46100000000000002</v>
      </c>
      <c r="L4783" t="s">
        <v>61</v>
      </c>
      <c r="M4783">
        <f t="shared" si="148"/>
        <v>99999</v>
      </c>
      <c r="N4783" t="str">
        <f t="shared" si="149"/>
        <v>ago/2025</v>
      </c>
    </row>
    <row r="4784" spans="1:14" x14ac:dyDescent="0.25">
      <c r="A4784" t="s">
        <v>4837</v>
      </c>
      <c r="B4784">
        <v>341</v>
      </c>
      <c r="C4784" t="s">
        <v>13</v>
      </c>
      <c r="D4784" t="s">
        <v>49</v>
      </c>
      <c r="E4784" t="s">
        <v>15</v>
      </c>
      <c r="F4784" t="s">
        <v>38</v>
      </c>
      <c r="G4784" s="16">
        <v>45431.478576388887</v>
      </c>
      <c r="H4784" s="16">
        <v>45435.478576388887</v>
      </c>
      <c r="I4784" s="16">
        <v>45449.478576388887</v>
      </c>
      <c r="J4784" s="16">
        <v>45477.478576388887</v>
      </c>
      <c r="K4784">
        <v>0.26700000000000002</v>
      </c>
      <c r="L4784" t="s">
        <v>46</v>
      </c>
      <c r="M4784">
        <f t="shared" si="148"/>
        <v>46</v>
      </c>
      <c r="N4784" t="str">
        <f t="shared" si="149"/>
        <v>mai/2024</v>
      </c>
    </row>
    <row r="4785" spans="1:14" x14ac:dyDescent="0.25">
      <c r="A4785" t="s">
        <v>4838</v>
      </c>
      <c r="B4785">
        <v>479</v>
      </c>
      <c r="C4785" t="s">
        <v>13</v>
      </c>
      <c r="D4785" t="s">
        <v>44</v>
      </c>
      <c r="E4785" t="s">
        <v>57</v>
      </c>
      <c r="F4785" t="s">
        <v>21</v>
      </c>
      <c r="G4785" s="16">
        <v>45186.851319444453</v>
      </c>
      <c r="H4785" s="16"/>
      <c r="I4785" s="16"/>
      <c r="J4785" s="16"/>
      <c r="K4785">
        <v>0.45800000000000002</v>
      </c>
      <c r="L4785" t="s">
        <v>17</v>
      </c>
      <c r="M4785">
        <f t="shared" si="148"/>
        <v>99999</v>
      </c>
      <c r="N4785" t="str">
        <f t="shared" si="149"/>
        <v>set/2023</v>
      </c>
    </row>
    <row r="4786" spans="1:14" x14ac:dyDescent="0.25">
      <c r="A4786" t="s">
        <v>4839</v>
      </c>
      <c r="B4786">
        <v>602</v>
      </c>
      <c r="C4786" t="s">
        <v>34</v>
      </c>
      <c r="D4786" t="s">
        <v>49</v>
      </c>
      <c r="E4786" t="s">
        <v>15</v>
      </c>
      <c r="F4786" t="s">
        <v>38</v>
      </c>
      <c r="G4786" s="16">
        <v>45796.423101851848</v>
      </c>
      <c r="H4786" s="16">
        <v>45800.423101851848</v>
      </c>
      <c r="I4786" s="16"/>
      <c r="J4786" s="16"/>
      <c r="K4786">
        <v>4.2999999999999997E-2</v>
      </c>
      <c r="L4786" t="s">
        <v>89</v>
      </c>
      <c r="M4786">
        <f t="shared" si="148"/>
        <v>99999</v>
      </c>
      <c r="N4786" t="str">
        <f t="shared" si="149"/>
        <v>mai/2025</v>
      </c>
    </row>
    <row r="4787" spans="1:14" x14ac:dyDescent="0.25">
      <c r="A4787" t="s">
        <v>4840</v>
      </c>
      <c r="B4787">
        <v>629</v>
      </c>
      <c r="C4787" t="s">
        <v>74</v>
      </c>
      <c r="D4787" t="s">
        <v>79</v>
      </c>
      <c r="E4787" t="s">
        <v>15</v>
      </c>
      <c r="F4787" t="s">
        <v>31</v>
      </c>
      <c r="G4787" s="16">
        <v>45762.851759259262</v>
      </c>
      <c r="H4787" s="16"/>
      <c r="I4787" s="16"/>
      <c r="J4787" s="16"/>
      <c r="K4787">
        <v>0.217</v>
      </c>
      <c r="L4787" t="s">
        <v>69</v>
      </c>
      <c r="M4787">
        <f t="shared" si="148"/>
        <v>99999</v>
      </c>
      <c r="N4787" t="str">
        <f t="shared" si="149"/>
        <v>abr/2025</v>
      </c>
    </row>
    <row r="4788" spans="1:14" x14ac:dyDescent="0.25">
      <c r="A4788" t="s">
        <v>4841</v>
      </c>
      <c r="B4788">
        <v>728</v>
      </c>
      <c r="C4788" t="s">
        <v>13</v>
      </c>
      <c r="D4788" t="s">
        <v>14</v>
      </c>
      <c r="E4788" t="s">
        <v>26</v>
      </c>
      <c r="F4788" t="s">
        <v>21</v>
      </c>
      <c r="G4788" s="16">
        <v>45568.116238425922</v>
      </c>
      <c r="H4788" s="16">
        <v>45588.116238425922</v>
      </c>
      <c r="I4788" s="16"/>
      <c r="J4788" s="16"/>
      <c r="K4788">
        <v>0.57499999999999996</v>
      </c>
      <c r="L4788" t="s">
        <v>69</v>
      </c>
      <c r="M4788">
        <f t="shared" si="148"/>
        <v>99999</v>
      </c>
      <c r="N4788" t="str">
        <f t="shared" si="149"/>
        <v>out/2024</v>
      </c>
    </row>
    <row r="4789" spans="1:14" x14ac:dyDescent="0.25">
      <c r="A4789" t="s">
        <v>4842</v>
      </c>
      <c r="B4789">
        <v>649</v>
      </c>
      <c r="C4789" t="s">
        <v>48</v>
      </c>
      <c r="D4789" t="s">
        <v>14</v>
      </c>
      <c r="E4789" t="s">
        <v>15</v>
      </c>
      <c r="F4789" t="s">
        <v>38</v>
      </c>
      <c r="G4789" s="16">
        <v>45908.541828703703</v>
      </c>
      <c r="H4789" s="16">
        <v>45928.541828703703</v>
      </c>
      <c r="I4789" s="16">
        <v>45942.541828703703</v>
      </c>
      <c r="J4789" s="16"/>
      <c r="K4789">
        <v>0.59</v>
      </c>
      <c r="L4789" t="s">
        <v>17</v>
      </c>
      <c r="M4789">
        <f t="shared" si="148"/>
        <v>99999</v>
      </c>
      <c r="N4789" t="str">
        <f t="shared" si="149"/>
        <v>set/2025</v>
      </c>
    </row>
    <row r="4790" spans="1:14" x14ac:dyDescent="0.25">
      <c r="A4790" t="s">
        <v>4843</v>
      </c>
      <c r="B4790">
        <v>419</v>
      </c>
      <c r="C4790" t="s">
        <v>13</v>
      </c>
      <c r="D4790" t="s">
        <v>44</v>
      </c>
      <c r="E4790" t="s">
        <v>20</v>
      </c>
      <c r="F4790" t="s">
        <v>27</v>
      </c>
      <c r="G4790" s="16">
        <v>45477.626701388886</v>
      </c>
      <c r="H4790" s="16"/>
      <c r="I4790" s="16"/>
      <c r="J4790" s="16"/>
      <c r="K4790">
        <v>0.28699999999999998</v>
      </c>
      <c r="L4790" t="s">
        <v>54</v>
      </c>
      <c r="M4790">
        <f t="shared" si="148"/>
        <v>99999</v>
      </c>
      <c r="N4790" t="str">
        <f t="shared" si="149"/>
        <v>jul/2024</v>
      </c>
    </row>
    <row r="4791" spans="1:14" x14ac:dyDescent="0.25">
      <c r="A4791" t="s">
        <v>4844</v>
      </c>
      <c r="B4791">
        <v>374</v>
      </c>
      <c r="C4791" t="s">
        <v>48</v>
      </c>
      <c r="D4791" t="s">
        <v>14</v>
      </c>
      <c r="E4791" t="s">
        <v>57</v>
      </c>
      <c r="F4791" t="s">
        <v>16</v>
      </c>
      <c r="G4791" s="16">
        <v>45000.83697916667</v>
      </c>
      <c r="H4791" s="16">
        <v>45003.83697916667</v>
      </c>
      <c r="I4791" s="16"/>
      <c r="J4791" s="16"/>
      <c r="K4791">
        <v>0.251</v>
      </c>
      <c r="L4791" t="s">
        <v>50</v>
      </c>
      <c r="M4791">
        <f t="shared" si="148"/>
        <v>99999</v>
      </c>
      <c r="N4791" t="str">
        <f t="shared" si="149"/>
        <v>mar/2023</v>
      </c>
    </row>
    <row r="4792" spans="1:14" x14ac:dyDescent="0.25">
      <c r="A4792" t="s">
        <v>4845</v>
      </c>
      <c r="B4792">
        <v>422</v>
      </c>
      <c r="C4792" t="s">
        <v>34</v>
      </c>
      <c r="D4792" t="s">
        <v>44</v>
      </c>
      <c r="E4792" t="s">
        <v>45</v>
      </c>
      <c r="F4792" t="s">
        <v>31</v>
      </c>
      <c r="G4792" s="16">
        <v>45196.293692129628</v>
      </c>
      <c r="H4792" s="16">
        <v>45225.293692129628</v>
      </c>
      <c r="I4792" s="16"/>
      <c r="J4792" s="16"/>
      <c r="K4792">
        <v>4.1000000000000002E-2</v>
      </c>
      <c r="L4792" t="s">
        <v>69</v>
      </c>
      <c r="M4792">
        <f t="shared" si="148"/>
        <v>99999</v>
      </c>
      <c r="N4792" t="str">
        <f t="shared" si="149"/>
        <v>set/2023</v>
      </c>
    </row>
    <row r="4793" spans="1:14" x14ac:dyDescent="0.25">
      <c r="A4793" t="s">
        <v>4846</v>
      </c>
      <c r="B4793">
        <v>481</v>
      </c>
      <c r="C4793" t="s">
        <v>24</v>
      </c>
      <c r="D4793" t="s">
        <v>30</v>
      </c>
      <c r="E4793" t="s">
        <v>20</v>
      </c>
      <c r="F4793" t="s">
        <v>38</v>
      </c>
      <c r="G4793" s="16">
        <v>45733.476724537039</v>
      </c>
      <c r="H4793" s="16"/>
      <c r="I4793" s="16"/>
      <c r="J4793" s="16"/>
      <c r="K4793">
        <v>0.29399999999999998</v>
      </c>
      <c r="L4793" t="s">
        <v>64</v>
      </c>
      <c r="M4793">
        <f t="shared" si="148"/>
        <v>99999</v>
      </c>
      <c r="N4793" t="str">
        <f t="shared" si="149"/>
        <v>mar/2025</v>
      </c>
    </row>
    <row r="4794" spans="1:14" x14ac:dyDescent="0.25">
      <c r="A4794" t="s">
        <v>4847</v>
      </c>
      <c r="B4794">
        <v>556</v>
      </c>
      <c r="C4794" t="s">
        <v>13</v>
      </c>
      <c r="D4794" t="s">
        <v>19</v>
      </c>
      <c r="E4794" t="s">
        <v>15</v>
      </c>
      <c r="F4794" t="s">
        <v>38</v>
      </c>
      <c r="G4794" s="16">
        <v>45257.751828703702</v>
      </c>
      <c r="H4794" s="16"/>
      <c r="I4794" s="16"/>
      <c r="J4794" s="16"/>
      <c r="K4794">
        <v>0.16600000000000001</v>
      </c>
      <c r="L4794" t="s">
        <v>28</v>
      </c>
      <c r="M4794">
        <f t="shared" si="148"/>
        <v>99999</v>
      </c>
      <c r="N4794" t="str">
        <f t="shared" si="149"/>
        <v>nov/2023</v>
      </c>
    </row>
    <row r="4795" spans="1:14" x14ac:dyDescent="0.25">
      <c r="A4795" t="s">
        <v>4848</v>
      </c>
      <c r="B4795">
        <v>568</v>
      </c>
      <c r="C4795" t="s">
        <v>34</v>
      </c>
      <c r="D4795" t="s">
        <v>44</v>
      </c>
      <c r="E4795" t="s">
        <v>15</v>
      </c>
      <c r="F4795" t="s">
        <v>38</v>
      </c>
      <c r="G4795" s="16">
        <v>45343.443391203713</v>
      </c>
      <c r="H4795" s="16">
        <v>45351.443391203713</v>
      </c>
      <c r="I4795" s="16">
        <v>45358.443391203713</v>
      </c>
      <c r="J4795" s="16"/>
      <c r="K4795">
        <v>0.33500000000000002</v>
      </c>
      <c r="L4795" t="s">
        <v>28</v>
      </c>
      <c r="M4795">
        <f t="shared" si="148"/>
        <v>99999</v>
      </c>
      <c r="N4795" t="str">
        <f t="shared" si="149"/>
        <v>fev/2024</v>
      </c>
    </row>
    <row r="4796" spans="1:14" x14ac:dyDescent="0.25">
      <c r="A4796" t="s">
        <v>4849</v>
      </c>
      <c r="B4796">
        <v>792</v>
      </c>
      <c r="C4796" t="s">
        <v>24</v>
      </c>
      <c r="D4796" t="s">
        <v>44</v>
      </c>
      <c r="E4796" t="s">
        <v>57</v>
      </c>
      <c r="F4796" t="s">
        <v>16</v>
      </c>
      <c r="G4796" s="16">
        <v>45471.499155092592</v>
      </c>
      <c r="H4796" s="16"/>
      <c r="I4796" s="16"/>
      <c r="J4796" s="16"/>
      <c r="K4796">
        <v>0.45400000000000001</v>
      </c>
      <c r="L4796" t="s">
        <v>86</v>
      </c>
      <c r="M4796">
        <f t="shared" si="148"/>
        <v>99999</v>
      </c>
      <c r="N4796" t="str">
        <f t="shared" si="149"/>
        <v>jun/2024</v>
      </c>
    </row>
    <row r="4797" spans="1:14" x14ac:dyDescent="0.25">
      <c r="A4797" t="s">
        <v>4850</v>
      </c>
      <c r="B4797">
        <v>479</v>
      </c>
      <c r="C4797" t="s">
        <v>74</v>
      </c>
      <c r="D4797" t="s">
        <v>19</v>
      </c>
      <c r="E4797" t="s">
        <v>15</v>
      </c>
      <c r="F4797" t="s">
        <v>38</v>
      </c>
      <c r="G4797" s="16">
        <v>45376.991712962961</v>
      </c>
      <c r="H4797" s="16"/>
      <c r="I4797" s="16"/>
      <c r="J4797" s="16"/>
      <c r="K4797">
        <v>0.35099999999999998</v>
      </c>
      <c r="L4797" t="s">
        <v>61</v>
      </c>
      <c r="M4797">
        <f t="shared" si="148"/>
        <v>99999</v>
      </c>
      <c r="N4797" t="str">
        <f t="shared" si="149"/>
        <v>mar/2024</v>
      </c>
    </row>
    <row r="4798" spans="1:14" x14ac:dyDescent="0.25">
      <c r="A4798" t="s">
        <v>4851</v>
      </c>
      <c r="B4798">
        <v>448</v>
      </c>
      <c r="C4798" t="s">
        <v>74</v>
      </c>
      <c r="D4798" t="s">
        <v>44</v>
      </c>
      <c r="E4798" t="s">
        <v>15</v>
      </c>
      <c r="F4798" t="s">
        <v>16</v>
      </c>
      <c r="G4798" s="16">
        <v>45449.494097222218</v>
      </c>
      <c r="H4798" s="16"/>
      <c r="I4798" s="16"/>
      <c r="J4798" s="16"/>
      <c r="K4798">
        <v>4.5999999999999999E-2</v>
      </c>
      <c r="L4798" t="s">
        <v>58</v>
      </c>
      <c r="M4798">
        <f t="shared" si="148"/>
        <v>99999</v>
      </c>
      <c r="N4798" t="str">
        <f t="shared" si="149"/>
        <v>jun/2024</v>
      </c>
    </row>
    <row r="4799" spans="1:14" x14ac:dyDescent="0.25">
      <c r="A4799" t="s">
        <v>4852</v>
      </c>
      <c r="B4799">
        <v>817</v>
      </c>
      <c r="C4799" t="s">
        <v>48</v>
      </c>
      <c r="D4799" t="s">
        <v>19</v>
      </c>
      <c r="E4799" t="s">
        <v>15</v>
      </c>
      <c r="F4799" t="s">
        <v>27</v>
      </c>
      <c r="G4799" s="16">
        <v>44942.250243055547</v>
      </c>
      <c r="H4799" s="16">
        <v>44966.250243055547</v>
      </c>
      <c r="I4799" s="16">
        <v>44976.250243055547</v>
      </c>
      <c r="J4799" s="16">
        <v>45005.250243055547</v>
      </c>
      <c r="K4799">
        <v>0.11</v>
      </c>
      <c r="L4799" t="s">
        <v>89</v>
      </c>
      <c r="M4799">
        <f t="shared" si="148"/>
        <v>63</v>
      </c>
      <c r="N4799" t="str">
        <f t="shared" si="149"/>
        <v>jan/2023</v>
      </c>
    </row>
    <row r="4800" spans="1:14" x14ac:dyDescent="0.25">
      <c r="A4800" t="s">
        <v>4853</v>
      </c>
      <c r="B4800">
        <v>447</v>
      </c>
      <c r="C4800" t="s">
        <v>13</v>
      </c>
      <c r="D4800" t="s">
        <v>130</v>
      </c>
      <c r="E4800" t="s">
        <v>15</v>
      </c>
      <c r="F4800" t="s">
        <v>31</v>
      </c>
      <c r="G4800" s="16">
        <v>45583.719641203701</v>
      </c>
      <c r="H4800" s="16">
        <v>45610.719641203701</v>
      </c>
      <c r="I4800" s="16"/>
      <c r="J4800" s="16"/>
      <c r="K4800">
        <v>0.59299999999999997</v>
      </c>
      <c r="L4800" t="s">
        <v>58</v>
      </c>
      <c r="M4800">
        <f t="shared" si="148"/>
        <v>99999</v>
      </c>
      <c r="N4800" t="str">
        <f t="shared" si="149"/>
        <v>out/2024</v>
      </c>
    </row>
    <row r="4801" spans="1:14" x14ac:dyDescent="0.25">
      <c r="A4801" t="s">
        <v>4854</v>
      </c>
      <c r="B4801">
        <v>308</v>
      </c>
      <c r="C4801" t="s">
        <v>24</v>
      </c>
      <c r="D4801" t="s">
        <v>130</v>
      </c>
      <c r="E4801" t="s">
        <v>45</v>
      </c>
      <c r="F4801" t="s">
        <v>31</v>
      </c>
      <c r="G4801" s="16">
        <v>45148.586909722217</v>
      </c>
      <c r="H4801" s="16"/>
      <c r="I4801" s="16"/>
      <c r="J4801" s="16"/>
      <c r="K4801">
        <v>0.25700000000000001</v>
      </c>
      <c r="L4801" t="s">
        <v>106</v>
      </c>
      <c r="M4801">
        <f t="shared" si="148"/>
        <v>99999</v>
      </c>
      <c r="N4801" t="str">
        <f t="shared" si="149"/>
        <v>ago/2023</v>
      </c>
    </row>
    <row r="4802" spans="1:14" x14ac:dyDescent="0.25">
      <c r="A4802" t="s">
        <v>4855</v>
      </c>
      <c r="B4802">
        <v>477</v>
      </c>
      <c r="C4802" t="s">
        <v>74</v>
      </c>
      <c r="D4802" t="s">
        <v>49</v>
      </c>
      <c r="E4802" t="s">
        <v>15</v>
      </c>
      <c r="F4802" t="s">
        <v>38</v>
      </c>
      <c r="G4802" s="16">
        <v>45429.122581018521</v>
      </c>
      <c r="H4802" s="16"/>
      <c r="I4802" s="16"/>
      <c r="J4802" s="16"/>
      <c r="K4802">
        <v>0.27400000000000002</v>
      </c>
      <c r="L4802" t="s">
        <v>89</v>
      </c>
      <c r="M4802">
        <f t="shared" si="148"/>
        <v>99999</v>
      </c>
      <c r="N4802" t="str">
        <f t="shared" si="149"/>
        <v>mai/2024</v>
      </c>
    </row>
    <row r="4803" spans="1:14" x14ac:dyDescent="0.25">
      <c r="A4803" t="s">
        <v>4856</v>
      </c>
      <c r="B4803">
        <v>694</v>
      </c>
      <c r="C4803" t="s">
        <v>74</v>
      </c>
      <c r="D4803" t="s">
        <v>44</v>
      </c>
      <c r="E4803" t="s">
        <v>15</v>
      </c>
      <c r="F4803" t="s">
        <v>21</v>
      </c>
      <c r="G4803" s="16">
        <v>45628.610798611109</v>
      </c>
      <c r="H4803" s="16">
        <v>45650.610798611109</v>
      </c>
      <c r="I4803" s="16"/>
      <c r="J4803" s="16"/>
      <c r="K4803">
        <v>0.33900000000000002</v>
      </c>
      <c r="L4803" t="s">
        <v>35</v>
      </c>
      <c r="M4803">
        <f t="shared" ref="M4803:M4866" si="150">IF(_xlfn.DAYS(J4803,G4803) &gt; 0, _xlfn.DAYS(J4803,G4803), 99999)</f>
        <v>99999</v>
      </c>
      <c r="N4803" t="str">
        <f t="shared" ref="N4803:N4866" si="151">TEXT(G4803, "mmm/aaaa")</f>
        <v>dez/2024</v>
      </c>
    </row>
    <row r="4804" spans="1:14" x14ac:dyDescent="0.25">
      <c r="A4804" t="s">
        <v>4857</v>
      </c>
      <c r="B4804">
        <v>630</v>
      </c>
      <c r="C4804" t="s">
        <v>24</v>
      </c>
      <c r="D4804" t="s">
        <v>14</v>
      </c>
      <c r="E4804" t="s">
        <v>15</v>
      </c>
      <c r="F4804" t="s">
        <v>38</v>
      </c>
      <c r="G4804" s="16">
        <v>44985.485266203701</v>
      </c>
      <c r="H4804" s="16">
        <v>44998.485266203701</v>
      </c>
      <c r="I4804" s="16">
        <v>45018.485266203701</v>
      </c>
      <c r="J4804" s="16">
        <v>45019.485266203701</v>
      </c>
      <c r="K4804">
        <v>0.17</v>
      </c>
      <c r="L4804" t="s">
        <v>50</v>
      </c>
      <c r="M4804">
        <f t="shared" si="150"/>
        <v>34</v>
      </c>
      <c r="N4804" t="str">
        <f t="shared" si="151"/>
        <v>fev/2023</v>
      </c>
    </row>
    <row r="4805" spans="1:14" x14ac:dyDescent="0.25">
      <c r="A4805" t="s">
        <v>4858</v>
      </c>
      <c r="B4805">
        <v>355</v>
      </c>
      <c r="C4805" t="s">
        <v>13</v>
      </c>
      <c r="D4805" t="s">
        <v>49</v>
      </c>
      <c r="E4805" t="s">
        <v>26</v>
      </c>
      <c r="F4805" t="s">
        <v>38</v>
      </c>
      <c r="G4805" s="16">
        <v>45362.485266203701</v>
      </c>
      <c r="H4805" s="16">
        <v>45381.485266203701</v>
      </c>
      <c r="I4805" s="16">
        <v>45388.485266203701</v>
      </c>
      <c r="J4805" s="16">
        <v>45431.485266203701</v>
      </c>
      <c r="K4805">
        <v>0.23100000000000001</v>
      </c>
      <c r="L4805" t="s">
        <v>41</v>
      </c>
      <c r="M4805">
        <f t="shared" si="150"/>
        <v>69</v>
      </c>
      <c r="N4805" t="str">
        <f t="shared" si="151"/>
        <v>mar/2024</v>
      </c>
    </row>
    <row r="4806" spans="1:14" x14ac:dyDescent="0.25">
      <c r="A4806" t="s">
        <v>4859</v>
      </c>
      <c r="B4806">
        <v>506</v>
      </c>
      <c r="C4806" t="s">
        <v>13</v>
      </c>
      <c r="D4806" t="s">
        <v>130</v>
      </c>
      <c r="E4806" t="s">
        <v>57</v>
      </c>
      <c r="F4806" t="s">
        <v>21</v>
      </c>
      <c r="G4806" s="16">
        <v>45821.840648148151</v>
      </c>
      <c r="H4806" s="16">
        <v>45840.840648148151</v>
      </c>
      <c r="I4806" s="16"/>
      <c r="J4806" s="16"/>
      <c r="K4806">
        <v>0.14199999999999999</v>
      </c>
      <c r="L4806" t="s">
        <v>17</v>
      </c>
      <c r="M4806">
        <f t="shared" si="150"/>
        <v>99999</v>
      </c>
      <c r="N4806" t="str">
        <f t="shared" si="151"/>
        <v>jun/2025</v>
      </c>
    </row>
    <row r="4807" spans="1:14" x14ac:dyDescent="0.25">
      <c r="A4807" t="s">
        <v>4860</v>
      </c>
      <c r="B4807">
        <v>404</v>
      </c>
      <c r="C4807" t="s">
        <v>24</v>
      </c>
      <c r="D4807" t="s">
        <v>14</v>
      </c>
      <c r="E4807" t="s">
        <v>26</v>
      </c>
      <c r="F4807" t="s">
        <v>38</v>
      </c>
      <c r="G4807" s="16">
        <v>45145.382280092592</v>
      </c>
      <c r="H4807" s="16">
        <v>45159.382280092592</v>
      </c>
      <c r="I4807" s="16">
        <v>45166.382280092592</v>
      </c>
      <c r="J4807" s="16"/>
      <c r="K4807">
        <v>0.55000000000000004</v>
      </c>
      <c r="L4807" t="s">
        <v>50</v>
      </c>
      <c r="M4807">
        <f t="shared" si="150"/>
        <v>99999</v>
      </c>
      <c r="N4807" t="str">
        <f t="shared" si="151"/>
        <v>ago/2023</v>
      </c>
    </row>
    <row r="4808" spans="1:14" x14ac:dyDescent="0.25">
      <c r="A4808" t="s">
        <v>4861</v>
      </c>
      <c r="B4808">
        <v>846</v>
      </c>
      <c r="C4808" t="s">
        <v>24</v>
      </c>
      <c r="D4808" t="s">
        <v>14</v>
      </c>
      <c r="E4808" t="s">
        <v>15</v>
      </c>
      <c r="F4808" t="s">
        <v>16</v>
      </c>
      <c r="G4808" s="16">
        <v>45066.11146990741</v>
      </c>
      <c r="H4808" s="16">
        <v>45079.11146990741</v>
      </c>
      <c r="I4808" s="16">
        <v>45080.11146990741</v>
      </c>
      <c r="J4808" s="16">
        <v>45092.11146990741</v>
      </c>
      <c r="K4808">
        <v>0.28100000000000003</v>
      </c>
      <c r="L4808" t="s">
        <v>46</v>
      </c>
      <c r="M4808">
        <f t="shared" si="150"/>
        <v>26</v>
      </c>
      <c r="N4808" t="str">
        <f t="shared" si="151"/>
        <v>mai/2023</v>
      </c>
    </row>
    <row r="4809" spans="1:14" x14ac:dyDescent="0.25">
      <c r="A4809" t="s">
        <v>4862</v>
      </c>
      <c r="B4809">
        <v>654</v>
      </c>
      <c r="C4809" t="s">
        <v>24</v>
      </c>
      <c r="D4809" t="s">
        <v>19</v>
      </c>
      <c r="E4809" t="s">
        <v>15</v>
      </c>
      <c r="F4809" t="s">
        <v>27</v>
      </c>
      <c r="G4809" s="16">
        <v>45746.337430555563</v>
      </c>
      <c r="H4809" s="16"/>
      <c r="I4809" s="16"/>
      <c r="J4809" s="16"/>
      <c r="K4809">
        <v>0.64200000000000002</v>
      </c>
      <c r="L4809" t="s">
        <v>52</v>
      </c>
      <c r="M4809">
        <f t="shared" si="150"/>
        <v>99999</v>
      </c>
      <c r="N4809" t="str">
        <f t="shared" si="151"/>
        <v>mar/2025</v>
      </c>
    </row>
    <row r="4810" spans="1:14" x14ac:dyDescent="0.25">
      <c r="A4810" t="s">
        <v>4863</v>
      </c>
      <c r="B4810">
        <v>788</v>
      </c>
      <c r="C4810" t="s">
        <v>13</v>
      </c>
      <c r="D4810" t="s">
        <v>14</v>
      </c>
      <c r="E4810" t="s">
        <v>15</v>
      </c>
      <c r="F4810" t="s">
        <v>16</v>
      </c>
      <c r="G4810" s="16">
        <v>44996.343807870369</v>
      </c>
      <c r="H4810" s="16">
        <v>44999.343807870369</v>
      </c>
      <c r="I4810" s="16">
        <v>45019.343807870369</v>
      </c>
      <c r="J4810" s="16">
        <v>45038.343807870369</v>
      </c>
      <c r="K4810">
        <v>0.47099999999999997</v>
      </c>
      <c r="L4810" t="s">
        <v>106</v>
      </c>
      <c r="M4810">
        <f t="shared" si="150"/>
        <v>42</v>
      </c>
      <c r="N4810" t="str">
        <f t="shared" si="151"/>
        <v>mar/2023</v>
      </c>
    </row>
    <row r="4811" spans="1:14" x14ac:dyDescent="0.25">
      <c r="A4811" t="s">
        <v>4864</v>
      </c>
      <c r="B4811">
        <v>802</v>
      </c>
      <c r="C4811" t="s">
        <v>24</v>
      </c>
      <c r="D4811" t="s">
        <v>14</v>
      </c>
      <c r="E4811" t="s">
        <v>15</v>
      </c>
      <c r="F4811" t="s">
        <v>21</v>
      </c>
      <c r="G4811" s="16">
        <v>45870.759988425933</v>
      </c>
      <c r="H4811" s="16"/>
      <c r="I4811" s="16"/>
      <c r="J4811" s="16"/>
      <c r="K4811">
        <v>0.20100000000000001</v>
      </c>
      <c r="L4811" t="s">
        <v>39</v>
      </c>
      <c r="M4811">
        <f t="shared" si="150"/>
        <v>99999</v>
      </c>
      <c r="N4811" t="str">
        <f t="shared" si="151"/>
        <v>ago/2025</v>
      </c>
    </row>
    <row r="4812" spans="1:14" x14ac:dyDescent="0.25">
      <c r="A4812" t="s">
        <v>4865</v>
      </c>
      <c r="B4812">
        <v>349</v>
      </c>
      <c r="C4812" t="s">
        <v>34</v>
      </c>
      <c r="D4812" t="s">
        <v>79</v>
      </c>
      <c r="E4812" t="s">
        <v>45</v>
      </c>
      <c r="F4812" t="s">
        <v>21</v>
      </c>
      <c r="G4812" s="16">
        <v>45459.584374999999</v>
      </c>
      <c r="H4812" s="16">
        <v>45467.584374999999</v>
      </c>
      <c r="I4812" s="16"/>
      <c r="J4812" s="16"/>
      <c r="K4812">
        <v>0.35299999999999998</v>
      </c>
      <c r="L4812" t="s">
        <v>22</v>
      </c>
      <c r="M4812">
        <f t="shared" si="150"/>
        <v>99999</v>
      </c>
      <c r="N4812" t="str">
        <f t="shared" si="151"/>
        <v>jun/2024</v>
      </c>
    </row>
    <row r="4813" spans="1:14" x14ac:dyDescent="0.25">
      <c r="A4813" t="s">
        <v>4866</v>
      </c>
      <c r="B4813">
        <v>386</v>
      </c>
      <c r="C4813" t="s">
        <v>13</v>
      </c>
      <c r="D4813" t="s">
        <v>14</v>
      </c>
      <c r="E4813" t="s">
        <v>15</v>
      </c>
      <c r="F4813" t="s">
        <v>38</v>
      </c>
      <c r="G4813" s="16">
        <v>44995.145532407398</v>
      </c>
      <c r="H4813" s="16">
        <v>45012.145532407398</v>
      </c>
      <c r="I4813" s="16">
        <v>45018.145532407398</v>
      </c>
      <c r="J4813" s="16">
        <v>45030.145532407398</v>
      </c>
      <c r="K4813">
        <v>0.41099999999999998</v>
      </c>
      <c r="L4813" t="s">
        <v>22</v>
      </c>
      <c r="M4813">
        <f t="shared" si="150"/>
        <v>35</v>
      </c>
      <c r="N4813" t="str">
        <f t="shared" si="151"/>
        <v>mar/2023</v>
      </c>
    </row>
    <row r="4814" spans="1:14" x14ac:dyDescent="0.25">
      <c r="A4814" t="s">
        <v>4867</v>
      </c>
      <c r="B4814">
        <v>602</v>
      </c>
      <c r="C4814" t="s">
        <v>13</v>
      </c>
      <c r="D4814" t="s">
        <v>14</v>
      </c>
      <c r="E4814" t="s">
        <v>15</v>
      </c>
      <c r="F4814" t="s">
        <v>21</v>
      </c>
      <c r="G4814" s="16">
        <v>45460.052916666667</v>
      </c>
      <c r="H4814" s="16">
        <v>45463.052916666667</v>
      </c>
      <c r="I4814" s="16"/>
      <c r="J4814" s="16"/>
      <c r="K4814">
        <v>0.12</v>
      </c>
      <c r="L4814" t="s">
        <v>86</v>
      </c>
      <c r="M4814">
        <f t="shared" si="150"/>
        <v>99999</v>
      </c>
      <c r="N4814" t="str">
        <f t="shared" si="151"/>
        <v>jun/2024</v>
      </c>
    </row>
    <row r="4815" spans="1:14" x14ac:dyDescent="0.25">
      <c r="A4815" t="s">
        <v>4868</v>
      </c>
      <c r="B4815">
        <v>300</v>
      </c>
      <c r="C4815" t="s">
        <v>24</v>
      </c>
      <c r="D4815" t="s">
        <v>30</v>
      </c>
      <c r="E4815" t="s">
        <v>45</v>
      </c>
      <c r="F4815" t="s">
        <v>31</v>
      </c>
      <c r="G4815" s="16">
        <v>45656.567384259259</v>
      </c>
      <c r="H4815" s="16">
        <v>45669.567384259259</v>
      </c>
      <c r="I4815" s="16">
        <v>45687.567384259259</v>
      </c>
      <c r="J4815" s="16"/>
      <c r="K4815">
        <v>0.127</v>
      </c>
      <c r="L4815" t="s">
        <v>58</v>
      </c>
      <c r="M4815">
        <f t="shared" si="150"/>
        <v>99999</v>
      </c>
      <c r="N4815" t="str">
        <f t="shared" si="151"/>
        <v>dez/2024</v>
      </c>
    </row>
    <row r="4816" spans="1:14" x14ac:dyDescent="0.25">
      <c r="A4816" t="s">
        <v>4869</v>
      </c>
      <c r="B4816">
        <v>680</v>
      </c>
      <c r="C4816" t="s">
        <v>34</v>
      </c>
      <c r="D4816" t="s">
        <v>19</v>
      </c>
      <c r="E4816" t="s">
        <v>45</v>
      </c>
      <c r="F4816" t="s">
        <v>21</v>
      </c>
      <c r="G4816" s="16">
        <v>45865.188854166663</v>
      </c>
      <c r="H4816" s="16"/>
      <c r="I4816" s="16"/>
      <c r="J4816" s="16"/>
      <c r="K4816">
        <v>0.32900000000000001</v>
      </c>
      <c r="L4816" t="s">
        <v>50</v>
      </c>
      <c r="M4816">
        <f t="shared" si="150"/>
        <v>99999</v>
      </c>
      <c r="N4816" t="str">
        <f t="shared" si="151"/>
        <v>jul/2025</v>
      </c>
    </row>
    <row r="4817" spans="1:14" x14ac:dyDescent="0.25">
      <c r="A4817" t="s">
        <v>4870</v>
      </c>
      <c r="B4817">
        <v>661</v>
      </c>
      <c r="C4817" t="s">
        <v>13</v>
      </c>
      <c r="D4817" t="s">
        <v>44</v>
      </c>
      <c r="E4817" t="s">
        <v>26</v>
      </c>
      <c r="F4817" t="s">
        <v>38</v>
      </c>
      <c r="G4817" s="16">
        <v>45909.85392361111</v>
      </c>
      <c r="H4817" s="16"/>
      <c r="I4817" s="16"/>
      <c r="J4817" s="16"/>
      <c r="K4817">
        <v>0.184</v>
      </c>
      <c r="L4817" t="s">
        <v>32</v>
      </c>
      <c r="M4817">
        <f t="shared" si="150"/>
        <v>99999</v>
      </c>
      <c r="N4817" t="str">
        <f t="shared" si="151"/>
        <v>set/2025</v>
      </c>
    </row>
    <row r="4818" spans="1:14" x14ac:dyDescent="0.25">
      <c r="A4818" t="s">
        <v>4871</v>
      </c>
      <c r="B4818">
        <v>680</v>
      </c>
      <c r="C4818" t="s">
        <v>13</v>
      </c>
      <c r="D4818" t="s">
        <v>44</v>
      </c>
      <c r="E4818" t="s">
        <v>26</v>
      </c>
      <c r="F4818" t="s">
        <v>21</v>
      </c>
      <c r="G4818" s="16">
        <v>45747.946203703701</v>
      </c>
      <c r="H4818" s="16">
        <v>45758.946203703701</v>
      </c>
      <c r="I4818" s="16">
        <v>45763.946203703701</v>
      </c>
      <c r="J4818" s="16">
        <v>45770.946203703701</v>
      </c>
      <c r="K4818">
        <v>0.29399999999999998</v>
      </c>
      <c r="L4818" t="s">
        <v>106</v>
      </c>
      <c r="M4818">
        <f t="shared" si="150"/>
        <v>23</v>
      </c>
      <c r="N4818" t="str">
        <f t="shared" si="151"/>
        <v>mar/2025</v>
      </c>
    </row>
    <row r="4819" spans="1:14" x14ac:dyDescent="0.25">
      <c r="A4819" t="s">
        <v>4872</v>
      </c>
      <c r="B4819">
        <v>461</v>
      </c>
      <c r="C4819" t="s">
        <v>13</v>
      </c>
      <c r="D4819" t="s">
        <v>30</v>
      </c>
      <c r="E4819" t="s">
        <v>15</v>
      </c>
      <c r="F4819" t="s">
        <v>38</v>
      </c>
      <c r="G4819" s="16">
        <v>45014.204907407409</v>
      </c>
      <c r="H4819" s="16">
        <v>45037.204907407409</v>
      </c>
      <c r="I4819" s="16">
        <v>45055.204907407409</v>
      </c>
      <c r="J4819" s="16"/>
      <c r="K4819">
        <v>0.59799999999999998</v>
      </c>
      <c r="L4819" t="s">
        <v>66</v>
      </c>
      <c r="M4819">
        <f t="shared" si="150"/>
        <v>99999</v>
      </c>
      <c r="N4819" t="str">
        <f t="shared" si="151"/>
        <v>mar/2023</v>
      </c>
    </row>
    <row r="4820" spans="1:14" x14ac:dyDescent="0.25">
      <c r="A4820" t="s">
        <v>4873</v>
      </c>
      <c r="B4820">
        <v>318</v>
      </c>
      <c r="C4820" t="s">
        <v>13</v>
      </c>
      <c r="D4820" t="s">
        <v>30</v>
      </c>
      <c r="E4820" t="s">
        <v>15</v>
      </c>
      <c r="F4820" t="s">
        <v>16</v>
      </c>
      <c r="G4820" s="16">
        <v>45058.535162037027</v>
      </c>
      <c r="H4820" s="16">
        <v>45081.535162037027</v>
      </c>
      <c r="I4820" s="16"/>
      <c r="J4820" s="16"/>
      <c r="K4820">
        <v>0.27</v>
      </c>
      <c r="L4820" t="s">
        <v>66</v>
      </c>
      <c r="M4820">
        <f t="shared" si="150"/>
        <v>99999</v>
      </c>
      <c r="N4820" t="str">
        <f t="shared" si="151"/>
        <v>mai/2023</v>
      </c>
    </row>
    <row r="4821" spans="1:14" x14ac:dyDescent="0.25">
      <c r="A4821" t="s">
        <v>4874</v>
      </c>
      <c r="B4821">
        <v>542</v>
      </c>
      <c r="C4821" t="s">
        <v>13</v>
      </c>
      <c r="D4821" t="s">
        <v>14</v>
      </c>
      <c r="E4821" t="s">
        <v>26</v>
      </c>
      <c r="F4821" t="s">
        <v>27</v>
      </c>
      <c r="G4821" s="16">
        <v>45924.88689814815</v>
      </c>
      <c r="H4821" s="16"/>
      <c r="I4821" s="16"/>
      <c r="J4821" s="16"/>
      <c r="K4821">
        <v>4.4999999999999998E-2</v>
      </c>
      <c r="L4821" t="s">
        <v>89</v>
      </c>
      <c r="M4821">
        <f t="shared" si="150"/>
        <v>99999</v>
      </c>
      <c r="N4821" t="str">
        <f t="shared" si="151"/>
        <v>set/2025</v>
      </c>
    </row>
    <row r="4822" spans="1:14" x14ac:dyDescent="0.25">
      <c r="A4822" t="s">
        <v>4875</v>
      </c>
      <c r="B4822">
        <v>428</v>
      </c>
      <c r="C4822" t="s">
        <v>24</v>
      </c>
      <c r="D4822" t="s">
        <v>14</v>
      </c>
      <c r="E4822" t="s">
        <v>15</v>
      </c>
      <c r="F4822" t="s">
        <v>27</v>
      </c>
      <c r="G4822" s="16">
        <v>45585.529131944437</v>
      </c>
      <c r="H4822" s="16"/>
      <c r="I4822" s="16"/>
      <c r="J4822" s="16"/>
      <c r="K4822">
        <v>0.36899999999999999</v>
      </c>
      <c r="L4822" t="s">
        <v>71</v>
      </c>
      <c r="M4822">
        <f t="shared" si="150"/>
        <v>99999</v>
      </c>
      <c r="N4822" t="str">
        <f t="shared" si="151"/>
        <v>out/2024</v>
      </c>
    </row>
    <row r="4823" spans="1:14" x14ac:dyDescent="0.25">
      <c r="A4823" t="s">
        <v>4876</v>
      </c>
      <c r="B4823">
        <v>475</v>
      </c>
      <c r="C4823" t="s">
        <v>13</v>
      </c>
      <c r="D4823" t="s">
        <v>30</v>
      </c>
      <c r="E4823" t="s">
        <v>15</v>
      </c>
      <c r="F4823" t="s">
        <v>38</v>
      </c>
      <c r="G4823" s="16">
        <v>45010.322997685187</v>
      </c>
      <c r="H4823" s="16">
        <v>45035.322997685187</v>
      </c>
      <c r="I4823" s="16">
        <v>45050.322997685187</v>
      </c>
      <c r="J4823" s="16"/>
      <c r="K4823">
        <v>0.17100000000000001</v>
      </c>
      <c r="L4823" t="s">
        <v>69</v>
      </c>
      <c r="M4823">
        <f t="shared" si="150"/>
        <v>99999</v>
      </c>
      <c r="N4823" t="str">
        <f t="shared" si="151"/>
        <v>mar/2023</v>
      </c>
    </row>
    <row r="4824" spans="1:14" x14ac:dyDescent="0.25">
      <c r="A4824" t="s">
        <v>4877</v>
      </c>
      <c r="B4824">
        <v>708</v>
      </c>
      <c r="C4824" t="s">
        <v>24</v>
      </c>
      <c r="D4824" t="s">
        <v>19</v>
      </c>
      <c r="E4824" t="s">
        <v>45</v>
      </c>
      <c r="F4824" t="s">
        <v>16</v>
      </c>
      <c r="G4824" s="16">
        <v>44959.480138888888</v>
      </c>
      <c r="H4824" s="16"/>
      <c r="I4824" s="16"/>
      <c r="J4824" s="16"/>
      <c r="K4824">
        <v>0.127</v>
      </c>
      <c r="L4824" t="s">
        <v>106</v>
      </c>
      <c r="M4824">
        <f t="shared" si="150"/>
        <v>99999</v>
      </c>
      <c r="N4824" t="str">
        <f t="shared" si="151"/>
        <v>fev/2023</v>
      </c>
    </row>
    <row r="4825" spans="1:14" x14ac:dyDescent="0.25">
      <c r="A4825" t="s">
        <v>4878</v>
      </c>
      <c r="B4825">
        <v>383</v>
      </c>
      <c r="C4825" t="s">
        <v>48</v>
      </c>
      <c r="D4825" t="s">
        <v>19</v>
      </c>
      <c r="E4825" t="s">
        <v>45</v>
      </c>
      <c r="F4825" t="s">
        <v>38</v>
      </c>
      <c r="G4825" s="16">
        <v>45251.680474537039</v>
      </c>
      <c r="H4825" s="16"/>
      <c r="I4825" s="16"/>
      <c r="J4825" s="16"/>
      <c r="K4825">
        <v>0.13100000000000001</v>
      </c>
      <c r="L4825" t="s">
        <v>64</v>
      </c>
      <c r="M4825">
        <f t="shared" si="150"/>
        <v>99999</v>
      </c>
      <c r="N4825" t="str">
        <f t="shared" si="151"/>
        <v>nov/2023</v>
      </c>
    </row>
    <row r="4826" spans="1:14" x14ac:dyDescent="0.25">
      <c r="A4826" t="s">
        <v>4879</v>
      </c>
      <c r="B4826">
        <v>675</v>
      </c>
      <c r="C4826" t="s">
        <v>48</v>
      </c>
      <c r="D4826" t="s">
        <v>49</v>
      </c>
      <c r="E4826" t="s">
        <v>15</v>
      </c>
      <c r="F4826" t="s">
        <v>31</v>
      </c>
      <c r="G4826" s="16">
        <v>45490.953900462962</v>
      </c>
      <c r="H4826" s="16">
        <v>45490.953900462962</v>
      </c>
      <c r="I4826" s="16">
        <v>45498.953900462962</v>
      </c>
      <c r="J4826" s="16">
        <v>45503.953900462962</v>
      </c>
      <c r="K4826">
        <v>0.36699999999999999</v>
      </c>
      <c r="L4826" t="s">
        <v>50</v>
      </c>
      <c r="M4826">
        <f t="shared" si="150"/>
        <v>13</v>
      </c>
      <c r="N4826" t="str">
        <f t="shared" si="151"/>
        <v>jul/2024</v>
      </c>
    </row>
    <row r="4827" spans="1:14" x14ac:dyDescent="0.25">
      <c r="A4827" t="s">
        <v>4880</v>
      </c>
      <c r="B4827">
        <v>521</v>
      </c>
      <c r="C4827" t="s">
        <v>24</v>
      </c>
      <c r="D4827" t="s">
        <v>19</v>
      </c>
      <c r="E4827" t="s">
        <v>15</v>
      </c>
      <c r="F4827" t="s">
        <v>16</v>
      </c>
      <c r="G4827" s="16">
        <v>45042.77207175926</v>
      </c>
      <c r="H4827" s="16">
        <v>45062.77207175926</v>
      </c>
      <c r="I4827" s="16">
        <v>45066.77207175926</v>
      </c>
      <c r="J4827" s="16">
        <v>45087.77207175926</v>
      </c>
      <c r="K4827">
        <v>0.41</v>
      </c>
      <c r="L4827" t="s">
        <v>39</v>
      </c>
      <c r="M4827">
        <f t="shared" si="150"/>
        <v>45</v>
      </c>
      <c r="N4827" t="str">
        <f t="shared" si="151"/>
        <v>abr/2023</v>
      </c>
    </row>
    <row r="4828" spans="1:14" x14ac:dyDescent="0.25">
      <c r="A4828" t="s">
        <v>4881</v>
      </c>
      <c r="B4828">
        <v>624</v>
      </c>
      <c r="C4828" t="s">
        <v>13</v>
      </c>
      <c r="D4828" t="s">
        <v>14</v>
      </c>
      <c r="E4828" t="s">
        <v>26</v>
      </c>
      <c r="F4828" t="s">
        <v>21</v>
      </c>
      <c r="G4828" s="16">
        <v>45003.070960648147</v>
      </c>
      <c r="H4828" s="16"/>
      <c r="I4828" s="16"/>
      <c r="J4828" s="16"/>
      <c r="K4828">
        <v>0.36099999999999999</v>
      </c>
      <c r="L4828" t="s">
        <v>50</v>
      </c>
      <c r="M4828">
        <f t="shared" si="150"/>
        <v>99999</v>
      </c>
      <c r="N4828" t="str">
        <f t="shared" si="151"/>
        <v>mar/2023</v>
      </c>
    </row>
    <row r="4829" spans="1:14" x14ac:dyDescent="0.25">
      <c r="A4829" t="s">
        <v>4882</v>
      </c>
      <c r="B4829">
        <v>750</v>
      </c>
      <c r="C4829" t="s">
        <v>13</v>
      </c>
      <c r="D4829" t="s">
        <v>25</v>
      </c>
      <c r="E4829" t="s">
        <v>15</v>
      </c>
      <c r="F4829" t="s">
        <v>27</v>
      </c>
      <c r="G4829" s="16">
        <v>44940.21125</v>
      </c>
      <c r="H4829" s="16"/>
      <c r="I4829" s="16"/>
      <c r="J4829" s="16"/>
      <c r="K4829">
        <v>0.11</v>
      </c>
      <c r="L4829" t="s">
        <v>54</v>
      </c>
      <c r="M4829">
        <f t="shared" si="150"/>
        <v>99999</v>
      </c>
      <c r="N4829" t="str">
        <f t="shared" si="151"/>
        <v>jan/2023</v>
      </c>
    </row>
    <row r="4830" spans="1:14" x14ac:dyDescent="0.25">
      <c r="A4830" t="s">
        <v>4883</v>
      </c>
      <c r="B4830">
        <v>715</v>
      </c>
      <c r="C4830" t="s">
        <v>34</v>
      </c>
      <c r="D4830" t="s">
        <v>25</v>
      </c>
      <c r="E4830" t="s">
        <v>15</v>
      </c>
      <c r="F4830" t="s">
        <v>38</v>
      </c>
      <c r="G4830" s="16">
        <v>45588.432037037041</v>
      </c>
      <c r="H4830" s="16">
        <v>45615.432037037041</v>
      </c>
      <c r="I4830" s="16">
        <v>45620.432037037041</v>
      </c>
      <c r="J4830" s="16"/>
      <c r="K4830">
        <v>0.34499999999999997</v>
      </c>
      <c r="L4830" t="s">
        <v>46</v>
      </c>
      <c r="M4830">
        <f t="shared" si="150"/>
        <v>99999</v>
      </c>
      <c r="N4830" t="str">
        <f t="shared" si="151"/>
        <v>out/2024</v>
      </c>
    </row>
    <row r="4831" spans="1:14" x14ac:dyDescent="0.25">
      <c r="A4831" t="s">
        <v>4884</v>
      </c>
      <c r="B4831">
        <v>744</v>
      </c>
      <c r="C4831" t="s">
        <v>13</v>
      </c>
      <c r="D4831" t="s">
        <v>30</v>
      </c>
      <c r="E4831" t="s">
        <v>45</v>
      </c>
      <c r="F4831" t="s">
        <v>21</v>
      </c>
      <c r="G4831" s="16">
        <v>45691.052256944437</v>
      </c>
      <c r="H4831" s="16">
        <v>45717.052256944437</v>
      </c>
      <c r="I4831" s="16">
        <v>45722.052256944437</v>
      </c>
      <c r="J4831" s="16"/>
      <c r="K4831">
        <v>0.35</v>
      </c>
      <c r="L4831" t="s">
        <v>64</v>
      </c>
      <c r="M4831">
        <f t="shared" si="150"/>
        <v>99999</v>
      </c>
      <c r="N4831" t="str">
        <f t="shared" si="151"/>
        <v>fev/2025</v>
      </c>
    </row>
    <row r="4832" spans="1:14" x14ac:dyDescent="0.25">
      <c r="A4832" t="s">
        <v>4885</v>
      </c>
      <c r="B4832">
        <v>624</v>
      </c>
      <c r="C4832" t="s">
        <v>13</v>
      </c>
      <c r="D4832" t="s">
        <v>14</v>
      </c>
      <c r="E4832" t="s">
        <v>15</v>
      </c>
      <c r="F4832" t="s">
        <v>21</v>
      </c>
      <c r="G4832" s="16">
        <v>45298.305347222216</v>
      </c>
      <c r="H4832" s="16">
        <v>45315.305347222216</v>
      </c>
      <c r="I4832" s="16">
        <v>45332.305347222216</v>
      </c>
      <c r="J4832" s="16"/>
      <c r="K4832">
        <v>0.32500000000000001</v>
      </c>
      <c r="L4832" t="s">
        <v>28</v>
      </c>
      <c r="M4832">
        <f t="shared" si="150"/>
        <v>99999</v>
      </c>
      <c r="N4832" t="str">
        <f t="shared" si="151"/>
        <v>jan/2024</v>
      </c>
    </row>
    <row r="4833" spans="1:14" x14ac:dyDescent="0.25">
      <c r="A4833" t="s">
        <v>4886</v>
      </c>
      <c r="B4833">
        <v>822</v>
      </c>
      <c r="C4833" t="s">
        <v>24</v>
      </c>
      <c r="D4833" t="s">
        <v>30</v>
      </c>
      <c r="E4833" t="s">
        <v>15</v>
      </c>
      <c r="F4833" t="s">
        <v>16</v>
      </c>
      <c r="G4833" s="16">
        <v>45523.787546296298</v>
      </c>
      <c r="H4833" s="16">
        <v>45549.787546296298</v>
      </c>
      <c r="I4833" s="16">
        <v>45560.787546296298</v>
      </c>
      <c r="J4833" s="16"/>
      <c r="K4833">
        <v>0.26500000000000001</v>
      </c>
      <c r="L4833" t="s">
        <v>22</v>
      </c>
      <c r="M4833">
        <f t="shared" si="150"/>
        <v>99999</v>
      </c>
      <c r="N4833" t="str">
        <f t="shared" si="151"/>
        <v>ago/2024</v>
      </c>
    </row>
    <row r="4834" spans="1:14" x14ac:dyDescent="0.25">
      <c r="A4834" t="s">
        <v>4887</v>
      </c>
      <c r="B4834">
        <v>465</v>
      </c>
      <c r="C4834" t="s">
        <v>34</v>
      </c>
      <c r="D4834" t="s">
        <v>30</v>
      </c>
      <c r="E4834" t="s">
        <v>26</v>
      </c>
      <c r="F4834" t="s">
        <v>31</v>
      </c>
      <c r="G4834" s="16">
        <v>44928.318703703713</v>
      </c>
      <c r="H4834" s="16"/>
      <c r="I4834" s="16"/>
      <c r="J4834" s="16"/>
      <c r="K4834">
        <v>0.47699999999999998</v>
      </c>
      <c r="L4834" t="s">
        <v>58</v>
      </c>
      <c r="M4834">
        <f t="shared" si="150"/>
        <v>99999</v>
      </c>
      <c r="N4834" t="str">
        <f t="shared" si="151"/>
        <v>jan/2023</v>
      </c>
    </row>
    <row r="4835" spans="1:14" x14ac:dyDescent="0.25">
      <c r="A4835" t="s">
        <v>4888</v>
      </c>
      <c r="B4835">
        <v>537</v>
      </c>
      <c r="C4835" t="s">
        <v>13</v>
      </c>
      <c r="D4835" t="s">
        <v>14</v>
      </c>
      <c r="E4835" t="s">
        <v>57</v>
      </c>
      <c r="F4835" t="s">
        <v>31</v>
      </c>
      <c r="G4835" s="16">
        <v>45558.275821759264</v>
      </c>
      <c r="H4835" s="16">
        <v>45578.275821759264</v>
      </c>
      <c r="I4835" s="16">
        <v>45580.275821759264</v>
      </c>
      <c r="J4835" s="16">
        <v>45581.275821759264</v>
      </c>
      <c r="K4835">
        <v>0.3</v>
      </c>
      <c r="L4835" t="s">
        <v>54</v>
      </c>
      <c r="M4835">
        <f t="shared" si="150"/>
        <v>23</v>
      </c>
      <c r="N4835" t="str">
        <f t="shared" si="151"/>
        <v>set/2024</v>
      </c>
    </row>
    <row r="4836" spans="1:14" x14ac:dyDescent="0.25">
      <c r="A4836" t="s">
        <v>4889</v>
      </c>
      <c r="B4836">
        <v>312</v>
      </c>
      <c r="C4836" t="s">
        <v>13</v>
      </c>
      <c r="D4836" t="s">
        <v>30</v>
      </c>
      <c r="E4836" t="s">
        <v>57</v>
      </c>
      <c r="F4836" t="s">
        <v>21</v>
      </c>
      <c r="G4836" s="16">
        <v>45790.988807870373</v>
      </c>
      <c r="H4836" s="16"/>
      <c r="I4836" s="16"/>
      <c r="J4836" s="16"/>
      <c r="K4836">
        <v>0.45500000000000002</v>
      </c>
      <c r="L4836" t="s">
        <v>106</v>
      </c>
      <c r="M4836">
        <f t="shared" si="150"/>
        <v>99999</v>
      </c>
      <c r="N4836" t="str">
        <f t="shared" si="151"/>
        <v>mai/2025</v>
      </c>
    </row>
    <row r="4837" spans="1:14" x14ac:dyDescent="0.25">
      <c r="A4837" t="s">
        <v>4890</v>
      </c>
      <c r="B4837">
        <v>556</v>
      </c>
      <c r="C4837" t="s">
        <v>24</v>
      </c>
      <c r="D4837" t="s">
        <v>19</v>
      </c>
      <c r="E4837" t="s">
        <v>57</v>
      </c>
      <c r="F4837" t="s">
        <v>21</v>
      </c>
      <c r="G4837" s="16">
        <v>45838.423043981478</v>
      </c>
      <c r="H4837" s="16"/>
      <c r="I4837" s="16"/>
      <c r="J4837" s="16"/>
      <c r="K4837">
        <v>0.14099999999999999</v>
      </c>
      <c r="L4837" t="s">
        <v>52</v>
      </c>
      <c r="M4837">
        <f t="shared" si="150"/>
        <v>99999</v>
      </c>
      <c r="N4837" t="str">
        <f t="shared" si="151"/>
        <v>jun/2025</v>
      </c>
    </row>
    <row r="4838" spans="1:14" x14ac:dyDescent="0.25">
      <c r="A4838" t="s">
        <v>4891</v>
      </c>
      <c r="B4838">
        <v>813</v>
      </c>
      <c r="C4838" t="s">
        <v>13</v>
      </c>
      <c r="D4838" t="s">
        <v>19</v>
      </c>
      <c r="E4838" t="s">
        <v>15</v>
      </c>
      <c r="F4838" t="s">
        <v>31</v>
      </c>
      <c r="G4838" s="16">
        <v>45647.284270833326</v>
      </c>
      <c r="H4838" s="16">
        <v>45654.284270833326</v>
      </c>
      <c r="I4838" s="16">
        <v>45662.284270833326</v>
      </c>
      <c r="J4838" s="16">
        <v>45679.284270833326</v>
      </c>
      <c r="K4838">
        <v>0.253</v>
      </c>
      <c r="L4838" t="s">
        <v>71</v>
      </c>
      <c r="M4838">
        <f t="shared" si="150"/>
        <v>32</v>
      </c>
      <c r="N4838" t="str">
        <f t="shared" si="151"/>
        <v>dez/2024</v>
      </c>
    </row>
    <row r="4839" spans="1:14" x14ac:dyDescent="0.25">
      <c r="A4839" t="s">
        <v>4892</v>
      </c>
      <c r="B4839">
        <v>509</v>
      </c>
      <c r="C4839" t="s">
        <v>24</v>
      </c>
      <c r="D4839" t="s">
        <v>14</v>
      </c>
      <c r="E4839" t="s">
        <v>45</v>
      </c>
      <c r="F4839" t="s">
        <v>21</v>
      </c>
      <c r="G4839" s="16">
        <v>45473.959560185183</v>
      </c>
      <c r="H4839" s="16">
        <v>45495.959560185183</v>
      </c>
      <c r="I4839" s="16"/>
      <c r="J4839" s="16"/>
      <c r="K4839">
        <v>0.124</v>
      </c>
      <c r="L4839" t="s">
        <v>17</v>
      </c>
      <c r="M4839">
        <f t="shared" si="150"/>
        <v>99999</v>
      </c>
      <c r="N4839" t="str">
        <f t="shared" si="151"/>
        <v>jun/2024</v>
      </c>
    </row>
    <row r="4840" spans="1:14" x14ac:dyDescent="0.25">
      <c r="A4840" t="s">
        <v>4893</v>
      </c>
      <c r="B4840">
        <v>783</v>
      </c>
      <c r="C4840" t="s">
        <v>13</v>
      </c>
      <c r="D4840" t="s">
        <v>14</v>
      </c>
      <c r="E4840" t="s">
        <v>57</v>
      </c>
      <c r="F4840" t="s">
        <v>21</v>
      </c>
      <c r="G4840" s="16">
        <v>45364.90347222222</v>
      </c>
      <c r="H4840" s="16">
        <v>45384.90347222222</v>
      </c>
      <c r="I4840" s="16"/>
      <c r="J4840" s="16"/>
      <c r="K4840">
        <v>0.13200000000000001</v>
      </c>
      <c r="L4840" t="s">
        <v>71</v>
      </c>
      <c r="M4840">
        <f t="shared" si="150"/>
        <v>99999</v>
      </c>
      <c r="N4840" t="str">
        <f t="shared" si="151"/>
        <v>mar/2024</v>
      </c>
    </row>
    <row r="4841" spans="1:14" x14ac:dyDescent="0.25">
      <c r="A4841" t="s">
        <v>4894</v>
      </c>
      <c r="B4841">
        <v>664</v>
      </c>
      <c r="C4841" t="s">
        <v>34</v>
      </c>
      <c r="D4841" t="s">
        <v>49</v>
      </c>
      <c r="E4841" t="s">
        <v>26</v>
      </c>
      <c r="F4841" t="s">
        <v>21</v>
      </c>
      <c r="G4841" s="16">
        <v>45283.210625</v>
      </c>
      <c r="H4841" s="16"/>
      <c r="I4841" s="16"/>
      <c r="J4841" s="16"/>
      <c r="K4841">
        <v>0.19800000000000001</v>
      </c>
      <c r="L4841" t="s">
        <v>66</v>
      </c>
      <c r="M4841">
        <f t="shared" si="150"/>
        <v>99999</v>
      </c>
      <c r="N4841" t="str">
        <f t="shared" si="151"/>
        <v>dez/2023</v>
      </c>
    </row>
    <row r="4842" spans="1:14" x14ac:dyDescent="0.25">
      <c r="A4842" t="s">
        <v>4895</v>
      </c>
      <c r="B4842">
        <v>524</v>
      </c>
      <c r="C4842" t="s">
        <v>13</v>
      </c>
      <c r="D4842" t="s">
        <v>25</v>
      </c>
      <c r="E4842" t="s">
        <v>15</v>
      </c>
      <c r="F4842" t="s">
        <v>21</v>
      </c>
      <c r="G4842" s="16">
        <v>45434.587187500001</v>
      </c>
      <c r="H4842" s="16">
        <v>45446.587187500001</v>
      </c>
      <c r="I4842" s="16">
        <v>45455.587187500001</v>
      </c>
      <c r="J4842" s="16">
        <v>45487.587187500001</v>
      </c>
      <c r="K4842">
        <v>0.34</v>
      </c>
      <c r="L4842" t="s">
        <v>86</v>
      </c>
      <c r="M4842">
        <f t="shared" si="150"/>
        <v>53</v>
      </c>
      <c r="N4842" t="str">
        <f t="shared" si="151"/>
        <v>mai/2024</v>
      </c>
    </row>
    <row r="4843" spans="1:14" x14ac:dyDescent="0.25">
      <c r="A4843" t="s">
        <v>4896</v>
      </c>
      <c r="B4843">
        <v>493</v>
      </c>
      <c r="C4843" t="s">
        <v>74</v>
      </c>
      <c r="D4843" t="s">
        <v>30</v>
      </c>
      <c r="E4843" t="s">
        <v>45</v>
      </c>
      <c r="F4843" t="s">
        <v>38</v>
      </c>
      <c r="G4843" s="16">
        <v>45731.886747685188</v>
      </c>
      <c r="H4843" s="16"/>
      <c r="I4843" s="16"/>
      <c r="J4843" s="16"/>
      <c r="K4843">
        <v>0.155</v>
      </c>
      <c r="L4843" t="s">
        <v>89</v>
      </c>
      <c r="M4843">
        <f t="shared" si="150"/>
        <v>99999</v>
      </c>
      <c r="N4843" t="str">
        <f t="shared" si="151"/>
        <v>mar/2025</v>
      </c>
    </row>
    <row r="4844" spans="1:14" x14ac:dyDescent="0.25">
      <c r="A4844" t="s">
        <v>4897</v>
      </c>
      <c r="B4844">
        <v>495</v>
      </c>
      <c r="C4844" t="s">
        <v>13</v>
      </c>
      <c r="D4844" t="s">
        <v>49</v>
      </c>
      <c r="E4844" t="s">
        <v>20</v>
      </c>
      <c r="F4844" t="s">
        <v>21</v>
      </c>
      <c r="G4844" s="16">
        <v>45923.240081018521</v>
      </c>
      <c r="H4844" s="16"/>
      <c r="I4844" s="16"/>
      <c r="J4844" s="16"/>
      <c r="K4844">
        <v>0.42899999999999999</v>
      </c>
      <c r="L4844" t="s">
        <v>54</v>
      </c>
      <c r="M4844">
        <f t="shared" si="150"/>
        <v>99999</v>
      </c>
      <c r="N4844" t="str">
        <f t="shared" si="151"/>
        <v>set/2025</v>
      </c>
    </row>
    <row r="4845" spans="1:14" x14ac:dyDescent="0.25">
      <c r="A4845" t="s">
        <v>4898</v>
      </c>
      <c r="B4845">
        <v>699</v>
      </c>
      <c r="C4845" t="s">
        <v>34</v>
      </c>
      <c r="D4845" t="s">
        <v>14</v>
      </c>
      <c r="E4845" t="s">
        <v>20</v>
      </c>
      <c r="F4845" t="s">
        <v>16</v>
      </c>
      <c r="G4845" s="16">
        <v>45835.329560185193</v>
      </c>
      <c r="H4845" s="16">
        <v>45855.329560185193</v>
      </c>
      <c r="I4845" s="16">
        <v>45855.329560185193</v>
      </c>
      <c r="J4845" s="16">
        <v>45882.329560185193</v>
      </c>
      <c r="K4845">
        <v>0.19500000000000001</v>
      </c>
      <c r="L4845" t="s">
        <v>39</v>
      </c>
      <c r="M4845">
        <f t="shared" si="150"/>
        <v>47</v>
      </c>
      <c r="N4845" t="str">
        <f t="shared" si="151"/>
        <v>jun/2025</v>
      </c>
    </row>
    <row r="4846" spans="1:14" x14ac:dyDescent="0.25">
      <c r="A4846" t="s">
        <v>4899</v>
      </c>
      <c r="B4846">
        <v>356</v>
      </c>
      <c r="C4846" t="s">
        <v>13</v>
      </c>
      <c r="D4846" t="s">
        <v>30</v>
      </c>
      <c r="E4846" t="s">
        <v>15</v>
      </c>
      <c r="F4846" t="s">
        <v>31</v>
      </c>
      <c r="G4846" s="16">
        <v>45891.212881944448</v>
      </c>
      <c r="H4846" s="16"/>
      <c r="I4846" s="16"/>
      <c r="J4846" s="16"/>
      <c r="K4846">
        <v>0.20300000000000001</v>
      </c>
      <c r="L4846" t="s">
        <v>61</v>
      </c>
      <c r="M4846">
        <f t="shared" si="150"/>
        <v>99999</v>
      </c>
      <c r="N4846" t="str">
        <f t="shared" si="151"/>
        <v>ago/2025</v>
      </c>
    </row>
    <row r="4847" spans="1:14" x14ac:dyDescent="0.25">
      <c r="A4847" t="s">
        <v>4900</v>
      </c>
      <c r="B4847">
        <v>512</v>
      </c>
      <c r="C4847" t="s">
        <v>13</v>
      </c>
      <c r="D4847" t="s">
        <v>130</v>
      </c>
      <c r="E4847" t="s">
        <v>20</v>
      </c>
      <c r="F4847" t="s">
        <v>31</v>
      </c>
      <c r="G4847" s="16">
        <v>45153.810162037043</v>
      </c>
      <c r="H4847" s="16"/>
      <c r="I4847" s="16"/>
      <c r="J4847" s="16"/>
      <c r="K4847">
        <v>0.13500000000000001</v>
      </c>
      <c r="L4847" t="s">
        <v>52</v>
      </c>
      <c r="M4847">
        <f t="shared" si="150"/>
        <v>99999</v>
      </c>
      <c r="N4847" t="str">
        <f t="shared" si="151"/>
        <v>ago/2023</v>
      </c>
    </row>
    <row r="4848" spans="1:14" x14ac:dyDescent="0.25">
      <c r="A4848" t="s">
        <v>4901</v>
      </c>
      <c r="B4848">
        <v>578</v>
      </c>
      <c r="C4848" t="s">
        <v>13</v>
      </c>
      <c r="D4848" t="s">
        <v>49</v>
      </c>
      <c r="E4848" t="s">
        <v>26</v>
      </c>
      <c r="F4848" t="s">
        <v>38</v>
      </c>
      <c r="G4848" s="16">
        <v>45035.59474537037</v>
      </c>
      <c r="H4848" s="16">
        <v>45040.59474537037</v>
      </c>
      <c r="I4848" s="16">
        <v>45048.59474537037</v>
      </c>
      <c r="J4848" s="16"/>
      <c r="K4848">
        <v>0.249</v>
      </c>
      <c r="L4848" t="s">
        <v>89</v>
      </c>
      <c r="M4848">
        <f t="shared" si="150"/>
        <v>99999</v>
      </c>
      <c r="N4848" t="str">
        <f t="shared" si="151"/>
        <v>abr/2023</v>
      </c>
    </row>
    <row r="4849" spans="1:14" x14ac:dyDescent="0.25">
      <c r="A4849" t="s">
        <v>4902</v>
      </c>
      <c r="B4849">
        <v>679</v>
      </c>
      <c r="C4849" t="s">
        <v>34</v>
      </c>
      <c r="D4849" t="s">
        <v>79</v>
      </c>
      <c r="E4849" t="s">
        <v>15</v>
      </c>
      <c r="F4849" t="s">
        <v>31</v>
      </c>
      <c r="G4849" s="16">
        <v>45246.895972222221</v>
      </c>
      <c r="H4849" s="16">
        <v>45257.895972222221</v>
      </c>
      <c r="I4849" s="16">
        <v>45272.895972222221</v>
      </c>
      <c r="J4849" s="16"/>
      <c r="K4849">
        <v>0.29599999999999999</v>
      </c>
      <c r="L4849" t="s">
        <v>17</v>
      </c>
      <c r="M4849">
        <f t="shared" si="150"/>
        <v>99999</v>
      </c>
      <c r="N4849" t="str">
        <f t="shared" si="151"/>
        <v>nov/2023</v>
      </c>
    </row>
    <row r="4850" spans="1:14" x14ac:dyDescent="0.25">
      <c r="A4850" t="s">
        <v>4903</v>
      </c>
      <c r="B4850">
        <v>416</v>
      </c>
      <c r="C4850" t="s">
        <v>13</v>
      </c>
      <c r="D4850" t="s">
        <v>30</v>
      </c>
      <c r="E4850" t="s">
        <v>20</v>
      </c>
      <c r="F4850" t="s">
        <v>38</v>
      </c>
      <c r="G4850" s="16">
        <v>45452.718055555553</v>
      </c>
      <c r="H4850" s="16"/>
      <c r="I4850" s="16"/>
      <c r="J4850" s="16"/>
      <c r="K4850">
        <v>5.1999999999999998E-2</v>
      </c>
      <c r="L4850" t="s">
        <v>39</v>
      </c>
      <c r="M4850">
        <f t="shared" si="150"/>
        <v>99999</v>
      </c>
      <c r="N4850" t="str">
        <f t="shared" si="151"/>
        <v>jun/2024</v>
      </c>
    </row>
    <row r="4851" spans="1:14" x14ac:dyDescent="0.25">
      <c r="A4851" t="s">
        <v>4904</v>
      </c>
      <c r="B4851">
        <v>750</v>
      </c>
      <c r="C4851" t="s">
        <v>13</v>
      </c>
      <c r="D4851" t="s">
        <v>19</v>
      </c>
      <c r="E4851" t="s">
        <v>57</v>
      </c>
      <c r="F4851" t="s">
        <v>21</v>
      </c>
      <c r="G4851" s="16">
        <v>45672.07476851852</v>
      </c>
      <c r="H4851" s="16"/>
      <c r="I4851" s="16"/>
      <c r="J4851" s="16"/>
      <c r="K4851">
        <v>0.56200000000000006</v>
      </c>
      <c r="L4851" t="s">
        <v>58</v>
      </c>
      <c r="M4851">
        <f t="shared" si="150"/>
        <v>99999</v>
      </c>
      <c r="N4851" t="str">
        <f t="shared" si="151"/>
        <v>jan/2025</v>
      </c>
    </row>
    <row r="4852" spans="1:14" x14ac:dyDescent="0.25">
      <c r="A4852" t="s">
        <v>4905</v>
      </c>
      <c r="B4852">
        <v>709</v>
      </c>
      <c r="C4852" t="s">
        <v>13</v>
      </c>
      <c r="D4852" t="s">
        <v>14</v>
      </c>
      <c r="E4852" t="s">
        <v>45</v>
      </c>
      <c r="F4852" t="s">
        <v>21</v>
      </c>
      <c r="G4852" s="16">
        <v>45847.402974537043</v>
      </c>
      <c r="H4852" s="16">
        <v>45851.402974537043</v>
      </c>
      <c r="I4852" s="16">
        <v>45860.402974537043</v>
      </c>
      <c r="J4852" s="16"/>
      <c r="K4852">
        <v>0.109</v>
      </c>
      <c r="L4852" t="s">
        <v>106</v>
      </c>
      <c r="M4852">
        <f t="shared" si="150"/>
        <v>99999</v>
      </c>
      <c r="N4852" t="str">
        <f t="shared" si="151"/>
        <v>jul/2025</v>
      </c>
    </row>
    <row r="4853" spans="1:14" x14ac:dyDescent="0.25">
      <c r="A4853" t="s">
        <v>4906</v>
      </c>
      <c r="B4853">
        <v>666</v>
      </c>
      <c r="C4853" t="s">
        <v>74</v>
      </c>
      <c r="D4853" t="s">
        <v>14</v>
      </c>
      <c r="E4853" t="s">
        <v>57</v>
      </c>
      <c r="F4853" t="s">
        <v>31</v>
      </c>
      <c r="G4853" s="16">
        <v>45445.195428240739</v>
      </c>
      <c r="H4853" s="16">
        <v>45445.195428240739</v>
      </c>
      <c r="I4853" s="16"/>
      <c r="J4853" s="16"/>
      <c r="K4853">
        <v>0.29199999999999998</v>
      </c>
      <c r="L4853" t="s">
        <v>86</v>
      </c>
      <c r="M4853">
        <f t="shared" si="150"/>
        <v>99999</v>
      </c>
      <c r="N4853" t="str">
        <f t="shared" si="151"/>
        <v>jun/2024</v>
      </c>
    </row>
    <row r="4854" spans="1:14" x14ac:dyDescent="0.25">
      <c r="A4854" t="s">
        <v>4907</v>
      </c>
      <c r="B4854">
        <v>412</v>
      </c>
      <c r="C4854" t="s">
        <v>13</v>
      </c>
      <c r="D4854" t="s">
        <v>14</v>
      </c>
      <c r="E4854" t="s">
        <v>45</v>
      </c>
      <c r="F4854" t="s">
        <v>21</v>
      </c>
      <c r="G4854" s="16">
        <v>45569.364421296297</v>
      </c>
      <c r="H4854" s="16">
        <v>45577.364421296297</v>
      </c>
      <c r="I4854" s="16">
        <v>45588.364421296297</v>
      </c>
      <c r="J4854" s="16">
        <v>45613.364421296297</v>
      </c>
      <c r="K4854">
        <v>0.17599999999999999</v>
      </c>
      <c r="L4854" t="s">
        <v>89</v>
      </c>
      <c r="M4854">
        <f t="shared" si="150"/>
        <v>44</v>
      </c>
      <c r="N4854" t="str">
        <f t="shared" si="151"/>
        <v>out/2024</v>
      </c>
    </row>
    <row r="4855" spans="1:14" x14ac:dyDescent="0.25">
      <c r="A4855" t="s">
        <v>4908</v>
      </c>
      <c r="B4855">
        <v>463</v>
      </c>
      <c r="C4855" t="s">
        <v>13</v>
      </c>
      <c r="D4855" t="s">
        <v>44</v>
      </c>
      <c r="E4855" t="s">
        <v>15</v>
      </c>
      <c r="F4855" t="s">
        <v>21</v>
      </c>
      <c r="G4855" s="16">
        <v>45084.118703703702</v>
      </c>
      <c r="H4855" s="16"/>
      <c r="I4855" s="16"/>
      <c r="J4855" s="16"/>
      <c r="K4855">
        <v>0.187</v>
      </c>
      <c r="L4855" t="s">
        <v>28</v>
      </c>
      <c r="M4855">
        <f t="shared" si="150"/>
        <v>99999</v>
      </c>
      <c r="N4855" t="str">
        <f t="shared" si="151"/>
        <v>jun/2023</v>
      </c>
    </row>
    <row r="4856" spans="1:14" x14ac:dyDescent="0.25">
      <c r="A4856" t="s">
        <v>4909</v>
      </c>
      <c r="B4856">
        <v>303</v>
      </c>
      <c r="C4856" t="s">
        <v>74</v>
      </c>
      <c r="D4856" t="s">
        <v>44</v>
      </c>
      <c r="E4856" t="s">
        <v>20</v>
      </c>
      <c r="F4856" t="s">
        <v>38</v>
      </c>
      <c r="G4856" s="16">
        <v>45751.358854166669</v>
      </c>
      <c r="H4856" s="16">
        <v>45759.358854166669</v>
      </c>
      <c r="I4856" s="16">
        <v>45772.358854166669</v>
      </c>
      <c r="J4856" s="16">
        <v>45781.358854166669</v>
      </c>
      <c r="K4856">
        <v>9.0999999999999998E-2</v>
      </c>
      <c r="L4856" t="s">
        <v>71</v>
      </c>
      <c r="M4856">
        <f t="shared" si="150"/>
        <v>30</v>
      </c>
      <c r="N4856" t="str">
        <f t="shared" si="151"/>
        <v>abr/2025</v>
      </c>
    </row>
    <row r="4857" spans="1:14" x14ac:dyDescent="0.25">
      <c r="A4857" t="s">
        <v>4910</v>
      </c>
      <c r="B4857">
        <v>322</v>
      </c>
      <c r="C4857" t="s">
        <v>34</v>
      </c>
      <c r="D4857" t="s">
        <v>49</v>
      </c>
      <c r="E4857" t="s">
        <v>20</v>
      </c>
      <c r="F4857" t="s">
        <v>31</v>
      </c>
      <c r="G4857" s="16">
        <v>45893.809988425928</v>
      </c>
      <c r="H4857" s="16">
        <v>45918.809988425928</v>
      </c>
      <c r="I4857" s="16">
        <v>45925.809988425928</v>
      </c>
      <c r="J4857" s="16">
        <v>45926.809988425928</v>
      </c>
      <c r="K4857">
        <v>0.15</v>
      </c>
      <c r="L4857" t="s">
        <v>50</v>
      </c>
      <c r="M4857">
        <f t="shared" si="150"/>
        <v>33</v>
      </c>
      <c r="N4857" t="str">
        <f t="shared" si="151"/>
        <v>ago/2025</v>
      </c>
    </row>
    <row r="4858" spans="1:14" x14ac:dyDescent="0.25">
      <c r="A4858" t="s">
        <v>4911</v>
      </c>
      <c r="B4858">
        <v>391</v>
      </c>
      <c r="C4858" t="s">
        <v>13</v>
      </c>
      <c r="D4858" t="s">
        <v>79</v>
      </c>
      <c r="E4858" t="s">
        <v>15</v>
      </c>
      <c r="F4858" t="s">
        <v>16</v>
      </c>
      <c r="G4858" s="16">
        <v>44967.017604166656</v>
      </c>
      <c r="H4858" s="16"/>
      <c r="I4858" s="16"/>
      <c r="J4858" s="16"/>
      <c r="K4858">
        <v>0.69399999999999995</v>
      </c>
      <c r="L4858" t="s">
        <v>106</v>
      </c>
      <c r="M4858">
        <f t="shared" si="150"/>
        <v>99999</v>
      </c>
      <c r="N4858" t="str">
        <f t="shared" si="151"/>
        <v>fev/2023</v>
      </c>
    </row>
    <row r="4859" spans="1:14" x14ac:dyDescent="0.25">
      <c r="A4859" t="s">
        <v>4912</v>
      </c>
      <c r="B4859">
        <v>768</v>
      </c>
      <c r="C4859" t="s">
        <v>34</v>
      </c>
      <c r="D4859" t="s">
        <v>30</v>
      </c>
      <c r="E4859" t="s">
        <v>15</v>
      </c>
      <c r="F4859" t="s">
        <v>16</v>
      </c>
      <c r="G4859" s="16">
        <v>45952.11681712963</v>
      </c>
      <c r="H4859" s="16">
        <v>45953.11681712963</v>
      </c>
      <c r="I4859" s="16">
        <v>45968.11681712963</v>
      </c>
      <c r="J4859" s="16"/>
      <c r="K4859">
        <v>0.38100000000000001</v>
      </c>
      <c r="L4859" t="s">
        <v>32</v>
      </c>
      <c r="M4859">
        <f t="shared" si="150"/>
        <v>99999</v>
      </c>
      <c r="N4859" t="str">
        <f t="shared" si="151"/>
        <v>out/2025</v>
      </c>
    </row>
    <row r="4860" spans="1:14" x14ac:dyDescent="0.25">
      <c r="A4860" t="s">
        <v>4913</v>
      </c>
      <c r="B4860">
        <v>454</v>
      </c>
      <c r="C4860" t="s">
        <v>13</v>
      </c>
      <c r="D4860" t="s">
        <v>14</v>
      </c>
      <c r="E4860" t="s">
        <v>15</v>
      </c>
      <c r="F4860" t="s">
        <v>21</v>
      </c>
      <c r="G4860" s="16">
        <v>45675.291446759264</v>
      </c>
      <c r="H4860" s="16"/>
      <c r="I4860" s="16"/>
      <c r="J4860" s="16"/>
      <c r="K4860">
        <v>0.13100000000000001</v>
      </c>
      <c r="L4860" t="s">
        <v>71</v>
      </c>
      <c r="M4860">
        <f t="shared" si="150"/>
        <v>99999</v>
      </c>
      <c r="N4860" t="str">
        <f t="shared" si="151"/>
        <v>jan/2025</v>
      </c>
    </row>
    <row r="4861" spans="1:14" x14ac:dyDescent="0.25">
      <c r="A4861" t="s">
        <v>4914</v>
      </c>
      <c r="B4861">
        <v>506</v>
      </c>
      <c r="C4861" t="s">
        <v>48</v>
      </c>
      <c r="D4861" t="s">
        <v>79</v>
      </c>
      <c r="E4861" t="s">
        <v>57</v>
      </c>
      <c r="F4861" t="s">
        <v>27</v>
      </c>
      <c r="G4861" s="16">
        <v>45271.880937499998</v>
      </c>
      <c r="H4861" s="16">
        <v>45284.880937499998</v>
      </c>
      <c r="I4861" s="16"/>
      <c r="J4861" s="16"/>
      <c r="K4861">
        <v>6.8000000000000005E-2</v>
      </c>
      <c r="L4861" t="s">
        <v>61</v>
      </c>
      <c r="M4861">
        <f t="shared" si="150"/>
        <v>99999</v>
      </c>
      <c r="N4861" t="str">
        <f t="shared" si="151"/>
        <v>dez/2023</v>
      </c>
    </row>
    <row r="4862" spans="1:14" x14ac:dyDescent="0.25">
      <c r="A4862" t="s">
        <v>4915</v>
      </c>
      <c r="B4862">
        <v>380</v>
      </c>
      <c r="C4862" t="s">
        <v>34</v>
      </c>
      <c r="D4862" t="s">
        <v>30</v>
      </c>
      <c r="E4862" t="s">
        <v>45</v>
      </c>
      <c r="F4862" t="s">
        <v>16</v>
      </c>
      <c r="G4862" s="16">
        <v>45645.729027777779</v>
      </c>
      <c r="H4862" s="16"/>
      <c r="I4862" s="16"/>
      <c r="J4862" s="16"/>
      <c r="K4862">
        <v>0.14799999999999999</v>
      </c>
      <c r="L4862" t="s">
        <v>58</v>
      </c>
      <c r="M4862">
        <f t="shared" si="150"/>
        <v>99999</v>
      </c>
      <c r="N4862" t="str">
        <f t="shared" si="151"/>
        <v>dez/2024</v>
      </c>
    </row>
    <row r="4863" spans="1:14" x14ac:dyDescent="0.25">
      <c r="A4863" t="s">
        <v>4916</v>
      </c>
      <c r="B4863">
        <v>782</v>
      </c>
      <c r="C4863" t="s">
        <v>24</v>
      </c>
      <c r="D4863" t="s">
        <v>49</v>
      </c>
      <c r="E4863" t="s">
        <v>20</v>
      </c>
      <c r="F4863" t="s">
        <v>21</v>
      </c>
      <c r="G4863" s="16">
        <v>45829.224189814813</v>
      </c>
      <c r="H4863" s="16">
        <v>45843.224189814813</v>
      </c>
      <c r="I4863" s="16">
        <v>45863.224189814813</v>
      </c>
      <c r="J4863" s="16">
        <v>45895.224189814813</v>
      </c>
      <c r="K4863">
        <v>0.35</v>
      </c>
      <c r="L4863" t="s">
        <v>58</v>
      </c>
      <c r="M4863">
        <f t="shared" si="150"/>
        <v>66</v>
      </c>
      <c r="N4863" t="str">
        <f t="shared" si="151"/>
        <v>jun/2025</v>
      </c>
    </row>
    <row r="4864" spans="1:14" x14ac:dyDescent="0.25">
      <c r="A4864" t="s">
        <v>4917</v>
      </c>
      <c r="B4864">
        <v>706</v>
      </c>
      <c r="C4864" t="s">
        <v>13</v>
      </c>
      <c r="D4864" t="s">
        <v>25</v>
      </c>
      <c r="E4864" t="s">
        <v>26</v>
      </c>
      <c r="F4864" t="s">
        <v>16</v>
      </c>
      <c r="G4864" s="16">
        <v>45567.931446759263</v>
      </c>
      <c r="H4864" s="16"/>
      <c r="I4864" s="16"/>
      <c r="J4864" s="16"/>
      <c r="K4864">
        <v>8.6999999999999994E-2</v>
      </c>
      <c r="L4864" t="s">
        <v>41</v>
      </c>
      <c r="M4864">
        <f t="shared" si="150"/>
        <v>99999</v>
      </c>
      <c r="N4864" t="str">
        <f t="shared" si="151"/>
        <v>out/2024</v>
      </c>
    </row>
    <row r="4865" spans="1:14" x14ac:dyDescent="0.25">
      <c r="A4865" t="s">
        <v>4918</v>
      </c>
      <c r="B4865">
        <v>402</v>
      </c>
      <c r="C4865" t="s">
        <v>48</v>
      </c>
      <c r="D4865" t="s">
        <v>130</v>
      </c>
      <c r="E4865" t="s">
        <v>45</v>
      </c>
      <c r="F4865" t="s">
        <v>38</v>
      </c>
      <c r="G4865" s="16">
        <v>45769.508379629631</v>
      </c>
      <c r="H4865" s="16"/>
      <c r="I4865" s="16"/>
      <c r="J4865" s="16"/>
      <c r="K4865">
        <v>0.24</v>
      </c>
      <c r="L4865" t="s">
        <v>17</v>
      </c>
      <c r="M4865">
        <f t="shared" si="150"/>
        <v>99999</v>
      </c>
      <c r="N4865" t="str">
        <f t="shared" si="151"/>
        <v>abr/2025</v>
      </c>
    </row>
    <row r="4866" spans="1:14" x14ac:dyDescent="0.25">
      <c r="A4866" t="s">
        <v>4919</v>
      </c>
      <c r="B4866">
        <v>539</v>
      </c>
      <c r="C4866" t="s">
        <v>13</v>
      </c>
      <c r="D4866" t="s">
        <v>30</v>
      </c>
      <c r="E4866" t="s">
        <v>57</v>
      </c>
      <c r="F4866" t="s">
        <v>21</v>
      </c>
      <c r="G4866" s="16">
        <v>45633.01017361111</v>
      </c>
      <c r="H4866" s="16">
        <v>45644.01017361111</v>
      </c>
      <c r="I4866" s="16">
        <v>45644.01017361111</v>
      </c>
      <c r="J4866" s="16">
        <v>45658.01017361111</v>
      </c>
      <c r="K4866">
        <v>8.1000000000000003E-2</v>
      </c>
      <c r="L4866" t="s">
        <v>28</v>
      </c>
      <c r="M4866">
        <f t="shared" si="150"/>
        <v>25</v>
      </c>
      <c r="N4866" t="str">
        <f t="shared" si="151"/>
        <v>dez/2024</v>
      </c>
    </row>
    <row r="4867" spans="1:14" x14ac:dyDescent="0.25">
      <c r="A4867" t="s">
        <v>4920</v>
      </c>
      <c r="B4867">
        <v>564</v>
      </c>
      <c r="C4867" t="s">
        <v>24</v>
      </c>
      <c r="D4867" t="s">
        <v>19</v>
      </c>
      <c r="E4867" t="s">
        <v>15</v>
      </c>
      <c r="F4867" t="s">
        <v>21</v>
      </c>
      <c r="G4867" s="16">
        <v>45452.972303240742</v>
      </c>
      <c r="H4867" s="16">
        <v>45453.972303240742</v>
      </c>
      <c r="I4867" s="16"/>
      <c r="J4867" s="16"/>
      <c r="K4867">
        <v>0.46899999999999997</v>
      </c>
      <c r="L4867" t="s">
        <v>35</v>
      </c>
      <c r="M4867">
        <f t="shared" ref="M4867:M4930" si="152">IF(_xlfn.DAYS(J4867,G4867) &gt; 0, _xlfn.DAYS(J4867,G4867), 99999)</f>
        <v>99999</v>
      </c>
      <c r="N4867" t="str">
        <f t="shared" ref="N4867:N4930" si="153">TEXT(G4867, "mmm/aaaa")</f>
        <v>jun/2024</v>
      </c>
    </row>
    <row r="4868" spans="1:14" x14ac:dyDescent="0.25">
      <c r="A4868" t="s">
        <v>4921</v>
      </c>
      <c r="B4868">
        <v>332</v>
      </c>
      <c r="C4868" t="s">
        <v>74</v>
      </c>
      <c r="D4868" t="s">
        <v>30</v>
      </c>
      <c r="E4868" t="s">
        <v>26</v>
      </c>
      <c r="F4868" t="s">
        <v>38</v>
      </c>
      <c r="G4868" s="16">
        <v>45324.24391203704</v>
      </c>
      <c r="H4868" s="16">
        <v>45344.24391203704</v>
      </c>
      <c r="I4868" s="16">
        <v>45351.24391203704</v>
      </c>
      <c r="J4868" s="16">
        <v>45370.24391203704</v>
      </c>
      <c r="K4868">
        <v>0.45600000000000002</v>
      </c>
      <c r="L4868" t="s">
        <v>106</v>
      </c>
      <c r="M4868">
        <f t="shared" si="152"/>
        <v>46</v>
      </c>
      <c r="N4868" t="str">
        <f t="shared" si="153"/>
        <v>fev/2024</v>
      </c>
    </row>
    <row r="4869" spans="1:14" x14ac:dyDescent="0.25">
      <c r="A4869" t="s">
        <v>4922</v>
      </c>
      <c r="B4869">
        <v>334</v>
      </c>
      <c r="C4869" t="s">
        <v>13</v>
      </c>
      <c r="D4869" t="s">
        <v>44</v>
      </c>
      <c r="E4869" t="s">
        <v>26</v>
      </c>
      <c r="F4869" t="s">
        <v>38</v>
      </c>
      <c r="G4869" s="16">
        <v>45612.13349537037</v>
      </c>
      <c r="H4869" s="16">
        <v>45626.13349537037</v>
      </c>
      <c r="I4869" s="16">
        <v>45652.13349537037</v>
      </c>
      <c r="J4869" s="16"/>
      <c r="K4869">
        <v>0.23599999999999999</v>
      </c>
      <c r="L4869" t="s">
        <v>61</v>
      </c>
      <c r="M4869">
        <f t="shared" si="152"/>
        <v>99999</v>
      </c>
      <c r="N4869" t="str">
        <f t="shared" si="153"/>
        <v>nov/2024</v>
      </c>
    </row>
    <row r="4870" spans="1:14" x14ac:dyDescent="0.25">
      <c r="A4870" t="s">
        <v>4923</v>
      </c>
      <c r="B4870">
        <v>548</v>
      </c>
      <c r="C4870" t="s">
        <v>24</v>
      </c>
      <c r="D4870" t="s">
        <v>30</v>
      </c>
      <c r="E4870" t="s">
        <v>45</v>
      </c>
      <c r="F4870" t="s">
        <v>27</v>
      </c>
      <c r="G4870" s="16">
        <v>45143.523796296293</v>
      </c>
      <c r="H4870" s="16"/>
      <c r="I4870" s="16"/>
      <c r="J4870" s="16"/>
      <c r="K4870">
        <v>0.19800000000000001</v>
      </c>
      <c r="L4870" t="s">
        <v>54</v>
      </c>
      <c r="M4870">
        <f t="shared" si="152"/>
        <v>99999</v>
      </c>
      <c r="N4870" t="str">
        <f t="shared" si="153"/>
        <v>ago/2023</v>
      </c>
    </row>
    <row r="4871" spans="1:14" x14ac:dyDescent="0.25">
      <c r="A4871" t="s">
        <v>4924</v>
      </c>
      <c r="B4871">
        <v>349</v>
      </c>
      <c r="C4871" t="s">
        <v>13</v>
      </c>
      <c r="D4871" t="s">
        <v>44</v>
      </c>
      <c r="E4871" t="s">
        <v>45</v>
      </c>
      <c r="F4871" t="s">
        <v>21</v>
      </c>
      <c r="G4871" s="16">
        <v>45416.845289351862</v>
      </c>
      <c r="H4871" s="16"/>
      <c r="I4871" s="16"/>
      <c r="J4871" s="16"/>
      <c r="K4871">
        <v>0.222</v>
      </c>
      <c r="L4871" t="s">
        <v>17</v>
      </c>
      <c r="M4871">
        <f t="shared" si="152"/>
        <v>99999</v>
      </c>
      <c r="N4871" t="str">
        <f t="shared" si="153"/>
        <v>mai/2024</v>
      </c>
    </row>
    <row r="4872" spans="1:14" x14ac:dyDescent="0.25">
      <c r="A4872" t="s">
        <v>4925</v>
      </c>
      <c r="B4872">
        <v>579</v>
      </c>
      <c r="C4872" t="s">
        <v>24</v>
      </c>
      <c r="D4872" t="s">
        <v>44</v>
      </c>
      <c r="E4872" t="s">
        <v>57</v>
      </c>
      <c r="F4872" t="s">
        <v>38</v>
      </c>
      <c r="G4872" s="16">
        <v>44990.412939814807</v>
      </c>
      <c r="H4872" s="16">
        <v>45012.412939814807</v>
      </c>
      <c r="I4872" s="16">
        <v>45023.412939814807</v>
      </c>
      <c r="J4872" s="16">
        <v>45040.412939814807</v>
      </c>
      <c r="K4872">
        <v>0.42</v>
      </c>
      <c r="L4872" t="s">
        <v>41</v>
      </c>
      <c r="M4872">
        <f t="shared" si="152"/>
        <v>50</v>
      </c>
      <c r="N4872" t="str">
        <f t="shared" si="153"/>
        <v>mar/2023</v>
      </c>
    </row>
    <row r="4873" spans="1:14" x14ac:dyDescent="0.25">
      <c r="A4873" t="s">
        <v>4926</v>
      </c>
      <c r="B4873">
        <v>451</v>
      </c>
      <c r="C4873" t="s">
        <v>48</v>
      </c>
      <c r="D4873" t="s">
        <v>49</v>
      </c>
      <c r="E4873" t="s">
        <v>15</v>
      </c>
      <c r="F4873" t="s">
        <v>21</v>
      </c>
      <c r="G4873" s="16">
        <v>45871.147662037038</v>
      </c>
      <c r="H4873" s="16"/>
      <c r="I4873" s="16"/>
      <c r="J4873" s="16"/>
      <c r="K4873">
        <v>0.34300000000000003</v>
      </c>
      <c r="L4873" t="s">
        <v>64</v>
      </c>
      <c r="M4873">
        <f t="shared" si="152"/>
        <v>99999</v>
      </c>
      <c r="N4873" t="str">
        <f t="shared" si="153"/>
        <v>ago/2025</v>
      </c>
    </row>
    <row r="4874" spans="1:14" x14ac:dyDescent="0.25">
      <c r="A4874" t="s">
        <v>4927</v>
      </c>
      <c r="B4874">
        <v>836</v>
      </c>
      <c r="C4874" t="s">
        <v>24</v>
      </c>
      <c r="D4874" t="s">
        <v>14</v>
      </c>
      <c r="E4874" t="s">
        <v>15</v>
      </c>
      <c r="F4874" t="s">
        <v>38</v>
      </c>
      <c r="G4874" s="16">
        <v>44992.734803240739</v>
      </c>
      <c r="H4874" s="16"/>
      <c r="I4874" s="16"/>
      <c r="J4874" s="16"/>
      <c r="K4874">
        <v>0.39</v>
      </c>
      <c r="L4874" t="s">
        <v>64</v>
      </c>
      <c r="M4874">
        <f t="shared" si="152"/>
        <v>99999</v>
      </c>
      <c r="N4874" t="str">
        <f t="shared" si="153"/>
        <v>mar/2023</v>
      </c>
    </row>
    <row r="4875" spans="1:14" x14ac:dyDescent="0.25">
      <c r="A4875" t="s">
        <v>4928</v>
      </c>
      <c r="B4875">
        <v>529</v>
      </c>
      <c r="C4875" t="s">
        <v>13</v>
      </c>
      <c r="D4875" t="s">
        <v>30</v>
      </c>
      <c r="E4875" t="s">
        <v>57</v>
      </c>
      <c r="F4875" t="s">
        <v>27</v>
      </c>
      <c r="G4875" s="16">
        <v>45109.016886574071</v>
      </c>
      <c r="H4875" s="16"/>
      <c r="I4875" s="16"/>
      <c r="J4875" s="16"/>
      <c r="K4875">
        <v>0.27600000000000002</v>
      </c>
      <c r="L4875" t="s">
        <v>52</v>
      </c>
      <c r="M4875">
        <f t="shared" si="152"/>
        <v>99999</v>
      </c>
      <c r="N4875" t="str">
        <f t="shared" si="153"/>
        <v>jul/2023</v>
      </c>
    </row>
    <row r="4876" spans="1:14" x14ac:dyDescent="0.25">
      <c r="A4876" t="s">
        <v>4929</v>
      </c>
      <c r="B4876">
        <v>587</v>
      </c>
      <c r="C4876" t="s">
        <v>34</v>
      </c>
      <c r="D4876" t="s">
        <v>49</v>
      </c>
      <c r="E4876" t="s">
        <v>15</v>
      </c>
      <c r="F4876" t="s">
        <v>38</v>
      </c>
      <c r="G4876" s="16">
        <v>45916.729259259257</v>
      </c>
      <c r="H4876" s="16">
        <v>45937.729259259257</v>
      </c>
      <c r="I4876" s="16">
        <v>45946.729259259257</v>
      </c>
      <c r="J4876" s="16">
        <v>45974.729259259257</v>
      </c>
      <c r="K4876">
        <v>0.13700000000000001</v>
      </c>
      <c r="L4876" t="s">
        <v>86</v>
      </c>
      <c r="M4876">
        <f t="shared" si="152"/>
        <v>58</v>
      </c>
      <c r="N4876" t="str">
        <f t="shared" si="153"/>
        <v>set/2025</v>
      </c>
    </row>
    <row r="4877" spans="1:14" x14ac:dyDescent="0.25">
      <c r="A4877" t="s">
        <v>4930</v>
      </c>
      <c r="B4877">
        <v>694</v>
      </c>
      <c r="C4877" t="s">
        <v>13</v>
      </c>
      <c r="D4877" t="s">
        <v>25</v>
      </c>
      <c r="E4877" t="s">
        <v>15</v>
      </c>
      <c r="F4877" t="s">
        <v>38</v>
      </c>
      <c r="G4877" s="16">
        <v>45385.925092592603</v>
      </c>
      <c r="H4877" s="16">
        <v>45398.925092592603</v>
      </c>
      <c r="I4877" s="16">
        <v>45406.925092592603</v>
      </c>
      <c r="J4877" s="16">
        <v>45448.925092592603</v>
      </c>
      <c r="K4877">
        <v>0.20599999999999999</v>
      </c>
      <c r="L4877" t="s">
        <v>58</v>
      </c>
      <c r="M4877">
        <f t="shared" si="152"/>
        <v>63</v>
      </c>
      <c r="N4877" t="str">
        <f t="shared" si="153"/>
        <v>abr/2024</v>
      </c>
    </row>
    <row r="4878" spans="1:14" x14ac:dyDescent="0.25">
      <c r="A4878" t="s">
        <v>4931</v>
      </c>
      <c r="B4878">
        <v>752</v>
      </c>
      <c r="C4878" t="s">
        <v>13</v>
      </c>
      <c r="D4878" t="s">
        <v>44</v>
      </c>
      <c r="E4878" t="s">
        <v>15</v>
      </c>
      <c r="F4878" t="s">
        <v>16</v>
      </c>
      <c r="G4878" s="16">
        <v>44960.733923611107</v>
      </c>
      <c r="H4878" s="16">
        <v>44973.733923611107</v>
      </c>
      <c r="I4878" s="16"/>
      <c r="J4878" s="16"/>
      <c r="K4878">
        <v>0.152</v>
      </c>
      <c r="L4878" t="s">
        <v>89</v>
      </c>
      <c r="M4878">
        <f t="shared" si="152"/>
        <v>99999</v>
      </c>
      <c r="N4878" t="str">
        <f t="shared" si="153"/>
        <v>fev/2023</v>
      </c>
    </row>
    <row r="4879" spans="1:14" x14ac:dyDescent="0.25">
      <c r="A4879" t="s">
        <v>4932</v>
      </c>
      <c r="B4879">
        <v>332</v>
      </c>
      <c r="C4879" t="s">
        <v>34</v>
      </c>
      <c r="D4879" t="s">
        <v>25</v>
      </c>
      <c r="E4879" t="s">
        <v>15</v>
      </c>
      <c r="F4879" t="s">
        <v>21</v>
      </c>
      <c r="G4879" s="16">
        <v>45147.195555555547</v>
      </c>
      <c r="H4879" s="16">
        <v>45173.195555555547</v>
      </c>
      <c r="I4879" s="16">
        <v>45191.195555555547</v>
      </c>
      <c r="J4879" s="16"/>
      <c r="K4879">
        <v>0.03</v>
      </c>
      <c r="L4879" t="s">
        <v>71</v>
      </c>
      <c r="M4879">
        <f t="shared" si="152"/>
        <v>99999</v>
      </c>
      <c r="N4879" t="str">
        <f t="shared" si="153"/>
        <v>ago/2023</v>
      </c>
    </row>
    <row r="4880" spans="1:14" x14ac:dyDescent="0.25">
      <c r="A4880" t="s">
        <v>4933</v>
      </c>
      <c r="B4880">
        <v>662</v>
      </c>
      <c r="C4880" t="s">
        <v>13</v>
      </c>
      <c r="D4880" t="s">
        <v>79</v>
      </c>
      <c r="E4880" t="s">
        <v>45</v>
      </c>
      <c r="F4880" t="s">
        <v>27</v>
      </c>
      <c r="G4880" s="16">
        <v>45660.594571759262</v>
      </c>
      <c r="H4880" s="16">
        <v>45682.594571759262</v>
      </c>
      <c r="I4880" s="16">
        <v>45685.594571759262</v>
      </c>
      <c r="J4880" s="16">
        <v>45722.594571759262</v>
      </c>
      <c r="K4880">
        <v>0.33200000000000002</v>
      </c>
      <c r="L4880" t="s">
        <v>86</v>
      </c>
      <c r="M4880">
        <f t="shared" si="152"/>
        <v>62</v>
      </c>
      <c r="N4880" t="str">
        <f t="shared" si="153"/>
        <v>jan/2025</v>
      </c>
    </row>
    <row r="4881" spans="1:14" x14ac:dyDescent="0.25">
      <c r="A4881" t="s">
        <v>4934</v>
      </c>
      <c r="B4881">
        <v>410</v>
      </c>
      <c r="C4881" t="s">
        <v>13</v>
      </c>
      <c r="D4881" t="s">
        <v>30</v>
      </c>
      <c r="E4881" t="s">
        <v>45</v>
      </c>
      <c r="F4881" t="s">
        <v>38</v>
      </c>
      <c r="G4881" s="16">
        <v>45112.62159722222</v>
      </c>
      <c r="H4881" s="16">
        <v>45134.62159722222</v>
      </c>
      <c r="I4881" s="16">
        <v>45150.62159722222</v>
      </c>
      <c r="J4881" s="16">
        <v>45151.62159722222</v>
      </c>
      <c r="K4881">
        <v>0.33700000000000002</v>
      </c>
      <c r="L4881" t="s">
        <v>66</v>
      </c>
      <c r="M4881">
        <f t="shared" si="152"/>
        <v>39</v>
      </c>
      <c r="N4881" t="str">
        <f t="shared" si="153"/>
        <v>jul/2023</v>
      </c>
    </row>
    <row r="4882" spans="1:14" x14ac:dyDescent="0.25">
      <c r="A4882" t="s">
        <v>4935</v>
      </c>
      <c r="B4882">
        <v>420</v>
      </c>
      <c r="C4882" t="s">
        <v>24</v>
      </c>
      <c r="D4882" t="s">
        <v>19</v>
      </c>
      <c r="E4882" t="s">
        <v>26</v>
      </c>
      <c r="F4882" t="s">
        <v>31</v>
      </c>
      <c r="G4882" s="16">
        <v>45500.595196759263</v>
      </c>
      <c r="H4882" s="16">
        <v>45504.595196759263</v>
      </c>
      <c r="I4882" s="16">
        <v>45512.595196759263</v>
      </c>
      <c r="J4882" s="16"/>
      <c r="K4882">
        <v>0.155</v>
      </c>
      <c r="L4882" t="s">
        <v>106</v>
      </c>
      <c r="M4882">
        <f t="shared" si="152"/>
        <v>99999</v>
      </c>
      <c r="N4882" t="str">
        <f t="shared" si="153"/>
        <v>jul/2024</v>
      </c>
    </row>
    <row r="4883" spans="1:14" x14ac:dyDescent="0.25">
      <c r="A4883" t="s">
        <v>4936</v>
      </c>
      <c r="B4883">
        <v>315</v>
      </c>
      <c r="C4883" t="s">
        <v>34</v>
      </c>
      <c r="D4883" t="s">
        <v>44</v>
      </c>
      <c r="E4883" t="s">
        <v>45</v>
      </c>
      <c r="F4883" t="s">
        <v>16</v>
      </c>
      <c r="G4883" s="16">
        <v>45858.001574074071</v>
      </c>
      <c r="H4883" s="16"/>
      <c r="I4883" s="16"/>
      <c r="J4883" s="16"/>
      <c r="K4883">
        <v>0.63100000000000001</v>
      </c>
      <c r="L4883" t="s">
        <v>50</v>
      </c>
      <c r="M4883">
        <f t="shared" si="152"/>
        <v>99999</v>
      </c>
      <c r="N4883" t="str">
        <f t="shared" si="153"/>
        <v>jul/2025</v>
      </c>
    </row>
    <row r="4884" spans="1:14" x14ac:dyDescent="0.25">
      <c r="A4884" t="s">
        <v>4937</v>
      </c>
      <c r="B4884">
        <v>822</v>
      </c>
      <c r="C4884" t="s">
        <v>13</v>
      </c>
      <c r="D4884" t="s">
        <v>130</v>
      </c>
      <c r="E4884" t="s">
        <v>15</v>
      </c>
      <c r="F4884" t="s">
        <v>31</v>
      </c>
      <c r="G4884" s="16">
        <v>45839.897939814808</v>
      </c>
      <c r="H4884" s="16">
        <v>45849.897939814808</v>
      </c>
      <c r="I4884" s="16">
        <v>45853.897939814808</v>
      </c>
      <c r="J4884" s="16">
        <v>45869.897939814808</v>
      </c>
      <c r="K4884">
        <v>0.33200000000000002</v>
      </c>
      <c r="L4884" t="s">
        <v>50</v>
      </c>
      <c r="M4884">
        <f t="shared" si="152"/>
        <v>30</v>
      </c>
      <c r="N4884" t="str">
        <f t="shared" si="153"/>
        <v>jul/2025</v>
      </c>
    </row>
    <row r="4885" spans="1:14" x14ac:dyDescent="0.25">
      <c r="A4885" t="s">
        <v>4938</v>
      </c>
      <c r="B4885">
        <v>397</v>
      </c>
      <c r="C4885" t="s">
        <v>13</v>
      </c>
      <c r="D4885" t="s">
        <v>49</v>
      </c>
      <c r="E4885" t="s">
        <v>15</v>
      </c>
      <c r="F4885" t="s">
        <v>31</v>
      </c>
      <c r="G4885" s="16">
        <v>45217.719629629632</v>
      </c>
      <c r="H4885" s="16">
        <v>45226.719629629632</v>
      </c>
      <c r="I4885" s="16"/>
      <c r="J4885" s="16"/>
      <c r="K4885">
        <v>0.20499999999999999</v>
      </c>
      <c r="L4885" t="s">
        <v>41</v>
      </c>
      <c r="M4885">
        <f t="shared" si="152"/>
        <v>99999</v>
      </c>
      <c r="N4885" t="str">
        <f t="shared" si="153"/>
        <v>out/2023</v>
      </c>
    </row>
    <row r="4886" spans="1:14" x14ac:dyDescent="0.25">
      <c r="A4886" t="s">
        <v>4939</v>
      </c>
      <c r="B4886">
        <v>415</v>
      </c>
      <c r="C4886" t="s">
        <v>13</v>
      </c>
      <c r="D4886" t="s">
        <v>44</v>
      </c>
      <c r="E4886" t="s">
        <v>57</v>
      </c>
      <c r="F4886" t="s">
        <v>31</v>
      </c>
      <c r="G4886" s="16">
        <v>45813.980150462958</v>
      </c>
      <c r="H4886" s="16">
        <v>45833.980150462958</v>
      </c>
      <c r="I4886" s="16">
        <v>45841.980150462958</v>
      </c>
      <c r="J4886" s="16"/>
      <c r="K4886">
        <v>0.182</v>
      </c>
      <c r="L4886" t="s">
        <v>66</v>
      </c>
      <c r="M4886">
        <f t="shared" si="152"/>
        <v>99999</v>
      </c>
      <c r="N4886" t="str">
        <f t="shared" si="153"/>
        <v>jun/2025</v>
      </c>
    </row>
    <row r="4887" spans="1:14" x14ac:dyDescent="0.25">
      <c r="A4887" t="s">
        <v>4940</v>
      </c>
      <c r="B4887">
        <v>770</v>
      </c>
      <c r="C4887" t="s">
        <v>74</v>
      </c>
      <c r="D4887" t="s">
        <v>44</v>
      </c>
      <c r="E4887" t="s">
        <v>15</v>
      </c>
      <c r="F4887" t="s">
        <v>21</v>
      </c>
      <c r="G4887" s="16">
        <v>45360.268055555563</v>
      </c>
      <c r="H4887" s="16">
        <v>45371.268055555563</v>
      </c>
      <c r="I4887" s="16"/>
      <c r="J4887" s="16"/>
      <c r="K4887">
        <v>0.52800000000000002</v>
      </c>
      <c r="L4887" t="s">
        <v>86</v>
      </c>
      <c r="M4887">
        <f t="shared" si="152"/>
        <v>99999</v>
      </c>
      <c r="N4887" t="str">
        <f t="shared" si="153"/>
        <v>mar/2024</v>
      </c>
    </row>
    <row r="4888" spans="1:14" x14ac:dyDescent="0.25">
      <c r="A4888" t="s">
        <v>4941</v>
      </c>
      <c r="B4888">
        <v>738</v>
      </c>
      <c r="C4888" t="s">
        <v>48</v>
      </c>
      <c r="D4888" t="s">
        <v>30</v>
      </c>
      <c r="E4888" t="s">
        <v>15</v>
      </c>
      <c r="F4888" t="s">
        <v>38</v>
      </c>
      <c r="G4888" s="16">
        <v>45651.253981481481</v>
      </c>
      <c r="H4888" s="16">
        <v>45680.253981481481</v>
      </c>
      <c r="I4888" s="16">
        <v>45689.253981481481</v>
      </c>
      <c r="J4888" s="16">
        <v>45692.253981481481</v>
      </c>
      <c r="K4888">
        <v>0.504</v>
      </c>
      <c r="L4888" t="s">
        <v>106</v>
      </c>
      <c r="M4888">
        <f t="shared" si="152"/>
        <v>41</v>
      </c>
      <c r="N4888" t="str">
        <f t="shared" si="153"/>
        <v>dez/2024</v>
      </c>
    </row>
    <row r="4889" spans="1:14" x14ac:dyDescent="0.25">
      <c r="A4889" t="s">
        <v>4942</v>
      </c>
      <c r="B4889">
        <v>580</v>
      </c>
      <c r="C4889" t="s">
        <v>13</v>
      </c>
      <c r="D4889" t="s">
        <v>14</v>
      </c>
      <c r="E4889" t="s">
        <v>45</v>
      </c>
      <c r="F4889" t="s">
        <v>27</v>
      </c>
      <c r="G4889" s="16">
        <v>45008.480081018519</v>
      </c>
      <c r="H4889" s="16">
        <v>45026.480081018519</v>
      </c>
      <c r="I4889" s="16">
        <v>45032.480081018519</v>
      </c>
      <c r="J4889" s="16"/>
      <c r="K4889">
        <v>0.26700000000000002</v>
      </c>
      <c r="L4889" t="s">
        <v>28</v>
      </c>
      <c r="M4889">
        <f t="shared" si="152"/>
        <v>99999</v>
      </c>
      <c r="N4889" t="str">
        <f t="shared" si="153"/>
        <v>mar/2023</v>
      </c>
    </row>
    <row r="4890" spans="1:14" x14ac:dyDescent="0.25">
      <c r="A4890" t="s">
        <v>4943</v>
      </c>
      <c r="B4890">
        <v>648</v>
      </c>
      <c r="C4890" t="s">
        <v>24</v>
      </c>
      <c r="D4890" t="s">
        <v>19</v>
      </c>
      <c r="E4890" t="s">
        <v>15</v>
      </c>
      <c r="F4890" t="s">
        <v>21</v>
      </c>
      <c r="G4890" s="16">
        <v>45728.204745370371</v>
      </c>
      <c r="H4890" s="16">
        <v>45750.204745370371</v>
      </c>
      <c r="I4890" s="16">
        <v>45767.204745370371</v>
      </c>
      <c r="J4890" s="16"/>
      <c r="K4890">
        <v>0.113</v>
      </c>
      <c r="L4890" t="s">
        <v>35</v>
      </c>
      <c r="M4890">
        <f t="shared" si="152"/>
        <v>99999</v>
      </c>
      <c r="N4890" t="str">
        <f t="shared" si="153"/>
        <v>mar/2025</v>
      </c>
    </row>
    <row r="4891" spans="1:14" x14ac:dyDescent="0.25">
      <c r="A4891" t="s">
        <v>4944</v>
      </c>
      <c r="B4891">
        <v>531</v>
      </c>
      <c r="C4891" t="s">
        <v>48</v>
      </c>
      <c r="D4891" t="s">
        <v>14</v>
      </c>
      <c r="E4891" t="s">
        <v>15</v>
      </c>
      <c r="F4891" t="s">
        <v>38</v>
      </c>
      <c r="G4891" s="16">
        <v>45784.305891203701</v>
      </c>
      <c r="H4891" s="16">
        <v>45810.305891203701</v>
      </c>
      <c r="I4891" s="16">
        <v>45814.305891203701</v>
      </c>
      <c r="J4891" s="16">
        <v>45845.305891203701</v>
      </c>
      <c r="K4891">
        <v>0.33700000000000002</v>
      </c>
      <c r="L4891" t="s">
        <v>64</v>
      </c>
      <c r="M4891">
        <f t="shared" si="152"/>
        <v>61</v>
      </c>
      <c r="N4891" t="str">
        <f t="shared" si="153"/>
        <v>mai/2025</v>
      </c>
    </row>
    <row r="4892" spans="1:14" x14ac:dyDescent="0.25">
      <c r="A4892" t="s">
        <v>4945</v>
      </c>
      <c r="B4892">
        <v>410</v>
      </c>
      <c r="C4892" t="s">
        <v>13</v>
      </c>
      <c r="D4892" t="s">
        <v>30</v>
      </c>
      <c r="E4892" t="s">
        <v>15</v>
      </c>
      <c r="F4892" t="s">
        <v>21</v>
      </c>
      <c r="G4892" s="16">
        <v>45330.878645833327</v>
      </c>
      <c r="H4892" s="16">
        <v>45340.878645833327</v>
      </c>
      <c r="I4892" s="16">
        <v>45350.878645833327</v>
      </c>
      <c r="J4892" s="16">
        <v>45370.878645833327</v>
      </c>
      <c r="K4892">
        <v>0.39600000000000002</v>
      </c>
      <c r="L4892" t="s">
        <v>32</v>
      </c>
      <c r="M4892">
        <f t="shared" si="152"/>
        <v>40</v>
      </c>
      <c r="N4892" t="str">
        <f t="shared" si="153"/>
        <v>fev/2024</v>
      </c>
    </row>
    <row r="4893" spans="1:14" x14ac:dyDescent="0.25">
      <c r="A4893" t="s">
        <v>4946</v>
      </c>
      <c r="B4893">
        <v>651</v>
      </c>
      <c r="C4893" t="s">
        <v>74</v>
      </c>
      <c r="D4893" t="s">
        <v>49</v>
      </c>
      <c r="E4893" t="s">
        <v>20</v>
      </c>
      <c r="F4893" t="s">
        <v>21</v>
      </c>
      <c r="G4893" s="16">
        <v>45163.199259259258</v>
      </c>
      <c r="H4893" s="16">
        <v>45170.199259259258</v>
      </c>
      <c r="I4893" s="16">
        <v>45183.199259259258</v>
      </c>
      <c r="J4893" s="16">
        <v>45210.199259259258</v>
      </c>
      <c r="K4893">
        <v>0.36299999999999999</v>
      </c>
      <c r="L4893" t="s">
        <v>71</v>
      </c>
      <c r="M4893">
        <f t="shared" si="152"/>
        <v>47</v>
      </c>
      <c r="N4893" t="str">
        <f t="shared" si="153"/>
        <v>ago/2023</v>
      </c>
    </row>
    <row r="4894" spans="1:14" x14ac:dyDescent="0.25">
      <c r="A4894" t="s">
        <v>4947</v>
      </c>
      <c r="B4894">
        <v>311</v>
      </c>
      <c r="C4894" t="s">
        <v>48</v>
      </c>
      <c r="D4894" t="s">
        <v>25</v>
      </c>
      <c r="E4894" t="s">
        <v>26</v>
      </c>
      <c r="F4894" t="s">
        <v>31</v>
      </c>
      <c r="G4894" s="16">
        <v>45773.104930555557</v>
      </c>
      <c r="H4894" s="16"/>
      <c r="I4894" s="16"/>
      <c r="J4894" s="16"/>
      <c r="K4894">
        <v>0.26900000000000002</v>
      </c>
      <c r="L4894" t="s">
        <v>66</v>
      </c>
      <c r="M4894">
        <f t="shared" si="152"/>
        <v>99999</v>
      </c>
      <c r="N4894" t="str">
        <f t="shared" si="153"/>
        <v>abr/2025</v>
      </c>
    </row>
    <row r="4895" spans="1:14" x14ac:dyDescent="0.25">
      <c r="A4895" t="s">
        <v>4948</v>
      </c>
      <c r="B4895">
        <v>787</v>
      </c>
      <c r="C4895" t="s">
        <v>24</v>
      </c>
      <c r="D4895" t="s">
        <v>49</v>
      </c>
      <c r="E4895" t="s">
        <v>15</v>
      </c>
      <c r="F4895" t="s">
        <v>31</v>
      </c>
      <c r="G4895" s="16">
        <v>45930.937488425923</v>
      </c>
      <c r="H4895" s="16">
        <v>45951.937488425923</v>
      </c>
      <c r="I4895" s="16">
        <v>45961.937488425923</v>
      </c>
      <c r="J4895" s="16"/>
      <c r="K4895">
        <v>3.6999999999999998E-2</v>
      </c>
      <c r="L4895" t="s">
        <v>58</v>
      </c>
      <c r="M4895">
        <f t="shared" si="152"/>
        <v>99999</v>
      </c>
      <c r="N4895" t="str">
        <f t="shared" si="153"/>
        <v>set/2025</v>
      </c>
    </row>
    <row r="4896" spans="1:14" x14ac:dyDescent="0.25">
      <c r="A4896" t="s">
        <v>4949</v>
      </c>
      <c r="B4896">
        <v>832</v>
      </c>
      <c r="C4896" t="s">
        <v>34</v>
      </c>
      <c r="D4896" t="s">
        <v>19</v>
      </c>
      <c r="E4896" t="s">
        <v>45</v>
      </c>
      <c r="F4896" t="s">
        <v>38</v>
      </c>
      <c r="G4896" s="16">
        <v>45540.487881944442</v>
      </c>
      <c r="H4896" s="16">
        <v>45560.487881944442</v>
      </c>
      <c r="I4896" s="16">
        <v>45575.487881944442</v>
      </c>
      <c r="J4896" s="16">
        <v>45590.487881944442</v>
      </c>
      <c r="K4896">
        <v>0.32</v>
      </c>
      <c r="L4896" t="s">
        <v>17</v>
      </c>
      <c r="M4896">
        <f t="shared" si="152"/>
        <v>50</v>
      </c>
      <c r="N4896" t="str">
        <f t="shared" si="153"/>
        <v>set/2024</v>
      </c>
    </row>
    <row r="4897" spans="1:14" x14ac:dyDescent="0.25">
      <c r="A4897" t="s">
        <v>4950</v>
      </c>
      <c r="B4897">
        <v>584</v>
      </c>
      <c r="C4897" t="s">
        <v>13</v>
      </c>
      <c r="D4897" t="s">
        <v>79</v>
      </c>
      <c r="E4897" t="s">
        <v>57</v>
      </c>
      <c r="F4897" t="s">
        <v>27</v>
      </c>
      <c r="G4897" s="16">
        <v>45776.726631944453</v>
      </c>
      <c r="H4897" s="16">
        <v>45777.726631944453</v>
      </c>
      <c r="I4897" s="16">
        <v>45783.726631944453</v>
      </c>
      <c r="J4897" s="16">
        <v>45790.726631944453</v>
      </c>
      <c r="K4897">
        <v>0.5</v>
      </c>
      <c r="L4897" t="s">
        <v>58</v>
      </c>
      <c r="M4897">
        <f t="shared" si="152"/>
        <v>14</v>
      </c>
      <c r="N4897" t="str">
        <f t="shared" si="153"/>
        <v>abr/2025</v>
      </c>
    </row>
    <row r="4898" spans="1:14" x14ac:dyDescent="0.25">
      <c r="A4898" t="s">
        <v>4951</v>
      </c>
      <c r="B4898">
        <v>844</v>
      </c>
      <c r="C4898" t="s">
        <v>13</v>
      </c>
      <c r="D4898" t="s">
        <v>30</v>
      </c>
      <c r="E4898" t="s">
        <v>26</v>
      </c>
      <c r="F4898" t="s">
        <v>16</v>
      </c>
      <c r="G4898" s="16">
        <v>44965.259375000001</v>
      </c>
      <c r="H4898" s="16">
        <v>44989.259375000001</v>
      </c>
      <c r="I4898" s="16">
        <v>45003.259375000001</v>
      </c>
      <c r="J4898" s="16"/>
      <c r="K4898">
        <v>0.104</v>
      </c>
      <c r="L4898" t="s">
        <v>58</v>
      </c>
      <c r="M4898">
        <f t="shared" si="152"/>
        <v>99999</v>
      </c>
      <c r="N4898" t="str">
        <f t="shared" si="153"/>
        <v>fev/2023</v>
      </c>
    </row>
    <row r="4899" spans="1:14" x14ac:dyDescent="0.25">
      <c r="A4899" t="s">
        <v>4952</v>
      </c>
      <c r="B4899">
        <v>691</v>
      </c>
      <c r="C4899" t="s">
        <v>34</v>
      </c>
      <c r="D4899" t="s">
        <v>19</v>
      </c>
      <c r="E4899" t="s">
        <v>15</v>
      </c>
      <c r="F4899" t="s">
        <v>21</v>
      </c>
      <c r="G4899" s="16">
        <v>45223.516736111109</v>
      </c>
      <c r="H4899" s="16">
        <v>45250.516736111109</v>
      </c>
      <c r="I4899" s="16">
        <v>45264.516736111109</v>
      </c>
      <c r="J4899" s="16"/>
      <c r="K4899">
        <v>0.57099999999999995</v>
      </c>
      <c r="L4899" t="s">
        <v>41</v>
      </c>
      <c r="M4899">
        <f t="shared" si="152"/>
        <v>99999</v>
      </c>
      <c r="N4899" t="str">
        <f t="shared" si="153"/>
        <v>out/2023</v>
      </c>
    </row>
    <row r="4900" spans="1:14" x14ac:dyDescent="0.25">
      <c r="A4900" t="s">
        <v>4953</v>
      </c>
      <c r="B4900">
        <v>469</v>
      </c>
      <c r="C4900" t="s">
        <v>24</v>
      </c>
      <c r="D4900" t="s">
        <v>14</v>
      </c>
      <c r="E4900" t="s">
        <v>15</v>
      </c>
      <c r="F4900" t="s">
        <v>38</v>
      </c>
      <c r="G4900" s="16">
        <v>44951.173819444448</v>
      </c>
      <c r="H4900" s="16">
        <v>44978.173819444448</v>
      </c>
      <c r="I4900" s="16">
        <v>44994.173819444448</v>
      </c>
      <c r="J4900" s="16">
        <v>45003.173819444448</v>
      </c>
      <c r="K4900">
        <v>0.40500000000000003</v>
      </c>
      <c r="L4900" t="s">
        <v>61</v>
      </c>
      <c r="M4900">
        <f t="shared" si="152"/>
        <v>52</v>
      </c>
      <c r="N4900" t="str">
        <f t="shared" si="153"/>
        <v>jan/2023</v>
      </c>
    </row>
    <row r="4901" spans="1:14" x14ac:dyDescent="0.25">
      <c r="A4901" t="s">
        <v>4954</v>
      </c>
      <c r="B4901">
        <v>376</v>
      </c>
      <c r="C4901" t="s">
        <v>48</v>
      </c>
      <c r="D4901" t="s">
        <v>19</v>
      </c>
      <c r="E4901" t="s">
        <v>15</v>
      </c>
      <c r="F4901" t="s">
        <v>16</v>
      </c>
      <c r="G4901" s="16">
        <v>45830.898136574076</v>
      </c>
      <c r="H4901" s="16"/>
      <c r="I4901" s="16"/>
      <c r="J4901" s="16"/>
      <c r="K4901">
        <v>0.34100000000000003</v>
      </c>
      <c r="L4901" t="s">
        <v>35</v>
      </c>
      <c r="M4901">
        <f t="shared" si="152"/>
        <v>99999</v>
      </c>
      <c r="N4901" t="str">
        <f t="shared" si="153"/>
        <v>jun/2025</v>
      </c>
    </row>
    <row r="4902" spans="1:14" x14ac:dyDescent="0.25">
      <c r="A4902" t="s">
        <v>4955</v>
      </c>
      <c r="B4902">
        <v>596</v>
      </c>
      <c r="C4902" t="s">
        <v>13</v>
      </c>
      <c r="D4902" t="s">
        <v>14</v>
      </c>
      <c r="E4902" t="s">
        <v>26</v>
      </c>
      <c r="F4902" t="s">
        <v>21</v>
      </c>
      <c r="G4902" s="16">
        <v>45560.478009259263</v>
      </c>
      <c r="H4902" s="16">
        <v>45568.478009259263</v>
      </c>
      <c r="I4902" s="16"/>
      <c r="J4902" s="16"/>
      <c r="K4902">
        <v>0.53300000000000003</v>
      </c>
      <c r="L4902" t="s">
        <v>32</v>
      </c>
      <c r="M4902">
        <f t="shared" si="152"/>
        <v>99999</v>
      </c>
      <c r="N4902" t="str">
        <f t="shared" si="153"/>
        <v>set/2024</v>
      </c>
    </row>
    <row r="4903" spans="1:14" x14ac:dyDescent="0.25">
      <c r="A4903" t="s">
        <v>4956</v>
      </c>
      <c r="B4903">
        <v>629</v>
      </c>
      <c r="C4903" t="s">
        <v>24</v>
      </c>
      <c r="D4903" t="s">
        <v>79</v>
      </c>
      <c r="E4903" t="s">
        <v>26</v>
      </c>
      <c r="F4903" t="s">
        <v>38</v>
      </c>
      <c r="G4903" s="16">
        <v>45090.126898148148</v>
      </c>
      <c r="H4903" s="16">
        <v>45102.126898148148</v>
      </c>
      <c r="I4903" s="16">
        <v>45102.126898148148</v>
      </c>
      <c r="J4903" s="16">
        <v>45103.126898148148</v>
      </c>
      <c r="K4903">
        <v>0.22900000000000001</v>
      </c>
      <c r="L4903" t="s">
        <v>71</v>
      </c>
      <c r="M4903">
        <f t="shared" si="152"/>
        <v>13</v>
      </c>
      <c r="N4903" t="str">
        <f t="shared" si="153"/>
        <v>jun/2023</v>
      </c>
    </row>
    <row r="4904" spans="1:14" x14ac:dyDescent="0.25">
      <c r="A4904" t="s">
        <v>4957</v>
      </c>
      <c r="B4904">
        <v>362</v>
      </c>
      <c r="C4904" t="s">
        <v>13</v>
      </c>
      <c r="D4904" t="s">
        <v>44</v>
      </c>
      <c r="E4904" t="s">
        <v>15</v>
      </c>
      <c r="F4904" t="s">
        <v>21</v>
      </c>
      <c r="G4904" s="16">
        <v>45539.555613425917</v>
      </c>
      <c r="H4904" s="16"/>
      <c r="I4904" s="16"/>
      <c r="J4904" s="16"/>
      <c r="K4904">
        <v>0.115</v>
      </c>
      <c r="L4904" t="s">
        <v>35</v>
      </c>
      <c r="M4904">
        <f t="shared" si="152"/>
        <v>99999</v>
      </c>
      <c r="N4904" t="str">
        <f t="shared" si="153"/>
        <v>set/2024</v>
      </c>
    </row>
    <row r="4905" spans="1:14" x14ac:dyDescent="0.25">
      <c r="A4905" t="s">
        <v>4958</v>
      </c>
      <c r="B4905">
        <v>569</v>
      </c>
      <c r="C4905" t="s">
        <v>13</v>
      </c>
      <c r="D4905" t="s">
        <v>14</v>
      </c>
      <c r="E4905" t="s">
        <v>26</v>
      </c>
      <c r="F4905" t="s">
        <v>21</v>
      </c>
      <c r="G4905" s="16">
        <v>45109.197604166657</v>
      </c>
      <c r="H4905" s="16"/>
      <c r="I4905" s="16"/>
      <c r="J4905" s="16"/>
      <c r="K4905">
        <v>0.40400000000000003</v>
      </c>
      <c r="L4905" t="s">
        <v>50</v>
      </c>
      <c r="M4905">
        <f t="shared" si="152"/>
        <v>99999</v>
      </c>
      <c r="N4905" t="str">
        <f t="shared" si="153"/>
        <v>jul/2023</v>
      </c>
    </row>
    <row r="4906" spans="1:14" x14ac:dyDescent="0.25">
      <c r="A4906" t="s">
        <v>4959</v>
      </c>
      <c r="B4906">
        <v>515</v>
      </c>
      <c r="C4906" t="s">
        <v>74</v>
      </c>
      <c r="D4906" t="s">
        <v>14</v>
      </c>
      <c r="E4906" t="s">
        <v>26</v>
      </c>
      <c r="F4906" t="s">
        <v>27</v>
      </c>
      <c r="G4906" s="16">
        <v>45202.870798611111</v>
      </c>
      <c r="H4906" s="16">
        <v>45208.870798611111</v>
      </c>
      <c r="I4906" s="16">
        <v>45221.870798611111</v>
      </c>
      <c r="J4906" s="16"/>
      <c r="K4906">
        <v>0.377</v>
      </c>
      <c r="L4906" t="s">
        <v>35</v>
      </c>
      <c r="M4906">
        <f t="shared" si="152"/>
        <v>99999</v>
      </c>
      <c r="N4906" t="str">
        <f t="shared" si="153"/>
        <v>out/2023</v>
      </c>
    </row>
    <row r="4907" spans="1:14" x14ac:dyDescent="0.25">
      <c r="A4907" t="s">
        <v>4960</v>
      </c>
      <c r="B4907">
        <v>489</v>
      </c>
      <c r="C4907" t="s">
        <v>13</v>
      </c>
      <c r="D4907" t="s">
        <v>14</v>
      </c>
      <c r="E4907" t="s">
        <v>20</v>
      </c>
      <c r="F4907" t="s">
        <v>16</v>
      </c>
      <c r="G4907" s="16">
        <v>45879.224120370367</v>
      </c>
      <c r="H4907" s="16">
        <v>45903.224120370367</v>
      </c>
      <c r="I4907" s="16">
        <v>45919.224120370367</v>
      </c>
      <c r="J4907" s="16">
        <v>45923.224120370367</v>
      </c>
      <c r="K4907">
        <v>0.40100000000000002</v>
      </c>
      <c r="L4907" t="s">
        <v>22</v>
      </c>
      <c r="M4907">
        <f t="shared" si="152"/>
        <v>44</v>
      </c>
      <c r="N4907" t="str">
        <f t="shared" si="153"/>
        <v>ago/2025</v>
      </c>
    </row>
    <row r="4908" spans="1:14" x14ac:dyDescent="0.25">
      <c r="A4908" t="s">
        <v>4961</v>
      </c>
      <c r="B4908">
        <v>374</v>
      </c>
      <c r="C4908" t="s">
        <v>34</v>
      </c>
      <c r="D4908" t="s">
        <v>44</v>
      </c>
      <c r="E4908" t="s">
        <v>26</v>
      </c>
      <c r="F4908" t="s">
        <v>21</v>
      </c>
      <c r="G4908" s="16">
        <v>45640.768136574072</v>
      </c>
      <c r="H4908" s="16">
        <v>45650.768136574072</v>
      </c>
      <c r="I4908" s="16">
        <v>45657.768136574072</v>
      </c>
      <c r="J4908" s="16"/>
      <c r="K4908">
        <v>0.151</v>
      </c>
      <c r="L4908" t="s">
        <v>64</v>
      </c>
      <c r="M4908">
        <f t="shared" si="152"/>
        <v>99999</v>
      </c>
      <c r="N4908" t="str">
        <f t="shared" si="153"/>
        <v>dez/2024</v>
      </c>
    </row>
    <row r="4909" spans="1:14" x14ac:dyDescent="0.25">
      <c r="A4909" t="s">
        <v>4962</v>
      </c>
      <c r="B4909">
        <v>809</v>
      </c>
      <c r="C4909" t="s">
        <v>24</v>
      </c>
      <c r="D4909" t="s">
        <v>30</v>
      </c>
      <c r="E4909" t="s">
        <v>26</v>
      </c>
      <c r="F4909" t="s">
        <v>16</v>
      </c>
      <c r="G4909" s="16">
        <v>45004.107222222221</v>
      </c>
      <c r="H4909" s="16">
        <v>45007.107222222221</v>
      </c>
      <c r="I4909" s="16">
        <v>45013.107222222221</v>
      </c>
      <c r="J4909" s="16">
        <v>45015.107222222221</v>
      </c>
      <c r="K4909">
        <v>0.33900000000000002</v>
      </c>
      <c r="L4909" t="s">
        <v>89</v>
      </c>
      <c r="M4909">
        <f t="shared" si="152"/>
        <v>11</v>
      </c>
      <c r="N4909" t="str">
        <f t="shared" si="153"/>
        <v>mar/2023</v>
      </c>
    </row>
    <row r="4910" spans="1:14" x14ac:dyDescent="0.25">
      <c r="A4910" t="s">
        <v>4963</v>
      </c>
      <c r="B4910">
        <v>392</v>
      </c>
      <c r="C4910" t="s">
        <v>13</v>
      </c>
      <c r="D4910" t="s">
        <v>79</v>
      </c>
      <c r="E4910" t="s">
        <v>57</v>
      </c>
      <c r="F4910" t="s">
        <v>21</v>
      </c>
      <c r="G4910" s="16">
        <v>45706.238171296303</v>
      </c>
      <c r="H4910" s="16">
        <v>45722.238171296303</v>
      </c>
      <c r="I4910" s="16">
        <v>45727.238171296303</v>
      </c>
      <c r="J4910" s="16"/>
      <c r="K4910">
        <v>0.14499999999999999</v>
      </c>
      <c r="L4910" t="s">
        <v>39</v>
      </c>
      <c r="M4910">
        <f t="shared" si="152"/>
        <v>99999</v>
      </c>
      <c r="N4910" t="str">
        <f t="shared" si="153"/>
        <v>fev/2025</v>
      </c>
    </row>
    <row r="4911" spans="1:14" x14ac:dyDescent="0.25">
      <c r="A4911" t="s">
        <v>4964</v>
      </c>
      <c r="B4911">
        <v>352</v>
      </c>
      <c r="C4911" t="s">
        <v>24</v>
      </c>
      <c r="D4911" t="s">
        <v>44</v>
      </c>
      <c r="E4911" t="s">
        <v>15</v>
      </c>
      <c r="F4911" t="s">
        <v>38</v>
      </c>
      <c r="G4911" s="16">
        <v>45540.041319444441</v>
      </c>
      <c r="H4911" s="16">
        <v>45547.041319444441</v>
      </c>
      <c r="I4911" s="16">
        <v>45549.041319444441</v>
      </c>
      <c r="J4911" s="16"/>
      <c r="K4911">
        <v>0.3</v>
      </c>
      <c r="L4911" t="s">
        <v>69</v>
      </c>
      <c r="M4911">
        <f t="shared" si="152"/>
        <v>99999</v>
      </c>
      <c r="N4911" t="str">
        <f t="shared" si="153"/>
        <v>set/2024</v>
      </c>
    </row>
    <row r="4912" spans="1:14" x14ac:dyDescent="0.25">
      <c r="A4912" t="s">
        <v>4965</v>
      </c>
      <c r="B4912">
        <v>795</v>
      </c>
      <c r="C4912" t="s">
        <v>24</v>
      </c>
      <c r="D4912" t="s">
        <v>14</v>
      </c>
      <c r="E4912" t="s">
        <v>15</v>
      </c>
      <c r="F4912" t="s">
        <v>31</v>
      </c>
      <c r="G4912" s="16">
        <v>44993.300856481481</v>
      </c>
      <c r="H4912" s="16"/>
      <c r="I4912" s="16"/>
      <c r="J4912" s="16"/>
      <c r="K4912">
        <v>6.4000000000000001E-2</v>
      </c>
      <c r="L4912" t="s">
        <v>28</v>
      </c>
      <c r="M4912">
        <f t="shared" si="152"/>
        <v>99999</v>
      </c>
      <c r="N4912" t="str">
        <f t="shared" si="153"/>
        <v>mar/2023</v>
      </c>
    </row>
    <row r="4913" spans="1:14" x14ac:dyDescent="0.25">
      <c r="A4913" t="s">
        <v>4966</v>
      </c>
      <c r="B4913">
        <v>393</v>
      </c>
      <c r="C4913" t="s">
        <v>13</v>
      </c>
      <c r="D4913" t="s">
        <v>49</v>
      </c>
      <c r="E4913" t="s">
        <v>45</v>
      </c>
      <c r="F4913" t="s">
        <v>38</v>
      </c>
      <c r="G4913" s="16">
        <v>45487.057303240741</v>
      </c>
      <c r="H4913" s="16">
        <v>45513.057303240741</v>
      </c>
      <c r="I4913" s="16">
        <v>45527.057303240741</v>
      </c>
      <c r="J4913" s="16">
        <v>45534.057303240741</v>
      </c>
      <c r="K4913">
        <v>0.28699999999999998</v>
      </c>
      <c r="L4913" t="s">
        <v>39</v>
      </c>
      <c r="M4913">
        <f t="shared" si="152"/>
        <v>47</v>
      </c>
      <c r="N4913" t="str">
        <f t="shared" si="153"/>
        <v>jul/2024</v>
      </c>
    </row>
    <row r="4914" spans="1:14" x14ac:dyDescent="0.25">
      <c r="A4914" t="s">
        <v>4967</v>
      </c>
      <c r="B4914">
        <v>528</v>
      </c>
      <c r="C4914" t="s">
        <v>13</v>
      </c>
      <c r="D4914" t="s">
        <v>14</v>
      </c>
      <c r="E4914" t="s">
        <v>15</v>
      </c>
      <c r="F4914" t="s">
        <v>16</v>
      </c>
      <c r="G4914" s="16">
        <v>45906.569120370368</v>
      </c>
      <c r="H4914" s="16">
        <v>45913.569120370368</v>
      </c>
      <c r="I4914" s="16">
        <v>45938.569120370368</v>
      </c>
      <c r="J4914" s="16">
        <v>45944.569120370368</v>
      </c>
      <c r="K4914">
        <v>0.19500000000000001</v>
      </c>
      <c r="L4914" t="s">
        <v>106</v>
      </c>
      <c r="M4914">
        <f t="shared" si="152"/>
        <v>38</v>
      </c>
      <c r="N4914" t="str">
        <f t="shared" si="153"/>
        <v>set/2025</v>
      </c>
    </row>
    <row r="4915" spans="1:14" x14ac:dyDescent="0.25">
      <c r="A4915" t="s">
        <v>4968</v>
      </c>
      <c r="B4915">
        <v>549</v>
      </c>
      <c r="C4915" t="s">
        <v>24</v>
      </c>
      <c r="D4915" t="s">
        <v>25</v>
      </c>
      <c r="E4915" t="s">
        <v>15</v>
      </c>
      <c r="F4915" t="s">
        <v>31</v>
      </c>
      <c r="G4915" s="16">
        <v>45549.665937500002</v>
      </c>
      <c r="H4915" s="16">
        <v>45549.665937500002</v>
      </c>
      <c r="I4915" s="16">
        <v>45555.665937500002</v>
      </c>
      <c r="J4915" s="16">
        <v>45579.665937500002</v>
      </c>
      <c r="K4915">
        <v>0.23300000000000001</v>
      </c>
      <c r="L4915" t="s">
        <v>28</v>
      </c>
      <c r="M4915">
        <f t="shared" si="152"/>
        <v>30</v>
      </c>
      <c r="N4915" t="str">
        <f t="shared" si="153"/>
        <v>set/2024</v>
      </c>
    </row>
    <row r="4916" spans="1:14" x14ac:dyDescent="0.25">
      <c r="A4916" t="s">
        <v>4969</v>
      </c>
      <c r="B4916">
        <v>690</v>
      </c>
      <c r="C4916" t="s">
        <v>24</v>
      </c>
      <c r="D4916" t="s">
        <v>44</v>
      </c>
      <c r="E4916" t="s">
        <v>57</v>
      </c>
      <c r="F4916" t="s">
        <v>38</v>
      </c>
      <c r="G4916" s="16">
        <v>45504.529606481483</v>
      </c>
      <c r="H4916" s="16"/>
      <c r="I4916" s="16"/>
      <c r="J4916" s="16"/>
      <c r="K4916">
        <v>0.125</v>
      </c>
      <c r="L4916" t="s">
        <v>66</v>
      </c>
      <c r="M4916">
        <f t="shared" si="152"/>
        <v>99999</v>
      </c>
      <c r="N4916" t="str">
        <f t="shared" si="153"/>
        <v>jul/2024</v>
      </c>
    </row>
    <row r="4917" spans="1:14" x14ac:dyDescent="0.25">
      <c r="A4917" t="s">
        <v>4970</v>
      </c>
      <c r="B4917">
        <v>481</v>
      </c>
      <c r="C4917" t="s">
        <v>74</v>
      </c>
      <c r="D4917" t="s">
        <v>30</v>
      </c>
      <c r="E4917" t="s">
        <v>26</v>
      </c>
      <c r="F4917" t="s">
        <v>27</v>
      </c>
      <c r="G4917" s="16">
        <v>45436.488599537042</v>
      </c>
      <c r="H4917" s="16">
        <v>45444.488599537042</v>
      </c>
      <c r="I4917" s="16">
        <v>45450.488599537042</v>
      </c>
      <c r="J4917" s="16">
        <v>45474.488599537042</v>
      </c>
      <c r="K4917">
        <v>8.7999999999999995E-2</v>
      </c>
      <c r="L4917" t="s">
        <v>52</v>
      </c>
      <c r="M4917">
        <f t="shared" si="152"/>
        <v>38</v>
      </c>
      <c r="N4917" t="str">
        <f t="shared" si="153"/>
        <v>mai/2024</v>
      </c>
    </row>
    <row r="4918" spans="1:14" x14ac:dyDescent="0.25">
      <c r="A4918" t="s">
        <v>4971</v>
      </c>
      <c r="B4918">
        <v>566</v>
      </c>
      <c r="C4918" t="s">
        <v>34</v>
      </c>
      <c r="D4918" t="s">
        <v>14</v>
      </c>
      <c r="E4918" t="s">
        <v>57</v>
      </c>
      <c r="F4918" t="s">
        <v>21</v>
      </c>
      <c r="G4918" s="16">
        <v>45528.230810185189</v>
      </c>
      <c r="H4918" s="16"/>
      <c r="I4918" s="16"/>
      <c r="J4918" s="16"/>
      <c r="K4918">
        <v>0.16300000000000001</v>
      </c>
      <c r="L4918" t="s">
        <v>28</v>
      </c>
      <c r="M4918">
        <f t="shared" si="152"/>
        <v>99999</v>
      </c>
      <c r="N4918" t="str">
        <f t="shared" si="153"/>
        <v>ago/2024</v>
      </c>
    </row>
    <row r="4919" spans="1:14" x14ac:dyDescent="0.25">
      <c r="A4919" t="s">
        <v>4972</v>
      </c>
      <c r="B4919">
        <v>580</v>
      </c>
      <c r="C4919" t="s">
        <v>13</v>
      </c>
      <c r="D4919" t="s">
        <v>14</v>
      </c>
      <c r="E4919" t="s">
        <v>57</v>
      </c>
      <c r="F4919" t="s">
        <v>38</v>
      </c>
      <c r="G4919" s="16">
        <v>45697.330682870372</v>
      </c>
      <c r="H4919" s="16">
        <v>45713.330682870372</v>
      </c>
      <c r="I4919" s="16"/>
      <c r="J4919" s="16"/>
      <c r="K4919">
        <v>0.152</v>
      </c>
      <c r="L4919" t="s">
        <v>17</v>
      </c>
      <c r="M4919">
        <f t="shared" si="152"/>
        <v>99999</v>
      </c>
      <c r="N4919" t="str">
        <f t="shared" si="153"/>
        <v>fev/2025</v>
      </c>
    </row>
    <row r="4920" spans="1:14" x14ac:dyDescent="0.25">
      <c r="A4920" t="s">
        <v>4973</v>
      </c>
      <c r="B4920">
        <v>382</v>
      </c>
      <c r="C4920" t="s">
        <v>24</v>
      </c>
      <c r="D4920" t="s">
        <v>19</v>
      </c>
      <c r="E4920" t="s">
        <v>15</v>
      </c>
      <c r="F4920" t="s">
        <v>31</v>
      </c>
      <c r="G4920" s="16">
        <v>45103.09474537037</v>
      </c>
      <c r="H4920" s="16">
        <v>45132.09474537037</v>
      </c>
      <c r="I4920" s="16">
        <v>45142.09474537037</v>
      </c>
      <c r="J4920" s="16"/>
      <c r="K4920">
        <v>0.42099999999999999</v>
      </c>
      <c r="L4920" t="s">
        <v>35</v>
      </c>
      <c r="M4920">
        <f t="shared" si="152"/>
        <v>99999</v>
      </c>
      <c r="N4920" t="str">
        <f t="shared" si="153"/>
        <v>jun/2023</v>
      </c>
    </row>
    <row r="4921" spans="1:14" x14ac:dyDescent="0.25">
      <c r="A4921" t="s">
        <v>4974</v>
      </c>
      <c r="B4921">
        <v>485</v>
      </c>
      <c r="C4921" t="s">
        <v>48</v>
      </c>
      <c r="D4921" t="s">
        <v>44</v>
      </c>
      <c r="E4921" t="s">
        <v>45</v>
      </c>
      <c r="F4921" t="s">
        <v>16</v>
      </c>
      <c r="G4921" s="16">
        <v>45807.548333333332</v>
      </c>
      <c r="H4921" s="16">
        <v>45822.548333333332</v>
      </c>
      <c r="I4921" s="16">
        <v>45822.548333333332</v>
      </c>
      <c r="J4921" s="16"/>
      <c r="K4921">
        <v>0.30499999999999999</v>
      </c>
      <c r="L4921" t="s">
        <v>32</v>
      </c>
      <c r="M4921">
        <f t="shared" si="152"/>
        <v>99999</v>
      </c>
      <c r="N4921" t="str">
        <f t="shared" si="153"/>
        <v>mai/2025</v>
      </c>
    </row>
    <row r="4922" spans="1:14" x14ac:dyDescent="0.25">
      <c r="A4922" t="s">
        <v>4975</v>
      </c>
      <c r="B4922">
        <v>830</v>
      </c>
      <c r="C4922" t="s">
        <v>13</v>
      </c>
      <c r="D4922" t="s">
        <v>130</v>
      </c>
      <c r="E4922" t="s">
        <v>20</v>
      </c>
      <c r="F4922" t="s">
        <v>38</v>
      </c>
      <c r="G4922" s="16">
        <v>45166.101377314822</v>
      </c>
      <c r="H4922" s="16">
        <v>45170.101377314822</v>
      </c>
      <c r="I4922" s="16">
        <v>45175.101377314822</v>
      </c>
      <c r="J4922" s="16">
        <v>45199.101377314822</v>
      </c>
      <c r="K4922">
        <v>0.189</v>
      </c>
      <c r="L4922" t="s">
        <v>17</v>
      </c>
      <c r="M4922">
        <f t="shared" si="152"/>
        <v>33</v>
      </c>
      <c r="N4922" t="str">
        <f t="shared" si="153"/>
        <v>ago/2023</v>
      </c>
    </row>
    <row r="4923" spans="1:14" x14ac:dyDescent="0.25">
      <c r="A4923" t="s">
        <v>4976</v>
      </c>
      <c r="B4923">
        <v>647</v>
      </c>
      <c r="C4923" t="s">
        <v>13</v>
      </c>
      <c r="D4923" t="s">
        <v>30</v>
      </c>
      <c r="E4923" t="s">
        <v>26</v>
      </c>
      <c r="F4923" t="s">
        <v>16</v>
      </c>
      <c r="G4923" s="16">
        <v>45178.021909722222</v>
      </c>
      <c r="H4923" s="16">
        <v>45189.021909722222</v>
      </c>
      <c r="I4923" s="16">
        <v>45198.021909722222</v>
      </c>
      <c r="J4923" s="16">
        <v>45232.021909722222</v>
      </c>
      <c r="K4923">
        <v>0.09</v>
      </c>
      <c r="L4923" t="s">
        <v>22</v>
      </c>
      <c r="M4923">
        <f t="shared" si="152"/>
        <v>54</v>
      </c>
      <c r="N4923" t="str">
        <f t="shared" si="153"/>
        <v>set/2023</v>
      </c>
    </row>
    <row r="4924" spans="1:14" x14ac:dyDescent="0.25">
      <c r="A4924" t="s">
        <v>4977</v>
      </c>
      <c r="B4924">
        <v>722</v>
      </c>
      <c r="C4924" t="s">
        <v>24</v>
      </c>
      <c r="D4924" t="s">
        <v>19</v>
      </c>
      <c r="E4924" t="s">
        <v>45</v>
      </c>
      <c r="F4924" t="s">
        <v>38</v>
      </c>
      <c r="G4924" s="16">
        <v>45643.05364583333</v>
      </c>
      <c r="H4924" s="16">
        <v>45652.05364583333</v>
      </c>
      <c r="I4924" s="16">
        <v>45655.05364583333</v>
      </c>
      <c r="J4924" s="16"/>
      <c r="K4924">
        <v>0.13400000000000001</v>
      </c>
      <c r="L4924" t="s">
        <v>46</v>
      </c>
      <c r="M4924">
        <f t="shared" si="152"/>
        <v>99999</v>
      </c>
      <c r="N4924" t="str">
        <f t="shared" si="153"/>
        <v>dez/2024</v>
      </c>
    </row>
    <row r="4925" spans="1:14" x14ac:dyDescent="0.25">
      <c r="A4925" t="s">
        <v>4978</v>
      </c>
      <c r="B4925">
        <v>753</v>
      </c>
      <c r="C4925" t="s">
        <v>13</v>
      </c>
      <c r="D4925" t="s">
        <v>130</v>
      </c>
      <c r="E4925" t="s">
        <v>26</v>
      </c>
      <c r="F4925" t="s">
        <v>21</v>
      </c>
      <c r="G4925" s="16">
        <v>45143.698530092603</v>
      </c>
      <c r="H4925" s="16">
        <v>45164.698530092603</v>
      </c>
      <c r="I4925" s="16">
        <v>45182.698530092603</v>
      </c>
      <c r="J4925" s="16">
        <v>45201.698530092603</v>
      </c>
      <c r="K4925">
        <v>9.0999999999999998E-2</v>
      </c>
      <c r="L4925" t="s">
        <v>22</v>
      </c>
      <c r="M4925">
        <f t="shared" si="152"/>
        <v>58</v>
      </c>
      <c r="N4925" t="str">
        <f t="shared" si="153"/>
        <v>ago/2023</v>
      </c>
    </row>
    <row r="4926" spans="1:14" x14ac:dyDescent="0.25">
      <c r="A4926" t="s">
        <v>4979</v>
      </c>
      <c r="B4926">
        <v>566</v>
      </c>
      <c r="C4926" t="s">
        <v>13</v>
      </c>
      <c r="D4926" t="s">
        <v>44</v>
      </c>
      <c r="E4926" t="s">
        <v>15</v>
      </c>
      <c r="F4926" t="s">
        <v>27</v>
      </c>
      <c r="G4926" s="16">
        <v>45407.273958333331</v>
      </c>
      <c r="H4926" s="16"/>
      <c r="I4926" s="16"/>
      <c r="J4926" s="16"/>
      <c r="K4926">
        <v>0.121</v>
      </c>
      <c r="L4926" t="s">
        <v>61</v>
      </c>
      <c r="M4926">
        <f t="shared" si="152"/>
        <v>99999</v>
      </c>
      <c r="N4926" t="str">
        <f t="shared" si="153"/>
        <v>abr/2024</v>
      </c>
    </row>
    <row r="4927" spans="1:14" x14ac:dyDescent="0.25">
      <c r="A4927" t="s">
        <v>4980</v>
      </c>
      <c r="B4927">
        <v>806</v>
      </c>
      <c r="C4927" t="s">
        <v>13</v>
      </c>
      <c r="D4927" t="s">
        <v>19</v>
      </c>
      <c r="E4927" t="s">
        <v>15</v>
      </c>
      <c r="F4927" t="s">
        <v>31</v>
      </c>
      <c r="G4927" s="16">
        <v>45219.17523148148</v>
      </c>
      <c r="H4927" s="16">
        <v>45232.17523148148</v>
      </c>
      <c r="I4927" s="16">
        <v>45232.17523148148</v>
      </c>
      <c r="J4927" s="16">
        <v>45242.17523148148</v>
      </c>
      <c r="K4927">
        <v>0.23300000000000001</v>
      </c>
      <c r="L4927" t="s">
        <v>39</v>
      </c>
      <c r="M4927">
        <f t="shared" si="152"/>
        <v>23</v>
      </c>
      <c r="N4927" t="str">
        <f t="shared" si="153"/>
        <v>out/2023</v>
      </c>
    </row>
    <row r="4928" spans="1:14" x14ac:dyDescent="0.25">
      <c r="A4928" t="s">
        <v>4981</v>
      </c>
      <c r="B4928">
        <v>441</v>
      </c>
      <c r="C4928" t="s">
        <v>13</v>
      </c>
      <c r="D4928" t="s">
        <v>14</v>
      </c>
      <c r="E4928" t="s">
        <v>15</v>
      </c>
      <c r="F4928" t="s">
        <v>38</v>
      </c>
      <c r="G4928" s="16">
        <v>45416.900578703702</v>
      </c>
      <c r="H4928" s="16">
        <v>45416.900578703702</v>
      </c>
      <c r="I4928" s="16"/>
      <c r="J4928" s="16"/>
      <c r="K4928">
        <v>0.255</v>
      </c>
      <c r="L4928" t="s">
        <v>52</v>
      </c>
      <c r="M4928">
        <f t="shared" si="152"/>
        <v>99999</v>
      </c>
      <c r="N4928" t="str">
        <f t="shared" si="153"/>
        <v>mai/2024</v>
      </c>
    </row>
    <row r="4929" spans="1:14" x14ac:dyDescent="0.25">
      <c r="A4929" t="s">
        <v>4982</v>
      </c>
      <c r="B4929">
        <v>615</v>
      </c>
      <c r="C4929" t="s">
        <v>74</v>
      </c>
      <c r="D4929" t="s">
        <v>49</v>
      </c>
      <c r="E4929" t="s">
        <v>26</v>
      </c>
      <c r="F4929" t="s">
        <v>16</v>
      </c>
      <c r="G4929" s="16">
        <v>45241.681331018517</v>
      </c>
      <c r="H4929" s="16">
        <v>45266.681331018517</v>
      </c>
      <c r="I4929" s="16">
        <v>45282.681331018517</v>
      </c>
      <c r="J4929" s="16"/>
      <c r="K4929">
        <v>0.52300000000000002</v>
      </c>
      <c r="L4929" t="s">
        <v>41</v>
      </c>
      <c r="M4929">
        <f t="shared" si="152"/>
        <v>99999</v>
      </c>
      <c r="N4929" t="str">
        <f t="shared" si="153"/>
        <v>nov/2023</v>
      </c>
    </row>
    <row r="4930" spans="1:14" x14ac:dyDescent="0.25">
      <c r="A4930" t="s">
        <v>4983</v>
      </c>
      <c r="B4930">
        <v>531</v>
      </c>
      <c r="C4930" t="s">
        <v>74</v>
      </c>
      <c r="D4930" t="s">
        <v>49</v>
      </c>
      <c r="E4930" t="s">
        <v>26</v>
      </c>
      <c r="F4930" t="s">
        <v>31</v>
      </c>
      <c r="G4930" s="16">
        <v>45936.962256944447</v>
      </c>
      <c r="H4930" s="16"/>
      <c r="I4930" s="16"/>
      <c r="J4930" s="16"/>
      <c r="K4930">
        <v>1.2E-2</v>
      </c>
      <c r="L4930" t="s">
        <v>66</v>
      </c>
      <c r="M4930">
        <f t="shared" si="152"/>
        <v>99999</v>
      </c>
      <c r="N4930" t="str">
        <f t="shared" si="153"/>
        <v>out/2025</v>
      </c>
    </row>
    <row r="4931" spans="1:14" x14ac:dyDescent="0.25">
      <c r="A4931" t="s">
        <v>4984</v>
      </c>
      <c r="B4931">
        <v>596</v>
      </c>
      <c r="C4931" t="s">
        <v>24</v>
      </c>
      <c r="D4931" t="s">
        <v>44</v>
      </c>
      <c r="E4931" t="s">
        <v>20</v>
      </c>
      <c r="F4931" t="s">
        <v>31</v>
      </c>
      <c r="G4931" s="16">
        <v>45258.232094907413</v>
      </c>
      <c r="H4931" s="16"/>
      <c r="I4931" s="16"/>
      <c r="J4931" s="16"/>
      <c r="K4931">
        <v>0.3</v>
      </c>
      <c r="L4931" t="s">
        <v>46</v>
      </c>
      <c r="M4931">
        <f t="shared" ref="M4931:M4994" si="154">IF(_xlfn.DAYS(J4931,G4931) &gt; 0, _xlfn.DAYS(J4931,G4931), 99999)</f>
        <v>99999</v>
      </c>
      <c r="N4931" t="str">
        <f t="shared" ref="N4931:N4994" si="155">TEXT(G4931, "mmm/aaaa")</f>
        <v>nov/2023</v>
      </c>
    </row>
    <row r="4932" spans="1:14" x14ac:dyDescent="0.25">
      <c r="A4932" t="s">
        <v>4985</v>
      </c>
      <c r="B4932">
        <v>321</v>
      </c>
      <c r="C4932" t="s">
        <v>24</v>
      </c>
      <c r="D4932" t="s">
        <v>14</v>
      </c>
      <c r="E4932" t="s">
        <v>15</v>
      </c>
      <c r="F4932" t="s">
        <v>31</v>
      </c>
      <c r="G4932" s="16">
        <v>45259.114629629628</v>
      </c>
      <c r="H4932" s="16">
        <v>45288.114629629628</v>
      </c>
      <c r="I4932" s="16">
        <v>45308.114629629628</v>
      </c>
      <c r="J4932" s="16">
        <v>45354.114629629628</v>
      </c>
      <c r="K4932">
        <v>0.183</v>
      </c>
      <c r="L4932" t="s">
        <v>61</v>
      </c>
      <c r="M4932">
        <f t="shared" si="154"/>
        <v>95</v>
      </c>
      <c r="N4932" t="str">
        <f t="shared" si="155"/>
        <v>nov/2023</v>
      </c>
    </row>
    <row r="4933" spans="1:14" x14ac:dyDescent="0.25">
      <c r="A4933" t="s">
        <v>4986</v>
      </c>
      <c r="B4933">
        <v>683</v>
      </c>
      <c r="C4933" t="s">
        <v>24</v>
      </c>
      <c r="D4933" t="s">
        <v>30</v>
      </c>
      <c r="E4933" t="s">
        <v>15</v>
      </c>
      <c r="F4933" t="s">
        <v>31</v>
      </c>
      <c r="G4933" s="16">
        <v>44945.19604166667</v>
      </c>
      <c r="H4933" s="16">
        <v>44968.19604166667</v>
      </c>
      <c r="I4933" s="16">
        <v>44980.19604166667</v>
      </c>
      <c r="J4933" s="16"/>
      <c r="K4933">
        <v>0.59899999999999998</v>
      </c>
      <c r="L4933" t="s">
        <v>89</v>
      </c>
      <c r="M4933">
        <f t="shared" si="154"/>
        <v>99999</v>
      </c>
      <c r="N4933" t="str">
        <f t="shared" si="155"/>
        <v>jan/2023</v>
      </c>
    </row>
    <row r="4934" spans="1:14" x14ac:dyDescent="0.25">
      <c r="A4934" t="s">
        <v>4987</v>
      </c>
      <c r="B4934">
        <v>425</v>
      </c>
      <c r="C4934" t="s">
        <v>24</v>
      </c>
      <c r="D4934" t="s">
        <v>25</v>
      </c>
      <c r="E4934" t="s">
        <v>26</v>
      </c>
      <c r="F4934" t="s">
        <v>38</v>
      </c>
      <c r="G4934" s="16">
        <v>45827.708287037043</v>
      </c>
      <c r="H4934" s="16">
        <v>45855.708287037043</v>
      </c>
      <c r="I4934" s="16">
        <v>45864.708287037043</v>
      </c>
      <c r="J4934" s="16">
        <v>45894.708287037043</v>
      </c>
      <c r="K4934">
        <v>0.17399999999999999</v>
      </c>
      <c r="L4934" t="s">
        <v>46</v>
      </c>
      <c r="M4934">
        <f t="shared" si="154"/>
        <v>67</v>
      </c>
      <c r="N4934" t="str">
        <f t="shared" si="155"/>
        <v>jun/2025</v>
      </c>
    </row>
    <row r="4935" spans="1:14" x14ac:dyDescent="0.25">
      <c r="A4935" t="s">
        <v>4988</v>
      </c>
      <c r="B4935">
        <v>402</v>
      </c>
      <c r="C4935" t="s">
        <v>24</v>
      </c>
      <c r="D4935" t="s">
        <v>79</v>
      </c>
      <c r="E4935" t="s">
        <v>20</v>
      </c>
      <c r="F4935" t="s">
        <v>38</v>
      </c>
      <c r="G4935" s="16">
        <v>45438.245034722233</v>
      </c>
      <c r="H4935" s="16"/>
      <c r="I4935" s="16"/>
      <c r="J4935" s="16"/>
      <c r="K4935">
        <v>0.105</v>
      </c>
      <c r="L4935" t="s">
        <v>52</v>
      </c>
      <c r="M4935">
        <f t="shared" si="154"/>
        <v>99999</v>
      </c>
      <c r="N4935" t="str">
        <f t="shared" si="155"/>
        <v>mai/2024</v>
      </c>
    </row>
    <row r="4936" spans="1:14" x14ac:dyDescent="0.25">
      <c r="A4936" t="s">
        <v>4989</v>
      </c>
      <c r="B4936">
        <v>409</v>
      </c>
      <c r="C4936" t="s">
        <v>48</v>
      </c>
      <c r="D4936" t="s">
        <v>49</v>
      </c>
      <c r="E4936" t="s">
        <v>26</v>
      </c>
      <c r="F4936" t="s">
        <v>27</v>
      </c>
      <c r="G4936" s="16">
        <v>45512.160925925928</v>
      </c>
      <c r="H4936" s="16"/>
      <c r="I4936" s="16"/>
      <c r="J4936" s="16"/>
      <c r="K4936">
        <v>0.43</v>
      </c>
      <c r="L4936" t="s">
        <v>35</v>
      </c>
      <c r="M4936">
        <f t="shared" si="154"/>
        <v>99999</v>
      </c>
      <c r="N4936" t="str">
        <f t="shared" si="155"/>
        <v>ago/2024</v>
      </c>
    </row>
    <row r="4937" spans="1:14" x14ac:dyDescent="0.25">
      <c r="A4937" t="s">
        <v>4990</v>
      </c>
      <c r="B4937">
        <v>771</v>
      </c>
      <c r="C4937" t="s">
        <v>13</v>
      </c>
      <c r="D4937" t="s">
        <v>44</v>
      </c>
      <c r="E4937" t="s">
        <v>45</v>
      </c>
      <c r="F4937" t="s">
        <v>38</v>
      </c>
      <c r="G4937" s="16">
        <v>45858.876759259263</v>
      </c>
      <c r="H4937" s="16">
        <v>45874.876759259263</v>
      </c>
      <c r="I4937" s="16">
        <v>45885.876759259263</v>
      </c>
      <c r="J4937" s="16"/>
      <c r="K4937">
        <v>0.192</v>
      </c>
      <c r="L4937" t="s">
        <v>22</v>
      </c>
      <c r="M4937">
        <f t="shared" si="154"/>
        <v>99999</v>
      </c>
      <c r="N4937" t="str">
        <f t="shared" si="155"/>
        <v>jul/2025</v>
      </c>
    </row>
    <row r="4938" spans="1:14" x14ac:dyDescent="0.25">
      <c r="A4938" t="s">
        <v>4991</v>
      </c>
      <c r="B4938">
        <v>364</v>
      </c>
      <c r="C4938" t="s">
        <v>13</v>
      </c>
      <c r="D4938" t="s">
        <v>25</v>
      </c>
      <c r="E4938" t="s">
        <v>45</v>
      </c>
      <c r="F4938" t="s">
        <v>21</v>
      </c>
      <c r="G4938" s="16">
        <v>45082.890034722222</v>
      </c>
      <c r="H4938" s="16">
        <v>45093.890034722222</v>
      </c>
      <c r="I4938" s="16">
        <v>45099.890034722222</v>
      </c>
      <c r="J4938" s="16"/>
      <c r="K4938">
        <v>2.9000000000000001E-2</v>
      </c>
      <c r="L4938" t="s">
        <v>22</v>
      </c>
      <c r="M4938">
        <f t="shared" si="154"/>
        <v>99999</v>
      </c>
      <c r="N4938" t="str">
        <f t="shared" si="155"/>
        <v>jun/2023</v>
      </c>
    </row>
    <row r="4939" spans="1:14" x14ac:dyDescent="0.25">
      <c r="A4939" t="s">
        <v>4992</v>
      </c>
      <c r="B4939">
        <v>771</v>
      </c>
      <c r="C4939" t="s">
        <v>13</v>
      </c>
      <c r="D4939" t="s">
        <v>25</v>
      </c>
      <c r="E4939" t="s">
        <v>26</v>
      </c>
      <c r="F4939" t="s">
        <v>38</v>
      </c>
      <c r="G4939" s="16">
        <v>45584.707615740743</v>
      </c>
      <c r="H4939" s="16">
        <v>45597.707615740743</v>
      </c>
      <c r="I4939" s="16">
        <v>45597.707615740743</v>
      </c>
      <c r="J4939" s="16"/>
      <c r="K4939">
        <v>0.251</v>
      </c>
      <c r="L4939" t="s">
        <v>69</v>
      </c>
      <c r="M4939">
        <f t="shared" si="154"/>
        <v>99999</v>
      </c>
      <c r="N4939" t="str">
        <f t="shared" si="155"/>
        <v>out/2024</v>
      </c>
    </row>
    <row r="4940" spans="1:14" x14ac:dyDescent="0.25">
      <c r="A4940" t="s">
        <v>4993</v>
      </c>
      <c r="B4940">
        <v>375</v>
      </c>
      <c r="C4940" t="s">
        <v>13</v>
      </c>
      <c r="D4940" t="s">
        <v>44</v>
      </c>
      <c r="E4940" t="s">
        <v>15</v>
      </c>
      <c r="F4940" t="s">
        <v>21</v>
      </c>
      <c r="G4940" s="16">
        <v>45784.762743055559</v>
      </c>
      <c r="H4940" s="16">
        <v>45809.762743055559</v>
      </c>
      <c r="I4940" s="16"/>
      <c r="J4940" s="16"/>
      <c r="K4940">
        <v>0.36599999999999999</v>
      </c>
      <c r="L4940" t="s">
        <v>106</v>
      </c>
      <c r="M4940">
        <f t="shared" si="154"/>
        <v>99999</v>
      </c>
      <c r="N4940" t="str">
        <f t="shared" si="155"/>
        <v>mai/2025</v>
      </c>
    </row>
    <row r="4941" spans="1:14" x14ac:dyDescent="0.25">
      <c r="A4941" t="s">
        <v>4994</v>
      </c>
      <c r="B4941">
        <v>318</v>
      </c>
      <c r="C4941" t="s">
        <v>24</v>
      </c>
      <c r="D4941" t="s">
        <v>14</v>
      </c>
      <c r="E4941" t="s">
        <v>15</v>
      </c>
      <c r="F4941" t="s">
        <v>31</v>
      </c>
      <c r="G4941" s="16">
        <v>45744.207118055558</v>
      </c>
      <c r="H4941" s="16"/>
      <c r="I4941" s="16"/>
      <c r="J4941" s="16"/>
      <c r="K4941">
        <v>0.375</v>
      </c>
      <c r="L4941" t="s">
        <v>39</v>
      </c>
      <c r="M4941">
        <f t="shared" si="154"/>
        <v>99999</v>
      </c>
      <c r="N4941" t="str">
        <f t="shared" si="155"/>
        <v>mar/2025</v>
      </c>
    </row>
    <row r="4942" spans="1:14" x14ac:dyDescent="0.25">
      <c r="A4942" t="s">
        <v>4995</v>
      </c>
      <c r="B4942">
        <v>683</v>
      </c>
      <c r="C4942" t="s">
        <v>24</v>
      </c>
      <c r="D4942" t="s">
        <v>25</v>
      </c>
      <c r="E4942" t="s">
        <v>15</v>
      </c>
      <c r="F4942" t="s">
        <v>21</v>
      </c>
      <c r="G4942" s="16">
        <v>44959.968043981477</v>
      </c>
      <c r="H4942" s="16">
        <v>44984.968043981477</v>
      </c>
      <c r="I4942" s="16">
        <v>44987.968043981477</v>
      </c>
      <c r="J4942" s="16">
        <v>45008.968043981477</v>
      </c>
      <c r="K4942">
        <v>8.7999999999999995E-2</v>
      </c>
      <c r="L4942" t="s">
        <v>32</v>
      </c>
      <c r="M4942">
        <f t="shared" si="154"/>
        <v>49</v>
      </c>
      <c r="N4942" t="str">
        <f t="shared" si="155"/>
        <v>fev/2023</v>
      </c>
    </row>
    <row r="4943" spans="1:14" x14ac:dyDescent="0.25">
      <c r="A4943" t="s">
        <v>4996</v>
      </c>
      <c r="B4943">
        <v>489</v>
      </c>
      <c r="C4943" t="s">
        <v>48</v>
      </c>
      <c r="D4943" t="s">
        <v>25</v>
      </c>
      <c r="E4943" t="s">
        <v>15</v>
      </c>
      <c r="F4943" t="s">
        <v>21</v>
      </c>
      <c r="G4943" s="16">
        <v>45190.371782407397</v>
      </c>
      <c r="H4943" s="16">
        <v>45193.371782407397</v>
      </c>
      <c r="I4943" s="16">
        <v>45202.371782407397</v>
      </c>
      <c r="J4943" s="16"/>
      <c r="K4943">
        <v>0.29299999999999998</v>
      </c>
      <c r="L4943" t="s">
        <v>69</v>
      </c>
      <c r="M4943">
        <f t="shared" si="154"/>
        <v>99999</v>
      </c>
      <c r="N4943" t="str">
        <f t="shared" si="155"/>
        <v>set/2023</v>
      </c>
    </row>
    <row r="4944" spans="1:14" x14ac:dyDescent="0.25">
      <c r="A4944" t="s">
        <v>4997</v>
      </c>
      <c r="B4944">
        <v>659</v>
      </c>
      <c r="C4944" t="s">
        <v>13</v>
      </c>
      <c r="D4944" t="s">
        <v>14</v>
      </c>
      <c r="E4944" t="s">
        <v>15</v>
      </c>
      <c r="F4944" t="s">
        <v>27</v>
      </c>
      <c r="G4944" s="16">
        <v>45214.535127314812</v>
      </c>
      <c r="H4944" s="16"/>
      <c r="I4944" s="16"/>
      <c r="J4944" s="16"/>
      <c r="K4944">
        <v>0.32900000000000001</v>
      </c>
      <c r="L4944" t="s">
        <v>66</v>
      </c>
      <c r="M4944">
        <f t="shared" si="154"/>
        <v>99999</v>
      </c>
      <c r="N4944" t="str">
        <f t="shared" si="155"/>
        <v>out/2023</v>
      </c>
    </row>
    <row r="4945" spans="1:14" x14ac:dyDescent="0.25">
      <c r="A4945" t="s">
        <v>4998</v>
      </c>
      <c r="B4945">
        <v>751</v>
      </c>
      <c r="C4945" t="s">
        <v>24</v>
      </c>
      <c r="D4945" t="s">
        <v>130</v>
      </c>
      <c r="E4945" t="s">
        <v>26</v>
      </c>
      <c r="F4945" t="s">
        <v>16</v>
      </c>
      <c r="G4945" s="16">
        <v>45476.225185185183</v>
      </c>
      <c r="H4945" s="16"/>
      <c r="I4945" s="16"/>
      <c r="J4945" s="16"/>
      <c r="K4945">
        <v>0.46100000000000002</v>
      </c>
      <c r="L4945" t="s">
        <v>86</v>
      </c>
      <c r="M4945">
        <f t="shared" si="154"/>
        <v>99999</v>
      </c>
      <c r="N4945" t="str">
        <f t="shared" si="155"/>
        <v>jul/2024</v>
      </c>
    </row>
    <row r="4946" spans="1:14" x14ac:dyDescent="0.25">
      <c r="A4946" t="s">
        <v>4999</v>
      </c>
      <c r="B4946">
        <v>378</v>
      </c>
      <c r="C4946" t="s">
        <v>13</v>
      </c>
      <c r="D4946" t="s">
        <v>30</v>
      </c>
      <c r="E4946" t="s">
        <v>15</v>
      </c>
      <c r="F4946" t="s">
        <v>38</v>
      </c>
      <c r="G4946" s="16">
        <v>45411.818888888891</v>
      </c>
      <c r="H4946" s="16">
        <v>45425.818888888891</v>
      </c>
      <c r="I4946" s="16">
        <v>45428.818888888891</v>
      </c>
      <c r="J4946" s="16"/>
      <c r="K4946">
        <v>5.6000000000000001E-2</v>
      </c>
      <c r="L4946" t="s">
        <v>61</v>
      </c>
      <c r="M4946">
        <f t="shared" si="154"/>
        <v>99999</v>
      </c>
      <c r="N4946" t="str">
        <f t="shared" si="155"/>
        <v>abr/2024</v>
      </c>
    </row>
    <row r="4947" spans="1:14" x14ac:dyDescent="0.25">
      <c r="A4947" t="s">
        <v>5000</v>
      </c>
      <c r="B4947">
        <v>471</v>
      </c>
      <c r="C4947" t="s">
        <v>48</v>
      </c>
      <c r="D4947" t="s">
        <v>130</v>
      </c>
      <c r="E4947" t="s">
        <v>15</v>
      </c>
      <c r="F4947" t="s">
        <v>21</v>
      </c>
      <c r="G4947" s="16">
        <v>45727.123831018522</v>
      </c>
      <c r="H4947" s="16"/>
      <c r="I4947" s="16"/>
      <c r="J4947" s="16"/>
      <c r="K4947">
        <v>0.307</v>
      </c>
      <c r="L4947" t="s">
        <v>64</v>
      </c>
      <c r="M4947">
        <f t="shared" si="154"/>
        <v>99999</v>
      </c>
      <c r="N4947" t="str">
        <f t="shared" si="155"/>
        <v>mar/2025</v>
      </c>
    </row>
    <row r="4948" spans="1:14" x14ac:dyDescent="0.25">
      <c r="A4948" t="s">
        <v>5001</v>
      </c>
      <c r="B4948">
        <v>511</v>
      </c>
      <c r="C4948" t="s">
        <v>34</v>
      </c>
      <c r="D4948" t="s">
        <v>44</v>
      </c>
      <c r="E4948" t="s">
        <v>45</v>
      </c>
      <c r="F4948" t="s">
        <v>16</v>
      </c>
      <c r="G4948" s="16">
        <v>45001.387673611112</v>
      </c>
      <c r="H4948" s="16">
        <v>45022.387673611112</v>
      </c>
      <c r="I4948" s="16">
        <v>45029.387673611112</v>
      </c>
      <c r="J4948" s="16"/>
      <c r="K4948">
        <v>0.47399999999999998</v>
      </c>
      <c r="L4948" t="s">
        <v>32</v>
      </c>
      <c r="M4948">
        <f t="shared" si="154"/>
        <v>99999</v>
      </c>
      <c r="N4948" t="str">
        <f t="shared" si="155"/>
        <v>mar/2023</v>
      </c>
    </row>
    <row r="4949" spans="1:14" x14ac:dyDescent="0.25">
      <c r="A4949" t="s">
        <v>5002</v>
      </c>
      <c r="B4949">
        <v>744</v>
      </c>
      <c r="C4949" t="s">
        <v>13</v>
      </c>
      <c r="D4949" t="s">
        <v>30</v>
      </c>
      <c r="E4949" t="s">
        <v>15</v>
      </c>
      <c r="F4949" t="s">
        <v>27</v>
      </c>
      <c r="G4949" s="16">
        <v>45688.248715277783</v>
      </c>
      <c r="H4949" s="16"/>
      <c r="I4949" s="16"/>
      <c r="J4949" s="16"/>
      <c r="K4949">
        <v>0.23100000000000001</v>
      </c>
      <c r="L4949" t="s">
        <v>58</v>
      </c>
      <c r="M4949">
        <f t="shared" si="154"/>
        <v>99999</v>
      </c>
      <c r="N4949" t="str">
        <f t="shared" si="155"/>
        <v>jan/2025</v>
      </c>
    </row>
    <row r="4950" spans="1:14" x14ac:dyDescent="0.25">
      <c r="A4950" t="s">
        <v>5003</v>
      </c>
      <c r="B4950">
        <v>448</v>
      </c>
      <c r="C4950" t="s">
        <v>34</v>
      </c>
      <c r="D4950" t="s">
        <v>44</v>
      </c>
      <c r="E4950" t="s">
        <v>15</v>
      </c>
      <c r="F4950" t="s">
        <v>38</v>
      </c>
      <c r="G4950" s="16">
        <v>45473.369317129633</v>
      </c>
      <c r="H4950" s="16"/>
      <c r="I4950" s="16"/>
      <c r="J4950" s="16"/>
      <c r="K4950">
        <v>0.2</v>
      </c>
      <c r="L4950" t="s">
        <v>28</v>
      </c>
      <c r="M4950">
        <f t="shared" si="154"/>
        <v>99999</v>
      </c>
      <c r="N4950" t="str">
        <f t="shared" si="155"/>
        <v>jun/2024</v>
      </c>
    </row>
    <row r="4951" spans="1:14" x14ac:dyDescent="0.25">
      <c r="A4951" t="s">
        <v>5004</v>
      </c>
      <c r="B4951">
        <v>309</v>
      </c>
      <c r="C4951" t="s">
        <v>34</v>
      </c>
      <c r="D4951" t="s">
        <v>25</v>
      </c>
      <c r="E4951" t="s">
        <v>20</v>
      </c>
      <c r="F4951" t="s">
        <v>38</v>
      </c>
      <c r="G4951" s="16">
        <v>45356.237337962957</v>
      </c>
      <c r="H4951" s="16">
        <v>45382.237337962957</v>
      </c>
      <c r="I4951" s="16"/>
      <c r="J4951" s="16"/>
      <c r="K4951">
        <v>0.318</v>
      </c>
      <c r="L4951" t="s">
        <v>86</v>
      </c>
      <c r="M4951">
        <f t="shared" si="154"/>
        <v>99999</v>
      </c>
      <c r="N4951" t="str">
        <f t="shared" si="155"/>
        <v>mar/2024</v>
      </c>
    </row>
    <row r="4952" spans="1:14" x14ac:dyDescent="0.25">
      <c r="A4952" t="s">
        <v>5005</v>
      </c>
      <c r="B4952">
        <v>841</v>
      </c>
      <c r="C4952" t="s">
        <v>34</v>
      </c>
      <c r="D4952" t="s">
        <v>44</v>
      </c>
      <c r="E4952" t="s">
        <v>15</v>
      </c>
      <c r="F4952" t="s">
        <v>21</v>
      </c>
      <c r="G4952" s="16">
        <v>45252.154247685183</v>
      </c>
      <c r="H4952" s="16"/>
      <c r="I4952" s="16"/>
      <c r="J4952" s="16"/>
      <c r="K4952">
        <v>0.16800000000000001</v>
      </c>
      <c r="L4952" t="s">
        <v>58</v>
      </c>
      <c r="M4952">
        <f t="shared" si="154"/>
        <v>99999</v>
      </c>
      <c r="N4952" t="str">
        <f t="shared" si="155"/>
        <v>nov/2023</v>
      </c>
    </row>
    <row r="4953" spans="1:14" x14ac:dyDescent="0.25">
      <c r="A4953" t="s">
        <v>5006</v>
      </c>
      <c r="B4953">
        <v>354</v>
      </c>
      <c r="C4953" t="s">
        <v>48</v>
      </c>
      <c r="D4953" t="s">
        <v>19</v>
      </c>
      <c r="E4953" t="s">
        <v>15</v>
      </c>
      <c r="F4953" t="s">
        <v>38</v>
      </c>
      <c r="G4953" s="16">
        <v>44999.717905092592</v>
      </c>
      <c r="H4953" s="16"/>
      <c r="I4953" s="16"/>
      <c r="J4953" s="16"/>
      <c r="K4953">
        <v>0.40799999999999997</v>
      </c>
      <c r="L4953" t="s">
        <v>41</v>
      </c>
      <c r="M4953">
        <f t="shared" si="154"/>
        <v>99999</v>
      </c>
      <c r="N4953" t="str">
        <f t="shared" si="155"/>
        <v>mar/2023</v>
      </c>
    </row>
    <row r="4954" spans="1:14" x14ac:dyDescent="0.25">
      <c r="A4954" t="s">
        <v>5007</v>
      </c>
      <c r="B4954">
        <v>479</v>
      </c>
      <c r="C4954" t="s">
        <v>13</v>
      </c>
      <c r="D4954" t="s">
        <v>14</v>
      </c>
      <c r="E4954" t="s">
        <v>15</v>
      </c>
      <c r="F4954" t="s">
        <v>38</v>
      </c>
      <c r="G4954" s="16">
        <v>45487.672361111108</v>
      </c>
      <c r="H4954" s="16">
        <v>45511.672361111108</v>
      </c>
      <c r="I4954" s="16">
        <v>45524.672361111108</v>
      </c>
      <c r="J4954" s="16">
        <v>45544.672361111108</v>
      </c>
      <c r="K4954">
        <v>0.379</v>
      </c>
      <c r="L4954" t="s">
        <v>35</v>
      </c>
      <c r="M4954">
        <f t="shared" si="154"/>
        <v>57</v>
      </c>
      <c r="N4954" t="str">
        <f t="shared" si="155"/>
        <v>jul/2024</v>
      </c>
    </row>
    <row r="4955" spans="1:14" x14ac:dyDescent="0.25">
      <c r="A4955" t="s">
        <v>5008</v>
      </c>
      <c r="B4955">
        <v>680</v>
      </c>
      <c r="C4955" t="s">
        <v>13</v>
      </c>
      <c r="D4955" t="s">
        <v>19</v>
      </c>
      <c r="E4955" t="s">
        <v>57</v>
      </c>
      <c r="F4955" t="s">
        <v>16</v>
      </c>
      <c r="G4955" s="16">
        <v>45385.056574074071</v>
      </c>
      <c r="H4955" s="16">
        <v>45400.056574074071</v>
      </c>
      <c r="I4955" s="16">
        <v>45411.056574074071</v>
      </c>
      <c r="J4955" s="16"/>
      <c r="K4955">
        <v>0.51700000000000002</v>
      </c>
      <c r="L4955" t="s">
        <v>17</v>
      </c>
      <c r="M4955">
        <f t="shared" si="154"/>
        <v>99999</v>
      </c>
      <c r="N4955" t="str">
        <f t="shared" si="155"/>
        <v>abr/2024</v>
      </c>
    </row>
    <row r="4956" spans="1:14" x14ac:dyDescent="0.25">
      <c r="A4956" t="s">
        <v>5009</v>
      </c>
      <c r="B4956">
        <v>721</v>
      </c>
      <c r="C4956" t="s">
        <v>13</v>
      </c>
      <c r="D4956" t="s">
        <v>44</v>
      </c>
      <c r="E4956" t="s">
        <v>26</v>
      </c>
      <c r="F4956" t="s">
        <v>38</v>
      </c>
      <c r="G4956" s="16">
        <v>45274.111087962963</v>
      </c>
      <c r="H4956" s="16"/>
      <c r="I4956" s="16"/>
      <c r="J4956" s="16"/>
      <c r="K4956">
        <v>0.16800000000000001</v>
      </c>
      <c r="L4956" t="s">
        <v>66</v>
      </c>
      <c r="M4956">
        <f t="shared" si="154"/>
        <v>99999</v>
      </c>
      <c r="N4956" t="str">
        <f t="shared" si="155"/>
        <v>dez/2023</v>
      </c>
    </row>
    <row r="4957" spans="1:14" x14ac:dyDescent="0.25">
      <c r="A4957" t="s">
        <v>5010</v>
      </c>
      <c r="B4957">
        <v>750</v>
      </c>
      <c r="C4957" t="s">
        <v>13</v>
      </c>
      <c r="D4957" t="s">
        <v>14</v>
      </c>
      <c r="E4957" t="s">
        <v>15</v>
      </c>
      <c r="F4957" t="s">
        <v>31</v>
      </c>
      <c r="G4957" s="16">
        <v>45002.45815972222</v>
      </c>
      <c r="H4957" s="16">
        <v>45013.45815972222</v>
      </c>
      <c r="I4957" s="16"/>
      <c r="J4957" s="16"/>
      <c r="K4957">
        <v>0.14099999999999999</v>
      </c>
      <c r="L4957" t="s">
        <v>106</v>
      </c>
      <c r="M4957">
        <f t="shared" si="154"/>
        <v>99999</v>
      </c>
      <c r="N4957" t="str">
        <f t="shared" si="155"/>
        <v>mar/2023</v>
      </c>
    </row>
    <row r="4958" spans="1:14" x14ac:dyDescent="0.25">
      <c r="A4958" t="s">
        <v>5011</v>
      </c>
      <c r="B4958">
        <v>392</v>
      </c>
      <c r="C4958" t="s">
        <v>24</v>
      </c>
      <c r="D4958" t="s">
        <v>14</v>
      </c>
      <c r="E4958" t="s">
        <v>26</v>
      </c>
      <c r="F4958" t="s">
        <v>21</v>
      </c>
      <c r="G4958" s="16">
        <v>45021.122245370367</v>
      </c>
      <c r="H4958" s="16">
        <v>45040.122245370367</v>
      </c>
      <c r="I4958" s="16"/>
      <c r="J4958" s="16"/>
      <c r="K4958">
        <v>0.32400000000000001</v>
      </c>
      <c r="L4958" t="s">
        <v>64</v>
      </c>
      <c r="M4958">
        <f t="shared" si="154"/>
        <v>99999</v>
      </c>
      <c r="N4958" t="str">
        <f t="shared" si="155"/>
        <v>abr/2023</v>
      </c>
    </row>
    <row r="4959" spans="1:14" x14ac:dyDescent="0.25">
      <c r="A4959" t="s">
        <v>5012</v>
      </c>
      <c r="B4959">
        <v>819</v>
      </c>
      <c r="C4959" t="s">
        <v>74</v>
      </c>
      <c r="D4959" t="s">
        <v>14</v>
      </c>
      <c r="E4959" t="s">
        <v>15</v>
      </c>
      <c r="F4959" t="s">
        <v>21</v>
      </c>
      <c r="G4959" s="16">
        <v>45176.871377314812</v>
      </c>
      <c r="H4959" s="16"/>
      <c r="I4959" s="16"/>
      <c r="J4959" s="16"/>
      <c r="K4959">
        <v>0.443</v>
      </c>
      <c r="L4959" t="s">
        <v>86</v>
      </c>
      <c r="M4959">
        <f t="shared" si="154"/>
        <v>99999</v>
      </c>
      <c r="N4959" t="str">
        <f t="shared" si="155"/>
        <v>set/2023</v>
      </c>
    </row>
    <row r="4960" spans="1:14" x14ac:dyDescent="0.25">
      <c r="A4960" t="s">
        <v>5013</v>
      </c>
      <c r="B4960">
        <v>712</v>
      </c>
      <c r="C4960" t="s">
        <v>34</v>
      </c>
      <c r="D4960" t="s">
        <v>19</v>
      </c>
      <c r="E4960" t="s">
        <v>26</v>
      </c>
      <c r="F4960" t="s">
        <v>21</v>
      </c>
      <c r="G4960" s="16">
        <v>45036.872557870367</v>
      </c>
      <c r="H4960" s="16"/>
      <c r="I4960" s="16"/>
      <c r="J4960" s="16"/>
      <c r="K4960">
        <v>9.1999999999999998E-2</v>
      </c>
      <c r="L4960" t="s">
        <v>89</v>
      </c>
      <c r="M4960">
        <f t="shared" si="154"/>
        <v>99999</v>
      </c>
      <c r="N4960" t="str">
        <f t="shared" si="155"/>
        <v>abr/2023</v>
      </c>
    </row>
    <row r="4961" spans="1:14" x14ac:dyDescent="0.25">
      <c r="A4961" t="s">
        <v>5014</v>
      </c>
      <c r="B4961">
        <v>693</v>
      </c>
      <c r="C4961" t="s">
        <v>13</v>
      </c>
      <c r="D4961" t="s">
        <v>44</v>
      </c>
      <c r="E4961" t="s">
        <v>45</v>
      </c>
      <c r="F4961" t="s">
        <v>38</v>
      </c>
      <c r="G4961" s="16">
        <v>45208.54047453704</v>
      </c>
      <c r="H4961" s="16">
        <v>45228.54047453704</v>
      </c>
      <c r="I4961" s="16">
        <v>45245.54047453704</v>
      </c>
      <c r="J4961" s="16"/>
      <c r="K4961">
        <v>7.2999999999999995E-2</v>
      </c>
      <c r="L4961" t="s">
        <v>39</v>
      </c>
      <c r="M4961">
        <f t="shared" si="154"/>
        <v>99999</v>
      </c>
      <c r="N4961" t="str">
        <f t="shared" si="155"/>
        <v>out/2023</v>
      </c>
    </row>
    <row r="4962" spans="1:14" x14ac:dyDescent="0.25">
      <c r="A4962" t="s">
        <v>5015</v>
      </c>
      <c r="B4962">
        <v>630</v>
      </c>
      <c r="C4962" t="s">
        <v>24</v>
      </c>
      <c r="D4962" t="s">
        <v>14</v>
      </c>
      <c r="E4962" t="s">
        <v>15</v>
      </c>
      <c r="F4962" t="s">
        <v>21</v>
      </c>
      <c r="G4962" s="16">
        <v>44985.515844907408</v>
      </c>
      <c r="H4962" s="16">
        <v>44995.515844907408</v>
      </c>
      <c r="I4962" s="16">
        <v>45007.515844907408</v>
      </c>
      <c r="J4962" s="16">
        <v>45030.515844907408</v>
      </c>
      <c r="K4962">
        <v>0.29099999999999998</v>
      </c>
      <c r="L4962" t="s">
        <v>17</v>
      </c>
      <c r="M4962">
        <f t="shared" si="154"/>
        <v>45</v>
      </c>
      <c r="N4962" t="str">
        <f t="shared" si="155"/>
        <v>fev/2023</v>
      </c>
    </row>
    <row r="4963" spans="1:14" x14ac:dyDescent="0.25">
      <c r="A4963" t="s">
        <v>5016</v>
      </c>
      <c r="B4963">
        <v>732</v>
      </c>
      <c r="C4963" t="s">
        <v>13</v>
      </c>
      <c r="D4963" t="s">
        <v>44</v>
      </c>
      <c r="E4963" t="s">
        <v>26</v>
      </c>
      <c r="F4963" t="s">
        <v>27</v>
      </c>
      <c r="G4963" s="16">
        <v>45119.283692129633</v>
      </c>
      <c r="H4963" s="16">
        <v>45136.283692129633</v>
      </c>
      <c r="I4963" s="16"/>
      <c r="J4963" s="16"/>
      <c r="K4963">
        <v>0.192</v>
      </c>
      <c r="L4963" t="s">
        <v>69</v>
      </c>
      <c r="M4963">
        <f t="shared" si="154"/>
        <v>99999</v>
      </c>
      <c r="N4963" t="str">
        <f t="shared" si="155"/>
        <v>jul/2023</v>
      </c>
    </row>
    <row r="4964" spans="1:14" x14ac:dyDescent="0.25">
      <c r="A4964" t="s">
        <v>5017</v>
      </c>
      <c r="B4964">
        <v>462</v>
      </c>
      <c r="C4964" t="s">
        <v>13</v>
      </c>
      <c r="D4964" t="s">
        <v>30</v>
      </c>
      <c r="E4964" t="s">
        <v>26</v>
      </c>
      <c r="F4964" t="s">
        <v>16</v>
      </c>
      <c r="G4964" s="16">
        <v>45692.096400462957</v>
      </c>
      <c r="H4964" s="16">
        <v>45706.096400462957</v>
      </c>
      <c r="I4964" s="16">
        <v>45718.096400462957</v>
      </c>
      <c r="J4964" s="16">
        <v>45735.096400462957</v>
      </c>
      <c r="K4964">
        <v>0.23599999999999999</v>
      </c>
      <c r="L4964" t="s">
        <v>69</v>
      </c>
      <c r="M4964">
        <f t="shared" si="154"/>
        <v>43</v>
      </c>
      <c r="N4964" t="str">
        <f t="shared" si="155"/>
        <v>fev/2025</v>
      </c>
    </row>
    <row r="4965" spans="1:14" x14ac:dyDescent="0.25">
      <c r="A4965" t="s">
        <v>5018</v>
      </c>
      <c r="B4965">
        <v>339</v>
      </c>
      <c r="C4965" t="s">
        <v>34</v>
      </c>
      <c r="D4965" t="s">
        <v>14</v>
      </c>
      <c r="E4965" t="s">
        <v>20</v>
      </c>
      <c r="F4965" t="s">
        <v>31</v>
      </c>
      <c r="G4965" s="16">
        <v>45574.065451388888</v>
      </c>
      <c r="H4965" s="16">
        <v>45582.065451388888</v>
      </c>
      <c r="I4965" s="16"/>
      <c r="J4965" s="16"/>
      <c r="K4965">
        <v>6.4000000000000001E-2</v>
      </c>
      <c r="L4965" t="s">
        <v>46</v>
      </c>
      <c r="M4965">
        <f t="shared" si="154"/>
        <v>99999</v>
      </c>
      <c r="N4965" t="str">
        <f t="shared" si="155"/>
        <v>out/2024</v>
      </c>
    </row>
    <row r="4966" spans="1:14" x14ac:dyDescent="0.25">
      <c r="A4966" t="s">
        <v>5019</v>
      </c>
      <c r="B4966">
        <v>384</v>
      </c>
      <c r="C4966" t="s">
        <v>48</v>
      </c>
      <c r="D4966" t="s">
        <v>44</v>
      </c>
      <c r="E4966" t="s">
        <v>20</v>
      </c>
      <c r="F4966" t="s">
        <v>16</v>
      </c>
      <c r="G4966" s="16">
        <v>45170.970416666663</v>
      </c>
      <c r="H4966" s="16"/>
      <c r="I4966" s="16"/>
      <c r="J4966" s="16"/>
      <c r="K4966">
        <v>0.193</v>
      </c>
      <c r="L4966" t="s">
        <v>28</v>
      </c>
      <c r="M4966">
        <f t="shared" si="154"/>
        <v>99999</v>
      </c>
      <c r="N4966" t="str">
        <f t="shared" si="155"/>
        <v>set/2023</v>
      </c>
    </row>
    <row r="4967" spans="1:14" x14ac:dyDescent="0.25">
      <c r="A4967" t="s">
        <v>5020</v>
      </c>
      <c r="B4967">
        <v>390</v>
      </c>
      <c r="C4967" t="s">
        <v>24</v>
      </c>
      <c r="D4967" t="s">
        <v>49</v>
      </c>
      <c r="E4967" t="s">
        <v>45</v>
      </c>
      <c r="F4967" t="s">
        <v>21</v>
      </c>
      <c r="G4967" s="16">
        <v>45277.363622685189</v>
      </c>
      <c r="H4967" s="16">
        <v>45289.363622685189</v>
      </c>
      <c r="I4967" s="16">
        <v>45294.363622685189</v>
      </c>
      <c r="J4967" s="16">
        <v>45315.363622685189</v>
      </c>
      <c r="K4967">
        <v>0.253</v>
      </c>
      <c r="L4967" t="s">
        <v>50</v>
      </c>
      <c r="M4967">
        <f t="shared" si="154"/>
        <v>38</v>
      </c>
      <c r="N4967" t="str">
        <f t="shared" si="155"/>
        <v>dez/2023</v>
      </c>
    </row>
    <row r="4968" spans="1:14" x14ac:dyDescent="0.25">
      <c r="A4968" t="s">
        <v>5021</v>
      </c>
      <c r="B4968">
        <v>783</v>
      </c>
      <c r="C4968" t="s">
        <v>34</v>
      </c>
      <c r="D4968" t="s">
        <v>30</v>
      </c>
      <c r="E4968" t="s">
        <v>57</v>
      </c>
      <c r="F4968" t="s">
        <v>16</v>
      </c>
      <c r="G4968" s="16">
        <v>45127.477337962962</v>
      </c>
      <c r="H4968" s="16">
        <v>45149.477337962962</v>
      </c>
      <c r="I4968" s="16">
        <v>45149.477337962962</v>
      </c>
      <c r="J4968" s="16"/>
      <c r="K4968">
        <v>0.45700000000000002</v>
      </c>
      <c r="L4968" t="s">
        <v>17</v>
      </c>
      <c r="M4968">
        <f t="shared" si="154"/>
        <v>99999</v>
      </c>
      <c r="N4968" t="str">
        <f t="shared" si="155"/>
        <v>jul/2023</v>
      </c>
    </row>
    <row r="4969" spans="1:14" x14ac:dyDescent="0.25">
      <c r="A4969" t="s">
        <v>5022</v>
      </c>
      <c r="B4969">
        <v>684</v>
      </c>
      <c r="C4969" t="s">
        <v>13</v>
      </c>
      <c r="D4969" t="s">
        <v>30</v>
      </c>
      <c r="E4969" t="s">
        <v>26</v>
      </c>
      <c r="F4969" t="s">
        <v>27</v>
      </c>
      <c r="G4969" s="16">
        <v>45073.952407407407</v>
      </c>
      <c r="H4969" s="16">
        <v>45092.952407407407</v>
      </c>
      <c r="I4969" s="16"/>
      <c r="J4969" s="16"/>
      <c r="K4969">
        <v>0.21099999999999999</v>
      </c>
      <c r="L4969" t="s">
        <v>39</v>
      </c>
      <c r="M4969">
        <f t="shared" si="154"/>
        <v>99999</v>
      </c>
      <c r="N4969" t="str">
        <f t="shared" si="155"/>
        <v>mai/2023</v>
      </c>
    </row>
    <row r="4970" spans="1:14" x14ac:dyDescent="0.25">
      <c r="A4970" t="s">
        <v>5023</v>
      </c>
      <c r="B4970">
        <v>492</v>
      </c>
      <c r="C4970" t="s">
        <v>74</v>
      </c>
      <c r="D4970" t="s">
        <v>44</v>
      </c>
      <c r="E4970" t="s">
        <v>57</v>
      </c>
      <c r="F4970" t="s">
        <v>21</v>
      </c>
      <c r="G4970" s="16">
        <v>45268.905347222222</v>
      </c>
      <c r="H4970" s="16"/>
      <c r="I4970" s="16"/>
      <c r="J4970" s="16"/>
      <c r="K4970">
        <v>7.9000000000000001E-2</v>
      </c>
      <c r="L4970" t="s">
        <v>46</v>
      </c>
      <c r="M4970">
        <f t="shared" si="154"/>
        <v>99999</v>
      </c>
      <c r="N4970" t="str">
        <f t="shared" si="155"/>
        <v>dez/2023</v>
      </c>
    </row>
    <row r="4971" spans="1:14" x14ac:dyDescent="0.25">
      <c r="A4971" t="s">
        <v>5024</v>
      </c>
      <c r="B4971">
        <v>552</v>
      </c>
      <c r="C4971" t="s">
        <v>48</v>
      </c>
      <c r="D4971" t="s">
        <v>14</v>
      </c>
      <c r="E4971" t="s">
        <v>15</v>
      </c>
      <c r="F4971" t="s">
        <v>27</v>
      </c>
      <c r="G4971" s="16">
        <v>45288.572453703702</v>
      </c>
      <c r="H4971" s="16">
        <v>45307.572453703702</v>
      </c>
      <c r="I4971" s="16">
        <v>45314.572453703702</v>
      </c>
      <c r="J4971" s="16">
        <v>45339.572453703702</v>
      </c>
      <c r="K4971">
        <v>0.312</v>
      </c>
      <c r="L4971" t="s">
        <v>58</v>
      </c>
      <c r="M4971">
        <f t="shared" si="154"/>
        <v>51</v>
      </c>
      <c r="N4971" t="str">
        <f t="shared" si="155"/>
        <v>dez/2023</v>
      </c>
    </row>
    <row r="4972" spans="1:14" x14ac:dyDescent="0.25">
      <c r="A4972" t="s">
        <v>5025</v>
      </c>
      <c r="B4972">
        <v>543</v>
      </c>
      <c r="C4972" t="s">
        <v>34</v>
      </c>
      <c r="D4972" t="s">
        <v>19</v>
      </c>
      <c r="E4972" t="s">
        <v>26</v>
      </c>
      <c r="F4972" t="s">
        <v>21</v>
      </c>
      <c r="G4972" s="16">
        <v>45172.941030092603</v>
      </c>
      <c r="H4972" s="16">
        <v>45175.941030092603</v>
      </c>
      <c r="I4972" s="16">
        <v>45179.941030092603</v>
      </c>
      <c r="J4972" s="16"/>
      <c r="K4972">
        <v>0.28899999999999998</v>
      </c>
      <c r="L4972" t="s">
        <v>50</v>
      </c>
      <c r="M4972">
        <f t="shared" si="154"/>
        <v>99999</v>
      </c>
      <c r="N4972" t="str">
        <f t="shared" si="155"/>
        <v>set/2023</v>
      </c>
    </row>
    <row r="4973" spans="1:14" x14ac:dyDescent="0.25">
      <c r="A4973" t="s">
        <v>5026</v>
      </c>
      <c r="B4973">
        <v>569</v>
      </c>
      <c r="C4973" t="s">
        <v>13</v>
      </c>
      <c r="D4973" t="s">
        <v>79</v>
      </c>
      <c r="E4973" t="s">
        <v>57</v>
      </c>
      <c r="F4973" t="s">
        <v>21</v>
      </c>
      <c r="G4973" s="16">
        <v>45542.537291666667</v>
      </c>
      <c r="H4973" s="16">
        <v>45546.537291666667</v>
      </c>
      <c r="I4973" s="16"/>
      <c r="J4973" s="16"/>
      <c r="K4973">
        <v>0.48299999999999998</v>
      </c>
      <c r="L4973" t="s">
        <v>39</v>
      </c>
      <c r="M4973">
        <f t="shared" si="154"/>
        <v>99999</v>
      </c>
      <c r="N4973" t="str">
        <f t="shared" si="155"/>
        <v>set/2024</v>
      </c>
    </row>
    <row r="4974" spans="1:14" x14ac:dyDescent="0.25">
      <c r="A4974" t="s">
        <v>5027</v>
      </c>
      <c r="B4974">
        <v>318</v>
      </c>
      <c r="C4974" t="s">
        <v>13</v>
      </c>
      <c r="D4974" t="s">
        <v>30</v>
      </c>
      <c r="E4974" t="s">
        <v>20</v>
      </c>
      <c r="F4974" t="s">
        <v>38</v>
      </c>
      <c r="G4974" s="16">
        <v>45403.567013888889</v>
      </c>
      <c r="H4974" s="16">
        <v>45432.567013888889</v>
      </c>
      <c r="I4974" s="16"/>
      <c r="J4974" s="16"/>
      <c r="K4974">
        <v>0.27900000000000003</v>
      </c>
      <c r="L4974" t="s">
        <v>66</v>
      </c>
      <c r="M4974">
        <f t="shared" si="154"/>
        <v>99999</v>
      </c>
      <c r="N4974" t="str">
        <f t="shared" si="155"/>
        <v>abr/2024</v>
      </c>
    </row>
    <row r="4975" spans="1:14" x14ac:dyDescent="0.25">
      <c r="A4975" t="s">
        <v>5028</v>
      </c>
      <c r="B4975">
        <v>339</v>
      </c>
      <c r="C4975" t="s">
        <v>13</v>
      </c>
      <c r="D4975" t="s">
        <v>44</v>
      </c>
      <c r="E4975" t="s">
        <v>15</v>
      </c>
      <c r="F4975" t="s">
        <v>27</v>
      </c>
      <c r="G4975" s="16">
        <v>45574.163530092592</v>
      </c>
      <c r="H4975" s="16">
        <v>45603.163530092592</v>
      </c>
      <c r="I4975" s="16">
        <v>45611.163530092592</v>
      </c>
      <c r="J4975" s="16"/>
      <c r="K4975">
        <v>6.3E-2</v>
      </c>
      <c r="L4975" t="s">
        <v>66</v>
      </c>
      <c r="M4975">
        <f t="shared" si="154"/>
        <v>99999</v>
      </c>
      <c r="N4975" t="str">
        <f t="shared" si="155"/>
        <v>out/2024</v>
      </c>
    </row>
    <row r="4976" spans="1:14" x14ac:dyDescent="0.25">
      <c r="A4976" t="s">
        <v>5029</v>
      </c>
      <c r="B4976">
        <v>815</v>
      </c>
      <c r="C4976" t="s">
        <v>24</v>
      </c>
      <c r="D4976" t="s">
        <v>30</v>
      </c>
      <c r="E4976" t="s">
        <v>15</v>
      </c>
      <c r="F4976" t="s">
        <v>31</v>
      </c>
      <c r="G4976" s="16">
        <v>45949.184664351851</v>
      </c>
      <c r="H4976" s="16">
        <v>45969.184664351851</v>
      </c>
      <c r="I4976" s="16">
        <v>45971.184664351851</v>
      </c>
      <c r="J4976" s="16"/>
      <c r="K4976">
        <v>0.14599999999999999</v>
      </c>
      <c r="L4976" t="s">
        <v>61</v>
      </c>
      <c r="M4976">
        <f t="shared" si="154"/>
        <v>99999</v>
      </c>
      <c r="N4976" t="str">
        <f t="shared" si="155"/>
        <v>out/2025</v>
      </c>
    </row>
    <row r="4977" spans="1:14" x14ac:dyDescent="0.25">
      <c r="A4977" t="s">
        <v>5030</v>
      </c>
      <c r="B4977">
        <v>332</v>
      </c>
      <c r="C4977" t="s">
        <v>34</v>
      </c>
      <c r="D4977" t="s">
        <v>25</v>
      </c>
      <c r="E4977" t="s">
        <v>20</v>
      </c>
      <c r="F4977" t="s">
        <v>31</v>
      </c>
      <c r="G4977" s="16">
        <v>45298.059386574067</v>
      </c>
      <c r="H4977" s="16">
        <v>45319.059386574067</v>
      </c>
      <c r="I4977" s="16">
        <v>45334.059386574067</v>
      </c>
      <c r="J4977" s="16"/>
      <c r="K4977">
        <v>0.35599999999999998</v>
      </c>
      <c r="L4977" t="s">
        <v>41</v>
      </c>
      <c r="M4977">
        <f t="shared" si="154"/>
        <v>99999</v>
      </c>
      <c r="N4977" t="str">
        <f t="shared" si="155"/>
        <v>jan/2024</v>
      </c>
    </row>
    <row r="4978" spans="1:14" x14ac:dyDescent="0.25">
      <c r="A4978" t="s">
        <v>5031</v>
      </c>
      <c r="B4978">
        <v>749</v>
      </c>
      <c r="C4978" t="s">
        <v>24</v>
      </c>
      <c r="D4978" t="s">
        <v>49</v>
      </c>
      <c r="E4978" t="s">
        <v>26</v>
      </c>
      <c r="F4978" t="s">
        <v>21</v>
      </c>
      <c r="G4978" s="16">
        <v>45072.415810185194</v>
      </c>
      <c r="H4978" s="16">
        <v>45074.415810185194</v>
      </c>
      <c r="I4978" s="16"/>
      <c r="J4978" s="16"/>
      <c r="K4978">
        <v>0.214</v>
      </c>
      <c r="L4978" t="s">
        <v>86</v>
      </c>
      <c r="M4978">
        <f t="shared" si="154"/>
        <v>99999</v>
      </c>
      <c r="N4978" t="str">
        <f t="shared" si="155"/>
        <v>mai/2023</v>
      </c>
    </row>
    <row r="4979" spans="1:14" x14ac:dyDescent="0.25">
      <c r="A4979" t="s">
        <v>5032</v>
      </c>
      <c r="B4979">
        <v>838</v>
      </c>
      <c r="C4979" t="s">
        <v>34</v>
      </c>
      <c r="D4979" t="s">
        <v>25</v>
      </c>
      <c r="E4979" t="s">
        <v>20</v>
      </c>
      <c r="F4979" t="s">
        <v>21</v>
      </c>
      <c r="G4979" s="16">
        <v>45614.112627314818</v>
      </c>
      <c r="H4979" s="16">
        <v>45639.112627314818</v>
      </c>
      <c r="I4979" s="16">
        <v>45643.112627314818</v>
      </c>
      <c r="J4979" s="16">
        <v>45654.112627314818</v>
      </c>
      <c r="K4979">
        <v>0.13600000000000001</v>
      </c>
      <c r="L4979" t="s">
        <v>71</v>
      </c>
      <c r="M4979">
        <f t="shared" si="154"/>
        <v>40</v>
      </c>
      <c r="N4979" t="str">
        <f t="shared" si="155"/>
        <v>nov/2024</v>
      </c>
    </row>
    <row r="4980" spans="1:14" x14ac:dyDescent="0.25">
      <c r="A4980" t="s">
        <v>5033</v>
      </c>
      <c r="B4980">
        <v>618</v>
      </c>
      <c r="C4980" t="s">
        <v>34</v>
      </c>
      <c r="D4980" t="s">
        <v>44</v>
      </c>
      <c r="E4980" t="s">
        <v>45</v>
      </c>
      <c r="F4980" t="s">
        <v>16</v>
      </c>
      <c r="G4980" s="16">
        <v>44995.504699074067</v>
      </c>
      <c r="H4980" s="16">
        <v>45020.504699074067</v>
      </c>
      <c r="I4980" s="16"/>
      <c r="J4980" s="16"/>
      <c r="K4980">
        <v>0.11</v>
      </c>
      <c r="L4980" t="s">
        <v>64</v>
      </c>
      <c r="M4980">
        <f t="shared" si="154"/>
        <v>99999</v>
      </c>
      <c r="N4980" t="str">
        <f t="shared" si="155"/>
        <v>mar/2023</v>
      </c>
    </row>
    <row r="4981" spans="1:14" x14ac:dyDescent="0.25">
      <c r="A4981" t="s">
        <v>5034</v>
      </c>
      <c r="B4981">
        <v>423</v>
      </c>
      <c r="C4981" t="s">
        <v>48</v>
      </c>
      <c r="D4981" t="s">
        <v>49</v>
      </c>
      <c r="E4981" t="s">
        <v>57</v>
      </c>
      <c r="F4981" t="s">
        <v>38</v>
      </c>
      <c r="G4981" s="16">
        <v>45802.255358796298</v>
      </c>
      <c r="H4981" s="16">
        <v>45809.255358796298</v>
      </c>
      <c r="I4981" s="16"/>
      <c r="J4981" s="16"/>
      <c r="K4981">
        <v>0.28399999999999997</v>
      </c>
      <c r="L4981" t="s">
        <v>64</v>
      </c>
      <c r="M4981">
        <f t="shared" si="154"/>
        <v>99999</v>
      </c>
      <c r="N4981" t="str">
        <f t="shared" si="155"/>
        <v>mai/2025</v>
      </c>
    </row>
    <row r="4982" spans="1:14" x14ac:dyDescent="0.25">
      <c r="A4982" t="s">
        <v>5035</v>
      </c>
      <c r="B4982">
        <v>671</v>
      </c>
      <c r="C4982" t="s">
        <v>24</v>
      </c>
      <c r="D4982" t="s">
        <v>49</v>
      </c>
      <c r="E4982" t="s">
        <v>15</v>
      </c>
      <c r="F4982" t="s">
        <v>21</v>
      </c>
      <c r="G4982" s="16">
        <v>45103.760625000003</v>
      </c>
      <c r="H4982" s="16">
        <v>45108.760625000003</v>
      </c>
      <c r="I4982" s="16"/>
      <c r="J4982" s="16"/>
      <c r="K4982">
        <v>0.39</v>
      </c>
      <c r="L4982" t="s">
        <v>35</v>
      </c>
      <c r="M4982">
        <f t="shared" si="154"/>
        <v>99999</v>
      </c>
      <c r="N4982" t="str">
        <f t="shared" si="155"/>
        <v>jun/2023</v>
      </c>
    </row>
    <row r="4983" spans="1:14" x14ac:dyDescent="0.25">
      <c r="A4983" t="s">
        <v>5036</v>
      </c>
      <c r="B4983">
        <v>650</v>
      </c>
      <c r="C4983" t="s">
        <v>13</v>
      </c>
      <c r="D4983" t="s">
        <v>30</v>
      </c>
      <c r="E4983" t="s">
        <v>15</v>
      </c>
      <c r="F4983" t="s">
        <v>21</v>
      </c>
      <c r="G4983" s="16">
        <v>45588.503506944442</v>
      </c>
      <c r="H4983" s="16">
        <v>45594.503506944442</v>
      </c>
      <c r="I4983" s="16">
        <v>45601.503506944442</v>
      </c>
      <c r="J4983" s="16">
        <v>45602.503506944442</v>
      </c>
      <c r="K4983">
        <v>0.30499999999999999</v>
      </c>
      <c r="L4983" t="s">
        <v>64</v>
      </c>
      <c r="M4983">
        <f t="shared" si="154"/>
        <v>14</v>
      </c>
      <c r="N4983" t="str">
        <f t="shared" si="155"/>
        <v>out/2024</v>
      </c>
    </row>
    <row r="4984" spans="1:14" x14ac:dyDescent="0.25">
      <c r="A4984" t="s">
        <v>5037</v>
      </c>
      <c r="B4984">
        <v>622</v>
      </c>
      <c r="C4984" t="s">
        <v>13</v>
      </c>
      <c r="D4984" t="s">
        <v>30</v>
      </c>
      <c r="E4984" t="s">
        <v>26</v>
      </c>
      <c r="F4984" t="s">
        <v>21</v>
      </c>
      <c r="G4984" s="16">
        <v>45054.161354166667</v>
      </c>
      <c r="H4984" s="16">
        <v>45059.161354166667</v>
      </c>
      <c r="I4984" s="16">
        <v>45068.161354166667</v>
      </c>
      <c r="J4984" s="16"/>
      <c r="K4984">
        <v>0.24</v>
      </c>
      <c r="L4984" t="s">
        <v>61</v>
      </c>
      <c r="M4984">
        <f t="shared" si="154"/>
        <v>99999</v>
      </c>
      <c r="N4984" t="str">
        <f t="shared" si="155"/>
        <v>mai/2023</v>
      </c>
    </row>
    <row r="4985" spans="1:14" x14ac:dyDescent="0.25">
      <c r="A4985" t="s">
        <v>5038</v>
      </c>
      <c r="B4985">
        <v>787</v>
      </c>
      <c r="C4985" t="s">
        <v>48</v>
      </c>
      <c r="D4985" t="s">
        <v>30</v>
      </c>
      <c r="E4985" t="s">
        <v>57</v>
      </c>
      <c r="F4985" t="s">
        <v>31</v>
      </c>
      <c r="G4985" s="16">
        <v>45081.590648148151</v>
      </c>
      <c r="H4985" s="16"/>
      <c r="I4985" s="16"/>
      <c r="J4985" s="16"/>
      <c r="K4985">
        <v>0.19400000000000001</v>
      </c>
      <c r="L4985" t="s">
        <v>64</v>
      </c>
      <c r="M4985">
        <f t="shared" si="154"/>
        <v>99999</v>
      </c>
      <c r="N4985" t="str">
        <f t="shared" si="155"/>
        <v>jun/2023</v>
      </c>
    </row>
    <row r="4986" spans="1:14" x14ac:dyDescent="0.25">
      <c r="A4986" t="s">
        <v>5039</v>
      </c>
      <c r="B4986">
        <v>750</v>
      </c>
      <c r="C4986" t="s">
        <v>13</v>
      </c>
      <c r="D4986" t="s">
        <v>19</v>
      </c>
      <c r="E4986" t="s">
        <v>45</v>
      </c>
      <c r="F4986" t="s">
        <v>16</v>
      </c>
      <c r="G4986" s="16">
        <v>45471.919270833343</v>
      </c>
      <c r="H4986" s="16">
        <v>45480.919270833343</v>
      </c>
      <c r="I4986" s="16"/>
      <c r="J4986" s="16"/>
      <c r="K4986">
        <v>0.33600000000000002</v>
      </c>
      <c r="L4986" t="s">
        <v>58</v>
      </c>
      <c r="M4986">
        <f t="shared" si="154"/>
        <v>99999</v>
      </c>
      <c r="N4986" t="str">
        <f t="shared" si="155"/>
        <v>jun/2024</v>
      </c>
    </row>
    <row r="4987" spans="1:14" x14ac:dyDescent="0.25">
      <c r="A4987" t="s">
        <v>5040</v>
      </c>
      <c r="B4987">
        <v>652</v>
      </c>
      <c r="C4987" t="s">
        <v>24</v>
      </c>
      <c r="D4987" t="s">
        <v>79</v>
      </c>
      <c r="E4987" t="s">
        <v>26</v>
      </c>
      <c r="F4987" t="s">
        <v>38</v>
      </c>
      <c r="G4987" s="16">
        <v>45062.251875000002</v>
      </c>
      <c r="H4987" s="16">
        <v>45074.251875000002</v>
      </c>
      <c r="I4987" s="16">
        <v>45091.251875000002</v>
      </c>
      <c r="J4987" s="16">
        <v>45092.251875000002</v>
      </c>
      <c r="K4987">
        <v>0.13100000000000001</v>
      </c>
      <c r="L4987" t="s">
        <v>39</v>
      </c>
      <c r="M4987">
        <f t="shared" si="154"/>
        <v>30</v>
      </c>
      <c r="N4987" t="str">
        <f t="shared" si="155"/>
        <v>mai/2023</v>
      </c>
    </row>
    <row r="4988" spans="1:14" x14ac:dyDescent="0.25">
      <c r="A4988" t="s">
        <v>5041</v>
      </c>
      <c r="B4988">
        <v>415</v>
      </c>
      <c r="C4988" t="s">
        <v>13</v>
      </c>
      <c r="D4988" t="s">
        <v>14</v>
      </c>
      <c r="E4988" t="s">
        <v>45</v>
      </c>
      <c r="F4988" t="s">
        <v>21</v>
      </c>
      <c r="G4988" s="16">
        <v>45426.438750000001</v>
      </c>
      <c r="H4988" s="16">
        <v>45434.438750000001</v>
      </c>
      <c r="I4988" s="16"/>
      <c r="J4988" s="16"/>
      <c r="K4988">
        <v>0.215</v>
      </c>
      <c r="L4988" t="s">
        <v>58</v>
      </c>
      <c r="M4988">
        <f t="shared" si="154"/>
        <v>99999</v>
      </c>
      <c r="N4988" t="str">
        <f t="shared" si="155"/>
        <v>mai/2024</v>
      </c>
    </row>
    <row r="4989" spans="1:14" x14ac:dyDescent="0.25">
      <c r="A4989" t="s">
        <v>5042</v>
      </c>
      <c r="B4989">
        <v>312</v>
      </c>
      <c r="C4989" t="s">
        <v>24</v>
      </c>
      <c r="D4989" t="s">
        <v>30</v>
      </c>
      <c r="E4989" t="s">
        <v>45</v>
      </c>
      <c r="F4989" t="s">
        <v>21</v>
      </c>
      <c r="G4989" s="16">
        <v>45890.660219907397</v>
      </c>
      <c r="H4989" s="16"/>
      <c r="I4989" s="16"/>
      <c r="J4989" s="16"/>
      <c r="K4989">
        <v>0.53600000000000003</v>
      </c>
      <c r="L4989" t="s">
        <v>54</v>
      </c>
      <c r="M4989">
        <f t="shared" si="154"/>
        <v>99999</v>
      </c>
      <c r="N4989" t="str">
        <f t="shared" si="155"/>
        <v>ago/2025</v>
      </c>
    </row>
    <row r="4990" spans="1:14" x14ac:dyDescent="0.25">
      <c r="A4990" t="s">
        <v>5043</v>
      </c>
      <c r="B4990">
        <v>619</v>
      </c>
      <c r="C4990" t="s">
        <v>34</v>
      </c>
      <c r="D4990" t="s">
        <v>79</v>
      </c>
      <c r="E4990" t="s">
        <v>20</v>
      </c>
      <c r="F4990" t="s">
        <v>21</v>
      </c>
      <c r="G4990" s="16">
        <v>45844.11314814815</v>
      </c>
      <c r="H4990" s="16"/>
      <c r="I4990" s="16"/>
      <c r="J4990" s="16"/>
      <c r="K4990">
        <v>0.20300000000000001</v>
      </c>
      <c r="L4990" t="s">
        <v>50</v>
      </c>
      <c r="M4990">
        <f t="shared" si="154"/>
        <v>99999</v>
      </c>
      <c r="N4990" t="str">
        <f t="shared" si="155"/>
        <v>jul/2025</v>
      </c>
    </row>
    <row r="4991" spans="1:14" x14ac:dyDescent="0.25">
      <c r="A4991" t="s">
        <v>5044</v>
      </c>
      <c r="B4991">
        <v>464</v>
      </c>
      <c r="C4991" t="s">
        <v>48</v>
      </c>
      <c r="D4991" t="s">
        <v>14</v>
      </c>
      <c r="E4991" t="s">
        <v>15</v>
      </c>
      <c r="F4991" t="s">
        <v>16</v>
      </c>
      <c r="G4991" s="16">
        <v>45423.836886574078</v>
      </c>
      <c r="H4991" s="16">
        <v>45434.836886574078</v>
      </c>
      <c r="I4991" s="16">
        <v>45456.836886574078</v>
      </c>
      <c r="J4991" s="16">
        <v>45486.836886574078</v>
      </c>
      <c r="K4991">
        <v>9.1999999999999998E-2</v>
      </c>
      <c r="L4991" t="s">
        <v>89</v>
      </c>
      <c r="M4991">
        <f t="shared" si="154"/>
        <v>63</v>
      </c>
      <c r="N4991" t="str">
        <f t="shared" si="155"/>
        <v>mai/2024</v>
      </c>
    </row>
    <row r="4992" spans="1:14" x14ac:dyDescent="0.25">
      <c r="A4992" t="s">
        <v>5045</v>
      </c>
      <c r="B4992">
        <v>384</v>
      </c>
      <c r="C4992" t="s">
        <v>24</v>
      </c>
      <c r="D4992" t="s">
        <v>44</v>
      </c>
      <c r="E4992" t="s">
        <v>15</v>
      </c>
      <c r="F4992" t="s">
        <v>38</v>
      </c>
      <c r="G4992" s="16">
        <v>45776.700231481482</v>
      </c>
      <c r="H4992" s="16">
        <v>45792.700231481482</v>
      </c>
      <c r="I4992" s="16"/>
      <c r="J4992" s="16"/>
      <c r="K4992">
        <v>0.4</v>
      </c>
      <c r="L4992" t="s">
        <v>106</v>
      </c>
      <c r="M4992">
        <f t="shared" si="154"/>
        <v>99999</v>
      </c>
      <c r="N4992" t="str">
        <f t="shared" si="155"/>
        <v>abr/2025</v>
      </c>
    </row>
    <row r="4993" spans="1:14" x14ac:dyDescent="0.25">
      <c r="A4993" t="s">
        <v>5046</v>
      </c>
      <c r="B4993">
        <v>547</v>
      </c>
      <c r="C4993" t="s">
        <v>24</v>
      </c>
      <c r="D4993" t="s">
        <v>14</v>
      </c>
      <c r="E4993" t="s">
        <v>26</v>
      </c>
      <c r="F4993" t="s">
        <v>21</v>
      </c>
      <c r="G4993" s="16">
        <v>45731.105891203697</v>
      </c>
      <c r="H4993" s="16">
        <v>45741.105891203697</v>
      </c>
      <c r="I4993" s="16">
        <v>45763.105891203697</v>
      </c>
      <c r="J4993" s="16"/>
      <c r="K4993">
        <v>0.45200000000000001</v>
      </c>
      <c r="L4993" t="s">
        <v>22</v>
      </c>
      <c r="M4993">
        <f t="shared" si="154"/>
        <v>99999</v>
      </c>
      <c r="N4993" t="str">
        <f t="shared" si="155"/>
        <v>mar/2025</v>
      </c>
    </row>
    <row r="4994" spans="1:14" x14ac:dyDescent="0.25">
      <c r="A4994" t="s">
        <v>5047</v>
      </c>
      <c r="B4994">
        <v>731</v>
      </c>
      <c r="C4994" t="s">
        <v>48</v>
      </c>
      <c r="D4994" t="s">
        <v>14</v>
      </c>
      <c r="E4994" t="s">
        <v>15</v>
      </c>
      <c r="F4994" t="s">
        <v>21</v>
      </c>
      <c r="G4994" s="16">
        <v>45775.426620370366</v>
      </c>
      <c r="H4994" s="16">
        <v>45799.426620370366</v>
      </c>
      <c r="I4994" s="16"/>
      <c r="J4994" s="16"/>
      <c r="K4994">
        <v>0.13500000000000001</v>
      </c>
      <c r="L4994" t="s">
        <v>28</v>
      </c>
      <c r="M4994">
        <f t="shared" si="154"/>
        <v>99999</v>
      </c>
      <c r="N4994" t="str">
        <f t="shared" si="155"/>
        <v>abr/2025</v>
      </c>
    </row>
    <row r="4995" spans="1:14" x14ac:dyDescent="0.25">
      <c r="A4995" t="s">
        <v>5048</v>
      </c>
      <c r="B4995">
        <v>778</v>
      </c>
      <c r="C4995" t="s">
        <v>24</v>
      </c>
      <c r="D4995" t="s">
        <v>79</v>
      </c>
      <c r="E4995" t="s">
        <v>20</v>
      </c>
      <c r="F4995" t="s">
        <v>38</v>
      </c>
      <c r="G4995" s="16">
        <v>44937.186296296299</v>
      </c>
      <c r="H4995" s="16">
        <v>44937.186296296299</v>
      </c>
      <c r="I4995" s="16"/>
      <c r="J4995" s="16"/>
      <c r="K4995">
        <v>0.22</v>
      </c>
      <c r="L4995" t="s">
        <v>61</v>
      </c>
      <c r="M4995">
        <f t="shared" ref="M4995:M5001" si="156">IF(_xlfn.DAYS(J4995,G4995) &gt; 0, _xlfn.DAYS(J4995,G4995), 99999)</f>
        <v>99999</v>
      </c>
      <c r="N4995" t="str">
        <f t="shared" ref="N4995:N5001" si="157">TEXT(G4995, "mmm/aaaa")</f>
        <v>jan/2023</v>
      </c>
    </row>
    <row r="4996" spans="1:14" x14ac:dyDescent="0.25">
      <c r="A4996" t="s">
        <v>5049</v>
      </c>
      <c r="B4996">
        <v>667</v>
      </c>
      <c r="C4996" t="s">
        <v>13</v>
      </c>
      <c r="D4996" t="s">
        <v>44</v>
      </c>
      <c r="E4996" t="s">
        <v>15</v>
      </c>
      <c r="F4996" t="s">
        <v>31</v>
      </c>
      <c r="G4996" s="16">
        <v>45259.827094907407</v>
      </c>
      <c r="H4996" s="16"/>
      <c r="I4996" s="16"/>
      <c r="J4996" s="16"/>
      <c r="K4996">
        <v>0.186</v>
      </c>
      <c r="L4996" t="s">
        <v>35</v>
      </c>
      <c r="M4996">
        <f t="shared" si="156"/>
        <v>99999</v>
      </c>
      <c r="N4996" t="str">
        <f t="shared" si="157"/>
        <v>nov/2023</v>
      </c>
    </row>
    <row r="4997" spans="1:14" x14ac:dyDescent="0.25">
      <c r="A4997" t="s">
        <v>5050</v>
      </c>
      <c r="B4997">
        <v>656</v>
      </c>
      <c r="C4997" t="s">
        <v>13</v>
      </c>
      <c r="D4997" t="s">
        <v>49</v>
      </c>
      <c r="E4997" t="s">
        <v>20</v>
      </c>
      <c r="F4997" t="s">
        <v>21</v>
      </c>
      <c r="G4997" s="16">
        <v>45543.391030092593</v>
      </c>
      <c r="H4997" s="16">
        <v>45569.391030092593</v>
      </c>
      <c r="I4997" s="16">
        <v>45570.391030092593</v>
      </c>
      <c r="J4997" s="16"/>
      <c r="K4997">
        <v>0.14399999999999999</v>
      </c>
      <c r="L4997" t="s">
        <v>41</v>
      </c>
      <c r="M4997">
        <f t="shared" si="156"/>
        <v>99999</v>
      </c>
      <c r="N4997" t="str">
        <f t="shared" si="157"/>
        <v>set/2024</v>
      </c>
    </row>
    <row r="4998" spans="1:14" x14ac:dyDescent="0.25">
      <c r="A4998" t="s">
        <v>5051</v>
      </c>
      <c r="B4998">
        <v>707</v>
      </c>
      <c r="C4998" t="s">
        <v>48</v>
      </c>
      <c r="D4998" t="s">
        <v>14</v>
      </c>
      <c r="E4998" t="s">
        <v>20</v>
      </c>
      <c r="F4998" t="s">
        <v>38</v>
      </c>
      <c r="G4998" s="16">
        <v>45856.188067129631</v>
      </c>
      <c r="H4998" s="16"/>
      <c r="I4998" s="16"/>
      <c r="J4998" s="16"/>
      <c r="K4998">
        <v>8.8999999999999996E-2</v>
      </c>
      <c r="L4998" t="s">
        <v>46</v>
      </c>
      <c r="M4998">
        <f t="shared" si="156"/>
        <v>99999</v>
      </c>
      <c r="N4998" t="str">
        <f t="shared" si="157"/>
        <v>jul/2025</v>
      </c>
    </row>
    <row r="4999" spans="1:14" x14ac:dyDescent="0.25">
      <c r="A4999" t="s">
        <v>5052</v>
      </c>
      <c r="B4999">
        <v>644</v>
      </c>
      <c r="C4999" t="s">
        <v>24</v>
      </c>
      <c r="D4999" t="s">
        <v>14</v>
      </c>
      <c r="E4999" t="s">
        <v>15</v>
      </c>
      <c r="F4999" t="s">
        <v>38</v>
      </c>
      <c r="G4999" s="16">
        <v>45527.970150462963</v>
      </c>
      <c r="H4999" s="16">
        <v>45535.970150462963</v>
      </c>
      <c r="I4999" s="16">
        <v>45542.970150462963</v>
      </c>
      <c r="J4999" s="16">
        <v>45543.970150462963</v>
      </c>
      <c r="K4999">
        <v>0.27</v>
      </c>
      <c r="L4999" t="s">
        <v>106</v>
      </c>
      <c r="M4999">
        <f t="shared" si="156"/>
        <v>16</v>
      </c>
      <c r="N4999" t="str">
        <f t="shared" si="157"/>
        <v>ago/2024</v>
      </c>
    </row>
    <row r="5000" spans="1:14" x14ac:dyDescent="0.25">
      <c r="A5000" t="s">
        <v>5053</v>
      </c>
      <c r="B5000">
        <v>478</v>
      </c>
      <c r="C5000" t="s">
        <v>13</v>
      </c>
      <c r="D5000" t="s">
        <v>25</v>
      </c>
      <c r="E5000" t="s">
        <v>57</v>
      </c>
      <c r="F5000" t="s">
        <v>31</v>
      </c>
      <c r="G5000" s="16">
        <v>45042.922071759262</v>
      </c>
      <c r="H5000" s="16"/>
      <c r="I5000" s="16"/>
      <c r="J5000" s="16"/>
      <c r="K5000">
        <v>0.23</v>
      </c>
      <c r="L5000" t="s">
        <v>22</v>
      </c>
      <c r="M5000">
        <f t="shared" si="156"/>
        <v>99999</v>
      </c>
      <c r="N5000" t="str">
        <f t="shared" si="157"/>
        <v>abr/2023</v>
      </c>
    </row>
    <row r="5001" spans="1:14" x14ac:dyDescent="0.25">
      <c r="A5001" t="s">
        <v>5054</v>
      </c>
      <c r="B5001">
        <v>724</v>
      </c>
      <c r="C5001" t="s">
        <v>13</v>
      </c>
      <c r="D5001" t="s">
        <v>30</v>
      </c>
      <c r="E5001" t="s">
        <v>26</v>
      </c>
      <c r="F5001" t="s">
        <v>16</v>
      </c>
      <c r="G5001" s="16">
        <v>45679.272013888891</v>
      </c>
      <c r="H5001" s="16"/>
      <c r="I5001" s="16"/>
      <c r="J5001" s="16"/>
      <c r="K5001">
        <v>0.34200000000000003</v>
      </c>
      <c r="L5001" t="s">
        <v>64</v>
      </c>
      <c r="M5001">
        <f t="shared" si="156"/>
        <v>99999</v>
      </c>
      <c r="N5001" t="str">
        <f t="shared" si="157"/>
        <v>jan/2025</v>
      </c>
    </row>
  </sheetData>
  <autoFilter ref="A1:M5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2788-204F-4D52-9218-1CF58F00ABE9}">
  <sheetPr>
    <tabColor theme="3" tint="0.39997558519241921"/>
  </sheetPr>
  <dimension ref="B3:AL52"/>
  <sheetViews>
    <sheetView zoomScale="85" zoomScaleNormal="85" workbookViewId="0">
      <selection activeCell="S44" sqref="S44"/>
    </sheetView>
  </sheetViews>
  <sheetFormatPr defaultRowHeight="15" x14ac:dyDescent="0.25"/>
  <cols>
    <col min="1" max="1" width="18" bestFit="1" customWidth="1"/>
    <col min="2" max="2" width="20.5703125" bestFit="1" customWidth="1"/>
    <col min="3" max="3" width="12.85546875" bestFit="1" customWidth="1"/>
    <col min="4" max="4" width="10.7109375" bestFit="1" customWidth="1"/>
    <col min="5" max="5" width="15.28515625" bestFit="1" customWidth="1"/>
    <col min="6" max="6" width="13.140625" bestFit="1" customWidth="1"/>
    <col min="7" max="7" width="15.140625" bestFit="1" customWidth="1"/>
    <col min="10" max="10" width="18.85546875" customWidth="1"/>
    <col min="11" max="11" width="12.85546875" bestFit="1" customWidth="1"/>
    <col min="12" max="12" width="10.7109375" bestFit="1" customWidth="1"/>
    <col min="13" max="13" width="12.42578125" bestFit="1" customWidth="1"/>
    <col min="14" max="14" width="13.140625" bestFit="1" customWidth="1"/>
    <col min="15" max="15" width="15.140625" bestFit="1" customWidth="1"/>
    <col min="18" max="18" width="18.140625" bestFit="1" customWidth="1"/>
    <col min="19" max="19" width="24.85546875" bestFit="1" customWidth="1"/>
    <col min="20" max="20" width="22.7109375" bestFit="1" customWidth="1"/>
    <col min="21" max="21" width="42.7109375" bestFit="1" customWidth="1"/>
    <col min="22" max="22" width="12.42578125" customWidth="1"/>
    <col min="23" max="23" width="19.140625" bestFit="1" customWidth="1"/>
    <col min="24" max="24" width="15.85546875" customWidth="1"/>
    <col min="25" max="27" width="6.42578125" bestFit="1" customWidth="1"/>
    <col min="28" max="31" width="7.5703125" bestFit="1" customWidth="1"/>
    <col min="32" max="37" width="6.42578125" bestFit="1" customWidth="1"/>
    <col min="38" max="38" width="10.7109375" bestFit="1" customWidth="1"/>
    <col min="39" max="99" width="19.5703125" bestFit="1" customWidth="1"/>
    <col min="100" max="100" width="10.7109375" bestFit="1" customWidth="1"/>
  </cols>
  <sheetData>
    <row r="3" spans="2:38" x14ac:dyDescent="0.25">
      <c r="B3" s="11" t="s">
        <v>13817</v>
      </c>
      <c r="C3" s="12" t="s">
        <v>13818</v>
      </c>
      <c r="D3" s="12" t="s">
        <v>13819</v>
      </c>
      <c r="E3" s="12" t="s">
        <v>13820</v>
      </c>
      <c r="F3" s="12" t="s">
        <v>13821</v>
      </c>
      <c r="G3" s="13" t="s">
        <v>13822</v>
      </c>
      <c r="I3" s="12"/>
      <c r="J3" s="11" t="s">
        <v>13824</v>
      </c>
      <c r="K3" s="12" t="s">
        <v>13825</v>
      </c>
      <c r="L3" s="12" t="s">
        <v>13826</v>
      </c>
      <c r="M3" s="12" t="s">
        <v>13827</v>
      </c>
      <c r="N3" s="12" t="s">
        <v>13828</v>
      </c>
      <c r="O3" s="13" t="s">
        <v>13822</v>
      </c>
      <c r="R3" s="11" t="s">
        <v>13848</v>
      </c>
      <c r="S3" s="12" t="s">
        <v>13947</v>
      </c>
      <c r="T3" s="12" t="s">
        <v>13849</v>
      </c>
      <c r="U3" s="12" t="s">
        <v>13850</v>
      </c>
      <c r="W3" s="3" t="s">
        <v>13888</v>
      </c>
      <c r="X3" s="3" t="s">
        <v>13848</v>
      </c>
    </row>
    <row r="4" spans="2:38" x14ac:dyDescent="0.25">
      <c r="B4" s="7" t="s">
        <v>44</v>
      </c>
      <c r="C4" s="17">
        <v>1219</v>
      </c>
      <c r="D4" s="9">
        <v>0.24379999999999999</v>
      </c>
      <c r="E4" s="8">
        <v>320</v>
      </c>
      <c r="F4" s="9">
        <v>0.25</v>
      </c>
      <c r="G4" s="14">
        <f xml:space="preserve"> E4 / C4</f>
        <v>0.26251025430680885</v>
      </c>
      <c r="J4" s="7" t="s">
        <v>21</v>
      </c>
      <c r="K4" s="8">
        <v>1811</v>
      </c>
      <c r="L4" s="9">
        <v>0.36220000000000002</v>
      </c>
      <c r="M4" s="8">
        <v>460</v>
      </c>
      <c r="N4" s="9">
        <v>0.359375</v>
      </c>
      <c r="O4" s="14">
        <f xml:space="preserve"> M4 / K4</f>
        <v>0.25400331308669244</v>
      </c>
      <c r="R4" s="7" t="s">
        <v>13834</v>
      </c>
      <c r="S4" s="21">
        <v>3</v>
      </c>
      <c r="T4" s="10">
        <v>2.3437499999999999E-3</v>
      </c>
      <c r="U4" s="10">
        <v>2.3437499999999999E-3</v>
      </c>
      <c r="W4" s="3" t="s">
        <v>13887</v>
      </c>
      <c r="X4" s="23" t="s">
        <v>13834</v>
      </c>
      <c r="Y4" s="23" t="s">
        <v>13835</v>
      </c>
      <c r="Z4" s="23" t="s">
        <v>13836</v>
      </c>
      <c r="AA4" s="23" t="s">
        <v>13837</v>
      </c>
      <c r="AB4" s="23" t="s">
        <v>13838</v>
      </c>
      <c r="AC4" s="23" t="s">
        <v>13839</v>
      </c>
      <c r="AD4" s="23" t="s">
        <v>13840</v>
      </c>
      <c r="AE4" s="23" t="s">
        <v>13841</v>
      </c>
      <c r="AF4" s="23" t="s">
        <v>13842</v>
      </c>
      <c r="AG4" s="23" t="s">
        <v>13843</v>
      </c>
      <c r="AH4" s="23" t="s">
        <v>13844</v>
      </c>
      <c r="AI4" s="23" t="s">
        <v>13845</v>
      </c>
      <c r="AJ4" s="23" t="s">
        <v>13846</v>
      </c>
      <c r="AK4" s="23" t="s">
        <v>13847</v>
      </c>
      <c r="AL4" t="s">
        <v>13816</v>
      </c>
    </row>
    <row r="5" spans="2:38" x14ac:dyDescent="0.25">
      <c r="B5" s="7" t="s">
        <v>14</v>
      </c>
      <c r="C5" s="17">
        <v>1211</v>
      </c>
      <c r="D5" s="9">
        <v>0.2422</v>
      </c>
      <c r="E5" s="8">
        <v>309</v>
      </c>
      <c r="F5" s="9">
        <v>0.24140624999999999</v>
      </c>
      <c r="G5" s="14">
        <f t="shared" ref="G5:G11" si="0" xml:space="preserve"> E5 / C5</f>
        <v>0.25516102394715112</v>
      </c>
      <c r="J5" s="7" t="s">
        <v>38</v>
      </c>
      <c r="K5" s="8">
        <v>1262</v>
      </c>
      <c r="L5" s="9">
        <v>0.25240000000000001</v>
      </c>
      <c r="M5" s="8">
        <v>335</v>
      </c>
      <c r="N5" s="9">
        <v>0.26171875</v>
      </c>
      <c r="O5" s="14">
        <f t="shared" ref="O5:O8" si="1" xml:space="preserve"> M5 / K5</f>
        <v>0.26545166402535658</v>
      </c>
      <c r="R5" s="7" t="s">
        <v>13835</v>
      </c>
      <c r="S5" s="21">
        <v>18</v>
      </c>
      <c r="T5" s="10">
        <v>1.40625E-2</v>
      </c>
      <c r="U5" s="10">
        <v>1.6406250000000001E-2</v>
      </c>
      <c r="W5" s="7" t="s">
        <v>13853</v>
      </c>
      <c r="X5" s="22">
        <v>0</v>
      </c>
      <c r="Y5" s="22">
        <v>0</v>
      </c>
      <c r="Z5" s="22">
        <v>7.8125000000000004E-4</v>
      </c>
      <c r="AA5" s="22">
        <v>0</v>
      </c>
      <c r="AB5" s="22">
        <v>3.1250000000000002E-3</v>
      </c>
      <c r="AC5" s="22">
        <v>7.0312500000000002E-3</v>
      </c>
      <c r="AD5" s="22">
        <v>3.90625E-3</v>
      </c>
      <c r="AE5" s="22">
        <v>1.5625000000000001E-3</v>
      </c>
      <c r="AF5" s="22">
        <v>3.1250000000000002E-3</v>
      </c>
      <c r="AG5" s="22">
        <v>7.8125000000000004E-4</v>
      </c>
      <c r="AH5" s="22">
        <v>0</v>
      </c>
      <c r="AI5" s="22">
        <v>0</v>
      </c>
      <c r="AJ5" s="22">
        <v>0</v>
      </c>
      <c r="AK5" s="22">
        <v>0</v>
      </c>
      <c r="AL5" s="22">
        <v>2.0312500000000001E-2</v>
      </c>
    </row>
    <row r="6" spans="2:38" x14ac:dyDescent="0.25">
      <c r="B6" s="7" t="s">
        <v>30</v>
      </c>
      <c r="C6" s="8">
        <v>734</v>
      </c>
      <c r="D6" s="9">
        <v>0.14680000000000001</v>
      </c>
      <c r="E6" s="8">
        <v>186</v>
      </c>
      <c r="F6" s="9">
        <v>0.14531250000000001</v>
      </c>
      <c r="G6" s="14">
        <f t="shared" si="0"/>
        <v>0.25340599455040874</v>
      </c>
      <c r="J6" s="7" t="s">
        <v>16</v>
      </c>
      <c r="K6" s="8">
        <v>729</v>
      </c>
      <c r="L6" s="9">
        <v>0.14580000000000001</v>
      </c>
      <c r="M6" s="8">
        <v>179</v>
      </c>
      <c r="N6" s="9">
        <v>0.13984374999999999</v>
      </c>
      <c r="O6" s="14">
        <f t="shared" si="1"/>
        <v>0.24554183813443073</v>
      </c>
      <c r="R6" s="7" t="s">
        <v>13836</v>
      </c>
      <c r="S6" s="21">
        <v>73</v>
      </c>
      <c r="T6" s="10">
        <v>5.7031249999999999E-2</v>
      </c>
      <c r="U6" s="10">
        <v>7.3437500000000003E-2</v>
      </c>
      <c r="W6" s="7" t="s">
        <v>13854</v>
      </c>
      <c r="X6" s="22">
        <v>0</v>
      </c>
      <c r="Y6" s="22">
        <v>0</v>
      </c>
      <c r="Z6" s="22">
        <v>7.8125000000000004E-4</v>
      </c>
      <c r="AA6" s="22">
        <v>1.5625000000000001E-3</v>
      </c>
      <c r="AB6" s="22">
        <v>7.8125E-3</v>
      </c>
      <c r="AC6" s="22">
        <v>6.2500000000000003E-3</v>
      </c>
      <c r="AD6" s="22">
        <v>6.2500000000000003E-3</v>
      </c>
      <c r="AE6" s="22">
        <v>7.0312500000000002E-3</v>
      </c>
      <c r="AF6" s="22">
        <v>4.6874999999999998E-3</v>
      </c>
      <c r="AG6" s="22">
        <v>3.90625E-3</v>
      </c>
      <c r="AH6" s="22">
        <v>1.5625000000000001E-3</v>
      </c>
      <c r="AI6" s="22">
        <v>7.8125000000000004E-4</v>
      </c>
      <c r="AJ6" s="22">
        <v>0</v>
      </c>
      <c r="AK6" s="22">
        <v>0</v>
      </c>
      <c r="AL6" s="22">
        <v>4.0625000000000001E-2</v>
      </c>
    </row>
    <row r="7" spans="2:38" x14ac:dyDescent="0.25">
      <c r="B7" s="7" t="s">
        <v>49</v>
      </c>
      <c r="C7" s="8">
        <v>555</v>
      </c>
      <c r="D7" s="9">
        <v>0.111</v>
      </c>
      <c r="E7" s="8">
        <v>139</v>
      </c>
      <c r="F7" s="9">
        <v>0.10859375</v>
      </c>
      <c r="G7" s="14">
        <f t="shared" si="0"/>
        <v>0.25045045045045045</v>
      </c>
      <c r="J7" s="7" t="s">
        <v>31</v>
      </c>
      <c r="K7" s="8">
        <v>698</v>
      </c>
      <c r="L7" s="9">
        <v>0.1396</v>
      </c>
      <c r="M7" s="8">
        <v>174</v>
      </c>
      <c r="N7" s="9">
        <v>0.13593749999999999</v>
      </c>
      <c r="O7" s="14">
        <f t="shared" si="1"/>
        <v>0.24928366762177651</v>
      </c>
      <c r="R7" s="7" t="s">
        <v>13837</v>
      </c>
      <c r="S7" s="21">
        <v>121</v>
      </c>
      <c r="T7" s="10">
        <v>9.4531249999999997E-2</v>
      </c>
      <c r="U7" s="10">
        <v>0.16796875</v>
      </c>
      <c r="W7" s="7" t="s">
        <v>13855</v>
      </c>
      <c r="X7" s="22">
        <v>0</v>
      </c>
      <c r="Y7" s="22">
        <v>7.8125000000000004E-4</v>
      </c>
      <c r="Z7" s="22">
        <v>7.8125000000000004E-4</v>
      </c>
      <c r="AA7" s="22">
        <v>2.3437499999999999E-3</v>
      </c>
      <c r="AB7" s="22">
        <v>6.2500000000000003E-3</v>
      </c>
      <c r="AC7" s="22">
        <v>5.4687499999999997E-3</v>
      </c>
      <c r="AD7" s="22">
        <v>7.0312500000000002E-3</v>
      </c>
      <c r="AE7" s="22">
        <v>1.5625000000000001E-3</v>
      </c>
      <c r="AF7" s="22">
        <v>4.6874999999999998E-3</v>
      </c>
      <c r="AG7" s="22">
        <v>2.3437499999999999E-3</v>
      </c>
      <c r="AH7" s="22">
        <v>2.3437499999999999E-3</v>
      </c>
      <c r="AI7" s="22">
        <v>7.8125000000000004E-4</v>
      </c>
      <c r="AJ7" s="22">
        <v>0</v>
      </c>
      <c r="AK7" s="22">
        <v>0</v>
      </c>
      <c r="AL7" s="22">
        <v>3.4375000000000003E-2</v>
      </c>
    </row>
    <row r="8" spans="2:38" x14ac:dyDescent="0.25">
      <c r="B8" s="7" t="s">
        <v>19</v>
      </c>
      <c r="C8" s="8">
        <v>516</v>
      </c>
      <c r="D8" s="9">
        <v>0.1032</v>
      </c>
      <c r="E8" s="8">
        <v>129</v>
      </c>
      <c r="F8" s="9">
        <v>0.10078125</v>
      </c>
      <c r="G8" s="14">
        <f t="shared" si="0"/>
        <v>0.25</v>
      </c>
      <c r="J8" s="7" t="s">
        <v>27</v>
      </c>
      <c r="K8" s="8">
        <v>500</v>
      </c>
      <c r="L8" s="9">
        <v>0.1</v>
      </c>
      <c r="M8" s="8">
        <v>132</v>
      </c>
      <c r="N8" s="9">
        <v>0.10312499999999999</v>
      </c>
      <c r="O8" s="14">
        <f t="shared" si="1"/>
        <v>0.26400000000000001</v>
      </c>
      <c r="R8" s="7" t="s">
        <v>13838</v>
      </c>
      <c r="S8" s="21">
        <v>184</v>
      </c>
      <c r="T8" s="10">
        <v>0.14374999999999999</v>
      </c>
      <c r="U8" s="10">
        <v>0.31171874999999999</v>
      </c>
      <c r="W8" s="7" t="s">
        <v>13856</v>
      </c>
      <c r="X8" s="22">
        <v>7.8125000000000004E-4</v>
      </c>
      <c r="Y8" s="22">
        <v>0</v>
      </c>
      <c r="Z8" s="22">
        <v>7.8125000000000004E-4</v>
      </c>
      <c r="AA8" s="22">
        <v>3.1250000000000002E-3</v>
      </c>
      <c r="AB8" s="22">
        <v>3.90625E-3</v>
      </c>
      <c r="AC8" s="22">
        <v>4.6874999999999998E-3</v>
      </c>
      <c r="AD8" s="22">
        <v>7.0312500000000002E-3</v>
      </c>
      <c r="AE8" s="22">
        <v>3.90625E-3</v>
      </c>
      <c r="AF8" s="22">
        <v>3.90625E-3</v>
      </c>
      <c r="AG8" s="22">
        <v>2.3437499999999999E-3</v>
      </c>
      <c r="AH8" s="22">
        <v>1.5625000000000001E-3</v>
      </c>
      <c r="AI8" s="22">
        <v>0</v>
      </c>
      <c r="AJ8" s="22">
        <v>0</v>
      </c>
      <c r="AK8" s="22">
        <v>0</v>
      </c>
      <c r="AL8" s="22">
        <v>3.2031249999999997E-2</v>
      </c>
    </row>
    <row r="9" spans="2:38" x14ac:dyDescent="0.25">
      <c r="B9" s="7" t="s">
        <v>79</v>
      </c>
      <c r="C9" s="8">
        <v>266</v>
      </c>
      <c r="D9" s="9">
        <v>5.3199999999999997E-2</v>
      </c>
      <c r="E9" s="8">
        <v>58</v>
      </c>
      <c r="F9" s="9">
        <v>4.5312499999999999E-2</v>
      </c>
      <c r="G9" s="14">
        <f t="shared" si="0"/>
        <v>0.21804511278195488</v>
      </c>
      <c r="J9" s="4" t="s">
        <v>13816</v>
      </c>
      <c r="K9" s="5">
        <v>5000</v>
      </c>
      <c r="L9" s="6">
        <v>1</v>
      </c>
      <c r="M9" s="5">
        <v>1280</v>
      </c>
      <c r="N9" s="6">
        <v>1</v>
      </c>
      <c r="R9" s="7" t="s">
        <v>13839</v>
      </c>
      <c r="S9" s="21">
        <v>208</v>
      </c>
      <c r="T9" s="10">
        <v>0.16250000000000001</v>
      </c>
      <c r="U9" s="10">
        <v>0.47421875000000002</v>
      </c>
      <c r="W9" s="7" t="s">
        <v>13857</v>
      </c>
      <c r="X9" s="22">
        <v>0</v>
      </c>
      <c r="Y9" s="22">
        <v>0</v>
      </c>
      <c r="Z9" s="22">
        <v>3.1250000000000002E-3</v>
      </c>
      <c r="AA9" s="22">
        <v>7.8125000000000004E-4</v>
      </c>
      <c r="AB9" s="22">
        <v>6.2500000000000003E-3</v>
      </c>
      <c r="AC9" s="22">
        <v>5.4687499999999997E-3</v>
      </c>
      <c r="AD9" s="22">
        <v>7.0312500000000002E-3</v>
      </c>
      <c r="AE9" s="22">
        <v>9.3749999999999997E-3</v>
      </c>
      <c r="AF9" s="22">
        <v>3.90625E-3</v>
      </c>
      <c r="AG9" s="22">
        <v>1.5625000000000001E-3</v>
      </c>
      <c r="AH9" s="22">
        <v>0</v>
      </c>
      <c r="AI9" s="22">
        <v>0</v>
      </c>
      <c r="AJ9" s="22">
        <v>0</v>
      </c>
      <c r="AK9" s="22">
        <v>0</v>
      </c>
      <c r="AL9" s="22">
        <v>3.7499999999999999E-2</v>
      </c>
    </row>
    <row r="10" spans="2:38" x14ac:dyDescent="0.25">
      <c r="B10" s="7" t="s">
        <v>130</v>
      </c>
      <c r="C10" s="8">
        <v>254</v>
      </c>
      <c r="D10" s="9">
        <v>5.0799999999999998E-2</v>
      </c>
      <c r="E10" s="8">
        <v>69</v>
      </c>
      <c r="F10" s="9">
        <v>5.3906250000000003E-2</v>
      </c>
      <c r="G10" s="14">
        <f t="shared" si="0"/>
        <v>0.27165354330708663</v>
      </c>
      <c r="R10" s="7" t="s">
        <v>13840</v>
      </c>
      <c r="S10" s="21">
        <v>233</v>
      </c>
      <c r="T10" s="10">
        <v>0.18203125000000001</v>
      </c>
      <c r="U10" s="10">
        <v>0.65625</v>
      </c>
      <c r="W10" s="7" t="s">
        <v>13858</v>
      </c>
      <c r="X10" s="22">
        <v>0</v>
      </c>
      <c r="Y10" s="22">
        <v>0</v>
      </c>
      <c r="Z10" s="22">
        <v>7.8125000000000004E-4</v>
      </c>
      <c r="AA10" s="22">
        <v>3.1250000000000002E-3</v>
      </c>
      <c r="AB10" s="22">
        <v>7.0312500000000002E-3</v>
      </c>
      <c r="AC10" s="22">
        <v>9.3749999999999997E-3</v>
      </c>
      <c r="AD10" s="22">
        <v>5.4687499999999997E-3</v>
      </c>
      <c r="AE10" s="22">
        <v>2.3437499999999999E-3</v>
      </c>
      <c r="AF10" s="22">
        <v>3.1250000000000002E-3</v>
      </c>
      <c r="AG10" s="22">
        <v>7.8125000000000004E-4</v>
      </c>
      <c r="AH10" s="22">
        <v>0</v>
      </c>
      <c r="AI10" s="22">
        <v>0</v>
      </c>
      <c r="AJ10" s="22">
        <v>0</v>
      </c>
      <c r="AK10" s="22">
        <v>0</v>
      </c>
      <c r="AL10" s="22">
        <v>3.2031249999999997E-2</v>
      </c>
    </row>
    <row r="11" spans="2:38" x14ac:dyDescent="0.25">
      <c r="B11" s="7" t="s">
        <v>25</v>
      </c>
      <c r="C11" s="8">
        <v>245</v>
      </c>
      <c r="D11" s="9">
        <v>4.9000000000000002E-2</v>
      </c>
      <c r="E11" s="8">
        <v>70</v>
      </c>
      <c r="F11" s="9">
        <v>5.46875E-2</v>
      </c>
      <c r="G11" s="14">
        <f t="shared" si="0"/>
        <v>0.2857142857142857</v>
      </c>
      <c r="R11" s="7" t="s">
        <v>13841</v>
      </c>
      <c r="S11" s="21">
        <v>185</v>
      </c>
      <c r="T11" s="10">
        <v>0.14453125</v>
      </c>
      <c r="U11" s="10">
        <v>0.80078125</v>
      </c>
      <c r="W11" s="7" t="s">
        <v>13859</v>
      </c>
      <c r="X11" s="22">
        <v>0</v>
      </c>
      <c r="Y11" s="22">
        <v>0</v>
      </c>
      <c r="Z11" s="22">
        <v>2.3437499999999999E-3</v>
      </c>
      <c r="AA11" s="22">
        <v>3.1250000000000002E-3</v>
      </c>
      <c r="AB11" s="22">
        <v>3.1250000000000002E-3</v>
      </c>
      <c r="AC11" s="22">
        <v>6.2500000000000003E-3</v>
      </c>
      <c r="AD11" s="22">
        <v>3.1250000000000002E-3</v>
      </c>
      <c r="AE11" s="22">
        <v>6.2500000000000003E-3</v>
      </c>
      <c r="AF11" s="22">
        <v>1.5625000000000001E-3</v>
      </c>
      <c r="AG11" s="22">
        <v>0</v>
      </c>
      <c r="AH11" s="22">
        <v>0</v>
      </c>
      <c r="AI11" s="22">
        <v>0</v>
      </c>
      <c r="AJ11" s="22">
        <v>0</v>
      </c>
      <c r="AK11" s="22">
        <v>0</v>
      </c>
      <c r="AL11" s="22">
        <v>2.5781249999999999E-2</v>
      </c>
    </row>
    <row r="12" spans="2:38" x14ac:dyDescent="0.25">
      <c r="B12" s="4" t="s">
        <v>13816</v>
      </c>
      <c r="C12" s="5">
        <v>5000</v>
      </c>
      <c r="D12" s="6">
        <v>1</v>
      </c>
      <c r="E12" s="5">
        <v>1280</v>
      </c>
      <c r="F12" s="6">
        <v>1</v>
      </c>
      <c r="R12" s="7" t="s">
        <v>13842</v>
      </c>
      <c r="S12" s="21">
        <v>127</v>
      </c>
      <c r="T12" s="10">
        <v>9.9218749999999994E-2</v>
      </c>
      <c r="U12" s="10">
        <v>0.9</v>
      </c>
      <c r="W12" s="7" t="s">
        <v>13860</v>
      </c>
      <c r="X12" s="22">
        <v>0</v>
      </c>
      <c r="Y12" s="22">
        <v>7.8125000000000004E-4</v>
      </c>
      <c r="Z12" s="22">
        <v>2.3437499999999999E-3</v>
      </c>
      <c r="AA12" s="22">
        <v>4.6874999999999998E-3</v>
      </c>
      <c r="AB12" s="22">
        <v>5.4687499999999997E-3</v>
      </c>
      <c r="AC12" s="22">
        <v>3.90625E-3</v>
      </c>
      <c r="AD12" s="22">
        <v>4.6874999999999998E-3</v>
      </c>
      <c r="AE12" s="22">
        <v>4.6874999999999998E-3</v>
      </c>
      <c r="AF12" s="22">
        <v>7.8125000000000004E-4</v>
      </c>
      <c r="AG12" s="22">
        <v>3.1250000000000002E-3</v>
      </c>
      <c r="AH12" s="22">
        <v>0</v>
      </c>
      <c r="AI12" s="22">
        <v>7.8125000000000004E-4</v>
      </c>
      <c r="AJ12" s="22">
        <v>0</v>
      </c>
      <c r="AK12" s="22">
        <v>0</v>
      </c>
      <c r="AL12" s="22">
        <v>3.125E-2</v>
      </c>
    </row>
    <row r="13" spans="2:38" x14ac:dyDescent="0.25">
      <c r="R13" s="7" t="s">
        <v>13843</v>
      </c>
      <c r="S13" s="21">
        <v>64</v>
      </c>
      <c r="T13" s="10">
        <v>0.05</v>
      </c>
      <c r="U13" s="10">
        <v>0.95</v>
      </c>
      <c r="W13" s="7" t="s">
        <v>13861</v>
      </c>
      <c r="X13" s="22">
        <v>7.8125000000000004E-4</v>
      </c>
      <c r="Y13" s="22">
        <v>0</v>
      </c>
      <c r="Z13" s="22">
        <v>2.3437499999999999E-3</v>
      </c>
      <c r="AA13" s="22">
        <v>1.5625000000000001E-3</v>
      </c>
      <c r="AB13" s="22">
        <v>6.2500000000000003E-3</v>
      </c>
      <c r="AC13" s="22">
        <v>3.1250000000000002E-3</v>
      </c>
      <c r="AD13" s="22">
        <v>1.0937499999999999E-2</v>
      </c>
      <c r="AE13" s="22">
        <v>4.6874999999999998E-3</v>
      </c>
      <c r="AF13" s="22">
        <v>1.5625000000000001E-3</v>
      </c>
      <c r="AG13" s="22">
        <v>7.8125000000000004E-4</v>
      </c>
      <c r="AH13" s="22">
        <v>0</v>
      </c>
      <c r="AI13" s="22">
        <v>0</v>
      </c>
      <c r="AJ13" s="22">
        <v>0</v>
      </c>
      <c r="AK13" s="22">
        <v>0</v>
      </c>
      <c r="AL13" s="22">
        <v>3.2031249999999997E-2</v>
      </c>
    </row>
    <row r="14" spans="2:38" ht="15.75" customHeight="1" x14ac:dyDescent="0.25">
      <c r="B14" s="66" t="s">
        <v>13823</v>
      </c>
      <c r="C14" s="67"/>
      <c r="D14" s="67"/>
      <c r="E14" s="67"/>
      <c r="F14" s="67"/>
      <c r="G14" s="68"/>
      <c r="J14" s="48" t="s">
        <v>13830</v>
      </c>
      <c r="K14" s="49"/>
      <c r="L14" s="49"/>
      <c r="M14" s="50"/>
      <c r="R14" s="7" t="s">
        <v>13844</v>
      </c>
      <c r="S14" s="21">
        <v>41</v>
      </c>
      <c r="T14" s="10">
        <v>3.2031249999999997E-2</v>
      </c>
      <c r="U14" s="10">
        <v>0.98203125000000002</v>
      </c>
      <c r="W14" s="7" t="s">
        <v>13862</v>
      </c>
      <c r="X14" s="22">
        <v>0</v>
      </c>
      <c r="Y14" s="22">
        <v>7.8125000000000004E-4</v>
      </c>
      <c r="Z14" s="22">
        <v>2.3437499999999999E-3</v>
      </c>
      <c r="AA14" s="22">
        <v>3.90625E-3</v>
      </c>
      <c r="AB14" s="22">
        <v>2.3437499999999999E-3</v>
      </c>
      <c r="AC14" s="22">
        <v>6.2500000000000003E-3</v>
      </c>
      <c r="AD14" s="22">
        <v>5.4687499999999997E-3</v>
      </c>
      <c r="AE14" s="22">
        <v>4.6874999999999998E-3</v>
      </c>
      <c r="AF14" s="22">
        <v>2.3437499999999999E-3</v>
      </c>
      <c r="AG14" s="22">
        <v>7.8125000000000004E-4</v>
      </c>
      <c r="AH14" s="22">
        <v>0</v>
      </c>
      <c r="AI14" s="22">
        <v>7.8125000000000004E-4</v>
      </c>
      <c r="AJ14" s="22">
        <v>0</v>
      </c>
      <c r="AK14" s="22">
        <v>0</v>
      </c>
      <c r="AL14" s="22">
        <v>2.9687499999999999E-2</v>
      </c>
    </row>
    <row r="15" spans="2:38" x14ac:dyDescent="0.25">
      <c r="B15" s="69"/>
      <c r="C15" s="70"/>
      <c r="D15" s="70"/>
      <c r="E15" s="70"/>
      <c r="F15" s="70"/>
      <c r="G15" s="71"/>
      <c r="J15" s="51"/>
      <c r="K15" s="52"/>
      <c r="L15" s="52"/>
      <c r="M15" s="53"/>
      <c r="R15" s="7" t="s">
        <v>13845</v>
      </c>
      <c r="S15" s="21">
        <v>17</v>
      </c>
      <c r="T15" s="10">
        <v>1.328125E-2</v>
      </c>
      <c r="U15" s="10">
        <v>0.99531250000000004</v>
      </c>
      <c r="W15" s="7" t="s">
        <v>13863</v>
      </c>
      <c r="X15" s="22">
        <v>0</v>
      </c>
      <c r="Y15" s="22">
        <v>7.8125000000000004E-4</v>
      </c>
      <c r="Z15" s="22">
        <v>1.5625000000000001E-3</v>
      </c>
      <c r="AA15" s="22">
        <v>4.6874999999999998E-3</v>
      </c>
      <c r="AB15" s="22">
        <v>0</v>
      </c>
      <c r="AC15" s="22">
        <v>3.1250000000000002E-3</v>
      </c>
      <c r="AD15" s="22">
        <v>6.2500000000000003E-3</v>
      </c>
      <c r="AE15" s="22">
        <v>2.3437499999999999E-3</v>
      </c>
      <c r="AF15" s="22">
        <v>3.1250000000000002E-3</v>
      </c>
      <c r="AG15" s="22">
        <v>2.3437499999999999E-3</v>
      </c>
      <c r="AH15" s="22">
        <v>7.8125000000000004E-4</v>
      </c>
      <c r="AI15" s="22">
        <v>0</v>
      </c>
      <c r="AJ15" s="22">
        <v>0</v>
      </c>
      <c r="AK15" s="22">
        <v>0</v>
      </c>
      <c r="AL15" s="22">
        <v>2.5000000000000001E-2</v>
      </c>
    </row>
    <row r="16" spans="2:38" x14ac:dyDescent="0.25">
      <c r="B16" s="69"/>
      <c r="C16" s="70"/>
      <c r="D16" s="70"/>
      <c r="E16" s="70"/>
      <c r="F16" s="70"/>
      <c r="G16" s="71"/>
      <c r="J16" s="51"/>
      <c r="K16" s="52"/>
      <c r="L16" s="52"/>
      <c r="M16" s="53"/>
      <c r="R16" s="7" t="s">
        <v>13846</v>
      </c>
      <c r="S16" s="21">
        <v>5</v>
      </c>
      <c r="T16" s="10">
        <v>3.90625E-3</v>
      </c>
      <c r="U16" s="10">
        <v>0.99921875000000004</v>
      </c>
      <c r="W16" s="7" t="s">
        <v>13864</v>
      </c>
      <c r="X16" s="22">
        <v>0</v>
      </c>
      <c r="Y16" s="22">
        <v>0</v>
      </c>
      <c r="Z16" s="22">
        <v>7.8125000000000004E-4</v>
      </c>
      <c r="AA16" s="22">
        <v>1.5625000000000001E-3</v>
      </c>
      <c r="AB16" s="22">
        <v>2.3437499999999999E-3</v>
      </c>
      <c r="AC16" s="22">
        <v>7.8125000000000004E-4</v>
      </c>
      <c r="AD16" s="22">
        <v>3.1250000000000002E-3</v>
      </c>
      <c r="AE16" s="22">
        <v>4.6874999999999998E-3</v>
      </c>
      <c r="AF16" s="22">
        <v>4.6874999999999998E-3</v>
      </c>
      <c r="AG16" s="22">
        <v>1.5625000000000001E-3</v>
      </c>
      <c r="AH16" s="22">
        <v>0</v>
      </c>
      <c r="AI16" s="22">
        <v>7.8125000000000004E-4</v>
      </c>
      <c r="AJ16" s="22">
        <v>0</v>
      </c>
      <c r="AK16" s="22">
        <v>0</v>
      </c>
      <c r="AL16" s="22">
        <v>2.0312500000000001E-2</v>
      </c>
    </row>
    <row r="17" spans="2:38" x14ac:dyDescent="0.25">
      <c r="B17" s="69"/>
      <c r="C17" s="70"/>
      <c r="D17" s="70"/>
      <c r="E17" s="70"/>
      <c r="F17" s="70"/>
      <c r="G17" s="71"/>
      <c r="J17" s="51"/>
      <c r="K17" s="52"/>
      <c r="L17" s="52"/>
      <c r="M17" s="53"/>
      <c r="R17" s="7" t="s">
        <v>13847</v>
      </c>
      <c r="S17" s="21">
        <v>1</v>
      </c>
      <c r="T17" s="10">
        <v>7.8125000000000004E-4</v>
      </c>
      <c r="U17" s="10">
        <v>1</v>
      </c>
      <c r="W17" s="7" t="s">
        <v>13865</v>
      </c>
      <c r="X17" s="22">
        <v>0</v>
      </c>
      <c r="Y17" s="22">
        <v>0</v>
      </c>
      <c r="Z17" s="22">
        <v>0</v>
      </c>
      <c r="AA17" s="22">
        <v>3.1250000000000002E-3</v>
      </c>
      <c r="AB17" s="22">
        <v>5.4687499999999997E-3</v>
      </c>
      <c r="AC17" s="22">
        <v>6.2500000000000003E-3</v>
      </c>
      <c r="AD17" s="22">
        <v>4.6874999999999998E-3</v>
      </c>
      <c r="AE17" s="22">
        <v>4.6874999999999998E-3</v>
      </c>
      <c r="AF17" s="22">
        <v>3.90625E-3</v>
      </c>
      <c r="AG17" s="22">
        <v>7.8125000000000004E-4</v>
      </c>
      <c r="AH17" s="22">
        <v>7.8125000000000004E-4</v>
      </c>
      <c r="AI17" s="22">
        <v>0</v>
      </c>
      <c r="AJ17" s="22">
        <v>0</v>
      </c>
      <c r="AK17" s="22">
        <v>0</v>
      </c>
      <c r="AL17" s="22">
        <v>2.9687499999999999E-2</v>
      </c>
    </row>
    <row r="18" spans="2:38" ht="14.25" customHeight="1" x14ac:dyDescent="0.25">
      <c r="B18" s="72"/>
      <c r="C18" s="73"/>
      <c r="D18" s="73"/>
      <c r="E18" s="73"/>
      <c r="F18" s="73"/>
      <c r="G18" s="74"/>
      <c r="J18" s="54"/>
      <c r="K18" s="55"/>
      <c r="L18" s="55"/>
      <c r="M18" s="56"/>
      <c r="R18" s="4" t="s">
        <v>13816</v>
      </c>
      <c r="S18">
        <v>1280</v>
      </c>
      <c r="T18" s="6">
        <v>1</v>
      </c>
      <c r="U18" s="6"/>
      <c r="W18" s="7" t="s">
        <v>13866</v>
      </c>
      <c r="X18" s="22">
        <v>0</v>
      </c>
      <c r="Y18" s="22">
        <v>7.8125000000000004E-4</v>
      </c>
      <c r="Z18" s="22">
        <v>0</v>
      </c>
      <c r="AA18" s="22">
        <v>4.6874999999999998E-3</v>
      </c>
      <c r="AB18" s="22">
        <v>2.3437499999999999E-3</v>
      </c>
      <c r="AC18" s="22">
        <v>7.8125E-3</v>
      </c>
      <c r="AD18" s="22">
        <v>1.5625000000000001E-3</v>
      </c>
      <c r="AE18" s="22">
        <v>6.2500000000000003E-3</v>
      </c>
      <c r="AF18" s="22">
        <v>3.90625E-3</v>
      </c>
      <c r="AG18" s="22">
        <v>7.8125000000000004E-4</v>
      </c>
      <c r="AH18" s="22">
        <v>3.1250000000000002E-3</v>
      </c>
      <c r="AI18" s="22">
        <v>7.8125000000000004E-4</v>
      </c>
      <c r="AJ18" s="22">
        <v>7.8125000000000004E-4</v>
      </c>
      <c r="AK18" s="22">
        <v>0</v>
      </c>
      <c r="AL18" s="22">
        <v>3.2812500000000001E-2</v>
      </c>
    </row>
    <row r="19" spans="2:38" x14ac:dyDescent="0.25">
      <c r="W19" s="7" t="s">
        <v>13867</v>
      </c>
      <c r="X19" s="22">
        <v>0</v>
      </c>
      <c r="Y19" s="22">
        <v>0</v>
      </c>
      <c r="Z19" s="22">
        <v>7.8125000000000004E-4</v>
      </c>
      <c r="AA19" s="22">
        <v>1.5625000000000001E-3</v>
      </c>
      <c r="AB19" s="22">
        <v>3.90625E-3</v>
      </c>
      <c r="AC19" s="22">
        <v>3.1250000000000002E-3</v>
      </c>
      <c r="AD19" s="22">
        <v>6.2500000000000003E-3</v>
      </c>
      <c r="AE19" s="22">
        <v>3.90625E-3</v>
      </c>
      <c r="AF19" s="22">
        <v>2.3437499999999999E-3</v>
      </c>
      <c r="AG19" s="22">
        <v>7.8125000000000004E-4</v>
      </c>
      <c r="AH19" s="22">
        <v>1.5625000000000001E-3</v>
      </c>
      <c r="AI19" s="22">
        <v>0</v>
      </c>
      <c r="AJ19" s="22">
        <v>0</v>
      </c>
      <c r="AK19" s="22">
        <v>0</v>
      </c>
      <c r="AL19" s="22">
        <v>2.4218750000000001E-2</v>
      </c>
    </row>
    <row r="20" spans="2:38" x14ac:dyDescent="0.25">
      <c r="S20" s="48" t="s">
        <v>13851</v>
      </c>
      <c r="T20" s="49"/>
      <c r="U20" s="50"/>
      <c r="W20" s="7" t="s">
        <v>13868</v>
      </c>
      <c r="X20" s="22">
        <v>0</v>
      </c>
      <c r="Y20" s="22">
        <v>1.5625000000000001E-3</v>
      </c>
      <c r="Z20" s="22">
        <v>3.90625E-3</v>
      </c>
      <c r="AA20" s="22">
        <v>4.6874999999999998E-3</v>
      </c>
      <c r="AB20" s="22">
        <v>3.1250000000000002E-3</v>
      </c>
      <c r="AC20" s="22">
        <v>3.1250000000000002E-3</v>
      </c>
      <c r="AD20" s="22">
        <v>3.90625E-3</v>
      </c>
      <c r="AE20" s="22">
        <v>3.90625E-3</v>
      </c>
      <c r="AF20" s="22">
        <v>1.5625000000000001E-3</v>
      </c>
      <c r="AG20" s="22">
        <v>7.8125000000000004E-4</v>
      </c>
      <c r="AH20" s="22">
        <v>3.1250000000000002E-3</v>
      </c>
      <c r="AI20" s="22">
        <v>0</v>
      </c>
      <c r="AJ20" s="22">
        <v>0</v>
      </c>
      <c r="AK20" s="22">
        <v>0</v>
      </c>
      <c r="AL20" s="22">
        <v>2.9687499999999999E-2</v>
      </c>
    </row>
    <row r="21" spans="2:38" x14ac:dyDescent="0.25">
      <c r="B21" s="3" t="s">
        <v>13829</v>
      </c>
      <c r="C21" s="12" t="s">
        <v>13825</v>
      </c>
      <c r="D21" s="12" t="s">
        <v>13826</v>
      </c>
      <c r="E21" s="12" t="s">
        <v>13827</v>
      </c>
      <c r="F21" s="12" t="s">
        <v>13828</v>
      </c>
      <c r="G21" s="13" t="s">
        <v>13822</v>
      </c>
      <c r="J21" s="3" t="s">
        <v>13895</v>
      </c>
      <c r="K21" s="12" t="s">
        <v>13825</v>
      </c>
      <c r="L21" s="12" t="s">
        <v>13826</v>
      </c>
      <c r="M21" s="12" t="s">
        <v>13827</v>
      </c>
      <c r="N21" s="12" t="s">
        <v>13828</v>
      </c>
      <c r="O21" s="13" t="s">
        <v>13822</v>
      </c>
      <c r="S21" s="51"/>
      <c r="T21" s="52"/>
      <c r="U21" s="53"/>
      <c r="W21" s="7" t="s">
        <v>13869</v>
      </c>
      <c r="X21" s="22">
        <v>0</v>
      </c>
      <c r="Y21" s="22">
        <v>0</v>
      </c>
      <c r="Z21" s="22">
        <v>3.1250000000000002E-3</v>
      </c>
      <c r="AA21" s="22">
        <v>1.5625000000000001E-3</v>
      </c>
      <c r="AB21" s="22">
        <v>3.90625E-3</v>
      </c>
      <c r="AC21" s="22">
        <v>3.1250000000000002E-3</v>
      </c>
      <c r="AD21" s="22">
        <v>3.90625E-3</v>
      </c>
      <c r="AE21" s="22">
        <v>2.3437499999999999E-3</v>
      </c>
      <c r="AF21" s="22">
        <v>7.8125000000000004E-4</v>
      </c>
      <c r="AG21" s="22">
        <v>1.5625000000000001E-3</v>
      </c>
      <c r="AH21" s="22">
        <v>2.3437499999999999E-3</v>
      </c>
      <c r="AI21" s="22">
        <v>7.8125000000000004E-4</v>
      </c>
      <c r="AJ21" s="22">
        <v>0</v>
      </c>
      <c r="AK21" s="22">
        <v>0</v>
      </c>
      <c r="AL21" s="22">
        <v>2.34375E-2</v>
      </c>
    </row>
    <row r="22" spans="2:38" x14ac:dyDescent="0.25">
      <c r="B22" s="15" t="s">
        <v>15</v>
      </c>
      <c r="C22" s="8">
        <v>2252</v>
      </c>
      <c r="D22" s="10">
        <v>0.45040000000000002</v>
      </c>
      <c r="E22" s="8">
        <v>571</v>
      </c>
      <c r="F22" s="19">
        <v>0.44609375000000001</v>
      </c>
      <c r="G22" s="14">
        <f xml:space="preserve"> E22 / C22</f>
        <v>0.25355239786856126</v>
      </c>
      <c r="J22" s="7" t="s">
        <v>50</v>
      </c>
      <c r="K22" s="8">
        <v>275</v>
      </c>
      <c r="L22" s="10">
        <v>5.5E-2</v>
      </c>
      <c r="M22" s="8">
        <v>87</v>
      </c>
      <c r="N22" s="10">
        <v>6.7968749999999994E-2</v>
      </c>
      <c r="O22" s="14">
        <f xml:space="preserve"> M22 / K22</f>
        <v>0.31636363636363635</v>
      </c>
      <c r="S22" s="51"/>
      <c r="T22" s="52"/>
      <c r="U22" s="53"/>
      <c r="W22" s="7" t="s">
        <v>13870</v>
      </c>
      <c r="X22" s="22">
        <v>7.8125000000000004E-4</v>
      </c>
      <c r="Y22" s="22">
        <v>7.8125000000000004E-4</v>
      </c>
      <c r="Z22" s="22">
        <v>7.8125000000000004E-4</v>
      </c>
      <c r="AA22" s="22">
        <v>3.1250000000000002E-3</v>
      </c>
      <c r="AB22" s="22">
        <v>4.6874999999999998E-3</v>
      </c>
      <c r="AC22" s="22">
        <v>3.1250000000000002E-3</v>
      </c>
      <c r="AD22" s="22">
        <v>2.3437499999999999E-3</v>
      </c>
      <c r="AE22" s="22">
        <v>3.90625E-3</v>
      </c>
      <c r="AF22" s="22">
        <v>4.6874999999999998E-3</v>
      </c>
      <c r="AG22" s="22">
        <v>7.8125000000000004E-4</v>
      </c>
      <c r="AH22" s="22">
        <v>1.5625000000000001E-3</v>
      </c>
      <c r="AI22" s="22">
        <v>1.5625000000000001E-3</v>
      </c>
      <c r="AJ22" s="22">
        <v>0</v>
      </c>
      <c r="AK22" s="22">
        <v>0</v>
      </c>
      <c r="AL22" s="22">
        <v>2.8125000000000001E-2</v>
      </c>
    </row>
    <row r="23" spans="2:38" x14ac:dyDescent="0.25">
      <c r="B23" s="15" t="s">
        <v>26</v>
      </c>
      <c r="C23" s="8">
        <v>977</v>
      </c>
      <c r="D23" s="10">
        <v>0.19539999999999999</v>
      </c>
      <c r="E23" s="8">
        <v>279</v>
      </c>
      <c r="F23" s="19">
        <v>0.21796874999999999</v>
      </c>
      <c r="G23" s="14">
        <f t="shared" ref="G23:G26" si="2" xml:space="preserve"> E23 / C23</f>
        <v>0.28556806550665303</v>
      </c>
      <c r="J23" s="7" t="s">
        <v>28</v>
      </c>
      <c r="K23" s="8">
        <v>262</v>
      </c>
      <c r="L23" s="10">
        <v>5.2400000000000002E-2</v>
      </c>
      <c r="M23" s="8">
        <v>77</v>
      </c>
      <c r="N23" s="10">
        <v>6.0156250000000001E-2</v>
      </c>
      <c r="O23" s="14">
        <f t="shared" ref="O23:O41" si="3" xml:space="preserve"> M23 / K23</f>
        <v>0.29389312977099236</v>
      </c>
      <c r="S23" s="51"/>
      <c r="T23" s="52"/>
      <c r="U23" s="53"/>
      <c r="W23" s="7" t="s">
        <v>13871</v>
      </c>
      <c r="X23" s="22">
        <v>0</v>
      </c>
      <c r="Y23" s="22">
        <v>7.8125000000000004E-4</v>
      </c>
      <c r="Z23" s="22">
        <v>2.3437499999999999E-3</v>
      </c>
      <c r="AA23" s="22">
        <v>1.5625000000000001E-3</v>
      </c>
      <c r="AB23" s="22">
        <v>2.3437499999999999E-3</v>
      </c>
      <c r="AC23" s="22">
        <v>3.90625E-3</v>
      </c>
      <c r="AD23" s="22">
        <v>8.5937500000000007E-3</v>
      </c>
      <c r="AE23" s="22">
        <v>4.6874999999999998E-3</v>
      </c>
      <c r="AF23" s="22">
        <v>1.5625000000000001E-3</v>
      </c>
      <c r="AG23" s="22">
        <v>0</v>
      </c>
      <c r="AH23" s="22">
        <v>7.8125000000000004E-4</v>
      </c>
      <c r="AI23" s="22">
        <v>1.5625000000000001E-3</v>
      </c>
      <c r="AJ23" s="22">
        <v>7.8125000000000004E-4</v>
      </c>
      <c r="AK23" s="22">
        <v>0</v>
      </c>
      <c r="AL23" s="22">
        <v>2.8906250000000001E-2</v>
      </c>
    </row>
    <row r="24" spans="2:38" x14ac:dyDescent="0.25">
      <c r="B24" s="15" t="s">
        <v>45</v>
      </c>
      <c r="C24" s="8">
        <v>761</v>
      </c>
      <c r="D24" s="10">
        <v>0.1522</v>
      </c>
      <c r="E24" s="8">
        <v>181</v>
      </c>
      <c r="F24" s="19">
        <v>0.14140625000000001</v>
      </c>
      <c r="G24" s="14">
        <f t="shared" si="2"/>
        <v>0.23784494086727989</v>
      </c>
      <c r="J24" s="7" t="s">
        <v>71</v>
      </c>
      <c r="K24" s="8">
        <v>257</v>
      </c>
      <c r="L24" s="10">
        <v>5.1400000000000001E-2</v>
      </c>
      <c r="M24" s="8">
        <v>76</v>
      </c>
      <c r="N24" s="10">
        <v>5.9374999999999997E-2</v>
      </c>
      <c r="O24" s="14">
        <f t="shared" si="3"/>
        <v>0.29571984435797666</v>
      </c>
      <c r="S24" s="51"/>
      <c r="T24" s="52"/>
      <c r="U24" s="53"/>
      <c r="W24" s="7" t="s">
        <v>13872</v>
      </c>
      <c r="X24" s="22">
        <v>0</v>
      </c>
      <c r="Y24" s="22">
        <v>0</v>
      </c>
      <c r="Z24" s="22">
        <v>1.5625000000000001E-3</v>
      </c>
      <c r="AA24" s="22">
        <v>4.6874999999999998E-3</v>
      </c>
      <c r="AB24" s="22">
        <v>4.6874999999999998E-3</v>
      </c>
      <c r="AC24" s="22">
        <v>6.2500000000000003E-3</v>
      </c>
      <c r="AD24" s="22">
        <v>6.2500000000000003E-3</v>
      </c>
      <c r="AE24" s="22">
        <v>8.5937500000000007E-3</v>
      </c>
      <c r="AF24" s="22">
        <v>4.6874999999999998E-3</v>
      </c>
      <c r="AG24" s="22">
        <v>2.3437499999999999E-3</v>
      </c>
      <c r="AH24" s="22">
        <v>7.8125000000000004E-4</v>
      </c>
      <c r="AI24" s="22">
        <v>0</v>
      </c>
      <c r="AJ24" s="22">
        <v>0</v>
      </c>
      <c r="AK24" s="22">
        <v>0</v>
      </c>
      <c r="AL24" s="22">
        <v>3.9843749999999997E-2</v>
      </c>
    </row>
    <row r="25" spans="2:38" x14ac:dyDescent="0.25">
      <c r="B25" s="15" t="s">
        <v>57</v>
      </c>
      <c r="C25" s="8">
        <v>541</v>
      </c>
      <c r="D25" s="10">
        <v>0.1082</v>
      </c>
      <c r="E25" s="8">
        <v>126</v>
      </c>
      <c r="F25" s="19">
        <v>9.8437499999999997E-2</v>
      </c>
      <c r="G25" s="14">
        <f t="shared" si="2"/>
        <v>0.23290203327171904</v>
      </c>
      <c r="J25" s="7" t="s">
        <v>58</v>
      </c>
      <c r="K25" s="8">
        <v>245</v>
      </c>
      <c r="L25" s="10">
        <v>4.9000000000000002E-2</v>
      </c>
      <c r="M25" s="8">
        <v>73</v>
      </c>
      <c r="N25" s="10">
        <v>5.7031249999999999E-2</v>
      </c>
      <c r="O25" s="14">
        <f t="shared" si="3"/>
        <v>0.29795918367346941</v>
      </c>
      <c r="S25" s="51"/>
      <c r="T25" s="52"/>
      <c r="U25" s="53"/>
      <c r="W25" s="7" t="s">
        <v>13873</v>
      </c>
      <c r="X25" s="22">
        <v>0</v>
      </c>
      <c r="Y25" s="22">
        <v>7.8125000000000004E-4</v>
      </c>
      <c r="Z25" s="22">
        <v>7.8125000000000004E-4</v>
      </c>
      <c r="AA25" s="22">
        <v>4.6874999999999998E-3</v>
      </c>
      <c r="AB25" s="22">
        <v>3.90625E-3</v>
      </c>
      <c r="AC25" s="22">
        <v>6.2500000000000003E-3</v>
      </c>
      <c r="AD25" s="22">
        <v>6.2500000000000003E-3</v>
      </c>
      <c r="AE25" s="22">
        <v>4.6874999999999998E-3</v>
      </c>
      <c r="AF25" s="22">
        <v>3.90625E-3</v>
      </c>
      <c r="AG25" s="22">
        <v>2.3437499999999999E-3</v>
      </c>
      <c r="AH25" s="22">
        <v>7.8125000000000004E-4</v>
      </c>
      <c r="AI25" s="22">
        <v>0</v>
      </c>
      <c r="AJ25" s="22">
        <v>0</v>
      </c>
      <c r="AK25" s="22">
        <v>0</v>
      </c>
      <c r="AL25" s="22">
        <v>3.4375000000000003E-2</v>
      </c>
    </row>
    <row r="26" spans="2:38" x14ac:dyDescent="0.25">
      <c r="B26" s="15" t="s">
        <v>20</v>
      </c>
      <c r="C26" s="8">
        <v>469</v>
      </c>
      <c r="D26" s="10">
        <v>9.3799999999999994E-2</v>
      </c>
      <c r="E26" s="8">
        <v>123</v>
      </c>
      <c r="F26" s="19">
        <v>9.6093750000000006E-2</v>
      </c>
      <c r="G26" s="14">
        <f t="shared" si="2"/>
        <v>0.26226012793176973</v>
      </c>
      <c r="J26" s="7" t="s">
        <v>106</v>
      </c>
      <c r="K26" s="8">
        <v>269</v>
      </c>
      <c r="L26" s="10">
        <v>5.3800000000000001E-2</v>
      </c>
      <c r="M26" s="8">
        <v>72</v>
      </c>
      <c r="N26" s="10">
        <v>5.6250000000000001E-2</v>
      </c>
      <c r="O26" s="14">
        <f t="shared" si="3"/>
        <v>0.26765799256505574</v>
      </c>
      <c r="S26" s="54"/>
      <c r="T26" s="55"/>
      <c r="U26" s="56"/>
      <c r="W26" s="7" t="s">
        <v>13874</v>
      </c>
      <c r="X26" s="22">
        <v>0</v>
      </c>
      <c r="Y26" s="22">
        <v>0</v>
      </c>
      <c r="Z26" s="22">
        <v>2.3437499999999999E-3</v>
      </c>
      <c r="AA26" s="22">
        <v>3.1250000000000002E-3</v>
      </c>
      <c r="AB26" s="22">
        <v>3.90625E-3</v>
      </c>
      <c r="AC26" s="22">
        <v>7.8125E-3</v>
      </c>
      <c r="AD26" s="22">
        <v>9.3749999999999997E-3</v>
      </c>
      <c r="AE26" s="22">
        <v>2.3437499999999999E-3</v>
      </c>
      <c r="AF26" s="22">
        <v>2.3437499999999999E-3</v>
      </c>
      <c r="AG26" s="22">
        <v>1.5625000000000001E-3</v>
      </c>
      <c r="AH26" s="22">
        <v>7.8125000000000004E-4</v>
      </c>
      <c r="AI26" s="22">
        <v>0</v>
      </c>
      <c r="AJ26" s="22">
        <v>7.8125000000000004E-4</v>
      </c>
      <c r="AK26" s="22">
        <v>0</v>
      </c>
      <c r="AL26" s="22">
        <v>3.4375000000000003E-2</v>
      </c>
    </row>
    <row r="27" spans="2:38" x14ac:dyDescent="0.25">
      <c r="B27" s="4" t="s">
        <v>13816</v>
      </c>
      <c r="C27" s="5">
        <v>5000</v>
      </c>
      <c r="D27" s="6">
        <v>1</v>
      </c>
      <c r="E27" s="5">
        <v>1280</v>
      </c>
      <c r="F27" s="6">
        <v>1</v>
      </c>
      <c r="J27" s="7" t="s">
        <v>54</v>
      </c>
      <c r="K27" s="8">
        <v>245</v>
      </c>
      <c r="L27" s="10">
        <v>4.9000000000000002E-2</v>
      </c>
      <c r="M27" s="8">
        <v>70</v>
      </c>
      <c r="N27" s="10">
        <v>5.46875E-2</v>
      </c>
      <c r="O27" s="14">
        <f t="shared" si="3"/>
        <v>0.2857142857142857</v>
      </c>
      <c r="W27" s="7" t="s">
        <v>13875</v>
      </c>
      <c r="X27" s="22">
        <v>0</v>
      </c>
      <c r="Y27" s="22">
        <v>7.8125000000000004E-4</v>
      </c>
      <c r="Z27" s="22">
        <v>7.8125000000000004E-4</v>
      </c>
      <c r="AA27" s="22">
        <v>1.5625000000000001E-3</v>
      </c>
      <c r="AB27" s="22">
        <v>3.90625E-3</v>
      </c>
      <c r="AC27" s="22">
        <v>4.6874999999999998E-3</v>
      </c>
      <c r="AD27" s="22">
        <v>6.2500000000000003E-3</v>
      </c>
      <c r="AE27" s="22">
        <v>6.2500000000000003E-3</v>
      </c>
      <c r="AF27" s="22">
        <v>3.90625E-3</v>
      </c>
      <c r="AG27" s="22">
        <v>1.5625000000000001E-3</v>
      </c>
      <c r="AH27" s="22">
        <v>0</v>
      </c>
      <c r="AI27" s="22">
        <v>7.8125000000000004E-4</v>
      </c>
      <c r="AJ27" s="22">
        <v>0</v>
      </c>
      <c r="AK27" s="22">
        <v>0</v>
      </c>
      <c r="AL27" s="22">
        <v>3.0468749999999999E-2</v>
      </c>
    </row>
    <row r="28" spans="2:38" x14ac:dyDescent="0.25">
      <c r="J28" s="7" t="s">
        <v>46</v>
      </c>
      <c r="K28" s="8">
        <v>243</v>
      </c>
      <c r="L28" s="10">
        <v>4.8599999999999997E-2</v>
      </c>
      <c r="M28" s="8">
        <v>69</v>
      </c>
      <c r="N28" s="10">
        <v>5.3906250000000003E-2</v>
      </c>
      <c r="O28" s="14">
        <f t="shared" si="3"/>
        <v>0.2839506172839506</v>
      </c>
      <c r="W28" s="7" t="s">
        <v>13876</v>
      </c>
      <c r="X28" s="22">
        <v>0</v>
      </c>
      <c r="Y28" s="22">
        <v>1.5625000000000001E-3</v>
      </c>
      <c r="Z28" s="22">
        <v>2.3437499999999999E-3</v>
      </c>
      <c r="AA28" s="22">
        <v>3.1250000000000002E-3</v>
      </c>
      <c r="AB28" s="22">
        <v>3.90625E-3</v>
      </c>
      <c r="AC28" s="22">
        <v>4.6874999999999998E-3</v>
      </c>
      <c r="AD28" s="22">
        <v>3.90625E-3</v>
      </c>
      <c r="AE28" s="22">
        <v>3.90625E-3</v>
      </c>
      <c r="AF28" s="22">
        <v>2.3437499999999999E-3</v>
      </c>
      <c r="AG28" s="22">
        <v>2.3437499999999999E-3</v>
      </c>
      <c r="AH28" s="22">
        <v>7.8125000000000004E-4</v>
      </c>
      <c r="AI28" s="22">
        <v>7.8125000000000004E-4</v>
      </c>
      <c r="AJ28" s="22">
        <v>0</v>
      </c>
      <c r="AK28" s="22">
        <v>0</v>
      </c>
      <c r="AL28" s="22">
        <v>2.9687499999999999E-2</v>
      </c>
    </row>
    <row r="29" spans="2:38" x14ac:dyDescent="0.25">
      <c r="J29" s="7" t="s">
        <v>86</v>
      </c>
      <c r="K29" s="8">
        <v>248</v>
      </c>
      <c r="L29" s="10">
        <v>4.9599999999999998E-2</v>
      </c>
      <c r="M29" s="8">
        <v>65</v>
      </c>
      <c r="N29" s="10">
        <v>5.078125E-2</v>
      </c>
      <c r="O29" s="14">
        <f t="shared" si="3"/>
        <v>0.26209677419354838</v>
      </c>
      <c r="W29" s="7" t="s">
        <v>13877</v>
      </c>
      <c r="X29" s="22">
        <v>0</v>
      </c>
      <c r="Y29" s="22">
        <v>0</v>
      </c>
      <c r="Z29" s="22">
        <v>3.1250000000000002E-3</v>
      </c>
      <c r="AA29" s="22">
        <v>3.1250000000000002E-3</v>
      </c>
      <c r="AB29" s="22">
        <v>6.2500000000000003E-3</v>
      </c>
      <c r="AC29" s="22">
        <v>2.3437499999999999E-3</v>
      </c>
      <c r="AD29" s="22">
        <v>3.1250000000000002E-3</v>
      </c>
      <c r="AE29" s="22">
        <v>4.6874999999999998E-3</v>
      </c>
      <c r="AF29" s="22">
        <v>2.3437499999999999E-3</v>
      </c>
      <c r="AG29" s="22">
        <v>7.8125000000000004E-4</v>
      </c>
      <c r="AH29" s="22">
        <v>7.8125000000000004E-4</v>
      </c>
      <c r="AI29" s="22">
        <v>7.8125000000000004E-4</v>
      </c>
      <c r="AJ29" s="22">
        <v>0</v>
      </c>
      <c r="AK29" s="22">
        <v>0</v>
      </c>
      <c r="AL29" s="22">
        <v>2.734375E-2</v>
      </c>
    </row>
    <row r="30" spans="2:38" x14ac:dyDescent="0.25">
      <c r="B30" s="48" t="s">
        <v>13831</v>
      </c>
      <c r="C30" s="49"/>
      <c r="D30" s="49"/>
      <c r="E30" s="49"/>
      <c r="F30" s="50"/>
      <c r="J30" s="7" t="s">
        <v>32</v>
      </c>
      <c r="K30" s="8">
        <v>255</v>
      </c>
      <c r="L30" s="10">
        <v>5.0999999999999997E-2</v>
      </c>
      <c r="M30" s="8">
        <v>64</v>
      </c>
      <c r="N30" s="10">
        <v>0.05</v>
      </c>
      <c r="O30" s="14">
        <f t="shared" si="3"/>
        <v>0.25098039215686274</v>
      </c>
      <c r="W30" s="7" t="s">
        <v>13878</v>
      </c>
      <c r="X30" s="22">
        <v>0</v>
      </c>
      <c r="Y30" s="22">
        <v>7.8125000000000004E-4</v>
      </c>
      <c r="Z30" s="22">
        <v>2.3437499999999999E-3</v>
      </c>
      <c r="AA30" s="22">
        <v>3.1250000000000002E-3</v>
      </c>
      <c r="AB30" s="22">
        <v>2.3437499999999999E-3</v>
      </c>
      <c r="AC30" s="22">
        <v>2.3437499999999999E-3</v>
      </c>
      <c r="AD30" s="22">
        <v>2.3437499999999999E-3</v>
      </c>
      <c r="AE30" s="22">
        <v>3.1250000000000002E-3</v>
      </c>
      <c r="AF30" s="22">
        <v>3.1250000000000002E-3</v>
      </c>
      <c r="AG30" s="22">
        <v>2.3437499999999999E-3</v>
      </c>
      <c r="AH30" s="22">
        <v>0</v>
      </c>
      <c r="AI30" s="22">
        <v>0</v>
      </c>
      <c r="AJ30" s="22">
        <v>7.8125000000000004E-4</v>
      </c>
      <c r="AK30" s="22">
        <v>0</v>
      </c>
      <c r="AL30" s="22">
        <v>2.2656249999999999E-2</v>
      </c>
    </row>
    <row r="31" spans="2:38" x14ac:dyDescent="0.25">
      <c r="B31" s="51"/>
      <c r="C31" s="52"/>
      <c r="D31" s="52"/>
      <c r="E31" s="52"/>
      <c r="F31" s="53"/>
      <c r="J31" s="7" t="s">
        <v>17</v>
      </c>
      <c r="K31" s="8">
        <v>270</v>
      </c>
      <c r="L31" s="10">
        <v>5.3999999999999999E-2</v>
      </c>
      <c r="M31" s="8">
        <v>62</v>
      </c>
      <c r="N31" s="10">
        <v>4.8437500000000001E-2</v>
      </c>
      <c r="O31" s="14">
        <f t="shared" si="3"/>
        <v>0.22962962962962963</v>
      </c>
      <c r="W31" s="7" t="s">
        <v>13879</v>
      </c>
      <c r="X31" s="22">
        <v>0</v>
      </c>
      <c r="Y31" s="22">
        <v>0</v>
      </c>
      <c r="Z31" s="22">
        <v>1.5625000000000001E-3</v>
      </c>
      <c r="AA31" s="22">
        <v>2.3437499999999999E-3</v>
      </c>
      <c r="AB31" s="22">
        <v>3.1250000000000002E-3</v>
      </c>
      <c r="AC31" s="22">
        <v>4.6874999999999998E-3</v>
      </c>
      <c r="AD31" s="22">
        <v>5.4687499999999997E-3</v>
      </c>
      <c r="AE31" s="22">
        <v>3.1250000000000002E-3</v>
      </c>
      <c r="AF31" s="22">
        <v>1.5625000000000001E-3</v>
      </c>
      <c r="AG31" s="22">
        <v>1.5625000000000001E-3</v>
      </c>
      <c r="AH31" s="22">
        <v>7.8125000000000004E-4</v>
      </c>
      <c r="AI31" s="22">
        <v>7.8125000000000004E-4</v>
      </c>
      <c r="AJ31" s="22">
        <v>0</v>
      </c>
      <c r="AK31" s="22">
        <v>7.8125000000000004E-4</v>
      </c>
      <c r="AL31" s="22">
        <v>2.5781249999999999E-2</v>
      </c>
    </row>
    <row r="32" spans="2:38" x14ac:dyDescent="0.25">
      <c r="B32" s="51"/>
      <c r="C32" s="52"/>
      <c r="D32" s="52"/>
      <c r="E32" s="52"/>
      <c r="F32" s="53"/>
      <c r="J32" s="7" t="s">
        <v>64</v>
      </c>
      <c r="K32" s="8">
        <v>237</v>
      </c>
      <c r="L32" s="10">
        <v>4.7399999999999998E-2</v>
      </c>
      <c r="M32" s="8">
        <v>61</v>
      </c>
      <c r="N32" s="10">
        <v>4.7656249999999997E-2</v>
      </c>
      <c r="O32" s="14">
        <f t="shared" si="3"/>
        <v>0.25738396624472576</v>
      </c>
      <c r="W32" s="7" t="s">
        <v>13880</v>
      </c>
      <c r="X32" s="22">
        <v>0</v>
      </c>
      <c r="Y32" s="22">
        <v>0</v>
      </c>
      <c r="Z32" s="22">
        <v>7.8125000000000004E-4</v>
      </c>
      <c r="AA32" s="22">
        <v>1.5625000000000001E-3</v>
      </c>
      <c r="AB32" s="22">
        <v>4.6874999999999998E-3</v>
      </c>
      <c r="AC32" s="22">
        <v>2.3437499999999999E-3</v>
      </c>
      <c r="AD32" s="22">
        <v>1.5625000000000001E-3</v>
      </c>
      <c r="AE32" s="22">
        <v>3.1250000000000002E-3</v>
      </c>
      <c r="AF32" s="22">
        <v>3.90625E-3</v>
      </c>
      <c r="AG32" s="22">
        <v>7.8125000000000004E-4</v>
      </c>
      <c r="AH32" s="22">
        <v>1.5625000000000001E-3</v>
      </c>
      <c r="AI32" s="22">
        <v>0</v>
      </c>
      <c r="AJ32" s="22">
        <v>0</v>
      </c>
      <c r="AK32" s="22">
        <v>0</v>
      </c>
      <c r="AL32" s="22">
        <v>2.0312500000000001E-2</v>
      </c>
    </row>
    <row r="33" spans="2:38" x14ac:dyDescent="0.25">
      <c r="B33" s="54"/>
      <c r="C33" s="55"/>
      <c r="D33" s="55"/>
      <c r="E33" s="55"/>
      <c r="F33" s="56"/>
      <c r="J33" s="7" t="s">
        <v>52</v>
      </c>
      <c r="K33" s="8">
        <v>223</v>
      </c>
      <c r="L33" s="10">
        <v>4.4600000000000001E-2</v>
      </c>
      <c r="M33" s="8">
        <v>60</v>
      </c>
      <c r="N33" s="10">
        <v>4.6875E-2</v>
      </c>
      <c r="O33" s="14">
        <f t="shared" si="3"/>
        <v>0.26905829596412556</v>
      </c>
      <c r="W33" s="7" t="s">
        <v>13881</v>
      </c>
      <c r="X33" s="22">
        <v>0</v>
      </c>
      <c r="Y33" s="22">
        <v>7.8125000000000004E-4</v>
      </c>
      <c r="Z33" s="22">
        <v>2.3437499999999999E-3</v>
      </c>
      <c r="AA33" s="22">
        <v>3.1250000000000002E-3</v>
      </c>
      <c r="AB33" s="22">
        <v>3.1250000000000002E-3</v>
      </c>
      <c r="AC33" s="22">
        <v>7.0312500000000002E-3</v>
      </c>
      <c r="AD33" s="22">
        <v>3.1250000000000002E-3</v>
      </c>
      <c r="AE33" s="22">
        <v>3.1250000000000002E-3</v>
      </c>
      <c r="AF33" s="22">
        <v>1.5625000000000001E-3</v>
      </c>
      <c r="AG33" s="22">
        <v>7.8125000000000004E-4</v>
      </c>
      <c r="AH33" s="22">
        <v>1.5625000000000001E-3</v>
      </c>
      <c r="AI33" s="22">
        <v>1.5625000000000001E-3</v>
      </c>
      <c r="AJ33" s="22">
        <v>0</v>
      </c>
      <c r="AK33" s="22">
        <v>0</v>
      </c>
      <c r="AL33" s="22">
        <v>2.8125000000000001E-2</v>
      </c>
    </row>
    <row r="34" spans="2:38" x14ac:dyDescent="0.25">
      <c r="J34" s="7" t="s">
        <v>41</v>
      </c>
      <c r="K34" s="8">
        <v>259</v>
      </c>
      <c r="L34" s="10">
        <v>5.1799999999999999E-2</v>
      </c>
      <c r="M34" s="8">
        <v>59</v>
      </c>
      <c r="N34" s="10">
        <v>4.6093750000000003E-2</v>
      </c>
      <c r="O34" s="14">
        <f t="shared" si="3"/>
        <v>0.22779922779922779</v>
      </c>
      <c r="W34" s="7" t="s">
        <v>13882</v>
      </c>
      <c r="X34" s="22">
        <v>0</v>
      </c>
      <c r="Y34" s="22">
        <v>7.8125000000000004E-4</v>
      </c>
      <c r="Z34" s="22">
        <v>2.3437499999999999E-3</v>
      </c>
      <c r="AA34" s="22">
        <v>1.5625000000000001E-3</v>
      </c>
      <c r="AB34" s="22">
        <v>8.5937500000000007E-3</v>
      </c>
      <c r="AC34" s="22">
        <v>6.2500000000000003E-3</v>
      </c>
      <c r="AD34" s="22">
        <v>1.015625E-2</v>
      </c>
      <c r="AE34" s="22">
        <v>3.90625E-3</v>
      </c>
      <c r="AF34" s="22">
        <v>2.3437499999999999E-3</v>
      </c>
      <c r="AG34" s="22">
        <v>1.5625000000000001E-3</v>
      </c>
      <c r="AH34" s="22">
        <v>1.5625000000000001E-3</v>
      </c>
      <c r="AI34" s="22">
        <v>0</v>
      </c>
      <c r="AJ34" s="22">
        <v>0</v>
      </c>
      <c r="AK34" s="22">
        <v>0</v>
      </c>
      <c r="AL34" s="22">
        <v>3.90625E-2</v>
      </c>
    </row>
    <row r="35" spans="2:38" x14ac:dyDescent="0.25">
      <c r="J35" s="7" t="s">
        <v>39</v>
      </c>
      <c r="K35" s="8">
        <v>230</v>
      </c>
      <c r="L35" s="10">
        <v>4.5999999999999999E-2</v>
      </c>
      <c r="M35" s="8">
        <v>58</v>
      </c>
      <c r="N35" s="10">
        <v>4.5312499999999999E-2</v>
      </c>
      <c r="O35" s="14">
        <f t="shared" si="3"/>
        <v>0.25217391304347825</v>
      </c>
      <c r="W35" s="7" t="s">
        <v>13883</v>
      </c>
      <c r="X35" s="22">
        <v>0</v>
      </c>
      <c r="Y35" s="22">
        <v>0</v>
      </c>
      <c r="Z35" s="22">
        <v>7.8125000000000004E-4</v>
      </c>
      <c r="AA35" s="22">
        <v>5.4687499999999997E-3</v>
      </c>
      <c r="AB35" s="22">
        <v>3.90625E-3</v>
      </c>
      <c r="AC35" s="22">
        <v>2.3437499999999999E-3</v>
      </c>
      <c r="AD35" s="22">
        <v>5.4687499999999997E-3</v>
      </c>
      <c r="AE35" s="22">
        <v>3.1250000000000002E-3</v>
      </c>
      <c r="AF35" s="22">
        <v>1.5625000000000001E-3</v>
      </c>
      <c r="AG35" s="22">
        <v>7.8125000000000004E-4</v>
      </c>
      <c r="AH35" s="22">
        <v>7.8125000000000004E-4</v>
      </c>
      <c r="AI35" s="22">
        <v>0</v>
      </c>
      <c r="AJ35" s="22">
        <v>0</v>
      </c>
      <c r="AK35" s="22">
        <v>0</v>
      </c>
      <c r="AL35" s="22">
        <v>2.4218750000000001E-2</v>
      </c>
    </row>
    <row r="36" spans="2:38" x14ac:dyDescent="0.25">
      <c r="J36" s="7" t="s">
        <v>61</v>
      </c>
      <c r="K36" s="8">
        <v>254</v>
      </c>
      <c r="L36" s="10">
        <v>5.0799999999999998E-2</v>
      </c>
      <c r="M36" s="8">
        <v>58</v>
      </c>
      <c r="N36" s="10">
        <v>4.5312499999999999E-2</v>
      </c>
      <c r="O36" s="14">
        <f t="shared" si="3"/>
        <v>0.2283464566929134</v>
      </c>
      <c r="W36" s="7" t="s">
        <v>13884</v>
      </c>
      <c r="X36" s="22">
        <v>0</v>
      </c>
      <c r="Y36" s="22">
        <v>0</v>
      </c>
      <c r="Z36" s="22">
        <v>1.5625000000000001E-3</v>
      </c>
      <c r="AA36" s="22">
        <v>1.5625000000000001E-3</v>
      </c>
      <c r="AB36" s="22">
        <v>4.6874999999999998E-3</v>
      </c>
      <c r="AC36" s="22">
        <v>2.3437499999999999E-3</v>
      </c>
      <c r="AD36" s="22">
        <v>7.8125E-3</v>
      </c>
      <c r="AE36" s="22">
        <v>3.90625E-3</v>
      </c>
      <c r="AF36" s="22">
        <v>2.3437499999999999E-3</v>
      </c>
      <c r="AG36" s="22">
        <v>1.5625000000000001E-3</v>
      </c>
      <c r="AH36" s="22">
        <v>7.8125000000000004E-4</v>
      </c>
      <c r="AI36" s="22">
        <v>0</v>
      </c>
      <c r="AJ36" s="22">
        <v>0</v>
      </c>
      <c r="AK36" s="22">
        <v>0</v>
      </c>
      <c r="AL36" s="22">
        <v>2.6562499999999999E-2</v>
      </c>
    </row>
    <row r="37" spans="2:38" x14ac:dyDescent="0.25">
      <c r="J37" s="7" t="s">
        <v>35</v>
      </c>
      <c r="K37" s="8">
        <v>244</v>
      </c>
      <c r="L37" s="10">
        <v>4.8800000000000003E-2</v>
      </c>
      <c r="M37" s="8">
        <v>58</v>
      </c>
      <c r="N37" s="10">
        <v>4.5312499999999999E-2</v>
      </c>
      <c r="O37" s="14">
        <f t="shared" si="3"/>
        <v>0.23770491803278687</v>
      </c>
      <c r="W37" s="7" t="s">
        <v>13885</v>
      </c>
      <c r="X37" s="22">
        <v>0</v>
      </c>
      <c r="Y37" s="22">
        <v>7.8125000000000004E-4</v>
      </c>
      <c r="Z37" s="22">
        <v>7.8125000000000004E-4</v>
      </c>
      <c r="AA37" s="22">
        <v>2.3437499999999999E-3</v>
      </c>
      <c r="AB37" s="22">
        <v>3.1250000000000002E-3</v>
      </c>
      <c r="AC37" s="22">
        <v>6.2500000000000003E-3</v>
      </c>
      <c r="AD37" s="22">
        <v>3.90625E-3</v>
      </c>
      <c r="AE37" s="22">
        <v>3.90625E-3</v>
      </c>
      <c r="AF37" s="22">
        <v>3.1250000000000002E-3</v>
      </c>
      <c r="AG37" s="22">
        <v>3.1250000000000002E-3</v>
      </c>
      <c r="AH37" s="22">
        <v>1.5625000000000001E-3</v>
      </c>
      <c r="AI37" s="22">
        <v>0</v>
      </c>
      <c r="AJ37" s="22">
        <v>7.8125000000000004E-4</v>
      </c>
      <c r="AK37" s="22">
        <v>0</v>
      </c>
      <c r="AL37" s="22">
        <v>2.9687499999999999E-2</v>
      </c>
    </row>
    <row r="38" spans="2:38" x14ac:dyDescent="0.25">
      <c r="J38" s="7" t="s">
        <v>22</v>
      </c>
      <c r="K38" s="8">
        <v>250</v>
      </c>
      <c r="L38" s="10">
        <v>0.05</v>
      </c>
      <c r="M38" s="8">
        <v>56</v>
      </c>
      <c r="N38" s="10">
        <v>4.3749999999999997E-2</v>
      </c>
      <c r="O38" s="14">
        <f t="shared" si="3"/>
        <v>0.224</v>
      </c>
      <c r="W38" s="7" t="s">
        <v>13886</v>
      </c>
      <c r="X38" s="22">
        <v>0</v>
      </c>
      <c r="Y38" s="22">
        <v>7.8125000000000004E-4</v>
      </c>
      <c r="Z38" s="22">
        <v>3.90625E-3</v>
      </c>
      <c r="AA38" s="22">
        <v>2.3437499999999999E-3</v>
      </c>
      <c r="AB38" s="22">
        <v>3.90625E-3</v>
      </c>
      <c r="AC38" s="22">
        <v>4.6874999999999998E-3</v>
      </c>
      <c r="AD38" s="22">
        <v>5.4687499999999997E-3</v>
      </c>
      <c r="AE38" s="22">
        <v>3.90625E-3</v>
      </c>
      <c r="AF38" s="22">
        <v>3.90625E-3</v>
      </c>
      <c r="AG38" s="22">
        <v>7.8125000000000004E-4</v>
      </c>
      <c r="AH38" s="22">
        <v>0</v>
      </c>
      <c r="AI38" s="22">
        <v>0</v>
      </c>
      <c r="AJ38" s="22">
        <v>0</v>
      </c>
      <c r="AK38" s="22">
        <v>0</v>
      </c>
      <c r="AL38" s="22">
        <v>2.9687499999999999E-2</v>
      </c>
    </row>
    <row r="39" spans="2:38" x14ac:dyDescent="0.25">
      <c r="J39" s="7" t="s">
        <v>89</v>
      </c>
      <c r="K39" s="8">
        <v>229</v>
      </c>
      <c r="L39" s="10">
        <v>4.58E-2</v>
      </c>
      <c r="M39" s="8">
        <v>56</v>
      </c>
      <c r="N39" s="10">
        <v>4.3749999999999997E-2</v>
      </c>
      <c r="O39" s="14">
        <f t="shared" si="3"/>
        <v>0.24454148471615719</v>
      </c>
      <c r="W39" s="7" t="s">
        <v>13816</v>
      </c>
      <c r="X39" s="10">
        <v>2.3437499999999999E-3</v>
      </c>
      <c r="Y39" s="10">
        <v>1.40625E-2</v>
      </c>
      <c r="Z39" s="10">
        <v>5.7031249999999999E-2</v>
      </c>
      <c r="AA39" s="10">
        <v>9.4531249999999997E-2</v>
      </c>
      <c r="AB39" s="10">
        <v>0.14374999999999999</v>
      </c>
      <c r="AC39" s="10">
        <v>0.16250000000000001</v>
      </c>
      <c r="AD39" s="10">
        <v>0.18203125000000001</v>
      </c>
      <c r="AE39" s="10">
        <v>0.14453125</v>
      </c>
      <c r="AF39" s="10">
        <v>9.9218749999999994E-2</v>
      </c>
      <c r="AG39" s="10">
        <v>0.05</v>
      </c>
      <c r="AH39" s="10">
        <v>3.2031249999999997E-2</v>
      </c>
      <c r="AI39" s="10">
        <v>1.328125E-2</v>
      </c>
      <c r="AJ39" s="10">
        <v>3.90625E-3</v>
      </c>
      <c r="AK39" s="10">
        <v>7.8125000000000004E-4</v>
      </c>
      <c r="AL39" s="10">
        <v>1</v>
      </c>
    </row>
    <row r="40" spans="2:38" x14ac:dyDescent="0.25">
      <c r="J40" s="7" t="s">
        <v>66</v>
      </c>
      <c r="K40" s="8">
        <v>247</v>
      </c>
      <c r="L40" s="10">
        <v>4.9399999999999999E-2</v>
      </c>
      <c r="M40" s="8">
        <v>50</v>
      </c>
      <c r="N40" s="10">
        <v>3.90625E-2</v>
      </c>
      <c r="O40" s="14">
        <f t="shared" si="3"/>
        <v>0.20242914979757085</v>
      </c>
    </row>
    <row r="41" spans="2:38" x14ac:dyDescent="0.25">
      <c r="J41" s="7" t="s">
        <v>69</v>
      </c>
      <c r="K41" s="8">
        <v>258</v>
      </c>
      <c r="L41" s="10">
        <v>5.16E-2</v>
      </c>
      <c r="M41" s="8">
        <v>49</v>
      </c>
      <c r="N41" s="10">
        <v>3.8281250000000003E-2</v>
      </c>
      <c r="O41" s="14">
        <f t="shared" si="3"/>
        <v>0.18992248062015504</v>
      </c>
    </row>
    <row r="42" spans="2:38" ht="15" customHeight="1" x14ac:dyDescent="0.25">
      <c r="J42" s="4" t="s">
        <v>13816</v>
      </c>
      <c r="K42" s="5">
        <v>5000</v>
      </c>
      <c r="L42" s="6">
        <v>1</v>
      </c>
      <c r="M42" s="5">
        <v>1280</v>
      </c>
      <c r="N42" s="6">
        <v>1</v>
      </c>
      <c r="Z42" s="48" t="s">
        <v>13896</v>
      </c>
      <c r="AA42" s="49"/>
      <c r="AB42" s="49"/>
      <c r="AC42" s="49"/>
      <c r="AD42" s="49"/>
      <c r="AE42" s="49"/>
      <c r="AF42" s="50"/>
    </row>
    <row r="43" spans="2:38" x14ac:dyDescent="0.25">
      <c r="R43" s="12" t="s">
        <v>13889</v>
      </c>
      <c r="S43" s="12" t="s">
        <v>13890</v>
      </c>
      <c r="T43" s="12" t="s">
        <v>13891</v>
      </c>
      <c r="U43" s="13" t="s">
        <v>13892</v>
      </c>
      <c r="V43" s="13" t="s">
        <v>13893</v>
      </c>
      <c r="Z43" s="51"/>
      <c r="AA43" s="52"/>
      <c r="AB43" s="52"/>
      <c r="AC43" s="52"/>
      <c r="AD43" s="52"/>
      <c r="AE43" s="52"/>
      <c r="AF43" s="53"/>
    </row>
    <row r="44" spans="2:38" ht="15" customHeight="1" x14ac:dyDescent="0.25">
      <c r="K44" s="57" t="s">
        <v>13832</v>
      </c>
      <c r="L44" s="58"/>
      <c r="M44" s="58"/>
      <c r="N44" s="58"/>
      <c r="O44" s="59"/>
      <c r="R44" s="25">
        <v>5000</v>
      </c>
      <c r="S44" s="25">
        <v>3105</v>
      </c>
      <c r="T44" s="25">
        <v>1280</v>
      </c>
      <c r="U44" s="8">
        <f xml:space="preserve"> S44 - T44</f>
        <v>1825</v>
      </c>
      <c r="V44" s="26">
        <v>1280</v>
      </c>
      <c r="Z44" s="51"/>
      <c r="AA44" s="52"/>
      <c r="AB44" s="52"/>
      <c r="AC44" s="52"/>
      <c r="AD44" s="52"/>
      <c r="AE44" s="52"/>
      <c r="AF44" s="53"/>
    </row>
    <row r="45" spans="2:38" x14ac:dyDescent="0.25">
      <c r="K45" s="60"/>
      <c r="L45" s="61"/>
      <c r="M45" s="61"/>
      <c r="N45" s="61"/>
      <c r="O45" s="62"/>
      <c r="R45" s="27">
        <v>1</v>
      </c>
      <c r="S45" s="14">
        <f xml:space="preserve"> S44 / R44</f>
        <v>0.621</v>
      </c>
      <c r="T45" s="14">
        <f xml:space="preserve"> T44 / R44</f>
        <v>0.25600000000000001</v>
      </c>
      <c r="U45" s="14">
        <f xml:space="preserve"> U44 / S44</f>
        <v>0.5877616747181964</v>
      </c>
      <c r="V45" s="14">
        <f xml:space="preserve"> T44 / S44</f>
        <v>0.41223832528180354</v>
      </c>
      <c r="Z45" s="51"/>
      <c r="AA45" s="52"/>
      <c r="AB45" s="52"/>
      <c r="AC45" s="52"/>
      <c r="AD45" s="52"/>
      <c r="AE45" s="52"/>
      <c r="AF45" s="53"/>
    </row>
    <row r="46" spans="2:38" x14ac:dyDescent="0.25">
      <c r="K46" s="60"/>
      <c r="L46" s="61"/>
      <c r="M46" s="61"/>
      <c r="N46" s="61"/>
      <c r="O46" s="62"/>
      <c r="Z46" s="51"/>
      <c r="AA46" s="52"/>
      <c r="AB46" s="52"/>
      <c r="AC46" s="52"/>
      <c r="AD46" s="52"/>
      <c r="AE46" s="52"/>
      <c r="AF46" s="53"/>
    </row>
    <row r="47" spans="2:38" x14ac:dyDescent="0.25">
      <c r="K47" s="60"/>
      <c r="L47" s="61"/>
      <c r="M47" s="61"/>
      <c r="N47" s="61"/>
      <c r="O47" s="62"/>
      <c r="Z47" s="51"/>
      <c r="AA47" s="52"/>
      <c r="AB47" s="52"/>
      <c r="AC47" s="52"/>
      <c r="AD47" s="52"/>
      <c r="AE47" s="52"/>
      <c r="AF47" s="53"/>
    </row>
    <row r="48" spans="2:38" x14ac:dyDescent="0.25">
      <c r="K48" s="60"/>
      <c r="L48" s="61"/>
      <c r="M48" s="61"/>
      <c r="N48" s="61"/>
      <c r="O48" s="62"/>
      <c r="S48" s="48" t="s">
        <v>13894</v>
      </c>
      <c r="T48" s="49"/>
      <c r="U48" s="50"/>
      <c r="Z48" s="51"/>
      <c r="AA48" s="52"/>
      <c r="AB48" s="52"/>
      <c r="AC48" s="52"/>
      <c r="AD48" s="52"/>
      <c r="AE48" s="52"/>
      <c r="AF48" s="53"/>
    </row>
    <row r="49" spans="11:32" x14ac:dyDescent="0.25">
      <c r="K49" s="63"/>
      <c r="L49" s="64"/>
      <c r="M49" s="64"/>
      <c r="N49" s="64"/>
      <c r="O49" s="65"/>
      <c r="S49" s="51"/>
      <c r="T49" s="52"/>
      <c r="U49" s="53"/>
      <c r="Z49" s="54"/>
      <c r="AA49" s="55"/>
      <c r="AB49" s="55"/>
      <c r="AC49" s="55"/>
      <c r="AD49" s="55"/>
      <c r="AE49" s="55"/>
      <c r="AF49" s="56"/>
    </row>
    <row r="50" spans="11:32" x14ac:dyDescent="0.25">
      <c r="S50" s="51"/>
      <c r="T50" s="52"/>
      <c r="U50" s="53"/>
    </row>
    <row r="51" spans="11:32" x14ac:dyDescent="0.25">
      <c r="S51" s="51"/>
      <c r="T51" s="52"/>
      <c r="U51" s="53"/>
    </row>
    <row r="52" spans="11:32" x14ac:dyDescent="0.25">
      <c r="S52" s="54"/>
      <c r="T52" s="55"/>
      <c r="U52" s="56"/>
    </row>
  </sheetData>
  <mergeCells count="7">
    <mergeCell ref="S20:U26"/>
    <mergeCell ref="Z42:AF49"/>
    <mergeCell ref="S48:U52"/>
    <mergeCell ref="J14:M18"/>
    <mergeCell ref="B30:F33"/>
    <mergeCell ref="K44:O49"/>
    <mergeCell ref="B14:G18"/>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N5001"/>
  <sheetViews>
    <sheetView topLeftCell="C1" workbookViewId="0">
      <selection activeCell="M3" sqref="M3"/>
    </sheetView>
  </sheetViews>
  <sheetFormatPr defaultColWidth="23.5703125" defaultRowHeight="15" x14ac:dyDescent="0.25"/>
  <cols>
    <col min="1" max="1" width="8.85546875" bestFit="1" customWidth="1"/>
    <col min="2" max="2" width="7.85546875" bestFit="1" customWidth="1"/>
    <col min="3" max="3" width="10.7109375" bestFit="1" customWidth="1"/>
    <col min="4" max="4" width="22.85546875" bestFit="1" customWidth="1"/>
    <col min="5" max="5" width="12.140625" bestFit="1" customWidth="1"/>
    <col min="6" max="6" width="14.5703125" bestFit="1" customWidth="1"/>
    <col min="7" max="7" width="17.85546875" bestFit="1" customWidth="1"/>
    <col min="8" max="8" width="23" customWidth="1"/>
    <col min="9" max="9" width="18.42578125" bestFit="1" customWidth="1"/>
    <col min="10" max="10" width="20.42578125" customWidth="1"/>
    <col min="11" max="11" width="7.140625" customWidth="1"/>
  </cols>
  <sheetData>
    <row r="1" spans="1:14" x14ac:dyDescent="0.25">
      <c r="A1" s="1" t="s">
        <v>0</v>
      </c>
      <c r="B1" s="1" t="s">
        <v>5055</v>
      </c>
      <c r="C1" s="1" t="s">
        <v>5056</v>
      </c>
      <c r="D1" s="1" t="s">
        <v>5057</v>
      </c>
      <c r="E1" s="1" t="s">
        <v>5058</v>
      </c>
      <c r="F1" s="1" t="s">
        <v>5059</v>
      </c>
      <c r="G1" s="1" t="s">
        <v>5060</v>
      </c>
      <c r="H1" s="1" t="s">
        <v>5061</v>
      </c>
      <c r="I1" s="1" t="s">
        <v>5062</v>
      </c>
      <c r="J1" s="1" t="s">
        <v>5063</v>
      </c>
      <c r="K1" s="1" t="s">
        <v>11</v>
      </c>
      <c r="L1" s="20" t="s">
        <v>13910</v>
      </c>
      <c r="M1" s="20" t="s">
        <v>13918</v>
      </c>
      <c r="N1" s="20" t="s">
        <v>13921</v>
      </c>
    </row>
    <row r="2" spans="1:14" x14ac:dyDescent="0.25">
      <c r="A2" t="s">
        <v>12</v>
      </c>
      <c r="B2">
        <v>875</v>
      </c>
      <c r="C2" t="s">
        <v>5064</v>
      </c>
      <c r="D2">
        <v>7.17</v>
      </c>
      <c r="E2">
        <v>500</v>
      </c>
      <c r="F2">
        <v>3</v>
      </c>
      <c r="G2" s="2">
        <v>45133.480115740742</v>
      </c>
      <c r="H2" s="2">
        <v>46060.806030092594</v>
      </c>
      <c r="I2" s="18">
        <v>4.4999999999999998E-2</v>
      </c>
      <c r="J2">
        <v>0.52900000000000003</v>
      </c>
      <c r="K2" t="s">
        <v>22</v>
      </c>
      <c r="L2" s="34" t="str">
        <f>IF(D2 / 100 &lt;= 0.2,"0-20%",
IF(D2 / 100 &lt;= 0.4,"20-40%",
IF(D2 / 100 &lt;=0.6,"40-60%",
IF(D2 / 100 &lt;= 0.8,"60-80%","&gt;80%"))))</f>
        <v>0-20%</v>
      </c>
      <c r="M2" t="str">
        <f>IF(J2 &lt;= 0.2,"0-20%",
IF(J2 &lt;= 0.4,"20-40%",
IF(J2 &lt;=0.6,"40-60%",
IF(J2 &lt;= 0.8,"60-80%","&gt;80%"))))</f>
        <v>40-60%</v>
      </c>
      <c r="N2">
        <f ca="1">IF(_xlfn.DAYS(TODAY(),H2) &gt; 0, _xlfn.DAYS(TODAY(),H2), 0)</f>
        <v>0</v>
      </c>
    </row>
    <row r="3" spans="1:14" x14ac:dyDescent="0.25">
      <c r="A3" t="s">
        <v>18</v>
      </c>
      <c r="B3">
        <v>1357.72</v>
      </c>
      <c r="C3" t="s">
        <v>5064</v>
      </c>
      <c r="D3">
        <v>35.64</v>
      </c>
      <c r="E3">
        <v>368</v>
      </c>
      <c r="F3">
        <v>2</v>
      </c>
      <c r="G3" s="2">
        <v>45072.684398148151</v>
      </c>
      <c r="H3" s="2">
        <v>45542.535138888888</v>
      </c>
      <c r="I3" s="18">
        <v>0.19600000000000001</v>
      </c>
      <c r="J3">
        <v>0.38800000000000001</v>
      </c>
      <c r="K3" t="s">
        <v>52</v>
      </c>
      <c r="L3" s="34" t="str">
        <f t="shared" ref="L3:L66" si="0">IF(D3 / 100 &lt;= 0.2,"0-20%",
IF(D3 / 100 &lt;= 0.4,"20-40%",
IF(D3 / 100 &lt;=0.6,"40-60%",
IF(D3 / 100 &lt;= 0.8,"60-80%","&gt;80%"))))</f>
        <v>20-40%</v>
      </c>
      <c r="M3" t="str">
        <f t="shared" ref="M3:M66" si="1">IF(J3 &lt;= 0.2,"0-20%",
IF(J3 &lt;= 0.4,"20-40%",
IF(J3 &lt;=0.6,"40-60%",
IF(J3 &lt;= 0.8,"60-80%","&gt;80%"))))</f>
        <v>20-40%</v>
      </c>
      <c r="N3">
        <f t="shared" ref="N3:N66" ca="1" si="2">IF(_xlfn.DAYS(TODAY(),H3) &gt; 0, _xlfn.DAYS(TODAY(),H3), 0)</f>
        <v>470</v>
      </c>
    </row>
    <row r="4" spans="1:14" x14ac:dyDescent="0.25">
      <c r="A4" t="s">
        <v>23</v>
      </c>
      <c r="B4">
        <v>766.13</v>
      </c>
      <c r="C4" t="s">
        <v>5065</v>
      </c>
      <c r="D4">
        <v>0.24</v>
      </c>
      <c r="E4">
        <v>482</v>
      </c>
      <c r="F4">
        <v>2</v>
      </c>
      <c r="G4" s="2">
        <v>45171.979108796288</v>
      </c>
      <c r="H4" s="2">
        <v>45796.020752314813</v>
      </c>
      <c r="I4" s="18">
        <v>0.247</v>
      </c>
      <c r="J4">
        <v>0.36399999999999999</v>
      </c>
      <c r="K4" t="s">
        <v>71</v>
      </c>
      <c r="L4" s="34" t="str">
        <f t="shared" si="0"/>
        <v>0-20%</v>
      </c>
      <c r="M4" t="str">
        <f t="shared" si="1"/>
        <v>20-40%</v>
      </c>
      <c r="N4">
        <f t="shared" ca="1" si="2"/>
        <v>216</v>
      </c>
    </row>
    <row r="5" spans="1:14" x14ac:dyDescent="0.25">
      <c r="A5" t="s">
        <v>29</v>
      </c>
      <c r="B5">
        <v>175.08</v>
      </c>
      <c r="C5" t="s">
        <v>5064</v>
      </c>
      <c r="D5">
        <v>3.43</v>
      </c>
      <c r="E5">
        <v>614</v>
      </c>
      <c r="F5">
        <v>1</v>
      </c>
      <c r="G5" s="2">
        <v>45768.100277777783</v>
      </c>
      <c r="H5" s="2">
        <v>45855.738634259258</v>
      </c>
      <c r="I5" s="18">
        <v>0.57199999999999995</v>
      </c>
      <c r="J5">
        <v>0.14099999999999999</v>
      </c>
      <c r="K5" t="s">
        <v>64</v>
      </c>
      <c r="L5" s="34" t="str">
        <f t="shared" si="0"/>
        <v>0-20%</v>
      </c>
      <c r="M5" t="str">
        <f t="shared" si="1"/>
        <v>0-20%</v>
      </c>
      <c r="N5">
        <f t="shared" ca="1" si="2"/>
        <v>157</v>
      </c>
    </row>
    <row r="6" spans="1:14" x14ac:dyDescent="0.25">
      <c r="A6" t="s">
        <v>59</v>
      </c>
      <c r="B6">
        <v>454.06</v>
      </c>
      <c r="C6" t="s">
        <v>5066</v>
      </c>
      <c r="D6">
        <v>19.670000000000002</v>
      </c>
      <c r="E6">
        <v>587</v>
      </c>
      <c r="F6">
        <v>4</v>
      </c>
      <c r="G6" s="2">
        <v>44936.523078703707</v>
      </c>
      <c r="H6" s="2">
        <v>45961.303668981483</v>
      </c>
      <c r="I6" s="18">
        <v>0.27400000000000002</v>
      </c>
      <c r="J6">
        <v>0.189</v>
      </c>
      <c r="K6" t="s">
        <v>46</v>
      </c>
      <c r="L6" s="34" t="str">
        <f t="shared" si="0"/>
        <v>0-20%</v>
      </c>
      <c r="M6" t="str">
        <f t="shared" si="1"/>
        <v>0-20%</v>
      </c>
      <c r="N6">
        <f t="shared" ca="1" si="2"/>
        <v>51</v>
      </c>
    </row>
    <row r="7" spans="1:14" x14ac:dyDescent="0.25">
      <c r="A7" t="s">
        <v>63</v>
      </c>
      <c r="B7">
        <v>1066.49</v>
      </c>
      <c r="C7" t="s">
        <v>5065</v>
      </c>
      <c r="D7">
        <v>9.2799999999999994</v>
      </c>
      <c r="E7">
        <v>436</v>
      </c>
      <c r="F7">
        <v>5</v>
      </c>
      <c r="G7" s="2">
        <v>45372.122557870367</v>
      </c>
      <c r="H7" s="2">
        <v>45932.391423611109</v>
      </c>
      <c r="I7" s="18">
        <v>0.35399999999999998</v>
      </c>
      <c r="J7">
        <v>0.63200000000000001</v>
      </c>
      <c r="K7" t="s">
        <v>61</v>
      </c>
      <c r="L7" s="34" t="str">
        <f t="shared" si="0"/>
        <v>0-20%</v>
      </c>
      <c r="M7" t="str">
        <f t="shared" si="1"/>
        <v>60-80%</v>
      </c>
      <c r="N7">
        <f t="shared" ca="1" si="2"/>
        <v>80</v>
      </c>
    </row>
    <row r="8" spans="1:14" x14ac:dyDescent="0.25">
      <c r="A8" t="s">
        <v>65</v>
      </c>
      <c r="B8">
        <v>540.41</v>
      </c>
      <c r="C8" t="s">
        <v>5067</v>
      </c>
      <c r="D8">
        <v>4.28</v>
      </c>
      <c r="E8">
        <v>799</v>
      </c>
      <c r="F8">
        <v>1</v>
      </c>
      <c r="G8" s="2">
        <v>45956.586388888893</v>
      </c>
      <c r="H8" s="2">
        <v>45451.877557870372</v>
      </c>
      <c r="I8" s="18">
        <v>0.16300000000000001</v>
      </c>
      <c r="J8">
        <v>0.27700000000000002</v>
      </c>
      <c r="K8" t="s">
        <v>50</v>
      </c>
      <c r="L8" s="34" t="str">
        <f t="shared" si="0"/>
        <v>0-20%</v>
      </c>
      <c r="M8" t="str">
        <f t="shared" si="1"/>
        <v>20-40%</v>
      </c>
      <c r="N8">
        <f t="shared" ca="1" si="2"/>
        <v>561</v>
      </c>
    </row>
    <row r="9" spans="1:14" x14ac:dyDescent="0.25">
      <c r="A9" t="s">
        <v>67</v>
      </c>
      <c r="B9">
        <v>379.67</v>
      </c>
      <c r="C9" t="s">
        <v>5067</v>
      </c>
      <c r="D9">
        <v>3.92</v>
      </c>
      <c r="E9">
        <v>784</v>
      </c>
      <c r="F9">
        <v>3</v>
      </c>
      <c r="G9" s="2">
        <v>45230.875185185178</v>
      </c>
      <c r="H9" s="2">
        <v>45608.557905092603</v>
      </c>
      <c r="I9" s="18">
        <v>0.222</v>
      </c>
      <c r="J9">
        <v>0.39300000000000002</v>
      </c>
      <c r="K9" t="s">
        <v>86</v>
      </c>
      <c r="L9" s="34" t="str">
        <f t="shared" si="0"/>
        <v>0-20%</v>
      </c>
      <c r="M9" t="str">
        <f t="shared" si="1"/>
        <v>20-40%</v>
      </c>
      <c r="N9">
        <f t="shared" ca="1" si="2"/>
        <v>404</v>
      </c>
    </row>
    <row r="10" spans="1:14" x14ac:dyDescent="0.25">
      <c r="A10" t="s">
        <v>80</v>
      </c>
      <c r="B10">
        <v>142.1</v>
      </c>
      <c r="C10" t="s">
        <v>5065</v>
      </c>
      <c r="D10">
        <v>15.39</v>
      </c>
      <c r="E10">
        <v>331</v>
      </c>
      <c r="F10">
        <v>1</v>
      </c>
      <c r="G10" s="2">
        <v>45139.933321759258</v>
      </c>
      <c r="H10" s="2">
        <v>45370.007581018523</v>
      </c>
      <c r="I10" s="18">
        <v>2.1000000000000001E-2</v>
      </c>
      <c r="J10">
        <v>0.36399999999999999</v>
      </c>
      <c r="K10" t="s">
        <v>32</v>
      </c>
      <c r="L10" s="34" t="str">
        <f t="shared" si="0"/>
        <v>0-20%</v>
      </c>
      <c r="M10" t="str">
        <f t="shared" si="1"/>
        <v>20-40%</v>
      </c>
      <c r="N10">
        <f t="shared" ca="1" si="2"/>
        <v>642</v>
      </c>
    </row>
    <row r="11" spans="1:14" x14ac:dyDescent="0.25">
      <c r="A11" t="s">
        <v>82</v>
      </c>
      <c r="B11">
        <v>916.97</v>
      </c>
      <c r="C11" t="s">
        <v>5064</v>
      </c>
      <c r="D11">
        <v>5.15</v>
      </c>
      <c r="E11">
        <v>391</v>
      </c>
      <c r="F11">
        <v>2</v>
      </c>
      <c r="G11" s="2">
        <v>45033.469363425917</v>
      </c>
      <c r="H11" s="2">
        <v>45400.886122685188</v>
      </c>
      <c r="I11" s="18">
        <v>0.52200000000000002</v>
      </c>
      <c r="J11">
        <v>0.53400000000000003</v>
      </c>
      <c r="K11" t="s">
        <v>61</v>
      </c>
      <c r="L11" s="34" t="str">
        <f t="shared" si="0"/>
        <v>0-20%</v>
      </c>
      <c r="M11" t="str">
        <f t="shared" si="1"/>
        <v>40-60%</v>
      </c>
      <c r="N11">
        <f t="shared" ca="1" si="2"/>
        <v>612</v>
      </c>
    </row>
    <row r="12" spans="1:14" x14ac:dyDescent="0.25">
      <c r="A12" t="s">
        <v>84</v>
      </c>
      <c r="B12">
        <v>907.24</v>
      </c>
      <c r="C12" t="s">
        <v>5066</v>
      </c>
      <c r="D12">
        <v>7.6</v>
      </c>
      <c r="E12">
        <v>774</v>
      </c>
      <c r="F12">
        <v>1</v>
      </c>
      <c r="G12" s="2">
        <v>45420.142789351848</v>
      </c>
      <c r="H12" s="2">
        <v>45728.941863425927</v>
      </c>
      <c r="I12" s="18">
        <v>0.25600000000000001</v>
      </c>
      <c r="J12">
        <v>0.33600000000000002</v>
      </c>
      <c r="K12" t="s">
        <v>71</v>
      </c>
      <c r="L12" s="34" t="str">
        <f t="shared" si="0"/>
        <v>0-20%</v>
      </c>
      <c r="M12" t="str">
        <f t="shared" si="1"/>
        <v>20-40%</v>
      </c>
      <c r="N12">
        <f t="shared" ca="1" si="2"/>
        <v>284</v>
      </c>
    </row>
    <row r="13" spans="1:14" x14ac:dyDescent="0.25">
      <c r="A13" t="s">
        <v>90</v>
      </c>
      <c r="B13">
        <v>968.75</v>
      </c>
      <c r="C13" t="s">
        <v>5064</v>
      </c>
      <c r="D13">
        <v>14.14</v>
      </c>
      <c r="E13">
        <v>705</v>
      </c>
      <c r="F13">
        <v>1</v>
      </c>
      <c r="G13" s="2">
        <v>45630.524270833332</v>
      </c>
      <c r="H13" s="2">
        <v>45324.706250000003</v>
      </c>
      <c r="I13" s="18">
        <v>0.46800000000000003</v>
      </c>
      <c r="J13">
        <v>0.433</v>
      </c>
      <c r="K13" t="s">
        <v>61</v>
      </c>
      <c r="L13" s="34" t="str">
        <f t="shared" si="0"/>
        <v>0-20%</v>
      </c>
      <c r="M13" t="str">
        <f t="shared" si="1"/>
        <v>40-60%</v>
      </c>
      <c r="N13">
        <f t="shared" ca="1" si="2"/>
        <v>688</v>
      </c>
    </row>
    <row r="14" spans="1:14" x14ac:dyDescent="0.25">
      <c r="A14" t="s">
        <v>92</v>
      </c>
      <c r="B14">
        <v>115.54</v>
      </c>
      <c r="C14" t="s">
        <v>5064</v>
      </c>
      <c r="D14">
        <v>11.38</v>
      </c>
      <c r="E14">
        <v>410</v>
      </c>
      <c r="F14">
        <v>1</v>
      </c>
      <c r="G14" s="2">
        <v>45156.211539351847</v>
      </c>
      <c r="H14" s="2">
        <v>45503.784305555557</v>
      </c>
      <c r="I14" s="18">
        <v>0.1</v>
      </c>
      <c r="J14">
        <v>0.52</v>
      </c>
      <c r="K14" t="s">
        <v>86</v>
      </c>
      <c r="L14" s="34" t="str">
        <f t="shared" si="0"/>
        <v>0-20%</v>
      </c>
      <c r="M14" t="str">
        <f t="shared" si="1"/>
        <v>40-60%</v>
      </c>
      <c r="N14">
        <f t="shared" ca="1" si="2"/>
        <v>509</v>
      </c>
    </row>
    <row r="15" spans="1:14" x14ac:dyDescent="0.25">
      <c r="A15" t="s">
        <v>94</v>
      </c>
      <c r="B15">
        <v>1381.19</v>
      </c>
      <c r="C15" t="s">
        <v>5067</v>
      </c>
      <c r="D15">
        <v>9.34</v>
      </c>
      <c r="E15">
        <v>876</v>
      </c>
      <c r="F15">
        <v>1</v>
      </c>
      <c r="G15" s="2">
        <v>45111.302893518521</v>
      </c>
      <c r="H15" s="2">
        <v>45994.906458333331</v>
      </c>
      <c r="I15" s="18">
        <v>0.224</v>
      </c>
      <c r="J15">
        <v>5.2999999999999999E-2</v>
      </c>
      <c r="K15" t="s">
        <v>46</v>
      </c>
      <c r="L15" s="34" t="str">
        <f t="shared" si="0"/>
        <v>0-20%</v>
      </c>
      <c r="M15" t="str">
        <f t="shared" si="1"/>
        <v>0-20%</v>
      </c>
      <c r="N15">
        <f t="shared" ca="1" si="2"/>
        <v>18</v>
      </c>
    </row>
    <row r="16" spans="1:14" x14ac:dyDescent="0.25">
      <c r="A16" t="s">
        <v>95</v>
      </c>
      <c r="B16">
        <v>2587.2399999999998</v>
      </c>
      <c r="C16" t="s">
        <v>5065</v>
      </c>
      <c r="D16">
        <v>44.71</v>
      </c>
      <c r="E16">
        <v>605</v>
      </c>
      <c r="F16">
        <v>2</v>
      </c>
      <c r="G16" s="2">
        <v>45356.909224537027</v>
      </c>
      <c r="H16" s="2">
        <v>45218.626921296287</v>
      </c>
      <c r="I16" s="18">
        <v>5.7000000000000002E-2</v>
      </c>
      <c r="J16">
        <v>0.64900000000000002</v>
      </c>
      <c r="K16" t="s">
        <v>61</v>
      </c>
      <c r="L16" s="34" t="str">
        <f t="shared" si="0"/>
        <v>40-60%</v>
      </c>
      <c r="M16" t="str">
        <f t="shared" si="1"/>
        <v>60-80%</v>
      </c>
      <c r="N16">
        <f t="shared" ca="1" si="2"/>
        <v>794</v>
      </c>
    </row>
    <row r="17" spans="1:14" x14ac:dyDescent="0.25">
      <c r="A17" t="s">
        <v>100</v>
      </c>
      <c r="B17">
        <v>4873.12</v>
      </c>
      <c r="C17" t="s">
        <v>5066</v>
      </c>
      <c r="D17">
        <v>9.24</v>
      </c>
      <c r="E17">
        <v>497</v>
      </c>
      <c r="F17">
        <v>1</v>
      </c>
      <c r="G17" s="2">
        <v>45132.721250000002</v>
      </c>
      <c r="H17" s="2">
        <v>45500.494479166657</v>
      </c>
      <c r="I17" s="18">
        <v>0.60199999999999998</v>
      </c>
      <c r="J17">
        <v>9.1999999999999998E-2</v>
      </c>
      <c r="K17" t="s">
        <v>89</v>
      </c>
      <c r="L17" s="34" t="str">
        <f t="shared" si="0"/>
        <v>0-20%</v>
      </c>
      <c r="M17" t="str">
        <f t="shared" si="1"/>
        <v>0-20%</v>
      </c>
      <c r="N17">
        <f t="shared" ca="1" si="2"/>
        <v>512</v>
      </c>
    </row>
    <row r="18" spans="1:14" x14ac:dyDescent="0.25">
      <c r="A18" t="s">
        <v>102</v>
      </c>
      <c r="B18">
        <v>126</v>
      </c>
      <c r="C18" t="s">
        <v>5064</v>
      </c>
      <c r="D18">
        <v>17.899999999999999</v>
      </c>
      <c r="E18">
        <v>334</v>
      </c>
      <c r="F18">
        <v>3</v>
      </c>
      <c r="G18" s="2">
        <v>45770.433425925927</v>
      </c>
      <c r="H18" s="2">
        <v>45983.899548611109</v>
      </c>
      <c r="I18" s="18">
        <v>0.27400000000000002</v>
      </c>
      <c r="J18">
        <v>6.4000000000000001E-2</v>
      </c>
      <c r="K18" t="s">
        <v>50</v>
      </c>
      <c r="L18" s="34" t="str">
        <f t="shared" si="0"/>
        <v>0-20%</v>
      </c>
      <c r="M18" t="str">
        <f t="shared" si="1"/>
        <v>0-20%</v>
      </c>
      <c r="N18">
        <f t="shared" ca="1" si="2"/>
        <v>29</v>
      </c>
    </row>
    <row r="19" spans="1:14" x14ac:dyDescent="0.25">
      <c r="A19" t="s">
        <v>105</v>
      </c>
      <c r="B19">
        <v>561.12</v>
      </c>
      <c r="C19" t="s">
        <v>5064</v>
      </c>
      <c r="D19">
        <v>5.9</v>
      </c>
      <c r="E19">
        <v>725</v>
      </c>
      <c r="F19">
        <v>2</v>
      </c>
      <c r="G19" s="2">
        <v>45761.409247685187</v>
      </c>
      <c r="H19" s="2">
        <v>45914.284942129627</v>
      </c>
      <c r="I19" s="18">
        <v>1.9E-2</v>
      </c>
      <c r="J19">
        <v>0.20799999999999999</v>
      </c>
      <c r="K19" t="s">
        <v>86</v>
      </c>
      <c r="L19" s="34" t="str">
        <f t="shared" si="0"/>
        <v>0-20%</v>
      </c>
      <c r="M19" t="str">
        <f t="shared" si="1"/>
        <v>20-40%</v>
      </c>
      <c r="N19">
        <f t="shared" ca="1" si="2"/>
        <v>98</v>
      </c>
    </row>
    <row r="20" spans="1:14" x14ac:dyDescent="0.25">
      <c r="A20" t="s">
        <v>112</v>
      </c>
      <c r="B20">
        <v>1164.24</v>
      </c>
      <c r="C20" t="s">
        <v>5064</v>
      </c>
      <c r="D20">
        <v>0.04</v>
      </c>
      <c r="E20">
        <v>746</v>
      </c>
      <c r="F20">
        <v>1</v>
      </c>
      <c r="G20" s="2">
        <v>45949.158796296288</v>
      </c>
      <c r="H20" s="2">
        <v>44961.850289351853</v>
      </c>
      <c r="I20" s="18">
        <v>1.0999999999999999E-2</v>
      </c>
      <c r="J20">
        <v>0.20300000000000001</v>
      </c>
      <c r="K20" t="s">
        <v>89</v>
      </c>
      <c r="L20" s="34" t="str">
        <f t="shared" si="0"/>
        <v>0-20%</v>
      </c>
      <c r="M20" t="str">
        <f t="shared" si="1"/>
        <v>20-40%</v>
      </c>
      <c r="N20">
        <f t="shared" ca="1" si="2"/>
        <v>1051</v>
      </c>
    </row>
    <row r="21" spans="1:14" x14ac:dyDescent="0.25">
      <c r="A21" t="s">
        <v>116</v>
      </c>
      <c r="B21">
        <v>122.5</v>
      </c>
      <c r="C21" t="s">
        <v>5067</v>
      </c>
      <c r="D21">
        <v>38.58</v>
      </c>
      <c r="E21">
        <v>785</v>
      </c>
      <c r="F21">
        <v>1</v>
      </c>
      <c r="G21" s="2">
        <v>45801.848391203697</v>
      </c>
      <c r="H21" s="2">
        <v>45991.188344907408</v>
      </c>
      <c r="I21" s="18">
        <v>0.10100000000000001</v>
      </c>
      <c r="J21">
        <v>0.193</v>
      </c>
      <c r="K21" t="s">
        <v>61</v>
      </c>
      <c r="L21" s="34" t="str">
        <f t="shared" si="0"/>
        <v>20-40%</v>
      </c>
      <c r="M21" t="str">
        <f t="shared" si="1"/>
        <v>0-20%</v>
      </c>
      <c r="N21">
        <f t="shared" ca="1" si="2"/>
        <v>21</v>
      </c>
    </row>
    <row r="22" spans="1:14" x14ac:dyDescent="0.25">
      <c r="A22" t="s">
        <v>117</v>
      </c>
      <c r="B22">
        <v>250.71</v>
      </c>
      <c r="C22" t="s">
        <v>5064</v>
      </c>
      <c r="D22">
        <v>6.92</v>
      </c>
      <c r="E22">
        <v>415</v>
      </c>
      <c r="F22">
        <v>3</v>
      </c>
      <c r="G22" s="2">
        <v>45954.123784722222</v>
      </c>
      <c r="H22" s="2">
        <v>45630.490370370368</v>
      </c>
      <c r="I22" s="18">
        <v>0.16700000000000001</v>
      </c>
      <c r="J22">
        <v>0.185</v>
      </c>
      <c r="K22" t="s">
        <v>35</v>
      </c>
      <c r="L22" s="34" t="str">
        <f t="shared" si="0"/>
        <v>0-20%</v>
      </c>
      <c r="M22" t="str">
        <f t="shared" si="1"/>
        <v>0-20%</v>
      </c>
      <c r="N22">
        <f t="shared" ca="1" si="2"/>
        <v>382</v>
      </c>
    </row>
    <row r="23" spans="1:14" x14ac:dyDescent="0.25">
      <c r="A23" t="s">
        <v>124</v>
      </c>
      <c r="B23">
        <v>577.80999999999995</v>
      </c>
      <c r="C23" t="s">
        <v>5067</v>
      </c>
      <c r="D23">
        <v>4.75</v>
      </c>
      <c r="E23">
        <v>828</v>
      </c>
      <c r="F23">
        <v>2</v>
      </c>
      <c r="G23" s="2">
        <v>44939.682986111111</v>
      </c>
      <c r="H23" s="2">
        <v>45098.199571759258</v>
      </c>
      <c r="I23" s="18">
        <v>6.0999999999999999E-2</v>
      </c>
      <c r="J23">
        <v>0.55300000000000005</v>
      </c>
      <c r="K23" t="s">
        <v>52</v>
      </c>
      <c r="L23" s="34" t="str">
        <f t="shared" si="0"/>
        <v>0-20%</v>
      </c>
      <c r="M23" t="str">
        <f t="shared" si="1"/>
        <v>40-60%</v>
      </c>
      <c r="N23">
        <f t="shared" ca="1" si="2"/>
        <v>914</v>
      </c>
    </row>
    <row r="24" spans="1:14" x14ac:dyDescent="0.25">
      <c r="A24" t="s">
        <v>128</v>
      </c>
      <c r="B24">
        <v>1763.94</v>
      </c>
      <c r="C24" t="s">
        <v>5066</v>
      </c>
      <c r="D24">
        <v>43.43</v>
      </c>
      <c r="E24">
        <v>714</v>
      </c>
      <c r="F24">
        <v>1</v>
      </c>
      <c r="G24" s="2">
        <v>44990.928831018522</v>
      </c>
      <c r="H24" s="2">
        <v>45582.867129629631</v>
      </c>
      <c r="I24" s="18">
        <v>0.153</v>
      </c>
      <c r="J24">
        <v>0.318</v>
      </c>
      <c r="K24" t="s">
        <v>46</v>
      </c>
      <c r="L24" s="34" t="str">
        <f t="shared" si="0"/>
        <v>40-60%</v>
      </c>
      <c r="M24" t="str">
        <f t="shared" si="1"/>
        <v>20-40%</v>
      </c>
      <c r="N24">
        <f t="shared" ca="1" si="2"/>
        <v>430</v>
      </c>
    </row>
    <row r="25" spans="1:14" x14ac:dyDescent="0.25">
      <c r="A25" t="s">
        <v>129</v>
      </c>
      <c r="B25">
        <v>58.56</v>
      </c>
      <c r="C25" t="s">
        <v>5065</v>
      </c>
      <c r="D25">
        <v>26.39</v>
      </c>
      <c r="E25">
        <v>535</v>
      </c>
      <c r="F25">
        <v>0</v>
      </c>
      <c r="G25" s="2">
        <v>45723.478564814817</v>
      </c>
      <c r="H25" s="2">
        <v>45035.940370370372</v>
      </c>
      <c r="I25" s="18">
        <v>0.40600000000000003</v>
      </c>
      <c r="J25">
        <v>0.16600000000000001</v>
      </c>
      <c r="K25" t="s">
        <v>71</v>
      </c>
      <c r="L25" s="34" t="str">
        <f t="shared" si="0"/>
        <v>20-40%</v>
      </c>
      <c r="M25" t="str">
        <f t="shared" si="1"/>
        <v>0-20%</v>
      </c>
      <c r="N25">
        <f t="shared" ca="1" si="2"/>
        <v>977</v>
      </c>
    </row>
    <row r="26" spans="1:14" x14ac:dyDescent="0.25">
      <c r="A26" t="s">
        <v>131</v>
      </c>
      <c r="B26">
        <v>232.84</v>
      </c>
      <c r="C26" t="s">
        <v>5067</v>
      </c>
      <c r="D26">
        <v>18.11</v>
      </c>
      <c r="E26">
        <v>842</v>
      </c>
      <c r="F26">
        <v>2</v>
      </c>
      <c r="G26" s="2">
        <v>45311.084074074082</v>
      </c>
      <c r="H26" s="2">
        <v>45802.838622685187</v>
      </c>
      <c r="I26" s="18">
        <v>0.39900000000000002</v>
      </c>
      <c r="J26">
        <v>0.28399999999999997</v>
      </c>
      <c r="K26" t="s">
        <v>41</v>
      </c>
      <c r="L26" s="34" t="str">
        <f t="shared" si="0"/>
        <v>0-20%</v>
      </c>
      <c r="M26" t="str">
        <f t="shared" si="1"/>
        <v>20-40%</v>
      </c>
      <c r="N26">
        <f t="shared" ca="1" si="2"/>
        <v>210</v>
      </c>
    </row>
    <row r="27" spans="1:14" x14ac:dyDescent="0.25">
      <c r="A27" t="s">
        <v>135</v>
      </c>
      <c r="B27">
        <v>1416.13</v>
      </c>
      <c r="C27" t="s">
        <v>5064</v>
      </c>
      <c r="D27">
        <v>17.82</v>
      </c>
      <c r="E27">
        <v>608</v>
      </c>
      <c r="F27">
        <v>2</v>
      </c>
      <c r="G27" s="2">
        <v>45448.482893518521</v>
      </c>
      <c r="H27" s="2">
        <v>45875.639351851853</v>
      </c>
      <c r="I27" s="18">
        <v>0.55200000000000005</v>
      </c>
      <c r="J27">
        <v>0.317</v>
      </c>
      <c r="K27" t="s">
        <v>69</v>
      </c>
      <c r="L27" s="34" t="str">
        <f t="shared" si="0"/>
        <v>0-20%</v>
      </c>
      <c r="M27" t="str">
        <f t="shared" si="1"/>
        <v>20-40%</v>
      </c>
      <c r="N27">
        <f t="shared" ca="1" si="2"/>
        <v>137</v>
      </c>
    </row>
    <row r="28" spans="1:14" x14ac:dyDescent="0.25">
      <c r="A28" t="s">
        <v>139</v>
      </c>
      <c r="B28">
        <v>1500.08</v>
      </c>
      <c r="C28" t="s">
        <v>5064</v>
      </c>
      <c r="D28">
        <v>23.6</v>
      </c>
      <c r="E28">
        <v>430</v>
      </c>
      <c r="F28">
        <v>1</v>
      </c>
      <c r="G28" s="2">
        <v>45625.837384259263</v>
      </c>
      <c r="H28" s="2">
        <v>45302.454641203702</v>
      </c>
      <c r="I28" s="18">
        <v>0.41599999999999998</v>
      </c>
      <c r="J28">
        <v>0.19400000000000001</v>
      </c>
      <c r="K28" t="s">
        <v>41</v>
      </c>
      <c r="L28" s="34" t="str">
        <f t="shared" si="0"/>
        <v>20-40%</v>
      </c>
      <c r="M28" t="str">
        <f t="shared" si="1"/>
        <v>0-20%</v>
      </c>
      <c r="N28">
        <f t="shared" ca="1" si="2"/>
        <v>710</v>
      </c>
    </row>
    <row r="29" spans="1:14" x14ac:dyDescent="0.25">
      <c r="A29" t="s">
        <v>144</v>
      </c>
      <c r="B29">
        <v>2878.95</v>
      </c>
      <c r="C29" t="s">
        <v>5067</v>
      </c>
      <c r="D29">
        <v>20.85</v>
      </c>
      <c r="E29">
        <v>472</v>
      </c>
      <c r="F29">
        <v>1</v>
      </c>
      <c r="G29" s="2">
        <v>45022.668726851851</v>
      </c>
      <c r="H29" s="2">
        <v>45193.777581018519</v>
      </c>
      <c r="I29" s="18">
        <v>0.313</v>
      </c>
      <c r="J29">
        <v>0.49099999999999999</v>
      </c>
      <c r="K29" t="s">
        <v>52</v>
      </c>
      <c r="L29" s="34" t="str">
        <f t="shared" si="0"/>
        <v>20-40%</v>
      </c>
      <c r="M29" t="str">
        <f t="shared" si="1"/>
        <v>40-60%</v>
      </c>
      <c r="N29">
        <f t="shared" ca="1" si="2"/>
        <v>819</v>
      </c>
    </row>
    <row r="30" spans="1:14" x14ac:dyDescent="0.25">
      <c r="A30" t="s">
        <v>146</v>
      </c>
      <c r="B30">
        <v>2375.3200000000002</v>
      </c>
      <c r="C30" t="s">
        <v>5066</v>
      </c>
      <c r="D30">
        <v>27.35</v>
      </c>
      <c r="E30">
        <v>733</v>
      </c>
      <c r="F30">
        <v>2</v>
      </c>
      <c r="G30" s="2">
        <v>45471.464189814818</v>
      </c>
      <c r="H30" s="2">
        <v>45339.7031712963</v>
      </c>
      <c r="I30" s="18">
        <v>0.70399999999999996</v>
      </c>
      <c r="J30">
        <v>0.161</v>
      </c>
      <c r="K30" t="s">
        <v>58</v>
      </c>
      <c r="L30" s="34" t="str">
        <f t="shared" si="0"/>
        <v>20-40%</v>
      </c>
      <c r="M30" t="str">
        <f t="shared" si="1"/>
        <v>0-20%</v>
      </c>
      <c r="N30">
        <f t="shared" ca="1" si="2"/>
        <v>673</v>
      </c>
    </row>
    <row r="31" spans="1:14" x14ac:dyDescent="0.25">
      <c r="A31" t="s">
        <v>150</v>
      </c>
      <c r="B31">
        <v>1740.06</v>
      </c>
      <c r="C31" t="s">
        <v>5064</v>
      </c>
      <c r="D31">
        <v>19.149999999999999</v>
      </c>
      <c r="E31">
        <v>882</v>
      </c>
      <c r="F31">
        <v>2</v>
      </c>
      <c r="G31" s="2">
        <v>45552.545694444438</v>
      </c>
      <c r="H31" s="2">
        <v>45899.744687500002</v>
      </c>
      <c r="I31" s="18">
        <v>0.13200000000000001</v>
      </c>
      <c r="J31">
        <v>0.36299999999999999</v>
      </c>
      <c r="K31" t="s">
        <v>86</v>
      </c>
      <c r="L31" s="34" t="str">
        <f t="shared" si="0"/>
        <v>0-20%</v>
      </c>
      <c r="M31" t="str">
        <f t="shared" si="1"/>
        <v>20-40%</v>
      </c>
      <c r="N31">
        <f t="shared" ca="1" si="2"/>
        <v>113</v>
      </c>
    </row>
    <row r="32" spans="1:14" x14ac:dyDescent="0.25">
      <c r="A32" t="s">
        <v>153</v>
      </c>
      <c r="B32">
        <v>1498.49</v>
      </c>
      <c r="C32" t="s">
        <v>5064</v>
      </c>
      <c r="D32">
        <v>19.48</v>
      </c>
      <c r="E32">
        <v>577</v>
      </c>
      <c r="F32">
        <v>2</v>
      </c>
      <c r="G32" s="2">
        <v>45419.718124999999</v>
      </c>
      <c r="H32" s="2">
        <v>45125.393807870372</v>
      </c>
      <c r="I32" s="18">
        <v>0.27</v>
      </c>
      <c r="J32">
        <v>0.17</v>
      </c>
      <c r="K32" t="s">
        <v>71</v>
      </c>
      <c r="L32" s="34" t="str">
        <f t="shared" si="0"/>
        <v>0-20%</v>
      </c>
      <c r="M32" t="str">
        <f t="shared" si="1"/>
        <v>0-20%</v>
      </c>
      <c r="N32">
        <f t="shared" ca="1" si="2"/>
        <v>887</v>
      </c>
    </row>
    <row r="33" spans="1:14" x14ac:dyDescent="0.25">
      <c r="A33" t="s">
        <v>154</v>
      </c>
      <c r="B33">
        <v>992.16</v>
      </c>
      <c r="C33" t="s">
        <v>5066</v>
      </c>
      <c r="D33">
        <v>27.49</v>
      </c>
      <c r="E33">
        <v>801</v>
      </c>
      <c r="F33">
        <v>3</v>
      </c>
      <c r="G33" s="2">
        <v>45117.877002314817</v>
      </c>
      <c r="H33" s="2">
        <v>45432.019861111112</v>
      </c>
      <c r="I33" s="18">
        <v>7.6999999999999999E-2</v>
      </c>
      <c r="J33">
        <v>0.30099999999999999</v>
      </c>
      <c r="K33" t="s">
        <v>66</v>
      </c>
      <c r="L33" s="34" t="str">
        <f t="shared" si="0"/>
        <v>20-40%</v>
      </c>
      <c r="M33" t="str">
        <f t="shared" si="1"/>
        <v>20-40%</v>
      </c>
      <c r="N33">
        <f t="shared" ca="1" si="2"/>
        <v>580</v>
      </c>
    </row>
    <row r="34" spans="1:14" x14ac:dyDescent="0.25">
      <c r="A34" t="s">
        <v>168</v>
      </c>
      <c r="B34">
        <v>3817.29</v>
      </c>
      <c r="C34" t="s">
        <v>5066</v>
      </c>
      <c r="D34">
        <v>38.450000000000003</v>
      </c>
      <c r="E34">
        <v>661</v>
      </c>
      <c r="F34">
        <v>1</v>
      </c>
      <c r="G34" s="2">
        <v>45540.014398148152</v>
      </c>
      <c r="H34" s="2">
        <v>45261.163946759261</v>
      </c>
      <c r="I34" s="18">
        <v>0.15</v>
      </c>
      <c r="J34">
        <v>0.378</v>
      </c>
      <c r="K34" t="s">
        <v>71</v>
      </c>
      <c r="L34" s="34" t="str">
        <f t="shared" si="0"/>
        <v>20-40%</v>
      </c>
      <c r="M34" t="str">
        <f t="shared" si="1"/>
        <v>20-40%</v>
      </c>
      <c r="N34">
        <f t="shared" ca="1" si="2"/>
        <v>751</v>
      </c>
    </row>
    <row r="35" spans="1:14" x14ac:dyDescent="0.25">
      <c r="A35" t="s">
        <v>171</v>
      </c>
      <c r="B35">
        <v>1974.53</v>
      </c>
      <c r="C35" t="s">
        <v>5064</v>
      </c>
      <c r="D35">
        <v>4.05</v>
      </c>
      <c r="E35">
        <v>560</v>
      </c>
      <c r="F35">
        <v>1</v>
      </c>
      <c r="G35" s="2">
        <v>45143.978194444448</v>
      </c>
      <c r="H35" s="2">
        <v>46031.865659722222</v>
      </c>
      <c r="I35" s="18">
        <v>0.629</v>
      </c>
      <c r="J35">
        <v>0.17299999999999999</v>
      </c>
      <c r="K35" t="s">
        <v>39</v>
      </c>
      <c r="L35" s="34" t="str">
        <f t="shared" si="0"/>
        <v>0-20%</v>
      </c>
      <c r="M35" t="str">
        <f t="shared" si="1"/>
        <v>0-20%</v>
      </c>
      <c r="N35">
        <f t="shared" ca="1" si="2"/>
        <v>0</v>
      </c>
    </row>
    <row r="36" spans="1:14" x14ac:dyDescent="0.25">
      <c r="A36" t="s">
        <v>177</v>
      </c>
      <c r="B36">
        <v>2564.27</v>
      </c>
      <c r="C36" t="s">
        <v>5065</v>
      </c>
      <c r="D36">
        <v>12.33</v>
      </c>
      <c r="E36">
        <v>641</v>
      </c>
      <c r="F36">
        <v>0</v>
      </c>
      <c r="G36" s="2">
        <v>45753.476400462961</v>
      </c>
      <c r="H36" s="2">
        <v>45419.819745370369</v>
      </c>
      <c r="I36" s="18">
        <v>0.69699999999999995</v>
      </c>
      <c r="J36">
        <v>0.33500000000000002</v>
      </c>
      <c r="K36" t="s">
        <v>64</v>
      </c>
      <c r="L36" s="34" t="str">
        <f t="shared" si="0"/>
        <v>0-20%</v>
      </c>
      <c r="M36" t="str">
        <f t="shared" si="1"/>
        <v>20-40%</v>
      </c>
      <c r="N36">
        <f t="shared" ca="1" si="2"/>
        <v>593</v>
      </c>
    </row>
    <row r="37" spans="1:14" x14ac:dyDescent="0.25">
      <c r="A37" t="s">
        <v>181</v>
      </c>
      <c r="B37">
        <v>80.930000000000007</v>
      </c>
      <c r="C37" t="s">
        <v>5066</v>
      </c>
      <c r="D37">
        <v>10.119999999999999</v>
      </c>
      <c r="E37">
        <v>812</v>
      </c>
      <c r="F37">
        <v>2</v>
      </c>
      <c r="G37" s="2">
        <v>45622.50304398148</v>
      </c>
      <c r="H37" s="2">
        <v>45922.781145833331</v>
      </c>
      <c r="I37" s="18">
        <v>0.13600000000000001</v>
      </c>
      <c r="J37">
        <v>0.255</v>
      </c>
      <c r="K37" t="s">
        <v>46</v>
      </c>
      <c r="L37" s="34" t="str">
        <f t="shared" si="0"/>
        <v>0-20%</v>
      </c>
      <c r="M37" t="str">
        <f t="shared" si="1"/>
        <v>20-40%</v>
      </c>
      <c r="N37">
        <f t="shared" ca="1" si="2"/>
        <v>90</v>
      </c>
    </row>
    <row r="38" spans="1:14" x14ac:dyDescent="0.25">
      <c r="A38" t="s">
        <v>184</v>
      </c>
      <c r="B38">
        <v>564.97</v>
      </c>
      <c r="C38" t="s">
        <v>5065</v>
      </c>
      <c r="D38">
        <v>29.65</v>
      </c>
      <c r="E38">
        <v>846</v>
      </c>
      <c r="F38">
        <v>3</v>
      </c>
      <c r="G38" s="2">
        <v>45376.507094907407</v>
      </c>
      <c r="H38" s="2">
        <v>44967.987939814811</v>
      </c>
      <c r="I38" s="18">
        <v>0.30199999999999999</v>
      </c>
      <c r="J38">
        <v>0.46100000000000002</v>
      </c>
      <c r="K38" t="s">
        <v>35</v>
      </c>
      <c r="L38" s="34" t="str">
        <f t="shared" si="0"/>
        <v>20-40%</v>
      </c>
      <c r="M38" t="str">
        <f t="shared" si="1"/>
        <v>40-60%</v>
      </c>
      <c r="N38">
        <f t="shared" ca="1" si="2"/>
        <v>1045</v>
      </c>
    </row>
    <row r="39" spans="1:14" x14ac:dyDescent="0.25">
      <c r="A39" t="s">
        <v>189</v>
      </c>
      <c r="B39">
        <v>161.52000000000001</v>
      </c>
      <c r="C39" t="s">
        <v>5064</v>
      </c>
      <c r="D39">
        <v>4.08</v>
      </c>
      <c r="E39">
        <v>816</v>
      </c>
      <c r="F39">
        <v>3</v>
      </c>
      <c r="G39" s="2">
        <v>45384.394178240742</v>
      </c>
      <c r="H39" s="2">
        <v>45506.881701388891</v>
      </c>
      <c r="I39" s="18">
        <v>0.78900000000000003</v>
      </c>
      <c r="J39">
        <v>6.4000000000000001E-2</v>
      </c>
      <c r="K39" t="s">
        <v>86</v>
      </c>
      <c r="L39" s="34" t="str">
        <f t="shared" si="0"/>
        <v>0-20%</v>
      </c>
      <c r="M39" t="str">
        <f t="shared" si="1"/>
        <v>0-20%</v>
      </c>
      <c r="N39">
        <f t="shared" ca="1" si="2"/>
        <v>506</v>
      </c>
    </row>
    <row r="40" spans="1:14" x14ac:dyDescent="0.25">
      <c r="A40" t="s">
        <v>191</v>
      </c>
      <c r="B40">
        <v>715.91</v>
      </c>
      <c r="C40" t="s">
        <v>5067</v>
      </c>
      <c r="D40">
        <v>0.42</v>
      </c>
      <c r="E40">
        <v>695</v>
      </c>
      <c r="F40">
        <v>1</v>
      </c>
      <c r="G40" s="2">
        <v>44950.933634259258</v>
      </c>
      <c r="H40" s="2">
        <v>45444.9925</v>
      </c>
      <c r="I40" s="18">
        <v>0.316</v>
      </c>
      <c r="J40">
        <v>2.5000000000000001E-2</v>
      </c>
      <c r="K40" t="s">
        <v>28</v>
      </c>
      <c r="L40" s="34" t="str">
        <f t="shared" si="0"/>
        <v>0-20%</v>
      </c>
      <c r="M40" t="str">
        <f t="shared" si="1"/>
        <v>0-20%</v>
      </c>
      <c r="N40">
        <f t="shared" ca="1" si="2"/>
        <v>568</v>
      </c>
    </row>
    <row r="41" spans="1:14" x14ac:dyDescent="0.25">
      <c r="A41" t="s">
        <v>197</v>
      </c>
      <c r="B41">
        <v>526.16999999999996</v>
      </c>
      <c r="C41" t="s">
        <v>5066</v>
      </c>
      <c r="D41">
        <v>11.77</v>
      </c>
      <c r="E41">
        <v>329</v>
      </c>
      <c r="F41">
        <v>0</v>
      </c>
      <c r="G41" s="2">
        <v>45792.950162037043</v>
      </c>
      <c r="H41" s="2">
        <v>45716.525277777779</v>
      </c>
      <c r="I41" s="18">
        <v>0.27700000000000002</v>
      </c>
      <c r="J41">
        <v>0.223</v>
      </c>
      <c r="K41" t="s">
        <v>32</v>
      </c>
      <c r="L41" s="34" t="str">
        <f t="shared" si="0"/>
        <v>0-20%</v>
      </c>
      <c r="M41" t="str">
        <f t="shared" si="1"/>
        <v>20-40%</v>
      </c>
      <c r="N41">
        <f t="shared" ca="1" si="2"/>
        <v>296</v>
      </c>
    </row>
    <row r="42" spans="1:14" x14ac:dyDescent="0.25">
      <c r="A42" t="s">
        <v>198</v>
      </c>
      <c r="B42">
        <v>290.57</v>
      </c>
      <c r="C42" t="s">
        <v>5064</v>
      </c>
      <c r="D42">
        <v>34.25</v>
      </c>
      <c r="E42">
        <v>850</v>
      </c>
      <c r="F42">
        <v>1</v>
      </c>
      <c r="G42" s="2">
        <v>45481.571759259263</v>
      </c>
      <c r="H42" s="2">
        <v>45283.186516203707</v>
      </c>
      <c r="I42" s="18">
        <v>0.55200000000000005</v>
      </c>
      <c r="J42">
        <v>0.43099999999999999</v>
      </c>
      <c r="K42" t="s">
        <v>32</v>
      </c>
      <c r="L42" s="34" t="str">
        <f t="shared" si="0"/>
        <v>20-40%</v>
      </c>
      <c r="M42" t="str">
        <f t="shared" si="1"/>
        <v>40-60%</v>
      </c>
      <c r="N42">
        <f t="shared" ca="1" si="2"/>
        <v>729</v>
      </c>
    </row>
    <row r="43" spans="1:14" x14ac:dyDescent="0.25">
      <c r="A43" t="s">
        <v>203</v>
      </c>
      <c r="B43">
        <v>2310.29</v>
      </c>
      <c r="C43" t="s">
        <v>5064</v>
      </c>
      <c r="D43">
        <v>26.2</v>
      </c>
      <c r="E43">
        <v>663</v>
      </c>
      <c r="F43">
        <v>2</v>
      </c>
      <c r="G43" s="2">
        <v>45077.351041666669</v>
      </c>
      <c r="H43" s="2">
        <v>45972.237187500003</v>
      </c>
      <c r="I43" s="18">
        <v>0.34899999999999998</v>
      </c>
      <c r="J43">
        <v>0.30499999999999999</v>
      </c>
      <c r="K43" t="s">
        <v>106</v>
      </c>
      <c r="L43" s="34" t="str">
        <f t="shared" si="0"/>
        <v>20-40%</v>
      </c>
      <c r="M43" t="str">
        <f t="shared" si="1"/>
        <v>20-40%</v>
      </c>
      <c r="N43">
        <f t="shared" ca="1" si="2"/>
        <v>40</v>
      </c>
    </row>
    <row r="44" spans="1:14" x14ac:dyDescent="0.25">
      <c r="A44" t="s">
        <v>211</v>
      </c>
      <c r="B44">
        <v>916.34</v>
      </c>
      <c r="C44" t="s">
        <v>5066</v>
      </c>
      <c r="D44">
        <v>2.41</v>
      </c>
      <c r="E44">
        <v>714</v>
      </c>
      <c r="F44">
        <v>1</v>
      </c>
      <c r="G44" s="2">
        <v>45022.344166666669</v>
      </c>
      <c r="H44" s="2">
        <v>45778.391539351847</v>
      </c>
      <c r="I44" s="18">
        <v>0.70199999999999996</v>
      </c>
      <c r="J44">
        <v>0.16900000000000001</v>
      </c>
      <c r="K44" t="s">
        <v>89</v>
      </c>
      <c r="L44" s="34" t="str">
        <f t="shared" si="0"/>
        <v>0-20%</v>
      </c>
      <c r="M44" t="str">
        <f t="shared" si="1"/>
        <v>0-20%</v>
      </c>
      <c r="N44">
        <f t="shared" ca="1" si="2"/>
        <v>234</v>
      </c>
    </row>
    <row r="45" spans="1:14" x14ac:dyDescent="0.25">
      <c r="A45" t="s">
        <v>219</v>
      </c>
      <c r="B45">
        <v>351.93</v>
      </c>
      <c r="C45" t="s">
        <v>5067</v>
      </c>
      <c r="D45">
        <v>9.7899999999999991</v>
      </c>
      <c r="E45">
        <v>873</v>
      </c>
      <c r="F45">
        <v>3</v>
      </c>
      <c r="G45" s="2">
        <v>45351.917303240742</v>
      </c>
      <c r="H45" s="2">
        <v>45789.300196759257</v>
      </c>
      <c r="I45" s="18">
        <v>6.0999999999999999E-2</v>
      </c>
      <c r="J45">
        <v>0.42599999999999999</v>
      </c>
      <c r="K45" t="s">
        <v>32</v>
      </c>
      <c r="L45" s="34" t="str">
        <f t="shared" si="0"/>
        <v>0-20%</v>
      </c>
      <c r="M45" t="str">
        <f t="shared" si="1"/>
        <v>40-60%</v>
      </c>
      <c r="N45">
        <f t="shared" ca="1" si="2"/>
        <v>223</v>
      </c>
    </row>
    <row r="46" spans="1:14" x14ac:dyDescent="0.25">
      <c r="A46" t="s">
        <v>223</v>
      </c>
      <c r="B46">
        <v>1531.82</v>
      </c>
      <c r="C46" t="s">
        <v>5067</v>
      </c>
      <c r="D46">
        <v>2.21</v>
      </c>
      <c r="E46">
        <v>567</v>
      </c>
      <c r="F46">
        <v>1</v>
      </c>
      <c r="G46" s="2">
        <v>45796.740381944437</v>
      </c>
      <c r="H46" s="2">
        <v>45641.150312500002</v>
      </c>
      <c r="I46" s="18">
        <v>0.14799999999999999</v>
      </c>
      <c r="J46">
        <v>0.113</v>
      </c>
      <c r="K46" t="s">
        <v>61</v>
      </c>
      <c r="L46" s="34" t="str">
        <f t="shared" si="0"/>
        <v>0-20%</v>
      </c>
      <c r="M46" t="str">
        <f t="shared" si="1"/>
        <v>0-20%</v>
      </c>
      <c r="N46">
        <f t="shared" ca="1" si="2"/>
        <v>371</v>
      </c>
    </row>
    <row r="47" spans="1:14" x14ac:dyDescent="0.25">
      <c r="A47" t="s">
        <v>224</v>
      </c>
      <c r="B47">
        <v>127.59</v>
      </c>
      <c r="C47" t="s">
        <v>5064</v>
      </c>
      <c r="D47">
        <v>10.130000000000001</v>
      </c>
      <c r="E47">
        <v>528</v>
      </c>
      <c r="F47">
        <v>3</v>
      </c>
      <c r="G47" s="2">
        <v>45299.608217592591</v>
      </c>
      <c r="H47" s="2">
        <v>45476.976273148153</v>
      </c>
      <c r="I47" s="18">
        <v>0.109</v>
      </c>
      <c r="J47">
        <v>0.187</v>
      </c>
      <c r="K47" t="s">
        <v>61</v>
      </c>
      <c r="L47" s="34" t="str">
        <f t="shared" si="0"/>
        <v>0-20%</v>
      </c>
      <c r="M47" t="str">
        <f t="shared" si="1"/>
        <v>0-20%</v>
      </c>
      <c r="N47">
        <f t="shared" ca="1" si="2"/>
        <v>536</v>
      </c>
    </row>
    <row r="48" spans="1:14" x14ac:dyDescent="0.25">
      <c r="A48" t="s">
        <v>226</v>
      </c>
      <c r="B48">
        <v>788.35</v>
      </c>
      <c r="C48" t="s">
        <v>5064</v>
      </c>
      <c r="D48">
        <v>6.79</v>
      </c>
      <c r="E48">
        <v>696</v>
      </c>
      <c r="F48">
        <v>1</v>
      </c>
      <c r="G48" s="2">
        <v>45815.334548611107</v>
      </c>
      <c r="H48" s="2">
        <v>45660.085972222223</v>
      </c>
      <c r="I48" s="18">
        <v>0.46700000000000003</v>
      </c>
      <c r="J48">
        <v>0.35799999999999998</v>
      </c>
      <c r="K48" t="s">
        <v>66</v>
      </c>
      <c r="L48" s="34" t="str">
        <f t="shared" si="0"/>
        <v>0-20%</v>
      </c>
      <c r="M48" t="str">
        <f t="shared" si="1"/>
        <v>20-40%</v>
      </c>
      <c r="N48">
        <f t="shared" ca="1" si="2"/>
        <v>352</v>
      </c>
    </row>
    <row r="49" spans="1:14" x14ac:dyDescent="0.25">
      <c r="A49" t="s">
        <v>231</v>
      </c>
      <c r="B49">
        <v>988.31</v>
      </c>
      <c r="C49" t="s">
        <v>5064</v>
      </c>
      <c r="D49">
        <v>12.28</v>
      </c>
      <c r="E49">
        <v>366</v>
      </c>
      <c r="F49">
        <v>2</v>
      </c>
      <c r="G49" s="2">
        <v>45659.345613425918</v>
      </c>
      <c r="H49" s="2">
        <v>45597.544537037043</v>
      </c>
      <c r="I49" s="18">
        <v>0.24399999999999999</v>
      </c>
      <c r="J49">
        <v>7.3999999999999996E-2</v>
      </c>
      <c r="K49" t="s">
        <v>86</v>
      </c>
      <c r="L49" s="34" t="str">
        <f t="shared" si="0"/>
        <v>0-20%</v>
      </c>
      <c r="M49" t="str">
        <f t="shared" si="1"/>
        <v>0-20%</v>
      </c>
      <c r="N49">
        <f t="shared" ca="1" si="2"/>
        <v>415</v>
      </c>
    </row>
    <row r="50" spans="1:14" x14ac:dyDescent="0.25">
      <c r="A50" t="s">
        <v>232</v>
      </c>
      <c r="B50">
        <v>165.16</v>
      </c>
      <c r="C50" t="s">
        <v>5066</v>
      </c>
      <c r="D50">
        <v>3.13</v>
      </c>
      <c r="E50">
        <v>816</v>
      </c>
      <c r="F50">
        <v>1</v>
      </c>
      <c r="G50" s="2">
        <v>45951.604305555556</v>
      </c>
      <c r="H50" s="2">
        <v>45585.566423611112</v>
      </c>
      <c r="I50" s="18">
        <v>0.42399999999999999</v>
      </c>
      <c r="J50">
        <v>0.35599999999999998</v>
      </c>
      <c r="K50" t="s">
        <v>58</v>
      </c>
      <c r="L50" s="34" t="str">
        <f t="shared" si="0"/>
        <v>0-20%</v>
      </c>
      <c r="M50" t="str">
        <f t="shared" si="1"/>
        <v>20-40%</v>
      </c>
      <c r="N50">
        <f t="shared" ca="1" si="2"/>
        <v>427</v>
      </c>
    </row>
    <row r="51" spans="1:14" x14ac:dyDescent="0.25">
      <c r="A51" t="s">
        <v>242</v>
      </c>
      <c r="B51">
        <v>481.69</v>
      </c>
      <c r="C51" t="s">
        <v>5067</v>
      </c>
      <c r="D51">
        <v>21.19</v>
      </c>
      <c r="E51">
        <v>634</v>
      </c>
      <c r="F51">
        <v>1</v>
      </c>
      <c r="G51" s="2">
        <v>45355.32230324074</v>
      </c>
      <c r="H51" s="2">
        <v>45134.246863425928</v>
      </c>
      <c r="I51" s="18">
        <v>0.33600000000000002</v>
      </c>
      <c r="J51">
        <v>0.14299999999999999</v>
      </c>
      <c r="K51" t="s">
        <v>66</v>
      </c>
      <c r="L51" s="34" t="str">
        <f t="shared" si="0"/>
        <v>20-40%</v>
      </c>
      <c r="M51" t="str">
        <f t="shared" si="1"/>
        <v>0-20%</v>
      </c>
      <c r="N51">
        <f t="shared" ca="1" si="2"/>
        <v>878</v>
      </c>
    </row>
    <row r="52" spans="1:14" x14ac:dyDescent="0.25">
      <c r="A52" t="s">
        <v>247</v>
      </c>
      <c r="B52">
        <v>97.47</v>
      </c>
      <c r="C52" t="s">
        <v>5064</v>
      </c>
      <c r="D52">
        <v>8.48</v>
      </c>
      <c r="E52">
        <v>723</v>
      </c>
      <c r="F52">
        <v>2</v>
      </c>
      <c r="G52" s="2">
        <v>45069.200069444443</v>
      </c>
      <c r="H52" s="2">
        <v>45277.177893518521</v>
      </c>
      <c r="I52" s="18">
        <v>0.54200000000000004</v>
      </c>
      <c r="J52">
        <v>0.41</v>
      </c>
      <c r="K52" t="s">
        <v>17</v>
      </c>
      <c r="L52" s="34" t="str">
        <f t="shared" si="0"/>
        <v>0-20%</v>
      </c>
      <c r="M52" t="str">
        <f t="shared" si="1"/>
        <v>40-60%</v>
      </c>
      <c r="N52">
        <f t="shared" ca="1" si="2"/>
        <v>735</v>
      </c>
    </row>
    <row r="53" spans="1:14" x14ac:dyDescent="0.25">
      <c r="A53" t="s">
        <v>248</v>
      </c>
      <c r="B53">
        <v>332.79</v>
      </c>
      <c r="C53" t="s">
        <v>5067</v>
      </c>
      <c r="D53">
        <v>0.73</v>
      </c>
      <c r="E53">
        <v>564</v>
      </c>
      <c r="F53">
        <v>1</v>
      </c>
      <c r="G53" s="2">
        <v>45933.393888888888</v>
      </c>
      <c r="H53" s="2">
        <v>45991.397777777784</v>
      </c>
      <c r="I53" s="18">
        <v>1.6E-2</v>
      </c>
      <c r="J53">
        <v>0.58199999999999996</v>
      </c>
      <c r="K53" t="s">
        <v>58</v>
      </c>
      <c r="L53" s="34" t="str">
        <f t="shared" si="0"/>
        <v>0-20%</v>
      </c>
      <c r="M53" t="str">
        <f t="shared" si="1"/>
        <v>40-60%</v>
      </c>
      <c r="N53">
        <f t="shared" ca="1" si="2"/>
        <v>21</v>
      </c>
    </row>
    <row r="54" spans="1:14" x14ac:dyDescent="0.25">
      <c r="A54" t="s">
        <v>257</v>
      </c>
      <c r="B54">
        <v>1651.83</v>
      </c>
      <c r="C54" t="s">
        <v>5067</v>
      </c>
      <c r="D54">
        <v>27.91</v>
      </c>
      <c r="E54">
        <v>455</v>
      </c>
      <c r="F54">
        <v>1</v>
      </c>
      <c r="G54" s="2">
        <v>45019.684212962973</v>
      </c>
      <c r="H54" s="2">
        <v>45708.179513888892</v>
      </c>
      <c r="I54" s="18">
        <v>0.18</v>
      </c>
      <c r="J54">
        <v>0.71599999999999997</v>
      </c>
      <c r="K54" t="s">
        <v>39</v>
      </c>
      <c r="L54" s="34" t="str">
        <f t="shared" si="0"/>
        <v>20-40%</v>
      </c>
      <c r="M54" t="str">
        <f t="shared" si="1"/>
        <v>60-80%</v>
      </c>
      <c r="N54">
        <f t="shared" ca="1" si="2"/>
        <v>304</v>
      </c>
    </row>
    <row r="55" spans="1:14" x14ac:dyDescent="0.25">
      <c r="A55" t="s">
        <v>259</v>
      </c>
      <c r="B55">
        <v>423.74</v>
      </c>
      <c r="C55" t="s">
        <v>5067</v>
      </c>
      <c r="D55">
        <v>40.25</v>
      </c>
      <c r="E55">
        <v>547</v>
      </c>
      <c r="F55">
        <v>3</v>
      </c>
      <c r="G55" s="2">
        <v>45111.092152777783</v>
      </c>
      <c r="H55" s="2">
        <v>45099.779861111107</v>
      </c>
      <c r="I55" s="18">
        <v>0.27900000000000003</v>
      </c>
      <c r="J55">
        <v>0.17799999999999999</v>
      </c>
      <c r="K55" t="s">
        <v>39</v>
      </c>
      <c r="L55" s="34" t="str">
        <f t="shared" si="0"/>
        <v>40-60%</v>
      </c>
      <c r="M55" t="str">
        <f t="shared" si="1"/>
        <v>0-20%</v>
      </c>
      <c r="N55">
        <f t="shared" ca="1" si="2"/>
        <v>913</v>
      </c>
    </row>
    <row r="56" spans="1:14" x14ac:dyDescent="0.25">
      <c r="A56" t="s">
        <v>265</v>
      </c>
      <c r="B56">
        <v>1553.23</v>
      </c>
      <c r="C56" t="s">
        <v>5066</v>
      </c>
      <c r="D56">
        <v>3.11</v>
      </c>
      <c r="E56">
        <v>493</v>
      </c>
      <c r="F56">
        <v>3</v>
      </c>
      <c r="G56" s="2">
        <v>45569.27820601852</v>
      </c>
      <c r="H56" s="2">
        <v>45100.752372685187</v>
      </c>
      <c r="I56" s="18">
        <v>0.215</v>
      </c>
      <c r="J56">
        <v>0.46899999999999997</v>
      </c>
      <c r="K56" t="s">
        <v>61</v>
      </c>
      <c r="L56" s="34" t="str">
        <f t="shared" si="0"/>
        <v>0-20%</v>
      </c>
      <c r="M56" t="str">
        <f t="shared" si="1"/>
        <v>40-60%</v>
      </c>
      <c r="N56">
        <f t="shared" ca="1" si="2"/>
        <v>912</v>
      </c>
    </row>
    <row r="57" spans="1:14" x14ac:dyDescent="0.25">
      <c r="A57" t="s">
        <v>274</v>
      </c>
      <c r="B57">
        <v>1382.43</v>
      </c>
      <c r="C57" t="s">
        <v>5064</v>
      </c>
      <c r="D57">
        <v>19.64</v>
      </c>
      <c r="E57">
        <v>738</v>
      </c>
      <c r="F57">
        <v>4</v>
      </c>
      <c r="G57" s="2">
        <v>45358.612037037034</v>
      </c>
      <c r="H57" s="2">
        <v>45325.292974537027</v>
      </c>
      <c r="I57" s="18">
        <v>0.254</v>
      </c>
      <c r="J57">
        <v>0.51800000000000002</v>
      </c>
      <c r="K57" t="s">
        <v>89</v>
      </c>
      <c r="L57" s="34" t="str">
        <f t="shared" si="0"/>
        <v>0-20%</v>
      </c>
      <c r="M57" t="str">
        <f t="shared" si="1"/>
        <v>40-60%</v>
      </c>
      <c r="N57">
        <f t="shared" ca="1" si="2"/>
        <v>687</v>
      </c>
    </row>
    <row r="58" spans="1:14" x14ac:dyDescent="0.25">
      <c r="A58" t="s">
        <v>282</v>
      </c>
      <c r="B58">
        <v>459.44</v>
      </c>
      <c r="C58" t="s">
        <v>5064</v>
      </c>
      <c r="D58">
        <v>8.06</v>
      </c>
      <c r="E58">
        <v>741</v>
      </c>
      <c r="F58">
        <v>3</v>
      </c>
      <c r="G58" s="2">
        <v>45809.504155092603</v>
      </c>
      <c r="H58" s="2">
        <v>45858.464259259257</v>
      </c>
      <c r="I58" s="18">
        <v>0.39300000000000002</v>
      </c>
      <c r="J58">
        <v>0.67900000000000005</v>
      </c>
      <c r="K58" t="s">
        <v>54</v>
      </c>
      <c r="L58" s="34" t="str">
        <f t="shared" si="0"/>
        <v>0-20%</v>
      </c>
      <c r="M58" t="str">
        <f t="shared" si="1"/>
        <v>60-80%</v>
      </c>
      <c r="N58">
        <f t="shared" ca="1" si="2"/>
        <v>154</v>
      </c>
    </row>
    <row r="59" spans="1:14" x14ac:dyDescent="0.25">
      <c r="A59" t="s">
        <v>283</v>
      </c>
      <c r="B59">
        <v>745.61</v>
      </c>
      <c r="C59" t="s">
        <v>5066</v>
      </c>
      <c r="D59">
        <v>12.68</v>
      </c>
      <c r="E59">
        <v>806</v>
      </c>
      <c r="F59">
        <v>3</v>
      </c>
      <c r="G59" s="2">
        <v>44928.976076388892</v>
      </c>
      <c r="H59" s="2">
        <v>45567.359942129631</v>
      </c>
      <c r="I59" s="18">
        <v>7.4999999999999997E-2</v>
      </c>
      <c r="J59">
        <v>0.42399999999999999</v>
      </c>
      <c r="K59" t="s">
        <v>32</v>
      </c>
      <c r="L59" s="34" t="str">
        <f t="shared" si="0"/>
        <v>0-20%</v>
      </c>
      <c r="M59" t="str">
        <f t="shared" si="1"/>
        <v>40-60%</v>
      </c>
      <c r="N59">
        <f t="shared" ca="1" si="2"/>
        <v>445</v>
      </c>
    </row>
    <row r="60" spans="1:14" x14ac:dyDescent="0.25">
      <c r="A60" t="s">
        <v>286</v>
      </c>
      <c r="B60">
        <v>172.61</v>
      </c>
      <c r="C60" t="s">
        <v>5067</v>
      </c>
      <c r="D60">
        <v>21.32</v>
      </c>
      <c r="E60">
        <v>889</v>
      </c>
      <c r="F60">
        <v>2</v>
      </c>
      <c r="G60" s="2">
        <v>45752.711296296293</v>
      </c>
      <c r="H60" s="2">
        <v>45588.023113425923</v>
      </c>
      <c r="I60" s="18">
        <v>0.30499999999999999</v>
      </c>
      <c r="J60">
        <v>0.51600000000000001</v>
      </c>
      <c r="K60" t="s">
        <v>106</v>
      </c>
      <c r="L60" s="34" t="str">
        <f t="shared" si="0"/>
        <v>20-40%</v>
      </c>
      <c r="M60" t="str">
        <f t="shared" si="1"/>
        <v>40-60%</v>
      </c>
      <c r="N60">
        <f t="shared" ca="1" si="2"/>
        <v>424</v>
      </c>
    </row>
    <row r="61" spans="1:14" x14ac:dyDescent="0.25">
      <c r="A61" t="s">
        <v>291</v>
      </c>
      <c r="B61">
        <v>101.24</v>
      </c>
      <c r="C61" t="s">
        <v>5064</v>
      </c>
      <c r="D61">
        <v>7.01</v>
      </c>
      <c r="E61">
        <v>869</v>
      </c>
      <c r="F61">
        <v>1</v>
      </c>
      <c r="G61" s="2">
        <v>45191.113692129627</v>
      </c>
      <c r="H61" s="2">
        <v>45093.30704861111</v>
      </c>
      <c r="I61" s="18">
        <v>8.5000000000000006E-2</v>
      </c>
      <c r="J61">
        <v>0.67</v>
      </c>
      <c r="K61" t="s">
        <v>71</v>
      </c>
      <c r="L61" s="34" t="str">
        <f t="shared" si="0"/>
        <v>0-20%</v>
      </c>
      <c r="M61" t="str">
        <f t="shared" si="1"/>
        <v>60-80%</v>
      </c>
      <c r="N61">
        <f t="shared" ca="1" si="2"/>
        <v>919</v>
      </c>
    </row>
    <row r="62" spans="1:14" x14ac:dyDescent="0.25">
      <c r="A62" t="s">
        <v>292</v>
      </c>
      <c r="B62">
        <v>755.74</v>
      </c>
      <c r="C62" t="s">
        <v>5064</v>
      </c>
      <c r="D62">
        <v>1.37</v>
      </c>
      <c r="E62">
        <v>569</v>
      </c>
      <c r="F62">
        <v>4</v>
      </c>
      <c r="G62" s="2">
        <v>45876.220196759263</v>
      </c>
      <c r="H62" s="2">
        <v>45968.533738425933</v>
      </c>
      <c r="I62" s="18">
        <v>0.27700000000000002</v>
      </c>
      <c r="J62">
        <v>0.44600000000000001</v>
      </c>
      <c r="K62" t="s">
        <v>58</v>
      </c>
      <c r="L62" s="34" t="str">
        <f t="shared" si="0"/>
        <v>0-20%</v>
      </c>
      <c r="M62" t="str">
        <f t="shared" si="1"/>
        <v>40-60%</v>
      </c>
      <c r="N62">
        <f t="shared" ca="1" si="2"/>
        <v>44</v>
      </c>
    </row>
    <row r="63" spans="1:14" x14ac:dyDescent="0.25">
      <c r="A63" t="s">
        <v>294</v>
      </c>
      <c r="B63">
        <v>1715.89</v>
      </c>
      <c r="C63" t="s">
        <v>5064</v>
      </c>
      <c r="D63">
        <v>6.82</v>
      </c>
      <c r="E63">
        <v>863</v>
      </c>
      <c r="F63">
        <v>1</v>
      </c>
      <c r="G63" s="2">
        <v>45634.437662037039</v>
      </c>
      <c r="H63" s="2">
        <v>45007.313900462963</v>
      </c>
      <c r="I63" s="18">
        <v>0.34100000000000003</v>
      </c>
      <c r="J63">
        <v>0.14499999999999999</v>
      </c>
      <c r="K63" t="s">
        <v>106</v>
      </c>
      <c r="L63" s="34" t="str">
        <f t="shared" si="0"/>
        <v>0-20%</v>
      </c>
      <c r="M63" t="str">
        <f t="shared" si="1"/>
        <v>0-20%</v>
      </c>
      <c r="N63">
        <f t="shared" ca="1" si="2"/>
        <v>1005</v>
      </c>
    </row>
    <row r="64" spans="1:14" x14ac:dyDescent="0.25">
      <c r="A64" t="s">
        <v>295</v>
      </c>
      <c r="B64">
        <v>675.44</v>
      </c>
      <c r="C64" t="s">
        <v>5064</v>
      </c>
      <c r="D64">
        <v>13.38</v>
      </c>
      <c r="E64">
        <v>600</v>
      </c>
      <c r="F64">
        <v>1</v>
      </c>
      <c r="G64" s="2">
        <v>45797.766203703701</v>
      </c>
      <c r="H64" s="2">
        <v>45695.523425925923</v>
      </c>
      <c r="I64" s="18">
        <v>0.435</v>
      </c>
      <c r="J64">
        <v>0.621</v>
      </c>
      <c r="K64" t="s">
        <v>41</v>
      </c>
      <c r="L64" s="34" t="str">
        <f t="shared" si="0"/>
        <v>0-20%</v>
      </c>
      <c r="M64" t="str">
        <f t="shared" si="1"/>
        <v>60-80%</v>
      </c>
      <c r="N64">
        <f t="shared" ca="1" si="2"/>
        <v>317</v>
      </c>
    </row>
    <row r="65" spans="1:14" x14ac:dyDescent="0.25">
      <c r="A65" t="s">
        <v>297</v>
      </c>
      <c r="B65">
        <v>2462.3200000000002</v>
      </c>
      <c r="C65" t="s">
        <v>5066</v>
      </c>
      <c r="D65">
        <v>15.72</v>
      </c>
      <c r="E65">
        <v>356</v>
      </c>
      <c r="F65">
        <v>2</v>
      </c>
      <c r="G65" s="2">
        <v>45684.769513888888</v>
      </c>
      <c r="H65" s="2">
        <v>45224.701099537036</v>
      </c>
      <c r="I65" s="18">
        <v>0.188</v>
      </c>
      <c r="J65">
        <v>0.39900000000000002</v>
      </c>
      <c r="K65" t="s">
        <v>28</v>
      </c>
      <c r="L65" s="34" t="str">
        <f t="shared" si="0"/>
        <v>0-20%</v>
      </c>
      <c r="M65" t="str">
        <f t="shared" si="1"/>
        <v>20-40%</v>
      </c>
      <c r="N65">
        <f t="shared" ca="1" si="2"/>
        <v>788</v>
      </c>
    </row>
    <row r="66" spans="1:14" x14ac:dyDescent="0.25">
      <c r="A66" t="s">
        <v>301</v>
      </c>
      <c r="B66">
        <v>500.82</v>
      </c>
      <c r="C66" t="s">
        <v>5064</v>
      </c>
      <c r="D66">
        <v>18.54</v>
      </c>
      <c r="E66">
        <v>367</v>
      </c>
      <c r="F66">
        <v>1</v>
      </c>
      <c r="G66" s="2">
        <v>45065.115671296298</v>
      </c>
      <c r="H66" s="2">
        <v>45564.665925925918</v>
      </c>
      <c r="I66" s="18">
        <v>0.12</v>
      </c>
      <c r="J66">
        <v>0.52800000000000002</v>
      </c>
      <c r="K66" t="s">
        <v>50</v>
      </c>
      <c r="L66" s="34" t="str">
        <f t="shared" si="0"/>
        <v>0-20%</v>
      </c>
      <c r="M66" t="str">
        <f t="shared" si="1"/>
        <v>40-60%</v>
      </c>
      <c r="N66">
        <f t="shared" ca="1" si="2"/>
        <v>448</v>
      </c>
    </row>
    <row r="67" spans="1:14" x14ac:dyDescent="0.25">
      <c r="A67" t="s">
        <v>303</v>
      </c>
      <c r="B67">
        <v>590.23</v>
      </c>
      <c r="C67" t="s">
        <v>5064</v>
      </c>
      <c r="D67">
        <v>38.619999999999997</v>
      </c>
      <c r="E67">
        <v>449</v>
      </c>
      <c r="F67">
        <v>5</v>
      </c>
      <c r="G67" s="2">
        <v>45710.879814814813</v>
      </c>
      <c r="H67" s="2">
        <v>45107.41678240741</v>
      </c>
      <c r="I67" s="18">
        <v>0.16800000000000001</v>
      </c>
      <c r="J67">
        <v>0.90400000000000003</v>
      </c>
      <c r="K67" t="s">
        <v>17</v>
      </c>
      <c r="L67" s="34" t="str">
        <f t="shared" ref="L67:L130" si="3">IF(D67 / 100 &lt;= 0.2,"0-20%",
IF(D67 / 100 &lt;= 0.4,"20-40%",
IF(D67 / 100 &lt;=0.6,"40-60%",
IF(D67 / 100 &lt;= 0.8,"60-80%","&gt;80%"))))</f>
        <v>20-40%</v>
      </c>
      <c r="M67" t="str">
        <f t="shared" ref="M67:M130" si="4">IF(J67 &lt;= 0.2,"0-20%",
IF(J67 &lt;= 0.4,"20-40%",
IF(J67 &lt;=0.6,"40-60%",
IF(J67 &lt;= 0.8,"60-80%","&gt;80%"))))</f>
        <v>&gt;80%</v>
      </c>
      <c r="N67">
        <f t="shared" ref="N67:N130" ca="1" si="5">IF(_xlfn.DAYS(TODAY(),H67) &gt; 0, _xlfn.DAYS(TODAY(),H67), 0)</f>
        <v>905</v>
      </c>
    </row>
    <row r="68" spans="1:14" x14ac:dyDescent="0.25">
      <c r="A68" t="s">
        <v>306</v>
      </c>
      <c r="B68">
        <v>115.28</v>
      </c>
      <c r="C68" t="s">
        <v>5067</v>
      </c>
      <c r="D68">
        <v>18.989999999999998</v>
      </c>
      <c r="E68">
        <v>550</v>
      </c>
      <c r="F68">
        <v>1</v>
      </c>
      <c r="G68" s="2">
        <v>45663.553541666668</v>
      </c>
      <c r="H68" s="2">
        <v>45760.957245370373</v>
      </c>
      <c r="I68" s="18">
        <v>0.20100000000000001</v>
      </c>
      <c r="J68">
        <v>0.126</v>
      </c>
      <c r="K68" t="s">
        <v>106</v>
      </c>
      <c r="L68" s="34" t="str">
        <f t="shared" si="3"/>
        <v>0-20%</v>
      </c>
      <c r="M68" t="str">
        <f t="shared" si="4"/>
        <v>0-20%</v>
      </c>
      <c r="N68">
        <f t="shared" ca="1" si="5"/>
        <v>252</v>
      </c>
    </row>
    <row r="69" spans="1:14" x14ac:dyDescent="0.25">
      <c r="A69" t="s">
        <v>309</v>
      </c>
      <c r="B69">
        <v>3221.35</v>
      </c>
      <c r="C69" t="s">
        <v>5064</v>
      </c>
      <c r="D69">
        <v>22.43</v>
      </c>
      <c r="E69">
        <v>372</v>
      </c>
      <c r="F69">
        <v>2</v>
      </c>
      <c r="G69" s="2">
        <v>45343.017824074072</v>
      </c>
      <c r="H69" s="2">
        <v>45105.573888888888</v>
      </c>
      <c r="I69" s="18">
        <v>0.17199999999999999</v>
      </c>
      <c r="J69">
        <v>9.9000000000000005E-2</v>
      </c>
      <c r="K69" t="s">
        <v>58</v>
      </c>
      <c r="L69" s="34" t="str">
        <f t="shared" si="3"/>
        <v>20-40%</v>
      </c>
      <c r="M69" t="str">
        <f t="shared" si="4"/>
        <v>0-20%</v>
      </c>
      <c r="N69">
        <f t="shared" ca="1" si="5"/>
        <v>907</v>
      </c>
    </row>
    <row r="70" spans="1:14" x14ac:dyDescent="0.25">
      <c r="A70" t="s">
        <v>320</v>
      </c>
      <c r="B70">
        <v>415.57</v>
      </c>
      <c r="C70" t="s">
        <v>5067</v>
      </c>
      <c r="D70">
        <v>27.68</v>
      </c>
      <c r="E70">
        <v>500</v>
      </c>
      <c r="F70">
        <v>3</v>
      </c>
      <c r="G70" s="2">
        <v>45019.09684027778</v>
      </c>
      <c r="H70" s="2">
        <v>45554.296550925923</v>
      </c>
      <c r="I70" s="18">
        <v>9.4E-2</v>
      </c>
      <c r="J70">
        <v>0.252</v>
      </c>
      <c r="K70" t="s">
        <v>66</v>
      </c>
      <c r="L70" s="34" t="str">
        <f t="shared" si="3"/>
        <v>20-40%</v>
      </c>
      <c r="M70" t="str">
        <f t="shared" si="4"/>
        <v>20-40%</v>
      </c>
      <c r="N70">
        <f t="shared" ca="1" si="5"/>
        <v>458</v>
      </c>
    </row>
    <row r="71" spans="1:14" x14ac:dyDescent="0.25">
      <c r="A71" t="s">
        <v>322</v>
      </c>
      <c r="B71">
        <v>1880.1</v>
      </c>
      <c r="C71" t="s">
        <v>5064</v>
      </c>
      <c r="D71">
        <v>16.86</v>
      </c>
      <c r="E71">
        <v>773</v>
      </c>
      <c r="F71">
        <v>1</v>
      </c>
      <c r="G71" s="2">
        <v>45577.858055555553</v>
      </c>
      <c r="H71" s="2">
        <v>45437.016377314823</v>
      </c>
      <c r="I71" s="18">
        <v>0.23599999999999999</v>
      </c>
      <c r="J71">
        <v>0.187</v>
      </c>
      <c r="K71" t="s">
        <v>71</v>
      </c>
      <c r="L71" s="34" t="str">
        <f t="shared" si="3"/>
        <v>0-20%</v>
      </c>
      <c r="M71" t="str">
        <f t="shared" si="4"/>
        <v>0-20%</v>
      </c>
      <c r="N71">
        <f t="shared" ca="1" si="5"/>
        <v>575</v>
      </c>
    </row>
    <row r="72" spans="1:14" x14ac:dyDescent="0.25">
      <c r="A72" t="s">
        <v>327</v>
      </c>
      <c r="B72">
        <v>1317.99</v>
      </c>
      <c r="C72" t="s">
        <v>5064</v>
      </c>
      <c r="D72">
        <v>30.24</v>
      </c>
      <c r="E72">
        <v>529</v>
      </c>
      <c r="F72">
        <v>1</v>
      </c>
      <c r="G72" s="2">
        <v>45342.389409722222</v>
      </c>
      <c r="H72" s="2">
        <v>45961.747442129628</v>
      </c>
      <c r="I72" s="18">
        <v>0.438</v>
      </c>
      <c r="J72">
        <v>0.153</v>
      </c>
      <c r="K72" t="s">
        <v>58</v>
      </c>
      <c r="L72" s="34" t="str">
        <f t="shared" si="3"/>
        <v>20-40%</v>
      </c>
      <c r="M72" t="str">
        <f t="shared" si="4"/>
        <v>0-20%</v>
      </c>
      <c r="N72">
        <f t="shared" ca="1" si="5"/>
        <v>51</v>
      </c>
    </row>
    <row r="73" spans="1:14" x14ac:dyDescent="0.25">
      <c r="A73" t="s">
        <v>337</v>
      </c>
      <c r="B73">
        <v>108.22</v>
      </c>
      <c r="C73" t="s">
        <v>5064</v>
      </c>
      <c r="D73">
        <v>1.31</v>
      </c>
      <c r="E73">
        <v>437</v>
      </c>
      <c r="F73">
        <v>4</v>
      </c>
      <c r="G73" s="2">
        <v>45661.85050925926</v>
      </c>
      <c r="H73" s="2">
        <v>45249.964606481481</v>
      </c>
      <c r="I73" s="18">
        <v>0.43099999999999999</v>
      </c>
      <c r="J73">
        <v>0.27100000000000002</v>
      </c>
      <c r="K73" t="s">
        <v>46</v>
      </c>
      <c r="L73" s="34" t="str">
        <f t="shared" si="3"/>
        <v>0-20%</v>
      </c>
      <c r="M73" t="str">
        <f t="shared" si="4"/>
        <v>20-40%</v>
      </c>
      <c r="N73">
        <f t="shared" ca="1" si="5"/>
        <v>763</v>
      </c>
    </row>
    <row r="74" spans="1:14" x14ac:dyDescent="0.25">
      <c r="A74" t="s">
        <v>345</v>
      </c>
      <c r="B74">
        <v>1203.25</v>
      </c>
      <c r="C74" t="s">
        <v>5064</v>
      </c>
      <c r="D74">
        <v>30.77</v>
      </c>
      <c r="E74">
        <v>662</v>
      </c>
      <c r="F74">
        <v>1</v>
      </c>
      <c r="G74" s="2">
        <v>44966.214641203696</v>
      </c>
      <c r="H74" s="2">
        <v>45489.434340277781</v>
      </c>
      <c r="I74" s="18">
        <v>0.372</v>
      </c>
      <c r="J74">
        <v>0.112</v>
      </c>
      <c r="K74" t="s">
        <v>61</v>
      </c>
      <c r="L74" s="34" t="str">
        <f t="shared" si="3"/>
        <v>20-40%</v>
      </c>
      <c r="M74" t="str">
        <f t="shared" si="4"/>
        <v>0-20%</v>
      </c>
      <c r="N74">
        <f t="shared" ca="1" si="5"/>
        <v>523</v>
      </c>
    </row>
    <row r="75" spans="1:14" x14ac:dyDescent="0.25">
      <c r="A75" t="s">
        <v>348</v>
      </c>
      <c r="B75">
        <v>186.54</v>
      </c>
      <c r="C75" t="s">
        <v>5066</v>
      </c>
      <c r="D75">
        <v>33.93</v>
      </c>
      <c r="E75">
        <v>590</v>
      </c>
      <c r="F75">
        <v>2</v>
      </c>
      <c r="G75" s="2">
        <v>45411.13958333333</v>
      </c>
      <c r="H75" s="2">
        <v>45215.500497685192</v>
      </c>
      <c r="I75" s="18">
        <v>0.36799999999999999</v>
      </c>
      <c r="J75">
        <v>0.218</v>
      </c>
      <c r="K75" t="s">
        <v>28</v>
      </c>
      <c r="L75" s="34" t="str">
        <f t="shared" si="3"/>
        <v>20-40%</v>
      </c>
      <c r="M75" t="str">
        <f t="shared" si="4"/>
        <v>20-40%</v>
      </c>
      <c r="N75">
        <f t="shared" ca="1" si="5"/>
        <v>797</v>
      </c>
    </row>
    <row r="76" spans="1:14" x14ac:dyDescent="0.25">
      <c r="A76" t="s">
        <v>373</v>
      </c>
      <c r="B76">
        <v>51.36</v>
      </c>
      <c r="C76" t="s">
        <v>5066</v>
      </c>
      <c r="D76">
        <v>13.49</v>
      </c>
      <c r="E76">
        <v>417</v>
      </c>
      <c r="F76">
        <v>4</v>
      </c>
      <c r="G76" s="2">
        <v>44991.090069444443</v>
      </c>
      <c r="H76" s="2">
        <v>45374.879062499997</v>
      </c>
      <c r="I76" s="18">
        <v>0.318</v>
      </c>
      <c r="J76">
        <v>0.218</v>
      </c>
      <c r="K76" t="s">
        <v>22</v>
      </c>
      <c r="L76" s="34" t="str">
        <f t="shared" si="3"/>
        <v>0-20%</v>
      </c>
      <c r="M76" t="str">
        <f t="shared" si="4"/>
        <v>20-40%</v>
      </c>
      <c r="N76">
        <f t="shared" ca="1" si="5"/>
        <v>638</v>
      </c>
    </row>
    <row r="77" spans="1:14" x14ac:dyDescent="0.25">
      <c r="A77" t="s">
        <v>377</v>
      </c>
      <c r="B77">
        <v>58.61</v>
      </c>
      <c r="C77" t="s">
        <v>5064</v>
      </c>
      <c r="D77">
        <v>8.32</v>
      </c>
      <c r="E77">
        <v>443</v>
      </c>
      <c r="F77">
        <v>1</v>
      </c>
      <c r="G77" s="2">
        <v>45140.311550925922</v>
      </c>
      <c r="H77" s="2">
        <v>45919.328981481478</v>
      </c>
      <c r="I77" s="18">
        <v>0.312</v>
      </c>
      <c r="J77">
        <v>0.10299999999999999</v>
      </c>
      <c r="K77" t="s">
        <v>58</v>
      </c>
      <c r="L77" s="34" t="str">
        <f t="shared" si="3"/>
        <v>0-20%</v>
      </c>
      <c r="M77" t="str">
        <f t="shared" si="4"/>
        <v>0-20%</v>
      </c>
      <c r="N77">
        <f t="shared" ca="1" si="5"/>
        <v>93</v>
      </c>
    </row>
    <row r="78" spans="1:14" x14ac:dyDescent="0.25">
      <c r="A78" t="s">
        <v>380</v>
      </c>
      <c r="B78">
        <v>3215.26</v>
      </c>
      <c r="C78" t="s">
        <v>5064</v>
      </c>
      <c r="D78">
        <v>13.77</v>
      </c>
      <c r="E78">
        <v>877</v>
      </c>
      <c r="F78">
        <v>1</v>
      </c>
      <c r="G78" s="2">
        <v>45960.508402777778</v>
      </c>
      <c r="H78" s="2">
        <v>45796.96402777778</v>
      </c>
      <c r="I78" s="18">
        <v>9.9000000000000005E-2</v>
      </c>
      <c r="J78">
        <v>0.18099999999999999</v>
      </c>
      <c r="K78" t="s">
        <v>46</v>
      </c>
      <c r="L78" s="34" t="str">
        <f t="shared" si="3"/>
        <v>0-20%</v>
      </c>
      <c r="M78" t="str">
        <f t="shared" si="4"/>
        <v>0-20%</v>
      </c>
      <c r="N78">
        <f t="shared" ca="1" si="5"/>
        <v>216</v>
      </c>
    </row>
    <row r="79" spans="1:14" x14ac:dyDescent="0.25">
      <c r="A79" t="s">
        <v>382</v>
      </c>
      <c r="B79">
        <v>98.72</v>
      </c>
      <c r="C79" t="s">
        <v>5064</v>
      </c>
      <c r="D79">
        <v>3.11</v>
      </c>
      <c r="E79">
        <v>573</v>
      </c>
      <c r="F79">
        <v>1</v>
      </c>
      <c r="G79" s="2">
        <v>45158.190034722233</v>
      </c>
      <c r="H79" s="2">
        <v>45471.13753472222</v>
      </c>
      <c r="I79" s="18">
        <v>0.193</v>
      </c>
      <c r="J79">
        <v>0.13300000000000001</v>
      </c>
      <c r="K79" t="s">
        <v>54</v>
      </c>
      <c r="L79" s="34" t="str">
        <f t="shared" si="3"/>
        <v>0-20%</v>
      </c>
      <c r="M79" t="str">
        <f t="shared" si="4"/>
        <v>0-20%</v>
      </c>
      <c r="N79">
        <f t="shared" ca="1" si="5"/>
        <v>541</v>
      </c>
    </row>
    <row r="80" spans="1:14" x14ac:dyDescent="0.25">
      <c r="A80" t="s">
        <v>391</v>
      </c>
      <c r="B80">
        <v>595.54</v>
      </c>
      <c r="C80" t="s">
        <v>5066</v>
      </c>
      <c r="D80">
        <v>24.45</v>
      </c>
      <c r="E80">
        <v>476</v>
      </c>
      <c r="F80">
        <v>2</v>
      </c>
      <c r="G80" s="2">
        <v>45581.086539351847</v>
      </c>
      <c r="H80" s="2">
        <v>45909.114571759259</v>
      </c>
      <c r="I80" s="18">
        <v>0.56200000000000006</v>
      </c>
      <c r="J80">
        <v>0.53200000000000003</v>
      </c>
      <c r="K80" t="s">
        <v>32</v>
      </c>
      <c r="L80" s="34" t="str">
        <f t="shared" si="3"/>
        <v>20-40%</v>
      </c>
      <c r="M80" t="str">
        <f t="shared" si="4"/>
        <v>40-60%</v>
      </c>
      <c r="N80">
        <f t="shared" ca="1" si="5"/>
        <v>103</v>
      </c>
    </row>
    <row r="81" spans="1:14" x14ac:dyDescent="0.25">
      <c r="A81" t="s">
        <v>395</v>
      </c>
      <c r="B81">
        <v>1795.13</v>
      </c>
      <c r="C81" t="s">
        <v>5067</v>
      </c>
      <c r="D81">
        <v>17.149999999999999</v>
      </c>
      <c r="E81">
        <v>359</v>
      </c>
      <c r="F81">
        <v>2</v>
      </c>
      <c r="G81" s="2">
        <v>45780.025983796288</v>
      </c>
      <c r="H81" s="2">
        <v>45249.024444444447</v>
      </c>
      <c r="I81" s="18">
        <v>0.23</v>
      </c>
      <c r="J81">
        <v>0.52400000000000002</v>
      </c>
      <c r="K81" t="s">
        <v>64</v>
      </c>
      <c r="L81" s="34" t="str">
        <f t="shared" si="3"/>
        <v>0-20%</v>
      </c>
      <c r="M81" t="str">
        <f t="shared" si="4"/>
        <v>40-60%</v>
      </c>
      <c r="N81">
        <f t="shared" ca="1" si="5"/>
        <v>763</v>
      </c>
    </row>
    <row r="82" spans="1:14" x14ac:dyDescent="0.25">
      <c r="A82" t="s">
        <v>397</v>
      </c>
      <c r="B82">
        <v>1785.99</v>
      </c>
      <c r="C82" t="s">
        <v>5066</v>
      </c>
      <c r="D82">
        <v>13.41</v>
      </c>
      <c r="E82">
        <v>656</v>
      </c>
      <c r="F82">
        <v>1</v>
      </c>
      <c r="G82" s="2">
        <v>45919.493923611109</v>
      </c>
      <c r="H82" s="2">
        <v>45649.091192129628</v>
      </c>
      <c r="I82" s="18">
        <v>0.53200000000000003</v>
      </c>
      <c r="J82">
        <v>9.7000000000000003E-2</v>
      </c>
      <c r="K82" t="s">
        <v>106</v>
      </c>
      <c r="L82" s="34" t="str">
        <f t="shared" si="3"/>
        <v>0-20%</v>
      </c>
      <c r="M82" t="str">
        <f t="shared" si="4"/>
        <v>0-20%</v>
      </c>
      <c r="N82">
        <f t="shared" ca="1" si="5"/>
        <v>363</v>
      </c>
    </row>
    <row r="83" spans="1:14" x14ac:dyDescent="0.25">
      <c r="A83" t="s">
        <v>408</v>
      </c>
      <c r="B83">
        <v>1020.06</v>
      </c>
      <c r="C83" t="s">
        <v>5064</v>
      </c>
      <c r="D83">
        <v>15.7</v>
      </c>
      <c r="E83">
        <v>497</v>
      </c>
      <c r="F83">
        <v>2</v>
      </c>
      <c r="G83" s="2">
        <v>45057.056215277778</v>
      </c>
      <c r="H83" s="2">
        <v>45990.827175925922</v>
      </c>
      <c r="I83" s="18">
        <v>2.5999999999999999E-2</v>
      </c>
      <c r="J83">
        <v>0.311</v>
      </c>
      <c r="K83" t="s">
        <v>28</v>
      </c>
      <c r="L83" s="34" t="str">
        <f t="shared" si="3"/>
        <v>0-20%</v>
      </c>
      <c r="M83" t="str">
        <f t="shared" si="4"/>
        <v>20-40%</v>
      </c>
      <c r="N83">
        <f t="shared" ca="1" si="5"/>
        <v>22</v>
      </c>
    </row>
    <row r="84" spans="1:14" x14ac:dyDescent="0.25">
      <c r="A84" t="s">
        <v>419</v>
      </c>
      <c r="B84">
        <v>370.52</v>
      </c>
      <c r="C84" t="s">
        <v>5064</v>
      </c>
      <c r="D84">
        <v>18.920000000000002</v>
      </c>
      <c r="E84">
        <v>822</v>
      </c>
      <c r="F84">
        <v>1</v>
      </c>
      <c r="G84" s="2">
        <v>45106.010428240741</v>
      </c>
      <c r="H84" s="2">
        <v>45563.184710648151</v>
      </c>
      <c r="I84" s="18">
        <v>0.78200000000000003</v>
      </c>
      <c r="J84">
        <v>0.377</v>
      </c>
      <c r="K84" t="s">
        <v>17</v>
      </c>
      <c r="L84" s="34" t="str">
        <f t="shared" si="3"/>
        <v>0-20%</v>
      </c>
      <c r="M84" t="str">
        <f t="shared" si="4"/>
        <v>20-40%</v>
      </c>
      <c r="N84">
        <f t="shared" ca="1" si="5"/>
        <v>449</v>
      </c>
    </row>
    <row r="85" spans="1:14" x14ac:dyDescent="0.25">
      <c r="A85" t="s">
        <v>422</v>
      </c>
      <c r="B85">
        <v>4649.6099999999997</v>
      </c>
      <c r="C85" t="s">
        <v>5064</v>
      </c>
      <c r="D85">
        <v>15.75</v>
      </c>
      <c r="E85">
        <v>457</v>
      </c>
      <c r="F85">
        <v>1</v>
      </c>
      <c r="G85" s="2">
        <v>45052.130694444437</v>
      </c>
      <c r="H85" s="2">
        <v>44975.592789351853</v>
      </c>
      <c r="I85" s="18">
        <v>0.249</v>
      </c>
      <c r="J85">
        <v>0.21199999999999999</v>
      </c>
      <c r="K85" t="s">
        <v>69</v>
      </c>
      <c r="L85" s="34" t="str">
        <f t="shared" si="3"/>
        <v>0-20%</v>
      </c>
      <c r="M85" t="str">
        <f t="shared" si="4"/>
        <v>20-40%</v>
      </c>
      <c r="N85">
        <f t="shared" ca="1" si="5"/>
        <v>1037</v>
      </c>
    </row>
    <row r="86" spans="1:14" x14ac:dyDescent="0.25">
      <c r="A86" t="s">
        <v>423</v>
      </c>
      <c r="B86">
        <v>656.68</v>
      </c>
      <c r="C86" t="s">
        <v>5065</v>
      </c>
      <c r="D86">
        <v>21.6</v>
      </c>
      <c r="E86">
        <v>615</v>
      </c>
      <c r="F86">
        <v>1</v>
      </c>
      <c r="G86" s="2">
        <v>45849.155509259261</v>
      </c>
      <c r="H86" s="2">
        <v>45933.746921296297</v>
      </c>
      <c r="I86" s="18">
        <v>0.20799999999999999</v>
      </c>
      <c r="J86">
        <v>0.30599999999999999</v>
      </c>
      <c r="K86" t="s">
        <v>61</v>
      </c>
      <c r="L86" s="34" t="str">
        <f t="shared" si="3"/>
        <v>20-40%</v>
      </c>
      <c r="M86" t="str">
        <f t="shared" si="4"/>
        <v>20-40%</v>
      </c>
      <c r="N86">
        <f t="shared" ca="1" si="5"/>
        <v>79</v>
      </c>
    </row>
    <row r="87" spans="1:14" x14ac:dyDescent="0.25">
      <c r="A87" t="s">
        <v>425</v>
      </c>
      <c r="B87">
        <v>1425.67</v>
      </c>
      <c r="C87" t="s">
        <v>5064</v>
      </c>
      <c r="D87">
        <v>9.51</v>
      </c>
      <c r="E87">
        <v>763</v>
      </c>
      <c r="F87">
        <v>1</v>
      </c>
      <c r="G87" s="2">
        <v>45682.569837962961</v>
      </c>
      <c r="H87" s="2">
        <v>45003.218773148154</v>
      </c>
      <c r="I87" s="18">
        <v>0.13600000000000001</v>
      </c>
      <c r="J87">
        <v>0.377</v>
      </c>
      <c r="K87" t="s">
        <v>22</v>
      </c>
      <c r="L87" s="34" t="str">
        <f t="shared" si="3"/>
        <v>0-20%</v>
      </c>
      <c r="M87" t="str">
        <f t="shared" si="4"/>
        <v>20-40%</v>
      </c>
      <c r="N87">
        <f t="shared" ca="1" si="5"/>
        <v>1009</v>
      </c>
    </row>
    <row r="88" spans="1:14" x14ac:dyDescent="0.25">
      <c r="A88" t="s">
        <v>430</v>
      </c>
      <c r="B88">
        <v>207.57</v>
      </c>
      <c r="C88" t="s">
        <v>5064</v>
      </c>
      <c r="D88">
        <v>17.940000000000001</v>
      </c>
      <c r="E88">
        <v>690</v>
      </c>
      <c r="F88">
        <v>2</v>
      </c>
      <c r="G88" s="2">
        <v>45297.412303240737</v>
      </c>
      <c r="H88" s="2">
        <v>44948.818715277783</v>
      </c>
      <c r="I88" s="18">
        <v>0.70599999999999996</v>
      </c>
      <c r="J88">
        <v>0.14299999999999999</v>
      </c>
      <c r="K88" t="s">
        <v>61</v>
      </c>
      <c r="L88" s="34" t="str">
        <f t="shared" si="3"/>
        <v>0-20%</v>
      </c>
      <c r="M88" t="str">
        <f t="shared" si="4"/>
        <v>0-20%</v>
      </c>
      <c r="N88">
        <f t="shared" ca="1" si="5"/>
        <v>1064</v>
      </c>
    </row>
    <row r="89" spans="1:14" x14ac:dyDescent="0.25">
      <c r="A89" t="s">
        <v>438</v>
      </c>
      <c r="B89">
        <v>2698.9</v>
      </c>
      <c r="C89" t="s">
        <v>5066</v>
      </c>
      <c r="D89">
        <v>2.96</v>
      </c>
      <c r="E89">
        <v>405</v>
      </c>
      <c r="F89">
        <v>1</v>
      </c>
      <c r="G89" s="2">
        <v>45120.351319444453</v>
      </c>
      <c r="H89" s="2">
        <v>45853.126597222217</v>
      </c>
      <c r="I89" s="18">
        <v>0.27300000000000002</v>
      </c>
      <c r="J89">
        <v>0.22500000000000001</v>
      </c>
      <c r="K89" t="s">
        <v>58</v>
      </c>
      <c r="L89" s="34" t="str">
        <f t="shared" si="3"/>
        <v>0-20%</v>
      </c>
      <c r="M89" t="str">
        <f t="shared" si="4"/>
        <v>20-40%</v>
      </c>
      <c r="N89">
        <f t="shared" ca="1" si="5"/>
        <v>159</v>
      </c>
    </row>
    <row r="90" spans="1:14" x14ac:dyDescent="0.25">
      <c r="A90" t="s">
        <v>439</v>
      </c>
      <c r="B90">
        <v>110.77</v>
      </c>
      <c r="C90" t="s">
        <v>5067</v>
      </c>
      <c r="D90">
        <v>11.4</v>
      </c>
      <c r="E90">
        <v>502</v>
      </c>
      <c r="F90">
        <v>2</v>
      </c>
      <c r="G90" s="2">
        <v>45946.743715277778</v>
      </c>
      <c r="H90" s="2">
        <v>45609.886041666658</v>
      </c>
      <c r="I90" s="18">
        <v>0.109</v>
      </c>
      <c r="J90">
        <v>0.32700000000000001</v>
      </c>
      <c r="K90" t="s">
        <v>89</v>
      </c>
      <c r="L90" s="34" t="str">
        <f t="shared" si="3"/>
        <v>0-20%</v>
      </c>
      <c r="M90" t="str">
        <f t="shared" si="4"/>
        <v>20-40%</v>
      </c>
      <c r="N90">
        <f t="shared" ca="1" si="5"/>
        <v>403</v>
      </c>
    </row>
    <row r="91" spans="1:14" x14ac:dyDescent="0.25">
      <c r="A91" t="s">
        <v>441</v>
      </c>
      <c r="B91">
        <v>3753.57</v>
      </c>
      <c r="C91" t="s">
        <v>5064</v>
      </c>
      <c r="D91">
        <v>12.82</v>
      </c>
      <c r="E91">
        <v>879</v>
      </c>
      <c r="F91">
        <v>2</v>
      </c>
      <c r="G91" s="2">
        <v>45004.12699074074</v>
      </c>
      <c r="H91" s="2">
        <v>45267.052754629629</v>
      </c>
      <c r="I91" s="18">
        <v>0.46899999999999997</v>
      </c>
      <c r="J91">
        <v>0.248</v>
      </c>
      <c r="K91" t="s">
        <v>106</v>
      </c>
      <c r="L91" s="34" t="str">
        <f t="shared" si="3"/>
        <v>0-20%</v>
      </c>
      <c r="M91" t="str">
        <f t="shared" si="4"/>
        <v>20-40%</v>
      </c>
      <c r="N91">
        <f t="shared" ca="1" si="5"/>
        <v>745</v>
      </c>
    </row>
    <row r="92" spans="1:14" x14ac:dyDescent="0.25">
      <c r="A92" t="s">
        <v>443</v>
      </c>
      <c r="B92">
        <v>1001.46</v>
      </c>
      <c r="C92" t="s">
        <v>5066</v>
      </c>
      <c r="D92">
        <v>8.75</v>
      </c>
      <c r="E92">
        <v>460</v>
      </c>
      <c r="F92">
        <v>4</v>
      </c>
      <c r="G92" s="2">
        <v>45194.015625</v>
      </c>
      <c r="H92" s="2">
        <v>45338.911215277767</v>
      </c>
      <c r="I92" s="18">
        <v>0.61899999999999999</v>
      </c>
      <c r="J92">
        <v>0.59199999999999997</v>
      </c>
      <c r="K92" t="s">
        <v>86</v>
      </c>
      <c r="L92" s="34" t="str">
        <f t="shared" si="3"/>
        <v>0-20%</v>
      </c>
      <c r="M92" t="str">
        <f t="shared" si="4"/>
        <v>40-60%</v>
      </c>
      <c r="N92">
        <f t="shared" ca="1" si="5"/>
        <v>674</v>
      </c>
    </row>
    <row r="93" spans="1:14" x14ac:dyDescent="0.25">
      <c r="A93" t="s">
        <v>448</v>
      </c>
      <c r="B93">
        <v>1051.1600000000001</v>
      </c>
      <c r="C93" t="s">
        <v>5067</v>
      </c>
      <c r="D93">
        <v>35.15</v>
      </c>
      <c r="E93">
        <v>791</v>
      </c>
      <c r="F93">
        <v>3</v>
      </c>
      <c r="G93" s="2">
        <v>45272.015821759262</v>
      </c>
      <c r="H93" s="2">
        <v>45902.708055555559</v>
      </c>
      <c r="I93" s="18">
        <v>0.17799999999999999</v>
      </c>
      <c r="J93">
        <v>0.44700000000000001</v>
      </c>
      <c r="K93" t="s">
        <v>58</v>
      </c>
      <c r="L93" s="34" t="str">
        <f t="shared" si="3"/>
        <v>20-40%</v>
      </c>
      <c r="M93" t="str">
        <f t="shared" si="4"/>
        <v>40-60%</v>
      </c>
      <c r="N93">
        <f t="shared" ca="1" si="5"/>
        <v>110</v>
      </c>
    </row>
    <row r="94" spans="1:14" x14ac:dyDescent="0.25">
      <c r="A94" t="s">
        <v>449</v>
      </c>
      <c r="B94">
        <v>498.39</v>
      </c>
      <c r="C94" t="s">
        <v>5066</v>
      </c>
      <c r="D94">
        <v>21.53</v>
      </c>
      <c r="E94">
        <v>846</v>
      </c>
      <c r="F94">
        <v>4</v>
      </c>
      <c r="G94" s="2">
        <v>45836.058437500003</v>
      </c>
      <c r="H94" s="2">
        <v>45327.827048611107</v>
      </c>
      <c r="I94" s="18">
        <v>0.13900000000000001</v>
      </c>
      <c r="J94">
        <v>6.2E-2</v>
      </c>
      <c r="K94" t="s">
        <v>106</v>
      </c>
      <c r="L94" s="34" t="str">
        <f t="shared" si="3"/>
        <v>20-40%</v>
      </c>
      <c r="M94" t="str">
        <f t="shared" si="4"/>
        <v>0-20%</v>
      </c>
      <c r="N94">
        <f t="shared" ca="1" si="5"/>
        <v>685</v>
      </c>
    </row>
    <row r="95" spans="1:14" x14ac:dyDescent="0.25">
      <c r="A95" t="s">
        <v>450</v>
      </c>
      <c r="B95">
        <v>844.46</v>
      </c>
      <c r="C95" t="s">
        <v>5064</v>
      </c>
      <c r="D95">
        <v>5.87</v>
      </c>
      <c r="E95">
        <v>800</v>
      </c>
      <c r="F95">
        <v>2</v>
      </c>
      <c r="G95" s="2">
        <v>45778.592627314807</v>
      </c>
      <c r="H95" s="2">
        <v>45994.279537037037</v>
      </c>
      <c r="I95" s="18">
        <v>0.42399999999999999</v>
      </c>
      <c r="J95">
        <v>0.438</v>
      </c>
      <c r="K95" t="s">
        <v>69</v>
      </c>
      <c r="L95" s="34" t="str">
        <f t="shared" si="3"/>
        <v>0-20%</v>
      </c>
      <c r="M95" t="str">
        <f t="shared" si="4"/>
        <v>40-60%</v>
      </c>
      <c r="N95">
        <f t="shared" ca="1" si="5"/>
        <v>18</v>
      </c>
    </row>
    <row r="96" spans="1:14" x14ac:dyDescent="0.25">
      <c r="A96" t="s">
        <v>453</v>
      </c>
      <c r="B96">
        <v>5470.53</v>
      </c>
      <c r="C96" t="s">
        <v>5064</v>
      </c>
      <c r="D96">
        <v>0.44</v>
      </c>
      <c r="E96">
        <v>822</v>
      </c>
      <c r="F96">
        <v>0</v>
      </c>
      <c r="G96" s="2">
        <v>45951.228275462963</v>
      </c>
      <c r="H96" s="2">
        <v>45210.761793981481</v>
      </c>
      <c r="I96" s="18">
        <v>0.66700000000000004</v>
      </c>
      <c r="J96">
        <v>0.2</v>
      </c>
      <c r="K96" t="s">
        <v>39</v>
      </c>
      <c r="L96" s="34" t="str">
        <f t="shared" si="3"/>
        <v>0-20%</v>
      </c>
      <c r="M96" t="str">
        <f t="shared" si="4"/>
        <v>0-20%</v>
      </c>
      <c r="N96">
        <f t="shared" ca="1" si="5"/>
        <v>802</v>
      </c>
    </row>
    <row r="97" spans="1:14" x14ac:dyDescent="0.25">
      <c r="A97" t="s">
        <v>458</v>
      </c>
      <c r="B97">
        <v>1002.48</v>
      </c>
      <c r="C97" t="s">
        <v>5066</v>
      </c>
      <c r="D97">
        <v>19.52</v>
      </c>
      <c r="E97">
        <v>797</v>
      </c>
      <c r="F97">
        <v>1</v>
      </c>
      <c r="G97" s="2">
        <v>45416.46371527778</v>
      </c>
      <c r="H97" s="2">
        <v>45003.102685185193</v>
      </c>
      <c r="I97" s="18">
        <v>0.46800000000000003</v>
      </c>
      <c r="J97">
        <v>0.52200000000000002</v>
      </c>
      <c r="K97" t="s">
        <v>61</v>
      </c>
      <c r="L97" s="34" t="str">
        <f t="shared" si="3"/>
        <v>0-20%</v>
      </c>
      <c r="M97" t="str">
        <f t="shared" si="4"/>
        <v>40-60%</v>
      </c>
      <c r="N97">
        <f t="shared" ca="1" si="5"/>
        <v>1009</v>
      </c>
    </row>
    <row r="98" spans="1:14" x14ac:dyDescent="0.25">
      <c r="A98" t="s">
        <v>461</v>
      </c>
      <c r="B98">
        <v>1991.69</v>
      </c>
      <c r="C98" t="s">
        <v>5064</v>
      </c>
      <c r="D98">
        <v>24.83</v>
      </c>
      <c r="E98">
        <v>782</v>
      </c>
      <c r="F98">
        <v>1</v>
      </c>
      <c r="G98" s="2">
        <v>44966.792453703703</v>
      </c>
      <c r="H98" s="2">
        <v>45682.082175925927</v>
      </c>
      <c r="I98" s="18">
        <v>0.46400000000000002</v>
      </c>
      <c r="J98">
        <v>0.379</v>
      </c>
      <c r="K98" t="s">
        <v>17</v>
      </c>
      <c r="L98" s="34" t="str">
        <f t="shared" si="3"/>
        <v>20-40%</v>
      </c>
      <c r="M98" t="str">
        <f t="shared" si="4"/>
        <v>20-40%</v>
      </c>
      <c r="N98">
        <f t="shared" ca="1" si="5"/>
        <v>330</v>
      </c>
    </row>
    <row r="99" spans="1:14" x14ac:dyDescent="0.25">
      <c r="A99" t="s">
        <v>467</v>
      </c>
      <c r="B99">
        <v>2085.1799999999998</v>
      </c>
      <c r="C99" t="s">
        <v>5064</v>
      </c>
      <c r="D99">
        <v>13.65</v>
      </c>
      <c r="E99">
        <v>609</v>
      </c>
      <c r="F99">
        <v>2</v>
      </c>
      <c r="G99" s="2">
        <v>45857.704108796293</v>
      </c>
      <c r="H99" s="2">
        <v>45900.588194444441</v>
      </c>
      <c r="I99" s="18">
        <v>5.1999999999999998E-2</v>
      </c>
      <c r="J99">
        <v>0.42199999999999999</v>
      </c>
      <c r="K99" t="s">
        <v>41</v>
      </c>
      <c r="L99" s="34" t="str">
        <f t="shared" si="3"/>
        <v>0-20%</v>
      </c>
      <c r="M99" t="str">
        <f t="shared" si="4"/>
        <v>40-60%</v>
      </c>
      <c r="N99">
        <f t="shared" ca="1" si="5"/>
        <v>112</v>
      </c>
    </row>
    <row r="100" spans="1:14" x14ac:dyDescent="0.25">
      <c r="A100" t="s">
        <v>468</v>
      </c>
      <c r="B100">
        <v>171.52</v>
      </c>
      <c r="C100" t="s">
        <v>5065</v>
      </c>
      <c r="D100">
        <v>24.72</v>
      </c>
      <c r="E100">
        <v>304</v>
      </c>
      <c r="F100">
        <v>3</v>
      </c>
      <c r="G100" s="2">
        <v>45749.77685185185</v>
      </c>
      <c r="H100" s="2">
        <v>45425.633715277778</v>
      </c>
      <c r="I100" s="18">
        <v>0.41299999999999998</v>
      </c>
      <c r="J100">
        <v>0.372</v>
      </c>
      <c r="K100" t="s">
        <v>54</v>
      </c>
      <c r="L100" s="34" t="str">
        <f t="shared" si="3"/>
        <v>20-40%</v>
      </c>
      <c r="M100" t="str">
        <f t="shared" si="4"/>
        <v>20-40%</v>
      </c>
      <c r="N100">
        <f t="shared" ca="1" si="5"/>
        <v>587</v>
      </c>
    </row>
    <row r="101" spans="1:14" x14ac:dyDescent="0.25">
      <c r="A101" t="s">
        <v>474</v>
      </c>
      <c r="B101">
        <v>501.11</v>
      </c>
      <c r="C101" t="s">
        <v>5067</v>
      </c>
      <c r="D101">
        <v>3.39</v>
      </c>
      <c r="E101">
        <v>614</v>
      </c>
      <c r="F101">
        <v>3</v>
      </c>
      <c r="G101" s="2">
        <v>45366.554131944453</v>
      </c>
      <c r="H101" s="2">
        <v>45369.306666666656</v>
      </c>
      <c r="I101" s="18">
        <v>0.42199999999999999</v>
      </c>
      <c r="J101">
        <v>9.8000000000000004E-2</v>
      </c>
      <c r="K101" t="s">
        <v>86</v>
      </c>
      <c r="L101" s="34" t="str">
        <f t="shared" si="3"/>
        <v>0-20%</v>
      </c>
      <c r="M101" t="str">
        <f t="shared" si="4"/>
        <v>0-20%</v>
      </c>
      <c r="N101">
        <f t="shared" ca="1" si="5"/>
        <v>643</v>
      </c>
    </row>
    <row r="102" spans="1:14" x14ac:dyDescent="0.25">
      <c r="A102" t="s">
        <v>480</v>
      </c>
      <c r="B102">
        <v>632.88</v>
      </c>
      <c r="C102" t="s">
        <v>5066</v>
      </c>
      <c r="D102">
        <v>9.7899999999999991</v>
      </c>
      <c r="E102">
        <v>390</v>
      </c>
      <c r="F102">
        <v>3</v>
      </c>
      <c r="G102" s="2">
        <v>44941.000150462962</v>
      </c>
      <c r="H102" s="2">
        <v>45316.603564814817</v>
      </c>
      <c r="I102" s="18">
        <v>0.186</v>
      </c>
      <c r="J102">
        <v>0.24199999999999999</v>
      </c>
      <c r="K102" t="s">
        <v>66</v>
      </c>
      <c r="L102" s="34" t="str">
        <f t="shared" si="3"/>
        <v>0-20%</v>
      </c>
      <c r="M102" t="str">
        <f t="shared" si="4"/>
        <v>20-40%</v>
      </c>
      <c r="N102">
        <f t="shared" ca="1" si="5"/>
        <v>696</v>
      </c>
    </row>
    <row r="103" spans="1:14" x14ac:dyDescent="0.25">
      <c r="A103" t="s">
        <v>486</v>
      </c>
      <c r="B103">
        <v>1285.3599999999999</v>
      </c>
      <c r="C103" t="s">
        <v>5064</v>
      </c>
      <c r="D103">
        <v>9.36</v>
      </c>
      <c r="E103">
        <v>735</v>
      </c>
      <c r="F103">
        <v>1</v>
      </c>
      <c r="G103" s="2">
        <v>45495.858437499999</v>
      </c>
      <c r="H103" s="2">
        <v>45390.596388888887</v>
      </c>
      <c r="I103" s="18">
        <v>0.30299999999999999</v>
      </c>
      <c r="J103">
        <v>0.30099999999999999</v>
      </c>
      <c r="K103" t="s">
        <v>32</v>
      </c>
      <c r="L103" s="34" t="str">
        <f t="shared" si="3"/>
        <v>0-20%</v>
      </c>
      <c r="M103" t="str">
        <f t="shared" si="4"/>
        <v>20-40%</v>
      </c>
      <c r="N103">
        <f t="shared" ca="1" si="5"/>
        <v>622</v>
      </c>
    </row>
    <row r="104" spans="1:14" x14ac:dyDescent="0.25">
      <c r="A104" t="s">
        <v>489</v>
      </c>
      <c r="B104">
        <v>478.76</v>
      </c>
      <c r="C104" t="s">
        <v>5064</v>
      </c>
      <c r="D104">
        <v>14.18</v>
      </c>
      <c r="E104">
        <v>725</v>
      </c>
      <c r="F104">
        <v>4</v>
      </c>
      <c r="G104" s="2">
        <v>45462.184849537043</v>
      </c>
      <c r="H104" s="2">
        <v>45423.248113425929</v>
      </c>
      <c r="I104" s="18">
        <v>0.13500000000000001</v>
      </c>
      <c r="J104">
        <v>0.24399999999999999</v>
      </c>
      <c r="K104" t="s">
        <v>86</v>
      </c>
      <c r="L104" s="34" t="str">
        <f t="shared" si="3"/>
        <v>0-20%</v>
      </c>
      <c r="M104" t="str">
        <f t="shared" si="4"/>
        <v>20-40%</v>
      </c>
      <c r="N104">
        <f t="shared" ca="1" si="5"/>
        <v>589</v>
      </c>
    </row>
    <row r="105" spans="1:14" x14ac:dyDescent="0.25">
      <c r="A105" t="s">
        <v>495</v>
      </c>
      <c r="B105">
        <v>741.49</v>
      </c>
      <c r="C105" t="s">
        <v>5067</v>
      </c>
      <c r="D105">
        <v>8.58</v>
      </c>
      <c r="E105">
        <v>644</v>
      </c>
      <c r="F105">
        <v>4</v>
      </c>
      <c r="G105" s="2">
        <v>45690.312708333331</v>
      </c>
      <c r="H105" s="2">
        <v>45013.355752314812</v>
      </c>
      <c r="I105" s="18">
        <v>0.35699999999999998</v>
      </c>
      <c r="J105">
        <v>0.51900000000000002</v>
      </c>
      <c r="K105" t="s">
        <v>32</v>
      </c>
      <c r="L105" s="34" t="str">
        <f t="shared" si="3"/>
        <v>0-20%</v>
      </c>
      <c r="M105" t="str">
        <f t="shared" si="4"/>
        <v>40-60%</v>
      </c>
      <c r="N105">
        <f t="shared" ca="1" si="5"/>
        <v>999</v>
      </c>
    </row>
    <row r="106" spans="1:14" x14ac:dyDescent="0.25">
      <c r="A106" t="s">
        <v>496</v>
      </c>
      <c r="B106">
        <v>1665.94</v>
      </c>
      <c r="C106" t="s">
        <v>5066</v>
      </c>
      <c r="D106">
        <v>22.09</v>
      </c>
      <c r="E106">
        <v>343</v>
      </c>
      <c r="F106">
        <v>0</v>
      </c>
      <c r="G106" s="2">
        <v>45870.584849537037</v>
      </c>
      <c r="H106" s="2">
        <v>45454.754189814812</v>
      </c>
      <c r="I106" s="18">
        <v>0.28999999999999998</v>
      </c>
      <c r="J106">
        <v>0.19400000000000001</v>
      </c>
      <c r="K106" t="s">
        <v>86</v>
      </c>
      <c r="L106" s="34" t="str">
        <f t="shared" si="3"/>
        <v>20-40%</v>
      </c>
      <c r="M106" t="str">
        <f t="shared" si="4"/>
        <v>0-20%</v>
      </c>
      <c r="N106">
        <f t="shared" ca="1" si="5"/>
        <v>558</v>
      </c>
    </row>
    <row r="107" spans="1:14" x14ac:dyDescent="0.25">
      <c r="A107" t="s">
        <v>501</v>
      </c>
      <c r="B107">
        <v>153.93</v>
      </c>
      <c r="C107" t="s">
        <v>5064</v>
      </c>
      <c r="D107">
        <v>6.89</v>
      </c>
      <c r="E107">
        <v>384</v>
      </c>
      <c r="F107">
        <v>3</v>
      </c>
      <c r="G107" s="2">
        <v>45622.121412037042</v>
      </c>
      <c r="H107" s="2">
        <v>45576.318310185183</v>
      </c>
      <c r="I107" s="18">
        <v>0.31900000000000001</v>
      </c>
      <c r="J107">
        <v>0.52900000000000003</v>
      </c>
      <c r="K107" t="s">
        <v>32</v>
      </c>
      <c r="L107" s="34" t="str">
        <f t="shared" si="3"/>
        <v>0-20%</v>
      </c>
      <c r="M107" t="str">
        <f t="shared" si="4"/>
        <v>40-60%</v>
      </c>
      <c r="N107">
        <f t="shared" ca="1" si="5"/>
        <v>436</v>
      </c>
    </row>
    <row r="108" spans="1:14" x14ac:dyDescent="0.25">
      <c r="A108" t="s">
        <v>505</v>
      </c>
      <c r="B108">
        <v>903.01</v>
      </c>
      <c r="C108" t="s">
        <v>5067</v>
      </c>
      <c r="D108">
        <v>26.23</v>
      </c>
      <c r="E108">
        <v>551</v>
      </c>
      <c r="F108">
        <v>1</v>
      </c>
      <c r="G108" s="2">
        <v>45531.382164351853</v>
      </c>
      <c r="H108" s="2">
        <v>45404.857245370367</v>
      </c>
      <c r="I108" s="18">
        <v>0.28199999999999997</v>
      </c>
      <c r="J108">
        <v>0.214</v>
      </c>
      <c r="K108" t="s">
        <v>54</v>
      </c>
      <c r="L108" s="34" t="str">
        <f t="shared" si="3"/>
        <v>20-40%</v>
      </c>
      <c r="M108" t="str">
        <f t="shared" si="4"/>
        <v>20-40%</v>
      </c>
      <c r="N108">
        <f t="shared" ca="1" si="5"/>
        <v>608</v>
      </c>
    </row>
    <row r="109" spans="1:14" x14ac:dyDescent="0.25">
      <c r="A109" t="s">
        <v>508</v>
      </c>
      <c r="B109">
        <v>144.38</v>
      </c>
      <c r="C109" t="s">
        <v>5064</v>
      </c>
      <c r="D109">
        <v>15.7</v>
      </c>
      <c r="E109">
        <v>868</v>
      </c>
      <c r="F109">
        <v>1</v>
      </c>
      <c r="G109" s="2">
        <v>45444.347210648149</v>
      </c>
      <c r="H109" s="2">
        <v>45007.269884259258</v>
      </c>
      <c r="I109" s="18">
        <v>3.4000000000000002E-2</v>
      </c>
      <c r="J109">
        <v>0.35299999999999998</v>
      </c>
      <c r="K109" t="s">
        <v>28</v>
      </c>
      <c r="L109" s="34" t="str">
        <f t="shared" si="3"/>
        <v>0-20%</v>
      </c>
      <c r="M109" t="str">
        <f t="shared" si="4"/>
        <v>20-40%</v>
      </c>
      <c r="N109">
        <f t="shared" ca="1" si="5"/>
        <v>1005</v>
      </c>
    </row>
    <row r="110" spans="1:14" x14ac:dyDescent="0.25">
      <c r="A110" t="s">
        <v>512</v>
      </c>
      <c r="B110">
        <v>329.73</v>
      </c>
      <c r="C110" t="s">
        <v>5065</v>
      </c>
      <c r="D110">
        <v>6.34</v>
      </c>
      <c r="E110">
        <v>472</v>
      </c>
      <c r="F110">
        <v>1</v>
      </c>
      <c r="G110" s="2">
        <v>45454.68141203704</v>
      </c>
      <c r="H110" s="2">
        <v>45253.833831018521</v>
      </c>
      <c r="I110" s="18">
        <v>0.44700000000000001</v>
      </c>
      <c r="J110">
        <v>9.8000000000000004E-2</v>
      </c>
      <c r="K110" t="s">
        <v>46</v>
      </c>
      <c r="L110" s="34" t="str">
        <f t="shared" si="3"/>
        <v>0-20%</v>
      </c>
      <c r="M110" t="str">
        <f t="shared" si="4"/>
        <v>0-20%</v>
      </c>
      <c r="N110">
        <f t="shared" ca="1" si="5"/>
        <v>759</v>
      </c>
    </row>
    <row r="111" spans="1:14" x14ac:dyDescent="0.25">
      <c r="A111" t="s">
        <v>516</v>
      </c>
      <c r="B111">
        <v>2146.39</v>
      </c>
      <c r="C111" t="s">
        <v>5064</v>
      </c>
      <c r="D111">
        <v>22.1</v>
      </c>
      <c r="E111">
        <v>711</v>
      </c>
      <c r="F111">
        <v>1</v>
      </c>
      <c r="G111" s="2">
        <v>45604.369722222233</v>
      </c>
      <c r="H111" s="2">
        <v>45183.186319444438</v>
      </c>
      <c r="I111" s="18">
        <v>0.217</v>
      </c>
      <c r="J111">
        <v>0.48299999999999998</v>
      </c>
      <c r="K111" t="s">
        <v>71</v>
      </c>
      <c r="L111" s="34" t="str">
        <f t="shared" si="3"/>
        <v>20-40%</v>
      </c>
      <c r="M111" t="str">
        <f t="shared" si="4"/>
        <v>40-60%</v>
      </c>
      <c r="N111">
        <f t="shared" ca="1" si="5"/>
        <v>829</v>
      </c>
    </row>
    <row r="112" spans="1:14" x14ac:dyDescent="0.25">
      <c r="A112" t="s">
        <v>519</v>
      </c>
      <c r="B112">
        <v>2625.48</v>
      </c>
      <c r="C112" t="s">
        <v>5064</v>
      </c>
      <c r="D112">
        <v>1.52</v>
      </c>
      <c r="E112">
        <v>822</v>
      </c>
      <c r="F112">
        <v>2</v>
      </c>
      <c r="G112" s="2">
        <v>45896.49554398148</v>
      </c>
      <c r="H112" s="2">
        <v>45924.592881944453</v>
      </c>
      <c r="I112" s="18">
        <v>0.22700000000000001</v>
      </c>
      <c r="J112">
        <v>0.432</v>
      </c>
      <c r="K112" t="s">
        <v>35</v>
      </c>
      <c r="L112" s="34" t="str">
        <f t="shared" si="3"/>
        <v>0-20%</v>
      </c>
      <c r="M112" t="str">
        <f t="shared" si="4"/>
        <v>40-60%</v>
      </c>
      <c r="N112">
        <f t="shared" ca="1" si="5"/>
        <v>88</v>
      </c>
    </row>
    <row r="113" spans="1:14" x14ac:dyDescent="0.25">
      <c r="A113" t="s">
        <v>524</v>
      </c>
      <c r="B113">
        <v>638.69000000000005</v>
      </c>
      <c r="C113" t="s">
        <v>5065</v>
      </c>
      <c r="D113">
        <v>5.16</v>
      </c>
      <c r="E113">
        <v>491</v>
      </c>
      <c r="F113">
        <v>2</v>
      </c>
      <c r="G113" s="2">
        <v>45826.016226851847</v>
      </c>
      <c r="H113" s="2">
        <v>46026.763668981483</v>
      </c>
      <c r="I113" s="18">
        <v>0.49399999999999999</v>
      </c>
      <c r="J113">
        <v>0.52400000000000002</v>
      </c>
      <c r="K113" t="s">
        <v>28</v>
      </c>
      <c r="L113" s="34" t="str">
        <f t="shared" si="3"/>
        <v>0-20%</v>
      </c>
      <c r="M113" t="str">
        <f t="shared" si="4"/>
        <v>40-60%</v>
      </c>
      <c r="N113">
        <f t="shared" ca="1" si="5"/>
        <v>0</v>
      </c>
    </row>
    <row r="114" spans="1:14" x14ac:dyDescent="0.25">
      <c r="A114" t="s">
        <v>531</v>
      </c>
      <c r="B114">
        <v>199.28</v>
      </c>
      <c r="C114" t="s">
        <v>5066</v>
      </c>
      <c r="D114">
        <v>10.55</v>
      </c>
      <c r="E114">
        <v>597</v>
      </c>
      <c r="F114">
        <v>2</v>
      </c>
      <c r="G114" s="2">
        <v>45195.811018518521</v>
      </c>
      <c r="H114" s="2">
        <v>45007.570474537039</v>
      </c>
      <c r="I114" s="18">
        <v>0.55500000000000005</v>
      </c>
      <c r="J114">
        <v>0.65</v>
      </c>
      <c r="K114" t="s">
        <v>89</v>
      </c>
      <c r="L114" s="34" t="str">
        <f t="shared" si="3"/>
        <v>0-20%</v>
      </c>
      <c r="M114" t="str">
        <f t="shared" si="4"/>
        <v>60-80%</v>
      </c>
      <c r="N114">
        <f t="shared" ca="1" si="5"/>
        <v>1005</v>
      </c>
    </row>
    <row r="115" spans="1:14" x14ac:dyDescent="0.25">
      <c r="A115" t="s">
        <v>535</v>
      </c>
      <c r="B115">
        <v>1416.54</v>
      </c>
      <c r="C115" t="s">
        <v>5064</v>
      </c>
      <c r="D115">
        <v>14.58</v>
      </c>
      <c r="E115">
        <v>557</v>
      </c>
      <c r="F115">
        <v>2</v>
      </c>
      <c r="G115" s="2">
        <v>45483.372766203713</v>
      </c>
      <c r="H115" s="2">
        <v>45496.767476851863</v>
      </c>
      <c r="I115" s="18">
        <v>8.1000000000000003E-2</v>
      </c>
      <c r="J115">
        <v>0.42599999999999999</v>
      </c>
      <c r="K115" t="s">
        <v>52</v>
      </c>
      <c r="L115" s="34" t="str">
        <f t="shared" si="3"/>
        <v>0-20%</v>
      </c>
      <c r="M115" t="str">
        <f t="shared" si="4"/>
        <v>40-60%</v>
      </c>
      <c r="N115">
        <f t="shared" ca="1" si="5"/>
        <v>516</v>
      </c>
    </row>
    <row r="116" spans="1:14" x14ac:dyDescent="0.25">
      <c r="A116" t="s">
        <v>536</v>
      </c>
      <c r="B116">
        <v>128.62</v>
      </c>
      <c r="C116" t="s">
        <v>5066</v>
      </c>
      <c r="D116">
        <v>2.0099999999999998</v>
      </c>
      <c r="E116">
        <v>871</v>
      </c>
      <c r="F116">
        <v>2</v>
      </c>
      <c r="G116" s="2">
        <v>45452.194814814808</v>
      </c>
      <c r="H116" s="2">
        <v>45938.469583333332</v>
      </c>
      <c r="I116" s="18">
        <v>0.15</v>
      </c>
      <c r="J116">
        <v>0.26100000000000001</v>
      </c>
      <c r="K116" t="s">
        <v>89</v>
      </c>
      <c r="L116" s="34" t="str">
        <f t="shared" si="3"/>
        <v>0-20%</v>
      </c>
      <c r="M116" t="str">
        <f t="shared" si="4"/>
        <v>20-40%</v>
      </c>
      <c r="N116">
        <f t="shared" ca="1" si="5"/>
        <v>74</v>
      </c>
    </row>
    <row r="117" spans="1:14" x14ac:dyDescent="0.25">
      <c r="A117" t="s">
        <v>538</v>
      </c>
      <c r="B117">
        <v>436.3</v>
      </c>
      <c r="C117" t="s">
        <v>5067</v>
      </c>
      <c r="D117">
        <v>1.42</v>
      </c>
      <c r="E117">
        <v>622</v>
      </c>
      <c r="F117">
        <v>1</v>
      </c>
      <c r="G117" s="2">
        <v>45543.56722222222</v>
      </c>
      <c r="H117" s="2">
        <v>45822.139421296299</v>
      </c>
      <c r="I117" s="18">
        <v>0.46200000000000002</v>
      </c>
      <c r="J117">
        <v>0.36099999999999999</v>
      </c>
      <c r="K117" t="s">
        <v>66</v>
      </c>
      <c r="L117" s="34" t="str">
        <f t="shared" si="3"/>
        <v>0-20%</v>
      </c>
      <c r="M117" t="str">
        <f t="shared" si="4"/>
        <v>20-40%</v>
      </c>
      <c r="N117">
        <f t="shared" ca="1" si="5"/>
        <v>190</v>
      </c>
    </row>
    <row r="118" spans="1:14" x14ac:dyDescent="0.25">
      <c r="A118" t="s">
        <v>539</v>
      </c>
      <c r="B118">
        <v>154.82</v>
      </c>
      <c r="C118" t="s">
        <v>5067</v>
      </c>
      <c r="D118">
        <v>2.13</v>
      </c>
      <c r="E118">
        <v>736</v>
      </c>
      <c r="F118">
        <v>1</v>
      </c>
      <c r="G118" s="2">
        <v>45002.960289351853</v>
      </c>
      <c r="H118" s="2">
        <v>45927.424814814818</v>
      </c>
      <c r="I118" s="18">
        <v>0.27100000000000002</v>
      </c>
      <c r="J118">
        <v>0.14599999999999999</v>
      </c>
      <c r="K118" t="s">
        <v>50</v>
      </c>
      <c r="L118" s="34" t="str">
        <f t="shared" si="3"/>
        <v>0-20%</v>
      </c>
      <c r="M118" t="str">
        <f t="shared" si="4"/>
        <v>0-20%</v>
      </c>
      <c r="N118">
        <f t="shared" ca="1" si="5"/>
        <v>85</v>
      </c>
    </row>
    <row r="119" spans="1:14" x14ac:dyDescent="0.25">
      <c r="A119" t="s">
        <v>540</v>
      </c>
      <c r="B119">
        <v>1840.76</v>
      </c>
      <c r="C119" t="s">
        <v>5066</v>
      </c>
      <c r="D119">
        <v>19.21</v>
      </c>
      <c r="E119">
        <v>572</v>
      </c>
      <c r="F119">
        <v>4</v>
      </c>
      <c r="G119" s="2">
        <v>45408.506527777783</v>
      </c>
      <c r="H119" s="2">
        <v>45932.225856481477</v>
      </c>
      <c r="I119" s="18">
        <v>0.33300000000000002</v>
      </c>
      <c r="J119">
        <v>0.121</v>
      </c>
      <c r="K119" t="s">
        <v>64</v>
      </c>
      <c r="L119" s="34" t="str">
        <f t="shared" si="3"/>
        <v>0-20%</v>
      </c>
      <c r="M119" t="str">
        <f t="shared" si="4"/>
        <v>0-20%</v>
      </c>
      <c r="N119">
        <f t="shared" ca="1" si="5"/>
        <v>80</v>
      </c>
    </row>
    <row r="120" spans="1:14" x14ac:dyDescent="0.25">
      <c r="A120" t="s">
        <v>541</v>
      </c>
      <c r="B120">
        <v>494.11</v>
      </c>
      <c r="C120" t="s">
        <v>5066</v>
      </c>
      <c r="D120">
        <v>22.69</v>
      </c>
      <c r="E120">
        <v>468</v>
      </c>
      <c r="F120">
        <v>3</v>
      </c>
      <c r="G120" s="2">
        <v>45475.591956018521</v>
      </c>
      <c r="H120" s="2">
        <v>45726.362326388888</v>
      </c>
      <c r="I120" s="18">
        <v>0.47399999999999998</v>
      </c>
      <c r="J120">
        <v>8.8999999999999996E-2</v>
      </c>
      <c r="K120" t="s">
        <v>35</v>
      </c>
      <c r="L120" s="34" t="str">
        <f t="shared" si="3"/>
        <v>20-40%</v>
      </c>
      <c r="M120" t="str">
        <f t="shared" si="4"/>
        <v>0-20%</v>
      </c>
      <c r="N120">
        <f t="shared" ca="1" si="5"/>
        <v>286</v>
      </c>
    </row>
    <row r="121" spans="1:14" x14ac:dyDescent="0.25">
      <c r="A121" t="s">
        <v>548</v>
      </c>
      <c r="B121">
        <v>539.4</v>
      </c>
      <c r="C121" t="s">
        <v>5067</v>
      </c>
      <c r="D121">
        <v>19.16</v>
      </c>
      <c r="E121">
        <v>795</v>
      </c>
      <c r="F121">
        <v>1</v>
      </c>
      <c r="G121" s="2">
        <v>45460.431574074071</v>
      </c>
      <c r="H121" s="2">
        <v>45855.250567129631</v>
      </c>
      <c r="I121" s="18">
        <v>0.13</v>
      </c>
      <c r="J121">
        <v>0.46400000000000002</v>
      </c>
      <c r="K121" t="s">
        <v>22</v>
      </c>
      <c r="L121" s="34" t="str">
        <f t="shared" si="3"/>
        <v>0-20%</v>
      </c>
      <c r="M121" t="str">
        <f t="shared" si="4"/>
        <v>40-60%</v>
      </c>
      <c r="N121">
        <f t="shared" ca="1" si="5"/>
        <v>157</v>
      </c>
    </row>
    <row r="122" spans="1:14" x14ac:dyDescent="0.25">
      <c r="A122" t="s">
        <v>553</v>
      </c>
      <c r="B122">
        <v>2809.77</v>
      </c>
      <c r="C122" t="s">
        <v>5064</v>
      </c>
      <c r="D122">
        <v>8.89</v>
      </c>
      <c r="E122">
        <v>302</v>
      </c>
      <c r="F122">
        <v>1</v>
      </c>
      <c r="G122" s="2">
        <v>45832.1169212963</v>
      </c>
      <c r="H122" s="2">
        <v>45854.810057870367</v>
      </c>
      <c r="I122" s="18">
        <v>0.59099999999999997</v>
      </c>
      <c r="J122">
        <v>0.129</v>
      </c>
      <c r="K122" t="s">
        <v>64</v>
      </c>
      <c r="L122" s="34" t="str">
        <f t="shared" si="3"/>
        <v>0-20%</v>
      </c>
      <c r="M122" t="str">
        <f t="shared" si="4"/>
        <v>0-20%</v>
      </c>
      <c r="N122">
        <f t="shared" ca="1" si="5"/>
        <v>158</v>
      </c>
    </row>
    <row r="123" spans="1:14" x14ac:dyDescent="0.25">
      <c r="A123" t="s">
        <v>565</v>
      </c>
      <c r="B123">
        <v>1175.32</v>
      </c>
      <c r="C123" t="s">
        <v>5064</v>
      </c>
      <c r="D123">
        <v>11.15</v>
      </c>
      <c r="E123">
        <v>839</v>
      </c>
      <c r="F123">
        <v>3</v>
      </c>
      <c r="G123" s="2">
        <v>45417.814479166656</v>
      </c>
      <c r="H123" s="2">
        <v>45335.580127314817</v>
      </c>
      <c r="I123" s="18">
        <v>0.17</v>
      </c>
      <c r="J123">
        <v>0.22700000000000001</v>
      </c>
      <c r="K123" t="s">
        <v>35</v>
      </c>
      <c r="L123" s="34" t="str">
        <f t="shared" si="3"/>
        <v>0-20%</v>
      </c>
      <c r="M123" t="str">
        <f t="shared" si="4"/>
        <v>20-40%</v>
      </c>
      <c r="N123">
        <f t="shared" ca="1" si="5"/>
        <v>677</v>
      </c>
    </row>
    <row r="124" spans="1:14" x14ac:dyDescent="0.25">
      <c r="A124" t="s">
        <v>566</v>
      </c>
      <c r="B124">
        <v>858.67</v>
      </c>
      <c r="C124" t="s">
        <v>5064</v>
      </c>
      <c r="D124">
        <v>8.14</v>
      </c>
      <c r="E124">
        <v>710</v>
      </c>
      <c r="F124">
        <v>2</v>
      </c>
      <c r="G124" s="2">
        <v>45281.357418981483</v>
      </c>
      <c r="H124" s="2">
        <v>45112.152777777781</v>
      </c>
      <c r="I124" s="18">
        <v>0.22</v>
      </c>
      <c r="J124">
        <v>0.51100000000000001</v>
      </c>
      <c r="K124" t="s">
        <v>106</v>
      </c>
      <c r="L124" s="34" t="str">
        <f t="shared" si="3"/>
        <v>0-20%</v>
      </c>
      <c r="M124" t="str">
        <f t="shared" si="4"/>
        <v>40-60%</v>
      </c>
      <c r="N124">
        <f t="shared" ca="1" si="5"/>
        <v>900</v>
      </c>
    </row>
    <row r="125" spans="1:14" x14ac:dyDescent="0.25">
      <c r="A125" t="s">
        <v>570</v>
      </c>
      <c r="B125">
        <v>477.18</v>
      </c>
      <c r="C125" t="s">
        <v>5067</v>
      </c>
      <c r="D125">
        <v>24.5</v>
      </c>
      <c r="E125">
        <v>646</v>
      </c>
      <c r="F125">
        <v>1</v>
      </c>
      <c r="G125" s="2">
        <v>45706.533865740741</v>
      </c>
      <c r="H125" s="2">
        <v>45122.709432870368</v>
      </c>
      <c r="I125" s="18">
        <v>0.65600000000000003</v>
      </c>
      <c r="J125">
        <v>0.43099999999999999</v>
      </c>
      <c r="K125" t="s">
        <v>39</v>
      </c>
      <c r="L125" s="34" t="str">
        <f t="shared" si="3"/>
        <v>20-40%</v>
      </c>
      <c r="M125" t="str">
        <f t="shared" si="4"/>
        <v>40-60%</v>
      </c>
      <c r="N125">
        <f t="shared" ca="1" si="5"/>
        <v>890</v>
      </c>
    </row>
    <row r="126" spans="1:14" x14ac:dyDescent="0.25">
      <c r="A126" t="s">
        <v>572</v>
      </c>
      <c r="B126">
        <v>672.93</v>
      </c>
      <c r="C126" t="s">
        <v>5064</v>
      </c>
      <c r="D126">
        <v>23.45</v>
      </c>
      <c r="E126">
        <v>625</v>
      </c>
      <c r="F126">
        <v>1</v>
      </c>
      <c r="G126" s="2">
        <v>45429.645567129628</v>
      </c>
      <c r="H126" s="2">
        <v>45182.944895833331</v>
      </c>
      <c r="I126" s="18">
        <v>0.23300000000000001</v>
      </c>
      <c r="J126">
        <v>0.51800000000000002</v>
      </c>
      <c r="K126" t="s">
        <v>69</v>
      </c>
      <c r="L126" s="34" t="str">
        <f t="shared" si="3"/>
        <v>20-40%</v>
      </c>
      <c r="M126" t="str">
        <f t="shared" si="4"/>
        <v>40-60%</v>
      </c>
      <c r="N126">
        <f t="shared" ca="1" si="5"/>
        <v>830</v>
      </c>
    </row>
    <row r="127" spans="1:14" x14ac:dyDescent="0.25">
      <c r="A127" t="s">
        <v>582</v>
      </c>
      <c r="B127">
        <v>1232.0899999999999</v>
      </c>
      <c r="C127" t="s">
        <v>5064</v>
      </c>
      <c r="D127">
        <v>12.13</v>
      </c>
      <c r="E127">
        <v>477</v>
      </c>
      <c r="F127">
        <v>4</v>
      </c>
      <c r="G127" s="2">
        <v>45722.833773148152</v>
      </c>
      <c r="H127" s="2">
        <v>45318.174675925933</v>
      </c>
      <c r="I127" s="18">
        <v>0.35199999999999998</v>
      </c>
      <c r="J127">
        <v>0.26</v>
      </c>
      <c r="K127" t="s">
        <v>41</v>
      </c>
      <c r="L127" s="34" t="str">
        <f t="shared" si="3"/>
        <v>0-20%</v>
      </c>
      <c r="M127" t="str">
        <f t="shared" si="4"/>
        <v>20-40%</v>
      </c>
      <c r="N127">
        <f t="shared" ca="1" si="5"/>
        <v>694</v>
      </c>
    </row>
    <row r="128" spans="1:14" x14ac:dyDescent="0.25">
      <c r="A128" t="s">
        <v>583</v>
      </c>
      <c r="B128">
        <v>1319.09</v>
      </c>
      <c r="C128" t="s">
        <v>5064</v>
      </c>
      <c r="D128">
        <v>16.64</v>
      </c>
      <c r="E128">
        <v>514</v>
      </c>
      <c r="F128">
        <v>0</v>
      </c>
      <c r="G128" s="2">
        <v>45070.352337962962</v>
      </c>
      <c r="H128" s="2">
        <v>45059.347326388888</v>
      </c>
      <c r="I128" s="18">
        <v>0.34100000000000003</v>
      </c>
      <c r="J128">
        <v>0.26</v>
      </c>
      <c r="K128" t="s">
        <v>58</v>
      </c>
      <c r="L128" s="34" t="str">
        <f t="shared" si="3"/>
        <v>0-20%</v>
      </c>
      <c r="M128" t="str">
        <f t="shared" si="4"/>
        <v>20-40%</v>
      </c>
      <c r="N128">
        <f t="shared" ca="1" si="5"/>
        <v>953</v>
      </c>
    </row>
    <row r="129" spans="1:14" x14ac:dyDescent="0.25">
      <c r="A129" t="s">
        <v>600</v>
      </c>
      <c r="B129">
        <v>637.94000000000005</v>
      </c>
      <c r="C129" t="s">
        <v>5067</v>
      </c>
      <c r="D129">
        <v>47.18</v>
      </c>
      <c r="E129">
        <v>614</v>
      </c>
      <c r="F129">
        <v>1</v>
      </c>
      <c r="G129" s="2">
        <v>45567.59847222222</v>
      </c>
      <c r="H129" s="2">
        <v>45616.090092592603</v>
      </c>
      <c r="I129" s="18">
        <v>0.314</v>
      </c>
      <c r="J129">
        <v>0.26800000000000002</v>
      </c>
      <c r="K129" t="s">
        <v>89</v>
      </c>
      <c r="L129" s="34" t="str">
        <f t="shared" si="3"/>
        <v>40-60%</v>
      </c>
      <c r="M129" t="str">
        <f t="shared" si="4"/>
        <v>20-40%</v>
      </c>
      <c r="N129">
        <f t="shared" ca="1" si="5"/>
        <v>396</v>
      </c>
    </row>
    <row r="130" spans="1:14" x14ac:dyDescent="0.25">
      <c r="A130" t="s">
        <v>608</v>
      </c>
      <c r="B130">
        <v>224.25</v>
      </c>
      <c r="C130" t="s">
        <v>5064</v>
      </c>
      <c r="D130">
        <v>0.17</v>
      </c>
      <c r="E130">
        <v>806</v>
      </c>
      <c r="F130">
        <v>1</v>
      </c>
      <c r="G130" s="2">
        <v>45043.003310185188</v>
      </c>
      <c r="H130" s="2">
        <v>45028.159490740742</v>
      </c>
      <c r="I130" s="18">
        <v>0.59099999999999997</v>
      </c>
      <c r="J130">
        <v>0.33400000000000002</v>
      </c>
      <c r="K130" t="s">
        <v>58</v>
      </c>
      <c r="L130" s="34" t="str">
        <f t="shared" si="3"/>
        <v>0-20%</v>
      </c>
      <c r="M130" t="str">
        <f t="shared" si="4"/>
        <v>20-40%</v>
      </c>
      <c r="N130">
        <f t="shared" ca="1" si="5"/>
        <v>984</v>
      </c>
    </row>
    <row r="131" spans="1:14" x14ac:dyDescent="0.25">
      <c r="A131" t="s">
        <v>614</v>
      </c>
      <c r="B131">
        <v>558.64</v>
      </c>
      <c r="C131" t="s">
        <v>5065</v>
      </c>
      <c r="D131">
        <v>10.07</v>
      </c>
      <c r="E131">
        <v>867</v>
      </c>
      <c r="F131">
        <v>3</v>
      </c>
      <c r="G131" s="2">
        <v>45184.953576388893</v>
      </c>
      <c r="H131" s="2">
        <v>45799.585925925923</v>
      </c>
      <c r="I131" s="18">
        <v>0.26900000000000002</v>
      </c>
      <c r="J131">
        <v>0.34499999999999997</v>
      </c>
      <c r="K131" t="s">
        <v>71</v>
      </c>
      <c r="L131" s="34" t="str">
        <f t="shared" ref="L131:L194" si="6">IF(D131 / 100 &lt;= 0.2,"0-20%",
IF(D131 / 100 &lt;= 0.4,"20-40%",
IF(D131 / 100 &lt;=0.6,"40-60%",
IF(D131 / 100 &lt;= 0.8,"60-80%","&gt;80%"))))</f>
        <v>0-20%</v>
      </c>
      <c r="M131" t="str">
        <f t="shared" ref="M131:M194" si="7">IF(J131 &lt;= 0.2,"0-20%",
IF(J131 &lt;= 0.4,"20-40%",
IF(J131 &lt;=0.6,"40-60%",
IF(J131 &lt;= 0.8,"60-80%","&gt;80%"))))</f>
        <v>20-40%</v>
      </c>
      <c r="N131">
        <f t="shared" ref="N131:N194" ca="1" si="8">IF(_xlfn.DAYS(TODAY(),H131) &gt; 0, _xlfn.DAYS(TODAY(),H131), 0)</f>
        <v>213</v>
      </c>
    </row>
    <row r="132" spans="1:14" x14ac:dyDescent="0.25">
      <c r="A132" t="s">
        <v>616</v>
      </c>
      <c r="B132">
        <v>1362.66</v>
      </c>
      <c r="C132" t="s">
        <v>5064</v>
      </c>
      <c r="D132">
        <v>24.24</v>
      </c>
      <c r="E132">
        <v>348</v>
      </c>
      <c r="F132">
        <v>2</v>
      </c>
      <c r="G132" s="2">
        <v>45380.576736111107</v>
      </c>
      <c r="H132" s="2">
        <v>45297.711331018523</v>
      </c>
      <c r="I132" s="18">
        <v>0.26500000000000001</v>
      </c>
      <c r="J132">
        <v>0.42199999999999999</v>
      </c>
      <c r="K132" t="s">
        <v>50</v>
      </c>
      <c r="L132" s="34" t="str">
        <f t="shared" si="6"/>
        <v>20-40%</v>
      </c>
      <c r="M132" t="str">
        <f t="shared" si="7"/>
        <v>40-60%</v>
      </c>
      <c r="N132">
        <f t="shared" ca="1" si="8"/>
        <v>715</v>
      </c>
    </row>
    <row r="133" spans="1:14" x14ac:dyDescent="0.25">
      <c r="A133" t="s">
        <v>623</v>
      </c>
      <c r="B133">
        <v>2674.88</v>
      </c>
      <c r="C133" t="s">
        <v>5064</v>
      </c>
      <c r="D133">
        <v>20.2</v>
      </c>
      <c r="E133">
        <v>697</v>
      </c>
      <c r="F133">
        <v>2</v>
      </c>
      <c r="G133" s="2">
        <v>45757.340474537043</v>
      </c>
      <c r="H133" s="2">
        <v>45491.251689814817</v>
      </c>
      <c r="I133" s="18">
        <v>0.33600000000000002</v>
      </c>
      <c r="J133">
        <v>0.47799999999999998</v>
      </c>
      <c r="K133" t="s">
        <v>69</v>
      </c>
      <c r="L133" s="34" t="str">
        <f t="shared" si="6"/>
        <v>20-40%</v>
      </c>
      <c r="M133" t="str">
        <f t="shared" si="7"/>
        <v>40-60%</v>
      </c>
      <c r="N133">
        <f t="shared" ca="1" si="8"/>
        <v>521</v>
      </c>
    </row>
    <row r="134" spans="1:14" x14ac:dyDescent="0.25">
      <c r="A134" t="s">
        <v>626</v>
      </c>
      <c r="B134">
        <v>5464.88</v>
      </c>
      <c r="C134" t="s">
        <v>5066</v>
      </c>
      <c r="D134">
        <v>18.09</v>
      </c>
      <c r="E134">
        <v>868</v>
      </c>
      <c r="F134">
        <v>1</v>
      </c>
      <c r="G134" s="2">
        <v>45242.395960648151</v>
      </c>
      <c r="H134" s="2">
        <v>45022.076817129629</v>
      </c>
      <c r="I134" s="18">
        <v>0.115</v>
      </c>
      <c r="J134">
        <v>0.66300000000000003</v>
      </c>
      <c r="K134" t="s">
        <v>35</v>
      </c>
      <c r="L134" s="34" t="str">
        <f t="shared" si="6"/>
        <v>0-20%</v>
      </c>
      <c r="M134" t="str">
        <f t="shared" si="7"/>
        <v>60-80%</v>
      </c>
      <c r="N134">
        <f t="shared" ca="1" si="8"/>
        <v>990</v>
      </c>
    </row>
    <row r="135" spans="1:14" x14ac:dyDescent="0.25">
      <c r="A135" t="s">
        <v>632</v>
      </c>
      <c r="B135">
        <v>539.04</v>
      </c>
      <c r="C135" t="s">
        <v>5064</v>
      </c>
      <c r="D135">
        <v>6.53</v>
      </c>
      <c r="E135">
        <v>452</v>
      </c>
      <c r="F135">
        <v>1</v>
      </c>
      <c r="G135" s="2">
        <v>45236.151180555556</v>
      </c>
      <c r="H135" s="2">
        <v>45560.141111111108</v>
      </c>
      <c r="I135" s="18">
        <v>0.128</v>
      </c>
      <c r="J135">
        <v>0.34399999999999997</v>
      </c>
      <c r="K135" t="s">
        <v>58</v>
      </c>
      <c r="L135" s="34" t="str">
        <f t="shared" si="6"/>
        <v>0-20%</v>
      </c>
      <c r="M135" t="str">
        <f t="shared" si="7"/>
        <v>20-40%</v>
      </c>
      <c r="N135">
        <f t="shared" ca="1" si="8"/>
        <v>452</v>
      </c>
    </row>
    <row r="136" spans="1:14" x14ac:dyDescent="0.25">
      <c r="A136" t="s">
        <v>640</v>
      </c>
      <c r="B136">
        <v>431.24</v>
      </c>
      <c r="C136" t="s">
        <v>5064</v>
      </c>
      <c r="D136">
        <v>3.2</v>
      </c>
      <c r="E136">
        <v>757</v>
      </c>
      <c r="F136">
        <v>2</v>
      </c>
      <c r="G136" s="2">
        <v>45102.295208333337</v>
      </c>
      <c r="H136" s="2">
        <v>45174.432488425933</v>
      </c>
      <c r="I136" s="18">
        <v>0.67300000000000004</v>
      </c>
      <c r="J136">
        <v>0.41799999999999998</v>
      </c>
      <c r="K136" t="s">
        <v>32</v>
      </c>
      <c r="L136" s="34" t="str">
        <f t="shared" si="6"/>
        <v>0-20%</v>
      </c>
      <c r="M136" t="str">
        <f t="shared" si="7"/>
        <v>40-60%</v>
      </c>
      <c r="N136">
        <f t="shared" ca="1" si="8"/>
        <v>838</v>
      </c>
    </row>
    <row r="137" spans="1:14" x14ac:dyDescent="0.25">
      <c r="A137" t="s">
        <v>642</v>
      </c>
      <c r="B137">
        <v>620.19000000000005</v>
      </c>
      <c r="C137" t="s">
        <v>5064</v>
      </c>
      <c r="D137">
        <v>2.23</v>
      </c>
      <c r="E137">
        <v>640</v>
      </c>
      <c r="F137">
        <v>1</v>
      </c>
      <c r="G137" s="2">
        <v>45475.05909722222</v>
      </c>
      <c r="H137" s="2">
        <v>45157.1015625</v>
      </c>
      <c r="I137" s="18">
        <v>8.8999999999999996E-2</v>
      </c>
      <c r="J137">
        <v>0.161</v>
      </c>
      <c r="K137" t="s">
        <v>106</v>
      </c>
      <c r="L137" s="34" t="str">
        <f t="shared" si="6"/>
        <v>0-20%</v>
      </c>
      <c r="M137" t="str">
        <f t="shared" si="7"/>
        <v>0-20%</v>
      </c>
      <c r="N137">
        <f t="shared" ca="1" si="8"/>
        <v>855</v>
      </c>
    </row>
    <row r="138" spans="1:14" x14ac:dyDescent="0.25">
      <c r="A138" t="s">
        <v>646</v>
      </c>
      <c r="B138">
        <v>330.41</v>
      </c>
      <c r="C138" t="s">
        <v>5066</v>
      </c>
      <c r="D138">
        <v>10.210000000000001</v>
      </c>
      <c r="E138">
        <v>707</v>
      </c>
      <c r="F138">
        <v>0</v>
      </c>
      <c r="G138" s="2">
        <v>44937.481956018521</v>
      </c>
      <c r="H138" s="2">
        <v>45698.117939814823</v>
      </c>
      <c r="I138" s="18">
        <v>0.215</v>
      </c>
      <c r="J138">
        <v>0.498</v>
      </c>
      <c r="K138" t="s">
        <v>106</v>
      </c>
      <c r="L138" s="34" t="str">
        <f t="shared" si="6"/>
        <v>0-20%</v>
      </c>
      <c r="M138" t="str">
        <f t="shared" si="7"/>
        <v>40-60%</v>
      </c>
      <c r="N138">
        <f t="shared" ca="1" si="8"/>
        <v>314</v>
      </c>
    </row>
    <row r="139" spans="1:14" x14ac:dyDescent="0.25">
      <c r="A139" t="s">
        <v>648</v>
      </c>
      <c r="B139">
        <v>200.53</v>
      </c>
      <c r="C139" t="s">
        <v>5064</v>
      </c>
      <c r="D139">
        <v>10.59</v>
      </c>
      <c r="E139">
        <v>670</v>
      </c>
      <c r="F139">
        <v>2</v>
      </c>
      <c r="G139" s="2">
        <v>45004.061666666668</v>
      </c>
      <c r="H139" s="2">
        <v>45353.534421296303</v>
      </c>
      <c r="I139" s="18">
        <v>0.112</v>
      </c>
      <c r="J139">
        <v>0.152</v>
      </c>
      <c r="K139" t="s">
        <v>54</v>
      </c>
      <c r="L139" s="34" t="str">
        <f t="shared" si="6"/>
        <v>0-20%</v>
      </c>
      <c r="M139" t="str">
        <f t="shared" si="7"/>
        <v>0-20%</v>
      </c>
      <c r="N139">
        <f t="shared" ca="1" si="8"/>
        <v>659</v>
      </c>
    </row>
    <row r="140" spans="1:14" x14ac:dyDescent="0.25">
      <c r="A140" t="s">
        <v>651</v>
      </c>
      <c r="B140">
        <v>7631.25</v>
      </c>
      <c r="C140" t="s">
        <v>5064</v>
      </c>
      <c r="D140">
        <v>25.19</v>
      </c>
      <c r="E140">
        <v>812</v>
      </c>
      <c r="F140">
        <v>1</v>
      </c>
      <c r="G140" s="2">
        <v>45418.733078703714</v>
      </c>
      <c r="H140" s="2">
        <v>45757.817291666674</v>
      </c>
      <c r="I140" s="18">
        <v>0.17299999999999999</v>
      </c>
      <c r="J140">
        <v>7.0999999999999994E-2</v>
      </c>
      <c r="K140" t="s">
        <v>41</v>
      </c>
      <c r="L140" s="34" t="str">
        <f t="shared" si="6"/>
        <v>20-40%</v>
      </c>
      <c r="M140" t="str">
        <f t="shared" si="7"/>
        <v>0-20%</v>
      </c>
      <c r="N140">
        <f t="shared" ca="1" si="8"/>
        <v>255</v>
      </c>
    </row>
    <row r="141" spans="1:14" x14ac:dyDescent="0.25">
      <c r="A141" t="s">
        <v>652</v>
      </c>
      <c r="B141">
        <v>3048.36</v>
      </c>
      <c r="C141" t="s">
        <v>5064</v>
      </c>
      <c r="D141">
        <v>16.100000000000001</v>
      </c>
      <c r="E141">
        <v>325</v>
      </c>
      <c r="F141">
        <v>2</v>
      </c>
      <c r="G141" s="2">
        <v>45080.782060185193</v>
      </c>
      <c r="H141" s="2">
        <v>45548.309270833342</v>
      </c>
      <c r="I141" s="18">
        <v>9.9000000000000005E-2</v>
      </c>
      <c r="J141">
        <v>0.13300000000000001</v>
      </c>
      <c r="K141" t="s">
        <v>54</v>
      </c>
      <c r="L141" s="34" t="str">
        <f t="shared" si="6"/>
        <v>0-20%</v>
      </c>
      <c r="M141" t="str">
        <f t="shared" si="7"/>
        <v>0-20%</v>
      </c>
      <c r="N141">
        <f t="shared" ca="1" si="8"/>
        <v>464</v>
      </c>
    </row>
    <row r="142" spans="1:14" x14ac:dyDescent="0.25">
      <c r="A142" t="s">
        <v>658</v>
      </c>
      <c r="B142">
        <v>1623.16</v>
      </c>
      <c r="C142" t="s">
        <v>5066</v>
      </c>
      <c r="D142">
        <v>20.190000000000001</v>
      </c>
      <c r="E142">
        <v>775</v>
      </c>
      <c r="F142">
        <v>2</v>
      </c>
      <c r="G142" s="2">
        <v>45106.809050925927</v>
      </c>
      <c r="H142" s="2">
        <v>45090.523020833331</v>
      </c>
      <c r="I142" s="18">
        <v>0.115</v>
      </c>
      <c r="J142">
        <v>0.22700000000000001</v>
      </c>
      <c r="K142" t="s">
        <v>66</v>
      </c>
      <c r="L142" s="34" t="str">
        <f t="shared" si="6"/>
        <v>20-40%</v>
      </c>
      <c r="M142" t="str">
        <f t="shared" si="7"/>
        <v>20-40%</v>
      </c>
      <c r="N142">
        <f t="shared" ca="1" si="8"/>
        <v>922</v>
      </c>
    </row>
    <row r="143" spans="1:14" x14ac:dyDescent="0.25">
      <c r="A143" t="s">
        <v>660</v>
      </c>
      <c r="B143">
        <v>168.42</v>
      </c>
      <c r="C143" t="s">
        <v>5067</v>
      </c>
      <c r="D143">
        <v>16.22</v>
      </c>
      <c r="E143">
        <v>396</v>
      </c>
      <c r="F143">
        <v>1</v>
      </c>
      <c r="G143" s="2">
        <v>45564.146631944437</v>
      </c>
      <c r="H143" s="2">
        <v>45781.57435185185</v>
      </c>
      <c r="I143" s="18">
        <v>0.38600000000000001</v>
      </c>
      <c r="J143">
        <v>0.33700000000000002</v>
      </c>
      <c r="K143" t="s">
        <v>50</v>
      </c>
      <c r="L143" s="34" t="str">
        <f t="shared" si="6"/>
        <v>0-20%</v>
      </c>
      <c r="M143" t="str">
        <f t="shared" si="7"/>
        <v>20-40%</v>
      </c>
      <c r="N143">
        <f t="shared" ca="1" si="8"/>
        <v>231</v>
      </c>
    </row>
    <row r="144" spans="1:14" x14ac:dyDescent="0.25">
      <c r="A144" t="s">
        <v>661</v>
      </c>
      <c r="B144">
        <v>1168.32</v>
      </c>
      <c r="C144" t="s">
        <v>5064</v>
      </c>
      <c r="D144">
        <v>1.41</v>
      </c>
      <c r="E144">
        <v>526</v>
      </c>
      <c r="F144">
        <v>2</v>
      </c>
      <c r="G144" s="2">
        <v>45549.437974537039</v>
      </c>
      <c r="H144" s="2">
        <v>45626.195428240739</v>
      </c>
      <c r="I144" s="18">
        <v>0.45200000000000001</v>
      </c>
      <c r="J144">
        <v>0.23200000000000001</v>
      </c>
      <c r="K144" t="s">
        <v>89</v>
      </c>
      <c r="L144" s="34" t="str">
        <f t="shared" si="6"/>
        <v>0-20%</v>
      </c>
      <c r="M144" t="str">
        <f t="shared" si="7"/>
        <v>20-40%</v>
      </c>
      <c r="N144">
        <f t="shared" ca="1" si="8"/>
        <v>386</v>
      </c>
    </row>
    <row r="145" spans="1:14" x14ac:dyDescent="0.25">
      <c r="A145" t="s">
        <v>662</v>
      </c>
      <c r="B145">
        <v>1131.42</v>
      </c>
      <c r="C145" t="s">
        <v>5064</v>
      </c>
      <c r="D145">
        <v>12.11</v>
      </c>
      <c r="E145">
        <v>605</v>
      </c>
      <c r="F145">
        <v>1</v>
      </c>
      <c r="G145" s="2">
        <v>45208.01253472222</v>
      </c>
      <c r="H145" s="2">
        <v>45103.273923611108</v>
      </c>
      <c r="I145" s="18">
        <v>0.36</v>
      </c>
      <c r="J145">
        <v>0.26900000000000002</v>
      </c>
      <c r="K145" t="s">
        <v>69</v>
      </c>
      <c r="L145" s="34" t="str">
        <f t="shared" si="6"/>
        <v>0-20%</v>
      </c>
      <c r="M145" t="str">
        <f t="shared" si="7"/>
        <v>20-40%</v>
      </c>
      <c r="N145">
        <f t="shared" ca="1" si="8"/>
        <v>909</v>
      </c>
    </row>
    <row r="146" spans="1:14" x14ac:dyDescent="0.25">
      <c r="A146" t="s">
        <v>663</v>
      </c>
      <c r="B146">
        <v>1151.6600000000001</v>
      </c>
      <c r="C146" t="s">
        <v>5064</v>
      </c>
      <c r="D146">
        <v>1.97</v>
      </c>
      <c r="E146">
        <v>452</v>
      </c>
      <c r="F146">
        <v>2</v>
      </c>
      <c r="G146" s="2">
        <v>45701.19871527778</v>
      </c>
      <c r="H146" s="2">
        <v>45572.747847222221</v>
      </c>
      <c r="I146" s="18">
        <v>0.192</v>
      </c>
      <c r="J146">
        <v>0.35199999999999998</v>
      </c>
      <c r="K146" t="s">
        <v>71</v>
      </c>
      <c r="L146" s="34" t="str">
        <f t="shared" si="6"/>
        <v>0-20%</v>
      </c>
      <c r="M146" t="str">
        <f t="shared" si="7"/>
        <v>20-40%</v>
      </c>
      <c r="N146">
        <f t="shared" ca="1" si="8"/>
        <v>440</v>
      </c>
    </row>
    <row r="147" spans="1:14" x14ac:dyDescent="0.25">
      <c r="A147" t="s">
        <v>664</v>
      </c>
      <c r="B147">
        <v>1871.29</v>
      </c>
      <c r="C147" t="s">
        <v>5065</v>
      </c>
      <c r="D147">
        <v>12.57</v>
      </c>
      <c r="E147">
        <v>896</v>
      </c>
      <c r="F147">
        <v>1</v>
      </c>
      <c r="G147" s="2">
        <v>45885.228750000002</v>
      </c>
      <c r="H147" s="2">
        <v>45310.899988425917</v>
      </c>
      <c r="I147" s="18">
        <v>0.45500000000000002</v>
      </c>
      <c r="J147">
        <v>0.309</v>
      </c>
      <c r="K147" t="s">
        <v>54</v>
      </c>
      <c r="L147" s="34" t="str">
        <f t="shared" si="6"/>
        <v>0-20%</v>
      </c>
      <c r="M147" t="str">
        <f t="shared" si="7"/>
        <v>20-40%</v>
      </c>
      <c r="N147">
        <f t="shared" ca="1" si="8"/>
        <v>702</v>
      </c>
    </row>
    <row r="148" spans="1:14" x14ac:dyDescent="0.25">
      <c r="A148" t="s">
        <v>669</v>
      </c>
      <c r="B148">
        <v>471.51</v>
      </c>
      <c r="C148" t="s">
        <v>5064</v>
      </c>
      <c r="D148">
        <v>3.98</v>
      </c>
      <c r="E148">
        <v>522</v>
      </c>
      <c r="F148">
        <v>1</v>
      </c>
      <c r="G148" s="2">
        <v>45204.864398148151</v>
      </c>
      <c r="H148" s="2">
        <v>45714.775659722232</v>
      </c>
      <c r="I148" s="18">
        <v>0.182</v>
      </c>
      <c r="J148">
        <v>0.49</v>
      </c>
      <c r="K148" t="s">
        <v>106</v>
      </c>
      <c r="L148" s="34" t="str">
        <f t="shared" si="6"/>
        <v>0-20%</v>
      </c>
      <c r="M148" t="str">
        <f t="shared" si="7"/>
        <v>40-60%</v>
      </c>
      <c r="N148">
        <f t="shared" ca="1" si="8"/>
        <v>298</v>
      </c>
    </row>
    <row r="149" spans="1:14" x14ac:dyDescent="0.25">
      <c r="A149" t="s">
        <v>673</v>
      </c>
      <c r="B149">
        <v>412.55</v>
      </c>
      <c r="C149" t="s">
        <v>5065</v>
      </c>
      <c r="D149">
        <v>17.27</v>
      </c>
      <c r="E149">
        <v>724</v>
      </c>
      <c r="F149">
        <v>3</v>
      </c>
      <c r="G149" s="2">
        <v>45424.326064814813</v>
      </c>
      <c r="H149" s="2">
        <v>45418.467499999999</v>
      </c>
      <c r="I149" s="18">
        <v>0.35399999999999998</v>
      </c>
      <c r="J149">
        <v>0.67900000000000005</v>
      </c>
      <c r="K149" t="s">
        <v>35</v>
      </c>
      <c r="L149" s="34" t="str">
        <f t="shared" si="6"/>
        <v>0-20%</v>
      </c>
      <c r="M149" t="str">
        <f t="shared" si="7"/>
        <v>60-80%</v>
      </c>
      <c r="N149">
        <f t="shared" ca="1" si="8"/>
        <v>594</v>
      </c>
    </row>
    <row r="150" spans="1:14" x14ac:dyDescent="0.25">
      <c r="A150" t="s">
        <v>676</v>
      </c>
      <c r="B150">
        <v>967.14</v>
      </c>
      <c r="C150" t="s">
        <v>5065</v>
      </c>
      <c r="D150">
        <v>3.99</v>
      </c>
      <c r="E150">
        <v>581</v>
      </c>
      <c r="F150">
        <v>3</v>
      </c>
      <c r="G150" s="2">
        <v>45195.907777777778</v>
      </c>
      <c r="H150" s="2">
        <v>45459.135081018518</v>
      </c>
      <c r="I150" s="18">
        <v>0.40799999999999997</v>
      </c>
      <c r="J150">
        <v>0.71799999999999997</v>
      </c>
      <c r="K150" t="s">
        <v>66</v>
      </c>
      <c r="L150" s="34" t="str">
        <f t="shared" si="6"/>
        <v>0-20%</v>
      </c>
      <c r="M150" t="str">
        <f t="shared" si="7"/>
        <v>60-80%</v>
      </c>
      <c r="N150">
        <f t="shared" ca="1" si="8"/>
        <v>553</v>
      </c>
    </row>
    <row r="151" spans="1:14" x14ac:dyDescent="0.25">
      <c r="A151" t="s">
        <v>679</v>
      </c>
      <c r="B151">
        <v>1103.4000000000001</v>
      </c>
      <c r="C151" t="s">
        <v>5064</v>
      </c>
      <c r="D151">
        <v>3.26</v>
      </c>
      <c r="E151">
        <v>709</v>
      </c>
      <c r="F151">
        <v>2</v>
      </c>
      <c r="G151" s="2">
        <v>45682.133055555547</v>
      </c>
      <c r="H151" s="2">
        <v>45412.39775462963</v>
      </c>
      <c r="I151" s="18">
        <v>0.6</v>
      </c>
      <c r="J151">
        <v>0.20599999999999999</v>
      </c>
      <c r="K151" t="s">
        <v>17</v>
      </c>
      <c r="L151" s="34" t="str">
        <f t="shared" si="6"/>
        <v>0-20%</v>
      </c>
      <c r="M151" t="str">
        <f t="shared" si="7"/>
        <v>20-40%</v>
      </c>
      <c r="N151">
        <f t="shared" ca="1" si="8"/>
        <v>600</v>
      </c>
    </row>
    <row r="152" spans="1:14" x14ac:dyDescent="0.25">
      <c r="A152" t="s">
        <v>685</v>
      </c>
      <c r="B152">
        <v>927.11</v>
      </c>
      <c r="C152" t="s">
        <v>5066</v>
      </c>
      <c r="D152">
        <v>12.37</v>
      </c>
      <c r="E152">
        <v>389</v>
      </c>
      <c r="F152">
        <v>1</v>
      </c>
      <c r="G152" s="2">
        <v>45021.450162037043</v>
      </c>
      <c r="H152" s="2">
        <v>45548.928854166668</v>
      </c>
      <c r="I152" s="18">
        <v>0.26800000000000002</v>
      </c>
      <c r="J152">
        <v>0.27100000000000002</v>
      </c>
      <c r="K152" t="s">
        <v>39</v>
      </c>
      <c r="L152" s="34" t="str">
        <f t="shared" si="6"/>
        <v>0-20%</v>
      </c>
      <c r="M152" t="str">
        <f t="shared" si="7"/>
        <v>20-40%</v>
      </c>
      <c r="N152">
        <f t="shared" ca="1" si="8"/>
        <v>464</v>
      </c>
    </row>
    <row r="153" spans="1:14" x14ac:dyDescent="0.25">
      <c r="A153" t="s">
        <v>686</v>
      </c>
      <c r="B153">
        <v>2056.81</v>
      </c>
      <c r="C153" t="s">
        <v>5066</v>
      </c>
      <c r="D153">
        <v>8.8800000000000008</v>
      </c>
      <c r="E153">
        <v>749</v>
      </c>
      <c r="F153">
        <v>3</v>
      </c>
      <c r="G153" s="2">
        <v>45829.166168981479</v>
      </c>
      <c r="H153" s="2">
        <v>45114.85119212963</v>
      </c>
      <c r="I153" s="18">
        <v>0.44400000000000001</v>
      </c>
      <c r="J153">
        <v>0.13800000000000001</v>
      </c>
      <c r="K153" t="s">
        <v>86</v>
      </c>
      <c r="L153" s="34" t="str">
        <f t="shared" si="6"/>
        <v>0-20%</v>
      </c>
      <c r="M153" t="str">
        <f t="shared" si="7"/>
        <v>0-20%</v>
      </c>
      <c r="N153">
        <f t="shared" ca="1" si="8"/>
        <v>898</v>
      </c>
    </row>
    <row r="154" spans="1:14" x14ac:dyDescent="0.25">
      <c r="A154" t="s">
        <v>687</v>
      </c>
      <c r="B154">
        <v>89.48</v>
      </c>
      <c r="C154" t="s">
        <v>5066</v>
      </c>
      <c r="D154">
        <v>34.51</v>
      </c>
      <c r="E154">
        <v>828</v>
      </c>
      <c r="F154">
        <v>2</v>
      </c>
      <c r="G154" s="2">
        <v>45733.195532407408</v>
      </c>
      <c r="H154" s="2">
        <v>46070.022939814808</v>
      </c>
      <c r="I154" s="18">
        <v>0.31900000000000001</v>
      </c>
      <c r="J154">
        <v>0.20799999999999999</v>
      </c>
      <c r="K154" t="s">
        <v>50</v>
      </c>
      <c r="L154" s="34" t="str">
        <f t="shared" si="6"/>
        <v>20-40%</v>
      </c>
      <c r="M154" t="str">
        <f t="shared" si="7"/>
        <v>20-40%</v>
      </c>
      <c r="N154">
        <f t="shared" ca="1" si="8"/>
        <v>0</v>
      </c>
    </row>
    <row r="155" spans="1:14" x14ac:dyDescent="0.25">
      <c r="A155" t="s">
        <v>688</v>
      </c>
      <c r="B155">
        <v>1660.46</v>
      </c>
      <c r="C155" t="s">
        <v>5066</v>
      </c>
      <c r="D155">
        <v>3.57</v>
      </c>
      <c r="E155">
        <v>406</v>
      </c>
      <c r="F155">
        <v>2</v>
      </c>
      <c r="G155" s="2">
        <v>44958.751481481479</v>
      </c>
      <c r="H155" s="2">
        <v>45356.937997685192</v>
      </c>
      <c r="I155" s="18">
        <v>0.46</v>
      </c>
      <c r="J155">
        <v>0.29399999999999998</v>
      </c>
      <c r="K155" t="s">
        <v>52</v>
      </c>
      <c r="L155" s="34" t="str">
        <f t="shared" si="6"/>
        <v>0-20%</v>
      </c>
      <c r="M155" t="str">
        <f t="shared" si="7"/>
        <v>20-40%</v>
      </c>
      <c r="N155">
        <f t="shared" ca="1" si="8"/>
        <v>656</v>
      </c>
    </row>
    <row r="156" spans="1:14" x14ac:dyDescent="0.25">
      <c r="A156" t="s">
        <v>689</v>
      </c>
      <c r="B156">
        <v>1778.75</v>
      </c>
      <c r="C156" t="s">
        <v>5064</v>
      </c>
      <c r="D156">
        <v>37.869999999999997</v>
      </c>
      <c r="E156">
        <v>773</v>
      </c>
      <c r="F156">
        <v>1</v>
      </c>
      <c r="G156" s="2">
        <v>45799.093657407408</v>
      </c>
      <c r="H156" s="2">
        <v>45026.128483796303</v>
      </c>
      <c r="I156" s="18">
        <v>0.19700000000000001</v>
      </c>
      <c r="J156">
        <v>0.51</v>
      </c>
      <c r="K156" t="s">
        <v>50</v>
      </c>
      <c r="L156" s="34" t="str">
        <f t="shared" si="6"/>
        <v>20-40%</v>
      </c>
      <c r="M156" t="str">
        <f t="shared" si="7"/>
        <v>40-60%</v>
      </c>
      <c r="N156">
        <f t="shared" ca="1" si="8"/>
        <v>986</v>
      </c>
    </row>
    <row r="157" spans="1:14" x14ac:dyDescent="0.25">
      <c r="A157" t="s">
        <v>690</v>
      </c>
      <c r="B157">
        <v>2305.7800000000002</v>
      </c>
      <c r="C157" t="s">
        <v>5066</v>
      </c>
      <c r="D157">
        <v>28.22</v>
      </c>
      <c r="E157">
        <v>714</v>
      </c>
      <c r="F157">
        <v>2</v>
      </c>
      <c r="G157" s="2">
        <v>45823.756435185183</v>
      </c>
      <c r="H157" s="2">
        <v>45864.595543981479</v>
      </c>
      <c r="I157" s="18">
        <v>0.22</v>
      </c>
      <c r="J157">
        <v>5.0000000000000001E-3</v>
      </c>
      <c r="K157" t="s">
        <v>50</v>
      </c>
      <c r="L157" s="34" t="str">
        <f t="shared" si="6"/>
        <v>20-40%</v>
      </c>
      <c r="M157" t="str">
        <f t="shared" si="7"/>
        <v>0-20%</v>
      </c>
      <c r="N157">
        <f t="shared" ca="1" si="8"/>
        <v>148</v>
      </c>
    </row>
    <row r="158" spans="1:14" x14ac:dyDescent="0.25">
      <c r="A158" t="s">
        <v>691</v>
      </c>
      <c r="B158">
        <v>4141.72</v>
      </c>
      <c r="C158" t="s">
        <v>5067</v>
      </c>
      <c r="D158">
        <v>10.36</v>
      </c>
      <c r="E158">
        <v>896</v>
      </c>
      <c r="F158">
        <v>1</v>
      </c>
      <c r="G158" s="2">
        <v>45751.776597222219</v>
      </c>
      <c r="H158" s="2">
        <v>45773.853877314818</v>
      </c>
      <c r="I158" s="18">
        <v>0.41599999999999998</v>
      </c>
      <c r="J158">
        <v>0.40600000000000003</v>
      </c>
      <c r="K158" t="s">
        <v>66</v>
      </c>
      <c r="L158" s="34" t="str">
        <f t="shared" si="6"/>
        <v>0-20%</v>
      </c>
      <c r="M158" t="str">
        <f t="shared" si="7"/>
        <v>40-60%</v>
      </c>
      <c r="N158">
        <f t="shared" ca="1" si="8"/>
        <v>239</v>
      </c>
    </row>
    <row r="159" spans="1:14" x14ac:dyDescent="0.25">
      <c r="A159" t="s">
        <v>695</v>
      </c>
      <c r="B159">
        <v>380.15</v>
      </c>
      <c r="C159" t="s">
        <v>5065</v>
      </c>
      <c r="D159">
        <v>21.17</v>
      </c>
      <c r="E159">
        <v>836</v>
      </c>
      <c r="F159">
        <v>3</v>
      </c>
      <c r="G159" s="2">
        <v>44937.000023148154</v>
      </c>
      <c r="H159" s="2">
        <v>45584.680706018517</v>
      </c>
      <c r="I159" s="18">
        <v>0.128</v>
      </c>
      <c r="J159">
        <v>0.43</v>
      </c>
      <c r="K159" t="s">
        <v>22</v>
      </c>
      <c r="L159" s="34" t="str">
        <f t="shared" si="6"/>
        <v>20-40%</v>
      </c>
      <c r="M159" t="str">
        <f t="shared" si="7"/>
        <v>40-60%</v>
      </c>
      <c r="N159">
        <f t="shared" ca="1" si="8"/>
        <v>428</v>
      </c>
    </row>
    <row r="160" spans="1:14" x14ac:dyDescent="0.25">
      <c r="A160" t="s">
        <v>697</v>
      </c>
      <c r="B160">
        <v>2011.05</v>
      </c>
      <c r="C160" t="s">
        <v>5066</v>
      </c>
      <c r="D160">
        <v>25.59</v>
      </c>
      <c r="E160">
        <v>477</v>
      </c>
      <c r="F160">
        <v>1</v>
      </c>
      <c r="G160" s="2">
        <v>45101.924675925933</v>
      </c>
      <c r="H160" s="2">
        <v>45605.822511574072</v>
      </c>
      <c r="I160" s="18">
        <v>0.03</v>
      </c>
      <c r="J160">
        <v>0.41199999999999998</v>
      </c>
      <c r="K160" t="s">
        <v>106</v>
      </c>
      <c r="L160" s="34" t="str">
        <f t="shared" si="6"/>
        <v>20-40%</v>
      </c>
      <c r="M160" t="str">
        <f t="shared" si="7"/>
        <v>40-60%</v>
      </c>
      <c r="N160">
        <f t="shared" ca="1" si="8"/>
        <v>407</v>
      </c>
    </row>
    <row r="161" spans="1:14" x14ac:dyDescent="0.25">
      <c r="A161" t="s">
        <v>698</v>
      </c>
      <c r="B161">
        <v>137.5</v>
      </c>
      <c r="C161" t="s">
        <v>5064</v>
      </c>
      <c r="D161">
        <v>16.100000000000001</v>
      </c>
      <c r="E161">
        <v>754</v>
      </c>
      <c r="F161">
        <v>1</v>
      </c>
      <c r="G161" s="2">
        <v>45324.219502314823</v>
      </c>
      <c r="H161" s="2">
        <v>45159.775000000001</v>
      </c>
      <c r="I161" s="18">
        <v>0.41799999999999998</v>
      </c>
      <c r="J161">
        <v>0.36099999999999999</v>
      </c>
      <c r="K161" t="s">
        <v>52</v>
      </c>
      <c r="L161" s="34" t="str">
        <f t="shared" si="6"/>
        <v>0-20%</v>
      </c>
      <c r="M161" t="str">
        <f t="shared" si="7"/>
        <v>20-40%</v>
      </c>
      <c r="N161">
        <f t="shared" ca="1" si="8"/>
        <v>853</v>
      </c>
    </row>
    <row r="162" spans="1:14" x14ac:dyDescent="0.25">
      <c r="A162" t="s">
        <v>703</v>
      </c>
      <c r="B162">
        <v>350.93</v>
      </c>
      <c r="C162" t="s">
        <v>5067</v>
      </c>
      <c r="D162">
        <v>7.02</v>
      </c>
      <c r="E162">
        <v>883</v>
      </c>
      <c r="F162">
        <v>4</v>
      </c>
      <c r="G162" s="2">
        <v>45127.284143518518</v>
      </c>
      <c r="H162" s="2">
        <v>45732.531469907408</v>
      </c>
      <c r="I162" s="18">
        <v>0.38600000000000001</v>
      </c>
      <c r="J162">
        <v>0.28000000000000003</v>
      </c>
      <c r="K162" t="s">
        <v>39</v>
      </c>
      <c r="L162" s="34" t="str">
        <f t="shared" si="6"/>
        <v>0-20%</v>
      </c>
      <c r="M162" t="str">
        <f t="shared" si="7"/>
        <v>20-40%</v>
      </c>
      <c r="N162">
        <f t="shared" ca="1" si="8"/>
        <v>280</v>
      </c>
    </row>
    <row r="163" spans="1:14" x14ac:dyDescent="0.25">
      <c r="A163" t="s">
        <v>704</v>
      </c>
      <c r="B163">
        <v>407.38</v>
      </c>
      <c r="C163" t="s">
        <v>5064</v>
      </c>
      <c r="D163">
        <v>8.17</v>
      </c>
      <c r="E163">
        <v>587</v>
      </c>
      <c r="F163">
        <v>1</v>
      </c>
      <c r="G163" s="2">
        <v>45789.963240740741</v>
      </c>
      <c r="H163" s="2">
        <v>45574.699791666673</v>
      </c>
      <c r="I163" s="18">
        <v>8.4000000000000005E-2</v>
      </c>
      <c r="J163">
        <v>0.42299999999999999</v>
      </c>
      <c r="K163" t="s">
        <v>86</v>
      </c>
      <c r="L163" s="34" t="str">
        <f t="shared" si="6"/>
        <v>0-20%</v>
      </c>
      <c r="M163" t="str">
        <f t="shared" si="7"/>
        <v>40-60%</v>
      </c>
      <c r="N163">
        <f t="shared" ca="1" si="8"/>
        <v>438</v>
      </c>
    </row>
    <row r="164" spans="1:14" x14ac:dyDescent="0.25">
      <c r="A164" t="s">
        <v>706</v>
      </c>
      <c r="B164">
        <v>5490.19</v>
      </c>
      <c r="C164" t="s">
        <v>5067</v>
      </c>
      <c r="D164">
        <v>21.63</v>
      </c>
      <c r="E164">
        <v>830</v>
      </c>
      <c r="F164">
        <v>1</v>
      </c>
      <c r="G164" s="2">
        <v>45250.847511574073</v>
      </c>
      <c r="H164" s="2">
        <v>45527.044803240737</v>
      </c>
      <c r="I164" s="18">
        <v>0.20200000000000001</v>
      </c>
      <c r="J164">
        <v>0.45500000000000002</v>
      </c>
      <c r="K164" t="s">
        <v>106</v>
      </c>
      <c r="L164" s="34" t="str">
        <f t="shared" si="6"/>
        <v>20-40%</v>
      </c>
      <c r="M164" t="str">
        <f t="shared" si="7"/>
        <v>40-60%</v>
      </c>
      <c r="N164">
        <f t="shared" ca="1" si="8"/>
        <v>485</v>
      </c>
    </row>
    <row r="165" spans="1:14" x14ac:dyDescent="0.25">
      <c r="A165" t="s">
        <v>707</v>
      </c>
      <c r="B165">
        <v>8229.7800000000007</v>
      </c>
      <c r="C165" t="s">
        <v>5064</v>
      </c>
      <c r="D165">
        <v>26.63</v>
      </c>
      <c r="E165">
        <v>417</v>
      </c>
      <c r="F165">
        <v>1</v>
      </c>
      <c r="G165" s="2">
        <v>45355.652569444443</v>
      </c>
      <c r="H165" s="2">
        <v>45845.198391203703</v>
      </c>
      <c r="I165" s="18">
        <v>0.628</v>
      </c>
      <c r="J165">
        <v>0.26800000000000002</v>
      </c>
      <c r="K165" t="s">
        <v>39</v>
      </c>
      <c r="L165" s="34" t="str">
        <f t="shared" si="6"/>
        <v>20-40%</v>
      </c>
      <c r="M165" t="str">
        <f t="shared" si="7"/>
        <v>20-40%</v>
      </c>
      <c r="N165">
        <f t="shared" ca="1" si="8"/>
        <v>167</v>
      </c>
    </row>
    <row r="166" spans="1:14" x14ac:dyDescent="0.25">
      <c r="A166" t="s">
        <v>716</v>
      </c>
      <c r="B166">
        <v>1072.1400000000001</v>
      </c>
      <c r="C166" t="s">
        <v>5064</v>
      </c>
      <c r="D166">
        <v>6.2</v>
      </c>
      <c r="E166">
        <v>627</v>
      </c>
      <c r="F166">
        <v>1</v>
      </c>
      <c r="G166" s="2">
        <v>45640.998935185176</v>
      </c>
      <c r="H166" s="2">
        <v>45661.747708333343</v>
      </c>
      <c r="I166" s="18">
        <v>0.49199999999999999</v>
      </c>
      <c r="J166">
        <v>0.11700000000000001</v>
      </c>
      <c r="K166" t="s">
        <v>66</v>
      </c>
      <c r="L166" s="34" t="str">
        <f t="shared" si="6"/>
        <v>0-20%</v>
      </c>
      <c r="M166" t="str">
        <f t="shared" si="7"/>
        <v>0-20%</v>
      </c>
      <c r="N166">
        <f t="shared" ca="1" si="8"/>
        <v>351</v>
      </c>
    </row>
    <row r="167" spans="1:14" x14ac:dyDescent="0.25">
      <c r="A167" t="s">
        <v>719</v>
      </c>
      <c r="B167">
        <v>187.06</v>
      </c>
      <c r="C167" t="s">
        <v>5067</v>
      </c>
      <c r="D167">
        <v>29.86</v>
      </c>
      <c r="E167">
        <v>579</v>
      </c>
      <c r="F167">
        <v>2</v>
      </c>
      <c r="G167" s="2">
        <v>45760.403738425928</v>
      </c>
      <c r="H167" s="2">
        <v>45964.718738425923</v>
      </c>
      <c r="I167" s="18">
        <v>0.19800000000000001</v>
      </c>
      <c r="J167">
        <v>0.32100000000000001</v>
      </c>
      <c r="K167" t="s">
        <v>106</v>
      </c>
      <c r="L167" s="34" t="str">
        <f t="shared" si="6"/>
        <v>20-40%</v>
      </c>
      <c r="M167" t="str">
        <f t="shared" si="7"/>
        <v>20-40%</v>
      </c>
      <c r="N167">
        <f t="shared" ca="1" si="8"/>
        <v>48</v>
      </c>
    </row>
    <row r="168" spans="1:14" x14ac:dyDescent="0.25">
      <c r="A168" t="s">
        <v>722</v>
      </c>
      <c r="B168">
        <v>116.18</v>
      </c>
      <c r="C168" t="s">
        <v>5067</v>
      </c>
      <c r="D168">
        <v>18.66</v>
      </c>
      <c r="E168">
        <v>595</v>
      </c>
      <c r="F168">
        <v>1</v>
      </c>
      <c r="G168" s="2">
        <v>45476.373310185183</v>
      </c>
      <c r="H168" s="2">
        <v>45408.502916666657</v>
      </c>
      <c r="I168" s="18">
        <v>0.121</v>
      </c>
      <c r="J168">
        <v>0.48599999999999999</v>
      </c>
      <c r="K168" t="s">
        <v>71</v>
      </c>
      <c r="L168" s="34" t="str">
        <f t="shared" si="6"/>
        <v>0-20%</v>
      </c>
      <c r="M168" t="str">
        <f t="shared" si="7"/>
        <v>40-60%</v>
      </c>
      <c r="N168">
        <f t="shared" ca="1" si="8"/>
        <v>604</v>
      </c>
    </row>
    <row r="169" spans="1:14" x14ac:dyDescent="0.25">
      <c r="A169" t="s">
        <v>724</v>
      </c>
      <c r="B169">
        <v>474.27</v>
      </c>
      <c r="C169" t="s">
        <v>5064</v>
      </c>
      <c r="D169">
        <v>17.809999999999999</v>
      </c>
      <c r="E169">
        <v>368</v>
      </c>
      <c r="F169">
        <v>2</v>
      </c>
      <c r="G169" s="2">
        <v>45086.788831018523</v>
      </c>
      <c r="H169" s="2">
        <v>45810.381030092591</v>
      </c>
      <c r="I169" s="18">
        <v>0.311</v>
      </c>
      <c r="J169">
        <v>0.13800000000000001</v>
      </c>
      <c r="K169" t="s">
        <v>17</v>
      </c>
      <c r="L169" s="34" t="str">
        <f t="shared" si="6"/>
        <v>0-20%</v>
      </c>
      <c r="M169" t="str">
        <f t="shared" si="7"/>
        <v>0-20%</v>
      </c>
      <c r="N169">
        <f t="shared" ca="1" si="8"/>
        <v>202</v>
      </c>
    </row>
    <row r="170" spans="1:14" x14ac:dyDescent="0.25">
      <c r="A170" t="s">
        <v>727</v>
      </c>
      <c r="B170">
        <v>2410.67</v>
      </c>
      <c r="C170" t="s">
        <v>5067</v>
      </c>
      <c r="D170">
        <v>30.2</v>
      </c>
      <c r="E170">
        <v>535</v>
      </c>
      <c r="F170">
        <v>5</v>
      </c>
      <c r="G170" s="2">
        <v>45799.693148148152</v>
      </c>
      <c r="H170" s="2">
        <v>45165.254421296297</v>
      </c>
      <c r="I170" s="18">
        <v>0.39</v>
      </c>
      <c r="J170">
        <v>0.18</v>
      </c>
      <c r="K170" t="s">
        <v>66</v>
      </c>
      <c r="L170" s="34" t="str">
        <f t="shared" si="6"/>
        <v>20-40%</v>
      </c>
      <c r="M170" t="str">
        <f t="shared" si="7"/>
        <v>0-20%</v>
      </c>
      <c r="N170">
        <f t="shared" ca="1" si="8"/>
        <v>847</v>
      </c>
    </row>
    <row r="171" spans="1:14" x14ac:dyDescent="0.25">
      <c r="A171" t="s">
        <v>730</v>
      </c>
      <c r="B171">
        <v>299.76</v>
      </c>
      <c r="C171" t="s">
        <v>5064</v>
      </c>
      <c r="D171">
        <v>24.83</v>
      </c>
      <c r="E171">
        <v>523</v>
      </c>
      <c r="F171">
        <v>2</v>
      </c>
      <c r="G171" s="2">
        <v>45171.399606481478</v>
      </c>
      <c r="H171" s="2">
        <v>45751.863287037027</v>
      </c>
      <c r="I171" s="18">
        <v>3.5000000000000003E-2</v>
      </c>
      <c r="J171">
        <v>0.38400000000000001</v>
      </c>
      <c r="K171" t="s">
        <v>50</v>
      </c>
      <c r="L171" s="34" t="str">
        <f t="shared" si="6"/>
        <v>20-40%</v>
      </c>
      <c r="M171" t="str">
        <f t="shared" si="7"/>
        <v>20-40%</v>
      </c>
      <c r="N171">
        <f t="shared" ca="1" si="8"/>
        <v>261</v>
      </c>
    </row>
    <row r="172" spans="1:14" x14ac:dyDescent="0.25">
      <c r="A172" t="s">
        <v>732</v>
      </c>
      <c r="B172">
        <v>963.5</v>
      </c>
      <c r="C172" t="s">
        <v>5064</v>
      </c>
      <c r="D172">
        <v>1.1000000000000001</v>
      </c>
      <c r="E172">
        <v>380</v>
      </c>
      <c r="F172">
        <v>2</v>
      </c>
      <c r="G172" s="2">
        <v>44980.880844907413</v>
      </c>
      <c r="H172" s="2">
        <v>45578.448437500003</v>
      </c>
      <c r="I172" s="18">
        <v>0.4</v>
      </c>
      <c r="J172">
        <v>0.29199999999999998</v>
      </c>
      <c r="K172" t="s">
        <v>28</v>
      </c>
      <c r="L172" s="34" t="str">
        <f t="shared" si="6"/>
        <v>0-20%</v>
      </c>
      <c r="M172" t="str">
        <f t="shared" si="7"/>
        <v>20-40%</v>
      </c>
      <c r="N172">
        <f t="shared" ca="1" si="8"/>
        <v>434</v>
      </c>
    </row>
    <row r="173" spans="1:14" x14ac:dyDescent="0.25">
      <c r="A173" t="s">
        <v>734</v>
      </c>
      <c r="B173">
        <v>1819.7</v>
      </c>
      <c r="C173" t="s">
        <v>5066</v>
      </c>
      <c r="D173">
        <v>10.18</v>
      </c>
      <c r="E173">
        <v>304</v>
      </c>
      <c r="F173">
        <v>2</v>
      </c>
      <c r="G173" s="2">
        <v>45906.706608796303</v>
      </c>
      <c r="H173" s="2">
        <v>45069.012453703697</v>
      </c>
      <c r="I173" s="18">
        <v>0.27600000000000002</v>
      </c>
      <c r="J173">
        <v>0.16400000000000001</v>
      </c>
      <c r="K173" t="s">
        <v>66</v>
      </c>
      <c r="L173" s="34" t="str">
        <f t="shared" si="6"/>
        <v>0-20%</v>
      </c>
      <c r="M173" t="str">
        <f t="shared" si="7"/>
        <v>0-20%</v>
      </c>
      <c r="N173">
        <f t="shared" ca="1" si="8"/>
        <v>943</v>
      </c>
    </row>
    <row r="174" spans="1:14" x14ac:dyDescent="0.25">
      <c r="A174" t="s">
        <v>736</v>
      </c>
      <c r="B174">
        <v>2024.68</v>
      </c>
      <c r="C174" t="s">
        <v>5066</v>
      </c>
      <c r="D174">
        <v>16.059999999999999</v>
      </c>
      <c r="E174">
        <v>725</v>
      </c>
      <c r="F174">
        <v>1</v>
      </c>
      <c r="G174" s="2">
        <v>45013.466793981483</v>
      </c>
      <c r="H174" s="2">
        <v>45197.33152777778</v>
      </c>
      <c r="I174" s="18">
        <v>0.25700000000000001</v>
      </c>
      <c r="J174">
        <v>0.59699999999999998</v>
      </c>
      <c r="K174" t="s">
        <v>54</v>
      </c>
      <c r="L174" s="34" t="str">
        <f t="shared" si="6"/>
        <v>0-20%</v>
      </c>
      <c r="M174" t="str">
        <f t="shared" si="7"/>
        <v>40-60%</v>
      </c>
      <c r="N174">
        <f t="shared" ca="1" si="8"/>
        <v>815</v>
      </c>
    </row>
    <row r="175" spans="1:14" x14ac:dyDescent="0.25">
      <c r="A175" t="s">
        <v>743</v>
      </c>
      <c r="B175">
        <v>903.26</v>
      </c>
      <c r="C175" t="s">
        <v>5066</v>
      </c>
      <c r="D175">
        <v>3.9</v>
      </c>
      <c r="E175">
        <v>663</v>
      </c>
      <c r="F175">
        <v>2</v>
      </c>
      <c r="G175" s="2">
        <v>45124.734467592592</v>
      </c>
      <c r="H175" s="2">
        <v>45990.211354166669</v>
      </c>
      <c r="I175" s="18">
        <v>7.9000000000000001E-2</v>
      </c>
      <c r="J175">
        <v>0.27300000000000002</v>
      </c>
      <c r="K175" t="s">
        <v>71</v>
      </c>
      <c r="L175" s="34" t="str">
        <f t="shared" si="6"/>
        <v>0-20%</v>
      </c>
      <c r="M175" t="str">
        <f t="shared" si="7"/>
        <v>20-40%</v>
      </c>
      <c r="N175">
        <f t="shared" ca="1" si="8"/>
        <v>22</v>
      </c>
    </row>
    <row r="176" spans="1:14" x14ac:dyDescent="0.25">
      <c r="A176" t="s">
        <v>745</v>
      </c>
      <c r="B176">
        <v>792.33</v>
      </c>
      <c r="C176" t="s">
        <v>5065</v>
      </c>
      <c r="D176">
        <v>18.829999999999998</v>
      </c>
      <c r="E176">
        <v>542</v>
      </c>
      <c r="F176">
        <v>2</v>
      </c>
      <c r="G176" s="2">
        <v>45050.293333333328</v>
      </c>
      <c r="H176" s="2">
        <v>45584.082407407397</v>
      </c>
      <c r="I176" s="18">
        <v>0.40500000000000003</v>
      </c>
      <c r="J176">
        <v>0.54200000000000004</v>
      </c>
      <c r="K176" t="s">
        <v>58</v>
      </c>
      <c r="L176" s="34" t="str">
        <f t="shared" si="6"/>
        <v>0-20%</v>
      </c>
      <c r="M176" t="str">
        <f t="shared" si="7"/>
        <v>40-60%</v>
      </c>
      <c r="N176">
        <f t="shared" ca="1" si="8"/>
        <v>428</v>
      </c>
    </row>
    <row r="177" spans="1:14" x14ac:dyDescent="0.25">
      <c r="A177" t="s">
        <v>746</v>
      </c>
      <c r="B177">
        <v>1312.68</v>
      </c>
      <c r="C177" t="s">
        <v>5064</v>
      </c>
      <c r="D177">
        <v>4.33</v>
      </c>
      <c r="E177">
        <v>603</v>
      </c>
      <c r="F177">
        <v>0</v>
      </c>
      <c r="G177" s="2">
        <v>45000.668090277781</v>
      </c>
      <c r="H177" s="2">
        <v>45532.103113425917</v>
      </c>
      <c r="I177" s="18">
        <v>0.498</v>
      </c>
      <c r="J177">
        <v>0.21099999999999999</v>
      </c>
      <c r="K177" t="s">
        <v>39</v>
      </c>
      <c r="L177" s="34" t="str">
        <f t="shared" si="6"/>
        <v>0-20%</v>
      </c>
      <c r="M177" t="str">
        <f t="shared" si="7"/>
        <v>20-40%</v>
      </c>
      <c r="N177">
        <f t="shared" ca="1" si="8"/>
        <v>480</v>
      </c>
    </row>
    <row r="178" spans="1:14" x14ac:dyDescent="0.25">
      <c r="A178" t="s">
        <v>749</v>
      </c>
      <c r="B178">
        <v>3641.7</v>
      </c>
      <c r="C178" t="s">
        <v>5065</v>
      </c>
      <c r="D178">
        <v>17.59</v>
      </c>
      <c r="E178">
        <v>679</v>
      </c>
      <c r="F178">
        <v>4</v>
      </c>
      <c r="G178" s="2">
        <v>44982.486759259264</v>
      </c>
      <c r="H178" s="2">
        <v>45925.125381944446</v>
      </c>
      <c r="I178" s="18">
        <v>0.112</v>
      </c>
      <c r="J178">
        <v>0.34200000000000003</v>
      </c>
      <c r="K178" t="s">
        <v>66</v>
      </c>
      <c r="L178" s="34" t="str">
        <f t="shared" si="6"/>
        <v>0-20%</v>
      </c>
      <c r="M178" t="str">
        <f t="shared" si="7"/>
        <v>20-40%</v>
      </c>
      <c r="N178">
        <f t="shared" ca="1" si="8"/>
        <v>87</v>
      </c>
    </row>
    <row r="179" spans="1:14" x14ac:dyDescent="0.25">
      <c r="A179" t="s">
        <v>754</v>
      </c>
      <c r="B179">
        <v>63.22</v>
      </c>
      <c r="C179" t="s">
        <v>5067</v>
      </c>
      <c r="D179">
        <v>39.799999999999997</v>
      </c>
      <c r="E179">
        <v>525</v>
      </c>
      <c r="F179">
        <v>1</v>
      </c>
      <c r="G179" s="2">
        <v>44934.348761574067</v>
      </c>
      <c r="H179" s="2">
        <v>45309.468564814822</v>
      </c>
      <c r="I179" s="18">
        <v>0.23799999999999999</v>
      </c>
      <c r="J179">
        <v>0.499</v>
      </c>
      <c r="K179" t="s">
        <v>32</v>
      </c>
      <c r="L179" s="34" t="str">
        <f t="shared" si="6"/>
        <v>20-40%</v>
      </c>
      <c r="M179" t="str">
        <f t="shared" si="7"/>
        <v>40-60%</v>
      </c>
      <c r="N179">
        <f t="shared" ca="1" si="8"/>
        <v>703</v>
      </c>
    </row>
    <row r="180" spans="1:14" x14ac:dyDescent="0.25">
      <c r="A180" t="s">
        <v>763</v>
      </c>
      <c r="B180">
        <v>1571.64</v>
      </c>
      <c r="C180" t="s">
        <v>5064</v>
      </c>
      <c r="D180">
        <v>5.85</v>
      </c>
      <c r="E180">
        <v>847</v>
      </c>
      <c r="F180">
        <v>3</v>
      </c>
      <c r="G180" s="2">
        <v>45754.404062499998</v>
      </c>
      <c r="H180" s="2">
        <v>46030.950046296297</v>
      </c>
      <c r="I180" s="18">
        <v>0.252</v>
      </c>
      <c r="J180">
        <v>0.52400000000000002</v>
      </c>
      <c r="K180" t="s">
        <v>46</v>
      </c>
      <c r="L180" s="34" t="str">
        <f t="shared" si="6"/>
        <v>0-20%</v>
      </c>
      <c r="M180" t="str">
        <f t="shared" si="7"/>
        <v>40-60%</v>
      </c>
      <c r="N180">
        <f t="shared" ca="1" si="8"/>
        <v>0</v>
      </c>
    </row>
    <row r="181" spans="1:14" x14ac:dyDescent="0.25">
      <c r="A181" t="s">
        <v>768</v>
      </c>
      <c r="B181">
        <v>1739.72</v>
      </c>
      <c r="C181" t="s">
        <v>5066</v>
      </c>
      <c r="D181">
        <v>23.96</v>
      </c>
      <c r="E181">
        <v>384</v>
      </c>
      <c r="F181">
        <v>4</v>
      </c>
      <c r="G181" s="2">
        <v>45772.162152777782</v>
      </c>
      <c r="H181" s="2">
        <v>45741.436145833337</v>
      </c>
      <c r="I181" s="18">
        <v>0.41099999999999998</v>
      </c>
      <c r="J181">
        <v>0.42299999999999999</v>
      </c>
      <c r="K181" t="s">
        <v>50</v>
      </c>
      <c r="L181" s="34" t="str">
        <f t="shared" si="6"/>
        <v>20-40%</v>
      </c>
      <c r="M181" t="str">
        <f t="shared" si="7"/>
        <v>40-60%</v>
      </c>
      <c r="N181">
        <f t="shared" ca="1" si="8"/>
        <v>271</v>
      </c>
    </row>
    <row r="182" spans="1:14" x14ac:dyDescent="0.25">
      <c r="A182" t="s">
        <v>770</v>
      </c>
      <c r="B182">
        <v>2060.2399999999998</v>
      </c>
      <c r="C182" t="s">
        <v>5064</v>
      </c>
      <c r="D182">
        <v>4.87</v>
      </c>
      <c r="E182">
        <v>342</v>
      </c>
      <c r="F182">
        <v>1</v>
      </c>
      <c r="G182" s="2">
        <v>45576.964768518519</v>
      </c>
      <c r="H182" s="2">
        <v>45627.501967592587</v>
      </c>
      <c r="I182" s="18">
        <v>0.13600000000000001</v>
      </c>
      <c r="J182">
        <v>0.36699999999999999</v>
      </c>
      <c r="K182" t="s">
        <v>28</v>
      </c>
      <c r="L182" s="34" t="str">
        <f t="shared" si="6"/>
        <v>0-20%</v>
      </c>
      <c r="M182" t="str">
        <f t="shared" si="7"/>
        <v>20-40%</v>
      </c>
      <c r="N182">
        <f t="shared" ca="1" si="8"/>
        <v>385</v>
      </c>
    </row>
    <row r="183" spans="1:14" x14ac:dyDescent="0.25">
      <c r="A183" t="s">
        <v>772</v>
      </c>
      <c r="B183">
        <v>813</v>
      </c>
      <c r="C183" t="s">
        <v>5065</v>
      </c>
      <c r="D183">
        <v>38.49</v>
      </c>
      <c r="E183">
        <v>710</v>
      </c>
      <c r="F183">
        <v>2</v>
      </c>
      <c r="G183" s="2">
        <v>45109.391388888893</v>
      </c>
      <c r="H183" s="2">
        <v>45911.165925925918</v>
      </c>
      <c r="I183" s="18">
        <v>0.70399999999999996</v>
      </c>
      <c r="J183">
        <v>0.61299999999999999</v>
      </c>
      <c r="K183" t="s">
        <v>54</v>
      </c>
      <c r="L183" s="34" t="str">
        <f t="shared" si="6"/>
        <v>20-40%</v>
      </c>
      <c r="M183" t="str">
        <f t="shared" si="7"/>
        <v>60-80%</v>
      </c>
      <c r="N183">
        <f t="shared" ca="1" si="8"/>
        <v>101</v>
      </c>
    </row>
    <row r="184" spans="1:14" x14ac:dyDescent="0.25">
      <c r="A184" t="s">
        <v>777</v>
      </c>
      <c r="B184">
        <v>1921.85</v>
      </c>
      <c r="C184" t="s">
        <v>5067</v>
      </c>
      <c r="D184">
        <v>7.85</v>
      </c>
      <c r="E184">
        <v>313</v>
      </c>
      <c r="F184">
        <v>2</v>
      </c>
      <c r="G184" s="2">
        <v>45575.439791666657</v>
      </c>
      <c r="H184" s="2">
        <v>45052.008425925917</v>
      </c>
      <c r="I184" s="18">
        <v>0.47499999999999998</v>
      </c>
      <c r="J184">
        <v>0.51400000000000001</v>
      </c>
      <c r="K184" t="s">
        <v>39</v>
      </c>
      <c r="L184" s="34" t="str">
        <f t="shared" si="6"/>
        <v>0-20%</v>
      </c>
      <c r="M184" t="str">
        <f t="shared" si="7"/>
        <v>40-60%</v>
      </c>
      <c r="N184">
        <f t="shared" ca="1" si="8"/>
        <v>960</v>
      </c>
    </row>
    <row r="185" spans="1:14" x14ac:dyDescent="0.25">
      <c r="A185" t="s">
        <v>784</v>
      </c>
      <c r="B185">
        <v>359.09</v>
      </c>
      <c r="C185" t="s">
        <v>5064</v>
      </c>
      <c r="D185">
        <v>26.39</v>
      </c>
      <c r="E185">
        <v>502</v>
      </c>
      <c r="F185">
        <v>1</v>
      </c>
      <c r="G185" s="2">
        <v>44972.783796296288</v>
      </c>
      <c r="H185" s="2">
        <v>45695.700821759259</v>
      </c>
      <c r="I185" s="18">
        <v>0.109</v>
      </c>
      <c r="J185">
        <v>7.9000000000000001E-2</v>
      </c>
      <c r="K185" t="s">
        <v>66</v>
      </c>
      <c r="L185" s="34" t="str">
        <f t="shared" si="6"/>
        <v>20-40%</v>
      </c>
      <c r="M185" t="str">
        <f t="shared" si="7"/>
        <v>0-20%</v>
      </c>
      <c r="N185">
        <f t="shared" ca="1" si="8"/>
        <v>317</v>
      </c>
    </row>
    <row r="186" spans="1:14" x14ac:dyDescent="0.25">
      <c r="A186" t="s">
        <v>785</v>
      </c>
      <c r="B186">
        <v>6379.84</v>
      </c>
      <c r="C186" t="s">
        <v>5064</v>
      </c>
      <c r="D186">
        <v>20.260000000000002</v>
      </c>
      <c r="E186">
        <v>873</v>
      </c>
      <c r="F186">
        <v>1</v>
      </c>
      <c r="G186" s="2">
        <v>45564.743750000001</v>
      </c>
      <c r="H186" s="2">
        <v>45018.452847222223</v>
      </c>
      <c r="I186" s="18">
        <v>0.18099999999999999</v>
      </c>
      <c r="J186">
        <v>0.14799999999999999</v>
      </c>
      <c r="K186" t="s">
        <v>61</v>
      </c>
      <c r="L186" s="34" t="str">
        <f t="shared" si="6"/>
        <v>20-40%</v>
      </c>
      <c r="M186" t="str">
        <f t="shared" si="7"/>
        <v>0-20%</v>
      </c>
      <c r="N186">
        <f t="shared" ca="1" si="8"/>
        <v>994</v>
      </c>
    </row>
    <row r="187" spans="1:14" x14ac:dyDescent="0.25">
      <c r="A187" t="s">
        <v>787</v>
      </c>
      <c r="B187">
        <v>257.27</v>
      </c>
      <c r="C187" t="s">
        <v>5067</v>
      </c>
      <c r="D187">
        <v>19.690000000000001</v>
      </c>
      <c r="E187">
        <v>844</v>
      </c>
      <c r="F187">
        <v>2</v>
      </c>
      <c r="G187" s="2">
        <v>44963.520798611113</v>
      </c>
      <c r="H187" s="2">
        <v>45689.529907407406</v>
      </c>
      <c r="I187" s="18">
        <v>0.27800000000000002</v>
      </c>
      <c r="J187">
        <v>0.13300000000000001</v>
      </c>
      <c r="K187" t="s">
        <v>61</v>
      </c>
      <c r="L187" s="34" t="str">
        <f t="shared" si="6"/>
        <v>0-20%</v>
      </c>
      <c r="M187" t="str">
        <f t="shared" si="7"/>
        <v>0-20%</v>
      </c>
      <c r="N187">
        <f t="shared" ca="1" si="8"/>
        <v>323</v>
      </c>
    </row>
    <row r="188" spans="1:14" x14ac:dyDescent="0.25">
      <c r="A188" t="s">
        <v>788</v>
      </c>
      <c r="B188">
        <v>495.46</v>
      </c>
      <c r="C188" t="s">
        <v>5064</v>
      </c>
      <c r="D188">
        <v>15.83</v>
      </c>
      <c r="E188">
        <v>797</v>
      </c>
      <c r="F188">
        <v>1</v>
      </c>
      <c r="G188" s="2">
        <v>45503.91951388889</v>
      </c>
      <c r="H188" s="2">
        <v>45689.331203703703</v>
      </c>
      <c r="I188" s="18">
        <v>0.14499999999999999</v>
      </c>
      <c r="J188">
        <v>0.38600000000000001</v>
      </c>
      <c r="K188" t="s">
        <v>46</v>
      </c>
      <c r="L188" s="34" t="str">
        <f t="shared" si="6"/>
        <v>0-20%</v>
      </c>
      <c r="M188" t="str">
        <f t="shared" si="7"/>
        <v>20-40%</v>
      </c>
      <c r="N188">
        <f t="shared" ca="1" si="8"/>
        <v>323</v>
      </c>
    </row>
    <row r="189" spans="1:14" x14ac:dyDescent="0.25">
      <c r="A189" t="s">
        <v>793</v>
      </c>
      <c r="B189">
        <v>2532</v>
      </c>
      <c r="C189" t="s">
        <v>5067</v>
      </c>
      <c r="D189">
        <v>16.02</v>
      </c>
      <c r="E189">
        <v>679</v>
      </c>
      <c r="F189">
        <v>1</v>
      </c>
      <c r="G189" s="2">
        <v>45647.056400462963</v>
      </c>
      <c r="H189" s="2">
        <v>45905.266701388893</v>
      </c>
      <c r="I189" s="18">
        <v>0.14899999999999999</v>
      </c>
      <c r="J189">
        <v>0.29199999999999998</v>
      </c>
      <c r="K189" t="s">
        <v>50</v>
      </c>
      <c r="L189" s="34" t="str">
        <f t="shared" si="6"/>
        <v>0-20%</v>
      </c>
      <c r="M189" t="str">
        <f t="shared" si="7"/>
        <v>20-40%</v>
      </c>
      <c r="N189">
        <f t="shared" ca="1" si="8"/>
        <v>107</v>
      </c>
    </row>
    <row r="190" spans="1:14" x14ac:dyDescent="0.25">
      <c r="A190" t="s">
        <v>796</v>
      </c>
      <c r="B190">
        <v>1702.31</v>
      </c>
      <c r="C190" t="s">
        <v>5066</v>
      </c>
      <c r="D190">
        <v>11.61</v>
      </c>
      <c r="E190">
        <v>689</v>
      </c>
      <c r="F190">
        <v>4</v>
      </c>
      <c r="G190" s="2">
        <v>44984.123113425929</v>
      </c>
      <c r="H190" s="2">
        <v>45088.975370370368</v>
      </c>
      <c r="I190" s="18">
        <v>0.187</v>
      </c>
      <c r="J190">
        <v>0.21099999999999999</v>
      </c>
      <c r="K190" t="s">
        <v>106</v>
      </c>
      <c r="L190" s="34" t="str">
        <f t="shared" si="6"/>
        <v>0-20%</v>
      </c>
      <c r="M190" t="str">
        <f t="shared" si="7"/>
        <v>20-40%</v>
      </c>
      <c r="N190">
        <f t="shared" ca="1" si="8"/>
        <v>924</v>
      </c>
    </row>
    <row r="191" spans="1:14" x14ac:dyDescent="0.25">
      <c r="A191" t="s">
        <v>799</v>
      </c>
      <c r="B191">
        <v>2008.69</v>
      </c>
      <c r="C191" t="s">
        <v>5066</v>
      </c>
      <c r="D191">
        <v>3.07</v>
      </c>
      <c r="E191">
        <v>396</v>
      </c>
      <c r="F191">
        <v>1</v>
      </c>
      <c r="G191" s="2">
        <v>45479.605486111112</v>
      </c>
      <c r="H191" s="2">
        <v>45486.945451388892</v>
      </c>
      <c r="I191" s="18">
        <v>0.55600000000000005</v>
      </c>
      <c r="J191">
        <v>0.70199999999999996</v>
      </c>
      <c r="K191" t="s">
        <v>69</v>
      </c>
      <c r="L191" s="34" t="str">
        <f t="shared" si="6"/>
        <v>0-20%</v>
      </c>
      <c r="M191" t="str">
        <f t="shared" si="7"/>
        <v>60-80%</v>
      </c>
      <c r="N191">
        <f t="shared" ca="1" si="8"/>
        <v>526</v>
      </c>
    </row>
    <row r="192" spans="1:14" x14ac:dyDescent="0.25">
      <c r="A192" t="s">
        <v>800</v>
      </c>
      <c r="B192">
        <v>272.76</v>
      </c>
      <c r="C192" t="s">
        <v>5064</v>
      </c>
      <c r="D192">
        <v>10.01</v>
      </c>
      <c r="E192">
        <v>817</v>
      </c>
      <c r="F192">
        <v>1</v>
      </c>
      <c r="G192" s="2">
        <v>45004.633217592593</v>
      </c>
      <c r="H192" s="2">
        <v>45204.341643518521</v>
      </c>
      <c r="I192" s="18">
        <v>0.46899999999999997</v>
      </c>
      <c r="J192">
        <v>0.33</v>
      </c>
      <c r="K192" t="s">
        <v>17</v>
      </c>
      <c r="L192" s="34" t="str">
        <f t="shared" si="6"/>
        <v>0-20%</v>
      </c>
      <c r="M192" t="str">
        <f t="shared" si="7"/>
        <v>20-40%</v>
      </c>
      <c r="N192">
        <f t="shared" ca="1" si="8"/>
        <v>808</v>
      </c>
    </row>
    <row r="193" spans="1:14" x14ac:dyDescent="0.25">
      <c r="A193" t="s">
        <v>807</v>
      </c>
      <c r="B193">
        <v>426.48</v>
      </c>
      <c r="C193" t="s">
        <v>5065</v>
      </c>
      <c r="D193">
        <v>2.74</v>
      </c>
      <c r="E193">
        <v>373</v>
      </c>
      <c r="F193">
        <v>4</v>
      </c>
      <c r="G193" s="2">
        <v>45232.209618055553</v>
      </c>
      <c r="H193" s="2">
        <v>45157.010821759257</v>
      </c>
      <c r="I193" s="18">
        <v>0.129</v>
      </c>
      <c r="J193">
        <v>0.14299999999999999</v>
      </c>
      <c r="K193" t="s">
        <v>54</v>
      </c>
      <c r="L193" s="34" t="str">
        <f t="shared" si="6"/>
        <v>0-20%</v>
      </c>
      <c r="M193" t="str">
        <f t="shared" si="7"/>
        <v>0-20%</v>
      </c>
      <c r="N193">
        <f t="shared" ca="1" si="8"/>
        <v>855</v>
      </c>
    </row>
    <row r="194" spans="1:14" x14ac:dyDescent="0.25">
      <c r="A194" t="s">
        <v>809</v>
      </c>
      <c r="B194">
        <v>772.07</v>
      </c>
      <c r="C194" t="s">
        <v>5064</v>
      </c>
      <c r="D194">
        <v>15.26</v>
      </c>
      <c r="E194">
        <v>535</v>
      </c>
      <c r="F194">
        <v>1</v>
      </c>
      <c r="G194" s="2">
        <v>45762.687071759261</v>
      </c>
      <c r="H194" s="2">
        <v>46049.532638888893</v>
      </c>
      <c r="I194" s="18">
        <v>0.30599999999999999</v>
      </c>
      <c r="J194">
        <v>0.36199999999999999</v>
      </c>
      <c r="K194" t="s">
        <v>54</v>
      </c>
      <c r="L194" s="34" t="str">
        <f t="shared" si="6"/>
        <v>0-20%</v>
      </c>
      <c r="M194" t="str">
        <f t="shared" si="7"/>
        <v>20-40%</v>
      </c>
      <c r="N194">
        <f t="shared" ca="1" si="8"/>
        <v>0</v>
      </c>
    </row>
    <row r="195" spans="1:14" x14ac:dyDescent="0.25">
      <c r="A195" t="s">
        <v>816</v>
      </c>
      <c r="B195">
        <v>1631.26</v>
      </c>
      <c r="C195" t="s">
        <v>5064</v>
      </c>
      <c r="D195">
        <v>6.03</v>
      </c>
      <c r="E195">
        <v>740</v>
      </c>
      <c r="F195">
        <v>2</v>
      </c>
      <c r="G195" s="2">
        <v>45165.212488425917</v>
      </c>
      <c r="H195" s="2">
        <v>45504.879282407397</v>
      </c>
      <c r="I195" s="18">
        <v>9.8000000000000004E-2</v>
      </c>
      <c r="J195">
        <v>0.316</v>
      </c>
      <c r="K195" t="s">
        <v>69</v>
      </c>
      <c r="L195" s="34" t="str">
        <f t="shared" ref="L195:L258" si="9">IF(D195 / 100 &lt;= 0.2,"0-20%",
IF(D195 / 100 &lt;= 0.4,"20-40%",
IF(D195 / 100 &lt;=0.6,"40-60%",
IF(D195 / 100 &lt;= 0.8,"60-80%","&gt;80%"))))</f>
        <v>0-20%</v>
      </c>
      <c r="M195" t="str">
        <f t="shared" ref="M195:M258" si="10">IF(J195 &lt;= 0.2,"0-20%",
IF(J195 &lt;= 0.4,"20-40%",
IF(J195 &lt;=0.6,"40-60%",
IF(J195 &lt;= 0.8,"60-80%","&gt;80%"))))</f>
        <v>20-40%</v>
      </c>
      <c r="N195">
        <f t="shared" ref="N195:N258" ca="1" si="11">IF(_xlfn.DAYS(TODAY(),H195) &gt; 0, _xlfn.DAYS(TODAY(),H195), 0)</f>
        <v>508</v>
      </c>
    </row>
    <row r="196" spans="1:14" x14ac:dyDescent="0.25">
      <c r="A196" t="s">
        <v>817</v>
      </c>
      <c r="B196">
        <v>1890.71</v>
      </c>
      <c r="C196" t="s">
        <v>5064</v>
      </c>
      <c r="D196">
        <v>18.61</v>
      </c>
      <c r="E196">
        <v>821</v>
      </c>
      <c r="F196">
        <v>1</v>
      </c>
      <c r="G196" s="2">
        <v>45829.700462962966</v>
      </c>
      <c r="H196" s="2">
        <v>45399.507719907408</v>
      </c>
      <c r="I196" s="18">
        <v>0.27100000000000002</v>
      </c>
      <c r="J196">
        <v>0.377</v>
      </c>
      <c r="K196" t="s">
        <v>69</v>
      </c>
      <c r="L196" s="34" t="str">
        <f t="shared" si="9"/>
        <v>0-20%</v>
      </c>
      <c r="M196" t="str">
        <f t="shared" si="10"/>
        <v>20-40%</v>
      </c>
      <c r="N196">
        <f t="shared" ca="1" si="11"/>
        <v>613</v>
      </c>
    </row>
    <row r="197" spans="1:14" x14ac:dyDescent="0.25">
      <c r="A197" t="s">
        <v>824</v>
      </c>
      <c r="B197">
        <v>740.64</v>
      </c>
      <c r="C197" t="s">
        <v>5064</v>
      </c>
      <c r="D197">
        <v>9.57</v>
      </c>
      <c r="E197">
        <v>833</v>
      </c>
      <c r="F197">
        <v>1</v>
      </c>
      <c r="G197" s="2">
        <v>45459.84070601852</v>
      </c>
      <c r="H197" s="2">
        <v>45661.056805555563</v>
      </c>
      <c r="I197" s="18">
        <v>0.315</v>
      </c>
      <c r="J197">
        <v>0.123</v>
      </c>
      <c r="K197" t="s">
        <v>61</v>
      </c>
      <c r="L197" s="34" t="str">
        <f t="shared" si="9"/>
        <v>0-20%</v>
      </c>
      <c r="M197" t="str">
        <f t="shared" si="10"/>
        <v>0-20%</v>
      </c>
      <c r="N197">
        <f t="shared" ca="1" si="11"/>
        <v>351</v>
      </c>
    </row>
    <row r="198" spans="1:14" x14ac:dyDescent="0.25">
      <c r="A198" t="s">
        <v>827</v>
      </c>
      <c r="B198">
        <v>3291.72</v>
      </c>
      <c r="C198" t="s">
        <v>5064</v>
      </c>
      <c r="D198">
        <v>1.47</v>
      </c>
      <c r="E198">
        <v>794</v>
      </c>
      <c r="F198">
        <v>1</v>
      </c>
      <c r="G198" s="2">
        <v>45382.068020833343</v>
      </c>
      <c r="H198" s="2">
        <v>45802.621249999997</v>
      </c>
      <c r="I198" s="18">
        <v>0.156</v>
      </c>
      <c r="J198">
        <v>0.41099999999999998</v>
      </c>
      <c r="K198" t="s">
        <v>54</v>
      </c>
      <c r="L198" s="34" t="str">
        <f t="shared" si="9"/>
        <v>0-20%</v>
      </c>
      <c r="M198" t="str">
        <f t="shared" si="10"/>
        <v>40-60%</v>
      </c>
      <c r="N198">
        <f t="shared" ca="1" si="11"/>
        <v>210</v>
      </c>
    </row>
    <row r="199" spans="1:14" x14ac:dyDescent="0.25">
      <c r="A199" t="s">
        <v>828</v>
      </c>
      <c r="B199">
        <v>2347.14</v>
      </c>
      <c r="C199" t="s">
        <v>5064</v>
      </c>
      <c r="D199">
        <v>31</v>
      </c>
      <c r="E199">
        <v>390</v>
      </c>
      <c r="F199">
        <v>1</v>
      </c>
      <c r="G199" s="2">
        <v>45834.201689814807</v>
      </c>
      <c r="H199" s="2">
        <v>45969.8284375</v>
      </c>
      <c r="I199" s="18">
        <v>0.45500000000000002</v>
      </c>
      <c r="J199">
        <v>4.2999999999999997E-2</v>
      </c>
      <c r="K199" t="s">
        <v>32</v>
      </c>
      <c r="L199" s="34" t="str">
        <f t="shared" si="9"/>
        <v>20-40%</v>
      </c>
      <c r="M199" t="str">
        <f t="shared" si="10"/>
        <v>0-20%</v>
      </c>
      <c r="N199">
        <f t="shared" ca="1" si="11"/>
        <v>43</v>
      </c>
    </row>
    <row r="200" spans="1:14" x14ac:dyDescent="0.25">
      <c r="A200" t="s">
        <v>829</v>
      </c>
      <c r="B200">
        <v>5117.63</v>
      </c>
      <c r="C200" t="s">
        <v>5064</v>
      </c>
      <c r="D200">
        <v>2.1</v>
      </c>
      <c r="E200">
        <v>348</v>
      </c>
      <c r="F200">
        <v>1</v>
      </c>
      <c r="G200" s="2">
        <v>45745.225937499999</v>
      </c>
      <c r="H200" s="2">
        <v>45158.795486111107</v>
      </c>
      <c r="I200" s="18">
        <v>0.13700000000000001</v>
      </c>
      <c r="J200">
        <v>0.55900000000000005</v>
      </c>
      <c r="K200" t="s">
        <v>66</v>
      </c>
      <c r="L200" s="34" t="str">
        <f t="shared" si="9"/>
        <v>0-20%</v>
      </c>
      <c r="M200" t="str">
        <f t="shared" si="10"/>
        <v>40-60%</v>
      </c>
      <c r="N200">
        <f t="shared" ca="1" si="11"/>
        <v>854</v>
      </c>
    </row>
    <row r="201" spans="1:14" x14ac:dyDescent="0.25">
      <c r="A201" t="s">
        <v>830</v>
      </c>
      <c r="B201">
        <v>1156.21</v>
      </c>
      <c r="C201" t="s">
        <v>5065</v>
      </c>
      <c r="D201">
        <v>7.41</v>
      </c>
      <c r="E201">
        <v>707</v>
      </c>
      <c r="F201">
        <v>4</v>
      </c>
      <c r="G201" s="2">
        <v>45312.55096064815</v>
      </c>
      <c r="H201" s="2">
        <v>45516.918344907397</v>
      </c>
      <c r="I201" s="18">
        <v>0.443</v>
      </c>
      <c r="J201">
        <v>0.113</v>
      </c>
      <c r="K201" t="s">
        <v>69</v>
      </c>
      <c r="L201" s="34" t="str">
        <f t="shared" si="9"/>
        <v>0-20%</v>
      </c>
      <c r="M201" t="str">
        <f t="shared" si="10"/>
        <v>0-20%</v>
      </c>
      <c r="N201">
        <f t="shared" ca="1" si="11"/>
        <v>496</v>
      </c>
    </row>
    <row r="202" spans="1:14" x14ac:dyDescent="0.25">
      <c r="A202" t="s">
        <v>831</v>
      </c>
      <c r="B202">
        <v>798.93</v>
      </c>
      <c r="C202" t="s">
        <v>5064</v>
      </c>
      <c r="D202">
        <v>28.74</v>
      </c>
      <c r="E202">
        <v>808</v>
      </c>
      <c r="F202">
        <v>1</v>
      </c>
      <c r="G202" s="2">
        <v>45117.417118055557</v>
      </c>
      <c r="H202" s="2">
        <v>45817.918634259258</v>
      </c>
      <c r="I202" s="18">
        <v>0.16400000000000001</v>
      </c>
      <c r="J202">
        <v>0.46100000000000002</v>
      </c>
      <c r="K202" t="s">
        <v>89</v>
      </c>
      <c r="L202" s="34" t="str">
        <f t="shared" si="9"/>
        <v>20-40%</v>
      </c>
      <c r="M202" t="str">
        <f t="shared" si="10"/>
        <v>40-60%</v>
      </c>
      <c r="N202">
        <f t="shared" ca="1" si="11"/>
        <v>195</v>
      </c>
    </row>
    <row r="203" spans="1:14" x14ac:dyDescent="0.25">
      <c r="A203" t="s">
        <v>851</v>
      </c>
      <c r="B203">
        <v>631.65</v>
      </c>
      <c r="C203" t="s">
        <v>5065</v>
      </c>
      <c r="D203">
        <v>9.9600000000000009</v>
      </c>
      <c r="E203">
        <v>663</v>
      </c>
      <c r="F203">
        <v>3</v>
      </c>
      <c r="G203" s="2">
        <v>45566.587060185193</v>
      </c>
      <c r="H203" s="2">
        <v>45663.002905092602</v>
      </c>
      <c r="I203" s="18">
        <v>0.20699999999999999</v>
      </c>
      <c r="J203">
        <v>0.375</v>
      </c>
      <c r="K203" t="s">
        <v>69</v>
      </c>
      <c r="L203" s="34" t="str">
        <f t="shared" si="9"/>
        <v>0-20%</v>
      </c>
      <c r="M203" t="str">
        <f t="shared" si="10"/>
        <v>20-40%</v>
      </c>
      <c r="N203">
        <f t="shared" ca="1" si="11"/>
        <v>349</v>
      </c>
    </row>
    <row r="204" spans="1:14" x14ac:dyDescent="0.25">
      <c r="A204" t="s">
        <v>852</v>
      </c>
      <c r="B204">
        <v>2744.33</v>
      </c>
      <c r="C204" t="s">
        <v>5064</v>
      </c>
      <c r="D204">
        <v>3.27</v>
      </c>
      <c r="E204">
        <v>578</v>
      </c>
      <c r="F204">
        <v>4</v>
      </c>
      <c r="G204" s="2">
        <v>44931.501608796287</v>
      </c>
      <c r="H204" s="2">
        <v>45280.706817129627</v>
      </c>
      <c r="I204" s="18">
        <v>0.161</v>
      </c>
      <c r="J204">
        <v>8.4000000000000005E-2</v>
      </c>
      <c r="K204" t="s">
        <v>61</v>
      </c>
      <c r="L204" s="34" t="str">
        <f t="shared" si="9"/>
        <v>0-20%</v>
      </c>
      <c r="M204" t="str">
        <f t="shared" si="10"/>
        <v>0-20%</v>
      </c>
      <c r="N204">
        <f t="shared" ca="1" si="11"/>
        <v>732</v>
      </c>
    </row>
    <row r="205" spans="1:14" x14ac:dyDescent="0.25">
      <c r="A205" t="s">
        <v>855</v>
      </c>
      <c r="B205">
        <v>240.54</v>
      </c>
      <c r="C205" t="s">
        <v>5064</v>
      </c>
      <c r="D205">
        <v>3.14</v>
      </c>
      <c r="E205">
        <v>625</v>
      </c>
      <c r="F205">
        <v>2</v>
      </c>
      <c r="G205" s="2">
        <v>45714.111608796287</v>
      </c>
      <c r="H205" s="2">
        <v>45341.382013888891</v>
      </c>
      <c r="I205" s="18">
        <v>0.161</v>
      </c>
      <c r="J205">
        <v>0.58599999999999997</v>
      </c>
      <c r="K205" t="s">
        <v>64</v>
      </c>
      <c r="L205" s="34" t="str">
        <f t="shared" si="9"/>
        <v>0-20%</v>
      </c>
      <c r="M205" t="str">
        <f t="shared" si="10"/>
        <v>40-60%</v>
      </c>
      <c r="N205">
        <f t="shared" ca="1" si="11"/>
        <v>671</v>
      </c>
    </row>
    <row r="206" spans="1:14" x14ac:dyDescent="0.25">
      <c r="A206" t="s">
        <v>858</v>
      </c>
      <c r="B206">
        <v>1172.67</v>
      </c>
      <c r="C206" t="s">
        <v>5064</v>
      </c>
      <c r="D206">
        <v>3.15</v>
      </c>
      <c r="E206">
        <v>898</v>
      </c>
      <c r="F206">
        <v>1</v>
      </c>
      <c r="G206" s="2">
        <v>45647.102500000001</v>
      </c>
      <c r="H206" s="2">
        <v>46022.815393518518</v>
      </c>
      <c r="I206" s="18">
        <v>0.28399999999999997</v>
      </c>
      <c r="J206">
        <v>0.38</v>
      </c>
      <c r="K206" t="s">
        <v>28</v>
      </c>
      <c r="L206" s="34" t="str">
        <f t="shared" si="9"/>
        <v>0-20%</v>
      </c>
      <c r="M206" t="str">
        <f t="shared" si="10"/>
        <v>20-40%</v>
      </c>
      <c r="N206">
        <f t="shared" ca="1" si="11"/>
        <v>0</v>
      </c>
    </row>
    <row r="207" spans="1:14" x14ac:dyDescent="0.25">
      <c r="A207" t="s">
        <v>860</v>
      </c>
      <c r="B207">
        <v>1453.88</v>
      </c>
      <c r="C207" t="s">
        <v>5064</v>
      </c>
      <c r="D207">
        <v>50.4</v>
      </c>
      <c r="E207">
        <v>559</v>
      </c>
      <c r="F207">
        <v>3</v>
      </c>
      <c r="G207" s="2">
        <v>45914.879328703697</v>
      </c>
      <c r="H207" s="2">
        <v>45563.484189814822</v>
      </c>
      <c r="I207" s="18">
        <v>0.46400000000000002</v>
      </c>
      <c r="J207">
        <v>0.72599999999999998</v>
      </c>
      <c r="K207" t="s">
        <v>106</v>
      </c>
      <c r="L207" s="34" t="str">
        <f t="shared" si="9"/>
        <v>40-60%</v>
      </c>
      <c r="M207" t="str">
        <f t="shared" si="10"/>
        <v>60-80%</v>
      </c>
      <c r="N207">
        <f t="shared" ca="1" si="11"/>
        <v>449</v>
      </c>
    </row>
    <row r="208" spans="1:14" x14ac:dyDescent="0.25">
      <c r="A208" t="s">
        <v>864</v>
      </c>
      <c r="B208">
        <v>2387.11</v>
      </c>
      <c r="C208" t="s">
        <v>5064</v>
      </c>
      <c r="D208">
        <v>17.48</v>
      </c>
      <c r="E208">
        <v>744</v>
      </c>
      <c r="F208">
        <v>3</v>
      </c>
      <c r="G208" s="2">
        <v>45889.615914351853</v>
      </c>
      <c r="H208" s="2">
        <v>45824.01326388889</v>
      </c>
      <c r="I208" s="18">
        <v>9.4E-2</v>
      </c>
      <c r="J208">
        <v>0.32600000000000001</v>
      </c>
      <c r="K208" t="s">
        <v>64</v>
      </c>
      <c r="L208" s="34" t="str">
        <f t="shared" si="9"/>
        <v>0-20%</v>
      </c>
      <c r="M208" t="str">
        <f t="shared" si="10"/>
        <v>20-40%</v>
      </c>
      <c r="N208">
        <f t="shared" ca="1" si="11"/>
        <v>188</v>
      </c>
    </row>
    <row r="209" spans="1:14" x14ac:dyDescent="0.25">
      <c r="A209" t="s">
        <v>880</v>
      </c>
      <c r="B209">
        <v>1842.98</v>
      </c>
      <c r="C209" t="s">
        <v>5064</v>
      </c>
      <c r="D209">
        <v>6.23</v>
      </c>
      <c r="E209">
        <v>602</v>
      </c>
      <c r="F209">
        <v>1</v>
      </c>
      <c r="G209" s="2">
        <v>45348.234988425917</v>
      </c>
      <c r="H209" s="2">
        <v>45306.515902777777</v>
      </c>
      <c r="I209" s="18">
        <v>0.27400000000000002</v>
      </c>
      <c r="J209">
        <v>0.34300000000000003</v>
      </c>
      <c r="K209" t="s">
        <v>71</v>
      </c>
      <c r="L209" s="34" t="str">
        <f t="shared" si="9"/>
        <v>0-20%</v>
      </c>
      <c r="M209" t="str">
        <f t="shared" si="10"/>
        <v>20-40%</v>
      </c>
      <c r="N209">
        <f t="shared" ca="1" si="11"/>
        <v>706</v>
      </c>
    </row>
    <row r="210" spans="1:14" x14ac:dyDescent="0.25">
      <c r="A210" t="s">
        <v>882</v>
      </c>
      <c r="B210">
        <v>1051.74</v>
      </c>
      <c r="C210" t="s">
        <v>5067</v>
      </c>
      <c r="D210">
        <v>29.31</v>
      </c>
      <c r="E210">
        <v>822</v>
      </c>
      <c r="F210">
        <v>2</v>
      </c>
      <c r="G210" s="2">
        <v>45750.923217592594</v>
      </c>
      <c r="H210" s="2">
        <v>45380.152916666673</v>
      </c>
      <c r="I210" s="18">
        <v>0.13100000000000001</v>
      </c>
      <c r="J210">
        <v>7.0999999999999994E-2</v>
      </c>
      <c r="K210" t="s">
        <v>66</v>
      </c>
      <c r="L210" s="34" t="str">
        <f t="shared" si="9"/>
        <v>20-40%</v>
      </c>
      <c r="M210" t="str">
        <f t="shared" si="10"/>
        <v>0-20%</v>
      </c>
      <c r="N210">
        <f t="shared" ca="1" si="11"/>
        <v>632</v>
      </c>
    </row>
    <row r="211" spans="1:14" x14ac:dyDescent="0.25">
      <c r="A211" t="s">
        <v>898</v>
      </c>
      <c r="B211">
        <v>2086.5</v>
      </c>
      <c r="C211" t="s">
        <v>5064</v>
      </c>
      <c r="D211">
        <v>7.36</v>
      </c>
      <c r="E211">
        <v>705</v>
      </c>
      <c r="F211">
        <v>2</v>
      </c>
      <c r="G211" s="2">
        <v>45106.621712962973</v>
      </c>
      <c r="H211" s="2">
        <v>45838.177175925928</v>
      </c>
      <c r="I211" s="18">
        <v>0.32100000000000001</v>
      </c>
      <c r="J211">
        <v>0.19700000000000001</v>
      </c>
      <c r="K211" t="s">
        <v>66</v>
      </c>
      <c r="L211" s="34" t="str">
        <f t="shared" si="9"/>
        <v>0-20%</v>
      </c>
      <c r="M211" t="str">
        <f t="shared" si="10"/>
        <v>0-20%</v>
      </c>
      <c r="N211">
        <f t="shared" ca="1" si="11"/>
        <v>174</v>
      </c>
    </row>
    <row r="212" spans="1:14" x14ac:dyDescent="0.25">
      <c r="A212" t="s">
        <v>899</v>
      </c>
      <c r="B212">
        <v>1259.44</v>
      </c>
      <c r="C212" t="s">
        <v>5066</v>
      </c>
      <c r="D212">
        <v>28.89</v>
      </c>
      <c r="E212">
        <v>401</v>
      </c>
      <c r="F212">
        <v>2</v>
      </c>
      <c r="G212" s="2">
        <v>45159.128969907397</v>
      </c>
      <c r="H212" s="2">
        <v>45995.157187500001</v>
      </c>
      <c r="I212" s="18">
        <v>0.23100000000000001</v>
      </c>
      <c r="J212">
        <v>0.443</v>
      </c>
      <c r="K212" t="s">
        <v>52</v>
      </c>
      <c r="L212" s="34" t="str">
        <f t="shared" si="9"/>
        <v>20-40%</v>
      </c>
      <c r="M212" t="str">
        <f t="shared" si="10"/>
        <v>40-60%</v>
      </c>
      <c r="N212">
        <f t="shared" ca="1" si="11"/>
        <v>17</v>
      </c>
    </row>
    <row r="213" spans="1:14" x14ac:dyDescent="0.25">
      <c r="A213" t="s">
        <v>900</v>
      </c>
      <c r="B213">
        <v>1420.92</v>
      </c>
      <c r="C213" t="s">
        <v>5065</v>
      </c>
      <c r="D213">
        <v>31.5</v>
      </c>
      <c r="E213">
        <v>737</v>
      </c>
      <c r="F213">
        <v>1</v>
      </c>
      <c r="G213" s="2">
        <v>45902.117847222216</v>
      </c>
      <c r="H213" s="2">
        <v>45099.593854166669</v>
      </c>
      <c r="I213" s="18">
        <v>0.33700000000000002</v>
      </c>
      <c r="J213">
        <v>4.5999999999999999E-2</v>
      </c>
      <c r="K213" t="s">
        <v>89</v>
      </c>
      <c r="L213" s="34" t="str">
        <f t="shared" si="9"/>
        <v>20-40%</v>
      </c>
      <c r="M213" t="str">
        <f t="shared" si="10"/>
        <v>0-20%</v>
      </c>
      <c r="N213">
        <f t="shared" ca="1" si="11"/>
        <v>913</v>
      </c>
    </row>
    <row r="214" spans="1:14" x14ac:dyDescent="0.25">
      <c r="A214" t="s">
        <v>902</v>
      </c>
      <c r="B214">
        <v>477.6</v>
      </c>
      <c r="C214" t="s">
        <v>5064</v>
      </c>
      <c r="D214">
        <v>30.17</v>
      </c>
      <c r="E214">
        <v>578</v>
      </c>
      <c r="F214">
        <v>0</v>
      </c>
      <c r="G214" s="2">
        <v>44966.828958333332</v>
      </c>
      <c r="H214" s="2">
        <v>45922.079629629632</v>
      </c>
      <c r="I214" s="18">
        <v>0.42799999999999999</v>
      </c>
      <c r="J214">
        <v>0.67200000000000004</v>
      </c>
      <c r="K214" t="s">
        <v>69</v>
      </c>
      <c r="L214" s="34" t="str">
        <f t="shared" si="9"/>
        <v>20-40%</v>
      </c>
      <c r="M214" t="str">
        <f t="shared" si="10"/>
        <v>60-80%</v>
      </c>
      <c r="N214">
        <f t="shared" ca="1" si="11"/>
        <v>90</v>
      </c>
    </row>
    <row r="215" spans="1:14" x14ac:dyDescent="0.25">
      <c r="A215" t="s">
        <v>903</v>
      </c>
      <c r="B215">
        <v>3616.47</v>
      </c>
      <c r="C215" t="s">
        <v>5066</v>
      </c>
      <c r="D215">
        <v>1.6</v>
      </c>
      <c r="E215">
        <v>519</v>
      </c>
      <c r="F215">
        <v>0</v>
      </c>
      <c r="G215" s="2">
        <v>45585.592685185176</v>
      </c>
      <c r="H215" s="2">
        <v>45177.663680555554</v>
      </c>
      <c r="I215" s="18">
        <v>0.52700000000000002</v>
      </c>
      <c r="J215">
        <v>0.44400000000000001</v>
      </c>
      <c r="K215" t="s">
        <v>54</v>
      </c>
      <c r="L215" s="34" t="str">
        <f t="shared" si="9"/>
        <v>0-20%</v>
      </c>
      <c r="M215" t="str">
        <f t="shared" si="10"/>
        <v>40-60%</v>
      </c>
      <c r="N215">
        <f t="shared" ca="1" si="11"/>
        <v>835</v>
      </c>
    </row>
    <row r="216" spans="1:14" x14ac:dyDescent="0.25">
      <c r="A216" t="s">
        <v>910</v>
      </c>
      <c r="B216">
        <v>724.9</v>
      </c>
      <c r="C216" t="s">
        <v>5066</v>
      </c>
      <c r="D216">
        <v>4.0999999999999996</v>
      </c>
      <c r="E216">
        <v>509</v>
      </c>
      <c r="F216">
        <v>2</v>
      </c>
      <c r="G216" s="2">
        <v>45293.295266203713</v>
      </c>
      <c r="H216" s="2">
        <v>45684.075752314813</v>
      </c>
      <c r="I216" s="18">
        <v>0.39600000000000002</v>
      </c>
      <c r="J216">
        <v>0.44500000000000001</v>
      </c>
      <c r="K216" t="s">
        <v>17</v>
      </c>
      <c r="L216" s="34" t="str">
        <f t="shared" si="9"/>
        <v>0-20%</v>
      </c>
      <c r="M216" t="str">
        <f t="shared" si="10"/>
        <v>40-60%</v>
      </c>
      <c r="N216">
        <f t="shared" ca="1" si="11"/>
        <v>328</v>
      </c>
    </row>
    <row r="217" spans="1:14" x14ac:dyDescent="0.25">
      <c r="A217" t="s">
        <v>915</v>
      </c>
      <c r="B217">
        <v>1367.46</v>
      </c>
      <c r="C217" t="s">
        <v>5064</v>
      </c>
      <c r="D217">
        <v>0.99</v>
      </c>
      <c r="E217">
        <v>580</v>
      </c>
      <c r="F217">
        <v>3</v>
      </c>
      <c r="G217" s="2">
        <v>45116.098576388889</v>
      </c>
      <c r="H217" s="2">
        <v>45263.139502314807</v>
      </c>
      <c r="I217" s="18">
        <v>0.22600000000000001</v>
      </c>
      <c r="J217">
        <v>0.35199999999999998</v>
      </c>
      <c r="K217" t="s">
        <v>54</v>
      </c>
      <c r="L217" s="34" t="str">
        <f t="shared" si="9"/>
        <v>0-20%</v>
      </c>
      <c r="M217" t="str">
        <f t="shared" si="10"/>
        <v>20-40%</v>
      </c>
      <c r="N217">
        <f t="shared" ca="1" si="11"/>
        <v>749</v>
      </c>
    </row>
    <row r="218" spans="1:14" x14ac:dyDescent="0.25">
      <c r="A218" t="s">
        <v>917</v>
      </c>
      <c r="B218">
        <v>871.68</v>
      </c>
      <c r="C218" t="s">
        <v>5064</v>
      </c>
      <c r="D218">
        <v>8.49</v>
      </c>
      <c r="E218">
        <v>315</v>
      </c>
      <c r="F218">
        <v>2</v>
      </c>
      <c r="G218" s="2">
        <v>45439.143391203703</v>
      </c>
      <c r="H218" s="2">
        <v>45474.521990740737</v>
      </c>
      <c r="I218" s="18">
        <v>0.126</v>
      </c>
      <c r="J218">
        <v>0.313</v>
      </c>
      <c r="K218" t="s">
        <v>54</v>
      </c>
      <c r="L218" s="34" t="str">
        <f t="shared" si="9"/>
        <v>0-20%</v>
      </c>
      <c r="M218" t="str">
        <f t="shared" si="10"/>
        <v>20-40%</v>
      </c>
      <c r="N218">
        <f t="shared" ca="1" si="11"/>
        <v>538</v>
      </c>
    </row>
    <row r="219" spans="1:14" x14ac:dyDescent="0.25">
      <c r="A219" t="s">
        <v>919</v>
      </c>
      <c r="B219">
        <v>732.85</v>
      </c>
      <c r="C219" t="s">
        <v>5065</v>
      </c>
      <c r="D219">
        <v>15.87</v>
      </c>
      <c r="E219">
        <v>800</v>
      </c>
      <c r="F219">
        <v>1</v>
      </c>
      <c r="G219" s="2">
        <v>45407.561851851853</v>
      </c>
      <c r="H219" s="2">
        <v>45479.153692129628</v>
      </c>
      <c r="I219" s="18">
        <v>0.17</v>
      </c>
      <c r="J219">
        <v>0.42399999999999999</v>
      </c>
      <c r="K219" t="s">
        <v>69</v>
      </c>
      <c r="L219" s="34" t="str">
        <f t="shared" si="9"/>
        <v>0-20%</v>
      </c>
      <c r="M219" t="str">
        <f t="shared" si="10"/>
        <v>40-60%</v>
      </c>
      <c r="N219">
        <f t="shared" ca="1" si="11"/>
        <v>533</v>
      </c>
    </row>
    <row r="220" spans="1:14" x14ac:dyDescent="0.25">
      <c r="A220" t="s">
        <v>931</v>
      </c>
      <c r="B220">
        <v>3182.18</v>
      </c>
      <c r="C220" t="s">
        <v>5066</v>
      </c>
      <c r="D220">
        <v>14.88</v>
      </c>
      <c r="E220">
        <v>484</v>
      </c>
      <c r="F220">
        <v>1</v>
      </c>
      <c r="G220" s="2">
        <v>45560.724456018521</v>
      </c>
      <c r="H220" s="2">
        <v>45092.250613425917</v>
      </c>
      <c r="I220" s="18">
        <v>0.311</v>
      </c>
      <c r="J220">
        <v>0.52200000000000002</v>
      </c>
      <c r="K220" t="s">
        <v>69</v>
      </c>
      <c r="L220" s="34" t="str">
        <f t="shared" si="9"/>
        <v>0-20%</v>
      </c>
      <c r="M220" t="str">
        <f t="shared" si="10"/>
        <v>40-60%</v>
      </c>
      <c r="N220">
        <f t="shared" ca="1" si="11"/>
        <v>920</v>
      </c>
    </row>
    <row r="221" spans="1:14" x14ac:dyDescent="0.25">
      <c r="A221" t="s">
        <v>935</v>
      </c>
      <c r="B221">
        <v>134.25</v>
      </c>
      <c r="C221" t="s">
        <v>5064</v>
      </c>
      <c r="D221">
        <v>19.350000000000001</v>
      </c>
      <c r="E221">
        <v>560</v>
      </c>
      <c r="F221">
        <v>1</v>
      </c>
      <c r="G221" s="2">
        <v>44992.447418981479</v>
      </c>
      <c r="H221" s="2">
        <v>45775.564421296287</v>
      </c>
      <c r="I221" s="18">
        <v>0.57799999999999996</v>
      </c>
      <c r="J221">
        <v>0.23699999999999999</v>
      </c>
      <c r="K221" t="s">
        <v>22</v>
      </c>
      <c r="L221" s="34" t="str">
        <f t="shared" si="9"/>
        <v>0-20%</v>
      </c>
      <c r="M221" t="str">
        <f t="shared" si="10"/>
        <v>20-40%</v>
      </c>
      <c r="N221">
        <f t="shared" ca="1" si="11"/>
        <v>237</v>
      </c>
    </row>
    <row r="222" spans="1:14" x14ac:dyDescent="0.25">
      <c r="A222" t="s">
        <v>937</v>
      </c>
      <c r="B222">
        <v>2544.87</v>
      </c>
      <c r="C222" t="s">
        <v>5064</v>
      </c>
      <c r="D222">
        <v>17.29</v>
      </c>
      <c r="E222">
        <v>677</v>
      </c>
      <c r="F222">
        <v>1</v>
      </c>
      <c r="G222" s="2">
        <v>45288.666458333333</v>
      </c>
      <c r="H222" s="2">
        <v>45612.627268518518</v>
      </c>
      <c r="I222" s="18">
        <v>0.47</v>
      </c>
      <c r="J222">
        <v>0.19800000000000001</v>
      </c>
      <c r="K222" t="s">
        <v>64</v>
      </c>
      <c r="L222" s="34" t="str">
        <f t="shared" si="9"/>
        <v>0-20%</v>
      </c>
      <c r="M222" t="str">
        <f t="shared" si="10"/>
        <v>0-20%</v>
      </c>
      <c r="N222">
        <f t="shared" ca="1" si="11"/>
        <v>400</v>
      </c>
    </row>
    <row r="223" spans="1:14" x14ac:dyDescent="0.25">
      <c r="A223" t="s">
        <v>942</v>
      </c>
      <c r="B223">
        <v>1272.98</v>
      </c>
      <c r="C223" t="s">
        <v>5065</v>
      </c>
      <c r="D223">
        <v>1.97</v>
      </c>
      <c r="E223">
        <v>412</v>
      </c>
      <c r="F223">
        <v>4</v>
      </c>
      <c r="G223" s="2">
        <v>45175.58011574074</v>
      </c>
      <c r="H223" s="2">
        <v>45601.018495370372</v>
      </c>
      <c r="I223" s="18">
        <v>4.2999999999999997E-2</v>
      </c>
      <c r="J223">
        <v>0.33600000000000002</v>
      </c>
      <c r="K223" t="s">
        <v>89</v>
      </c>
      <c r="L223" s="34" t="str">
        <f t="shared" si="9"/>
        <v>0-20%</v>
      </c>
      <c r="M223" t="str">
        <f t="shared" si="10"/>
        <v>20-40%</v>
      </c>
      <c r="N223">
        <f t="shared" ca="1" si="11"/>
        <v>411</v>
      </c>
    </row>
    <row r="224" spans="1:14" x14ac:dyDescent="0.25">
      <c r="A224" t="s">
        <v>943</v>
      </c>
      <c r="B224">
        <v>102.11</v>
      </c>
      <c r="C224" t="s">
        <v>5064</v>
      </c>
      <c r="D224">
        <v>23.81</v>
      </c>
      <c r="E224">
        <v>655</v>
      </c>
      <c r="F224">
        <v>1</v>
      </c>
      <c r="G224" s="2">
        <v>45643.184907407413</v>
      </c>
      <c r="H224" s="2">
        <v>45073.393865740742</v>
      </c>
      <c r="I224" s="18">
        <v>0.14399999999999999</v>
      </c>
      <c r="J224">
        <v>0.41799999999999998</v>
      </c>
      <c r="K224" t="s">
        <v>52</v>
      </c>
      <c r="L224" s="34" t="str">
        <f t="shared" si="9"/>
        <v>20-40%</v>
      </c>
      <c r="M224" t="str">
        <f t="shared" si="10"/>
        <v>40-60%</v>
      </c>
      <c r="N224">
        <f t="shared" ca="1" si="11"/>
        <v>939</v>
      </c>
    </row>
    <row r="225" spans="1:14" x14ac:dyDescent="0.25">
      <c r="A225" t="s">
        <v>946</v>
      </c>
      <c r="B225">
        <v>1162.29</v>
      </c>
      <c r="C225" t="s">
        <v>5066</v>
      </c>
      <c r="D225">
        <v>51.68</v>
      </c>
      <c r="E225">
        <v>367</v>
      </c>
      <c r="F225">
        <v>2</v>
      </c>
      <c r="G225" s="2">
        <v>45600.773738425924</v>
      </c>
      <c r="H225" s="2">
        <v>45529.373460648138</v>
      </c>
      <c r="I225" s="18">
        <v>0.51200000000000001</v>
      </c>
      <c r="J225">
        <v>0.60699999999999998</v>
      </c>
      <c r="K225" t="s">
        <v>22</v>
      </c>
      <c r="L225" s="34" t="str">
        <f t="shared" si="9"/>
        <v>40-60%</v>
      </c>
      <c r="M225" t="str">
        <f t="shared" si="10"/>
        <v>60-80%</v>
      </c>
      <c r="N225">
        <f t="shared" ca="1" si="11"/>
        <v>483</v>
      </c>
    </row>
    <row r="226" spans="1:14" x14ac:dyDescent="0.25">
      <c r="A226" t="s">
        <v>948</v>
      </c>
      <c r="B226">
        <v>1625.46</v>
      </c>
      <c r="C226" t="s">
        <v>5064</v>
      </c>
      <c r="D226">
        <v>16.77</v>
      </c>
      <c r="E226">
        <v>834</v>
      </c>
      <c r="F226">
        <v>3</v>
      </c>
      <c r="G226" s="2">
        <v>44927.7812037037</v>
      </c>
      <c r="H226" s="2">
        <v>45361.785798611112</v>
      </c>
      <c r="I226" s="18">
        <v>0.14099999999999999</v>
      </c>
      <c r="J226">
        <v>0.36599999999999999</v>
      </c>
      <c r="K226" t="s">
        <v>89</v>
      </c>
      <c r="L226" s="34" t="str">
        <f t="shared" si="9"/>
        <v>0-20%</v>
      </c>
      <c r="M226" t="str">
        <f t="shared" si="10"/>
        <v>20-40%</v>
      </c>
      <c r="N226">
        <f t="shared" ca="1" si="11"/>
        <v>651</v>
      </c>
    </row>
    <row r="227" spans="1:14" x14ac:dyDescent="0.25">
      <c r="A227" t="s">
        <v>968</v>
      </c>
      <c r="B227">
        <v>1065.5</v>
      </c>
      <c r="C227" t="s">
        <v>5064</v>
      </c>
      <c r="D227">
        <v>29.47</v>
      </c>
      <c r="E227">
        <v>355</v>
      </c>
      <c r="F227">
        <v>0</v>
      </c>
      <c r="G227" s="2">
        <v>45256.678263888891</v>
      </c>
      <c r="H227" s="2">
        <v>45943.78329861111</v>
      </c>
      <c r="I227" s="18">
        <v>0.219</v>
      </c>
      <c r="J227">
        <v>0.42299999999999999</v>
      </c>
      <c r="K227" t="s">
        <v>71</v>
      </c>
      <c r="L227" s="34" t="str">
        <f t="shared" si="9"/>
        <v>20-40%</v>
      </c>
      <c r="M227" t="str">
        <f t="shared" si="10"/>
        <v>40-60%</v>
      </c>
      <c r="N227">
        <f t="shared" ca="1" si="11"/>
        <v>69</v>
      </c>
    </row>
    <row r="228" spans="1:14" x14ac:dyDescent="0.25">
      <c r="A228" t="s">
        <v>969</v>
      </c>
      <c r="B228">
        <v>1356.37</v>
      </c>
      <c r="C228" t="s">
        <v>5065</v>
      </c>
      <c r="D228">
        <v>13.28</v>
      </c>
      <c r="E228">
        <v>885</v>
      </c>
      <c r="F228">
        <v>2</v>
      </c>
      <c r="G228" s="2">
        <v>45113.691168981481</v>
      </c>
      <c r="H228" s="2">
        <v>45600.592974537038</v>
      </c>
      <c r="I228" s="18">
        <v>0.42699999999999999</v>
      </c>
      <c r="J228">
        <v>7.6999999999999999E-2</v>
      </c>
      <c r="K228" t="s">
        <v>66</v>
      </c>
      <c r="L228" s="34" t="str">
        <f t="shared" si="9"/>
        <v>0-20%</v>
      </c>
      <c r="M228" t="str">
        <f t="shared" si="10"/>
        <v>0-20%</v>
      </c>
      <c r="N228">
        <f t="shared" ca="1" si="11"/>
        <v>412</v>
      </c>
    </row>
    <row r="229" spans="1:14" x14ac:dyDescent="0.25">
      <c r="A229" t="s">
        <v>971</v>
      </c>
      <c r="B229">
        <v>791.2</v>
      </c>
      <c r="C229" t="s">
        <v>5064</v>
      </c>
      <c r="D229">
        <v>5.89</v>
      </c>
      <c r="E229">
        <v>423</v>
      </c>
      <c r="F229">
        <v>1</v>
      </c>
      <c r="G229" s="2">
        <v>44938.736631944441</v>
      </c>
      <c r="H229" s="2">
        <v>45541.793749999997</v>
      </c>
      <c r="I229" s="18">
        <v>3.4000000000000002E-2</v>
      </c>
      <c r="J229">
        <v>0.16400000000000001</v>
      </c>
      <c r="K229" t="s">
        <v>41</v>
      </c>
      <c r="L229" s="34" t="str">
        <f t="shared" si="9"/>
        <v>0-20%</v>
      </c>
      <c r="M229" t="str">
        <f t="shared" si="10"/>
        <v>0-20%</v>
      </c>
      <c r="N229">
        <f t="shared" ca="1" si="11"/>
        <v>471</v>
      </c>
    </row>
    <row r="230" spans="1:14" x14ac:dyDescent="0.25">
      <c r="A230" t="s">
        <v>978</v>
      </c>
      <c r="B230">
        <v>1345.07</v>
      </c>
      <c r="C230" t="s">
        <v>5064</v>
      </c>
      <c r="D230">
        <v>50.32</v>
      </c>
      <c r="E230">
        <v>544</v>
      </c>
      <c r="F230">
        <v>1</v>
      </c>
      <c r="G230" s="2">
        <v>45421.220104166663</v>
      </c>
      <c r="H230" s="2">
        <v>45045.967245370368</v>
      </c>
      <c r="I230" s="18">
        <v>0.38700000000000001</v>
      </c>
      <c r="J230">
        <v>0.47799999999999998</v>
      </c>
      <c r="K230" t="s">
        <v>54</v>
      </c>
      <c r="L230" s="34" t="str">
        <f t="shared" si="9"/>
        <v>40-60%</v>
      </c>
      <c r="M230" t="str">
        <f t="shared" si="10"/>
        <v>40-60%</v>
      </c>
      <c r="N230">
        <f t="shared" ca="1" si="11"/>
        <v>967</v>
      </c>
    </row>
    <row r="231" spans="1:14" x14ac:dyDescent="0.25">
      <c r="A231" t="s">
        <v>980</v>
      </c>
      <c r="B231">
        <v>666.62</v>
      </c>
      <c r="C231" t="s">
        <v>5064</v>
      </c>
      <c r="D231">
        <v>22.07</v>
      </c>
      <c r="E231">
        <v>604</v>
      </c>
      <c r="F231">
        <v>3</v>
      </c>
      <c r="G231" s="2">
        <v>45043.964884259258</v>
      </c>
      <c r="H231" s="2">
        <v>45993.746793981481</v>
      </c>
      <c r="I231" s="18">
        <v>0.35599999999999998</v>
      </c>
      <c r="J231">
        <v>6.7000000000000004E-2</v>
      </c>
      <c r="K231" t="s">
        <v>61</v>
      </c>
      <c r="L231" s="34" t="str">
        <f t="shared" si="9"/>
        <v>20-40%</v>
      </c>
      <c r="M231" t="str">
        <f t="shared" si="10"/>
        <v>0-20%</v>
      </c>
      <c r="N231">
        <f t="shared" ca="1" si="11"/>
        <v>19</v>
      </c>
    </row>
    <row r="232" spans="1:14" x14ac:dyDescent="0.25">
      <c r="A232" t="s">
        <v>982</v>
      </c>
      <c r="B232">
        <v>128.37</v>
      </c>
      <c r="C232" t="s">
        <v>5067</v>
      </c>
      <c r="D232">
        <v>11.15</v>
      </c>
      <c r="E232">
        <v>481</v>
      </c>
      <c r="F232">
        <v>3</v>
      </c>
      <c r="G232" s="2">
        <v>45144.029363425929</v>
      </c>
      <c r="H232" s="2">
        <v>45007.169293981482</v>
      </c>
      <c r="I232" s="18">
        <v>0.46800000000000003</v>
      </c>
      <c r="J232">
        <v>0.42199999999999999</v>
      </c>
      <c r="K232" t="s">
        <v>106</v>
      </c>
      <c r="L232" s="34" t="str">
        <f t="shared" si="9"/>
        <v>0-20%</v>
      </c>
      <c r="M232" t="str">
        <f t="shared" si="10"/>
        <v>40-60%</v>
      </c>
      <c r="N232">
        <f t="shared" ca="1" si="11"/>
        <v>1005</v>
      </c>
    </row>
    <row r="233" spans="1:14" x14ac:dyDescent="0.25">
      <c r="A233" t="s">
        <v>984</v>
      </c>
      <c r="B233">
        <v>131.16</v>
      </c>
      <c r="C233" t="s">
        <v>5064</v>
      </c>
      <c r="D233">
        <v>31.76</v>
      </c>
      <c r="E233">
        <v>396</v>
      </c>
      <c r="F233">
        <v>2</v>
      </c>
      <c r="G233" s="2">
        <v>45800.564756944441</v>
      </c>
      <c r="H233" s="2">
        <v>45242.97991898148</v>
      </c>
      <c r="I233" s="18">
        <v>0.29099999999999998</v>
      </c>
      <c r="J233">
        <v>0.318</v>
      </c>
      <c r="K233" t="s">
        <v>28</v>
      </c>
      <c r="L233" s="34" t="str">
        <f t="shared" si="9"/>
        <v>20-40%</v>
      </c>
      <c r="M233" t="str">
        <f t="shared" si="10"/>
        <v>20-40%</v>
      </c>
      <c r="N233">
        <f t="shared" ca="1" si="11"/>
        <v>770</v>
      </c>
    </row>
    <row r="234" spans="1:14" x14ac:dyDescent="0.25">
      <c r="A234" t="s">
        <v>991</v>
      </c>
      <c r="B234">
        <v>316.41000000000003</v>
      </c>
      <c r="C234" t="s">
        <v>5064</v>
      </c>
      <c r="D234">
        <v>8.2100000000000009</v>
      </c>
      <c r="E234">
        <v>693</v>
      </c>
      <c r="F234">
        <v>1</v>
      </c>
      <c r="G234" s="2">
        <v>45369.427141203712</v>
      </c>
      <c r="H234" s="2">
        <v>45824.519479166673</v>
      </c>
      <c r="I234" s="18">
        <v>0.23599999999999999</v>
      </c>
      <c r="J234">
        <v>0.49299999999999999</v>
      </c>
      <c r="K234" t="s">
        <v>69</v>
      </c>
      <c r="L234" s="34" t="str">
        <f t="shared" si="9"/>
        <v>0-20%</v>
      </c>
      <c r="M234" t="str">
        <f t="shared" si="10"/>
        <v>40-60%</v>
      </c>
      <c r="N234">
        <f t="shared" ca="1" si="11"/>
        <v>188</v>
      </c>
    </row>
    <row r="235" spans="1:14" x14ac:dyDescent="0.25">
      <c r="A235" t="s">
        <v>995</v>
      </c>
      <c r="B235">
        <v>118.58</v>
      </c>
      <c r="C235" t="s">
        <v>5064</v>
      </c>
      <c r="D235">
        <v>4.1100000000000003</v>
      </c>
      <c r="E235">
        <v>716</v>
      </c>
      <c r="F235">
        <v>1</v>
      </c>
      <c r="G235" s="2">
        <v>45701.687696759262</v>
      </c>
      <c r="H235" s="2">
        <v>45757.718124999999</v>
      </c>
      <c r="I235" s="18">
        <v>0.26800000000000002</v>
      </c>
      <c r="J235">
        <v>0.433</v>
      </c>
      <c r="K235" t="s">
        <v>28</v>
      </c>
      <c r="L235" s="34" t="str">
        <f t="shared" si="9"/>
        <v>0-20%</v>
      </c>
      <c r="M235" t="str">
        <f t="shared" si="10"/>
        <v>40-60%</v>
      </c>
      <c r="N235">
        <f t="shared" ca="1" si="11"/>
        <v>255</v>
      </c>
    </row>
    <row r="236" spans="1:14" x14ac:dyDescent="0.25">
      <c r="A236" t="s">
        <v>1002</v>
      </c>
      <c r="B236">
        <v>1874.75</v>
      </c>
      <c r="C236" t="s">
        <v>5065</v>
      </c>
      <c r="D236">
        <v>10.75</v>
      </c>
      <c r="E236">
        <v>694</v>
      </c>
      <c r="F236">
        <v>1</v>
      </c>
      <c r="G236" s="2">
        <v>45167.338958333326</v>
      </c>
      <c r="H236" s="2">
        <v>45934.209409722222</v>
      </c>
      <c r="I236" s="18">
        <v>0.121</v>
      </c>
      <c r="J236">
        <v>0.32900000000000001</v>
      </c>
      <c r="K236" t="s">
        <v>64</v>
      </c>
      <c r="L236" s="34" t="str">
        <f t="shared" si="9"/>
        <v>0-20%</v>
      </c>
      <c r="M236" t="str">
        <f t="shared" si="10"/>
        <v>20-40%</v>
      </c>
      <c r="N236">
        <f t="shared" ca="1" si="11"/>
        <v>78</v>
      </c>
    </row>
    <row r="237" spans="1:14" x14ac:dyDescent="0.25">
      <c r="A237" t="s">
        <v>1004</v>
      </c>
      <c r="B237">
        <v>564.09</v>
      </c>
      <c r="C237" t="s">
        <v>5067</v>
      </c>
      <c r="D237">
        <v>6.84</v>
      </c>
      <c r="E237">
        <v>890</v>
      </c>
      <c r="F237">
        <v>0</v>
      </c>
      <c r="G237" s="2">
        <v>45048.857870370368</v>
      </c>
      <c r="H237" s="2">
        <v>45476.05060185185</v>
      </c>
      <c r="I237" s="18">
        <v>0.218</v>
      </c>
      <c r="J237">
        <v>0.23</v>
      </c>
      <c r="K237" t="s">
        <v>41</v>
      </c>
      <c r="L237" s="34" t="str">
        <f t="shared" si="9"/>
        <v>0-20%</v>
      </c>
      <c r="M237" t="str">
        <f t="shared" si="10"/>
        <v>20-40%</v>
      </c>
      <c r="N237">
        <f t="shared" ca="1" si="11"/>
        <v>536</v>
      </c>
    </row>
    <row r="238" spans="1:14" x14ac:dyDescent="0.25">
      <c r="A238" t="s">
        <v>1009</v>
      </c>
      <c r="B238">
        <v>1111.24</v>
      </c>
      <c r="C238" t="s">
        <v>5064</v>
      </c>
      <c r="D238">
        <v>7.79</v>
      </c>
      <c r="E238">
        <v>440</v>
      </c>
      <c r="F238">
        <v>1</v>
      </c>
      <c r="G238" s="2">
        <v>45663.769791666673</v>
      </c>
      <c r="H238" s="2">
        <v>45315.428414351853</v>
      </c>
      <c r="I238" s="18">
        <v>0.186</v>
      </c>
      <c r="J238">
        <v>0.189</v>
      </c>
      <c r="K238" t="s">
        <v>39</v>
      </c>
      <c r="L238" s="34" t="str">
        <f t="shared" si="9"/>
        <v>0-20%</v>
      </c>
      <c r="M238" t="str">
        <f t="shared" si="10"/>
        <v>0-20%</v>
      </c>
      <c r="N238">
        <f t="shared" ca="1" si="11"/>
        <v>697</v>
      </c>
    </row>
    <row r="239" spans="1:14" x14ac:dyDescent="0.25">
      <c r="A239" t="s">
        <v>1010</v>
      </c>
      <c r="B239">
        <v>71.8</v>
      </c>
      <c r="C239" t="s">
        <v>5064</v>
      </c>
      <c r="D239">
        <v>13.41</v>
      </c>
      <c r="E239">
        <v>577</v>
      </c>
      <c r="F239">
        <v>3</v>
      </c>
      <c r="G239" s="2">
        <v>45959.885995370372</v>
      </c>
      <c r="H239" s="2">
        <v>45851.821296296293</v>
      </c>
      <c r="I239" s="18">
        <v>0.152</v>
      </c>
      <c r="J239">
        <v>0.216</v>
      </c>
      <c r="K239" t="s">
        <v>22</v>
      </c>
      <c r="L239" s="34" t="str">
        <f t="shared" si="9"/>
        <v>0-20%</v>
      </c>
      <c r="M239" t="str">
        <f t="shared" si="10"/>
        <v>20-40%</v>
      </c>
      <c r="N239">
        <f t="shared" ca="1" si="11"/>
        <v>161</v>
      </c>
    </row>
    <row r="240" spans="1:14" x14ac:dyDescent="0.25">
      <c r="A240" t="s">
        <v>1013</v>
      </c>
      <c r="B240">
        <v>1302.06</v>
      </c>
      <c r="C240" t="s">
        <v>5064</v>
      </c>
      <c r="D240">
        <v>9.3000000000000007</v>
      </c>
      <c r="E240">
        <v>893</v>
      </c>
      <c r="F240">
        <v>2</v>
      </c>
      <c r="G240" s="2">
        <v>45462.948379629634</v>
      </c>
      <c r="H240" s="2">
        <v>45301.760960648149</v>
      </c>
      <c r="I240" s="18">
        <v>0.14199999999999999</v>
      </c>
      <c r="J240">
        <v>0.51100000000000001</v>
      </c>
      <c r="K240" t="s">
        <v>41</v>
      </c>
      <c r="L240" s="34" t="str">
        <f t="shared" si="9"/>
        <v>0-20%</v>
      </c>
      <c r="M240" t="str">
        <f t="shared" si="10"/>
        <v>40-60%</v>
      </c>
      <c r="N240">
        <f t="shared" ca="1" si="11"/>
        <v>711</v>
      </c>
    </row>
    <row r="241" spans="1:14" x14ac:dyDescent="0.25">
      <c r="A241" t="s">
        <v>1018</v>
      </c>
      <c r="B241">
        <v>2128.77</v>
      </c>
      <c r="C241" t="s">
        <v>5064</v>
      </c>
      <c r="D241">
        <v>8.1199999999999992</v>
      </c>
      <c r="E241">
        <v>593</v>
      </c>
      <c r="F241">
        <v>1</v>
      </c>
      <c r="G241" s="2">
        <v>45542.994293981479</v>
      </c>
      <c r="H241" s="2">
        <v>45876.873148148137</v>
      </c>
      <c r="I241" s="18">
        <v>0.32900000000000001</v>
      </c>
      <c r="J241">
        <v>7.0999999999999994E-2</v>
      </c>
      <c r="K241" t="s">
        <v>32</v>
      </c>
      <c r="L241" s="34" t="str">
        <f t="shared" si="9"/>
        <v>0-20%</v>
      </c>
      <c r="M241" t="str">
        <f t="shared" si="10"/>
        <v>0-20%</v>
      </c>
      <c r="N241">
        <f t="shared" ca="1" si="11"/>
        <v>136</v>
      </c>
    </row>
    <row r="242" spans="1:14" x14ac:dyDescent="0.25">
      <c r="A242" t="s">
        <v>1022</v>
      </c>
      <c r="B242">
        <v>103.84</v>
      </c>
      <c r="C242" t="s">
        <v>5066</v>
      </c>
      <c r="D242">
        <v>10.19</v>
      </c>
      <c r="E242">
        <v>466</v>
      </c>
      <c r="F242">
        <v>1</v>
      </c>
      <c r="G242" s="2">
        <v>45822.232939814807</v>
      </c>
      <c r="H242" s="2">
        <v>45936.137962962966</v>
      </c>
      <c r="I242" s="18">
        <v>0.161</v>
      </c>
      <c r="J242">
        <v>0.25900000000000001</v>
      </c>
      <c r="K242" t="s">
        <v>41</v>
      </c>
      <c r="L242" s="34" t="str">
        <f t="shared" si="9"/>
        <v>0-20%</v>
      </c>
      <c r="M242" t="str">
        <f t="shared" si="10"/>
        <v>20-40%</v>
      </c>
      <c r="N242">
        <f t="shared" ca="1" si="11"/>
        <v>76</v>
      </c>
    </row>
    <row r="243" spans="1:14" x14ac:dyDescent="0.25">
      <c r="A243" t="s">
        <v>1026</v>
      </c>
      <c r="B243">
        <v>57.95</v>
      </c>
      <c r="C243" t="s">
        <v>5064</v>
      </c>
      <c r="D243">
        <v>16.88</v>
      </c>
      <c r="E243">
        <v>893</v>
      </c>
      <c r="F243">
        <v>0</v>
      </c>
      <c r="G243" s="2">
        <v>45780.827824074076</v>
      </c>
      <c r="H243" s="2">
        <v>45569.200312499997</v>
      </c>
      <c r="I243" s="18">
        <v>0.316</v>
      </c>
      <c r="J243">
        <v>5.0999999999999997E-2</v>
      </c>
      <c r="K243" t="s">
        <v>46</v>
      </c>
      <c r="L243" s="34" t="str">
        <f t="shared" si="9"/>
        <v>0-20%</v>
      </c>
      <c r="M243" t="str">
        <f t="shared" si="10"/>
        <v>0-20%</v>
      </c>
      <c r="N243">
        <f t="shared" ca="1" si="11"/>
        <v>443</v>
      </c>
    </row>
    <row r="244" spans="1:14" x14ac:dyDescent="0.25">
      <c r="A244" t="s">
        <v>1030</v>
      </c>
      <c r="B244">
        <v>1192.19</v>
      </c>
      <c r="C244" t="s">
        <v>5064</v>
      </c>
      <c r="D244">
        <v>16.88</v>
      </c>
      <c r="E244">
        <v>665</v>
      </c>
      <c r="F244">
        <v>2</v>
      </c>
      <c r="G244" s="2">
        <v>45538.791620370372</v>
      </c>
      <c r="H244" s="2">
        <v>45113.375428240739</v>
      </c>
      <c r="I244" s="18">
        <v>0.214</v>
      </c>
      <c r="J244">
        <v>0.14399999999999999</v>
      </c>
      <c r="K244" t="s">
        <v>41</v>
      </c>
      <c r="L244" s="34" t="str">
        <f t="shared" si="9"/>
        <v>0-20%</v>
      </c>
      <c r="M244" t="str">
        <f t="shared" si="10"/>
        <v>0-20%</v>
      </c>
      <c r="N244">
        <f t="shared" ca="1" si="11"/>
        <v>899</v>
      </c>
    </row>
    <row r="245" spans="1:14" x14ac:dyDescent="0.25">
      <c r="A245" t="s">
        <v>1034</v>
      </c>
      <c r="B245">
        <v>413.46</v>
      </c>
      <c r="C245" t="s">
        <v>5067</v>
      </c>
      <c r="D245">
        <v>10.06</v>
      </c>
      <c r="E245">
        <v>323</v>
      </c>
      <c r="F245">
        <v>1</v>
      </c>
      <c r="G245" s="2">
        <v>45068.318229166667</v>
      </c>
      <c r="H245" s="2">
        <v>45415.879513888889</v>
      </c>
      <c r="I245" s="18">
        <v>0.13800000000000001</v>
      </c>
      <c r="J245">
        <v>0.51200000000000001</v>
      </c>
      <c r="K245" t="s">
        <v>69</v>
      </c>
      <c r="L245" s="34" t="str">
        <f t="shared" si="9"/>
        <v>0-20%</v>
      </c>
      <c r="M245" t="str">
        <f t="shared" si="10"/>
        <v>40-60%</v>
      </c>
      <c r="N245">
        <f t="shared" ca="1" si="11"/>
        <v>597</v>
      </c>
    </row>
    <row r="246" spans="1:14" x14ac:dyDescent="0.25">
      <c r="A246" t="s">
        <v>1035</v>
      </c>
      <c r="B246">
        <v>1236.6500000000001</v>
      </c>
      <c r="C246" t="s">
        <v>5064</v>
      </c>
      <c r="D246">
        <v>31.17</v>
      </c>
      <c r="E246">
        <v>874</v>
      </c>
      <c r="F246">
        <v>3</v>
      </c>
      <c r="G246" s="2">
        <v>45353.999143518522</v>
      </c>
      <c r="H246" s="2">
        <v>45824.772534722222</v>
      </c>
      <c r="I246" s="18">
        <v>0.41599999999999998</v>
      </c>
      <c r="J246">
        <v>0.31</v>
      </c>
      <c r="K246" t="s">
        <v>28</v>
      </c>
      <c r="L246" s="34" t="str">
        <f t="shared" si="9"/>
        <v>20-40%</v>
      </c>
      <c r="M246" t="str">
        <f t="shared" si="10"/>
        <v>20-40%</v>
      </c>
      <c r="N246">
        <f t="shared" ca="1" si="11"/>
        <v>188</v>
      </c>
    </row>
    <row r="247" spans="1:14" x14ac:dyDescent="0.25">
      <c r="A247" t="s">
        <v>1041</v>
      </c>
      <c r="B247">
        <v>2033.2</v>
      </c>
      <c r="C247" t="s">
        <v>5067</v>
      </c>
      <c r="D247">
        <v>17.87</v>
      </c>
      <c r="E247">
        <v>765</v>
      </c>
      <c r="F247">
        <v>3</v>
      </c>
      <c r="G247" s="2">
        <v>45012.534548611111</v>
      </c>
      <c r="H247" s="2">
        <v>45680.565578703703</v>
      </c>
      <c r="I247" s="18">
        <v>0.309</v>
      </c>
      <c r="J247">
        <v>0.46200000000000002</v>
      </c>
      <c r="K247" t="s">
        <v>66</v>
      </c>
      <c r="L247" s="34" t="str">
        <f t="shared" si="9"/>
        <v>0-20%</v>
      </c>
      <c r="M247" t="str">
        <f t="shared" si="10"/>
        <v>40-60%</v>
      </c>
      <c r="N247">
        <f t="shared" ca="1" si="11"/>
        <v>332</v>
      </c>
    </row>
    <row r="248" spans="1:14" x14ac:dyDescent="0.25">
      <c r="A248" t="s">
        <v>1044</v>
      </c>
      <c r="B248">
        <v>398.38</v>
      </c>
      <c r="C248" t="s">
        <v>5064</v>
      </c>
      <c r="D248">
        <v>11.21</v>
      </c>
      <c r="E248">
        <v>734</v>
      </c>
      <c r="F248">
        <v>2</v>
      </c>
      <c r="G248" s="2">
        <v>45733.972129629627</v>
      </c>
      <c r="H248" s="2">
        <v>45179.264074074083</v>
      </c>
      <c r="I248" s="18">
        <v>0.56999999999999995</v>
      </c>
      <c r="J248">
        <v>0.45300000000000001</v>
      </c>
      <c r="K248" t="s">
        <v>32</v>
      </c>
      <c r="L248" s="34" t="str">
        <f t="shared" si="9"/>
        <v>0-20%</v>
      </c>
      <c r="M248" t="str">
        <f t="shared" si="10"/>
        <v>40-60%</v>
      </c>
      <c r="N248">
        <f t="shared" ca="1" si="11"/>
        <v>833</v>
      </c>
    </row>
    <row r="249" spans="1:14" x14ac:dyDescent="0.25">
      <c r="A249" t="s">
        <v>1055</v>
      </c>
      <c r="B249">
        <v>1089.5999999999999</v>
      </c>
      <c r="C249" t="s">
        <v>5064</v>
      </c>
      <c r="D249">
        <v>26.1</v>
      </c>
      <c r="E249">
        <v>788</v>
      </c>
      <c r="F249">
        <v>1</v>
      </c>
      <c r="G249" s="2">
        <v>45464.614363425928</v>
      </c>
      <c r="H249" s="2">
        <v>45209.005127314813</v>
      </c>
      <c r="I249" s="18">
        <v>7.1999999999999995E-2</v>
      </c>
      <c r="J249">
        <v>0.28899999999999998</v>
      </c>
      <c r="K249" t="s">
        <v>66</v>
      </c>
      <c r="L249" s="34" t="str">
        <f t="shared" si="9"/>
        <v>20-40%</v>
      </c>
      <c r="M249" t="str">
        <f t="shared" si="10"/>
        <v>20-40%</v>
      </c>
      <c r="N249">
        <f t="shared" ca="1" si="11"/>
        <v>803</v>
      </c>
    </row>
    <row r="250" spans="1:14" x14ac:dyDescent="0.25">
      <c r="A250" t="s">
        <v>1059</v>
      </c>
      <c r="B250">
        <v>1287.02</v>
      </c>
      <c r="C250" t="s">
        <v>5064</v>
      </c>
      <c r="D250">
        <v>15.81</v>
      </c>
      <c r="E250">
        <v>633</v>
      </c>
      <c r="F250">
        <v>2</v>
      </c>
      <c r="G250" s="2">
        <v>45752.473287037043</v>
      </c>
      <c r="H250" s="2">
        <v>45068.795254629629</v>
      </c>
      <c r="I250" s="18">
        <v>3.5000000000000003E-2</v>
      </c>
      <c r="J250">
        <v>0.255</v>
      </c>
      <c r="K250" t="s">
        <v>22</v>
      </c>
      <c r="L250" s="34" t="str">
        <f t="shared" si="9"/>
        <v>0-20%</v>
      </c>
      <c r="M250" t="str">
        <f t="shared" si="10"/>
        <v>20-40%</v>
      </c>
      <c r="N250">
        <f t="shared" ca="1" si="11"/>
        <v>944</v>
      </c>
    </row>
    <row r="251" spans="1:14" x14ac:dyDescent="0.25">
      <c r="A251" t="s">
        <v>1060</v>
      </c>
      <c r="B251">
        <v>716.82</v>
      </c>
      <c r="C251" t="s">
        <v>5064</v>
      </c>
      <c r="D251">
        <v>8.6199999999999992</v>
      </c>
      <c r="E251">
        <v>601</v>
      </c>
      <c r="F251">
        <v>3</v>
      </c>
      <c r="G251" s="2">
        <v>45372.453310185178</v>
      </c>
      <c r="H251" s="2">
        <v>45660.318078703713</v>
      </c>
      <c r="I251" s="18">
        <v>5.8999999999999997E-2</v>
      </c>
      <c r="J251">
        <v>0.623</v>
      </c>
      <c r="K251" t="s">
        <v>52</v>
      </c>
      <c r="L251" s="34" t="str">
        <f t="shared" si="9"/>
        <v>0-20%</v>
      </c>
      <c r="M251" t="str">
        <f t="shared" si="10"/>
        <v>60-80%</v>
      </c>
      <c r="N251">
        <f t="shared" ca="1" si="11"/>
        <v>352</v>
      </c>
    </row>
    <row r="252" spans="1:14" x14ac:dyDescent="0.25">
      <c r="A252" t="s">
        <v>1062</v>
      </c>
      <c r="B252">
        <v>590.97</v>
      </c>
      <c r="C252" t="s">
        <v>5066</v>
      </c>
      <c r="D252">
        <v>22.17</v>
      </c>
      <c r="E252">
        <v>796</v>
      </c>
      <c r="F252">
        <v>1</v>
      </c>
      <c r="G252" s="2">
        <v>45298.470462962963</v>
      </c>
      <c r="H252" s="2">
        <v>45305.811574074083</v>
      </c>
      <c r="I252" s="18">
        <v>0.42299999999999999</v>
      </c>
      <c r="J252">
        <v>0.13600000000000001</v>
      </c>
      <c r="K252" t="s">
        <v>46</v>
      </c>
      <c r="L252" s="34" t="str">
        <f t="shared" si="9"/>
        <v>20-40%</v>
      </c>
      <c r="M252" t="str">
        <f t="shared" si="10"/>
        <v>0-20%</v>
      </c>
      <c r="N252">
        <f t="shared" ca="1" si="11"/>
        <v>707</v>
      </c>
    </row>
    <row r="253" spans="1:14" x14ac:dyDescent="0.25">
      <c r="A253" t="s">
        <v>1064</v>
      </c>
      <c r="B253">
        <v>2168.36</v>
      </c>
      <c r="C253" t="s">
        <v>5064</v>
      </c>
      <c r="D253">
        <v>18</v>
      </c>
      <c r="E253">
        <v>501</v>
      </c>
      <c r="F253">
        <v>4</v>
      </c>
      <c r="G253" s="2">
        <v>45305.276446759257</v>
      </c>
      <c r="H253" s="2">
        <v>45784.824062500003</v>
      </c>
      <c r="I253" s="18">
        <v>0.28899999999999998</v>
      </c>
      <c r="J253">
        <v>0.48699999999999999</v>
      </c>
      <c r="K253" t="s">
        <v>22</v>
      </c>
      <c r="L253" s="34" t="str">
        <f t="shared" si="9"/>
        <v>0-20%</v>
      </c>
      <c r="M253" t="str">
        <f t="shared" si="10"/>
        <v>40-60%</v>
      </c>
      <c r="N253">
        <f t="shared" ca="1" si="11"/>
        <v>228</v>
      </c>
    </row>
    <row r="254" spans="1:14" x14ac:dyDescent="0.25">
      <c r="A254" t="s">
        <v>1068</v>
      </c>
      <c r="B254">
        <v>1132.96</v>
      </c>
      <c r="C254" t="s">
        <v>5066</v>
      </c>
      <c r="D254">
        <v>9.7200000000000006</v>
      </c>
      <c r="E254">
        <v>332</v>
      </c>
      <c r="F254">
        <v>1</v>
      </c>
      <c r="G254" s="2">
        <v>45651.489548611113</v>
      </c>
      <c r="H254" s="2">
        <v>45670.356215277781</v>
      </c>
      <c r="I254" s="18">
        <v>0.19600000000000001</v>
      </c>
      <c r="J254">
        <v>0.29299999999999998</v>
      </c>
      <c r="K254" t="s">
        <v>89</v>
      </c>
      <c r="L254" s="34" t="str">
        <f t="shared" si="9"/>
        <v>0-20%</v>
      </c>
      <c r="M254" t="str">
        <f t="shared" si="10"/>
        <v>20-40%</v>
      </c>
      <c r="N254">
        <f t="shared" ca="1" si="11"/>
        <v>342</v>
      </c>
    </row>
    <row r="255" spans="1:14" x14ac:dyDescent="0.25">
      <c r="A255" t="s">
        <v>1069</v>
      </c>
      <c r="B255">
        <v>487.9</v>
      </c>
      <c r="C255" t="s">
        <v>5064</v>
      </c>
      <c r="D255">
        <v>22.56</v>
      </c>
      <c r="E255">
        <v>497</v>
      </c>
      <c r="F255">
        <v>1</v>
      </c>
      <c r="G255" s="2">
        <v>45356.91615740741</v>
      </c>
      <c r="H255" s="2">
        <v>45683.479375000003</v>
      </c>
      <c r="I255" s="18">
        <v>0.46100000000000002</v>
      </c>
      <c r="J255">
        <v>0.26</v>
      </c>
      <c r="K255" t="s">
        <v>17</v>
      </c>
      <c r="L255" s="34" t="str">
        <f t="shared" si="9"/>
        <v>20-40%</v>
      </c>
      <c r="M255" t="str">
        <f t="shared" si="10"/>
        <v>20-40%</v>
      </c>
      <c r="N255">
        <f t="shared" ca="1" si="11"/>
        <v>329</v>
      </c>
    </row>
    <row r="256" spans="1:14" x14ac:dyDescent="0.25">
      <c r="A256" t="s">
        <v>1071</v>
      </c>
      <c r="B256">
        <v>560.88</v>
      </c>
      <c r="C256" t="s">
        <v>5064</v>
      </c>
      <c r="D256">
        <v>1.95</v>
      </c>
      <c r="E256">
        <v>518</v>
      </c>
      <c r="F256">
        <v>1</v>
      </c>
      <c r="G256" s="2">
        <v>45215.660150462973</v>
      </c>
      <c r="H256" s="2">
        <v>45674.278541666667</v>
      </c>
      <c r="I256" s="18">
        <v>0.42499999999999999</v>
      </c>
      <c r="J256">
        <v>0.42599999999999999</v>
      </c>
      <c r="K256" t="s">
        <v>64</v>
      </c>
      <c r="L256" s="34" t="str">
        <f t="shared" si="9"/>
        <v>0-20%</v>
      </c>
      <c r="M256" t="str">
        <f t="shared" si="10"/>
        <v>40-60%</v>
      </c>
      <c r="N256">
        <f t="shared" ca="1" si="11"/>
        <v>338</v>
      </c>
    </row>
    <row r="257" spans="1:14" x14ac:dyDescent="0.25">
      <c r="A257" t="s">
        <v>1077</v>
      </c>
      <c r="B257">
        <v>1606.23</v>
      </c>
      <c r="C257" t="s">
        <v>5066</v>
      </c>
      <c r="D257">
        <v>2.0099999999999998</v>
      </c>
      <c r="E257">
        <v>785</v>
      </c>
      <c r="F257">
        <v>1</v>
      </c>
      <c r="G257" s="2">
        <v>45374.174456018518</v>
      </c>
      <c r="H257" s="2">
        <v>45395.176365740743</v>
      </c>
      <c r="I257" s="18">
        <v>0.2</v>
      </c>
      <c r="J257">
        <v>0.27100000000000002</v>
      </c>
      <c r="K257" t="s">
        <v>86</v>
      </c>
      <c r="L257" s="34" t="str">
        <f t="shared" si="9"/>
        <v>0-20%</v>
      </c>
      <c r="M257" t="str">
        <f t="shared" si="10"/>
        <v>20-40%</v>
      </c>
      <c r="N257">
        <f t="shared" ca="1" si="11"/>
        <v>617</v>
      </c>
    </row>
    <row r="258" spans="1:14" x14ac:dyDescent="0.25">
      <c r="A258" t="s">
        <v>1078</v>
      </c>
      <c r="B258">
        <v>53.29</v>
      </c>
      <c r="C258" t="s">
        <v>5064</v>
      </c>
      <c r="D258">
        <v>9.4</v>
      </c>
      <c r="E258">
        <v>435</v>
      </c>
      <c r="F258">
        <v>1</v>
      </c>
      <c r="G258" s="2">
        <v>45689.604803240742</v>
      </c>
      <c r="H258" s="2">
        <v>45415.780497685177</v>
      </c>
      <c r="I258" s="18">
        <v>0.45200000000000001</v>
      </c>
      <c r="J258">
        <v>0.375</v>
      </c>
      <c r="K258" t="s">
        <v>58</v>
      </c>
      <c r="L258" s="34" t="str">
        <f t="shared" si="9"/>
        <v>0-20%</v>
      </c>
      <c r="M258" t="str">
        <f t="shared" si="10"/>
        <v>20-40%</v>
      </c>
      <c r="N258">
        <f t="shared" ca="1" si="11"/>
        <v>597</v>
      </c>
    </row>
    <row r="259" spans="1:14" x14ac:dyDescent="0.25">
      <c r="A259" t="s">
        <v>1082</v>
      </c>
      <c r="B259">
        <v>575.88</v>
      </c>
      <c r="C259" t="s">
        <v>5064</v>
      </c>
      <c r="D259">
        <v>21.95</v>
      </c>
      <c r="E259">
        <v>440</v>
      </c>
      <c r="F259">
        <v>4</v>
      </c>
      <c r="G259" s="2">
        <v>45580.538645833331</v>
      </c>
      <c r="H259" s="2">
        <v>45025.173252314817</v>
      </c>
      <c r="I259" s="18">
        <v>0.23300000000000001</v>
      </c>
      <c r="J259">
        <v>0.23799999999999999</v>
      </c>
      <c r="K259" t="s">
        <v>64</v>
      </c>
      <c r="L259" s="34" t="str">
        <f t="shared" ref="L259:L322" si="12">IF(D259 / 100 &lt;= 0.2,"0-20%",
IF(D259 / 100 &lt;= 0.4,"20-40%",
IF(D259 / 100 &lt;=0.6,"40-60%",
IF(D259 / 100 &lt;= 0.8,"60-80%","&gt;80%"))))</f>
        <v>20-40%</v>
      </c>
      <c r="M259" t="str">
        <f t="shared" ref="M259:M322" si="13">IF(J259 &lt;= 0.2,"0-20%",
IF(J259 &lt;= 0.4,"20-40%",
IF(J259 &lt;=0.6,"40-60%",
IF(J259 &lt;= 0.8,"60-80%","&gt;80%"))))</f>
        <v>20-40%</v>
      </c>
      <c r="N259">
        <f t="shared" ref="N259:N322" ca="1" si="14">IF(_xlfn.DAYS(TODAY(),H259) &gt; 0, _xlfn.DAYS(TODAY(),H259), 0)</f>
        <v>987</v>
      </c>
    </row>
    <row r="260" spans="1:14" x14ac:dyDescent="0.25">
      <c r="A260" t="s">
        <v>1083</v>
      </c>
      <c r="B260">
        <v>68.92</v>
      </c>
      <c r="C260" t="s">
        <v>5064</v>
      </c>
      <c r="D260">
        <v>20.96</v>
      </c>
      <c r="E260">
        <v>406</v>
      </c>
      <c r="F260">
        <v>2</v>
      </c>
      <c r="G260" s="2">
        <v>45901.848020833328</v>
      </c>
      <c r="H260" s="2">
        <v>45367.69703703704</v>
      </c>
      <c r="I260" s="18">
        <v>0.28499999999999998</v>
      </c>
      <c r="J260">
        <v>0.52700000000000002</v>
      </c>
      <c r="K260" t="s">
        <v>58</v>
      </c>
      <c r="L260" s="34" t="str">
        <f t="shared" si="12"/>
        <v>20-40%</v>
      </c>
      <c r="M260" t="str">
        <f t="shared" si="13"/>
        <v>40-60%</v>
      </c>
      <c r="N260">
        <f t="shared" ca="1" si="14"/>
        <v>645</v>
      </c>
    </row>
    <row r="261" spans="1:14" x14ac:dyDescent="0.25">
      <c r="A261" t="s">
        <v>1091</v>
      </c>
      <c r="B261">
        <v>804.29</v>
      </c>
      <c r="C261" t="s">
        <v>5064</v>
      </c>
      <c r="D261">
        <v>23.85</v>
      </c>
      <c r="E261">
        <v>559</v>
      </c>
      <c r="F261">
        <v>1</v>
      </c>
      <c r="G261" s="2">
        <v>45013.361597222232</v>
      </c>
      <c r="H261" s="2">
        <v>45694.818726851852</v>
      </c>
      <c r="I261" s="18">
        <v>0.17199999999999999</v>
      </c>
      <c r="J261">
        <v>0.23799999999999999</v>
      </c>
      <c r="K261" t="s">
        <v>17</v>
      </c>
      <c r="L261" s="34" t="str">
        <f t="shared" si="12"/>
        <v>20-40%</v>
      </c>
      <c r="M261" t="str">
        <f t="shared" si="13"/>
        <v>20-40%</v>
      </c>
      <c r="N261">
        <f t="shared" ca="1" si="14"/>
        <v>318</v>
      </c>
    </row>
    <row r="262" spans="1:14" x14ac:dyDescent="0.25">
      <c r="A262" t="s">
        <v>1100</v>
      </c>
      <c r="B262">
        <v>2260.38</v>
      </c>
      <c r="C262" t="s">
        <v>5064</v>
      </c>
      <c r="D262">
        <v>26.26</v>
      </c>
      <c r="E262">
        <v>320</v>
      </c>
      <c r="F262">
        <v>1</v>
      </c>
      <c r="G262" s="2">
        <v>45063.651863425926</v>
      </c>
      <c r="H262" s="2">
        <v>45744.244803240741</v>
      </c>
      <c r="I262" s="18">
        <v>0.121</v>
      </c>
      <c r="J262">
        <v>3.2000000000000001E-2</v>
      </c>
      <c r="K262" t="s">
        <v>46</v>
      </c>
      <c r="L262" s="34" t="str">
        <f t="shared" si="12"/>
        <v>20-40%</v>
      </c>
      <c r="M262" t="str">
        <f t="shared" si="13"/>
        <v>0-20%</v>
      </c>
      <c r="N262">
        <f t="shared" ca="1" si="14"/>
        <v>268</v>
      </c>
    </row>
    <row r="263" spans="1:14" x14ac:dyDescent="0.25">
      <c r="A263" t="s">
        <v>1101</v>
      </c>
      <c r="B263">
        <v>2067.63</v>
      </c>
      <c r="C263" t="s">
        <v>5065</v>
      </c>
      <c r="D263">
        <v>2.3199999999999998</v>
      </c>
      <c r="E263">
        <v>893</v>
      </c>
      <c r="F263">
        <v>1</v>
      </c>
      <c r="G263" s="2">
        <v>45456.553935185177</v>
      </c>
      <c r="H263" s="2">
        <v>45227.729490740741</v>
      </c>
      <c r="I263" s="18">
        <v>0.40300000000000002</v>
      </c>
      <c r="J263">
        <v>0.58399999999999996</v>
      </c>
      <c r="K263" t="s">
        <v>46</v>
      </c>
      <c r="L263" s="34" t="str">
        <f t="shared" si="12"/>
        <v>0-20%</v>
      </c>
      <c r="M263" t="str">
        <f t="shared" si="13"/>
        <v>40-60%</v>
      </c>
      <c r="N263">
        <f t="shared" ca="1" si="14"/>
        <v>785</v>
      </c>
    </row>
    <row r="264" spans="1:14" x14ac:dyDescent="0.25">
      <c r="A264" t="s">
        <v>1107</v>
      </c>
      <c r="B264">
        <v>837.04</v>
      </c>
      <c r="C264" t="s">
        <v>5064</v>
      </c>
      <c r="D264">
        <v>5.37</v>
      </c>
      <c r="E264">
        <v>796</v>
      </c>
      <c r="F264">
        <v>2</v>
      </c>
      <c r="G264" s="2">
        <v>45788.233414351853</v>
      </c>
      <c r="H264" s="2">
        <v>45607.486932870372</v>
      </c>
      <c r="I264" s="18">
        <v>0.104</v>
      </c>
      <c r="J264">
        <v>0.628</v>
      </c>
      <c r="K264" t="s">
        <v>86</v>
      </c>
      <c r="L264" s="34" t="str">
        <f t="shared" si="12"/>
        <v>0-20%</v>
      </c>
      <c r="M264" t="str">
        <f t="shared" si="13"/>
        <v>60-80%</v>
      </c>
      <c r="N264">
        <f t="shared" ca="1" si="14"/>
        <v>405</v>
      </c>
    </row>
    <row r="265" spans="1:14" x14ac:dyDescent="0.25">
      <c r="A265" t="s">
        <v>1112</v>
      </c>
      <c r="B265">
        <v>2710.49</v>
      </c>
      <c r="C265" t="s">
        <v>5065</v>
      </c>
      <c r="D265">
        <v>14.42</v>
      </c>
      <c r="E265">
        <v>818</v>
      </c>
      <c r="F265">
        <v>3</v>
      </c>
      <c r="G265" s="2">
        <v>44954.131331018521</v>
      </c>
      <c r="H265" s="2">
        <v>45451.54923611111</v>
      </c>
      <c r="I265" s="18">
        <v>0.21</v>
      </c>
      <c r="J265">
        <v>0.58299999999999996</v>
      </c>
      <c r="K265" t="s">
        <v>106</v>
      </c>
      <c r="L265" s="34" t="str">
        <f t="shared" si="12"/>
        <v>0-20%</v>
      </c>
      <c r="M265" t="str">
        <f t="shared" si="13"/>
        <v>40-60%</v>
      </c>
      <c r="N265">
        <f t="shared" ca="1" si="14"/>
        <v>561</v>
      </c>
    </row>
    <row r="266" spans="1:14" x14ac:dyDescent="0.25">
      <c r="A266" t="s">
        <v>1122</v>
      </c>
      <c r="B266">
        <v>135.22999999999999</v>
      </c>
      <c r="C266" t="s">
        <v>5064</v>
      </c>
      <c r="D266">
        <v>10.51</v>
      </c>
      <c r="E266">
        <v>791</v>
      </c>
      <c r="F266">
        <v>1</v>
      </c>
      <c r="G266" s="2">
        <v>45551.177314814813</v>
      </c>
      <c r="H266" s="2">
        <v>45799.102881944447</v>
      </c>
      <c r="I266" s="18">
        <v>0.161</v>
      </c>
      <c r="J266">
        <v>0.23899999999999999</v>
      </c>
      <c r="K266" t="s">
        <v>66</v>
      </c>
      <c r="L266" s="34" t="str">
        <f t="shared" si="12"/>
        <v>0-20%</v>
      </c>
      <c r="M266" t="str">
        <f t="shared" si="13"/>
        <v>20-40%</v>
      </c>
      <c r="N266">
        <f t="shared" ca="1" si="14"/>
        <v>213</v>
      </c>
    </row>
    <row r="267" spans="1:14" x14ac:dyDescent="0.25">
      <c r="A267" t="s">
        <v>1126</v>
      </c>
      <c r="B267">
        <v>182.38</v>
      </c>
      <c r="C267" t="s">
        <v>5064</v>
      </c>
      <c r="D267">
        <v>26.46</v>
      </c>
      <c r="E267">
        <v>817</v>
      </c>
      <c r="F267">
        <v>2</v>
      </c>
      <c r="G267" s="2">
        <v>45525.366168981483</v>
      </c>
      <c r="H267" s="2">
        <v>45183.892951388887</v>
      </c>
      <c r="I267" s="18">
        <v>0.375</v>
      </c>
      <c r="J267">
        <v>0.26800000000000002</v>
      </c>
      <c r="K267" t="s">
        <v>71</v>
      </c>
      <c r="L267" s="34" t="str">
        <f t="shared" si="12"/>
        <v>20-40%</v>
      </c>
      <c r="M267" t="str">
        <f t="shared" si="13"/>
        <v>20-40%</v>
      </c>
      <c r="N267">
        <f t="shared" ca="1" si="14"/>
        <v>829</v>
      </c>
    </row>
    <row r="268" spans="1:14" x14ac:dyDescent="0.25">
      <c r="A268" t="s">
        <v>1130</v>
      </c>
      <c r="B268">
        <v>2352.73</v>
      </c>
      <c r="C268" t="s">
        <v>5066</v>
      </c>
      <c r="D268">
        <v>18.010000000000002</v>
      </c>
      <c r="E268">
        <v>524</v>
      </c>
      <c r="F268">
        <v>5</v>
      </c>
      <c r="G268" s="2">
        <v>45766.464074074072</v>
      </c>
      <c r="H268" s="2">
        <v>45666.552835648137</v>
      </c>
      <c r="I268" s="18">
        <v>0.499</v>
      </c>
      <c r="J268">
        <v>0.14099999999999999</v>
      </c>
      <c r="K268" t="s">
        <v>46</v>
      </c>
      <c r="L268" s="34" t="str">
        <f t="shared" si="12"/>
        <v>0-20%</v>
      </c>
      <c r="M268" t="str">
        <f t="shared" si="13"/>
        <v>0-20%</v>
      </c>
      <c r="N268">
        <f t="shared" ca="1" si="14"/>
        <v>346</v>
      </c>
    </row>
    <row r="269" spans="1:14" x14ac:dyDescent="0.25">
      <c r="A269" t="s">
        <v>1141</v>
      </c>
      <c r="B269">
        <v>733.09</v>
      </c>
      <c r="C269" t="s">
        <v>5064</v>
      </c>
      <c r="D269">
        <v>30.76</v>
      </c>
      <c r="E269">
        <v>539</v>
      </c>
      <c r="F269">
        <v>4</v>
      </c>
      <c r="G269" s="2">
        <v>45884.085300925923</v>
      </c>
      <c r="H269" s="2">
        <v>45124.232349537036</v>
      </c>
      <c r="I269" s="18">
        <v>5.1999999999999998E-2</v>
      </c>
      <c r="J269">
        <v>0.14699999999999999</v>
      </c>
      <c r="K269" t="s">
        <v>66</v>
      </c>
      <c r="L269" s="34" t="str">
        <f t="shared" si="12"/>
        <v>20-40%</v>
      </c>
      <c r="M269" t="str">
        <f t="shared" si="13"/>
        <v>0-20%</v>
      </c>
      <c r="N269">
        <f t="shared" ca="1" si="14"/>
        <v>888</v>
      </c>
    </row>
    <row r="270" spans="1:14" x14ac:dyDescent="0.25">
      <c r="A270" t="s">
        <v>1144</v>
      </c>
      <c r="B270">
        <v>664.3</v>
      </c>
      <c r="C270" t="s">
        <v>5064</v>
      </c>
      <c r="D270">
        <v>6.74</v>
      </c>
      <c r="E270">
        <v>744</v>
      </c>
      <c r="F270">
        <v>3</v>
      </c>
      <c r="G270" s="2">
        <v>45322.840520833342</v>
      </c>
      <c r="H270" s="2">
        <v>45646.66510416667</v>
      </c>
      <c r="I270" s="18">
        <v>0.159</v>
      </c>
      <c r="J270">
        <v>0.58799999999999997</v>
      </c>
      <c r="K270" t="s">
        <v>106</v>
      </c>
      <c r="L270" s="34" t="str">
        <f t="shared" si="12"/>
        <v>0-20%</v>
      </c>
      <c r="M270" t="str">
        <f t="shared" si="13"/>
        <v>40-60%</v>
      </c>
      <c r="N270">
        <f t="shared" ca="1" si="14"/>
        <v>366</v>
      </c>
    </row>
    <row r="271" spans="1:14" x14ac:dyDescent="0.25">
      <c r="A271" t="s">
        <v>1151</v>
      </c>
      <c r="B271">
        <v>110.3</v>
      </c>
      <c r="C271" t="s">
        <v>5064</v>
      </c>
      <c r="D271">
        <v>14.32</v>
      </c>
      <c r="E271">
        <v>889</v>
      </c>
      <c r="F271">
        <v>1</v>
      </c>
      <c r="G271" s="2">
        <v>45664.371307870373</v>
      </c>
      <c r="H271" s="2">
        <v>45190.233888888892</v>
      </c>
      <c r="I271" s="18">
        <v>0.22800000000000001</v>
      </c>
      <c r="J271">
        <v>0.311</v>
      </c>
      <c r="K271" t="s">
        <v>54</v>
      </c>
      <c r="L271" s="34" t="str">
        <f t="shared" si="12"/>
        <v>0-20%</v>
      </c>
      <c r="M271" t="str">
        <f t="shared" si="13"/>
        <v>20-40%</v>
      </c>
      <c r="N271">
        <f t="shared" ca="1" si="14"/>
        <v>822</v>
      </c>
    </row>
    <row r="272" spans="1:14" x14ac:dyDescent="0.25">
      <c r="A272" t="s">
        <v>1152</v>
      </c>
      <c r="B272">
        <v>1389.72</v>
      </c>
      <c r="C272" t="s">
        <v>5064</v>
      </c>
      <c r="D272">
        <v>19.829999999999998</v>
      </c>
      <c r="E272">
        <v>364</v>
      </c>
      <c r="F272">
        <v>1</v>
      </c>
      <c r="G272" s="2">
        <v>45758.515196759261</v>
      </c>
      <c r="H272" s="2">
        <v>45226.808865740742</v>
      </c>
      <c r="I272" s="18">
        <v>0.115</v>
      </c>
      <c r="J272">
        <v>0.26</v>
      </c>
      <c r="K272" t="s">
        <v>46</v>
      </c>
      <c r="L272" s="34" t="str">
        <f t="shared" si="12"/>
        <v>0-20%</v>
      </c>
      <c r="M272" t="str">
        <f t="shared" si="13"/>
        <v>20-40%</v>
      </c>
      <c r="N272">
        <f t="shared" ca="1" si="14"/>
        <v>786</v>
      </c>
    </row>
    <row r="273" spans="1:14" x14ac:dyDescent="0.25">
      <c r="A273" t="s">
        <v>1154</v>
      </c>
      <c r="B273">
        <v>331.61</v>
      </c>
      <c r="C273" t="s">
        <v>5067</v>
      </c>
      <c r="D273">
        <v>25.4</v>
      </c>
      <c r="E273">
        <v>714</v>
      </c>
      <c r="F273">
        <v>1</v>
      </c>
      <c r="G273" s="2">
        <v>45559.836261574077</v>
      </c>
      <c r="H273" s="2">
        <v>45258.739537037043</v>
      </c>
      <c r="I273" s="18">
        <v>0.185</v>
      </c>
      <c r="J273">
        <v>0.498</v>
      </c>
      <c r="K273" t="s">
        <v>106</v>
      </c>
      <c r="L273" s="34" t="str">
        <f t="shared" si="12"/>
        <v>20-40%</v>
      </c>
      <c r="M273" t="str">
        <f t="shared" si="13"/>
        <v>40-60%</v>
      </c>
      <c r="N273">
        <f t="shared" ca="1" si="14"/>
        <v>754</v>
      </c>
    </row>
    <row r="274" spans="1:14" x14ac:dyDescent="0.25">
      <c r="A274" t="s">
        <v>1158</v>
      </c>
      <c r="B274">
        <v>1493.81</v>
      </c>
      <c r="C274" t="s">
        <v>5067</v>
      </c>
      <c r="D274">
        <v>5.98</v>
      </c>
      <c r="E274">
        <v>508</v>
      </c>
      <c r="F274">
        <v>1</v>
      </c>
      <c r="G274" s="2">
        <v>45044.434756944444</v>
      </c>
      <c r="H274" s="2">
        <v>45290.492083333331</v>
      </c>
      <c r="I274" s="18">
        <v>0.54500000000000004</v>
      </c>
      <c r="J274">
        <v>0.26700000000000002</v>
      </c>
      <c r="K274" t="s">
        <v>35</v>
      </c>
      <c r="L274" s="34" t="str">
        <f t="shared" si="12"/>
        <v>0-20%</v>
      </c>
      <c r="M274" t="str">
        <f t="shared" si="13"/>
        <v>20-40%</v>
      </c>
      <c r="N274">
        <f t="shared" ca="1" si="14"/>
        <v>722</v>
      </c>
    </row>
    <row r="275" spans="1:14" x14ac:dyDescent="0.25">
      <c r="A275" t="s">
        <v>1161</v>
      </c>
      <c r="B275">
        <v>91.53</v>
      </c>
      <c r="C275" t="s">
        <v>5067</v>
      </c>
      <c r="D275">
        <v>20.34</v>
      </c>
      <c r="E275">
        <v>559</v>
      </c>
      <c r="F275">
        <v>1</v>
      </c>
      <c r="G275" s="2">
        <v>45457.435937499999</v>
      </c>
      <c r="H275" s="2">
        <v>45558.164780092593</v>
      </c>
      <c r="I275" s="18">
        <v>7.5999999999999998E-2</v>
      </c>
      <c r="J275">
        <v>0.78200000000000003</v>
      </c>
      <c r="K275" t="s">
        <v>64</v>
      </c>
      <c r="L275" s="34" t="str">
        <f t="shared" si="12"/>
        <v>20-40%</v>
      </c>
      <c r="M275" t="str">
        <f t="shared" si="13"/>
        <v>60-80%</v>
      </c>
      <c r="N275">
        <f t="shared" ca="1" si="14"/>
        <v>454</v>
      </c>
    </row>
    <row r="276" spans="1:14" x14ac:dyDescent="0.25">
      <c r="A276" t="s">
        <v>1168</v>
      </c>
      <c r="B276">
        <v>378.11</v>
      </c>
      <c r="C276" t="s">
        <v>5064</v>
      </c>
      <c r="D276">
        <v>19.440000000000001</v>
      </c>
      <c r="E276">
        <v>335</v>
      </c>
      <c r="F276">
        <v>2</v>
      </c>
      <c r="G276" s="2">
        <v>45736.036377314813</v>
      </c>
      <c r="H276" s="2">
        <v>45889.146585648137</v>
      </c>
      <c r="I276" s="18">
        <v>5.1999999999999998E-2</v>
      </c>
      <c r="J276">
        <v>0.68300000000000005</v>
      </c>
      <c r="K276" t="s">
        <v>86</v>
      </c>
      <c r="L276" s="34" t="str">
        <f t="shared" si="12"/>
        <v>0-20%</v>
      </c>
      <c r="M276" t="str">
        <f t="shared" si="13"/>
        <v>60-80%</v>
      </c>
      <c r="N276">
        <f t="shared" ca="1" si="14"/>
        <v>123</v>
      </c>
    </row>
    <row r="277" spans="1:14" x14ac:dyDescent="0.25">
      <c r="A277" t="s">
        <v>1169</v>
      </c>
      <c r="B277">
        <v>2443.29</v>
      </c>
      <c r="C277" t="s">
        <v>5065</v>
      </c>
      <c r="D277">
        <v>13.25</v>
      </c>
      <c r="E277">
        <v>452</v>
      </c>
      <c r="F277">
        <v>1</v>
      </c>
      <c r="G277" s="2">
        <v>45800.565046296288</v>
      </c>
      <c r="H277" s="2">
        <v>45872.241863425923</v>
      </c>
      <c r="I277" s="18">
        <v>7.9000000000000001E-2</v>
      </c>
      <c r="J277">
        <v>0.21</v>
      </c>
      <c r="K277" t="s">
        <v>71</v>
      </c>
      <c r="L277" s="34" t="str">
        <f t="shared" si="12"/>
        <v>0-20%</v>
      </c>
      <c r="M277" t="str">
        <f t="shared" si="13"/>
        <v>20-40%</v>
      </c>
      <c r="N277">
        <f t="shared" ca="1" si="14"/>
        <v>140</v>
      </c>
    </row>
    <row r="278" spans="1:14" x14ac:dyDescent="0.25">
      <c r="A278" t="s">
        <v>1171</v>
      </c>
      <c r="B278">
        <v>181.88</v>
      </c>
      <c r="C278" t="s">
        <v>5067</v>
      </c>
      <c r="D278">
        <v>14.41</v>
      </c>
      <c r="E278">
        <v>524</v>
      </c>
      <c r="F278">
        <v>1</v>
      </c>
      <c r="G278" s="2">
        <v>45411.902662037042</v>
      </c>
      <c r="H278" s="2">
        <v>45927.94226851852</v>
      </c>
      <c r="I278" s="18">
        <v>0.25800000000000001</v>
      </c>
      <c r="J278">
        <v>0.25800000000000001</v>
      </c>
      <c r="K278" t="s">
        <v>39</v>
      </c>
      <c r="L278" s="34" t="str">
        <f t="shared" si="12"/>
        <v>0-20%</v>
      </c>
      <c r="M278" t="str">
        <f t="shared" si="13"/>
        <v>20-40%</v>
      </c>
      <c r="N278">
        <f t="shared" ca="1" si="14"/>
        <v>85</v>
      </c>
    </row>
    <row r="279" spans="1:14" x14ac:dyDescent="0.25">
      <c r="A279" t="s">
        <v>1178</v>
      </c>
      <c r="B279">
        <v>302.13</v>
      </c>
      <c r="C279" t="s">
        <v>5066</v>
      </c>
      <c r="D279">
        <v>13.91</v>
      </c>
      <c r="E279">
        <v>387</v>
      </c>
      <c r="F279">
        <v>1</v>
      </c>
      <c r="G279" s="2">
        <v>45022.75476851852</v>
      </c>
      <c r="H279" s="2">
        <v>45077.940358796302</v>
      </c>
      <c r="I279" s="18">
        <v>0.106</v>
      </c>
      <c r="J279">
        <v>0.25600000000000001</v>
      </c>
      <c r="K279" t="s">
        <v>35</v>
      </c>
      <c r="L279" s="34" t="str">
        <f t="shared" si="12"/>
        <v>0-20%</v>
      </c>
      <c r="M279" t="str">
        <f t="shared" si="13"/>
        <v>20-40%</v>
      </c>
      <c r="N279">
        <f t="shared" ca="1" si="14"/>
        <v>935</v>
      </c>
    </row>
    <row r="280" spans="1:14" x14ac:dyDescent="0.25">
      <c r="A280" t="s">
        <v>1182</v>
      </c>
      <c r="B280">
        <v>1602.61</v>
      </c>
      <c r="C280" t="s">
        <v>5064</v>
      </c>
      <c r="D280">
        <v>22.26</v>
      </c>
      <c r="E280">
        <v>616</v>
      </c>
      <c r="F280">
        <v>1</v>
      </c>
      <c r="G280" s="2">
        <v>45936.456550925926</v>
      </c>
      <c r="H280" s="2">
        <v>45620.025462962964</v>
      </c>
      <c r="I280" s="18">
        <v>0.40200000000000002</v>
      </c>
      <c r="J280">
        <v>0.20300000000000001</v>
      </c>
      <c r="K280" t="s">
        <v>50</v>
      </c>
      <c r="L280" s="34" t="str">
        <f t="shared" si="12"/>
        <v>20-40%</v>
      </c>
      <c r="M280" t="str">
        <f t="shared" si="13"/>
        <v>20-40%</v>
      </c>
      <c r="N280">
        <f t="shared" ca="1" si="14"/>
        <v>392</v>
      </c>
    </row>
    <row r="281" spans="1:14" x14ac:dyDescent="0.25">
      <c r="A281" t="s">
        <v>1183</v>
      </c>
      <c r="B281">
        <v>141.16</v>
      </c>
      <c r="C281" t="s">
        <v>5066</v>
      </c>
      <c r="D281">
        <v>24.34</v>
      </c>
      <c r="E281">
        <v>734</v>
      </c>
      <c r="F281">
        <v>2</v>
      </c>
      <c r="G281" s="2">
        <v>45135.812303240738</v>
      </c>
      <c r="H281" s="2">
        <v>45760.10261574074</v>
      </c>
      <c r="I281" s="18">
        <v>8.8999999999999996E-2</v>
      </c>
      <c r="J281">
        <v>0.82799999999999996</v>
      </c>
      <c r="K281" t="s">
        <v>32</v>
      </c>
      <c r="L281" s="34" t="str">
        <f t="shared" si="12"/>
        <v>20-40%</v>
      </c>
      <c r="M281" t="str">
        <f t="shared" si="13"/>
        <v>&gt;80%</v>
      </c>
      <c r="N281">
        <f t="shared" ca="1" si="14"/>
        <v>252</v>
      </c>
    </row>
    <row r="282" spans="1:14" x14ac:dyDescent="0.25">
      <c r="A282" t="s">
        <v>1184</v>
      </c>
      <c r="B282">
        <v>1372.95</v>
      </c>
      <c r="C282" t="s">
        <v>5064</v>
      </c>
      <c r="D282">
        <v>23.91</v>
      </c>
      <c r="E282">
        <v>426</v>
      </c>
      <c r="F282">
        <v>3</v>
      </c>
      <c r="G282" s="2">
        <v>45498.931087962963</v>
      </c>
      <c r="H282" s="2">
        <v>45274.899641203701</v>
      </c>
      <c r="I282" s="18">
        <v>0.32800000000000001</v>
      </c>
      <c r="J282">
        <v>0.217</v>
      </c>
      <c r="K282" t="s">
        <v>58</v>
      </c>
      <c r="L282" s="34" t="str">
        <f t="shared" si="12"/>
        <v>20-40%</v>
      </c>
      <c r="M282" t="str">
        <f t="shared" si="13"/>
        <v>20-40%</v>
      </c>
      <c r="N282">
        <f t="shared" ca="1" si="14"/>
        <v>738</v>
      </c>
    </row>
    <row r="283" spans="1:14" x14ac:dyDescent="0.25">
      <c r="A283" t="s">
        <v>1190</v>
      </c>
      <c r="B283">
        <v>721.81</v>
      </c>
      <c r="C283" t="s">
        <v>5065</v>
      </c>
      <c r="D283">
        <v>5.67</v>
      </c>
      <c r="E283">
        <v>742</v>
      </c>
      <c r="F283">
        <v>3</v>
      </c>
      <c r="G283" s="2">
        <v>45735.367824074077</v>
      </c>
      <c r="H283" s="2">
        <v>45121.276597222219</v>
      </c>
      <c r="I283" s="18">
        <v>0.53</v>
      </c>
      <c r="J283">
        <v>0.46</v>
      </c>
      <c r="K283" t="s">
        <v>35</v>
      </c>
      <c r="L283" s="34" t="str">
        <f t="shared" si="12"/>
        <v>0-20%</v>
      </c>
      <c r="M283" t="str">
        <f t="shared" si="13"/>
        <v>40-60%</v>
      </c>
      <c r="N283">
        <f t="shared" ca="1" si="14"/>
        <v>891</v>
      </c>
    </row>
    <row r="284" spans="1:14" x14ac:dyDescent="0.25">
      <c r="A284" t="s">
        <v>1193</v>
      </c>
      <c r="B284">
        <v>142.19</v>
      </c>
      <c r="C284" t="s">
        <v>5066</v>
      </c>
      <c r="D284">
        <v>29.13</v>
      </c>
      <c r="E284">
        <v>669</v>
      </c>
      <c r="F284">
        <v>1</v>
      </c>
      <c r="G284" s="2">
        <v>45607.959293981483</v>
      </c>
      <c r="H284" s="2">
        <v>45261.354305555556</v>
      </c>
      <c r="I284" s="18">
        <v>0.69899999999999995</v>
      </c>
      <c r="J284">
        <v>0.113</v>
      </c>
      <c r="K284" t="s">
        <v>106</v>
      </c>
      <c r="L284" s="34" t="str">
        <f t="shared" si="12"/>
        <v>20-40%</v>
      </c>
      <c r="M284" t="str">
        <f t="shared" si="13"/>
        <v>0-20%</v>
      </c>
      <c r="N284">
        <f t="shared" ca="1" si="14"/>
        <v>751</v>
      </c>
    </row>
    <row r="285" spans="1:14" x14ac:dyDescent="0.25">
      <c r="A285" t="s">
        <v>1197</v>
      </c>
      <c r="B285">
        <v>217.65</v>
      </c>
      <c r="C285" t="s">
        <v>5067</v>
      </c>
      <c r="D285">
        <v>16.47</v>
      </c>
      <c r="E285">
        <v>852</v>
      </c>
      <c r="F285">
        <v>2</v>
      </c>
      <c r="G285" s="2">
        <v>45340.104398148149</v>
      </c>
      <c r="H285" s="2">
        <v>45071.580509259264</v>
      </c>
      <c r="I285" s="18">
        <v>8.8999999999999996E-2</v>
      </c>
      <c r="J285">
        <v>0.371</v>
      </c>
      <c r="K285" t="s">
        <v>64</v>
      </c>
      <c r="L285" s="34" t="str">
        <f t="shared" si="12"/>
        <v>0-20%</v>
      </c>
      <c r="M285" t="str">
        <f t="shared" si="13"/>
        <v>20-40%</v>
      </c>
      <c r="N285">
        <f t="shared" ca="1" si="14"/>
        <v>941</v>
      </c>
    </row>
    <row r="286" spans="1:14" x14ac:dyDescent="0.25">
      <c r="A286" t="s">
        <v>1207</v>
      </c>
      <c r="B286">
        <v>2047.58</v>
      </c>
      <c r="C286" t="s">
        <v>5067</v>
      </c>
      <c r="D286">
        <v>8.81</v>
      </c>
      <c r="E286">
        <v>526</v>
      </c>
      <c r="F286">
        <v>0</v>
      </c>
      <c r="G286" s="2">
        <v>45455.592395833337</v>
      </c>
      <c r="H286" s="2">
        <v>45322.823287037027</v>
      </c>
      <c r="I286" s="18">
        <v>1.9E-2</v>
      </c>
      <c r="J286">
        <v>0.16500000000000001</v>
      </c>
      <c r="K286" t="s">
        <v>35</v>
      </c>
      <c r="L286" s="34" t="str">
        <f t="shared" si="12"/>
        <v>0-20%</v>
      </c>
      <c r="M286" t="str">
        <f t="shared" si="13"/>
        <v>0-20%</v>
      </c>
      <c r="N286">
        <f t="shared" ca="1" si="14"/>
        <v>690</v>
      </c>
    </row>
    <row r="287" spans="1:14" x14ac:dyDescent="0.25">
      <c r="A287" t="s">
        <v>1213</v>
      </c>
      <c r="B287">
        <v>1600.44</v>
      </c>
      <c r="C287" t="s">
        <v>5064</v>
      </c>
      <c r="D287">
        <v>13.24</v>
      </c>
      <c r="E287">
        <v>898</v>
      </c>
      <c r="F287">
        <v>1</v>
      </c>
      <c r="G287" s="2">
        <v>45266.998530092591</v>
      </c>
      <c r="H287" s="2">
        <v>45606.445949074077</v>
      </c>
      <c r="I287" s="18">
        <v>0.432</v>
      </c>
      <c r="J287">
        <v>4.3999999999999997E-2</v>
      </c>
      <c r="K287" t="s">
        <v>54</v>
      </c>
      <c r="L287" s="34" t="str">
        <f t="shared" si="12"/>
        <v>0-20%</v>
      </c>
      <c r="M287" t="str">
        <f t="shared" si="13"/>
        <v>0-20%</v>
      </c>
      <c r="N287">
        <f t="shared" ca="1" si="14"/>
        <v>406</v>
      </c>
    </row>
    <row r="288" spans="1:14" x14ac:dyDescent="0.25">
      <c r="A288" t="s">
        <v>1223</v>
      </c>
      <c r="B288">
        <v>375.59</v>
      </c>
      <c r="C288" t="s">
        <v>5064</v>
      </c>
      <c r="D288">
        <v>21.9</v>
      </c>
      <c r="E288">
        <v>544</v>
      </c>
      <c r="F288">
        <v>3</v>
      </c>
      <c r="G288" s="2">
        <v>45330.761689814812</v>
      </c>
      <c r="H288" s="2">
        <v>45784.945706018523</v>
      </c>
      <c r="I288" s="18">
        <v>0.38</v>
      </c>
      <c r="J288">
        <v>0.40200000000000002</v>
      </c>
      <c r="K288" t="s">
        <v>61</v>
      </c>
      <c r="L288" s="34" t="str">
        <f t="shared" si="12"/>
        <v>20-40%</v>
      </c>
      <c r="M288" t="str">
        <f t="shared" si="13"/>
        <v>40-60%</v>
      </c>
      <c r="N288">
        <f t="shared" ca="1" si="14"/>
        <v>228</v>
      </c>
    </row>
    <row r="289" spans="1:14" x14ac:dyDescent="0.25">
      <c r="A289" t="s">
        <v>1231</v>
      </c>
      <c r="B289">
        <v>1066.31</v>
      </c>
      <c r="C289" t="s">
        <v>5064</v>
      </c>
      <c r="D289">
        <v>18.23</v>
      </c>
      <c r="E289">
        <v>877</v>
      </c>
      <c r="F289">
        <v>2</v>
      </c>
      <c r="G289" s="2">
        <v>45155.404328703713</v>
      </c>
      <c r="H289" s="2">
        <v>45091.139780092592</v>
      </c>
      <c r="I289" s="18">
        <v>0.33100000000000002</v>
      </c>
      <c r="J289">
        <v>0.2</v>
      </c>
      <c r="K289" t="s">
        <v>35</v>
      </c>
      <c r="L289" s="34" t="str">
        <f t="shared" si="12"/>
        <v>0-20%</v>
      </c>
      <c r="M289" t="str">
        <f t="shared" si="13"/>
        <v>0-20%</v>
      </c>
      <c r="N289">
        <f t="shared" ca="1" si="14"/>
        <v>921</v>
      </c>
    </row>
    <row r="290" spans="1:14" x14ac:dyDescent="0.25">
      <c r="A290" t="s">
        <v>1240</v>
      </c>
      <c r="B290">
        <v>60.72</v>
      </c>
      <c r="C290" t="s">
        <v>5064</v>
      </c>
      <c r="D290">
        <v>13.4</v>
      </c>
      <c r="E290">
        <v>503</v>
      </c>
      <c r="F290">
        <v>3</v>
      </c>
      <c r="G290" s="2">
        <v>45934.015057870369</v>
      </c>
      <c r="H290" s="2">
        <v>44995.404780092591</v>
      </c>
      <c r="I290" s="18">
        <v>0.47699999999999998</v>
      </c>
      <c r="J290">
        <v>7.5999999999999998E-2</v>
      </c>
      <c r="K290" t="s">
        <v>22</v>
      </c>
      <c r="L290" s="34" t="str">
        <f t="shared" si="12"/>
        <v>0-20%</v>
      </c>
      <c r="M290" t="str">
        <f t="shared" si="13"/>
        <v>0-20%</v>
      </c>
      <c r="N290">
        <f t="shared" ca="1" si="14"/>
        <v>1017</v>
      </c>
    </row>
    <row r="291" spans="1:14" x14ac:dyDescent="0.25">
      <c r="A291" t="s">
        <v>1242</v>
      </c>
      <c r="B291">
        <v>4743.1499999999996</v>
      </c>
      <c r="C291" t="s">
        <v>5064</v>
      </c>
      <c r="D291">
        <v>34.020000000000003</v>
      </c>
      <c r="E291">
        <v>708</v>
      </c>
      <c r="F291">
        <v>1</v>
      </c>
      <c r="G291" s="2">
        <v>45857.795057870368</v>
      </c>
      <c r="H291" s="2">
        <v>45610.433113425926</v>
      </c>
      <c r="I291" s="18">
        <v>8.3000000000000004E-2</v>
      </c>
      <c r="J291">
        <v>0.4</v>
      </c>
      <c r="K291" t="s">
        <v>64</v>
      </c>
      <c r="L291" s="34" t="str">
        <f t="shared" si="12"/>
        <v>20-40%</v>
      </c>
      <c r="M291" t="str">
        <f t="shared" si="13"/>
        <v>20-40%</v>
      </c>
      <c r="N291">
        <f t="shared" ca="1" si="14"/>
        <v>402</v>
      </c>
    </row>
    <row r="292" spans="1:14" x14ac:dyDescent="0.25">
      <c r="A292" t="s">
        <v>1260</v>
      </c>
      <c r="B292">
        <v>696.93</v>
      </c>
      <c r="C292" t="s">
        <v>5064</v>
      </c>
      <c r="D292">
        <v>19.2</v>
      </c>
      <c r="E292">
        <v>433</v>
      </c>
      <c r="F292">
        <v>1</v>
      </c>
      <c r="G292" s="2">
        <v>44993.342546296299</v>
      </c>
      <c r="H292" s="2">
        <v>44958.859560185178</v>
      </c>
      <c r="I292" s="18">
        <v>0.16600000000000001</v>
      </c>
      <c r="J292">
        <v>0.433</v>
      </c>
      <c r="K292" t="s">
        <v>66</v>
      </c>
      <c r="L292" s="34" t="str">
        <f t="shared" si="12"/>
        <v>0-20%</v>
      </c>
      <c r="M292" t="str">
        <f t="shared" si="13"/>
        <v>40-60%</v>
      </c>
      <c r="N292">
        <f t="shared" ca="1" si="14"/>
        <v>1054</v>
      </c>
    </row>
    <row r="293" spans="1:14" x14ac:dyDescent="0.25">
      <c r="A293" t="s">
        <v>1267</v>
      </c>
      <c r="B293">
        <v>612.34</v>
      </c>
      <c r="C293" t="s">
        <v>5064</v>
      </c>
      <c r="D293">
        <v>33.5</v>
      </c>
      <c r="E293">
        <v>686</v>
      </c>
      <c r="F293">
        <v>3</v>
      </c>
      <c r="G293" s="2">
        <v>45114.125127314823</v>
      </c>
      <c r="H293" s="2">
        <v>45527.542696759258</v>
      </c>
      <c r="I293" s="18">
        <v>0.33100000000000002</v>
      </c>
      <c r="J293">
        <v>0.48599999999999999</v>
      </c>
      <c r="K293" t="s">
        <v>64</v>
      </c>
      <c r="L293" s="34" t="str">
        <f t="shared" si="12"/>
        <v>20-40%</v>
      </c>
      <c r="M293" t="str">
        <f t="shared" si="13"/>
        <v>40-60%</v>
      </c>
      <c r="N293">
        <f t="shared" ca="1" si="14"/>
        <v>485</v>
      </c>
    </row>
    <row r="294" spans="1:14" x14ac:dyDescent="0.25">
      <c r="A294" t="s">
        <v>1272</v>
      </c>
      <c r="B294">
        <v>1480.92</v>
      </c>
      <c r="C294" t="s">
        <v>5066</v>
      </c>
      <c r="D294">
        <v>4.53</v>
      </c>
      <c r="E294">
        <v>416</v>
      </c>
      <c r="F294">
        <v>1</v>
      </c>
      <c r="G294" s="2">
        <v>45889.217187499999</v>
      </c>
      <c r="H294" s="2">
        <v>45439.291041666656</v>
      </c>
      <c r="I294" s="18">
        <v>0.374</v>
      </c>
      <c r="J294">
        <v>0.51</v>
      </c>
      <c r="K294" t="s">
        <v>66</v>
      </c>
      <c r="L294" s="34" t="str">
        <f t="shared" si="12"/>
        <v>0-20%</v>
      </c>
      <c r="M294" t="str">
        <f t="shared" si="13"/>
        <v>40-60%</v>
      </c>
      <c r="N294">
        <f t="shared" ca="1" si="14"/>
        <v>573</v>
      </c>
    </row>
    <row r="295" spans="1:14" x14ac:dyDescent="0.25">
      <c r="A295" t="s">
        <v>1280</v>
      </c>
      <c r="B295">
        <v>2200.48</v>
      </c>
      <c r="C295" t="s">
        <v>5066</v>
      </c>
      <c r="D295">
        <v>18.57</v>
      </c>
      <c r="E295">
        <v>439</v>
      </c>
      <c r="F295">
        <v>2</v>
      </c>
      <c r="G295" s="2">
        <v>45643.636608796303</v>
      </c>
      <c r="H295" s="2">
        <v>45688.760462962957</v>
      </c>
      <c r="I295" s="18">
        <v>7.5999999999999998E-2</v>
      </c>
      <c r="J295">
        <v>0.35699999999999998</v>
      </c>
      <c r="K295" t="s">
        <v>86</v>
      </c>
      <c r="L295" s="34" t="str">
        <f t="shared" si="12"/>
        <v>0-20%</v>
      </c>
      <c r="M295" t="str">
        <f t="shared" si="13"/>
        <v>20-40%</v>
      </c>
      <c r="N295">
        <f t="shared" ca="1" si="14"/>
        <v>324</v>
      </c>
    </row>
    <row r="296" spans="1:14" x14ac:dyDescent="0.25">
      <c r="A296" t="s">
        <v>1282</v>
      </c>
      <c r="B296">
        <v>1529.58</v>
      </c>
      <c r="C296" t="s">
        <v>5066</v>
      </c>
      <c r="D296">
        <v>14.9</v>
      </c>
      <c r="E296">
        <v>716</v>
      </c>
      <c r="F296">
        <v>1</v>
      </c>
      <c r="G296" s="2">
        <v>45132.002870370372</v>
      </c>
      <c r="H296" s="2">
        <v>45190.604745370372</v>
      </c>
      <c r="I296" s="18">
        <v>0.109</v>
      </c>
      <c r="J296">
        <v>0.35499999999999998</v>
      </c>
      <c r="K296" t="s">
        <v>71</v>
      </c>
      <c r="L296" s="34" t="str">
        <f t="shared" si="12"/>
        <v>0-20%</v>
      </c>
      <c r="M296" t="str">
        <f t="shared" si="13"/>
        <v>20-40%</v>
      </c>
      <c r="N296">
        <f t="shared" ca="1" si="14"/>
        <v>822</v>
      </c>
    </row>
    <row r="297" spans="1:14" x14ac:dyDescent="0.25">
      <c r="A297" t="s">
        <v>1284</v>
      </c>
      <c r="B297">
        <v>390.29</v>
      </c>
      <c r="C297" t="s">
        <v>5065</v>
      </c>
      <c r="D297">
        <v>19.89</v>
      </c>
      <c r="E297">
        <v>742</v>
      </c>
      <c r="F297">
        <v>1</v>
      </c>
      <c r="G297" s="2">
        <v>45012.652199074073</v>
      </c>
      <c r="H297" s="2">
        <v>44973.874826388892</v>
      </c>
      <c r="I297" s="18">
        <v>0.21199999999999999</v>
      </c>
      <c r="J297">
        <v>0.216</v>
      </c>
      <c r="K297" t="s">
        <v>41</v>
      </c>
      <c r="L297" s="34" t="str">
        <f t="shared" si="12"/>
        <v>0-20%</v>
      </c>
      <c r="M297" t="str">
        <f t="shared" si="13"/>
        <v>20-40%</v>
      </c>
      <c r="N297">
        <f t="shared" ca="1" si="14"/>
        <v>1039</v>
      </c>
    </row>
    <row r="298" spans="1:14" x14ac:dyDescent="0.25">
      <c r="A298" t="s">
        <v>1285</v>
      </c>
      <c r="B298">
        <v>427.22</v>
      </c>
      <c r="C298" t="s">
        <v>5064</v>
      </c>
      <c r="D298">
        <v>9.58</v>
      </c>
      <c r="E298">
        <v>857</v>
      </c>
      <c r="F298">
        <v>3</v>
      </c>
      <c r="G298" s="2">
        <v>45207.630127314813</v>
      </c>
      <c r="H298" s="2">
        <v>45770.33079861111</v>
      </c>
      <c r="I298" s="18">
        <v>0.34100000000000003</v>
      </c>
      <c r="J298">
        <v>0.48799999999999999</v>
      </c>
      <c r="K298" t="s">
        <v>46</v>
      </c>
      <c r="L298" s="34" t="str">
        <f t="shared" si="12"/>
        <v>0-20%</v>
      </c>
      <c r="M298" t="str">
        <f t="shared" si="13"/>
        <v>40-60%</v>
      </c>
      <c r="N298">
        <f t="shared" ca="1" si="14"/>
        <v>242</v>
      </c>
    </row>
    <row r="299" spans="1:14" x14ac:dyDescent="0.25">
      <c r="A299" t="s">
        <v>1287</v>
      </c>
      <c r="B299">
        <v>134.02000000000001</v>
      </c>
      <c r="C299" t="s">
        <v>5065</v>
      </c>
      <c r="D299">
        <v>35.880000000000003</v>
      </c>
      <c r="E299">
        <v>689</v>
      </c>
      <c r="F299">
        <v>1</v>
      </c>
      <c r="G299" s="2">
        <v>45563.479363425933</v>
      </c>
      <c r="H299" s="2">
        <v>45168.248935185176</v>
      </c>
      <c r="I299" s="18">
        <v>0.35599999999999998</v>
      </c>
      <c r="J299">
        <v>0.45900000000000002</v>
      </c>
      <c r="K299" t="s">
        <v>52</v>
      </c>
      <c r="L299" s="34" t="str">
        <f t="shared" si="12"/>
        <v>20-40%</v>
      </c>
      <c r="M299" t="str">
        <f t="shared" si="13"/>
        <v>40-60%</v>
      </c>
      <c r="N299">
        <f t="shared" ca="1" si="14"/>
        <v>844</v>
      </c>
    </row>
    <row r="300" spans="1:14" x14ac:dyDescent="0.25">
      <c r="A300" t="s">
        <v>1293</v>
      </c>
      <c r="B300">
        <v>2372.46</v>
      </c>
      <c r="C300" t="s">
        <v>5064</v>
      </c>
      <c r="D300">
        <v>0.81</v>
      </c>
      <c r="E300">
        <v>816</v>
      </c>
      <c r="F300">
        <v>1</v>
      </c>
      <c r="G300" s="2">
        <v>45420.136828703697</v>
      </c>
      <c r="H300" s="2">
        <v>45661.039942129632</v>
      </c>
      <c r="I300" s="18">
        <v>0.186</v>
      </c>
      <c r="J300">
        <v>0.35899999999999999</v>
      </c>
      <c r="K300" t="s">
        <v>22</v>
      </c>
      <c r="L300" s="34" t="str">
        <f t="shared" si="12"/>
        <v>0-20%</v>
      </c>
      <c r="M300" t="str">
        <f t="shared" si="13"/>
        <v>20-40%</v>
      </c>
      <c r="N300">
        <f t="shared" ca="1" si="14"/>
        <v>351</v>
      </c>
    </row>
    <row r="301" spans="1:14" x14ac:dyDescent="0.25">
      <c r="A301" t="s">
        <v>1298</v>
      </c>
      <c r="B301">
        <v>2257.96</v>
      </c>
      <c r="C301" t="s">
        <v>5064</v>
      </c>
      <c r="D301">
        <v>15.06</v>
      </c>
      <c r="E301">
        <v>313</v>
      </c>
      <c r="F301">
        <v>1</v>
      </c>
      <c r="G301" s="2">
        <v>45674.611354166656</v>
      </c>
      <c r="H301" s="2">
        <v>45085.639050925929</v>
      </c>
      <c r="I301" s="18">
        <v>0.107</v>
      </c>
      <c r="J301">
        <v>0.49199999999999999</v>
      </c>
      <c r="K301" t="s">
        <v>86</v>
      </c>
      <c r="L301" s="34" t="str">
        <f t="shared" si="12"/>
        <v>0-20%</v>
      </c>
      <c r="M301" t="str">
        <f t="shared" si="13"/>
        <v>40-60%</v>
      </c>
      <c r="N301">
        <f t="shared" ca="1" si="14"/>
        <v>927</v>
      </c>
    </row>
    <row r="302" spans="1:14" x14ac:dyDescent="0.25">
      <c r="A302" t="s">
        <v>1300</v>
      </c>
      <c r="B302">
        <v>271</v>
      </c>
      <c r="C302" t="s">
        <v>5066</v>
      </c>
      <c r="D302">
        <v>23.15</v>
      </c>
      <c r="E302">
        <v>523</v>
      </c>
      <c r="F302">
        <v>3</v>
      </c>
      <c r="G302" s="2">
        <v>45601.830416666657</v>
      </c>
      <c r="H302" s="2">
        <v>45195.046782407408</v>
      </c>
      <c r="I302" s="18">
        <v>0.114</v>
      </c>
      <c r="J302">
        <v>0.24299999999999999</v>
      </c>
      <c r="K302" t="s">
        <v>89</v>
      </c>
      <c r="L302" s="34" t="str">
        <f t="shared" si="12"/>
        <v>20-40%</v>
      </c>
      <c r="M302" t="str">
        <f t="shared" si="13"/>
        <v>20-40%</v>
      </c>
      <c r="N302">
        <f t="shared" ca="1" si="14"/>
        <v>817</v>
      </c>
    </row>
    <row r="303" spans="1:14" x14ac:dyDescent="0.25">
      <c r="A303" t="s">
        <v>1304</v>
      </c>
      <c r="B303">
        <v>174.6</v>
      </c>
      <c r="C303" t="s">
        <v>5064</v>
      </c>
      <c r="D303">
        <v>12.78</v>
      </c>
      <c r="E303">
        <v>605</v>
      </c>
      <c r="F303">
        <v>2</v>
      </c>
      <c r="G303" s="2">
        <v>45415.296481481477</v>
      </c>
      <c r="H303" s="2">
        <v>45826.847222222219</v>
      </c>
      <c r="I303" s="18">
        <v>0.28799999999999998</v>
      </c>
      <c r="J303">
        <v>0.27200000000000002</v>
      </c>
      <c r="K303" t="s">
        <v>17</v>
      </c>
      <c r="L303" s="34" t="str">
        <f t="shared" si="12"/>
        <v>0-20%</v>
      </c>
      <c r="M303" t="str">
        <f t="shared" si="13"/>
        <v>20-40%</v>
      </c>
      <c r="N303">
        <f t="shared" ca="1" si="14"/>
        <v>186</v>
      </c>
    </row>
    <row r="304" spans="1:14" x14ac:dyDescent="0.25">
      <c r="A304" t="s">
        <v>1305</v>
      </c>
      <c r="B304">
        <v>60.05</v>
      </c>
      <c r="C304" t="s">
        <v>5064</v>
      </c>
      <c r="D304">
        <v>7.97</v>
      </c>
      <c r="E304">
        <v>435</v>
      </c>
      <c r="F304">
        <v>2</v>
      </c>
      <c r="G304" s="2">
        <v>45941.935856481483</v>
      </c>
      <c r="H304" s="2">
        <v>45288.549537037034</v>
      </c>
      <c r="I304" s="18">
        <v>0.372</v>
      </c>
      <c r="J304">
        <v>5.2999999999999999E-2</v>
      </c>
      <c r="K304" t="s">
        <v>71</v>
      </c>
      <c r="L304" s="34" t="str">
        <f t="shared" si="12"/>
        <v>0-20%</v>
      </c>
      <c r="M304" t="str">
        <f t="shared" si="13"/>
        <v>0-20%</v>
      </c>
      <c r="N304">
        <f t="shared" ca="1" si="14"/>
        <v>724</v>
      </c>
    </row>
    <row r="305" spans="1:14" x14ac:dyDescent="0.25">
      <c r="A305" t="s">
        <v>1306</v>
      </c>
      <c r="B305">
        <v>170.48</v>
      </c>
      <c r="C305" t="s">
        <v>5066</v>
      </c>
      <c r="D305">
        <v>11.08</v>
      </c>
      <c r="E305">
        <v>404</v>
      </c>
      <c r="F305">
        <v>1</v>
      </c>
      <c r="G305" s="2">
        <v>45370.323634259257</v>
      </c>
      <c r="H305" s="2">
        <v>45248.880555555559</v>
      </c>
      <c r="I305" s="18">
        <v>0.57099999999999995</v>
      </c>
      <c r="J305">
        <v>0.63600000000000001</v>
      </c>
      <c r="K305" t="s">
        <v>46</v>
      </c>
      <c r="L305" s="34" t="str">
        <f t="shared" si="12"/>
        <v>0-20%</v>
      </c>
      <c r="M305" t="str">
        <f t="shared" si="13"/>
        <v>60-80%</v>
      </c>
      <c r="N305">
        <f t="shared" ca="1" si="14"/>
        <v>764</v>
      </c>
    </row>
    <row r="306" spans="1:14" x14ac:dyDescent="0.25">
      <c r="A306" t="s">
        <v>1309</v>
      </c>
      <c r="B306">
        <v>1592.51</v>
      </c>
      <c r="C306" t="s">
        <v>5066</v>
      </c>
      <c r="D306">
        <v>4.4800000000000004</v>
      </c>
      <c r="E306">
        <v>770</v>
      </c>
      <c r="F306">
        <v>4</v>
      </c>
      <c r="G306" s="2">
        <v>45423.110856481479</v>
      </c>
      <c r="H306" s="2">
        <v>45272.534953703696</v>
      </c>
      <c r="I306" s="18">
        <v>0.13800000000000001</v>
      </c>
      <c r="J306">
        <v>0.311</v>
      </c>
      <c r="K306" t="s">
        <v>46</v>
      </c>
      <c r="L306" s="34" t="str">
        <f t="shared" si="12"/>
        <v>0-20%</v>
      </c>
      <c r="M306" t="str">
        <f t="shared" si="13"/>
        <v>20-40%</v>
      </c>
      <c r="N306">
        <f t="shared" ca="1" si="14"/>
        <v>740</v>
      </c>
    </row>
    <row r="307" spans="1:14" x14ac:dyDescent="0.25">
      <c r="A307" t="s">
        <v>1319</v>
      </c>
      <c r="B307">
        <v>3371.36</v>
      </c>
      <c r="C307" t="s">
        <v>5064</v>
      </c>
      <c r="D307">
        <v>22.46</v>
      </c>
      <c r="E307">
        <v>345</v>
      </c>
      <c r="F307">
        <v>2</v>
      </c>
      <c r="G307" s="2">
        <v>45333.041400462957</v>
      </c>
      <c r="H307" s="2">
        <v>45194.357094907413</v>
      </c>
      <c r="I307" s="18">
        <v>0.42699999999999999</v>
      </c>
      <c r="J307">
        <v>0.14199999999999999</v>
      </c>
      <c r="K307" t="s">
        <v>46</v>
      </c>
      <c r="L307" s="34" t="str">
        <f t="shared" si="12"/>
        <v>20-40%</v>
      </c>
      <c r="M307" t="str">
        <f t="shared" si="13"/>
        <v>0-20%</v>
      </c>
      <c r="N307">
        <f t="shared" ca="1" si="14"/>
        <v>818</v>
      </c>
    </row>
    <row r="308" spans="1:14" x14ac:dyDescent="0.25">
      <c r="A308" t="s">
        <v>1323</v>
      </c>
      <c r="B308">
        <v>3423.06</v>
      </c>
      <c r="C308" t="s">
        <v>5067</v>
      </c>
      <c r="D308">
        <v>8.35</v>
      </c>
      <c r="E308">
        <v>655</v>
      </c>
      <c r="F308">
        <v>1</v>
      </c>
      <c r="G308" s="2">
        <v>45415.952245370368</v>
      </c>
      <c r="H308" s="2">
        <v>45138.631053240737</v>
      </c>
      <c r="I308" s="18">
        <v>0.16400000000000001</v>
      </c>
      <c r="J308">
        <v>0.70299999999999996</v>
      </c>
      <c r="K308" t="s">
        <v>64</v>
      </c>
      <c r="L308" s="34" t="str">
        <f t="shared" si="12"/>
        <v>0-20%</v>
      </c>
      <c r="M308" t="str">
        <f t="shared" si="13"/>
        <v>60-80%</v>
      </c>
      <c r="N308">
        <f t="shared" ca="1" si="14"/>
        <v>874</v>
      </c>
    </row>
    <row r="309" spans="1:14" x14ac:dyDescent="0.25">
      <c r="A309" t="s">
        <v>1330</v>
      </c>
      <c r="B309">
        <v>235.13</v>
      </c>
      <c r="C309" t="s">
        <v>5067</v>
      </c>
      <c r="D309">
        <v>46.67</v>
      </c>
      <c r="E309">
        <v>815</v>
      </c>
      <c r="F309">
        <v>1</v>
      </c>
      <c r="G309" s="2">
        <v>45475.684178240743</v>
      </c>
      <c r="H309" s="2">
        <v>45760.467662037037</v>
      </c>
      <c r="I309" s="18">
        <v>0.44</v>
      </c>
      <c r="J309">
        <v>0.38100000000000001</v>
      </c>
      <c r="K309" t="s">
        <v>106</v>
      </c>
      <c r="L309" s="34" t="str">
        <f t="shared" si="12"/>
        <v>40-60%</v>
      </c>
      <c r="M309" t="str">
        <f t="shared" si="13"/>
        <v>20-40%</v>
      </c>
      <c r="N309">
        <f t="shared" ca="1" si="14"/>
        <v>252</v>
      </c>
    </row>
    <row r="310" spans="1:14" x14ac:dyDescent="0.25">
      <c r="A310" t="s">
        <v>1336</v>
      </c>
      <c r="B310">
        <v>1459.75</v>
      </c>
      <c r="C310" t="s">
        <v>5064</v>
      </c>
      <c r="D310">
        <v>16.079999999999998</v>
      </c>
      <c r="E310">
        <v>846</v>
      </c>
      <c r="F310">
        <v>1</v>
      </c>
      <c r="G310" s="2">
        <v>45381.410324074073</v>
      </c>
      <c r="H310" s="2">
        <v>45678.557546296302</v>
      </c>
      <c r="I310" s="18">
        <v>0.20200000000000001</v>
      </c>
      <c r="J310">
        <v>0.16900000000000001</v>
      </c>
      <c r="K310" t="s">
        <v>46</v>
      </c>
      <c r="L310" s="34" t="str">
        <f t="shared" si="12"/>
        <v>0-20%</v>
      </c>
      <c r="M310" t="str">
        <f t="shared" si="13"/>
        <v>0-20%</v>
      </c>
      <c r="N310">
        <f t="shared" ca="1" si="14"/>
        <v>334</v>
      </c>
    </row>
    <row r="311" spans="1:14" x14ac:dyDescent="0.25">
      <c r="A311" t="s">
        <v>1337</v>
      </c>
      <c r="B311">
        <v>1872.57</v>
      </c>
      <c r="C311" t="s">
        <v>5064</v>
      </c>
      <c r="D311">
        <v>22.44</v>
      </c>
      <c r="E311">
        <v>657</v>
      </c>
      <c r="F311">
        <v>2</v>
      </c>
      <c r="G311" s="2">
        <v>45446.079583333332</v>
      </c>
      <c r="H311" s="2">
        <v>45837.198599537027</v>
      </c>
      <c r="I311" s="18">
        <v>0.28599999999999998</v>
      </c>
      <c r="J311">
        <v>8.4000000000000005E-2</v>
      </c>
      <c r="K311" t="s">
        <v>71</v>
      </c>
      <c r="L311" s="34" t="str">
        <f t="shared" si="12"/>
        <v>20-40%</v>
      </c>
      <c r="M311" t="str">
        <f t="shared" si="13"/>
        <v>0-20%</v>
      </c>
      <c r="N311">
        <f t="shared" ca="1" si="14"/>
        <v>175</v>
      </c>
    </row>
    <row r="312" spans="1:14" x14ac:dyDescent="0.25">
      <c r="A312" t="s">
        <v>1338</v>
      </c>
      <c r="B312">
        <v>2586.58</v>
      </c>
      <c r="C312" t="s">
        <v>5067</v>
      </c>
      <c r="D312">
        <v>1.1299999999999999</v>
      </c>
      <c r="E312">
        <v>817</v>
      </c>
      <c r="F312">
        <v>1</v>
      </c>
      <c r="G312" s="2">
        <v>45781.101400462961</v>
      </c>
      <c r="H312" s="2">
        <v>45818.785868055558</v>
      </c>
      <c r="I312" s="18">
        <v>0.36699999999999999</v>
      </c>
      <c r="J312">
        <v>0.255</v>
      </c>
      <c r="K312" t="s">
        <v>50</v>
      </c>
      <c r="L312" s="34" t="str">
        <f t="shared" si="12"/>
        <v>0-20%</v>
      </c>
      <c r="M312" t="str">
        <f t="shared" si="13"/>
        <v>20-40%</v>
      </c>
      <c r="N312">
        <f t="shared" ca="1" si="14"/>
        <v>194</v>
      </c>
    </row>
    <row r="313" spans="1:14" x14ac:dyDescent="0.25">
      <c r="A313" t="s">
        <v>1341</v>
      </c>
      <c r="B313">
        <v>1675.76</v>
      </c>
      <c r="C313" t="s">
        <v>5064</v>
      </c>
      <c r="D313">
        <v>2.83</v>
      </c>
      <c r="E313">
        <v>897</v>
      </c>
      <c r="F313">
        <v>1</v>
      </c>
      <c r="G313" s="2">
        <v>45453.362685185188</v>
      </c>
      <c r="H313" s="2">
        <v>45267.019675925927</v>
      </c>
      <c r="I313" s="18">
        <v>4.4999999999999998E-2</v>
      </c>
      <c r="J313">
        <v>0.751</v>
      </c>
      <c r="K313" t="s">
        <v>46</v>
      </c>
      <c r="L313" s="34" t="str">
        <f t="shared" si="12"/>
        <v>0-20%</v>
      </c>
      <c r="M313" t="str">
        <f t="shared" si="13"/>
        <v>60-80%</v>
      </c>
      <c r="N313">
        <f t="shared" ca="1" si="14"/>
        <v>745</v>
      </c>
    </row>
    <row r="314" spans="1:14" x14ac:dyDescent="0.25">
      <c r="A314" t="s">
        <v>1345</v>
      </c>
      <c r="B314">
        <v>98.3</v>
      </c>
      <c r="C314" t="s">
        <v>5064</v>
      </c>
      <c r="D314">
        <v>34.79</v>
      </c>
      <c r="E314">
        <v>691</v>
      </c>
      <c r="F314">
        <v>2</v>
      </c>
      <c r="G314" s="2">
        <v>45405.972881944443</v>
      </c>
      <c r="H314" s="2">
        <v>46040.023634259262</v>
      </c>
      <c r="I314" s="18">
        <v>0.23100000000000001</v>
      </c>
      <c r="J314">
        <v>0.17699999999999999</v>
      </c>
      <c r="K314" t="s">
        <v>35</v>
      </c>
      <c r="L314" s="34" t="str">
        <f t="shared" si="12"/>
        <v>20-40%</v>
      </c>
      <c r="M314" t="str">
        <f t="shared" si="13"/>
        <v>0-20%</v>
      </c>
      <c r="N314">
        <f t="shared" ca="1" si="14"/>
        <v>0</v>
      </c>
    </row>
    <row r="315" spans="1:14" x14ac:dyDescent="0.25">
      <c r="A315" t="s">
        <v>1347</v>
      </c>
      <c r="B315">
        <v>666.93</v>
      </c>
      <c r="C315" t="s">
        <v>5067</v>
      </c>
      <c r="D315">
        <v>18.68</v>
      </c>
      <c r="E315">
        <v>872</v>
      </c>
      <c r="F315">
        <v>1</v>
      </c>
      <c r="G315" s="2">
        <v>45133.43854166667</v>
      </c>
      <c r="H315" s="2">
        <v>45018.143553240741</v>
      </c>
      <c r="I315" s="18">
        <v>0.19800000000000001</v>
      </c>
      <c r="J315">
        <v>0.14099999999999999</v>
      </c>
      <c r="K315" t="s">
        <v>39</v>
      </c>
      <c r="L315" s="34" t="str">
        <f t="shared" si="12"/>
        <v>0-20%</v>
      </c>
      <c r="M315" t="str">
        <f t="shared" si="13"/>
        <v>0-20%</v>
      </c>
      <c r="N315">
        <f t="shared" ca="1" si="14"/>
        <v>994</v>
      </c>
    </row>
    <row r="316" spans="1:14" x14ac:dyDescent="0.25">
      <c r="A316" t="s">
        <v>1351</v>
      </c>
      <c r="B316">
        <v>1266.26</v>
      </c>
      <c r="C316" t="s">
        <v>5064</v>
      </c>
      <c r="D316">
        <v>38.07</v>
      </c>
      <c r="E316">
        <v>648</v>
      </c>
      <c r="F316">
        <v>1</v>
      </c>
      <c r="G316" s="2">
        <v>45758.782881944448</v>
      </c>
      <c r="H316" s="2">
        <v>45601.567372685182</v>
      </c>
      <c r="I316" s="18">
        <v>0.32400000000000001</v>
      </c>
      <c r="J316">
        <v>0.57399999999999995</v>
      </c>
      <c r="K316" t="s">
        <v>52</v>
      </c>
      <c r="L316" s="34" t="str">
        <f t="shared" si="12"/>
        <v>20-40%</v>
      </c>
      <c r="M316" t="str">
        <f t="shared" si="13"/>
        <v>40-60%</v>
      </c>
      <c r="N316">
        <f t="shared" ca="1" si="14"/>
        <v>411</v>
      </c>
    </row>
    <row r="317" spans="1:14" x14ac:dyDescent="0.25">
      <c r="A317" t="s">
        <v>1354</v>
      </c>
      <c r="B317">
        <v>1824.28</v>
      </c>
      <c r="C317" t="s">
        <v>5064</v>
      </c>
      <c r="D317">
        <v>13.82</v>
      </c>
      <c r="E317">
        <v>765</v>
      </c>
      <c r="F317">
        <v>1</v>
      </c>
      <c r="G317" s="2">
        <v>45167.895914351851</v>
      </c>
      <c r="H317" s="2">
        <v>45475.193194444437</v>
      </c>
      <c r="I317" s="18">
        <v>0.14000000000000001</v>
      </c>
      <c r="J317">
        <v>0.20300000000000001</v>
      </c>
      <c r="K317" t="s">
        <v>46</v>
      </c>
      <c r="L317" s="34" t="str">
        <f t="shared" si="12"/>
        <v>0-20%</v>
      </c>
      <c r="M317" t="str">
        <f t="shared" si="13"/>
        <v>20-40%</v>
      </c>
      <c r="N317">
        <f t="shared" ca="1" si="14"/>
        <v>537</v>
      </c>
    </row>
    <row r="318" spans="1:14" x14ac:dyDescent="0.25">
      <c r="A318" t="s">
        <v>1355</v>
      </c>
      <c r="B318">
        <v>138.85</v>
      </c>
      <c r="C318" t="s">
        <v>5066</v>
      </c>
      <c r="D318">
        <v>25.93</v>
      </c>
      <c r="E318">
        <v>750</v>
      </c>
      <c r="F318">
        <v>2</v>
      </c>
      <c r="G318" s="2">
        <v>45895.090381944443</v>
      </c>
      <c r="H318" s="2">
        <v>45717.879583333342</v>
      </c>
      <c r="I318" s="18">
        <v>0.45300000000000001</v>
      </c>
      <c r="J318">
        <v>0.41099999999999998</v>
      </c>
      <c r="K318" t="s">
        <v>71</v>
      </c>
      <c r="L318" s="34" t="str">
        <f t="shared" si="12"/>
        <v>20-40%</v>
      </c>
      <c r="M318" t="str">
        <f t="shared" si="13"/>
        <v>40-60%</v>
      </c>
      <c r="N318">
        <f t="shared" ca="1" si="14"/>
        <v>295</v>
      </c>
    </row>
    <row r="319" spans="1:14" x14ac:dyDescent="0.25">
      <c r="A319" t="s">
        <v>1357</v>
      </c>
      <c r="B319">
        <v>467.1</v>
      </c>
      <c r="C319" t="s">
        <v>5064</v>
      </c>
      <c r="D319">
        <v>16.71</v>
      </c>
      <c r="E319">
        <v>868</v>
      </c>
      <c r="F319">
        <v>2</v>
      </c>
      <c r="G319" s="2">
        <v>45468.299745370372</v>
      </c>
      <c r="H319" s="2">
        <v>45859.338553240741</v>
      </c>
      <c r="I319" s="18">
        <v>0.20899999999999999</v>
      </c>
      <c r="J319">
        <v>0.14000000000000001</v>
      </c>
      <c r="K319" t="s">
        <v>22</v>
      </c>
      <c r="L319" s="34" t="str">
        <f t="shared" si="12"/>
        <v>0-20%</v>
      </c>
      <c r="M319" t="str">
        <f t="shared" si="13"/>
        <v>0-20%</v>
      </c>
      <c r="N319">
        <f t="shared" ca="1" si="14"/>
        <v>153</v>
      </c>
    </row>
    <row r="320" spans="1:14" x14ac:dyDescent="0.25">
      <c r="A320" t="s">
        <v>1360</v>
      </c>
      <c r="B320">
        <v>1322.24</v>
      </c>
      <c r="C320" t="s">
        <v>5064</v>
      </c>
      <c r="D320">
        <v>36.29</v>
      </c>
      <c r="E320">
        <v>632</v>
      </c>
      <c r="F320">
        <v>3</v>
      </c>
      <c r="G320" s="2">
        <v>45531.6409375</v>
      </c>
      <c r="H320" s="2">
        <v>45194.888402777768</v>
      </c>
      <c r="I320" s="18">
        <v>0.252</v>
      </c>
      <c r="J320">
        <v>8.5000000000000006E-2</v>
      </c>
      <c r="K320" t="s">
        <v>66</v>
      </c>
      <c r="L320" s="34" t="str">
        <f t="shared" si="12"/>
        <v>20-40%</v>
      </c>
      <c r="M320" t="str">
        <f t="shared" si="13"/>
        <v>0-20%</v>
      </c>
      <c r="N320">
        <f t="shared" ca="1" si="14"/>
        <v>818</v>
      </c>
    </row>
    <row r="321" spans="1:14" x14ac:dyDescent="0.25">
      <c r="A321" t="s">
        <v>1361</v>
      </c>
      <c r="B321">
        <v>833.59</v>
      </c>
      <c r="C321" t="s">
        <v>5064</v>
      </c>
      <c r="D321">
        <v>25.24</v>
      </c>
      <c r="E321">
        <v>736</v>
      </c>
      <c r="F321">
        <v>2</v>
      </c>
      <c r="G321" s="2">
        <v>45445.962106481478</v>
      </c>
      <c r="H321" s="2">
        <v>45740.171678240738</v>
      </c>
      <c r="I321" s="18">
        <v>0.27400000000000002</v>
      </c>
      <c r="J321">
        <v>0.216</v>
      </c>
      <c r="K321" t="s">
        <v>39</v>
      </c>
      <c r="L321" s="34" t="str">
        <f t="shared" si="12"/>
        <v>20-40%</v>
      </c>
      <c r="M321" t="str">
        <f t="shared" si="13"/>
        <v>20-40%</v>
      </c>
      <c r="N321">
        <f t="shared" ca="1" si="14"/>
        <v>272</v>
      </c>
    </row>
    <row r="322" spans="1:14" x14ac:dyDescent="0.25">
      <c r="A322" t="s">
        <v>1365</v>
      </c>
      <c r="B322">
        <v>302.58999999999997</v>
      </c>
      <c r="C322" t="s">
        <v>5064</v>
      </c>
      <c r="D322">
        <v>11.28</v>
      </c>
      <c r="E322">
        <v>518</v>
      </c>
      <c r="F322">
        <v>1</v>
      </c>
      <c r="G322" s="2">
        <v>45530.720763888887</v>
      </c>
      <c r="H322" s="2">
        <v>45770.721967592603</v>
      </c>
      <c r="I322" s="18">
        <v>0.247</v>
      </c>
      <c r="J322">
        <v>0.60099999999999998</v>
      </c>
      <c r="K322" t="s">
        <v>58</v>
      </c>
      <c r="L322" s="34" t="str">
        <f t="shared" si="12"/>
        <v>0-20%</v>
      </c>
      <c r="M322" t="str">
        <f t="shared" si="13"/>
        <v>60-80%</v>
      </c>
      <c r="N322">
        <f t="shared" ca="1" si="14"/>
        <v>242</v>
      </c>
    </row>
    <row r="323" spans="1:14" x14ac:dyDescent="0.25">
      <c r="A323" t="s">
        <v>1369</v>
      </c>
      <c r="B323">
        <v>138.46</v>
      </c>
      <c r="C323" t="s">
        <v>5064</v>
      </c>
      <c r="D323">
        <v>9.32</v>
      </c>
      <c r="E323">
        <v>377</v>
      </c>
      <c r="F323">
        <v>1</v>
      </c>
      <c r="G323" s="2">
        <v>45151.042071759257</v>
      </c>
      <c r="H323" s="2">
        <v>45564.716134259259</v>
      </c>
      <c r="I323" s="18">
        <v>0.20200000000000001</v>
      </c>
      <c r="J323">
        <v>0.39900000000000002</v>
      </c>
      <c r="K323" t="s">
        <v>71</v>
      </c>
      <c r="L323" s="34" t="str">
        <f t="shared" ref="L323:L386" si="15">IF(D323 / 100 &lt;= 0.2,"0-20%",
IF(D323 / 100 &lt;= 0.4,"20-40%",
IF(D323 / 100 &lt;=0.6,"40-60%",
IF(D323 / 100 &lt;= 0.8,"60-80%","&gt;80%"))))</f>
        <v>0-20%</v>
      </c>
      <c r="M323" t="str">
        <f t="shared" ref="M323:M386" si="16">IF(J323 &lt;= 0.2,"0-20%",
IF(J323 &lt;= 0.4,"20-40%",
IF(J323 &lt;=0.6,"40-60%",
IF(J323 &lt;= 0.8,"60-80%","&gt;80%"))))</f>
        <v>20-40%</v>
      </c>
      <c r="N323">
        <f t="shared" ref="N323:N386" ca="1" si="17">IF(_xlfn.DAYS(TODAY(),H323) &gt; 0, _xlfn.DAYS(TODAY(),H323), 0)</f>
        <v>448</v>
      </c>
    </row>
    <row r="324" spans="1:14" x14ac:dyDescent="0.25">
      <c r="A324" t="s">
        <v>1372</v>
      </c>
      <c r="B324">
        <v>102.07</v>
      </c>
      <c r="C324" t="s">
        <v>5066</v>
      </c>
      <c r="D324">
        <v>30.26</v>
      </c>
      <c r="E324">
        <v>882</v>
      </c>
      <c r="F324">
        <v>2</v>
      </c>
      <c r="G324" s="2">
        <v>45554.918599537043</v>
      </c>
      <c r="H324" s="2">
        <v>45165.192696759259</v>
      </c>
      <c r="I324" s="18">
        <v>0.23200000000000001</v>
      </c>
      <c r="J324">
        <v>6.2E-2</v>
      </c>
      <c r="K324" t="s">
        <v>89</v>
      </c>
      <c r="L324" s="34" t="str">
        <f t="shared" si="15"/>
        <v>20-40%</v>
      </c>
      <c r="M324" t="str">
        <f t="shared" si="16"/>
        <v>0-20%</v>
      </c>
      <c r="N324">
        <f t="shared" ca="1" si="17"/>
        <v>847</v>
      </c>
    </row>
    <row r="325" spans="1:14" x14ac:dyDescent="0.25">
      <c r="A325" t="s">
        <v>1382</v>
      </c>
      <c r="B325">
        <v>707.02</v>
      </c>
      <c r="C325" t="s">
        <v>5064</v>
      </c>
      <c r="D325">
        <v>14.17</v>
      </c>
      <c r="E325">
        <v>484</v>
      </c>
      <c r="F325">
        <v>4</v>
      </c>
      <c r="G325" s="2">
        <v>45660.317025462973</v>
      </c>
      <c r="H325" s="2">
        <v>45034.323611111111</v>
      </c>
      <c r="I325" s="18">
        <v>0.32100000000000001</v>
      </c>
      <c r="J325">
        <v>0.27100000000000002</v>
      </c>
      <c r="K325" t="s">
        <v>89</v>
      </c>
      <c r="L325" s="34" t="str">
        <f t="shared" si="15"/>
        <v>0-20%</v>
      </c>
      <c r="M325" t="str">
        <f t="shared" si="16"/>
        <v>20-40%</v>
      </c>
      <c r="N325">
        <f t="shared" ca="1" si="17"/>
        <v>978</v>
      </c>
    </row>
    <row r="326" spans="1:14" x14ac:dyDescent="0.25">
      <c r="A326" t="s">
        <v>1388</v>
      </c>
      <c r="B326">
        <v>1375.24</v>
      </c>
      <c r="C326" t="s">
        <v>5066</v>
      </c>
      <c r="D326">
        <v>9.73</v>
      </c>
      <c r="E326">
        <v>701</v>
      </c>
      <c r="F326">
        <v>1</v>
      </c>
      <c r="G326" s="2">
        <v>45141.203784722216</v>
      </c>
      <c r="H326" s="2">
        <v>45664.026307870372</v>
      </c>
      <c r="I326" s="18">
        <v>0.46200000000000002</v>
      </c>
      <c r="J326">
        <v>0.43</v>
      </c>
      <c r="K326" t="s">
        <v>66</v>
      </c>
      <c r="L326" s="34" t="str">
        <f t="shared" si="15"/>
        <v>0-20%</v>
      </c>
      <c r="M326" t="str">
        <f t="shared" si="16"/>
        <v>40-60%</v>
      </c>
      <c r="N326">
        <f t="shared" ca="1" si="17"/>
        <v>348</v>
      </c>
    </row>
    <row r="327" spans="1:14" x14ac:dyDescent="0.25">
      <c r="A327" t="s">
        <v>1389</v>
      </c>
      <c r="B327">
        <v>1295.2</v>
      </c>
      <c r="C327" t="s">
        <v>5065</v>
      </c>
      <c r="D327">
        <v>33.03</v>
      </c>
      <c r="E327">
        <v>584</v>
      </c>
      <c r="F327">
        <v>2</v>
      </c>
      <c r="G327" s="2">
        <v>45939.318472222221</v>
      </c>
      <c r="H327" s="2">
        <v>45263.214537037027</v>
      </c>
      <c r="I327" s="18">
        <v>0.30299999999999999</v>
      </c>
      <c r="J327">
        <v>0.156</v>
      </c>
      <c r="K327" t="s">
        <v>71</v>
      </c>
      <c r="L327" s="34" t="str">
        <f t="shared" si="15"/>
        <v>20-40%</v>
      </c>
      <c r="M327" t="str">
        <f t="shared" si="16"/>
        <v>0-20%</v>
      </c>
      <c r="N327">
        <f t="shared" ca="1" si="17"/>
        <v>749</v>
      </c>
    </row>
    <row r="328" spans="1:14" x14ac:dyDescent="0.25">
      <c r="A328" t="s">
        <v>1390</v>
      </c>
      <c r="B328">
        <v>2444.67</v>
      </c>
      <c r="C328" t="s">
        <v>5064</v>
      </c>
      <c r="D328">
        <v>22.66</v>
      </c>
      <c r="E328">
        <v>584</v>
      </c>
      <c r="F328">
        <v>1</v>
      </c>
      <c r="G328" s="2">
        <v>45130.650520833333</v>
      </c>
      <c r="H328" s="2">
        <v>45071.886319444442</v>
      </c>
      <c r="I328" s="18">
        <v>0.57199999999999995</v>
      </c>
      <c r="J328">
        <v>0.14000000000000001</v>
      </c>
      <c r="K328" t="s">
        <v>71</v>
      </c>
      <c r="L328" s="34" t="str">
        <f t="shared" si="15"/>
        <v>20-40%</v>
      </c>
      <c r="M328" t="str">
        <f t="shared" si="16"/>
        <v>0-20%</v>
      </c>
      <c r="N328">
        <f t="shared" ca="1" si="17"/>
        <v>941</v>
      </c>
    </row>
    <row r="329" spans="1:14" x14ac:dyDescent="0.25">
      <c r="A329" t="s">
        <v>1395</v>
      </c>
      <c r="B329">
        <v>153.06</v>
      </c>
      <c r="C329" t="s">
        <v>5065</v>
      </c>
      <c r="D329">
        <v>16.97</v>
      </c>
      <c r="E329">
        <v>339</v>
      </c>
      <c r="F329">
        <v>5</v>
      </c>
      <c r="G329" s="2">
        <v>45855.681932870371</v>
      </c>
      <c r="H329" s="2">
        <v>45429.536597222221</v>
      </c>
      <c r="I329" s="18">
        <v>0.22900000000000001</v>
      </c>
      <c r="J329">
        <v>0.22500000000000001</v>
      </c>
      <c r="K329" t="s">
        <v>86</v>
      </c>
      <c r="L329" s="34" t="str">
        <f t="shared" si="15"/>
        <v>0-20%</v>
      </c>
      <c r="M329" t="str">
        <f t="shared" si="16"/>
        <v>20-40%</v>
      </c>
      <c r="N329">
        <f t="shared" ca="1" si="17"/>
        <v>583</v>
      </c>
    </row>
    <row r="330" spans="1:14" x14ac:dyDescent="0.25">
      <c r="A330" t="s">
        <v>1404</v>
      </c>
      <c r="B330">
        <v>1196.77</v>
      </c>
      <c r="C330" t="s">
        <v>5064</v>
      </c>
      <c r="D330">
        <v>10.34</v>
      </c>
      <c r="E330">
        <v>896</v>
      </c>
      <c r="F330">
        <v>3</v>
      </c>
      <c r="G330" s="2">
        <v>45527.926747685182</v>
      </c>
      <c r="H330" s="2">
        <v>45312.296689814822</v>
      </c>
      <c r="I330" s="18">
        <v>0.16900000000000001</v>
      </c>
      <c r="J330">
        <v>0.128</v>
      </c>
      <c r="K330" t="s">
        <v>32</v>
      </c>
      <c r="L330" s="34" t="str">
        <f t="shared" si="15"/>
        <v>0-20%</v>
      </c>
      <c r="M330" t="str">
        <f t="shared" si="16"/>
        <v>0-20%</v>
      </c>
      <c r="N330">
        <f t="shared" ca="1" si="17"/>
        <v>700</v>
      </c>
    </row>
    <row r="331" spans="1:14" x14ac:dyDescent="0.25">
      <c r="A331" t="s">
        <v>1405</v>
      </c>
      <c r="B331">
        <v>397.38</v>
      </c>
      <c r="C331" t="s">
        <v>5066</v>
      </c>
      <c r="D331">
        <v>5.45</v>
      </c>
      <c r="E331">
        <v>731</v>
      </c>
      <c r="F331">
        <v>4</v>
      </c>
      <c r="G331" s="2">
        <v>45709.750497685192</v>
      </c>
      <c r="H331" s="2">
        <v>45369.403020833342</v>
      </c>
      <c r="I331" s="18">
        <v>0.45100000000000001</v>
      </c>
      <c r="J331">
        <v>0.66200000000000003</v>
      </c>
      <c r="K331" t="s">
        <v>28</v>
      </c>
      <c r="L331" s="34" t="str">
        <f t="shared" si="15"/>
        <v>0-20%</v>
      </c>
      <c r="M331" t="str">
        <f t="shared" si="16"/>
        <v>60-80%</v>
      </c>
      <c r="N331">
        <f t="shared" ca="1" si="17"/>
        <v>643</v>
      </c>
    </row>
    <row r="332" spans="1:14" x14ac:dyDescent="0.25">
      <c r="A332" t="s">
        <v>1408</v>
      </c>
      <c r="B332">
        <v>142.35</v>
      </c>
      <c r="C332" t="s">
        <v>5064</v>
      </c>
      <c r="D332">
        <v>28.07</v>
      </c>
      <c r="E332">
        <v>508</v>
      </c>
      <c r="F332">
        <v>1</v>
      </c>
      <c r="G332" s="2">
        <v>45178.758090277777</v>
      </c>
      <c r="H332" s="2">
        <v>45961.21707175926</v>
      </c>
      <c r="I332" s="18">
        <v>0.33600000000000002</v>
      </c>
      <c r="J332">
        <v>0.33600000000000002</v>
      </c>
      <c r="K332" t="s">
        <v>89</v>
      </c>
      <c r="L332" s="34" t="str">
        <f t="shared" si="15"/>
        <v>20-40%</v>
      </c>
      <c r="M332" t="str">
        <f t="shared" si="16"/>
        <v>20-40%</v>
      </c>
      <c r="N332">
        <f t="shared" ca="1" si="17"/>
        <v>51</v>
      </c>
    </row>
    <row r="333" spans="1:14" x14ac:dyDescent="0.25">
      <c r="A333" t="s">
        <v>1411</v>
      </c>
      <c r="B333">
        <v>1776.83</v>
      </c>
      <c r="C333" t="s">
        <v>5064</v>
      </c>
      <c r="D333">
        <v>5.94</v>
      </c>
      <c r="E333">
        <v>359</v>
      </c>
      <c r="F333">
        <v>1</v>
      </c>
      <c r="G333" s="2">
        <v>45131.208437499998</v>
      </c>
      <c r="H333" s="2">
        <v>45500.333518518521</v>
      </c>
      <c r="I333" s="18">
        <v>0.40100000000000002</v>
      </c>
      <c r="J333">
        <v>0.47799999999999998</v>
      </c>
      <c r="K333" t="s">
        <v>106</v>
      </c>
      <c r="L333" s="34" t="str">
        <f t="shared" si="15"/>
        <v>0-20%</v>
      </c>
      <c r="M333" t="str">
        <f t="shared" si="16"/>
        <v>40-60%</v>
      </c>
      <c r="N333">
        <f t="shared" ca="1" si="17"/>
        <v>512</v>
      </c>
    </row>
    <row r="334" spans="1:14" x14ac:dyDescent="0.25">
      <c r="A334" t="s">
        <v>1415</v>
      </c>
      <c r="B334">
        <v>2043.64</v>
      </c>
      <c r="C334" t="s">
        <v>5064</v>
      </c>
      <c r="D334">
        <v>28.32</v>
      </c>
      <c r="E334">
        <v>494</v>
      </c>
      <c r="F334">
        <v>3</v>
      </c>
      <c r="G334" s="2">
        <v>45939.864525462966</v>
      </c>
      <c r="H334" s="2">
        <v>45447.080752314818</v>
      </c>
      <c r="I334" s="18">
        <v>0.40699999999999997</v>
      </c>
      <c r="J334">
        <v>0.23799999999999999</v>
      </c>
      <c r="K334" t="s">
        <v>35</v>
      </c>
      <c r="L334" s="34" t="str">
        <f t="shared" si="15"/>
        <v>20-40%</v>
      </c>
      <c r="M334" t="str">
        <f t="shared" si="16"/>
        <v>20-40%</v>
      </c>
      <c r="N334">
        <f t="shared" ca="1" si="17"/>
        <v>565</v>
      </c>
    </row>
    <row r="335" spans="1:14" x14ac:dyDescent="0.25">
      <c r="A335" t="s">
        <v>1421</v>
      </c>
      <c r="B335">
        <v>1627.67</v>
      </c>
      <c r="C335" t="s">
        <v>5064</v>
      </c>
      <c r="D335">
        <v>26.59</v>
      </c>
      <c r="E335">
        <v>391</v>
      </c>
      <c r="F335">
        <v>2</v>
      </c>
      <c r="G335" s="2">
        <v>45385.080960648149</v>
      </c>
      <c r="H335" s="2">
        <v>46034.012499999997</v>
      </c>
      <c r="I335" s="18">
        <v>0.219</v>
      </c>
      <c r="J335">
        <v>0.13300000000000001</v>
      </c>
      <c r="K335" t="s">
        <v>71</v>
      </c>
      <c r="L335" s="34" t="str">
        <f t="shared" si="15"/>
        <v>20-40%</v>
      </c>
      <c r="M335" t="str">
        <f t="shared" si="16"/>
        <v>0-20%</v>
      </c>
      <c r="N335">
        <f t="shared" ca="1" si="17"/>
        <v>0</v>
      </c>
    </row>
    <row r="336" spans="1:14" x14ac:dyDescent="0.25">
      <c r="A336" t="s">
        <v>1423</v>
      </c>
      <c r="B336">
        <v>2487.1</v>
      </c>
      <c r="C336" t="s">
        <v>5064</v>
      </c>
      <c r="D336">
        <v>29.42</v>
      </c>
      <c r="E336">
        <v>777</v>
      </c>
      <c r="F336">
        <v>4</v>
      </c>
      <c r="G336" s="2">
        <v>45544.979675925933</v>
      </c>
      <c r="H336" s="2">
        <v>45380.087384259263</v>
      </c>
      <c r="I336" s="18">
        <v>9.4E-2</v>
      </c>
      <c r="J336">
        <v>0.55600000000000005</v>
      </c>
      <c r="K336" t="s">
        <v>69</v>
      </c>
      <c r="L336" s="34" t="str">
        <f t="shared" si="15"/>
        <v>20-40%</v>
      </c>
      <c r="M336" t="str">
        <f t="shared" si="16"/>
        <v>40-60%</v>
      </c>
      <c r="N336">
        <f t="shared" ca="1" si="17"/>
        <v>632</v>
      </c>
    </row>
    <row r="337" spans="1:14" x14ac:dyDescent="0.25">
      <c r="A337" t="s">
        <v>1429</v>
      </c>
      <c r="B337">
        <v>1868.41</v>
      </c>
      <c r="C337" t="s">
        <v>5064</v>
      </c>
      <c r="D337">
        <v>11.77</v>
      </c>
      <c r="E337">
        <v>373</v>
      </c>
      <c r="F337">
        <v>1</v>
      </c>
      <c r="G337" s="2">
        <v>45785.109143518523</v>
      </c>
      <c r="H337" s="2">
        <v>45814.258750000001</v>
      </c>
      <c r="I337" s="18">
        <v>0.57599999999999996</v>
      </c>
      <c r="J337">
        <v>0.70599999999999996</v>
      </c>
      <c r="K337" t="s">
        <v>52</v>
      </c>
      <c r="L337" s="34" t="str">
        <f t="shared" si="15"/>
        <v>0-20%</v>
      </c>
      <c r="M337" t="str">
        <f t="shared" si="16"/>
        <v>60-80%</v>
      </c>
      <c r="N337">
        <f t="shared" ca="1" si="17"/>
        <v>198</v>
      </c>
    </row>
    <row r="338" spans="1:14" x14ac:dyDescent="0.25">
      <c r="A338" t="s">
        <v>1443</v>
      </c>
      <c r="B338">
        <v>375.74</v>
      </c>
      <c r="C338" t="s">
        <v>5064</v>
      </c>
      <c r="D338">
        <v>11.33</v>
      </c>
      <c r="E338">
        <v>588</v>
      </c>
      <c r="F338">
        <v>4</v>
      </c>
      <c r="G338" s="2">
        <v>45098.964629629627</v>
      </c>
      <c r="H338" s="2">
        <v>45519.149247685193</v>
      </c>
      <c r="I338" s="18">
        <v>0.34</v>
      </c>
      <c r="J338">
        <v>0.41199999999999998</v>
      </c>
      <c r="K338" t="s">
        <v>17</v>
      </c>
      <c r="L338" s="34" t="str">
        <f t="shared" si="15"/>
        <v>0-20%</v>
      </c>
      <c r="M338" t="str">
        <f t="shared" si="16"/>
        <v>40-60%</v>
      </c>
      <c r="N338">
        <f t="shared" ca="1" si="17"/>
        <v>493</v>
      </c>
    </row>
    <row r="339" spans="1:14" x14ac:dyDescent="0.25">
      <c r="A339" t="s">
        <v>1444</v>
      </c>
      <c r="B339">
        <v>1496.88</v>
      </c>
      <c r="C339" t="s">
        <v>5064</v>
      </c>
      <c r="D339">
        <v>12.98</v>
      </c>
      <c r="E339">
        <v>758</v>
      </c>
      <c r="F339">
        <v>1</v>
      </c>
      <c r="G339" s="2">
        <v>45454.932615740741</v>
      </c>
      <c r="H339" s="2">
        <v>45290.716319444437</v>
      </c>
      <c r="I339" s="18">
        <v>0.33500000000000002</v>
      </c>
      <c r="J339">
        <v>0.29799999999999999</v>
      </c>
      <c r="K339" t="s">
        <v>28</v>
      </c>
      <c r="L339" s="34" t="str">
        <f t="shared" si="15"/>
        <v>0-20%</v>
      </c>
      <c r="M339" t="str">
        <f t="shared" si="16"/>
        <v>20-40%</v>
      </c>
      <c r="N339">
        <f t="shared" ca="1" si="17"/>
        <v>722</v>
      </c>
    </row>
    <row r="340" spans="1:14" x14ac:dyDescent="0.25">
      <c r="A340" t="s">
        <v>1446</v>
      </c>
      <c r="B340">
        <v>4113.3999999999996</v>
      </c>
      <c r="C340" t="s">
        <v>5064</v>
      </c>
      <c r="D340">
        <v>16.53</v>
      </c>
      <c r="E340">
        <v>704</v>
      </c>
      <c r="F340">
        <v>1</v>
      </c>
      <c r="G340" s="2">
        <v>45607.946863425917</v>
      </c>
      <c r="H340" s="2">
        <v>45074.29115740741</v>
      </c>
      <c r="I340" s="18">
        <v>0.65800000000000003</v>
      </c>
      <c r="J340">
        <v>7.3999999999999996E-2</v>
      </c>
      <c r="K340" t="s">
        <v>71</v>
      </c>
      <c r="L340" s="34" t="str">
        <f t="shared" si="15"/>
        <v>0-20%</v>
      </c>
      <c r="M340" t="str">
        <f t="shared" si="16"/>
        <v>0-20%</v>
      </c>
      <c r="N340">
        <f t="shared" ca="1" si="17"/>
        <v>938</v>
      </c>
    </row>
    <row r="341" spans="1:14" x14ac:dyDescent="0.25">
      <c r="A341" t="s">
        <v>1459</v>
      </c>
      <c r="B341">
        <v>4449.21</v>
      </c>
      <c r="C341" t="s">
        <v>5066</v>
      </c>
      <c r="D341">
        <v>6.48</v>
      </c>
      <c r="E341">
        <v>559</v>
      </c>
      <c r="F341">
        <v>2</v>
      </c>
      <c r="G341" s="2">
        <v>45404.281018518523</v>
      </c>
      <c r="H341" s="2">
        <v>45283.43787037037</v>
      </c>
      <c r="I341" s="18">
        <v>0.22500000000000001</v>
      </c>
      <c r="J341">
        <v>0.218</v>
      </c>
      <c r="K341" t="s">
        <v>46</v>
      </c>
      <c r="L341" s="34" t="str">
        <f t="shared" si="15"/>
        <v>0-20%</v>
      </c>
      <c r="M341" t="str">
        <f t="shared" si="16"/>
        <v>20-40%</v>
      </c>
      <c r="N341">
        <f t="shared" ca="1" si="17"/>
        <v>729</v>
      </c>
    </row>
    <row r="342" spans="1:14" x14ac:dyDescent="0.25">
      <c r="A342" t="s">
        <v>1460</v>
      </c>
      <c r="B342">
        <v>429.04</v>
      </c>
      <c r="C342" t="s">
        <v>5064</v>
      </c>
      <c r="D342">
        <v>11.82</v>
      </c>
      <c r="E342">
        <v>349</v>
      </c>
      <c r="F342">
        <v>1</v>
      </c>
      <c r="G342" s="2">
        <v>45529.869641203702</v>
      </c>
      <c r="H342" s="2">
        <v>45089.782372685193</v>
      </c>
      <c r="I342" s="18">
        <v>9.8000000000000004E-2</v>
      </c>
      <c r="J342">
        <v>0.54300000000000004</v>
      </c>
      <c r="K342" t="s">
        <v>71</v>
      </c>
      <c r="L342" s="34" t="str">
        <f t="shared" si="15"/>
        <v>0-20%</v>
      </c>
      <c r="M342" t="str">
        <f t="shared" si="16"/>
        <v>40-60%</v>
      </c>
      <c r="N342">
        <f t="shared" ca="1" si="17"/>
        <v>923</v>
      </c>
    </row>
    <row r="343" spans="1:14" x14ac:dyDescent="0.25">
      <c r="A343" t="s">
        <v>1462</v>
      </c>
      <c r="B343">
        <v>267.12</v>
      </c>
      <c r="C343" t="s">
        <v>5064</v>
      </c>
      <c r="D343">
        <v>21.21</v>
      </c>
      <c r="E343">
        <v>372</v>
      </c>
      <c r="F343">
        <v>1</v>
      </c>
      <c r="G343" s="2">
        <v>45001.556238425917</v>
      </c>
      <c r="H343" s="2">
        <v>45739.244606481479</v>
      </c>
      <c r="I343" s="18">
        <v>0.84499999999999997</v>
      </c>
      <c r="J343">
        <v>0.27100000000000002</v>
      </c>
      <c r="K343" t="s">
        <v>52</v>
      </c>
      <c r="L343" s="34" t="str">
        <f t="shared" si="15"/>
        <v>20-40%</v>
      </c>
      <c r="M343" t="str">
        <f t="shared" si="16"/>
        <v>20-40%</v>
      </c>
      <c r="N343">
        <f t="shared" ca="1" si="17"/>
        <v>273</v>
      </c>
    </row>
    <row r="344" spans="1:14" x14ac:dyDescent="0.25">
      <c r="A344" t="s">
        <v>1465</v>
      </c>
      <c r="B344">
        <v>1537.49</v>
      </c>
      <c r="C344" t="s">
        <v>5066</v>
      </c>
      <c r="D344">
        <v>22.64</v>
      </c>
      <c r="E344">
        <v>742</v>
      </c>
      <c r="F344">
        <v>1</v>
      </c>
      <c r="G344" s="2">
        <v>45530.448368055557</v>
      </c>
      <c r="H344" s="2">
        <v>45834.675092592603</v>
      </c>
      <c r="I344" s="18">
        <v>0.33900000000000002</v>
      </c>
      <c r="J344">
        <v>0.51800000000000002</v>
      </c>
      <c r="K344" t="s">
        <v>35</v>
      </c>
      <c r="L344" s="34" t="str">
        <f t="shared" si="15"/>
        <v>20-40%</v>
      </c>
      <c r="M344" t="str">
        <f t="shared" si="16"/>
        <v>40-60%</v>
      </c>
      <c r="N344">
        <f t="shared" ca="1" si="17"/>
        <v>178</v>
      </c>
    </row>
    <row r="345" spans="1:14" x14ac:dyDescent="0.25">
      <c r="A345" t="s">
        <v>1468</v>
      </c>
      <c r="B345">
        <v>757.23</v>
      </c>
      <c r="C345" t="s">
        <v>5066</v>
      </c>
      <c r="D345">
        <v>47.53</v>
      </c>
      <c r="E345">
        <v>695</v>
      </c>
      <c r="F345">
        <v>3</v>
      </c>
      <c r="G345" s="2">
        <v>45163.321423611109</v>
      </c>
      <c r="H345" s="2">
        <v>44998.075115740743</v>
      </c>
      <c r="I345" s="18">
        <v>0.18099999999999999</v>
      </c>
      <c r="J345">
        <v>0.71499999999999997</v>
      </c>
      <c r="K345" t="s">
        <v>89</v>
      </c>
      <c r="L345" s="34" t="str">
        <f t="shared" si="15"/>
        <v>40-60%</v>
      </c>
      <c r="M345" t="str">
        <f t="shared" si="16"/>
        <v>60-80%</v>
      </c>
      <c r="N345">
        <f t="shared" ca="1" si="17"/>
        <v>1014</v>
      </c>
    </row>
    <row r="346" spans="1:14" x14ac:dyDescent="0.25">
      <c r="A346" t="s">
        <v>1482</v>
      </c>
      <c r="B346">
        <v>349.23</v>
      </c>
      <c r="C346" t="s">
        <v>5067</v>
      </c>
      <c r="D346">
        <v>31.43</v>
      </c>
      <c r="E346">
        <v>369</v>
      </c>
      <c r="F346">
        <v>2</v>
      </c>
      <c r="G346" s="2">
        <v>45195.144895833328</v>
      </c>
      <c r="H346" s="2">
        <v>45731.494143518517</v>
      </c>
      <c r="I346" s="18">
        <v>7.0000000000000001E-3</v>
      </c>
      <c r="J346">
        <v>0.26900000000000002</v>
      </c>
      <c r="K346" t="s">
        <v>71</v>
      </c>
      <c r="L346" s="34" t="str">
        <f t="shared" si="15"/>
        <v>20-40%</v>
      </c>
      <c r="M346" t="str">
        <f t="shared" si="16"/>
        <v>20-40%</v>
      </c>
      <c r="N346">
        <f t="shared" ca="1" si="17"/>
        <v>281</v>
      </c>
    </row>
    <row r="347" spans="1:14" x14ac:dyDescent="0.25">
      <c r="A347" t="s">
        <v>1485</v>
      </c>
      <c r="B347">
        <v>433.91</v>
      </c>
      <c r="C347" t="s">
        <v>5064</v>
      </c>
      <c r="D347">
        <v>19.75</v>
      </c>
      <c r="E347">
        <v>729</v>
      </c>
      <c r="F347">
        <v>2</v>
      </c>
      <c r="G347" s="2">
        <v>45091.436828703707</v>
      </c>
      <c r="H347" s="2">
        <v>45568.936377314807</v>
      </c>
      <c r="I347" s="18">
        <v>0.315</v>
      </c>
      <c r="J347">
        <v>0.17</v>
      </c>
      <c r="K347" t="s">
        <v>69</v>
      </c>
      <c r="L347" s="34" t="str">
        <f t="shared" si="15"/>
        <v>0-20%</v>
      </c>
      <c r="M347" t="str">
        <f t="shared" si="16"/>
        <v>0-20%</v>
      </c>
      <c r="N347">
        <f t="shared" ca="1" si="17"/>
        <v>444</v>
      </c>
    </row>
    <row r="348" spans="1:14" x14ac:dyDescent="0.25">
      <c r="A348" t="s">
        <v>1486</v>
      </c>
      <c r="B348">
        <v>334.46</v>
      </c>
      <c r="C348" t="s">
        <v>5064</v>
      </c>
      <c r="D348">
        <v>23.47</v>
      </c>
      <c r="E348">
        <v>344</v>
      </c>
      <c r="F348">
        <v>0</v>
      </c>
      <c r="G348" s="2">
        <v>45129.413402777784</v>
      </c>
      <c r="H348" s="2">
        <v>45208.847349537027</v>
      </c>
      <c r="I348" s="18">
        <v>0.16200000000000001</v>
      </c>
      <c r="J348">
        <v>0.28299999999999997</v>
      </c>
      <c r="K348" t="s">
        <v>106</v>
      </c>
      <c r="L348" s="34" t="str">
        <f t="shared" si="15"/>
        <v>20-40%</v>
      </c>
      <c r="M348" t="str">
        <f t="shared" si="16"/>
        <v>20-40%</v>
      </c>
      <c r="N348">
        <f t="shared" ca="1" si="17"/>
        <v>804</v>
      </c>
    </row>
    <row r="349" spans="1:14" x14ac:dyDescent="0.25">
      <c r="A349" t="s">
        <v>1495</v>
      </c>
      <c r="B349">
        <v>1597.61</v>
      </c>
      <c r="C349" t="s">
        <v>5067</v>
      </c>
      <c r="D349">
        <v>15.86</v>
      </c>
      <c r="E349">
        <v>593</v>
      </c>
      <c r="F349">
        <v>0</v>
      </c>
      <c r="G349" s="2">
        <v>45387.829189814824</v>
      </c>
      <c r="H349" s="2">
        <v>45038.611331018517</v>
      </c>
      <c r="I349" s="18">
        <v>0.35499999999999998</v>
      </c>
      <c r="J349">
        <v>0.371</v>
      </c>
      <c r="K349" t="s">
        <v>39</v>
      </c>
      <c r="L349" s="34" t="str">
        <f t="shared" si="15"/>
        <v>0-20%</v>
      </c>
      <c r="M349" t="str">
        <f t="shared" si="16"/>
        <v>20-40%</v>
      </c>
      <c r="N349">
        <f t="shared" ca="1" si="17"/>
        <v>974</v>
      </c>
    </row>
    <row r="350" spans="1:14" x14ac:dyDescent="0.25">
      <c r="A350" t="s">
        <v>1497</v>
      </c>
      <c r="B350">
        <v>1952.51</v>
      </c>
      <c r="C350" t="s">
        <v>5065</v>
      </c>
      <c r="D350">
        <v>5.64</v>
      </c>
      <c r="E350">
        <v>670</v>
      </c>
      <c r="F350">
        <v>1</v>
      </c>
      <c r="G350" s="2">
        <v>45951.686909722222</v>
      </c>
      <c r="H350" s="2">
        <v>45459.882939814823</v>
      </c>
      <c r="I350" s="18">
        <v>0.122</v>
      </c>
      <c r="J350">
        <v>0.48099999999999998</v>
      </c>
      <c r="K350" t="s">
        <v>71</v>
      </c>
      <c r="L350" s="34" t="str">
        <f t="shared" si="15"/>
        <v>0-20%</v>
      </c>
      <c r="M350" t="str">
        <f t="shared" si="16"/>
        <v>40-60%</v>
      </c>
      <c r="N350">
        <f t="shared" ca="1" si="17"/>
        <v>553</v>
      </c>
    </row>
    <row r="351" spans="1:14" x14ac:dyDescent="0.25">
      <c r="A351" t="s">
        <v>1500</v>
      </c>
      <c r="B351">
        <v>60.68</v>
      </c>
      <c r="C351" t="s">
        <v>5067</v>
      </c>
      <c r="D351">
        <v>14.32</v>
      </c>
      <c r="E351">
        <v>642</v>
      </c>
      <c r="F351">
        <v>3</v>
      </c>
      <c r="G351" s="2">
        <v>45733.31753472222</v>
      </c>
      <c r="H351" s="2">
        <v>45948.169305555559</v>
      </c>
      <c r="I351" s="18">
        <v>0.42799999999999999</v>
      </c>
      <c r="J351">
        <v>0.13400000000000001</v>
      </c>
      <c r="K351" t="s">
        <v>50</v>
      </c>
      <c r="L351" s="34" t="str">
        <f t="shared" si="15"/>
        <v>0-20%</v>
      </c>
      <c r="M351" t="str">
        <f t="shared" si="16"/>
        <v>0-20%</v>
      </c>
      <c r="N351">
        <f t="shared" ca="1" si="17"/>
        <v>64</v>
      </c>
    </row>
    <row r="352" spans="1:14" x14ac:dyDescent="0.25">
      <c r="A352" t="s">
        <v>1510</v>
      </c>
      <c r="B352">
        <v>1251.0899999999999</v>
      </c>
      <c r="C352" t="s">
        <v>5065</v>
      </c>
      <c r="D352">
        <v>8.4</v>
      </c>
      <c r="E352">
        <v>402</v>
      </c>
      <c r="F352">
        <v>0</v>
      </c>
      <c r="G352" s="2">
        <v>45867.329918981479</v>
      </c>
      <c r="H352" s="2">
        <v>45825.567407407398</v>
      </c>
      <c r="I352" s="18">
        <v>0.60299999999999998</v>
      </c>
      <c r="J352">
        <v>0.42499999999999999</v>
      </c>
      <c r="K352" t="s">
        <v>89</v>
      </c>
      <c r="L352" s="34" t="str">
        <f t="shared" si="15"/>
        <v>0-20%</v>
      </c>
      <c r="M352" t="str">
        <f t="shared" si="16"/>
        <v>40-60%</v>
      </c>
      <c r="N352">
        <f t="shared" ca="1" si="17"/>
        <v>187</v>
      </c>
    </row>
    <row r="353" spans="1:14" x14ac:dyDescent="0.25">
      <c r="A353" t="s">
        <v>1512</v>
      </c>
      <c r="B353">
        <v>574.03</v>
      </c>
      <c r="C353" t="s">
        <v>5064</v>
      </c>
      <c r="D353">
        <v>28.14</v>
      </c>
      <c r="E353">
        <v>655</v>
      </c>
      <c r="F353">
        <v>2</v>
      </c>
      <c r="G353" s="2">
        <v>44940.292893518519</v>
      </c>
      <c r="H353" s="2">
        <v>45884.168483796297</v>
      </c>
      <c r="I353" s="18">
        <v>0.45400000000000001</v>
      </c>
      <c r="J353">
        <v>0.49</v>
      </c>
      <c r="K353" t="s">
        <v>41</v>
      </c>
      <c r="L353" s="34" t="str">
        <f t="shared" si="15"/>
        <v>20-40%</v>
      </c>
      <c r="M353" t="str">
        <f t="shared" si="16"/>
        <v>40-60%</v>
      </c>
      <c r="N353">
        <f t="shared" ca="1" si="17"/>
        <v>128</v>
      </c>
    </row>
    <row r="354" spans="1:14" x14ac:dyDescent="0.25">
      <c r="A354" t="s">
        <v>1516</v>
      </c>
      <c r="B354">
        <v>648.76</v>
      </c>
      <c r="C354" t="s">
        <v>5064</v>
      </c>
      <c r="D354">
        <v>16.3</v>
      </c>
      <c r="E354">
        <v>570</v>
      </c>
      <c r="F354">
        <v>5</v>
      </c>
      <c r="G354" s="2">
        <v>45659.388773148137</v>
      </c>
      <c r="H354" s="2">
        <v>45523.539548611108</v>
      </c>
      <c r="I354" s="18">
        <v>0.27800000000000002</v>
      </c>
      <c r="J354">
        <v>0.40100000000000002</v>
      </c>
      <c r="K354" t="s">
        <v>52</v>
      </c>
      <c r="L354" s="34" t="str">
        <f t="shared" si="15"/>
        <v>0-20%</v>
      </c>
      <c r="M354" t="str">
        <f t="shared" si="16"/>
        <v>40-60%</v>
      </c>
      <c r="N354">
        <f t="shared" ca="1" si="17"/>
        <v>489</v>
      </c>
    </row>
    <row r="355" spans="1:14" x14ac:dyDescent="0.25">
      <c r="A355" t="s">
        <v>1519</v>
      </c>
      <c r="B355">
        <v>1352.93</v>
      </c>
      <c r="C355" t="s">
        <v>5064</v>
      </c>
      <c r="D355">
        <v>1.75</v>
      </c>
      <c r="E355">
        <v>502</v>
      </c>
      <c r="F355">
        <v>3</v>
      </c>
      <c r="G355" s="2">
        <v>45758.106261574067</v>
      </c>
      <c r="H355" s="2">
        <v>45807.717812499999</v>
      </c>
      <c r="I355" s="18">
        <v>0.124</v>
      </c>
      <c r="J355">
        <v>0.28599999999999998</v>
      </c>
      <c r="K355" t="s">
        <v>52</v>
      </c>
      <c r="L355" s="34" t="str">
        <f t="shared" si="15"/>
        <v>0-20%</v>
      </c>
      <c r="M355" t="str">
        <f t="shared" si="16"/>
        <v>20-40%</v>
      </c>
      <c r="N355">
        <f t="shared" ca="1" si="17"/>
        <v>205</v>
      </c>
    </row>
    <row r="356" spans="1:14" x14ac:dyDescent="0.25">
      <c r="A356" t="s">
        <v>1522</v>
      </c>
      <c r="B356">
        <v>444.92</v>
      </c>
      <c r="C356" t="s">
        <v>5064</v>
      </c>
      <c r="D356">
        <v>15.22</v>
      </c>
      <c r="E356">
        <v>473</v>
      </c>
      <c r="F356">
        <v>2</v>
      </c>
      <c r="G356" s="2">
        <v>45855.195543981477</v>
      </c>
      <c r="H356" s="2">
        <v>45453.009375000001</v>
      </c>
      <c r="I356" s="18">
        <v>0.16600000000000001</v>
      </c>
      <c r="J356">
        <v>0.19800000000000001</v>
      </c>
      <c r="K356" t="s">
        <v>39</v>
      </c>
      <c r="L356" s="34" t="str">
        <f t="shared" si="15"/>
        <v>0-20%</v>
      </c>
      <c r="M356" t="str">
        <f t="shared" si="16"/>
        <v>0-20%</v>
      </c>
      <c r="N356">
        <f t="shared" ca="1" si="17"/>
        <v>559</v>
      </c>
    </row>
    <row r="357" spans="1:14" x14ac:dyDescent="0.25">
      <c r="A357" t="s">
        <v>1523</v>
      </c>
      <c r="B357">
        <v>875.27</v>
      </c>
      <c r="C357" t="s">
        <v>5064</v>
      </c>
      <c r="D357">
        <v>64.900000000000006</v>
      </c>
      <c r="E357">
        <v>732</v>
      </c>
      <c r="F357">
        <v>2</v>
      </c>
      <c r="G357" s="2">
        <v>45147.278657407413</v>
      </c>
      <c r="H357" s="2">
        <v>45639.321261574078</v>
      </c>
      <c r="I357" s="18">
        <v>0.31900000000000001</v>
      </c>
      <c r="J357">
        <v>0.33</v>
      </c>
      <c r="K357" t="s">
        <v>46</v>
      </c>
      <c r="L357" s="34" t="str">
        <f t="shared" si="15"/>
        <v>60-80%</v>
      </c>
      <c r="M357" t="str">
        <f t="shared" si="16"/>
        <v>20-40%</v>
      </c>
      <c r="N357">
        <f t="shared" ca="1" si="17"/>
        <v>373</v>
      </c>
    </row>
    <row r="358" spans="1:14" x14ac:dyDescent="0.25">
      <c r="A358" t="s">
        <v>1527</v>
      </c>
      <c r="B358">
        <v>854.11</v>
      </c>
      <c r="C358" t="s">
        <v>5067</v>
      </c>
      <c r="D358">
        <v>8.66</v>
      </c>
      <c r="E358">
        <v>784</v>
      </c>
      <c r="F358">
        <v>3</v>
      </c>
      <c r="G358" s="2">
        <v>45930.283067129632</v>
      </c>
      <c r="H358" s="2">
        <v>45713.582303240742</v>
      </c>
      <c r="I358" s="18">
        <v>6.8000000000000005E-2</v>
      </c>
      <c r="J358">
        <v>0.14699999999999999</v>
      </c>
      <c r="K358" t="s">
        <v>86</v>
      </c>
      <c r="L358" s="34" t="str">
        <f t="shared" si="15"/>
        <v>0-20%</v>
      </c>
      <c r="M358" t="str">
        <f t="shared" si="16"/>
        <v>0-20%</v>
      </c>
      <c r="N358">
        <f t="shared" ca="1" si="17"/>
        <v>299</v>
      </c>
    </row>
    <row r="359" spans="1:14" x14ac:dyDescent="0.25">
      <c r="A359" t="s">
        <v>1529</v>
      </c>
      <c r="B359">
        <v>2343.21</v>
      </c>
      <c r="C359" t="s">
        <v>5066</v>
      </c>
      <c r="D359">
        <v>39.200000000000003</v>
      </c>
      <c r="E359">
        <v>546</v>
      </c>
      <c r="F359">
        <v>1</v>
      </c>
      <c r="G359" s="2">
        <v>45580.495671296303</v>
      </c>
      <c r="H359" s="2">
        <v>45747.786689814813</v>
      </c>
      <c r="I359" s="18">
        <v>0.253</v>
      </c>
      <c r="J359">
        <v>0.14499999999999999</v>
      </c>
      <c r="K359" t="s">
        <v>89</v>
      </c>
      <c r="L359" s="34" t="str">
        <f t="shared" si="15"/>
        <v>20-40%</v>
      </c>
      <c r="M359" t="str">
        <f t="shared" si="16"/>
        <v>0-20%</v>
      </c>
      <c r="N359">
        <f t="shared" ca="1" si="17"/>
        <v>265</v>
      </c>
    </row>
    <row r="360" spans="1:14" x14ac:dyDescent="0.25">
      <c r="A360" t="s">
        <v>1530</v>
      </c>
      <c r="B360">
        <v>1112.29</v>
      </c>
      <c r="C360" t="s">
        <v>5064</v>
      </c>
      <c r="D360">
        <v>14.89</v>
      </c>
      <c r="E360">
        <v>673</v>
      </c>
      <c r="F360">
        <v>1</v>
      </c>
      <c r="G360" s="2">
        <v>45931.972673611112</v>
      </c>
      <c r="H360" s="2">
        <v>45818.402407407397</v>
      </c>
      <c r="I360" s="18">
        <v>0.03</v>
      </c>
      <c r="J360">
        <v>0.373</v>
      </c>
      <c r="K360" t="s">
        <v>54</v>
      </c>
      <c r="L360" s="34" t="str">
        <f t="shared" si="15"/>
        <v>0-20%</v>
      </c>
      <c r="M360" t="str">
        <f t="shared" si="16"/>
        <v>20-40%</v>
      </c>
      <c r="N360">
        <f t="shared" ca="1" si="17"/>
        <v>194</v>
      </c>
    </row>
    <row r="361" spans="1:14" x14ac:dyDescent="0.25">
      <c r="A361" t="s">
        <v>1536</v>
      </c>
      <c r="B361">
        <v>150.74</v>
      </c>
      <c r="C361" t="s">
        <v>5067</v>
      </c>
      <c r="D361">
        <v>17.149999999999999</v>
      </c>
      <c r="E361">
        <v>456</v>
      </c>
      <c r="F361">
        <v>0</v>
      </c>
      <c r="G361" s="2">
        <v>45140.733912037038</v>
      </c>
      <c r="H361" s="2">
        <v>46050.763842592591</v>
      </c>
      <c r="I361" s="18">
        <v>0.192</v>
      </c>
      <c r="J361">
        <v>0.23200000000000001</v>
      </c>
      <c r="K361" t="s">
        <v>35</v>
      </c>
      <c r="L361" s="34" t="str">
        <f t="shared" si="15"/>
        <v>0-20%</v>
      </c>
      <c r="M361" t="str">
        <f t="shared" si="16"/>
        <v>20-40%</v>
      </c>
      <c r="N361">
        <f t="shared" ca="1" si="17"/>
        <v>0</v>
      </c>
    </row>
    <row r="362" spans="1:14" x14ac:dyDescent="0.25">
      <c r="A362" t="s">
        <v>1541</v>
      </c>
      <c r="B362">
        <v>3130.28</v>
      </c>
      <c r="C362" t="s">
        <v>5064</v>
      </c>
      <c r="D362">
        <v>9.69</v>
      </c>
      <c r="E362">
        <v>783</v>
      </c>
      <c r="F362">
        <v>2</v>
      </c>
      <c r="G362" s="2">
        <v>45091.13857638889</v>
      </c>
      <c r="H362" s="2">
        <v>45596.427523148152</v>
      </c>
      <c r="I362" s="18">
        <v>0.32700000000000001</v>
      </c>
      <c r="J362">
        <v>0.313</v>
      </c>
      <c r="K362" t="s">
        <v>35</v>
      </c>
      <c r="L362" s="34" t="str">
        <f t="shared" si="15"/>
        <v>0-20%</v>
      </c>
      <c r="M362" t="str">
        <f t="shared" si="16"/>
        <v>20-40%</v>
      </c>
      <c r="N362">
        <f t="shared" ca="1" si="17"/>
        <v>416</v>
      </c>
    </row>
    <row r="363" spans="1:14" x14ac:dyDescent="0.25">
      <c r="A363" t="s">
        <v>1544</v>
      </c>
      <c r="B363">
        <v>396.1</v>
      </c>
      <c r="C363" t="s">
        <v>5067</v>
      </c>
      <c r="D363">
        <v>2.39</v>
      </c>
      <c r="E363">
        <v>548</v>
      </c>
      <c r="F363">
        <v>3</v>
      </c>
      <c r="G363" s="2">
        <v>45232.610474537039</v>
      </c>
      <c r="H363" s="2">
        <v>45370.373900462961</v>
      </c>
      <c r="I363" s="18">
        <v>0.36899999999999999</v>
      </c>
      <c r="J363">
        <v>0.53300000000000003</v>
      </c>
      <c r="K363" t="s">
        <v>50</v>
      </c>
      <c r="L363" s="34" t="str">
        <f t="shared" si="15"/>
        <v>0-20%</v>
      </c>
      <c r="M363" t="str">
        <f t="shared" si="16"/>
        <v>40-60%</v>
      </c>
      <c r="N363">
        <f t="shared" ca="1" si="17"/>
        <v>642</v>
      </c>
    </row>
    <row r="364" spans="1:14" x14ac:dyDescent="0.25">
      <c r="A364" t="s">
        <v>1554</v>
      </c>
      <c r="B364">
        <v>1692.57</v>
      </c>
      <c r="C364" t="s">
        <v>5065</v>
      </c>
      <c r="D364">
        <v>14.9</v>
      </c>
      <c r="E364">
        <v>769</v>
      </c>
      <c r="F364">
        <v>3</v>
      </c>
      <c r="G364" s="2">
        <v>45516.417754629627</v>
      </c>
      <c r="H364" s="2">
        <v>45715.126655092587</v>
      </c>
      <c r="I364" s="18">
        <v>0.183</v>
      </c>
      <c r="J364">
        <v>0.312</v>
      </c>
      <c r="K364" t="s">
        <v>32</v>
      </c>
      <c r="L364" s="34" t="str">
        <f t="shared" si="15"/>
        <v>0-20%</v>
      </c>
      <c r="M364" t="str">
        <f t="shared" si="16"/>
        <v>20-40%</v>
      </c>
      <c r="N364">
        <f t="shared" ca="1" si="17"/>
        <v>297</v>
      </c>
    </row>
    <row r="365" spans="1:14" x14ac:dyDescent="0.25">
      <c r="A365" t="s">
        <v>1559</v>
      </c>
      <c r="B365">
        <v>937.32</v>
      </c>
      <c r="C365" t="s">
        <v>5064</v>
      </c>
      <c r="D365">
        <v>1.64</v>
      </c>
      <c r="E365">
        <v>354</v>
      </c>
      <c r="F365">
        <v>1</v>
      </c>
      <c r="G365" s="2">
        <v>44932.575509259259</v>
      </c>
      <c r="H365" s="2">
        <v>45046.919988425929</v>
      </c>
      <c r="I365" s="18">
        <v>8.7999999999999995E-2</v>
      </c>
      <c r="J365">
        <v>8.3000000000000004E-2</v>
      </c>
      <c r="K365" t="s">
        <v>54</v>
      </c>
      <c r="L365" s="34" t="str">
        <f t="shared" si="15"/>
        <v>0-20%</v>
      </c>
      <c r="M365" t="str">
        <f t="shared" si="16"/>
        <v>0-20%</v>
      </c>
      <c r="N365">
        <f t="shared" ca="1" si="17"/>
        <v>966</v>
      </c>
    </row>
    <row r="366" spans="1:14" x14ac:dyDescent="0.25">
      <c r="A366" t="s">
        <v>1560</v>
      </c>
      <c r="B366">
        <v>1583.17</v>
      </c>
      <c r="C366" t="s">
        <v>5064</v>
      </c>
      <c r="D366">
        <v>21.44</v>
      </c>
      <c r="E366">
        <v>368</v>
      </c>
      <c r="F366">
        <v>4</v>
      </c>
      <c r="G366" s="2">
        <v>45358.484872685192</v>
      </c>
      <c r="H366" s="2">
        <v>46152.69809027778</v>
      </c>
      <c r="I366" s="18">
        <v>0.74299999999999999</v>
      </c>
      <c r="J366">
        <v>0.17899999999999999</v>
      </c>
      <c r="K366" t="s">
        <v>61</v>
      </c>
      <c r="L366" s="34" t="str">
        <f t="shared" si="15"/>
        <v>20-40%</v>
      </c>
      <c r="M366" t="str">
        <f t="shared" si="16"/>
        <v>0-20%</v>
      </c>
      <c r="N366">
        <f t="shared" ca="1" si="17"/>
        <v>0</v>
      </c>
    </row>
    <row r="367" spans="1:14" x14ac:dyDescent="0.25">
      <c r="A367" t="s">
        <v>1563</v>
      </c>
      <c r="B367">
        <v>3557.59</v>
      </c>
      <c r="C367" t="s">
        <v>5064</v>
      </c>
      <c r="D367">
        <v>4.72</v>
      </c>
      <c r="E367">
        <v>310</v>
      </c>
      <c r="F367">
        <v>1</v>
      </c>
      <c r="G367" s="2">
        <v>45576.545624999999</v>
      </c>
      <c r="H367" s="2">
        <v>45690.459814814807</v>
      </c>
      <c r="I367" s="18">
        <v>0.44</v>
      </c>
      <c r="J367">
        <v>0.45500000000000002</v>
      </c>
      <c r="K367" t="s">
        <v>39</v>
      </c>
      <c r="L367" s="34" t="str">
        <f t="shared" si="15"/>
        <v>0-20%</v>
      </c>
      <c r="M367" t="str">
        <f t="shared" si="16"/>
        <v>40-60%</v>
      </c>
      <c r="N367">
        <f t="shared" ca="1" si="17"/>
        <v>322</v>
      </c>
    </row>
    <row r="368" spans="1:14" x14ac:dyDescent="0.25">
      <c r="A368" t="s">
        <v>1565</v>
      </c>
      <c r="B368">
        <v>1000.08</v>
      </c>
      <c r="C368" t="s">
        <v>5066</v>
      </c>
      <c r="D368">
        <v>18.84</v>
      </c>
      <c r="E368">
        <v>594</v>
      </c>
      <c r="F368">
        <v>2</v>
      </c>
      <c r="G368" s="2">
        <v>45089.994629629633</v>
      </c>
      <c r="H368" s="2">
        <v>45304.669305555559</v>
      </c>
      <c r="I368" s="18">
        <v>0.159</v>
      </c>
      <c r="J368">
        <v>0.128</v>
      </c>
      <c r="K368" t="s">
        <v>39</v>
      </c>
      <c r="L368" s="34" t="str">
        <f t="shared" si="15"/>
        <v>0-20%</v>
      </c>
      <c r="M368" t="str">
        <f t="shared" si="16"/>
        <v>0-20%</v>
      </c>
      <c r="N368">
        <f t="shared" ca="1" si="17"/>
        <v>708</v>
      </c>
    </row>
    <row r="369" spans="1:14" x14ac:dyDescent="0.25">
      <c r="A369" t="s">
        <v>1576</v>
      </c>
      <c r="B369">
        <v>74.12</v>
      </c>
      <c r="C369" t="s">
        <v>5064</v>
      </c>
      <c r="D369">
        <v>17.14</v>
      </c>
      <c r="E369">
        <v>593</v>
      </c>
      <c r="F369">
        <v>3</v>
      </c>
      <c r="G369" s="2">
        <v>45171.749212962961</v>
      </c>
      <c r="H369" s="2">
        <v>45931.958391203712</v>
      </c>
      <c r="I369" s="18">
        <v>0.246</v>
      </c>
      <c r="J369">
        <v>0.33200000000000002</v>
      </c>
      <c r="K369" t="s">
        <v>69</v>
      </c>
      <c r="L369" s="34" t="str">
        <f t="shared" si="15"/>
        <v>0-20%</v>
      </c>
      <c r="M369" t="str">
        <f t="shared" si="16"/>
        <v>20-40%</v>
      </c>
      <c r="N369">
        <f t="shared" ca="1" si="17"/>
        <v>81</v>
      </c>
    </row>
    <row r="370" spans="1:14" x14ac:dyDescent="0.25">
      <c r="A370" t="s">
        <v>1579</v>
      </c>
      <c r="B370">
        <v>686.93</v>
      </c>
      <c r="C370" t="s">
        <v>5064</v>
      </c>
      <c r="D370">
        <v>4.33</v>
      </c>
      <c r="E370">
        <v>651</v>
      </c>
      <c r="F370">
        <v>1</v>
      </c>
      <c r="G370" s="2">
        <v>45254.988958333342</v>
      </c>
      <c r="H370" s="2">
        <v>45079.979027777779</v>
      </c>
      <c r="I370" s="18">
        <v>0.186</v>
      </c>
      <c r="J370">
        <v>0.375</v>
      </c>
      <c r="K370" t="s">
        <v>54</v>
      </c>
      <c r="L370" s="34" t="str">
        <f t="shared" si="15"/>
        <v>0-20%</v>
      </c>
      <c r="M370" t="str">
        <f t="shared" si="16"/>
        <v>20-40%</v>
      </c>
      <c r="N370">
        <f t="shared" ca="1" si="17"/>
        <v>933</v>
      </c>
    </row>
    <row r="371" spans="1:14" x14ac:dyDescent="0.25">
      <c r="A371" t="s">
        <v>1583</v>
      </c>
      <c r="B371">
        <v>1907.73</v>
      </c>
      <c r="C371" t="s">
        <v>5066</v>
      </c>
      <c r="D371">
        <v>4.34</v>
      </c>
      <c r="E371">
        <v>816</v>
      </c>
      <c r="F371">
        <v>2</v>
      </c>
      <c r="G371" s="2">
        <v>45015.150613425933</v>
      </c>
      <c r="H371" s="2">
        <v>45091.586539351847</v>
      </c>
      <c r="I371" s="18">
        <v>0.40300000000000002</v>
      </c>
      <c r="J371">
        <v>0.31</v>
      </c>
      <c r="K371" t="s">
        <v>35</v>
      </c>
      <c r="L371" s="34" t="str">
        <f t="shared" si="15"/>
        <v>0-20%</v>
      </c>
      <c r="M371" t="str">
        <f t="shared" si="16"/>
        <v>20-40%</v>
      </c>
      <c r="N371">
        <f t="shared" ca="1" si="17"/>
        <v>921</v>
      </c>
    </row>
    <row r="372" spans="1:14" x14ac:dyDescent="0.25">
      <c r="A372" t="s">
        <v>1584</v>
      </c>
      <c r="B372">
        <v>1523.33</v>
      </c>
      <c r="C372" t="s">
        <v>5067</v>
      </c>
      <c r="D372">
        <v>20.61</v>
      </c>
      <c r="E372">
        <v>752</v>
      </c>
      <c r="F372">
        <v>1</v>
      </c>
      <c r="G372" s="2">
        <v>45393.804444444453</v>
      </c>
      <c r="H372" s="2">
        <v>45532.597395833327</v>
      </c>
      <c r="I372" s="18">
        <v>0.157</v>
      </c>
      <c r="J372">
        <v>0.252</v>
      </c>
      <c r="K372" t="s">
        <v>17</v>
      </c>
      <c r="L372" s="34" t="str">
        <f t="shared" si="15"/>
        <v>20-40%</v>
      </c>
      <c r="M372" t="str">
        <f t="shared" si="16"/>
        <v>20-40%</v>
      </c>
      <c r="N372">
        <f t="shared" ca="1" si="17"/>
        <v>480</v>
      </c>
    </row>
    <row r="373" spans="1:14" x14ac:dyDescent="0.25">
      <c r="A373" t="s">
        <v>1587</v>
      </c>
      <c r="B373">
        <v>1302.4000000000001</v>
      </c>
      <c r="C373" t="s">
        <v>5066</v>
      </c>
      <c r="D373">
        <v>5.52</v>
      </c>
      <c r="E373">
        <v>430</v>
      </c>
      <c r="F373">
        <v>2</v>
      </c>
      <c r="G373" s="2">
        <v>45389.460729166669</v>
      </c>
      <c r="H373" s="2">
        <v>45356.32675925926</v>
      </c>
      <c r="I373" s="18">
        <v>0.18099999999999999</v>
      </c>
      <c r="J373">
        <v>0.55200000000000005</v>
      </c>
      <c r="K373" t="s">
        <v>89</v>
      </c>
      <c r="L373" s="34" t="str">
        <f t="shared" si="15"/>
        <v>0-20%</v>
      </c>
      <c r="M373" t="str">
        <f t="shared" si="16"/>
        <v>40-60%</v>
      </c>
      <c r="N373">
        <f t="shared" ca="1" si="17"/>
        <v>656</v>
      </c>
    </row>
    <row r="374" spans="1:14" x14ac:dyDescent="0.25">
      <c r="A374" t="s">
        <v>1602</v>
      </c>
      <c r="B374">
        <v>885.07</v>
      </c>
      <c r="C374" t="s">
        <v>5064</v>
      </c>
      <c r="D374">
        <v>16.13</v>
      </c>
      <c r="E374">
        <v>496</v>
      </c>
      <c r="F374">
        <v>1</v>
      </c>
      <c r="G374" s="2">
        <v>45659.500856481478</v>
      </c>
      <c r="H374" s="2">
        <v>45112.683113425926</v>
      </c>
      <c r="I374" s="18">
        <v>0.23100000000000001</v>
      </c>
      <c r="J374">
        <v>0.23200000000000001</v>
      </c>
      <c r="K374" t="s">
        <v>28</v>
      </c>
      <c r="L374" s="34" t="str">
        <f t="shared" si="15"/>
        <v>0-20%</v>
      </c>
      <c r="M374" t="str">
        <f t="shared" si="16"/>
        <v>20-40%</v>
      </c>
      <c r="N374">
        <f t="shared" ca="1" si="17"/>
        <v>900</v>
      </c>
    </row>
    <row r="375" spans="1:14" x14ac:dyDescent="0.25">
      <c r="A375" t="s">
        <v>1604</v>
      </c>
      <c r="B375">
        <v>239.67</v>
      </c>
      <c r="C375" t="s">
        <v>5065</v>
      </c>
      <c r="D375">
        <v>17.46</v>
      </c>
      <c r="E375">
        <v>592</v>
      </c>
      <c r="F375">
        <v>5</v>
      </c>
      <c r="G375" s="2">
        <v>45090.555127314823</v>
      </c>
      <c r="H375" s="2">
        <v>45211.923333333332</v>
      </c>
      <c r="I375" s="18">
        <v>0.23799999999999999</v>
      </c>
      <c r="J375">
        <v>0.36499999999999999</v>
      </c>
      <c r="K375" t="s">
        <v>64</v>
      </c>
      <c r="L375" s="34" t="str">
        <f t="shared" si="15"/>
        <v>0-20%</v>
      </c>
      <c r="M375" t="str">
        <f t="shared" si="16"/>
        <v>20-40%</v>
      </c>
      <c r="N375">
        <f t="shared" ca="1" si="17"/>
        <v>801</v>
      </c>
    </row>
    <row r="376" spans="1:14" x14ac:dyDescent="0.25">
      <c r="A376" t="s">
        <v>1614</v>
      </c>
      <c r="B376">
        <v>1958.45</v>
      </c>
      <c r="C376" t="s">
        <v>5064</v>
      </c>
      <c r="D376">
        <v>21.74</v>
      </c>
      <c r="E376">
        <v>346</v>
      </c>
      <c r="F376">
        <v>1</v>
      </c>
      <c r="G376" s="2">
        <v>44961.266863425917</v>
      </c>
      <c r="H376" s="2">
        <v>45161.987326388888</v>
      </c>
      <c r="I376" s="18">
        <v>0.20100000000000001</v>
      </c>
      <c r="J376">
        <v>0.37</v>
      </c>
      <c r="K376" t="s">
        <v>46</v>
      </c>
      <c r="L376" s="34" t="str">
        <f t="shared" si="15"/>
        <v>20-40%</v>
      </c>
      <c r="M376" t="str">
        <f t="shared" si="16"/>
        <v>20-40%</v>
      </c>
      <c r="N376">
        <f t="shared" ca="1" si="17"/>
        <v>851</v>
      </c>
    </row>
    <row r="377" spans="1:14" x14ac:dyDescent="0.25">
      <c r="A377" t="s">
        <v>1615</v>
      </c>
      <c r="B377">
        <v>55.61</v>
      </c>
      <c r="C377" t="s">
        <v>5064</v>
      </c>
      <c r="D377">
        <v>19.2</v>
      </c>
      <c r="E377">
        <v>392</v>
      </c>
      <c r="F377">
        <v>3</v>
      </c>
      <c r="G377" s="2">
        <v>45198.647013888891</v>
      </c>
      <c r="H377" s="2">
        <v>45355.457442129627</v>
      </c>
      <c r="I377" s="18">
        <v>0.39100000000000001</v>
      </c>
      <c r="J377">
        <v>0.14799999999999999</v>
      </c>
      <c r="K377" t="s">
        <v>71</v>
      </c>
      <c r="L377" s="34" t="str">
        <f t="shared" si="15"/>
        <v>0-20%</v>
      </c>
      <c r="M377" t="str">
        <f t="shared" si="16"/>
        <v>0-20%</v>
      </c>
      <c r="N377">
        <f t="shared" ca="1" si="17"/>
        <v>657</v>
      </c>
    </row>
    <row r="378" spans="1:14" x14ac:dyDescent="0.25">
      <c r="A378" t="s">
        <v>1616</v>
      </c>
      <c r="B378">
        <v>59.96</v>
      </c>
      <c r="C378" t="s">
        <v>5067</v>
      </c>
      <c r="D378">
        <v>11.63</v>
      </c>
      <c r="E378">
        <v>394</v>
      </c>
      <c r="F378">
        <v>2</v>
      </c>
      <c r="G378" s="2">
        <v>45058.215555555558</v>
      </c>
      <c r="H378" s="2">
        <v>45578.064699074072</v>
      </c>
      <c r="I378" s="18">
        <v>0.12</v>
      </c>
      <c r="J378">
        <v>0.442</v>
      </c>
      <c r="K378" t="s">
        <v>32</v>
      </c>
      <c r="L378" s="34" t="str">
        <f t="shared" si="15"/>
        <v>0-20%</v>
      </c>
      <c r="M378" t="str">
        <f t="shared" si="16"/>
        <v>40-60%</v>
      </c>
      <c r="N378">
        <f t="shared" ca="1" si="17"/>
        <v>434</v>
      </c>
    </row>
    <row r="379" spans="1:14" x14ac:dyDescent="0.25">
      <c r="A379" t="s">
        <v>1618</v>
      </c>
      <c r="B379">
        <v>122.77</v>
      </c>
      <c r="C379" t="s">
        <v>5064</v>
      </c>
      <c r="D379">
        <v>8.7100000000000009</v>
      </c>
      <c r="E379">
        <v>479</v>
      </c>
      <c r="F379">
        <v>0</v>
      </c>
      <c r="G379" s="2">
        <v>45573.905740740738</v>
      </c>
      <c r="H379" s="2">
        <v>45687.631979166668</v>
      </c>
      <c r="I379" s="18">
        <v>0.184</v>
      </c>
      <c r="J379">
        <v>0.75600000000000001</v>
      </c>
      <c r="K379" t="s">
        <v>50</v>
      </c>
      <c r="L379" s="34" t="str">
        <f t="shared" si="15"/>
        <v>0-20%</v>
      </c>
      <c r="M379" t="str">
        <f t="shared" si="16"/>
        <v>60-80%</v>
      </c>
      <c r="N379">
        <f t="shared" ca="1" si="17"/>
        <v>325</v>
      </c>
    </row>
    <row r="380" spans="1:14" x14ac:dyDescent="0.25">
      <c r="A380" t="s">
        <v>1620</v>
      </c>
      <c r="B380">
        <v>1407.27</v>
      </c>
      <c r="C380" t="s">
        <v>5066</v>
      </c>
      <c r="D380">
        <v>10.46</v>
      </c>
      <c r="E380">
        <v>522</v>
      </c>
      <c r="F380">
        <v>2</v>
      </c>
      <c r="G380" s="2">
        <v>45013.105138888888</v>
      </c>
      <c r="H380" s="2">
        <v>45242.130289351851</v>
      </c>
      <c r="I380" s="18">
        <v>0.26800000000000002</v>
      </c>
      <c r="J380">
        <v>0.44800000000000001</v>
      </c>
      <c r="K380" t="s">
        <v>66</v>
      </c>
      <c r="L380" s="34" t="str">
        <f t="shared" si="15"/>
        <v>0-20%</v>
      </c>
      <c r="M380" t="str">
        <f t="shared" si="16"/>
        <v>40-60%</v>
      </c>
      <c r="N380">
        <f t="shared" ca="1" si="17"/>
        <v>770</v>
      </c>
    </row>
    <row r="381" spans="1:14" x14ac:dyDescent="0.25">
      <c r="A381" t="s">
        <v>1627</v>
      </c>
      <c r="B381">
        <v>5681.85</v>
      </c>
      <c r="C381" t="s">
        <v>5064</v>
      </c>
      <c r="D381">
        <v>2.91</v>
      </c>
      <c r="E381">
        <v>718</v>
      </c>
      <c r="F381">
        <v>1</v>
      </c>
      <c r="G381" s="2">
        <v>45827.97446759259</v>
      </c>
      <c r="H381" s="2">
        <v>45096.962164351848</v>
      </c>
      <c r="I381" s="18">
        <v>0.128</v>
      </c>
      <c r="J381">
        <v>9.0999999999999998E-2</v>
      </c>
      <c r="K381" t="s">
        <v>64</v>
      </c>
      <c r="L381" s="34" t="str">
        <f t="shared" si="15"/>
        <v>0-20%</v>
      </c>
      <c r="M381" t="str">
        <f t="shared" si="16"/>
        <v>0-20%</v>
      </c>
      <c r="N381">
        <f t="shared" ca="1" si="17"/>
        <v>916</v>
      </c>
    </row>
    <row r="382" spans="1:14" x14ac:dyDescent="0.25">
      <c r="A382" t="s">
        <v>1630</v>
      </c>
      <c r="B382">
        <v>153.91</v>
      </c>
      <c r="C382" t="s">
        <v>5066</v>
      </c>
      <c r="D382">
        <v>4.53</v>
      </c>
      <c r="E382">
        <v>745</v>
      </c>
      <c r="F382">
        <v>3</v>
      </c>
      <c r="G382" s="2">
        <v>45128.756909722222</v>
      </c>
      <c r="H382" s="2">
        <v>45103.343078703707</v>
      </c>
      <c r="I382" s="18">
        <v>0.38100000000000001</v>
      </c>
      <c r="J382">
        <v>6.2E-2</v>
      </c>
      <c r="K382" t="s">
        <v>86</v>
      </c>
      <c r="L382" s="34" t="str">
        <f t="shared" si="15"/>
        <v>0-20%</v>
      </c>
      <c r="M382" t="str">
        <f t="shared" si="16"/>
        <v>0-20%</v>
      </c>
      <c r="N382">
        <f t="shared" ca="1" si="17"/>
        <v>909</v>
      </c>
    </row>
    <row r="383" spans="1:14" x14ac:dyDescent="0.25">
      <c r="A383" t="s">
        <v>1631</v>
      </c>
      <c r="B383">
        <v>61.31</v>
      </c>
      <c r="C383" t="s">
        <v>5066</v>
      </c>
      <c r="D383">
        <v>9.6300000000000008</v>
      </c>
      <c r="E383">
        <v>811</v>
      </c>
      <c r="F383">
        <v>1</v>
      </c>
      <c r="G383" s="2">
        <v>45948.973252314812</v>
      </c>
      <c r="H383" s="2">
        <v>45744.571655092594</v>
      </c>
      <c r="I383" s="18">
        <v>0.434</v>
      </c>
      <c r="J383">
        <v>0.49299999999999999</v>
      </c>
      <c r="K383" t="s">
        <v>28</v>
      </c>
      <c r="L383" s="34" t="str">
        <f t="shared" si="15"/>
        <v>0-20%</v>
      </c>
      <c r="M383" t="str">
        <f t="shared" si="16"/>
        <v>40-60%</v>
      </c>
      <c r="N383">
        <f t="shared" ca="1" si="17"/>
        <v>268</v>
      </c>
    </row>
    <row r="384" spans="1:14" x14ac:dyDescent="0.25">
      <c r="A384" t="s">
        <v>1635</v>
      </c>
      <c r="B384">
        <v>66.88</v>
      </c>
      <c r="C384" t="s">
        <v>5067</v>
      </c>
      <c r="D384">
        <v>0.75</v>
      </c>
      <c r="E384">
        <v>661</v>
      </c>
      <c r="F384">
        <v>2</v>
      </c>
      <c r="G384" s="2">
        <v>45475.637523148151</v>
      </c>
      <c r="H384" s="2">
        <v>45097.477986111109</v>
      </c>
      <c r="I384" s="18">
        <v>0.127</v>
      </c>
      <c r="J384">
        <v>0.40500000000000003</v>
      </c>
      <c r="K384" t="s">
        <v>41</v>
      </c>
      <c r="L384" s="34" t="str">
        <f t="shared" si="15"/>
        <v>0-20%</v>
      </c>
      <c r="M384" t="str">
        <f t="shared" si="16"/>
        <v>40-60%</v>
      </c>
      <c r="N384">
        <f t="shared" ca="1" si="17"/>
        <v>915</v>
      </c>
    </row>
    <row r="385" spans="1:14" x14ac:dyDescent="0.25">
      <c r="A385" t="s">
        <v>1642</v>
      </c>
      <c r="B385">
        <v>615.04999999999995</v>
      </c>
      <c r="C385" t="s">
        <v>5067</v>
      </c>
      <c r="D385">
        <v>21.58</v>
      </c>
      <c r="E385">
        <v>736</v>
      </c>
      <c r="F385">
        <v>3</v>
      </c>
      <c r="G385" s="2">
        <v>45161.180509259262</v>
      </c>
      <c r="H385" s="2">
        <v>45670.784097222233</v>
      </c>
      <c r="I385" s="18">
        <v>0.24099999999999999</v>
      </c>
      <c r="J385">
        <v>7.9000000000000001E-2</v>
      </c>
      <c r="K385" t="s">
        <v>46</v>
      </c>
      <c r="L385" s="34" t="str">
        <f t="shared" si="15"/>
        <v>20-40%</v>
      </c>
      <c r="M385" t="str">
        <f t="shared" si="16"/>
        <v>0-20%</v>
      </c>
      <c r="N385">
        <f t="shared" ca="1" si="17"/>
        <v>342</v>
      </c>
    </row>
    <row r="386" spans="1:14" x14ac:dyDescent="0.25">
      <c r="A386" t="s">
        <v>1643</v>
      </c>
      <c r="B386">
        <v>5815.54</v>
      </c>
      <c r="C386" t="s">
        <v>5065</v>
      </c>
      <c r="D386">
        <v>36.61</v>
      </c>
      <c r="E386">
        <v>437</v>
      </c>
      <c r="F386">
        <v>0</v>
      </c>
      <c r="G386" s="2">
        <v>45680.991261574083</v>
      </c>
      <c r="H386" s="2">
        <v>45358.083796296298</v>
      </c>
      <c r="I386" s="18">
        <v>0.90800000000000003</v>
      </c>
      <c r="J386">
        <v>0.47499999999999998</v>
      </c>
      <c r="K386" t="s">
        <v>106</v>
      </c>
      <c r="L386" s="34" t="str">
        <f t="shared" si="15"/>
        <v>20-40%</v>
      </c>
      <c r="M386" t="str">
        <f t="shared" si="16"/>
        <v>40-60%</v>
      </c>
      <c r="N386">
        <f t="shared" ca="1" si="17"/>
        <v>654</v>
      </c>
    </row>
    <row r="387" spans="1:14" x14ac:dyDescent="0.25">
      <c r="A387" t="s">
        <v>1649</v>
      </c>
      <c r="B387">
        <v>89.11</v>
      </c>
      <c r="C387" t="s">
        <v>5064</v>
      </c>
      <c r="D387">
        <v>28.55</v>
      </c>
      <c r="E387">
        <v>544</v>
      </c>
      <c r="F387">
        <v>1</v>
      </c>
      <c r="G387" s="2">
        <v>45686.388078703712</v>
      </c>
      <c r="H387" s="2">
        <v>45488.540162037039</v>
      </c>
      <c r="I387" s="18">
        <v>0.29799999999999999</v>
      </c>
      <c r="J387">
        <v>0.52700000000000002</v>
      </c>
      <c r="K387" t="s">
        <v>41</v>
      </c>
      <c r="L387" s="34" t="str">
        <f t="shared" ref="L387:L450" si="18">IF(D387 / 100 &lt;= 0.2,"0-20%",
IF(D387 / 100 &lt;= 0.4,"20-40%",
IF(D387 / 100 &lt;=0.6,"40-60%",
IF(D387 / 100 &lt;= 0.8,"60-80%","&gt;80%"))))</f>
        <v>20-40%</v>
      </c>
      <c r="M387" t="str">
        <f t="shared" ref="M387:M450" si="19">IF(J387 &lt;= 0.2,"0-20%",
IF(J387 &lt;= 0.4,"20-40%",
IF(J387 &lt;=0.6,"40-60%",
IF(J387 &lt;= 0.8,"60-80%","&gt;80%"))))</f>
        <v>40-60%</v>
      </c>
      <c r="N387">
        <f t="shared" ref="N387:N450" ca="1" si="20">IF(_xlfn.DAYS(TODAY(),H387) &gt; 0, _xlfn.DAYS(TODAY(),H387), 0)</f>
        <v>524</v>
      </c>
    </row>
    <row r="388" spans="1:14" x14ac:dyDescent="0.25">
      <c r="A388" t="s">
        <v>1655</v>
      </c>
      <c r="B388">
        <v>2741.04</v>
      </c>
      <c r="C388" t="s">
        <v>5065</v>
      </c>
      <c r="D388">
        <v>18.190000000000001</v>
      </c>
      <c r="E388">
        <v>393</v>
      </c>
      <c r="F388">
        <v>3</v>
      </c>
      <c r="G388" s="2">
        <v>45016.395358796297</v>
      </c>
      <c r="H388" s="2">
        <v>45964.798043981478</v>
      </c>
      <c r="I388" s="18">
        <v>9.1999999999999998E-2</v>
      </c>
      <c r="J388">
        <v>7.4999999999999997E-2</v>
      </c>
      <c r="K388" t="s">
        <v>69</v>
      </c>
      <c r="L388" s="34" t="str">
        <f t="shared" si="18"/>
        <v>0-20%</v>
      </c>
      <c r="M388" t="str">
        <f t="shared" si="19"/>
        <v>0-20%</v>
      </c>
      <c r="N388">
        <f t="shared" ca="1" si="20"/>
        <v>48</v>
      </c>
    </row>
    <row r="389" spans="1:14" x14ac:dyDescent="0.25">
      <c r="A389" t="s">
        <v>1657</v>
      </c>
      <c r="B389">
        <v>1753.54</v>
      </c>
      <c r="C389" t="s">
        <v>5064</v>
      </c>
      <c r="D389">
        <v>22.18</v>
      </c>
      <c r="E389">
        <v>652</v>
      </c>
      <c r="F389">
        <v>1</v>
      </c>
      <c r="G389" s="2">
        <v>45475.858402777783</v>
      </c>
      <c r="H389" s="2">
        <v>45637.868206018517</v>
      </c>
      <c r="I389" s="18">
        <v>0.21</v>
      </c>
      <c r="J389">
        <v>0.45600000000000002</v>
      </c>
      <c r="K389" t="s">
        <v>61</v>
      </c>
      <c r="L389" s="34" t="str">
        <f t="shared" si="18"/>
        <v>20-40%</v>
      </c>
      <c r="M389" t="str">
        <f t="shared" si="19"/>
        <v>40-60%</v>
      </c>
      <c r="N389">
        <f t="shared" ca="1" si="20"/>
        <v>375</v>
      </c>
    </row>
    <row r="390" spans="1:14" x14ac:dyDescent="0.25">
      <c r="A390" t="s">
        <v>1658</v>
      </c>
      <c r="B390">
        <v>293.58999999999997</v>
      </c>
      <c r="C390" t="s">
        <v>5064</v>
      </c>
      <c r="D390">
        <v>18.52</v>
      </c>
      <c r="E390">
        <v>899</v>
      </c>
      <c r="F390">
        <v>1</v>
      </c>
      <c r="G390" s="2">
        <v>45858.952233796299</v>
      </c>
      <c r="H390" s="2">
        <v>45797.362222222233</v>
      </c>
      <c r="I390" s="18">
        <v>3.6999999999999998E-2</v>
      </c>
      <c r="J390">
        <v>0.29199999999999998</v>
      </c>
      <c r="K390" t="s">
        <v>28</v>
      </c>
      <c r="L390" s="34" t="str">
        <f t="shared" si="18"/>
        <v>0-20%</v>
      </c>
      <c r="M390" t="str">
        <f t="shared" si="19"/>
        <v>20-40%</v>
      </c>
      <c r="N390">
        <f t="shared" ca="1" si="20"/>
        <v>215</v>
      </c>
    </row>
    <row r="391" spans="1:14" x14ac:dyDescent="0.25">
      <c r="A391" t="s">
        <v>1659</v>
      </c>
      <c r="B391">
        <v>790.49</v>
      </c>
      <c r="C391" t="s">
        <v>5064</v>
      </c>
      <c r="D391">
        <v>5.31</v>
      </c>
      <c r="E391">
        <v>671</v>
      </c>
      <c r="F391">
        <v>2</v>
      </c>
      <c r="G391" s="2">
        <v>45189.752129629633</v>
      </c>
      <c r="H391" s="2">
        <v>45131.982210648152</v>
      </c>
      <c r="I391" s="18">
        <v>0.15</v>
      </c>
      <c r="J391">
        <v>0.316</v>
      </c>
      <c r="K391" t="s">
        <v>86</v>
      </c>
      <c r="L391" s="34" t="str">
        <f t="shared" si="18"/>
        <v>0-20%</v>
      </c>
      <c r="M391" t="str">
        <f t="shared" si="19"/>
        <v>20-40%</v>
      </c>
      <c r="N391">
        <f t="shared" ca="1" si="20"/>
        <v>881</v>
      </c>
    </row>
    <row r="392" spans="1:14" x14ac:dyDescent="0.25">
      <c r="A392" t="s">
        <v>1662</v>
      </c>
      <c r="B392">
        <v>238.93</v>
      </c>
      <c r="C392" t="s">
        <v>5064</v>
      </c>
      <c r="D392">
        <v>7.81</v>
      </c>
      <c r="E392">
        <v>703</v>
      </c>
      <c r="F392">
        <v>1</v>
      </c>
      <c r="G392" s="2">
        <v>45053.546157407407</v>
      </c>
      <c r="H392" s="2">
        <v>45723.159803240742</v>
      </c>
      <c r="I392" s="18">
        <v>0.33700000000000002</v>
      </c>
      <c r="J392">
        <v>0.46400000000000002</v>
      </c>
      <c r="K392" t="s">
        <v>35</v>
      </c>
      <c r="L392" s="34" t="str">
        <f t="shared" si="18"/>
        <v>0-20%</v>
      </c>
      <c r="M392" t="str">
        <f t="shared" si="19"/>
        <v>40-60%</v>
      </c>
      <c r="N392">
        <f t="shared" ca="1" si="20"/>
        <v>289</v>
      </c>
    </row>
    <row r="393" spans="1:14" x14ac:dyDescent="0.25">
      <c r="A393" t="s">
        <v>1664</v>
      </c>
      <c r="B393">
        <v>2057.2600000000002</v>
      </c>
      <c r="C393" t="s">
        <v>5064</v>
      </c>
      <c r="D393">
        <v>7.86</v>
      </c>
      <c r="E393">
        <v>753</v>
      </c>
      <c r="F393">
        <v>4</v>
      </c>
      <c r="G393" s="2">
        <v>45211.25072916667</v>
      </c>
      <c r="H393" s="2">
        <v>45771.411956018521</v>
      </c>
      <c r="I393" s="18">
        <v>0.16500000000000001</v>
      </c>
      <c r="J393">
        <v>0.52500000000000002</v>
      </c>
      <c r="K393" t="s">
        <v>64</v>
      </c>
      <c r="L393" s="34" t="str">
        <f t="shared" si="18"/>
        <v>0-20%</v>
      </c>
      <c r="M393" t="str">
        <f t="shared" si="19"/>
        <v>40-60%</v>
      </c>
      <c r="N393">
        <f t="shared" ca="1" si="20"/>
        <v>241</v>
      </c>
    </row>
    <row r="394" spans="1:14" x14ac:dyDescent="0.25">
      <c r="A394" t="s">
        <v>1669</v>
      </c>
      <c r="B394">
        <v>284.81</v>
      </c>
      <c r="C394" t="s">
        <v>5064</v>
      </c>
      <c r="D394">
        <v>11.52</v>
      </c>
      <c r="E394">
        <v>556</v>
      </c>
      <c r="F394">
        <v>1</v>
      </c>
      <c r="G394" s="2">
        <v>45917.856851851851</v>
      </c>
      <c r="H394" s="2">
        <v>45557.463750000003</v>
      </c>
      <c r="I394" s="18">
        <v>0.32100000000000001</v>
      </c>
      <c r="J394">
        <v>0.49399999999999999</v>
      </c>
      <c r="K394" t="s">
        <v>32</v>
      </c>
      <c r="L394" s="34" t="str">
        <f t="shared" si="18"/>
        <v>0-20%</v>
      </c>
      <c r="M394" t="str">
        <f t="shared" si="19"/>
        <v>40-60%</v>
      </c>
      <c r="N394">
        <f t="shared" ca="1" si="20"/>
        <v>455</v>
      </c>
    </row>
    <row r="395" spans="1:14" x14ac:dyDescent="0.25">
      <c r="A395" t="s">
        <v>1671</v>
      </c>
      <c r="B395">
        <v>164.73</v>
      </c>
      <c r="C395" t="s">
        <v>5066</v>
      </c>
      <c r="D395">
        <v>12.99</v>
      </c>
      <c r="E395">
        <v>847</v>
      </c>
      <c r="F395">
        <v>2</v>
      </c>
      <c r="G395" s="2">
        <v>45231.268796296303</v>
      </c>
      <c r="H395" s="2">
        <v>45306.143009259264</v>
      </c>
      <c r="I395" s="18">
        <v>0.13800000000000001</v>
      </c>
      <c r="J395">
        <v>0.54900000000000004</v>
      </c>
      <c r="K395" t="s">
        <v>41</v>
      </c>
      <c r="L395" s="34" t="str">
        <f t="shared" si="18"/>
        <v>0-20%</v>
      </c>
      <c r="M395" t="str">
        <f t="shared" si="19"/>
        <v>40-60%</v>
      </c>
      <c r="N395">
        <f t="shared" ca="1" si="20"/>
        <v>706</v>
      </c>
    </row>
    <row r="396" spans="1:14" x14ac:dyDescent="0.25">
      <c r="A396" t="s">
        <v>1678</v>
      </c>
      <c r="B396">
        <v>2310.7800000000002</v>
      </c>
      <c r="C396" t="s">
        <v>5064</v>
      </c>
      <c r="D396">
        <v>33.020000000000003</v>
      </c>
      <c r="E396">
        <v>675</v>
      </c>
      <c r="F396">
        <v>3</v>
      </c>
      <c r="G396" s="2">
        <v>45168.397673611107</v>
      </c>
      <c r="H396" s="2">
        <v>45210.84784722222</v>
      </c>
      <c r="I396" s="18">
        <v>0.19700000000000001</v>
      </c>
      <c r="J396">
        <v>0.57899999999999996</v>
      </c>
      <c r="K396" t="s">
        <v>17</v>
      </c>
      <c r="L396" s="34" t="str">
        <f t="shared" si="18"/>
        <v>20-40%</v>
      </c>
      <c r="M396" t="str">
        <f t="shared" si="19"/>
        <v>40-60%</v>
      </c>
      <c r="N396">
        <f t="shared" ca="1" si="20"/>
        <v>802</v>
      </c>
    </row>
    <row r="397" spans="1:14" x14ac:dyDescent="0.25">
      <c r="A397" t="s">
        <v>1679</v>
      </c>
      <c r="B397">
        <v>1922.85</v>
      </c>
      <c r="C397" t="s">
        <v>5066</v>
      </c>
      <c r="D397">
        <v>29.47</v>
      </c>
      <c r="E397">
        <v>678</v>
      </c>
      <c r="F397">
        <v>2</v>
      </c>
      <c r="G397" s="2">
        <v>45291.712870370371</v>
      </c>
      <c r="H397" s="2">
        <v>45699.688715277778</v>
      </c>
      <c r="I397" s="18">
        <v>0.29599999999999999</v>
      </c>
      <c r="J397">
        <v>0.39300000000000002</v>
      </c>
      <c r="K397" t="s">
        <v>50</v>
      </c>
      <c r="L397" s="34" t="str">
        <f t="shared" si="18"/>
        <v>20-40%</v>
      </c>
      <c r="M397" t="str">
        <f t="shared" si="19"/>
        <v>20-40%</v>
      </c>
      <c r="N397">
        <f t="shared" ca="1" si="20"/>
        <v>313</v>
      </c>
    </row>
    <row r="398" spans="1:14" x14ac:dyDescent="0.25">
      <c r="A398" t="s">
        <v>1683</v>
      </c>
      <c r="B398">
        <v>2135.02</v>
      </c>
      <c r="C398" t="s">
        <v>5064</v>
      </c>
      <c r="D398">
        <v>5.8</v>
      </c>
      <c r="E398">
        <v>435</v>
      </c>
      <c r="F398">
        <v>0</v>
      </c>
      <c r="G398" s="2">
        <v>45930.717604166668</v>
      </c>
      <c r="H398" s="2">
        <v>45683.919363425928</v>
      </c>
      <c r="I398" s="18">
        <v>0.156</v>
      </c>
      <c r="J398">
        <v>0.38300000000000001</v>
      </c>
      <c r="K398" t="s">
        <v>32</v>
      </c>
      <c r="L398" s="34" t="str">
        <f t="shared" si="18"/>
        <v>0-20%</v>
      </c>
      <c r="M398" t="str">
        <f t="shared" si="19"/>
        <v>20-40%</v>
      </c>
      <c r="N398">
        <f t="shared" ca="1" si="20"/>
        <v>329</v>
      </c>
    </row>
    <row r="399" spans="1:14" x14ac:dyDescent="0.25">
      <c r="A399" t="s">
        <v>1685</v>
      </c>
      <c r="B399">
        <v>2565.96</v>
      </c>
      <c r="C399" t="s">
        <v>5067</v>
      </c>
      <c r="D399">
        <v>28.4</v>
      </c>
      <c r="E399">
        <v>341</v>
      </c>
      <c r="F399">
        <v>3</v>
      </c>
      <c r="G399" s="2">
        <v>45604.589675925927</v>
      </c>
      <c r="H399" s="2">
        <v>45979.459722222222</v>
      </c>
      <c r="I399" s="18">
        <v>0.36299999999999999</v>
      </c>
      <c r="J399">
        <v>0.314</v>
      </c>
      <c r="K399" t="s">
        <v>54</v>
      </c>
      <c r="L399" s="34" t="str">
        <f t="shared" si="18"/>
        <v>20-40%</v>
      </c>
      <c r="M399" t="str">
        <f t="shared" si="19"/>
        <v>20-40%</v>
      </c>
      <c r="N399">
        <f t="shared" ca="1" si="20"/>
        <v>33</v>
      </c>
    </row>
    <row r="400" spans="1:14" x14ac:dyDescent="0.25">
      <c r="A400" t="s">
        <v>1695</v>
      </c>
      <c r="B400">
        <v>1188.45</v>
      </c>
      <c r="C400" t="s">
        <v>5064</v>
      </c>
      <c r="D400">
        <v>18.420000000000002</v>
      </c>
      <c r="E400">
        <v>751</v>
      </c>
      <c r="F400">
        <v>4</v>
      </c>
      <c r="G400" s="2">
        <v>45597.416226851848</v>
      </c>
      <c r="H400" s="2">
        <v>45433.715520833342</v>
      </c>
      <c r="I400" s="18">
        <v>8.2000000000000003E-2</v>
      </c>
      <c r="J400">
        <v>0.114</v>
      </c>
      <c r="K400" t="s">
        <v>106</v>
      </c>
      <c r="L400" s="34" t="str">
        <f t="shared" si="18"/>
        <v>0-20%</v>
      </c>
      <c r="M400" t="str">
        <f t="shared" si="19"/>
        <v>0-20%</v>
      </c>
      <c r="N400">
        <f t="shared" ca="1" si="20"/>
        <v>579</v>
      </c>
    </row>
    <row r="401" spans="1:14" x14ac:dyDescent="0.25">
      <c r="A401" t="s">
        <v>1696</v>
      </c>
      <c r="B401">
        <v>353.57</v>
      </c>
      <c r="C401" t="s">
        <v>5064</v>
      </c>
      <c r="D401">
        <v>9.1999999999999993</v>
      </c>
      <c r="E401">
        <v>527</v>
      </c>
      <c r="F401">
        <v>2</v>
      </c>
      <c r="G401" s="2">
        <v>45560.534282407411</v>
      </c>
      <c r="H401" s="2">
        <v>44973.552916666667</v>
      </c>
      <c r="I401" s="18">
        <v>0.39700000000000002</v>
      </c>
      <c r="J401">
        <v>0.218</v>
      </c>
      <c r="K401" t="s">
        <v>64</v>
      </c>
      <c r="L401" s="34" t="str">
        <f t="shared" si="18"/>
        <v>0-20%</v>
      </c>
      <c r="M401" t="str">
        <f t="shared" si="19"/>
        <v>20-40%</v>
      </c>
      <c r="N401">
        <f t="shared" ca="1" si="20"/>
        <v>1039</v>
      </c>
    </row>
    <row r="402" spans="1:14" x14ac:dyDescent="0.25">
      <c r="A402" t="s">
        <v>1697</v>
      </c>
      <c r="B402">
        <v>1676.91</v>
      </c>
      <c r="C402" t="s">
        <v>5064</v>
      </c>
      <c r="D402">
        <v>37.119999999999997</v>
      </c>
      <c r="E402">
        <v>692</v>
      </c>
      <c r="F402">
        <v>2</v>
      </c>
      <c r="G402" s="2">
        <v>45766.869687500002</v>
      </c>
      <c r="H402" s="2">
        <v>45973.525092592587</v>
      </c>
      <c r="I402" s="18">
        <v>0.42099999999999999</v>
      </c>
      <c r="J402">
        <v>0.317</v>
      </c>
      <c r="K402" t="s">
        <v>64</v>
      </c>
      <c r="L402" s="34" t="str">
        <f t="shared" si="18"/>
        <v>20-40%</v>
      </c>
      <c r="M402" t="str">
        <f t="shared" si="19"/>
        <v>20-40%</v>
      </c>
      <c r="N402">
        <f t="shared" ca="1" si="20"/>
        <v>39</v>
      </c>
    </row>
    <row r="403" spans="1:14" x14ac:dyDescent="0.25">
      <c r="A403" t="s">
        <v>1702</v>
      </c>
      <c r="B403">
        <v>1632.91</v>
      </c>
      <c r="C403" t="s">
        <v>5064</v>
      </c>
      <c r="D403">
        <v>35.159999999999997</v>
      </c>
      <c r="E403">
        <v>727</v>
      </c>
      <c r="F403">
        <v>1</v>
      </c>
      <c r="G403" s="2">
        <v>45763.924849537027</v>
      </c>
      <c r="H403" s="2">
        <v>45527.827546296299</v>
      </c>
      <c r="I403" s="18">
        <v>0.246</v>
      </c>
      <c r="J403">
        <v>0.46899999999999997</v>
      </c>
      <c r="K403" t="s">
        <v>32</v>
      </c>
      <c r="L403" s="34" t="str">
        <f t="shared" si="18"/>
        <v>20-40%</v>
      </c>
      <c r="M403" t="str">
        <f t="shared" si="19"/>
        <v>40-60%</v>
      </c>
      <c r="N403">
        <f t="shared" ca="1" si="20"/>
        <v>485</v>
      </c>
    </row>
    <row r="404" spans="1:14" x14ac:dyDescent="0.25">
      <c r="A404" t="s">
        <v>1704</v>
      </c>
      <c r="B404">
        <v>845.15</v>
      </c>
      <c r="C404" t="s">
        <v>5064</v>
      </c>
      <c r="D404">
        <v>15.54</v>
      </c>
      <c r="E404">
        <v>345</v>
      </c>
      <c r="F404">
        <v>3</v>
      </c>
      <c r="G404" s="2">
        <v>45387.125428240739</v>
      </c>
      <c r="H404" s="2">
        <v>45078.421400462961</v>
      </c>
      <c r="I404" s="18">
        <v>0.48</v>
      </c>
      <c r="J404">
        <v>0.629</v>
      </c>
      <c r="K404" t="s">
        <v>41</v>
      </c>
      <c r="L404" s="34" t="str">
        <f t="shared" si="18"/>
        <v>0-20%</v>
      </c>
      <c r="M404" t="str">
        <f t="shared" si="19"/>
        <v>60-80%</v>
      </c>
      <c r="N404">
        <f t="shared" ca="1" si="20"/>
        <v>934</v>
      </c>
    </row>
    <row r="405" spans="1:14" x14ac:dyDescent="0.25">
      <c r="A405" t="s">
        <v>1705</v>
      </c>
      <c r="B405">
        <v>2146.31</v>
      </c>
      <c r="C405" t="s">
        <v>5065</v>
      </c>
      <c r="D405">
        <v>4.9000000000000004</v>
      </c>
      <c r="E405">
        <v>783</v>
      </c>
      <c r="F405">
        <v>2</v>
      </c>
      <c r="G405" s="2">
        <v>45857.742337962962</v>
      </c>
      <c r="H405" s="2">
        <v>45268.809965277767</v>
      </c>
      <c r="I405" s="18">
        <v>0.34399999999999997</v>
      </c>
      <c r="J405">
        <v>0.51900000000000002</v>
      </c>
      <c r="K405" t="s">
        <v>39</v>
      </c>
      <c r="L405" s="34" t="str">
        <f t="shared" si="18"/>
        <v>0-20%</v>
      </c>
      <c r="M405" t="str">
        <f t="shared" si="19"/>
        <v>40-60%</v>
      </c>
      <c r="N405">
        <f t="shared" ca="1" si="20"/>
        <v>744</v>
      </c>
    </row>
    <row r="406" spans="1:14" x14ac:dyDescent="0.25">
      <c r="A406" t="s">
        <v>1707</v>
      </c>
      <c r="B406">
        <v>244.71</v>
      </c>
      <c r="C406" t="s">
        <v>5064</v>
      </c>
      <c r="D406">
        <v>0.73</v>
      </c>
      <c r="E406">
        <v>465</v>
      </c>
      <c r="F406">
        <v>2</v>
      </c>
      <c r="G406" s="2">
        <v>45277.077418981477</v>
      </c>
      <c r="H406" s="2">
        <v>45863.8280787037</v>
      </c>
      <c r="I406" s="18">
        <v>0.19700000000000001</v>
      </c>
      <c r="J406">
        <v>0.33500000000000002</v>
      </c>
      <c r="K406" t="s">
        <v>35</v>
      </c>
      <c r="L406" s="34" t="str">
        <f t="shared" si="18"/>
        <v>0-20%</v>
      </c>
      <c r="M406" t="str">
        <f t="shared" si="19"/>
        <v>20-40%</v>
      </c>
      <c r="N406">
        <f t="shared" ca="1" si="20"/>
        <v>149</v>
      </c>
    </row>
    <row r="407" spans="1:14" x14ac:dyDescent="0.25">
      <c r="A407" t="s">
        <v>1709</v>
      </c>
      <c r="B407">
        <v>2006.65</v>
      </c>
      <c r="C407" t="s">
        <v>5065</v>
      </c>
      <c r="D407">
        <v>6.46</v>
      </c>
      <c r="E407">
        <v>496</v>
      </c>
      <c r="F407">
        <v>1</v>
      </c>
      <c r="G407" s="2">
        <v>45430.155266203707</v>
      </c>
      <c r="H407" s="2">
        <v>45661.744108796287</v>
      </c>
      <c r="I407" s="18">
        <v>6.2E-2</v>
      </c>
      <c r="J407">
        <v>0.36699999999999999</v>
      </c>
      <c r="K407" t="s">
        <v>52</v>
      </c>
      <c r="L407" s="34" t="str">
        <f t="shared" si="18"/>
        <v>0-20%</v>
      </c>
      <c r="M407" t="str">
        <f t="shared" si="19"/>
        <v>20-40%</v>
      </c>
      <c r="N407">
        <f t="shared" ca="1" si="20"/>
        <v>351</v>
      </c>
    </row>
    <row r="408" spans="1:14" x14ac:dyDescent="0.25">
      <c r="A408" t="s">
        <v>1712</v>
      </c>
      <c r="B408">
        <v>1441.05</v>
      </c>
      <c r="C408" t="s">
        <v>5064</v>
      </c>
      <c r="D408">
        <v>9.1</v>
      </c>
      <c r="E408">
        <v>411</v>
      </c>
      <c r="F408">
        <v>2</v>
      </c>
      <c r="G408" s="2">
        <v>45779.100694444453</v>
      </c>
      <c r="H408" s="2">
        <v>45946.384444444448</v>
      </c>
      <c r="I408" s="18">
        <v>0.44400000000000001</v>
      </c>
      <c r="J408">
        <v>0.38100000000000001</v>
      </c>
      <c r="K408" t="s">
        <v>61</v>
      </c>
      <c r="L408" s="34" t="str">
        <f t="shared" si="18"/>
        <v>0-20%</v>
      </c>
      <c r="M408" t="str">
        <f t="shared" si="19"/>
        <v>20-40%</v>
      </c>
      <c r="N408">
        <f t="shared" ca="1" si="20"/>
        <v>66</v>
      </c>
    </row>
    <row r="409" spans="1:14" x14ac:dyDescent="0.25">
      <c r="A409" t="s">
        <v>1721</v>
      </c>
      <c r="B409">
        <v>797.78</v>
      </c>
      <c r="C409" t="s">
        <v>5064</v>
      </c>
      <c r="D409">
        <v>7.42</v>
      </c>
      <c r="E409">
        <v>668</v>
      </c>
      <c r="F409">
        <v>2</v>
      </c>
      <c r="G409" s="2">
        <v>45564.098530092589</v>
      </c>
      <c r="H409" s="2">
        <v>45308.141701388893</v>
      </c>
      <c r="I409" s="18">
        <v>0.29599999999999999</v>
      </c>
      <c r="J409">
        <v>0.214</v>
      </c>
      <c r="K409" t="s">
        <v>66</v>
      </c>
      <c r="L409" s="34" t="str">
        <f t="shared" si="18"/>
        <v>0-20%</v>
      </c>
      <c r="M409" t="str">
        <f t="shared" si="19"/>
        <v>20-40%</v>
      </c>
      <c r="N409">
        <f t="shared" ca="1" si="20"/>
        <v>704</v>
      </c>
    </row>
    <row r="410" spans="1:14" x14ac:dyDescent="0.25">
      <c r="A410" t="s">
        <v>1726</v>
      </c>
      <c r="B410">
        <v>2003.59</v>
      </c>
      <c r="C410" t="s">
        <v>5065</v>
      </c>
      <c r="D410">
        <v>10.55</v>
      </c>
      <c r="E410">
        <v>572</v>
      </c>
      <c r="F410">
        <v>2</v>
      </c>
      <c r="G410" s="2">
        <v>45381.737685185188</v>
      </c>
      <c r="H410" s="2">
        <v>45890.992743055547</v>
      </c>
      <c r="I410" s="18">
        <v>0.84499999999999997</v>
      </c>
      <c r="J410">
        <v>0.32600000000000001</v>
      </c>
      <c r="K410" t="s">
        <v>50</v>
      </c>
      <c r="L410" s="34" t="str">
        <f t="shared" si="18"/>
        <v>0-20%</v>
      </c>
      <c r="M410" t="str">
        <f t="shared" si="19"/>
        <v>20-40%</v>
      </c>
      <c r="N410">
        <f t="shared" ca="1" si="20"/>
        <v>122</v>
      </c>
    </row>
    <row r="411" spans="1:14" x14ac:dyDescent="0.25">
      <c r="A411" t="s">
        <v>1729</v>
      </c>
      <c r="B411">
        <v>1145.77</v>
      </c>
      <c r="C411" t="s">
        <v>5064</v>
      </c>
      <c r="D411">
        <v>14.84</v>
      </c>
      <c r="E411">
        <v>748</v>
      </c>
      <c r="F411">
        <v>3</v>
      </c>
      <c r="G411" s="2">
        <v>45295.916331018518</v>
      </c>
      <c r="H411" s="2">
        <v>44952.683888888889</v>
      </c>
      <c r="I411" s="18">
        <v>5.0999999999999997E-2</v>
      </c>
      <c r="J411">
        <v>0.39700000000000002</v>
      </c>
      <c r="K411" t="s">
        <v>71</v>
      </c>
      <c r="L411" s="34" t="str">
        <f t="shared" si="18"/>
        <v>0-20%</v>
      </c>
      <c r="M411" t="str">
        <f t="shared" si="19"/>
        <v>20-40%</v>
      </c>
      <c r="N411">
        <f t="shared" ca="1" si="20"/>
        <v>1060</v>
      </c>
    </row>
    <row r="412" spans="1:14" x14ac:dyDescent="0.25">
      <c r="A412" t="s">
        <v>1730</v>
      </c>
      <c r="B412">
        <v>61</v>
      </c>
      <c r="C412" t="s">
        <v>5064</v>
      </c>
      <c r="D412">
        <v>24.45</v>
      </c>
      <c r="E412">
        <v>858</v>
      </c>
      <c r="F412">
        <v>2</v>
      </c>
      <c r="G412" s="2">
        <v>45198.990706018521</v>
      </c>
      <c r="H412" s="2">
        <v>45673.229421296302</v>
      </c>
      <c r="I412" s="18">
        <v>0.16900000000000001</v>
      </c>
      <c r="J412">
        <v>0.34899999999999998</v>
      </c>
      <c r="K412" t="s">
        <v>69</v>
      </c>
      <c r="L412" s="34" t="str">
        <f t="shared" si="18"/>
        <v>20-40%</v>
      </c>
      <c r="M412" t="str">
        <f t="shared" si="19"/>
        <v>20-40%</v>
      </c>
      <c r="N412">
        <f t="shared" ca="1" si="20"/>
        <v>339</v>
      </c>
    </row>
    <row r="413" spans="1:14" x14ac:dyDescent="0.25">
      <c r="A413" t="s">
        <v>1734</v>
      </c>
      <c r="B413">
        <v>180.82</v>
      </c>
      <c r="C413" t="s">
        <v>5067</v>
      </c>
      <c r="D413">
        <v>29.7</v>
      </c>
      <c r="E413">
        <v>568</v>
      </c>
      <c r="F413">
        <v>1</v>
      </c>
      <c r="G413" s="2">
        <v>45845.131354166668</v>
      </c>
      <c r="H413" s="2">
        <v>45962.776944444442</v>
      </c>
      <c r="I413" s="18">
        <v>0.16600000000000001</v>
      </c>
      <c r="J413">
        <v>0.13700000000000001</v>
      </c>
      <c r="K413" t="s">
        <v>52</v>
      </c>
      <c r="L413" s="34" t="str">
        <f t="shared" si="18"/>
        <v>20-40%</v>
      </c>
      <c r="M413" t="str">
        <f t="shared" si="19"/>
        <v>0-20%</v>
      </c>
      <c r="N413">
        <f t="shared" ca="1" si="20"/>
        <v>50</v>
      </c>
    </row>
    <row r="414" spans="1:14" x14ac:dyDescent="0.25">
      <c r="A414" t="s">
        <v>1737</v>
      </c>
      <c r="B414">
        <v>492.07</v>
      </c>
      <c r="C414" t="s">
        <v>5066</v>
      </c>
      <c r="D414">
        <v>31.03</v>
      </c>
      <c r="E414">
        <v>422</v>
      </c>
      <c r="F414">
        <v>1</v>
      </c>
      <c r="G414" s="2">
        <v>45559.720578703702</v>
      </c>
      <c r="H414" s="2">
        <v>45241.458124999997</v>
      </c>
      <c r="I414" s="18">
        <v>0.13800000000000001</v>
      </c>
      <c r="J414">
        <v>8.5999999999999993E-2</v>
      </c>
      <c r="K414" t="s">
        <v>39</v>
      </c>
      <c r="L414" s="34" t="str">
        <f t="shared" si="18"/>
        <v>20-40%</v>
      </c>
      <c r="M414" t="str">
        <f t="shared" si="19"/>
        <v>0-20%</v>
      </c>
      <c r="N414">
        <f t="shared" ca="1" si="20"/>
        <v>771</v>
      </c>
    </row>
    <row r="415" spans="1:14" x14ac:dyDescent="0.25">
      <c r="A415" t="s">
        <v>1738</v>
      </c>
      <c r="B415">
        <v>545.1</v>
      </c>
      <c r="C415" t="s">
        <v>5064</v>
      </c>
      <c r="D415">
        <v>12.14</v>
      </c>
      <c r="E415">
        <v>558</v>
      </c>
      <c r="F415">
        <v>2</v>
      </c>
      <c r="G415" s="2">
        <v>45761.206412037027</v>
      </c>
      <c r="H415" s="2">
        <v>45056.290208333332</v>
      </c>
      <c r="I415" s="18">
        <v>5.2999999999999999E-2</v>
      </c>
      <c r="J415">
        <v>0.54200000000000004</v>
      </c>
      <c r="K415" t="s">
        <v>54</v>
      </c>
      <c r="L415" s="34" t="str">
        <f t="shared" si="18"/>
        <v>0-20%</v>
      </c>
      <c r="M415" t="str">
        <f t="shared" si="19"/>
        <v>40-60%</v>
      </c>
      <c r="N415">
        <f t="shared" ca="1" si="20"/>
        <v>956</v>
      </c>
    </row>
    <row r="416" spans="1:14" x14ac:dyDescent="0.25">
      <c r="A416" t="s">
        <v>1739</v>
      </c>
      <c r="B416">
        <v>286.43</v>
      </c>
      <c r="C416" t="s">
        <v>5064</v>
      </c>
      <c r="D416">
        <v>17.61</v>
      </c>
      <c r="E416">
        <v>500</v>
      </c>
      <c r="F416">
        <v>2</v>
      </c>
      <c r="G416" s="2">
        <v>45823.661620370367</v>
      </c>
      <c r="H416" s="2">
        <v>45654.940925925926</v>
      </c>
      <c r="I416" s="18">
        <v>0.34799999999999998</v>
      </c>
      <c r="J416">
        <v>0.16800000000000001</v>
      </c>
      <c r="K416" t="s">
        <v>106</v>
      </c>
      <c r="L416" s="34" t="str">
        <f t="shared" si="18"/>
        <v>0-20%</v>
      </c>
      <c r="M416" t="str">
        <f t="shared" si="19"/>
        <v>0-20%</v>
      </c>
      <c r="N416">
        <f t="shared" ca="1" si="20"/>
        <v>358</v>
      </c>
    </row>
    <row r="417" spans="1:14" x14ac:dyDescent="0.25">
      <c r="A417" t="s">
        <v>1741</v>
      </c>
      <c r="B417">
        <v>911.61</v>
      </c>
      <c r="C417" t="s">
        <v>5064</v>
      </c>
      <c r="D417">
        <v>9.0299999999999994</v>
      </c>
      <c r="E417">
        <v>733</v>
      </c>
      <c r="F417">
        <v>4</v>
      </c>
      <c r="G417" s="2">
        <v>45839.569027777783</v>
      </c>
      <c r="H417" s="2">
        <v>45247.855196759258</v>
      </c>
      <c r="I417" s="18">
        <v>0.14699999999999999</v>
      </c>
      <c r="J417">
        <v>0.218</v>
      </c>
      <c r="K417" t="s">
        <v>22</v>
      </c>
      <c r="L417" s="34" t="str">
        <f t="shared" si="18"/>
        <v>0-20%</v>
      </c>
      <c r="M417" t="str">
        <f t="shared" si="19"/>
        <v>20-40%</v>
      </c>
      <c r="N417">
        <f t="shared" ca="1" si="20"/>
        <v>765</v>
      </c>
    </row>
    <row r="418" spans="1:14" x14ac:dyDescent="0.25">
      <c r="A418" t="s">
        <v>1753</v>
      </c>
      <c r="B418">
        <v>346.63</v>
      </c>
      <c r="C418" t="s">
        <v>5064</v>
      </c>
      <c r="D418">
        <v>16.66</v>
      </c>
      <c r="E418">
        <v>894</v>
      </c>
      <c r="F418">
        <v>1</v>
      </c>
      <c r="G418" s="2">
        <v>45820.009756944448</v>
      </c>
      <c r="H418" s="2">
        <v>45781.835162037038</v>
      </c>
      <c r="I418" s="18">
        <v>0.28699999999999998</v>
      </c>
      <c r="J418">
        <v>0.27300000000000002</v>
      </c>
      <c r="K418" t="s">
        <v>41</v>
      </c>
      <c r="L418" s="34" t="str">
        <f t="shared" si="18"/>
        <v>0-20%</v>
      </c>
      <c r="M418" t="str">
        <f t="shared" si="19"/>
        <v>20-40%</v>
      </c>
      <c r="N418">
        <f t="shared" ca="1" si="20"/>
        <v>231</v>
      </c>
    </row>
    <row r="419" spans="1:14" x14ac:dyDescent="0.25">
      <c r="A419" t="s">
        <v>1757</v>
      </c>
      <c r="B419">
        <v>1891.49</v>
      </c>
      <c r="C419" t="s">
        <v>5064</v>
      </c>
      <c r="D419">
        <v>1.94</v>
      </c>
      <c r="E419">
        <v>316</v>
      </c>
      <c r="F419">
        <v>2</v>
      </c>
      <c r="G419" s="2">
        <v>45320.891851851848</v>
      </c>
      <c r="H419" s="2">
        <v>45522.664201388892</v>
      </c>
      <c r="I419" s="18">
        <v>0.26</v>
      </c>
      <c r="J419">
        <v>0.27900000000000003</v>
      </c>
      <c r="K419" t="s">
        <v>39</v>
      </c>
      <c r="L419" s="34" t="str">
        <f t="shared" si="18"/>
        <v>0-20%</v>
      </c>
      <c r="M419" t="str">
        <f t="shared" si="19"/>
        <v>20-40%</v>
      </c>
      <c r="N419">
        <f t="shared" ca="1" si="20"/>
        <v>490</v>
      </c>
    </row>
    <row r="420" spans="1:14" x14ac:dyDescent="0.25">
      <c r="A420" t="s">
        <v>1759</v>
      </c>
      <c r="B420">
        <v>2340.15</v>
      </c>
      <c r="C420" t="s">
        <v>5064</v>
      </c>
      <c r="D420">
        <v>45.44</v>
      </c>
      <c r="E420">
        <v>695</v>
      </c>
      <c r="F420">
        <v>2</v>
      </c>
      <c r="G420" s="2">
        <v>45483.889398148152</v>
      </c>
      <c r="H420" s="2">
        <v>45474.166134259263</v>
      </c>
      <c r="I420" s="18">
        <v>0.439</v>
      </c>
      <c r="J420">
        <v>0.40899999999999997</v>
      </c>
      <c r="K420" t="s">
        <v>106</v>
      </c>
      <c r="L420" s="34" t="str">
        <f t="shared" si="18"/>
        <v>40-60%</v>
      </c>
      <c r="M420" t="str">
        <f t="shared" si="19"/>
        <v>40-60%</v>
      </c>
      <c r="N420">
        <f t="shared" ca="1" si="20"/>
        <v>538</v>
      </c>
    </row>
    <row r="421" spans="1:14" x14ac:dyDescent="0.25">
      <c r="A421" t="s">
        <v>1762</v>
      </c>
      <c r="B421">
        <v>266.11</v>
      </c>
      <c r="C421" t="s">
        <v>5067</v>
      </c>
      <c r="D421">
        <v>7.92</v>
      </c>
      <c r="E421">
        <v>710</v>
      </c>
      <c r="F421">
        <v>1</v>
      </c>
      <c r="G421" s="2">
        <v>45097.143634259257</v>
      </c>
      <c r="H421" s="2">
        <v>45060.42769675926</v>
      </c>
      <c r="I421" s="18">
        <v>0.215</v>
      </c>
      <c r="J421">
        <v>0.45</v>
      </c>
      <c r="K421" t="s">
        <v>86</v>
      </c>
      <c r="L421" s="34" t="str">
        <f t="shared" si="18"/>
        <v>0-20%</v>
      </c>
      <c r="M421" t="str">
        <f t="shared" si="19"/>
        <v>40-60%</v>
      </c>
      <c r="N421">
        <f t="shared" ca="1" si="20"/>
        <v>952</v>
      </c>
    </row>
    <row r="422" spans="1:14" x14ac:dyDescent="0.25">
      <c r="A422" t="s">
        <v>1770</v>
      </c>
      <c r="B422">
        <v>664.81</v>
      </c>
      <c r="C422" t="s">
        <v>5064</v>
      </c>
      <c r="D422">
        <v>44.1</v>
      </c>
      <c r="E422">
        <v>653</v>
      </c>
      <c r="F422">
        <v>4</v>
      </c>
      <c r="G422" s="2">
        <v>45764.394467592603</v>
      </c>
      <c r="H422" s="2">
        <v>45191.391099537039</v>
      </c>
      <c r="I422" s="18">
        <v>0.62</v>
      </c>
      <c r="J422">
        <v>0.52800000000000002</v>
      </c>
      <c r="K422" t="s">
        <v>22</v>
      </c>
      <c r="L422" s="34" t="str">
        <f t="shared" si="18"/>
        <v>40-60%</v>
      </c>
      <c r="M422" t="str">
        <f t="shared" si="19"/>
        <v>40-60%</v>
      </c>
      <c r="N422">
        <f t="shared" ca="1" si="20"/>
        <v>821</v>
      </c>
    </row>
    <row r="423" spans="1:14" x14ac:dyDescent="0.25">
      <c r="A423" t="s">
        <v>1774</v>
      </c>
      <c r="B423">
        <v>1355.39</v>
      </c>
      <c r="C423" t="s">
        <v>5064</v>
      </c>
      <c r="D423">
        <v>21.65</v>
      </c>
      <c r="E423">
        <v>397</v>
      </c>
      <c r="F423">
        <v>3</v>
      </c>
      <c r="G423" s="2">
        <v>45375.683263888888</v>
      </c>
      <c r="H423" s="2">
        <v>46033.724768518521</v>
      </c>
      <c r="I423" s="18">
        <v>0.17699999999999999</v>
      </c>
      <c r="J423">
        <v>0.309</v>
      </c>
      <c r="K423" t="s">
        <v>52</v>
      </c>
      <c r="L423" s="34" t="str">
        <f t="shared" si="18"/>
        <v>20-40%</v>
      </c>
      <c r="M423" t="str">
        <f t="shared" si="19"/>
        <v>20-40%</v>
      </c>
      <c r="N423">
        <f t="shared" ca="1" si="20"/>
        <v>0</v>
      </c>
    </row>
    <row r="424" spans="1:14" x14ac:dyDescent="0.25">
      <c r="A424" t="s">
        <v>1778</v>
      </c>
      <c r="B424">
        <v>354.23</v>
      </c>
      <c r="C424" t="s">
        <v>5064</v>
      </c>
      <c r="D424">
        <v>47.18</v>
      </c>
      <c r="E424">
        <v>827</v>
      </c>
      <c r="F424">
        <v>2</v>
      </c>
      <c r="G424" s="2">
        <v>45036.03224537037</v>
      </c>
      <c r="H424" s="2">
        <v>45827.236273148148</v>
      </c>
      <c r="I424" s="18">
        <v>5.6000000000000001E-2</v>
      </c>
      <c r="J424">
        <v>0.156</v>
      </c>
      <c r="K424" t="s">
        <v>32</v>
      </c>
      <c r="L424" s="34" t="str">
        <f t="shared" si="18"/>
        <v>40-60%</v>
      </c>
      <c r="M424" t="str">
        <f t="shared" si="19"/>
        <v>0-20%</v>
      </c>
      <c r="N424">
        <f t="shared" ca="1" si="20"/>
        <v>185</v>
      </c>
    </row>
    <row r="425" spans="1:14" x14ac:dyDescent="0.25">
      <c r="A425" t="s">
        <v>1781</v>
      </c>
      <c r="B425">
        <v>857.62</v>
      </c>
      <c r="C425" t="s">
        <v>5064</v>
      </c>
      <c r="D425">
        <v>30.96</v>
      </c>
      <c r="E425">
        <v>838</v>
      </c>
      <c r="F425">
        <v>1</v>
      </c>
      <c r="G425" s="2">
        <v>45749.228472222218</v>
      </c>
      <c r="H425" s="2">
        <v>45105.19734953704</v>
      </c>
      <c r="I425" s="18">
        <v>0.54400000000000004</v>
      </c>
      <c r="J425">
        <v>0.61399999999999999</v>
      </c>
      <c r="K425" t="s">
        <v>17</v>
      </c>
      <c r="L425" s="34" t="str">
        <f t="shared" si="18"/>
        <v>20-40%</v>
      </c>
      <c r="M425" t="str">
        <f t="shared" si="19"/>
        <v>60-80%</v>
      </c>
      <c r="N425">
        <f t="shared" ca="1" si="20"/>
        <v>907</v>
      </c>
    </row>
    <row r="426" spans="1:14" x14ac:dyDescent="0.25">
      <c r="A426" t="s">
        <v>1782</v>
      </c>
      <c r="B426">
        <v>673.89</v>
      </c>
      <c r="C426" t="s">
        <v>5064</v>
      </c>
      <c r="D426">
        <v>67.19</v>
      </c>
      <c r="E426">
        <v>439</v>
      </c>
      <c r="F426">
        <v>3</v>
      </c>
      <c r="G426" s="2">
        <v>45434.040451388893</v>
      </c>
      <c r="H426" s="2">
        <v>45474.966087962966</v>
      </c>
      <c r="I426" s="18">
        <v>0.215</v>
      </c>
      <c r="J426">
        <v>0.53300000000000003</v>
      </c>
      <c r="K426" t="s">
        <v>71</v>
      </c>
      <c r="L426" s="34" t="str">
        <f t="shared" si="18"/>
        <v>60-80%</v>
      </c>
      <c r="M426" t="str">
        <f t="shared" si="19"/>
        <v>40-60%</v>
      </c>
      <c r="N426">
        <f t="shared" ca="1" si="20"/>
        <v>538</v>
      </c>
    </row>
    <row r="427" spans="1:14" x14ac:dyDescent="0.25">
      <c r="A427" t="s">
        <v>1783</v>
      </c>
      <c r="B427">
        <v>885.86</v>
      </c>
      <c r="C427" t="s">
        <v>5065</v>
      </c>
      <c r="D427">
        <v>24.03</v>
      </c>
      <c r="E427">
        <v>523</v>
      </c>
      <c r="F427">
        <v>0</v>
      </c>
      <c r="G427" s="2">
        <v>45692.955543981479</v>
      </c>
      <c r="H427" s="2">
        <v>45367.705821759257</v>
      </c>
      <c r="I427" s="18">
        <v>0.27200000000000002</v>
      </c>
      <c r="J427">
        <v>9.9000000000000005E-2</v>
      </c>
      <c r="K427" t="s">
        <v>86</v>
      </c>
      <c r="L427" s="34" t="str">
        <f t="shared" si="18"/>
        <v>20-40%</v>
      </c>
      <c r="M427" t="str">
        <f t="shared" si="19"/>
        <v>0-20%</v>
      </c>
      <c r="N427">
        <f t="shared" ca="1" si="20"/>
        <v>645</v>
      </c>
    </row>
    <row r="428" spans="1:14" x14ac:dyDescent="0.25">
      <c r="A428" t="s">
        <v>1784</v>
      </c>
      <c r="B428">
        <v>2339.17</v>
      </c>
      <c r="C428" t="s">
        <v>5065</v>
      </c>
      <c r="D428">
        <v>15.19</v>
      </c>
      <c r="E428">
        <v>426</v>
      </c>
      <c r="F428">
        <v>4</v>
      </c>
      <c r="G428" s="2">
        <v>45159.545486111107</v>
      </c>
      <c r="H428" s="2">
        <v>45872.057210648149</v>
      </c>
      <c r="I428" s="18">
        <v>0.40699999999999997</v>
      </c>
      <c r="J428">
        <v>0.16200000000000001</v>
      </c>
      <c r="K428" t="s">
        <v>64</v>
      </c>
      <c r="L428" s="34" t="str">
        <f t="shared" si="18"/>
        <v>0-20%</v>
      </c>
      <c r="M428" t="str">
        <f t="shared" si="19"/>
        <v>0-20%</v>
      </c>
      <c r="N428">
        <f t="shared" ca="1" si="20"/>
        <v>140</v>
      </c>
    </row>
    <row r="429" spans="1:14" x14ac:dyDescent="0.25">
      <c r="A429" t="s">
        <v>1786</v>
      </c>
      <c r="B429">
        <v>332.66</v>
      </c>
      <c r="C429" t="s">
        <v>5065</v>
      </c>
      <c r="D429">
        <v>19.739999999999998</v>
      </c>
      <c r="E429">
        <v>835</v>
      </c>
      <c r="F429">
        <v>0</v>
      </c>
      <c r="G429" s="2">
        <v>45506.15965277778</v>
      </c>
      <c r="H429" s="2">
        <v>45468.823738425926</v>
      </c>
      <c r="I429" s="18">
        <v>0.36799999999999999</v>
      </c>
      <c r="J429">
        <v>0.66800000000000004</v>
      </c>
      <c r="K429" t="s">
        <v>28</v>
      </c>
      <c r="L429" s="34" t="str">
        <f t="shared" si="18"/>
        <v>0-20%</v>
      </c>
      <c r="M429" t="str">
        <f t="shared" si="19"/>
        <v>60-80%</v>
      </c>
      <c r="N429">
        <f t="shared" ca="1" si="20"/>
        <v>544</v>
      </c>
    </row>
    <row r="430" spans="1:14" x14ac:dyDescent="0.25">
      <c r="A430" t="s">
        <v>1791</v>
      </c>
      <c r="B430">
        <v>6274.67</v>
      </c>
      <c r="C430" t="s">
        <v>5064</v>
      </c>
      <c r="D430">
        <v>15.77</v>
      </c>
      <c r="E430">
        <v>697</v>
      </c>
      <c r="F430">
        <v>1</v>
      </c>
      <c r="G430" s="2">
        <v>45048.626655092587</v>
      </c>
      <c r="H430" s="2">
        <v>45667.094942129632</v>
      </c>
      <c r="I430" s="18">
        <v>0.28799999999999998</v>
      </c>
      <c r="J430">
        <v>0.35599999999999998</v>
      </c>
      <c r="K430" t="s">
        <v>50</v>
      </c>
      <c r="L430" s="34" t="str">
        <f t="shared" si="18"/>
        <v>0-20%</v>
      </c>
      <c r="M430" t="str">
        <f t="shared" si="19"/>
        <v>20-40%</v>
      </c>
      <c r="N430">
        <f t="shared" ca="1" si="20"/>
        <v>345</v>
      </c>
    </row>
    <row r="431" spans="1:14" x14ac:dyDescent="0.25">
      <c r="A431" t="s">
        <v>1792</v>
      </c>
      <c r="B431">
        <v>244.58</v>
      </c>
      <c r="C431" t="s">
        <v>5064</v>
      </c>
      <c r="D431">
        <v>45.42</v>
      </c>
      <c r="E431">
        <v>538</v>
      </c>
      <c r="F431">
        <v>1</v>
      </c>
      <c r="G431" s="2">
        <v>45530.724907407413</v>
      </c>
      <c r="H431" s="2">
        <v>45751.894895833328</v>
      </c>
      <c r="I431" s="18">
        <v>0.13100000000000001</v>
      </c>
      <c r="J431">
        <v>0.56499999999999995</v>
      </c>
      <c r="K431" t="s">
        <v>71</v>
      </c>
      <c r="L431" s="34" t="str">
        <f t="shared" si="18"/>
        <v>40-60%</v>
      </c>
      <c r="M431" t="str">
        <f t="shared" si="19"/>
        <v>40-60%</v>
      </c>
      <c r="N431">
        <f t="shared" ca="1" si="20"/>
        <v>261</v>
      </c>
    </row>
    <row r="432" spans="1:14" x14ac:dyDescent="0.25">
      <c r="A432" t="s">
        <v>1793</v>
      </c>
      <c r="B432">
        <v>997.01</v>
      </c>
      <c r="C432" t="s">
        <v>5064</v>
      </c>
      <c r="D432">
        <v>9.9700000000000006</v>
      </c>
      <c r="E432">
        <v>378</v>
      </c>
      <c r="F432">
        <v>1</v>
      </c>
      <c r="G432" s="2">
        <v>45381.323784722219</v>
      </c>
      <c r="H432" s="2">
        <v>45921.68959490741</v>
      </c>
      <c r="I432" s="18">
        <v>0.17899999999999999</v>
      </c>
      <c r="J432">
        <v>0.14599999999999999</v>
      </c>
      <c r="K432" t="s">
        <v>66</v>
      </c>
      <c r="L432" s="34" t="str">
        <f t="shared" si="18"/>
        <v>0-20%</v>
      </c>
      <c r="M432" t="str">
        <f t="shared" si="19"/>
        <v>0-20%</v>
      </c>
      <c r="N432">
        <f t="shared" ca="1" si="20"/>
        <v>91</v>
      </c>
    </row>
    <row r="433" spans="1:14" x14ac:dyDescent="0.25">
      <c r="A433" t="s">
        <v>1794</v>
      </c>
      <c r="B433">
        <v>1679.66</v>
      </c>
      <c r="C433" t="s">
        <v>5067</v>
      </c>
      <c r="D433">
        <v>1.94</v>
      </c>
      <c r="E433">
        <v>875</v>
      </c>
      <c r="F433">
        <v>1</v>
      </c>
      <c r="G433" s="2">
        <v>45123.754652777781</v>
      </c>
      <c r="H433" s="2">
        <v>45553.959699074083</v>
      </c>
      <c r="I433" s="18">
        <v>0.20699999999999999</v>
      </c>
      <c r="J433">
        <v>0.08</v>
      </c>
      <c r="K433" t="s">
        <v>22</v>
      </c>
      <c r="L433" s="34" t="str">
        <f t="shared" si="18"/>
        <v>0-20%</v>
      </c>
      <c r="M433" t="str">
        <f t="shared" si="19"/>
        <v>0-20%</v>
      </c>
      <c r="N433">
        <f t="shared" ca="1" si="20"/>
        <v>459</v>
      </c>
    </row>
    <row r="434" spans="1:14" x14ac:dyDescent="0.25">
      <c r="A434" t="s">
        <v>1796</v>
      </c>
      <c r="B434">
        <v>1912.06</v>
      </c>
      <c r="C434" t="s">
        <v>5064</v>
      </c>
      <c r="D434">
        <v>7.45</v>
      </c>
      <c r="E434">
        <v>377</v>
      </c>
      <c r="F434">
        <v>1</v>
      </c>
      <c r="G434" s="2">
        <v>45542.850034722222</v>
      </c>
      <c r="H434" s="2">
        <v>45513.586076388892</v>
      </c>
      <c r="I434" s="18">
        <v>0.106</v>
      </c>
      <c r="J434">
        <v>0.16700000000000001</v>
      </c>
      <c r="K434" t="s">
        <v>39</v>
      </c>
      <c r="L434" s="34" t="str">
        <f t="shared" si="18"/>
        <v>0-20%</v>
      </c>
      <c r="M434" t="str">
        <f t="shared" si="19"/>
        <v>0-20%</v>
      </c>
      <c r="N434">
        <f t="shared" ca="1" si="20"/>
        <v>499</v>
      </c>
    </row>
    <row r="435" spans="1:14" x14ac:dyDescent="0.25">
      <c r="A435" t="s">
        <v>1798</v>
      </c>
      <c r="B435">
        <v>1015.82</v>
      </c>
      <c r="C435" t="s">
        <v>5064</v>
      </c>
      <c r="D435">
        <v>8.09</v>
      </c>
      <c r="E435">
        <v>464</v>
      </c>
      <c r="F435">
        <v>2</v>
      </c>
      <c r="G435" s="2">
        <v>45824.899537037039</v>
      </c>
      <c r="H435" s="2">
        <v>45494.081180555557</v>
      </c>
      <c r="I435" s="18">
        <v>0.121</v>
      </c>
      <c r="J435">
        <v>0.374</v>
      </c>
      <c r="K435" t="s">
        <v>64</v>
      </c>
      <c r="L435" s="34" t="str">
        <f t="shared" si="18"/>
        <v>0-20%</v>
      </c>
      <c r="M435" t="str">
        <f t="shared" si="19"/>
        <v>20-40%</v>
      </c>
      <c r="N435">
        <f t="shared" ca="1" si="20"/>
        <v>518</v>
      </c>
    </row>
    <row r="436" spans="1:14" x14ac:dyDescent="0.25">
      <c r="A436" t="s">
        <v>1809</v>
      </c>
      <c r="B436">
        <v>2324.0700000000002</v>
      </c>
      <c r="C436" t="s">
        <v>5064</v>
      </c>
      <c r="D436">
        <v>3.58</v>
      </c>
      <c r="E436">
        <v>546</v>
      </c>
      <c r="F436">
        <v>3</v>
      </c>
      <c r="G436" s="2">
        <v>45310.6484375</v>
      </c>
      <c r="H436" s="2">
        <v>45591.511817129627</v>
      </c>
      <c r="I436" s="18">
        <v>0.36499999999999999</v>
      </c>
      <c r="J436">
        <v>0.216</v>
      </c>
      <c r="K436" t="s">
        <v>106</v>
      </c>
      <c r="L436" s="34" t="str">
        <f t="shared" si="18"/>
        <v>0-20%</v>
      </c>
      <c r="M436" t="str">
        <f t="shared" si="19"/>
        <v>20-40%</v>
      </c>
      <c r="N436">
        <f t="shared" ca="1" si="20"/>
        <v>421</v>
      </c>
    </row>
    <row r="437" spans="1:14" x14ac:dyDescent="0.25">
      <c r="A437" t="s">
        <v>1811</v>
      </c>
      <c r="B437">
        <v>773.6</v>
      </c>
      <c r="C437" t="s">
        <v>5066</v>
      </c>
      <c r="D437">
        <v>37.61</v>
      </c>
      <c r="E437">
        <v>352</v>
      </c>
      <c r="F437">
        <v>0</v>
      </c>
      <c r="G437" s="2">
        <v>45315.008923611109</v>
      </c>
      <c r="H437" s="2">
        <v>45186.57917824074</v>
      </c>
      <c r="I437" s="18">
        <v>0.36099999999999999</v>
      </c>
      <c r="J437">
        <v>0.59199999999999997</v>
      </c>
      <c r="K437" t="s">
        <v>46</v>
      </c>
      <c r="L437" s="34" t="str">
        <f t="shared" si="18"/>
        <v>20-40%</v>
      </c>
      <c r="M437" t="str">
        <f t="shared" si="19"/>
        <v>40-60%</v>
      </c>
      <c r="N437">
        <f t="shared" ca="1" si="20"/>
        <v>826</v>
      </c>
    </row>
    <row r="438" spans="1:14" x14ac:dyDescent="0.25">
      <c r="A438" t="s">
        <v>1813</v>
      </c>
      <c r="B438">
        <v>445.48</v>
      </c>
      <c r="C438" t="s">
        <v>5067</v>
      </c>
      <c r="D438">
        <v>3.52</v>
      </c>
      <c r="E438">
        <v>389</v>
      </c>
      <c r="F438">
        <v>1</v>
      </c>
      <c r="G438" s="2">
        <v>45479.608067129629</v>
      </c>
      <c r="H438" s="2">
        <v>45896.831099537027</v>
      </c>
      <c r="I438" s="18">
        <v>0.52700000000000002</v>
      </c>
      <c r="J438">
        <v>0.434</v>
      </c>
      <c r="K438" t="s">
        <v>28</v>
      </c>
      <c r="L438" s="34" t="str">
        <f t="shared" si="18"/>
        <v>0-20%</v>
      </c>
      <c r="M438" t="str">
        <f t="shared" si="19"/>
        <v>40-60%</v>
      </c>
      <c r="N438">
        <f t="shared" ca="1" si="20"/>
        <v>116</v>
      </c>
    </row>
    <row r="439" spans="1:14" x14ac:dyDescent="0.25">
      <c r="A439" t="s">
        <v>1817</v>
      </c>
      <c r="B439">
        <v>1911.83</v>
      </c>
      <c r="C439" t="s">
        <v>5067</v>
      </c>
      <c r="D439">
        <v>6.62</v>
      </c>
      <c r="E439">
        <v>414</v>
      </c>
      <c r="F439">
        <v>1</v>
      </c>
      <c r="G439" s="2">
        <v>45680.816712962973</v>
      </c>
      <c r="H439" s="2">
        <v>45680.736180555563</v>
      </c>
      <c r="I439" s="18">
        <v>9.9000000000000005E-2</v>
      </c>
      <c r="J439">
        <v>8.3000000000000004E-2</v>
      </c>
      <c r="K439" t="s">
        <v>61</v>
      </c>
      <c r="L439" s="34" t="str">
        <f t="shared" si="18"/>
        <v>0-20%</v>
      </c>
      <c r="M439" t="str">
        <f t="shared" si="19"/>
        <v>0-20%</v>
      </c>
      <c r="N439">
        <f t="shared" ca="1" si="20"/>
        <v>332</v>
      </c>
    </row>
    <row r="440" spans="1:14" x14ac:dyDescent="0.25">
      <c r="A440" t="s">
        <v>1823</v>
      </c>
      <c r="B440">
        <v>115.95</v>
      </c>
      <c r="C440" t="s">
        <v>5064</v>
      </c>
      <c r="D440">
        <v>8.15</v>
      </c>
      <c r="E440">
        <v>568</v>
      </c>
      <c r="F440">
        <v>2</v>
      </c>
      <c r="G440" s="2">
        <v>45845.335740740738</v>
      </c>
      <c r="H440" s="2">
        <v>45341.132233796299</v>
      </c>
      <c r="I440" s="18">
        <v>0.55400000000000005</v>
      </c>
      <c r="J440">
        <v>0.28000000000000003</v>
      </c>
      <c r="K440" t="s">
        <v>89</v>
      </c>
      <c r="L440" s="34" t="str">
        <f t="shared" si="18"/>
        <v>0-20%</v>
      </c>
      <c r="M440" t="str">
        <f t="shared" si="19"/>
        <v>20-40%</v>
      </c>
      <c r="N440">
        <f t="shared" ca="1" si="20"/>
        <v>671</v>
      </c>
    </row>
    <row r="441" spans="1:14" x14ac:dyDescent="0.25">
      <c r="A441" t="s">
        <v>1824</v>
      </c>
      <c r="B441">
        <v>1876.36</v>
      </c>
      <c r="C441" t="s">
        <v>5064</v>
      </c>
      <c r="D441">
        <v>13.42</v>
      </c>
      <c r="E441">
        <v>587</v>
      </c>
      <c r="F441">
        <v>2</v>
      </c>
      <c r="G441" s="2">
        <v>45127.844097222223</v>
      </c>
      <c r="H441" s="2">
        <v>45812.160787037043</v>
      </c>
      <c r="I441" s="18">
        <v>0.39200000000000002</v>
      </c>
      <c r="J441">
        <v>0.33100000000000002</v>
      </c>
      <c r="K441" t="s">
        <v>69</v>
      </c>
      <c r="L441" s="34" t="str">
        <f t="shared" si="18"/>
        <v>0-20%</v>
      </c>
      <c r="M441" t="str">
        <f t="shared" si="19"/>
        <v>20-40%</v>
      </c>
      <c r="N441">
        <f t="shared" ca="1" si="20"/>
        <v>200</v>
      </c>
    </row>
    <row r="442" spans="1:14" x14ac:dyDescent="0.25">
      <c r="A442" t="s">
        <v>1827</v>
      </c>
      <c r="B442">
        <v>58.68</v>
      </c>
      <c r="C442" t="s">
        <v>5067</v>
      </c>
      <c r="D442">
        <v>10.28</v>
      </c>
      <c r="E442">
        <v>385</v>
      </c>
      <c r="F442">
        <v>1</v>
      </c>
      <c r="G442" s="2">
        <v>45844.738356481481</v>
      </c>
      <c r="H442" s="2">
        <v>45935.157731481479</v>
      </c>
      <c r="I442" s="18">
        <v>0.33800000000000002</v>
      </c>
      <c r="J442">
        <v>0.19500000000000001</v>
      </c>
      <c r="K442" t="s">
        <v>22</v>
      </c>
      <c r="L442" s="34" t="str">
        <f t="shared" si="18"/>
        <v>0-20%</v>
      </c>
      <c r="M442" t="str">
        <f t="shared" si="19"/>
        <v>0-20%</v>
      </c>
      <c r="N442">
        <f t="shared" ca="1" si="20"/>
        <v>77</v>
      </c>
    </row>
    <row r="443" spans="1:14" x14ac:dyDescent="0.25">
      <c r="A443" t="s">
        <v>1828</v>
      </c>
      <c r="B443">
        <v>379.85</v>
      </c>
      <c r="C443" t="s">
        <v>5065</v>
      </c>
      <c r="D443">
        <v>6.59</v>
      </c>
      <c r="E443">
        <v>786</v>
      </c>
      <c r="F443">
        <v>3</v>
      </c>
      <c r="G443" s="2">
        <v>45115.57172453704</v>
      </c>
      <c r="H443" s="2">
        <v>45088.670937499999</v>
      </c>
      <c r="I443" s="18">
        <v>0.22600000000000001</v>
      </c>
      <c r="J443">
        <v>0.375</v>
      </c>
      <c r="K443" t="s">
        <v>28</v>
      </c>
      <c r="L443" s="34" t="str">
        <f t="shared" si="18"/>
        <v>0-20%</v>
      </c>
      <c r="M443" t="str">
        <f t="shared" si="19"/>
        <v>20-40%</v>
      </c>
      <c r="N443">
        <f t="shared" ca="1" si="20"/>
        <v>924</v>
      </c>
    </row>
    <row r="444" spans="1:14" x14ac:dyDescent="0.25">
      <c r="A444" t="s">
        <v>1836</v>
      </c>
      <c r="B444">
        <v>870.11</v>
      </c>
      <c r="C444" t="s">
        <v>5064</v>
      </c>
      <c r="D444">
        <v>9.94</v>
      </c>
      <c r="E444">
        <v>728</v>
      </c>
      <c r="F444">
        <v>1</v>
      </c>
      <c r="G444" s="2">
        <v>45255.58421296296</v>
      </c>
      <c r="H444" s="2">
        <v>45804.934016203697</v>
      </c>
      <c r="I444" s="18">
        <v>6.6000000000000003E-2</v>
      </c>
      <c r="J444">
        <v>0.14000000000000001</v>
      </c>
      <c r="K444" t="s">
        <v>35</v>
      </c>
      <c r="L444" s="34" t="str">
        <f t="shared" si="18"/>
        <v>0-20%</v>
      </c>
      <c r="M444" t="str">
        <f t="shared" si="19"/>
        <v>0-20%</v>
      </c>
      <c r="N444">
        <f t="shared" ca="1" si="20"/>
        <v>208</v>
      </c>
    </row>
    <row r="445" spans="1:14" x14ac:dyDescent="0.25">
      <c r="A445" t="s">
        <v>1838</v>
      </c>
      <c r="B445">
        <v>238.88</v>
      </c>
      <c r="C445" t="s">
        <v>5064</v>
      </c>
      <c r="D445">
        <v>18.420000000000002</v>
      </c>
      <c r="E445">
        <v>854</v>
      </c>
      <c r="F445">
        <v>2</v>
      </c>
      <c r="G445" s="2">
        <v>45543.273530092592</v>
      </c>
      <c r="H445" s="2">
        <v>45307.332685185182</v>
      </c>
      <c r="I445" s="18">
        <v>0.58799999999999997</v>
      </c>
      <c r="J445">
        <v>0.39900000000000002</v>
      </c>
      <c r="K445" t="s">
        <v>106</v>
      </c>
      <c r="L445" s="34" t="str">
        <f t="shared" si="18"/>
        <v>0-20%</v>
      </c>
      <c r="M445" t="str">
        <f t="shared" si="19"/>
        <v>20-40%</v>
      </c>
      <c r="N445">
        <f t="shared" ca="1" si="20"/>
        <v>705</v>
      </c>
    </row>
    <row r="446" spans="1:14" x14ac:dyDescent="0.25">
      <c r="A446" t="s">
        <v>1844</v>
      </c>
      <c r="B446">
        <v>272.79000000000002</v>
      </c>
      <c r="C446" t="s">
        <v>5066</v>
      </c>
      <c r="D446">
        <v>14.21</v>
      </c>
      <c r="E446">
        <v>748</v>
      </c>
      <c r="F446">
        <v>3</v>
      </c>
      <c r="G446" s="2">
        <v>45260.542858796303</v>
      </c>
      <c r="H446" s="2">
        <v>45827.934247685182</v>
      </c>
      <c r="I446" s="18">
        <v>0.48699999999999999</v>
      </c>
      <c r="J446">
        <v>0.14899999999999999</v>
      </c>
      <c r="K446" t="s">
        <v>32</v>
      </c>
      <c r="L446" s="34" t="str">
        <f t="shared" si="18"/>
        <v>0-20%</v>
      </c>
      <c r="M446" t="str">
        <f t="shared" si="19"/>
        <v>0-20%</v>
      </c>
      <c r="N446">
        <f t="shared" ca="1" si="20"/>
        <v>185</v>
      </c>
    </row>
    <row r="447" spans="1:14" x14ac:dyDescent="0.25">
      <c r="A447" t="s">
        <v>1846</v>
      </c>
      <c r="B447">
        <v>4084.6</v>
      </c>
      <c r="C447" t="s">
        <v>5067</v>
      </c>
      <c r="D447">
        <v>10.220000000000001</v>
      </c>
      <c r="E447">
        <v>757</v>
      </c>
      <c r="F447">
        <v>1</v>
      </c>
      <c r="G447" s="2">
        <v>45754.359988425917</v>
      </c>
      <c r="H447" s="2">
        <v>45603.355185185188</v>
      </c>
      <c r="I447" s="18">
        <v>0.40300000000000002</v>
      </c>
      <c r="J447">
        <v>8.7999999999999995E-2</v>
      </c>
      <c r="K447" t="s">
        <v>46</v>
      </c>
      <c r="L447" s="34" t="str">
        <f t="shared" si="18"/>
        <v>0-20%</v>
      </c>
      <c r="M447" t="str">
        <f t="shared" si="19"/>
        <v>0-20%</v>
      </c>
      <c r="N447">
        <f t="shared" ca="1" si="20"/>
        <v>409</v>
      </c>
    </row>
    <row r="448" spans="1:14" x14ac:dyDescent="0.25">
      <c r="A448" t="s">
        <v>1848</v>
      </c>
      <c r="B448">
        <v>381.47</v>
      </c>
      <c r="C448" t="s">
        <v>5064</v>
      </c>
      <c r="D448">
        <v>17.16</v>
      </c>
      <c r="E448">
        <v>312</v>
      </c>
      <c r="F448">
        <v>1</v>
      </c>
      <c r="G448" s="2">
        <v>45890.909594907411</v>
      </c>
      <c r="H448" s="2">
        <v>45831.994710648149</v>
      </c>
      <c r="I448" s="18">
        <v>0.17799999999999999</v>
      </c>
      <c r="J448">
        <v>0.29099999999999998</v>
      </c>
      <c r="K448" t="s">
        <v>22</v>
      </c>
      <c r="L448" s="34" t="str">
        <f t="shared" si="18"/>
        <v>0-20%</v>
      </c>
      <c r="M448" t="str">
        <f t="shared" si="19"/>
        <v>20-40%</v>
      </c>
      <c r="N448">
        <f t="shared" ca="1" si="20"/>
        <v>181</v>
      </c>
    </row>
    <row r="449" spans="1:14" x14ac:dyDescent="0.25">
      <c r="A449" t="s">
        <v>1850</v>
      </c>
      <c r="B449">
        <v>386.69</v>
      </c>
      <c r="C449" t="s">
        <v>5065</v>
      </c>
      <c r="D449">
        <v>16.690000000000001</v>
      </c>
      <c r="E449">
        <v>410</v>
      </c>
      <c r="F449">
        <v>3</v>
      </c>
      <c r="G449" s="2">
        <v>45927.509016203701</v>
      </c>
      <c r="H449" s="2">
        <v>45040.749872685177</v>
      </c>
      <c r="I449" s="18">
        <v>0.622</v>
      </c>
      <c r="J449">
        <v>0.14299999999999999</v>
      </c>
      <c r="K449" t="s">
        <v>28</v>
      </c>
      <c r="L449" s="34" t="str">
        <f t="shared" si="18"/>
        <v>0-20%</v>
      </c>
      <c r="M449" t="str">
        <f t="shared" si="19"/>
        <v>0-20%</v>
      </c>
      <c r="N449">
        <f t="shared" ca="1" si="20"/>
        <v>972</v>
      </c>
    </row>
    <row r="450" spans="1:14" x14ac:dyDescent="0.25">
      <c r="A450" t="s">
        <v>1859</v>
      </c>
      <c r="B450">
        <v>1015.6</v>
      </c>
      <c r="C450" t="s">
        <v>5064</v>
      </c>
      <c r="D450">
        <v>22.53</v>
      </c>
      <c r="E450">
        <v>854</v>
      </c>
      <c r="F450">
        <v>0</v>
      </c>
      <c r="G450" s="2">
        <v>45008.752523148149</v>
      </c>
      <c r="H450" s="2">
        <v>45942.058749999997</v>
      </c>
      <c r="I450" s="18">
        <v>0.253</v>
      </c>
      <c r="J450">
        <v>0.20799999999999999</v>
      </c>
      <c r="K450" t="s">
        <v>28</v>
      </c>
      <c r="L450" s="34" t="str">
        <f t="shared" si="18"/>
        <v>20-40%</v>
      </c>
      <c r="M450" t="str">
        <f t="shared" si="19"/>
        <v>20-40%</v>
      </c>
      <c r="N450">
        <f t="shared" ca="1" si="20"/>
        <v>70</v>
      </c>
    </row>
    <row r="451" spans="1:14" x14ac:dyDescent="0.25">
      <c r="A451" t="s">
        <v>1867</v>
      </c>
      <c r="B451">
        <v>1669.22</v>
      </c>
      <c r="C451" t="s">
        <v>5065</v>
      </c>
      <c r="D451">
        <v>4.62</v>
      </c>
      <c r="E451">
        <v>682</v>
      </c>
      <c r="F451">
        <v>1</v>
      </c>
      <c r="G451" s="2">
        <v>45141.176655092589</v>
      </c>
      <c r="H451" s="2">
        <v>45696.886446759258</v>
      </c>
      <c r="I451" s="18">
        <v>0.156</v>
      </c>
      <c r="J451">
        <v>0.14499999999999999</v>
      </c>
      <c r="K451" t="s">
        <v>54</v>
      </c>
      <c r="L451" s="34" t="str">
        <f t="shared" ref="L451:L514" si="21">IF(D451 / 100 &lt;= 0.2,"0-20%",
IF(D451 / 100 &lt;= 0.4,"20-40%",
IF(D451 / 100 &lt;=0.6,"40-60%",
IF(D451 / 100 &lt;= 0.8,"60-80%","&gt;80%"))))</f>
        <v>0-20%</v>
      </c>
      <c r="M451" t="str">
        <f t="shared" ref="M451:M514" si="22">IF(J451 &lt;= 0.2,"0-20%",
IF(J451 &lt;= 0.4,"20-40%",
IF(J451 &lt;=0.6,"40-60%",
IF(J451 &lt;= 0.8,"60-80%","&gt;80%"))))</f>
        <v>0-20%</v>
      </c>
      <c r="N451">
        <f t="shared" ref="N451:N514" ca="1" si="23">IF(_xlfn.DAYS(TODAY(),H451) &gt; 0, _xlfn.DAYS(TODAY(),H451), 0)</f>
        <v>316</v>
      </c>
    </row>
    <row r="452" spans="1:14" x14ac:dyDescent="0.25">
      <c r="A452" t="s">
        <v>1874</v>
      </c>
      <c r="B452">
        <v>121.96</v>
      </c>
      <c r="C452" t="s">
        <v>5067</v>
      </c>
      <c r="D452">
        <v>42.6</v>
      </c>
      <c r="E452">
        <v>570</v>
      </c>
      <c r="F452">
        <v>1</v>
      </c>
      <c r="G452" s="2">
        <v>45568.100763888891</v>
      </c>
      <c r="H452" s="2">
        <v>45664.772129629629</v>
      </c>
      <c r="I452" s="18">
        <v>7.0999999999999994E-2</v>
      </c>
      <c r="J452">
        <v>0.30099999999999999</v>
      </c>
      <c r="K452" t="s">
        <v>58</v>
      </c>
      <c r="L452" s="34" t="str">
        <f t="shared" si="21"/>
        <v>40-60%</v>
      </c>
      <c r="M452" t="str">
        <f t="shared" si="22"/>
        <v>20-40%</v>
      </c>
      <c r="N452">
        <f t="shared" ca="1" si="23"/>
        <v>348</v>
      </c>
    </row>
    <row r="453" spans="1:14" x14ac:dyDescent="0.25">
      <c r="A453" t="s">
        <v>1878</v>
      </c>
      <c r="B453">
        <v>1550.69</v>
      </c>
      <c r="C453" t="s">
        <v>5064</v>
      </c>
      <c r="D453">
        <v>30.14</v>
      </c>
      <c r="E453">
        <v>597</v>
      </c>
      <c r="F453">
        <v>2</v>
      </c>
      <c r="G453" s="2">
        <v>45623.034803240742</v>
      </c>
      <c r="H453" s="2">
        <v>45673.129178240742</v>
      </c>
      <c r="I453" s="18">
        <v>0.44700000000000001</v>
      </c>
      <c r="J453">
        <v>0.42799999999999999</v>
      </c>
      <c r="K453" t="s">
        <v>89</v>
      </c>
      <c r="L453" s="34" t="str">
        <f t="shared" si="21"/>
        <v>20-40%</v>
      </c>
      <c r="M453" t="str">
        <f t="shared" si="22"/>
        <v>40-60%</v>
      </c>
      <c r="N453">
        <f t="shared" ca="1" si="23"/>
        <v>339</v>
      </c>
    </row>
    <row r="454" spans="1:14" x14ac:dyDescent="0.25">
      <c r="A454" t="s">
        <v>1882</v>
      </c>
      <c r="B454">
        <v>1540.81</v>
      </c>
      <c r="C454" t="s">
        <v>5064</v>
      </c>
      <c r="D454">
        <v>32.549999999999997</v>
      </c>
      <c r="E454">
        <v>314</v>
      </c>
      <c r="F454">
        <v>3</v>
      </c>
      <c r="G454" s="2">
        <v>45613.365972222222</v>
      </c>
      <c r="H454" s="2">
        <v>45163.628368055557</v>
      </c>
      <c r="I454" s="18">
        <v>0.33300000000000002</v>
      </c>
      <c r="J454">
        <v>0.251</v>
      </c>
      <c r="K454" t="s">
        <v>39</v>
      </c>
      <c r="L454" s="34" t="str">
        <f t="shared" si="21"/>
        <v>20-40%</v>
      </c>
      <c r="M454" t="str">
        <f t="shared" si="22"/>
        <v>20-40%</v>
      </c>
      <c r="N454">
        <f t="shared" ca="1" si="23"/>
        <v>849</v>
      </c>
    </row>
    <row r="455" spans="1:14" x14ac:dyDescent="0.25">
      <c r="A455" t="s">
        <v>1888</v>
      </c>
      <c r="B455">
        <v>319.33999999999997</v>
      </c>
      <c r="C455" t="s">
        <v>5065</v>
      </c>
      <c r="D455">
        <v>24.02</v>
      </c>
      <c r="E455">
        <v>343</v>
      </c>
      <c r="F455">
        <v>1</v>
      </c>
      <c r="G455" s="2">
        <v>45077.729699074072</v>
      </c>
      <c r="H455" s="2">
        <v>45924.905358796299</v>
      </c>
      <c r="I455" s="18">
        <v>0.27400000000000002</v>
      </c>
      <c r="J455">
        <v>0.35099999999999998</v>
      </c>
      <c r="K455" t="s">
        <v>41</v>
      </c>
      <c r="L455" s="34" t="str">
        <f t="shared" si="21"/>
        <v>20-40%</v>
      </c>
      <c r="M455" t="str">
        <f t="shared" si="22"/>
        <v>20-40%</v>
      </c>
      <c r="N455">
        <f t="shared" ca="1" si="23"/>
        <v>88</v>
      </c>
    </row>
    <row r="456" spans="1:14" x14ac:dyDescent="0.25">
      <c r="A456" t="s">
        <v>1889</v>
      </c>
      <c r="B456">
        <v>3244.3</v>
      </c>
      <c r="C456" t="s">
        <v>5064</v>
      </c>
      <c r="D456">
        <v>21.87</v>
      </c>
      <c r="E456">
        <v>573</v>
      </c>
      <c r="F456">
        <v>1</v>
      </c>
      <c r="G456" s="2">
        <v>45525.707152777781</v>
      </c>
      <c r="H456" s="2">
        <v>45343.702847222223</v>
      </c>
      <c r="I456" s="18">
        <v>0.247</v>
      </c>
      <c r="J456">
        <v>0.2</v>
      </c>
      <c r="K456" t="s">
        <v>41</v>
      </c>
      <c r="L456" s="34" t="str">
        <f t="shared" si="21"/>
        <v>20-40%</v>
      </c>
      <c r="M456" t="str">
        <f t="shared" si="22"/>
        <v>0-20%</v>
      </c>
      <c r="N456">
        <f t="shared" ca="1" si="23"/>
        <v>669</v>
      </c>
    </row>
    <row r="457" spans="1:14" x14ac:dyDescent="0.25">
      <c r="A457" t="s">
        <v>1890</v>
      </c>
      <c r="B457">
        <v>1065.4100000000001</v>
      </c>
      <c r="C457" t="s">
        <v>5064</v>
      </c>
      <c r="D457">
        <v>44.85</v>
      </c>
      <c r="E457">
        <v>744</v>
      </c>
      <c r="F457">
        <v>2</v>
      </c>
      <c r="G457" s="2">
        <v>44938.670787037037</v>
      </c>
      <c r="H457" s="2">
        <v>45419.05841435185</v>
      </c>
      <c r="I457" s="18">
        <v>0.17199999999999999</v>
      </c>
      <c r="J457">
        <v>0.36699999999999999</v>
      </c>
      <c r="K457" t="s">
        <v>71</v>
      </c>
      <c r="L457" s="34" t="str">
        <f t="shared" si="21"/>
        <v>40-60%</v>
      </c>
      <c r="M457" t="str">
        <f t="shared" si="22"/>
        <v>20-40%</v>
      </c>
      <c r="N457">
        <f t="shared" ca="1" si="23"/>
        <v>593</v>
      </c>
    </row>
    <row r="458" spans="1:14" x14ac:dyDescent="0.25">
      <c r="A458" t="s">
        <v>1893</v>
      </c>
      <c r="B458">
        <v>1729.58</v>
      </c>
      <c r="C458" t="s">
        <v>5066</v>
      </c>
      <c r="D458">
        <v>7.12</v>
      </c>
      <c r="E458">
        <v>896</v>
      </c>
      <c r="F458">
        <v>2</v>
      </c>
      <c r="G458" s="2">
        <v>45345.020937499998</v>
      </c>
      <c r="H458" s="2">
        <v>45285.055833333332</v>
      </c>
      <c r="I458" s="18">
        <v>0.66700000000000004</v>
      </c>
      <c r="J458">
        <v>4.2999999999999997E-2</v>
      </c>
      <c r="K458" t="s">
        <v>69</v>
      </c>
      <c r="L458" s="34" t="str">
        <f t="shared" si="21"/>
        <v>0-20%</v>
      </c>
      <c r="M458" t="str">
        <f t="shared" si="22"/>
        <v>0-20%</v>
      </c>
      <c r="N458">
        <f t="shared" ca="1" si="23"/>
        <v>727</v>
      </c>
    </row>
    <row r="459" spans="1:14" x14ac:dyDescent="0.25">
      <c r="A459" t="s">
        <v>1897</v>
      </c>
      <c r="B459">
        <v>138.13</v>
      </c>
      <c r="C459" t="s">
        <v>5067</v>
      </c>
      <c r="D459">
        <v>14.07</v>
      </c>
      <c r="E459">
        <v>868</v>
      </c>
      <c r="F459">
        <v>2</v>
      </c>
      <c r="G459" s="2">
        <v>45285.077881944453</v>
      </c>
      <c r="H459" s="2">
        <v>46039.90966435185</v>
      </c>
      <c r="I459" s="18">
        <v>0.13300000000000001</v>
      </c>
      <c r="J459">
        <v>0.434</v>
      </c>
      <c r="K459" t="s">
        <v>17</v>
      </c>
      <c r="L459" s="34" t="str">
        <f t="shared" si="21"/>
        <v>0-20%</v>
      </c>
      <c r="M459" t="str">
        <f t="shared" si="22"/>
        <v>40-60%</v>
      </c>
      <c r="N459">
        <f t="shared" ca="1" si="23"/>
        <v>0</v>
      </c>
    </row>
    <row r="460" spans="1:14" x14ac:dyDescent="0.25">
      <c r="A460" t="s">
        <v>1898</v>
      </c>
      <c r="B460">
        <v>567.53</v>
      </c>
      <c r="C460" t="s">
        <v>5065</v>
      </c>
      <c r="D460">
        <v>4.25</v>
      </c>
      <c r="E460">
        <v>746</v>
      </c>
      <c r="F460">
        <v>1</v>
      </c>
      <c r="G460" s="2">
        <v>45850.843599537038</v>
      </c>
      <c r="H460" s="2">
        <v>45372.19840277778</v>
      </c>
      <c r="I460" s="18">
        <v>3.2000000000000001E-2</v>
      </c>
      <c r="J460">
        <v>0.255</v>
      </c>
      <c r="K460" t="s">
        <v>58</v>
      </c>
      <c r="L460" s="34" t="str">
        <f t="shared" si="21"/>
        <v>0-20%</v>
      </c>
      <c r="M460" t="str">
        <f t="shared" si="22"/>
        <v>20-40%</v>
      </c>
      <c r="N460">
        <f t="shared" ca="1" si="23"/>
        <v>640</v>
      </c>
    </row>
    <row r="461" spans="1:14" x14ac:dyDescent="0.25">
      <c r="A461" t="s">
        <v>1902</v>
      </c>
      <c r="B461">
        <v>855.9</v>
      </c>
      <c r="C461" t="s">
        <v>5065</v>
      </c>
      <c r="D461">
        <v>13.85</v>
      </c>
      <c r="E461">
        <v>391</v>
      </c>
      <c r="F461">
        <v>1</v>
      </c>
      <c r="G461" s="2">
        <v>45009.175347222219</v>
      </c>
      <c r="H461" s="2">
        <v>45713.508125</v>
      </c>
      <c r="I461" s="18">
        <v>0.45900000000000002</v>
      </c>
      <c r="J461">
        <v>0.122</v>
      </c>
      <c r="K461" t="s">
        <v>35</v>
      </c>
      <c r="L461" s="34" t="str">
        <f t="shared" si="21"/>
        <v>0-20%</v>
      </c>
      <c r="M461" t="str">
        <f t="shared" si="22"/>
        <v>0-20%</v>
      </c>
      <c r="N461">
        <f t="shared" ca="1" si="23"/>
        <v>299</v>
      </c>
    </row>
    <row r="462" spans="1:14" x14ac:dyDescent="0.25">
      <c r="A462" t="s">
        <v>1906</v>
      </c>
      <c r="B462">
        <v>180.97</v>
      </c>
      <c r="C462" t="s">
        <v>5066</v>
      </c>
      <c r="D462">
        <v>19.91</v>
      </c>
      <c r="E462">
        <v>377</v>
      </c>
      <c r="F462">
        <v>1</v>
      </c>
      <c r="G462" s="2">
        <v>44963.95894675926</v>
      </c>
      <c r="H462" s="2">
        <v>45101.089050925933</v>
      </c>
      <c r="I462" s="18">
        <v>0.105</v>
      </c>
      <c r="J462">
        <v>0.53</v>
      </c>
      <c r="K462" t="s">
        <v>71</v>
      </c>
      <c r="L462" s="34" t="str">
        <f t="shared" si="21"/>
        <v>0-20%</v>
      </c>
      <c r="M462" t="str">
        <f t="shared" si="22"/>
        <v>40-60%</v>
      </c>
      <c r="N462">
        <f t="shared" ca="1" si="23"/>
        <v>911</v>
      </c>
    </row>
    <row r="463" spans="1:14" x14ac:dyDescent="0.25">
      <c r="A463" t="s">
        <v>1908</v>
      </c>
      <c r="B463">
        <v>240.99</v>
      </c>
      <c r="C463" t="s">
        <v>5064</v>
      </c>
      <c r="D463">
        <v>9.9499999999999993</v>
      </c>
      <c r="E463">
        <v>836</v>
      </c>
      <c r="F463">
        <v>4</v>
      </c>
      <c r="G463" s="2">
        <v>45512.580983796302</v>
      </c>
      <c r="H463" s="2">
        <v>45954.140902777777</v>
      </c>
      <c r="I463" s="18">
        <v>0.23</v>
      </c>
      <c r="J463">
        <v>0.13300000000000001</v>
      </c>
      <c r="K463" t="s">
        <v>46</v>
      </c>
      <c r="L463" s="34" t="str">
        <f t="shared" si="21"/>
        <v>0-20%</v>
      </c>
      <c r="M463" t="str">
        <f t="shared" si="22"/>
        <v>0-20%</v>
      </c>
      <c r="N463">
        <f t="shared" ca="1" si="23"/>
        <v>58</v>
      </c>
    </row>
    <row r="464" spans="1:14" x14ac:dyDescent="0.25">
      <c r="A464" t="s">
        <v>1912</v>
      </c>
      <c r="B464">
        <v>3986.73</v>
      </c>
      <c r="C464" t="s">
        <v>5064</v>
      </c>
      <c r="D464">
        <v>13.08</v>
      </c>
      <c r="E464">
        <v>365</v>
      </c>
      <c r="F464">
        <v>2</v>
      </c>
      <c r="G464" s="2">
        <v>45695.994525462957</v>
      </c>
      <c r="H464" s="2">
        <v>45552.702916666669</v>
      </c>
      <c r="I464" s="18">
        <v>0.245</v>
      </c>
      <c r="J464">
        <v>0.19500000000000001</v>
      </c>
      <c r="K464" t="s">
        <v>106</v>
      </c>
      <c r="L464" s="34" t="str">
        <f t="shared" si="21"/>
        <v>0-20%</v>
      </c>
      <c r="M464" t="str">
        <f t="shared" si="22"/>
        <v>0-20%</v>
      </c>
      <c r="N464">
        <f t="shared" ca="1" si="23"/>
        <v>460</v>
      </c>
    </row>
    <row r="465" spans="1:14" x14ac:dyDescent="0.25">
      <c r="A465" t="s">
        <v>1915</v>
      </c>
      <c r="B465">
        <v>1907.13</v>
      </c>
      <c r="C465" t="s">
        <v>5066</v>
      </c>
      <c r="D465">
        <v>16.3</v>
      </c>
      <c r="E465">
        <v>758</v>
      </c>
      <c r="F465">
        <v>0</v>
      </c>
      <c r="G465" s="2">
        <v>45928.687048611107</v>
      </c>
      <c r="H465" s="2">
        <v>45080.586909722217</v>
      </c>
      <c r="I465" s="18">
        <v>0.10199999999999999</v>
      </c>
      <c r="J465">
        <v>0.53100000000000003</v>
      </c>
      <c r="K465" t="s">
        <v>28</v>
      </c>
      <c r="L465" s="34" t="str">
        <f t="shared" si="21"/>
        <v>0-20%</v>
      </c>
      <c r="M465" t="str">
        <f t="shared" si="22"/>
        <v>40-60%</v>
      </c>
      <c r="N465">
        <f t="shared" ca="1" si="23"/>
        <v>932</v>
      </c>
    </row>
    <row r="466" spans="1:14" x14ac:dyDescent="0.25">
      <c r="A466" t="s">
        <v>1920</v>
      </c>
      <c r="B466">
        <v>1106.03</v>
      </c>
      <c r="C466" t="s">
        <v>5064</v>
      </c>
      <c r="D466">
        <v>22.34</v>
      </c>
      <c r="E466">
        <v>802</v>
      </c>
      <c r="F466">
        <v>1</v>
      </c>
      <c r="G466" s="2">
        <v>45260.11859953704</v>
      </c>
      <c r="H466" s="2">
        <v>45904.508530092593</v>
      </c>
      <c r="I466" s="18">
        <v>0.25700000000000001</v>
      </c>
      <c r="J466">
        <v>0.16900000000000001</v>
      </c>
      <c r="K466" t="s">
        <v>50</v>
      </c>
      <c r="L466" s="34" t="str">
        <f t="shared" si="21"/>
        <v>20-40%</v>
      </c>
      <c r="M466" t="str">
        <f t="shared" si="22"/>
        <v>0-20%</v>
      </c>
      <c r="N466">
        <f t="shared" ca="1" si="23"/>
        <v>108</v>
      </c>
    </row>
    <row r="467" spans="1:14" x14ac:dyDescent="0.25">
      <c r="A467" t="s">
        <v>1923</v>
      </c>
      <c r="B467">
        <v>4014.72</v>
      </c>
      <c r="C467" t="s">
        <v>5066</v>
      </c>
      <c r="D467">
        <v>6.13</v>
      </c>
      <c r="E467">
        <v>868</v>
      </c>
      <c r="F467">
        <v>2</v>
      </c>
      <c r="G467" s="2">
        <v>45716.995057870372</v>
      </c>
      <c r="H467" s="2">
        <v>45415.857002314813</v>
      </c>
      <c r="I467" s="18">
        <v>8.5000000000000006E-2</v>
      </c>
      <c r="J467">
        <v>0.33300000000000002</v>
      </c>
      <c r="K467" t="s">
        <v>46</v>
      </c>
      <c r="L467" s="34" t="str">
        <f t="shared" si="21"/>
        <v>0-20%</v>
      </c>
      <c r="M467" t="str">
        <f t="shared" si="22"/>
        <v>20-40%</v>
      </c>
      <c r="N467">
        <f t="shared" ca="1" si="23"/>
        <v>597</v>
      </c>
    </row>
    <row r="468" spans="1:14" x14ac:dyDescent="0.25">
      <c r="A468" t="s">
        <v>1924</v>
      </c>
      <c r="B468">
        <v>1845.29</v>
      </c>
      <c r="C468" t="s">
        <v>5067</v>
      </c>
      <c r="D468">
        <v>7.81</v>
      </c>
      <c r="E468">
        <v>745</v>
      </c>
      <c r="F468">
        <v>1</v>
      </c>
      <c r="G468" s="2">
        <v>45127.532372685193</v>
      </c>
      <c r="H468" s="2">
        <v>45852.001921296287</v>
      </c>
      <c r="I468" s="18">
        <v>8.4000000000000005E-2</v>
      </c>
      <c r="J468">
        <v>0.68100000000000005</v>
      </c>
      <c r="K468" t="s">
        <v>54</v>
      </c>
      <c r="L468" s="34" t="str">
        <f t="shared" si="21"/>
        <v>0-20%</v>
      </c>
      <c r="M468" t="str">
        <f t="shared" si="22"/>
        <v>60-80%</v>
      </c>
      <c r="N468">
        <f t="shared" ca="1" si="23"/>
        <v>160</v>
      </c>
    </row>
    <row r="469" spans="1:14" x14ac:dyDescent="0.25">
      <c r="A469" t="s">
        <v>1926</v>
      </c>
      <c r="B469">
        <v>865.83</v>
      </c>
      <c r="C469" t="s">
        <v>5067</v>
      </c>
      <c r="D469">
        <v>11.87</v>
      </c>
      <c r="E469">
        <v>441</v>
      </c>
      <c r="F469">
        <v>1</v>
      </c>
      <c r="G469" s="2">
        <v>45406.876469907409</v>
      </c>
      <c r="H469" s="2">
        <v>45087.913414351853</v>
      </c>
      <c r="I469" s="18">
        <v>0.33900000000000002</v>
      </c>
      <c r="J469">
        <v>0.70099999999999996</v>
      </c>
      <c r="K469" t="s">
        <v>89</v>
      </c>
      <c r="L469" s="34" t="str">
        <f t="shared" si="21"/>
        <v>0-20%</v>
      </c>
      <c r="M469" t="str">
        <f t="shared" si="22"/>
        <v>60-80%</v>
      </c>
      <c r="N469">
        <f t="shared" ca="1" si="23"/>
        <v>925</v>
      </c>
    </row>
    <row r="470" spans="1:14" x14ac:dyDescent="0.25">
      <c r="A470" t="s">
        <v>1931</v>
      </c>
      <c r="B470">
        <v>2708.81</v>
      </c>
      <c r="C470" t="s">
        <v>5064</v>
      </c>
      <c r="D470">
        <v>34.03</v>
      </c>
      <c r="E470">
        <v>591</v>
      </c>
      <c r="F470">
        <v>1</v>
      </c>
      <c r="G470" s="2">
        <v>45280.275775462957</v>
      </c>
      <c r="H470" s="2">
        <v>45803.684930555559</v>
      </c>
      <c r="I470" s="18">
        <v>0.73299999999999998</v>
      </c>
      <c r="J470">
        <v>0.28499999999999998</v>
      </c>
      <c r="K470" t="s">
        <v>35</v>
      </c>
      <c r="L470" s="34" t="str">
        <f t="shared" si="21"/>
        <v>20-40%</v>
      </c>
      <c r="M470" t="str">
        <f t="shared" si="22"/>
        <v>20-40%</v>
      </c>
      <c r="N470">
        <f t="shared" ca="1" si="23"/>
        <v>209</v>
      </c>
    </row>
    <row r="471" spans="1:14" x14ac:dyDescent="0.25">
      <c r="A471" t="s">
        <v>1940</v>
      </c>
      <c r="B471">
        <v>776.25</v>
      </c>
      <c r="C471" t="s">
        <v>5064</v>
      </c>
      <c r="D471">
        <v>11.69</v>
      </c>
      <c r="E471">
        <v>431</v>
      </c>
      <c r="F471">
        <v>2</v>
      </c>
      <c r="G471" s="2">
        <v>45302.556979166657</v>
      </c>
      <c r="H471" s="2">
        <v>45927.887523148151</v>
      </c>
      <c r="I471" s="18">
        <v>0.51</v>
      </c>
      <c r="J471">
        <v>0.16900000000000001</v>
      </c>
      <c r="K471" t="s">
        <v>22</v>
      </c>
      <c r="L471" s="34" t="str">
        <f t="shared" si="21"/>
        <v>0-20%</v>
      </c>
      <c r="M471" t="str">
        <f t="shared" si="22"/>
        <v>0-20%</v>
      </c>
      <c r="N471">
        <f t="shared" ca="1" si="23"/>
        <v>85</v>
      </c>
    </row>
    <row r="472" spans="1:14" x14ac:dyDescent="0.25">
      <c r="A472" t="s">
        <v>1942</v>
      </c>
      <c r="B472">
        <v>309.33</v>
      </c>
      <c r="C472" t="s">
        <v>5067</v>
      </c>
      <c r="D472">
        <v>8.2899999999999991</v>
      </c>
      <c r="E472">
        <v>607</v>
      </c>
      <c r="F472">
        <v>3</v>
      </c>
      <c r="G472" s="2">
        <v>45062.021805555552</v>
      </c>
      <c r="H472" s="2">
        <v>45513.745891203696</v>
      </c>
      <c r="I472" s="18">
        <v>0.32</v>
      </c>
      <c r="J472">
        <v>0.28799999999999998</v>
      </c>
      <c r="K472" t="s">
        <v>17</v>
      </c>
      <c r="L472" s="34" t="str">
        <f t="shared" si="21"/>
        <v>0-20%</v>
      </c>
      <c r="M472" t="str">
        <f t="shared" si="22"/>
        <v>20-40%</v>
      </c>
      <c r="N472">
        <f t="shared" ca="1" si="23"/>
        <v>499</v>
      </c>
    </row>
    <row r="473" spans="1:14" x14ac:dyDescent="0.25">
      <c r="A473" t="s">
        <v>1948</v>
      </c>
      <c r="B473">
        <v>1685.43</v>
      </c>
      <c r="C473" t="s">
        <v>5066</v>
      </c>
      <c r="D473">
        <v>10.6</v>
      </c>
      <c r="E473">
        <v>426</v>
      </c>
      <c r="F473">
        <v>1</v>
      </c>
      <c r="G473" s="2">
        <v>45245.464120370372</v>
      </c>
      <c r="H473" s="2">
        <v>45164.020300925928</v>
      </c>
      <c r="I473" s="18">
        <v>0.22800000000000001</v>
      </c>
      <c r="J473">
        <v>0.27700000000000002</v>
      </c>
      <c r="K473" t="s">
        <v>106</v>
      </c>
      <c r="L473" s="34" t="str">
        <f t="shared" si="21"/>
        <v>0-20%</v>
      </c>
      <c r="M473" t="str">
        <f t="shared" si="22"/>
        <v>20-40%</v>
      </c>
      <c r="N473">
        <f t="shared" ca="1" si="23"/>
        <v>848</v>
      </c>
    </row>
    <row r="474" spans="1:14" x14ac:dyDescent="0.25">
      <c r="A474" t="s">
        <v>1949</v>
      </c>
      <c r="B474">
        <v>780.16</v>
      </c>
      <c r="C474" t="s">
        <v>5066</v>
      </c>
      <c r="D474">
        <v>17.53</v>
      </c>
      <c r="E474">
        <v>309</v>
      </c>
      <c r="F474">
        <v>2</v>
      </c>
      <c r="G474" s="2">
        <v>45529.155740740738</v>
      </c>
      <c r="H474" s="2">
        <v>45105.187974537039</v>
      </c>
      <c r="I474" s="18">
        <v>0.46200000000000002</v>
      </c>
      <c r="J474">
        <v>0.26800000000000002</v>
      </c>
      <c r="K474" t="s">
        <v>71</v>
      </c>
      <c r="L474" s="34" t="str">
        <f t="shared" si="21"/>
        <v>0-20%</v>
      </c>
      <c r="M474" t="str">
        <f t="shared" si="22"/>
        <v>20-40%</v>
      </c>
      <c r="N474">
        <f t="shared" ca="1" si="23"/>
        <v>907</v>
      </c>
    </row>
    <row r="475" spans="1:14" x14ac:dyDescent="0.25">
      <c r="A475" t="s">
        <v>1956</v>
      </c>
      <c r="B475">
        <v>345.81</v>
      </c>
      <c r="C475" t="s">
        <v>5064</v>
      </c>
      <c r="D475">
        <v>6.84</v>
      </c>
      <c r="E475">
        <v>610</v>
      </c>
      <c r="F475">
        <v>1</v>
      </c>
      <c r="G475" s="2">
        <v>45495.953032407408</v>
      </c>
      <c r="H475" s="2">
        <v>45983.001145833332</v>
      </c>
      <c r="I475" s="18">
        <v>0.44700000000000001</v>
      </c>
      <c r="J475">
        <v>0.51400000000000001</v>
      </c>
      <c r="K475" t="s">
        <v>71</v>
      </c>
      <c r="L475" s="34" t="str">
        <f t="shared" si="21"/>
        <v>0-20%</v>
      </c>
      <c r="M475" t="str">
        <f t="shared" si="22"/>
        <v>40-60%</v>
      </c>
      <c r="N475">
        <f t="shared" ca="1" si="23"/>
        <v>29</v>
      </c>
    </row>
    <row r="476" spans="1:14" x14ac:dyDescent="0.25">
      <c r="A476" t="s">
        <v>1959</v>
      </c>
      <c r="B476">
        <v>2556.25</v>
      </c>
      <c r="C476" t="s">
        <v>5064</v>
      </c>
      <c r="D476">
        <v>15.8</v>
      </c>
      <c r="E476">
        <v>382</v>
      </c>
      <c r="F476">
        <v>2</v>
      </c>
      <c r="G476" s="2">
        <v>45943.635694444441</v>
      </c>
      <c r="H476" s="2">
        <v>45333.928067129629</v>
      </c>
      <c r="I476" s="18">
        <v>0.25800000000000001</v>
      </c>
      <c r="J476">
        <v>0.47499999999999998</v>
      </c>
      <c r="K476" t="s">
        <v>39</v>
      </c>
      <c r="L476" s="34" t="str">
        <f t="shared" si="21"/>
        <v>0-20%</v>
      </c>
      <c r="M476" t="str">
        <f t="shared" si="22"/>
        <v>40-60%</v>
      </c>
      <c r="N476">
        <f t="shared" ca="1" si="23"/>
        <v>679</v>
      </c>
    </row>
    <row r="477" spans="1:14" x14ac:dyDescent="0.25">
      <c r="A477" t="s">
        <v>1961</v>
      </c>
      <c r="B477">
        <v>177.48</v>
      </c>
      <c r="C477" t="s">
        <v>5067</v>
      </c>
      <c r="D477">
        <v>22.79</v>
      </c>
      <c r="E477">
        <v>889</v>
      </c>
      <c r="F477">
        <v>2</v>
      </c>
      <c r="G477" s="2">
        <v>44970.357939814807</v>
      </c>
      <c r="H477" s="2">
        <v>45892.692962962959</v>
      </c>
      <c r="I477" s="18">
        <v>0.19</v>
      </c>
      <c r="J477">
        <v>0.30299999999999999</v>
      </c>
      <c r="K477" t="s">
        <v>69</v>
      </c>
      <c r="L477" s="34" t="str">
        <f t="shared" si="21"/>
        <v>20-40%</v>
      </c>
      <c r="M477" t="str">
        <f t="shared" si="22"/>
        <v>20-40%</v>
      </c>
      <c r="N477">
        <f t="shared" ca="1" si="23"/>
        <v>120</v>
      </c>
    </row>
    <row r="478" spans="1:14" x14ac:dyDescent="0.25">
      <c r="A478" t="s">
        <v>1963</v>
      </c>
      <c r="B478">
        <v>57.48</v>
      </c>
      <c r="C478" t="s">
        <v>5064</v>
      </c>
      <c r="D478">
        <v>18.88</v>
      </c>
      <c r="E478">
        <v>300</v>
      </c>
      <c r="F478">
        <v>2</v>
      </c>
      <c r="G478" s="2">
        <v>45505.96601851852</v>
      </c>
      <c r="H478" s="2">
        <v>45597.598032407397</v>
      </c>
      <c r="I478" s="18">
        <v>0.53500000000000003</v>
      </c>
      <c r="J478">
        <v>9.4E-2</v>
      </c>
      <c r="K478" t="s">
        <v>32</v>
      </c>
      <c r="L478" s="34" t="str">
        <f t="shared" si="21"/>
        <v>0-20%</v>
      </c>
      <c r="M478" t="str">
        <f t="shared" si="22"/>
        <v>0-20%</v>
      </c>
      <c r="N478">
        <f t="shared" ca="1" si="23"/>
        <v>415</v>
      </c>
    </row>
    <row r="479" spans="1:14" x14ac:dyDescent="0.25">
      <c r="A479" t="s">
        <v>1965</v>
      </c>
      <c r="B479">
        <v>81.92</v>
      </c>
      <c r="C479" t="s">
        <v>5064</v>
      </c>
      <c r="D479">
        <v>13.09</v>
      </c>
      <c r="E479">
        <v>401</v>
      </c>
      <c r="F479">
        <v>2</v>
      </c>
      <c r="G479" s="2">
        <v>45495.692685185182</v>
      </c>
      <c r="H479" s="2">
        <v>45708.380243055559</v>
      </c>
      <c r="I479" s="18">
        <v>0.309</v>
      </c>
      <c r="J479">
        <v>4.9000000000000002E-2</v>
      </c>
      <c r="K479" t="s">
        <v>86</v>
      </c>
      <c r="L479" s="34" t="str">
        <f t="shared" si="21"/>
        <v>0-20%</v>
      </c>
      <c r="M479" t="str">
        <f t="shared" si="22"/>
        <v>0-20%</v>
      </c>
      <c r="N479">
        <f t="shared" ca="1" si="23"/>
        <v>304</v>
      </c>
    </row>
    <row r="480" spans="1:14" x14ac:dyDescent="0.25">
      <c r="A480" t="s">
        <v>1967</v>
      </c>
      <c r="B480">
        <v>370.39</v>
      </c>
      <c r="C480" t="s">
        <v>5065</v>
      </c>
      <c r="D480">
        <v>7.78</v>
      </c>
      <c r="E480">
        <v>640</v>
      </c>
      <c r="F480">
        <v>1</v>
      </c>
      <c r="G480" s="2">
        <v>45702.364537037043</v>
      </c>
      <c r="H480" s="2">
        <v>45071.879351851851</v>
      </c>
      <c r="I480" s="18">
        <v>0.313</v>
      </c>
      <c r="J480">
        <v>0.23599999999999999</v>
      </c>
      <c r="K480" t="s">
        <v>17</v>
      </c>
      <c r="L480" s="34" t="str">
        <f t="shared" si="21"/>
        <v>0-20%</v>
      </c>
      <c r="M480" t="str">
        <f t="shared" si="22"/>
        <v>20-40%</v>
      </c>
      <c r="N480">
        <f t="shared" ca="1" si="23"/>
        <v>941</v>
      </c>
    </row>
    <row r="481" spans="1:14" x14ac:dyDescent="0.25">
      <c r="A481" t="s">
        <v>1968</v>
      </c>
      <c r="B481">
        <v>1630.42</v>
      </c>
      <c r="C481" t="s">
        <v>5065</v>
      </c>
      <c r="D481">
        <v>18.39</v>
      </c>
      <c r="E481">
        <v>599</v>
      </c>
      <c r="F481">
        <v>1</v>
      </c>
      <c r="G481" s="2">
        <v>45540.596446759257</v>
      </c>
      <c r="H481" s="2">
        <v>45143.817442129628</v>
      </c>
      <c r="I481" s="18">
        <v>0.41</v>
      </c>
      <c r="J481">
        <v>8.1000000000000003E-2</v>
      </c>
      <c r="K481" t="s">
        <v>39</v>
      </c>
      <c r="L481" s="34" t="str">
        <f t="shared" si="21"/>
        <v>0-20%</v>
      </c>
      <c r="M481" t="str">
        <f t="shared" si="22"/>
        <v>0-20%</v>
      </c>
      <c r="N481">
        <f t="shared" ca="1" si="23"/>
        <v>869</v>
      </c>
    </row>
    <row r="482" spans="1:14" x14ac:dyDescent="0.25">
      <c r="A482" t="s">
        <v>1972</v>
      </c>
      <c r="B482">
        <v>758.65</v>
      </c>
      <c r="C482" t="s">
        <v>5067</v>
      </c>
      <c r="D482">
        <v>16.13</v>
      </c>
      <c r="E482">
        <v>871</v>
      </c>
      <c r="F482">
        <v>1</v>
      </c>
      <c r="G482" s="2">
        <v>45568.015150462961</v>
      </c>
      <c r="H482" s="2">
        <v>45320.898576388892</v>
      </c>
      <c r="I482" s="18">
        <v>0.499</v>
      </c>
      <c r="J482">
        <v>0.48599999999999999</v>
      </c>
      <c r="K482" t="s">
        <v>22</v>
      </c>
      <c r="L482" s="34" t="str">
        <f t="shared" si="21"/>
        <v>0-20%</v>
      </c>
      <c r="M482" t="str">
        <f t="shared" si="22"/>
        <v>40-60%</v>
      </c>
      <c r="N482">
        <f t="shared" ca="1" si="23"/>
        <v>692</v>
      </c>
    </row>
    <row r="483" spans="1:14" x14ac:dyDescent="0.25">
      <c r="A483" t="s">
        <v>1976</v>
      </c>
      <c r="B483">
        <v>450.57</v>
      </c>
      <c r="C483" t="s">
        <v>5064</v>
      </c>
      <c r="D483">
        <v>15.55</v>
      </c>
      <c r="E483">
        <v>431</v>
      </c>
      <c r="F483">
        <v>1</v>
      </c>
      <c r="G483" s="2">
        <v>45399.442326388889</v>
      </c>
      <c r="H483" s="2">
        <v>45291.77921296296</v>
      </c>
      <c r="I483" s="18">
        <v>0.88300000000000001</v>
      </c>
      <c r="J483">
        <v>5.2999999999999999E-2</v>
      </c>
      <c r="K483" t="s">
        <v>66</v>
      </c>
      <c r="L483" s="34" t="str">
        <f t="shared" si="21"/>
        <v>0-20%</v>
      </c>
      <c r="M483" t="str">
        <f t="shared" si="22"/>
        <v>0-20%</v>
      </c>
      <c r="N483">
        <f t="shared" ca="1" si="23"/>
        <v>721</v>
      </c>
    </row>
    <row r="484" spans="1:14" x14ac:dyDescent="0.25">
      <c r="A484" t="s">
        <v>1983</v>
      </c>
      <c r="B484">
        <v>452.09</v>
      </c>
      <c r="C484" t="s">
        <v>5065</v>
      </c>
      <c r="D484">
        <v>11.17</v>
      </c>
      <c r="E484">
        <v>802</v>
      </c>
      <c r="F484">
        <v>2</v>
      </c>
      <c r="G484" s="2">
        <v>44996.983275462961</v>
      </c>
      <c r="H484" s="2">
        <v>45087.926759259259</v>
      </c>
      <c r="I484" s="18">
        <v>0.192</v>
      </c>
      <c r="J484">
        <v>0.17</v>
      </c>
      <c r="K484" t="s">
        <v>69</v>
      </c>
      <c r="L484" s="34" t="str">
        <f t="shared" si="21"/>
        <v>0-20%</v>
      </c>
      <c r="M484" t="str">
        <f t="shared" si="22"/>
        <v>0-20%</v>
      </c>
      <c r="N484">
        <f t="shared" ca="1" si="23"/>
        <v>925</v>
      </c>
    </row>
    <row r="485" spans="1:14" x14ac:dyDescent="0.25">
      <c r="A485" t="s">
        <v>1985</v>
      </c>
      <c r="B485">
        <v>1018.09</v>
      </c>
      <c r="C485" t="s">
        <v>5064</v>
      </c>
      <c r="D485">
        <v>7.8</v>
      </c>
      <c r="E485">
        <v>705</v>
      </c>
      <c r="F485">
        <v>1</v>
      </c>
      <c r="G485" s="2">
        <v>45865.545092592591</v>
      </c>
      <c r="H485" s="2">
        <v>45012.19798611111</v>
      </c>
      <c r="I485" s="18">
        <v>0.30299999999999999</v>
      </c>
      <c r="J485">
        <v>0.23100000000000001</v>
      </c>
      <c r="K485" t="s">
        <v>35</v>
      </c>
      <c r="L485" s="34" t="str">
        <f t="shared" si="21"/>
        <v>0-20%</v>
      </c>
      <c r="M485" t="str">
        <f t="shared" si="22"/>
        <v>20-40%</v>
      </c>
      <c r="N485">
        <f t="shared" ca="1" si="23"/>
        <v>1000</v>
      </c>
    </row>
    <row r="486" spans="1:14" x14ac:dyDescent="0.25">
      <c r="A486" t="s">
        <v>1987</v>
      </c>
      <c r="B486">
        <v>53.81</v>
      </c>
      <c r="C486" t="s">
        <v>5064</v>
      </c>
      <c r="D486">
        <v>18.010000000000002</v>
      </c>
      <c r="E486">
        <v>494</v>
      </c>
      <c r="F486">
        <v>4</v>
      </c>
      <c r="G486" s="2">
        <v>45665.99050925926</v>
      </c>
      <c r="H486" s="2">
        <v>45287.79582175926</v>
      </c>
      <c r="I486" s="18">
        <v>0.10299999999999999</v>
      </c>
      <c r="J486">
        <v>7.9000000000000001E-2</v>
      </c>
      <c r="K486" t="s">
        <v>41</v>
      </c>
      <c r="L486" s="34" t="str">
        <f t="shared" si="21"/>
        <v>0-20%</v>
      </c>
      <c r="M486" t="str">
        <f t="shared" si="22"/>
        <v>0-20%</v>
      </c>
      <c r="N486">
        <f t="shared" ca="1" si="23"/>
        <v>725</v>
      </c>
    </row>
    <row r="487" spans="1:14" x14ac:dyDescent="0.25">
      <c r="A487" t="s">
        <v>1988</v>
      </c>
      <c r="B487">
        <v>4340.72</v>
      </c>
      <c r="C487" t="s">
        <v>5064</v>
      </c>
      <c r="D487">
        <v>33.119999999999997</v>
      </c>
      <c r="E487">
        <v>303</v>
      </c>
      <c r="F487">
        <v>2</v>
      </c>
      <c r="G487" s="2">
        <v>45933.782592592594</v>
      </c>
      <c r="H487" s="2">
        <v>45777.169398148151</v>
      </c>
      <c r="I487" s="18">
        <v>0.36499999999999999</v>
      </c>
      <c r="J487">
        <v>0.26</v>
      </c>
      <c r="K487" t="s">
        <v>86</v>
      </c>
      <c r="L487" s="34" t="str">
        <f t="shared" si="21"/>
        <v>20-40%</v>
      </c>
      <c r="M487" t="str">
        <f t="shared" si="22"/>
        <v>20-40%</v>
      </c>
      <c r="N487">
        <f t="shared" ca="1" si="23"/>
        <v>235</v>
      </c>
    </row>
    <row r="488" spans="1:14" x14ac:dyDescent="0.25">
      <c r="A488" t="s">
        <v>1989</v>
      </c>
      <c r="B488">
        <v>1279.1600000000001</v>
      </c>
      <c r="C488" t="s">
        <v>5065</v>
      </c>
      <c r="D488">
        <v>15.98</v>
      </c>
      <c r="E488">
        <v>347</v>
      </c>
      <c r="F488">
        <v>3</v>
      </c>
      <c r="G488" s="2">
        <v>45509.652013888888</v>
      </c>
      <c r="H488" s="2">
        <v>45571.735868055563</v>
      </c>
      <c r="I488" s="18">
        <v>0.38</v>
      </c>
      <c r="J488">
        <v>0.46500000000000002</v>
      </c>
      <c r="K488" t="s">
        <v>89</v>
      </c>
      <c r="L488" s="34" t="str">
        <f t="shared" si="21"/>
        <v>0-20%</v>
      </c>
      <c r="M488" t="str">
        <f t="shared" si="22"/>
        <v>40-60%</v>
      </c>
      <c r="N488">
        <f t="shared" ca="1" si="23"/>
        <v>441</v>
      </c>
    </row>
    <row r="489" spans="1:14" x14ac:dyDescent="0.25">
      <c r="A489" t="s">
        <v>2006</v>
      </c>
      <c r="B489">
        <v>648.80999999999995</v>
      </c>
      <c r="C489" t="s">
        <v>5064</v>
      </c>
      <c r="D489">
        <v>6.66</v>
      </c>
      <c r="E489">
        <v>789</v>
      </c>
      <c r="F489">
        <v>3</v>
      </c>
      <c r="G489" s="2">
        <v>45419.816423611112</v>
      </c>
      <c r="H489" s="2">
        <v>45921.118078703701</v>
      </c>
      <c r="I489" s="18">
        <v>0.28599999999999998</v>
      </c>
      <c r="J489">
        <v>0.58299999999999996</v>
      </c>
      <c r="K489" t="s">
        <v>69</v>
      </c>
      <c r="L489" s="34" t="str">
        <f t="shared" si="21"/>
        <v>0-20%</v>
      </c>
      <c r="M489" t="str">
        <f t="shared" si="22"/>
        <v>40-60%</v>
      </c>
      <c r="N489">
        <f t="shared" ca="1" si="23"/>
        <v>91</v>
      </c>
    </row>
    <row r="490" spans="1:14" x14ac:dyDescent="0.25">
      <c r="A490" t="s">
        <v>2007</v>
      </c>
      <c r="B490">
        <v>565.69000000000005</v>
      </c>
      <c r="C490" t="s">
        <v>5064</v>
      </c>
      <c r="D490">
        <v>23.26</v>
      </c>
      <c r="E490">
        <v>871</v>
      </c>
      <c r="F490">
        <v>1</v>
      </c>
      <c r="G490" s="2">
        <v>44992.756678240738</v>
      </c>
      <c r="H490" s="2">
        <v>45753.167222222219</v>
      </c>
      <c r="I490" s="18">
        <v>0.47299999999999998</v>
      </c>
      <c r="J490">
        <v>0.28199999999999997</v>
      </c>
      <c r="K490" t="s">
        <v>22</v>
      </c>
      <c r="L490" s="34" t="str">
        <f t="shared" si="21"/>
        <v>20-40%</v>
      </c>
      <c r="M490" t="str">
        <f t="shared" si="22"/>
        <v>20-40%</v>
      </c>
      <c r="N490">
        <f t="shared" ca="1" si="23"/>
        <v>259</v>
      </c>
    </row>
    <row r="491" spans="1:14" x14ac:dyDescent="0.25">
      <c r="A491" t="s">
        <v>2008</v>
      </c>
      <c r="B491">
        <v>729.18</v>
      </c>
      <c r="C491" t="s">
        <v>5067</v>
      </c>
      <c r="D491">
        <v>12.29</v>
      </c>
      <c r="E491">
        <v>336</v>
      </c>
      <c r="F491">
        <v>3</v>
      </c>
      <c r="G491" s="2">
        <v>45855.809432870366</v>
      </c>
      <c r="H491" s="2">
        <v>45094.293425925927</v>
      </c>
      <c r="I491" s="18">
        <v>0.36</v>
      </c>
      <c r="J491">
        <v>0.20200000000000001</v>
      </c>
      <c r="K491" t="s">
        <v>66</v>
      </c>
      <c r="L491" s="34" t="str">
        <f t="shared" si="21"/>
        <v>0-20%</v>
      </c>
      <c r="M491" t="str">
        <f t="shared" si="22"/>
        <v>20-40%</v>
      </c>
      <c r="N491">
        <f t="shared" ca="1" si="23"/>
        <v>918</v>
      </c>
    </row>
    <row r="492" spans="1:14" x14ac:dyDescent="0.25">
      <c r="A492" t="s">
        <v>2009</v>
      </c>
      <c r="B492">
        <v>891.92</v>
      </c>
      <c r="C492" t="s">
        <v>5066</v>
      </c>
      <c r="D492">
        <v>6.69</v>
      </c>
      <c r="E492">
        <v>787</v>
      </c>
      <c r="F492">
        <v>1</v>
      </c>
      <c r="G492" s="2">
        <v>44982.233229166668</v>
      </c>
      <c r="H492" s="2">
        <v>45652.786527777767</v>
      </c>
      <c r="I492" s="18">
        <v>0.18</v>
      </c>
      <c r="J492">
        <v>0.23899999999999999</v>
      </c>
      <c r="K492" t="s">
        <v>58</v>
      </c>
      <c r="L492" s="34" t="str">
        <f t="shared" si="21"/>
        <v>0-20%</v>
      </c>
      <c r="M492" t="str">
        <f t="shared" si="22"/>
        <v>20-40%</v>
      </c>
      <c r="N492">
        <f t="shared" ca="1" si="23"/>
        <v>360</v>
      </c>
    </row>
    <row r="493" spans="1:14" x14ac:dyDescent="0.25">
      <c r="A493" t="s">
        <v>2011</v>
      </c>
      <c r="B493">
        <v>123.7</v>
      </c>
      <c r="C493" t="s">
        <v>5064</v>
      </c>
      <c r="D493">
        <v>32.43</v>
      </c>
      <c r="E493">
        <v>516</v>
      </c>
      <c r="F493">
        <v>1</v>
      </c>
      <c r="G493" s="2">
        <v>45044.699363425927</v>
      </c>
      <c r="H493" s="2">
        <v>45638.549722222233</v>
      </c>
      <c r="I493" s="18">
        <v>0.26900000000000002</v>
      </c>
      <c r="J493">
        <v>0.55200000000000005</v>
      </c>
      <c r="K493" t="s">
        <v>64</v>
      </c>
      <c r="L493" s="34" t="str">
        <f t="shared" si="21"/>
        <v>20-40%</v>
      </c>
      <c r="M493" t="str">
        <f t="shared" si="22"/>
        <v>40-60%</v>
      </c>
      <c r="N493">
        <f t="shared" ca="1" si="23"/>
        <v>374</v>
      </c>
    </row>
    <row r="494" spans="1:14" x14ac:dyDescent="0.25">
      <c r="A494" t="s">
        <v>2015</v>
      </c>
      <c r="B494">
        <v>346.31</v>
      </c>
      <c r="C494" t="s">
        <v>5064</v>
      </c>
      <c r="D494">
        <v>3.12</v>
      </c>
      <c r="E494">
        <v>840</v>
      </c>
      <c r="F494">
        <v>5</v>
      </c>
      <c r="G494" s="2">
        <v>44975.820138888892</v>
      </c>
      <c r="H494" s="2">
        <v>45256.837037037039</v>
      </c>
      <c r="I494" s="18">
        <v>0.13900000000000001</v>
      </c>
      <c r="J494">
        <v>0.35599999999999998</v>
      </c>
      <c r="K494" t="s">
        <v>71</v>
      </c>
      <c r="L494" s="34" t="str">
        <f t="shared" si="21"/>
        <v>0-20%</v>
      </c>
      <c r="M494" t="str">
        <f t="shared" si="22"/>
        <v>20-40%</v>
      </c>
      <c r="N494">
        <f t="shared" ca="1" si="23"/>
        <v>756</v>
      </c>
    </row>
    <row r="495" spans="1:14" x14ac:dyDescent="0.25">
      <c r="A495" t="s">
        <v>2032</v>
      </c>
      <c r="B495">
        <v>1424.59</v>
      </c>
      <c r="C495" t="s">
        <v>5066</v>
      </c>
      <c r="D495">
        <v>35.94</v>
      </c>
      <c r="E495">
        <v>579</v>
      </c>
      <c r="F495">
        <v>5</v>
      </c>
      <c r="G495" s="2">
        <v>45423.807662037027</v>
      </c>
      <c r="H495" s="2">
        <v>46050.339814814812</v>
      </c>
      <c r="I495" s="18">
        <v>0.222</v>
      </c>
      <c r="J495">
        <v>0.55100000000000005</v>
      </c>
      <c r="K495" t="s">
        <v>66</v>
      </c>
      <c r="L495" s="34" t="str">
        <f t="shared" si="21"/>
        <v>20-40%</v>
      </c>
      <c r="M495" t="str">
        <f t="shared" si="22"/>
        <v>40-60%</v>
      </c>
      <c r="N495">
        <f t="shared" ca="1" si="23"/>
        <v>0</v>
      </c>
    </row>
    <row r="496" spans="1:14" x14ac:dyDescent="0.25">
      <c r="A496" t="s">
        <v>2038</v>
      </c>
      <c r="B496">
        <v>2190.9899999999998</v>
      </c>
      <c r="C496" t="s">
        <v>5066</v>
      </c>
      <c r="D496">
        <v>31.8</v>
      </c>
      <c r="E496">
        <v>867</v>
      </c>
      <c r="F496">
        <v>1</v>
      </c>
      <c r="G496" s="2">
        <v>45620.552430555559</v>
      </c>
      <c r="H496" s="2">
        <v>45171.859074074076</v>
      </c>
      <c r="I496" s="18">
        <v>7.3999999999999996E-2</v>
      </c>
      <c r="J496">
        <v>0.432</v>
      </c>
      <c r="K496" t="s">
        <v>17</v>
      </c>
      <c r="L496" s="34" t="str">
        <f t="shared" si="21"/>
        <v>20-40%</v>
      </c>
      <c r="M496" t="str">
        <f t="shared" si="22"/>
        <v>40-60%</v>
      </c>
      <c r="N496">
        <f t="shared" ca="1" si="23"/>
        <v>841</v>
      </c>
    </row>
    <row r="497" spans="1:14" x14ac:dyDescent="0.25">
      <c r="A497" t="s">
        <v>2040</v>
      </c>
      <c r="B497">
        <v>382.4</v>
      </c>
      <c r="C497" t="s">
        <v>5064</v>
      </c>
      <c r="D497">
        <v>6.75</v>
      </c>
      <c r="E497">
        <v>656</v>
      </c>
      <c r="F497">
        <v>1</v>
      </c>
      <c r="G497" s="2">
        <v>44928.400185185194</v>
      </c>
      <c r="H497" s="2">
        <v>45222.516585648147</v>
      </c>
      <c r="I497" s="18">
        <v>0.13400000000000001</v>
      </c>
      <c r="J497">
        <v>0.36599999999999999</v>
      </c>
      <c r="K497" t="s">
        <v>69</v>
      </c>
      <c r="L497" s="34" t="str">
        <f t="shared" si="21"/>
        <v>0-20%</v>
      </c>
      <c r="M497" t="str">
        <f t="shared" si="22"/>
        <v>20-40%</v>
      </c>
      <c r="N497">
        <f t="shared" ca="1" si="23"/>
        <v>790</v>
      </c>
    </row>
    <row r="498" spans="1:14" x14ac:dyDescent="0.25">
      <c r="A498" t="s">
        <v>2045</v>
      </c>
      <c r="B498">
        <v>1802.2</v>
      </c>
      <c r="C498" t="s">
        <v>5065</v>
      </c>
      <c r="D498">
        <v>7.37</v>
      </c>
      <c r="E498">
        <v>862</v>
      </c>
      <c r="F498">
        <v>1</v>
      </c>
      <c r="G498" s="2">
        <v>45766.239884259259</v>
      </c>
      <c r="H498" s="2">
        <v>45064.805590277778</v>
      </c>
      <c r="I498" s="18">
        <v>0.78</v>
      </c>
      <c r="J498">
        <v>0.60099999999999998</v>
      </c>
      <c r="K498" t="s">
        <v>35</v>
      </c>
      <c r="L498" s="34" t="str">
        <f t="shared" si="21"/>
        <v>0-20%</v>
      </c>
      <c r="M498" t="str">
        <f t="shared" si="22"/>
        <v>60-80%</v>
      </c>
      <c r="N498">
        <f t="shared" ca="1" si="23"/>
        <v>948</v>
      </c>
    </row>
    <row r="499" spans="1:14" x14ac:dyDescent="0.25">
      <c r="A499" t="s">
        <v>2051</v>
      </c>
      <c r="B499">
        <v>1696.55</v>
      </c>
      <c r="C499" t="s">
        <v>5064</v>
      </c>
      <c r="D499">
        <v>16.28</v>
      </c>
      <c r="E499">
        <v>313</v>
      </c>
      <c r="F499">
        <v>3</v>
      </c>
      <c r="G499" s="2">
        <v>45394.117997685193</v>
      </c>
      <c r="H499" s="2">
        <v>45881.670706018522</v>
      </c>
      <c r="I499" s="18">
        <v>0.24399999999999999</v>
      </c>
      <c r="J499">
        <v>0.5</v>
      </c>
      <c r="K499" t="s">
        <v>89</v>
      </c>
      <c r="L499" s="34" t="str">
        <f t="shared" si="21"/>
        <v>0-20%</v>
      </c>
      <c r="M499" t="str">
        <f t="shared" si="22"/>
        <v>40-60%</v>
      </c>
      <c r="N499">
        <f t="shared" ca="1" si="23"/>
        <v>131</v>
      </c>
    </row>
    <row r="500" spans="1:14" x14ac:dyDescent="0.25">
      <c r="A500" t="s">
        <v>2062</v>
      </c>
      <c r="B500">
        <v>112.11</v>
      </c>
      <c r="C500" t="s">
        <v>5064</v>
      </c>
      <c r="D500">
        <v>11.48</v>
      </c>
      <c r="E500">
        <v>541</v>
      </c>
      <c r="F500">
        <v>2</v>
      </c>
      <c r="G500" s="2">
        <v>45088.830937500003</v>
      </c>
      <c r="H500" s="2">
        <v>45738.524409722217</v>
      </c>
      <c r="I500" s="18">
        <v>0.128</v>
      </c>
      <c r="J500">
        <v>0.52700000000000002</v>
      </c>
      <c r="K500" t="s">
        <v>69</v>
      </c>
      <c r="L500" s="34" t="str">
        <f t="shared" si="21"/>
        <v>0-20%</v>
      </c>
      <c r="M500" t="str">
        <f t="shared" si="22"/>
        <v>40-60%</v>
      </c>
      <c r="N500">
        <f t="shared" ca="1" si="23"/>
        <v>274</v>
      </c>
    </row>
    <row r="501" spans="1:14" x14ac:dyDescent="0.25">
      <c r="A501" t="s">
        <v>2063</v>
      </c>
      <c r="B501">
        <v>1087.54</v>
      </c>
      <c r="C501" t="s">
        <v>5064</v>
      </c>
      <c r="D501">
        <v>3.81</v>
      </c>
      <c r="E501">
        <v>731</v>
      </c>
      <c r="F501">
        <v>1</v>
      </c>
      <c r="G501" s="2">
        <v>45247.759375000001</v>
      </c>
      <c r="H501" s="2">
        <v>45420.182534722233</v>
      </c>
      <c r="I501" s="18">
        <v>0.32</v>
      </c>
      <c r="J501">
        <v>0.33600000000000002</v>
      </c>
      <c r="K501" t="s">
        <v>66</v>
      </c>
      <c r="L501" s="34" t="str">
        <f t="shared" si="21"/>
        <v>0-20%</v>
      </c>
      <c r="M501" t="str">
        <f t="shared" si="22"/>
        <v>20-40%</v>
      </c>
      <c r="N501">
        <f t="shared" ca="1" si="23"/>
        <v>592</v>
      </c>
    </row>
    <row r="502" spans="1:14" x14ac:dyDescent="0.25">
      <c r="A502" t="s">
        <v>2071</v>
      </c>
      <c r="B502">
        <v>406.79</v>
      </c>
      <c r="C502" t="s">
        <v>5066</v>
      </c>
      <c r="D502">
        <v>15.1</v>
      </c>
      <c r="E502">
        <v>359</v>
      </c>
      <c r="F502">
        <v>3</v>
      </c>
      <c r="G502" s="2">
        <v>45667.126689814817</v>
      </c>
      <c r="H502" s="2">
        <v>45524.549780092602</v>
      </c>
      <c r="I502" s="18">
        <v>0.26</v>
      </c>
      <c r="J502">
        <v>0.49099999999999999</v>
      </c>
      <c r="K502" t="s">
        <v>50</v>
      </c>
      <c r="L502" s="34" t="str">
        <f t="shared" si="21"/>
        <v>0-20%</v>
      </c>
      <c r="M502" t="str">
        <f t="shared" si="22"/>
        <v>40-60%</v>
      </c>
      <c r="N502">
        <f t="shared" ca="1" si="23"/>
        <v>488</v>
      </c>
    </row>
    <row r="503" spans="1:14" x14ac:dyDescent="0.25">
      <c r="A503" t="s">
        <v>2072</v>
      </c>
      <c r="B503">
        <v>92.95</v>
      </c>
      <c r="C503" t="s">
        <v>5066</v>
      </c>
      <c r="D503">
        <v>20.55</v>
      </c>
      <c r="E503">
        <v>763</v>
      </c>
      <c r="F503">
        <v>1</v>
      </c>
      <c r="G503" s="2">
        <v>45165.20003472222</v>
      </c>
      <c r="H503" s="2">
        <v>45557.072141203702</v>
      </c>
      <c r="I503" s="18">
        <v>0.13400000000000001</v>
      </c>
      <c r="J503">
        <v>0.46500000000000002</v>
      </c>
      <c r="K503" t="s">
        <v>28</v>
      </c>
      <c r="L503" s="34" t="str">
        <f t="shared" si="21"/>
        <v>20-40%</v>
      </c>
      <c r="M503" t="str">
        <f t="shared" si="22"/>
        <v>40-60%</v>
      </c>
      <c r="N503">
        <f t="shared" ca="1" si="23"/>
        <v>455</v>
      </c>
    </row>
    <row r="504" spans="1:14" x14ac:dyDescent="0.25">
      <c r="A504" t="s">
        <v>2078</v>
      </c>
      <c r="B504">
        <v>120.25</v>
      </c>
      <c r="C504" t="s">
        <v>5064</v>
      </c>
      <c r="D504">
        <v>11</v>
      </c>
      <c r="E504">
        <v>898</v>
      </c>
      <c r="F504">
        <v>3</v>
      </c>
      <c r="G504" s="2">
        <v>45883.455972222233</v>
      </c>
      <c r="H504" s="2">
        <v>45868.481817129628</v>
      </c>
      <c r="I504" s="18">
        <v>0.20300000000000001</v>
      </c>
      <c r="J504">
        <v>0.69</v>
      </c>
      <c r="K504" t="s">
        <v>58</v>
      </c>
      <c r="L504" s="34" t="str">
        <f t="shared" si="21"/>
        <v>0-20%</v>
      </c>
      <c r="M504" t="str">
        <f t="shared" si="22"/>
        <v>60-80%</v>
      </c>
      <c r="N504">
        <f t="shared" ca="1" si="23"/>
        <v>144</v>
      </c>
    </row>
    <row r="505" spans="1:14" x14ac:dyDescent="0.25">
      <c r="A505" t="s">
        <v>2082</v>
      </c>
      <c r="B505">
        <v>2493.5500000000002</v>
      </c>
      <c r="C505" t="s">
        <v>5064</v>
      </c>
      <c r="D505">
        <v>1.81</v>
      </c>
      <c r="E505">
        <v>364</v>
      </c>
      <c r="F505">
        <v>2</v>
      </c>
      <c r="G505" s="2">
        <v>45768.998865740738</v>
      </c>
      <c r="H505" s="2">
        <v>45616.4455787037</v>
      </c>
      <c r="I505" s="18">
        <v>0.183</v>
      </c>
      <c r="J505">
        <v>0.26600000000000001</v>
      </c>
      <c r="K505" t="s">
        <v>58</v>
      </c>
      <c r="L505" s="34" t="str">
        <f t="shared" si="21"/>
        <v>0-20%</v>
      </c>
      <c r="M505" t="str">
        <f t="shared" si="22"/>
        <v>20-40%</v>
      </c>
      <c r="N505">
        <f t="shared" ca="1" si="23"/>
        <v>396</v>
      </c>
    </row>
    <row r="506" spans="1:14" x14ac:dyDescent="0.25">
      <c r="A506" t="s">
        <v>2084</v>
      </c>
      <c r="B506">
        <v>1318.24</v>
      </c>
      <c r="C506" t="s">
        <v>5064</v>
      </c>
      <c r="D506">
        <v>29.01</v>
      </c>
      <c r="E506">
        <v>804</v>
      </c>
      <c r="F506">
        <v>3</v>
      </c>
      <c r="G506" s="2">
        <v>45508.513206018521</v>
      </c>
      <c r="H506" s="2">
        <v>45832.85392361111</v>
      </c>
      <c r="I506" s="18">
        <v>0.25900000000000001</v>
      </c>
      <c r="J506">
        <v>0.17</v>
      </c>
      <c r="K506" t="s">
        <v>69</v>
      </c>
      <c r="L506" s="34" t="str">
        <f t="shared" si="21"/>
        <v>20-40%</v>
      </c>
      <c r="M506" t="str">
        <f t="shared" si="22"/>
        <v>0-20%</v>
      </c>
      <c r="N506">
        <f t="shared" ca="1" si="23"/>
        <v>180</v>
      </c>
    </row>
    <row r="507" spans="1:14" x14ac:dyDescent="0.25">
      <c r="A507" t="s">
        <v>2088</v>
      </c>
      <c r="B507">
        <v>386.5</v>
      </c>
      <c r="C507" t="s">
        <v>5066</v>
      </c>
      <c r="D507">
        <v>5.9</v>
      </c>
      <c r="E507">
        <v>569</v>
      </c>
      <c r="F507">
        <v>2</v>
      </c>
      <c r="G507" s="2">
        <v>45788.894606481481</v>
      </c>
      <c r="H507" s="2">
        <v>45593.996736111112</v>
      </c>
      <c r="I507" s="18">
        <v>0.33300000000000002</v>
      </c>
      <c r="J507">
        <v>0.311</v>
      </c>
      <c r="K507" t="s">
        <v>71</v>
      </c>
      <c r="L507" s="34" t="str">
        <f t="shared" si="21"/>
        <v>0-20%</v>
      </c>
      <c r="M507" t="str">
        <f t="shared" si="22"/>
        <v>20-40%</v>
      </c>
      <c r="N507">
        <f t="shared" ca="1" si="23"/>
        <v>419</v>
      </c>
    </row>
    <row r="508" spans="1:14" x14ac:dyDescent="0.25">
      <c r="A508" t="s">
        <v>2094</v>
      </c>
      <c r="B508">
        <v>579.34</v>
      </c>
      <c r="C508" t="s">
        <v>5064</v>
      </c>
      <c r="D508">
        <v>6.11</v>
      </c>
      <c r="E508">
        <v>321</v>
      </c>
      <c r="F508">
        <v>2</v>
      </c>
      <c r="G508" s="2">
        <v>45016.18849537037</v>
      </c>
      <c r="H508" s="2">
        <v>45614.380162037043</v>
      </c>
      <c r="I508" s="18">
        <v>0.69099999999999995</v>
      </c>
      <c r="J508">
        <v>0.504</v>
      </c>
      <c r="K508" t="s">
        <v>39</v>
      </c>
      <c r="L508" s="34" t="str">
        <f t="shared" si="21"/>
        <v>0-20%</v>
      </c>
      <c r="M508" t="str">
        <f t="shared" si="22"/>
        <v>40-60%</v>
      </c>
      <c r="N508">
        <f t="shared" ca="1" si="23"/>
        <v>398</v>
      </c>
    </row>
    <row r="509" spans="1:14" x14ac:dyDescent="0.25">
      <c r="A509" t="s">
        <v>2097</v>
      </c>
      <c r="B509">
        <v>187.85</v>
      </c>
      <c r="C509" t="s">
        <v>5064</v>
      </c>
      <c r="D509">
        <v>6.49</v>
      </c>
      <c r="E509">
        <v>486</v>
      </c>
      <c r="F509">
        <v>1</v>
      </c>
      <c r="G509" s="2">
        <v>45201.294166666667</v>
      </c>
      <c r="H509" s="2">
        <v>45054.772870370369</v>
      </c>
      <c r="I509" s="18">
        <v>0.41299999999999998</v>
      </c>
      <c r="J509">
        <v>0.42</v>
      </c>
      <c r="K509" t="s">
        <v>89</v>
      </c>
      <c r="L509" s="34" t="str">
        <f t="shared" si="21"/>
        <v>0-20%</v>
      </c>
      <c r="M509" t="str">
        <f t="shared" si="22"/>
        <v>40-60%</v>
      </c>
      <c r="N509">
        <f t="shared" ca="1" si="23"/>
        <v>958</v>
      </c>
    </row>
    <row r="510" spans="1:14" x14ac:dyDescent="0.25">
      <c r="A510" t="s">
        <v>2098</v>
      </c>
      <c r="B510">
        <v>202.39</v>
      </c>
      <c r="C510" t="s">
        <v>5064</v>
      </c>
      <c r="D510">
        <v>11.24</v>
      </c>
      <c r="E510">
        <v>897</v>
      </c>
      <c r="F510">
        <v>1</v>
      </c>
      <c r="G510" s="2">
        <v>45049.834849537037</v>
      </c>
      <c r="H510" s="2">
        <v>45474.668912037043</v>
      </c>
      <c r="I510" s="18">
        <v>0.25800000000000001</v>
      </c>
      <c r="J510">
        <v>0.39200000000000002</v>
      </c>
      <c r="K510" t="s">
        <v>58</v>
      </c>
      <c r="L510" s="34" t="str">
        <f t="shared" si="21"/>
        <v>0-20%</v>
      </c>
      <c r="M510" t="str">
        <f t="shared" si="22"/>
        <v>20-40%</v>
      </c>
      <c r="N510">
        <f t="shared" ca="1" si="23"/>
        <v>538</v>
      </c>
    </row>
    <row r="511" spans="1:14" x14ac:dyDescent="0.25">
      <c r="A511" t="s">
        <v>2107</v>
      </c>
      <c r="B511">
        <v>1187.24</v>
      </c>
      <c r="C511" t="s">
        <v>5066</v>
      </c>
      <c r="D511">
        <v>5.43</v>
      </c>
      <c r="E511">
        <v>587</v>
      </c>
      <c r="F511">
        <v>4</v>
      </c>
      <c r="G511" s="2">
        <v>45660.41878472222</v>
      </c>
      <c r="H511" s="2">
        <v>45512.831932870373</v>
      </c>
      <c r="I511" s="18">
        <v>0.27400000000000002</v>
      </c>
      <c r="J511">
        <v>0.36299999999999999</v>
      </c>
      <c r="K511" t="s">
        <v>22</v>
      </c>
      <c r="L511" s="34" t="str">
        <f t="shared" si="21"/>
        <v>0-20%</v>
      </c>
      <c r="M511" t="str">
        <f t="shared" si="22"/>
        <v>20-40%</v>
      </c>
      <c r="N511">
        <f t="shared" ca="1" si="23"/>
        <v>500</v>
      </c>
    </row>
    <row r="512" spans="1:14" x14ac:dyDescent="0.25">
      <c r="A512" t="s">
        <v>2112</v>
      </c>
      <c r="B512">
        <v>1333.8</v>
      </c>
      <c r="C512" t="s">
        <v>5064</v>
      </c>
      <c r="D512">
        <v>7.47</v>
      </c>
      <c r="E512">
        <v>722</v>
      </c>
      <c r="F512">
        <v>4</v>
      </c>
      <c r="G512" s="2">
        <v>45355.938298611109</v>
      </c>
      <c r="H512" s="2">
        <v>45233.620127314818</v>
      </c>
      <c r="I512" s="18">
        <v>0.24199999999999999</v>
      </c>
      <c r="J512">
        <v>0.35199999999999998</v>
      </c>
      <c r="K512" t="s">
        <v>17</v>
      </c>
      <c r="L512" s="34" t="str">
        <f t="shared" si="21"/>
        <v>0-20%</v>
      </c>
      <c r="M512" t="str">
        <f t="shared" si="22"/>
        <v>20-40%</v>
      </c>
      <c r="N512">
        <f t="shared" ca="1" si="23"/>
        <v>779</v>
      </c>
    </row>
    <row r="513" spans="1:14" x14ac:dyDescent="0.25">
      <c r="A513" t="s">
        <v>2113</v>
      </c>
      <c r="B513">
        <v>658.61</v>
      </c>
      <c r="C513" t="s">
        <v>5064</v>
      </c>
      <c r="D513">
        <v>4</v>
      </c>
      <c r="E513">
        <v>627</v>
      </c>
      <c r="F513">
        <v>3</v>
      </c>
      <c r="G513" s="2">
        <v>45743.733888888892</v>
      </c>
      <c r="H513" s="2">
        <v>45786.108032407406</v>
      </c>
      <c r="I513" s="18">
        <v>0.38100000000000001</v>
      </c>
      <c r="J513">
        <v>0.26100000000000001</v>
      </c>
      <c r="K513" t="s">
        <v>52</v>
      </c>
      <c r="L513" s="34" t="str">
        <f t="shared" si="21"/>
        <v>0-20%</v>
      </c>
      <c r="M513" t="str">
        <f t="shared" si="22"/>
        <v>20-40%</v>
      </c>
      <c r="N513">
        <f t="shared" ca="1" si="23"/>
        <v>226</v>
      </c>
    </row>
    <row r="514" spans="1:14" x14ac:dyDescent="0.25">
      <c r="A514" t="s">
        <v>2116</v>
      </c>
      <c r="B514">
        <v>411.43</v>
      </c>
      <c r="C514" t="s">
        <v>5065</v>
      </c>
      <c r="D514">
        <v>12.65</v>
      </c>
      <c r="E514">
        <v>639</v>
      </c>
      <c r="F514">
        <v>3</v>
      </c>
      <c r="G514" s="2">
        <v>45821.790011574078</v>
      </c>
      <c r="H514" s="2">
        <v>45478.598379629628</v>
      </c>
      <c r="I514" s="18">
        <v>0.52800000000000002</v>
      </c>
      <c r="J514">
        <v>0.253</v>
      </c>
      <c r="K514" t="s">
        <v>64</v>
      </c>
      <c r="L514" s="34" t="str">
        <f t="shared" si="21"/>
        <v>0-20%</v>
      </c>
      <c r="M514" t="str">
        <f t="shared" si="22"/>
        <v>20-40%</v>
      </c>
      <c r="N514">
        <f t="shared" ca="1" si="23"/>
        <v>534</v>
      </c>
    </row>
    <row r="515" spans="1:14" x14ac:dyDescent="0.25">
      <c r="A515" t="s">
        <v>2119</v>
      </c>
      <c r="B515">
        <v>1518.62</v>
      </c>
      <c r="C515" t="s">
        <v>5064</v>
      </c>
      <c r="D515">
        <v>7.7</v>
      </c>
      <c r="E515">
        <v>410</v>
      </c>
      <c r="F515">
        <v>3</v>
      </c>
      <c r="G515" s="2">
        <v>45534.136284722219</v>
      </c>
      <c r="H515" s="2">
        <v>45903.327060185176</v>
      </c>
      <c r="I515" s="18">
        <v>0.52600000000000002</v>
      </c>
      <c r="J515">
        <v>0.54100000000000004</v>
      </c>
      <c r="K515" t="s">
        <v>61</v>
      </c>
      <c r="L515" s="34" t="str">
        <f t="shared" ref="L515:L578" si="24">IF(D515 / 100 &lt;= 0.2,"0-20%",
IF(D515 / 100 &lt;= 0.4,"20-40%",
IF(D515 / 100 &lt;=0.6,"40-60%",
IF(D515 / 100 &lt;= 0.8,"60-80%","&gt;80%"))))</f>
        <v>0-20%</v>
      </c>
      <c r="M515" t="str">
        <f t="shared" ref="M515:M578" si="25">IF(J515 &lt;= 0.2,"0-20%",
IF(J515 &lt;= 0.4,"20-40%",
IF(J515 &lt;=0.6,"40-60%",
IF(J515 &lt;= 0.8,"60-80%","&gt;80%"))))</f>
        <v>40-60%</v>
      </c>
      <c r="N515">
        <f t="shared" ref="N515:N578" ca="1" si="26">IF(_xlfn.DAYS(TODAY(),H515) &gt; 0, _xlfn.DAYS(TODAY(),H515), 0)</f>
        <v>109</v>
      </c>
    </row>
    <row r="516" spans="1:14" x14ac:dyDescent="0.25">
      <c r="A516" t="s">
        <v>2121</v>
      </c>
      <c r="B516">
        <v>1271.79</v>
      </c>
      <c r="C516" t="s">
        <v>5064</v>
      </c>
      <c r="D516">
        <v>23.92</v>
      </c>
      <c r="E516">
        <v>583</v>
      </c>
      <c r="F516">
        <v>4</v>
      </c>
      <c r="G516" s="2">
        <v>45451.227152777778</v>
      </c>
      <c r="H516" s="2">
        <v>45090.497546296298</v>
      </c>
      <c r="I516" s="18">
        <v>5.3999999999999999E-2</v>
      </c>
      <c r="J516">
        <v>0.26700000000000002</v>
      </c>
      <c r="K516" t="s">
        <v>39</v>
      </c>
      <c r="L516" s="34" t="str">
        <f t="shared" si="24"/>
        <v>20-40%</v>
      </c>
      <c r="M516" t="str">
        <f t="shared" si="25"/>
        <v>20-40%</v>
      </c>
      <c r="N516">
        <f t="shared" ca="1" si="26"/>
        <v>922</v>
      </c>
    </row>
    <row r="517" spans="1:14" x14ac:dyDescent="0.25">
      <c r="A517" t="s">
        <v>2131</v>
      </c>
      <c r="B517">
        <v>2358.5300000000002</v>
      </c>
      <c r="C517" t="s">
        <v>5066</v>
      </c>
      <c r="D517">
        <v>34.97</v>
      </c>
      <c r="E517">
        <v>709</v>
      </c>
      <c r="F517">
        <v>2</v>
      </c>
      <c r="G517" s="2">
        <v>45327.651446759257</v>
      </c>
      <c r="H517" s="2">
        <v>45450.958715277768</v>
      </c>
      <c r="I517" s="18">
        <v>0.58599999999999997</v>
      </c>
      <c r="J517">
        <v>0.44600000000000001</v>
      </c>
      <c r="K517" t="s">
        <v>61</v>
      </c>
      <c r="L517" s="34" t="str">
        <f t="shared" si="24"/>
        <v>20-40%</v>
      </c>
      <c r="M517" t="str">
        <f t="shared" si="25"/>
        <v>40-60%</v>
      </c>
      <c r="N517">
        <f t="shared" ca="1" si="26"/>
        <v>562</v>
      </c>
    </row>
    <row r="518" spans="1:14" x14ac:dyDescent="0.25">
      <c r="A518" t="s">
        <v>2134</v>
      </c>
      <c r="B518">
        <v>191.77</v>
      </c>
      <c r="C518" t="s">
        <v>5066</v>
      </c>
      <c r="D518">
        <v>21.71</v>
      </c>
      <c r="E518">
        <v>498</v>
      </c>
      <c r="F518">
        <v>0</v>
      </c>
      <c r="G518" s="2">
        <v>45053.72515046296</v>
      </c>
      <c r="H518" s="2">
        <v>46013.178460648152</v>
      </c>
      <c r="I518" s="18">
        <v>0.26</v>
      </c>
      <c r="J518">
        <v>0.29099999999999998</v>
      </c>
      <c r="K518" t="s">
        <v>106</v>
      </c>
      <c r="L518" s="34" t="str">
        <f t="shared" si="24"/>
        <v>20-40%</v>
      </c>
      <c r="M518" t="str">
        <f t="shared" si="25"/>
        <v>20-40%</v>
      </c>
      <c r="N518">
        <f t="shared" ca="1" si="26"/>
        <v>0</v>
      </c>
    </row>
    <row r="519" spans="1:14" x14ac:dyDescent="0.25">
      <c r="A519" t="s">
        <v>2136</v>
      </c>
      <c r="B519">
        <v>7311.84</v>
      </c>
      <c r="C519" t="s">
        <v>5064</v>
      </c>
      <c r="D519">
        <v>2.31</v>
      </c>
      <c r="E519">
        <v>670</v>
      </c>
      <c r="F519">
        <v>1</v>
      </c>
      <c r="G519" s="2">
        <v>45174.655810185177</v>
      </c>
      <c r="H519" s="2">
        <v>45131.426157407397</v>
      </c>
      <c r="I519" s="18">
        <v>0.156</v>
      </c>
      <c r="J519">
        <v>6.0999999999999999E-2</v>
      </c>
      <c r="K519" t="s">
        <v>71</v>
      </c>
      <c r="L519" s="34" t="str">
        <f t="shared" si="24"/>
        <v>0-20%</v>
      </c>
      <c r="M519" t="str">
        <f t="shared" si="25"/>
        <v>0-20%</v>
      </c>
      <c r="N519">
        <f t="shared" ca="1" si="26"/>
        <v>881</v>
      </c>
    </row>
    <row r="520" spans="1:14" x14ac:dyDescent="0.25">
      <c r="A520" t="s">
        <v>2137</v>
      </c>
      <c r="B520">
        <v>2564.37</v>
      </c>
      <c r="C520" t="s">
        <v>5064</v>
      </c>
      <c r="D520">
        <v>33.44</v>
      </c>
      <c r="E520">
        <v>461</v>
      </c>
      <c r="F520">
        <v>4</v>
      </c>
      <c r="G520" s="2">
        <v>45390.739571759259</v>
      </c>
      <c r="H520" s="2">
        <v>45893.325115740743</v>
      </c>
      <c r="I520" s="18">
        <v>0.123</v>
      </c>
      <c r="J520">
        <v>0.49399999999999999</v>
      </c>
      <c r="K520" t="s">
        <v>86</v>
      </c>
      <c r="L520" s="34" t="str">
        <f t="shared" si="24"/>
        <v>20-40%</v>
      </c>
      <c r="M520" t="str">
        <f t="shared" si="25"/>
        <v>40-60%</v>
      </c>
      <c r="N520">
        <f t="shared" ca="1" si="26"/>
        <v>119</v>
      </c>
    </row>
    <row r="521" spans="1:14" x14ac:dyDescent="0.25">
      <c r="A521" t="s">
        <v>2138</v>
      </c>
      <c r="B521">
        <v>77.209999999999994</v>
      </c>
      <c r="C521" t="s">
        <v>5064</v>
      </c>
      <c r="D521">
        <v>11.68</v>
      </c>
      <c r="E521">
        <v>885</v>
      </c>
      <c r="F521">
        <v>2</v>
      </c>
      <c r="G521" s="2">
        <v>45773.224930555552</v>
      </c>
      <c r="H521" s="2">
        <v>45174.733148148152</v>
      </c>
      <c r="I521" s="18">
        <v>0.436</v>
      </c>
      <c r="J521">
        <v>0.186</v>
      </c>
      <c r="K521" t="s">
        <v>54</v>
      </c>
      <c r="L521" s="34" t="str">
        <f t="shared" si="24"/>
        <v>0-20%</v>
      </c>
      <c r="M521" t="str">
        <f t="shared" si="25"/>
        <v>0-20%</v>
      </c>
      <c r="N521">
        <f t="shared" ca="1" si="26"/>
        <v>838</v>
      </c>
    </row>
    <row r="522" spans="1:14" x14ac:dyDescent="0.25">
      <c r="A522" t="s">
        <v>2147</v>
      </c>
      <c r="B522">
        <v>1007.75</v>
      </c>
      <c r="C522" t="s">
        <v>5064</v>
      </c>
      <c r="D522">
        <v>17.37</v>
      </c>
      <c r="E522">
        <v>672</v>
      </c>
      <c r="F522">
        <v>1</v>
      </c>
      <c r="G522" s="2">
        <v>45522.577118055553</v>
      </c>
      <c r="H522" s="2">
        <v>45506.622627314813</v>
      </c>
      <c r="I522" s="18">
        <v>0.20499999999999999</v>
      </c>
      <c r="J522">
        <v>0.36</v>
      </c>
      <c r="K522" t="s">
        <v>39</v>
      </c>
      <c r="L522" s="34" t="str">
        <f t="shared" si="24"/>
        <v>0-20%</v>
      </c>
      <c r="M522" t="str">
        <f t="shared" si="25"/>
        <v>20-40%</v>
      </c>
      <c r="N522">
        <f t="shared" ca="1" si="26"/>
        <v>506</v>
      </c>
    </row>
    <row r="523" spans="1:14" x14ac:dyDescent="0.25">
      <c r="A523" t="s">
        <v>2149</v>
      </c>
      <c r="B523">
        <v>1134.1199999999999</v>
      </c>
      <c r="C523" t="s">
        <v>5067</v>
      </c>
      <c r="D523">
        <v>18.66</v>
      </c>
      <c r="E523">
        <v>835</v>
      </c>
      <c r="F523">
        <v>3</v>
      </c>
      <c r="G523" s="2">
        <v>45943.8596412037</v>
      </c>
      <c r="H523" s="2">
        <v>45778.9218287037</v>
      </c>
      <c r="I523" s="18">
        <v>0.47</v>
      </c>
      <c r="J523">
        <v>0.22800000000000001</v>
      </c>
      <c r="K523" t="s">
        <v>58</v>
      </c>
      <c r="L523" s="34" t="str">
        <f t="shared" si="24"/>
        <v>0-20%</v>
      </c>
      <c r="M523" t="str">
        <f t="shared" si="25"/>
        <v>20-40%</v>
      </c>
      <c r="N523">
        <f t="shared" ca="1" si="26"/>
        <v>234</v>
      </c>
    </row>
    <row r="524" spans="1:14" x14ac:dyDescent="0.25">
      <c r="A524" t="s">
        <v>2150</v>
      </c>
      <c r="B524">
        <v>199.98</v>
      </c>
      <c r="C524" t="s">
        <v>5066</v>
      </c>
      <c r="D524">
        <v>9.0299999999999994</v>
      </c>
      <c r="E524">
        <v>879</v>
      </c>
      <c r="F524">
        <v>1</v>
      </c>
      <c r="G524" s="2">
        <v>45294.607604166667</v>
      </c>
      <c r="H524" s="2">
        <v>45593.252870370372</v>
      </c>
      <c r="I524" s="18">
        <v>6.8000000000000005E-2</v>
      </c>
      <c r="J524">
        <v>0.151</v>
      </c>
      <c r="K524" t="s">
        <v>50</v>
      </c>
      <c r="L524" s="34" t="str">
        <f t="shared" si="24"/>
        <v>0-20%</v>
      </c>
      <c r="M524" t="str">
        <f t="shared" si="25"/>
        <v>0-20%</v>
      </c>
      <c r="N524">
        <f t="shared" ca="1" si="26"/>
        <v>419</v>
      </c>
    </row>
    <row r="525" spans="1:14" x14ac:dyDescent="0.25">
      <c r="A525" t="s">
        <v>2151</v>
      </c>
      <c r="B525">
        <v>279.19</v>
      </c>
      <c r="C525" t="s">
        <v>5067</v>
      </c>
      <c r="D525">
        <v>19.059999999999999</v>
      </c>
      <c r="E525">
        <v>601</v>
      </c>
      <c r="F525">
        <v>1</v>
      </c>
      <c r="G525" s="2">
        <v>45665.480624999997</v>
      </c>
      <c r="H525" s="2">
        <v>45060.207557870373</v>
      </c>
      <c r="I525" s="18">
        <v>0.61299999999999999</v>
      </c>
      <c r="J525">
        <v>0.36399999999999999</v>
      </c>
      <c r="K525" t="s">
        <v>64</v>
      </c>
      <c r="L525" s="34" t="str">
        <f t="shared" si="24"/>
        <v>0-20%</v>
      </c>
      <c r="M525" t="str">
        <f t="shared" si="25"/>
        <v>20-40%</v>
      </c>
      <c r="N525">
        <f t="shared" ca="1" si="26"/>
        <v>952</v>
      </c>
    </row>
    <row r="526" spans="1:14" x14ac:dyDescent="0.25">
      <c r="A526" t="s">
        <v>2158</v>
      </c>
      <c r="B526">
        <v>567.19000000000005</v>
      </c>
      <c r="C526" t="s">
        <v>5067</v>
      </c>
      <c r="D526">
        <v>28.92</v>
      </c>
      <c r="E526">
        <v>459</v>
      </c>
      <c r="F526">
        <v>1</v>
      </c>
      <c r="G526" s="2">
        <v>45860.146238425928</v>
      </c>
      <c r="H526" s="2">
        <v>45264.578842592593</v>
      </c>
      <c r="I526" s="18">
        <v>0.32900000000000001</v>
      </c>
      <c r="J526">
        <v>0.497</v>
      </c>
      <c r="K526" t="s">
        <v>58</v>
      </c>
      <c r="L526" s="34" t="str">
        <f t="shared" si="24"/>
        <v>20-40%</v>
      </c>
      <c r="M526" t="str">
        <f t="shared" si="25"/>
        <v>40-60%</v>
      </c>
      <c r="N526">
        <f t="shared" ca="1" si="26"/>
        <v>748</v>
      </c>
    </row>
    <row r="527" spans="1:14" x14ac:dyDescent="0.25">
      <c r="A527" t="s">
        <v>2159</v>
      </c>
      <c r="B527">
        <v>992.71</v>
      </c>
      <c r="C527" t="s">
        <v>5067</v>
      </c>
      <c r="D527">
        <v>17.59</v>
      </c>
      <c r="E527">
        <v>865</v>
      </c>
      <c r="F527">
        <v>3</v>
      </c>
      <c r="G527" s="2">
        <v>45770.674513888887</v>
      </c>
      <c r="H527" s="2">
        <v>45585.506990740738</v>
      </c>
      <c r="I527" s="18">
        <v>0.627</v>
      </c>
      <c r="J527">
        <v>0.21299999999999999</v>
      </c>
      <c r="K527" t="s">
        <v>66</v>
      </c>
      <c r="L527" s="34" t="str">
        <f t="shared" si="24"/>
        <v>0-20%</v>
      </c>
      <c r="M527" t="str">
        <f t="shared" si="25"/>
        <v>20-40%</v>
      </c>
      <c r="N527">
        <f t="shared" ca="1" si="26"/>
        <v>427</v>
      </c>
    </row>
    <row r="528" spans="1:14" x14ac:dyDescent="0.25">
      <c r="A528" t="s">
        <v>2162</v>
      </c>
      <c r="B528">
        <v>206.55</v>
      </c>
      <c r="C528" t="s">
        <v>5064</v>
      </c>
      <c r="D528">
        <v>22.14</v>
      </c>
      <c r="E528">
        <v>496</v>
      </c>
      <c r="F528">
        <v>3</v>
      </c>
      <c r="G528" s="2">
        <v>45165.146597222221</v>
      </c>
      <c r="H528" s="2">
        <v>45717.364733796298</v>
      </c>
      <c r="I528" s="18">
        <v>0.24399999999999999</v>
      </c>
      <c r="J528">
        <v>0.104</v>
      </c>
      <c r="K528" t="s">
        <v>17</v>
      </c>
      <c r="L528" s="34" t="str">
        <f t="shared" si="24"/>
        <v>20-40%</v>
      </c>
      <c r="M528" t="str">
        <f t="shared" si="25"/>
        <v>0-20%</v>
      </c>
      <c r="N528">
        <f t="shared" ca="1" si="26"/>
        <v>295</v>
      </c>
    </row>
    <row r="529" spans="1:14" x14ac:dyDescent="0.25">
      <c r="A529" t="s">
        <v>2166</v>
      </c>
      <c r="B529">
        <v>1510.1</v>
      </c>
      <c r="C529" t="s">
        <v>5064</v>
      </c>
      <c r="D529">
        <v>41.19</v>
      </c>
      <c r="E529">
        <v>334</v>
      </c>
      <c r="F529">
        <v>2</v>
      </c>
      <c r="G529" s="2">
        <v>44956.925659722219</v>
      </c>
      <c r="H529" s="2">
        <v>45435.34103009259</v>
      </c>
      <c r="I529" s="18">
        <v>5.2999999999999999E-2</v>
      </c>
      <c r="J529">
        <v>0.25</v>
      </c>
      <c r="K529" t="s">
        <v>64</v>
      </c>
      <c r="L529" s="34" t="str">
        <f t="shared" si="24"/>
        <v>40-60%</v>
      </c>
      <c r="M529" t="str">
        <f t="shared" si="25"/>
        <v>20-40%</v>
      </c>
      <c r="N529">
        <f t="shared" ca="1" si="26"/>
        <v>577</v>
      </c>
    </row>
    <row r="530" spans="1:14" x14ac:dyDescent="0.25">
      <c r="A530" t="s">
        <v>2167</v>
      </c>
      <c r="B530">
        <v>165.8</v>
      </c>
      <c r="C530" t="s">
        <v>5064</v>
      </c>
      <c r="D530">
        <v>8.7200000000000006</v>
      </c>
      <c r="E530">
        <v>603</v>
      </c>
      <c r="F530">
        <v>2</v>
      </c>
      <c r="G530" s="2">
        <v>45724.407384259262</v>
      </c>
      <c r="H530" s="2">
        <v>45330.466296296298</v>
      </c>
      <c r="I530" s="18">
        <v>2.8000000000000001E-2</v>
      </c>
      <c r="J530">
        <v>0.39400000000000002</v>
      </c>
      <c r="K530" t="s">
        <v>46</v>
      </c>
      <c r="L530" s="34" t="str">
        <f t="shared" si="24"/>
        <v>0-20%</v>
      </c>
      <c r="M530" t="str">
        <f t="shared" si="25"/>
        <v>20-40%</v>
      </c>
      <c r="N530">
        <f t="shared" ca="1" si="26"/>
        <v>682</v>
      </c>
    </row>
    <row r="531" spans="1:14" x14ac:dyDescent="0.25">
      <c r="A531" t="s">
        <v>2168</v>
      </c>
      <c r="B531">
        <v>1349.57</v>
      </c>
      <c r="C531" t="s">
        <v>5064</v>
      </c>
      <c r="D531">
        <v>43.91</v>
      </c>
      <c r="E531">
        <v>742</v>
      </c>
      <c r="F531">
        <v>1</v>
      </c>
      <c r="G531" s="2">
        <v>45038.92083333333</v>
      </c>
      <c r="H531" s="2">
        <v>45364.997129629628</v>
      </c>
      <c r="I531" s="18">
        <v>0.41799999999999998</v>
      </c>
      <c r="J531">
        <v>0.66100000000000003</v>
      </c>
      <c r="K531" t="s">
        <v>69</v>
      </c>
      <c r="L531" s="34" t="str">
        <f t="shared" si="24"/>
        <v>40-60%</v>
      </c>
      <c r="M531" t="str">
        <f t="shared" si="25"/>
        <v>60-80%</v>
      </c>
      <c r="N531">
        <f t="shared" ca="1" si="26"/>
        <v>648</v>
      </c>
    </row>
    <row r="532" spans="1:14" x14ac:dyDescent="0.25">
      <c r="A532" t="s">
        <v>2179</v>
      </c>
      <c r="B532">
        <v>474.07</v>
      </c>
      <c r="C532" t="s">
        <v>5064</v>
      </c>
      <c r="D532">
        <v>9.82</v>
      </c>
      <c r="E532">
        <v>323</v>
      </c>
      <c r="F532">
        <v>2</v>
      </c>
      <c r="G532" s="2">
        <v>45083.605798611112</v>
      </c>
      <c r="H532" s="2">
        <v>45501.181238425917</v>
      </c>
      <c r="I532" s="18">
        <v>0.26</v>
      </c>
      <c r="J532">
        <v>0.39400000000000002</v>
      </c>
      <c r="K532" t="s">
        <v>32</v>
      </c>
      <c r="L532" s="34" t="str">
        <f t="shared" si="24"/>
        <v>0-20%</v>
      </c>
      <c r="M532" t="str">
        <f t="shared" si="25"/>
        <v>20-40%</v>
      </c>
      <c r="N532">
        <f t="shared" ca="1" si="26"/>
        <v>511</v>
      </c>
    </row>
    <row r="533" spans="1:14" x14ac:dyDescent="0.25">
      <c r="A533" t="s">
        <v>2189</v>
      </c>
      <c r="B533">
        <v>3111.16</v>
      </c>
      <c r="C533" t="s">
        <v>5065</v>
      </c>
      <c r="D533">
        <v>65.38</v>
      </c>
      <c r="E533">
        <v>346</v>
      </c>
      <c r="F533">
        <v>3</v>
      </c>
      <c r="G533" s="2">
        <v>45746.467939814807</v>
      </c>
      <c r="H533" s="2">
        <v>45324.778784722221</v>
      </c>
      <c r="I533" s="18">
        <v>0.45200000000000001</v>
      </c>
      <c r="J533">
        <v>5.5E-2</v>
      </c>
      <c r="K533" t="s">
        <v>39</v>
      </c>
      <c r="L533" s="34" t="str">
        <f t="shared" si="24"/>
        <v>60-80%</v>
      </c>
      <c r="M533" t="str">
        <f t="shared" si="25"/>
        <v>0-20%</v>
      </c>
      <c r="N533">
        <f t="shared" ca="1" si="26"/>
        <v>688</v>
      </c>
    </row>
    <row r="534" spans="1:14" x14ac:dyDescent="0.25">
      <c r="A534" t="s">
        <v>2190</v>
      </c>
      <c r="B534">
        <v>1695.91</v>
      </c>
      <c r="C534" t="s">
        <v>5066</v>
      </c>
      <c r="D534">
        <v>9.8699999999999992</v>
      </c>
      <c r="E534">
        <v>488</v>
      </c>
      <c r="F534">
        <v>1</v>
      </c>
      <c r="G534" s="2">
        <v>45576.933622685188</v>
      </c>
      <c r="H534" s="2">
        <v>45175.963182870371</v>
      </c>
      <c r="I534" s="18">
        <v>0.161</v>
      </c>
      <c r="J534">
        <v>7.4999999999999997E-2</v>
      </c>
      <c r="K534" t="s">
        <v>66</v>
      </c>
      <c r="L534" s="34" t="str">
        <f t="shared" si="24"/>
        <v>0-20%</v>
      </c>
      <c r="M534" t="str">
        <f t="shared" si="25"/>
        <v>0-20%</v>
      </c>
      <c r="N534">
        <f t="shared" ca="1" si="26"/>
        <v>837</v>
      </c>
    </row>
    <row r="535" spans="1:14" x14ac:dyDescent="0.25">
      <c r="A535" t="s">
        <v>2196</v>
      </c>
      <c r="B535">
        <v>652.57000000000005</v>
      </c>
      <c r="C535" t="s">
        <v>5065</v>
      </c>
      <c r="D535">
        <v>4.92</v>
      </c>
      <c r="E535">
        <v>768</v>
      </c>
      <c r="F535">
        <v>2</v>
      </c>
      <c r="G535" s="2">
        <v>45364.146956018521</v>
      </c>
      <c r="H535" s="2">
        <v>45576.89539351852</v>
      </c>
      <c r="I535" s="18">
        <v>0.219</v>
      </c>
      <c r="J535">
        <v>0.30599999999999999</v>
      </c>
      <c r="K535" t="s">
        <v>64</v>
      </c>
      <c r="L535" s="34" t="str">
        <f t="shared" si="24"/>
        <v>0-20%</v>
      </c>
      <c r="M535" t="str">
        <f t="shared" si="25"/>
        <v>20-40%</v>
      </c>
      <c r="N535">
        <f t="shared" ca="1" si="26"/>
        <v>436</v>
      </c>
    </row>
    <row r="536" spans="1:14" x14ac:dyDescent="0.25">
      <c r="A536" t="s">
        <v>2197</v>
      </c>
      <c r="B536">
        <v>1565.06</v>
      </c>
      <c r="C536" t="s">
        <v>5066</v>
      </c>
      <c r="D536">
        <v>10.15</v>
      </c>
      <c r="E536">
        <v>416</v>
      </c>
      <c r="F536">
        <v>1</v>
      </c>
      <c r="G536" s="2">
        <v>45392.464942129627</v>
      </c>
      <c r="H536" s="2">
        <v>45010.287546296298</v>
      </c>
      <c r="I536" s="18">
        <v>8.4000000000000005E-2</v>
      </c>
      <c r="J536">
        <v>0.68</v>
      </c>
      <c r="K536" t="s">
        <v>69</v>
      </c>
      <c r="L536" s="34" t="str">
        <f t="shared" si="24"/>
        <v>0-20%</v>
      </c>
      <c r="M536" t="str">
        <f t="shared" si="25"/>
        <v>60-80%</v>
      </c>
      <c r="N536">
        <f t="shared" ca="1" si="26"/>
        <v>1002</v>
      </c>
    </row>
    <row r="537" spans="1:14" x14ac:dyDescent="0.25">
      <c r="A537" t="s">
        <v>2201</v>
      </c>
      <c r="B537">
        <v>672.92</v>
      </c>
      <c r="C537" t="s">
        <v>5066</v>
      </c>
      <c r="D537">
        <v>33.07</v>
      </c>
      <c r="E537">
        <v>746</v>
      </c>
      <c r="F537">
        <v>1</v>
      </c>
      <c r="G537" s="2">
        <v>45899.174305555563</v>
      </c>
      <c r="H537" s="2">
        <v>45633.456956018519</v>
      </c>
      <c r="I537" s="18">
        <v>0.21</v>
      </c>
      <c r="J537">
        <v>9.1999999999999998E-2</v>
      </c>
      <c r="K537" t="s">
        <v>17</v>
      </c>
      <c r="L537" s="34" t="str">
        <f t="shared" si="24"/>
        <v>20-40%</v>
      </c>
      <c r="M537" t="str">
        <f t="shared" si="25"/>
        <v>0-20%</v>
      </c>
      <c r="N537">
        <f t="shared" ca="1" si="26"/>
        <v>379</v>
      </c>
    </row>
    <row r="538" spans="1:14" x14ac:dyDescent="0.25">
      <c r="A538" t="s">
        <v>2203</v>
      </c>
      <c r="B538">
        <v>2475.9499999999998</v>
      </c>
      <c r="C538" t="s">
        <v>5066</v>
      </c>
      <c r="D538">
        <v>33.799999999999997</v>
      </c>
      <c r="E538">
        <v>820</v>
      </c>
      <c r="F538">
        <v>2</v>
      </c>
      <c r="G538" s="2">
        <v>45456.155868055554</v>
      </c>
      <c r="H538" s="2">
        <v>45239.546840277777</v>
      </c>
      <c r="I538" s="18">
        <v>6.6000000000000003E-2</v>
      </c>
      <c r="J538">
        <v>0.55500000000000005</v>
      </c>
      <c r="K538" t="s">
        <v>32</v>
      </c>
      <c r="L538" s="34" t="str">
        <f t="shared" si="24"/>
        <v>20-40%</v>
      </c>
      <c r="M538" t="str">
        <f t="shared" si="25"/>
        <v>40-60%</v>
      </c>
      <c r="N538">
        <f t="shared" ca="1" si="26"/>
        <v>773</v>
      </c>
    </row>
    <row r="539" spans="1:14" x14ac:dyDescent="0.25">
      <c r="A539" t="s">
        <v>2210</v>
      </c>
      <c r="B539">
        <v>83.11</v>
      </c>
      <c r="C539" t="s">
        <v>5065</v>
      </c>
      <c r="D539">
        <v>3.09</v>
      </c>
      <c r="E539">
        <v>404</v>
      </c>
      <c r="F539">
        <v>2</v>
      </c>
      <c r="G539" s="2">
        <v>45581.973680555559</v>
      </c>
      <c r="H539" s="2">
        <v>45669.480763888889</v>
      </c>
      <c r="I539" s="18">
        <v>0.16200000000000001</v>
      </c>
      <c r="J539">
        <v>7.5999999999999998E-2</v>
      </c>
      <c r="K539" t="s">
        <v>46</v>
      </c>
      <c r="L539" s="34" t="str">
        <f t="shared" si="24"/>
        <v>0-20%</v>
      </c>
      <c r="M539" t="str">
        <f t="shared" si="25"/>
        <v>0-20%</v>
      </c>
      <c r="N539">
        <f t="shared" ca="1" si="26"/>
        <v>343</v>
      </c>
    </row>
    <row r="540" spans="1:14" x14ac:dyDescent="0.25">
      <c r="A540" t="s">
        <v>2212</v>
      </c>
      <c r="B540">
        <v>1286.08</v>
      </c>
      <c r="C540" t="s">
        <v>5064</v>
      </c>
      <c r="D540">
        <v>42.7</v>
      </c>
      <c r="E540">
        <v>636</v>
      </c>
      <c r="F540">
        <v>1</v>
      </c>
      <c r="G540" s="2">
        <v>45808.693761574083</v>
      </c>
      <c r="H540" s="2">
        <v>45792.420243055552</v>
      </c>
      <c r="I540" s="18">
        <v>0.14399999999999999</v>
      </c>
      <c r="J540">
        <v>0.16800000000000001</v>
      </c>
      <c r="K540" t="s">
        <v>17</v>
      </c>
      <c r="L540" s="34" t="str">
        <f t="shared" si="24"/>
        <v>40-60%</v>
      </c>
      <c r="M540" t="str">
        <f t="shared" si="25"/>
        <v>0-20%</v>
      </c>
      <c r="N540">
        <f t="shared" ca="1" si="26"/>
        <v>220</v>
      </c>
    </row>
    <row r="541" spans="1:14" x14ac:dyDescent="0.25">
      <c r="A541" t="s">
        <v>2219</v>
      </c>
      <c r="B541">
        <v>456.26</v>
      </c>
      <c r="C541" t="s">
        <v>5066</v>
      </c>
      <c r="D541">
        <v>10.81</v>
      </c>
      <c r="E541">
        <v>673</v>
      </c>
      <c r="F541">
        <v>2</v>
      </c>
      <c r="G541" s="2">
        <v>45022.659166666657</v>
      </c>
      <c r="H541" s="2">
        <v>45370.862812500003</v>
      </c>
      <c r="I541" s="18">
        <v>0.28799999999999998</v>
      </c>
      <c r="J541">
        <v>0.28899999999999998</v>
      </c>
      <c r="K541" t="s">
        <v>86</v>
      </c>
      <c r="L541" s="34" t="str">
        <f t="shared" si="24"/>
        <v>0-20%</v>
      </c>
      <c r="M541" t="str">
        <f t="shared" si="25"/>
        <v>20-40%</v>
      </c>
      <c r="N541">
        <f t="shared" ca="1" si="26"/>
        <v>642</v>
      </c>
    </row>
    <row r="542" spans="1:14" x14ac:dyDescent="0.25">
      <c r="A542" t="s">
        <v>2220</v>
      </c>
      <c r="B542">
        <v>301.70999999999998</v>
      </c>
      <c r="C542" t="s">
        <v>5066</v>
      </c>
      <c r="D542">
        <v>23.98</v>
      </c>
      <c r="E542">
        <v>607</v>
      </c>
      <c r="F542">
        <v>2</v>
      </c>
      <c r="G542" s="2">
        <v>45805.68310185185</v>
      </c>
      <c r="H542" s="2">
        <v>45658.352685185193</v>
      </c>
      <c r="I542" s="18">
        <v>7.1999999999999995E-2</v>
      </c>
      <c r="J542">
        <v>7.9000000000000001E-2</v>
      </c>
      <c r="K542" t="s">
        <v>64</v>
      </c>
      <c r="L542" s="34" t="str">
        <f t="shared" si="24"/>
        <v>20-40%</v>
      </c>
      <c r="M542" t="str">
        <f t="shared" si="25"/>
        <v>0-20%</v>
      </c>
      <c r="N542">
        <f t="shared" ca="1" si="26"/>
        <v>354</v>
      </c>
    </row>
    <row r="543" spans="1:14" x14ac:dyDescent="0.25">
      <c r="A543" t="s">
        <v>2222</v>
      </c>
      <c r="B543">
        <v>144.52000000000001</v>
      </c>
      <c r="C543" t="s">
        <v>5064</v>
      </c>
      <c r="D543">
        <v>24.68</v>
      </c>
      <c r="E543">
        <v>843</v>
      </c>
      <c r="F543">
        <v>1</v>
      </c>
      <c r="G543" s="2">
        <v>44991.961770833332</v>
      </c>
      <c r="H543" s="2">
        <v>45225.158831018518</v>
      </c>
      <c r="I543" s="18">
        <v>0.27200000000000002</v>
      </c>
      <c r="J543">
        <v>0.55200000000000005</v>
      </c>
      <c r="K543" t="s">
        <v>52</v>
      </c>
      <c r="L543" s="34" t="str">
        <f t="shared" si="24"/>
        <v>20-40%</v>
      </c>
      <c r="M543" t="str">
        <f t="shared" si="25"/>
        <v>40-60%</v>
      </c>
      <c r="N543">
        <f t="shared" ca="1" si="26"/>
        <v>787</v>
      </c>
    </row>
    <row r="544" spans="1:14" x14ac:dyDescent="0.25">
      <c r="A544" t="s">
        <v>2230</v>
      </c>
      <c r="B544">
        <v>1039.71</v>
      </c>
      <c r="C544" t="s">
        <v>5066</v>
      </c>
      <c r="D544">
        <v>28.81</v>
      </c>
      <c r="E544">
        <v>896</v>
      </c>
      <c r="F544">
        <v>2</v>
      </c>
      <c r="G544" s="2">
        <v>45605.59002314815</v>
      </c>
      <c r="H544" s="2">
        <v>45213.20815972222</v>
      </c>
      <c r="I544" s="18">
        <v>0.33400000000000002</v>
      </c>
      <c r="J544">
        <v>0.378</v>
      </c>
      <c r="K544" t="s">
        <v>39</v>
      </c>
      <c r="L544" s="34" t="str">
        <f t="shared" si="24"/>
        <v>20-40%</v>
      </c>
      <c r="M544" t="str">
        <f t="shared" si="25"/>
        <v>20-40%</v>
      </c>
      <c r="N544">
        <f t="shared" ca="1" si="26"/>
        <v>799</v>
      </c>
    </row>
    <row r="545" spans="1:14" x14ac:dyDescent="0.25">
      <c r="A545" t="s">
        <v>2233</v>
      </c>
      <c r="B545">
        <v>1239.32</v>
      </c>
      <c r="C545" t="s">
        <v>5064</v>
      </c>
      <c r="D545">
        <v>27.82</v>
      </c>
      <c r="E545">
        <v>470</v>
      </c>
      <c r="F545">
        <v>1</v>
      </c>
      <c r="G545" s="2">
        <v>45506.943344907413</v>
      </c>
      <c r="H545" s="2">
        <v>45577.935023148151</v>
      </c>
      <c r="I545" s="18">
        <v>0.313</v>
      </c>
      <c r="J545">
        <v>0.497</v>
      </c>
      <c r="K545" t="s">
        <v>41</v>
      </c>
      <c r="L545" s="34" t="str">
        <f t="shared" si="24"/>
        <v>20-40%</v>
      </c>
      <c r="M545" t="str">
        <f t="shared" si="25"/>
        <v>40-60%</v>
      </c>
      <c r="N545">
        <f t="shared" ca="1" si="26"/>
        <v>435</v>
      </c>
    </row>
    <row r="546" spans="1:14" x14ac:dyDescent="0.25">
      <c r="A546" t="s">
        <v>2235</v>
      </c>
      <c r="B546">
        <v>233.67</v>
      </c>
      <c r="C546" t="s">
        <v>5066</v>
      </c>
      <c r="D546">
        <v>23.87</v>
      </c>
      <c r="E546">
        <v>382</v>
      </c>
      <c r="F546">
        <v>3</v>
      </c>
      <c r="G546" s="2">
        <v>45066.243344907409</v>
      </c>
      <c r="H546" s="2">
        <v>45881.702326388891</v>
      </c>
      <c r="I546" s="18">
        <v>0.20100000000000001</v>
      </c>
      <c r="J546">
        <v>0.186</v>
      </c>
      <c r="K546" t="s">
        <v>52</v>
      </c>
      <c r="L546" s="34" t="str">
        <f t="shared" si="24"/>
        <v>20-40%</v>
      </c>
      <c r="M546" t="str">
        <f t="shared" si="25"/>
        <v>0-20%</v>
      </c>
      <c r="N546">
        <f t="shared" ca="1" si="26"/>
        <v>131</v>
      </c>
    </row>
    <row r="547" spans="1:14" x14ac:dyDescent="0.25">
      <c r="A547" t="s">
        <v>2239</v>
      </c>
      <c r="B547">
        <v>406.39</v>
      </c>
      <c r="C547" t="s">
        <v>5064</v>
      </c>
      <c r="D547">
        <v>3.09</v>
      </c>
      <c r="E547">
        <v>434</v>
      </c>
      <c r="F547">
        <v>3</v>
      </c>
      <c r="G547" s="2">
        <v>45527.027974537043</v>
      </c>
      <c r="H547" s="2">
        <v>45763.006793981483</v>
      </c>
      <c r="I547" s="18">
        <v>0.86799999999999999</v>
      </c>
      <c r="J547">
        <v>0.28499999999999998</v>
      </c>
      <c r="K547" t="s">
        <v>106</v>
      </c>
      <c r="L547" s="34" t="str">
        <f t="shared" si="24"/>
        <v>0-20%</v>
      </c>
      <c r="M547" t="str">
        <f t="shared" si="25"/>
        <v>20-40%</v>
      </c>
      <c r="N547">
        <f t="shared" ca="1" si="26"/>
        <v>249</v>
      </c>
    </row>
    <row r="548" spans="1:14" x14ac:dyDescent="0.25">
      <c r="A548" t="s">
        <v>2242</v>
      </c>
      <c r="B548">
        <v>654.07000000000005</v>
      </c>
      <c r="C548" t="s">
        <v>5064</v>
      </c>
      <c r="D548">
        <v>8.61</v>
      </c>
      <c r="E548">
        <v>611</v>
      </c>
      <c r="F548">
        <v>2</v>
      </c>
      <c r="G548" s="2">
        <v>45091.426631944443</v>
      </c>
      <c r="H548" s="2">
        <v>45723.489027777781</v>
      </c>
      <c r="I548" s="18">
        <v>0.08</v>
      </c>
      <c r="J548">
        <v>0.188</v>
      </c>
      <c r="K548" t="s">
        <v>50</v>
      </c>
      <c r="L548" s="34" t="str">
        <f t="shared" si="24"/>
        <v>0-20%</v>
      </c>
      <c r="M548" t="str">
        <f t="shared" si="25"/>
        <v>0-20%</v>
      </c>
      <c r="N548">
        <f t="shared" ca="1" si="26"/>
        <v>289</v>
      </c>
    </row>
    <row r="549" spans="1:14" x14ac:dyDescent="0.25">
      <c r="A549" t="s">
        <v>2244</v>
      </c>
      <c r="B549">
        <v>1494.76</v>
      </c>
      <c r="C549" t="s">
        <v>5064</v>
      </c>
      <c r="D549">
        <v>30.37</v>
      </c>
      <c r="E549">
        <v>789</v>
      </c>
      <c r="F549">
        <v>1</v>
      </c>
      <c r="G549" s="2">
        <v>45742.862916666672</v>
      </c>
      <c r="H549" s="2">
        <v>45127.892187500001</v>
      </c>
      <c r="I549" s="18">
        <v>0.246</v>
      </c>
      <c r="J549">
        <v>0.34</v>
      </c>
      <c r="K549" t="s">
        <v>50</v>
      </c>
      <c r="L549" s="34" t="str">
        <f t="shared" si="24"/>
        <v>20-40%</v>
      </c>
      <c r="M549" t="str">
        <f t="shared" si="25"/>
        <v>20-40%</v>
      </c>
      <c r="N549">
        <f t="shared" ca="1" si="26"/>
        <v>885</v>
      </c>
    </row>
    <row r="550" spans="1:14" x14ac:dyDescent="0.25">
      <c r="A550" t="s">
        <v>2255</v>
      </c>
      <c r="B550">
        <v>881.53</v>
      </c>
      <c r="C550" t="s">
        <v>5064</v>
      </c>
      <c r="D550">
        <v>41.51</v>
      </c>
      <c r="E550">
        <v>432</v>
      </c>
      <c r="F550">
        <v>2</v>
      </c>
      <c r="G550" s="2">
        <v>45457.257233796299</v>
      </c>
      <c r="H550" s="2">
        <v>45113.573530092603</v>
      </c>
      <c r="I550" s="18">
        <v>0.34499999999999997</v>
      </c>
      <c r="J550">
        <v>0.47699999999999998</v>
      </c>
      <c r="K550" t="s">
        <v>17</v>
      </c>
      <c r="L550" s="34" t="str">
        <f t="shared" si="24"/>
        <v>40-60%</v>
      </c>
      <c r="M550" t="str">
        <f t="shared" si="25"/>
        <v>40-60%</v>
      </c>
      <c r="N550">
        <f t="shared" ca="1" si="26"/>
        <v>899</v>
      </c>
    </row>
    <row r="551" spans="1:14" x14ac:dyDescent="0.25">
      <c r="A551" t="s">
        <v>2265</v>
      </c>
      <c r="B551">
        <v>991.69</v>
      </c>
      <c r="C551" t="s">
        <v>5064</v>
      </c>
      <c r="D551">
        <v>2.54</v>
      </c>
      <c r="E551">
        <v>895</v>
      </c>
      <c r="F551">
        <v>2</v>
      </c>
      <c r="G551" s="2">
        <v>45371.484120370369</v>
      </c>
      <c r="H551" s="2">
        <v>45535.021493055552</v>
      </c>
      <c r="I551" s="18">
        <v>0.21099999999999999</v>
      </c>
      <c r="J551">
        <v>0.14499999999999999</v>
      </c>
      <c r="K551" t="s">
        <v>64</v>
      </c>
      <c r="L551" s="34" t="str">
        <f t="shared" si="24"/>
        <v>0-20%</v>
      </c>
      <c r="M551" t="str">
        <f t="shared" si="25"/>
        <v>0-20%</v>
      </c>
      <c r="N551">
        <f t="shared" ca="1" si="26"/>
        <v>477</v>
      </c>
    </row>
    <row r="552" spans="1:14" x14ac:dyDescent="0.25">
      <c r="A552" t="s">
        <v>2267</v>
      </c>
      <c r="B552">
        <v>177.38</v>
      </c>
      <c r="C552" t="s">
        <v>5064</v>
      </c>
      <c r="D552">
        <v>7.84</v>
      </c>
      <c r="E552">
        <v>646</v>
      </c>
      <c r="F552">
        <v>3</v>
      </c>
      <c r="G552" s="2">
        <v>45002.727210648147</v>
      </c>
      <c r="H552" s="2">
        <v>45529.878252314818</v>
      </c>
      <c r="I552" s="18">
        <v>0.126</v>
      </c>
      <c r="J552">
        <v>0.22800000000000001</v>
      </c>
      <c r="K552" t="s">
        <v>22</v>
      </c>
      <c r="L552" s="34" t="str">
        <f t="shared" si="24"/>
        <v>0-20%</v>
      </c>
      <c r="M552" t="str">
        <f t="shared" si="25"/>
        <v>20-40%</v>
      </c>
      <c r="N552">
        <f t="shared" ca="1" si="26"/>
        <v>483</v>
      </c>
    </row>
    <row r="553" spans="1:14" x14ac:dyDescent="0.25">
      <c r="A553" t="s">
        <v>2278</v>
      </c>
      <c r="B553">
        <v>313.54000000000002</v>
      </c>
      <c r="C553" t="s">
        <v>5066</v>
      </c>
      <c r="D553">
        <v>13.69</v>
      </c>
      <c r="E553">
        <v>373</v>
      </c>
      <c r="F553">
        <v>3</v>
      </c>
      <c r="G553" s="2">
        <v>45605.221979166658</v>
      </c>
      <c r="H553" s="2">
        <v>45707.989918981482</v>
      </c>
      <c r="I553" s="18">
        <v>0.33800000000000002</v>
      </c>
      <c r="J553">
        <v>0.22500000000000001</v>
      </c>
      <c r="K553" t="s">
        <v>58</v>
      </c>
      <c r="L553" s="34" t="str">
        <f t="shared" si="24"/>
        <v>0-20%</v>
      </c>
      <c r="M553" t="str">
        <f t="shared" si="25"/>
        <v>20-40%</v>
      </c>
      <c r="N553">
        <f t="shared" ca="1" si="26"/>
        <v>305</v>
      </c>
    </row>
    <row r="554" spans="1:14" x14ac:dyDescent="0.25">
      <c r="A554" t="s">
        <v>2280</v>
      </c>
      <c r="B554">
        <v>420.52</v>
      </c>
      <c r="C554" t="s">
        <v>5065</v>
      </c>
      <c r="D554">
        <v>10.54</v>
      </c>
      <c r="E554">
        <v>625</v>
      </c>
      <c r="F554">
        <v>1</v>
      </c>
      <c r="G554" s="2">
        <v>45817.927824074082</v>
      </c>
      <c r="H554" s="2">
        <v>45328.951122685183</v>
      </c>
      <c r="I554" s="18">
        <v>0.51400000000000001</v>
      </c>
      <c r="J554">
        <v>0.29599999999999999</v>
      </c>
      <c r="K554" t="s">
        <v>17</v>
      </c>
      <c r="L554" s="34" t="str">
        <f t="shared" si="24"/>
        <v>0-20%</v>
      </c>
      <c r="M554" t="str">
        <f t="shared" si="25"/>
        <v>20-40%</v>
      </c>
      <c r="N554">
        <f t="shared" ca="1" si="26"/>
        <v>684</v>
      </c>
    </row>
    <row r="555" spans="1:14" x14ac:dyDescent="0.25">
      <c r="A555" t="s">
        <v>2281</v>
      </c>
      <c r="B555">
        <v>1079.68</v>
      </c>
      <c r="C555" t="s">
        <v>5064</v>
      </c>
      <c r="D555">
        <v>4.72</v>
      </c>
      <c r="E555">
        <v>740</v>
      </c>
      <c r="F555">
        <v>2</v>
      </c>
      <c r="G555" s="2">
        <v>45662.476898148147</v>
      </c>
      <c r="H555" s="2">
        <v>45697.4528125</v>
      </c>
      <c r="I555" s="18">
        <v>0.30299999999999999</v>
      </c>
      <c r="J555">
        <v>0.30099999999999999</v>
      </c>
      <c r="K555" t="s">
        <v>32</v>
      </c>
      <c r="L555" s="34" t="str">
        <f t="shared" si="24"/>
        <v>0-20%</v>
      </c>
      <c r="M555" t="str">
        <f t="shared" si="25"/>
        <v>20-40%</v>
      </c>
      <c r="N555">
        <f t="shared" ca="1" si="26"/>
        <v>315</v>
      </c>
    </row>
    <row r="556" spans="1:14" x14ac:dyDescent="0.25">
      <c r="A556" t="s">
        <v>2286</v>
      </c>
      <c r="B556">
        <v>585.76</v>
      </c>
      <c r="C556" t="s">
        <v>5064</v>
      </c>
      <c r="D556">
        <v>14.28</v>
      </c>
      <c r="E556">
        <v>573</v>
      </c>
      <c r="F556">
        <v>1</v>
      </c>
      <c r="G556" s="2">
        <v>45447.349097222221</v>
      </c>
      <c r="H556" s="2">
        <v>45950.315879629627</v>
      </c>
      <c r="I556" s="18">
        <v>0.27700000000000002</v>
      </c>
      <c r="J556">
        <v>0.246</v>
      </c>
      <c r="K556" t="s">
        <v>22</v>
      </c>
      <c r="L556" s="34" t="str">
        <f t="shared" si="24"/>
        <v>0-20%</v>
      </c>
      <c r="M556" t="str">
        <f t="shared" si="25"/>
        <v>20-40%</v>
      </c>
      <c r="N556">
        <f t="shared" ca="1" si="26"/>
        <v>62</v>
      </c>
    </row>
    <row r="557" spans="1:14" x14ac:dyDescent="0.25">
      <c r="A557" t="s">
        <v>2289</v>
      </c>
      <c r="B557">
        <v>667.43</v>
      </c>
      <c r="C557" t="s">
        <v>5065</v>
      </c>
      <c r="D557">
        <v>20.28</v>
      </c>
      <c r="E557">
        <v>310</v>
      </c>
      <c r="F557">
        <v>1</v>
      </c>
      <c r="G557" s="2">
        <v>45432.342847222222</v>
      </c>
      <c r="H557" s="2">
        <v>46037.336539351847</v>
      </c>
      <c r="I557" s="18">
        <v>8.3000000000000004E-2</v>
      </c>
      <c r="J557">
        <v>0.13900000000000001</v>
      </c>
      <c r="K557" t="s">
        <v>52</v>
      </c>
      <c r="L557" s="34" t="str">
        <f t="shared" si="24"/>
        <v>20-40%</v>
      </c>
      <c r="M557" t="str">
        <f t="shared" si="25"/>
        <v>0-20%</v>
      </c>
      <c r="N557">
        <f t="shared" ca="1" si="26"/>
        <v>0</v>
      </c>
    </row>
    <row r="558" spans="1:14" x14ac:dyDescent="0.25">
      <c r="A558" t="s">
        <v>2323</v>
      </c>
      <c r="B558">
        <v>557.88</v>
      </c>
      <c r="C558" t="s">
        <v>5064</v>
      </c>
      <c r="D558">
        <v>14.85</v>
      </c>
      <c r="E558">
        <v>440</v>
      </c>
      <c r="F558">
        <v>1</v>
      </c>
      <c r="G558" s="2">
        <v>45111.785254629627</v>
      </c>
      <c r="H558" s="2">
        <v>45515.851921296293</v>
      </c>
      <c r="I558" s="18">
        <v>0.247</v>
      </c>
      <c r="J558">
        <v>0.38500000000000001</v>
      </c>
      <c r="K558" t="s">
        <v>69</v>
      </c>
      <c r="L558" s="34" t="str">
        <f t="shared" si="24"/>
        <v>0-20%</v>
      </c>
      <c r="M558" t="str">
        <f t="shared" si="25"/>
        <v>20-40%</v>
      </c>
      <c r="N558">
        <f t="shared" ca="1" si="26"/>
        <v>497</v>
      </c>
    </row>
    <row r="559" spans="1:14" x14ac:dyDescent="0.25">
      <c r="A559" t="s">
        <v>2326</v>
      </c>
      <c r="B559">
        <v>3154.68</v>
      </c>
      <c r="C559" t="s">
        <v>5064</v>
      </c>
      <c r="D559">
        <v>13.14</v>
      </c>
      <c r="E559">
        <v>865</v>
      </c>
      <c r="F559">
        <v>1</v>
      </c>
      <c r="G559" s="2">
        <v>45620.866666666669</v>
      </c>
      <c r="H559" s="2">
        <v>45078.288854166669</v>
      </c>
      <c r="I559" s="18">
        <v>0.14099999999999999</v>
      </c>
      <c r="J559">
        <v>0.26300000000000001</v>
      </c>
      <c r="K559" t="s">
        <v>32</v>
      </c>
      <c r="L559" s="34" t="str">
        <f t="shared" si="24"/>
        <v>0-20%</v>
      </c>
      <c r="M559" t="str">
        <f t="shared" si="25"/>
        <v>20-40%</v>
      </c>
      <c r="N559">
        <f t="shared" ca="1" si="26"/>
        <v>934</v>
      </c>
    </row>
    <row r="560" spans="1:14" x14ac:dyDescent="0.25">
      <c r="A560" t="s">
        <v>2330</v>
      </c>
      <c r="B560">
        <v>2789.46</v>
      </c>
      <c r="C560" t="s">
        <v>5066</v>
      </c>
      <c r="D560">
        <v>12.02</v>
      </c>
      <c r="E560">
        <v>761</v>
      </c>
      <c r="F560">
        <v>1</v>
      </c>
      <c r="G560" s="2">
        <v>45760.144687499997</v>
      </c>
      <c r="H560" s="2">
        <v>45046.229456018518</v>
      </c>
      <c r="I560" s="18">
        <v>0.7</v>
      </c>
      <c r="J560">
        <v>0.79500000000000004</v>
      </c>
      <c r="K560" t="s">
        <v>41</v>
      </c>
      <c r="L560" s="34" t="str">
        <f t="shared" si="24"/>
        <v>0-20%</v>
      </c>
      <c r="M560" t="str">
        <f t="shared" si="25"/>
        <v>60-80%</v>
      </c>
      <c r="N560">
        <f t="shared" ca="1" si="26"/>
        <v>966</v>
      </c>
    </row>
    <row r="561" spans="1:14" x14ac:dyDescent="0.25">
      <c r="A561" t="s">
        <v>2331</v>
      </c>
      <c r="B561">
        <v>915.1</v>
      </c>
      <c r="C561" t="s">
        <v>5064</v>
      </c>
      <c r="D561">
        <v>20.92</v>
      </c>
      <c r="E561">
        <v>824</v>
      </c>
      <c r="F561">
        <v>3</v>
      </c>
      <c r="G561" s="2">
        <v>45234.200358796297</v>
      </c>
      <c r="H561" s="2">
        <v>45355.089375000003</v>
      </c>
      <c r="I561" s="18">
        <v>0.35199999999999998</v>
      </c>
      <c r="J561">
        <v>0.36699999999999999</v>
      </c>
      <c r="K561" t="s">
        <v>41</v>
      </c>
      <c r="L561" s="34" t="str">
        <f t="shared" si="24"/>
        <v>20-40%</v>
      </c>
      <c r="M561" t="str">
        <f t="shared" si="25"/>
        <v>20-40%</v>
      </c>
      <c r="N561">
        <f t="shared" ca="1" si="26"/>
        <v>657</v>
      </c>
    </row>
    <row r="562" spans="1:14" x14ac:dyDescent="0.25">
      <c r="A562" t="s">
        <v>2334</v>
      </c>
      <c r="B562">
        <v>398.15</v>
      </c>
      <c r="C562" t="s">
        <v>5064</v>
      </c>
      <c r="D562">
        <v>2.27</v>
      </c>
      <c r="E562">
        <v>615</v>
      </c>
      <c r="F562">
        <v>2</v>
      </c>
      <c r="G562" s="2">
        <v>45267.629328703697</v>
      </c>
      <c r="H562" s="2">
        <v>45680.352789351848</v>
      </c>
      <c r="I562" s="18">
        <v>0.314</v>
      </c>
      <c r="J562">
        <v>0.61199999999999999</v>
      </c>
      <c r="K562" t="s">
        <v>50</v>
      </c>
      <c r="L562" s="34" t="str">
        <f t="shared" si="24"/>
        <v>0-20%</v>
      </c>
      <c r="M562" t="str">
        <f t="shared" si="25"/>
        <v>60-80%</v>
      </c>
      <c r="N562">
        <f t="shared" ca="1" si="26"/>
        <v>332</v>
      </c>
    </row>
    <row r="563" spans="1:14" x14ac:dyDescent="0.25">
      <c r="A563" t="s">
        <v>2343</v>
      </c>
      <c r="B563">
        <v>215.71</v>
      </c>
      <c r="C563" t="s">
        <v>5067</v>
      </c>
      <c r="D563">
        <v>14.14</v>
      </c>
      <c r="E563">
        <v>322</v>
      </c>
      <c r="F563">
        <v>1</v>
      </c>
      <c r="G563" s="2">
        <v>45815.583148148151</v>
      </c>
      <c r="H563" s="2">
        <v>45233.872696759259</v>
      </c>
      <c r="I563" s="18">
        <v>0.46800000000000003</v>
      </c>
      <c r="J563">
        <v>0.39400000000000002</v>
      </c>
      <c r="K563" t="s">
        <v>71</v>
      </c>
      <c r="L563" s="34" t="str">
        <f t="shared" si="24"/>
        <v>0-20%</v>
      </c>
      <c r="M563" t="str">
        <f t="shared" si="25"/>
        <v>20-40%</v>
      </c>
      <c r="N563">
        <f t="shared" ca="1" si="26"/>
        <v>779</v>
      </c>
    </row>
    <row r="564" spans="1:14" x14ac:dyDescent="0.25">
      <c r="A564" t="s">
        <v>2344</v>
      </c>
      <c r="B564">
        <v>2008.54</v>
      </c>
      <c r="C564" t="s">
        <v>5064</v>
      </c>
      <c r="D564">
        <v>6.86</v>
      </c>
      <c r="E564">
        <v>337</v>
      </c>
      <c r="F564">
        <v>1</v>
      </c>
      <c r="G564" s="2">
        <v>45892.714872685188</v>
      </c>
      <c r="H564" s="2">
        <v>45395.799976851849</v>
      </c>
      <c r="I564" s="18">
        <v>0.127</v>
      </c>
      <c r="J564">
        <v>8.3000000000000004E-2</v>
      </c>
      <c r="K564" t="s">
        <v>89</v>
      </c>
      <c r="L564" s="34" t="str">
        <f t="shared" si="24"/>
        <v>0-20%</v>
      </c>
      <c r="M564" t="str">
        <f t="shared" si="25"/>
        <v>0-20%</v>
      </c>
      <c r="N564">
        <f t="shared" ca="1" si="26"/>
        <v>617</v>
      </c>
    </row>
    <row r="565" spans="1:14" x14ac:dyDescent="0.25">
      <c r="A565" t="s">
        <v>2348</v>
      </c>
      <c r="B565">
        <v>231.25</v>
      </c>
      <c r="C565" t="s">
        <v>5067</v>
      </c>
      <c r="D565">
        <v>17.03</v>
      </c>
      <c r="E565">
        <v>719</v>
      </c>
      <c r="F565">
        <v>1</v>
      </c>
      <c r="G565" s="2">
        <v>45330.327881944453</v>
      </c>
      <c r="H565" s="2">
        <v>45962.545474537037</v>
      </c>
      <c r="I565" s="18">
        <v>0.156</v>
      </c>
      <c r="J565">
        <v>0.47299999999999998</v>
      </c>
      <c r="K565" t="s">
        <v>54</v>
      </c>
      <c r="L565" s="34" t="str">
        <f t="shared" si="24"/>
        <v>0-20%</v>
      </c>
      <c r="M565" t="str">
        <f t="shared" si="25"/>
        <v>40-60%</v>
      </c>
      <c r="N565">
        <f t="shared" ca="1" si="26"/>
        <v>50</v>
      </c>
    </row>
    <row r="566" spans="1:14" x14ac:dyDescent="0.25">
      <c r="A566" t="s">
        <v>2349</v>
      </c>
      <c r="B566">
        <v>240.21</v>
      </c>
      <c r="C566" t="s">
        <v>5067</v>
      </c>
      <c r="D566">
        <v>31.64</v>
      </c>
      <c r="E566">
        <v>761</v>
      </c>
      <c r="F566">
        <v>2</v>
      </c>
      <c r="G566" s="2">
        <v>44977.301064814812</v>
      </c>
      <c r="H566" s="2">
        <v>45775.423657407409</v>
      </c>
      <c r="I566" s="18">
        <v>0.371</v>
      </c>
      <c r="J566">
        <v>0.38300000000000001</v>
      </c>
      <c r="K566" t="s">
        <v>86</v>
      </c>
      <c r="L566" s="34" t="str">
        <f t="shared" si="24"/>
        <v>20-40%</v>
      </c>
      <c r="M566" t="str">
        <f t="shared" si="25"/>
        <v>20-40%</v>
      </c>
      <c r="N566">
        <f t="shared" ca="1" si="26"/>
        <v>237</v>
      </c>
    </row>
    <row r="567" spans="1:14" x14ac:dyDescent="0.25">
      <c r="A567" t="s">
        <v>2351</v>
      </c>
      <c r="B567">
        <v>238.72</v>
      </c>
      <c r="C567" t="s">
        <v>5065</v>
      </c>
      <c r="D567">
        <v>9.02</v>
      </c>
      <c r="E567">
        <v>848</v>
      </c>
      <c r="F567">
        <v>2</v>
      </c>
      <c r="G567" s="2">
        <v>45571.794525462959</v>
      </c>
      <c r="H567" s="2">
        <v>45615.001585648148</v>
      </c>
      <c r="I567" s="18">
        <v>0.113</v>
      </c>
      <c r="J567">
        <v>0.38400000000000001</v>
      </c>
      <c r="K567" t="s">
        <v>46</v>
      </c>
      <c r="L567" s="34" t="str">
        <f t="shared" si="24"/>
        <v>0-20%</v>
      </c>
      <c r="M567" t="str">
        <f t="shared" si="25"/>
        <v>20-40%</v>
      </c>
      <c r="N567">
        <f t="shared" ca="1" si="26"/>
        <v>397</v>
      </c>
    </row>
    <row r="568" spans="1:14" x14ac:dyDescent="0.25">
      <c r="A568" t="s">
        <v>2352</v>
      </c>
      <c r="B568">
        <v>2296.8200000000002</v>
      </c>
      <c r="C568" t="s">
        <v>5066</v>
      </c>
      <c r="D568">
        <v>2.93</v>
      </c>
      <c r="E568">
        <v>671</v>
      </c>
      <c r="F568">
        <v>1</v>
      </c>
      <c r="G568" s="2">
        <v>45585.204039351847</v>
      </c>
      <c r="H568" s="2">
        <v>45905.622048611112</v>
      </c>
      <c r="I568" s="18">
        <v>0.58799999999999997</v>
      </c>
      <c r="J568">
        <v>0.11700000000000001</v>
      </c>
      <c r="K568" t="s">
        <v>41</v>
      </c>
      <c r="L568" s="34" t="str">
        <f t="shared" si="24"/>
        <v>0-20%</v>
      </c>
      <c r="M568" t="str">
        <f t="shared" si="25"/>
        <v>0-20%</v>
      </c>
      <c r="N568">
        <f t="shared" ca="1" si="26"/>
        <v>107</v>
      </c>
    </row>
    <row r="569" spans="1:14" x14ac:dyDescent="0.25">
      <c r="A569" t="s">
        <v>2359</v>
      </c>
      <c r="B569">
        <v>96.02</v>
      </c>
      <c r="C569" t="s">
        <v>5066</v>
      </c>
      <c r="D569">
        <v>2.2599999999999998</v>
      </c>
      <c r="E569">
        <v>341</v>
      </c>
      <c r="F569">
        <v>1</v>
      </c>
      <c r="G569" s="2">
        <v>45062.01803240741</v>
      </c>
      <c r="H569" s="2">
        <v>45583.150358796287</v>
      </c>
      <c r="I569" s="18">
        <v>0.20499999999999999</v>
      </c>
      <c r="J569">
        <v>0.51300000000000001</v>
      </c>
      <c r="K569" t="s">
        <v>22</v>
      </c>
      <c r="L569" s="34" t="str">
        <f t="shared" si="24"/>
        <v>0-20%</v>
      </c>
      <c r="M569" t="str">
        <f t="shared" si="25"/>
        <v>40-60%</v>
      </c>
      <c r="N569">
        <f t="shared" ca="1" si="26"/>
        <v>429</v>
      </c>
    </row>
    <row r="570" spans="1:14" x14ac:dyDescent="0.25">
      <c r="A570" t="s">
        <v>2361</v>
      </c>
      <c r="B570">
        <v>388.52</v>
      </c>
      <c r="C570" t="s">
        <v>5066</v>
      </c>
      <c r="D570">
        <v>0.41</v>
      </c>
      <c r="E570">
        <v>536</v>
      </c>
      <c r="F570">
        <v>1</v>
      </c>
      <c r="G570" s="2">
        <v>45400.803622685176</v>
      </c>
      <c r="H570" s="2">
        <v>45572.214895833327</v>
      </c>
      <c r="I570" s="18">
        <v>0.34200000000000003</v>
      </c>
      <c r="J570">
        <v>0.154</v>
      </c>
      <c r="K570" t="s">
        <v>71</v>
      </c>
      <c r="L570" s="34" t="str">
        <f t="shared" si="24"/>
        <v>0-20%</v>
      </c>
      <c r="M570" t="str">
        <f t="shared" si="25"/>
        <v>0-20%</v>
      </c>
      <c r="N570">
        <f t="shared" ca="1" si="26"/>
        <v>440</v>
      </c>
    </row>
    <row r="571" spans="1:14" x14ac:dyDescent="0.25">
      <c r="A571" t="s">
        <v>2362</v>
      </c>
      <c r="B571">
        <v>1205.07</v>
      </c>
      <c r="C571" t="s">
        <v>5067</v>
      </c>
      <c r="D571">
        <v>0.56999999999999995</v>
      </c>
      <c r="E571">
        <v>729</v>
      </c>
      <c r="F571">
        <v>1</v>
      </c>
      <c r="G571" s="2">
        <v>45601.966921296298</v>
      </c>
      <c r="H571" s="2">
        <v>45216.054062499999</v>
      </c>
      <c r="I571" s="18">
        <v>7.4999999999999997E-2</v>
      </c>
      <c r="J571">
        <v>0.20699999999999999</v>
      </c>
      <c r="K571" t="s">
        <v>69</v>
      </c>
      <c r="L571" s="34" t="str">
        <f t="shared" si="24"/>
        <v>0-20%</v>
      </c>
      <c r="M571" t="str">
        <f t="shared" si="25"/>
        <v>20-40%</v>
      </c>
      <c r="N571">
        <f t="shared" ca="1" si="26"/>
        <v>796</v>
      </c>
    </row>
    <row r="572" spans="1:14" x14ac:dyDescent="0.25">
      <c r="A572" t="s">
        <v>2364</v>
      </c>
      <c r="B572">
        <v>883.21</v>
      </c>
      <c r="C572" t="s">
        <v>5064</v>
      </c>
      <c r="D572">
        <v>21.12</v>
      </c>
      <c r="E572">
        <v>479</v>
      </c>
      <c r="F572">
        <v>1</v>
      </c>
      <c r="G572" s="2">
        <v>45532.771041666667</v>
      </c>
      <c r="H572" s="2">
        <v>45643.049861111111</v>
      </c>
      <c r="I572" s="18">
        <v>0.29499999999999998</v>
      </c>
      <c r="J572">
        <v>0.47</v>
      </c>
      <c r="K572" t="s">
        <v>41</v>
      </c>
      <c r="L572" s="34" t="str">
        <f t="shared" si="24"/>
        <v>20-40%</v>
      </c>
      <c r="M572" t="str">
        <f t="shared" si="25"/>
        <v>40-60%</v>
      </c>
      <c r="N572">
        <f t="shared" ca="1" si="26"/>
        <v>369</v>
      </c>
    </row>
    <row r="573" spans="1:14" x14ac:dyDescent="0.25">
      <c r="A573" t="s">
        <v>2368</v>
      </c>
      <c r="B573">
        <v>2022.17</v>
      </c>
      <c r="C573" t="s">
        <v>5065</v>
      </c>
      <c r="D573">
        <v>18.97</v>
      </c>
      <c r="E573">
        <v>323</v>
      </c>
      <c r="F573">
        <v>1</v>
      </c>
      <c r="G573" s="2">
        <v>45871.188287037039</v>
      </c>
      <c r="H573" s="2">
        <v>45959.53025462963</v>
      </c>
      <c r="I573" s="18">
        <v>0.126</v>
      </c>
      <c r="J573">
        <v>0.14899999999999999</v>
      </c>
      <c r="K573" t="s">
        <v>66</v>
      </c>
      <c r="L573" s="34" t="str">
        <f t="shared" si="24"/>
        <v>0-20%</v>
      </c>
      <c r="M573" t="str">
        <f t="shared" si="25"/>
        <v>0-20%</v>
      </c>
      <c r="N573">
        <f t="shared" ca="1" si="26"/>
        <v>53</v>
      </c>
    </row>
    <row r="574" spans="1:14" x14ac:dyDescent="0.25">
      <c r="A574" t="s">
        <v>2370</v>
      </c>
      <c r="B574">
        <v>4485.8500000000004</v>
      </c>
      <c r="C574" t="s">
        <v>5066</v>
      </c>
      <c r="D574">
        <v>24.66</v>
      </c>
      <c r="E574">
        <v>495</v>
      </c>
      <c r="F574">
        <v>1</v>
      </c>
      <c r="G574" s="2">
        <v>45673.693356481483</v>
      </c>
      <c r="H574" s="2">
        <v>45587.644942129627</v>
      </c>
      <c r="I574" s="18">
        <v>0.35799999999999998</v>
      </c>
      <c r="J574">
        <v>0.376</v>
      </c>
      <c r="K574" t="s">
        <v>39</v>
      </c>
      <c r="L574" s="34" t="str">
        <f t="shared" si="24"/>
        <v>20-40%</v>
      </c>
      <c r="M574" t="str">
        <f t="shared" si="25"/>
        <v>20-40%</v>
      </c>
      <c r="N574">
        <f t="shared" ca="1" si="26"/>
        <v>425</v>
      </c>
    </row>
    <row r="575" spans="1:14" x14ac:dyDescent="0.25">
      <c r="A575" t="s">
        <v>2375</v>
      </c>
      <c r="B575">
        <v>413.94</v>
      </c>
      <c r="C575" t="s">
        <v>5064</v>
      </c>
      <c r="D575">
        <v>22.53</v>
      </c>
      <c r="E575">
        <v>301</v>
      </c>
      <c r="F575">
        <v>2</v>
      </c>
      <c r="G575" s="2">
        <v>45387.691018518519</v>
      </c>
      <c r="H575" s="2">
        <v>45657.2033912037</v>
      </c>
      <c r="I575" s="18">
        <v>7.3999999999999996E-2</v>
      </c>
      <c r="J575">
        <v>0.63700000000000001</v>
      </c>
      <c r="K575" t="s">
        <v>61</v>
      </c>
      <c r="L575" s="34" t="str">
        <f t="shared" si="24"/>
        <v>20-40%</v>
      </c>
      <c r="M575" t="str">
        <f t="shared" si="25"/>
        <v>60-80%</v>
      </c>
      <c r="N575">
        <f t="shared" ca="1" si="26"/>
        <v>355</v>
      </c>
    </row>
    <row r="576" spans="1:14" x14ac:dyDescent="0.25">
      <c r="A576" t="s">
        <v>2378</v>
      </c>
      <c r="B576">
        <v>649.13</v>
      </c>
      <c r="C576" t="s">
        <v>5064</v>
      </c>
      <c r="D576">
        <v>1.59</v>
      </c>
      <c r="E576">
        <v>871</v>
      </c>
      <c r="F576">
        <v>4</v>
      </c>
      <c r="G576" s="2">
        <v>45350.577118055553</v>
      </c>
      <c r="H576" s="2">
        <v>45608.113576388889</v>
      </c>
      <c r="I576" s="18">
        <v>0.19600000000000001</v>
      </c>
      <c r="J576">
        <v>0.66900000000000004</v>
      </c>
      <c r="K576" t="s">
        <v>71</v>
      </c>
      <c r="L576" s="34" t="str">
        <f t="shared" si="24"/>
        <v>0-20%</v>
      </c>
      <c r="M576" t="str">
        <f t="shared" si="25"/>
        <v>60-80%</v>
      </c>
      <c r="N576">
        <f t="shared" ca="1" si="26"/>
        <v>404</v>
      </c>
    </row>
    <row r="577" spans="1:14" x14ac:dyDescent="0.25">
      <c r="A577" t="s">
        <v>2380</v>
      </c>
      <c r="B577">
        <v>1154.75</v>
      </c>
      <c r="C577" t="s">
        <v>5067</v>
      </c>
      <c r="D577">
        <v>24.21</v>
      </c>
      <c r="E577">
        <v>779</v>
      </c>
      <c r="F577">
        <v>1</v>
      </c>
      <c r="G577" s="2">
        <v>45676.272743055553</v>
      </c>
      <c r="H577" s="2">
        <v>45075.770879629628</v>
      </c>
      <c r="I577" s="18">
        <v>0.315</v>
      </c>
      <c r="J577">
        <v>0.79</v>
      </c>
      <c r="K577" t="s">
        <v>50</v>
      </c>
      <c r="L577" s="34" t="str">
        <f t="shared" si="24"/>
        <v>20-40%</v>
      </c>
      <c r="M577" t="str">
        <f t="shared" si="25"/>
        <v>60-80%</v>
      </c>
      <c r="N577">
        <f t="shared" ca="1" si="26"/>
        <v>937</v>
      </c>
    </row>
    <row r="578" spans="1:14" x14ac:dyDescent="0.25">
      <c r="A578" t="s">
        <v>2382</v>
      </c>
      <c r="B578">
        <v>2071.31</v>
      </c>
      <c r="C578" t="s">
        <v>5066</v>
      </c>
      <c r="D578">
        <v>15.1</v>
      </c>
      <c r="E578">
        <v>652</v>
      </c>
      <c r="F578">
        <v>3</v>
      </c>
      <c r="G578" s="2">
        <v>45883.337083333332</v>
      </c>
      <c r="H578" s="2">
        <v>45804.925196759257</v>
      </c>
      <c r="I578" s="18">
        <v>0.16400000000000001</v>
      </c>
      <c r="J578">
        <v>0.34200000000000003</v>
      </c>
      <c r="K578" t="s">
        <v>28</v>
      </c>
      <c r="L578" s="34" t="str">
        <f t="shared" si="24"/>
        <v>0-20%</v>
      </c>
      <c r="M578" t="str">
        <f t="shared" si="25"/>
        <v>20-40%</v>
      </c>
      <c r="N578">
        <f t="shared" ca="1" si="26"/>
        <v>208</v>
      </c>
    </row>
    <row r="579" spans="1:14" x14ac:dyDescent="0.25">
      <c r="A579" t="s">
        <v>2386</v>
      </c>
      <c r="B579">
        <v>290.38</v>
      </c>
      <c r="C579" t="s">
        <v>5064</v>
      </c>
      <c r="D579">
        <v>9.14</v>
      </c>
      <c r="E579">
        <v>796</v>
      </c>
      <c r="F579">
        <v>2</v>
      </c>
      <c r="G579" s="2">
        <v>45780.227094907408</v>
      </c>
      <c r="H579" s="2">
        <v>45449.567835648151</v>
      </c>
      <c r="I579" s="18">
        <v>0.379</v>
      </c>
      <c r="J579">
        <v>0.29899999999999999</v>
      </c>
      <c r="K579" t="s">
        <v>39</v>
      </c>
      <c r="L579" s="34" t="str">
        <f t="shared" ref="L579:L642" si="27">IF(D579 / 100 &lt;= 0.2,"0-20%",
IF(D579 / 100 &lt;= 0.4,"20-40%",
IF(D579 / 100 &lt;=0.6,"40-60%",
IF(D579 / 100 &lt;= 0.8,"60-80%","&gt;80%"))))</f>
        <v>0-20%</v>
      </c>
      <c r="M579" t="str">
        <f t="shared" ref="M579:M642" si="28">IF(J579 &lt;= 0.2,"0-20%",
IF(J579 &lt;= 0.4,"20-40%",
IF(J579 &lt;=0.6,"40-60%",
IF(J579 &lt;= 0.8,"60-80%","&gt;80%"))))</f>
        <v>20-40%</v>
      </c>
      <c r="N579">
        <f t="shared" ref="N579:N642" ca="1" si="29">IF(_xlfn.DAYS(TODAY(),H579) &gt; 0, _xlfn.DAYS(TODAY(),H579), 0)</f>
        <v>563</v>
      </c>
    </row>
    <row r="580" spans="1:14" x14ac:dyDescent="0.25">
      <c r="A580" t="s">
        <v>2399</v>
      </c>
      <c r="B580">
        <v>95.87</v>
      </c>
      <c r="C580" t="s">
        <v>5066</v>
      </c>
      <c r="D580">
        <v>3.58</v>
      </c>
      <c r="E580">
        <v>547</v>
      </c>
      <c r="F580">
        <v>2</v>
      </c>
      <c r="G580" s="2">
        <v>45842.142083333332</v>
      </c>
      <c r="H580" s="2">
        <v>45690.211458333331</v>
      </c>
      <c r="I580" s="18">
        <v>0.51500000000000001</v>
      </c>
      <c r="J580">
        <v>0.36599999999999999</v>
      </c>
      <c r="K580" t="s">
        <v>41</v>
      </c>
      <c r="L580" s="34" t="str">
        <f t="shared" si="27"/>
        <v>0-20%</v>
      </c>
      <c r="M580" t="str">
        <f t="shared" si="28"/>
        <v>20-40%</v>
      </c>
      <c r="N580">
        <f t="shared" ca="1" si="29"/>
        <v>322</v>
      </c>
    </row>
    <row r="581" spans="1:14" x14ac:dyDescent="0.25">
      <c r="A581" t="s">
        <v>2401</v>
      </c>
      <c r="B581">
        <v>701.23</v>
      </c>
      <c r="C581" t="s">
        <v>5067</v>
      </c>
      <c r="D581">
        <v>17.89</v>
      </c>
      <c r="E581">
        <v>748</v>
      </c>
      <c r="F581">
        <v>2</v>
      </c>
      <c r="G581" s="2">
        <v>45510.103460648148</v>
      </c>
      <c r="H581" s="2">
        <v>45053.725868055553</v>
      </c>
      <c r="I581" s="18">
        <v>8.6999999999999994E-2</v>
      </c>
      <c r="J581">
        <v>0.46700000000000003</v>
      </c>
      <c r="K581" t="s">
        <v>61</v>
      </c>
      <c r="L581" s="34" t="str">
        <f t="shared" si="27"/>
        <v>0-20%</v>
      </c>
      <c r="M581" t="str">
        <f t="shared" si="28"/>
        <v>40-60%</v>
      </c>
      <c r="N581">
        <f t="shared" ca="1" si="29"/>
        <v>959</v>
      </c>
    </row>
    <row r="582" spans="1:14" x14ac:dyDescent="0.25">
      <c r="A582" t="s">
        <v>2402</v>
      </c>
      <c r="B582">
        <v>1000.63</v>
      </c>
      <c r="C582" t="s">
        <v>5065</v>
      </c>
      <c r="D582">
        <v>3.15</v>
      </c>
      <c r="E582">
        <v>314</v>
      </c>
      <c r="F582">
        <v>3</v>
      </c>
      <c r="G582" s="2">
        <v>45676.002708333333</v>
      </c>
      <c r="H582" s="2">
        <v>45809.582939814813</v>
      </c>
      <c r="I582" s="18">
        <v>0.31</v>
      </c>
      <c r="J582">
        <v>0.109</v>
      </c>
      <c r="K582" t="s">
        <v>35</v>
      </c>
      <c r="L582" s="34" t="str">
        <f t="shared" si="27"/>
        <v>0-20%</v>
      </c>
      <c r="M582" t="str">
        <f t="shared" si="28"/>
        <v>0-20%</v>
      </c>
      <c r="N582">
        <f t="shared" ca="1" si="29"/>
        <v>203</v>
      </c>
    </row>
    <row r="583" spans="1:14" x14ac:dyDescent="0.25">
      <c r="A583" t="s">
        <v>2410</v>
      </c>
      <c r="B583">
        <v>1294.45</v>
      </c>
      <c r="C583" t="s">
        <v>5066</v>
      </c>
      <c r="D583">
        <v>18.53</v>
      </c>
      <c r="E583">
        <v>425</v>
      </c>
      <c r="F583">
        <v>2</v>
      </c>
      <c r="G583" s="2">
        <v>45427.47724537037</v>
      </c>
      <c r="H583" s="2">
        <v>45533.112280092602</v>
      </c>
      <c r="I583" s="18">
        <v>0.33500000000000002</v>
      </c>
      <c r="J583">
        <v>6.9000000000000006E-2</v>
      </c>
      <c r="K583" t="s">
        <v>50</v>
      </c>
      <c r="L583" s="34" t="str">
        <f t="shared" si="27"/>
        <v>0-20%</v>
      </c>
      <c r="M583" t="str">
        <f t="shared" si="28"/>
        <v>0-20%</v>
      </c>
      <c r="N583">
        <f t="shared" ca="1" si="29"/>
        <v>479</v>
      </c>
    </row>
    <row r="584" spans="1:14" x14ac:dyDescent="0.25">
      <c r="A584" t="s">
        <v>2420</v>
      </c>
      <c r="B584">
        <v>2991.88</v>
      </c>
      <c r="C584" t="s">
        <v>5066</v>
      </c>
      <c r="D584">
        <v>34.659999999999997</v>
      </c>
      <c r="E584">
        <v>492</v>
      </c>
      <c r="F584">
        <v>1</v>
      </c>
      <c r="G584" s="2">
        <v>45633.6171412037</v>
      </c>
      <c r="H584" s="2">
        <v>45810.227037037039</v>
      </c>
      <c r="I584" s="18">
        <v>0.17699999999999999</v>
      </c>
      <c r="J584">
        <v>0.20899999999999999</v>
      </c>
      <c r="K584" t="s">
        <v>71</v>
      </c>
      <c r="L584" s="34" t="str">
        <f t="shared" si="27"/>
        <v>20-40%</v>
      </c>
      <c r="M584" t="str">
        <f t="shared" si="28"/>
        <v>20-40%</v>
      </c>
      <c r="N584">
        <f t="shared" ca="1" si="29"/>
        <v>202</v>
      </c>
    </row>
    <row r="585" spans="1:14" x14ac:dyDescent="0.25">
      <c r="A585" t="s">
        <v>2423</v>
      </c>
      <c r="B585">
        <v>1993.41</v>
      </c>
      <c r="C585" t="s">
        <v>5064</v>
      </c>
      <c r="D585">
        <v>2.06</v>
      </c>
      <c r="E585">
        <v>775</v>
      </c>
      <c r="F585">
        <v>3</v>
      </c>
      <c r="G585" s="2">
        <v>45110.394270833327</v>
      </c>
      <c r="H585" s="2">
        <v>45205.139594907407</v>
      </c>
      <c r="I585" s="18">
        <v>0.442</v>
      </c>
      <c r="J585">
        <v>0.46899999999999997</v>
      </c>
      <c r="K585" t="s">
        <v>58</v>
      </c>
      <c r="L585" s="34" t="str">
        <f t="shared" si="27"/>
        <v>0-20%</v>
      </c>
      <c r="M585" t="str">
        <f t="shared" si="28"/>
        <v>40-60%</v>
      </c>
      <c r="N585">
        <f t="shared" ca="1" si="29"/>
        <v>807</v>
      </c>
    </row>
    <row r="586" spans="1:14" x14ac:dyDescent="0.25">
      <c r="A586" t="s">
        <v>2424</v>
      </c>
      <c r="B586">
        <v>367.3</v>
      </c>
      <c r="C586" t="s">
        <v>5067</v>
      </c>
      <c r="D586">
        <v>7.17</v>
      </c>
      <c r="E586">
        <v>460</v>
      </c>
      <c r="F586">
        <v>1</v>
      </c>
      <c r="G586" s="2">
        <v>45119.019074074073</v>
      </c>
      <c r="H586" s="2">
        <v>45345.009363425917</v>
      </c>
      <c r="I586" s="18">
        <v>0.317</v>
      </c>
      <c r="J586">
        <v>0.52100000000000002</v>
      </c>
      <c r="K586" t="s">
        <v>28</v>
      </c>
      <c r="L586" s="34" t="str">
        <f t="shared" si="27"/>
        <v>0-20%</v>
      </c>
      <c r="M586" t="str">
        <f t="shared" si="28"/>
        <v>40-60%</v>
      </c>
      <c r="N586">
        <f t="shared" ca="1" si="29"/>
        <v>667</v>
      </c>
    </row>
    <row r="587" spans="1:14" x14ac:dyDescent="0.25">
      <c r="A587" t="s">
        <v>2433</v>
      </c>
      <c r="B587">
        <v>834.69</v>
      </c>
      <c r="C587" t="s">
        <v>5064</v>
      </c>
      <c r="D587">
        <v>27.28</v>
      </c>
      <c r="E587">
        <v>856</v>
      </c>
      <c r="F587">
        <v>3</v>
      </c>
      <c r="G587" s="2">
        <v>45280.008506944447</v>
      </c>
      <c r="H587" s="2">
        <v>46062.191388888888</v>
      </c>
      <c r="I587" s="18">
        <v>5.7000000000000002E-2</v>
      </c>
      <c r="J587">
        <v>0.29399999999999998</v>
      </c>
      <c r="K587" t="s">
        <v>35</v>
      </c>
      <c r="L587" s="34" t="str">
        <f t="shared" si="27"/>
        <v>20-40%</v>
      </c>
      <c r="M587" t="str">
        <f t="shared" si="28"/>
        <v>20-40%</v>
      </c>
      <c r="N587">
        <f t="shared" ca="1" si="29"/>
        <v>0</v>
      </c>
    </row>
    <row r="588" spans="1:14" x14ac:dyDescent="0.25">
      <c r="A588" t="s">
        <v>2438</v>
      </c>
      <c r="B588">
        <v>697.75</v>
      </c>
      <c r="C588" t="s">
        <v>5064</v>
      </c>
      <c r="D588">
        <v>12.93</v>
      </c>
      <c r="E588">
        <v>838</v>
      </c>
      <c r="F588">
        <v>2</v>
      </c>
      <c r="G588" s="2">
        <v>45288.238125000003</v>
      </c>
      <c r="H588" s="2">
        <v>45287.875405092593</v>
      </c>
      <c r="I588" s="18">
        <v>0.14099999999999999</v>
      </c>
      <c r="J588">
        <v>0.38700000000000001</v>
      </c>
      <c r="K588" t="s">
        <v>35</v>
      </c>
      <c r="L588" s="34" t="str">
        <f t="shared" si="27"/>
        <v>0-20%</v>
      </c>
      <c r="M588" t="str">
        <f t="shared" si="28"/>
        <v>20-40%</v>
      </c>
      <c r="N588">
        <f t="shared" ca="1" si="29"/>
        <v>725</v>
      </c>
    </row>
    <row r="589" spans="1:14" x14ac:dyDescent="0.25">
      <c r="A589" t="s">
        <v>2439</v>
      </c>
      <c r="B589">
        <v>1955.12</v>
      </c>
      <c r="C589" t="s">
        <v>5064</v>
      </c>
      <c r="D589">
        <v>5.82</v>
      </c>
      <c r="E589">
        <v>527</v>
      </c>
      <c r="F589">
        <v>5</v>
      </c>
      <c r="G589" s="2">
        <v>45209.086099537039</v>
      </c>
      <c r="H589" s="2">
        <v>45834.646099537043</v>
      </c>
      <c r="I589" s="18">
        <v>0.64800000000000002</v>
      </c>
      <c r="J589">
        <v>0.14799999999999999</v>
      </c>
      <c r="K589" t="s">
        <v>66</v>
      </c>
      <c r="L589" s="34" t="str">
        <f t="shared" si="27"/>
        <v>0-20%</v>
      </c>
      <c r="M589" t="str">
        <f t="shared" si="28"/>
        <v>0-20%</v>
      </c>
      <c r="N589">
        <f t="shared" ca="1" si="29"/>
        <v>178</v>
      </c>
    </row>
    <row r="590" spans="1:14" x14ac:dyDescent="0.25">
      <c r="A590" t="s">
        <v>2442</v>
      </c>
      <c r="B590">
        <v>1410.72</v>
      </c>
      <c r="C590" t="s">
        <v>5064</v>
      </c>
      <c r="D590">
        <v>29.06</v>
      </c>
      <c r="E590">
        <v>517</v>
      </c>
      <c r="F590">
        <v>4</v>
      </c>
      <c r="G590" s="2">
        <v>45236.373761574083</v>
      </c>
      <c r="H590" s="2">
        <v>44937.828020833331</v>
      </c>
      <c r="I590" s="18">
        <v>0.215</v>
      </c>
      <c r="J590">
        <v>0.32400000000000001</v>
      </c>
      <c r="K590" t="s">
        <v>41</v>
      </c>
      <c r="L590" s="34" t="str">
        <f t="shared" si="27"/>
        <v>20-40%</v>
      </c>
      <c r="M590" t="str">
        <f t="shared" si="28"/>
        <v>20-40%</v>
      </c>
      <c r="N590">
        <f t="shared" ca="1" si="29"/>
        <v>1075</v>
      </c>
    </row>
    <row r="591" spans="1:14" x14ac:dyDescent="0.25">
      <c r="A591" t="s">
        <v>2443</v>
      </c>
      <c r="B591">
        <v>273.98</v>
      </c>
      <c r="C591" t="s">
        <v>5064</v>
      </c>
      <c r="D591">
        <v>9.18</v>
      </c>
      <c r="E591">
        <v>870</v>
      </c>
      <c r="F591">
        <v>1</v>
      </c>
      <c r="G591" s="2">
        <v>45721.260243055563</v>
      </c>
      <c r="H591" s="2">
        <v>45838.666944444441</v>
      </c>
      <c r="I591" s="18">
        <v>0.46500000000000002</v>
      </c>
      <c r="J591">
        <v>0.124</v>
      </c>
      <c r="K591" t="s">
        <v>46</v>
      </c>
      <c r="L591" s="34" t="str">
        <f t="shared" si="27"/>
        <v>0-20%</v>
      </c>
      <c r="M591" t="str">
        <f t="shared" si="28"/>
        <v>0-20%</v>
      </c>
      <c r="N591">
        <f t="shared" ca="1" si="29"/>
        <v>174</v>
      </c>
    </row>
    <row r="592" spans="1:14" x14ac:dyDescent="0.25">
      <c r="A592" t="s">
        <v>2449</v>
      </c>
      <c r="B592">
        <v>3119.16</v>
      </c>
      <c r="C592" t="s">
        <v>5066</v>
      </c>
      <c r="D592">
        <v>1.89</v>
      </c>
      <c r="E592">
        <v>859</v>
      </c>
      <c r="F592">
        <v>0</v>
      </c>
      <c r="G592" s="2">
        <v>45718.531365740739</v>
      </c>
      <c r="H592" s="2">
        <v>45331.112314814818</v>
      </c>
      <c r="I592" s="18">
        <v>0.124</v>
      </c>
      <c r="J592">
        <v>0.42199999999999999</v>
      </c>
      <c r="K592" t="s">
        <v>86</v>
      </c>
      <c r="L592" s="34" t="str">
        <f t="shared" si="27"/>
        <v>0-20%</v>
      </c>
      <c r="M592" t="str">
        <f t="shared" si="28"/>
        <v>40-60%</v>
      </c>
      <c r="N592">
        <f t="shared" ca="1" si="29"/>
        <v>681</v>
      </c>
    </row>
    <row r="593" spans="1:14" x14ac:dyDescent="0.25">
      <c r="A593" t="s">
        <v>2454</v>
      </c>
      <c r="B593">
        <v>3127.35</v>
      </c>
      <c r="C593" t="s">
        <v>5064</v>
      </c>
      <c r="D593">
        <v>6.27</v>
      </c>
      <c r="E593">
        <v>657</v>
      </c>
      <c r="F593">
        <v>1</v>
      </c>
      <c r="G593" s="2">
        <v>45282.003032407411</v>
      </c>
      <c r="H593" s="2">
        <v>45779.747696759259</v>
      </c>
      <c r="I593" s="18">
        <v>0.37</v>
      </c>
      <c r="J593">
        <v>1.2999999999999999E-2</v>
      </c>
      <c r="K593" t="s">
        <v>86</v>
      </c>
      <c r="L593" s="34" t="str">
        <f t="shared" si="27"/>
        <v>0-20%</v>
      </c>
      <c r="M593" t="str">
        <f t="shared" si="28"/>
        <v>0-20%</v>
      </c>
      <c r="N593">
        <f t="shared" ca="1" si="29"/>
        <v>233</v>
      </c>
    </row>
    <row r="594" spans="1:14" x14ac:dyDescent="0.25">
      <c r="A594" t="s">
        <v>2460</v>
      </c>
      <c r="B594">
        <v>1081.44</v>
      </c>
      <c r="C594" t="s">
        <v>5066</v>
      </c>
      <c r="D594">
        <v>7.89</v>
      </c>
      <c r="E594">
        <v>571</v>
      </c>
      <c r="F594">
        <v>1</v>
      </c>
      <c r="G594" s="2">
        <v>45263.297210648147</v>
      </c>
      <c r="H594" s="2">
        <v>46025.99927083333</v>
      </c>
      <c r="I594" s="18">
        <v>0.25700000000000001</v>
      </c>
      <c r="J594">
        <v>0.47399999999999998</v>
      </c>
      <c r="K594" t="s">
        <v>54</v>
      </c>
      <c r="L594" s="34" t="str">
        <f t="shared" si="27"/>
        <v>0-20%</v>
      </c>
      <c r="M594" t="str">
        <f t="shared" si="28"/>
        <v>40-60%</v>
      </c>
      <c r="N594">
        <f t="shared" ca="1" si="29"/>
        <v>0</v>
      </c>
    </row>
    <row r="595" spans="1:14" x14ac:dyDescent="0.25">
      <c r="A595" t="s">
        <v>2462</v>
      </c>
      <c r="B595">
        <v>2259.91</v>
      </c>
      <c r="C595" t="s">
        <v>5064</v>
      </c>
      <c r="D595">
        <v>17.3</v>
      </c>
      <c r="E595">
        <v>487</v>
      </c>
      <c r="F595">
        <v>1</v>
      </c>
      <c r="G595" s="2">
        <v>45174.342268518521</v>
      </c>
      <c r="H595" s="2">
        <v>45057.695254629631</v>
      </c>
      <c r="I595" s="18">
        <v>0.14899999999999999</v>
      </c>
      <c r="J595">
        <v>0.53500000000000003</v>
      </c>
      <c r="K595" t="s">
        <v>64</v>
      </c>
      <c r="L595" s="34" t="str">
        <f t="shared" si="27"/>
        <v>0-20%</v>
      </c>
      <c r="M595" t="str">
        <f t="shared" si="28"/>
        <v>40-60%</v>
      </c>
      <c r="N595">
        <f t="shared" ca="1" si="29"/>
        <v>955</v>
      </c>
    </row>
    <row r="596" spans="1:14" x14ac:dyDescent="0.25">
      <c r="A596" t="s">
        <v>2465</v>
      </c>
      <c r="B596">
        <v>368.75</v>
      </c>
      <c r="C596" t="s">
        <v>5065</v>
      </c>
      <c r="D596">
        <v>14.02</v>
      </c>
      <c r="E596">
        <v>414</v>
      </c>
      <c r="F596">
        <v>2</v>
      </c>
      <c r="G596" s="2">
        <v>45819.650960648149</v>
      </c>
      <c r="H596" s="2">
        <v>45104.392500000002</v>
      </c>
      <c r="I596" s="18">
        <v>0.23100000000000001</v>
      </c>
      <c r="J596">
        <v>0.32700000000000001</v>
      </c>
      <c r="K596" t="s">
        <v>64</v>
      </c>
      <c r="L596" s="34" t="str">
        <f t="shared" si="27"/>
        <v>0-20%</v>
      </c>
      <c r="M596" t="str">
        <f t="shared" si="28"/>
        <v>20-40%</v>
      </c>
      <c r="N596">
        <f t="shared" ca="1" si="29"/>
        <v>908</v>
      </c>
    </row>
    <row r="597" spans="1:14" x14ac:dyDescent="0.25">
      <c r="A597" t="s">
        <v>2467</v>
      </c>
      <c r="B597">
        <v>341.09</v>
      </c>
      <c r="C597" t="s">
        <v>5066</v>
      </c>
      <c r="D597">
        <v>11.34</v>
      </c>
      <c r="E597">
        <v>837</v>
      </c>
      <c r="F597">
        <v>2</v>
      </c>
      <c r="G597" s="2">
        <v>45383.457557870373</v>
      </c>
      <c r="H597" s="2">
        <v>45927.844398148147</v>
      </c>
      <c r="I597" s="18">
        <v>0.33900000000000002</v>
      </c>
      <c r="J597">
        <v>0.25600000000000001</v>
      </c>
      <c r="K597" t="s">
        <v>35</v>
      </c>
      <c r="L597" s="34" t="str">
        <f t="shared" si="27"/>
        <v>0-20%</v>
      </c>
      <c r="M597" t="str">
        <f t="shared" si="28"/>
        <v>20-40%</v>
      </c>
      <c r="N597">
        <f t="shared" ca="1" si="29"/>
        <v>85</v>
      </c>
    </row>
    <row r="598" spans="1:14" x14ac:dyDescent="0.25">
      <c r="A598" t="s">
        <v>2468</v>
      </c>
      <c r="B598">
        <v>1059.26</v>
      </c>
      <c r="C598" t="s">
        <v>5064</v>
      </c>
      <c r="D598">
        <v>18.739999999999998</v>
      </c>
      <c r="E598">
        <v>802</v>
      </c>
      <c r="F598">
        <v>1</v>
      </c>
      <c r="G598" s="2">
        <v>45791.675393518519</v>
      </c>
      <c r="H598" s="2">
        <v>45758.024363425917</v>
      </c>
      <c r="I598" s="18">
        <v>0.20899999999999999</v>
      </c>
      <c r="J598">
        <v>5.0999999999999997E-2</v>
      </c>
      <c r="K598" t="s">
        <v>71</v>
      </c>
      <c r="L598" s="34" t="str">
        <f t="shared" si="27"/>
        <v>0-20%</v>
      </c>
      <c r="M598" t="str">
        <f t="shared" si="28"/>
        <v>0-20%</v>
      </c>
      <c r="N598">
        <f t="shared" ca="1" si="29"/>
        <v>254</v>
      </c>
    </row>
    <row r="599" spans="1:14" x14ac:dyDescent="0.25">
      <c r="A599" t="s">
        <v>2469</v>
      </c>
      <c r="B599">
        <v>414.98</v>
      </c>
      <c r="C599" t="s">
        <v>5067</v>
      </c>
      <c r="D599">
        <v>20.67</v>
      </c>
      <c r="E599">
        <v>827</v>
      </c>
      <c r="F599">
        <v>2</v>
      </c>
      <c r="G599" s="2">
        <v>45890.675694444442</v>
      </c>
      <c r="H599" s="2">
        <v>45168.946828703702</v>
      </c>
      <c r="I599" s="18">
        <v>0.52900000000000003</v>
      </c>
      <c r="J599">
        <v>0.58899999999999997</v>
      </c>
      <c r="K599" t="s">
        <v>28</v>
      </c>
      <c r="L599" s="34" t="str">
        <f t="shared" si="27"/>
        <v>20-40%</v>
      </c>
      <c r="M599" t="str">
        <f t="shared" si="28"/>
        <v>40-60%</v>
      </c>
      <c r="N599">
        <f t="shared" ca="1" si="29"/>
        <v>844</v>
      </c>
    </row>
    <row r="600" spans="1:14" x14ac:dyDescent="0.25">
      <c r="A600" t="s">
        <v>2470</v>
      </c>
      <c r="B600">
        <v>393.7</v>
      </c>
      <c r="C600" t="s">
        <v>5067</v>
      </c>
      <c r="D600">
        <v>17.78</v>
      </c>
      <c r="E600">
        <v>325</v>
      </c>
      <c r="F600">
        <v>3</v>
      </c>
      <c r="G600" s="2">
        <v>45462.26394675926</v>
      </c>
      <c r="H600" s="2">
        <v>45213.787662037037</v>
      </c>
      <c r="I600" s="18">
        <v>0.40300000000000002</v>
      </c>
      <c r="J600">
        <v>0.153</v>
      </c>
      <c r="K600" t="s">
        <v>64</v>
      </c>
      <c r="L600" s="34" t="str">
        <f t="shared" si="27"/>
        <v>0-20%</v>
      </c>
      <c r="M600" t="str">
        <f t="shared" si="28"/>
        <v>0-20%</v>
      </c>
      <c r="N600">
        <f t="shared" ca="1" si="29"/>
        <v>799</v>
      </c>
    </row>
    <row r="601" spans="1:14" x14ac:dyDescent="0.25">
      <c r="A601" t="s">
        <v>2475</v>
      </c>
      <c r="B601">
        <v>1304.9100000000001</v>
      </c>
      <c r="C601" t="s">
        <v>5066</v>
      </c>
      <c r="D601">
        <v>7.83</v>
      </c>
      <c r="E601">
        <v>779</v>
      </c>
      <c r="F601">
        <v>1</v>
      </c>
      <c r="G601" s="2">
        <v>45732.856585648151</v>
      </c>
      <c r="H601" s="2">
        <v>45741.309467592589</v>
      </c>
      <c r="I601" s="18">
        <v>0.155</v>
      </c>
      <c r="J601">
        <v>0.17699999999999999</v>
      </c>
      <c r="K601" t="s">
        <v>58</v>
      </c>
      <c r="L601" s="34" t="str">
        <f t="shared" si="27"/>
        <v>0-20%</v>
      </c>
      <c r="M601" t="str">
        <f t="shared" si="28"/>
        <v>0-20%</v>
      </c>
      <c r="N601">
        <f t="shared" ca="1" si="29"/>
        <v>271</v>
      </c>
    </row>
    <row r="602" spans="1:14" x14ac:dyDescent="0.25">
      <c r="A602" t="s">
        <v>2476</v>
      </c>
      <c r="B602">
        <v>3539.64</v>
      </c>
      <c r="C602" t="s">
        <v>5067</v>
      </c>
      <c r="D602">
        <v>10.58</v>
      </c>
      <c r="E602">
        <v>413</v>
      </c>
      <c r="F602">
        <v>2</v>
      </c>
      <c r="G602" s="2">
        <v>45258.678333333337</v>
      </c>
      <c r="H602" s="2">
        <v>45992.534710648149</v>
      </c>
      <c r="I602" s="18">
        <v>0.29599999999999999</v>
      </c>
      <c r="J602">
        <v>0.19400000000000001</v>
      </c>
      <c r="K602" t="s">
        <v>61</v>
      </c>
      <c r="L602" s="34" t="str">
        <f t="shared" si="27"/>
        <v>0-20%</v>
      </c>
      <c r="M602" t="str">
        <f t="shared" si="28"/>
        <v>0-20%</v>
      </c>
      <c r="N602">
        <f t="shared" ca="1" si="29"/>
        <v>20</v>
      </c>
    </row>
    <row r="603" spans="1:14" x14ac:dyDescent="0.25">
      <c r="A603" t="s">
        <v>2477</v>
      </c>
      <c r="B603">
        <v>3780.11</v>
      </c>
      <c r="C603" t="s">
        <v>5064</v>
      </c>
      <c r="D603">
        <v>19.079999999999998</v>
      </c>
      <c r="E603">
        <v>381</v>
      </c>
      <c r="F603">
        <v>2</v>
      </c>
      <c r="G603" s="2">
        <v>45362.726701388892</v>
      </c>
      <c r="H603" s="2">
        <v>45134.010011574072</v>
      </c>
      <c r="I603" s="18">
        <v>0.184</v>
      </c>
      <c r="J603">
        <v>0.39900000000000002</v>
      </c>
      <c r="K603" t="s">
        <v>35</v>
      </c>
      <c r="L603" s="34" t="str">
        <f t="shared" si="27"/>
        <v>0-20%</v>
      </c>
      <c r="M603" t="str">
        <f t="shared" si="28"/>
        <v>20-40%</v>
      </c>
      <c r="N603">
        <f t="shared" ca="1" si="29"/>
        <v>878</v>
      </c>
    </row>
    <row r="604" spans="1:14" x14ac:dyDescent="0.25">
      <c r="A604" t="s">
        <v>2487</v>
      </c>
      <c r="B604">
        <v>989.2</v>
      </c>
      <c r="C604" t="s">
        <v>5065</v>
      </c>
      <c r="D604">
        <v>36.619999999999997</v>
      </c>
      <c r="E604">
        <v>453</v>
      </c>
      <c r="F604">
        <v>1</v>
      </c>
      <c r="G604" s="2">
        <v>45422.651307870372</v>
      </c>
      <c r="H604" s="2">
        <v>46014.454432870371</v>
      </c>
      <c r="I604" s="18">
        <v>0.23200000000000001</v>
      </c>
      <c r="J604">
        <v>0.18</v>
      </c>
      <c r="K604" t="s">
        <v>86</v>
      </c>
      <c r="L604" s="34" t="str">
        <f t="shared" si="27"/>
        <v>20-40%</v>
      </c>
      <c r="M604" t="str">
        <f t="shared" si="28"/>
        <v>0-20%</v>
      </c>
      <c r="N604">
        <f t="shared" ca="1" si="29"/>
        <v>0</v>
      </c>
    </row>
    <row r="605" spans="1:14" x14ac:dyDescent="0.25">
      <c r="A605" t="s">
        <v>2495</v>
      </c>
      <c r="B605">
        <v>1382.64</v>
      </c>
      <c r="C605" t="s">
        <v>5066</v>
      </c>
      <c r="D605">
        <v>12.08</v>
      </c>
      <c r="E605">
        <v>305</v>
      </c>
      <c r="F605">
        <v>2</v>
      </c>
      <c r="G605" s="2">
        <v>45918.078148148154</v>
      </c>
      <c r="H605" s="2">
        <v>45183.623055555552</v>
      </c>
      <c r="I605" s="18">
        <v>6.3E-2</v>
      </c>
      <c r="J605">
        <v>0.50900000000000001</v>
      </c>
      <c r="K605" t="s">
        <v>61</v>
      </c>
      <c r="L605" s="34" t="str">
        <f t="shared" si="27"/>
        <v>0-20%</v>
      </c>
      <c r="M605" t="str">
        <f t="shared" si="28"/>
        <v>40-60%</v>
      </c>
      <c r="N605">
        <f t="shared" ca="1" si="29"/>
        <v>829</v>
      </c>
    </row>
    <row r="606" spans="1:14" x14ac:dyDescent="0.25">
      <c r="A606" t="s">
        <v>2496</v>
      </c>
      <c r="B606">
        <v>3135.43</v>
      </c>
      <c r="C606" t="s">
        <v>5067</v>
      </c>
      <c r="D606">
        <v>4.01</v>
      </c>
      <c r="E606">
        <v>691</v>
      </c>
      <c r="F606">
        <v>0</v>
      </c>
      <c r="G606" s="2">
        <v>45159.32</v>
      </c>
      <c r="H606" s="2">
        <v>45712.400752314818</v>
      </c>
      <c r="I606" s="18">
        <v>0.496</v>
      </c>
      <c r="J606">
        <v>4.7E-2</v>
      </c>
      <c r="K606" t="s">
        <v>22</v>
      </c>
      <c r="L606" s="34" t="str">
        <f t="shared" si="27"/>
        <v>0-20%</v>
      </c>
      <c r="M606" t="str">
        <f t="shared" si="28"/>
        <v>0-20%</v>
      </c>
      <c r="N606">
        <f t="shared" ca="1" si="29"/>
        <v>300</v>
      </c>
    </row>
    <row r="607" spans="1:14" x14ac:dyDescent="0.25">
      <c r="A607" t="s">
        <v>2498</v>
      </c>
      <c r="B607">
        <v>1709.93</v>
      </c>
      <c r="C607" t="s">
        <v>5064</v>
      </c>
      <c r="D607">
        <v>5.94</v>
      </c>
      <c r="E607">
        <v>425</v>
      </c>
      <c r="F607">
        <v>1</v>
      </c>
      <c r="G607" s="2">
        <v>45106.664722222216</v>
      </c>
      <c r="H607" s="2">
        <v>45837.95034722222</v>
      </c>
      <c r="I607" s="18">
        <v>8.3000000000000004E-2</v>
      </c>
      <c r="J607">
        <v>0.33900000000000002</v>
      </c>
      <c r="K607" t="s">
        <v>50</v>
      </c>
      <c r="L607" s="34" t="str">
        <f t="shared" si="27"/>
        <v>0-20%</v>
      </c>
      <c r="M607" t="str">
        <f t="shared" si="28"/>
        <v>20-40%</v>
      </c>
      <c r="N607">
        <f t="shared" ca="1" si="29"/>
        <v>175</v>
      </c>
    </row>
    <row r="608" spans="1:14" x14ac:dyDescent="0.25">
      <c r="A608" t="s">
        <v>2501</v>
      </c>
      <c r="B608">
        <v>690.56</v>
      </c>
      <c r="C608" t="s">
        <v>5064</v>
      </c>
      <c r="D608">
        <v>2.96</v>
      </c>
      <c r="E608">
        <v>510</v>
      </c>
      <c r="F608">
        <v>1</v>
      </c>
      <c r="G608" s="2">
        <v>45145.204861111109</v>
      </c>
      <c r="H608" s="2">
        <v>45004.984282407408</v>
      </c>
      <c r="I608" s="18">
        <v>0.39400000000000002</v>
      </c>
      <c r="J608">
        <v>0.47299999999999998</v>
      </c>
      <c r="K608" t="s">
        <v>35</v>
      </c>
      <c r="L608" s="34" t="str">
        <f t="shared" si="27"/>
        <v>0-20%</v>
      </c>
      <c r="M608" t="str">
        <f t="shared" si="28"/>
        <v>40-60%</v>
      </c>
      <c r="N608">
        <f t="shared" ca="1" si="29"/>
        <v>1008</v>
      </c>
    </row>
    <row r="609" spans="1:14" x14ac:dyDescent="0.25">
      <c r="A609" t="s">
        <v>2505</v>
      </c>
      <c r="B609">
        <v>2099.06</v>
      </c>
      <c r="C609" t="s">
        <v>5067</v>
      </c>
      <c r="D609">
        <v>5.92</v>
      </c>
      <c r="E609">
        <v>862</v>
      </c>
      <c r="F609">
        <v>2</v>
      </c>
      <c r="G609" s="2">
        <v>45633.690752314818</v>
      </c>
      <c r="H609" s="2">
        <v>45435.890590277777</v>
      </c>
      <c r="I609" s="18">
        <v>0.73599999999999999</v>
      </c>
      <c r="J609">
        <v>0.33</v>
      </c>
      <c r="K609" t="s">
        <v>89</v>
      </c>
      <c r="L609" s="34" t="str">
        <f t="shared" si="27"/>
        <v>0-20%</v>
      </c>
      <c r="M609" t="str">
        <f t="shared" si="28"/>
        <v>20-40%</v>
      </c>
      <c r="N609">
        <f t="shared" ca="1" si="29"/>
        <v>577</v>
      </c>
    </row>
    <row r="610" spans="1:14" x14ac:dyDescent="0.25">
      <c r="A610" t="s">
        <v>2506</v>
      </c>
      <c r="B610">
        <v>2369.27</v>
      </c>
      <c r="C610" t="s">
        <v>5064</v>
      </c>
      <c r="D610">
        <v>29.84</v>
      </c>
      <c r="E610">
        <v>670</v>
      </c>
      <c r="F610">
        <v>2</v>
      </c>
      <c r="G610" s="2">
        <v>45215.474328703713</v>
      </c>
      <c r="H610" s="2">
        <v>45795.719074074077</v>
      </c>
      <c r="I610" s="18">
        <v>0.13300000000000001</v>
      </c>
      <c r="J610">
        <v>0.55600000000000005</v>
      </c>
      <c r="K610" t="s">
        <v>86</v>
      </c>
      <c r="L610" s="34" t="str">
        <f t="shared" si="27"/>
        <v>20-40%</v>
      </c>
      <c r="M610" t="str">
        <f t="shared" si="28"/>
        <v>40-60%</v>
      </c>
      <c r="N610">
        <f t="shared" ca="1" si="29"/>
        <v>217</v>
      </c>
    </row>
    <row r="611" spans="1:14" x14ac:dyDescent="0.25">
      <c r="A611" t="s">
        <v>2510</v>
      </c>
      <c r="B611">
        <v>1814.54</v>
      </c>
      <c r="C611" t="s">
        <v>5067</v>
      </c>
      <c r="D611">
        <v>13.99</v>
      </c>
      <c r="E611">
        <v>365</v>
      </c>
      <c r="F611">
        <v>1</v>
      </c>
      <c r="G611" s="2">
        <v>45489.817384259259</v>
      </c>
      <c r="H611" s="2">
        <v>46038.383379629631</v>
      </c>
      <c r="I611" s="18">
        <v>0.26600000000000001</v>
      </c>
      <c r="J611">
        <v>0.30199999999999999</v>
      </c>
      <c r="K611" t="s">
        <v>52</v>
      </c>
      <c r="L611" s="34" t="str">
        <f t="shared" si="27"/>
        <v>0-20%</v>
      </c>
      <c r="M611" t="str">
        <f t="shared" si="28"/>
        <v>20-40%</v>
      </c>
      <c r="N611">
        <f t="shared" ca="1" si="29"/>
        <v>0</v>
      </c>
    </row>
    <row r="612" spans="1:14" x14ac:dyDescent="0.25">
      <c r="A612" t="s">
        <v>2511</v>
      </c>
      <c r="B612">
        <v>1290.26</v>
      </c>
      <c r="C612" t="s">
        <v>5066</v>
      </c>
      <c r="D612">
        <v>8.15</v>
      </c>
      <c r="E612">
        <v>845</v>
      </c>
      <c r="F612">
        <v>1</v>
      </c>
      <c r="G612" s="2">
        <v>45675.32371527778</v>
      </c>
      <c r="H612" s="2">
        <v>45405.568749999999</v>
      </c>
      <c r="I612" s="18">
        <v>0.05</v>
      </c>
      <c r="J612">
        <v>0.251</v>
      </c>
      <c r="K612" t="s">
        <v>64</v>
      </c>
      <c r="L612" s="34" t="str">
        <f t="shared" si="27"/>
        <v>0-20%</v>
      </c>
      <c r="M612" t="str">
        <f t="shared" si="28"/>
        <v>20-40%</v>
      </c>
      <c r="N612">
        <f t="shared" ca="1" si="29"/>
        <v>607</v>
      </c>
    </row>
    <row r="613" spans="1:14" x14ac:dyDescent="0.25">
      <c r="A613" t="s">
        <v>2512</v>
      </c>
      <c r="B613">
        <v>257.37</v>
      </c>
      <c r="C613" t="s">
        <v>5064</v>
      </c>
      <c r="D613">
        <v>39.5</v>
      </c>
      <c r="E613">
        <v>394</v>
      </c>
      <c r="F613">
        <v>1</v>
      </c>
      <c r="G613" s="2">
        <v>45865.216956018521</v>
      </c>
      <c r="H613" s="2">
        <v>45699.90185185185</v>
      </c>
      <c r="I613" s="18">
        <v>0.33300000000000002</v>
      </c>
      <c r="J613">
        <v>0.46500000000000002</v>
      </c>
      <c r="K613" t="s">
        <v>69</v>
      </c>
      <c r="L613" s="34" t="str">
        <f t="shared" si="27"/>
        <v>20-40%</v>
      </c>
      <c r="M613" t="str">
        <f t="shared" si="28"/>
        <v>40-60%</v>
      </c>
      <c r="N613">
        <f t="shared" ca="1" si="29"/>
        <v>313</v>
      </c>
    </row>
    <row r="614" spans="1:14" x14ac:dyDescent="0.25">
      <c r="A614" t="s">
        <v>2514</v>
      </c>
      <c r="B614">
        <v>674.63</v>
      </c>
      <c r="C614" t="s">
        <v>5066</v>
      </c>
      <c r="D614">
        <v>8.34</v>
      </c>
      <c r="E614">
        <v>577</v>
      </c>
      <c r="F614">
        <v>1</v>
      </c>
      <c r="G614" s="2">
        <v>45474.17255787037</v>
      </c>
      <c r="H614" s="2">
        <v>45416.613043981481</v>
      </c>
      <c r="I614" s="18">
        <v>0.49099999999999999</v>
      </c>
      <c r="J614">
        <v>0.50800000000000001</v>
      </c>
      <c r="K614" t="s">
        <v>61</v>
      </c>
      <c r="L614" s="34" t="str">
        <f t="shared" si="27"/>
        <v>0-20%</v>
      </c>
      <c r="M614" t="str">
        <f t="shared" si="28"/>
        <v>40-60%</v>
      </c>
      <c r="N614">
        <f t="shared" ca="1" si="29"/>
        <v>596</v>
      </c>
    </row>
    <row r="615" spans="1:14" x14ac:dyDescent="0.25">
      <c r="A615" t="s">
        <v>2520</v>
      </c>
      <c r="B615">
        <v>732.8</v>
      </c>
      <c r="C615" t="s">
        <v>5067</v>
      </c>
      <c r="D615">
        <v>27.86</v>
      </c>
      <c r="E615">
        <v>558</v>
      </c>
      <c r="F615">
        <v>1</v>
      </c>
      <c r="G615" s="2">
        <v>45400.53056712963</v>
      </c>
      <c r="H615" s="2">
        <v>45835.504386574074</v>
      </c>
      <c r="I615" s="18">
        <v>0.20399999999999999</v>
      </c>
      <c r="J615">
        <v>0.10100000000000001</v>
      </c>
      <c r="K615" t="s">
        <v>89</v>
      </c>
      <c r="L615" s="34" t="str">
        <f t="shared" si="27"/>
        <v>20-40%</v>
      </c>
      <c r="M615" t="str">
        <f t="shared" si="28"/>
        <v>0-20%</v>
      </c>
      <c r="N615">
        <f t="shared" ca="1" si="29"/>
        <v>177</v>
      </c>
    </row>
    <row r="616" spans="1:14" x14ac:dyDescent="0.25">
      <c r="A616" t="s">
        <v>2529</v>
      </c>
      <c r="B616">
        <v>650.02</v>
      </c>
      <c r="C616" t="s">
        <v>5064</v>
      </c>
      <c r="D616">
        <v>19.91</v>
      </c>
      <c r="E616">
        <v>438</v>
      </c>
      <c r="F616">
        <v>2</v>
      </c>
      <c r="G616" s="2">
        <v>45009.391469907408</v>
      </c>
      <c r="H616" s="2">
        <v>45542.05678240741</v>
      </c>
      <c r="I616" s="18">
        <v>0.41699999999999998</v>
      </c>
      <c r="J616">
        <v>0.17</v>
      </c>
      <c r="K616" t="s">
        <v>69</v>
      </c>
      <c r="L616" s="34" t="str">
        <f t="shared" si="27"/>
        <v>0-20%</v>
      </c>
      <c r="M616" t="str">
        <f t="shared" si="28"/>
        <v>0-20%</v>
      </c>
      <c r="N616">
        <f t="shared" ca="1" si="29"/>
        <v>470</v>
      </c>
    </row>
    <row r="617" spans="1:14" x14ac:dyDescent="0.25">
      <c r="A617" t="s">
        <v>2530</v>
      </c>
      <c r="B617">
        <v>1716.79</v>
      </c>
      <c r="C617" t="s">
        <v>5065</v>
      </c>
      <c r="D617">
        <v>21.32</v>
      </c>
      <c r="E617">
        <v>701</v>
      </c>
      <c r="F617">
        <v>1</v>
      </c>
      <c r="G617" s="2">
        <v>45275.595462962963</v>
      </c>
      <c r="H617" s="2">
        <v>45677.564849537041</v>
      </c>
      <c r="I617" s="18">
        <v>0.26200000000000001</v>
      </c>
      <c r="J617">
        <v>0.48</v>
      </c>
      <c r="K617" t="s">
        <v>17</v>
      </c>
      <c r="L617" s="34" t="str">
        <f t="shared" si="27"/>
        <v>20-40%</v>
      </c>
      <c r="M617" t="str">
        <f t="shared" si="28"/>
        <v>40-60%</v>
      </c>
      <c r="N617">
        <f t="shared" ca="1" si="29"/>
        <v>335</v>
      </c>
    </row>
    <row r="618" spans="1:14" x14ac:dyDescent="0.25">
      <c r="A618" t="s">
        <v>2538</v>
      </c>
      <c r="B618">
        <v>475.56</v>
      </c>
      <c r="C618" t="s">
        <v>5064</v>
      </c>
      <c r="D618">
        <v>3.64</v>
      </c>
      <c r="E618">
        <v>819</v>
      </c>
      <c r="F618">
        <v>4</v>
      </c>
      <c r="G618" s="2">
        <v>45178.855000000003</v>
      </c>
      <c r="H618" s="2">
        <v>45573.826041666667</v>
      </c>
      <c r="I618" s="18">
        <v>4.1000000000000002E-2</v>
      </c>
      <c r="J618">
        <v>0.16500000000000001</v>
      </c>
      <c r="K618" t="s">
        <v>22</v>
      </c>
      <c r="L618" s="34" t="str">
        <f t="shared" si="27"/>
        <v>0-20%</v>
      </c>
      <c r="M618" t="str">
        <f t="shared" si="28"/>
        <v>0-20%</v>
      </c>
      <c r="N618">
        <f t="shared" ca="1" si="29"/>
        <v>439</v>
      </c>
    </row>
    <row r="619" spans="1:14" x14ac:dyDescent="0.25">
      <c r="A619" t="s">
        <v>2541</v>
      </c>
      <c r="B619">
        <v>1348.81</v>
      </c>
      <c r="C619" t="s">
        <v>5064</v>
      </c>
      <c r="D619">
        <v>9.66</v>
      </c>
      <c r="E619">
        <v>414</v>
      </c>
      <c r="F619">
        <v>1</v>
      </c>
      <c r="G619" s="2">
        <v>45271.963113425933</v>
      </c>
      <c r="H619" s="2">
        <v>45316.210219907407</v>
      </c>
      <c r="I619" s="18">
        <v>0.628</v>
      </c>
      <c r="J619">
        <v>5.3999999999999999E-2</v>
      </c>
      <c r="K619" t="s">
        <v>61</v>
      </c>
      <c r="L619" s="34" t="str">
        <f t="shared" si="27"/>
        <v>0-20%</v>
      </c>
      <c r="M619" t="str">
        <f t="shared" si="28"/>
        <v>0-20%</v>
      </c>
      <c r="N619">
        <f t="shared" ca="1" si="29"/>
        <v>696</v>
      </c>
    </row>
    <row r="620" spans="1:14" x14ac:dyDescent="0.25">
      <c r="A620" t="s">
        <v>2547</v>
      </c>
      <c r="B620">
        <v>280.63</v>
      </c>
      <c r="C620" t="s">
        <v>5064</v>
      </c>
      <c r="D620">
        <v>22.35</v>
      </c>
      <c r="E620">
        <v>687</v>
      </c>
      <c r="F620">
        <v>2</v>
      </c>
      <c r="G620" s="2">
        <v>45354.340648148151</v>
      </c>
      <c r="H620" s="2">
        <v>45910.85765046296</v>
      </c>
      <c r="I620" s="18">
        <v>0.33800000000000002</v>
      </c>
      <c r="J620">
        <v>0.35499999999999998</v>
      </c>
      <c r="K620" t="s">
        <v>54</v>
      </c>
      <c r="L620" s="34" t="str">
        <f t="shared" si="27"/>
        <v>20-40%</v>
      </c>
      <c r="M620" t="str">
        <f t="shared" si="28"/>
        <v>20-40%</v>
      </c>
      <c r="N620">
        <f t="shared" ca="1" si="29"/>
        <v>102</v>
      </c>
    </row>
    <row r="621" spans="1:14" x14ac:dyDescent="0.25">
      <c r="A621" t="s">
        <v>2553</v>
      </c>
      <c r="B621">
        <v>1356.12</v>
      </c>
      <c r="C621" t="s">
        <v>5066</v>
      </c>
      <c r="D621">
        <v>24.13</v>
      </c>
      <c r="E621">
        <v>589</v>
      </c>
      <c r="F621">
        <v>1</v>
      </c>
      <c r="G621" s="2">
        <v>45017.592488425929</v>
      </c>
      <c r="H621" s="2">
        <v>45501.714953703697</v>
      </c>
      <c r="I621" s="18">
        <v>0.03</v>
      </c>
      <c r="J621">
        <v>0.17199999999999999</v>
      </c>
      <c r="K621" t="s">
        <v>71</v>
      </c>
      <c r="L621" s="34" t="str">
        <f t="shared" si="27"/>
        <v>20-40%</v>
      </c>
      <c r="M621" t="str">
        <f t="shared" si="28"/>
        <v>0-20%</v>
      </c>
      <c r="N621">
        <f t="shared" ca="1" si="29"/>
        <v>511</v>
      </c>
    </row>
    <row r="622" spans="1:14" x14ac:dyDescent="0.25">
      <c r="A622" t="s">
        <v>2558</v>
      </c>
      <c r="B622">
        <v>285.70999999999998</v>
      </c>
      <c r="C622" t="s">
        <v>5067</v>
      </c>
      <c r="D622">
        <v>4.63</v>
      </c>
      <c r="E622">
        <v>465</v>
      </c>
      <c r="F622">
        <v>1</v>
      </c>
      <c r="G622" s="2">
        <v>45817.538460648153</v>
      </c>
      <c r="H622" s="2">
        <v>45137.886307870373</v>
      </c>
      <c r="I622" s="18">
        <v>0.25600000000000001</v>
      </c>
      <c r="J622">
        <v>0.46400000000000002</v>
      </c>
      <c r="K622" t="s">
        <v>69</v>
      </c>
      <c r="L622" s="34" t="str">
        <f t="shared" si="27"/>
        <v>0-20%</v>
      </c>
      <c r="M622" t="str">
        <f t="shared" si="28"/>
        <v>40-60%</v>
      </c>
      <c r="N622">
        <f t="shared" ca="1" si="29"/>
        <v>875</v>
      </c>
    </row>
    <row r="623" spans="1:14" x14ac:dyDescent="0.25">
      <c r="A623" t="s">
        <v>2564</v>
      </c>
      <c r="B623">
        <v>856.91</v>
      </c>
      <c r="C623" t="s">
        <v>5066</v>
      </c>
      <c r="D623">
        <v>2.2599999999999998</v>
      </c>
      <c r="E623">
        <v>853</v>
      </c>
      <c r="F623">
        <v>1</v>
      </c>
      <c r="G623" s="2">
        <v>45358.087187500001</v>
      </c>
      <c r="H623" s="2">
        <v>44968.841226851851</v>
      </c>
      <c r="I623" s="18">
        <v>0.12</v>
      </c>
      <c r="J623">
        <v>0.29599999999999999</v>
      </c>
      <c r="K623" t="s">
        <v>22</v>
      </c>
      <c r="L623" s="34" t="str">
        <f t="shared" si="27"/>
        <v>0-20%</v>
      </c>
      <c r="M623" t="str">
        <f t="shared" si="28"/>
        <v>20-40%</v>
      </c>
      <c r="N623">
        <f t="shared" ca="1" si="29"/>
        <v>1044</v>
      </c>
    </row>
    <row r="624" spans="1:14" x14ac:dyDescent="0.25">
      <c r="A624" t="s">
        <v>2565</v>
      </c>
      <c r="B624">
        <v>1167.49</v>
      </c>
      <c r="C624" t="s">
        <v>5064</v>
      </c>
      <c r="D624">
        <v>11.44</v>
      </c>
      <c r="E624">
        <v>366</v>
      </c>
      <c r="F624">
        <v>1</v>
      </c>
      <c r="G624" s="2">
        <v>45379.310555555552</v>
      </c>
      <c r="H624" s="2">
        <v>45876.71565972222</v>
      </c>
      <c r="I624" s="18">
        <v>0.17100000000000001</v>
      </c>
      <c r="J624">
        <v>0.13200000000000001</v>
      </c>
      <c r="K624" t="s">
        <v>50</v>
      </c>
      <c r="L624" s="34" t="str">
        <f t="shared" si="27"/>
        <v>0-20%</v>
      </c>
      <c r="M624" t="str">
        <f t="shared" si="28"/>
        <v>0-20%</v>
      </c>
      <c r="N624">
        <f t="shared" ca="1" si="29"/>
        <v>136</v>
      </c>
    </row>
    <row r="625" spans="1:14" x14ac:dyDescent="0.25">
      <c r="A625" t="s">
        <v>2567</v>
      </c>
      <c r="B625">
        <v>195.01</v>
      </c>
      <c r="C625" t="s">
        <v>5066</v>
      </c>
      <c r="D625">
        <v>10.43</v>
      </c>
      <c r="E625">
        <v>393</v>
      </c>
      <c r="F625">
        <v>2</v>
      </c>
      <c r="G625" s="2">
        <v>45836.872094907398</v>
      </c>
      <c r="H625" s="2">
        <v>45339.809629629628</v>
      </c>
      <c r="I625" s="18">
        <v>0.38</v>
      </c>
      <c r="J625">
        <v>0.46899999999999997</v>
      </c>
      <c r="K625" t="s">
        <v>41</v>
      </c>
      <c r="L625" s="34" t="str">
        <f t="shared" si="27"/>
        <v>0-20%</v>
      </c>
      <c r="M625" t="str">
        <f t="shared" si="28"/>
        <v>40-60%</v>
      </c>
      <c r="N625">
        <f t="shared" ca="1" si="29"/>
        <v>673</v>
      </c>
    </row>
    <row r="626" spans="1:14" x14ac:dyDescent="0.25">
      <c r="A626" t="s">
        <v>2575</v>
      </c>
      <c r="B626">
        <v>71.72</v>
      </c>
      <c r="C626" t="s">
        <v>5064</v>
      </c>
      <c r="D626">
        <v>2.14</v>
      </c>
      <c r="E626">
        <v>595</v>
      </c>
      <c r="F626">
        <v>2</v>
      </c>
      <c r="G626" s="2">
        <v>45098.223923611113</v>
      </c>
      <c r="H626" s="2">
        <v>45294.686724537038</v>
      </c>
      <c r="I626" s="18">
        <v>0.35699999999999998</v>
      </c>
      <c r="J626">
        <v>0.20699999999999999</v>
      </c>
      <c r="K626" t="s">
        <v>86</v>
      </c>
      <c r="L626" s="34" t="str">
        <f t="shared" si="27"/>
        <v>0-20%</v>
      </c>
      <c r="M626" t="str">
        <f t="shared" si="28"/>
        <v>20-40%</v>
      </c>
      <c r="N626">
        <f t="shared" ca="1" si="29"/>
        <v>718</v>
      </c>
    </row>
    <row r="627" spans="1:14" x14ac:dyDescent="0.25">
      <c r="A627" t="s">
        <v>2577</v>
      </c>
      <c r="B627">
        <v>3851.36</v>
      </c>
      <c r="C627" t="s">
        <v>5066</v>
      </c>
      <c r="D627">
        <v>6.44</v>
      </c>
      <c r="E627">
        <v>464</v>
      </c>
      <c r="F627">
        <v>0</v>
      </c>
      <c r="G627" s="2">
        <v>45467.366539351853</v>
      </c>
      <c r="H627" s="2">
        <v>46026.069155092591</v>
      </c>
      <c r="I627" s="18">
        <v>3.5999999999999997E-2</v>
      </c>
      <c r="J627">
        <v>7.8E-2</v>
      </c>
      <c r="K627" t="s">
        <v>52</v>
      </c>
      <c r="L627" s="34" t="str">
        <f t="shared" si="27"/>
        <v>0-20%</v>
      </c>
      <c r="M627" t="str">
        <f t="shared" si="28"/>
        <v>0-20%</v>
      </c>
      <c r="N627">
        <f t="shared" ca="1" si="29"/>
        <v>0</v>
      </c>
    </row>
    <row r="628" spans="1:14" x14ac:dyDescent="0.25">
      <c r="A628" t="s">
        <v>2581</v>
      </c>
      <c r="B628">
        <v>420.36</v>
      </c>
      <c r="C628" t="s">
        <v>5064</v>
      </c>
      <c r="D628">
        <v>21.22</v>
      </c>
      <c r="E628">
        <v>826</v>
      </c>
      <c r="F628">
        <v>2</v>
      </c>
      <c r="G628" s="2">
        <v>45383.500324074077</v>
      </c>
      <c r="H628" s="2">
        <v>45634.495706018519</v>
      </c>
      <c r="I628" s="18">
        <v>0.40300000000000002</v>
      </c>
      <c r="J628">
        <v>0.66200000000000003</v>
      </c>
      <c r="K628" t="s">
        <v>17</v>
      </c>
      <c r="L628" s="34" t="str">
        <f t="shared" si="27"/>
        <v>20-40%</v>
      </c>
      <c r="M628" t="str">
        <f t="shared" si="28"/>
        <v>60-80%</v>
      </c>
      <c r="N628">
        <f t="shared" ca="1" si="29"/>
        <v>378</v>
      </c>
    </row>
    <row r="629" spans="1:14" x14ac:dyDescent="0.25">
      <c r="A629" t="s">
        <v>2590</v>
      </c>
      <c r="B629">
        <v>906.95</v>
      </c>
      <c r="C629" t="s">
        <v>5067</v>
      </c>
      <c r="D629">
        <v>2.61</v>
      </c>
      <c r="E629">
        <v>854</v>
      </c>
      <c r="F629">
        <v>1</v>
      </c>
      <c r="G629" s="2">
        <v>45900.974502314813</v>
      </c>
      <c r="H629" s="2">
        <v>44954.719594907408</v>
      </c>
      <c r="I629" s="18">
        <v>0.315</v>
      </c>
      <c r="J629">
        <v>0.06</v>
      </c>
      <c r="K629" t="s">
        <v>106</v>
      </c>
      <c r="L629" s="34" t="str">
        <f t="shared" si="27"/>
        <v>0-20%</v>
      </c>
      <c r="M629" t="str">
        <f t="shared" si="28"/>
        <v>0-20%</v>
      </c>
      <c r="N629">
        <f t="shared" ca="1" si="29"/>
        <v>1058</v>
      </c>
    </row>
    <row r="630" spans="1:14" x14ac:dyDescent="0.25">
      <c r="A630" t="s">
        <v>2595</v>
      </c>
      <c r="B630">
        <v>1066.51</v>
      </c>
      <c r="C630" t="s">
        <v>5067</v>
      </c>
      <c r="D630">
        <v>8.3699999999999992</v>
      </c>
      <c r="E630">
        <v>579</v>
      </c>
      <c r="F630">
        <v>2</v>
      </c>
      <c r="G630" s="2">
        <v>45347.530868055554</v>
      </c>
      <c r="H630" s="2">
        <v>45981.673368055563</v>
      </c>
      <c r="I630" s="18">
        <v>0.11</v>
      </c>
      <c r="J630">
        <v>0.47699999999999998</v>
      </c>
      <c r="K630" t="s">
        <v>52</v>
      </c>
      <c r="L630" s="34" t="str">
        <f t="shared" si="27"/>
        <v>0-20%</v>
      </c>
      <c r="M630" t="str">
        <f t="shared" si="28"/>
        <v>40-60%</v>
      </c>
      <c r="N630">
        <f t="shared" ca="1" si="29"/>
        <v>31</v>
      </c>
    </row>
    <row r="631" spans="1:14" x14ac:dyDescent="0.25">
      <c r="A631" t="s">
        <v>2598</v>
      </c>
      <c r="B631">
        <v>396.17</v>
      </c>
      <c r="C631" t="s">
        <v>5065</v>
      </c>
      <c r="D631">
        <v>8.2799999999999994</v>
      </c>
      <c r="E631">
        <v>782</v>
      </c>
      <c r="F631">
        <v>1</v>
      </c>
      <c r="G631" s="2">
        <v>45742.654733796298</v>
      </c>
      <c r="H631" s="2">
        <v>45221.372916666667</v>
      </c>
      <c r="I631" s="18">
        <v>0.193</v>
      </c>
      <c r="J631">
        <v>0.627</v>
      </c>
      <c r="K631" t="s">
        <v>32</v>
      </c>
      <c r="L631" s="34" t="str">
        <f t="shared" si="27"/>
        <v>0-20%</v>
      </c>
      <c r="M631" t="str">
        <f t="shared" si="28"/>
        <v>60-80%</v>
      </c>
      <c r="N631">
        <f t="shared" ca="1" si="29"/>
        <v>791</v>
      </c>
    </row>
    <row r="632" spans="1:14" x14ac:dyDescent="0.25">
      <c r="A632" t="s">
        <v>2602</v>
      </c>
      <c r="B632">
        <v>990.64</v>
      </c>
      <c r="C632" t="s">
        <v>5064</v>
      </c>
      <c r="D632">
        <v>5.85</v>
      </c>
      <c r="E632">
        <v>657</v>
      </c>
      <c r="F632">
        <v>2</v>
      </c>
      <c r="G632" s="2">
        <v>45574.814930555563</v>
      </c>
      <c r="H632" s="2">
        <v>45123.421469907407</v>
      </c>
      <c r="I632" s="18">
        <v>0.315</v>
      </c>
      <c r="J632">
        <v>0.38600000000000001</v>
      </c>
      <c r="K632" t="s">
        <v>52</v>
      </c>
      <c r="L632" s="34" t="str">
        <f t="shared" si="27"/>
        <v>0-20%</v>
      </c>
      <c r="M632" t="str">
        <f t="shared" si="28"/>
        <v>20-40%</v>
      </c>
      <c r="N632">
        <f t="shared" ca="1" si="29"/>
        <v>889</v>
      </c>
    </row>
    <row r="633" spans="1:14" x14ac:dyDescent="0.25">
      <c r="A633" t="s">
        <v>2610</v>
      </c>
      <c r="B633">
        <v>70.709999999999994</v>
      </c>
      <c r="C633" t="s">
        <v>5067</v>
      </c>
      <c r="D633">
        <v>29.89</v>
      </c>
      <c r="E633">
        <v>586</v>
      </c>
      <c r="F633">
        <v>2</v>
      </c>
      <c r="G633" s="2">
        <v>45176.985509259262</v>
      </c>
      <c r="H633" s="2">
        <v>45011.443912037037</v>
      </c>
      <c r="I633" s="18">
        <v>0.41099999999999998</v>
      </c>
      <c r="J633">
        <v>0.46200000000000002</v>
      </c>
      <c r="K633" t="s">
        <v>61</v>
      </c>
      <c r="L633" s="34" t="str">
        <f t="shared" si="27"/>
        <v>20-40%</v>
      </c>
      <c r="M633" t="str">
        <f t="shared" si="28"/>
        <v>40-60%</v>
      </c>
      <c r="N633">
        <f t="shared" ca="1" si="29"/>
        <v>1001</v>
      </c>
    </row>
    <row r="634" spans="1:14" x14ac:dyDescent="0.25">
      <c r="A634" t="s">
        <v>2611</v>
      </c>
      <c r="B634">
        <v>1251.3800000000001</v>
      </c>
      <c r="C634" t="s">
        <v>5066</v>
      </c>
      <c r="D634">
        <v>2.27</v>
      </c>
      <c r="E634">
        <v>395</v>
      </c>
      <c r="F634">
        <v>1</v>
      </c>
      <c r="G634" s="2">
        <v>45878.898842592593</v>
      </c>
      <c r="H634" s="2">
        <v>45180.789444444446</v>
      </c>
      <c r="I634" s="18">
        <v>0.245</v>
      </c>
      <c r="J634">
        <v>0.50800000000000001</v>
      </c>
      <c r="K634" t="s">
        <v>69</v>
      </c>
      <c r="L634" s="34" t="str">
        <f t="shared" si="27"/>
        <v>0-20%</v>
      </c>
      <c r="M634" t="str">
        <f t="shared" si="28"/>
        <v>40-60%</v>
      </c>
      <c r="N634">
        <f t="shared" ca="1" si="29"/>
        <v>832</v>
      </c>
    </row>
    <row r="635" spans="1:14" x14ac:dyDescent="0.25">
      <c r="A635" t="s">
        <v>2617</v>
      </c>
      <c r="B635">
        <v>2399.4499999999998</v>
      </c>
      <c r="C635" t="s">
        <v>5065</v>
      </c>
      <c r="D635">
        <v>5.92</v>
      </c>
      <c r="E635">
        <v>749</v>
      </c>
      <c r="F635">
        <v>1</v>
      </c>
      <c r="G635" s="2">
        <v>45794.642164351862</v>
      </c>
      <c r="H635" s="2">
        <v>44975.750902777778</v>
      </c>
      <c r="I635" s="18">
        <v>0.19700000000000001</v>
      </c>
      <c r="J635">
        <v>0.57199999999999995</v>
      </c>
      <c r="K635" t="s">
        <v>52</v>
      </c>
      <c r="L635" s="34" t="str">
        <f t="shared" si="27"/>
        <v>0-20%</v>
      </c>
      <c r="M635" t="str">
        <f t="shared" si="28"/>
        <v>40-60%</v>
      </c>
      <c r="N635">
        <f t="shared" ca="1" si="29"/>
        <v>1037</v>
      </c>
    </row>
    <row r="636" spans="1:14" x14ac:dyDescent="0.25">
      <c r="A636" t="s">
        <v>2618</v>
      </c>
      <c r="B636">
        <v>1283.5899999999999</v>
      </c>
      <c r="C636" t="s">
        <v>5064</v>
      </c>
      <c r="D636">
        <v>15.16</v>
      </c>
      <c r="E636">
        <v>435</v>
      </c>
      <c r="F636">
        <v>0</v>
      </c>
      <c r="G636" s="2">
        <v>45843.833703703713</v>
      </c>
      <c r="H636" s="2">
        <v>45903.444918981477</v>
      </c>
      <c r="I636" s="18">
        <v>0.3</v>
      </c>
      <c r="J636">
        <v>0.55100000000000005</v>
      </c>
      <c r="K636" t="s">
        <v>106</v>
      </c>
      <c r="L636" s="34" t="str">
        <f t="shared" si="27"/>
        <v>0-20%</v>
      </c>
      <c r="M636" t="str">
        <f t="shared" si="28"/>
        <v>40-60%</v>
      </c>
      <c r="N636">
        <f t="shared" ca="1" si="29"/>
        <v>109</v>
      </c>
    </row>
    <row r="637" spans="1:14" x14ac:dyDescent="0.25">
      <c r="A637" t="s">
        <v>2621</v>
      </c>
      <c r="B637">
        <v>2032.4</v>
      </c>
      <c r="C637" t="s">
        <v>5064</v>
      </c>
      <c r="D637">
        <v>3.29</v>
      </c>
      <c r="E637">
        <v>617</v>
      </c>
      <c r="F637">
        <v>2</v>
      </c>
      <c r="G637" s="2">
        <v>45942.665902777779</v>
      </c>
      <c r="H637" s="2">
        <v>45606.48841435185</v>
      </c>
      <c r="I637" s="18">
        <v>0.105</v>
      </c>
      <c r="J637">
        <v>0.28000000000000003</v>
      </c>
      <c r="K637" t="s">
        <v>28</v>
      </c>
      <c r="L637" s="34" t="str">
        <f t="shared" si="27"/>
        <v>0-20%</v>
      </c>
      <c r="M637" t="str">
        <f t="shared" si="28"/>
        <v>20-40%</v>
      </c>
      <c r="N637">
        <f t="shared" ca="1" si="29"/>
        <v>406</v>
      </c>
    </row>
    <row r="638" spans="1:14" x14ac:dyDescent="0.25">
      <c r="A638" t="s">
        <v>2633</v>
      </c>
      <c r="B638">
        <v>146.69</v>
      </c>
      <c r="C638" t="s">
        <v>5064</v>
      </c>
      <c r="D638">
        <v>7.87</v>
      </c>
      <c r="E638">
        <v>753</v>
      </c>
      <c r="F638">
        <v>2</v>
      </c>
      <c r="G638" s="2">
        <v>45304.918622685182</v>
      </c>
      <c r="H638" s="2">
        <v>45229.901655092603</v>
      </c>
      <c r="I638" s="18">
        <v>0.59199999999999997</v>
      </c>
      <c r="J638">
        <v>0.35199999999999998</v>
      </c>
      <c r="K638" t="s">
        <v>28</v>
      </c>
      <c r="L638" s="34" t="str">
        <f t="shared" si="27"/>
        <v>0-20%</v>
      </c>
      <c r="M638" t="str">
        <f t="shared" si="28"/>
        <v>20-40%</v>
      </c>
      <c r="N638">
        <f t="shared" ca="1" si="29"/>
        <v>783</v>
      </c>
    </row>
    <row r="639" spans="1:14" x14ac:dyDescent="0.25">
      <c r="A639" t="s">
        <v>2634</v>
      </c>
      <c r="B639">
        <v>1624.03</v>
      </c>
      <c r="C639" t="s">
        <v>5067</v>
      </c>
      <c r="D639">
        <v>22.72</v>
      </c>
      <c r="E639">
        <v>413</v>
      </c>
      <c r="F639">
        <v>1</v>
      </c>
      <c r="G639" s="2">
        <v>45780.06082175926</v>
      </c>
      <c r="H639" s="2">
        <v>45691.822280092587</v>
      </c>
      <c r="I639" s="18">
        <v>0.11899999999999999</v>
      </c>
      <c r="J639">
        <v>0.45800000000000002</v>
      </c>
      <c r="K639" t="s">
        <v>69</v>
      </c>
      <c r="L639" s="34" t="str">
        <f t="shared" si="27"/>
        <v>20-40%</v>
      </c>
      <c r="M639" t="str">
        <f t="shared" si="28"/>
        <v>40-60%</v>
      </c>
      <c r="N639">
        <f t="shared" ca="1" si="29"/>
        <v>321</v>
      </c>
    </row>
    <row r="640" spans="1:14" x14ac:dyDescent="0.25">
      <c r="A640" t="s">
        <v>2636</v>
      </c>
      <c r="B640">
        <v>627.67999999999995</v>
      </c>
      <c r="C640" t="s">
        <v>5064</v>
      </c>
      <c r="D640">
        <v>5.0999999999999996</v>
      </c>
      <c r="E640">
        <v>529</v>
      </c>
      <c r="F640">
        <v>4</v>
      </c>
      <c r="G640" s="2">
        <v>45251.889166666668</v>
      </c>
      <c r="H640" s="2">
        <v>45279.882013888891</v>
      </c>
      <c r="I640" s="18">
        <v>0.13800000000000001</v>
      </c>
      <c r="J640">
        <v>0.30199999999999999</v>
      </c>
      <c r="K640" t="s">
        <v>66</v>
      </c>
      <c r="L640" s="34" t="str">
        <f t="shared" si="27"/>
        <v>0-20%</v>
      </c>
      <c r="M640" t="str">
        <f t="shared" si="28"/>
        <v>20-40%</v>
      </c>
      <c r="N640">
        <f t="shared" ca="1" si="29"/>
        <v>733</v>
      </c>
    </row>
    <row r="641" spans="1:14" x14ac:dyDescent="0.25">
      <c r="A641" t="s">
        <v>2638</v>
      </c>
      <c r="B641">
        <v>1693.72</v>
      </c>
      <c r="C641" t="s">
        <v>5064</v>
      </c>
      <c r="D641">
        <v>8.15</v>
      </c>
      <c r="E641">
        <v>710</v>
      </c>
      <c r="F641">
        <v>0</v>
      </c>
      <c r="G641" s="2">
        <v>45016.878969907397</v>
      </c>
      <c r="H641" s="2">
        <v>45628.515983796293</v>
      </c>
      <c r="I641" s="18">
        <v>0.192</v>
      </c>
      <c r="J641">
        <v>0.41699999999999998</v>
      </c>
      <c r="K641" t="s">
        <v>41</v>
      </c>
      <c r="L641" s="34" t="str">
        <f t="shared" si="27"/>
        <v>0-20%</v>
      </c>
      <c r="M641" t="str">
        <f t="shared" si="28"/>
        <v>40-60%</v>
      </c>
      <c r="N641">
        <f t="shared" ca="1" si="29"/>
        <v>384</v>
      </c>
    </row>
    <row r="642" spans="1:14" x14ac:dyDescent="0.25">
      <c r="A642" t="s">
        <v>2639</v>
      </c>
      <c r="B642">
        <v>573.38</v>
      </c>
      <c r="C642" t="s">
        <v>5066</v>
      </c>
      <c r="D642">
        <v>15.33</v>
      </c>
      <c r="E642">
        <v>532</v>
      </c>
      <c r="F642">
        <v>5</v>
      </c>
      <c r="G642" s="2">
        <v>45190.303761574083</v>
      </c>
      <c r="H642" s="2">
        <v>45896.853622685187</v>
      </c>
      <c r="I642" s="18">
        <v>0.39800000000000002</v>
      </c>
      <c r="J642">
        <v>8.1000000000000003E-2</v>
      </c>
      <c r="K642" t="s">
        <v>66</v>
      </c>
      <c r="L642" s="34" t="str">
        <f t="shared" si="27"/>
        <v>0-20%</v>
      </c>
      <c r="M642" t="str">
        <f t="shared" si="28"/>
        <v>0-20%</v>
      </c>
      <c r="N642">
        <f t="shared" ca="1" si="29"/>
        <v>116</v>
      </c>
    </row>
    <row r="643" spans="1:14" x14ac:dyDescent="0.25">
      <c r="A643" t="s">
        <v>2640</v>
      </c>
      <c r="B643">
        <v>1128.3699999999999</v>
      </c>
      <c r="C643" t="s">
        <v>5064</v>
      </c>
      <c r="D643">
        <v>3.75</v>
      </c>
      <c r="E643">
        <v>419</v>
      </c>
      <c r="F643">
        <v>1</v>
      </c>
      <c r="G643" s="2">
        <v>45001.478981481479</v>
      </c>
      <c r="H643" s="2">
        <v>45656.178946759261</v>
      </c>
      <c r="I643" s="18">
        <v>0.27300000000000002</v>
      </c>
      <c r="J643">
        <v>0.45700000000000002</v>
      </c>
      <c r="K643" t="s">
        <v>58</v>
      </c>
      <c r="L643" s="34" t="str">
        <f t="shared" ref="L643:L706" si="30">IF(D643 / 100 &lt;= 0.2,"0-20%",
IF(D643 / 100 &lt;= 0.4,"20-40%",
IF(D643 / 100 &lt;=0.6,"40-60%",
IF(D643 / 100 &lt;= 0.8,"60-80%","&gt;80%"))))</f>
        <v>0-20%</v>
      </c>
      <c r="M643" t="str">
        <f t="shared" ref="M643:M706" si="31">IF(J643 &lt;= 0.2,"0-20%",
IF(J643 &lt;= 0.4,"20-40%",
IF(J643 &lt;=0.6,"40-60%",
IF(J643 &lt;= 0.8,"60-80%","&gt;80%"))))</f>
        <v>40-60%</v>
      </c>
      <c r="N643">
        <f t="shared" ref="N643:N706" ca="1" si="32">IF(_xlfn.DAYS(TODAY(),H643) &gt; 0, _xlfn.DAYS(TODAY(),H643), 0)</f>
        <v>356</v>
      </c>
    </row>
    <row r="644" spans="1:14" x14ac:dyDescent="0.25">
      <c r="A644" t="s">
        <v>2649</v>
      </c>
      <c r="B644">
        <v>420.32</v>
      </c>
      <c r="C644" t="s">
        <v>5067</v>
      </c>
      <c r="D644">
        <v>3.64</v>
      </c>
      <c r="E644">
        <v>409</v>
      </c>
      <c r="F644">
        <v>3</v>
      </c>
      <c r="G644" s="2">
        <v>45311.064930555563</v>
      </c>
      <c r="H644" s="2">
        <v>45303.011342592603</v>
      </c>
      <c r="I644" s="18">
        <v>0.30099999999999999</v>
      </c>
      <c r="J644">
        <v>0.14599999999999999</v>
      </c>
      <c r="K644" t="s">
        <v>46</v>
      </c>
      <c r="L644" s="34" t="str">
        <f t="shared" si="30"/>
        <v>0-20%</v>
      </c>
      <c r="M644" t="str">
        <f t="shared" si="31"/>
        <v>0-20%</v>
      </c>
      <c r="N644">
        <f t="shared" ca="1" si="32"/>
        <v>709</v>
      </c>
    </row>
    <row r="645" spans="1:14" x14ac:dyDescent="0.25">
      <c r="A645" t="s">
        <v>2650</v>
      </c>
      <c r="B645">
        <v>2126.9699999999998</v>
      </c>
      <c r="C645" t="s">
        <v>5066</v>
      </c>
      <c r="D645">
        <v>8.42</v>
      </c>
      <c r="E645">
        <v>660</v>
      </c>
      <c r="F645">
        <v>1</v>
      </c>
      <c r="G645" s="2">
        <v>45692.002754629633</v>
      </c>
      <c r="H645" s="2">
        <v>45161.829629629632</v>
      </c>
      <c r="I645" s="18">
        <v>0.159</v>
      </c>
      <c r="J645">
        <v>0.14000000000000001</v>
      </c>
      <c r="K645" t="s">
        <v>22</v>
      </c>
      <c r="L645" s="34" t="str">
        <f t="shared" si="30"/>
        <v>0-20%</v>
      </c>
      <c r="M645" t="str">
        <f t="shared" si="31"/>
        <v>0-20%</v>
      </c>
      <c r="N645">
        <f t="shared" ca="1" si="32"/>
        <v>851</v>
      </c>
    </row>
    <row r="646" spans="1:14" x14ac:dyDescent="0.25">
      <c r="A646" t="s">
        <v>2652</v>
      </c>
      <c r="B646">
        <v>927.37</v>
      </c>
      <c r="C646" t="s">
        <v>5064</v>
      </c>
      <c r="D646">
        <v>12.28</v>
      </c>
      <c r="E646">
        <v>307</v>
      </c>
      <c r="F646">
        <v>1</v>
      </c>
      <c r="G646" s="2">
        <v>45067.188379629632</v>
      </c>
      <c r="H646" s="2">
        <v>45112.469108796293</v>
      </c>
      <c r="I646" s="18">
        <v>0.70799999999999996</v>
      </c>
      <c r="J646">
        <v>0.26200000000000001</v>
      </c>
      <c r="K646" t="s">
        <v>61</v>
      </c>
      <c r="L646" s="34" t="str">
        <f t="shared" si="30"/>
        <v>0-20%</v>
      </c>
      <c r="M646" t="str">
        <f t="shared" si="31"/>
        <v>20-40%</v>
      </c>
      <c r="N646">
        <f t="shared" ca="1" si="32"/>
        <v>900</v>
      </c>
    </row>
    <row r="647" spans="1:14" x14ac:dyDescent="0.25">
      <c r="A647" t="s">
        <v>2655</v>
      </c>
      <c r="B647">
        <v>2663.14</v>
      </c>
      <c r="C647" t="s">
        <v>5064</v>
      </c>
      <c r="D647">
        <v>27.03</v>
      </c>
      <c r="E647">
        <v>694</v>
      </c>
      <c r="F647">
        <v>1</v>
      </c>
      <c r="G647" s="2">
        <v>45403.758576388893</v>
      </c>
      <c r="H647" s="2">
        <v>45693.982523148137</v>
      </c>
      <c r="I647" s="18">
        <v>9.5000000000000001E-2</v>
      </c>
      <c r="J647">
        <v>0.20699999999999999</v>
      </c>
      <c r="K647" t="s">
        <v>17</v>
      </c>
      <c r="L647" s="34" t="str">
        <f t="shared" si="30"/>
        <v>20-40%</v>
      </c>
      <c r="M647" t="str">
        <f t="shared" si="31"/>
        <v>20-40%</v>
      </c>
      <c r="N647">
        <f t="shared" ca="1" si="32"/>
        <v>319</v>
      </c>
    </row>
    <row r="648" spans="1:14" x14ac:dyDescent="0.25">
      <c r="A648" t="s">
        <v>2656</v>
      </c>
      <c r="B648">
        <v>301.51</v>
      </c>
      <c r="C648" t="s">
        <v>5064</v>
      </c>
      <c r="D648">
        <v>18.37</v>
      </c>
      <c r="E648">
        <v>780</v>
      </c>
      <c r="F648">
        <v>2</v>
      </c>
      <c r="G648" s="2">
        <v>45394.333958333344</v>
      </c>
      <c r="H648" s="2">
        <v>45397.364004629628</v>
      </c>
      <c r="I648" s="18">
        <v>0.4</v>
      </c>
      <c r="J648">
        <v>0.27400000000000002</v>
      </c>
      <c r="K648" t="s">
        <v>64</v>
      </c>
      <c r="L648" s="34" t="str">
        <f t="shared" si="30"/>
        <v>0-20%</v>
      </c>
      <c r="M648" t="str">
        <f t="shared" si="31"/>
        <v>20-40%</v>
      </c>
      <c r="N648">
        <f t="shared" ca="1" si="32"/>
        <v>615</v>
      </c>
    </row>
    <row r="649" spans="1:14" x14ac:dyDescent="0.25">
      <c r="A649" t="s">
        <v>2662</v>
      </c>
      <c r="B649">
        <v>255.07</v>
      </c>
      <c r="C649" t="s">
        <v>5065</v>
      </c>
      <c r="D649">
        <v>48.7</v>
      </c>
      <c r="E649">
        <v>601</v>
      </c>
      <c r="F649">
        <v>1</v>
      </c>
      <c r="G649" s="2">
        <v>45826.166631944441</v>
      </c>
      <c r="H649" s="2">
        <v>45540.170486111107</v>
      </c>
      <c r="I649" s="18">
        <v>0.154</v>
      </c>
      <c r="J649">
        <v>0.125</v>
      </c>
      <c r="K649" t="s">
        <v>39</v>
      </c>
      <c r="L649" s="34" t="str">
        <f t="shared" si="30"/>
        <v>40-60%</v>
      </c>
      <c r="M649" t="str">
        <f t="shared" si="31"/>
        <v>0-20%</v>
      </c>
      <c r="N649">
        <f t="shared" ca="1" si="32"/>
        <v>472</v>
      </c>
    </row>
    <row r="650" spans="1:14" x14ac:dyDescent="0.25">
      <c r="A650" t="s">
        <v>2676</v>
      </c>
      <c r="B650">
        <v>549.34</v>
      </c>
      <c r="C650" t="s">
        <v>5066</v>
      </c>
      <c r="D650">
        <v>24.83</v>
      </c>
      <c r="E650">
        <v>731</v>
      </c>
      <c r="F650">
        <v>1</v>
      </c>
      <c r="G650" s="2">
        <v>45670.781238425923</v>
      </c>
      <c r="H650" s="2">
        <v>45313.516331018523</v>
      </c>
      <c r="I650" s="18">
        <v>0.38700000000000001</v>
      </c>
      <c r="J650">
        <v>0.122</v>
      </c>
      <c r="K650" t="s">
        <v>58</v>
      </c>
      <c r="L650" s="34" t="str">
        <f t="shared" si="30"/>
        <v>20-40%</v>
      </c>
      <c r="M650" t="str">
        <f t="shared" si="31"/>
        <v>0-20%</v>
      </c>
      <c r="N650">
        <f t="shared" ca="1" si="32"/>
        <v>699</v>
      </c>
    </row>
    <row r="651" spans="1:14" x14ac:dyDescent="0.25">
      <c r="A651" t="s">
        <v>2677</v>
      </c>
      <c r="B651">
        <v>159.97</v>
      </c>
      <c r="C651" t="s">
        <v>5064</v>
      </c>
      <c r="D651">
        <v>15.95</v>
      </c>
      <c r="E651">
        <v>381</v>
      </c>
      <c r="F651">
        <v>2</v>
      </c>
      <c r="G651" s="2">
        <v>45039.156597222223</v>
      </c>
      <c r="H651" s="2">
        <v>45166.663043981483</v>
      </c>
      <c r="I651" s="18">
        <v>0.14000000000000001</v>
      </c>
      <c r="J651">
        <v>0.53</v>
      </c>
      <c r="K651" t="s">
        <v>86</v>
      </c>
      <c r="L651" s="34" t="str">
        <f t="shared" si="30"/>
        <v>0-20%</v>
      </c>
      <c r="M651" t="str">
        <f t="shared" si="31"/>
        <v>40-60%</v>
      </c>
      <c r="N651">
        <f t="shared" ca="1" si="32"/>
        <v>846</v>
      </c>
    </row>
    <row r="652" spans="1:14" x14ac:dyDescent="0.25">
      <c r="A652" t="s">
        <v>2678</v>
      </c>
      <c r="B652">
        <v>919.27</v>
      </c>
      <c r="C652" t="s">
        <v>5066</v>
      </c>
      <c r="D652">
        <v>3.34</v>
      </c>
      <c r="E652">
        <v>322</v>
      </c>
      <c r="F652">
        <v>0</v>
      </c>
      <c r="G652" s="2">
        <v>45477.135011574072</v>
      </c>
      <c r="H652" s="2">
        <v>44981.958923611113</v>
      </c>
      <c r="I652" s="18">
        <v>0.192</v>
      </c>
      <c r="J652">
        <v>0.36599999999999999</v>
      </c>
      <c r="K652" t="s">
        <v>28</v>
      </c>
      <c r="L652" s="34" t="str">
        <f t="shared" si="30"/>
        <v>0-20%</v>
      </c>
      <c r="M652" t="str">
        <f t="shared" si="31"/>
        <v>20-40%</v>
      </c>
      <c r="N652">
        <f t="shared" ca="1" si="32"/>
        <v>1031</v>
      </c>
    </row>
    <row r="653" spans="1:14" x14ac:dyDescent="0.25">
      <c r="A653" t="s">
        <v>2679</v>
      </c>
      <c r="B653">
        <v>586.39</v>
      </c>
      <c r="C653" t="s">
        <v>5064</v>
      </c>
      <c r="D653">
        <v>28.12</v>
      </c>
      <c r="E653">
        <v>673</v>
      </c>
      <c r="F653">
        <v>3</v>
      </c>
      <c r="G653" s="2">
        <v>45859.416932870372</v>
      </c>
      <c r="H653" s="2">
        <v>45153.841087962966</v>
      </c>
      <c r="I653" s="18">
        <v>0.53200000000000003</v>
      </c>
      <c r="J653">
        <v>0.41799999999999998</v>
      </c>
      <c r="K653" t="s">
        <v>71</v>
      </c>
      <c r="L653" s="34" t="str">
        <f t="shared" si="30"/>
        <v>20-40%</v>
      </c>
      <c r="M653" t="str">
        <f t="shared" si="31"/>
        <v>40-60%</v>
      </c>
      <c r="N653">
        <f t="shared" ca="1" si="32"/>
        <v>859</v>
      </c>
    </row>
    <row r="654" spans="1:14" x14ac:dyDescent="0.25">
      <c r="A654" t="s">
        <v>2685</v>
      </c>
      <c r="B654">
        <v>1561.83</v>
      </c>
      <c r="C654" t="s">
        <v>5064</v>
      </c>
      <c r="D654">
        <v>20.66</v>
      </c>
      <c r="E654">
        <v>651</v>
      </c>
      <c r="F654">
        <v>0</v>
      </c>
      <c r="G654" s="2">
        <v>45494.970034722217</v>
      </c>
      <c r="H654" s="2">
        <v>45992.11922453704</v>
      </c>
      <c r="I654" s="18">
        <v>0.13700000000000001</v>
      </c>
      <c r="J654">
        <v>0.42199999999999999</v>
      </c>
      <c r="K654" t="s">
        <v>61</v>
      </c>
      <c r="L654" s="34" t="str">
        <f t="shared" si="30"/>
        <v>20-40%</v>
      </c>
      <c r="M654" t="str">
        <f t="shared" si="31"/>
        <v>40-60%</v>
      </c>
      <c r="N654">
        <f t="shared" ca="1" si="32"/>
        <v>20</v>
      </c>
    </row>
    <row r="655" spans="1:14" x14ac:dyDescent="0.25">
      <c r="A655" t="s">
        <v>2686</v>
      </c>
      <c r="B655">
        <v>697.84</v>
      </c>
      <c r="C655" t="s">
        <v>5064</v>
      </c>
      <c r="D655">
        <v>11.82</v>
      </c>
      <c r="E655">
        <v>776</v>
      </c>
      <c r="F655">
        <v>1</v>
      </c>
      <c r="G655" s="2">
        <v>45209.232372685183</v>
      </c>
      <c r="H655" s="2">
        <v>45772.626863425918</v>
      </c>
      <c r="I655" s="18">
        <v>0.183</v>
      </c>
      <c r="J655">
        <v>0.109</v>
      </c>
      <c r="K655" t="s">
        <v>52</v>
      </c>
      <c r="L655" s="34" t="str">
        <f t="shared" si="30"/>
        <v>0-20%</v>
      </c>
      <c r="M655" t="str">
        <f t="shared" si="31"/>
        <v>0-20%</v>
      </c>
      <c r="N655">
        <f t="shared" ca="1" si="32"/>
        <v>240</v>
      </c>
    </row>
    <row r="656" spans="1:14" x14ac:dyDescent="0.25">
      <c r="A656" t="s">
        <v>2690</v>
      </c>
      <c r="B656">
        <v>144.88</v>
      </c>
      <c r="C656" t="s">
        <v>5064</v>
      </c>
      <c r="D656">
        <v>31.9</v>
      </c>
      <c r="E656">
        <v>526</v>
      </c>
      <c r="F656">
        <v>2</v>
      </c>
      <c r="G656" s="2">
        <v>45391.349618055552</v>
      </c>
      <c r="H656" s="2">
        <v>45621.850300925929</v>
      </c>
      <c r="I656" s="18">
        <v>0.26600000000000001</v>
      </c>
      <c r="J656">
        <v>0.35</v>
      </c>
      <c r="K656" t="s">
        <v>61</v>
      </c>
      <c r="L656" s="34" t="str">
        <f t="shared" si="30"/>
        <v>20-40%</v>
      </c>
      <c r="M656" t="str">
        <f t="shared" si="31"/>
        <v>20-40%</v>
      </c>
      <c r="N656">
        <f t="shared" ca="1" si="32"/>
        <v>391</v>
      </c>
    </row>
    <row r="657" spans="1:14" x14ac:dyDescent="0.25">
      <c r="A657" t="s">
        <v>2694</v>
      </c>
      <c r="B657">
        <v>106.1</v>
      </c>
      <c r="C657" t="s">
        <v>5064</v>
      </c>
      <c r="D657">
        <v>3.87</v>
      </c>
      <c r="E657">
        <v>418</v>
      </c>
      <c r="F657">
        <v>1</v>
      </c>
      <c r="G657" s="2">
        <v>45177.685729166667</v>
      </c>
      <c r="H657" s="2">
        <v>44996.008518518523</v>
      </c>
      <c r="I657" s="18">
        <v>0.157</v>
      </c>
      <c r="J657">
        <v>0.69699999999999995</v>
      </c>
      <c r="K657" t="s">
        <v>32</v>
      </c>
      <c r="L657" s="34" t="str">
        <f t="shared" si="30"/>
        <v>0-20%</v>
      </c>
      <c r="M657" t="str">
        <f t="shared" si="31"/>
        <v>60-80%</v>
      </c>
      <c r="N657">
        <f t="shared" ca="1" si="32"/>
        <v>1016</v>
      </c>
    </row>
    <row r="658" spans="1:14" x14ac:dyDescent="0.25">
      <c r="A658" t="s">
        <v>2696</v>
      </c>
      <c r="B658">
        <v>181.6</v>
      </c>
      <c r="C658" t="s">
        <v>5064</v>
      </c>
      <c r="D658">
        <v>13.76</v>
      </c>
      <c r="E658">
        <v>451</v>
      </c>
      <c r="F658">
        <v>0</v>
      </c>
      <c r="G658" s="2">
        <v>45089.439351851863</v>
      </c>
      <c r="H658" s="2">
        <v>45093.407604166663</v>
      </c>
      <c r="I658" s="18">
        <v>0.373</v>
      </c>
      <c r="J658">
        <v>0.435</v>
      </c>
      <c r="K658" t="s">
        <v>86</v>
      </c>
      <c r="L658" s="34" t="str">
        <f t="shared" si="30"/>
        <v>0-20%</v>
      </c>
      <c r="M658" t="str">
        <f t="shared" si="31"/>
        <v>40-60%</v>
      </c>
      <c r="N658">
        <f t="shared" ca="1" si="32"/>
        <v>919</v>
      </c>
    </row>
    <row r="659" spans="1:14" x14ac:dyDescent="0.25">
      <c r="A659" t="s">
        <v>2699</v>
      </c>
      <c r="B659">
        <v>1043.5899999999999</v>
      </c>
      <c r="C659" t="s">
        <v>5067</v>
      </c>
      <c r="D659">
        <v>45.09</v>
      </c>
      <c r="E659">
        <v>380</v>
      </c>
      <c r="F659">
        <v>1</v>
      </c>
      <c r="G659" s="2">
        <v>45661.246898148151</v>
      </c>
      <c r="H659" s="2">
        <v>45329.022928240738</v>
      </c>
      <c r="I659" s="18">
        <v>0.105</v>
      </c>
      <c r="J659">
        <v>0.40200000000000002</v>
      </c>
      <c r="K659" t="s">
        <v>50</v>
      </c>
      <c r="L659" s="34" t="str">
        <f t="shared" si="30"/>
        <v>40-60%</v>
      </c>
      <c r="M659" t="str">
        <f t="shared" si="31"/>
        <v>40-60%</v>
      </c>
      <c r="N659">
        <f t="shared" ca="1" si="32"/>
        <v>683</v>
      </c>
    </row>
    <row r="660" spans="1:14" x14ac:dyDescent="0.25">
      <c r="A660" t="s">
        <v>2703</v>
      </c>
      <c r="B660">
        <v>1454.32</v>
      </c>
      <c r="C660" t="s">
        <v>5065</v>
      </c>
      <c r="D660">
        <v>1.42</v>
      </c>
      <c r="E660">
        <v>882</v>
      </c>
      <c r="F660">
        <v>3</v>
      </c>
      <c r="G660" s="2">
        <v>45517.57203703704</v>
      </c>
      <c r="H660" s="2">
        <v>45034.223391203697</v>
      </c>
      <c r="I660" s="18">
        <v>0.17899999999999999</v>
      </c>
      <c r="J660">
        <v>0.36499999999999999</v>
      </c>
      <c r="K660" t="s">
        <v>22</v>
      </c>
      <c r="L660" s="34" t="str">
        <f t="shared" si="30"/>
        <v>0-20%</v>
      </c>
      <c r="M660" t="str">
        <f t="shared" si="31"/>
        <v>20-40%</v>
      </c>
      <c r="N660">
        <f t="shared" ca="1" si="32"/>
        <v>978</v>
      </c>
    </row>
    <row r="661" spans="1:14" x14ac:dyDescent="0.25">
      <c r="A661" t="s">
        <v>2704</v>
      </c>
      <c r="B661">
        <v>3994.12</v>
      </c>
      <c r="C661" t="s">
        <v>5067</v>
      </c>
      <c r="D661">
        <v>3.5</v>
      </c>
      <c r="E661">
        <v>615</v>
      </c>
      <c r="F661">
        <v>1</v>
      </c>
      <c r="G661" s="2">
        <v>44972.69809027778</v>
      </c>
      <c r="H661" s="2">
        <v>45037.561550925922</v>
      </c>
      <c r="I661" s="18">
        <v>0.113</v>
      </c>
      <c r="J661">
        <v>0.20899999999999999</v>
      </c>
      <c r="K661" t="s">
        <v>50</v>
      </c>
      <c r="L661" s="34" t="str">
        <f t="shared" si="30"/>
        <v>0-20%</v>
      </c>
      <c r="M661" t="str">
        <f t="shared" si="31"/>
        <v>20-40%</v>
      </c>
      <c r="N661">
        <f t="shared" ca="1" si="32"/>
        <v>975</v>
      </c>
    </row>
    <row r="662" spans="1:14" x14ac:dyDescent="0.25">
      <c r="A662" t="s">
        <v>2707</v>
      </c>
      <c r="B662">
        <v>454.63</v>
      </c>
      <c r="C662" t="s">
        <v>5064</v>
      </c>
      <c r="D662">
        <v>31.49</v>
      </c>
      <c r="E662">
        <v>552</v>
      </c>
      <c r="F662">
        <v>1</v>
      </c>
      <c r="G662" s="2">
        <v>45329.776041666657</v>
      </c>
      <c r="H662" s="2">
        <v>45744.119618055563</v>
      </c>
      <c r="I662" s="18">
        <v>0.40400000000000003</v>
      </c>
      <c r="J662">
        <v>0.41899999999999998</v>
      </c>
      <c r="K662" t="s">
        <v>54</v>
      </c>
      <c r="L662" s="34" t="str">
        <f t="shared" si="30"/>
        <v>20-40%</v>
      </c>
      <c r="M662" t="str">
        <f t="shared" si="31"/>
        <v>40-60%</v>
      </c>
      <c r="N662">
        <f t="shared" ca="1" si="32"/>
        <v>268</v>
      </c>
    </row>
    <row r="663" spans="1:14" x14ac:dyDescent="0.25">
      <c r="A663" t="s">
        <v>2710</v>
      </c>
      <c r="B663">
        <v>1357.95</v>
      </c>
      <c r="C663" t="s">
        <v>5064</v>
      </c>
      <c r="D663">
        <v>7.49</v>
      </c>
      <c r="E663">
        <v>789</v>
      </c>
      <c r="F663">
        <v>2</v>
      </c>
      <c r="G663" s="2">
        <v>45493.692777777767</v>
      </c>
      <c r="H663" s="2">
        <v>45462.699953703697</v>
      </c>
      <c r="I663" s="18">
        <v>0.41499999999999998</v>
      </c>
      <c r="J663">
        <v>0.79300000000000004</v>
      </c>
      <c r="K663" t="s">
        <v>86</v>
      </c>
      <c r="L663" s="34" t="str">
        <f t="shared" si="30"/>
        <v>0-20%</v>
      </c>
      <c r="M663" t="str">
        <f t="shared" si="31"/>
        <v>60-80%</v>
      </c>
      <c r="N663">
        <f t="shared" ca="1" si="32"/>
        <v>550</v>
      </c>
    </row>
    <row r="664" spans="1:14" x14ac:dyDescent="0.25">
      <c r="A664" t="s">
        <v>2712</v>
      </c>
      <c r="B664">
        <v>2393.87</v>
      </c>
      <c r="C664" t="s">
        <v>5064</v>
      </c>
      <c r="D664">
        <v>8.18</v>
      </c>
      <c r="E664">
        <v>873</v>
      </c>
      <c r="F664">
        <v>1</v>
      </c>
      <c r="G664" s="2">
        <v>45517.962314814817</v>
      </c>
      <c r="H664" s="2">
        <v>45839.571608796286</v>
      </c>
      <c r="I664" s="18">
        <v>3.9E-2</v>
      </c>
      <c r="J664">
        <v>0.746</v>
      </c>
      <c r="K664" t="s">
        <v>17</v>
      </c>
      <c r="L664" s="34" t="str">
        <f t="shared" si="30"/>
        <v>0-20%</v>
      </c>
      <c r="M664" t="str">
        <f t="shared" si="31"/>
        <v>60-80%</v>
      </c>
      <c r="N664">
        <f t="shared" ca="1" si="32"/>
        <v>173</v>
      </c>
    </row>
    <row r="665" spans="1:14" x14ac:dyDescent="0.25">
      <c r="A665" t="s">
        <v>2723</v>
      </c>
      <c r="B665">
        <v>192.03</v>
      </c>
      <c r="C665" t="s">
        <v>5067</v>
      </c>
      <c r="D665">
        <v>15.52</v>
      </c>
      <c r="E665">
        <v>387</v>
      </c>
      <c r="F665">
        <v>2</v>
      </c>
      <c r="G665" s="2">
        <v>45736.138854166667</v>
      </c>
      <c r="H665" s="2">
        <v>45005.220636574071</v>
      </c>
      <c r="I665" s="18">
        <v>0.20499999999999999</v>
      </c>
      <c r="J665">
        <v>0.38700000000000001</v>
      </c>
      <c r="K665" t="s">
        <v>64</v>
      </c>
      <c r="L665" s="34" t="str">
        <f t="shared" si="30"/>
        <v>0-20%</v>
      </c>
      <c r="M665" t="str">
        <f t="shared" si="31"/>
        <v>20-40%</v>
      </c>
      <c r="N665">
        <f t="shared" ca="1" si="32"/>
        <v>1007</v>
      </c>
    </row>
    <row r="666" spans="1:14" x14ac:dyDescent="0.25">
      <c r="A666" t="s">
        <v>2724</v>
      </c>
      <c r="B666">
        <v>2000.48</v>
      </c>
      <c r="C666" t="s">
        <v>5066</v>
      </c>
      <c r="D666">
        <v>18.510000000000002</v>
      </c>
      <c r="E666">
        <v>710</v>
      </c>
      <c r="F666">
        <v>1</v>
      </c>
      <c r="G666" s="2">
        <v>45183.032141203701</v>
      </c>
      <c r="H666" s="2">
        <v>45760.663495370369</v>
      </c>
      <c r="I666" s="18">
        <v>0.20699999999999999</v>
      </c>
      <c r="J666">
        <v>0.33</v>
      </c>
      <c r="K666" t="s">
        <v>41</v>
      </c>
      <c r="L666" s="34" t="str">
        <f t="shared" si="30"/>
        <v>0-20%</v>
      </c>
      <c r="M666" t="str">
        <f t="shared" si="31"/>
        <v>20-40%</v>
      </c>
      <c r="N666">
        <f t="shared" ca="1" si="32"/>
        <v>252</v>
      </c>
    </row>
    <row r="667" spans="1:14" x14ac:dyDescent="0.25">
      <c r="A667" t="s">
        <v>2726</v>
      </c>
      <c r="B667">
        <v>397.25</v>
      </c>
      <c r="C667" t="s">
        <v>5065</v>
      </c>
      <c r="D667">
        <v>28.96</v>
      </c>
      <c r="E667">
        <v>839</v>
      </c>
      <c r="F667">
        <v>4</v>
      </c>
      <c r="G667" s="2">
        <v>45510.486203703702</v>
      </c>
      <c r="H667" s="2">
        <v>45807.994039351863</v>
      </c>
      <c r="I667" s="18">
        <v>0.20499999999999999</v>
      </c>
      <c r="J667">
        <v>0.34899999999999998</v>
      </c>
      <c r="K667" t="s">
        <v>46</v>
      </c>
      <c r="L667" s="34" t="str">
        <f t="shared" si="30"/>
        <v>20-40%</v>
      </c>
      <c r="M667" t="str">
        <f t="shared" si="31"/>
        <v>20-40%</v>
      </c>
      <c r="N667">
        <f t="shared" ca="1" si="32"/>
        <v>205</v>
      </c>
    </row>
    <row r="668" spans="1:14" x14ac:dyDescent="0.25">
      <c r="A668" t="s">
        <v>2727</v>
      </c>
      <c r="B668">
        <v>2745.05</v>
      </c>
      <c r="C668" t="s">
        <v>5067</v>
      </c>
      <c r="D668">
        <v>1.36</v>
      </c>
      <c r="E668">
        <v>768</v>
      </c>
      <c r="F668">
        <v>3</v>
      </c>
      <c r="G668" s="2">
        <v>45122.289571759262</v>
      </c>
      <c r="H668" s="2">
        <v>45799.98128472222</v>
      </c>
      <c r="I668" s="18">
        <v>0.35599999999999998</v>
      </c>
      <c r="J668">
        <v>0.374</v>
      </c>
      <c r="K668" t="s">
        <v>41</v>
      </c>
      <c r="L668" s="34" t="str">
        <f t="shared" si="30"/>
        <v>0-20%</v>
      </c>
      <c r="M668" t="str">
        <f t="shared" si="31"/>
        <v>20-40%</v>
      </c>
      <c r="N668">
        <f t="shared" ca="1" si="32"/>
        <v>213</v>
      </c>
    </row>
    <row r="669" spans="1:14" x14ac:dyDescent="0.25">
      <c r="A669" t="s">
        <v>2728</v>
      </c>
      <c r="B669">
        <v>1498.41</v>
      </c>
      <c r="C669" t="s">
        <v>5064</v>
      </c>
      <c r="D669">
        <v>28.94</v>
      </c>
      <c r="E669">
        <v>447</v>
      </c>
      <c r="F669">
        <v>1</v>
      </c>
      <c r="G669" s="2">
        <v>45781.421863425923</v>
      </c>
      <c r="H669" s="2">
        <v>45552.013414351852</v>
      </c>
      <c r="I669" s="18">
        <v>6.0999999999999999E-2</v>
      </c>
      <c r="J669">
        <v>0.69099999999999995</v>
      </c>
      <c r="K669" t="s">
        <v>17</v>
      </c>
      <c r="L669" s="34" t="str">
        <f t="shared" si="30"/>
        <v>20-40%</v>
      </c>
      <c r="M669" t="str">
        <f t="shared" si="31"/>
        <v>60-80%</v>
      </c>
      <c r="N669">
        <f t="shared" ca="1" si="32"/>
        <v>460</v>
      </c>
    </row>
    <row r="670" spans="1:14" x14ac:dyDescent="0.25">
      <c r="A670" t="s">
        <v>2732</v>
      </c>
      <c r="B670">
        <v>1206.68</v>
      </c>
      <c r="C670" t="s">
        <v>5064</v>
      </c>
      <c r="D670">
        <v>9.7200000000000006</v>
      </c>
      <c r="E670">
        <v>556</v>
      </c>
      <c r="F670">
        <v>1</v>
      </c>
      <c r="G670" s="2">
        <v>45339.289803240739</v>
      </c>
      <c r="H670" s="2">
        <v>45432.994050925918</v>
      </c>
      <c r="I670" s="18">
        <v>0.14099999999999999</v>
      </c>
      <c r="J670">
        <v>0.69499999999999995</v>
      </c>
      <c r="K670" t="s">
        <v>71</v>
      </c>
      <c r="L670" s="34" t="str">
        <f t="shared" si="30"/>
        <v>0-20%</v>
      </c>
      <c r="M670" t="str">
        <f t="shared" si="31"/>
        <v>60-80%</v>
      </c>
      <c r="N670">
        <f t="shared" ca="1" si="32"/>
        <v>580</v>
      </c>
    </row>
    <row r="671" spans="1:14" x14ac:dyDescent="0.25">
      <c r="A671" t="s">
        <v>2741</v>
      </c>
      <c r="B671">
        <v>5584.68</v>
      </c>
      <c r="C671" t="s">
        <v>5066</v>
      </c>
      <c r="D671">
        <v>11.7</v>
      </c>
      <c r="E671">
        <v>371</v>
      </c>
      <c r="F671">
        <v>1</v>
      </c>
      <c r="G671" s="2">
        <v>45493.253472222219</v>
      </c>
      <c r="H671" s="2">
        <v>45427.259733796287</v>
      </c>
      <c r="I671" s="18">
        <v>0.443</v>
      </c>
      <c r="J671">
        <v>0.55800000000000005</v>
      </c>
      <c r="K671" t="s">
        <v>58</v>
      </c>
      <c r="L671" s="34" t="str">
        <f t="shared" si="30"/>
        <v>0-20%</v>
      </c>
      <c r="M671" t="str">
        <f t="shared" si="31"/>
        <v>40-60%</v>
      </c>
      <c r="N671">
        <f t="shared" ca="1" si="32"/>
        <v>585</v>
      </c>
    </row>
    <row r="672" spans="1:14" x14ac:dyDescent="0.25">
      <c r="A672" t="s">
        <v>2746</v>
      </c>
      <c r="B672">
        <v>1374.46</v>
      </c>
      <c r="C672" t="s">
        <v>5064</v>
      </c>
      <c r="D672">
        <v>5.85</v>
      </c>
      <c r="E672">
        <v>414</v>
      </c>
      <c r="F672">
        <v>1</v>
      </c>
      <c r="G672" s="2">
        <v>45325.150856481479</v>
      </c>
      <c r="H672" s="2">
        <v>44934.185057870367</v>
      </c>
      <c r="I672" s="18">
        <v>0.28699999999999998</v>
      </c>
      <c r="J672">
        <v>0.186</v>
      </c>
      <c r="K672" t="s">
        <v>39</v>
      </c>
      <c r="L672" s="34" t="str">
        <f t="shared" si="30"/>
        <v>0-20%</v>
      </c>
      <c r="M672" t="str">
        <f t="shared" si="31"/>
        <v>0-20%</v>
      </c>
      <c r="N672">
        <f t="shared" ca="1" si="32"/>
        <v>1078</v>
      </c>
    </row>
    <row r="673" spans="1:14" x14ac:dyDescent="0.25">
      <c r="A673" t="s">
        <v>2747</v>
      </c>
      <c r="B673">
        <v>533.61</v>
      </c>
      <c r="C673" t="s">
        <v>5064</v>
      </c>
      <c r="D673">
        <v>5.78</v>
      </c>
      <c r="E673">
        <v>720</v>
      </c>
      <c r="F673">
        <v>1</v>
      </c>
      <c r="G673" s="2">
        <v>44940.276388888888</v>
      </c>
      <c r="H673" s="2">
        <v>45572.740729166668</v>
      </c>
      <c r="I673" s="18">
        <v>6.2E-2</v>
      </c>
      <c r="J673">
        <v>0.49</v>
      </c>
      <c r="K673" t="s">
        <v>54</v>
      </c>
      <c r="L673" s="34" t="str">
        <f t="shared" si="30"/>
        <v>0-20%</v>
      </c>
      <c r="M673" t="str">
        <f t="shared" si="31"/>
        <v>40-60%</v>
      </c>
      <c r="N673">
        <f t="shared" ca="1" si="32"/>
        <v>440</v>
      </c>
    </row>
    <row r="674" spans="1:14" x14ac:dyDescent="0.25">
      <c r="A674" t="s">
        <v>2748</v>
      </c>
      <c r="B674">
        <v>3070.62</v>
      </c>
      <c r="C674" t="s">
        <v>5067</v>
      </c>
      <c r="D674">
        <v>1.37</v>
      </c>
      <c r="E674">
        <v>487</v>
      </c>
      <c r="F674">
        <v>1</v>
      </c>
      <c r="G674" s="2">
        <v>45749.714826388888</v>
      </c>
      <c r="H674" s="2">
        <v>45857.997106481482</v>
      </c>
      <c r="I674" s="18">
        <v>0.14499999999999999</v>
      </c>
      <c r="J674">
        <v>0.17</v>
      </c>
      <c r="K674" t="s">
        <v>54</v>
      </c>
      <c r="L674" s="34" t="str">
        <f t="shared" si="30"/>
        <v>0-20%</v>
      </c>
      <c r="M674" t="str">
        <f t="shared" si="31"/>
        <v>0-20%</v>
      </c>
      <c r="N674">
        <f t="shared" ca="1" si="32"/>
        <v>155</v>
      </c>
    </row>
    <row r="675" spans="1:14" x14ac:dyDescent="0.25">
      <c r="A675" t="s">
        <v>2753</v>
      </c>
      <c r="B675">
        <v>753.15</v>
      </c>
      <c r="C675" t="s">
        <v>5064</v>
      </c>
      <c r="D675">
        <v>0.83</v>
      </c>
      <c r="E675">
        <v>373</v>
      </c>
      <c r="F675">
        <v>3</v>
      </c>
      <c r="G675" s="2">
        <v>45133.934120370373</v>
      </c>
      <c r="H675" s="2">
        <v>45316.722743055558</v>
      </c>
      <c r="I675" s="18">
        <v>0.25800000000000001</v>
      </c>
      <c r="J675">
        <v>0.53300000000000003</v>
      </c>
      <c r="K675" t="s">
        <v>89</v>
      </c>
      <c r="L675" s="34" t="str">
        <f t="shared" si="30"/>
        <v>0-20%</v>
      </c>
      <c r="M675" t="str">
        <f t="shared" si="31"/>
        <v>40-60%</v>
      </c>
      <c r="N675">
        <f t="shared" ca="1" si="32"/>
        <v>696</v>
      </c>
    </row>
    <row r="676" spans="1:14" x14ac:dyDescent="0.25">
      <c r="A676" t="s">
        <v>2755</v>
      </c>
      <c r="B676">
        <v>91.94</v>
      </c>
      <c r="C676" t="s">
        <v>5067</v>
      </c>
      <c r="D676">
        <v>14.45</v>
      </c>
      <c r="E676">
        <v>798</v>
      </c>
      <c r="F676">
        <v>2</v>
      </c>
      <c r="G676" s="2">
        <v>45228.983981481477</v>
      </c>
      <c r="H676" s="2">
        <v>45027.387812499997</v>
      </c>
      <c r="I676" s="18">
        <v>0.39400000000000002</v>
      </c>
      <c r="J676">
        <v>9.4E-2</v>
      </c>
      <c r="K676" t="s">
        <v>39</v>
      </c>
      <c r="L676" s="34" t="str">
        <f t="shared" si="30"/>
        <v>0-20%</v>
      </c>
      <c r="M676" t="str">
        <f t="shared" si="31"/>
        <v>0-20%</v>
      </c>
      <c r="N676">
        <f t="shared" ca="1" si="32"/>
        <v>985</v>
      </c>
    </row>
    <row r="677" spans="1:14" x14ac:dyDescent="0.25">
      <c r="A677" t="s">
        <v>2765</v>
      </c>
      <c r="B677">
        <v>1368.77</v>
      </c>
      <c r="C677" t="s">
        <v>5064</v>
      </c>
      <c r="D677">
        <v>32.25</v>
      </c>
      <c r="E677">
        <v>680</v>
      </c>
      <c r="F677">
        <v>0</v>
      </c>
      <c r="G677" s="2">
        <v>45290.975543981483</v>
      </c>
      <c r="H677" s="2">
        <v>45687.544398148151</v>
      </c>
      <c r="I677" s="18">
        <v>0.47799999999999998</v>
      </c>
      <c r="J677">
        <v>0.40100000000000002</v>
      </c>
      <c r="K677" t="s">
        <v>52</v>
      </c>
      <c r="L677" s="34" t="str">
        <f t="shared" si="30"/>
        <v>20-40%</v>
      </c>
      <c r="M677" t="str">
        <f t="shared" si="31"/>
        <v>40-60%</v>
      </c>
      <c r="N677">
        <f t="shared" ca="1" si="32"/>
        <v>325</v>
      </c>
    </row>
    <row r="678" spans="1:14" x14ac:dyDescent="0.25">
      <c r="A678" t="s">
        <v>2766</v>
      </c>
      <c r="B678">
        <v>266.63</v>
      </c>
      <c r="C678" t="s">
        <v>5064</v>
      </c>
      <c r="D678">
        <v>17.38</v>
      </c>
      <c r="E678">
        <v>349</v>
      </c>
      <c r="F678">
        <v>0</v>
      </c>
      <c r="G678" s="2">
        <v>45802.113807870373</v>
      </c>
      <c r="H678" s="2">
        <v>45354.975474537037</v>
      </c>
      <c r="I678" s="18">
        <v>0.32200000000000001</v>
      </c>
      <c r="J678">
        <v>0.154</v>
      </c>
      <c r="K678" t="s">
        <v>50</v>
      </c>
      <c r="L678" s="34" t="str">
        <f t="shared" si="30"/>
        <v>0-20%</v>
      </c>
      <c r="M678" t="str">
        <f t="shared" si="31"/>
        <v>0-20%</v>
      </c>
      <c r="N678">
        <f t="shared" ca="1" si="32"/>
        <v>658</v>
      </c>
    </row>
    <row r="679" spans="1:14" x14ac:dyDescent="0.25">
      <c r="A679" t="s">
        <v>2767</v>
      </c>
      <c r="B679">
        <v>1105.82</v>
      </c>
      <c r="C679" t="s">
        <v>5064</v>
      </c>
      <c r="D679">
        <v>4.92</v>
      </c>
      <c r="E679">
        <v>895</v>
      </c>
      <c r="F679">
        <v>1</v>
      </c>
      <c r="G679" s="2">
        <v>45818.128541666672</v>
      </c>
      <c r="H679" s="2">
        <v>45969.921076388891</v>
      </c>
      <c r="I679" s="18">
        <v>0.10199999999999999</v>
      </c>
      <c r="J679">
        <v>0.32500000000000001</v>
      </c>
      <c r="K679" t="s">
        <v>66</v>
      </c>
      <c r="L679" s="34" t="str">
        <f t="shared" si="30"/>
        <v>0-20%</v>
      </c>
      <c r="M679" t="str">
        <f t="shared" si="31"/>
        <v>20-40%</v>
      </c>
      <c r="N679">
        <f t="shared" ca="1" si="32"/>
        <v>43</v>
      </c>
    </row>
    <row r="680" spans="1:14" x14ac:dyDescent="0.25">
      <c r="A680" t="s">
        <v>2772</v>
      </c>
      <c r="B680">
        <v>921.12</v>
      </c>
      <c r="C680" t="s">
        <v>5064</v>
      </c>
      <c r="D680">
        <v>29.61</v>
      </c>
      <c r="E680">
        <v>506</v>
      </c>
      <c r="F680">
        <v>1</v>
      </c>
      <c r="G680" s="2">
        <v>45253.264270833337</v>
      </c>
      <c r="H680" s="2">
        <v>45166.641631944447</v>
      </c>
      <c r="I680" s="18">
        <v>0.19800000000000001</v>
      </c>
      <c r="J680">
        <v>8.7999999999999995E-2</v>
      </c>
      <c r="K680" t="s">
        <v>89</v>
      </c>
      <c r="L680" s="34" t="str">
        <f t="shared" si="30"/>
        <v>20-40%</v>
      </c>
      <c r="M680" t="str">
        <f t="shared" si="31"/>
        <v>0-20%</v>
      </c>
      <c r="N680">
        <f t="shared" ca="1" si="32"/>
        <v>846</v>
      </c>
    </row>
    <row r="681" spans="1:14" x14ac:dyDescent="0.25">
      <c r="A681" t="s">
        <v>2773</v>
      </c>
      <c r="B681">
        <v>1929.88</v>
      </c>
      <c r="C681" t="s">
        <v>5064</v>
      </c>
      <c r="D681">
        <v>17.510000000000002</v>
      </c>
      <c r="E681">
        <v>630</v>
      </c>
      <c r="F681">
        <v>2</v>
      </c>
      <c r="G681" s="2">
        <v>45495.257685185177</v>
      </c>
      <c r="H681" s="2">
        <v>45743.548321759263</v>
      </c>
      <c r="I681" s="18">
        <v>0.29599999999999999</v>
      </c>
      <c r="J681">
        <v>0.12</v>
      </c>
      <c r="K681" t="s">
        <v>69</v>
      </c>
      <c r="L681" s="34" t="str">
        <f t="shared" si="30"/>
        <v>0-20%</v>
      </c>
      <c r="M681" t="str">
        <f t="shared" si="31"/>
        <v>0-20%</v>
      </c>
      <c r="N681">
        <f t="shared" ca="1" si="32"/>
        <v>269</v>
      </c>
    </row>
    <row r="682" spans="1:14" x14ac:dyDescent="0.25">
      <c r="A682" t="s">
        <v>2776</v>
      </c>
      <c r="B682">
        <v>229.29</v>
      </c>
      <c r="C682" t="s">
        <v>5064</v>
      </c>
      <c r="D682">
        <v>9.61</v>
      </c>
      <c r="E682">
        <v>468</v>
      </c>
      <c r="F682">
        <v>3</v>
      </c>
      <c r="G682" s="2">
        <v>45262.335185185177</v>
      </c>
      <c r="H682" s="2">
        <v>45500.453657407408</v>
      </c>
      <c r="I682" s="18">
        <v>0.45400000000000001</v>
      </c>
      <c r="J682">
        <v>0.48799999999999999</v>
      </c>
      <c r="K682" t="s">
        <v>64</v>
      </c>
      <c r="L682" s="34" t="str">
        <f t="shared" si="30"/>
        <v>0-20%</v>
      </c>
      <c r="M682" t="str">
        <f t="shared" si="31"/>
        <v>40-60%</v>
      </c>
      <c r="N682">
        <f t="shared" ca="1" si="32"/>
        <v>512</v>
      </c>
    </row>
    <row r="683" spans="1:14" x14ac:dyDescent="0.25">
      <c r="A683" t="s">
        <v>2784</v>
      </c>
      <c r="B683">
        <v>344.28</v>
      </c>
      <c r="C683" t="s">
        <v>5064</v>
      </c>
      <c r="D683">
        <v>6.13</v>
      </c>
      <c r="E683">
        <v>659</v>
      </c>
      <c r="F683">
        <v>1</v>
      </c>
      <c r="G683" s="2">
        <v>45595.961435185192</v>
      </c>
      <c r="H683" s="2">
        <v>45177.544733796298</v>
      </c>
      <c r="I683" s="18">
        <v>9.9000000000000005E-2</v>
      </c>
      <c r="J683">
        <v>0.45200000000000001</v>
      </c>
      <c r="K683" t="s">
        <v>22</v>
      </c>
      <c r="L683" s="34" t="str">
        <f t="shared" si="30"/>
        <v>0-20%</v>
      </c>
      <c r="M683" t="str">
        <f t="shared" si="31"/>
        <v>40-60%</v>
      </c>
      <c r="N683">
        <f t="shared" ca="1" si="32"/>
        <v>835</v>
      </c>
    </row>
    <row r="684" spans="1:14" x14ac:dyDescent="0.25">
      <c r="A684" t="s">
        <v>2785</v>
      </c>
      <c r="B684">
        <v>1786.9</v>
      </c>
      <c r="C684" t="s">
        <v>5065</v>
      </c>
      <c r="D684">
        <v>12.67</v>
      </c>
      <c r="E684">
        <v>647</v>
      </c>
      <c r="F684">
        <v>1</v>
      </c>
      <c r="G684" s="2">
        <v>45672.493935185194</v>
      </c>
      <c r="H684" s="2">
        <v>45321.525069444448</v>
      </c>
      <c r="I684" s="18">
        <v>0.41399999999999998</v>
      </c>
      <c r="J684">
        <v>0.55800000000000005</v>
      </c>
      <c r="K684" t="s">
        <v>61</v>
      </c>
      <c r="L684" s="34" t="str">
        <f t="shared" si="30"/>
        <v>0-20%</v>
      </c>
      <c r="M684" t="str">
        <f t="shared" si="31"/>
        <v>40-60%</v>
      </c>
      <c r="N684">
        <f t="shared" ca="1" si="32"/>
        <v>691</v>
      </c>
    </row>
    <row r="685" spans="1:14" x14ac:dyDescent="0.25">
      <c r="A685" t="s">
        <v>2786</v>
      </c>
      <c r="B685">
        <v>788.14</v>
      </c>
      <c r="C685" t="s">
        <v>5065</v>
      </c>
      <c r="D685">
        <v>38.56</v>
      </c>
      <c r="E685">
        <v>892</v>
      </c>
      <c r="F685">
        <v>1</v>
      </c>
      <c r="G685" s="2">
        <v>45856.546215277784</v>
      </c>
      <c r="H685" s="2">
        <v>45206.899456018517</v>
      </c>
      <c r="I685" s="18">
        <v>8.5999999999999993E-2</v>
      </c>
      <c r="J685">
        <v>0.40200000000000002</v>
      </c>
      <c r="K685" t="s">
        <v>58</v>
      </c>
      <c r="L685" s="34" t="str">
        <f t="shared" si="30"/>
        <v>20-40%</v>
      </c>
      <c r="M685" t="str">
        <f t="shared" si="31"/>
        <v>40-60%</v>
      </c>
      <c r="N685">
        <f t="shared" ca="1" si="32"/>
        <v>806</v>
      </c>
    </row>
    <row r="686" spans="1:14" x14ac:dyDescent="0.25">
      <c r="A686" t="s">
        <v>2788</v>
      </c>
      <c r="B686">
        <v>384.39</v>
      </c>
      <c r="C686" t="s">
        <v>5064</v>
      </c>
      <c r="D686">
        <v>20.62</v>
      </c>
      <c r="E686">
        <v>426</v>
      </c>
      <c r="F686">
        <v>1</v>
      </c>
      <c r="G686" s="2">
        <v>45463.99318287037</v>
      </c>
      <c r="H686" s="2">
        <v>45540.181145833332</v>
      </c>
      <c r="I686" s="18">
        <v>0.157</v>
      </c>
      <c r="J686">
        <v>0.28299999999999997</v>
      </c>
      <c r="K686" t="s">
        <v>66</v>
      </c>
      <c r="L686" s="34" t="str">
        <f t="shared" si="30"/>
        <v>20-40%</v>
      </c>
      <c r="M686" t="str">
        <f t="shared" si="31"/>
        <v>20-40%</v>
      </c>
      <c r="N686">
        <f t="shared" ca="1" si="32"/>
        <v>472</v>
      </c>
    </row>
    <row r="687" spans="1:14" x14ac:dyDescent="0.25">
      <c r="A687" t="s">
        <v>2789</v>
      </c>
      <c r="B687">
        <v>2301.27</v>
      </c>
      <c r="C687" t="s">
        <v>5065</v>
      </c>
      <c r="D687">
        <v>23.37</v>
      </c>
      <c r="E687">
        <v>521</v>
      </c>
      <c r="F687">
        <v>4</v>
      </c>
      <c r="G687" s="2">
        <v>45392.225057870368</v>
      </c>
      <c r="H687" s="2">
        <v>45910.774212962962</v>
      </c>
      <c r="I687" s="18">
        <v>0.24199999999999999</v>
      </c>
      <c r="J687">
        <v>0.158</v>
      </c>
      <c r="K687" t="s">
        <v>54</v>
      </c>
      <c r="L687" s="34" t="str">
        <f t="shared" si="30"/>
        <v>20-40%</v>
      </c>
      <c r="M687" t="str">
        <f t="shared" si="31"/>
        <v>0-20%</v>
      </c>
      <c r="N687">
        <f t="shared" ca="1" si="32"/>
        <v>102</v>
      </c>
    </row>
    <row r="688" spans="1:14" x14ac:dyDescent="0.25">
      <c r="A688" t="s">
        <v>2790</v>
      </c>
      <c r="B688">
        <v>108.02</v>
      </c>
      <c r="C688" t="s">
        <v>5067</v>
      </c>
      <c r="D688">
        <v>4.8099999999999996</v>
      </c>
      <c r="E688">
        <v>884</v>
      </c>
      <c r="F688">
        <v>2</v>
      </c>
      <c r="G688" s="2">
        <v>45863.134247685193</v>
      </c>
      <c r="H688" s="2">
        <v>45440.128009259257</v>
      </c>
      <c r="I688" s="18">
        <v>0.48099999999999998</v>
      </c>
      <c r="J688">
        <v>0.27</v>
      </c>
      <c r="K688" t="s">
        <v>69</v>
      </c>
      <c r="L688" s="34" t="str">
        <f t="shared" si="30"/>
        <v>0-20%</v>
      </c>
      <c r="M688" t="str">
        <f t="shared" si="31"/>
        <v>20-40%</v>
      </c>
      <c r="N688">
        <f t="shared" ca="1" si="32"/>
        <v>572</v>
      </c>
    </row>
    <row r="689" spans="1:14" x14ac:dyDescent="0.25">
      <c r="A689" t="s">
        <v>2792</v>
      </c>
      <c r="B689">
        <v>1177.51</v>
      </c>
      <c r="C689" t="s">
        <v>5064</v>
      </c>
      <c r="D689">
        <v>4.32</v>
      </c>
      <c r="E689">
        <v>449</v>
      </c>
      <c r="F689">
        <v>2</v>
      </c>
      <c r="G689" s="2">
        <v>45547.512141203697</v>
      </c>
      <c r="H689" s="2">
        <v>44985.420844907407</v>
      </c>
      <c r="I689" s="18">
        <v>0.16900000000000001</v>
      </c>
      <c r="J689">
        <v>0.26800000000000002</v>
      </c>
      <c r="K689" t="s">
        <v>58</v>
      </c>
      <c r="L689" s="34" t="str">
        <f t="shared" si="30"/>
        <v>0-20%</v>
      </c>
      <c r="M689" t="str">
        <f t="shared" si="31"/>
        <v>20-40%</v>
      </c>
      <c r="N689">
        <f t="shared" ca="1" si="32"/>
        <v>1027</v>
      </c>
    </row>
    <row r="690" spans="1:14" x14ac:dyDescent="0.25">
      <c r="A690" t="s">
        <v>2802</v>
      </c>
      <c r="B690">
        <v>412.75</v>
      </c>
      <c r="C690" t="s">
        <v>5067</v>
      </c>
      <c r="D690">
        <v>34.950000000000003</v>
      </c>
      <c r="E690">
        <v>795</v>
      </c>
      <c r="F690">
        <v>0</v>
      </c>
      <c r="G690" s="2">
        <v>45146.084444444437</v>
      </c>
      <c r="H690" s="2">
        <v>45207.36341435185</v>
      </c>
      <c r="I690" s="18">
        <v>0.21099999999999999</v>
      </c>
      <c r="J690">
        <v>0.25</v>
      </c>
      <c r="K690" t="s">
        <v>54</v>
      </c>
      <c r="L690" s="34" t="str">
        <f t="shared" si="30"/>
        <v>20-40%</v>
      </c>
      <c r="M690" t="str">
        <f t="shared" si="31"/>
        <v>20-40%</v>
      </c>
      <c r="N690">
        <f t="shared" ca="1" si="32"/>
        <v>805</v>
      </c>
    </row>
    <row r="691" spans="1:14" x14ac:dyDescent="0.25">
      <c r="A691" t="s">
        <v>2808</v>
      </c>
      <c r="B691">
        <v>4193.3100000000004</v>
      </c>
      <c r="C691" t="s">
        <v>5066</v>
      </c>
      <c r="D691">
        <v>45.79</v>
      </c>
      <c r="E691">
        <v>350</v>
      </c>
      <c r="F691">
        <v>1</v>
      </c>
      <c r="G691" s="2">
        <v>45435.027858796297</v>
      </c>
      <c r="H691" s="2">
        <v>45790.717291666668</v>
      </c>
      <c r="I691" s="18">
        <v>0.50700000000000001</v>
      </c>
      <c r="J691">
        <v>0.504</v>
      </c>
      <c r="K691" t="s">
        <v>71</v>
      </c>
      <c r="L691" s="34" t="str">
        <f t="shared" si="30"/>
        <v>40-60%</v>
      </c>
      <c r="M691" t="str">
        <f t="shared" si="31"/>
        <v>40-60%</v>
      </c>
      <c r="N691">
        <f t="shared" ca="1" si="32"/>
        <v>222</v>
      </c>
    </row>
    <row r="692" spans="1:14" x14ac:dyDescent="0.25">
      <c r="A692" t="s">
        <v>2811</v>
      </c>
      <c r="B692">
        <v>3312.44</v>
      </c>
      <c r="C692" t="s">
        <v>5066</v>
      </c>
      <c r="D692">
        <v>23.06</v>
      </c>
      <c r="E692">
        <v>767</v>
      </c>
      <c r="F692">
        <v>4</v>
      </c>
      <c r="G692" s="2">
        <v>45164.265138888892</v>
      </c>
      <c r="H692" s="2">
        <v>45319.175555555557</v>
      </c>
      <c r="I692" s="18">
        <v>4.0000000000000001E-3</v>
      </c>
      <c r="J692">
        <v>0.36899999999999999</v>
      </c>
      <c r="K692" t="s">
        <v>58</v>
      </c>
      <c r="L692" s="34" t="str">
        <f t="shared" si="30"/>
        <v>20-40%</v>
      </c>
      <c r="M692" t="str">
        <f t="shared" si="31"/>
        <v>20-40%</v>
      </c>
      <c r="N692">
        <f t="shared" ca="1" si="32"/>
        <v>693</v>
      </c>
    </row>
    <row r="693" spans="1:14" x14ac:dyDescent="0.25">
      <c r="A693" t="s">
        <v>2818</v>
      </c>
      <c r="B693">
        <v>150.18</v>
      </c>
      <c r="C693" t="s">
        <v>5067</v>
      </c>
      <c r="D693">
        <v>15.06</v>
      </c>
      <c r="E693">
        <v>420</v>
      </c>
      <c r="F693">
        <v>2</v>
      </c>
      <c r="G693" s="2">
        <v>45413.694861111107</v>
      </c>
      <c r="H693" s="2">
        <v>45895.502175925933</v>
      </c>
      <c r="I693" s="18">
        <v>5.7000000000000002E-2</v>
      </c>
      <c r="J693">
        <v>0.24099999999999999</v>
      </c>
      <c r="K693" t="s">
        <v>89</v>
      </c>
      <c r="L693" s="34" t="str">
        <f t="shared" si="30"/>
        <v>0-20%</v>
      </c>
      <c r="M693" t="str">
        <f t="shared" si="31"/>
        <v>20-40%</v>
      </c>
      <c r="N693">
        <f t="shared" ca="1" si="32"/>
        <v>117</v>
      </c>
    </row>
    <row r="694" spans="1:14" x14ac:dyDescent="0.25">
      <c r="A694" t="s">
        <v>2821</v>
      </c>
      <c r="B694">
        <v>1740.24</v>
      </c>
      <c r="C694" t="s">
        <v>5066</v>
      </c>
      <c r="D694">
        <v>8.07</v>
      </c>
      <c r="E694">
        <v>692</v>
      </c>
      <c r="F694">
        <v>4</v>
      </c>
      <c r="G694" s="2">
        <v>45417.534421296303</v>
      </c>
      <c r="H694" s="2">
        <v>45138.707685185182</v>
      </c>
      <c r="I694" s="18">
        <v>4.4999999999999998E-2</v>
      </c>
      <c r="J694">
        <v>0.16300000000000001</v>
      </c>
      <c r="K694" t="s">
        <v>61</v>
      </c>
      <c r="L694" s="34" t="str">
        <f t="shared" si="30"/>
        <v>0-20%</v>
      </c>
      <c r="M694" t="str">
        <f t="shared" si="31"/>
        <v>0-20%</v>
      </c>
      <c r="N694">
        <f t="shared" ca="1" si="32"/>
        <v>874</v>
      </c>
    </row>
    <row r="695" spans="1:14" x14ac:dyDescent="0.25">
      <c r="A695" t="s">
        <v>2822</v>
      </c>
      <c r="B695">
        <v>749.54</v>
      </c>
      <c r="C695" t="s">
        <v>5064</v>
      </c>
      <c r="D695">
        <v>4.5</v>
      </c>
      <c r="E695">
        <v>813</v>
      </c>
      <c r="F695">
        <v>2</v>
      </c>
      <c r="G695" s="2">
        <v>45194.594525462962</v>
      </c>
      <c r="H695" s="2">
        <v>45947.61445601852</v>
      </c>
      <c r="I695" s="18">
        <v>8.4000000000000005E-2</v>
      </c>
      <c r="J695">
        <v>0.32900000000000001</v>
      </c>
      <c r="K695" t="s">
        <v>52</v>
      </c>
      <c r="L695" s="34" t="str">
        <f t="shared" si="30"/>
        <v>0-20%</v>
      </c>
      <c r="M695" t="str">
        <f t="shared" si="31"/>
        <v>20-40%</v>
      </c>
      <c r="N695">
        <f t="shared" ca="1" si="32"/>
        <v>65</v>
      </c>
    </row>
    <row r="696" spans="1:14" x14ac:dyDescent="0.25">
      <c r="A696" t="s">
        <v>2823</v>
      </c>
      <c r="B696">
        <v>3142.45</v>
      </c>
      <c r="C696" t="s">
        <v>5067</v>
      </c>
      <c r="D696">
        <v>38.49</v>
      </c>
      <c r="E696">
        <v>438</v>
      </c>
      <c r="F696">
        <v>1</v>
      </c>
      <c r="G696" s="2">
        <v>45144.488483796304</v>
      </c>
      <c r="H696" s="2">
        <v>44962.60224537037</v>
      </c>
      <c r="I696" s="18">
        <v>0.14000000000000001</v>
      </c>
      <c r="J696">
        <v>0.14699999999999999</v>
      </c>
      <c r="K696" t="s">
        <v>41</v>
      </c>
      <c r="L696" s="34" t="str">
        <f t="shared" si="30"/>
        <v>20-40%</v>
      </c>
      <c r="M696" t="str">
        <f t="shared" si="31"/>
        <v>0-20%</v>
      </c>
      <c r="N696">
        <f t="shared" ca="1" si="32"/>
        <v>1050</v>
      </c>
    </row>
    <row r="697" spans="1:14" x14ac:dyDescent="0.25">
      <c r="A697" t="s">
        <v>2826</v>
      </c>
      <c r="B697">
        <v>167.51</v>
      </c>
      <c r="C697" t="s">
        <v>5064</v>
      </c>
      <c r="D697">
        <v>8.86</v>
      </c>
      <c r="E697">
        <v>573</v>
      </c>
      <c r="F697">
        <v>1</v>
      </c>
      <c r="G697" s="2">
        <v>45000.08488425926</v>
      </c>
      <c r="H697" s="2">
        <v>45836.142106481479</v>
      </c>
      <c r="I697" s="18">
        <v>0.70099999999999996</v>
      </c>
      <c r="J697">
        <v>0.187</v>
      </c>
      <c r="K697" t="s">
        <v>61</v>
      </c>
      <c r="L697" s="34" t="str">
        <f t="shared" si="30"/>
        <v>0-20%</v>
      </c>
      <c r="M697" t="str">
        <f t="shared" si="31"/>
        <v>0-20%</v>
      </c>
      <c r="N697">
        <f t="shared" ca="1" si="32"/>
        <v>176</v>
      </c>
    </row>
    <row r="698" spans="1:14" x14ac:dyDescent="0.25">
      <c r="A698" t="s">
        <v>2834</v>
      </c>
      <c r="B698">
        <v>2099.38</v>
      </c>
      <c r="C698" t="s">
        <v>5067</v>
      </c>
      <c r="D698">
        <v>34.11</v>
      </c>
      <c r="E698">
        <v>871</v>
      </c>
      <c r="F698">
        <v>2</v>
      </c>
      <c r="G698" s="2">
        <v>45613.395601851851</v>
      </c>
      <c r="H698" s="2">
        <v>45368.510416666657</v>
      </c>
      <c r="I698" s="18">
        <v>0.26900000000000002</v>
      </c>
      <c r="J698">
        <v>0.50800000000000001</v>
      </c>
      <c r="K698" t="s">
        <v>52</v>
      </c>
      <c r="L698" s="34" t="str">
        <f t="shared" si="30"/>
        <v>20-40%</v>
      </c>
      <c r="M698" t="str">
        <f t="shared" si="31"/>
        <v>40-60%</v>
      </c>
      <c r="N698">
        <f t="shared" ca="1" si="32"/>
        <v>644</v>
      </c>
    </row>
    <row r="699" spans="1:14" x14ac:dyDescent="0.25">
      <c r="A699" t="s">
        <v>2838</v>
      </c>
      <c r="B699">
        <v>351.38</v>
      </c>
      <c r="C699" t="s">
        <v>5064</v>
      </c>
      <c r="D699">
        <v>6.97</v>
      </c>
      <c r="E699">
        <v>470</v>
      </c>
      <c r="F699">
        <v>4</v>
      </c>
      <c r="G699" s="2">
        <v>45012.646886574083</v>
      </c>
      <c r="H699" s="2">
        <v>45385.938333333332</v>
      </c>
      <c r="I699" s="18">
        <v>0.20399999999999999</v>
      </c>
      <c r="J699">
        <v>0.25700000000000001</v>
      </c>
      <c r="K699" t="s">
        <v>69</v>
      </c>
      <c r="L699" s="34" t="str">
        <f t="shared" si="30"/>
        <v>0-20%</v>
      </c>
      <c r="M699" t="str">
        <f t="shared" si="31"/>
        <v>20-40%</v>
      </c>
      <c r="N699">
        <f t="shared" ca="1" si="32"/>
        <v>627</v>
      </c>
    </row>
    <row r="700" spans="1:14" x14ac:dyDescent="0.25">
      <c r="A700" t="s">
        <v>2840</v>
      </c>
      <c r="B700">
        <v>1268.3900000000001</v>
      </c>
      <c r="C700" t="s">
        <v>5065</v>
      </c>
      <c r="D700">
        <v>4.07</v>
      </c>
      <c r="E700">
        <v>603</v>
      </c>
      <c r="F700">
        <v>1</v>
      </c>
      <c r="G700" s="2">
        <v>44961.285636574074</v>
      </c>
      <c r="H700" s="2">
        <v>45924.443078703713</v>
      </c>
      <c r="I700" s="18">
        <v>0.27500000000000002</v>
      </c>
      <c r="J700">
        <v>0.318</v>
      </c>
      <c r="K700" t="s">
        <v>64</v>
      </c>
      <c r="L700" s="34" t="str">
        <f t="shared" si="30"/>
        <v>0-20%</v>
      </c>
      <c r="M700" t="str">
        <f t="shared" si="31"/>
        <v>20-40%</v>
      </c>
      <c r="N700">
        <f t="shared" ca="1" si="32"/>
        <v>88</v>
      </c>
    </row>
    <row r="701" spans="1:14" x14ac:dyDescent="0.25">
      <c r="A701" t="s">
        <v>2844</v>
      </c>
      <c r="B701">
        <v>2669.45</v>
      </c>
      <c r="C701" t="s">
        <v>5064</v>
      </c>
      <c r="D701">
        <v>10.24</v>
      </c>
      <c r="E701">
        <v>520</v>
      </c>
      <c r="F701">
        <v>1</v>
      </c>
      <c r="G701" s="2">
        <v>45889.6875</v>
      </c>
      <c r="H701" s="2">
        <v>45502.05265046296</v>
      </c>
      <c r="I701" s="18">
        <v>7.0999999999999994E-2</v>
      </c>
      <c r="J701">
        <v>0.33</v>
      </c>
      <c r="K701" t="s">
        <v>52</v>
      </c>
      <c r="L701" s="34" t="str">
        <f t="shared" si="30"/>
        <v>0-20%</v>
      </c>
      <c r="M701" t="str">
        <f t="shared" si="31"/>
        <v>20-40%</v>
      </c>
      <c r="N701">
        <f t="shared" ca="1" si="32"/>
        <v>510</v>
      </c>
    </row>
    <row r="702" spans="1:14" x14ac:dyDescent="0.25">
      <c r="A702" t="s">
        <v>2850</v>
      </c>
      <c r="B702">
        <v>3442.35</v>
      </c>
      <c r="C702" t="s">
        <v>5065</v>
      </c>
      <c r="D702">
        <v>15.18</v>
      </c>
      <c r="E702">
        <v>749</v>
      </c>
      <c r="F702">
        <v>2</v>
      </c>
      <c r="G702" s="2">
        <v>44933.711099537039</v>
      </c>
      <c r="H702" s="2">
        <v>45586.076342592591</v>
      </c>
      <c r="I702" s="18">
        <v>0.254</v>
      </c>
      <c r="J702">
        <v>0.247</v>
      </c>
      <c r="K702" t="s">
        <v>50</v>
      </c>
      <c r="L702" s="34" t="str">
        <f t="shared" si="30"/>
        <v>0-20%</v>
      </c>
      <c r="M702" t="str">
        <f t="shared" si="31"/>
        <v>20-40%</v>
      </c>
      <c r="N702">
        <f t="shared" ca="1" si="32"/>
        <v>426</v>
      </c>
    </row>
    <row r="703" spans="1:14" x14ac:dyDescent="0.25">
      <c r="A703" t="s">
        <v>2853</v>
      </c>
      <c r="B703">
        <v>1345.53</v>
      </c>
      <c r="C703" t="s">
        <v>5064</v>
      </c>
      <c r="D703">
        <v>11.61</v>
      </c>
      <c r="E703">
        <v>337</v>
      </c>
      <c r="F703">
        <v>3</v>
      </c>
      <c r="G703" s="2">
        <v>45724.228564814817</v>
      </c>
      <c r="H703" s="2">
        <v>45585.986493055563</v>
      </c>
      <c r="I703" s="18">
        <v>0.13900000000000001</v>
      </c>
      <c r="J703">
        <v>0.27900000000000003</v>
      </c>
      <c r="K703" t="s">
        <v>89</v>
      </c>
      <c r="L703" s="34" t="str">
        <f t="shared" si="30"/>
        <v>0-20%</v>
      </c>
      <c r="M703" t="str">
        <f t="shared" si="31"/>
        <v>20-40%</v>
      </c>
      <c r="N703">
        <f t="shared" ca="1" si="32"/>
        <v>427</v>
      </c>
    </row>
    <row r="704" spans="1:14" x14ac:dyDescent="0.25">
      <c r="A704" t="s">
        <v>2856</v>
      </c>
      <c r="B704">
        <v>123.04</v>
      </c>
      <c r="C704" t="s">
        <v>5064</v>
      </c>
      <c r="D704">
        <v>23.22</v>
      </c>
      <c r="E704">
        <v>444</v>
      </c>
      <c r="F704">
        <v>0</v>
      </c>
      <c r="G704" s="2">
        <v>45168.547858796293</v>
      </c>
      <c r="H704" s="2">
        <v>45629.504189814812</v>
      </c>
      <c r="I704" s="18">
        <v>0.32700000000000001</v>
      </c>
      <c r="J704">
        <v>0.504</v>
      </c>
      <c r="K704" t="s">
        <v>58</v>
      </c>
      <c r="L704" s="34" t="str">
        <f t="shared" si="30"/>
        <v>20-40%</v>
      </c>
      <c r="M704" t="str">
        <f t="shared" si="31"/>
        <v>40-60%</v>
      </c>
      <c r="N704">
        <f t="shared" ca="1" si="32"/>
        <v>383</v>
      </c>
    </row>
    <row r="705" spans="1:14" x14ac:dyDescent="0.25">
      <c r="A705" t="s">
        <v>2857</v>
      </c>
      <c r="B705">
        <v>1027.58</v>
      </c>
      <c r="C705" t="s">
        <v>5067</v>
      </c>
      <c r="D705">
        <v>10.5</v>
      </c>
      <c r="E705">
        <v>432</v>
      </c>
      <c r="F705">
        <v>2</v>
      </c>
      <c r="G705" s="2">
        <v>45203.020856481482</v>
      </c>
      <c r="H705" s="2">
        <v>45860.36515046296</v>
      </c>
      <c r="I705" s="18">
        <v>0.23899999999999999</v>
      </c>
      <c r="J705">
        <v>4.9000000000000002E-2</v>
      </c>
      <c r="K705" t="s">
        <v>64</v>
      </c>
      <c r="L705" s="34" t="str">
        <f t="shared" si="30"/>
        <v>0-20%</v>
      </c>
      <c r="M705" t="str">
        <f t="shared" si="31"/>
        <v>0-20%</v>
      </c>
      <c r="N705">
        <f t="shared" ca="1" si="32"/>
        <v>152</v>
      </c>
    </row>
    <row r="706" spans="1:14" x14ac:dyDescent="0.25">
      <c r="A706" t="s">
        <v>2858</v>
      </c>
      <c r="B706">
        <v>2251.73</v>
      </c>
      <c r="C706" t="s">
        <v>5064</v>
      </c>
      <c r="D706">
        <v>19.63</v>
      </c>
      <c r="E706">
        <v>845</v>
      </c>
      <c r="F706">
        <v>1</v>
      </c>
      <c r="G706" s="2">
        <v>45787.926817129628</v>
      </c>
      <c r="H706" s="2">
        <v>45850.483912037038</v>
      </c>
      <c r="I706" s="18">
        <v>0.123</v>
      </c>
      <c r="J706">
        <v>0.56799999999999995</v>
      </c>
      <c r="K706" t="s">
        <v>54</v>
      </c>
      <c r="L706" s="34" t="str">
        <f t="shared" si="30"/>
        <v>0-20%</v>
      </c>
      <c r="M706" t="str">
        <f t="shared" si="31"/>
        <v>40-60%</v>
      </c>
      <c r="N706">
        <f t="shared" ca="1" si="32"/>
        <v>162</v>
      </c>
    </row>
    <row r="707" spans="1:14" x14ac:dyDescent="0.25">
      <c r="A707" t="s">
        <v>2859</v>
      </c>
      <c r="B707">
        <v>1316.81</v>
      </c>
      <c r="C707" t="s">
        <v>5064</v>
      </c>
      <c r="D707">
        <v>27.46</v>
      </c>
      <c r="E707">
        <v>488</v>
      </c>
      <c r="F707">
        <v>0</v>
      </c>
      <c r="G707" s="2">
        <v>45868.419212962966</v>
      </c>
      <c r="H707" s="2">
        <v>45898.510300925933</v>
      </c>
      <c r="I707" s="18">
        <v>0.30299999999999999</v>
      </c>
      <c r="J707">
        <v>8.0000000000000002E-3</v>
      </c>
      <c r="K707" t="s">
        <v>86</v>
      </c>
      <c r="L707" s="34" t="str">
        <f t="shared" ref="L707:L770" si="33">IF(D707 / 100 &lt;= 0.2,"0-20%",
IF(D707 / 100 &lt;= 0.4,"20-40%",
IF(D707 / 100 &lt;=0.6,"40-60%",
IF(D707 / 100 &lt;= 0.8,"60-80%","&gt;80%"))))</f>
        <v>20-40%</v>
      </c>
      <c r="M707" t="str">
        <f t="shared" ref="M707:M770" si="34">IF(J707 &lt;= 0.2,"0-20%",
IF(J707 &lt;= 0.4,"20-40%",
IF(J707 &lt;=0.6,"40-60%",
IF(J707 &lt;= 0.8,"60-80%","&gt;80%"))))</f>
        <v>0-20%</v>
      </c>
      <c r="N707">
        <f t="shared" ref="N707:N770" ca="1" si="35">IF(_xlfn.DAYS(TODAY(),H707) &gt; 0, _xlfn.DAYS(TODAY(),H707), 0)</f>
        <v>114</v>
      </c>
    </row>
    <row r="708" spans="1:14" x14ac:dyDescent="0.25">
      <c r="A708" t="s">
        <v>2866</v>
      </c>
      <c r="B708">
        <v>212.74</v>
      </c>
      <c r="C708" t="s">
        <v>5064</v>
      </c>
      <c r="D708">
        <v>13.76</v>
      </c>
      <c r="E708">
        <v>352</v>
      </c>
      <c r="F708">
        <v>1</v>
      </c>
      <c r="G708" s="2">
        <v>45838.647349537037</v>
      </c>
      <c r="H708" s="2">
        <v>45331.219548611109</v>
      </c>
      <c r="I708" s="18">
        <v>0.48199999999999998</v>
      </c>
      <c r="J708">
        <v>0.46400000000000002</v>
      </c>
      <c r="K708" t="s">
        <v>50</v>
      </c>
      <c r="L708" s="34" t="str">
        <f t="shared" si="33"/>
        <v>0-20%</v>
      </c>
      <c r="M708" t="str">
        <f t="shared" si="34"/>
        <v>40-60%</v>
      </c>
      <c r="N708">
        <f t="shared" ca="1" si="35"/>
        <v>681</v>
      </c>
    </row>
    <row r="709" spans="1:14" x14ac:dyDescent="0.25">
      <c r="A709" t="s">
        <v>2867</v>
      </c>
      <c r="B709">
        <v>1080.45</v>
      </c>
      <c r="C709" t="s">
        <v>5064</v>
      </c>
      <c r="D709">
        <v>18.8</v>
      </c>
      <c r="E709">
        <v>662</v>
      </c>
      <c r="F709">
        <v>1</v>
      </c>
      <c r="G709" s="2">
        <v>44981.802407407413</v>
      </c>
      <c r="H709" s="2">
        <v>45348.154178240737</v>
      </c>
      <c r="I709" s="18">
        <v>0.21</v>
      </c>
      <c r="J709">
        <v>0.13400000000000001</v>
      </c>
      <c r="K709" t="s">
        <v>61</v>
      </c>
      <c r="L709" s="34" t="str">
        <f t="shared" si="33"/>
        <v>0-20%</v>
      </c>
      <c r="M709" t="str">
        <f t="shared" si="34"/>
        <v>0-20%</v>
      </c>
      <c r="N709">
        <f t="shared" ca="1" si="35"/>
        <v>664</v>
      </c>
    </row>
    <row r="710" spans="1:14" x14ac:dyDescent="0.25">
      <c r="A710" t="s">
        <v>2874</v>
      </c>
      <c r="B710">
        <v>470.64</v>
      </c>
      <c r="C710" t="s">
        <v>5065</v>
      </c>
      <c r="D710">
        <v>13.2</v>
      </c>
      <c r="E710">
        <v>453</v>
      </c>
      <c r="F710">
        <v>2</v>
      </c>
      <c r="G710" s="2">
        <v>45475.021319444437</v>
      </c>
      <c r="H710" s="2">
        <v>45069.646284722221</v>
      </c>
      <c r="I710" s="18">
        <v>6.3E-2</v>
      </c>
      <c r="J710">
        <v>0.30599999999999999</v>
      </c>
      <c r="K710" t="s">
        <v>22</v>
      </c>
      <c r="L710" s="34" t="str">
        <f t="shared" si="33"/>
        <v>0-20%</v>
      </c>
      <c r="M710" t="str">
        <f t="shared" si="34"/>
        <v>20-40%</v>
      </c>
      <c r="N710">
        <f t="shared" ca="1" si="35"/>
        <v>943</v>
      </c>
    </row>
    <row r="711" spans="1:14" x14ac:dyDescent="0.25">
      <c r="A711" t="s">
        <v>2875</v>
      </c>
      <c r="B711">
        <v>2413.54</v>
      </c>
      <c r="C711" t="s">
        <v>5066</v>
      </c>
      <c r="D711">
        <v>18.89</v>
      </c>
      <c r="E711">
        <v>804</v>
      </c>
      <c r="F711">
        <v>3</v>
      </c>
      <c r="G711" s="2">
        <v>45124.365243055552</v>
      </c>
      <c r="H711" s="2">
        <v>45393.584398148138</v>
      </c>
      <c r="I711" s="18">
        <v>0.22700000000000001</v>
      </c>
      <c r="J711">
        <v>0.25600000000000001</v>
      </c>
      <c r="K711" t="s">
        <v>52</v>
      </c>
      <c r="L711" s="34" t="str">
        <f t="shared" si="33"/>
        <v>0-20%</v>
      </c>
      <c r="M711" t="str">
        <f t="shared" si="34"/>
        <v>20-40%</v>
      </c>
      <c r="N711">
        <f t="shared" ca="1" si="35"/>
        <v>619</v>
      </c>
    </row>
    <row r="712" spans="1:14" x14ac:dyDescent="0.25">
      <c r="A712" t="s">
        <v>2878</v>
      </c>
      <c r="B712">
        <v>1668.09</v>
      </c>
      <c r="C712" t="s">
        <v>5064</v>
      </c>
      <c r="D712">
        <v>11.96</v>
      </c>
      <c r="E712">
        <v>352</v>
      </c>
      <c r="F712">
        <v>1</v>
      </c>
      <c r="G712" s="2">
        <v>45697.202638888892</v>
      </c>
      <c r="H712" s="2">
        <v>45186.882627314822</v>
      </c>
      <c r="I712" s="18">
        <v>0.59799999999999998</v>
      </c>
      <c r="J712">
        <v>0.36599999999999999</v>
      </c>
      <c r="K712" t="s">
        <v>54</v>
      </c>
      <c r="L712" s="34" t="str">
        <f t="shared" si="33"/>
        <v>0-20%</v>
      </c>
      <c r="M712" t="str">
        <f t="shared" si="34"/>
        <v>20-40%</v>
      </c>
      <c r="N712">
        <f t="shared" ca="1" si="35"/>
        <v>826</v>
      </c>
    </row>
    <row r="713" spans="1:14" x14ac:dyDescent="0.25">
      <c r="A713" t="s">
        <v>2879</v>
      </c>
      <c r="B713">
        <v>139.69</v>
      </c>
      <c r="C713" t="s">
        <v>5064</v>
      </c>
      <c r="D713">
        <v>6.77</v>
      </c>
      <c r="E713">
        <v>369</v>
      </c>
      <c r="F713">
        <v>3</v>
      </c>
      <c r="G713" s="2">
        <v>45096.760324074072</v>
      </c>
      <c r="H713" s="2">
        <v>45258.61378472222</v>
      </c>
      <c r="I713" s="18">
        <v>0.40400000000000003</v>
      </c>
      <c r="J713">
        <v>0.39700000000000002</v>
      </c>
      <c r="K713" t="s">
        <v>39</v>
      </c>
      <c r="L713" s="34" t="str">
        <f t="shared" si="33"/>
        <v>0-20%</v>
      </c>
      <c r="M713" t="str">
        <f t="shared" si="34"/>
        <v>20-40%</v>
      </c>
      <c r="N713">
        <f t="shared" ca="1" si="35"/>
        <v>754</v>
      </c>
    </row>
    <row r="714" spans="1:14" x14ac:dyDescent="0.25">
      <c r="A714" t="s">
        <v>2880</v>
      </c>
      <c r="B714">
        <v>2675.28</v>
      </c>
      <c r="C714" t="s">
        <v>5064</v>
      </c>
      <c r="D714">
        <v>8.11</v>
      </c>
      <c r="E714">
        <v>523</v>
      </c>
      <c r="F714">
        <v>1</v>
      </c>
      <c r="G714" s="2">
        <v>45598.591041666667</v>
      </c>
      <c r="H714" s="2">
        <v>45102.528055555558</v>
      </c>
      <c r="I714" s="18">
        <v>0.20300000000000001</v>
      </c>
      <c r="J714">
        <v>0.64200000000000002</v>
      </c>
      <c r="K714" t="s">
        <v>54</v>
      </c>
      <c r="L714" s="34" t="str">
        <f t="shared" si="33"/>
        <v>0-20%</v>
      </c>
      <c r="M714" t="str">
        <f t="shared" si="34"/>
        <v>60-80%</v>
      </c>
      <c r="N714">
        <f t="shared" ca="1" si="35"/>
        <v>910</v>
      </c>
    </row>
    <row r="715" spans="1:14" x14ac:dyDescent="0.25">
      <c r="A715" t="s">
        <v>2887</v>
      </c>
      <c r="B715">
        <v>64</v>
      </c>
      <c r="C715" t="s">
        <v>5065</v>
      </c>
      <c r="D715">
        <v>34.700000000000003</v>
      </c>
      <c r="E715">
        <v>849</v>
      </c>
      <c r="F715">
        <v>2</v>
      </c>
      <c r="G715" s="2">
        <v>45713.653657407413</v>
      </c>
      <c r="H715" s="2">
        <v>45499.039571759262</v>
      </c>
      <c r="I715" s="18">
        <v>7.1999999999999995E-2</v>
      </c>
      <c r="J715">
        <v>0.53200000000000003</v>
      </c>
      <c r="K715" t="s">
        <v>58</v>
      </c>
      <c r="L715" s="34" t="str">
        <f t="shared" si="33"/>
        <v>20-40%</v>
      </c>
      <c r="M715" t="str">
        <f t="shared" si="34"/>
        <v>40-60%</v>
      </c>
      <c r="N715">
        <f t="shared" ca="1" si="35"/>
        <v>513</v>
      </c>
    </row>
    <row r="716" spans="1:14" x14ac:dyDescent="0.25">
      <c r="A716" t="s">
        <v>2889</v>
      </c>
      <c r="B716">
        <v>1297.83</v>
      </c>
      <c r="C716" t="s">
        <v>5064</v>
      </c>
      <c r="D716">
        <v>14.07</v>
      </c>
      <c r="E716">
        <v>335</v>
      </c>
      <c r="F716">
        <v>1</v>
      </c>
      <c r="G716" s="2">
        <v>45223.215960648151</v>
      </c>
      <c r="H716" s="2">
        <v>45002.735717592594</v>
      </c>
      <c r="I716" s="18">
        <v>0.35199999999999998</v>
      </c>
      <c r="J716">
        <v>0.67800000000000005</v>
      </c>
      <c r="K716" t="s">
        <v>64</v>
      </c>
      <c r="L716" s="34" t="str">
        <f t="shared" si="33"/>
        <v>0-20%</v>
      </c>
      <c r="M716" t="str">
        <f t="shared" si="34"/>
        <v>60-80%</v>
      </c>
      <c r="N716">
        <f t="shared" ca="1" si="35"/>
        <v>1010</v>
      </c>
    </row>
    <row r="717" spans="1:14" x14ac:dyDescent="0.25">
      <c r="A717" t="s">
        <v>2897</v>
      </c>
      <c r="B717">
        <v>172.41</v>
      </c>
      <c r="C717" t="s">
        <v>5066</v>
      </c>
      <c r="D717">
        <v>7.51</v>
      </c>
      <c r="E717">
        <v>581</v>
      </c>
      <c r="F717">
        <v>2</v>
      </c>
      <c r="G717" s="2">
        <v>45672.592627314807</v>
      </c>
      <c r="H717" s="2">
        <v>45566.098414351851</v>
      </c>
      <c r="I717" s="18">
        <v>0.58199999999999996</v>
      </c>
      <c r="J717">
        <v>0.24399999999999999</v>
      </c>
      <c r="K717" t="s">
        <v>69</v>
      </c>
      <c r="L717" s="34" t="str">
        <f t="shared" si="33"/>
        <v>0-20%</v>
      </c>
      <c r="M717" t="str">
        <f t="shared" si="34"/>
        <v>20-40%</v>
      </c>
      <c r="N717">
        <f t="shared" ca="1" si="35"/>
        <v>446</v>
      </c>
    </row>
    <row r="718" spans="1:14" x14ac:dyDescent="0.25">
      <c r="A718" t="s">
        <v>2901</v>
      </c>
      <c r="B718">
        <v>1962.03</v>
      </c>
      <c r="C718" t="s">
        <v>5065</v>
      </c>
      <c r="D718">
        <v>4.51</v>
      </c>
      <c r="E718">
        <v>638</v>
      </c>
      <c r="F718">
        <v>1</v>
      </c>
      <c r="G718" s="2">
        <v>45434.956643518519</v>
      </c>
      <c r="H718" s="2">
        <v>45689.81449074074</v>
      </c>
      <c r="I718" s="18">
        <v>0.57699999999999996</v>
      </c>
      <c r="J718">
        <v>0.34300000000000003</v>
      </c>
      <c r="K718" t="s">
        <v>17</v>
      </c>
      <c r="L718" s="34" t="str">
        <f t="shared" si="33"/>
        <v>0-20%</v>
      </c>
      <c r="M718" t="str">
        <f t="shared" si="34"/>
        <v>20-40%</v>
      </c>
      <c r="N718">
        <f t="shared" ca="1" si="35"/>
        <v>323</v>
      </c>
    </row>
    <row r="719" spans="1:14" x14ac:dyDescent="0.25">
      <c r="A719" t="s">
        <v>2902</v>
      </c>
      <c r="B719">
        <v>369.25</v>
      </c>
      <c r="C719" t="s">
        <v>5064</v>
      </c>
      <c r="D719">
        <v>9.11</v>
      </c>
      <c r="E719">
        <v>341</v>
      </c>
      <c r="F719">
        <v>2</v>
      </c>
      <c r="G719" s="2">
        <v>45951.357916666668</v>
      </c>
      <c r="H719" s="2">
        <v>45131.994155092587</v>
      </c>
      <c r="I719" s="18">
        <v>0.316</v>
      </c>
      <c r="J719">
        <v>0.75600000000000001</v>
      </c>
      <c r="K719" t="s">
        <v>66</v>
      </c>
      <c r="L719" s="34" t="str">
        <f t="shared" si="33"/>
        <v>0-20%</v>
      </c>
      <c r="M719" t="str">
        <f t="shared" si="34"/>
        <v>60-80%</v>
      </c>
      <c r="N719">
        <f t="shared" ca="1" si="35"/>
        <v>881</v>
      </c>
    </row>
    <row r="720" spans="1:14" x14ac:dyDescent="0.25">
      <c r="A720" t="s">
        <v>2904</v>
      </c>
      <c r="B720">
        <v>194.18</v>
      </c>
      <c r="C720" t="s">
        <v>5066</v>
      </c>
      <c r="D720">
        <v>13.43</v>
      </c>
      <c r="E720">
        <v>588</v>
      </c>
      <c r="F720">
        <v>5</v>
      </c>
      <c r="G720" s="2">
        <v>45382.582118055558</v>
      </c>
      <c r="H720" s="2">
        <v>45819.670763888891</v>
      </c>
      <c r="I720" s="18">
        <v>0.26800000000000002</v>
      </c>
      <c r="J720">
        <v>0.36699999999999999</v>
      </c>
      <c r="K720" t="s">
        <v>58</v>
      </c>
      <c r="L720" s="34" t="str">
        <f t="shared" si="33"/>
        <v>0-20%</v>
      </c>
      <c r="M720" t="str">
        <f t="shared" si="34"/>
        <v>20-40%</v>
      </c>
      <c r="N720">
        <f t="shared" ca="1" si="35"/>
        <v>193</v>
      </c>
    </row>
    <row r="721" spans="1:14" x14ac:dyDescent="0.25">
      <c r="A721" t="s">
        <v>2910</v>
      </c>
      <c r="B721">
        <v>822.79</v>
      </c>
      <c r="C721" t="s">
        <v>5066</v>
      </c>
      <c r="D721">
        <v>31.42</v>
      </c>
      <c r="E721">
        <v>662</v>
      </c>
      <c r="F721">
        <v>3</v>
      </c>
      <c r="G721" s="2">
        <v>45081.151018518518</v>
      </c>
      <c r="H721" s="2">
        <v>45774.299733796302</v>
      </c>
      <c r="I721" s="18">
        <v>0.11700000000000001</v>
      </c>
      <c r="J721">
        <v>0.27700000000000002</v>
      </c>
      <c r="K721" t="s">
        <v>71</v>
      </c>
      <c r="L721" s="34" t="str">
        <f t="shared" si="33"/>
        <v>20-40%</v>
      </c>
      <c r="M721" t="str">
        <f t="shared" si="34"/>
        <v>20-40%</v>
      </c>
      <c r="N721">
        <f t="shared" ca="1" si="35"/>
        <v>238</v>
      </c>
    </row>
    <row r="722" spans="1:14" x14ac:dyDescent="0.25">
      <c r="A722" t="s">
        <v>2916</v>
      </c>
      <c r="B722">
        <v>3597.13</v>
      </c>
      <c r="C722" t="s">
        <v>5066</v>
      </c>
      <c r="D722">
        <v>2.36</v>
      </c>
      <c r="E722">
        <v>748</v>
      </c>
      <c r="F722">
        <v>2</v>
      </c>
      <c r="G722" s="2">
        <v>45271.05364583333</v>
      </c>
      <c r="H722" s="2">
        <v>45717.098564814813</v>
      </c>
      <c r="I722" s="18">
        <v>0.17899999999999999</v>
      </c>
      <c r="J722">
        <v>0.44400000000000001</v>
      </c>
      <c r="K722" t="s">
        <v>46</v>
      </c>
      <c r="L722" s="34" t="str">
        <f t="shared" si="33"/>
        <v>0-20%</v>
      </c>
      <c r="M722" t="str">
        <f t="shared" si="34"/>
        <v>40-60%</v>
      </c>
      <c r="N722">
        <f t="shared" ca="1" si="35"/>
        <v>295</v>
      </c>
    </row>
    <row r="723" spans="1:14" x14ac:dyDescent="0.25">
      <c r="A723" t="s">
        <v>2919</v>
      </c>
      <c r="B723">
        <v>2321.2199999999998</v>
      </c>
      <c r="C723" t="s">
        <v>5064</v>
      </c>
      <c r="D723">
        <v>7.68</v>
      </c>
      <c r="E723">
        <v>467</v>
      </c>
      <c r="F723">
        <v>2</v>
      </c>
      <c r="G723" s="2">
        <v>45393.591493055559</v>
      </c>
      <c r="H723" s="2">
        <v>46034.107118055559</v>
      </c>
      <c r="I723" s="18">
        <v>0.254</v>
      </c>
      <c r="J723">
        <v>0.20799999999999999</v>
      </c>
      <c r="K723" t="s">
        <v>106</v>
      </c>
      <c r="L723" s="34" t="str">
        <f t="shared" si="33"/>
        <v>0-20%</v>
      </c>
      <c r="M723" t="str">
        <f t="shared" si="34"/>
        <v>20-40%</v>
      </c>
      <c r="N723">
        <f t="shared" ca="1" si="35"/>
        <v>0</v>
      </c>
    </row>
    <row r="724" spans="1:14" x14ac:dyDescent="0.25">
      <c r="A724" t="s">
        <v>2923</v>
      </c>
      <c r="B724">
        <v>3379.97</v>
      </c>
      <c r="C724" t="s">
        <v>5065</v>
      </c>
      <c r="D724">
        <v>7.18</v>
      </c>
      <c r="E724">
        <v>643</v>
      </c>
      <c r="F724">
        <v>1</v>
      </c>
      <c r="G724" s="2">
        <v>45614.827939814822</v>
      </c>
      <c r="H724" s="2">
        <v>45382.994513888887</v>
      </c>
      <c r="I724" s="18">
        <v>0.14299999999999999</v>
      </c>
      <c r="J724">
        <v>0.129</v>
      </c>
      <c r="K724" t="s">
        <v>50</v>
      </c>
      <c r="L724" s="34" t="str">
        <f t="shared" si="33"/>
        <v>0-20%</v>
      </c>
      <c r="M724" t="str">
        <f t="shared" si="34"/>
        <v>0-20%</v>
      </c>
      <c r="N724">
        <f t="shared" ca="1" si="35"/>
        <v>630</v>
      </c>
    </row>
    <row r="725" spans="1:14" x14ac:dyDescent="0.25">
      <c r="A725" t="s">
        <v>2925</v>
      </c>
      <c r="B725">
        <v>351.6</v>
      </c>
      <c r="C725" t="s">
        <v>5064</v>
      </c>
      <c r="D725">
        <v>35.32</v>
      </c>
      <c r="E725">
        <v>805</v>
      </c>
      <c r="F725">
        <v>3</v>
      </c>
      <c r="G725" s="2">
        <v>44946.144791666673</v>
      </c>
      <c r="H725" s="2">
        <v>45893.795682870368</v>
      </c>
      <c r="I725" s="18">
        <v>0.158</v>
      </c>
      <c r="J725">
        <v>0.16400000000000001</v>
      </c>
      <c r="K725" t="s">
        <v>61</v>
      </c>
      <c r="L725" s="34" t="str">
        <f t="shared" si="33"/>
        <v>20-40%</v>
      </c>
      <c r="M725" t="str">
        <f t="shared" si="34"/>
        <v>0-20%</v>
      </c>
      <c r="N725">
        <f t="shared" ca="1" si="35"/>
        <v>119</v>
      </c>
    </row>
    <row r="726" spans="1:14" x14ac:dyDescent="0.25">
      <c r="A726" t="s">
        <v>2927</v>
      </c>
      <c r="B726">
        <v>411.62</v>
      </c>
      <c r="C726" t="s">
        <v>5067</v>
      </c>
      <c r="D726">
        <v>16.18</v>
      </c>
      <c r="E726">
        <v>513</v>
      </c>
      <c r="F726">
        <v>2</v>
      </c>
      <c r="G726" s="2">
        <v>45417.846921296303</v>
      </c>
      <c r="H726" s="2">
        <v>45410.19023148148</v>
      </c>
      <c r="I726" s="18">
        <v>0.36499999999999999</v>
      </c>
      <c r="J726">
        <v>0.14699999999999999</v>
      </c>
      <c r="K726" t="s">
        <v>28</v>
      </c>
      <c r="L726" s="34" t="str">
        <f t="shared" si="33"/>
        <v>0-20%</v>
      </c>
      <c r="M726" t="str">
        <f t="shared" si="34"/>
        <v>0-20%</v>
      </c>
      <c r="N726">
        <f t="shared" ca="1" si="35"/>
        <v>602</v>
      </c>
    </row>
    <row r="727" spans="1:14" x14ac:dyDescent="0.25">
      <c r="A727" t="s">
        <v>2933</v>
      </c>
      <c r="B727">
        <v>1132.21</v>
      </c>
      <c r="C727" t="s">
        <v>5064</v>
      </c>
      <c r="D727">
        <v>38.409999999999997</v>
      </c>
      <c r="E727">
        <v>454</v>
      </c>
      <c r="F727">
        <v>1</v>
      </c>
      <c r="G727" s="2">
        <v>45410.751504629632</v>
      </c>
      <c r="H727" s="2">
        <v>45023.973449074067</v>
      </c>
      <c r="I727" s="18">
        <v>0.246</v>
      </c>
      <c r="J727">
        <v>0.59</v>
      </c>
      <c r="K727" t="s">
        <v>54</v>
      </c>
      <c r="L727" s="34" t="str">
        <f t="shared" si="33"/>
        <v>20-40%</v>
      </c>
      <c r="M727" t="str">
        <f t="shared" si="34"/>
        <v>40-60%</v>
      </c>
      <c r="N727">
        <f t="shared" ca="1" si="35"/>
        <v>989</v>
      </c>
    </row>
    <row r="728" spans="1:14" x14ac:dyDescent="0.25">
      <c r="A728" t="s">
        <v>2940</v>
      </c>
      <c r="B728">
        <v>386.74</v>
      </c>
      <c r="C728" t="s">
        <v>5066</v>
      </c>
      <c r="D728">
        <v>11.74</v>
      </c>
      <c r="E728">
        <v>348</v>
      </c>
      <c r="F728">
        <v>0</v>
      </c>
      <c r="G728" s="2">
        <v>45625.842430555553</v>
      </c>
      <c r="H728" s="2">
        <v>44952.277442129627</v>
      </c>
      <c r="I728" s="18">
        <v>0.45700000000000002</v>
      </c>
      <c r="J728">
        <v>0.218</v>
      </c>
      <c r="K728" t="s">
        <v>32</v>
      </c>
      <c r="L728" s="34" t="str">
        <f t="shared" si="33"/>
        <v>0-20%</v>
      </c>
      <c r="M728" t="str">
        <f t="shared" si="34"/>
        <v>20-40%</v>
      </c>
      <c r="N728">
        <f t="shared" ca="1" si="35"/>
        <v>1060</v>
      </c>
    </row>
    <row r="729" spans="1:14" x14ac:dyDescent="0.25">
      <c r="A729" t="s">
        <v>2941</v>
      </c>
      <c r="B729">
        <v>481.33</v>
      </c>
      <c r="C729" t="s">
        <v>5067</v>
      </c>
      <c r="D729">
        <v>1.76</v>
      </c>
      <c r="E729">
        <v>729</v>
      </c>
      <c r="F729">
        <v>3</v>
      </c>
      <c r="G729" s="2">
        <v>45313.758159722223</v>
      </c>
      <c r="H729" s="2">
        <v>44983.249155092592</v>
      </c>
      <c r="I729" s="18">
        <v>0.33</v>
      </c>
      <c r="J729">
        <v>0.17299999999999999</v>
      </c>
      <c r="K729" t="s">
        <v>61</v>
      </c>
      <c r="L729" s="34" t="str">
        <f t="shared" si="33"/>
        <v>0-20%</v>
      </c>
      <c r="M729" t="str">
        <f t="shared" si="34"/>
        <v>0-20%</v>
      </c>
      <c r="N729">
        <f t="shared" ca="1" si="35"/>
        <v>1029</v>
      </c>
    </row>
    <row r="730" spans="1:14" x14ac:dyDescent="0.25">
      <c r="A730" t="s">
        <v>2945</v>
      </c>
      <c r="B730">
        <v>1102.21</v>
      </c>
      <c r="C730" t="s">
        <v>5065</v>
      </c>
      <c r="D730">
        <v>10.52</v>
      </c>
      <c r="E730">
        <v>559</v>
      </c>
      <c r="F730">
        <v>1</v>
      </c>
      <c r="G730" s="2">
        <v>45931.172164351847</v>
      </c>
      <c r="H730" s="2">
        <v>45251.663668981477</v>
      </c>
      <c r="I730" s="18">
        <v>0.13400000000000001</v>
      </c>
      <c r="J730">
        <v>6.0999999999999999E-2</v>
      </c>
      <c r="K730" t="s">
        <v>39</v>
      </c>
      <c r="L730" s="34" t="str">
        <f t="shared" si="33"/>
        <v>0-20%</v>
      </c>
      <c r="M730" t="str">
        <f t="shared" si="34"/>
        <v>0-20%</v>
      </c>
      <c r="N730">
        <f t="shared" ca="1" si="35"/>
        <v>761</v>
      </c>
    </row>
    <row r="731" spans="1:14" x14ac:dyDescent="0.25">
      <c r="A731" t="s">
        <v>2947</v>
      </c>
      <c r="B731">
        <v>390.68</v>
      </c>
      <c r="C731" t="s">
        <v>5067</v>
      </c>
      <c r="D731">
        <v>11.8</v>
      </c>
      <c r="E731">
        <v>336</v>
      </c>
      <c r="F731">
        <v>2</v>
      </c>
      <c r="G731" s="2">
        <v>45095.60359953704</v>
      </c>
      <c r="H731" s="2">
        <v>45964.498807870368</v>
      </c>
      <c r="I731" s="18">
        <v>0.36899999999999999</v>
      </c>
      <c r="J731">
        <v>0.29299999999999998</v>
      </c>
      <c r="K731" t="s">
        <v>22</v>
      </c>
      <c r="L731" s="34" t="str">
        <f t="shared" si="33"/>
        <v>0-20%</v>
      </c>
      <c r="M731" t="str">
        <f t="shared" si="34"/>
        <v>20-40%</v>
      </c>
      <c r="N731">
        <f t="shared" ca="1" si="35"/>
        <v>48</v>
      </c>
    </row>
    <row r="732" spans="1:14" x14ac:dyDescent="0.25">
      <c r="A732" t="s">
        <v>2948</v>
      </c>
      <c r="B732">
        <v>496.31</v>
      </c>
      <c r="C732" t="s">
        <v>5064</v>
      </c>
      <c r="D732">
        <v>26.71</v>
      </c>
      <c r="E732">
        <v>627</v>
      </c>
      <c r="F732">
        <v>4</v>
      </c>
      <c r="G732" s="2">
        <v>45953.976307870369</v>
      </c>
      <c r="H732" s="2">
        <v>45920.307627314818</v>
      </c>
      <c r="I732" s="18">
        <v>0.41099999999999998</v>
      </c>
      <c r="J732">
        <v>0.33700000000000002</v>
      </c>
      <c r="K732" t="s">
        <v>41</v>
      </c>
      <c r="L732" s="34" t="str">
        <f t="shared" si="33"/>
        <v>20-40%</v>
      </c>
      <c r="M732" t="str">
        <f t="shared" si="34"/>
        <v>20-40%</v>
      </c>
      <c r="N732">
        <f t="shared" ca="1" si="35"/>
        <v>92</v>
      </c>
    </row>
    <row r="733" spans="1:14" x14ac:dyDescent="0.25">
      <c r="A733" t="s">
        <v>2958</v>
      </c>
      <c r="B733">
        <v>71.19</v>
      </c>
      <c r="C733" t="s">
        <v>5065</v>
      </c>
      <c r="D733">
        <v>17.21</v>
      </c>
      <c r="E733">
        <v>699</v>
      </c>
      <c r="F733">
        <v>1</v>
      </c>
      <c r="G733" s="2">
        <v>44985.093645833331</v>
      </c>
      <c r="H733" s="2">
        <v>45234.928622685176</v>
      </c>
      <c r="I733" s="18">
        <v>7.0999999999999994E-2</v>
      </c>
      <c r="J733">
        <v>0.29799999999999999</v>
      </c>
      <c r="K733" t="s">
        <v>106</v>
      </c>
      <c r="L733" s="34" t="str">
        <f t="shared" si="33"/>
        <v>0-20%</v>
      </c>
      <c r="M733" t="str">
        <f t="shared" si="34"/>
        <v>20-40%</v>
      </c>
      <c r="N733">
        <f t="shared" ca="1" si="35"/>
        <v>778</v>
      </c>
    </row>
    <row r="734" spans="1:14" x14ac:dyDescent="0.25">
      <c r="A734" t="s">
        <v>2962</v>
      </c>
      <c r="B734">
        <v>5751.01</v>
      </c>
      <c r="C734" t="s">
        <v>5064</v>
      </c>
      <c r="D734">
        <v>8.32</v>
      </c>
      <c r="E734">
        <v>772</v>
      </c>
      <c r="F734">
        <v>1</v>
      </c>
      <c r="G734" s="2">
        <v>44960.596597222233</v>
      </c>
      <c r="H734" s="2">
        <v>45618.702245370368</v>
      </c>
      <c r="I734" s="18">
        <v>0.30099999999999999</v>
      </c>
      <c r="J734">
        <v>0.33500000000000002</v>
      </c>
      <c r="K734" t="s">
        <v>32</v>
      </c>
      <c r="L734" s="34" t="str">
        <f t="shared" si="33"/>
        <v>0-20%</v>
      </c>
      <c r="M734" t="str">
        <f t="shared" si="34"/>
        <v>20-40%</v>
      </c>
      <c r="N734">
        <f t="shared" ca="1" si="35"/>
        <v>394</v>
      </c>
    </row>
    <row r="735" spans="1:14" x14ac:dyDescent="0.25">
      <c r="A735" t="s">
        <v>2965</v>
      </c>
      <c r="B735">
        <v>3042.68</v>
      </c>
      <c r="C735" t="s">
        <v>5067</v>
      </c>
      <c r="D735">
        <v>11.27</v>
      </c>
      <c r="E735">
        <v>751</v>
      </c>
      <c r="F735">
        <v>1</v>
      </c>
      <c r="G735" s="2">
        <v>44982.71947916667</v>
      </c>
      <c r="H735" s="2">
        <v>45353.672326388893</v>
      </c>
      <c r="I735" s="18">
        <v>0.59799999999999998</v>
      </c>
      <c r="J735">
        <v>0.249</v>
      </c>
      <c r="K735" t="s">
        <v>71</v>
      </c>
      <c r="L735" s="34" t="str">
        <f t="shared" si="33"/>
        <v>0-20%</v>
      </c>
      <c r="M735" t="str">
        <f t="shared" si="34"/>
        <v>20-40%</v>
      </c>
      <c r="N735">
        <f t="shared" ca="1" si="35"/>
        <v>659</v>
      </c>
    </row>
    <row r="736" spans="1:14" x14ac:dyDescent="0.25">
      <c r="A736" t="s">
        <v>2967</v>
      </c>
      <c r="B736">
        <v>1974.3</v>
      </c>
      <c r="C736" t="s">
        <v>5064</v>
      </c>
      <c r="D736">
        <v>4.46</v>
      </c>
      <c r="E736">
        <v>352</v>
      </c>
      <c r="F736">
        <v>1</v>
      </c>
      <c r="G736" s="2">
        <v>45122.036840277768</v>
      </c>
      <c r="H736" s="2">
        <v>45754.516979166663</v>
      </c>
      <c r="I736" s="18">
        <v>0.26200000000000001</v>
      </c>
      <c r="J736">
        <v>0.113</v>
      </c>
      <c r="K736" t="s">
        <v>69</v>
      </c>
      <c r="L736" s="34" t="str">
        <f t="shared" si="33"/>
        <v>0-20%</v>
      </c>
      <c r="M736" t="str">
        <f t="shared" si="34"/>
        <v>0-20%</v>
      </c>
      <c r="N736">
        <f t="shared" ca="1" si="35"/>
        <v>258</v>
      </c>
    </row>
    <row r="737" spans="1:14" x14ac:dyDescent="0.25">
      <c r="A737" t="s">
        <v>2969</v>
      </c>
      <c r="B737">
        <v>1186.1400000000001</v>
      </c>
      <c r="C737" t="s">
        <v>5064</v>
      </c>
      <c r="D737">
        <v>3.18</v>
      </c>
      <c r="E737">
        <v>637</v>
      </c>
      <c r="F737">
        <v>4</v>
      </c>
      <c r="G737" s="2">
        <v>45252.929675925923</v>
      </c>
      <c r="H737" s="2">
        <v>45048.75990740741</v>
      </c>
      <c r="I737" s="18">
        <v>0.13400000000000001</v>
      </c>
      <c r="J737">
        <v>0.39</v>
      </c>
      <c r="K737" t="s">
        <v>22</v>
      </c>
      <c r="L737" s="34" t="str">
        <f t="shared" si="33"/>
        <v>0-20%</v>
      </c>
      <c r="M737" t="str">
        <f t="shared" si="34"/>
        <v>20-40%</v>
      </c>
      <c r="N737">
        <f t="shared" ca="1" si="35"/>
        <v>964</v>
      </c>
    </row>
    <row r="738" spans="1:14" x14ac:dyDescent="0.25">
      <c r="A738" t="s">
        <v>2973</v>
      </c>
      <c r="B738">
        <v>109.15</v>
      </c>
      <c r="C738" t="s">
        <v>5064</v>
      </c>
      <c r="D738">
        <v>15.32</v>
      </c>
      <c r="E738">
        <v>724</v>
      </c>
      <c r="F738">
        <v>2</v>
      </c>
      <c r="G738" s="2">
        <v>45038.665613425917</v>
      </c>
      <c r="H738" s="2">
        <v>45986.014826388891</v>
      </c>
      <c r="I738" s="18">
        <v>0.156</v>
      </c>
      <c r="J738">
        <v>0.64200000000000002</v>
      </c>
      <c r="K738" t="s">
        <v>69</v>
      </c>
      <c r="L738" s="34" t="str">
        <f t="shared" si="33"/>
        <v>0-20%</v>
      </c>
      <c r="M738" t="str">
        <f t="shared" si="34"/>
        <v>60-80%</v>
      </c>
      <c r="N738">
        <f t="shared" ca="1" si="35"/>
        <v>26</v>
      </c>
    </row>
    <row r="739" spans="1:14" x14ac:dyDescent="0.25">
      <c r="A739" t="s">
        <v>2974</v>
      </c>
      <c r="B739">
        <v>1435.94</v>
      </c>
      <c r="C739" t="s">
        <v>5064</v>
      </c>
      <c r="D739">
        <v>27.39</v>
      </c>
      <c r="E739">
        <v>472</v>
      </c>
      <c r="F739">
        <v>1</v>
      </c>
      <c r="G739" s="2">
        <v>45274.977962962963</v>
      </c>
      <c r="H739" s="2">
        <v>45088.306018518517</v>
      </c>
      <c r="I739" s="18">
        <v>0.24299999999999999</v>
      </c>
      <c r="J739">
        <v>0.161</v>
      </c>
      <c r="K739" t="s">
        <v>89</v>
      </c>
      <c r="L739" s="34" t="str">
        <f t="shared" si="33"/>
        <v>20-40%</v>
      </c>
      <c r="M739" t="str">
        <f t="shared" si="34"/>
        <v>0-20%</v>
      </c>
      <c r="N739">
        <f t="shared" ca="1" si="35"/>
        <v>924</v>
      </c>
    </row>
    <row r="740" spans="1:14" x14ac:dyDescent="0.25">
      <c r="A740" t="s">
        <v>2976</v>
      </c>
      <c r="B740">
        <v>711.27</v>
      </c>
      <c r="C740" t="s">
        <v>5066</v>
      </c>
      <c r="D740">
        <v>18.63</v>
      </c>
      <c r="E740">
        <v>821</v>
      </c>
      <c r="F740">
        <v>2</v>
      </c>
      <c r="G740" s="2">
        <v>45876.376643518517</v>
      </c>
      <c r="H740" s="2">
        <v>45886.952187499999</v>
      </c>
      <c r="I740" s="18">
        <v>4.7E-2</v>
      </c>
      <c r="J740">
        <v>0.156</v>
      </c>
      <c r="K740" t="s">
        <v>39</v>
      </c>
      <c r="L740" s="34" t="str">
        <f t="shared" si="33"/>
        <v>0-20%</v>
      </c>
      <c r="M740" t="str">
        <f t="shared" si="34"/>
        <v>0-20%</v>
      </c>
      <c r="N740">
        <f t="shared" ca="1" si="35"/>
        <v>126</v>
      </c>
    </row>
    <row r="741" spans="1:14" x14ac:dyDescent="0.25">
      <c r="A741" t="s">
        <v>2977</v>
      </c>
      <c r="B741">
        <v>1631.1</v>
      </c>
      <c r="C741" t="s">
        <v>5064</v>
      </c>
      <c r="D741">
        <v>6.64</v>
      </c>
      <c r="E741">
        <v>682</v>
      </c>
      <c r="F741">
        <v>2</v>
      </c>
      <c r="G741" s="2">
        <v>45827.409849537027</v>
      </c>
      <c r="H741" s="2">
        <v>45668.923981481479</v>
      </c>
      <c r="I741" s="18">
        <v>8.7999999999999995E-2</v>
      </c>
      <c r="J741">
        <v>0.53700000000000003</v>
      </c>
      <c r="K741" t="s">
        <v>28</v>
      </c>
      <c r="L741" s="34" t="str">
        <f t="shared" si="33"/>
        <v>0-20%</v>
      </c>
      <c r="M741" t="str">
        <f t="shared" si="34"/>
        <v>40-60%</v>
      </c>
      <c r="N741">
        <f t="shared" ca="1" si="35"/>
        <v>344</v>
      </c>
    </row>
    <row r="742" spans="1:14" x14ac:dyDescent="0.25">
      <c r="A742" t="s">
        <v>2982</v>
      </c>
      <c r="B742">
        <v>2290.89</v>
      </c>
      <c r="C742" t="s">
        <v>5067</v>
      </c>
      <c r="D742">
        <v>20.239999999999998</v>
      </c>
      <c r="E742">
        <v>628</v>
      </c>
      <c r="F742">
        <v>2</v>
      </c>
      <c r="G742" s="2">
        <v>45555.721643518518</v>
      </c>
      <c r="H742" s="2">
        <v>45607.327488425923</v>
      </c>
      <c r="I742" s="18">
        <v>0.157</v>
      </c>
      <c r="J742">
        <v>0.30599999999999999</v>
      </c>
      <c r="K742" t="s">
        <v>71</v>
      </c>
      <c r="L742" s="34" t="str">
        <f t="shared" si="33"/>
        <v>20-40%</v>
      </c>
      <c r="M742" t="str">
        <f t="shared" si="34"/>
        <v>20-40%</v>
      </c>
      <c r="N742">
        <f t="shared" ca="1" si="35"/>
        <v>405</v>
      </c>
    </row>
    <row r="743" spans="1:14" x14ac:dyDescent="0.25">
      <c r="A743" t="s">
        <v>2987</v>
      </c>
      <c r="B743">
        <v>3793.97</v>
      </c>
      <c r="C743" t="s">
        <v>5067</v>
      </c>
      <c r="D743">
        <v>28.64</v>
      </c>
      <c r="E743">
        <v>773</v>
      </c>
      <c r="F743">
        <v>2</v>
      </c>
      <c r="G743" s="2">
        <v>45772.646793981483</v>
      </c>
      <c r="H743" s="2">
        <v>45980.171203703707</v>
      </c>
      <c r="I743" s="18">
        <v>0.129</v>
      </c>
      <c r="J743">
        <v>0.26600000000000001</v>
      </c>
      <c r="K743" t="s">
        <v>28</v>
      </c>
      <c r="L743" s="34" t="str">
        <f t="shared" si="33"/>
        <v>20-40%</v>
      </c>
      <c r="M743" t="str">
        <f t="shared" si="34"/>
        <v>20-40%</v>
      </c>
      <c r="N743">
        <f t="shared" ca="1" si="35"/>
        <v>32</v>
      </c>
    </row>
    <row r="744" spans="1:14" x14ac:dyDescent="0.25">
      <c r="A744" t="s">
        <v>2988</v>
      </c>
      <c r="B744">
        <v>374.43</v>
      </c>
      <c r="C744" t="s">
        <v>5066</v>
      </c>
      <c r="D744">
        <v>10.61</v>
      </c>
      <c r="E744">
        <v>385</v>
      </c>
      <c r="F744">
        <v>2</v>
      </c>
      <c r="G744" s="2">
        <v>45815.0465625</v>
      </c>
      <c r="H744" s="2">
        <v>45822.869027777779</v>
      </c>
      <c r="I744" s="18">
        <v>0.19</v>
      </c>
      <c r="J744">
        <v>0.29799999999999999</v>
      </c>
      <c r="K744" t="s">
        <v>69</v>
      </c>
      <c r="L744" s="34" t="str">
        <f t="shared" si="33"/>
        <v>0-20%</v>
      </c>
      <c r="M744" t="str">
        <f t="shared" si="34"/>
        <v>20-40%</v>
      </c>
      <c r="N744">
        <f t="shared" ca="1" si="35"/>
        <v>190</v>
      </c>
    </row>
    <row r="745" spans="1:14" x14ac:dyDescent="0.25">
      <c r="A745" t="s">
        <v>2990</v>
      </c>
      <c r="B745">
        <v>1971.53</v>
      </c>
      <c r="C745" t="s">
        <v>5064</v>
      </c>
      <c r="D745">
        <v>7.22</v>
      </c>
      <c r="E745">
        <v>770</v>
      </c>
      <c r="F745">
        <v>3</v>
      </c>
      <c r="G745" s="2">
        <v>45827.034687500003</v>
      </c>
      <c r="H745" s="2">
        <v>44970.121944444443</v>
      </c>
      <c r="I745" s="18">
        <v>0.23200000000000001</v>
      </c>
      <c r="J745">
        <v>0.46899999999999997</v>
      </c>
      <c r="K745" t="s">
        <v>46</v>
      </c>
      <c r="L745" s="34" t="str">
        <f t="shared" si="33"/>
        <v>0-20%</v>
      </c>
      <c r="M745" t="str">
        <f t="shared" si="34"/>
        <v>40-60%</v>
      </c>
      <c r="N745">
        <f t="shared" ca="1" si="35"/>
        <v>1042</v>
      </c>
    </row>
    <row r="746" spans="1:14" x14ac:dyDescent="0.25">
      <c r="A746" t="s">
        <v>2991</v>
      </c>
      <c r="B746">
        <v>380.52</v>
      </c>
      <c r="C746" t="s">
        <v>5066</v>
      </c>
      <c r="D746">
        <v>13.49</v>
      </c>
      <c r="E746">
        <v>454</v>
      </c>
      <c r="F746">
        <v>1</v>
      </c>
      <c r="G746" s="2">
        <v>45480.346064814818</v>
      </c>
      <c r="H746" s="2">
        <v>45031.917256944442</v>
      </c>
      <c r="I746" s="18">
        <v>0.26600000000000001</v>
      </c>
      <c r="J746">
        <v>0.375</v>
      </c>
      <c r="K746" t="s">
        <v>28</v>
      </c>
      <c r="L746" s="34" t="str">
        <f t="shared" si="33"/>
        <v>0-20%</v>
      </c>
      <c r="M746" t="str">
        <f t="shared" si="34"/>
        <v>20-40%</v>
      </c>
      <c r="N746">
        <f t="shared" ca="1" si="35"/>
        <v>981</v>
      </c>
    </row>
    <row r="747" spans="1:14" x14ac:dyDescent="0.25">
      <c r="A747" t="s">
        <v>3007</v>
      </c>
      <c r="B747">
        <v>1096.8499999999999</v>
      </c>
      <c r="C747" t="s">
        <v>5064</v>
      </c>
      <c r="D747">
        <v>11.84</v>
      </c>
      <c r="E747">
        <v>656</v>
      </c>
      <c r="F747">
        <v>4</v>
      </c>
      <c r="G747" s="2">
        <v>45891.529490740737</v>
      </c>
      <c r="H747" s="2">
        <v>45047.417847222219</v>
      </c>
      <c r="I747" s="18">
        <v>0.18099999999999999</v>
      </c>
      <c r="J747">
        <v>0.19500000000000001</v>
      </c>
      <c r="K747" t="s">
        <v>50</v>
      </c>
      <c r="L747" s="34" t="str">
        <f t="shared" si="33"/>
        <v>0-20%</v>
      </c>
      <c r="M747" t="str">
        <f t="shared" si="34"/>
        <v>0-20%</v>
      </c>
      <c r="N747">
        <f t="shared" ca="1" si="35"/>
        <v>965</v>
      </c>
    </row>
    <row r="748" spans="1:14" x14ac:dyDescent="0.25">
      <c r="A748" t="s">
        <v>3015</v>
      </c>
      <c r="B748">
        <v>392.27</v>
      </c>
      <c r="C748" t="s">
        <v>5064</v>
      </c>
      <c r="D748">
        <v>9.66</v>
      </c>
      <c r="E748">
        <v>336</v>
      </c>
      <c r="F748">
        <v>1</v>
      </c>
      <c r="G748" s="2">
        <v>45193.201990740738</v>
      </c>
      <c r="H748" s="2">
        <v>45823.479664351849</v>
      </c>
      <c r="I748" s="18">
        <v>0.52700000000000002</v>
      </c>
      <c r="J748">
        <v>0.434</v>
      </c>
      <c r="K748" t="s">
        <v>22</v>
      </c>
      <c r="L748" s="34" t="str">
        <f t="shared" si="33"/>
        <v>0-20%</v>
      </c>
      <c r="M748" t="str">
        <f t="shared" si="34"/>
        <v>40-60%</v>
      </c>
      <c r="N748">
        <f t="shared" ca="1" si="35"/>
        <v>189</v>
      </c>
    </row>
    <row r="749" spans="1:14" x14ac:dyDescent="0.25">
      <c r="A749" t="s">
        <v>3018</v>
      </c>
      <c r="B749">
        <v>521.1</v>
      </c>
      <c r="C749" t="s">
        <v>5067</v>
      </c>
      <c r="D749">
        <v>11.23</v>
      </c>
      <c r="E749">
        <v>534</v>
      </c>
      <c r="F749">
        <v>1</v>
      </c>
      <c r="G749" s="2">
        <v>45061.574907407397</v>
      </c>
      <c r="H749" s="2">
        <v>45569.308599537027</v>
      </c>
      <c r="I749" s="18">
        <v>0.32400000000000001</v>
      </c>
      <c r="J749">
        <v>0.14399999999999999</v>
      </c>
      <c r="K749" t="s">
        <v>64</v>
      </c>
      <c r="L749" s="34" t="str">
        <f t="shared" si="33"/>
        <v>0-20%</v>
      </c>
      <c r="M749" t="str">
        <f t="shared" si="34"/>
        <v>0-20%</v>
      </c>
      <c r="N749">
        <f t="shared" ca="1" si="35"/>
        <v>443</v>
      </c>
    </row>
    <row r="750" spans="1:14" x14ac:dyDescent="0.25">
      <c r="A750" t="s">
        <v>3032</v>
      </c>
      <c r="B750">
        <v>1421.99</v>
      </c>
      <c r="C750" t="s">
        <v>5064</v>
      </c>
      <c r="D750">
        <v>9.7799999999999994</v>
      </c>
      <c r="E750">
        <v>311</v>
      </c>
      <c r="F750">
        <v>1</v>
      </c>
      <c r="G750" s="2">
        <v>45851.056458333333</v>
      </c>
      <c r="H750" s="2">
        <v>45567.92019675926</v>
      </c>
      <c r="I750" s="18">
        <v>0.35499999999999998</v>
      </c>
      <c r="J750">
        <v>0.36499999999999999</v>
      </c>
      <c r="K750" t="s">
        <v>22</v>
      </c>
      <c r="L750" s="34" t="str">
        <f t="shared" si="33"/>
        <v>0-20%</v>
      </c>
      <c r="M750" t="str">
        <f t="shared" si="34"/>
        <v>20-40%</v>
      </c>
      <c r="N750">
        <f t="shared" ca="1" si="35"/>
        <v>445</v>
      </c>
    </row>
    <row r="751" spans="1:14" x14ac:dyDescent="0.25">
      <c r="A751" t="s">
        <v>3040</v>
      </c>
      <c r="B751">
        <v>215.31</v>
      </c>
      <c r="C751" t="s">
        <v>5064</v>
      </c>
      <c r="D751">
        <v>11.04</v>
      </c>
      <c r="E751">
        <v>749</v>
      </c>
      <c r="F751">
        <v>2</v>
      </c>
      <c r="G751" s="2">
        <v>45801.942662037043</v>
      </c>
      <c r="H751" s="2">
        <v>45803.287210648137</v>
      </c>
      <c r="I751" s="18">
        <v>0.105</v>
      </c>
      <c r="J751">
        <v>0.21099999999999999</v>
      </c>
      <c r="K751" t="s">
        <v>41</v>
      </c>
      <c r="L751" s="34" t="str">
        <f t="shared" si="33"/>
        <v>0-20%</v>
      </c>
      <c r="M751" t="str">
        <f t="shared" si="34"/>
        <v>20-40%</v>
      </c>
      <c r="N751">
        <f t="shared" ca="1" si="35"/>
        <v>209</v>
      </c>
    </row>
    <row r="752" spans="1:14" x14ac:dyDescent="0.25">
      <c r="A752" t="s">
        <v>3042</v>
      </c>
      <c r="B752">
        <v>2740.7</v>
      </c>
      <c r="C752" t="s">
        <v>5064</v>
      </c>
      <c r="D752">
        <v>14.36</v>
      </c>
      <c r="E752">
        <v>718</v>
      </c>
      <c r="F752">
        <v>1</v>
      </c>
      <c r="G752" s="2">
        <v>45948.251099537039</v>
      </c>
      <c r="H752" s="2">
        <v>45115.568715277783</v>
      </c>
      <c r="I752" s="18">
        <v>0.497</v>
      </c>
      <c r="J752">
        <v>0.34899999999999998</v>
      </c>
      <c r="K752" t="s">
        <v>86</v>
      </c>
      <c r="L752" s="34" t="str">
        <f t="shared" si="33"/>
        <v>0-20%</v>
      </c>
      <c r="M752" t="str">
        <f t="shared" si="34"/>
        <v>20-40%</v>
      </c>
      <c r="N752">
        <f t="shared" ca="1" si="35"/>
        <v>897</v>
      </c>
    </row>
    <row r="753" spans="1:14" x14ac:dyDescent="0.25">
      <c r="A753" t="s">
        <v>3045</v>
      </c>
      <c r="B753">
        <v>2641.46</v>
      </c>
      <c r="C753" t="s">
        <v>5067</v>
      </c>
      <c r="D753">
        <v>7.52</v>
      </c>
      <c r="E753">
        <v>769</v>
      </c>
      <c r="F753">
        <v>2</v>
      </c>
      <c r="G753" s="2">
        <v>45744.366400462961</v>
      </c>
      <c r="H753" s="2">
        <v>45894.215092592603</v>
      </c>
      <c r="I753" s="18">
        <v>0.14099999999999999</v>
      </c>
      <c r="J753">
        <v>0.28999999999999998</v>
      </c>
      <c r="K753" t="s">
        <v>28</v>
      </c>
      <c r="L753" s="34" t="str">
        <f t="shared" si="33"/>
        <v>0-20%</v>
      </c>
      <c r="M753" t="str">
        <f t="shared" si="34"/>
        <v>20-40%</v>
      </c>
      <c r="N753">
        <f t="shared" ca="1" si="35"/>
        <v>118</v>
      </c>
    </row>
    <row r="754" spans="1:14" x14ac:dyDescent="0.25">
      <c r="A754" t="s">
        <v>3049</v>
      </c>
      <c r="B754">
        <v>258.39</v>
      </c>
      <c r="C754" t="s">
        <v>5064</v>
      </c>
      <c r="D754">
        <v>30.48</v>
      </c>
      <c r="E754">
        <v>742</v>
      </c>
      <c r="F754">
        <v>2</v>
      </c>
      <c r="G754" s="2">
        <v>45042.743425925917</v>
      </c>
      <c r="H754" s="2">
        <v>45305.080891203703</v>
      </c>
      <c r="I754" s="18">
        <v>0.35699999999999998</v>
      </c>
      <c r="J754">
        <v>0.64900000000000002</v>
      </c>
      <c r="K754" t="s">
        <v>41</v>
      </c>
      <c r="L754" s="34" t="str">
        <f t="shared" si="33"/>
        <v>20-40%</v>
      </c>
      <c r="M754" t="str">
        <f t="shared" si="34"/>
        <v>60-80%</v>
      </c>
      <c r="N754">
        <f t="shared" ca="1" si="35"/>
        <v>707</v>
      </c>
    </row>
    <row r="755" spans="1:14" x14ac:dyDescent="0.25">
      <c r="A755" t="s">
        <v>3055</v>
      </c>
      <c r="B755">
        <v>2414.5300000000002</v>
      </c>
      <c r="C755" t="s">
        <v>5066</v>
      </c>
      <c r="D755">
        <v>7.33</v>
      </c>
      <c r="E755">
        <v>837</v>
      </c>
      <c r="F755">
        <v>2</v>
      </c>
      <c r="G755" s="2">
        <v>45861.704050925917</v>
      </c>
      <c r="H755" s="2">
        <v>45189.826967592591</v>
      </c>
      <c r="I755" s="18">
        <v>1.2999999999999999E-2</v>
      </c>
      <c r="J755">
        <v>0.42899999999999999</v>
      </c>
      <c r="K755" t="s">
        <v>32</v>
      </c>
      <c r="L755" s="34" t="str">
        <f t="shared" si="33"/>
        <v>0-20%</v>
      </c>
      <c r="M755" t="str">
        <f t="shared" si="34"/>
        <v>40-60%</v>
      </c>
      <c r="N755">
        <f t="shared" ca="1" si="35"/>
        <v>823</v>
      </c>
    </row>
    <row r="756" spans="1:14" x14ac:dyDescent="0.25">
      <c r="A756" t="s">
        <v>3057</v>
      </c>
      <c r="B756">
        <v>828.42</v>
      </c>
      <c r="C756" t="s">
        <v>5065</v>
      </c>
      <c r="D756">
        <v>20.239999999999998</v>
      </c>
      <c r="E756">
        <v>866</v>
      </c>
      <c r="F756">
        <v>3</v>
      </c>
      <c r="G756" s="2">
        <v>45823.101018518522</v>
      </c>
      <c r="H756" s="2">
        <v>45507.724085648151</v>
      </c>
      <c r="I756" s="18">
        <v>0.22</v>
      </c>
      <c r="J756">
        <v>0.51200000000000001</v>
      </c>
      <c r="K756" t="s">
        <v>86</v>
      </c>
      <c r="L756" s="34" t="str">
        <f t="shared" si="33"/>
        <v>20-40%</v>
      </c>
      <c r="M756" t="str">
        <f t="shared" si="34"/>
        <v>40-60%</v>
      </c>
      <c r="N756">
        <f t="shared" ca="1" si="35"/>
        <v>505</v>
      </c>
    </row>
    <row r="757" spans="1:14" x14ac:dyDescent="0.25">
      <c r="A757" t="s">
        <v>3061</v>
      </c>
      <c r="B757">
        <v>1790.73</v>
      </c>
      <c r="C757" t="s">
        <v>5064</v>
      </c>
      <c r="D757">
        <v>6.11</v>
      </c>
      <c r="E757">
        <v>300</v>
      </c>
      <c r="F757">
        <v>4</v>
      </c>
      <c r="G757" s="2">
        <v>45791.370810185188</v>
      </c>
      <c r="H757" s="2">
        <v>45092.165555555563</v>
      </c>
      <c r="I757" s="18">
        <v>0.30299999999999999</v>
      </c>
      <c r="J757">
        <v>0.71199999999999997</v>
      </c>
      <c r="K757" t="s">
        <v>69</v>
      </c>
      <c r="L757" s="34" t="str">
        <f t="shared" si="33"/>
        <v>0-20%</v>
      </c>
      <c r="M757" t="str">
        <f t="shared" si="34"/>
        <v>60-80%</v>
      </c>
      <c r="N757">
        <f t="shared" ca="1" si="35"/>
        <v>920</v>
      </c>
    </row>
    <row r="758" spans="1:14" x14ac:dyDescent="0.25">
      <c r="A758" t="s">
        <v>3062</v>
      </c>
      <c r="B758">
        <v>902.15</v>
      </c>
      <c r="C758" t="s">
        <v>5064</v>
      </c>
      <c r="D758">
        <v>21.59</v>
      </c>
      <c r="E758">
        <v>448</v>
      </c>
      <c r="F758">
        <v>1</v>
      </c>
      <c r="G758" s="2">
        <v>45132.893182870372</v>
      </c>
      <c r="H758" s="2">
        <v>45718.514537037037</v>
      </c>
      <c r="I758" s="18">
        <v>0.45400000000000001</v>
      </c>
      <c r="J758">
        <v>0.34100000000000003</v>
      </c>
      <c r="K758" t="s">
        <v>69</v>
      </c>
      <c r="L758" s="34" t="str">
        <f t="shared" si="33"/>
        <v>20-40%</v>
      </c>
      <c r="M758" t="str">
        <f t="shared" si="34"/>
        <v>20-40%</v>
      </c>
      <c r="N758">
        <f t="shared" ca="1" si="35"/>
        <v>294</v>
      </c>
    </row>
    <row r="759" spans="1:14" x14ac:dyDescent="0.25">
      <c r="A759" t="s">
        <v>3063</v>
      </c>
      <c r="B759">
        <v>5349.31</v>
      </c>
      <c r="C759" t="s">
        <v>5067</v>
      </c>
      <c r="D759">
        <v>10.25</v>
      </c>
      <c r="E759">
        <v>529</v>
      </c>
      <c r="F759">
        <v>1</v>
      </c>
      <c r="G759" s="2">
        <v>45754.914710648147</v>
      </c>
      <c r="H759" s="2">
        <v>45657.071412037039</v>
      </c>
      <c r="I759" s="18">
        <v>0.05</v>
      </c>
      <c r="J759">
        <v>0.46700000000000003</v>
      </c>
      <c r="K759" t="s">
        <v>89</v>
      </c>
      <c r="L759" s="34" t="str">
        <f t="shared" si="33"/>
        <v>0-20%</v>
      </c>
      <c r="M759" t="str">
        <f t="shared" si="34"/>
        <v>40-60%</v>
      </c>
      <c r="N759">
        <f t="shared" ca="1" si="35"/>
        <v>355</v>
      </c>
    </row>
    <row r="760" spans="1:14" x14ac:dyDescent="0.25">
      <c r="A760" t="s">
        <v>3067</v>
      </c>
      <c r="B760">
        <v>297.94</v>
      </c>
      <c r="C760" t="s">
        <v>5064</v>
      </c>
      <c r="D760">
        <v>25.71</v>
      </c>
      <c r="E760">
        <v>794</v>
      </c>
      <c r="F760">
        <v>2</v>
      </c>
      <c r="G760" s="2">
        <v>45615.294745370367</v>
      </c>
      <c r="H760" s="2">
        <v>45536.684189814812</v>
      </c>
      <c r="I760" s="18">
        <v>0.13</v>
      </c>
      <c r="J760">
        <v>0.46100000000000002</v>
      </c>
      <c r="K760" t="s">
        <v>28</v>
      </c>
      <c r="L760" s="34" t="str">
        <f t="shared" si="33"/>
        <v>20-40%</v>
      </c>
      <c r="M760" t="str">
        <f t="shared" si="34"/>
        <v>40-60%</v>
      </c>
      <c r="N760">
        <f t="shared" ca="1" si="35"/>
        <v>476</v>
      </c>
    </row>
    <row r="761" spans="1:14" x14ac:dyDescent="0.25">
      <c r="A761" t="s">
        <v>3082</v>
      </c>
      <c r="B761">
        <v>5066.84</v>
      </c>
      <c r="C761" t="s">
        <v>5067</v>
      </c>
      <c r="D761">
        <v>5.18</v>
      </c>
      <c r="E761">
        <v>547</v>
      </c>
      <c r="F761">
        <v>1</v>
      </c>
      <c r="G761" s="2">
        <v>45186.392824074072</v>
      </c>
      <c r="H761" s="2">
        <v>45161.933368055557</v>
      </c>
      <c r="I761" s="18">
        <v>0.251</v>
      </c>
      <c r="J761">
        <v>0.59699999999999998</v>
      </c>
      <c r="K761" t="s">
        <v>64</v>
      </c>
      <c r="L761" s="34" t="str">
        <f t="shared" si="33"/>
        <v>0-20%</v>
      </c>
      <c r="M761" t="str">
        <f t="shared" si="34"/>
        <v>40-60%</v>
      </c>
      <c r="N761">
        <f t="shared" ca="1" si="35"/>
        <v>851</v>
      </c>
    </row>
    <row r="762" spans="1:14" x14ac:dyDescent="0.25">
      <c r="A762" t="s">
        <v>3083</v>
      </c>
      <c r="B762">
        <v>178.42</v>
      </c>
      <c r="C762" t="s">
        <v>5064</v>
      </c>
      <c r="D762">
        <v>9.51</v>
      </c>
      <c r="E762">
        <v>806</v>
      </c>
      <c r="F762">
        <v>2</v>
      </c>
      <c r="G762" s="2">
        <v>45649.173414351862</v>
      </c>
      <c r="H762" s="2">
        <v>45406.426840277767</v>
      </c>
      <c r="I762" s="18">
        <v>2.8000000000000001E-2</v>
      </c>
      <c r="J762">
        <v>0.65600000000000003</v>
      </c>
      <c r="K762" t="s">
        <v>66</v>
      </c>
      <c r="L762" s="34" t="str">
        <f t="shared" si="33"/>
        <v>0-20%</v>
      </c>
      <c r="M762" t="str">
        <f t="shared" si="34"/>
        <v>60-80%</v>
      </c>
      <c r="N762">
        <f t="shared" ca="1" si="35"/>
        <v>606</v>
      </c>
    </row>
    <row r="763" spans="1:14" x14ac:dyDescent="0.25">
      <c r="A763" t="s">
        <v>3085</v>
      </c>
      <c r="B763">
        <v>1903.26</v>
      </c>
      <c r="C763" t="s">
        <v>5064</v>
      </c>
      <c r="D763">
        <v>12.45</v>
      </c>
      <c r="E763">
        <v>308</v>
      </c>
      <c r="F763">
        <v>2</v>
      </c>
      <c r="G763" s="2">
        <v>45245.834583333337</v>
      </c>
      <c r="H763" s="2">
        <v>45594.379247685189</v>
      </c>
      <c r="I763" s="18">
        <v>0.13900000000000001</v>
      </c>
      <c r="J763">
        <v>0.318</v>
      </c>
      <c r="K763" t="s">
        <v>54</v>
      </c>
      <c r="L763" s="34" t="str">
        <f t="shared" si="33"/>
        <v>0-20%</v>
      </c>
      <c r="M763" t="str">
        <f t="shared" si="34"/>
        <v>20-40%</v>
      </c>
      <c r="N763">
        <f t="shared" ca="1" si="35"/>
        <v>418</v>
      </c>
    </row>
    <row r="764" spans="1:14" x14ac:dyDescent="0.25">
      <c r="A764" t="s">
        <v>3086</v>
      </c>
      <c r="B764">
        <v>565.9</v>
      </c>
      <c r="C764" t="s">
        <v>5064</v>
      </c>
      <c r="D764">
        <v>2.99</v>
      </c>
      <c r="E764">
        <v>360</v>
      </c>
      <c r="F764">
        <v>2</v>
      </c>
      <c r="G764" s="2">
        <v>45031.853182870371</v>
      </c>
      <c r="H764" s="2">
        <v>45401.295486111107</v>
      </c>
      <c r="I764" s="18">
        <v>3.9E-2</v>
      </c>
      <c r="J764">
        <v>0.17599999999999999</v>
      </c>
      <c r="K764" t="s">
        <v>52</v>
      </c>
      <c r="L764" s="34" t="str">
        <f t="shared" si="33"/>
        <v>0-20%</v>
      </c>
      <c r="M764" t="str">
        <f t="shared" si="34"/>
        <v>0-20%</v>
      </c>
      <c r="N764">
        <f t="shared" ca="1" si="35"/>
        <v>611</v>
      </c>
    </row>
    <row r="765" spans="1:14" x14ac:dyDescent="0.25">
      <c r="A765" t="s">
        <v>3087</v>
      </c>
      <c r="B765">
        <v>662.24</v>
      </c>
      <c r="C765" t="s">
        <v>5064</v>
      </c>
      <c r="D765">
        <v>22.78</v>
      </c>
      <c r="E765">
        <v>380</v>
      </c>
      <c r="F765">
        <v>0</v>
      </c>
      <c r="G765" s="2">
        <v>45719.667893518519</v>
      </c>
      <c r="H765" s="2">
        <v>45235.357800925929</v>
      </c>
      <c r="I765" s="18">
        <v>0.30099999999999999</v>
      </c>
      <c r="J765">
        <v>0.33200000000000002</v>
      </c>
      <c r="K765" t="s">
        <v>106</v>
      </c>
      <c r="L765" s="34" t="str">
        <f t="shared" si="33"/>
        <v>20-40%</v>
      </c>
      <c r="M765" t="str">
        <f t="shared" si="34"/>
        <v>20-40%</v>
      </c>
      <c r="N765">
        <f t="shared" ca="1" si="35"/>
        <v>777</v>
      </c>
    </row>
    <row r="766" spans="1:14" x14ac:dyDescent="0.25">
      <c r="A766" t="s">
        <v>3088</v>
      </c>
      <c r="B766">
        <v>158.53</v>
      </c>
      <c r="C766" t="s">
        <v>5064</v>
      </c>
      <c r="D766">
        <v>5.17</v>
      </c>
      <c r="E766">
        <v>752</v>
      </c>
      <c r="F766">
        <v>2</v>
      </c>
      <c r="G766" s="2">
        <v>45883.545555555553</v>
      </c>
      <c r="H766" s="2">
        <v>45837.665081018517</v>
      </c>
      <c r="I766" s="18">
        <v>0.35899999999999999</v>
      </c>
      <c r="J766">
        <v>9.0999999999999998E-2</v>
      </c>
      <c r="K766" t="s">
        <v>86</v>
      </c>
      <c r="L766" s="34" t="str">
        <f t="shared" si="33"/>
        <v>0-20%</v>
      </c>
      <c r="M766" t="str">
        <f t="shared" si="34"/>
        <v>0-20%</v>
      </c>
      <c r="N766">
        <f t="shared" ca="1" si="35"/>
        <v>175</v>
      </c>
    </row>
    <row r="767" spans="1:14" x14ac:dyDescent="0.25">
      <c r="A767" t="s">
        <v>3090</v>
      </c>
      <c r="B767">
        <v>495.78</v>
      </c>
      <c r="C767" t="s">
        <v>5064</v>
      </c>
      <c r="D767">
        <v>10.85</v>
      </c>
      <c r="E767">
        <v>305</v>
      </c>
      <c r="F767">
        <v>2</v>
      </c>
      <c r="G767" s="2">
        <v>45461.047824074078</v>
      </c>
      <c r="H767" s="2">
        <v>45610.264768518522</v>
      </c>
      <c r="I767" s="18">
        <v>0.1</v>
      </c>
      <c r="J767">
        <v>0.372</v>
      </c>
      <c r="K767" t="s">
        <v>28</v>
      </c>
      <c r="L767" s="34" t="str">
        <f t="shared" si="33"/>
        <v>0-20%</v>
      </c>
      <c r="M767" t="str">
        <f t="shared" si="34"/>
        <v>20-40%</v>
      </c>
      <c r="N767">
        <f t="shared" ca="1" si="35"/>
        <v>402</v>
      </c>
    </row>
    <row r="768" spans="1:14" x14ac:dyDescent="0.25">
      <c r="A768" t="s">
        <v>3095</v>
      </c>
      <c r="B768">
        <v>1533.59</v>
      </c>
      <c r="C768" t="s">
        <v>5064</v>
      </c>
      <c r="D768">
        <v>9.7799999999999994</v>
      </c>
      <c r="E768">
        <v>435</v>
      </c>
      <c r="F768">
        <v>1</v>
      </c>
      <c r="G768" s="2">
        <v>44955.122893518521</v>
      </c>
      <c r="H768" s="2">
        <v>45036.927164351851</v>
      </c>
      <c r="I768" s="18">
        <v>0.14499999999999999</v>
      </c>
      <c r="J768">
        <v>0.63100000000000001</v>
      </c>
      <c r="K768" t="s">
        <v>22</v>
      </c>
      <c r="L768" s="34" t="str">
        <f t="shared" si="33"/>
        <v>0-20%</v>
      </c>
      <c r="M768" t="str">
        <f t="shared" si="34"/>
        <v>60-80%</v>
      </c>
      <c r="N768">
        <f t="shared" ca="1" si="35"/>
        <v>976</v>
      </c>
    </row>
    <row r="769" spans="1:14" x14ac:dyDescent="0.25">
      <c r="A769" t="s">
        <v>3096</v>
      </c>
      <c r="B769">
        <v>1399.19</v>
      </c>
      <c r="C769" t="s">
        <v>5066</v>
      </c>
      <c r="D769">
        <v>20.51</v>
      </c>
      <c r="E769">
        <v>516</v>
      </c>
      <c r="F769">
        <v>1</v>
      </c>
      <c r="G769" s="2">
        <v>45713.780092592591</v>
      </c>
      <c r="H769" s="2">
        <v>45178.521898148138</v>
      </c>
      <c r="I769" s="18">
        <v>0.58499999999999996</v>
      </c>
      <c r="J769">
        <v>0.29899999999999999</v>
      </c>
      <c r="K769" t="s">
        <v>69</v>
      </c>
      <c r="L769" s="34" t="str">
        <f t="shared" si="33"/>
        <v>20-40%</v>
      </c>
      <c r="M769" t="str">
        <f t="shared" si="34"/>
        <v>20-40%</v>
      </c>
      <c r="N769">
        <f t="shared" ca="1" si="35"/>
        <v>834</v>
      </c>
    </row>
    <row r="770" spans="1:14" x14ac:dyDescent="0.25">
      <c r="A770" t="s">
        <v>3100</v>
      </c>
      <c r="B770">
        <v>471.89</v>
      </c>
      <c r="C770" t="s">
        <v>5064</v>
      </c>
      <c r="D770">
        <v>27.05</v>
      </c>
      <c r="E770">
        <v>723</v>
      </c>
      <c r="F770">
        <v>1</v>
      </c>
      <c r="G770" s="2">
        <v>45600.400520833333</v>
      </c>
      <c r="H770" s="2">
        <v>45112.624236111107</v>
      </c>
      <c r="I770" s="18">
        <v>0.151</v>
      </c>
      <c r="J770">
        <v>0.247</v>
      </c>
      <c r="K770" t="s">
        <v>17</v>
      </c>
      <c r="L770" s="34" t="str">
        <f t="shared" si="33"/>
        <v>20-40%</v>
      </c>
      <c r="M770" t="str">
        <f t="shared" si="34"/>
        <v>20-40%</v>
      </c>
      <c r="N770">
        <f t="shared" ca="1" si="35"/>
        <v>900</v>
      </c>
    </row>
    <row r="771" spans="1:14" x14ac:dyDescent="0.25">
      <c r="A771" t="s">
        <v>3104</v>
      </c>
      <c r="B771">
        <v>1470.28</v>
      </c>
      <c r="C771" t="s">
        <v>5065</v>
      </c>
      <c r="D771">
        <v>59.19</v>
      </c>
      <c r="E771">
        <v>701</v>
      </c>
      <c r="F771">
        <v>1</v>
      </c>
      <c r="G771" s="2">
        <v>44936.380358796298</v>
      </c>
      <c r="H771" s="2">
        <v>45898.28297453704</v>
      </c>
      <c r="I771" s="18">
        <v>0.26800000000000002</v>
      </c>
      <c r="J771">
        <v>0.77800000000000002</v>
      </c>
      <c r="K771" t="s">
        <v>35</v>
      </c>
      <c r="L771" s="34" t="str">
        <f t="shared" ref="L771:L834" si="36">IF(D771 / 100 &lt;= 0.2,"0-20%",
IF(D771 / 100 &lt;= 0.4,"20-40%",
IF(D771 / 100 &lt;=0.6,"40-60%",
IF(D771 / 100 &lt;= 0.8,"60-80%","&gt;80%"))))</f>
        <v>40-60%</v>
      </c>
      <c r="M771" t="str">
        <f t="shared" ref="M771:M834" si="37">IF(J771 &lt;= 0.2,"0-20%",
IF(J771 &lt;= 0.4,"20-40%",
IF(J771 &lt;=0.6,"40-60%",
IF(J771 &lt;= 0.8,"60-80%","&gt;80%"))))</f>
        <v>60-80%</v>
      </c>
      <c r="N771">
        <f t="shared" ref="N771:N834" ca="1" si="38">IF(_xlfn.DAYS(TODAY(),H771) &gt; 0, _xlfn.DAYS(TODAY(),H771), 0)</f>
        <v>114</v>
      </c>
    </row>
    <row r="772" spans="1:14" x14ac:dyDescent="0.25">
      <c r="A772" t="s">
        <v>3108</v>
      </c>
      <c r="B772">
        <v>965.28</v>
      </c>
      <c r="C772" t="s">
        <v>5064</v>
      </c>
      <c r="D772">
        <v>6.42</v>
      </c>
      <c r="E772">
        <v>334</v>
      </c>
      <c r="F772">
        <v>4</v>
      </c>
      <c r="G772" s="2">
        <v>45140.400983796288</v>
      </c>
      <c r="H772" s="2">
        <v>45491.691967592589</v>
      </c>
      <c r="I772" s="18">
        <v>0.153</v>
      </c>
      <c r="J772">
        <v>0.504</v>
      </c>
      <c r="K772" t="s">
        <v>39</v>
      </c>
      <c r="L772" s="34" t="str">
        <f t="shared" si="36"/>
        <v>0-20%</v>
      </c>
      <c r="M772" t="str">
        <f t="shared" si="37"/>
        <v>40-60%</v>
      </c>
      <c r="N772">
        <f t="shared" ca="1" si="38"/>
        <v>521</v>
      </c>
    </row>
    <row r="773" spans="1:14" x14ac:dyDescent="0.25">
      <c r="A773" t="s">
        <v>3109</v>
      </c>
      <c r="B773">
        <v>1599.03</v>
      </c>
      <c r="C773" t="s">
        <v>5064</v>
      </c>
      <c r="D773">
        <v>15.62</v>
      </c>
      <c r="E773">
        <v>477</v>
      </c>
      <c r="F773">
        <v>1</v>
      </c>
      <c r="G773" s="2">
        <v>45725.711956018517</v>
      </c>
      <c r="H773" s="2">
        <v>45801.724270833343</v>
      </c>
      <c r="I773" s="18">
        <v>0.16200000000000001</v>
      </c>
      <c r="J773">
        <v>0.09</v>
      </c>
      <c r="K773" t="s">
        <v>64</v>
      </c>
      <c r="L773" s="34" t="str">
        <f t="shared" si="36"/>
        <v>0-20%</v>
      </c>
      <c r="M773" t="str">
        <f t="shared" si="37"/>
        <v>0-20%</v>
      </c>
      <c r="N773">
        <f t="shared" ca="1" si="38"/>
        <v>211</v>
      </c>
    </row>
    <row r="774" spans="1:14" x14ac:dyDescent="0.25">
      <c r="A774" t="s">
        <v>3114</v>
      </c>
      <c r="B774">
        <v>2739.35</v>
      </c>
      <c r="C774" t="s">
        <v>5064</v>
      </c>
      <c r="D774">
        <v>20.079999999999998</v>
      </c>
      <c r="E774">
        <v>304</v>
      </c>
      <c r="F774">
        <v>2</v>
      </c>
      <c r="G774" s="2">
        <v>45483.414768518523</v>
      </c>
      <c r="H774" s="2">
        <v>45829.848333333342</v>
      </c>
      <c r="I774" s="18">
        <v>0.35099999999999998</v>
      </c>
      <c r="J774">
        <v>0.41599999999999998</v>
      </c>
      <c r="K774" t="s">
        <v>50</v>
      </c>
      <c r="L774" s="34" t="str">
        <f t="shared" si="36"/>
        <v>20-40%</v>
      </c>
      <c r="M774" t="str">
        <f t="shared" si="37"/>
        <v>40-60%</v>
      </c>
      <c r="N774">
        <f t="shared" ca="1" si="38"/>
        <v>183</v>
      </c>
    </row>
    <row r="775" spans="1:14" x14ac:dyDescent="0.25">
      <c r="A775" t="s">
        <v>3120</v>
      </c>
      <c r="B775">
        <v>609.66999999999996</v>
      </c>
      <c r="C775" t="s">
        <v>5064</v>
      </c>
      <c r="D775">
        <v>4.29</v>
      </c>
      <c r="E775">
        <v>537</v>
      </c>
      <c r="F775">
        <v>1</v>
      </c>
      <c r="G775" s="2">
        <v>45096.604444444441</v>
      </c>
      <c r="H775" s="2">
        <v>46016.722083333327</v>
      </c>
      <c r="I775" s="18">
        <v>0.36099999999999999</v>
      </c>
      <c r="J775">
        <v>4.7E-2</v>
      </c>
      <c r="K775" t="s">
        <v>17</v>
      </c>
      <c r="L775" s="34" t="str">
        <f t="shared" si="36"/>
        <v>0-20%</v>
      </c>
      <c r="M775" t="str">
        <f t="shared" si="37"/>
        <v>0-20%</v>
      </c>
      <c r="N775">
        <f t="shared" ca="1" si="38"/>
        <v>0</v>
      </c>
    </row>
    <row r="776" spans="1:14" x14ac:dyDescent="0.25">
      <c r="A776" t="s">
        <v>3124</v>
      </c>
      <c r="B776">
        <v>80.38</v>
      </c>
      <c r="C776" t="s">
        <v>5064</v>
      </c>
      <c r="D776">
        <v>4.12</v>
      </c>
      <c r="E776">
        <v>620</v>
      </c>
      <c r="F776">
        <v>3</v>
      </c>
      <c r="G776" s="2">
        <v>44982.611435185187</v>
      </c>
      <c r="H776" s="2">
        <v>44999.721504629633</v>
      </c>
      <c r="I776" s="18">
        <v>9.2999999999999999E-2</v>
      </c>
      <c r="J776">
        <v>0.42899999999999999</v>
      </c>
      <c r="K776" t="s">
        <v>54</v>
      </c>
      <c r="L776" s="34" t="str">
        <f t="shared" si="36"/>
        <v>0-20%</v>
      </c>
      <c r="M776" t="str">
        <f t="shared" si="37"/>
        <v>40-60%</v>
      </c>
      <c r="N776">
        <f t="shared" ca="1" si="38"/>
        <v>1013</v>
      </c>
    </row>
    <row r="777" spans="1:14" x14ac:dyDescent="0.25">
      <c r="A777" t="s">
        <v>3126</v>
      </c>
      <c r="B777">
        <v>702.51</v>
      </c>
      <c r="C777" t="s">
        <v>5067</v>
      </c>
      <c r="D777">
        <v>18.28</v>
      </c>
      <c r="E777">
        <v>340</v>
      </c>
      <c r="F777">
        <v>3</v>
      </c>
      <c r="G777" s="2">
        <v>45099.962048611109</v>
      </c>
      <c r="H777" s="2">
        <v>45709.10119212963</v>
      </c>
      <c r="I777" s="18">
        <v>0.22500000000000001</v>
      </c>
      <c r="J777">
        <v>0.23499999999999999</v>
      </c>
      <c r="K777" t="s">
        <v>89</v>
      </c>
      <c r="L777" s="34" t="str">
        <f t="shared" si="36"/>
        <v>0-20%</v>
      </c>
      <c r="M777" t="str">
        <f t="shared" si="37"/>
        <v>20-40%</v>
      </c>
      <c r="N777">
        <f t="shared" ca="1" si="38"/>
        <v>303</v>
      </c>
    </row>
    <row r="778" spans="1:14" x14ac:dyDescent="0.25">
      <c r="A778" t="s">
        <v>3129</v>
      </c>
      <c r="B778">
        <v>4145.7299999999996</v>
      </c>
      <c r="C778" t="s">
        <v>5064</v>
      </c>
      <c r="D778">
        <v>20.69</v>
      </c>
      <c r="E778">
        <v>394</v>
      </c>
      <c r="F778">
        <v>2</v>
      </c>
      <c r="G778" s="2">
        <v>45149.825231481482</v>
      </c>
      <c r="H778" s="2">
        <v>45758.989814814813</v>
      </c>
      <c r="I778" s="18">
        <v>0.221</v>
      </c>
      <c r="J778">
        <v>0.23300000000000001</v>
      </c>
      <c r="K778" t="s">
        <v>22</v>
      </c>
      <c r="L778" s="34" t="str">
        <f t="shared" si="36"/>
        <v>20-40%</v>
      </c>
      <c r="M778" t="str">
        <f t="shared" si="37"/>
        <v>20-40%</v>
      </c>
      <c r="N778">
        <f t="shared" ca="1" si="38"/>
        <v>254</v>
      </c>
    </row>
    <row r="779" spans="1:14" x14ac:dyDescent="0.25">
      <c r="A779" t="s">
        <v>3131</v>
      </c>
      <c r="B779">
        <v>611.05999999999995</v>
      </c>
      <c r="C779" t="s">
        <v>5065</v>
      </c>
      <c r="D779">
        <v>17.510000000000002</v>
      </c>
      <c r="E779">
        <v>878</v>
      </c>
      <c r="F779">
        <v>1</v>
      </c>
      <c r="G779" s="2">
        <v>45547.973483796297</v>
      </c>
      <c r="H779" s="2">
        <v>45551.203726851847</v>
      </c>
      <c r="I779" s="18">
        <v>0.17899999999999999</v>
      </c>
      <c r="J779">
        <v>0.47599999999999998</v>
      </c>
      <c r="K779" t="s">
        <v>52</v>
      </c>
      <c r="L779" s="34" t="str">
        <f t="shared" si="36"/>
        <v>0-20%</v>
      </c>
      <c r="M779" t="str">
        <f t="shared" si="37"/>
        <v>40-60%</v>
      </c>
      <c r="N779">
        <f t="shared" ca="1" si="38"/>
        <v>461</v>
      </c>
    </row>
    <row r="780" spans="1:14" x14ac:dyDescent="0.25">
      <c r="A780" t="s">
        <v>3134</v>
      </c>
      <c r="B780">
        <v>703.9</v>
      </c>
      <c r="C780" t="s">
        <v>5066</v>
      </c>
      <c r="D780">
        <v>6.43</v>
      </c>
      <c r="E780">
        <v>614</v>
      </c>
      <c r="F780">
        <v>1</v>
      </c>
      <c r="G780" s="2">
        <v>45580.351944444446</v>
      </c>
      <c r="H780" s="2">
        <v>45050.885659722233</v>
      </c>
      <c r="I780" s="18">
        <v>0.36399999999999999</v>
      </c>
      <c r="J780">
        <v>0.16400000000000001</v>
      </c>
      <c r="K780" t="s">
        <v>46</v>
      </c>
      <c r="L780" s="34" t="str">
        <f t="shared" si="36"/>
        <v>0-20%</v>
      </c>
      <c r="M780" t="str">
        <f t="shared" si="37"/>
        <v>0-20%</v>
      </c>
      <c r="N780">
        <f t="shared" ca="1" si="38"/>
        <v>962</v>
      </c>
    </row>
    <row r="781" spans="1:14" x14ac:dyDescent="0.25">
      <c r="A781" t="s">
        <v>3135</v>
      </c>
      <c r="B781">
        <v>82.06</v>
      </c>
      <c r="C781" t="s">
        <v>5064</v>
      </c>
      <c r="D781">
        <v>44.4</v>
      </c>
      <c r="E781">
        <v>735</v>
      </c>
      <c r="F781">
        <v>1</v>
      </c>
      <c r="G781" s="2">
        <v>45691.631550925929</v>
      </c>
      <c r="H781" s="2">
        <v>45366.793136574073</v>
      </c>
      <c r="I781" s="18">
        <v>0.13900000000000001</v>
      </c>
      <c r="J781">
        <v>0.58699999999999997</v>
      </c>
      <c r="K781" t="s">
        <v>71</v>
      </c>
      <c r="L781" s="34" t="str">
        <f t="shared" si="36"/>
        <v>40-60%</v>
      </c>
      <c r="M781" t="str">
        <f t="shared" si="37"/>
        <v>40-60%</v>
      </c>
      <c r="N781">
        <f t="shared" ca="1" si="38"/>
        <v>646</v>
      </c>
    </row>
    <row r="782" spans="1:14" x14ac:dyDescent="0.25">
      <c r="A782" t="s">
        <v>3136</v>
      </c>
      <c r="B782">
        <v>90.15</v>
      </c>
      <c r="C782" t="s">
        <v>5065</v>
      </c>
      <c r="D782">
        <v>28.57</v>
      </c>
      <c r="E782">
        <v>649</v>
      </c>
      <c r="F782">
        <v>2</v>
      </c>
      <c r="G782" s="2">
        <v>45499.201238425929</v>
      </c>
      <c r="H782" s="2">
        <v>45263.256469907406</v>
      </c>
      <c r="I782" s="18">
        <v>9.7000000000000003E-2</v>
      </c>
      <c r="J782">
        <v>7.2999999999999995E-2</v>
      </c>
      <c r="K782" t="s">
        <v>54</v>
      </c>
      <c r="L782" s="34" t="str">
        <f t="shared" si="36"/>
        <v>20-40%</v>
      </c>
      <c r="M782" t="str">
        <f t="shared" si="37"/>
        <v>0-20%</v>
      </c>
      <c r="N782">
        <f t="shared" ca="1" si="38"/>
        <v>749</v>
      </c>
    </row>
    <row r="783" spans="1:14" x14ac:dyDescent="0.25">
      <c r="A783" t="s">
        <v>3148</v>
      </c>
      <c r="B783">
        <v>443.33</v>
      </c>
      <c r="C783" t="s">
        <v>5064</v>
      </c>
      <c r="D783">
        <v>16.22</v>
      </c>
      <c r="E783">
        <v>379</v>
      </c>
      <c r="F783">
        <v>2</v>
      </c>
      <c r="G783" s="2">
        <v>45757.748055555552</v>
      </c>
      <c r="H783" s="2">
        <v>45912.071516203701</v>
      </c>
      <c r="I783" s="18">
        <v>0.12</v>
      </c>
      <c r="J783">
        <v>0.21199999999999999</v>
      </c>
      <c r="K783" t="s">
        <v>66</v>
      </c>
      <c r="L783" s="34" t="str">
        <f t="shared" si="36"/>
        <v>0-20%</v>
      </c>
      <c r="M783" t="str">
        <f t="shared" si="37"/>
        <v>20-40%</v>
      </c>
      <c r="N783">
        <f t="shared" ca="1" si="38"/>
        <v>100</v>
      </c>
    </row>
    <row r="784" spans="1:14" x14ac:dyDescent="0.25">
      <c r="A784" t="s">
        <v>3152</v>
      </c>
      <c r="B784">
        <v>926.45</v>
      </c>
      <c r="C784" t="s">
        <v>5067</v>
      </c>
      <c r="D784">
        <v>19.73</v>
      </c>
      <c r="E784">
        <v>760</v>
      </c>
      <c r="F784">
        <v>2</v>
      </c>
      <c r="G784" s="2">
        <v>45554.502442129633</v>
      </c>
      <c r="H784" s="2">
        <v>45168.224074074067</v>
      </c>
      <c r="I784" s="18">
        <v>0.25700000000000001</v>
      </c>
      <c r="J784">
        <v>0.2</v>
      </c>
      <c r="K784" t="s">
        <v>69</v>
      </c>
      <c r="L784" s="34" t="str">
        <f t="shared" si="36"/>
        <v>0-20%</v>
      </c>
      <c r="M784" t="str">
        <f t="shared" si="37"/>
        <v>0-20%</v>
      </c>
      <c r="N784">
        <f t="shared" ca="1" si="38"/>
        <v>844</v>
      </c>
    </row>
    <row r="785" spans="1:14" x14ac:dyDescent="0.25">
      <c r="A785" t="s">
        <v>3153</v>
      </c>
      <c r="B785">
        <v>982.96</v>
      </c>
      <c r="C785" t="s">
        <v>5067</v>
      </c>
      <c r="D785">
        <v>5.0999999999999996</v>
      </c>
      <c r="E785">
        <v>619</v>
      </c>
      <c r="F785">
        <v>3</v>
      </c>
      <c r="G785" s="2">
        <v>45533.793032407397</v>
      </c>
      <c r="H785" s="2">
        <v>45576.41337962963</v>
      </c>
      <c r="I785" s="18">
        <v>0.11799999999999999</v>
      </c>
      <c r="J785">
        <v>0.222</v>
      </c>
      <c r="K785" t="s">
        <v>64</v>
      </c>
      <c r="L785" s="34" t="str">
        <f t="shared" si="36"/>
        <v>0-20%</v>
      </c>
      <c r="M785" t="str">
        <f t="shared" si="37"/>
        <v>20-40%</v>
      </c>
      <c r="N785">
        <f t="shared" ca="1" si="38"/>
        <v>436</v>
      </c>
    </row>
    <row r="786" spans="1:14" x14ac:dyDescent="0.25">
      <c r="A786" t="s">
        <v>3155</v>
      </c>
      <c r="B786">
        <v>365.47</v>
      </c>
      <c r="C786" t="s">
        <v>5064</v>
      </c>
      <c r="D786">
        <v>17.170000000000002</v>
      </c>
      <c r="E786">
        <v>720</v>
      </c>
      <c r="F786">
        <v>1</v>
      </c>
      <c r="G786" s="2">
        <v>45187.751689814817</v>
      </c>
      <c r="H786" s="2">
        <v>45167.191134259258</v>
      </c>
      <c r="I786" s="18">
        <v>0.19700000000000001</v>
      </c>
      <c r="J786">
        <v>4.1000000000000002E-2</v>
      </c>
      <c r="K786" t="s">
        <v>28</v>
      </c>
      <c r="L786" s="34" t="str">
        <f t="shared" si="36"/>
        <v>0-20%</v>
      </c>
      <c r="M786" t="str">
        <f t="shared" si="37"/>
        <v>0-20%</v>
      </c>
      <c r="N786">
        <f t="shared" ca="1" si="38"/>
        <v>845</v>
      </c>
    </row>
    <row r="787" spans="1:14" x14ac:dyDescent="0.25">
      <c r="A787" t="s">
        <v>3158</v>
      </c>
      <c r="B787">
        <v>180.88</v>
      </c>
      <c r="C787" t="s">
        <v>5064</v>
      </c>
      <c r="D787">
        <v>13.17</v>
      </c>
      <c r="E787">
        <v>438</v>
      </c>
      <c r="F787">
        <v>3</v>
      </c>
      <c r="G787" s="2">
        <v>44989.081759259258</v>
      </c>
      <c r="H787" s="2">
        <v>45381.452384259261</v>
      </c>
      <c r="I787" s="18">
        <v>0.23</v>
      </c>
      <c r="J787">
        <v>0.313</v>
      </c>
      <c r="K787" t="s">
        <v>58</v>
      </c>
      <c r="L787" s="34" t="str">
        <f t="shared" si="36"/>
        <v>0-20%</v>
      </c>
      <c r="M787" t="str">
        <f t="shared" si="37"/>
        <v>20-40%</v>
      </c>
      <c r="N787">
        <f t="shared" ca="1" si="38"/>
        <v>631</v>
      </c>
    </row>
    <row r="788" spans="1:14" x14ac:dyDescent="0.25">
      <c r="A788" t="s">
        <v>3159</v>
      </c>
      <c r="B788">
        <v>2451.1</v>
      </c>
      <c r="C788" t="s">
        <v>5064</v>
      </c>
      <c r="D788">
        <v>32.33</v>
      </c>
      <c r="E788">
        <v>366</v>
      </c>
      <c r="F788">
        <v>1</v>
      </c>
      <c r="G788" s="2">
        <v>45625.815034722233</v>
      </c>
      <c r="H788" s="2">
        <v>45129.075868055559</v>
      </c>
      <c r="I788" s="18">
        <v>8.4000000000000005E-2</v>
      </c>
      <c r="J788">
        <v>0.26</v>
      </c>
      <c r="K788" t="s">
        <v>106</v>
      </c>
      <c r="L788" s="34" t="str">
        <f t="shared" si="36"/>
        <v>20-40%</v>
      </c>
      <c r="M788" t="str">
        <f t="shared" si="37"/>
        <v>20-40%</v>
      </c>
      <c r="N788">
        <f t="shared" ca="1" si="38"/>
        <v>883</v>
      </c>
    </row>
    <row r="789" spans="1:14" x14ac:dyDescent="0.25">
      <c r="A789" t="s">
        <v>3163</v>
      </c>
      <c r="B789">
        <v>220.57</v>
      </c>
      <c r="C789" t="s">
        <v>5065</v>
      </c>
      <c r="D789">
        <v>3.35</v>
      </c>
      <c r="E789">
        <v>512</v>
      </c>
      <c r="F789">
        <v>1</v>
      </c>
      <c r="G789" s="2">
        <v>45156.588321759264</v>
      </c>
      <c r="H789" s="2">
        <v>45948.960625</v>
      </c>
      <c r="I789" s="18">
        <v>0.17100000000000001</v>
      </c>
      <c r="J789">
        <v>0.21199999999999999</v>
      </c>
      <c r="K789" t="s">
        <v>69</v>
      </c>
      <c r="L789" s="34" t="str">
        <f t="shared" si="36"/>
        <v>0-20%</v>
      </c>
      <c r="M789" t="str">
        <f t="shared" si="37"/>
        <v>20-40%</v>
      </c>
      <c r="N789">
        <f t="shared" ca="1" si="38"/>
        <v>64</v>
      </c>
    </row>
    <row r="790" spans="1:14" x14ac:dyDescent="0.25">
      <c r="A790" t="s">
        <v>3165</v>
      </c>
      <c r="B790">
        <v>572.08000000000004</v>
      </c>
      <c r="C790" t="s">
        <v>5064</v>
      </c>
      <c r="D790">
        <v>12.24</v>
      </c>
      <c r="E790">
        <v>692</v>
      </c>
      <c r="F790">
        <v>3</v>
      </c>
      <c r="G790" s="2">
        <v>45801.294479166667</v>
      </c>
      <c r="H790" s="2">
        <v>45661.375509259262</v>
      </c>
      <c r="I790" s="18">
        <v>0.193</v>
      </c>
      <c r="J790">
        <v>0.16700000000000001</v>
      </c>
      <c r="K790" t="s">
        <v>86</v>
      </c>
      <c r="L790" s="34" t="str">
        <f t="shared" si="36"/>
        <v>0-20%</v>
      </c>
      <c r="M790" t="str">
        <f t="shared" si="37"/>
        <v>0-20%</v>
      </c>
      <c r="N790">
        <f t="shared" ca="1" si="38"/>
        <v>351</v>
      </c>
    </row>
    <row r="791" spans="1:14" x14ac:dyDescent="0.25">
      <c r="A791" t="s">
        <v>3170</v>
      </c>
      <c r="B791">
        <v>1102.08</v>
      </c>
      <c r="C791" t="s">
        <v>5066</v>
      </c>
      <c r="D791">
        <v>9.58</v>
      </c>
      <c r="E791">
        <v>672</v>
      </c>
      <c r="F791">
        <v>1</v>
      </c>
      <c r="G791" s="2">
        <v>45532.17528935185</v>
      </c>
      <c r="H791" s="2">
        <v>45798.937488425923</v>
      </c>
      <c r="I791" s="18">
        <v>0.3</v>
      </c>
      <c r="J791">
        <v>0.53</v>
      </c>
      <c r="K791" t="s">
        <v>106</v>
      </c>
      <c r="L791" s="34" t="str">
        <f t="shared" si="36"/>
        <v>0-20%</v>
      </c>
      <c r="M791" t="str">
        <f t="shared" si="37"/>
        <v>40-60%</v>
      </c>
      <c r="N791">
        <f t="shared" ca="1" si="38"/>
        <v>214</v>
      </c>
    </row>
    <row r="792" spans="1:14" x14ac:dyDescent="0.25">
      <c r="A792" t="s">
        <v>3171</v>
      </c>
      <c r="B792">
        <v>525.41999999999996</v>
      </c>
      <c r="C792" t="s">
        <v>5064</v>
      </c>
      <c r="D792">
        <v>1.34</v>
      </c>
      <c r="E792">
        <v>322</v>
      </c>
      <c r="F792">
        <v>5</v>
      </c>
      <c r="G792" s="2">
        <v>45754.944050925929</v>
      </c>
      <c r="H792" s="2">
        <v>45802.358888888892</v>
      </c>
      <c r="I792" s="18">
        <v>0.33900000000000002</v>
      </c>
      <c r="J792">
        <v>0.17699999999999999</v>
      </c>
      <c r="K792" t="s">
        <v>61</v>
      </c>
      <c r="L792" s="34" t="str">
        <f t="shared" si="36"/>
        <v>0-20%</v>
      </c>
      <c r="M792" t="str">
        <f t="shared" si="37"/>
        <v>0-20%</v>
      </c>
      <c r="N792">
        <f t="shared" ca="1" si="38"/>
        <v>210</v>
      </c>
    </row>
    <row r="793" spans="1:14" x14ac:dyDescent="0.25">
      <c r="A793" t="s">
        <v>3177</v>
      </c>
      <c r="B793">
        <v>149.16999999999999</v>
      </c>
      <c r="C793" t="s">
        <v>5064</v>
      </c>
      <c r="D793">
        <v>23.09</v>
      </c>
      <c r="E793">
        <v>376</v>
      </c>
      <c r="F793">
        <v>2</v>
      </c>
      <c r="G793" s="2">
        <v>45606.885682870372</v>
      </c>
      <c r="H793" s="2">
        <v>45941.268217592587</v>
      </c>
      <c r="I793" s="18">
        <v>0.42799999999999999</v>
      </c>
      <c r="J793">
        <v>0.17100000000000001</v>
      </c>
      <c r="K793" t="s">
        <v>32</v>
      </c>
      <c r="L793" s="34" t="str">
        <f t="shared" si="36"/>
        <v>20-40%</v>
      </c>
      <c r="M793" t="str">
        <f t="shared" si="37"/>
        <v>0-20%</v>
      </c>
      <c r="N793">
        <f t="shared" ca="1" si="38"/>
        <v>71</v>
      </c>
    </row>
    <row r="794" spans="1:14" x14ac:dyDescent="0.25">
      <c r="A794" t="s">
        <v>3178</v>
      </c>
      <c r="B794">
        <v>1883.27</v>
      </c>
      <c r="C794" t="s">
        <v>5064</v>
      </c>
      <c r="D794">
        <v>0.09</v>
      </c>
      <c r="E794">
        <v>341</v>
      </c>
      <c r="F794">
        <v>2</v>
      </c>
      <c r="G794" s="2">
        <v>45321.039513888893</v>
      </c>
      <c r="H794" s="2">
        <v>46051.564965277779</v>
      </c>
      <c r="I794" s="18">
        <v>0.55500000000000005</v>
      </c>
      <c r="J794">
        <v>0.52700000000000002</v>
      </c>
      <c r="K794" t="s">
        <v>69</v>
      </c>
      <c r="L794" s="34" t="str">
        <f t="shared" si="36"/>
        <v>0-20%</v>
      </c>
      <c r="M794" t="str">
        <f t="shared" si="37"/>
        <v>40-60%</v>
      </c>
      <c r="N794">
        <f t="shared" ca="1" si="38"/>
        <v>0</v>
      </c>
    </row>
    <row r="795" spans="1:14" x14ac:dyDescent="0.25">
      <c r="A795" t="s">
        <v>3181</v>
      </c>
      <c r="B795">
        <v>92.36</v>
      </c>
      <c r="C795" t="s">
        <v>5067</v>
      </c>
      <c r="D795">
        <v>4.62</v>
      </c>
      <c r="E795">
        <v>432</v>
      </c>
      <c r="F795">
        <v>1</v>
      </c>
      <c r="G795" s="2">
        <v>45116.230115740742</v>
      </c>
      <c r="H795" s="2">
        <v>45796.66165509259</v>
      </c>
      <c r="I795" s="18">
        <v>0.124</v>
      </c>
      <c r="J795">
        <v>0.29799999999999999</v>
      </c>
      <c r="K795" t="s">
        <v>66</v>
      </c>
      <c r="L795" s="34" t="str">
        <f t="shared" si="36"/>
        <v>0-20%</v>
      </c>
      <c r="M795" t="str">
        <f t="shared" si="37"/>
        <v>20-40%</v>
      </c>
      <c r="N795">
        <f t="shared" ca="1" si="38"/>
        <v>216</v>
      </c>
    </row>
    <row r="796" spans="1:14" x14ac:dyDescent="0.25">
      <c r="A796" t="s">
        <v>3185</v>
      </c>
      <c r="B796">
        <v>553.75</v>
      </c>
      <c r="C796" t="s">
        <v>5066</v>
      </c>
      <c r="D796">
        <v>23.43</v>
      </c>
      <c r="E796">
        <v>408</v>
      </c>
      <c r="F796">
        <v>1</v>
      </c>
      <c r="G796" s="2">
        <v>45065.399745370371</v>
      </c>
      <c r="H796" s="2">
        <v>45592.247511574067</v>
      </c>
      <c r="I796" s="18">
        <v>0.374</v>
      </c>
      <c r="J796">
        <v>0.54700000000000004</v>
      </c>
      <c r="K796" t="s">
        <v>54</v>
      </c>
      <c r="L796" s="34" t="str">
        <f t="shared" si="36"/>
        <v>20-40%</v>
      </c>
      <c r="M796" t="str">
        <f t="shared" si="37"/>
        <v>40-60%</v>
      </c>
      <c r="N796">
        <f t="shared" ca="1" si="38"/>
        <v>420</v>
      </c>
    </row>
    <row r="797" spans="1:14" x14ac:dyDescent="0.25">
      <c r="A797" t="s">
        <v>3189</v>
      </c>
      <c r="B797">
        <v>867.48</v>
      </c>
      <c r="C797" t="s">
        <v>5064</v>
      </c>
      <c r="D797">
        <v>21.29</v>
      </c>
      <c r="E797">
        <v>349</v>
      </c>
      <c r="F797">
        <v>3</v>
      </c>
      <c r="G797" s="2">
        <v>45614.188148148147</v>
      </c>
      <c r="H797" s="2">
        <v>45742.775254629632</v>
      </c>
      <c r="I797" s="18">
        <v>0.49199999999999999</v>
      </c>
      <c r="J797">
        <v>0.85099999999999998</v>
      </c>
      <c r="K797" t="s">
        <v>46</v>
      </c>
      <c r="L797" s="34" t="str">
        <f t="shared" si="36"/>
        <v>20-40%</v>
      </c>
      <c r="M797" t="str">
        <f t="shared" si="37"/>
        <v>&gt;80%</v>
      </c>
      <c r="N797">
        <f t="shared" ca="1" si="38"/>
        <v>270</v>
      </c>
    </row>
    <row r="798" spans="1:14" x14ac:dyDescent="0.25">
      <c r="A798" t="s">
        <v>3192</v>
      </c>
      <c r="B798">
        <v>186.06</v>
      </c>
      <c r="C798" t="s">
        <v>5064</v>
      </c>
      <c r="D798">
        <v>17.36</v>
      </c>
      <c r="E798">
        <v>836</v>
      </c>
      <c r="F798">
        <v>4</v>
      </c>
      <c r="G798" s="2">
        <v>45141.048263888893</v>
      </c>
      <c r="H798" s="2">
        <v>45082.284756944442</v>
      </c>
      <c r="I798" s="18">
        <v>0.1</v>
      </c>
      <c r="J798">
        <v>0.189</v>
      </c>
      <c r="K798" t="s">
        <v>41</v>
      </c>
      <c r="L798" s="34" t="str">
        <f t="shared" si="36"/>
        <v>0-20%</v>
      </c>
      <c r="M798" t="str">
        <f t="shared" si="37"/>
        <v>0-20%</v>
      </c>
      <c r="N798">
        <f t="shared" ca="1" si="38"/>
        <v>930</v>
      </c>
    </row>
    <row r="799" spans="1:14" x14ac:dyDescent="0.25">
      <c r="A799" t="s">
        <v>3193</v>
      </c>
      <c r="B799">
        <v>2124.9499999999998</v>
      </c>
      <c r="C799" t="s">
        <v>5066</v>
      </c>
      <c r="D799">
        <v>27.3</v>
      </c>
      <c r="E799">
        <v>574</v>
      </c>
      <c r="F799">
        <v>1</v>
      </c>
      <c r="G799" s="2">
        <v>44945.785451388889</v>
      </c>
      <c r="H799" s="2">
        <v>45689.026400462957</v>
      </c>
      <c r="I799" s="18">
        <v>7.8E-2</v>
      </c>
      <c r="J799">
        <v>0.14899999999999999</v>
      </c>
      <c r="K799" t="s">
        <v>106</v>
      </c>
      <c r="L799" s="34" t="str">
        <f t="shared" si="36"/>
        <v>20-40%</v>
      </c>
      <c r="M799" t="str">
        <f t="shared" si="37"/>
        <v>0-20%</v>
      </c>
      <c r="N799">
        <f t="shared" ca="1" si="38"/>
        <v>323</v>
      </c>
    </row>
    <row r="800" spans="1:14" x14ac:dyDescent="0.25">
      <c r="A800" t="s">
        <v>3198</v>
      </c>
      <c r="B800">
        <v>175.73</v>
      </c>
      <c r="C800" t="s">
        <v>5067</v>
      </c>
      <c r="D800">
        <v>2.66</v>
      </c>
      <c r="E800">
        <v>745</v>
      </c>
      <c r="F800">
        <v>1</v>
      </c>
      <c r="G800" s="2">
        <v>45742.812951388893</v>
      </c>
      <c r="H800" s="2">
        <v>45951.492800925917</v>
      </c>
      <c r="I800" s="18">
        <v>0.245</v>
      </c>
      <c r="J800">
        <v>0.52800000000000002</v>
      </c>
      <c r="K800" t="s">
        <v>28</v>
      </c>
      <c r="L800" s="34" t="str">
        <f t="shared" si="36"/>
        <v>0-20%</v>
      </c>
      <c r="M800" t="str">
        <f t="shared" si="37"/>
        <v>40-60%</v>
      </c>
      <c r="N800">
        <f t="shared" ca="1" si="38"/>
        <v>61</v>
      </c>
    </row>
    <row r="801" spans="1:14" x14ac:dyDescent="0.25">
      <c r="A801" t="s">
        <v>3201</v>
      </c>
      <c r="B801">
        <v>191.57</v>
      </c>
      <c r="C801" t="s">
        <v>5064</v>
      </c>
      <c r="D801">
        <v>6.69</v>
      </c>
      <c r="E801">
        <v>580</v>
      </c>
      <c r="F801">
        <v>2</v>
      </c>
      <c r="G801" s="2">
        <v>45770.059571759259</v>
      </c>
      <c r="H801" s="2">
        <v>45033.129548611112</v>
      </c>
      <c r="I801" s="18">
        <v>0.127</v>
      </c>
      <c r="J801">
        <v>0.47599999999999998</v>
      </c>
      <c r="K801" t="s">
        <v>61</v>
      </c>
      <c r="L801" s="34" t="str">
        <f t="shared" si="36"/>
        <v>0-20%</v>
      </c>
      <c r="M801" t="str">
        <f t="shared" si="37"/>
        <v>40-60%</v>
      </c>
      <c r="N801">
        <f t="shared" ca="1" si="38"/>
        <v>979</v>
      </c>
    </row>
    <row r="802" spans="1:14" x14ac:dyDescent="0.25">
      <c r="A802" t="s">
        <v>3209</v>
      </c>
      <c r="B802">
        <v>2202.42</v>
      </c>
      <c r="C802" t="s">
        <v>5064</v>
      </c>
      <c r="D802">
        <v>37.4</v>
      </c>
      <c r="E802">
        <v>314</v>
      </c>
      <c r="F802">
        <v>0</v>
      </c>
      <c r="G802" s="2">
        <v>45630.790185185193</v>
      </c>
      <c r="H802" s="2">
        <v>45938.595590277779</v>
      </c>
      <c r="I802" s="18">
        <v>3.2000000000000001E-2</v>
      </c>
      <c r="J802">
        <v>0.24399999999999999</v>
      </c>
      <c r="K802" t="s">
        <v>64</v>
      </c>
      <c r="L802" s="34" t="str">
        <f t="shared" si="36"/>
        <v>20-40%</v>
      </c>
      <c r="M802" t="str">
        <f t="shared" si="37"/>
        <v>20-40%</v>
      </c>
      <c r="N802">
        <f t="shared" ca="1" si="38"/>
        <v>74</v>
      </c>
    </row>
    <row r="803" spans="1:14" x14ac:dyDescent="0.25">
      <c r="A803" t="s">
        <v>3213</v>
      </c>
      <c r="B803">
        <v>252.48</v>
      </c>
      <c r="C803" t="s">
        <v>5066</v>
      </c>
      <c r="D803">
        <v>4.51</v>
      </c>
      <c r="E803">
        <v>428</v>
      </c>
      <c r="F803">
        <v>2</v>
      </c>
      <c r="G803" s="2">
        <v>45301.067430555559</v>
      </c>
      <c r="H803" s="2">
        <v>45895.719166666669</v>
      </c>
      <c r="I803" s="18">
        <v>0.13700000000000001</v>
      </c>
      <c r="J803">
        <v>0.307</v>
      </c>
      <c r="K803" t="s">
        <v>69</v>
      </c>
      <c r="L803" s="34" t="str">
        <f t="shared" si="36"/>
        <v>0-20%</v>
      </c>
      <c r="M803" t="str">
        <f t="shared" si="37"/>
        <v>20-40%</v>
      </c>
      <c r="N803">
        <f t="shared" ca="1" si="38"/>
        <v>117</v>
      </c>
    </row>
    <row r="804" spans="1:14" x14ac:dyDescent="0.25">
      <c r="A804" t="s">
        <v>3219</v>
      </c>
      <c r="B804">
        <v>1430.49</v>
      </c>
      <c r="C804" t="s">
        <v>5064</v>
      </c>
      <c r="D804">
        <v>18.28</v>
      </c>
      <c r="E804">
        <v>697</v>
      </c>
      <c r="F804">
        <v>3</v>
      </c>
      <c r="G804" s="2">
        <v>45454.074999999997</v>
      </c>
      <c r="H804" s="2">
        <v>45410.025868055563</v>
      </c>
      <c r="I804" s="18">
        <v>0.32900000000000001</v>
      </c>
      <c r="J804">
        <v>0.20300000000000001</v>
      </c>
      <c r="K804" t="s">
        <v>52</v>
      </c>
      <c r="L804" s="34" t="str">
        <f t="shared" si="36"/>
        <v>0-20%</v>
      </c>
      <c r="M804" t="str">
        <f t="shared" si="37"/>
        <v>20-40%</v>
      </c>
      <c r="N804">
        <f t="shared" ca="1" si="38"/>
        <v>602</v>
      </c>
    </row>
    <row r="805" spans="1:14" x14ac:dyDescent="0.25">
      <c r="A805" t="s">
        <v>3221</v>
      </c>
      <c r="B805">
        <v>935.92</v>
      </c>
      <c r="C805" t="s">
        <v>5064</v>
      </c>
      <c r="D805">
        <v>18.100000000000001</v>
      </c>
      <c r="E805">
        <v>735</v>
      </c>
      <c r="F805">
        <v>4</v>
      </c>
      <c r="G805" s="2">
        <v>45959.803206018521</v>
      </c>
      <c r="H805" s="2">
        <v>45237.016793981478</v>
      </c>
      <c r="I805" s="18">
        <v>0.48599999999999999</v>
      </c>
      <c r="J805">
        <v>5.6000000000000001E-2</v>
      </c>
      <c r="K805" t="s">
        <v>17</v>
      </c>
      <c r="L805" s="34" t="str">
        <f t="shared" si="36"/>
        <v>0-20%</v>
      </c>
      <c r="M805" t="str">
        <f t="shared" si="37"/>
        <v>0-20%</v>
      </c>
      <c r="N805">
        <f t="shared" ca="1" si="38"/>
        <v>775</v>
      </c>
    </row>
    <row r="806" spans="1:14" x14ac:dyDescent="0.25">
      <c r="A806" t="s">
        <v>3223</v>
      </c>
      <c r="B806">
        <v>1827.22</v>
      </c>
      <c r="C806" t="s">
        <v>5064</v>
      </c>
      <c r="D806">
        <v>4.43</v>
      </c>
      <c r="E806">
        <v>578</v>
      </c>
      <c r="F806">
        <v>3</v>
      </c>
      <c r="G806" s="2">
        <v>45518.412418981483</v>
      </c>
      <c r="H806" s="2">
        <v>45968.050370370373</v>
      </c>
      <c r="I806" s="18">
        <v>0.14299999999999999</v>
      </c>
      <c r="J806">
        <v>0.66700000000000004</v>
      </c>
      <c r="K806" t="s">
        <v>64</v>
      </c>
      <c r="L806" s="34" t="str">
        <f t="shared" si="36"/>
        <v>0-20%</v>
      </c>
      <c r="M806" t="str">
        <f t="shared" si="37"/>
        <v>60-80%</v>
      </c>
      <c r="N806">
        <f t="shared" ca="1" si="38"/>
        <v>44</v>
      </c>
    </row>
    <row r="807" spans="1:14" x14ac:dyDescent="0.25">
      <c r="A807" t="s">
        <v>3227</v>
      </c>
      <c r="B807">
        <v>101.89</v>
      </c>
      <c r="C807" t="s">
        <v>5064</v>
      </c>
      <c r="D807">
        <v>7.17</v>
      </c>
      <c r="E807">
        <v>632</v>
      </c>
      <c r="F807">
        <v>0</v>
      </c>
      <c r="G807" s="2">
        <v>45472.432314814818</v>
      </c>
      <c r="H807" s="2">
        <v>45891.264999999999</v>
      </c>
      <c r="I807" s="18">
        <v>0.371</v>
      </c>
      <c r="J807">
        <v>0.19</v>
      </c>
      <c r="K807" t="s">
        <v>28</v>
      </c>
      <c r="L807" s="34" t="str">
        <f t="shared" si="36"/>
        <v>0-20%</v>
      </c>
      <c r="M807" t="str">
        <f t="shared" si="37"/>
        <v>0-20%</v>
      </c>
      <c r="N807">
        <f t="shared" ca="1" si="38"/>
        <v>121</v>
      </c>
    </row>
    <row r="808" spans="1:14" x14ac:dyDescent="0.25">
      <c r="A808" t="s">
        <v>3231</v>
      </c>
      <c r="B808">
        <v>1153.6600000000001</v>
      </c>
      <c r="C808" t="s">
        <v>5065</v>
      </c>
      <c r="D808">
        <v>17.440000000000001</v>
      </c>
      <c r="E808">
        <v>352</v>
      </c>
      <c r="F808">
        <v>1</v>
      </c>
      <c r="G808" s="2">
        <v>45259.300104166658</v>
      </c>
      <c r="H808" s="2">
        <v>45652.194224537037</v>
      </c>
      <c r="I808" s="18">
        <v>7.4999999999999997E-2</v>
      </c>
      <c r="J808">
        <v>0.182</v>
      </c>
      <c r="K808" t="s">
        <v>106</v>
      </c>
      <c r="L808" s="34" t="str">
        <f t="shared" si="36"/>
        <v>0-20%</v>
      </c>
      <c r="M808" t="str">
        <f t="shared" si="37"/>
        <v>0-20%</v>
      </c>
      <c r="N808">
        <f t="shared" ca="1" si="38"/>
        <v>360</v>
      </c>
    </row>
    <row r="809" spans="1:14" x14ac:dyDescent="0.25">
      <c r="A809" t="s">
        <v>3232</v>
      </c>
      <c r="B809">
        <v>103.64</v>
      </c>
      <c r="C809" t="s">
        <v>5067</v>
      </c>
      <c r="D809">
        <v>0.88</v>
      </c>
      <c r="E809">
        <v>776</v>
      </c>
      <c r="F809">
        <v>1</v>
      </c>
      <c r="G809" s="2">
        <v>45580.224224537043</v>
      </c>
      <c r="H809" s="2">
        <v>45801.886574074073</v>
      </c>
      <c r="I809" s="18">
        <v>0.34699999999999998</v>
      </c>
      <c r="J809">
        <v>6.5000000000000002E-2</v>
      </c>
      <c r="K809" t="s">
        <v>64</v>
      </c>
      <c r="L809" s="34" t="str">
        <f t="shared" si="36"/>
        <v>0-20%</v>
      </c>
      <c r="M809" t="str">
        <f t="shared" si="37"/>
        <v>0-20%</v>
      </c>
      <c r="N809">
        <f t="shared" ca="1" si="38"/>
        <v>211</v>
      </c>
    </row>
    <row r="810" spans="1:14" x14ac:dyDescent="0.25">
      <c r="A810" t="s">
        <v>3234</v>
      </c>
      <c r="B810">
        <v>2283.85</v>
      </c>
      <c r="C810" t="s">
        <v>5067</v>
      </c>
      <c r="D810">
        <v>13.46</v>
      </c>
      <c r="E810">
        <v>490</v>
      </c>
      <c r="F810">
        <v>1</v>
      </c>
      <c r="G810" s="2">
        <v>45816.538113425922</v>
      </c>
      <c r="H810" s="2">
        <v>45842.427928240737</v>
      </c>
      <c r="I810" s="18">
        <v>0.374</v>
      </c>
      <c r="J810">
        <v>0.32200000000000001</v>
      </c>
      <c r="K810" t="s">
        <v>46</v>
      </c>
      <c r="L810" s="34" t="str">
        <f t="shared" si="36"/>
        <v>0-20%</v>
      </c>
      <c r="M810" t="str">
        <f t="shared" si="37"/>
        <v>20-40%</v>
      </c>
      <c r="N810">
        <f t="shared" ca="1" si="38"/>
        <v>170</v>
      </c>
    </row>
    <row r="811" spans="1:14" x14ac:dyDescent="0.25">
      <c r="A811" t="s">
        <v>3235</v>
      </c>
      <c r="B811">
        <v>2170.08</v>
      </c>
      <c r="C811" t="s">
        <v>5064</v>
      </c>
      <c r="D811">
        <v>1.59</v>
      </c>
      <c r="E811">
        <v>447</v>
      </c>
      <c r="F811">
        <v>2</v>
      </c>
      <c r="G811" s="2">
        <v>45360.350127314807</v>
      </c>
      <c r="H811" s="2">
        <v>45117.925219907411</v>
      </c>
      <c r="I811" s="18">
        <v>9.5000000000000001E-2</v>
      </c>
      <c r="J811">
        <v>0.624</v>
      </c>
      <c r="K811" t="s">
        <v>66</v>
      </c>
      <c r="L811" s="34" t="str">
        <f t="shared" si="36"/>
        <v>0-20%</v>
      </c>
      <c r="M811" t="str">
        <f t="shared" si="37"/>
        <v>60-80%</v>
      </c>
      <c r="N811">
        <f t="shared" ca="1" si="38"/>
        <v>895</v>
      </c>
    </row>
    <row r="812" spans="1:14" x14ac:dyDescent="0.25">
      <c r="A812" t="s">
        <v>3239</v>
      </c>
      <c r="B812">
        <v>115.82</v>
      </c>
      <c r="C812" t="s">
        <v>5064</v>
      </c>
      <c r="D812">
        <v>7.53</v>
      </c>
      <c r="E812">
        <v>352</v>
      </c>
      <c r="F812">
        <v>3</v>
      </c>
      <c r="G812" s="2">
        <v>45254.649444444447</v>
      </c>
      <c r="H812" s="2">
        <v>45372.498182870368</v>
      </c>
      <c r="I812" s="18">
        <v>0.107</v>
      </c>
      <c r="J812">
        <v>0.188</v>
      </c>
      <c r="K812" t="s">
        <v>71</v>
      </c>
      <c r="L812" s="34" t="str">
        <f t="shared" si="36"/>
        <v>0-20%</v>
      </c>
      <c r="M812" t="str">
        <f t="shared" si="37"/>
        <v>0-20%</v>
      </c>
      <c r="N812">
        <f t="shared" ca="1" si="38"/>
        <v>640</v>
      </c>
    </row>
    <row r="813" spans="1:14" x14ac:dyDescent="0.25">
      <c r="A813" t="s">
        <v>3240</v>
      </c>
      <c r="B813">
        <v>1461.43</v>
      </c>
      <c r="C813" t="s">
        <v>5066</v>
      </c>
      <c r="D813">
        <v>25</v>
      </c>
      <c r="E813">
        <v>455</v>
      </c>
      <c r="F813">
        <v>3</v>
      </c>
      <c r="G813" s="2">
        <v>45241.714467592603</v>
      </c>
      <c r="H813" s="2">
        <v>45969.496828703697</v>
      </c>
      <c r="I813" s="18">
        <v>0.42099999999999999</v>
      </c>
      <c r="J813">
        <v>0.36799999999999999</v>
      </c>
      <c r="K813" t="s">
        <v>39</v>
      </c>
      <c r="L813" s="34" t="str">
        <f t="shared" si="36"/>
        <v>20-40%</v>
      </c>
      <c r="M813" t="str">
        <f t="shared" si="37"/>
        <v>20-40%</v>
      </c>
      <c r="N813">
        <f t="shared" ca="1" si="38"/>
        <v>43</v>
      </c>
    </row>
    <row r="814" spans="1:14" x14ac:dyDescent="0.25">
      <c r="A814" t="s">
        <v>3241</v>
      </c>
      <c r="B814">
        <v>1488.28</v>
      </c>
      <c r="C814" t="s">
        <v>5064</v>
      </c>
      <c r="D814">
        <v>18.53</v>
      </c>
      <c r="E814">
        <v>807</v>
      </c>
      <c r="F814">
        <v>4</v>
      </c>
      <c r="G814" s="2">
        <v>45716.453912037039</v>
      </c>
      <c r="H814" s="2">
        <v>44962.543726851851</v>
      </c>
      <c r="I814" s="18">
        <v>0.59</v>
      </c>
      <c r="J814">
        <v>0.57199999999999995</v>
      </c>
      <c r="K814" t="s">
        <v>86</v>
      </c>
      <c r="L814" s="34" t="str">
        <f t="shared" si="36"/>
        <v>0-20%</v>
      </c>
      <c r="M814" t="str">
        <f t="shared" si="37"/>
        <v>40-60%</v>
      </c>
      <c r="N814">
        <f t="shared" ca="1" si="38"/>
        <v>1050</v>
      </c>
    </row>
    <row r="815" spans="1:14" x14ac:dyDescent="0.25">
      <c r="A815" t="s">
        <v>3244</v>
      </c>
      <c r="B815">
        <v>3950.02</v>
      </c>
      <c r="C815" t="s">
        <v>5064</v>
      </c>
      <c r="D815">
        <v>0.86</v>
      </c>
      <c r="E815">
        <v>699</v>
      </c>
      <c r="F815">
        <v>1</v>
      </c>
      <c r="G815" s="2">
        <v>45902.191122685188</v>
      </c>
      <c r="H815" s="2">
        <v>45852.610486111109</v>
      </c>
      <c r="I815" s="18">
        <v>7.9000000000000001E-2</v>
      </c>
      <c r="J815">
        <v>6.7000000000000004E-2</v>
      </c>
      <c r="K815" t="s">
        <v>61</v>
      </c>
      <c r="L815" s="34" t="str">
        <f t="shared" si="36"/>
        <v>0-20%</v>
      </c>
      <c r="M815" t="str">
        <f t="shared" si="37"/>
        <v>0-20%</v>
      </c>
      <c r="N815">
        <f t="shared" ca="1" si="38"/>
        <v>160</v>
      </c>
    </row>
    <row r="816" spans="1:14" x14ac:dyDescent="0.25">
      <c r="A816" t="s">
        <v>3249</v>
      </c>
      <c r="B816">
        <v>847.43</v>
      </c>
      <c r="C816" t="s">
        <v>5064</v>
      </c>
      <c r="D816">
        <v>6.26</v>
      </c>
      <c r="E816">
        <v>610</v>
      </c>
      <c r="F816">
        <v>3</v>
      </c>
      <c r="G816" s="2">
        <v>45636.627708333333</v>
      </c>
      <c r="H816" s="2">
        <v>45218.036493055559</v>
      </c>
      <c r="I816" s="18">
        <v>0.28799999999999998</v>
      </c>
      <c r="J816">
        <v>0.30299999999999999</v>
      </c>
      <c r="K816" t="s">
        <v>32</v>
      </c>
      <c r="L816" s="34" t="str">
        <f t="shared" si="36"/>
        <v>0-20%</v>
      </c>
      <c r="M816" t="str">
        <f t="shared" si="37"/>
        <v>20-40%</v>
      </c>
      <c r="N816">
        <f t="shared" ca="1" si="38"/>
        <v>794</v>
      </c>
    </row>
    <row r="817" spans="1:14" x14ac:dyDescent="0.25">
      <c r="A817" t="s">
        <v>3253</v>
      </c>
      <c r="B817">
        <v>721.36</v>
      </c>
      <c r="C817" t="s">
        <v>5064</v>
      </c>
      <c r="D817">
        <v>19.989999999999998</v>
      </c>
      <c r="E817">
        <v>571</v>
      </c>
      <c r="F817">
        <v>1</v>
      </c>
      <c r="G817" s="2">
        <v>45475.292581018519</v>
      </c>
      <c r="H817" s="2">
        <v>45859.463553240741</v>
      </c>
      <c r="I817" s="18">
        <v>9.8000000000000004E-2</v>
      </c>
      <c r="J817">
        <v>0.39400000000000002</v>
      </c>
      <c r="K817" t="s">
        <v>32</v>
      </c>
      <c r="L817" s="34" t="str">
        <f t="shared" si="36"/>
        <v>0-20%</v>
      </c>
      <c r="M817" t="str">
        <f t="shared" si="37"/>
        <v>20-40%</v>
      </c>
      <c r="N817">
        <f t="shared" ca="1" si="38"/>
        <v>153</v>
      </c>
    </row>
    <row r="818" spans="1:14" x14ac:dyDescent="0.25">
      <c r="A818" t="s">
        <v>3267</v>
      </c>
      <c r="B818">
        <v>579.5</v>
      </c>
      <c r="C818" t="s">
        <v>5064</v>
      </c>
      <c r="D818">
        <v>2.67</v>
      </c>
      <c r="E818">
        <v>643</v>
      </c>
      <c r="F818">
        <v>1</v>
      </c>
      <c r="G818" s="2">
        <v>45833.121990740743</v>
      </c>
      <c r="H818" s="2">
        <v>45600.578148148154</v>
      </c>
      <c r="I818" s="18">
        <v>0.28699999999999998</v>
      </c>
      <c r="J818">
        <v>0.22900000000000001</v>
      </c>
      <c r="K818" t="s">
        <v>89</v>
      </c>
      <c r="L818" s="34" t="str">
        <f t="shared" si="36"/>
        <v>0-20%</v>
      </c>
      <c r="M818" t="str">
        <f t="shared" si="37"/>
        <v>20-40%</v>
      </c>
      <c r="N818">
        <f t="shared" ca="1" si="38"/>
        <v>412</v>
      </c>
    </row>
    <row r="819" spans="1:14" x14ac:dyDescent="0.25">
      <c r="A819" t="s">
        <v>3273</v>
      </c>
      <c r="B819">
        <v>2142.39</v>
      </c>
      <c r="C819" t="s">
        <v>5065</v>
      </c>
      <c r="D819">
        <v>7.03</v>
      </c>
      <c r="E819">
        <v>389</v>
      </c>
      <c r="F819">
        <v>2</v>
      </c>
      <c r="G819" s="2">
        <v>45085.450277777767</v>
      </c>
      <c r="H819" s="2">
        <v>45036.172372685192</v>
      </c>
      <c r="I819" s="18">
        <v>0.35199999999999998</v>
      </c>
      <c r="J819">
        <v>0.26800000000000002</v>
      </c>
      <c r="K819" t="s">
        <v>22</v>
      </c>
      <c r="L819" s="34" t="str">
        <f t="shared" si="36"/>
        <v>0-20%</v>
      </c>
      <c r="M819" t="str">
        <f t="shared" si="37"/>
        <v>20-40%</v>
      </c>
      <c r="N819">
        <f t="shared" ca="1" si="38"/>
        <v>976</v>
      </c>
    </row>
    <row r="820" spans="1:14" x14ac:dyDescent="0.25">
      <c r="A820" t="s">
        <v>3275</v>
      </c>
      <c r="B820">
        <v>2608.37</v>
      </c>
      <c r="C820" t="s">
        <v>5065</v>
      </c>
      <c r="D820">
        <v>24.55</v>
      </c>
      <c r="E820">
        <v>638</v>
      </c>
      <c r="F820">
        <v>5</v>
      </c>
      <c r="G820" s="2">
        <v>45830.201585648138</v>
      </c>
      <c r="H820" s="2">
        <v>45458.779479166667</v>
      </c>
      <c r="I820" s="18">
        <v>0.32800000000000001</v>
      </c>
      <c r="J820">
        <v>0.38400000000000001</v>
      </c>
      <c r="K820" t="s">
        <v>89</v>
      </c>
      <c r="L820" s="34" t="str">
        <f t="shared" si="36"/>
        <v>20-40%</v>
      </c>
      <c r="M820" t="str">
        <f t="shared" si="37"/>
        <v>20-40%</v>
      </c>
      <c r="N820">
        <f t="shared" ca="1" si="38"/>
        <v>554</v>
      </c>
    </row>
    <row r="821" spans="1:14" x14ac:dyDescent="0.25">
      <c r="A821" t="s">
        <v>3276</v>
      </c>
      <c r="B821">
        <v>1102.6199999999999</v>
      </c>
      <c r="C821" t="s">
        <v>5067</v>
      </c>
      <c r="D821">
        <v>30.99</v>
      </c>
      <c r="E821">
        <v>812</v>
      </c>
      <c r="F821">
        <v>0</v>
      </c>
      <c r="G821" s="2">
        <v>45495.742210648154</v>
      </c>
      <c r="H821" s="2">
        <v>45546.896122685182</v>
      </c>
      <c r="I821" s="18">
        <v>0.24399999999999999</v>
      </c>
      <c r="J821">
        <v>0.23100000000000001</v>
      </c>
      <c r="K821" t="s">
        <v>86</v>
      </c>
      <c r="L821" s="34" t="str">
        <f t="shared" si="36"/>
        <v>20-40%</v>
      </c>
      <c r="M821" t="str">
        <f t="shared" si="37"/>
        <v>20-40%</v>
      </c>
      <c r="N821">
        <f t="shared" ca="1" si="38"/>
        <v>466</v>
      </c>
    </row>
    <row r="822" spans="1:14" x14ac:dyDescent="0.25">
      <c r="A822" t="s">
        <v>3281</v>
      </c>
      <c r="B822">
        <v>750.57</v>
      </c>
      <c r="C822" t="s">
        <v>5064</v>
      </c>
      <c r="D822">
        <v>12.2</v>
      </c>
      <c r="E822">
        <v>346</v>
      </c>
      <c r="F822">
        <v>1</v>
      </c>
      <c r="G822" s="2">
        <v>45466.387523148151</v>
      </c>
      <c r="H822" s="2">
        <v>45265.406840277778</v>
      </c>
      <c r="I822" s="18">
        <v>0.58699999999999997</v>
      </c>
      <c r="J822">
        <v>0.45500000000000002</v>
      </c>
      <c r="K822" t="s">
        <v>41</v>
      </c>
      <c r="L822" s="34" t="str">
        <f t="shared" si="36"/>
        <v>0-20%</v>
      </c>
      <c r="M822" t="str">
        <f t="shared" si="37"/>
        <v>40-60%</v>
      </c>
      <c r="N822">
        <f t="shared" ca="1" si="38"/>
        <v>747</v>
      </c>
    </row>
    <row r="823" spans="1:14" x14ac:dyDescent="0.25">
      <c r="A823" t="s">
        <v>3288</v>
      </c>
      <c r="B823">
        <v>607.92999999999995</v>
      </c>
      <c r="C823" t="s">
        <v>5065</v>
      </c>
      <c r="D823">
        <v>3.84</v>
      </c>
      <c r="E823">
        <v>647</v>
      </c>
      <c r="F823">
        <v>1</v>
      </c>
      <c r="G823" s="2">
        <v>45810.503159722219</v>
      </c>
      <c r="H823" s="2">
        <v>44954.141516203701</v>
      </c>
      <c r="I823" s="18">
        <v>8.6999999999999994E-2</v>
      </c>
      <c r="J823">
        <v>0.156</v>
      </c>
      <c r="K823" t="s">
        <v>61</v>
      </c>
      <c r="L823" s="34" t="str">
        <f t="shared" si="36"/>
        <v>0-20%</v>
      </c>
      <c r="M823" t="str">
        <f t="shared" si="37"/>
        <v>0-20%</v>
      </c>
      <c r="N823">
        <f t="shared" ca="1" si="38"/>
        <v>1058</v>
      </c>
    </row>
    <row r="824" spans="1:14" x14ac:dyDescent="0.25">
      <c r="A824" t="s">
        <v>3289</v>
      </c>
      <c r="B824">
        <v>779.96</v>
      </c>
      <c r="C824" t="s">
        <v>5065</v>
      </c>
      <c r="D824">
        <v>13.19</v>
      </c>
      <c r="E824">
        <v>543</v>
      </c>
      <c r="F824">
        <v>1</v>
      </c>
      <c r="G824" s="2">
        <v>45088.593148148153</v>
      </c>
      <c r="H824" s="2">
        <v>45218.101655092592</v>
      </c>
      <c r="I824" s="18">
        <v>0.36799999999999999</v>
      </c>
      <c r="J824">
        <v>0.52400000000000002</v>
      </c>
      <c r="K824" t="s">
        <v>22</v>
      </c>
      <c r="L824" s="34" t="str">
        <f t="shared" si="36"/>
        <v>0-20%</v>
      </c>
      <c r="M824" t="str">
        <f t="shared" si="37"/>
        <v>40-60%</v>
      </c>
      <c r="N824">
        <f t="shared" ca="1" si="38"/>
        <v>794</v>
      </c>
    </row>
    <row r="825" spans="1:14" x14ac:dyDescent="0.25">
      <c r="A825" t="s">
        <v>3293</v>
      </c>
      <c r="B825">
        <v>2310.81</v>
      </c>
      <c r="C825" t="s">
        <v>5066</v>
      </c>
      <c r="D825">
        <v>14.49</v>
      </c>
      <c r="E825">
        <v>346</v>
      </c>
      <c r="F825">
        <v>1</v>
      </c>
      <c r="G825" s="2">
        <v>45935.707199074073</v>
      </c>
      <c r="H825" s="2">
        <v>45733.794768518521</v>
      </c>
      <c r="I825" s="18">
        <v>0.438</v>
      </c>
      <c r="J825">
        <v>0.33200000000000002</v>
      </c>
      <c r="K825" t="s">
        <v>39</v>
      </c>
      <c r="L825" s="34" t="str">
        <f t="shared" si="36"/>
        <v>0-20%</v>
      </c>
      <c r="M825" t="str">
        <f t="shared" si="37"/>
        <v>20-40%</v>
      </c>
      <c r="N825">
        <f t="shared" ca="1" si="38"/>
        <v>279</v>
      </c>
    </row>
    <row r="826" spans="1:14" x14ac:dyDescent="0.25">
      <c r="A826" t="s">
        <v>3295</v>
      </c>
      <c r="B826">
        <v>2952.55</v>
      </c>
      <c r="C826" t="s">
        <v>5064</v>
      </c>
      <c r="D826">
        <v>23.01</v>
      </c>
      <c r="E826">
        <v>520</v>
      </c>
      <c r="F826">
        <v>2</v>
      </c>
      <c r="G826" s="2">
        <v>45909.038182870368</v>
      </c>
      <c r="H826" s="2">
        <v>45123.119421296287</v>
      </c>
      <c r="I826" s="18">
        <v>0.68600000000000005</v>
      </c>
      <c r="J826">
        <v>0.50900000000000001</v>
      </c>
      <c r="K826" t="s">
        <v>35</v>
      </c>
      <c r="L826" s="34" t="str">
        <f t="shared" si="36"/>
        <v>20-40%</v>
      </c>
      <c r="M826" t="str">
        <f t="shared" si="37"/>
        <v>40-60%</v>
      </c>
      <c r="N826">
        <f t="shared" ca="1" si="38"/>
        <v>889</v>
      </c>
    </row>
    <row r="827" spans="1:14" x14ac:dyDescent="0.25">
      <c r="A827" t="s">
        <v>3298</v>
      </c>
      <c r="B827">
        <v>308.33</v>
      </c>
      <c r="C827" t="s">
        <v>5064</v>
      </c>
      <c r="D827">
        <v>19.86</v>
      </c>
      <c r="E827">
        <v>522</v>
      </c>
      <c r="F827">
        <v>3</v>
      </c>
      <c r="G827" s="2">
        <v>45891.731828703712</v>
      </c>
      <c r="H827" s="2">
        <v>45773.155914351853</v>
      </c>
      <c r="I827" s="18">
        <v>0.114</v>
      </c>
      <c r="J827">
        <v>2.5000000000000001E-2</v>
      </c>
      <c r="K827" t="s">
        <v>69</v>
      </c>
      <c r="L827" s="34" t="str">
        <f t="shared" si="36"/>
        <v>0-20%</v>
      </c>
      <c r="M827" t="str">
        <f t="shared" si="37"/>
        <v>0-20%</v>
      </c>
      <c r="N827">
        <f t="shared" ca="1" si="38"/>
        <v>239</v>
      </c>
    </row>
    <row r="828" spans="1:14" x14ac:dyDescent="0.25">
      <c r="A828" t="s">
        <v>3304</v>
      </c>
      <c r="B828">
        <v>253.21</v>
      </c>
      <c r="C828" t="s">
        <v>5064</v>
      </c>
      <c r="D828">
        <v>11.95</v>
      </c>
      <c r="E828">
        <v>612</v>
      </c>
      <c r="F828">
        <v>3</v>
      </c>
      <c r="G828" s="2">
        <v>45719.937210648153</v>
      </c>
      <c r="H828" s="2">
        <v>45971.208298611113</v>
      </c>
      <c r="I828" s="18">
        <v>0.58099999999999996</v>
      </c>
      <c r="J828">
        <v>0.191</v>
      </c>
      <c r="K828" t="s">
        <v>28</v>
      </c>
      <c r="L828" s="34" t="str">
        <f t="shared" si="36"/>
        <v>0-20%</v>
      </c>
      <c r="M828" t="str">
        <f t="shared" si="37"/>
        <v>0-20%</v>
      </c>
      <c r="N828">
        <f t="shared" ca="1" si="38"/>
        <v>41</v>
      </c>
    </row>
    <row r="829" spans="1:14" x14ac:dyDescent="0.25">
      <c r="A829" t="s">
        <v>3305</v>
      </c>
      <c r="B829">
        <v>1780.73</v>
      </c>
      <c r="C829" t="s">
        <v>5066</v>
      </c>
      <c r="D829">
        <v>21.32</v>
      </c>
      <c r="E829">
        <v>759</v>
      </c>
      <c r="F829">
        <v>1</v>
      </c>
      <c r="G829" s="2">
        <v>45279.653217592589</v>
      </c>
      <c r="H829" s="2">
        <v>45688.787141203713</v>
      </c>
      <c r="I829" s="18">
        <v>0.309</v>
      </c>
      <c r="J829">
        <v>0.53700000000000003</v>
      </c>
      <c r="K829" t="s">
        <v>66</v>
      </c>
      <c r="L829" s="34" t="str">
        <f t="shared" si="36"/>
        <v>20-40%</v>
      </c>
      <c r="M829" t="str">
        <f t="shared" si="37"/>
        <v>40-60%</v>
      </c>
      <c r="N829">
        <f t="shared" ca="1" si="38"/>
        <v>324</v>
      </c>
    </row>
    <row r="830" spans="1:14" x14ac:dyDescent="0.25">
      <c r="A830" t="s">
        <v>3314</v>
      </c>
      <c r="B830">
        <v>415.46</v>
      </c>
      <c r="C830" t="s">
        <v>5064</v>
      </c>
      <c r="D830">
        <v>16.77</v>
      </c>
      <c r="E830">
        <v>585</v>
      </c>
      <c r="F830">
        <v>4</v>
      </c>
      <c r="G830" s="2">
        <v>45002.12427083333</v>
      </c>
      <c r="H830" s="2">
        <v>45036.214259259257</v>
      </c>
      <c r="I830" s="18">
        <v>0.32200000000000001</v>
      </c>
      <c r="J830">
        <v>0.18099999999999999</v>
      </c>
      <c r="K830" t="s">
        <v>46</v>
      </c>
      <c r="L830" s="34" t="str">
        <f t="shared" si="36"/>
        <v>0-20%</v>
      </c>
      <c r="M830" t="str">
        <f t="shared" si="37"/>
        <v>0-20%</v>
      </c>
      <c r="N830">
        <f t="shared" ca="1" si="38"/>
        <v>976</v>
      </c>
    </row>
    <row r="831" spans="1:14" x14ac:dyDescent="0.25">
      <c r="A831" t="s">
        <v>3316</v>
      </c>
      <c r="B831">
        <v>1048.43</v>
      </c>
      <c r="C831" t="s">
        <v>5065</v>
      </c>
      <c r="D831">
        <v>9.74</v>
      </c>
      <c r="E831">
        <v>856</v>
      </c>
      <c r="F831">
        <v>3</v>
      </c>
      <c r="G831" s="2">
        <v>45274.560810185183</v>
      </c>
      <c r="H831" s="2">
        <v>45144.198553240742</v>
      </c>
      <c r="I831" s="18">
        <v>0.251</v>
      </c>
      <c r="J831">
        <v>0.27500000000000002</v>
      </c>
      <c r="K831" t="s">
        <v>39</v>
      </c>
      <c r="L831" s="34" t="str">
        <f t="shared" si="36"/>
        <v>0-20%</v>
      </c>
      <c r="M831" t="str">
        <f t="shared" si="37"/>
        <v>20-40%</v>
      </c>
      <c r="N831">
        <f t="shared" ca="1" si="38"/>
        <v>868</v>
      </c>
    </row>
    <row r="832" spans="1:14" x14ac:dyDescent="0.25">
      <c r="A832" t="s">
        <v>3317</v>
      </c>
      <c r="B832">
        <v>1284.01</v>
      </c>
      <c r="C832" t="s">
        <v>5066</v>
      </c>
      <c r="D832">
        <v>35.090000000000003</v>
      </c>
      <c r="E832">
        <v>312</v>
      </c>
      <c r="F832">
        <v>3</v>
      </c>
      <c r="G832" s="2">
        <v>45818.030543981477</v>
      </c>
      <c r="H832" s="2">
        <v>45261.418090277781</v>
      </c>
      <c r="I832" s="18">
        <v>0.17899999999999999</v>
      </c>
      <c r="J832">
        <v>0.57799999999999996</v>
      </c>
      <c r="K832" t="s">
        <v>52</v>
      </c>
      <c r="L832" s="34" t="str">
        <f t="shared" si="36"/>
        <v>20-40%</v>
      </c>
      <c r="M832" t="str">
        <f t="shared" si="37"/>
        <v>40-60%</v>
      </c>
      <c r="N832">
        <f t="shared" ca="1" si="38"/>
        <v>751</v>
      </c>
    </row>
    <row r="833" spans="1:14" x14ac:dyDescent="0.25">
      <c r="A833" t="s">
        <v>3324</v>
      </c>
      <c r="B833">
        <v>664.4</v>
      </c>
      <c r="C833" t="s">
        <v>5064</v>
      </c>
      <c r="D833">
        <v>4.34</v>
      </c>
      <c r="E833">
        <v>538</v>
      </c>
      <c r="F833">
        <v>3</v>
      </c>
      <c r="G833" s="2">
        <v>45372.924317129633</v>
      </c>
      <c r="H833" s="2">
        <v>45000.777766203697</v>
      </c>
      <c r="I833" s="18">
        <v>6.5000000000000002E-2</v>
      </c>
      <c r="J833">
        <v>0.33800000000000002</v>
      </c>
      <c r="K833" t="s">
        <v>71</v>
      </c>
      <c r="L833" s="34" t="str">
        <f t="shared" si="36"/>
        <v>0-20%</v>
      </c>
      <c r="M833" t="str">
        <f t="shared" si="37"/>
        <v>20-40%</v>
      </c>
      <c r="N833">
        <f t="shared" ca="1" si="38"/>
        <v>1012</v>
      </c>
    </row>
    <row r="834" spans="1:14" x14ac:dyDescent="0.25">
      <c r="A834" t="s">
        <v>3326</v>
      </c>
      <c r="B834">
        <v>5233.8</v>
      </c>
      <c r="C834" t="s">
        <v>5065</v>
      </c>
      <c r="D834">
        <v>26.46</v>
      </c>
      <c r="E834">
        <v>672</v>
      </c>
      <c r="F834">
        <v>0</v>
      </c>
      <c r="G834" s="2">
        <v>45202.666354166657</v>
      </c>
      <c r="H834" s="2">
        <v>45554.716817129629</v>
      </c>
      <c r="I834" s="18">
        <v>0.25900000000000001</v>
      </c>
      <c r="J834">
        <v>0.45500000000000002</v>
      </c>
      <c r="K834" t="s">
        <v>35</v>
      </c>
      <c r="L834" s="34" t="str">
        <f t="shared" si="36"/>
        <v>20-40%</v>
      </c>
      <c r="M834" t="str">
        <f t="shared" si="37"/>
        <v>40-60%</v>
      </c>
      <c r="N834">
        <f t="shared" ca="1" si="38"/>
        <v>458</v>
      </c>
    </row>
    <row r="835" spans="1:14" x14ac:dyDescent="0.25">
      <c r="A835" t="s">
        <v>3329</v>
      </c>
      <c r="B835">
        <v>1464.93</v>
      </c>
      <c r="C835" t="s">
        <v>5064</v>
      </c>
      <c r="D835">
        <v>13.78</v>
      </c>
      <c r="E835">
        <v>449</v>
      </c>
      <c r="F835">
        <v>3</v>
      </c>
      <c r="G835" s="2">
        <v>45677.405613425923</v>
      </c>
      <c r="H835" s="2">
        <v>45926.523287037038</v>
      </c>
      <c r="I835" s="18">
        <v>0.17599999999999999</v>
      </c>
      <c r="J835">
        <v>0.495</v>
      </c>
      <c r="K835" t="s">
        <v>58</v>
      </c>
      <c r="L835" s="34" t="str">
        <f t="shared" ref="L835:L898" si="39">IF(D835 / 100 &lt;= 0.2,"0-20%",
IF(D835 / 100 &lt;= 0.4,"20-40%",
IF(D835 / 100 &lt;=0.6,"40-60%",
IF(D835 / 100 &lt;= 0.8,"60-80%","&gt;80%"))))</f>
        <v>0-20%</v>
      </c>
      <c r="M835" t="str">
        <f t="shared" ref="M835:M898" si="40">IF(J835 &lt;= 0.2,"0-20%",
IF(J835 &lt;= 0.4,"20-40%",
IF(J835 &lt;=0.6,"40-60%",
IF(J835 &lt;= 0.8,"60-80%","&gt;80%"))))</f>
        <v>40-60%</v>
      </c>
      <c r="N835">
        <f t="shared" ref="N835:N898" ca="1" si="41">IF(_xlfn.DAYS(TODAY(),H835) &gt; 0, _xlfn.DAYS(TODAY(),H835), 0)</f>
        <v>86</v>
      </c>
    </row>
    <row r="836" spans="1:14" x14ac:dyDescent="0.25">
      <c r="A836" t="s">
        <v>3345</v>
      </c>
      <c r="B836">
        <v>1066.5</v>
      </c>
      <c r="C836" t="s">
        <v>5064</v>
      </c>
      <c r="D836">
        <v>24.58</v>
      </c>
      <c r="E836">
        <v>465</v>
      </c>
      <c r="F836">
        <v>4</v>
      </c>
      <c r="G836" s="2">
        <v>45818.14738425926</v>
      </c>
      <c r="H836" s="2">
        <v>45132.744131944448</v>
      </c>
      <c r="I836" s="18">
        <v>0.17799999999999999</v>
      </c>
      <c r="J836">
        <v>0.183</v>
      </c>
      <c r="K836" t="s">
        <v>32</v>
      </c>
      <c r="L836" s="34" t="str">
        <f t="shared" si="39"/>
        <v>20-40%</v>
      </c>
      <c r="M836" t="str">
        <f t="shared" si="40"/>
        <v>0-20%</v>
      </c>
      <c r="N836">
        <f t="shared" ca="1" si="41"/>
        <v>880</v>
      </c>
    </row>
    <row r="837" spans="1:14" x14ac:dyDescent="0.25">
      <c r="A837" t="s">
        <v>3359</v>
      </c>
      <c r="B837">
        <v>730.26</v>
      </c>
      <c r="C837" t="s">
        <v>5064</v>
      </c>
      <c r="D837">
        <v>30.37</v>
      </c>
      <c r="E837">
        <v>695</v>
      </c>
      <c r="F837">
        <v>4</v>
      </c>
      <c r="G837" s="2">
        <v>45174.538576388892</v>
      </c>
      <c r="H837" s="2">
        <v>45203.462141203701</v>
      </c>
      <c r="I837" s="18">
        <v>0.38300000000000001</v>
      </c>
      <c r="J837">
        <v>0.20100000000000001</v>
      </c>
      <c r="K837" t="s">
        <v>32</v>
      </c>
      <c r="L837" s="34" t="str">
        <f t="shared" si="39"/>
        <v>20-40%</v>
      </c>
      <c r="M837" t="str">
        <f t="shared" si="40"/>
        <v>20-40%</v>
      </c>
      <c r="N837">
        <f t="shared" ca="1" si="41"/>
        <v>809</v>
      </c>
    </row>
    <row r="838" spans="1:14" x14ac:dyDescent="0.25">
      <c r="A838" t="s">
        <v>3363</v>
      </c>
      <c r="B838">
        <v>2033</v>
      </c>
      <c r="C838" t="s">
        <v>5064</v>
      </c>
      <c r="D838">
        <v>2.97</v>
      </c>
      <c r="E838">
        <v>305</v>
      </c>
      <c r="F838">
        <v>1</v>
      </c>
      <c r="G838" s="2">
        <v>45189.172060185178</v>
      </c>
      <c r="H838" s="2">
        <v>45843.463020833333</v>
      </c>
      <c r="I838" s="18">
        <v>0.26500000000000001</v>
      </c>
      <c r="J838">
        <v>0.57999999999999996</v>
      </c>
      <c r="K838" t="s">
        <v>32</v>
      </c>
      <c r="L838" s="34" t="str">
        <f t="shared" si="39"/>
        <v>0-20%</v>
      </c>
      <c r="M838" t="str">
        <f t="shared" si="40"/>
        <v>40-60%</v>
      </c>
      <c r="N838">
        <f t="shared" ca="1" si="41"/>
        <v>169</v>
      </c>
    </row>
    <row r="839" spans="1:14" x14ac:dyDescent="0.25">
      <c r="A839" t="s">
        <v>3364</v>
      </c>
      <c r="B839">
        <v>3078.67</v>
      </c>
      <c r="C839" t="s">
        <v>5064</v>
      </c>
      <c r="D839">
        <v>15.03</v>
      </c>
      <c r="E839">
        <v>846</v>
      </c>
      <c r="F839">
        <v>2</v>
      </c>
      <c r="G839" s="2">
        <v>45056.536296296297</v>
      </c>
      <c r="H839" s="2">
        <v>45827.56144675926</v>
      </c>
      <c r="I839" s="18">
        <v>0.443</v>
      </c>
      <c r="J839">
        <v>0.29399999999999998</v>
      </c>
      <c r="K839" t="s">
        <v>86</v>
      </c>
      <c r="L839" s="34" t="str">
        <f t="shared" si="39"/>
        <v>0-20%</v>
      </c>
      <c r="M839" t="str">
        <f t="shared" si="40"/>
        <v>20-40%</v>
      </c>
      <c r="N839">
        <f t="shared" ca="1" si="41"/>
        <v>185</v>
      </c>
    </row>
    <row r="840" spans="1:14" x14ac:dyDescent="0.25">
      <c r="A840" t="s">
        <v>3371</v>
      </c>
      <c r="B840">
        <v>3422.5</v>
      </c>
      <c r="C840" t="s">
        <v>5064</v>
      </c>
      <c r="D840">
        <v>16.079999999999998</v>
      </c>
      <c r="E840">
        <v>556</v>
      </c>
      <c r="F840">
        <v>3</v>
      </c>
      <c r="G840" s="2">
        <v>45386.988634259258</v>
      </c>
      <c r="H840" s="2">
        <v>45291.577928240738</v>
      </c>
      <c r="I840" s="18">
        <v>0.224</v>
      </c>
      <c r="J840">
        <v>0.20499999999999999</v>
      </c>
      <c r="K840" t="s">
        <v>50</v>
      </c>
      <c r="L840" s="34" t="str">
        <f t="shared" si="39"/>
        <v>0-20%</v>
      </c>
      <c r="M840" t="str">
        <f t="shared" si="40"/>
        <v>20-40%</v>
      </c>
      <c r="N840">
        <f t="shared" ca="1" si="41"/>
        <v>721</v>
      </c>
    </row>
    <row r="841" spans="1:14" x14ac:dyDescent="0.25">
      <c r="A841" t="s">
        <v>3376</v>
      </c>
      <c r="B841">
        <v>535.51</v>
      </c>
      <c r="C841" t="s">
        <v>5066</v>
      </c>
      <c r="D841">
        <v>15.89</v>
      </c>
      <c r="E841">
        <v>584</v>
      </c>
      <c r="F841">
        <v>0</v>
      </c>
      <c r="G841" s="2">
        <v>45310.213414351849</v>
      </c>
      <c r="H841" s="2">
        <v>45339.008263888893</v>
      </c>
      <c r="I841" s="18">
        <v>0.24</v>
      </c>
      <c r="J841">
        <v>0.30199999999999999</v>
      </c>
      <c r="K841" t="s">
        <v>50</v>
      </c>
      <c r="L841" s="34" t="str">
        <f t="shared" si="39"/>
        <v>0-20%</v>
      </c>
      <c r="M841" t="str">
        <f t="shared" si="40"/>
        <v>20-40%</v>
      </c>
      <c r="N841">
        <f t="shared" ca="1" si="41"/>
        <v>673</v>
      </c>
    </row>
    <row r="842" spans="1:14" x14ac:dyDescent="0.25">
      <c r="A842" t="s">
        <v>3386</v>
      </c>
      <c r="B842">
        <v>2492.2600000000002</v>
      </c>
      <c r="C842" t="s">
        <v>5067</v>
      </c>
      <c r="D842">
        <v>14.4</v>
      </c>
      <c r="E842">
        <v>869</v>
      </c>
      <c r="F842">
        <v>1</v>
      </c>
      <c r="G842" s="2">
        <v>45618.207708333342</v>
      </c>
      <c r="H842" s="2">
        <v>44959.976215277777</v>
      </c>
      <c r="I842" s="18">
        <v>5.1999999999999998E-2</v>
      </c>
      <c r="J842">
        <v>0.185</v>
      </c>
      <c r="K842" t="s">
        <v>106</v>
      </c>
      <c r="L842" s="34" t="str">
        <f t="shared" si="39"/>
        <v>0-20%</v>
      </c>
      <c r="M842" t="str">
        <f t="shared" si="40"/>
        <v>0-20%</v>
      </c>
      <c r="N842">
        <f t="shared" ca="1" si="41"/>
        <v>1053</v>
      </c>
    </row>
    <row r="843" spans="1:14" x14ac:dyDescent="0.25">
      <c r="A843" t="s">
        <v>3393</v>
      </c>
      <c r="B843">
        <v>2574.39</v>
      </c>
      <c r="C843" t="s">
        <v>5067</v>
      </c>
      <c r="D843">
        <v>8.7200000000000006</v>
      </c>
      <c r="E843">
        <v>872</v>
      </c>
      <c r="F843">
        <v>3</v>
      </c>
      <c r="G843" s="2">
        <v>45559.193356481483</v>
      </c>
      <c r="H843" s="2">
        <v>45774.947268518517</v>
      </c>
      <c r="I843" s="18">
        <v>0.26900000000000002</v>
      </c>
      <c r="J843">
        <v>0.23899999999999999</v>
      </c>
      <c r="K843" t="s">
        <v>89</v>
      </c>
      <c r="L843" s="34" t="str">
        <f t="shared" si="39"/>
        <v>0-20%</v>
      </c>
      <c r="M843" t="str">
        <f t="shared" si="40"/>
        <v>20-40%</v>
      </c>
      <c r="N843">
        <f t="shared" ca="1" si="41"/>
        <v>238</v>
      </c>
    </row>
    <row r="844" spans="1:14" x14ac:dyDescent="0.25">
      <c r="A844" t="s">
        <v>3397</v>
      </c>
      <c r="B844">
        <v>854.57</v>
      </c>
      <c r="C844" t="s">
        <v>5067</v>
      </c>
      <c r="D844">
        <v>14.28</v>
      </c>
      <c r="E844">
        <v>517</v>
      </c>
      <c r="F844">
        <v>1</v>
      </c>
      <c r="G844" s="2">
        <v>45816.503101851849</v>
      </c>
      <c r="H844" s="2">
        <v>45993.574988425928</v>
      </c>
      <c r="I844" s="18">
        <v>0.224</v>
      </c>
      <c r="J844">
        <v>0.36</v>
      </c>
      <c r="K844" t="s">
        <v>106</v>
      </c>
      <c r="L844" s="34" t="str">
        <f t="shared" si="39"/>
        <v>0-20%</v>
      </c>
      <c r="M844" t="str">
        <f t="shared" si="40"/>
        <v>20-40%</v>
      </c>
      <c r="N844">
        <f t="shared" ca="1" si="41"/>
        <v>19</v>
      </c>
    </row>
    <row r="845" spans="1:14" x14ac:dyDescent="0.25">
      <c r="A845" t="s">
        <v>3401</v>
      </c>
      <c r="B845">
        <v>52.35</v>
      </c>
      <c r="C845" t="s">
        <v>5064</v>
      </c>
      <c r="D845">
        <v>5.51</v>
      </c>
      <c r="E845">
        <v>659</v>
      </c>
      <c r="F845">
        <v>3</v>
      </c>
      <c r="G845" s="2">
        <v>45697.351319444453</v>
      </c>
      <c r="H845" s="2">
        <v>45068.934374999997</v>
      </c>
      <c r="I845" s="18">
        <v>0.10100000000000001</v>
      </c>
      <c r="J845">
        <v>6.0000000000000001E-3</v>
      </c>
      <c r="K845" t="s">
        <v>32</v>
      </c>
      <c r="L845" s="34" t="str">
        <f t="shared" si="39"/>
        <v>0-20%</v>
      </c>
      <c r="M845" t="str">
        <f t="shared" si="40"/>
        <v>0-20%</v>
      </c>
      <c r="N845">
        <f t="shared" ca="1" si="41"/>
        <v>944</v>
      </c>
    </row>
    <row r="846" spans="1:14" x14ac:dyDescent="0.25">
      <c r="A846" t="s">
        <v>3402</v>
      </c>
      <c r="B846">
        <v>204.23</v>
      </c>
      <c r="C846" t="s">
        <v>5067</v>
      </c>
      <c r="D846">
        <v>18.75</v>
      </c>
      <c r="E846">
        <v>441</v>
      </c>
      <c r="F846">
        <v>3</v>
      </c>
      <c r="G846" s="2">
        <v>45625.608194444438</v>
      </c>
      <c r="H846" s="2">
        <v>45803.967245370368</v>
      </c>
      <c r="I846" s="18">
        <v>0.27400000000000002</v>
      </c>
      <c r="J846">
        <v>0.80500000000000005</v>
      </c>
      <c r="K846" t="s">
        <v>52</v>
      </c>
      <c r="L846" s="34" t="str">
        <f t="shared" si="39"/>
        <v>0-20%</v>
      </c>
      <c r="M846" t="str">
        <f t="shared" si="40"/>
        <v>&gt;80%</v>
      </c>
      <c r="N846">
        <f t="shared" ca="1" si="41"/>
        <v>209</v>
      </c>
    </row>
    <row r="847" spans="1:14" x14ac:dyDescent="0.25">
      <c r="A847" t="s">
        <v>3405</v>
      </c>
      <c r="B847">
        <v>578.26</v>
      </c>
      <c r="C847" t="s">
        <v>5064</v>
      </c>
      <c r="D847">
        <v>12.83</v>
      </c>
      <c r="E847">
        <v>510</v>
      </c>
      <c r="F847">
        <v>1</v>
      </c>
      <c r="G847" s="2">
        <v>45264.080567129633</v>
      </c>
      <c r="H847" s="2">
        <v>45133.869247685187</v>
      </c>
      <c r="I847" s="18">
        <v>0.14000000000000001</v>
      </c>
      <c r="J847">
        <v>0.40500000000000003</v>
      </c>
      <c r="K847" t="s">
        <v>22</v>
      </c>
      <c r="L847" s="34" t="str">
        <f t="shared" si="39"/>
        <v>0-20%</v>
      </c>
      <c r="M847" t="str">
        <f t="shared" si="40"/>
        <v>40-60%</v>
      </c>
      <c r="N847">
        <f t="shared" ca="1" si="41"/>
        <v>879</v>
      </c>
    </row>
    <row r="848" spans="1:14" x14ac:dyDescent="0.25">
      <c r="A848" t="s">
        <v>3407</v>
      </c>
      <c r="B848">
        <v>1283.55</v>
      </c>
      <c r="C848" t="s">
        <v>5064</v>
      </c>
      <c r="D848">
        <v>22.72</v>
      </c>
      <c r="E848">
        <v>780</v>
      </c>
      <c r="F848">
        <v>3</v>
      </c>
      <c r="G848" s="2">
        <v>45245.766076388893</v>
      </c>
      <c r="H848" s="2">
        <v>45007.681770833333</v>
      </c>
      <c r="I848" s="18">
        <v>0.12</v>
      </c>
      <c r="J848">
        <v>0.23899999999999999</v>
      </c>
      <c r="K848" t="s">
        <v>41</v>
      </c>
      <c r="L848" s="34" t="str">
        <f t="shared" si="39"/>
        <v>20-40%</v>
      </c>
      <c r="M848" t="str">
        <f t="shared" si="40"/>
        <v>20-40%</v>
      </c>
      <c r="N848">
        <f t="shared" ca="1" si="41"/>
        <v>1005</v>
      </c>
    </row>
    <row r="849" spans="1:14" x14ac:dyDescent="0.25">
      <c r="A849" t="s">
        <v>3409</v>
      </c>
      <c r="B849">
        <v>2024.54</v>
      </c>
      <c r="C849" t="s">
        <v>5066</v>
      </c>
      <c r="D849">
        <v>12.72</v>
      </c>
      <c r="E849">
        <v>328</v>
      </c>
      <c r="F849">
        <v>1</v>
      </c>
      <c r="G849" s="2">
        <v>44961.68341435185</v>
      </c>
      <c r="H849" s="2">
        <v>45493.773321759261</v>
      </c>
      <c r="I849" s="18">
        <v>0.124</v>
      </c>
      <c r="J849">
        <v>0.38400000000000001</v>
      </c>
      <c r="K849" t="s">
        <v>86</v>
      </c>
      <c r="L849" s="34" t="str">
        <f t="shared" si="39"/>
        <v>0-20%</v>
      </c>
      <c r="M849" t="str">
        <f t="shared" si="40"/>
        <v>20-40%</v>
      </c>
      <c r="N849">
        <f t="shared" ca="1" si="41"/>
        <v>519</v>
      </c>
    </row>
    <row r="850" spans="1:14" x14ac:dyDescent="0.25">
      <c r="A850" t="s">
        <v>3410</v>
      </c>
      <c r="B850">
        <v>160.13999999999999</v>
      </c>
      <c r="C850" t="s">
        <v>5064</v>
      </c>
      <c r="D850">
        <v>0.27</v>
      </c>
      <c r="E850">
        <v>817</v>
      </c>
      <c r="F850">
        <v>1</v>
      </c>
      <c r="G850" s="2">
        <v>45447.61078703704</v>
      </c>
      <c r="H850" s="2">
        <v>45882.317372685182</v>
      </c>
      <c r="I850" s="18">
        <v>0.21299999999999999</v>
      </c>
      <c r="J850">
        <v>0.20200000000000001</v>
      </c>
      <c r="K850" t="s">
        <v>66</v>
      </c>
      <c r="L850" s="34" t="str">
        <f t="shared" si="39"/>
        <v>0-20%</v>
      </c>
      <c r="M850" t="str">
        <f t="shared" si="40"/>
        <v>20-40%</v>
      </c>
      <c r="N850">
        <f t="shared" ca="1" si="41"/>
        <v>130</v>
      </c>
    </row>
    <row r="851" spans="1:14" x14ac:dyDescent="0.25">
      <c r="A851" t="s">
        <v>3412</v>
      </c>
      <c r="B851">
        <v>3452.81</v>
      </c>
      <c r="C851" t="s">
        <v>5066</v>
      </c>
      <c r="D851">
        <v>14.13</v>
      </c>
      <c r="E851">
        <v>655</v>
      </c>
      <c r="F851">
        <v>3</v>
      </c>
      <c r="G851" s="2">
        <v>45341.155682870369</v>
      </c>
      <c r="H851" s="2">
        <v>45840.338391203702</v>
      </c>
      <c r="I851" s="18">
        <v>0.28100000000000003</v>
      </c>
      <c r="J851">
        <v>0.20899999999999999</v>
      </c>
      <c r="K851" t="s">
        <v>39</v>
      </c>
      <c r="L851" s="34" t="str">
        <f t="shared" si="39"/>
        <v>0-20%</v>
      </c>
      <c r="M851" t="str">
        <f t="shared" si="40"/>
        <v>20-40%</v>
      </c>
      <c r="N851">
        <f t="shared" ca="1" si="41"/>
        <v>172</v>
      </c>
    </row>
    <row r="852" spans="1:14" x14ac:dyDescent="0.25">
      <c r="A852" t="s">
        <v>3418</v>
      </c>
      <c r="B852">
        <v>318.37</v>
      </c>
      <c r="C852" t="s">
        <v>5064</v>
      </c>
      <c r="D852">
        <v>14.89</v>
      </c>
      <c r="E852">
        <v>481</v>
      </c>
      <c r="F852">
        <v>4</v>
      </c>
      <c r="G852" s="2">
        <v>45408.135879629634</v>
      </c>
      <c r="H852" s="2">
        <v>45959.474791666667</v>
      </c>
      <c r="I852" s="18">
        <v>0.159</v>
      </c>
      <c r="J852">
        <v>0.08</v>
      </c>
      <c r="K852" t="s">
        <v>17</v>
      </c>
      <c r="L852" s="34" t="str">
        <f t="shared" si="39"/>
        <v>0-20%</v>
      </c>
      <c r="M852" t="str">
        <f t="shared" si="40"/>
        <v>0-20%</v>
      </c>
      <c r="N852">
        <f t="shared" ca="1" si="41"/>
        <v>53</v>
      </c>
    </row>
    <row r="853" spans="1:14" x14ac:dyDescent="0.25">
      <c r="A853" t="s">
        <v>3419</v>
      </c>
      <c r="B853">
        <v>153.41</v>
      </c>
      <c r="C853" t="s">
        <v>5067</v>
      </c>
      <c r="D853">
        <v>26.19</v>
      </c>
      <c r="E853">
        <v>672</v>
      </c>
      <c r="F853">
        <v>1</v>
      </c>
      <c r="G853" s="2">
        <v>45343.475347222222</v>
      </c>
      <c r="H853" s="2">
        <v>45272.096666666657</v>
      </c>
      <c r="I853" s="18">
        <v>0.625</v>
      </c>
      <c r="J853">
        <v>0.47499999999999998</v>
      </c>
      <c r="K853" t="s">
        <v>106</v>
      </c>
      <c r="L853" s="34" t="str">
        <f t="shared" si="39"/>
        <v>20-40%</v>
      </c>
      <c r="M853" t="str">
        <f t="shared" si="40"/>
        <v>40-60%</v>
      </c>
      <c r="N853">
        <f t="shared" ca="1" si="41"/>
        <v>740</v>
      </c>
    </row>
    <row r="854" spans="1:14" x14ac:dyDescent="0.25">
      <c r="A854" t="s">
        <v>3422</v>
      </c>
      <c r="B854">
        <v>249.29</v>
      </c>
      <c r="C854" t="s">
        <v>5064</v>
      </c>
      <c r="D854">
        <v>32.92</v>
      </c>
      <c r="E854">
        <v>678</v>
      </c>
      <c r="F854">
        <v>4</v>
      </c>
      <c r="G854" s="2">
        <v>45159.07503472222</v>
      </c>
      <c r="H854" s="2">
        <v>46021.823692129627</v>
      </c>
      <c r="I854" s="18">
        <v>0.33200000000000002</v>
      </c>
      <c r="J854">
        <v>0.31900000000000001</v>
      </c>
      <c r="K854" t="s">
        <v>71</v>
      </c>
      <c r="L854" s="34" t="str">
        <f t="shared" si="39"/>
        <v>20-40%</v>
      </c>
      <c r="M854" t="str">
        <f t="shared" si="40"/>
        <v>20-40%</v>
      </c>
      <c r="N854">
        <f t="shared" ca="1" si="41"/>
        <v>0</v>
      </c>
    </row>
    <row r="855" spans="1:14" x14ac:dyDescent="0.25">
      <c r="A855" t="s">
        <v>3427</v>
      </c>
      <c r="B855">
        <v>1523.55</v>
      </c>
      <c r="C855" t="s">
        <v>5064</v>
      </c>
      <c r="D855">
        <v>9.93</v>
      </c>
      <c r="E855">
        <v>855</v>
      </c>
      <c r="F855">
        <v>2</v>
      </c>
      <c r="G855" s="2">
        <v>45521.624097222222</v>
      </c>
      <c r="H855" s="2">
        <v>45417.555405092593</v>
      </c>
      <c r="I855" s="18">
        <v>0.16900000000000001</v>
      </c>
      <c r="J855">
        <v>0.32800000000000001</v>
      </c>
      <c r="K855" t="s">
        <v>64</v>
      </c>
      <c r="L855" s="34" t="str">
        <f t="shared" si="39"/>
        <v>0-20%</v>
      </c>
      <c r="M855" t="str">
        <f t="shared" si="40"/>
        <v>20-40%</v>
      </c>
      <c r="N855">
        <f t="shared" ca="1" si="41"/>
        <v>595</v>
      </c>
    </row>
    <row r="856" spans="1:14" x14ac:dyDescent="0.25">
      <c r="A856" t="s">
        <v>3429</v>
      </c>
      <c r="B856">
        <v>75.650000000000006</v>
      </c>
      <c r="C856" t="s">
        <v>5064</v>
      </c>
      <c r="D856">
        <v>13.24</v>
      </c>
      <c r="E856">
        <v>483</v>
      </c>
      <c r="F856">
        <v>1</v>
      </c>
      <c r="G856" s="2">
        <v>45056.914166666669</v>
      </c>
      <c r="H856" s="2">
        <v>45260.904652777783</v>
      </c>
      <c r="I856" s="18">
        <v>0.41199999999999998</v>
      </c>
      <c r="J856">
        <v>0.25800000000000001</v>
      </c>
      <c r="K856" t="s">
        <v>64</v>
      </c>
      <c r="L856" s="34" t="str">
        <f t="shared" si="39"/>
        <v>0-20%</v>
      </c>
      <c r="M856" t="str">
        <f t="shared" si="40"/>
        <v>20-40%</v>
      </c>
      <c r="N856">
        <f t="shared" ca="1" si="41"/>
        <v>752</v>
      </c>
    </row>
    <row r="857" spans="1:14" x14ac:dyDescent="0.25">
      <c r="A857" t="s">
        <v>3435</v>
      </c>
      <c r="B857">
        <v>740.02</v>
      </c>
      <c r="C857" t="s">
        <v>5065</v>
      </c>
      <c r="D857">
        <v>16.03</v>
      </c>
      <c r="E857">
        <v>415</v>
      </c>
      <c r="F857">
        <v>3</v>
      </c>
      <c r="G857" s="2">
        <v>45497.588009259263</v>
      </c>
      <c r="H857" s="2">
        <v>45910.592673611107</v>
      </c>
      <c r="I857" s="18">
        <v>0.36599999999999999</v>
      </c>
      <c r="J857">
        <v>0.59899999999999998</v>
      </c>
      <c r="K857" t="s">
        <v>32</v>
      </c>
      <c r="L857" s="34" t="str">
        <f t="shared" si="39"/>
        <v>0-20%</v>
      </c>
      <c r="M857" t="str">
        <f t="shared" si="40"/>
        <v>40-60%</v>
      </c>
      <c r="N857">
        <f t="shared" ca="1" si="41"/>
        <v>102</v>
      </c>
    </row>
    <row r="858" spans="1:14" x14ac:dyDescent="0.25">
      <c r="A858" t="s">
        <v>3436</v>
      </c>
      <c r="B858">
        <v>1130.0999999999999</v>
      </c>
      <c r="C858" t="s">
        <v>5064</v>
      </c>
      <c r="D858">
        <v>26.43</v>
      </c>
      <c r="E858">
        <v>441</v>
      </c>
      <c r="F858">
        <v>1</v>
      </c>
      <c r="G858" s="2">
        <v>45492.552303240736</v>
      </c>
      <c r="H858" s="2">
        <v>45280.344212962962</v>
      </c>
      <c r="I858" s="18">
        <v>0.29599999999999999</v>
      </c>
      <c r="J858">
        <v>0.54100000000000004</v>
      </c>
      <c r="K858" t="s">
        <v>52</v>
      </c>
      <c r="L858" s="34" t="str">
        <f t="shared" si="39"/>
        <v>20-40%</v>
      </c>
      <c r="M858" t="str">
        <f t="shared" si="40"/>
        <v>40-60%</v>
      </c>
      <c r="N858">
        <f t="shared" ca="1" si="41"/>
        <v>732</v>
      </c>
    </row>
    <row r="859" spans="1:14" x14ac:dyDescent="0.25">
      <c r="A859" t="s">
        <v>3439</v>
      </c>
      <c r="B859">
        <v>2995.59</v>
      </c>
      <c r="C859" t="s">
        <v>5065</v>
      </c>
      <c r="D859">
        <v>34.17</v>
      </c>
      <c r="E859">
        <v>717</v>
      </c>
      <c r="F859">
        <v>3</v>
      </c>
      <c r="G859" s="2">
        <v>45190.095671296287</v>
      </c>
      <c r="H859" s="2">
        <v>45156.047071759262</v>
      </c>
      <c r="I859" s="18">
        <v>0.377</v>
      </c>
      <c r="J859">
        <v>0.154</v>
      </c>
      <c r="K859" t="s">
        <v>61</v>
      </c>
      <c r="L859" s="34" t="str">
        <f t="shared" si="39"/>
        <v>20-40%</v>
      </c>
      <c r="M859" t="str">
        <f t="shared" si="40"/>
        <v>0-20%</v>
      </c>
      <c r="N859">
        <f t="shared" ca="1" si="41"/>
        <v>856</v>
      </c>
    </row>
    <row r="860" spans="1:14" x14ac:dyDescent="0.25">
      <c r="A860" t="s">
        <v>3444</v>
      </c>
      <c r="B860">
        <v>188.73</v>
      </c>
      <c r="C860" t="s">
        <v>5067</v>
      </c>
      <c r="D860">
        <v>14.5</v>
      </c>
      <c r="E860">
        <v>426</v>
      </c>
      <c r="F860">
        <v>1</v>
      </c>
      <c r="G860" s="2">
        <v>45693.826874999999</v>
      </c>
      <c r="H860" s="2">
        <v>45259.397685185177</v>
      </c>
      <c r="I860" s="18">
        <v>0.16800000000000001</v>
      </c>
      <c r="J860">
        <v>0.2</v>
      </c>
      <c r="K860" t="s">
        <v>71</v>
      </c>
      <c r="L860" s="34" t="str">
        <f t="shared" si="39"/>
        <v>0-20%</v>
      </c>
      <c r="M860" t="str">
        <f t="shared" si="40"/>
        <v>0-20%</v>
      </c>
      <c r="N860">
        <f t="shared" ca="1" si="41"/>
        <v>753</v>
      </c>
    </row>
    <row r="861" spans="1:14" x14ac:dyDescent="0.25">
      <c r="A861" t="s">
        <v>3446</v>
      </c>
      <c r="B861">
        <v>1109.92</v>
      </c>
      <c r="C861" t="s">
        <v>5064</v>
      </c>
      <c r="D861">
        <v>9.99</v>
      </c>
      <c r="E861">
        <v>670</v>
      </c>
      <c r="F861">
        <v>2</v>
      </c>
      <c r="G861" s="2">
        <v>45078.397662037038</v>
      </c>
      <c r="H861" s="2">
        <v>45312.143692129634</v>
      </c>
      <c r="I861" s="18">
        <v>0.36499999999999999</v>
      </c>
      <c r="J861">
        <v>0.41</v>
      </c>
      <c r="K861" t="s">
        <v>61</v>
      </c>
      <c r="L861" s="34" t="str">
        <f t="shared" si="39"/>
        <v>0-20%</v>
      </c>
      <c r="M861" t="str">
        <f t="shared" si="40"/>
        <v>40-60%</v>
      </c>
      <c r="N861">
        <f t="shared" ca="1" si="41"/>
        <v>700</v>
      </c>
    </row>
    <row r="862" spans="1:14" x14ac:dyDescent="0.25">
      <c r="A862" t="s">
        <v>3447</v>
      </c>
      <c r="B862">
        <v>2491.6</v>
      </c>
      <c r="C862" t="s">
        <v>5066</v>
      </c>
      <c r="D862">
        <v>18.62</v>
      </c>
      <c r="E862">
        <v>745</v>
      </c>
      <c r="F862">
        <v>3</v>
      </c>
      <c r="G862" s="2">
        <v>45890.33935185185</v>
      </c>
      <c r="H862" s="2">
        <v>45312.528009259258</v>
      </c>
      <c r="I862" s="18">
        <v>0.218</v>
      </c>
      <c r="J862">
        <v>0.439</v>
      </c>
      <c r="K862" t="s">
        <v>106</v>
      </c>
      <c r="L862" s="34" t="str">
        <f t="shared" si="39"/>
        <v>0-20%</v>
      </c>
      <c r="M862" t="str">
        <f t="shared" si="40"/>
        <v>40-60%</v>
      </c>
      <c r="N862">
        <f t="shared" ca="1" si="41"/>
        <v>700</v>
      </c>
    </row>
    <row r="863" spans="1:14" x14ac:dyDescent="0.25">
      <c r="A863" t="s">
        <v>3449</v>
      </c>
      <c r="B863">
        <v>2806.38</v>
      </c>
      <c r="C863" t="s">
        <v>5064</v>
      </c>
      <c r="D863">
        <v>6.99</v>
      </c>
      <c r="E863">
        <v>827</v>
      </c>
      <c r="F863">
        <v>1</v>
      </c>
      <c r="G863" s="2">
        <v>45171.248923611107</v>
      </c>
      <c r="H863" s="2">
        <v>45692.557245370372</v>
      </c>
      <c r="I863" s="18">
        <v>0.123</v>
      </c>
      <c r="J863">
        <v>0.38300000000000001</v>
      </c>
      <c r="K863" t="s">
        <v>41</v>
      </c>
      <c r="L863" s="34" t="str">
        <f t="shared" si="39"/>
        <v>0-20%</v>
      </c>
      <c r="M863" t="str">
        <f t="shared" si="40"/>
        <v>20-40%</v>
      </c>
      <c r="N863">
        <f t="shared" ca="1" si="41"/>
        <v>320</v>
      </c>
    </row>
    <row r="864" spans="1:14" x14ac:dyDescent="0.25">
      <c r="A864" t="s">
        <v>3457</v>
      </c>
      <c r="B864">
        <v>1302.8</v>
      </c>
      <c r="C864" t="s">
        <v>5064</v>
      </c>
      <c r="D864">
        <v>4.76</v>
      </c>
      <c r="E864">
        <v>691</v>
      </c>
      <c r="F864">
        <v>1</v>
      </c>
      <c r="G864" s="2">
        <v>45463.996608796297</v>
      </c>
      <c r="H864" s="2">
        <v>45394.722488425927</v>
      </c>
      <c r="I864" s="18">
        <v>0.29599999999999999</v>
      </c>
      <c r="J864">
        <v>4.1000000000000002E-2</v>
      </c>
      <c r="K864" t="s">
        <v>106</v>
      </c>
      <c r="L864" s="34" t="str">
        <f t="shared" si="39"/>
        <v>0-20%</v>
      </c>
      <c r="M864" t="str">
        <f t="shared" si="40"/>
        <v>0-20%</v>
      </c>
      <c r="N864">
        <f t="shared" ca="1" si="41"/>
        <v>618</v>
      </c>
    </row>
    <row r="865" spans="1:14" x14ac:dyDescent="0.25">
      <c r="A865" t="s">
        <v>3458</v>
      </c>
      <c r="B865">
        <v>178.6</v>
      </c>
      <c r="C865" t="s">
        <v>5066</v>
      </c>
      <c r="D865">
        <v>0.41</v>
      </c>
      <c r="E865">
        <v>391</v>
      </c>
      <c r="F865">
        <v>1</v>
      </c>
      <c r="G865" s="2">
        <v>45850.003391203703</v>
      </c>
      <c r="H865" s="2">
        <v>45237.007175925923</v>
      </c>
      <c r="I865" s="18">
        <v>0.54400000000000004</v>
      </c>
      <c r="J865">
        <v>0.32600000000000001</v>
      </c>
      <c r="K865" t="s">
        <v>58</v>
      </c>
      <c r="L865" s="34" t="str">
        <f t="shared" si="39"/>
        <v>0-20%</v>
      </c>
      <c r="M865" t="str">
        <f t="shared" si="40"/>
        <v>20-40%</v>
      </c>
      <c r="N865">
        <f t="shared" ca="1" si="41"/>
        <v>775</v>
      </c>
    </row>
    <row r="866" spans="1:14" x14ac:dyDescent="0.25">
      <c r="A866" t="s">
        <v>3463</v>
      </c>
      <c r="B866">
        <v>1714.49</v>
      </c>
      <c r="C866" t="s">
        <v>5064</v>
      </c>
      <c r="D866">
        <v>10.69</v>
      </c>
      <c r="E866">
        <v>662</v>
      </c>
      <c r="F866">
        <v>2</v>
      </c>
      <c r="G866" s="2">
        <v>45639.888726851852</v>
      </c>
      <c r="H866" s="2">
        <v>45780.681990740741</v>
      </c>
      <c r="I866" s="18">
        <v>0.44</v>
      </c>
      <c r="J866">
        <v>7.9000000000000001E-2</v>
      </c>
      <c r="K866" t="s">
        <v>22</v>
      </c>
      <c r="L866" s="34" t="str">
        <f t="shared" si="39"/>
        <v>0-20%</v>
      </c>
      <c r="M866" t="str">
        <f t="shared" si="40"/>
        <v>0-20%</v>
      </c>
      <c r="N866">
        <f t="shared" ca="1" si="41"/>
        <v>232</v>
      </c>
    </row>
    <row r="867" spans="1:14" x14ac:dyDescent="0.25">
      <c r="A867" t="s">
        <v>3467</v>
      </c>
      <c r="B867">
        <v>209.06</v>
      </c>
      <c r="C867" t="s">
        <v>5067</v>
      </c>
      <c r="D867">
        <v>7.66</v>
      </c>
      <c r="E867">
        <v>809</v>
      </c>
      <c r="F867">
        <v>1</v>
      </c>
      <c r="G867" s="2">
        <v>45062.143194444441</v>
      </c>
      <c r="H867" s="2">
        <v>45145.332974537043</v>
      </c>
      <c r="I867" s="18">
        <v>0.154</v>
      </c>
      <c r="J867">
        <v>0.55400000000000005</v>
      </c>
      <c r="K867" t="s">
        <v>32</v>
      </c>
      <c r="L867" s="34" t="str">
        <f t="shared" si="39"/>
        <v>0-20%</v>
      </c>
      <c r="M867" t="str">
        <f t="shared" si="40"/>
        <v>40-60%</v>
      </c>
      <c r="N867">
        <f t="shared" ca="1" si="41"/>
        <v>867</v>
      </c>
    </row>
    <row r="868" spans="1:14" x14ac:dyDescent="0.25">
      <c r="A868" t="s">
        <v>3474</v>
      </c>
      <c r="B868">
        <v>187.15</v>
      </c>
      <c r="C868" t="s">
        <v>5067</v>
      </c>
      <c r="D868">
        <v>6.62</v>
      </c>
      <c r="E868">
        <v>799</v>
      </c>
      <c r="F868">
        <v>2</v>
      </c>
      <c r="G868" s="2">
        <v>45137.287372685183</v>
      </c>
      <c r="H868" s="2">
        <v>45169.381840277783</v>
      </c>
      <c r="I868" s="18">
        <v>0.33800000000000002</v>
      </c>
      <c r="J868">
        <v>0.317</v>
      </c>
      <c r="K868" t="s">
        <v>106</v>
      </c>
      <c r="L868" s="34" t="str">
        <f t="shared" si="39"/>
        <v>0-20%</v>
      </c>
      <c r="M868" t="str">
        <f t="shared" si="40"/>
        <v>20-40%</v>
      </c>
      <c r="N868">
        <f t="shared" ca="1" si="41"/>
        <v>843</v>
      </c>
    </row>
    <row r="869" spans="1:14" x14ac:dyDescent="0.25">
      <c r="A869" t="s">
        <v>3475</v>
      </c>
      <c r="B869">
        <v>1528.89</v>
      </c>
      <c r="C869" t="s">
        <v>5064</v>
      </c>
      <c r="D869">
        <v>31.99</v>
      </c>
      <c r="E869">
        <v>410</v>
      </c>
      <c r="F869">
        <v>5</v>
      </c>
      <c r="G869" s="2">
        <v>45116.054571759261</v>
      </c>
      <c r="H869" s="2">
        <v>45145.828032407408</v>
      </c>
      <c r="I869" s="18">
        <v>0.49</v>
      </c>
      <c r="J869">
        <v>0.42699999999999999</v>
      </c>
      <c r="K869" t="s">
        <v>71</v>
      </c>
      <c r="L869" s="34" t="str">
        <f t="shared" si="39"/>
        <v>20-40%</v>
      </c>
      <c r="M869" t="str">
        <f t="shared" si="40"/>
        <v>40-60%</v>
      </c>
      <c r="N869">
        <f t="shared" ca="1" si="41"/>
        <v>867</v>
      </c>
    </row>
    <row r="870" spans="1:14" x14ac:dyDescent="0.25">
      <c r="A870" t="s">
        <v>3481</v>
      </c>
      <c r="B870">
        <v>753.99</v>
      </c>
      <c r="C870" t="s">
        <v>5067</v>
      </c>
      <c r="D870">
        <v>26.06</v>
      </c>
      <c r="E870">
        <v>604</v>
      </c>
      <c r="F870">
        <v>3</v>
      </c>
      <c r="G870" s="2">
        <v>45038.592604166668</v>
      </c>
      <c r="H870" s="2">
        <v>45615.697094907409</v>
      </c>
      <c r="I870" s="18">
        <v>0.40300000000000002</v>
      </c>
      <c r="J870">
        <v>0.59599999999999997</v>
      </c>
      <c r="K870" t="s">
        <v>35</v>
      </c>
      <c r="L870" s="34" t="str">
        <f t="shared" si="39"/>
        <v>20-40%</v>
      </c>
      <c r="M870" t="str">
        <f t="shared" si="40"/>
        <v>40-60%</v>
      </c>
      <c r="N870">
        <f t="shared" ca="1" si="41"/>
        <v>397</v>
      </c>
    </row>
    <row r="871" spans="1:14" x14ac:dyDescent="0.25">
      <c r="A871" t="s">
        <v>3488</v>
      </c>
      <c r="B871">
        <v>259.89</v>
      </c>
      <c r="C871" t="s">
        <v>5064</v>
      </c>
      <c r="D871">
        <v>5.76</v>
      </c>
      <c r="E871">
        <v>837</v>
      </c>
      <c r="F871">
        <v>1</v>
      </c>
      <c r="G871" s="2">
        <v>45136.958784722221</v>
      </c>
      <c r="H871" s="2">
        <v>45956.241863425923</v>
      </c>
      <c r="I871" s="18">
        <v>0.17899999999999999</v>
      </c>
      <c r="J871">
        <v>5.6000000000000001E-2</v>
      </c>
      <c r="K871" t="s">
        <v>69</v>
      </c>
      <c r="L871" s="34" t="str">
        <f t="shared" si="39"/>
        <v>0-20%</v>
      </c>
      <c r="M871" t="str">
        <f t="shared" si="40"/>
        <v>0-20%</v>
      </c>
      <c r="N871">
        <f t="shared" ca="1" si="41"/>
        <v>56</v>
      </c>
    </row>
    <row r="872" spans="1:14" x14ac:dyDescent="0.25">
      <c r="A872" t="s">
        <v>3490</v>
      </c>
      <c r="B872">
        <v>973.31</v>
      </c>
      <c r="C872" t="s">
        <v>5065</v>
      </c>
      <c r="D872">
        <v>23.92</v>
      </c>
      <c r="E872">
        <v>630</v>
      </c>
      <c r="F872">
        <v>3</v>
      </c>
      <c r="G872" s="2">
        <v>45238.90357638889</v>
      </c>
      <c r="H872" s="2">
        <v>45514.068518518521</v>
      </c>
      <c r="I872" s="18">
        <v>0.39200000000000002</v>
      </c>
      <c r="J872">
        <v>0.114</v>
      </c>
      <c r="K872" t="s">
        <v>46</v>
      </c>
      <c r="L872" s="34" t="str">
        <f t="shared" si="39"/>
        <v>20-40%</v>
      </c>
      <c r="M872" t="str">
        <f t="shared" si="40"/>
        <v>0-20%</v>
      </c>
      <c r="N872">
        <f t="shared" ca="1" si="41"/>
        <v>498</v>
      </c>
    </row>
    <row r="873" spans="1:14" x14ac:dyDescent="0.25">
      <c r="A873" t="s">
        <v>3491</v>
      </c>
      <c r="B873">
        <v>310.33999999999997</v>
      </c>
      <c r="C873" t="s">
        <v>5064</v>
      </c>
      <c r="D873">
        <v>12.38</v>
      </c>
      <c r="E873">
        <v>830</v>
      </c>
      <c r="F873">
        <v>2</v>
      </c>
      <c r="G873" s="2">
        <v>45071.463252314818</v>
      </c>
      <c r="H873" s="2">
        <v>45135.181574074071</v>
      </c>
      <c r="I873" s="18">
        <v>0.34899999999999998</v>
      </c>
      <c r="J873">
        <v>0.20799999999999999</v>
      </c>
      <c r="K873" t="s">
        <v>71</v>
      </c>
      <c r="L873" s="34" t="str">
        <f t="shared" si="39"/>
        <v>0-20%</v>
      </c>
      <c r="M873" t="str">
        <f t="shared" si="40"/>
        <v>20-40%</v>
      </c>
      <c r="N873">
        <f t="shared" ca="1" si="41"/>
        <v>877</v>
      </c>
    </row>
    <row r="874" spans="1:14" x14ac:dyDescent="0.25">
      <c r="A874" t="s">
        <v>3493</v>
      </c>
      <c r="B874">
        <v>1486.36</v>
      </c>
      <c r="C874" t="s">
        <v>5064</v>
      </c>
      <c r="D874">
        <v>11.93</v>
      </c>
      <c r="E874">
        <v>429</v>
      </c>
      <c r="F874">
        <v>3</v>
      </c>
      <c r="G874" s="2">
        <v>45138.97320601852</v>
      </c>
      <c r="H874" s="2">
        <v>45365.064641203702</v>
      </c>
      <c r="I874" s="18">
        <v>0.20200000000000001</v>
      </c>
      <c r="J874">
        <v>0.379</v>
      </c>
      <c r="K874" t="s">
        <v>52</v>
      </c>
      <c r="L874" s="34" t="str">
        <f t="shared" si="39"/>
        <v>0-20%</v>
      </c>
      <c r="M874" t="str">
        <f t="shared" si="40"/>
        <v>20-40%</v>
      </c>
      <c r="N874">
        <f t="shared" ca="1" si="41"/>
        <v>647</v>
      </c>
    </row>
    <row r="875" spans="1:14" x14ac:dyDescent="0.25">
      <c r="A875" t="s">
        <v>3495</v>
      </c>
      <c r="B875">
        <v>188.12</v>
      </c>
      <c r="C875" t="s">
        <v>5064</v>
      </c>
      <c r="D875">
        <v>7.47</v>
      </c>
      <c r="E875">
        <v>514</v>
      </c>
      <c r="F875">
        <v>1</v>
      </c>
      <c r="G875" s="2">
        <v>45954.193703703713</v>
      </c>
      <c r="H875" s="2">
        <v>45224.508425925917</v>
      </c>
      <c r="I875" s="18">
        <v>0.13800000000000001</v>
      </c>
      <c r="J875">
        <v>0.23400000000000001</v>
      </c>
      <c r="K875" t="s">
        <v>35</v>
      </c>
      <c r="L875" s="34" t="str">
        <f t="shared" si="39"/>
        <v>0-20%</v>
      </c>
      <c r="M875" t="str">
        <f t="shared" si="40"/>
        <v>20-40%</v>
      </c>
      <c r="N875">
        <f t="shared" ca="1" si="41"/>
        <v>788</v>
      </c>
    </row>
    <row r="876" spans="1:14" x14ac:dyDescent="0.25">
      <c r="A876" t="s">
        <v>3496</v>
      </c>
      <c r="B876">
        <v>59.74</v>
      </c>
      <c r="C876" t="s">
        <v>5064</v>
      </c>
      <c r="D876">
        <v>5.33</v>
      </c>
      <c r="E876">
        <v>861</v>
      </c>
      <c r="F876">
        <v>4</v>
      </c>
      <c r="G876" s="2">
        <v>45921.073437500003</v>
      </c>
      <c r="H876" s="2">
        <v>45903.146527777782</v>
      </c>
      <c r="I876" s="18">
        <v>0.23699999999999999</v>
      </c>
      <c r="J876">
        <v>0.224</v>
      </c>
      <c r="K876" t="s">
        <v>86</v>
      </c>
      <c r="L876" s="34" t="str">
        <f t="shared" si="39"/>
        <v>0-20%</v>
      </c>
      <c r="M876" t="str">
        <f t="shared" si="40"/>
        <v>20-40%</v>
      </c>
      <c r="N876">
        <f t="shared" ca="1" si="41"/>
        <v>109</v>
      </c>
    </row>
    <row r="877" spans="1:14" x14ac:dyDescent="0.25">
      <c r="A877" t="s">
        <v>3501</v>
      </c>
      <c r="B877">
        <v>621.02</v>
      </c>
      <c r="C877" t="s">
        <v>5067</v>
      </c>
      <c r="D877">
        <v>19.16</v>
      </c>
      <c r="E877">
        <v>407</v>
      </c>
      <c r="F877">
        <v>3</v>
      </c>
      <c r="G877" s="2">
        <v>45555.531354166669</v>
      </c>
      <c r="H877" s="2">
        <v>45623.905613425923</v>
      </c>
      <c r="I877" s="18">
        <v>0.52900000000000003</v>
      </c>
      <c r="J877">
        <v>0.58199999999999996</v>
      </c>
      <c r="K877" t="s">
        <v>52</v>
      </c>
      <c r="L877" s="34" t="str">
        <f t="shared" si="39"/>
        <v>0-20%</v>
      </c>
      <c r="M877" t="str">
        <f t="shared" si="40"/>
        <v>40-60%</v>
      </c>
      <c r="N877">
        <f t="shared" ca="1" si="41"/>
        <v>389</v>
      </c>
    </row>
    <row r="878" spans="1:14" x14ac:dyDescent="0.25">
      <c r="A878" t="s">
        <v>3502</v>
      </c>
      <c r="B878">
        <v>1682.4</v>
      </c>
      <c r="C878" t="s">
        <v>5064</v>
      </c>
      <c r="D878">
        <v>4.6100000000000003</v>
      </c>
      <c r="E878">
        <v>490</v>
      </c>
      <c r="F878">
        <v>1</v>
      </c>
      <c r="G878" s="2">
        <v>45244.772314814807</v>
      </c>
      <c r="H878" s="2">
        <v>45229.270787037043</v>
      </c>
      <c r="I878" s="18">
        <v>0.13300000000000001</v>
      </c>
      <c r="J878">
        <v>7.2999999999999995E-2</v>
      </c>
      <c r="K878" t="s">
        <v>17</v>
      </c>
      <c r="L878" s="34" t="str">
        <f t="shared" si="39"/>
        <v>0-20%</v>
      </c>
      <c r="M878" t="str">
        <f t="shared" si="40"/>
        <v>0-20%</v>
      </c>
      <c r="N878">
        <f t="shared" ca="1" si="41"/>
        <v>783</v>
      </c>
    </row>
    <row r="879" spans="1:14" x14ac:dyDescent="0.25">
      <c r="A879" t="s">
        <v>3504</v>
      </c>
      <c r="B879">
        <v>151.72999999999999</v>
      </c>
      <c r="C879" t="s">
        <v>5064</v>
      </c>
      <c r="D879">
        <v>7.74</v>
      </c>
      <c r="E879">
        <v>635</v>
      </c>
      <c r="F879">
        <v>3</v>
      </c>
      <c r="G879" s="2">
        <v>45524.660497685189</v>
      </c>
      <c r="H879" s="2">
        <v>45822.977986111109</v>
      </c>
      <c r="I879" s="18">
        <v>0.22800000000000001</v>
      </c>
      <c r="J879">
        <v>0.51500000000000001</v>
      </c>
      <c r="K879" t="s">
        <v>54</v>
      </c>
      <c r="L879" s="34" t="str">
        <f t="shared" si="39"/>
        <v>0-20%</v>
      </c>
      <c r="M879" t="str">
        <f t="shared" si="40"/>
        <v>40-60%</v>
      </c>
      <c r="N879">
        <f t="shared" ca="1" si="41"/>
        <v>190</v>
      </c>
    </row>
    <row r="880" spans="1:14" x14ac:dyDescent="0.25">
      <c r="A880" t="s">
        <v>3515</v>
      </c>
      <c r="B880">
        <v>537.89</v>
      </c>
      <c r="C880" t="s">
        <v>5064</v>
      </c>
      <c r="D880">
        <v>8.25</v>
      </c>
      <c r="E880">
        <v>622</v>
      </c>
      <c r="F880">
        <v>1</v>
      </c>
      <c r="G880" s="2">
        <v>45742.390023148153</v>
      </c>
      <c r="H880" s="2">
        <v>45945.256365740737</v>
      </c>
      <c r="I880" s="18">
        <v>0.505</v>
      </c>
      <c r="J880">
        <v>0.34499999999999997</v>
      </c>
      <c r="K880" t="s">
        <v>52</v>
      </c>
      <c r="L880" s="34" t="str">
        <f t="shared" si="39"/>
        <v>0-20%</v>
      </c>
      <c r="M880" t="str">
        <f t="shared" si="40"/>
        <v>20-40%</v>
      </c>
      <c r="N880">
        <f t="shared" ca="1" si="41"/>
        <v>67</v>
      </c>
    </row>
    <row r="881" spans="1:14" x14ac:dyDescent="0.25">
      <c r="A881" t="s">
        <v>3519</v>
      </c>
      <c r="B881">
        <v>846.97</v>
      </c>
      <c r="C881" t="s">
        <v>5066</v>
      </c>
      <c r="D881">
        <v>35.68</v>
      </c>
      <c r="E881">
        <v>865</v>
      </c>
      <c r="F881">
        <v>2</v>
      </c>
      <c r="G881" s="2">
        <v>45018.336342592593</v>
      </c>
      <c r="H881" s="2">
        <v>45398.430405092593</v>
      </c>
      <c r="I881" s="18">
        <v>0.10299999999999999</v>
      </c>
      <c r="J881">
        <v>0.34399999999999997</v>
      </c>
      <c r="K881" t="s">
        <v>32</v>
      </c>
      <c r="L881" s="34" t="str">
        <f t="shared" si="39"/>
        <v>20-40%</v>
      </c>
      <c r="M881" t="str">
        <f t="shared" si="40"/>
        <v>20-40%</v>
      </c>
      <c r="N881">
        <f t="shared" ca="1" si="41"/>
        <v>614</v>
      </c>
    </row>
    <row r="882" spans="1:14" x14ac:dyDescent="0.25">
      <c r="A882" t="s">
        <v>3522</v>
      </c>
      <c r="B882">
        <v>1345.28</v>
      </c>
      <c r="C882" t="s">
        <v>5067</v>
      </c>
      <c r="D882">
        <v>21.26</v>
      </c>
      <c r="E882">
        <v>846</v>
      </c>
      <c r="F882">
        <v>2</v>
      </c>
      <c r="G882" s="2">
        <v>45917.433009259257</v>
      </c>
      <c r="H882" s="2">
        <v>45100.520231481481</v>
      </c>
      <c r="I882" s="18">
        <v>0.20699999999999999</v>
      </c>
      <c r="J882">
        <v>0.317</v>
      </c>
      <c r="K882" t="s">
        <v>50</v>
      </c>
      <c r="L882" s="34" t="str">
        <f t="shared" si="39"/>
        <v>20-40%</v>
      </c>
      <c r="M882" t="str">
        <f t="shared" si="40"/>
        <v>20-40%</v>
      </c>
      <c r="N882">
        <f t="shared" ca="1" si="41"/>
        <v>912</v>
      </c>
    </row>
    <row r="883" spans="1:14" x14ac:dyDescent="0.25">
      <c r="A883" t="s">
        <v>3523</v>
      </c>
      <c r="B883">
        <v>582.1</v>
      </c>
      <c r="C883" t="s">
        <v>5066</v>
      </c>
      <c r="D883">
        <v>7.28</v>
      </c>
      <c r="E883">
        <v>642</v>
      </c>
      <c r="F883">
        <v>5</v>
      </c>
      <c r="G883" s="2">
        <v>45023.520011574074</v>
      </c>
      <c r="H883" s="2">
        <v>45685.982638888891</v>
      </c>
      <c r="I883" s="18">
        <v>0.33400000000000002</v>
      </c>
      <c r="J883">
        <v>0.158</v>
      </c>
      <c r="K883" t="s">
        <v>32</v>
      </c>
      <c r="L883" s="34" t="str">
        <f t="shared" si="39"/>
        <v>0-20%</v>
      </c>
      <c r="M883" t="str">
        <f t="shared" si="40"/>
        <v>0-20%</v>
      </c>
      <c r="N883">
        <f t="shared" ca="1" si="41"/>
        <v>327</v>
      </c>
    </row>
    <row r="884" spans="1:14" x14ac:dyDescent="0.25">
      <c r="A884" t="s">
        <v>3536</v>
      </c>
      <c r="B884">
        <v>2318.13</v>
      </c>
      <c r="C884" t="s">
        <v>5065</v>
      </c>
      <c r="D884">
        <v>12.48</v>
      </c>
      <c r="E884">
        <v>613</v>
      </c>
      <c r="F884">
        <v>5</v>
      </c>
      <c r="G884" s="2">
        <v>45944.946296296293</v>
      </c>
      <c r="H884" s="2">
        <v>45575.18378472222</v>
      </c>
      <c r="I884" s="18">
        <v>0.39400000000000002</v>
      </c>
      <c r="J884">
        <v>0.46500000000000002</v>
      </c>
      <c r="K884" t="s">
        <v>35</v>
      </c>
      <c r="L884" s="34" t="str">
        <f t="shared" si="39"/>
        <v>0-20%</v>
      </c>
      <c r="M884" t="str">
        <f t="shared" si="40"/>
        <v>40-60%</v>
      </c>
      <c r="N884">
        <f t="shared" ca="1" si="41"/>
        <v>437</v>
      </c>
    </row>
    <row r="885" spans="1:14" x14ac:dyDescent="0.25">
      <c r="A885" t="s">
        <v>3543</v>
      </c>
      <c r="B885">
        <v>1019.1</v>
      </c>
      <c r="C885" t="s">
        <v>5066</v>
      </c>
      <c r="D885">
        <v>35.06</v>
      </c>
      <c r="E885">
        <v>423</v>
      </c>
      <c r="F885">
        <v>1</v>
      </c>
      <c r="G885" s="2">
        <v>45602.309756944444</v>
      </c>
      <c r="H885" s="2">
        <v>45716.114340277767</v>
      </c>
      <c r="I885" s="18">
        <v>0.14199999999999999</v>
      </c>
      <c r="J885">
        <v>0.436</v>
      </c>
      <c r="K885" t="s">
        <v>41</v>
      </c>
      <c r="L885" s="34" t="str">
        <f t="shared" si="39"/>
        <v>20-40%</v>
      </c>
      <c r="M885" t="str">
        <f t="shared" si="40"/>
        <v>40-60%</v>
      </c>
      <c r="N885">
        <f t="shared" ca="1" si="41"/>
        <v>296</v>
      </c>
    </row>
    <row r="886" spans="1:14" x14ac:dyDescent="0.25">
      <c r="A886" t="s">
        <v>3545</v>
      </c>
      <c r="B886">
        <v>727.2</v>
      </c>
      <c r="C886" t="s">
        <v>5064</v>
      </c>
      <c r="D886">
        <v>16.3</v>
      </c>
      <c r="E886">
        <v>692</v>
      </c>
      <c r="F886">
        <v>1</v>
      </c>
      <c r="G886" s="2">
        <v>45781.304583333331</v>
      </c>
      <c r="H886" s="2">
        <v>45817.683310185188</v>
      </c>
      <c r="I886" s="18">
        <v>0.14499999999999999</v>
      </c>
      <c r="J886">
        <v>0.218</v>
      </c>
      <c r="K886" t="s">
        <v>86</v>
      </c>
      <c r="L886" s="34" t="str">
        <f t="shared" si="39"/>
        <v>0-20%</v>
      </c>
      <c r="M886" t="str">
        <f t="shared" si="40"/>
        <v>20-40%</v>
      </c>
      <c r="N886">
        <f t="shared" ca="1" si="41"/>
        <v>195</v>
      </c>
    </row>
    <row r="887" spans="1:14" x14ac:dyDescent="0.25">
      <c r="A887" t="s">
        <v>3549</v>
      </c>
      <c r="B887">
        <v>263.87</v>
      </c>
      <c r="C887" t="s">
        <v>5064</v>
      </c>
      <c r="D887">
        <v>3.29</v>
      </c>
      <c r="E887">
        <v>651</v>
      </c>
      <c r="F887">
        <v>1</v>
      </c>
      <c r="G887" s="2">
        <v>45474.460960648154</v>
      </c>
      <c r="H887" s="2">
        <v>45178.247569444437</v>
      </c>
      <c r="I887" s="18">
        <v>0.26100000000000001</v>
      </c>
      <c r="J887">
        <v>0.21</v>
      </c>
      <c r="K887" t="s">
        <v>71</v>
      </c>
      <c r="L887" s="34" t="str">
        <f t="shared" si="39"/>
        <v>0-20%</v>
      </c>
      <c r="M887" t="str">
        <f t="shared" si="40"/>
        <v>20-40%</v>
      </c>
      <c r="N887">
        <f t="shared" ca="1" si="41"/>
        <v>834</v>
      </c>
    </row>
    <row r="888" spans="1:14" x14ac:dyDescent="0.25">
      <c r="A888" t="s">
        <v>3551</v>
      </c>
      <c r="B888">
        <v>1558.81</v>
      </c>
      <c r="C888" t="s">
        <v>5064</v>
      </c>
      <c r="D888">
        <v>19.690000000000001</v>
      </c>
      <c r="E888">
        <v>625</v>
      </c>
      <c r="F888">
        <v>2</v>
      </c>
      <c r="G888" s="2">
        <v>45172.380324074067</v>
      </c>
      <c r="H888" s="2">
        <v>45046.42454861111</v>
      </c>
      <c r="I888" s="18">
        <v>0.27300000000000002</v>
      </c>
      <c r="J888">
        <v>0.17899999999999999</v>
      </c>
      <c r="K888" t="s">
        <v>52</v>
      </c>
      <c r="L888" s="34" t="str">
        <f t="shared" si="39"/>
        <v>0-20%</v>
      </c>
      <c r="M888" t="str">
        <f t="shared" si="40"/>
        <v>0-20%</v>
      </c>
      <c r="N888">
        <f t="shared" ca="1" si="41"/>
        <v>966</v>
      </c>
    </row>
    <row r="889" spans="1:14" x14ac:dyDescent="0.25">
      <c r="A889" t="s">
        <v>3553</v>
      </c>
      <c r="B889">
        <v>360.87</v>
      </c>
      <c r="C889" t="s">
        <v>5064</v>
      </c>
      <c r="D889">
        <v>24.74</v>
      </c>
      <c r="E889">
        <v>461</v>
      </c>
      <c r="F889">
        <v>2</v>
      </c>
      <c r="G889" s="2">
        <v>45693.655729166669</v>
      </c>
      <c r="H889" s="2">
        <v>45022.933194444442</v>
      </c>
      <c r="I889" s="18">
        <v>0.51800000000000002</v>
      </c>
      <c r="J889">
        <v>0.376</v>
      </c>
      <c r="K889" t="s">
        <v>39</v>
      </c>
      <c r="L889" s="34" t="str">
        <f t="shared" si="39"/>
        <v>20-40%</v>
      </c>
      <c r="M889" t="str">
        <f t="shared" si="40"/>
        <v>20-40%</v>
      </c>
      <c r="N889">
        <f t="shared" ca="1" si="41"/>
        <v>990</v>
      </c>
    </row>
    <row r="890" spans="1:14" x14ac:dyDescent="0.25">
      <c r="A890" t="s">
        <v>3554</v>
      </c>
      <c r="B890">
        <v>536.37</v>
      </c>
      <c r="C890" t="s">
        <v>5066</v>
      </c>
      <c r="D890">
        <v>20.93</v>
      </c>
      <c r="E890">
        <v>635</v>
      </c>
      <c r="F890">
        <v>2</v>
      </c>
      <c r="G890" s="2">
        <v>45570.262627314813</v>
      </c>
      <c r="H890" s="2">
        <v>45711.285682870373</v>
      </c>
      <c r="I890" s="18">
        <v>0.24399999999999999</v>
      </c>
      <c r="J890">
        <v>0.56999999999999995</v>
      </c>
      <c r="K890" t="s">
        <v>35</v>
      </c>
      <c r="L890" s="34" t="str">
        <f t="shared" si="39"/>
        <v>20-40%</v>
      </c>
      <c r="M890" t="str">
        <f t="shared" si="40"/>
        <v>40-60%</v>
      </c>
      <c r="N890">
        <f t="shared" ca="1" si="41"/>
        <v>301</v>
      </c>
    </row>
    <row r="891" spans="1:14" x14ac:dyDescent="0.25">
      <c r="A891" t="s">
        <v>3555</v>
      </c>
      <c r="B891">
        <v>5106.76</v>
      </c>
      <c r="C891" t="s">
        <v>5065</v>
      </c>
      <c r="D891">
        <v>15.64</v>
      </c>
      <c r="E891">
        <v>871</v>
      </c>
      <c r="F891">
        <v>3</v>
      </c>
      <c r="G891" s="2">
        <v>45249.810613425929</v>
      </c>
      <c r="H891" s="2">
        <v>45934.707337962973</v>
      </c>
      <c r="I891" s="18">
        <v>0.155</v>
      </c>
      <c r="J891">
        <v>4.5999999999999999E-2</v>
      </c>
      <c r="K891" t="s">
        <v>58</v>
      </c>
      <c r="L891" s="34" t="str">
        <f t="shared" si="39"/>
        <v>0-20%</v>
      </c>
      <c r="M891" t="str">
        <f t="shared" si="40"/>
        <v>0-20%</v>
      </c>
      <c r="N891">
        <f t="shared" ca="1" si="41"/>
        <v>78</v>
      </c>
    </row>
    <row r="892" spans="1:14" x14ac:dyDescent="0.25">
      <c r="A892" t="s">
        <v>3556</v>
      </c>
      <c r="B892">
        <v>1034.32</v>
      </c>
      <c r="C892" t="s">
        <v>5066</v>
      </c>
      <c r="D892">
        <v>12.88</v>
      </c>
      <c r="E892">
        <v>591</v>
      </c>
      <c r="F892">
        <v>1</v>
      </c>
      <c r="G892" s="2">
        <v>45262.971192129633</v>
      </c>
      <c r="H892" s="2">
        <v>45382.671446759261</v>
      </c>
      <c r="I892" s="18">
        <v>0.29299999999999998</v>
      </c>
      <c r="J892">
        <v>0.10100000000000001</v>
      </c>
      <c r="K892" t="s">
        <v>22</v>
      </c>
      <c r="L892" s="34" t="str">
        <f t="shared" si="39"/>
        <v>0-20%</v>
      </c>
      <c r="M892" t="str">
        <f t="shared" si="40"/>
        <v>0-20%</v>
      </c>
      <c r="N892">
        <f t="shared" ca="1" si="41"/>
        <v>630</v>
      </c>
    </row>
    <row r="893" spans="1:14" x14ac:dyDescent="0.25">
      <c r="A893" t="s">
        <v>3557</v>
      </c>
      <c r="B893">
        <v>401.08</v>
      </c>
      <c r="C893" t="s">
        <v>5064</v>
      </c>
      <c r="D893">
        <v>26.95</v>
      </c>
      <c r="E893">
        <v>420</v>
      </c>
      <c r="F893">
        <v>2</v>
      </c>
      <c r="G893" s="2">
        <v>45608.451840277783</v>
      </c>
      <c r="H893" s="2">
        <v>45982.768773148149</v>
      </c>
      <c r="I893" s="18">
        <v>0.30299999999999999</v>
      </c>
      <c r="J893">
        <v>0.433</v>
      </c>
      <c r="K893" t="s">
        <v>46</v>
      </c>
      <c r="L893" s="34" t="str">
        <f t="shared" si="39"/>
        <v>20-40%</v>
      </c>
      <c r="M893" t="str">
        <f t="shared" si="40"/>
        <v>40-60%</v>
      </c>
      <c r="N893">
        <f t="shared" ca="1" si="41"/>
        <v>30</v>
      </c>
    </row>
    <row r="894" spans="1:14" x14ac:dyDescent="0.25">
      <c r="A894" t="s">
        <v>3562</v>
      </c>
      <c r="B894">
        <v>1928.73</v>
      </c>
      <c r="C894" t="s">
        <v>5064</v>
      </c>
      <c r="D894">
        <v>22.78</v>
      </c>
      <c r="E894">
        <v>623</v>
      </c>
      <c r="F894">
        <v>1</v>
      </c>
      <c r="G894" s="2">
        <v>45001.161805555559</v>
      </c>
      <c r="H894" s="2">
        <v>45317.026030092587</v>
      </c>
      <c r="I894" s="18">
        <v>0.23699999999999999</v>
      </c>
      <c r="J894">
        <v>0.23599999999999999</v>
      </c>
      <c r="K894" t="s">
        <v>22</v>
      </c>
      <c r="L894" s="34" t="str">
        <f t="shared" si="39"/>
        <v>20-40%</v>
      </c>
      <c r="M894" t="str">
        <f t="shared" si="40"/>
        <v>20-40%</v>
      </c>
      <c r="N894">
        <f t="shared" ca="1" si="41"/>
        <v>695</v>
      </c>
    </row>
    <row r="895" spans="1:14" x14ac:dyDescent="0.25">
      <c r="A895" t="s">
        <v>3568</v>
      </c>
      <c r="B895">
        <v>1872.56</v>
      </c>
      <c r="C895" t="s">
        <v>5064</v>
      </c>
      <c r="D895">
        <v>21.12</v>
      </c>
      <c r="E895">
        <v>516</v>
      </c>
      <c r="F895">
        <v>1</v>
      </c>
      <c r="G895" s="2">
        <v>45806.431481481479</v>
      </c>
      <c r="H895" s="2">
        <v>45709.429050925923</v>
      </c>
      <c r="I895" s="18">
        <v>0.34300000000000003</v>
      </c>
      <c r="J895">
        <v>0.36399999999999999</v>
      </c>
      <c r="K895" t="s">
        <v>46</v>
      </c>
      <c r="L895" s="34" t="str">
        <f t="shared" si="39"/>
        <v>20-40%</v>
      </c>
      <c r="M895" t="str">
        <f t="shared" si="40"/>
        <v>20-40%</v>
      </c>
      <c r="N895">
        <f t="shared" ca="1" si="41"/>
        <v>303</v>
      </c>
    </row>
    <row r="896" spans="1:14" x14ac:dyDescent="0.25">
      <c r="A896" t="s">
        <v>3574</v>
      </c>
      <c r="B896">
        <v>3427.3</v>
      </c>
      <c r="C896" t="s">
        <v>5064</v>
      </c>
      <c r="D896">
        <v>33.17</v>
      </c>
      <c r="E896">
        <v>844</v>
      </c>
      <c r="F896">
        <v>4</v>
      </c>
      <c r="G896" s="2">
        <v>45261.99790509259</v>
      </c>
      <c r="H896" s="2">
        <v>45286.78833333333</v>
      </c>
      <c r="I896" s="18">
        <v>0.17499999999999999</v>
      </c>
      <c r="J896">
        <v>0.55600000000000005</v>
      </c>
      <c r="K896" t="s">
        <v>71</v>
      </c>
      <c r="L896" s="34" t="str">
        <f t="shared" si="39"/>
        <v>20-40%</v>
      </c>
      <c r="M896" t="str">
        <f t="shared" si="40"/>
        <v>40-60%</v>
      </c>
      <c r="N896">
        <f t="shared" ca="1" si="41"/>
        <v>726</v>
      </c>
    </row>
    <row r="897" spans="1:14" x14ac:dyDescent="0.25">
      <c r="A897" t="s">
        <v>3575</v>
      </c>
      <c r="B897">
        <v>2022.87</v>
      </c>
      <c r="C897" t="s">
        <v>5064</v>
      </c>
      <c r="D897">
        <v>2.92</v>
      </c>
      <c r="E897">
        <v>592</v>
      </c>
      <c r="F897">
        <v>1</v>
      </c>
      <c r="G897" s="2">
        <v>45547.211851851847</v>
      </c>
      <c r="H897" s="2">
        <v>45579.700694444437</v>
      </c>
      <c r="I897" s="18">
        <v>8.5999999999999993E-2</v>
      </c>
      <c r="J897">
        <v>0.33300000000000002</v>
      </c>
      <c r="K897" t="s">
        <v>17</v>
      </c>
      <c r="L897" s="34" t="str">
        <f t="shared" si="39"/>
        <v>0-20%</v>
      </c>
      <c r="M897" t="str">
        <f t="shared" si="40"/>
        <v>20-40%</v>
      </c>
      <c r="N897">
        <f t="shared" ca="1" si="41"/>
        <v>433</v>
      </c>
    </row>
    <row r="898" spans="1:14" x14ac:dyDescent="0.25">
      <c r="A898" t="s">
        <v>3579</v>
      </c>
      <c r="B898">
        <v>128.03</v>
      </c>
      <c r="C898" t="s">
        <v>5065</v>
      </c>
      <c r="D898">
        <v>19.16</v>
      </c>
      <c r="E898">
        <v>360</v>
      </c>
      <c r="F898">
        <v>2</v>
      </c>
      <c r="G898" s="2">
        <v>45389.076261574082</v>
      </c>
      <c r="H898" s="2">
        <v>45388.530023148152</v>
      </c>
      <c r="I898" s="18">
        <v>0.311</v>
      </c>
      <c r="J898">
        <v>0.312</v>
      </c>
      <c r="K898" t="s">
        <v>22</v>
      </c>
      <c r="L898" s="34" t="str">
        <f t="shared" si="39"/>
        <v>0-20%</v>
      </c>
      <c r="M898" t="str">
        <f t="shared" si="40"/>
        <v>20-40%</v>
      </c>
      <c r="N898">
        <f t="shared" ca="1" si="41"/>
        <v>624</v>
      </c>
    </row>
    <row r="899" spans="1:14" x14ac:dyDescent="0.25">
      <c r="A899" t="s">
        <v>3586</v>
      </c>
      <c r="B899">
        <v>535.48</v>
      </c>
      <c r="C899" t="s">
        <v>5064</v>
      </c>
      <c r="D899">
        <v>13.07</v>
      </c>
      <c r="E899">
        <v>573</v>
      </c>
      <c r="F899">
        <v>1</v>
      </c>
      <c r="G899" s="2">
        <v>45870.653321759259</v>
      </c>
      <c r="H899" s="2">
        <v>45273.254687499997</v>
      </c>
      <c r="I899" s="18">
        <v>0.25700000000000001</v>
      </c>
      <c r="J899">
        <v>0.121</v>
      </c>
      <c r="K899" t="s">
        <v>46</v>
      </c>
      <c r="L899" s="34" t="str">
        <f t="shared" ref="L899:L962" si="42">IF(D899 / 100 &lt;= 0.2,"0-20%",
IF(D899 / 100 &lt;= 0.4,"20-40%",
IF(D899 / 100 &lt;=0.6,"40-60%",
IF(D899 / 100 &lt;= 0.8,"60-80%","&gt;80%"))))</f>
        <v>0-20%</v>
      </c>
      <c r="M899" t="str">
        <f t="shared" ref="M899:M962" si="43">IF(J899 &lt;= 0.2,"0-20%",
IF(J899 &lt;= 0.4,"20-40%",
IF(J899 &lt;=0.6,"40-60%",
IF(J899 &lt;= 0.8,"60-80%","&gt;80%"))))</f>
        <v>0-20%</v>
      </c>
      <c r="N899">
        <f t="shared" ref="N899:N962" ca="1" si="44">IF(_xlfn.DAYS(TODAY(),H899) &gt; 0, _xlfn.DAYS(TODAY(),H899), 0)</f>
        <v>739</v>
      </c>
    </row>
    <row r="900" spans="1:14" x14ac:dyDescent="0.25">
      <c r="A900" t="s">
        <v>3592</v>
      </c>
      <c r="B900">
        <v>492.14</v>
      </c>
      <c r="C900" t="s">
        <v>5064</v>
      </c>
      <c r="D900">
        <v>27.07</v>
      </c>
      <c r="E900">
        <v>560</v>
      </c>
      <c r="F900">
        <v>1</v>
      </c>
      <c r="G900" s="2">
        <v>45072.747847222221</v>
      </c>
      <c r="H900" s="2">
        <v>45790.814328703702</v>
      </c>
      <c r="I900" s="18">
        <v>0.53700000000000003</v>
      </c>
      <c r="J900">
        <v>0.36099999999999999</v>
      </c>
      <c r="K900" t="s">
        <v>17</v>
      </c>
      <c r="L900" s="34" t="str">
        <f t="shared" si="42"/>
        <v>20-40%</v>
      </c>
      <c r="M900" t="str">
        <f t="shared" si="43"/>
        <v>20-40%</v>
      </c>
      <c r="N900">
        <f t="shared" ca="1" si="44"/>
        <v>222</v>
      </c>
    </row>
    <row r="901" spans="1:14" x14ac:dyDescent="0.25">
      <c r="A901" t="s">
        <v>3595</v>
      </c>
      <c r="B901">
        <v>136.77000000000001</v>
      </c>
      <c r="C901" t="s">
        <v>5064</v>
      </c>
      <c r="D901">
        <v>10.99</v>
      </c>
      <c r="E901">
        <v>411</v>
      </c>
      <c r="F901">
        <v>1</v>
      </c>
      <c r="G901" s="2">
        <v>45916.888148148151</v>
      </c>
      <c r="H901" s="2">
        <v>45515.50445601852</v>
      </c>
      <c r="I901" s="18">
        <v>8.4000000000000005E-2</v>
      </c>
      <c r="J901">
        <v>0.60599999999999998</v>
      </c>
      <c r="K901" t="s">
        <v>64</v>
      </c>
      <c r="L901" s="34" t="str">
        <f t="shared" si="42"/>
        <v>0-20%</v>
      </c>
      <c r="M901" t="str">
        <f t="shared" si="43"/>
        <v>60-80%</v>
      </c>
      <c r="N901">
        <f t="shared" ca="1" si="44"/>
        <v>497</v>
      </c>
    </row>
    <row r="902" spans="1:14" x14ac:dyDescent="0.25">
      <c r="A902" t="s">
        <v>3597</v>
      </c>
      <c r="B902">
        <v>1172.1199999999999</v>
      </c>
      <c r="C902" t="s">
        <v>5065</v>
      </c>
      <c r="D902">
        <v>14.05</v>
      </c>
      <c r="E902">
        <v>465</v>
      </c>
      <c r="F902">
        <v>1</v>
      </c>
      <c r="G902" s="2">
        <v>45856.229143518518</v>
      </c>
      <c r="H902" s="2">
        <v>45688.52753472222</v>
      </c>
      <c r="I902" s="18">
        <v>0.13500000000000001</v>
      </c>
      <c r="J902">
        <v>0.3</v>
      </c>
      <c r="K902" t="s">
        <v>32</v>
      </c>
      <c r="L902" s="34" t="str">
        <f t="shared" si="42"/>
        <v>0-20%</v>
      </c>
      <c r="M902" t="str">
        <f t="shared" si="43"/>
        <v>20-40%</v>
      </c>
      <c r="N902">
        <f t="shared" ca="1" si="44"/>
        <v>324</v>
      </c>
    </row>
    <row r="903" spans="1:14" x14ac:dyDescent="0.25">
      <c r="A903" t="s">
        <v>3606</v>
      </c>
      <c r="B903">
        <v>2473.38</v>
      </c>
      <c r="C903" t="s">
        <v>5067</v>
      </c>
      <c r="D903">
        <v>18.46</v>
      </c>
      <c r="E903">
        <v>449</v>
      </c>
      <c r="F903">
        <v>2</v>
      </c>
      <c r="G903" s="2">
        <v>45619.900243055563</v>
      </c>
      <c r="H903" s="2">
        <v>45158.993715277778</v>
      </c>
      <c r="I903" s="18">
        <v>8.7999999999999995E-2</v>
      </c>
      <c r="J903">
        <v>0.74299999999999999</v>
      </c>
      <c r="K903" t="s">
        <v>35</v>
      </c>
      <c r="L903" s="34" t="str">
        <f t="shared" si="42"/>
        <v>0-20%</v>
      </c>
      <c r="M903" t="str">
        <f t="shared" si="43"/>
        <v>60-80%</v>
      </c>
      <c r="N903">
        <f t="shared" ca="1" si="44"/>
        <v>854</v>
      </c>
    </row>
    <row r="904" spans="1:14" x14ac:dyDescent="0.25">
      <c r="A904" t="s">
        <v>3613</v>
      </c>
      <c r="B904">
        <v>1884.64</v>
      </c>
      <c r="C904" t="s">
        <v>5066</v>
      </c>
      <c r="D904">
        <v>10.85</v>
      </c>
      <c r="E904">
        <v>547</v>
      </c>
      <c r="F904">
        <v>1</v>
      </c>
      <c r="G904" s="2">
        <v>45247.448564814818</v>
      </c>
      <c r="H904" s="2">
        <v>45957.887615740743</v>
      </c>
      <c r="I904" s="18">
        <v>5.2999999999999999E-2</v>
      </c>
      <c r="J904">
        <v>0.08</v>
      </c>
      <c r="K904" t="s">
        <v>58</v>
      </c>
      <c r="L904" s="34" t="str">
        <f t="shared" si="42"/>
        <v>0-20%</v>
      </c>
      <c r="M904" t="str">
        <f t="shared" si="43"/>
        <v>0-20%</v>
      </c>
      <c r="N904">
        <f t="shared" ca="1" si="44"/>
        <v>55</v>
      </c>
    </row>
    <row r="905" spans="1:14" x14ac:dyDescent="0.25">
      <c r="A905" t="s">
        <v>3616</v>
      </c>
      <c r="B905">
        <v>622.04</v>
      </c>
      <c r="C905" t="s">
        <v>5066</v>
      </c>
      <c r="D905">
        <v>9.32</v>
      </c>
      <c r="E905">
        <v>558</v>
      </c>
      <c r="F905">
        <v>1</v>
      </c>
      <c r="G905" s="2">
        <v>45834.850474537037</v>
      </c>
      <c r="H905" s="2">
        <v>45285.048402777778</v>
      </c>
      <c r="I905" s="18">
        <v>0.187</v>
      </c>
      <c r="J905">
        <v>0.47</v>
      </c>
      <c r="K905" t="s">
        <v>106</v>
      </c>
      <c r="L905" s="34" t="str">
        <f t="shared" si="42"/>
        <v>0-20%</v>
      </c>
      <c r="M905" t="str">
        <f t="shared" si="43"/>
        <v>40-60%</v>
      </c>
      <c r="N905">
        <f t="shared" ca="1" si="44"/>
        <v>727</v>
      </c>
    </row>
    <row r="906" spans="1:14" x14ac:dyDescent="0.25">
      <c r="A906" t="s">
        <v>3621</v>
      </c>
      <c r="B906">
        <v>3721.29</v>
      </c>
      <c r="C906" t="s">
        <v>5064</v>
      </c>
      <c r="D906">
        <v>23.48</v>
      </c>
      <c r="E906">
        <v>635</v>
      </c>
      <c r="F906">
        <v>1</v>
      </c>
      <c r="G906" s="2">
        <v>45384.967812499999</v>
      </c>
      <c r="H906" s="2">
        <v>45472.89230324074</v>
      </c>
      <c r="I906" s="18">
        <v>4.7E-2</v>
      </c>
      <c r="J906">
        <v>0.496</v>
      </c>
      <c r="K906" t="s">
        <v>89</v>
      </c>
      <c r="L906" s="34" t="str">
        <f t="shared" si="42"/>
        <v>20-40%</v>
      </c>
      <c r="M906" t="str">
        <f t="shared" si="43"/>
        <v>40-60%</v>
      </c>
      <c r="N906">
        <f t="shared" ca="1" si="44"/>
        <v>540</v>
      </c>
    </row>
    <row r="907" spans="1:14" x14ac:dyDescent="0.25">
      <c r="A907" t="s">
        <v>3624</v>
      </c>
      <c r="B907">
        <v>3611.84</v>
      </c>
      <c r="C907" t="s">
        <v>5064</v>
      </c>
      <c r="D907">
        <v>8.15</v>
      </c>
      <c r="E907">
        <v>330</v>
      </c>
      <c r="F907">
        <v>1</v>
      </c>
      <c r="G907" s="2">
        <v>45800.016759259262</v>
      </c>
      <c r="H907" s="2">
        <v>45258.692604166667</v>
      </c>
      <c r="I907" s="18">
        <v>0.44800000000000001</v>
      </c>
      <c r="J907">
        <v>0.122</v>
      </c>
      <c r="K907" t="s">
        <v>46</v>
      </c>
      <c r="L907" s="34" t="str">
        <f t="shared" si="42"/>
        <v>0-20%</v>
      </c>
      <c r="M907" t="str">
        <f t="shared" si="43"/>
        <v>0-20%</v>
      </c>
      <c r="N907">
        <f t="shared" ca="1" si="44"/>
        <v>754</v>
      </c>
    </row>
    <row r="908" spans="1:14" x14ac:dyDescent="0.25">
      <c r="A908" t="s">
        <v>3629</v>
      </c>
      <c r="B908">
        <v>2136.88</v>
      </c>
      <c r="C908" t="s">
        <v>5064</v>
      </c>
      <c r="D908">
        <v>7.04</v>
      </c>
      <c r="E908">
        <v>542</v>
      </c>
      <c r="F908">
        <v>1</v>
      </c>
      <c r="G908" s="2">
        <v>45210.773900462962</v>
      </c>
      <c r="H908" s="2">
        <v>45796.238599537042</v>
      </c>
      <c r="I908" s="18">
        <v>0.10100000000000001</v>
      </c>
      <c r="J908">
        <v>0.223</v>
      </c>
      <c r="K908" t="s">
        <v>32</v>
      </c>
      <c r="L908" s="34" t="str">
        <f t="shared" si="42"/>
        <v>0-20%</v>
      </c>
      <c r="M908" t="str">
        <f t="shared" si="43"/>
        <v>20-40%</v>
      </c>
      <c r="N908">
        <f t="shared" ca="1" si="44"/>
        <v>216</v>
      </c>
    </row>
    <row r="909" spans="1:14" x14ac:dyDescent="0.25">
      <c r="A909" t="s">
        <v>3632</v>
      </c>
      <c r="B909">
        <v>707.1</v>
      </c>
      <c r="C909" t="s">
        <v>5065</v>
      </c>
      <c r="D909">
        <v>9.9600000000000009</v>
      </c>
      <c r="E909">
        <v>647</v>
      </c>
      <c r="F909">
        <v>1</v>
      </c>
      <c r="G909" s="2">
        <v>45948.425127314818</v>
      </c>
      <c r="H909" s="2">
        <v>46025.456284722219</v>
      </c>
      <c r="I909" s="18">
        <v>0.193</v>
      </c>
      <c r="J909">
        <v>0.35299999999999998</v>
      </c>
      <c r="K909" t="s">
        <v>106</v>
      </c>
      <c r="L909" s="34" t="str">
        <f t="shared" si="42"/>
        <v>0-20%</v>
      </c>
      <c r="M909" t="str">
        <f t="shared" si="43"/>
        <v>20-40%</v>
      </c>
      <c r="N909">
        <f t="shared" ca="1" si="44"/>
        <v>0</v>
      </c>
    </row>
    <row r="910" spans="1:14" x14ac:dyDescent="0.25">
      <c r="A910" t="s">
        <v>3633</v>
      </c>
      <c r="B910">
        <v>1210.72</v>
      </c>
      <c r="C910" t="s">
        <v>5064</v>
      </c>
      <c r="D910">
        <v>8.7200000000000006</v>
      </c>
      <c r="E910">
        <v>430</v>
      </c>
      <c r="F910">
        <v>4</v>
      </c>
      <c r="G910" s="2">
        <v>45394.401307870372</v>
      </c>
      <c r="H910" s="2">
        <v>46117.286597222221</v>
      </c>
      <c r="I910" s="18">
        <v>7.8E-2</v>
      </c>
      <c r="J910">
        <v>0.25900000000000001</v>
      </c>
      <c r="K910" t="s">
        <v>39</v>
      </c>
      <c r="L910" s="34" t="str">
        <f t="shared" si="42"/>
        <v>0-20%</v>
      </c>
      <c r="M910" t="str">
        <f t="shared" si="43"/>
        <v>20-40%</v>
      </c>
      <c r="N910">
        <f t="shared" ca="1" si="44"/>
        <v>0</v>
      </c>
    </row>
    <row r="911" spans="1:14" x14ac:dyDescent="0.25">
      <c r="A911" t="s">
        <v>3635</v>
      </c>
      <c r="B911">
        <v>147.41999999999999</v>
      </c>
      <c r="C911" t="s">
        <v>5066</v>
      </c>
      <c r="D911">
        <v>2.96</v>
      </c>
      <c r="E911">
        <v>429</v>
      </c>
      <c r="F911">
        <v>2</v>
      </c>
      <c r="G911" s="2">
        <v>45291.716909722221</v>
      </c>
      <c r="H911" s="2">
        <v>46133.411840277768</v>
      </c>
      <c r="I911" s="18">
        <v>0.29599999999999999</v>
      </c>
      <c r="J911">
        <v>0.45200000000000001</v>
      </c>
      <c r="K911" t="s">
        <v>106</v>
      </c>
      <c r="L911" s="34" t="str">
        <f t="shared" si="42"/>
        <v>0-20%</v>
      </c>
      <c r="M911" t="str">
        <f t="shared" si="43"/>
        <v>40-60%</v>
      </c>
      <c r="N911">
        <f t="shared" ca="1" si="44"/>
        <v>0</v>
      </c>
    </row>
    <row r="912" spans="1:14" x14ac:dyDescent="0.25">
      <c r="A912" t="s">
        <v>3639</v>
      </c>
      <c r="B912">
        <v>2350.81</v>
      </c>
      <c r="C912" t="s">
        <v>5064</v>
      </c>
      <c r="D912">
        <v>7.1</v>
      </c>
      <c r="E912">
        <v>836</v>
      </c>
      <c r="F912">
        <v>2</v>
      </c>
      <c r="G912" s="2">
        <v>45470.435659722221</v>
      </c>
      <c r="H912" s="2">
        <v>45223.689085648148</v>
      </c>
      <c r="I912" s="18">
        <v>0.36899999999999999</v>
      </c>
      <c r="J912">
        <v>0.192</v>
      </c>
      <c r="K912" t="s">
        <v>58</v>
      </c>
      <c r="L912" s="34" t="str">
        <f t="shared" si="42"/>
        <v>0-20%</v>
      </c>
      <c r="M912" t="str">
        <f t="shared" si="43"/>
        <v>0-20%</v>
      </c>
      <c r="N912">
        <f t="shared" ca="1" si="44"/>
        <v>789</v>
      </c>
    </row>
    <row r="913" spans="1:14" x14ac:dyDescent="0.25">
      <c r="A913" t="s">
        <v>3640</v>
      </c>
      <c r="B913">
        <v>950.66</v>
      </c>
      <c r="C913" t="s">
        <v>5064</v>
      </c>
      <c r="D913">
        <v>54.14</v>
      </c>
      <c r="E913">
        <v>400</v>
      </c>
      <c r="F913">
        <v>3</v>
      </c>
      <c r="G913" s="2">
        <v>45886.638495370367</v>
      </c>
      <c r="H913" s="2">
        <v>45321.399386574078</v>
      </c>
      <c r="I913" s="18">
        <v>0.44600000000000001</v>
      </c>
      <c r="J913">
        <v>0.24399999999999999</v>
      </c>
      <c r="K913" t="s">
        <v>66</v>
      </c>
      <c r="L913" s="34" t="str">
        <f t="shared" si="42"/>
        <v>40-60%</v>
      </c>
      <c r="M913" t="str">
        <f t="shared" si="43"/>
        <v>20-40%</v>
      </c>
      <c r="N913">
        <f t="shared" ca="1" si="44"/>
        <v>691</v>
      </c>
    </row>
    <row r="914" spans="1:14" x14ac:dyDescent="0.25">
      <c r="A914" t="s">
        <v>3641</v>
      </c>
      <c r="B914">
        <v>1661.84</v>
      </c>
      <c r="C914" t="s">
        <v>5064</v>
      </c>
      <c r="D914">
        <v>16.440000000000001</v>
      </c>
      <c r="E914">
        <v>357</v>
      </c>
      <c r="F914">
        <v>1</v>
      </c>
      <c r="G914" s="2">
        <v>45051.187141203707</v>
      </c>
      <c r="H914" s="2">
        <v>45057.321597222217</v>
      </c>
      <c r="I914" s="18">
        <v>0.22900000000000001</v>
      </c>
      <c r="J914">
        <v>0.45900000000000002</v>
      </c>
      <c r="K914" t="s">
        <v>39</v>
      </c>
      <c r="L914" s="34" t="str">
        <f t="shared" si="42"/>
        <v>0-20%</v>
      </c>
      <c r="M914" t="str">
        <f t="shared" si="43"/>
        <v>40-60%</v>
      </c>
      <c r="N914">
        <f t="shared" ca="1" si="44"/>
        <v>955</v>
      </c>
    </row>
    <row r="915" spans="1:14" x14ac:dyDescent="0.25">
      <c r="A915" t="s">
        <v>3646</v>
      </c>
      <c r="B915">
        <v>136.01</v>
      </c>
      <c r="C915" t="s">
        <v>5064</v>
      </c>
      <c r="D915">
        <v>23.65</v>
      </c>
      <c r="E915">
        <v>681</v>
      </c>
      <c r="F915">
        <v>3</v>
      </c>
      <c r="G915" s="2">
        <v>45396.406689814823</v>
      </c>
      <c r="H915" s="2">
        <v>45510.062615740739</v>
      </c>
      <c r="I915" s="18">
        <v>0.13500000000000001</v>
      </c>
      <c r="J915">
        <v>0.115</v>
      </c>
      <c r="K915" t="s">
        <v>69</v>
      </c>
      <c r="L915" s="34" t="str">
        <f t="shared" si="42"/>
        <v>20-40%</v>
      </c>
      <c r="M915" t="str">
        <f t="shared" si="43"/>
        <v>0-20%</v>
      </c>
      <c r="N915">
        <f t="shared" ca="1" si="44"/>
        <v>502</v>
      </c>
    </row>
    <row r="916" spans="1:14" x14ac:dyDescent="0.25">
      <c r="A916" t="s">
        <v>3649</v>
      </c>
      <c r="B916">
        <v>192.42</v>
      </c>
      <c r="C916" t="s">
        <v>5066</v>
      </c>
      <c r="D916">
        <v>42.41</v>
      </c>
      <c r="E916">
        <v>600</v>
      </c>
      <c r="F916">
        <v>1</v>
      </c>
      <c r="G916" s="2">
        <v>45089.715127314812</v>
      </c>
      <c r="H916" s="2">
        <v>45711.174016203702</v>
      </c>
      <c r="I916" s="18">
        <v>0.376</v>
      </c>
      <c r="J916">
        <v>0.53600000000000003</v>
      </c>
      <c r="K916" t="s">
        <v>69</v>
      </c>
      <c r="L916" s="34" t="str">
        <f t="shared" si="42"/>
        <v>40-60%</v>
      </c>
      <c r="M916" t="str">
        <f t="shared" si="43"/>
        <v>40-60%</v>
      </c>
      <c r="N916">
        <f t="shared" ca="1" si="44"/>
        <v>301</v>
      </c>
    </row>
    <row r="917" spans="1:14" x14ac:dyDescent="0.25">
      <c r="A917" t="s">
        <v>3650</v>
      </c>
      <c r="B917">
        <v>60.32</v>
      </c>
      <c r="C917" t="s">
        <v>5064</v>
      </c>
      <c r="D917">
        <v>6.58</v>
      </c>
      <c r="E917">
        <v>716</v>
      </c>
      <c r="F917">
        <v>1</v>
      </c>
      <c r="G917" s="2">
        <v>45767.676851851851</v>
      </c>
      <c r="H917" s="2">
        <v>45220.10423611111</v>
      </c>
      <c r="I917" s="18">
        <v>0.14799999999999999</v>
      </c>
      <c r="J917">
        <v>0.46700000000000003</v>
      </c>
      <c r="K917" t="s">
        <v>46</v>
      </c>
      <c r="L917" s="34" t="str">
        <f t="shared" si="42"/>
        <v>0-20%</v>
      </c>
      <c r="M917" t="str">
        <f t="shared" si="43"/>
        <v>40-60%</v>
      </c>
      <c r="N917">
        <f t="shared" ca="1" si="44"/>
        <v>792</v>
      </c>
    </row>
    <row r="918" spans="1:14" x14ac:dyDescent="0.25">
      <c r="A918" t="s">
        <v>3652</v>
      </c>
      <c r="B918">
        <v>2733.49</v>
      </c>
      <c r="C918" t="s">
        <v>5067</v>
      </c>
      <c r="D918">
        <v>12.09</v>
      </c>
      <c r="E918">
        <v>778</v>
      </c>
      <c r="F918">
        <v>2</v>
      </c>
      <c r="G918" s="2">
        <v>45362.219895833332</v>
      </c>
      <c r="H918" s="2">
        <v>45246.864895833343</v>
      </c>
      <c r="I918" s="18">
        <v>0.54100000000000004</v>
      </c>
      <c r="J918">
        <v>0.21099999999999999</v>
      </c>
      <c r="K918" t="s">
        <v>52</v>
      </c>
      <c r="L918" s="34" t="str">
        <f t="shared" si="42"/>
        <v>0-20%</v>
      </c>
      <c r="M918" t="str">
        <f t="shared" si="43"/>
        <v>20-40%</v>
      </c>
      <c r="N918">
        <f t="shared" ca="1" si="44"/>
        <v>766</v>
      </c>
    </row>
    <row r="919" spans="1:14" x14ac:dyDescent="0.25">
      <c r="A919" t="s">
        <v>3653</v>
      </c>
      <c r="B919">
        <v>846.18</v>
      </c>
      <c r="C919" t="s">
        <v>5065</v>
      </c>
      <c r="D919">
        <v>22.1</v>
      </c>
      <c r="E919">
        <v>420</v>
      </c>
      <c r="F919">
        <v>1</v>
      </c>
      <c r="G919" s="2">
        <v>44997.637129629627</v>
      </c>
      <c r="H919" s="2">
        <v>45438.43277777778</v>
      </c>
      <c r="I919" s="18">
        <v>0.27900000000000003</v>
      </c>
      <c r="J919">
        <v>0.16200000000000001</v>
      </c>
      <c r="K919" t="s">
        <v>41</v>
      </c>
      <c r="L919" s="34" t="str">
        <f t="shared" si="42"/>
        <v>20-40%</v>
      </c>
      <c r="M919" t="str">
        <f t="shared" si="43"/>
        <v>0-20%</v>
      </c>
      <c r="N919">
        <f t="shared" ca="1" si="44"/>
        <v>574</v>
      </c>
    </row>
    <row r="920" spans="1:14" x14ac:dyDescent="0.25">
      <c r="A920" t="s">
        <v>3655</v>
      </c>
      <c r="B920">
        <v>95.81</v>
      </c>
      <c r="C920" t="s">
        <v>5066</v>
      </c>
      <c r="D920">
        <v>3.96</v>
      </c>
      <c r="E920">
        <v>307</v>
      </c>
      <c r="F920">
        <v>2</v>
      </c>
      <c r="G920" s="2">
        <v>45318.921805555547</v>
      </c>
      <c r="H920" s="2">
        <v>45455.920023148137</v>
      </c>
      <c r="I920" s="18">
        <v>0.13100000000000001</v>
      </c>
      <c r="J920">
        <v>0.46100000000000002</v>
      </c>
      <c r="K920" t="s">
        <v>64</v>
      </c>
      <c r="L920" s="34" t="str">
        <f t="shared" si="42"/>
        <v>0-20%</v>
      </c>
      <c r="M920" t="str">
        <f t="shared" si="43"/>
        <v>40-60%</v>
      </c>
      <c r="N920">
        <f t="shared" ca="1" si="44"/>
        <v>557</v>
      </c>
    </row>
    <row r="921" spans="1:14" x14ac:dyDescent="0.25">
      <c r="A921" t="s">
        <v>3660</v>
      </c>
      <c r="B921">
        <v>3275.74</v>
      </c>
      <c r="C921" t="s">
        <v>5067</v>
      </c>
      <c r="D921">
        <v>9.49</v>
      </c>
      <c r="E921">
        <v>325</v>
      </c>
      <c r="F921">
        <v>1</v>
      </c>
      <c r="G921" s="2">
        <v>45732.938240740739</v>
      </c>
      <c r="H921" s="2">
        <v>45601.376168981478</v>
      </c>
      <c r="I921" s="18">
        <v>0.71899999999999997</v>
      </c>
      <c r="J921">
        <v>0.38200000000000001</v>
      </c>
      <c r="K921" t="s">
        <v>52</v>
      </c>
      <c r="L921" s="34" t="str">
        <f t="shared" si="42"/>
        <v>0-20%</v>
      </c>
      <c r="M921" t="str">
        <f t="shared" si="43"/>
        <v>20-40%</v>
      </c>
      <c r="N921">
        <f t="shared" ca="1" si="44"/>
        <v>411</v>
      </c>
    </row>
    <row r="922" spans="1:14" x14ac:dyDescent="0.25">
      <c r="A922" t="s">
        <v>3667</v>
      </c>
      <c r="B922">
        <v>100.08</v>
      </c>
      <c r="C922" t="s">
        <v>5065</v>
      </c>
      <c r="D922">
        <v>19.53</v>
      </c>
      <c r="E922">
        <v>718</v>
      </c>
      <c r="F922">
        <v>1</v>
      </c>
      <c r="G922" s="2">
        <v>45252.117696759262</v>
      </c>
      <c r="H922" s="2">
        <v>45331.515983796293</v>
      </c>
      <c r="I922" s="18">
        <v>0.13400000000000001</v>
      </c>
      <c r="J922">
        <v>8.3000000000000004E-2</v>
      </c>
      <c r="K922" t="s">
        <v>106</v>
      </c>
      <c r="L922" s="34" t="str">
        <f t="shared" si="42"/>
        <v>0-20%</v>
      </c>
      <c r="M922" t="str">
        <f t="shared" si="43"/>
        <v>0-20%</v>
      </c>
      <c r="N922">
        <f t="shared" ca="1" si="44"/>
        <v>681</v>
      </c>
    </row>
    <row r="923" spans="1:14" x14ac:dyDescent="0.25">
      <c r="A923" t="s">
        <v>3669</v>
      </c>
      <c r="B923">
        <v>302.88</v>
      </c>
      <c r="C923" t="s">
        <v>5064</v>
      </c>
      <c r="D923">
        <v>12.93</v>
      </c>
      <c r="E923">
        <v>442</v>
      </c>
      <c r="F923">
        <v>2</v>
      </c>
      <c r="G923" s="2">
        <v>45163.147245370368</v>
      </c>
      <c r="H923" s="2">
        <v>45263.249930555547</v>
      </c>
      <c r="I923" s="18">
        <v>4.2000000000000003E-2</v>
      </c>
      <c r="J923">
        <v>0.71399999999999997</v>
      </c>
      <c r="K923" t="s">
        <v>22</v>
      </c>
      <c r="L923" s="34" t="str">
        <f t="shared" si="42"/>
        <v>0-20%</v>
      </c>
      <c r="M923" t="str">
        <f t="shared" si="43"/>
        <v>60-80%</v>
      </c>
      <c r="N923">
        <f t="shared" ca="1" si="44"/>
        <v>749</v>
      </c>
    </row>
    <row r="924" spans="1:14" x14ac:dyDescent="0.25">
      <c r="A924" t="s">
        <v>3671</v>
      </c>
      <c r="B924">
        <v>914.76</v>
      </c>
      <c r="C924" t="s">
        <v>5066</v>
      </c>
      <c r="D924">
        <v>3.68</v>
      </c>
      <c r="E924">
        <v>714</v>
      </c>
      <c r="F924">
        <v>2</v>
      </c>
      <c r="G924" s="2">
        <v>45355.654768518521</v>
      </c>
      <c r="H924" s="2">
        <v>45975.600636574083</v>
      </c>
      <c r="I924" s="18">
        <v>0.255</v>
      </c>
      <c r="J924">
        <v>0.36099999999999999</v>
      </c>
      <c r="K924" t="s">
        <v>86</v>
      </c>
      <c r="L924" s="34" t="str">
        <f t="shared" si="42"/>
        <v>0-20%</v>
      </c>
      <c r="M924" t="str">
        <f t="shared" si="43"/>
        <v>20-40%</v>
      </c>
      <c r="N924">
        <f t="shared" ca="1" si="44"/>
        <v>37</v>
      </c>
    </row>
    <row r="925" spans="1:14" x14ac:dyDescent="0.25">
      <c r="A925" t="s">
        <v>3676</v>
      </c>
      <c r="B925">
        <v>157.62</v>
      </c>
      <c r="C925" t="s">
        <v>5066</v>
      </c>
      <c r="D925">
        <v>6.35</v>
      </c>
      <c r="E925">
        <v>727</v>
      </c>
      <c r="F925">
        <v>3</v>
      </c>
      <c r="G925" s="2">
        <v>45887.771932870368</v>
      </c>
      <c r="H925" s="2">
        <v>45886.734548611108</v>
      </c>
      <c r="I925" s="18">
        <v>0.17</v>
      </c>
      <c r="J925">
        <v>0.63800000000000001</v>
      </c>
      <c r="K925" t="s">
        <v>52</v>
      </c>
      <c r="L925" s="34" t="str">
        <f t="shared" si="42"/>
        <v>0-20%</v>
      </c>
      <c r="M925" t="str">
        <f t="shared" si="43"/>
        <v>60-80%</v>
      </c>
      <c r="N925">
        <f t="shared" ca="1" si="44"/>
        <v>126</v>
      </c>
    </row>
    <row r="926" spans="1:14" x14ac:dyDescent="0.25">
      <c r="A926" t="s">
        <v>3677</v>
      </c>
      <c r="B926">
        <v>892.62</v>
      </c>
      <c r="C926" t="s">
        <v>5067</v>
      </c>
      <c r="D926">
        <v>9.89</v>
      </c>
      <c r="E926">
        <v>516</v>
      </c>
      <c r="F926">
        <v>1</v>
      </c>
      <c r="G926" s="2">
        <v>45613.022465277783</v>
      </c>
      <c r="H926" s="2">
        <v>45212.65552083333</v>
      </c>
      <c r="I926" s="18">
        <v>0.19</v>
      </c>
      <c r="J926">
        <v>0.39800000000000002</v>
      </c>
      <c r="K926" t="s">
        <v>106</v>
      </c>
      <c r="L926" s="34" t="str">
        <f t="shared" si="42"/>
        <v>0-20%</v>
      </c>
      <c r="M926" t="str">
        <f t="shared" si="43"/>
        <v>20-40%</v>
      </c>
      <c r="N926">
        <f t="shared" ca="1" si="44"/>
        <v>800</v>
      </c>
    </row>
    <row r="927" spans="1:14" x14ac:dyDescent="0.25">
      <c r="A927" t="s">
        <v>3683</v>
      </c>
      <c r="B927">
        <v>1154.48</v>
      </c>
      <c r="C927" t="s">
        <v>5064</v>
      </c>
      <c r="D927">
        <v>27.99</v>
      </c>
      <c r="E927">
        <v>711</v>
      </c>
      <c r="F927">
        <v>3</v>
      </c>
      <c r="G927" s="2">
        <v>45416.599548611113</v>
      </c>
      <c r="H927" s="2">
        <v>44974.316145833327</v>
      </c>
      <c r="I927" s="18">
        <v>0.17299999999999999</v>
      </c>
      <c r="J927">
        <v>0.44400000000000001</v>
      </c>
      <c r="K927" t="s">
        <v>54</v>
      </c>
      <c r="L927" s="34" t="str">
        <f t="shared" si="42"/>
        <v>20-40%</v>
      </c>
      <c r="M927" t="str">
        <f t="shared" si="43"/>
        <v>40-60%</v>
      </c>
      <c r="N927">
        <f t="shared" ca="1" si="44"/>
        <v>1038</v>
      </c>
    </row>
    <row r="928" spans="1:14" x14ac:dyDescent="0.25">
      <c r="A928" t="s">
        <v>3690</v>
      </c>
      <c r="B928">
        <v>1224.01</v>
      </c>
      <c r="C928" t="s">
        <v>5064</v>
      </c>
      <c r="D928">
        <v>15.06</v>
      </c>
      <c r="E928">
        <v>801</v>
      </c>
      <c r="F928">
        <v>2</v>
      </c>
      <c r="G928" s="2">
        <v>45131.366967592592</v>
      </c>
      <c r="H928" s="2">
        <v>45115.249143518522</v>
      </c>
      <c r="I928" s="18">
        <v>0.23</v>
      </c>
      <c r="J928">
        <v>0.312</v>
      </c>
      <c r="K928" t="s">
        <v>50</v>
      </c>
      <c r="L928" s="34" t="str">
        <f t="shared" si="42"/>
        <v>0-20%</v>
      </c>
      <c r="M928" t="str">
        <f t="shared" si="43"/>
        <v>20-40%</v>
      </c>
      <c r="N928">
        <f t="shared" ca="1" si="44"/>
        <v>897</v>
      </c>
    </row>
    <row r="929" spans="1:14" x14ac:dyDescent="0.25">
      <c r="A929" t="s">
        <v>3691</v>
      </c>
      <c r="B929">
        <v>754.18</v>
      </c>
      <c r="C929" t="s">
        <v>5066</v>
      </c>
      <c r="D929">
        <v>18.07</v>
      </c>
      <c r="E929">
        <v>363</v>
      </c>
      <c r="F929">
        <v>1</v>
      </c>
      <c r="G929" s="2">
        <v>45222.967650462961</v>
      </c>
      <c r="H929" s="2">
        <v>45267.20888888889</v>
      </c>
      <c r="I929" s="18">
        <v>8.5000000000000006E-2</v>
      </c>
      <c r="J929">
        <v>0.29899999999999999</v>
      </c>
      <c r="K929" t="s">
        <v>41</v>
      </c>
      <c r="L929" s="34" t="str">
        <f t="shared" si="42"/>
        <v>0-20%</v>
      </c>
      <c r="M929" t="str">
        <f t="shared" si="43"/>
        <v>20-40%</v>
      </c>
      <c r="N929">
        <f t="shared" ca="1" si="44"/>
        <v>745</v>
      </c>
    </row>
    <row r="930" spans="1:14" x14ac:dyDescent="0.25">
      <c r="A930" t="s">
        <v>3696</v>
      </c>
      <c r="B930">
        <v>1346.82</v>
      </c>
      <c r="C930" t="s">
        <v>5064</v>
      </c>
      <c r="D930">
        <v>12.45</v>
      </c>
      <c r="E930">
        <v>454</v>
      </c>
      <c r="F930">
        <v>3</v>
      </c>
      <c r="G930" s="2">
        <v>45783.308611111112</v>
      </c>
      <c r="H930" s="2">
        <v>45664.445509259262</v>
      </c>
      <c r="I930" s="18">
        <v>0.151</v>
      </c>
      <c r="J930">
        <v>0.40899999999999997</v>
      </c>
      <c r="K930" t="s">
        <v>17</v>
      </c>
      <c r="L930" s="34" t="str">
        <f t="shared" si="42"/>
        <v>0-20%</v>
      </c>
      <c r="M930" t="str">
        <f t="shared" si="43"/>
        <v>40-60%</v>
      </c>
      <c r="N930">
        <f t="shared" ca="1" si="44"/>
        <v>348</v>
      </c>
    </row>
    <row r="931" spans="1:14" x14ac:dyDescent="0.25">
      <c r="A931" t="s">
        <v>3697</v>
      </c>
      <c r="B931">
        <v>52.75</v>
      </c>
      <c r="C931" t="s">
        <v>5066</v>
      </c>
      <c r="D931">
        <v>8.61</v>
      </c>
      <c r="E931">
        <v>642</v>
      </c>
      <c r="F931">
        <v>1</v>
      </c>
      <c r="G931" s="2">
        <v>45012.022372685176</v>
      </c>
      <c r="H931" s="2">
        <v>45681.528680555559</v>
      </c>
      <c r="I931" s="18">
        <v>0.32600000000000001</v>
      </c>
      <c r="J931">
        <v>0.33800000000000002</v>
      </c>
      <c r="K931" t="s">
        <v>106</v>
      </c>
      <c r="L931" s="34" t="str">
        <f t="shared" si="42"/>
        <v>0-20%</v>
      </c>
      <c r="M931" t="str">
        <f t="shared" si="43"/>
        <v>20-40%</v>
      </c>
      <c r="N931">
        <f t="shared" ca="1" si="44"/>
        <v>331</v>
      </c>
    </row>
    <row r="932" spans="1:14" x14ac:dyDescent="0.25">
      <c r="A932" t="s">
        <v>3698</v>
      </c>
      <c r="B932">
        <v>1039.29</v>
      </c>
      <c r="C932" t="s">
        <v>5066</v>
      </c>
      <c r="D932">
        <v>12.81</v>
      </c>
      <c r="E932">
        <v>346</v>
      </c>
      <c r="F932">
        <v>1</v>
      </c>
      <c r="G932" s="2">
        <v>45868.838645833333</v>
      </c>
      <c r="H932" s="2">
        <v>45599.100995370369</v>
      </c>
      <c r="I932" s="18">
        <v>0.185</v>
      </c>
      <c r="J932">
        <v>0.106</v>
      </c>
      <c r="K932" t="s">
        <v>58</v>
      </c>
      <c r="L932" s="34" t="str">
        <f t="shared" si="42"/>
        <v>0-20%</v>
      </c>
      <c r="M932" t="str">
        <f t="shared" si="43"/>
        <v>0-20%</v>
      </c>
      <c r="N932">
        <f t="shared" ca="1" si="44"/>
        <v>413</v>
      </c>
    </row>
    <row r="933" spans="1:14" x14ac:dyDescent="0.25">
      <c r="A933" t="s">
        <v>3699</v>
      </c>
      <c r="B933">
        <v>1744.34</v>
      </c>
      <c r="C933" t="s">
        <v>5064</v>
      </c>
      <c r="D933">
        <v>6.37</v>
      </c>
      <c r="E933">
        <v>547</v>
      </c>
      <c r="F933">
        <v>1</v>
      </c>
      <c r="G933" s="2">
        <v>45664.221365740741</v>
      </c>
      <c r="H933" s="2">
        <v>45898.764976851853</v>
      </c>
      <c r="I933" s="18">
        <v>0.74</v>
      </c>
      <c r="J933">
        <v>0.23799999999999999</v>
      </c>
      <c r="K933" t="s">
        <v>69</v>
      </c>
      <c r="L933" s="34" t="str">
        <f t="shared" si="42"/>
        <v>0-20%</v>
      </c>
      <c r="M933" t="str">
        <f t="shared" si="43"/>
        <v>20-40%</v>
      </c>
      <c r="N933">
        <f t="shared" ca="1" si="44"/>
        <v>114</v>
      </c>
    </row>
    <row r="934" spans="1:14" x14ac:dyDescent="0.25">
      <c r="A934" t="s">
        <v>3700</v>
      </c>
      <c r="B934">
        <v>1066.77</v>
      </c>
      <c r="C934" t="s">
        <v>5064</v>
      </c>
      <c r="D934">
        <v>6.63</v>
      </c>
      <c r="E934">
        <v>595</v>
      </c>
      <c r="F934">
        <v>2</v>
      </c>
      <c r="G934" s="2">
        <v>45227.055069444446</v>
      </c>
      <c r="H934" s="2">
        <v>45668.759039351848</v>
      </c>
      <c r="I934" s="18">
        <v>0.51</v>
      </c>
      <c r="J934">
        <v>0.79300000000000004</v>
      </c>
      <c r="K934" t="s">
        <v>106</v>
      </c>
      <c r="L934" s="34" t="str">
        <f t="shared" si="42"/>
        <v>0-20%</v>
      </c>
      <c r="M934" t="str">
        <f t="shared" si="43"/>
        <v>60-80%</v>
      </c>
      <c r="N934">
        <f t="shared" ca="1" si="44"/>
        <v>344</v>
      </c>
    </row>
    <row r="935" spans="1:14" x14ac:dyDescent="0.25">
      <c r="A935" t="s">
        <v>3704</v>
      </c>
      <c r="B935">
        <v>52.77</v>
      </c>
      <c r="C935" t="s">
        <v>5066</v>
      </c>
      <c r="D935">
        <v>60.47</v>
      </c>
      <c r="E935">
        <v>604</v>
      </c>
      <c r="F935">
        <v>5</v>
      </c>
      <c r="G935" s="2">
        <v>45957.17659722222</v>
      </c>
      <c r="H935" s="2">
        <v>45131.893252314818</v>
      </c>
      <c r="I935" s="18">
        <v>0.51</v>
      </c>
      <c r="J935">
        <v>4.3999999999999997E-2</v>
      </c>
      <c r="K935" t="s">
        <v>69</v>
      </c>
      <c r="L935" s="34" t="str">
        <f t="shared" si="42"/>
        <v>60-80%</v>
      </c>
      <c r="M935" t="str">
        <f t="shared" si="43"/>
        <v>0-20%</v>
      </c>
      <c r="N935">
        <f t="shared" ca="1" si="44"/>
        <v>881</v>
      </c>
    </row>
    <row r="936" spans="1:14" x14ac:dyDescent="0.25">
      <c r="A936" t="s">
        <v>3706</v>
      </c>
      <c r="B936">
        <v>505.41</v>
      </c>
      <c r="C936" t="s">
        <v>5067</v>
      </c>
      <c r="D936">
        <v>23.75</v>
      </c>
      <c r="E936">
        <v>424</v>
      </c>
      <c r="F936">
        <v>1</v>
      </c>
      <c r="G936" s="2">
        <v>45364.741655092592</v>
      </c>
      <c r="H936" s="2">
        <v>45123.821851851862</v>
      </c>
      <c r="I936" s="18">
        <v>0.4</v>
      </c>
      <c r="J936">
        <v>0.38</v>
      </c>
      <c r="K936" t="s">
        <v>58</v>
      </c>
      <c r="L936" s="34" t="str">
        <f t="shared" si="42"/>
        <v>20-40%</v>
      </c>
      <c r="M936" t="str">
        <f t="shared" si="43"/>
        <v>20-40%</v>
      </c>
      <c r="N936">
        <f t="shared" ca="1" si="44"/>
        <v>889</v>
      </c>
    </row>
    <row r="937" spans="1:14" x14ac:dyDescent="0.25">
      <c r="A937" t="s">
        <v>3708</v>
      </c>
      <c r="B937">
        <v>528.80999999999995</v>
      </c>
      <c r="C937" t="s">
        <v>5064</v>
      </c>
      <c r="D937">
        <v>13.96</v>
      </c>
      <c r="E937">
        <v>315</v>
      </c>
      <c r="F937">
        <v>1</v>
      </c>
      <c r="G937" s="2">
        <v>45288.992743055547</v>
      </c>
      <c r="H937" s="2">
        <v>45861.904467592591</v>
      </c>
      <c r="I937" s="18">
        <v>0.59</v>
      </c>
      <c r="J937">
        <v>0.22700000000000001</v>
      </c>
      <c r="K937" t="s">
        <v>32</v>
      </c>
      <c r="L937" s="34" t="str">
        <f t="shared" si="42"/>
        <v>0-20%</v>
      </c>
      <c r="M937" t="str">
        <f t="shared" si="43"/>
        <v>20-40%</v>
      </c>
      <c r="N937">
        <f t="shared" ca="1" si="44"/>
        <v>151</v>
      </c>
    </row>
    <row r="938" spans="1:14" x14ac:dyDescent="0.25">
      <c r="A938" t="s">
        <v>3712</v>
      </c>
      <c r="B938">
        <v>1052.99</v>
      </c>
      <c r="C938" t="s">
        <v>5067</v>
      </c>
      <c r="D938">
        <v>4.41</v>
      </c>
      <c r="E938">
        <v>629</v>
      </c>
      <c r="F938">
        <v>1</v>
      </c>
      <c r="G938" s="2">
        <v>45601.432210648149</v>
      </c>
      <c r="H938" s="2">
        <v>45998.880555555559</v>
      </c>
      <c r="I938" s="18">
        <v>0.46800000000000003</v>
      </c>
      <c r="J938">
        <v>7.4999999999999997E-2</v>
      </c>
      <c r="K938" t="s">
        <v>52</v>
      </c>
      <c r="L938" s="34" t="str">
        <f t="shared" si="42"/>
        <v>0-20%</v>
      </c>
      <c r="M938" t="str">
        <f t="shared" si="43"/>
        <v>0-20%</v>
      </c>
      <c r="N938">
        <f t="shared" ca="1" si="44"/>
        <v>14</v>
      </c>
    </row>
    <row r="939" spans="1:14" x14ac:dyDescent="0.25">
      <c r="A939" t="s">
        <v>3719</v>
      </c>
      <c r="B939">
        <v>743.93</v>
      </c>
      <c r="C939" t="s">
        <v>5064</v>
      </c>
      <c r="D939">
        <v>6.63</v>
      </c>
      <c r="E939">
        <v>895</v>
      </c>
      <c r="F939">
        <v>1</v>
      </c>
      <c r="G939" s="2">
        <v>45056.304942129631</v>
      </c>
      <c r="H939" s="2">
        <v>45259.542592592603</v>
      </c>
      <c r="I939" s="18">
        <v>8.1000000000000003E-2</v>
      </c>
      <c r="J939">
        <v>0.66300000000000003</v>
      </c>
      <c r="K939" t="s">
        <v>52</v>
      </c>
      <c r="L939" s="34" t="str">
        <f t="shared" si="42"/>
        <v>0-20%</v>
      </c>
      <c r="M939" t="str">
        <f t="shared" si="43"/>
        <v>60-80%</v>
      </c>
      <c r="N939">
        <f t="shared" ca="1" si="44"/>
        <v>753</v>
      </c>
    </row>
    <row r="940" spans="1:14" x14ac:dyDescent="0.25">
      <c r="A940" t="s">
        <v>3726</v>
      </c>
      <c r="B940">
        <v>2736.09</v>
      </c>
      <c r="C940" t="s">
        <v>5064</v>
      </c>
      <c r="D940">
        <v>8.83</v>
      </c>
      <c r="E940">
        <v>482</v>
      </c>
      <c r="F940">
        <v>3</v>
      </c>
      <c r="G940" s="2">
        <v>45283.804513888892</v>
      </c>
      <c r="H940" s="2">
        <v>45788.887523148151</v>
      </c>
      <c r="I940" s="18">
        <v>0.20499999999999999</v>
      </c>
      <c r="J940">
        <v>7.8E-2</v>
      </c>
      <c r="K940" t="s">
        <v>58</v>
      </c>
      <c r="L940" s="34" t="str">
        <f t="shared" si="42"/>
        <v>0-20%</v>
      </c>
      <c r="M940" t="str">
        <f t="shared" si="43"/>
        <v>0-20%</v>
      </c>
      <c r="N940">
        <f t="shared" ca="1" si="44"/>
        <v>224</v>
      </c>
    </row>
    <row r="941" spans="1:14" x14ac:dyDescent="0.25">
      <c r="A941" t="s">
        <v>3729</v>
      </c>
      <c r="B941">
        <v>129.21</v>
      </c>
      <c r="C941" t="s">
        <v>5064</v>
      </c>
      <c r="D941">
        <v>19.63</v>
      </c>
      <c r="E941">
        <v>445</v>
      </c>
      <c r="F941">
        <v>1</v>
      </c>
      <c r="G941" s="2">
        <v>45435.038229166668</v>
      </c>
      <c r="H941" s="2">
        <v>45822.545520833337</v>
      </c>
      <c r="I941" s="18">
        <v>0.436</v>
      </c>
      <c r="J941">
        <v>0.30399999999999999</v>
      </c>
      <c r="K941" t="s">
        <v>22</v>
      </c>
      <c r="L941" s="34" t="str">
        <f t="shared" si="42"/>
        <v>0-20%</v>
      </c>
      <c r="M941" t="str">
        <f t="shared" si="43"/>
        <v>20-40%</v>
      </c>
      <c r="N941">
        <f t="shared" ca="1" si="44"/>
        <v>190</v>
      </c>
    </row>
    <row r="942" spans="1:14" x14ac:dyDescent="0.25">
      <c r="A942" t="s">
        <v>3739</v>
      </c>
      <c r="B942">
        <v>2275.38</v>
      </c>
      <c r="C942" t="s">
        <v>5064</v>
      </c>
      <c r="D942">
        <v>3.54</v>
      </c>
      <c r="E942">
        <v>369</v>
      </c>
      <c r="F942">
        <v>3</v>
      </c>
      <c r="G942" s="2">
        <v>45133.384016203701</v>
      </c>
      <c r="H942" s="2">
        <v>45602.320497685178</v>
      </c>
      <c r="I942" s="18">
        <v>0.122</v>
      </c>
      <c r="J942">
        <v>0.45800000000000002</v>
      </c>
      <c r="K942" t="s">
        <v>58</v>
      </c>
      <c r="L942" s="34" t="str">
        <f t="shared" si="42"/>
        <v>0-20%</v>
      </c>
      <c r="M942" t="str">
        <f t="shared" si="43"/>
        <v>40-60%</v>
      </c>
      <c r="N942">
        <f t="shared" ca="1" si="44"/>
        <v>410</v>
      </c>
    </row>
    <row r="943" spans="1:14" x14ac:dyDescent="0.25">
      <c r="A943" t="s">
        <v>3740</v>
      </c>
      <c r="B943">
        <v>748.8</v>
      </c>
      <c r="C943" t="s">
        <v>5067</v>
      </c>
      <c r="D943">
        <v>15.61</v>
      </c>
      <c r="E943">
        <v>495</v>
      </c>
      <c r="F943">
        <v>1</v>
      </c>
      <c r="G943" s="2">
        <v>45251.11755787037</v>
      </c>
      <c r="H943" s="2">
        <v>45613.045104166667</v>
      </c>
      <c r="I943" s="18">
        <v>0.371</v>
      </c>
      <c r="J943">
        <v>8.8999999999999996E-2</v>
      </c>
      <c r="K943" t="s">
        <v>46</v>
      </c>
      <c r="L943" s="34" t="str">
        <f t="shared" si="42"/>
        <v>0-20%</v>
      </c>
      <c r="M943" t="str">
        <f t="shared" si="43"/>
        <v>0-20%</v>
      </c>
      <c r="N943">
        <f t="shared" ca="1" si="44"/>
        <v>399</v>
      </c>
    </row>
    <row r="944" spans="1:14" x14ac:dyDescent="0.25">
      <c r="A944" t="s">
        <v>3745</v>
      </c>
      <c r="B944">
        <v>866.92</v>
      </c>
      <c r="C944" t="s">
        <v>5064</v>
      </c>
      <c r="D944">
        <v>19.91</v>
      </c>
      <c r="E944">
        <v>604</v>
      </c>
      <c r="F944">
        <v>4</v>
      </c>
      <c r="G944" s="2">
        <v>45691.152615740742</v>
      </c>
      <c r="H944" s="2">
        <v>45132.058865740742</v>
      </c>
      <c r="I944" s="18">
        <v>0.33200000000000002</v>
      </c>
      <c r="J944">
        <v>8.5999999999999993E-2</v>
      </c>
      <c r="K944" t="s">
        <v>46</v>
      </c>
      <c r="L944" s="34" t="str">
        <f t="shared" si="42"/>
        <v>0-20%</v>
      </c>
      <c r="M944" t="str">
        <f t="shared" si="43"/>
        <v>0-20%</v>
      </c>
      <c r="N944">
        <f t="shared" ca="1" si="44"/>
        <v>880</v>
      </c>
    </row>
    <row r="945" spans="1:14" x14ac:dyDescent="0.25">
      <c r="A945" t="s">
        <v>3751</v>
      </c>
      <c r="B945">
        <v>895.79</v>
      </c>
      <c r="C945" t="s">
        <v>5064</v>
      </c>
      <c r="D945">
        <v>23.36</v>
      </c>
      <c r="E945">
        <v>350</v>
      </c>
      <c r="F945">
        <v>1</v>
      </c>
      <c r="G945" s="2">
        <v>45084.354664351849</v>
      </c>
      <c r="H945" s="2">
        <v>45845.669224537043</v>
      </c>
      <c r="I945" s="18">
        <v>0.42899999999999999</v>
      </c>
      <c r="J945">
        <v>0.21199999999999999</v>
      </c>
      <c r="K945" t="s">
        <v>35</v>
      </c>
      <c r="L945" s="34" t="str">
        <f t="shared" si="42"/>
        <v>20-40%</v>
      </c>
      <c r="M945" t="str">
        <f t="shared" si="43"/>
        <v>20-40%</v>
      </c>
      <c r="N945">
        <f t="shared" ca="1" si="44"/>
        <v>167</v>
      </c>
    </row>
    <row r="946" spans="1:14" x14ac:dyDescent="0.25">
      <c r="A946" t="s">
        <v>3753</v>
      </c>
      <c r="B946">
        <v>1542.74</v>
      </c>
      <c r="C946" t="s">
        <v>5064</v>
      </c>
      <c r="D946">
        <v>6.52</v>
      </c>
      <c r="E946">
        <v>835</v>
      </c>
      <c r="F946">
        <v>1</v>
      </c>
      <c r="G946" s="2">
        <v>45004.506296296298</v>
      </c>
      <c r="H946" s="2">
        <v>45562.73814814815</v>
      </c>
      <c r="I946" s="18">
        <v>0.60199999999999998</v>
      </c>
      <c r="J946">
        <v>0.33100000000000002</v>
      </c>
      <c r="K946" t="s">
        <v>39</v>
      </c>
      <c r="L946" s="34" t="str">
        <f t="shared" si="42"/>
        <v>0-20%</v>
      </c>
      <c r="M946" t="str">
        <f t="shared" si="43"/>
        <v>20-40%</v>
      </c>
      <c r="N946">
        <f t="shared" ca="1" si="44"/>
        <v>450</v>
      </c>
    </row>
    <row r="947" spans="1:14" x14ac:dyDescent="0.25">
      <c r="A947" t="s">
        <v>3757</v>
      </c>
      <c r="B947">
        <v>1781.36</v>
      </c>
      <c r="C947" t="s">
        <v>5064</v>
      </c>
      <c r="D947">
        <v>19.600000000000001</v>
      </c>
      <c r="E947">
        <v>827</v>
      </c>
      <c r="F947">
        <v>2</v>
      </c>
      <c r="G947" s="2">
        <v>45283.717326388891</v>
      </c>
      <c r="H947" s="2">
        <v>45118.435219907413</v>
      </c>
      <c r="I947" s="18">
        <v>0.26900000000000002</v>
      </c>
      <c r="J947">
        <v>0.60599999999999998</v>
      </c>
      <c r="K947" t="s">
        <v>52</v>
      </c>
      <c r="L947" s="34" t="str">
        <f t="shared" si="42"/>
        <v>0-20%</v>
      </c>
      <c r="M947" t="str">
        <f t="shared" si="43"/>
        <v>60-80%</v>
      </c>
      <c r="N947">
        <f t="shared" ca="1" si="44"/>
        <v>894</v>
      </c>
    </row>
    <row r="948" spans="1:14" x14ac:dyDescent="0.25">
      <c r="A948" t="s">
        <v>3763</v>
      </c>
      <c r="B948">
        <v>1286.18</v>
      </c>
      <c r="C948" t="s">
        <v>5064</v>
      </c>
      <c r="D948">
        <v>5.98</v>
      </c>
      <c r="E948">
        <v>722</v>
      </c>
      <c r="F948">
        <v>1</v>
      </c>
      <c r="G948" s="2">
        <v>45912.324930555558</v>
      </c>
      <c r="H948" s="2">
        <v>45882.047395833331</v>
      </c>
      <c r="I948" s="18">
        <v>0.16400000000000001</v>
      </c>
      <c r="J948">
        <v>0.28499999999999998</v>
      </c>
      <c r="K948" t="s">
        <v>39</v>
      </c>
      <c r="L948" s="34" t="str">
        <f t="shared" si="42"/>
        <v>0-20%</v>
      </c>
      <c r="M948" t="str">
        <f t="shared" si="43"/>
        <v>20-40%</v>
      </c>
      <c r="N948">
        <f t="shared" ca="1" si="44"/>
        <v>130</v>
      </c>
    </row>
    <row r="949" spans="1:14" x14ac:dyDescent="0.25">
      <c r="A949" t="s">
        <v>3767</v>
      </c>
      <c r="B949">
        <v>1441.5</v>
      </c>
      <c r="C949" t="s">
        <v>5064</v>
      </c>
      <c r="D949">
        <v>11.39</v>
      </c>
      <c r="E949">
        <v>892</v>
      </c>
      <c r="F949">
        <v>0</v>
      </c>
      <c r="G949" s="2">
        <v>45259.335717592592</v>
      </c>
      <c r="H949" s="2">
        <v>46034.491423611107</v>
      </c>
      <c r="I949" s="18">
        <v>0.255</v>
      </c>
      <c r="J949">
        <v>0.71899999999999997</v>
      </c>
      <c r="K949" t="s">
        <v>32</v>
      </c>
      <c r="L949" s="34" t="str">
        <f t="shared" si="42"/>
        <v>0-20%</v>
      </c>
      <c r="M949" t="str">
        <f t="shared" si="43"/>
        <v>60-80%</v>
      </c>
      <c r="N949">
        <f t="shared" ca="1" si="44"/>
        <v>0</v>
      </c>
    </row>
    <row r="950" spans="1:14" x14ac:dyDescent="0.25">
      <c r="A950" t="s">
        <v>3770</v>
      </c>
      <c r="B950">
        <v>50.22</v>
      </c>
      <c r="C950" t="s">
        <v>5066</v>
      </c>
      <c r="D950">
        <v>6.81</v>
      </c>
      <c r="E950">
        <v>723</v>
      </c>
      <c r="F950">
        <v>4</v>
      </c>
      <c r="G950" s="2">
        <v>45466.186874999999</v>
      </c>
      <c r="H950" s="2">
        <v>45878.173946759263</v>
      </c>
      <c r="I950" s="18">
        <v>0.128</v>
      </c>
      <c r="J950">
        <v>0.186</v>
      </c>
      <c r="K950" t="s">
        <v>41</v>
      </c>
      <c r="L950" s="34" t="str">
        <f t="shared" si="42"/>
        <v>0-20%</v>
      </c>
      <c r="M950" t="str">
        <f t="shared" si="43"/>
        <v>0-20%</v>
      </c>
      <c r="N950">
        <f t="shared" ca="1" si="44"/>
        <v>134</v>
      </c>
    </row>
    <row r="951" spans="1:14" x14ac:dyDescent="0.25">
      <c r="A951" t="s">
        <v>3772</v>
      </c>
      <c r="B951">
        <v>910.12</v>
      </c>
      <c r="C951" t="s">
        <v>5064</v>
      </c>
      <c r="D951">
        <v>6.09</v>
      </c>
      <c r="E951">
        <v>308</v>
      </c>
      <c r="F951">
        <v>1</v>
      </c>
      <c r="G951" s="2">
        <v>45650.610983796287</v>
      </c>
      <c r="H951" s="2">
        <v>45872.116585648153</v>
      </c>
      <c r="I951" s="18">
        <v>0.317</v>
      </c>
      <c r="J951">
        <v>0.36799999999999999</v>
      </c>
      <c r="K951" t="s">
        <v>35</v>
      </c>
      <c r="L951" s="34" t="str">
        <f t="shared" si="42"/>
        <v>0-20%</v>
      </c>
      <c r="M951" t="str">
        <f t="shared" si="43"/>
        <v>20-40%</v>
      </c>
      <c r="N951">
        <f t="shared" ca="1" si="44"/>
        <v>140</v>
      </c>
    </row>
    <row r="952" spans="1:14" x14ac:dyDescent="0.25">
      <c r="A952" t="s">
        <v>3776</v>
      </c>
      <c r="B952">
        <v>371.77</v>
      </c>
      <c r="C952" t="s">
        <v>5067</v>
      </c>
      <c r="D952">
        <v>5.39</v>
      </c>
      <c r="E952">
        <v>837</v>
      </c>
      <c r="F952">
        <v>1</v>
      </c>
      <c r="G952" s="2">
        <v>45953.852337962962</v>
      </c>
      <c r="H952" s="2">
        <v>45066.009120370371</v>
      </c>
      <c r="I952" s="18">
        <v>0.25600000000000001</v>
      </c>
      <c r="J952">
        <v>0.58099999999999996</v>
      </c>
      <c r="K952" t="s">
        <v>39</v>
      </c>
      <c r="L952" s="34" t="str">
        <f t="shared" si="42"/>
        <v>0-20%</v>
      </c>
      <c r="M952" t="str">
        <f t="shared" si="43"/>
        <v>40-60%</v>
      </c>
      <c r="N952">
        <f t="shared" ca="1" si="44"/>
        <v>946</v>
      </c>
    </row>
    <row r="953" spans="1:14" x14ac:dyDescent="0.25">
      <c r="A953" t="s">
        <v>3778</v>
      </c>
      <c r="B953">
        <v>1187.58</v>
      </c>
      <c r="C953" t="s">
        <v>5064</v>
      </c>
      <c r="D953">
        <v>19.03</v>
      </c>
      <c r="E953">
        <v>437</v>
      </c>
      <c r="F953">
        <v>4</v>
      </c>
      <c r="G953" s="2">
        <v>45791.125057870369</v>
      </c>
      <c r="H953" s="2">
        <v>45070.183159722219</v>
      </c>
      <c r="I953" s="18">
        <v>0.312</v>
      </c>
      <c r="J953">
        <v>6.4000000000000001E-2</v>
      </c>
      <c r="K953" t="s">
        <v>39</v>
      </c>
      <c r="L953" s="34" t="str">
        <f t="shared" si="42"/>
        <v>0-20%</v>
      </c>
      <c r="M953" t="str">
        <f t="shared" si="43"/>
        <v>0-20%</v>
      </c>
      <c r="N953">
        <f t="shared" ca="1" si="44"/>
        <v>942</v>
      </c>
    </row>
    <row r="954" spans="1:14" x14ac:dyDescent="0.25">
      <c r="A954" t="s">
        <v>3784</v>
      </c>
      <c r="B954">
        <v>1609.62</v>
      </c>
      <c r="C954" t="s">
        <v>5064</v>
      </c>
      <c r="D954">
        <v>37.08</v>
      </c>
      <c r="E954">
        <v>401</v>
      </c>
      <c r="F954">
        <v>0</v>
      </c>
      <c r="G954" s="2">
        <v>45702.262002314812</v>
      </c>
      <c r="H954" s="2">
        <v>45411.79278935185</v>
      </c>
      <c r="I954" s="18">
        <v>0.36099999999999999</v>
      </c>
      <c r="J954">
        <v>0.63900000000000001</v>
      </c>
      <c r="K954" t="s">
        <v>54</v>
      </c>
      <c r="L954" s="34" t="str">
        <f t="shared" si="42"/>
        <v>20-40%</v>
      </c>
      <c r="M954" t="str">
        <f t="shared" si="43"/>
        <v>60-80%</v>
      </c>
      <c r="N954">
        <f t="shared" ca="1" si="44"/>
        <v>601</v>
      </c>
    </row>
    <row r="955" spans="1:14" x14ac:dyDescent="0.25">
      <c r="A955" t="s">
        <v>3790</v>
      </c>
      <c r="B955">
        <v>760.39</v>
      </c>
      <c r="C955" t="s">
        <v>5065</v>
      </c>
      <c r="D955">
        <v>4.18</v>
      </c>
      <c r="E955">
        <v>853</v>
      </c>
      <c r="F955">
        <v>1</v>
      </c>
      <c r="G955" s="2">
        <v>45702.093101851853</v>
      </c>
      <c r="H955" s="2">
        <v>45012.19054398148</v>
      </c>
      <c r="I955" s="18">
        <v>0.23400000000000001</v>
      </c>
      <c r="J955">
        <v>0.55800000000000005</v>
      </c>
      <c r="K955" t="s">
        <v>17</v>
      </c>
      <c r="L955" s="34" t="str">
        <f t="shared" si="42"/>
        <v>0-20%</v>
      </c>
      <c r="M955" t="str">
        <f t="shared" si="43"/>
        <v>40-60%</v>
      </c>
      <c r="N955">
        <f t="shared" ca="1" si="44"/>
        <v>1000</v>
      </c>
    </row>
    <row r="956" spans="1:14" x14ac:dyDescent="0.25">
      <c r="A956" t="s">
        <v>3791</v>
      </c>
      <c r="B956">
        <v>1388.94</v>
      </c>
      <c r="C956" t="s">
        <v>5067</v>
      </c>
      <c r="D956">
        <v>2.61</v>
      </c>
      <c r="E956">
        <v>850</v>
      </c>
      <c r="F956">
        <v>0</v>
      </c>
      <c r="G956" s="2">
        <v>45927.799247685187</v>
      </c>
      <c r="H956" s="2">
        <v>45795.623460648138</v>
      </c>
      <c r="I956" s="18">
        <v>0.52800000000000002</v>
      </c>
      <c r="J956">
        <v>0.29599999999999999</v>
      </c>
      <c r="K956" t="s">
        <v>71</v>
      </c>
      <c r="L956" s="34" t="str">
        <f t="shared" si="42"/>
        <v>0-20%</v>
      </c>
      <c r="M956" t="str">
        <f t="shared" si="43"/>
        <v>20-40%</v>
      </c>
      <c r="N956">
        <f t="shared" ca="1" si="44"/>
        <v>217</v>
      </c>
    </row>
    <row r="957" spans="1:14" x14ac:dyDescent="0.25">
      <c r="A957" t="s">
        <v>3794</v>
      </c>
      <c r="B957">
        <v>1648.03</v>
      </c>
      <c r="C957" t="s">
        <v>5064</v>
      </c>
      <c r="D957">
        <v>19.8</v>
      </c>
      <c r="E957">
        <v>643</v>
      </c>
      <c r="F957">
        <v>1</v>
      </c>
      <c r="G957" s="2">
        <v>45913.381342592591</v>
      </c>
      <c r="H957" s="2">
        <v>45550.077986111108</v>
      </c>
      <c r="I957" s="18">
        <v>0.09</v>
      </c>
      <c r="J957">
        <v>0.309</v>
      </c>
      <c r="K957" t="s">
        <v>39</v>
      </c>
      <c r="L957" s="34" t="str">
        <f t="shared" si="42"/>
        <v>0-20%</v>
      </c>
      <c r="M957" t="str">
        <f t="shared" si="43"/>
        <v>20-40%</v>
      </c>
      <c r="N957">
        <f t="shared" ca="1" si="44"/>
        <v>462</v>
      </c>
    </row>
    <row r="958" spans="1:14" x14ac:dyDescent="0.25">
      <c r="A958" t="s">
        <v>3800</v>
      </c>
      <c r="B958">
        <v>442.17</v>
      </c>
      <c r="C958" t="s">
        <v>5066</v>
      </c>
      <c r="D958">
        <v>5.28</v>
      </c>
      <c r="E958">
        <v>463</v>
      </c>
      <c r="F958">
        <v>2</v>
      </c>
      <c r="G958" s="2">
        <v>45559.432372685187</v>
      </c>
      <c r="H958" s="2">
        <v>45379.381747685176</v>
      </c>
      <c r="I958" s="18">
        <v>0.159</v>
      </c>
      <c r="J958">
        <v>0.41</v>
      </c>
      <c r="K958" t="s">
        <v>61</v>
      </c>
      <c r="L958" s="34" t="str">
        <f t="shared" si="42"/>
        <v>0-20%</v>
      </c>
      <c r="M958" t="str">
        <f t="shared" si="43"/>
        <v>40-60%</v>
      </c>
      <c r="N958">
        <f t="shared" ca="1" si="44"/>
        <v>633</v>
      </c>
    </row>
    <row r="959" spans="1:14" x14ac:dyDescent="0.25">
      <c r="A959" t="s">
        <v>3804</v>
      </c>
      <c r="B959">
        <v>924.27</v>
      </c>
      <c r="C959" t="s">
        <v>5066</v>
      </c>
      <c r="D959">
        <v>24.75</v>
      </c>
      <c r="E959">
        <v>582</v>
      </c>
      <c r="F959">
        <v>1</v>
      </c>
      <c r="G959" s="2">
        <v>45247.192430555559</v>
      </c>
      <c r="H959" s="2">
        <v>45643.243483796286</v>
      </c>
      <c r="I959" s="18">
        <v>0.153</v>
      </c>
      <c r="J959">
        <v>0.315</v>
      </c>
      <c r="K959" t="s">
        <v>106</v>
      </c>
      <c r="L959" s="34" t="str">
        <f t="shared" si="42"/>
        <v>20-40%</v>
      </c>
      <c r="M959" t="str">
        <f t="shared" si="43"/>
        <v>20-40%</v>
      </c>
      <c r="N959">
        <f t="shared" ca="1" si="44"/>
        <v>369</v>
      </c>
    </row>
    <row r="960" spans="1:14" x14ac:dyDescent="0.25">
      <c r="A960" t="s">
        <v>3807</v>
      </c>
      <c r="B960">
        <v>2289.6999999999998</v>
      </c>
      <c r="C960" t="s">
        <v>5066</v>
      </c>
      <c r="D960">
        <v>40.26</v>
      </c>
      <c r="E960">
        <v>360</v>
      </c>
      <c r="F960">
        <v>4</v>
      </c>
      <c r="G960" s="2">
        <v>45921.472314814811</v>
      </c>
      <c r="H960" s="2">
        <v>45550.529861111107</v>
      </c>
      <c r="I960" s="18">
        <v>6.8000000000000005E-2</v>
      </c>
      <c r="J960">
        <v>0.48299999999999998</v>
      </c>
      <c r="K960" t="s">
        <v>35</v>
      </c>
      <c r="L960" s="34" t="str">
        <f t="shared" si="42"/>
        <v>40-60%</v>
      </c>
      <c r="M960" t="str">
        <f t="shared" si="43"/>
        <v>40-60%</v>
      </c>
      <c r="N960">
        <f t="shared" ca="1" si="44"/>
        <v>462</v>
      </c>
    </row>
    <row r="961" spans="1:14" x14ac:dyDescent="0.25">
      <c r="A961" t="s">
        <v>3808</v>
      </c>
      <c r="B961">
        <v>2697.1</v>
      </c>
      <c r="C961" t="s">
        <v>5067</v>
      </c>
      <c r="D961">
        <v>29.87</v>
      </c>
      <c r="E961">
        <v>664</v>
      </c>
      <c r="F961">
        <v>4</v>
      </c>
      <c r="G961" s="2">
        <v>45450.238877314812</v>
      </c>
      <c r="H961" s="2">
        <v>45841.552002314813</v>
      </c>
      <c r="I961" s="18">
        <v>0.255</v>
      </c>
      <c r="J961">
        <v>0.25700000000000001</v>
      </c>
      <c r="K961" t="s">
        <v>69</v>
      </c>
      <c r="L961" s="34" t="str">
        <f t="shared" si="42"/>
        <v>20-40%</v>
      </c>
      <c r="M961" t="str">
        <f t="shared" si="43"/>
        <v>20-40%</v>
      </c>
      <c r="N961">
        <f t="shared" ca="1" si="44"/>
        <v>171</v>
      </c>
    </row>
    <row r="962" spans="1:14" x14ac:dyDescent="0.25">
      <c r="A962" t="s">
        <v>3815</v>
      </c>
      <c r="B962">
        <v>175.37</v>
      </c>
      <c r="C962" t="s">
        <v>5064</v>
      </c>
      <c r="D962">
        <v>1.71</v>
      </c>
      <c r="E962">
        <v>853</v>
      </c>
      <c r="F962">
        <v>1</v>
      </c>
      <c r="G962" s="2">
        <v>45958.240578703713</v>
      </c>
      <c r="H962" s="2">
        <v>45652.084293981483</v>
      </c>
      <c r="I962" s="18">
        <v>0.58799999999999997</v>
      </c>
      <c r="J962">
        <v>0.36099999999999999</v>
      </c>
      <c r="K962" t="s">
        <v>50</v>
      </c>
      <c r="L962" s="34" t="str">
        <f t="shared" si="42"/>
        <v>0-20%</v>
      </c>
      <c r="M962" t="str">
        <f t="shared" si="43"/>
        <v>20-40%</v>
      </c>
      <c r="N962">
        <f t="shared" ca="1" si="44"/>
        <v>360</v>
      </c>
    </row>
    <row r="963" spans="1:14" x14ac:dyDescent="0.25">
      <c r="A963" t="s">
        <v>3825</v>
      </c>
      <c r="B963">
        <v>497.26</v>
      </c>
      <c r="C963" t="s">
        <v>5066</v>
      </c>
      <c r="D963">
        <v>51.51</v>
      </c>
      <c r="E963">
        <v>744</v>
      </c>
      <c r="F963">
        <v>2</v>
      </c>
      <c r="G963" s="2">
        <v>45121.70349537037</v>
      </c>
      <c r="H963" s="2">
        <v>45717.691759259258</v>
      </c>
      <c r="I963" s="18">
        <v>0.33400000000000002</v>
      </c>
      <c r="J963">
        <v>0.40400000000000003</v>
      </c>
      <c r="K963" t="s">
        <v>22</v>
      </c>
      <c r="L963" s="34" t="str">
        <f t="shared" ref="L963:L1026" si="45">IF(D963 / 100 &lt;= 0.2,"0-20%",
IF(D963 / 100 &lt;= 0.4,"20-40%",
IF(D963 / 100 &lt;=0.6,"40-60%",
IF(D963 / 100 &lt;= 0.8,"60-80%","&gt;80%"))))</f>
        <v>40-60%</v>
      </c>
      <c r="M963" t="str">
        <f t="shared" ref="M963:M1026" si="46">IF(J963 &lt;= 0.2,"0-20%",
IF(J963 &lt;= 0.4,"20-40%",
IF(J963 &lt;=0.6,"40-60%",
IF(J963 &lt;= 0.8,"60-80%","&gt;80%"))))</f>
        <v>40-60%</v>
      </c>
      <c r="N963">
        <f t="shared" ref="N963:N1026" ca="1" si="47">IF(_xlfn.DAYS(TODAY(),H963) &gt; 0, _xlfn.DAYS(TODAY(),H963), 0)</f>
        <v>295</v>
      </c>
    </row>
    <row r="964" spans="1:14" x14ac:dyDescent="0.25">
      <c r="A964" t="s">
        <v>3826</v>
      </c>
      <c r="B964">
        <v>3180.79</v>
      </c>
      <c r="C964" t="s">
        <v>5064</v>
      </c>
      <c r="D964">
        <v>11.38</v>
      </c>
      <c r="E964">
        <v>545</v>
      </c>
      <c r="F964">
        <v>2</v>
      </c>
      <c r="G964" s="2">
        <v>45662.42355324074</v>
      </c>
      <c r="H964" s="2">
        <v>45332.772291666668</v>
      </c>
      <c r="I964" s="18">
        <v>0.56599999999999995</v>
      </c>
      <c r="J964">
        <v>0.53400000000000003</v>
      </c>
      <c r="K964" t="s">
        <v>89</v>
      </c>
      <c r="L964" s="34" t="str">
        <f t="shared" si="45"/>
        <v>0-20%</v>
      </c>
      <c r="M964" t="str">
        <f t="shared" si="46"/>
        <v>40-60%</v>
      </c>
      <c r="N964">
        <f t="shared" ca="1" si="47"/>
        <v>680</v>
      </c>
    </row>
    <row r="965" spans="1:14" x14ac:dyDescent="0.25">
      <c r="A965" t="s">
        <v>3827</v>
      </c>
      <c r="B965">
        <v>333.62</v>
      </c>
      <c r="C965" t="s">
        <v>5065</v>
      </c>
      <c r="D965">
        <v>24.34</v>
      </c>
      <c r="E965">
        <v>687</v>
      </c>
      <c r="F965">
        <v>1</v>
      </c>
      <c r="G965" s="2">
        <v>45817.434421296297</v>
      </c>
      <c r="H965" s="2">
        <v>45529.529050925928</v>
      </c>
      <c r="I965" s="18">
        <v>0.13600000000000001</v>
      </c>
      <c r="J965">
        <v>0.39300000000000002</v>
      </c>
      <c r="K965" t="s">
        <v>106</v>
      </c>
      <c r="L965" s="34" t="str">
        <f t="shared" si="45"/>
        <v>20-40%</v>
      </c>
      <c r="M965" t="str">
        <f t="shared" si="46"/>
        <v>20-40%</v>
      </c>
      <c r="N965">
        <f t="shared" ca="1" si="47"/>
        <v>483</v>
      </c>
    </row>
    <row r="966" spans="1:14" x14ac:dyDescent="0.25">
      <c r="A966" t="s">
        <v>3828</v>
      </c>
      <c r="B966">
        <v>172.21</v>
      </c>
      <c r="C966" t="s">
        <v>5064</v>
      </c>
      <c r="D966">
        <v>5.0999999999999996</v>
      </c>
      <c r="E966">
        <v>723</v>
      </c>
      <c r="F966">
        <v>1</v>
      </c>
      <c r="G966" s="2">
        <v>45122.529502314806</v>
      </c>
      <c r="H966" s="2">
        <v>45689.319710648153</v>
      </c>
      <c r="I966" s="18">
        <v>0.107</v>
      </c>
      <c r="J966">
        <v>0.129</v>
      </c>
      <c r="K966" t="s">
        <v>52</v>
      </c>
      <c r="L966" s="34" t="str">
        <f t="shared" si="45"/>
        <v>0-20%</v>
      </c>
      <c r="M966" t="str">
        <f t="shared" si="46"/>
        <v>0-20%</v>
      </c>
      <c r="N966">
        <f t="shared" ca="1" si="47"/>
        <v>323</v>
      </c>
    </row>
    <row r="967" spans="1:14" x14ac:dyDescent="0.25">
      <c r="A967" t="s">
        <v>3829</v>
      </c>
      <c r="B967">
        <v>2155.27</v>
      </c>
      <c r="C967" t="s">
        <v>5066</v>
      </c>
      <c r="D967">
        <v>16.989999999999998</v>
      </c>
      <c r="E967">
        <v>581</v>
      </c>
      <c r="F967">
        <v>0</v>
      </c>
      <c r="G967" s="2">
        <v>45335.583055555559</v>
      </c>
      <c r="H967" s="2">
        <v>45853.035381944443</v>
      </c>
      <c r="I967" s="18">
        <v>0.311</v>
      </c>
      <c r="J967">
        <v>0.30199999999999999</v>
      </c>
      <c r="K967" t="s">
        <v>71</v>
      </c>
      <c r="L967" s="34" t="str">
        <f t="shared" si="45"/>
        <v>0-20%</v>
      </c>
      <c r="M967" t="str">
        <f t="shared" si="46"/>
        <v>20-40%</v>
      </c>
      <c r="N967">
        <f t="shared" ca="1" si="47"/>
        <v>159</v>
      </c>
    </row>
    <row r="968" spans="1:14" x14ac:dyDescent="0.25">
      <c r="A968" t="s">
        <v>3830</v>
      </c>
      <c r="B968">
        <v>601.83000000000004</v>
      </c>
      <c r="C968" t="s">
        <v>5064</v>
      </c>
      <c r="D968">
        <v>28.78</v>
      </c>
      <c r="E968">
        <v>571</v>
      </c>
      <c r="F968">
        <v>1</v>
      </c>
      <c r="G968" s="2">
        <v>45484.327488425923</v>
      </c>
      <c r="H968" s="2">
        <v>45497.38521990741</v>
      </c>
      <c r="I968" s="18">
        <v>0.17499999999999999</v>
      </c>
      <c r="J968">
        <v>0.45100000000000001</v>
      </c>
      <c r="K968" t="s">
        <v>52</v>
      </c>
      <c r="L968" s="34" t="str">
        <f t="shared" si="45"/>
        <v>20-40%</v>
      </c>
      <c r="M968" t="str">
        <f t="shared" si="46"/>
        <v>40-60%</v>
      </c>
      <c r="N968">
        <f t="shared" ca="1" si="47"/>
        <v>515</v>
      </c>
    </row>
    <row r="969" spans="1:14" x14ac:dyDescent="0.25">
      <c r="A969" t="s">
        <v>3835</v>
      </c>
      <c r="B969">
        <v>991.9</v>
      </c>
      <c r="C969" t="s">
        <v>5064</v>
      </c>
      <c r="D969">
        <v>32.729999999999997</v>
      </c>
      <c r="E969">
        <v>526</v>
      </c>
      <c r="F969">
        <v>1</v>
      </c>
      <c r="G969" s="2">
        <v>45506.881122685183</v>
      </c>
      <c r="H969" s="2">
        <v>45354.242812500001</v>
      </c>
      <c r="I969" s="18">
        <v>0.28599999999999998</v>
      </c>
      <c r="J969">
        <v>0.315</v>
      </c>
      <c r="K969" t="s">
        <v>69</v>
      </c>
      <c r="L969" s="34" t="str">
        <f t="shared" si="45"/>
        <v>20-40%</v>
      </c>
      <c r="M969" t="str">
        <f t="shared" si="46"/>
        <v>20-40%</v>
      </c>
      <c r="N969">
        <f t="shared" ca="1" si="47"/>
        <v>658</v>
      </c>
    </row>
    <row r="970" spans="1:14" x14ac:dyDescent="0.25">
      <c r="A970" t="s">
        <v>3839</v>
      </c>
      <c r="B970">
        <v>1723.78</v>
      </c>
      <c r="C970" t="s">
        <v>5066</v>
      </c>
      <c r="D970">
        <v>4.21</v>
      </c>
      <c r="E970">
        <v>722</v>
      </c>
      <c r="F970">
        <v>1</v>
      </c>
      <c r="G970" s="2">
        <v>45857.182384259257</v>
      </c>
      <c r="H970" s="2">
        <v>45814.314699074072</v>
      </c>
      <c r="I970" s="18">
        <v>0.41</v>
      </c>
      <c r="J970">
        <v>6.2E-2</v>
      </c>
      <c r="K970" t="s">
        <v>64</v>
      </c>
      <c r="L970" s="34" t="str">
        <f t="shared" si="45"/>
        <v>0-20%</v>
      </c>
      <c r="M970" t="str">
        <f t="shared" si="46"/>
        <v>0-20%</v>
      </c>
      <c r="N970">
        <f t="shared" ca="1" si="47"/>
        <v>198</v>
      </c>
    </row>
    <row r="971" spans="1:14" x14ac:dyDescent="0.25">
      <c r="A971" t="s">
        <v>3846</v>
      </c>
      <c r="B971">
        <v>1622.74</v>
      </c>
      <c r="C971" t="s">
        <v>5064</v>
      </c>
      <c r="D971">
        <v>12.02</v>
      </c>
      <c r="E971">
        <v>438</v>
      </c>
      <c r="F971">
        <v>2</v>
      </c>
      <c r="G971" s="2">
        <v>45285.540497685193</v>
      </c>
      <c r="H971" s="2">
        <v>45604.09202546296</v>
      </c>
      <c r="I971" s="18">
        <v>0.23200000000000001</v>
      </c>
      <c r="J971">
        <v>0.39800000000000002</v>
      </c>
      <c r="K971" t="s">
        <v>35</v>
      </c>
      <c r="L971" s="34" t="str">
        <f t="shared" si="45"/>
        <v>0-20%</v>
      </c>
      <c r="M971" t="str">
        <f t="shared" si="46"/>
        <v>20-40%</v>
      </c>
      <c r="N971">
        <f t="shared" ca="1" si="47"/>
        <v>408</v>
      </c>
    </row>
    <row r="972" spans="1:14" x14ac:dyDescent="0.25">
      <c r="A972" t="s">
        <v>3857</v>
      </c>
      <c r="B972">
        <v>751.83</v>
      </c>
      <c r="C972" t="s">
        <v>5064</v>
      </c>
      <c r="D972">
        <v>8.07</v>
      </c>
      <c r="E972">
        <v>677</v>
      </c>
      <c r="F972">
        <v>1</v>
      </c>
      <c r="G972" s="2">
        <v>45820.138402777768</v>
      </c>
      <c r="H972" s="2">
        <v>45745.08079861111</v>
      </c>
      <c r="I972" s="18">
        <v>0.28899999999999998</v>
      </c>
      <c r="J972">
        <v>0.44800000000000001</v>
      </c>
      <c r="K972" t="s">
        <v>50</v>
      </c>
      <c r="L972" s="34" t="str">
        <f t="shared" si="45"/>
        <v>0-20%</v>
      </c>
      <c r="M972" t="str">
        <f t="shared" si="46"/>
        <v>40-60%</v>
      </c>
      <c r="N972">
        <f t="shared" ca="1" si="47"/>
        <v>267</v>
      </c>
    </row>
    <row r="973" spans="1:14" x14ac:dyDescent="0.25">
      <c r="A973" t="s">
        <v>3858</v>
      </c>
      <c r="B973">
        <v>141.1</v>
      </c>
      <c r="C973" t="s">
        <v>5064</v>
      </c>
      <c r="D973">
        <v>25.04</v>
      </c>
      <c r="E973">
        <v>425</v>
      </c>
      <c r="F973">
        <v>1</v>
      </c>
      <c r="G973" s="2">
        <v>44954.600428240738</v>
      </c>
      <c r="H973" s="2">
        <v>45720.638182870367</v>
      </c>
      <c r="I973" s="18">
        <v>0.183</v>
      </c>
      <c r="J973">
        <v>0.16700000000000001</v>
      </c>
      <c r="K973" t="s">
        <v>50</v>
      </c>
      <c r="L973" s="34" t="str">
        <f t="shared" si="45"/>
        <v>20-40%</v>
      </c>
      <c r="M973" t="str">
        <f t="shared" si="46"/>
        <v>0-20%</v>
      </c>
      <c r="N973">
        <f t="shared" ca="1" si="47"/>
        <v>292</v>
      </c>
    </row>
    <row r="974" spans="1:14" x14ac:dyDescent="0.25">
      <c r="A974" t="s">
        <v>3860</v>
      </c>
      <c r="B974">
        <v>1016.93</v>
      </c>
      <c r="C974" t="s">
        <v>5067</v>
      </c>
      <c r="D974">
        <v>7.24</v>
      </c>
      <c r="E974">
        <v>575</v>
      </c>
      <c r="F974">
        <v>1</v>
      </c>
      <c r="G974" s="2">
        <v>45590.454189814824</v>
      </c>
      <c r="H974" s="2">
        <v>44946.533784722233</v>
      </c>
      <c r="I974" s="18">
        <v>0.33800000000000002</v>
      </c>
      <c r="J974">
        <v>0.68</v>
      </c>
      <c r="K974" t="s">
        <v>39</v>
      </c>
      <c r="L974" s="34" t="str">
        <f t="shared" si="45"/>
        <v>0-20%</v>
      </c>
      <c r="M974" t="str">
        <f t="shared" si="46"/>
        <v>60-80%</v>
      </c>
      <c r="N974">
        <f t="shared" ca="1" si="47"/>
        <v>1066</v>
      </c>
    </row>
    <row r="975" spans="1:14" x14ac:dyDescent="0.25">
      <c r="A975" t="s">
        <v>3863</v>
      </c>
      <c r="B975">
        <v>1426.53</v>
      </c>
      <c r="C975" t="s">
        <v>5064</v>
      </c>
      <c r="D975">
        <v>10.91</v>
      </c>
      <c r="E975">
        <v>570</v>
      </c>
      <c r="F975">
        <v>3</v>
      </c>
      <c r="G975" s="2">
        <v>45298.791620370372</v>
      </c>
      <c r="H975" s="2">
        <v>45277.722777777781</v>
      </c>
      <c r="I975" s="18">
        <v>0.51900000000000002</v>
      </c>
      <c r="J975">
        <v>0.55000000000000004</v>
      </c>
      <c r="K975" t="s">
        <v>106</v>
      </c>
      <c r="L975" s="34" t="str">
        <f t="shared" si="45"/>
        <v>0-20%</v>
      </c>
      <c r="M975" t="str">
        <f t="shared" si="46"/>
        <v>40-60%</v>
      </c>
      <c r="N975">
        <f t="shared" ca="1" si="47"/>
        <v>735</v>
      </c>
    </row>
    <row r="976" spans="1:14" x14ac:dyDescent="0.25">
      <c r="A976" t="s">
        <v>3864</v>
      </c>
      <c r="B976">
        <v>1205.6199999999999</v>
      </c>
      <c r="C976" t="s">
        <v>5064</v>
      </c>
      <c r="D976">
        <v>38.99</v>
      </c>
      <c r="E976">
        <v>718</v>
      </c>
      <c r="F976">
        <v>1</v>
      </c>
      <c r="G976" s="2">
        <v>45852.093599537038</v>
      </c>
      <c r="H976" s="2">
        <v>45431.048506944448</v>
      </c>
      <c r="I976" s="18">
        <v>4.7E-2</v>
      </c>
      <c r="J976">
        <v>0.224</v>
      </c>
      <c r="K976" t="s">
        <v>32</v>
      </c>
      <c r="L976" s="34" t="str">
        <f t="shared" si="45"/>
        <v>20-40%</v>
      </c>
      <c r="M976" t="str">
        <f t="shared" si="46"/>
        <v>20-40%</v>
      </c>
      <c r="N976">
        <f t="shared" ca="1" si="47"/>
        <v>581</v>
      </c>
    </row>
    <row r="977" spans="1:14" x14ac:dyDescent="0.25">
      <c r="A977" t="s">
        <v>3874</v>
      </c>
      <c r="B977">
        <v>228.52</v>
      </c>
      <c r="C977" t="s">
        <v>5067</v>
      </c>
      <c r="D977">
        <v>1.3</v>
      </c>
      <c r="E977">
        <v>714</v>
      </c>
      <c r="F977">
        <v>1</v>
      </c>
      <c r="G977" s="2">
        <v>45789.402337962973</v>
      </c>
      <c r="H977" s="2">
        <v>45322.998067129629</v>
      </c>
      <c r="I977" s="18">
        <v>0.47299999999999998</v>
      </c>
      <c r="J977">
        <v>0.41899999999999998</v>
      </c>
      <c r="K977" t="s">
        <v>89</v>
      </c>
      <c r="L977" s="34" t="str">
        <f t="shared" si="45"/>
        <v>0-20%</v>
      </c>
      <c r="M977" t="str">
        <f t="shared" si="46"/>
        <v>40-60%</v>
      </c>
      <c r="N977">
        <f t="shared" ca="1" si="47"/>
        <v>690</v>
      </c>
    </row>
    <row r="978" spans="1:14" x14ac:dyDescent="0.25">
      <c r="A978" t="s">
        <v>3877</v>
      </c>
      <c r="B978">
        <v>686.87</v>
      </c>
      <c r="C978" t="s">
        <v>5064</v>
      </c>
      <c r="D978">
        <v>6.36</v>
      </c>
      <c r="E978">
        <v>474</v>
      </c>
      <c r="F978">
        <v>2</v>
      </c>
      <c r="G978" s="2">
        <v>45629.952939814822</v>
      </c>
      <c r="H978" s="2">
        <v>45935.332060185188</v>
      </c>
      <c r="I978" s="18">
        <v>0.55800000000000005</v>
      </c>
      <c r="J978">
        <v>2.5999999999999999E-2</v>
      </c>
      <c r="K978" t="s">
        <v>54</v>
      </c>
      <c r="L978" s="34" t="str">
        <f t="shared" si="45"/>
        <v>0-20%</v>
      </c>
      <c r="M978" t="str">
        <f t="shared" si="46"/>
        <v>0-20%</v>
      </c>
      <c r="N978">
        <f t="shared" ca="1" si="47"/>
        <v>77</v>
      </c>
    </row>
    <row r="979" spans="1:14" x14ac:dyDescent="0.25">
      <c r="A979" t="s">
        <v>3882</v>
      </c>
      <c r="B979">
        <v>328.01</v>
      </c>
      <c r="C979" t="s">
        <v>5066</v>
      </c>
      <c r="D979">
        <v>14.51</v>
      </c>
      <c r="E979">
        <v>781</v>
      </c>
      <c r="F979">
        <v>4</v>
      </c>
      <c r="G979" s="2">
        <v>45292.654675925929</v>
      </c>
      <c r="H979" s="2">
        <v>45104.606631944444</v>
      </c>
      <c r="I979" s="18">
        <v>6.0999999999999999E-2</v>
      </c>
      <c r="J979">
        <v>0.29799999999999999</v>
      </c>
      <c r="K979" t="s">
        <v>64</v>
      </c>
      <c r="L979" s="34" t="str">
        <f t="shared" si="45"/>
        <v>0-20%</v>
      </c>
      <c r="M979" t="str">
        <f t="shared" si="46"/>
        <v>20-40%</v>
      </c>
      <c r="N979">
        <f t="shared" ca="1" si="47"/>
        <v>908</v>
      </c>
    </row>
    <row r="980" spans="1:14" x14ac:dyDescent="0.25">
      <c r="A980" t="s">
        <v>3884</v>
      </c>
      <c r="B980">
        <v>1619.18</v>
      </c>
      <c r="C980" t="s">
        <v>5064</v>
      </c>
      <c r="D980">
        <v>28.95</v>
      </c>
      <c r="E980">
        <v>509</v>
      </c>
      <c r="F980">
        <v>1</v>
      </c>
      <c r="G980" s="2">
        <v>45303.156145833331</v>
      </c>
      <c r="H980" s="2">
        <v>45752.555324074077</v>
      </c>
      <c r="I980" s="18">
        <v>0.14799999999999999</v>
      </c>
      <c r="J980">
        <v>0.317</v>
      </c>
      <c r="K980" t="s">
        <v>66</v>
      </c>
      <c r="L980" s="34" t="str">
        <f t="shared" si="45"/>
        <v>20-40%</v>
      </c>
      <c r="M980" t="str">
        <f t="shared" si="46"/>
        <v>20-40%</v>
      </c>
      <c r="N980">
        <f t="shared" ca="1" si="47"/>
        <v>260</v>
      </c>
    </row>
    <row r="981" spans="1:14" x14ac:dyDescent="0.25">
      <c r="A981" t="s">
        <v>3885</v>
      </c>
      <c r="B981">
        <v>1634.24</v>
      </c>
      <c r="C981" t="s">
        <v>5064</v>
      </c>
      <c r="D981">
        <v>35.25</v>
      </c>
      <c r="E981">
        <v>432</v>
      </c>
      <c r="F981">
        <v>2</v>
      </c>
      <c r="G981" s="2">
        <v>45060.600844907407</v>
      </c>
      <c r="H981" s="2">
        <v>45344.539456018523</v>
      </c>
      <c r="I981" s="18">
        <v>0.42099999999999999</v>
      </c>
      <c r="J981">
        <v>5.8000000000000003E-2</v>
      </c>
      <c r="K981" t="s">
        <v>41</v>
      </c>
      <c r="L981" s="34" t="str">
        <f t="shared" si="45"/>
        <v>20-40%</v>
      </c>
      <c r="M981" t="str">
        <f t="shared" si="46"/>
        <v>0-20%</v>
      </c>
      <c r="N981">
        <f t="shared" ca="1" si="47"/>
        <v>668</v>
      </c>
    </row>
    <row r="982" spans="1:14" x14ac:dyDescent="0.25">
      <c r="A982" t="s">
        <v>3890</v>
      </c>
      <c r="B982">
        <v>1345.56</v>
      </c>
      <c r="C982" t="s">
        <v>5067</v>
      </c>
      <c r="D982">
        <v>13.48</v>
      </c>
      <c r="E982">
        <v>541</v>
      </c>
      <c r="F982">
        <v>1</v>
      </c>
      <c r="G982" s="2">
        <v>45314.849178240736</v>
      </c>
      <c r="H982" s="2">
        <v>45012.400821759264</v>
      </c>
      <c r="I982" s="18">
        <v>0.13</v>
      </c>
      <c r="J982">
        <v>0.21</v>
      </c>
      <c r="K982" t="s">
        <v>41</v>
      </c>
      <c r="L982" s="34" t="str">
        <f t="shared" si="45"/>
        <v>0-20%</v>
      </c>
      <c r="M982" t="str">
        <f t="shared" si="46"/>
        <v>20-40%</v>
      </c>
      <c r="N982">
        <f t="shared" ca="1" si="47"/>
        <v>1000</v>
      </c>
    </row>
    <row r="983" spans="1:14" x14ac:dyDescent="0.25">
      <c r="A983" t="s">
        <v>3892</v>
      </c>
      <c r="B983">
        <v>775.88</v>
      </c>
      <c r="C983" t="s">
        <v>5066</v>
      </c>
      <c r="D983">
        <v>8.23</v>
      </c>
      <c r="E983">
        <v>771</v>
      </c>
      <c r="F983">
        <v>4</v>
      </c>
      <c r="G983" s="2">
        <v>45000.95590277778</v>
      </c>
      <c r="H983" s="2">
        <v>45987.533125000002</v>
      </c>
      <c r="I983" s="18">
        <v>0.60399999999999998</v>
      </c>
      <c r="J983">
        <v>6.2E-2</v>
      </c>
      <c r="K983" t="s">
        <v>41</v>
      </c>
      <c r="L983" s="34" t="str">
        <f t="shared" si="45"/>
        <v>0-20%</v>
      </c>
      <c r="M983" t="str">
        <f t="shared" si="46"/>
        <v>0-20%</v>
      </c>
      <c r="N983">
        <f t="shared" ca="1" si="47"/>
        <v>25</v>
      </c>
    </row>
    <row r="984" spans="1:14" x14ac:dyDescent="0.25">
      <c r="A984" t="s">
        <v>3896</v>
      </c>
      <c r="B984">
        <v>806.68</v>
      </c>
      <c r="C984" t="s">
        <v>5064</v>
      </c>
      <c r="D984">
        <v>8.52</v>
      </c>
      <c r="E984">
        <v>344</v>
      </c>
      <c r="F984">
        <v>0</v>
      </c>
      <c r="G984" s="2">
        <v>45721.770694444444</v>
      </c>
      <c r="H984" s="2">
        <v>45723.459907407407</v>
      </c>
      <c r="I984" s="18">
        <v>0.19800000000000001</v>
      </c>
      <c r="J984">
        <v>0.29899999999999999</v>
      </c>
      <c r="K984" t="s">
        <v>61</v>
      </c>
      <c r="L984" s="34" t="str">
        <f t="shared" si="45"/>
        <v>0-20%</v>
      </c>
      <c r="M984" t="str">
        <f t="shared" si="46"/>
        <v>20-40%</v>
      </c>
      <c r="N984">
        <f t="shared" ca="1" si="47"/>
        <v>289</v>
      </c>
    </row>
    <row r="985" spans="1:14" x14ac:dyDescent="0.25">
      <c r="A985" t="s">
        <v>3897</v>
      </c>
      <c r="B985">
        <v>55.36</v>
      </c>
      <c r="C985" t="s">
        <v>5067</v>
      </c>
      <c r="D985">
        <v>13.91</v>
      </c>
      <c r="E985">
        <v>793</v>
      </c>
      <c r="F985">
        <v>1</v>
      </c>
      <c r="G985" s="2">
        <v>45782.036377314813</v>
      </c>
      <c r="H985" s="2">
        <v>45134.899687500001</v>
      </c>
      <c r="I985" s="18">
        <v>0.38900000000000001</v>
      </c>
      <c r="J985">
        <v>0.66500000000000004</v>
      </c>
      <c r="K985" t="s">
        <v>58</v>
      </c>
      <c r="L985" s="34" t="str">
        <f t="shared" si="45"/>
        <v>0-20%</v>
      </c>
      <c r="M985" t="str">
        <f t="shared" si="46"/>
        <v>60-80%</v>
      </c>
      <c r="N985">
        <f t="shared" ca="1" si="47"/>
        <v>878</v>
      </c>
    </row>
    <row r="986" spans="1:14" x14ac:dyDescent="0.25">
      <c r="A986" t="s">
        <v>3898</v>
      </c>
      <c r="B986">
        <v>538.9</v>
      </c>
      <c r="C986" t="s">
        <v>5064</v>
      </c>
      <c r="D986">
        <v>45.53</v>
      </c>
      <c r="E986">
        <v>701</v>
      </c>
      <c r="F986">
        <v>1</v>
      </c>
      <c r="G986" s="2">
        <v>45212.380057870367</v>
      </c>
      <c r="H986" s="2">
        <v>45588.261331018519</v>
      </c>
      <c r="I986" s="18">
        <v>0.24299999999999999</v>
      </c>
      <c r="J986">
        <v>0.16500000000000001</v>
      </c>
      <c r="K986" t="s">
        <v>61</v>
      </c>
      <c r="L986" s="34" t="str">
        <f t="shared" si="45"/>
        <v>40-60%</v>
      </c>
      <c r="M986" t="str">
        <f t="shared" si="46"/>
        <v>0-20%</v>
      </c>
      <c r="N986">
        <f t="shared" ca="1" si="47"/>
        <v>424</v>
      </c>
    </row>
    <row r="987" spans="1:14" x14ac:dyDescent="0.25">
      <c r="A987" t="s">
        <v>3901</v>
      </c>
      <c r="B987">
        <v>1647.74</v>
      </c>
      <c r="C987" t="s">
        <v>5064</v>
      </c>
      <c r="D987">
        <v>9.3800000000000008</v>
      </c>
      <c r="E987">
        <v>707</v>
      </c>
      <c r="F987">
        <v>2</v>
      </c>
      <c r="G987" s="2">
        <v>45897.96398148148</v>
      </c>
      <c r="H987" s="2">
        <v>45149.591574074067</v>
      </c>
      <c r="I987" s="18">
        <v>0.36699999999999999</v>
      </c>
      <c r="J987">
        <v>0.44900000000000001</v>
      </c>
      <c r="K987" t="s">
        <v>35</v>
      </c>
      <c r="L987" s="34" t="str">
        <f t="shared" si="45"/>
        <v>0-20%</v>
      </c>
      <c r="M987" t="str">
        <f t="shared" si="46"/>
        <v>40-60%</v>
      </c>
      <c r="N987">
        <f t="shared" ca="1" si="47"/>
        <v>863</v>
      </c>
    </row>
    <row r="988" spans="1:14" x14ac:dyDescent="0.25">
      <c r="A988" t="s">
        <v>3903</v>
      </c>
      <c r="B988">
        <v>2990.8</v>
      </c>
      <c r="C988" t="s">
        <v>5064</v>
      </c>
      <c r="D988">
        <v>14.61</v>
      </c>
      <c r="E988">
        <v>674</v>
      </c>
      <c r="F988">
        <v>1</v>
      </c>
      <c r="G988" s="2">
        <v>45831.604861111111</v>
      </c>
      <c r="H988" s="2">
        <v>45179.981296296297</v>
      </c>
      <c r="I988" s="18">
        <v>0.23699999999999999</v>
      </c>
      <c r="J988">
        <v>0.19</v>
      </c>
      <c r="K988" t="s">
        <v>66</v>
      </c>
      <c r="L988" s="34" t="str">
        <f t="shared" si="45"/>
        <v>0-20%</v>
      </c>
      <c r="M988" t="str">
        <f t="shared" si="46"/>
        <v>0-20%</v>
      </c>
      <c r="N988">
        <f t="shared" ca="1" si="47"/>
        <v>833</v>
      </c>
    </row>
    <row r="989" spans="1:14" x14ac:dyDescent="0.25">
      <c r="A989" t="s">
        <v>3915</v>
      </c>
      <c r="B989">
        <v>1998.31</v>
      </c>
      <c r="C989" t="s">
        <v>5066</v>
      </c>
      <c r="D989">
        <v>11.03</v>
      </c>
      <c r="E989">
        <v>674</v>
      </c>
      <c r="F989">
        <v>1</v>
      </c>
      <c r="G989" s="2">
        <v>45743.081678240742</v>
      </c>
      <c r="H989" s="2">
        <v>45266.601793981477</v>
      </c>
      <c r="I989" s="18">
        <v>0.69799999999999995</v>
      </c>
      <c r="J989">
        <v>0.29399999999999998</v>
      </c>
      <c r="K989" t="s">
        <v>69</v>
      </c>
      <c r="L989" s="34" t="str">
        <f t="shared" si="45"/>
        <v>0-20%</v>
      </c>
      <c r="M989" t="str">
        <f t="shared" si="46"/>
        <v>20-40%</v>
      </c>
      <c r="N989">
        <f t="shared" ca="1" si="47"/>
        <v>746</v>
      </c>
    </row>
    <row r="990" spans="1:14" x14ac:dyDescent="0.25">
      <c r="A990" t="s">
        <v>3920</v>
      </c>
      <c r="B990">
        <v>1145.24</v>
      </c>
      <c r="C990" t="s">
        <v>5067</v>
      </c>
      <c r="D990">
        <v>33.6</v>
      </c>
      <c r="E990">
        <v>342</v>
      </c>
      <c r="F990">
        <v>1</v>
      </c>
      <c r="G990" s="2">
        <v>45913.070173611108</v>
      </c>
      <c r="H990" s="2">
        <v>45564.848749999997</v>
      </c>
      <c r="I990" s="18">
        <v>0.32100000000000001</v>
      </c>
      <c r="J990">
        <v>0.30099999999999999</v>
      </c>
      <c r="K990" t="s">
        <v>58</v>
      </c>
      <c r="L990" s="34" t="str">
        <f t="shared" si="45"/>
        <v>20-40%</v>
      </c>
      <c r="M990" t="str">
        <f t="shared" si="46"/>
        <v>20-40%</v>
      </c>
      <c r="N990">
        <f t="shared" ca="1" si="47"/>
        <v>448</v>
      </c>
    </row>
    <row r="991" spans="1:14" x14ac:dyDescent="0.25">
      <c r="A991" t="s">
        <v>3923</v>
      </c>
      <c r="B991">
        <v>194.17</v>
      </c>
      <c r="C991" t="s">
        <v>5066</v>
      </c>
      <c r="D991">
        <v>1.18</v>
      </c>
      <c r="E991">
        <v>826</v>
      </c>
      <c r="F991">
        <v>1</v>
      </c>
      <c r="G991" s="2">
        <v>45454.929965277777</v>
      </c>
      <c r="H991" s="2">
        <v>45688.124490740738</v>
      </c>
      <c r="I991" s="18">
        <v>0.223</v>
      </c>
      <c r="J991">
        <v>0.44700000000000001</v>
      </c>
      <c r="K991" t="s">
        <v>86</v>
      </c>
      <c r="L991" s="34" t="str">
        <f t="shared" si="45"/>
        <v>0-20%</v>
      </c>
      <c r="M991" t="str">
        <f t="shared" si="46"/>
        <v>40-60%</v>
      </c>
      <c r="N991">
        <f t="shared" ca="1" si="47"/>
        <v>324</v>
      </c>
    </row>
    <row r="992" spans="1:14" x14ac:dyDescent="0.25">
      <c r="A992" t="s">
        <v>3924</v>
      </c>
      <c r="B992">
        <v>328.37</v>
      </c>
      <c r="C992" t="s">
        <v>5064</v>
      </c>
      <c r="D992">
        <v>6.08</v>
      </c>
      <c r="E992">
        <v>578</v>
      </c>
      <c r="F992">
        <v>1</v>
      </c>
      <c r="G992" s="2">
        <v>45843.130509259259</v>
      </c>
      <c r="H992" s="2">
        <v>44990.33121527778</v>
      </c>
      <c r="I992" s="18">
        <v>0.33600000000000002</v>
      </c>
      <c r="J992">
        <v>0.05</v>
      </c>
      <c r="K992" t="s">
        <v>69</v>
      </c>
      <c r="L992" s="34" t="str">
        <f t="shared" si="45"/>
        <v>0-20%</v>
      </c>
      <c r="M992" t="str">
        <f t="shared" si="46"/>
        <v>0-20%</v>
      </c>
      <c r="N992">
        <f t="shared" ca="1" si="47"/>
        <v>1022</v>
      </c>
    </row>
    <row r="993" spans="1:14" x14ac:dyDescent="0.25">
      <c r="A993" t="s">
        <v>3929</v>
      </c>
      <c r="B993">
        <v>4207.55</v>
      </c>
      <c r="C993" t="s">
        <v>5064</v>
      </c>
      <c r="D993">
        <v>36.76</v>
      </c>
      <c r="E993">
        <v>650</v>
      </c>
      <c r="F993">
        <v>1</v>
      </c>
      <c r="G993" s="2">
        <v>45832.709837962961</v>
      </c>
      <c r="H993" s="2">
        <v>45246.543819444443</v>
      </c>
      <c r="I993" s="18">
        <v>0.41699999999999998</v>
      </c>
      <c r="J993">
        <v>0.28100000000000003</v>
      </c>
      <c r="K993" t="s">
        <v>69</v>
      </c>
      <c r="L993" s="34" t="str">
        <f t="shared" si="45"/>
        <v>20-40%</v>
      </c>
      <c r="M993" t="str">
        <f t="shared" si="46"/>
        <v>20-40%</v>
      </c>
      <c r="N993">
        <f t="shared" ca="1" si="47"/>
        <v>766</v>
      </c>
    </row>
    <row r="994" spans="1:14" x14ac:dyDescent="0.25">
      <c r="A994" t="s">
        <v>3930</v>
      </c>
      <c r="B994">
        <v>2659.61</v>
      </c>
      <c r="C994" t="s">
        <v>5065</v>
      </c>
      <c r="D994">
        <v>13.16</v>
      </c>
      <c r="E994">
        <v>556</v>
      </c>
      <c r="F994">
        <v>3</v>
      </c>
      <c r="G994" s="2">
        <v>45392.197858796288</v>
      </c>
      <c r="H994" s="2">
        <v>45110.776331018518</v>
      </c>
      <c r="I994" s="18">
        <v>0.185</v>
      </c>
      <c r="J994">
        <v>0.28599999999999998</v>
      </c>
      <c r="K994" t="s">
        <v>50</v>
      </c>
      <c r="L994" s="34" t="str">
        <f t="shared" si="45"/>
        <v>0-20%</v>
      </c>
      <c r="M994" t="str">
        <f t="shared" si="46"/>
        <v>20-40%</v>
      </c>
      <c r="N994">
        <f t="shared" ca="1" si="47"/>
        <v>902</v>
      </c>
    </row>
    <row r="995" spans="1:14" x14ac:dyDescent="0.25">
      <c r="A995" t="s">
        <v>3931</v>
      </c>
      <c r="B995">
        <v>1409.72</v>
      </c>
      <c r="C995" t="s">
        <v>5064</v>
      </c>
      <c r="D995">
        <v>7.01</v>
      </c>
      <c r="E995">
        <v>465</v>
      </c>
      <c r="F995">
        <v>1</v>
      </c>
      <c r="G995" s="2">
        <v>44964.982627314806</v>
      </c>
      <c r="H995" s="2">
        <v>45297.534756944442</v>
      </c>
      <c r="I995" s="18">
        <v>0.17599999999999999</v>
      </c>
      <c r="J995">
        <v>0.45900000000000002</v>
      </c>
      <c r="K995" t="s">
        <v>32</v>
      </c>
      <c r="L995" s="34" t="str">
        <f t="shared" si="45"/>
        <v>0-20%</v>
      </c>
      <c r="M995" t="str">
        <f t="shared" si="46"/>
        <v>40-60%</v>
      </c>
      <c r="N995">
        <f t="shared" ca="1" si="47"/>
        <v>715</v>
      </c>
    </row>
    <row r="996" spans="1:14" x14ac:dyDescent="0.25">
      <c r="A996" t="s">
        <v>3939</v>
      </c>
      <c r="B996">
        <v>139.19999999999999</v>
      </c>
      <c r="C996" t="s">
        <v>5064</v>
      </c>
      <c r="D996">
        <v>24.88</v>
      </c>
      <c r="E996">
        <v>459</v>
      </c>
      <c r="F996">
        <v>1</v>
      </c>
      <c r="G996" s="2">
        <v>45059.926319444443</v>
      </c>
      <c r="H996" s="2">
        <v>45781.139363425929</v>
      </c>
      <c r="I996" s="18">
        <v>0.245</v>
      </c>
      <c r="J996">
        <v>0.40100000000000002</v>
      </c>
      <c r="K996" t="s">
        <v>39</v>
      </c>
      <c r="L996" s="34" t="str">
        <f t="shared" si="45"/>
        <v>20-40%</v>
      </c>
      <c r="M996" t="str">
        <f t="shared" si="46"/>
        <v>40-60%</v>
      </c>
      <c r="N996">
        <f t="shared" ca="1" si="47"/>
        <v>231</v>
      </c>
    </row>
    <row r="997" spans="1:14" x14ac:dyDescent="0.25">
      <c r="A997" t="s">
        <v>3940</v>
      </c>
      <c r="B997">
        <v>2400.4499999999998</v>
      </c>
      <c r="C997" t="s">
        <v>5064</v>
      </c>
      <c r="D997">
        <v>10.9</v>
      </c>
      <c r="E997">
        <v>418</v>
      </c>
      <c r="F997">
        <v>1</v>
      </c>
      <c r="G997" s="2">
        <v>45666.757581018523</v>
      </c>
      <c r="H997" s="2">
        <v>45285.290914351863</v>
      </c>
      <c r="I997" s="18">
        <v>0.41799999999999998</v>
      </c>
      <c r="J997">
        <v>0.14799999999999999</v>
      </c>
      <c r="K997" t="s">
        <v>32</v>
      </c>
      <c r="L997" s="34" t="str">
        <f t="shared" si="45"/>
        <v>0-20%</v>
      </c>
      <c r="M997" t="str">
        <f t="shared" si="46"/>
        <v>0-20%</v>
      </c>
      <c r="N997">
        <f t="shared" ca="1" si="47"/>
        <v>727</v>
      </c>
    </row>
    <row r="998" spans="1:14" x14ac:dyDescent="0.25">
      <c r="A998" t="s">
        <v>3946</v>
      </c>
      <c r="B998">
        <v>832.57</v>
      </c>
      <c r="C998" t="s">
        <v>5066</v>
      </c>
      <c r="D998">
        <v>5.52</v>
      </c>
      <c r="E998">
        <v>662</v>
      </c>
      <c r="F998">
        <v>3</v>
      </c>
      <c r="G998" s="2">
        <v>45662.702800925923</v>
      </c>
      <c r="H998" s="2">
        <v>45895.931944444441</v>
      </c>
      <c r="I998" s="18">
        <v>0.36599999999999999</v>
      </c>
      <c r="J998">
        <v>0.30299999999999999</v>
      </c>
      <c r="K998" t="s">
        <v>89</v>
      </c>
      <c r="L998" s="34" t="str">
        <f t="shared" si="45"/>
        <v>0-20%</v>
      </c>
      <c r="M998" t="str">
        <f t="shared" si="46"/>
        <v>20-40%</v>
      </c>
      <c r="N998">
        <f t="shared" ca="1" si="47"/>
        <v>117</v>
      </c>
    </row>
    <row r="999" spans="1:14" x14ac:dyDescent="0.25">
      <c r="A999" t="s">
        <v>3948</v>
      </c>
      <c r="B999">
        <v>2753.07</v>
      </c>
      <c r="C999" t="s">
        <v>5067</v>
      </c>
      <c r="D999">
        <v>23.63</v>
      </c>
      <c r="E999">
        <v>867</v>
      </c>
      <c r="F999">
        <v>1</v>
      </c>
      <c r="G999" s="2">
        <v>45728.109872685192</v>
      </c>
      <c r="H999" s="2">
        <v>45060.094907407409</v>
      </c>
      <c r="I999" s="18">
        <v>0.57299999999999995</v>
      </c>
      <c r="J999">
        <v>0.32800000000000001</v>
      </c>
      <c r="K999" t="s">
        <v>86</v>
      </c>
      <c r="L999" s="34" t="str">
        <f t="shared" si="45"/>
        <v>20-40%</v>
      </c>
      <c r="M999" t="str">
        <f t="shared" si="46"/>
        <v>20-40%</v>
      </c>
      <c r="N999">
        <f t="shared" ca="1" si="47"/>
        <v>952</v>
      </c>
    </row>
    <row r="1000" spans="1:14" x14ac:dyDescent="0.25">
      <c r="A1000" t="s">
        <v>3951</v>
      </c>
      <c r="B1000">
        <v>455.5</v>
      </c>
      <c r="C1000" t="s">
        <v>5067</v>
      </c>
      <c r="D1000">
        <v>23.26</v>
      </c>
      <c r="E1000">
        <v>821</v>
      </c>
      <c r="F1000">
        <v>1</v>
      </c>
      <c r="G1000" s="2">
        <v>45227.301458333342</v>
      </c>
      <c r="H1000" s="2">
        <v>45783.074189814812</v>
      </c>
      <c r="I1000" s="18">
        <v>0.54900000000000004</v>
      </c>
      <c r="J1000">
        <v>0.68400000000000005</v>
      </c>
      <c r="K1000" t="s">
        <v>32</v>
      </c>
      <c r="L1000" s="34" t="str">
        <f t="shared" si="45"/>
        <v>20-40%</v>
      </c>
      <c r="M1000" t="str">
        <f t="shared" si="46"/>
        <v>60-80%</v>
      </c>
      <c r="N1000">
        <f t="shared" ca="1" si="47"/>
        <v>229</v>
      </c>
    </row>
    <row r="1001" spans="1:14" x14ac:dyDescent="0.25">
      <c r="A1001" t="s">
        <v>3952</v>
      </c>
      <c r="B1001">
        <v>440.73</v>
      </c>
      <c r="C1001" t="s">
        <v>5064</v>
      </c>
      <c r="D1001">
        <v>9.15</v>
      </c>
      <c r="E1001">
        <v>546</v>
      </c>
      <c r="F1001">
        <v>2</v>
      </c>
      <c r="G1001" s="2">
        <v>45357.377337962957</v>
      </c>
      <c r="H1001" s="2">
        <v>45638.343946759262</v>
      </c>
      <c r="I1001" s="18">
        <v>6.8000000000000005E-2</v>
      </c>
      <c r="J1001">
        <v>0.51600000000000001</v>
      </c>
      <c r="K1001" t="s">
        <v>46</v>
      </c>
      <c r="L1001" s="34" t="str">
        <f t="shared" si="45"/>
        <v>0-20%</v>
      </c>
      <c r="M1001" t="str">
        <f t="shared" si="46"/>
        <v>40-60%</v>
      </c>
      <c r="N1001">
        <f t="shared" ca="1" si="47"/>
        <v>374</v>
      </c>
    </row>
    <row r="1002" spans="1:14" x14ac:dyDescent="0.25">
      <c r="A1002" t="s">
        <v>3957</v>
      </c>
      <c r="B1002">
        <v>2139.2800000000002</v>
      </c>
      <c r="C1002" t="s">
        <v>5064</v>
      </c>
      <c r="D1002">
        <v>5.0199999999999996</v>
      </c>
      <c r="E1002">
        <v>777</v>
      </c>
      <c r="F1002">
        <v>3</v>
      </c>
      <c r="G1002" s="2">
        <v>45707.670034722221</v>
      </c>
      <c r="H1002" s="2">
        <v>45037.443206018521</v>
      </c>
      <c r="I1002" s="18">
        <v>0.50800000000000001</v>
      </c>
      <c r="J1002">
        <v>0.47799999999999998</v>
      </c>
      <c r="K1002" t="s">
        <v>66</v>
      </c>
      <c r="L1002" s="34" t="str">
        <f t="shared" si="45"/>
        <v>0-20%</v>
      </c>
      <c r="M1002" t="str">
        <f t="shared" si="46"/>
        <v>40-60%</v>
      </c>
      <c r="N1002">
        <f t="shared" ca="1" si="47"/>
        <v>975</v>
      </c>
    </row>
    <row r="1003" spans="1:14" x14ac:dyDescent="0.25">
      <c r="A1003" t="s">
        <v>3961</v>
      </c>
      <c r="B1003">
        <v>51.52</v>
      </c>
      <c r="C1003" t="s">
        <v>5064</v>
      </c>
      <c r="D1003">
        <v>25.91</v>
      </c>
      <c r="E1003">
        <v>562</v>
      </c>
      <c r="F1003">
        <v>1</v>
      </c>
      <c r="G1003" s="2">
        <v>45853.742465277777</v>
      </c>
      <c r="H1003" s="2">
        <v>45402.618518518517</v>
      </c>
      <c r="I1003" s="18">
        <v>0.17499999999999999</v>
      </c>
      <c r="J1003">
        <v>6.9000000000000006E-2</v>
      </c>
      <c r="K1003" t="s">
        <v>39</v>
      </c>
      <c r="L1003" s="34" t="str">
        <f t="shared" si="45"/>
        <v>20-40%</v>
      </c>
      <c r="M1003" t="str">
        <f t="shared" si="46"/>
        <v>0-20%</v>
      </c>
      <c r="N1003">
        <f t="shared" ca="1" si="47"/>
        <v>610</v>
      </c>
    </row>
    <row r="1004" spans="1:14" x14ac:dyDescent="0.25">
      <c r="A1004" t="s">
        <v>3962</v>
      </c>
      <c r="B1004">
        <v>191.85</v>
      </c>
      <c r="C1004" t="s">
        <v>5064</v>
      </c>
      <c r="D1004">
        <v>42.44</v>
      </c>
      <c r="E1004">
        <v>728</v>
      </c>
      <c r="F1004">
        <v>3</v>
      </c>
      <c r="G1004" s="2">
        <v>45713.470347222217</v>
      </c>
      <c r="H1004" s="2">
        <v>44956.83494212963</v>
      </c>
      <c r="I1004" s="18">
        <v>0.27500000000000002</v>
      </c>
      <c r="J1004">
        <v>0.121</v>
      </c>
      <c r="K1004" t="s">
        <v>69</v>
      </c>
      <c r="L1004" s="34" t="str">
        <f t="shared" si="45"/>
        <v>40-60%</v>
      </c>
      <c r="M1004" t="str">
        <f t="shared" si="46"/>
        <v>0-20%</v>
      </c>
      <c r="N1004">
        <f t="shared" ca="1" si="47"/>
        <v>1056</v>
      </c>
    </row>
    <row r="1005" spans="1:14" x14ac:dyDescent="0.25">
      <c r="A1005" t="s">
        <v>3971</v>
      </c>
      <c r="B1005">
        <v>740.56</v>
      </c>
      <c r="C1005" t="s">
        <v>5064</v>
      </c>
      <c r="D1005">
        <v>0.31</v>
      </c>
      <c r="E1005">
        <v>706</v>
      </c>
      <c r="F1005">
        <v>1</v>
      </c>
      <c r="G1005" s="2">
        <v>45138.142789351848</v>
      </c>
      <c r="H1005" s="2">
        <v>45826.808472222219</v>
      </c>
      <c r="I1005" s="18">
        <v>0.316</v>
      </c>
      <c r="J1005">
        <v>0.45100000000000001</v>
      </c>
      <c r="K1005" t="s">
        <v>71</v>
      </c>
      <c r="L1005" s="34" t="str">
        <f t="shared" si="45"/>
        <v>0-20%</v>
      </c>
      <c r="M1005" t="str">
        <f t="shared" si="46"/>
        <v>40-60%</v>
      </c>
      <c r="N1005">
        <f t="shared" ca="1" si="47"/>
        <v>186</v>
      </c>
    </row>
    <row r="1006" spans="1:14" x14ac:dyDescent="0.25">
      <c r="A1006" t="s">
        <v>3976</v>
      </c>
      <c r="B1006">
        <v>902.15</v>
      </c>
      <c r="C1006" t="s">
        <v>5064</v>
      </c>
      <c r="D1006">
        <v>32.21</v>
      </c>
      <c r="E1006">
        <v>887</v>
      </c>
      <c r="F1006">
        <v>3</v>
      </c>
      <c r="G1006" s="2">
        <v>45940.750914351847</v>
      </c>
      <c r="H1006" s="2">
        <v>45669.738877314812</v>
      </c>
      <c r="I1006" s="18">
        <v>6.8000000000000005E-2</v>
      </c>
      <c r="J1006">
        <v>0.47199999999999998</v>
      </c>
      <c r="K1006" t="s">
        <v>69</v>
      </c>
      <c r="L1006" s="34" t="str">
        <f t="shared" si="45"/>
        <v>20-40%</v>
      </c>
      <c r="M1006" t="str">
        <f t="shared" si="46"/>
        <v>40-60%</v>
      </c>
      <c r="N1006">
        <f t="shared" ca="1" si="47"/>
        <v>343</v>
      </c>
    </row>
    <row r="1007" spans="1:14" x14ac:dyDescent="0.25">
      <c r="A1007" t="s">
        <v>3980</v>
      </c>
      <c r="B1007">
        <v>815.03</v>
      </c>
      <c r="C1007" t="s">
        <v>5064</v>
      </c>
      <c r="D1007">
        <v>11.56</v>
      </c>
      <c r="E1007">
        <v>477</v>
      </c>
      <c r="F1007">
        <v>3</v>
      </c>
      <c r="G1007" s="2">
        <v>45479.044953703713</v>
      </c>
      <c r="H1007" s="2">
        <v>45947.131967592592</v>
      </c>
      <c r="I1007" s="18">
        <v>0.247</v>
      </c>
      <c r="J1007">
        <v>0.109</v>
      </c>
      <c r="K1007" t="s">
        <v>64</v>
      </c>
      <c r="L1007" s="34" t="str">
        <f t="shared" si="45"/>
        <v>0-20%</v>
      </c>
      <c r="M1007" t="str">
        <f t="shared" si="46"/>
        <v>0-20%</v>
      </c>
      <c r="N1007">
        <f t="shared" ca="1" si="47"/>
        <v>65</v>
      </c>
    </row>
    <row r="1008" spans="1:14" x14ac:dyDescent="0.25">
      <c r="A1008" t="s">
        <v>3981</v>
      </c>
      <c r="B1008">
        <v>814.78</v>
      </c>
      <c r="C1008" t="s">
        <v>5064</v>
      </c>
      <c r="D1008">
        <v>15.81</v>
      </c>
      <c r="E1008">
        <v>677</v>
      </c>
      <c r="F1008">
        <v>2</v>
      </c>
      <c r="G1008" s="2">
        <v>45109.607789351852</v>
      </c>
      <c r="H1008" s="2">
        <v>45159.010682870372</v>
      </c>
      <c r="I1008" s="18">
        <v>0.47199999999999998</v>
      </c>
      <c r="J1008">
        <v>0.38900000000000001</v>
      </c>
      <c r="K1008" t="s">
        <v>61</v>
      </c>
      <c r="L1008" s="34" t="str">
        <f t="shared" si="45"/>
        <v>0-20%</v>
      </c>
      <c r="M1008" t="str">
        <f t="shared" si="46"/>
        <v>20-40%</v>
      </c>
      <c r="N1008">
        <f t="shared" ca="1" si="47"/>
        <v>853</v>
      </c>
    </row>
    <row r="1009" spans="1:14" x14ac:dyDescent="0.25">
      <c r="A1009" t="s">
        <v>3986</v>
      </c>
      <c r="B1009">
        <v>89.21</v>
      </c>
      <c r="C1009" t="s">
        <v>5064</v>
      </c>
      <c r="D1009">
        <v>27.57</v>
      </c>
      <c r="E1009">
        <v>691</v>
      </c>
      <c r="F1009">
        <v>2</v>
      </c>
      <c r="G1009" s="2">
        <v>45077.380300925928</v>
      </c>
      <c r="H1009" s="2">
        <v>45134.064108796287</v>
      </c>
      <c r="I1009" s="18">
        <v>0.308</v>
      </c>
      <c r="J1009">
        <v>0.29899999999999999</v>
      </c>
      <c r="K1009" t="s">
        <v>50</v>
      </c>
      <c r="L1009" s="34" t="str">
        <f t="shared" si="45"/>
        <v>20-40%</v>
      </c>
      <c r="M1009" t="str">
        <f t="shared" si="46"/>
        <v>20-40%</v>
      </c>
      <c r="N1009">
        <f t="shared" ca="1" si="47"/>
        <v>878</v>
      </c>
    </row>
    <row r="1010" spans="1:14" x14ac:dyDescent="0.25">
      <c r="A1010" t="s">
        <v>3991</v>
      </c>
      <c r="B1010">
        <v>498.51</v>
      </c>
      <c r="C1010" t="s">
        <v>5066</v>
      </c>
      <c r="D1010">
        <v>2.0699999999999998</v>
      </c>
      <c r="E1010">
        <v>372</v>
      </c>
      <c r="F1010">
        <v>4</v>
      </c>
      <c r="G1010" s="2">
        <v>45917.490127314813</v>
      </c>
      <c r="H1010" s="2">
        <v>45444.989814814813</v>
      </c>
      <c r="I1010" s="18">
        <v>0.45300000000000001</v>
      </c>
      <c r="J1010">
        <v>0.20100000000000001</v>
      </c>
      <c r="K1010" t="s">
        <v>58</v>
      </c>
      <c r="L1010" s="34" t="str">
        <f t="shared" si="45"/>
        <v>0-20%</v>
      </c>
      <c r="M1010" t="str">
        <f t="shared" si="46"/>
        <v>20-40%</v>
      </c>
      <c r="N1010">
        <f t="shared" ca="1" si="47"/>
        <v>568</v>
      </c>
    </row>
    <row r="1011" spans="1:14" x14ac:dyDescent="0.25">
      <c r="A1011" t="s">
        <v>3994</v>
      </c>
      <c r="B1011">
        <v>1121.6099999999999</v>
      </c>
      <c r="C1011" t="s">
        <v>5064</v>
      </c>
      <c r="D1011">
        <v>15.17</v>
      </c>
      <c r="E1011">
        <v>786</v>
      </c>
      <c r="F1011">
        <v>2</v>
      </c>
      <c r="G1011" s="2">
        <v>45650.026875000003</v>
      </c>
      <c r="H1011" s="2">
        <v>45928.275370370371</v>
      </c>
      <c r="I1011" s="18">
        <v>0.26900000000000002</v>
      </c>
      <c r="J1011">
        <v>0.23100000000000001</v>
      </c>
      <c r="K1011" t="s">
        <v>22</v>
      </c>
      <c r="L1011" s="34" t="str">
        <f t="shared" si="45"/>
        <v>0-20%</v>
      </c>
      <c r="M1011" t="str">
        <f t="shared" si="46"/>
        <v>20-40%</v>
      </c>
      <c r="N1011">
        <f t="shared" ca="1" si="47"/>
        <v>84</v>
      </c>
    </row>
    <row r="1012" spans="1:14" x14ac:dyDescent="0.25">
      <c r="A1012" t="s">
        <v>3996</v>
      </c>
      <c r="B1012">
        <v>129.28</v>
      </c>
      <c r="C1012" t="s">
        <v>5064</v>
      </c>
      <c r="D1012">
        <v>1.63</v>
      </c>
      <c r="E1012">
        <v>830</v>
      </c>
      <c r="F1012">
        <v>1</v>
      </c>
      <c r="G1012" s="2">
        <v>45776.735960648148</v>
      </c>
      <c r="H1012" s="2">
        <v>45247.367986111109</v>
      </c>
      <c r="I1012" s="18">
        <v>0.318</v>
      </c>
      <c r="J1012">
        <v>0.28299999999999997</v>
      </c>
      <c r="K1012" t="s">
        <v>106</v>
      </c>
      <c r="L1012" s="34" t="str">
        <f t="shared" si="45"/>
        <v>0-20%</v>
      </c>
      <c r="M1012" t="str">
        <f t="shared" si="46"/>
        <v>20-40%</v>
      </c>
      <c r="N1012">
        <f t="shared" ca="1" si="47"/>
        <v>765</v>
      </c>
    </row>
    <row r="1013" spans="1:14" x14ac:dyDescent="0.25">
      <c r="A1013" t="s">
        <v>3999</v>
      </c>
      <c r="B1013">
        <v>3689.32</v>
      </c>
      <c r="C1013" t="s">
        <v>5065</v>
      </c>
      <c r="D1013">
        <v>18.55</v>
      </c>
      <c r="E1013">
        <v>363</v>
      </c>
      <c r="F1013">
        <v>1</v>
      </c>
      <c r="G1013" s="2">
        <v>45334.700439814813</v>
      </c>
      <c r="H1013" s="2">
        <v>45279.483229166668</v>
      </c>
      <c r="I1013" s="18">
        <v>0.19800000000000001</v>
      </c>
      <c r="J1013">
        <v>0.21</v>
      </c>
      <c r="K1013" t="s">
        <v>89</v>
      </c>
      <c r="L1013" s="34" t="str">
        <f t="shared" si="45"/>
        <v>0-20%</v>
      </c>
      <c r="M1013" t="str">
        <f t="shared" si="46"/>
        <v>20-40%</v>
      </c>
      <c r="N1013">
        <f t="shared" ca="1" si="47"/>
        <v>733</v>
      </c>
    </row>
    <row r="1014" spans="1:14" x14ac:dyDescent="0.25">
      <c r="A1014" t="s">
        <v>4001</v>
      </c>
      <c r="B1014">
        <v>839.33</v>
      </c>
      <c r="C1014" t="s">
        <v>5065</v>
      </c>
      <c r="D1014">
        <v>1.76</v>
      </c>
      <c r="E1014">
        <v>324</v>
      </c>
      <c r="F1014">
        <v>1</v>
      </c>
      <c r="G1014" s="2">
        <v>45090.325914351852</v>
      </c>
      <c r="H1014" s="2">
        <v>45677.80400462963</v>
      </c>
      <c r="I1014" s="18">
        <v>0.46800000000000003</v>
      </c>
      <c r="J1014">
        <v>0.38200000000000001</v>
      </c>
      <c r="K1014" t="s">
        <v>28</v>
      </c>
      <c r="L1014" s="34" t="str">
        <f t="shared" si="45"/>
        <v>0-20%</v>
      </c>
      <c r="M1014" t="str">
        <f t="shared" si="46"/>
        <v>20-40%</v>
      </c>
      <c r="N1014">
        <f t="shared" ca="1" si="47"/>
        <v>335</v>
      </c>
    </row>
    <row r="1015" spans="1:14" x14ac:dyDescent="0.25">
      <c r="A1015" t="s">
        <v>4004</v>
      </c>
      <c r="B1015">
        <v>351.19</v>
      </c>
      <c r="C1015" t="s">
        <v>5064</v>
      </c>
      <c r="D1015">
        <v>3.08</v>
      </c>
      <c r="E1015">
        <v>391</v>
      </c>
      <c r="F1015">
        <v>5</v>
      </c>
      <c r="G1015" s="2">
        <v>45049.740787037037</v>
      </c>
      <c r="H1015" s="2">
        <v>45945.403749999998</v>
      </c>
      <c r="I1015" s="18">
        <v>0.36399999999999999</v>
      </c>
      <c r="J1015">
        <v>0.51700000000000002</v>
      </c>
      <c r="K1015" t="s">
        <v>22</v>
      </c>
      <c r="L1015" s="34" t="str">
        <f t="shared" si="45"/>
        <v>0-20%</v>
      </c>
      <c r="M1015" t="str">
        <f t="shared" si="46"/>
        <v>40-60%</v>
      </c>
      <c r="N1015">
        <f t="shared" ca="1" si="47"/>
        <v>67</v>
      </c>
    </row>
    <row r="1016" spans="1:14" x14ac:dyDescent="0.25">
      <c r="A1016" t="s">
        <v>4008</v>
      </c>
      <c r="B1016">
        <v>191.58</v>
      </c>
      <c r="C1016" t="s">
        <v>5066</v>
      </c>
      <c r="D1016">
        <v>27.08</v>
      </c>
      <c r="E1016">
        <v>563</v>
      </c>
      <c r="F1016">
        <v>2</v>
      </c>
      <c r="G1016" s="2">
        <v>45397.280277777783</v>
      </c>
      <c r="H1016" s="2">
        <v>45989.924537037034</v>
      </c>
      <c r="I1016" s="18">
        <v>0.45900000000000002</v>
      </c>
      <c r="J1016">
        <v>0.70899999999999996</v>
      </c>
      <c r="K1016" t="s">
        <v>17</v>
      </c>
      <c r="L1016" s="34" t="str">
        <f t="shared" si="45"/>
        <v>20-40%</v>
      </c>
      <c r="M1016" t="str">
        <f t="shared" si="46"/>
        <v>60-80%</v>
      </c>
      <c r="N1016">
        <f t="shared" ca="1" si="47"/>
        <v>23</v>
      </c>
    </row>
    <row r="1017" spans="1:14" x14ac:dyDescent="0.25">
      <c r="A1017" t="s">
        <v>4013</v>
      </c>
      <c r="B1017">
        <v>617.95000000000005</v>
      </c>
      <c r="C1017" t="s">
        <v>5066</v>
      </c>
      <c r="D1017">
        <v>18.95</v>
      </c>
      <c r="E1017">
        <v>611</v>
      </c>
      <c r="F1017">
        <v>1</v>
      </c>
      <c r="G1017" s="2">
        <v>45227.078773148147</v>
      </c>
      <c r="H1017" s="2">
        <v>45495.069895833331</v>
      </c>
      <c r="I1017" s="18">
        <v>0.113</v>
      </c>
      <c r="J1017">
        <v>0.28399999999999997</v>
      </c>
      <c r="K1017" t="s">
        <v>69</v>
      </c>
      <c r="L1017" s="34" t="str">
        <f t="shared" si="45"/>
        <v>0-20%</v>
      </c>
      <c r="M1017" t="str">
        <f t="shared" si="46"/>
        <v>20-40%</v>
      </c>
      <c r="N1017">
        <f t="shared" ca="1" si="47"/>
        <v>517</v>
      </c>
    </row>
    <row r="1018" spans="1:14" x14ac:dyDescent="0.25">
      <c r="A1018" t="s">
        <v>4015</v>
      </c>
      <c r="B1018">
        <v>469.96</v>
      </c>
      <c r="C1018" t="s">
        <v>5066</v>
      </c>
      <c r="D1018">
        <v>14.12</v>
      </c>
      <c r="E1018">
        <v>372</v>
      </c>
      <c r="F1018">
        <v>1</v>
      </c>
      <c r="G1018" s="2">
        <v>45764.299861111111</v>
      </c>
      <c r="H1018" s="2">
        <v>45489.88616898148</v>
      </c>
      <c r="I1018" s="18">
        <v>0.26400000000000001</v>
      </c>
      <c r="J1018">
        <v>0.50600000000000001</v>
      </c>
      <c r="K1018" t="s">
        <v>35</v>
      </c>
      <c r="L1018" s="34" t="str">
        <f t="shared" si="45"/>
        <v>0-20%</v>
      </c>
      <c r="M1018" t="str">
        <f t="shared" si="46"/>
        <v>40-60%</v>
      </c>
      <c r="N1018">
        <f t="shared" ca="1" si="47"/>
        <v>523</v>
      </c>
    </row>
    <row r="1019" spans="1:14" x14ac:dyDescent="0.25">
      <c r="A1019" t="s">
        <v>4017</v>
      </c>
      <c r="B1019">
        <v>1799.3</v>
      </c>
      <c r="C1019" t="s">
        <v>5064</v>
      </c>
      <c r="D1019">
        <v>2.66</v>
      </c>
      <c r="E1019">
        <v>334</v>
      </c>
      <c r="F1019">
        <v>1</v>
      </c>
      <c r="G1019" s="2">
        <v>45380.976331018523</v>
      </c>
      <c r="H1019" s="2">
        <v>45579.858032407406</v>
      </c>
      <c r="I1019" s="18">
        <v>0.26700000000000002</v>
      </c>
      <c r="J1019">
        <v>0.19600000000000001</v>
      </c>
      <c r="K1019" t="s">
        <v>39</v>
      </c>
      <c r="L1019" s="34" t="str">
        <f t="shared" si="45"/>
        <v>0-20%</v>
      </c>
      <c r="M1019" t="str">
        <f t="shared" si="46"/>
        <v>0-20%</v>
      </c>
      <c r="N1019">
        <f t="shared" ca="1" si="47"/>
        <v>433</v>
      </c>
    </row>
    <row r="1020" spans="1:14" x14ac:dyDescent="0.25">
      <c r="A1020" t="s">
        <v>4019</v>
      </c>
      <c r="B1020">
        <v>906.3</v>
      </c>
      <c r="C1020" t="s">
        <v>5065</v>
      </c>
      <c r="D1020">
        <v>15.32</v>
      </c>
      <c r="E1020">
        <v>309</v>
      </c>
      <c r="F1020">
        <v>3</v>
      </c>
      <c r="G1020" s="2">
        <v>45269.315428240741</v>
      </c>
      <c r="H1020" s="2">
        <v>44974.238356481481</v>
      </c>
      <c r="I1020" s="18">
        <v>0.52900000000000003</v>
      </c>
      <c r="J1020">
        <v>0.29499999999999998</v>
      </c>
      <c r="K1020" t="s">
        <v>39</v>
      </c>
      <c r="L1020" s="34" t="str">
        <f t="shared" si="45"/>
        <v>0-20%</v>
      </c>
      <c r="M1020" t="str">
        <f t="shared" si="46"/>
        <v>20-40%</v>
      </c>
      <c r="N1020">
        <f t="shared" ca="1" si="47"/>
        <v>1038</v>
      </c>
    </row>
    <row r="1021" spans="1:14" x14ac:dyDescent="0.25">
      <c r="A1021" t="s">
        <v>4022</v>
      </c>
      <c r="B1021">
        <v>729.82</v>
      </c>
      <c r="C1021" t="s">
        <v>5064</v>
      </c>
      <c r="D1021">
        <v>1.71</v>
      </c>
      <c r="E1021">
        <v>425</v>
      </c>
      <c r="F1021">
        <v>0</v>
      </c>
      <c r="G1021" s="2">
        <v>45725.989629629628</v>
      </c>
      <c r="H1021" s="2">
        <v>45128.425081018519</v>
      </c>
      <c r="I1021" s="18">
        <v>0.153</v>
      </c>
      <c r="J1021">
        <v>0.64400000000000002</v>
      </c>
      <c r="K1021" t="s">
        <v>28</v>
      </c>
      <c r="L1021" s="34" t="str">
        <f t="shared" si="45"/>
        <v>0-20%</v>
      </c>
      <c r="M1021" t="str">
        <f t="shared" si="46"/>
        <v>60-80%</v>
      </c>
      <c r="N1021">
        <f t="shared" ca="1" si="47"/>
        <v>884</v>
      </c>
    </row>
    <row r="1022" spans="1:14" x14ac:dyDescent="0.25">
      <c r="A1022" t="s">
        <v>4029</v>
      </c>
      <c r="B1022">
        <v>698.78</v>
      </c>
      <c r="C1022" t="s">
        <v>5066</v>
      </c>
      <c r="D1022">
        <v>3.03</v>
      </c>
      <c r="E1022">
        <v>767</v>
      </c>
      <c r="F1022">
        <v>0</v>
      </c>
      <c r="G1022" s="2">
        <v>45531.195856481478</v>
      </c>
      <c r="H1022" s="2">
        <v>45726.933298611111</v>
      </c>
      <c r="I1022" s="18">
        <v>0.29599999999999999</v>
      </c>
      <c r="J1022">
        <v>0.55400000000000005</v>
      </c>
      <c r="K1022" t="s">
        <v>17</v>
      </c>
      <c r="L1022" s="34" t="str">
        <f t="shared" si="45"/>
        <v>0-20%</v>
      </c>
      <c r="M1022" t="str">
        <f t="shared" si="46"/>
        <v>40-60%</v>
      </c>
      <c r="N1022">
        <f t="shared" ca="1" si="47"/>
        <v>286</v>
      </c>
    </row>
    <row r="1023" spans="1:14" x14ac:dyDescent="0.25">
      <c r="A1023" t="s">
        <v>4038</v>
      </c>
      <c r="B1023">
        <v>442.06</v>
      </c>
      <c r="C1023" t="s">
        <v>5064</v>
      </c>
      <c r="D1023">
        <v>12.37</v>
      </c>
      <c r="E1023">
        <v>519</v>
      </c>
      <c r="F1023">
        <v>2</v>
      </c>
      <c r="G1023" s="2">
        <v>45705.569155092591</v>
      </c>
      <c r="H1023" s="2">
        <v>44969.015150462961</v>
      </c>
      <c r="I1023" s="18">
        <v>0.33100000000000002</v>
      </c>
      <c r="J1023">
        <v>8.3000000000000004E-2</v>
      </c>
      <c r="K1023" t="s">
        <v>71</v>
      </c>
      <c r="L1023" s="34" t="str">
        <f t="shared" si="45"/>
        <v>0-20%</v>
      </c>
      <c r="M1023" t="str">
        <f t="shared" si="46"/>
        <v>0-20%</v>
      </c>
      <c r="N1023">
        <f t="shared" ca="1" si="47"/>
        <v>1043</v>
      </c>
    </row>
    <row r="1024" spans="1:14" x14ac:dyDescent="0.25">
      <c r="A1024" t="s">
        <v>4042</v>
      </c>
      <c r="B1024">
        <v>3146.5</v>
      </c>
      <c r="C1024" t="s">
        <v>5064</v>
      </c>
      <c r="D1024">
        <v>7.41</v>
      </c>
      <c r="E1024">
        <v>716</v>
      </c>
      <c r="F1024">
        <v>4</v>
      </c>
      <c r="G1024" s="2">
        <v>45491.302175925928</v>
      </c>
      <c r="H1024" s="2">
        <v>45917.706793981481</v>
      </c>
      <c r="I1024" s="18">
        <v>0.42</v>
      </c>
      <c r="J1024">
        <v>0.442</v>
      </c>
      <c r="K1024" t="s">
        <v>50</v>
      </c>
      <c r="L1024" s="34" t="str">
        <f t="shared" si="45"/>
        <v>0-20%</v>
      </c>
      <c r="M1024" t="str">
        <f t="shared" si="46"/>
        <v>40-60%</v>
      </c>
      <c r="N1024">
        <f t="shared" ca="1" si="47"/>
        <v>95</v>
      </c>
    </row>
    <row r="1025" spans="1:14" x14ac:dyDescent="0.25">
      <c r="A1025" t="s">
        <v>4049</v>
      </c>
      <c r="B1025">
        <v>1844.27</v>
      </c>
      <c r="C1025" t="s">
        <v>5064</v>
      </c>
      <c r="D1025">
        <v>14.07</v>
      </c>
      <c r="E1025">
        <v>352</v>
      </c>
      <c r="F1025">
        <v>1</v>
      </c>
      <c r="G1025" s="2">
        <v>45880.762800925928</v>
      </c>
      <c r="H1025" s="2">
        <v>45040.887743055559</v>
      </c>
      <c r="I1025" s="18">
        <v>5.3999999999999999E-2</v>
      </c>
      <c r="J1025">
        <v>0.222</v>
      </c>
      <c r="K1025" t="s">
        <v>35</v>
      </c>
      <c r="L1025" s="34" t="str">
        <f t="shared" si="45"/>
        <v>0-20%</v>
      </c>
      <c r="M1025" t="str">
        <f t="shared" si="46"/>
        <v>20-40%</v>
      </c>
      <c r="N1025">
        <f t="shared" ca="1" si="47"/>
        <v>972</v>
      </c>
    </row>
    <row r="1026" spans="1:14" x14ac:dyDescent="0.25">
      <c r="A1026" t="s">
        <v>4062</v>
      </c>
      <c r="B1026">
        <v>2903.59</v>
      </c>
      <c r="C1026" t="s">
        <v>5067</v>
      </c>
      <c r="D1026">
        <v>26.45</v>
      </c>
      <c r="E1026">
        <v>399</v>
      </c>
      <c r="F1026">
        <v>3</v>
      </c>
      <c r="G1026" s="2">
        <v>45658.734502314823</v>
      </c>
      <c r="H1026" s="2">
        <v>44997.872812499998</v>
      </c>
      <c r="I1026" s="18">
        <v>0.26</v>
      </c>
      <c r="J1026">
        <v>0.68899999999999995</v>
      </c>
      <c r="K1026" t="s">
        <v>71</v>
      </c>
      <c r="L1026" s="34" t="str">
        <f t="shared" si="45"/>
        <v>20-40%</v>
      </c>
      <c r="M1026" t="str">
        <f t="shared" si="46"/>
        <v>60-80%</v>
      </c>
      <c r="N1026">
        <f t="shared" ca="1" si="47"/>
        <v>1015</v>
      </c>
    </row>
    <row r="1027" spans="1:14" x14ac:dyDescent="0.25">
      <c r="A1027" t="s">
        <v>4064</v>
      </c>
      <c r="B1027">
        <v>267.58999999999997</v>
      </c>
      <c r="C1027" t="s">
        <v>5067</v>
      </c>
      <c r="D1027">
        <v>14.55</v>
      </c>
      <c r="E1027">
        <v>324</v>
      </c>
      <c r="F1027">
        <v>2</v>
      </c>
      <c r="G1027" s="2">
        <v>45760.233946759261</v>
      </c>
      <c r="H1027" s="2">
        <v>45144.943888888891</v>
      </c>
      <c r="I1027" s="18">
        <v>0.214</v>
      </c>
      <c r="J1027">
        <v>0.16500000000000001</v>
      </c>
      <c r="K1027" t="s">
        <v>89</v>
      </c>
      <c r="L1027" s="34" t="str">
        <f t="shared" ref="L1027:L1090" si="48">IF(D1027 / 100 &lt;= 0.2,"0-20%",
IF(D1027 / 100 &lt;= 0.4,"20-40%",
IF(D1027 / 100 &lt;=0.6,"40-60%",
IF(D1027 / 100 &lt;= 0.8,"60-80%","&gt;80%"))))</f>
        <v>0-20%</v>
      </c>
      <c r="M1027" t="str">
        <f t="shared" ref="M1027:M1090" si="49">IF(J1027 &lt;= 0.2,"0-20%",
IF(J1027 &lt;= 0.4,"20-40%",
IF(J1027 &lt;=0.6,"40-60%",
IF(J1027 &lt;= 0.8,"60-80%","&gt;80%"))))</f>
        <v>0-20%</v>
      </c>
      <c r="N1027">
        <f t="shared" ref="N1027:N1090" ca="1" si="50">IF(_xlfn.DAYS(TODAY(),H1027) &gt; 0, _xlfn.DAYS(TODAY(),H1027), 0)</f>
        <v>868</v>
      </c>
    </row>
    <row r="1028" spans="1:14" x14ac:dyDescent="0.25">
      <c r="A1028" t="s">
        <v>4067</v>
      </c>
      <c r="B1028">
        <v>2334.36</v>
      </c>
      <c r="C1028" t="s">
        <v>5067</v>
      </c>
      <c r="D1028">
        <v>10.5</v>
      </c>
      <c r="E1028">
        <v>382</v>
      </c>
      <c r="F1028">
        <v>1</v>
      </c>
      <c r="G1028" s="2">
        <v>45095.154027777768</v>
      </c>
      <c r="H1028" s="2">
        <v>45390.868796296287</v>
      </c>
      <c r="I1028" s="18">
        <v>6.8000000000000005E-2</v>
      </c>
      <c r="J1028">
        <v>0.52400000000000002</v>
      </c>
      <c r="K1028" t="s">
        <v>66</v>
      </c>
      <c r="L1028" s="34" t="str">
        <f t="shared" si="48"/>
        <v>0-20%</v>
      </c>
      <c r="M1028" t="str">
        <f t="shared" si="49"/>
        <v>40-60%</v>
      </c>
      <c r="N1028">
        <f t="shared" ca="1" si="50"/>
        <v>622</v>
      </c>
    </row>
    <row r="1029" spans="1:14" x14ac:dyDescent="0.25">
      <c r="A1029" t="s">
        <v>4068</v>
      </c>
      <c r="B1029">
        <v>2080.89</v>
      </c>
      <c r="C1029" t="s">
        <v>5064</v>
      </c>
      <c r="D1029">
        <v>4.13</v>
      </c>
      <c r="E1029">
        <v>716</v>
      </c>
      <c r="F1029">
        <v>1</v>
      </c>
      <c r="G1029" s="2">
        <v>45471.668043981481</v>
      </c>
      <c r="H1029" s="2">
        <v>44998.740057870367</v>
      </c>
      <c r="I1029" s="18">
        <v>0.11700000000000001</v>
      </c>
      <c r="J1029">
        <v>0.17199999999999999</v>
      </c>
      <c r="K1029" t="s">
        <v>22</v>
      </c>
      <c r="L1029" s="34" t="str">
        <f t="shared" si="48"/>
        <v>0-20%</v>
      </c>
      <c r="M1029" t="str">
        <f t="shared" si="49"/>
        <v>0-20%</v>
      </c>
      <c r="N1029">
        <f t="shared" ca="1" si="50"/>
        <v>1014</v>
      </c>
    </row>
    <row r="1030" spans="1:14" x14ac:dyDescent="0.25">
      <c r="A1030" t="s">
        <v>4077</v>
      </c>
      <c r="B1030">
        <v>134.08000000000001</v>
      </c>
      <c r="C1030" t="s">
        <v>5064</v>
      </c>
      <c r="D1030">
        <v>8.83</v>
      </c>
      <c r="E1030">
        <v>461</v>
      </c>
      <c r="F1030">
        <v>1</v>
      </c>
      <c r="G1030" s="2">
        <v>45501.065057870372</v>
      </c>
      <c r="H1030" s="2">
        <v>44969.935983796298</v>
      </c>
      <c r="I1030" s="18">
        <v>0.14899999999999999</v>
      </c>
      <c r="J1030">
        <v>5.3999999999999999E-2</v>
      </c>
      <c r="K1030" t="s">
        <v>54</v>
      </c>
      <c r="L1030" s="34" t="str">
        <f t="shared" si="48"/>
        <v>0-20%</v>
      </c>
      <c r="M1030" t="str">
        <f t="shared" si="49"/>
        <v>0-20%</v>
      </c>
      <c r="N1030">
        <f t="shared" ca="1" si="50"/>
        <v>1043</v>
      </c>
    </row>
    <row r="1031" spans="1:14" x14ac:dyDescent="0.25">
      <c r="A1031" t="s">
        <v>4078</v>
      </c>
      <c r="B1031">
        <v>593.46</v>
      </c>
      <c r="C1031" t="s">
        <v>5064</v>
      </c>
      <c r="D1031">
        <v>34.64</v>
      </c>
      <c r="E1031">
        <v>631</v>
      </c>
      <c r="F1031">
        <v>2</v>
      </c>
      <c r="G1031" s="2">
        <v>45709.962152777778</v>
      </c>
      <c r="H1031" s="2">
        <v>45649.859120370369</v>
      </c>
      <c r="I1031" s="18">
        <v>0.44700000000000001</v>
      </c>
      <c r="J1031">
        <v>0.28100000000000003</v>
      </c>
      <c r="K1031" t="s">
        <v>61</v>
      </c>
      <c r="L1031" s="34" t="str">
        <f t="shared" si="48"/>
        <v>20-40%</v>
      </c>
      <c r="M1031" t="str">
        <f t="shared" si="49"/>
        <v>20-40%</v>
      </c>
      <c r="N1031">
        <f t="shared" ca="1" si="50"/>
        <v>363</v>
      </c>
    </row>
    <row r="1032" spans="1:14" x14ac:dyDescent="0.25">
      <c r="A1032" t="s">
        <v>4083</v>
      </c>
      <c r="B1032">
        <v>737.17</v>
      </c>
      <c r="C1032" t="s">
        <v>5064</v>
      </c>
      <c r="D1032">
        <v>25.79</v>
      </c>
      <c r="E1032">
        <v>537</v>
      </c>
      <c r="F1032">
        <v>1</v>
      </c>
      <c r="G1032" s="2">
        <v>45947.960462962961</v>
      </c>
      <c r="H1032" s="2">
        <v>45183.928622685176</v>
      </c>
      <c r="I1032" s="18">
        <v>0.37</v>
      </c>
      <c r="J1032">
        <v>0.442</v>
      </c>
      <c r="K1032" t="s">
        <v>32</v>
      </c>
      <c r="L1032" s="34" t="str">
        <f t="shared" si="48"/>
        <v>20-40%</v>
      </c>
      <c r="M1032" t="str">
        <f t="shared" si="49"/>
        <v>40-60%</v>
      </c>
      <c r="N1032">
        <f t="shared" ca="1" si="50"/>
        <v>829</v>
      </c>
    </row>
    <row r="1033" spans="1:14" x14ac:dyDescent="0.25">
      <c r="A1033" t="s">
        <v>4087</v>
      </c>
      <c r="B1033">
        <v>762.78</v>
      </c>
      <c r="C1033" t="s">
        <v>5066</v>
      </c>
      <c r="D1033">
        <v>12.36</v>
      </c>
      <c r="E1033">
        <v>502</v>
      </c>
      <c r="F1033">
        <v>1</v>
      </c>
      <c r="G1033" s="2">
        <v>45422.405914351853</v>
      </c>
      <c r="H1033" s="2">
        <v>45184.729004629633</v>
      </c>
      <c r="I1033" s="18">
        <v>0.4</v>
      </c>
      <c r="J1033">
        <v>0.54400000000000004</v>
      </c>
      <c r="K1033" t="s">
        <v>54</v>
      </c>
      <c r="L1033" s="34" t="str">
        <f t="shared" si="48"/>
        <v>0-20%</v>
      </c>
      <c r="M1033" t="str">
        <f t="shared" si="49"/>
        <v>40-60%</v>
      </c>
      <c r="N1033">
        <f t="shared" ca="1" si="50"/>
        <v>828</v>
      </c>
    </row>
    <row r="1034" spans="1:14" x14ac:dyDescent="0.25">
      <c r="A1034" t="s">
        <v>4088</v>
      </c>
      <c r="B1034">
        <v>2579.7800000000002</v>
      </c>
      <c r="C1034" t="s">
        <v>5064</v>
      </c>
      <c r="D1034">
        <v>12.47</v>
      </c>
      <c r="E1034">
        <v>869</v>
      </c>
      <c r="F1034">
        <v>4</v>
      </c>
      <c r="G1034" s="2">
        <v>44968.6328587963</v>
      </c>
      <c r="H1034" s="2">
        <v>45915.124826388892</v>
      </c>
      <c r="I1034" s="18">
        <v>0.54500000000000004</v>
      </c>
      <c r="J1034">
        <v>0.24</v>
      </c>
      <c r="K1034" t="s">
        <v>46</v>
      </c>
      <c r="L1034" s="34" t="str">
        <f t="shared" si="48"/>
        <v>0-20%</v>
      </c>
      <c r="M1034" t="str">
        <f t="shared" si="49"/>
        <v>20-40%</v>
      </c>
      <c r="N1034">
        <f t="shared" ca="1" si="50"/>
        <v>97</v>
      </c>
    </row>
    <row r="1035" spans="1:14" x14ac:dyDescent="0.25">
      <c r="A1035" t="s">
        <v>4097</v>
      </c>
      <c r="B1035">
        <v>1247.05</v>
      </c>
      <c r="C1035" t="s">
        <v>5067</v>
      </c>
      <c r="D1035">
        <v>23.29</v>
      </c>
      <c r="E1035">
        <v>418</v>
      </c>
      <c r="F1035">
        <v>2</v>
      </c>
      <c r="G1035" s="2">
        <v>45047.939386574071</v>
      </c>
      <c r="H1035" s="2">
        <v>45815.97457175926</v>
      </c>
      <c r="I1035" s="18">
        <v>9.0999999999999998E-2</v>
      </c>
      <c r="J1035">
        <v>0.47399999999999998</v>
      </c>
      <c r="K1035" t="s">
        <v>17</v>
      </c>
      <c r="L1035" s="34" t="str">
        <f t="shared" si="48"/>
        <v>20-40%</v>
      </c>
      <c r="M1035" t="str">
        <f t="shared" si="49"/>
        <v>40-60%</v>
      </c>
      <c r="N1035">
        <f t="shared" ca="1" si="50"/>
        <v>197</v>
      </c>
    </row>
    <row r="1036" spans="1:14" x14ac:dyDescent="0.25">
      <c r="A1036" t="s">
        <v>4099</v>
      </c>
      <c r="B1036">
        <v>3516.5</v>
      </c>
      <c r="C1036" t="s">
        <v>5064</v>
      </c>
      <c r="D1036">
        <v>10.46</v>
      </c>
      <c r="E1036">
        <v>429</v>
      </c>
      <c r="F1036">
        <v>1</v>
      </c>
      <c r="G1036" s="2">
        <v>45630.576215277782</v>
      </c>
      <c r="H1036" s="2">
        <v>45172.503611111111</v>
      </c>
      <c r="I1036" s="18">
        <v>0.29799999999999999</v>
      </c>
      <c r="J1036">
        <v>0.05</v>
      </c>
      <c r="K1036" t="s">
        <v>54</v>
      </c>
      <c r="L1036" s="34" t="str">
        <f t="shared" si="48"/>
        <v>0-20%</v>
      </c>
      <c r="M1036" t="str">
        <f t="shared" si="49"/>
        <v>0-20%</v>
      </c>
      <c r="N1036">
        <f t="shared" ca="1" si="50"/>
        <v>840</v>
      </c>
    </row>
    <row r="1037" spans="1:14" x14ac:dyDescent="0.25">
      <c r="A1037" t="s">
        <v>4100</v>
      </c>
      <c r="B1037">
        <v>2229.41</v>
      </c>
      <c r="C1037" t="s">
        <v>5064</v>
      </c>
      <c r="D1037">
        <v>16.25</v>
      </c>
      <c r="E1037">
        <v>476</v>
      </c>
      <c r="F1037">
        <v>1</v>
      </c>
      <c r="G1037" s="2">
        <v>45042.306180555563</v>
      </c>
      <c r="H1037" s="2">
        <v>45580.812719907408</v>
      </c>
      <c r="I1037" s="18">
        <v>0.78900000000000003</v>
      </c>
      <c r="J1037">
        <v>6.3E-2</v>
      </c>
      <c r="K1037" t="s">
        <v>46</v>
      </c>
      <c r="L1037" s="34" t="str">
        <f t="shared" si="48"/>
        <v>0-20%</v>
      </c>
      <c r="M1037" t="str">
        <f t="shared" si="49"/>
        <v>0-20%</v>
      </c>
      <c r="N1037">
        <f t="shared" ca="1" si="50"/>
        <v>432</v>
      </c>
    </row>
    <row r="1038" spans="1:14" x14ac:dyDescent="0.25">
      <c r="A1038" t="s">
        <v>4104</v>
      </c>
      <c r="B1038">
        <v>1392.78</v>
      </c>
      <c r="C1038" t="s">
        <v>5067</v>
      </c>
      <c r="D1038">
        <v>6.58</v>
      </c>
      <c r="E1038">
        <v>452</v>
      </c>
      <c r="F1038">
        <v>1</v>
      </c>
      <c r="G1038" s="2">
        <v>44934.660925925928</v>
      </c>
      <c r="H1038" s="2">
        <v>45564.303877314807</v>
      </c>
      <c r="I1038" s="18">
        <v>0.17399999999999999</v>
      </c>
      <c r="J1038">
        <v>0.29699999999999999</v>
      </c>
      <c r="K1038" t="s">
        <v>35</v>
      </c>
      <c r="L1038" s="34" t="str">
        <f t="shared" si="48"/>
        <v>0-20%</v>
      </c>
      <c r="M1038" t="str">
        <f t="shared" si="49"/>
        <v>20-40%</v>
      </c>
      <c r="N1038">
        <f t="shared" ca="1" si="50"/>
        <v>448</v>
      </c>
    </row>
    <row r="1039" spans="1:14" x14ac:dyDescent="0.25">
      <c r="A1039" t="s">
        <v>4107</v>
      </c>
      <c r="B1039">
        <v>1275.3599999999999</v>
      </c>
      <c r="C1039" t="s">
        <v>5064</v>
      </c>
      <c r="D1039">
        <v>13.97</v>
      </c>
      <c r="E1039">
        <v>659</v>
      </c>
      <c r="F1039">
        <v>1</v>
      </c>
      <c r="G1039" s="2">
        <v>45074.500324074077</v>
      </c>
      <c r="H1039" s="2">
        <v>45167.015185185177</v>
      </c>
      <c r="I1039" s="18">
        <v>3.5000000000000003E-2</v>
      </c>
      <c r="J1039">
        <v>0.57799999999999996</v>
      </c>
      <c r="K1039" t="s">
        <v>58</v>
      </c>
      <c r="L1039" s="34" t="str">
        <f t="shared" si="48"/>
        <v>0-20%</v>
      </c>
      <c r="M1039" t="str">
        <f t="shared" si="49"/>
        <v>40-60%</v>
      </c>
      <c r="N1039">
        <f t="shared" ca="1" si="50"/>
        <v>845</v>
      </c>
    </row>
    <row r="1040" spans="1:14" x14ac:dyDescent="0.25">
      <c r="A1040" t="s">
        <v>4109</v>
      </c>
      <c r="B1040">
        <v>285.33</v>
      </c>
      <c r="C1040" t="s">
        <v>5064</v>
      </c>
      <c r="D1040">
        <v>7.11</v>
      </c>
      <c r="E1040">
        <v>604</v>
      </c>
      <c r="F1040">
        <v>1</v>
      </c>
      <c r="G1040" s="2">
        <v>45344.247118055559</v>
      </c>
      <c r="H1040" s="2">
        <v>45824.986180555563</v>
      </c>
      <c r="I1040" s="18">
        <v>0.29399999999999998</v>
      </c>
      <c r="J1040">
        <v>0.49</v>
      </c>
      <c r="K1040" t="s">
        <v>52</v>
      </c>
      <c r="L1040" s="34" t="str">
        <f t="shared" si="48"/>
        <v>0-20%</v>
      </c>
      <c r="M1040" t="str">
        <f t="shared" si="49"/>
        <v>40-60%</v>
      </c>
      <c r="N1040">
        <f t="shared" ca="1" si="50"/>
        <v>188</v>
      </c>
    </row>
    <row r="1041" spans="1:14" x14ac:dyDescent="0.25">
      <c r="A1041" t="s">
        <v>4110</v>
      </c>
      <c r="B1041">
        <v>919.76</v>
      </c>
      <c r="C1041" t="s">
        <v>5067</v>
      </c>
      <c r="D1041">
        <v>4.13</v>
      </c>
      <c r="E1041">
        <v>352</v>
      </c>
      <c r="F1041">
        <v>0</v>
      </c>
      <c r="G1041" s="2">
        <v>45645.442129629628</v>
      </c>
      <c r="H1041" s="2">
        <v>45345.281053240738</v>
      </c>
      <c r="I1041" s="18">
        <v>9.2999999999999999E-2</v>
      </c>
      <c r="J1041">
        <v>0.48599999999999999</v>
      </c>
      <c r="K1041" t="s">
        <v>71</v>
      </c>
      <c r="L1041" s="34" t="str">
        <f t="shared" si="48"/>
        <v>0-20%</v>
      </c>
      <c r="M1041" t="str">
        <f t="shared" si="49"/>
        <v>40-60%</v>
      </c>
      <c r="N1041">
        <f t="shared" ca="1" si="50"/>
        <v>667</v>
      </c>
    </row>
    <row r="1042" spans="1:14" x14ac:dyDescent="0.25">
      <c r="A1042" t="s">
        <v>4112</v>
      </c>
      <c r="B1042">
        <v>128.87</v>
      </c>
      <c r="C1042" t="s">
        <v>5064</v>
      </c>
      <c r="D1042">
        <v>10.11</v>
      </c>
      <c r="E1042">
        <v>849</v>
      </c>
      <c r="F1042">
        <v>2</v>
      </c>
      <c r="G1042" s="2">
        <v>45800.112395833326</v>
      </c>
      <c r="H1042" s="2">
        <v>45043.20890046296</v>
      </c>
      <c r="I1042" s="18">
        <v>0.249</v>
      </c>
      <c r="J1042">
        <v>0.255</v>
      </c>
      <c r="K1042" t="s">
        <v>32</v>
      </c>
      <c r="L1042" s="34" t="str">
        <f t="shared" si="48"/>
        <v>0-20%</v>
      </c>
      <c r="M1042" t="str">
        <f t="shared" si="49"/>
        <v>20-40%</v>
      </c>
      <c r="N1042">
        <f t="shared" ca="1" si="50"/>
        <v>969</v>
      </c>
    </row>
    <row r="1043" spans="1:14" x14ac:dyDescent="0.25">
      <c r="A1043" t="s">
        <v>4118</v>
      </c>
      <c r="B1043">
        <v>158.55000000000001</v>
      </c>
      <c r="C1043" t="s">
        <v>5066</v>
      </c>
      <c r="D1043">
        <v>9.51</v>
      </c>
      <c r="E1043">
        <v>457</v>
      </c>
      <c r="F1043">
        <v>3</v>
      </c>
      <c r="G1043" s="2">
        <v>45487.674502314818</v>
      </c>
      <c r="H1043" s="2">
        <v>45673.170613425929</v>
      </c>
      <c r="I1043" s="18">
        <v>0.33900000000000002</v>
      </c>
      <c r="J1043">
        <v>0.30499999999999999</v>
      </c>
      <c r="K1043" t="s">
        <v>86</v>
      </c>
      <c r="L1043" s="34" t="str">
        <f t="shared" si="48"/>
        <v>0-20%</v>
      </c>
      <c r="M1043" t="str">
        <f t="shared" si="49"/>
        <v>20-40%</v>
      </c>
      <c r="N1043">
        <f t="shared" ca="1" si="50"/>
        <v>339</v>
      </c>
    </row>
    <row r="1044" spans="1:14" x14ac:dyDescent="0.25">
      <c r="A1044" t="s">
        <v>4129</v>
      </c>
      <c r="B1044">
        <v>98.78</v>
      </c>
      <c r="C1044" t="s">
        <v>5064</v>
      </c>
      <c r="D1044">
        <v>9.25</v>
      </c>
      <c r="E1044">
        <v>315</v>
      </c>
      <c r="F1044">
        <v>2</v>
      </c>
      <c r="G1044" s="2">
        <v>45753.09039351852</v>
      </c>
      <c r="H1044" s="2">
        <v>45959.049131944441</v>
      </c>
      <c r="I1044" s="18">
        <v>6.9000000000000006E-2</v>
      </c>
      <c r="J1044">
        <v>0.48499999999999999</v>
      </c>
      <c r="K1044" t="s">
        <v>52</v>
      </c>
      <c r="L1044" s="34" t="str">
        <f t="shared" si="48"/>
        <v>0-20%</v>
      </c>
      <c r="M1044" t="str">
        <f t="shared" si="49"/>
        <v>40-60%</v>
      </c>
      <c r="N1044">
        <f t="shared" ca="1" si="50"/>
        <v>53</v>
      </c>
    </row>
    <row r="1045" spans="1:14" x14ac:dyDescent="0.25">
      <c r="A1045" t="s">
        <v>4136</v>
      </c>
      <c r="B1045">
        <v>908.14</v>
      </c>
      <c r="C1045" t="s">
        <v>5064</v>
      </c>
      <c r="D1045">
        <v>20.86</v>
      </c>
      <c r="E1045">
        <v>409</v>
      </c>
      <c r="F1045">
        <v>2</v>
      </c>
      <c r="G1045" s="2">
        <v>45377.398692129631</v>
      </c>
      <c r="H1045" s="2">
        <v>45846.044270833343</v>
      </c>
      <c r="I1045" s="18">
        <v>0.38600000000000001</v>
      </c>
      <c r="J1045">
        <v>0.33900000000000002</v>
      </c>
      <c r="K1045" t="s">
        <v>86</v>
      </c>
      <c r="L1045" s="34" t="str">
        <f t="shared" si="48"/>
        <v>20-40%</v>
      </c>
      <c r="M1045" t="str">
        <f t="shared" si="49"/>
        <v>20-40%</v>
      </c>
      <c r="N1045">
        <f t="shared" ca="1" si="50"/>
        <v>166</v>
      </c>
    </row>
    <row r="1046" spans="1:14" x14ac:dyDescent="0.25">
      <c r="A1046" t="s">
        <v>4138</v>
      </c>
      <c r="B1046">
        <v>146.26</v>
      </c>
      <c r="C1046" t="s">
        <v>5064</v>
      </c>
      <c r="D1046">
        <v>2.23</v>
      </c>
      <c r="E1046">
        <v>345</v>
      </c>
      <c r="F1046">
        <v>0</v>
      </c>
      <c r="G1046" s="2">
        <v>45452.321956018517</v>
      </c>
      <c r="H1046" s="2">
        <v>45584.026226851849</v>
      </c>
      <c r="I1046" s="18">
        <v>0.64700000000000002</v>
      </c>
      <c r="J1046">
        <v>0.29099999999999998</v>
      </c>
      <c r="K1046" t="s">
        <v>50</v>
      </c>
      <c r="L1046" s="34" t="str">
        <f t="shared" si="48"/>
        <v>0-20%</v>
      </c>
      <c r="M1046" t="str">
        <f t="shared" si="49"/>
        <v>20-40%</v>
      </c>
      <c r="N1046">
        <f t="shared" ca="1" si="50"/>
        <v>428</v>
      </c>
    </row>
    <row r="1047" spans="1:14" x14ac:dyDescent="0.25">
      <c r="A1047" t="s">
        <v>4141</v>
      </c>
      <c r="B1047">
        <v>173.05</v>
      </c>
      <c r="C1047" t="s">
        <v>5066</v>
      </c>
      <c r="D1047">
        <v>17.48</v>
      </c>
      <c r="E1047">
        <v>624</v>
      </c>
      <c r="F1047">
        <v>3</v>
      </c>
      <c r="G1047" s="2">
        <v>45384.69902777778</v>
      </c>
      <c r="H1047" s="2">
        <v>45665.048703703702</v>
      </c>
      <c r="I1047" s="18">
        <v>0.161</v>
      </c>
      <c r="J1047">
        <v>0.34599999999999997</v>
      </c>
      <c r="K1047" t="s">
        <v>46</v>
      </c>
      <c r="L1047" s="34" t="str">
        <f t="shared" si="48"/>
        <v>0-20%</v>
      </c>
      <c r="M1047" t="str">
        <f t="shared" si="49"/>
        <v>20-40%</v>
      </c>
      <c r="N1047">
        <f t="shared" ca="1" si="50"/>
        <v>347</v>
      </c>
    </row>
    <row r="1048" spans="1:14" x14ac:dyDescent="0.25">
      <c r="A1048" t="s">
        <v>4143</v>
      </c>
      <c r="B1048">
        <v>5604.16</v>
      </c>
      <c r="C1048" t="s">
        <v>5064</v>
      </c>
      <c r="D1048">
        <v>5.59</v>
      </c>
      <c r="E1048">
        <v>647</v>
      </c>
      <c r="F1048">
        <v>1</v>
      </c>
      <c r="G1048" s="2">
        <v>45537.461342592593</v>
      </c>
      <c r="H1048" s="2">
        <v>45713.098935185182</v>
      </c>
      <c r="I1048" s="18">
        <v>0.26900000000000002</v>
      </c>
      <c r="J1048">
        <v>0.214</v>
      </c>
      <c r="K1048" t="s">
        <v>52</v>
      </c>
      <c r="L1048" s="34" t="str">
        <f t="shared" si="48"/>
        <v>0-20%</v>
      </c>
      <c r="M1048" t="str">
        <f t="shared" si="49"/>
        <v>20-40%</v>
      </c>
      <c r="N1048">
        <f t="shared" ca="1" si="50"/>
        <v>299</v>
      </c>
    </row>
    <row r="1049" spans="1:14" x14ac:dyDescent="0.25">
      <c r="A1049" t="s">
        <v>4144</v>
      </c>
      <c r="B1049">
        <v>2047.76</v>
      </c>
      <c r="C1049" t="s">
        <v>5064</v>
      </c>
      <c r="D1049">
        <v>31.38</v>
      </c>
      <c r="E1049">
        <v>321</v>
      </c>
      <c r="F1049">
        <v>2</v>
      </c>
      <c r="G1049" s="2">
        <v>45441.429548611108</v>
      </c>
      <c r="H1049" s="2">
        <v>45753.881828703707</v>
      </c>
      <c r="I1049" s="18">
        <v>0.49</v>
      </c>
      <c r="J1049">
        <v>0.71599999999999997</v>
      </c>
      <c r="K1049" t="s">
        <v>89</v>
      </c>
      <c r="L1049" s="34" t="str">
        <f t="shared" si="48"/>
        <v>20-40%</v>
      </c>
      <c r="M1049" t="str">
        <f t="shared" si="49"/>
        <v>60-80%</v>
      </c>
      <c r="N1049">
        <f t="shared" ca="1" si="50"/>
        <v>259</v>
      </c>
    </row>
    <row r="1050" spans="1:14" x14ac:dyDescent="0.25">
      <c r="A1050" t="s">
        <v>4147</v>
      </c>
      <c r="B1050">
        <v>969</v>
      </c>
      <c r="C1050" t="s">
        <v>5065</v>
      </c>
      <c r="D1050">
        <v>1.03</v>
      </c>
      <c r="E1050">
        <v>742</v>
      </c>
      <c r="F1050">
        <v>1</v>
      </c>
      <c r="G1050" s="2">
        <v>45147.461319444446</v>
      </c>
      <c r="H1050" s="2">
        <v>45080.661400462966</v>
      </c>
      <c r="I1050" s="18">
        <v>9.4E-2</v>
      </c>
      <c r="J1050">
        <v>0.45900000000000002</v>
      </c>
      <c r="K1050" t="s">
        <v>71</v>
      </c>
      <c r="L1050" s="34" t="str">
        <f t="shared" si="48"/>
        <v>0-20%</v>
      </c>
      <c r="M1050" t="str">
        <f t="shared" si="49"/>
        <v>40-60%</v>
      </c>
      <c r="N1050">
        <f t="shared" ca="1" si="50"/>
        <v>932</v>
      </c>
    </row>
    <row r="1051" spans="1:14" x14ac:dyDescent="0.25">
      <c r="A1051" t="s">
        <v>4149</v>
      </c>
      <c r="B1051">
        <v>176.35</v>
      </c>
      <c r="C1051" t="s">
        <v>5066</v>
      </c>
      <c r="D1051">
        <v>6.69</v>
      </c>
      <c r="E1051">
        <v>736</v>
      </c>
      <c r="F1051">
        <v>1</v>
      </c>
      <c r="G1051" s="2">
        <v>45151.75508101852</v>
      </c>
      <c r="H1051" s="2">
        <v>45202.669791666667</v>
      </c>
      <c r="I1051" s="18">
        <v>3.3000000000000002E-2</v>
      </c>
      <c r="J1051">
        <v>0.58899999999999997</v>
      </c>
      <c r="K1051" t="s">
        <v>54</v>
      </c>
      <c r="L1051" s="34" t="str">
        <f t="shared" si="48"/>
        <v>0-20%</v>
      </c>
      <c r="M1051" t="str">
        <f t="shared" si="49"/>
        <v>40-60%</v>
      </c>
      <c r="N1051">
        <f t="shared" ca="1" si="50"/>
        <v>810</v>
      </c>
    </row>
    <row r="1052" spans="1:14" x14ac:dyDescent="0.25">
      <c r="A1052" t="s">
        <v>4150</v>
      </c>
      <c r="B1052">
        <v>5329.38</v>
      </c>
      <c r="C1052" t="s">
        <v>5064</v>
      </c>
      <c r="D1052">
        <v>9.8000000000000007</v>
      </c>
      <c r="E1052">
        <v>759</v>
      </c>
      <c r="F1052">
        <v>3</v>
      </c>
      <c r="G1052" s="2">
        <v>45253.045937499999</v>
      </c>
      <c r="H1052" s="2">
        <v>45593.423506944448</v>
      </c>
      <c r="I1052" s="18">
        <v>0.36699999999999999</v>
      </c>
      <c r="J1052">
        <v>0.29199999999999998</v>
      </c>
      <c r="K1052" t="s">
        <v>22</v>
      </c>
      <c r="L1052" s="34" t="str">
        <f t="shared" si="48"/>
        <v>0-20%</v>
      </c>
      <c r="M1052" t="str">
        <f t="shared" si="49"/>
        <v>20-40%</v>
      </c>
      <c r="N1052">
        <f t="shared" ca="1" si="50"/>
        <v>419</v>
      </c>
    </row>
    <row r="1053" spans="1:14" x14ac:dyDescent="0.25">
      <c r="A1053" t="s">
        <v>4157</v>
      </c>
      <c r="B1053">
        <v>2290.8200000000002</v>
      </c>
      <c r="C1053" t="s">
        <v>5066</v>
      </c>
      <c r="D1053">
        <v>11.19</v>
      </c>
      <c r="E1053">
        <v>668</v>
      </c>
      <c r="F1053">
        <v>1</v>
      </c>
      <c r="G1053" s="2">
        <v>45255.813842592594</v>
      </c>
      <c r="H1053" s="2">
        <v>45839.832627314812</v>
      </c>
      <c r="I1053" s="18">
        <v>0.48299999999999998</v>
      </c>
      <c r="J1053">
        <v>0.39900000000000002</v>
      </c>
      <c r="K1053" t="s">
        <v>61</v>
      </c>
      <c r="L1053" s="34" t="str">
        <f t="shared" si="48"/>
        <v>0-20%</v>
      </c>
      <c r="M1053" t="str">
        <f t="shared" si="49"/>
        <v>20-40%</v>
      </c>
      <c r="N1053">
        <f t="shared" ca="1" si="50"/>
        <v>173</v>
      </c>
    </row>
    <row r="1054" spans="1:14" x14ac:dyDescent="0.25">
      <c r="A1054" t="s">
        <v>4159</v>
      </c>
      <c r="B1054">
        <v>716.18</v>
      </c>
      <c r="C1054" t="s">
        <v>5066</v>
      </c>
      <c r="D1054">
        <v>12.89</v>
      </c>
      <c r="E1054">
        <v>666</v>
      </c>
      <c r="F1054">
        <v>1</v>
      </c>
      <c r="G1054" s="2">
        <v>45481.883877314824</v>
      </c>
      <c r="H1054" s="2">
        <v>45292.909594907411</v>
      </c>
      <c r="I1054" s="18">
        <v>0.14499999999999999</v>
      </c>
      <c r="J1054">
        <v>0.47599999999999998</v>
      </c>
      <c r="K1054" t="s">
        <v>28</v>
      </c>
      <c r="L1054" s="34" t="str">
        <f t="shared" si="48"/>
        <v>0-20%</v>
      </c>
      <c r="M1054" t="str">
        <f t="shared" si="49"/>
        <v>40-60%</v>
      </c>
      <c r="N1054">
        <f t="shared" ca="1" si="50"/>
        <v>720</v>
      </c>
    </row>
    <row r="1055" spans="1:14" x14ac:dyDescent="0.25">
      <c r="A1055" t="s">
        <v>4165</v>
      </c>
      <c r="B1055">
        <v>4231.4399999999996</v>
      </c>
      <c r="C1055" t="s">
        <v>5066</v>
      </c>
      <c r="D1055">
        <v>24.3</v>
      </c>
      <c r="E1055">
        <v>479</v>
      </c>
      <c r="F1055">
        <v>2</v>
      </c>
      <c r="G1055" s="2">
        <v>45669.403009259258</v>
      </c>
      <c r="H1055" s="2">
        <v>45654.736562500002</v>
      </c>
      <c r="I1055" s="18">
        <v>0.16</v>
      </c>
      <c r="J1055">
        <v>0.36399999999999999</v>
      </c>
      <c r="K1055" t="s">
        <v>64</v>
      </c>
      <c r="L1055" s="34" t="str">
        <f t="shared" si="48"/>
        <v>20-40%</v>
      </c>
      <c r="M1055" t="str">
        <f t="shared" si="49"/>
        <v>20-40%</v>
      </c>
      <c r="N1055">
        <f t="shared" ca="1" si="50"/>
        <v>358</v>
      </c>
    </row>
    <row r="1056" spans="1:14" x14ac:dyDescent="0.25">
      <c r="A1056" t="s">
        <v>4172</v>
      </c>
      <c r="B1056">
        <v>591.95000000000005</v>
      </c>
      <c r="C1056" t="s">
        <v>5066</v>
      </c>
      <c r="D1056">
        <v>4.0999999999999996</v>
      </c>
      <c r="E1056">
        <v>502</v>
      </c>
      <c r="F1056">
        <v>1</v>
      </c>
      <c r="G1056" s="2">
        <v>44991.671215277784</v>
      </c>
      <c r="H1056" s="2">
        <v>45917.402060185188</v>
      </c>
      <c r="I1056" s="18">
        <v>7.8E-2</v>
      </c>
      <c r="J1056">
        <v>0.48</v>
      </c>
      <c r="K1056" t="s">
        <v>86</v>
      </c>
      <c r="L1056" s="34" t="str">
        <f t="shared" si="48"/>
        <v>0-20%</v>
      </c>
      <c r="M1056" t="str">
        <f t="shared" si="49"/>
        <v>40-60%</v>
      </c>
      <c r="N1056">
        <f t="shared" ca="1" si="50"/>
        <v>95</v>
      </c>
    </row>
    <row r="1057" spans="1:14" x14ac:dyDescent="0.25">
      <c r="A1057" t="s">
        <v>4174</v>
      </c>
      <c r="B1057">
        <v>1226.97</v>
      </c>
      <c r="C1057" t="s">
        <v>5064</v>
      </c>
      <c r="D1057">
        <v>1.9</v>
      </c>
      <c r="E1057">
        <v>302</v>
      </c>
      <c r="F1057">
        <v>1</v>
      </c>
      <c r="G1057" s="2">
        <v>45630.104513888888</v>
      </c>
      <c r="H1057" s="2">
        <v>45694.227418981478</v>
      </c>
      <c r="I1057" s="18">
        <v>0.10100000000000001</v>
      </c>
      <c r="J1057">
        <v>0.20599999999999999</v>
      </c>
      <c r="K1057" t="s">
        <v>54</v>
      </c>
      <c r="L1057" s="34" t="str">
        <f t="shared" si="48"/>
        <v>0-20%</v>
      </c>
      <c r="M1057" t="str">
        <f t="shared" si="49"/>
        <v>20-40%</v>
      </c>
      <c r="N1057">
        <f t="shared" ca="1" si="50"/>
        <v>318</v>
      </c>
    </row>
    <row r="1058" spans="1:14" x14ac:dyDescent="0.25">
      <c r="A1058" t="s">
        <v>4178</v>
      </c>
      <c r="B1058">
        <v>488.26</v>
      </c>
      <c r="C1058" t="s">
        <v>5064</v>
      </c>
      <c r="D1058">
        <v>14.45</v>
      </c>
      <c r="E1058">
        <v>486</v>
      </c>
      <c r="F1058">
        <v>2</v>
      </c>
      <c r="G1058" s="2">
        <v>45388.139050925929</v>
      </c>
      <c r="H1058" s="2">
        <v>45426.676898148151</v>
      </c>
      <c r="I1058" s="18">
        <v>0.14499999999999999</v>
      </c>
      <c r="J1058">
        <v>0.14099999999999999</v>
      </c>
      <c r="K1058" t="s">
        <v>22</v>
      </c>
      <c r="L1058" s="34" t="str">
        <f t="shared" si="48"/>
        <v>0-20%</v>
      </c>
      <c r="M1058" t="str">
        <f t="shared" si="49"/>
        <v>0-20%</v>
      </c>
      <c r="N1058">
        <f t="shared" ca="1" si="50"/>
        <v>586</v>
      </c>
    </row>
    <row r="1059" spans="1:14" x14ac:dyDescent="0.25">
      <c r="A1059" t="s">
        <v>4179</v>
      </c>
      <c r="B1059">
        <v>5183.16</v>
      </c>
      <c r="C1059" t="s">
        <v>5066</v>
      </c>
      <c r="D1059">
        <v>26.57</v>
      </c>
      <c r="E1059">
        <v>341</v>
      </c>
      <c r="F1059">
        <v>2</v>
      </c>
      <c r="G1059" s="2">
        <v>45020.543043981481</v>
      </c>
      <c r="H1059" s="2">
        <v>45970.816979166673</v>
      </c>
      <c r="I1059" s="18">
        <v>0.155</v>
      </c>
      <c r="J1059">
        <v>0.39600000000000002</v>
      </c>
      <c r="K1059" t="s">
        <v>69</v>
      </c>
      <c r="L1059" s="34" t="str">
        <f t="shared" si="48"/>
        <v>20-40%</v>
      </c>
      <c r="M1059" t="str">
        <f t="shared" si="49"/>
        <v>20-40%</v>
      </c>
      <c r="N1059">
        <f t="shared" ca="1" si="50"/>
        <v>42</v>
      </c>
    </row>
    <row r="1060" spans="1:14" x14ac:dyDescent="0.25">
      <c r="A1060" t="s">
        <v>4182</v>
      </c>
      <c r="B1060">
        <v>882.93</v>
      </c>
      <c r="C1060" t="s">
        <v>5065</v>
      </c>
      <c r="D1060">
        <v>43.27</v>
      </c>
      <c r="E1060">
        <v>739</v>
      </c>
      <c r="F1060">
        <v>1</v>
      </c>
      <c r="G1060" s="2">
        <v>45782.303148148138</v>
      </c>
      <c r="H1060" s="2">
        <v>45121.713101851848</v>
      </c>
      <c r="I1060" s="18">
        <v>0.29499999999999998</v>
      </c>
      <c r="J1060">
        <v>0.37</v>
      </c>
      <c r="K1060" t="s">
        <v>69</v>
      </c>
      <c r="L1060" s="34" t="str">
        <f t="shared" si="48"/>
        <v>40-60%</v>
      </c>
      <c r="M1060" t="str">
        <f t="shared" si="49"/>
        <v>20-40%</v>
      </c>
      <c r="N1060">
        <f t="shared" ca="1" si="50"/>
        <v>891</v>
      </c>
    </row>
    <row r="1061" spans="1:14" x14ac:dyDescent="0.25">
      <c r="A1061" t="s">
        <v>4186</v>
      </c>
      <c r="B1061">
        <v>4112.74</v>
      </c>
      <c r="C1061" t="s">
        <v>5064</v>
      </c>
      <c r="D1061">
        <v>7.8</v>
      </c>
      <c r="E1061">
        <v>598</v>
      </c>
      <c r="F1061">
        <v>1</v>
      </c>
      <c r="G1061" s="2">
        <v>45127.54409722222</v>
      </c>
      <c r="H1061" s="2">
        <v>45295.603773148148</v>
      </c>
      <c r="I1061" s="18">
        <v>0.214</v>
      </c>
      <c r="J1061">
        <v>0.67400000000000004</v>
      </c>
      <c r="K1061" t="s">
        <v>41</v>
      </c>
      <c r="L1061" s="34" t="str">
        <f t="shared" si="48"/>
        <v>0-20%</v>
      </c>
      <c r="M1061" t="str">
        <f t="shared" si="49"/>
        <v>60-80%</v>
      </c>
      <c r="N1061">
        <f t="shared" ca="1" si="50"/>
        <v>717</v>
      </c>
    </row>
    <row r="1062" spans="1:14" x14ac:dyDescent="0.25">
      <c r="A1062" t="s">
        <v>4188</v>
      </c>
      <c r="B1062">
        <v>219.31</v>
      </c>
      <c r="C1062" t="s">
        <v>5064</v>
      </c>
      <c r="D1062">
        <v>11.92</v>
      </c>
      <c r="E1062">
        <v>656</v>
      </c>
      <c r="F1062">
        <v>1</v>
      </c>
      <c r="G1062" s="2">
        <v>45056.528506944444</v>
      </c>
      <c r="H1062" s="2">
        <v>44973.704409722217</v>
      </c>
      <c r="I1062" s="18">
        <v>0.182</v>
      </c>
      <c r="J1062">
        <v>0.36499999999999999</v>
      </c>
      <c r="K1062" t="s">
        <v>52</v>
      </c>
      <c r="L1062" s="34" t="str">
        <f t="shared" si="48"/>
        <v>0-20%</v>
      </c>
      <c r="M1062" t="str">
        <f t="shared" si="49"/>
        <v>20-40%</v>
      </c>
      <c r="N1062">
        <f t="shared" ca="1" si="50"/>
        <v>1039</v>
      </c>
    </row>
    <row r="1063" spans="1:14" x14ac:dyDescent="0.25">
      <c r="A1063" t="s">
        <v>4189</v>
      </c>
      <c r="B1063">
        <v>692.7</v>
      </c>
      <c r="C1063" t="s">
        <v>5064</v>
      </c>
      <c r="D1063">
        <v>9.3000000000000007</v>
      </c>
      <c r="E1063">
        <v>720</v>
      </c>
      <c r="F1063">
        <v>2</v>
      </c>
      <c r="G1063" s="2">
        <v>45281.506226851852</v>
      </c>
      <c r="H1063" s="2">
        <v>45579.839594907397</v>
      </c>
      <c r="I1063" s="18">
        <v>0.42099999999999999</v>
      </c>
      <c r="J1063">
        <v>0.55700000000000005</v>
      </c>
      <c r="K1063" t="s">
        <v>46</v>
      </c>
      <c r="L1063" s="34" t="str">
        <f t="shared" si="48"/>
        <v>0-20%</v>
      </c>
      <c r="M1063" t="str">
        <f t="shared" si="49"/>
        <v>40-60%</v>
      </c>
      <c r="N1063">
        <f t="shared" ca="1" si="50"/>
        <v>433</v>
      </c>
    </row>
    <row r="1064" spans="1:14" x14ac:dyDescent="0.25">
      <c r="A1064" t="s">
        <v>4190</v>
      </c>
      <c r="B1064">
        <v>760.64</v>
      </c>
      <c r="C1064" t="s">
        <v>5067</v>
      </c>
      <c r="D1064">
        <v>3.8</v>
      </c>
      <c r="E1064">
        <v>447</v>
      </c>
      <c r="F1064">
        <v>2</v>
      </c>
      <c r="G1064" s="2">
        <v>45323.60429398148</v>
      </c>
      <c r="H1064" s="2">
        <v>45557.06925925926</v>
      </c>
      <c r="I1064" s="18">
        <v>0.34300000000000003</v>
      </c>
      <c r="J1064">
        <v>0.56699999999999995</v>
      </c>
      <c r="K1064" t="s">
        <v>46</v>
      </c>
      <c r="L1064" s="34" t="str">
        <f t="shared" si="48"/>
        <v>0-20%</v>
      </c>
      <c r="M1064" t="str">
        <f t="shared" si="49"/>
        <v>40-60%</v>
      </c>
      <c r="N1064">
        <f t="shared" ca="1" si="50"/>
        <v>455</v>
      </c>
    </row>
    <row r="1065" spans="1:14" x14ac:dyDescent="0.25">
      <c r="A1065" t="s">
        <v>4194</v>
      </c>
      <c r="B1065">
        <v>85.9</v>
      </c>
      <c r="C1065" t="s">
        <v>5064</v>
      </c>
      <c r="D1065">
        <v>25.66</v>
      </c>
      <c r="E1065">
        <v>339</v>
      </c>
      <c r="F1065">
        <v>2</v>
      </c>
      <c r="G1065" s="2">
        <v>45749.799305555563</v>
      </c>
      <c r="H1065" s="2">
        <v>45847.253009259257</v>
      </c>
      <c r="I1065" s="18">
        <v>0.31900000000000001</v>
      </c>
      <c r="J1065">
        <v>0.57399999999999995</v>
      </c>
      <c r="K1065" t="s">
        <v>71</v>
      </c>
      <c r="L1065" s="34" t="str">
        <f t="shared" si="48"/>
        <v>20-40%</v>
      </c>
      <c r="M1065" t="str">
        <f t="shared" si="49"/>
        <v>40-60%</v>
      </c>
      <c r="N1065">
        <f t="shared" ca="1" si="50"/>
        <v>165</v>
      </c>
    </row>
    <row r="1066" spans="1:14" x14ac:dyDescent="0.25">
      <c r="A1066" t="s">
        <v>4199</v>
      </c>
      <c r="B1066">
        <v>825.62</v>
      </c>
      <c r="C1066" t="s">
        <v>5064</v>
      </c>
      <c r="D1066">
        <v>21.12</v>
      </c>
      <c r="E1066">
        <v>359</v>
      </c>
      <c r="F1066">
        <v>1</v>
      </c>
      <c r="G1066" s="2">
        <v>45738.425787037027</v>
      </c>
      <c r="H1066" s="2">
        <v>45748.431145833332</v>
      </c>
      <c r="I1066" s="18">
        <v>0.26900000000000002</v>
      </c>
      <c r="J1066">
        <v>0.20100000000000001</v>
      </c>
      <c r="K1066" t="s">
        <v>35</v>
      </c>
      <c r="L1066" s="34" t="str">
        <f t="shared" si="48"/>
        <v>20-40%</v>
      </c>
      <c r="M1066" t="str">
        <f t="shared" si="49"/>
        <v>20-40%</v>
      </c>
      <c r="N1066">
        <f t="shared" ca="1" si="50"/>
        <v>264</v>
      </c>
    </row>
    <row r="1067" spans="1:14" x14ac:dyDescent="0.25">
      <c r="A1067" t="s">
        <v>4200</v>
      </c>
      <c r="B1067">
        <v>162.37</v>
      </c>
      <c r="C1067" t="s">
        <v>5064</v>
      </c>
      <c r="D1067">
        <v>13.04</v>
      </c>
      <c r="E1067">
        <v>467</v>
      </c>
      <c r="F1067">
        <v>1</v>
      </c>
      <c r="G1067" s="2">
        <v>45863.500833333332</v>
      </c>
      <c r="H1067" s="2">
        <v>45555.444328703707</v>
      </c>
      <c r="I1067" s="18">
        <v>0.20799999999999999</v>
      </c>
      <c r="J1067">
        <v>0.127</v>
      </c>
      <c r="K1067" t="s">
        <v>46</v>
      </c>
      <c r="L1067" s="34" t="str">
        <f t="shared" si="48"/>
        <v>0-20%</v>
      </c>
      <c r="M1067" t="str">
        <f t="shared" si="49"/>
        <v>0-20%</v>
      </c>
      <c r="N1067">
        <f t="shared" ca="1" si="50"/>
        <v>457</v>
      </c>
    </row>
    <row r="1068" spans="1:14" x14ac:dyDescent="0.25">
      <c r="A1068" t="s">
        <v>4201</v>
      </c>
      <c r="B1068">
        <v>1092.6500000000001</v>
      </c>
      <c r="C1068" t="s">
        <v>5064</v>
      </c>
      <c r="D1068">
        <v>15.05</v>
      </c>
      <c r="E1068">
        <v>329</v>
      </c>
      <c r="F1068">
        <v>1</v>
      </c>
      <c r="G1068" s="2">
        <v>45621.92696759259</v>
      </c>
      <c r="H1068" s="2">
        <v>45331.39203703704</v>
      </c>
      <c r="I1068" s="18">
        <v>0.39300000000000002</v>
      </c>
      <c r="J1068">
        <v>3.5999999999999997E-2</v>
      </c>
      <c r="K1068" t="s">
        <v>46</v>
      </c>
      <c r="L1068" s="34" t="str">
        <f t="shared" si="48"/>
        <v>0-20%</v>
      </c>
      <c r="M1068" t="str">
        <f t="shared" si="49"/>
        <v>0-20%</v>
      </c>
      <c r="N1068">
        <f t="shared" ca="1" si="50"/>
        <v>681</v>
      </c>
    </row>
    <row r="1069" spans="1:14" x14ac:dyDescent="0.25">
      <c r="A1069" t="s">
        <v>4202</v>
      </c>
      <c r="B1069">
        <v>197.99</v>
      </c>
      <c r="C1069" t="s">
        <v>5064</v>
      </c>
      <c r="D1069">
        <v>14.69</v>
      </c>
      <c r="E1069">
        <v>384</v>
      </c>
      <c r="F1069">
        <v>2</v>
      </c>
      <c r="G1069" s="2">
        <v>45559.933912037042</v>
      </c>
      <c r="H1069" s="2">
        <v>45076.588645833333</v>
      </c>
      <c r="I1069" s="18">
        <v>0.13800000000000001</v>
      </c>
      <c r="J1069">
        <v>0.58799999999999997</v>
      </c>
      <c r="K1069" t="s">
        <v>69</v>
      </c>
      <c r="L1069" s="34" t="str">
        <f t="shared" si="48"/>
        <v>0-20%</v>
      </c>
      <c r="M1069" t="str">
        <f t="shared" si="49"/>
        <v>40-60%</v>
      </c>
      <c r="N1069">
        <f t="shared" ca="1" si="50"/>
        <v>936</v>
      </c>
    </row>
    <row r="1070" spans="1:14" x14ac:dyDescent="0.25">
      <c r="A1070" t="s">
        <v>4213</v>
      </c>
      <c r="B1070">
        <v>2362.42</v>
      </c>
      <c r="C1070" t="s">
        <v>5065</v>
      </c>
      <c r="D1070">
        <v>25.12</v>
      </c>
      <c r="E1070">
        <v>735</v>
      </c>
      <c r="F1070">
        <v>3</v>
      </c>
      <c r="G1070" s="2">
        <v>45409.660868055558</v>
      </c>
      <c r="H1070" s="2">
        <v>45630.726041666669</v>
      </c>
      <c r="I1070" s="18">
        <v>3.1E-2</v>
      </c>
      <c r="J1070">
        <v>0.20399999999999999</v>
      </c>
      <c r="K1070" t="s">
        <v>39</v>
      </c>
      <c r="L1070" s="34" t="str">
        <f t="shared" si="48"/>
        <v>20-40%</v>
      </c>
      <c r="M1070" t="str">
        <f t="shared" si="49"/>
        <v>20-40%</v>
      </c>
      <c r="N1070">
        <f t="shared" ca="1" si="50"/>
        <v>382</v>
      </c>
    </row>
    <row r="1071" spans="1:14" x14ac:dyDescent="0.25">
      <c r="A1071" t="s">
        <v>4222</v>
      </c>
      <c r="B1071">
        <v>1555</v>
      </c>
      <c r="C1071" t="s">
        <v>5066</v>
      </c>
      <c r="D1071">
        <v>4.57</v>
      </c>
      <c r="E1071">
        <v>367</v>
      </c>
      <c r="F1071">
        <v>1</v>
      </c>
      <c r="G1071" s="2">
        <v>45151.776863425926</v>
      </c>
      <c r="H1071" s="2">
        <v>45834.337708333333</v>
      </c>
      <c r="I1071" s="18">
        <v>0.60299999999999998</v>
      </c>
      <c r="J1071">
        <v>0.30299999999999999</v>
      </c>
      <c r="K1071" t="s">
        <v>32</v>
      </c>
      <c r="L1071" s="34" t="str">
        <f t="shared" si="48"/>
        <v>0-20%</v>
      </c>
      <c r="M1071" t="str">
        <f t="shared" si="49"/>
        <v>20-40%</v>
      </c>
      <c r="N1071">
        <f t="shared" ca="1" si="50"/>
        <v>178</v>
      </c>
    </row>
    <row r="1072" spans="1:14" x14ac:dyDescent="0.25">
      <c r="A1072" t="s">
        <v>4225</v>
      </c>
      <c r="B1072">
        <v>534.39</v>
      </c>
      <c r="C1072" t="s">
        <v>5066</v>
      </c>
      <c r="D1072">
        <v>27.71</v>
      </c>
      <c r="E1072">
        <v>622</v>
      </c>
      <c r="F1072">
        <v>3</v>
      </c>
      <c r="G1072" s="2">
        <v>45748.118425925917</v>
      </c>
      <c r="H1072" s="2">
        <v>45701.882060185177</v>
      </c>
      <c r="I1072" s="18">
        <v>0.218</v>
      </c>
      <c r="J1072">
        <v>0.184</v>
      </c>
      <c r="K1072" t="s">
        <v>41</v>
      </c>
      <c r="L1072" s="34" t="str">
        <f t="shared" si="48"/>
        <v>20-40%</v>
      </c>
      <c r="M1072" t="str">
        <f t="shared" si="49"/>
        <v>0-20%</v>
      </c>
      <c r="N1072">
        <f t="shared" ca="1" si="50"/>
        <v>311</v>
      </c>
    </row>
    <row r="1073" spans="1:14" x14ac:dyDescent="0.25">
      <c r="A1073" t="s">
        <v>4228</v>
      </c>
      <c r="B1073">
        <v>90.57</v>
      </c>
      <c r="C1073" t="s">
        <v>5064</v>
      </c>
      <c r="D1073">
        <v>2.57</v>
      </c>
      <c r="E1073">
        <v>526</v>
      </c>
      <c r="F1073">
        <v>2</v>
      </c>
      <c r="G1073" s="2">
        <v>45751.837824074071</v>
      </c>
      <c r="H1073" s="2">
        <v>45760.398923611108</v>
      </c>
      <c r="I1073" s="18">
        <v>0.41499999999999998</v>
      </c>
      <c r="J1073">
        <v>0.47499999999999998</v>
      </c>
      <c r="K1073" t="s">
        <v>69</v>
      </c>
      <c r="L1073" s="34" t="str">
        <f t="shared" si="48"/>
        <v>0-20%</v>
      </c>
      <c r="M1073" t="str">
        <f t="shared" si="49"/>
        <v>40-60%</v>
      </c>
      <c r="N1073">
        <f t="shared" ca="1" si="50"/>
        <v>252</v>
      </c>
    </row>
    <row r="1074" spans="1:14" x14ac:dyDescent="0.25">
      <c r="A1074" t="s">
        <v>4233</v>
      </c>
      <c r="B1074">
        <v>858.53</v>
      </c>
      <c r="C1074" t="s">
        <v>5067</v>
      </c>
      <c r="D1074">
        <v>40.54</v>
      </c>
      <c r="E1074">
        <v>556</v>
      </c>
      <c r="F1074">
        <v>1</v>
      </c>
      <c r="G1074" s="2">
        <v>45017.480590277781</v>
      </c>
      <c r="H1074" s="2">
        <v>45761.854074074072</v>
      </c>
      <c r="I1074" s="18">
        <v>0.35</v>
      </c>
      <c r="J1074">
        <v>0.32300000000000001</v>
      </c>
      <c r="K1074" t="s">
        <v>50</v>
      </c>
      <c r="L1074" s="34" t="str">
        <f t="shared" si="48"/>
        <v>40-60%</v>
      </c>
      <c r="M1074" t="str">
        <f t="shared" si="49"/>
        <v>20-40%</v>
      </c>
      <c r="N1074">
        <f t="shared" ca="1" si="50"/>
        <v>251</v>
      </c>
    </row>
    <row r="1075" spans="1:14" x14ac:dyDescent="0.25">
      <c r="A1075" t="s">
        <v>4239</v>
      </c>
      <c r="B1075">
        <v>1064.43</v>
      </c>
      <c r="C1075" t="s">
        <v>5067</v>
      </c>
      <c r="D1075">
        <v>3.27</v>
      </c>
      <c r="E1075">
        <v>696</v>
      </c>
      <c r="F1075">
        <v>1</v>
      </c>
      <c r="G1075" s="2">
        <v>45520.503611111111</v>
      </c>
      <c r="H1075" s="2">
        <v>45459.448796296303</v>
      </c>
      <c r="I1075" s="18">
        <v>0.499</v>
      </c>
      <c r="J1075">
        <v>0.40500000000000003</v>
      </c>
      <c r="K1075" t="s">
        <v>28</v>
      </c>
      <c r="L1075" s="34" t="str">
        <f t="shared" si="48"/>
        <v>0-20%</v>
      </c>
      <c r="M1075" t="str">
        <f t="shared" si="49"/>
        <v>40-60%</v>
      </c>
      <c r="N1075">
        <f t="shared" ca="1" si="50"/>
        <v>553</v>
      </c>
    </row>
    <row r="1076" spans="1:14" x14ac:dyDescent="0.25">
      <c r="A1076" t="s">
        <v>4241</v>
      </c>
      <c r="B1076">
        <v>368.68</v>
      </c>
      <c r="C1076" t="s">
        <v>5065</v>
      </c>
      <c r="D1076">
        <v>26.17</v>
      </c>
      <c r="E1076">
        <v>690</v>
      </c>
      <c r="F1076">
        <v>3</v>
      </c>
      <c r="G1076" s="2">
        <v>45421.8284375</v>
      </c>
      <c r="H1076" s="2">
        <v>45543.235115740739</v>
      </c>
      <c r="I1076" s="18">
        <v>0.27100000000000002</v>
      </c>
      <c r="J1076">
        <v>0.66500000000000004</v>
      </c>
      <c r="K1076" t="s">
        <v>69</v>
      </c>
      <c r="L1076" s="34" t="str">
        <f t="shared" si="48"/>
        <v>20-40%</v>
      </c>
      <c r="M1076" t="str">
        <f t="shared" si="49"/>
        <v>60-80%</v>
      </c>
      <c r="N1076">
        <f t="shared" ca="1" si="50"/>
        <v>469</v>
      </c>
    </row>
    <row r="1077" spans="1:14" x14ac:dyDescent="0.25">
      <c r="A1077" t="s">
        <v>4243</v>
      </c>
      <c r="B1077">
        <v>1990.79</v>
      </c>
      <c r="C1077" t="s">
        <v>5064</v>
      </c>
      <c r="D1077">
        <v>18.25</v>
      </c>
      <c r="E1077">
        <v>378</v>
      </c>
      <c r="F1077">
        <v>1</v>
      </c>
      <c r="G1077" s="2">
        <v>45780.507152777784</v>
      </c>
      <c r="H1077" s="2">
        <v>44995.511747685188</v>
      </c>
      <c r="I1077" s="18">
        <v>0.19900000000000001</v>
      </c>
      <c r="J1077">
        <v>0.26700000000000002</v>
      </c>
      <c r="K1077" t="s">
        <v>64</v>
      </c>
      <c r="L1077" s="34" t="str">
        <f t="shared" si="48"/>
        <v>0-20%</v>
      </c>
      <c r="M1077" t="str">
        <f t="shared" si="49"/>
        <v>20-40%</v>
      </c>
      <c r="N1077">
        <f t="shared" ca="1" si="50"/>
        <v>1017</v>
      </c>
    </row>
    <row r="1078" spans="1:14" x14ac:dyDescent="0.25">
      <c r="A1078" t="s">
        <v>4252</v>
      </c>
      <c r="B1078">
        <v>408.83</v>
      </c>
      <c r="C1078" t="s">
        <v>5065</v>
      </c>
      <c r="D1078">
        <v>16.93</v>
      </c>
      <c r="E1078">
        <v>878</v>
      </c>
      <c r="F1078">
        <v>0</v>
      </c>
      <c r="G1078" s="2">
        <v>44929.718888888892</v>
      </c>
      <c r="H1078" s="2">
        <v>46058.194861111107</v>
      </c>
      <c r="I1078" s="18">
        <v>8.2000000000000003E-2</v>
      </c>
      <c r="J1078">
        <v>0.35</v>
      </c>
      <c r="K1078" t="s">
        <v>69</v>
      </c>
      <c r="L1078" s="34" t="str">
        <f t="shared" si="48"/>
        <v>0-20%</v>
      </c>
      <c r="M1078" t="str">
        <f t="shared" si="49"/>
        <v>20-40%</v>
      </c>
      <c r="N1078">
        <f t="shared" ca="1" si="50"/>
        <v>0</v>
      </c>
    </row>
    <row r="1079" spans="1:14" x14ac:dyDescent="0.25">
      <c r="A1079" t="s">
        <v>4255</v>
      </c>
      <c r="B1079">
        <v>135.86000000000001</v>
      </c>
      <c r="C1079" t="s">
        <v>5067</v>
      </c>
      <c r="D1079">
        <v>24.43</v>
      </c>
      <c r="E1079">
        <v>805</v>
      </c>
      <c r="F1079">
        <v>4</v>
      </c>
      <c r="G1079" s="2">
        <v>45241.457407407397</v>
      </c>
      <c r="H1079" s="2">
        <v>45563.779363425929</v>
      </c>
      <c r="I1079" s="18">
        <v>0.13300000000000001</v>
      </c>
      <c r="J1079">
        <v>0.36499999999999999</v>
      </c>
      <c r="K1079" t="s">
        <v>46</v>
      </c>
      <c r="L1079" s="34" t="str">
        <f t="shared" si="48"/>
        <v>20-40%</v>
      </c>
      <c r="M1079" t="str">
        <f t="shared" si="49"/>
        <v>20-40%</v>
      </c>
      <c r="N1079">
        <f t="shared" ca="1" si="50"/>
        <v>449</v>
      </c>
    </row>
    <row r="1080" spans="1:14" x14ac:dyDescent="0.25">
      <c r="A1080" t="s">
        <v>4256</v>
      </c>
      <c r="B1080">
        <v>154.49</v>
      </c>
      <c r="C1080" t="s">
        <v>5066</v>
      </c>
      <c r="D1080">
        <v>17.78</v>
      </c>
      <c r="E1080">
        <v>763</v>
      </c>
      <c r="F1080">
        <v>3</v>
      </c>
      <c r="G1080" s="2">
        <v>45393.491111111107</v>
      </c>
      <c r="H1080" s="2">
        <v>45133.363078703696</v>
      </c>
      <c r="I1080" s="18">
        <v>9.4E-2</v>
      </c>
      <c r="J1080">
        <v>0.21099999999999999</v>
      </c>
      <c r="K1080" t="s">
        <v>54</v>
      </c>
      <c r="L1080" s="34" t="str">
        <f t="shared" si="48"/>
        <v>0-20%</v>
      </c>
      <c r="M1080" t="str">
        <f t="shared" si="49"/>
        <v>20-40%</v>
      </c>
      <c r="N1080">
        <f t="shared" ca="1" si="50"/>
        <v>879</v>
      </c>
    </row>
    <row r="1081" spans="1:14" x14ac:dyDescent="0.25">
      <c r="A1081" t="s">
        <v>4269</v>
      </c>
      <c r="B1081">
        <v>5534.17</v>
      </c>
      <c r="C1081" t="s">
        <v>5065</v>
      </c>
      <c r="D1081">
        <v>5.54</v>
      </c>
      <c r="E1081">
        <v>476</v>
      </c>
      <c r="F1081">
        <v>3</v>
      </c>
      <c r="G1081" s="2">
        <v>45719.258564814823</v>
      </c>
      <c r="H1081" s="2">
        <v>45199.722407407397</v>
      </c>
      <c r="I1081" s="18">
        <v>0.46800000000000003</v>
      </c>
      <c r="J1081">
        <v>0.27400000000000002</v>
      </c>
      <c r="K1081" t="s">
        <v>58</v>
      </c>
      <c r="L1081" s="34" t="str">
        <f t="shared" si="48"/>
        <v>0-20%</v>
      </c>
      <c r="M1081" t="str">
        <f t="shared" si="49"/>
        <v>20-40%</v>
      </c>
      <c r="N1081">
        <f t="shared" ca="1" si="50"/>
        <v>813</v>
      </c>
    </row>
    <row r="1082" spans="1:14" x14ac:dyDescent="0.25">
      <c r="A1082" t="s">
        <v>4282</v>
      </c>
      <c r="B1082">
        <v>3809.47</v>
      </c>
      <c r="C1082" t="s">
        <v>5067</v>
      </c>
      <c r="D1082">
        <v>7.23</v>
      </c>
      <c r="E1082">
        <v>850</v>
      </c>
      <c r="F1082">
        <v>1</v>
      </c>
      <c r="G1082" s="2">
        <v>45097.737222222233</v>
      </c>
      <c r="H1082" s="2">
        <v>45363.953564814823</v>
      </c>
      <c r="I1082" s="18">
        <v>0.06</v>
      </c>
      <c r="J1082">
        <v>0.254</v>
      </c>
      <c r="K1082" t="s">
        <v>66</v>
      </c>
      <c r="L1082" s="34" t="str">
        <f t="shared" si="48"/>
        <v>0-20%</v>
      </c>
      <c r="M1082" t="str">
        <f t="shared" si="49"/>
        <v>20-40%</v>
      </c>
      <c r="N1082">
        <f t="shared" ca="1" si="50"/>
        <v>649</v>
      </c>
    </row>
    <row r="1083" spans="1:14" x14ac:dyDescent="0.25">
      <c r="A1083" t="s">
        <v>4283</v>
      </c>
      <c r="B1083">
        <v>86.82</v>
      </c>
      <c r="C1083" t="s">
        <v>5064</v>
      </c>
      <c r="D1083">
        <v>2.2599999999999998</v>
      </c>
      <c r="E1083">
        <v>689</v>
      </c>
      <c r="F1083">
        <v>1</v>
      </c>
      <c r="G1083" s="2">
        <v>45080.457407407397</v>
      </c>
      <c r="H1083" s="2">
        <v>45222.528599537043</v>
      </c>
      <c r="I1083" s="18">
        <v>0.438</v>
      </c>
      <c r="J1083">
        <v>0.33</v>
      </c>
      <c r="K1083" t="s">
        <v>28</v>
      </c>
      <c r="L1083" s="34" t="str">
        <f t="shared" si="48"/>
        <v>0-20%</v>
      </c>
      <c r="M1083" t="str">
        <f t="shared" si="49"/>
        <v>20-40%</v>
      </c>
      <c r="N1083">
        <f t="shared" ca="1" si="50"/>
        <v>790</v>
      </c>
    </row>
    <row r="1084" spans="1:14" x14ac:dyDescent="0.25">
      <c r="A1084" t="s">
        <v>4284</v>
      </c>
      <c r="B1084">
        <v>2427</v>
      </c>
      <c r="C1084" t="s">
        <v>5065</v>
      </c>
      <c r="D1084">
        <v>11.28</v>
      </c>
      <c r="E1084">
        <v>524</v>
      </c>
      <c r="F1084">
        <v>1</v>
      </c>
      <c r="G1084" s="2">
        <v>45404.574560185189</v>
      </c>
      <c r="H1084" s="2">
        <v>45219.729421296302</v>
      </c>
      <c r="I1084" s="18">
        <v>0.30099999999999999</v>
      </c>
      <c r="J1084">
        <v>0.186</v>
      </c>
      <c r="K1084" t="s">
        <v>41</v>
      </c>
      <c r="L1084" s="34" t="str">
        <f t="shared" si="48"/>
        <v>0-20%</v>
      </c>
      <c r="M1084" t="str">
        <f t="shared" si="49"/>
        <v>0-20%</v>
      </c>
      <c r="N1084">
        <f t="shared" ca="1" si="50"/>
        <v>793</v>
      </c>
    </row>
    <row r="1085" spans="1:14" x14ac:dyDescent="0.25">
      <c r="A1085" t="s">
        <v>4285</v>
      </c>
      <c r="B1085">
        <v>255.12</v>
      </c>
      <c r="C1085" t="s">
        <v>5064</v>
      </c>
      <c r="D1085">
        <v>20.399999999999999</v>
      </c>
      <c r="E1085">
        <v>881</v>
      </c>
      <c r="F1085">
        <v>3</v>
      </c>
      <c r="G1085" s="2">
        <v>45697.77721064815</v>
      </c>
      <c r="H1085" s="2">
        <v>45441.919710648152</v>
      </c>
      <c r="I1085" s="18">
        <v>0.46899999999999997</v>
      </c>
      <c r="J1085">
        <v>0.13900000000000001</v>
      </c>
      <c r="K1085" t="s">
        <v>52</v>
      </c>
      <c r="L1085" s="34" t="str">
        <f t="shared" si="48"/>
        <v>20-40%</v>
      </c>
      <c r="M1085" t="str">
        <f t="shared" si="49"/>
        <v>0-20%</v>
      </c>
      <c r="N1085">
        <f t="shared" ca="1" si="50"/>
        <v>571</v>
      </c>
    </row>
    <row r="1086" spans="1:14" x14ac:dyDescent="0.25">
      <c r="A1086" t="s">
        <v>4292</v>
      </c>
      <c r="B1086">
        <v>677.98</v>
      </c>
      <c r="C1086" t="s">
        <v>5066</v>
      </c>
      <c r="D1086">
        <v>16.87</v>
      </c>
      <c r="E1086">
        <v>407</v>
      </c>
      <c r="F1086">
        <v>4</v>
      </c>
      <c r="G1086" s="2">
        <v>45297.631620370368</v>
      </c>
      <c r="H1086" s="2">
        <v>45225.602129629631</v>
      </c>
      <c r="I1086" s="18">
        <v>0.38400000000000001</v>
      </c>
      <c r="J1086">
        <v>0.33600000000000002</v>
      </c>
      <c r="K1086" t="s">
        <v>39</v>
      </c>
      <c r="L1086" s="34" t="str">
        <f t="shared" si="48"/>
        <v>0-20%</v>
      </c>
      <c r="M1086" t="str">
        <f t="shared" si="49"/>
        <v>20-40%</v>
      </c>
      <c r="N1086">
        <f t="shared" ca="1" si="50"/>
        <v>787</v>
      </c>
    </row>
    <row r="1087" spans="1:14" x14ac:dyDescent="0.25">
      <c r="A1087" t="s">
        <v>4293</v>
      </c>
      <c r="B1087">
        <v>633.14</v>
      </c>
      <c r="C1087" t="s">
        <v>5064</v>
      </c>
      <c r="D1087">
        <v>3.01</v>
      </c>
      <c r="E1087">
        <v>424</v>
      </c>
      <c r="F1087">
        <v>1</v>
      </c>
      <c r="G1087" s="2">
        <v>45545.661296296297</v>
      </c>
      <c r="H1087" s="2">
        <v>45258.053391203714</v>
      </c>
      <c r="I1087" s="18">
        <v>0.20300000000000001</v>
      </c>
      <c r="J1087">
        <v>0.36399999999999999</v>
      </c>
      <c r="K1087" t="s">
        <v>41</v>
      </c>
      <c r="L1087" s="34" t="str">
        <f t="shared" si="48"/>
        <v>0-20%</v>
      </c>
      <c r="M1087" t="str">
        <f t="shared" si="49"/>
        <v>20-40%</v>
      </c>
      <c r="N1087">
        <f t="shared" ca="1" si="50"/>
        <v>754</v>
      </c>
    </row>
    <row r="1088" spans="1:14" x14ac:dyDescent="0.25">
      <c r="A1088" t="s">
        <v>4297</v>
      </c>
      <c r="B1088">
        <v>842.11</v>
      </c>
      <c r="C1088" t="s">
        <v>5065</v>
      </c>
      <c r="D1088">
        <v>43.5</v>
      </c>
      <c r="E1088">
        <v>723</v>
      </c>
      <c r="F1088">
        <v>3</v>
      </c>
      <c r="G1088" s="2">
        <v>44968.424143518518</v>
      </c>
      <c r="H1088" s="2">
        <v>45355.683599537027</v>
      </c>
      <c r="I1088" s="18">
        <v>0.191</v>
      </c>
      <c r="J1088">
        <v>0.59299999999999997</v>
      </c>
      <c r="K1088" t="s">
        <v>86</v>
      </c>
      <c r="L1088" s="34" t="str">
        <f t="shared" si="48"/>
        <v>40-60%</v>
      </c>
      <c r="M1088" t="str">
        <f t="shared" si="49"/>
        <v>40-60%</v>
      </c>
      <c r="N1088">
        <f t="shared" ca="1" si="50"/>
        <v>657</v>
      </c>
    </row>
    <row r="1089" spans="1:14" x14ac:dyDescent="0.25">
      <c r="A1089" t="s">
        <v>4299</v>
      </c>
      <c r="B1089">
        <v>2310.5300000000002</v>
      </c>
      <c r="C1089" t="s">
        <v>5064</v>
      </c>
      <c r="D1089">
        <v>33.909999999999997</v>
      </c>
      <c r="E1089">
        <v>858</v>
      </c>
      <c r="F1089">
        <v>2</v>
      </c>
      <c r="G1089" s="2">
        <v>45784.542650462958</v>
      </c>
      <c r="H1089" s="2">
        <v>45640.564236111109</v>
      </c>
      <c r="I1089" s="18">
        <v>0.34799999999999998</v>
      </c>
      <c r="J1089">
        <v>0.48899999999999999</v>
      </c>
      <c r="K1089" t="s">
        <v>54</v>
      </c>
      <c r="L1089" s="34" t="str">
        <f t="shared" si="48"/>
        <v>20-40%</v>
      </c>
      <c r="M1089" t="str">
        <f t="shared" si="49"/>
        <v>40-60%</v>
      </c>
      <c r="N1089">
        <f t="shared" ca="1" si="50"/>
        <v>372</v>
      </c>
    </row>
    <row r="1090" spans="1:14" x14ac:dyDescent="0.25">
      <c r="A1090" t="s">
        <v>4308</v>
      </c>
      <c r="B1090">
        <v>1470.6</v>
      </c>
      <c r="C1090" t="s">
        <v>5064</v>
      </c>
      <c r="D1090">
        <v>11.95</v>
      </c>
      <c r="E1090">
        <v>765</v>
      </c>
      <c r="F1090">
        <v>1</v>
      </c>
      <c r="G1090" s="2">
        <v>44935.595613425918</v>
      </c>
      <c r="H1090" s="2">
        <v>45080.103854166657</v>
      </c>
      <c r="I1090" s="18">
        <v>0.113</v>
      </c>
      <c r="J1090">
        <v>0.57999999999999996</v>
      </c>
      <c r="K1090" t="s">
        <v>22</v>
      </c>
      <c r="L1090" s="34" t="str">
        <f t="shared" si="48"/>
        <v>0-20%</v>
      </c>
      <c r="M1090" t="str">
        <f t="shared" si="49"/>
        <v>40-60%</v>
      </c>
      <c r="N1090">
        <f t="shared" ca="1" si="50"/>
        <v>932</v>
      </c>
    </row>
    <row r="1091" spans="1:14" x14ac:dyDescent="0.25">
      <c r="A1091" t="s">
        <v>4321</v>
      </c>
      <c r="B1091">
        <v>2430.4699999999998</v>
      </c>
      <c r="C1091" t="s">
        <v>5064</v>
      </c>
      <c r="D1091">
        <v>8.59</v>
      </c>
      <c r="E1091">
        <v>664</v>
      </c>
      <c r="F1091">
        <v>1</v>
      </c>
      <c r="G1091" s="2">
        <v>45026.059351851851</v>
      </c>
      <c r="H1091" s="2">
        <v>45906.870532407411</v>
      </c>
      <c r="I1091" s="18">
        <v>0.16600000000000001</v>
      </c>
      <c r="J1091">
        <v>0.20599999999999999</v>
      </c>
      <c r="K1091" t="s">
        <v>50</v>
      </c>
      <c r="L1091" s="34" t="str">
        <f t="shared" ref="L1091:L1154" si="51">IF(D1091 / 100 &lt;= 0.2,"0-20%",
IF(D1091 / 100 &lt;= 0.4,"20-40%",
IF(D1091 / 100 &lt;=0.6,"40-60%",
IF(D1091 / 100 &lt;= 0.8,"60-80%","&gt;80%"))))</f>
        <v>0-20%</v>
      </c>
      <c r="M1091" t="str">
        <f t="shared" ref="M1091:M1154" si="52">IF(J1091 &lt;= 0.2,"0-20%",
IF(J1091 &lt;= 0.4,"20-40%",
IF(J1091 &lt;=0.6,"40-60%",
IF(J1091 &lt;= 0.8,"60-80%","&gt;80%"))))</f>
        <v>20-40%</v>
      </c>
      <c r="N1091">
        <f t="shared" ref="N1091:N1154" ca="1" si="53">IF(_xlfn.DAYS(TODAY(),H1091) &gt; 0, _xlfn.DAYS(TODAY(),H1091), 0)</f>
        <v>106</v>
      </c>
    </row>
    <row r="1092" spans="1:14" x14ac:dyDescent="0.25">
      <c r="A1092" t="s">
        <v>4323</v>
      </c>
      <c r="B1092">
        <v>2678.95</v>
      </c>
      <c r="C1092" t="s">
        <v>5064</v>
      </c>
      <c r="D1092">
        <v>28.45</v>
      </c>
      <c r="E1092">
        <v>347</v>
      </c>
      <c r="F1092">
        <v>2</v>
      </c>
      <c r="G1092" s="2">
        <v>45201.55672453704</v>
      </c>
      <c r="H1092" s="2">
        <v>45758.561631944453</v>
      </c>
      <c r="I1092" s="18">
        <v>0.317</v>
      </c>
      <c r="J1092">
        <v>0.33600000000000002</v>
      </c>
      <c r="K1092" t="s">
        <v>71</v>
      </c>
      <c r="L1092" s="34" t="str">
        <f t="shared" si="51"/>
        <v>20-40%</v>
      </c>
      <c r="M1092" t="str">
        <f t="shared" si="52"/>
        <v>20-40%</v>
      </c>
      <c r="N1092">
        <f t="shared" ca="1" si="53"/>
        <v>254</v>
      </c>
    </row>
    <row r="1093" spans="1:14" x14ac:dyDescent="0.25">
      <c r="A1093" t="s">
        <v>4324</v>
      </c>
      <c r="B1093">
        <v>676.93</v>
      </c>
      <c r="C1093" t="s">
        <v>5066</v>
      </c>
      <c r="D1093">
        <v>18.8</v>
      </c>
      <c r="E1093">
        <v>429</v>
      </c>
      <c r="F1093">
        <v>3</v>
      </c>
      <c r="G1093" s="2">
        <v>45913.792581018519</v>
      </c>
      <c r="H1093" s="2">
        <v>45892.963969907411</v>
      </c>
      <c r="I1093" s="18">
        <v>0.19700000000000001</v>
      </c>
      <c r="J1093">
        <v>0.23200000000000001</v>
      </c>
      <c r="K1093" t="s">
        <v>46</v>
      </c>
      <c r="L1093" s="34" t="str">
        <f t="shared" si="51"/>
        <v>0-20%</v>
      </c>
      <c r="M1093" t="str">
        <f t="shared" si="52"/>
        <v>20-40%</v>
      </c>
      <c r="N1093">
        <f t="shared" ca="1" si="53"/>
        <v>120</v>
      </c>
    </row>
    <row r="1094" spans="1:14" x14ac:dyDescent="0.25">
      <c r="A1094" t="s">
        <v>4326</v>
      </c>
      <c r="B1094">
        <v>99.61</v>
      </c>
      <c r="C1094" t="s">
        <v>5064</v>
      </c>
      <c r="D1094">
        <v>38.07</v>
      </c>
      <c r="E1094">
        <v>510</v>
      </c>
      <c r="F1094">
        <v>3</v>
      </c>
      <c r="G1094" s="2">
        <v>45587.410081018519</v>
      </c>
      <c r="H1094" s="2">
        <v>45503.589525462958</v>
      </c>
      <c r="I1094" s="18">
        <v>0.216</v>
      </c>
      <c r="J1094">
        <v>0.31</v>
      </c>
      <c r="K1094" t="s">
        <v>22</v>
      </c>
      <c r="L1094" s="34" t="str">
        <f t="shared" si="51"/>
        <v>20-40%</v>
      </c>
      <c r="M1094" t="str">
        <f t="shared" si="52"/>
        <v>20-40%</v>
      </c>
      <c r="N1094">
        <f t="shared" ca="1" si="53"/>
        <v>509</v>
      </c>
    </row>
    <row r="1095" spans="1:14" x14ac:dyDescent="0.25">
      <c r="A1095" t="s">
        <v>4329</v>
      </c>
      <c r="B1095">
        <v>620.83000000000004</v>
      </c>
      <c r="C1095" t="s">
        <v>5066</v>
      </c>
      <c r="D1095">
        <v>20.79</v>
      </c>
      <c r="E1095">
        <v>371</v>
      </c>
      <c r="F1095">
        <v>2</v>
      </c>
      <c r="G1095" s="2">
        <v>45166.30263888889</v>
      </c>
      <c r="H1095" s="2">
        <v>45603.204571759263</v>
      </c>
      <c r="I1095" s="18">
        <v>0.48899999999999999</v>
      </c>
      <c r="J1095">
        <v>0.17199999999999999</v>
      </c>
      <c r="K1095" t="s">
        <v>71</v>
      </c>
      <c r="L1095" s="34" t="str">
        <f t="shared" si="51"/>
        <v>20-40%</v>
      </c>
      <c r="M1095" t="str">
        <f t="shared" si="52"/>
        <v>0-20%</v>
      </c>
      <c r="N1095">
        <f t="shared" ca="1" si="53"/>
        <v>409</v>
      </c>
    </row>
    <row r="1096" spans="1:14" x14ac:dyDescent="0.25">
      <c r="A1096" t="s">
        <v>4335</v>
      </c>
      <c r="B1096">
        <v>865.24</v>
      </c>
      <c r="C1096" t="s">
        <v>5064</v>
      </c>
      <c r="D1096">
        <v>25.85</v>
      </c>
      <c r="E1096">
        <v>326</v>
      </c>
      <c r="F1096">
        <v>0</v>
      </c>
      <c r="G1096" s="2">
        <v>45132.00372685185</v>
      </c>
      <c r="H1096" s="2">
        <v>46104.891296296293</v>
      </c>
      <c r="I1096" s="18">
        <v>0.38700000000000001</v>
      </c>
      <c r="J1096">
        <v>0.11899999999999999</v>
      </c>
      <c r="K1096" t="s">
        <v>35</v>
      </c>
      <c r="L1096" s="34" t="str">
        <f t="shared" si="51"/>
        <v>20-40%</v>
      </c>
      <c r="M1096" t="str">
        <f t="shared" si="52"/>
        <v>0-20%</v>
      </c>
      <c r="N1096">
        <f t="shared" ca="1" si="53"/>
        <v>0</v>
      </c>
    </row>
    <row r="1097" spans="1:14" x14ac:dyDescent="0.25">
      <c r="A1097" t="s">
        <v>4338</v>
      </c>
      <c r="B1097">
        <v>2034.78</v>
      </c>
      <c r="C1097" t="s">
        <v>5067</v>
      </c>
      <c r="D1097">
        <v>10.84</v>
      </c>
      <c r="E1097">
        <v>741</v>
      </c>
      <c r="F1097">
        <v>1</v>
      </c>
      <c r="G1097" s="2">
        <v>45960.475763888891</v>
      </c>
      <c r="H1097" s="2">
        <v>45949.260879629634</v>
      </c>
      <c r="I1097" s="18">
        <v>0.16800000000000001</v>
      </c>
      <c r="J1097">
        <v>0.20699999999999999</v>
      </c>
      <c r="K1097" t="s">
        <v>106</v>
      </c>
      <c r="L1097" s="34" t="str">
        <f t="shared" si="51"/>
        <v>0-20%</v>
      </c>
      <c r="M1097" t="str">
        <f t="shared" si="52"/>
        <v>20-40%</v>
      </c>
      <c r="N1097">
        <f t="shared" ca="1" si="53"/>
        <v>63</v>
      </c>
    </row>
    <row r="1098" spans="1:14" x14ac:dyDescent="0.25">
      <c r="A1098" t="s">
        <v>4346</v>
      </c>
      <c r="B1098">
        <v>2430.2600000000002</v>
      </c>
      <c r="C1098" t="s">
        <v>5066</v>
      </c>
      <c r="D1098">
        <v>28.19</v>
      </c>
      <c r="E1098">
        <v>696</v>
      </c>
      <c r="F1098">
        <v>5</v>
      </c>
      <c r="G1098" s="2">
        <v>45896.928726851853</v>
      </c>
      <c r="H1098" s="2">
        <v>45144.982928240737</v>
      </c>
      <c r="I1098" s="18">
        <v>0.17299999999999999</v>
      </c>
      <c r="J1098">
        <v>0.32700000000000001</v>
      </c>
      <c r="K1098" t="s">
        <v>71</v>
      </c>
      <c r="L1098" s="34" t="str">
        <f t="shared" si="51"/>
        <v>20-40%</v>
      </c>
      <c r="M1098" t="str">
        <f t="shared" si="52"/>
        <v>20-40%</v>
      </c>
      <c r="N1098">
        <f t="shared" ca="1" si="53"/>
        <v>868</v>
      </c>
    </row>
    <row r="1099" spans="1:14" x14ac:dyDescent="0.25">
      <c r="A1099" t="s">
        <v>4349</v>
      </c>
      <c r="B1099">
        <v>121.85</v>
      </c>
      <c r="C1099" t="s">
        <v>5065</v>
      </c>
      <c r="D1099">
        <v>23.67</v>
      </c>
      <c r="E1099">
        <v>891</v>
      </c>
      <c r="F1099">
        <v>2</v>
      </c>
      <c r="G1099" s="2">
        <v>45556.016400462962</v>
      </c>
      <c r="H1099" s="2">
        <v>45974.530682870369</v>
      </c>
      <c r="I1099" s="18">
        <v>0.14199999999999999</v>
      </c>
      <c r="J1099">
        <v>4.8000000000000001E-2</v>
      </c>
      <c r="K1099" t="s">
        <v>61</v>
      </c>
      <c r="L1099" s="34" t="str">
        <f t="shared" si="51"/>
        <v>20-40%</v>
      </c>
      <c r="M1099" t="str">
        <f t="shared" si="52"/>
        <v>0-20%</v>
      </c>
      <c r="N1099">
        <f t="shared" ca="1" si="53"/>
        <v>38</v>
      </c>
    </row>
    <row r="1100" spans="1:14" x14ac:dyDescent="0.25">
      <c r="A1100" t="s">
        <v>4354</v>
      </c>
      <c r="B1100">
        <v>1350.23</v>
      </c>
      <c r="C1100" t="s">
        <v>5067</v>
      </c>
      <c r="D1100">
        <v>15.89</v>
      </c>
      <c r="E1100">
        <v>702</v>
      </c>
      <c r="F1100">
        <v>1</v>
      </c>
      <c r="G1100" s="2">
        <v>45691.8747337963</v>
      </c>
      <c r="H1100" s="2">
        <v>46013.89267361111</v>
      </c>
      <c r="I1100" s="18">
        <v>0.188</v>
      </c>
      <c r="J1100">
        <v>0.311</v>
      </c>
      <c r="K1100" t="s">
        <v>89</v>
      </c>
      <c r="L1100" s="34" t="str">
        <f t="shared" si="51"/>
        <v>0-20%</v>
      </c>
      <c r="M1100" t="str">
        <f t="shared" si="52"/>
        <v>20-40%</v>
      </c>
      <c r="N1100">
        <f t="shared" ca="1" si="53"/>
        <v>0</v>
      </c>
    </row>
    <row r="1101" spans="1:14" x14ac:dyDescent="0.25">
      <c r="A1101" t="s">
        <v>4355</v>
      </c>
      <c r="B1101">
        <v>473.96</v>
      </c>
      <c r="C1101" t="s">
        <v>5064</v>
      </c>
      <c r="D1101">
        <v>12.98</v>
      </c>
      <c r="E1101">
        <v>499</v>
      </c>
      <c r="F1101">
        <v>1</v>
      </c>
      <c r="G1101" s="2">
        <v>45500.157835648148</v>
      </c>
      <c r="H1101" s="2">
        <v>45577.582465277781</v>
      </c>
      <c r="I1101" s="18">
        <v>0.20699999999999999</v>
      </c>
      <c r="J1101">
        <v>0.35399999999999998</v>
      </c>
      <c r="K1101" t="s">
        <v>22</v>
      </c>
      <c r="L1101" s="34" t="str">
        <f t="shared" si="51"/>
        <v>0-20%</v>
      </c>
      <c r="M1101" t="str">
        <f t="shared" si="52"/>
        <v>20-40%</v>
      </c>
      <c r="N1101">
        <f t="shared" ca="1" si="53"/>
        <v>435</v>
      </c>
    </row>
    <row r="1102" spans="1:14" x14ac:dyDescent="0.25">
      <c r="A1102" t="s">
        <v>4363</v>
      </c>
      <c r="B1102">
        <v>289.64999999999998</v>
      </c>
      <c r="C1102" t="s">
        <v>5064</v>
      </c>
      <c r="D1102">
        <v>36.75</v>
      </c>
      <c r="E1102">
        <v>540</v>
      </c>
      <c r="F1102">
        <v>2</v>
      </c>
      <c r="G1102" s="2">
        <v>45563.422303240739</v>
      </c>
      <c r="H1102" s="2">
        <v>45355.146157407413</v>
      </c>
      <c r="I1102" s="18">
        <v>7.6999999999999999E-2</v>
      </c>
      <c r="J1102">
        <v>0.34200000000000003</v>
      </c>
      <c r="K1102" t="s">
        <v>32</v>
      </c>
      <c r="L1102" s="34" t="str">
        <f t="shared" si="51"/>
        <v>20-40%</v>
      </c>
      <c r="M1102" t="str">
        <f t="shared" si="52"/>
        <v>20-40%</v>
      </c>
      <c r="N1102">
        <f t="shared" ca="1" si="53"/>
        <v>657</v>
      </c>
    </row>
    <row r="1103" spans="1:14" x14ac:dyDescent="0.25">
      <c r="A1103" t="s">
        <v>4366</v>
      </c>
      <c r="B1103">
        <v>2312.06</v>
      </c>
      <c r="C1103" t="s">
        <v>5064</v>
      </c>
      <c r="D1103">
        <v>10.220000000000001</v>
      </c>
      <c r="E1103">
        <v>431</v>
      </c>
      <c r="F1103">
        <v>2</v>
      </c>
      <c r="G1103" s="2">
        <v>45090.553749999999</v>
      </c>
      <c r="H1103" s="2">
        <v>45526.425254629627</v>
      </c>
      <c r="I1103" s="18">
        <v>0.56299999999999994</v>
      </c>
      <c r="J1103">
        <v>0.22</v>
      </c>
      <c r="K1103" t="s">
        <v>52</v>
      </c>
      <c r="L1103" s="34" t="str">
        <f t="shared" si="51"/>
        <v>0-20%</v>
      </c>
      <c r="M1103" t="str">
        <f t="shared" si="52"/>
        <v>20-40%</v>
      </c>
      <c r="N1103">
        <f t="shared" ca="1" si="53"/>
        <v>486</v>
      </c>
    </row>
    <row r="1104" spans="1:14" x14ac:dyDescent="0.25">
      <c r="A1104" t="s">
        <v>4367</v>
      </c>
      <c r="B1104">
        <v>160.65</v>
      </c>
      <c r="C1104" t="s">
        <v>5064</v>
      </c>
      <c r="D1104">
        <v>13.04</v>
      </c>
      <c r="E1104">
        <v>516</v>
      </c>
      <c r="F1104">
        <v>3</v>
      </c>
      <c r="G1104" s="2">
        <v>45891.777337962973</v>
      </c>
      <c r="H1104" s="2">
        <v>45896.008645833332</v>
      </c>
      <c r="I1104" s="18">
        <v>5.8999999999999997E-2</v>
      </c>
      <c r="J1104">
        <v>0.42</v>
      </c>
      <c r="K1104" t="s">
        <v>46</v>
      </c>
      <c r="L1104" s="34" t="str">
        <f t="shared" si="51"/>
        <v>0-20%</v>
      </c>
      <c r="M1104" t="str">
        <f t="shared" si="52"/>
        <v>40-60%</v>
      </c>
      <c r="N1104">
        <f t="shared" ca="1" si="53"/>
        <v>116</v>
      </c>
    </row>
    <row r="1105" spans="1:14" x14ac:dyDescent="0.25">
      <c r="A1105" t="s">
        <v>4368</v>
      </c>
      <c r="B1105">
        <v>2655.68</v>
      </c>
      <c r="C1105" t="s">
        <v>5064</v>
      </c>
      <c r="D1105">
        <v>0.79</v>
      </c>
      <c r="E1105">
        <v>518</v>
      </c>
      <c r="F1105">
        <v>3</v>
      </c>
      <c r="G1105" s="2">
        <v>45891.952951388892</v>
      </c>
      <c r="H1105" s="2">
        <v>45009.927384259259</v>
      </c>
      <c r="I1105" s="18">
        <v>0.14399999999999999</v>
      </c>
      <c r="J1105">
        <v>0.32600000000000001</v>
      </c>
      <c r="K1105" t="s">
        <v>106</v>
      </c>
      <c r="L1105" s="34" t="str">
        <f t="shared" si="51"/>
        <v>0-20%</v>
      </c>
      <c r="M1105" t="str">
        <f t="shared" si="52"/>
        <v>20-40%</v>
      </c>
      <c r="N1105">
        <f t="shared" ca="1" si="53"/>
        <v>1003</v>
      </c>
    </row>
    <row r="1106" spans="1:14" x14ac:dyDescent="0.25">
      <c r="A1106" t="s">
        <v>4370</v>
      </c>
      <c r="B1106">
        <v>739.66</v>
      </c>
      <c r="C1106" t="s">
        <v>5064</v>
      </c>
      <c r="D1106">
        <v>7.94</v>
      </c>
      <c r="E1106">
        <v>850</v>
      </c>
      <c r="F1106">
        <v>2</v>
      </c>
      <c r="G1106" s="2">
        <v>45913.864039351851</v>
      </c>
      <c r="H1106" s="2">
        <v>45973.727800925917</v>
      </c>
      <c r="I1106" s="18">
        <v>2.8000000000000001E-2</v>
      </c>
      <c r="J1106">
        <v>0.36799999999999999</v>
      </c>
      <c r="K1106" t="s">
        <v>106</v>
      </c>
      <c r="L1106" s="34" t="str">
        <f t="shared" si="51"/>
        <v>0-20%</v>
      </c>
      <c r="M1106" t="str">
        <f t="shared" si="52"/>
        <v>20-40%</v>
      </c>
      <c r="N1106">
        <f t="shared" ca="1" si="53"/>
        <v>39</v>
      </c>
    </row>
    <row r="1107" spans="1:14" x14ac:dyDescent="0.25">
      <c r="A1107" t="s">
        <v>4376</v>
      </c>
      <c r="B1107">
        <v>126.08</v>
      </c>
      <c r="C1107" t="s">
        <v>5066</v>
      </c>
      <c r="D1107">
        <v>19.97</v>
      </c>
      <c r="E1107">
        <v>342</v>
      </c>
      <c r="F1107">
        <v>1</v>
      </c>
      <c r="G1107" s="2">
        <v>45200.415000000001</v>
      </c>
      <c r="H1107" s="2">
        <v>44997.050243055557</v>
      </c>
      <c r="I1107" s="18">
        <v>0.30299999999999999</v>
      </c>
      <c r="J1107">
        <v>0.20899999999999999</v>
      </c>
      <c r="K1107" t="s">
        <v>22</v>
      </c>
      <c r="L1107" s="34" t="str">
        <f t="shared" si="51"/>
        <v>0-20%</v>
      </c>
      <c r="M1107" t="str">
        <f t="shared" si="52"/>
        <v>20-40%</v>
      </c>
      <c r="N1107">
        <f t="shared" ca="1" si="53"/>
        <v>1015</v>
      </c>
    </row>
    <row r="1108" spans="1:14" x14ac:dyDescent="0.25">
      <c r="A1108" t="s">
        <v>4380</v>
      </c>
      <c r="B1108">
        <v>3672.55</v>
      </c>
      <c r="C1108" t="s">
        <v>5067</v>
      </c>
      <c r="D1108">
        <v>15.93</v>
      </c>
      <c r="E1108">
        <v>373</v>
      </c>
      <c r="F1108">
        <v>1</v>
      </c>
      <c r="G1108" s="2">
        <v>45724.070543981477</v>
      </c>
      <c r="H1108" s="2">
        <v>45904.773472222223</v>
      </c>
      <c r="I1108" s="18">
        <v>0.152</v>
      </c>
      <c r="J1108">
        <v>0.2</v>
      </c>
      <c r="K1108" t="s">
        <v>66</v>
      </c>
      <c r="L1108" s="34" t="str">
        <f t="shared" si="51"/>
        <v>0-20%</v>
      </c>
      <c r="M1108" t="str">
        <f t="shared" si="52"/>
        <v>0-20%</v>
      </c>
      <c r="N1108">
        <f t="shared" ca="1" si="53"/>
        <v>108</v>
      </c>
    </row>
    <row r="1109" spans="1:14" x14ac:dyDescent="0.25">
      <c r="A1109" t="s">
        <v>4382</v>
      </c>
      <c r="B1109">
        <v>82.49</v>
      </c>
      <c r="C1109" t="s">
        <v>5066</v>
      </c>
      <c r="D1109">
        <v>26.52</v>
      </c>
      <c r="E1109">
        <v>804</v>
      </c>
      <c r="F1109">
        <v>2</v>
      </c>
      <c r="G1109" s="2">
        <v>45479.115740740737</v>
      </c>
      <c r="H1109" s="2">
        <v>45333.869328703702</v>
      </c>
      <c r="I1109" s="18">
        <v>0.18099999999999999</v>
      </c>
      <c r="J1109">
        <v>0.15</v>
      </c>
      <c r="K1109" t="s">
        <v>22</v>
      </c>
      <c r="L1109" s="34" t="str">
        <f t="shared" si="51"/>
        <v>20-40%</v>
      </c>
      <c r="M1109" t="str">
        <f t="shared" si="52"/>
        <v>0-20%</v>
      </c>
      <c r="N1109">
        <f t="shared" ca="1" si="53"/>
        <v>679</v>
      </c>
    </row>
    <row r="1110" spans="1:14" x14ac:dyDescent="0.25">
      <c r="A1110" t="s">
        <v>4384</v>
      </c>
      <c r="B1110">
        <v>1905.14</v>
      </c>
      <c r="C1110" t="s">
        <v>5064</v>
      </c>
      <c r="D1110">
        <v>1.39</v>
      </c>
      <c r="E1110">
        <v>660</v>
      </c>
      <c r="F1110">
        <v>2</v>
      </c>
      <c r="G1110" s="2">
        <v>45535.614907407413</v>
      </c>
      <c r="H1110" s="2">
        <v>45029.904699074083</v>
      </c>
      <c r="I1110" s="18">
        <v>0.187</v>
      </c>
      <c r="J1110">
        <v>0.45200000000000001</v>
      </c>
      <c r="K1110" t="s">
        <v>64</v>
      </c>
      <c r="L1110" s="34" t="str">
        <f t="shared" si="51"/>
        <v>0-20%</v>
      </c>
      <c r="M1110" t="str">
        <f t="shared" si="52"/>
        <v>40-60%</v>
      </c>
      <c r="N1110">
        <f t="shared" ca="1" si="53"/>
        <v>983</v>
      </c>
    </row>
    <row r="1111" spans="1:14" x14ac:dyDescent="0.25">
      <c r="A1111" t="s">
        <v>4385</v>
      </c>
      <c r="B1111">
        <v>485.37</v>
      </c>
      <c r="C1111" t="s">
        <v>5066</v>
      </c>
      <c r="D1111">
        <v>6.06</v>
      </c>
      <c r="E1111">
        <v>414</v>
      </c>
      <c r="F1111">
        <v>1</v>
      </c>
      <c r="G1111" s="2">
        <v>45464.833321759259</v>
      </c>
      <c r="H1111" s="2">
        <v>45884.196435185193</v>
      </c>
      <c r="I1111" s="18">
        <v>0.246</v>
      </c>
      <c r="J1111">
        <v>0.13900000000000001</v>
      </c>
      <c r="K1111" t="s">
        <v>106</v>
      </c>
      <c r="L1111" s="34" t="str">
        <f t="shared" si="51"/>
        <v>0-20%</v>
      </c>
      <c r="M1111" t="str">
        <f t="shared" si="52"/>
        <v>0-20%</v>
      </c>
      <c r="N1111">
        <f t="shared" ca="1" si="53"/>
        <v>128</v>
      </c>
    </row>
    <row r="1112" spans="1:14" x14ac:dyDescent="0.25">
      <c r="A1112" t="s">
        <v>4387</v>
      </c>
      <c r="B1112">
        <v>1893.24</v>
      </c>
      <c r="C1112" t="s">
        <v>5064</v>
      </c>
      <c r="D1112">
        <v>18.510000000000002</v>
      </c>
      <c r="E1112">
        <v>493</v>
      </c>
      <c r="F1112">
        <v>1</v>
      </c>
      <c r="G1112" s="2">
        <v>45222.877708333333</v>
      </c>
      <c r="H1112" s="2">
        <v>45596.705497685187</v>
      </c>
      <c r="I1112" s="18">
        <v>0.16500000000000001</v>
      </c>
      <c r="J1112">
        <v>0.35799999999999998</v>
      </c>
      <c r="K1112" t="s">
        <v>39</v>
      </c>
      <c r="L1112" s="34" t="str">
        <f t="shared" si="51"/>
        <v>0-20%</v>
      </c>
      <c r="M1112" t="str">
        <f t="shared" si="52"/>
        <v>20-40%</v>
      </c>
      <c r="N1112">
        <f t="shared" ca="1" si="53"/>
        <v>416</v>
      </c>
    </row>
    <row r="1113" spans="1:14" x14ac:dyDescent="0.25">
      <c r="A1113" t="s">
        <v>4391</v>
      </c>
      <c r="B1113">
        <v>841.59</v>
      </c>
      <c r="C1113" t="s">
        <v>5064</v>
      </c>
      <c r="D1113">
        <v>9.25</v>
      </c>
      <c r="E1113">
        <v>828</v>
      </c>
      <c r="F1113">
        <v>1</v>
      </c>
      <c r="G1113" s="2">
        <v>45658.243009259262</v>
      </c>
      <c r="H1113" s="2">
        <v>45291.302766203713</v>
      </c>
      <c r="I1113" s="18">
        <v>0.38500000000000001</v>
      </c>
      <c r="J1113">
        <v>0.09</v>
      </c>
      <c r="K1113" t="s">
        <v>39</v>
      </c>
      <c r="L1113" s="34" t="str">
        <f t="shared" si="51"/>
        <v>0-20%</v>
      </c>
      <c r="M1113" t="str">
        <f t="shared" si="52"/>
        <v>0-20%</v>
      </c>
      <c r="N1113">
        <f t="shared" ca="1" si="53"/>
        <v>721</v>
      </c>
    </row>
    <row r="1114" spans="1:14" x14ac:dyDescent="0.25">
      <c r="A1114" t="s">
        <v>4394</v>
      </c>
      <c r="B1114">
        <v>74.17</v>
      </c>
      <c r="C1114" t="s">
        <v>5066</v>
      </c>
      <c r="D1114">
        <v>32.72</v>
      </c>
      <c r="E1114">
        <v>637</v>
      </c>
      <c r="F1114">
        <v>4</v>
      </c>
      <c r="G1114" s="2">
        <v>45168.455127314817</v>
      </c>
      <c r="H1114" s="2">
        <v>45803.701527777783</v>
      </c>
      <c r="I1114" s="18">
        <v>0.12</v>
      </c>
      <c r="J1114">
        <v>0.42199999999999999</v>
      </c>
      <c r="K1114" t="s">
        <v>86</v>
      </c>
      <c r="L1114" s="34" t="str">
        <f t="shared" si="51"/>
        <v>20-40%</v>
      </c>
      <c r="M1114" t="str">
        <f t="shared" si="52"/>
        <v>40-60%</v>
      </c>
      <c r="N1114">
        <f t="shared" ca="1" si="53"/>
        <v>209</v>
      </c>
    </row>
    <row r="1115" spans="1:14" x14ac:dyDescent="0.25">
      <c r="A1115" t="s">
        <v>4395</v>
      </c>
      <c r="B1115">
        <v>401.88</v>
      </c>
      <c r="C1115" t="s">
        <v>5067</v>
      </c>
      <c r="D1115">
        <v>4.13</v>
      </c>
      <c r="E1115">
        <v>519</v>
      </c>
      <c r="F1115">
        <v>1</v>
      </c>
      <c r="G1115" s="2">
        <v>45007.98715277778</v>
      </c>
      <c r="H1115" s="2">
        <v>45911.534745370373</v>
      </c>
      <c r="I1115" s="18">
        <v>0.314</v>
      </c>
      <c r="J1115">
        <v>0.6</v>
      </c>
      <c r="K1115" t="s">
        <v>22</v>
      </c>
      <c r="L1115" s="34" t="str">
        <f t="shared" si="51"/>
        <v>0-20%</v>
      </c>
      <c r="M1115" t="str">
        <f t="shared" si="52"/>
        <v>40-60%</v>
      </c>
      <c r="N1115">
        <f t="shared" ca="1" si="53"/>
        <v>101</v>
      </c>
    </row>
    <row r="1116" spans="1:14" x14ac:dyDescent="0.25">
      <c r="A1116" t="s">
        <v>4399</v>
      </c>
      <c r="B1116">
        <v>1486.24</v>
      </c>
      <c r="C1116" t="s">
        <v>5064</v>
      </c>
      <c r="D1116">
        <v>4.55</v>
      </c>
      <c r="E1116">
        <v>865</v>
      </c>
      <c r="F1116">
        <v>2</v>
      </c>
      <c r="G1116" s="2">
        <v>45583.28125</v>
      </c>
      <c r="H1116" s="2">
        <v>45799.980034722219</v>
      </c>
      <c r="I1116" s="18">
        <v>0.27100000000000002</v>
      </c>
      <c r="J1116">
        <v>0.20899999999999999</v>
      </c>
      <c r="K1116" t="s">
        <v>32</v>
      </c>
      <c r="L1116" s="34" t="str">
        <f t="shared" si="51"/>
        <v>0-20%</v>
      </c>
      <c r="M1116" t="str">
        <f t="shared" si="52"/>
        <v>20-40%</v>
      </c>
      <c r="N1116">
        <f t="shared" ca="1" si="53"/>
        <v>213</v>
      </c>
    </row>
    <row r="1117" spans="1:14" x14ac:dyDescent="0.25">
      <c r="A1117" t="s">
        <v>4407</v>
      </c>
      <c r="B1117">
        <v>2299.11</v>
      </c>
      <c r="C1117" t="s">
        <v>5064</v>
      </c>
      <c r="D1117">
        <v>16.46</v>
      </c>
      <c r="E1117">
        <v>661</v>
      </c>
      <c r="F1117">
        <v>2</v>
      </c>
      <c r="G1117" s="2">
        <v>45755.051898148151</v>
      </c>
      <c r="H1117" s="2">
        <v>45322.928449074083</v>
      </c>
      <c r="I1117" s="18">
        <v>0.33500000000000002</v>
      </c>
      <c r="J1117">
        <v>0.34399999999999997</v>
      </c>
      <c r="K1117" t="s">
        <v>50</v>
      </c>
      <c r="L1117" s="34" t="str">
        <f t="shared" si="51"/>
        <v>0-20%</v>
      </c>
      <c r="M1117" t="str">
        <f t="shared" si="52"/>
        <v>20-40%</v>
      </c>
      <c r="N1117">
        <f t="shared" ca="1" si="53"/>
        <v>690</v>
      </c>
    </row>
    <row r="1118" spans="1:14" x14ac:dyDescent="0.25">
      <c r="A1118" t="s">
        <v>4408</v>
      </c>
      <c r="B1118">
        <v>2323.61</v>
      </c>
      <c r="C1118" t="s">
        <v>5067</v>
      </c>
      <c r="D1118">
        <v>26.67</v>
      </c>
      <c r="E1118">
        <v>369</v>
      </c>
      <c r="F1118">
        <v>2</v>
      </c>
      <c r="G1118" s="2">
        <v>45073.256620370368</v>
      </c>
      <c r="H1118" s="2">
        <v>45053.608807870369</v>
      </c>
      <c r="I1118" s="18">
        <v>0.19400000000000001</v>
      </c>
      <c r="J1118">
        <v>0.42299999999999999</v>
      </c>
      <c r="K1118" t="s">
        <v>28</v>
      </c>
      <c r="L1118" s="34" t="str">
        <f t="shared" si="51"/>
        <v>20-40%</v>
      </c>
      <c r="M1118" t="str">
        <f t="shared" si="52"/>
        <v>40-60%</v>
      </c>
      <c r="N1118">
        <f t="shared" ca="1" si="53"/>
        <v>959</v>
      </c>
    </row>
    <row r="1119" spans="1:14" x14ac:dyDescent="0.25">
      <c r="A1119" t="s">
        <v>4410</v>
      </c>
      <c r="B1119">
        <v>1103.3</v>
      </c>
      <c r="C1119" t="s">
        <v>5066</v>
      </c>
      <c r="D1119">
        <v>8.31</v>
      </c>
      <c r="E1119">
        <v>630</v>
      </c>
      <c r="F1119">
        <v>1</v>
      </c>
      <c r="G1119" s="2">
        <v>45006.195844907408</v>
      </c>
      <c r="H1119" s="2">
        <v>44983.976261574076</v>
      </c>
      <c r="I1119" s="18">
        <v>0.25600000000000001</v>
      </c>
      <c r="J1119">
        <v>0.45700000000000002</v>
      </c>
      <c r="K1119" t="s">
        <v>17</v>
      </c>
      <c r="L1119" s="34" t="str">
        <f t="shared" si="51"/>
        <v>0-20%</v>
      </c>
      <c r="M1119" t="str">
        <f t="shared" si="52"/>
        <v>40-60%</v>
      </c>
      <c r="N1119">
        <f t="shared" ca="1" si="53"/>
        <v>1029</v>
      </c>
    </row>
    <row r="1120" spans="1:14" x14ac:dyDescent="0.25">
      <c r="A1120" t="s">
        <v>4412</v>
      </c>
      <c r="B1120">
        <v>1000.06</v>
      </c>
      <c r="C1120" t="s">
        <v>5067</v>
      </c>
      <c r="D1120">
        <v>10.54</v>
      </c>
      <c r="E1120">
        <v>584</v>
      </c>
      <c r="F1120">
        <v>1</v>
      </c>
      <c r="G1120" s="2">
        <v>45653.783078703702</v>
      </c>
      <c r="H1120" s="2">
        <v>45885.623611111107</v>
      </c>
      <c r="I1120" s="18">
        <v>0.47499999999999998</v>
      </c>
      <c r="J1120">
        <v>0.14699999999999999</v>
      </c>
      <c r="K1120" t="s">
        <v>69</v>
      </c>
      <c r="L1120" s="34" t="str">
        <f t="shared" si="51"/>
        <v>0-20%</v>
      </c>
      <c r="M1120" t="str">
        <f t="shared" si="52"/>
        <v>0-20%</v>
      </c>
      <c r="N1120">
        <f t="shared" ca="1" si="53"/>
        <v>127</v>
      </c>
    </row>
    <row r="1121" spans="1:14" x14ac:dyDescent="0.25">
      <c r="A1121" t="s">
        <v>4413</v>
      </c>
      <c r="B1121">
        <v>833.46</v>
      </c>
      <c r="C1121" t="s">
        <v>5064</v>
      </c>
      <c r="D1121">
        <v>1.49</v>
      </c>
      <c r="E1121">
        <v>699</v>
      </c>
      <c r="F1121">
        <v>3</v>
      </c>
      <c r="G1121" s="2">
        <v>45216.419756944437</v>
      </c>
      <c r="H1121" s="2">
        <v>45881.065972222219</v>
      </c>
      <c r="I1121" s="18">
        <v>0.30099999999999999</v>
      </c>
      <c r="J1121">
        <v>0.71</v>
      </c>
      <c r="K1121" t="s">
        <v>64</v>
      </c>
      <c r="L1121" s="34" t="str">
        <f t="shared" si="51"/>
        <v>0-20%</v>
      </c>
      <c r="M1121" t="str">
        <f t="shared" si="52"/>
        <v>60-80%</v>
      </c>
      <c r="N1121">
        <f t="shared" ca="1" si="53"/>
        <v>131</v>
      </c>
    </row>
    <row r="1122" spans="1:14" x14ac:dyDescent="0.25">
      <c r="A1122" t="s">
        <v>4417</v>
      </c>
      <c r="B1122">
        <v>100</v>
      </c>
      <c r="C1122" t="s">
        <v>5067</v>
      </c>
      <c r="D1122">
        <v>16.260000000000002</v>
      </c>
      <c r="E1122">
        <v>767</v>
      </c>
      <c r="F1122">
        <v>1</v>
      </c>
      <c r="G1122" s="2">
        <v>45307.11822916667</v>
      </c>
      <c r="H1122" s="2">
        <v>46042.352453703701</v>
      </c>
      <c r="I1122" s="18">
        <v>0.17799999999999999</v>
      </c>
      <c r="J1122">
        <v>0.28000000000000003</v>
      </c>
      <c r="K1122" t="s">
        <v>89</v>
      </c>
      <c r="L1122" s="34" t="str">
        <f t="shared" si="51"/>
        <v>0-20%</v>
      </c>
      <c r="M1122" t="str">
        <f t="shared" si="52"/>
        <v>20-40%</v>
      </c>
      <c r="N1122">
        <f t="shared" ca="1" si="53"/>
        <v>0</v>
      </c>
    </row>
    <row r="1123" spans="1:14" x14ac:dyDescent="0.25">
      <c r="A1123" t="s">
        <v>4421</v>
      </c>
      <c r="B1123">
        <v>698.04</v>
      </c>
      <c r="C1123" t="s">
        <v>5067</v>
      </c>
      <c r="D1123">
        <v>11.66</v>
      </c>
      <c r="E1123">
        <v>478</v>
      </c>
      <c r="F1123">
        <v>2</v>
      </c>
      <c r="G1123" s="2">
        <v>45529.206261574072</v>
      </c>
      <c r="H1123" s="2">
        <v>45071.95988425926</v>
      </c>
      <c r="I1123" s="18">
        <v>0.45600000000000002</v>
      </c>
      <c r="J1123">
        <v>0.54300000000000004</v>
      </c>
      <c r="K1123" t="s">
        <v>35</v>
      </c>
      <c r="L1123" s="34" t="str">
        <f t="shared" si="51"/>
        <v>0-20%</v>
      </c>
      <c r="M1123" t="str">
        <f t="shared" si="52"/>
        <v>40-60%</v>
      </c>
      <c r="N1123">
        <f t="shared" ca="1" si="53"/>
        <v>941</v>
      </c>
    </row>
    <row r="1124" spans="1:14" x14ac:dyDescent="0.25">
      <c r="A1124" t="s">
        <v>4423</v>
      </c>
      <c r="B1124">
        <v>1411.16</v>
      </c>
      <c r="C1124" t="s">
        <v>5064</v>
      </c>
      <c r="D1124">
        <v>1.63</v>
      </c>
      <c r="E1124">
        <v>350</v>
      </c>
      <c r="F1124">
        <v>2</v>
      </c>
      <c r="G1124" s="2">
        <v>45833.473692129628</v>
      </c>
      <c r="H1124" s="2">
        <v>45822.852106481478</v>
      </c>
      <c r="I1124" s="18">
        <v>0.182</v>
      </c>
      <c r="J1124">
        <v>0.497</v>
      </c>
      <c r="K1124" t="s">
        <v>39</v>
      </c>
      <c r="L1124" s="34" t="str">
        <f t="shared" si="51"/>
        <v>0-20%</v>
      </c>
      <c r="M1124" t="str">
        <f t="shared" si="52"/>
        <v>40-60%</v>
      </c>
      <c r="N1124">
        <f t="shared" ca="1" si="53"/>
        <v>190</v>
      </c>
    </row>
    <row r="1125" spans="1:14" x14ac:dyDescent="0.25">
      <c r="A1125" t="s">
        <v>4426</v>
      </c>
      <c r="B1125">
        <v>564.76</v>
      </c>
      <c r="C1125" t="s">
        <v>5067</v>
      </c>
      <c r="D1125">
        <v>52.65</v>
      </c>
      <c r="E1125">
        <v>863</v>
      </c>
      <c r="F1125">
        <v>1</v>
      </c>
      <c r="G1125" s="2">
        <v>45833.096828703703</v>
      </c>
      <c r="H1125" s="2">
        <v>45318.022662037038</v>
      </c>
      <c r="I1125" s="18">
        <v>0.45100000000000001</v>
      </c>
      <c r="J1125">
        <v>0.28999999999999998</v>
      </c>
      <c r="K1125" t="s">
        <v>61</v>
      </c>
      <c r="L1125" s="34" t="str">
        <f t="shared" si="51"/>
        <v>40-60%</v>
      </c>
      <c r="M1125" t="str">
        <f t="shared" si="52"/>
        <v>20-40%</v>
      </c>
      <c r="N1125">
        <f t="shared" ca="1" si="53"/>
        <v>694</v>
      </c>
    </row>
    <row r="1126" spans="1:14" x14ac:dyDescent="0.25">
      <c r="A1126" t="s">
        <v>4427</v>
      </c>
      <c r="B1126">
        <v>734.14</v>
      </c>
      <c r="C1126" t="s">
        <v>5067</v>
      </c>
      <c r="D1126">
        <v>18.920000000000002</v>
      </c>
      <c r="E1126">
        <v>471</v>
      </c>
      <c r="F1126">
        <v>1</v>
      </c>
      <c r="G1126" s="2">
        <v>45502.902731481481</v>
      </c>
      <c r="H1126" s="2">
        <v>45002.66070601852</v>
      </c>
      <c r="I1126" s="18">
        <v>0.36099999999999999</v>
      </c>
      <c r="J1126">
        <v>0.75600000000000001</v>
      </c>
      <c r="K1126" t="s">
        <v>35</v>
      </c>
      <c r="L1126" s="34" t="str">
        <f t="shared" si="51"/>
        <v>0-20%</v>
      </c>
      <c r="M1126" t="str">
        <f t="shared" si="52"/>
        <v>60-80%</v>
      </c>
      <c r="N1126">
        <f t="shared" ca="1" si="53"/>
        <v>1010</v>
      </c>
    </row>
    <row r="1127" spans="1:14" x14ac:dyDescent="0.25">
      <c r="A1127" t="s">
        <v>4428</v>
      </c>
      <c r="B1127">
        <v>456.63</v>
      </c>
      <c r="C1127" t="s">
        <v>5064</v>
      </c>
      <c r="D1127">
        <v>13.82</v>
      </c>
      <c r="E1127">
        <v>695</v>
      </c>
      <c r="F1127">
        <v>1</v>
      </c>
      <c r="G1127" s="2">
        <v>45247.571562500001</v>
      </c>
      <c r="H1127" s="2">
        <v>45714.706377314818</v>
      </c>
      <c r="I1127" s="18">
        <v>0.154</v>
      </c>
      <c r="J1127">
        <v>0.105</v>
      </c>
      <c r="K1127" t="s">
        <v>106</v>
      </c>
      <c r="L1127" s="34" t="str">
        <f t="shared" si="51"/>
        <v>0-20%</v>
      </c>
      <c r="M1127" t="str">
        <f t="shared" si="52"/>
        <v>0-20%</v>
      </c>
      <c r="N1127">
        <f t="shared" ca="1" si="53"/>
        <v>298</v>
      </c>
    </row>
    <row r="1128" spans="1:14" x14ac:dyDescent="0.25">
      <c r="A1128" t="s">
        <v>4431</v>
      </c>
      <c r="B1128">
        <v>396.66</v>
      </c>
      <c r="C1128" t="s">
        <v>5065</v>
      </c>
      <c r="D1128">
        <v>25.24</v>
      </c>
      <c r="E1128">
        <v>420</v>
      </c>
      <c r="F1128">
        <v>3</v>
      </c>
      <c r="G1128" s="2">
        <v>45287.957916666674</v>
      </c>
      <c r="H1128" s="2">
        <v>45369.964930555558</v>
      </c>
      <c r="I1128" s="18">
        <v>0.46800000000000003</v>
      </c>
      <c r="J1128">
        <v>0.33600000000000002</v>
      </c>
      <c r="K1128" t="s">
        <v>22</v>
      </c>
      <c r="L1128" s="34" t="str">
        <f t="shared" si="51"/>
        <v>20-40%</v>
      </c>
      <c r="M1128" t="str">
        <f t="shared" si="52"/>
        <v>20-40%</v>
      </c>
      <c r="N1128">
        <f t="shared" ca="1" si="53"/>
        <v>643</v>
      </c>
    </row>
    <row r="1129" spans="1:14" x14ac:dyDescent="0.25">
      <c r="A1129" t="s">
        <v>4434</v>
      </c>
      <c r="B1129">
        <v>678.16</v>
      </c>
      <c r="C1129" t="s">
        <v>5067</v>
      </c>
      <c r="D1129">
        <v>11.34</v>
      </c>
      <c r="E1129">
        <v>606</v>
      </c>
      <c r="F1129">
        <v>3</v>
      </c>
      <c r="G1129" s="2">
        <v>45164.410868055558</v>
      </c>
      <c r="H1129" s="2">
        <v>45162.673333333332</v>
      </c>
      <c r="I1129" s="18">
        <v>6.6000000000000003E-2</v>
      </c>
      <c r="J1129">
        <v>0.53200000000000003</v>
      </c>
      <c r="K1129" t="s">
        <v>106</v>
      </c>
      <c r="L1129" s="34" t="str">
        <f t="shared" si="51"/>
        <v>0-20%</v>
      </c>
      <c r="M1129" t="str">
        <f t="shared" si="52"/>
        <v>40-60%</v>
      </c>
      <c r="N1129">
        <f t="shared" ca="1" si="53"/>
        <v>850</v>
      </c>
    </row>
    <row r="1130" spans="1:14" x14ac:dyDescent="0.25">
      <c r="A1130" t="s">
        <v>4436</v>
      </c>
      <c r="B1130">
        <v>1358.93</v>
      </c>
      <c r="C1130" t="s">
        <v>5066</v>
      </c>
      <c r="D1130">
        <v>4.78</v>
      </c>
      <c r="E1130">
        <v>702</v>
      </c>
      <c r="F1130">
        <v>4</v>
      </c>
      <c r="G1130" s="2">
        <v>45586.226018518522</v>
      </c>
      <c r="H1130" s="2">
        <v>45664.275127314817</v>
      </c>
      <c r="I1130" s="18">
        <v>0.34699999999999998</v>
      </c>
      <c r="J1130">
        <v>0.53800000000000003</v>
      </c>
      <c r="K1130" t="s">
        <v>69</v>
      </c>
      <c r="L1130" s="34" t="str">
        <f t="shared" si="51"/>
        <v>0-20%</v>
      </c>
      <c r="M1130" t="str">
        <f t="shared" si="52"/>
        <v>40-60%</v>
      </c>
      <c r="N1130">
        <f t="shared" ca="1" si="53"/>
        <v>348</v>
      </c>
    </row>
    <row r="1131" spans="1:14" x14ac:dyDescent="0.25">
      <c r="A1131" t="s">
        <v>4438</v>
      </c>
      <c r="B1131">
        <v>484.62</v>
      </c>
      <c r="C1131" t="s">
        <v>5064</v>
      </c>
      <c r="D1131">
        <v>1.48</v>
      </c>
      <c r="E1131">
        <v>706</v>
      </c>
      <c r="F1131">
        <v>3</v>
      </c>
      <c r="G1131" s="2">
        <v>45633.298518518517</v>
      </c>
      <c r="H1131" s="2">
        <v>45019.64439814815</v>
      </c>
      <c r="I1131" s="18">
        <v>0.224</v>
      </c>
      <c r="J1131">
        <v>0.60099999999999998</v>
      </c>
      <c r="K1131" t="s">
        <v>64</v>
      </c>
      <c r="L1131" s="34" t="str">
        <f t="shared" si="51"/>
        <v>0-20%</v>
      </c>
      <c r="M1131" t="str">
        <f t="shared" si="52"/>
        <v>60-80%</v>
      </c>
      <c r="N1131">
        <f t="shared" ca="1" si="53"/>
        <v>993</v>
      </c>
    </row>
    <row r="1132" spans="1:14" x14ac:dyDescent="0.25">
      <c r="A1132" t="s">
        <v>4440</v>
      </c>
      <c r="B1132">
        <v>436.71</v>
      </c>
      <c r="C1132" t="s">
        <v>5065</v>
      </c>
      <c r="D1132">
        <v>26.06</v>
      </c>
      <c r="E1132">
        <v>571</v>
      </c>
      <c r="F1132">
        <v>3</v>
      </c>
      <c r="G1132" s="2">
        <v>44963.880185185182</v>
      </c>
      <c r="H1132" s="2">
        <v>45326.739004629628</v>
      </c>
      <c r="I1132" s="18">
        <v>0.38400000000000001</v>
      </c>
      <c r="J1132">
        <v>0.35599999999999998</v>
      </c>
      <c r="K1132" t="s">
        <v>39</v>
      </c>
      <c r="L1132" s="34" t="str">
        <f t="shared" si="51"/>
        <v>20-40%</v>
      </c>
      <c r="M1132" t="str">
        <f t="shared" si="52"/>
        <v>20-40%</v>
      </c>
      <c r="N1132">
        <f t="shared" ca="1" si="53"/>
        <v>686</v>
      </c>
    </row>
    <row r="1133" spans="1:14" x14ac:dyDescent="0.25">
      <c r="A1133" t="s">
        <v>4454</v>
      </c>
      <c r="B1133">
        <v>5018.42</v>
      </c>
      <c r="C1133" t="s">
        <v>5066</v>
      </c>
      <c r="D1133">
        <v>25.1</v>
      </c>
      <c r="E1133">
        <v>586</v>
      </c>
      <c r="F1133">
        <v>2</v>
      </c>
      <c r="G1133" s="2">
        <v>45827.858113425929</v>
      </c>
      <c r="H1133" s="2">
        <v>44976.220578703702</v>
      </c>
      <c r="I1133" s="18">
        <v>0.374</v>
      </c>
      <c r="J1133">
        <v>0.309</v>
      </c>
      <c r="K1133" t="s">
        <v>41</v>
      </c>
      <c r="L1133" s="34" t="str">
        <f t="shared" si="51"/>
        <v>20-40%</v>
      </c>
      <c r="M1133" t="str">
        <f t="shared" si="52"/>
        <v>20-40%</v>
      </c>
      <c r="N1133">
        <f t="shared" ca="1" si="53"/>
        <v>1036</v>
      </c>
    </row>
    <row r="1134" spans="1:14" x14ac:dyDescent="0.25">
      <c r="A1134" t="s">
        <v>4461</v>
      </c>
      <c r="B1134">
        <v>1458.84</v>
      </c>
      <c r="C1134" t="s">
        <v>5065</v>
      </c>
      <c r="D1134">
        <v>14.47</v>
      </c>
      <c r="E1134">
        <v>468</v>
      </c>
      <c r="F1134">
        <v>1</v>
      </c>
      <c r="G1134" s="2">
        <v>45321.914918981478</v>
      </c>
      <c r="H1134" s="2">
        <v>45254.069606481477</v>
      </c>
      <c r="I1134" s="18">
        <v>0.112</v>
      </c>
      <c r="J1134">
        <v>0.48099999999999998</v>
      </c>
      <c r="K1134" t="s">
        <v>50</v>
      </c>
      <c r="L1134" s="34" t="str">
        <f t="shared" si="51"/>
        <v>0-20%</v>
      </c>
      <c r="M1134" t="str">
        <f t="shared" si="52"/>
        <v>40-60%</v>
      </c>
      <c r="N1134">
        <f t="shared" ca="1" si="53"/>
        <v>758</v>
      </c>
    </row>
    <row r="1135" spans="1:14" x14ac:dyDescent="0.25">
      <c r="A1135" t="s">
        <v>4467</v>
      </c>
      <c r="B1135">
        <v>772.74</v>
      </c>
      <c r="C1135" t="s">
        <v>5066</v>
      </c>
      <c r="D1135">
        <v>22.03</v>
      </c>
      <c r="E1135">
        <v>888</v>
      </c>
      <c r="F1135">
        <v>4</v>
      </c>
      <c r="G1135" s="2">
        <v>45546.860405092593</v>
      </c>
      <c r="H1135" s="2">
        <v>45715.727280092593</v>
      </c>
      <c r="I1135" s="18">
        <v>0.219</v>
      </c>
      <c r="J1135">
        <v>0.13900000000000001</v>
      </c>
      <c r="K1135" t="s">
        <v>35</v>
      </c>
      <c r="L1135" s="34" t="str">
        <f t="shared" si="51"/>
        <v>20-40%</v>
      </c>
      <c r="M1135" t="str">
        <f t="shared" si="52"/>
        <v>0-20%</v>
      </c>
      <c r="N1135">
        <f t="shared" ca="1" si="53"/>
        <v>297</v>
      </c>
    </row>
    <row r="1136" spans="1:14" x14ac:dyDescent="0.25">
      <c r="A1136" t="s">
        <v>4472</v>
      </c>
      <c r="B1136">
        <v>562.70000000000005</v>
      </c>
      <c r="C1136" t="s">
        <v>5064</v>
      </c>
      <c r="D1136">
        <v>8.5</v>
      </c>
      <c r="E1136">
        <v>705</v>
      </c>
      <c r="F1136">
        <v>5</v>
      </c>
      <c r="G1136" s="2">
        <v>45906.06827546296</v>
      </c>
      <c r="H1136" s="2">
        <v>45467.16810185185</v>
      </c>
      <c r="I1136" s="18">
        <v>0.26700000000000002</v>
      </c>
      <c r="J1136">
        <v>0.19</v>
      </c>
      <c r="K1136" t="s">
        <v>69</v>
      </c>
      <c r="L1136" s="34" t="str">
        <f t="shared" si="51"/>
        <v>0-20%</v>
      </c>
      <c r="M1136" t="str">
        <f t="shared" si="52"/>
        <v>0-20%</v>
      </c>
      <c r="N1136">
        <f t="shared" ca="1" si="53"/>
        <v>545</v>
      </c>
    </row>
    <row r="1137" spans="1:14" x14ac:dyDescent="0.25">
      <c r="A1137" t="s">
        <v>4477</v>
      </c>
      <c r="B1137">
        <v>2641.23</v>
      </c>
      <c r="C1137" t="s">
        <v>5067</v>
      </c>
      <c r="D1137">
        <v>7.57</v>
      </c>
      <c r="E1137">
        <v>581</v>
      </c>
      <c r="F1137">
        <v>5</v>
      </c>
      <c r="G1137" s="2">
        <v>45055.22991898148</v>
      </c>
      <c r="H1137" s="2">
        <v>45009.592546296299</v>
      </c>
      <c r="I1137" s="18">
        <v>0.13700000000000001</v>
      </c>
      <c r="J1137">
        <v>0.35899999999999999</v>
      </c>
      <c r="K1137" t="s">
        <v>39</v>
      </c>
      <c r="L1137" s="34" t="str">
        <f t="shared" si="51"/>
        <v>0-20%</v>
      </c>
      <c r="M1137" t="str">
        <f t="shared" si="52"/>
        <v>20-40%</v>
      </c>
      <c r="N1137">
        <f t="shared" ca="1" si="53"/>
        <v>1003</v>
      </c>
    </row>
    <row r="1138" spans="1:14" x14ac:dyDescent="0.25">
      <c r="A1138" t="s">
        <v>4479</v>
      </c>
      <c r="B1138">
        <v>726.79</v>
      </c>
      <c r="C1138" t="s">
        <v>5064</v>
      </c>
      <c r="D1138">
        <v>10.029999999999999</v>
      </c>
      <c r="E1138">
        <v>606</v>
      </c>
      <c r="F1138">
        <v>1</v>
      </c>
      <c r="G1138" s="2">
        <v>45939.280925925923</v>
      </c>
      <c r="H1138" s="2">
        <v>45760.467858796299</v>
      </c>
      <c r="I1138" s="18">
        <v>0.32900000000000001</v>
      </c>
      <c r="J1138">
        <v>0.49399999999999999</v>
      </c>
      <c r="K1138" t="s">
        <v>86</v>
      </c>
      <c r="L1138" s="34" t="str">
        <f t="shared" si="51"/>
        <v>0-20%</v>
      </c>
      <c r="M1138" t="str">
        <f t="shared" si="52"/>
        <v>40-60%</v>
      </c>
      <c r="N1138">
        <f t="shared" ca="1" si="53"/>
        <v>252</v>
      </c>
    </row>
    <row r="1139" spans="1:14" x14ac:dyDescent="0.25">
      <c r="A1139" t="s">
        <v>4482</v>
      </c>
      <c r="B1139">
        <v>1579.86</v>
      </c>
      <c r="C1139" t="s">
        <v>5064</v>
      </c>
      <c r="D1139">
        <v>20.05</v>
      </c>
      <c r="E1139">
        <v>618</v>
      </c>
      <c r="F1139">
        <v>4</v>
      </c>
      <c r="G1139" s="2">
        <v>45899.241793981477</v>
      </c>
      <c r="H1139" s="2">
        <v>44998.0624537037</v>
      </c>
      <c r="I1139" s="18">
        <v>0.42599999999999999</v>
      </c>
      <c r="J1139">
        <v>0.30099999999999999</v>
      </c>
      <c r="K1139" t="s">
        <v>106</v>
      </c>
      <c r="L1139" s="34" t="str">
        <f t="shared" si="51"/>
        <v>20-40%</v>
      </c>
      <c r="M1139" t="str">
        <f t="shared" si="52"/>
        <v>20-40%</v>
      </c>
      <c r="N1139">
        <f t="shared" ca="1" si="53"/>
        <v>1014</v>
      </c>
    </row>
    <row r="1140" spans="1:14" x14ac:dyDescent="0.25">
      <c r="A1140" t="s">
        <v>4483</v>
      </c>
      <c r="B1140">
        <v>2766.43</v>
      </c>
      <c r="C1140" t="s">
        <v>5064</v>
      </c>
      <c r="D1140">
        <v>3.72</v>
      </c>
      <c r="E1140">
        <v>413</v>
      </c>
      <c r="F1140">
        <v>3</v>
      </c>
      <c r="G1140" s="2">
        <v>45005.893391203703</v>
      </c>
      <c r="H1140" s="2">
        <v>45658.096921296303</v>
      </c>
      <c r="I1140" s="18">
        <v>0.48599999999999999</v>
      </c>
      <c r="J1140">
        <v>0.434</v>
      </c>
      <c r="K1140" t="s">
        <v>52</v>
      </c>
      <c r="L1140" s="34" t="str">
        <f t="shared" si="51"/>
        <v>0-20%</v>
      </c>
      <c r="M1140" t="str">
        <f t="shared" si="52"/>
        <v>40-60%</v>
      </c>
      <c r="N1140">
        <f t="shared" ca="1" si="53"/>
        <v>354</v>
      </c>
    </row>
    <row r="1141" spans="1:14" x14ac:dyDescent="0.25">
      <c r="A1141" t="s">
        <v>4485</v>
      </c>
      <c r="B1141">
        <v>1376.96</v>
      </c>
      <c r="C1141" t="s">
        <v>5064</v>
      </c>
      <c r="D1141">
        <v>24</v>
      </c>
      <c r="E1141">
        <v>399</v>
      </c>
      <c r="F1141">
        <v>1</v>
      </c>
      <c r="G1141" s="2">
        <v>45410.073877314811</v>
      </c>
      <c r="H1141" s="2">
        <v>45085.020787037043</v>
      </c>
      <c r="I1141" s="18">
        <v>0.65200000000000002</v>
      </c>
      <c r="J1141">
        <v>0.66200000000000003</v>
      </c>
      <c r="K1141" t="s">
        <v>32</v>
      </c>
      <c r="L1141" s="34" t="str">
        <f t="shared" si="51"/>
        <v>20-40%</v>
      </c>
      <c r="M1141" t="str">
        <f t="shared" si="52"/>
        <v>60-80%</v>
      </c>
      <c r="N1141">
        <f t="shared" ca="1" si="53"/>
        <v>927</v>
      </c>
    </row>
    <row r="1142" spans="1:14" x14ac:dyDescent="0.25">
      <c r="A1142" t="s">
        <v>4491</v>
      </c>
      <c r="B1142">
        <v>3825.96</v>
      </c>
      <c r="C1142" t="s">
        <v>5065</v>
      </c>
      <c r="D1142">
        <v>43.8</v>
      </c>
      <c r="E1142">
        <v>814</v>
      </c>
      <c r="F1142">
        <v>1</v>
      </c>
      <c r="G1142" s="2">
        <v>45614.798148148147</v>
      </c>
      <c r="H1142" s="2">
        <v>45792.031493055547</v>
      </c>
      <c r="I1142" s="18">
        <v>0.216</v>
      </c>
      <c r="J1142">
        <v>0.39300000000000002</v>
      </c>
      <c r="K1142" t="s">
        <v>52</v>
      </c>
      <c r="L1142" s="34" t="str">
        <f t="shared" si="51"/>
        <v>40-60%</v>
      </c>
      <c r="M1142" t="str">
        <f t="shared" si="52"/>
        <v>20-40%</v>
      </c>
      <c r="N1142">
        <f t="shared" ca="1" si="53"/>
        <v>220</v>
      </c>
    </row>
    <row r="1143" spans="1:14" x14ac:dyDescent="0.25">
      <c r="A1143" t="s">
        <v>4500</v>
      </c>
      <c r="B1143">
        <v>2561.69</v>
      </c>
      <c r="C1143" t="s">
        <v>5066</v>
      </c>
      <c r="D1143">
        <v>2.36</v>
      </c>
      <c r="E1143">
        <v>320</v>
      </c>
      <c r="F1143">
        <v>5</v>
      </c>
      <c r="G1143" s="2">
        <v>45767.472442129627</v>
      </c>
      <c r="H1143" s="2">
        <v>45624.941365740742</v>
      </c>
      <c r="I1143" s="18">
        <v>0.14699999999999999</v>
      </c>
      <c r="J1143">
        <v>0.16700000000000001</v>
      </c>
      <c r="K1143" t="s">
        <v>39</v>
      </c>
      <c r="L1143" s="34" t="str">
        <f t="shared" si="51"/>
        <v>0-20%</v>
      </c>
      <c r="M1143" t="str">
        <f t="shared" si="52"/>
        <v>0-20%</v>
      </c>
      <c r="N1143">
        <f t="shared" ca="1" si="53"/>
        <v>388</v>
      </c>
    </row>
    <row r="1144" spans="1:14" x14ac:dyDescent="0.25">
      <c r="A1144" t="s">
        <v>4504</v>
      </c>
      <c r="B1144">
        <v>126.67</v>
      </c>
      <c r="C1144" t="s">
        <v>5064</v>
      </c>
      <c r="D1144">
        <v>1.77</v>
      </c>
      <c r="E1144">
        <v>624</v>
      </c>
      <c r="F1144">
        <v>1</v>
      </c>
      <c r="G1144" s="2">
        <v>45205.40315972222</v>
      </c>
      <c r="H1144" s="2">
        <v>45202.684027777781</v>
      </c>
      <c r="I1144" s="18">
        <v>9.4E-2</v>
      </c>
      <c r="J1144">
        <v>0.25700000000000001</v>
      </c>
      <c r="K1144" t="s">
        <v>64</v>
      </c>
      <c r="L1144" s="34" t="str">
        <f t="shared" si="51"/>
        <v>0-20%</v>
      </c>
      <c r="M1144" t="str">
        <f t="shared" si="52"/>
        <v>20-40%</v>
      </c>
      <c r="N1144">
        <f t="shared" ca="1" si="53"/>
        <v>810</v>
      </c>
    </row>
    <row r="1145" spans="1:14" x14ac:dyDescent="0.25">
      <c r="A1145" t="s">
        <v>4505</v>
      </c>
      <c r="B1145">
        <v>217.7</v>
      </c>
      <c r="C1145" t="s">
        <v>5067</v>
      </c>
      <c r="D1145">
        <v>27.48</v>
      </c>
      <c r="E1145">
        <v>795</v>
      </c>
      <c r="F1145">
        <v>1</v>
      </c>
      <c r="G1145" s="2">
        <v>45931.162268518521</v>
      </c>
      <c r="H1145" s="2">
        <v>45107.767939814818</v>
      </c>
      <c r="I1145" s="18">
        <v>0.107</v>
      </c>
      <c r="J1145">
        <v>0.19400000000000001</v>
      </c>
      <c r="K1145" t="s">
        <v>89</v>
      </c>
      <c r="L1145" s="34" t="str">
        <f t="shared" si="51"/>
        <v>20-40%</v>
      </c>
      <c r="M1145" t="str">
        <f t="shared" si="52"/>
        <v>0-20%</v>
      </c>
      <c r="N1145">
        <f t="shared" ca="1" si="53"/>
        <v>905</v>
      </c>
    </row>
    <row r="1146" spans="1:14" x14ac:dyDescent="0.25">
      <c r="A1146" t="s">
        <v>4509</v>
      </c>
      <c r="B1146">
        <v>785.3</v>
      </c>
      <c r="C1146" t="s">
        <v>5064</v>
      </c>
      <c r="D1146">
        <v>7.72</v>
      </c>
      <c r="E1146">
        <v>397</v>
      </c>
      <c r="F1146">
        <v>5</v>
      </c>
      <c r="G1146" s="2">
        <v>45867.900787037041</v>
      </c>
      <c r="H1146" s="2">
        <v>45603.580150462964</v>
      </c>
      <c r="I1146" s="18">
        <v>0.128</v>
      </c>
      <c r="J1146">
        <v>0.24399999999999999</v>
      </c>
      <c r="K1146" t="s">
        <v>106</v>
      </c>
      <c r="L1146" s="34" t="str">
        <f t="shared" si="51"/>
        <v>0-20%</v>
      </c>
      <c r="M1146" t="str">
        <f t="shared" si="52"/>
        <v>20-40%</v>
      </c>
      <c r="N1146">
        <f t="shared" ca="1" si="53"/>
        <v>409</v>
      </c>
    </row>
    <row r="1147" spans="1:14" x14ac:dyDescent="0.25">
      <c r="A1147" t="s">
        <v>4510</v>
      </c>
      <c r="B1147">
        <v>2198.04</v>
      </c>
      <c r="C1147" t="s">
        <v>5064</v>
      </c>
      <c r="D1147">
        <v>17.84</v>
      </c>
      <c r="E1147">
        <v>493</v>
      </c>
      <c r="F1147">
        <v>1</v>
      </c>
      <c r="G1147" s="2">
        <v>45082.742361111108</v>
      </c>
      <c r="H1147" s="2">
        <v>45442.727256944447</v>
      </c>
      <c r="I1147" s="18">
        <v>0.11700000000000001</v>
      </c>
      <c r="J1147">
        <v>0.56299999999999994</v>
      </c>
      <c r="K1147" t="s">
        <v>64</v>
      </c>
      <c r="L1147" s="34" t="str">
        <f t="shared" si="51"/>
        <v>0-20%</v>
      </c>
      <c r="M1147" t="str">
        <f t="shared" si="52"/>
        <v>40-60%</v>
      </c>
      <c r="N1147">
        <f t="shared" ca="1" si="53"/>
        <v>570</v>
      </c>
    </row>
    <row r="1148" spans="1:14" x14ac:dyDescent="0.25">
      <c r="A1148" t="s">
        <v>4512</v>
      </c>
      <c r="B1148">
        <v>1544.12</v>
      </c>
      <c r="C1148" t="s">
        <v>5064</v>
      </c>
      <c r="D1148">
        <v>3.11</v>
      </c>
      <c r="E1148">
        <v>531</v>
      </c>
      <c r="F1148">
        <v>3</v>
      </c>
      <c r="G1148" s="2">
        <v>45950.027118055557</v>
      </c>
      <c r="H1148" s="2">
        <v>45659.881481481483</v>
      </c>
      <c r="I1148" s="18">
        <v>0.23100000000000001</v>
      </c>
      <c r="J1148">
        <v>0.29299999999999998</v>
      </c>
      <c r="K1148" t="s">
        <v>89</v>
      </c>
      <c r="L1148" s="34" t="str">
        <f t="shared" si="51"/>
        <v>0-20%</v>
      </c>
      <c r="M1148" t="str">
        <f t="shared" si="52"/>
        <v>20-40%</v>
      </c>
      <c r="N1148">
        <f t="shared" ca="1" si="53"/>
        <v>353</v>
      </c>
    </row>
    <row r="1149" spans="1:14" x14ac:dyDescent="0.25">
      <c r="A1149" t="s">
        <v>4515</v>
      </c>
      <c r="B1149">
        <v>1781.57</v>
      </c>
      <c r="C1149" t="s">
        <v>5067</v>
      </c>
      <c r="D1149">
        <v>12.21</v>
      </c>
      <c r="E1149">
        <v>487</v>
      </c>
      <c r="F1149">
        <v>2</v>
      </c>
      <c r="G1149" s="2">
        <v>45668.607916666668</v>
      </c>
      <c r="H1149" s="2">
        <v>45073.418356481481</v>
      </c>
      <c r="I1149" s="18">
        <v>0.27700000000000002</v>
      </c>
      <c r="J1149">
        <v>0.13800000000000001</v>
      </c>
      <c r="K1149" t="s">
        <v>28</v>
      </c>
      <c r="L1149" s="34" t="str">
        <f t="shared" si="51"/>
        <v>0-20%</v>
      </c>
      <c r="M1149" t="str">
        <f t="shared" si="52"/>
        <v>0-20%</v>
      </c>
      <c r="N1149">
        <f t="shared" ca="1" si="53"/>
        <v>939</v>
      </c>
    </row>
    <row r="1150" spans="1:14" x14ac:dyDescent="0.25">
      <c r="A1150" t="s">
        <v>4517</v>
      </c>
      <c r="B1150">
        <v>79.709999999999994</v>
      </c>
      <c r="C1150" t="s">
        <v>5064</v>
      </c>
      <c r="D1150">
        <v>0.72</v>
      </c>
      <c r="E1150">
        <v>560</v>
      </c>
      <c r="F1150">
        <v>4</v>
      </c>
      <c r="G1150" s="2">
        <v>45266.295844907407</v>
      </c>
      <c r="H1150" s="2">
        <v>45342.570891203701</v>
      </c>
      <c r="I1150" s="18">
        <v>0.38900000000000001</v>
      </c>
      <c r="J1150">
        <v>0.40899999999999997</v>
      </c>
      <c r="K1150" t="s">
        <v>50</v>
      </c>
      <c r="L1150" s="34" t="str">
        <f t="shared" si="51"/>
        <v>0-20%</v>
      </c>
      <c r="M1150" t="str">
        <f t="shared" si="52"/>
        <v>40-60%</v>
      </c>
      <c r="N1150">
        <f t="shared" ca="1" si="53"/>
        <v>670</v>
      </c>
    </row>
    <row r="1151" spans="1:14" x14ac:dyDescent="0.25">
      <c r="A1151" t="s">
        <v>4523</v>
      </c>
      <c r="B1151">
        <v>943.66</v>
      </c>
      <c r="C1151" t="s">
        <v>5064</v>
      </c>
      <c r="D1151">
        <v>6.3</v>
      </c>
      <c r="E1151">
        <v>357</v>
      </c>
      <c r="F1151">
        <v>1</v>
      </c>
      <c r="G1151" s="2">
        <v>45535.414085648154</v>
      </c>
      <c r="H1151" s="2">
        <v>45397.561111111107</v>
      </c>
      <c r="I1151" s="18">
        <v>0.22600000000000001</v>
      </c>
      <c r="J1151">
        <v>0.53200000000000003</v>
      </c>
      <c r="K1151" t="s">
        <v>86</v>
      </c>
      <c r="L1151" s="34" t="str">
        <f t="shared" si="51"/>
        <v>0-20%</v>
      </c>
      <c r="M1151" t="str">
        <f t="shared" si="52"/>
        <v>40-60%</v>
      </c>
      <c r="N1151">
        <f t="shared" ca="1" si="53"/>
        <v>615</v>
      </c>
    </row>
    <row r="1152" spans="1:14" x14ac:dyDescent="0.25">
      <c r="A1152" t="s">
        <v>4532</v>
      </c>
      <c r="B1152">
        <v>1513.07</v>
      </c>
      <c r="C1152" t="s">
        <v>5067</v>
      </c>
      <c r="D1152">
        <v>2.39</v>
      </c>
      <c r="E1152">
        <v>850</v>
      </c>
      <c r="F1152">
        <v>1</v>
      </c>
      <c r="G1152" s="2">
        <v>45402.291666666657</v>
      </c>
      <c r="H1152" s="2">
        <v>45924.768935185188</v>
      </c>
      <c r="I1152" s="18">
        <v>0.40899999999999997</v>
      </c>
      <c r="J1152">
        <v>0.15</v>
      </c>
      <c r="K1152" t="s">
        <v>61</v>
      </c>
      <c r="L1152" s="34" t="str">
        <f t="shared" si="51"/>
        <v>0-20%</v>
      </c>
      <c r="M1152" t="str">
        <f t="shared" si="52"/>
        <v>0-20%</v>
      </c>
      <c r="N1152">
        <f t="shared" ca="1" si="53"/>
        <v>88</v>
      </c>
    </row>
    <row r="1153" spans="1:14" x14ac:dyDescent="0.25">
      <c r="A1153" t="s">
        <v>4534</v>
      </c>
      <c r="B1153">
        <v>265.7</v>
      </c>
      <c r="C1153" t="s">
        <v>5066</v>
      </c>
      <c r="D1153">
        <v>13.51</v>
      </c>
      <c r="E1153">
        <v>368</v>
      </c>
      <c r="F1153">
        <v>4</v>
      </c>
      <c r="G1153" s="2">
        <v>45743.480381944442</v>
      </c>
      <c r="H1153" s="2">
        <v>45579.572581018518</v>
      </c>
      <c r="I1153" s="18">
        <v>7.1999999999999995E-2</v>
      </c>
      <c r="J1153">
        <v>8.1000000000000003E-2</v>
      </c>
      <c r="K1153" t="s">
        <v>69</v>
      </c>
      <c r="L1153" s="34" t="str">
        <f t="shared" si="51"/>
        <v>0-20%</v>
      </c>
      <c r="M1153" t="str">
        <f t="shared" si="52"/>
        <v>0-20%</v>
      </c>
      <c r="N1153">
        <f t="shared" ca="1" si="53"/>
        <v>433</v>
      </c>
    </row>
    <row r="1154" spans="1:14" x14ac:dyDescent="0.25">
      <c r="A1154" t="s">
        <v>4540</v>
      </c>
      <c r="B1154">
        <v>191.51</v>
      </c>
      <c r="C1154" t="s">
        <v>5067</v>
      </c>
      <c r="D1154">
        <v>16.989999999999998</v>
      </c>
      <c r="E1154">
        <v>878</v>
      </c>
      <c r="F1154">
        <v>3</v>
      </c>
      <c r="G1154" s="2">
        <v>45428.1562962963</v>
      </c>
      <c r="H1154" s="2">
        <v>45385.640868055547</v>
      </c>
      <c r="I1154" s="18">
        <v>0.153</v>
      </c>
      <c r="J1154">
        <v>0.29099999999999998</v>
      </c>
      <c r="K1154" t="s">
        <v>64</v>
      </c>
      <c r="L1154" s="34" t="str">
        <f t="shared" si="51"/>
        <v>0-20%</v>
      </c>
      <c r="M1154" t="str">
        <f t="shared" si="52"/>
        <v>20-40%</v>
      </c>
      <c r="N1154">
        <f t="shared" ca="1" si="53"/>
        <v>627</v>
      </c>
    </row>
    <row r="1155" spans="1:14" x14ac:dyDescent="0.25">
      <c r="A1155" t="s">
        <v>4544</v>
      </c>
      <c r="B1155">
        <v>187.72</v>
      </c>
      <c r="C1155" t="s">
        <v>5064</v>
      </c>
      <c r="D1155">
        <v>15.99</v>
      </c>
      <c r="E1155">
        <v>651</v>
      </c>
      <c r="F1155">
        <v>5</v>
      </c>
      <c r="G1155" s="2">
        <v>45342.969814814824</v>
      </c>
      <c r="H1155" s="2">
        <v>45302.18959490741</v>
      </c>
      <c r="I1155" s="18">
        <v>0.46400000000000002</v>
      </c>
      <c r="J1155">
        <v>0.121</v>
      </c>
      <c r="K1155" t="s">
        <v>61</v>
      </c>
      <c r="L1155" s="34" t="str">
        <f t="shared" ref="L1155:L1218" si="54">IF(D1155 / 100 &lt;= 0.2,"0-20%",
IF(D1155 / 100 &lt;= 0.4,"20-40%",
IF(D1155 / 100 &lt;=0.6,"40-60%",
IF(D1155 / 100 &lt;= 0.8,"60-80%","&gt;80%"))))</f>
        <v>0-20%</v>
      </c>
      <c r="M1155" t="str">
        <f t="shared" ref="M1155:M1218" si="55">IF(J1155 &lt;= 0.2,"0-20%",
IF(J1155 &lt;= 0.4,"20-40%",
IF(J1155 &lt;=0.6,"40-60%",
IF(J1155 &lt;= 0.8,"60-80%","&gt;80%"))))</f>
        <v>0-20%</v>
      </c>
      <c r="N1155">
        <f t="shared" ref="N1155:N1218" ca="1" si="56">IF(_xlfn.DAYS(TODAY(),H1155) &gt; 0, _xlfn.DAYS(TODAY(),H1155), 0)</f>
        <v>710</v>
      </c>
    </row>
    <row r="1156" spans="1:14" x14ac:dyDescent="0.25">
      <c r="A1156" t="s">
        <v>4551</v>
      </c>
      <c r="B1156">
        <v>333.03</v>
      </c>
      <c r="C1156" t="s">
        <v>5067</v>
      </c>
      <c r="D1156">
        <v>24.81</v>
      </c>
      <c r="E1156">
        <v>488</v>
      </c>
      <c r="F1156">
        <v>1</v>
      </c>
      <c r="G1156" s="2">
        <v>45283.659629629627</v>
      </c>
      <c r="H1156" s="2">
        <v>45245.852037037039</v>
      </c>
      <c r="I1156" s="18">
        <v>0.61399999999999999</v>
      </c>
      <c r="J1156">
        <v>0.159</v>
      </c>
      <c r="K1156" t="s">
        <v>22</v>
      </c>
      <c r="L1156" s="34" t="str">
        <f t="shared" si="54"/>
        <v>20-40%</v>
      </c>
      <c r="M1156" t="str">
        <f t="shared" si="55"/>
        <v>0-20%</v>
      </c>
      <c r="N1156">
        <f t="shared" ca="1" si="56"/>
        <v>767</v>
      </c>
    </row>
    <row r="1157" spans="1:14" x14ac:dyDescent="0.25">
      <c r="A1157" t="s">
        <v>4553</v>
      </c>
      <c r="B1157">
        <v>2478.56</v>
      </c>
      <c r="C1157" t="s">
        <v>5064</v>
      </c>
      <c r="D1157">
        <v>0.43</v>
      </c>
      <c r="E1157">
        <v>598</v>
      </c>
      <c r="F1157">
        <v>1</v>
      </c>
      <c r="G1157" s="2">
        <v>45104.111724537041</v>
      </c>
      <c r="H1157" s="2">
        <v>45080.270740740743</v>
      </c>
      <c r="I1157" s="18">
        <v>0.16400000000000001</v>
      </c>
      <c r="J1157">
        <v>2.9000000000000001E-2</v>
      </c>
      <c r="K1157" t="s">
        <v>41</v>
      </c>
      <c r="L1157" s="34" t="str">
        <f t="shared" si="54"/>
        <v>0-20%</v>
      </c>
      <c r="M1157" t="str">
        <f t="shared" si="55"/>
        <v>0-20%</v>
      </c>
      <c r="N1157">
        <f t="shared" ca="1" si="56"/>
        <v>932</v>
      </c>
    </row>
    <row r="1158" spans="1:14" x14ac:dyDescent="0.25">
      <c r="A1158" t="s">
        <v>4561</v>
      </c>
      <c r="B1158">
        <v>2153.7800000000002</v>
      </c>
      <c r="C1158" t="s">
        <v>5065</v>
      </c>
      <c r="D1158">
        <v>14.71</v>
      </c>
      <c r="E1158">
        <v>662</v>
      </c>
      <c r="F1158">
        <v>2</v>
      </c>
      <c r="G1158" s="2">
        <v>45627.731782407413</v>
      </c>
      <c r="H1158" s="2">
        <v>45729.034895833327</v>
      </c>
      <c r="I1158" s="18">
        <v>0.46300000000000002</v>
      </c>
      <c r="J1158">
        <v>0.41399999999999998</v>
      </c>
      <c r="K1158" t="s">
        <v>106</v>
      </c>
      <c r="L1158" s="34" t="str">
        <f t="shared" si="54"/>
        <v>0-20%</v>
      </c>
      <c r="M1158" t="str">
        <f t="shared" si="55"/>
        <v>40-60%</v>
      </c>
      <c r="N1158">
        <f t="shared" ca="1" si="56"/>
        <v>283</v>
      </c>
    </row>
    <row r="1159" spans="1:14" x14ac:dyDescent="0.25">
      <c r="A1159" t="s">
        <v>4564</v>
      </c>
      <c r="B1159">
        <v>1027.0899999999999</v>
      </c>
      <c r="C1159" t="s">
        <v>5066</v>
      </c>
      <c r="D1159">
        <v>14.36</v>
      </c>
      <c r="E1159">
        <v>691</v>
      </c>
      <c r="F1159">
        <v>1</v>
      </c>
      <c r="G1159" s="2">
        <v>45349.838310185187</v>
      </c>
      <c r="H1159" s="2">
        <v>45591.771990740737</v>
      </c>
      <c r="I1159" s="18">
        <v>0.23699999999999999</v>
      </c>
      <c r="J1159">
        <v>0.23400000000000001</v>
      </c>
      <c r="K1159" t="s">
        <v>106</v>
      </c>
      <c r="L1159" s="34" t="str">
        <f t="shared" si="54"/>
        <v>0-20%</v>
      </c>
      <c r="M1159" t="str">
        <f t="shared" si="55"/>
        <v>20-40%</v>
      </c>
      <c r="N1159">
        <f t="shared" ca="1" si="56"/>
        <v>421</v>
      </c>
    </row>
    <row r="1160" spans="1:14" x14ac:dyDescent="0.25">
      <c r="A1160" t="s">
        <v>4566</v>
      </c>
      <c r="B1160">
        <v>1151.48</v>
      </c>
      <c r="C1160" t="s">
        <v>5064</v>
      </c>
      <c r="D1160">
        <v>8.0299999999999994</v>
      </c>
      <c r="E1160">
        <v>762</v>
      </c>
      <c r="F1160">
        <v>4</v>
      </c>
      <c r="G1160" s="2">
        <v>45253.602685185193</v>
      </c>
      <c r="H1160" s="2">
        <v>45991.322129629632</v>
      </c>
      <c r="I1160" s="18">
        <v>7.1999999999999995E-2</v>
      </c>
      <c r="J1160">
        <v>0.41</v>
      </c>
      <c r="K1160" t="s">
        <v>54</v>
      </c>
      <c r="L1160" s="34" t="str">
        <f t="shared" si="54"/>
        <v>0-20%</v>
      </c>
      <c r="M1160" t="str">
        <f t="shared" si="55"/>
        <v>40-60%</v>
      </c>
      <c r="N1160">
        <f t="shared" ca="1" si="56"/>
        <v>21</v>
      </c>
    </row>
    <row r="1161" spans="1:14" x14ac:dyDescent="0.25">
      <c r="A1161" t="s">
        <v>4568</v>
      </c>
      <c r="B1161">
        <v>366.35</v>
      </c>
      <c r="C1161" t="s">
        <v>5066</v>
      </c>
      <c r="D1161">
        <v>8.61</v>
      </c>
      <c r="E1161">
        <v>729</v>
      </c>
      <c r="F1161">
        <v>1</v>
      </c>
      <c r="G1161" s="2">
        <v>44968.93818287037</v>
      </c>
      <c r="H1161" s="2">
        <v>45767.04587962963</v>
      </c>
      <c r="I1161" s="18">
        <v>0.35299999999999998</v>
      </c>
      <c r="J1161">
        <v>0.03</v>
      </c>
      <c r="K1161" t="s">
        <v>32</v>
      </c>
      <c r="L1161" s="34" t="str">
        <f t="shared" si="54"/>
        <v>0-20%</v>
      </c>
      <c r="M1161" t="str">
        <f t="shared" si="55"/>
        <v>0-20%</v>
      </c>
      <c r="N1161">
        <f t="shared" ca="1" si="56"/>
        <v>245</v>
      </c>
    </row>
    <row r="1162" spans="1:14" x14ac:dyDescent="0.25">
      <c r="A1162" t="s">
        <v>4574</v>
      </c>
      <c r="B1162">
        <v>172.46</v>
      </c>
      <c r="C1162" t="s">
        <v>5064</v>
      </c>
      <c r="D1162">
        <v>13.86</v>
      </c>
      <c r="E1162">
        <v>441</v>
      </c>
      <c r="F1162">
        <v>3</v>
      </c>
      <c r="G1162" s="2">
        <v>45267.729224537034</v>
      </c>
      <c r="H1162" s="2">
        <v>45949.758668981478</v>
      </c>
      <c r="I1162" s="18">
        <v>0.23899999999999999</v>
      </c>
      <c r="J1162">
        <v>3.9E-2</v>
      </c>
      <c r="K1162" t="s">
        <v>66</v>
      </c>
      <c r="L1162" s="34" t="str">
        <f t="shared" si="54"/>
        <v>0-20%</v>
      </c>
      <c r="M1162" t="str">
        <f t="shared" si="55"/>
        <v>0-20%</v>
      </c>
      <c r="N1162">
        <f t="shared" ca="1" si="56"/>
        <v>63</v>
      </c>
    </row>
    <row r="1163" spans="1:14" x14ac:dyDescent="0.25">
      <c r="A1163" t="s">
        <v>4577</v>
      </c>
      <c r="B1163">
        <v>2389.06</v>
      </c>
      <c r="C1163" t="s">
        <v>5066</v>
      </c>
      <c r="D1163">
        <v>9</v>
      </c>
      <c r="E1163">
        <v>337</v>
      </c>
      <c r="F1163">
        <v>4</v>
      </c>
      <c r="G1163" s="2">
        <v>45123.481909722221</v>
      </c>
      <c r="H1163" s="2">
        <v>45868.32613425926</v>
      </c>
      <c r="I1163" s="18">
        <v>0.44500000000000001</v>
      </c>
      <c r="J1163">
        <v>0.219</v>
      </c>
      <c r="K1163" t="s">
        <v>17</v>
      </c>
      <c r="L1163" s="34" t="str">
        <f t="shared" si="54"/>
        <v>0-20%</v>
      </c>
      <c r="M1163" t="str">
        <f t="shared" si="55"/>
        <v>20-40%</v>
      </c>
      <c r="N1163">
        <f t="shared" ca="1" si="56"/>
        <v>144</v>
      </c>
    </row>
    <row r="1164" spans="1:14" x14ac:dyDescent="0.25">
      <c r="A1164" t="s">
        <v>4586</v>
      </c>
      <c r="B1164">
        <v>1067.57</v>
      </c>
      <c r="C1164" t="s">
        <v>5064</v>
      </c>
      <c r="D1164">
        <v>26.32</v>
      </c>
      <c r="E1164">
        <v>711</v>
      </c>
      <c r="F1164">
        <v>1</v>
      </c>
      <c r="G1164" s="2">
        <v>45359.964594907397</v>
      </c>
      <c r="H1164" s="2">
        <v>45176.852534722217</v>
      </c>
      <c r="I1164" s="18">
        <v>0.13</v>
      </c>
      <c r="J1164">
        <v>0.24299999999999999</v>
      </c>
      <c r="K1164" t="s">
        <v>41</v>
      </c>
      <c r="L1164" s="34" t="str">
        <f t="shared" si="54"/>
        <v>20-40%</v>
      </c>
      <c r="M1164" t="str">
        <f t="shared" si="55"/>
        <v>20-40%</v>
      </c>
      <c r="N1164">
        <f t="shared" ca="1" si="56"/>
        <v>836</v>
      </c>
    </row>
    <row r="1165" spans="1:14" x14ac:dyDescent="0.25">
      <c r="A1165" t="s">
        <v>4592</v>
      </c>
      <c r="B1165">
        <v>829.41</v>
      </c>
      <c r="C1165" t="s">
        <v>5064</v>
      </c>
      <c r="D1165">
        <v>3.09</v>
      </c>
      <c r="E1165">
        <v>511</v>
      </c>
      <c r="F1165">
        <v>3</v>
      </c>
      <c r="G1165" s="2">
        <v>45645.070486111108</v>
      </c>
      <c r="H1165" s="2">
        <v>45781.761886574073</v>
      </c>
      <c r="I1165" s="18">
        <v>0.40500000000000003</v>
      </c>
      <c r="J1165">
        <v>0.30099999999999999</v>
      </c>
      <c r="K1165" t="s">
        <v>46</v>
      </c>
      <c r="L1165" s="34" t="str">
        <f t="shared" si="54"/>
        <v>0-20%</v>
      </c>
      <c r="M1165" t="str">
        <f t="shared" si="55"/>
        <v>20-40%</v>
      </c>
      <c r="N1165">
        <f t="shared" ca="1" si="56"/>
        <v>231</v>
      </c>
    </row>
    <row r="1166" spans="1:14" x14ac:dyDescent="0.25">
      <c r="A1166" t="s">
        <v>4593</v>
      </c>
      <c r="B1166">
        <v>1449.03</v>
      </c>
      <c r="C1166" t="s">
        <v>5064</v>
      </c>
      <c r="D1166">
        <v>42.37</v>
      </c>
      <c r="E1166">
        <v>725</v>
      </c>
      <c r="F1166">
        <v>1</v>
      </c>
      <c r="G1166" s="2">
        <v>45209.840127314812</v>
      </c>
      <c r="H1166" s="2">
        <v>45710.164826388893</v>
      </c>
      <c r="I1166" s="18">
        <v>0.22900000000000001</v>
      </c>
      <c r="J1166">
        <v>0.69799999999999995</v>
      </c>
      <c r="K1166" t="s">
        <v>61</v>
      </c>
      <c r="L1166" s="34" t="str">
        <f t="shared" si="54"/>
        <v>40-60%</v>
      </c>
      <c r="M1166" t="str">
        <f t="shared" si="55"/>
        <v>60-80%</v>
      </c>
      <c r="N1166">
        <f t="shared" ca="1" si="56"/>
        <v>302</v>
      </c>
    </row>
    <row r="1167" spans="1:14" x14ac:dyDescent="0.25">
      <c r="A1167" t="s">
        <v>4597</v>
      </c>
      <c r="B1167">
        <v>2079.7600000000002</v>
      </c>
      <c r="C1167" t="s">
        <v>5065</v>
      </c>
      <c r="D1167">
        <v>9.7100000000000009</v>
      </c>
      <c r="E1167">
        <v>376</v>
      </c>
      <c r="F1167">
        <v>1</v>
      </c>
      <c r="G1167" s="2">
        <v>45686.70244212963</v>
      </c>
      <c r="H1167" s="2">
        <v>45732.842465277783</v>
      </c>
      <c r="I1167" s="18">
        <v>9.5000000000000001E-2</v>
      </c>
      <c r="J1167">
        <v>0.44400000000000001</v>
      </c>
      <c r="K1167" t="s">
        <v>66</v>
      </c>
      <c r="L1167" s="34" t="str">
        <f t="shared" si="54"/>
        <v>0-20%</v>
      </c>
      <c r="M1167" t="str">
        <f t="shared" si="55"/>
        <v>40-60%</v>
      </c>
      <c r="N1167">
        <f t="shared" ca="1" si="56"/>
        <v>280</v>
      </c>
    </row>
    <row r="1168" spans="1:14" x14ac:dyDescent="0.25">
      <c r="A1168" t="s">
        <v>4598</v>
      </c>
      <c r="B1168">
        <v>1548.42</v>
      </c>
      <c r="C1168" t="s">
        <v>5066</v>
      </c>
      <c r="D1168">
        <v>3.63</v>
      </c>
      <c r="E1168">
        <v>589</v>
      </c>
      <c r="F1168">
        <v>0</v>
      </c>
      <c r="G1168" s="2">
        <v>45197.64335648148</v>
      </c>
      <c r="H1168" s="2">
        <v>45375.400023148148</v>
      </c>
      <c r="I1168" s="18">
        <v>3.5999999999999997E-2</v>
      </c>
      <c r="J1168">
        <v>0.32300000000000001</v>
      </c>
      <c r="K1168" t="s">
        <v>46</v>
      </c>
      <c r="L1168" s="34" t="str">
        <f t="shared" si="54"/>
        <v>0-20%</v>
      </c>
      <c r="M1168" t="str">
        <f t="shared" si="55"/>
        <v>20-40%</v>
      </c>
      <c r="N1168">
        <f t="shared" ca="1" si="56"/>
        <v>637</v>
      </c>
    </row>
    <row r="1169" spans="1:14" x14ac:dyDescent="0.25">
      <c r="A1169" t="s">
        <v>4600</v>
      </c>
      <c r="B1169">
        <v>859.53</v>
      </c>
      <c r="C1169" t="s">
        <v>5064</v>
      </c>
      <c r="D1169">
        <v>27.33</v>
      </c>
      <c r="E1169">
        <v>654</v>
      </c>
      <c r="F1169">
        <v>3</v>
      </c>
      <c r="G1169" s="2">
        <v>45412.652974537043</v>
      </c>
      <c r="H1169" s="2">
        <v>45754.61074074074</v>
      </c>
      <c r="I1169" s="18">
        <v>0.105</v>
      </c>
      <c r="J1169">
        <v>0.45500000000000002</v>
      </c>
      <c r="K1169" t="s">
        <v>39</v>
      </c>
      <c r="L1169" s="34" t="str">
        <f t="shared" si="54"/>
        <v>20-40%</v>
      </c>
      <c r="M1169" t="str">
        <f t="shared" si="55"/>
        <v>40-60%</v>
      </c>
      <c r="N1169">
        <f t="shared" ca="1" si="56"/>
        <v>258</v>
      </c>
    </row>
    <row r="1170" spans="1:14" x14ac:dyDescent="0.25">
      <c r="A1170" t="s">
        <v>4611</v>
      </c>
      <c r="B1170">
        <v>3708.03</v>
      </c>
      <c r="C1170" t="s">
        <v>5066</v>
      </c>
      <c r="D1170">
        <v>21.92</v>
      </c>
      <c r="E1170">
        <v>852</v>
      </c>
      <c r="F1170">
        <v>5</v>
      </c>
      <c r="G1170" s="2">
        <v>45645.106493055559</v>
      </c>
      <c r="H1170" s="2">
        <v>45561.609409722223</v>
      </c>
      <c r="I1170" s="18">
        <v>0.18</v>
      </c>
      <c r="J1170">
        <v>0.52900000000000003</v>
      </c>
      <c r="K1170" t="s">
        <v>52</v>
      </c>
      <c r="L1170" s="34" t="str">
        <f t="shared" si="54"/>
        <v>20-40%</v>
      </c>
      <c r="M1170" t="str">
        <f t="shared" si="55"/>
        <v>40-60%</v>
      </c>
      <c r="N1170">
        <f t="shared" ca="1" si="56"/>
        <v>451</v>
      </c>
    </row>
    <row r="1171" spans="1:14" x14ac:dyDescent="0.25">
      <c r="A1171" t="s">
        <v>4612</v>
      </c>
      <c r="B1171">
        <v>193.96</v>
      </c>
      <c r="C1171" t="s">
        <v>5064</v>
      </c>
      <c r="D1171">
        <v>1.54</v>
      </c>
      <c r="E1171">
        <v>379</v>
      </c>
      <c r="F1171">
        <v>3</v>
      </c>
      <c r="G1171" s="2">
        <v>45313.681759259263</v>
      </c>
      <c r="H1171" s="2">
        <v>45438.1018287037</v>
      </c>
      <c r="I1171" s="18">
        <v>0.36599999999999999</v>
      </c>
      <c r="J1171">
        <v>0.29499999999999998</v>
      </c>
      <c r="K1171" t="s">
        <v>22</v>
      </c>
      <c r="L1171" s="34" t="str">
        <f t="shared" si="54"/>
        <v>0-20%</v>
      </c>
      <c r="M1171" t="str">
        <f t="shared" si="55"/>
        <v>20-40%</v>
      </c>
      <c r="N1171">
        <f t="shared" ca="1" si="56"/>
        <v>574</v>
      </c>
    </row>
    <row r="1172" spans="1:14" x14ac:dyDescent="0.25">
      <c r="A1172" t="s">
        <v>4614</v>
      </c>
      <c r="B1172">
        <v>666.82</v>
      </c>
      <c r="C1172" t="s">
        <v>5064</v>
      </c>
      <c r="D1172">
        <v>28.36</v>
      </c>
      <c r="E1172">
        <v>864</v>
      </c>
      <c r="F1172">
        <v>3</v>
      </c>
      <c r="G1172" s="2">
        <v>44943.47388888889</v>
      </c>
      <c r="H1172" s="2">
        <v>45633.404444444437</v>
      </c>
      <c r="I1172" s="18">
        <v>7.4999999999999997E-2</v>
      </c>
      <c r="J1172">
        <v>0.29699999999999999</v>
      </c>
      <c r="K1172" t="s">
        <v>58</v>
      </c>
      <c r="L1172" s="34" t="str">
        <f t="shared" si="54"/>
        <v>20-40%</v>
      </c>
      <c r="M1172" t="str">
        <f t="shared" si="55"/>
        <v>20-40%</v>
      </c>
      <c r="N1172">
        <f t="shared" ca="1" si="56"/>
        <v>379</v>
      </c>
    </row>
    <row r="1173" spans="1:14" x14ac:dyDescent="0.25">
      <c r="A1173" t="s">
        <v>4621</v>
      </c>
      <c r="B1173">
        <v>1445.65</v>
      </c>
      <c r="C1173" t="s">
        <v>5064</v>
      </c>
      <c r="D1173">
        <v>4.24</v>
      </c>
      <c r="E1173">
        <v>711</v>
      </c>
      <c r="F1173">
        <v>1</v>
      </c>
      <c r="G1173" s="2">
        <v>45191.966249999998</v>
      </c>
      <c r="H1173" s="2">
        <v>45703.699178240742</v>
      </c>
      <c r="I1173" s="18">
        <v>0.23699999999999999</v>
      </c>
      <c r="J1173">
        <v>0.48599999999999999</v>
      </c>
      <c r="K1173" t="s">
        <v>46</v>
      </c>
      <c r="L1173" s="34" t="str">
        <f t="shared" si="54"/>
        <v>0-20%</v>
      </c>
      <c r="M1173" t="str">
        <f t="shared" si="55"/>
        <v>40-60%</v>
      </c>
      <c r="N1173">
        <f t="shared" ca="1" si="56"/>
        <v>309</v>
      </c>
    </row>
    <row r="1174" spans="1:14" x14ac:dyDescent="0.25">
      <c r="A1174" t="s">
        <v>4623</v>
      </c>
      <c r="B1174">
        <v>3007.86</v>
      </c>
      <c r="C1174" t="s">
        <v>5064</v>
      </c>
      <c r="D1174">
        <v>1.44</v>
      </c>
      <c r="E1174">
        <v>467</v>
      </c>
      <c r="F1174">
        <v>1</v>
      </c>
      <c r="G1174" s="2">
        <v>45575.728784722232</v>
      </c>
      <c r="H1174" s="2">
        <v>45530.458692129629</v>
      </c>
      <c r="I1174" s="18">
        <v>3.2000000000000001E-2</v>
      </c>
      <c r="J1174">
        <v>0.58699999999999997</v>
      </c>
      <c r="K1174" t="s">
        <v>46</v>
      </c>
      <c r="L1174" s="34" t="str">
        <f t="shared" si="54"/>
        <v>0-20%</v>
      </c>
      <c r="M1174" t="str">
        <f t="shared" si="55"/>
        <v>40-60%</v>
      </c>
      <c r="N1174">
        <f t="shared" ca="1" si="56"/>
        <v>482</v>
      </c>
    </row>
    <row r="1175" spans="1:14" x14ac:dyDescent="0.25">
      <c r="A1175" t="s">
        <v>4631</v>
      </c>
      <c r="B1175">
        <v>940.83</v>
      </c>
      <c r="C1175" t="s">
        <v>5065</v>
      </c>
      <c r="D1175">
        <v>4</v>
      </c>
      <c r="E1175">
        <v>703</v>
      </c>
      <c r="F1175">
        <v>4</v>
      </c>
      <c r="G1175" s="2">
        <v>45636.732210648152</v>
      </c>
      <c r="H1175" s="2">
        <v>45373.757025462961</v>
      </c>
      <c r="I1175" s="18">
        <v>0.23300000000000001</v>
      </c>
      <c r="J1175">
        <v>0.32700000000000001</v>
      </c>
      <c r="K1175" t="s">
        <v>69</v>
      </c>
      <c r="L1175" s="34" t="str">
        <f t="shared" si="54"/>
        <v>0-20%</v>
      </c>
      <c r="M1175" t="str">
        <f t="shared" si="55"/>
        <v>20-40%</v>
      </c>
      <c r="N1175">
        <f t="shared" ca="1" si="56"/>
        <v>639</v>
      </c>
    </row>
    <row r="1176" spans="1:14" x14ac:dyDescent="0.25">
      <c r="A1176" t="s">
        <v>4636</v>
      </c>
      <c r="B1176">
        <v>57.28</v>
      </c>
      <c r="C1176" t="s">
        <v>5064</v>
      </c>
      <c r="D1176">
        <v>23.22</v>
      </c>
      <c r="E1176">
        <v>470</v>
      </c>
      <c r="F1176">
        <v>2</v>
      </c>
      <c r="G1176" s="2">
        <v>45106.398726851847</v>
      </c>
      <c r="H1176" s="2">
        <v>45899.863483796304</v>
      </c>
      <c r="I1176" s="18">
        <v>6.4000000000000001E-2</v>
      </c>
      <c r="J1176">
        <v>0.32600000000000001</v>
      </c>
      <c r="K1176" t="s">
        <v>41</v>
      </c>
      <c r="L1176" s="34" t="str">
        <f t="shared" si="54"/>
        <v>20-40%</v>
      </c>
      <c r="M1176" t="str">
        <f t="shared" si="55"/>
        <v>20-40%</v>
      </c>
      <c r="N1176">
        <f t="shared" ca="1" si="56"/>
        <v>113</v>
      </c>
    </row>
    <row r="1177" spans="1:14" x14ac:dyDescent="0.25">
      <c r="A1177" t="s">
        <v>4643</v>
      </c>
      <c r="B1177">
        <v>151.13</v>
      </c>
      <c r="C1177" t="s">
        <v>5067</v>
      </c>
      <c r="D1177">
        <v>33.369999999999997</v>
      </c>
      <c r="E1177">
        <v>844</v>
      </c>
      <c r="F1177">
        <v>1</v>
      </c>
      <c r="G1177" s="2">
        <v>45210.652083333327</v>
      </c>
      <c r="H1177" s="2">
        <v>45020.289166666669</v>
      </c>
      <c r="I1177" s="18">
        <v>0.35799999999999998</v>
      </c>
      <c r="J1177">
        <v>0.248</v>
      </c>
      <c r="K1177" t="s">
        <v>22</v>
      </c>
      <c r="L1177" s="34" t="str">
        <f t="shared" si="54"/>
        <v>20-40%</v>
      </c>
      <c r="M1177" t="str">
        <f t="shared" si="55"/>
        <v>20-40%</v>
      </c>
      <c r="N1177">
        <f t="shared" ca="1" si="56"/>
        <v>992</v>
      </c>
    </row>
    <row r="1178" spans="1:14" x14ac:dyDescent="0.25">
      <c r="A1178" t="s">
        <v>4646</v>
      </c>
      <c r="B1178">
        <v>2368.58</v>
      </c>
      <c r="C1178" t="s">
        <v>5066</v>
      </c>
      <c r="D1178">
        <v>5.69</v>
      </c>
      <c r="E1178">
        <v>762</v>
      </c>
      <c r="F1178">
        <v>2</v>
      </c>
      <c r="G1178" s="2">
        <v>45183.578715277778</v>
      </c>
      <c r="H1178" s="2">
        <v>45058.402881944443</v>
      </c>
      <c r="I1178" s="18">
        <v>0.32300000000000001</v>
      </c>
      <c r="J1178">
        <v>0.11</v>
      </c>
      <c r="K1178" t="s">
        <v>86</v>
      </c>
      <c r="L1178" s="34" t="str">
        <f t="shared" si="54"/>
        <v>0-20%</v>
      </c>
      <c r="M1178" t="str">
        <f t="shared" si="55"/>
        <v>0-20%</v>
      </c>
      <c r="N1178">
        <f t="shared" ca="1" si="56"/>
        <v>954</v>
      </c>
    </row>
    <row r="1179" spans="1:14" x14ac:dyDescent="0.25">
      <c r="A1179" t="s">
        <v>4651</v>
      </c>
      <c r="B1179">
        <v>4514.79</v>
      </c>
      <c r="C1179" t="s">
        <v>5064</v>
      </c>
      <c r="D1179">
        <v>14.49</v>
      </c>
      <c r="E1179">
        <v>361</v>
      </c>
      <c r="F1179">
        <v>1</v>
      </c>
      <c r="G1179" s="2">
        <v>45451.378321759257</v>
      </c>
      <c r="H1179" s="2">
        <v>45273.151967592603</v>
      </c>
      <c r="I1179" s="18">
        <v>0.47199999999999998</v>
      </c>
      <c r="J1179">
        <v>0.45600000000000002</v>
      </c>
      <c r="K1179" t="s">
        <v>32</v>
      </c>
      <c r="L1179" s="34" t="str">
        <f t="shared" si="54"/>
        <v>0-20%</v>
      </c>
      <c r="M1179" t="str">
        <f t="shared" si="55"/>
        <v>40-60%</v>
      </c>
      <c r="N1179">
        <f t="shared" ca="1" si="56"/>
        <v>739</v>
      </c>
    </row>
    <row r="1180" spans="1:14" x14ac:dyDescent="0.25">
      <c r="A1180" t="s">
        <v>4652</v>
      </c>
      <c r="B1180">
        <v>193.84</v>
      </c>
      <c r="C1180" t="s">
        <v>5064</v>
      </c>
      <c r="D1180">
        <v>1.9</v>
      </c>
      <c r="E1180">
        <v>308</v>
      </c>
      <c r="F1180">
        <v>1</v>
      </c>
      <c r="G1180" s="2">
        <v>45415.914976851847</v>
      </c>
      <c r="H1180" s="2">
        <v>45859.326412037037</v>
      </c>
      <c r="I1180" s="18">
        <v>0.224</v>
      </c>
      <c r="J1180">
        <v>0.32900000000000001</v>
      </c>
      <c r="K1180" t="s">
        <v>58</v>
      </c>
      <c r="L1180" s="34" t="str">
        <f t="shared" si="54"/>
        <v>0-20%</v>
      </c>
      <c r="M1180" t="str">
        <f t="shared" si="55"/>
        <v>20-40%</v>
      </c>
      <c r="N1180">
        <f t="shared" ca="1" si="56"/>
        <v>153</v>
      </c>
    </row>
    <row r="1181" spans="1:14" x14ac:dyDescent="0.25">
      <c r="A1181" t="s">
        <v>4654</v>
      </c>
      <c r="B1181">
        <v>1819.41</v>
      </c>
      <c r="C1181" t="s">
        <v>5064</v>
      </c>
      <c r="D1181">
        <v>5.71</v>
      </c>
      <c r="E1181">
        <v>555</v>
      </c>
      <c r="F1181">
        <v>1</v>
      </c>
      <c r="G1181" s="2">
        <v>45401.060277777768</v>
      </c>
      <c r="H1181" s="2">
        <v>45683.189722222232</v>
      </c>
      <c r="I1181" s="18">
        <v>0.17899999999999999</v>
      </c>
      <c r="J1181">
        <v>0.33</v>
      </c>
      <c r="K1181" t="s">
        <v>22</v>
      </c>
      <c r="L1181" s="34" t="str">
        <f t="shared" si="54"/>
        <v>0-20%</v>
      </c>
      <c r="M1181" t="str">
        <f t="shared" si="55"/>
        <v>20-40%</v>
      </c>
      <c r="N1181">
        <f t="shared" ca="1" si="56"/>
        <v>329</v>
      </c>
    </row>
    <row r="1182" spans="1:14" x14ac:dyDescent="0.25">
      <c r="A1182" t="s">
        <v>4658</v>
      </c>
      <c r="B1182">
        <v>1660.29</v>
      </c>
      <c r="C1182" t="s">
        <v>5066</v>
      </c>
      <c r="D1182">
        <v>3.62</v>
      </c>
      <c r="E1182">
        <v>544</v>
      </c>
      <c r="F1182">
        <v>1</v>
      </c>
      <c r="G1182" s="2">
        <v>45166.58971064815</v>
      </c>
      <c r="H1182" s="2">
        <v>45033.513888888891</v>
      </c>
      <c r="I1182" s="18">
        <v>0.247</v>
      </c>
      <c r="J1182">
        <v>0.18099999999999999</v>
      </c>
      <c r="K1182" t="s">
        <v>86</v>
      </c>
      <c r="L1182" s="34" t="str">
        <f t="shared" si="54"/>
        <v>0-20%</v>
      </c>
      <c r="M1182" t="str">
        <f t="shared" si="55"/>
        <v>0-20%</v>
      </c>
      <c r="N1182">
        <f t="shared" ca="1" si="56"/>
        <v>979</v>
      </c>
    </row>
    <row r="1183" spans="1:14" x14ac:dyDescent="0.25">
      <c r="A1183" t="s">
        <v>4660</v>
      </c>
      <c r="B1183">
        <v>505.79</v>
      </c>
      <c r="C1183" t="s">
        <v>5064</v>
      </c>
      <c r="D1183">
        <v>0.64</v>
      </c>
      <c r="E1183">
        <v>858</v>
      </c>
      <c r="F1183">
        <v>3</v>
      </c>
      <c r="G1183" s="2">
        <v>45655.073611111111</v>
      </c>
      <c r="H1183" s="2">
        <v>45593.109502314823</v>
      </c>
      <c r="I1183" s="18">
        <v>0.17899999999999999</v>
      </c>
      <c r="J1183">
        <v>0.161</v>
      </c>
      <c r="K1183" t="s">
        <v>50</v>
      </c>
      <c r="L1183" s="34" t="str">
        <f t="shared" si="54"/>
        <v>0-20%</v>
      </c>
      <c r="M1183" t="str">
        <f t="shared" si="55"/>
        <v>0-20%</v>
      </c>
      <c r="N1183">
        <f t="shared" ca="1" si="56"/>
        <v>419</v>
      </c>
    </row>
    <row r="1184" spans="1:14" x14ac:dyDescent="0.25">
      <c r="A1184" t="s">
        <v>4662</v>
      </c>
      <c r="B1184">
        <v>2401.11</v>
      </c>
      <c r="C1184" t="s">
        <v>5067</v>
      </c>
      <c r="D1184">
        <v>35.380000000000003</v>
      </c>
      <c r="E1184">
        <v>680</v>
      </c>
      <c r="F1184">
        <v>3</v>
      </c>
      <c r="G1184" s="2">
        <v>45216.399444444447</v>
      </c>
      <c r="H1184" s="2">
        <v>45023.221041666657</v>
      </c>
      <c r="I1184" s="18">
        <v>0.371</v>
      </c>
      <c r="J1184">
        <v>0.32300000000000001</v>
      </c>
      <c r="K1184" t="s">
        <v>46</v>
      </c>
      <c r="L1184" s="34" t="str">
        <f t="shared" si="54"/>
        <v>20-40%</v>
      </c>
      <c r="M1184" t="str">
        <f t="shared" si="55"/>
        <v>20-40%</v>
      </c>
      <c r="N1184">
        <f t="shared" ca="1" si="56"/>
        <v>989</v>
      </c>
    </row>
    <row r="1185" spans="1:14" x14ac:dyDescent="0.25">
      <c r="A1185" t="s">
        <v>4663</v>
      </c>
      <c r="B1185">
        <v>105.46</v>
      </c>
      <c r="C1185" t="s">
        <v>5065</v>
      </c>
      <c r="D1185">
        <v>20.350000000000001</v>
      </c>
      <c r="E1185">
        <v>592</v>
      </c>
      <c r="F1185">
        <v>2</v>
      </c>
      <c r="G1185" s="2">
        <v>44956.969988425917</v>
      </c>
      <c r="H1185" s="2">
        <v>44959.584374999999</v>
      </c>
      <c r="I1185" s="18">
        <v>0.47899999999999998</v>
      </c>
      <c r="J1185">
        <v>0.29499999999999998</v>
      </c>
      <c r="K1185" t="s">
        <v>86</v>
      </c>
      <c r="L1185" s="34" t="str">
        <f t="shared" si="54"/>
        <v>20-40%</v>
      </c>
      <c r="M1185" t="str">
        <f t="shared" si="55"/>
        <v>20-40%</v>
      </c>
      <c r="N1185">
        <f t="shared" ca="1" si="56"/>
        <v>1053</v>
      </c>
    </row>
    <row r="1186" spans="1:14" x14ac:dyDescent="0.25">
      <c r="A1186" t="s">
        <v>4664</v>
      </c>
      <c r="B1186">
        <v>1160.08</v>
      </c>
      <c r="C1186" t="s">
        <v>5066</v>
      </c>
      <c r="D1186">
        <v>18.79</v>
      </c>
      <c r="E1186">
        <v>783</v>
      </c>
      <c r="F1186">
        <v>1</v>
      </c>
      <c r="G1186" s="2">
        <v>45177.093611111108</v>
      </c>
      <c r="H1186" s="2">
        <v>45659.456701388888</v>
      </c>
      <c r="I1186" s="18">
        <v>0.159</v>
      </c>
      <c r="J1186">
        <v>0.52800000000000002</v>
      </c>
      <c r="K1186" t="s">
        <v>66</v>
      </c>
      <c r="L1186" s="34" t="str">
        <f t="shared" si="54"/>
        <v>0-20%</v>
      </c>
      <c r="M1186" t="str">
        <f t="shared" si="55"/>
        <v>40-60%</v>
      </c>
      <c r="N1186">
        <f t="shared" ca="1" si="56"/>
        <v>353</v>
      </c>
    </row>
    <row r="1187" spans="1:14" x14ac:dyDescent="0.25">
      <c r="A1187" t="s">
        <v>4665</v>
      </c>
      <c r="B1187">
        <v>1169.44</v>
      </c>
      <c r="C1187" t="s">
        <v>5064</v>
      </c>
      <c r="D1187">
        <v>11.42</v>
      </c>
      <c r="E1187">
        <v>630</v>
      </c>
      <c r="F1187">
        <v>1</v>
      </c>
      <c r="G1187" s="2">
        <v>45023.639803240738</v>
      </c>
      <c r="H1187" s="2">
        <v>45545.251979166656</v>
      </c>
      <c r="I1187" s="18">
        <v>0.14399999999999999</v>
      </c>
      <c r="J1187">
        <v>0.48199999999999998</v>
      </c>
      <c r="K1187" t="s">
        <v>28</v>
      </c>
      <c r="L1187" s="34" t="str">
        <f t="shared" si="54"/>
        <v>0-20%</v>
      </c>
      <c r="M1187" t="str">
        <f t="shared" si="55"/>
        <v>40-60%</v>
      </c>
      <c r="N1187">
        <f t="shared" ca="1" si="56"/>
        <v>467</v>
      </c>
    </row>
    <row r="1188" spans="1:14" x14ac:dyDescent="0.25">
      <c r="A1188" t="s">
        <v>4669</v>
      </c>
      <c r="B1188">
        <v>2671.85</v>
      </c>
      <c r="C1188" t="s">
        <v>5064</v>
      </c>
      <c r="D1188">
        <v>0.45</v>
      </c>
      <c r="E1188">
        <v>724</v>
      </c>
      <c r="F1188">
        <v>1</v>
      </c>
      <c r="G1188" s="2">
        <v>44955.480682870373</v>
      </c>
      <c r="H1188" s="2">
        <v>45416.503472222219</v>
      </c>
      <c r="I1188" s="18">
        <v>0.23899999999999999</v>
      </c>
      <c r="J1188">
        <v>0.47199999999999998</v>
      </c>
      <c r="K1188" t="s">
        <v>89</v>
      </c>
      <c r="L1188" s="34" t="str">
        <f t="shared" si="54"/>
        <v>0-20%</v>
      </c>
      <c r="M1188" t="str">
        <f t="shared" si="55"/>
        <v>40-60%</v>
      </c>
      <c r="N1188">
        <f t="shared" ca="1" si="56"/>
        <v>596</v>
      </c>
    </row>
    <row r="1189" spans="1:14" x14ac:dyDescent="0.25">
      <c r="A1189" t="s">
        <v>4675</v>
      </c>
      <c r="B1189">
        <v>1730.91</v>
      </c>
      <c r="C1189" t="s">
        <v>5065</v>
      </c>
      <c r="D1189">
        <v>12.31</v>
      </c>
      <c r="E1189">
        <v>366</v>
      </c>
      <c r="F1189">
        <v>3</v>
      </c>
      <c r="G1189" s="2">
        <v>45853.592187499999</v>
      </c>
      <c r="H1189" s="2">
        <v>45160.229490740741</v>
      </c>
      <c r="I1189" s="18">
        <v>0.379</v>
      </c>
      <c r="J1189">
        <v>0.35199999999999998</v>
      </c>
      <c r="K1189" t="s">
        <v>66</v>
      </c>
      <c r="L1189" s="34" t="str">
        <f t="shared" si="54"/>
        <v>0-20%</v>
      </c>
      <c r="M1189" t="str">
        <f t="shared" si="55"/>
        <v>20-40%</v>
      </c>
      <c r="N1189">
        <f t="shared" ca="1" si="56"/>
        <v>852</v>
      </c>
    </row>
    <row r="1190" spans="1:14" x14ac:dyDescent="0.25">
      <c r="A1190" t="s">
        <v>4677</v>
      </c>
      <c r="B1190">
        <v>2296.14</v>
      </c>
      <c r="C1190" t="s">
        <v>5067</v>
      </c>
      <c r="D1190">
        <v>36.44</v>
      </c>
      <c r="E1190">
        <v>788</v>
      </c>
      <c r="F1190">
        <v>5</v>
      </c>
      <c r="G1190" s="2">
        <v>45295.645543981482</v>
      </c>
      <c r="H1190" s="2">
        <v>45456.539641203701</v>
      </c>
      <c r="I1190" s="18">
        <v>0.21199999999999999</v>
      </c>
      <c r="J1190">
        <v>0.29199999999999998</v>
      </c>
      <c r="K1190" t="s">
        <v>69</v>
      </c>
      <c r="L1190" s="34" t="str">
        <f t="shared" si="54"/>
        <v>20-40%</v>
      </c>
      <c r="M1190" t="str">
        <f t="shared" si="55"/>
        <v>20-40%</v>
      </c>
      <c r="N1190">
        <f t="shared" ca="1" si="56"/>
        <v>556</v>
      </c>
    </row>
    <row r="1191" spans="1:14" x14ac:dyDescent="0.25">
      <c r="A1191" t="s">
        <v>4679</v>
      </c>
      <c r="B1191">
        <v>797.87</v>
      </c>
      <c r="C1191" t="s">
        <v>5064</v>
      </c>
      <c r="D1191">
        <v>14.73</v>
      </c>
      <c r="E1191">
        <v>773</v>
      </c>
      <c r="F1191">
        <v>1</v>
      </c>
      <c r="G1191" s="2">
        <v>45479.577731481477</v>
      </c>
      <c r="H1191" s="2">
        <v>45834.480046296303</v>
      </c>
      <c r="I1191" s="18">
        <v>2.4E-2</v>
      </c>
      <c r="J1191">
        <v>8.3000000000000004E-2</v>
      </c>
      <c r="K1191" t="s">
        <v>66</v>
      </c>
      <c r="L1191" s="34" t="str">
        <f t="shared" si="54"/>
        <v>0-20%</v>
      </c>
      <c r="M1191" t="str">
        <f t="shared" si="55"/>
        <v>0-20%</v>
      </c>
      <c r="N1191">
        <f t="shared" ca="1" si="56"/>
        <v>178</v>
      </c>
    </row>
    <row r="1192" spans="1:14" x14ac:dyDescent="0.25">
      <c r="A1192" t="s">
        <v>4684</v>
      </c>
      <c r="B1192">
        <v>2416.29</v>
      </c>
      <c r="C1192" t="s">
        <v>5064</v>
      </c>
      <c r="D1192">
        <v>15.65</v>
      </c>
      <c r="E1192">
        <v>874</v>
      </c>
      <c r="F1192">
        <v>1</v>
      </c>
      <c r="G1192" s="2">
        <v>45816.625740740739</v>
      </c>
      <c r="H1192" s="2">
        <v>45314.633819444447</v>
      </c>
      <c r="I1192" s="18">
        <v>0.29699999999999999</v>
      </c>
      <c r="J1192">
        <v>0.45</v>
      </c>
      <c r="K1192" t="s">
        <v>46</v>
      </c>
      <c r="L1192" s="34" t="str">
        <f t="shared" si="54"/>
        <v>0-20%</v>
      </c>
      <c r="M1192" t="str">
        <f t="shared" si="55"/>
        <v>40-60%</v>
      </c>
      <c r="N1192">
        <f t="shared" ca="1" si="56"/>
        <v>698</v>
      </c>
    </row>
    <row r="1193" spans="1:14" x14ac:dyDescent="0.25">
      <c r="A1193" t="s">
        <v>4685</v>
      </c>
      <c r="B1193">
        <v>1650.55</v>
      </c>
      <c r="C1193" t="s">
        <v>5064</v>
      </c>
      <c r="D1193">
        <v>8.66</v>
      </c>
      <c r="E1193">
        <v>432</v>
      </c>
      <c r="F1193">
        <v>2</v>
      </c>
      <c r="G1193" s="2">
        <v>45870.312824074077</v>
      </c>
      <c r="H1193" s="2">
        <v>45161.824791666673</v>
      </c>
      <c r="I1193" s="18">
        <v>0.223</v>
      </c>
      <c r="J1193">
        <v>0.246</v>
      </c>
      <c r="K1193" t="s">
        <v>28</v>
      </c>
      <c r="L1193" s="34" t="str">
        <f t="shared" si="54"/>
        <v>0-20%</v>
      </c>
      <c r="M1193" t="str">
        <f t="shared" si="55"/>
        <v>20-40%</v>
      </c>
      <c r="N1193">
        <f t="shared" ca="1" si="56"/>
        <v>851</v>
      </c>
    </row>
    <row r="1194" spans="1:14" x14ac:dyDescent="0.25">
      <c r="A1194" t="s">
        <v>4688</v>
      </c>
      <c r="B1194">
        <v>609.12</v>
      </c>
      <c r="C1194" t="s">
        <v>5064</v>
      </c>
      <c r="D1194">
        <v>16.14</v>
      </c>
      <c r="E1194">
        <v>753</v>
      </c>
      <c r="F1194">
        <v>4</v>
      </c>
      <c r="G1194" s="2">
        <v>45889.649027777778</v>
      </c>
      <c r="H1194" s="2">
        <v>45135.973958333343</v>
      </c>
      <c r="I1194" s="18">
        <v>2.9000000000000001E-2</v>
      </c>
      <c r="J1194">
        <v>0.17299999999999999</v>
      </c>
      <c r="K1194" t="s">
        <v>28</v>
      </c>
      <c r="L1194" s="34" t="str">
        <f t="shared" si="54"/>
        <v>0-20%</v>
      </c>
      <c r="M1194" t="str">
        <f t="shared" si="55"/>
        <v>0-20%</v>
      </c>
      <c r="N1194">
        <f t="shared" ca="1" si="56"/>
        <v>877</v>
      </c>
    </row>
    <row r="1195" spans="1:14" x14ac:dyDescent="0.25">
      <c r="A1195" t="s">
        <v>4692</v>
      </c>
      <c r="B1195">
        <v>396.13</v>
      </c>
      <c r="C1195" t="s">
        <v>5064</v>
      </c>
      <c r="D1195">
        <v>9.5399999999999991</v>
      </c>
      <c r="E1195">
        <v>844</v>
      </c>
      <c r="F1195">
        <v>1</v>
      </c>
      <c r="G1195" s="2">
        <v>45554.829340277778</v>
      </c>
      <c r="H1195" s="2">
        <v>45444.45616898148</v>
      </c>
      <c r="I1195" s="18">
        <v>0.17499999999999999</v>
      </c>
      <c r="J1195">
        <v>0.66</v>
      </c>
      <c r="K1195" t="s">
        <v>66</v>
      </c>
      <c r="L1195" s="34" t="str">
        <f t="shared" si="54"/>
        <v>0-20%</v>
      </c>
      <c r="M1195" t="str">
        <f t="shared" si="55"/>
        <v>60-80%</v>
      </c>
      <c r="N1195">
        <f t="shared" ca="1" si="56"/>
        <v>568</v>
      </c>
    </row>
    <row r="1196" spans="1:14" x14ac:dyDescent="0.25">
      <c r="A1196" t="s">
        <v>4697</v>
      </c>
      <c r="B1196">
        <v>159.01</v>
      </c>
      <c r="C1196" t="s">
        <v>5066</v>
      </c>
      <c r="D1196">
        <v>2.88</v>
      </c>
      <c r="E1196">
        <v>620</v>
      </c>
      <c r="F1196">
        <v>2</v>
      </c>
      <c r="G1196" s="2">
        <v>45163.170231481483</v>
      </c>
      <c r="H1196" s="2">
        <v>45948.205451388887</v>
      </c>
      <c r="I1196" s="18">
        <v>0.29199999999999998</v>
      </c>
      <c r="J1196">
        <v>0.48899999999999999</v>
      </c>
      <c r="K1196" t="s">
        <v>46</v>
      </c>
      <c r="L1196" s="34" t="str">
        <f t="shared" si="54"/>
        <v>0-20%</v>
      </c>
      <c r="M1196" t="str">
        <f t="shared" si="55"/>
        <v>40-60%</v>
      </c>
      <c r="N1196">
        <f t="shared" ca="1" si="56"/>
        <v>64</v>
      </c>
    </row>
    <row r="1197" spans="1:14" x14ac:dyDescent="0.25">
      <c r="A1197" t="s">
        <v>4698</v>
      </c>
      <c r="B1197">
        <v>716.28</v>
      </c>
      <c r="C1197" t="s">
        <v>5065</v>
      </c>
      <c r="D1197">
        <v>6.97</v>
      </c>
      <c r="E1197">
        <v>723</v>
      </c>
      <c r="F1197">
        <v>1</v>
      </c>
      <c r="G1197" s="2">
        <v>45878.73474537037</v>
      </c>
      <c r="H1197" s="2">
        <v>45938.167037037027</v>
      </c>
      <c r="I1197" s="18">
        <v>0.38</v>
      </c>
      <c r="J1197">
        <v>0.16400000000000001</v>
      </c>
      <c r="K1197" t="s">
        <v>32</v>
      </c>
      <c r="L1197" s="34" t="str">
        <f t="shared" si="54"/>
        <v>0-20%</v>
      </c>
      <c r="M1197" t="str">
        <f t="shared" si="55"/>
        <v>0-20%</v>
      </c>
      <c r="N1197">
        <f t="shared" ca="1" si="56"/>
        <v>74</v>
      </c>
    </row>
    <row r="1198" spans="1:14" x14ac:dyDescent="0.25">
      <c r="A1198" t="s">
        <v>4703</v>
      </c>
      <c r="B1198">
        <v>464.97</v>
      </c>
      <c r="C1198" t="s">
        <v>5065</v>
      </c>
      <c r="D1198">
        <v>30.05</v>
      </c>
      <c r="E1198">
        <v>764</v>
      </c>
      <c r="F1198">
        <v>3</v>
      </c>
      <c r="G1198" s="2">
        <v>45542.78570601852</v>
      </c>
      <c r="H1198" s="2">
        <v>45673.928449074083</v>
      </c>
      <c r="I1198" s="18">
        <v>0.189</v>
      </c>
      <c r="J1198">
        <v>9.2999999999999999E-2</v>
      </c>
      <c r="K1198" t="s">
        <v>35</v>
      </c>
      <c r="L1198" s="34" t="str">
        <f t="shared" si="54"/>
        <v>20-40%</v>
      </c>
      <c r="M1198" t="str">
        <f t="shared" si="55"/>
        <v>0-20%</v>
      </c>
      <c r="N1198">
        <f t="shared" ca="1" si="56"/>
        <v>339</v>
      </c>
    </row>
    <row r="1199" spans="1:14" x14ac:dyDescent="0.25">
      <c r="A1199" t="s">
        <v>4708</v>
      </c>
      <c r="B1199">
        <v>2201.1</v>
      </c>
      <c r="C1199" t="s">
        <v>5064</v>
      </c>
      <c r="D1199">
        <v>10.11</v>
      </c>
      <c r="E1199">
        <v>565</v>
      </c>
      <c r="F1199">
        <v>1</v>
      </c>
      <c r="G1199" s="2">
        <v>45368.384363425917</v>
      </c>
      <c r="H1199" s="2">
        <v>45792.927997685183</v>
      </c>
      <c r="I1199" s="18">
        <v>0.13300000000000001</v>
      </c>
      <c r="J1199">
        <v>0.13300000000000001</v>
      </c>
      <c r="K1199" t="s">
        <v>61</v>
      </c>
      <c r="L1199" s="34" t="str">
        <f t="shared" si="54"/>
        <v>0-20%</v>
      </c>
      <c r="M1199" t="str">
        <f t="shared" si="55"/>
        <v>0-20%</v>
      </c>
      <c r="N1199">
        <f t="shared" ca="1" si="56"/>
        <v>220</v>
      </c>
    </row>
    <row r="1200" spans="1:14" x14ac:dyDescent="0.25">
      <c r="A1200" t="s">
        <v>4711</v>
      </c>
      <c r="B1200">
        <v>915.24</v>
      </c>
      <c r="C1200" t="s">
        <v>5064</v>
      </c>
      <c r="D1200">
        <v>14.55</v>
      </c>
      <c r="E1200">
        <v>510</v>
      </c>
      <c r="F1200">
        <v>1</v>
      </c>
      <c r="G1200" s="2">
        <v>45008.731168981481</v>
      </c>
      <c r="H1200" s="2">
        <v>45389.308356481481</v>
      </c>
      <c r="I1200" s="18">
        <v>0.27200000000000002</v>
      </c>
      <c r="J1200">
        <v>0.26</v>
      </c>
      <c r="K1200" t="s">
        <v>22</v>
      </c>
      <c r="L1200" s="34" t="str">
        <f t="shared" si="54"/>
        <v>0-20%</v>
      </c>
      <c r="M1200" t="str">
        <f t="shared" si="55"/>
        <v>20-40%</v>
      </c>
      <c r="N1200">
        <f t="shared" ca="1" si="56"/>
        <v>623</v>
      </c>
    </row>
    <row r="1201" spans="1:14" x14ac:dyDescent="0.25">
      <c r="A1201" t="s">
        <v>4713</v>
      </c>
      <c r="B1201">
        <v>476.89</v>
      </c>
      <c r="C1201" t="s">
        <v>5064</v>
      </c>
      <c r="D1201">
        <v>14.03</v>
      </c>
      <c r="E1201">
        <v>703</v>
      </c>
      <c r="F1201">
        <v>3</v>
      </c>
      <c r="G1201" s="2">
        <v>45556.457291666673</v>
      </c>
      <c r="H1201" s="2">
        <v>45239.366689814808</v>
      </c>
      <c r="I1201" s="18">
        <v>0.255</v>
      </c>
      <c r="J1201">
        <v>0.56699999999999995</v>
      </c>
      <c r="K1201" t="s">
        <v>46</v>
      </c>
      <c r="L1201" s="34" t="str">
        <f t="shared" si="54"/>
        <v>0-20%</v>
      </c>
      <c r="M1201" t="str">
        <f t="shared" si="55"/>
        <v>40-60%</v>
      </c>
      <c r="N1201">
        <f t="shared" ca="1" si="56"/>
        <v>773</v>
      </c>
    </row>
    <row r="1202" spans="1:14" x14ac:dyDescent="0.25">
      <c r="A1202" t="s">
        <v>4719</v>
      </c>
      <c r="B1202">
        <v>3194.7</v>
      </c>
      <c r="C1202" t="s">
        <v>5064</v>
      </c>
      <c r="D1202">
        <v>21.36</v>
      </c>
      <c r="E1202">
        <v>691</v>
      </c>
      <c r="F1202">
        <v>2</v>
      </c>
      <c r="G1202" s="2">
        <v>45490.863078703696</v>
      </c>
      <c r="H1202" s="2">
        <v>45482.770069444443</v>
      </c>
      <c r="I1202" s="18">
        <v>0.32300000000000001</v>
      </c>
      <c r="J1202">
        <v>0.64600000000000002</v>
      </c>
      <c r="K1202" t="s">
        <v>46</v>
      </c>
      <c r="L1202" s="34" t="str">
        <f t="shared" si="54"/>
        <v>20-40%</v>
      </c>
      <c r="M1202" t="str">
        <f t="shared" si="55"/>
        <v>60-80%</v>
      </c>
      <c r="N1202">
        <f t="shared" ca="1" si="56"/>
        <v>530</v>
      </c>
    </row>
    <row r="1203" spans="1:14" x14ac:dyDescent="0.25">
      <c r="A1203" t="s">
        <v>4720</v>
      </c>
      <c r="B1203">
        <v>4023.64</v>
      </c>
      <c r="C1203" t="s">
        <v>5066</v>
      </c>
      <c r="D1203">
        <v>10.67</v>
      </c>
      <c r="E1203">
        <v>830</v>
      </c>
      <c r="F1203">
        <v>1</v>
      </c>
      <c r="G1203" s="2">
        <v>45742.797962962963</v>
      </c>
      <c r="H1203" s="2">
        <v>45202.957071759258</v>
      </c>
      <c r="I1203" s="18">
        <v>4.2999999999999997E-2</v>
      </c>
      <c r="J1203">
        <v>0.126</v>
      </c>
      <c r="K1203" t="s">
        <v>17</v>
      </c>
      <c r="L1203" s="34" t="str">
        <f t="shared" si="54"/>
        <v>0-20%</v>
      </c>
      <c r="M1203" t="str">
        <f t="shared" si="55"/>
        <v>0-20%</v>
      </c>
      <c r="N1203">
        <f t="shared" ca="1" si="56"/>
        <v>810</v>
      </c>
    </row>
    <row r="1204" spans="1:14" x14ac:dyDescent="0.25">
      <c r="A1204" t="s">
        <v>4728</v>
      </c>
      <c r="B1204">
        <v>1314.89</v>
      </c>
      <c r="C1204" t="s">
        <v>5064</v>
      </c>
      <c r="D1204">
        <v>24.82</v>
      </c>
      <c r="E1204">
        <v>689</v>
      </c>
      <c r="F1204">
        <v>3</v>
      </c>
      <c r="G1204" s="2">
        <v>45391.709537037037</v>
      </c>
      <c r="H1204" s="2">
        <v>46081.933136574073</v>
      </c>
      <c r="I1204" s="18">
        <v>0.161</v>
      </c>
      <c r="J1204">
        <v>0.33500000000000002</v>
      </c>
      <c r="K1204" t="s">
        <v>35</v>
      </c>
      <c r="L1204" s="34" t="str">
        <f t="shared" si="54"/>
        <v>20-40%</v>
      </c>
      <c r="M1204" t="str">
        <f t="shared" si="55"/>
        <v>20-40%</v>
      </c>
      <c r="N1204">
        <f t="shared" ca="1" si="56"/>
        <v>0</v>
      </c>
    </row>
    <row r="1205" spans="1:14" x14ac:dyDescent="0.25">
      <c r="A1205" t="s">
        <v>4739</v>
      </c>
      <c r="B1205">
        <v>1113.7</v>
      </c>
      <c r="C1205" t="s">
        <v>5064</v>
      </c>
      <c r="D1205">
        <v>11.6</v>
      </c>
      <c r="E1205">
        <v>710</v>
      </c>
      <c r="F1205">
        <v>3</v>
      </c>
      <c r="G1205" s="2">
        <v>45165.860949074071</v>
      </c>
      <c r="H1205" s="2">
        <v>46232.942037037043</v>
      </c>
      <c r="I1205" s="18">
        <v>0.38900000000000001</v>
      </c>
      <c r="J1205">
        <v>0.121</v>
      </c>
      <c r="K1205" t="s">
        <v>71</v>
      </c>
      <c r="L1205" s="34" t="str">
        <f t="shared" si="54"/>
        <v>0-20%</v>
      </c>
      <c r="M1205" t="str">
        <f t="shared" si="55"/>
        <v>0-20%</v>
      </c>
      <c r="N1205">
        <f t="shared" ca="1" si="56"/>
        <v>0</v>
      </c>
    </row>
    <row r="1206" spans="1:14" x14ac:dyDescent="0.25">
      <c r="A1206" t="s">
        <v>4741</v>
      </c>
      <c r="B1206">
        <v>421.99</v>
      </c>
      <c r="C1206" t="s">
        <v>5064</v>
      </c>
      <c r="D1206">
        <v>48.57</v>
      </c>
      <c r="E1206">
        <v>463</v>
      </c>
      <c r="F1206">
        <v>2</v>
      </c>
      <c r="G1206" s="2">
        <v>45845.213449074072</v>
      </c>
      <c r="H1206" s="2">
        <v>45595.172129629631</v>
      </c>
      <c r="I1206" s="18">
        <v>0.251</v>
      </c>
      <c r="J1206">
        <v>0.44500000000000001</v>
      </c>
      <c r="K1206" t="s">
        <v>66</v>
      </c>
      <c r="L1206" s="34" t="str">
        <f t="shared" si="54"/>
        <v>40-60%</v>
      </c>
      <c r="M1206" t="str">
        <f t="shared" si="55"/>
        <v>40-60%</v>
      </c>
      <c r="N1206">
        <f t="shared" ca="1" si="56"/>
        <v>417</v>
      </c>
    </row>
    <row r="1207" spans="1:14" x14ac:dyDescent="0.25">
      <c r="A1207" t="s">
        <v>4753</v>
      </c>
      <c r="B1207">
        <v>8086.33</v>
      </c>
      <c r="C1207" t="s">
        <v>5064</v>
      </c>
      <c r="D1207">
        <v>20.3</v>
      </c>
      <c r="E1207">
        <v>895</v>
      </c>
      <c r="F1207">
        <v>3</v>
      </c>
      <c r="G1207" s="2">
        <v>45082.882453703707</v>
      </c>
      <c r="H1207" s="2">
        <v>45252.832025462973</v>
      </c>
      <c r="I1207" s="18">
        <v>0.34</v>
      </c>
      <c r="J1207">
        <v>0.376</v>
      </c>
      <c r="K1207" t="s">
        <v>86</v>
      </c>
      <c r="L1207" s="34" t="str">
        <f t="shared" si="54"/>
        <v>20-40%</v>
      </c>
      <c r="M1207" t="str">
        <f t="shared" si="55"/>
        <v>20-40%</v>
      </c>
      <c r="N1207">
        <f t="shared" ca="1" si="56"/>
        <v>760</v>
      </c>
    </row>
    <row r="1208" spans="1:14" x14ac:dyDescent="0.25">
      <c r="A1208" t="s">
        <v>4755</v>
      </c>
      <c r="B1208">
        <v>626.76</v>
      </c>
      <c r="C1208" t="s">
        <v>5066</v>
      </c>
      <c r="D1208">
        <v>8.15</v>
      </c>
      <c r="E1208">
        <v>445</v>
      </c>
      <c r="F1208">
        <v>0</v>
      </c>
      <c r="G1208" s="2">
        <v>45417.862685185188</v>
      </c>
      <c r="H1208" s="2">
        <v>45301.267372685194</v>
      </c>
      <c r="I1208" s="18">
        <v>0.63600000000000001</v>
      </c>
      <c r="J1208">
        <v>0.183</v>
      </c>
      <c r="K1208" t="s">
        <v>22</v>
      </c>
      <c r="L1208" s="34" t="str">
        <f t="shared" si="54"/>
        <v>0-20%</v>
      </c>
      <c r="M1208" t="str">
        <f t="shared" si="55"/>
        <v>0-20%</v>
      </c>
      <c r="N1208">
        <f t="shared" ca="1" si="56"/>
        <v>711</v>
      </c>
    </row>
    <row r="1209" spans="1:14" x14ac:dyDescent="0.25">
      <c r="A1209" t="s">
        <v>4756</v>
      </c>
      <c r="B1209">
        <v>2286.06</v>
      </c>
      <c r="C1209" t="s">
        <v>5066</v>
      </c>
      <c r="D1209">
        <v>13.19</v>
      </c>
      <c r="E1209">
        <v>522</v>
      </c>
      <c r="F1209">
        <v>1</v>
      </c>
      <c r="G1209" s="2">
        <v>45096.941180555557</v>
      </c>
      <c r="H1209" s="2">
        <v>45749.168252314812</v>
      </c>
      <c r="I1209" s="18">
        <v>0.11899999999999999</v>
      </c>
      <c r="J1209">
        <v>0.56899999999999995</v>
      </c>
      <c r="K1209" t="s">
        <v>41</v>
      </c>
      <c r="L1209" s="34" t="str">
        <f t="shared" si="54"/>
        <v>0-20%</v>
      </c>
      <c r="M1209" t="str">
        <f t="shared" si="55"/>
        <v>40-60%</v>
      </c>
      <c r="N1209">
        <f t="shared" ca="1" si="56"/>
        <v>263</v>
      </c>
    </row>
    <row r="1210" spans="1:14" x14ac:dyDescent="0.25">
      <c r="A1210" t="s">
        <v>4760</v>
      </c>
      <c r="B1210">
        <v>2491.44</v>
      </c>
      <c r="C1210" t="s">
        <v>5067</v>
      </c>
      <c r="D1210">
        <v>5.74</v>
      </c>
      <c r="E1210">
        <v>669</v>
      </c>
      <c r="F1210">
        <v>0</v>
      </c>
      <c r="G1210" s="2">
        <v>45546.755428240736</v>
      </c>
      <c r="H1210" s="2">
        <v>45284.989016203697</v>
      </c>
      <c r="I1210" s="18">
        <v>0.68799999999999994</v>
      </c>
      <c r="J1210">
        <v>0.45200000000000001</v>
      </c>
      <c r="K1210" t="s">
        <v>61</v>
      </c>
      <c r="L1210" s="34" t="str">
        <f t="shared" si="54"/>
        <v>0-20%</v>
      </c>
      <c r="M1210" t="str">
        <f t="shared" si="55"/>
        <v>40-60%</v>
      </c>
      <c r="N1210">
        <f t="shared" ca="1" si="56"/>
        <v>728</v>
      </c>
    </row>
    <row r="1211" spans="1:14" x14ac:dyDescent="0.25">
      <c r="A1211" t="s">
        <v>4761</v>
      </c>
      <c r="B1211">
        <v>1442.97</v>
      </c>
      <c r="C1211" t="s">
        <v>5067</v>
      </c>
      <c r="D1211">
        <v>16.61</v>
      </c>
      <c r="E1211">
        <v>809</v>
      </c>
      <c r="F1211">
        <v>3</v>
      </c>
      <c r="G1211" s="2">
        <v>45829.266481481478</v>
      </c>
      <c r="H1211" s="2">
        <v>45222.778715277767</v>
      </c>
      <c r="I1211" s="18">
        <v>0.28599999999999998</v>
      </c>
      <c r="J1211">
        <v>0.28899999999999998</v>
      </c>
      <c r="K1211" t="s">
        <v>17</v>
      </c>
      <c r="L1211" s="34" t="str">
        <f t="shared" si="54"/>
        <v>0-20%</v>
      </c>
      <c r="M1211" t="str">
        <f t="shared" si="55"/>
        <v>20-40%</v>
      </c>
      <c r="N1211">
        <f t="shared" ca="1" si="56"/>
        <v>790</v>
      </c>
    </row>
    <row r="1212" spans="1:14" x14ac:dyDescent="0.25">
      <c r="A1212" t="s">
        <v>4764</v>
      </c>
      <c r="B1212">
        <v>2458.06</v>
      </c>
      <c r="C1212" t="s">
        <v>5064</v>
      </c>
      <c r="D1212">
        <v>3.06</v>
      </c>
      <c r="E1212">
        <v>510</v>
      </c>
      <c r="F1212">
        <v>2</v>
      </c>
      <c r="G1212" s="2">
        <v>45858.562962962962</v>
      </c>
      <c r="H1212" s="2">
        <v>45111.155011574083</v>
      </c>
      <c r="I1212" s="18">
        <v>0.42199999999999999</v>
      </c>
      <c r="J1212">
        <v>0.51500000000000001</v>
      </c>
      <c r="K1212" t="s">
        <v>41</v>
      </c>
      <c r="L1212" s="34" t="str">
        <f t="shared" si="54"/>
        <v>0-20%</v>
      </c>
      <c r="M1212" t="str">
        <f t="shared" si="55"/>
        <v>40-60%</v>
      </c>
      <c r="N1212">
        <f t="shared" ca="1" si="56"/>
        <v>901</v>
      </c>
    </row>
    <row r="1213" spans="1:14" x14ac:dyDescent="0.25">
      <c r="A1213" t="s">
        <v>4775</v>
      </c>
      <c r="B1213">
        <v>985.97</v>
      </c>
      <c r="C1213" t="s">
        <v>5064</v>
      </c>
      <c r="D1213">
        <v>22.6</v>
      </c>
      <c r="E1213">
        <v>392</v>
      </c>
      <c r="F1213">
        <v>1</v>
      </c>
      <c r="G1213" s="2">
        <v>45421.219201388893</v>
      </c>
      <c r="H1213" s="2">
        <v>46022.206284722219</v>
      </c>
      <c r="I1213" s="18">
        <v>0.26900000000000002</v>
      </c>
      <c r="J1213">
        <v>0.154</v>
      </c>
      <c r="K1213" t="s">
        <v>71</v>
      </c>
      <c r="L1213" s="34" t="str">
        <f t="shared" si="54"/>
        <v>20-40%</v>
      </c>
      <c r="M1213" t="str">
        <f t="shared" si="55"/>
        <v>0-20%</v>
      </c>
      <c r="N1213">
        <f t="shared" ca="1" si="56"/>
        <v>0</v>
      </c>
    </row>
    <row r="1214" spans="1:14" x14ac:dyDescent="0.25">
      <c r="A1214" t="s">
        <v>4776</v>
      </c>
      <c r="B1214">
        <v>3578.09</v>
      </c>
      <c r="C1214" t="s">
        <v>5067</v>
      </c>
      <c r="D1214">
        <v>14.32</v>
      </c>
      <c r="E1214">
        <v>775</v>
      </c>
      <c r="F1214">
        <v>2</v>
      </c>
      <c r="G1214" s="2">
        <v>45150.172997685193</v>
      </c>
      <c r="H1214" s="2">
        <v>45667.568645833337</v>
      </c>
      <c r="I1214" s="18">
        <v>0.122</v>
      </c>
      <c r="J1214">
        <v>0.11799999999999999</v>
      </c>
      <c r="K1214" t="s">
        <v>35</v>
      </c>
      <c r="L1214" s="34" t="str">
        <f t="shared" si="54"/>
        <v>0-20%</v>
      </c>
      <c r="M1214" t="str">
        <f t="shared" si="55"/>
        <v>0-20%</v>
      </c>
      <c r="N1214">
        <f t="shared" ca="1" si="56"/>
        <v>345</v>
      </c>
    </row>
    <row r="1215" spans="1:14" x14ac:dyDescent="0.25">
      <c r="A1215" t="s">
        <v>4779</v>
      </c>
      <c r="B1215">
        <v>1986.15</v>
      </c>
      <c r="C1215" t="s">
        <v>5064</v>
      </c>
      <c r="D1215">
        <v>40.82</v>
      </c>
      <c r="E1215">
        <v>370</v>
      </c>
      <c r="F1215">
        <v>1</v>
      </c>
      <c r="G1215" s="2">
        <v>45325.893645833326</v>
      </c>
      <c r="H1215" s="2">
        <v>45307.646516203713</v>
      </c>
      <c r="I1215" s="18">
        <v>0.26400000000000001</v>
      </c>
      <c r="J1215">
        <v>0.20799999999999999</v>
      </c>
      <c r="K1215" t="s">
        <v>106</v>
      </c>
      <c r="L1215" s="34" t="str">
        <f t="shared" si="54"/>
        <v>40-60%</v>
      </c>
      <c r="M1215" t="str">
        <f t="shared" si="55"/>
        <v>20-40%</v>
      </c>
      <c r="N1215">
        <f t="shared" ca="1" si="56"/>
        <v>705</v>
      </c>
    </row>
    <row r="1216" spans="1:14" x14ac:dyDescent="0.25">
      <c r="A1216" t="s">
        <v>4780</v>
      </c>
      <c r="B1216">
        <v>2982.01</v>
      </c>
      <c r="C1216" t="s">
        <v>5064</v>
      </c>
      <c r="D1216">
        <v>22.36</v>
      </c>
      <c r="E1216">
        <v>686</v>
      </c>
      <c r="F1216">
        <v>2</v>
      </c>
      <c r="G1216" s="2">
        <v>45527.768136574072</v>
      </c>
      <c r="H1216" s="2">
        <v>45264.521631944437</v>
      </c>
      <c r="I1216" s="18">
        <v>0.317</v>
      </c>
      <c r="J1216">
        <v>0.40699999999999997</v>
      </c>
      <c r="K1216" t="s">
        <v>61</v>
      </c>
      <c r="L1216" s="34" t="str">
        <f t="shared" si="54"/>
        <v>20-40%</v>
      </c>
      <c r="M1216" t="str">
        <f t="shared" si="55"/>
        <v>40-60%</v>
      </c>
      <c r="N1216">
        <f t="shared" ca="1" si="56"/>
        <v>748</v>
      </c>
    </row>
    <row r="1217" spans="1:14" x14ac:dyDescent="0.25">
      <c r="A1217" t="s">
        <v>4782</v>
      </c>
      <c r="B1217">
        <v>906.63</v>
      </c>
      <c r="C1217" t="s">
        <v>5066</v>
      </c>
      <c r="D1217">
        <v>14.51</v>
      </c>
      <c r="E1217">
        <v>518</v>
      </c>
      <c r="F1217">
        <v>1</v>
      </c>
      <c r="G1217" s="2">
        <v>45287.799525462957</v>
      </c>
      <c r="H1217" s="2">
        <v>46067.535555555558</v>
      </c>
      <c r="I1217" s="18">
        <v>0.27500000000000002</v>
      </c>
      <c r="J1217">
        <v>0.23200000000000001</v>
      </c>
      <c r="K1217" t="s">
        <v>52</v>
      </c>
      <c r="L1217" s="34" t="str">
        <f t="shared" si="54"/>
        <v>0-20%</v>
      </c>
      <c r="M1217" t="str">
        <f t="shared" si="55"/>
        <v>20-40%</v>
      </c>
      <c r="N1217">
        <f t="shared" ca="1" si="56"/>
        <v>0</v>
      </c>
    </row>
    <row r="1218" spans="1:14" x14ac:dyDescent="0.25">
      <c r="A1218" t="s">
        <v>4798</v>
      </c>
      <c r="B1218">
        <v>402.99</v>
      </c>
      <c r="C1218" t="s">
        <v>5066</v>
      </c>
      <c r="D1218">
        <v>22.35</v>
      </c>
      <c r="E1218">
        <v>654</v>
      </c>
      <c r="F1218">
        <v>1</v>
      </c>
      <c r="G1218" s="2">
        <v>45234.590902777767</v>
      </c>
      <c r="H1218" s="2">
        <v>45690.153912037043</v>
      </c>
      <c r="I1218" s="18">
        <v>0.39800000000000002</v>
      </c>
      <c r="J1218">
        <v>0.20899999999999999</v>
      </c>
      <c r="K1218" t="s">
        <v>35</v>
      </c>
      <c r="L1218" s="34" t="str">
        <f t="shared" si="54"/>
        <v>20-40%</v>
      </c>
      <c r="M1218" t="str">
        <f t="shared" si="55"/>
        <v>20-40%</v>
      </c>
      <c r="N1218">
        <f t="shared" ca="1" si="56"/>
        <v>322</v>
      </c>
    </row>
    <row r="1219" spans="1:14" x14ac:dyDescent="0.25">
      <c r="A1219" t="s">
        <v>4803</v>
      </c>
      <c r="B1219">
        <v>224.21</v>
      </c>
      <c r="C1219" t="s">
        <v>5064</v>
      </c>
      <c r="D1219">
        <v>40.659999999999997</v>
      </c>
      <c r="E1219">
        <v>511</v>
      </c>
      <c r="F1219">
        <v>2</v>
      </c>
      <c r="G1219" s="2">
        <v>45927.592083333337</v>
      </c>
      <c r="H1219" s="2">
        <v>45802.42765046296</v>
      </c>
      <c r="I1219" s="18">
        <v>0.624</v>
      </c>
      <c r="J1219">
        <v>0.32</v>
      </c>
      <c r="K1219" t="s">
        <v>32</v>
      </c>
      <c r="L1219" s="34" t="str">
        <f t="shared" ref="L1219:L1282" si="57">IF(D1219 / 100 &lt;= 0.2,"0-20%",
IF(D1219 / 100 &lt;= 0.4,"20-40%",
IF(D1219 / 100 &lt;=0.6,"40-60%",
IF(D1219 / 100 &lt;= 0.8,"60-80%","&gt;80%"))))</f>
        <v>40-60%</v>
      </c>
      <c r="M1219" t="str">
        <f t="shared" ref="M1219:M1282" si="58">IF(J1219 &lt;= 0.2,"0-20%",
IF(J1219 &lt;= 0.4,"20-40%",
IF(J1219 &lt;=0.6,"40-60%",
IF(J1219 &lt;= 0.8,"60-80%","&gt;80%"))))</f>
        <v>20-40%</v>
      </c>
      <c r="N1219">
        <f t="shared" ref="N1219:N1282" ca="1" si="59">IF(_xlfn.DAYS(TODAY(),H1219) &gt; 0, _xlfn.DAYS(TODAY(),H1219), 0)</f>
        <v>210</v>
      </c>
    </row>
    <row r="1220" spans="1:14" x14ac:dyDescent="0.25">
      <c r="A1220" t="s">
        <v>4808</v>
      </c>
      <c r="B1220">
        <v>3570.41</v>
      </c>
      <c r="C1220" t="s">
        <v>5066</v>
      </c>
      <c r="D1220">
        <v>21.23</v>
      </c>
      <c r="E1220">
        <v>791</v>
      </c>
      <c r="F1220">
        <v>1</v>
      </c>
      <c r="G1220" s="2">
        <v>45329.822916666657</v>
      </c>
      <c r="H1220" s="2">
        <v>45463.757361111107</v>
      </c>
      <c r="I1220" s="18">
        <v>0.2</v>
      </c>
      <c r="J1220">
        <v>0.48799999999999999</v>
      </c>
      <c r="K1220" t="s">
        <v>86</v>
      </c>
      <c r="L1220" s="34" t="str">
        <f t="shared" si="57"/>
        <v>20-40%</v>
      </c>
      <c r="M1220" t="str">
        <f t="shared" si="58"/>
        <v>40-60%</v>
      </c>
      <c r="N1220">
        <f t="shared" ca="1" si="59"/>
        <v>549</v>
      </c>
    </row>
    <row r="1221" spans="1:14" x14ac:dyDescent="0.25">
      <c r="A1221" t="s">
        <v>4822</v>
      </c>
      <c r="B1221">
        <v>1726.99</v>
      </c>
      <c r="C1221" t="s">
        <v>5064</v>
      </c>
      <c r="D1221">
        <v>14.56</v>
      </c>
      <c r="E1221">
        <v>795</v>
      </c>
      <c r="F1221">
        <v>3</v>
      </c>
      <c r="G1221" s="2">
        <v>45458.037488425929</v>
      </c>
      <c r="H1221" s="2">
        <v>45939.652256944442</v>
      </c>
      <c r="I1221" s="18">
        <v>0.24299999999999999</v>
      </c>
      <c r="J1221">
        <v>0.20200000000000001</v>
      </c>
      <c r="K1221" t="s">
        <v>69</v>
      </c>
      <c r="L1221" s="34" t="str">
        <f t="shared" si="57"/>
        <v>0-20%</v>
      </c>
      <c r="M1221" t="str">
        <f t="shared" si="58"/>
        <v>20-40%</v>
      </c>
      <c r="N1221">
        <f t="shared" ca="1" si="59"/>
        <v>73</v>
      </c>
    </row>
    <row r="1222" spans="1:14" x14ac:dyDescent="0.25">
      <c r="A1222" t="s">
        <v>4826</v>
      </c>
      <c r="B1222">
        <v>521.99</v>
      </c>
      <c r="C1222" t="s">
        <v>5064</v>
      </c>
      <c r="D1222">
        <v>25.77</v>
      </c>
      <c r="E1222">
        <v>591</v>
      </c>
      <c r="F1222">
        <v>2</v>
      </c>
      <c r="G1222" s="2">
        <v>45172.977407407408</v>
      </c>
      <c r="H1222" s="2">
        <v>45601.526134259257</v>
      </c>
      <c r="I1222" s="18">
        <v>0.218</v>
      </c>
      <c r="J1222">
        <v>0.307</v>
      </c>
      <c r="K1222" t="s">
        <v>41</v>
      </c>
      <c r="L1222" s="34" t="str">
        <f t="shared" si="57"/>
        <v>20-40%</v>
      </c>
      <c r="M1222" t="str">
        <f t="shared" si="58"/>
        <v>20-40%</v>
      </c>
      <c r="N1222">
        <f t="shared" ca="1" si="59"/>
        <v>411</v>
      </c>
    </row>
    <row r="1223" spans="1:14" x14ac:dyDescent="0.25">
      <c r="A1223" t="s">
        <v>4832</v>
      </c>
      <c r="B1223">
        <v>262.54000000000002</v>
      </c>
      <c r="C1223" t="s">
        <v>5066</v>
      </c>
      <c r="D1223">
        <v>5.5</v>
      </c>
      <c r="E1223">
        <v>380</v>
      </c>
      <c r="F1223">
        <v>1</v>
      </c>
      <c r="G1223" s="2">
        <v>45932.462048611109</v>
      </c>
      <c r="H1223" s="2">
        <v>45512.374537037038</v>
      </c>
      <c r="I1223" s="18">
        <v>0.41199999999999998</v>
      </c>
      <c r="J1223">
        <v>0.115</v>
      </c>
      <c r="K1223" t="s">
        <v>106</v>
      </c>
      <c r="L1223" s="34" t="str">
        <f t="shared" si="57"/>
        <v>0-20%</v>
      </c>
      <c r="M1223" t="str">
        <f t="shared" si="58"/>
        <v>0-20%</v>
      </c>
      <c r="N1223">
        <f t="shared" ca="1" si="59"/>
        <v>500</v>
      </c>
    </row>
    <row r="1224" spans="1:14" x14ac:dyDescent="0.25">
      <c r="A1224" t="s">
        <v>4833</v>
      </c>
      <c r="B1224">
        <v>3681.35</v>
      </c>
      <c r="C1224" t="s">
        <v>5066</v>
      </c>
      <c r="D1224">
        <v>1.41</v>
      </c>
      <c r="E1224">
        <v>603</v>
      </c>
      <c r="F1224">
        <v>2</v>
      </c>
      <c r="G1224" s="2">
        <v>45744.863819444443</v>
      </c>
      <c r="H1224" s="2">
        <v>45265.822581018518</v>
      </c>
      <c r="I1224" s="18">
        <v>0.67900000000000005</v>
      </c>
      <c r="J1224">
        <v>0.42899999999999999</v>
      </c>
      <c r="K1224" t="s">
        <v>22</v>
      </c>
      <c r="L1224" s="34" t="str">
        <f t="shared" si="57"/>
        <v>0-20%</v>
      </c>
      <c r="M1224" t="str">
        <f t="shared" si="58"/>
        <v>40-60%</v>
      </c>
      <c r="N1224">
        <f t="shared" ca="1" si="59"/>
        <v>747</v>
      </c>
    </row>
    <row r="1225" spans="1:14" x14ac:dyDescent="0.25">
      <c r="A1225" t="s">
        <v>4837</v>
      </c>
      <c r="B1225">
        <v>356.92</v>
      </c>
      <c r="C1225" t="s">
        <v>5065</v>
      </c>
      <c r="D1225">
        <v>21.18</v>
      </c>
      <c r="E1225">
        <v>613</v>
      </c>
      <c r="F1225">
        <v>1</v>
      </c>
      <c r="G1225" s="2">
        <v>45509.417430555557</v>
      </c>
      <c r="H1225" s="2">
        <v>45003.097222222219</v>
      </c>
      <c r="I1225" s="18">
        <v>0.48699999999999999</v>
      </c>
      <c r="J1225">
        <v>0.29499999999999998</v>
      </c>
      <c r="K1225" t="s">
        <v>58</v>
      </c>
      <c r="L1225" s="34" t="str">
        <f t="shared" si="57"/>
        <v>20-40%</v>
      </c>
      <c r="M1225" t="str">
        <f t="shared" si="58"/>
        <v>20-40%</v>
      </c>
      <c r="N1225">
        <f t="shared" ca="1" si="59"/>
        <v>1009</v>
      </c>
    </row>
    <row r="1226" spans="1:14" x14ac:dyDescent="0.25">
      <c r="A1226" t="s">
        <v>4852</v>
      </c>
      <c r="B1226">
        <v>69.25</v>
      </c>
      <c r="C1226" t="s">
        <v>5064</v>
      </c>
      <c r="D1226">
        <v>9.33</v>
      </c>
      <c r="E1226">
        <v>527</v>
      </c>
      <c r="F1226">
        <v>1</v>
      </c>
      <c r="G1226" s="2">
        <v>45541.082800925928</v>
      </c>
      <c r="H1226" s="2">
        <v>45985.606793981482</v>
      </c>
      <c r="I1226" s="18">
        <v>0.48199999999999998</v>
      </c>
      <c r="J1226">
        <v>0.32600000000000001</v>
      </c>
      <c r="K1226" t="s">
        <v>106</v>
      </c>
      <c r="L1226" s="34" t="str">
        <f t="shared" si="57"/>
        <v>0-20%</v>
      </c>
      <c r="M1226" t="str">
        <f t="shared" si="58"/>
        <v>20-40%</v>
      </c>
      <c r="N1226">
        <f t="shared" ca="1" si="59"/>
        <v>27</v>
      </c>
    </row>
    <row r="1227" spans="1:14" x14ac:dyDescent="0.25">
      <c r="A1227" t="s">
        <v>4857</v>
      </c>
      <c r="B1227">
        <v>168.67</v>
      </c>
      <c r="C1227" t="s">
        <v>5066</v>
      </c>
      <c r="D1227">
        <v>12.9</v>
      </c>
      <c r="E1227">
        <v>640</v>
      </c>
      <c r="F1227">
        <v>3</v>
      </c>
      <c r="G1227" s="2">
        <v>45851.093668981477</v>
      </c>
      <c r="H1227" s="2">
        <v>45468.404467592591</v>
      </c>
      <c r="I1227" s="18">
        <v>5.5E-2</v>
      </c>
      <c r="J1227">
        <v>0.29699999999999999</v>
      </c>
      <c r="K1227" t="s">
        <v>61</v>
      </c>
      <c r="L1227" s="34" t="str">
        <f t="shared" si="57"/>
        <v>0-20%</v>
      </c>
      <c r="M1227" t="str">
        <f t="shared" si="58"/>
        <v>20-40%</v>
      </c>
      <c r="N1227">
        <f t="shared" ca="1" si="59"/>
        <v>544</v>
      </c>
    </row>
    <row r="1228" spans="1:14" x14ac:dyDescent="0.25">
      <c r="A1228" t="s">
        <v>4858</v>
      </c>
      <c r="B1228">
        <v>1046.27</v>
      </c>
      <c r="C1228" t="s">
        <v>5064</v>
      </c>
      <c r="D1228">
        <v>10.09</v>
      </c>
      <c r="E1228">
        <v>518</v>
      </c>
      <c r="F1228">
        <v>1</v>
      </c>
      <c r="G1228" s="2">
        <v>45764.707789351851</v>
      </c>
      <c r="H1228" s="2">
        <v>45182.226203703707</v>
      </c>
      <c r="I1228" s="18">
        <v>0.34</v>
      </c>
      <c r="J1228">
        <v>0.38100000000000001</v>
      </c>
      <c r="K1228" t="s">
        <v>106</v>
      </c>
      <c r="L1228" s="34" t="str">
        <f t="shared" si="57"/>
        <v>0-20%</v>
      </c>
      <c r="M1228" t="str">
        <f t="shared" si="58"/>
        <v>20-40%</v>
      </c>
      <c r="N1228">
        <f t="shared" ca="1" si="59"/>
        <v>830</v>
      </c>
    </row>
    <row r="1229" spans="1:14" x14ac:dyDescent="0.25">
      <c r="A1229" t="s">
        <v>4861</v>
      </c>
      <c r="B1229">
        <v>3217.91</v>
      </c>
      <c r="C1229" t="s">
        <v>5064</v>
      </c>
      <c r="D1229">
        <v>4.55</v>
      </c>
      <c r="E1229">
        <v>869</v>
      </c>
      <c r="F1229">
        <v>2</v>
      </c>
      <c r="G1229" s="2">
        <v>45625.408414351848</v>
      </c>
      <c r="H1229" s="2">
        <v>45660.352847222217</v>
      </c>
      <c r="I1229" s="18">
        <v>0.32600000000000001</v>
      </c>
      <c r="J1229">
        <v>0.32700000000000001</v>
      </c>
      <c r="K1229" t="s">
        <v>39</v>
      </c>
      <c r="L1229" s="34" t="str">
        <f t="shared" si="57"/>
        <v>0-20%</v>
      </c>
      <c r="M1229" t="str">
        <f t="shared" si="58"/>
        <v>20-40%</v>
      </c>
      <c r="N1229">
        <f t="shared" ca="1" si="59"/>
        <v>352</v>
      </c>
    </row>
    <row r="1230" spans="1:14" x14ac:dyDescent="0.25">
      <c r="A1230" t="s">
        <v>4863</v>
      </c>
      <c r="B1230">
        <v>213.9</v>
      </c>
      <c r="C1230" t="s">
        <v>5066</v>
      </c>
      <c r="D1230">
        <v>13.05</v>
      </c>
      <c r="E1230">
        <v>812</v>
      </c>
      <c r="F1230">
        <v>2</v>
      </c>
      <c r="G1230" s="2">
        <v>45073.085231481477</v>
      </c>
      <c r="H1230" s="2">
        <v>45844.75203703704</v>
      </c>
      <c r="I1230" s="18">
        <v>7.0999999999999994E-2</v>
      </c>
      <c r="J1230">
        <v>0.48599999999999999</v>
      </c>
      <c r="K1230" t="s">
        <v>71</v>
      </c>
      <c r="L1230" s="34" t="str">
        <f t="shared" si="57"/>
        <v>0-20%</v>
      </c>
      <c r="M1230" t="str">
        <f t="shared" si="58"/>
        <v>40-60%</v>
      </c>
      <c r="N1230">
        <f t="shared" ca="1" si="59"/>
        <v>168</v>
      </c>
    </row>
    <row r="1231" spans="1:14" x14ac:dyDescent="0.25">
      <c r="A1231" t="s">
        <v>4866</v>
      </c>
      <c r="B1231">
        <v>315.89</v>
      </c>
      <c r="C1231" t="s">
        <v>5067</v>
      </c>
      <c r="D1231">
        <v>7.75</v>
      </c>
      <c r="E1231">
        <v>651</v>
      </c>
      <c r="F1231">
        <v>4</v>
      </c>
      <c r="G1231" s="2">
        <v>45562.089699074073</v>
      </c>
      <c r="H1231" s="2">
        <v>45479.719444444447</v>
      </c>
      <c r="I1231" s="18">
        <v>8.5999999999999993E-2</v>
      </c>
      <c r="J1231">
        <v>0.52200000000000002</v>
      </c>
      <c r="K1231" t="s">
        <v>46</v>
      </c>
      <c r="L1231" s="34" t="str">
        <f t="shared" si="57"/>
        <v>0-20%</v>
      </c>
      <c r="M1231" t="str">
        <f t="shared" si="58"/>
        <v>40-60%</v>
      </c>
      <c r="N1231">
        <f t="shared" ca="1" si="59"/>
        <v>533</v>
      </c>
    </row>
    <row r="1232" spans="1:14" x14ac:dyDescent="0.25">
      <c r="A1232" t="s">
        <v>4871</v>
      </c>
      <c r="B1232">
        <v>175.25</v>
      </c>
      <c r="C1232" t="s">
        <v>5064</v>
      </c>
      <c r="D1232">
        <v>13.01</v>
      </c>
      <c r="E1232">
        <v>666</v>
      </c>
      <c r="F1232">
        <v>1</v>
      </c>
      <c r="G1232" s="2">
        <v>45179.114340277767</v>
      </c>
      <c r="H1232" s="2">
        <v>45266.410219907397</v>
      </c>
      <c r="I1232" s="18">
        <v>0.10100000000000001</v>
      </c>
      <c r="J1232">
        <v>0.436</v>
      </c>
      <c r="K1232" t="s">
        <v>39</v>
      </c>
      <c r="L1232" s="34" t="str">
        <f t="shared" si="57"/>
        <v>0-20%</v>
      </c>
      <c r="M1232" t="str">
        <f t="shared" si="58"/>
        <v>40-60%</v>
      </c>
      <c r="N1232">
        <f t="shared" ca="1" si="59"/>
        <v>746</v>
      </c>
    </row>
    <row r="1233" spans="1:14" x14ac:dyDescent="0.25">
      <c r="A1233" t="s">
        <v>4879</v>
      </c>
      <c r="B1233">
        <v>788.21</v>
      </c>
      <c r="C1233" t="s">
        <v>5067</v>
      </c>
      <c r="D1233">
        <v>15.42</v>
      </c>
      <c r="E1233">
        <v>502</v>
      </c>
      <c r="F1233">
        <v>1</v>
      </c>
      <c r="G1233" s="2">
        <v>45360.301527777781</v>
      </c>
      <c r="H1233" s="2">
        <v>45744.249328703707</v>
      </c>
      <c r="I1233" s="18">
        <v>0.26200000000000001</v>
      </c>
      <c r="J1233">
        <v>0.29399999999999998</v>
      </c>
      <c r="K1233" t="s">
        <v>52</v>
      </c>
      <c r="L1233" s="34" t="str">
        <f t="shared" si="57"/>
        <v>0-20%</v>
      </c>
      <c r="M1233" t="str">
        <f t="shared" si="58"/>
        <v>20-40%</v>
      </c>
      <c r="N1233">
        <f t="shared" ca="1" si="59"/>
        <v>268</v>
      </c>
    </row>
    <row r="1234" spans="1:14" x14ac:dyDescent="0.25">
      <c r="A1234" t="s">
        <v>4880</v>
      </c>
      <c r="B1234">
        <v>164.71</v>
      </c>
      <c r="C1234" t="s">
        <v>5064</v>
      </c>
      <c r="D1234">
        <v>15.74</v>
      </c>
      <c r="E1234">
        <v>625</v>
      </c>
      <c r="F1234">
        <v>2</v>
      </c>
      <c r="G1234" s="2">
        <v>45658.649386574078</v>
      </c>
      <c r="H1234" s="2">
        <v>45870.071967592587</v>
      </c>
      <c r="I1234" s="18">
        <v>0.34200000000000003</v>
      </c>
      <c r="J1234">
        <v>5.6000000000000001E-2</v>
      </c>
      <c r="K1234" t="s">
        <v>86</v>
      </c>
      <c r="L1234" s="34" t="str">
        <f t="shared" si="57"/>
        <v>0-20%</v>
      </c>
      <c r="M1234" t="str">
        <f t="shared" si="58"/>
        <v>0-20%</v>
      </c>
      <c r="N1234">
        <f t="shared" ca="1" si="59"/>
        <v>142</v>
      </c>
    </row>
    <row r="1235" spans="1:14" x14ac:dyDescent="0.25">
      <c r="A1235" t="s">
        <v>4888</v>
      </c>
      <c r="B1235">
        <v>3601.51</v>
      </c>
      <c r="C1235" t="s">
        <v>5064</v>
      </c>
      <c r="D1235">
        <v>12.04</v>
      </c>
      <c r="E1235">
        <v>532</v>
      </c>
      <c r="F1235">
        <v>3</v>
      </c>
      <c r="G1235" s="2">
        <v>45320.214907407397</v>
      </c>
      <c r="H1235" s="2">
        <v>45200.34443287037</v>
      </c>
      <c r="I1235" s="18">
        <v>0.48699999999999999</v>
      </c>
      <c r="J1235">
        <v>0.09</v>
      </c>
      <c r="K1235" t="s">
        <v>35</v>
      </c>
      <c r="L1235" s="34" t="str">
        <f t="shared" si="57"/>
        <v>0-20%</v>
      </c>
      <c r="M1235" t="str">
        <f t="shared" si="58"/>
        <v>0-20%</v>
      </c>
      <c r="N1235">
        <f t="shared" ca="1" si="59"/>
        <v>812</v>
      </c>
    </row>
    <row r="1236" spans="1:14" x14ac:dyDescent="0.25">
      <c r="A1236" t="s">
        <v>4891</v>
      </c>
      <c r="B1236">
        <v>604.63</v>
      </c>
      <c r="C1236" t="s">
        <v>5065</v>
      </c>
      <c r="D1236">
        <v>4.13</v>
      </c>
      <c r="E1236">
        <v>716</v>
      </c>
      <c r="F1236">
        <v>1</v>
      </c>
      <c r="G1236" s="2">
        <v>45243.94809027778</v>
      </c>
      <c r="H1236" s="2">
        <v>45193.927685185183</v>
      </c>
      <c r="I1236" s="18">
        <v>0.20599999999999999</v>
      </c>
      <c r="J1236">
        <v>0.28699999999999998</v>
      </c>
      <c r="K1236" t="s">
        <v>52</v>
      </c>
      <c r="L1236" s="34" t="str">
        <f t="shared" si="57"/>
        <v>0-20%</v>
      </c>
      <c r="M1236" t="str">
        <f t="shared" si="58"/>
        <v>20-40%</v>
      </c>
      <c r="N1236">
        <f t="shared" ca="1" si="59"/>
        <v>819</v>
      </c>
    </row>
    <row r="1237" spans="1:14" x14ac:dyDescent="0.25">
      <c r="A1237" t="s">
        <v>4895</v>
      </c>
      <c r="B1237">
        <v>1425.3</v>
      </c>
      <c r="C1237" t="s">
        <v>5066</v>
      </c>
      <c r="D1237">
        <v>53.68</v>
      </c>
      <c r="E1237">
        <v>323</v>
      </c>
      <c r="F1237">
        <v>1</v>
      </c>
      <c r="G1237" s="2">
        <v>45704.444340277783</v>
      </c>
      <c r="H1237" s="2">
        <v>45724.222083333327</v>
      </c>
      <c r="I1237" s="18">
        <v>0.30399999999999999</v>
      </c>
      <c r="J1237">
        <v>3.3000000000000002E-2</v>
      </c>
      <c r="K1237" t="s">
        <v>32</v>
      </c>
      <c r="L1237" s="34" t="str">
        <f t="shared" si="57"/>
        <v>40-60%</v>
      </c>
      <c r="M1237" t="str">
        <f t="shared" si="58"/>
        <v>0-20%</v>
      </c>
      <c r="N1237">
        <f t="shared" ca="1" si="59"/>
        <v>288</v>
      </c>
    </row>
    <row r="1238" spans="1:14" x14ac:dyDescent="0.25">
      <c r="A1238" t="s">
        <v>4898</v>
      </c>
      <c r="B1238">
        <v>956.53</v>
      </c>
      <c r="C1238" t="s">
        <v>5064</v>
      </c>
      <c r="D1238">
        <v>13.03</v>
      </c>
      <c r="E1238">
        <v>737</v>
      </c>
      <c r="F1238">
        <v>5</v>
      </c>
      <c r="G1238" s="2">
        <v>45343.150289351863</v>
      </c>
      <c r="H1238" s="2">
        <v>45167.489166666674</v>
      </c>
      <c r="I1238" s="18">
        <v>0.49399999999999999</v>
      </c>
      <c r="J1238">
        <v>0.57599999999999996</v>
      </c>
      <c r="K1238" t="s">
        <v>39</v>
      </c>
      <c r="L1238" s="34" t="str">
        <f t="shared" si="57"/>
        <v>0-20%</v>
      </c>
      <c r="M1238" t="str">
        <f t="shared" si="58"/>
        <v>40-60%</v>
      </c>
      <c r="N1238">
        <f t="shared" ca="1" si="59"/>
        <v>845</v>
      </c>
    </row>
    <row r="1239" spans="1:14" x14ac:dyDescent="0.25">
      <c r="A1239" t="s">
        <v>4907</v>
      </c>
      <c r="B1239">
        <v>4908.76</v>
      </c>
      <c r="C1239" t="s">
        <v>5064</v>
      </c>
      <c r="D1239">
        <v>18.350000000000001</v>
      </c>
      <c r="E1239">
        <v>489</v>
      </c>
      <c r="F1239">
        <v>1</v>
      </c>
      <c r="G1239" s="2">
        <v>45419.958692129629</v>
      </c>
      <c r="H1239" s="2">
        <v>45517.367592592593</v>
      </c>
      <c r="I1239" s="18">
        <v>0.114</v>
      </c>
      <c r="J1239">
        <v>0.25600000000000001</v>
      </c>
      <c r="K1239" t="s">
        <v>64</v>
      </c>
      <c r="L1239" s="34" t="str">
        <f t="shared" si="57"/>
        <v>0-20%</v>
      </c>
      <c r="M1239" t="str">
        <f t="shared" si="58"/>
        <v>20-40%</v>
      </c>
      <c r="N1239">
        <f t="shared" ca="1" si="59"/>
        <v>495</v>
      </c>
    </row>
    <row r="1240" spans="1:14" x14ac:dyDescent="0.25">
      <c r="A1240" t="s">
        <v>4909</v>
      </c>
      <c r="B1240">
        <v>50.3</v>
      </c>
      <c r="C1240" t="s">
        <v>5064</v>
      </c>
      <c r="D1240">
        <v>8.7899999999999991</v>
      </c>
      <c r="E1240">
        <v>582</v>
      </c>
      <c r="F1240">
        <v>3</v>
      </c>
      <c r="G1240" s="2">
        <v>45368.428148148138</v>
      </c>
      <c r="H1240" s="2">
        <v>45540.748877314807</v>
      </c>
      <c r="I1240" s="18">
        <v>2.7E-2</v>
      </c>
      <c r="J1240">
        <v>0.28199999999999997</v>
      </c>
      <c r="K1240" t="s">
        <v>54</v>
      </c>
      <c r="L1240" s="34" t="str">
        <f t="shared" si="57"/>
        <v>0-20%</v>
      </c>
      <c r="M1240" t="str">
        <f t="shared" si="58"/>
        <v>20-40%</v>
      </c>
      <c r="N1240">
        <f t="shared" ca="1" si="59"/>
        <v>472</v>
      </c>
    </row>
    <row r="1241" spans="1:14" x14ac:dyDescent="0.25">
      <c r="A1241" t="s">
        <v>4910</v>
      </c>
      <c r="B1241">
        <v>298.5</v>
      </c>
      <c r="C1241" t="s">
        <v>5067</v>
      </c>
      <c r="D1241">
        <v>18.05</v>
      </c>
      <c r="E1241">
        <v>802</v>
      </c>
      <c r="F1241">
        <v>2</v>
      </c>
      <c r="G1241" s="2">
        <v>45582.293668981481</v>
      </c>
      <c r="H1241" s="2">
        <v>46137.561874999999</v>
      </c>
      <c r="I1241" s="18">
        <v>0.62</v>
      </c>
      <c r="J1241">
        <v>0.47199999999999998</v>
      </c>
      <c r="K1241" t="s">
        <v>89</v>
      </c>
      <c r="L1241" s="34" t="str">
        <f t="shared" si="57"/>
        <v>0-20%</v>
      </c>
      <c r="M1241" t="str">
        <f t="shared" si="58"/>
        <v>40-60%</v>
      </c>
      <c r="N1241">
        <f t="shared" ca="1" si="59"/>
        <v>0</v>
      </c>
    </row>
    <row r="1242" spans="1:14" x14ac:dyDescent="0.25">
      <c r="A1242" t="s">
        <v>4916</v>
      </c>
      <c r="B1242">
        <v>2128.0700000000002</v>
      </c>
      <c r="C1242" t="s">
        <v>5067</v>
      </c>
      <c r="D1242">
        <v>10.32</v>
      </c>
      <c r="E1242">
        <v>716</v>
      </c>
      <c r="F1242">
        <v>3</v>
      </c>
      <c r="G1242" s="2">
        <v>45801.011643518519</v>
      </c>
      <c r="H1242" s="2">
        <v>45110.332361111112</v>
      </c>
      <c r="I1242" s="18">
        <v>0.28499999999999998</v>
      </c>
      <c r="J1242">
        <v>0.375</v>
      </c>
      <c r="K1242" t="s">
        <v>17</v>
      </c>
      <c r="L1242" s="34" t="str">
        <f t="shared" si="57"/>
        <v>0-20%</v>
      </c>
      <c r="M1242" t="str">
        <f t="shared" si="58"/>
        <v>20-40%</v>
      </c>
      <c r="N1242">
        <f t="shared" ca="1" si="59"/>
        <v>902</v>
      </c>
    </row>
    <row r="1243" spans="1:14" x14ac:dyDescent="0.25">
      <c r="A1243" t="s">
        <v>4919</v>
      </c>
      <c r="B1243">
        <v>497.24</v>
      </c>
      <c r="C1243" t="s">
        <v>5066</v>
      </c>
      <c r="D1243">
        <v>3</v>
      </c>
      <c r="E1243">
        <v>808</v>
      </c>
      <c r="F1243">
        <v>1</v>
      </c>
      <c r="G1243" s="2">
        <v>44962.187581018523</v>
      </c>
      <c r="H1243" s="2">
        <v>45419.908437500002</v>
      </c>
      <c r="I1243" s="18">
        <v>0.373</v>
      </c>
      <c r="J1243">
        <v>0.55300000000000005</v>
      </c>
      <c r="K1243" t="s">
        <v>28</v>
      </c>
      <c r="L1243" s="34" t="str">
        <f t="shared" si="57"/>
        <v>0-20%</v>
      </c>
      <c r="M1243" t="str">
        <f t="shared" si="58"/>
        <v>40-60%</v>
      </c>
      <c r="N1243">
        <f t="shared" ca="1" si="59"/>
        <v>593</v>
      </c>
    </row>
    <row r="1244" spans="1:14" x14ac:dyDescent="0.25">
      <c r="A1244" t="s">
        <v>4921</v>
      </c>
      <c r="B1244">
        <v>199.67</v>
      </c>
      <c r="C1244" t="s">
        <v>5064</v>
      </c>
      <c r="D1244">
        <v>13.88</v>
      </c>
      <c r="E1244">
        <v>893</v>
      </c>
      <c r="F1244">
        <v>1</v>
      </c>
      <c r="G1244" s="2">
        <v>45193.400891203702</v>
      </c>
      <c r="H1244" s="2">
        <v>45458.409178240741</v>
      </c>
      <c r="I1244" s="18">
        <v>0.03</v>
      </c>
      <c r="J1244">
        <v>0.28799999999999998</v>
      </c>
      <c r="K1244" t="s">
        <v>32</v>
      </c>
      <c r="L1244" s="34" t="str">
        <f t="shared" si="57"/>
        <v>0-20%</v>
      </c>
      <c r="M1244" t="str">
        <f t="shared" si="58"/>
        <v>20-40%</v>
      </c>
      <c r="N1244">
        <f t="shared" ca="1" si="59"/>
        <v>554</v>
      </c>
    </row>
    <row r="1245" spans="1:14" x14ac:dyDescent="0.25">
      <c r="A1245" t="s">
        <v>4925</v>
      </c>
      <c r="B1245">
        <v>2268.64</v>
      </c>
      <c r="C1245" t="s">
        <v>5064</v>
      </c>
      <c r="D1245">
        <v>10</v>
      </c>
      <c r="E1245">
        <v>605</v>
      </c>
      <c r="F1245">
        <v>1</v>
      </c>
      <c r="G1245" s="2">
        <v>45134.539409722223</v>
      </c>
      <c r="H1245" s="2">
        <v>45321.165486111109</v>
      </c>
      <c r="I1245" s="18">
        <v>0.23699999999999999</v>
      </c>
      <c r="J1245">
        <v>0.40799999999999997</v>
      </c>
      <c r="K1245" t="s">
        <v>66</v>
      </c>
      <c r="L1245" s="34" t="str">
        <f t="shared" si="57"/>
        <v>0-20%</v>
      </c>
      <c r="M1245" t="str">
        <f t="shared" si="58"/>
        <v>40-60%</v>
      </c>
      <c r="N1245">
        <f t="shared" ca="1" si="59"/>
        <v>691</v>
      </c>
    </row>
    <row r="1246" spans="1:14" x14ac:dyDescent="0.25">
      <c r="A1246" t="s">
        <v>4929</v>
      </c>
      <c r="B1246">
        <v>96.12</v>
      </c>
      <c r="C1246" t="s">
        <v>5066</v>
      </c>
      <c r="D1246">
        <v>3.87</v>
      </c>
      <c r="E1246">
        <v>379</v>
      </c>
      <c r="F1246">
        <v>3</v>
      </c>
      <c r="G1246" s="2">
        <v>45553.368703703702</v>
      </c>
      <c r="H1246" s="2">
        <v>45440.667361111111</v>
      </c>
      <c r="I1246" s="18">
        <v>0.16800000000000001</v>
      </c>
      <c r="J1246">
        <v>0.123</v>
      </c>
      <c r="K1246" t="s">
        <v>69</v>
      </c>
      <c r="L1246" s="34" t="str">
        <f t="shared" si="57"/>
        <v>0-20%</v>
      </c>
      <c r="M1246" t="str">
        <f t="shared" si="58"/>
        <v>0-20%</v>
      </c>
      <c r="N1246">
        <f t="shared" ca="1" si="59"/>
        <v>572</v>
      </c>
    </row>
    <row r="1247" spans="1:14" x14ac:dyDescent="0.25">
      <c r="A1247" t="s">
        <v>4930</v>
      </c>
      <c r="B1247">
        <v>2846.65</v>
      </c>
      <c r="C1247" t="s">
        <v>5064</v>
      </c>
      <c r="D1247">
        <v>9.48</v>
      </c>
      <c r="E1247">
        <v>886</v>
      </c>
      <c r="F1247">
        <v>2</v>
      </c>
      <c r="G1247" s="2">
        <v>45787.663506944453</v>
      </c>
      <c r="H1247" s="2">
        <v>45018.558564814812</v>
      </c>
      <c r="I1247" s="18">
        <v>0.83399999999999996</v>
      </c>
      <c r="J1247">
        <v>0.28999999999999998</v>
      </c>
      <c r="K1247" t="s">
        <v>66</v>
      </c>
      <c r="L1247" s="34" t="str">
        <f t="shared" si="57"/>
        <v>0-20%</v>
      </c>
      <c r="M1247" t="str">
        <f t="shared" si="58"/>
        <v>20-40%</v>
      </c>
      <c r="N1247">
        <f t="shared" ca="1" si="59"/>
        <v>994</v>
      </c>
    </row>
    <row r="1248" spans="1:14" x14ac:dyDescent="0.25">
      <c r="A1248" t="s">
        <v>4933</v>
      </c>
      <c r="B1248">
        <v>237.75</v>
      </c>
      <c r="C1248" t="s">
        <v>5064</v>
      </c>
      <c r="D1248">
        <v>13.24</v>
      </c>
      <c r="E1248">
        <v>338</v>
      </c>
      <c r="F1248">
        <v>1</v>
      </c>
      <c r="G1248" s="2">
        <v>45913.163587962961</v>
      </c>
      <c r="H1248" s="2">
        <v>45253.606504629628</v>
      </c>
      <c r="I1248" s="18">
        <v>0.29699999999999999</v>
      </c>
      <c r="J1248">
        <v>0.08</v>
      </c>
      <c r="K1248" t="s">
        <v>41</v>
      </c>
      <c r="L1248" s="34" t="str">
        <f t="shared" si="57"/>
        <v>0-20%</v>
      </c>
      <c r="M1248" t="str">
        <f t="shared" si="58"/>
        <v>0-20%</v>
      </c>
      <c r="N1248">
        <f t="shared" ca="1" si="59"/>
        <v>759</v>
      </c>
    </row>
    <row r="1249" spans="1:14" x14ac:dyDescent="0.25">
      <c r="A1249" t="s">
        <v>4934</v>
      </c>
      <c r="B1249">
        <v>1667.14</v>
      </c>
      <c r="C1249" t="s">
        <v>5065</v>
      </c>
      <c r="D1249">
        <v>27.94</v>
      </c>
      <c r="E1249">
        <v>568</v>
      </c>
      <c r="F1249">
        <v>1</v>
      </c>
      <c r="G1249" s="2">
        <v>45885.557893518519</v>
      </c>
      <c r="H1249" s="2">
        <v>45124.58803240741</v>
      </c>
      <c r="I1249" s="18">
        <v>0.48299999999999998</v>
      </c>
      <c r="J1249">
        <v>0.217</v>
      </c>
      <c r="K1249" t="s">
        <v>61</v>
      </c>
      <c r="L1249" s="34" t="str">
        <f t="shared" si="57"/>
        <v>20-40%</v>
      </c>
      <c r="M1249" t="str">
        <f t="shared" si="58"/>
        <v>20-40%</v>
      </c>
      <c r="N1249">
        <f t="shared" ca="1" si="59"/>
        <v>888</v>
      </c>
    </row>
    <row r="1250" spans="1:14" x14ac:dyDescent="0.25">
      <c r="A1250" t="s">
        <v>4937</v>
      </c>
      <c r="B1250">
        <v>189.39</v>
      </c>
      <c r="C1250" t="s">
        <v>5064</v>
      </c>
      <c r="D1250">
        <v>4.62</v>
      </c>
      <c r="E1250">
        <v>853</v>
      </c>
      <c r="F1250">
        <v>1</v>
      </c>
      <c r="G1250" s="2">
        <v>45906.35670138889</v>
      </c>
      <c r="H1250" s="2">
        <v>45936.217939814807</v>
      </c>
      <c r="I1250" s="18">
        <v>0.35299999999999998</v>
      </c>
      <c r="J1250">
        <v>0.108</v>
      </c>
      <c r="K1250" t="s">
        <v>35</v>
      </c>
      <c r="L1250" s="34" t="str">
        <f t="shared" si="57"/>
        <v>0-20%</v>
      </c>
      <c r="M1250" t="str">
        <f t="shared" si="58"/>
        <v>0-20%</v>
      </c>
      <c r="N1250">
        <f t="shared" ca="1" si="59"/>
        <v>76</v>
      </c>
    </row>
    <row r="1251" spans="1:14" x14ac:dyDescent="0.25">
      <c r="A1251" t="s">
        <v>4941</v>
      </c>
      <c r="B1251">
        <v>262.08</v>
      </c>
      <c r="C1251" t="s">
        <v>5065</v>
      </c>
      <c r="D1251">
        <v>43.07</v>
      </c>
      <c r="E1251">
        <v>730</v>
      </c>
      <c r="F1251">
        <v>1</v>
      </c>
      <c r="G1251" s="2">
        <v>45541.740868055553</v>
      </c>
      <c r="H1251" s="2">
        <v>45824.680937500001</v>
      </c>
      <c r="I1251" s="18">
        <v>6.5000000000000002E-2</v>
      </c>
      <c r="J1251">
        <v>0.215</v>
      </c>
      <c r="K1251" t="s">
        <v>69</v>
      </c>
      <c r="L1251" s="34" t="str">
        <f t="shared" si="57"/>
        <v>40-60%</v>
      </c>
      <c r="M1251" t="str">
        <f t="shared" si="58"/>
        <v>20-40%</v>
      </c>
      <c r="N1251">
        <f t="shared" ca="1" si="59"/>
        <v>188</v>
      </c>
    </row>
    <row r="1252" spans="1:14" x14ac:dyDescent="0.25">
      <c r="A1252" t="s">
        <v>4944</v>
      </c>
      <c r="B1252">
        <v>913.53</v>
      </c>
      <c r="C1252" t="s">
        <v>5064</v>
      </c>
      <c r="D1252">
        <v>30.46</v>
      </c>
      <c r="E1252">
        <v>425</v>
      </c>
      <c r="F1252">
        <v>2</v>
      </c>
      <c r="G1252" s="2">
        <v>45221.935624999998</v>
      </c>
      <c r="H1252" s="2">
        <v>45628.4216087963</v>
      </c>
      <c r="I1252" s="18">
        <v>0.38600000000000001</v>
      </c>
      <c r="J1252">
        <v>0.63300000000000001</v>
      </c>
      <c r="K1252" t="s">
        <v>61</v>
      </c>
      <c r="L1252" s="34" t="str">
        <f t="shared" si="57"/>
        <v>20-40%</v>
      </c>
      <c r="M1252" t="str">
        <f t="shared" si="58"/>
        <v>60-80%</v>
      </c>
      <c r="N1252">
        <f t="shared" ca="1" si="59"/>
        <v>384</v>
      </c>
    </row>
    <row r="1253" spans="1:14" x14ac:dyDescent="0.25">
      <c r="A1253" t="s">
        <v>4945</v>
      </c>
      <c r="B1253">
        <v>3376.11</v>
      </c>
      <c r="C1253" t="s">
        <v>5064</v>
      </c>
      <c r="D1253">
        <v>16.12</v>
      </c>
      <c r="E1253">
        <v>726</v>
      </c>
      <c r="F1253">
        <v>3</v>
      </c>
      <c r="G1253" s="2">
        <v>45942.658101851863</v>
      </c>
      <c r="H1253" s="2">
        <v>45969.787881944438</v>
      </c>
      <c r="I1253" s="18">
        <v>0.48299999999999998</v>
      </c>
      <c r="J1253">
        <v>0.41299999999999998</v>
      </c>
      <c r="K1253" t="s">
        <v>50</v>
      </c>
      <c r="L1253" s="34" t="str">
        <f t="shared" si="57"/>
        <v>0-20%</v>
      </c>
      <c r="M1253" t="str">
        <f t="shared" si="58"/>
        <v>40-60%</v>
      </c>
      <c r="N1253">
        <f t="shared" ca="1" si="59"/>
        <v>43</v>
      </c>
    </row>
    <row r="1254" spans="1:14" x14ac:dyDescent="0.25">
      <c r="A1254" t="s">
        <v>4946</v>
      </c>
      <c r="B1254">
        <v>3207.65</v>
      </c>
      <c r="C1254" t="s">
        <v>5066</v>
      </c>
      <c r="D1254">
        <v>20.41</v>
      </c>
      <c r="E1254">
        <v>782</v>
      </c>
      <c r="F1254">
        <v>1</v>
      </c>
      <c r="G1254" s="2">
        <v>45791.963935185187</v>
      </c>
      <c r="H1254" s="2">
        <v>45620.931226851862</v>
      </c>
      <c r="I1254" s="18">
        <v>0.13200000000000001</v>
      </c>
      <c r="J1254">
        <v>0.40799999999999997</v>
      </c>
      <c r="K1254" t="s">
        <v>28</v>
      </c>
      <c r="L1254" s="34" t="str">
        <f t="shared" si="57"/>
        <v>20-40%</v>
      </c>
      <c r="M1254" t="str">
        <f t="shared" si="58"/>
        <v>40-60%</v>
      </c>
      <c r="N1254">
        <f t="shared" ca="1" si="59"/>
        <v>392</v>
      </c>
    </row>
    <row r="1255" spans="1:14" x14ac:dyDescent="0.25">
      <c r="A1255" t="s">
        <v>4949</v>
      </c>
      <c r="B1255">
        <v>55.81</v>
      </c>
      <c r="C1255" t="s">
        <v>5064</v>
      </c>
      <c r="D1255">
        <v>5.42</v>
      </c>
      <c r="E1255">
        <v>822</v>
      </c>
      <c r="F1255">
        <v>2</v>
      </c>
      <c r="G1255" s="2">
        <v>45027.030833333331</v>
      </c>
      <c r="H1255" s="2">
        <v>46081.031377314823</v>
      </c>
      <c r="I1255" s="18">
        <v>7.6999999999999999E-2</v>
      </c>
      <c r="J1255">
        <v>0.33</v>
      </c>
      <c r="K1255" t="s">
        <v>50</v>
      </c>
      <c r="L1255" s="34" t="str">
        <f t="shared" si="57"/>
        <v>0-20%</v>
      </c>
      <c r="M1255" t="str">
        <f t="shared" si="58"/>
        <v>20-40%</v>
      </c>
      <c r="N1255">
        <f t="shared" ca="1" si="59"/>
        <v>0</v>
      </c>
    </row>
    <row r="1256" spans="1:14" x14ac:dyDescent="0.25">
      <c r="A1256" t="s">
        <v>4950</v>
      </c>
      <c r="B1256">
        <v>1886.37</v>
      </c>
      <c r="C1256" t="s">
        <v>5064</v>
      </c>
      <c r="D1256">
        <v>14.29</v>
      </c>
      <c r="E1256">
        <v>387</v>
      </c>
      <c r="F1256">
        <v>2</v>
      </c>
      <c r="G1256" s="2">
        <v>45329.420949074083</v>
      </c>
      <c r="H1256" s="2">
        <v>45072.80609953704</v>
      </c>
      <c r="I1256" s="18">
        <v>0.14499999999999999</v>
      </c>
      <c r="J1256">
        <v>0.17799999999999999</v>
      </c>
      <c r="K1256" t="s">
        <v>32</v>
      </c>
      <c r="L1256" s="34" t="str">
        <f t="shared" si="57"/>
        <v>0-20%</v>
      </c>
      <c r="M1256" t="str">
        <f t="shared" si="58"/>
        <v>0-20%</v>
      </c>
      <c r="N1256">
        <f t="shared" ca="1" si="59"/>
        <v>940</v>
      </c>
    </row>
    <row r="1257" spans="1:14" x14ac:dyDescent="0.25">
      <c r="A1257" t="s">
        <v>4953</v>
      </c>
      <c r="B1257">
        <v>132.01</v>
      </c>
      <c r="C1257" t="s">
        <v>5064</v>
      </c>
      <c r="D1257">
        <v>11.63</v>
      </c>
      <c r="E1257">
        <v>873</v>
      </c>
      <c r="F1257">
        <v>2</v>
      </c>
      <c r="G1257" s="2">
        <v>45279.385520833333</v>
      </c>
      <c r="H1257" s="2">
        <v>45915.769155092603</v>
      </c>
      <c r="I1257" s="18">
        <v>0.39100000000000001</v>
      </c>
      <c r="J1257">
        <v>0.28399999999999997</v>
      </c>
      <c r="K1257" t="s">
        <v>86</v>
      </c>
      <c r="L1257" s="34" t="str">
        <f t="shared" si="57"/>
        <v>0-20%</v>
      </c>
      <c r="M1257" t="str">
        <f t="shared" si="58"/>
        <v>20-40%</v>
      </c>
      <c r="N1257">
        <f t="shared" ca="1" si="59"/>
        <v>97</v>
      </c>
    </row>
    <row r="1258" spans="1:14" x14ac:dyDescent="0.25">
      <c r="A1258" t="s">
        <v>4956</v>
      </c>
      <c r="B1258">
        <v>1682.28</v>
      </c>
      <c r="C1258" t="s">
        <v>5064</v>
      </c>
      <c r="D1258">
        <v>12.31</v>
      </c>
      <c r="E1258">
        <v>569</v>
      </c>
      <c r="F1258">
        <v>2</v>
      </c>
      <c r="G1258" s="2">
        <v>45050.103807870371</v>
      </c>
      <c r="H1258" s="2">
        <v>45943.301631944443</v>
      </c>
      <c r="I1258" s="18">
        <v>3.5000000000000003E-2</v>
      </c>
      <c r="J1258">
        <v>7.0000000000000001E-3</v>
      </c>
      <c r="K1258" t="s">
        <v>86</v>
      </c>
      <c r="L1258" s="34" t="str">
        <f t="shared" si="57"/>
        <v>0-20%</v>
      </c>
      <c r="M1258" t="str">
        <f t="shared" si="58"/>
        <v>0-20%</v>
      </c>
      <c r="N1258">
        <f t="shared" ca="1" si="59"/>
        <v>69</v>
      </c>
    </row>
    <row r="1259" spans="1:14" x14ac:dyDescent="0.25">
      <c r="A1259" t="s">
        <v>4960</v>
      </c>
      <c r="B1259">
        <v>1798.92</v>
      </c>
      <c r="C1259" t="s">
        <v>5064</v>
      </c>
      <c r="D1259">
        <v>8.83</v>
      </c>
      <c r="E1259">
        <v>498</v>
      </c>
      <c r="F1259">
        <v>1</v>
      </c>
      <c r="G1259" s="2">
        <v>44933.756307870368</v>
      </c>
      <c r="H1259" s="2">
        <v>45414.908622685187</v>
      </c>
      <c r="I1259" s="18">
        <v>0.187</v>
      </c>
      <c r="J1259">
        <v>0.19400000000000001</v>
      </c>
      <c r="K1259" t="s">
        <v>61</v>
      </c>
      <c r="L1259" s="34" t="str">
        <f t="shared" si="57"/>
        <v>0-20%</v>
      </c>
      <c r="M1259" t="str">
        <f t="shared" si="58"/>
        <v>0-20%</v>
      </c>
      <c r="N1259">
        <f t="shared" ca="1" si="59"/>
        <v>598</v>
      </c>
    </row>
    <row r="1260" spans="1:14" x14ac:dyDescent="0.25">
      <c r="A1260" t="s">
        <v>4962</v>
      </c>
      <c r="B1260">
        <v>89.47</v>
      </c>
      <c r="C1260" t="s">
        <v>5064</v>
      </c>
      <c r="D1260">
        <v>40.049999999999997</v>
      </c>
      <c r="E1260">
        <v>853</v>
      </c>
      <c r="F1260">
        <v>1</v>
      </c>
      <c r="G1260" s="2">
        <v>45437.387812499997</v>
      </c>
      <c r="H1260" s="2">
        <v>45475.19122685185</v>
      </c>
      <c r="I1260" s="18">
        <v>0.217</v>
      </c>
      <c r="J1260">
        <v>0.42699999999999999</v>
      </c>
      <c r="K1260" t="s">
        <v>69</v>
      </c>
      <c r="L1260" s="34" t="str">
        <f t="shared" si="57"/>
        <v>40-60%</v>
      </c>
      <c r="M1260" t="str">
        <f t="shared" si="58"/>
        <v>40-60%</v>
      </c>
      <c r="N1260">
        <f t="shared" ca="1" si="59"/>
        <v>537</v>
      </c>
    </row>
    <row r="1261" spans="1:14" x14ac:dyDescent="0.25">
      <c r="A1261" t="s">
        <v>4966</v>
      </c>
      <c r="B1261">
        <v>2131.7399999999998</v>
      </c>
      <c r="C1261" t="s">
        <v>5064</v>
      </c>
      <c r="D1261">
        <v>17.95</v>
      </c>
      <c r="E1261">
        <v>694</v>
      </c>
      <c r="F1261">
        <v>1</v>
      </c>
      <c r="G1261" s="2">
        <v>45835.951770833337</v>
      </c>
      <c r="H1261" s="2">
        <v>45520.522303240738</v>
      </c>
      <c r="I1261" s="18">
        <v>8.2000000000000003E-2</v>
      </c>
      <c r="J1261">
        <v>0.26200000000000001</v>
      </c>
      <c r="K1261" t="s">
        <v>46</v>
      </c>
      <c r="L1261" s="34" t="str">
        <f t="shared" si="57"/>
        <v>0-20%</v>
      </c>
      <c r="M1261" t="str">
        <f t="shared" si="58"/>
        <v>20-40%</v>
      </c>
      <c r="N1261">
        <f t="shared" ca="1" si="59"/>
        <v>492</v>
      </c>
    </row>
    <row r="1262" spans="1:14" x14ac:dyDescent="0.25">
      <c r="A1262" t="s">
        <v>4967</v>
      </c>
      <c r="B1262">
        <v>1186.3800000000001</v>
      </c>
      <c r="C1262" t="s">
        <v>5064</v>
      </c>
      <c r="D1262">
        <v>6.65</v>
      </c>
      <c r="E1262">
        <v>632</v>
      </c>
      <c r="F1262">
        <v>1</v>
      </c>
      <c r="G1262" s="2">
        <v>45426.22016203704</v>
      </c>
      <c r="H1262" s="2">
        <v>45943.311238425929</v>
      </c>
      <c r="I1262" s="18">
        <v>0.11600000000000001</v>
      </c>
      <c r="J1262">
        <v>0.51800000000000002</v>
      </c>
      <c r="K1262" t="s">
        <v>58</v>
      </c>
      <c r="L1262" s="34" t="str">
        <f t="shared" si="57"/>
        <v>0-20%</v>
      </c>
      <c r="M1262" t="str">
        <f t="shared" si="58"/>
        <v>40-60%</v>
      </c>
      <c r="N1262">
        <f t="shared" ca="1" si="59"/>
        <v>69</v>
      </c>
    </row>
    <row r="1263" spans="1:14" x14ac:dyDescent="0.25">
      <c r="A1263" t="s">
        <v>4968</v>
      </c>
      <c r="B1263">
        <v>2053.5</v>
      </c>
      <c r="C1263" t="s">
        <v>5064</v>
      </c>
      <c r="D1263">
        <v>11.42</v>
      </c>
      <c r="E1263">
        <v>607</v>
      </c>
      <c r="F1263">
        <v>3</v>
      </c>
      <c r="G1263" s="2">
        <v>45227.974895833337</v>
      </c>
      <c r="H1263" s="2">
        <v>45330.316099537027</v>
      </c>
      <c r="I1263" s="18">
        <v>0.28899999999999998</v>
      </c>
      <c r="J1263">
        <v>8.6999999999999994E-2</v>
      </c>
      <c r="K1263" t="s">
        <v>17</v>
      </c>
      <c r="L1263" s="34" t="str">
        <f t="shared" si="57"/>
        <v>0-20%</v>
      </c>
      <c r="M1263" t="str">
        <f t="shared" si="58"/>
        <v>0-20%</v>
      </c>
      <c r="N1263">
        <f t="shared" ca="1" si="59"/>
        <v>682</v>
      </c>
    </row>
    <row r="1264" spans="1:14" x14ac:dyDescent="0.25">
      <c r="A1264" t="s">
        <v>4970</v>
      </c>
      <c r="B1264">
        <v>425.06</v>
      </c>
      <c r="C1264" t="s">
        <v>5066</v>
      </c>
      <c r="D1264">
        <v>22.81</v>
      </c>
      <c r="E1264">
        <v>470</v>
      </c>
      <c r="F1264">
        <v>3</v>
      </c>
      <c r="G1264" s="2">
        <v>45263.036979166667</v>
      </c>
      <c r="H1264" s="2">
        <v>45644.065740740742</v>
      </c>
      <c r="I1264" s="18">
        <v>0.35099999999999998</v>
      </c>
      <c r="J1264">
        <v>0.13800000000000001</v>
      </c>
      <c r="K1264" t="s">
        <v>50</v>
      </c>
      <c r="L1264" s="34" t="str">
        <f t="shared" si="57"/>
        <v>20-40%</v>
      </c>
      <c r="M1264" t="str">
        <f t="shared" si="58"/>
        <v>0-20%</v>
      </c>
      <c r="N1264">
        <f t="shared" ca="1" si="59"/>
        <v>368</v>
      </c>
    </row>
    <row r="1265" spans="1:14" x14ac:dyDescent="0.25">
      <c r="A1265" t="s">
        <v>4975</v>
      </c>
      <c r="B1265">
        <v>124.25</v>
      </c>
      <c r="C1265" t="s">
        <v>5064</v>
      </c>
      <c r="D1265">
        <v>26.93</v>
      </c>
      <c r="E1265">
        <v>880</v>
      </c>
      <c r="F1265">
        <v>2</v>
      </c>
      <c r="G1265" s="2">
        <v>45334.552615740737</v>
      </c>
      <c r="H1265" s="2">
        <v>44981.600798611107</v>
      </c>
      <c r="I1265" s="18">
        <v>0.32700000000000001</v>
      </c>
      <c r="J1265">
        <v>0.247</v>
      </c>
      <c r="K1265" t="s">
        <v>46</v>
      </c>
      <c r="L1265" s="34" t="str">
        <f t="shared" si="57"/>
        <v>20-40%</v>
      </c>
      <c r="M1265" t="str">
        <f t="shared" si="58"/>
        <v>20-40%</v>
      </c>
      <c r="N1265">
        <f t="shared" ca="1" si="59"/>
        <v>1031</v>
      </c>
    </row>
    <row r="1266" spans="1:14" x14ac:dyDescent="0.25">
      <c r="A1266" t="s">
        <v>4976</v>
      </c>
      <c r="B1266">
        <v>352.56</v>
      </c>
      <c r="C1266" t="s">
        <v>5064</v>
      </c>
      <c r="D1266">
        <v>13.86</v>
      </c>
      <c r="E1266">
        <v>310</v>
      </c>
      <c r="F1266">
        <v>1</v>
      </c>
      <c r="G1266" s="2">
        <v>45023.474398148152</v>
      </c>
      <c r="H1266" s="2">
        <v>45807.447997685187</v>
      </c>
      <c r="I1266" s="18">
        <v>0.18099999999999999</v>
      </c>
      <c r="J1266">
        <v>6.4000000000000001E-2</v>
      </c>
      <c r="K1266" t="s">
        <v>52</v>
      </c>
      <c r="L1266" s="34" t="str">
        <f t="shared" si="57"/>
        <v>0-20%</v>
      </c>
      <c r="M1266" t="str">
        <f t="shared" si="58"/>
        <v>0-20%</v>
      </c>
      <c r="N1266">
        <f t="shared" ca="1" si="59"/>
        <v>205</v>
      </c>
    </row>
    <row r="1267" spans="1:14" x14ac:dyDescent="0.25">
      <c r="A1267" t="s">
        <v>4978</v>
      </c>
      <c r="B1267">
        <v>850.49</v>
      </c>
      <c r="C1267" t="s">
        <v>5065</v>
      </c>
      <c r="D1267">
        <v>14.88</v>
      </c>
      <c r="E1267">
        <v>542</v>
      </c>
      <c r="F1267">
        <v>0</v>
      </c>
      <c r="G1267" s="2">
        <v>44930.782951388886</v>
      </c>
      <c r="H1267" s="2">
        <v>45427.097210648149</v>
      </c>
      <c r="I1267" s="18">
        <v>0.14099999999999999</v>
      </c>
      <c r="J1267">
        <v>0.192</v>
      </c>
      <c r="K1267" t="s">
        <v>54</v>
      </c>
      <c r="L1267" s="34" t="str">
        <f t="shared" si="57"/>
        <v>0-20%</v>
      </c>
      <c r="M1267" t="str">
        <f t="shared" si="58"/>
        <v>0-20%</v>
      </c>
      <c r="N1267">
        <f t="shared" ca="1" si="59"/>
        <v>585</v>
      </c>
    </row>
    <row r="1268" spans="1:14" x14ac:dyDescent="0.25">
      <c r="A1268" t="s">
        <v>4980</v>
      </c>
      <c r="B1268">
        <v>429.71</v>
      </c>
      <c r="C1268" t="s">
        <v>5064</v>
      </c>
      <c r="D1268">
        <v>8.39</v>
      </c>
      <c r="E1268">
        <v>344</v>
      </c>
      <c r="F1268">
        <v>1</v>
      </c>
      <c r="G1268" s="2">
        <v>45635.419756944437</v>
      </c>
      <c r="H1268" s="2">
        <v>45124.832372685189</v>
      </c>
      <c r="I1268" s="18">
        <v>8.4000000000000005E-2</v>
      </c>
      <c r="J1268">
        <v>0.221</v>
      </c>
      <c r="K1268" t="s">
        <v>32</v>
      </c>
      <c r="L1268" s="34" t="str">
        <f t="shared" si="57"/>
        <v>0-20%</v>
      </c>
      <c r="M1268" t="str">
        <f t="shared" si="58"/>
        <v>20-40%</v>
      </c>
      <c r="N1268">
        <f t="shared" ca="1" si="59"/>
        <v>888</v>
      </c>
    </row>
    <row r="1269" spans="1:14" x14ac:dyDescent="0.25">
      <c r="A1269" t="s">
        <v>4985</v>
      </c>
      <c r="B1269">
        <v>1953.83</v>
      </c>
      <c r="C1269" t="s">
        <v>5067</v>
      </c>
      <c r="D1269">
        <v>15.18</v>
      </c>
      <c r="E1269">
        <v>630</v>
      </c>
      <c r="F1269">
        <v>1</v>
      </c>
      <c r="G1269" s="2">
        <v>45364.978530092587</v>
      </c>
      <c r="H1269" s="2">
        <v>45224.691006944442</v>
      </c>
      <c r="I1269" s="18">
        <v>0.222</v>
      </c>
      <c r="J1269">
        <v>0.187</v>
      </c>
      <c r="K1269" t="s">
        <v>58</v>
      </c>
      <c r="L1269" s="34" t="str">
        <f t="shared" si="57"/>
        <v>0-20%</v>
      </c>
      <c r="M1269" t="str">
        <f t="shared" si="58"/>
        <v>0-20%</v>
      </c>
      <c r="N1269">
        <f t="shared" ca="1" si="59"/>
        <v>788</v>
      </c>
    </row>
    <row r="1270" spans="1:14" x14ac:dyDescent="0.25">
      <c r="A1270" t="s">
        <v>4987</v>
      </c>
      <c r="B1270">
        <v>3584.51</v>
      </c>
      <c r="C1270" t="s">
        <v>5064</v>
      </c>
      <c r="D1270">
        <v>29.92</v>
      </c>
      <c r="E1270">
        <v>579</v>
      </c>
      <c r="F1270">
        <v>1</v>
      </c>
      <c r="G1270" s="2">
        <v>45063.918726851851</v>
      </c>
      <c r="H1270" s="2">
        <v>45648.021585648137</v>
      </c>
      <c r="I1270" s="18">
        <v>5.5E-2</v>
      </c>
      <c r="J1270">
        <v>0.312</v>
      </c>
      <c r="K1270" t="s">
        <v>41</v>
      </c>
      <c r="L1270" s="34" t="str">
        <f t="shared" si="57"/>
        <v>20-40%</v>
      </c>
      <c r="M1270" t="str">
        <f t="shared" si="58"/>
        <v>20-40%</v>
      </c>
      <c r="N1270">
        <f t="shared" ca="1" si="59"/>
        <v>364</v>
      </c>
    </row>
    <row r="1271" spans="1:14" x14ac:dyDescent="0.25">
      <c r="A1271" t="s">
        <v>4995</v>
      </c>
      <c r="B1271">
        <v>111.66</v>
      </c>
      <c r="C1271" t="s">
        <v>5066</v>
      </c>
      <c r="D1271">
        <v>6.5</v>
      </c>
      <c r="E1271">
        <v>479</v>
      </c>
      <c r="F1271">
        <v>3</v>
      </c>
      <c r="G1271" s="2">
        <v>45689.33221064815</v>
      </c>
      <c r="H1271" s="2">
        <v>45899.255949074082</v>
      </c>
      <c r="I1271" s="18">
        <v>0.26500000000000001</v>
      </c>
      <c r="J1271">
        <v>0.40500000000000003</v>
      </c>
      <c r="K1271" t="s">
        <v>50</v>
      </c>
      <c r="L1271" s="34" t="str">
        <f t="shared" si="57"/>
        <v>0-20%</v>
      </c>
      <c r="M1271" t="str">
        <f t="shared" si="58"/>
        <v>40-60%</v>
      </c>
      <c r="N1271">
        <f t="shared" ca="1" si="59"/>
        <v>113</v>
      </c>
    </row>
    <row r="1272" spans="1:14" x14ac:dyDescent="0.25">
      <c r="A1272" t="s">
        <v>5007</v>
      </c>
      <c r="B1272">
        <v>3160.74</v>
      </c>
      <c r="C1272" t="s">
        <v>5064</v>
      </c>
      <c r="D1272">
        <v>20.94</v>
      </c>
      <c r="E1272">
        <v>676</v>
      </c>
      <c r="F1272">
        <v>2</v>
      </c>
      <c r="G1272" s="2">
        <v>45086.58148148148</v>
      </c>
      <c r="H1272" s="2">
        <v>45478.960138888891</v>
      </c>
      <c r="I1272" s="18">
        <v>0.42799999999999999</v>
      </c>
      <c r="J1272">
        <v>0.53500000000000003</v>
      </c>
      <c r="K1272" t="s">
        <v>39</v>
      </c>
      <c r="L1272" s="34" t="str">
        <f t="shared" si="57"/>
        <v>20-40%</v>
      </c>
      <c r="M1272" t="str">
        <f t="shared" si="58"/>
        <v>40-60%</v>
      </c>
      <c r="N1272">
        <f t="shared" ca="1" si="59"/>
        <v>534</v>
      </c>
    </row>
    <row r="1273" spans="1:14" x14ac:dyDescent="0.25">
      <c r="A1273" t="s">
        <v>5015</v>
      </c>
      <c r="B1273">
        <v>1593.52</v>
      </c>
      <c r="C1273" t="s">
        <v>5066</v>
      </c>
      <c r="D1273">
        <v>11.15</v>
      </c>
      <c r="E1273">
        <v>777</v>
      </c>
      <c r="F1273">
        <v>2</v>
      </c>
      <c r="G1273" s="2">
        <v>45926.553784722222</v>
      </c>
      <c r="H1273" s="2">
        <v>45201.978981481479</v>
      </c>
      <c r="I1273" s="18">
        <v>0.21199999999999999</v>
      </c>
      <c r="J1273">
        <v>0.245</v>
      </c>
      <c r="K1273" t="s">
        <v>71</v>
      </c>
      <c r="L1273" s="34" t="str">
        <f t="shared" si="57"/>
        <v>0-20%</v>
      </c>
      <c r="M1273" t="str">
        <f t="shared" si="58"/>
        <v>20-40%</v>
      </c>
      <c r="N1273">
        <f t="shared" ca="1" si="59"/>
        <v>811</v>
      </c>
    </row>
    <row r="1274" spans="1:14" x14ac:dyDescent="0.25">
      <c r="A1274" t="s">
        <v>5017</v>
      </c>
      <c r="B1274">
        <v>165.91</v>
      </c>
      <c r="C1274" t="s">
        <v>5067</v>
      </c>
      <c r="D1274">
        <v>9.83</v>
      </c>
      <c r="E1274">
        <v>730</v>
      </c>
      <c r="F1274">
        <v>1</v>
      </c>
      <c r="G1274" s="2">
        <v>45769.833749999998</v>
      </c>
      <c r="H1274" s="2">
        <v>45257.767858796287</v>
      </c>
      <c r="I1274" s="18">
        <v>0.39600000000000002</v>
      </c>
      <c r="J1274">
        <v>0.28000000000000003</v>
      </c>
      <c r="K1274" t="s">
        <v>46</v>
      </c>
      <c r="L1274" s="34" t="str">
        <f t="shared" si="57"/>
        <v>0-20%</v>
      </c>
      <c r="M1274" t="str">
        <f t="shared" si="58"/>
        <v>20-40%</v>
      </c>
      <c r="N1274">
        <f t="shared" ca="1" si="59"/>
        <v>755</v>
      </c>
    </row>
    <row r="1275" spans="1:14" x14ac:dyDescent="0.25">
      <c r="A1275" t="s">
        <v>5020</v>
      </c>
      <c r="B1275">
        <v>943.19</v>
      </c>
      <c r="C1275" t="s">
        <v>5067</v>
      </c>
      <c r="D1275">
        <v>8.7799999999999994</v>
      </c>
      <c r="E1275">
        <v>874</v>
      </c>
      <c r="F1275">
        <v>2</v>
      </c>
      <c r="G1275" s="2">
        <v>45649.381296296298</v>
      </c>
      <c r="H1275" s="2">
        <v>46038.357233796298</v>
      </c>
      <c r="I1275" s="18">
        <v>0.4</v>
      </c>
      <c r="J1275">
        <v>0.51500000000000001</v>
      </c>
      <c r="K1275" t="s">
        <v>52</v>
      </c>
      <c r="L1275" s="34" t="str">
        <f t="shared" si="57"/>
        <v>0-20%</v>
      </c>
      <c r="M1275" t="str">
        <f t="shared" si="58"/>
        <v>40-60%</v>
      </c>
      <c r="N1275">
        <f t="shared" ca="1" si="59"/>
        <v>0</v>
      </c>
    </row>
    <row r="1276" spans="1:14" x14ac:dyDescent="0.25">
      <c r="A1276" t="s">
        <v>5024</v>
      </c>
      <c r="B1276">
        <v>86.25</v>
      </c>
      <c r="C1276" t="s">
        <v>5066</v>
      </c>
      <c r="D1276">
        <v>20.28</v>
      </c>
      <c r="E1276">
        <v>705</v>
      </c>
      <c r="F1276">
        <v>1</v>
      </c>
      <c r="G1276" s="2">
        <v>45336.205995370372</v>
      </c>
      <c r="H1276" s="2">
        <v>45330.382222222222</v>
      </c>
      <c r="I1276" s="18">
        <v>0.214</v>
      </c>
      <c r="J1276">
        <v>0.47899999999999998</v>
      </c>
      <c r="K1276" t="s">
        <v>17</v>
      </c>
      <c r="L1276" s="34" t="str">
        <f t="shared" si="57"/>
        <v>20-40%</v>
      </c>
      <c r="M1276" t="str">
        <f t="shared" si="58"/>
        <v>40-60%</v>
      </c>
      <c r="N1276">
        <f t="shared" ca="1" si="59"/>
        <v>682</v>
      </c>
    </row>
    <row r="1277" spans="1:14" x14ac:dyDescent="0.25">
      <c r="A1277" t="s">
        <v>5032</v>
      </c>
      <c r="B1277">
        <v>279.68</v>
      </c>
      <c r="C1277" t="s">
        <v>5066</v>
      </c>
      <c r="D1277">
        <v>0.45</v>
      </c>
      <c r="E1277">
        <v>474</v>
      </c>
      <c r="F1277">
        <v>1</v>
      </c>
      <c r="G1277" s="2">
        <v>45859.131307870368</v>
      </c>
      <c r="H1277" s="2">
        <v>45787.500810185193</v>
      </c>
      <c r="I1277" s="18">
        <v>0.122</v>
      </c>
      <c r="J1277">
        <v>0.66100000000000003</v>
      </c>
      <c r="K1277" t="s">
        <v>50</v>
      </c>
      <c r="L1277" s="34" t="str">
        <f t="shared" si="57"/>
        <v>0-20%</v>
      </c>
      <c r="M1277" t="str">
        <f t="shared" si="58"/>
        <v>60-80%</v>
      </c>
      <c r="N1277">
        <f t="shared" ca="1" si="59"/>
        <v>225</v>
      </c>
    </row>
    <row r="1278" spans="1:14" x14ac:dyDescent="0.25">
      <c r="A1278" t="s">
        <v>5036</v>
      </c>
      <c r="B1278">
        <v>954.99</v>
      </c>
      <c r="C1278" t="s">
        <v>5065</v>
      </c>
      <c r="D1278">
        <v>21.66</v>
      </c>
      <c r="E1278">
        <v>377</v>
      </c>
      <c r="F1278">
        <v>1</v>
      </c>
      <c r="G1278" s="2">
        <v>45888.921122685177</v>
      </c>
      <c r="H1278" s="2">
        <v>46022.605902777781</v>
      </c>
      <c r="I1278" s="18">
        <v>0.46300000000000002</v>
      </c>
      <c r="J1278">
        <v>0.57999999999999996</v>
      </c>
      <c r="K1278" t="s">
        <v>39</v>
      </c>
      <c r="L1278" s="34" t="str">
        <f t="shared" si="57"/>
        <v>20-40%</v>
      </c>
      <c r="M1278" t="str">
        <f t="shared" si="58"/>
        <v>40-60%</v>
      </c>
      <c r="N1278">
        <f t="shared" ca="1" si="59"/>
        <v>0</v>
      </c>
    </row>
    <row r="1279" spans="1:14" x14ac:dyDescent="0.25">
      <c r="A1279" t="s">
        <v>5040</v>
      </c>
      <c r="B1279">
        <v>649.29</v>
      </c>
      <c r="C1279" t="s">
        <v>5064</v>
      </c>
      <c r="D1279">
        <v>12.13</v>
      </c>
      <c r="E1279">
        <v>459</v>
      </c>
      <c r="F1279">
        <v>1</v>
      </c>
      <c r="G1279" s="2">
        <v>45604.3983912037</v>
      </c>
      <c r="H1279" s="2">
        <v>46005.267314814817</v>
      </c>
      <c r="I1279" s="18">
        <v>2.3E-2</v>
      </c>
      <c r="J1279">
        <v>0.158</v>
      </c>
      <c r="K1279" t="s">
        <v>52</v>
      </c>
      <c r="L1279" s="34" t="str">
        <f t="shared" si="57"/>
        <v>0-20%</v>
      </c>
      <c r="M1279" t="str">
        <f t="shared" si="58"/>
        <v>0-20%</v>
      </c>
      <c r="N1279">
        <f t="shared" ca="1" si="59"/>
        <v>7</v>
      </c>
    </row>
    <row r="1280" spans="1:14" x14ac:dyDescent="0.25">
      <c r="A1280" t="s">
        <v>5044</v>
      </c>
      <c r="B1280">
        <v>61.58</v>
      </c>
      <c r="C1280" t="s">
        <v>5066</v>
      </c>
      <c r="D1280">
        <v>25.51</v>
      </c>
      <c r="E1280">
        <v>460</v>
      </c>
      <c r="F1280">
        <v>0</v>
      </c>
      <c r="G1280" s="2">
        <v>45555.065115740741</v>
      </c>
      <c r="H1280" s="2">
        <v>45743.326527777783</v>
      </c>
      <c r="I1280" s="18">
        <v>0.53500000000000003</v>
      </c>
      <c r="J1280">
        <v>0.11600000000000001</v>
      </c>
      <c r="K1280" t="s">
        <v>46</v>
      </c>
      <c r="L1280" s="34" t="str">
        <f t="shared" si="57"/>
        <v>20-40%</v>
      </c>
      <c r="M1280" t="str">
        <f t="shared" si="58"/>
        <v>0-20%</v>
      </c>
      <c r="N1280">
        <f t="shared" ca="1" si="59"/>
        <v>269</v>
      </c>
    </row>
    <row r="1281" spans="1:14" x14ac:dyDescent="0.25">
      <c r="A1281" t="s">
        <v>5052</v>
      </c>
      <c r="B1281">
        <v>2295.87</v>
      </c>
      <c r="C1281" t="s">
        <v>5066</v>
      </c>
      <c r="D1281">
        <v>10.99</v>
      </c>
      <c r="E1281">
        <v>400</v>
      </c>
      <c r="F1281">
        <v>1</v>
      </c>
      <c r="G1281" s="2">
        <v>45475.845219907409</v>
      </c>
      <c r="H1281" s="2">
        <v>45596.532395833332</v>
      </c>
      <c r="I1281" s="18">
        <v>0.16700000000000001</v>
      </c>
      <c r="J1281">
        <v>0.161</v>
      </c>
      <c r="K1281" t="s">
        <v>46</v>
      </c>
      <c r="L1281" s="34" t="str">
        <f t="shared" si="57"/>
        <v>0-20%</v>
      </c>
      <c r="M1281" t="str">
        <f t="shared" si="58"/>
        <v>0-20%</v>
      </c>
      <c r="N1281">
        <f t="shared" ca="1" si="59"/>
        <v>416</v>
      </c>
    </row>
    <row r="1282" spans="1:14" x14ac:dyDescent="0.25">
      <c r="A1282" t="s">
        <v>5068</v>
      </c>
      <c r="B1282">
        <v>1514.01</v>
      </c>
      <c r="C1282" t="s">
        <v>5064</v>
      </c>
      <c r="D1282">
        <v>11.36</v>
      </c>
      <c r="E1282">
        <v>684</v>
      </c>
      <c r="F1282">
        <v>2</v>
      </c>
      <c r="G1282" s="2">
        <v>45017.718981481477</v>
      </c>
      <c r="H1282" s="2">
        <v>45929.592349537037</v>
      </c>
      <c r="I1282" s="18">
        <v>0.47299999999999998</v>
      </c>
      <c r="J1282">
        <v>0.187</v>
      </c>
      <c r="K1282" t="s">
        <v>41</v>
      </c>
      <c r="L1282" s="34" t="str">
        <f t="shared" si="57"/>
        <v>0-20%</v>
      </c>
      <c r="M1282" t="str">
        <f t="shared" si="58"/>
        <v>0-20%</v>
      </c>
      <c r="N1282">
        <f t="shared" ca="1" si="59"/>
        <v>83</v>
      </c>
    </row>
    <row r="1283" spans="1:14" x14ac:dyDescent="0.25">
      <c r="A1283" t="s">
        <v>5069</v>
      </c>
      <c r="B1283">
        <v>333.28</v>
      </c>
      <c r="C1283" t="s">
        <v>5066</v>
      </c>
      <c r="D1283">
        <v>13.2</v>
      </c>
      <c r="E1283">
        <v>581</v>
      </c>
      <c r="F1283">
        <v>3</v>
      </c>
      <c r="G1283" s="2">
        <v>45692.645162037043</v>
      </c>
      <c r="H1283" s="2">
        <v>45310.141585648147</v>
      </c>
      <c r="I1283" s="18">
        <v>0.629</v>
      </c>
      <c r="J1283">
        <v>0.16800000000000001</v>
      </c>
      <c r="K1283" t="s">
        <v>28</v>
      </c>
      <c r="L1283" s="34" t="str">
        <f t="shared" ref="L1283:L1346" si="60">IF(D1283 / 100 &lt;= 0.2,"0-20%",
IF(D1283 / 100 &lt;= 0.4,"20-40%",
IF(D1283 / 100 &lt;=0.6,"40-60%",
IF(D1283 / 100 &lt;= 0.8,"60-80%","&gt;80%"))))</f>
        <v>0-20%</v>
      </c>
      <c r="M1283" t="str">
        <f t="shared" ref="M1283:M1346" si="61">IF(J1283 &lt;= 0.2,"0-20%",
IF(J1283 &lt;= 0.4,"20-40%",
IF(J1283 &lt;=0.6,"40-60%",
IF(J1283 &lt;= 0.8,"60-80%","&gt;80%"))))</f>
        <v>0-20%</v>
      </c>
      <c r="N1283">
        <f t="shared" ref="N1283:N1346" ca="1" si="62">IF(_xlfn.DAYS(TODAY(),H1283) &gt; 0, _xlfn.DAYS(TODAY(),H1283), 0)</f>
        <v>702</v>
      </c>
    </row>
    <row r="1284" spans="1:14" x14ac:dyDescent="0.25">
      <c r="A1284" t="s">
        <v>5070</v>
      </c>
      <c r="B1284">
        <v>548.69000000000005</v>
      </c>
      <c r="C1284" t="s">
        <v>5064</v>
      </c>
      <c r="D1284">
        <v>7.38</v>
      </c>
      <c r="E1284">
        <v>621</v>
      </c>
      <c r="F1284">
        <v>1</v>
      </c>
      <c r="G1284" s="2">
        <v>45894.523923611108</v>
      </c>
      <c r="H1284" s="2">
        <v>45876.73814814815</v>
      </c>
      <c r="I1284" s="18">
        <v>7.8E-2</v>
      </c>
      <c r="J1284">
        <v>0.54100000000000004</v>
      </c>
      <c r="K1284" t="s">
        <v>61</v>
      </c>
      <c r="L1284" s="34" t="str">
        <f t="shared" si="60"/>
        <v>0-20%</v>
      </c>
      <c r="M1284" t="str">
        <f t="shared" si="61"/>
        <v>40-60%</v>
      </c>
      <c r="N1284">
        <f t="shared" ca="1" si="62"/>
        <v>136</v>
      </c>
    </row>
    <row r="1285" spans="1:14" x14ac:dyDescent="0.25">
      <c r="A1285" t="s">
        <v>5071</v>
      </c>
      <c r="B1285">
        <v>2572.63</v>
      </c>
      <c r="C1285" t="s">
        <v>5065</v>
      </c>
      <c r="D1285">
        <v>13.64</v>
      </c>
      <c r="E1285">
        <v>391</v>
      </c>
      <c r="F1285">
        <v>3</v>
      </c>
      <c r="G1285" s="2">
        <v>45380.349907407413</v>
      </c>
      <c r="H1285" s="2">
        <v>45155.308703703697</v>
      </c>
      <c r="I1285" s="18">
        <v>0.217</v>
      </c>
      <c r="J1285">
        <v>0.46400000000000002</v>
      </c>
      <c r="K1285" t="s">
        <v>69</v>
      </c>
      <c r="L1285" s="34" t="str">
        <f t="shared" si="60"/>
        <v>0-20%</v>
      </c>
      <c r="M1285" t="str">
        <f t="shared" si="61"/>
        <v>40-60%</v>
      </c>
      <c r="N1285">
        <f t="shared" ca="1" si="62"/>
        <v>857</v>
      </c>
    </row>
    <row r="1286" spans="1:14" x14ac:dyDescent="0.25">
      <c r="A1286" t="s">
        <v>5072</v>
      </c>
      <c r="B1286">
        <v>62.85</v>
      </c>
      <c r="C1286" t="s">
        <v>5064</v>
      </c>
      <c r="D1286">
        <v>4.59</v>
      </c>
      <c r="E1286">
        <v>447</v>
      </c>
      <c r="F1286">
        <v>1</v>
      </c>
      <c r="G1286" s="2">
        <v>45175.944594907407</v>
      </c>
      <c r="H1286" s="2">
        <v>45337.700694444437</v>
      </c>
      <c r="I1286" s="18">
        <v>3.6999999999999998E-2</v>
      </c>
      <c r="J1286">
        <v>4.7E-2</v>
      </c>
      <c r="K1286" t="s">
        <v>71</v>
      </c>
      <c r="L1286" s="34" t="str">
        <f t="shared" si="60"/>
        <v>0-20%</v>
      </c>
      <c r="M1286" t="str">
        <f t="shared" si="61"/>
        <v>0-20%</v>
      </c>
      <c r="N1286">
        <f t="shared" ca="1" si="62"/>
        <v>675</v>
      </c>
    </row>
    <row r="1287" spans="1:14" x14ac:dyDescent="0.25">
      <c r="A1287" t="s">
        <v>5073</v>
      </c>
      <c r="B1287">
        <v>1793.13</v>
      </c>
      <c r="C1287" t="s">
        <v>5064</v>
      </c>
      <c r="D1287">
        <v>10.63</v>
      </c>
      <c r="E1287">
        <v>645</v>
      </c>
      <c r="F1287">
        <v>1</v>
      </c>
      <c r="G1287" s="2">
        <v>45523.937314814822</v>
      </c>
      <c r="H1287" s="2">
        <v>45748.928923611107</v>
      </c>
      <c r="I1287" s="18">
        <v>0.3</v>
      </c>
      <c r="J1287">
        <v>0.185</v>
      </c>
      <c r="K1287" t="s">
        <v>50</v>
      </c>
      <c r="L1287" s="34" t="str">
        <f t="shared" si="60"/>
        <v>0-20%</v>
      </c>
      <c r="M1287" t="str">
        <f t="shared" si="61"/>
        <v>0-20%</v>
      </c>
      <c r="N1287">
        <f t="shared" ca="1" si="62"/>
        <v>264</v>
      </c>
    </row>
    <row r="1288" spans="1:14" x14ac:dyDescent="0.25">
      <c r="A1288" t="s">
        <v>5074</v>
      </c>
      <c r="B1288">
        <v>119.83</v>
      </c>
      <c r="C1288" t="s">
        <v>5064</v>
      </c>
      <c r="D1288">
        <v>3.31</v>
      </c>
      <c r="E1288">
        <v>677</v>
      </c>
      <c r="F1288">
        <v>1</v>
      </c>
      <c r="G1288" s="2">
        <v>45432.586296296293</v>
      </c>
      <c r="H1288" s="2">
        <v>45355.336145833331</v>
      </c>
      <c r="I1288" s="18">
        <v>0.38600000000000001</v>
      </c>
      <c r="J1288">
        <v>0.219</v>
      </c>
      <c r="K1288" t="s">
        <v>106</v>
      </c>
      <c r="L1288" s="34" t="str">
        <f t="shared" si="60"/>
        <v>0-20%</v>
      </c>
      <c r="M1288" t="str">
        <f t="shared" si="61"/>
        <v>20-40%</v>
      </c>
      <c r="N1288">
        <f t="shared" ca="1" si="62"/>
        <v>657</v>
      </c>
    </row>
    <row r="1289" spans="1:14" x14ac:dyDescent="0.25">
      <c r="A1289" t="s">
        <v>5075</v>
      </c>
      <c r="B1289">
        <v>6057.56</v>
      </c>
      <c r="C1289" t="s">
        <v>5064</v>
      </c>
      <c r="D1289">
        <v>3.73</v>
      </c>
      <c r="E1289">
        <v>671</v>
      </c>
      <c r="F1289">
        <v>4</v>
      </c>
      <c r="G1289" s="2">
        <v>45353.906469907408</v>
      </c>
      <c r="H1289" s="2">
        <v>45134.188738425917</v>
      </c>
      <c r="I1289" s="18">
        <v>0.502</v>
      </c>
      <c r="J1289">
        <v>0.16500000000000001</v>
      </c>
      <c r="K1289" t="s">
        <v>50</v>
      </c>
      <c r="L1289" s="34" t="str">
        <f t="shared" si="60"/>
        <v>0-20%</v>
      </c>
      <c r="M1289" t="str">
        <f t="shared" si="61"/>
        <v>0-20%</v>
      </c>
      <c r="N1289">
        <f t="shared" ca="1" si="62"/>
        <v>878</v>
      </c>
    </row>
    <row r="1290" spans="1:14" x14ac:dyDescent="0.25">
      <c r="A1290" t="s">
        <v>5076</v>
      </c>
      <c r="B1290">
        <v>1243.43</v>
      </c>
      <c r="C1290" t="s">
        <v>5066</v>
      </c>
      <c r="D1290">
        <v>18.11</v>
      </c>
      <c r="E1290">
        <v>320</v>
      </c>
      <c r="F1290">
        <v>1</v>
      </c>
      <c r="G1290" s="2">
        <v>45061.897013888891</v>
      </c>
      <c r="H1290" s="2">
        <v>45956.575798611113</v>
      </c>
      <c r="I1290" s="18">
        <v>0.34499999999999997</v>
      </c>
      <c r="J1290">
        <v>8.8999999999999996E-2</v>
      </c>
      <c r="K1290" t="s">
        <v>58</v>
      </c>
      <c r="L1290" s="34" t="str">
        <f t="shared" si="60"/>
        <v>0-20%</v>
      </c>
      <c r="M1290" t="str">
        <f t="shared" si="61"/>
        <v>0-20%</v>
      </c>
      <c r="N1290">
        <f t="shared" ca="1" si="62"/>
        <v>56</v>
      </c>
    </row>
    <row r="1291" spans="1:14" x14ac:dyDescent="0.25">
      <c r="A1291" t="s">
        <v>5077</v>
      </c>
      <c r="B1291">
        <v>4134.72</v>
      </c>
      <c r="C1291" t="s">
        <v>5065</v>
      </c>
      <c r="D1291">
        <v>10.58</v>
      </c>
      <c r="E1291">
        <v>830</v>
      </c>
      <c r="F1291">
        <v>3</v>
      </c>
      <c r="G1291" s="2">
        <v>45399.73060185185</v>
      </c>
      <c r="H1291" s="2">
        <v>45704.46597222222</v>
      </c>
      <c r="I1291" s="18">
        <v>0.61799999999999999</v>
      </c>
      <c r="J1291">
        <v>0.39600000000000002</v>
      </c>
      <c r="K1291" t="s">
        <v>46</v>
      </c>
      <c r="L1291" s="34" t="str">
        <f t="shared" si="60"/>
        <v>0-20%</v>
      </c>
      <c r="M1291" t="str">
        <f t="shared" si="61"/>
        <v>20-40%</v>
      </c>
      <c r="N1291">
        <f t="shared" ca="1" si="62"/>
        <v>308</v>
      </c>
    </row>
    <row r="1292" spans="1:14" x14ac:dyDescent="0.25">
      <c r="A1292" t="s">
        <v>5078</v>
      </c>
      <c r="B1292">
        <v>1296.9100000000001</v>
      </c>
      <c r="C1292" t="s">
        <v>5064</v>
      </c>
      <c r="D1292">
        <v>28.71</v>
      </c>
      <c r="E1292">
        <v>826</v>
      </c>
      <c r="F1292">
        <v>2</v>
      </c>
      <c r="G1292" s="2">
        <v>45455.833680555559</v>
      </c>
      <c r="H1292" s="2">
        <v>45595.598229166673</v>
      </c>
      <c r="I1292" s="18">
        <v>0.14599999999999999</v>
      </c>
      <c r="J1292">
        <v>0.216</v>
      </c>
      <c r="K1292" t="s">
        <v>89</v>
      </c>
      <c r="L1292" s="34" t="str">
        <f t="shared" si="60"/>
        <v>20-40%</v>
      </c>
      <c r="M1292" t="str">
        <f t="shared" si="61"/>
        <v>20-40%</v>
      </c>
      <c r="N1292">
        <f t="shared" ca="1" si="62"/>
        <v>417</v>
      </c>
    </row>
    <row r="1293" spans="1:14" x14ac:dyDescent="0.25">
      <c r="A1293" t="s">
        <v>5079</v>
      </c>
      <c r="B1293">
        <v>2738.04</v>
      </c>
      <c r="C1293" t="s">
        <v>5064</v>
      </c>
      <c r="D1293">
        <v>33.97</v>
      </c>
      <c r="E1293">
        <v>463</v>
      </c>
      <c r="F1293">
        <v>3</v>
      </c>
      <c r="G1293" s="2">
        <v>45431.716585648152</v>
      </c>
      <c r="H1293" s="2">
        <v>45005.484236111108</v>
      </c>
      <c r="I1293" s="18">
        <v>0.19700000000000001</v>
      </c>
      <c r="J1293">
        <v>0.51700000000000002</v>
      </c>
      <c r="K1293" t="s">
        <v>58</v>
      </c>
      <c r="L1293" s="34" t="str">
        <f t="shared" si="60"/>
        <v>20-40%</v>
      </c>
      <c r="M1293" t="str">
        <f t="shared" si="61"/>
        <v>40-60%</v>
      </c>
      <c r="N1293">
        <f t="shared" ca="1" si="62"/>
        <v>1007</v>
      </c>
    </row>
    <row r="1294" spans="1:14" x14ac:dyDescent="0.25">
      <c r="A1294" t="s">
        <v>5080</v>
      </c>
      <c r="B1294">
        <v>1176.19</v>
      </c>
      <c r="C1294" t="s">
        <v>5064</v>
      </c>
      <c r="D1294">
        <v>15.54</v>
      </c>
      <c r="E1294">
        <v>761</v>
      </c>
      <c r="F1294">
        <v>1</v>
      </c>
      <c r="G1294" s="2">
        <v>45494.069363425922</v>
      </c>
      <c r="H1294" s="2">
        <v>45754.025694444441</v>
      </c>
      <c r="I1294" s="18">
        <v>0.17899999999999999</v>
      </c>
      <c r="J1294">
        <v>0.185</v>
      </c>
      <c r="K1294" t="s">
        <v>52</v>
      </c>
      <c r="L1294" s="34" t="str">
        <f t="shared" si="60"/>
        <v>0-20%</v>
      </c>
      <c r="M1294" t="str">
        <f t="shared" si="61"/>
        <v>0-20%</v>
      </c>
      <c r="N1294">
        <f t="shared" ca="1" si="62"/>
        <v>258</v>
      </c>
    </row>
    <row r="1295" spans="1:14" x14ac:dyDescent="0.25">
      <c r="A1295" t="s">
        <v>5081</v>
      </c>
      <c r="B1295">
        <v>773.38</v>
      </c>
      <c r="C1295" t="s">
        <v>5064</v>
      </c>
      <c r="D1295">
        <v>4.03</v>
      </c>
      <c r="E1295">
        <v>778</v>
      </c>
      <c r="F1295">
        <v>5</v>
      </c>
      <c r="G1295" s="2">
        <v>45310.223958333343</v>
      </c>
      <c r="H1295" s="2">
        <v>44975.333854166667</v>
      </c>
      <c r="I1295" s="18">
        <v>0.30199999999999999</v>
      </c>
      <c r="J1295">
        <v>5.8999999999999997E-2</v>
      </c>
      <c r="K1295" t="s">
        <v>61</v>
      </c>
      <c r="L1295" s="34" t="str">
        <f t="shared" si="60"/>
        <v>0-20%</v>
      </c>
      <c r="M1295" t="str">
        <f t="shared" si="61"/>
        <v>0-20%</v>
      </c>
      <c r="N1295">
        <f t="shared" ca="1" si="62"/>
        <v>1037</v>
      </c>
    </row>
    <row r="1296" spans="1:14" x14ac:dyDescent="0.25">
      <c r="A1296" t="s">
        <v>5082</v>
      </c>
      <c r="B1296">
        <v>657.91</v>
      </c>
      <c r="C1296" t="s">
        <v>5066</v>
      </c>
      <c r="D1296">
        <v>6.91</v>
      </c>
      <c r="E1296">
        <v>724</v>
      </c>
      <c r="F1296">
        <v>1</v>
      </c>
      <c r="G1296" s="2">
        <v>45376.271168981482</v>
      </c>
      <c r="H1296" s="2">
        <v>45601.870081018518</v>
      </c>
      <c r="I1296" s="18">
        <v>0.19600000000000001</v>
      </c>
      <c r="J1296">
        <v>9.1999999999999998E-2</v>
      </c>
      <c r="K1296" t="s">
        <v>17</v>
      </c>
      <c r="L1296" s="34" t="str">
        <f t="shared" si="60"/>
        <v>0-20%</v>
      </c>
      <c r="M1296" t="str">
        <f t="shared" si="61"/>
        <v>0-20%</v>
      </c>
      <c r="N1296">
        <f t="shared" ca="1" si="62"/>
        <v>411</v>
      </c>
    </row>
    <row r="1297" spans="1:14" x14ac:dyDescent="0.25">
      <c r="A1297" t="s">
        <v>5083</v>
      </c>
      <c r="B1297">
        <v>2381.9699999999998</v>
      </c>
      <c r="C1297" t="s">
        <v>5064</v>
      </c>
      <c r="D1297">
        <v>7.79</v>
      </c>
      <c r="E1297">
        <v>781</v>
      </c>
      <c r="F1297">
        <v>2</v>
      </c>
      <c r="G1297" s="2">
        <v>45703.07371527778</v>
      </c>
      <c r="H1297" s="2">
        <v>45360.28738425926</v>
      </c>
      <c r="I1297" s="18">
        <v>0.79900000000000004</v>
      </c>
      <c r="J1297">
        <v>0.35399999999999998</v>
      </c>
      <c r="K1297" t="s">
        <v>39</v>
      </c>
      <c r="L1297" s="34" t="str">
        <f t="shared" si="60"/>
        <v>0-20%</v>
      </c>
      <c r="M1297" t="str">
        <f t="shared" si="61"/>
        <v>20-40%</v>
      </c>
      <c r="N1297">
        <f t="shared" ca="1" si="62"/>
        <v>652</v>
      </c>
    </row>
    <row r="1298" spans="1:14" x14ac:dyDescent="0.25">
      <c r="A1298" t="s">
        <v>5084</v>
      </c>
      <c r="B1298">
        <v>78.459999999999994</v>
      </c>
      <c r="C1298" t="s">
        <v>5067</v>
      </c>
      <c r="D1298">
        <v>2.82</v>
      </c>
      <c r="E1298">
        <v>348</v>
      </c>
      <c r="F1298">
        <v>1</v>
      </c>
      <c r="G1298" s="2">
        <v>45314.561909722222</v>
      </c>
      <c r="H1298" s="2">
        <v>45550.764641203707</v>
      </c>
      <c r="I1298" s="18">
        <v>0.27700000000000002</v>
      </c>
      <c r="J1298">
        <v>0.44900000000000001</v>
      </c>
      <c r="K1298" t="s">
        <v>66</v>
      </c>
      <c r="L1298" s="34" t="str">
        <f t="shared" si="60"/>
        <v>0-20%</v>
      </c>
      <c r="M1298" t="str">
        <f t="shared" si="61"/>
        <v>40-60%</v>
      </c>
      <c r="N1298">
        <f t="shared" ca="1" si="62"/>
        <v>462</v>
      </c>
    </row>
    <row r="1299" spans="1:14" x14ac:dyDescent="0.25">
      <c r="A1299" t="s">
        <v>5085</v>
      </c>
      <c r="B1299">
        <v>1038.74</v>
      </c>
      <c r="C1299" t="s">
        <v>5067</v>
      </c>
      <c r="D1299">
        <v>21.09</v>
      </c>
      <c r="E1299">
        <v>482</v>
      </c>
      <c r="F1299">
        <v>2</v>
      </c>
      <c r="G1299" s="2">
        <v>45267.487002314818</v>
      </c>
      <c r="H1299" s="2">
        <v>45527.79828703704</v>
      </c>
      <c r="I1299" s="18">
        <v>0.55600000000000005</v>
      </c>
      <c r="J1299">
        <v>0.28000000000000003</v>
      </c>
      <c r="K1299" t="s">
        <v>35</v>
      </c>
      <c r="L1299" s="34" t="str">
        <f t="shared" si="60"/>
        <v>20-40%</v>
      </c>
      <c r="M1299" t="str">
        <f t="shared" si="61"/>
        <v>20-40%</v>
      </c>
      <c r="N1299">
        <f t="shared" ca="1" si="62"/>
        <v>485</v>
      </c>
    </row>
    <row r="1300" spans="1:14" x14ac:dyDescent="0.25">
      <c r="A1300" t="s">
        <v>5086</v>
      </c>
      <c r="B1300">
        <v>2423.04</v>
      </c>
      <c r="C1300" t="s">
        <v>5064</v>
      </c>
      <c r="D1300">
        <v>24.41</v>
      </c>
      <c r="E1300">
        <v>442</v>
      </c>
      <c r="F1300">
        <v>1</v>
      </c>
      <c r="G1300" s="2">
        <v>45197.972962962973</v>
      </c>
      <c r="H1300" s="2">
        <v>45369.820532407408</v>
      </c>
      <c r="I1300" s="18">
        <v>0.16200000000000001</v>
      </c>
      <c r="J1300">
        <v>0.188</v>
      </c>
      <c r="K1300" t="s">
        <v>41</v>
      </c>
      <c r="L1300" s="34" t="str">
        <f t="shared" si="60"/>
        <v>20-40%</v>
      </c>
      <c r="M1300" t="str">
        <f t="shared" si="61"/>
        <v>0-20%</v>
      </c>
      <c r="N1300">
        <f t="shared" ca="1" si="62"/>
        <v>643</v>
      </c>
    </row>
    <row r="1301" spans="1:14" x14ac:dyDescent="0.25">
      <c r="A1301" t="s">
        <v>5087</v>
      </c>
      <c r="B1301">
        <v>189.12</v>
      </c>
      <c r="C1301" t="s">
        <v>5067</v>
      </c>
      <c r="D1301">
        <v>9.26</v>
      </c>
      <c r="E1301">
        <v>325</v>
      </c>
      <c r="F1301">
        <v>1</v>
      </c>
      <c r="G1301" s="2">
        <v>45098.325821759259</v>
      </c>
      <c r="H1301" s="2">
        <v>45977.798136574071</v>
      </c>
      <c r="I1301" s="18">
        <v>0.105</v>
      </c>
      <c r="J1301">
        <v>0.51900000000000002</v>
      </c>
      <c r="K1301" t="s">
        <v>66</v>
      </c>
      <c r="L1301" s="34" t="str">
        <f t="shared" si="60"/>
        <v>0-20%</v>
      </c>
      <c r="M1301" t="str">
        <f t="shared" si="61"/>
        <v>40-60%</v>
      </c>
      <c r="N1301">
        <f t="shared" ca="1" si="62"/>
        <v>35</v>
      </c>
    </row>
    <row r="1302" spans="1:14" x14ac:dyDescent="0.25">
      <c r="A1302" t="s">
        <v>5088</v>
      </c>
      <c r="B1302">
        <v>842.48</v>
      </c>
      <c r="C1302" t="s">
        <v>5064</v>
      </c>
      <c r="D1302">
        <v>6.29</v>
      </c>
      <c r="E1302">
        <v>590</v>
      </c>
      <c r="F1302">
        <v>1</v>
      </c>
      <c r="G1302" s="2">
        <v>45071.644224537027</v>
      </c>
      <c r="H1302" s="2">
        <v>45356.412777777783</v>
      </c>
      <c r="I1302" s="18">
        <v>8.3000000000000004E-2</v>
      </c>
      <c r="J1302">
        <v>0.28299999999999997</v>
      </c>
      <c r="K1302" t="s">
        <v>71</v>
      </c>
      <c r="L1302" s="34" t="str">
        <f t="shared" si="60"/>
        <v>0-20%</v>
      </c>
      <c r="M1302" t="str">
        <f t="shared" si="61"/>
        <v>20-40%</v>
      </c>
      <c r="N1302">
        <f t="shared" ca="1" si="62"/>
        <v>656</v>
      </c>
    </row>
    <row r="1303" spans="1:14" x14ac:dyDescent="0.25">
      <c r="A1303" t="s">
        <v>5089</v>
      </c>
      <c r="B1303">
        <v>984.42</v>
      </c>
      <c r="C1303" t="s">
        <v>5064</v>
      </c>
      <c r="D1303">
        <v>13.71</v>
      </c>
      <c r="E1303">
        <v>747</v>
      </c>
      <c r="F1303">
        <v>4</v>
      </c>
      <c r="G1303" s="2">
        <v>45147.333321759259</v>
      </c>
      <c r="H1303" s="2">
        <v>45716.326527777783</v>
      </c>
      <c r="I1303" s="18">
        <v>0.40699999999999997</v>
      </c>
      <c r="J1303">
        <v>0.45700000000000002</v>
      </c>
      <c r="K1303" t="s">
        <v>28</v>
      </c>
      <c r="L1303" s="34" t="str">
        <f t="shared" si="60"/>
        <v>0-20%</v>
      </c>
      <c r="M1303" t="str">
        <f t="shared" si="61"/>
        <v>40-60%</v>
      </c>
      <c r="N1303">
        <f t="shared" ca="1" si="62"/>
        <v>296</v>
      </c>
    </row>
    <row r="1304" spans="1:14" x14ac:dyDescent="0.25">
      <c r="A1304" t="s">
        <v>5090</v>
      </c>
      <c r="B1304">
        <v>3771.57</v>
      </c>
      <c r="C1304" t="s">
        <v>5066</v>
      </c>
      <c r="D1304">
        <v>14.78</v>
      </c>
      <c r="E1304">
        <v>421</v>
      </c>
      <c r="F1304">
        <v>1</v>
      </c>
      <c r="G1304" s="2">
        <v>45277.314918981479</v>
      </c>
      <c r="H1304" s="2">
        <v>45335.117685185192</v>
      </c>
      <c r="I1304" s="18">
        <v>6.9000000000000006E-2</v>
      </c>
      <c r="J1304">
        <v>0.11</v>
      </c>
      <c r="K1304" t="s">
        <v>66</v>
      </c>
      <c r="L1304" s="34" t="str">
        <f t="shared" si="60"/>
        <v>0-20%</v>
      </c>
      <c r="M1304" t="str">
        <f t="shared" si="61"/>
        <v>0-20%</v>
      </c>
      <c r="N1304">
        <f t="shared" ca="1" si="62"/>
        <v>677</v>
      </c>
    </row>
    <row r="1305" spans="1:14" x14ac:dyDescent="0.25">
      <c r="A1305" t="s">
        <v>5091</v>
      </c>
      <c r="B1305">
        <v>888.14</v>
      </c>
      <c r="C1305" t="s">
        <v>5064</v>
      </c>
      <c r="D1305">
        <v>10.5</v>
      </c>
      <c r="E1305">
        <v>737</v>
      </c>
      <c r="F1305">
        <v>2</v>
      </c>
      <c r="G1305" s="2">
        <v>45928.743761574071</v>
      </c>
      <c r="H1305" s="2">
        <v>45362.663472222222</v>
      </c>
      <c r="I1305" s="18">
        <v>0.23200000000000001</v>
      </c>
      <c r="J1305">
        <v>0.25</v>
      </c>
      <c r="K1305" t="s">
        <v>64</v>
      </c>
      <c r="L1305" s="34" t="str">
        <f t="shared" si="60"/>
        <v>0-20%</v>
      </c>
      <c r="M1305" t="str">
        <f t="shared" si="61"/>
        <v>20-40%</v>
      </c>
      <c r="N1305">
        <f t="shared" ca="1" si="62"/>
        <v>650</v>
      </c>
    </row>
    <row r="1306" spans="1:14" x14ac:dyDescent="0.25">
      <c r="A1306" t="s">
        <v>5092</v>
      </c>
      <c r="B1306">
        <v>2878.6</v>
      </c>
      <c r="C1306" t="s">
        <v>5064</v>
      </c>
      <c r="D1306">
        <v>33.43</v>
      </c>
      <c r="E1306">
        <v>896</v>
      </c>
      <c r="F1306">
        <v>3</v>
      </c>
      <c r="G1306" s="2">
        <v>45328.591145833343</v>
      </c>
      <c r="H1306" s="2">
        <v>45043.260717592602</v>
      </c>
      <c r="I1306" s="18">
        <v>0.6</v>
      </c>
      <c r="J1306">
        <v>0.17799999999999999</v>
      </c>
      <c r="K1306" t="s">
        <v>46</v>
      </c>
      <c r="L1306" s="34" t="str">
        <f t="shared" si="60"/>
        <v>20-40%</v>
      </c>
      <c r="M1306" t="str">
        <f t="shared" si="61"/>
        <v>0-20%</v>
      </c>
      <c r="N1306">
        <f t="shared" ca="1" si="62"/>
        <v>969</v>
      </c>
    </row>
    <row r="1307" spans="1:14" x14ac:dyDescent="0.25">
      <c r="A1307" t="s">
        <v>5093</v>
      </c>
      <c r="B1307">
        <v>520.65</v>
      </c>
      <c r="C1307" t="s">
        <v>5064</v>
      </c>
      <c r="D1307">
        <v>18.54</v>
      </c>
      <c r="E1307">
        <v>640</v>
      </c>
      <c r="F1307">
        <v>2</v>
      </c>
      <c r="G1307" s="2">
        <v>45590.284791666672</v>
      </c>
      <c r="H1307" s="2">
        <v>45639.326307870368</v>
      </c>
      <c r="I1307" s="18">
        <v>0.189</v>
      </c>
      <c r="J1307">
        <v>0.105</v>
      </c>
      <c r="K1307" t="s">
        <v>41</v>
      </c>
      <c r="L1307" s="34" t="str">
        <f t="shared" si="60"/>
        <v>0-20%</v>
      </c>
      <c r="M1307" t="str">
        <f t="shared" si="61"/>
        <v>0-20%</v>
      </c>
      <c r="N1307">
        <f t="shared" ca="1" si="62"/>
        <v>373</v>
      </c>
    </row>
    <row r="1308" spans="1:14" x14ac:dyDescent="0.25">
      <c r="A1308" t="s">
        <v>5094</v>
      </c>
      <c r="B1308">
        <v>959.13</v>
      </c>
      <c r="C1308" t="s">
        <v>5067</v>
      </c>
      <c r="D1308">
        <v>14.31</v>
      </c>
      <c r="E1308">
        <v>477</v>
      </c>
      <c r="F1308">
        <v>4</v>
      </c>
      <c r="G1308" s="2">
        <v>45258.363703703697</v>
      </c>
      <c r="H1308" s="2">
        <v>45493.515428240738</v>
      </c>
      <c r="I1308" s="18">
        <v>0.107</v>
      </c>
      <c r="J1308">
        <v>0.28399999999999997</v>
      </c>
      <c r="K1308" t="s">
        <v>106</v>
      </c>
      <c r="L1308" s="34" t="str">
        <f t="shared" si="60"/>
        <v>0-20%</v>
      </c>
      <c r="M1308" t="str">
        <f t="shared" si="61"/>
        <v>20-40%</v>
      </c>
      <c r="N1308">
        <f t="shared" ca="1" si="62"/>
        <v>519</v>
      </c>
    </row>
    <row r="1309" spans="1:14" x14ac:dyDescent="0.25">
      <c r="A1309" t="s">
        <v>5095</v>
      </c>
      <c r="B1309">
        <v>3460.18</v>
      </c>
      <c r="C1309" t="s">
        <v>5064</v>
      </c>
      <c r="D1309">
        <v>20.61</v>
      </c>
      <c r="E1309">
        <v>300</v>
      </c>
      <c r="F1309">
        <v>2</v>
      </c>
      <c r="G1309" s="2">
        <v>45485.590509259258</v>
      </c>
      <c r="H1309" s="2">
        <v>45668.646643518521</v>
      </c>
      <c r="I1309" s="18">
        <v>0.69</v>
      </c>
      <c r="J1309">
        <v>0.217</v>
      </c>
      <c r="K1309" t="s">
        <v>69</v>
      </c>
      <c r="L1309" s="34" t="str">
        <f t="shared" si="60"/>
        <v>20-40%</v>
      </c>
      <c r="M1309" t="str">
        <f t="shared" si="61"/>
        <v>20-40%</v>
      </c>
      <c r="N1309">
        <f t="shared" ca="1" si="62"/>
        <v>344</v>
      </c>
    </row>
    <row r="1310" spans="1:14" x14ac:dyDescent="0.25">
      <c r="A1310" t="s">
        <v>5096</v>
      </c>
      <c r="B1310">
        <v>4719.5</v>
      </c>
      <c r="C1310" t="s">
        <v>5065</v>
      </c>
      <c r="D1310">
        <v>48.13</v>
      </c>
      <c r="E1310">
        <v>604</v>
      </c>
      <c r="F1310">
        <v>2</v>
      </c>
      <c r="G1310" s="2">
        <v>45716.085416666669</v>
      </c>
      <c r="H1310" s="2">
        <v>45495.775613425933</v>
      </c>
      <c r="I1310" s="18">
        <v>0.46600000000000003</v>
      </c>
      <c r="J1310">
        <v>0.71</v>
      </c>
      <c r="K1310" t="s">
        <v>32</v>
      </c>
      <c r="L1310" s="34" t="str">
        <f t="shared" si="60"/>
        <v>40-60%</v>
      </c>
      <c r="M1310" t="str">
        <f t="shared" si="61"/>
        <v>60-80%</v>
      </c>
      <c r="N1310">
        <f t="shared" ca="1" si="62"/>
        <v>517</v>
      </c>
    </row>
    <row r="1311" spans="1:14" x14ac:dyDescent="0.25">
      <c r="A1311" t="s">
        <v>5097</v>
      </c>
      <c r="B1311">
        <v>699.77</v>
      </c>
      <c r="C1311" t="s">
        <v>5064</v>
      </c>
      <c r="D1311">
        <v>2.63</v>
      </c>
      <c r="E1311">
        <v>538</v>
      </c>
      <c r="F1311">
        <v>1</v>
      </c>
      <c r="G1311" s="2">
        <v>45324.137118055558</v>
      </c>
      <c r="H1311" s="2">
        <v>45486.644421296303</v>
      </c>
      <c r="I1311" s="18">
        <v>0.17699999999999999</v>
      </c>
      <c r="J1311">
        <v>0.35599999999999998</v>
      </c>
      <c r="K1311" t="s">
        <v>50</v>
      </c>
      <c r="L1311" s="34" t="str">
        <f t="shared" si="60"/>
        <v>0-20%</v>
      </c>
      <c r="M1311" t="str">
        <f t="shared" si="61"/>
        <v>20-40%</v>
      </c>
      <c r="N1311">
        <f t="shared" ca="1" si="62"/>
        <v>526</v>
      </c>
    </row>
    <row r="1312" spans="1:14" x14ac:dyDescent="0.25">
      <c r="A1312" t="s">
        <v>5098</v>
      </c>
      <c r="B1312">
        <v>2058.52</v>
      </c>
      <c r="C1312" t="s">
        <v>5067</v>
      </c>
      <c r="D1312">
        <v>14.57</v>
      </c>
      <c r="E1312">
        <v>791</v>
      </c>
      <c r="F1312">
        <v>3</v>
      </c>
      <c r="G1312" s="2">
        <v>45252.81795138889</v>
      </c>
      <c r="H1312" s="2">
        <v>45257.758761574078</v>
      </c>
      <c r="I1312" s="18">
        <v>0.28199999999999997</v>
      </c>
      <c r="J1312">
        <v>0.33900000000000002</v>
      </c>
      <c r="K1312" t="s">
        <v>41</v>
      </c>
      <c r="L1312" s="34" t="str">
        <f t="shared" si="60"/>
        <v>0-20%</v>
      </c>
      <c r="M1312" t="str">
        <f t="shared" si="61"/>
        <v>20-40%</v>
      </c>
      <c r="N1312">
        <f t="shared" ca="1" si="62"/>
        <v>755</v>
      </c>
    </row>
    <row r="1313" spans="1:14" x14ac:dyDescent="0.25">
      <c r="A1313" t="s">
        <v>5099</v>
      </c>
      <c r="B1313">
        <v>1179.78</v>
      </c>
      <c r="C1313" t="s">
        <v>5064</v>
      </c>
      <c r="D1313">
        <v>23.07</v>
      </c>
      <c r="E1313">
        <v>336</v>
      </c>
      <c r="F1313">
        <v>2</v>
      </c>
      <c r="G1313" s="2">
        <v>45902.319201388891</v>
      </c>
      <c r="H1313" s="2">
        <v>44981.085300925923</v>
      </c>
      <c r="I1313" s="18">
        <v>7.0999999999999994E-2</v>
      </c>
      <c r="J1313">
        <v>0.35099999999999998</v>
      </c>
      <c r="K1313" t="s">
        <v>58</v>
      </c>
      <c r="L1313" s="34" t="str">
        <f t="shared" si="60"/>
        <v>20-40%</v>
      </c>
      <c r="M1313" t="str">
        <f t="shared" si="61"/>
        <v>20-40%</v>
      </c>
      <c r="N1313">
        <f t="shared" ca="1" si="62"/>
        <v>1031</v>
      </c>
    </row>
    <row r="1314" spans="1:14" x14ac:dyDescent="0.25">
      <c r="A1314" t="s">
        <v>5100</v>
      </c>
      <c r="B1314">
        <v>319.97000000000003</v>
      </c>
      <c r="C1314" t="s">
        <v>5065</v>
      </c>
      <c r="D1314">
        <v>7.75</v>
      </c>
      <c r="E1314">
        <v>887</v>
      </c>
      <c r="F1314">
        <v>2</v>
      </c>
      <c r="G1314" s="2">
        <v>44927.720891203702</v>
      </c>
      <c r="H1314" s="2">
        <v>45200.53193287037</v>
      </c>
      <c r="I1314" s="18">
        <v>0.17499999999999999</v>
      </c>
      <c r="J1314">
        <v>0.54600000000000004</v>
      </c>
      <c r="K1314" t="s">
        <v>54</v>
      </c>
      <c r="L1314" s="34" t="str">
        <f t="shared" si="60"/>
        <v>0-20%</v>
      </c>
      <c r="M1314" t="str">
        <f t="shared" si="61"/>
        <v>40-60%</v>
      </c>
      <c r="N1314">
        <f t="shared" ca="1" si="62"/>
        <v>812</v>
      </c>
    </row>
    <row r="1315" spans="1:14" x14ac:dyDescent="0.25">
      <c r="A1315" t="s">
        <v>5101</v>
      </c>
      <c r="B1315">
        <v>326.31</v>
      </c>
      <c r="C1315" t="s">
        <v>5065</v>
      </c>
      <c r="D1315">
        <v>8.86</v>
      </c>
      <c r="E1315">
        <v>660</v>
      </c>
      <c r="F1315">
        <v>2</v>
      </c>
      <c r="G1315" s="2">
        <v>45736.479432870372</v>
      </c>
      <c r="H1315" s="2">
        <v>45296.345717592587</v>
      </c>
      <c r="I1315" s="18">
        <v>0.19400000000000001</v>
      </c>
      <c r="J1315">
        <v>0.628</v>
      </c>
      <c r="K1315" t="s">
        <v>28</v>
      </c>
      <c r="L1315" s="34" t="str">
        <f t="shared" si="60"/>
        <v>0-20%</v>
      </c>
      <c r="M1315" t="str">
        <f t="shared" si="61"/>
        <v>60-80%</v>
      </c>
      <c r="N1315">
        <f t="shared" ca="1" si="62"/>
        <v>716</v>
      </c>
    </row>
    <row r="1316" spans="1:14" x14ac:dyDescent="0.25">
      <c r="A1316" t="s">
        <v>5102</v>
      </c>
      <c r="B1316">
        <v>70.61</v>
      </c>
      <c r="C1316" t="s">
        <v>5066</v>
      </c>
      <c r="D1316">
        <v>33.01</v>
      </c>
      <c r="E1316">
        <v>845</v>
      </c>
      <c r="F1316">
        <v>1</v>
      </c>
      <c r="G1316" s="2">
        <v>45278.214201388888</v>
      </c>
      <c r="H1316" s="2">
        <v>45576.585740740738</v>
      </c>
      <c r="I1316" s="18">
        <v>0.17199999999999999</v>
      </c>
      <c r="J1316">
        <v>0.315</v>
      </c>
      <c r="K1316" t="s">
        <v>32</v>
      </c>
      <c r="L1316" s="34" t="str">
        <f t="shared" si="60"/>
        <v>20-40%</v>
      </c>
      <c r="M1316" t="str">
        <f t="shared" si="61"/>
        <v>20-40%</v>
      </c>
      <c r="N1316">
        <f t="shared" ca="1" si="62"/>
        <v>436</v>
      </c>
    </row>
    <row r="1317" spans="1:14" x14ac:dyDescent="0.25">
      <c r="A1317" t="s">
        <v>5103</v>
      </c>
      <c r="B1317">
        <v>161.4</v>
      </c>
      <c r="C1317" t="s">
        <v>5064</v>
      </c>
      <c r="D1317">
        <v>22.68</v>
      </c>
      <c r="E1317">
        <v>763</v>
      </c>
      <c r="F1317">
        <v>1</v>
      </c>
      <c r="G1317" s="2">
        <v>45591.170162037037</v>
      </c>
      <c r="H1317" s="2">
        <v>45767.379652777781</v>
      </c>
      <c r="I1317" s="18">
        <v>0.14899999999999999</v>
      </c>
      <c r="J1317">
        <v>0.57199999999999995</v>
      </c>
      <c r="K1317" t="s">
        <v>54</v>
      </c>
      <c r="L1317" s="34" t="str">
        <f t="shared" si="60"/>
        <v>20-40%</v>
      </c>
      <c r="M1317" t="str">
        <f t="shared" si="61"/>
        <v>40-60%</v>
      </c>
      <c r="N1317">
        <f t="shared" ca="1" si="62"/>
        <v>245</v>
      </c>
    </row>
    <row r="1318" spans="1:14" x14ac:dyDescent="0.25">
      <c r="A1318" t="s">
        <v>5104</v>
      </c>
      <c r="B1318">
        <v>220.09</v>
      </c>
      <c r="C1318" t="s">
        <v>5066</v>
      </c>
      <c r="D1318">
        <v>9.51</v>
      </c>
      <c r="E1318">
        <v>405</v>
      </c>
      <c r="F1318">
        <v>2</v>
      </c>
      <c r="G1318" s="2">
        <v>45712.577650462961</v>
      </c>
      <c r="H1318" s="2">
        <v>45620.739247685182</v>
      </c>
      <c r="I1318" s="18">
        <v>0.11700000000000001</v>
      </c>
      <c r="J1318">
        <v>0.56000000000000005</v>
      </c>
      <c r="K1318" t="s">
        <v>89</v>
      </c>
      <c r="L1318" s="34" t="str">
        <f t="shared" si="60"/>
        <v>0-20%</v>
      </c>
      <c r="M1318" t="str">
        <f t="shared" si="61"/>
        <v>40-60%</v>
      </c>
      <c r="N1318">
        <f t="shared" ca="1" si="62"/>
        <v>392</v>
      </c>
    </row>
    <row r="1319" spans="1:14" x14ac:dyDescent="0.25">
      <c r="A1319" t="s">
        <v>5105</v>
      </c>
      <c r="B1319">
        <v>63.56</v>
      </c>
      <c r="C1319" t="s">
        <v>5065</v>
      </c>
      <c r="D1319">
        <v>4.57</v>
      </c>
      <c r="E1319">
        <v>307</v>
      </c>
      <c r="F1319">
        <v>1</v>
      </c>
      <c r="G1319" s="2">
        <v>45382.111215277779</v>
      </c>
      <c r="H1319" s="2">
        <v>45646.533414351848</v>
      </c>
      <c r="I1319" s="18">
        <v>0.38600000000000001</v>
      </c>
      <c r="J1319">
        <v>0.46300000000000002</v>
      </c>
      <c r="K1319" t="s">
        <v>54</v>
      </c>
      <c r="L1319" s="34" t="str">
        <f t="shared" si="60"/>
        <v>0-20%</v>
      </c>
      <c r="M1319" t="str">
        <f t="shared" si="61"/>
        <v>40-60%</v>
      </c>
      <c r="N1319">
        <f t="shared" ca="1" si="62"/>
        <v>366</v>
      </c>
    </row>
    <row r="1320" spans="1:14" x14ac:dyDescent="0.25">
      <c r="A1320" t="s">
        <v>5106</v>
      </c>
      <c r="B1320">
        <v>921.54</v>
      </c>
      <c r="C1320" t="s">
        <v>5064</v>
      </c>
      <c r="D1320">
        <v>27.33</v>
      </c>
      <c r="E1320">
        <v>689</v>
      </c>
      <c r="F1320">
        <v>1</v>
      </c>
      <c r="G1320" s="2">
        <v>45625.316863425927</v>
      </c>
      <c r="H1320" s="2">
        <v>45347.632534722223</v>
      </c>
      <c r="I1320" s="18">
        <v>6.6000000000000003E-2</v>
      </c>
      <c r="J1320">
        <v>0.36099999999999999</v>
      </c>
      <c r="K1320" t="s">
        <v>66</v>
      </c>
      <c r="L1320" s="34" t="str">
        <f t="shared" si="60"/>
        <v>20-40%</v>
      </c>
      <c r="M1320" t="str">
        <f t="shared" si="61"/>
        <v>20-40%</v>
      </c>
      <c r="N1320">
        <f t="shared" ca="1" si="62"/>
        <v>665</v>
      </c>
    </row>
    <row r="1321" spans="1:14" x14ac:dyDescent="0.25">
      <c r="A1321" t="s">
        <v>5107</v>
      </c>
      <c r="B1321">
        <v>434.39</v>
      </c>
      <c r="C1321" t="s">
        <v>5064</v>
      </c>
      <c r="D1321">
        <v>19.8</v>
      </c>
      <c r="E1321">
        <v>623</v>
      </c>
      <c r="F1321">
        <v>1</v>
      </c>
      <c r="G1321" s="2">
        <v>45758.525509259263</v>
      </c>
      <c r="H1321" s="2">
        <v>45058.522118055553</v>
      </c>
      <c r="I1321" s="18">
        <v>0.21099999999999999</v>
      </c>
      <c r="J1321">
        <v>0.17199999999999999</v>
      </c>
      <c r="K1321" t="s">
        <v>71</v>
      </c>
      <c r="L1321" s="34" t="str">
        <f t="shared" si="60"/>
        <v>0-20%</v>
      </c>
      <c r="M1321" t="str">
        <f t="shared" si="61"/>
        <v>0-20%</v>
      </c>
      <c r="N1321">
        <f t="shared" ca="1" si="62"/>
        <v>954</v>
      </c>
    </row>
    <row r="1322" spans="1:14" x14ac:dyDescent="0.25">
      <c r="A1322" t="s">
        <v>5108</v>
      </c>
      <c r="B1322">
        <v>296.07</v>
      </c>
      <c r="C1322" t="s">
        <v>5064</v>
      </c>
      <c r="D1322">
        <v>18.739999999999998</v>
      </c>
      <c r="E1322">
        <v>825</v>
      </c>
      <c r="F1322">
        <v>1</v>
      </c>
      <c r="G1322" s="2">
        <v>45869.631828703707</v>
      </c>
      <c r="H1322" s="2">
        <v>45409.883761574078</v>
      </c>
      <c r="I1322" s="18">
        <v>0.22900000000000001</v>
      </c>
      <c r="J1322">
        <v>0.40699999999999997</v>
      </c>
      <c r="K1322" t="s">
        <v>86</v>
      </c>
      <c r="L1322" s="34" t="str">
        <f t="shared" si="60"/>
        <v>0-20%</v>
      </c>
      <c r="M1322" t="str">
        <f t="shared" si="61"/>
        <v>40-60%</v>
      </c>
      <c r="N1322">
        <f t="shared" ca="1" si="62"/>
        <v>603</v>
      </c>
    </row>
    <row r="1323" spans="1:14" x14ac:dyDescent="0.25">
      <c r="A1323" t="s">
        <v>5109</v>
      </c>
      <c r="B1323">
        <v>719.5</v>
      </c>
      <c r="C1323" t="s">
        <v>5064</v>
      </c>
      <c r="D1323">
        <v>29.72</v>
      </c>
      <c r="E1323">
        <v>741</v>
      </c>
      <c r="F1323">
        <v>2</v>
      </c>
      <c r="G1323" s="2">
        <v>45210.209374999999</v>
      </c>
      <c r="H1323" s="2">
        <v>45726.051678240743</v>
      </c>
      <c r="I1323" s="18">
        <v>0.38200000000000001</v>
      </c>
      <c r="J1323">
        <v>0.33700000000000002</v>
      </c>
      <c r="K1323" t="s">
        <v>35</v>
      </c>
      <c r="L1323" s="34" t="str">
        <f t="shared" si="60"/>
        <v>20-40%</v>
      </c>
      <c r="M1323" t="str">
        <f t="shared" si="61"/>
        <v>20-40%</v>
      </c>
      <c r="N1323">
        <f t="shared" ca="1" si="62"/>
        <v>286</v>
      </c>
    </row>
    <row r="1324" spans="1:14" x14ac:dyDescent="0.25">
      <c r="A1324" t="s">
        <v>5110</v>
      </c>
      <c r="B1324">
        <v>87.26</v>
      </c>
      <c r="C1324" t="s">
        <v>5064</v>
      </c>
      <c r="D1324">
        <v>29</v>
      </c>
      <c r="E1324">
        <v>461</v>
      </c>
      <c r="F1324">
        <v>4</v>
      </c>
      <c r="G1324" s="2">
        <v>45878.83902777778</v>
      </c>
      <c r="H1324" s="2">
        <v>45265.363391203697</v>
      </c>
      <c r="I1324" s="18">
        <v>0.44600000000000001</v>
      </c>
      <c r="J1324">
        <v>0.156</v>
      </c>
      <c r="K1324" t="s">
        <v>50</v>
      </c>
      <c r="L1324" s="34" t="str">
        <f t="shared" si="60"/>
        <v>20-40%</v>
      </c>
      <c r="M1324" t="str">
        <f t="shared" si="61"/>
        <v>0-20%</v>
      </c>
      <c r="N1324">
        <f t="shared" ca="1" si="62"/>
        <v>747</v>
      </c>
    </row>
    <row r="1325" spans="1:14" x14ac:dyDescent="0.25">
      <c r="A1325" t="s">
        <v>5111</v>
      </c>
      <c r="B1325">
        <v>2742.2</v>
      </c>
      <c r="C1325" t="s">
        <v>5064</v>
      </c>
      <c r="D1325">
        <v>44.77</v>
      </c>
      <c r="E1325">
        <v>576</v>
      </c>
      <c r="F1325">
        <v>4</v>
      </c>
      <c r="G1325" s="2">
        <v>45150.509699074071</v>
      </c>
      <c r="H1325" s="2">
        <v>45342.832673611112</v>
      </c>
      <c r="I1325" s="18">
        <v>9.7000000000000003E-2</v>
      </c>
      <c r="J1325">
        <v>0.312</v>
      </c>
      <c r="K1325" t="s">
        <v>22</v>
      </c>
      <c r="L1325" s="34" t="str">
        <f t="shared" si="60"/>
        <v>40-60%</v>
      </c>
      <c r="M1325" t="str">
        <f t="shared" si="61"/>
        <v>20-40%</v>
      </c>
      <c r="N1325">
        <f t="shared" ca="1" si="62"/>
        <v>670</v>
      </c>
    </row>
    <row r="1326" spans="1:14" x14ac:dyDescent="0.25">
      <c r="A1326" t="s">
        <v>5112</v>
      </c>
      <c r="B1326">
        <v>1808.81</v>
      </c>
      <c r="C1326" t="s">
        <v>5066</v>
      </c>
      <c r="D1326">
        <v>13.06</v>
      </c>
      <c r="E1326">
        <v>728</v>
      </c>
      <c r="F1326">
        <v>2</v>
      </c>
      <c r="G1326" s="2">
        <v>45475.305011574077</v>
      </c>
      <c r="H1326" s="2">
        <v>45506.761064814818</v>
      </c>
      <c r="I1326" s="18">
        <v>0.18</v>
      </c>
      <c r="J1326">
        <v>0.45100000000000001</v>
      </c>
      <c r="K1326" t="s">
        <v>52</v>
      </c>
      <c r="L1326" s="34" t="str">
        <f t="shared" si="60"/>
        <v>0-20%</v>
      </c>
      <c r="M1326" t="str">
        <f t="shared" si="61"/>
        <v>40-60%</v>
      </c>
      <c r="N1326">
        <f t="shared" ca="1" si="62"/>
        <v>506</v>
      </c>
    </row>
    <row r="1327" spans="1:14" x14ac:dyDescent="0.25">
      <c r="A1327" t="s">
        <v>5113</v>
      </c>
      <c r="B1327">
        <v>3560.19</v>
      </c>
      <c r="C1327" t="s">
        <v>5064</v>
      </c>
      <c r="D1327">
        <v>21.5</v>
      </c>
      <c r="E1327">
        <v>613</v>
      </c>
      <c r="F1327">
        <v>2</v>
      </c>
      <c r="G1327" s="2">
        <v>45878.536932870367</v>
      </c>
      <c r="H1327" s="2">
        <v>45926.220057870371</v>
      </c>
      <c r="I1327" s="18">
        <v>0.53300000000000003</v>
      </c>
      <c r="J1327">
        <v>0.69099999999999995</v>
      </c>
      <c r="K1327" t="s">
        <v>64</v>
      </c>
      <c r="L1327" s="34" t="str">
        <f t="shared" si="60"/>
        <v>20-40%</v>
      </c>
      <c r="M1327" t="str">
        <f t="shared" si="61"/>
        <v>60-80%</v>
      </c>
      <c r="N1327">
        <f t="shared" ca="1" si="62"/>
        <v>86</v>
      </c>
    </row>
    <row r="1328" spans="1:14" x14ac:dyDescent="0.25">
      <c r="A1328" t="s">
        <v>5114</v>
      </c>
      <c r="B1328">
        <v>350.42</v>
      </c>
      <c r="C1328" t="s">
        <v>5067</v>
      </c>
      <c r="D1328">
        <v>29.62</v>
      </c>
      <c r="E1328">
        <v>551</v>
      </c>
      <c r="F1328">
        <v>2</v>
      </c>
      <c r="G1328" s="2">
        <v>45001.224942129629</v>
      </c>
      <c r="H1328" s="2">
        <v>45591.191018518519</v>
      </c>
      <c r="I1328" s="18">
        <v>0.193</v>
      </c>
      <c r="J1328">
        <v>0.22500000000000001</v>
      </c>
      <c r="K1328" t="s">
        <v>50</v>
      </c>
      <c r="L1328" s="34" t="str">
        <f t="shared" si="60"/>
        <v>20-40%</v>
      </c>
      <c r="M1328" t="str">
        <f t="shared" si="61"/>
        <v>20-40%</v>
      </c>
      <c r="N1328">
        <f t="shared" ca="1" si="62"/>
        <v>421</v>
      </c>
    </row>
    <row r="1329" spans="1:14" x14ac:dyDescent="0.25">
      <c r="A1329" t="s">
        <v>5115</v>
      </c>
      <c r="B1329">
        <v>155.19</v>
      </c>
      <c r="C1329" t="s">
        <v>5066</v>
      </c>
      <c r="D1329">
        <v>17.37</v>
      </c>
      <c r="E1329">
        <v>442</v>
      </c>
      <c r="F1329">
        <v>1</v>
      </c>
      <c r="G1329" s="2">
        <v>45673.0234837963</v>
      </c>
      <c r="H1329" s="2">
        <v>45146.105717592603</v>
      </c>
      <c r="I1329" s="18">
        <v>0.13800000000000001</v>
      </c>
      <c r="J1329">
        <v>0.45100000000000001</v>
      </c>
      <c r="K1329" t="s">
        <v>22</v>
      </c>
      <c r="L1329" s="34" t="str">
        <f t="shared" si="60"/>
        <v>0-20%</v>
      </c>
      <c r="M1329" t="str">
        <f t="shared" si="61"/>
        <v>40-60%</v>
      </c>
      <c r="N1329">
        <f t="shared" ca="1" si="62"/>
        <v>866</v>
      </c>
    </row>
    <row r="1330" spans="1:14" x14ac:dyDescent="0.25">
      <c r="A1330" t="s">
        <v>5116</v>
      </c>
      <c r="B1330">
        <v>4084.19</v>
      </c>
      <c r="C1330" t="s">
        <v>5064</v>
      </c>
      <c r="D1330">
        <v>17.510000000000002</v>
      </c>
      <c r="E1330">
        <v>856</v>
      </c>
      <c r="F1330">
        <v>2</v>
      </c>
      <c r="G1330" s="2">
        <v>45797.936979166669</v>
      </c>
      <c r="H1330" s="2">
        <v>45370.815636574072</v>
      </c>
      <c r="I1330" s="18">
        <v>0.17299999999999999</v>
      </c>
      <c r="J1330">
        <v>0.24099999999999999</v>
      </c>
      <c r="K1330" t="s">
        <v>71</v>
      </c>
      <c r="L1330" s="34" t="str">
        <f t="shared" si="60"/>
        <v>0-20%</v>
      </c>
      <c r="M1330" t="str">
        <f t="shared" si="61"/>
        <v>20-40%</v>
      </c>
      <c r="N1330">
        <f t="shared" ca="1" si="62"/>
        <v>642</v>
      </c>
    </row>
    <row r="1331" spans="1:14" x14ac:dyDescent="0.25">
      <c r="A1331" t="s">
        <v>5117</v>
      </c>
      <c r="B1331">
        <v>115.78</v>
      </c>
      <c r="C1331" t="s">
        <v>5064</v>
      </c>
      <c r="D1331">
        <v>10.97</v>
      </c>
      <c r="E1331">
        <v>349</v>
      </c>
      <c r="F1331">
        <v>1</v>
      </c>
      <c r="G1331" s="2">
        <v>45277.990682870368</v>
      </c>
      <c r="H1331" s="2">
        <v>45713.294687499998</v>
      </c>
      <c r="I1331" s="18">
        <v>7.0999999999999994E-2</v>
      </c>
      <c r="J1331">
        <v>0.53300000000000003</v>
      </c>
      <c r="K1331" t="s">
        <v>71</v>
      </c>
      <c r="L1331" s="34" t="str">
        <f t="shared" si="60"/>
        <v>0-20%</v>
      </c>
      <c r="M1331" t="str">
        <f t="shared" si="61"/>
        <v>40-60%</v>
      </c>
      <c r="N1331">
        <f t="shared" ca="1" si="62"/>
        <v>299</v>
      </c>
    </row>
    <row r="1332" spans="1:14" x14ac:dyDescent="0.25">
      <c r="A1332" t="s">
        <v>5118</v>
      </c>
      <c r="B1332">
        <v>2198.1799999999998</v>
      </c>
      <c r="C1332" t="s">
        <v>5064</v>
      </c>
      <c r="D1332">
        <v>1.37</v>
      </c>
      <c r="E1332">
        <v>387</v>
      </c>
      <c r="F1332">
        <v>2</v>
      </c>
      <c r="G1332" s="2">
        <v>45162.048530092587</v>
      </c>
      <c r="H1332" s="2">
        <v>45769.325324074067</v>
      </c>
      <c r="I1332" s="18">
        <v>8.7999999999999995E-2</v>
      </c>
      <c r="J1332">
        <v>0.17299999999999999</v>
      </c>
      <c r="K1332" t="s">
        <v>46</v>
      </c>
      <c r="L1332" s="34" t="str">
        <f t="shared" si="60"/>
        <v>0-20%</v>
      </c>
      <c r="M1332" t="str">
        <f t="shared" si="61"/>
        <v>0-20%</v>
      </c>
      <c r="N1332">
        <f t="shared" ca="1" si="62"/>
        <v>243</v>
      </c>
    </row>
    <row r="1333" spans="1:14" x14ac:dyDescent="0.25">
      <c r="A1333" t="s">
        <v>5119</v>
      </c>
      <c r="B1333">
        <v>171.47</v>
      </c>
      <c r="C1333" t="s">
        <v>5067</v>
      </c>
      <c r="D1333">
        <v>46.11</v>
      </c>
      <c r="E1333">
        <v>775</v>
      </c>
      <c r="F1333">
        <v>3</v>
      </c>
      <c r="G1333" s="2">
        <v>45710.462094907409</v>
      </c>
      <c r="H1333" s="2">
        <v>45465.381249999999</v>
      </c>
      <c r="I1333" s="18">
        <v>0.20799999999999999</v>
      </c>
      <c r="J1333">
        <v>0.11</v>
      </c>
      <c r="K1333" t="s">
        <v>28</v>
      </c>
      <c r="L1333" s="34" t="str">
        <f t="shared" si="60"/>
        <v>40-60%</v>
      </c>
      <c r="M1333" t="str">
        <f t="shared" si="61"/>
        <v>0-20%</v>
      </c>
      <c r="N1333">
        <f t="shared" ca="1" si="62"/>
        <v>547</v>
      </c>
    </row>
    <row r="1334" spans="1:14" x14ac:dyDescent="0.25">
      <c r="A1334" t="s">
        <v>5120</v>
      </c>
      <c r="B1334">
        <v>688.93</v>
      </c>
      <c r="C1334" t="s">
        <v>5065</v>
      </c>
      <c r="D1334">
        <v>23.44</v>
      </c>
      <c r="E1334">
        <v>640</v>
      </c>
      <c r="F1334">
        <v>1</v>
      </c>
      <c r="G1334" s="2">
        <v>45231.067337962973</v>
      </c>
      <c r="H1334" s="2">
        <v>45244.43545138889</v>
      </c>
      <c r="I1334" s="18">
        <v>0.18099999999999999</v>
      </c>
      <c r="J1334">
        <v>0.11</v>
      </c>
      <c r="K1334" t="s">
        <v>71</v>
      </c>
      <c r="L1334" s="34" t="str">
        <f t="shared" si="60"/>
        <v>20-40%</v>
      </c>
      <c r="M1334" t="str">
        <f t="shared" si="61"/>
        <v>0-20%</v>
      </c>
      <c r="N1334">
        <f t="shared" ca="1" si="62"/>
        <v>768</v>
      </c>
    </row>
    <row r="1335" spans="1:14" x14ac:dyDescent="0.25">
      <c r="A1335" t="s">
        <v>5121</v>
      </c>
      <c r="B1335">
        <v>287.76</v>
      </c>
      <c r="C1335" t="s">
        <v>5064</v>
      </c>
      <c r="D1335">
        <v>14.41</v>
      </c>
      <c r="E1335">
        <v>821</v>
      </c>
      <c r="F1335">
        <v>0</v>
      </c>
      <c r="G1335" s="2">
        <v>45258.79446759259</v>
      </c>
      <c r="H1335" s="2">
        <v>45445.015347222223</v>
      </c>
      <c r="I1335" s="18">
        <v>0.109</v>
      </c>
      <c r="J1335">
        <v>0.46899999999999997</v>
      </c>
      <c r="K1335" t="s">
        <v>17</v>
      </c>
      <c r="L1335" s="34" t="str">
        <f t="shared" si="60"/>
        <v>0-20%</v>
      </c>
      <c r="M1335" t="str">
        <f t="shared" si="61"/>
        <v>40-60%</v>
      </c>
      <c r="N1335">
        <f t="shared" ca="1" si="62"/>
        <v>567</v>
      </c>
    </row>
    <row r="1336" spans="1:14" x14ac:dyDescent="0.25">
      <c r="A1336" t="s">
        <v>5122</v>
      </c>
      <c r="B1336">
        <v>2368.44</v>
      </c>
      <c r="C1336" t="s">
        <v>5067</v>
      </c>
      <c r="D1336">
        <v>7.93</v>
      </c>
      <c r="E1336">
        <v>621</v>
      </c>
      <c r="F1336">
        <v>1</v>
      </c>
      <c r="G1336" s="2">
        <v>45165.265081018522</v>
      </c>
      <c r="H1336" s="2">
        <v>45437.302430555559</v>
      </c>
      <c r="I1336" s="18">
        <v>4.3999999999999997E-2</v>
      </c>
      <c r="J1336">
        <v>0.18</v>
      </c>
      <c r="K1336" t="s">
        <v>28</v>
      </c>
      <c r="L1336" s="34" t="str">
        <f t="shared" si="60"/>
        <v>0-20%</v>
      </c>
      <c r="M1336" t="str">
        <f t="shared" si="61"/>
        <v>0-20%</v>
      </c>
      <c r="N1336">
        <f t="shared" ca="1" si="62"/>
        <v>575</v>
      </c>
    </row>
    <row r="1337" spans="1:14" x14ac:dyDescent="0.25">
      <c r="A1337" t="s">
        <v>5123</v>
      </c>
      <c r="B1337">
        <v>283.42</v>
      </c>
      <c r="C1337" t="s">
        <v>5064</v>
      </c>
      <c r="D1337">
        <v>4.95</v>
      </c>
      <c r="E1337">
        <v>483</v>
      </c>
      <c r="F1337">
        <v>3</v>
      </c>
      <c r="G1337" s="2">
        <v>45781.981006944443</v>
      </c>
      <c r="H1337" s="2">
        <v>45375.239236111112</v>
      </c>
      <c r="I1337" s="18">
        <v>0.223</v>
      </c>
      <c r="J1337">
        <v>0.157</v>
      </c>
      <c r="K1337" t="s">
        <v>17</v>
      </c>
      <c r="L1337" s="34" t="str">
        <f t="shared" si="60"/>
        <v>0-20%</v>
      </c>
      <c r="M1337" t="str">
        <f t="shared" si="61"/>
        <v>0-20%</v>
      </c>
      <c r="N1337">
        <f t="shared" ca="1" si="62"/>
        <v>637</v>
      </c>
    </row>
    <row r="1338" spans="1:14" x14ac:dyDescent="0.25">
      <c r="A1338" t="s">
        <v>5124</v>
      </c>
      <c r="B1338">
        <v>1327.32</v>
      </c>
      <c r="C1338" t="s">
        <v>5064</v>
      </c>
      <c r="D1338">
        <v>9.8000000000000007</v>
      </c>
      <c r="E1338">
        <v>890</v>
      </c>
      <c r="F1338">
        <v>1</v>
      </c>
      <c r="G1338" s="2">
        <v>45769.43445601852</v>
      </c>
      <c r="H1338" s="2">
        <v>45519.84165509259</v>
      </c>
      <c r="I1338" s="18">
        <v>0.16900000000000001</v>
      </c>
      <c r="J1338">
        <v>0.33</v>
      </c>
      <c r="K1338" t="s">
        <v>71</v>
      </c>
      <c r="L1338" s="34" t="str">
        <f t="shared" si="60"/>
        <v>0-20%</v>
      </c>
      <c r="M1338" t="str">
        <f t="shared" si="61"/>
        <v>20-40%</v>
      </c>
      <c r="N1338">
        <f t="shared" ca="1" si="62"/>
        <v>493</v>
      </c>
    </row>
    <row r="1339" spans="1:14" x14ac:dyDescent="0.25">
      <c r="A1339" t="s">
        <v>5125</v>
      </c>
      <c r="B1339">
        <v>1461.12</v>
      </c>
      <c r="C1339" t="s">
        <v>5066</v>
      </c>
      <c r="D1339">
        <v>6.13</v>
      </c>
      <c r="E1339">
        <v>461</v>
      </c>
      <c r="F1339">
        <v>1</v>
      </c>
      <c r="G1339" s="2">
        <v>45370.705185185187</v>
      </c>
      <c r="H1339" s="2">
        <v>45832.138275462959</v>
      </c>
      <c r="I1339" s="18">
        <v>0.22700000000000001</v>
      </c>
      <c r="J1339">
        <v>0.30499999999999999</v>
      </c>
      <c r="K1339" t="s">
        <v>41</v>
      </c>
      <c r="L1339" s="34" t="str">
        <f t="shared" si="60"/>
        <v>0-20%</v>
      </c>
      <c r="M1339" t="str">
        <f t="shared" si="61"/>
        <v>20-40%</v>
      </c>
      <c r="N1339">
        <f t="shared" ca="1" si="62"/>
        <v>180</v>
      </c>
    </row>
    <row r="1340" spans="1:14" x14ac:dyDescent="0.25">
      <c r="A1340" t="s">
        <v>5126</v>
      </c>
      <c r="B1340">
        <v>565.09</v>
      </c>
      <c r="C1340" t="s">
        <v>5064</v>
      </c>
      <c r="D1340">
        <v>26.97</v>
      </c>
      <c r="E1340">
        <v>584</v>
      </c>
      <c r="F1340">
        <v>2</v>
      </c>
      <c r="G1340" s="2">
        <v>45367.31832175926</v>
      </c>
      <c r="H1340" s="2">
        <v>45216.052384259259</v>
      </c>
      <c r="I1340" s="18">
        <v>0.17499999999999999</v>
      </c>
      <c r="J1340">
        <v>0.312</v>
      </c>
      <c r="K1340" t="s">
        <v>54</v>
      </c>
      <c r="L1340" s="34" t="str">
        <f t="shared" si="60"/>
        <v>20-40%</v>
      </c>
      <c r="M1340" t="str">
        <f t="shared" si="61"/>
        <v>20-40%</v>
      </c>
      <c r="N1340">
        <f t="shared" ca="1" si="62"/>
        <v>796</v>
      </c>
    </row>
    <row r="1341" spans="1:14" x14ac:dyDescent="0.25">
      <c r="A1341" t="s">
        <v>5127</v>
      </c>
      <c r="B1341">
        <v>2783.19</v>
      </c>
      <c r="C1341" t="s">
        <v>5065</v>
      </c>
      <c r="D1341">
        <v>29.48</v>
      </c>
      <c r="E1341">
        <v>421</v>
      </c>
      <c r="F1341">
        <v>2</v>
      </c>
      <c r="G1341" s="2">
        <v>45933.082824074067</v>
      </c>
      <c r="H1341" s="2">
        <v>45201.704143518517</v>
      </c>
      <c r="I1341" s="18">
        <v>4.5999999999999999E-2</v>
      </c>
      <c r="J1341">
        <v>0.113</v>
      </c>
      <c r="K1341" t="s">
        <v>28</v>
      </c>
      <c r="L1341" s="34" t="str">
        <f t="shared" si="60"/>
        <v>20-40%</v>
      </c>
      <c r="M1341" t="str">
        <f t="shared" si="61"/>
        <v>0-20%</v>
      </c>
      <c r="N1341">
        <f t="shared" ca="1" si="62"/>
        <v>811</v>
      </c>
    </row>
    <row r="1342" spans="1:14" x14ac:dyDescent="0.25">
      <c r="A1342" t="s">
        <v>5128</v>
      </c>
      <c r="B1342">
        <v>3196.92</v>
      </c>
      <c r="C1342" t="s">
        <v>5064</v>
      </c>
      <c r="D1342">
        <v>20.73</v>
      </c>
      <c r="E1342">
        <v>316</v>
      </c>
      <c r="F1342">
        <v>2</v>
      </c>
      <c r="G1342" s="2">
        <v>44940.981712962966</v>
      </c>
      <c r="H1342" s="2">
        <v>45103.88726851852</v>
      </c>
      <c r="I1342" s="18">
        <v>0.61299999999999999</v>
      </c>
      <c r="J1342">
        <v>0.36699999999999999</v>
      </c>
      <c r="K1342" t="s">
        <v>86</v>
      </c>
      <c r="L1342" s="34" t="str">
        <f t="shared" si="60"/>
        <v>20-40%</v>
      </c>
      <c r="M1342" t="str">
        <f t="shared" si="61"/>
        <v>20-40%</v>
      </c>
      <c r="N1342">
        <f t="shared" ca="1" si="62"/>
        <v>909</v>
      </c>
    </row>
    <row r="1343" spans="1:14" x14ac:dyDescent="0.25">
      <c r="A1343" t="s">
        <v>5129</v>
      </c>
      <c r="B1343">
        <v>293.27999999999997</v>
      </c>
      <c r="C1343" t="s">
        <v>5064</v>
      </c>
      <c r="D1343">
        <v>13.05</v>
      </c>
      <c r="E1343">
        <v>625</v>
      </c>
      <c r="F1343">
        <v>2</v>
      </c>
      <c r="G1343" s="2">
        <v>45736.939421296287</v>
      </c>
      <c r="H1343" s="2">
        <v>45920.341539351852</v>
      </c>
      <c r="I1343" s="18">
        <v>0.13100000000000001</v>
      </c>
      <c r="J1343">
        <v>0.158</v>
      </c>
      <c r="K1343" t="s">
        <v>64</v>
      </c>
      <c r="L1343" s="34" t="str">
        <f t="shared" si="60"/>
        <v>0-20%</v>
      </c>
      <c r="M1343" t="str">
        <f t="shared" si="61"/>
        <v>0-20%</v>
      </c>
      <c r="N1343">
        <f t="shared" ca="1" si="62"/>
        <v>92</v>
      </c>
    </row>
    <row r="1344" spans="1:14" x14ac:dyDescent="0.25">
      <c r="A1344" t="s">
        <v>5130</v>
      </c>
      <c r="B1344">
        <v>1395.42</v>
      </c>
      <c r="C1344" t="s">
        <v>5066</v>
      </c>
      <c r="D1344">
        <v>2.2000000000000002</v>
      </c>
      <c r="E1344">
        <v>608</v>
      </c>
      <c r="F1344">
        <v>2</v>
      </c>
      <c r="G1344" s="2">
        <v>45454.346701388888</v>
      </c>
      <c r="H1344" s="2">
        <v>45512.921388888892</v>
      </c>
      <c r="I1344" s="18">
        <v>0.30399999999999999</v>
      </c>
      <c r="J1344">
        <v>0.36699999999999999</v>
      </c>
      <c r="K1344" t="s">
        <v>54</v>
      </c>
      <c r="L1344" s="34" t="str">
        <f t="shared" si="60"/>
        <v>0-20%</v>
      </c>
      <c r="M1344" t="str">
        <f t="shared" si="61"/>
        <v>20-40%</v>
      </c>
      <c r="N1344">
        <f t="shared" ca="1" si="62"/>
        <v>500</v>
      </c>
    </row>
    <row r="1345" spans="1:14" x14ac:dyDescent="0.25">
      <c r="A1345" t="s">
        <v>5131</v>
      </c>
      <c r="B1345">
        <v>841.26</v>
      </c>
      <c r="C1345" t="s">
        <v>5064</v>
      </c>
      <c r="D1345">
        <v>6.04</v>
      </c>
      <c r="E1345">
        <v>624</v>
      </c>
      <c r="F1345">
        <v>3</v>
      </c>
      <c r="G1345" s="2">
        <v>45720.951180555552</v>
      </c>
      <c r="H1345" s="2">
        <v>45954.84480324074</v>
      </c>
      <c r="I1345" s="18">
        <v>0.47499999999999998</v>
      </c>
      <c r="J1345">
        <v>0.312</v>
      </c>
      <c r="K1345" t="s">
        <v>41</v>
      </c>
      <c r="L1345" s="34" t="str">
        <f t="shared" si="60"/>
        <v>0-20%</v>
      </c>
      <c r="M1345" t="str">
        <f t="shared" si="61"/>
        <v>20-40%</v>
      </c>
      <c r="N1345">
        <f t="shared" ca="1" si="62"/>
        <v>58</v>
      </c>
    </row>
    <row r="1346" spans="1:14" x14ac:dyDescent="0.25">
      <c r="A1346" t="s">
        <v>5132</v>
      </c>
      <c r="B1346">
        <v>1205.05</v>
      </c>
      <c r="C1346" t="s">
        <v>5064</v>
      </c>
      <c r="D1346">
        <v>8.3000000000000007</v>
      </c>
      <c r="E1346">
        <v>364</v>
      </c>
      <c r="F1346">
        <v>0</v>
      </c>
      <c r="G1346" s="2">
        <v>45708.27070601852</v>
      </c>
      <c r="H1346" s="2">
        <v>46000.108726851853</v>
      </c>
      <c r="I1346" s="18">
        <v>0.374</v>
      </c>
      <c r="J1346">
        <v>0.39400000000000002</v>
      </c>
      <c r="K1346" t="s">
        <v>58</v>
      </c>
      <c r="L1346" s="34" t="str">
        <f t="shared" si="60"/>
        <v>0-20%</v>
      </c>
      <c r="M1346" t="str">
        <f t="shared" si="61"/>
        <v>20-40%</v>
      </c>
      <c r="N1346">
        <f t="shared" ca="1" si="62"/>
        <v>12</v>
      </c>
    </row>
    <row r="1347" spans="1:14" x14ac:dyDescent="0.25">
      <c r="A1347" t="s">
        <v>5133</v>
      </c>
      <c r="B1347">
        <v>116.75</v>
      </c>
      <c r="C1347" t="s">
        <v>5064</v>
      </c>
      <c r="D1347">
        <v>21.69</v>
      </c>
      <c r="E1347">
        <v>373</v>
      </c>
      <c r="F1347">
        <v>2</v>
      </c>
      <c r="G1347" s="2">
        <v>45484.519942129627</v>
      </c>
      <c r="H1347" s="2">
        <v>45185.047430555547</v>
      </c>
      <c r="I1347" s="18">
        <v>0.40799999999999997</v>
      </c>
      <c r="J1347">
        <v>0.39400000000000002</v>
      </c>
      <c r="K1347" t="s">
        <v>61</v>
      </c>
      <c r="L1347" s="34" t="str">
        <f t="shared" ref="L1347:L1410" si="63">IF(D1347 / 100 &lt;= 0.2,"0-20%",
IF(D1347 / 100 &lt;= 0.4,"20-40%",
IF(D1347 / 100 &lt;=0.6,"40-60%",
IF(D1347 / 100 &lt;= 0.8,"60-80%","&gt;80%"))))</f>
        <v>20-40%</v>
      </c>
      <c r="M1347" t="str">
        <f t="shared" ref="M1347:M1410" si="64">IF(J1347 &lt;= 0.2,"0-20%",
IF(J1347 &lt;= 0.4,"20-40%",
IF(J1347 &lt;=0.6,"40-60%",
IF(J1347 &lt;= 0.8,"60-80%","&gt;80%"))))</f>
        <v>20-40%</v>
      </c>
      <c r="N1347">
        <f t="shared" ref="N1347:N1410" ca="1" si="65">IF(_xlfn.DAYS(TODAY(),H1347) &gt; 0, _xlfn.DAYS(TODAY(),H1347), 0)</f>
        <v>827</v>
      </c>
    </row>
    <row r="1348" spans="1:14" x14ac:dyDescent="0.25">
      <c r="A1348" t="s">
        <v>5134</v>
      </c>
      <c r="B1348">
        <v>1122.1500000000001</v>
      </c>
      <c r="C1348" t="s">
        <v>5067</v>
      </c>
      <c r="D1348">
        <v>4.59</v>
      </c>
      <c r="E1348">
        <v>597</v>
      </c>
      <c r="F1348">
        <v>1</v>
      </c>
      <c r="G1348" s="2">
        <v>45486.388124999998</v>
      </c>
      <c r="H1348" s="2">
        <v>45549.083078703698</v>
      </c>
      <c r="I1348" s="18">
        <v>0.32400000000000001</v>
      </c>
      <c r="J1348">
        <v>0.16</v>
      </c>
      <c r="K1348" t="s">
        <v>64</v>
      </c>
      <c r="L1348" s="34" t="str">
        <f t="shared" si="63"/>
        <v>0-20%</v>
      </c>
      <c r="M1348" t="str">
        <f t="shared" si="64"/>
        <v>0-20%</v>
      </c>
      <c r="N1348">
        <f t="shared" ca="1" si="65"/>
        <v>463</v>
      </c>
    </row>
    <row r="1349" spans="1:14" x14ac:dyDescent="0.25">
      <c r="A1349" t="s">
        <v>5135</v>
      </c>
      <c r="B1349">
        <v>973.48</v>
      </c>
      <c r="C1349" t="s">
        <v>5064</v>
      </c>
      <c r="D1349">
        <v>12.66</v>
      </c>
      <c r="E1349">
        <v>557</v>
      </c>
      <c r="F1349">
        <v>2</v>
      </c>
      <c r="G1349" s="2">
        <v>45816.392245370371</v>
      </c>
      <c r="H1349" s="2">
        <v>45347.628182870372</v>
      </c>
      <c r="I1349" s="18">
        <v>0.51</v>
      </c>
      <c r="J1349">
        <v>0.27200000000000002</v>
      </c>
      <c r="K1349" t="s">
        <v>46</v>
      </c>
      <c r="L1349" s="34" t="str">
        <f t="shared" si="63"/>
        <v>0-20%</v>
      </c>
      <c r="M1349" t="str">
        <f t="shared" si="64"/>
        <v>20-40%</v>
      </c>
      <c r="N1349">
        <f t="shared" ca="1" si="65"/>
        <v>665</v>
      </c>
    </row>
    <row r="1350" spans="1:14" x14ac:dyDescent="0.25">
      <c r="A1350" t="s">
        <v>5136</v>
      </c>
      <c r="B1350">
        <v>1642.24</v>
      </c>
      <c r="C1350" t="s">
        <v>5064</v>
      </c>
      <c r="D1350">
        <v>37.29</v>
      </c>
      <c r="E1350">
        <v>780</v>
      </c>
      <c r="F1350">
        <v>2</v>
      </c>
      <c r="G1350" s="2">
        <v>45880.553252314807</v>
      </c>
      <c r="H1350" s="2">
        <v>45680.482349537036</v>
      </c>
      <c r="I1350" s="18">
        <v>0.35699999999999998</v>
      </c>
      <c r="J1350">
        <v>0.217</v>
      </c>
      <c r="K1350" t="s">
        <v>28</v>
      </c>
      <c r="L1350" s="34" t="str">
        <f t="shared" si="63"/>
        <v>20-40%</v>
      </c>
      <c r="M1350" t="str">
        <f t="shared" si="64"/>
        <v>20-40%</v>
      </c>
      <c r="N1350">
        <f t="shared" ca="1" si="65"/>
        <v>332</v>
      </c>
    </row>
    <row r="1351" spans="1:14" x14ac:dyDescent="0.25">
      <c r="A1351" t="s">
        <v>5137</v>
      </c>
      <c r="B1351">
        <v>2249.21</v>
      </c>
      <c r="C1351" t="s">
        <v>5064</v>
      </c>
      <c r="D1351">
        <v>4.57</v>
      </c>
      <c r="E1351">
        <v>821</v>
      </c>
      <c r="F1351">
        <v>5</v>
      </c>
      <c r="G1351" s="2">
        <v>45541.024143518523</v>
      </c>
      <c r="H1351" s="2">
        <v>45049.226643518523</v>
      </c>
      <c r="I1351" s="18">
        <v>0.13600000000000001</v>
      </c>
      <c r="J1351">
        <v>0.245</v>
      </c>
      <c r="K1351" t="s">
        <v>71</v>
      </c>
      <c r="L1351" s="34" t="str">
        <f t="shared" si="63"/>
        <v>0-20%</v>
      </c>
      <c r="M1351" t="str">
        <f t="shared" si="64"/>
        <v>20-40%</v>
      </c>
      <c r="N1351">
        <f t="shared" ca="1" si="65"/>
        <v>963</v>
      </c>
    </row>
    <row r="1352" spans="1:14" x14ac:dyDescent="0.25">
      <c r="A1352" t="s">
        <v>5138</v>
      </c>
      <c r="B1352">
        <v>2070.14</v>
      </c>
      <c r="C1352" t="s">
        <v>5066</v>
      </c>
      <c r="D1352">
        <v>10.23</v>
      </c>
      <c r="E1352">
        <v>761</v>
      </c>
      <c r="F1352">
        <v>3</v>
      </c>
      <c r="G1352" s="2">
        <v>45128.345173611109</v>
      </c>
      <c r="H1352" s="2">
        <v>45098.752627314818</v>
      </c>
      <c r="I1352" s="18">
        <v>0.438</v>
      </c>
      <c r="J1352">
        <v>0.52</v>
      </c>
      <c r="K1352" t="s">
        <v>106</v>
      </c>
      <c r="L1352" s="34" t="str">
        <f t="shared" si="63"/>
        <v>0-20%</v>
      </c>
      <c r="M1352" t="str">
        <f t="shared" si="64"/>
        <v>40-60%</v>
      </c>
      <c r="N1352">
        <f t="shared" ca="1" si="65"/>
        <v>914</v>
      </c>
    </row>
    <row r="1353" spans="1:14" x14ac:dyDescent="0.25">
      <c r="A1353" t="s">
        <v>5139</v>
      </c>
      <c r="B1353">
        <v>409.59</v>
      </c>
      <c r="C1353" t="s">
        <v>5067</v>
      </c>
      <c r="D1353">
        <v>19.86</v>
      </c>
      <c r="E1353">
        <v>421</v>
      </c>
      <c r="F1353">
        <v>1</v>
      </c>
      <c r="G1353" s="2">
        <v>45109.220046296286</v>
      </c>
      <c r="H1353" s="2">
        <v>45662.836840277778</v>
      </c>
      <c r="I1353" s="18">
        <v>0.34</v>
      </c>
      <c r="J1353">
        <v>0.498</v>
      </c>
      <c r="K1353" t="s">
        <v>69</v>
      </c>
      <c r="L1353" s="34" t="str">
        <f t="shared" si="63"/>
        <v>0-20%</v>
      </c>
      <c r="M1353" t="str">
        <f t="shared" si="64"/>
        <v>40-60%</v>
      </c>
      <c r="N1353">
        <f t="shared" ca="1" si="65"/>
        <v>350</v>
      </c>
    </row>
    <row r="1354" spans="1:14" x14ac:dyDescent="0.25">
      <c r="A1354" t="s">
        <v>5140</v>
      </c>
      <c r="B1354">
        <v>4194.16</v>
      </c>
      <c r="C1354" t="s">
        <v>5064</v>
      </c>
      <c r="D1354">
        <v>14.19</v>
      </c>
      <c r="E1354">
        <v>744</v>
      </c>
      <c r="F1354">
        <v>3</v>
      </c>
      <c r="G1354" s="2">
        <v>45728.51321759259</v>
      </c>
      <c r="H1354" s="2">
        <v>45465.869432870371</v>
      </c>
      <c r="I1354" s="18">
        <v>0.17100000000000001</v>
      </c>
      <c r="J1354">
        <v>0.36399999999999999</v>
      </c>
      <c r="K1354" t="s">
        <v>52</v>
      </c>
      <c r="L1354" s="34" t="str">
        <f t="shared" si="63"/>
        <v>0-20%</v>
      </c>
      <c r="M1354" t="str">
        <f t="shared" si="64"/>
        <v>20-40%</v>
      </c>
      <c r="N1354">
        <f t="shared" ca="1" si="65"/>
        <v>547</v>
      </c>
    </row>
    <row r="1355" spans="1:14" x14ac:dyDescent="0.25">
      <c r="A1355" t="s">
        <v>5141</v>
      </c>
      <c r="B1355">
        <v>1190.06</v>
      </c>
      <c r="C1355" t="s">
        <v>5064</v>
      </c>
      <c r="D1355">
        <v>14.59</v>
      </c>
      <c r="E1355">
        <v>813</v>
      </c>
      <c r="F1355">
        <v>1</v>
      </c>
      <c r="G1355" s="2">
        <v>44931.862615740742</v>
      </c>
      <c r="H1355" s="2">
        <v>45070.363726851851</v>
      </c>
      <c r="I1355" s="18">
        <v>0.26100000000000001</v>
      </c>
      <c r="J1355">
        <v>0.22500000000000001</v>
      </c>
      <c r="K1355" t="s">
        <v>66</v>
      </c>
      <c r="L1355" s="34" t="str">
        <f t="shared" si="63"/>
        <v>0-20%</v>
      </c>
      <c r="M1355" t="str">
        <f t="shared" si="64"/>
        <v>20-40%</v>
      </c>
      <c r="N1355">
        <f t="shared" ca="1" si="65"/>
        <v>942</v>
      </c>
    </row>
    <row r="1356" spans="1:14" x14ac:dyDescent="0.25">
      <c r="A1356" t="s">
        <v>5142</v>
      </c>
      <c r="B1356">
        <v>458.08</v>
      </c>
      <c r="C1356" t="s">
        <v>5064</v>
      </c>
      <c r="D1356">
        <v>10.56</v>
      </c>
      <c r="E1356">
        <v>667</v>
      </c>
      <c r="F1356">
        <v>2</v>
      </c>
      <c r="G1356" s="2">
        <v>45836.372604166667</v>
      </c>
      <c r="H1356" s="2">
        <v>45973.712847222218</v>
      </c>
      <c r="I1356" s="18">
        <v>0.13800000000000001</v>
      </c>
      <c r="J1356">
        <v>0.64800000000000002</v>
      </c>
      <c r="K1356" t="s">
        <v>66</v>
      </c>
      <c r="L1356" s="34" t="str">
        <f t="shared" si="63"/>
        <v>0-20%</v>
      </c>
      <c r="M1356" t="str">
        <f t="shared" si="64"/>
        <v>60-80%</v>
      </c>
      <c r="N1356">
        <f t="shared" ca="1" si="65"/>
        <v>39</v>
      </c>
    </row>
    <row r="1357" spans="1:14" x14ac:dyDescent="0.25">
      <c r="A1357" t="s">
        <v>5143</v>
      </c>
      <c r="B1357">
        <v>63.02</v>
      </c>
      <c r="C1357" t="s">
        <v>5065</v>
      </c>
      <c r="D1357">
        <v>5.79</v>
      </c>
      <c r="E1357">
        <v>416</v>
      </c>
      <c r="F1357">
        <v>1</v>
      </c>
      <c r="G1357" s="2">
        <v>45452.117650462962</v>
      </c>
      <c r="H1357" s="2">
        <v>45839.421585648153</v>
      </c>
      <c r="I1357" s="18">
        <v>0.192</v>
      </c>
      <c r="J1357">
        <v>0.35299999999999998</v>
      </c>
      <c r="K1357" t="s">
        <v>17</v>
      </c>
      <c r="L1357" s="34" t="str">
        <f t="shared" si="63"/>
        <v>0-20%</v>
      </c>
      <c r="M1357" t="str">
        <f t="shared" si="64"/>
        <v>20-40%</v>
      </c>
      <c r="N1357">
        <f t="shared" ca="1" si="65"/>
        <v>173</v>
      </c>
    </row>
    <row r="1358" spans="1:14" x14ac:dyDescent="0.25">
      <c r="A1358" t="s">
        <v>5144</v>
      </c>
      <c r="B1358">
        <v>5466.45</v>
      </c>
      <c r="C1358" t="s">
        <v>5066</v>
      </c>
      <c r="D1358">
        <v>23.6</v>
      </c>
      <c r="E1358">
        <v>310</v>
      </c>
      <c r="F1358">
        <v>5</v>
      </c>
      <c r="G1358" s="2">
        <v>45958.04277777778</v>
      </c>
      <c r="H1358" s="2">
        <v>45310.463888888888</v>
      </c>
      <c r="I1358" s="18">
        <v>0.501</v>
      </c>
      <c r="J1358">
        <v>0.14000000000000001</v>
      </c>
      <c r="K1358" t="s">
        <v>106</v>
      </c>
      <c r="L1358" s="34" t="str">
        <f t="shared" si="63"/>
        <v>20-40%</v>
      </c>
      <c r="M1358" t="str">
        <f t="shared" si="64"/>
        <v>0-20%</v>
      </c>
      <c r="N1358">
        <f t="shared" ca="1" si="65"/>
        <v>702</v>
      </c>
    </row>
    <row r="1359" spans="1:14" x14ac:dyDescent="0.25">
      <c r="A1359" t="s">
        <v>5145</v>
      </c>
      <c r="B1359">
        <v>1096.73</v>
      </c>
      <c r="C1359" t="s">
        <v>5067</v>
      </c>
      <c r="D1359">
        <v>21.19</v>
      </c>
      <c r="E1359">
        <v>415</v>
      </c>
      <c r="F1359">
        <v>2</v>
      </c>
      <c r="G1359" s="2">
        <v>44951.509421296287</v>
      </c>
      <c r="H1359" s="2">
        <v>45667.676770833343</v>
      </c>
      <c r="I1359" s="18">
        <v>0.65100000000000002</v>
      </c>
      <c r="J1359">
        <v>0.374</v>
      </c>
      <c r="K1359" t="s">
        <v>54</v>
      </c>
      <c r="L1359" s="34" t="str">
        <f t="shared" si="63"/>
        <v>20-40%</v>
      </c>
      <c r="M1359" t="str">
        <f t="shared" si="64"/>
        <v>20-40%</v>
      </c>
      <c r="N1359">
        <f t="shared" ca="1" si="65"/>
        <v>345</v>
      </c>
    </row>
    <row r="1360" spans="1:14" x14ac:dyDescent="0.25">
      <c r="A1360" t="s">
        <v>5146</v>
      </c>
      <c r="B1360">
        <v>163.85</v>
      </c>
      <c r="C1360" t="s">
        <v>5066</v>
      </c>
      <c r="D1360">
        <v>24.37</v>
      </c>
      <c r="E1360">
        <v>587</v>
      </c>
      <c r="F1360">
        <v>2</v>
      </c>
      <c r="G1360" s="2">
        <v>45132.026724537027</v>
      </c>
      <c r="H1360" s="2">
        <v>45619.296423611107</v>
      </c>
      <c r="I1360" s="18">
        <v>0.50600000000000001</v>
      </c>
      <c r="J1360">
        <v>0.33700000000000002</v>
      </c>
      <c r="K1360" t="s">
        <v>58</v>
      </c>
      <c r="L1360" s="34" t="str">
        <f t="shared" si="63"/>
        <v>20-40%</v>
      </c>
      <c r="M1360" t="str">
        <f t="shared" si="64"/>
        <v>20-40%</v>
      </c>
      <c r="N1360">
        <f t="shared" ca="1" si="65"/>
        <v>393</v>
      </c>
    </row>
    <row r="1361" spans="1:14" x14ac:dyDescent="0.25">
      <c r="A1361" t="s">
        <v>5147</v>
      </c>
      <c r="B1361">
        <v>751.17</v>
      </c>
      <c r="C1361" t="s">
        <v>5066</v>
      </c>
      <c r="D1361">
        <v>7.12</v>
      </c>
      <c r="E1361">
        <v>527</v>
      </c>
      <c r="F1361">
        <v>2</v>
      </c>
      <c r="G1361" s="2">
        <v>45509.644166666672</v>
      </c>
      <c r="H1361" s="2">
        <v>45752.733101851853</v>
      </c>
      <c r="I1361" s="18">
        <v>0.23699999999999999</v>
      </c>
      <c r="J1361">
        <v>0.14000000000000001</v>
      </c>
      <c r="K1361" t="s">
        <v>46</v>
      </c>
      <c r="L1361" s="34" t="str">
        <f t="shared" si="63"/>
        <v>0-20%</v>
      </c>
      <c r="M1361" t="str">
        <f t="shared" si="64"/>
        <v>0-20%</v>
      </c>
      <c r="N1361">
        <f t="shared" ca="1" si="65"/>
        <v>260</v>
      </c>
    </row>
    <row r="1362" spans="1:14" x14ac:dyDescent="0.25">
      <c r="A1362" t="s">
        <v>5148</v>
      </c>
      <c r="B1362">
        <v>587.63</v>
      </c>
      <c r="C1362" t="s">
        <v>5064</v>
      </c>
      <c r="D1362">
        <v>14.61</v>
      </c>
      <c r="E1362">
        <v>346</v>
      </c>
      <c r="F1362">
        <v>1</v>
      </c>
      <c r="G1362" s="2">
        <v>45823.302881944437</v>
      </c>
      <c r="H1362" s="2">
        <v>45502.20784722222</v>
      </c>
      <c r="I1362" s="18">
        <v>0.36099999999999999</v>
      </c>
      <c r="J1362">
        <v>0.22700000000000001</v>
      </c>
      <c r="K1362" t="s">
        <v>86</v>
      </c>
      <c r="L1362" s="34" t="str">
        <f t="shared" si="63"/>
        <v>0-20%</v>
      </c>
      <c r="M1362" t="str">
        <f t="shared" si="64"/>
        <v>20-40%</v>
      </c>
      <c r="N1362">
        <f t="shared" ca="1" si="65"/>
        <v>510</v>
      </c>
    </row>
    <row r="1363" spans="1:14" x14ac:dyDescent="0.25">
      <c r="A1363" t="s">
        <v>5149</v>
      </c>
      <c r="B1363">
        <v>997.72</v>
      </c>
      <c r="C1363" t="s">
        <v>5067</v>
      </c>
      <c r="D1363">
        <v>12.37</v>
      </c>
      <c r="E1363">
        <v>764</v>
      </c>
      <c r="F1363">
        <v>1</v>
      </c>
      <c r="G1363" s="2">
        <v>45132.933310185188</v>
      </c>
      <c r="H1363" s="2">
        <v>45470.609837962962</v>
      </c>
      <c r="I1363" s="18">
        <v>0.32900000000000001</v>
      </c>
      <c r="J1363">
        <v>0.40799999999999997</v>
      </c>
      <c r="K1363" t="s">
        <v>64</v>
      </c>
      <c r="L1363" s="34" t="str">
        <f t="shared" si="63"/>
        <v>0-20%</v>
      </c>
      <c r="M1363" t="str">
        <f t="shared" si="64"/>
        <v>40-60%</v>
      </c>
      <c r="N1363">
        <f t="shared" ca="1" si="65"/>
        <v>542</v>
      </c>
    </row>
    <row r="1364" spans="1:14" x14ac:dyDescent="0.25">
      <c r="A1364" t="s">
        <v>5150</v>
      </c>
      <c r="B1364">
        <v>1011.15</v>
      </c>
      <c r="C1364" t="s">
        <v>5064</v>
      </c>
      <c r="D1364">
        <v>3.53</v>
      </c>
      <c r="E1364">
        <v>768</v>
      </c>
      <c r="F1364">
        <v>3</v>
      </c>
      <c r="G1364" s="2">
        <v>45504.982581018521</v>
      </c>
      <c r="H1364" s="2">
        <v>45943.443888888891</v>
      </c>
      <c r="I1364" s="18">
        <v>0.29299999999999998</v>
      </c>
      <c r="J1364">
        <v>0.20100000000000001</v>
      </c>
      <c r="K1364" t="s">
        <v>69</v>
      </c>
      <c r="L1364" s="34" t="str">
        <f t="shared" si="63"/>
        <v>0-20%</v>
      </c>
      <c r="M1364" t="str">
        <f t="shared" si="64"/>
        <v>20-40%</v>
      </c>
      <c r="N1364">
        <f t="shared" ca="1" si="65"/>
        <v>69</v>
      </c>
    </row>
    <row r="1365" spans="1:14" x14ac:dyDescent="0.25">
      <c r="A1365" t="s">
        <v>5151</v>
      </c>
      <c r="B1365">
        <v>464.26</v>
      </c>
      <c r="C1365" t="s">
        <v>5064</v>
      </c>
      <c r="D1365">
        <v>3.74</v>
      </c>
      <c r="E1365">
        <v>747</v>
      </c>
      <c r="F1365">
        <v>3</v>
      </c>
      <c r="G1365" s="2">
        <v>45547.9531712963</v>
      </c>
      <c r="H1365" s="2">
        <v>45076.297511574077</v>
      </c>
      <c r="I1365" s="18">
        <v>0.26500000000000001</v>
      </c>
      <c r="J1365">
        <v>0.19800000000000001</v>
      </c>
      <c r="K1365" t="s">
        <v>32</v>
      </c>
      <c r="L1365" s="34" t="str">
        <f t="shared" si="63"/>
        <v>0-20%</v>
      </c>
      <c r="M1365" t="str">
        <f t="shared" si="64"/>
        <v>0-20%</v>
      </c>
      <c r="N1365">
        <f t="shared" ca="1" si="65"/>
        <v>936</v>
      </c>
    </row>
    <row r="1366" spans="1:14" x14ac:dyDescent="0.25">
      <c r="A1366" t="s">
        <v>5152</v>
      </c>
      <c r="B1366">
        <v>81.12</v>
      </c>
      <c r="C1366" t="s">
        <v>5064</v>
      </c>
      <c r="D1366">
        <v>39.950000000000003</v>
      </c>
      <c r="E1366">
        <v>641</v>
      </c>
      <c r="F1366">
        <v>3</v>
      </c>
      <c r="G1366" s="2">
        <v>45389.490439814806</v>
      </c>
      <c r="H1366" s="2">
        <v>45458.890416666669</v>
      </c>
      <c r="I1366" s="18">
        <v>0.27400000000000002</v>
      </c>
      <c r="J1366">
        <v>0.58399999999999996</v>
      </c>
      <c r="K1366" t="s">
        <v>17</v>
      </c>
      <c r="L1366" s="34" t="str">
        <f t="shared" si="63"/>
        <v>20-40%</v>
      </c>
      <c r="M1366" t="str">
        <f t="shared" si="64"/>
        <v>40-60%</v>
      </c>
      <c r="N1366">
        <f t="shared" ca="1" si="65"/>
        <v>554</v>
      </c>
    </row>
    <row r="1367" spans="1:14" x14ac:dyDescent="0.25">
      <c r="A1367" t="s">
        <v>5153</v>
      </c>
      <c r="B1367">
        <v>1615.14</v>
      </c>
      <c r="C1367" t="s">
        <v>5065</v>
      </c>
      <c r="D1367">
        <v>27.7</v>
      </c>
      <c r="E1367">
        <v>480</v>
      </c>
      <c r="F1367">
        <v>1</v>
      </c>
      <c r="G1367" s="2">
        <v>45518.412303240737</v>
      </c>
      <c r="H1367" s="2">
        <v>45358.490289351852</v>
      </c>
      <c r="I1367" s="18">
        <v>0.159</v>
      </c>
      <c r="J1367">
        <v>0.219</v>
      </c>
      <c r="K1367" t="s">
        <v>89</v>
      </c>
      <c r="L1367" s="34" t="str">
        <f t="shared" si="63"/>
        <v>20-40%</v>
      </c>
      <c r="M1367" t="str">
        <f t="shared" si="64"/>
        <v>20-40%</v>
      </c>
      <c r="N1367">
        <f t="shared" ca="1" si="65"/>
        <v>654</v>
      </c>
    </row>
    <row r="1368" spans="1:14" x14ac:dyDescent="0.25">
      <c r="A1368" t="s">
        <v>5154</v>
      </c>
      <c r="B1368">
        <v>2877.81</v>
      </c>
      <c r="C1368" t="s">
        <v>5064</v>
      </c>
      <c r="D1368">
        <v>15.58</v>
      </c>
      <c r="E1368">
        <v>840</v>
      </c>
      <c r="F1368">
        <v>2</v>
      </c>
      <c r="G1368" s="2">
        <v>45612.567280092589</v>
      </c>
      <c r="H1368" s="2">
        <v>45744.179976851847</v>
      </c>
      <c r="I1368" s="18">
        <v>0.34100000000000003</v>
      </c>
      <c r="J1368">
        <v>6.2E-2</v>
      </c>
      <c r="K1368" t="s">
        <v>89</v>
      </c>
      <c r="L1368" s="34" t="str">
        <f t="shared" si="63"/>
        <v>0-20%</v>
      </c>
      <c r="M1368" t="str">
        <f t="shared" si="64"/>
        <v>0-20%</v>
      </c>
      <c r="N1368">
        <f t="shared" ca="1" si="65"/>
        <v>268</v>
      </c>
    </row>
    <row r="1369" spans="1:14" x14ac:dyDescent="0.25">
      <c r="A1369" t="s">
        <v>5155</v>
      </c>
      <c r="B1369">
        <v>51.14</v>
      </c>
      <c r="C1369" t="s">
        <v>5064</v>
      </c>
      <c r="D1369">
        <v>2.97</v>
      </c>
      <c r="E1369">
        <v>457</v>
      </c>
      <c r="F1369">
        <v>3</v>
      </c>
      <c r="G1369" s="2">
        <v>45183.388749999998</v>
      </c>
      <c r="H1369" s="2">
        <v>45362.838229166657</v>
      </c>
      <c r="I1369" s="18">
        <v>0.36</v>
      </c>
      <c r="J1369">
        <v>0.42399999999999999</v>
      </c>
      <c r="K1369" t="s">
        <v>71</v>
      </c>
      <c r="L1369" s="34" t="str">
        <f t="shared" si="63"/>
        <v>0-20%</v>
      </c>
      <c r="M1369" t="str">
        <f t="shared" si="64"/>
        <v>40-60%</v>
      </c>
      <c r="N1369">
        <f t="shared" ca="1" si="65"/>
        <v>650</v>
      </c>
    </row>
    <row r="1370" spans="1:14" x14ac:dyDescent="0.25">
      <c r="A1370" t="s">
        <v>5156</v>
      </c>
      <c r="B1370">
        <v>640.34</v>
      </c>
      <c r="C1370" t="s">
        <v>5067</v>
      </c>
      <c r="D1370">
        <v>1.07</v>
      </c>
      <c r="E1370">
        <v>565</v>
      </c>
      <c r="F1370">
        <v>1</v>
      </c>
      <c r="G1370" s="2">
        <v>45948.551886574067</v>
      </c>
      <c r="H1370" s="2">
        <v>45706.251331018517</v>
      </c>
      <c r="I1370" s="18">
        <v>0.53</v>
      </c>
      <c r="J1370">
        <v>0.66200000000000003</v>
      </c>
      <c r="K1370" t="s">
        <v>22</v>
      </c>
      <c r="L1370" s="34" t="str">
        <f t="shared" si="63"/>
        <v>0-20%</v>
      </c>
      <c r="M1370" t="str">
        <f t="shared" si="64"/>
        <v>60-80%</v>
      </c>
      <c r="N1370">
        <f t="shared" ca="1" si="65"/>
        <v>306</v>
      </c>
    </row>
    <row r="1371" spans="1:14" x14ac:dyDescent="0.25">
      <c r="A1371" t="s">
        <v>5157</v>
      </c>
      <c r="B1371">
        <v>77.7</v>
      </c>
      <c r="C1371" t="s">
        <v>5067</v>
      </c>
      <c r="D1371">
        <v>4.12</v>
      </c>
      <c r="E1371">
        <v>696</v>
      </c>
      <c r="F1371">
        <v>5</v>
      </c>
      <c r="G1371" s="2">
        <v>45589.733553240738</v>
      </c>
      <c r="H1371" s="2">
        <v>45560.20689814815</v>
      </c>
      <c r="I1371" s="18">
        <v>5.6000000000000001E-2</v>
      </c>
      <c r="J1371">
        <v>0.36699999999999999</v>
      </c>
      <c r="K1371" t="s">
        <v>46</v>
      </c>
      <c r="L1371" s="34" t="str">
        <f t="shared" si="63"/>
        <v>0-20%</v>
      </c>
      <c r="M1371" t="str">
        <f t="shared" si="64"/>
        <v>20-40%</v>
      </c>
      <c r="N1371">
        <f t="shared" ca="1" si="65"/>
        <v>452</v>
      </c>
    </row>
    <row r="1372" spans="1:14" x14ac:dyDescent="0.25">
      <c r="A1372" t="s">
        <v>5158</v>
      </c>
      <c r="B1372">
        <v>173.3</v>
      </c>
      <c r="C1372" t="s">
        <v>5064</v>
      </c>
      <c r="D1372">
        <v>18.29</v>
      </c>
      <c r="E1372">
        <v>314</v>
      </c>
      <c r="F1372">
        <v>1</v>
      </c>
      <c r="G1372" s="2">
        <v>45884.875844907408</v>
      </c>
      <c r="H1372" s="2">
        <v>45984.522615740738</v>
      </c>
      <c r="I1372" s="18">
        <v>0.48299999999999998</v>
      </c>
      <c r="J1372">
        <v>0.20699999999999999</v>
      </c>
      <c r="K1372" t="s">
        <v>39</v>
      </c>
      <c r="L1372" s="34" t="str">
        <f t="shared" si="63"/>
        <v>0-20%</v>
      </c>
      <c r="M1372" t="str">
        <f t="shared" si="64"/>
        <v>20-40%</v>
      </c>
      <c r="N1372">
        <f t="shared" ca="1" si="65"/>
        <v>28</v>
      </c>
    </row>
    <row r="1373" spans="1:14" x14ac:dyDescent="0.25">
      <c r="A1373" t="s">
        <v>5159</v>
      </c>
      <c r="B1373">
        <v>290.38</v>
      </c>
      <c r="C1373" t="s">
        <v>5067</v>
      </c>
      <c r="D1373">
        <v>12.05</v>
      </c>
      <c r="E1373">
        <v>886</v>
      </c>
      <c r="F1373">
        <v>1</v>
      </c>
      <c r="G1373" s="2">
        <v>45068.746435185189</v>
      </c>
      <c r="H1373" s="2">
        <v>45962.347511574073</v>
      </c>
      <c r="I1373" s="18">
        <v>0.129</v>
      </c>
      <c r="J1373">
        <v>0.46100000000000002</v>
      </c>
      <c r="K1373" t="s">
        <v>69</v>
      </c>
      <c r="L1373" s="34" t="str">
        <f t="shared" si="63"/>
        <v>0-20%</v>
      </c>
      <c r="M1373" t="str">
        <f t="shared" si="64"/>
        <v>40-60%</v>
      </c>
      <c r="N1373">
        <f t="shared" ca="1" si="65"/>
        <v>50</v>
      </c>
    </row>
    <row r="1374" spans="1:14" x14ac:dyDescent="0.25">
      <c r="A1374" t="s">
        <v>5160</v>
      </c>
      <c r="B1374">
        <v>57.21</v>
      </c>
      <c r="C1374" t="s">
        <v>5067</v>
      </c>
      <c r="D1374">
        <v>16.86</v>
      </c>
      <c r="E1374">
        <v>412</v>
      </c>
      <c r="F1374">
        <v>1</v>
      </c>
      <c r="G1374" s="2">
        <v>45099.992476851847</v>
      </c>
      <c r="H1374" s="2">
        <v>45245.170046296298</v>
      </c>
      <c r="I1374" s="18">
        <v>0.29599999999999999</v>
      </c>
      <c r="J1374">
        <v>0.33</v>
      </c>
      <c r="K1374" t="s">
        <v>46</v>
      </c>
      <c r="L1374" s="34" t="str">
        <f t="shared" si="63"/>
        <v>0-20%</v>
      </c>
      <c r="M1374" t="str">
        <f t="shared" si="64"/>
        <v>20-40%</v>
      </c>
      <c r="N1374">
        <f t="shared" ca="1" si="65"/>
        <v>767</v>
      </c>
    </row>
    <row r="1375" spans="1:14" x14ac:dyDescent="0.25">
      <c r="A1375" t="s">
        <v>5161</v>
      </c>
      <c r="B1375">
        <v>1165.48</v>
      </c>
      <c r="C1375" t="s">
        <v>5066</v>
      </c>
      <c r="D1375">
        <v>20.64</v>
      </c>
      <c r="E1375">
        <v>446</v>
      </c>
      <c r="F1375">
        <v>1</v>
      </c>
      <c r="G1375" s="2">
        <v>45399.388807870368</v>
      </c>
      <c r="H1375" s="2">
        <v>45624.026307870372</v>
      </c>
      <c r="I1375" s="18">
        <v>0.45</v>
      </c>
      <c r="J1375">
        <v>0.03</v>
      </c>
      <c r="K1375" t="s">
        <v>46</v>
      </c>
      <c r="L1375" s="34" t="str">
        <f t="shared" si="63"/>
        <v>20-40%</v>
      </c>
      <c r="M1375" t="str">
        <f t="shared" si="64"/>
        <v>0-20%</v>
      </c>
      <c r="N1375">
        <f t="shared" ca="1" si="65"/>
        <v>388</v>
      </c>
    </row>
    <row r="1376" spans="1:14" x14ac:dyDescent="0.25">
      <c r="A1376" t="s">
        <v>5162</v>
      </c>
      <c r="B1376">
        <v>1278.58</v>
      </c>
      <c r="C1376" t="s">
        <v>5066</v>
      </c>
      <c r="D1376">
        <v>19.13</v>
      </c>
      <c r="E1376">
        <v>500</v>
      </c>
      <c r="F1376">
        <v>3</v>
      </c>
      <c r="G1376" s="2">
        <v>45448.856631944444</v>
      </c>
      <c r="H1376" s="2">
        <v>45599.008645833332</v>
      </c>
      <c r="I1376" s="18">
        <v>0.13600000000000001</v>
      </c>
      <c r="J1376">
        <v>0.217</v>
      </c>
      <c r="K1376" t="s">
        <v>58</v>
      </c>
      <c r="L1376" s="34" t="str">
        <f t="shared" si="63"/>
        <v>0-20%</v>
      </c>
      <c r="M1376" t="str">
        <f t="shared" si="64"/>
        <v>20-40%</v>
      </c>
      <c r="N1376">
        <f t="shared" ca="1" si="65"/>
        <v>413</v>
      </c>
    </row>
    <row r="1377" spans="1:14" x14ac:dyDescent="0.25">
      <c r="A1377" t="s">
        <v>5163</v>
      </c>
      <c r="B1377">
        <v>1894.45</v>
      </c>
      <c r="C1377" t="s">
        <v>5064</v>
      </c>
      <c r="D1377">
        <v>8.4499999999999993</v>
      </c>
      <c r="E1377">
        <v>639</v>
      </c>
      <c r="F1377">
        <v>0</v>
      </c>
      <c r="G1377" s="2">
        <v>45834.6325462963</v>
      </c>
      <c r="H1377" s="2">
        <v>45327.647523148153</v>
      </c>
      <c r="I1377" s="18">
        <v>0.34300000000000003</v>
      </c>
      <c r="J1377">
        <v>0.626</v>
      </c>
      <c r="K1377" t="s">
        <v>58</v>
      </c>
      <c r="L1377" s="34" t="str">
        <f t="shared" si="63"/>
        <v>0-20%</v>
      </c>
      <c r="M1377" t="str">
        <f t="shared" si="64"/>
        <v>60-80%</v>
      </c>
      <c r="N1377">
        <f t="shared" ca="1" si="65"/>
        <v>685</v>
      </c>
    </row>
    <row r="1378" spans="1:14" x14ac:dyDescent="0.25">
      <c r="A1378" t="s">
        <v>5164</v>
      </c>
      <c r="B1378">
        <v>334.69</v>
      </c>
      <c r="C1378" t="s">
        <v>5066</v>
      </c>
      <c r="D1378">
        <v>4.71</v>
      </c>
      <c r="E1378">
        <v>427</v>
      </c>
      <c r="F1378">
        <v>2</v>
      </c>
      <c r="G1378" s="2">
        <v>45025.917673611111</v>
      </c>
      <c r="H1378" s="2">
        <v>45586.491712962961</v>
      </c>
      <c r="I1378" s="18">
        <v>0.18099999999999999</v>
      </c>
      <c r="J1378">
        <v>0.14699999999999999</v>
      </c>
      <c r="K1378" t="s">
        <v>86</v>
      </c>
      <c r="L1378" s="34" t="str">
        <f t="shared" si="63"/>
        <v>0-20%</v>
      </c>
      <c r="M1378" t="str">
        <f t="shared" si="64"/>
        <v>0-20%</v>
      </c>
      <c r="N1378">
        <f t="shared" ca="1" si="65"/>
        <v>426</v>
      </c>
    </row>
    <row r="1379" spans="1:14" x14ac:dyDescent="0.25">
      <c r="A1379" t="s">
        <v>5165</v>
      </c>
      <c r="B1379">
        <v>1000.01</v>
      </c>
      <c r="C1379" t="s">
        <v>5064</v>
      </c>
      <c r="D1379">
        <v>15.4</v>
      </c>
      <c r="E1379">
        <v>410</v>
      </c>
      <c r="F1379">
        <v>1</v>
      </c>
      <c r="G1379" s="2">
        <v>45952.455949074072</v>
      </c>
      <c r="H1379" s="2">
        <v>45767.210960648154</v>
      </c>
      <c r="I1379" s="18">
        <v>0.11799999999999999</v>
      </c>
      <c r="J1379">
        <v>3.4000000000000002E-2</v>
      </c>
      <c r="K1379" t="s">
        <v>22</v>
      </c>
      <c r="L1379" s="34" t="str">
        <f t="shared" si="63"/>
        <v>0-20%</v>
      </c>
      <c r="M1379" t="str">
        <f t="shared" si="64"/>
        <v>0-20%</v>
      </c>
      <c r="N1379">
        <f t="shared" ca="1" si="65"/>
        <v>245</v>
      </c>
    </row>
    <row r="1380" spans="1:14" x14ac:dyDescent="0.25">
      <c r="A1380" t="s">
        <v>5166</v>
      </c>
      <c r="B1380">
        <v>1762.98</v>
      </c>
      <c r="C1380" t="s">
        <v>5064</v>
      </c>
      <c r="D1380">
        <v>39.9</v>
      </c>
      <c r="E1380">
        <v>365</v>
      </c>
      <c r="F1380">
        <v>1</v>
      </c>
      <c r="G1380" s="2">
        <v>45768.208425925928</v>
      </c>
      <c r="H1380" s="2">
        <v>45199.184074074074</v>
      </c>
      <c r="I1380" s="18">
        <v>7.0999999999999994E-2</v>
      </c>
      <c r="J1380">
        <v>0.39700000000000002</v>
      </c>
      <c r="K1380" t="s">
        <v>58</v>
      </c>
      <c r="L1380" s="34" t="str">
        <f t="shared" si="63"/>
        <v>20-40%</v>
      </c>
      <c r="M1380" t="str">
        <f t="shared" si="64"/>
        <v>20-40%</v>
      </c>
      <c r="N1380">
        <f t="shared" ca="1" si="65"/>
        <v>813</v>
      </c>
    </row>
    <row r="1381" spans="1:14" x14ac:dyDescent="0.25">
      <c r="A1381" t="s">
        <v>5167</v>
      </c>
      <c r="B1381">
        <v>934.23</v>
      </c>
      <c r="C1381" t="s">
        <v>5064</v>
      </c>
      <c r="D1381">
        <v>4.09</v>
      </c>
      <c r="E1381">
        <v>878</v>
      </c>
      <c r="F1381">
        <v>1</v>
      </c>
      <c r="G1381" s="2">
        <v>45089.165509259263</v>
      </c>
      <c r="H1381" s="2">
        <v>45561.232442129629</v>
      </c>
      <c r="I1381" s="18">
        <v>0.122</v>
      </c>
      <c r="J1381">
        <v>0.28000000000000003</v>
      </c>
      <c r="K1381" t="s">
        <v>39</v>
      </c>
      <c r="L1381" s="34" t="str">
        <f t="shared" si="63"/>
        <v>0-20%</v>
      </c>
      <c r="M1381" t="str">
        <f t="shared" si="64"/>
        <v>20-40%</v>
      </c>
      <c r="N1381">
        <f t="shared" ca="1" si="65"/>
        <v>451</v>
      </c>
    </row>
    <row r="1382" spans="1:14" x14ac:dyDescent="0.25">
      <c r="A1382" t="s">
        <v>5168</v>
      </c>
      <c r="B1382">
        <v>3028.78</v>
      </c>
      <c r="C1382" t="s">
        <v>5064</v>
      </c>
      <c r="D1382">
        <v>9.41</v>
      </c>
      <c r="E1382">
        <v>862</v>
      </c>
      <c r="F1382">
        <v>2</v>
      </c>
      <c r="G1382" s="2">
        <v>45137.456712962958</v>
      </c>
      <c r="H1382" s="2">
        <v>45172.345196759263</v>
      </c>
      <c r="I1382" s="18">
        <v>0.59199999999999997</v>
      </c>
      <c r="J1382">
        <v>0.47099999999999997</v>
      </c>
      <c r="K1382" t="s">
        <v>41</v>
      </c>
      <c r="L1382" s="34" t="str">
        <f t="shared" si="63"/>
        <v>0-20%</v>
      </c>
      <c r="M1382" t="str">
        <f t="shared" si="64"/>
        <v>40-60%</v>
      </c>
      <c r="N1382">
        <f t="shared" ca="1" si="65"/>
        <v>840</v>
      </c>
    </row>
    <row r="1383" spans="1:14" x14ac:dyDescent="0.25">
      <c r="A1383" t="s">
        <v>5169</v>
      </c>
      <c r="B1383">
        <v>126.28</v>
      </c>
      <c r="C1383" t="s">
        <v>5064</v>
      </c>
      <c r="D1383">
        <v>1.54</v>
      </c>
      <c r="E1383">
        <v>714</v>
      </c>
      <c r="F1383">
        <v>1</v>
      </c>
      <c r="G1383" s="2">
        <v>45481.523645833331</v>
      </c>
      <c r="H1383" s="2">
        <v>45381.116828703707</v>
      </c>
      <c r="I1383" s="18">
        <v>0.16500000000000001</v>
      </c>
      <c r="J1383">
        <v>0.78300000000000003</v>
      </c>
      <c r="K1383" t="s">
        <v>66</v>
      </c>
      <c r="L1383" s="34" t="str">
        <f t="shared" si="63"/>
        <v>0-20%</v>
      </c>
      <c r="M1383" t="str">
        <f t="shared" si="64"/>
        <v>60-80%</v>
      </c>
      <c r="N1383">
        <f t="shared" ca="1" si="65"/>
        <v>631</v>
      </c>
    </row>
    <row r="1384" spans="1:14" x14ac:dyDescent="0.25">
      <c r="A1384" t="s">
        <v>5170</v>
      </c>
      <c r="B1384">
        <v>587.69000000000005</v>
      </c>
      <c r="C1384" t="s">
        <v>5067</v>
      </c>
      <c r="D1384">
        <v>20.29</v>
      </c>
      <c r="E1384">
        <v>433</v>
      </c>
      <c r="F1384">
        <v>2</v>
      </c>
      <c r="G1384" s="2">
        <v>45735.479328703703</v>
      </c>
      <c r="H1384" s="2">
        <v>45425.179062499999</v>
      </c>
      <c r="I1384" s="18">
        <v>0.34499999999999997</v>
      </c>
      <c r="J1384">
        <v>0.60299999999999998</v>
      </c>
      <c r="K1384" t="s">
        <v>64</v>
      </c>
      <c r="L1384" s="34" t="str">
        <f t="shared" si="63"/>
        <v>20-40%</v>
      </c>
      <c r="M1384" t="str">
        <f t="shared" si="64"/>
        <v>60-80%</v>
      </c>
      <c r="N1384">
        <f t="shared" ca="1" si="65"/>
        <v>587</v>
      </c>
    </row>
    <row r="1385" spans="1:14" x14ac:dyDescent="0.25">
      <c r="A1385" t="s">
        <v>5171</v>
      </c>
      <c r="B1385">
        <v>1115.95</v>
      </c>
      <c r="C1385" t="s">
        <v>5064</v>
      </c>
      <c r="D1385">
        <v>52.38</v>
      </c>
      <c r="E1385">
        <v>564</v>
      </c>
      <c r="F1385">
        <v>1</v>
      </c>
      <c r="G1385" s="2">
        <v>45006.320405092592</v>
      </c>
      <c r="H1385" s="2">
        <v>46006.918055555558</v>
      </c>
      <c r="I1385" s="18">
        <v>0.67</v>
      </c>
      <c r="J1385">
        <v>9.8000000000000004E-2</v>
      </c>
      <c r="K1385" t="s">
        <v>89</v>
      </c>
      <c r="L1385" s="34" t="str">
        <f t="shared" si="63"/>
        <v>40-60%</v>
      </c>
      <c r="M1385" t="str">
        <f t="shared" si="64"/>
        <v>0-20%</v>
      </c>
      <c r="N1385">
        <f t="shared" ca="1" si="65"/>
        <v>6</v>
      </c>
    </row>
    <row r="1386" spans="1:14" x14ac:dyDescent="0.25">
      <c r="A1386" t="s">
        <v>5172</v>
      </c>
      <c r="B1386">
        <v>691.9</v>
      </c>
      <c r="C1386" t="s">
        <v>5064</v>
      </c>
      <c r="D1386">
        <v>12.47</v>
      </c>
      <c r="E1386">
        <v>654</v>
      </c>
      <c r="F1386">
        <v>2</v>
      </c>
      <c r="G1386" s="2">
        <v>45689.707442129627</v>
      </c>
      <c r="H1386" s="2">
        <v>45034.649224537039</v>
      </c>
      <c r="I1386" s="18">
        <v>0.38700000000000001</v>
      </c>
      <c r="J1386">
        <v>0.10199999999999999</v>
      </c>
      <c r="K1386" t="s">
        <v>106</v>
      </c>
      <c r="L1386" s="34" t="str">
        <f t="shared" si="63"/>
        <v>0-20%</v>
      </c>
      <c r="M1386" t="str">
        <f t="shared" si="64"/>
        <v>0-20%</v>
      </c>
      <c r="N1386">
        <f t="shared" ca="1" si="65"/>
        <v>978</v>
      </c>
    </row>
    <row r="1387" spans="1:14" x14ac:dyDescent="0.25">
      <c r="A1387" t="s">
        <v>5173</v>
      </c>
      <c r="B1387">
        <v>1316.45</v>
      </c>
      <c r="C1387" t="s">
        <v>5064</v>
      </c>
      <c r="D1387">
        <v>21.68</v>
      </c>
      <c r="E1387">
        <v>884</v>
      </c>
      <c r="F1387">
        <v>3</v>
      </c>
      <c r="G1387" s="2">
        <v>45389.553101851852</v>
      </c>
      <c r="H1387" s="2">
        <v>45504.01425925926</v>
      </c>
      <c r="I1387" s="18">
        <v>0.35399999999999998</v>
      </c>
      <c r="J1387">
        <v>0.55100000000000005</v>
      </c>
      <c r="K1387" t="s">
        <v>54</v>
      </c>
      <c r="L1387" s="34" t="str">
        <f t="shared" si="63"/>
        <v>20-40%</v>
      </c>
      <c r="M1387" t="str">
        <f t="shared" si="64"/>
        <v>40-60%</v>
      </c>
      <c r="N1387">
        <f t="shared" ca="1" si="65"/>
        <v>508</v>
      </c>
    </row>
    <row r="1388" spans="1:14" x14ac:dyDescent="0.25">
      <c r="A1388" t="s">
        <v>5174</v>
      </c>
      <c r="B1388">
        <v>312.38</v>
      </c>
      <c r="C1388" t="s">
        <v>5064</v>
      </c>
      <c r="D1388">
        <v>38.979999999999997</v>
      </c>
      <c r="E1388">
        <v>618</v>
      </c>
      <c r="F1388">
        <v>1</v>
      </c>
      <c r="G1388" s="2">
        <v>45474.457604166673</v>
      </c>
      <c r="H1388" s="2">
        <v>45471.625023148154</v>
      </c>
      <c r="I1388" s="18">
        <v>0.17299999999999999</v>
      </c>
      <c r="J1388">
        <v>0.27300000000000002</v>
      </c>
      <c r="K1388" t="s">
        <v>89</v>
      </c>
      <c r="L1388" s="34" t="str">
        <f t="shared" si="63"/>
        <v>20-40%</v>
      </c>
      <c r="M1388" t="str">
        <f t="shared" si="64"/>
        <v>20-40%</v>
      </c>
      <c r="N1388">
        <f t="shared" ca="1" si="65"/>
        <v>541</v>
      </c>
    </row>
    <row r="1389" spans="1:14" x14ac:dyDescent="0.25">
      <c r="A1389" t="s">
        <v>5175</v>
      </c>
      <c r="B1389">
        <v>186.17</v>
      </c>
      <c r="C1389" t="s">
        <v>5066</v>
      </c>
      <c r="D1389">
        <v>12.89</v>
      </c>
      <c r="E1389">
        <v>369</v>
      </c>
      <c r="F1389">
        <v>2</v>
      </c>
      <c r="G1389" s="2">
        <v>45890.338576388887</v>
      </c>
      <c r="H1389" s="2">
        <v>45375.942395833343</v>
      </c>
      <c r="I1389" s="18">
        <v>0.27</v>
      </c>
      <c r="J1389">
        <v>0.20499999999999999</v>
      </c>
      <c r="K1389" t="s">
        <v>22</v>
      </c>
      <c r="L1389" s="34" t="str">
        <f t="shared" si="63"/>
        <v>0-20%</v>
      </c>
      <c r="M1389" t="str">
        <f t="shared" si="64"/>
        <v>20-40%</v>
      </c>
      <c r="N1389">
        <f t="shared" ca="1" si="65"/>
        <v>637</v>
      </c>
    </row>
    <row r="1390" spans="1:14" x14ac:dyDescent="0.25">
      <c r="A1390" t="s">
        <v>5176</v>
      </c>
      <c r="B1390">
        <v>211.45</v>
      </c>
      <c r="C1390" t="s">
        <v>5064</v>
      </c>
      <c r="D1390">
        <v>10.78</v>
      </c>
      <c r="E1390">
        <v>782</v>
      </c>
      <c r="F1390">
        <v>3</v>
      </c>
      <c r="G1390" s="2">
        <v>44954.050925925927</v>
      </c>
      <c r="H1390" s="2">
        <v>45530.559907407413</v>
      </c>
      <c r="I1390" s="18">
        <v>0.36</v>
      </c>
      <c r="J1390">
        <v>0.252</v>
      </c>
      <c r="K1390" t="s">
        <v>17</v>
      </c>
      <c r="L1390" s="34" t="str">
        <f t="shared" si="63"/>
        <v>0-20%</v>
      </c>
      <c r="M1390" t="str">
        <f t="shared" si="64"/>
        <v>20-40%</v>
      </c>
      <c r="N1390">
        <f t="shared" ca="1" si="65"/>
        <v>482</v>
      </c>
    </row>
    <row r="1391" spans="1:14" x14ac:dyDescent="0.25">
      <c r="A1391" t="s">
        <v>5177</v>
      </c>
      <c r="B1391">
        <v>100.18</v>
      </c>
      <c r="C1391" t="s">
        <v>5067</v>
      </c>
      <c r="D1391">
        <v>26.03</v>
      </c>
      <c r="E1391">
        <v>431</v>
      </c>
      <c r="F1391">
        <v>1</v>
      </c>
      <c r="G1391" s="2">
        <v>45541.787627314807</v>
      </c>
      <c r="H1391" s="2">
        <v>45277.312673611108</v>
      </c>
      <c r="I1391" s="18">
        <v>0.221</v>
      </c>
      <c r="J1391">
        <v>0.08</v>
      </c>
      <c r="K1391" t="s">
        <v>69</v>
      </c>
      <c r="L1391" s="34" t="str">
        <f t="shared" si="63"/>
        <v>20-40%</v>
      </c>
      <c r="M1391" t="str">
        <f t="shared" si="64"/>
        <v>0-20%</v>
      </c>
      <c r="N1391">
        <f t="shared" ca="1" si="65"/>
        <v>735</v>
      </c>
    </row>
    <row r="1392" spans="1:14" x14ac:dyDescent="0.25">
      <c r="A1392" t="s">
        <v>5178</v>
      </c>
      <c r="B1392">
        <v>265.83999999999997</v>
      </c>
      <c r="C1392" t="s">
        <v>5066</v>
      </c>
      <c r="D1392">
        <v>8.18</v>
      </c>
      <c r="E1392">
        <v>713</v>
      </c>
      <c r="F1392">
        <v>1</v>
      </c>
      <c r="G1392" s="2">
        <v>45460.519780092603</v>
      </c>
      <c r="H1392" s="2">
        <v>45930.358263888891</v>
      </c>
      <c r="I1392" s="18">
        <v>0.35499999999999998</v>
      </c>
      <c r="J1392">
        <v>0.55800000000000005</v>
      </c>
      <c r="K1392" t="s">
        <v>50</v>
      </c>
      <c r="L1392" s="34" t="str">
        <f t="shared" si="63"/>
        <v>0-20%</v>
      </c>
      <c r="M1392" t="str">
        <f t="shared" si="64"/>
        <v>40-60%</v>
      </c>
      <c r="N1392">
        <f t="shared" ca="1" si="65"/>
        <v>82</v>
      </c>
    </row>
    <row r="1393" spans="1:14" x14ac:dyDescent="0.25">
      <c r="A1393" t="s">
        <v>5179</v>
      </c>
      <c r="B1393">
        <v>1580.76</v>
      </c>
      <c r="C1393" t="s">
        <v>5066</v>
      </c>
      <c r="D1393">
        <v>20.96</v>
      </c>
      <c r="E1393">
        <v>472</v>
      </c>
      <c r="F1393">
        <v>2</v>
      </c>
      <c r="G1393" s="2">
        <v>45540.087708333333</v>
      </c>
      <c r="H1393" s="2">
        <v>45077.854305555556</v>
      </c>
      <c r="I1393" s="18">
        <v>0.26100000000000001</v>
      </c>
      <c r="J1393">
        <v>0.40500000000000003</v>
      </c>
      <c r="K1393" t="s">
        <v>28</v>
      </c>
      <c r="L1393" s="34" t="str">
        <f t="shared" si="63"/>
        <v>20-40%</v>
      </c>
      <c r="M1393" t="str">
        <f t="shared" si="64"/>
        <v>40-60%</v>
      </c>
      <c r="N1393">
        <f t="shared" ca="1" si="65"/>
        <v>935</v>
      </c>
    </row>
    <row r="1394" spans="1:14" x14ac:dyDescent="0.25">
      <c r="A1394" t="s">
        <v>5180</v>
      </c>
      <c r="B1394">
        <v>1384.97</v>
      </c>
      <c r="C1394" t="s">
        <v>5064</v>
      </c>
      <c r="D1394">
        <v>12.72</v>
      </c>
      <c r="E1394">
        <v>581</v>
      </c>
      <c r="F1394">
        <v>1</v>
      </c>
      <c r="G1394" s="2">
        <v>45333.828576388893</v>
      </c>
      <c r="H1394" s="2">
        <v>45563.21497685185</v>
      </c>
      <c r="I1394" s="18">
        <v>0.47399999999999998</v>
      </c>
      <c r="J1394">
        <v>0.64800000000000002</v>
      </c>
      <c r="K1394" t="s">
        <v>54</v>
      </c>
      <c r="L1394" s="34" t="str">
        <f t="shared" si="63"/>
        <v>0-20%</v>
      </c>
      <c r="M1394" t="str">
        <f t="shared" si="64"/>
        <v>60-80%</v>
      </c>
      <c r="N1394">
        <f t="shared" ca="1" si="65"/>
        <v>449</v>
      </c>
    </row>
    <row r="1395" spans="1:14" x14ac:dyDescent="0.25">
      <c r="A1395" t="s">
        <v>5181</v>
      </c>
      <c r="B1395">
        <v>1530.42</v>
      </c>
      <c r="C1395" t="s">
        <v>5064</v>
      </c>
      <c r="D1395">
        <v>13.37</v>
      </c>
      <c r="E1395">
        <v>629</v>
      </c>
      <c r="F1395">
        <v>2</v>
      </c>
      <c r="G1395" s="2">
        <v>45041.676550925928</v>
      </c>
      <c r="H1395" s="2">
        <v>45843.083703703713</v>
      </c>
      <c r="I1395" s="18">
        <v>0.104</v>
      </c>
      <c r="J1395">
        <v>0.49099999999999999</v>
      </c>
      <c r="K1395" t="s">
        <v>17</v>
      </c>
      <c r="L1395" s="34" t="str">
        <f t="shared" si="63"/>
        <v>0-20%</v>
      </c>
      <c r="M1395" t="str">
        <f t="shared" si="64"/>
        <v>40-60%</v>
      </c>
      <c r="N1395">
        <f t="shared" ca="1" si="65"/>
        <v>169</v>
      </c>
    </row>
    <row r="1396" spans="1:14" x14ac:dyDescent="0.25">
      <c r="A1396" t="s">
        <v>5182</v>
      </c>
      <c r="B1396">
        <v>5830.23</v>
      </c>
      <c r="C1396" t="s">
        <v>5066</v>
      </c>
      <c r="D1396">
        <v>11.68</v>
      </c>
      <c r="E1396">
        <v>837</v>
      </c>
      <c r="F1396">
        <v>1</v>
      </c>
      <c r="G1396" s="2">
        <v>45572.079432870371</v>
      </c>
      <c r="H1396" s="2">
        <v>45256.993622685193</v>
      </c>
      <c r="I1396" s="18">
        <v>0.16500000000000001</v>
      </c>
      <c r="J1396">
        <v>0.25800000000000001</v>
      </c>
      <c r="K1396" t="s">
        <v>106</v>
      </c>
      <c r="L1396" s="34" t="str">
        <f t="shared" si="63"/>
        <v>0-20%</v>
      </c>
      <c r="M1396" t="str">
        <f t="shared" si="64"/>
        <v>20-40%</v>
      </c>
      <c r="N1396">
        <f t="shared" ca="1" si="65"/>
        <v>756</v>
      </c>
    </row>
    <row r="1397" spans="1:14" x14ac:dyDescent="0.25">
      <c r="A1397" t="s">
        <v>5183</v>
      </c>
      <c r="B1397">
        <v>690.65</v>
      </c>
      <c r="C1397" t="s">
        <v>5064</v>
      </c>
      <c r="D1397">
        <v>12.79</v>
      </c>
      <c r="E1397">
        <v>882</v>
      </c>
      <c r="F1397">
        <v>3</v>
      </c>
      <c r="G1397" s="2">
        <v>45604.58</v>
      </c>
      <c r="H1397" s="2">
        <v>45199.407557870371</v>
      </c>
      <c r="I1397" s="18">
        <v>0.26800000000000002</v>
      </c>
      <c r="J1397">
        <v>0.158</v>
      </c>
      <c r="K1397" t="s">
        <v>17</v>
      </c>
      <c r="L1397" s="34" t="str">
        <f t="shared" si="63"/>
        <v>0-20%</v>
      </c>
      <c r="M1397" t="str">
        <f t="shared" si="64"/>
        <v>0-20%</v>
      </c>
      <c r="N1397">
        <f t="shared" ca="1" si="65"/>
        <v>813</v>
      </c>
    </row>
    <row r="1398" spans="1:14" x14ac:dyDescent="0.25">
      <c r="A1398" t="s">
        <v>5184</v>
      </c>
      <c r="B1398">
        <v>808.13</v>
      </c>
      <c r="C1398" t="s">
        <v>5064</v>
      </c>
      <c r="D1398">
        <v>12.8</v>
      </c>
      <c r="E1398">
        <v>872</v>
      </c>
      <c r="F1398">
        <v>1</v>
      </c>
      <c r="G1398" s="2">
        <v>45293.579756944448</v>
      </c>
      <c r="H1398" s="2">
        <v>45721.433703703697</v>
      </c>
      <c r="I1398" s="18">
        <v>0.3</v>
      </c>
      <c r="J1398">
        <v>0.13300000000000001</v>
      </c>
      <c r="K1398" t="s">
        <v>71</v>
      </c>
      <c r="L1398" s="34" t="str">
        <f t="shared" si="63"/>
        <v>0-20%</v>
      </c>
      <c r="M1398" t="str">
        <f t="shared" si="64"/>
        <v>0-20%</v>
      </c>
      <c r="N1398">
        <f t="shared" ca="1" si="65"/>
        <v>291</v>
      </c>
    </row>
    <row r="1399" spans="1:14" x14ac:dyDescent="0.25">
      <c r="A1399" t="s">
        <v>5185</v>
      </c>
      <c r="B1399">
        <v>6438.87</v>
      </c>
      <c r="C1399" t="s">
        <v>5064</v>
      </c>
      <c r="D1399">
        <v>3.72</v>
      </c>
      <c r="E1399">
        <v>337</v>
      </c>
      <c r="F1399">
        <v>4</v>
      </c>
      <c r="G1399" s="2">
        <v>45712.261782407397</v>
      </c>
      <c r="H1399" s="2">
        <v>44997.169363425928</v>
      </c>
      <c r="I1399" s="18">
        <v>0.432</v>
      </c>
      <c r="J1399">
        <v>8.3000000000000004E-2</v>
      </c>
      <c r="K1399" t="s">
        <v>54</v>
      </c>
      <c r="L1399" s="34" t="str">
        <f t="shared" si="63"/>
        <v>0-20%</v>
      </c>
      <c r="M1399" t="str">
        <f t="shared" si="64"/>
        <v>0-20%</v>
      </c>
      <c r="N1399">
        <f t="shared" ca="1" si="65"/>
        <v>1015</v>
      </c>
    </row>
    <row r="1400" spans="1:14" x14ac:dyDescent="0.25">
      <c r="A1400" t="s">
        <v>5186</v>
      </c>
      <c r="B1400">
        <v>4462.3599999999997</v>
      </c>
      <c r="C1400" t="s">
        <v>5067</v>
      </c>
      <c r="D1400">
        <v>38.29</v>
      </c>
      <c r="E1400">
        <v>859</v>
      </c>
      <c r="F1400">
        <v>2</v>
      </c>
      <c r="G1400" s="2">
        <v>45687.325810185182</v>
      </c>
      <c r="H1400" s="2">
        <v>45851.366087962961</v>
      </c>
      <c r="I1400" s="18">
        <v>0.18</v>
      </c>
      <c r="J1400">
        <v>0.55500000000000005</v>
      </c>
      <c r="K1400" t="s">
        <v>69</v>
      </c>
      <c r="L1400" s="34" t="str">
        <f t="shared" si="63"/>
        <v>20-40%</v>
      </c>
      <c r="M1400" t="str">
        <f t="shared" si="64"/>
        <v>40-60%</v>
      </c>
      <c r="N1400">
        <f t="shared" ca="1" si="65"/>
        <v>161</v>
      </c>
    </row>
    <row r="1401" spans="1:14" x14ac:dyDescent="0.25">
      <c r="A1401" t="s">
        <v>5187</v>
      </c>
      <c r="B1401">
        <v>1081.52</v>
      </c>
      <c r="C1401" t="s">
        <v>5066</v>
      </c>
      <c r="D1401">
        <v>6.9</v>
      </c>
      <c r="E1401">
        <v>361</v>
      </c>
      <c r="F1401">
        <v>4</v>
      </c>
      <c r="G1401" s="2">
        <v>45550.616620370369</v>
      </c>
      <c r="H1401" s="2">
        <v>45686.183935185189</v>
      </c>
      <c r="I1401" s="18">
        <v>0.36199999999999999</v>
      </c>
      <c r="J1401">
        <v>0.52800000000000002</v>
      </c>
      <c r="K1401" t="s">
        <v>54</v>
      </c>
      <c r="L1401" s="34" t="str">
        <f t="shared" si="63"/>
        <v>0-20%</v>
      </c>
      <c r="M1401" t="str">
        <f t="shared" si="64"/>
        <v>40-60%</v>
      </c>
      <c r="N1401">
        <f t="shared" ca="1" si="65"/>
        <v>326</v>
      </c>
    </row>
    <row r="1402" spans="1:14" x14ac:dyDescent="0.25">
      <c r="A1402" t="s">
        <v>5188</v>
      </c>
      <c r="B1402">
        <v>135.16999999999999</v>
      </c>
      <c r="C1402" t="s">
        <v>5064</v>
      </c>
      <c r="D1402">
        <v>21.45</v>
      </c>
      <c r="E1402">
        <v>558</v>
      </c>
      <c r="F1402">
        <v>2</v>
      </c>
      <c r="G1402" s="2">
        <v>45064.088634259257</v>
      </c>
      <c r="H1402" s="2">
        <v>45740.416944444441</v>
      </c>
      <c r="I1402" s="18">
        <v>0.5</v>
      </c>
      <c r="J1402">
        <v>0.57899999999999996</v>
      </c>
      <c r="K1402" t="s">
        <v>52</v>
      </c>
      <c r="L1402" s="34" t="str">
        <f t="shared" si="63"/>
        <v>20-40%</v>
      </c>
      <c r="M1402" t="str">
        <f t="shared" si="64"/>
        <v>40-60%</v>
      </c>
      <c r="N1402">
        <f t="shared" ca="1" si="65"/>
        <v>272</v>
      </c>
    </row>
    <row r="1403" spans="1:14" x14ac:dyDescent="0.25">
      <c r="A1403" t="s">
        <v>5189</v>
      </c>
      <c r="B1403">
        <v>1143.17</v>
      </c>
      <c r="C1403" t="s">
        <v>5066</v>
      </c>
      <c r="D1403">
        <v>13.6</v>
      </c>
      <c r="E1403">
        <v>739</v>
      </c>
      <c r="F1403">
        <v>1</v>
      </c>
      <c r="G1403" s="2">
        <v>45333.667002314818</v>
      </c>
      <c r="H1403" s="2">
        <v>45736.327407407407</v>
      </c>
      <c r="I1403" s="18">
        <v>0.27400000000000002</v>
      </c>
      <c r="J1403">
        <v>0.27500000000000002</v>
      </c>
      <c r="K1403" t="s">
        <v>52</v>
      </c>
      <c r="L1403" s="34" t="str">
        <f t="shared" si="63"/>
        <v>0-20%</v>
      </c>
      <c r="M1403" t="str">
        <f t="shared" si="64"/>
        <v>20-40%</v>
      </c>
      <c r="N1403">
        <f t="shared" ca="1" si="65"/>
        <v>276</v>
      </c>
    </row>
    <row r="1404" spans="1:14" x14ac:dyDescent="0.25">
      <c r="A1404" t="s">
        <v>5190</v>
      </c>
      <c r="B1404">
        <v>1817.95</v>
      </c>
      <c r="C1404" t="s">
        <v>5067</v>
      </c>
      <c r="D1404">
        <v>10.4</v>
      </c>
      <c r="E1404">
        <v>622</v>
      </c>
      <c r="F1404">
        <v>5</v>
      </c>
      <c r="G1404" s="2">
        <v>45745.815196759257</v>
      </c>
      <c r="H1404" s="2">
        <v>45475.464432870373</v>
      </c>
      <c r="I1404" s="18">
        <v>0.09</v>
      </c>
      <c r="J1404">
        <v>0.7</v>
      </c>
      <c r="K1404" t="s">
        <v>28</v>
      </c>
      <c r="L1404" s="34" t="str">
        <f t="shared" si="63"/>
        <v>0-20%</v>
      </c>
      <c r="M1404" t="str">
        <f t="shared" si="64"/>
        <v>60-80%</v>
      </c>
      <c r="N1404">
        <f t="shared" ca="1" si="65"/>
        <v>537</v>
      </c>
    </row>
    <row r="1405" spans="1:14" x14ac:dyDescent="0.25">
      <c r="A1405" t="s">
        <v>5191</v>
      </c>
      <c r="B1405">
        <v>173.68</v>
      </c>
      <c r="C1405" t="s">
        <v>5064</v>
      </c>
      <c r="D1405">
        <v>11.56</v>
      </c>
      <c r="E1405">
        <v>770</v>
      </c>
      <c r="F1405">
        <v>1</v>
      </c>
      <c r="G1405" s="2">
        <v>45955.376921296287</v>
      </c>
      <c r="H1405" s="2">
        <v>45686.986886574072</v>
      </c>
      <c r="I1405" s="18">
        <v>0.14799999999999999</v>
      </c>
      <c r="J1405">
        <v>0.83</v>
      </c>
      <c r="K1405" t="s">
        <v>86</v>
      </c>
      <c r="L1405" s="34" t="str">
        <f t="shared" si="63"/>
        <v>0-20%</v>
      </c>
      <c r="M1405" t="str">
        <f t="shared" si="64"/>
        <v>&gt;80%</v>
      </c>
      <c r="N1405">
        <f t="shared" ca="1" si="65"/>
        <v>326</v>
      </c>
    </row>
    <row r="1406" spans="1:14" x14ac:dyDescent="0.25">
      <c r="A1406" t="s">
        <v>5192</v>
      </c>
      <c r="B1406">
        <v>1794.48</v>
      </c>
      <c r="C1406" t="s">
        <v>5064</v>
      </c>
      <c r="D1406">
        <v>13.85</v>
      </c>
      <c r="E1406">
        <v>680</v>
      </c>
      <c r="F1406">
        <v>2</v>
      </c>
      <c r="G1406" s="2">
        <v>45599.75675925926</v>
      </c>
      <c r="H1406" s="2">
        <v>45550.499618055554</v>
      </c>
      <c r="I1406" s="18">
        <v>0.66800000000000004</v>
      </c>
      <c r="J1406">
        <v>0.123</v>
      </c>
      <c r="K1406" t="s">
        <v>66</v>
      </c>
      <c r="L1406" s="34" t="str">
        <f t="shared" si="63"/>
        <v>0-20%</v>
      </c>
      <c r="M1406" t="str">
        <f t="shared" si="64"/>
        <v>0-20%</v>
      </c>
      <c r="N1406">
        <f t="shared" ca="1" si="65"/>
        <v>462</v>
      </c>
    </row>
    <row r="1407" spans="1:14" x14ac:dyDescent="0.25">
      <c r="A1407" t="s">
        <v>5193</v>
      </c>
      <c r="B1407">
        <v>5142.91</v>
      </c>
      <c r="C1407" t="s">
        <v>5065</v>
      </c>
      <c r="D1407">
        <v>22.22</v>
      </c>
      <c r="E1407">
        <v>570</v>
      </c>
      <c r="F1407">
        <v>1</v>
      </c>
      <c r="G1407" s="2">
        <v>45803.259652777779</v>
      </c>
      <c r="H1407" s="2">
        <v>45812.183946759258</v>
      </c>
      <c r="I1407" s="18">
        <v>0.252</v>
      </c>
      <c r="J1407">
        <v>0.439</v>
      </c>
      <c r="K1407" t="s">
        <v>89</v>
      </c>
      <c r="L1407" s="34" t="str">
        <f t="shared" si="63"/>
        <v>20-40%</v>
      </c>
      <c r="M1407" t="str">
        <f t="shared" si="64"/>
        <v>40-60%</v>
      </c>
      <c r="N1407">
        <f t="shared" ca="1" si="65"/>
        <v>200</v>
      </c>
    </row>
    <row r="1408" spans="1:14" x14ac:dyDescent="0.25">
      <c r="A1408" t="s">
        <v>5194</v>
      </c>
      <c r="B1408">
        <v>1620.39</v>
      </c>
      <c r="C1408" t="s">
        <v>5064</v>
      </c>
      <c r="D1408">
        <v>4.32</v>
      </c>
      <c r="E1408">
        <v>707</v>
      </c>
      <c r="F1408">
        <v>4</v>
      </c>
      <c r="G1408" s="2">
        <v>45234.746365740742</v>
      </c>
      <c r="H1408" s="2">
        <v>45385.461319444446</v>
      </c>
      <c r="I1408" s="18">
        <v>0.33100000000000002</v>
      </c>
      <c r="J1408">
        <v>0.20300000000000001</v>
      </c>
      <c r="K1408" t="s">
        <v>41</v>
      </c>
      <c r="L1408" s="34" t="str">
        <f t="shared" si="63"/>
        <v>0-20%</v>
      </c>
      <c r="M1408" t="str">
        <f t="shared" si="64"/>
        <v>20-40%</v>
      </c>
      <c r="N1408">
        <f t="shared" ca="1" si="65"/>
        <v>627</v>
      </c>
    </row>
    <row r="1409" spans="1:14" x14ac:dyDescent="0.25">
      <c r="A1409" t="s">
        <v>5195</v>
      </c>
      <c r="B1409">
        <v>724.36</v>
      </c>
      <c r="C1409" t="s">
        <v>5064</v>
      </c>
      <c r="D1409">
        <v>24.87</v>
      </c>
      <c r="E1409">
        <v>797</v>
      </c>
      <c r="F1409">
        <v>4</v>
      </c>
      <c r="G1409" s="2">
        <v>45419.309537037043</v>
      </c>
      <c r="H1409" s="2">
        <v>45256.38689814815</v>
      </c>
      <c r="I1409" s="18">
        <v>0.11899999999999999</v>
      </c>
      <c r="J1409">
        <v>0.497</v>
      </c>
      <c r="K1409" t="s">
        <v>64</v>
      </c>
      <c r="L1409" s="34" t="str">
        <f t="shared" si="63"/>
        <v>20-40%</v>
      </c>
      <c r="M1409" t="str">
        <f t="shared" si="64"/>
        <v>40-60%</v>
      </c>
      <c r="N1409">
        <f t="shared" ca="1" si="65"/>
        <v>756</v>
      </c>
    </row>
    <row r="1410" spans="1:14" x14ac:dyDescent="0.25">
      <c r="A1410" t="s">
        <v>5196</v>
      </c>
      <c r="B1410">
        <v>167.43</v>
      </c>
      <c r="C1410" t="s">
        <v>5066</v>
      </c>
      <c r="D1410">
        <v>9.0500000000000007</v>
      </c>
      <c r="E1410">
        <v>696</v>
      </c>
      <c r="F1410">
        <v>3</v>
      </c>
      <c r="G1410" s="2">
        <v>45339.888854166667</v>
      </c>
      <c r="H1410" s="2">
        <v>45573.175312500003</v>
      </c>
      <c r="I1410" s="18">
        <v>4.8000000000000001E-2</v>
      </c>
      <c r="J1410">
        <v>0.56799999999999995</v>
      </c>
      <c r="K1410" t="s">
        <v>61</v>
      </c>
      <c r="L1410" s="34" t="str">
        <f t="shared" si="63"/>
        <v>0-20%</v>
      </c>
      <c r="M1410" t="str">
        <f t="shared" si="64"/>
        <v>40-60%</v>
      </c>
      <c r="N1410">
        <f t="shared" ca="1" si="65"/>
        <v>439</v>
      </c>
    </row>
    <row r="1411" spans="1:14" x14ac:dyDescent="0.25">
      <c r="A1411" t="s">
        <v>5197</v>
      </c>
      <c r="B1411">
        <v>3091.51</v>
      </c>
      <c r="C1411" t="s">
        <v>5064</v>
      </c>
      <c r="D1411">
        <v>0.84</v>
      </c>
      <c r="E1411">
        <v>373</v>
      </c>
      <c r="F1411">
        <v>3</v>
      </c>
      <c r="G1411" s="2">
        <v>45289.814988425933</v>
      </c>
      <c r="H1411" s="2">
        <v>45034.713206018518</v>
      </c>
      <c r="I1411" s="18">
        <v>0.13500000000000001</v>
      </c>
      <c r="J1411">
        <v>0.307</v>
      </c>
      <c r="K1411" t="s">
        <v>35</v>
      </c>
      <c r="L1411" s="34" t="str">
        <f t="shared" ref="L1411:L1474" si="66">IF(D1411 / 100 &lt;= 0.2,"0-20%",
IF(D1411 / 100 &lt;= 0.4,"20-40%",
IF(D1411 / 100 &lt;=0.6,"40-60%",
IF(D1411 / 100 &lt;= 0.8,"60-80%","&gt;80%"))))</f>
        <v>0-20%</v>
      </c>
      <c r="M1411" t="str">
        <f t="shared" ref="M1411:M1474" si="67">IF(J1411 &lt;= 0.2,"0-20%",
IF(J1411 &lt;= 0.4,"20-40%",
IF(J1411 &lt;=0.6,"40-60%",
IF(J1411 &lt;= 0.8,"60-80%","&gt;80%"))))</f>
        <v>20-40%</v>
      </c>
      <c r="N1411">
        <f t="shared" ref="N1411:N1474" ca="1" si="68">IF(_xlfn.DAYS(TODAY(),H1411) &gt; 0, _xlfn.DAYS(TODAY(),H1411), 0)</f>
        <v>978</v>
      </c>
    </row>
    <row r="1412" spans="1:14" x14ac:dyDescent="0.25">
      <c r="A1412" t="s">
        <v>5198</v>
      </c>
      <c r="B1412">
        <v>347.38</v>
      </c>
      <c r="C1412" t="s">
        <v>5066</v>
      </c>
      <c r="D1412">
        <v>7.81</v>
      </c>
      <c r="E1412">
        <v>475</v>
      </c>
      <c r="F1412">
        <v>4</v>
      </c>
      <c r="G1412" s="2">
        <v>45417.19226851852</v>
      </c>
      <c r="H1412" s="2">
        <v>45594.318437499998</v>
      </c>
      <c r="I1412" s="18">
        <v>0.31900000000000001</v>
      </c>
      <c r="J1412">
        <v>0.39700000000000002</v>
      </c>
      <c r="K1412" t="s">
        <v>106</v>
      </c>
      <c r="L1412" s="34" t="str">
        <f t="shared" si="66"/>
        <v>0-20%</v>
      </c>
      <c r="M1412" t="str">
        <f t="shared" si="67"/>
        <v>20-40%</v>
      </c>
      <c r="N1412">
        <f t="shared" ca="1" si="68"/>
        <v>418</v>
      </c>
    </row>
    <row r="1413" spans="1:14" x14ac:dyDescent="0.25">
      <c r="A1413" t="s">
        <v>5199</v>
      </c>
      <c r="B1413">
        <v>2354.08</v>
      </c>
      <c r="C1413" t="s">
        <v>5066</v>
      </c>
      <c r="D1413">
        <v>4.46</v>
      </c>
      <c r="E1413">
        <v>675</v>
      </c>
      <c r="F1413">
        <v>1</v>
      </c>
      <c r="G1413" s="2">
        <v>45706.579710648148</v>
      </c>
      <c r="H1413" s="2">
        <v>45429.461412037039</v>
      </c>
      <c r="I1413" s="18">
        <v>0.14299999999999999</v>
      </c>
      <c r="J1413">
        <v>7.5999999999999998E-2</v>
      </c>
      <c r="K1413" t="s">
        <v>52</v>
      </c>
      <c r="L1413" s="34" t="str">
        <f t="shared" si="66"/>
        <v>0-20%</v>
      </c>
      <c r="M1413" t="str">
        <f t="shared" si="67"/>
        <v>0-20%</v>
      </c>
      <c r="N1413">
        <f t="shared" ca="1" si="68"/>
        <v>583</v>
      </c>
    </row>
    <row r="1414" spans="1:14" x14ac:dyDescent="0.25">
      <c r="A1414" t="s">
        <v>5200</v>
      </c>
      <c r="B1414">
        <v>685.53</v>
      </c>
      <c r="C1414" t="s">
        <v>5064</v>
      </c>
      <c r="D1414">
        <v>20.71</v>
      </c>
      <c r="E1414">
        <v>476</v>
      </c>
      <c r="F1414">
        <v>2</v>
      </c>
      <c r="G1414" s="2">
        <v>45840.113182870373</v>
      </c>
      <c r="H1414" s="2">
        <v>45501.024375000001</v>
      </c>
      <c r="I1414" s="18">
        <v>0.34799999999999998</v>
      </c>
      <c r="J1414">
        <v>0.14599999999999999</v>
      </c>
      <c r="K1414" t="s">
        <v>54</v>
      </c>
      <c r="L1414" s="34" t="str">
        <f t="shared" si="66"/>
        <v>20-40%</v>
      </c>
      <c r="M1414" t="str">
        <f t="shared" si="67"/>
        <v>0-20%</v>
      </c>
      <c r="N1414">
        <f t="shared" ca="1" si="68"/>
        <v>511</v>
      </c>
    </row>
    <row r="1415" spans="1:14" x14ac:dyDescent="0.25">
      <c r="A1415" t="s">
        <v>5201</v>
      </c>
      <c r="B1415">
        <v>353.13</v>
      </c>
      <c r="C1415" t="s">
        <v>5066</v>
      </c>
      <c r="D1415">
        <v>16.96</v>
      </c>
      <c r="E1415">
        <v>511</v>
      </c>
      <c r="F1415">
        <v>0</v>
      </c>
      <c r="G1415" s="2">
        <v>44989.040752314817</v>
      </c>
      <c r="H1415" s="2">
        <v>45231.337569444448</v>
      </c>
      <c r="I1415" s="18">
        <v>0.498</v>
      </c>
      <c r="J1415">
        <v>0.17</v>
      </c>
      <c r="K1415" t="s">
        <v>69</v>
      </c>
      <c r="L1415" s="34" t="str">
        <f t="shared" si="66"/>
        <v>0-20%</v>
      </c>
      <c r="M1415" t="str">
        <f t="shared" si="67"/>
        <v>0-20%</v>
      </c>
      <c r="N1415">
        <f t="shared" ca="1" si="68"/>
        <v>781</v>
      </c>
    </row>
    <row r="1416" spans="1:14" x14ac:dyDescent="0.25">
      <c r="A1416" t="s">
        <v>5202</v>
      </c>
      <c r="B1416">
        <v>504.61</v>
      </c>
      <c r="C1416" t="s">
        <v>5064</v>
      </c>
      <c r="D1416">
        <v>9.84</v>
      </c>
      <c r="E1416">
        <v>618</v>
      </c>
      <c r="F1416">
        <v>3</v>
      </c>
      <c r="G1416" s="2">
        <v>45480.81449074074</v>
      </c>
      <c r="H1416" s="2">
        <v>45591.250659722216</v>
      </c>
      <c r="I1416" s="18">
        <v>0.309</v>
      </c>
      <c r="J1416">
        <v>0.40500000000000003</v>
      </c>
      <c r="K1416" t="s">
        <v>54</v>
      </c>
      <c r="L1416" s="34" t="str">
        <f t="shared" si="66"/>
        <v>0-20%</v>
      </c>
      <c r="M1416" t="str">
        <f t="shared" si="67"/>
        <v>40-60%</v>
      </c>
      <c r="N1416">
        <f t="shared" ca="1" si="68"/>
        <v>421</v>
      </c>
    </row>
    <row r="1417" spans="1:14" x14ac:dyDescent="0.25">
      <c r="A1417" t="s">
        <v>5203</v>
      </c>
      <c r="B1417">
        <v>1462.37</v>
      </c>
      <c r="C1417" t="s">
        <v>5067</v>
      </c>
      <c r="D1417">
        <v>9.34</v>
      </c>
      <c r="E1417">
        <v>663</v>
      </c>
      <c r="F1417">
        <v>2</v>
      </c>
      <c r="G1417" s="2">
        <v>45934.399155092593</v>
      </c>
      <c r="H1417" s="2">
        <v>45713.713414351849</v>
      </c>
      <c r="I1417" s="18">
        <v>0.10100000000000001</v>
      </c>
      <c r="J1417">
        <v>0.114</v>
      </c>
      <c r="K1417" t="s">
        <v>41</v>
      </c>
      <c r="L1417" s="34" t="str">
        <f t="shared" si="66"/>
        <v>0-20%</v>
      </c>
      <c r="M1417" t="str">
        <f t="shared" si="67"/>
        <v>0-20%</v>
      </c>
      <c r="N1417">
        <f t="shared" ca="1" si="68"/>
        <v>299</v>
      </c>
    </row>
    <row r="1418" spans="1:14" x14ac:dyDescent="0.25">
      <c r="A1418" t="s">
        <v>5204</v>
      </c>
      <c r="B1418">
        <v>831.14</v>
      </c>
      <c r="C1418" t="s">
        <v>5067</v>
      </c>
      <c r="D1418">
        <v>30.03</v>
      </c>
      <c r="E1418">
        <v>653</v>
      </c>
      <c r="F1418">
        <v>1</v>
      </c>
      <c r="G1418" s="2">
        <v>45009.964432870373</v>
      </c>
      <c r="H1418" s="2">
        <v>45675.46371527778</v>
      </c>
      <c r="I1418" s="18">
        <v>0.24199999999999999</v>
      </c>
      <c r="J1418">
        <v>0.216</v>
      </c>
      <c r="K1418" t="s">
        <v>50</v>
      </c>
      <c r="L1418" s="34" t="str">
        <f t="shared" si="66"/>
        <v>20-40%</v>
      </c>
      <c r="M1418" t="str">
        <f t="shared" si="67"/>
        <v>20-40%</v>
      </c>
      <c r="N1418">
        <f t="shared" ca="1" si="68"/>
        <v>337</v>
      </c>
    </row>
    <row r="1419" spans="1:14" x14ac:dyDescent="0.25">
      <c r="A1419" t="s">
        <v>5205</v>
      </c>
      <c r="B1419">
        <v>217.27</v>
      </c>
      <c r="C1419" t="s">
        <v>5064</v>
      </c>
      <c r="D1419">
        <v>33.24</v>
      </c>
      <c r="E1419">
        <v>589</v>
      </c>
      <c r="F1419">
        <v>1</v>
      </c>
      <c r="G1419" s="2">
        <v>45532.304560185177</v>
      </c>
      <c r="H1419" s="2">
        <v>45571.09447916667</v>
      </c>
      <c r="I1419" s="18">
        <v>0.27700000000000002</v>
      </c>
      <c r="J1419">
        <v>0.26600000000000001</v>
      </c>
      <c r="K1419" t="s">
        <v>89</v>
      </c>
      <c r="L1419" s="34" t="str">
        <f t="shared" si="66"/>
        <v>20-40%</v>
      </c>
      <c r="M1419" t="str">
        <f t="shared" si="67"/>
        <v>20-40%</v>
      </c>
      <c r="N1419">
        <f t="shared" ca="1" si="68"/>
        <v>441</v>
      </c>
    </row>
    <row r="1420" spans="1:14" x14ac:dyDescent="0.25">
      <c r="A1420" t="s">
        <v>5206</v>
      </c>
      <c r="B1420">
        <v>119.84</v>
      </c>
      <c r="C1420" t="s">
        <v>5064</v>
      </c>
      <c r="D1420">
        <v>12.82</v>
      </c>
      <c r="E1420">
        <v>757</v>
      </c>
      <c r="F1420">
        <v>2</v>
      </c>
      <c r="G1420" s="2">
        <v>45196.131064814806</v>
      </c>
      <c r="H1420" s="2">
        <v>45853.887430555558</v>
      </c>
      <c r="I1420" s="18">
        <v>0.35199999999999998</v>
      </c>
      <c r="J1420">
        <v>0.35799999999999998</v>
      </c>
      <c r="K1420" t="s">
        <v>54</v>
      </c>
      <c r="L1420" s="34" t="str">
        <f t="shared" si="66"/>
        <v>0-20%</v>
      </c>
      <c r="M1420" t="str">
        <f t="shared" si="67"/>
        <v>20-40%</v>
      </c>
      <c r="N1420">
        <f t="shared" ca="1" si="68"/>
        <v>159</v>
      </c>
    </row>
    <row r="1421" spans="1:14" x14ac:dyDescent="0.25">
      <c r="A1421" t="s">
        <v>5207</v>
      </c>
      <c r="B1421">
        <v>869.63</v>
      </c>
      <c r="C1421" t="s">
        <v>5067</v>
      </c>
      <c r="D1421">
        <v>5.53</v>
      </c>
      <c r="E1421">
        <v>371</v>
      </c>
      <c r="F1421">
        <v>2</v>
      </c>
      <c r="G1421" s="2">
        <v>45059.002997685187</v>
      </c>
      <c r="H1421" s="2">
        <v>45333.090879629628</v>
      </c>
      <c r="I1421" s="18">
        <v>0.4</v>
      </c>
      <c r="J1421">
        <v>0.253</v>
      </c>
      <c r="K1421" t="s">
        <v>17</v>
      </c>
      <c r="L1421" s="34" t="str">
        <f t="shared" si="66"/>
        <v>0-20%</v>
      </c>
      <c r="M1421" t="str">
        <f t="shared" si="67"/>
        <v>20-40%</v>
      </c>
      <c r="N1421">
        <f t="shared" ca="1" si="68"/>
        <v>679</v>
      </c>
    </row>
    <row r="1422" spans="1:14" x14ac:dyDescent="0.25">
      <c r="A1422" t="s">
        <v>5208</v>
      </c>
      <c r="B1422">
        <v>2088.9</v>
      </c>
      <c r="C1422" t="s">
        <v>5064</v>
      </c>
      <c r="D1422">
        <v>5.7</v>
      </c>
      <c r="E1422">
        <v>896</v>
      </c>
      <c r="F1422">
        <v>0</v>
      </c>
      <c r="G1422" s="2">
        <v>45077.467523148152</v>
      </c>
      <c r="H1422" s="2">
        <v>45803.279976851853</v>
      </c>
      <c r="I1422" s="18">
        <v>9.5000000000000001E-2</v>
      </c>
      <c r="J1422">
        <v>3.2000000000000001E-2</v>
      </c>
      <c r="K1422" t="s">
        <v>39</v>
      </c>
      <c r="L1422" s="34" t="str">
        <f t="shared" si="66"/>
        <v>0-20%</v>
      </c>
      <c r="M1422" t="str">
        <f t="shared" si="67"/>
        <v>0-20%</v>
      </c>
      <c r="N1422">
        <f t="shared" ca="1" si="68"/>
        <v>209</v>
      </c>
    </row>
    <row r="1423" spans="1:14" x14ac:dyDescent="0.25">
      <c r="A1423" t="s">
        <v>5209</v>
      </c>
      <c r="B1423">
        <v>1057.55</v>
      </c>
      <c r="C1423" t="s">
        <v>5067</v>
      </c>
      <c r="D1423">
        <v>12.58</v>
      </c>
      <c r="E1423">
        <v>344</v>
      </c>
      <c r="F1423">
        <v>0</v>
      </c>
      <c r="G1423" s="2">
        <v>45863.590752314813</v>
      </c>
      <c r="H1423" s="2">
        <v>45516.950219907398</v>
      </c>
      <c r="I1423" s="18">
        <v>0.372</v>
      </c>
      <c r="J1423">
        <v>0.59199999999999997</v>
      </c>
      <c r="K1423" t="s">
        <v>35</v>
      </c>
      <c r="L1423" s="34" t="str">
        <f t="shared" si="66"/>
        <v>0-20%</v>
      </c>
      <c r="M1423" t="str">
        <f t="shared" si="67"/>
        <v>40-60%</v>
      </c>
      <c r="N1423">
        <f t="shared" ca="1" si="68"/>
        <v>496</v>
      </c>
    </row>
    <row r="1424" spans="1:14" x14ac:dyDescent="0.25">
      <c r="A1424" t="s">
        <v>5210</v>
      </c>
      <c r="B1424">
        <v>67.48</v>
      </c>
      <c r="C1424" t="s">
        <v>5066</v>
      </c>
      <c r="D1424">
        <v>3.34</v>
      </c>
      <c r="E1424">
        <v>875</v>
      </c>
      <c r="F1424">
        <v>1</v>
      </c>
      <c r="G1424" s="2">
        <v>45699.362210648149</v>
      </c>
      <c r="H1424" s="2">
        <v>45216.045914351853</v>
      </c>
      <c r="I1424" s="18">
        <v>0.31</v>
      </c>
      <c r="J1424">
        <v>0.441</v>
      </c>
      <c r="K1424" t="s">
        <v>54</v>
      </c>
      <c r="L1424" s="34" t="str">
        <f t="shared" si="66"/>
        <v>0-20%</v>
      </c>
      <c r="M1424" t="str">
        <f t="shared" si="67"/>
        <v>40-60%</v>
      </c>
      <c r="N1424">
        <f t="shared" ca="1" si="68"/>
        <v>796</v>
      </c>
    </row>
    <row r="1425" spans="1:14" x14ac:dyDescent="0.25">
      <c r="A1425" t="s">
        <v>5211</v>
      </c>
      <c r="B1425">
        <v>1670.88</v>
      </c>
      <c r="C1425" t="s">
        <v>5064</v>
      </c>
      <c r="D1425">
        <v>29.73</v>
      </c>
      <c r="E1425">
        <v>662</v>
      </c>
      <c r="F1425">
        <v>0</v>
      </c>
      <c r="G1425" s="2">
        <v>45232.726875</v>
      </c>
      <c r="H1425" s="2">
        <v>45475.521979166668</v>
      </c>
      <c r="I1425" s="18">
        <v>0.40899999999999997</v>
      </c>
      <c r="J1425">
        <v>0.45400000000000001</v>
      </c>
      <c r="K1425" t="s">
        <v>89</v>
      </c>
      <c r="L1425" s="34" t="str">
        <f t="shared" si="66"/>
        <v>20-40%</v>
      </c>
      <c r="M1425" t="str">
        <f t="shared" si="67"/>
        <v>40-60%</v>
      </c>
      <c r="N1425">
        <f t="shared" ca="1" si="68"/>
        <v>537</v>
      </c>
    </row>
    <row r="1426" spans="1:14" x14ac:dyDescent="0.25">
      <c r="A1426" t="s">
        <v>5212</v>
      </c>
      <c r="B1426">
        <v>2205.31</v>
      </c>
      <c r="C1426" t="s">
        <v>5064</v>
      </c>
      <c r="D1426">
        <v>3.19</v>
      </c>
      <c r="E1426">
        <v>828</v>
      </c>
      <c r="F1426">
        <v>1</v>
      </c>
      <c r="G1426" s="2">
        <v>45895.428020833337</v>
      </c>
      <c r="H1426" s="2">
        <v>45273.202777777777</v>
      </c>
      <c r="I1426" s="18">
        <v>0.314</v>
      </c>
      <c r="J1426">
        <v>0.18</v>
      </c>
      <c r="K1426" t="s">
        <v>35</v>
      </c>
      <c r="L1426" s="34" t="str">
        <f t="shared" si="66"/>
        <v>0-20%</v>
      </c>
      <c r="M1426" t="str">
        <f t="shared" si="67"/>
        <v>0-20%</v>
      </c>
      <c r="N1426">
        <f t="shared" ca="1" si="68"/>
        <v>739</v>
      </c>
    </row>
    <row r="1427" spans="1:14" x14ac:dyDescent="0.25">
      <c r="A1427" t="s">
        <v>5213</v>
      </c>
      <c r="B1427">
        <v>1798.34</v>
      </c>
      <c r="C1427" t="s">
        <v>5064</v>
      </c>
      <c r="D1427">
        <v>26.35</v>
      </c>
      <c r="E1427">
        <v>850</v>
      </c>
      <c r="F1427">
        <v>0</v>
      </c>
      <c r="G1427" s="2">
        <v>45600.415219907409</v>
      </c>
      <c r="H1427" s="2">
        <v>45076.241539351853</v>
      </c>
      <c r="I1427" s="18">
        <v>0.41399999999999998</v>
      </c>
      <c r="J1427">
        <v>0.13600000000000001</v>
      </c>
      <c r="K1427" t="s">
        <v>17</v>
      </c>
      <c r="L1427" s="34" t="str">
        <f t="shared" si="66"/>
        <v>20-40%</v>
      </c>
      <c r="M1427" t="str">
        <f t="shared" si="67"/>
        <v>0-20%</v>
      </c>
      <c r="N1427">
        <f t="shared" ca="1" si="68"/>
        <v>936</v>
      </c>
    </row>
    <row r="1428" spans="1:14" x14ac:dyDescent="0.25">
      <c r="A1428" t="s">
        <v>5214</v>
      </c>
      <c r="B1428">
        <v>1620.23</v>
      </c>
      <c r="C1428" t="s">
        <v>5067</v>
      </c>
      <c r="D1428">
        <v>10.72</v>
      </c>
      <c r="E1428">
        <v>618</v>
      </c>
      <c r="F1428">
        <v>5</v>
      </c>
      <c r="G1428" s="2">
        <v>45341.854756944442</v>
      </c>
      <c r="H1428" s="2">
        <v>45097.894143518519</v>
      </c>
      <c r="I1428" s="18">
        <v>0.34200000000000003</v>
      </c>
      <c r="J1428">
        <v>0.51400000000000001</v>
      </c>
      <c r="K1428" t="s">
        <v>35</v>
      </c>
      <c r="L1428" s="34" t="str">
        <f t="shared" si="66"/>
        <v>0-20%</v>
      </c>
      <c r="M1428" t="str">
        <f t="shared" si="67"/>
        <v>40-60%</v>
      </c>
      <c r="N1428">
        <f t="shared" ca="1" si="68"/>
        <v>915</v>
      </c>
    </row>
    <row r="1429" spans="1:14" x14ac:dyDescent="0.25">
      <c r="A1429" t="s">
        <v>5215</v>
      </c>
      <c r="B1429">
        <v>606.72</v>
      </c>
      <c r="C1429" t="s">
        <v>5066</v>
      </c>
      <c r="D1429">
        <v>18.850000000000001</v>
      </c>
      <c r="E1429">
        <v>577</v>
      </c>
      <c r="F1429">
        <v>1</v>
      </c>
      <c r="G1429" s="2">
        <v>45356.307893518519</v>
      </c>
      <c r="H1429" s="2">
        <v>45790.194849537038</v>
      </c>
      <c r="I1429" s="18">
        <v>0.44900000000000001</v>
      </c>
      <c r="J1429">
        <v>0.32600000000000001</v>
      </c>
      <c r="K1429" t="s">
        <v>41</v>
      </c>
      <c r="L1429" s="34" t="str">
        <f t="shared" si="66"/>
        <v>0-20%</v>
      </c>
      <c r="M1429" t="str">
        <f t="shared" si="67"/>
        <v>20-40%</v>
      </c>
      <c r="N1429">
        <f t="shared" ca="1" si="68"/>
        <v>222</v>
      </c>
    </row>
    <row r="1430" spans="1:14" x14ac:dyDescent="0.25">
      <c r="A1430" t="s">
        <v>5216</v>
      </c>
      <c r="B1430">
        <v>5391.76</v>
      </c>
      <c r="C1430" t="s">
        <v>5064</v>
      </c>
      <c r="D1430">
        <v>10.51</v>
      </c>
      <c r="E1430">
        <v>626</v>
      </c>
      <c r="F1430">
        <v>3</v>
      </c>
      <c r="G1430" s="2">
        <v>45037.559120370373</v>
      </c>
      <c r="H1430" s="2">
        <v>45562.549409722233</v>
      </c>
      <c r="I1430" s="18">
        <v>0.184</v>
      </c>
      <c r="J1430">
        <v>0.54800000000000004</v>
      </c>
      <c r="K1430" t="s">
        <v>54</v>
      </c>
      <c r="L1430" s="34" t="str">
        <f t="shared" si="66"/>
        <v>0-20%</v>
      </c>
      <c r="M1430" t="str">
        <f t="shared" si="67"/>
        <v>40-60%</v>
      </c>
      <c r="N1430">
        <f t="shared" ca="1" si="68"/>
        <v>450</v>
      </c>
    </row>
    <row r="1431" spans="1:14" x14ac:dyDescent="0.25">
      <c r="A1431" t="s">
        <v>5217</v>
      </c>
      <c r="B1431">
        <v>251.98</v>
      </c>
      <c r="C1431" t="s">
        <v>5064</v>
      </c>
      <c r="D1431">
        <v>2.41</v>
      </c>
      <c r="E1431">
        <v>418</v>
      </c>
      <c r="F1431">
        <v>1</v>
      </c>
      <c r="G1431" s="2">
        <v>45169.880358796298</v>
      </c>
      <c r="H1431" s="2">
        <v>45818.023645833331</v>
      </c>
      <c r="I1431" s="18">
        <v>0.35799999999999998</v>
      </c>
      <c r="J1431">
        <v>0.48199999999999998</v>
      </c>
      <c r="K1431" t="s">
        <v>17</v>
      </c>
      <c r="L1431" s="34" t="str">
        <f t="shared" si="66"/>
        <v>0-20%</v>
      </c>
      <c r="M1431" t="str">
        <f t="shared" si="67"/>
        <v>40-60%</v>
      </c>
      <c r="N1431">
        <f t="shared" ca="1" si="68"/>
        <v>194</v>
      </c>
    </row>
    <row r="1432" spans="1:14" x14ac:dyDescent="0.25">
      <c r="A1432" t="s">
        <v>5218</v>
      </c>
      <c r="B1432">
        <v>56.07</v>
      </c>
      <c r="C1432" t="s">
        <v>5064</v>
      </c>
      <c r="D1432">
        <v>9.59</v>
      </c>
      <c r="E1432">
        <v>508</v>
      </c>
      <c r="F1432">
        <v>1</v>
      </c>
      <c r="G1432" s="2">
        <v>45426.037430555552</v>
      </c>
      <c r="H1432" s="2">
        <v>45118.952418981477</v>
      </c>
      <c r="I1432" s="18">
        <v>0.13200000000000001</v>
      </c>
      <c r="J1432">
        <v>0.56899999999999995</v>
      </c>
      <c r="K1432" t="s">
        <v>106</v>
      </c>
      <c r="L1432" s="34" t="str">
        <f t="shared" si="66"/>
        <v>0-20%</v>
      </c>
      <c r="M1432" t="str">
        <f t="shared" si="67"/>
        <v>40-60%</v>
      </c>
      <c r="N1432">
        <f t="shared" ca="1" si="68"/>
        <v>894</v>
      </c>
    </row>
    <row r="1433" spans="1:14" x14ac:dyDescent="0.25">
      <c r="A1433" t="s">
        <v>5219</v>
      </c>
      <c r="B1433">
        <v>505.25</v>
      </c>
      <c r="C1433" t="s">
        <v>5065</v>
      </c>
      <c r="D1433">
        <v>2.62</v>
      </c>
      <c r="E1433">
        <v>877</v>
      </c>
      <c r="F1433">
        <v>1</v>
      </c>
      <c r="G1433" s="2">
        <v>45445.041006944448</v>
      </c>
      <c r="H1433" s="2">
        <v>45289.249594907407</v>
      </c>
      <c r="I1433" s="18">
        <v>0.54700000000000004</v>
      </c>
      <c r="J1433">
        <v>0.255</v>
      </c>
      <c r="K1433" t="s">
        <v>39</v>
      </c>
      <c r="L1433" s="34" t="str">
        <f t="shared" si="66"/>
        <v>0-20%</v>
      </c>
      <c r="M1433" t="str">
        <f t="shared" si="67"/>
        <v>20-40%</v>
      </c>
      <c r="N1433">
        <f t="shared" ca="1" si="68"/>
        <v>723</v>
      </c>
    </row>
    <row r="1434" spans="1:14" x14ac:dyDescent="0.25">
      <c r="A1434" t="s">
        <v>5220</v>
      </c>
      <c r="B1434">
        <v>138.03</v>
      </c>
      <c r="C1434" t="s">
        <v>5066</v>
      </c>
      <c r="D1434">
        <v>27.02</v>
      </c>
      <c r="E1434">
        <v>872</v>
      </c>
      <c r="F1434">
        <v>2</v>
      </c>
      <c r="G1434" s="2">
        <v>45245.695810185192</v>
      </c>
      <c r="H1434" s="2">
        <v>45099.03570601852</v>
      </c>
      <c r="I1434" s="18">
        <v>0.29899999999999999</v>
      </c>
      <c r="J1434">
        <v>0.48199999999999998</v>
      </c>
      <c r="K1434" t="s">
        <v>35</v>
      </c>
      <c r="L1434" s="34" t="str">
        <f t="shared" si="66"/>
        <v>20-40%</v>
      </c>
      <c r="M1434" t="str">
        <f t="shared" si="67"/>
        <v>40-60%</v>
      </c>
      <c r="N1434">
        <f t="shared" ca="1" si="68"/>
        <v>913</v>
      </c>
    </row>
    <row r="1435" spans="1:14" x14ac:dyDescent="0.25">
      <c r="A1435" t="s">
        <v>5221</v>
      </c>
      <c r="B1435">
        <v>469.02</v>
      </c>
      <c r="C1435" t="s">
        <v>5065</v>
      </c>
      <c r="D1435">
        <v>11.14</v>
      </c>
      <c r="E1435">
        <v>784</v>
      </c>
      <c r="F1435">
        <v>1</v>
      </c>
      <c r="G1435" s="2">
        <v>45848.948275462957</v>
      </c>
      <c r="H1435" s="2">
        <v>45178.092476851853</v>
      </c>
      <c r="I1435" s="18">
        <v>0.12</v>
      </c>
      <c r="J1435">
        <v>0.34799999999999998</v>
      </c>
      <c r="K1435" t="s">
        <v>69</v>
      </c>
      <c r="L1435" s="34" t="str">
        <f t="shared" si="66"/>
        <v>0-20%</v>
      </c>
      <c r="M1435" t="str">
        <f t="shared" si="67"/>
        <v>20-40%</v>
      </c>
      <c r="N1435">
        <f t="shared" ca="1" si="68"/>
        <v>834</v>
      </c>
    </row>
    <row r="1436" spans="1:14" x14ac:dyDescent="0.25">
      <c r="A1436" t="s">
        <v>5222</v>
      </c>
      <c r="B1436">
        <v>361.61</v>
      </c>
      <c r="C1436" t="s">
        <v>5064</v>
      </c>
      <c r="D1436">
        <v>5.27</v>
      </c>
      <c r="E1436">
        <v>435</v>
      </c>
      <c r="F1436">
        <v>5</v>
      </c>
      <c r="G1436" s="2">
        <v>45141.56454861111</v>
      </c>
      <c r="H1436" s="2">
        <v>45619.223379629628</v>
      </c>
      <c r="I1436" s="18">
        <v>0.06</v>
      </c>
      <c r="J1436">
        <v>0.19900000000000001</v>
      </c>
      <c r="K1436" t="s">
        <v>106</v>
      </c>
      <c r="L1436" s="34" t="str">
        <f t="shared" si="66"/>
        <v>0-20%</v>
      </c>
      <c r="M1436" t="str">
        <f t="shared" si="67"/>
        <v>0-20%</v>
      </c>
      <c r="N1436">
        <f t="shared" ca="1" si="68"/>
        <v>393</v>
      </c>
    </row>
    <row r="1437" spans="1:14" x14ac:dyDescent="0.25">
      <c r="A1437" t="s">
        <v>5223</v>
      </c>
      <c r="B1437">
        <v>1352.68</v>
      </c>
      <c r="C1437" t="s">
        <v>5064</v>
      </c>
      <c r="D1437">
        <v>29.3</v>
      </c>
      <c r="E1437">
        <v>507</v>
      </c>
      <c r="F1437">
        <v>2</v>
      </c>
      <c r="G1437" s="2">
        <v>45782.449548611112</v>
      </c>
      <c r="H1437" s="2">
        <v>45424.412222222221</v>
      </c>
      <c r="I1437" s="18">
        <v>0.36</v>
      </c>
      <c r="J1437">
        <v>0.35499999999999998</v>
      </c>
      <c r="K1437" t="s">
        <v>46</v>
      </c>
      <c r="L1437" s="34" t="str">
        <f t="shared" si="66"/>
        <v>20-40%</v>
      </c>
      <c r="M1437" t="str">
        <f t="shared" si="67"/>
        <v>20-40%</v>
      </c>
      <c r="N1437">
        <f t="shared" ca="1" si="68"/>
        <v>588</v>
      </c>
    </row>
    <row r="1438" spans="1:14" x14ac:dyDescent="0.25">
      <c r="A1438" t="s">
        <v>5224</v>
      </c>
      <c r="B1438">
        <v>82.31</v>
      </c>
      <c r="C1438" t="s">
        <v>5064</v>
      </c>
      <c r="D1438">
        <v>16.54</v>
      </c>
      <c r="E1438">
        <v>833</v>
      </c>
      <c r="F1438">
        <v>0</v>
      </c>
      <c r="G1438" s="2">
        <v>45395.443773148138</v>
      </c>
      <c r="H1438" s="2">
        <v>45849.321527777778</v>
      </c>
      <c r="I1438" s="18">
        <v>9.6000000000000002E-2</v>
      </c>
      <c r="J1438">
        <v>0.73899999999999999</v>
      </c>
      <c r="K1438" t="s">
        <v>54</v>
      </c>
      <c r="L1438" s="34" t="str">
        <f t="shared" si="66"/>
        <v>0-20%</v>
      </c>
      <c r="M1438" t="str">
        <f t="shared" si="67"/>
        <v>60-80%</v>
      </c>
      <c r="N1438">
        <f t="shared" ca="1" si="68"/>
        <v>163</v>
      </c>
    </row>
    <row r="1439" spans="1:14" x14ac:dyDescent="0.25">
      <c r="A1439" t="s">
        <v>5225</v>
      </c>
      <c r="B1439">
        <v>271.2</v>
      </c>
      <c r="C1439" t="s">
        <v>5064</v>
      </c>
      <c r="D1439">
        <v>0.14000000000000001</v>
      </c>
      <c r="E1439">
        <v>626</v>
      </c>
      <c r="F1439">
        <v>2</v>
      </c>
      <c r="G1439" s="2">
        <v>44958.78292824074</v>
      </c>
      <c r="H1439" s="2">
        <v>45378.5702662037</v>
      </c>
      <c r="I1439" s="18">
        <v>0.11899999999999999</v>
      </c>
      <c r="J1439">
        <v>0.17499999999999999</v>
      </c>
      <c r="K1439" t="s">
        <v>54</v>
      </c>
      <c r="L1439" s="34" t="str">
        <f t="shared" si="66"/>
        <v>0-20%</v>
      </c>
      <c r="M1439" t="str">
        <f t="shared" si="67"/>
        <v>0-20%</v>
      </c>
      <c r="N1439">
        <f t="shared" ca="1" si="68"/>
        <v>634</v>
      </c>
    </row>
    <row r="1440" spans="1:14" x14ac:dyDescent="0.25">
      <c r="A1440" t="s">
        <v>5226</v>
      </c>
      <c r="B1440">
        <v>1895.84</v>
      </c>
      <c r="C1440" t="s">
        <v>5066</v>
      </c>
      <c r="D1440">
        <v>17.02</v>
      </c>
      <c r="E1440">
        <v>709</v>
      </c>
      <c r="F1440">
        <v>4</v>
      </c>
      <c r="G1440" s="2">
        <v>45353.450104166674</v>
      </c>
      <c r="H1440" s="2">
        <v>45954.607465277782</v>
      </c>
      <c r="I1440" s="18">
        <v>0.161</v>
      </c>
      <c r="J1440">
        <v>0.24099999999999999</v>
      </c>
      <c r="K1440" t="s">
        <v>28</v>
      </c>
      <c r="L1440" s="34" t="str">
        <f t="shared" si="66"/>
        <v>0-20%</v>
      </c>
      <c r="M1440" t="str">
        <f t="shared" si="67"/>
        <v>20-40%</v>
      </c>
      <c r="N1440">
        <f t="shared" ca="1" si="68"/>
        <v>58</v>
      </c>
    </row>
    <row r="1441" spans="1:14" x14ac:dyDescent="0.25">
      <c r="A1441" t="s">
        <v>5227</v>
      </c>
      <c r="B1441">
        <v>498.01</v>
      </c>
      <c r="C1441" t="s">
        <v>5064</v>
      </c>
      <c r="D1441">
        <v>37.54</v>
      </c>
      <c r="E1441">
        <v>653</v>
      </c>
      <c r="F1441">
        <v>2</v>
      </c>
      <c r="G1441" s="2">
        <v>45769.956782407397</v>
      </c>
      <c r="H1441" s="2">
        <v>45733.37903935185</v>
      </c>
      <c r="I1441" s="18">
        <v>0.48099999999999998</v>
      </c>
      <c r="J1441">
        <v>0.312</v>
      </c>
      <c r="K1441" t="s">
        <v>71</v>
      </c>
      <c r="L1441" s="34" t="str">
        <f t="shared" si="66"/>
        <v>20-40%</v>
      </c>
      <c r="M1441" t="str">
        <f t="shared" si="67"/>
        <v>20-40%</v>
      </c>
      <c r="N1441">
        <f t="shared" ca="1" si="68"/>
        <v>279</v>
      </c>
    </row>
    <row r="1442" spans="1:14" x14ac:dyDescent="0.25">
      <c r="A1442" t="s">
        <v>5228</v>
      </c>
      <c r="B1442">
        <v>857.29</v>
      </c>
      <c r="C1442" t="s">
        <v>5066</v>
      </c>
      <c r="D1442">
        <v>11.31</v>
      </c>
      <c r="E1442">
        <v>865</v>
      </c>
      <c r="F1442">
        <v>3</v>
      </c>
      <c r="G1442" s="2">
        <v>45901.742638888893</v>
      </c>
      <c r="H1442" s="2">
        <v>44943.536805555559</v>
      </c>
      <c r="I1442" s="18">
        <v>0.253</v>
      </c>
      <c r="J1442">
        <v>0.28000000000000003</v>
      </c>
      <c r="K1442" t="s">
        <v>35</v>
      </c>
      <c r="L1442" s="34" t="str">
        <f t="shared" si="66"/>
        <v>0-20%</v>
      </c>
      <c r="M1442" t="str">
        <f t="shared" si="67"/>
        <v>20-40%</v>
      </c>
      <c r="N1442">
        <f t="shared" ca="1" si="68"/>
        <v>1069</v>
      </c>
    </row>
    <row r="1443" spans="1:14" x14ac:dyDescent="0.25">
      <c r="A1443" t="s">
        <v>5229</v>
      </c>
      <c r="B1443">
        <v>4812.87</v>
      </c>
      <c r="C1443" t="s">
        <v>5064</v>
      </c>
      <c r="D1443">
        <v>23.37</v>
      </c>
      <c r="E1443">
        <v>850</v>
      </c>
      <c r="F1443">
        <v>2</v>
      </c>
      <c r="G1443" s="2">
        <v>45844.954305555562</v>
      </c>
      <c r="H1443" s="2">
        <v>45641.614583333343</v>
      </c>
      <c r="I1443" s="18">
        <v>0.26700000000000002</v>
      </c>
      <c r="J1443">
        <v>0.41699999999999998</v>
      </c>
      <c r="K1443" t="s">
        <v>58</v>
      </c>
      <c r="L1443" s="34" t="str">
        <f t="shared" si="66"/>
        <v>20-40%</v>
      </c>
      <c r="M1443" t="str">
        <f t="shared" si="67"/>
        <v>40-60%</v>
      </c>
      <c r="N1443">
        <f t="shared" ca="1" si="68"/>
        <v>371</v>
      </c>
    </row>
    <row r="1444" spans="1:14" x14ac:dyDescent="0.25">
      <c r="A1444" t="s">
        <v>5230</v>
      </c>
      <c r="B1444">
        <v>668.72</v>
      </c>
      <c r="C1444" t="s">
        <v>5065</v>
      </c>
      <c r="D1444">
        <v>10.85</v>
      </c>
      <c r="E1444">
        <v>782</v>
      </c>
      <c r="F1444">
        <v>5</v>
      </c>
      <c r="G1444" s="2">
        <v>45651.798182870371</v>
      </c>
      <c r="H1444" s="2">
        <v>45442.420254629629</v>
      </c>
      <c r="I1444" s="18">
        <v>0.108</v>
      </c>
      <c r="J1444">
        <v>0.32200000000000001</v>
      </c>
      <c r="K1444" t="s">
        <v>41</v>
      </c>
      <c r="L1444" s="34" t="str">
        <f t="shared" si="66"/>
        <v>0-20%</v>
      </c>
      <c r="M1444" t="str">
        <f t="shared" si="67"/>
        <v>20-40%</v>
      </c>
      <c r="N1444">
        <f t="shared" ca="1" si="68"/>
        <v>570</v>
      </c>
    </row>
    <row r="1445" spans="1:14" x14ac:dyDescent="0.25">
      <c r="A1445" t="s">
        <v>5231</v>
      </c>
      <c r="B1445">
        <v>115.87</v>
      </c>
      <c r="C1445" t="s">
        <v>5064</v>
      </c>
      <c r="D1445">
        <v>2.63</v>
      </c>
      <c r="E1445">
        <v>895</v>
      </c>
      <c r="F1445">
        <v>1</v>
      </c>
      <c r="G1445" s="2">
        <v>45348.694537037038</v>
      </c>
      <c r="H1445" s="2">
        <v>45078.392754629633</v>
      </c>
      <c r="I1445" s="18">
        <v>5.8000000000000003E-2</v>
      </c>
      <c r="J1445">
        <v>0.78700000000000003</v>
      </c>
      <c r="K1445" t="s">
        <v>52</v>
      </c>
      <c r="L1445" s="34" t="str">
        <f t="shared" si="66"/>
        <v>0-20%</v>
      </c>
      <c r="M1445" t="str">
        <f t="shared" si="67"/>
        <v>60-80%</v>
      </c>
      <c r="N1445">
        <f t="shared" ca="1" si="68"/>
        <v>934</v>
      </c>
    </row>
    <row r="1446" spans="1:14" x14ac:dyDescent="0.25">
      <c r="A1446" t="s">
        <v>5232</v>
      </c>
      <c r="B1446">
        <v>2180.8000000000002</v>
      </c>
      <c r="C1446" t="s">
        <v>5065</v>
      </c>
      <c r="D1446">
        <v>41.56</v>
      </c>
      <c r="E1446">
        <v>318</v>
      </c>
      <c r="F1446">
        <v>2</v>
      </c>
      <c r="G1446" s="2">
        <v>45908.535393518519</v>
      </c>
      <c r="H1446" s="2">
        <v>45363.011064814818</v>
      </c>
      <c r="I1446" s="18">
        <v>0.59599999999999997</v>
      </c>
      <c r="J1446">
        <v>0.13100000000000001</v>
      </c>
      <c r="K1446" t="s">
        <v>35</v>
      </c>
      <c r="L1446" s="34" t="str">
        <f t="shared" si="66"/>
        <v>40-60%</v>
      </c>
      <c r="M1446" t="str">
        <f t="shared" si="67"/>
        <v>0-20%</v>
      </c>
      <c r="N1446">
        <f t="shared" ca="1" si="68"/>
        <v>649</v>
      </c>
    </row>
    <row r="1447" spans="1:14" x14ac:dyDescent="0.25">
      <c r="A1447" t="s">
        <v>5233</v>
      </c>
      <c r="B1447">
        <v>821.17</v>
      </c>
      <c r="C1447" t="s">
        <v>5064</v>
      </c>
      <c r="D1447">
        <v>15.59</v>
      </c>
      <c r="E1447">
        <v>528</v>
      </c>
      <c r="F1447">
        <v>3</v>
      </c>
      <c r="G1447" s="2">
        <v>45546.30369212963</v>
      </c>
      <c r="H1447" s="2">
        <v>45181.750231481477</v>
      </c>
      <c r="I1447" s="18">
        <v>0.52100000000000002</v>
      </c>
      <c r="J1447">
        <v>0.23499999999999999</v>
      </c>
      <c r="K1447" t="s">
        <v>54</v>
      </c>
      <c r="L1447" s="34" t="str">
        <f t="shared" si="66"/>
        <v>0-20%</v>
      </c>
      <c r="M1447" t="str">
        <f t="shared" si="67"/>
        <v>20-40%</v>
      </c>
      <c r="N1447">
        <f t="shared" ca="1" si="68"/>
        <v>831</v>
      </c>
    </row>
    <row r="1448" spans="1:14" x14ac:dyDescent="0.25">
      <c r="A1448" t="s">
        <v>5234</v>
      </c>
      <c r="B1448">
        <v>1423.56</v>
      </c>
      <c r="C1448" t="s">
        <v>5066</v>
      </c>
      <c r="D1448">
        <v>4.43</v>
      </c>
      <c r="E1448">
        <v>792</v>
      </c>
      <c r="F1448">
        <v>1</v>
      </c>
      <c r="G1448" s="2">
        <v>45384.919178240743</v>
      </c>
      <c r="H1448" s="2">
        <v>45862.790277777778</v>
      </c>
      <c r="I1448" s="18">
        <v>0.48599999999999999</v>
      </c>
      <c r="J1448">
        <v>0.316</v>
      </c>
      <c r="K1448" t="s">
        <v>50</v>
      </c>
      <c r="L1448" s="34" t="str">
        <f t="shared" si="66"/>
        <v>0-20%</v>
      </c>
      <c r="M1448" t="str">
        <f t="shared" si="67"/>
        <v>20-40%</v>
      </c>
      <c r="N1448">
        <f t="shared" ca="1" si="68"/>
        <v>150</v>
      </c>
    </row>
    <row r="1449" spans="1:14" x14ac:dyDescent="0.25">
      <c r="A1449" t="s">
        <v>5235</v>
      </c>
      <c r="B1449">
        <v>1069.67</v>
      </c>
      <c r="C1449" t="s">
        <v>5065</v>
      </c>
      <c r="D1449">
        <v>21.11</v>
      </c>
      <c r="E1449">
        <v>709</v>
      </c>
      <c r="F1449">
        <v>4</v>
      </c>
      <c r="G1449" s="2">
        <v>45172.464386574073</v>
      </c>
      <c r="H1449" s="2">
        <v>45066.283877314818</v>
      </c>
      <c r="I1449" s="18">
        <v>0.33</v>
      </c>
      <c r="J1449">
        <v>0.63700000000000001</v>
      </c>
      <c r="K1449" t="s">
        <v>71</v>
      </c>
      <c r="L1449" s="34" t="str">
        <f t="shared" si="66"/>
        <v>20-40%</v>
      </c>
      <c r="M1449" t="str">
        <f t="shared" si="67"/>
        <v>60-80%</v>
      </c>
      <c r="N1449">
        <f t="shared" ca="1" si="68"/>
        <v>946</v>
      </c>
    </row>
    <row r="1450" spans="1:14" x14ac:dyDescent="0.25">
      <c r="A1450" t="s">
        <v>5236</v>
      </c>
      <c r="B1450">
        <v>310.94</v>
      </c>
      <c r="C1450" t="s">
        <v>5065</v>
      </c>
      <c r="D1450">
        <v>11.94</v>
      </c>
      <c r="E1450">
        <v>464</v>
      </c>
      <c r="F1450">
        <v>1</v>
      </c>
      <c r="G1450" s="2">
        <v>45780.40353009259</v>
      </c>
      <c r="H1450" s="2">
        <v>45269.732002314813</v>
      </c>
      <c r="I1450" s="18">
        <v>0.16900000000000001</v>
      </c>
      <c r="J1450">
        <v>0.189</v>
      </c>
      <c r="K1450" t="s">
        <v>28</v>
      </c>
      <c r="L1450" s="34" t="str">
        <f t="shared" si="66"/>
        <v>0-20%</v>
      </c>
      <c r="M1450" t="str">
        <f t="shared" si="67"/>
        <v>0-20%</v>
      </c>
      <c r="N1450">
        <f t="shared" ca="1" si="68"/>
        <v>743</v>
      </c>
    </row>
    <row r="1451" spans="1:14" x14ac:dyDescent="0.25">
      <c r="A1451" t="s">
        <v>5237</v>
      </c>
      <c r="B1451">
        <v>189.14</v>
      </c>
      <c r="C1451" t="s">
        <v>5066</v>
      </c>
      <c r="D1451">
        <v>41.48</v>
      </c>
      <c r="E1451">
        <v>642</v>
      </c>
      <c r="F1451">
        <v>1</v>
      </c>
      <c r="G1451" s="2">
        <v>45735.396423611113</v>
      </c>
      <c r="H1451" s="2">
        <v>45668.346898148149</v>
      </c>
      <c r="I1451" s="18">
        <v>0.33600000000000002</v>
      </c>
      <c r="J1451">
        <v>0.26700000000000002</v>
      </c>
      <c r="K1451" t="s">
        <v>41</v>
      </c>
      <c r="L1451" s="34" t="str">
        <f t="shared" si="66"/>
        <v>40-60%</v>
      </c>
      <c r="M1451" t="str">
        <f t="shared" si="67"/>
        <v>20-40%</v>
      </c>
      <c r="N1451">
        <f t="shared" ca="1" si="68"/>
        <v>344</v>
      </c>
    </row>
    <row r="1452" spans="1:14" x14ac:dyDescent="0.25">
      <c r="A1452" t="s">
        <v>5238</v>
      </c>
      <c r="B1452">
        <v>296.94</v>
      </c>
      <c r="C1452" t="s">
        <v>5064</v>
      </c>
      <c r="D1452">
        <v>22.54</v>
      </c>
      <c r="E1452">
        <v>452</v>
      </c>
      <c r="F1452">
        <v>2</v>
      </c>
      <c r="G1452" s="2">
        <v>45001.297731481478</v>
      </c>
      <c r="H1452" s="2">
        <v>45839.279270833344</v>
      </c>
      <c r="I1452" s="18">
        <v>0.39400000000000002</v>
      </c>
      <c r="J1452">
        <v>0.41499999999999998</v>
      </c>
      <c r="K1452" t="s">
        <v>35</v>
      </c>
      <c r="L1452" s="34" t="str">
        <f t="shared" si="66"/>
        <v>20-40%</v>
      </c>
      <c r="M1452" t="str">
        <f t="shared" si="67"/>
        <v>40-60%</v>
      </c>
      <c r="N1452">
        <f t="shared" ca="1" si="68"/>
        <v>173</v>
      </c>
    </row>
    <row r="1453" spans="1:14" x14ac:dyDescent="0.25">
      <c r="A1453" t="s">
        <v>5239</v>
      </c>
      <c r="B1453">
        <v>2582.16</v>
      </c>
      <c r="C1453" t="s">
        <v>5067</v>
      </c>
      <c r="D1453">
        <v>4.34</v>
      </c>
      <c r="E1453">
        <v>474</v>
      </c>
      <c r="F1453">
        <v>1</v>
      </c>
      <c r="G1453" s="2">
        <v>45742.418888888889</v>
      </c>
      <c r="H1453" s="2">
        <v>45121.302418981482</v>
      </c>
      <c r="I1453" s="18">
        <v>0.54900000000000004</v>
      </c>
      <c r="J1453">
        <v>0.42699999999999999</v>
      </c>
      <c r="K1453" t="s">
        <v>66</v>
      </c>
      <c r="L1453" s="34" t="str">
        <f t="shared" si="66"/>
        <v>0-20%</v>
      </c>
      <c r="M1453" t="str">
        <f t="shared" si="67"/>
        <v>40-60%</v>
      </c>
      <c r="N1453">
        <f t="shared" ca="1" si="68"/>
        <v>891</v>
      </c>
    </row>
    <row r="1454" spans="1:14" x14ac:dyDescent="0.25">
      <c r="A1454" t="s">
        <v>5240</v>
      </c>
      <c r="B1454">
        <v>204.51</v>
      </c>
      <c r="C1454" t="s">
        <v>5066</v>
      </c>
      <c r="D1454">
        <v>28.94</v>
      </c>
      <c r="E1454">
        <v>686</v>
      </c>
      <c r="F1454">
        <v>0</v>
      </c>
      <c r="G1454" s="2">
        <v>45411.420752314807</v>
      </c>
      <c r="H1454" s="2">
        <v>45905.456886574073</v>
      </c>
      <c r="I1454" s="18">
        <v>0.26400000000000001</v>
      </c>
      <c r="J1454">
        <v>0.38700000000000001</v>
      </c>
      <c r="K1454" t="s">
        <v>46</v>
      </c>
      <c r="L1454" s="34" t="str">
        <f t="shared" si="66"/>
        <v>20-40%</v>
      </c>
      <c r="M1454" t="str">
        <f t="shared" si="67"/>
        <v>20-40%</v>
      </c>
      <c r="N1454">
        <f t="shared" ca="1" si="68"/>
        <v>107</v>
      </c>
    </row>
    <row r="1455" spans="1:14" x14ac:dyDescent="0.25">
      <c r="A1455" t="s">
        <v>5241</v>
      </c>
      <c r="B1455">
        <v>198.8</v>
      </c>
      <c r="C1455" t="s">
        <v>5064</v>
      </c>
      <c r="D1455">
        <v>3.13</v>
      </c>
      <c r="E1455">
        <v>590</v>
      </c>
      <c r="F1455">
        <v>5</v>
      </c>
      <c r="G1455" s="2">
        <v>44977.68273148148</v>
      </c>
      <c r="H1455" s="2">
        <v>45295.216435185182</v>
      </c>
      <c r="I1455" s="18">
        <v>0.13300000000000001</v>
      </c>
      <c r="J1455">
        <v>0.63900000000000001</v>
      </c>
      <c r="K1455" t="s">
        <v>61</v>
      </c>
      <c r="L1455" s="34" t="str">
        <f t="shared" si="66"/>
        <v>0-20%</v>
      </c>
      <c r="M1455" t="str">
        <f t="shared" si="67"/>
        <v>60-80%</v>
      </c>
      <c r="N1455">
        <f t="shared" ca="1" si="68"/>
        <v>717</v>
      </c>
    </row>
    <row r="1456" spans="1:14" x14ac:dyDescent="0.25">
      <c r="A1456" t="s">
        <v>5242</v>
      </c>
      <c r="B1456">
        <v>1236.47</v>
      </c>
      <c r="C1456" t="s">
        <v>5067</v>
      </c>
      <c r="D1456">
        <v>29.6</v>
      </c>
      <c r="E1456">
        <v>377</v>
      </c>
      <c r="F1456">
        <v>2</v>
      </c>
      <c r="G1456" s="2">
        <v>45112.154398148137</v>
      </c>
      <c r="H1456" s="2">
        <v>45927.742523148147</v>
      </c>
      <c r="I1456" s="18">
        <v>5.8000000000000003E-2</v>
      </c>
      <c r="J1456">
        <v>0.32300000000000001</v>
      </c>
      <c r="K1456" t="s">
        <v>50</v>
      </c>
      <c r="L1456" s="34" t="str">
        <f t="shared" si="66"/>
        <v>20-40%</v>
      </c>
      <c r="M1456" t="str">
        <f t="shared" si="67"/>
        <v>20-40%</v>
      </c>
      <c r="N1456">
        <f t="shared" ca="1" si="68"/>
        <v>85</v>
      </c>
    </row>
    <row r="1457" spans="1:14" x14ac:dyDescent="0.25">
      <c r="A1457" t="s">
        <v>5243</v>
      </c>
      <c r="B1457">
        <v>879.5</v>
      </c>
      <c r="C1457" t="s">
        <v>5064</v>
      </c>
      <c r="D1457">
        <v>11.31</v>
      </c>
      <c r="E1457">
        <v>549</v>
      </c>
      <c r="F1457">
        <v>1</v>
      </c>
      <c r="G1457" s="2">
        <v>45254.066655092603</v>
      </c>
      <c r="H1457" s="2">
        <v>45423.823761574073</v>
      </c>
      <c r="I1457" s="18">
        <v>7.1999999999999995E-2</v>
      </c>
      <c r="J1457">
        <v>0.13500000000000001</v>
      </c>
      <c r="K1457" t="s">
        <v>71</v>
      </c>
      <c r="L1457" s="34" t="str">
        <f t="shared" si="66"/>
        <v>0-20%</v>
      </c>
      <c r="M1457" t="str">
        <f t="shared" si="67"/>
        <v>0-20%</v>
      </c>
      <c r="N1457">
        <f t="shared" ca="1" si="68"/>
        <v>589</v>
      </c>
    </row>
    <row r="1458" spans="1:14" x14ac:dyDescent="0.25">
      <c r="A1458" t="s">
        <v>5244</v>
      </c>
      <c r="B1458">
        <v>1279.49</v>
      </c>
      <c r="C1458" t="s">
        <v>5064</v>
      </c>
      <c r="D1458">
        <v>13.79</v>
      </c>
      <c r="E1458">
        <v>817</v>
      </c>
      <c r="F1458">
        <v>1</v>
      </c>
      <c r="G1458" s="2">
        <v>45234.533449074072</v>
      </c>
      <c r="H1458" s="2">
        <v>45068.638171296298</v>
      </c>
      <c r="I1458" s="18">
        <v>0.218</v>
      </c>
      <c r="J1458">
        <v>0.17499999999999999</v>
      </c>
      <c r="K1458" t="s">
        <v>50</v>
      </c>
      <c r="L1458" s="34" t="str">
        <f t="shared" si="66"/>
        <v>0-20%</v>
      </c>
      <c r="M1458" t="str">
        <f t="shared" si="67"/>
        <v>0-20%</v>
      </c>
      <c r="N1458">
        <f t="shared" ca="1" si="68"/>
        <v>944</v>
      </c>
    </row>
    <row r="1459" spans="1:14" x14ac:dyDescent="0.25">
      <c r="A1459" t="s">
        <v>5245</v>
      </c>
      <c r="B1459">
        <v>1892.27</v>
      </c>
      <c r="C1459" t="s">
        <v>5064</v>
      </c>
      <c r="D1459">
        <v>38.28</v>
      </c>
      <c r="E1459">
        <v>510</v>
      </c>
      <c r="F1459">
        <v>4</v>
      </c>
      <c r="G1459" s="2">
        <v>45348.47146990741</v>
      </c>
      <c r="H1459" s="2">
        <v>45057.642199074071</v>
      </c>
      <c r="I1459" s="18">
        <v>0.185</v>
      </c>
      <c r="J1459">
        <v>0.28899999999999998</v>
      </c>
      <c r="K1459" t="s">
        <v>54</v>
      </c>
      <c r="L1459" s="34" t="str">
        <f t="shared" si="66"/>
        <v>20-40%</v>
      </c>
      <c r="M1459" t="str">
        <f t="shared" si="67"/>
        <v>20-40%</v>
      </c>
      <c r="N1459">
        <f t="shared" ca="1" si="68"/>
        <v>955</v>
      </c>
    </row>
    <row r="1460" spans="1:14" x14ac:dyDescent="0.25">
      <c r="A1460" t="s">
        <v>5246</v>
      </c>
      <c r="B1460">
        <v>129.99</v>
      </c>
      <c r="C1460" t="s">
        <v>5067</v>
      </c>
      <c r="D1460">
        <v>18.440000000000001</v>
      </c>
      <c r="E1460">
        <v>659</v>
      </c>
      <c r="F1460">
        <v>1</v>
      </c>
      <c r="G1460" s="2">
        <v>45717.495949074073</v>
      </c>
      <c r="H1460" s="2">
        <v>45627.941377314812</v>
      </c>
      <c r="I1460" s="18">
        <v>0.156</v>
      </c>
      <c r="J1460">
        <v>0.35199999999999998</v>
      </c>
      <c r="K1460" t="s">
        <v>35</v>
      </c>
      <c r="L1460" s="34" t="str">
        <f t="shared" si="66"/>
        <v>0-20%</v>
      </c>
      <c r="M1460" t="str">
        <f t="shared" si="67"/>
        <v>20-40%</v>
      </c>
      <c r="N1460">
        <f t="shared" ca="1" si="68"/>
        <v>385</v>
      </c>
    </row>
    <row r="1461" spans="1:14" x14ac:dyDescent="0.25">
      <c r="A1461" t="s">
        <v>5247</v>
      </c>
      <c r="B1461">
        <v>934.69</v>
      </c>
      <c r="C1461" t="s">
        <v>5064</v>
      </c>
      <c r="D1461">
        <v>28.56</v>
      </c>
      <c r="E1461">
        <v>454</v>
      </c>
      <c r="F1461">
        <v>1</v>
      </c>
      <c r="G1461" s="2">
        <v>45241.044259259259</v>
      </c>
      <c r="H1461" s="2">
        <v>45067.217175925929</v>
      </c>
      <c r="I1461" s="18">
        <v>0.50800000000000001</v>
      </c>
      <c r="J1461">
        <v>0.3</v>
      </c>
      <c r="K1461" t="s">
        <v>50</v>
      </c>
      <c r="L1461" s="34" t="str">
        <f t="shared" si="66"/>
        <v>20-40%</v>
      </c>
      <c r="M1461" t="str">
        <f t="shared" si="67"/>
        <v>20-40%</v>
      </c>
      <c r="N1461">
        <f t="shared" ca="1" si="68"/>
        <v>945</v>
      </c>
    </row>
    <row r="1462" spans="1:14" x14ac:dyDescent="0.25">
      <c r="A1462" t="s">
        <v>5248</v>
      </c>
      <c r="B1462">
        <v>2811.32</v>
      </c>
      <c r="C1462" t="s">
        <v>5064</v>
      </c>
      <c r="D1462">
        <v>12.6</v>
      </c>
      <c r="E1462">
        <v>346</v>
      </c>
      <c r="F1462">
        <v>2</v>
      </c>
      <c r="G1462" s="2">
        <v>45651.549745370372</v>
      </c>
      <c r="H1462" s="2">
        <v>45796.060266203713</v>
      </c>
      <c r="I1462" s="18">
        <v>0.34899999999999998</v>
      </c>
      <c r="J1462">
        <v>0.307</v>
      </c>
      <c r="K1462" t="s">
        <v>66</v>
      </c>
      <c r="L1462" s="34" t="str">
        <f t="shared" si="66"/>
        <v>0-20%</v>
      </c>
      <c r="M1462" t="str">
        <f t="shared" si="67"/>
        <v>20-40%</v>
      </c>
      <c r="N1462">
        <f t="shared" ca="1" si="68"/>
        <v>216</v>
      </c>
    </row>
    <row r="1463" spans="1:14" x14ac:dyDescent="0.25">
      <c r="A1463" t="s">
        <v>5249</v>
      </c>
      <c r="B1463">
        <v>628.29999999999995</v>
      </c>
      <c r="C1463" t="s">
        <v>5065</v>
      </c>
      <c r="D1463">
        <v>2.4300000000000002</v>
      </c>
      <c r="E1463">
        <v>725</v>
      </c>
      <c r="F1463">
        <v>1</v>
      </c>
      <c r="G1463" s="2">
        <v>45122.427071759259</v>
      </c>
      <c r="H1463" s="2">
        <v>45791.30091435185</v>
      </c>
      <c r="I1463" s="18">
        <v>0.14599999999999999</v>
      </c>
      <c r="J1463">
        <v>0.14399999999999999</v>
      </c>
      <c r="K1463" t="s">
        <v>41</v>
      </c>
      <c r="L1463" s="34" t="str">
        <f t="shared" si="66"/>
        <v>0-20%</v>
      </c>
      <c r="M1463" t="str">
        <f t="shared" si="67"/>
        <v>0-20%</v>
      </c>
      <c r="N1463">
        <f t="shared" ca="1" si="68"/>
        <v>221</v>
      </c>
    </row>
    <row r="1464" spans="1:14" x14ac:dyDescent="0.25">
      <c r="A1464" t="s">
        <v>5250</v>
      </c>
      <c r="B1464">
        <v>586.30999999999995</v>
      </c>
      <c r="C1464" t="s">
        <v>5066</v>
      </c>
      <c r="D1464">
        <v>24.35</v>
      </c>
      <c r="E1464">
        <v>601</v>
      </c>
      <c r="F1464">
        <v>2</v>
      </c>
      <c r="G1464" s="2">
        <v>45147.370706018519</v>
      </c>
      <c r="H1464" s="2">
        <v>45608.453877314823</v>
      </c>
      <c r="I1464" s="18">
        <v>0.34699999999999998</v>
      </c>
      <c r="J1464">
        <v>0.45600000000000002</v>
      </c>
      <c r="K1464" t="s">
        <v>17</v>
      </c>
      <c r="L1464" s="34" t="str">
        <f t="shared" si="66"/>
        <v>20-40%</v>
      </c>
      <c r="M1464" t="str">
        <f t="shared" si="67"/>
        <v>40-60%</v>
      </c>
      <c r="N1464">
        <f t="shared" ca="1" si="68"/>
        <v>404</v>
      </c>
    </row>
    <row r="1465" spans="1:14" x14ac:dyDescent="0.25">
      <c r="A1465" t="s">
        <v>5251</v>
      </c>
      <c r="B1465">
        <v>1307.06</v>
      </c>
      <c r="C1465" t="s">
        <v>5066</v>
      </c>
      <c r="D1465">
        <v>3.74</v>
      </c>
      <c r="E1465">
        <v>896</v>
      </c>
      <c r="F1465">
        <v>1</v>
      </c>
      <c r="G1465" s="2">
        <v>45760.11414351852</v>
      </c>
      <c r="H1465" s="2">
        <v>45799.734386574077</v>
      </c>
      <c r="I1465" s="18">
        <v>0.254</v>
      </c>
      <c r="J1465">
        <v>2.5999999999999999E-2</v>
      </c>
      <c r="K1465" t="s">
        <v>41</v>
      </c>
      <c r="L1465" s="34" t="str">
        <f t="shared" si="66"/>
        <v>0-20%</v>
      </c>
      <c r="M1465" t="str">
        <f t="shared" si="67"/>
        <v>0-20%</v>
      </c>
      <c r="N1465">
        <f t="shared" ca="1" si="68"/>
        <v>213</v>
      </c>
    </row>
    <row r="1466" spans="1:14" x14ac:dyDescent="0.25">
      <c r="A1466" t="s">
        <v>5252</v>
      </c>
      <c r="B1466">
        <v>1943.98</v>
      </c>
      <c r="C1466" t="s">
        <v>5064</v>
      </c>
      <c r="D1466">
        <v>34.32</v>
      </c>
      <c r="E1466">
        <v>639</v>
      </c>
      <c r="F1466">
        <v>4</v>
      </c>
      <c r="G1466" s="2">
        <v>45207.784560185188</v>
      </c>
      <c r="H1466" s="2">
        <v>45482.910439814812</v>
      </c>
      <c r="I1466" s="18">
        <v>0.33500000000000002</v>
      </c>
      <c r="J1466">
        <v>0.34899999999999998</v>
      </c>
      <c r="K1466" t="s">
        <v>69</v>
      </c>
      <c r="L1466" s="34" t="str">
        <f t="shared" si="66"/>
        <v>20-40%</v>
      </c>
      <c r="M1466" t="str">
        <f t="shared" si="67"/>
        <v>20-40%</v>
      </c>
      <c r="N1466">
        <f t="shared" ca="1" si="68"/>
        <v>530</v>
      </c>
    </row>
    <row r="1467" spans="1:14" x14ac:dyDescent="0.25">
      <c r="A1467" t="s">
        <v>5253</v>
      </c>
      <c r="B1467">
        <v>441.57</v>
      </c>
      <c r="C1467" t="s">
        <v>5067</v>
      </c>
      <c r="D1467">
        <v>32.61</v>
      </c>
      <c r="E1467">
        <v>767</v>
      </c>
      <c r="F1467">
        <v>1</v>
      </c>
      <c r="G1467" s="2">
        <v>45333.686354166668</v>
      </c>
      <c r="H1467" s="2">
        <v>45833.52008101852</v>
      </c>
      <c r="I1467" s="18">
        <v>0.159</v>
      </c>
      <c r="J1467">
        <v>0.51</v>
      </c>
      <c r="K1467" t="s">
        <v>106</v>
      </c>
      <c r="L1467" s="34" t="str">
        <f t="shared" si="66"/>
        <v>20-40%</v>
      </c>
      <c r="M1467" t="str">
        <f t="shared" si="67"/>
        <v>40-60%</v>
      </c>
      <c r="N1467">
        <f t="shared" ca="1" si="68"/>
        <v>179</v>
      </c>
    </row>
    <row r="1468" spans="1:14" x14ac:dyDescent="0.25">
      <c r="A1468" t="s">
        <v>5254</v>
      </c>
      <c r="B1468">
        <v>247.77</v>
      </c>
      <c r="C1468" t="s">
        <v>5067</v>
      </c>
      <c r="D1468">
        <v>11.28</v>
      </c>
      <c r="E1468">
        <v>332</v>
      </c>
      <c r="F1468">
        <v>1</v>
      </c>
      <c r="G1468" s="2">
        <v>45649.9215625</v>
      </c>
      <c r="H1468" s="2">
        <v>45787.661666666667</v>
      </c>
      <c r="I1468" s="18">
        <v>0.16300000000000001</v>
      </c>
      <c r="J1468">
        <v>0.307</v>
      </c>
      <c r="K1468" t="s">
        <v>54</v>
      </c>
      <c r="L1468" s="34" t="str">
        <f t="shared" si="66"/>
        <v>0-20%</v>
      </c>
      <c r="M1468" t="str">
        <f t="shared" si="67"/>
        <v>20-40%</v>
      </c>
      <c r="N1468">
        <f t="shared" ca="1" si="68"/>
        <v>225</v>
      </c>
    </row>
    <row r="1469" spans="1:14" x14ac:dyDescent="0.25">
      <c r="A1469" t="s">
        <v>5255</v>
      </c>
      <c r="B1469">
        <v>193.29</v>
      </c>
      <c r="C1469" t="s">
        <v>5067</v>
      </c>
      <c r="D1469">
        <v>29.48</v>
      </c>
      <c r="E1469">
        <v>409</v>
      </c>
      <c r="F1469">
        <v>1</v>
      </c>
      <c r="G1469" s="2">
        <v>45139.143101851849</v>
      </c>
      <c r="H1469" s="2">
        <v>45743.770578703698</v>
      </c>
      <c r="I1469" s="18">
        <v>0.79100000000000004</v>
      </c>
      <c r="J1469">
        <v>0.317</v>
      </c>
      <c r="K1469" t="s">
        <v>17</v>
      </c>
      <c r="L1469" s="34" t="str">
        <f t="shared" si="66"/>
        <v>20-40%</v>
      </c>
      <c r="M1469" t="str">
        <f t="shared" si="67"/>
        <v>20-40%</v>
      </c>
      <c r="N1469">
        <f t="shared" ca="1" si="68"/>
        <v>269</v>
      </c>
    </row>
    <row r="1470" spans="1:14" x14ac:dyDescent="0.25">
      <c r="A1470" t="s">
        <v>5256</v>
      </c>
      <c r="B1470">
        <v>757.35</v>
      </c>
      <c r="C1470" t="s">
        <v>5066</v>
      </c>
      <c r="D1470">
        <v>34.32</v>
      </c>
      <c r="E1470">
        <v>469</v>
      </c>
      <c r="F1470">
        <v>2</v>
      </c>
      <c r="G1470" s="2">
        <v>45441.434664351851</v>
      </c>
      <c r="H1470" s="2">
        <v>45396.807789351849</v>
      </c>
      <c r="I1470" s="18">
        <v>0.14199999999999999</v>
      </c>
      <c r="J1470">
        <v>0.752</v>
      </c>
      <c r="K1470" t="s">
        <v>58</v>
      </c>
      <c r="L1470" s="34" t="str">
        <f t="shared" si="66"/>
        <v>20-40%</v>
      </c>
      <c r="M1470" t="str">
        <f t="shared" si="67"/>
        <v>60-80%</v>
      </c>
      <c r="N1470">
        <f t="shared" ca="1" si="68"/>
        <v>616</v>
      </c>
    </row>
    <row r="1471" spans="1:14" x14ac:dyDescent="0.25">
      <c r="A1471" t="s">
        <v>5257</v>
      </c>
      <c r="B1471">
        <v>1046.02</v>
      </c>
      <c r="C1471" t="s">
        <v>5066</v>
      </c>
      <c r="D1471">
        <v>61.22</v>
      </c>
      <c r="E1471">
        <v>721</v>
      </c>
      <c r="F1471">
        <v>3</v>
      </c>
      <c r="G1471" s="2">
        <v>45440.426990740743</v>
      </c>
      <c r="H1471" s="2">
        <v>45240.302604166667</v>
      </c>
      <c r="I1471" s="18">
        <v>0.14899999999999999</v>
      </c>
      <c r="J1471">
        <v>0.44400000000000001</v>
      </c>
      <c r="K1471" t="s">
        <v>54</v>
      </c>
      <c r="L1471" s="34" t="str">
        <f t="shared" si="66"/>
        <v>60-80%</v>
      </c>
      <c r="M1471" t="str">
        <f t="shared" si="67"/>
        <v>40-60%</v>
      </c>
      <c r="N1471">
        <f t="shared" ca="1" si="68"/>
        <v>772</v>
      </c>
    </row>
    <row r="1472" spans="1:14" x14ac:dyDescent="0.25">
      <c r="A1472" t="s">
        <v>5258</v>
      </c>
      <c r="B1472">
        <v>1070.1300000000001</v>
      </c>
      <c r="C1472" t="s">
        <v>5064</v>
      </c>
      <c r="D1472">
        <v>29.01</v>
      </c>
      <c r="E1472">
        <v>696</v>
      </c>
      <c r="F1472">
        <v>3</v>
      </c>
      <c r="G1472" s="2">
        <v>45319.507453703707</v>
      </c>
      <c r="H1472" s="2">
        <v>45687.441122685188</v>
      </c>
      <c r="I1472" s="18">
        <v>0.42299999999999999</v>
      </c>
      <c r="J1472">
        <v>0.216</v>
      </c>
      <c r="K1472" t="s">
        <v>54</v>
      </c>
      <c r="L1472" s="34" t="str">
        <f t="shared" si="66"/>
        <v>20-40%</v>
      </c>
      <c r="M1472" t="str">
        <f t="shared" si="67"/>
        <v>20-40%</v>
      </c>
      <c r="N1472">
        <f t="shared" ca="1" si="68"/>
        <v>325</v>
      </c>
    </row>
    <row r="1473" spans="1:14" x14ac:dyDescent="0.25">
      <c r="A1473" t="s">
        <v>5259</v>
      </c>
      <c r="B1473">
        <v>2396.9499999999998</v>
      </c>
      <c r="C1473" t="s">
        <v>5064</v>
      </c>
      <c r="D1473">
        <v>18.46</v>
      </c>
      <c r="E1473">
        <v>482</v>
      </c>
      <c r="F1473">
        <v>4</v>
      </c>
      <c r="G1473" s="2">
        <v>45020.587604166663</v>
      </c>
      <c r="H1473" s="2">
        <v>45193.219444444447</v>
      </c>
      <c r="I1473" s="18">
        <v>0.188</v>
      </c>
      <c r="J1473">
        <v>0.45200000000000001</v>
      </c>
      <c r="K1473" t="s">
        <v>66</v>
      </c>
      <c r="L1473" s="34" t="str">
        <f t="shared" si="66"/>
        <v>0-20%</v>
      </c>
      <c r="M1473" t="str">
        <f t="shared" si="67"/>
        <v>40-60%</v>
      </c>
      <c r="N1473">
        <f t="shared" ca="1" si="68"/>
        <v>819</v>
      </c>
    </row>
    <row r="1474" spans="1:14" x14ac:dyDescent="0.25">
      <c r="A1474" t="s">
        <v>5260</v>
      </c>
      <c r="B1474">
        <v>122.88</v>
      </c>
      <c r="C1474" t="s">
        <v>5065</v>
      </c>
      <c r="D1474">
        <v>16.45</v>
      </c>
      <c r="E1474">
        <v>368</v>
      </c>
      <c r="F1474">
        <v>4</v>
      </c>
      <c r="G1474" s="2">
        <v>45619.527905092589</v>
      </c>
      <c r="H1474" s="2">
        <v>45305.35696759259</v>
      </c>
      <c r="I1474" s="18">
        <v>0.11600000000000001</v>
      </c>
      <c r="J1474">
        <v>0.307</v>
      </c>
      <c r="K1474" t="s">
        <v>46</v>
      </c>
      <c r="L1474" s="34" t="str">
        <f t="shared" si="66"/>
        <v>0-20%</v>
      </c>
      <c r="M1474" t="str">
        <f t="shared" si="67"/>
        <v>20-40%</v>
      </c>
      <c r="N1474">
        <f t="shared" ca="1" si="68"/>
        <v>707</v>
      </c>
    </row>
    <row r="1475" spans="1:14" x14ac:dyDescent="0.25">
      <c r="A1475" t="s">
        <v>5261</v>
      </c>
      <c r="B1475">
        <v>676.86</v>
      </c>
      <c r="C1475" t="s">
        <v>5066</v>
      </c>
      <c r="D1475">
        <v>21.68</v>
      </c>
      <c r="E1475">
        <v>357</v>
      </c>
      <c r="F1475">
        <v>1</v>
      </c>
      <c r="G1475" s="2">
        <v>45737.33388888889</v>
      </c>
      <c r="H1475" s="2">
        <v>45312.531666666669</v>
      </c>
      <c r="I1475" s="18">
        <v>0.47299999999999998</v>
      </c>
      <c r="J1475">
        <v>0.51900000000000002</v>
      </c>
      <c r="K1475" t="s">
        <v>35</v>
      </c>
      <c r="L1475" s="34" t="str">
        <f t="shared" ref="L1475:L1538" si="69">IF(D1475 / 100 &lt;= 0.2,"0-20%",
IF(D1475 / 100 &lt;= 0.4,"20-40%",
IF(D1475 / 100 &lt;=0.6,"40-60%",
IF(D1475 / 100 &lt;= 0.8,"60-80%","&gt;80%"))))</f>
        <v>20-40%</v>
      </c>
      <c r="M1475" t="str">
        <f t="shared" ref="M1475:M1538" si="70">IF(J1475 &lt;= 0.2,"0-20%",
IF(J1475 &lt;= 0.4,"20-40%",
IF(J1475 &lt;=0.6,"40-60%",
IF(J1475 &lt;= 0.8,"60-80%","&gt;80%"))))</f>
        <v>40-60%</v>
      </c>
      <c r="N1475">
        <f t="shared" ref="N1475:N1538" ca="1" si="71">IF(_xlfn.DAYS(TODAY(),H1475) &gt; 0, _xlfn.DAYS(TODAY(),H1475), 0)</f>
        <v>700</v>
      </c>
    </row>
    <row r="1476" spans="1:14" x14ac:dyDescent="0.25">
      <c r="A1476" t="s">
        <v>5262</v>
      </c>
      <c r="B1476">
        <v>319.52</v>
      </c>
      <c r="C1476" t="s">
        <v>5066</v>
      </c>
      <c r="D1476">
        <v>5.36</v>
      </c>
      <c r="E1476">
        <v>732</v>
      </c>
      <c r="F1476">
        <v>2</v>
      </c>
      <c r="G1476" s="2">
        <v>45711.913101851853</v>
      </c>
      <c r="H1476" s="2">
        <v>45798.51121527778</v>
      </c>
      <c r="I1476" s="18">
        <v>0.33</v>
      </c>
      <c r="J1476">
        <v>0.33200000000000002</v>
      </c>
      <c r="K1476" t="s">
        <v>32</v>
      </c>
      <c r="L1476" s="34" t="str">
        <f t="shared" si="69"/>
        <v>0-20%</v>
      </c>
      <c r="M1476" t="str">
        <f t="shared" si="70"/>
        <v>20-40%</v>
      </c>
      <c r="N1476">
        <f t="shared" ca="1" si="71"/>
        <v>214</v>
      </c>
    </row>
    <row r="1477" spans="1:14" x14ac:dyDescent="0.25">
      <c r="A1477" t="s">
        <v>5263</v>
      </c>
      <c r="B1477">
        <v>550.25</v>
      </c>
      <c r="C1477" t="s">
        <v>5064</v>
      </c>
      <c r="D1477">
        <v>12.28</v>
      </c>
      <c r="E1477">
        <v>390</v>
      </c>
      <c r="F1477">
        <v>2</v>
      </c>
      <c r="G1477" s="2">
        <v>45544.293009259258</v>
      </c>
      <c r="H1477" s="2">
        <v>44999.47997685185</v>
      </c>
      <c r="I1477" s="18">
        <v>0.35499999999999998</v>
      </c>
      <c r="J1477">
        <v>0.44</v>
      </c>
      <c r="K1477" t="s">
        <v>66</v>
      </c>
      <c r="L1477" s="34" t="str">
        <f t="shared" si="69"/>
        <v>0-20%</v>
      </c>
      <c r="M1477" t="str">
        <f t="shared" si="70"/>
        <v>40-60%</v>
      </c>
      <c r="N1477">
        <f t="shared" ca="1" si="71"/>
        <v>1013</v>
      </c>
    </row>
    <row r="1478" spans="1:14" x14ac:dyDescent="0.25">
      <c r="A1478" t="s">
        <v>5264</v>
      </c>
      <c r="B1478">
        <v>622.14</v>
      </c>
      <c r="C1478" t="s">
        <v>5066</v>
      </c>
      <c r="D1478">
        <v>29.03</v>
      </c>
      <c r="E1478">
        <v>367</v>
      </c>
      <c r="F1478">
        <v>1</v>
      </c>
      <c r="G1478" s="2">
        <v>45050.289513888893</v>
      </c>
      <c r="H1478" s="2">
        <v>45367.011562500003</v>
      </c>
      <c r="I1478" s="18">
        <v>0.30299999999999999</v>
      </c>
      <c r="J1478">
        <v>0.34300000000000003</v>
      </c>
      <c r="K1478" t="s">
        <v>28</v>
      </c>
      <c r="L1478" s="34" t="str">
        <f t="shared" si="69"/>
        <v>20-40%</v>
      </c>
      <c r="M1478" t="str">
        <f t="shared" si="70"/>
        <v>20-40%</v>
      </c>
      <c r="N1478">
        <f t="shared" ca="1" si="71"/>
        <v>645</v>
      </c>
    </row>
    <row r="1479" spans="1:14" x14ac:dyDescent="0.25">
      <c r="A1479" t="s">
        <v>5265</v>
      </c>
      <c r="B1479">
        <v>2497.9899999999998</v>
      </c>
      <c r="C1479" t="s">
        <v>5067</v>
      </c>
      <c r="D1479">
        <v>4.29</v>
      </c>
      <c r="E1479">
        <v>874</v>
      </c>
      <c r="F1479">
        <v>3</v>
      </c>
      <c r="G1479" s="2">
        <v>45311.863298611112</v>
      </c>
      <c r="H1479" s="2">
        <v>45797.76866898148</v>
      </c>
      <c r="I1479" s="18">
        <v>0.45500000000000002</v>
      </c>
      <c r="J1479">
        <v>0.23100000000000001</v>
      </c>
      <c r="K1479" t="s">
        <v>28</v>
      </c>
      <c r="L1479" s="34" t="str">
        <f t="shared" si="69"/>
        <v>0-20%</v>
      </c>
      <c r="M1479" t="str">
        <f t="shared" si="70"/>
        <v>20-40%</v>
      </c>
      <c r="N1479">
        <f t="shared" ca="1" si="71"/>
        <v>215</v>
      </c>
    </row>
    <row r="1480" spans="1:14" x14ac:dyDescent="0.25">
      <c r="A1480" t="s">
        <v>5266</v>
      </c>
      <c r="B1480">
        <v>1822.02</v>
      </c>
      <c r="C1480" t="s">
        <v>5064</v>
      </c>
      <c r="D1480">
        <v>10.06</v>
      </c>
      <c r="E1480">
        <v>872</v>
      </c>
      <c r="F1480">
        <v>1</v>
      </c>
      <c r="G1480" s="2">
        <v>45484.395439814813</v>
      </c>
      <c r="H1480" s="2">
        <v>45073.963483796288</v>
      </c>
      <c r="I1480" s="18">
        <v>0.49099999999999999</v>
      </c>
      <c r="J1480">
        <v>0.17100000000000001</v>
      </c>
      <c r="K1480" t="s">
        <v>39</v>
      </c>
      <c r="L1480" s="34" t="str">
        <f t="shared" si="69"/>
        <v>0-20%</v>
      </c>
      <c r="M1480" t="str">
        <f t="shared" si="70"/>
        <v>0-20%</v>
      </c>
      <c r="N1480">
        <f t="shared" ca="1" si="71"/>
        <v>939</v>
      </c>
    </row>
    <row r="1481" spans="1:14" x14ac:dyDescent="0.25">
      <c r="A1481" t="s">
        <v>5267</v>
      </c>
      <c r="B1481">
        <v>1608.82</v>
      </c>
      <c r="C1481" t="s">
        <v>5066</v>
      </c>
      <c r="D1481">
        <v>10.89</v>
      </c>
      <c r="E1481">
        <v>861</v>
      </c>
      <c r="F1481">
        <v>1</v>
      </c>
      <c r="G1481" s="2">
        <v>45813.735335648147</v>
      </c>
      <c r="H1481" s="2">
        <v>45423.718958333331</v>
      </c>
      <c r="I1481" s="18">
        <v>9.9000000000000005E-2</v>
      </c>
      <c r="J1481">
        <v>0.152</v>
      </c>
      <c r="K1481" t="s">
        <v>22</v>
      </c>
      <c r="L1481" s="34" t="str">
        <f t="shared" si="69"/>
        <v>0-20%</v>
      </c>
      <c r="M1481" t="str">
        <f t="shared" si="70"/>
        <v>0-20%</v>
      </c>
      <c r="N1481">
        <f t="shared" ca="1" si="71"/>
        <v>589</v>
      </c>
    </row>
    <row r="1482" spans="1:14" x14ac:dyDescent="0.25">
      <c r="A1482" t="s">
        <v>5268</v>
      </c>
      <c r="B1482">
        <v>164.88</v>
      </c>
      <c r="C1482" t="s">
        <v>5064</v>
      </c>
      <c r="D1482">
        <v>7.05</v>
      </c>
      <c r="E1482">
        <v>846</v>
      </c>
      <c r="F1482">
        <v>2</v>
      </c>
      <c r="G1482" s="2">
        <v>45344.939004629632</v>
      </c>
      <c r="H1482" s="2">
        <v>45354.558715277781</v>
      </c>
      <c r="I1482" s="18">
        <v>0.189</v>
      </c>
      <c r="J1482">
        <v>0.26600000000000001</v>
      </c>
      <c r="K1482" t="s">
        <v>35</v>
      </c>
      <c r="L1482" s="34" t="str">
        <f t="shared" si="69"/>
        <v>0-20%</v>
      </c>
      <c r="M1482" t="str">
        <f t="shared" si="70"/>
        <v>20-40%</v>
      </c>
      <c r="N1482">
        <f t="shared" ca="1" si="71"/>
        <v>658</v>
      </c>
    </row>
    <row r="1483" spans="1:14" x14ac:dyDescent="0.25">
      <c r="A1483" t="s">
        <v>5269</v>
      </c>
      <c r="B1483">
        <v>402.35</v>
      </c>
      <c r="C1483" t="s">
        <v>5067</v>
      </c>
      <c r="D1483">
        <v>39.76</v>
      </c>
      <c r="E1483">
        <v>498</v>
      </c>
      <c r="F1483">
        <v>2</v>
      </c>
      <c r="G1483" s="2">
        <v>45483.932962962957</v>
      </c>
      <c r="H1483" s="2">
        <v>45120.76699074074</v>
      </c>
      <c r="I1483" s="18">
        <v>0.03</v>
      </c>
      <c r="J1483">
        <v>0.317</v>
      </c>
      <c r="K1483" t="s">
        <v>28</v>
      </c>
      <c r="L1483" s="34" t="str">
        <f t="shared" si="69"/>
        <v>20-40%</v>
      </c>
      <c r="M1483" t="str">
        <f t="shared" si="70"/>
        <v>20-40%</v>
      </c>
      <c r="N1483">
        <f t="shared" ca="1" si="71"/>
        <v>892</v>
      </c>
    </row>
    <row r="1484" spans="1:14" x14ac:dyDescent="0.25">
      <c r="A1484" t="s">
        <v>5270</v>
      </c>
      <c r="B1484">
        <v>891.54</v>
      </c>
      <c r="C1484" t="s">
        <v>5067</v>
      </c>
      <c r="D1484">
        <v>33.46</v>
      </c>
      <c r="E1484">
        <v>477</v>
      </c>
      <c r="F1484">
        <v>1</v>
      </c>
      <c r="G1484" s="2">
        <v>45048.338865740741</v>
      </c>
      <c r="H1484" s="2">
        <v>45860.247835648152</v>
      </c>
      <c r="I1484" s="18">
        <v>0.77500000000000002</v>
      </c>
      <c r="J1484">
        <v>3.2000000000000001E-2</v>
      </c>
      <c r="K1484" t="s">
        <v>54</v>
      </c>
      <c r="L1484" s="34" t="str">
        <f t="shared" si="69"/>
        <v>20-40%</v>
      </c>
      <c r="M1484" t="str">
        <f t="shared" si="70"/>
        <v>0-20%</v>
      </c>
      <c r="N1484">
        <f t="shared" ca="1" si="71"/>
        <v>152</v>
      </c>
    </row>
    <row r="1485" spans="1:14" x14ac:dyDescent="0.25">
      <c r="A1485" t="s">
        <v>5271</v>
      </c>
      <c r="B1485">
        <v>1209.45</v>
      </c>
      <c r="C1485" t="s">
        <v>5064</v>
      </c>
      <c r="D1485">
        <v>23.72</v>
      </c>
      <c r="E1485">
        <v>628</v>
      </c>
      <c r="F1485">
        <v>0</v>
      </c>
      <c r="G1485" s="2">
        <v>45674.382997685178</v>
      </c>
      <c r="H1485" s="2">
        <v>45773.785983796297</v>
      </c>
      <c r="I1485" s="18">
        <v>0.157</v>
      </c>
      <c r="J1485">
        <v>0.27500000000000002</v>
      </c>
      <c r="K1485" t="s">
        <v>41</v>
      </c>
      <c r="L1485" s="34" t="str">
        <f t="shared" si="69"/>
        <v>20-40%</v>
      </c>
      <c r="M1485" t="str">
        <f t="shared" si="70"/>
        <v>20-40%</v>
      </c>
      <c r="N1485">
        <f t="shared" ca="1" si="71"/>
        <v>239</v>
      </c>
    </row>
    <row r="1486" spans="1:14" x14ac:dyDescent="0.25">
      <c r="A1486" t="s">
        <v>5272</v>
      </c>
      <c r="B1486">
        <v>1683.08</v>
      </c>
      <c r="C1486" t="s">
        <v>5064</v>
      </c>
      <c r="D1486">
        <v>40.26</v>
      </c>
      <c r="E1486">
        <v>741</v>
      </c>
      <c r="F1486">
        <v>3</v>
      </c>
      <c r="G1486" s="2">
        <v>45209.185567129629</v>
      </c>
      <c r="H1486" s="2">
        <v>45299.991076388891</v>
      </c>
      <c r="I1486" s="18">
        <v>0.14499999999999999</v>
      </c>
      <c r="J1486">
        <v>0.16800000000000001</v>
      </c>
      <c r="K1486" t="s">
        <v>64</v>
      </c>
      <c r="L1486" s="34" t="str">
        <f t="shared" si="69"/>
        <v>40-60%</v>
      </c>
      <c r="M1486" t="str">
        <f t="shared" si="70"/>
        <v>0-20%</v>
      </c>
      <c r="N1486">
        <f t="shared" ca="1" si="71"/>
        <v>713</v>
      </c>
    </row>
    <row r="1487" spans="1:14" x14ac:dyDescent="0.25">
      <c r="A1487" t="s">
        <v>5273</v>
      </c>
      <c r="B1487">
        <v>3198.36</v>
      </c>
      <c r="C1487" t="s">
        <v>5066</v>
      </c>
      <c r="D1487">
        <v>6.11</v>
      </c>
      <c r="E1487">
        <v>447</v>
      </c>
      <c r="F1487">
        <v>1</v>
      </c>
      <c r="G1487" s="2">
        <v>44993.076354166667</v>
      </c>
      <c r="H1487" s="2">
        <v>45960.708229166667</v>
      </c>
      <c r="I1487" s="18">
        <v>0.29199999999999998</v>
      </c>
      <c r="J1487">
        <v>0.21199999999999999</v>
      </c>
      <c r="K1487" t="s">
        <v>58</v>
      </c>
      <c r="L1487" s="34" t="str">
        <f t="shared" si="69"/>
        <v>0-20%</v>
      </c>
      <c r="M1487" t="str">
        <f t="shared" si="70"/>
        <v>20-40%</v>
      </c>
      <c r="N1487">
        <f t="shared" ca="1" si="71"/>
        <v>52</v>
      </c>
    </row>
    <row r="1488" spans="1:14" x14ac:dyDescent="0.25">
      <c r="A1488" t="s">
        <v>5274</v>
      </c>
      <c r="B1488">
        <v>1314.38</v>
      </c>
      <c r="C1488" t="s">
        <v>5064</v>
      </c>
      <c r="D1488">
        <v>4.4400000000000004</v>
      </c>
      <c r="E1488">
        <v>630</v>
      </c>
      <c r="F1488">
        <v>3</v>
      </c>
      <c r="G1488" s="2">
        <v>45242.652499999997</v>
      </c>
      <c r="H1488" s="2">
        <v>45984.093969907408</v>
      </c>
      <c r="I1488" s="18">
        <v>0.30099999999999999</v>
      </c>
      <c r="J1488">
        <v>0.105</v>
      </c>
      <c r="K1488" t="s">
        <v>35</v>
      </c>
      <c r="L1488" s="34" t="str">
        <f t="shared" si="69"/>
        <v>0-20%</v>
      </c>
      <c r="M1488" t="str">
        <f t="shared" si="70"/>
        <v>0-20%</v>
      </c>
      <c r="N1488">
        <f t="shared" ca="1" si="71"/>
        <v>28</v>
      </c>
    </row>
    <row r="1489" spans="1:14" x14ac:dyDescent="0.25">
      <c r="A1489" t="s">
        <v>5275</v>
      </c>
      <c r="B1489">
        <v>124.1</v>
      </c>
      <c r="C1489" t="s">
        <v>5064</v>
      </c>
      <c r="D1489">
        <v>6.49</v>
      </c>
      <c r="E1489">
        <v>843</v>
      </c>
      <c r="F1489">
        <v>1</v>
      </c>
      <c r="G1489" s="2">
        <v>45453.915729166663</v>
      </c>
      <c r="H1489" s="2">
        <v>45754.92119212963</v>
      </c>
      <c r="I1489" s="18">
        <v>0.27100000000000002</v>
      </c>
      <c r="J1489">
        <v>0.47599999999999998</v>
      </c>
      <c r="K1489" t="s">
        <v>86</v>
      </c>
      <c r="L1489" s="34" t="str">
        <f t="shared" si="69"/>
        <v>0-20%</v>
      </c>
      <c r="M1489" t="str">
        <f t="shared" si="70"/>
        <v>40-60%</v>
      </c>
      <c r="N1489">
        <f t="shared" ca="1" si="71"/>
        <v>258</v>
      </c>
    </row>
    <row r="1490" spans="1:14" x14ac:dyDescent="0.25">
      <c r="A1490" t="s">
        <v>5276</v>
      </c>
      <c r="B1490">
        <v>84.07</v>
      </c>
      <c r="C1490" t="s">
        <v>5067</v>
      </c>
      <c r="D1490">
        <v>15.91</v>
      </c>
      <c r="E1490">
        <v>312</v>
      </c>
      <c r="F1490">
        <v>2</v>
      </c>
      <c r="G1490" s="2">
        <v>45539.988726851851</v>
      </c>
      <c r="H1490" s="2">
        <v>45118.649016203701</v>
      </c>
      <c r="I1490" s="18">
        <v>0.122</v>
      </c>
      <c r="J1490">
        <v>0.28199999999999997</v>
      </c>
      <c r="K1490" t="s">
        <v>66</v>
      </c>
      <c r="L1490" s="34" t="str">
        <f t="shared" si="69"/>
        <v>0-20%</v>
      </c>
      <c r="M1490" t="str">
        <f t="shared" si="70"/>
        <v>20-40%</v>
      </c>
      <c r="N1490">
        <f t="shared" ca="1" si="71"/>
        <v>894</v>
      </c>
    </row>
    <row r="1491" spans="1:14" x14ac:dyDescent="0.25">
      <c r="A1491" t="s">
        <v>5277</v>
      </c>
      <c r="B1491">
        <v>993.36</v>
      </c>
      <c r="C1491" t="s">
        <v>5064</v>
      </c>
      <c r="D1491">
        <v>13.18</v>
      </c>
      <c r="E1491">
        <v>455</v>
      </c>
      <c r="F1491">
        <v>1</v>
      </c>
      <c r="G1491" s="2">
        <v>45944.23033564815</v>
      </c>
      <c r="H1491" s="2">
        <v>45567.778703703712</v>
      </c>
      <c r="I1491" s="18">
        <v>0.433</v>
      </c>
      <c r="J1491">
        <v>0.376</v>
      </c>
      <c r="K1491" t="s">
        <v>35</v>
      </c>
      <c r="L1491" s="34" t="str">
        <f t="shared" si="69"/>
        <v>0-20%</v>
      </c>
      <c r="M1491" t="str">
        <f t="shared" si="70"/>
        <v>20-40%</v>
      </c>
      <c r="N1491">
        <f t="shared" ca="1" si="71"/>
        <v>445</v>
      </c>
    </row>
    <row r="1492" spans="1:14" x14ac:dyDescent="0.25">
      <c r="A1492" t="s">
        <v>5278</v>
      </c>
      <c r="B1492">
        <v>1490.6</v>
      </c>
      <c r="C1492" t="s">
        <v>5064</v>
      </c>
      <c r="D1492">
        <v>3.43</v>
      </c>
      <c r="E1492">
        <v>414</v>
      </c>
      <c r="F1492">
        <v>1</v>
      </c>
      <c r="G1492" s="2">
        <v>45034.837152777778</v>
      </c>
      <c r="H1492" s="2">
        <v>45967.207175925927</v>
      </c>
      <c r="I1492" s="18">
        <v>0.112</v>
      </c>
      <c r="J1492">
        <v>0.114</v>
      </c>
      <c r="K1492" t="s">
        <v>54</v>
      </c>
      <c r="L1492" s="34" t="str">
        <f t="shared" si="69"/>
        <v>0-20%</v>
      </c>
      <c r="M1492" t="str">
        <f t="shared" si="70"/>
        <v>0-20%</v>
      </c>
      <c r="N1492">
        <f t="shared" ca="1" si="71"/>
        <v>45</v>
      </c>
    </row>
    <row r="1493" spans="1:14" x14ac:dyDescent="0.25">
      <c r="A1493" t="s">
        <v>5279</v>
      </c>
      <c r="B1493">
        <v>592.32000000000005</v>
      </c>
      <c r="C1493" t="s">
        <v>5066</v>
      </c>
      <c r="D1493">
        <v>15.15</v>
      </c>
      <c r="E1493">
        <v>685</v>
      </c>
      <c r="F1493">
        <v>1</v>
      </c>
      <c r="G1493" s="2">
        <v>45812.915439814817</v>
      </c>
      <c r="H1493" s="2">
        <v>45048.721516203703</v>
      </c>
      <c r="I1493" s="18">
        <v>0.24199999999999999</v>
      </c>
      <c r="J1493">
        <v>0.378</v>
      </c>
      <c r="K1493" t="s">
        <v>41</v>
      </c>
      <c r="L1493" s="34" t="str">
        <f t="shared" si="69"/>
        <v>0-20%</v>
      </c>
      <c r="M1493" t="str">
        <f t="shared" si="70"/>
        <v>20-40%</v>
      </c>
      <c r="N1493">
        <f t="shared" ca="1" si="71"/>
        <v>964</v>
      </c>
    </row>
    <row r="1494" spans="1:14" x14ac:dyDescent="0.25">
      <c r="A1494" t="s">
        <v>5280</v>
      </c>
      <c r="B1494">
        <v>7900.31</v>
      </c>
      <c r="C1494" t="s">
        <v>5067</v>
      </c>
      <c r="D1494">
        <v>2.02</v>
      </c>
      <c r="E1494">
        <v>423</v>
      </c>
      <c r="F1494">
        <v>1</v>
      </c>
      <c r="G1494" s="2">
        <v>45256.2734837963</v>
      </c>
      <c r="H1494" s="2">
        <v>45485.926111111112</v>
      </c>
      <c r="I1494" s="18">
        <v>0.33500000000000002</v>
      </c>
      <c r="J1494">
        <v>0.55900000000000005</v>
      </c>
      <c r="K1494" t="s">
        <v>61</v>
      </c>
      <c r="L1494" s="34" t="str">
        <f t="shared" si="69"/>
        <v>0-20%</v>
      </c>
      <c r="M1494" t="str">
        <f t="shared" si="70"/>
        <v>40-60%</v>
      </c>
      <c r="N1494">
        <f t="shared" ca="1" si="71"/>
        <v>527</v>
      </c>
    </row>
    <row r="1495" spans="1:14" x14ac:dyDescent="0.25">
      <c r="A1495" t="s">
        <v>5281</v>
      </c>
      <c r="B1495">
        <v>637.04</v>
      </c>
      <c r="C1495" t="s">
        <v>5065</v>
      </c>
      <c r="D1495">
        <v>7.3</v>
      </c>
      <c r="E1495">
        <v>804</v>
      </c>
      <c r="F1495">
        <v>3</v>
      </c>
      <c r="G1495" s="2">
        <v>45700.644999999997</v>
      </c>
      <c r="H1495" s="2">
        <v>45564.344976851848</v>
      </c>
      <c r="I1495" s="18">
        <v>0.499</v>
      </c>
      <c r="J1495">
        <v>0.24</v>
      </c>
      <c r="K1495" t="s">
        <v>64</v>
      </c>
      <c r="L1495" s="34" t="str">
        <f t="shared" si="69"/>
        <v>0-20%</v>
      </c>
      <c r="M1495" t="str">
        <f t="shared" si="70"/>
        <v>20-40%</v>
      </c>
      <c r="N1495">
        <f t="shared" ca="1" si="71"/>
        <v>448</v>
      </c>
    </row>
    <row r="1496" spans="1:14" x14ac:dyDescent="0.25">
      <c r="A1496" t="s">
        <v>5282</v>
      </c>
      <c r="B1496">
        <v>155.55000000000001</v>
      </c>
      <c r="C1496" t="s">
        <v>5067</v>
      </c>
      <c r="D1496">
        <v>9.4499999999999993</v>
      </c>
      <c r="E1496">
        <v>825</v>
      </c>
      <c r="F1496">
        <v>2</v>
      </c>
      <c r="G1496" s="2">
        <v>45337.745868055557</v>
      </c>
      <c r="H1496" s="2">
        <v>45529.590162037042</v>
      </c>
      <c r="I1496" s="18">
        <v>0.35099999999999998</v>
      </c>
      <c r="J1496">
        <v>0.48399999999999999</v>
      </c>
      <c r="K1496" t="s">
        <v>54</v>
      </c>
      <c r="L1496" s="34" t="str">
        <f t="shared" si="69"/>
        <v>0-20%</v>
      </c>
      <c r="M1496" t="str">
        <f t="shared" si="70"/>
        <v>40-60%</v>
      </c>
      <c r="N1496">
        <f t="shared" ca="1" si="71"/>
        <v>483</v>
      </c>
    </row>
    <row r="1497" spans="1:14" x14ac:dyDescent="0.25">
      <c r="A1497" t="s">
        <v>5283</v>
      </c>
      <c r="B1497">
        <v>50.32</v>
      </c>
      <c r="C1497" t="s">
        <v>5064</v>
      </c>
      <c r="D1497">
        <v>8.69</v>
      </c>
      <c r="E1497">
        <v>669</v>
      </c>
      <c r="F1497">
        <v>5</v>
      </c>
      <c r="G1497" s="2">
        <v>45210.063391203701</v>
      </c>
      <c r="H1497" s="2">
        <v>45322.769849537042</v>
      </c>
      <c r="I1497" s="18">
        <v>0.14399999999999999</v>
      </c>
      <c r="J1497">
        <v>0.59499999999999997</v>
      </c>
      <c r="K1497" t="s">
        <v>46</v>
      </c>
      <c r="L1497" s="34" t="str">
        <f t="shared" si="69"/>
        <v>0-20%</v>
      </c>
      <c r="M1497" t="str">
        <f t="shared" si="70"/>
        <v>40-60%</v>
      </c>
      <c r="N1497">
        <f t="shared" ca="1" si="71"/>
        <v>690</v>
      </c>
    </row>
    <row r="1498" spans="1:14" x14ac:dyDescent="0.25">
      <c r="A1498" t="s">
        <v>5284</v>
      </c>
      <c r="B1498">
        <v>2642.62</v>
      </c>
      <c r="C1498" t="s">
        <v>5064</v>
      </c>
      <c r="D1498">
        <v>21.25</v>
      </c>
      <c r="E1498">
        <v>829</v>
      </c>
      <c r="F1498">
        <v>2</v>
      </c>
      <c r="G1498" s="2">
        <v>45920.418055555558</v>
      </c>
      <c r="H1498" s="2">
        <v>45736.675879629627</v>
      </c>
      <c r="I1498" s="18">
        <v>0.28199999999999997</v>
      </c>
      <c r="J1498">
        <v>0.372</v>
      </c>
      <c r="K1498" t="s">
        <v>52</v>
      </c>
      <c r="L1498" s="34" t="str">
        <f t="shared" si="69"/>
        <v>20-40%</v>
      </c>
      <c r="M1498" t="str">
        <f t="shared" si="70"/>
        <v>20-40%</v>
      </c>
      <c r="N1498">
        <f t="shared" ca="1" si="71"/>
        <v>276</v>
      </c>
    </row>
    <row r="1499" spans="1:14" x14ac:dyDescent="0.25">
      <c r="A1499" t="s">
        <v>5285</v>
      </c>
      <c r="B1499">
        <v>2094.37</v>
      </c>
      <c r="C1499" t="s">
        <v>5066</v>
      </c>
      <c r="D1499">
        <v>6.97</v>
      </c>
      <c r="E1499">
        <v>569</v>
      </c>
      <c r="F1499">
        <v>1</v>
      </c>
      <c r="G1499" s="2">
        <v>45832.198391203703</v>
      </c>
      <c r="H1499" s="2">
        <v>45676.915694444448</v>
      </c>
      <c r="I1499" s="18">
        <v>0.20599999999999999</v>
      </c>
      <c r="J1499">
        <v>9.5000000000000001E-2</v>
      </c>
      <c r="K1499" t="s">
        <v>41</v>
      </c>
      <c r="L1499" s="34" t="str">
        <f t="shared" si="69"/>
        <v>0-20%</v>
      </c>
      <c r="M1499" t="str">
        <f t="shared" si="70"/>
        <v>0-20%</v>
      </c>
      <c r="N1499">
        <f t="shared" ca="1" si="71"/>
        <v>336</v>
      </c>
    </row>
    <row r="1500" spans="1:14" x14ac:dyDescent="0.25">
      <c r="A1500" t="s">
        <v>5286</v>
      </c>
      <c r="B1500">
        <v>694.82</v>
      </c>
      <c r="C1500" t="s">
        <v>5064</v>
      </c>
      <c r="D1500">
        <v>23.58</v>
      </c>
      <c r="E1500">
        <v>544</v>
      </c>
      <c r="F1500">
        <v>1</v>
      </c>
      <c r="G1500" s="2">
        <v>45643.268645833326</v>
      </c>
      <c r="H1500" s="2">
        <v>45679.613530092603</v>
      </c>
      <c r="I1500" s="18">
        <v>0.06</v>
      </c>
      <c r="J1500">
        <v>4.4999999999999998E-2</v>
      </c>
      <c r="K1500" t="s">
        <v>52</v>
      </c>
      <c r="L1500" s="34" t="str">
        <f t="shared" si="69"/>
        <v>20-40%</v>
      </c>
      <c r="M1500" t="str">
        <f t="shared" si="70"/>
        <v>0-20%</v>
      </c>
      <c r="N1500">
        <f t="shared" ca="1" si="71"/>
        <v>333</v>
      </c>
    </row>
    <row r="1501" spans="1:14" x14ac:dyDescent="0.25">
      <c r="A1501" t="s">
        <v>5287</v>
      </c>
      <c r="B1501">
        <v>3570.07</v>
      </c>
      <c r="C1501" t="s">
        <v>5065</v>
      </c>
      <c r="D1501">
        <v>18</v>
      </c>
      <c r="E1501">
        <v>704</v>
      </c>
      <c r="F1501">
        <v>1</v>
      </c>
      <c r="G1501" s="2">
        <v>45079.672118055547</v>
      </c>
      <c r="H1501" s="2">
        <v>45250.466226851851</v>
      </c>
      <c r="I1501" s="18">
        <v>0.57799999999999996</v>
      </c>
      <c r="J1501">
        <v>0.40600000000000003</v>
      </c>
      <c r="K1501" t="s">
        <v>66</v>
      </c>
      <c r="L1501" s="34" t="str">
        <f t="shared" si="69"/>
        <v>0-20%</v>
      </c>
      <c r="M1501" t="str">
        <f t="shared" si="70"/>
        <v>40-60%</v>
      </c>
      <c r="N1501">
        <f t="shared" ca="1" si="71"/>
        <v>762</v>
      </c>
    </row>
    <row r="1502" spans="1:14" x14ac:dyDescent="0.25">
      <c r="A1502" t="s">
        <v>5288</v>
      </c>
      <c r="B1502">
        <v>479.05</v>
      </c>
      <c r="C1502" t="s">
        <v>5067</v>
      </c>
      <c r="D1502">
        <v>4.07</v>
      </c>
      <c r="E1502">
        <v>395</v>
      </c>
      <c r="F1502">
        <v>1</v>
      </c>
      <c r="G1502" s="2">
        <v>44932.233506944453</v>
      </c>
      <c r="H1502" s="2">
        <v>45558.714780092603</v>
      </c>
      <c r="I1502" s="18">
        <v>0.49399999999999999</v>
      </c>
      <c r="J1502">
        <v>2.7E-2</v>
      </c>
      <c r="K1502" t="s">
        <v>32</v>
      </c>
      <c r="L1502" s="34" t="str">
        <f t="shared" si="69"/>
        <v>0-20%</v>
      </c>
      <c r="M1502" t="str">
        <f t="shared" si="70"/>
        <v>0-20%</v>
      </c>
      <c r="N1502">
        <f t="shared" ca="1" si="71"/>
        <v>454</v>
      </c>
    </row>
    <row r="1503" spans="1:14" x14ac:dyDescent="0.25">
      <c r="A1503" t="s">
        <v>5289</v>
      </c>
      <c r="B1503">
        <v>123.43</v>
      </c>
      <c r="C1503" t="s">
        <v>5064</v>
      </c>
      <c r="D1503">
        <v>23.17</v>
      </c>
      <c r="E1503">
        <v>862</v>
      </c>
      <c r="F1503">
        <v>2</v>
      </c>
      <c r="G1503" s="2">
        <v>44963.61855324074</v>
      </c>
      <c r="H1503" s="2">
        <v>45737.316817129627</v>
      </c>
      <c r="I1503" s="18">
        <v>0.39200000000000002</v>
      </c>
      <c r="J1503">
        <v>0.28100000000000003</v>
      </c>
      <c r="K1503" t="s">
        <v>52</v>
      </c>
      <c r="L1503" s="34" t="str">
        <f t="shared" si="69"/>
        <v>20-40%</v>
      </c>
      <c r="M1503" t="str">
        <f t="shared" si="70"/>
        <v>20-40%</v>
      </c>
      <c r="N1503">
        <f t="shared" ca="1" si="71"/>
        <v>275</v>
      </c>
    </row>
    <row r="1504" spans="1:14" x14ac:dyDescent="0.25">
      <c r="A1504" t="s">
        <v>5290</v>
      </c>
      <c r="B1504">
        <v>583.19000000000005</v>
      </c>
      <c r="C1504" t="s">
        <v>5064</v>
      </c>
      <c r="D1504">
        <v>6.06</v>
      </c>
      <c r="E1504">
        <v>535</v>
      </c>
      <c r="F1504">
        <v>1</v>
      </c>
      <c r="G1504" s="2">
        <v>44988.105023148149</v>
      </c>
      <c r="H1504" s="2">
        <v>45620.723113425927</v>
      </c>
      <c r="I1504" s="18">
        <v>0.21</v>
      </c>
      <c r="J1504">
        <v>0.66</v>
      </c>
      <c r="K1504" t="s">
        <v>52</v>
      </c>
      <c r="L1504" s="34" t="str">
        <f t="shared" si="69"/>
        <v>0-20%</v>
      </c>
      <c r="M1504" t="str">
        <f t="shared" si="70"/>
        <v>60-80%</v>
      </c>
      <c r="N1504">
        <f t="shared" ca="1" si="71"/>
        <v>392</v>
      </c>
    </row>
    <row r="1505" spans="1:14" x14ac:dyDescent="0.25">
      <c r="A1505" t="s">
        <v>5291</v>
      </c>
      <c r="B1505">
        <v>720.36</v>
      </c>
      <c r="C1505" t="s">
        <v>5064</v>
      </c>
      <c r="D1505">
        <v>19.3</v>
      </c>
      <c r="E1505">
        <v>673</v>
      </c>
      <c r="F1505">
        <v>1</v>
      </c>
      <c r="G1505" s="2">
        <v>45814.227662037039</v>
      </c>
      <c r="H1505" s="2">
        <v>45898.757199074083</v>
      </c>
      <c r="I1505" s="18">
        <v>0.79100000000000004</v>
      </c>
      <c r="J1505">
        <v>0.16</v>
      </c>
      <c r="K1505" t="s">
        <v>69</v>
      </c>
      <c r="L1505" s="34" t="str">
        <f t="shared" si="69"/>
        <v>0-20%</v>
      </c>
      <c r="M1505" t="str">
        <f t="shared" si="70"/>
        <v>0-20%</v>
      </c>
      <c r="N1505">
        <f t="shared" ca="1" si="71"/>
        <v>114</v>
      </c>
    </row>
    <row r="1506" spans="1:14" x14ac:dyDescent="0.25">
      <c r="A1506" t="s">
        <v>5292</v>
      </c>
      <c r="B1506">
        <v>3726.93</v>
      </c>
      <c r="C1506" t="s">
        <v>5065</v>
      </c>
      <c r="D1506">
        <v>14.06</v>
      </c>
      <c r="E1506">
        <v>337</v>
      </c>
      <c r="F1506">
        <v>2</v>
      </c>
      <c r="G1506" s="2">
        <v>45005.598310185182</v>
      </c>
      <c r="H1506" s="2">
        <v>45965.212581018517</v>
      </c>
      <c r="I1506" s="18">
        <v>0.28100000000000003</v>
      </c>
      <c r="J1506">
        <v>0.4</v>
      </c>
      <c r="K1506" t="s">
        <v>61</v>
      </c>
      <c r="L1506" s="34" t="str">
        <f t="shared" si="69"/>
        <v>0-20%</v>
      </c>
      <c r="M1506" t="str">
        <f t="shared" si="70"/>
        <v>20-40%</v>
      </c>
      <c r="N1506">
        <f t="shared" ca="1" si="71"/>
        <v>47</v>
      </c>
    </row>
    <row r="1507" spans="1:14" x14ac:dyDescent="0.25">
      <c r="A1507" t="s">
        <v>5293</v>
      </c>
      <c r="B1507">
        <v>445.23</v>
      </c>
      <c r="C1507" t="s">
        <v>5066</v>
      </c>
      <c r="D1507">
        <v>3</v>
      </c>
      <c r="E1507">
        <v>686</v>
      </c>
      <c r="F1507">
        <v>1</v>
      </c>
      <c r="G1507" s="2">
        <v>45467.50068287037</v>
      </c>
      <c r="H1507" s="2">
        <v>44950.678796296299</v>
      </c>
      <c r="I1507" s="18">
        <v>0.25700000000000001</v>
      </c>
      <c r="J1507">
        <v>0.49</v>
      </c>
      <c r="K1507" t="s">
        <v>52</v>
      </c>
      <c r="L1507" s="34" t="str">
        <f t="shared" si="69"/>
        <v>0-20%</v>
      </c>
      <c r="M1507" t="str">
        <f t="shared" si="70"/>
        <v>40-60%</v>
      </c>
      <c r="N1507">
        <f t="shared" ca="1" si="71"/>
        <v>1062</v>
      </c>
    </row>
    <row r="1508" spans="1:14" x14ac:dyDescent="0.25">
      <c r="A1508" t="s">
        <v>5294</v>
      </c>
      <c r="B1508">
        <v>2251.4299999999998</v>
      </c>
      <c r="C1508" t="s">
        <v>5066</v>
      </c>
      <c r="D1508">
        <v>24.88</v>
      </c>
      <c r="E1508">
        <v>740</v>
      </c>
      <c r="F1508">
        <v>1</v>
      </c>
      <c r="G1508" s="2">
        <v>45435.798784722218</v>
      </c>
      <c r="H1508" s="2">
        <v>45345.223391203697</v>
      </c>
      <c r="I1508" s="18">
        <v>0.16900000000000001</v>
      </c>
      <c r="J1508">
        <v>0.38700000000000001</v>
      </c>
      <c r="K1508" t="s">
        <v>52</v>
      </c>
      <c r="L1508" s="34" t="str">
        <f t="shared" si="69"/>
        <v>20-40%</v>
      </c>
      <c r="M1508" t="str">
        <f t="shared" si="70"/>
        <v>20-40%</v>
      </c>
      <c r="N1508">
        <f t="shared" ca="1" si="71"/>
        <v>667</v>
      </c>
    </row>
    <row r="1509" spans="1:14" x14ac:dyDescent="0.25">
      <c r="A1509" t="s">
        <v>5295</v>
      </c>
      <c r="B1509">
        <v>1653.53</v>
      </c>
      <c r="C1509" t="s">
        <v>5066</v>
      </c>
      <c r="D1509">
        <v>12.19</v>
      </c>
      <c r="E1509">
        <v>709</v>
      </c>
      <c r="F1509">
        <v>2</v>
      </c>
      <c r="G1509" s="2">
        <v>45889.036932870367</v>
      </c>
      <c r="H1509" s="2">
        <v>45764.569745370369</v>
      </c>
      <c r="I1509" s="18">
        <v>0.17299999999999999</v>
      </c>
      <c r="J1509">
        <v>0.33900000000000002</v>
      </c>
      <c r="K1509" t="s">
        <v>64</v>
      </c>
      <c r="L1509" s="34" t="str">
        <f t="shared" si="69"/>
        <v>0-20%</v>
      </c>
      <c r="M1509" t="str">
        <f t="shared" si="70"/>
        <v>20-40%</v>
      </c>
      <c r="N1509">
        <f t="shared" ca="1" si="71"/>
        <v>248</v>
      </c>
    </row>
    <row r="1510" spans="1:14" x14ac:dyDescent="0.25">
      <c r="A1510" t="s">
        <v>5296</v>
      </c>
      <c r="B1510">
        <v>194.77</v>
      </c>
      <c r="C1510" t="s">
        <v>5064</v>
      </c>
      <c r="D1510">
        <v>12.5</v>
      </c>
      <c r="E1510">
        <v>408</v>
      </c>
      <c r="F1510">
        <v>1</v>
      </c>
      <c r="G1510" s="2">
        <v>45394.611944444441</v>
      </c>
      <c r="H1510" s="2">
        <v>45977.566840277781</v>
      </c>
      <c r="I1510" s="18">
        <v>0.122</v>
      </c>
      <c r="J1510">
        <v>4.7E-2</v>
      </c>
      <c r="K1510" t="s">
        <v>89</v>
      </c>
      <c r="L1510" s="34" t="str">
        <f t="shared" si="69"/>
        <v>0-20%</v>
      </c>
      <c r="M1510" t="str">
        <f t="shared" si="70"/>
        <v>0-20%</v>
      </c>
      <c r="N1510">
        <f t="shared" ca="1" si="71"/>
        <v>35</v>
      </c>
    </row>
    <row r="1511" spans="1:14" x14ac:dyDescent="0.25">
      <c r="A1511" t="s">
        <v>5297</v>
      </c>
      <c r="B1511">
        <v>3735.02</v>
      </c>
      <c r="C1511" t="s">
        <v>5067</v>
      </c>
      <c r="D1511">
        <v>3.11</v>
      </c>
      <c r="E1511">
        <v>829</v>
      </c>
      <c r="F1511">
        <v>2</v>
      </c>
      <c r="G1511" s="2">
        <v>44983.924571759257</v>
      </c>
      <c r="H1511" s="2">
        <v>45544.186527777783</v>
      </c>
      <c r="I1511" s="18">
        <v>0.378</v>
      </c>
      <c r="J1511">
        <v>0.436</v>
      </c>
      <c r="K1511" t="s">
        <v>32</v>
      </c>
      <c r="L1511" s="34" t="str">
        <f t="shared" si="69"/>
        <v>0-20%</v>
      </c>
      <c r="M1511" t="str">
        <f t="shared" si="70"/>
        <v>40-60%</v>
      </c>
      <c r="N1511">
        <f t="shared" ca="1" si="71"/>
        <v>468</v>
      </c>
    </row>
    <row r="1512" spans="1:14" x14ac:dyDescent="0.25">
      <c r="A1512" t="s">
        <v>5298</v>
      </c>
      <c r="B1512">
        <v>1213.43</v>
      </c>
      <c r="C1512" t="s">
        <v>5065</v>
      </c>
      <c r="D1512">
        <v>40.11</v>
      </c>
      <c r="E1512">
        <v>874</v>
      </c>
      <c r="F1512">
        <v>4</v>
      </c>
      <c r="G1512" s="2">
        <v>45241.421111111107</v>
      </c>
      <c r="H1512" s="2">
        <v>45537.649062500001</v>
      </c>
      <c r="I1512" s="18">
        <v>0.23599999999999999</v>
      </c>
      <c r="J1512">
        <v>0.152</v>
      </c>
      <c r="K1512" t="s">
        <v>52</v>
      </c>
      <c r="L1512" s="34" t="str">
        <f t="shared" si="69"/>
        <v>40-60%</v>
      </c>
      <c r="M1512" t="str">
        <f t="shared" si="70"/>
        <v>0-20%</v>
      </c>
      <c r="N1512">
        <f t="shared" ca="1" si="71"/>
        <v>475</v>
      </c>
    </row>
    <row r="1513" spans="1:14" x14ac:dyDescent="0.25">
      <c r="A1513" t="s">
        <v>5299</v>
      </c>
      <c r="B1513">
        <v>940.85</v>
      </c>
      <c r="C1513" t="s">
        <v>5064</v>
      </c>
      <c r="D1513">
        <v>33.92</v>
      </c>
      <c r="E1513">
        <v>794</v>
      </c>
      <c r="F1513">
        <v>2</v>
      </c>
      <c r="G1513" s="2">
        <v>45624.691296296303</v>
      </c>
      <c r="H1513" s="2">
        <v>45663.82104166667</v>
      </c>
      <c r="I1513" s="18">
        <v>0.33700000000000002</v>
      </c>
      <c r="J1513">
        <v>0.60399999999999998</v>
      </c>
      <c r="K1513" t="s">
        <v>69</v>
      </c>
      <c r="L1513" s="34" t="str">
        <f t="shared" si="69"/>
        <v>20-40%</v>
      </c>
      <c r="M1513" t="str">
        <f t="shared" si="70"/>
        <v>60-80%</v>
      </c>
      <c r="N1513">
        <f t="shared" ca="1" si="71"/>
        <v>349</v>
      </c>
    </row>
    <row r="1514" spans="1:14" x14ac:dyDescent="0.25">
      <c r="A1514" t="s">
        <v>5300</v>
      </c>
      <c r="B1514">
        <v>289.76</v>
      </c>
      <c r="C1514" t="s">
        <v>5066</v>
      </c>
      <c r="D1514">
        <v>13.03</v>
      </c>
      <c r="E1514">
        <v>868</v>
      </c>
      <c r="F1514">
        <v>3</v>
      </c>
      <c r="G1514" s="2">
        <v>45838.612604166658</v>
      </c>
      <c r="H1514" s="2">
        <v>45258.765682870369</v>
      </c>
      <c r="I1514" s="18">
        <v>0.47399999999999998</v>
      </c>
      <c r="J1514">
        <v>0.45900000000000002</v>
      </c>
      <c r="K1514" t="s">
        <v>54</v>
      </c>
      <c r="L1514" s="34" t="str">
        <f t="shared" si="69"/>
        <v>0-20%</v>
      </c>
      <c r="M1514" t="str">
        <f t="shared" si="70"/>
        <v>40-60%</v>
      </c>
      <c r="N1514">
        <f t="shared" ca="1" si="71"/>
        <v>754</v>
      </c>
    </row>
    <row r="1515" spans="1:14" x14ac:dyDescent="0.25">
      <c r="A1515" t="s">
        <v>5301</v>
      </c>
      <c r="B1515">
        <v>1766.81</v>
      </c>
      <c r="C1515" t="s">
        <v>5065</v>
      </c>
      <c r="D1515">
        <v>25.95</v>
      </c>
      <c r="E1515">
        <v>765</v>
      </c>
      <c r="F1515">
        <v>1</v>
      </c>
      <c r="G1515" s="2">
        <v>45512.547766203701</v>
      </c>
      <c r="H1515" s="2">
        <v>45610.330428240741</v>
      </c>
      <c r="I1515" s="18">
        <v>0.58799999999999997</v>
      </c>
      <c r="J1515">
        <v>0.44500000000000001</v>
      </c>
      <c r="K1515" t="s">
        <v>106</v>
      </c>
      <c r="L1515" s="34" t="str">
        <f t="shared" si="69"/>
        <v>20-40%</v>
      </c>
      <c r="M1515" t="str">
        <f t="shared" si="70"/>
        <v>40-60%</v>
      </c>
      <c r="N1515">
        <f t="shared" ca="1" si="71"/>
        <v>402</v>
      </c>
    </row>
    <row r="1516" spans="1:14" x14ac:dyDescent="0.25">
      <c r="A1516" t="s">
        <v>5302</v>
      </c>
      <c r="B1516">
        <v>163.66999999999999</v>
      </c>
      <c r="C1516" t="s">
        <v>5064</v>
      </c>
      <c r="D1516">
        <v>3.09</v>
      </c>
      <c r="E1516">
        <v>617</v>
      </c>
      <c r="F1516">
        <v>2</v>
      </c>
      <c r="G1516" s="2">
        <v>45616.785717592589</v>
      </c>
      <c r="H1516" s="2">
        <v>45948.901597222219</v>
      </c>
      <c r="I1516" s="18">
        <v>0.13200000000000001</v>
      </c>
      <c r="J1516">
        <v>0.51200000000000001</v>
      </c>
      <c r="K1516" t="s">
        <v>89</v>
      </c>
      <c r="L1516" s="34" t="str">
        <f t="shared" si="69"/>
        <v>0-20%</v>
      </c>
      <c r="M1516" t="str">
        <f t="shared" si="70"/>
        <v>40-60%</v>
      </c>
      <c r="N1516">
        <f t="shared" ca="1" si="71"/>
        <v>64</v>
      </c>
    </row>
    <row r="1517" spans="1:14" x14ac:dyDescent="0.25">
      <c r="A1517" t="s">
        <v>5303</v>
      </c>
      <c r="B1517">
        <v>294.74</v>
      </c>
      <c r="C1517" t="s">
        <v>5064</v>
      </c>
      <c r="D1517">
        <v>9.9600000000000009</v>
      </c>
      <c r="E1517">
        <v>640</v>
      </c>
      <c r="F1517">
        <v>1</v>
      </c>
      <c r="G1517" s="2">
        <v>45832.677060185182</v>
      </c>
      <c r="H1517" s="2">
        <v>45552.662326388891</v>
      </c>
      <c r="I1517" s="18">
        <v>0.28100000000000003</v>
      </c>
      <c r="J1517">
        <v>0.32800000000000001</v>
      </c>
      <c r="K1517" t="s">
        <v>46</v>
      </c>
      <c r="L1517" s="34" t="str">
        <f t="shared" si="69"/>
        <v>0-20%</v>
      </c>
      <c r="M1517" t="str">
        <f t="shared" si="70"/>
        <v>20-40%</v>
      </c>
      <c r="N1517">
        <f t="shared" ca="1" si="71"/>
        <v>460</v>
      </c>
    </row>
    <row r="1518" spans="1:14" x14ac:dyDescent="0.25">
      <c r="A1518" t="s">
        <v>5304</v>
      </c>
      <c r="B1518">
        <v>128.31</v>
      </c>
      <c r="C1518" t="s">
        <v>5067</v>
      </c>
      <c r="D1518">
        <v>36.270000000000003</v>
      </c>
      <c r="E1518">
        <v>689</v>
      </c>
      <c r="F1518">
        <v>3</v>
      </c>
      <c r="G1518" s="2">
        <v>45239.790416666663</v>
      </c>
      <c r="H1518" s="2">
        <v>45391.710023148153</v>
      </c>
      <c r="I1518" s="18">
        <v>0.55300000000000005</v>
      </c>
      <c r="J1518">
        <v>0.44500000000000001</v>
      </c>
      <c r="K1518" t="s">
        <v>35</v>
      </c>
      <c r="L1518" s="34" t="str">
        <f t="shared" si="69"/>
        <v>20-40%</v>
      </c>
      <c r="M1518" t="str">
        <f t="shared" si="70"/>
        <v>40-60%</v>
      </c>
      <c r="N1518">
        <f t="shared" ca="1" si="71"/>
        <v>621</v>
      </c>
    </row>
    <row r="1519" spans="1:14" x14ac:dyDescent="0.25">
      <c r="A1519" t="s">
        <v>5305</v>
      </c>
      <c r="B1519">
        <v>1044.92</v>
      </c>
      <c r="C1519" t="s">
        <v>5064</v>
      </c>
      <c r="D1519">
        <v>0.65</v>
      </c>
      <c r="E1519">
        <v>871</v>
      </c>
      <c r="F1519">
        <v>4</v>
      </c>
      <c r="G1519" s="2">
        <v>45914.052847222221</v>
      </c>
      <c r="H1519" s="2">
        <v>45569.645740740743</v>
      </c>
      <c r="I1519" s="18">
        <v>0.38900000000000001</v>
      </c>
      <c r="J1519">
        <v>0.40100000000000002</v>
      </c>
      <c r="K1519" t="s">
        <v>50</v>
      </c>
      <c r="L1519" s="34" t="str">
        <f t="shared" si="69"/>
        <v>0-20%</v>
      </c>
      <c r="M1519" t="str">
        <f t="shared" si="70"/>
        <v>40-60%</v>
      </c>
      <c r="N1519">
        <f t="shared" ca="1" si="71"/>
        <v>443</v>
      </c>
    </row>
    <row r="1520" spans="1:14" x14ac:dyDescent="0.25">
      <c r="A1520" t="s">
        <v>5306</v>
      </c>
      <c r="B1520">
        <v>2298.35</v>
      </c>
      <c r="C1520" t="s">
        <v>5064</v>
      </c>
      <c r="D1520">
        <v>21.34</v>
      </c>
      <c r="E1520">
        <v>893</v>
      </c>
      <c r="F1520">
        <v>5</v>
      </c>
      <c r="G1520" s="2">
        <v>45320.41238425926</v>
      </c>
      <c r="H1520" s="2">
        <v>45887.493622685193</v>
      </c>
      <c r="I1520" s="18">
        <v>0.58699999999999997</v>
      </c>
      <c r="J1520">
        <v>0.255</v>
      </c>
      <c r="K1520" t="s">
        <v>64</v>
      </c>
      <c r="L1520" s="34" t="str">
        <f t="shared" si="69"/>
        <v>20-40%</v>
      </c>
      <c r="M1520" t="str">
        <f t="shared" si="70"/>
        <v>20-40%</v>
      </c>
      <c r="N1520">
        <f t="shared" ca="1" si="71"/>
        <v>125</v>
      </c>
    </row>
    <row r="1521" spans="1:14" x14ac:dyDescent="0.25">
      <c r="A1521" t="s">
        <v>5307</v>
      </c>
      <c r="B1521">
        <v>1433.75</v>
      </c>
      <c r="C1521" t="s">
        <v>5064</v>
      </c>
      <c r="D1521">
        <v>5.39</v>
      </c>
      <c r="E1521">
        <v>322</v>
      </c>
      <c r="F1521">
        <v>1</v>
      </c>
      <c r="G1521" s="2">
        <v>45857.09101851852</v>
      </c>
      <c r="H1521" s="2">
        <v>45016.138043981482</v>
      </c>
      <c r="I1521" s="18">
        <v>3.4000000000000002E-2</v>
      </c>
      <c r="J1521">
        <v>0.15</v>
      </c>
      <c r="K1521" t="s">
        <v>39</v>
      </c>
      <c r="L1521" s="34" t="str">
        <f t="shared" si="69"/>
        <v>0-20%</v>
      </c>
      <c r="M1521" t="str">
        <f t="shared" si="70"/>
        <v>0-20%</v>
      </c>
      <c r="N1521">
        <f t="shared" ca="1" si="71"/>
        <v>996</v>
      </c>
    </row>
    <row r="1522" spans="1:14" x14ac:dyDescent="0.25">
      <c r="A1522" t="s">
        <v>5308</v>
      </c>
      <c r="B1522">
        <v>95.61</v>
      </c>
      <c r="C1522" t="s">
        <v>5064</v>
      </c>
      <c r="D1522">
        <v>17.28</v>
      </c>
      <c r="E1522">
        <v>718</v>
      </c>
      <c r="F1522">
        <v>4</v>
      </c>
      <c r="G1522" s="2">
        <v>45720.547314814823</v>
      </c>
      <c r="H1522" s="2">
        <v>45888.066608796304</v>
      </c>
      <c r="I1522" s="18">
        <v>0.10299999999999999</v>
      </c>
      <c r="J1522">
        <v>0.45800000000000002</v>
      </c>
      <c r="K1522" t="s">
        <v>71</v>
      </c>
      <c r="L1522" s="34" t="str">
        <f t="shared" si="69"/>
        <v>0-20%</v>
      </c>
      <c r="M1522" t="str">
        <f t="shared" si="70"/>
        <v>40-60%</v>
      </c>
      <c r="N1522">
        <f t="shared" ca="1" si="71"/>
        <v>124</v>
      </c>
    </row>
    <row r="1523" spans="1:14" x14ac:dyDescent="0.25">
      <c r="A1523" t="s">
        <v>5309</v>
      </c>
      <c r="B1523">
        <v>1987.51</v>
      </c>
      <c r="C1523" t="s">
        <v>5067</v>
      </c>
      <c r="D1523">
        <v>13.3</v>
      </c>
      <c r="E1523">
        <v>354</v>
      </c>
      <c r="F1523">
        <v>2</v>
      </c>
      <c r="G1523" s="2">
        <v>45504.82675925926</v>
      </c>
      <c r="H1523" s="2">
        <v>45316.323587962957</v>
      </c>
      <c r="I1523" s="18">
        <v>0.34200000000000003</v>
      </c>
      <c r="J1523">
        <v>0.47599999999999998</v>
      </c>
      <c r="K1523" t="s">
        <v>50</v>
      </c>
      <c r="L1523" s="34" t="str">
        <f t="shared" si="69"/>
        <v>0-20%</v>
      </c>
      <c r="M1523" t="str">
        <f t="shared" si="70"/>
        <v>40-60%</v>
      </c>
      <c r="N1523">
        <f t="shared" ca="1" si="71"/>
        <v>696</v>
      </c>
    </row>
    <row r="1524" spans="1:14" x14ac:dyDescent="0.25">
      <c r="A1524" t="s">
        <v>5310</v>
      </c>
      <c r="B1524">
        <v>505.39</v>
      </c>
      <c r="C1524" t="s">
        <v>5064</v>
      </c>
      <c r="D1524">
        <v>7.8</v>
      </c>
      <c r="E1524">
        <v>323</v>
      </c>
      <c r="F1524">
        <v>3</v>
      </c>
      <c r="G1524" s="2">
        <v>45399.770983796298</v>
      </c>
      <c r="H1524" s="2">
        <v>44986.730949074074</v>
      </c>
      <c r="I1524" s="18">
        <v>0.28000000000000003</v>
      </c>
      <c r="J1524">
        <v>0.746</v>
      </c>
      <c r="K1524" t="s">
        <v>71</v>
      </c>
      <c r="L1524" s="34" t="str">
        <f t="shared" si="69"/>
        <v>0-20%</v>
      </c>
      <c r="M1524" t="str">
        <f t="shared" si="70"/>
        <v>60-80%</v>
      </c>
      <c r="N1524">
        <f t="shared" ca="1" si="71"/>
        <v>1026</v>
      </c>
    </row>
    <row r="1525" spans="1:14" x14ac:dyDescent="0.25">
      <c r="A1525" t="s">
        <v>5311</v>
      </c>
      <c r="B1525">
        <v>95.38</v>
      </c>
      <c r="C1525" t="s">
        <v>5065</v>
      </c>
      <c r="D1525">
        <v>28.65</v>
      </c>
      <c r="E1525">
        <v>645</v>
      </c>
      <c r="F1525">
        <v>2</v>
      </c>
      <c r="G1525" s="2">
        <v>45551.855787037042</v>
      </c>
      <c r="H1525" s="2">
        <v>45173.161064814813</v>
      </c>
      <c r="I1525" s="18">
        <v>0.437</v>
      </c>
      <c r="J1525">
        <v>0.28499999999999998</v>
      </c>
      <c r="K1525" t="s">
        <v>71</v>
      </c>
      <c r="L1525" s="34" t="str">
        <f t="shared" si="69"/>
        <v>20-40%</v>
      </c>
      <c r="M1525" t="str">
        <f t="shared" si="70"/>
        <v>20-40%</v>
      </c>
      <c r="N1525">
        <f t="shared" ca="1" si="71"/>
        <v>839</v>
      </c>
    </row>
    <row r="1526" spans="1:14" x14ac:dyDescent="0.25">
      <c r="A1526" t="s">
        <v>5312</v>
      </c>
      <c r="B1526">
        <v>1785.24</v>
      </c>
      <c r="C1526" t="s">
        <v>5064</v>
      </c>
      <c r="D1526">
        <v>25.91</v>
      </c>
      <c r="E1526">
        <v>773</v>
      </c>
      <c r="F1526">
        <v>2</v>
      </c>
      <c r="G1526" s="2">
        <v>45012.055046296293</v>
      </c>
      <c r="H1526" s="2">
        <v>45610.516608796293</v>
      </c>
      <c r="I1526" s="18">
        <v>3.3000000000000002E-2</v>
      </c>
      <c r="J1526">
        <v>0.28599999999999998</v>
      </c>
      <c r="K1526" t="s">
        <v>89</v>
      </c>
      <c r="L1526" s="34" t="str">
        <f t="shared" si="69"/>
        <v>20-40%</v>
      </c>
      <c r="M1526" t="str">
        <f t="shared" si="70"/>
        <v>20-40%</v>
      </c>
      <c r="N1526">
        <f t="shared" ca="1" si="71"/>
        <v>402</v>
      </c>
    </row>
    <row r="1527" spans="1:14" x14ac:dyDescent="0.25">
      <c r="A1527" t="s">
        <v>5313</v>
      </c>
      <c r="B1527">
        <v>1396.96</v>
      </c>
      <c r="C1527" t="s">
        <v>5064</v>
      </c>
      <c r="D1527">
        <v>26.22</v>
      </c>
      <c r="E1527">
        <v>343</v>
      </c>
      <c r="F1527">
        <v>1</v>
      </c>
      <c r="G1527" s="2">
        <v>45823.040891203702</v>
      </c>
      <c r="H1527" s="2">
        <v>45577.20789351852</v>
      </c>
      <c r="I1527" s="18">
        <v>9.4E-2</v>
      </c>
      <c r="J1527">
        <v>0.36799999999999999</v>
      </c>
      <c r="K1527" t="s">
        <v>35</v>
      </c>
      <c r="L1527" s="34" t="str">
        <f t="shared" si="69"/>
        <v>20-40%</v>
      </c>
      <c r="M1527" t="str">
        <f t="shared" si="70"/>
        <v>20-40%</v>
      </c>
      <c r="N1527">
        <f t="shared" ca="1" si="71"/>
        <v>435</v>
      </c>
    </row>
    <row r="1528" spans="1:14" x14ac:dyDescent="0.25">
      <c r="A1528" t="s">
        <v>5314</v>
      </c>
      <c r="B1528">
        <v>541.4</v>
      </c>
      <c r="C1528" t="s">
        <v>5064</v>
      </c>
      <c r="D1528">
        <v>13.87</v>
      </c>
      <c r="E1528">
        <v>687</v>
      </c>
      <c r="F1528">
        <v>3</v>
      </c>
      <c r="G1528" s="2">
        <v>45455.293726851851</v>
      </c>
      <c r="H1528" s="2">
        <v>45926.469293981478</v>
      </c>
      <c r="I1528" s="18">
        <v>0.24099999999999999</v>
      </c>
      <c r="J1528">
        <v>0.39700000000000002</v>
      </c>
      <c r="K1528" t="s">
        <v>28</v>
      </c>
      <c r="L1528" s="34" t="str">
        <f t="shared" si="69"/>
        <v>0-20%</v>
      </c>
      <c r="M1528" t="str">
        <f t="shared" si="70"/>
        <v>20-40%</v>
      </c>
      <c r="N1528">
        <f t="shared" ca="1" si="71"/>
        <v>86</v>
      </c>
    </row>
    <row r="1529" spans="1:14" x14ac:dyDescent="0.25">
      <c r="A1529" t="s">
        <v>5315</v>
      </c>
      <c r="B1529">
        <v>152.72</v>
      </c>
      <c r="C1529" t="s">
        <v>5064</v>
      </c>
      <c r="D1529">
        <v>9.5500000000000007</v>
      </c>
      <c r="E1529">
        <v>427</v>
      </c>
      <c r="F1529">
        <v>1</v>
      </c>
      <c r="G1529" s="2">
        <v>45441.15896990741</v>
      </c>
      <c r="H1529" s="2">
        <v>45884.630567129629</v>
      </c>
      <c r="I1529" s="18">
        <v>7.3999999999999996E-2</v>
      </c>
      <c r="J1529">
        <v>0.63900000000000001</v>
      </c>
      <c r="K1529" t="s">
        <v>61</v>
      </c>
      <c r="L1529" s="34" t="str">
        <f t="shared" si="69"/>
        <v>0-20%</v>
      </c>
      <c r="M1529" t="str">
        <f t="shared" si="70"/>
        <v>60-80%</v>
      </c>
      <c r="N1529">
        <f t="shared" ca="1" si="71"/>
        <v>128</v>
      </c>
    </row>
    <row r="1530" spans="1:14" x14ac:dyDescent="0.25">
      <c r="A1530" t="s">
        <v>5316</v>
      </c>
      <c r="B1530">
        <v>1534.38</v>
      </c>
      <c r="C1530" t="s">
        <v>5066</v>
      </c>
      <c r="D1530">
        <v>8.7200000000000006</v>
      </c>
      <c r="E1530">
        <v>867</v>
      </c>
      <c r="F1530">
        <v>1</v>
      </c>
      <c r="G1530" s="2">
        <v>45205.307199074072</v>
      </c>
      <c r="H1530" s="2">
        <v>45630.861030092587</v>
      </c>
      <c r="I1530" s="18">
        <v>0.36199999999999999</v>
      </c>
      <c r="J1530">
        <v>0.30299999999999999</v>
      </c>
      <c r="K1530" t="s">
        <v>35</v>
      </c>
      <c r="L1530" s="34" t="str">
        <f t="shared" si="69"/>
        <v>0-20%</v>
      </c>
      <c r="M1530" t="str">
        <f t="shared" si="70"/>
        <v>20-40%</v>
      </c>
      <c r="N1530">
        <f t="shared" ca="1" si="71"/>
        <v>382</v>
      </c>
    </row>
    <row r="1531" spans="1:14" x14ac:dyDescent="0.25">
      <c r="A1531" t="s">
        <v>5317</v>
      </c>
      <c r="B1531">
        <v>941.18</v>
      </c>
      <c r="C1531" t="s">
        <v>5064</v>
      </c>
      <c r="D1531">
        <v>7.18</v>
      </c>
      <c r="E1531">
        <v>848</v>
      </c>
      <c r="F1531">
        <v>3</v>
      </c>
      <c r="G1531" s="2">
        <v>45286.198182870372</v>
      </c>
      <c r="H1531" s="2">
        <v>45708.422256944446</v>
      </c>
      <c r="I1531" s="18">
        <v>0.46300000000000002</v>
      </c>
      <c r="J1531">
        <v>0.186</v>
      </c>
      <c r="K1531" t="s">
        <v>66</v>
      </c>
      <c r="L1531" s="34" t="str">
        <f t="shared" si="69"/>
        <v>0-20%</v>
      </c>
      <c r="M1531" t="str">
        <f t="shared" si="70"/>
        <v>0-20%</v>
      </c>
      <c r="N1531">
        <f t="shared" ca="1" si="71"/>
        <v>304</v>
      </c>
    </row>
    <row r="1532" spans="1:14" x14ac:dyDescent="0.25">
      <c r="A1532" t="s">
        <v>5318</v>
      </c>
      <c r="B1532">
        <v>829.83</v>
      </c>
      <c r="C1532" t="s">
        <v>5066</v>
      </c>
      <c r="D1532">
        <v>7.3</v>
      </c>
      <c r="E1532">
        <v>446</v>
      </c>
      <c r="F1532">
        <v>1</v>
      </c>
      <c r="G1532" s="2">
        <v>45069.439375000002</v>
      </c>
      <c r="H1532" s="2">
        <v>45747.117534722223</v>
      </c>
      <c r="I1532" s="18">
        <v>0.20499999999999999</v>
      </c>
      <c r="J1532">
        <v>0.48799999999999999</v>
      </c>
      <c r="K1532" t="s">
        <v>54</v>
      </c>
      <c r="L1532" s="34" t="str">
        <f t="shared" si="69"/>
        <v>0-20%</v>
      </c>
      <c r="M1532" t="str">
        <f t="shared" si="70"/>
        <v>40-60%</v>
      </c>
      <c r="N1532">
        <f t="shared" ca="1" si="71"/>
        <v>265</v>
      </c>
    </row>
    <row r="1533" spans="1:14" x14ac:dyDescent="0.25">
      <c r="A1533" t="s">
        <v>5319</v>
      </c>
      <c r="B1533">
        <v>7937.57</v>
      </c>
      <c r="C1533" t="s">
        <v>5064</v>
      </c>
      <c r="D1533">
        <v>16.25</v>
      </c>
      <c r="E1533">
        <v>564</v>
      </c>
      <c r="F1533">
        <v>3</v>
      </c>
      <c r="G1533" s="2">
        <v>44981.166064814817</v>
      </c>
      <c r="H1533" s="2">
        <v>45562.362013888887</v>
      </c>
      <c r="I1533" s="18">
        <v>0.154</v>
      </c>
      <c r="J1533">
        <v>0.26300000000000001</v>
      </c>
      <c r="K1533" t="s">
        <v>69</v>
      </c>
      <c r="L1533" s="34" t="str">
        <f t="shared" si="69"/>
        <v>0-20%</v>
      </c>
      <c r="M1533" t="str">
        <f t="shared" si="70"/>
        <v>20-40%</v>
      </c>
      <c r="N1533">
        <f t="shared" ca="1" si="71"/>
        <v>450</v>
      </c>
    </row>
    <row r="1534" spans="1:14" x14ac:dyDescent="0.25">
      <c r="A1534" t="s">
        <v>5320</v>
      </c>
      <c r="B1534">
        <v>3139.27</v>
      </c>
      <c r="C1534" t="s">
        <v>5065</v>
      </c>
      <c r="D1534">
        <v>31.44</v>
      </c>
      <c r="E1534">
        <v>807</v>
      </c>
      <c r="F1534">
        <v>0</v>
      </c>
      <c r="G1534" s="2">
        <v>45653.560254629629</v>
      </c>
      <c r="H1534" s="2">
        <v>45314.118703703702</v>
      </c>
      <c r="I1534" s="18">
        <v>0.11600000000000001</v>
      </c>
      <c r="J1534">
        <v>0.19400000000000001</v>
      </c>
      <c r="K1534" t="s">
        <v>64</v>
      </c>
      <c r="L1534" s="34" t="str">
        <f t="shared" si="69"/>
        <v>20-40%</v>
      </c>
      <c r="M1534" t="str">
        <f t="shared" si="70"/>
        <v>0-20%</v>
      </c>
      <c r="N1534">
        <f t="shared" ca="1" si="71"/>
        <v>698</v>
      </c>
    </row>
    <row r="1535" spans="1:14" x14ac:dyDescent="0.25">
      <c r="A1535" t="s">
        <v>5321</v>
      </c>
      <c r="B1535">
        <v>6074.71</v>
      </c>
      <c r="C1535" t="s">
        <v>5064</v>
      </c>
      <c r="D1535">
        <v>1.83</v>
      </c>
      <c r="E1535">
        <v>408</v>
      </c>
      <c r="F1535">
        <v>1</v>
      </c>
      <c r="G1535" s="2">
        <v>45458.641319444447</v>
      </c>
      <c r="H1535" s="2">
        <v>45042.04483796296</v>
      </c>
      <c r="I1535" s="18">
        <v>0.28899999999999998</v>
      </c>
      <c r="J1535">
        <v>0.39600000000000002</v>
      </c>
      <c r="K1535" t="s">
        <v>86</v>
      </c>
      <c r="L1535" s="34" t="str">
        <f t="shared" si="69"/>
        <v>0-20%</v>
      </c>
      <c r="M1535" t="str">
        <f t="shared" si="70"/>
        <v>20-40%</v>
      </c>
      <c r="N1535">
        <f t="shared" ca="1" si="71"/>
        <v>970</v>
      </c>
    </row>
    <row r="1536" spans="1:14" x14ac:dyDescent="0.25">
      <c r="A1536" t="s">
        <v>5322</v>
      </c>
      <c r="B1536">
        <v>1262.49</v>
      </c>
      <c r="C1536" t="s">
        <v>5064</v>
      </c>
      <c r="D1536">
        <v>6.17</v>
      </c>
      <c r="E1536">
        <v>880</v>
      </c>
      <c r="F1536">
        <v>4</v>
      </c>
      <c r="G1536" s="2">
        <v>45563.906724537039</v>
      </c>
      <c r="H1536" s="2">
        <v>45189.848113425927</v>
      </c>
      <c r="I1536" s="18">
        <v>0.29899999999999999</v>
      </c>
      <c r="J1536">
        <v>0.19600000000000001</v>
      </c>
      <c r="K1536" t="s">
        <v>50</v>
      </c>
      <c r="L1536" s="34" t="str">
        <f t="shared" si="69"/>
        <v>0-20%</v>
      </c>
      <c r="M1536" t="str">
        <f t="shared" si="70"/>
        <v>0-20%</v>
      </c>
      <c r="N1536">
        <f t="shared" ca="1" si="71"/>
        <v>823</v>
      </c>
    </row>
    <row r="1537" spans="1:14" x14ac:dyDescent="0.25">
      <c r="A1537" t="s">
        <v>5323</v>
      </c>
      <c r="B1537">
        <v>822.57</v>
      </c>
      <c r="C1537" t="s">
        <v>5064</v>
      </c>
      <c r="D1537">
        <v>21.06</v>
      </c>
      <c r="E1537">
        <v>629</v>
      </c>
      <c r="F1537">
        <v>1</v>
      </c>
      <c r="G1537" s="2">
        <v>45465.413483796299</v>
      </c>
      <c r="H1537" s="2">
        <v>45919.434583333343</v>
      </c>
      <c r="I1537" s="18">
        <v>9.9000000000000005E-2</v>
      </c>
      <c r="J1537">
        <v>0.152</v>
      </c>
      <c r="K1537" t="s">
        <v>39</v>
      </c>
      <c r="L1537" s="34" t="str">
        <f t="shared" si="69"/>
        <v>20-40%</v>
      </c>
      <c r="M1537" t="str">
        <f t="shared" si="70"/>
        <v>0-20%</v>
      </c>
      <c r="N1537">
        <f t="shared" ca="1" si="71"/>
        <v>93</v>
      </c>
    </row>
    <row r="1538" spans="1:14" x14ac:dyDescent="0.25">
      <c r="A1538" t="s">
        <v>5324</v>
      </c>
      <c r="B1538">
        <v>2386.88</v>
      </c>
      <c r="C1538" t="s">
        <v>5064</v>
      </c>
      <c r="D1538">
        <v>1.54</v>
      </c>
      <c r="E1538">
        <v>657</v>
      </c>
      <c r="F1538">
        <v>1</v>
      </c>
      <c r="G1538" s="2">
        <v>45872.95653935185</v>
      </c>
      <c r="H1538" s="2">
        <v>45234.627627314818</v>
      </c>
      <c r="I1538" s="18">
        <v>0.435</v>
      </c>
      <c r="J1538">
        <v>0.32600000000000001</v>
      </c>
      <c r="K1538" t="s">
        <v>106</v>
      </c>
      <c r="L1538" s="34" t="str">
        <f t="shared" si="69"/>
        <v>0-20%</v>
      </c>
      <c r="M1538" t="str">
        <f t="shared" si="70"/>
        <v>20-40%</v>
      </c>
      <c r="N1538">
        <f t="shared" ca="1" si="71"/>
        <v>778</v>
      </c>
    </row>
    <row r="1539" spans="1:14" x14ac:dyDescent="0.25">
      <c r="A1539" t="s">
        <v>5325</v>
      </c>
      <c r="B1539">
        <v>2556.9899999999998</v>
      </c>
      <c r="C1539" t="s">
        <v>5064</v>
      </c>
      <c r="D1539">
        <v>30.1</v>
      </c>
      <c r="E1539">
        <v>769</v>
      </c>
      <c r="F1539">
        <v>5</v>
      </c>
      <c r="G1539" s="2">
        <v>45380.843645833331</v>
      </c>
      <c r="H1539" s="2">
        <v>45373.598703703698</v>
      </c>
      <c r="I1539" s="18">
        <v>0.105</v>
      </c>
      <c r="J1539">
        <v>0.47699999999999998</v>
      </c>
      <c r="K1539" t="s">
        <v>17</v>
      </c>
      <c r="L1539" s="34" t="str">
        <f t="shared" ref="L1539:L1602" si="72">IF(D1539 / 100 &lt;= 0.2,"0-20%",
IF(D1539 / 100 &lt;= 0.4,"20-40%",
IF(D1539 / 100 &lt;=0.6,"40-60%",
IF(D1539 / 100 &lt;= 0.8,"60-80%","&gt;80%"))))</f>
        <v>20-40%</v>
      </c>
      <c r="M1539" t="str">
        <f t="shared" ref="M1539:M1602" si="73">IF(J1539 &lt;= 0.2,"0-20%",
IF(J1539 &lt;= 0.4,"20-40%",
IF(J1539 &lt;=0.6,"40-60%",
IF(J1539 &lt;= 0.8,"60-80%","&gt;80%"))))</f>
        <v>40-60%</v>
      </c>
      <c r="N1539">
        <f t="shared" ref="N1539:N1602" ca="1" si="74">IF(_xlfn.DAYS(TODAY(),H1539) &gt; 0, _xlfn.DAYS(TODAY(),H1539), 0)</f>
        <v>639</v>
      </c>
    </row>
    <row r="1540" spans="1:14" x14ac:dyDescent="0.25">
      <c r="A1540" t="s">
        <v>5326</v>
      </c>
      <c r="B1540">
        <v>2227.77</v>
      </c>
      <c r="C1540" t="s">
        <v>5064</v>
      </c>
      <c r="D1540">
        <v>54.38</v>
      </c>
      <c r="E1540">
        <v>595</v>
      </c>
      <c r="F1540">
        <v>3</v>
      </c>
      <c r="G1540" s="2">
        <v>45843.367824074077</v>
      </c>
      <c r="H1540" s="2">
        <v>45151.208460648151</v>
      </c>
      <c r="I1540" s="18">
        <v>0.16900000000000001</v>
      </c>
      <c r="J1540">
        <v>0.63400000000000001</v>
      </c>
      <c r="K1540" t="s">
        <v>69</v>
      </c>
      <c r="L1540" s="34" t="str">
        <f t="shared" si="72"/>
        <v>40-60%</v>
      </c>
      <c r="M1540" t="str">
        <f t="shared" si="73"/>
        <v>60-80%</v>
      </c>
      <c r="N1540">
        <f t="shared" ca="1" si="74"/>
        <v>861</v>
      </c>
    </row>
    <row r="1541" spans="1:14" x14ac:dyDescent="0.25">
      <c r="A1541" t="s">
        <v>5327</v>
      </c>
      <c r="B1541">
        <v>2748.35</v>
      </c>
      <c r="C1541" t="s">
        <v>5067</v>
      </c>
      <c r="D1541">
        <v>2.89</v>
      </c>
      <c r="E1541">
        <v>763</v>
      </c>
      <c r="F1541">
        <v>1</v>
      </c>
      <c r="G1541" s="2">
        <v>45151.420347222222</v>
      </c>
      <c r="H1541" s="2">
        <v>45501.223194444443</v>
      </c>
      <c r="I1541" s="18">
        <v>0.36899999999999999</v>
      </c>
      <c r="J1541">
        <v>0.35599999999999998</v>
      </c>
      <c r="K1541" t="s">
        <v>86</v>
      </c>
      <c r="L1541" s="34" t="str">
        <f t="shared" si="72"/>
        <v>0-20%</v>
      </c>
      <c r="M1541" t="str">
        <f t="shared" si="73"/>
        <v>20-40%</v>
      </c>
      <c r="N1541">
        <f t="shared" ca="1" si="74"/>
        <v>511</v>
      </c>
    </row>
    <row r="1542" spans="1:14" x14ac:dyDescent="0.25">
      <c r="A1542" t="s">
        <v>5328</v>
      </c>
      <c r="B1542">
        <v>2986.96</v>
      </c>
      <c r="C1542" t="s">
        <v>5064</v>
      </c>
      <c r="D1542">
        <v>4.75</v>
      </c>
      <c r="E1542">
        <v>649</v>
      </c>
      <c r="F1542">
        <v>0</v>
      </c>
      <c r="G1542" s="2">
        <v>45844.213599537034</v>
      </c>
      <c r="H1542" s="2">
        <v>45787.257025462961</v>
      </c>
      <c r="I1542" s="18">
        <v>0.317</v>
      </c>
      <c r="J1542">
        <v>0.29499999999999998</v>
      </c>
      <c r="K1542" t="s">
        <v>39</v>
      </c>
      <c r="L1542" s="34" t="str">
        <f t="shared" si="72"/>
        <v>0-20%</v>
      </c>
      <c r="M1542" t="str">
        <f t="shared" si="73"/>
        <v>20-40%</v>
      </c>
      <c r="N1542">
        <f t="shared" ca="1" si="74"/>
        <v>225</v>
      </c>
    </row>
    <row r="1543" spans="1:14" x14ac:dyDescent="0.25">
      <c r="A1543" t="s">
        <v>5329</v>
      </c>
      <c r="B1543">
        <v>1137.5899999999999</v>
      </c>
      <c r="C1543" t="s">
        <v>5066</v>
      </c>
      <c r="D1543">
        <v>34.229999999999997</v>
      </c>
      <c r="E1543">
        <v>713</v>
      </c>
      <c r="F1543">
        <v>2</v>
      </c>
      <c r="G1543" s="2">
        <v>45607.532627314817</v>
      </c>
      <c r="H1543" s="2">
        <v>45340.093055555553</v>
      </c>
      <c r="I1543" s="18">
        <v>4.7E-2</v>
      </c>
      <c r="J1543">
        <v>0.40300000000000002</v>
      </c>
      <c r="K1543" t="s">
        <v>35</v>
      </c>
      <c r="L1543" s="34" t="str">
        <f t="shared" si="72"/>
        <v>20-40%</v>
      </c>
      <c r="M1543" t="str">
        <f t="shared" si="73"/>
        <v>40-60%</v>
      </c>
      <c r="N1543">
        <f t="shared" ca="1" si="74"/>
        <v>672</v>
      </c>
    </row>
    <row r="1544" spans="1:14" x14ac:dyDescent="0.25">
      <c r="A1544" t="s">
        <v>5330</v>
      </c>
      <c r="B1544">
        <v>485.2</v>
      </c>
      <c r="C1544" t="s">
        <v>5067</v>
      </c>
      <c r="D1544">
        <v>24.66</v>
      </c>
      <c r="E1544">
        <v>324</v>
      </c>
      <c r="F1544">
        <v>0</v>
      </c>
      <c r="G1544" s="2">
        <v>45337.332291666673</v>
      </c>
      <c r="H1544" s="2">
        <v>45949.516770833332</v>
      </c>
      <c r="I1544" s="18">
        <v>0.27</v>
      </c>
      <c r="J1544">
        <v>0.38800000000000001</v>
      </c>
      <c r="K1544" t="s">
        <v>89</v>
      </c>
      <c r="L1544" s="34" t="str">
        <f t="shared" si="72"/>
        <v>20-40%</v>
      </c>
      <c r="M1544" t="str">
        <f t="shared" si="73"/>
        <v>20-40%</v>
      </c>
      <c r="N1544">
        <f t="shared" ca="1" si="74"/>
        <v>63</v>
      </c>
    </row>
    <row r="1545" spans="1:14" x14ac:dyDescent="0.25">
      <c r="A1545" t="s">
        <v>5331</v>
      </c>
      <c r="B1545">
        <v>481.92</v>
      </c>
      <c r="C1545" t="s">
        <v>5066</v>
      </c>
      <c r="D1545">
        <v>25.19</v>
      </c>
      <c r="E1545">
        <v>326</v>
      </c>
      <c r="F1545">
        <v>4</v>
      </c>
      <c r="G1545" s="2">
        <v>45363.570752314823</v>
      </c>
      <c r="H1545" s="2">
        <v>45778.766099537039</v>
      </c>
      <c r="I1545" s="18">
        <v>0.18099999999999999</v>
      </c>
      <c r="J1545">
        <v>0.46800000000000003</v>
      </c>
      <c r="K1545" t="s">
        <v>89</v>
      </c>
      <c r="L1545" s="34" t="str">
        <f t="shared" si="72"/>
        <v>20-40%</v>
      </c>
      <c r="M1545" t="str">
        <f t="shared" si="73"/>
        <v>40-60%</v>
      </c>
      <c r="N1545">
        <f t="shared" ca="1" si="74"/>
        <v>234</v>
      </c>
    </row>
    <row r="1546" spans="1:14" x14ac:dyDescent="0.25">
      <c r="A1546" t="s">
        <v>5332</v>
      </c>
      <c r="B1546">
        <v>441.91</v>
      </c>
      <c r="C1546" t="s">
        <v>5067</v>
      </c>
      <c r="D1546">
        <v>11.04</v>
      </c>
      <c r="E1546">
        <v>371</v>
      </c>
      <c r="F1546">
        <v>1</v>
      </c>
      <c r="G1546" s="2">
        <v>45918.431574074071</v>
      </c>
      <c r="H1546" s="2">
        <v>45362.933321759258</v>
      </c>
      <c r="I1546" s="18">
        <v>0.30299999999999999</v>
      </c>
      <c r="J1546">
        <v>0.22700000000000001</v>
      </c>
      <c r="K1546" t="s">
        <v>69</v>
      </c>
      <c r="L1546" s="34" t="str">
        <f t="shared" si="72"/>
        <v>0-20%</v>
      </c>
      <c r="M1546" t="str">
        <f t="shared" si="73"/>
        <v>20-40%</v>
      </c>
      <c r="N1546">
        <f t="shared" ca="1" si="74"/>
        <v>650</v>
      </c>
    </row>
    <row r="1547" spans="1:14" x14ac:dyDescent="0.25">
      <c r="A1547" t="s">
        <v>5333</v>
      </c>
      <c r="B1547">
        <v>981.23</v>
      </c>
      <c r="C1547" t="s">
        <v>5066</v>
      </c>
      <c r="D1547">
        <v>36.880000000000003</v>
      </c>
      <c r="E1547">
        <v>885</v>
      </c>
      <c r="F1547">
        <v>2</v>
      </c>
      <c r="G1547" s="2">
        <v>45525.920798611107</v>
      </c>
      <c r="H1547" s="2">
        <v>45830.362708333327</v>
      </c>
      <c r="I1547" s="18">
        <v>0.16700000000000001</v>
      </c>
      <c r="J1547">
        <v>0.26600000000000001</v>
      </c>
      <c r="K1547" t="s">
        <v>69</v>
      </c>
      <c r="L1547" s="34" t="str">
        <f t="shared" si="72"/>
        <v>20-40%</v>
      </c>
      <c r="M1547" t="str">
        <f t="shared" si="73"/>
        <v>20-40%</v>
      </c>
      <c r="N1547">
        <f t="shared" ca="1" si="74"/>
        <v>182</v>
      </c>
    </row>
    <row r="1548" spans="1:14" x14ac:dyDescent="0.25">
      <c r="A1548" t="s">
        <v>5334</v>
      </c>
      <c r="B1548">
        <v>825.86</v>
      </c>
      <c r="C1548" t="s">
        <v>5066</v>
      </c>
      <c r="D1548">
        <v>46.51</v>
      </c>
      <c r="E1548">
        <v>529</v>
      </c>
      <c r="F1548">
        <v>1</v>
      </c>
      <c r="G1548" s="2">
        <v>45288.375115740739</v>
      </c>
      <c r="H1548" s="2">
        <v>45909.444004629629</v>
      </c>
      <c r="I1548" s="18">
        <v>0.63</v>
      </c>
      <c r="J1548">
        <v>0.626</v>
      </c>
      <c r="K1548" t="s">
        <v>61</v>
      </c>
      <c r="L1548" s="34" t="str">
        <f t="shared" si="72"/>
        <v>40-60%</v>
      </c>
      <c r="M1548" t="str">
        <f t="shared" si="73"/>
        <v>60-80%</v>
      </c>
      <c r="N1548">
        <f t="shared" ca="1" si="74"/>
        <v>103</v>
      </c>
    </row>
    <row r="1549" spans="1:14" x14ac:dyDescent="0.25">
      <c r="A1549" t="s">
        <v>5335</v>
      </c>
      <c r="B1549">
        <v>729.63</v>
      </c>
      <c r="C1549" t="s">
        <v>5065</v>
      </c>
      <c r="D1549">
        <v>0.9</v>
      </c>
      <c r="E1549">
        <v>316</v>
      </c>
      <c r="F1549">
        <v>1</v>
      </c>
      <c r="G1549" s="2">
        <v>45533.165324074071</v>
      </c>
      <c r="H1549" s="2">
        <v>44990.113379629627</v>
      </c>
      <c r="I1549" s="18">
        <v>0.27300000000000002</v>
      </c>
      <c r="J1549">
        <v>0.22800000000000001</v>
      </c>
      <c r="K1549" t="s">
        <v>35</v>
      </c>
      <c r="L1549" s="34" t="str">
        <f t="shared" si="72"/>
        <v>0-20%</v>
      </c>
      <c r="M1549" t="str">
        <f t="shared" si="73"/>
        <v>20-40%</v>
      </c>
      <c r="N1549">
        <f t="shared" ca="1" si="74"/>
        <v>1022</v>
      </c>
    </row>
    <row r="1550" spans="1:14" x14ac:dyDescent="0.25">
      <c r="A1550" t="s">
        <v>5336</v>
      </c>
      <c r="B1550">
        <v>265.69</v>
      </c>
      <c r="C1550" t="s">
        <v>5064</v>
      </c>
      <c r="D1550">
        <v>6.43</v>
      </c>
      <c r="E1550">
        <v>326</v>
      </c>
      <c r="F1550">
        <v>4</v>
      </c>
      <c r="G1550" s="2">
        <v>45743.178472222222</v>
      </c>
      <c r="H1550" s="2">
        <v>45385.001840277779</v>
      </c>
      <c r="I1550" s="18">
        <v>0.499</v>
      </c>
      <c r="J1550">
        <v>0.46200000000000002</v>
      </c>
      <c r="K1550" t="s">
        <v>17</v>
      </c>
      <c r="L1550" s="34" t="str">
        <f t="shared" si="72"/>
        <v>0-20%</v>
      </c>
      <c r="M1550" t="str">
        <f t="shared" si="73"/>
        <v>40-60%</v>
      </c>
      <c r="N1550">
        <f t="shared" ca="1" si="74"/>
        <v>627</v>
      </c>
    </row>
    <row r="1551" spans="1:14" x14ac:dyDescent="0.25">
      <c r="A1551" t="s">
        <v>5337</v>
      </c>
      <c r="B1551">
        <v>592.79999999999995</v>
      </c>
      <c r="C1551" t="s">
        <v>5064</v>
      </c>
      <c r="D1551">
        <v>10.67</v>
      </c>
      <c r="E1551">
        <v>834</v>
      </c>
      <c r="F1551">
        <v>2</v>
      </c>
      <c r="G1551" s="2">
        <v>45423.86042824074</v>
      </c>
      <c r="H1551" s="2">
        <v>45840.714722222219</v>
      </c>
      <c r="I1551" s="18">
        <v>0.34899999999999998</v>
      </c>
      <c r="J1551">
        <v>0.11</v>
      </c>
      <c r="K1551" t="s">
        <v>32</v>
      </c>
      <c r="L1551" s="34" t="str">
        <f t="shared" si="72"/>
        <v>0-20%</v>
      </c>
      <c r="M1551" t="str">
        <f t="shared" si="73"/>
        <v>0-20%</v>
      </c>
      <c r="N1551">
        <f t="shared" ca="1" si="74"/>
        <v>172</v>
      </c>
    </row>
    <row r="1552" spans="1:14" x14ac:dyDescent="0.25">
      <c r="A1552" t="s">
        <v>5338</v>
      </c>
      <c r="B1552">
        <v>1479.96</v>
      </c>
      <c r="C1552" t="s">
        <v>5065</v>
      </c>
      <c r="D1552">
        <v>15.55</v>
      </c>
      <c r="E1552">
        <v>629</v>
      </c>
      <c r="F1552">
        <v>1</v>
      </c>
      <c r="G1552" s="2">
        <v>44941.315879629627</v>
      </c>
      <c r="H1552" s="2">
        <v>45264.432719907411</v>
      </c>
      <c r="I1552" s="18">
        <v>0.25800000000000001</v>
      </c>
      <c r="J1552">
        <v>0.32800000000000001</v>
      </c>
      <c r="K1552" t="s">
        <v>64</v>
      </c>
      <c r="L1552" s="34" t="str">
        <f t="shared" si="72"/>
        <v>0-20%</v>
      </c>
      <c r="M1552" t="str">
        <f t="shared" si="73"/>
        <v>20-40%</v>
      </c>
      <c r="N1552">
        <f t="shared" ca="1" si="74"/>
        <v>748</v>
      </c>
    </row>
    <row r="1553" spans="1:14" x14ac:dyDescent="0.25">
      <c r="A1553" t="s">
        <v>5339</v>
      </c>
      <c r="B1553">
        <v>1793.61</v>
      </c>
      <c r="C1553" t="s">
        <v>5064</v>
      </c>
      <c r="D1553">
        <v>9.1999999999999993</v>
      </c>
      <c r="E1553">
        <v>669</v>
      </c>
      <c r="F1553">
        <v>2</v>
      </c>
      <c r="G1553" s="2">
        <v>45773.780150462961</v>
      </c>
      <c r="H1553" s="2">
        <v>45325.040972222218</v>
      </c>
      <c r="I1553" s="18">
        <v>0.47399999999999998</v>
      </c>
      <c r="J1553">
        <v>0.59899999999999998</v>
      </c>
      <c r="K1553" t="s">
        <v>22</v>
      </c>
      <c r="L1553" s="34" t="str">
        <f t="shared" si="72"/>
        <v>0-20%</v>
      </c>
      <c r="M1553" t="str">
        <f t="shared" si="73"/>
        <v>40-60%</v>
      </c>
      <c r="N1553">
        <f t="shared" ca="1" si="74"/>
        <v>687</v>
      </c>
    </row>
    <row r="1554" spans="1:14" x14ac:dyDescent="0.25">
      <c r="A1554" t="s">
        <v>5340</v>
      </c>
      <c r="B1554">
        <v>1743.69</v>
      </c>
      <c r="C1554" t="s">
        <v>5065</v>
      </c>
      <c r="D1554">
        <v>3.42</v>
      </c>
      <c r="E1554">
        <v>812</v>
      </c>
      <c r="F1554">
        <v>2</v>
      </c>
      <c r="G1554" s="2">
        <v>45409.390243055554</v>
      </c>
      <c r="H1554" s="2">
        <v>45469.240497685183</v>
      </c>
      <c r="I1554" s="18">
        <v>0.158</v>
      </c>
      <c r="J1554">
        <v>0.35799999999999998</v>
      </c>
      <c r="K1554" t="s">
        <v>17</v>
      </c>
      <c r="L1554" s="34" t="str">
        <f t="shared" si="72"/>
        <v>0-20%</v>
      </c>
      <c r="M1554" t="str">
        <f t="shared" si="73"/>
        <v>20-40%</v>
      </c>
      <c r="N1554">
        <f t="shared" ca="1" si="74"/>
        <v>543</v>
      </c>
    </row>
    <row r="1555" spans="1:14" x14ac:dyDescent="0.25">
      <c r="A1555" t="s">
        <v>5341</v>
      </c>
      <c r="B1555">
        <v>110.59</v>
      </c>
      <c r="C1555" t="s">
        <v>5064</v>
      </c>
      <c r="D1555">
        <v>8.83</v>
      </c>
      <c r="E1555">
        <v>572</v>
      </c>
      <c r="F1555">
        <v>3</v>
      </c>
      <c r="G1555" s="2">
        <v>45360.528564814813</v>
      </c>
      <c r="H1555" s="2">
        <v>45190.905219907407</v>
      </c>
      <c r="I1555" s="18">
        <v>0.29899999999999999</v>
      </c>
      <c r="J1555">
        <v>0.30199999999999999</v>
      </c>
      <c r="K1555" t="s">
        <v>35</v>
      </c>
      <c r="L1555" s="34" t="str">
        <f t="shared" si="72"/>
        <v>0-20%</v>
      </c>
      <c r="M1555" t="str">
        <f t="shared" si="73"/>
        <v>20-40%</v>
      </c>
      <c r="N1555">
        <f t="shared" ca="1" si="74"/>
        <v>822</v>
      </c>
    </row>
    <row r="1556" spans="1:14" x14ac:dyDescent="0.25">
      <c r="A1556" t="s">
        <v>5342</v>
      </c>
      <c r="B1556">
        <v>60.68</v>
      </c>
      <c r="C1556" t="s">
        <v>5064</v>
      </c>
      <c r="D1556">
        <v>33.630000000000003</v>
      </c>
      <c r="E1556">
        <v>331</v>
      </c>
      <c r="F1556">
        <v>1</v>
      </c>
      <c r="G1556" s="2">
        <v>45031.958923611113</v>
      </c>
      <c r="H1556" s="2">
        <v>45867.918530092589</v>
      </c>
      <c r="I1556" s="18">
        <v>0.219</v>
      </c>
      <c r="J1556">
        <v>0.13700000000000001</v>
      </c>
      <c r="K1556" t="s">
        <v>64</v>
      </c>
      <c r="L1556" s="34" t="str">
        <f t="shared" si="72"/>
        <v>20-40%</v>
      </c>
      <c r="M1556" t="str">
        <f t="shared" si="73"/>
        <v>0-20%</v>
      </c>
      <c r="N1556">
        <f t="shared" ca="1" si="74"/>
        <v>145</v>
      </c>
    </row>
    <row r="1557" spans="1:14" x14ac:dyDescent="0.25">
      <c r="A1557" t="s">
        <v>5343</v>
      </c>
      <c r="B1557">
        <v>288.79000000000002</v>
      </c>
      <c r="C1557" t="s">
        <v>5066</v>
      </c>
      <c r="D1557">
        <v>18.13</v>
      </c>
      <c r="E1557">
        <v>313</v>
      </c>
      <c r="F1557">
        <v>1</v>
      </c>
      <c r="G1557" s="2">
        <v>45332.614988425928</v>
      </c>
      <c r="H1557" s="2">
        <v>45989.752881944441</v>
      </c>
      <c r="I1557" s="18">
        <v>0.43</v>
      </c>
      <c r="J1557">
        <v>0.184</v>
      </c>
      <c r="K1557" t="s">
        <v>66</v>
      </c>
      <c r="L1557" s="34" t="str">
        <f t="shared" si="72"/>
        <v>0-20%</v>
      </c>
      <c r="M1557" t="str">
        <f t="shared" si="73"/>
        <v>0-20%</v>
      </c>
      <c r="N1557">
        <f t="shared" ca="1" si="74"/>
        <v>23</v>
      </c>
    </row>
    <row r="1558" spans="1:14" x14ac:dyDescent="0.25">
      <c r="A1558" t="s">
        <v>5344</v>
      </c>
      <c r="B1558">
        <v>1890.34</v>
      </c>
      <c r="C1558" t="s">
        <v>5067</v>
      </c>
      <c r="D1558">
        <v>24.92</v>
      </c>
      <c r="E1558">
        <v>554</v>
      </c>
      <c r="F1558">
        <v>1</v>
      </c>
      <c r="G1558" s="2">
        <v>45864.530798611107</v>
      </c>
      <c r="H1558" s="2">
        <v>45692.659004629633</v>
      </c>
      <c r="I1558" s="18">
        <v>0.31900000000000001</v>
      </c>
      <c r="J1558">
        <v>3.2000000000000001E-2</v>
      </c>
      <c r="K1558" t="s">
        <v>89</v>
      </c>
      <c r="L1558" s="34" t="str">
        <f t="shared" si="72"/>
        <v>20-40%</v>
      </c>
      <c r="M1558" t="str">
        <f t="shared" si="73"/>
        <v>0-20%</v>
      </c>
      <c r="N1558">
        <f t="shared" ca="1" si="74"/>
        <v>320</v>
      </c>
    </row>
    <row r="1559" spans="1:14" x14ac:dyDescent="0.25">
      <c r="A1559" t="s">
        <v>5345</v>
      </c>
      <c r="B1559">
        <v>1128.0899999999999</v>
      </c>
      <c r="C1559" t="s">
        <v>5066</v>
      </c>
      <c r="D1559">
        <v>8.92</v>
      </c>
      <c r="E1559">
        <v>873</v>
      </c>
      <c r="F1559">
        <v>0</v>
      </c>
      <c r="G1559" s="2">
        <v>45946.790497685193</v>
      </c>
      <c r="H1559" s="2">
        <v>45155.397615740738</v>
      </c>
      <c r="I1559" s="18">
        <v>0.29399999999999998</v>
      </c>
      <c r="J1559">
        <v>0.34899999999999998</v>
      </c>
      <c r="K1559" t="s">
        <v>69</v>
      </c>
      <c r="L1559" s="34" t="str">
        <f t="shared" si="72"/>
        <v>0-20%</v>
      </c>
      <c r="M1559" t="str">
        <f t="shared" si="73"/>
        <v>20-40%</v>
      </c>
      <c r="N1559">
        <f t="shared" ca="1" si="74"/>
        <v>857</v>
      </c>
    </row>
    <row r="1560" spans="1:14" x14ac:dyDescent="0.25">
      <c r="A1560" t="s">
        <v>5346</v>
      </c>
      <c r="B1560">
        <v>861.15</v>
      </c>
      <c r="C1560" t="s">
        <v>5066</v>
      </c>
      <c r="D1560">
        <v>6.46</v>
      </c>
      <c r="E1560">
        <v>572</v>
      </c>
      <c r="F1560">
        <v>1</v>
      </c>
      <c r="G1560" s="2">
        <v>45128.684502314813</v>
      </c>
      <c r="H1560" s="2">
        <v>46013.058854166673</v>
      </c>
      <c r="I1560" s="18">
        <v>0.155</v>
      </c>
      <c r="J1560">
        <v>0.25700000000000001</v>
      </c>
      <c r="K1560" t="s">
        <v>64</v>
      </c>
      <c r="L1560" s="34" t="str">
        <f t="shared" si="72"/>
        <v>0-20%</v>
      </c>
      <c r="M1560" t="str">
        <f t="shared" si="73"/>
        <v>20-40%</v>
      </c>
      <c r="N1560">
        <f t="shared" ca="1" si="74"/>
        <v>0</v>
      </c>
    </row>
    <row r="1561" spans="1:14" x14ac:dyDescent="0.25">
      <c r="A1561" t="s">
        <v>5347</v>
      </c>
      <c r="B1561">
        <v>1613.44</v>
      </c>
      <c r="C1561" t="s">
        <v>5067</v>
      </c>
      <c r="D1561">
        <v>29.33</v>
      </c>
      <c r="E1561">
        <v>516</v>
      </c>
      <c r="F1561">
        <v>1</v>
      </c>
      <c r="G1561" s="2">
        <v>45885.034189814818</v>
      </c>
      <c r="H1561" s="2">
        <v>45934.494884259257</v>
      </c>
      <c r="I1561" s="18">
        <v>0.35099999999999998</v>
      </c>
      <c r="J1561">
        <v>0.20300000000000001</v>
      </c>
      <c r="K1561" t="s">
        <v>71</v>
      </c>
      <c r="L1561" s="34" t="str">
        <f t="shared" si="72"/>
        <v>20-40%</v>
      </c>
      <c r="M1561" t="str">
        <f t="shared" si="73"/>
        <v>20-40%</v>
      </c>
      <c r="N1561">
        <f t="shared" ca="1" si="74"/>
        <v>78</v>
      </c>
    </row>
    <row r="1562" spans="1:14" x14ac:dyDescent="0.25">
      <c r="A1562" t="s">
        <v>5348</v>
      </c>
      <c r="B1562">
        <v>60.17</v>
      </c>
      <c r="C1562" t="s">
        <v>5064</v>
      </c>
      <c r="D1562">
        <v>28.74</v>
      </c>
      <c r="E1562">
        <v>414</v>
      </c>
      <c r="F1562">
        <v>3</v>
      </c>
      <c r="G1562" s="2">
        <v>45745.353564814817</v>
      </c>
      <c r="H1562" s="2">
        <v>46013.74863425926</v>
      </c>
      <c r="I1562" s="18">
        <v>0.32700000000000001</v>
      </c>
      <c r="J1562">
        <v>0.156</v>
      </c>
      <c r="K1562" t="s">
        <v>64</v>
      </c>
      <c r="L1562" s="34" t="str">
        <f t="shared" si="72"/>
        <v>20-40%</v>
      </c>
      <c r="M1562" t="str">
        <f t="shared" si="73"/>
        <v>0-20%</v>
      </c>
      <c r="N1562">
        <f t="shared" ca="1" si="74"/>
        <v>0</v>
      </c>
    </row>
    <row r="1563" spans="1:14" x14ac:dyDescent="0.25">
      <c r="A1563" t="s">
        <v>5349</v>
      </c>
      <c r="B1563">
        <v>87.01</v>
      </c>
      <c r="C1563" t="s">
        <v>5065</v>
      </c>
      <c r="D1563">
        <v>11.31</v>
      </c>
      <c r="E1563">
        <v>697</v>
      </c>
      <c r="F1563">
        <v>3</v>
      </c>
      <c r="G1563" s="2">
        <v>45949.542430555557</v>
      </c>
      <c r="H1563" s="2">
        <v>45969.086805555547</v>
      </c>
      <c r="I1563" s="18">
        <v>0.26500000000000001</v>
      </c>
      <c r="J1563">
        <v>0.253</v>
      </c>
      <c r="K1563" t="s">
        <v>50</v>
      </c>
      <c r="L1563" s="34" t="str">
        <f t="shared" si="72"/>
        <v>0-20%</v>
      </c>
      <c r="M1563" t="str">
        <f t="shared" si="73"/>
        <v>20-40%</v>
      </c>
      <c r="N1563">
        <f t="shared" ca="1" si="74"/>
        <v>43</v>
      </c>
    </row>
    <row r="1564" spans="1:14" x14ac:dyDescent="0.25">
      <c r="A1564" t="s">
        <v>5350</v>
      </c>
      <c r="B1564">
        <v>303.27999999999997</v>
      </c>
      <c r="C1564" t="s">
        <v>5067</v>
      </c>
      <c r="D1564">
        <v>12.07</v>
      </c>
      <c r="E1564">
        <v>308</v>
      </c>
      <c r="F1564">
        <v>1</v>
      </c>
      <c r="G1564" s="2">
        <v>45537.057280092587</v>
      </c>
      <c r="H1564" s="2">
        <v>45820.407442129632</v>
      </c>
      <c r="I1564" s="18">
        <v>0.38400000000000001</v>
      </c>
      <c r="J1564">
        <v>0.26400000000000001</v>
      </c>
      <c r="K1564" t="s">
        <v>35</v>
      </c>
      <c r="L1564" s="34" t="str">
        <f t="shared" si="72"/>
        <v>0-20%</v>
      </c>
      <c r="M1564" t="str">
        <f t="shared" si="73"/>
        <v>20-40%</v>
      </c>
      <c r="N1564">
        <f t="shared" ca="1" si="74"/>
        <v>192</v>
      </c>
    </row>
    <row r="1565" spans="1:14" x14ac:dyDescent="0.25">
      <c r="A1565" t="s">
        <v>5351</v>
      </c>
      <c r="B1565">
        <v>376.95</v>
      </c>
      <c r="C1565" t="s">
        <v>5064</v>
      </c>
      <c r="D1565">
        <v>13.21</v>
      </c>
      <c r="E1565">
        <v>883</v>
      </c>
      <c r="F1565">
        <v>2</v>
      </c>
      <c r="G1565" s="2">
        <v>44971.991030092591</v>
      </c>
      <c r="H1565" s="2">
        <v>45157.242835648147</v>
      </c>
      <c r="I1565" s="18">
        <v>0.222</v>
      </c>
      <c r="J1565">
        <v>0.71499999999999997</v>
      </c>
      <c r="K1565" t="s">
        <v>46</v>
      </c>
      <c r="L1565" s="34" t="str">
        <f t="shared" si="72"/>
        <v>0-20%</v>
      </c>
      <c r="M1565" t="str">
        <f t="shared" si="73"/>
        <v>60-80%</v>
      </c>
      <c r="N1565">
        <f t="shared" ca="1" si="74"/>
        <v>855</v>
      </c>
    </row>
    <row r="1566" spans="1:14" x14ac:dyDescent="0.25">
      <c r="A1566" t="s">
        <v>5352</v>
      </c>
      <c r="B1566">
        <v>885.72</v>
      </c>
      <c r="C1566" t="s">
        <v>5065</v>
      </c>
      <c r="D1566">
        <v>7.41</v>
      </c>
      <c r="E1566">
        <v>727</v>
      </c>
      <c r="F1566">
        <v>1</v>
      </c>
      <c r="G1566" s="2">
        <v>45432.9766087963</v>
      </c>
      <c r="H1566" s="2">
        <v>45838.22550925926</v>
      </c>
      <c r="I1566" s="18">
        <v>0.316</v>
      </c>
      <c r="J1566">
        <v>0.34499999999999997</v>
      </c>
      <c r="K1566" t="s">
        <v>28</v>
      </c>
      <c r="L1566" s="34" t="str">
        <f t="shared" si="72"/>
        <v>0-20%</v>
      </c>
      <c r="M1566" t="str">
        <f t="shared" si="73"/>
        <v>20-40%</v>
      </c>
      <c r="N1566">
        <f t="shared" ca="1" si="74"/>
        <v>174</v>
      </c>
    </row>
    <row r="1567" spans="1:14" x14ac:dyDescent="0.25">
      <c r="A1567" t="s">
        <v>5353</v>
      </c>
      <c r="B1567">
        <v>1019.43</v>
      </c>
      <c r="C1567" t="s">
        <v>5066</v>
      </c>
      <c r="D1567">
        <v>24.13</v>
      </c>
      <c r="E1567">
        <v>363</v>
      </c>
      <c r="F1567">
        <v>1</v>
      </c>
      <c r="G1567" s="2">
        <v>45413.314583333333</v>
      </c>
      <c r="H1567" s="2">
        <v>45831.864120370366</v>
      </c>
      <c r="I1567" s="18">
        <v>0.30499999999999999</v>
      </c>
      <c r="J1567">
        <v>8.8999999999999996E-2</v>
      </c>
      <c r="K1567" t="s">
        <v>52</v>
      </c>
      <c r="L1567" s="34" t="str">
        <f t="shared" si="72"/>
        <v>20-40%</v>
      </c>
      <c r="M1567" t="str">
        <f t="shared" si="73"/>
        <v>0-20%</v>
      </c>
      <c r="N1567">
        <f t="shared" ca="1" si="74"/>
        <v>181</v>
      </c>
    </row>
    <row r="1568" spans="1:14" x14ac:dyDescent="0.25">
      <c r="A1568" t="s">
        <v>5354</v>
      </c>
      <c r="B1568">
        <v>4461.7</v>
      </c>
      <c r="C1568" t="s">
        <v>5064</v>
      </c>
      <c r="D1568">
        <v>17.760000000000002</v>
      </c>
      <c r="E1568">
        <v>767</v>
      </c>
      <c r="F1568">
        <v>1</v>
      </c>
      <c r="G1568" s="2">
        <v>45722.850428240738</v>
      </c>
      <c r="H1568" s="2">
        <v>45181.663171296299</v>
      </c>
      <c r="I1568" s="18">
        <v>0.23499999999999999</v>
      </c>
      <c r="J1568">
        <v>0.224</v>
      </c>
      <c r="K1568" t="s">
        <v>54</v>
      </c>
      <c r="L1568" s="34" t="str">
        <f t="shared" si="72"/>
        <v>0-20%</v>
      </c>
      <c r="M1568" t="str">
        <f t="shared" si="73"/>
        <v>20-40%</v>
      </c>
      <c r="N1568">
        <f t="shared" ca="1" si="74"/>
        <v>831</v>
      </c>
    </row>
    <row r="1569" spans="1:14" x14ac:dyDescent="0.25">
      <c r="A1569" t="s">
        <v>5355</v>
      </c>
      <c r="B1569">
        <v>4548.3999999999996</v>
      </c>
      <c r="C1569" t="s">
        <v>5064</v>
      </c>
      <c r="D1569">
        <v>14.4</v>
      </c>
      <c r="E1569">
        <v>373</v>
      </c>
      <c r="F1569">
        <v>2</v>
      </c>
      <c r="G1569" s="2">
        <v>45174.558009259257</v>
      </c>
      <c r="H1569" s="2">
        <v>45198.125868055547</v>
      </c>
      <c r="I1569" s="18">
        <v>0.36799999999999999</v>
      </c>
      <c r="J1569">
        <v>0.22900000000000001</v>
      </c>
      <c r="K1569" t="s">
        <v>69</v>
      </c>
      <c r="L1569" s="34" t="str">
        <f t="shared" si="72"/>
        <v>0-20%</v>
      </c>
      <c r="M1569" t="str">
        <f t="shared" si="73"/>
        <v>20-40%</v>
      </c>
      <c r="N1569">
        <f t="shared" ca="1" si="74"/>
        <v>814</v>
      </c>
    </row>
    <row r="1570" spans="1:14" x14ac:dyDescent="0.25">
      <c r="A1570" t="s">
        <v>5356</v>
      </c>
      <c r="B1570">
        <v>1529.66</v>
      </c>
      <c r="C1570" t="s">
        <v>5065</v>
      </c>
      <c r="D1570">
        <v>33.03</v>
      </c>
      <c r="E1570">
        <v>526</v>
      </c>
      <c r="F1570">
        <v>1</v>
      </c>
      <c r="G1570" s="2">
        <v>45664.182268518518</v>
      </c>
      <c r="H1570" s="2">
        <v>45980.816527777781</v>
      </c>
      <c r="I1570" s="18">
        <v>0.56000000000000005</v>
      </c>
      <c r="J1570">
        <v>0.58299999999999996</v>
      </c>
      <c r="K1570" t="s">
        <v>69</v>
      </c>
      <c r="L1570" s="34" t="str">
        <f t="shared" si="72"/>
        <v>20-40%</v>
      </c>
      <c r="M1570" t="str">
        <f t="shared" si="73"/>
        <v>40-60%</v>
      </c>
      <c r="N1570">
        <f t="shared" ca="1" si="74"/>
        <v>32</v>
      </c>
    </row>
    <row r="1571" spans="1:14" x14ac:dyDescent="0.25">
      <c r="A1571" t="s">
        <v>5357</v>
      </c>
      <c r="B1571">
        <v>2548.3200000000002</v>
      </c>
      <c r="C1571" t="s">
        <v>5064</v>
      </c>
      <c r="D1571">
        <v>5.72</v>
      </c>
      <c r="E1571">
        <v>490</v>
      </c>
      <c r="F1571">
        <v>2</v>
      </c>
      <c r="G1571" s="2">
        <v>45786.863182870373</v>
      </c>
      <c r="H1571" s="2">
        <v>45045.402569444443</v>
      </c>
      <c r="I1571" s="18">
        <v>0.184</v>
      </c>
      <c r="J1571">
        <v>0.38400000000000001</v>
      </c>
      <c r="K1571" t="s">
        <v>35</v>
      </c>
      <c r="L1571" s="34" t="str">
        <f t="shared" si="72"/>
        <v>0-20%</v>
      </c>
      <c r="M1571" t="str">
        <f t="shared" si="73"/>
        <v>20-40%</v>
      </c>
      <c r="N1571">
        <f t="shared" ca="1" si="74"/>
        <v>967</v>
      </c>
    </row>
    <row r="1572" spans="1:14" x14ac:dyDescent="0.25">
      <c r="A1572" t="s">
        <v>5358</v>
      </c>
      <c r="B1572">
        <v>117.08</v>
      </c>
      <c r="C1572" t="s">
        <v>5064</v>
      </c>
      <c r="D1572">
        <v>24.62</v>
      </c>
      <c r="E1572">
        <v>565</v>
      </c>
      <c r="F1572">
        <v>1</v>
      </c>
      <c r="G1572" s="2">
        <v>45531.126631944448</v>
      </c>
      <c r="H1572" s="2">
        <v>45416.652615740742</v>
      </c>
      <c r="I1572" s="18">
        <v>0.32</v>
      </c>
      <c r="J1572">
        <v>9.4E-2</v>
      </c>
      <c r="K1572" t="s">
        <v>66</v>
      </c>
      <c r="L1572" s="34" t="str">
        <f t="shared" si="72"/>
        <v>20-40%</v>
      </c>
      <c r="M1572" t="str">
        <f t="shared" si="73"/>
        <v>0-20%</v>
      </c>
      <c r="N1572">
        <f t="shared" ca="1" si="74"/>
        <v>596</v>
      </c>
    </row>
    <row r="1573" spans="1:14" x14ac:dyDescent="0.25">
      <c r="A1573" t="s">
        <v>5359</v>
      </c>
      <c r="B1573">
        <v>1108.9100000000001</v>
      </c>
      <c r="C1573" t="s">
        <v>5067</v>
      </c>
      <c r="D1573">
        <v>10.19</v>
      </c>
      <c r="E1573">
        <v>320</v>
      </c>
      <c r="F1573">
        <v>1</v>
      </c>
      <c r="G1573" s="2">
        <v>45509.781319444453</v>
      </c>
      <c r="H1573" s="2">
        <v>45839.453912037039</v>
      </c>
      <c r="I1573" s="18">
        <v>0.219</v>
      </c>
      <c r="J1573">
        <v>9.1999999999999998E-2</v>
      </c>
      <c r="K1573" t="s">
        <v>66</v>
      </c>
      <c r="L1573" s="34" t="str">
        <f t="shared" si="72"/>
        <v>0-20%</v>
      </c>
      <c r="M1573" t="str">
        <f t="shared" si="73"/>
        <v>0-20%</v>
      </c>
      <c r="N1573">
        <f t="shared" ca="1" si="74"/>
        <v>173</v>
      </c>
    </row>
    <row r="1574" spans="1:14" x14ac:dyDescent="0.25">
      <c r="A1574" t="s">
        <v>5360</v>
      </c>
      <c r="B1574">
        <v>460.53</v>
      </c>
      <c r="C1574" t="s">
        <v>5067</v>
      </c>
      <c r="D1574">
        <v>24.68</v>
      </c>
      <c r="E1574">
        <v>649</v>
      </c>
      <c r="F1574">
        <v>0</v>
      </c>
      <c r="G1574" s="2">
        <v>45755.501736111109</v>
      </c>
      <c r="H1574" s="2">
        <v>45067.601620370369</v>
      </c>
      <c r="I1574" s="18">
        <v>0.28899999999999998</v>
      </c>
      <c r="J1574">
        <v>0.45300000000000001</v>
      </c>
      <c r="K1574" t="s">
        <v>58</v>
      </c>
      <c r="L1574" s="34" t="str">
        <f t="shared" si="72"/>
        <v>20-40%</v>
      </c>
      <c r="M1574" t="str">
        <f t="shared" si="73"/>
        <v>40-60%</v>
      </c>
      <c r="N1574">
        <f t="shared" ca="1" si="74"/>
        <v>945</v>
      </c>
    </row>
    <row r="1575" spans="1:14" x14ac:dyDescent="0.25">
      <c r="A1575" t="s">
        <v>5361</v>
      </c>
      <c r="B1575">
        <v>182.87</v>
      </c>
      <c r="C1575" t="s">
        <v>5064</v>
      </c>
      <c r="D1575">
        <v>24.05</v>
      </c>
      <c r="E1575">
        <v>791</v>
      </c>
      <c r="F1575">
        <v>4</v>
      </c>
      <c r="G1575" s="2">
        <v>45329.272615740738</v>
      </c>
      <c r="H1575" s="2">
        <v>45829.427511574067</v>
      </c>
      <c r="I1575" s="18">
        <v>0.35499999999999998</v>
      </c>
      <c r="J1575">
        <v>0.27800000000000002</v>
      </c>
      <c r="K1575" t="s">
        <v>35</v>
      </c>
      <c r="L1575" s="34" t="str">
        <f t="shared" si="72"/>
        <v>20-40%</v>
      </c>
      <c r="M1575" t="str">
        <f t="shared" si="73"/>
        <v>20-40%</v>
      </c>
      <c r="N1575">
        <f t="shared" ca="1" si="74"/>
        <v>183</v>
      </c>
    </row>
    <row r="1576" spans="1:14" x14ac:dyDescent="0.25">
      <c r="A1576" t="s">
        <v>5362</v>
      </c>
      <c r="B1576">
        <v>2631.32</v>
      </c>
      <c r="C1576" t="s">
        <v>5067</v>
      </c>
      <c r="D1576">
        <v>1.96</v>
      </c>
      <c r="E1576">
        <v>461</v>
      </c>
      <c r="F1576">
        <v>3</v>
      </c>
      <c r="G1576" s="2">
        <v>45144.613043981481</v>
      </c>
      <c r="H1576" s="2">
        <v>45215.955092592587</v>
      </c>
      <c r="I1576" s="18">
        <v>0.28599999999999998</v>
      </c>
      <c r="J1576">
        <v>0.28799999999999998</v>
      </c>
      <c r="K1576" t="s">
        <v>66</v>
      </c>
      <c r="L1576" s="34" t="str">
        <f t="shared" si="72"/>
        <v>0-20%</v>
      </c>
      <c r="M1576" t="str">
        <f t="shared" si="73"/>
        <v>20-40%</v>
      </c>
      <c r="N1576">
        <f t="shared" ca="1" si="74"/>
        <v>797</v>
      </c>
    </row>
    <row r="1577" spans="1:14" x14ac:dyDescent="0.25">
      <c r="A1577" t="s">
        <v>5363</v>
      </c>
      <c r="B1577">
        <v>3763.12</v>
      </c>
      <c r="C1577" t="s">
        <v>5064</v>
      </c>
      <c r="D1577">
        <v>5.77</v>
      </c>
      <c r="E1577">
        <v>567</v>
      </c>
      <c r="F1577">
        <v>1</v>
      </c>
      <c r="G1577" s="2">
        <v>45389.271516203713</v>
      </c>
      <c r="H1577" s="2">
        <v>45624.63722222222</v>
      </c>
      <c r="I1577" s="18">
        <v>0.151</v>
      </c>
      <c r="J1577">
        <v>0.47699999999999998</v>
      </c>
      <c r="K1577" t="s">
        <v>22</v>
      </c>
      <c r="L1577" s="34" t="str">
        <f t="shared" si="72"/>
        <v>0-20%</v>
      </c>
      <c r="M1577" t="str">
        <f t="shared" si="73"/>
        <v>40-60%</v>
      </c>
      <c r="N1577">
        <f t="shared" ca="1" si="74"/>
        <v>388</v>
      </c>
    </row>
    <row r="1578" spans="1:14" x14ac:dyDescent="0.25">
      <c r="A1578" t="s">
        <v>5364</v>
      </c>
      <c r="B1578">
        <v>514.83000000000004</v>
      </c>
      <c r="C1578" t="s">
        <v>5064</v>
      </c>
      <c r="D1578">
        <v>19.09</v>
      </c>
      <c r="E1578">
        <v>482</v>
      </c>
      <c r="F1578">
        <v>1</v>
      </c>
      <c r="G1578" s="2">
        <v>45622.175046296303</v>
      </c>
      <c r="H1578" s="2">
        <v>45338.287453703713</v>
      </c>
      <c r="I1578" s="18">
        <v>0.248</v>
      </c>
      <c r="J1578">
        <v>0.156</v>
      </c>
      <c r="K1578" t="s">
        <v>22</v>
      </c>
      <c r="L1578" s="34" t="str">
        <f t="shared" si="72"/>
        <v>0-20%</v>
      </c>
      <c r="M1578" t="str">
        <f t="shared" si="73"/>
        <v>0-20%</v>
      </c>
      <c r="N1578">
        <f t="shared" ca="1" si="74"/>
        <v>674</v>
      </c>
    </row>
    <row r="1579" spans="1:14" x14ac:dyDescent="0.25">
      <c r="A1579" t="s">
        <v>5365</v>
      </c>
      <c r="B1579">
        <v>638.75</v>
      </c>
      <c r="C1579" t="s">
        <v>5064</v>
      </c>
      <c r="D1579">
        <v>6.09</v>
      </c>
      <c r="E1579">
        <v>642</v>
      </c>
      <c r="F1579">
        <v>0</v>
      </c>
      <c r="G1579" s="2">
        <v>45543.620949074073</v>
      </c>
      <c r="H1579" s="2">
        <v>45277.853275462963</v>
      </c>
      <c r="I1579" s="18">
        <v>0.13900000000000001</v>
      </c>
      <c r="J1579">
        <v>0.25</v>
      </c>
      <c r="K1579" t="s">
        <v>46</v>
      </c>
      <c r="L1579" s="34" t="str">
        <f t="shared" si="72"/>
        <v>0-20%</v>
      </c>
      <c r="M1579" t="str">
        <f t="shared" si="73"/>
        <v>20-40%</v>
      </c>
      <c r="N1579">
        <f t="shared" ca="1" si="74"/>
        <v>735</v>
      </c>
    </row>
    <row r="1580" spans="1:14" x14ac:dyDescent="0.25">
      <c r="A1580" t="s">
        <v>5366</v>
      </c>
      <c r="B1580">
        <v>777.44</v>
      </c>
      <c r="C1580" t="s">
        <v>5064</v>
      </c>
      <c r="D1580">
        <v>4.3</v>
      </c>
      <c r="E1580">
        <v>697</v>
      </c>
      <c r="F1580">
        <v>1</v>
      </c>
      <c r="G1580" s="2">
        <v>45270.981898148151</v>
      </c>
      <c r="H1580" s="2">
        <v>45864.971956018519</v>
      </c>
      <c r="I1580" s="18">
        <v>0.182</v>
      </c>
      <c r="J1580">
        <v>0.311</v>
      </c>
      <c r="K1580" t="s">
        <v>50</v>
      </c>
      <c r="L1580" s="34" t="str">
        <f t="shared" si="72"/>
        <v>0-20%</v>
      </c>
      <c r="M1580" t="str">
        <f t="shared" si="73"/>
        <v>20-40%</v>
      </c>
      <c r="N1580">
        <f t="shared" ca="1" si="74"/>
        <v>148</v>
      </c>
    </row>
    <row r="1581" spans="1:14" x14ac:dyDescent="0.25">
      <c r="A1581" t="s">
        <v>5367</v>
      </c>
      <c r="B1581">
        <v>465.11</v>
      </c>
      <c r="C1581" t="s">
        <v>5064</v>
      </c>
      <c r="D1581">
        <v>13.2</v>
      </c>
      <c r="E1581">
        <v>685</v>
      </c>
      <c r="F1581">
        <v>2</v>
      </c>
      <c r="G1581" s="2">
        <v>45426.337847222218</v>
      </c>
      <c r="H1581" s="2">
        <v>45600.948298611111</v>
      </c>
      <c r="I1581" s="18">
        <v>0.112</v>
      </c>
      <c r="J1581">
        <v>1.9E-2</v>
      </c>
      <c r="K1581" t="s">
        <v>54</v>
      </c>
      <c r="L1581" s="34" t="str">
        <f t="shared" si="72"/>
        <v>0-20%</v>
      </c>
      <c r="M1581" t="str">
        <f t="shared" si="73"/>
        <v>0-20%</v>
      </c>
      <c r="N1581">
        <f t="shared" ca="1" si="74"/>
        <v>412</v>
      </c>
    </row>
    <row r="1582" spans="1:14" x14ac:dyDescent="0.25">
      <c r="A1582" t="s">
        <v>5368</v>
      </c>
      <c r="B1582">
        <v>2656.94</v>
      </c>
      <c r="C1582" t="s">
        <v>5064</v>
      </c>
      <c r="D1582">
        <v>9.3800000000000008</v>
      </c>
      <c r="E1582">
        <v>558</v>
      </c>
      <c r="F1582">
        <v>4</v>
      </c>
      <c r="G1582" s="2">
        <v>45405.799305555563</v>
      </c>
      <c r="H1582" s="2">
        <v>45822.312002314808</v>
      </c>
      <c r="I1582" s="18">
        <v>0.129</v>
      </c>
      <c r="J1582">
        <v>0.29799999999999999</v>
      </c>
      <c r="K1582" t="s">
        <v>39</v>
      </c>
      <c r="L1582" s="34" t="str">
        <f t="shared" si="72"/>
        <v>0-20%</v>
      </c>
      <c r="M1582" t="str">
        <f t="shared" si="73"/>
        <v>20-40%</v>
      </c>
      <c r="N1582">
        <f t="shared" ca="1" si="74"/>
        <v>190</v>
      </c>
    </row>
    <row r="1583" spans="1:14" x14ac:dyDescent="0.25">
      <c r="A1583" t="s">
        <v>5369</v>
      </c>
      <c r="B1583">
        <v>153.11000000000001</v>
      </c>
      <c r="C1583" t="s">
        <v>5064</v>
      </c>
      <c r="D1583">
        <v>23.3</v>
      </c>
      <c r="E1583">
        <v>351</v>
      </c>
      <c r="F1583">
        <v>2</v>
      </c>
      <c r="G1583" s="2">
        <v>45574.978009259263</v>
      </c>
      <c r="H1583" s="2">
        <v>46285.752905092602</v>
      </c>
      <c r="I1583" s="18">
        <v>0.29799999999999999</v>
      </c>
      <c r="J1583">
        <v>0.64700000000000002</v>
      </c>
      <c r="K1583" t="s">
        <v>71</v>
      </c>
      <c r="L1583" s="34" t="str">
        <f t="shared" si="72"/>
        <v>20-40%</v>
      </c>
      <c r="M1583" t="str">
        <f t="shared" si="73"/>
        <v>60-80%</v>
      </c>
      <c r="N1583">
        <f t="shared" ca="1" si="74"/>
        <v>0</v>
      </c>
    </row>
    <row r="1584" spans="1:14" x14ac:dyDescent="0.25">
      <c r="A1584" t="s">
        <v>5370</v>
      </c>
      <c r="B1584">
        <v>554</v>
      </c>
      <c r="C1584" t="s">
        <v>5064</v>
      </c>
      <c r="D1584">
        <v>18.899999999999999</v>
      </c>
      <c r="E1584">
        <v>819</v>
      </c>
      <c r="F1584">
        <v>2</v>
      </c>
      <c r="G1584" s="2">
        <v>45768.502013888887</v>
      </c>
      <c r="H1584" s="2">
        <v>45113.802905092591</v>
      </c>
      <c r="I1584" s="18">
        <v>0.432</v>
      </c>
      <c r="J1584">
        <v>0.318</v>
      </c>
      <c r="K1584" t="s">
        <v>50</v>
      </c>
      <c r="L1584" s="34" t="str">
        <f t="shared" si="72"/>
        <v>0-20%</v>
      </c>
      <c r="M1584" t="str">
        <f t="shared" si="73"/>
        <v>20-40%</v>
      </c>
      <c r="N1584">
        <f t="shared" ca="1" si="74"/>
        <v>899</v>
      </c>
    </row>
    <row r="1585" spans="1:14" x14ac:dyDescent="0.25">
      <c r="A1585" t="s">
        <v>5371</v>
      </c>
      <c r="B1585">
        <v>1382.24</v>
      </c>
      <c r="C1585" t="s">
        <v>5064</v>
      </c>
      <c r="D1585">
        <v>8.4700000000000006</v>
      </c>
      <c r="E1585">
        <v>453</v>
      </c>
      <c r="F1585">
        <v>2</v>
      </c>
      <c r="G1585" s="2">
        <v>45714.708136574067</v>
      </c>
      <c r="H1585" s="2">
        <v>45883.827037037037</v>
      </c>
      <c r="I1585" s="18">
        <v>0.38900000000000001</v>
      </c>
      <c r="J1585">
        <v>0.33500000000000002</v>
      </c>
      <c r="K1585" t="s">
        <v>41</v>
      </c>
      <c r="L1585" s="34" t="str">
        <f t="shared" si="72"/>
        <v>0-20%</v>
      </c>
      <c r="M1585" t="str">
        <f t="shared" si="73"/>
        <v>20-40%</v>
      </c>
      <c r="N1585">
        <f t="shared" ca="1" si="74"/>
        <v>129</v>
      </c>
    </row>
    <row r="1586" spans="1:14" x14ac:dyDescent="0.25">
      <c r="A1586" t="s">
        <v>5372</v>
      </c>
      <c r="B1586">
        <v>2193.77</v>
      </c>
      <c r="C1586" t="s">
        <v>5064</v>
      </c>
      <c r="D1586">
        <v>31.8</v>
      </c>
      <c r="E1586">
        <v>356</v>
      </c>
      <c r="F1586">
        <v>1</v>
      </c>
      <c r="G1586" s="2">
        <v>45411.152118055557</v>
      </c>
      <c r="H1586" s="2">
        <v>45255.587766203702</v>
      </c>
      <c r="I1586" s="18">
        <v>0.70699999999999996</v>
      </c>
      <c r="J1586">
        <v>0.32900000000000001</v>
      </c>
      <c r="K1586" t="s">
        <v>50</v>
      </c>
      <c r="L1586" s="34" t="str">
        <f t="shared" si="72"/>
        <v>20-40%</v>
      </c>
      <c r="M1586" t="str">
        <f t="shared" si="73"/>
        <v>20-40%</v>
      </c>
      <c r="N1586">
        <f t="shared" ca="1" si="74"/>
        <v>757</v>
      </c>
    </row>
    <row r="1587" spans="1:14" x14ac:dyDescent="0.25">
      <c r="A1587" t="s">
        <v>5373</v>
      </c>
      <c r="B1587">
        <v>1787.04</v>
      </c>
      <c r="C1587" t="s">
        <v>5066</v>
      </c>
      <c r="D1587">
        <v>5</v>
      </c>
      <c r="E1587">
        <v>680</v>
      </c>
      <c r="F1587">
        <v>2</v>
      </c>
      <c r="G1587" s="2">
        <v>45757.828587962962</v>
      </c>
      <c r="H1587" s="2">
        <v>45894.986597222232</v>
      </c>
      <c r="I1587" s="18">
        <v>2.5999999999999999E-2</v>
      </c>
      <c r="J1587">
        <v>0.46100000000000002</v>
      </c>
      <c r="K1587" t="s">
        <v>86</v>
      </c>
      <c r="L1587" s="34" t="str">
        <f t="shared" si="72"/>
        <v>0-20%</v>
      </c>
      <c r="M1587" t="str">
        <f t="shared" si="73"/>
        <v>40-60%</v>
      </c>
      <c r="N1587">
        <f t="shared" ca="1" si="74"/>
        <v>118</v>
      </c>
    </row>
    <row r="1588" spans="1:14" x14ac:dyDescent="0.25">
      <c r="A1588" t="s">
        <v>5374</v>
      </c>
      <c r="B1588">
        <v>1599.69</v>
      </c>
      <c r="C1588" t="s">
        <v>5064</v>
      </c>
      <c r="D1588">
        <v>25.44</v>
      </c>
      <c r="E1588">
        <v>624</v>
      </c>
      <c r="F1588">
        <v>2</v>
      </c>
      <c r="G1588" s="2">
        <v>45818.47111111111</v>
      </c>
      <c r="H1588" s="2">
        <v>45828.096620370372</v>
      </c>
      <c r="I1588" s="18">
        <v>0.16700000000000001</v>
      </c>
      <c r="J1588">
        <v>0.45800000000000002</v>
      </c>
      <c r="K1588" t="s">
        <v>64</v>
      </c>
      <c r="L1588" s="34" t="str">
        <f t="shared" si="72"/>
        <v>20-40%</v>
      </c>
      <c r="M1588" t="str">
        <f t="shared" si="73"/>
        <v>40-60%</v>
      </c>
      <c r="N1588">
        <f t="shared" ca="1" si="74"/>
        <v>184</v>
      </c>
    </row>
    <row r="1589" spans="1:14" x14ac:dyDescent="0.25">
      <c r="A1589" t="s">
        <v>5375</v>
      </c>
      <c r="B1589">
        <v>2333.41</v>
      </c>
      <c r="C1589" t="s">
        <v>5064</v>
      </c>
      <c r="D1589">
        <v>13.49</v>
      </c>
      <c r="E1589">
        <v>665</v>
      </c>
      <c r="F1589">
        <v>2</v>
      </c>
      <c r="G1589" s="2">
        <v>45393.115127314813</v>
      </c>
      <c r="H1589" s="2">
        <v>45848.43178240741</v>
      </c>
      <c r="I1589" s="18">
        <v>0.36099999999999999</v>
      </c>
      <c r="J1589">
        <v>0.30299999999999999</v>
      </c>
      <c r="K1589" t="s">
        <v>28</v>
      </c>
      <c r="L1589" s="34" t="str">
        <f t="shared" si="72"/>
        <v>0-20%</v>
      </c>
      <c r="M1589" t="str">
        <f t="shared" si="73"/>
        <v>20-40%</v>
      </c>
      <c r="N1589">
        <f t="shared" ca="1" si="74"/>
        <v>164</v>
      </c>
    </row>
    <row r="1590" spans="1:14" x14ac:dyDescent="0.25">
      <c r="A1590" t="s">
        <v>5376</v>
      </c>
      <c r="B1590">
        <v>1213.4000000000001</v>
      </c>
      <c r="C1590" t="s">
        <v>5067</v>
      </c>
      <c r="D1590">
        <v>19.59</v>
      </c>
      <c r="E1590">
        <v>760</v>
      </c>
      <c r="F1590">
        <v>4</v>
      </c>
      <c r="G1590" s="2">
        <v>45136.342476851853</v>
      </c>
      <c r="H1590" s="2">
        <v>45434.819305555553</v>
      </c>
      <c r="I1590" s="18">
        <v>0.11799999999999999</v>
      </c>
      <c r="J1590">
        <v>0.497</v>
      </c>
      <c r="K1590" t="s">
        <v>89</v>
      </c>
      <c r="L1590" s="34" t="str">
        <f t="shared" si="72"/>
        <v>0-20%</v>
      </c>
      <c r="M1590" t="str">
        <f t="shared" si="73"/>
        <v>40-60%</v>
      </c>
      <c r="N1590">
        <f t="shared" ca="1" si="74"/>
        <v>578</v>
      </c>
    </row>
    <row r="1591" spans="1:14" x14ac:dyDescent="0.25">
      <c r="A1591" t="s">
        <v>5377</v>
      </c>
      <c r="B1591">
        <v>2557.61</v>
      </c>
      <c r="C1591" t="s">
        <v>5065</v>
      </c>
      <c r="D1591">
        <v>1.31</v>
      </c>
      <c r="E1591">
        <v>831</v>
      </c>
      <c r="F1591">
        <v>4</v>
      </c>
      <c r="G1591" s="2">
        <v>45722.880509259259</v>
      </c>
      <c r="H1591" s="2">
        <v>45919.813032407408</v>
      </c>
      <c r="I1591" s="18">
        <v>0.123</v>
      </c>
      <c r="J1591">
        <v>0.126</v>
      </c>
      <c r="K1591" t="s">
        <v>41</v>
      </c>
      <c r="L1591" s="34" t="str">
        <f t="shared" si="72"/>
        <v>0-20%</v>
      </c>
      <c r="M1591" t="str">
        <f t="shared" si="73"/>
        <v>0-20%</v>
      </c>
      <c r="N1591">
        <f t="shared" ca="1" si="74"/>
        <v>93</v>
      </c>
    </row>
    <row r="1592" spans="1:14" x14ac:dyDescent="0.25">
      <c r="A1592" t="s">
        <v>5378</v>
      </c>
      <c r="B1592">
        <v>509.56</v>
      </c>
      <c r="C1592" t="s">
        <v>5064</v>
      </c>
      <c r="D1592">
        <v>14.34</v>
      </c>
      <c r="E1592">
        <v>509</v>
      </c>
      <c r="F1592">
        <v>1</v>
      </c>
      <c r="G1592" s="2">
        <v>45178.193032407413</v>
      </c>
      <c r="H1592" s="2">
        <v>45746.870104166657</v>
      </c>
      <c r="I1592" s="18">
        <v>0.34499999999999997</v>
      </c>
      <c r="J1592">
        <v>0.23599999999999999</v>
      </c>
      <c r="K1592" t="s">
        <v>71</v>
      </c>
      <c r="L1592" s="34" t="str">
        <f t="shared" si="72"/>
        <v>0-20%</v>
      </c>
      <c r="M1592" t="str">
        <f t="shared" si="73"/>
        <v>20-40%</v>
      </c>
      <c r="N1592">
        <f t="shared" ca="1" si="74"/>
        <v>266</v>
      </c>
    </row>
    <row r="1593" spans="1:14" x14ac:dyDescent="0.25">
      <c r="A1593" t="s">
        <v>5379</v>
      </c>
      <c r="B1593">
        <v>2026.42</v>
      </c>
      <c r="C1593" t="s">
        <v>5064</v>
      </c>
      <c r="D1593">
        <v>6.17</v>
      </c>
      <c r="E1593">
        <v>441</v>
      </c>
      <c r="F1593">
        <v>1</v>
      </c>
      <c r="G1593" s="2">
        <v>45653.979837962957</v>
      </c>
      <c r="H1593" s="2">
        <v>45054.88013888889</v>
      </c>
      <c r="I1593" s="18">
        <v>0.121</v>
      </c>
      <c r="J1593">
        <v>0.21</v>
      </c>
      <c r="K1593" t="s">
        <v>69</v>
      </c>
      <c r="L1593" s="34" t="str">
        <f t="shared" si="72"/>
        <v>0-20%</v>
      </c>
      <c r="M1593" t="str">
        <f t="shared" si="73"/>
        <v>20-40%</v>
      </c>
      <c r="N1593">
        <f t="shared" ca="1" si="74"/>
        <v>958</v>
      </c>
    </row>
    <row r="1594" spans="1:14" x14ac:dyDescent="0.25">
      <c r="A1594" t="s">
        <v>5380</v>
      </c>
      <c r="B1594">
        <v>190.84</v>
      </c>
      <c r="C1594" t="s">
        <v>5066</v>
      </c>
      <c r="D1594">
        <v>11.08</v>
      </c>
      <c r="E1594">
        <v>376</v>
      </c>
      <c r="F1594">
        <v>1</v>
      </c>
      <c r="G1594" s="2">
        <v>45367.42328703704</v>
      </c>
      <c r="H1594" s="2">
        <v>45700.005787037036</v>
      </c>
      <c r="I1594" s="18">
        <v>0.13</v>
      </c>
      <c r="J1594">
        <v>0.253</v>
      </c>
      <c r="K1594" t="s">
        <v>17</v>
      </c>
      <c r="L1594" s="34" t="str">
        <f t="shared" si="72"/>
        <v>0-20%</v>
      </c>
      <c r="M1594" t="str">
        <f t="shared" si="73"/>
        <v>20-40%</v>
      </c>
      <c r="N1594">
        <f t="shared" ca="1" si="74"/>
        <v>312</v>
      </c>
    </row>
    <row r="1595" spans="1:14" x14ac:dyDescent="0.25">
      <c r="A1595" t="s">
        <v>5381</v>
      </c>
      <c r="B1595">
        <v>2452.88</v>
      </c>
      <c r="C1595" t="s">
        <v>5067</v>
      </c>
      <c r="D1595">
        <v>2.7</v>
      </c>
      <c r="E1595">
        <v>513</v>
      </c>
      <c r="F1595">
        <v>1</v>
      </c>
      <c r="G1595" s="2">
        <v>45937.745451388888</v>
      </c>
      <c r="H1595" s="2">
        <v>45776.547002314823</v>
      </c>
      <c r="I1595" s="18">
        <v>0.47899999999999998</v>
      </c>
      <c r="J1595">
        <v>0.29299999999999998</v>
      </c>
      <c r="K1595" t="s">
        <v>89</v>
      </c>
      <c r="L1595" s="34" t="str">
        <f t="shared" si="72"/>
        <v>0-20%</v>
      </c>
      <c r="M1595" t="str">
        <f t="shared" si="73"/>
        <v>20-40%</v>
      </c>
      <c r="N1595">
        <f t="shared" ca="1" si="74"/>
        <v>236</v>
      </c>
    </row>
    <row r="1596" spans="1:14" x14ac:dyDescent="0.25">
      <c r="A1596" t="s">
        <v>5382</v>
      </c>
      <c r="B1596">
        <v>1400.81</v>
      </c>
      <c r="C1596" t="s">
        <v>5064</v>
      </c>
      <c r="D1596">
        <v>31.78</v>
      </c>
      <c r="E1596">
        <v>824</v>
      </c>
      <c r="F1596">
        <v>5</v>
      </c>
      <c r="G1596" s="2">
        <v>45280.945439814823</v>
      </c>
      <c r="H1596" s="2">
        <v>45848.185474537036</v>
      </c>
      <c r="I1596" s="18">
        <v>0.18</v>
      </c>
      <c r="J1596">
        <v>0.26800000000000002</v>
      </c>
      <c r="K1596" t="s">
        <v>52</v>
      </c>
      <c r="L1596" s="34" t="str">
        <f t="shared" si="72"/>
        <v>20-40%</v>
      </c>
      <c r="M1596" t="str">
        <f t="shared" si="73"/>
        <v>20-40%</v>
      </c>
      <c r="N1596">
        <f t="shared" ca="1" si="74"/>
        <v>164</v>
      </c>
    </row>
    <row r="1597" spans="1:14" x14ac:dyDescent="0.25">
      <c r="A1597" t="s">
        <v>5383</v>
      </c>
      <c r="B1597">
        <v>4220.21</v>
      </c>
      <c r="C1597" t="s">
        <v>5064</v>
      </c>
      <c r="D1597">
        <v>27.19</v>
      </c>
      <c r="E1597">
        <v>826</v>
      </c>
      <c r="F1597">
        <v>2</v>
      </c>
      <c r="G1597" s="2">
        <v>45164.189571759263</v>
      </c>
      <c r="H1597" s="2">
        <v>45134.128206018519</v>
      </c>
      <c r="I1597" s="18">
        <v>9.4E-2</v>
      </c>
      <c r="J1597">
        <v>0.42799999999999999</v>
      </c>
      <c r="K1597" t="s">
        <v>41</v>
      </c>
      <c r="L1597" s="34" t="str">
        <f t="shared" si="72"/>
        <v>20-40%</v>
      </c>
      <c r="M1597" t="str">
        <f t="shared" si="73"/>
        <v>40-60%</v>
      </c>
      <c r="N1597">
        <f t="shared" ca="1" si="74"/>
        <v>878</v>
      </c>
    </row>
    <row r="1598" spans="1:14" x14ac:dyDescent="0.25">
      <c r="A1598" t="s">
        <v>5384</v>
      </c>
      <c r="B1598">
        <v>1459.37</v>
      </c>
      <c r="C1598" t="s">
        <v>5064</v>
      </c>
      <c r="D1598">
        <v>5.41</v>
      </c>
      <c r="E1598">
        <v>769</v>
      </c>
      <c r="F1598">
        <v>3</v>
      </c>
      <c r="G1598" s="2">
        <v>45418.264282407406</v>
      </c>
      <c r="H1598" s="2">
        <v>45752.532268518517</v>
      </c>
      <c r="I1598" s="18">
        <v>0.114</v>
      </c>
      <c r="J1598">
        <v>0.41299999999999998</v>
      </c>
      <c r="K1598" t="s">
        <v>46</v>
      </c>
      <c r="L1598" s="34" t="str">
        <f t="shared" si="72"/>
        <v>0-20%</v>
      </c>
      <c r="M1598" t="str">
        <f t="shared" si="73"/>
        <v>40-60%</v>
      </c>
      <c r="N1598">
        <f t="shared" ca="1" si="74"/>
        <v>260</v>
      </c>
    </row>
    <row r="1599" spans="1:14" x14ac:dyDescent="0.25">
      <c r="A1599" t="s">
        <v>5385</v>
      </c>
      <c r="B1599">
        <v>1952.37</v>
      </c>
      <c r="C1599" t="s">
        <v>5066</v>
      </c>
      <c r="D1599">
        <v>14.8</v>
      </c>
      <c r="E1599">
        <v>847</v>
      </c>
      <c r="F1599">
        <v>1</v>
      </c>
      <c r="G1599" s="2">
        <v>45934.425185185188</v>
      </c>
      <c r="H1599" s="2">
        <v>45781.310729166667</v>
      </c>
      <c r="I1599" s="18">
        <v>0.26600000000000001</v>
      </c>
      <c r="J1599">
        <v>0.30299999999999999</v>
      </c>
      <c r="K1599" t="s">
        <v>46</v>
      </c>
      <c r="L1599" s="34" t="str">
        <f t="shared" si="72"/>
        <v>0-20%</v>
      </c>
      <c r="M1599" t="str">
        <f t="shared" si="73"/>
        <v>20-40%</v>
      </c>
      <c r="N1599">
        <f t="shared" ca="1" si="74"/>
        <v>231</v>
      </c>
    </row>
    <row r="1600" spans="1:14" x14ac:dyDescent="0.25">
      <c r="A1600" t="s">
        <v>5386</v>
      </c>
      <c r="B1600">
        <v>810.96</v>
      </c>
      <c r="C1600" t="s">
        <v>5064</v>
      </c>
      <c r="D1600">
        <v>14.5</v>
      </c>
      <c r="E1600">
        <v>640</v>
      </c>
      <c r="F1600">
        <v>2</v>
      </c>
      <c r="G1600" s="2">
        <v>45054.640555555547</v>
      </c>
      <c r="H1600" s="2">
        <v>45343.735289351847</v>
      </c>
      <c r="I1600" s="18">
        <v>0.30599999999999999</v>
      </c>
      <c r="J1600">
        <v>0.28799999999999998</v>
      </c>
      <c r="K1600" t="s">
        <v>50</v>
      </c>
      <c r="L1600" s="34" t="str">
        <f t="shared" si="72"/>
        <v>0-20%</v>
      </c>
      <c r="M1600" t="str">
        <f t="shared" si="73"/>
        <v>20-40%</v>
      </c>
      <c r="N1600">
        <f t="shared" ca="1" si="74"/>
        <v>669</v>
      </c>
    </row>
    <row r="1601" spans="1:14" x14ac:dyDescent="0.25">
      <c r="A1601" t="s">
        <v>5387</v>
      </c>
      <c r="B1601">
        <v>648.79</v>
      </c>
      <c r="C1601" t="s">
        <v>5066</v>
      </c>
      <c r="D1601">
        <v>47.23</v>
      </c>
      <c r="E1601">
        <v>312</v>
      </c>
      <c r="F1601">
        <v>1</v>
      </c>
      <c r="G1601" s="2">
        <v>45450.580949074072</v>
      </c>
      <c r="H1601" s="2">
        <v>45075.834583333337</v>
      </c>
      <c r="I1601" s="18">
        <v>0.23400000000000001</v>
      </c>
      <c r="J1601">
        <v>0.27500000000000002</v>
      </c>
      <c r="K1601" t="s">
        <v>69</v>
      </c>
      <c r="L1601" s="34" t="str">
        <f t="shared" si="72"/>
        <v>40-60%</v>
      </c>
      <c r="M1601" t="str">
        <f t="shared" si="73"/>
        <v>20-40%</v>
      </c>
      <c r="N1601">
        <f t="shared" ca="1" si="74"/>
        <v>937</v>
      </c>
    </row>
    <row r="1602" spans="1:14" x14ac:dyDescent="0.25">
      <c r="A1602" t="s">
        <v>5388</v>
      </c>
      <c r="B1602">
        <v>103.25</v>
      </c>
      <c r="C1602" t="s">
        <v>5067</v>
      </c>
      <c r="D1602">
        <v>16.989999999999998</v>
      </c>
      <c r="E1602">
        <v>571</v>
      </c>
      <c r="F1602">
        <v>3</v>
      </c>
      <c r="G1602" s="2">
        <v>45489.357615740737</v>
      </c>
      <c r="H1602" s="2">
        <v>45939.823171296302</v>
      </c>
      <c r="I1602" s="18">
        <v>0.128</v>
      </c>
      <c r="J1602">
        <v>0.45300000000000001</v>
      </c>
      <c r="K1602" t="s">
        <v>66</v>
      </c>
      <c r="L1602" s="34" t="str">
        <f t="shared" si="72"/>
        <v>0-20%</v>
      </c>
      <c r="M1602" t="str">
        <f t="shared" si="73"/>
        <v>40-60%</v>
      </c>
      <c r="N1602">
        <f t="shared" ca="1" si="74"/>
        <v>73</v>
      </c>
    </row>
    <row r="1603" spans="1:14" x14ac:dyDescent="0.25">
      <c r="A1603" t="s">
        <v>5389</v>
      </c>
      <c r="B1603">
        <v>1206</v>
      </c>
      <c r="C1603" t="s">
        <v>5067</v>
      </c>
      <c r="D1603">
        <v>7.09</v>
      </c>
      <c r="E1603">
        <v>733</v>
      </c>
      <c r="F1603">
        <v>3</v>
      </c>
      <c r="G1603" s="2">
        <v>45246.31040509259</v>
      </c>
      <c r="H1603" s="2">
        <v>45032.604988425926</v>
      </c>
      <c r="I1603" s="18">
        <v>0.14199999999999999</v>
      </c>
      <c r="J1603">
        <v>0.246</v>
      </c>
      <c r="K1603" t="s">
        <v>71</v>
      </c>
      <c r="L1603" s="34" t="str">
        <f t="shared" ref="L1603:L1666" si="75">IF(D1603 / 100 &lt;= 0.2,"0-20%",
IF(D1603 / 100 &lt;= 0.4,"20-40%",
IF(D1603 / 100 &lt;=0.6,"40-60%",
IF(D1603 / 100 &lt;= 0.8,"60-80%","&gt;80%"))))</f>
        <v>0-20%</v>
      </c>
      <c r="M1603" t="str">
        <f t="shared" ref="M1603:M1666" si="76">IF(J1603 &lt;= 0.2,"0-20%",
IF(J1603 &lt;= 0.4,"20-40%",
IF(J1603 &lt;=0.6,"40-60%",
IF(J1603 &lt;= 0.8,"60-80%","&gt;80%"))))</f>
        <v>20-40%</v>
      </c>
      <c r="N1603">
        <f t="shared" ref="N1603:N1666" ca="1" si="77">IF(_xlfn.DAYS(TODAY(),H1603) &gt; 0, _xlfn.DAYS(TODAY(),H1603), 0)</f>
        <v>980</v>
      </c>
    </row>
    <row r="1604" spans="1:14" x14ac:dyDescent="0.25">
      <c r="A1604" t="s">
        <v>5390</v>
      </c>
      <c r="B1604">
        <v>206.26</v>
      </c>
      <c r="C1604" t="s">
        <v>5065</v>
      </c>
      <c r="D1604">
        <v>3.77</v>
      </c>
      <c r="E1604">
        <v>398</v>
      </c>
      <c r="F1604">
        <v>1</v>
      </c>
      <c r="G1604" s="2">
        <v>45801.276539351849</v>
      </c>
      <c r="H1604" s="2">
        <v>45430.742905092593</v>
      </c>
      <c r="I1604" s="18">
        <v>0.28799999999999998</v>
      </c>
      <c r="J1604">
        <v>0.19900000000000001</v>
      </c>
      <c r="K1604" t="s">
        <v>64</v>
      </c>
      <c r="L1604" s="34" t="str">
        <f t="shared" si="75"/>
        <v>0-20%</v>
      </c>
      <c r="M1604" t="str">
        <f t="shared" si="76"/>
        <v>0-20%</v>
      </c>
      <c r="N1604">
        <f t="shared" ca="1" si="77"/>
        <v>582</v>
      </c>
    </row>
    <row r="1605" spans="1:14" x14ac:dyDescent="0.25">
      <c r="A1605" t="s">
        <v>5391</v>
      </c>
      <c r="B1605">
        <v>1202.9100000000001</v>
      </c>
      <c r="C1605" t="s">
        <v>5067</v>
      </c>
      <c r="D1605">
        <v>4.5599999999999996</v>
      </c>
      <c r="E1605">
        <v>860</v>
      </c>
      <c r="F1605">
        <v>3</v>
      </c>
      <c r="G1605" s="2">
        <v>45505.670706018522</v>
      </c>
      <c r="H1605" s="2">
        <v>45311.05195601852</v>
      </c>
      <c r="I1605" s="18">
        <v>0.187</v>
      </c>
      <c r="J1605">
        <v>0.152</v>
      </c>
      <c r="K1605" t="s">
        <v>69</v>
      </c>
      <c r="L1605" s="34" t="str">
        <f t="shared" si="75"/>
        <v>0-20%</v>
      </c>
      <c r="M1605" t="str">
        <f t="shared" si="76"/>
        <v>0-20%</v>
      </c>
      <c r="N1605">
        <f t="shared" ca="1" si="77"/>
        <v>701</v>
      </c>
    </row>
    <row r="1606" spans="1:14" x14ac:dyDescent="0.25">
      <c r="A1606" t="s">
        <v>5392</v>
      </c>
      <c r="B1606">
        <v>1258.83</v>
      </c>
      <c r="C1606" t="s">
        <v>5064</v>
      </c>
      <c r="D1606">
        <v>9.82</v>
      </c>
      <c r="E1606">
        <v>557</v>
      </c>
      <c r="F1606">
        <v>5</v>
      </c>
      <c r="G1606" s="2">
        <v>44955.482141203713</v>
      </c>
      <c r="H1606" s="2">
        <v>45840.05027777778</v>
      </c>
      <c r="I1606" s="18">
        <v>0.32</v>
      </c>
      <c r="J1606">
        <v>0.109</v>
      </c>
      <c r="K1606" t="s">
        <v>71</v>
      </c>
      <c r="L1606" s="34" t="str">
        <f t="shared" si="75"/>
        <v>0-20%</v>
      </c>
      <c r="M1606" t="str">
        <f t="shared" si="76"/>
        <v>0-20%</v>
      </c>
      <c r="N1606">
        <f t="shared" ca="1" si="77"/>
        <v>172</v>
      </c>
    </row>
    <row r="1607" spans="1:14" x14ac:dyDescent="0.25">
      <c r="A1607" t="s">
        <v>5393</v>
      </c>
      <c r="B1607">
        <v>288.83</v>
      </c>
      <c r="C1607" t="s">
        <v>5066</v>
      </c>
      <c r="D1607">
        <v>8.4700000000000006</v>
      </c>
      <c r="E1607">
        <v>528</v>
      </c>
      <c r="F1607">
        <v>1</v>
      </c>
      <c r="G1607" s="2">
        <v>45267.166898148149</v>
      </c>
      <c r="H1607" s="2">
        <v>45319.151446759257</v>
      </c>
      <c r="I1607" s="18">
        <v>0.22500000000000001</v>
      </c>
      <c r="J1607">
        <v>0.156</v>
      </c>
      <c r="K1607" t="s">
        <v>89</v>
      </c>
      <c r="L1607" s="34" t="str">
        <f t="shared" si="75"/>
        <v>0-20%</v>
      </c>
      <c r="M1607" t="str">
        <f t="shared" si="76"/>
        <v>0-20%</v>
      </c>
      <c r="N1607">
        <f t="shared" ca="1" si="77"/>
        <v>693</v>
      </c>
    </row>
    <row r="1608" spans="1:14" x14ac:dyDescent="0.25">
      <c r="A1608" t="s">
        <v>5394</v>
      </c>
      <c r="B1608">
        <v>660.1</v>
      </c>
      <c r="C1608" t="s">
        <v>5066</v>
      </c>
      <c r="D1608">
        <v>7.43</v>
      </c>
      <c r="E1608">
        <v>880</v>
      </c>
      <c r="F1608">
        <v>1</v>
      </c>
      <c r="G1608" s="2">
        <v>45458.644444444442</v>
      </c>
      <c r="H1608" s="2">
        <v>45382.394143518519</v>
      </c>
      <c r="I1608" s="18">
        <v>0.56299999999999994</v>
      </c>
      <c r="J1608">
        <v>0.16600000000000001</v>
      </c>
      <c r="K1608" t="s">
        <v>28</v>
      </c>
      <c r="L1608" s="34" t="str">
        <f t="shared" si="75"/>
        <v>0-20%</v>
      </c>
      <c r="M1608" t="str">
        <f t="shared" si="76"/>
        <v>0-20%</v>
      </c>
      <c r="N1608">
        <f t="shared" ca="1" si="77"/>
        <v>630</v>
      </c>
    </row>
    <row r="1609" spans="1:14" x14ac:dyDescent="0.25">
      <c r="A1609" t="s">
        <v>5395</v>
      </c>
      <c r="B1609">
        <v>2589.27</v>
      </c>
      <c r="C1609" t="s">
        <v>5066</v>
      </c>
      <c r="D1609">
        <v>24.3</v>
      </c>
      <c r="E1609">
        <v>869</v>
      </c>
      <c r="F1609">
        <v>1</v>
      </c>
      <c r="G1609" s="2">
        <v>45145.747615740736</v>
      </c>
      <c r="H1609" s="2">
        <v>45064.037662037037</v>
      </c>
      <c r="I1609" s="18">
        <v>0.18099999999999999</v>
      </c>
      <c r="J1609">
        <v>0.55900000000000005</v>
      </c>
      <c r="K1609" t="s">
        <v>64</v>
      </c>
      <c r="L1609" s="34" t="str">
        <f t="shared" si="75"/>
        <v>20-40%</v>
      </c>
      <c r="M1609" t="str">
        <f t="shared" si="76"/>
        <v>40-60%</v>
      </c>
      <c r="N1609">
        <f t="shared" ca="1" si="77"/>
        <v>948</v>
      </c>
    </row>
    <row r="1610" spans="1:14" x14ac:dyDescent="0.25">
      <c r="A1610" t="s">
        <v>5396</v>
      </c>
      <c r="B1610">
        <v>855.34</v>
      </c>
      <c r="C1610" t="s">
        <v>5064</v>
      </c>
      <c r="D1610">
        <v>30.16</v>
      </c>
      <c r="E1610">
        <v>660</v>
      </c>
      <c r="F1610">
        <v>1</v>
      </c>
      <c r="G1610" s="2">
        <v>44942.335092592592</v>
      </c>
      <c r="H1610" s="2">
        <v>45087.994791666657</v>
      </c>
      <c r="I1610" s="18">
        <v>0.628</v>
      </c>
      <c r="J1610">
        <v>0.26300000000000001</v>
      </c>
      <c r="K1610" t="s">
        <v>17</v>
      </c>
      <c r="L1610" s="34" t="str">
        <f t="shared" si="75"/>
        <v>20-40%</v>
      </c>
      <c r="M1610" t="str">
        <f t="shared" si="76"/>
        <v>20-40%</v>
      </c>
      <c r="N1610">
        <f t="shared" ca="1" si="77"/>
        <v>925</v>
      </c>
    </row>
    <row r="1611" spans="1:14" x14ac:dyDescent="0.25">
      <c r="A1611" t="s">
        <v>5397</v>
      </c>
      <c r="B1611">
        <v>532.97</v>
      </c>
      <c r="C1611" t="s">
        <v>5066</v>
      </c>
      <c r="D1611">
        <v>33.96</v>
      </c>
      <c r="E1611">
        <v>537</v>
      </c>
      <c r="F1611">
        <v>1</v>
      </c>
      <c r="G1611" s="2">
        <v>45268.577118055553</v>
      </c>
      <c r="H1611" s="2">
        <v>45253.262939814813</v>
      </c>
      <c r="I1611" s="18">
        <v>0.625</v>
      </c>
      <c r="J1611">
        <v>0.54300000000000004</v>
      </c>
      <c r="K1611" t="s">
        <v>86</v>
      </c>
      <c r="L1611" s="34" t="str">
        <f t="shared" si="75"/>
        <v>20-40%</v>
      </c>
      <c r="M1611" t="str">
        <f t="shared" si="76"/>
        <v>40-60%</v>
      </c>
      <c r="N1611">
        <f t="shared" ca="1" si="77"/>
        <v>759</v>
      </c>
    </row>
    <row r="1612" spans="1:14" x14ac:dyDescent="0.25">
      <c r="A1612" t="s">
        <v>5398</v>
      </c>
      <c r="B1612">
        <v>1083.0999999999999</v>
      </c>
      <c r="C1612" t="s">
        <v>5064</v>
      </c>
      <c r="D1612">
        <v>12.59</v>
      </c>
      <c r="E1612">
        <v>432</v>
      </c>
      <c r="F1612">
        <v>1</v>
      </c>
      <c r="G1612" s="2">
        <v>45147.962060185193</v>
      </c>
      <c r="H1612" s="2">
        <v>46022.754907407398</v>
      </c>
      <c r="I1612" s="18">
        <v>0.58899999999999997</v>
      </c>
      <c r="J1612">
        <v>2.4E-2</v>
      </c>
      <c r="K1612" t="s">
        <v>89</v>
      </c>
      <c r="L1612" s="34" t="str">
        <f t="shared" si="75"/>
        <v>0-20%</v>
      </c>
      <c r="M1612" t="str">
        <f t="shared" si="76"/>
        <v>0-20%</v>
      </c>
      <c r="N1612">
        <f t="shared" ca="1" si="77"/>
        <v>0</v>
      </c>
    </row>
    <row r="1613" spans="1:14" x14ac:dyDescent="0.25">
      <c r="A1613" t="s">
        <v>5399</v>
      </c>
      <c r="B1613">
        <v>145.18</v>
      </c>
      <c r="C1613" t="s">
        <v>5067</v>
      </c>
      <c r="D1613">
        <v>14.81</v>
      </c>
      <c r="E1613">
        <v>450</v>
      </c>
      <c r="F1613">
        <v>1</v>
      </c>
      <c r="G1613" s="2">
        <v>45453.814942129633</v>
      </c>
      <c r="H1613" s="2">
        <v>45954.646678240737</v>
      </c>
      <c r="I1613" s="18">
        <v>0.32600000000000001</v>
      </c>
      <c r="J1613">
        <v>0.29499999999999998</v>
      </c>
      <c r="K1613" t="s">
        <v>17</v>
      </c>
      <c r="L1613" s="34" t="str">
        <f t="shared" si="75"/>
        <v>0-20%</v>
      </c>
      <c r="M1613" t="str">
        <f t="shared" si="76"/>
        <v>20-40%</v>
      </c>
      <c r="N1613">
        <f t="shared" ca="1" si="77"/>
        <v>58</v>
      </c>
    </row>
    <row r="1614" spans="1:14" x14ac:dyDescent="0.25">
      <c r="A1614" t="s">
        <v>5400</v>
      </c>
      <c r="B1614">
        <v>1108.46</v>
      </c>
      <c r="C1614" t="s">
        <v>5064</v>
      </c>
      <c r="D1614">
        <v>23.81</v>
      </c>
      <c r="E1614">
        <v>529</v>
      </c>
      <c r="F1614">
        <v>1</v>
      </c>
      <c r="G1614" s="2">
        <v>45556.661481481482</v>
      </c>
      <c r="H1614" s="2">
        <v>45901.149259259262</v>
      </c>
      <c r="I1614" s="18">
        <v>0.28599999999999998</v>
      </c>
      <c r="J1614">
        <v>0.106</v>
      </c>
      <c r="K1614" t="s">
        <v>89</v>
      </c>
      <c r="L1614" s="34" t="str">
        <f t="shared" si="75"/>
        <v>20-40%</v>
      </c>
      <c r="M1614" t="str">
        <f t="shared" si="76"/>
        <v>0-20%</v>
      </c>
      <c r="N1614">
        <f t="shared" ca="1" si="77"/>
        <v>111</v>
      </c>
    </row>
    <row r="1615" spans="1:14" x14ac:dyDescent="0.25">
      <c r="A1615" t="s">
        <v>5401</v>
      </c>
      <c r="B1615">
        <v>443.97</v>
      </c>
      <c r="C1615" t="s">
        <v>5066</v>
      </c>
      <c r="D1615">
        <v>17.100000000000001</v>
      </c>
      <c r="E1615">
        <v>757</v>
      </c>
      <c r="F1615">
        <v>1</v>
      </c>
      <c r="G1615" s="2">
        <v>45958.175104166658</v>
      </c>
      <c r="H1615" s="2">
        <v>45457.175532407397</v>
      </c>
      <c r="I1615" s="18">
        <v>0.19</v>
      </c>
      <c r="J1615">
        <v>0.60199999999999998</v>
      </c>
      <c r="K1615" t="s">
        <v>17</v>
      </c>
      <c r="L1615" s="34" t="str">
        <f t="shared" si="75"/>
        <v>0-20%</v>
      </c>
      <c r="M1615" t="str">
        <f t="shared" si="76"/>
        <v>60-80%</v>
      </c>
      <c r="N1615">
        <f t="shared" ca="1" si="77"/>
        <v>555</v>
      </c>
    </row>
    <row r="1616" spans="1:14" x14ac:dyDescent="0.25">
      <c r="A1616" t="s">
        <v>5402</v>
      </c>
      <c r="B1616">
        <v>525.75</v>
      </c>
      <c r="C1616" t="s">
        <v>5065</v>
      </c>
      <c r="D1616">
        <v>41.42</v>
      </c>
      <c r="E1616">
        <v>709</v>
      </c>
      <c r="F1616">
        <v>2</v>
      </c>
      <c r="G1616" s="2">
        <v>45690.343333333331</v>
      </c>
      <c r="H1616" s="2">
        <v>44990.147499999999</v>
      </c>
      <c r="I1616" s="18">
        <v>0.249</v>
      </c>
      <c r="J1616">
        <v>0.16800000000000001</v>
      </c>
      <c r="K1616" t="s">
        <v>69</v>
      </c>
      <c r="L1616" s="34" t="str">
        <f t="shared" si="75"/>
        <v>40-60%</v>
      </c>
      <c r="M1616" t="str">
        <f t="shared" si="76"/>
        <v>0-20%</v>
      </c>
      <c r="N1616">
        <f t="shared" ca="1" si="77"/>
        <v>1022</v>
      </c>
    </row>
    <row r="1617" spans="1:14" x14ac:dyDescent="0.25">
      <c r="A1617" t="s">
        <v>5403</v>
      </c>
      <c r="B1617">
        <v>426.27</v>
      </c>
      <c r="C1617" t="s">
        <v>5064</v>
      </c>
      <c r="D1617">
        <v>10.74</v>
      </c>
      <c r="E1617">
        <v>754</v>
      </c>
      <c r="F1617">
        <v>3</v>
      </c>
      <c r="G1617" s="2">
        <v>45562.475428240738</v>
      </c>
      <c r="H1617" s="2">
        <v>45256.025509259263</v>
      </c>
      <c r="I1617" s="18">
        <v>8.5999999999999993E-2</v>
      </c>
      <c r="J1617">
        <v>0.48899999999999999</v>
      </c>
      <c r="K1617" t="s">
        <v>46</v>
      </c>
      <c r="L1617" s="34" t="str">
        <f t="shared" si="75"/>
        <v>0-20%</v>
      </c>
      <c r="M1617" t="str">
        <f t="shared" si="76"/>
        <v>40-60%</v>
      </c>
      <c r="N1617">
        <f t="shared" ca="1" si="77"/>
        <v>756</v>
      </c>
    </row>
    <row r="1618" spans="1:14" x14ac:dyDescent="0.25">
      <c r="A1618" t="s">
        <v>5404</v>
      </c>
      <c r="B1618">
        <v>772.46</v>
      </c>
      <c r="C1618" t="s">
        <v>5064</v>
      </c>
      <c r="D1618">
        <v>4.0999999999999996</v>
      </c>
      <c r="E1618">
        <v>638</v>
      </c>
      <c r="F1618">
        <v>1</v>
      </c>
      <c r="G1618" s="2">
        <v>45490.775995370372</v>
      </c>
      <c r="H1618" s="2">
        <v>45750.198935185188</v>
      </c>
      <c r="I1618" s="18">
        <v>0.78100000000000003</v>
      </c>
      <c r="J1618">
        <v>0.28000000000000003</v>
      </c>
      <c r="K1618" t="s">
        <v>46</v>
      </c>
      <c r="L1618" s="34" t="str">
        <f t="shared" si="75"/>
        <v>0-20%</v>
      </c>
      <c r="M1618" t="str">
        <f t="shared" si="76"/>
        <v>20-40%</v>
      </c>
      <c r="N1618">
        <f t="shared" ca="1" si="77"/>
        <v>262</v>
      </c>
    </row>
    <row r="1619" spans="1:14" x14ac:dyDescent="0.25">
      <c r="A1619" t="s">
        <v>5405</v>
      </c>
      <c r="B1619">
        <v>786.01</v>
      </c>
      <c r="C1619" t="s">
        <v>5064</v>
      </c>
      <c r="D1619">
        <v>8.3699999999999992</v>
      </c>
      <c r="E1619">
        <v>676</v>
      </c>
      <c r="F1619">
        <v>3</v>
      </c>
      <c r="G1619" s="2">
        <v>45148.369884259257</v>
      </c>
      <c r="H1619" s="2">
        <v>45758.40084490741</v>
      </c>
      <c r="I1619" s="18">
        <v>0.24099999999999999</v>
      </c>
      <c r="J1619">
        <v>0.26500000000000001</v>
      </c>
      <c r="K1619" t="s">
        <v>54</v>
      </c>
      <c r="L1619" s="34" t="str">
        <f t="shared" si="75"/>
        <v>0-20%</v>
      </c>
      <c r="M1619" t="str">
        <f t="shared" si="76"/>
        <v>20-40%</v>
      </c>
      <c r="N1619">
        <f t="shared" ca="1" si="77"/>
        <v>254</v>
      </c>
    </row>
    <row r="1620" spans="1:14" x14ac:dyDescent="0.25">
      <c r="A1620" t="s">
        <v>5406</v>
      </c>
      <c r="B1620">
        <v>2716.77</v>
      </c>
      <c r="C1620" t="s">
        <v>5064</v>
      </c>
      <c r="D1620">
        <v>10.31</v>
      </c>
      <c r="E1620">
        <v>494</v>
      </c>
      <c r="F1620">
        <v>3</v>
      </c>
      <c r="G1620" s="2">
        <v>45768.975138888891</v>
      </c>
      <c r="H1620" s="2">
        <v>45455.38490740741</v>
      </c>
      <c r="I1620" s="18">
        <v>0.20300000000000001</v>
      </c>
      <c r="J1620">
        <v>0.6</v>
      </c>
      <c r="K1620" t="s">
        <v>35</v>
      </c>
      <c r="L1620" s="34" t="str">
        <f t="shared" si="75"/>
        <v>0-20%</v>
      </c>
      <c r="M1620" t="str">
        <f t="shared" si="76"/>
        <v>40-60%</v>
      </c>
      <c r="N1620">
        <f t="shared" ca="1" si="77"/>
        <v>557</v>
      </c>
    </row>
    <row r="1621" spans="1:14" x14ac:dyDescent="0.25">
      <c r="A1621" t="s">
        <v>5407</v>
      </c>
      <c r="B1621">
        <v>3596</v>
      </c>
      <c r="C1621" t="s">
        <v>5066</v>
      </c>
      <c r="D1621">
        <v>0.6</v>
      </c>
      <c r="E1621">
        <v>363</v>
      </c>
      <c r="F1621">
        <v>2</v>
      </c>
      <c r="G1621" s="2">
        <v>45529.264490740738</v>
      </c>
      <c r="H1621" s="2">
        <v>45762.461099537039</v>
      </c>
      <c r="I1621" s="18">
        <v>0.253</v>
      </c>
      <c r="J1621">
        <v>0.03</v>
      </c>
      <c r="K1621" t="s">
        <v>58</v>
      </c>
      <c r="L1621" s="34" t="str">
        <f t="shared" si="75"/>
        <v>0-20%</v>
      </c>
      <c r="M1621" t="str">
        <f t="shared" si="76"/>
        <v>0-20%</v>
      </c>
      <c r="N1621">
        <f t="shared" ca="1" si="77"/>
        <v>250</v>
      </c>
    </row>
    <row r="1622" spans="1:14" x14ac:dyDescent="0.25">
      <c r="A1622" t="s">
        <v>5408</v>
      </c>
      <c r="B1622">
        <v>3189</v>
      </c>
      <c r="C1622" t="s">
        <v>5064</v>
      </c>
      <c r="D1622">
        <v>30.09</v>
      </c>
      <c r="E1622">
        <v>802</v>
      </c>
      <c r="F1622">
        <v>2</v>
      </c>
      <c r="G1622" s="2">
        <v>45800.644421296303</v>
      </c>
      <c r="H1622" s="2">
        <v>45042.19458333333</v>
      </c>
      <c r="I1622" s="18">
        <v>0.504</v>
      </c>
      <c r="J1622">
        <v>0.50900000000000001</v>
      </c>
      <c r="K1622" t="s">
        <v>69</v>
      </c>
      <c r="L1622" s="34" t="str">
        <f t="shared" si="75"/>
        <v>20-40%</v>
      </c>
      <c r="M1622" t="str">
        <f t="shared" si="76"/>
        <v>40-60%</v>
      </c>
      <c r="N1622">
        <f t="shared" ca="1" si="77"/>
        <v>970</v>
      </c>
    </row>
    <row r="1623" spans="1:14" x14ac:dyDescent="0.25">
      <c r="A1623" t="s">
        <v>5409</v>
      </c>
      <c r="B1623">
        <v>883.79</v>
      </c>
      <c r="C1623" t="s">
        <v>5065</v>
      </c>
      <c r="D1623">
        <v>7.07</v>
      </c>
      <c r="E1623">
        <v>682</v>
      </c>
      <c r="F1623">
        <v>1</v>
      </c>
      <c r="G1623" s="2">
        <v>45312.352581018517</v>
      </c>
      <c r="H1623" s="2">
        <v>45948.284490740742</v>
      </c>
      <c r="I1623" s="18">
        <v>0.189</v>
      </c>
      <c r="J1623">
        <v>0.13800000000000001</v>
      </c>
      <c r="K1623" t="s">
        <v>86</v>
      </c>
      <c r="L1623" s="34" t="str">
        <f t="shared" si="75"/>
        <v>0-20%</v>
      </c>
      <c r="M1623" t="str">
        <f t="shared" si="76"/>
        <v>0-20%</v>
      </c>
      <c r="N1623">
        <f t="shared" ca="1" si="77"/>
        <v>64</v>
      </c>
    </row>
    <row r="1624" spans="1:14" x14ac:dyDescent="0.25">
      <c r="A1624" t="s">
        <v>5410</v>
      </c>
      <c r="B1624">
        <v>889.28</v>
      </c>
      <c r="C1624" t="s">
        <v>5066</v>
      </c>
      <c r="D1624">
        <v>3.35</v>
      </c>
      <c r="E1624">
        <v>317</v>
      </c>
      <c r="F1624">
        <v>1</v>
      </c>
      <c r="G1624" s="2">
        <v>45239.178518518522</v>
      </c>
      <c r="H1624" s="2">
        <v>45382.351875</v>
      </c>
      <c r="I1624" s="18">
        <v>0.26200000000000001</v>
      </c>
      <c r="J1624">
        <v>0.107</v>
      </c>
      <c r="K1624" t="s">
        <v>35</v>
      </c>
      <c r="L1624" s="34" t="str">
        <f t="shared" si="75"/>
        <v>0-20%</v>
      </c>
      <c r="M1624" t="str">
        <f t="shared" si="76"/>
        <v>0-20%</v>
      </c>
      <c r="N1624">
        <f t="shared" ca="1" si="77"/>
        <v>630</v>
      </c>
    </row>
    <row r="1625" spans="1:14" x14ac:dyDescent="0.25">
      <c r="A1625" t="s">
        <v>5411</v>
      </c>
      <c r="B1625">
        <v>2353.9699999999998</v>
      </c>
      <c r="C1625" t="s">
        <v>5064</v>
      </c>
      <c r="D1625">
        <v>39.29</v>
      </c>
      <c r="E1625">
        <v>716</v>
      </c>
      <c r="F1625">
        <v>1</v>
      </c>
      <c r="G1625" s="2">
        <v>45731.054606481477</v>
      </c>
      <c r="H1625" s="2">
        <v>45982.169745370367</v>
      </c>
      <c r="I1625" s="18">
        <v>7.2999999999999995E-2</v>
      </c>
      <c r="J1625">
        <v>0.373</v>
      </c>
      <c r="K1625" t="s">
        <v>32</v>
      </c>
      <c r="L1625" s="34" t="str">
        <f t="shared" si="75"/>
        <v>20-40%</v>
      </c>
      <c r="M1625" t="str">
        <f t="shared" si="76"/>
        <v>20-40%</v>
      </c>
      <c r="N1625">
        <f t="shared" ca="1" si="77"/>
        <v>30</v>
      </c>
    </row>
    <row r="1626" spans="1:14" x14ac:dyDescent="0.25">
      <c r="A1626" t="s">
        <v>5412</v>
      </c>
      <c r="B1626">
        <v>307.38</v>
      </c>
      <c r="C1626" t="s">
        <v>5064</v>
      </c>
      <c r="D1626">
        <v>5.78</v>
      </c>
      <c r="E1626">
        <v>473</v>
      </c>
      <c r="F1626">
        <v>3</v>
      </c>
      <c r="G1626" s="2">
        <v>45130.956446759257</v>
      </c>
      <c r="H1626" s="2">
        <v>45895.17082175926</v>
      </c>
      <c r="I1626" s="18">
        <v>0.107</v>
      </c>
      <c r="J1626">
        <v>0.39500000000000002</v>
      </c>
      <c r="K1626" t="s">
        <v>69</v>
      </c>
      <c r="L1626" s="34" t="str">
        <f t="shared" si="75"/>
        <v>0-20%</v>
      </c>
      <c r="M1626" t="str">
        <f t="shared" si="76"/>
        <v>20-40%</v>
      </c>
      <c r="N1626">
        <f t="shared" ca="1" si="77"/>
        <v>117</v>
      </c>
    </row>
    <row r="1627" spans="1:14" x14ac:dyDescent="0.25">
      <c r="A1627" t="s">
        <v>5413</v>
      </c>
      <c r="B1627">
        <v>972.44</v>
      </c>
      <c r="C1627" t="s">
        <v>5064</v>
      </c>
      <c r="D1627">
        <v>4.6399999999999997</v>
      </c>
      <c r="E1627">
        <v>891</v>
      </c>
      <c r="F1627">
        <v>2</v>
      </c>
      <c r="G1627" s="2">
        <v>45866.22965277778</v>
      </c>
      <c r="H1627" s="2">
        <v>45190.660613425927</v>
      </c>
      <c r="I1627" s="18">
        <v>0.35599999999999998</v>
      </c>
      <c r="J1627">
        <v>0.1</v>
      </c>
      <c r="K1627" t="s">
        <v>61</v>
      </c>
      <c r="L1627" s="34" t="str">
        <f t="shared" si="75"/>
        <v>0-20%</v>
      </c>
      <c r="M1627" t="str">
        <f t="shared" si="76"/>
        <v>0-20%</v>
      </c>
      <c r="N1627">
        <f t="shared" ca="1" si="77"/>
        <v>822</v>
      </c>
    </row>
    <row r="1628" spans="1:14" x14ac:dyDescent="0.25">
      <c r="A1628" t="s">
        <v>5414</v>
      </c>
      <c r="B1628">
        <v>2609.58</v>
      </c>
      <c r="C1628" t="s">
        <v>5065</v>
      </c>
      <c r="D1628">
        <v>2.44</v>
      </c>
      <c r="E1628">
        <v>768</v>
      </c>
      <c r="F1628">
        <v>1</v>
      </c>
      <c r="G1628" s="2">
        <v>45271.444421296299</v>
      </c>
      <c r="H1628" s="2">
        <v>45155.227754629632</v>
      </c>
      <c r="I1628" s="18">
        <v>0.439</v>
      </c>
      <c r="J1628">
        <v>0.504</v>
      </c>
      <c r="K1628" t="s">
        <v>58</v>
      </c>
      <c r="L1628" s="34" t="str">
        <f t="shared" si="75"/>
        <v>0-20%</v>
      </c>
      <c r="M1628" t="str">
        <f t="shared" si="76"/>
        <v>40-60%</v>
      </c>
      <c r="N1628">
        <f t="shared" ca="1" si="77"/>
        <v>857</v>
      </c>
    </row>
    <row r="1629" spans="1:14" x14ac:dyDescent="0.25">
      <c r="A1629" t="s">
        <v>5415</v>
      </c>
      <c r="B1629">
        <v>790.69</v>
      </c>
      <c r="C1629" t="s">
        <v>5066</v>
      </c>
      <c r="D1629">
        <v>29.44</v>
      </c>
      <c r="E1629">
        <v>493</v>
      </c>
      <c r="F1629">
        <v>2</v>
      </c>
      <c r="G1629" s="2">
        <v>44930.541481481479</v>
      </c>
      <c r="H1629" s="2">
        <v>45415.404224537036</v>
      </c>
      <c r="I1629" s="18">
        <v>0.49299999999999999</v>
      </c>
      <c r="J1629">
        <v>0.13400000000000001</v>
      </c>
      <c r="K1629" t="s">
        <v>22</v>
      </c>
      <c r="L1629" s="34" t="str">
        <f t="shared" si="75"/>
        <v>20-40%</v>
      </c>
      <c r="M1629" t="str">
        <f t="shared" si="76"/>
        <v>0-20%</v>
      </c>
      <c r="N1629">
        <f t="shared" ca="1" si="77"/>
        <v>597</v>
      </c>
    </row>
    <row r="1630" spans="1:14" x14ac:dyDescent="0.25">
      <c r="A1630" t="s">
        <v>5416</v>
      </c>
      <c r="B1630">
        <v>1365.66</v>
      </c>
      <c r="C1630" t="s">
        <v>5066</v>
      </c>
      <c r="D1630">
        <v>24.4</v>
      </c>
      <c r="E1630">
        <v>350</v>
      </c>
      <c r="F1630">
        <v>2</v>
      </c>
      <c r="G1630" s="2">
        <v>45463.537638888891</v>
      </c>
      <c r="H1630" s="2">
        <v>44991.898298611108</v>
      </c>
      <c r="I1630" s="18">
        <v>0.66400000000000003</v>
      </c>
      <c r="J1630">
        <v>0.09</v>
      </c>
      <c r="K1630" t="s">
        <v>61</v>
      </c>
      <c r="L1630" s="34" t="str">
        <f t="shared" si="75"/>
        <v>20-40%</v>
      </c>
      <c r="M1630" t="str">
        <f t="shared" si="76"/>
        <v>0-20%</v>
      </c>
      <c r="N1630">
        <f t="shared" ca="1" si="77"/>
        <v>1021</v>
      </c>
    </row>
    <row r="1631" spans="1:14" x14ac:dyDescent="0.25">
      <c r="A1631" t="s">
        <v>5417</v>
      </c>
      <c r="B1631">
        <v>1132.28</v>
      </c>
      <c r="C1631" t="s">
        <v>5064</v>
      </c>
      <c r="D1631">
        <v>36.880000000000003</v>
      </c>
      <c r="E1631">
        <v>379</v>
      </c>
      <c r="F1631">
        <v>2</v>
      </c>
      <c r="G1631" s="2">
        <v>45713.48541666667</v>
      </c>
      <c r="H1631" s="2">
        <v>45924.989722222221</v>
      </c>
      <c r="I1631" s="18">
        <v>0.106</v>
      </c>
      <c r="J1631">
        <v>0.498</v>
      </c>
      <c r="K1631" t="s">
        <v>17</v>
      </c>
      <c r="L1631" s="34" t="str">
        <f t="shared" si="75"/>
        <v>20-40%</v>
      </c>
      <c r="M1631" t="str">
        <f t="shared" si="76"/>
        <v>40-60%</v>
      </c>
      <c r="N1631">
        <f t="shared" ca="1" si="77"/>
        <v>88</v>
      </c>
    </row>
    <row r="1632" spans="1:14" x14ac:dyDescent="0.25">
      <c r="A1632" t="s">
        <v>5418</v>
      </c>
      <c r="B1632">
        <v>407.54</v>
      </c>
      <c r="C1632" t="s">
        <v>5064</v>
      </c>
      <c r="D1632">
        <v>10.36</v>
      </c>
      <c r="E1632">
        <v>544</v>
      </c>
      <c r="F1632">
        <v>1</v>
      </c>
      <c r="G1632" s="2">
        <v>45335.776979166672</v>
      </c>
      <c r="H1632" s="2">
        <v>45633.438402777778</v>
      </c>
      <c r="I1632" s="18">
        <v>0.17</v>
      </c>
      <c r="J1632">
        <v>0.33400000000000002</v>
      </c>
      <c r="K1632" t="s">
        <v>64</v>
      </c>
      <c r="L1632" s="34" t="str">
        <f t="shared" si="75"/>
        <v>0-20%</v>
      </c>
      <c r="M1632" t="str">
        <f t="shared" si="76"/>
        <v>20-40%</v>
      </c>
      <c r="N1632">
        <f t="shared" ca="1" si="77"/>
        <v>379</v>
      </c>
    </row>
    <row r="1633" spans="1:14" x14ac:dyDescent="0.25">
      <c r="A1633" t="s">
        <v>5419</v>
      </c>
      <c r="B1633">
        <v>822.55</v>
      </c>
      <c r="C1633" t="s">
        <v>5064</v>
      </c>
      <c r="D1633">
        <v>7.46</v>
      </c>
      <c r="E1633">
        <v>583</v>
      </c>
      <c r="F1633">
        <v>1</v>
      </c>
      <c r="G1633" s="2">
        <v>45529.837719907409</v>
      </c>
      <c r="H1633" s="2">
        <v>45176.683657407397</v>
      </c>
      <c r="I1633" s="18">
        <v>0.34</v>
      </c>
      <c r="J1633">
        <v>0.372</v>
      </c>
      <c r="K1633" t="s">
        <v>46</v>
      </c>
      <c r="L1633" s="34" t="str">
        <f t="shared" si="75"/>
        <v>0-20%</v>
      </c>
      <c r="M1633" t="str">
        <f t="shared" si="76"/>
        <v>20-40%</v>
      </c>
      <c r="N1633">
        <f t="shared" ca="1" si="77"/>
        <v>836</v>
      </c>
    </row>
    <row r="1634" spans="1:14" x14ac:dyDescent="0.25">
      <c r="A1634" t="s">
        <v>5420</v>
      </c>
      <c r="B1634">
        <v>1919.5</v>
      </c>
      <c r="C1634" t="s">
        <v>5064</v>
      </c>
      <c r="D1634">
        <v>16.63</v>
      </c>
      <c r="E1634">
        <v>458</v>
      </c>
      <c r="F1634">
        <v>2</v>
      </c>
      <c r="G1634" s="2">
        <v>44936.638483796298</v>
      </c>
      <c r="H1634" s="2">
        <v>45019.516273148147</v>
      </c>
      <c r="I1634" s="18">
        <v>0.28000000000000003</v>
      </c>
      <c r="J1634">
        <v>0.153</v>
      </c>
      <c r="K1634" t="s">
        <v>17</v>
      </c>
      <c r="L1634" s="34" t="str">
        <f t="shared" si="75"/>
        <v>0-20%</v>
      </c>
      <c r="M1634" t="str">
        <f t="shared" si="76"/>
        <v>0-20%</v>
      </c>
      <c r="N1634">
        <f t="shared" ca="1" si="77"/>
        <v>993</v>
      </c>
    </row>
    <row r="1635" spans="1:14" x14ac:dyDescent="0.25">
      <c r="A1635" t="s">
        <v>5421</v>
      </c>
      <c r="B1635">
        <v>897.1</v>
      </c>
      <c r="C1635" t="s">
        <v>5064</v>
      </c>
      <c r="D1635">
        <v>24.37</v>
      </c>
      <c r="E1635">
        <v>529</v>
      </c>
      <c r="F1635">
        <v>3</v>
      </c>
      <c r="G1635" s="2">
        <v>45090.389918981477</v>
      </c>
      <c r="H1635" s="2">
        <v>45470.179293981477</v>
      </c>
      <c r="I1635" s="18">
        <v>0.26400000000000001</v>
      </c>
      <c r="J1635">
        <v>0.11700000000000001</v>
      </c>
      <c r="K1635" t="s">
        <v>106</v>
      </c>
      <c r="L1635" s="34" t="str">
        <f t="shared" si="75"/>
        <v>20-40%</v>
      </c>
      <c r="M1635" t="str">
        <f t="shared" si="76"/>
        <v>0-20%</v>
      </c>
      <c r="N1635">
        <f t="shared" ca="1" si="77"/>
        <v>542</v>
      </c>
    </row>
    <row r="1636" spans="1:14" x14ac:dyDescent="0.25">
      <c r="A1636" t="s">
        <v>5422</v>
      </c>
      <c r="B1636">
        <v>535.74</v>
      </c>
      <c r="C1636" t="s">
        <v>5067</v>
      </c>
      <c r="D1636">
        <v>20.75</v>
      </c>
      <c r="E1636">
        <v>789</v>
      </c>
      <c r="F1636">
        <v>1</v>
      </c>
      <c r="G1636" s="2">
        <v>45069.178391203714</v>
      </c>
      <c r="H1636" s="2">
        <v>45062.384259259263</v>
      </c>
      <c r="I1636" s="18">
        <v>0.60799999999999998</v>
      </c>
      <c r="J1636">
        <v>0.17499999999999999</v>
      </c>
      <c r="K1636" t="s">
        <v>46</v>
      </c>
      <c r="L1636" s="34" t="str">
        <f t="shared" si="75"/>
        <v>20-40%</v>
      </c>
      <c r="M1636" t="str">
        <f t="shared" si="76"/>
        <v>0-20%</v>
      </c>
      <c r="N1636">
        <f t="shared" ca="1" si="77"/>
        <v>950</v>
      </c>
    </row>
    <row r="1637" spans="1:14" x14ac:dyDescent="0.25">
      <c r="A1637" t="s">
        <v>5423</v>
      </c>
      <c r="B1637">
        <v>645.83000000000004</v>
      </c>
      <c r="C1637" t="s">
        <v>5066</v>
      </c>
      <c r="D1637">
        <v>19.22</v>
      </c>
      <c r="E1637">
        <v>566</v>
      </c>
      <c r="F1637">
        <v>1</v>
      </c>
      <c r="G1637" s="2">
        <v>45616.494108796287</v>
      </c>
      <c r="H1637" s="2">
        <v>45804.974895833337</v>
      </c>
      <c r="I1637" s="18">
        <v>8.4000000000000005E-2</v>
      </c>
      <c r="J1637">
        <v>0.16400000000000001</v>
      </c>
      <c r="K1637" t="s">
        <v>22</v>
      </c>
      <c r="L1637" s="34" t="str">
        <f t="shared" si="75"/>
        <v>0-20%</v>
      </c>
      <c r="M1637" t="str">
        <f t="shared" si="76"/>
        <v>0-20%</v>
      </c>
      <c r="N1637">
        <f t="shared" ca="1" si="77"/>
        <v>208</v>
      </c>
    </row>
    <row r="1638" spans="1:14" x14ac:dyDescent="0.25">
      <c r="A1638" t="s">
        <v>5424</v>
      </c>
      <c r="B1638">
        <v>1351.86</v>
      </c>
      <c r="C1638" t="s">
        <v>5066</v>
      </c>
      <c r="D1638">
        <v>10.19</v>
      </c>
      <c r="E1638">
        <v>795</v>
      </c>
      <c r="F1638">
        <v>2</v>
      </c>
      <c r="G1638" s="2">
        <v>45187.009247685193</v>
      </c>
      <c r="H1638" s="2">
        <v>45326.355868055558</v>
      </c>
      <c r="I1638" s="18">
        <v>0.20100000000000001</v>
      </c>
      <c r="J1638">
        <v>0.112</v>
      </c>
      <c r="K1638" t="s">
        <v>28</v>
      </c>
      <c r="L1638" s="34" t="str">
        <f t="shared" si="75"/>
        <v>0-20%</v>
      </c>
      <c r="M1638" t="str">
        <f t="shared" si="76"/>
        <v>0-20%</v>
      </c>
      <c r="N1638">
        <f t="shared" ca="1" si="77"/>
        <v>686</v>
      </c>
    </row>
    <row r="1639" spans="1:14" x14ac:dyDescent="0.25">
      <c r="A1639" t="s">
        <v>5425</v>
      </c>
      <c r="B1639">
        <v>735.82</v>
      </c>
      <c r="C1639" t="s">
        <v>5067</v>
      </c>
      <c r="D1639">
        <v>34.01</v>
      </c>
      <c r="E1639">
        <v>433</v>
      </c>
      <c r="F1639">
        <v>1</v>
      </c>
      <c r="G1639" s="2">
        <v>45756.282835648148</v>
      </c>
      <c r="H1639" s="2">
        <v>45450.954675925917</v>
      </c>
      <c r="I1639" s="18">
        <v>6.9000000000000006E-2</v>
      </c>
      <c r="J1639">
        <v>0.19400000000000001</v>
      </c>
      <c r="K1639" t="s">
        <v>39</v>
      </c>
      <c r="L1639" s="34" t="str">
        <f t="shared" si="75"/>
        <v>20-40%</v>
      </c>
      <c r="M1639" t="str">
        <f t="shared" si="76"/>
        <v>0-20%</v>
      </c>
      <c r="N1639">
        <f t="shared" ca="1" si="77"/>
        <v>562</v>
      </c>
    </row>
    <row r="1640" spans="1:14" x14ac:dyDescent="0.25">
      <c r="A1640" t="s">
        <v>5426</v>
      </c>
      <c r="B1640">
        <v>446.31</v>
      </c>
      <c r="C1640" t="s">
        <v>5064</v>
      </c>
      <c r="D1640">
        <v>3.68</v>
      </c>
      <c r="E1640">
        <v>746</v>
      </c>
      <c r="F1640">
        <v>1</v>
      </c>
      <c r="G1640" s="2">
        <v>45546.840115740742</v>
      </c>
      <c r="H1640" s="2">
        <v>45812.0158912037</v>
      </c>
      <c r="I1640" s="18">
        <v>8.7999999999999995E-2</v>
      </c>
      <c r="J1640">
        <v>0.46600000000000003</v>
      </c>
      <c r="K1640" t="s">
        <v>50</v>
      </c>
      <c r="L1640" s="34" t="str">
        <f t="shared" si="75"/>
        <v>0-20%</v>
      </c>
      <c r="M1640" t="str">
        <f t="shared" si="76"/>
        <v>40-60%</v>
      </c>
      <c r="N1640">
        <f t="shared" ca="1" si="77"/>
        <v>200</v>
      </c>
    </row>
    <row r="1641" spans="1:14" x14ac:dyDescent="0.25">
      <c r="A1641" t="s">
        <v>5427</v>
      </c>
      <c r="B1641">
        <v>1166.3499999999999</v>
      </c>
      <c r="C1641" t="s">
        <v>5067</v>
      </c>
      <c r="D1641">
        <v>12.21</v>
      </c>
      <c r="E1641">
        <v>874</v>
      </c>
      <c r="F1641">
        <v>1</v>
      </c>
      <c r="G1641" s="2">
        <v>45304.546747685177</v>
      </c>
      <c r="H1641" s="2">
        <v>45821.135810185187</v>
      </c>
      <c r="I1641" s="18">
        <v>0.53200000000000003</v>
      </c>
      <c r="J1641">
        <v>0.57399999999999995</v>
      </c>
      <c r="K1641" t="s">
        <v>71</v>
      </c>
      <c r="L1641" s="34" t="str">
        <f t="shared" si="75"/>
        <v>0-20%</v>
      </c>
      <c r="M1641" t="str">
        <f t="shared" si="76"/>
        <v>40-60%</v>
      </c>
      <c r="N1641">
        <f t="shared" ca="1" si="77"/>
        <v>191</v>
      </c>
    </row>
    <row r="1642" spans="1:14" x14ac:dyDescent="0.25">
      <c r="A1642" t="s">
        <v>5428</v>
      </c>
      <c r="B1642">
        <v>278.77</v>
      </c>
      <c r="C1642" t="s">
        <v>5064</v>
      </c>
      <c r="D1642">
        <v>3.13</v>
      </c>
      <c r="E1642">
        <v>586</v>
      </c>
      <c r="F1642">
        <v>4</v>
      </c>
      <c r="G1642" s="2">
        <v>45157.645856481482</v>
      </c>
      <c r="H1642" s="2">
        <v>45887.948113425933</v>
      </c>
      <c r="I1642" s="18">
        <v>0.17699999999999999</v>
      </c>
      <c r="J1642">
        <v>0.27100000000000002</v>
      </c>
      <c r="K1642" t="s">
        <v>54</v>
      </c>
      <c r="L1642" s="34" t="str">
        <f t="shared" si="75"/>
        <v>0-20%</v>
      </c>
      <c r="M1642" t="str">
        <f t="shared" si="76"/>
        <v>20-40%</v>
      </c>
      <c r="N1642">
        <f t="shared" ca="1" si="77"/>
        <v>125</v>
      </c>
    </row>
    <row r="1643" spans="1:14" x14ac:dyDescent="0.25">
      <c r="A1643" t="s">
        <v>5429</v>
      </c>
      <c r="B1643">
        <v>131.11000000000001</v>
      </c>
      <c r="C1643" t="s">
        <v>5064</v>
      </c>
      <c r="D1643">
        <v>4.8899999999999997</v>
      </c>
      <c r="E1643">
        <v>672</v>
      </c>
      <c r="F1643">
        <v>1</v>
      </c>
      <c r="G1643" s="2">
        <v>45254.000787037039</v>
      </c>
      <c r="H1643" s="2">
        <v>45908.352881944447</v>
      </c>
      <c r="I1643" s="18">
        <v>0.59399999999999997</v>
      </c>
      <c r="J1643">
        <v>0.25800000000000001</v>
      </c>
      <c r="K1643" t="s">
        <v>89</v>
      </c>
      <c r="L1643" s="34" t="str">
        <f t="shared" si="75"/>
        <v>0-20%</v>
      </c>
      <c r="M1643" t="str">
        <f t="shared" si="76"/>
        <v>20-40%</v>
      </c>
      <c r="N1643">
        <f t="shared" ca="1" si="77"/>
        <v>104</v>
      </c>
    </row>
    <row r="1644" spans="1:14" x14ac:dyDescent="0.25">
      <c r="A1644" t="s">
        <v>5430</v>
      </c>
      <c r="B1644">
        <v>158.16999999999999</v>
      </c>
      <c r="C1644" t="s">
        <v>5066</v>
      </c>
      <c r="D1644">
        <v>9.7100000000000009</v>
      </c>
      <c r="E1644">
        <v>465</v>
      </c>
      <c r="F1644">
        <v>3</v>
      </c>
      <c r="G1644" s="2">
        <v>44987.067523148151</v>
      </c>
      <c r="H1644" s="2">
        <v>45515.505694444437</v>
      </c>
      <c r="I1644" s="18">
        <v>0.13400000000000001</v>
      </c>
      <c r="J1644">
        <v>0.65600000000000003</v>
      </c>
      <c r="K1644" t="s">
        <v>58</v>
      </c>
      <c r="L1644" s="34" t="str">
        <f t="shared" si="75"/>
        <v>0-20%</v>
      </c>
      <c r="M1644" t="str">
        <f t="shared" si="76"/>
        <v>60-80%</v>
      </c>
      <c r="N1644">
        <f t="shared" ca="1" si="77"/>
        <v>497</v>
      </c>
    </row>
    <row r="1645" spans="1:14" x14ac:dyDescent="0.25">
      <c r="A1645" t="s">
        <v>5431</v>
      </c>
      <c r="B1645">
        <v>1398.07</v>
      </c>
      <c r="C1645" t="s">
        <v>5065</v>
      </c>
      <c r="D1645">
        <v>11.8</v>
      </c>
      <c r="E1645">
        <v>526</v>
      </c>
      <c r="F1645">
        <v>4</v>
      </c>
      <c r="G1645" s="2">
        <v>45458.451249999998</v>
      </c>
      <c r="H1645" s="2">
        <v>45805.287476851852</v>
      </c>
      <c r="I1645" s="18">
        <v>0.30199999999999999</v>
      </c>
      <c r="J1645">
        <v>0.22800000000000001</v>
      </c>
      <c r="K1645" t="s">
        <v>22</v>
      </c>
      <c r="L1645" s="34" t="str">
        <f t="shared" si="75"/>
        <v>0-20%</v>
      </c>
      <c r="M1645" t="str">
        <f t="shared" si="76"/>
        <v>20-40%</v>
      </c>
      <c r="N1645">
        <f t="shared" ca="1" si="77"/>
        <v>207</v>
      </c>
    </row>
    <row r="1646" spans="1:14" x14ac:dyDescent="0.25">
      <c r="A1646" t="s">
        <v>5432</v>
      </c>
      <c r="B1646">
        <v>4625.38</v>
      </c>
      <c r="C1646" t="s">
        <v>5065</v>
      </c>
      <c r="D1646">
        <v>19.09</v>
      </c>
      <c r="E1646">
        <v>796</v>
      </c>
      <c r="F1646">
        <v>4</v>
      </c>
      <c r="G1646" s="2">
        <v>45086.945462962962</v>
      </c>
      <c r="H1646" s="2">
        <v>45303.313819444447</v>
      </c>
      <c r="I1646" s="18">
        <v>0.69599999999999995</v>
      </c>
      <c r="J1646">
        <v>0.37</v>
      </c>
      <c r="K1646" t="s">
        <v>69</v>
      </c>
      <c r="L1646" s="34" t="str">
        <f t="shared" si="75"/>
        <v>0-20%</v>
      </c>
      <c r="M1646" t="str">
        <f t="shared" si="76"/>
        <v>20-40%</v>
      </c>
      <c r="N1646">
        <f t="shared" ca="1" si="77"/>
        <v>709</v>
      </c>
    </row>
    <row r="1647" spans="1:14" x14ac:dyDescent="0.25">
      <c r="A1647" t="s">
        <v>5433</v>
      </c>
      <c r="B1647">
        <v>1820.34</v>
      </c>
      <c r="C1647" t="s">
        <v>5064</v>
      </c>
      <c r="D1647">
        <v>16.25</v>
      </c>
      <c r="E1647">
        <v>494</v>
      </c>
      <c r="F1647">
        <v>3</v>
      </c>
      <c r="G1647" s="2">
        <v>45874.65283564815</v>
      </c>
      <c r="H1647" s="2">
        <v>45888.349710648137</v>
      </c>
      <c r="I1647" s="18">
        <v>0.14699999999999999</v>
      </c>
      <c r="J1647">
        <v>0.31900000000000001</v>
      </c>
      <c r="K1647" t="s">
        <v>69</v>
      </c>
      <c r="L1647" s="34" t="str">
        <f t="shared" si="75"/>
        <v>0-20%</v>
      </c>
      <c r="M1647" t="str">
        <f t="shared" si="76"/>
        <v>20-40%</v>
      </c>
      <c r="N1647">
        <f t="shared" ca="1" si="77"/>
        <v>124</v>
      </c>
    </row>
    <row r="1648" spans="1:14" x14ac:dyDescent="0.25">
      <c r="A1648" t="s">
        <v>5434</v>
      </c>
      <c r="B1648">
        <v>649.41999999999996</v>
      </c>
      <c r="C1648" t="s">
        <v>5064</v>
      </c>
      <c r="D1648">
        <v>4.75</v>
      </c>
      <c r="E1648">
        <v>834</v>
      </c>
      <c r="F1648">
        <v>1</v>
      </c>
      <c r="G1648" s="2">
        <v>45227.492928240739</v>
      </c>
      <c r="H1648" s="2">
        <v>45232.006099537037</v>
      </c>
      <c r="I1648" s="18">
        <v>0.16200000000000001</v>
      </c>
      <c r="J1648">
        <v>0.59599999999999997</v>
      </c>
      <c r="K1648" t="s">
        <v>22</v>
      </c>
      <c r="L1648" s="34" t="str">
        <f t="shared" si="75"/>
        <v>0-20%</v>
      </c>
      <c r="M1648" t="str">
        <f t="shared" si="76"/>
        <v>40-60%</v>
      </c>
      <c r="N1648">
        <f t="shared" ca="1" si="77"/>
        <v>780</v>
      </c>
    </row>
    <row r="1649" spans="1:14" x14ac:dyDescent="0.25">
      <c r="A1649" t="s">
        <v>5435</v>
      </c>
      <c r="B1649">
        <v>2195.65</v>
      </c>
      <c r="C1649" t="s">
        <v>5064</v>
      </c>
      <c r="D1649">
        <v>9.69</v>
      </c>
      <c r="E1649">
        <v>770</v>
      </c>
      <c r="F1649">
        <v>2</v>
      </c>
      <c r="G1649" s="2">
        <v>45608.435023148151</v>
      </c>
      <c r="H1649" s="2">
        <v>45372.476388888892</v>
      </c>
      <c r="I1649" s="18">
        <v>0.54600000000000004</v>
      </c>
      <c r="J1649">
        <v>0.42499999999999999</v>
      </c>
      <c r="K1649" t="s">
        <v>46</v>
      </c>
      <c r="L1649" s="34" t="str">
        <f t="shared" si="75"/>
        <v>0-20%</v>
      </c>
      <c r="M1649" t="str">
        <f t="shared" si="76"/>
        <v>40-60%</v>
      </c>
      <c r="N1649">
        <f t="shared" ca="1" si="77"/>
        <v>640</v>
      </c>
    </row>
    <row r="1650" spans="1:14" x14ac:dyDescent="0.25">
      <c r="A1650" t="s">
        <v>5436</v>
      </c>
      <c r="B1650">
        <v>1023.97</v>
      </c>
      <c r="C1650" t="s">
        <v>5064</v>
      </c>
      <c r="D1650">
        <v>3.66</v>
      </c>
      <c r="E1650">
        <v>332</v>
      </c>
      <c r="F1650">
        <v>3</v>
      </c>
      <c r="G1650" s="2">
        <v>45727.9687962963</v>
      </c>
      <c r="H1650" s="2">
        <v>45382.147662037038</v>
      </c>
      <c r="I1650" s="18">
        <v>0.26800000000000002</v>
      </c>
      <c r="J1650">
        <v>0.112</v>
      </c>
      <c r="K1650" t="s">
        <v>28</v>
      </c>
      <c r="L1650" s="34" t="str">
        <f t="shared" si="75"/>
        <v>0-20%</v>
      </c>
      <c r="M1650" t="str">
        <f t="shared" si="76"/>
        <v>0-20%</v>
      </c>
      <c r="N1650">
        <f t="shared" ca="1" si="77"/>
        <v>630</v>
      </c>
    </row>
    <row r="1651" spans="1:14" x14ac:dyDescent="0.25">
      <c r="A1651" t="s">
        <v>5437</v>
      </c>
      <c r="B1651">
        <v>2338.2800000000002</v>
      </c>
      <c r="C1651" t="s">
        <v>5066</v>
      </c>
      <c r="D1651">
        <v>2.37</v>
      </c>
      <c r="E1651">
        <v>391</v>
      </c>
      <c r="F1651">
        <v>1</v>
      </c>
      <c r="G1651" s="2">
        <v>45205.16128472222</v>
      </c>
      <c r="H1651" s="2">
        <v>45757.70721064815</v>
      </c>
      <c r="I1651" s="18">
        <v>0.33400000000000002</v>
      </c>
      <c r="J1651">
        <v>0.39900000000000002</v>
      </c>
      <c r="K1651" t="s">
        <v>66</v>
      </c>
      <c r="L1651" s="34" t="str">
        <f t="shared" si="75"/>
        <v>0-20%</v>
      </c>
      <c r="M1651" t="str">
        <f t="shared" si="76"/>
        <v>20-40%</v>
      </c>
      <c r="N1651">
        <f t="shared" ca="1" si="77"/>
        <v>255</v>
      </c>
    </row>
    <row r="1652" spans="1:14" x14ac:dyDescent="0.25">
      <c r="A1652" t="s">
        <v>5438</v>
      </c>
      <c r="B1652">
        <v>1870.14</v>
      </c>
      <c r="C1652" t="s">
        <v>5064</v>
      </c>
      <c r="D1652">
        <v>40</v>
      </c>
      <c r="E1652">
        <v>549</v>
      </c>
      <c r="F1652">
        <v>1</v>
      </c>
      <c r="G1652" s="2">
        <v>45868.272222222222</v>
      </c>
      <c r="H1652" s="2">
        <v>45368.813796296286</v>
      </c>
      <c r="I1652" s="18">
        <v>0.46500000000000002</v>
      </c>
      <c r="J1652">
        <v>0.02</v>
      </c>
      <c r="K1652" t="s">
        <v>71</v>
      </c>
      <c r="L1652" s="34" t="str">
        <f t="shared" si="75"/>
        <v>20-40%</v>
      </c>
      <c r="M1652" t="str">
        <f t="shared" si="76"/>
        <v>0-20%</v>
      </c>
      <c r="N1652">
        <f t="shared" ca="1" si="77"/>
        <v>644</v>
      </c>
    </row>
    <row r="1653" spans="1:14" x14ac:dyDescent="0.25">
      <c r="A1653" t="s">
        <v>5439</v>
      </c>
      <c r="B1653">
        <v>575.09</v>
      </c>
      <c r="C1653" t="s">
        <v>5067</v>
      </c>
      <c r="D1653">
        <v>12.15</v>
      </c>
      <c r="E1653">
        <v>642</v>
      </c>
      <c r="F1653">
        <v>5</v>
      </c>
      <c r="G1653" s="2">
        <v>45126.319236111107</v>
      </c>
      <c r="H1653" s="2">
        <v>45769.035763888889</v>
      </c>
      <c r="I1653" s="18">
        <v>2.1000000000000001E-2</v>
      </c>
      <c r="J1653">
        <v>0.311</v>
      </c>
      <c r="K1653" t="s">
        <v>52</v>
      </c>
      <c r="L1653" s="34" t="str">
        <f t="shared" si="75"/>
        <v>0-20%</v>
      </c>
      <c r="M1653" t="str">
        <f t="shared" si="76"/>
        <v>20-40%</v>
      </c>
      <c r="N1653">
        <f t="shared" ca="1" si="77"/>
        <v>243</v>
      </c>
    </row>
    <row r="1654" spans="1:14" x14ac:dyDescent="0.25">
      <c r="A1654" t="s">
        <v>5440</v>
      </c>
      <c r="B1654">
        <v>2358.36</v>
      </c>
      <c r="C1654" t="s">
        <v>5064</v>
      </c>
      <c r="D1654">
        <v>11.66</v>
      </c>
      <c r="E1654">
        <v>884</v>
      </c>
      <c r="F1654">
        <v>3</v>
      </c>
      <c r="G1654" s="2">
        <v>45663.516041666669</v>
      </c>
      <c r="H1654" s="2">
        <v>45540.293356481481</v>
      </c>
      <c r="I1654" s="18">
        <v>0.27800000000000002</v>
      </c>
      <c r="J1654">
        <v>0.52500000000000002</v>
      </c>
      <c r="K1654" t="s">
        <v>46</v>
      </c>
      <c r="L1654" s="34" t="str">
        <f t="shared" si="75"/>
        <v>0-20%</v>
      </c>
      <c r="M1654" t="str">
        <f t="shared" si="76"/>
        <v>40-60%</v>
      </c>
      <c r="N1654">
        <f t="shared" ca="1" si="77"/>
        <v>472</v>
      </c>
    </row>
    <row r="1655" spans="1:14" x14ac:dyDescent="0.25">
      <c r="A1655" t="s">
        <v>5441</v>
      </c>
      <c r="B1655">
        <v>904.79</v>
      </c>
      <c r="C1655" t="s">
        <v>5064</v>
      </c>
      <c r="D1655">
        <v>1</v>
      </c>
      <c r="E1655">
        <v>881</v>
      </c>
      <c r="F1655">
        <v>2</v>
      </c>
      <c r="G1655" s="2">
        <v>45209.448148148149</v>
      </c>
      <c r="H1655" s="2">
        <v>45389.538287037038</v>
      </c>
      <c r="I1655" s="18">
        <v>0.23499999999999999</v>
      </c>
      <c r="J1655">
        <v>0.161</v>
      </c>
      <c r="K1655" t="s">
        <v>35</v>
      </c>
      <c r="L1655" s="34" t="str">
        <f t="shared" si="75"/>
        <v>0-20%</v>
      </c>
      <c r="M1655" t="str">
        <f t="shared" si="76"/>
        <v>0-20%</v>
      </c>
      <c r="N1655">
        <f t="shared" ca="1" si="77"/>
        <v>623</v>
      </c>
    </row>
    <row r="1656" spans="1:14" x14ac:dyDescent="0.25">
      <c r="A1656" t="s">
        <v>5442</v>
      </c>
      <c r="B1656">
        <v>1000.4</v>
      </c>
      <c r="C1656" t="s">
        <v>5064</v>
      </c>
      <c r="D1656">
        <v>11.59</v>
      </c>
      <c r="E1656">
        <v>628</v>
      </c>
      <c r="F1656">
        <v>1</v>
      </c>
      <c r="G1656" s="2">
        <v>45001.153981481482</v>
      </c>
      <c r="H1656" s="2">
        <v>45779.566481481481</v>
      </c>
      <c r="I1656" s="18">
        <v>0.42099999999999999</v>
      </c>
      <c r="J1656">
        <v>0.26100000000000001</v>
      </c>
      <c r="K1656" t="s">
        <v>71</v>
      </c>
      <c r="L1656" s="34" t="str">
        <f t="shared" si="75"/>
        <v>0-20%</v>
      </c>
      <c r="M1656" t="str">
        <f t="shared" si="76"/>
        <v>20-40%</v>
      </c>
      <c r="N1656">
        <f t="shared" ca="1" si="77"/>
        <v>233</v>
      </c>
    </row>
    <row r="1657" spans="1:14" x14ac:dyDescent="0.25">
      <c r="A1657" t="s">
        <v>5443</v>
      </c>
      <c r="B1657">
        <v>57.12</v>
      </c>
      <c r="C1657" t="s">
        <v>5064</v>
      </c>
      <c r="D1657">
        <v>14.53</v>
      </c>
      <c r="E1657">
        <v>508</v>
      </c>
      <c r="F1657">
        <v>2</v>
      </c>
      <c r="G1657" s="2">
        <v>45795.872986111113</v>
      </c>
      <c r="H1657" s="2">
        <v>45830.480798611112</v>
      </c>
      <c r="I1657" s="18">
        <v>0.48399999999999999</v>
      </c>
      <c r="J1657">
        <v>0.13200000000000001</v>
      </c>
      <c r="K1657" t="s">
        <v>17</v>
      </c>
      <c r="L1657" s="34" t="str">
        <f t="shared" si="75"/>
        <v>0-20%</v>
      </c>
      <c r="M1657" t="str">
        <f t="shared" si="76"/>
        <v>0-20%</v>
      </c>
      <c r="N1657">
        <f t="shared" ca="1" si="77"/>
        <v>182</v>
      </c>
    </row>
    <row r="1658" spans="1:14" x14ac:dyDescent="0.25">
      <c r="A1658" t="s">
        <v>5444</v>
      </c>
      <c r="B1658">
        <v>946.94</v>
      </c>
      <c r="C1658" t="s">
        <v>5064</v>
      </c>
      <c r="D1658">
        <v>41.2</v>
      </c>
      <c r="E1658">
        <v>696</v>
      </c>
      <c r="F1658">
        <v>0</v>
      </c>
      <c r="G1658" s="2">
        <v>45675.322442129633</v>
      </c>
      <c r="H1658" s="2">
        <v>45854.575555555559</v>
      </c>
      <c r="I1658" s="18">
        <v>0.20899999999999999</v>
      </c>
      <c r="J1658">
        <v>0.26900000000000002</v>
      </c>
      <c r="K1658" t="s">
        <v>54</v>
      </c>
      <c r="L1658" s="34" t="str">
        <f t="shared" si="75"/>
        <v>40-60%</v>
      </c>
      <c r="M1658" t="str">
        <f t="shared" si="76"/>
        <v>20-40%</v>
      </c>
      <c r="N1658">
        <f t="shared" ca="1" si="77"/>
        <v>158</v>
      </c>
    </row>
    <row r="1659" spans="1:14" x14ac:dyDescent="0.25">
      <c r="A1659" t="s">
        <v>5445</v>
      </c>
      <c r="B1659">
        <v>684.32</v>
      </c>
      <c r="C1659" t="s">
        <v>5064</v>
      </c>
      <c r="D1659">
        <v>2.38</v>
      </c>
      <c r="E1659">
        <v>681</v>
      </c>
      <c r="F1659">
        <v>4</v>
      </c>
      <c r="G1659" s="2">
        <v>45302.358171296299</v>
      </c>
      <c r="H1659" s="2">
        <v>45995.178252314807</v>
      </c>
      <c r="I1659" s="18">
        <v>0.56100000000000005</v>
      </c>
      <c r="J1659">
        <v>2.5999999999999999E-2</v>
      </c>
      <c r="K1659" t="s">
        <v>22</v>
      </c>
      <c r="L1659" s="34" t="str">
        <f t="shared" si="75"/>
        <v>0-20%</v>
      </c>
      <c r="M1659" t="str">
        <f t="shared" si="76"/>
        <v>0-20%</v>
      </c>
      <c r="N1659">
        <f t="shared" ca="1" si="77"/>
        <v>17</v>
      </c>
    </row>
    <row r="1660" spans="1:14" x14ac:dyDescent="0.25">
      <c r="A1660" t="s">
        <v>5446</v>
      </c>
      <c r="B1660">
        <v>652.22</v>
      </c>
      <c r="C1660" t="s">
        <v>5064</v>
      </c>
      <c r="D1660">
        <v>24.73</v>
      </c>
      <c r="E1660">
        <v>591</v>
      </c>
      <c r="F1660">
        <v>1</v>
      </c>
      <c r="G1660" s="2">
        <v>45549.420243055552</v>
      </c>
      <c r="H1660" s="2">
        <v>45806.776122685187</v>
      </c>
      <c r="I1660" s="18">
        <v>0.14000000000000001</v>
      </c>
      <c r="J1660">
        <v>0.47599999999999998</v>
      </c>
      <c r="K1660" t="s">
        <v>28</v>
      </c>
      <c r="L1660" s="34" t="str">
        <f t="shared" si="75"/>
        <v>20-40%</v>
      </c>
      <c r="M1660" t="str">
        <f t="shared" si="76"/>
        <v>40-60%</v>
      </c>
      <c r="N1660">
        <f t="shared" ca="1" si="77"/>
        <v>206</v>
      </c>
    </row>
    <row r="1661" spans="1:14" x14ac:dyDescent="0.25">
      <c r="A1661" t="s">
        <v>5447</v>
      </c>
      <c r="B1661">
        <v>206.52</v>
      </c>
      <c r="C1661" t="s">
        <v>5064</v>
      </c>
      <c r="D1661">
        <v>9.83</v>
      </c>
      <c r="E1661">
        <v>473</v>
      </c>
      <c r="F1661">
        <v>0</v>
      </c>
      <c r="G1661" s="2">
        <v>45781.401863425926</v>
      </c>
      <c r="H1661" s="2">
        <v>45742.522835648153</v>
      </c>
      <c r="I1661" s="18">
        <v>0.32600000000000001</v>
      </c>
      <c r="J1661">
        <v>0.14399999999999999</v>
      </c>
      <c r="K1661" t="s">
        <v>41</v>
      </c>
      <c r="L1661" s="34" t="str">
        <f t="shared" si="75"/>
        <v>0-20%</v>
      </c>
      <c r="M1661" t="str">
        <f t="shared" si="76"/>
        <v>0-20%</v>
      </c>
      <c r="N1661">
        <f t="shared" ca="1" si="77"/>
        <v>270</v>
      </c>
    </row>
    <row r="1662" spans="1:14" x14ac:dyDescent="0.25">
      <c r="A1662" t="s">
        <v>5448</v>
      </c>
      <c r="B1662">
        <v>916.13</v>
      </c>
      <c r="C1662" t="s">
        <v>5064</v>
      </c>
      <c r="D1662">
        <v>8.39</v>
      </c>
      <c r="E1662">
        <v>893</v>
      </c>
      <c r="F1662">
        <v>2</v>
      </c>
      <c r="G1662" s="2">
        <v>44998.38417824074</v>
      </c>
      <c r="H1662" s="2">
        <v>45032.155046296299</v>
      </c>
      <c r="I1662" s="18">
        <v>0.64300000000000002</v>
      </c>
      <c r="J1662">
        <v>0.30099999999999999</v>
      </c>
      <c r="K1662" t="s">
        <v>58</v>
      </c>
      <c r="L1662" s="34" t="str">
        <f t="shared" si="75"/>
        <v>0-20%</v>
      </c>
      <c r="M1662" t="str">
        <f t="shared" si="76"/>
        <v>20-40%</v>
      </c>
      <c r="N1662">
        <f t="shared" ca="1" si="77"/>
        <v>980</v>
      </c>
    </row>
    <row r="1663" spans="1:14" x14ac:dyDescent="0.25">
      <c r="A1663" t="s">
        <v>5449</v>
      </c>
      <c r="B1663">
        <v>1363.03</v>
      </c>
      <c r="C1663" t="s">
        <v>5064</v>
      </c>
      <c r="D1663">
        <v>27.9</v>
      </c>
      <c r="E1663">
        <v>428</v>
      </c>
      <c r="F1663">
        <v>2</v>
      </c>
      <c r="G1663" s="2">
        <v>45497.897465277783</v>
      </c>
      <c r="H1663" s="2">
        <v>45823.026770833327</v>
      </c>
      <c r="I1663" s="18">
        <v>0.17199999999999999</v>
      </c>
      <c r="J1663">
        <v>0.32200000000000001</v>
      </c>
      <c r="K1663" t="s">
        <v>64</v>
      </c>
      <c r="L1663" s="34" t="str">
        <f t="shared" si="75"/>
        <v>20-40%</v>
      </c>
      <c r="M1663" t="str">
        <f t="shared" si="76"/>
        <v>20-40%</v>
      </c>
      <c r="N1663">
        <f t="shared" ca="1" si="77"/>
        <v>189</v>
      </c>
    </row>
    <row r="1664" spans="1:14" x14ac:dyDescent="0.25">
      <c r="A1664" t="s">
        <v>5450</v>
      </c>
      <c r="B1664">
        <v>932.15</v>
      </c>
      <c r="C1664" t="s">
        <v>5064</v>
      </c>
      <c r="D1664">
        <v>66.599999999999994</v>
      </c>
      <c r="E1664">
        <v>680</v>
      </c>
      <c r="F1664">
        <v>1</v>
      </c>
      <c r="G1664" s="2">
        <v>45079.064027777778</v>
      </c>
      <c r="H1664" s="2">
        <v>45733.928576388891</v>
      </c>
      <c r="I1664" s="18">
        <v>0.19800000000000001</v>
      </c>
      <c r="J1664">
        <v>0.443</v>
      </c>
      <c r="K1664" t="s">
        <v>86</v>
      </c>
      <c r="L1664" s="34" t="str">
        <f t="shared" si="75"/>
        <v>60-80%</v>
      </c>
      <c r="M1664" t="str">
        <f t="shared" si="76"/>
        <v>40-60%</v>
      </c>
      <c r="N1664">
        <f t="shared" ca="1" si="77"/>
        <v>279</v>
      </c>
    </row>
    <row r="1665" spans="1:14" x14ac:dyDescent="0.25">
      <c r="A1665" t="s">
        <v>5451</v>
      </c>
      <c r="B1665">
        <v>133.77000000000001</v>
      </c>
      <c r="C1665" t="s">
        <v>5067</v>
      </c>
      <c r="D1665">
        <v>17.09</v>
      </c>
      <c r="E1665">
        <v>648</v>
      </c>
      <c r="F1665">
        <v>1</v>
      </c>
      <c r="G1665" s="2">
        <v>45002.097256944442</v>
      </c>
      <c r="H1665" s="2">
        <v>44982.530266203707</v>
      </c>
      <c r="I1665" s="18">
        <v>0.44700000000000001</v>
      </c>
      <c r="J1665">
        <v>0.24099999999999999</v>
      </c>
      <c r="K1665" t="s">
        <v>50</v>
      </c>
      <c r="L1665" s="34" t="str">
        <f t="shared" si="75"/>
        <v>0-20%</v>
      </c>
      <c r="M1665" t="str">
        <f t="shared" si="76"/>
        <v>20-40%</v>
      </c>
      <c r="N1665">
        <f t="shared" ca="1" si="77"/>
        <v>1030</v>
      </c>
    </row>
    <row r="1666" spans="1:14" x14ac:dyDescent="0.25">
      <c r="A1666" t="s">
        <v>5452</v>
      </c>
      <c r="B1666">
        <v>516.5</v>
      </c>
      <c r="C1666" t="s">
        <v>5065</v>
      </c>
      <c r="D1666">
        <v>18.649999999999999</v>
      </c>
      <c r="E1666">
        <v>899</v>
      </c>
      <c r="F1666">
        <v>1</v>
      </c>
      <c r="G1666" s="2">
        <v>45183.429918981477</v>
      </c>
      <c r="H1666" s="2">
        <v>45728.198877314811</v>
      </c>
      <c r="I1666" s="18">
        <v>0.18099999999999999</v>
      </c>
      <c r="J1666">
        <v>0.46300000000000002</v>
      </c>
      <c r="K1666" t="s">
        <v>71</v>
      </c>
      <c r="L1666" s="34" t="str">
        <f t="shared" si="75"/>
        <v>0-20%</v>
      </c>
      <c r="M1666" t="str">
        <f t="shared" si="76"/>
        <v>40-60%</v>
      </c>
      <c r="N1666">
        <f t="shared" ca="1" si="77"/>
        <v>284</v>
      </c>
    </row>
    <row r="1667" spans="1:14" x14ac:dyDescent="0.25">
      <c r="A1667" t="s">
        <v>5453</v>
      </c>
      <c r="B1667">
        <v>94.07</v>
      </c>
      <c r="C1667" t="s">
        <v>5064</v>
      </c>
      <c r="D1667">
        <v>22.41</v>
      </c>
      <c r="E1667">
        <v>779</v>
      </c>
      <c r="F1667">
        <v>1</v>
      </c>
      <c r="G1667" s="2">
        <v>45535.534108796302</v>
      </c>
      <c r="H1667" s="2">
        <v>45642.663981481477</v>
      </c>
      <c r="I1667" s="18">
        <v>0.11700000000000001</v>
      </c>
      <c r="J1667">
        <v>0.32700000000000001</v>
      </c>
      <c r="K1667" t="s">
        <v>35</v>
      </c>
      <c r="L1667" s="34" t="str">
        <f t="shared" ref="L1667:L1730" si="78">IF(D1667 / 100 &lt;= 0.2,"0-20%",
IF(D1667 / 100 &lt;= 0.4,"20-40%",
IF(D1667 / 100 &lt;=0.6,"40-60%",
IF(D1667 / 100 &lt;= 0.8,"60-80%","&gt;80%"))))</f>
        <v>20-40%</v>
      </c>
      <c r="M1667" t="str">
        <f t="shared" ref="M1667:M1730" si="79">IF(J1667 &lt;= 0.2,"0-20%",
IF(J1667 &lt;= 0.4,"20-40%",
IF(J1667 &lt;=0.6,"40-60%",
IF(J1667 &lt;= 0.8,"60-80%","&gt;80%"))))</f>
        <v>20-40%</v>
      </c>
      <c r="N1667">
        <f t="shared" ref="N1667:N1730" ca="1" si="80">IF(_xlfn.DAYS(TODAY(),H1667) &gt; 0, _xlfn.DAYS(TODAY(),H1667), 0)</f>
        <v>370</v>
      </c>
    </row>
    <row r="1668" spans="1:14" x14ac:dyDescent="0.25">
      <c r="A1668" t="s">
        <v>5454</v>
      </c>
      <c r="B1668">
        <v>1418.95</v>
      </c>
      <c r="C1668" t="s">
        <v>5064</v>
      </c>
      <c r="D1668">
        <v>8.5299999999999994</v>
      </c>
      <c r="E1668">
        <v>446</v>
      </c>
      <c r="F1668">
        <v>0</v>
      </c>
      <c r="G1668" s="2">
        <v>45932.401087962957</v>
      </c>
      <c r="H1668" s="2">
        <v>45503.961782407408</v>
      </c>
      <c r="I1668" s="18">
        <v>0.46500000000000002</v>
      </c>
      <c r="J1668">
        <v>0.58799999999999997</v>
      </c>
      <c r="K1668" t="s">
        <v>69</v>
      </c>
      <c r="L1668" s="34" t="str">
        <f t="shared" si="78"/>
        <v>0-20%</v>
      </c>
      <c r="M1668" t="str">
        <f t="shared" si="79"/>
        <v>40-60%</v>
      </c>
      <c r="N1668">
        <f t="shared" ca="1" si="80"/>
        <v>509</v>
      </c>
    </row>
    <row r="1669" spans="1:14" x14ac:dyDescent="0.25">
      <c r="A1669" t="s">
        <v>5455</v>
      </c>
      <c r="B1669">
        <v>2765.29</v>
      </c>
      <c r="C1669" t="s">
        <v>5067</v>
      </c>
      <c r="D1669">
        <v>7.98</v>
      </c>
      <c r="E1669">
        <v>516</v>
      </c>
      <c r="F1669">
        <v>1</v>
      </c>
      <c r="G1669" s="2">
        <v>44950.896967592591</v>
      </c>
      <c r="H1669" s="2">
        <v>45068.235810185193</v>
      </c>
      <c r="I1669" s="18">
        <v>0.55000000000000004</v>
      </c>
      <c r="J1669">
        <v>0.51900000000000002</v>
      </c>
      <c r="K1669" t="s">
        <v>46</v>
      </c>
      <c r="L1669" s="34" t="str">
        <f t="shared" si="78"/>
        <v>0-20%</v>
      </c>
      <c r="M1669" t="str">
        <f t="shared" si="79"/>
        <v>40-60%</v>
      </c>
      <c r="N1669">
        <f t="shared" ca="1" si="80"/>
        <v>944</v>
      </c>
    </row>
    <row r="1670" spans="1:14" x14ac:dyDescent="0.25">
      <c r="A1670" t="s">
        <v>5456</v>
      </c>
      <c r="B1670">
        <v>162.53</v>
      </c>
      <c r="C1670" t="s">
        <v>5064</v>
      </c>
      <c r="D1670">
        <v>34.1</v>
      </c>
      <c r="E1670">
        <v>359</v>
      </c>
      <c r="F1670">
        <v>4</v>
      </c>
      <c r="G1670" s="2">
        <v>44994.918113425927</v>
      </c>
      <c r="H1670" s="2">
        <v>45037.240891203714</v>
      </c>
      <c r="I1670" s="18">
        <v>0.63100000000000001</v>
      </c>
      <c r="J1670">
        <v>0.26200000000000001</v>
      </c>
      <c r="K1670" t="s">
        <v>28</v>
      </c>
      <c r="L1670" s="34" t="str">
        <f t="shared" si="78"/>
        <v>20-40%</v>
      </c>
      <c r="M1670" t="str">
        <f t="shared" si="79"/>
        <v>20-40%</v>
      </c>
      <c r="N1670">
        <f t="shared" ca="1" si="80"/>
        <v>975</v>
      </c>
    </row>
    <row r="1671" spans="1:14" x14ac:dyDescent="0.25">
      <c r="A1671" t="s">
        <v>5457</v>
      </c>
      <c r="B1671">
        <v>392.68</v>
      </c>
      <c r="C1671" t="s">
        <v>5064</v>
      </c>
      <c r="D1671">
        <v>0.65</v>
      </c>
      <c r="E1671">
        <v>544</v>
      </c>
      <c r="F1671">
        <v>3</v>
      </c>
      <c r="G1671" s="2">
        <v>45704.164722222216</v>
      </c>
      <c r="H1671" s="2">
        <v>45019.422615740739</v>
      </c>
      <c r="I1671" s="18">
        <v>0.192</v>
      </c>
      <c r="J1671">
        <v>0.53600000000000003</v>
      </c>
      <c r="K1671" t="s">
        <v>28</v>
      </c>
      <c r="L1671" s="34" t="str">
        <f t="shared" si="78"/>
        <v>0-20%</v>
      </c>
      <c r="M1671" t="str">
        <f t="shared" si="79"/>
        <v>40-60%</v>
      </c>
      <c r="N1671">
        <f t="shared" ca="1" si="80"/>
        <v>993</v>
      </c>
    </row>
    <row r="1672" spans="1:14" x14ac:dyDescent="0.25">
      <c r="A1672" t="s">
        <v>5458</v>
      </c>
      <c r="B1672">
        <v>943.37</v>
      </c>
      <c r="C1672" t="s">
        <v>5066</v>
      </c>
      <c r="D1672">
        <v>26.66</v>
      </c>
      <c r="E1672">
        <v>635</v>
      </c>
      <c r="F1672">
        <v>2</v>
      </c>
      <c r="G1672" s="2">
        <v>45180.027303240742</v>
      </c>
      <c r="H1672" s="2">
        <v>45454.876655092587</v>
      </c>
      <c r="I1672" s="18">
        <v>0.72</v>
      </c>
      <c r="J1672">
        <v>0.29299999999999998</v>
      </c>
      <c r="K1672" t="s">
        <v>46</v>
      </c>
      <c r="L1672" s="34" t="str">
        <f t="shared" si="78"/>
        <v>20-40%</v>
      </c>
      <c r="M1672" t="str">
        <f t="shared" si="79"/>
        <v>20-40%</v>
      </c>
      <c r="N1672">
        <f t="shared" ca="1" si="80"/>
        <v>558</v>
      </c>
    </row>
    <row r="1673" spans="1:14" x14ac:dyDescent="0.25">
      <c r="A1673" t="s">
        <v>5459</v>
      </c>
      <c r="B1673">
        <v>1397.57</v>
      </c>
      <c r="C1673" t="s">
        <v>5066</v>
      </c>
      <c r="D1673">
        <v>13.92</v>
      </c>
      <c r="E1673">
        <v>566</v>
      </c>
      <c r="F1673">
        <v>1</v>
      </c>
      <c r="G1673" s="2">
        <v>45416.083923611113</v>
      </c>
      <c r="H1673" s="2">
        <v>45650.346956018519</v>
      </c>
      <c r="I1673" s="18">
        <v>0.78400000000000003</v>
      </c>
      <c r="J1673">
        <v>0.13100000000000001</v>
      </c>
      <c r="K1673" t="s">
        <v>69</v>
      </c>
      <c r="L1673" s="34" t="str">
        <f t="shared" si="78"/>
        <v>0-20%</v>
      </c>
      <c r="M1673" t="str">
        <f t="shared" si="79"/>
        <v>0-20%</v>
      </c>
      <c r="N1673">
        <f t="shared" ca="1" si="80"/>
        <v>362</v>
      </c>
    </row>
    <row r="1674" spans="1:14" x14ac:dyDescent="0.25">
      <c r="A1674" t="s">
        <v>5460</v>
      </c>
      <c r="B1674">
        <v>3076.61</v>
      </c>
      <c r="C1674" t="s">
        <v>5064</v>
      </c>
      <c r="D1674">
        <v>4.49</v>
      </c>
      <c r="E1674">
        <v>583</v>
      </c>
      <c r="F1674">
        <v>4</v>
      </c>
      <c r="G1674" s="2">
        <v>45244.11141203704</v>
      </c>
      <c r="H1674" s="2">
        <v>45248.540370370371</v>
      </c>
      <c r="I1674" s="18">
        <v>0.104</v>
      </c>
      <c r="J1674">
        <v>0.23699999999999999</v>
      </c>
      <c r="K1674" t="s">
        <v>17</v>
      </c>
      <c r="L1674" s="34" t="str">
        <f t="shared" si="78"/>
        <v>0-20%</v>
      </c>
      <c r="M1674" t="str">
        <f t="shared" si="79"/>
        <v>20-40%</v>
      </c>
      <c r="N1674">
        <f t="shared" ca="1" si="80"/>
        <v>764</v>
      </c>
    </row>
    <row r="1675" spans="1:14" x14ac:dyDescent="0.25">
      <c r="A1675" t="s">
        <v>5461</v>
      </c>
      <c r="B1675">
        <v>106.11</v>
      </c>
      <c r="C1675" t="s">
        <v>5067</v>
      </c>
      <c r="D1675">
        <v>6.31</v>
      </c>
      <c r="E1675">
        <v>728</v>
      </c>
      <c r="F1675">
        <v>2</v>
      </c>
      <c r="G1675" s="2">
        <v>45775.968668981477</v>
      </c>
      <c r="H1675" s="2">
        <v>45696.267893518518</v>
      </c>
      <c r="I1675" s="18">
        <v>0.51600000000000001</v>
      </c>
      <c r="J1675">
        <v>0.249</v>
      </c>
      <c r="K1675" t="s">
        <v>17</v>
      </c>
      <c r="L1675" s="34" t="str">
        <f t="shared" si="78"/>
        <v>0-20%</v>
      </c>
      <c r="M1675" t="str">
        <f t="shared" si="79"/>
        <v>20-40%</v>
      </c>
      <c r="N1675">
        <f t="shared" ca="1" si="80"/>
        <v>316</v>
      </c>
    </row>
    <row r="1676" spans="1:14" x14ac:dyDescent="0.25">
      <c r="A1676" t="s">
        <v>5462</v>
      </c>
      <c r="B1676">
        <v>3812.85</v>
      </c>
      <c r="C1676" t="s">
        <v>5064</v>
      </c>
      <c r="D1676">
        <v>3.77</v>
      </c>
      <c r="E1676">
        <v>342</v>
      </c>
      <c r="F1676">
        <v>2</v>
      </c>
      <c r="G1676" s="2">
        <v>45035.119467592587</v>
      </c>
      <c r="H1676" s="2">
        <v>45145.326111111113</v>
      </c>
      <c r="I1676" s="18">
        <v>0.40799999999999997</v>
      </c>
      <c r="J1676">
        <v>0.27600000000000002</v>
      </c>
      <c r="K1676" t="s">
        <v>89</v>
      </c>
      <c r="L1676" s="34" t="str">
        <f t="shared" si="78"/>
        <v>0-20%</v>
      </c>
      <c r="M1676" t="str">
        <f t="shared" si="79"/>
        <v>20-40%</v>
      </c>
      <c r="N1676">
        <f t="shared" ca="1" si="80"/>
        <v>867</v>
      </c>
    </row>
    <row r="1677" spans="1:14" x14ac:dyDescent="0.25">
      <c r="A1677" t="s">
        <v>5463</v>
      </c>
      <c r="B1677">
        <v>488.33</v>
      </c>
      <c r="C1677" t="s">
        <v>5064</v>
      </c>
      <c r="D1677">
        <v>16.47</v>
      </c>
      <c r="E1677">
        <v>807</v>
      </c>
      <c r="F1677">
        <v>1</v>
      </c>
      <c r="G1677" s="2">
        <v>45379.116168981483</v>
      </c>
      <c r="H1677" s="2">
        <v>45628.404166666667</v>
      </c>
      <c r="I1677" s="18">
        <v>0.49199999999999999</v>
      </c>
      <c r="J1677">
        <v>0.35599999999999998</v>
      </c>
      <c r="K1677" t="s">
        <v>58</v>
      </c>
      <c r="L1677" s="34" t="str">
        <f t="shared" si="78"/>
        <v>0-20%</v>
      </c>
      <c r="M1677" t="str">
        <f t="shared" si="79"/>
        <v>20-40%</v>
      </c>
      <c r="N1677">
        <f t="shared" ca="1" si="80"/>
        <v>384</v>
      </c>
    </row>
    <row r="1678" spans="1:14" x14ac:dyDescent="0.25">
      <c r="A1678" t="s">
        <v>5464</v>
      </c>
      <c r="B1678">
        <v>1762.59</v>
      </c>
      <c r="C1678" t="s">
        <v>5064</v>
      </c>
      <c r="D1678">
        <v>10.19</v>
      </c>
      <c r="E1678">
        <v>300</v>
      </c>
      <c r="F1678">
        <v>3</v>
      </c>
      <c r="G1678" s="2">
        <v>45449.731770833343</v>
      </c>
      <c r="H1678" s="2">
        <v>45830.524409722217</v>
      </c>
      <c r="I1678" s="18">
        <v>0.11899999999999999</v>
      </c>
      <c r="J1678">
        <v>0.54100000000000004</v>
      </c>
      <c r="K1678" t="s">
        <v>64</v>
      </c>
      <c r="L1678" s="34" t="str">
        <f t="shared" si="78"/>
        <v>0-20%</v>
      </c>
      <c r="M1678" t="str">
        <f t="shared" si="79"/>
        <v>40-60%</v>
      </c>
      <c r="N1678">
        <f t="shared" ca="1" si="80"/>
        <v>182</v>
      </c>
    </row>
    <row r="1679" spans="1:14" x14ac:dyDescent="0.25">
      <c r="A1679" t="s">
        <v>5465</v>
      </c>
      <c r="B1679">
        <v>1140.48</v>
      </c>
      <c r="C1679" t="s">
        <v>5065</v>
      </c>
      <c r="D1679">
        <v>30.07</v>
      </c>
      <c r="E1679">
        <v>764</v>
      </c>
      <c r="F1679">
        <v>2</v>
      </c>
      <c r="G1679" s="2">
        <v>45410.159756944442</v>
      </c>
      <c r="H1679" s="2">
        <v>45519.582256944443</v>
      </c>
      <c r="I1679" s="18">
        <v>0.439</v>
      </c>
      <c r="J1679">
        <v>7.5999999999999998E-2</v>
      </c>
      <c r="K1679" t="s">
        <v>22</v>
      </c>
      <c r="L1679" s="34" t="str">
        <f t="shared" si="78"/>
        <v>20-40%</v>
      </c>
      <c r="M1679" t="str">
        <f t="shared" si="79"/>
        <v>0-20%</v>
      </c>
      <c r="N1679">
        <f t="shared" ca="1" si="80"/>
        <v>493</v>
      </c>
    </row>
    <row r="1680" spans="1:14" x14ac:dyDescent="0.25">
      <c r="A1680" t="s">
        <v>5466</v>
      </c>
      <c r="B1680">
        <v>1781.02</v>
      </c>
      <c r="C1680" t="s">
        <v>5064</v>
      </c>
      <c r="D1680">
        <v>9.7100000000000009</v>
      </c>
      <c r="E1680">
        <v>819</v>
      </c>
      <c r="F1680">
        <v>1</v>
      </c>
      <c r="G1680" s="2">
        <v>45569.712500000001</v>
      </c>
      <c r="H1680" s="2">
        <v>45062.675370370373</v>
      </c>
      <c r="I1680" s="18">
        <v>3.6999999999999998E-2</v>
      </c>
      <c r="J1680">
        <v>6.5000000000000002E-2</v>
      </c>
      <c r="K1680" t="s">
        <v>28</v>
      </c>
      <c r="L1680" s="34" t="str">
        <f t="shared" si="78"/>
        <v>0-20%</v>
      </c>
      <c r="M1680" t="str">
        <f t="shared" si="79"/>
        <v>0-20%</v>
      </c>
      <c r="N1680">
        <f t="shared" ca="1" si="80"/>
        <v>950</v>
      </c>
    </row>
    <row r="1681" spans="1:14" x14ac:dyDescent="0.25">
      <c r="A1681" t="s">
        <v>5467</v>
      </c>
      <c r="B1681">
        <v>997.9</v>
      </c>
      <c r="C1681" t="s">
        <v>5067</v>
      </c>
      <c r="D1681">
        <v>42.4</v>
      </c>
      <c r="E1681">
        <v>451</v>
      </c>
      <c r="F1681">
        <v>2</v>
      </c>
      <c r="G1681" s="2">
        <v>45132.295474537037</v>
      </c>
      <c r="H1681" s="2">
        <v>45133.379062499997</v>
      </c>
      <c r="I1681" s="18">
        <v>0.124</v>
      </c>
      <c r="J1681">
        <v>0.39900000000000002</v>
      </c>
      <c r="K1681" t="s">
        <v>35</v>
      </c>
      <c r="L1681" s="34" t="str">
        <f t="shared" si="78"/>
        <v>40-60%</v>
      </c>
      <c r="M1681" t="str">
        <f t="shared" si="79"/>
        <v>20-40%</v>
      </c>
      <c r="N1681">
        <f t="shared" ca="1" si="80"/>
        <v>879</v>
      </c>
    </row>
    <row r="1682" spans="1:14" x14ac:dyDescent="0.25">
      <c r="A1682" t="s">
        <v>5468</v>
      </c>
      <c r="B1682">
        <v>94.76</v>
      </c>
      <c r="C1682" t="s">
        <v>5064</v>
      </c>
      <c r="D1682">
        <v>24.45</v>
      </c>
      <c r="E1682">
        <v>424</v>
      </c>
      <c r="F1682">
        <v>3</v>
      </c>
      <c r="G1682" s="2">
        <v>44973.321053240739</v>
      </c>
      <c r="H1682" s="2">
        <v>45325.041168981479</v>
      </c>
      <c r="I1682" s="18">
        <v>0.13</v>
      </c>
      <c r="J1682">
        <v>0.32300000000000001</v>
      </c>
      <c r="K1682" t="s">
        <v>46</v>
      </c>
      <c r="L1682" s="34" t="str">
        <f t="shared" si="78"/>
        <v>20-40%</v>
      </c>
      <c r="M1682" t="str">
        <f t="shared" si="79"/>
        <v>20-40%</v>
      </c>
      <c r="N1682">
        <f t="shared" ca="1" si="80"/>
        <v>687</v>
      </c>
    </row>
    <row r="1683" spans="1:14" x14ac:dyDescent="0.25">
      <c r="A1683" t="s">
        <v>5469</v>
      </c>
      <c r="B1683">
        <v>444.64</v>
      </c>
      <c r="C1683" t="s">
        <v>5066</v>
      </c>
      <c r="D1683">
        <v>4</v>
      </c>
      <c r="E1683">
        <v>594</v>
      </c>
      <c r="F1683">
        <v>3</v>
      </c>
      <c r="G1683" s="2">
        <v>45030.49009259259</v>
      </c>
      <c r="H1683" s="2">
        <v>45768.239317129628</v>
      </c>
      <c r="I1683" s="18">
        <v>0.3</v>
      </c>
      <c r="J1683">
        <v>0.41099999999999998</v>
      </c>
      <c r="K1683" t="s">
        <v>22</v>
      </c>
      <c r="L1683" s="34" t="str">
        <f t="shared" si="78"/>
        <v>0-20%</v>
      </c>
      <c r="M1683" t="str">
        <f t="shared" si="79"/>
        <v>40-60%</v>
      </c>
      <c r="N1683">
        <f t="shared" ca="1" si="80"/>
        <v>244</v>
      </c>
    </row>
    <row r="1684" spans="1:14" x14ac:dyDescent="0.25">
      <c r="A1684" t="s">
        <v>5470</v>
      </c>
      <c r="B1684">
        <v>4084.15</v>
      </c>
      <c r="C1684" t="s">
        <v>5066</v>
      </c>
      <c r="D1684">
        <v>25.97</v>
      </c>
      <c r="E1684">
        <v>859</v>
      </c>
      <c r="F1684">
        <v>1</v>
      </c>
      <c r="G1684" s="2">
        <v>45713.391296296293</v>
      </c>
      <c r="H1684" s="2">
        <v>45543.995682870373</v>
      </c>
      <c r="I1684" s="18">
        <v>0.14899999999999999</v>
      </c>
      <c r="J1684">
        <v>0.45100000000000001</v>
      </c>
      <c r="K1684" t="s">
        <v>41</v>
      </c>
      <c r="L1684" s="34" t="str">
        <f t="shared" si="78"/>
        <v>20-40%</v>
      </c>
      <c r="M1684" t="str">
        <f t="shared" si="79"/>
        <v>40-60%</v>
      </c>
      <c r="N1684">
        <f t="shared" ca="1" si="80"/>
        <v>469</v>
      </c>
    </row>
    <row r="1685" spans="1:14" x14ac:dyDescent="0.25">
      <c r="A1685" t="s">
        <v>5471</v>
      </c>
      <c r="B1685">
        <v>1053.82</v>
      </c>
      <c r="C1685" t="s">
        <v>5064</v>
      </c>
      <c r="D1685">
        <v>7.13</v>
      </c>
      <c r="E1685">
        <v>855</v>
      </c>
      <c r="F1685">
        <v>1</v>
      </c>
      <c r="G1685" s="2">
        <v>45454.90697916667</v>
      </c>
      <c r="H1685" s="2">
        <v>45618.123287037037</v>
      </c>
      <c r="I1685" s="18">
        <v>0.81899999999999995</v>
      </c>
      <c r="J1685">
        <v>9.2999999999999999E-2</v>
      </c>
      <c r="K1685" t="s">
        <v>22</v>
      </c>
      <c r="L1685" s="34" t="str">
        <f t="shared" si="78"/>
        <v>0-20%</v>
      </c>
      <c r="M1685" t="str">
        <f t="shared" si="79"/>
        <v>0-20%</v>
      </c>
      <c r="N1685">
        <f t="shared" ca="1" si="80"/>
        <v>394</v>
      </c>
    </row>
    <row r="1686" spans="1:14" x14ac:dyDescent="0.25">
      <c r="A1686" t="s">
        <v>5472</v>
      </c>
      <c r="B1686">
        <v>367.12</v>
      </c>
      <c r="C1686" t="s">
        <v>5064</v>
      </c>
      <c r="D1686">
        <v>2.65</v>
      </c>
      <c r="E1686">
        <v>886</v>
      </c>
      <c r="F1686">
        <v>1</v>
      </c>
      <c r="G1686" s="2">
        <v>45635.412349537037</v>
      </c>
      <c r="H1686" s="2">
        <v>45289.672951388893</v>
      </c>
      <c r="I1686" s="18">
        <v>0.52700000000000002</v>
      </c>
      <c r="J1686">
        <v>9.0999999999999998E-2</v>
      </c>
      <c r="K1686" t="s">
        <v>66</v>
      </c>
      <c r="L1686" s="34" t="str">
        <f t="shared" si="78"/>
        <v>0-20%</v>
      </c>
      <c r="M1686" t="str">
        <f t="shared" si="79"/>
        <v>0-20%</v>
      </c>
      <c r="N1686">
        <f t="shared" ca="1" si="80"/>
        <v>723</v>
      </c>
    </row>
    <row r="1687" spans="1:14" x14ac:dyDescent="0.25">
      <c r="A1687" t="s">
        <v>5473</v>
      </c>
      <c r="B1687">
        <v>181.55</v>
      </c>
      <c r="C1687" t="s">
        <v>5064</v>
      </c>
      <c r="D1687">
        <v>23.05</v>
      </c>
      <c r="E1687">
        <v>391</v>
      </c>
      <c r="F1687">
        <v>2</v>
      </c>
      <c r="G1687" s="2">
        <v>45227.880324074067</v>
      </c>
      <c r="H1687" s="2">
        <v>45942.516111111108</v>
      </c>
      <c r="I1687" s="18">
        <v>0.18</v>
      </c>
      <c r="J1687">
        <v>0.32800000000000001</v>
      </c>
      <c r="K1687" t="s">
        <v>41</v>
      </c>
      <c r="L1687" s="34" t="str">
        <f t="shared" si="78"/>
        <v>20-40%</v>
      </c>
      <c r="M1687" t="str">
        <f t="shared" si="79"/>
        <v>20-40%</v>
      </c>
      <c r="N1687">
        <f t="shared" ca="1" si="80"/>
        <v>70</v>
      </c>
    </row>
    <row r="1688" spans="1:14" x14ac:dyDescent="0.25">
      <c r="A1688" t="s">
        <v>5474</v>
      </c>
      <c r="B1688">
        <v>1728.73</v>
      </c>
      <c r="C1688" t="s">
        <v>5064</v>
      </c>
      <c r="D1688">
        <v>7.21</v>
      </c>
      <c r="E1688">
        <v>497</v>
      </c>
      <c r="F1688">
        <v>1</v>
      </c>
      <c r="G1688" s="2">
        <v>45309.658935185187</v>
      </c>
      <c r="H1688" s="2">
        <v>45476.22824074074</v>
      </c>
      <c r="I1688" s="18">
        <v>6.4000000000000001E-2</v>
      </c>
      <c r="J1688">
        <v>0.49199999999999999</v>
      </c>
      <c r="K1688" t="s">
        <v>69</v>
      </c>
      <c r="L1688" s="34" t="str">
        <f t="shared" si="78"/>
        <v>0-20%</v>
      </c>
      <c r="M1688" t="str">
        <f t="shared" si="79"/>
        <v>40-60%</v>
      </c>
      <c r="N1688">
        <f t="shared" ca="1" si="80"/>
        <v>536</v>
      </c>
    </row>
    <row r="1689" spans="1:14" x14ac:dyDescent="0.25">
      <c r="A1689" t="s">
        <v>5475</v>
      </c>
      <c r="B1689">
        <v>2374.4899999999998</v>
      </c>
      <c r="C1689" t="s">
        <v>5064</v>
      </c>
      <c r="D1689">
        <v>39.46</v>
      </c>
      <c r="E1689">
        <v>388</v>
      </c>
      <c r="F1689">
        <v>1</v>
      </c>
      <c r="G1689" s="2">
        <v>45172.611435185187</v>
      </c>
      <c r="H1689" s="2">
        <v>45326.448912037027</v>
      </c>
      <c r="I1689" s="18">
        <v>0.39900000000000002</v>
      </c>
      <c r="J1689">
        <v>0.28000000000000003</v>
      </c>
      <c r="K1689" t="s">
        <v>71</v>
      </c>
      <c r="L1689" s="34" t="str">
        <f t="shared" si="78"/>
        <v>20-40%</v>
      </c>
      <c r="M1689" t="str">
        <f t="shared" si="79"/>
        <v>20-40%</v>
      </c>
      <c r="N1689">
        <f t="shared" ca="1" si="80"/>
        <v>686</v>
      </c>
    </row>
    <row r="1690" spans="1:14" x14ac:dyDescent="0.25">
      <c r="A1690" t="s">
        <v>5476</v>
      </c>
      <c r="B1690">
        <v>1080.32</v>
      </c>
      <c r="C1690" t="s">
        <v>5064</v>
      </c>
      <c r="D1690">
        <v>15.47</v>
      </c>
      <c r="E1690">
        <v>309</v>
      </c>
      <c r="F1690">
        <v>5</v>
      </c>
      <c r="G1690" s="2">
        <v>45875.970057870371</v>
      </c>
      <c r="H1690" s="2">
        <v>45716.222326388888</v>
      </c>
      <c r="I1690" s="18">
        <v>0.14399999999999999</v>
      </c>
      <c r="J1690">
        <v>0.20200000000000001</v>
      </c>
      <c r="K1690" t="s">
        <v>69</v>
      </c>
      <c r="L1690" s="34" t="str">
        <f t="shared" si="78"/>
        <v>0-20%</v>
      </c>
      <c r="M1690" t="str">
        <f t="shared" si="79"/>
        <v>20-40%</v>
      </c>
      <c r="N1690">
        <f t="shared" ca="1" si="80"/>
        <v>296</v>
      </c>
    </row>
    <row r="1691" spans="1:14" x14ac:dyDescent="0.25">
      <c r="A1691" t="s">
        <v>5477</v>
      </c>
      <c r="B1691">
        <v>734.67</v>
      </c>
      <c r="C1691" t="s">
        <v>5064</v>
      </c>
      <c r="D1691">
        <v>28.2</v>
      </c>
      <c r="E1691">
        <v>524</v>
      </c>
      <c r="F1691">
        <v>1</v>
      </c>
      <c r="G1691" s="2">
        <v>45256.870891203696</v>
      </c>
      <c r="H1691" s="2">
        <v>45215.151608796303</v>
      </c>
      <c r="I1691" s="18">
        <v>0.33500000000000002</v>
      </c>
      <c r="J1691">
        <v>0.109</v>
      </c>
      <c r="K1691" t="s">
        <v>52</v>
      </c>
      <c r="L1691" s="34" t="str">
        <f t="shared" si="78"/>
        <v>20-40%</v>
      </c>
      <c r="M1691" t="str">
        <f t="shared" si="79"/>
        <v>0-20%</v>
      </c>
      <c r="N1691">
        <f t="shared" ca="1" si="80"/>
        <v>797</v>
      </c>
    </row>
    <row r="1692" spans="1:14" x14ac:dyDescent="0.25">
      <c r="A1692" t="s">
        <v>5478</v>
      </c>
      <c r="B1692">
        <v>2273.27</v>
      </c>
      <c r="C1692" t="s">
        <v>5064</v>
      </c>
      <c r="D1692">
        <v>13.93</v>
      </c>
      <c r="E1692">
        <v>342</v>
      </c>
      <c r="F1692">
        <v>3</v>
      </c>
      <c r="G1692" s="2">
        <v>45400.328912037039</v>
      </c>
      <c r="H1692" s="2">
        <v>45710.212025462963</v>
      </c>
      <c r="I1692" s="18">
        <v>0.26700000000000002</v>
      </c>
      <c r="J1692">
        <v>8.3000000000000004E-2</v>
      </c>
      <c r="K1692" t="s">
        <v>32</v>
      </c>
      <c r="L1692" s="34" t="str">
        <f t="shared" si="78"/>
        <v>0-20%</v>
      </c>
      <c r="M1692" t="str">
        <f t="shared" si="79"/>
        <v>0-20%</v>
      </c>
      <c r="N1692">
        <f t="shared" ca="1" si="80"/>
        <v>302</v>
      </c>
    </row>
    <row r="1693" spans="1:14" x14ac:dyDescent="0.25">
      <c r="A1693" t="s">
        <v>5479</v>
      </c>
      <c r="B1693">
        <v>459.75</v>
      </c>
      <c r="C1693" t="s">
        <v>5064</v>
      </c>
      <c r="D1693">
        <v>7.76</v>
      </c>
      <c r="E1693">
        <v>516</v>
      </c>
      <c r="F1693">
        <v>1</v>
      </c>
      <c r="G1693" s="2">
        <v>45673.106342592589</v>
      </c>
      <c r="H1693" s="2">
        <v>45264.733912037038</v>
      </c>
      <c r="I1693" s="18">
        <v>0.158</v>
      </c>
      <c r="J1693">
        <v>0.23599999999999999</v>
      </c>
      <c r="K1693" t="s">
        <v>66</v>
      </c>
      <c r="L1693" s="34" t="str">
        <f t="shared" si="78"/>
        <v>0-20%</v>
      </c>
      <c r="M1693" t="str">
        <f t="shared" si="79"/>
        <v>20-40%</v>
      </c>
      <c r="N1693">
        <f t="shared" ca="1" si="80"/>
        <v>748</v>
      </c>
    </row>
    <row r="1694" spans="1:14" x14ac:dyDescent="0.25">
      <c r="A1694" t="s">
        <v>5480</v>
      </c>
      <c r="B1694">
        <v>336.73</v>
      </c>
      <c r="C1694" t="s">
        <v>5066</v>
      </c>
      <c r="D1694">
        <v>23.26</v>
      </c>
      <c r="E1694">
        <v>428</v>
      </c>
      <c r="F1694">
        <v>1</v>
      </c>
      <c r="G1694" s="2">
        <v>45388.657314814824</v>
      </c>
      <c r="H1694" s="2">
        <v>45025.067245370366</v>
      </c>
      <c r="I1694" s="18">
        <v>0.13800000000000001</v>
      </c>
      <c r="J1694">
        <v>0.27200000000000002</v>
      </c>
      <c r="K1694" t="s">
        <v>61</v>
      </c>
      <c r="L1694" s="34" t="str">
        <f t="shared" si="78"/>
        <v>20-40%</v>
      </c>
      <c r="M1694" t="str">
        <f t="shared" si="79"/>
        <v>20-40%</v>
      </c>
      <c r="N1694">
        <f t="shared" ca="1" si="80"/>
        <v>987</v>
      </c>
    </row>
    <row r="1695" spans="1:14" x14ac:dyDescent="0.25">
      <c r="A1695" t="s">
        <v>5481</v>
      </c>
      <c r="B1695">
        <v>906.37</v>
      </c>
      <c r="C1695" t="s">
        <v>5066</v>
      </c>
      <c r="D1695">
        <v>11.73</v>
      </c>
      <c r="E1695">
        <v>438</v>
      </c>
      <c r="F1695">
        <v>1</v>
      </c>
      <c r="G1695" s="2">
        <v>45528.357974537037</v>
      </c>
      <c r="H1695" s="2">
        <v>46119.171956018523</v>
      </c>
      <c r="I1695" s="18">
        <v>0.21</v>
      </c>
      <c r="J1695">
        <v>0.253</v>
      </c>
      <c r="K1695" t="s">
        <v>71</v>
      </c>
      <c r="L1695" s="34" t="str">
        <f t="shared" si="78"/>
        <v>0-20%</v>
      </c>
      <c r="M1695" t="str">
        <f t="shared" si="79"/>
        <v>20-40%</v>
      </c>
      <c r="N1695">
        <f t="shared" ca="1" si="80"/>
        <v>0</v>
      </c>
    </row>
    <row r="1696" spans="1:14" x14ac:dyDescent="0.25">
      <c r="A1696" t="s">
        <v>5482</v>
      </c>
      <c r="B1696">
        <v>128.46</v>
      </c>
      <c r="C1696" t="s">
        <v>5067</v>
      </c>
      <c r="D1696">
        <v>15.42</v>
      </c>
      <c r="E1696">
        <v>709</v>
      </c>
      <c r="F1696">
        <v>1</v>
      </c>
      <c r="G1696" s="2">
        <v>44941.857222222221</v>
      </c>
      <c r="H1696" s="2">
        <v>44978.480428240742</v>
      </c>
      <c r="I1696" s="18">
        <v>0.161</v>
      </c>
      <c r="J1696">
        <v>0.41899999999999998</v>
      </c>
      <c r="K1696" t="s">
        <v>28</v>
      </c>
      <c r="L1696" s="34" t="str">
        <f t="shared" si="78"/>
        <v>0-20%</v>
      </c>
      <c r="M1696" t="str">
        <f t="shared" si="79"/>
        <v>40-60%</v>
      </c>
      <c r="N1696">
        <f t="shared" ca="1" si="80"/>
        <v>1034</v>
      </c>
    </row>
    <row r="1697" spans="1:14" x14ac:dyDescent="0.25">
      <c r="A1697" t="s">
        <v>5483</v>
      </c>
      <c r="B1697">
        <v>1386.68</v>
      </c>
      <c r="C1697" t="s">
        <v>5064</v>
      </c>
      <c r="D1697">
        <v>47.45</v>
      </c>
      <c r="E1697">
        <v>594</v>
      </c>
      <c r="F1697">
        <v>1</v>
      </c>
      <c r="G1697" s="2">
        <v>45795.610486111109</v>
      </c>
      <c r="H1697" s="2">
        <v>45497.386620370373</v>
      </c>
      <c r="I1697" s="18">
        <v>0.35199999999999998</v>
      </c>
      <c r="J1697">
        <v>0.64300000000000002</v>
      </c>
      <c r="K1697" t="s">
        <v>89</v>
      </c>
      <c r="L1697" s="34" t="str">
        <f t="shared" si="78"/>
        <v>40-60%</v>
      </c>
      <c r="M1697" t="str">
        <f t="shared" si="79"/>
        <v>60-80%</v>
      </c>
      <c r="N1697">
        <f t="shared" ca="1" si="80"/>
        <v>515</v>
      </c>
    </row>
    <row r="1698" spans="1:14" x14ac:dyDescent="0.25">
      <c r="A1698" t="s">
        <v>5484</v>
      </c>
      <c r="B1698">
        <v>105.15</v>
      </c>
      <c r="C1698" t="s">
        <v>5066</v>
      </c>
      <c r="D1698">
        <v>15.57</v>
      </c>
      <c r="E1698">
        <v>623</v>
      </c>
      <c r="F1698">
        <v>1</v>
      </c>
      <c r="G1698" s="2">
        <v>45625.034097222233</v>
      </c>
      <c r="H1698" s="2">
        <v>45412.203506944446</v>
      </c>
      <c r="I1698" s="18">
        <v>0.28999999999999998</v>
      </c>
      <c r="J1698">
        <v>0.25</v>
      </c>
      <c r="K1698" t="s">
        <v>46</v>
      </c>
      <c r="L1698" s="34" t="str">
        <f t="shared" si="78"/>
        <v>0-20%</v>
      </c>
      <c r="M1698" t="str">
        <f t="shared" si="79"/>
        <v>20-40%</v>
      </c>
      <c r="N1698">
        <f t="shared" ca="1" si="80"/>
        <v>600</v>
      </c>
    </row>
    <row r="1699" spans="1:14" x14ac:dyDescent="0.25">
      <c r="A1699" t="s">
        <v>5485</v>
      </c>
      <c r="B1699">
        <v>308.26</v>
      </c>
      <c r="C1699" t="s">
        <v>5064</v>
      </c>
      <c r="D1699">
        <v>9.69</v>
      </c>
      <c r="E1699">
        <v>872</v>
      </c>
      <c r="F1699">
        <v>2</v>
      </c>
      <c r="G1699" s="2">
        <v>45534.49664351852</v>
      </c>
      <c r="H1699" s="2">
        <v>45227.305601851847</v>
      </c>
      <c r="I1699" s="18">
        <v>0.33100000000000002</v>
      </c>
      <c r="J1699">
        <v>0.40799999999999997</v>
      </c>
      <c r="K1699" t="s">
        <v>64</v>
      </c>
      <c r="L1699" s="34" t="str">
        <f t="shared" si="78"/>
        <v>0-20%</v>
      </c>
      <c r="M1699" t="str">
        <f t="shared" si="79"/>
        <v>40-60%</v>
      </c>
      <c r="N1699">
        <f t="shared" ca="1" si="80"/>
        <v>785</v>
      </c>
    </row>
    <row r="1700" spans="1:14" x14ac:dyDescent="0.25">
      <c r="A1700" t="s">
        <v>5486</v>
      </c>
      <c r="B1700">
        <v>936.02</v>
      </c>
      <c r="C1700" t="s">
        <v>5067</v>
      </c>
      <c r="D1700">
        <v>6.54</v>
      </c>
      <c r="E1700">
        <v>770</v>
      </c>
      <c r="F1700">
        <v>0</v>
      </c>
      <c r="G1700" s="2">
        <v>45091.359050925923</v>
      </c>
      <c r="H1700" s="2">
        <v>45255.548518518517</v>
      </c>
      <c r="I1700" s="18">
        <v>0.128</v>
      </c>
      <c r="J1700">
        <v>0.29199999999999998</v>
      </c>
      <c r="K1700" t="s">
        <v>58</v>
      </c>
      <c r="L1700" s="34" t="str">
        <f t="shared" si="78"/>
        <v>0-20%</v>
      </c>
      <c r="M1700" t="str">
        <f t="shared" si="79"/>
        <v>20-40%</v>
      </c>
      <c r="N1700">
        <f t="shared" ca="1" si="80"/>
        <v>757</v>
      </c>
    </row>
    <row r="1701" spans="1:14" x14ac:dyDescent="0.25">
      <c r="A1701" t="s">
        <v>5487</v>
      </c>
      <c r="B1701">
        <v>99.46</v>
      </c>
      <c r="C1701" t="s">
        <v>5067</v>
      </c>
      <c r="D1701">
        <v>11.55</v>
      </c>
      <c r="E1701">
        <v>583</v>
      </c>
      <c r="F1701">
        <v>2</v>
      </c>
      <c r="G1701" s="2">
        <v>45117.298460648148</v>
      </c>
      <c r="H1701" s="2">
        <v>45872.80259259259</v>
      </c>
      <c r="I1701" s="18">
        <v>0.16900000000000001</v>
      </c>
      <c r="J1701">
        <v>0.58099999999999996</v>
      </c>
      <c r="K1701" t="s">
        <v>54</v>
      </c>
      <c r="L1701" s="34" t="str">
        <f t="shared" si="78"/>
        <v>0-20%</v>
      </c>
      <c r="M1701" t="str">
        <f t="shared" si="79"/>
        <v>40-60%</v>
      </c>
      <c r="N1701">
        <f t="shared" ca="1" si="80"/>
        <v>140</v>
      </c>
    </row>
    <row r="1702" spans="1:14" x14ac:dyDescent="0.25">
      <c r="A1702" t="s">
        <v>5488</v>
      </c>
      <c r="B1702">
        <v>696.57</v>
      </c>
      <c r="C1702" t="s">
        <v>5064</v>
      </c>
      <c r="D1702">
        <v>9.27</v>
      </c>
      <c r="E1702">
        <v>641</v>
      </c>
      <c r="F1702">
        <v>1</v>
      </c>
      <c r="G1702" s="2">
        <v>44951.673611111109</v>
      </c>
      <c r="H1702" s="2">
        <v>45094.677233796298</v>
      </c>
      <c r="I1702" s="18">
        <v>0.41399999999999998</v>
      </c>
      <c r="J1702">
        <v>0.40400000000000003</v>
      </c>
      <c r="K1702" t="s">
        <v>41</v>
      </c>
      <c r="L1702" s="34" t="str">
        <f t="shared" si="78"/>
        <v>0-20%</v>
      </c>
      <c r="M1702" t="str">
        <f t="shared" si="79"/>
        <v>40-60%</v>
      </c>
      <c r="N1702">
        <f t="shared" ca="1" si="80"/>
        <v>918</v>
      </c>
    </row>
    <row r="1703" spans="1:14" x14ac:dyDescent="0.25">
      <c r="A1703" t="s">
        <v>5489</v>
      </c>
      <c r="B1703">
        <v>65.73</v>
      </c>
      <c r="C1703" t="s">
        <v>5064</v>
      </c>
      <c r="D1703">
        <v>15.91</v>
      </c>
      <c r="E1703">
        <v>573</v>
      </c>
      <c r="F1703">
        <v>3</v>
      </c>
      <c r="G1703" s="2">
        <v>45789.965300925927</v>
      </c>
      <c r="H1703" s="2">
        <v>45377.479803240742</v>
      </c>
      <c r="I1703" s="18">
        <v>0.158</v>
      </c>
      <c r="J1703">
        <v>0.47199999999999998</v>
      </c>
      <c r="K1703" t="s">
        <v>17</v>
      </c>
      <c r="L1703" s="34" t="str">
        <f t="shared" si="78"/>
        <v>0-20%</v>
      </c>
      <c r="M1703" t="str">
        <f t="shared" si="79"/>
        <v>40-60%</v>
      </c>
      <c r="N1703">
        <f t="shared" ca="1" si="80"/>
        <v>635</v>
      </c>
    </row>
    <row r="1704" spans="1:14" x14ac:dyDescent="0.25">
      <c r="A1704" t="s">
        <v>5490</v>
      </c>
      <c r="B1704">
        <v>173.73</v>
      </c>
      <c r="C1704" t="s">
        <v>5064</v>
      </c>
      <c r="D1704">
        <v>15.73</v>
      </c>
      <c r="E1704">
        <v>809</v>
      </c>
      <c r="F1704">
        <v>3</v>
      </c>
      <c r="G1704" s="2">
        <v>45189.430891203701</v>
      </c>
      <c r="H1704" s="2">
        <v>45361.179409722223</v>
      </c>
      <c r="I1704" s="18">
        <v>4.3999999999999997E-2</v>
      </c>
      <c r="J1704">
        <v>0.79400000000000004</v>
      </c>
      <c r="K1704" t="s">
        <v>86</v>
      </c>
      <c r="L1704" s="34" t="str">
        <f t="shared" si="78"/>
        <v>0-20%</v>
      </c>
      <c r="M1704" t="str">
        <f t="shared" si="79"/>
        <v>60-80%</v>
      </c>
      <c r="N1704">
        <f t="shared" ca="1" si="80"/>
        <v>651</v>
      </c>
    </row>
    <row r="1705" spans="1:14" x14ac:dyDescent="0.25">
      <c r="A1705" t="s">
        <v>5491</v>
      </c>
      <c r="B1705">
        <v>1707.05</v>
      </c>
      <c r="C1705" t="s">
        <v>5066</v>
      </c>
      <c r="D1705">
        <v>58.85</v>
      </c>
      <c r="E1705">
        <v>885</v>
      </c>
      <c r="F1705">
        <v>1</v>
      </c>
      <c r="G1705" s="2">
        <v>45690.470266203702</v>
      </c>
      <c r="H1705" s="2">
        <v>45250.431574074071</v>
      </c>
      <c r="I1705" s="18">
        <v>0.253</v>
      </c>
      <c r="J1705">
        <v>0.222</v>
      </c>
      <c r="K1705" t="s">
        <v>61</v>
      </c>
      <c r="L1705" s="34" t="str">
        <f t="shared" si="78"/>
        <v>40-60%</v>
      </c>
      <c r="M1705" t="str">
        <f t="shared" si="79"/>
        <v>20-40%</v>
      </c>
      <c r="N1705">
        <f t="shared" ca="1" si="80"/>
        <v>762</v>
      </c>
    </row>
    <row r="1706" spans="1:14" x14ac:dyDescent="0.25">
      <c r="A1706" t="s">
        <v>5492</v>
      </c>
      <c r="B1706">
        <v>351.41</v>
      </c>
      <c r="C1706" t="s">
        <v>5064</v>
      </c>
      <c r="D1706">
        <v>6.68</v>
      </c>
      <c r="E1706">
        <v>315</v>
      </c>
      <c r="F1706">
        <v>4</v>
      </c>
      <c r="G1706" s="2">
        <v>45876.481238425928</v>
      </c>
      <c r="H1706" s="2">
        <v>45541.368807870371</v>
      </c>
      <c r="I1706" s="18">
        <v>0.23899999999999999</v>
      </c>
      <c r="J1706">
        <v>0.28899999999999998</v>
      </c>
      <c r="K1706" t="s">
        <v>71</v>
      </c>
      <c r="L1706" s="34" t="str">
        <f t="shared" si="78"/>
        <v>0-20%</v>
      </c>
      <c r="M1706" t="str">
        <f t="shared" si="79"/>
        <v>20-40%</v>
      </c>
      <c r="N1706">
        <f t="shared" ca="1" si="80"/>
        <v>471</v>
      </c>
    </row>
    <row r="1707" spans="1:14" x14ac:dyDescent="0.25">
      <c r="A1707" t="s">
        <v>5493</v>
      </c>
      <c r="B1707">
        <v>1776.47</v>
      </c>
      <c r="C1707" t="s">
        <v>5064</v>
      </c>
      <c r="D1707">
        <v>23.25</v>
      </c>
      <c r="E1707">
        <v>658</v>
      </c>
      <c r="F1707">
        <v>2</v>
      </c>
      <c r="G1707" s="2">
        <v>45265.998842592591</v>
      </c>
      <c r="H1707" s="2">
        <v>45427.56523148148</v>
      </c>
      <c r="I1707" s="18">
        <v>0.442</v>
      </c>
      <c r="J1707">
        <v>0.32700000000000001</v>
      </c>
      <c r="K1707" t="s">
        <v>52</v>
      </c>
      <c r="L1707" s="34" t="str">
        <f t="shared" si="78"/>
        <v>20-40%</v>
      </c>
      <c r="M1707" t="str">
        <f t="shared" si="79"/>
        <v>20-40%</v>
      </c>
      <c r="N1707">
        <f t="shared" ca="1" si="80"/>
        <v>585</v>
      </c>
    </row>
    <row r="1708" spans="1:14" x14ac:dyDescent="0.25">
      <c r="A1708" t="s">
        <v>5494</v>
      </c>
      <c r="B1708">
        <v>173.73</v>
      </c>
      <c r="C1708" t="s">
        <v>5064</v>
      </c>
      <c r="D1708">
        <v>6.55</v>
      </c>
      <c r="E1708">
        <v>676</v>
      </c>
      <c r="F1708">
        <v>3</v>
      </c>
      <c r="G1708" s="2">
        <v>45497.664560185192</v>
      </c>
      <c r="H1708" s="2">
        <v>45667.955613425933</v>
      </c>
      <c r="I1708" s="18">
        <v>0.254</v>
      </c>
      <c r="J1708">
        <v>0.52300000000000002</v>
      </c>
      <c r="K1708" t="s">
        <v>46</v>
      </c>
      <c r="L1708" s="34" t="str">
        <f t="shared" si="78"/>
        <v>0-20%</v>
      </c>
      <c r="M1708" t="str">
        <f t="shared" si="79"/>
        <v>40-60%</v>
      </c>
      <c r="N1708">
        <f t="shared" ca="1" si="80"/>
        <v>345</v>
      </c>
    </row>
    <row r="1709" spans="1:14" x14ac:dyDescent="0.25">
      <c r="A1709" t="s">
        <v>5495</v>
      </c>
      <c r="B1709">
        <v>2732.43</v>
      </c>
      <c r="C1709" t="s">
        <v>5064</v>
      </c>
      <c r="D1709">
        <v>9.76</v>
      </c>
      <c r="E1709">
        <v>792</v>
      </c>
      <c r="F1709">
        <v>1</v>
      </c>
      <c r="G1709" s="2">
        <v>45928.39234953704</v>
      </c>
      <c r="H1709" s="2">
        <v>45092.941412037027</v>
      </c>
      <c r="I1709" s="18">
        <v>0.38200000000000001</v>
      </c>
      <c r="J1709">
        <v>0.39800000000000002</v>
      </c>
      <c r="K1709" t="s">
        <v>52</v>
      </c>
      <c r="L1709" s="34" t="str">
        <f t="shared" si="78"/>
        <v>0-20%</v>
      </c>
      <c r="M1709" t="str">
        <f t="shared" si="79"/>
        <v>20-40%</v>
      </c>
      <c r="N1709">
        <f t="shared" ca="1" si="80"/>
        <v>920</v>
      </c>
    </row>
    <row r="1710" spans="1:14" x14ac:dyDescent="0.25">
      <c r="A1710" t="s">
        <v>5496</v>
      </c>
      <c r="B1710">
        <v>994.18</v>
      </c>
      <c r="C1710" t="s">
        <v>5064</v>
      </c>
      <c r="D1710">
        <v>6.82</v>
      </c>
      <c r="E1710">
        <v>869</v>
      </c>
      <c r="F1710">
        <v>0</v>
      </c>
      <c r="G1710" s="2">
        <v>45671.374861111108</v>
      </c>
      <c r="H1710" s="2">
        <v>45160.118958333333</v>
      </c>
      <c r="I1710" s="18">
        <v>0.67</v>
      </c>
      <c r="J1710">
        <v>0.18</v>
      </c>
      <c r="K1710" t="s">
        <v>89</v>
      </c>
      <c r="L1710" s="34" t="str">
        <f t="shared" si="78"/>
        <v>0-20%</v>
      </c>
      <c r="M1710" t="str">
        <f t="shared" si="79"/>
        <v>0-20%</v>
      </c>
      <c r="N1710">
        <f t="shared" ca="1" si="80"/>
        <v>852</v>
      </c>
    </row>
    <row r="1711" spans="1:14" x14ac:dyDescent="0.25">
      <c r="A1711" t="s">
        <v>5497</v>
      </c>
      <c r="B1711">
        <v>428.67</v>
      </c>
      <c r="C1711" t="s">
        <v>5067</v>
      </c>
      <c r="D1711">
        <v>33.770000000000003</v>
      </c>
      <c r="E1711">
        <v>430</v>
      </c>
      <c r="F1711">
        <v>2</v>
      </c>
      <c r="G1711" s="2">
        <v>45809.47861111111</v>
      </c>
      <c r="H1711" s="2">
        <v>45834.282141203701</v>
      </c>
      <c r="I1711" s="18">
        <v>0.48399999999999999</v>
      </c>
      <c r="J1711">
        <v>0.34100000000000003</v>
      </c>
      <c r="K1711" t="s">
        <v>39</v>
      </c>
      <c r="L1711" s="34" t="str">
        <f t="shared" si="78"/>
        <v>20-40%</v>
      </c>
      <c r="M1711" t="str">
        <f t="shared" si="79"/>
        <v>20-40%</v>
      </c>
      <c r="N1711">
        <f t="shared" ca="1" si="80"/>
        <v>178</v>
      </c>
    </row>
    <row r="1712" spans="1:14" x14ac:dyDescent="0.25">
      <c r="A1712" t="s">
        <v>5498</v>
      </c>
      <c r="B1712">
        <v>3244.92</v>
      </c>
      <c r="C1712" t="s">
        <v>5064</v>
      </c>
      <c r="D1712">
        <v>22.47</v>
      </c>
      <c r="E1712">
        <v>815</v>
      </c>
      <c r="F1712">
        <v>2</v>
      </c>
      <c r="G1712" s="2">
        <v>45185.633321759262</v>
      </c>
      <c r="H1712" s="2">
        <v>45798.265474537038</v>
      </c>
      <c r="I1712" s="18">
        <v>0.46899999999999997</v>
      </c>
      <c r="J1712">
        <v>0.51200000000000001</v>
      </c>
      <c r="K1712" t="s">
        <v>54</v>
      </c>
      <c r="L1712" s="34" t="str">
        <f t="shared" si="78"/>
        <v>20-40%</v>
      </c>
      <c r="M1712" t="str">
        <f t="shared" si="79"/>
        <v>40-60%</v>
      </c>
      <c r="N1712">
        <f t="shared" ca="1" si="80"/>
        <v>214</v>
      </c>
    </row>
    <row r="1713" spans="1:14" x14ac:dyDescent="0.25">
      <c r="A1713" t="s">
        <v>5499</v>
      </c>
      <c r="B1713">
        <v>1261.8399999999999</v>
      </c>
      <c r="C1713" t="s">
        <v>5064</v>
      </c>
      <c r="D1713">
        <v>21.08</v>
      </c>
      <c r="E1713">
        <v>634</v>
      </c>
      <c r="F1713">
        <v>4</v>
      </c>
      <c r="G1713" s="2">
        <v>45193.717418981483</v>
      </c>
      <c r="H1713" s="2">
        <v>45315.147488425922</v>
      </c>
      <c r="I1713" s="18">
        <v>0.13900000000000001</v>
      </c>
      <c r="J1713">
        <v>0.438</v>
      </c>
      <c r="K1713" t="s">
        <v>39</v>
      </c>
      <c r="L1713" s="34" t="str">
        <f t="shared" si="78"/>
        <v>20-40%</v>
      </c>
      <c r="M1713" t="str">
        <f t="shared" si="79"/>
        <v>40-60%</v>
      </c>
      <c r="N1713">
        <f t="shared" ca="1" si="80"/>
        <v>697</v>
      </c>
    </row>
    <row r="1714" spans="1:14" x14ac:dyDescent="0.25">
      <c r="A1714" t="s">
        <v>5500</v>
      </c>
      <c r="B1714">
        <v>1358.18</v>
      </c>
      <c r="C1714" t="s">
        <v>5066</v>
      </c>
      <c r="D1714">
        <v>5.84</v>
      </c>
      <c r="E1714">
        <v>782</v>
      </c>
      <c r="F1714">
        <v>3</v>
      </c>
      <c r="G1714" s="2">
        <v>45848.339085648149</v>
      </c>
      <c r="H1714" s="2">
        <v>45573.073287037027</v>
      </c>
      <c r="I1714" s="18">
        <v>0.48399999999999999</v>
      </c>
      <c r="J1714">
        <v>0.17599999999999999</v>
      </c>
      <c r="K1714" t="s">
        <v>22</v>
      </c>
      <c r="L1714" s="34" t="str">
        <f t="shared" si="78"/>
        <v>0-20%</v>
      </c>
      <c r="M1714" t="str">
        <f t="shared" si="79"/>
        <v>0-20%</v>
      </c>
      <c r="N1714">
        <f t="shared" ca="1" si="80"/>
        <v>439</v>
      </c>
    </row>
    <row r="1715" spans="1:14" x14ac:dyDescent="0.25">
      <c r="A1715" t="s">
        <v>5501</v>
      </c>
      <c r="B1715">
        <v>1192.78</v>
      </c>
      <c r="C1715" t="s">
        <v>5064</v>
      </c>
      <c r="D1715">
        <v>1.1499999999999999</v>
      </c>
      <c r="E1715">
        <v>619</v>
      </c>
      <c r="F1715">
        <v>1</v>
      </c>
      <c r="G1715" s="2">
        <v>45118.749143518522</v>
      </c>
      <c r="H1715" s="2">
        <v>45805.136886574073</v>
      </c>
      <c r="I1715" s="18">
        <v>0.49099999999999999</v>
      </c>
      <c r="J1715">
        <v>0.18099999999999999</v>
      </c>
      <c r="K1715" t="s">
        <v>41</v>
      </c>
      <c r="L1715" s="34" t="str">
        <f t="shared" si="78"/>
        <v>0-20%</v>
      </c>
      <c r="M1715" t="str">
        <f t="shared" si="79"/>
        <v>0-20%</v>
      </c>
      <c r="N1715">
        <f t="shared" ca="1" si="80"/>
        <v>207</v>
      </c>
    </row>
    <row r="1716" spans="1:14" x14ac:dyDescent="0.25">
      <c r="A1716" t="s">
        <v>5502</v>
      </c>
      <c r="B1716">
        <v>238.97</v>
      </c>
      <c r="C1716" t="s">
        <v>5064</v>
      </c>
      <c r="D1716">
        <v>3.89</v>
      </c>
      <c r="E1716">
        <v>354</v>
      </c>
      <c r="F1716">
        <v>1</v>
      </c>
      <c r="G1716" s="2">
        <v>45607.917060185187</v>
      </c>
      <c r="H1716" s="2">
        <v>46224.732719907413</v>
      </c>
      <c r="I1716" s="18">
        <v>0.27900000000000003</v>
      </c>
      <c r="J1716">
        <v>0.60399999999999998</v>
      </c>
      <c r="K1716" t="s">
        <v>71</v>
      </c>
      <c r="L1716" s="34" t="str">
        <f t="shared" si="78"/>
        <v>0-20%</v>
      </c>
      <c r="M1716" t="str">
        <f t="shared" si="79"/>
        <v>60-80%</v>
      </c>
      <c r="N1716">
        <f t="shared" ca="1" si="80"/>
        <v>0</v>
      </c>
    </row>
    <row r="1717" spans="1:14" x14ac:dyDescent="0.25">
      <c r="A1717" t="s">
        <v>5503</v>
      </c>
      <c r="B1717">
        <v>502.31</v>
      </c>
      <c r="C1717" t="s">
        <v>5065</v>
      </c>
      <c r="D1717">
        <v>11.57</v>
      </c>
      <c r="E1717">
        <v>444</v>
      </c>
      <c r="F1717">
        <v>2</v>
      </c>
      <c r="G1717" s="2">
        <v>45312.579004629632</v>
      </c>
      <c r="H1717" s="2">
        <v>45174.937581018523</v>
      </c>
      <c r="I1717" s="18">
        <v>0.14599999999999999</v>
      </c>
      <c r="J1717">
        <v>0.111</v>
      </c>
      <c r="K1717" t="s">
        <v>89</v>
      </c>
      <c r="L1717" s="34" t="str">
        <f t="shared" si="78"/>
        <v>0-20%</v>
      </c>
      <c r="M1717" t="str">
        <f t="shared" si="79"/>
        <v>0-20%</v>
      </c>
      <c r="N1717">
        <f t="shared" ca="1" si="80"/>
        <v>838</v>
      </c>
    </row>
    <row r="1718" spans="1:14" x14ac:dyDescent="0.25">
      <c r="A1718" t="s">
        <v>5504</v>
      </c>
      <c r="B1718">
        <v>1400.16</v>
      </c>
      <c r="C1718" t="s">
        <v>5066</v>
      </c>
      <c r="D1718">
        <v>13.31</v>
      </c>
      <c r="E1718">
        <v>665</v>
      </c>
      <c r="F1718">
        <v>1</v>
      </c>
      <c r="G1718" s="2">
        <v>45861.104837962957</v>
      </c>
      <c r="H1718" s="2">
        <v>45832.662534722222</v>
      </c>
      <c r="I1718" s="18">
        <v>0.51700000000000002</v>
      </c>
      <c r="J1718">
        <v>0.17299999999999999</v>
      </c>
      <c r="K1718" t="s">
        <v>106</v>
      </c>
      <c r="L1718" s="34" t="str">
        <f t="shared" si="78"/>
        <v>0-20%</v>
      </c>
      <c r="M1718" t="str">
        <f t="shared" si="79"/>
        <v>0-20%</v>
      </c>
      <c r="N1718">
        <f t="shared" ca="1" si="80"/>
        <v>180</v>
      </c>
    </row>
    <row r="1719" spans="1:14" x14ac:dyDescent="0.25">
      <c r="A1719" t="s">
        <v>5505</v>
      </c>
      <c r="B1719">
        <v>317.7</v>
      </c>
      <c r="C1719" t="s">
        <v>5064</v>
      </c>
      <c r="D1719">
        <v>10.72</v>
      </c>
      <c r="E1719">
        <v>588</v>
      </c>
      <c r="F1719">
        <v>1</v>
      </c>
      <c r="G1719" s="2">
        <v>45379.506365740737</v>
      </c>
      <c r="H1719" s="2">
        <v>45946.650254629632</v>
      </c>
      <c r="I1719" s="18">
        <v>0.10100000000000001</v>
      </c>
      <c r="J1719">
        <v>0.17899999999999999</v>
      </c>
      <c r="K1719" t="s">
        <v>89</v>
      </c>
      <c r="L1719" s="34" t="str">
        <f t="shared" si="78"/>
        <v>0-20%</v>
      </c>
      <c r="M1719" t="str">
        <f t="shared" si="79"/>
        <v>0-20%</v>
      </c>
      <c r="N1719">
        <f t="shared" ca="1" si="80"/>
        <v>66</v>
      </c>
    </row>
    <row r="1720" spans="1:14" x14ac:dyDescent="0.25">
      <c r="A1720" t="s">
        <v>5506</v>
      </c>
      <c r="B1720">
        <v>462.91</v>
      </c>
      <c r="C1720" t="s">
        <v>5067</v>
      </c>
      <c r="D1720">
        <v>20.73</v>
      </c>
      <c r="E1720">
        <v>582</v>
      </c>
      <c r="F1720">
        <v>4</v>
      </c>
      <c r="G1720" s="2">
        <v>44968.08766203704</v>
      </c>
      <c r="H1720" s="2">
        <v>45957.591608796298</v>
      </c>
      <c r="I1720" s="18">
        <v>0.20100000000000001</v>
      </c>
      <c r="J1720">
        <v>0.55700000000000005</v>
      </c>
      <c r="K1720" t="s">
        <v>39</v>
      </c>
      <c r="L1720" s="34" t="str">
        <f t="shared" si="78"/>
        <v>20-40%</v>
      </c>
      <c r="M1720" t="str">
        <f t="shared" si="79"/>
        <v>40-60%</v>
      </c>
      <c r="N1720">
        <f t="shared" ca="1" si="80"/>
        <v>55</v>
      </c>
    </row>
    <row r="1721" spans="1:14" x14ac:dyDescent="0.25">
      <c r="A1721" t="s">
        <v>5507</v>
      </c>
      <c r="B1721">
        <v>339.84</v>
      </c>
      <c r="C1721" t="s">
        <v>5064</v>
      </c>
      <c r="D1721">
        <v>7.02</v>
      </c>
      <c r="E1721">
        <v>347</v>
      </c>
      <c r="F1721">
        <v>1</v>
      </c>
      <c r="G1721" s="2">
        <v>45839.38894675926</v>
      </c>
      <c r="H1721" s="2">
        <v>45341.571203703701</v>
      </c>
      <c r="I1721" s="18">
        <v>0.442</v>
      </c>
      <c r="J1721">
        <v>0.152</v>
      </c>
      <c r="K1721" t="s">
        <v>32</v>
      </c>
      <c r="L1721" s="34" t="str">
        <f t="shared" si="78"/>
        <v>0-20%</v>
      </c>
      <c r="M1721" t="str">
        <f t="shared" si="79"/>
        <v>0-20%</v>
      </c>
      <c r="N1721">
        <f t="shared" ca="1" si="80"/>
        <v>671</v>
      </c>
    </row>
    <row r="1722" spans="1:14" x14ac:dyDescent="0.25">
      <c r="A1722" t="s">
        <v>5508</v>
      </c>
      <c r="B1722">
        <v>546.13</v>
      </c>
      <c r="C1722" t="s">
        <v>5065</v>
      </c>
      <c r="D1722">
        <v>20.12</v>
      </c>
      <c r="E1722">
        <v>322</v>
      </c>
      <c r="F1722">
        <v>3</v>
      </c>
      <c r="G1722" s="2">
        <v>45910.843842592592</v>
      </c>
      <c r="H1722" s="2">
        <v>45129.886689814812</v>
      </c>
      <c r="I1722" s="18">
        <v>0.38400000000000001</v>
      </c>
      <c r="J1722">
        <v>0.42399999999999999</v>
      </c>
      <c r="K1722" t="s">
        <v>66</v>
      </c>
      <c r="L1722" s="34" t="str">
        <f t="shared" si="78"/>
        <v>20-40%</v>
      </c>
      <c r="M1722" t="str">
        <f t="shared" si="79"/>
        <v>40-60%</v>
      </c>
      <c r="N1722">
        <f t="shared" ca="1" si="80"/>
        <v>883</v>
      </c>
    </row>
    <row r="1723" spans="1:14" x14ac:dyDescent="0.25">
      <c r="A1723" t="s">
        <v>5509</v>
      </c>
      <c r="B1723">
        <v>306.17</v>
      </c>
      <c r="C1723" t="s">
        <v>5064</v>
      </c>
      <c r="D1723">
        <v>2.35</v>
      </c>
      <c r="E1723">
        <v>331</v>
      </c>
      <c r="F1723">
        <v>1</v>
      </c>
      <c r="G1723" s="2">
        <v>45429.83388888889</v>
      </c>
      <c r="H1723" s="2">
        <v>45055.289560185192</v>
      </c>
      <c r="I1723" s="18">
        <v>0.28000000000000003</v>
      </c>
      <c r="J1723">
        <v>0.309</v>
      </c>
      <c r="K1723" t="s">
        <v>32</v>
      </c>
      <c r="L1723" s="34" t="str">
        <f t="shared" si="78"/>
        <v>0-20%</v>
      </c>
      <c r="M1723" t="str">
        <f t="shared" si="79"/>
        <v>20-40%</v>
      </c>
      <c r="N1723">
        <f t="shared" ca="1" si="80"/>
        <v>957</v>
      </c>
    </row>
    <row r="1724" spans="1:14" x14ac:dyDescent="0.25">
      <c r="A1724" t="s">
        <v>5510</v>
      </c>
      <c r="B1724">
        <v>82.15</v>
      </c>
      <c r="C1724" t="s">
        <v>5067</v>
      </c>
      <c r="D1724">
        <v>31.86</v>
      </c>
      <c r="E1724">
        <v>630</v>
      </c>
      <c r="F1724">
        <v>3</v>
      </c>
      <c r="G1724" s="2">
        <v>45490.040648148148</v>
      </c>
      <c r="H1724" s="2">
        <v>45876.692557870367</v>
      </c>
      <c r="I1724" s="18">
        <v>0.20899999999999999</v>
      </c>
      <c r="J1724">
        <v>0.52800000000000002</v>
      </c>
      <c r="K1724" t="s">
        <v>46</v>
      </c>
      <c r="L1724" s="34" t="str">
        <f t="shared" si="78"/>
        <v>20-40%</v>
      </c>
      <c r="M1724" t="str">
        <f t="shared" si="79"/>
        <v>40-60%</v>
      </c>
      <c r="N1724">
        <f t="shared" ca="1" si="80"/>
        <v>136</v>
      </c>
    </row>
    <row r="1725" spans="1:14" x14ac:dyDescent="0.25">
      <c r="A1725" t="s">
        <v>5511</v>
      </c>
      <c r="B1725">
        <v>944.86</v>
      </c>
      <c r="C1725" t="s">
        <v>5064</v>
      </c>
      <c r="D1725">
        <v>16.97</v>
      </c>
      <c r="E1725">
        <v>554</v>
      </c>
      <c r="F1725">
        <v>3</v>
      </c>
      <c r="G1725" s="2">
        <v>45392.307060185187</v>
      </c>
      <c r="H1725" s="2">
        <v>45106.455266203702</v>
      </c>
      <c r="I1725" s="18">
        <v>0.43099999999999999</v>
      </c>
      <c r="J1725">
        <v>0.34399999999999997</v>
      </c>
      <c r="K1725" t="s">
        <v>89</v>
      </c>
      <c r="L1725" s="34" t="str">
        <f t="shared" si="78"/>
        <v>0-20%</v>
      </c>
      <c r="M1725" t="str">
        <f t="shared" si="79"/>
        <v>20-40%</v>
      </c>
      <c r="N1725">
        <f t="shared" ca="1" si="80"/>
        <v>906</v>
      </c>
    </row>
    <row r="1726" spans="1:14" x14ac:dyDescent="0.25">
      <c r="A1726" t="s">
        <v>5512</v>
      </c>
      <c r="B1726">
        <v>57</v>
      </c>
      <c r="C1726" t="s">
        <v>5067</v>
      </c>
      <c r="D1726">
        <v>16.98</v>
      </c>
      <c r="E1726">
        <v>489</v>
      </c>
      <c r="F1726">
        <v>1</v>
      </c>
      <c r="G1726" s="2">
        <v>45709.618449074071</v>
      </c>
      <c r="H1726" s="2">
        <v>46017.963738425933</v>
      </c>
      <c r="I1726" s="18">
        <v>0.16900000000000001</v>
      </c>
      <c r="J1726">
        <v>9.2999999999999999E-2</v>
      </c>
      <c r="K1726" t="s">
        <v>54</v>
      </c>
      <c r="L1726" s="34" t="str">
        <f t="shared" si="78"/>
        <v>0-20%</v>
      </c>
      <c r="M1726" t="str">
        <f t="shared" si="79"/>
        <v>0-20%</v>
      </c>
      <c r="N1726">
        <f t="shared" ca="1" si="80"/>
        <v>0</v>
      </c>
    </row>
    <row r="1727" spans="1:14" x14ac:dyDescent="0.25">
      <c r="A1727" t="s">
        <v>5513</v>
      </c>
      <c r="B1727">
        <v>1565.76</v>
      </c>
      <c r="C1727" t="s">
        <v>5067</v>
      </c>
      <c r="D1727">
        <v>7.19</v>
      </c>
      <c r="E1727">
        <v>513</v>
      </c>
      <c r="F1727">
        <v>0</v>
      </c>
      <c r="G1727" s="2">
        <v>45756.544537037043</v>
      </c>
      <c r="H1727" s="2">
        <v>45532.011030092603</v>
      </c>
      <c r="I1727" s="18">
        <v>3.0000000000000001E-3</v>
      </c>
      <c r="J1727">
        <v>0.32500000000000001</v>
      </c>
      <c r="K1727" t="s">
        <v>28</v>
      </c>
      <c r="L1727" s="34" t="str">
        <f t="shared" si="78"/>
        <v>0-20%</v>
      </c>
      <c r="M1727" t="str">
        <f t="shared" si="79"/>
        <v>20-40%</v>
      </c>
      <c r="N1727">
        <f t="shared" ca="1" si="80"/>
        <v>480</v>
      </c>
    </row>
    <row r="1728" spans="1:14" x14ac:dyDescent="0.25">
      <c r="A1728" t="s">
        <v>5514</v>
      </c>
      <c r="B1728">
        <v>2089.54</v>
      </c>
      <c r="C1728" t="s">
        <v>5064</v>
      </c>
      <c r="D1728">
        <v>46.44</v>
      </c>
      <c r="E1728">
        <v>770</v>
      </c>
      <c r="F1728">
        <v>1</v>
      </c>
      <c r="G1728" s="2">
        <v>45142.507893518523</v>
      </c>
      <c r="H1728" s="2">
        <v>45769.547488425917</v>
      </c>
      <c r="I1728" s="18">
        <v>0.115</v>
      </c>
      <c r="J1728">
        <v>0.309</v>
      </c>
      <c r="K1728" t="s">
        <v>106</v>
      </c>
      <c r="L1728" s="34" t="str">
        <f t="shared" si="78"/>
        <v>40-60%</v>
      </c>
      <c r="M1728" t="str">
        <f t="shared" si="79"/>
        <v>20-40%</v>
      </c>
      <c r="N1728">
        <f t="shared" ca="1" si="80"/>
        <v>243</v>
      </c>
    </row>
    <row r="1729" spans="1:14" x14ac:dyDescent="0.25">
      <c r="A1729" t="s">
        <v>5515</v>
      </c>
      <c r="B1729">
        <v>2786.7</v>
      </c>
      <c r="C1729" t="s">
        <v>5067</v>
      </c>
      <c r="D1729">
        <v>13.6</v>
      </c>
      <c r="E1729">
        <v>876</v>
      </c>
      <c r="F1729">
        <v>1</v>
      </c>
      <c r="G1729" s="2">
        <v>45920.410127314812</v>
      </c>
      <c r="H1729" s="2">
        <v>45773.086238425924</v>
      </c>
      <c r="I1729" s="18">
        <v>3.4000000000000002E-2</v>
      </c>
      <c r="J1729">
        <v>0.122</v>
      </c>
      <c r="K1729" t="s">
        <v>58</v>
      </c>
      <c r="L1729" s="34" t="str">
        <f t="shared" si="78"/>
        <v>0-20%</v>
      </c>
      <c r="M1729" t="str">
        <f t="shared" si="79"/>
        <v>0-20%</v>
      </c>
      <c r="N1729">
        <f t="shared" ca="1" si="80"/>
        <v>239</v>
      </c>
    </row>
    <row r="1730" spans="1:14" x14ac:dyDescent="0.25">
      <c r="A1730" t="s">
        <v>5516</v>
      </c>
      <c r="B1730">
        <v>3110.24</v>
      </c>
      <c r="C1730" t="s">
        <v>5066</v>
      </c>
      <c r="D1730">
        <v>3.69</v>
      </c>
      <c r="E1730">
        <v>833</v>
      </c>
      <c r="F1730">
        <v>0</v>
      </c>
      <c r="G1730" s="2">
        <v>45046.358854166669</v>
      </c>
      <c r="H1730" s="2">
        <v>45371.374212962961</v>
      </c>
      <c r="I1730" s="18">
        <v>0.23499999999999999</v>
      </c>
      <c r="J1730">
        <v>0.19900000000000001</v>
      </c>
      <c r="K1730" t="s">
        <v>35</v>
      </c>
      <c r="L1730" s="34" t="str">
        <f t="shared" si="78"/>
        <v>0-20%</v>
      </c>
      <c r="M1730" t="str">
        <f t="shared" si="79"/>
        <v>0-20%</v>
      </c>
      <c r="N1730">
        <f t="shared" ca="1" si="80"/>
        <v>641</v>
      </c>
    </row>
    <row r="1731" spans="1:14" x14ac:dyDescent="0.25">
      <c r="A1731" t="s">
        <v>5517</v>
      </c>
      <c r="B1731">
        <v>2459.9499999999998</v>
      </c>
      <c r="C1731" t="s">
        <v>5065</v>
      </c>
      <c r="D1731">
        <v>1.78</v>
      </c>
      <c r="E1731">
        <v>837</v>
      </c>
      <c r="F1731">
        <v>4</v>
      </c>
      <c r="G1731" s="2">
        <v>45460.265613425923</v>
      </c>
      <c r="H1731" s="2">
        <v>45033.208645833343</v>
      </c>
      <c r="I1731" s="18">
        <v>8.4000000000000005E-2</v>
      </c>
      <c r="J1731">
        <v>0.63400000000000001</v>
      </c>
      <c r="K1731" t="s">
        <v>54</v>
      </c>
      <c r="L1731" s="34" t="str">
        <f t="shared" ref="L1731:L1794" si="81">IF(D1731 / 100 &lt;= 0.2,"0-20%",
IF(D1731 / 100 &lt;= 0.4,"20-40%",
IF(D1731 / 100 &lt;=0.6,"40-60%",
IF(D1731 / 100 &lt;= 0.8,"60-80%","&gt;80%"))))</f>
        <v>0-20%</v>
      </c>
      <c r="M1731" t="str">
        <f t="shared" ref="M1731:M1794" si="82">IF(J1731 &lt;= 0.2,"0-20%",
IF(J1731 &lt;= 0.4,"20-40%",
IF(J1731 &lt;=0.6,"40-60%",
IF(J1731 &lt;= 0.8,"60-80%","&gt;80%"))))</f>
        <v>60-80%</v>
      </c>
      <c r="N1731">
        <f t="shared" ref="N1731:N1794" ca="1" si="83">IF(_xlfn.DAYS(TODAY(),H1731) &gt; 0, _xlfn.DAYS(TODAY(),H1731), 0)</f>
        <v>979</v>
      </c>
    </row>
    <row r="1732" spans="1:14" x14ac:dyDescent="0.25">
      <c r="A1732" t="s">
        <v>5518</v>
      </c>
      <c r="B1732">
        <v>193.76</v>
      </c>
      <c r="C1732" t="s">
        <v>5067</v>
      </c>
      <c r="D1732">
        <v>9.1</v>
      </c>
      <c r="E1732">
        <v>895</v>
      </c>
      <c r="F1732">
        <v>4</v>
      </c>
      <c r="G1732" s="2">
        <v>45089.658136574071</v>
      </c>
      <c r="H1732" s="2">
        <v>45586.365358796298</v>
      </c>
      <c r="I1732" s="18">
        <v>0.42199999999999999</v>
      </c>
      <c r="J1732">
        <v>0.36799999999999999</v>
      </c>
      <c r="K1732" t="s">
        <v>41</v>
      </c>
      <c r="L1732" s="34" t="str">
        <f t="shared" si="81"/>
        <v>0-20%</v>
      </c>
      <c r="M1732" t="str">
        <f t="shared" si="82"/>
        <v>20-40%</v>
      </c>
      <c r="N1732">
        <f t="shared" ca="1" si="83"/>
        <v>426</v>
      </c>
    </row>
    <row r="1733" spans="1:14" x14ac:dyDescent="0.25">
      <c r="A1733" t="s">
        <v>5519</v>
      </c>
      <c r="B1733">
        <v>164.59</v>
      </c>
      <c r="C1733" t="s">
        <v>5064</v>
      </c>
      <c r="D1733">
        <v>4.67</v>
      </c>
      <c r="E1733">
        <v>696</v>
      </c>
      <c r="F1733">
        <v>1</v>
      </c>
      <c r="G1733" s="2">
        <v>45241.497986111113</v>
      </c>
      <c r="H1733" s="2">
        <v>45863.502997685187</v>
      </c>
      <c r="I1733" s="18">
        <v>0.52800000000000002</v>
      </c>
      <c r="J1733">
        <v>0.3</v>
      </c>
      <c r="K1733" t="s">
        <v>66</v>
      </c>
      <c r="L1733" s="34" t="str">
        <f t="shared" si="81"/>
        <v>0-20%</v>
      </c>
      <c r="M1733" t="str">
        <f t="shared" si="82"/>
        <v>20-40%</v>
      </c>
      <c r="N1733">
        <f t="shared" ca="1" si="83"/>
        <v>149</v>
      </c>
    </row>
    <row r="1734" spans="1:14" x14ac:dyDescent="0.25">
      <c r="A1734" t="s">
        <v>5520</v>
      </c>
      <c r="B1734">
        <v>362.9</v>
      </c>
      <c r="C1734" t="s">
        <v>5066</v>
      </c>
      <c r="D1734">
        <v>10.27</v>
      </c>
      <c r="E1734">
        <v>772</v>
      </c>
      <c r="F1734">
        <v>2</v>
      </c>
      <c r="G1734" s="2">
        <v>45864.519687499997</v>
      </c>
      <c r="H1734" s="2">
        <v>45159.502430555563</v>
      </c>
      <c r="I1734" s="18">
        <v>0.35499999999999998</v>
      </c>
      <c r="J1734">
        <v>0.21199999999999999</v>
      </c>
      <c r="K1734" t="s">
        <v>50</v>
      </c>
      <c r="L1734" s="34" t="str">
        <f t="shared" si="81"/>
        <v>0-20%</v>
      </c>
      <c r="M1734" t="str">
        <f t="shared" si="82"/>
        <v>20-40%</v>
      </c>
      <c r="N1734">
        <f t="shared" ca="1" si="83"/>
        <v>853</v>
      </c>
    </row>
    <row r="1735" spans="1:14" x14ac:dyDescent="0.25">
      <c r="A1735" t="s">
        <v>5521</v>
      </c>
      <c r="B1735">
        <v>1060.71</v>
      </c>
      <c r="C1735" t="s">
        <v>5064</v>
      </c>
      <c r="D1735">
        <v>27.09</v>
      </c>
      <c r="E1735">
        <v>442</v>
      </c>
      <c r="F1735">
        <v>1</v>
      </c>
      <c r="G1735" s="2">
        <v>45406.23159722222</v>
      </c>
      <c r="H1735" s="2">
        <v>45105.384074074071</v>
      </c>
      <c r="I1735" s="18">
        <v>0.20200000000000001</v>
      </c>
      <c r="J1735">
        <v>0.20599999999999999</v>
      </c>
      <c r="K1735" t="s">
        <v>58</v>
      </c>
      <c r="L1735" s="34" t="str">
        <f t="shared" si="81"/>
        <v>20-40%</v>
      </c>
      <c r="M1735" t="str">
        <f t="shared" si="82"/>
        <v>20-40%</v>
      </c>
      <c r="N1735">
        <f t="shared" ca="1" si="83"/>
        <v>907</v>
      </c>
    </row>
    <row r="1736" spans="1:14" x14ac:dyDescent="0.25">
      <c r="A1736" t="s">
        <v>5522</v>
      </c>
      <c r="B1736">
        <v>1249.44</v>
      </c>
      <c r="C1736" t="s">
        <v>5065</v>
      </c>
      <c r="D1736">
        <v>8.0399999999999991</v>
      </c>
      <c r="E1736">
        <v>624</v>
      </c>
      <c r="F1736">
        <v>2</v>
      </c>
      <c r="G1736" s="2">
        <v>45487.7653125</v>
      </c>
      <c r="H1736" s="2">
        <v>45454.004120370373</v>
      </c>
      <c r="I1736" s="18">
        <v>0.115</v>
      </c>
      <c r="J1736">
        <v>0.11</v>
      </c>
      <c r="K1736" t="s">
        <v>22</v>
      </c>
      <c r="L1736" s="34" t="str">
        <f t="shared" si="81"/>
        <v>0-20%</v>
      </c>
      <c r="M1736" t="str">
        <f t="shared" si="82"/>
        <v>0-20%</v>
      </c>
      <c r="N1736">
        <f t="shared" ca="1" si="83"/>
        <v>558</v>
      </c>
    </row>
    <row r="1737" spans="1:14" x14ac:dyDescent="0.25">
      <c r="A1737" t="s">
        <v>5523</v>
      </c>
      <c r="B1737">
        <v>1135.43</v>
      </c>
      <c r="C1737" t="s">
        <v>5064</v>
      </c>
      <c r="D1737">
        <v>6.23</v>
      </c>
      <c r="E1737">
        <v>390</v>
      </c>
      <c r="F1737">
        <v>2</v>
      </c>
      <c r="G1737" s="2">
        <v>45448.914953703701</v>
      </c>
      <c r="H1737" s="2">
        <v>45807.295613425929</v>
      </c>
      <c r="I1737" s="18">
        <v>0.309</v>
      </c>
      <c r="J1737">
        <v>0.28100000000000003</v>
      </c>
      <c r="K1737" t="s">
        <v>86</v>
      </c>
      <c r="L1737" s="34" t="str">
        <f t="shared" si="81"/>
        <v>0-20%</v>
      </c>
      <c r="M1737" t="str">
        <f t="shared" si="82"/>
        <v>20-40%</v>
      </c>
      <c r="N1737">
        <f t="shared" ca="1" si="83"/>
        <v>205</v>
      </c>
    </row>
    <row r="1738" spans="1:14" x14ac:dyDescent="0.25">
      <c r="A1738" t="s">
        <v>5524</v>
      </c>
      <c r="B1738">
        <v>901.31</v>
      </c>
      <c r="C1738" t="s">
        <v>5067</v>
      </c>
      <c r="D1738">
        <v>36.99</v>
      </c>
      <c r="E1738">
        <v>472</v>
      </c>
      <c r="F1738">
        <v>2</v>
      </c>
      <c r="G1738" s="2">
        <v>45203.470543981479</v>
      </c>
      <c r="H1738" s="2">
        <v>45480.909479166658</v>
      </c>
      <c r="I1738" s="18">
        <v>3.7999999999999999E-2</v>
      </c>
      <c r="J1738">
        <v>0.27400000000000002</v>
      </c>
      <c r="K1738" t="s">
        <v>69</v>
      </c>
      <c r="L1738" s="34" t="str">
        <f t="shared" si="81"/>
        <v>20-40%</v>
      </c>
      <c r="M1738" t="str">
        <f t="shared" si="82"/>
        <v>20-40%</v>
      </c>
      <c r="N1738">
        <f t="shared" ca="1" si="83"/>
        <v>532</v>
      </c>
    </row>
    <row r="1739" spans="1:14" x14ac:dyDescent="0.25">
      <c r="A1739" t="s">
        <v>5525</v>
      </c>
      <c r="B1739">
        <v>55.38</v>
      </c>
      <c r="C1739" t="s">
        <v>5064</v>
      </c>
      <c r="D1739">
        <v>25.44</v>
      </c>
      <c r="E1739">
        <v>723</v>
      </c>
      <c r="F1739">
        <v>2</v>
      </c>
      <c r="G1739" s="2">
        <v>45198.033553240741</v>
      </c>
      <c r="H1739" s="2">
        <v>45879.650243055563</v>
      </c>
      <c r="I1739" s="18">
        <v>0.45800000000000002</v>
      </c>
      <c r="J1739">
        <v>0.58799999999999997</v>
      </c>
      <c r="K1739" t="s">
        <v>39</v>
      </c>
      <c r="L1739" s="34" t="str">
        <f t="shared" si="81"/>
        <v>20-40%</v>
      </c>
      <c r="M1739" t="str">
        <f t="shared" si="82"/>
        <v>40-60%</v>
      </c>
      <c r="N1739">
        <f t="shared" ca="1" si="83"/>
        <v>133</v>
      </c>
    </row>
    <row r="1740" spans="1:14" x14ac:dyDescent="0.25">
      <c r="A1740" t="s">
        <v>5526</v>
      </c>
      <c r="B1740">
        <v>72.78</v>
      </c>
      <c r="C1740" t="s">
        <v>5064</v>
      </c>
      <c r="D1740">
        <v>39.4</v>
      </c>
      <c r="E1740">
        <v>332</v>
      </c>
      <c r="F1740">
        <v>2</v>
      </c>
      <c r="G1740" s="2">
        <v>45851.647499999999</v>
      </c>
      <c r="H1740" s="2">
        <v>45531.606689814813</v>
      </c>
      <c r="I1740" s="18">
        <v>0.73099999999999998</v>
      </c>
      <c r="J1740">
        <v>0.32900000000000001</v>
      </c>
      <c r="K1740" t="s">
        <v>61</v>
      </c>
      <c r="L1740" s="34" t="str">
        <f t="shared" si="81"/>
        <v>20-40%</v>
      </c>
      <c r="M1740" t="str">
        <f t="shared" si="82"/>
        <v>20-40%</v>
      </c>
      <c r="N1740">
        <f t="shared" ca="1" si="83"/>
        <v>481</v>
      </c>
    </row>
    <row r="1741" spans="1:14" x14ac:dyDescent="0.25">
      <c r="A1741" t="s">
        <v>5527</v>
      </c>
      <c r="B1741">
        <v>2897.48</v>
      </c>
      <c r="C1741" t="s">
        <v>5066</v>
      </c>
      <c r="D1741">
        <v>5.85</v>
      </c>
      <c r="E1741">
        <v>339</v>
      </c>
      <c r="F1741">
        <v>0</v>
      </c>
      <c r="G1741" s="2">
        <v>45359.450358796297</v>
      </c>
      <c r="H1741" s="2">
        <v>45849.417708333327</v>
      </c>
      <c r="I1741" s="18">
        <v>0.312</v>
      </c>
      <c r="J1741">
        <v>0.23400000000000001</v>
      </c>
      <c r="K1741" t="s">
        <v>66</v>
      </c>
      <c r="L1741" s="34" t="str">
        <f t="shared" si="81"/>
        <v>0-20%</v>
      </c>
      <c r="M1741" t="str">
        <f t="shared" si="82"/>
        <v>20-40%</v>
      </c>
      <c r="N1741">
        <f t="shared" ca="1" si="83"/>
        <v>163</v>
      </c>
    </row>
    <row r="1742" spans="1:14" x14ac:dyDescent="0.25">
      <c r="A1742" t="s">
        <v>5528</v>
      </c>
      <c r="B1742">
        <v>395.44</v>
      </c>
      <c r="C1742" t="s">
        <v>5064</v>
      </c>
      <c r="D1742">
        <v>20.56</v>
      </c>
      <c r="E1742">
        <v>671</v>
      </c>
      <c r="F1742">
        <v>4</v>
      </c>
      <c r="G1742" s="2">
        <v>45809.571006944447</v>
      </c>
      <c r="H1742" s="2">
        <v>45223.582638888889</v>
      </c>
      <c r="I1742" s="18">
        <v>0.20899999999999999</v>
      </c>
      <c r="J1742">
        <v>0.43099999999999999</v>
      </c>
      <c r="K1742" t="s">
        <v>89</v>
      </c>
      <c r="L1742" s="34" t="str">
        <f t="shared" si="81"/>
        <v>20-40%</v>
      </c>
      <c r="M1742" t="str">
        <f t="shared" si="82"/>
        <v>40-60%</v>
      </c>
      <c r="N1742">
        <f t="shared" ca="1" si="83"/>
        <v>789</v>
      </c>
    </row>
    <row r="1743" spans="1:14" x14ac:dyDescent="0.25">
      <c r="A1743" t="s">
        <v>5529</v>
      </c>
      <c r="B1743">
        <v>943.74</v>
      </c>
      <c r="C1743" t="s">
        <v>5064</v>
      </c>
      <c r="D1743">
        <v>7.92</v>
      </c>
      <c r="E1743">
        <v>642</v>
      </c>
      <c r="F1743">
        <v>1</v>
      </c>
      <c r="G1743" s="2">
        <v>45404.34888888889</v>
      </c>
      <c r="H1743" s="2">
        <v>45643.702581018522</v>
      </c>
      <c r="I1743" s="18">
        <v>8.7999999999999995E-2</v>
      </c>
      <c r="J1743">
        <v>0.51400000000000001</v>
      </c>
      <c r="K1743" t="s">
        <v>58</v>
      </c>
      <c r="L1743" s="34" t="str">
        <f t="shared" si="81"/>
        <v>0-20%</v>
      </c>
      <c r="M1743" t="str">
        <f t="shared" si="82"/>
        <v>40-60%</v>
      </c>
      <c r="N1743">
        <f t="shared" ca="1" si="83"/>
        <v>369</v>
      </c>
    </row>
    <row r="1744" spans="1:14" x14ac:dyDescent="0.25">
      <c r="A1744" t="s">
        <v>5530</v>
      </c>
      <c r="B1744">
        <v>722.47</v>
      </c>
      <c r="C1744" t="s">
        <v>5067</v>
      </c>
      <c r="D1744">
        <v>11.51</v>
      </c>
      <c r="E1744">
        <v>485</v>
      </c>
      <c r="F1744">
        <v>1</v>
      </c>
      <c r="G1744" s="2">
        <v>45729.035069444442</v>
      </c>
      <c r="H1744" s="2">
        <v>46036.22446759259</v>
      </c>
      <c r="I1744" s="18">
        <v>0.10199999999999999</v>
      </c>
      <c r="J1744">
        <v>0.16800000000000001</v>
      </c>
      <c r="K1744" t="s">
        <v>35</v>
      </c>
      <c r="L1744" s="34" t="str">
        <f t="shared" si="81"/>
        <v>0-20%</v>
      </c>
      <c r="M1744" t="str">
        <f t="shared" si="82"/>
        <v>0-20%</v>
      </c>
      <c r="N1744">
        <f t="shared" ca="1" si="83"/>
        <v>0</v>
      </c>
    </row>
    <row r="1745" spans="1:14" x14ac:dyDescent="0.25">
      <c r="A1745" t="s">
        <v>5531</v>
      </c>
      <c r="B1745">
        <v>669.97</v>
      </c>
      <c r="C1745" t="s">
        <v>5064</v>
      </c>
      <c r="D1745">
        <v>12.66</v>
      </c>
      <c r="E1745">
        <v>597</v>
      </c>
      <c r="F1745">
        <v>3</v>
      </c>
      <c r="G1745" s="2">
        <v>45228.062951388893</v>
      </c>
      <c r="H1745" s="2">
        <v>45452.482812499999</v>
      </c>
      <c r="I1745" s="18">
        <v>1.7000000000000001E-2</v>
      </c>
      <c r="J1745">
        <v>0.47299999999999998</v>
      </c>
      <c r="K1745" t="s">
        <v>64</v>
      </c>
      <c r="L1745" s="34" t="str">
        <f t="shared" si="81"/>
        <v>0-20%</v>
      </c>
      <c r="M1745" t="str">
        <f t="shared" si="82"/>
        <v>40-60%</v>
      </c>
      <c r="N1745">
        <f t="shared" ca="1" si="83"/>
        <v>560</v>
      </c>
    </row>
    <row r="1746" spans="1:14" x14ac:dyDescent="0.25">
      <c r="A1746" t="s">
        <v>5532</v>
      </c>
      <c r="B1746">
        <v>85.02</v>
      </c>
      <c r="C1746" t="s">
        <v>5066</v>
      </c>
      <c r="D1746">
        <v>6.81</v>
      </c>
      <c r="E1746">
        <v>736</v>
      </c>
      <c r="F1746">
        <v>1</v>
      </c>
      <c r="G1746" s="2">
        <v>45791.38</v>
      </c>
      <c r="H1746" s="2">
        <v>45590.323807870373</v>
      </c>
      <c r="I1746" s="18">
        <v>0.56100000000000005</v>
      </c>
      <c r="J1746">
        <v>0.442</v>
      </c>
      <c r="K1746" t="s">
        <v>46</v>
      </c>
      <c r="L1746" s="34" t="str">
        <f t="shared" si="81"/>
        <v>0-20%</v>
      </c>
      <c r="M1746" t="str">
        <f t="shared" si="82"/>
        <v>40-60%</v>
      </c>
      <c r="N1746">
        <f t="shared" ca="1" si="83"/>
        <v>422</v>
      </c>
    </row>
    <row r="1747" spans="1:14" x14ac:dyDescent="0.25">
      <c r="A1747" t="s">
        <v>5533</v>
      </c>
      <c r="B1747">
        <v>5571.51</v>
      </c>
      <c r="C1747" t="s">
        <v>5066</v>
      </c>
      <c r="D1747">
        <v>7.91</v>
      </c>
      <c r="E1747">
        <v>668</v>
      </c>
      <c r="F1747">
        <v>3</v>
      </c>
      <c r="G1747" s="2">
        <v>45168.26939814815</v>
      </c>
      <c r="H1747" s="2">
        <v>45971.754282407397</v>
      </c>
      <c r="I1747" s="18">
        <v>0.51600000000000001</v>
      </c>
      <c r="J1747">
        <v>0.66600000000000004</v>
      </c>
      <c r="K1747" t="s">
        <v>39</v>
      </c>
      <c r="L1747" s="34" t="str">
        <f t="shared" si="81"/>
        <v>0-20%</v>
      </c>
      <c r="M1747" t="str">
        <f t="shared" si="82"/>
        <v>60-80%</v>
      </c>
      <c r="N1747">
        <f t="shared" ca="1" si="83"/>
        <v>41</v>
      </c>
    </row>
    <row r="1748" spans="1:14" x14ac:dyDescent="0.25">
      <c r="A1748" t="s">
        <v>5534</v>
      </c>
      <c r="B1748">
        <v>5545.39</v>
      </c>
      <c r="C1748" t="s">
        <v>5067</v>
      </c>
      <c r="D1748">
        <v>13.23</v>
      </c>
      <c r="E1748">
        <v>396</v>
      </c>
      <c r="F1748">
        <v>3</v>
      </c>
      <c r="G1748" s="2">
        <v>45810.089236111111</v>
      </c>
      <c r="H1748" s="2">
        <v>45516.691064814811</v>
      </c>
      <c r="I1748" s="18">
        <v>0.105</v>
      </c>
      <c r="J1748">
        <v>0.38200000000000001</v>
      </c>
      <c r="K1748" t="s">
        <v>41</v>
      </c>
      <c r="L1748" s="34" t="str">
        <f t="shared" si="81"/>
        <v>0-20%</v>
      </c>
      <c r="M1748" t="str">
        <f t="shared" si="82"/>
        <v>20-40%</v>
      </c>
      <c r="N1748">
        <f t="shared" ca="1" si="83"/>
        <v>496</v>
      </c>
    </row>
    <row r="1749" spans="1:14" x14ac:dyDescent="0.25">
      <c r="A1749" t="s">
        <v>5535</v>
      </c>
      <c r="B1749">
        <v>132.11000000000001</v>
      </c>
      <c r="C1749" t="s">
        <v>5064</v>
      </c>
      <c r="D1749">
        <v>3.2</v>
      </c>
      <c r="E1749">
        <v>445</v>
      </c>
      <c r="F1749">
        <v>1</v>
      </c>
      <c r="G1749" s="2">
        <v>45144.030300925922</v>
      </c>
      <c r="H1749" s="2">
        <v>45743.85392361111</v>
      </c>
      <c r="I1749" s="18">
        <v>0.10199999999999999</v>
      </c>
      <c r="J1749">
        <v>9.9000000000000005E-2</v>
      </c>
      <c r="K1749" t="s">
        <v>64</v>
      </c>
      <c r="L1749" s="34" t="str">
        <f t="shared" si="81"/>
        <v>0-20%</v>
      </c>
      <c r="M1749" t="str">
        <f t="shared" si="82"/>
        <v>0-20%</v>
      </c>
      <c r="N1749">
        <f t="shared" ca="1" si="83"/>
        <v>269</v>
      </c>
    </row>
    <row r="1750" spans="1:14" x14ac:dyDescent="0.25">
      <c r="A1750" t="s">
        <v>5536</v>
      </c>
      <c r="B1750">
        <v>1178.82</v>
      </c>
      <c r="C1750" t="s">
        <v>5067</v>
      </c>
      <c r="D1750">
        <v>17.63</v>
      </c>
      <c r="E1750">
        <v>558</v>
      </c>
      <c r="F1750">
        <v>3</v>
      </c>
      <c r="G1750" s="2">
        <v>45150.935115740736</v>
      </c>
      <c r="H1750" s="2">
        <v>45081.251273148147</v>
      </c>
      <c r="I1750" s="18">
        <v>9.0999999999999998E-2</v>
      </c>
      <c r="J1750">
        <v>0.2</v>
      </c>
      <c r="K1750" t="s">
        <v>106</v>
      </c>
      <c r="L1750" s="34" t="str">
        <f t="shared" si="81"/>
        <v>0-20%</v>
      </c>
      <c r="M1750" t="str">
        <f t="shared" si="82"/>
        <v>0-20%</v>
      </c>
      <c r="N1750">
        <f t="shared" ca="1" si="83"/>
        <v>931</v>
      </c>
    </row>
    <row r="1751" spans="1:14" x14ac:dyDescent="0.25">
      <c r="A1751" t="s">
        <v>5537</v>
      </c>
      <c r="B1751">
        <v>739.1</v>
      </c>
      <c r="C1751" t="s">
        <v>5065</v>
      </c>
      <c r="D1751">
        <v>23.56</v>
      </c>
      <c r="E1751">
        <v>397</v>
      </c>
      <c r="F1751">
        <v>3</v>
      </c>
      <c r="G1751" s="2">
        <v>45873.361284722218</v>
      </c>
      <c r="H1751" s="2">
        <v>45822.616898148153</v>
      </c>
      <c r="I1751" s="18">
        <v>7.0999999999999994E-2</v>
      </c>
      <c r="J1751">
        <v>0.216</v>
      </c>
      <c r="K1751" t="s">
        <v>71</v>
      </c>
      <c r="L1751" s="34" t="str">
        <f t="shared" si="81"/>
        <v>20-40%</v>
      </c>
      <c r="M1751" t="str">
        <f t="shared" si="82"/>
        <v>20-40%</v>
      </c>
      <c r="N1751">
        <f t="shared" ca="1" si="83"/>
        <v>190</v>
      </c>
    </row>
    <row r="1752" spans="1:14" x14ac:dyDescent="0.25">
      <c r="A1752" t="s">
        <v>5538</v>
      </c>
      <c r="B1752">
        <v>1015.3</v>
      </c>
      <c r="C1752" t="s">
        <v>5064</v>
      </c>
      <c r="D1752">
        <v>7.46</v>
      </c>
      <c r="E1752">
        <v>579</v>
      </c>
      <c r="F1752">
        <v>2</v>
      </c>
      <c r="G1752" s="2">
        <v>45925.845405092587</v>
      </c>
      <c r="H1752" s="2">
        <v>45081.867719907408</v>
      </c>
      <c r="I1752" s="18">
        <v>0.312</v>
      </c>
      <c r="J1752">
        <v>0.36299999999999999</v>
      </c>
      <c r="K1752" t="s">
        <v>50</v>
      </c>
      <c r="L1752" s="34" t="str">
        <f t="shared" si="81"/>
        <v>0-20%</v>
      </c>
      <c r="M1752" t="str">
        <f t="shared" si="82"/>
        <v>20-40%</v>
      </c>
      <c r="N1752">
        <f t="shared" ca="1" si="83"/>
        <v>931</v>
      </c>
    </row>
    <row r="1753" spans="1:14" x14ac:dyDescent="0.25">
      <c r="A1753" t="s">
        <v>5539</v>
      </c>
      <c r="B1753">
        <v>1530.74</v>
      </c>
      <c r="C1753" t="s">
        <v>5064</v>
      </c>
      <c r="D1753">
        <v>10.17</v>
      </c>
      <c r="E1753">
        <v>404</v>
      </c>
      <c r="F1753">
        <v>0</v>
      </c>
      <c r="G1753" s="2">
        <v>45757.83394675926</v>
      </c>
      <c r="H1753" s="2">
        <v>45657.384085648147</v>
      </c>
      <c r="I1753" s="18">
        <v>0.127</v>
      </c>
      <c r="J1753">
        <v>0.19500000000000001</v>
      </c>
      <c r="K1753" t="s">
        <v>50</v>
      </c>
      <c r="L1753" s="34" t="str">
        <f t="shared" si="81"/>
        <v>0-20%</v>
      </c>
      <c r="M1753" t="str">
        <f t="shared" si="82"/>
        <v>0-20%</v>
      </c>
      <c r="N1753">
        <f t="shared" ca="1" si="83"/>
        <v>355</v>
      </c>
    </row>
    <row r="1754" spans="1:14" x14ac:dyDescent="0.25">
      <c r="A1754" t="s">
        <v>5540</v>
      </c>
      <c r="B1754">
        <v>609.37</v>
      </c>
      <c r="C1754" t="s">
        <v>5064</v>
      </c>
      <c r="D1754">
        <v>18.079999999999998</v>
      </c>
      <c r="E1754">
        <v>502</v>
      </c>
      <c r="F1754">
        <v>1</v>
      </c>
      <c r="G1754" s="2">
        <v>45174.280428240738</v>
      </c>
      <c r="H1754" s="2">
        <v>45850.822118055563</v>
      </c>
      <c r="I1754" s="18">
        <v>0.29899999999999999</v>
      </c>
      <c r="J1754">
        <v>0.188</v>
      </c>
      <c r="K1754" t="s">
        <v>64</v>
      </c>
      <c r="L1754" s="34" t="str">
        <f t="shared" si="81"/>
        <v>0-20%</v>
      </c>
      <c r="M1754" t="str">
        <f t="shared" si="82"/>
        <v>0-20%</v>
      </c>
      <c r="N1754">
        <f t="shared" ca="1" si="83"/>
        <v>162</v>
      </c>
    </row>
    <row r="1755" spans="1:14" x14ac:dyDescent="0.25">
      <c r="A1755" t="s">
        <v>5541</v>
      </c>
      <c r="B1755">
        <v>672.13</v>
      </c>
      <c r="C1755" t="s">
        <v>5064</v>
      </c>
      <c r="D1755">
        <v>23.17</v>
      </c>
      <c r="E1755">
        <v>785</v>
      </c>
      <c r="F1755">
        <v>2</v>
      </c>
      <c r="G1755" s="2">
        <v>45084.020960648151</v>
      </c>
      <c r="H1755" s="2">
        <v>45253.40152777778</v>
      </c>
      <c r="I1755" s="18">
        <v>0.13100000000000001</v>
      </c>
      <c r="J1755">
        <v>0.217</v>
      </c>
      <c r="K1755" t="s">
        <v>17</v>
      </c>
      <c r="L1755" s="34" t="str">
        <f t="shared" si="81"/>
        <v>20-40%</v>
      </c>
      <c r="M1755" t="str">
        <f t="shared" si="82"/>
        <v>20-40%</v>
      </c>
      <c r="N1755">
        <f t="shared" ca="1" si="83"/>
        <v>759</v>
      </c>
    </row>
    <row r="1756" spans="1:14" x14ac:dyDescent="0.25">
      <c r="A1756" t="s">
        <v>5542</v>
      </c>
      <c r="B1756">
        <v>4178.63</v>
      </c>
      <c r="C1756" t="s">
        <v>5064</v>
      </c>
      <c r="D1756">
        <v>4.28</v>
      </c>
      <c r="E1756">
        <v>340</v>
      </c>
      <c r="F1756">
        <v>2</v>
      </c>
      <c r="G1756" s="2">
        <v>45737.105462962973</v>
      </c>
      <c r="H1756" s="2">
        <v>45712.463263888887</v>
      </c>
      <c r="I1756" s="18">
        <v>0.48</v>
      </c>
      <c r="J1756">
        <v>7.1999999999999995E-2</v>
      </c>
      <c r="K1756" t="s">
        <v>50</v>
      </c>
      <c r="L1756" s="34" t="str">
        <f t="shared" si="81"/>
        <v>0-20%</v>
      </c>
      <c r="M1756" t="str">
        <f t="shared" si="82"/>
        <v>0-20%</v>
      </c>
      <c r="N1756">
        <f t="shared" ca="1" si="83"/>
        <v>300</v>
      </c>
    </row>
    <row r="1757" spans="1:14" x14ac:dyDescent="0.25">
      <c r="A1757" t="s">
        <v>5543</v>
      </c>
      <c r="B1757">
        <v>148.05000000000001</v>
      </c>
      <c r="C1757" t="s">
        <v>5064</v>
      </c>
      <c r="D1757">
        <v>18.07</v>
      </c>
      <c r="E1757">
        <v>640</v>
      </c>
      <c r="F1757">
        <v>1</v>
      </c>
      <c r="G1757" s="2">
        <v>45721.816805555558</v>
      </c>
      <c r="H1757" s="2">
        <v>45786.169166666667</v>
      </c>
      <c r="I1757" s="18">
        <v>8.2000000000000003E-2</v>
      </c>
      <c r="J1757">
        <v>5.8000000000000003E-2</v>
      </c>
      <c r="K1757" t="s">
        <v>52</v>
      </c>
      <c r="L1757" s="34" t="str">
        <f t="shared" si="81"/>
        <v>0-20%</v>
      </c>
      <c r="M1757" t="str">
        <f t="shared" si="82"/>
        <v>0-20%</v>
      </c>
      <c r="N1757">
        <f t="shared" ca="1" si="83"/>
        <v>226</v>
      </c>
    </row>
    <row r="1758" spans="1:14" x14ac:dyDescent="0.25">
      <c r="A1758" t="s">
        <v>5544</v>
      </c>
      <c r="B1758">
        <v>290.76</v>
      </c>
      <c r="C1758" t="s">
        <v>5065</v>
      </c>
      <c r="D1758">
        <v>37.36</v>
      </c>
      <c r="E1758">
        <v>824</v>
      </c>
      <c r="F1758">
        <v>3</v>
      </c>
      <c r="G1758" s="2">
        <v>45429.542430555557</v>
      </c>
      <c r="H1758" s="2">
        <v>45108.17765046296</v>
      </c>
      <c r="I1758" s="18">
        <v>0.24199999999999999</v>
      </c>
      <c r="J1758">
        <v>0.40300000000000002</v>
      </c>
      <c r="K1758" t="s">
        <v>22</v>
      </c>
      <c r="L1758" s="34" t="str">
        <f t="shared" si="81"/>
        <v>20-40%</v>
      </c>
      <c r="M1758" t="str">
        <f t="shared" si="82"/>
        <v>40-60%</v>
      </c>
      <c r="N1758">
        <f t="shared" ca="1" si="83"/>
        <v>904</v>
      </c>
    </row>
    <row r="1759" spans="1:14" x14ac:dyDescent="0.25">
      <c r="A1759" t="s">
        <v>5545</v>
      </c>
      <c r="B1759">
        <v>760.91</v>
      </c>
      <c r="C1759" t="s">
        <v>5064</v>
      </c>
      <c r="D1759">
        <v>9.69</v>
      </c>
      <c r="E1759">
        <v>793</v>
      </c>
      <c r="F1759">
        <v>1</v>
      </c>
      <c r="G1759" s="2">
        <v>45815.501145833332</v>
      </c>
      <c r="H1759" s="2">
        <v>45189.937361111108</v>
      </c>
      <c r="I1759" s="18">
        <v>0.53</v>
      </c>
      <c r="J1759">
        <v>0.41799999999999998</v>
      </c>
      <c r="K1759" t="s">
        <v>86</v>
      </c>
      <c r="L1759" s="34" t="str">
        <f t="shared" si="81"/>
        <v>0-20%</v>
      </c>
      <c r="M1759" t="str">
        <f t="shared" si="82"/>
        <v>40-60%</v>
      </c>
      <c r="N1759">
        <f t="shared" ca="1" si="83"/>
        <v>823</v>
      </c>
    </row>
    <row r="1760" spans="1:14" x14ac:dyDescent="0.25">
      <c r="A1760" t="s">
        <v>5546</v>
      </c>
      <c r="B1760">
        <v>1127.1400000000001</v>
      </c>
      <c r="C1760" t="s">
        <v>5067</v>
      </c>
      <c r="D1760">
        <v>31.54</v>
      </c>
      <c r="E1760">
        <v>603</v>
      </c>
      <c r="F1760">
        <v>1</v>
      </c>
      <c r="G1760" s="2">
        <v>45611.284409722219</v>
      </c>
      <c r="H1760" s="2">
        <v>45718.732951388891</v>
      </c>
      <c r="I1760" s="18">
        <v>0.66600000000000004</v>
      </c>
      <c r="J1760">
        <v>0.14799999999999999</v>
      </c>
      <c r="K1760" t="s">
        <v>86</v>
      </c>
      <c r="L1760" s="34" t="str">
        <f t="shared" si="81"/>
        <v>20-40%</v>
      </c>
      <c r="M1760" t="str">
        <f t="shared" si="82"/>
        <v>0-20%</v>
      </c>
      <c r="N1760">
        <f t="shared" ca="1" si="83"/>
        <v>294</v>
      </c>
    </row>
    <row r="1761" spans="1:14" x14ac:dyDescent="0.25">
      <c r="A1761" t="s">
        <v>5547</v>
      </c>
      <c r="B1761">
        <v>682.92</v>
      </c>
      <c r="C1761" t="s">
        <v>5065</v>
      </c>
      <c r="D1761">
        <v>24.06</v>
      </c>
      <c r="E1761">
        <v>808</v>
      </c>
      <c r="F1761">
        <v>2</v>
      </c>
      <c r="G1761" s="2">
        <v>45487.376550925917</v>
      </c>
      <c r="H1761" s="2">
        <v>45217.5858912037</v>
      </c>
      <c r="I1761" s="18">
        <v>0.253</v>
      </c>
      <c r="J1761">
        <v>0.22900000000000001</v>
      </c>
      <c r="K1761" t="s">
        <v>35</v>
      </c>
      <c r="L1761" s="34" t="str">
        <f t="shared" si="81"/>
        <v>20-40%</v>
      </c>
      <c r="M1761" t="str">
        <f t="shared" si="82"/>
        <v>20-40%</v>
      </c>
      <c r="N1761">
        <f t="shared" ca="1" si="83"/>
        <v>795</v>
      </c>
    </row>
    <row r="1762" spans="1:14" x14ac:dyDescent="0.25">
      <c r="A1762" t="s">
        <v>5548</v>
      </c>
      <c r="B1762">
        <v>443.07</v>
      </c>
      <c r="C1762" t="s">
        <v>5064</v>
      </c>
      <c r="D1762">
        <v>2.58</v>
      </c>
      <c r="E1762">
        <v>534</v>
      </c>
      <c r="F1762">
        <v>2</v>
      </c>
      <c r="G1762" s="2">
        <v>45592.380856481483</v>
      </c>
      <c r="H1762" s="2">
        <v>45944.878622685188</v>
      </c>
      <c r="I1762" s="18">
        <v>0.127</v>
      </c>
      <c r="J1762">
        <v>0.215</v>
      </c>
      <c r="K1762" t="s">
        <v>46</v>
      </c>
      <c r="L1762" s="34" t="str">
        <f t="shared" si="81"/>
        <v>0-20%</v>
      </c>
      <c r="M1762" t="str">
        <f t="shared" si="82"/>
        <v>20-40%</v>
      </c>
      <c r="N1762">
        <f t="shared" ca="1" si="83"/>
        <v>68</v>
      </c>
    </row>
    <row r="1763" spans="1:14" x14ac:dyDescent="0.25">
      <c r="A1763" t="s">
        <v>5549</v>
      </c>
      <c r="B1763">
        <v>904.7</v>
      </c>
      <c r="C1763" t="s">
        <v>5067</v>
      </c>
      <c r="D1763">
        <v>7.15</v>
      </c>
      <c r="E1763">
        <v>753</v>
      </c>
      <c r="F1763">
        <v>1</v>
      </c>
      <c r="G1763" s="2">
        <v>45663.953784722216</v>
      </c>
      <c r="H1763" s="2">
        <v>45811.596192129633</v>
      </c>
      <c r="I1763" s="18">
        <v>0.373</v>
      </c>
      <c r="J1763">
        <v>0.13200000000000001</v>
      </c>
      <c r="K1763" t="s">
        <v>32</v>
      </c>
      <c r="L1763" s="34" t="str">
        <f t="shared" si="81"/>
        <v>0-20%</v>
      </c>
      <c r="M1763" t="str">
        <f t="shared" si="82"/>
        <v>0-20%</v>
      </c>
      <c r="N1763">
        <f t="shared" ca="1" si="83"/>
        <v>201</v>
      </c>
    </row>
    <row r="1764" spans="1:14" x14ac:dyDescent="0.25">
      <c r="A1764" t="s">
        <v>5550</v>
      </c>
      <c r="B1764">
        <v>658.47</v>
      </c>
      <c r="C1764" t="s">
        <v>5064</v>
      </c>
      <c r="D1764">
        <v>24.48</v>
      </c>
      <c r="E1764">
        <v>314</v>
      </c>
      <c r="F1764">
        <v>1</v>
      </c>
      <c r="G1764" s="2">
        <v>45775.533680555563</v>
      </c>
      <c r="H1764" s="2">
        <v>45609.165648148148</v>
      </c>
      <c r="I1764" s="18">
        <v>0.44800000000000001</v>
      </c>
      <c r="J1764">
        <v>0.44400000000000001</v>
      </c>
      <c r="K1764" t="s">
        <v>32</v>
      </c>
      <c r="L1764" s="34" t="str">
        <f t="shared" si="81"/>
        <v>20-40%</v>
      </c>
      <c r="M1764" t="str">
        <f t="shared" si="82"/>
        <v>40-60%</v>
      </c>
      <c r="N1764">
        <f t="shared" ca="1" si="83"/>
        <v>403</v>
      </c>
    </row>
    <row r="1765" spans="1:14" x14ac:dyDescent="0.25">
      <c r="A1765" t="s">
        <v>5551</v>
      </c>
      <c r="B1765">
        <v>726.88</v>
      </c>
      <c r="C1765" t="s">
        <v>5067</v>
      </c>
      <c r="D1765">
        <v>32.57</v>
      </c>
      <c r="E1765">
        <v>650</v>
      </c>
      <c r="F1765">
        <v>1</v>
      </c>
      <c r="G1765" s="2">
        <v>45566.678032407413</v>
      </c>
      <c r="H1765" s="2">
        <v>45905.579571759263</v>
      </c>
      <c r="I1765" s="18">
        <v>0.159</v>
      </c>
      <c r="J1765">
        <v>0.35499999999999998</v>
      </c>
      <c r="K1765" t="s">
        <v>35</v>
      </c>
      <c r="L1765" s="34" t="str">
        <f t="shared" si="81"/>
        <v>20-40%</v>
      </c>
      <c r="M1765" t="str">
        <f t="shared" si="82"/>
        <v>20-40%</v>
      </c>
      <c r="N1765">
        <f t="shared" ca="1" si="83"/>
        <v>107</v>
      </c>
    </row>
    <row r="1766" spans="1:14" x14ac:dyDescent="0.25">
      <c r="A1766" t="s">
        <v>5552</v>
      </c>
      <c r="B1766">
        <v>592.91999999999996</v>
      </c>
      <c r="C1766" t="s">
        <v>5064</v>
      </c>
      <c r="D1766">
        <v>19.52</v>
      </c>
      <c r="E1766">
        <v>779</v>
      </c>
      <c r="F1766">
        <v>1</v>
      </c>
      <c r="G1766" s="2">
        <v>45820.345300925917</v>
      </c>
      <c r="H1766" s="2">
        <v>45201.252372685187</v>
      </c>
      <c r="I1766" s="18">
        <v>0.435</v>
      </c>
      <c r="J1766">
        <v>0.51500000000000001</v>
      </c>
      <c r="K1766" t="s">
        <v>52</v>
      </c>
      <c r="L1766" s="34" t="str">
        <f t="shared" si="81"/>
        <v>0-20%</v>
      </c>
      <c r="M1766" t="str">
        <f t="shared" si="82"/>
        <v>40-60%</v>
      </c>
      <c r="N1766">
        <f t="shared" ca="1" si="83"/>
        <v>811</v>
      </c>
    </row>
    <row r="1767" spans="1:14" x14ac:dyDescent="0.25">
      <c r="A1767" t="s">
        <v>5553</v>
      </c>
      <c r="B1767">
        <v>1151.51</v>
      </c>
      <c r="C1767" t="s">
        <v>5064</v>
      </c>
      <c r="D1767">
        <v>15.59</v>
      </c>
      <c r="E1767">
        <v>838</v>
      </c>
      <c r="F1767">
        <v>1</v>
      </c>
      <c r="G1767" s="2">
        <v>45226.519872685189</v>
      </c>
      <c r="H1767" s="2">
        <v>44969.778298611112</v>
      </c>
      <c r="I1767" s="18">
        <v>0.57599999999999996</v>
      </c>
      <c r="J1767">
        <v>0.39400000000000002</v>
      </c>
      <c r="K1767" t="s">
        <v>61</v>
      </c>
      <c r="L1767" s="34" t="str">
        <f t="shared" si="81"/>
        <v>0-20%</v>
      </c>
      <c r="M1767" t="str">
        <f t="shared" si="82"/>
        <v>20-40%</v>
      </c>
      <c r="N1767">
        <f t="shared" ca="1" si="83"/>
        <v>1043</v>
      </c>
    </row>
    <row r="1768" spans="1:14" x14ac:dyDescent="0.25">
      <c r="A1768" t="s">
        <v>5554</v>
      </c>
      <c r="B1768">
        <v>1700.72</v>
      </c>
      <c r="C1768" t="s">
        <v>5067</v>
      </c>
      <c r="D1768">
        <v>6.49</v>
      </c>
      <c r="E1768">
        <v>563</v>
      </c>
      <c r="F1768">
        <v>1</v>
      </c>
      <c r="G1768" s="2">
        <v>45630.301516203697</v>
      </c>
      <c r="H1768" s="2">
        <v>45352.849710648137</v>
      </c>
      <c r="I1768" s="18">
        <v>0.115</v>
      </c>
      <c r="J1768">
        <v>0.13400000000000001</v>
      </c>
      <c r="K1768" t="s">
        <v>52</v>
      </c>
      <c r="L1768" s="34" t="str">
        <f t="shared" si="81"/>
        <v>0-20%</v>
      </c>
      <c r="M1768" t="str">
        <f t="shared" si="82"/>
        <v>0-20%</v>
      </c>
      <c r="N1768">
        <f t="shared" ca="1" si="83"/>
        <v>660</v>
      </c>
    </row>
    <row r="1769" spans="1:14" x14ac:dyDescent="0.25">
      <c r="A1769" t="s">
        <v>5555</v>
      </c>
      <c r="B1769">
        <v>1395.24</v>
      </c>
      <c r="C1769" t="s">
        <v>5064</v>
      </c>
      <c r="D1769">
        <v>13.82</v>
      </c>
      <c r="E1769">
        <v>752</v>
      </c>
      <c r="F1769">
        <v>1</v>
      </c>
      <c r="G1769" s="2">
        <v>45161.068645833337</v>
      </c>
      <c r="H1769" s="2">
        <v>46021.176770833343</v>
      </c>
      <c r="I1769" s="18">
        <v>2.1000000000000001E-2</v>
      </c>
      <c r="J1769">
        <v>0.61799999999999999</v>
      </c>
      <c r="K1769" t="s">
        <v>69</v>
      </c>
      <c r="L1769" s="34" t="str">
        <f t="shared" si="81"/>
        <v>0-20%</v>
      </c>
      <c r="M1769" t="str">
        <f t="shared" si="82"/>
        <v>60-80%</v>
      </c>
      <c r="N1769">
        <f t="shared" ca="1" si="83"/>
        <v>0</v>
      </c>
    </row>
    <row r="1770" spans="1:14" x14ac:dyDescent="0.25">
      <c r="A1770" t="s">
        <v>5556</v>
      </c>
      <c r="B1770">
        <v>166.51</v>
      </c>
      <c r="C1770" t="s">
        <v>5064</v>
      </c>
      <c r="D1770">
        <v>30.61</v>
      </c>
      <c r="E1770">
        <v>305</v>
      </c>
      <c r="F1770">
        <v>1</v>
      </c>
      <c r="G1770" s="2">
        <v>45447.078043981477</v>
      </c>
      <c r="H1770" s="2">
        <v>45474.382465277777</v>
      </c>
      <c r="I1770" s="18">
        <v>0.14699999999999999</v>
      </c>
      <c r="J1770">
        <v>0.55700000000000005</v>
      </c>
      <c r="K1770" t="s">
        <v>35</v>
      </c>
      <c r="L1770" s="34" t="str">
        <f t="shared" si="81"/>
        <v>20-40%</v>
      </c>
      <c r="M1770" t="str">
        <f t="shared" si="82"/>
        <v>40-60%</v>
      </c>
      <c r="N1770">
        <f t="shared" ca="1" si="83"/>
        <v>538</v>
      </c>
    </row>
    <row r="1771" spans="1:14" x14ac:dyDescent="0.25">
      <c r="A1771" t="s">
        <v>5557</v>
      </c>
      <c r="B1771">
        <v>300.06</v>
      </c>
      <c r="C1771" t="s">
        <v>5066</v>
      </c>
      <c r="D1771">
        <v>14.44</v>
      </c>
      <c r="E1771">
        <v>779</v>
      </c>
      <c r="F1771">
        <v>4</v>
      </c>
      <c r="G1771" s="2">
        <v>45372.697256944448</v>
      </c>
      <c r="H1771" s="2">
        <v>46019.915219907409</v>
      </c>
      <c r="I1771" s="18">
        <v>0.24199999999999999</v>
      </c>
      <c r="J1771">
        <v>3.1E-2</v>
      </c>
      <c r="K1771" t="s">
        <v>106</v>
      </c>
      <c r="L1771" s="34" t="str">
        <f t="shared" si="81"/>
        <v>0-20%</v>
      </c>
      <c r="M1771" t="str">
        <f t="shared" si="82"/>
        <v>0-20%</v>
      </c>
      <c r="N1771">
        <f t="shared" ca="1" si="83"/>
        <v>0</v>
      </c>
    </row>
    <row r="1772" spans="1:14" x14ac:dyDescent="0.25">
      <c r="A1772" t="s">
        <v>5558</v>
      </c>
      <c r="B1772">
        <v>1458.6</v>
      </c>
      <c r="C1772" t="s">
        <v>5066</v>
      </c>
      <c r="D1772">
        <v>30.09</v>
      </c>
      <c r="E1772">
        <v>599</v>
      </c>
      <c r="F1772">
        <v>2</v>
      </c>
      <c r="G1772" s="2">
        <v>45278.772094907406</v>
      </c>
      <c r="H1772" s="2">
        <v>46119.297199074077</v>
      </c>
      <c r="I1772" s="18">
        <v>9.1999999999999998E-2</v>
      </c>
      <c r="J1772">
        <v>0.128</v>
      </c>
      <c r="K1772" t="s">
        <v>28</v>
      </c>
      <c r="L1772" s="34" t="str">
        <f t="shared" si="81"/>
        <v>20-40%</v>
      </c>
      <c r="M1772" t="str">
        <f t="shared" si="82"/>
        <v>0-20%</v>
      </c>
      <c r="N1772">
        <f t="shared" ca="1" si="83"/>
        <v>0</v>
      </c>
    </row>
    <row r="1773" spans="1:14" x14ac:dyDescent="0.25">
      <c r="A1773" t="s">
        <v>5559</v>
      </c>
      <c r="B1773">
        <v>1918.02</v>
      </c>
      <c r="C1773" t="s">
        <v>5064</v>
      </c>
      <c r="D1773">
        <v>3.46</v>
      </c>
      <c r="E1773">
        <v>892</v>
      </c>
      <c r="F1773">
        <v>0</v>
      </c>
      <c r="G1773" s="2">
        <v>45205.877638888887</v>
      </c>
      <c r="H1773" s="2">
        <v>44994.516504629632</v>
      </c>
      <c r="I1773" s="18">
        <v>0.27600000000000002</v>
      </c>
      <c r="J1773">
        <v>0.66900000000000004</v>
      </c>
      <c r="K1773" t="s">
        <v>28</v>
      </c>
      <c r="L1773" s="34" t="str">
        <f t="shared" si="81"/>
        <v>0-20%</v>
      </c>
      <c r="M1773" t="str">
        <f t="shared" si="82"/>
        <v>60-80%</v>
      </c>
      <c r="N1773">
        <f t="shared" ca="1" si="83"/>
        <v>1018</v>
      </c>
    </row>
    <row r="1774" spans="1:14" x14ac:dyDescent="0.25">
      <c r="A1774" t="s">
        <v>5560</v>
      </c>
      <c r="B1774">
        <v>587.54999999999995</v>
      </c>
      <c r="C1774" t="s">
        <v>5066</v>
      </c>
      <c r="D1774">
        <v>2.87</v>
      </c>
      <c r="E1774">
        <v>899</v>
      </c>
      <c r="F1774">
        <v>0</v>
      </c>
      <c r="G1774" s="2">
        <v>45462.512453703697</v>
      </c>
      <c r="H1774" s="2">
        <v>45101.209560185183</v>
      </c>
      <c r="I1774" s="18">
        <v>0.223</v>
      </c>
      <c r="J1774">
        <v>0.436</v>
      </c>
      <c r="K1774" t="s">
        <v>41</v>
      </c>
      <c r="L1774" s="34" t="str">
        <f t="shared" si="81"/>
        <v>0-20%</v>
      </c>
      <c r="M1774" t="str">
        <f t="shared" si="82"/>
        <v>40-60%</v>
      </c>
      <c r="N1774">
        <f t="shared" ca="1" si="83"/>
        <v>911</v>
      </c>
    </row>
    <row r="1775" spans="1:14" x14ac:dyDescent="0.25">
      <c r="A1775" t="s">
        <v>5561</v>
      </c>
      <c r="B1775">
        <v>1155.6600000000001</v>
      </c>
      <c r="C1775" t="s">
        <v>5064</v>
      </c>
      <c r="D1775">
        <v>14.06</v>
      </c>
      <c r="E1775">
        <v>758</v>
      </c>
      <c r="F1775">
        <v>0</v>
      </c>
      <c r="G1775" s="2">
        <v>45216.391377314823</v>
      </c>
      <c r="H1775" s="2">
        <v>45545.561400462961</v>
      </c>
      <c r="I1775" s="18">
        <v>5.8999999999999997E-2</v>
      </c>
      <c r="J1775">
        <v>0.435</v>
      </c>
      <c r="K1775" t="s">
        <v>32</v>
      </c>
      <c r="L1775" s="34" t="str">
        <f t="shared" si="81"/>
        <v>0-20%</v>
      </c>
      <c r="M1775" t="str">
        <f t="shared" si="82"/>
        <v>40-60%</v>
      </c>
      <c r="N1775">
        <f t="shared" ca="1" si="83"/>
        <v>467</v>
      </c>
    </row>
    <row r="1776" spans="1:14" x14ac:dyDescent="0.25">
      <c r="A1776" t="s">
        <v>5562</v>
      </c>
      <c r="B1776">
        <v>134.58000000000001</v>
      </c>
      <c r="C1776" t="s">
        <v>5064</v>
      </c>
      <c r="D1776">
        <v>16.39</v>
      </c>
      <c r="E1776">
        <v>388</v>
      </c>
      <c r="F1776">
        <v>1</v>
      </c>
      <c r="G1776" s="2">
        <v>45700.543599537043</v>
      </c>
      <c r="H1776" s="2">
        <v>45356.255601851852</v>
      </c>
      <c r="I1776" s="18">
        <v>0.38600000000000001</v>
      </c>
      <c r="J1776">
        <v>0.40300000000000002</v>
      </c>
      <c r="K1776" t="s">
        <v>66</v>
      </c>
      <c r="L1776" s="34" t="str">
        <f t="shared" si="81"/>
        <v>0-20%</v>
      </c>
      <c r="M1776" t="str">
        <f t="shared" si="82"/>
        <v>40-60%</v>
      </c>
      <c r="N1776">
        <f t="shared" ca="1" si="83"/>
        <v>656</v>
      </c>
    </row>
    <row r="1777" spans="1:14" x14ac:dyDescent="0.25">
      <c r="A1777" t="s">
        <v>5563</v>
      </c>
      <c r="B1777">
        <v>185.31</v>
      </c>
      <c r="C1777" t="s">
        <v>5064</v>
      </c>
      <c r="D1777">
        <v>21.47</v>
      </c>
      <c r="E1777">
        <v>850</v>
      </c>
      <c r="F1777">
        <v>1</v>
      </c>
      <c r="G1777" s="2">
        <v>45795.575925925928</v>
      </c>
      <c r="H1777" s="2">
        <v>45734.707812499997</v>
      </c>
      <c r="I1777" s="18">
        <v>0.26700000000000002</v>
      </c>
      <c r="J1777">
        <v>0.27200000000000002</v>
      </c>
      <c r="K1777" t="s">
        <v>32</v>
      </c>
      <c r="L1777" s="34" t="str">
        <f t="shared" si="81"/>
        <v>20-40%</v>
      </c>
      <c r="M1777" t="str">
        <f t="shared" si="82"/>
        <v>20-40%</v>
      </c>
      <c r="N1777">
        <f t="shared" ca="1" si="83"/>
        <v>278</v>
      </c>
    </row>
    <row r="1778" spans="1:14" x14ac:dyDescent="0.25">
      <c r="A1778" t="s">
        <v>5564</v>
      </c>
      <c r="B1778">
        <v>3129.14</v>
      </c>
      <c r="C1778" t="s">
        <v>5067</v>
      </c>
      <c r="D1778">
        <v>3.39</v>
      </c>
      <c r="E1778">
        <v>518</v>
      </c>
      <c r="F1778">
        <v>1</v>
      </c>
      <c r="G1778" s="2">
        <v>45251.441099537027</v>
      </c>
      <c r="H1778" s="2">
        <v>45345.988576388889</v>
      </c>
      <c r="I1778" s="18">
        <v>0.27300000000000002</v>
      </c>
      <c r="J1778">
        <v>0.434</v>
      </c>
      <c r="K1778" t="s">
        <v>46</v>
      </c>
      <c r="L1778" s="34" t="str">
        <f t="shared" si="81"/>
        <v>0-20%</v>
      </c>
      <c r="M1778" t="str">
        <f t="shared" si="82"/>
        <v>40-60%</v>
      </c>
      <c r="N1778">
        <f t="shared" ca="1" si="83"/>
        <v>667</v>
      </c>
    </row>
    <row r="1779" spans="1:14" x14ac:dyDescent="0.25">
      <c r="A1779" t="s">
        <v>5565</v>
      </c>
      <c r="B1779">
        <v>2072.4499999999998</v>
      </c>
      <c r="C1779" t="s">
        <v>5064</v>
      </c>
      <c r="D1779">
        <v>22.01</v>
      </c>
      <c r="E1779">
        <v>463</v>
      </c>
      <c r="F1779">
        <v>0</v>
      </c>
      <c r="G1779" s="2">
        <v>45371.926435185182</v>
      </c>
      <c r="H1779" s="2">
        <v>45003.657835648148</v>
      </c>
      <c r="I1779" s="18">
        <v>0.21299999999999999</v>
      </c>
      <c r="J1779">
        <v>0.33400000000000002</v>
      </c>
      <c r="K1779" t="s">
        <v>86</v>
      </c>
      <c r="L1779" s="34" t="str">
        <f t="shared" si="81"/>
        <v>20-40%</v>
      </c>
      <c r="M1779" t="str">
        <f t="shared" si="82"/>
        <v>20-40%</v>
      </c>
      <c r="N1779">
        <f t="shared" ca="1" si="83"/>
        <v>1009</v>
      </c>
    </row>
    <row r="1780" spans="1:14" x14ac:dyDescent="0.25">
      <c r="A1780" t="s">
        <v>5566</v>
      </c>
      <c r="B1780">
        <v>924.68</v>
      </c>
      <c r="C1780" t="s">
        <v>5064</v>
      </c>
      <c r="D1780">
        <v>45.91</v>
      </c>
      <c r="E1780">
        <v>316</v>
      </c>
      <c r="F1780">
        <v>0</v>
      </c>
      <c r="G1780" s="2">
        <v>45331.560150462959</v>
      </c>
      <c r="H1780" s="2">
        <v>45686.737488425933</v>
      </c>
      <c r="I1780" s="18">
        <v>0.127</v>
      </c>
      <c r="J1780">
        <v>0.29399999999999998</v>
      </c>
      <c r="K1780" t="s">
        <v>17</v>
      </c>
      <c r="L1780" s="34" t="str">
        <f t="shared" si="81"/>
        <v>40-60%</v>
      </c>
      <c r="M1780" t="str">
        <f t="shared" si="82"/>
        <v>20-40%</v>
      </c>
      <c r="N1780">
        <f t="shared" ca="1" si="83"/>
        <v>326</v>
      </c>
    </row>
    <row r="1781" spans="1:14" x14ac:dyDescent="0.25">
      <c r="A1781" t="s">
        <v>5567</v>
      </c>
      <c r="B1781">
        <v>459.25</v>
      </c>
      <c r="C1781" t="s">
        <v>5064</v>
      </c>
      <c r="D1781">
        <v>13.08</v>
      </c>
      <c r="E1781">
        <v>898</v>
      </c>
      <c r="F1781">
        <v>2</v>
      </c>
      <c r="G1781" s="2">
        <v>45104.177476851852</v>
      </c>
      <c r="H1781" s="2">
        <v>45445.601504629631</v>
      </c>
      <c r="I1781" s="18">
        <v>0.27900000000000003</v>
      </c>
      <c r="J1781">
        <v>0.48899999999999999</v>
      </c>
      <c r="K1781" t="s">
        <v>32</v>
      </c>
      <c r="L1781" s="34" t="str">
        <f t="shared" si="81"/>
        <v>0-20%</v>
      </c>
      <c r="M1781" t="str">
        <f t="shared" si="82"/>
        <v>40-60%</v>
      </c>
      <c r="N1781">
        <f t="shared" ca="1" si="83"/>
        <v>567</v>
      </c>
    </row>
    <row r="1782" spans="1:14" x14ac:dyDescent="0.25">
      <c r="A1782" t="s">
        <v>5568</v>
      </c>
      <c r="B1782">
        <v>2749.21</v>
      </c>
      <c r="C1782" t="s">
        <v>5064</v>
      </c>
      <c r="D1782">
        <v>1.58</v>
      </c>
      <c r="E1782">
        <v>826</v>
      </c>
      <c r="F1782">
        <v>4</v>
      </c>
      <c r="G1782" s="2">
        <v>45008.659490740742</v>
      </c>
      <c r="H1782" s="2">
        <v>45908.805567129632</v>
      </c>
      <c r="I1782" s="18">
        <v>0.151</v>
      </c>
      <c r="J1782">
        <v>0.16500000000000001</v>
      </c>
      <c r="K1782" t="s">
        <v>41</v>
      </c>
      <c r="L1782" s="34" t="str">
        <f t="shared" si="81"/>
        <v>0-20%</v>
      </c>
      <c r="M1782" t="str">
        <f t="shared" si="82"/>
        <v>0-20%</v>
      </c>
      <c r="N1782">
        <f t="shared" ca="1" si="83"/>
        <v>104</v>
      </c>
    </row>
    <row r="1783" spans="1:14" x14ac:dyDescent="0.25">
      <c r="A1783" t="s">
        <v>5569</v>
      </c>
      <c r="B1783">
        <v>139.30000000000001</v>
      </c>
      <c r="C1783" t="s">
        <v>5064</v>
      </c>
      <c r="D1783">
        <v>17.91</v>
      </c>
      <c r="E1783">
        <v>339</v>
      </c>
      <c r="F1783">
        <v>2</v>
      </c>
      <c r="G1783" s="2">
        <v>45840.806967592587</v>
      </c>
      <c r="H1783" s="2">
        <v>45518.632187499999</v>
      </c>
      <c r="I1783" s="18">
        <v>0.72</v>
      </c>
      <c r="J1783">
        <v>0.47699999999999998</v>
      </c>
      <c r="K1783" t="s">
        <v>41</v>
      </c>
      <c r="L1783" s="34" t="str">
        <f t="shared" si="81"/>
        <v>0-20%</v>
      </c>
      <c r="M1783" t="str">
        <f t="shared" si="82"/>
        <v>40-60%</v>
      </c>
      <c r="N1783">
        <f t="shared" ca="1" si="83"/>
        <v>494</v>
      </c>
    </row>
    <row r="1784" spans="1:14" x14ac:dyDescent="0.25">
      <c r="A1784" t="s">
        <v>5570</v>
      </c>
      <c r="B1784">
        <v>717.23</v>
      </c>
      <c r="C1784" t="s">
        <v>5067</v>
      </c>
      <c r="D1784">
        <v>13.3</v>
      </c>
      <c r="E1784">
        <v>441</v>
      </c>
      <c r="F1784">
        <v>2</v>
      </c>
      <c r="G1784" s="2">
        <v>45705.294641203713</v>
      </c>
      <c r="H1784" s="2">
        <v>45607.226319444453</v>
      </c>
      <c r="I1784" s="18">
        <v>0.64800000000000002</v>
      </c>
      <c r="J1784">
        <v>0.23599999999999999</v>
      </c>
      <c r="K1784" t="s">
        <v>69</v>
      </c>
      <c r="L1784" s="34" t="str">
        <f t="shared" si="81"/>
        <v>0-20%</v>
      </c>
      <c r="M1784" t="str">
        <f t="shared" si="82"/>
        <v>20-40%</v>
      </c>
      <c r="N1784">
        <f t="shared" ca="1" si="83"/>
        <v>405</v>
      </c>
    </row>
    <row r="1785" spans="1:14" x14ac:dyDescent="0.25">
      <c r="A1785" t="s">
        <v>5571</v>
      </c>
      <c r="B1785">
        <v>76.27</v>
      </c>
      <c r="C1785" t="s">
        <v>5064</v>
      </c>
      <c r="D1785">
        <v>5.64</v>
      </c>
      <c r="E1785">
        <v>492</v>
      </c>
      <c r="F1785">
        <v>1</v>
      </c>
      <c r="G1785" s="2">
        <v>45468.659363425933</v>
      </c>
      <c r="H1785" s="2">
        <v>45097.369583333333</v>
      </c>
      <c r="I1785" s="18">
        <v>0.38700000000000001</v>
      </c>
      <c r="J1785">
        <v>0.621</v>
      </c>
      <c r="K1785" t="s">
        <v>41</v>
      </c>
      <c r="L1785" s="34" t="str">
        <f t="shared" si="81"/>
        <v>0-20%</v>
      </c>
      <c r="M1785" t="str">
        <f t="shared" si="82"/>
        <v>60-80%</v>
      </c>
      <c r="N1785">
        <f t="shared" ca="1" si="83"/>
        <v>915</v>
      </c>
    </row>
    <row r="1786" spans="1:14" x14ac:dyDescent="0.25">
      <c r="A1786" t="s">
        <v>5572</v>
      </c>
      <c r="B1786">
        <v>325.25</v>
      </c>
      <c r="C1786" t="s">
        <v>5064</v>
      </c>
      <c r="D1786">
        <v>32.9</v>
      </c>
      <c r="E1786">
        <v>388</v>
      </c>
      <c r="F1786">
        <v>1</v>
      </c>
      <c r="G1786" s="2">
        <v>45344.255659722221</v>
      </c>
      <c r="H1786" s="2">
        <v>45786.610578703701</v>
      </c>
      <c r="I1786" s="18">
        <v>0.29899999999999999</v>
      </c>
      <c r="J1786">
        <v>3.9E-2</v>
      </c>
      <c r="K1786" t="s">
        <v>52</v>
      </c>
      <c r="L1786" s="34" t="str">
        <f t="shared" si="81"/>
        <v>20-40%</v>
      </c>
      <c r="M1786" t="str">
        <f t="shared" si="82"/>
        <v>0-20%</v>
      </c>
      <c r="N1786">
        <f t="shared" ca="1" si="83"/>
        <v>226</v>
      </c>
    </row>
    <row r="1787" spans="1:14" x14ac:dyDescent="0.25">
      <c r="A1787" t="s">
        <v>5573</v>
      </c>
      <c r="B1787">
        <v>2028.58</v>
      </c>
      <c r="C1787" t="s">
        <v>5064</v>
      </c>
      <c r="D1787">
        <v>35.950000000000003</v>
      </c>
      <c r="E1787">
        <v>652</v>
      </c>
      <c r="F1787">
        <v>1</v>
      </c>
      <c r="G1787" s="2">
        <v>45388.572604166657</v>
      </c>
      <c r="H1787" s="2">
        <v>45264.1406712963</v>
      </c>
      <c r="I1787" s="18">
        <v>0.60199999999999998</v>
      </c>
      <c r="J1787">
        <v>0.316</v>
      </c>
      <c r="K1787" t="s">
        <v>71</v>
      </c>
      <c r="L1787" s="34" t="str">
        <f t="shared" si="81"/>
        <v>20-40%</v>
      </c>
      <c r="M1787" t="str">
        <f t="shared" si="82"/>
        <v>20-40%</v>
      </c>
      <c r="N1787">
        <f t="shared" ca="1" si="83"/>
        <v>748</v>
      </c>
    </row>
    <row r="1788" spans="1:14" x14ac:dyDescent="0.25">
      <c r="A1788" t="s">
        <v>5574</v>
      </c>
      <c r="B1788">
        <v>1063.6099999999999</v>
      </c>
      <c r="C1788" t="s">
        <v>5064</v>
      </c>
      <c r="D1788">
        <v>4.83</v>
      </c>
      <c r="E1788">
        <v>394</v>
      </c>
      <c r="F1788">
        <v>2</v>
      </c>
      <c r="G1788" s="2">
        <v>45331.5078587963</v>
      </c>
      <c r="H1788" s="2">
        <v>45939.274756944447</v>
      </c>
      <c r="I1788" s="18">
        <v>0.22500000000000001</v>
      </c>
      <c r="J1788">
        <v>4.2000000000000003E-2</v>
      </c>
      <c r="K1788" t="s">
        <v>66</v>
      </c>
      <c r="L1788" s="34" t="str">
        <f t="shared" si="81"/>
        <v>0-20%</v>
      </c>
      <c r="M1788" t="str">
        <f t="shared" si="82"/>
        <v>0-20%</v>
      </c>
      <c r="N1788">
        <f t="shared" ca="1" si="83"/>
        <v>73</v>
      </c>
    </row>
    <row r="1789" spans="1:14" x14ac:dyDescent="0.25">
      <c r="A1789" t="s">
        <v>5575</v>
      </c>
      <c r="B1789">
        <v>1442.94</v>
      </c>
      <c r="C1789" t="s">
        <v>5066</v>
      </c>
      <c r="D1789">
        <v>16.440000000000001</v>
      </c>
      <c r="E1789">
        <v>450</v>
      </c>
      <c r="F1789">
        <v>2</v>
      </c>
      <c r="G1789" s="2">
        <v>45663.89025462963</v>
      </c>
      <c r="H1789" s="2">
        <v>45794.240254629629</v>
      </c>
      <c r="I1789" s="18">
        <v>0.5</v>
      </c>
      <c r="J1789">
        <v>0.13300000000000001</v>
      </c>
      <c r="K1789" t="s">
        <v>89</v>
      </c>
      <c r="L1789" s="34" t="str">
        <f t="shared" si="81"/>
        <v>0-20%</v>
      </c>
      <c r="M1789" t="str">
        <f t="shared" si="82"/>
        <v>0-20%</v>
      </c>
      <c r="N1789">
        <f t="shared" ca="1" si="83"/>
        <v>218</v>
      </c>
    </row>
    <row r="1790" spans="1:14" x14ac:dyDescent="0.25">
      <c r="A1790" t="s">
        <v>5576</v>
      </c>
      <c r="B1790">
        <v>1339.25</v>
      </c>
      <c r="C1790" t="s">
        <v>5067</v>
      </c>
      <c r="D1790">
        <v>28.41</v>
      </c>
      <c r="E1790">
        <v>529</v>
      </c>
      <c r="F1790">
        <v>1</v>
      </c>
      <c r="G1790" s="2">
        <v>45327.105879629627</v>
      </c>
      <c r="H1790" s="2">
        <v>45647.725439814807</v>
      </c>
      <c r="I1790" s="18">
        <v>0.20899999999999999</v>
      </c>
      <c r="J1790">
        <v>0.40500000000000003</v>
      </c>
      <c r="K1790" t="s">
        <v>52</v>
      </c>
      <c r="L1790" s="34" t="str">
        <f t="shared" si="81"/>
        <v>20-40%</v>
      </c>
      <c r="M1790" t="str">
        <f t="shared" si="82"/>
        <v>40-60%</v>
      </c>
      <c r="N1790">
        <f t="shared" ca="1" si="83"/>
        <v>365</v>
      </c>
    </row>
    <row r="1791" spans="1:14" x14ac:dyDescent="0.25">
      <c r="A1791" t="s">
        <v>5577</v>
      </c>
      <c r="B1791">
        <v>183.42</v>
      </c>
      <c r="C1791" t="s">
        <v>5064</v>
      </c>
      <c r="D1791">
        <v>48.33</v>
      </c>
      <c r="E1791">
        <v>807</v>
      </c>
      <c r="F1791">
        <v>1</v>
      </c>
      <c r="G1791" s="2">
        <v>44988.019513888888</v>
      </c>
      <c r="H1791" s="2">
        <v>45944.313032407408</v>
      </c>
      <c r="I1791" s="18">
        <v>0.16400000000000001</v>
      </c>
      <c r="J1791">
        <v>0.42</v>
      </c>
      <c r="K1791" t="s">
        <v>32</v>
      </c>
      <c r="L1791" s="34" t="str">
        <f t="shared" si="81"/>
        <v>40-60%</v>
      </c>
      <c r="M1791" t="str">
        <f t="shared" si="82"/>
        <v>40-60%</v>
      </c>
      <c r="N1791">
        <f t="shared" ca="1" si="83"/>
        <v>68</v>
      </c>
    </row>
    <row r="1792" spans="1:14" x14ac:dyDescent="0.25">
      <c r="A1792" t="s">
        <v>5578</v>
      </c>
      <c r="B1792">
        <v>761.72</v>
      </c>
      <c r="C1792" t="s">
        <v>5064</v>
      </c>
      <c r="D1792">
        <v>20.54</v>
      </c>
      <c r="E1792">
        <v>867</v>
      </c>
      <c r="F1792">
        <v>1</v>
      </c>
      <c r="G1792" s="2">
        <v>45865.176655092589</v>
      </c>
      <c r="H1792" s="2">
        <v>45575.361793981479</v>
      </c>
      <c r="I1792" s="18">
        <v>0.248</v>
      </c>
      <c r="J1792">
        <v>0.35499999999999998</v>
      </c>
      <c r="K1792" t="s">
        <v>22</v>
      </c>
      <c r="L1792" s="34" t="str">
        <f t="shared" si="81"/>
        <v>20-40%</v>
      </c>
      <c r="M1792" t="str">
        <f t="shared" si="82"/>
        <v>20-40%</v>
      </c>
      <c r="N1792">
        <f t="shared" ca="1" si="83"/>
        <v>437</v>
      </c>
    </row>
    <row r="1793" spans="1:14" x14ac:dyDescent="0.25">
      <c r="A1793" t="s">
        <v>5579</v>
      </c>
      <c r="B1793">
        <v>1205.56</v>
      </c>
      <c r="C1793" t="s">
        <v>5064</v>
      </c>
      <c r="D1793">
        <v>7.97</v>
      </c>
      <c r="E1793">
        <v>558</v>
      </c>
      <c r="F1793">
        <v>0</v>
      </c>
      <c r="G1793" s="2">
        <v>45616.615104166667</v>
      </c>
      <c r="H1793" s="2">
        <v>45773.120208333326</v>
      </c>
      <c r="I1793" s="18">
        <v>0.35299999999999998</v>
      </c>
      <c r="J1793">
        <v>0.20300000000000001</v>
      </c>
      <c r="K1793" t="s">
        <v>17</v>
      </c>
      <c r="L1793" s="34" t="str">
        <f t="shared" si="81"/>
        <v>0-20%</v>
      </c>
      <c r="M1793" t="str">
        <f t="shared" si="82"/>
        <v>20-40%</v>
      </c>
      <c r="N1793">
        <f t="shared" ca="1" si="83"/>
        <v>239</v>
      </c>
    </row>
    <row r="1794" spans="1:14" x14ac:dyDescent="0.25">
      <c r="A1794" t="s">
        <v>5580</v>
      </c>
      <c r="B1794">
        <v>858.68</v>
      </c>
      <c r="C1794" t="s">
        <v>5066</v>
      </c>
      <c r="D1794">
        <v>2.31</v>
      </c>
      <c r="E1794">
        <v>321</v>
      </c>
      <c r="F1794">
        <v>1</v>
      </c>
      <c r="G1794" s="2">
        <v>45457.09547453704</v>
      </c>
      <c r="H1794" s="2">
        <v>45420.372118055559</v>
      </c>
      <c r="I1794" s="18">
        <v>0.42699999999999999</v>
      </c>
      <c r="J1794">
        <v>0.38300000000000001</v>
      </c>
      <c r="K1794" t="s">
        <v>32</v>
      </c>
      <c r="L1794" s="34" t="str">
        <f t="shared" si="81"/>
        <v>0-20%</v>
      </c>
      <c r="M1794" t="str">
        <f t="shared" si="82"/>
        <v>20-40%</v>
      </c>
      <c r="N1794">
        <f t="shared" ca="1" si="83"/>
        <v>592</v>
      </c>
    </row>
    <row r="1795" spans="1:14" x14ac:dyDescent="0.25">
      <c r="A1795" t="s">
        <v>5581</v>
      </c>
      <c r="B1795">
        <v>897.36</v>
      </c>
      <c r="C1795" t="s">
        <v>5064</v>
      </c>
      <c r="D1795">
        <v>4.62</v>
      </c>
      <c r="E1795">
        <v>746</v>
      </c>
      <c r="F1795">
        <v>1</v>
      </c>
      <c r="G1795" s="2">
        <v>45616.51321759259</v>
      </c>
      <c r="H1795" s="2">
        <v>45738.698414351849</v>
      </c>
      <c r="I1795" s="18">
        <v>0.38500000000000001</v>
      </c>
      <c r="J1795">
        <v>0.30299999999999999</v>
      </c>
      <c r="K1795" t="s">
        <v>17</v>
      </c>
      <c r="L1795" s="34" t="str">
        <f t="shared" ref="L1795:L1858" si="84">IF(D1795 / 100 &lt;= 0.2,"0-20%",
IF(D1795 / 100 &lt;= 0.4,"20-40%",
IF(D1795 / 100 &lt;=0.6,"40-60%",
IF(D1795 / 100 &lt;= 0.8,"60-80%","&gt;80%"))))</f>
        <v>0-20%</v>
      </c>
      <c r="M1795" t="str">
        <f t="shared" ref="M1795:M1858" si="85">IF(J1795 &lt;= 0.2,"0-20%",
IF(J1795 &lt;= 0.4,"20-40%",
IF(J1795 &lt;=0.6,"40-60%",
IF(J1795 &lt;= 0.8,"60-80%","&gt;80%"))))</f>
        <v>20-40%</v>
      </c>
      <c r="N1795">
        <f t="shared" ref="N1795:N1858" ca="1" si="86">IF(_xlfn.DAYS(TODAY(),H1795) &gt; 0, _xlfn.DAYS(TODAY(),H1795), 0)</f>
        <v>274</v>
      </c>
    </row>
    <row r="1796" spans="1:14" x14ac:dyDescent="0.25">
      <c r="A1796" t="s">
        <v>5582</v>
      </c>
      <c r="B1796">
        <v>674</v>
      </c>
      <c r="C1796" t="s">
        <v>5064</v>
      </c>
      <c r="D1796">
        <v>11.72</v>
      </c>
      <c r="E1796">
        <v>616</v>
      </c>
      <c r="F1796">
        <v>1</v>
      </c>
      <c r="G1796" s="2">
        <v>45874.62226851852</v>
      </c>
      <c r="H1796" s="2">
        <v>45619.292893518519</v>
      </c>
      <c r="I1796" s="18">
        <v>0.57399999999999995</v>
      </c>
      <c r="J1796">
        <v>0.32600000000000001</v>
      </c>
      <c r="K1796" t="s">
        <v>69</v>
      </c>
      <c r="L1796" s="34" t="str">
        <f t="shared" si="84"/>
        <v>0-20%</v>
      </c>
      <c r="M1796" t="str">
        <f t="shared" si="85"/>
        <v>20-40%</v>
      </c>
      <c r="N1796">
        <f t="shared" ca="1" si="86"/>
        <v>393</v>
      </c>
    </row>
    <row r="1797" spans="1:14" x14ac:dyDescent="0.25">
      <c r="A1797" t="s">
        <v>5583</v>
      </c>
      <c r="B1797">
        <v>220.14</v>
      </c>
      <c r="C1797" t="s">
        <v>5067</v>
      </c>
      <c r="D1797">
        <v>4.41</v>
      </c>
      <c r="E1797">
        <v>768</v>
      </c>
      <c r="F1797">
        <v>3</v>
      </c>
      <c r="G1797" s="2">
        <v>45958.126493055563</v>
      </c>
      <c r="H1797" s="2">
        <v>45062.373414351852</v>
      </c>
      <c r="I1797" s="18">
        <v>0.34200000000000003</v>
      </c>
      <c r="J1797">
        <v>0.52200000000000002</v>
      </c>
      <c r="K1797" t="s">
        <v>46</v>
      </c>
      <c r="L1797" s="34" t="str">
        <f t="shared" si="84"/>
        <v>0-20%</v>
      </c>
      <c r="M1797" t="str">
        <f t="shared" si="85"/>
        <v>40-60%</v>
      </c>
      <c r="N1797">
        <f t="shared" ca="1" si="86"/>
        <v>950</v>
      </c>
    </row>
    <row r="1798" spans="1:14" x14ac:dyDescent="0.25">
      <c r="A1798" t="s">
        <v>5584</v>
      </c>
      <c r="B1798">
        <v>585.39</v>
      </c>
      <c r="C1798" t="s">
        <v>5064</v>
      </c>
      <c r="D1798">
        <v>17.61</v>
      </c>
      <c r="E1798">
        <v>346</v>
      </c>
      <c r="F1798">
        <v>1</v>
      </c>
      <c r="G1798" s="2">
        <v>45369.587337962963</v>
      </c>
      <c r="H1798" s="2">
        <v>45867.532939814817</v>
      </c>
      <c r="I1798" s="18">
        <v>0.187</v>
      </c>
      <c r="J1798">
        <v>0.158</v>
      </c>
      <c r="K1798" t="s">
        <v>61</v>
      </c>
      <c r="L1798" s="34" t="str">
        <f t="shared" si="84"/>
        <v>0-20%</v>
      </c>
      <c r="M1798" t="str">
        <f t="shared" si="85"/>
        <v>0-20%</v>
      </c>
      <c r="N1798">
        <f t="shared" ca="1" si="86"/>
        <v>145</v>
      </c>
    </row>
    <row r="1799" spans="1:14" x14ac:dyDescent="0.25">
      <c r="A1799" t="s">
        <v>5585</v>
      </c>
      <c r="B1799">
        <v>963.21</v>
      </c>
      <c r="C1799" t="s">
        <v>5064</v>
      </c>
      <c r="D1799">
        <v>18.71</v>
      </c>
      <c r="E1799">
        <v>324</v>
      </c>
      <c r="F1799">
        <v>4</v>
      </c>
      <c r="G1799" s="2">
        <v>45484.01599537037</v>
      </c>
      <c r="H1799" s="2">
        <v>45262.338356481479</v>
      </c>
      <c r="I1799" s="18">
        <v>0.224</v>
      </c>
      <c r="J1799">
        <v>0.26800000000000002</v>
      </c>
      <c r="K1799" t="s">
        <v>86</v>
      </c>
      <c r="L1799" s="34" t="str">
        <f t="shared" si="84"/>
        <v>0-20%</v>
      </c>
      <c r="M1799" t="str">
        <f t="shared" si="85"/>
        <v>20-40%</v>
      </c>
      <c r="N1799">
        <f t="shared" ca="1" si="86"/>
        <v>750</v>
      </c>
    </row>
    <row r="1800" spans="1:14" x14ac:dyDescent="0.25">
      <c r="A1800" t="s">
        <v>5586</v>
      </c>
      <c r="B1800">
        <v>2141.37</v>
      </c>
      <c r="C1800" t="s">
        <v>5064</v>
      </c>
      <c r="D1800">
        <v>6.53</v>
      </c>
      <c r="E1800">
        <v>798</v>
      </c>
      <c r="F1800">
        <v>3</v>
      </c>
      <c r="G1800" s="2">
        <v>45507.177881944437</v>
      </c>
      <c r="H1800" s="2">
        <v>44989.33699074074</v>
      </c>
      <c r="I1800" s="18">
        <v>0.192</v>
      </c>
      <c r="J1800">
        <v>0.441</v>
      </c>
      <c r="K1800" t="s">
        <v>32</v>
      </c>
      <c r="L1800" s="34" t="str">
        <f t="shared" si="84"/>
        <v>0-20%</v>
      </c>
      <c r="M1800" t="str">
        <f t="shared" si="85"/>
        <v>40-60%</v>
      </c>
      <c r="N1800">
        <f t="shared" ca="1" si="86"/>
        <v>1023</v>
      </c>
    </row>
    <row r="1801" spans="1:14" x14ac:dyDescent="0.25">
      <c r="A1801" t="s">
        <v>5587</v>
      </c>
      <c r="B1801">
        <v>2814.25</v>
      </c>
      <c r="C1801" t="s">
        <v>5064</v>
      </c>
      <c r="D1801">
        <v>5.13</v>
      </c>
      <c r="E1801">
        <v>863</v>
      </c>
      <c r="F1801">
        <v>1</v>
      </c>
      <c r="G1801" s="2">
        <v>45126.249189814807</v>
      </c>
      <c r="H1801" s="2">
        <v>45749.463206018518</v>
      </c>
      <c r="I1801" s="18">
        <v>0.29199999999999998</v>
      </c>
      <c r="J1801">
        <v>0.108</v>
      </c>
      <c r="K1801" t="s">
        <v>69</v>
      </c>
      <c r="L1801" s="34" t="str">
        <f t="shared" si="84"/>
        <v>0-20%</v>
      </c>
      <c r="M1801" t="str">
        <f t="shared" si="85"/>
        <v>0-20%</v>
      </c>
      <c r="N1801">
        <f t="shared" ca="1" si="86"/>
        <v>263</v>
      </c>
    </row>
    <row r="1802" spans="1:14" x14ac:dyDescent="0.25">
      <c r="A1802" t="s">
        <v>5588</v>
      </c>
      <c r="B1802">
        <v>227.18</v>
      </c>
      <c r="C1802" t="s">
        <v>5065</v>
      </c>
      <c r="D1802">
        <v>13.32</v>
      </c>
      <c r="E1802">
        <v>401</v>
      </c>
      <c r="F1802">
        <v>1</v>
      </c>
      <c r="G1802" s="2">
        <v>45068.461365740739</v>
      </c>
      <c r="H1802" s="2">
        <v>45507.919328703712</v>
      </c>
      <c r="I1802" s="18">
        <v>0.42399999999999999</v>
      </c>
      <c r="J1802">
        <v>1.6E-2</v>
      </c>
      <c r="K1802" t="s">
        <v>46</v>
      </c>
      <c r="L1802" s="34" t="str">
        <f t="shared" si="84"/>
        <v>0-20%</v>
      </c>
      <c r="M1802" t="str">
        <f t="shared" si="85"/>
        <v>0-20%</v>
      </c>
      <c r="N1802">
        <f t="shared" ca="1" si="86"/>
        <v>505</v>
      </c>
    </row>
    <row r="1803" spans="1:14" x14ac:dyDescent="0.25">
      <c r="A1803" t="s">
        <v>5589</v>
      </c>
      <c r="B1803">
        <v>970.7</v>
      </c>
      <c r="C1803" t="s">
        <v>5066</v>
      </c>
      <c r="D1803">
        <v>15.12</v>
      </c>
      <c r="E1803">
        <v>772</v>
      </c>
      <c r="F1803">
        <v>1</v>
      </c>
      <c r="G1803" s="2">
        <v>45020.590532407397</v>
      </c>
      <c r="H1803" s="2">
        <v>45227.936597222222</v>
      </c>
      <c r="I1803" s="18">
        <v>0.23400000000000001</v>
      </c>
      <c r="J1803">
        <v>0.67800000000000005</v>
      </c>
      <c r="K1803" t="s">
        <v>35</v>
      </c>
      <c r="L1803" s="34" t="str">
        <f t="shared" si="84"/>
        <v>0-20%</v>
      </c>
      <c r="M1803" t="str">
        <f t="shared" si="85"/>
        <v>60-80%</v>
      </c>
      <c r="N1803">
        <f t="shared" ca="1" si="86"/>
        <v>785</v>
      </c>
    </row>
    <row r="1804" spans="1:14" x14ac:dyDescent="0.25">
      <c r="A1804" t="s">
        <v>5590</v>
      </c>
      <c r="B1804">
        <v>632.5</v>
      </c>
      <c r="C1804" t="s">
        <v>5064</v>
      </c>
      <c r="D1804">
        <v>18.45</v>
      </c>
      <c r="E1804">
        <v>594</v>
      </c>
      <c r="F1804">
        <v>4</v>
      </c>
      <c r="G1804" s="2">
        <v>45886.262696759259</v>
      </c>
      <c r="H1804" s="2">
        <v>45434.061666666668</v>
      </c>
      <c r="I1804" s="18">
        <v>0.14699999999999999</v>
      </c>
      <c r="J1804">
        <v>0.27600000000000002</v>
      </c>
      <c r="K1804" t="s">
        <v>28</v>
      </c>
      <c r="L1804" s="34" t="str">
        <f t="shared" si="84"/>
        <v>0-20%</v>
      </c>
      <c r="M1804" t="str">
        <f t="shared" si="85"/>
        <v>20-40%</v>
      </c>
      <c r="N1804">
        <f t="shared" ca="1" si="86"/>
        <v>578</v>
      </c>
    </row>
    <row r="1805" spans="1:14" x14ac:dyDescent="0.25">
      <c r="A1805" t="s">
        <v>5591</v>
      </c>
      <c r="B1805">
        <v>1118.27</v>
      </c>
      <c r="C1805" t="s">
        <v>5064</v>
      </c>
      <c r="D1805">
        <v>11.2</v>
      </c>
      <c r="E1805">
        <v>796</v>
      </c>
      <c r="F1805">
        <v>2</v>
      </c>
      <c r="G1805" s="2">
        <v>45774.85355324074</v>
      </c>
      <c r="H1805" s="2">
        <v>45175.990023148152</v>
      </c>
      <c r="I1805" s="18">
        <v>0.19</v>
      </c>
      <c r="J1805">
        <v>0.56000000000000005</v>
      </c>
      <c r="K1805" t="s">
        <v>64</v>
      </c>
      <c r="L1805" s="34" t="str">
        <f t="shared" si="84"/>
        <v>0-20%</v>
      </c>
      <c r="M1805" t="str">
        <f t="shared" si="85"/>
        <v>40-60%</v>
      </c>
      <c r="N1805">
        <f t="shared" ca="1" si="86"/>
        <v>837</v>
      </c>
    </row>
    <row r="1806" spans="1:14" x14ac:dyDescent="0.25">
      <c r="A1806" t="s">
        <v>5592</v>
      </c>
      <c r="B1806">
        <v>1128.22</v>
      </c>
      <c r="C1806" t="s">
        <v>5066</v>
      </c>
      <c r="D1806">
        <v>11.57</v>
      </c>
      <c r="E1806">
        <v>727</v>
      </c>
      <c r="F1806">
        <v>3</v>
      </c>
      <c r="G1806" s="2">
        <v>45544.506793981483</v>
      </c>
      <c r="H1806" s="2">
        <v>45858.507175925923</v>
      </c>
      <c r="I1806" s="18">
        <v>0.19700000000000001</v>
      </c>
      <c r="J1806">
        <v>0.49199999999999999</v>
      </c>
      <c r="K1806" t="s">
        <v>52</v>
      </c>
      <c r="L1806" s="34" t="str">
        <f t="shared" si="84"/>
        <v>0-20%</v>
      </c>
      <c r="M1806" t="str">
        <f t="shared" si="85"/>
        <v>40-60%</v>
      </c>
      <c r="N1806">
        <f t="shared" ca="1" si="86"/>
        <v>154</v>
      </c>
    </row>
    <row r="1807" spans="1:14" x14ac:dyDescent="0.25">
      <c r="A1807" t="s">
        <v>5593</v>
      </c>
      <c r="B1807">
        <v>1328.4</v>
      </c>
      <c r="C1807" t="s">
        <v>5064</v>
      </c>
      <c r="D1807">
        <v>30.4</v>
      </c>
      <c r="E1807">
        <v>626</v>
      </c>
      <c r="F1807">
        <v>1</v>
      </c>
      <c r="G1807" s="2">
        <v>45534.995254629634</v>
      </c>
      <c r="H1807" s="2">
        <v>45697.930393518523</v>
      </c>
      <c r="I1807" s="18">
        <v>6.3E-2</v>
      </c>
      <c r="J1807">
        <v>0.159</v>
      </c>
      <c r="K1807" t="s">
        <v>58</v>
      </c>
      <c r="L1807" s="34" t="str">
        <f t="shared" si="84"/>
        <v>20-40%</v>
      </c>
      <c r="M1807" t="str">
        <f t="shared" si="85"/>
        <v>0-20%</v>
      </c>
      <c r="N1807">
        <f t="shared" ca="1" si="86"/>
        <v>315</v>
      </c>
    </row>
    <row r="1808" spans="1:14" x14ac:dyDescent="0.25">
      <c r="A1808" t="s">
        <v>5594</v>
      </c>
      <c r="B1808">
        <v>1947.57</v>
      </c>
      <c r="C1808" t="s">
        <v>5064</v>
      </c>
      <c r="D1808">
        <v>1.74</v>
      </c>
      <c r="E1808">
        <v>384</v>
      </c>
      <c r="F1808">
        <v>1</v>
      </c>
      <c r="G1808" s="2">
        <v>45641.576238425929</v>
      </c>
      <c r="H1808" s="2">
        <v>45295.108900462961</v>
      </c>
      <c r="I1808" s="18">
        <v>0.51200000000000001</v>
      </c>
      <c r="J1808">
        <v>0.10299999999999999</v>
      </c>
      <c r="K1808" t="s">
        <v>71</v>
      </c>
      <c r="L1808" s="34" t="str">
        <f t="shared" si="84"/>
        <v>0-20%</v>
      </c>
      <c r="M1808" t="str">
        <f t="shared" si="85"/>
        <v>0-20%</v>
      </c>
      <c r="N1808">
        <f t="shared" ca="1" si="86"/>
        <v>717</v>
      </c>
    </row>
    <row r="1809" spans="1:14" x14ac:dyDescent="0.25">
      <c r="A1809" t="s">
        <v>5595</v>
      </c>
      <c r="B1809">
        <v>988.5</v>
      </c>
      <c r="C1809" t="s">
        <v>5064</v>
      </c>
      <c r="D1809">
        <v>9.6199999999999992</v>
      </c>
      <c r="E1809">
        <v>597</v>
      </c>
      <c r="F1809">
        <v>0</v>
      </c>
      <c r="G1809" s="2">
        <v>44967.078692129631</v>
      </c>
      <c r="H1809" s="2">
        <v>45047.260763888888</v>
      </c>
      <c r="I1809" s="18">
        <v>0.248</v>
      </c>
      <c r="J1809">
        <v>0.39</v>
      </c>
      <c r="K1809" t="s">
        <v>66</v>
      </c>
      <c r="L1809" s="34" t="str">
        <f t="shared" si="84"/>
        <v>0-20%</v>
      </c>
      <c r="M1809" t="str">
        <f t="shared" si="85"/>
        <v>20-40%</v>
      </c>
      <c r="N1809">
        <f t="shared" ca="1" si="86"/>
        <v>965</v>
      </c>
    </row>
    <row r="1810" spans="1:14" x14ac:dyDescent="0.25">
      <c r="A1810" t="s">
        <v>5596</v>
      </c>
      <c r="B1810">
        <v>1974.17</v>
      </c>
      <c r="C1810" t="s">
        <v>5064</v>
      </c>
      <c r="D1810">
        <v>10.17</v>
      </c>
      <c r="E1810">
        <v>722</v>
      </c>
      <c r="F1810">
        <v>1</v>
      </c>
      <c r="G1810" s="2">
        <v>45728.445821759262</v>
      </c>
      <c r="H1810" s="2">
        <v>45691.852824074071</v>
      </c>
      <c r="I1810" s="18">
        <v>0.06</v>
      </c>
      <c r="J1810">
        <v>0.44900000000000001</v>
      </c>
      <c r="K1810" t="s">
        <v>17</v>
      </c>
      <c r="L1810" s="34" t="str">
        <f t="shared" si="84"/>
        <v>0-20%</v>
      </c>
      <c r="M1810" t="str">
        <f t="shared" si="85"/>
        <v>40-60%</v>
      </c>
      <c r="N1810">
        <f t="shared" ca="1" si="86"/>
        <v>321</v>
      </c>
    </row>
    <row r="1811" spans="1:14" x14ac:dyDescent="0.25">
      <c r="A1811" t="s">
        <v>5597</v>
      </c>
      <c r="B1811">
        <v>3322.69</v>
      </c>
      <c r="C1811" t="s">
        <v>5067</v>
      </c>
      <c r="D1811">
        <v>18.809999999999999</v>
      </c>
      <c r="E1811">
        <v>890</v>
      </c>
      <c r="F1811">
        <v>1</v>
      </c>
      <c r="G1811" s="2">
        <v>45621.213935185187</v>
      </c>
      <c r="H1811" s="2">
        <v>45518.022152777783</v>
      </c>
      <c r="I1811" s="18">
        <v>0.20399999999999999</v>
      </c>
      <c r="J1811">
        <v>0.23499999999999999</v>
      </c>
      <c r="K1811" t="s">
        <v>54</v>
      </c>
      <c r="L1811" s="34" t="str">
        <f t="shared" si="84"/>
        <v>0-20%</v>
      </c>
      <c r="M1811" t="str">
        <f t="shared" si="85"/>
        <v>20-40%</v>
      </c>
      <c r="N1811">
        <f t="shared" ca="1" si="86"/>
        <v>494</v>
      </c>
    </row>
    <row r="1812" spans="1:14" x14ac:dyDescent="0.25">
      <c r="A1812" t="s">
        <v>5598</v>
      </c>
      <c r="B1812">
        <v>771.5</v>
      </c>
      <c r="C1812" t="s">
        <v>5066</v>
      </c>
      <c r="D1812">
        <v>39.07</v>
      </c>
      <c r="E1812">
        <v>664</v>
      </c>
      <c r="F1812">
        <v>0</v>
      </c>
      <c r="G1812" s="2">
        <v>45635.430277777778</v>
      </c>
      <c r="H1812" s="2">
        <v>45882.062152777777</v>
      </c>
      <c r="I1812" s="18">
        <v>0.124</v>
      </c>
      <c r="J1812">
        <v>0.34899999999999998</v>
      </c>
      <c r="K1812" t="s">
        <v>35</v>
      </c>
      <c r="L1812" s="34" t="str">
        <f t="shared" si="84"/>
        <v>20-40%</v>
      </c>
      <c r="M1812" t="str">
        <f t="shared" si="85"/>
        <v>20-40%</v>
      </c>
      <c r="N1812">
        <f t="shared" ca="1" si="86"/>
        <v>130</v>
      </c>
    </row>
    <row r="1813" spans="1:14" x14ac:dyDescent="0.25">
      <c r="A1813" t="s">
        <v>5599</v>
      </c>
      <c r="B1813">
        <v>168.34</v>
      </c>
      <c r="C1813" t="s">
        <v>5066</v>
      </c>
      <c r="D1813">
        <v>27.45</v>
      </c>
      <c r="E1813">
        <v>353</v>
      </c>
      <c r="F1813">
        <v>2</v>
      </c>
      <c r="G1813" s="2">
        <v>45679.090532407397</v>
      </c>
      <c r="H1813" s="2">
        <v>45979.048888888887</v>
      </c>
      <c r="I1813" s="18">
        <v>0.36</v>
      </c>
      <c r="J1813">
        <v>0.59799999999999998</v>
      </c>
      <c r="K1813" t="s">
        <v>32</v>
      </c>
      <c r="L1813" s="34" t="str">
        <f t="shared" si="84"/>
        <v>20-40%</v>
      </c>
      <c r="M1813" t="str">
        <f t="shared" si="85"/>
        <v>40-60%</v>
      </c>
      <c r="N1813">
        <f t="shared" ca="1" si="86"/>
        <v>33</v>
      </c>
    </row>
    <row r="1814" spans="1:14" x14ac:dyDescent="0.25">
      <c r="A1814" t="s">
        <v>5600</v>
      </c>
      <c r="B1814">
        <v>323.14999999999998</v>
      </c>
      <c r="C1814" t="s">
        <v>5064</v>
      </c>
      <c r="D1814">
        <v>2.74</v>
      </c>
      <c r="E1814">
        <v>831</v>
      </c>
      <c r="F1814">
        <v>2</v>
      </c>
      <c r="G1814" s="2">
        <v>45910.370636574073</v>
      </c>
      <c r="H1814" s="2">
        <v>44954.696238425917</v>
      </c>
      <c r="I1814" s="18">
        <v>0.22600000000000001</v>
      </c>
      <c r="J1814">
        <v>0.35299999999999998</v>
      </c>
      <c r="K1814" t="s">
        <v>17</v>
      </c>
      <c r="L1814" s="34" t="str">
        <f t="shared" si="84"/>
        <v>0-20%</v>
      </c>
      <c r="M1814" t="str">
        <f t="shared" si="85"/>
        <v>20-40%</v>
      </c>
      <c r="N1814">
        <f t="shared" ca="1" si="86"/>
        <v>1058</v>
      </c>
    </row>
    <row r="1815" spans="1:14" x14ac:dyDescent="0.25">
      <c r="A1815" t="s">
        <v>5601</v>
      </c>
      <c r="B1815">
        <v>115.88</v>
      </c>
      <c r="C1815" t="s">
        <v>5066</v>
      </c>
      <c r="D1815">
        <v>2.41</v>
      </c>
      <c r="E1815">
        <v>876</v>
      </c>
      <c r="F1815">
        <v>2</v>
      </c>
      <c r="G1815" s="2">
        <v>45883.809861111113</v>
      </c>
      <c r="H1815" s="2">
        <v>45124.803171296298</v>
      </c>
      <c r="I1815" s="18">
        <v>6.8000000000000005E-2</v>
      </c>
      <c r="J1815">
        <v>0.39</v>
      </c>
      <c r="K1815" t="s">
        <v>64</v>
      </c>
      <c r="L1815" s="34" t="str">
        <f t="shared" si="84"/>
        <v>0-20%</v>
      </c>
      <c r="M1815" t="str">
        <f t="shared" si="85"/>
        <v>20-40%</v>
      </c>
      <c r="N1815">
        <f t="shared" ca="1" si="86"/>
        <v>888</v>
      </c>
    </row>
    <row r="1816" spans="1:14" x14ac:dyDescent="0.25">
      <c r="A1816" t="s">
        <v>5602</v>
      </c>
      <c r="B1816">
        <v>66.260000000000005</v>
      </c>
      <c r="C1816" t="s">
        <v>5067</v>
      </c>
      <c r="D1816">
        <v>18.66</v>
      </c>
      <c r="E1816">
        <v>888</v>
      </c>
      <c r="F1816">
        <v>3</v>
      </c>
      <c r="G1816" s="2">
        <v>45823.045185185183</v>
      </c>
      <c r="H1816" s="2">
        <v>45846.729733796303</v>
      </c>
      <c r="I1816" s="18">
        <v>0.44</v>
      </c>
      <c r="J1816">
        <v>0.45100000000000001</v>
      </c>
      <c r="K1816" t="s">
        <v>22</v>
      </c>
      <c r="L1816" s="34" t="str">
        <f t="shared" si="84"/>
        <v>0-20%</v>
      </c>
      <c r="M1816" t="str">
        <f t="shared" si="85"/>
        <v>40-60%</v>
      </c>
      <c r="N1816">
        <f t="shared" ca="1" si="86"/>
        <v>166</v>
      </c>
    </row>
    <row r="1817" spans="1:14" x14ac:dyDescent="0.25">
      <c r="A1817" t="s">
        <v>5603</v>
      </c>
      <c r="B1817">
        <v>1529</v>
      </c>
      <c r="C1817" t="s">
        <v>5064</v>
      </c>
      <c r="D1817">
        <v>4.7300000000000004</v>
      </c>
      <c r="E1817">
        <v>799</v>
      </c>
      <c r="F1817">
        <v>1</v>
      </c>
      <c r="G1817" s="2">
        <v>45293.024722222217</v>
      </c>
      <c r="H1817" s="2">
        <v>45477.375497685192</v>
      </c>
      <c r="I1817" s="18">
        <v>0.26100000000000001</v>
      </c>
      <c r="J1817">
        <v>0.21</v>
      </c>
      <c r="K1817" t="s">
        <v>46</v>
      </c>
      <c r="L1817" s="34" t="str">
        <f t="shared" si="84"/>
        <v>0-20%</v>
      </c>
      <c r="M1817" t="str">
        <f t="shared" si="85"/>
        <v>20-40%</v>
      </c>
      <c r="N1817">
        <f t="shared" ca="1" si="86"/>
        <v>535</v>
      </c>
    </row>
    <row r="1818" spans="1:14" x14ac:dyDescent="0.25">
      <c r="A1818" t="s">
        <v>5604</v>
      </c>
      <c r="B1818">
        <v>804.01</v>
      </c>
      <c r="C1818" t="s">
        <v>5065</v>
      </c>
      <c r="D1818">
        <v>23.69</v>
      </c>
      <c r="E1818">
        <v>475</v>
      </c>
      <c r="F1818">
        <v>1</v>
      </c>
      <c r="G1818" s="2">
        <v>45400.162557870368</v>
      </c>
      <c r="H1818" s="2">
        <v>45080.11215277778</v>
      </c>
      <c r="I1818" s="18">
        <v>0.05</v>
      </c>
      <c r="J1818">
        <v>2.8000000000000001E-2</v>
      </c>
      <c r="K1818" t="s">
        <v>35</v>
      </c>
      <c r="L1818" s="34" t="str">
        <f t="shared" si="84"/>
        <v>20-40%</v>
      </c>
      <c r="M1818" t="str">
        <f t="shared" si="85"/>
        <v>0-20%</v>
      </c>
      <c r="N1818">
        <f t="shared" ca="1" si="86"/>
        <v>932</v>
      </c>
    </row>
    <row r="1819" spans="1:14" x14ac:dyDescent="0.25">
      <c r="A1819" t="s">
        <v>5605</v>
      </c>
      <c r="B1819">
        <v>56.05</v>
      </c>
      <c r="C1819" t="s">
        <v>5066</v>
      </c>
      <c r="D1819">
        <v>8.18</v>
      </c>
      <c r="E1819">
        <v>750</v>
      </c>
      <c r="F1819">
        <v>1</v>
      </c>
      <c r="G1819" s="2">
        <v>45443.380636574067</v>
      </c>
      <c r="H1819" s="2">
        <v>45672.239988425928</v>
      </c>
      <c r="I1819" s="18">
        <v>0.23599999999999999</v>
      </c>
      <c r="J1819">
        <v>0.52800000000000002</v>
      </c>
      <c r="K1819" t="s">
        <v>46</v>
      </c>
      <c r="L1819" s="34" t="str">
        <f t="shared" si="84"/>
        <v>0-20%</v>
      </c>
      <c r="M1819" t="str">
        <f t="shared" si="85"/>
        <v>40-60%</v>
      </c>
      <c r="N1819">
        <f t="shared" ca="1" si="86"/>
        <v>340</v>
      </c>
    </row>
    <row r="1820" spans="1:14" x14ac:dyDescent="0.25">
      <c r="A1820" t="s">
        <v>5606</v>
      </c>
      <c r="B1820">
        <v>262.55</v>
      </c>
      <c r="C1820" t="s">
        <v>5066</v>
      </c>
      <c r="D1820">
        <v>14.54</v>
      </c>
      <c r="E1820">
        <v>600</v>
      </c>
      <c r="F1820">
        <v>1</v>
      </c>
      <c r="G1820" s="2">
        <v>45754.50341435185</v>
      </c>
      <c r="H1820" s="2">
        <v>45635.944328703707</v>
      </c>
      <c r="I1820" s="18">
        <v>0.56599999999999995</v>
      </c>
      <c r="J1820">
        <v>0.41199999999999998</v>
      </c>
      <c r="K1820" t="s">
        <v>39</v>
      </c>
      <c r="L1820" s="34" t="str">
        <f t="shared" si="84"/>
        <v>0-20%</v>
      </c>
      <c r="M1820" t="str">
        <f t="shared" si="85"/>
        <v>40-60%</v>
      </c>
      <c r="N1820">
        <f t="shared" ca="1" si="86"/>
        <v>377</v>
      </c>
    </row>
    <row r="1821" spans="1:14" x14ac:dyDescent="0.25">
      <c r="A1821" t="s">
        <v>5607</v>
      </c>
      <c r="B1821">
        <v>139.86000000000001</v>
      </c>
      <c r="C1821" t="s">
        <v>5067</v>
      </c>
      <c r="D1821">
        <v>7.54</v>
      </c>
      <c r="E1821">
        <v>701</v>
      </c>
      <c r="F1821">
        <v>1</v>
      </c>
      <c r="G1821" s="2">
        <v>45942.555011574077</v>
      </c>
      <c r="H1821" s="2">
        <v>45334.26189814815</v>
      </c>
      <c r="I1821" s="18">
        <v>0.40100000000000002</v>
      </c>
      <c r="J1821">
        <v>0.501</v>
      </c>
      <c r="K1821" t="s">
        <v>58</v>
      </c>
      <c r="L1821" s="34" t="str">
        <f t="shared" si="84"/>
        <v>0-20%</v>
      </c>
      <c r="M1821" t="str">
        <f t="shared" si="85"/>
        <v>40-60%</v>
      </c>
      <c r="N1821">
        <f t="shared" ca="1" si="86"/>
        <v>678</v>
      </c>
    </row>
    <row r="1822" spans="1:14" x14ac:dyDescent="0.25">
      <c r="A1822" t="s">
        <v>5608</v>
      </c>
      <c r="B1822">
        <v>666.04</v>
      </c>
      <c r="C1822" t="s">
        <v>5064</v>
      </c>
      <c r="D1822">
        <v>0.55000000000000004</v>
      </c>
      <c r="E1822">
        <v>684</v>
      </c>
      <c r="F1822">
        <v>5</v>
      </c>
      <c r="G1822" s="2">
        <v>45673.839745370373</v>
      </c>
      <c r="H1822" s="2">
        <v>45600.494143518517</v>
      </c>
      <c r="I1822" s="18">
        <v>0.24399999999999999</v>
      </c>
      <c r="J1822">
        <v>0.42499999999999999</v>
      </c>
      <c r="K1822" t="s">
        <v>61</v>
      </c>
      <c r="L1822" s="34" t="str">
        <f t="shared" si="84"/>
        <v>0-20%</v>
      </c>
      <c r="M1822" t="str">
        <f t="shared" si="85"/>
        <v>40-60%</v>
      </c>
      <c r="N1822">
        <f t="shared" ca="1" si="86"/>
        <v>412</v>
      </c>
    </row>
    <row r="1823" spans="1:14" x14ac:dyDescent="0.25">
      <c r="A1823" t="s">
        <v>5609</v>
      </c>
      <c r="B1823">
        <v>713.41</v>
      </c>
      <c r="C1823" t="s">
        <v>5064</v>
      </c>
      <c r="D1823">
        <v>17.739999999999998</v>
      </c>
      <c r="E1823">
        <v>576</v>
      </c>
      <c r="F1823">
        <v>4</v>
      </c>
      <c r="G1823" s="2">
        <v>45914.2340625</v>
      </c>
      <c r="H1823" s="2">
        <v>45880.344930555562</v>
      </c>
      <c r="I1823" s="18">
        <v>0.27400000000000002</v>
      </c>
      <c r="J1823">
        <v>0.64</v>
      </c>
      <c r="K1823" t="s">
        <v>41</v>
      </c>
      <c r="L1823" s="34" t="str">
        <f t="shared" si="84"/>
        <v>0-20%</v>
      </c>
      <c r="M1823" t="str">
        <f t="shared" si="85"/>
        <v>60-80%</v>
      </c>
      <c r="N1823">
        <f t="shared" ca="1" si="86"/>
        <v>132</v>
      </c>
    </row>
    <row r="1824" spans="1:14" x14ac:dyDescent="0.25">
      <c r="A1824" t="s">
        <v>5610</v>
      </c>
      <c r="B1824">
        <v>84.91</v>
      </c>
      <c r="C1824" t="s">
        <v>5067</v>
      </c>
      <c r="D1824">
        <v>0.6</v>
      </c>
      <c r="E1824">
        <v>454</v>
      </c>
      <c r="F1824">
        <v>3</v>
      </c>
      <c r="G1824" s="2">
        <v>45809.617361111108</v>
      </c>
      <c r="H1824" s="2">
        <v>45633.98809027778</v>
      </c>
      <c r="I1824" s="18">
        <v>0.47</v>
      </c>
      <c r="J1824">
        <v>0.439</v>
      </c>
      <c r="K1824" t="s">
        <v>22</v>
      </c>
      <c r="L1824" s="34" t="str">
        <f t="shared" si="84"/>
        <v>0-20%</v>
      </c>
      <c r="M1824" t="str">
        <f t="shared" si="85"/>
        <v>40-60%</v>
      </c>
      <c r="N1824">
        <f t="shared" ca="1" si="86"/>
        <v>379</v>
      </c>
    </row>
    <row r="1825" spans="1:14" x14ac:dyDescent="0.25">
      <c r="A1825" t="s">
        <v>5611</v>
      </c>
      <c r="B1825">
        <v>1021.38</v>
      </c>
      <c r="C1825" t="s">
        <v>5064</v>
      </c>
      <c r="D1825">
        <v>22.5</v>
      </c>
      <c r="E1825">
        <v>449</v>
      </c>
      <c r="F1825">
        <v>5</v>
      </c>
      <c r="G1825" s="2">
        <v>45872.238738425927</v>
      </c>
      <c r="H1825" s="2">
        <v>45718.75980324074</v>
      </c>
      <c r="I1825" s="18">
        <v>0.40600000000000003</v>
      </c>
      <c r="J1825">
        <v>0.22500000000000001</v>
      </c>
      <c r="K1825" t="s">
        <v>106</v>
      </c>
      <c r="L1825" s="34" t="str">
        <f t="shared" si="84"/>
        <v>20-40%</v>
      </c>
      <c r="M1825" t="str">
        <f t="shared" si="85"/>
        <v>20-40%</v>
      </c>
      <c r="N1825">
        <f t="shared" ca="1" si="86"/>
        <v>294</v>
      </c>
    </row>
    <row r="1826" spans="1:14" x14ac:dyDescent="0.25">
      <c r="A1826" t="s">
        <v>5612</v>
      </c>
      <c r="B1826">
        <v>1646.49</v>
      </c>
      <c r="C1826" t="s">
        <v>5067</v>
      </c>
      <c r="D1826">
        <v>2.2599999999999998</v>
      </c>
      <c r="E1826">
        <v>794</v>
      </c>
      <c r="F1826">
        <v>1</v>
      </c>
      <c r="G1826" s="2">
        <v>44936.325659722221</v>
      </c>
      <c r="H1826" s="2">
        <v>45076.201817129629</v>
      </c>
      <c r="I1826" s="18">
        <v>0.66</v>
      </c>
      <c r="J1826">
        <v>0.23400000000000001</v>
      </c>
      <c r="K1826" t="s">
        <v>61</v>
      </c>
      <c r="L1826" s="34" t="str">
        <f t="shared" si="84"/>
        <v>0-20%</v>
      </c>
      <c r="M1826" t="str">
        <f t="shared" si="85"/>
        <v>20-40%</v>
      </c>
      <c r="N1826">
        <f t="shared" ca="1" si="86"/>
        <v>936</v>
      </c>
    </row>
    <row r="1827" spans="1:14" x14ac:dyDescent="0.25">
      <c r="A1827" t="s">
        <v>5613</v>
      </c>
      <c r="B1827">
        <v>1580.29</v>
      </c>
      <c r="C1827" t="s">
        <v>5064</v>
      </c>
      <c r="D1827">
        <v>11.44</v>
      </c>
      <c r="E1827">
        <v>800</v>
      </c>
      <c r="F1827">
        <v>1</v>
      </c>
      <c r="G1827" s="2">
        <v>45563.647222222222</v>
      </c>
      <c r="H1827" s="2">
        <v>45347.024756944447</v>
      </c>
      <c r="I1827" s="18">
        <v>7.9000000000000001E-2</v>
      </c>
      <c r="J1827">
        <v>0.313</v>
      </c>
      <c r="K1827" t="s">
        <v>32</v>
      </c>
      <c r="L1827" s="34" t="str">
        <f t="shared" si="84"/>
        <v>0-20%</v>
      </c>
      <c r="M1827" t="str">
        <f t="shared" si="85"/>
        <v>20-40%</v>
      </c>
      <c r="N1827">
        <f t="shared" ca="1" si="86"/>
        <v>665</v>
      </c>
    </row>
    <row r="1828" spans="1:14" x14ac:dyDescent="0.25">
      <c r="A1828" t="s">
        <v>5614</v>
      </c>
      <c r="B1828">
        <v>1273.47</v>
      </c>
      <c r="C1828" t="s">
        <v>5064</v>
      </c>
      <c r="D1828">
        <v>5.31</v>
      </c>
      <c r="E1828">
        <v>319</v>
      </c>
      <c r="F1828">
        <v>1</v>
      </c>
      <c r="G1828" s="2">
        <v>45000.464016203703</v>
      </c>
      <c r="H1828" s="2">
        <v>45117.117766203701</v>
      </c>
      <c r="I1828" s="18">
        <v>0.185</v>
      </c>
      <c r="J1828">
        <v>0.36899999999999999</v>
      </c>
      <c r="K1828" t="s">
        <v>69</v>
      </c>
      <c r="L1828" s="34" t="str">
        <f t="shared" si="84"/>
        <v>0-20%</v>
      </c>
      <c r="M1828" t="str">
        <f t="shared" si="85"/>
        <v>20-40%</v>
      </c>
      <c r="N1828">
        <f t="shared" ca="1" si="86"/>
        <v>895</v>
      </c>
    </row>
    <row r="1829" spans="1:14" x14ac:dyDescent="0.25">
      <c r="A1829" t="s">
        <v>5615</v>
      </c>
      <c r="B1829">
        <v>361.79</v>
      </c>
      <c r="C1829" t="s">
        <v>5065</v>
      </c>
      <c r="D1829">
        <v>17.55</v>
      </c>
      <c r="E1829">
        <v>530</v>
      </c>
      <c r="F1829">
        <v>3</v>
      </c>
      <c r="G1829" s="2">
        <v>45856.845312500001</v>
      </c>
      <c r="H1829" s="2">
        <v>45172.614999999998</v>
      </c>
      <c r="I1829" s="18">
        <v>0.114</v>
      </c>
      <c r="J1829">
        <v>0.20599999999999999</v>
      </c>
      <c r="K1829" t="s">
        <v>35</v>
      </c>
      <c r="L1829" s="34" t="str">
        <f t="shared" si="84"/>
        <v>0-20%</v>
      </c>
      <c r="M1829" t="str">
        <f t="shared" si="85"/>
        <v>20-40%</v>
      </c>
      <c r="N1829">
        <f t="shared" ca="1" si="86"/>
        <v>840</v>
      </c>
    </row>
    <row r="1830" spans="1:14" x14ac:dyDescent="0.25">
      <c r="A1830" t="s">
        <v>5616</v>
      </c>
      <c r="B1830">
        <v>774.94</v>
      </c>
      <c r="C1830" t="s">
        <v>5066</v>
      </c>
      <c r="D1830">
        <v>49.42</v>
      </c>
      <c r="E1830">
        <v>305</v>
      </c>
      <c r="F1830">
        <v>1</v>
      </c>
      <c r="G1830" s="2">
        <v>45840.607465277782</v>
      </c>
      <c r="H1830" s="2">
        <v>45546.478344907409</v>
      </c>
      <c r="I1830" s="18">
        <v>0.39200000000000002</v>
      </c>
      <c r="J1830">
        <v>0.43099999999999999</v>
      </c>
      <c r="K1830" t="s">
        <v>54</v>
      </c>
      <c r="L1830" s="34" t="str">
        <f t="shared" si="84"/>
        <v>40-60%</v>
      </c>
      <c r="M1830" t="str">
        <f t="shared" si="85"/>
        <v>40-60%</v>
      </c>
      <c r="N1830">
        <f t="shared" ca="1" si="86"/>
        <v>466</v>
      </c>
    </row>
    <row r="1831" spans="1:14" x14ac:dyDescent="0.25">
      <c r="A1831" t="s">
        <v>5617</v>
      </c>
      <c r="B1831">
        <v>1788.83</v>
      </c>
      <c r="C1831" t="s">
        <v>5067</v>
      </c>
      <c r="D1831">
        <v>6.78</v>
      </c>
      <c r="E1831">
        <v>793</v>
      </c>
      <c r="F1831">
        <v>1</v>
      </c>
      <c r="G1831" s="2">
        <v>45740.936979166669</v>
      </c>
      <c r="H1831" s="2">
        <v>45606.622673611113</v>
      </c>
      <c r="I1831" s="18">
        <v>4.2000000000000003E-2</v>
      </c>
      <c r="J1831">
        <v>0.79600000000000004</v>
      </c>
      <c r="K1831" t="s">
        <v>89</v>
      </c>
      <c r="L1831" s="34" t="str">
        <f t="shared" si="84"/>
        <v>0-20%</v>
      </c>
      <c r="M1831" t="str">
        <f t="shared" si="85"/>
        <v>60-80%</v>
      </c>
      <c r="N1831">
        <f t="shared" ca="1" si="86"/>
        <v>406</v>
      </c>
    </row>
    <row r="1832" spans="1:14" x14ac:dyDescent="0.25">
      <c r="A1832" t="s">
        <v>5618</v>
      </c>
      <c r="B1832">
        <v>874.92</v>
      </c>
      <c r="C1832" t="s">
        <v>5066</v>
      </c>
      <c r="D1832">
        <v>6.68</v>
      </c>
      <c r="E1832">
        <v>810</v>
      </c>
      <c r="F1832">
        <v>0</v>
      </c>
      <c r="G1832" s="2">
        <v>45661.88826388889</v>
      </c>
      <c r="H1832" s="2">
        <v>45765.837534722217</v>
      </c>
      <c r="I1832" s="18">
        <v>7.6999999999999999E-2</v>
      </c>
      <c r="J1832">
        <v>0.26100000000000001</v>
      </c>
      <c r="K1832" t="s">
        <v>64</v>
      </c>
      <c r="L1832" s="34" t="str">
        <f t="shared" si="84"/>
        <v>0-20%</v>
      </c>
      <c r="M1832" t="str">
        <f t="shared" si="85"/>
        <v>20-40%</v>
      </c>
      <c r="N1832">
        <f t="shared" ca="1" si="86"/>
        <v>247</v>
      </c>
    </row>
    <row r="1833" spans="1:14" x14ac:dyDescent="0.25">
      <c r="A1833" t="s">
        <v>5619</v>
      </c>
      <c r="B1833">
        <v>655.01</v>
      </c>
      <c r="C1833" t="s">
        <v>5064</v>
      </c>
      <c r="D1833">
        <v>2.34</v>
      </c>
      <c r="E1833">
        <v>742</v>
      </c>
      <c r="F1833">
        <v>1</v>
      </c>
      <c r="G1833" s="2">
        <v>45509.917731481481</v>
      </c>
      <c r="H1833" s="2">
        <v>45587.859085648153</v>
      </c>
      <c r="I1833" s="18">
        <v>0.112</v>
      </c>
      <c r="J1833">
        <v>0.67</v>
      </c>
      <c r="K1833" t="s">
        <v>35</v>
      </c>
      <c r="L1833" s="34" t="str">
        <f t="shared" si="84"/>
        <v>0-20%</v>
      </c>
      <c r="M1833" t="str">
        <f t="shared" si="85"/>
        <v>60-80%</v>
      </c>
      <c r="N1833">
        <f t="shared" ca="1" si="86"/>
        <v>425</v>
      </c>
    </row>
    <row r="1834" spans="1:14" x14ac:dyDescent="0.25">
      <c r="A1834" t="s">
        <v>5620</v>
      </c>
      <c r="B1834">
        <v>2700.24</v>
      </c>
      <c r="C1834" t="s">
        <v>5066</v>
      </c>
      <c r="D1834">
        <v>13.95</v>
      </c>
      <c r="E1834">
        <v>320</v>
      </c>
      <c r="F1834">
        <v>4</v>
      </c>
      <c r="G1834" s="2">
        <v>45933.993726851862</v>
      </c>
      <c r="H1834" s="2">
        <v>45596.276631944442</v>
      </c>
      <c r="I1834" s="18">
        <v>0.216</v>
      </c>
      <c r="J1834">
        <v>0.54500000000000004</v>
      </c>
      <c r="K1834" t="s">
        <v>106</v>
      </c>
      <c r="L1834" s="34" t="str">
        <f t="shared" si="84"/>
        <v>0-20%</v>
      </c>
      <c r="M1834" t="str">
        <f t="shared" si="85"/>
        <v>40-60%</v>
      </c>
      <c r="N1834">
        <f t="shared" ca="1" si="86"/>
        <v>416</v>
      </c>
    </row>
    <row r="1835" spans="1:14" x14ac:dyDescent="0.25">
      <c r="A1835" t="s">
        <v>5621</v>
      </c>
      <c r="B1835">
        <v>98.94</v>
      </c>
      <c r="C1835" t="s">
        <v>5065</v>
      </c>
      <c r="D1835">
        <v>27.09</v>
      </c>
      <c r="E1835">
        <v>800</v>
      </c>
      <c r="F1835">
        <v>2</v>
      </c>
      <c r="G1835" s="2">
        <v>45841.286874999998</v>
      </c>
      <c r="H1835" s="2">
        <v>45340.845104166663</v>
      </c>
      <c r="I1835" s="18">
        <v>0.26500000000000001</v>
      </c>
      <c r="J1835">
        <v>0.153</v>
      </c>
      <c r="K1835" t="s">
        <v>71</v>
      </c>
      <c r="L1835" s="34" t="str">
        <f t="shared" si="84"/>
        <v>20-40%</v>
      </c>
      <c r="M1835" t="str">
        <f t="shared" si="85"/>
        <v>0-20%</v>
      </c>
      <c r="N1835">
        <f t="shared" ca="1" si="86"/>
        <v>672</v>
      </c>
    </row>
    <row r="1836" spans="1:14" x14ac:dyDescent="0.25">
      <c r="A1836" t="s">
        <v>5622</v>
      </c>
      <c r="B1836">
        <v>144.43</v>
      </c>
      <c r="C1836" t="s">
        <v>5064</v>
      </c>
      <c r="D1836">
        <v>22.76</v>
      </c>
      <c r="E1836">
        <v>710</v>
      </c>
      <c r="F1836">
        <v>1</v>
      </c>
      <c r="G1836" s="2">
        <v>45506.884097222217</v>
      </c>
      <c r="H1836" s="2">
        <v>45164.195081018523</v>
      </c>
      <c r="I1836" s="18">
        <v>0.34899999999999998</v>
      </c>
      <c r="J1836">
        <v>0.41099999999999998</v>
      </c>
      <c r="K1836" t="s">
        <v>71</v>
      </c>
      <c r="L1836" s="34" t="str">
        <f t="shared" si="84"/>
        <v>20-40%</v>
      </c>
      <c r="M1836" t="str">
        <f t="shared" si="85"/>
        <v>40-60%</v>
      </c>
      <c r="N1836">
        <f t="shared" ca="1" si="86"/>
        <v>848</v>
      </c>
    </row>
    <row r="1837" spans="1:14" x14ac:dyDescent="0.25">
      <c r="A1837" t="s">
        <v>5623</v>
      </c>
      <c r="B1837">
        <v>204.4</v>
      </c>
      <c r="C1837" t="s">
        <v>5067</v>
      </c>
      <c r="D1837">
        <v>18.25</v>
      </c>
      <c r="E1837">
        <v>700</v>
      </c>
      <c r="F1837">
        <v>1</v>
      </c>
      <c r="G1837" s="2">
        <v>45351.307280092587</v>
      </c>
      <c r="H1837" s="2">
        <v>45388.117106481477</v>
      </c>
      <c r="I1837" s="18">
        <v>0.42499999999999999</v>
      </c>
      <c r="J1837">
        <v>0.28599999999999998</v>
      </c>
      <c r="K1837" t="s">
        <v>50</v>
      </c>
      <c r="L1837" s="34" t="str">
        <f t="shared" si="84"/>
        <v>0-20%</v>
      </c>
      <c r="M1837" t="str">
        <f t="shared" si="85"/>
        <v>20-40%</v>
      </c>
      <c r="N1837">
        <f t="shared" ca="1" si="86"/>
        <v>624</v>
      </c>
    </row>
    <row r="1838" spans="1:14" x14ac:dyDescent="0.25">
      <c r="A1838" t="s">
        <v>5624</v>
      </c>
      <c r="B1838">
        <v>2390.12</v>
      </c>
      <c r="C1838" t="s">
        <v>5065</v>
      </c>
      <c r="D1838">
        <v>7.03</v>
      </c>
      <c r="E1838">
        <v>498</v>
      </c>
      <c r="F1838">
        <v>2</v>
      </c>
      <c r="G1838" s="2">
        <v>45639.812824074077</v>
      </c>
      <c r="H1838" s="2">
        <v>45578.818414351852</v>
      </c>
      <c r="I1838" s="18">
        <v>0.35099999999999998</v>
      </c>
      <c r="J1838">
        <v>3.9E-2</v>
      </c>
      <c r="K1838" t="s">
        <v>106</v>
      </c>
      <c r="L1838" s="34" t="str">
        <f t="shared" si="84"/>
        <v>0-20%</v>
      </c>
      <c r="M1838" t="str">
        <f t="shared" si="85"/>
        <v>0-20%</v>
      </c>
      <c r="N1838">
        <f t="shared" ca="1" si="86"/>
        <v>434</v>
      </c>
    </row>
    <row r="1839" spans="1:14" x14ac:dyDescent="0.25">
      <c r="A1839" t="s">
        <v>5625</v>
      </c>
      <c r="B1839">
        <v>4892.32</v>
      </c>
      <c r="C1839" t="s">
        <v>5067</v>
      </c>
      <c r="D1839">
        <v>11.98</v>
      </c>
      <c r="E1839">
        <v>615</v>
      </c>
      <c r="F1839">
        <v>4</v>
      </c>
      <c r="G1839" s="2">
        <v>45201.307627314818</v>
      </c>
      <c r="H1839" s="2">
        <v>45849.545405092591</v>
      </c>
      <c r="I1839" s="18">
        <v>0.40699999999999997</v>
      </c>
      <c r="J1839">
        <v>0.53500000000000003</v>
      </c>
      <c r="K1839" t="s">
        <v>39</v>
      </c>
      <c r="L1839" s="34" t="str">
        <f t="shared" si="84"/>
        <v>0-20%</v>
      </c>
      <c r="M1839" t="str">
        <f t="shared" si="85"/>
        <v>40-60%</v>
      </c>
      <c r="N1839">
        <f t="shared" ca="1" si="86"/>
        <v>163</v>
      </c>
    </row>
    <row r="1840" spans="1:14" x14ac:dyDescent="0.25">
      <c r="A1840" t="s">
        <v>5626</v>
      </c>
      <c r="B1840">
        <v>1906.14</v>
      </c>
      <c r="C1840" t="s">
        <v>5067</v>
      </c>
      <c r="D1840">
        <v>10.26</v>
      </c>
      <c r="E1840">
        <v>597</v>
      </c>
      <c r="F1840">
        <v>1</v>
      </c>
      <c r="G1840" s="2">
        <v>45237.305150462962</v>
      </c>
      <c r="H1840" s="2">
        <v>45824.733171296299</v>
      </c>
      <c r="I1840" s="18">
        <v>0.23100000000000001</v>
      </c>
      <c r="J1840">
        <v>0.186</v>
      </c>
      <c r="K1840" t="s">
        <v>58</v>
      </c>
      <c r="L1840" s="34" t="str">
        <f t="shared" si="84"/>
        <v>0-20%</v>
      </c>
      <c r="M1840" t="str">
        <f t="shared" si="85"/>
        <v>0-20%</v>
      </c>
      <c r="N1840">
        <f t="shared" ca="1" si="86"/>
        <v>188</v>
      </c>
    </row>
    <row r="1841" spans="1:14" x14ac:dyDescent="0.25">
      <c r="A1841" t="s">
        <v>5627</v>
      </c>
      <c r="B1841">
        <v>1487.99</v>
      </c>
      <c r="C1841" t="s">
        <v>5066</v>
      </c>
      <c r="D1841">
        <v>10.46</v>
      </c>
      <c r="E1841">
        <v>787</v>
      </c>
      <c r="F1841">
        <v>3</v>
      </c>
      <c r="G1841" s="2">
        <v>45167.374444444453</v>
      </c>
      <c r="H1841" s="2">
        <v>46064.650775462957</v>
      </c>
      <c r="I1841" s="18">
        <v>5.6000000000000001E-2</v>
      </c>
      <c r="J1841">
        <v>0.53500000000000003</v>
      </c>
      <c r="K1841" t="s">
        <v>86</v>
      </c>
      <c r="L1841" s="34" t="str">
        <f t="shared" si="84"/>
        <v>0-20%</v>
      </c>
      <c r="M1841" t="str">
        <f t="shared" si="85"/>
        <v>40-60%</v>
      </c>
      <c r="N1841">
        <f t="shared" ca="1" si="86"/>
        <v>0</v>
      </c>
    </row>
    <row r="1842" spans="1:14" x14ac:dyDescent="0.25">
      <c r="A1842" t="s">
        <v>5628</v>
      </c>
      <c r="B1842">
        <v>165.48</v>
      </c>
      <c r="C1842" t="s">
        <v>5067</v>
      </c>
      <c r="D1842">
        <v>15.32</v>
      </c>
      <c r="E1842">
        <v>458</v>
      </c>
      <c r="F1842">
        <v>2</v>
      </c>
      <c r="G1842" s="2">
        <v>45653.327280092592</v>
      </c>
      <c r="H1842" s="2">
        <v>44987.077546296299</v>
      </c>
      <c r="I1842" s="18">
        <v>0.255</v>
      </c>
      <c r="J1842">
        <v>0.38800000000000001</v>
      </c>
      <c r="K1842" t="s">
        <v>66</v>
      </c>
      <c r="L1842" s="34" t="str">
        <f t="shared" si="84"/>
        <v>0-20%</v>
      </c>
      <c r="M1842" t="str">
        <f t="shared" si="85"/>
        <v>20-40%</v>
      </c>
      <c r="N1842">
        <f t="shared" ca="1" si="86"/>
        <v>1025</v>
      </c>
    </row>
    <row r="1843" spans="1:14" x14ac:dyDescent="0.25">
      <c r="A1843" t="s">
        <v>5629</v>
      </c>
      <c r="B1843">
        <v>893.21</v>
      </c>
      <c r="C1843" t="s">
        <v>5064</v>
      </c>
      <c r="D1843">
        <v>8.17</v>
      </c>
      <c r="E1843">
        <v>682</v>
      </c>
      <c r="F1843">
        <v>1</v>
      </c>
      <c r="G1843" s="2">
        <v>45939.930810185193</v>
      </c>
      <c r="H1843" s="2">
        <v>45629.065682870372</v>
      </c>
      <c r="I1843" s="18">
        <v>0.33900000000000002</v>
      </c>
      <c r="J1843">
        <v>0.14000000000000001</v>
      </c>
      <c r="K1843" t="s">
        <v>61</v>
      </c>
      <c r="L1843" s="34" t="str">
        <f t="shared" si="84"/>
        <v>0-20%</v>
      </c>
      <c r="M1843" t="str">
        <f t="shared" si="85"/>
        <v>0-20%</v>
      </c>
      <c r="N1843">
        <f t="shared" ca="1" si="86"/>
        <v>383</v>
      </c>
    </row>
    <row r="1844" spans="1:14" x14ac:dyDescent="0.25">
      <c r="A1844" t="s">
        <v>5630</v>
      </c>
      <c r="B1844">
        <v>86</v>
      </c>
      <c r="C1844" t="s">
        <v>5064</v>
      </c>
      <c r="D1844">
        <v>39.61</v>
      </c>
      <c r="E1844">
        <v>864</v>
      </c>
      <c r="F1844">
        <v>2</v>
      </c>
      <c r="G1844" s="2">
        <v>45772.712233796286</v>
      </c>
      <c r="H1844" s="2">
        <v>45421.672685185193</v>
      </c>
      <c r="I1844" s="18">
        <v>0.185</v>
      </c>
      <c r="J1844">
        <v>0.35599999999999998</v>
      </c>
      <c r="K1844" t="s">
        <v>32</v>
      </c>
      <c r="L1844" s="34" t="str">
        <f t="shared" si="84"/>
        <v>20-40%</v>
      </c>
      <c r="M1844" t="str">
        <f t="shared" si="85"/>
        <v>20-40%</v>
      </c>
      <c r="N1844">
        <f t="shared" ca="1" si="86"/>
        <v>591</v>
      </c>
    </row>
    <row r="1845" spans="1:14" x14ac:dyDescent="0.25">
      <c r="A1845" t="s">
        <v>5631</v>
      </c>
      <c r="B1845">
        <v>1608.15</v>
      </c>
      <c r="C1845" t="s">
        <v>5064</v>
      </c>
      <c r="D1845">
        <v>13.75</v>
      </c>
      <c r="E1845">
        <v>339</v>
      </c>
      <c r="F1845">
        <v>1</v>
      </c>
      <c r="G1845" s="2">
        <v>45417.41101851852</v>
      </c>
      <c r="H1845" s="2">
        <v>45972.19158564815</v>
      </c>
      <c r="I1845" s="18">
        <v>0.36899999999999999</v>
      </c>
      <c r="J1845">
        <v>0.308</v>
      </c>
      <c r="K1845" t="s">
        <v>39</v>
      </c>
      <c r="L1845" s="34" t="str">
        <f t="shared" si="84"/>
        <v>0-20%</v>
      </c>
      <c r="M1845" t="str">
        <f t="shared" si="85"/>
        <v>20-40%</v>
      </c>
      <c r="N1845">
        <f t="shared" ca="1" si="86"/>
        <v>40</v>
      </c>
    </row>
    <row r="1846" spans="1:14" x14ac:dyDescent="0.25">
      <c r="A1846" t="s">
        <v>5632</v>
      </c>
      <c r="B1846">
        <v>569.88</v>
      </c>
      <c r="C1846" t="s">
        <v>5064</v>
      </c>
      <c r="D1846">
        <v>9.5</v>
      </c>
      <c r="E1846">
        <v>893</v>
      </c>
      <c r="F1846">
        <v>2</v>
      </c>
      <c r="G1846" s="2">
        <v>44931.377916666657</v>
      </c>
      <c r="H1846" s="2">
        <v>45053.368391203701</v>
      </c>
      <c r="I1846" s="18">
        <v>0.39200000000000002</v>
      </c>
      <c r="J1846">
        <v>0.627</v>
      </c>
      <c r="K1846" t="s">
        <v>54</v>
      </c>
      <c r="L1846" s="34" t="str">
        <f t="shared" si="84"/>
        <v>0-20%</v>
      </c>
      <c r="M1846" t="str">
        <f t="shared" si="85"/>
        <v>60-80%</v>
      </c>
      <c r="N1846">
        <f t="shared" ca="1" si="86"/>
        <v>959</v>
      </c>
    </row>
    <row r="1847" spans="1:14" x14ac:dyDescent="0.25">
      <c r="A1847" t="s">
        <v>5633</v>
      </c>
      <c r="B1847">
        <v>1390.79</v>
      </c>
      <c r="C1847" t="s">
        <v>5064</v>
      </c>
      <c r="D1847">
        <v>9.36</v>
      </c>
      <c r="E1847">
        <v>407</v>
      </c>
      <c r="F1847">
        <v>2</v>
      </c>
      <c r="G1847" s="2">
        <v>45544.937280092592</v>
      </c>
      <c r="H1847" s="2">
        <v>45445.728078703702</v>
      </c>
      <c r="I1847" s="18">
        <v>0.29099999999999998</v>
      </c>
      <c r="J1847">
        <v>0.34499999999999997</v>
      </c>
      <c r="K1847" t="s">
        <v>61</v>
      </c>
      <c r="L1847" s="34" t="str">
        <f t="shared" si="84"/>
        <v>0-20%</v>
      </c>
      <c r="M1847" t="str">
        <f t="shared" si="85"/>
        <v>20-40%</v>
      </c>
      <c r="N1847">
        <f t="shared" ca="1" si="86"/>
        <v>567</v>
      </c>
    </row>
    <row r="1848" spans="1:14" x14ac:dyDescent="0.25">
      <c r="A1848" t="s">
        <v>5634</v>
      </c>
      <c r="B1848">
        <v>948.13</v>
      </c>
      <c r="C1848" t="s">
        <v>5064</v>
      </c>
      <c r="D1848">
        <v>10.61</v>
      </c>
      <c r="E1848">
        <v>532</v>
      </c>
      <c r="F1848">
        <v>3</v>
      </c>
      <c r="G1848" s="2">
        <v>45475.572187500002</v>
      </c>
      <c r="H1848" s="2">
        <v>45458.026412037027</v>
      </c>
      <c r="I1848" s="18">
        <v>0.59799999999999998</v>
      </c>
      <c r="J1848">
        <v>0.115</v>
      </c>
      <c r="K1848" t="s">
        <v>32</v>
      </c>
      <c r="L1848" s="34" t="str">
        <f t="shared" si="84"/>
        <v>0-20%</v>
      </c>
      <c r="M1848" t="str">
        <f t="shared" si="85"/>
        <v>0-20%</v>
      </c>
      <c r="N1848">
        <f t="shared" ca="1" si="86"/>
        <v>554</v>
      </c>
    </row>
    <row r="1849" spans="1:14" x14ac:dyDescent="0.25">
      <c r="A1849" t="s">
        <v>5635</v>
      </c>
      <c r="B1849">
        <v>120.73</v>
      </c>
      <c r="C1849" t="s">
        <v>5066</v>
      </c>
      <c r="D1849">
        <v>24.71</v>
      </c>
      <c r="E1849">
        <v>742</v>
      </c>
      <c r="F1849">
        <v>3</v>
      </c>
      <c r="G1849" s="2">
        <v>45431.528101851851</v>
      </c>
      <c r="H1849" s="2">
        <v>45207.792060185187</v>
      </c>
      <c r="I1849" s="18">
        <v>0.36</v>
      </c>
      <c r="J1849">
        <v>0.191</v>
      </c>
      <c r="K1849" t="s">
        <v>50</v>
      </c>
      <c r="L1849" s="34" t="str">
        <f t="shared" si="84"/>
        <v>20-40%</v>
      </c>
      <c r="M1849" t="str">
        <f t="shared" si="85"/>
        <v>0-20%</v>
      </c>
      <c r="N1849">
        <f t="shared" ca="1" si="86"/>
        <v>805</v>
      </c>
    </row>
    <row r="1850" spans="1:14" x14ac:dyDescent="0.25">
      <c r="A1850" t="s">
        <v>5636</v>
      </c>
      <c r="B1850">
        <v>225.43</v>
      </c>
      <c r="C1850" t="s">
        <v>5066</v>
      </c>
      <c r="D1850">
        <v>7.17</v>
      </c>
      <c r="E1850">
        <v>772</v>
      </c>
      <c r="F1850">
        <v>1</v>
      </c>
      <c r="G1850" s="2">
        <v>44935.791400462957</v>
      </c>
      <c r="H1850" s="2">
        <v>45702.08321759259</v>
      </c>
      <c r="I1850" s="18">
        <v>0.34499999999999997</v>
      </c>
      <c r="J1850">
        <v>0.112</v>
      </c>
      <c r="K1850" t="s">
        <v>66</v>
      </c>
      <c r="L1850" s="34" t="str">
        <f t="shared" si="84"/>
        <v>0-20%</v>
      </c>
      <c r="M1850" t="str">
        <f t="shared" si="85"/>
        <v>0-20%</v>
      </c>
      <c r="N1850">
        <f t="shared" ca="1" si="86"/>
        <v>310</v>
      </c>
    </row>
    <row r="1851" spans="1:14" x14ac:dyDescent="0.25">
      <c r="A1851" t="s">
        <v>5637</v>
      </c>
      <c r="B1851">
        <v>2381.75</v>
      </c>
      <c r="C1851" t="s">
        <v>5066</v>
      </c>
      <c r="D1851">
        <v>3.44</v>
      </c>
      <c r="E1851">
        <v>661</v>
      </c>
      <c r="F1851">
        <v>1</v>
      </c>
      <c r="G1851" s="2">
        <v>45630.297291666669</v>
      </c>
      <c r="H1851" s="2">
        <v>45309.325798611113</v>
      </c>
      <c r="I1851" s="18">
        <v>0.28599999999999998</v>
      </c>
      <c r="J1851">
        <v>0.30199999999999999</v>
      </c>
      <c r="K1851" t="s">
        <v>54</v>
      </c>
      <c r="L1851" s="34" t="str">
        <f t="shared" si="84"/>
        <v>0-20%</v>
      </c>
      <c r="M1851" t="str">
        <f t="shared" si="85"/>
        <v>20-40%</v>
      </c>
      <c r="N1851">
        <f t="shared" ca="1" si="86"/>
        <v>703</v>
      </c>
    </row>
    <row r="1852" spans="1:14" x14ac:dyDescent="0.25">
      <c r="A1852" t="s">
        <v>5638</v>
      </c>
      <c r="B1852">
        <v>126.23</v>
      </c>
      <c r="C1852" t="s">
        <v>5064</v>
      </c>
      <c r="D1852">
        <v>4.5199999999999996</v>
      </c>
      <c r="E1852">
        <v>477</v>
      </c>
      <c r="F1852">
        <v>3</v>
      </c>
      <c r="G1852" s="2">
        <v>45641.02416666667</v>
      </c>
      <c r="H1852" s="2">
        <v>45588.572708333333</v>
      </c>
      <c r="I1852" s="18">
        <v>0.35599999999999998</v>
      </c>
      <c r="J1852">
        <v>0.66900000000000004</v>
      </c>
      <c r="K1852" t="s">
        <v>32</v>
      </c>
      <c r="L1852" s="34" t="str">
        <f t="shared" si="84"/>
        <v>0-20%</v>
      </c>
      <c r="M1852" t="str">
        <f t="shared" si="85"/>
        <v>60-80%</v>
      </c>
      <c r="N1852">
        <f t="shared" ca="1" si="86"/>
        <v>424</v>
      </c>
    </row>
    <row r="1853" spans="1:14" x14ac:dyDescent="0.25">
      <c r="A1853" t="s">
        <v>5639</v>
      </c>
      <c r="B1853">
        <v>931.37</v>
      </c>
      <c r="C1853" t="s">
        <v>5064</v>
      </c>
      <c r="D1853">
        <v>28.56</v>
      </c>
      <c r="E1853">
        <v>353</v>
      </c>
      <c r="F1853">
        <v>2</v>
      </c>
      <c r="G1853" s="2">
        <v>45625.822384259263</v>
      </c>
      <c r="H1853" s="2">
        <v>44971.089120370372</v>
      </c>
      <c r="I1853" s="18">
        <v>0.41599999999999998</v>
      </c>
      <c r="J1853">
        <v>0.43</v>
      </c>
      <c r="K1853" t="s">
        <v>22</v>
      </c>
      <c r="L1853" s="34" t="str">
        <f t="shared" si="84"/>
        <v>20-40%</v>
      </c>
      <c r="M1853" t="str">
        <f t="shared" si="85"/>
        <v>40-60%</v>
      </c>
      <c r="N1853">
        <f t="shared" ca="1" si="86"/>
        <v>1041</v>
      </c>
    </row>
    <row r="1854" spans="1:14" x14ac:dyDescent="0.25">
      <c r="A1854" t="s">
        <v>5640</v>
      </c>
      <c r="B1854">
        <v>912.6</v>
      </c>
      <c r="C1854" t="s">
        <v>5064</v>
      </c>
      <c r="D1854">
        <v>11.57</v>
      </c>
      <c r="E1854">
        <v>722</v>
      </c>
      <c r="F1854">
        <v>1</v>
      </c>
      <c r="G1854" s="2">
        <v>44998.268148148149</v>
      </c>
      <c r="H1854" s="2">
        <v>45108.172743055547</v>
      </c>
      <c r="I1854" s="18">
        <v>0.24099999999999999</v>
      </c>
      <c r="J1854">
        <v>0.45300000000000001</v>
      </c>
      <c r="K1854" t="s">
        <v>69</v>
      </c>
      <c r="L1854" s="34" t="str">
        <f t="shared" si="84"/>
        <v>0-20%</v>
      </c>
      <c r="M1854" t="str">
        <f t="shared" si="85"/>
        <v>40-60%</v>
      </c>
      <c r="N1854">
        <f t="shared" ca="1" si="86"/>
        <v>904</v>
      </c>
    </row>
    <row r="1855" spans="1:14" x14ac:dyDescent="0.25">
      <c r="A1855" t="s">
        <v>5641</v>
      </c>
      <c r="B1855">
        <v>535.16999999999996</v>
      </c>
      <c r="C1855" t="s">
        <v>5066</v>
      </c>
      <c r="D1855">
        <v>5.56</v>
      </c>
      <c r="E1855">
        <v>417</v>
      </c>
      <c r="F1855">
        <v>1</v>
      </c>
      <c r="G1855" s="2">
        <v>45077.314074074071</v>
      </c>
      <c r="H1855" s="2">
        <v>45682.24622685185</v>
      </c>
      <c r="I1855" s="18">
        <v>0.17199999999999999</v>
      </c>
      <c r="J1855">
        <v>0.106</v>
      </c>
      <c r="K1855" t="s">
        <v>41</v>
      </c>
      <c r="L1855" s="34" t="str">
        <f t="shared" si="84"/>
        <v>0-20%</v>
      </c>
      <c r="M1855" t="str">
        <f t="shared" si="85"/>
        <v>0-20%</v>
      </c>
      <c r="N1855">
        <f t="shared" ca="1" si="86"/>
        <v>330</v>
      </c>
    </row>
    <row r="1856" spans="1:14" x14ac:dyDescent="0.25">
      <c r="A1856" t="s">
        <v>5642</v>
      </c>
      <c r="B1856">
        <v>1914.69</v>
      </c>
      <c r="C1856" t="s">
        <v>5064</v>
      </c>
      <c r="D1856">
        <v>13.21</v>
      </c>
      <c r="E1856">
        <v>699</v>
      </c>
      <c r="F1856">
        <v>1</v>
      </c>
      <c r="G1856" s="2">
        <v>45629.069305555553</v>
      </c>
      <c r="H1856" s="2">
        <v>45183.093333333331</v>
      </c>
      <c r="I1856" s="18">
        <v>0.158</v>
      </c>
      <c r="J1856">
        <v>0.55500000000000005</v>
      </c>
      <c r="K1856" t="s">
        <v>89</v>
      </c>
      <c r="L1856" s="34" t="str">
        <f t="shared" si="84"/>
        <v>0-20%</v>
      </c>
      <c r="M1856" t="str">
        <f t="shared" si="85"/>
        <v>40-60%</v>
      </c>
      <c r="N1856">
        <f t="shared" ca="1" si="86"/>
        <v>829</v>
      </c>
    </row>
    <row r="1857" spans="1:14" x14ac:dyDescent="0.25">
      <c r="A1857" t="s">
        <v>5643</v>
      </c>
      <c r="B1857">
        <v>1473.38</v>
      </c>
      <c r="C1857" t="s">
        <v>5064</v>
      </c>
      <c r="D1857">
        <v>11.96</v>
      </c>
      <c r="E1857">
        <v>705</v>
      </c>
      <c r="F1857">
        <v>1</v>
      </c>
      <c r="G1857" s="2">
        <v>45494.826724537037</v>
      </c>
      <c r="H1857" s="2">
        <v>45920.866967592592</v>
      </c>
      <c r="I1857" s="18">
        <v>0.34499999999999997</v>
      </c>
      <c r="J1857">
        <v>4.2999999999999997E-2</v>
      </c>
      <c r="K1857" t="s">
        <v>50</v>
      </c>
      <c r="L1857" s="34" t="str">
        <f t="shared" si="84"/>
        <v>0-20%</v>
      </c>
      <c r="M1857" t="str">
        <f t="shared" si="85"/>
        <v>0-20%</v>
      </c>
      <c r="N1857">
        <f t="shared" ca="1" si="86"/>
        <v>92</v>
      </c>
    </row>
    <row r="1858" spans="1:14" x14ac:dyDescent="0.25">
      <c r="A1858" t="s">
        <v>5644</v>
      </c>
      <c r="B1858">
        <v>477.23</v>
      </c>
      <c r="C1858" t="s">
        <v>5066</v>
      </c>
      <c r="D1858">
        <v>7.47</v>
      </c>
      <c r="E1858">
        <v>367</v>
      </c>
      <c r="F1858">
        <v>2</v>
      </c>
      <c r="G1858" s="2">
        <v>44969.309803240743</v>
      </c>
      <c r="H1858" s="2">
        <v>45870.476909722223</v>
      </c>
      <c r="I1858" s="18">
        <v>0.32</v>
      </c>
      <c r="J1858">
        <v>0.60899999999999999</v>
      </c>
      <c r="K1858" t="s">
        <v>54</v>
      </c>
      <c r="L1858" s="34" t="str">
        <f t="shared" si="84"/>
        <v>0-20%</v>
      </c>
      <c r="M1858" t="str">
        <f t="shared" si="85"/>
        <v>60-80%</v>
      </c>
      <c r="N1858">
        <f t="shared" ca="1" si="86"/>
        <v>142</v>
      </c>
    </row>
    <row r="1859" spans="1:14" x14ac:dyDescent="0.25">
      <c r="A1859" t="s">
        <v>5645</v>
      </c>
      <c r="B1859">
        <v>240.79</v>
      </c>
      <c r="C1859" t="s">
        <v>5064</v>
      </c>
      <c r="D1859">
        <v>16.39</v>
      </c>
      <c r="E1859">
        <v>778</v>
      </c>
      <c r="F1859">
        <v>3</v>
      </c>
      <c r="G1859" s="2">
        <v>45635.149050925917</v>
      </c>
      <c r="H1859" s="2">
        <v>45556.383009259262</v>
      </c>
      <c r="I1859" s="18">
        <v>0.29599999999999999</v>
      </c>
      <c r="J1859">
        <v>0.45300000000000001</v>
      </c>
      <c r="K1859" t="s">
        <v>54</v>
      </c>
      <c r="L1859" s="34" t="str">
        <f t="shared" ref="L1859:L1922" si="87">IF(D1859 / 100 &lt;= 0.2,"0-20%",
IF(D1859 / 100 &lt;= 0.4,"20-40%",
IF(D1859 / 100 &lt;=0.6,"40-60%",
IF(D1859 / 100 &lt;= 0.8,"60-80%","&gt;80%"))))</f>
        <v>0-20%</v>
      </c>
      <c r="M1859" t="str">
        <f t="shared" ref="M1859:M1922" si="88">IF(J1859 &lt;= 0.2,"0-20%",
IF(J1859 &lt;= 0.4,"20-40%",
IF(J1859 &lt;=0.6,"40-60%",
IF(J1859 &lt;= 0.8,"60-80%","&gt;80%"))))</f>
        <v>40-60%</v>
      </c>
      <c r="N1859">
        <f t="shared" ref="N1859:N1922" ca="1" si="89">IF(_xlfn.DAYS(TODAY(),H1859) &gt; 0, _xlfn.DAYS(TODAY(),H1859), 0)</f>
        <v>456</v>
      </c>
    </row>
    <row r="1860" spans="1:14" x14ac:dyDescent="0.25">
      <c r="A1860" t="s">
        <v>5646</v>
      </c>
      <c r="B1860">
        <v>428.14</v>
      </c>
      <c r="C1860" t="s">
        <v>5065</v>
      </c>
      <c r="D1860">
        <v>46.82</v>
      </c>
      <c r="E1860">
        <v>426</v>
      </c>
      <c r="F1860">
        <v>3</v>
      </c>
      <c r="G1860" s="2">
        <v>45627.165196759262</v>
      </c>
      <c r="H1860" s="2">
        <v>45895.297824074078</v>
      </c>
      <c r="I1860" s="18">
        <v>0.29199999999999998</v>
      </c>
      <c r="J1860">
        <v>0.314</v>
      </c>
      <c r="K1860" t="s">
        <v>54</v>
      </c>
      <c r="L1860" s="34" t="str">
        <f t="shared" si="87"/>
        <v>40-60%</v>
      </c>
      <c r="M1860" t="str">
        <f t="shared" si="88"/>
        <v>20-40%</v>
      </c>
      <c r="N1860">
        <f t="shared" ca="1" si="89"/>
        <v>117</v>
      </c>
    </row>
    <row r="1861" spans="1:14" x14ac:dyDescent="0.25">
      <c r="A1861" t="s">
        <v>5647</v>
      </c>
      <c r="B1861">
        <v>1358.45</v>
      </c>
      <c r="C1861" t="s">
        <v>5066</v>
      </c>
      <c r="D1861">
        <v>5.69</v>
      </c>
      <c r="E1861">
        <v>318</v>
      </c>
      <c r="F1861">
        <v>2</v>
      </c>
      <c r="G1861" s="2">
        <v>45827.176307870373</v>
      </c>
      <c r="H1861" s="2">
        <v>45175.794988425929</v>
      </c>
      <c r="I1861" s="18">
        <v>0.20499999999999999</v>
      </c>
      <c r="J1861">
        <v>0.502</v>
      </c>
      <c r="K1861" t="s">
        <v>39</v>
      </c>
      <c r="L1861" s="34" t="str">
        <f t="shared" si="87"/>
        <v>0-20%</v>
      </c>
      <c r="M1861" t="str">
        <f t="shared" si="88"/>
        <v>40-60%</v>
      </c>
      <c r="N1861">
        <f t="shared" ca="1" si="89"/>
        <v>837</v>
      </c>
    </row>
    <row r="1862" spans="1:14" x14ac:dyDescent="0.25">
      <c r="A1862" t="s">
        <v>5648</v>
      </c>
      <c r="B1862">
        <v>1037.71</v>
      </c>
      <c r="C1862" t="s">
        <v>5064</v>
      </c>
      <c r="D1862">
        <v>29.22</v>
      </c>
      <c r="E1862">
        <v>682</v>
      </c>
      <c r="F1862">
        <v>2</v>
      </c>
      <c r="G1862" s="2">
        <v>45899.068333333344</v>
      </c>
      <c r="H1862" s="2">
        <v>45499.148298611108</v>
      </c>
      <c r="I1862" s="18">
        <v>0.35599999999999998</v>
      </c>
      <c r="J1862">
        <v>7.5999999999999998E-2</v>
      </c>
      <c r="K1862" t="s">
        <v>17</v>
      </c>
      <c r="L1862" s="34" t="str">
        <f t="shared" si="87"/>
        <v>20-40%</v>
      </c>
      <c r="M1862" t="str">
        <f t="shared" si="88"/>
        <v>0-20%</v>
      </c>
      <c r="N1862">
        <f t="shared" ca="1" si="89"/>
        <v>513</v>
      </c>
    </row>
    <row r="1863" spans="1:14" x14ac:dyDescent="0.25">
      <c r="A1863" t="s">
        <v>5649</v>
      </c>
      <c r="B1863">
        <v>356.59</v>
      </c>
      <c r="C1863" t="s">
        <v>5064</v>
      </c>
      <c r="D1863">
        <v>28.91</v>
      </c>
      <c r="E1863">
        <v>689</v>
      </c>
      <c r="F1863">
        <v>1</v>
      </c>
      <c r="G1863" s="2">
        <v>45368.753506944442</v>
      </c>
      <c r="H1863" s="2">
        <v>45982.094710648147</v>
      </c>
      <c r="I1863" s="18">
        <v>0.219</v>
      </c>
      <c r="J1863">
        <v>0.36299999999999999</v>
      </c>
      <c r="K1863" t="s">
        <v>58</v>
      </c>
      <c r="L1863" s="34" t="str">
        <f t="shared" si="87"/>
        <v>20-40%</v>
      </c>
      <c r="M1863" t="str">
        <f t="shared" si="88"/>
        <v>20-40%</v>
      </c>
      <c r="N1863">
        <f t="shared" ca="1" si="89"/>
        <v>30</v>
      </c>
    </row>
    <row r="1864" spans="1:14" x14ac:dyDescent="0.25">
      <c r="A1864" t="s">
        <v>5650</v>
      </c>
      <c r="B1864">
        <v>2750.96</v>
      </c>
      <c r="C1864" t="s">
        <v>5066</v>
      </c>
      <c r="D1864">
        <v>12.5</v>
      </c>
      <c r="E1864">
        <v>501</v>
      </c>
      <c r="F1864">
        <v>1</v>
      </c>
      <c r="G1864" s="2">
        <v>45737.512118055558</v>
      </c>
      <c r="H1864" s="2">
        <v>45894.275925925933</v>
      </c>
      <c r="I1864" s="18">
        <v>0.33</v>
      </c>
      <c r="J1864">
        <v>0.20200000000000001</v>
      </c>
      <c r="K1864" t="s">
        <v>106</v>
      </c>
      <c r="L1864" s="34" t="str">
        <f t="shared" si="87"/>
        <v>0-20%</v>
      </c>
      <c r="M1864" t="str">
        <f t="shared" si="88"/>
        <v>20-40%</v>
      </c>
      <c r="N1864">
        <f t="shared" ca="1" si="89"/>
        <v>118</v>
      </c>
    </row>
    <row r="1865" spans="1:14" x14ac:dyDescent="0.25">
      <c r="A1865" t="s">
        <v>5651</v>
      </c>
      <c r="B1865">
        <v>759.87</v>
      </c>
      <c r="C1865" t="s">
        <v>5064</v>
      </c>
      <c r="D1865">
        <v>15.56</v>
      </c>
      <c r="E1865">
        <v>883</v>
      </c>
      <c r="F1865">
        <v>1</v>
      </c>
      <c r="G1865" s="2">
        <v>45926.405034722222</v>
      </c>
      <c r="H1865" s="2">
        <v>45656.951701388891</v>
      </c>
      <c r="I1865" s="18">
        <v>0.47299999999999998</v>
      </c>
      <c r="J1865">
        <v>0.19600000000000001</v>
      </c>
      <c r="K1865" t="s">
        <v>58</v>
      </c>
      <c r="L1865" s="34" t="str">
        <f t="shared" si="87"/>
        <v>0-20%</v>
      </c>
      <c r="M1865" t="str">
        <f t="shared" si="88"/>
        <v>0-20%</v>
      </c>
      <c r="N1865">
        <f t="shared" ca="1" si="89"/>
        <v>356</v>
      </c>
    </row>
    <row r="1866" spans="1:14" x14ac:dyDescent="0.25">
      <c r="A1866" t="s">
        <v>5652</v>
      </c>
      <c r="B1866">
        <v>70.25</v>
      </c>
      <c r="C1866" t="s">
        <v>5066</v>
      </c>
      <c r="D1866">
        <v>12.08</v>
      </c>
      <c r="E1866">
        <v>815</v>
      </c>
      <c r="F1866">
        <v>1</v>
      </c>
      <c r="G1866" s="2">
        <v>45679.161030092589</v>
      </c>
      <c r="H1866" s="2">
        <v>45208.981006944443</v>
      </c>
      <c r="I1866" s="18">
        <v>0.11700000000000001</v>
      </c>
      <c r="J1866">
        <v>0.22</v>
      </c>
      <c r="K1866" t="s">
        <v>35</v>
      </c>
      <c r="L1866" s="34" t="str">
        <f t="shared" si="87"/>
        <v>0-20%</v>
      </c>
      <c r="M1866" t="str">
        <f t="shared" si="88"/>
        <v>20-40%</v>
      </c>
      <c r="N1866">
        <f t="shared" ca="1" si="89"/>
        <v>804</v>
      </c>
    </row>
    <row r="1867" spans="1:14" x14ac:dyDescent="0.25">
      <c r="A1867" t="s">
        <v>5653</v>
      </c>
      <c r="B1867">
        <v>159.69999999999999</v>
      </c>
      <c r="C1867" t="s">
        <v>5067</v>
      </c>
      <c r="D1867">
        <v>0.72</v>
      </c>
      <c r="E1867">
        <v>755</v>
      </c>
      <c r="F1867">
        <v>1</v>
      </c>
      <c r="G1867" s="2">
        <v>45320.649965277778</v>
      </c>
      <c r="H1867" s="2">
        <v>45727.217824074083</v>
      </c>
      <c r="I1867" s="18">
        <v>0.28100000000000003</v>
      </c>
      <c r="J1867">
        <v>0.40200000000000002</v>
      </c>
      <c r="K1867" t="s">
        <v>61</v>
      </c>
      <c r="L1867" s="34" t="str">
        <f t="shared" si="87"/>
        <v>0-20%</v>
      </c>
      <c r="M1867" t="str">
        <f t="shared" si="88"/>
        <v>40-60%</v>
      </c>
      <c r="N1867">
        <f t="shared" ca="1" si="89"/>
        <v>285</v>
      </c>
    </row>
    <row r="1868" spans="1:14" x14ac:dyDescent="0.25">
      <c r="A1868" t="s">
        <v>5654</v>
      </c>
      <c r="B1868">
        <v>131.53</v>
      </c>
      <c r="C1868" t="s">
        <v>5064</v>
      </c>
      <c r="D1868">
        <v>13.18</v>
      </c>
      <c r="E1868">
        <v>768</v>
      </c>
      <c r="F1868">
        <v>0</v>
      </c>
      <c r="G1868" s="2">
        <v>45501.456666666672</v>
      </c>
      <c r="H1868" s="2">
        <v>45950.837557870371</v>
      </c>
      <c r="I1868" s="18">
        <v>0.28000000000000003</v>
      </c>
      <c r="J1868">
        <v>0.64100000000000001</v>
      </c>
      <c r="K1868" t="s">
        <v>22</v>
      </c>
      <c r="L1868" s="34" t="str">
        <f t="shared" si="87"/>
        <v>0-20%</v>
      </c>
      <c r="M1868" t="str">
        <f t="shared" si="88"/>
        <v>60-80%</v>
      </c>
      <c r="N1868">
        <f t="shared" ca="1" si="89"/>
        <v>62</v>
      </c>
    </row>
    <row r="1869" spans="1:14" x14ac:dyDescent="0.25">
      <c r="A1869" t="s">
        <v>5655</v>
      </c>
      <c r="B1869">
        <v>479.15</v>
      </c>
      <c r="C1869" t="s">
        <v>5064</v>
      </c>
      <c r="D1869">
        <v>8.08</v>
      </c>
      <c r="E1869">
        <v>417</v>
      </c>
      <c r="F1869">
        <v>2</v>
      </c>
      <c r="G1869" s="2">
        <v>45227.903113425928</v>
      </c>
      <c r="H1869" s="2">
        <v>45009.250717592593</v>
      </c>
      <c r="I1869" s="18">
        <v>0.25600000000000001</v>
      </c>
      <c r="J1869">
        <v>0.311</v>
      </c>
      <c r="K1869" t="s">
        <v>50</v>
      </c>
      <c r="L1869" s="34" t="str">
        <f t="shared" si="87"/>
        <v>0-20%</v>
      </c>
      <c r="M1869" t="str">
        <f t="shared" si="88"/>
        <v>20-40%</v>
      </c>
      <c r="N1869">
        <f t="shared" ca="1" si="89"/>
        <v>1003</v>
      </c>
    </row>
    <row r="1870" spans="1:14" x14ac:dyDescent="0.25">
      <c r="A1870" t="s">
        <v>5656</v>
      </c>
      <c r="B1870">
        <v>2452.38</v>
      </c>
      <c r="C1870" t="s">
        <v>5064</v>
      </c>
      <c r="D1870">
        <v>7.82</v>
      </c>
      <c r="E1870">
        <v>608</v>
      </c>
      <c r="F1870">
        <v>2</v>
      </c>
      <c r="G1870" s="2">
        <v>45944.602060185192</v>
      </c>
      <c r="H1870" s="2">
        <v>45685.541319444441</v>
      </c>
      <c r="I1870" s="18">
        <v>0.14000000000000001</v>
      </c>
      <c r="J1870">
        <v>7.6999999999999999E-2</v>
      </c>
      <c r="K1870" t="s">
        <v>61</v>
      </c>
      <c r="L1870" s="34" t="str">
        <f t="shared" si="87"/>
        <v>0-20%</v>
      </c>
      <c r="M1870" t="str">
        <f t="shared" si="88"/>
        <v>0-20%</v>
      </c>
      <c r="N1870">
        <f t="shared" ca="1" si="89"/>
        <v>327</v>
      </c>
    </row>
    <row r="1871" spans="1:14" x14ac:dyDescent="0.25">
      <c r="A1871" t="s">
        <v>5657</v>
      </c>
      <c r="B1871">
        <v>1564.19</v>
      </c>
      <c r="C1871" t="s">
        <v>5067</v>
      </c>
      <c r="D1871">
        <v>24.67</v>
      </c>
      <c r="E1871">
        <v>640</v>
      </c>
      <c r="F1871">
        <v>3</v>
      </c>
      <c r="G1871" s="2">
        <v>45423.751087962963</v>
      </c>
      <c r="H1871" s="2">
        <v>45266.490763888891</v>
      </c>
      <c r="I1871" s="18">
        <v>0.27400000000000002</v>
      </c>
      <c r="J1871">
        <v>0.27700000000000002</v>
      </c>
      <c r="K1871" t="s">
        <v>106</v>
      </c>
      <c r="L1871" s="34" t="str">
        <f t="shared" si="87"/>
        <v>20-40%</v>
      </c>
      <c r="M1871" t="str">
        <f t="shared" si="88"/>
        <v>20-40%</v>
      </c>
      <c r="N1871">
        <f t="shared" ca="1" si="89"/>
        <v>746</v>
      </c>
    </row>
    <row r="1872" spans="1:14" x14ac:dyDescent="0.25">
      <c r="A1872" t="s">
        <v>5658</v>
      </c>
      <c r="B1872">
        <v>346.09</v>
      </c>
      <c r="C1872" t="s">
        <v>5065</v>
      </c>
      <c r="D1872">
        <v>32.700000000000003</v>
      </c>
      <c r="E1872">
        <v>414</v>
      </c>
      <c r="F1872">
        <v>1</v>
      </c>
      <c r="G1872" s="2">
        <v>45952.522696759261</v>
      </c>
      <c r="H1872" s="2">
        <v>45071.871296296304</v>
      </c>
      <c r="I1872" s="18">
        <v>0.54400000000000004</v>
      </c>
      <c r="J1872">
        <v>0.38500000000000001</v>
      </c>
      <c r="K1872" t="s">
        <v>50</v>
      </c>
      <c r="L1872" s="34" t="str">
        <f t="shared" si="87"/>
        <v>20-40%</v>
      </c>
      <c r="M1872" t="str">
        <f t="shared" si="88"/>
        <v>20-40%</v>
      </c>
      <c r="N1872">
        <f t="shared" ca="1" si="89"/>
        <v>941</v>
      </c>
    </row>
    <row r="1873" spans="1:14" x14ac:dyDescent="0.25">
      <c r="A1873" t="s">
        <v>5659</v>
      </c>
      <c r="B1873">
        <v>185.29</v>
      </c>
      <c r="C1873" t="s">
        <v>5067</v>
      </c>
      <c r="D1873">
        <v>30.69</v>
      </c>
      <c r="E1873">
        <v>805</v>
      </c>
      <c r="F1873">
        <v>4</v>
      </c>
      <c r="G1873" s="2">
        <v>45806.994317129633</v>
      </c>
      <c r="H1873" s="2">
        <v>45449.861435185187</v>
      </c>
      <c r="I1873" s="18">
        <v>0.28199999999999997</v>
      </c>
      <c r="J1873">
        <v>0.114</v>
      </c>
      <c r="K1873" t="s">
        <v>61</v>
      </c>
      <c r="L1873" s="34" t="str">
        <f t="shared" si="87"/>
        <v>20-40%</v>
      </c>
      <c r="M1873" t="str">
        <f t="shared" si="88"/>
        <v>0-20%</v>
      </c>
      <c r="N1873">
        <f t="shared" ca="1" si="89"/>
        <v>563</v>
      </c>
    </row>
    <row r="1874" spans="1:14" x14ac:dyDescent="0.25">
      <c r="A1874" t="s">
        <v>5660</v>
      </c>
      <c r="B1874">
        <v>1699.89</v>
      </c>
      <c r="C1874" t="s">
        <v>5066</v>
      </c>
      <c r="D1874">
        <v>21.12</v>
      </c>
      <c r="E1874">
        <v>310</v>
      </c>
      <c r="F1874">
        <v>4</v>
      </c>
      <c r="G1874" s="2">
        <v>45522.088136574072</v>
      </c>
      <c r="H1874" s="2">
        <v>45804.162719907406</v>
      </c>
      <c r="I1874" s="18">
        <v>0.69099999999999995</v>
      </c>
      <c r="J1874">
        <v>0.16300000000000001</v>
      </c>
      <c r="K1874" t="s">
        <v>35</v>
      </c>
      <c r="L1874" s="34" t="str">
        <f t="shared" si="87"/>
        <v>20-40%</v>
      </c>
      <c r="M1874" t="str">
        <f t="shared" si="88"/>
        <v>0-20%</v>
      </c>
      <c r="N1874">
        <f t="shared" ca="1" si="89"/>
        <v>208</v>
      </c>
    </row>
    <row r="1875" spans="1:14" x14ac:dyDescent="0.25">
      <c r="A1875" t="s">
        <v>5661</v>
      </c>
      <c r="B1875">
        <v>2500.8000000000002</v>
      </c>
      <c r="C1875" t="s">
        <v>5064</v>
      </c>
      <c r="D1875">
        <v>12.97</v>
      </c>
      <c r="E1875">
        <v>516</v>
      </c>
      <c r="F1875">
        <v>2</v>
      </c>
      <c r="G1875" s="2">
        <v>45218.464363425926</v>
      </c>
      <c r="H1875" s="2">
        <v>46080.324849537043</v>
      </c>
      <c r="I1875" s="18">
        <v>0.34899999999999998</v>
      </c>
      <c r="J1875">
        <v>0.58199999999999996</v>
      </c>
      <c r="K1875" t="s">
        <v>41</v>
      </c>
      <c r="L1875" s="34" t="str">
        <f t="shared" si="87"/>
        <v>0-20%</v>
      </c>
      <c r="M1875" t="str">
        <f t="shared" si="88"/>
        <v>40-60%</v>
      </c>
      <c r="N1875">
        <f t="shared" ca="1" si="89"/>
        <v>0</v>
      </c>
    </row>
    <row r="1876" spans="1:14" x14ac:dyDescent="0.25">
      <c r="A1876" t="s">
        <v>5662</v>
      </c>
      <c r="B1876">
        <v>661.96</v>
      </c>
      <c r="C1876" t="s">
        <v>5064</v>
      </c>
      <c r="D1876">
        <v>10.68</v>
      </c>
      <c r="E1876">
        <v>475</v>
      </c>
      <c r="F1876">
        <v>1</v>
      </c>
      <c r="G1876" s="2">
        <v>45693.308437500003</v>
      </c>
      <c r="H1876" s="2">
        <v>45315.500069444453</v>
      </c>
      <c r="I1876" s="18">
        <v>0.48799999999999999</v>
      </c>
      <c r="J1876">
        <v>0.19500000000000001</v>
      </c>
      <c r="K1876" t="s">
        <v>61</v>
      </c>
      <c r="L1876" s="34" t="str">
        <f t="shared" si="87"/>
        <v>0-20%</v>
      </c>
      <c r="M1876" t="str">
        <f t="shared" si="88"/>
        <v>0-20%</v>
      </c>
      <c r="N1876">
        <f t="shared" ca="1" si="89"/>
        <v>697</v>
      </c>
    </row>
    <row r="1877" spans="1:14" x14ac:dyDescent="0.25">
      <c r="A1877" t="s">
        <v>5663</v>
      </c>
      <c r="B1877">
        <v>1565.69</v>
      </c>
      <c r="C1877" t="s">
        <v>5064</v>
      </c>
      <c r="D1877">
        <v>9.06</v>
      </c>
      <c r="E1877">
        <v>430</v>
      </c>
      <c r="F1877">
        <v>1</v>
      </c>
      <c r="G1877" s="2">
        <v>45194.768900462957</v>
      </c>
      <c r="H1877" s="2">
        <v>45183.043877314813</v>
      </c>
      <c r="I1877" s="18">
        <v>0.37</v>
      </c>
      <c r="J1877">
        <v>0.61199999999999999</v>
      </c>
      <c r="K1877" t="s">
        <v>71</v>
      </c>
      <c r="L1877" s="34" t="str">
        <f t="shared" si="87"/>
        <v>0-20%</v>
      </c>
      <c r="M1877" t="str">
        <f t="shared" si="88"/>
        <v>60-80%</v>
      </c>
      <c r="N1877">
        <f t="shared" ca="1" si="89"/>
        <v>829</v>
      </c>
    </row>
    <row r="1878" spans="1:14" x14ac:dyDescent="0.25">
      <c r="A1878" t="s">
        <v>5664</v>
      </c>
      <c r="B1878">
        <v>2629.49</v>
      </c>
      <c r="C1878" t="s">
        <v>5064</v>
      </c>
      <c r="D1878">
        <v>11.94</v>
      </c>
      <c r="E1878">
        <v>381</v>
      </c>
      <c r="F1878">
        <v>2</v>
      </c>
      <c r="G1878" s="2">
        <v>45004.422997685193</v>
      </c>
      <c r="H1878" s="2">
        <v>45432.148495370369</v>
      </c>
      <c r="I1878" s="18">
        <v>0.29799999999999999</v>
      </c>
      <c r="J1878">
        <v>0.60899999999999999</v>
      </c>
      <c r="K1878" t="s">
        <v>89</v>
      </c>
      <c r="L1878" s="34" t="str">
        <f t="shared" si="87"/>
        <v>0-20%</v>
      </c>
      <c r="M1878" t="str">
        <f t="shared" si="88"/>
        <v>60-80%</v>
      </c>
      <c r="N1878">
        <f t="shared" ca="1" si="89"/>
        <v>580</v>
      </c>
    </row>
    <row r="1879" spans="1:14" x14ac:dyDescent="0.25">
      <c r="A1879" t="s">
        <v>5665</v>
      </c>
      <c r="B1879">
        <v>1616.98</v>
      </c>
      <c r="C1879" t="s">
        <v>5064</v>
      </c>
      <c r="D1879">
        <v>8.6</v>
      </c>
      <c r="E1879">
        <v>702</v>
      </c>
      <c r="F1879">
        <v>2</v>
      </c>
      <c r="G1879" s="2">
        <v>45056.191678240742</v>
      </c>
      <c r="H1879" s="2">
        <v>45210.094305555547</v>
      </c>
      <c r="I1879" s="18">
        <v>0.124</v>
      </c>
      <c r="J1879">
        <v>0.11</v>
      </c>
      <c r="K1879" t="s">
        <v>71</v>
      </c>
      <c r="L1879" s="34" t="str">
        <f t="shared" si="87"/>
        <v>0-20%</v>
      </c>
      <c r="M1879" t="str">
        <f t="shared" si="88"/>
        <v>0-20%</v>
      </c>
      <c r="N1879">
        <f t="shared" ca="1" si="89"/>
        <v>802</v>
      </c>
    </row>
    <row r="1880" spans="1:14" x14ac:dyDescent="0.25">
      <c r="A1880" t="s">
        <v>5666</v>
      </c>
      <c r="B1880">
        <v>209.49</v>
      </c>
      <c r="C1880" t="s">
        <v>5066</v>
      </c>
      <c r="D1880">
        <v>21.74</v>
      </c>
      <c r="E1880">
        <v>499</v>
      </c>
      <c r="F1880">
        <v>1</v>
      </c>
      <c r="G1880" s="2">
        <v>45920.984375</v>
      </c>
      <c r="H1880" s="2">
        <v>45706.396701388891</v>
      </c>
      <c r="I1880" s="18">
        <v>0.27700000000000002</v>
      </c>
      <c r="J1880">
        <v>0.33900000000000002</v>
      </c>
      <c r="K1880" t="s">
        <v>35</v>
      </c>
      <c r="L1880" s="34" t="str">
        <f t="shared" si="87"/>
        <v>20-40%</v>
      </c>
      <c r="M1880" t="str">
        <f t="shared" si="88"/>
        <v>20-40%</v>
      </c>
      <c r="N1880">
        <f t="shared" ca="1" si="89"/>
        <v>306</v>
      </c>
    </row>
    <row r="1881" spans="1:14" x14ac:dyDescent="0.25">
      <c r="A1881" t="s">
        <v>5667</v>
      </c>
      <c r="B1881">
        <v>707.14</v>
      </c>
      <c r="C1881" t="s">
        <v>5064</v>
      </c>
      <c r="D1881">
        <v>10.6</v>
      </c>
      <c r="E1881">
        <v>307</v>
      </c>
      <c r="F1881">
        <v>1</v>
      </c>
      <c r="G1881" s="2">
        <v>45189.764675925922</v>
      </c>
      <c r="H1881" s="2">
        <v>45526.981458333343</v>
      </c>
      <c r="I1881" s="18">
        <v>0.51400000000000001</v>
      </c>
      <c r="J1881">
        <v>0.47299999999999998</v>
      </c>
      <c r="K1881" t="s">
        <v>39</v>
      </c>
      <c r="L1881" s="34" t="str">
        <f t="shared" si="87"/>
        <v>0-20%</v>
      </c>
      <c r="M1881" t="str">
        <f t="shared" si="88"/>
        <v>40-60%</v>
      </c>
      <c r="N1881">
        <f t="shared" ca="1" si="89"/>
        <v>486</v>
      </c>
    </row>
    <row r="1882" spans="1:14" x14ac:dyDescent="0.25">
      <c r="A1882" t="s">
        <v>5668</v>
      </c>
      <c r="B1882">
        <v>389.68</v>
      </c>
      <c r="C1882" t="s">
        <v>5067</v>
      </c>
      <c r="D1882">
        <v>18.14</v>
      </c>
      <c r="E1882">
        <v>305</v>
      </c>
      <c r="F1882">
        <v>1</v>
      </c>
      <c r="G1882" s="2">
        <v>44961.369386574072</v>
      </c>
      <c r="H1882" s="2">
        <v>45851.356782407413</v>
      </c>
      <c r="I1882" s="18">
        <v>0.46700000000000003</v>
      </c>
      <c r="J1882">
        <v>0.52800000000000002</v>
      </c>
      <c r="K1882" t="s">
        <v>61</v>
      </c>
      <c r="L1882" s="34" t="str">
        <f t="shared" si="87"/>
        <v>0-20%</v>
      </c>
      <c r="M1882" t="str">
        <f t="shared" si="88"/>
        <v>40-60%</v>
      </c>
      <c r="N1882">
        <f t="shared" ca="1" si="89"/>
        <v>161</v>
      </c>
    </row>
    <row r="1883" spans="1:14" x14ac:dyDescent="0.25">
      <c r="A1883" t="s">
        <v>5669</v>
      </c>
      <c r="B1883">
        <v>1674.55</v>
      </c>
      <c r="C1883" t="s">
        <v>5064</v>
      </c>
      <c r="D1883">
        <v>25.81</v>
      </c>
      <c r="E1883">
        <v>419</v>
      </c>
      <c r="F1883">
        <v>3</v>
      </c>
      <c r="G1883" s="2">
        <v>45623.959178240737</v>
      </c>
      <c r="H1883" s="2">
        <v>45287.89806712963</v>
      </c>
      <c r="I1883" s="18">
        <v>0.125</v>
      </c>
      <c r="J1883">
        <v>0.28899999999999998</v>
      </c>
      <c r="K1883" t="s">
        <v>46</v>
      </c>
      <c r="L1883" s="34" t="str">
        <f t="shared" si="87"/>
        <v>20-40%</v>
      </c>
      <c r="M1883" t="str">
        <f t="shared" si="88"/>
        <v>20-40%</v>
      </c>
      <c r="N1883">
        <f t="shared" ca="1" si="89"/>
        <v>725</v>
      </c>
    </row>
    <row r="1884" spans="1:14" x14ac:dyDescent="0.25">
      <c r="A1884" t="s">
        <v>5670</v>
      </c>
      <c r="B1884">
        <v>1507.37</v>
      </c>
      <c r="C1884" t="s">
        <v>5067</v>
      </c>
      <c r="D1884">
        <v>4.2300000000000004</v>
      </c>
      <c r="E1884">
        <v>868</v>
      </c>
      <c r="F1884">
        <v>1</v>
      </c>
      <c r="G1884" s="2">
        <v>45839.846064814818</v>
      </c>
      <c r="H1884" s="2">
        <v>45334.57912037037</v>
      </c>
      <c r="I1884" s="18">
        <v>0.188</v>
      </c>
      <c r="J1884">
        <v>7.8E-2</v>
      </c>
      <c r="K1884" t="s">
        <v>58</v>
      </c>
      <c r="L1884" s="34" t="str">
        <f t="shared" si="87"/>
        <v>0-20%</v>
      </c>
      <c r="M1884" t="str">
        <f t="shared" si="88"/>
        <v>0-20%</v>
      </c>
      <c r="N1884">
        <f t="shared" ca="1" si="89"/>
        <v>678</v>
      </c>
    </row>
    <row r="1885" spans="1:14" x14ac:dyDescent="0.25">
      <c r="A1885" t="s">
        <v>5671</v>
      </c>
      <c r="B1885">
        <v>1585.07</v>
      </c>
      <c r="C1885" t="s">
        <v>5066</v>
      </c>
      <c r="D1885">
        <v>10.15</v>
      </c>
      <c r="E1885">
        <v>869</v>
      </c>
      <c r="F1885">
        <v>1</v>
      </c>
      <c r="G1885" s="2">
        <v>45260.684710648151</v>
      </c>
      <c r="H1885" s="2">
        <v>45588.039398148147</v>
      </c>
      <c r="I1885" s="18">
        <v>0.151</v>
      </c>
      <c r="J1885">
        <v>0.33100000000000002</v>
      </c>
      <c r="K1885" t="s">
        <v>35</v>
      </c>
      <c r="L1885" s="34" t="str">
        <f t="shared" si="87"/>
        <v>0-20%</v>
      </c>
      <c r="M1885" t="str">
        <f t="shared" si="88"/>
        <v>20-40%</v>
      </c>
      <c r="N1885">
        <f t="shared" ca="1" si="89"/>
        <v>424</v>
      </c>
    </row>
    <row r="1886" spans="1:14" x14ac:dyDescent="0.25">
      <c r="A1886" t="s">
        <v>5672</v>
      </c>
      <c r="B1886">
        <v>1175.3</v>
      </c>
      <c r="C1886" t="s">
        <v>5065</v>
      </c>
      <c r="D1886">
        <v>39.94</v>
      </c>
      <c r="E1886">
        <v>832</v>
      </c>
      <c r="F1886">
        <v>1</v>
      </c>
      <c r="G1886" s="2">
        <v>45590.997627314813</v>
      </c>
      <c r="H1886" s="2">
        <v>45385.479675925933</v>
      </c>
      <c r="I1886" s="18">
        <v>0.42199999999999999</v>
      </c>
      <c r="J1886">
        <v>0.38100000000000001</v>
      </c>
      <c r="K1886" t="s">
        <v>46</v>
      </c>
      <c r="L1886" s="34" t="str">
        <f t="shared" si="87"/>
        <v>20-40%</v>
      </c>
      <c r="M1886" t="str">
        <f t="shared" si="88"/>
        <v>20-40%</v>
      </c>
      <c r="N1886">
        <f t="shared" ca="1" si="89"/>
        <v>627</v>
      </c>
    </row>
    <row r="1887" spans="1:14" x14ac:dyDescent="0.25">
      <c r="A1887" t="s">
        <v>5673</v>
      </c>
      <c r="B1887">
        <v>1865.5</v>
      </c>
      <c r="C1887" t="s">
        <v>5065</v>
      </c>
      <c r="D1887">
        <v>40.200000000000003</v>
      </c>
      <c r="E1887">
        <v>559</v>
      </c>
      <c r="F1887">
        <v>5</v>
      </c>
      <c r="G1887" s="2">
        <v>45958.470277777778</v>
      </c>
      <c r="H1887" s="2">
        <v>44956.904664351852</v>
      </c>
      <c r="I1887" s="18">
        <v>0.45100000000000001</v>
      </c>
      <c r="J1887">
        <v>0.29499999999999998</v>
      </c>
      <c r="K1887" t="s">
        <v>58</v>
      </c>
      <c r="L1887" s="34" t="str">
        <f t="shared" si="87"/>
        <v>40-60%</v>
      </c>
      <c r="M1887" t="str">
        <f t="shared" si="88"/>
        <v>20-40%</v>
      </c>
      <c r="N1887">
        <f t="shared" ca="1" si="89"/>
        <v>1056</v>
      </c>
    </row>
    <row r="1888" spans="1:14" x14ac:dyDescent="0.25">
      <c r="A1888" t="s">
        <v>5674</v>
      </c>
      <c r="B1888">
        <v>274.13</v>
      </c>
      <c r="C1888" t="s">
        <v>5067</v>
      </c>
      <c r="D1888">
        <v>13.46</v>
      </c>
      <c r="E1888">
        <v>613</v>
      </c>
      <c r="F1888">
        <v>0</v>
      </c>
      <c r="G1888" s="2">
        <v>45744.870474537027</v>
      </c>
      <c r="H1888" s="2">
        <v>45315.923113425917</v>
      </c>
      <c r="I1888" s="18">
        <v>0.25700000000000001</v>
      </c>
      <c r="J1888">
        <v>0.57399999999999995</v>
      </c>
      <c r="K1888" t="s">
        <v>61</v>
      </c>
      <c r="L1888" s="34" t="str">
        <f t="shared" si="87"/>
        <v>0-20%</v>
      </c>
      <c r="M1888" t="str">
        <f t="shared" si="88"/>
        <v>40-60%</v>
      </c>
      <c r="N1888">
        <f t="shared" ca="1" si="89"/>
        <v>697</v>
      </c>
    </row>
    <row r="1889" spans="1:14" x14ac:dyDescent="0.25">
      <c r="A1889" t="s">
        <v>5675</v>
      </c>
      <c r="B1889">
        <v>1531.17</v>
      </c>
      <c r="C1889" t="s">
        <v>5067</v>
      </c>
      <c r="D1889">
        <v>11.71</v>
      </c>
      <c r="E1889">
        <v>712</v>
      </c>
      <c r="F1889">
        <v>0</v>
      </c>
      <c r="G1889" s="2">
        <v>45348.786192129628</v>
      </c>
      <c r="H1889" s="2">
        <v>45014.453796296293</v>
      </c>
      <c r="I1889" s="18">
        <v>0.11899999999999999</v>
      </c>
      <c r="J1889">
        <v>9.5000000000000001E-2</v>
      </c>
      <c r="K1889" t="s">
        <v>32</v>
      </c>
      <c r="L1889" s="34" t="str">
        <f t="shared" si="87"/>
        <v>0-20%</v>
      </c>
      <c r="M1889" t="str">
        <f t="shared" si="88"/>
        <v>0-20%</v>
      </c>
      <c r="N1889">
        <f t="shared" ca="1" si="89"/>
        <v>998</v>
      </c>
    </row>
    <row r="1890" spans="1:14" x14ac:dyDescent="0.25">
      <c r="A1890" t="s">
        <v>5676</v>
      </c>
      <c r="B1890">
        <v>1661.46</v>
      </c>
      <c r="C1890" t="s">
        <v>5064</v>
      </c>
      <c r="D1890">
        <v>6.17</v>
      </c>
      <c r="E1890">
        <v>471</v>
      </c>
      <c r="F1890">
        <v>1</v>
      </c>
      <c r="G1890" s="2">
        <v>45455.918900462973</v>
      </c>
      <c r="H1890" s="2">
        <v>45488.556562500002</v>
      </c>
      <c r="I1890" s="18">
        <v>0.29799999999999999</v>
      </c>
      <c r="J1890">
        <v>0.28399999999999997</v>
      </c>
      <c r="K1890" t="s">
        <v>66</v>
      </c>
      <c r="L1890" s="34" t="str">
        <f t="shared" si="87"/>
        <v>0-20%</v>
      </c>
      <c r="M1890" t="str">
        <f t="shared" si="88"/>
        <v>20-40%</v>
      </c>
      <c r="N1890">
        <f t="shared" ca="1" si="89"/>
        <v>524</v>
      </c>
    </row>
    <row r="1891" spans="1:14" x14ac:dyDescent="0.25">
      <c r="A1891" t="s">
        <v>5677</v>
      </c>
      <c r="B1891">
        <v>769.56</v>
      </c>
      <c r="C1891" t="s">
        <v>5065</v>
      </c>
      <c r="D1891">
        <v>16.73</v>
      </c>
      <c r="E1891">
        <v>584</v>
      </c>
      <c r="F1891">
        <v>1</v>
      </c>
      <c r="G1891" s="2">
        <v>45528.80982638889</v>
      </c>
      <c r="H1891" s="2">
        <v>45523.592731481483</v>
      </c>
      <c r="I1891" s="18">
        <v>0.436</v>
      </c>
      <c r="J1891">
        <v>0.17799999999999999</v>
      </c>
      <c r="K1891" t="s">
        <v>35</v>
      </c>
      <c r="L1891" s="34" t="str">
        <f t="shared" si="87"/>
        <v>0-20%</v>
      </c>
      <c r="M1891" t="str">
        <f t="shared" si="88"/>
        <v>0-20%</v>
      </c>
      <c r="N1891">
        <f t="shared" ca="1" si="89"/>
        <v>489</v>
      </c>
    </row>
    <row r="1892" spans="1:14" x14ac:dyDescent="0.25">
      <c r="A1892" t="s">
        <v>5678</v>
      </c>
      <c r="B1892">
        <v>5547.93</v>
      </c>
      <c r="C1892" t="s">
        <v>5065</v>
      </c>
      <c r="D1892">
        <v>17.84</v>
      </c>
      <c r="E1892">
        <v>628</v>
      </c>
      <c r="F1892">
        <v>1</v>
      </c>
      <c r="G1892" s="2">
        <v>45219.484212962961</v>
      </c>
      <c r="H1892" s="2">
        <v>45090.333101851851</v>
      </c>
      <c r="I1892" s="18">
        <v>0.33900000000000002</v>
      </c>
      <c r="J1892">
        <v>0.52300000000000002</v>
      </c>
      <c r="K1892" t="s">
        <v>58</v>
      </c>
      <c r="L1892" s="34" t="str">
        <f t="shared" si="87"/>
        <v>0-20%</v>
      </c>
      <c r="M1892" t="str">
        <f t="shared" si="88"/>
        <v>40-60%</v>
      </c>
      <c r="N1892">
        <f t="shared" ca="1" si="89"/>
        <v>922</v>
      </c>
    </row>
    <row r="1893" spans="1:14" x14ac:dyDescent="0.25">
      <c r="A1893" t="s">
        <v>5679</v>
      </c>
      <c r="B1893">
        <v>569.59</v>
      </c>
      <c r="C1893" t="s">
        <v>5064</v>
      </c>
      <c r="D1893">
        <v>31.25</v>
      </c>
      <c r="E1893">
        <v>889</v>
      </c>
      <c r="F1893">
        <v>4</v>
      </c>
      <c r="G1893" s="2">
        <v>45728.381180555552</v>
      </c>
      <c r="H1893" s="2">
        <v>45428.707013888888</v>
      </c>
      <c r="I1893" s="18">
        <v>0.55500000000000005</v>
      </c>
      <c r="J1893">
        <v>0.2</v>
      </c>
      <c r="K1893" t="s">
        <v>64</v>
      </c>
      <c r="L1893" s="34" t="str">
        <f t="shared" si="87"/>
        <v>20-40%</v>
      </c>
      <c r="M1893" t="str">
        <f t="shared" si="88"/>
        <v>0-20%</v>
      </c>
      <c r="N1893">
        <f t="shared" ca="1" si="89"/>
        <v>584</v>
      </c>
    </row>
    <row r="1894" spans="1:14" x14ac:dyDescent="0.25">
      <c r="A1894" t="s">
        <v>5680</v>
      </c>
      <c r="B1894">
        <v>158.85</v>
      </c>
      <c r="C1894" t="s">
        <v>5064</v>
      </c>
      <c r="D1894">
        <v>10.77</v>
      </c>
      <c r="E1894">
        <v>336</v>
      </c>
      <c r="F1894">
        <v>1</v>
      </c>
      <c r="G1894" s="2">
        <v>45175.372754629629</v>
      </c>
      <c r="H1894" s="2">
        <v>45856.201874999999</v>
      </c>
      <c r="I1894" s="18">
        <v>0.33300000000000002</v>
      </c>
      <c r="J1894">
        <v>0.1</v>
      </c>
      <c r="K1894" t="s">
        <v>46</v>
      </c>
      <c r="L1894" s="34" t="str">
        <f t="shared" si="87"/>
        <v>0-20%</v>
      </c>
      <c r="M1894" t="str">
        <f t="shared" si="88"/>
        <v>0-20%</v>
      </c>
      <c r="N1894">
        <f t="shared" ca="1" si="89"/>
        <v>156</v>
      </c>
    </row>
    <row r="1895" spans="1:14" x14ac:dyDescent="0.25">
      <c r="A1895" t="s">
        <v>5681</v>
      </c>
      <c r="B1895">
        <v>574.42999999999995</v>
      </c>
      <c r="C1895" t="s">
        <v>5064</v>
      </c>
      <c r="D1895">
        <v>0.94</v>
      </c>
      <c r="E1895">
        <v>808</v>
      </c>
      <c r="F1895">
        <v>4</v>
      </c>
      <c r="G1895" s="2">
        <v>44927.97929398148</v>
      </c>
      <c r="H1895" s="2">
        <v>45469.599895833337</v>
      </c>
      <c r="I1895" s="18">
        <v>0.376</v>
      </c>
      <c r="J1895">
        <v>0.35899999999999999</v>
      </c>
      <c r="K1895" t="s">
        <v>50</v>
      </c>
      <c r="L1895" s="34" t="str">
        <f t="shared" si="87"/>
        <v>0-20%</v>
      </c>
      <c r="M1895" t="str">
        <f t="shared" si="88"/>
        <v>20-40%</v>
      </c>
      <c r="N1895">
        <f t="shared" ca="1" si="89"/>
        <v>543</v>
      </c>
    </row>
    <row r="1896" spans="1:14" x14ac:dyDescent="0.25">
      <c r="A1896" t="s">
        <v>5682</v>
      </c>
      <c r="B1896">
        <v>167.6</v>
      </c>
      <c r="C1896" t="s">
        <v>5067</v>
      </c>
      <c r="D1896">
        <v>7.13</v>
      </c>
      <c r="E1896">
        <v>520</v>
      </c>
      <c r="F1896">
        <v>3</v>
      </c>
      <c r="G1896" s="2">
        <v>45264.015833333331</v>
      </c>
      <c r="H1896" s="2">
        <v>45574.576793981483</v>
      </c>
      <c r="I1896" s="18">
        <v>0.109</v>
      </c>
      <c r="J1896">
        <v>0.56899999999999995</v>
      </c>
      <c r="K1896" t="s">
        <v>58</v>
      </c>
      <c r="L1896" s="34" t="str">
        <f t="shared" si="87"/>
        <v>0-20%</v>
      </c>
      <c r="M1896" t="str">
        <f t="shared" si="88"/>
        <v>40-60%</v>
      </c>
      <c r="N1896">
        <f t="shared" ca="1" si="89"/>
        <v>438</v>
      </c>
    </row>
    <row r="1897" spans="1:14" x14ac:dyDescent="0.25">
      <c r="A1897" t="s">
        <v>5683</v>
      </c>
      <c r="B1897">
        <v>763.29</v>
      </c>
      <c r="C1897" t="s">
        <v>5067</v>
      </c>
      <c r="D1897">
        <v>15.95</v>
      </c>
      <c r="E1897">
        <v>421</v>
      </c>
      <c r="F1897">
        <v>3</v>
      </c>
      <c r="G1897" s="2">
        <v>45704.633425925917</v>
      </c>
      <c r="H1897" s="2">
        <v>45595.039444444446</v>
      </c>
      <c r="I1897" s="18">
        <v>0.28699999999999998</v>
      </c>
      <c r="J1897">
        <v>0.309</v>
      </c>
      <c r="K1897" t="s">
        <v>58</v>
      </c>
      <c r="L1897" s="34" t="str">
        <f t="shared" si="87"/>
        <v>0-20%</v>
      </c>
      <c r="M1897" t="str">
        <f t="shared" si="88"/>
        <v>20-40%</v>
      </c>
      <c r="N1897">
        <f t="shared" ca="1" si="89"/>
        <v>417</v>
      </c>
    </row>
    <row r="1898" spans="1:14" x14ac:dyDescent="0.25">
      <c r="A1898" t="s">
        <v>5684</v>
      </c>
      <c r="B1898">
        <v>254.18</v>
      </c>
      <c r="C1898" t="s">
        <v>5065</v>
      </c>
      <c r="D1898">
        <v>7.79</v>
      </c>
      <c r="E1898">
        <v>433</v>
      </c>
      <c r="F1898">
        <v>0</v>
      </c>
      <c r="G1898" s="2">
        <v>45539.444826388892</v>
      </c>
      <c r="H1898" s="2">
        <v>45481.436203703714</v>
      </c>
      <c r="I1898" s="18">
        <v>0.115</v>
      </c>
      <c r="J1898">
        <v>0.35399999999999998</v>
      </c>
      <c r="K1898" t="s">
        <v>22</v>
      </c>
      <c r="L1898" s="34" t="str">
        <f t="shared" si="87"/>
        <v>0-20%</v>
      </c>
      <c r="M1898" t="str">
        <f t="shared" si="88"/>
        <v>20-40%</v>
      </c>
      <c r="N1898">
        <f t="shared" ca="1" si="89"/>
        <v>531</v>
      </c>
    </row>
    <row r="1899" spans="1:14" x14ac:dyDescent="0.25">
      <c r="A1899" t="s">
        <v>5685</v>
      </c>
      <c r="B1899">
        <v>525.55999999999995</v>
      </c>
      <c r="C1899" t="s">
        <v>5064</v>
      </c>
      <c r="D1899">
        <v>13.67</v>
      </c>
      <c r="E1899">
        <v>622</v>
      </c>
      <c r="F1899">
        <v>2</v>
      </c>
      <c r="G1899" s="2">
        <v>45553.342893518522</v>
      </c>
      <c r="H1899" s="2">
        <v>45429.669131944444</v>
      </c>
      <c r="I1899" s="18">
        <v>0.314</v>
      </c>
      <c r="J1899">
        <v>0.17499999999999999</v>
      </c>
      <c r="K1899" t="s">
        <v>28</v>
      </c>
      <c r="L1899" s="34" t="str">
        <f t="shared" si="87"/>
        <v>0-20%</v>
      </c>
      <c r="M1899" t="str">
        <f t="shared" si="88"/>
        <v>0-20%</v>
      </c>
      <c r="N1899">
        <f t="shared" ca="1" si="89"/>
        <v>583</v>
      </c>
    </row>
    <row r="1900" spans="1:14" x14ac:dyDescent="0.25">
      <c r="A1900" t="s">
        <v>5686</v>
      </c>
      <c r="B1900">
        <v>347.51</v>
      </c>
      <c r="C1900" t="s">
        <v>5064</v>
      </c>
      <c r="D1900">
        <v>3.63</v>
      </c>
      <c r="E1900">
        <v>866</v>
      </c>
      <c r="F1900">
        <v>3</v>
      </c>
      <c r="G1900" s="2">
        <v>45478.390162037038</v>
      </c>
      <c r="H1900" s="2">
        <v>45754.469444444447</v>
      </c>
      <c r="I1900" s="18">
        <v>3.4000000000000002E-2</v>
      </c>
      <c r="J1900">
        <v>0.21299999999999999</v>
      </c>
      <c r="K1900" t="s">
        <v>66</v>
      </c>
      <c r="L1900" s="34" t="str">
        <f t="shared" si="87"/>
        <v>0-20%</v>
      </c>
      <c r="M1900" t="str">
        <f t="shared" si="88"/>
        <v>20-40%</v>
      </c>
      <c r="N1900">
        <f t="shared" ca="1" si="89"/>
        <v>258</v>
      </c>
    </row>
    <row r="1901" spans="1:14" x14ac:dyDescent="0.25">
      <c r="A1901" t="s">
        <v>5687</v>
      </c>
      <c r="B1901">
        <v>195.55</v>
      </c>
      <c r="C1901" t="s">
        <v>5067</v>
      </c>
      <c r="D1901">
        <v>8.35</v>
      </c>
      <c r="E1901">
        <v>424</v>
      </c>
      <c r="F1901">
        <v>1</v>
      </c>
      <c r="G1901" s="2">
        <v>45400.911620370367</v>
      </c>
      <c r="H1901" s="2">
        <v>45899.750300925924</v>
      </c>
      <c r="I1901" s="18">
        <v>0.27800000000000002</v>
      </c>
      <c r="J1901">
        <v>0.188</v>
      </c>
      <c r="K1901" t="s">
        <v>35</v>
      </c>
      <c r="L1901" s="34" t="str">
        <f t="shared" si="87"/>
        <v>0-20%</v>
      </c>
      <c r="M1901" t="str">
        <f t="shared" si="88"/>
        <v>0-20%</v>
      </c>
      <c r="N1901">
        <f t="shared" ca="1" si="89"/>
        <v>113</v>
      </c>
    </row>
    <row r="1902" spans="1:14" x14ac:dyDescent="0.25">
      <c r="A1902" t="s">
        <v>5688</v>
      </c>
      <c r="B1902">
        <v>2336.42</v>
      </c>
      <c r="C1902" t="s">
        <v>5064</v>
      </c>
      <c r="D1902">
        <v>6.97</v>
      </c>
      <c r="E1902">
        <v>669</v>
      </c>
      <c r="F1902">
        <v>2</v>
      </c>
      <c r="G1902" s="2">
        <v>45111.224768518521</v>
      </c>
      <c r="H1902" s="2">
        <v>45613.417905092603</v>
      </c>
      <c r="I1902" s="18">
        <v>0.1</v>
      </c>
      <c r="J1902">
        <v>0.38400000000000001</v>
      </c>
      <c r="K1902" t="s">
        <v>58</v>
      </c>
      <c r="L1902" s="34" t="str">
        <f t="shared" si="87"/>
        <v>0-20%</v>
      </c>
      <c r="M1902" t="str">
        <f t="shared" si="88"/>
        <v>20-40%</v>
      </c>
      <c r="N1902">
        <f t="shared" ca="1" si="89"/>
        <v>399</v>
      </c>
    </row>
    <row r="1903" spans="1:14" x14ac:dyDescent="0.25">
      <c r="A1903" t="s">
        <v>5689</v>
      </c>
      <c r="B1903">
        <v>3544.77</v>
      </c>
      <c r="C1903" t="s">
        <v>5064</v>
      </c>
      <c r="D1903">
        <v>3.87</v>
      </c>
      <c r="E1903">
        <v>319</v>
      </c>
      <c r="F1903">
        <v>2</v>
      </c>
      <c r="G1903" s="2">
        <v>45067.804988425924</v>
      </c>
      <c r="H1903" s="2">
        <v>45171.475081018521</v>
      </c>
      <c r="I1903" s="18">
        <v>0.35199999999999998</v>
      </c>
      <c r="J1903">
        <v>0.17299999999999999</v>
      </c>
      <c r="K1903" t="s">
        <v>71</v>
      </c>
      <c r="L1903" s="34" t="str">
        <f t="shared" si="87"/>
        <v>0-20%</v>
      </c>
      <c r="M1903" t="str">
        <f t="shared" si="88"/>
        <v>0-20%</v>
      </c>
      <c r="N1903">
        <f t="shared" ca="1" si="89"/>
        <v>841</v>
      </c>
    </row>
    <row r="1904" spans="1:14" x14ac:dyDescent="0.25">
      <c r="A1904" t="s">
        <v>5690</v>
      </c>
      <c r="B1904">
        <v>465.79</v>
      </c>
      <c r="C1904" t="s">
        <v>5066</v>
      </c>
      <c r="D1904">
        <v>22.47</v>
      </c>
      <c r="E1904">
        <v>741</v>
      </c>
      <c r="F1904">
        <v>2</v>
      </c>
      <c r="G1904" s="2">
        <v>45937.325624999998</v>
      </c>
      <c r="H1904" s="2">
        <v>45228.576342592591</v>
      </c>
      <c r="I1904" s="18">
        <v>0.10299999999999999</v>
      </c>
      <c r="J1904">
        <v>0.23799999999999999</v>
      </c>
      <c r="K1904" t="s">
        <v>28</v>
      </c>
      <c r="L1904" s="34" t="str">
        <f t="shared" si="87"/>
        <v>20-40%</v>
      </c>
      <c r="M1904" t="str">
        <f t="shared" si="88"/>
        <v>20-40%</v>
      </c>
      <c r="N1904">
        <f t="shared" ca="1" si="89"/>
        <v>784</v>
      </c>
    </row>
    <row r="1905" spans="1:14" x14ac:dyDescent="0.25">
      <c r="A1905" t="s">
        <v>5691</v>
      </c>
      <c r="B1905">
        <v>1826.99</v>
      </c>
      <c r="C1905" t="s">
        <v>5066</v>
      </c>
      <c r="D1905">
        <v>25.19</v>
      </c>
      <c r="E1905">
        <v>308</v>
      </c>
      <c r="F1905">
        <v>1</v>
      </c>
      <c r="G1905" s="2">
        <v>45120.890532407408</v>
      </c>
      <c r="H1905" s="2">
        <v>45996.28229166667</v>
      </c>
      <c r="I1905" s="18">
        <v>0.58899999999999997</v>
      </c>
      <c r="J1905">
        <v>0.16800000000000001</v>
      </c>
      <c r="K1905" t="s">
        <v>54</v>
      </c>
      <c r="L1905" s="34" t="str">
        <f t="shared" si="87"/>
        <v>20-40%</v>
      </c>
      <c r="M1905" t="str">
        <f t="shared" si="88"/>
        <v>0-20%</v>
      </c>
      <c r="N1905">
        <f t="shared" ca="1" si="89"/>
        <v>16</v>
      </c>
    </row>
    <row r="1906" spans="1:14" x14ac:dyDescent="0.25">
      <c r="A1906" t="s">
        <v>5692</v>
      </c>
      <c r="B1906">
        <v>961.16</v>
      </c>
      <c r="C1906" t="s">
        <v>5064</v>
      </c>
      <c r="D1906">
        <v>10.64</v>
      </c>
      <c r="E1906">
        <v>426</v>
      </c>
      <c r="F1906">
        <v>5</v>
      </c>
      <c r="G1906" s="2">
        <v>45289.399386574078</v>
      </c>
      <c r="H1906" s="2">
        <v>45480.549085648148</v>
      </c>
      <c r="I1906" s="18">
        <v>0.33200000000000002</v>
      </c>
      <c r="J1906">
        <v>2.1000000000000001E-2</v>
      </c>
      <c r="K1906" t="s">
        <v>66</v>
      </c>
      <c r="L1906" s="34" t="str">
        <f t="shared" si="87"/>
        <v>0-20%</v>
      </c>
      <c r="M1906" t="str">
        <f t="shared" si="88"/>
        <v>0-20%</v>
      </c>
      <c r="N1906">
        <f t="shared" ca="1" si="89"/>
        <v>532</v>
      </c>
    </row>
    <row r="1907" spans="1:14" x14ac:dyDescent="0.25">
      <c r="A1907" t="s">
        <v>5693</v>
      </c>
      <c r="B1907">
        <v>708.31</v>
      </c>
      <c r="C1907" t="s">
        <v>5064</v>
      </c>
      <c r="D1907">
        <v>19.13</v>
      </c>
      <c r="E1907">
        <v>854</v>
      </c>
      <c r="F1907">
        <v>2</v>
      </c>
      <c r="G1907" s="2">
        <v>45210.300625000003</v>
      </c>
      <c r="H1907" s="2">
        <v>45951.134733796287</v>
      </c>
      <c r="I1907" s="18">
        <v>0.39800000000000002</v>
      </c>
      <c r="J1907">
        <v>0.159</v>
      </c>
      <c r="K1907" t="s">
        <v>58</v>
      </c>
      <c r="L1907" s="34" t="str">
        <f t="shared" si="87"/>
        <v>0-20%</v>
      </c>
      <c r="M1907" t="str">
        <f t="shared" si="88"/>
        <v>0-20%</v>
      </c>
      <c r="N1907">
        <f t="shared" ca="1" si="89"/>
        <v>61</v>
      </c>
    </row>
    <row r="1908" spans="1:14" x14ac:dyDescent="0.25">
      <c r="A1908" t="s">
        <v>5694</v>
      </c>
      <c r="B1908">
        <v>94.21</v>
      </c>
      <c r="C1908" t="s">
        <v>5065</v>
      </c>
      <c r="D1908">
        <v>22.32</v>
      </c>
      <c r="E1908">
        <v>879</v>
      </c>
      <c r="F1908">
        <v>1</v>
      </c>
      <c r="G1908" s="2">
        <v>45567.891828703701</v>
      </c>
      <c r="H1908" s="2">
        <v>45393.948437500003</v>
      </c>
      <c r="I1908" s="18">
        <v>0.505</v>
      </c>
      <c r="J1908">
        <v>0.38500000000000001</v>
      </c>
      <c r="K1908" t="s">
        <v>69</v>
      </c>
      <c r="L1908" s="34" t="str">
        <f t="shared" si="87"/>
        <v>20-40%</v>
      </c>
      <c r="M1908" t="str">
        <f t="shared" si="88"/>
        <v>20-40%</v>
      </c>
      <c r="N1908">
        <f t="shared" ca="1" si="89"/>
        <v>619</v>
      </c>
    </row>
    <row r="1909" spans="1:14" x14ac:dyDescent="0.25">
      <c r="A1909" t="s">
        <v>5695</v>
      </c>
      <c r="B1909">
        <v>2027.21</v>
      </c>
      <c r="C1909" t="s">
        <v>5064</v>
      </c>
      <c r="D1909">
        <v>15.38</v>
      </c>
      <c r="E1909">
        <v>463</v>
      </c>
      <c r="F1909">
        <v>2</v>
      </c>
      <c r="G1909" s="2">
        <v>45822.748182870368</v>
      </c>
      <c r="H1909" s="2">
        <v>45519.170543981483</v>
      </c>
      <c r="I1909" s="18">
        <v>0.621</v>
      </c>
      <c r="J1909">
        <v>0.41</v>
      </c>
      <c r="K1909" t="s">
        <v>22</v>
      </c>
      <c r="L1909" s="34" t="str">
        <f t="shared" si="87"/>
        <v>0-20%</v>
      </c>
      <c r="M1909" t="str">
        <f t="shared" si="88"/>
        <v>40-60%</v>
      </c>
      <c r="N1909">
        <f t="shared" ca="1" si="89"/>
        <v>493</v>
      </c>
    </row>
    <row r="1910" spans="1:14" x14ac:dyDescent="0.25">
      <c r="A1910" t="s">
        <v>5696</v>
      </c>
      <c r="B1910">
        <v>649.49</v>
      </c>
      <c r="C1910" t="s">
        <v>5064</v>
      </c>
      <c r="D1910">
        <v>5.44</v>
      </c>
      <c r="E1910">
        <v>455</v>
      </c>
      <c r="F1910">
        <v>1</v>
      </c>
      <c r="G1910" s="2">
        <v>45398.49591435185</v>
      </c>
      <c r="H1910" s="2">
        <v>46104.705393518518</v>
      </c>
      <c r="I1910" s="18">
        <v>0.19700000000000001</v>
      </c>
      <c r="J1910">
        <v>0.19700000000000001</v>
      </c>
      <c r="K1910" t="s">
        <v>89</v>
      </c>
      <c r="L1910" s="34" t="str">
        <f t="shared" si="87"/>
        <v>0-20%</v>
      </c>
      <c r="M1910" t="str">
        <f t="shared" si="88"/>
        <v>0-20%</v>
      </c>
      <c r="N1910">
        <f t="shared" ca="1" si="89"/>
        <v>0</v>
      </c>
    </row>
    <row r="1911" spans="1:14" x14ac:dyDescent="0.25">
      <c r="A1911" t="s">
        <v>5697</v>
      </c>
      <c r="B1911">
        <v>2990.43</v>
      </c>
      <c r="C1911" t="s">
        <v>5064</v>
      </c>
      <c r="D1911">
        <v>11.52</v>
      </c>
      <c r="E1911">
        <v>899</v>
      </c>
      <c r="F1911">
        <v>3</v>
      </c>
      <c r="G1911" s="2">
        <v>45313.812071759261</v>
      </c>
      <c r="H1911" s="2">
        <v>45034.673495370371</v>
      </c>
      <c r="I1911" s="18">
        <v>0.35699999999999998</v>
      </c>
      <c r="J1911">
        <v>3.1E-2</v>
      </c>
      <c r="K1911" t="s">
        <v>39</v>
      </c>
      <c r="L1911" s="34" t="str">
        <f t="shared" si="87"/>
        <v>0-20%</v>
      </c>
      <c r="M1911" t="str">
        <f t="shared" si="88"/>
        <v>0-20%</v>
      </c>
      <c r="N1911">
        <f t="shared" ca="1" si="89"/>
        <v>978</v>
      </c>
    </row>
    <row r="1912" spans="1:14" x14ac:dyDescent="0.25">
      <c r="A1912" t="s">
        <v>5698</v>
      </c>
      <c r="B1912">
        <v>4397.68</v>
      </c>
      <c r="C1912" t="s">
        <v>5064</v>
      </c>
      <c r="D1912">
        <v>14.85</v>
      </c>
      <c r="E1912">
        <v>726</v>
      </c>
      <c r="F1912">
        <v>4</v>
      </c>
      <c r="G1912" s="2">
        <v>45367.478067129632</v>
      </c>
      <c r="H1912" s="2">
        <v>45533.270601851851</v>
      </c>
      <c r="I1912" s="18">
        <v>8.4000000000000005E-2</v>
      </c>
      <c r="J1912">
        <v>0.30199999999999999</v>
      </c>
      <c r="K1912" t="s">
        <v>58</v>
      </c>
      <c r="L1912" s="34" t="str">
        <f t="shared" si="87"/>
        <v>0-20%</v>
      </c>
      <c r="M1912" t="str">
        <f t="shared" si="88"/>
        <v>20-40%</v>
      </c>
      <c r="N1912">
        <f t="shared" ca="1" si="89"/>
        <v>479</v>
      </c>
    </row>
    <row r="1913" spans="1:14" x14ac:dyDescent="0.25">
      <c r="A1913" t="s">
        <v>5699</v>
      </c>
      <c r="B1913">
        <v>164.94</v>
      </c>
      <c r="C1913" t="s">
        <v>5067</v>
      </c>
      <c r="D1913">
        <v>5.83</v>
      </c>
      <c r="E1913">
        <v>620</v>
      </c>
      <c r="F1913">
        <v>4</v>
      </c>
      <c r="G1913" s="2">
        <v>45563.04351851852</v>
      </c>
      <c r="H1913" s="2">
        <v>45826.842685185176</v>
      </c>
      <c r="I1913" s="18">
        <v>7.2999999999999995E-2</v>
      </c>
      <c r="J1913">
        <v>0.248</v>
      </c>
      <c r="K1913" t="s">
        <v>46</v>
      </c>
      <c r="L1913" s="34" t="str">
        <f t="shared" si="87"/>
        <v>0-20%</v>
      </c>
      <c r="M1913" t="str">
        <f t="shared" si="88"/>
        <v>20-40%</v>
      </c>
      <c r="N1913">
        <f t="shared" ca="1" si="89"/>
        <v>186</v>
      </c>
    </row>
    <row r="1914" spans="1:14" x14ac:dyDescent="0.25">
      <c r="A1914" t="s">
        <v>5700</v>
      </c>
      <c r="B1914">
        <v>914.34</v>
      </c>
      <c r="C1914" t="s">
        <v>5064</v>
      </c>
      <c r="D1914">
        <v>20.12</v>
      </c>
      <c r="E1914">
        <v>357</v>
      </c>
      <c r="F1914">
        <v>1</v>
      </c>
      <c r="G1914" s="2">
        <v>45901.821446759262</v>
      </c>
      <c r="H1914" s="2">
        <v>45817.401273148149</v>
      </c>
      <c r="I1914" s="18">
        <v>0.161</v>
      </c>
      <c r="J1914">
        <v>0.57499999999999996</v>
      </c>
      <c r="K1914" t="s">
        <v>89</v>
      </c>
      <c r="L1914" s="34" t="str">
        <f t="shared" si="87"/>
        <v>20-40%</v>
      </c>
      <c r="M1914" t="str">
        <f t="shared" si="88"/>
        <v>40-60%</v>
      </c>
      <c r="N1914">
        <f t="shared" ca="1" si="89"/>
        <v>195</v>
      </c>
    </row>
    <row r="1915" spans="1:14" x14ac:dyDescent="0.25">
      <c r="A1915" t="s">
        <v>5701</v>
      </c>
      <c r="B1915">
        <v>1067.53</v>
      </c>
      <c r="C1915" t="s">
        <v>5067</v>
      </c>
      <c r="D1915">
        <v>18.37</v>
      </c>
      <c r="E1915">
        <v>638</v>
      </c>
      <c r="F1915">
        <v>1</v>
      </c>
      <c r="G1915" s="2">
        <v>45398.544872685183</v>
      </c>
      <c r="H1915" s="2">
        <v>45223.068692129629</v>
      </c>
      <c r="I1915" s="18">
        <v>0.18</v>
      </c>
      <c r="J1915">
        <v>0.13</v>
      </c>
      <c r="K1915" t="s">
        <v>50</v>
      </c>
      <c r="L1915" s="34" t="str">
        <f t="shared" si="87"/>
        <v>0-20%</v>
      </c>
      <c r="M1915" t="str">
        <f t="shared" si="88"/>
        <v>0-20%</v>
      </c>
      <c r="N1915">
        <f t="shared" ca="1" si="89"/>
        <v>789</v>
      </c>
    </row>
    <row r="1916" spans="1:14" x14ac:dyDescent="0.25">
      <c r="A1916" t="s">
        <v>5702</v>
      </c>
      <c r="B1916">
        <v>1345.58</v>
      </c>
      <c r="C1916" t="s">
        <v>5064</v>
      </c>
      <c r="D1916">
        <v>28.01</v>
      </c>
      <c r="E1916">
        <v>387</v>
      </c>
      <c r="F1916">
        <v>3</v>
      </c>
      <c r="G1916" s="2">
        <v>45934.535520833328</v>
      </c>
      <c r="H1916" s="2">
        <v>45505.840752314813</v>
      </c>
      <c r="I1916" s="18">
        <v>0.50800000000000001</v>
      </c>
      <c r="J1916">
        <v>0.22900000000000001</v>
      </c>
      <c r="K1916" t="s">
        <v>46</v>
      </c>
      <c r="L1916" s="34" t="str">
        <f t="shared" si="87"/>
        <v>20-40%</v>
      </c>
      <c r="M1916" t="str">
        <f t="shared" si="88"/>
        <v>20-40%</v>
      </c>
      <c r="N1916">
        <f t="shared" ca="1" si="89"/>
        <v>507</v>
      </c>
    </row>
    <row r="1917" spans="1:14" x14ac:dyDescent="0.25">
      <c r="A1917" t="s">
        <v>5703</v>
      </c>
      <c r="B1917">
        <v>191.12</v>
      </c>
      <c r="C1917" t="s">
        <v>5064</v>
      </c>
      <c r="D1917">
        <v>18</v>
      </c>
      <c r="E1917">
        <v>423</v>
      </c>
      <c r="F1917">
        <v>2</v>
      </c>
      <c r="G1917" s="2">
        <v>45717.184444444443</v>
      </c>
      <c r="H1917" s="2">
        <v>45614.538368055553</v>
      </c>
      <c r="I1917" s="18">
        <v>0.51300000000000001</v>
      </c>
      <c r="J1917">
        <v>0.186</v>
      </c>
      <c r="K1917" t="s">
        <v>66</v>
      </c>
      <c r="L1917" s="34" t="str">
        <f t="shared" si="87"/>
        <v>0-20%</v>
      </c>
      <c r="M1917" t="str">
        <f t="shared" si="88"/>
        <v>0-20%</v>
      </c>
      <c r="N1917">
        <f t="shared" ca="1" si="89"/>
        <v>398</v>
      </c>
    </row>
    <row r="1918" spans="1:14" x14ac:dyDescent="0.25">
      <c r="A1918" t="s">
        <v>5704</v>
      </c>
      <c r="B1918">
        <v>231.91</v>
      </c>
      <c r="C1918" t="s">
        <v>5064</v>
      </c>
      <c r="D1918">
        <v>6.73</v>
      </c>
      <c r="E1918">
        <v>751</v>
      </c>
      <c r="F1918">
        <v>4</v>
      </c>
      <c r="G1918" s="2">
        <v>44977.389745370368</v>
      </c>
      <c r="H1918" s="2">
        <v>45931.489004629628</v>
      </c>
      <c r="I1918" s="18">
        <v>0.39</v>
      </c>
      <c r="J1918">
        <v>0.32</v>
      </c>
      <c r="K1918" t="s">
        <v>71</v>
      </c>
      <c r="L1918" s="34" t="str">
        <f t="shared" si="87"/>
        <v>0-20%</v>
      </c>
      <c r="M1918" t="str">
        <f t="shared" si="88"/>
        <v>20-40%</v>
      </c>
      <c r="N1918">
        <f t="shared" ca="1" si="89"/>
        <v>81</v>
      </c>
    </row>
    <row r="1919" spans="1:14" x14ac:dyDescent="0.25">
      <c r="A1919" t="s">
        <v>5705</v>
      </c>
      <c r="B1919">
        <v>480.06</v>
      </c>
      <c r="C1919" t="s">
        <v>5064</v>
      </c>
      <c r="D1919">
        <v>4.37</v>
      </c>
      <c r="E1919">
        <v>340</v>
      </c>
      <c r="F1919">
        <v>2</v>
      </c>
      <c r="G1919" s="2">
        <v>45541.488344907397</v>
      </c>
      <c r="H1919" s="2">
        <v>45191.450532407413</v>
      </c>
      <c r="I1919" s="18">
        <v>0.16200000000000001</v>
      </c>
      <c r="J1919">
        <v>0.49399999999999999</v>
      </c>
      <c r="K1919" t="s">
        <v>69</v>
      </c>
      <c r="L1919" s="34" t="str">
        <f t="shared" si="87"/>
        <v>0-20%</v>
      </c>
      <c r="M1919" t="str">
        <f t="shared" si="88"/>
        <v>40-60%</v>
      </c>
      <c r="N1919">
        <f t="shared" ca="1" si="89"/>
        <v>821</v>
      </c>
    </row>
    <row r="1920" spans="1:14" x14ac:dyDescent="0.25">
      <c r="A1920" t="s">
        <v>5706</v>
      </c>
      <c r="B1920">
        <v>362.41</v>
      </c>
      <c r="C1920" t="s">
        <v>5064</v>
      </c>
      <c r="D1920">
        <v>39.479999999999997</v>
      </c>
      <c r="E1920">
        <v>484</v>
      </c>
      <c r="F1920">
        <v>3</v>
      </c>
      <c r="G1920" s="2">
        <v>45358.572662037041</v>
      </c>
      <c r="H1920" s="2">
        <v>45669.690787037027</v>
      </c>
      <c r="I1920" s="18">
        <v>0.30199999999999999</v>
      </c>
      <c r="J1920">
        <v>0.29299999999999998</v>
      </c>
      <c r="K1920" t="s">
        <v>89</v>
      </c>
      <c r="L1920" s="34" t="str">
        <f t="shared" si="87"/>
        <v>20-40%</v>
      </c>
      <c r="M1920" t="str">
        <f t="shared" si="88"/>
        <v>20-40%</v>
      </c>
      <c r="N1920">
        <f t="shared" ca="1" si="89"/>
        <v>343</v>
      </c>
    </row>
    <row r="1921" spans="1:14" x14ac:dyDescent="0.25">
      <c r="A1921" t="s">
        <v>5707</v>
      </c>
      <c r="B1921">
        <v>748.32</v>
      </c>
      <c r="C1921" t="s">
        <v>5064</v>
      </c>
      <c r="D1921">
        <v>17.71</v>
      </c>
      <c r="E1921">
        <v>418</v>
      </c>
      <c r="F1921">
        <v>4</v>
      </c>
      <c r="G1921" s="2">
        <v>45695.947453703702</v>
      </c>
      <c r="H1921" s="2">
        <v>45554.214629629627</v>
      </c>
      <c r="I1921" s="18">
        <v>0.65500000000000003</v>
      </c>
      <c r="J1921">
        <v>3.1E-2</v>
      </c>
      <c r="K1921" t="s">
        <v>106</v>
      </c>
      <c r="L1921" s="34" t="str">
        <f t="shared" si="87"/>
        <v>0-20%</v>
      </c>
      <c r="M1921" t="str">
        <f t="shared" si="88"/>
        <v>0-20%</v>
      </c>
      <c r="N1921">
        <f t="shared" ca="1" si="89"/>
        <v>458</v>
      </c>
    </row>
    <row r="1922" spans="1:14" x14ac:dyDescent="0.25">
      <c r="A1922" t="s">
        <v>5708</v>
      </c>
      <c r="B1922">
        <v>135.16999999999999</v>
      </c>
      <c r="C1922" t="s">
        <v>5064</v>
      </c>
      <c r="D1922">
        <v>3.31</v>
      </c>
      <c r="E1922">
        <v>420</v>
      </c>
      <c r="F1922">
        <v>1</v>
      </c>
      <c r="G1922" s="2">
        <v>45379.682025462957</v>
      </c>
      <c r="H1922" s="2">
        <v>45231.806550925918</v>
      </c>
      <c r="I1922" s="18">
        <v>0.45100000000000001</v>
      </c>
      <c r="J1922">
        <v>0.13100000000000001</v>
      </c>
      <c r="K1922" t="s">
        <v>46</v>
      </c>
      <c r="L1922" s="34" t="str">
        <f t="shared" si="87"/>
        <v>0-20%</v>
      </c>
      <c r="M1922" t="str">
        <f t="shared" si="88"/>
        <v>0-20%</v>
      </c>
      <c r="N1922">
        <f t="shared" ca="1" si="89"/>
        <v>781</v>
      </c>
    </row>
    <row r="1923" spans="1:14" x14ac:dyDescent="0.25">
      <c r="A1923" t="s">
        <v>5709</v>
      </c>
      <c r="B1923">
        <v>268.61</v>
      </c>
      <c r="C1923" t="s">
        <v>5064</v>
      </c>
      <c r="D1923">
        <v>2.8</v>
      </c>
      <c r="E1923">
        <v>522</v>
      </c>
      <c r="F1923">
        <v>1</v>
      </c>
      <c r="G1923" s="2">
        <v>45188.052905092591</v>
      </c>
      <c r="H1923" s="2">
        <v>45218.014768518522</v>
      </c>
      <c r="I1923" s="18">
        <v>0.214</v>
      </c>
      <c r="J1923">
        <v>0.44800000000000001</v>
      </c>
      <c r="K1923" t="s">
        <v>64</v>
      </c>
      <c r="L1923" s="34" t="str">
        <f t="shared" ref="L1923:L1986" si="90">IF(D1923 / 100 &lt;= 0.2,"0-20%",
IF(D1923 / 100 &lt;= 0.4,"20-40%",
IF(D1923 / 100 &lt;=0.6,"40-60%",
IF(D1923 / 100 &lt;= 0.8,"60-80%","&gt;80%"))))</f>
        <v>0-20%</v>
      </c>
      <c r="M1923" t="str">
        <f t="shared" ref="M1923:M1986" si="91">IF(J1923 &lt;= 0.2,"0-20%",
IF(J1923 &lt;= 0.4,"20-40%",
IF(J1923 &lt;=0.6,"40-60%",
IF(J1923 &lt;= 0.8,"60-80%","&gt;80%"))))</f>
        <v>40-60%</v>
      </c>
      <c r="N1923">
        <f t="shared" ref="N1923:N1986" ca="1" si="92">IF(_xlfn.DAYS(TODAY(),H1923) &gt; 0, _xlfn.DAYS(TODAY(),H1923), 0)</f>
        <v>794</v>
      </c>
    </row>
    <row r="1924" spans="1:14" x14ac:dyDescent="0.25">
      <c r="A1924" t="s">
        <v>5710</v>
      </c>
      <c r="B1924">
        <v>286.70999999999998</v>
      </c>
      <c r="C1924" t="s">
        <v>5064</v>
      </c>
      <c r="D1924">
        <v>13.59</v>
      </c>
      <c r="E1924">
        <v>335</v>
      </c>
      <c r="F1924">
        <v>3</v>
      </c>
      <c r="G1924" s="2">
        <v>45663.125983796293</v>
      </c>
      <c r="H1924" s="2">
        <v>45567.876435185193</v>
      </c>
      <c r="I1924" s="18">
        <v>0.16</v>
      </c>
      <c r="J1924">
        <v>0.10199999999999999</v>
      </c>
      <c r="K1924" t="s">
        <v>39</v>
      </c>
      <c r="L1924" s="34" t="str">
        <f t="shared" si="90"/>
        <v>0-20%</v>
      </c>
      <c r="M1924" t="str">
        <f t="shared" si="91"/>
        <v>0-20%</v>
      </c>
      <c r="N1924">
        <f t="shared" ca="1" si="92"/>
        <v>445</v>
      </c>
    </row>
    <row r="1925" spans="1:14" x14ac:dyDescent="0.25">
      <c r="A1925" t="s">
        <v>5711</v>
      </c>
      <c r="B1925">
        <v>282.61</v>
      </c>
      <c r="C1925" t="s">
        <v>5065</v>
      </c>
      <c r="D1925">
        <v>21.51</v>
      </c>
      <c r="E1925">
        <v>689</v>
      </c>
      <c r="F1925">
        <v>3</v>
      </c>
      <c r="G1925" s="2">
        <v>45439.205937500003</v>
      </c>
      <c r="H1925" s="2">
        <v>45328.106180555558</v>
      </c>
      <c r="I1925" s="18">
        <v>7.5999999999999998E-2</v>
      </c>
      <c r="J1925">
        <v>0.245</v>
      </c>
      <c r="K1925" t="s">
        <v>32</v>
      </c>
      <c r="L1925" s="34" t="str">
        <f t="shared" si="90"/>
        <v>20-40%</v>
      </c>
      <c r="M1925" t="str">
        <f t="shared" si="91"/>
        <v>20-40%</v>
      </c>
      <c r="N1925">
        <f t="shared" ca="1" si="92"/>
        <v>684</v>
      </c>
    </row>
    <row r="1926" spans="1:14" x14ac:dyDescent="0.25">
      <c r="A1926" t="s">
        <v>5712</v>
      </c>
      <c r="B1926">
        <v>2295.8000000000002</v>
      </c>
      <c r="C1926" t="s">
        <v>5064</v>
      </c>
      <c r="D1926">
        <v>36.840000000000003</v>
      </c>
      <c r="E1926">
        <v>881</v>
      </c>
      <c r="F1926">
        <v>1</v>
      </c>
      <c r="G1926" s="2">
        <v>45000.895520833343</v>
      </c>
      <c r="H1926" s="2">
        <v>45325.031134259261</v>
      </c>
      <c r="I1926" s="18">
        <v>7.0000000000000007E-2</v>
      </c>
      <c r="J1926">
        <v>0.17799999999999999</v>
      </c>
      <c r="K1926" t="s">
        <v>22</v>
      </c>
      <c r="L1926" s="34" t="str">
        <f t="shared" si="90"/>
        <v>20-40%</v>
      </c>
      <c r="M1926" t="str">
        <f t="shared" si="91"/>
        <v>0-20%</v>
      </c>
      <c r="N1926">
        <f t="shared" ca="1" si="92"/>
        <v>687</v>
      </c>
    </row>
    <row r="1927" spans="1:14" x14ac:dyDescent="0.25">
      <c r="A1927" t="s">
        <v>5713</v>
      </c>
      <c r="B1927">
        <v>161.51</v>
      </c>
      <c r="C1927" t="s">
        <v>5064</v>
      </c>
      <c r="D1927">
        <v>9.36</v>
      </c>
      <c r="E1927">
        <v>868</v>
      </c>
      <c r="F1927">
        <v>1</v>
      </c>
      <c r="G1927" s="2">
        <v>45331.241643518522</v>
      </c>
      <c r="H1927" s="2">
        <v>45437.685115740736</v>
      </c>
      <c r="I1927" s="18">
        <v>0.28699999999999998</v>
      </c>
      <c r="J1927">
        <v>0.03</v>
      </c>
      <c r="K1927" t="s">
        <v>89</v>
      </c>
      <c r="L1927" s="34" t="str">
        <f t="shared" si="90"/>
        <v>0-20%</v>
      </c>
      <c r="M1927" t="str">
        <f t="shared" si="91"/>
        <v>0-20%</v>
      </c>
      <c r="N1927">
        <f t="shared" ca="1" si="92"/>
        <v>575</v>
      </c>
    </row>
    <row r="1928" spans="1:14" x14ac:dyDescent="0.25">
      <c r="A1928" t="s">
        <v>5714</v>
      </c>
      <c r="B1928">
        <v>3250.8</v>
      </c>
      <c r="C1928" t="s">
        <v>5066</v>
      </c>
      <c r="D1928">
        <v>17.18</v>
      </c>
      <c r="E1928">
        <v>863</v>
      </c>
      <c r="F1928">
        <v>1</v>
      </c>
      <c r="G1928" s="2">
        <v>45723.750902777778</v>
      </c>
      <c r="H1928" s="2">
        <v>46382.718958333331</v>
      </c>
      <c r="I1928" s="18">
        <v>0.20799999999999999</v>
      </c>
      <c r="J1928">
        <v>0.27500000000000002</v>
      </c>
      <c r="K1928" t="s">
        <v>46</v>
      </c>
      <c r="L1928" s="34" t="str">
        <f t="shared" si="90"/>
        <v>0-20%</v>
      </c>
      <c r="M1928" t="str">
        <f t="shared" si="91"/>
        <v>20-40%</v>
      </c>
      <c r="N1928">
        <f t="shared" ca="1" si="92"/>
        <v>0</v>
      </c>
    </row>
    <row r="1929" spans="1:14" x14ac:dyDescent="0.25">
      <c r="A1929" t="s">
        <v>5715</v>
      </c>
      <c r="B1929">
        <v>494.13</v>
      </c>
      <c r="C1929" t="s">
        <v>5067</v>
      </c>
      <c r="D1929">
        <v>29.26</v>
      </c>
      <c r="E1929">
        <v>889</v>
      </c>
      <c r="F1929">
        <v>3</v>
      </c>
      <c r="G1929" s="2">
        <v>45141.715520833342</v>
      </c>
      <c r="H1929" s="2">
        <v>45512.650717592587</v>
      </c>
      <c r="I1929" s="18">
        <v>9.0999999999999998E-2</v>
      </c>
      <c r="J1929">
        <v>0.35499999999999998</v>
      </c>
      <c r="K1929" t="s">
        <v>106</v>
      </c>
      <c r="L1929" s="34" t="str">
        <f t="shared" si="90"/>
        <v>20-40%</v>
      </c>
      <c r="M1929" t="str">
        <f t="shared" si="91"/>
        <v>20-40%</v>
      </c>
      <c r="N1929">
        <f t="shared" ca="1" si="92"/>
        <v>500</v>
      </c>
    </row>
    <row r="1930" spans="1:14" x14ac:dyDescent="0.25">
      <c r="A1930" t="s">
        <v>5716</v>
      </c>
      <c r="B1930">
        <v>3422.59</v>
      </c>
      <c r="C1930" t="s">
        <v>5064</v>
      </c>
      <c r="D1930">
        <v>18.809999999999999</v>
      </c>
      <c r="E1930">
        <v>854</v>
      </c>
      <c r="F1930">
        <v>0</v>
      </c>
      <c r="G1930" s="2">
        <v>45797.399664351848</v>
      </c>
      <c r="H1930" s="2">
        <v>45901.014965277784</v>
      </c>
      <c r="I1930" s="18">
        <v>0.09</v>
      </c>
      <c r="J1930">
        <v>0.878</v>
      </c>
      <c r="K1930" t="s">
        <v>52</v>
      </c>
      <c r="L1930" s="34" t="str">
        <f t="shared" si="90"/>
        <v>0-20%</v>
      </c>
      <c r="M1930" t="str">
        <f t="shared" si="91"/>
        <v>&gt;80%</v>
      </c>
      <c r="N1930">
        <f t="shared" ca="1" si="92"/>
        <v>111</v>
      </c>
    </row>
    <row r="1931" spans="1:14" x14ac:dyDescent="0.25">
      <c r="A1931" t="s">
        <v>5717</v>
      </c>
      <c r="B1931">
        <v>167.99</v>
      </c>
      <c r="C1931" t="s">
        <v>5066</v>
      </c>
      <c r="D1931">
        <v>17.05</v>
      </c>
      <c r="E1931">
        <v>578</v>
      </c>
      <c r="F1931">
        <v>1</v>
      </c>
      <c r="G1931" s="2">
        <v>45571.870405092603</v>
      </c>
      <c r="H1931" s="2">
        <v>45196.898587962962</v>
      </c>
      <c r="I1931" s="18">
        <v>0.17799999999999999</v>
      </c>
      <c r="J1931">
        <v>0.85399999999999998</v>
      </c>
      <c r="K1931" t="s">
        <v>41</v>
      </c>
      <c r="L1931" s="34" t="str">
        <f t="shared" si="90"/>
        <v>0-20%</v>
      </c>
      <c r="M1931" t="str">
        <f t="shared" si="91"/>
        <v>&gt;80%</v>
      </c>
      <c r="N1931">
        <f t="shared" ca="1" si="92"/>
        <v>816</v>
      </c>
    </row>
    <row r="1932" spans="1:14" x14ac:dyDescent="0.25">
      <c r="A1932" t="s">
        <v>5718</v>
      </c>
      <c r="B1932">
        <v>1467.93</v>
      </c>
      <c r="C1932" t="s">
        <v>5064</v>
      </c>
      <c r="D1932">
        <v>9.48</v>
      </c>
      <c r="E1932">
        <v>408</v>
      </c>
      <c r="F1932">
        <v>4</v>
      </c>
      <c r="G1932" s="2">
        <v>45294.868738425917</v>
      </c>
      <c r="H1932" s="2">
        <v>45146.570474537039</v>
      </c>
      <c r="I1932" s="18">
        <v>3.5000000000000003E-2</v>
      </c>
      <c r="J1932">
        <v>0.504</v>
      </c>
      <c r="K1932" t="s">
        <v>86</v>
      </c>
      <c r="L1932" s="34" t="str">
        <f t="shared" si="90"/>
        <v>0-20%</v>
      </c>
      <c r="M1932" t="str">
        <f t="shared" si="91"/>
        <v>40-60%</v>
      </c>
      <c r="N1932">
        <f t="shared" ca="1" si="92"/>
        <v>866</v>
      </c>
    </row>
    <row r="1933" spans="1:14" x14ac:dyDescent="0.25">
      <c r="A1933" t="s">
        <v>5719</v>
      </c>
      <c r="B1933">
        <v>425.8</v>
      </c>
      <c r="C1933" t="s">
        <v>5064</v>
      </c>
      <c r="D1933">
        <v>9.11</v>
      </c>
      <c r="E1933">
        <v>485</v>
      </c>
      <c r="F1933">
        <v>0</v>
      </c>
      <c r="G1933" s="2">
        <v>45727.574675925927</v>
      </c>
      <c r="H1933" s="2">
        <v>45612.667893518519</v>
      </c>
      <c r="I1933" s="18">
        <v>0.16200000000000001</v>
      </c>
      <c r="J1933">
        <v>0.221</v>
      </c>
      <c r="K1933" t="s">
        <v>71</v>
      </c>
      <c r="L1933" s="34" t="str">
        <f t="shared" si="90"/>
        <v>0-20%</v>
      </c>
      <c r="M1933" t="str">
        <f t="shared" si="91"/>
        <v>20-40%</v>
      </c>
      <c r="N1933">
        <f t="shared" ca="1" si="92"/>
        <v>400</v>
      </c>
    </row>
    <row r="1934" spans="1:14" x14ac:dyDescent="0.25">
      <c r="A1934" t="s">
        <v>5720</v>
      </c>
      <c r="B1934">
        <v>2452.6</v>
      </c>
      <c r="C1934" t="s">
        <v>5066</v>
      </c>
      <c r="D1934">
        <v>14.48</v>
      </c>
      <c r="E1934">
        <v>745</v>
      </c>
      <c r="F1934">
        <v>4</v>
      </c>
      <c r="G1934" s="2">
        <v>45947.571921296287</v>
      </c>
      <c r="H1934" s="2">
        <v>45278.576435185183</v>
      </c>
      <c r="I1934" s="18">
        <v>0.64300000000000002</v>
      </c>
      <c r="J1934">
        <v>4.2999999999999997E-2</v>
      </c>
      <c r="K1934" t="s">
        <v>52</v>
      </c>
      <c r="L1934" s="34" t="str">
        <f t="shared" si="90"/>
        <v>0-20%</v>
      </c>
      <c r="M1934" t="str">
        <f t="shared" si="91"/>
        <v>0-20%</v>
      </c>
      <c r="N1934">
        <f t="shared" ca="1" si="92"/>
        <v>734</v>
      </c>
    </row>
    <row r="1935" spans="1:14" x14ac:dyDescent="0.25">
      <c r="A1935" t="s">
        <v>5721</v>
      </c>
      <c r="B1935">
        <v>103.9</v>
      </c>
      <c r="C1935" t="s">
        <v>5064</v>
      </c>
      <c r="D1935">
        <v>7.2</v>
      </c>
      <c r="E1935">
        <v>506</v>
      </c>
      <c r="F1935">
        <v>1</v>
      </c>
      <c r="G1935" s="2">
        <v>45221.766701388893</v>
      </c>
      <c r="H1935" s="2">
        <v>45970.62023148148</v>
      </c>
      <c r="I1935" s="18">
        <v>0.38300000000000001</v>
      </c>
      <c r="J1935">
        <v>0.41199999999999998</v>
      </c>
      <c r="K1935" t="s">
        <v>58</v>
      </c>
      <c r="L1935" s="34" t="str">
        <f t="shared" si="90"/>
        <v>0-20%</v>
      </c>
      <c r="M1935" t="str">
        <f t="shared" si="91"/>
        <v>40-60%</v>
      </c>
      <c r="N1935">
        <f t="shared" ca="1" si="92"/>
        <v>42</v>
      </c>
    </row>
    <row r="1936" spans="1:14" x14ac:dyDescent="0.25">
      <c r="A1936" t="s">
        <v>5722</v>
      </c>
      <c r="B1936">
        <v>5518.55</v>
      </c>
      <c r="C1936" t="s">
        <v>5064</v>
      </c>
      <c r="D1936">
        <v>25.33</v>
      </c>
      <c r="E1936">
        <v>301</v>
      </c>
      <c r="F1936">
        <v>2</v>
      </c>
      <c r="G1936" s="2">
        <v>45193.695081018523</v>
      </c>
      <c r="H1936" s="2">
        <v>45874.864479166667</v>
      </c>
      <c r="I1936" s="18">
        <v>0.17599999999999999</v>
      </c>
      <c r="J1936">
        <v>0.26500000000000001</v>
      </c>
      <c r="K1936" t="s">
        <v>58</v>
      </c>
      <c r="L1936" s="34" t="str">
        <f t="shared" si="90"/>
        <v>20-40%</v>
      </c>
      <c r="M1936" t="str">
        <f t="shared" si="91"/>
        <v>20-40%</v>
      </c>
      <c r="N1936">
        <f t="shared" ca="1" si="92"/>
        <v>138</v>
      </c>
    </row>
    <row r="1937" spans="1:14" x14ac:dyDescent="0.25">
      <c r="A1937" t="s">
        <v>5723</v>
      </c>
      <c r="B1937">
        <v>1915.28</v>
      </c>
      <c r="C1937" t="s">
        <v>5066</v>
      </c>
      <c r="D1937">
        <v>28.22</v>
      </c>
      <c r="E1937">
        <v>384</v>
      </c>
      <c r="F1937">
        <v>1</v>
      </c>
      <c r="G1937" s="2">
        <v>45914.572800925933</v>
      </c>
      <c r="H1937" s="2">
        <v>45785.681261574071</v>
      </c>
      <c r="I1937" s="18">
        <v>0.191</v>
      </c>
      <c r="J1937">
        <v>0.57099999999999995</v>
      </c>
      <c r="K1937" t="s">
        <v>41</v>
      </c>
      <c r="L1937" s="34" t="str">
        <f t="shared" si="90"/>
        <v>20-40%</v>
      </c>
      <c r="M1937" t="str">
        <f t="shared" si="91"/>
        <v>40-60%</v>
      </c>
      <c r="N1937">
        <f t="shared" ca="1" si="92"/>
        <v>227</v>
      </c>
    </row>
    <row r="1938" spans="1:14" x14ac:dyDescent="0.25">
      <c r="A1938" t="s">
        <v>5724</v>
      </c>
      <c r="B1938">
        <v>205.51</v>
      </c>
      <c r="C1938" t="s">
        <v>5064</v>
      </c>
      <c r="D1938">
        <v>15.48</v>
      </c>
      <c r="E1938">
        <v>432</v>
      </c>
      <c r="F1938">
        <v>1</v>
      </c>
      <c r="G1938" s="2">
        <v>45613.602013888893</v>
      </c>
      <c r="H1938" s="2">
        <v>44991.97855324074</v>
      </c>
      <c r="I1938" s="18">
        <v>0.379</v>
      </c>
      <c r="J1938">
        <v>0.52500000000000002</v>
      </c>
      <c r="K1938" t="s">
        <v>52</v>
      </c>
      <c r="L1938" s="34" t="str">
        <f t="shared" si="90"/>
        <v>0-20%</v>
      </c>
      <c r="M1938" t="str">
        <f t="shared" si="91"/>
        <v>40-60%</v>
      </c>
      <c r="N1938">
        <f t="shared" ca="1" si="92"/>
        <v>1021</v>
      </c>
    </row>
    <row r="1939" spans="1:14" x14ac:dyDescent="0.25">
      <c r="A1939" t="s">
        <v>5725</v>
      </c>
      <c r="B1939">
        <v>1286.0999999999999</v>
      </c>
      <c r="C1939" t="s">
        <v>5064</v>
      </c>
      <c r="D1939">
        <v>11.19</v>
      </c>
      <c r="E1939">
        <v>582</v>
      </c>
      <c r="F1939">
        <v>2</v>
      </c>
      <c r="G1939" s="2">
        <v>45657.765821759262</v>
      </c>
      <c r="H1939" s="2">
        <v>45095.030335648153</v>
      </c>
      <c r="I1939" s="18">
        <v>0.27500000000000002</v>
      </c>
      <c r="J1939">
        <v>0.24099999999999999</v>
      </c>
      <c r="K1939" t="s">
        <v>86</v>
      </c>
      <c r="L1939" s="34" t="str">
        <f t="shared" si="90"/>
        <v>0-20%</v>
      </c>
      <c r="M1939" t="str">
        <f t="shared" si="91"/>
        <v>20-40%</v>
      </c>
      <c r="N1939">
        <f t="shared" ca="1" si="92"/>
        <v>917</v>
      </c>
    </row>
    <row r="1940" spans="1:14" x14ac:dyDescent="0.25">
      <c r="A1940" t="s">
        <v>5726</v>
      </c>
      <c r="B1940">
        <v>186.47</v>
      </c>
      <c r="C1940" t="s">
        <v>5067</v>
      </c>
      <c r="D1940">
        <v>4.0199999999999996</v>
      </c>
      <c r="E1940">
        <v>637</v>
      </c>
      <c r="F1940">
        <v>2</v>
      </c>
      <c r="G1940" s="2">
        <v>45158.397662037038</v>
      </c>
      <c r="H1940" s="2">
        <v>45065.600902777784</v>
      </c>
      <c r="I1940" s="18">
        <v>0.11</v>
      </c>
      <c r="J1940">
        <v>0.49199999999999999</v>
      </c>
      <c r="K1940" t="s">
        <v>64</v>
      </c>
      <c r="L1940" s="34" t="str">
        <f t="shared" si="90"/>
        <v>0-20%</v>
      </c>
      <c r="M1940" t="str">
        <f t="shared" si="91"/>
        <v>40-60%</v>
      </c>
      <c r="N1940">
        <f t="shared" ca="1" si="92"/>
        <v>947</v>
      </c>
    </row>
    <row r="1941" spans="1:14" x14ac:dyDescent="0.25">
      <c r="A1941" t="s">
        <v>5727</v>
      </c>
      <c r="B1941">
        <v>2810.4</v>
      </c>
      <c r="C1941" t="s">
        <v>5064</v>
      </c>
      <c r="D1941">
        <v>4.99</v>
      </c>
      <c r="E1941">
        <v>711</v>
      </c>
      <c r="F1941">
        <v>1</v>
      </c>
      <c r="G1941" s="2">
        <v>45487.447025462963</v>
      </c>
      <c r="H1941" s="2">
        <v>45381.362268518518</v>
      </c>
      <c r="I1941" s="18">
        <v>3.6999999999999998E-2</v>
      </c>
      <c r="J1941">
        <v>0.25900000000000001</v>
      </c>
      <c r="K1941" t="s">
        <v>69</v>
      </c>
      <c r="L1941" s="34" t="str">
        <f t="shared" si="90"/>
        <v>0-20%</v>
      </c>
      <c r="M1941" t="str">
        <f t="shared" si="91"/>
        <v>20-40%</v>
      </c>
      <c r="N1941">
        <f t="shared" ca="1" si="92"/>
        <v>631</v>
      </c>
    </row>
    <row r="1942" spans="1:14" x14ac:dyDescent="0.25">
      <c r="A1942" t="s">
        <v>5728</v>
      </c>
      <c r="B1942">
        <v>561.99</v>
      </c>
      <c r="C1942" t="s">
        <v>5064</v>
      </c>
      <c r="D1942">
        <v>34.99</v>
      </c>
      <c r="E1942">
        <v>572</v>
      </c>
      <c r="F1942">
        <v>0</v>
      </c>
      <c r="G1942" s="2">
        <v>45731.982893518521</v>
      </c>
      <c r="H1942" s="2">
        <v>45304.039456018523</v>
      </c>
      <c r="I1942" s="18">
        <v>0.14799999999999999</v>
      </c>
      <c r="J1942">
        <v>0.61499999999999999</v>
      </c>
      <c r="K1942" t="s">
        <v>35</v>
      </c>
      <c r="L1942" s="34" t="str">
        <f t="shared" si="90"/>
        <v>20-40%</v>
      </c>
      <c r="M1942" t="str">
        <f t="shared" si="91"/>
        <v>60-80%</v>
      </c>
      <c r="N1942">
        <f t="shared" ca="1" si="92"/>
        <v>708</v>
      </c>
    </row>
    <row r="1943" spans="1:14" x14ac:dyDescent="0.25">
      <c r="A1943" t="s">
        <v>5729</v>
      </c>
      <c r="B1943">
        <v>347.42</v>
      </c>
      <c r="C1943" t="s">
        <v>5066</v>
      </c>
      <c r="D1943">
        <v>17.78</v>
      </c>
      <c r="E1943">
        <v>763</v>
      </c>
      <c r="F1943">
        <v>2</v>
      </c>
      <c r="G1943" s="2">
        <v>45378.97283564815</v>
      </c>
      <c r="H1943" s="2">
        <v>45605.595578703702</v>
      </c>
      <c r="I1943" s="18">
        <v>0.17799999999999999</v>
      </c>
      <c r="J1943">
        <v>0.30599999999999999</v>
      </c>
      <c r="K1943" t="s">
        <v>22</v>
      </c>
      <c r="L1943" s="34" t="str">
        <f t="shared" si="90"/>
        <v>0-20%</v>
      </c>
      <c r="M1943" t="str">
        <f t="shared" si="91"/>
        <v>20-40%</v>
      </c>
      <c r="N1943">
        <f t="shared" ca="1" si="92"/>
        <v>407</v>
      </c>
    </row>
    <row r="1944" spans="1:14" x14ac:dyDescent="0.25">
      <c r="A1944" t="s">
        <v>5730</v>
      </c>
      <c r="B1944">
        <v>4879.8</v>
      </c>
      <c r="C1944" t="s">
        <v>5064</v>
      </c>
      <c r="D1944">
        <v>12.43</v>
      </c>
      <c r="E1944">
        <v>866</v>
      </c>
      <c r="F1944">
        <v>3</v>
      </c>
      <c r="G1944" s="2">
        <v>45562.127604166657</v>
      </c>
      <c r="H1944" s="2">
        <v>45462.393576388888</v>
      </c>
      <c r="I1944" s="18">
        <v>0.48299999999999998</v>
      </c>
      <c r="J1944">
        <v>0.188</v>
      </c>
      <c r="K1944" t="s">
        <v>50</v>
      </c>
      <c r="L1944" s="34" t="str">
        <f t="shared" si="90"/>
        <v>0-20%</v>
      </c>
      <c r="M1944" t="str">
        <f t="shared" si="91"/>
        <v>0-20%</v>
      </c>
      <c r="N1944">
        <f t="shared" ca="1" si="92"/>
        <v>550</v>
      </c>
    </row>
    <row r="1945" spans="1:14" x14ac:dyDescent="0.25">
      <c r="A1945" t="s">
        <v>5731</v>
      </c>
      <c r="B1945">
        <v>2370.23</v>
      </c>
      <c r="C1945" t="s">
        <v>5067</v>
      </c>
      <c r="D1945">
        <v>5.7</v>
      </c>
      <c r="E1945">
        <v>873</v>
      </c>
      <c r="F1945">
        <v>2</v>
      </c>
      <c r="G1945" s="2">
        <v>45453.998460648138</v>
      </c>
      <c r="H1945" s="2">
        <v>45866.088020833333</v>
      </c>
      <c r="I1945" s="18">
        <v>0.51300000000000001</v>
      </c>
      <c r="J1945">
        <v>0.501</v>
      </c>
      <c r="K1945" t="s">
        <v>71</v>
      </c>
      <c r="L1945" s="34" t="str">
        <f t="shared" si="90"/>
        <v>0-20%</v>
      </c>
      <c r="M1945" t="str">
        <f t="shared" si="91"/>
        <v>40-60%</v>
      </c>
      <c r="N1945">
        <f t="shared" ca="1" si="92"/>
        <v>146</v>
      </c>
    </row>
    <row r="1946" spans="1:14" x14ac:dyDescent="0.25">
      <c r="A1946" t="s">
        <v>5732</v>
      </c>
      <c r="B1946">
        <v>824.72</v>
      </c>
      <c r="C1946" t="s">
        <v>5064</v>
      </c>
      <c r="D1946">
        <v>14.01</v>
      </c>
      <c r="E1946">
        <v>778</v>
      </c>
      <c r="F1946">
        <v>4</v>
      </c>
      <c r="G1946" s="2">
        <v>45592.670011574082</v>
      </c>
      <c r="H1946" s="2">
        <v>45540.791574074072</v>
      </c>
      <c r="I1946" s="18">
        <v>0.246</v>
      </c>
      <c r="J1946">
        <v>0.215</v>
      </c>
      <c r="K1946" t="s">
        <v>61</v>
      </c>
      <c r="L1946" s="34" t="str">
        <f t="shared" si="90"/>
        <v>0-20%</v>
      </c>
      <c r="M1946" t="str">
        <f t="shared" si="91"/>
        <v>20-40%</v>
      </c>
      <c r="N1946">
        <f t="shared" ca="1" si="92"/>
        <v>472</v>
      </c>
    </row>
    <row r="1947" spans="1:14" x14ac:dyDescent="0.25">
      <c r="A1947" t="s">
        <v>5733</v>
      </c>
      <c r="B1947">
        <v>3767.44</v>
      </c>
      <c r="C1947" t="s">
        <v>5066</v>
      </c>
      <c r="D1947">
        <v>3.54</v>
      </c>
      <c r="E1947">
        <v>637</v>
      </c>
      <c r="F1947">
        <v>4</v>
      </c>
      <c r="G1947" s="2">
        <v>45201.072430555563</v>
      </c>
      <c r="H1947" s="2">
        <v>45100.972731481481</v>
      </c>
      <c r="I1947" s="18">
        <v>0.69499999999999995</v>
      </c>
      <c r="J1947">
        <v>0.28799999999999998</v>
      </c>
      <c r="K1947" t="s">
        <v>89</v>
      </c>
      <c r="L1947" s="34" t="str">
        <f t="shared" si="90"/>
        <v>0-20%</v>
      </c>
      <c r="M1947" t="str">
        <f t="shared" si="91"/>
        <v>20-40%</v>
      </c>
      <c r="N1947">
        <f t="shared" ca="1" si="92"/>
        <v>912</v>
      </c>
    </row>
    <row r="1948" spans="1:14" x14ac:dyDescent="0.25">
      <c r="A1948" t="s">
        <v>5734</v>
      </c>
      <c r="B1948">
        <v>585.21</v>
      </c>
      <c r="C1948" t="s">
        <v>5064</v>
      </c>
      <c r="D1948">
        <v>4.13</v>
      </c>
      <c r="E1948">
        <v>506</v>
      </c>
      <c r="F1948">
        <v>1</v>
      </c>
      <c r="G1948" s="2">
        <v>45866.124155092592</v>
      </c>
      <c r="H1948" s="2">
        <v>45161.201284722221</v>
      </c>
      <c r="I1948" s="18">
        <v>7.9000000000000001E-2</v>
      </c>
      <c r="J1948">
        <v>0.61399999999999999</v>
      </c>
      <c r="K1948" t="s">
        <v>89</v>
      </c>
      <c r="L1948" s="34" t="str">
        <f t="shared" si="90"/>
        <v>0-20%</v>
      </c>
      <c r="M1948" t="str">
        <f t="shared" si="91"/>
        <v>60-80%</v>
      </c>
      <c r="N1948">
        <f t="shared" ca="1" si="92"/>
        <v>851</v>
      </c>
    </row>
    <row r="1949" spans="1:14" x14ac:dyDescent="0.25">
      <c r="A1949" t="s">
        <v>5735</v>
      </c>
      <c r="B1949">
        <v>7868.82</v>
      </c>
      <c r="C1949" t="s">
        <v>5065</v>
      </c>
      <c r="D1949">
        <v>41</v>
      </c>
      <c r="E1949">
        <v>870</v>
      </c>
      <c r="F1949">
        <v>3</v>
      </c>
      <c r="G1949" s="2">
        <v>45795.199108796303</v>
      </c>
      <c r="H1949" s="2">
        <v>45325.796990740739</v>
      </c>
      <c r="I1949" s="18">
        <v>0.34699999999999998</v>
      </c>
      <c r="J1949">
        <v>0.109</v>
      </c>
      <c r="K1949" t="s">
        <v>86</v>
      </c>
      <c r="L1949" s="34" t="str">
        <f t="shared" si="90"/>
        <v>40-60%</v>
      </c>
      <c r="M1949" t="str">
        <f t="shared" si="91"/>
        <v>0-20%</v>
      </c>
      <c r="N1949">
        <f t="shared" ca="1" si="92"/>
        <v>687</v>
      </c>
    </row>
    <row r="1950" spans="1:14" x14ac:dyDescent="0.25">
      <c r="A1950" t="s">
        <v>5736</v>
      </c>
      <c r="B1950">
        <v>585.97</v>
      </c>
      <c r="C1950" t="s">
        <v>5066</v>
      </c>
      <c r="D1950">
        <v>44.72</v>
      </c>
      <c r="E1950">
        <v>342</v>
      </c>
      <c r="F1950">
        <v>1</v>
      </c>
      <c r="G1950" s="2">
        <v>45559.120173611111</v>
      </c>
      <c r="H1950" s="2">
        <v>45392.620821759258</v>
      </c>
      <c r="I1950" s="18">
        <v>7.6999999999999999E-2</v>
      </c>
      <c r="J1950">
        <v>0.23899999999999999</v>
      </c>
      <c r="K1950" t="s">
        <v>71</v>
      </c>
      <c r="L1950" s="34" t="str">
        <f t="shared" si="90"/>
        <v>40-60%</v>
      </c>
      <c r="M1950" t="str">
        <f t="shared" si="91"/>
        <v>20-40%</v>
      </c>
      <c r="N1950">
        <f t="shared" ca="1" si="92"/>
        <v>620</v>
      </c>
    </row>
    <row r="1951" spans="1:14" x14ac:dyDescent="0.25">
      <c r="A1951" t="s">
        <v>5737</v>
      </c>
      <c r="B1951">
        <v>521.97</v>
      </c>
      <c r="C1951" t="s">
        <v>5064</v>
      </c>
      <c r="D1951">
        <v>15.24</v>
      </c>
      <c r="E1951">
        <v>330</v>
      </c>
      <c r="F1951">
        <v>1</v>
      </c>
      <c r="G1951" s="2">
        <v>45644.317673611113</v>
      </c>
      <c r="H1951" s="2">
        <v>45118.353275462963</v>
      </c>
      <c r="I1951" s="18">
        <v>0.51800000000000002</v>
      </c>
      <c r="J1951">
        <v>7.8E-2</v>
      </c>
      <c r="K1951" t="s">
        <v>52</v>
      </c>
      <c r="L1951" s="34" t="str">
        <f t="shared" si="90"/>
        <v>0-20%</v>
      </c>
      <c r="M1951" t="str">
        <f t="shared" si="91"/>
        <v>0-20%</v>
      </c>
      <c r="N1951">
        <f t="shared" ca="1" si="92"/>
        <v>894</v>
      </c>
    </row>
    <row r="1952" spans="1:14" x14ac:dyDescent="0.25">
      <c r="A1952" t="s">
        <v>5738</v>
      </c>
      <c r="B1952">
        <v>61.14</v>
      </c>
      <c r="C1952" t="s">
        <v>5067</v>
      </c>
      <c r="D1952">
        <v>12.66</v>
      </c>
      <c r="E1952">
        <v>374</v>
      </c>
      <c r="F1952">
        <v>4</v>
      </c>
      <c r="G1952" s="2">
        <v>44931.474432870367</v>
      </c>
      <c r="H1952" s="2">
        <v>45539.883738425917</v>
      </c>
      <c r="I1952" s="18">
        <v>0.30399999999999999</v>
      </c>
      <c r="J1952">
        <v>0.108</v>
      </c>
      <c r="K1952" t="s">
        <v>32</v>
      </c>
      <c r="L1952" s="34" t="str">
        <f t="shared" si="90"/>
        <v>0-20%</v>
      </c>
      <c r="M1952" t="str">
        <f t="shared" si="91"/>
        <v>0-20%</v>
      </c>
      <c r="N1952">
        <f t="shared" ca="1" si="92"/>
        <v>473</v>
      </c>
    </row>
    <row r="1953" spans="1:14" x14ac:dyDescent="0.25">
      <c r="A1953" t="s">
        <v>5739</v>
      </c>
      <c r="B1953">
        <v>177.5</v>
      </c>
      <c r="C1953" t="s">
        <v>5064</v>
      </c>
      <c r="D1953">
        <v>13.53</v>
      </c>
      <c r="E1953">
        <v>681</v>
      </c>
      <c r="F1953">
        <v>3</v>
      </c>
      <c r="G1953" s="2">
        <v>45483.132928240739</v>
      </c>
      <c r="H1953" s="2">
        <v>45333.626516203702</v>
      </c>
      <c r="I1953" s="18">
        <v>0.23200000000000001</v>
      </c>
      <c r="J1953">
        <v>0.245</v>
      </c>
      <c r="K1953" t="s">
        <v>46</v>
      </c>
      <c r="L1953" s="34" t="str">
        <f t="shared" si="90"/>
        <v>0-20%</v>
      </c>
      <c r="M1953" t="str">
        <f t="shared" si="91"/>
        <v>20-40%</v>
      </c>
      <c r="N1953">
        <f t="shared" ca="1" si="92"/>
        <v>679</v>
      </c>
    </row>
    <row r="1954" spans="1:14" x14ac:dyDescent="0.25">
      <c r="A1954" t="s">
        <v>5740</v>
      </c>
      <c r="B1954">
        <v>222.76</v>
      </c>
      <c r="C1954" t="s">
        <v>5066</v>
      </c>
      <c r="D1954">
        <v>4.58</v>
      </c>
      <c r="E1954">
        <v>552</v>
      </c>
      <c r="F1954">
        <v>1</v>
      </c>
      <c r="G1954" s="2">
        <v>45357.296770833331</v>
      </c>
      <c r="H1954" s="2">
        <v>45618.08353009259</v>
      </c>
      <c r="I1954" s="18">
        <v>0.21</v>
      </c>
      <c r="J1954">
        <v>0.45200000000000001</v>
      </c>
      <c r="K1954" t="s">
        <v>17</v>
      </c>
      <c r="L1954" s="34" t="str">
        <f t="shared" si="90"/>
        <v>0-20%</v>
      </c>
      <c r="M1954" t="str">
        <f t="shared" si="91"/>
        <v>40-60%</v>
      </c>
      <c r="N1954">
        <f t="shared" ca="1" si="92"/>
        <v>394</v>
      </c>
    </row>
    <row r="1955" spans="1:14" x14ac:dyDescent="0.25">
      <c r="A1955" t="s">
        <v>5741</v>
      </c>
      <c r="B1955">
        <v>257.10000000000002</v>
      </c>
      <c r="C1955" t="s">
        <v>5064</v>
      </c>
      <c r="D1955">
        <v>36.590000000000003</v>
      </c>
      <c r="E1955">
        <v>337</v>
      </c>
      <c r="F1955">
        <v>1</v>
      </c>
      <c r="G1955" s="2">
        <v>45149.361724537041</v>
      </c>
      <c r="H1955" s="2">
        <v>45625.907326388893</v>
      </c>
      <c r="I1955" s="18">
        <v>0.23400000000000001</v>
      </c>
      <c r="J1955">
        <v>0.28199999999999997</v>
      </c>
      <c r="K1955" t="s">
        <v>22</v>
      </c>
      <c r="L1955" s="34" t="str">
        <f t="shared" si="90"/>
        <v>20-40%</v>
      </c>
      <c r="M1955" t="str">
        <f t="shared" si="91"/>
        <v>20-40%</v>
      </c>
      <c r="N1955">
        <f t="shared" ca="1" si="92"/>
        <v>387</v>
      </c>
    </row>
    <row r="1956" spans="1:14" x14ac:dyDescent="0.25">
      <c r="A1956" t="s">
        <v>5742</v>
      </c>
      <c r="B1956">
        <v>2080.86</v>
      </c>
      <c r="C1956" t="s">
        <v>5067</v>
      </c>
      <c r="D1956">
        <v>5.0599999999999996</v>
      </c>
      <c r="E1956">
        <v>624</v>
      </c>
      <c r="F1956">
        <v>3</v>
      </c>
      <c r="G1956" s="2">
        <v>45618.913645833331</v>
      </c>
      <c r="H1956" s="2">
        <v>45967.391423611109</v>
      </c>
      <c r="I1956" s="18">
        <v>0.42499999999999999</v>
      </c>
      <c r="J1956">
        <v>0.222</v>
      </c>
      <c r="K1956" t="s">
        <v>39</v>
      </c>
      <c r="L1956" s="34" t="str">
        <f t="shared" si="90"/>
        <v>0-20%</v>
      </c>
      <c r="M1956" t="str">
        <f t="shared" si="91"/>
        <v>20-40%</v>
      </c>
      <c r="N1956">
        <f t="shared" ca="1" si="92"/>
        <v>45</v>
      </c>
    </row>
    <row r="1957" spans="1:14" x14ac:dyDescent="0.25">
      <c r="A1957" t="s">
        <v>5743</v>
      </c>
      <c r="B1957">
        <v>403.21</v>
      </c>
      <c r="C1957" t="s">
        <v>5064</v>
      </c>
      <c r="D1957">
        <v>12.47</v>
      </c>
      <c r="E1957">
        <v>832</v>
      </c>
      <c r="F1957">
        <v>1</v>
      </c>
      <c r="G1957" s="2">
        <v>45618.524525462963</v>
      </c>
      <c r="H1957" s="2">
        <v>45471.374675925923</v>
      </c>
      <c r="I1957" s="18">
        <v>0.108</v>
      </c>
      <c r="J1957">
        <v>7.8E-2</v>
      </c>
      <c r="K1957" t="s">
        <v>35</v>
      </c>
      <c r="L1957" s="34" t="str">
        <f t="shared" si="90"/>
        <v>0-20%</v>
      </c>
      <c r="M1957" t="str">
        <f t="shared" si="91"/>
        <v>0-20%</v>
      </c>
      <c r="N1957">
        <f t="shared" ca="1" si="92"/>
        <v>541</v>
      </c>
    </row>
    <row r="1958" spans="1:14" x14ac:dyDescent="0.25">
      <c r="A1958" t="s">
        <v>5744</v>
      </c>
      <c r="B1958">
        <v>770.47</v>
      </c>
      <c r="C1958" t="s">
        <v>5064</v>
      </c>
      <c r="D1958">
        <v>5.48</v>
      </c>
      <c r="E1958">
        <v>440</v>
      </c>
      <c r="F1958">
        <v>3</v>
      </c>
      <c r="G1958" s="2">
        <v>45437.799791666657</v>
      </c>
      <c r="H1958" s="2">
        <v>45003.16505787037</v>
      </c>
      <c r="I1958" s="18">
        <v>0.189</v>
      </c>
      <c r="J1958">
        <v>0.33700000000000002</v>
      </c>
      <c r="K1958" t="s">
        <v>28</v>
      </c>
      <c r="L1958" s="34" t="str">
        <f t="shared" si="90"/>
        <v>0-20%</v>
      </c>
      <c r="M1958" t="str">
        <f t="shared" si="91"/>
        <v>20-40%</v>
      </c>
      <c r="N1958">
        <f t="shared" ca="1" si="92"/>
        <v>1009</v>
      </c>
    </row>
    <row r="1959" spans="1:14" x14ac:dyDescent="0.25">
      <c r="A1959" t="s">
        <v>5745</v>
      </c>
      <c r="B1959">
        <v>1295.5</v>
      </c>
      <c r="C1959" t="s">
        <v>5064</v>
      </c>
      <c r="D1959">
        <v>26.31</v>
      </c>
      <c r="E1959">
        <v>887</v>
      </c>
      <c r="F1959">
        <v>2</v>
      </c>
      <c r="G1959" s="2">
        <v>45616.828252314823</v>
      </c>
      <c r="H1959" s="2">
        <v>45918.034050925933</v>
      </c>
      <c r="I1959" s="18">
        <v>0.316</v>
      </c>
      <c r="J1959">
        <v>0.25900000000000001</v>
      </c>
      <c r="K1959" t="s">
        <v>46</v>
      </c>
      <c r="L1959" s="34" t="str">
        <f t="shared" si="90"/>
        <v>20-40%</v>
      </c>
      <c r="M1959" t="str">
        <f t="shared" si="91"/>
        <v>20-40%</v>
      </c>
      <c r="N1959">
        <f t="shared" ca="1" si="92"/>
        <v>94</v>
      </c>
    </row>
    <row r="1960" spans="1:14" x14ac:dyDescent="0.25">
      <c r="A1960" t="s">
        <v>5746</v>
      </c>
      <c r="B1960">
        <v>865.45</v>
      </c>
      <c r="C1960" t="s">
        <v>5066</v>
      </c>
      <c r="D1960">
        <v>11.56</v>
      </c>
      <c r="E1960">
        <v>701</v>
      </c>
      <c r="F1960">
        <v>1</v>
      </c>
      <c r="G1960" s="2">
        <v>45826.364942129629</v>
      </c>
      <c r="H1960" s="2">
        <v>45516.102048611108</v>
      </c>
      <c r="I1960" s="18">
        <v>0.115</v>
      </c>
      <c r="J1960">
        <v>0.89300000000000002</v>
      </c>
      <c r="K1960" t="s">
        <v>64</v>
      </c>
      <c r="L1960" s="34" t="str">
        <f t="shared" si="90"/>
        <v>0-20%</v>
      </c>
      <c r="M1960" t="str">
        <f t="shared" si="91"/>
        <v>&gt;80%</v>
      </c>
      <c r="N1960">
        <f t="shared" ca="1" si="92"/>
        <v>496</v>
      </c>
    </row>
    <row r="1961" spans="1:14" x14ac:dyDescent="0.25">
      <c r="A1961" t="s">
        <v>5747</v>
      </c>
      <c r="B1961">
        <v>179.63</v>
      </c>
      <c r="C1961" t="s">
        <v>5064</v>
      </c>
      <c r="D1961">
        <v>5.09</v>
      </c>
      <c r="E1961">
        <v>644</v>
      </c>
      <c r="F1961">
        <v>4</v>
      </c>
      <c r="G1961" s="2">
        <v>45032.901192129633</v>
      </c>
      <c r="H1961" s="2">
        <v>45218.403726851851</v>
      </c>
      <c r="I1961" s="18">
        <v>3.3000000000000002E-2</v>
      </c>
      <c r="J1961">
        <v>0.35</v>
      </c>
      <c r="K1961" t="s">
        <v>39</v>
      </c>
      <c r="L1961" s="34" t="str">
        <f t="shared" si="90"/>
        <v>0-20%</v>
      </c>
      <c r="M1961" t="str">
        <f t="shared" si="91"/>
        <v>20-40%</v>
      </c>
      <c r="N1961">
        <f t="shared" ca="1" si="92"/>
        <v>794</v>
      </c>
    </row>
    <row r="1962" spans="1:14" x14ac:dyDescent="0.25">
      <c r="A1962" t="s">
        <v>5748</v>
      </c>
      <c r="B1962">
        <v>597.38</v>
      </c>
      <c r="C1962" t="s">
        <v>5064</v>
      </c>
      <c r="D1962">
        <v>14.25</v>
      </c>
      <c r="E1962">
        <v>412</v>
      </c>
      <c r="F1962">
        <v>2</v>
      </c>
      <c r="G1962" s="2">
        <v>45390.55741898148</v>
      </c>
      <c r="H1962" s="2">
        <v>46036.516793981478</v>
      </c>
      <c r="I1962" s="18">
        <v>9.4E-2</v>
      </c>
      <c r="J1962">
        <v>0.20399999999999999</v>
      </c>
      <c r="K1962" t="s">
        <v>46</v>
      </c>
      <c r="L1962" s="34" t="str">
        <f t="shared" si="90"/>
        <v>0-20%</v>
      </c>
      <c r="M1962" t="str">
        <f t="shared" si="91"/>
        <v>20-40%</v>
      </c>
      <c r="N1962">
        <f t="shared" ca="1" si="92"/>
        <v>0</v>
      </c>
    </row>
    <row r="1963" spans="1:14" x14ac:dyDescent="0.25">
      <c r="A1963" t="s">
        <v>5749</v>
      </c>
      <c r="B1963">
        <v>837.99</v>
      </c>
      <c r="C1963" t="s">
        <v>5065</v>
      </c>
      <c r="D1963">
        <v>8.33</v>
      </c>
      <c r="E1963">
        <v>436</v>
      </c>
      <c r="F1963">
        <v>1</v>
      </c>
      <c r="G1963" s="2">
        <v>44939.017847222232</v>
      </c>
      <c r="H1963" s="2">
        <v>45409.118495370371</v>
      </c>
      <c r="I1963" s="18">
        <v>0.626</v>
      </c>
      <c r="J1963">
        <v>5.6000000000000001E-2</v>
      </c>
      <c r="K1963" t="s">
        <v>46</v>
      </c>
      <c r="L1963" s="34" t="str">
        <f t="shared" si="90"/>
        <v>0-20%</v>
      </c>
      <c r="M1963" t="str">
        <f t="shared" si="91"/>
        <v>0-20%</v>
      </c>
      <c r="N1963">
        <f t="shared" ca="1" si="92"/>
        <v>603</v>
      </c>
    </row>
    <row r="1964" spans="1:14" x14ac:dyDescent="0.25">
      <c r="A1964" t="s">
        <v>5750</v>
      </c>
      <c r="B1964">
        <v>310.17</v>
      </c>
      <c r="C1964" t="s">
        <v>5064</v>
      </c>
      <c r="D1964">
        <v>16.77</v>
      </c>
      <c r="E1964">
        <v>384</v>
      </c>
      <c r="F1964">
        <v>1</v>
      </c>
      <c r="G1964" s="2">
        <v>45013.067199074067</v>
      </c>
      <c r="H1964" s="2">
        <v>45159.253923611112</v>
      </c>
      <c r="I1964" s="18">
        <v>0.32600000000000001</v>
      </c>
      <c r="J1964">
        <v>8.8999999999999996E-2</v>
      </c>
      <c r="K1964" t="s">
        <v>69</v>
      </c>
      <c r="L1964" s="34" t="str">
        <f t="shared" si="90"/>
        <v>0-20%</v>
      </c>
      <c r="M1964" t="str">
        <f t="shared" si="91"/>
        <v>0-20%</v>
      </c>
      <c r="N1964">
        <f t="shared" ca="1" si="92"/>
        <v>853</v>
      </c>
    </row>
    <row r="1965" spans="1:14" x14ac:dyDescent="0.25">
      <c r="A1965" t="s">
        <v>5751</v>
      </c>
      <c r="B1965">
        <v>637.97</v>
      </c>
      <c r="C1965" t="s">
        <v>5065</v>
      </c>
      <c r="D1965">
        <v>0.6</v>
      </c>
      <c r="E1965">
        <v>761</v>
      </c>
      <c r="F1965">
        <v>1</v>
      </c>
      <c r="G1965" s="2">
        <v>45329.012604166674</v>
      </c>
      <c r="H1965" s="2">
        <v>45577.889027777783</v>
      </c>
      <c r="I1965" s="18">
        <v>0.16300000000000001</v>
      </c>
      <c r="J1965">
        <v>0.61399999999999999</v>
      </c>
      <c r="K1965" t="s">
        <v>89</v>
      </c>
      <c r="L1965" s="34" t="str">
        <f t="shared" si="90"/>
        <v>0-20%</v>
      </c>
      <c r="M1965" t="str">
        <f t="shared" si="91"/>
        <v>60-80%</v>
      </c>
      <c r="N1965">
        <f t="shared" ca="1" si="92"/>
        <v>435</v>
      </c>
    </row>
    <row r="1966" spans="1:14" x14ac:dyDescent="0.25">
      <c r="A1966" t="s">
        <v>5752</v>
      </c>
      <c r="B1966">
        <v>681.66</v>
      </c>
      <c r="C1966" t="s">
        <v>5064</v>
      </c>
      <c r="D1966">
        <v>6.66</v>
      </c>
      <c r="E1966">
        <v>534</v>
      </c>
      <c r="F1966">
        <v>2</v>
      </c>
      <c r="G1966" s="2">
        <v>45788.843784722223</v>
      </c>
      <c r="H1966" s="2">
        <v>45719.219907407409</v>
      </c>
      <c r="I1966" s="18">
        <v>0.22800000000000001</v>
      </c>
      <c r="J1966">
        <v>0.19900000000000001</v>
      </c>
      <c r="K1966" t="s">
        <v>46</v>
      </c>
      <c r="L1966" s="34" t="str">
        <f t="shared" si="90"/>
        <v>0-20%</v>
      </c>
      <c r="M1966" t="str">
        <f t="shared" si="91"/>
        <v>0-20%</v>
      </c>
      <c r="N1966">
        <f t="shared" ca="1" si="92"/>
        <v>293</v>
      </c>
    </row>
    <row r="1967" spans="1:14" x14ac:dyDescent="0.25">
      <c r="A1967" t="s">
        <v>5753</v>
      </c>
      <c r="B1967">
        <v>448.54</v>
      </c>
      <c r="C1967" t="s">
        <v>5066</v>
      </c>
      <c r="D1967">
        <v>19.05</v>
      </c>
      <c r="E1967">
        <v>698</v>
      </c>
      <c r="F1967">
        <v>1</v>
      </c>
      <c r="G1967" s="2">
        <v>45590.428611111107</v>
      </c>
      <c r="H1967" s="2">
        <v>45831.478206018517</v>
      </c>
      <c r="I1967" s="18">
        <v>0.52300000000000002</v>
      </c>
      <c r="J1967">
        <v>0.28999999999999998</v>
      </c>
      <c r="K1967" t="s">
        <v>17</v>
      </c>
      <c r="L1967" s="34" t="str">
        <f t="shared" si="90"/>
        <v>0-20%</v>
      </c>
      <c r="M1967" t="str">
        <f t="shared" si="91"/>
        <v>20-40%</v>
      </c>
      <c r="N1967">
        <f t="shared" ca="1" si="92"/>
        <v>181</v>
      </c>
    </row>
    <row r="1968" spans="1:14" x14ac:dyDescent="0.25">
      <c r="A1968" t="s">
        <v>5754</v>
      </c>
      <c r="B1968">
        <v>1833.71</v>
      </c>
      <c r="C1968" t="s">
        <v>5064</v>
      </c>
      <c r="D1968">
        <v>17.11</v>
      </c>
      <c r="E1968">
        <v>792</v>
      </c>
      <c r="F1968">
        <v>1</v>
      </c>
      <c r="G1968" s="2">
        <v>45505.334270833337</v>
      </c>
      <c r="H1968" s="2">
        <v>45014.015023148153</v>
      </c>
      <c r="I1968" s="18">
        <v>0.22600000000000001</v>
      </c>
      <c r="J1968">
        <v>0.24399999999999999</v>
      </c>
      <c r="K1968" t="s">
        <v>17</v>
      </c>
      <c r="L1968" s="34" t="str">
        <f t="shared" si="90"/>
        <v>0-20%</v>
      </c>
      <c r="M1968" t="str">
        <f t="shared" si="91"/>
        <v>20-40%</v>
      </c>
      <c r="N1968">
        <f t="shared" ca="1" si="92"/>
        <v>998</v>
      </c>
    </row>
    <row r="1969" spans="1:14" x14ac:dyDescent="0.25">
      <c r="A1969" t="s">
        <v>5755</v>
      </c>
      <c r="B1969">
        <v>253.96</v>
      </c>
      <c r="C1969" t="s">
        <v>5065</v>
      </c>
      <c r="D1969">
        <v>16.12</v>
      </c>
      <c r="E1969">
        <v>719</v>
      </c>
      <c r="F1969">
        <v>4</v>
      </c>
      <c r="G1969" s="2">
        <v>45663.263310185182</v>
      </c>
      <c r="H1969" s="2">
        <v>45448.867881944447</v>
      </c>
      <c r="I1969" s="18">
        <v>0.371</v>
      </c>
      <c r="J1969">
        <v>0.35899999999999999</v>
      </c>
      <c r="K1969" t="s">
        <v>66</v>
      </c>
      <c r="L1969" s="34" t="str">
        <f t="shared" si="90"/>
        <v>0-20%</v>
      </c>
      <c r="M1969" t="str">
        <f t="shared" si="91"/>
        <v>20-40%</v>
      </c>
      <c r="N1969">
        <f t="shared" ca="1" si="92"/>
        <v>564</v>
      </c>
    </row>
    <row r="1970" spans="1:14" x14ac:dyDescent="0.25">
      <c r="A1970" t="s">
        <v>5756</v>
      </c>
      <c r="B1970">
        <v>1392.19</v>
      </c>
      <c r="C1970" t="s">
        <v>5066</v>
      </c>
      <c r="D1970">
        <v>5.48</v>
      </c>
      <c r="E1970">
        <v>360</v>
      </c>
      <c r="F1970">
        <v>1</v>
      </c>
      <c r="G1970" s="2">
        <v>45709.937060185177</v>
      </c>
      <c r="H1970" s="2">
        <v>45188.430347222216</v>
      </c>
      <c r="I1970" s="18">
        <v>0.26400000000000001</v>
      </c>
      <c r="J1970">
        <v>0.61799999999999999</v>
      </c>
      <c r="K1970" t="s">
        <v>71</v>
      </c>
      <c r="L1970" s="34" t="str">
        <f t="shared" si="90"/>
        <v>0-20%</v>
      </c>
      <c r="M1970" t="str">
        <f t="shared" si="91"/>
        <v>60-80%</v>
      </c>
      <c r="N1970">
        <f t="shared" ca="1" si="92"/>
        <v>824</v>
      </c>
    </row>
    <row r="1971" spans="1:14" x14ac:dyDescent="0.25">
      <c r="A1971" t="s">
        <v>5757</v>
      </c>
      <c r="B1971">
        <v>2024.58</v>
      </c>
      <c r="C1971" t="s">
        <v>5065</v>
      </c>
      <c r="D1971">
        <v>20.29</v>
      </c>
      <c r="E1971">
        <v>730</v>
      </c>
      <c r="F1971">
        <v>2</v>
      </c>
      <c r="G1971" s="2">
        <v>45295.089155092603</v>
      </c>
      <c r="H1971" s="2">
        <v>45913.463310185187</v>
      </c>
      <c r="I1971" s="18">
        <v>0.13500000000000001</v>
      </c>
      <c r="J1971">
        <v>0.17699999999999999</v>
      </c>
      <c r="K1971" t="s">
        <v>54</v>
      </c>
      <c r="L1971" s="34" t="str">
        <f t="shared" si="90"/>
        <v>20-40%</v>
      </c>
      <c r="M1971" t="str">
        <f t="shared" si="91"/>
        <v>0-20%</v>
      </c>
      <c r="N1971">
        <f t="shared" ca="1" si="92"/>
        <v>99</v>
      </c>
    </row>
    <row r="1972" spans="1:14" x14ac:dyDescent="0.25">
      <c r="A1972" t="s">
        <v>5758</v>
      </c>
      <c r="B1972">
        <v>1661.85</v>
      </c>
      <c r="C1972" t="s">
        <v>5066</v>
      </c>
      <c r="D1972">
        <v>14.69</v>
      </c>
      <c r="E1972">
        <v>529</v>
      </c>
      <c r="F1972">
        <v>5</v>
      </c>
      <c r="G1972" s="2">
        <v>45355.516180555547</v>
      </c>
      <c r="H1972" s="2">
        <v>44977.904699074083</v>
      </c>
      <c r="I1972" s="18">
        <v>0.35399999999999998</v>
      </c>
      <c r="J1972">
        <v>0.39200000000000002</v>
      </c>
      <c r="K1972" t="s">
        <v>106</v>
      </c>
      <c r="L1972" s="34" t="str">
        <f t="shared" si="90"/>
        <v>0-20%</v>
      </c>
      <c r="M1972" t="str">
        <f t="shared" si="91"/>
        <v>20-40%</v>
      </c>
      <c r="N1972">
        <f t="shared" ca="1" si="92"/>
        <v>1035</v>
      </c>
    </row>
    <row r="1973" spans="1:14" x14ac:dyDescent="0.25">
      <c r="A1973" t="s">
        <v>5759</v>
      </c>
      <c r="B1973">
        <v>727.24</v>
      </c>
      <c r="C1973" t="s">
        <v>5064</v>
      </c>
      <c r="D1973">
        <v>3.93</v>
      </c>
      <c r="E1973">
        <v>367</v>
      </c>
      <c r="F1973">
        <v>1</v>
      </c>
      <c r="G1973" s="2">
        <v>45517.125335648147</v>
      </c>
      <c r="H1973" s="2">
        <v>45121.936759259261</v>
      </c>
      <c r="I1973" s="18">
        <v>0.20399999999999999</v>
      </c>
      <c r="J1973">
        <v>0.157</v>
      </c>
      <c r="K1973" t="s">
        <v>66</v>
      </c>
      <c r="L1973" s="34" t="str">
        <f t="shared" si="90"/>
        <v>0-20%</v>
      </c>
      <c r="M1973" t="str">
        <f t="shared" si="91"/>
        <v>0-20%</v>
      </c>
      <c r="N1973">
        <f t="shared" ca="1" si="92"/>
        <v>891</v>
      </c>
    </row>
    <row r="1974" spans="1:14" x14ac:dyDescent="0.25">
      <c r="A1974" t="s">
        <v>5760</v>
      </c>
      <c r="B1974">
        <v>2974.33</v>
      </c>
      <c r="C1974" t="s">
        <v>5064</v>
      </c>
      <c r="D1974">
        <v>32.08</v>
      </c>
      <c r="E1974">
        <v>742</v>
      </c>
      <c r="F1974">
        <v>1</v>
      </c>
      <c r="G1974" s="2">
        <v>45061.156273148154</v>
      </c>
      <c r="H1974" s="2">
        <v>45482.341400462959</v>
      </c>
      <c r="I1974" s="18">
        <v>0.315</v>
      </c>
      <c r="J1974">
        <v>0.11799999999999999</v>
      </c>
      <c r="K1974" t="s">
        <v>71</v>
      </c>
      <c r="L1974" s="34" t="str">
        <f t="shared" si="90"/>
        <v>20-40%</v>
      </c>
      <c r="M1974" t="str">
        <f t="shared" si="91"/>
        <v>0-20%</v>
      </c>
      <c r="N1974">
        <f t="shared" ca="1" si="92"/>
        <v>530</v>
      </c>
    </row>
    <row r="1975" spans="1:14" x14ac:dyDescent="0.25">
      <c r="A1975" t="s">
        <v>5761</v>
      </c>
      <c r="B1975">
        <v>335.96</v>
      </c>
      <c r="C1975" t="s">
        <v>5066</v>
      </c>
      <c r="D1975">
        <v>9.81</v>
      </c>
      <c r="E1975">
        <v>746</v>
      </c>
      <c r="F1975">
        <v>2</v>
      </c>
      <c r="G1975" s="2">
        <v>44932.453657407408</v>
      </c>
      <c r="H1975" s="2">
        <v>45811.330891203703</v>
      </c>
      <c r="I1975" s="18">
        <v>8.3000000000000004E-2</v>
      </c>
      <c r="J1975">
        <v>0.47399999999999998</v>
      </c>
      <c r="K1975" t="s">
        <v>17</v>
      </c>
      <c r="L1975" s="34" t="str">
        <f t="shared" si="90"/>
        <v>0-20%</v>
      </c>
      <c r="M1975" t="str">
        <f t="shared" si="91"/>
        <v>40-60%</v>
      </c>
      <c r="N1975">
        <f t="shared" ca="1" si="92"/>
        <v>201</v>
      </c>
    </row>
    <row r="1976" spans="1:14" x14ac:dyDescent="0.25">
      <c r="A1976" t="s">
        <v>5762</v>
      </c>
      <c r="B1976">
        <v>301.82</v>
      </c>
      <c r="C1976" t="s">
        <v>5064</v>
      </c>
      <c r="D1976">
        <v>17.8</v>
      </c>
      <c r="E1976">
        <v>507</v>
      </c>
      <c r="F1976">
        <v>1</v>
      </c>
      <c r="G1976" s="2">
        <v>45134.219583333332</v>
      </c>
      <c r="H1976" s="2">
        <v>45554.124525462961</v>
      </c>
      <c r="I1976" s="18">
        <v>0.28599999999999998</v>
      </c>
      <c r="J1976">
        <v>0.39700000000000002</v>
      </c>
      <c r="K1976" t="s">
        <v>17</v>
      </c>
      <c r="L1976" s="34" t="str">
        <f t="shared" si="90"/>
        <v>0-20%</v>
      </c>
      <c r="M1976" t="str">
        <f t="shared" si="91"/>
        <v>20-40%</v>
      </c>
      <c r="N1976">
        <f t="shared" ca="1" si="92"/>
        <v>458</v>
      </c>
    </row>
    <row r="1977" spans="1:14" x14ac:dyDescent="0.25">
      <c r="A1977" t="s">
        <v>5763</v>
      </c>
      <c r="B1977">
        <v>2137.02</v>
      </c>
      <c r="C1977" t="s">
        <v>5067</v>
      </c>
      <c r="D1977">
        <v>9.51</v>
      </c>
      <c r="E1977">
        <v>666</v>
      </c>
      <c r="F1977">
        <v>2</v>
      </c>
      <c r="G1977" s="2">
        <v>45632.755509259259</v>
      </c>
      <c r="H1977" s="2">
        <v>45466.627395833333</v>
      </c>
      <c r="I1977" s="18">
        <v>0.5</v>
      </c>
      <c r="J1977">
        <v>0.57099999999999995</v>
      </c>
      <c r="K1977" t="s">
        <v>39</v>
      </c>
      <c r="L1977" s="34" t="str">
        <f t="shared" si="90"/>
        <v>0-20%</v>
      </c>
      <c r="M1977" t="str">
        <f t="shared" si="91"/>
        <v>40-60%</v>
      </c>
      <c r="N1977">
        <f t="shared" ca="1" si="92"/>
        <v>546</v>
      </c>
    </row>
    <row r="1978" spans="1:14" x14ac:dyDescent="0.25">
      <c r="A1978" t="s">
        <v>5764</v>
      </c>
      <c r="B1978">
        <v>1227.49</v>
      </c>
      <c r="C1978" t="s">
        <v>5064</v>
      </c>
      <c r="D1978">
        <v>15.22</v>
      </c>
      <c r="E1978">
        <v>786</v>
      </c>
      <c r="F1978">
        <v>2</v>
      </c>
      <c r="G1978" s="2">
        <v>45494.397407407407</v>
      </c>
      <c r="H1978" s="2">
        <v>45462.981249999997</v>
      </c>
      <c r="I1978" s="18">
        <v>0.318</v>
      </c>
      <c r="J1978">
        <v>0.32700000000000001</v>
      </c>
      <c r="K1978" t="s">
        <v>32</v>
      </c>
      <c r="L1978" s="34" t="str">
        <f t="shared" si="90"/>
        <v>0-20%</v>
      </c>
      <c r="M1978" t="str">
        <f t="shared" si="91"/>
        <v>20-40%</v>
      </c>
      <c r="N1978">
        <f t="shared" ca="1" si="92"/>
        <v>550</v>
      </c>
    </row>
    <row r="1979" spans="1:14" x14ac:dyDescent="0.25">
      <c r="A1979" t="s">
        <v>5765</v>
      </c>
      <c r="B1979">
        <v>480.05</v>
      </c>
      <c r="C1979" t="s">
        <v>5066</v>
      </c>
      <c r="D1979">
        <v>17.23</v>
      </c>
      <c r="E1979">
        <v>792</v>
      </c>
      <c r="F1979">
        <v>2</v>
      </c>
      <c r="G1979" s="2">
        <v>45467.033807870372</v>
      </c>
      <c r="H1979" s="2">
        <v>45811.511469907397</v>
      </c>
      <c r="I1979" s="18">
        <v>0.247</v>
      </c>
      <c r="J1979">
        <v>0.26900000000000002</v>
      </c>
      <c r="K1979" t="s">
        <v>50</v>
      </c>
      <c r="L1979" s="34" t="str">
        <f t="shared" si="90"/>
        <v>0-20%</v>
      </c>
      <c r="M1979" t="str">
        <f t="shared" si="91"/>
        <v>20-40%</v>
      </c>
      <c r="N1979">
        <f t="shared" ca="1" si="92"/>
        <v>201</v>
      </c>
    </row>
    <row r="1980" spans="1:14" x14ac:dyDescent="0.25">
      <c r="A1980" t="s">
        <v>5766</v>
      </c>
      <c r="B1980">
        <v>2193.5700000000002</v>
      </c>
      <c r="C1980" t="s">
        <v>5064</v>
      </c>
      <c r="D1980">
        <v>29.79</v>
      </c>
      <c r="E1980">
        <v>886</v>
      </c>
      <c r="F1980">
        <v>1</v>
      </c>
      <c r="G1980" s="2">
        <v>45743.133321759262</v>
      </c>
      <c r="H1980" s="2">
        <v>45858.148460648154</v>
      </c>
      <c r="I1980" s="18">
        <v>3.7999999999999999E-2</v>
      </c>
      <c r="J1980">
        <v>0.38</v>
      </c>
      <c r="K1980" t="s">
        <v>54</v>
      </c>
      <c r="L1980" s="34" t="str">
        <f t="shared" si="90"/>
        <v>20-40%</v>
      </c>
      <c r="M1980" t="str">
        <f t="shared" si="91"/>
        <v>20-40%</v>
      </c>
      <c r="N1980">
        <f t="shared" ca="1" si="92"/>
        <v>154</v>
      </c>
    </row>
    <row r="1981" spans="1:14" x14ac:dyDescent="0.25">
      <c r="A1981" t="s">
        <v>5767</v>
      </c>
      <c r="B1981">
        <v>100.14</v>
      </c>
      <c r="C1981" t="s">
        <v>5065</v>
      </c>
      <c r="D1981">
        <v>13.39</v>
      </c>
      <c r="E1981">
        <v>753</v>
      </c>
      <c r="F1981">
        <v>2</v>
      </c>
      <c r="G1981" s="2">
        <v>45766.838321759264</v>
      </c>
      <c r="H1981" s="2">
        <v>44987.7734375</v>
      </c>
      <c r="I1981" s="18">
        <v>7.1999999999999995E-2</v>
      </c>
      <c r="J1981">
        <v>0.41099999999999998</v>
      </c>
      <c r="K1981" t="s">
        <v>17</v>
      </c>
      <c r="L1981" s="34" t="str">
        <f t="shared" si="90"/>
        <v>0-20%</v>
      </c>
      <c r="M1981" t="str">
        <f t="shared" si="91"/>
        <v>40-60%</v>
      </c>
      <c r="N1981">
        <f t="shared" ca="1" si="92"/>
        <v>1025</v>
      </c>
    </row>
    <row r="1982" spans="1:14" x14ac:dyDescent="0.25">
      <c r="A1982" t="s">
        <v>5768</v>
      </c>
      <c r="B1982">
        <v>86.59</v>
      </c>
      <c r="C1982" t="s">
        <v>5064</v>
      </c>
      <c r="D1982">
        <v>13.03</v>
      </c>
      <c r="E1982">
        <v>519</v>
      </c>
      <c r="F1982">
        <v>2</v>
      </c>
      <c r="G1982" s="2">
        <v>45191.004560185182</v>
      </c>
      <c r="H1982" s="2">
        <v>45720.149652777778</v>
      </c>
      <c r="I1982" s="18">
        <v>0.13</v>
      </c>
      <c r="J1982">
        <v>0.60399999999999998</v>
      </c>
      <c r="K1982" t="s">
        <v>35</v>
      </c>
      <c r="L1982" s="34" t="str">
        <f t="shared" si="90"/>
        <v>0-20%</v>
      </c>
      <c r="M1982" t="str">
        <f t="shared" si="91"/>
        <v>60-80%</v>
      </c>
      <c r="N1982">
        <f t="shared" ca="1" si="92"/>
        <v>292</v>
      </c>
    </row>
    <row r="1983" spans="1:14" x14ac:dyDescent="0.25">
      <c r="A1983" t="s">
        <v>5769</v>
      </c>
      <c r="B1983">
        <v>696.63</v>
      </c>
      <c r="C1983" t="s">
        <v>5064</v>
      </c>
      <c r="D1983">
        <v>0.27</v>
      </c>
      <c r="E1983">
        <v>629</v>
      </c>
      <c r="F1983">
        <v>2</v>
      </c>
      <c r="G1983" s="2">
        <v>45841.401006944441</v>
      </c>
      <c r="H1983" s="2">
        <v>45753.244675925933</v>
      </c>
      <c r="I1983" s="18">
        <v>9.4E-2</v>
      </c>
      <c r="J1983">
        <v>0.247</v>
      </c>
      <c r="K1983" t="s">
        <v>35</v>
      </c>
      <c r="L1983" s="34" t="str">
        <f t="shared" si="90"/>
        <v>0-20%</v>
      </c>
      <c r="M1983" t="str">
        <f t="shared" si="91"/>
        <v>20-40%</v>
      </c>
      <c r="N1983">
        <f t="shared" ca="1" si="92"/>
        <v>259</v>
      </c>
    </row>
    <row r="1984" spans="1:14" x14ac:dyDescent="0.25">
      <c r="A1984" t="s">
        <v>5770</v>
      </c>
      <c r="B1984">
        <v>1004.23</v>
      </c>
      <c r="C1984" t="s">
        <v>5064</v>
      </c>
      <c r="D1984">
        <v>22.18</v>
      </c>
      <c r="E1984">
        <v>779</v>
      </c>
      <c r="F1984">
        <v>2</v>
      </c>
      <c r="G1984" s="2">
        <v>45617.861111111109</v>
      </c>
      <c r="H1984" s="2">
        <v>45371.757384259261</v>
      </c>
      <c r="I1984" s="18">
        <v>0.35799999999999998</v>
      </c>
      <c r="J1984">
        <v>0.23899999999999999</v>
      </c>
      <c r="K1984" t="s">
        <v>58</v>
      </c>
      <c r="L1984" s="34" t="str">
        <f t="shared" si="90"/>
        <v>20-40%</v>
      </c>
      <c r="M1984" t="str">
        <f t="shared" si="91"/>
        <v>20-40%</v>
      </c>
      <c r="N1984">
        <f t="shared" ca="1" si="92"/>
        <v>641</v>
      </c>
    </row>
    <row r="1985" spans="1:14" x14ac:dyDescent="0.25">
      <c r="A1985" t="s">
        <v>5771</v>
      </c>
      <c r="B1985">
        <v>370.48</v>
      </c>
      <c r="C1985" t="s">
        <v>5067</v>
      </c>
      <c r="D1985">
        <v>15.52</v>
      </c>
      <c r="E1985">
        <v>356</v>
      </c>
      <c r="F1985">
        <v>3</v>
      </c>
      <c r="G1985" s="2">
        <v>45466.634733796287</v>
      </c>
      <c r="H1985" s="2">
        <v>45926.217060185183</v>
      </c>
      <c r="I1985" s="18">
        <v>0.29799999999999999</v>
      </c>
      <c r="J1985">
        <v>0.78100000000000003</v>
      </c>
      <c r="K1985" t="s">
        <v>61</v>
      </c>
      <c r="L1985" s="34" t="str">
        <f t="shared" si="90"/>
        <v>0-20%</v>
      </c>
      <c r="M1985" t="str">
        <f t="shared" si="91"/>
        <v>60-80%</v>
      </c>
      <c r="N1985">
        <f t="shared" ca="1" si="92"/>
        <v>86</v>
      </c>
    </row>
    <row r="1986" spans="1:14" x14ac:dyDescent="0.25">
      <c r="A1986" t="s">
        <v>5772</v>
      </c>
      <c r="B1986">
        <v>4378.8900000000003</v>
      </c>
      <c r="C1986" t="s">
        <v>5065</v>
      </c>
      <c r="D1986">
        <v>33.659999999999997</v>
      </c>
      <c r="E1986">
        <v>678</v>
      </c>
      <c r="F1986">
        <v>1</v>
      </c>
      <c r="G1986" s="2">
        <v>45254.552731481483</v>
      </c>
      <c r="H1986" s="2">
        <v>45556.653749999998</v>
      </c>
      <c r="I1986" s="18">
        <v>0.32100000000000001</v>
      </c>
      <c r="J1986">
        <v>0.70899999999999996</v>
      </c>
      <c r="K1986" t="s">
        <v>71</v>
      </c>
      <c r="L1986" s="34" t="str">
        <f t="shared" si="90"/>
        <v>20-40%</v>
      </c>
      <c r="M1986" t="str">
        <f t="shared" si="91"/>
        <v>60-80%</v>
      </c>
      <c r="N1986">
        <f t="shared" ca="1" si="92"/>
        <v>456</v>
      </c>
    </row>
    <row r="1987" spans="1:14" x14ac:dyDescent="0.25">
      <c r="A1987" t="s">
        <v>5773</v>
      </c>
      <c r="B1987">
        <v>1239.5</v>
      </c>
      <c r="C1987" t="s">
        <v>5064</v>
      </c>
      <c r="D1987">
        <v>18.739999999999998</v>
      </c>
      <c r="E1987">
        <v>562</v>
      </c>
      <c r="F1987">
        <v>3</v>
      </c>
      <c r="G1987" s="2">
        <v>45241.548055555562</v>
      </c>
      <c r="H1987" s="2">
        <v>45337.84002314815</v>
      </c>
      <c r="I1987" s="18">
        <v>0.18</v>
      </c>
      <c r="J1987">
        <v>0.33800000000000002</v>
      </c>
      <c r="K1987" t="s">
        <v>58</v>
      </c>
      <c r="L1987" s="34" t="str">
        <f t="shared" ref="L1987:L2050" si="93">IF(D1987 / 100 &lt;= 0.2,"0-20%",
IF(D1987 / 100 &lt;= 0.4,"20-40%",
IF(D1987 / 100 &lt;=0.6,"40-60%",
IF(D1987 / 100 &lt;= 0.8,"60-80%","&gt;80%"))))</f>
        <v>0-20%</v>
      </c>
      <c r="M1987" t="str">
        <f t="shared" ref="M1987:M2050" si="94">IF(J1987 &lt;= 0.2,"0-20%",
IF(J1987 &lt;= 0.4,"20-40%",
IF(J1987 &lt;=0.6,"40-60%",
IF(J1987 &lt;= 0.8,"60-80%","&gt;80%"))))</f>
        <v>20-40%</v>
      </c>
      <c r="N1987">
        <f t="shared" ref="N1987:N2050" ca="1" si="95">IF(_xlfn.DAYS(TODAY(),H1987) &gt; 0, _xlfn.DAYS(TODAY(),H1987), 0)</f>
        <v>675</v>
      </c>
    </row>
    <row r="1988" spans="1:14" x14ac:dyDescent="0.25">
      <c r="A1988" t="s">
        <v>5774</v>
      </c>
      <c r="B1988">
        <v>362.07</v>
      </c>
      <c r="C1988" t="s">
        <v>5064</v>
      </c>
      <c r="D1988">
        <v>8.1</v>
      </c>
      <c r="E1988">
        <v>457</v>
      </c>
      <c r="F1988">
        <v>1</v>
      </c>
      <c r="G1988" s="2">
        <v>45179.176863425928</v>
      </c>
      <c r="H1988" s="2">
        <v>44999.719629629632</v>
      </c>
      <c r="I1988" s="18">
        <v>0.126</v>
      </c>
      <c r="J1988">
        <v>0.47099999999999997</v>
      </c>
      <c r="K1988" t="s">
        <v>22</v>
      </c>
      <c r="L1988" s="34" t="str">
        <f t="shared" si="93"/>
        <v>0-20%</v>
      </c>
      <c r="M1988" t="str">
        <f t="shared" si="94"/>
        <v>40-60%</v>
      </c>
      <c r="N1988">
        <f t="shared" ca="1" si="95"/>
        <v>1013</v>
      </c>
    </row>
    <row r="1989" spans="1:14" x14ac:dyDescent="0.25">
      <c r="A1989" t="s">
        <v>5775</v>
      </c>
      <c r="B1989">
        <v>151.65</v>
      </c>
      <c r="C1989" t="s">
        <v>5064</v>
      </c>
      <c r="D1989">
        <v>19.23</v>
      </c>
      <c r="E1989">
        <v>431</v>
      </c>
      <c r="F1989">
        <v>1</v>
      </c>
      <c r="G1989" s="2">
        <v>45323.071793981479</v>
      </c>
      <c r="H1989" s="2">
        <v>45189.891238425917</v>
      </c>
      <c r="I1989" s="18">
        <v>0.1</v>
      </c>
      <c r="J1989">
        <v>0.23599999999999999</v>
      </c>
      <c r="K1989" t="s">
        <v>39</v>
      </c>
      <c r="L1989" s="34" t="str">
        <f t="shared" si="93"/>
        <v>0-20%</v>
      </c>
      <c r="M1989" t="str">
        <f t="shared" si="94"/>
        <v>20-40%</v>
      </c>
      <c r="N1989">
        <f t="shared" ca="1" si="95"/>
        <v>823</v>
      </c>
    </row>
    <row r="1990" spans="1:14" x14ac:dyDescent="0.25">
      <c r="A1990" t="s">
        <v>5776</v>
      </c>
      <c r="B1990">
        <v>391.51</v>
      </c>
      <c r="C1990" t="s">
        <v>5066</v>
      </c>
      <c r="D1990">
        <v>12.03</v>
      </c>
      <c r="E1990">
        <v>816</v>
      </c>
      <c r="F1990">
        <v>2</v>
      </c>
      <c r="G1990" s="2">
        <v>45748.915138888893</v>
      </c>
      <c r="H1990" s="2">
        <v>44966.699976851851</v>
      </c>
      <c r="I1990" s="18">
        <v>0.20699999999999999</v>
      </c>
      <c r="J1990">
        <v>0.192</v>
      </c>
      <c r="K1990" t="s">
        <v>69</v>
      </c>
      <c r="L1990" s="34" t="str">
        <f t="shared" si="93"/>
        <v>0-20%</v>
      </c>
      <c r="M1990" t="str">
        <f t="shared" si="94"/>
        <v>0-20%</v>
      </c>
      <c r="N1990">
        <f t="shared" ca="1" si="95"/>
        <v>1046</v>
      </c>
    </row>
    <row r="1991" spans="1:14" x14ac:dyDescent="0.25">
      <c r="A1991" t="s">
        <v>5777</v>
      </c>
      <c r="B1991">
        <v>2413.4299999999998</v>
      </c>
      <c r="C1991" t="s">
        <v>5067</v>
      </c>
      <c r="D1991">
        <v>2.11</v>
      </c>
      <c r="E1991">
        <v>702</v>
      </c>
      <c r="F1991">
        <v>1</v>
      </c>
      <c r="G1991" s="2">
        <v>45057.965902777767</v>
      </c>
      <c r="H1991" s="2">
        <v>45193.111134259263</v>
      </c>
      <c r="I1991" s="18">
        <v>0.28599999999999998</v>
      </c>
      <c r="J1991">
        <v>0.81100000000000005</v>
      </c>
      <c r="K1991" t="s">
        <v>32</v>
      </c>
      <c r="L1991" s="34" t="str">
        <f t="shared" si="93"/>
        <v>0-20%</v>
      </c>
      <c r="M1991" t="str">
        <f t="shared" si="94"/>
        <v>&gt;80%</v>
      </c>
      <c r="N1991">
        <f t="shared" ca="1" si="95"/>
        <v>819</v>
      </c>
    </row>
    <row r="1992" spans="1:14" x14ac:dyDescent="0.25">
      <c r="A1992" t="s">
        <v>5778</v>
      </c>
      <c r="B1992">
        <v>2299.96</v>
      </c>
      <c r="C1992" t="s">
        <v>5066</v>
      </c>
      <c r="D1992">
        <v>20.12</v>
      </c>
      <c r="E1992">
        <v>612</v>
      </c>
      <c r="F1992">
        <v>2</v>
      </c>
      <c r="G1992" s="2">
        <v>45810.551307870373</v>
      </c>
      <c r="H1992" s="2">
        <v>45776.887453703697</v>
      </c>
      <c r="I1992" s="18">
        <v>6.2E-2</v>
      </c>
      <c r="J1992">
        <v>0.107</v>
      </c>
      <c r="K1992" t="s">
        <v>28</v>
      </c>
      <c r="L1992" s="34" t="str">
        <f t="shared" si="93"/>
        <v>20-40%</v>
      </c>
      <c r="M1992" t="str">
        <f t="shared" si="94"/>
        <v>0-20%</v>
      </c>
      <c r="N1992">
        <f t="shared" ca="1" si="95"/>
        <v>236</v>
      </c>
    </row>
    <row r="1993" spans="1:14" x14ac:dyDescent="0.25">
      <c r="A1993" t="s">
        <v>5779</v>
      </c>
      <c r="B1993">
        <v>754.49</v>
      </c>
      <c r="C1993" t="s">
        <v>5064</v>
      </c>
      <c r="D1993">
        <v>14.31</v>
      </c>
      <c r="E1993">
        <v>694</v>
      </c>
      <c r="F1993">
        <v>2</v>
      </c>
      <c r="G1993" s="2">
        <v>45375.605636574073</v>
      </c>
      <c r="H1993" s="2">
        <v>45617.611168981479</v>
      </c>
      <c r="I1993" s="18">
        <v>0.26400000000000001</v>
      </c>
      <c r="J1993">
        <v>0.39200000000000002</v>
      </c>
      <c r="K1993" t="s">
        <v>64</v>
      </c>
      <c r="L1993" s="34" t="str">
        <f t="shared" si="93"/>
        <v>0-20%</v>
      </c>
      <c r="M1993" t="str">
        <f t="shared" si="94"/>
        <v>20-40%</v>
      </c>
      <c r="N1993">
        <f t="shared" ca="1" si="95"/>
        <v>395</v>
      </c>
    </row>
    <row r="1994" spans="1:14" x14ac:dyDescent="0.25">
      <c r="A1994" t="s">
        <v>5780</v>
      </c>
      <c r="B1994">
        <v>1658.89</v>
      </c>
      <c r="C1994" t="s">
        <v>5065</v>
      </c>
      <c r="D1994">
        <v>23.5</v>
      </c>
      <c r="E1994">
        <v>589</v>
      </c>
      <c r="F1994">
        <v>1</v>
      </c>
      <c r="G1994" s="2">
        <v>45044.0158912037</v>
      </c>
      <c r="H1994" s="2">
        <v>45110.079340277778</v>
      </c>
      <c r="I1994" s="18">
        <v>0.52200000000000002</v>
      </c>
      <c r="J1994">
        <v>0.69099999999999995</v>
      </c>
      <c r="K1994" t="s">
        <v>86</v>
      </c>
      <c r="L1994" s="34" t="str">
        <f t="shared" si="93"/>
        <v>20-40%</v>
      </c>
      <c r="M1994" t="str">
        <f t="shared" si="94"/>
        <v>60-80%</v>
      </c>
      <c r="N1994">
        <f t="shared" ca="1" si="95"/>
        <v>902</v>
      </c>
    </row>
    <row r="1995" spans="1:14" x14ac:dyDescent="0.25">
      <c r="A1995" t="s">
        <v>5781</v>
      </c>
      <c r="B1995">
        <v>821.33</v>
      </c>
      <c r="C1995" t="s">
        <v>5064</v>
      </c>
      <c r="D1995">
        <v>19.059999999999999</v>
      </c>
      <c r="E1995">
        <v>466</v>
      </c>
      <c r="F1995">
        <v>2</v>
      </c>
      <c r="G1995" s="2">
        <v>45729.723796296297</v>
      </c>
      <c r="H1995" s="2">
        <v>45382.377233796287</v>
      </c>
      <c r="I1995" s="18">
        <v>1.2999999999999999E-2</v>
      </c>
      <c r="J1995">
        <v>0.52500000000000002</v>
      </c>
      <c r="K1995" t="s">
        <v>50</v>
      </c>
      <c r="L1995" s="34" t="str">
        <f t="shared" si="93"/>
        <v>0-20%</v>
      </c>
      <c r="M1995" t="str">
        <f t="shared" si="94"/>
        <v>40-60%</v>
      </c>
      <c r="N1995">
        <f t="shared" ca="1" si="95"/>
        <v>630</v>
      </c>
    </row>
    <row r="1996" spans="1:14" x14ac:dyDescent="0.25">
      <c r="A1996" t="s">
        <v>5782</v>
      </c>
      <c r="B1996">
        <v>620.79999999999995</v>
      </c>
      <c r="C1996" t="s">
        <v>5064</v>
      </c>
      <c r="D1996">
        <v>12.77</v>
      </c>
      <c r="E1996">
        <v>626</v>
      </c>
      <c r="F1996">
        <v>1</v>
      </c>
      <c r="G1996" s="2">
        <v>45503.794803240737</v>
      </c>
      <c r="H1996" s="2">
        <v>45987.419282407413</v>
      </c>
      <c r="I1996" s="18">
        <v>0.52700000000000002</v>
      </c>
      <c r="J1996">
        <v>0.32500000000000001</v>
      </c>
      <c r="K1996" t="s">
        <v>35</v>
      </c>
      <c r="L1996" s="34" t="str">
        <f t="shared" si="93"/>
        <v>0-20%</v>
      </c>
      <c r="M1996" t="str">
        <f t="shared" si="94"/>
        <v>20-40%</v>
      </c>
      <c r="N1996">
        <f t="shared" ca="1" si="95"/>
        <v>25</v>
      </c>
    </row>
    <row r="1997" spans="1:14" x14ac:dyDescent="0.25">
      <c r="A1997" t="s">
        <v>5783</v>
      </c>
      <c r="B1997">
        <v>320.08999999999997</v>
      </c>
      <c r="C1997" t="s">
        <v>5065</v>
      </c>
      <c r="D1997">
        <v>14.68</v>
      </c>
      <c r="E1997">
        <v>758</v>
      </c>
      <c r="F1997">
        <v>1</v>
      </c>
      <c r="G1997" s="2">
        <v>45546.876840277779</v>
      </c>
      <c r="H1997" s="2">
        <v>46036.653460648151</v>
      </c>
      <c r="I1997" s="18">
        <v>0.11</v>
      </c>
      <c r="J1997">
        <v>9.8000000000000004E-2</v>
      </c>
      <c r="K1997" t="s">
        <v>61</v>
      </c>
      <c r="L1997" s="34" t="str">
        <f t="shared" si="93"/>
        <v>0-20%</v>
      </c>
      <c r="M1997" t="str">
        <f t="shared" si="94"/>
        <v>0-20%</v>
      </c>
      <c r="N1997">
        <f t="shared" ca="1" si="95"/>
        <v>0</v>
      </c>
    </row>
    <row r="1998" spans="1:14" x14ac:dyDescent="0.25">
      <c r="A1998" t="s">
        <v>5784</v>
      </c>
      <c r="B1998">
        <v>274.66000000000003</v>
      </c>
      <c r="C1998" t="s">
        <v>5066</v>
      </c>
      <c r="D1998">
        <v>23.28</v>
      </c>
      <c r="E1998">
        <v>650</v>
      </c>
      <c r="F1998">
        <v>1</v>
      </c>
      <c r="G1998" s="2">
        <v>45429.676423611112</v>
      </c>
      <c r="H1998" s="2">
        <v>44953.733078703714</v>
      </c>
      <c r="I1998" s="18">
        <v>0.129</v>
      </c>
      <c r="J1998">
        <v>0.66700000000000004</v>
      </c>
      <c r="K1998" t="s">
        <v>41</v>
      </c>
      <c r="L1998" s="34" t="str">
        <f t="shared" si="93"/>
        <v>20-40%</v>
      </c>
      <c r="M1998" t="str">
        <f t="shared" si="94"/>
        <v>60-80%</v>
      </c>
      <c r="N1998">
        <f t="shared" ca="1" si="95"/>
        <v>1059</v>
      </c>
    </row>
    <row r="1999" spans="1:14" x14ac:dyDescent="0.25">
      <c r="A1999" t="s">
        <v>5785</v>
      </c>
      <c r="B1999">
        <v>1875.68</v>
      </c>
      <c r="C1999" t="s">
        <v>5064</v>
      </c>
      <c r="D1999">
        <v>20.87</v>
      </c>
      <c r="E1999">
        <v>638</v>
      </c>
      <c r="F1999">
        <v>4</v>
      </c>
      <c r="G1999" s="2">
        <v>45946.477048611108</v>
      </c>
      <c r="H1999" s="2">
        <v>45158.024247685193</v>
      </c>
      <c r="I1999" s="18">
        <v>0.19400000000000001</v>
      </c>
      <c r="J1999">
        <v>0.28000000000000003</v>
      </c>
      <c r="K1999" t="s">
        <v>58</v>
      </c>
      <c r="L1999" s="34" t="str">
        <f t="shared" si="93"/>
        <v>20-40%</v>
      </c>
      <c r="M1999" t="str">
        <f t="shared" si="94"/>
        <v>20-40%</v>
      </c>
      <c r="N1999">
        <f t="shared" ca="1" si="95"/>
        <v>854</v>
      </c>
    </row>
    <row r="2000" spans="1:14" x14ac:dyDescent="0.25">
      <c r="A2000" t="s">
        <v>5786</v>
      </c>
      <c r="B2000">
        <v>286.76</v>
      </c>
      <c r="C2000" t="s">
        <v>5066</v>
      </c>
      <c r="D2000">
        <v>28.63</v>
      </c>
      <c r="E2000">
        <v>570</v>
      </c>
      <c r="F2000">
        <v>1</v>
      </c>
      <c r="G2000" s="2">
        <v>45028.997731481482</v>
      </c>
      <c r="H2000" s="2">
        <v>45300.283958333333</v>
      </c>
      <c r="I2000" s="18">
        <v>0.34499999999999997</v>
      </c>
      <c r="J2000">
        <v>0.25800000000000001</v>
      </c>
      <c r="K2000" t="s">
        <v>39</v>
      </c>
      <c r="L2000" s="34" t="str">
        <f t="shared" si="93"/>
        <v>20-40%</v>
      </c>
      <c r="M2000" t="str">
        <f t="shared" si="94"/>
        <v>20-40%</v>
      </c>
      <c r="N2000">
        <f t="shared" ca="1" si="95"/>
        <v>712</v>
      </c>
    </row>
    <row r="2001" spans="1:14" x14ac:dyDescent="0.25">
      <c r="A2001" t="s">
        <v>5787</v>
      </c>
      <c r="B2001">
        <v>653.1</v>
      </c>
      <c r="C2001" t="s">
        <v>5067</v>
      </c>
      <c r="D2001">
        <v>3.4</v>
      </c>
      <c r="E2001">
        <v>637</v>
      </c>
      <c r="F2001">
        <v>2</v>
      </c>
      <c r="G2001" s="2">
        <v>45025.682824074072</v>
      </c>
      <c r="H2001" s="2">
        <v>45253.317106481481</v>
      </c>
      <c r="I2001" s="18">
        <v>0.152</v>
      </c>
      <c r="J2001">
        <v>0.38300000000000001</v>
      </c>
      <c r="K2001" t="s">
        <v>64</v>
      </c>
      <c r="L2001" s="34" t="str">
        <f t="shared" si="93"/>
        <v>0-20%</v>
      </c>
      <c r="M2001" t="str">
        <f t="shared" si="94"/>
        <v>20-40%</v>
      </c>
      <c r="N2001">
        <f t="shared" ca="1" si="95"/>
        <v>759</v>
      </c>
    </row>
    <row r="2002" spans="1:14" x14ac:dyDescent="0.25">
      <c r="A2002" t="s">
        <v>5788</v>
      </c>
      <c r="B2002">
        <v>2492.37</v>
      </c>
      <c r="C2002" t="s">
        <v>5066</v>
      </c>
      <c r="D2002">
        <v>11.78</v>
      </c>
      <c r="E2002">
        <v>842</v>
      </c>
      <c r="F2002">
        <v>2</v>
      </c>
      <c r="G2002" s="2">
        <v>45609.102071759262</v>
      </c>
      <c r="H2002" s="2">
        <v>46033.281435185178</v>
      </c>
      <c r="I2002" s="18">
        <v>0.14199999999999999</v>
      </c>
      <c r="J2002">
        <v>0.35899999999999999</v>
      </c>
      <c r="K2002" t="s">
        <v>32</v>
      </c>
      <c r="L2002" s="34" t="str">
        <f t="shared" si="93"/>
        <v>0-20%</v>
      </c>
      <c r="M2002" t="str">
        <f t="shared" si="94"/>
        <v>20-40%</v>
      </c>
      <c r="N2002">
        <f t="shared" ca="1" si="95"/>
        <v>0</v>
      </c>
    </row>
    <row r="2003" spans="1:14" x14ac:dyDescent="0.25">
      <c r="A2003" t="s">
        <v>5789</v>
      </c>
      <c r="B2003">
        <v>1738.82</v>
      </c>
      <c r="C2003" t="s">
        <v>5067</v>
      </c>
      <c r="D2003">
        <v>47.37</v>
      </c>
      <c r="E2003">
        <v>366</v>
      </c>
      <c r="F2003">
        <v>4</v>
      </c>
      <c r="G2003" s="2">
        <v>45012.266064814823</v>
      </c>
      <c r="H2003" s="2">
        <v>45359.122037037043</v>
      </c>
      <c r="I2003" s="18">
        <v>0.40500000000000003</v>
      </c>
      <c r="J2003">
        <v>0.41799999999999998</v>
      </c>
      <c r="K2003" t="s">
        <v>46</v>
      </c>
      <c r="L2003" s="34" t="str">
        <f t="shared" si="93"/>
        <v>40-60%</v>
      </c>
      <c r="M2003" t="str">
        <f t="shared" si="94"/>
        <v>40-60%</v>
      </c>
      <c r="N2003">
        <f t="shared" ca="1" si="95"/>
        <v>653</v>
      </c>
    </row>
    <row r="2004" spans="1:14" x14ac:dyDescent="0.25">
      <c r="A2004" t="s">
        <v>5790</v>
      </c>
      <c r="B2004">
        <v>1681.78</v>
      </c>
      <c r="C2004" t="s">
        <v>5067</v>
      </c>
      <c r="D2004">
        <v>7.06</v>
      </c>
      <c r="E2004">
        <v>526</v>
      </c>
      <c r="F2004">
        <v>2</v>
      </c>
      <c r="G2004" s="2">
        <v>45768.470185185193</v>
      </c>
      <c r="H2004" s="2">
        <v>45160.818819444437</v>
      </c>
      <c r="I2004" s="18">
        <v>0.17100000000000001</v>
      </c>
      <c r="J2004">
        <v>0.10199999999999999</v>
      </c>
      <c r="K2004" t="s">
        <v>41</v>
      </c>
      <c r="L2004" s="34" t="str">
        <f t="shared" si="93"/>
        <v>0-20%</v>
      </c>
      <c r="M2004" t="str">
        <f t="shared" si="94"/>
        <v>0-20%</v>
      </c>
      <c r="N2004">
        <f t="shared" ca="1" si="95"/>
        <v>852</v>
      </c>
    </row>
    <row r="2005" spans="1:14" x14ac:dyDescent="0.25">
      <c r="A2005" t="s">
        <v>5791</v>
      </c>
      <c r="B2005">
        <v>986.21</v>
      </c>
      <c r="C2005" t="s">
        <v>5066</v>
      </c>
      <c r="D2005">
        <v>2.4700000000000002</v>
      </c>
      <c r="E2005">
        <v>456</v>
      </c>
      <c r="F2005">
        <v>5</v>
      </c>
      <c r="G2005" s="2">
        <v>45469.202696759261</v>
      </c>
      <c r="H2005" s="2">
        <v>45576.612893518519</v>
      </c>
      <c r="I2005" s="18">
        <v>8.7999999999999995E-2</v>
      </c>
      <c r="J2005">
        <v>0.372</v>
      </c>
      <c r="K2005" t="s">
        <v>39</v>
      </c>
      <c r="L2005" s="34" t="str">
        <f t="shared" si="93"/>
        <v>0-20%</v>
      </c>
      <c r="M2005" t="str">
        <f t="shared" si="94"/>
        <v>20-40%</v>
      </c>
      <c r="N2005">
        <f t="shared" ca="1" si="95"/>
        <v>436</v>
      </c>
    </row>
    <row r="2006" spans="1:14" x14ac:dyDescent="0.25">
      <c r="A2006" t="s">
        <v>5792</v>
      </c>
      <c r="B2006">
        <v>543.22</v>
      </c>
      <c r="C2006" t="s">
        <v>5064</v>
      </c>
      <c r="D2006">
        <v>5.31</v>
      </c>
      <c r="E2006">
        <v>365</v>
      </c>
      <c r="F2006">
        <v>2</v>
      </c>
      <c r="G2006" s="2">
        <v>45590.32613425926</v>
      </c>
      <c r="H2006" s="2">
        <v>45119.927407407413</v>
      </c>
      <c r="I2006" s="18">
        <v>0.33900000000000002</v>
      </c>
      <c r="J2006">
        <v>0.439</v>
      </c>
      <c r="K2006" t="s">
        <v>61</v>
      </c>
      <c r="L2006" s="34" t="str">
        <f t="shared" si="93"/>
        <v>0-20%</v>
      </c>
      <c r="M2006" t="str">
        <f t="shared" si="94"/>
        <v>40-60%</v>
      </c>
      <c r="N2006">
        <f t="shared" ca="1" si="95"/>
        <v>893</v>
      </c>
    </row>
    <row r="2007" spans="1:14" x14ac:dyDescent="0.25">
      <c r="A2007" t="s">
        <v>5793</v>
      </c>
      <c r="B2007">
        <v>366.63</v>
      </c>
      <c r="C2007" t="s">
        <v>5064</v>
      </c>
      <c r="D2007">
        <v>28.74</v>
      </c>
      <c r="E2007">
        <v>410</v>
      </c>
      <c r="F2007">
        <v>4</v>
      </c>
      <c r="G2007" s="2">
        <v>45028.429594907408</v>
      </c>
      <c r="H2007" s="2">
        <v>45674.082731481481</v>
      </c>
      <c r="I2007" s="18">
        <v>0.32600000000000001</v>
      </c>
      <c r="J2007">
        <v>0.10100000000000001</v>
      </c>
      <c r="K2007" t="s">
        <v>28</v>
      </c>
      <c r="L2007" s="34" t="str">
        <f t="shared" si="93"/>
        <v>20-40%</v>
      </c>
      <c r="M2007" t="str">
        <f t="shared" si="94"/>
        <v>0-20%</v>
      </c>
      <c r="N2007">
        <f t="shared" ca="1" si="95"/>
        <v>338</v>
      </c>
    </row>
    <row r="2008" spans="1:14" x14ac:dyDescent="0.25">
      <c r="A2008" t="s">
        <v>5794</v>
      </c>
      <c r="B2008">
        <v>745.5</v>
      </c>
      <c r="C2008" t="s">
        <v>5064</v>
      </c>
      <c r="D2008">
        <v>9.7200000000000006</v>
      </c>
      <c r="E2008">
        <v>698</v>
      </c>
      <c r="F2008">
        <v>2</v>
      </c>
      <c r="G2008" s="2">
        <v>45467.100555555553</v>
      </c>
      <c r="H2008" s="2">
        <v>45374.909699074073</v>
      </c>
      <c r="I2008" s="18">
        <v>2.5999999999999999E-2</v>
      </c>
      <c r="J2008">
        <v>0.312</v>
      </c>
      <c r="K2008" t="s">
        <v>46</v>
      </c>
      <c r="L2008" s="34" t="str">
        <f t="shared" si="93"/>
        <v>0-20%</v>
      </c>
      <c r="M2008" t="str">
        <f t="shared" si="94"/>
        <v>20-40%</v>
      </c>
      <c r="N2008">
        <f t="shared" ca="1" si="95"/>
        <v>638</v>
      </c>
    </row>
    <row r="2009" spans="1:14" x14ac:dyDescent="0.25">
      <c r="A2009" t="s">
        <v>5795</v>
      </c>
      <c r="B2009">
        <v>528.83000000000004</v>
      </c>
      <c r="C2009" t="s">
        <v>5064</v>
      </c>
      <c r="D2009">
        <v>8.65</v>
      </c>
      <c r="E2009">
        <v>615</v>
      </c>
      <c r="F2009">
        <v>3</v>
      </c>
      <c r="G2009" s="2">
        <v>45142.109814814823</v>
      </c>
      <c r="H2009" s="2">
        <v>45451.587141203701</v>
      </c>
      <c r="I2009" s="18">
        <v>0.154</v>
      </c>
      <c r="J2009">
        <v>0.18099999999999999</v>
      </c>
      <c r="K2009" t="s">
        <v>52</v>
      </c>
      <c r="L2009" s="34" t="str">
        <f t="shared" si="93"/>
        <v>0-20%</v>
      </c>
      <c r="M2009" t="str">
        <f t="shared" si="94"/>
        <v>0-20%</v>
      </c>
      <c r="N2009">
        <f t="shared" ca="1" si="95"/>
        <v>561</v>
      </c>
    </row>
    <row r="2010" spans="1:14" x14ac:dyDescent="0.25">
      <c r="A2010" t="s">
        <v>5796</v>
      </c>
      <c r="B2010">
        <v>1460.15</v>
      </c>
      <c r="C2010" t="s">
        <v>5064</v>
      </c>
      <c r="D2010">
        <v>7.5</v>
      </c>
      <c r="E2010">
        <v>344</v>
      </c>
      <c r="F2010">
        <v>2</v>
      </c>
      <c r="G2010" s="2">
        <v>45616.152106481481</v>
      </c>
      <c r="H2010" s="2">
        <v>45545.032268518517</v>
      </c>
      <c r="I2010" s="18">
        <v>0.106</v>
      </c>
      <c r="J2010">
        <v>0.32100000000000001</v>
      </c>
      <c r="K2010" t="s">
        <v>39</v>
      </c>
      <c r="L2010" s="34" t="str">
        <f t="shared" si="93"/>
        <v>0-20%</v>
      </c>
      <c r="M2010" t="str">
        <f t="shared" si="94"/>
        <v>20-40%</v>
      </c>
      <c r="N2010">
        <f t="shared" ca="1" si="95"/>
        <v>467</v>
      </c>
    </row>
    <row r="2011" spans="1:14" x14ac:dyDescent="0.25">
      <c r="A2011" t="s">
        <v>5797</v>
      </c>
      <c r="B2011">
        <v>1689.44</v>
      </c>
      <c r="C2011" t="s">
        <v>5064</v>
      </c>
      <c r="D2011">
        <v>14.38</v>
      </c>
      <c r="E2011">
        <v>897</v>
      </c>
      <c r="F2011">
        <v>2</v>
      </c>
      <c r="G2011" s="2">
        <v>45959.063518518517</v>
      </c>
      <c r="H2011" s="2">
        <v>45076.927546296298</v>
      </c>
      <c r="I2011" s="18">
        <v>0.23300000000000001</v>
      </c>
      <c r="J2011">
        <v>0.28499999999999998</v>
      </c>
      <c r="K2011" t="s">
        <v>50</v>
      </c>
      <c r="L2011" s="34" t="str">
        <f t="shared" si="93"/>
        <v>0-20%</v>
      </c>
      <c r="M2011" t="str">
        <f t="shared" si="94"/>
        <v>20-40%</v>
      </c>
      <c r="N2011">
        <f t="shared" ca="1" si="95"/>
        <v>936</v>
      </c>
    </row>
    <row r="2012" spans="1:14" x14ac:dyDescent="0.25">
      <c r="A2012" t="s">
        <v>5798</v>
      </c>
      <c r="B2012">
        <v>669.26</v>
      </c>
      <c r="C2012" t="s">
        <v>5065</v>
      </c>
      <c r="D2012">
        <v>33.72</v>
      </c>
      <c r="E2012">
        <v>591</v>
      </c>
      <c r="F2012">
        <v>1</v>
      </c>
      <c r="G2012" s="2">
        <v>45012.243946759263</v>
      </c>
      <c r="H2012" s="2">
        <v>45184.434155092589</v>
      </c>
      <c r="I2012" s="18">
        <v>0.04</v>
      </c>
      <c r="J2012">
        <v>0.36799999999999999</v>
      </c>
      <c r="K2012" t="s">
        <v>66</v>
      </c>
      <c r="L2012" s="34" t="str">
        <f t="shared" si="93"/>
        <v>20-40%</v>
      </c>
      <c r="M2012" t="str">
        <f t="shared" si="94"/>
        <v>20-40%</v>
      </c>
      <c r="N2012">
        <f t="shared" ca="1" si="95"/>
        <v>828</v>
      </c>
    </row>
    <row r="2013" spans="1:14" x14ac:dyDescent="0.25">
      <c r="A2013" t="s">
        <v>5799</v>
      </c>
      <c r="B2013">
        <v>953.3</v>
      </c>
      <c r="C2013" t="s">
        <v>5064</v>
      </c>
      <c r="D2013">
        <v>4.16</v>
      </c>
      <c r="E2013">
        <v>383</v>
      </c>
      <c r="F2013">
        <v>2</v>
      </c>
      <c r="G2013" s="2">
        <v>44965.674189814818</v>
      </c>
      <c r="H2013" s="2">
        <v>45599.563900462963</v>
      </c>
      <c r="I2013" s="18">
        <v>0.30299999999999999</v>
      </c>
      <c r="J2013">
        <v>0.44600000000000001</v>
      </c>
      <c r="K2013" t="s">
        <v>17</v>
      </c>
      <c r="L2013" s="34" t="str">
        <f t="shared" si="93"/>
        <v>0-20%</v>
      </c>
      <c r="M2013" t="str">
        <f t="shared" si="94"/>
        <v>40-60%</v>
      </c>
      <c r="N2013">
        <f t="shared" ca="1" si="95"/>
        <v>413</v>
      </c>
    </row>
    <row r="2014" spans="1:14" x14ac:dyDescent="0.25">
      <c r="A2014" t="s">
        <v>5800</v>
      </c>
      <c r="B2014">
        <v>313.77999999999997</v>
      </c>
      <c r="C2014" t="s">
        <v>5064</v>
      </c>
      <c r="D2014">
        <v>1.75</v>
      </c>
      <c r="E2014">
        <v>438</v>
      </c>
      <c r="F2014">
        <v>2</v>
      </c>
      <c r="G2014" s="2">
        <v>45474.197060185194</v>
      </c>
      <c r="H2014" s="2">
        <v>45631.191886574074</v>
      </c>
      <c r="I2014" s="18">
        <v>0.154</v>
      </c>
      <c r="J2014">
        <v>7.8E-2</v>
      </c>
      <c r="K2014" t="s">
        <v>54</v>
      </c>
      <c r="L2014" s="34" t="str">
        <f t="shared" si="93"/>
        <v>0-20%</v>
      </c>
      <c r="M2014" t="str">
        <f t="shared" si="94"/>
        <v>0-20%</v>
      </c>
      <c r="N2014">
        <f t="shared" ca="1" si="95"/>
        <v>381</v>
      </c>
    </row>
    <row r="2015" spans="1:14" x14ac:dyDescent="0.25">
      <c r="A2015" t="s">
        <v>5801</v>
      </c>
      <c r="B2015">
        <v>190.51</v>
      </c>
      <c r="C2015" t="s">
        <v>5064</v>
      </c>
      <c r="D2015">
        <v>11.07</v>
      </c>
      <c r="E2015">
        <v>866</v>
      </c>
      <c r="F2015">
        <v>0</v>
      </c>
      <c r="G2015" s="2">
        <v>45872.117708333331</v>
      </c>
      <c r="H2015" s="2">
        <v>44971.654236111113</v>
      </c>
      <c r="I2015" s="18">
        <v>0.1</v>
      </c>
      <c r="J2015">
        <v>0.33700000000000002</v>
      </c>
      <c r="K2015" t="s">
        <v>58</v>
      </c>
      <c r="L2015" s="34" t="str">
        <f t="shared" si="93"/>
        <v>0-20%</v>
      </c>
      <c r="M2015" t="str">
        <f t="shared" si="94"/>
        <v>20-40%</v>
      </c>
      <c r="N2015">
        <f t="shared" ca="1" si="95"/>
        <v>1041</v>
      </c>
    </row>
    <row r="2016" spans="1:14" x14ac:dyDescent="0.25">
      <c r="A2016" t="s">
        <v>5802</v>
      </c>
      <c r="B2016">
        <v>2359.73</v>
      </c>
      <c r="C2016" t="s">
        <v>5064</v>
      </c>
      <c r="D2016">
        <v>10.75</v>
      </c>
      <c r="E2016">
        <v>480</v>
      </c>
      <c r="F2016">
        <v>3</v>
      </c>
      <c r="G2016" s="2">
        <v>45158.65693287037</v>
      </c>
      <c r="H2016" s="2">
        <v>45369.854884259257</v>
      </c>
      <c r="I2016" s="18">
        <v>0.14499999999999999</v>
      </c>
      <c r="J2016">
        <v>0.53300000000000003</v>
      </c>
      <c r="K2016" t="s">
        <v>69</v>
      </c>
      <c r="L2016" s="34" t="str">
        <f t="shared" si="93"/>
        <v>0-20%</v>
      </c>
      <c r="M2016" t="str">
        <f t="shared" si="94"/>
        <v>40-60%</v>
      </c>
      <c r="N2016">
        <f t="shared" ca="1" si="95"/>
        <v>643</v>
      </c>
    </row>
    <row r="2017" spans="1:14" x14ac:dyDescent="0.25">
      <c r="A2017" t="s">
        <v>5803</v>
      </c>
      <c r="B2017">
        <v>807.02</v>
      </c>
      <c r="C2017" t="s">
        <v>5067</v>
      </c>
      <c r="D2017">
        <v>5.92</v>
      </c>
      <c r="E2017">
        <v>363</v>
      </c>
      <c r="F2017">
        <v>2</v>
      </c>
      <c r="G2017" s="2">
        <v>45751.774629629632</v>
      </c>
      <c r="H2017" s="2">
        <v>45143.980023148149</v>
      </c>
      <c r="I2017" s="18">
        <v>0.19900000000000001</v>
      </c>
      <c r="J2017">
        <v>0.33900000000000002</v>
      </c>
      <c r="K2017" t="s">
        <v>46</v>
      </c>
      <c r="L2017" s="34" t="str">
        <f t="shared" si="93"/>
        <v>0-20%</v>
      </c>
      <c r="M2017" t="str">
        <f t="shared" si="94"/>
        <v>20-40%</v>
      </c>
      <c r="N2017">
        <f t="shared" ca="1" si="95"/>
        <v>869</v>
      </c>
    </row>
    <row r="2018" spans="1:14" x14ac:dyDescent="0.25">
      <c r="A2018" t="s">
        <v>5804</v>
      </c>
      <c r="B2018">
        <v>868.55</v>
      </c>
      <c r="C2018" t="s">
        <v>5067</v>
      </c>
      <c r="D2018">
        <v>9.8000000000000007</v>
      </c>
      <c r="E2018">
        <v>365</v>
      </c>
      <c r="F2018">
        <v>2</v>
      </c>
      <c r="G2018" s="2">
        <v>45084.367407407408</v>
      </c>
      <c r="H2018" s="2">
        <v>45090.153078703697</v>
      </c>
      <c r="I2018" s="18">
        <v>0.623</v>
      </c>
      <c r="J2018">
        <v>0.70899999999999996</v>
      </c>
      <c r="K2018" t="s">
        <v>54</v>
      </c>
      <c r="L2018" s="34" t="str">
        <f t="shared" si="93"/>
        <v>0-20%</v>
      </c>
      <c r="M2018" t="str">
        <f t="shared" si="94"/>
        <v>60-80%</v>
      </c>
      <c r="N2018">
        <f t="shared" ca="1" si="95"/>
        <v>922</v>
      </c>
    </row>
    <row r="2019" spans="1:14" x14ac:dyDescent="0.25">
      <c r="A2019" t="s">
        <v>5805</v>
      </c>
      <c r="B2019">
        <v>582.19000000000005</v>
      </c>
      <c r="C2019" t="s">
        <v>5065</v>
      </c>
      <c r="D2019">
        <v>8.8800000000000008</v>
      </c>
      <c r="E2019">
        <v>607</v>
      </c>
      <c r="F2019">
        <v>3</v>
      </c>
      <c r="G2019" s="2">
        <v>45755.790439814817</v>
      </c>
      <c r="H2019" s="2">
        <v>45923.081493055557</v>
      </c>
      <c r="I2019" s="18">
        <v>0.40699999999999997</v>
      </c>
      <c r="J2019">
        <v>0.75700000000000001</v>
      </c>
      <c r="K2019" t="s">
        <v>17</v>
      </c>
      <c r="L2019" s="34" t="str">
        <f t="shared" si="93"/>
        <v>0-20%</v>
      </c>
      <c r="M2019" t="str">
        <f t="shared" si="94"/>
        <v>60-80%</v>
      </c>
      <c r="N2019">
        <f t="shared" ca="1" si="95"/>
        <v>89</v>
      </c>
    </row>
    <row r="2020" spans="1:14" x14ac:dyDescent="0.25">
      <c r="A2020" t="s">
        <v>5806</v>
      </c>
      <c r="B2020">
        <v>2161.91</v>
      </c>
      <c r="C2020" t="s">
        <v>5066</v>
      </c>
      <c r="D2020">
        <v>16.77</v>
      </c>
      <c r="E2020">
        <v>559</v>
      </c>
      <c r="F2020">
        <v>3</v>
      </c>
      <c r="G2020" s="2">
        <v>45756.76152777778</v>
      </c>
      <c r="H2020" s="2">
        <v>45709.050358796303</v>
      </c>
      <c r="I2020" s="18">
        <v>0.02</v>
      </c>
      <c r="J2020">
        <v>0.38500000000000001</v>
      </c>
      <c r="K2020" t="s">
        <v>35</v>
      </c>
      <c r="L2020" s="34" t="str">
        <f t="shared" si="93"/>
        <v>0-20%</v>
      </c>
      <c r="M2020" t="str">
        <f t="shared" si="94"/>
        <v>20-40%</v>
      </c>
      <c r="N2020">
        <f t="shared" ca="1" si="95"/>
        <v>303</v>
      </c>
    </row>
    <row r="2021" spans="1:14" x14ac:dyDescent="0.25">
      <c r="A2021" t="s">
        <v>5807</v>
      </c>
      <c r="B2021">
        <v>629.51</v>
      </c>
      <c r="C2021" t="s">
        <v>5066</v>
      </c>
      <c r="D2021">
        <v>6.84</v>
      </c>
      <c r="E2021">
        <v>851</v>
      </c>
      <c r="F2021">
        <v>2</v>
      </c>
      <c r="G2021" s="2">
        <v>45849.634108796286</v>
      </c>
      <c r="H2021" s="2">
        <v>45621.506122685183</v>
      </c>
      <c r="I2021" s="18">
        <v>0.64200000000000002</v>
      </c>
      <c r="J2021">
        <v>0.16400000000000001</v>
      </c>
      <c r="K2021" t="s">
        <v>66</v>
      </c>
      <c r="L2021" s="34" t="str">
        <f t="shared" si="93"/>
        <v>0-20%</v>
      </c>
      <c r="M2021" t="str">
        <f t="shared" si="94"/>
        <v>0-20%</v>
      </c>
      <c r="N2021">
        <f t="shared" ca="1" si="95"/>
        <v>391</v>
      </c>
    </row>
    <row r="2022" spans="1:14" x14ac:dyDescent="0.25">
      <c r="A2022" t="s">
        <v>5808</v>
      </c>
      <c r="B2022">
        <v>305.81</v>
      </c>
      <c r="C2022" t="s">
        <v>5064</v>
      </c>
      <c r="D2022">
        <v>13.52</v>
      </c>
      <c r="E2022">
        <v>466</v>
      </c>
      <c r="F2022">
        <v>1</v>
      </c>
      <c r="G2022" s="2">
        <v>45709.984594907408</v>
      </c>
      <c r="H2022" s="2">
        <v>45822.234548611108</v>
      </c>
      <c r="I2022" s="18">
        <v>5.0999999999999997E-2</v>
      </c>
      <c r="J2022">
        <v>0.48599999999999999</v>
      </c>
      <c r="K2022" t="s">
        <v>86</v>
      </c>
      <c r="L2022" s="34" t="str">
        <f t="shared" si="93"/>
        <v>0-20%</v>
      </c>
      <c r="M2022" t="str">
        <f t="shared" si="94"/>
        <v>40-60%</v>
      </c>
      <c r="N2022">
        <f t="shared" ca="1" si="95"/>
        <v>190</v>
      </c>
    </row>
    <row r="2023" spans="1:14" x14ac:dyDescent="0.25">
      <c r="A2023" t="s">
        <v>5809</v>
      </c>
      <c r="B2023">
        <v>107.42</v>
      </c>
      <c r="C2023" t="s">
        <v>5065</v>
      </c>
      <c r="D2023">
        <v>2.66</v>
      </c>
      <c r="E2023">
        <v>680</v>
      </c>
      <c r="F2023">
        <v>1</v>
      </c>
      <c r="G2023" s="2">
        <v>44949.779722222222</v>
      </c>
      <c r="H2023" s="2">
        <v>45715.338460648149</v>
      </c>
      <c r="I2023" s="18">
        <v>0.152</v>
      </c>
      <c r="J2023">
        <v>0.40500000000000003</v>
      </c>
      <c r="K2023" t="s">
        <v>89</v>
      </c>
      <c r="L2023" s="34" t="str">
        <f t="shared" si="93"/>
        <v>0-20%</v>
      </c>
      <c r="M2023" t="str">
        <f t="shared" si="94"/>
        <v>40-60%</v>
      </c>
      <c r="N2023">
        <f t="shared" ca="1" si="95"/>
        <v>297</v>
      </c>
    </row>
    <row r="2024" spans="1:14" x14ac:dyDescent="0.25">
      <c r="A2024" t="s">
        <v>5810</v>
      </c>
      <c r="B2024">
        <v>4229.12</v>
      </c>
      <c r="C2024" t="s">
        <v>5066</v>
      </c>
      <c r="D2024">
        <v>7.12</v>
      </c>
      <c r="E2024">
        <v>508</v>
      </c>
      <c r="F2024">
        <v>1</v>
      </c>
      <c r="G2024" s="2">
        <v>45345.490578703713</v>
      </c>
      <c r="H2024" s="2">
        <v>45420.083865740737</v>
      </c>
      <c r="I2024" s="18">
        <v>0.128</v>
      </c>
      <c r="J2024">
        <v>0.28999999999999998</v>
      </c>
      <c r="K2024" t="s">
        <v>54</v>
      </c>
      <c r="L2024" s="34" t="str">
        <f t="shared" si="93"/>
        <v>0-20%</v>
      </c>
      <c r="M2024" t="str">
        <f t="shared" si="94"/>
        <v>20-40%</v>
      </c>
      <c r="N2024">
        <f t="shared" ca="1" si="95"/>
        <v>592</v>
      </c>
    </row>
    <row r="2025" spans="1:14" x14ac:dyDescent="0.25">
      <c r="A2025" t="s">
        <v>5811</v>
      </c>
      <c r="B2025">
        <v>1434.35</v>
      </c>
      <c r="C2025" t="s">
        <v>5064</v>
      </c>
      <c r="D2025">
        <v>10.96</v>
      </c>
      <c r="E2025">
        <v>343</v>
      </c>
      <c r="F2025">
        <v>4</v>
      </c>
      <c r="G2025" s="2">
        <v>45606.256365740737</v>
      </c>
      <c r="H2025" s="2">
        <v>45374.961944444447</v>
      </c>
      <c r="I2025" s="18">
        <v>0.49399999999999999</v>
      </c>
      <c r="J2025">
        <v>0.35499999999999998</v>
      </c>
      <c r="K2025" t="s">
        <v>86</v>
      </c>
      <c r="L2025" s="34" t="str">
        <f t="shared" si="93"/>
        <v>0-20%</v>
      </c>
      <c r="M2025" t="str">
        <f t="shared" si="94"/>
        <v>20-40%</v>
      </c>
      <c r="N2025">
        <f t="shared" ca="1" si="95"/>
        <v>638</v>
      </c>
    </row>
    <row r="2026" spans="1:14" x14ac:dyDescent="0.25">
      <c r="A2026" t="s">
        <v>5812</v>
      </c>
      <c r="B2026">
        <v>524.45000000000005</v>
      </c>
      <c r="C2026" t="s">
        <v>5067</v>
      </c>
      <c r="D2026">
        <v>20.07</v>
      </c>
      <c r="E2026">
        <v>804</v>
      </c>
      <c r="F2026">
        <v>1</v>
      </c>
      <c r="G2026" s="2">
        <v>45682.337962962964</v>
      </c>
      <c r="H2026" s="2">
        <v>45895.613379629627</v>
      </c>
      <c r="I2026" s="18">
        <v>9.8000000000000004E-2</v>
      </c>
      <c r="J2026">
        <v>0.22600000000000001</v>
      </c>
      <c r="K2026" t="s">
        <v>86</v>
      </c>
      <c r="L2026" s="34" t="str">
        <f t="shared" si="93"/>
        <v>20-40%</v>
      </c>
      <c r="M2026" t="str">
        <f t="shared" si="94"/>
        <v>20-40%</v>
      </c>
      <c r="N2026">
        <f t="shared" ca="1" si="95"/>
        <v>117</v>
      </c>
    </row>
    <row r="2027" spans="1:14" x14ac:dyDescent="0.25">
      <c r="A2027" t="s">
        <v>5813</v>
      </c>
      <c r="B2027">
        <v>223.42</v>
      </c>
      <c r="C2027" t="s">
        <v>5064</v>
      </c>
      <c r="D2027">
        <v>39.26</v>
      </c>
      <c r="E2027">
        <v>790</v>
      </c>
      <c r="F2027">
        <v>2</v>
      </c>
      <c r="G2027" s="2">
        <v>44947.912303240737</v>
      </c>
      <c r="H2027" s="2">
        <v>45747.827685185177</v>
      </c>
      <c r="I2027" s="18">
        <v>0.312</v>
      </c>
      <c r="J2027">
        <v>0.57199999999999995</v>
      </c>
      <c r="K2027" t="s">
        <v>61</v>
      </c>
      <c r="L2027" s="34" t="str">
        <f t="shared" si="93"/>
        <v>20-40%</v>
      </c>
      <c r="M2027" t="str">
        <f t="shared" si="94"/>
        <v>40-60%</v>
      </c>
      <c r="N2027">
        <f t="shared" ca="1" si="95"/>
        <v>265</v>
      </c>
    </row>
    <row r="2028" spans="1:14" x14ac:dyDescent="0.25">
      <c r="A2028" t="s">
        <v>5814</v>
      </c>
      <c r="B2028">
        <v>1615.73</v>
      </c>
      <c r="C2028" t="s">
        <v>5064</v>
      </c>
      <c r="D2028">
        <v>54.91</v>
      </c>
      <c r="E2028">
        <v>516</v>
      </c>
      <c r="F2028">
        <v>1</v>
      </c>
      <c r="G2028" s="2">
        <v>45821.481851851851</v>
      </c>
      <c r="H2028" s="2">
        <v>45492.725451388891</v>
      </c>
      <c r="I2028" s="18">
        <v>0.216</v>
      </c>
      <c r="J2028">
        <v>0.13500000000000001</v>
      </c>
      <c r="K2028" t="s">
        <v>17</v>
      </c>
      <c r="L2028" s="34" t="str">
        <f t="shared" si="93"/>
        <v>40-60%</v>
      </c>
      <c r="M2028" t="str">
        <f t="shared" si="94"/>
        <v>0-20%</v>
      </c>
      <c r="N2028">
        <f t="shared" ca="1" si="95"/>
        <v>520</v>
      </c>
    </row>
    <row r="2029" spans="1:14" x14ac:dyDescent="0.25">
      <c r="A2029" t="s">
        <v>5815</v>
      </c>
      <c r="B2029">
        <v>369.87</v>
      </c>
      <c r="C2029" t="s">
        <v>5065</v>
      </c>
      <c r="D2029">
        <v>20.92</v>
      </c>
      <c r="E2029">
        <v>384</v>
      </c>
      <c r="F2029">
        <v>2</v>
      </c>
      <c r="G2029" s="2">
        <v>45558.208090277767</v>
      </c>
      <c r="H2029" s="2">
        <v>46036.516655092593</v>
      </c>
      <c r="I2029" s="18">
        <v>0.19700000000000001</v>
      </c>
      <c r="J2029">
        <v>0.11600000000000001</v>
      </c>
      <c r="K2029" t="s">
        <v>52</v>
      </c>
      <c r="L2029" s="34" t="str">
        <f t="shared" si="93"/>
        <v>20-40%</v>
      </c>
      <c r="M2029" t="str">
        <f t="shared" si="94"/>
        <v>0-20%</v>
      </c>
      <c r="N2029">
        <f t="shared" ca="1" si="95"/>
        <v>0</v>
      </c>
    </row>
    <row r="2030" spans="1:14" x14ac:dyDescent="0.25">
      <c r="A2030" t="s">
        <v>5816</v>
      </c>
      <c r="B2030">
        <v>997.46</v>
      </c>
      <c r="C2030" t="s">
        <v>5064</v>
      </c>
      <c r="D2030">
        <v>0.34</v>
      </c>
      <c r="E2030">
        <v>339</v>
      </c>
      <c r="F2030">
        <v>1</v>
      </c>
      <c r="G2030" s="2">
        <v>45353.333703703713</v>
      </c>
      <c r="H2030" s="2">
        <v>45920.009722222218</v>
      </c>
      <c r="I2030" s="18">
        <v>0.46400000000000002</v>
      </c>
      <c r="J2030">
        <v>0.154</v>
      </c>
      <c r="K2030" t="s">
        <v>89</v>
      </c>
      <c r="L2030" s="34" t="str">
        <f t="shared" si="93"/>
        <v>0-20%</v>
      </c>
      <c r="M2030" t="str">
        <f t="shared" si="94"/>
        <v>0-20%</v>
      </c>
      <c r="N2030">
        <f t="shared" ca="1" si="95"/>
        <v>92</v>
      </c>
    </row>
    <row r="2031" spans="1:14" x14ac:dyDescent="0.25">
      <c r="A2031" t="s">
        <v>5817</v>
      </c>
      <c r="B2031">
        <v>341.85</v>
      </c>
      <c r="C2031" t="s">
        <v>5067</v>
      </c>
      <c r="D2031">
        <v>10.69</v>
      </c>
      <c r="E2031">
        <v>701</v>
      </c>
      <c r="F2031">
        <v>3</v>
      </c>
      <c r="G2031" s="2">
        <v>45569.49015046296</v>
      </c>
      <c r="H2031" s="2">
        <v>45643.932870370372</v>
      </c>
      <c r="I2031" s="18">
        <v>0.36</v>
      </c>
      <c r="J2031">
        <v>0.59499999999999997</v>
      </c>
      <c r="K2031" t="s">
        <v>58</v>
      </c>
      <c r="L2031" s="34" t="str">
        <f t="shared" si="93"/>
        <v>0-20%</v>
      </c>
      <c r="M2031" t="str">
        <f t="shared" si="94"/>
        <v>40-60%</v>
      </c>
      <c r="N2031">
        <f t="shared" ca="1" si="95"/>
        <v>369</v>
      </c>
    </row>
    <row r="2032" spans="1:14" x14ac:dyDescent="0.25">
      <c r="A2032" t="s">
        <v>5818</v>
      </c>
      <c r="B2032">
        <v>110.82</v>
      </c>
      <c r="C2032" t="s">
        <v>5066</v>
      </c>
      <c r="D2032">
        <v>7.11</v>
      </c>
      <c r="E2032">
        <v>761</v>
      </c>
      <c r="F2032">
        <v>0</v>
      </c>
      <c r="G2032" s="2">
        <v>45353.59165509259</v>
      </c>
      <c r="H2032" s="2">
        <v>45563.918935185182</v>
      </c>
      <c r="I2032" s="18">
        <v>0.40899999999999997</v>
      </c>
      <c r="J2032">
        <v>0.40200000000000002</v>
      </c>
      <c r="K2032" t="s">
        <v>71</v>
      </c>
      <c r="L2032" s="34" t="str">
        <f t="shared" si="93"/>
        <v>0-20%</v>
      </c>
      <c r="M2032" t="str">
        <f t="shared" si="94"/>
        <v>40-60%</v>
      </c>
      <c r="N2032">
        <f t="shared" ca="1" si="95"/>
        <v>449</v>
      </c>
    </row>
    <row r="2033" spans="1:14" x14ac:dyDescent="0.25">
      <c r="A2033" t="s">
        <v>5819</v>
      </c>
      <c r="B2033">
        <v>1190.46</v>
      </c>
      <c r="C2033" t="s">
        <v>5064</v>
      </c>
      <c r="D2033">
        <v>7.25</v>
      </c>
      <c r="E2033">
        <v>863</v>
      </c>
      <c r="F2033">
        <v>1</v>
      </c>
      <c r="G2033" s="2">
        <v>45738.55097222222</v>
      </c>
      <c r="H2033" s="2">
        <v>45644.969918981478</v>
      </c>
      <c r="I2033" s="18">
        <v>0.13</v>
      </c>
      <c r="J2033">
        <v>0.45100000000000001</v>
      </c>
      <c r="K2033" t="s">
        <v>58</v>
      </c>
      <c r="L2033" s="34" t="str">
        <f t="shared" si="93"/>
        <v>0-20%</v>
      </c>
      <c r="M2033" t="str">
        <f t="shared" si="94"/>
        <v>40-60%</v>
      </c>
      <c r="N2033">
        <f t="shared" ca="1" si="95"/>
        <v>368</v>
      </c>
    </row>
    <row r="2034" spans="1:14" x14ac:dyDescent="0.25">
      <c r="A2034" t="s">
        <v>5820</v>
      </c>
      <c r="B2034">
        <v>1953.02</v>
      </c>
      <c r="C2034" t="s">
        <v>5067</v>
      </c>
      <c r="D2034">
        <v>4.38</v>
      </c>
      <c r="E2034">
        <v>645</v>
      </c>
      <c r="F2034">
        <v>3</v>
      </c>
      <c r="G2034" s="2">
        <v>45916.131458333337</v>
      </c>
      <c r="H2034" s="2">
        <v>45880.112314814818</v>
      </c>
      <c r="I2034" s="18">
        <v>0.55800000000000005</v>
      </c>
      <c r="J2034">
        <v>0.111</v>
      </c>
      <c r="K2034" t="s">
        <v>89</v>
      </c>
      <c r="L2034" s="34" t="str">
        <f t="shared" si="93"/>
        <v>0-20%</v>
      </c>
      <c r="M2034" t="str">
        <f t="shared" si="94"/>
        <v>0-20%</v>
      </c>
      <c r="N2034">
        <f t="shared" ca="1" si="95"/>
        <v>132</v>
      </c>
    </row>
    <row r="2035" spans="1:14" x14ac:dyDescent="0.25">
      <c r="A2035" t="s">
        <v>5821</v>
      </c>
      <c r="B2035">
        <v>219.23</v>
      </c>
      <c r="C2035" t="s">
        <v>5067</v>
      </c>
      <c r="D2035">
        <v>2.64</v>
      </c>
      <c r="E2035">
        <v>741</v>
      </c>
      <c r="F2035">
        <v>1</v>
      </c>
      <c r="G2035" s="2">
        <v>45315.476875</v>
      </c>
      <c r="H2035" s="2">
        <v>45966.619085648148</v>
      </c>
      <c r="I2035" s="18">
        <v>0.43</v>
      </c>
      <c r="J2035">
        <v>0.63300000000000001</v>
      </c>
      <c r="K2035" t="s">
        <v>71</v>
      </c>
      <c r="L2035" s="34" t="str">
        <f t="shared" si="93"/>
        <v>0-20%</v>
      </c>
      <c r="M2035" t="str">
        <f t="shared" si="94"/>
        <v>60-80%</v>
      </c>
      <c r="N2035">
        <f t="shared" ca="1" si="95"/>
        <v>46</v>
      </c>
    </row>
    <row r="2036" spans="1:14" x14ac:dyDescent="0.25">
      <c r="A2036" t="s">
        <v>5822</v>
      </c>
      <c r="B2036">
        <v>1853</v>
      </c>
      <c r="C2036" t="s">
        <v>5065</v>
      </c>
      <c r="D2036">
        <v>13.11</v>
      </c>
      <c r="E2036">
        <v>882</v>
      </c>
      <c r="F2036">
        <v>1</v>
      </c>
      <c r="G2036" s="2">
        <v>45476.886678240742</v>
      </c>
      <c r="H2036" s="2">
        <v>45631.568738425929</v>
      </c>
      <c r="I2036" s="18">
        <v>0.436</v>
      </c>
      <c r="J2036">
        <v>0.17499999999999999</v>
      </c>
      <c r="K2036" t="s">
        <v>46</v>
      </c>
      <c r="L2036" s="34" t="str">
        <f t="shared" si="93"/>
        <v>0-20%</v>
      </c>
      <c r="M2036" t="str">
        <f t="shared" si="94"/>
        <v>0-20%</v>
      </c>
      <c r="N2036">
        <f t="shared" ca="1" si="95"/>
        <v>381</v>
      </c>
    </row>
    <row r="2037" spans="1:14" x14ac:dyDescent="0.25">
      <c r="A2037" t="s">
        <v>5823</v>
      </c>
      <c r="B2037">
        <v>804.82</v>
      </c>
      <c r="C2037" t="s">
        <v>5064</v>
      </c>
      <c r="D2037">
        <v>4.99</v>
      </c>
      <c r="E2037">
        <v>557</v>
      </c>
      <c r="F2037">
        <v>1</v>
      </c>
      <c r="G2037" s="2">
        <v>45068.311701388891</v>
      </c>
      <c r="H2037" s="2">
        <v>45204.198854166672</v>
      </c>
      <c r="I2037" s="18">
        <v>0.15</v>
      </c>
      <c r="J2037">
        <v>0.24099999999999999</v>
      </c>
      <c r="K2037" t="s">
        <v>39</v>
      </c>
      <c r="L2037" s="34" t="str">
        <f t="shared" si="93"/>
        <v>0-20%</v>
      </c>
      <c r="M2037" t="str">
        <f t="shared" si="94"/>
        <v>20-40%</v>
      </c>
      <c r="N2037">
        <f t="shared" ca="1" si="95"/>
        <v>808</v>
      </c>
    </row>
    <row r="2038" spans="1:14" x14ac:dyDescent="0.25">
      <c r="A2038" t="s">
        <v>5824</v>
      </c>
      <c r="B2038">
        <v>1011.69</v>
      </c>
      <c r="C2038" t="s">
        <v>5064</v>
      </c>
      <c r="D2038">
        <v>15.56</v>
      </c>
      <c r="E2038">
        <v>819</v>
      </c>
      <c r="F2038">
        <v>1</v>
      </c>
      <c r="G2038" s="2">
        <v>45640.85052083333</v>
      </c>
      <c r="H2038" s="2">
        <v>45573.102071759262</v>
      </c>
      <c r="I2038" s="18">
        <v>0.222</v>
      </c>
      <c r="J2038">
        <v>0.48299999999999998</v>
      </c>
      <c r="K2038" t="s">
        <v>39</v>
      </c>
      <c r="L2038" s="34" t="str">
        <f t="shared" si="93"/>
        <v>0-20%</v>
      </c>
      <c r="M2038" t="str">
        <f t="shared" si="94"/>
        <v>40-60%</v>
      </c>
      <c r="N2038">
        <f t="shared" ca="1" si="95"/>
        <v>439</v>
      </c>
    </row>
    <row r="2039" spans="1:14" x14ac:dyDescent="0.25">
      <c r="A2039" t="s">
        <v>5825</v>
      </c>
      <c r="B2039">
        <v>129.18</v>
      </c>
      <c r="C2039" t="s">
        <v>5064</v>
      </c>
      <c r="D2039">
        <v>6.59</v>
      </c>
      <c r="E2039">
        <v>617</v>
      </c>
      <c r="F2039">
        <v>1</v>
      </c>
      <c r="G2039" s="2">
        <v>45033.887361111112</v>
      </c>
      <c r="H2039" s="2">
        <v>45147.434166666673</v>
      </c>
      <c r="I2039" s="18">
        <v>0.14000000000000001</v>
      </c>
      <c r="J2039">
        <v>0.45400000000000001</v>
      </c>
      <c r="K2039" t="s">
        <v>50</v>
      </c>
      <c r="L2039" s="34" t="str">
        <f t="shared" si="93"/>
        <v>0-20%</v>
      </c>
      <c r="M2039" t="str">
        <f t="shared" si="94"/>
        <v>40-60%</v>
      </c>
      <c r="N2039">
        <f t="shared" ca="1" si="95"/>
        <v>865</v>
      </c>
    </row>
    <row r="2040" spans="1:14" x14ac:dyDescent="0.25">
      <c r="A2040" t="s">
        <v>5826</v>
      </c>
      <c r="B2040">
        <v>1338.39</v>
      </c>
      <c r="C2040" t="s">
        <v>5064</v>
      </c>
      <c r="D2040">
        <v>6.96</v>
      </c>
      <c r="E2040">
        <v>397</v>
      </c>
      <c r="F2040">
        <v>1</v>
      </c>
      <c r="G2040" s="2">
        <v>45194.510937500003</v>
      </c>
      <c r="H2040" s="2">
        <v>45009.265659722223</v>
      </c>
      <c r="I2040" s="18">
        <v>0.30599999999999999</v>
      </c>
      <c r="J2040">
        <v>0.48399999999999999</v>
      </c>
      <c r="K2040" t="s">
        <v>46</v>
      </c>
      <c r="L2040" s="34" t="str">
        <f t="shared" si="93"/>
        <v>0-20%</v>
      </c>
      <c r="M2040" t="str">
        <f t="shared" si="94"/>
        <v>40-60%</v>
      </c>
      <c r="N2040">
        <f t="shared" ca="1" si="95"/>
        <v>1003</v>
      </c>
    </row>
    <row r="2041" spans="1:14" x14ac:dyDescent="0.25">
      <c r="A2041" t="s">
        <v>5827</v>
      </c>
      <c r="B2041">
        <v>1246.81</v>
      </c>
      <c r="C2041" t="s">
        <v>5066</v>
      </c>
      <c r="D2041">
        <v>2.96</v>
      </c>
      <c r="E2041">
        <v>520</v>
      </c>
      <c r="F2041">
        <v>3</v>
      </c>
      <c r="G2041" s="2">
        <v>45907.485972222217</v>
      </c>
      <c r="H2041" s="2">
        <v>45669.299641203703</v>
      </c>
      <c r="I2041" s="18">
        <v>2.1000000000000001E-2</v>
      </c>
      <c r="J2041">
        <v>0.88800000000000001</v>
      </c>
      <c r="K2041" t="s">
        <v>71</v>
      </c>
      <c r="L2041" s="34" t="str">
        <f t="shared" si="93"/>
        <v>0-20%</v>
      </c>
      <c r="M2041" t="str">
        <f t="shared" si="94"/>
        <v>&gt;80%</v>
      </c>
      <c r="N2041">
        <f t="shared" ca="1" si="95"/>
        <v>343</v>
      </c>
    </row>
    <row r="2042" spans="1:14" x14ac:dyDescent="0.25">
      <c r="A2042" t="s">
        <v>5828</v>
      </c>
      <c r="B2042">
        <v>435.94</v>
      </c>
      <c r="C2042" t="s">
        <v>5064</v>
      </c>
      <c r="D2042">
        <v>3.95</v>
      </c>
      <c r="E2042">
        <v>571</v>
      </c>
      <c r="F2042">
        <v>2</v>
      </c>
      <c r="G2042" s="2">
        <v>45213.934004629627</v>
      </c>
      <c r="H2042" s="2">
        <v>44973.514849537038</v>
      </c>
      <c r="I2042" s="18">
        <v>0.73699999999999999</v>
      </c>
      <c r="J2042">
        <v>0.22900000000000001</v>
      </c>
      <c r="K2042" t="s">
        <v>106</v>
      </c>
      <c r="L2042" s="34" t="str">
        <f t="shared" si="93"/>
        <v>0-20%</v>
      </c>
      <c r="M2042" t="str">
        <f t="shared" si="94"/>
        <v>20-40%</v>
      </c>
      <c r="N2042">
        <f t="shared" ca="1" si="95"/>
        <v>1039</v>
      </c>
    </row>
    <row r="2043" spans="1:14" x14ac:dyDescent="0.25">
      <c r="A2043" t="s">
        <v>5829</v>
      </c>
      <c r="B2043">
        <v>1661.47</v>
      </c>
      <c r="C2043" t="s">
        <v>5064</v>
      </c>
      <c r="D2043">
        <v>4.24</v>
      </c>
      <c r="E2043">
        <v>344</v>
      </c>
      <c r="F2043">
        <v>1</v>
      </c>
      <c r="G2043" s="2">
        <v>45879.423055555562</v>
      </c>
      <c r="H2043" s="2">
        <v>45683.279699074083</v>
      </c>
      <c r="I2043" s="18">
        <v>0.16800000000000001</v>
      </c>
      <c r="J2043">
        <v>0.36299999999999999</v>
      </c>
      <c r="K2043" t="s">
        <v>17</v>
      </c>
      <c r="L2043" s="34" t="str">
        <f t="shared" si="93"/>
        <v>0-20%</v>
      </c>
      <c r="M2043" t="str">
        <f t="shared" si="94"/>
        <v>20-40%</v>
      </c>
      <c r="N2043">
        <f t="shared" ca="1" si="95"/>
        <v>329</v>
      </c>
    </row>
    <row r="2044" spans="1:14" x14ac:dyDescent="0.25">
      <c r="A2044" t="s">
        <v>5830</v>
      </c>
      <c r="B2044">
        <v>134.27000000000001</v>
      </c>
      <c r="C2044" t="s">
        <v>5064</v>
      </c>
      <c r="D2044">
        <v>4.78</v>
      </c>
      <c r="E2044">
        <v>364</v>
      </c>
      <c r="F2044">
        <v>3</v>
      </c>
      <c r="G2044" s="2">
        <v>45505.709432870368</v>
      </c>
      <c r="H2044" s="2">
        <v>46019.725173611107</v>
      </c>
      <c r="I2044" s="18">
        <v>0.06</v>
      </c>
      <c r="J2044">
        <v>0.61399999999999999</v>
      </c>
      <c r="K2044" t="s">
        <v>35</v>
      </c>
      <c r="L2044" s="34" t="str">
        <f t="shared" si="93"/>
        <v>0-20%</v>
      </c>
      <c r="M2044" t="str">
        <f t="shared" si="94"/>
        <v>60-80%</v>
      </c>
      <c r="N2044">
        <f t="shared" ca="1" si="95"/>
        <v>0</v>
      </c>
    </row>
    <row r="2045" spans="1:14" x14ac:dyDescent="0.25">
      <c r="A2045" t="s">
        <v>5831</v>
      </c>
      <c r="B2045">
        <v>2963.17</v>
      </c>
      <c r="C2045" t="s">
        <v>5064</v>
      </c>
      <c r="D2045">
        <v>3.82</v>
      </c>
      <c r="E2045">
        <v>800</v>
      </c>
      <c r="F2045">
        <v>5</v>
      </c>
      <c r="G2045" s="2">
        <v>45034.934178240743</v>
      </c>
      <c r="H2045" s="2">
        <v>45181.47997685185</v>
      </c>
      <c r="I2045" s="18">
        <v>0.40400000000000003</v>
      </c>
      <c r="J2045">
        <v>0.22900000000000001</v>
      </c>
      <c r="K2045" t="s">
        <v>41</v>
      </c>
      <c r="L2045" s="34" t="str">
        <f t="shared" si="93"/>
        <v>0-20%</v>
      </c>
      <c r="M2045" t="str">
        <f t="shared" si="94"/>
        <v>20-40%</v>
      </c>
      <c r="N2045">
        <f t="shared" ca="1" si="95"/>
        <v>831</v>
      </c>
    </row>
    <row r="2046" spans="1:14" x14ac:dyDescent="0.25">
      <c r="A2046" t="s">
        <v>5832</v>
      </c>
      <c r="B2046">
        <v>71.92</v>
      </c>
      <c r="C2046" t="s">
        <v>5064</v>
      </c>
      <c r="D2046">
        <v>19.27</v>
      </c>
      <c r="E2046">
        <v>548</v>
      </c>
      <c r="F2046">
        <v>4</v>
      </c>
      <c r="G2046" s="2">
        <v>45874.367152777777</v>
      </c>
      <c r="H2046" s="2">
        <v>45297.216180555559</v>
      </c>
      <c r="I2046" s="18">
        <v>0.27200000000000002</v>
      </c>
      <c r="J2046">
        <v>0.28299999999999997</v>
      </c>
      <c r="K2046" t="s">
        <v>66</v>
      </c>
      <c r="L2046" s="34" t="str">
        <f t="shared" si="93"/>
        <v>0-20%</v>
      </c>
      <c r="M2046" t="str">
        <f t="shared" si="94"/>
        <v>20-40%</v>
      </c>
      <c r="N2046">
        <f t="shared" ca="1" si="95"/>
        <v>715</v>
      </c>
    </row>
    <row r="2047" spans="1:14" x14ac:dyDescent="0.25">
      <c r="A2047" t="s">
        <v>5833</v>
      </c>
      <c r="B2047">
        <v>1615.98</v>
      </c>
      <c r="C2047" t="s">
        <v>5064</v>
      </c>
      <c r="D2047">
        <v>5.93</v>
      </c>
      <c r="E2047">
        <v>882</v>
      </c>
      <c r="F2047">
        <v>1</v>
      </c>
      <c r="G2047" s="2">
        <v>45725.059328703697</v>
      </c>
      <c r="H2047" s="2">
        <v>45467.823379629634</v>
      </c>
      <c r="I2047" s="18">
        <v>0.17199999999999999</v>
      </c>
      <c r="J2047">
        <v>0.248</v>
      </c>
      <c r="K2047" t="s">
        <v>32</v>
      </c>
      <c r="L2047" s="34" t="str">
        <f t="shared" si="93"/>
        <v>0-20%</v>
      </c>
      <c r="M2047" t="str">
        <f t="shared" si="94"/>
        <v>20-40%</v>
      </c>
      <c r="N2047">
        <f t="shared" ca="1" si="95"/>
        <v>545</v>
      </c>
    </row>
    <row r="2048" spans="1:14" x14ac:dyDescent="0.25">
      <c r="A2048" t="s">
        <v>5834</v>
      </c>
      <c r="B2048">
        <v>201.19</v>
      </c>
      <c r="C2048" t="s">
        <v>5064</v>
      </c>
      <c r="D2048">
        <v>9.26</v>
      </c>
      <c r="E2048">
        <v>450</v>
      </c>
      <c r="F2048">
        <v>0</v>
      </c>
      <c r="G2048" s="2">
        <v>45328.506527777783</v>
      </c>
      <c r="H2048" s="2">
        <v>45014.73704861111</v>
      </c>
      <c r="I2048" s="18">
        <v>4.4999999999999998E-2</v>
      </c>
      <c r="J2048">
        <v>0.25</v>
      </c>
      <c r="K2048" t="s">
        <v>50</v>
      </c>
      <c r="L2048" s="34" t="str">
        <f t="shared" si="93"/>
        <v>0-20%</v>
      </c>
      <c r="M2048" t="str">
        <f t="shared" si="94"/>
        <v>20-40%</v>
      </c>
      <c r="N2048">
        <f t="shared" ca="1" si="95"/>
        <v>998</v>
      </c>
    </row>
    <row r="2049" spans="1:14" x14ac:dyDescent="0.25">
      <c r="A2049" t="s">
        <v>5835</v>
      </c>
      <c r="B2049">
        <v>864.66</v>
      </c>
      <c r="C2049" t="s">
        <v>5064</v>
      </c>
      <c r="D2049">
        <v>12.42</v>
      </c>
      <c r="E2049">
        <v>660</v>
      </c>
      <c r="F2049">
        <v>1</v>
      </c>
      <c r="G2049" s="2">
        <v>45305.339618055557</v>
      </c>
      <c r="H2049" s="2">
        <v>45955.505879629629</v>
      </c>
      <c r="I2049" s="18">
        <v>0.22500000000000001</v>
      </c>
      <c r="J2049">
        <v>0.623</v>
      </c>
      <c r="K2049" t="s">
        <v>86</v>
      </c>
      <c r="L2049" s="34" t="str">
        <f t="shared" si="93"/>
        <v>0-20%</v>
      </c>
      <c r="M2049" t="str">
        <f t="shared" si="94"/>
        <v>60-80%</v>
      </c>
      <c r="N2049">
        <f t="shared" ca="1" si="95"/>
        <v>57</v>
      </c>
    </row>
    <row r="2050" spans="1:14" x14ac:dyDescent="0.25">
      <c r="A2050" t="s">
        <v>5836</v>
      </c>
      <c r="B2050">
        <v>648.25</v>
      </c>
      <c r="C2050" t="s">
        <v>5064</v>
      </c>
      <c r="D2050">
        <v>11.92</v>
      </c>
      <c r="E2050">
        <v>468</v>
      </c>
      <c r="F2050">
        <v>2</v>
      </c>
      <c r="G2050" s="2">
        <v>44975.749224537038</v>
      </c>
      <c r="H2050" s="2">
        <v>45561.158599537041</v>
      </c>
      <c r="I2050" s="18">
        <v>0.64800000000000002</v>
      </c>
      <c r="J2050">
        <v>0.26900000000000002</v>
      </c>
      <c r="K2050" t="s">
        <v>106</v>
      </c>
      <c r="L2050" s="34" t="str">
        <f t="shared" si="93"/>
        <v>0-20%</v>
      </c>
      <c r="M2050" t="str">
        <f t="shared" si="94"/>
        <v>20-40%</v>
      </c>
      <c r="N2050">
        <f t="shared" ca="1" si="95"/>
        <v>451</v>
      </c>
    </row>
    <row r="2051" spans="1:14" x14ac:dyDescent="0.25">
      <c r="A2051" t="s">
        <v>5837</v>
      </c>
      <c r="B2051">
        <v>2197.3200000000002</v>
      </c>
      <c r="C2051" t="s">
        <v>5064</v>
      </c>
      <c r="D2051">
        <v>19.850000000000001</v>
      </c>
      <c r="E2051">
        <v>615</v>
      </c>
      <c r="F2051">
        <v>1</v>
      </c>
      <c r="G2051" s="2">
        <v>45554.963171296287</v>
      </c>
      <c r="H2051" s="2">
        <v>45305.153680555559</v>
      </c>
      <c r="I2051" s="18">
        <v>0.38900000000000001</v>
      </c>
      <c r="J2051">
        <v>0.46200000000000002</v>
      </c>
      <c r="K2051" t="s">
        <v>54</v>
      </c>
      <c r="L2051" s="34" t="str">
        <f t="shared" ref="L2051:L2114" si="96">IF(D2051 / 100 &lt;= 0.2,"0-20%",
IF(D2051 / 100 &lt;= 0.4,"20-40%",
IF(D2051 / 100 &lt;=0.6,"40-60%",
IF(D2051 / 100 &lt;= 0.8,"60-80%","&gt;80%"))))</f>
        <v>0-20%</v>
      </c>
      <c r="M2051" t="str">
        <f t="shared" ref="M2051:M2114" si="97">IF(J2051 &lt;= 0.2,"0-20%",
IF(J2051 &lt;= 0.4,"20-40%",
IF(J2051 &lt;=0.6,"40-60%",
IF(J2051 &lt;= 0.8,"60-80%","&gt;80%"))))</f>
        <v>40-60%</v>
      </c>
      <c r="N2051">
        <f t="shared" ref="N2051:N2114" ca="1" si="98">IF(_xlfn.DAYS(TODAY(),H2051) &gt; 0, _xlfn.DAYS(TODAY(),H2051), 0)</f>
        <v>707</v>
      </c>
    </row>
    <row r="2052" spans="1:14" x14ac:dyDescent="0.25">
      <c r="A2052" t="s">
        <v>5838</v>
      </c>
      <c r="B2052">
        <v>1327.82</v>
      </c>
      <c r="C2052" t="s">
        <v>5067</v>
      </c>
      <c r="D2052">
        <v>8.23</v>
      </c>
      <c r="E2052">
        <v>580</v>
      </c>
      <c r="F2052">
        <v>2</v>
      </c>
      <c r="G2052" s="2">
        <v>45574.920185185183</v>
      </c>
      <c r="H2052" s="2">
        <v>45879.507523148153</v>
      </c>
      <c r="I2052" s="18">
        <v>0.42799999999999999</v>
      </c>
      <c r="J2052">
        <v>0.501</v>
      </c>
      <c r="K2052" t="s">
        <v>58</v>
      </c>
      <c r="L2052" s="34" t="str">
        <f t="shared" si="96"/>
        <v>0-20%</v>
      </c>
      <c r="M2052" t="str">
        <f t="shared" si="97"/>
        <v>40-60%</v>
      </c>
      <c r="N2052">
        <f t="shared" ca="1" si="98"/>
        <v>133</v>
      </c>
    </row>
    <row r="2053" spans="1:14" x14ac:dyDescent="0.25">
      <c r="A2053" t="s">
        <v>5839</v>
      </c>
      <c r="B2053">
        <v>456.75</v>
      </c>
      <c r="C2053" t="s">
        <v>5064</v>
      </c>
      <c r="D2053">
        <v>14.28</v>
      </c>
      <c r="E2053">
        <v>784</v>
      </c>
      <c r="F2053">
        <v>2</v>
      </c>
      <c r="G2053" s="2">
        <v>45764.150671296287</v>
      </c>
      <c r="H2053" s="2">
        <v>45145.386655092603</v>
      </c>
      <c r="I2053" s="18">
        <v>0.4</v>
      </c>
      <c r="J2053">
        <v>0.105</v>
      </c>
      <c r="K2053" t="s">
        <v>32</v>
      </c>
      <c r="L2053" s="34" t="str">
        <f t="shared" si="96"/>
        <v>0-20%</v>
      </c>
      <c r="M2053" t="str">
        <f t="shared" si="97"/>
        <v>0-20%</v>
      </c>
      <c r="N2053">
        <f t="shared" ca="1" si="98"/>
        <v>867</v>
      </c>
    </row>
    <row r="2054" spans="1:14" x14ac:dyDescent="0.25">
      <c r="A2054" t="s">
        <v>5840</v>
      </c>
      <c r="B2054">
        <v>2043.01</v>
      </c>
      <c r="C2054" t="s">
        <v>5066</v>
      </c>
      <c r="D2054">
        <v>23.64</v>
      </c>
      <c r="E2054">
        <v>571</v>
      </c>
      <c r="F2054">
        <v>2</v>
      </c>
      <c r="G2054" s="2">
        <v>45580.820983796293</v>
      </c>
      <c r="H2054" s="2">
        <v>45827.428842592592</v>
      </c>
      <c r="I2054" s="18">
        <v>0.51</v>
      </c>
      <c r="J2054">
        <v>0.42399999999999999</v>
      </c>
      <c r="K2054" t="s">
        <v>32</v>
      </c>
      <c r="L2054" s="34" t="str">
        <f t="shared" si="96"/>
        <v>20-40%</v>
      </c>
      <c r="M2054" t="str">
        <f t="shared" si="97"/>
        <v>40-60%</v>
      </c>
      <c r="N2054">
        <f t="shared" ca="1" si="98"/>
        <v>185</v>
      </c>
    </row>
    <row r="2055" spans="1:14" x14ac:dyDescent="0.25">
      <c r="A2055" t="s">
        <v>5841</v>
      </c>
      <c r="B2055">
        <v>847.59</v>
      </c>
      <c r="C2055" t="s">
        <v>5064</v>
      </c>
      <c r="D2055">
        <v>7.02</v>
      </c>
      <c r="E2055">
        <v>338</v>
      </c>
      <c r="F2055">
        <v>1</v>
      </c>
      <c r="G2055" s="2">
        <v>45247.972129629627</v>
      </c>
      <c r="H2055" s="2">
        <v>45192.497754629629</v>
      </c>
      <c r="I2055" s="18">
        <v>0.42799999999999999</v>
      </c>
      <c r="J2055">
        <v>0.23100000000000001</v>
      </c>
      <c r="K2055" t="s">
        <v>71</v>
      </c>
      <c r="L2055" s="34" t="str">
        <f t="shared" si="96"/>
        <v>0-20%</v>
      </c>
      <c r="M2055" t="str">
        <f t="shared" si="97"/>
        <v>20-40%</v>
      </c>
      <c r="N2055">
        <f t="shared" ca="1" si="98"/>
        <v>820</v>
      </c>
    </row>
    <row r="2056" spans="1:14" x14ac:dyDescent="0.25">
      <c r="A2056" t="s">
        <v>5842</v>
      </c>
      <c r="B2056">
        <v>683.21</v>
      </c>
      <c r="C2056" t="s">
        <v>5066</v>
      </c>
      <c r="D2056">
        <v>18.079999999999998</v>
      </c>
      <c r="E2056">
        <v>758</v>
      </c>
      <c r="F2056">
        <v>1</v>
      </c>
      <c r="G2056" s="2">
        <v>45913.280509259261</v>
      </c>
      <c r="H2056" s="2">
        <v>45104.847291666672</v>
      </c>
      <c r="I2056" s="18">
        <v>0.14699999999999999</v>
      </c>
      <c r="J2056">
        <v>0.18099999999999999</v>
      </c>
      <c r="K2056" t="s">
        <v>89</v>
      </c>
      <c r="L2056" s="34" t="str">
        <f t="shared" si="96"/>
        <v>0-20%</v>
      </c>
      <c r="M2056" t="str">
        <f t="shared" si="97"/>
        <v>0-20%</v>
      </c>
      <c r="N2056">
        <f t="shared" ca="1" si="98"/>
        <v>908</v>
      </c>
    </row>
    <row r="2057" spans="1:14" x14ac:dyDescent="0.25">
      <c r="A2057" t="s">
        <v>5843</v>
      </c>
      <c r="B2057">
        <v>489.13</v>
      </c>
      <c r="C2057" t="s">
        <v>5064</v>
      </c>
      <c r="D2057">
        <v>22.7</v>
      </c>
      <c r="E2057">
        <v>385</v>
      </c>
      <c r="F2057">
        <v>4</v>
      </c>
      <c r="G2057" s="2">
        <v>45088.384120370371</v>
      </c>
      <c r="H2057" s="2">
        <v>45793.302916666667</v>
      </c>
      <c r="I2057" s="18">
        <v>0.48</v>
      </c>
      <c r="J2057">
        <v>0.37</v>
      </c>
      <c r="K2057" t="s">
        <v>52</v>
      </c>
      <c r="L2057" s="34" t="str">
        <f t="shared" si="96"/>
        <v>20-40%</v>
      </c>
      <c r="M2057" t="str">
        <f t="shared" si="97"/>
        <v>20-40%</v>
      </c>
      <c r="N2057">
        <f t="shared" ca="1" si="98"/>
        <v>219</v>
      </c>
    </row>
    <row r="2058" spans="1:14" x14ac:dyDescent="0.25">
      <c r="A2058" t="s">
        <v>5844</v>
      </c>
      <c r="B2058">
        <v>2344.39</v>
      </c>
      <c r="C2058" t="s">
        <v>5064</v>
      </c>
      <c r="D2058">
        <v>29.55</v>
      </c>
      <c r="E2058">
        <v>574</v>
      </c>
      <c r="F2058">
        <v>2</v>
      </c>
      <c r="G2058" s="2">
        <v>45827.331793981481</v>
      </c>
      <c r="H2058" s="2">
        <v>45801.237083333333</v>
      </c>
      <c r="I2058" s="18">
        <v>0.26</v>
      </c>
      <c r="J2058">
        <v>0.40200000000000002</v>
      </c>
      <c r="K2058" t="s">
        <v>89</v>
      </c>
      <c r="L2058" s="34" t="str">
        <f t="shared" si="96"/>
        <v>20-40%</v>
      </c>
      <c r="M2058" t="str">
        <f t="shared" si="97"/>
        <v>40-60%</v>
      </c>
      <c r="N2058">
        <f t="shared" ca="1" si="98"/>
        <v>211</v>
      </c>
    </row>
    <row r="2059" spans="1:14" x14ac:dyDescent="0.25">
      <c r="A2059" t="s">
        <v>5845</v>
      </c>
      <c r="B2059">
        <v>1512.54</v>
      </c>
      <c r="C2059" t="s">
        <v>5064</v>
      </c>
      <c r="D2059">
        <v>27.31</v>
      </c>
      <c r="E2059">
        <v>683</v>
      </c>
      <c r="F2059">
        <v>1</v>
      </c>
      <c r="G2059" s="2">
        <v>45015.962627314817</v>
      </c>
      <c r="H2059" s="2">
        <v>45607.540543981479</v>
      </c>
      <c r="I2059" s="18">
        <v>0.2</v>
      </c>
      <c r="J2059">
        <v>0.70399999999999996</v>
      </c>
      <c r="K2059" t="s">
        <v>22</v>
      </c>
      <c r="L2059" s="34" t="str">
        <f t="shared" si="96"/>
        <v>20-40%</v>
      </c>
      <c r="M2059" t="str">
        <f t="shared" si="97"/>
        <v>60-80%</v>
      </c>
      <c r="N2059">
        <f t="shared" ca="1" si="98"/>
        <v>405</v>
      </c>
    </row>
    <row r="2060" spans="1:14" x14ac:dyDescent="0.25">
      <c r="A2060" t="s">
        <v>5846</v>
      </c>
      <c r="B2060">
        <v>1584.98</v>
      </c>
      <c r="C2060" t="s">
        <v>5064</v>
      </c>
      <c r="D2060">
        <v>13.08</v>
      </c>
      <c r="E2060">
        <v>477</v>
      </c>
      <c r="F2060">
        <v>4</v>
      </c>
      <c r="G2060" s="2">
        <v>45720.953599537039</v>
      </c>
      <c r="H2060" s="2">
        <v>45091.59165509259</v>
      </c>
      <c r="I2060" s="18">
        <v>0.14799999999999999</v>
      </c>
      <c r="J2060">
        <v>0.30499999999999999</v>
      </c>
      <c r="K2060" t="s">
        <v>106</v>
      </c>
      <c r="L2060" s="34" t="str">
        <f t="shared" si="96"/>
        <v>0-20%</v>
      </c>
      <c r="M2060" t="str">
        <f t="shared" si="97"/>
        <v>20-40%</v>
      </c>
      <c r="N2060">
        <f t="shared" ca="1" si="98"/>
        <v>921</v>
      </c>
    </row>
    <row r="2061" spans="1:14" x14ac:dyDescent="0.25">
      <c r="A2061" t="s">
        <v>5847</v>
      </c>
      <c r="B2061">
        <v>3184.47</v>
      </c>
      <c r="C2061" t="s">
        <v>5067</v>
      </c>
      <c r="D2061">
        <v>8.7200000000000006</v>
      </c>
      <c r="E2061">
        <v>483</v>
      </c>
      <c r="F2061">
        <v>1</v>
      </c>
      <c r="G2061" s="2">
        <v>45097.751585648148</v>
      </c>
      <c r="H2061" s="2">
        <v>46055.180381944447</v>
      </c>
      <c r="I2061" s="18">
        <v>0.51800000000000002</v>
      </c>
      <c r="J2061">
        <v>0.26800000000000002</v>
      </c>
      <c r="K2061" t="s">
        <v>58</v>
      </c>
      <c r="L2061" s="34" t="str">
        <f t="shared" si="96"/>
        <v>0-20%</v>
      </c>
      <c r="M2061" t="str">
        <f t="shared" si="97"/>
        <v>20-40%</v>
      </c>
      <c r="N2061">
        <f t="shared" ca="1" si="98"/>
        <v>0</v>
      </c>
    </row>
    <row r="2062" spans="1:14" x14ac:dyDescent="0.25">
      <c r="A2062" t="s">
        <v>5848</v>
      </c>
      <c r="B2062">
        <v>2064.61</v>
      </c>
      <c r="C2062" t="s">
        <v>5067</v>
      </c>
      <c r="D2062">
        <v>8.6</v>
      </c>
      <c r="E2062">
        <v>305</v>
      </c>
      <c r="F2062">
        <v>5</v>
      </c>
      <c r="G2062" s="2">
        <v>45937.05678240741</v>
      </c>
      <c r="H2062" s="2">
        <v>45002.643078703702</v>
      </c>
      <c r="I2062" s="18">
        <v>0.33400000000000002</v>
      </c>
      <c r="J2062">
        <v>0.59499999999999997</v>
      </c>
      <c r="K2062" t="s">
        <v>22</v>
      </c>
      <c r="L2062" s="34" t="str">
        <f t="shared" si="96"/>
        <v>0-20%</v>
      </c>
      <c r="M2062" t="str">
        <f t="shared" si="97"/>
        <v>40-60%</v>
      </c>
      <c r="N2062">
        <f t="shared" ca="1" si="98"/>
        <v>1010</v>
      </c>
    </row>
    <row r="2063" spans="1:14" x14ac:dyDescent="0.25">
      <c r="A2063" t="s">
        <v>5849</v>
      </c>
      <c r="B2063">
        <v>3053.6</v>
      </c>
      <c r="C2063" t="s">
        <v>5066</v>
      </c>
      <c r="D2063">
        <v>14.17</v>
      </c>
      <c r="E2063">
        <v>679</v>
      </c>
      <c r="F2063">
        <v>1</v>
      </c>
      <c r="G2063" s="2">
        <v>45296.585034722222</v>
      </c>
      <c r="H2063" s="2">
        <v>45536.995312500003</v>
      </c>
      <c r="I2063" s="18">
        <v>0.152</v>
      </c>
      <c r="J2063">
        <v>0.153</v>
      </c>
      <c r="K2063" t="s">
        <v>17</v>
      </c>
      <c r="L2063" s="34" t="str">
        <f t="shared" si="96"/>
        <v>0-20%</v>
      </c>
      <c r="M2063" t="str">
        <f t="shared" si="97"/>
        <v>0-20%</v>
      </c>
      <c r="N2063">
        <f t="shared" ca="1" si="98"/>
        <v>476</v>
      </c>
    </row>
    <row r="2064" spans="1:14" x14ac:dyDescent="0.25">
      <c r="A2064" t="s">
        <v>5850</v>
      </c>
      <c r="B2064">
        <v>289.64</v>
      </c>
      <c r="C2064" t="s">
        <v>5064</v>
      </c>
      <c r="D2064">
        <v>8.26</v>
      </c>
      <c r="E2064">
        <v>664</v>
      </c>
      <c r="F2064">
        <v>3</v>
      </c>
      <c r="G2064" s="2">
        <v>45625.602233796293</v>
      </c>
      <c r="H2064" s="2">
        <v>45853.157118055547</v>
      </c>
      <c r="I2064" s="18">
        <v>0.17</v>
      </c>
      <c r="J2064">
        <v>0.20300000000000001</v>
      </c>
      <c r="K2064" t="s">
        <v>64</v>
      </c>
      <c r="L2064" s="34" t="str">
        <f t="shared" si="96"/>
        <v>0-20%</v>
      </c>
      <c r="M2064" t="str">
        <f t="shared" si="97"/>
        <v>20-40%</v>
      </c>
      <c r="N2064">
        <f t="shared" ca="1" si="98"/>
        <v>159</v>
      </c>
    </row>
    <row r="2065" spans="1:14" x14ac:dyDescent="0.25">
      <c r="A2065" t="s">
        <v>5851</v>
      </c>
      <c r="B2065">
        <v>558.24</v>
      </c>
      <c r="C2065" t="s">
        <v>5065</v>
      </c>
      <c r="D2065">
        <v>16.399999999999999</v>
      </c>
      <c r="E2065">
        <v>672</v>
      </c>
      <c r="F2065">
        <v>1</v>
      </c>
      <c r="G2065" s="2">
        <v>44993.189085648148</v>
      </c>
      <c r="H2065" s="2">
        <v>45826.303252314807</v>
      </c>
      <c r="I2065" s="18">
        <v>0.20799999999999999</v>
      </c>
      <c r="J2065">
        <v>0.80700000000000005</v>
      </c>
      <c r="K2065" t="s">
        <v>35</v>
      </c>
      <c r="L2065" s="34" t="str">
        <f t="shared" si="96"/>
        <v>0-20%</v>
      </c>
      <c r="M2065" t="str">
        <f t="shared" si="97"/>
        <v>&gt;80%</v>
      </c>
      <c r="N2065">
        <f t="shared" ca="1" si="98"/>
        <v>186</v>
      </c>
    </row>
    <row r="2066" spans="1:14" x14ac:dyDescent="0.25">
      <c r="A2066" t="s">
        <v>5852</v>
      </c>
      <c r="B2066">
        <v>505.5</v>
      </c>
      <c r="C2066" t="s">
        <v>5066</v>
      </c>
      <c r="D2066">
        <v>32.700000000000003</v>
      </c>
      <c r="E2066">
        <v>557</v>
      </c>
      <c r="F2066">
        <v>1</v>
      </c>
      <c r="G2066" s="2">
        <v>45333.293703703697</v>
      </c>
      <c r="H2066" s="2">
        <v>45899.620798611111</v>
      </c>
      <c r="I2066" s="18">
        <v>0.191</v>
      </c>
      <c r="J2066">
        <v>0.24</v>
      </c>
      <c r="K2066" t="s">
        <v>54</v>
      </c>
      <c r="L2066" s="34" t="str">
        <f t="shared" si="96"/>
        <v>20-40%</v>
      </c>
      <c r="M2066" t="str">
        <f t="shared" si="97"/>
        <v>20-40%</v>
      </c>
      <c r="N2066">
        <f t="shared" ca="1" si="98"/>
        <v>113</v>
      </c>
    </row>
    <row r="2067" spans="1:14" x14ac:dyDescent="0.25">
      <c r="A2067" t="s">
        <v>5853</v>
      </c>
      <c r="B2067">
        <v>1036.6099999999999</v>
      </c>
      <c r="C2067" t="s">
        <v>5064</v>
      </c>
      <c r="D2067">
        <v>15.63</v>
      </c>
      <c r="E2067">
        <v>423</v>
      </c>
      <c r="F2067">
        <v>1</v>
      </c>
      <c r="G2067" s="2">
        <v>45894.071215277778</v>
      </c>
      <c r="H2067" s="2">
        <v>45709.595289351862</v>
      </c>
      <c r="I2067" s="18">
        <v>0.105</v>
      </c>
      <c r="J2067">
        <v>0.23100000000000001</v>
      </c>
      <c r="K2067" t="s">
        <v>41</v>
      </c>
      <c r="L2067" s="34" t="str">
        <f t="shared" si="96"/>
        <v>0-20%</v>
      </c>
      <c r="M2067" t="str">
        <f t="shared" si="97"/>
        <v>20-40%</v>
      </c>
      <c r="N2067">
        <f t="shared" ca="1" si="98"/>
        <v>303</v>
      </c>
    </row>
    <row r="2068" spans="1:14" x14ac:dyDescent="0.25">
      <c r="A2068" t="s">
        <v>5854</v>
      </c>
      <c r="B2068">
        <v>180.94</v>
      </c>
      <c r="C2068" t="s">
        <v>5064</v>
      </c>
      <c r="D2068">
        <v>18.07</v>
      </c>
      <c r="E2068">
        <v>433</v>
      </c>
      <c r="F2068">
        <v>2</v>
      </c>
      <c r="G2068" s="2">
        <v>45685.595925925933</v>
      </c>
      <c r="H2068" s="2">
        <v>45810.915879629632</v>
      </c>
      <c r="I2068" s="18">
        <v>0.14899999999999999</v>
      </c>
      <c r="J2068">
        <v>0.57299999999999995</v>
      </c>
      <c r="K2068" t="s">
        <v>35</v>
      </c>
      <c r="L2068" s="34" t="str">
        <f t="shared" si="96"/>
        <v>0-20%</v>
      </c>
      <c r="M2068" t="str">
        <f t="shared" si="97"/>
        <v>40-60%</v>
      </c>
      <c r="N2068">
        <f t="shared" ca="1" si="98"/>
        <v>202</v>
      </c>
    </row>
    <row r="2069" spans="1:14" x14ac:dyDescent="0.25">
      <c r="A2069" t="s">
        <v>5855</v>
      </c>
      <c r="B2069">
        <v>557.20000000000005</v>
      </c>
      <c r="C2069" t="s">
        <v>5064</v>
      </c>
      <c r="D2069">
        <v>2.23</v>
      </c>
      <c r="E2069">
        <v>891</v>
      </c>
      <c r="F2069">
        <v>1</v>
      </c>
      <c r="G2069" s="2">
        <v>45016.505972222221</v>
      </c>
      <c r="H2069" s="2">
        <v>45992.983171296299</v>
      </c>
      <c r="I2069" s="18">
        <v>0.13800000000000001</v>
      </c>
      <c r="J2069">
        <v>0.441</v>
      </c>
      <c r="K2069" t="s">
        <v>46</v>
      </c>
      <c r="L2069" s="34" t="str">
        <f t="shared" si="96"/>
        <v>0-20%</v>
      </c>
      <c r="M2069" t="str">
        <f t="shared" si="97"/>
        <v>40-60%</v>
      </c>
      <c r="N2069">
        <f t="shared" ca="1" si="98"/>
        <v>20</v>
      </c>
    </row>
    <row r="2070" spans="1:14" x14ac:dyDescent="0.25">
      <c r="A2070" t="s">
        <v>5856</v>
      </c>
      <c r="B2070">
        <v>1826.26</v>
      </c>
      <c r="C2070" t="s">
        <v>5064</v>
      </c>
      <c r="D2070">
        <v>4.3099999999999996</v>
      </c>
      <c r="E2070">
        <v>766</v>
      </c>
      <c r="F2070">
        <v>1</v>
      </c>
      <c r="G2070" s="2">
        <v>45298.675335648149</v>
      </c>
      <c r="H2070" s="2">
        <v>45423.147581018522</v>
      </c>
      <c r="I2070" s="18">
        <v>0.17299999999999999</v>
      </c>
      <c r="J2070">
        <v>0.30099999999999999</v>
      </c>
      <c r="K2070" t="s">
        <v>66</v>
      </c>
      <c r="L2070" s="34" t="str">
        <f t="shared" si="96"/>
        <v>0-20%</v>
      </c>
      <c r="M2070" t="str">
        <f t="shared" si="97"/>
        <v>20-40%</v>
      </c>
      <c r="N2070">
        <f t="shared" ca="1" si="98"/>
        <v>589</v>
      </c>
    </row>
    <row r="2071" spans="1:14" x14ac:dyDescent="0.25">
      <c r="A2071" t="s">
        <v>5857</v>
      </c>
      <c r="B2071">
        <v>163.69999999999999</v>
      </c>
      <c r="C2071" t="s">
        <v>5064</v>
      </c>
      <c r="D2071">
        <v>26.7</v>
      </c>
      <c r="E2071">
        <v>872</v>
      </c>
      <c r="F2071">
        <v>4</v>
      </c>
      <c r="G2071" s="2">
        <v>45343.622488425928</v>
      </c>
      <c r="H2071" s="2">
        <v>45467.614571759259</v>
      </c>
      <c r="I2071" s="18">
        <v>0.38200000000000001</v>
      </c>
      <c r="J2071">
        <v>0.17899999999999999</v>
      </c>
      <c r="K2071" t="s">
        <v>22</v>
      </c>
      <c r="L2071" s="34" t="str">
        <f t="shared" si="96"/>
        <v>20-40%</v>
      </c>
      <c r="M2071" t="str">
        <f t="shared" si="97"/>
        <v>0-20%</v>
      </c>
      <c r="N2071">
        <f t="shared" ca="1" si="98"/>
        <v>545</v>
      </c>
    </row>
    <row r="2072" spans="1:14" x14ac:dyDescent="0.25">
      <c r="A2072" t="s">
        <v>5858</v>
      </c>
      <c r="B2072">
        <v>737.58</v>
      </c>
      <c r="C2072" t="s">
        <v>5065</v>
      </c>
      <c r="D2072">
        <v>20.65</v>
      </c>
      <c r="E2072">
        <v>639</v>
      </c>
      <c r="F2072">
        <v>1</v>
      </c>
      <c r="G2072" s="2">
        <v>45301.578518518523</v>
      </c>
      <c r="H2072" s="2">
        <v>45442.859988425917</v>
      </c>
      <c r="I2072" s="18">
        <v>0.29599999999999999</v>
      </c>
      <c r="J2072">
        <v>0.45400000000000001</v>
      </c>
      <c r="K2072" t="s">
        <v>106</v>
      </c>
      <c r="L2072" s="34" t="str">
        <f t="shared" si="96"/>
        <v>20-40%</v>
      </c>
      <c r="M2072" t="str">
        <f t="shared" si="97"/>
        <v>40-60%</v>
      </c>
      <c r="N2072">
        <f t="shared" ca="1" si="98"/>
        <v>570</v>
      </c>
    </row>
    <row r="2073" spans="1:14" x14ac:dyDescent="0.25">
      <c r="A2073" t="s">
        <v>5859</v>
      </c>
      <c r="B2073">
        <v>476.91</v>
      </c>
      <c r="C2073" t="s">
        <v>5065</v>
      </c>
      <c r="D2073">
        <v>27.26</v>
      </c>
      <c r="E2073">
        <v>820</v>
      </c>
      <c r="F2073">
        <v>1</v>
      </c>
      <c r="G2073" s="2">
        <v>45146.336585648147</v>
      </c>
      <c r="H2073" s="2">
        <v>45152.423414351862</v>
      </c>
      <c r="I2073" s="18">
        <v>0.26700000000000002</v>
      </c>
      <c r="J2073">
        <v>0.56899999999999995</v>
      </c>
      <c r="K2073" t="s">
        <v>89</v>
      </c>
      <c r="L2073" s="34" t="str">
        <f t="shared" si="96"/>
        <v>20-40%</v>
      </c>
      <c r="M2073" t="str">
        <f t="shared" si="97"/>
        <v>40-60%</v>
      </c>
      <c r="N2073">
        <f t="shared" ca="1" si="98"/>
        <v>860</v>
      </c>
    </row>
    <row r="2074" spans="1:14" x14ac:dyDescent="0.25">
      <c r="A2074" t="s">
        <v>5860</v>
      </c>
      <c r="B2074">
        <v>3259.18</v>
      </c>
      <c r="C2074" t="s">
        <v>5064</v>
      </c>
      <c r="D2074">
        <v>36.43</v>
      </c>
      <c r="E2074">
        <v>473</v>
      </c>
      <c r="F2074">
        <v>3</v>
      </c>
      <c r="G2074" s="2">
        <v>45475.510555555556</v>
      </c>
      <c r="H2074" s="2">
        <v>45609.984432870369</v>
      </c>
      <c r="I2074" s="18">
        <v>0.26400000000000001</v>
      </c>
      <c r="J2074">
        <v>0.39400000000000002</v>
      </c>
      <c r="K2074" t="s">
        <v>35</v>
      </c>
      <c r="L2074" s="34" t="str">
        <f t="shared" si="96"/>
        <v>20-40%</v>
      </c>
      <c r="M2074" t="str">
        <f t="shared" si="97"/>
        <v>20-40%</v>
      </c>
      <c r="N2074">
        <f t="shared" ca="1" si="98"/>
        <v>403</v>
      </c>
    </row>
    <row r="2075" spans="1:14" x14ac:dyDescent="0.25">
      <c r="A2075" t="s">
        <v>5861</v>
      </c>
      <c r="B2075">
        <v>554.53</v>
      </c>
      <c r="C2075" t="s">
        <v>5064</v>
      </c>
      <c r="D2075">
        <v>9.69</v>
      </c>
      <c r="E2075">
        <v>457</v>
      </c>
      <c r="F2075">
        <v>1</v>
      </c>
      <c r="G2075" s="2">
        <v>45034.744768518518</v>
      </c>
      <c r="H2075" s="2">
        <v>45066.804652777777</v>
      </c>
      <c r="I2075" s="18">
        <v>9.9000000000000005E-2</v>
      </c>
      <c r="J2075">
        <v>0.33800000000000002</v>
      </c>
      <c r="K2075" t="s">
        <v>86</v>
      </c>
      <c r="L2075" s="34" t="str">
        <f t="shared" si="96"/>
        <v>0-20%</v>
      </c>
      <c r="M2075" t="str">
        <f t="shared" si="97"/>
        <v>20-40%</v>
      </c>
      <c r="N2075">
        <f t="shared" ca="1" si="98"/>
        <v>946</v>
      </c>
    </row>
    <row r="2076" spans="1:14" x14ac:dyDescent="0.25">
      <c r="A2076" t="s">
        <v>5862</v>
      </c>
      <c r="B2076">
        <v>1257.4100000000001</v>
      </c>
      <c r="C2076" t="s">
        <v>5064</v>
      </c>
      <c r="D2076">
        <v>21.12</v>
      </c>
      <c r="E2076">
        <v>422</v>
      </c>
      <c r="F2076">
        <v>1</v>
      </c>
      <c r="G2076" s="2">
        <v>45548.312303240738</v>
      </c>
      <c r="H2076" s="2">
        <v>45175.857037037043</v>
      </c>
      <c r="I2076" s="18">
        <v>0.10199999999999999</v>
      </c>
      <c r="J2076">
        <v>0.191</v>
      </c>
      <c r="K2076" t="s">
        <v>46</v>
      </c>
      <c r="L2076" s="34" t="str">
        <f t="shared" si="96"/>
        <v>20-40%</v>
      </c>
      <c r="M2076" t="str">
        <f t="shared" si="97"/>
        <v>0-20%</v>
      </c>
      <c r="N2076">
        <f t="shared" ca="1" si="98"/>
        <v>837</v>
      </c>
    </row>
    <row r="2077" spans="1:14" x14ac:dyDescent="0.25">
      <c r="A2077" t="s">
        <v>5863</v>
      </c>
      <c r="B2077">
        <v>148.86000000000001</v>
      </c>
      <c r="C2077" t="s">
        <v>5066</v>
      </c>
      <c r="D2077">
        <v>24.32</v>
      </c>
      <c r="E2077">
        <v>492</v>
      </c>
      <c r="F2077">
        <v>2</v>
      </c>
      <c r="G2077" s="2">
        <v>45509.904236111113</v>
      </c>
      <c r="H2077" s="2">
        <v>45768.54724537037</v>
      </c>
      <c r="I2077" s="18">
        <v>0.68100000000000005</v>
      </c>
      <c r="J2077">
        <v>0.26</v>
      </c>
      <c r="K2077" t="s">
        <v>61</v>
      </c>
      <c r="L2077" s="34" t="str">
        <f t="shared" si="96"/>
        <v>20-40%</v>
      </c>
      <c r="M2077" t="str">
        <f t="shared" si="97"/>
        <v>20-40%</v>
      </c>
      <c r="N2077">
        <f t="shared" ca="1" si="98"/>
        <v>244</v>
      </c>
    </row>
    <row r="2078" spans="1:14" x14ac:dyDescent="0.25">
      <c r="A2078" t="s">
        <v>5864</v>
      </c>
      <c r="B2078">
        <v>1654.14</v>
      </c>
      <c r="C2078" t="s">
        <v>5064</v>
      </c>
      <c r="D2078">
        <v>26.04</v>
      </c>
      <c r="E2078">
        <v>573</v>
      </c>
      <c r="F2078">
        <v>2</v>
      </c>
      <c r="G2078" s="2">
        <v>45659.495868055557</v>
      </c>
      <c r="H2078" s="2">
        <v>45972.916921296302</v>
      </c>
      <c r="I2078" s="18">
        <v>0.39100000000000001</v>
      </c>
      <c r="J2078">
        <v>0.58399999999999996</v>
      </c>
      <c r="K2078" t="s">
        <v>86</v>
      </c>
      <c r="L2078" s="34" t="str">
        <f t="shared" si="96"/>
        <v>20-40%</v>
      </c>
      <c r="M2078" t="str">
        <f t="shared" si="97"/>
        <v>40-60%</v>
      </c>
      <c r="N2078">
        <f t="shared" ca="1" si="98"/>
        <v>40</v>
      </c>
    </row>
    <row r="2079" spans="1:14" x14ac:dyDescent="0.25">
      <c r="A2079" t="s">
        <v>5865</v>
      </c>
      <c r="B2079">
        <v>2151.63</v>
      </c>
      <c r="C2079" t="s">
        <v>5064</v>
      </c>
      <c r="D2079">
        <v>20.93</v>
      </c>
      <c r="E2079">
        <v>474</v>
      </c>
      <c r="F2079">
        <v>2</v>
      </c>
      <c r="G2079" s="2">
        <v>45551.200486111113</v>
      </c>
      <c r="H2079" s="2">
        <v>45419.442083333342</v>
      </c>
      <c r="I2079" s="18">
        <v>0.3</v>
      </c>
      <c r="J2079">
        <v>0.377</v>
      </c>
      <c r="K2079" t="s">
        <v>17</v>
      </c>
      <c r="L2079" s="34" t="str">
        <f t="shared" si="96"/>
        <v>20-40%</v>
      </c>
      <c r="M2079" t="str">
        <f t="shared" si="97"/>
        <v>20-40%</v>
      </c>
      <c r="N2079">
        <f t="shared" ca="1" si="98"/>
        <v>593</v>
      </c>
    </row>
    <row r="2080" spans="1:14" x14ac:dyDescent="0.25">
      <c r="A2080" t="s">
        <v>5866</v>
      </c>
      <c r="B2080">
        <v>1974.09</v>
      </c>
      <c r="C2080" t="s">
        <v>5064</v>
      </c>
      <c r="D2080">
        <v>30.59</v>
      </c>
      <c r="E2080">
        <v>620</v>
      </c>
      <c r="F2080">
        <v>2</v>
      </c>
      <c r="G2080" s="2">
        <v>45823.074224537027</v>
      </c>
      <c r="H2080" s="2">
        <v>45224.897048611107</v>
      </c>
      <c r="I2080" s="18">
        <v>0.38600000000000001</v>
      </c>
      <c r="J2080">
        <v>0.29499999999999998</v>
      </c>
      <c r="K2080" t="s">
        <v>54</v>
      </c>
      <c r="L2080" s="34" t="str">
        <f t="shared" si="96"/>
        <v>20-40%</v>
      </c>
      <c r="M2080" t="str">
        <f t="shared" si="97"/>
        <v>20-40%</v>
      </c>
      <c r="N2080">
        <f t="shared" ca="1" si="98"/>
        <v>788</v>
      </c>
    </row>
    <row r="2081" spans="1:14" x14ac:dyDescent="0.25">
      <c r="A2081" t="s">
        <v>5867</v>
      </c>
      <c r="B2081">
        <v>1247.3399999999999</v>
      </c>
      <c r="C2081" t="s">
        <v>5064</v>
      </c>
      <c r="D2081">
        <v>7.33</v>
      </c>
      <c r="E2081">
        <v>630</v>
      </c>
      <c r="F2081">
        <v>5</v>
      </c>
      <c r="G2081" s="2">
        <v>45876.140787037039</v>
      </c>
      <c r="H2081" s="2">
        <v>45644.486550925933</v>
      </c>
      <c r="I2081" s="18">
        <v>0.157</v>
      </c>
      <c r="J2081">
        <v>0.183</v>
      </c>
      <c r="K2081" t="s">
        <v>89</v>
      </c>
      <c r="L2081" s="34" t="str">
        <f t="shared" si="96"/>
        <v>0-20%</v>
      </c>
      <c r="M2081" t="str">
        <f t="shared" si="97"/>
        <v>0-20%</v>
      </c>
      <c r="N2081">
        <f t="shared" ca="1" si="98"/>
        <v>368</v>
      </c>
    </row>
    <row r="2082" spans="1:14" x14ac:dyDescent="0.25">
      <c r="A2082" t="s">
        <v>5868</v>
      </c>
      <c r="B2082">
        <v>1519.03</v>
      </c>
      <c r="C2082" t="s">
        <v>5064</v>
      </c>
      <c r="D2082">
        <v>20.02</v>
      </c>
      <c r="E2082">
        <v>827</v>
      </c>
      <c r="F2082">
        <v>0</v>
      </c>
      <c r="G2082" s="2">
        <v>45036.251458333332</v>
      </c>
      <c r="H2082" s="2">
        <v>45252.708715277768</v>
      </c>
      <c r="I2082" s="18">
        <v>9.2999999999999999E-2</v>
      </c>
      <c r="J2082">
        <v>7.8E-2</v>
      </c>
      <c r="K2082" t="s">
        <v>52</v>
      </c>
      <c r="L2082" s="34" t="str">
        <f t="shared" si="96"/>
        <v>20-40%</v>
      </c>
      <c r="M2082" t="str">
        <f t="shared" si="97"/>
        <v>0-20%</v>
      </c>
      <c r="N2082">
        <f t="shared" ca="1" si="98"/>
        <v>760</v>
      </c>
    </row>
    <row r="2083" spans="1:14" x14ac:dyDescent="0.25">
      <c r="A2083" t="s">
        <v>5869</v>
      </c>
      <c r="B2083">
        <v>2916.3</v>
      </c>
      <c r="C2083" t="s">
        <v>5066</v>
      </c>
      <c r="D2083">
        <v>10.43</v>
      </c>
      <c r="E2083">
        <v>717</v>
      </c>
      <c r="F2083">
        <v>3</v>
      </c>
      <c r="G2083" s="2">
        <v>45711.99690972222</v>
      </c>
      <c r="H2083" s="2">
        <v>45668.567141203697</v>
      </c>
      <c r="I2083" s="18">
        <v>0.183</v>
      </c>
      <c r="J2083">
        <v>0.13600000000000001</v>
      </c>
      <c r="K2083" t="s">
        <v>32</v>
      </c>
      <c r="L2083" s="34" t="str">
        <f t="shared" si="96"/>
        <v>0-20%</v>
      </c>
      <c r="M2083" t="str">
        <f t="shared" si="97"/>
        <v>0-20%</v>
      </c>
      <c r="N2083">
        <f t="shared" ca="1" si="98"/>
        <v>344</v>
      </c>
    </row>
    <row r="2084" spans="1:14" x14ac:dyDescent="0.25">
      <c r="A2084" t="s">
        <v>5870</v>
      </c>
      <c r="B2084">
        <v>69.2</v>
      </c>
      <c r="C2084" t="s">
        <v>5064</v>
      </c>
      <c r="D2084">
        <v>7.38</v>
      </c>
      <c r="E2084">
        <v>564</v>
      </c>
      <c r="F2084">
        <v>3</v>
      </c>
      <c r="G2084" s="2">
        <v>45021.012777777767</v>
      </c>
      <c r="H2084" s="2">
        <v>45476.973124999997</v>
      </c>
      <c r="I2084" s="18">
        <v>8.8999999999999996E-2</v>
      </c>
      <c r="J2084">
        <v>0.34899999999999998</v>
      </c>
      <c r="K2084" t="s">
        <v>86</v>
      </c>
      <c r="L2084" s="34" t="str">
        <f t="shared" si="96"/>
        <v>0-20%</v>
      </c>
      <c r="M2084" t="str">
        <f t="shared" si="97"/>
        <v>20-40%</v>
      </c>
      <c r="N2084">
        <f t="shared" ca="1" si="98"/>
        <v>536</v>
      </c>
    </row>
    <row r="2085" spans="1:14" x14ac:dyDescent="0.25">
      <c r="A2085" t="s">
        <v>5871</v>
      </c>
      <c r="B2085">
        <v>155.12</v>
      </c>
      <c r="C2085" t="s">
        <v>5066</v>
      </c>
      <c r="D2085">
        <v>3.89</v>
      </c>
      <c r="E2085">
        <v>431</v>
      </c>
      <c r="F2085">
        <v>1</v>
      </c>
      <c r="G2085" s="2">
        <v>45781.589444444442</v>
      </c>
      <c r="H2085" s="2">
        <v>45131.794537037043</v>
      </c>
      <c r="I2085" s="18">
        <v>0.44700000000000001</v>
      </c>
      <c r="J2085">
        <v>0.64100000000000001</v>
      </c>
      <c r="K2085" t="s">
        <v>41</v>
      </c>
      <c r="L2085" s="34" t="str">
        <f t="shared" si="96"/>
        <v>0-20%</v>
      </c>
      <c r="M2085" t="str">
        <f t="shared" si="97"/>
        <v>60-80%</v>
      </c>
      <c r="N2085">
        <f t="shared" ca="1" si="98"/>
        <v>881</v>
      </c>
    </row>
    <row r="2086" spans="1:14" x14ac:dyDescent="0.25">
      <c r="A2086" t="s">
        <v>5872</v>
      </c>
      <c r="B2086">
        <v>2569.66</v>
      </c>
      <c r="C2086" t="s">
        <v>5066</v>
      </c>
      <c r="D2086">
        <v>26.91</v>
      </c>
      <c r="E2086">
        <v>615</v>
      </c>
      <c r="F2086">
        <v>2</v>
      </c>
      <c r="G2086" s="2">
        <v>45502.663472222222</v>
      </c>
      <c r="H2086" s="2">
        <v>45652.102546296293</v>
      </c>
      <c r="I2086" s="18">
        <v>0.17299999999999999</v>
      </c>
      <c r="J2086">
        <v>0.30099999999999999</v>
      </c>
      <c r="K2086" t="s">
        <v>22</v>
      </c>
      <c r="L2086" s="34" t="str">
        <f t="shared" si="96"/>
        <v>20-40%</v>
      </c>
      <c r="M2086" t="str">
        <f t="shared" si="97"/>
        <v>20-40%</v>
      </c>
      <c r="N2086">
        <f t="shared" ca="1" si="98"/>
        <v>360</v>
      </c>
    </row>
    <row r="2087" spans="1:14" x14ac:dyDescent="0.25">
      <c r="A2087" t="s">
        <v>5873</v>
      </c>
      <c r="B2087">
        <v>1147.51</v>
      </c>
      <c r="C2087" t="s">
        <v>5064</v>
      </c>
      <c r="D2087">
        <v>8.7899999999999991</v>
      </c>
      <c r="E2087">
        <v>577</v>
      </c>
      <c r="F2087">
        <v>1</v>
      </c>
      <c r="G2087" s="2">
        <v>45346.98641203704</v>
      </c>
      <c r="H2087" s="2">
        <v>45563.272430555553</v>
      </c>
      <c r="I2087" s="18">
        <v>0.48899999999999999</v>
      </c>
      <c r="J2087">
        <v>0.23</v>
      </c>
      <c r="K2087" t="s">
        <v>35</v>
      </c>
      <c r="L2087" s="34" t="str">
        <f t="shared" si="96"/>
        <v>0-20%</v>
      </c>
      <c r="M2087" t="str">
        <f t="shared" si="97"/>
        <v>20-40%</v>
      </c>
      <c r="N2087">
        <f t="shared" ca="1" si="98"/>
        <v>449</v>
      </c>
    </row>
    <row r="2088" spans="1:14" x14ac:dyDescent="0.25">
      <c r="A2088" t="s">
        <v>5874</v>
      </c>
      <c r="B2088">
        <v>64.02</v>
      </c>
      <c r="C2088" t="s">
        <v>5064</v>
      </c>
      <c r="D2088">
        <v>4.17</v>
      </c>
      <c r="E2088">
        <v>311</v>
      </c>
      <c r="F2088">
        <v>1</v>
      </c>
      <c r="G2088" s="2">
        <v>44956.602708333332</v>
      </c>
      <c r="H2088" s="2">
        <v>45031.787870370368</v>
      </c>
      <c r="I2088" s="18">
        <v>0.13500000000000001</v>
      </c>
      <c r="J2088">
        <v>0.40600000000000003</v>
      </c>
      <c r="K2088" t="s">
        <v>89</v>
      </c>
      <c r="L2088" s="34" t="str">
        <f t="shared" si="96"/>
        <v>0-20%</v>
      </c>
      <c r="M2088" t="str">
        <f t="shared" si="97"/>
        <v>40-60%</v>
      </c>
      <c r="N2088">
        <f t="shared" ca="1" si="98"/>
        <v>981</v>
      </c>
    </row>
    <row r="2089" spans="1:14" x14ac:dyDescent="0.25">
      <c r="A2089" t="s">
        <v>5875</v>
      </c>
      <c r="B2089">
        <v>821.19</v>
      </c>
      <c r="C2089" t="s">
        <v>5067</v>
      </c>
      <c r="D2089">
        <v>7.83</v>
      </c>
      <c r="E2089">
        <v>752</v>
      </c>
      <c r="F2089">
        <v>2</v>
      </c>
      <c r="G2089" s="2">
        <v>45336.961087962962</v>
      </c>
      <c r="H2089" s="2">
        <v>45133.714305555557</v>
      </c>
      <c r="I2089" s="18">
        <v>9.9000000000000005E-2</v>
      </c>
      <c r="J2089">
        <v>0.23200000000000001</v>
      </c>
      <c r="K2089" t="s">
        <v>41</v>
      </c>
      <c r="L2089" s="34" t="str">
        <f t="shared" si="96"/>
        <v>0-20%</v>
      </c>
      <c r="M2089" t="str">
        <f t="shared" si="97"/>
        <v>20-40%</v>
      </c>
      <c r="N2089">
        <f t="shared" ca="1" si="98"/>
        <v>879</v>
      </c>
    </row>
    <row r="2090" spans="1:14" x14ac:dyDescent="0.25">
      <c r="A2090" t="s">
        <v>5876</v>
      </c>
      <c r="B2090">
        <v>1733.33</v>
      </c>
      <c r="C2090" t="s">
        <v>5067</v>
      </c>
      <c r="D2090">
        <v>8.93</v>
      </c>
      <c r="E2090">
        <v>445</v>
      </c>
      <c r="F2090">
        <v>3</v>
      </c>
      <c r="G2090" s="2">
        <v>44955.10423611111</v>
      </c>
      <c r="H2090" s="2">
        <v>45292.902175925927</v>
      </c>
      <c r="I2090" s="18">
        <v>0.35799999999999998</v>
      </c>
      <c r="J2090">
        <v>0.28999999999999998</v>
      </c>
      <c r="K2090" t="s">
        <v>52</v>
      </c>
      <c r="L2090" s="34" t="str">
        <f t="shared" si="96"/>
        <v>0-20%</v>
      </c>
      <c r="M2090" t="str">
        <f t="shared" si="97"/>
        <v>20-40%</v>
      </c>
      <c r="N2090">
        <f t="shared" ca="1" si="98"/>
        <v>720</v>
      </c>
    </row>
    <row r="2091" spans="1:14" x14ac:dyDescent="0.25">
      <c r="A2091" t="s">
        <v>5877</v>
      </c>
      <c r="B2091">
        <v>2377.09</v>
      </c>
      <c r="C2091" t="s">
        <v>5064</v>
      </c>
      <c r="D2091">
        <v>19.18</v>
      </c>
      <c r="E2091">
        <v>683</v>
      </c>
      <c r="F2091">
        <v>1</v>
      </c>
      <c r="G2091" s="2">
        <v>45861.98642361111</v>
      </c>
      <c r="H2091" s="2">
        <v>45536.950243055559</v>
      </c>
      <c r="I2091" s="18">
        <v>0.33400000000000002</v>
      </c>
      <c r="J2091">
        <v>5.8999999999999997E-2</v>
      </c>
      <c r="K2091" t="s">
        <v>64</v>
      </c>
      <c r="L2091" s="34" t="str">
        <f t="shared" si="96"/>
        <v>0-20%</v>
      </c>
      <c r="M2091" t="str">
        <f t="shared" si="97"/>
        <v>0-20%</v>
      </c>
      <c r="N2091">
        <f t="shared" ca="1" si="98"/>
        <v>476</v>
      </c>
    </row>
    <row r="2092" spans="1:14" x14ac:dyDescent="0.25">
      <c r="A2092" t="s">
        <v>5878</v>
      </c>
      <c r="B2092">
        <v>1726.22</v>
      </c>
      <c r="C2092" t="s">
        <v>5064</v>
      </c>
      <c r="D2092">
        <v>22.37</v>
      </c>
      <c r="E2092">
        <v>493</v>
      </c>
      <c r="F2092">
        <v>1</v>
      </c>
      <c r="G2092" s="2">
        <v>45009.249768518523</v>
      </c>
      <c r="H2092" s="2">
        <v>45746.529236111113</v>
      </c>
      <c r="I2092" s="18">
        <v>0.123</v>
      </c>
      <c r="J2092">
        <v>0.42799999999999999</v>
      </c>
      <c r="K2092" t="s">
        <v>69</v>
      </c>
      <c r="L2092" s="34" t="str">
        <f t="shared" si="96"/>
        <v>20-40%</v>
      </c>
      <c r="M2092" t="str">
        <f t="shared" si="97"/>
        <v>40-60%</v>
      </c>
      <c r="N2092">
        <f t="shared" ca="1" si="98"/>
        <v>266</v>
      </c>
    </row>
    <row r="2093" spans="1:14" x14ac:dyDescent="0.25">
      <c r="A2093" t="s">
        <v>5879</v>
      </c>
      <c r="B2093">
        <v>242.3</v>
      </c>
      <c r="C2093" t="s">
        <v>5064</v>
      </c>
      <c r="D2093">
        <v>6.28</v>
      </c>
      <c r="E2093">
        <v>706</v>
      </c>
      <c r="F2093">
        <v>3</v>
      </c>
      <c r="G2093" s="2">
        <v>45095.979849537027</v>
      </c>
      <c r="H2093" s="2">
        <v>45666.077280092592</v>
      </c>
      <c r="I2093" s="18">
        <v>0.32700000000000001</v>
      </c>
      <c r="J2093">
        <v>0.378</v>
      </c>
      <c r="K2093" t="s">
        <v>71</v>
      </c>
      <c r="L2093" s="34" t="str">
        <f t="shared" si="96"/>
        <v>0-20%</v>
      </c>
      <c r="M2093" t="str">
        <f t="shared" si="97"/>
        <v>20-40%</v>
      </c>
      <c r="N2093">
        <f t="shared" ca="1" si="98"/>
        <v>346</v>
      </c>
    </row>
    <row r="2094" spans="1:14" x14ac:dyDescent="0.25">
      <c r="A2094" t="s">
        <v>5880</v>
      </c>
      <c r="B2094">
        <v>1654.41</v>
      </c>
      <c r="C2094" t="s">
        <v>5064</v>
      </c>
      <c r="D2094">
        <v>7.88</v>
      </c>
      <c r="E2094">
        <v>791</v>
      </c>
      <c r="F2094">
        <v>1</v>
      </c>
      <c r="G2094" s="2">
        <v>45741.939953703702</v>
      </c>
      <c r="H2094" s="2">
        <v>45779.022303240738</v>
      </c>
      <c r="I2094" s="18">
        <v>0.30499999999999999</v>
      </c>
      <c r="J2094">
        <v>0.38200000000000001</v>
      </c>
      <c r="K2094" t="s">
        <v>89</v>
      </c>
      <c r="L2094" s="34" t="str">
        <f t="shared" si="96"/>
        <v>0-20%</v>
      </c>
      <c r="M2094" t="str">
        <f t="shared" si="97"/>
        <v>20-40%</v>
      </c>
      <c r="N2094">
        <f t="shared" ca="1" si="98"/>
        <v>233</v>
      </c>
    </row>
    <row r="2095" spans="1:14" x14ac:dyDescent="0.25">
      <c r="A2095" t="s">
        <v>5881</v>
      </c>
      <c r="B2095">
        <v>925.18</v>
      </c>
      <c r="C2095" t="s">
        <v>5065</v>
      </c>
      <c r="D2095">
        <v>15.41</v>
      </c>
      <c r="E2095">
        <v>853</v>
      </c>
      <c r="F2095">
        <v>1</v>
      </c>
      <c r="G2095" s="2">
        <v>45660.899247685193</v>
      </c>
      <c r="H2095" s="2">
        <v>45959.625532407408</v>
      </c>
      <c r="I2095" s="18">
        <v>0.38100000000000001</v>
      </c>
      <c r="J2095">
        <v>0.26700000000000002</v>
      </c>
      <c r="K2095" t="s">
        <v>22</v>
      </c>
      <c r="L2095" s="34" t="str">
        <f t="shared" si="96"/>
        <v>0-20%</v>
      </c>
      <c r="M2095" t="str">
        <f t="shared" si="97"/>
        <v>20-40%</v>
      </c>
      <c r="N2095">
        <f t="shared" ca="1" si="98"/>
        <v>53</v>
      </c>
    </row>
    <row r="2096" spans="1:14" x14ac:dyDescent="0.25">
      <c r="A2096" t="s">
        <v>5882</v>
      </c>
      <c r="B2096">
        <v>1177.31</v>
      </c>
      <c r="C2096" t="s">
        <v>5067</v>
      </c>
      <c r="D2096">
        <v>8.3699999999999992</v>
      </c>
      <c r="E2096">
        <v>460</v>
      </c>
      <c r="F2096">
        <v>1</v>
      </c>
      <c r="G2096" s="2">
        <v>45085.361111111109</v>
      </c>
      <c r="H2096" s="2">
        <v>45702.645486111112</v>
      </c>
      <c r="I2096" s="18">
        <v>0.03</v>
      </c>
      <c r="J2096">
        <v>0.375</v>
      </c>
      <c r="K2096" t="s">
        <v>41</v>
      </c>
      <c r="L2096" s="34" t="str">
        <f t="shared" si="96"/>
        <v>0-20%</v>
      </c>
      <c r="M2096" t="str">
        <f t="shared" si="97"/>
        <v>20-40%</v>
      </c>
      <c r="N2096">
        <f t="shared" ca="1" si="98"/>
        <v>310</v>
      </c>
    </row>
    <row r="2097" spans="1:14" x14ac:dyDescent="0.25">
      <c r="A2097" t="s">
        <v>5883</v>
      </c>
      <c r="B2097">
        <v>876.83</v>
      </c>
      <c r="C2097" t="s">
        <v>5065</v>
      </c>
      <c r="D2097">
        <v>20.88</v>
      </c>
      <c r="E2097">
        <v>304</v>
      </c>
      <c r="F2097">
        <v>3</v>
      </c>
      <c r="G2097" s="2">
        <v>45249.892418981479</v>
      </c>
      <c r="H2097" s="2">
        <v>45520.506203703713</v>
      </c>
      <c r="I2097" s="18">
        <v>0.41199999999999998</v>
      </c>
      <c r="J2097">
        <v>0.255</v>
      </c>
      <c r="K2097" t="s">
        <v>86</v>
      </c>
      <c r="L2097" s="34" t="str">
        <f t="shared" si="96"/>
        <v>20-40%</v>
      </c>
      <c r="M2097" t="str">
        <f t="shared" si="97"/>
        <v>20-40%</v>
      </c>
      <c r="N2097">
        <f t="shared" ca="1" si="98"/>
        <v>492</v>
      </c>
    </row>
    <row r="2098" spans="1:14" x14ac:dyDescent="0.25">
      <c r="A2098" t="s">
        <v>5884</v>
      </c>
      <c r="B2098">
        <v>1084.08</v>
      </c>
      <c r="C2098" t="s">
        <v>5065</v>
      </c>
      <c r="D2098">
        <v>9.0500000000000007</v>
      </c>
      <c r="E2098">
        <v>842</v>
      </c>
      <c r="F2098">
        <v>1</v>
      </c>
      <c r="G2098" s="2">
        <v>45156.899918981479</v>
      </c>
      <c r="H2098" s="2">
        <v>45044.915972222218</v>
      </c>
      <c r="I2098" s="18">
        <v>0.34100000000000003</v>
      </c>
      <c r="J2098">
        <v>0.33200000000000002</v>
      </c>
      <c r="K2098" t="s">
        <v>54</v>
      </c>
      <c r="L2098" s="34" t="str">
        <f t="shared" si="96"/>
        <v>0-20%</v>
      </c>
      <c r="M2098" t="str">
        <f t="shared" si="97"/>
        <v>20-40%</v>
      </c>
      <c r="N2098">
        <f t="shared" ca="1" si="98"/>
        <v>968</v>
      </c>
    </row>
    <row r="2099" spans="1:14" x14ac:dyDescent="0.25">
      <c r="A2099" t="s">
        <v>5885</v>
      </c>
      <c r="B2099">
        <v>50.75</v>
      </c>
      <c r="C2099" t="s">
        <v>5064</v>
      </c>
      <c r="D2099">
        <v>5.49</v>
      </c>
      <c r="E2099">
        <v>552</v>
      </c>
      <c r="F2099">
        <v>2</v>
      </c>
      <c r="G2099" s="2">
        <v>45221.811435185176</v>
      </c>
      <c r="H2099" s="2">
        <v>45325.398715277777</v>
      </c>
      <c r="I2099" s="18">
        <v>0.33900000000000002</v>
      </c>
      <c r="J2099">
        <v>0.11600000000000001</v>
      </c>
      <c r="K2099" t="s">
        <v>69</v>
      </c>
      <c r="L2099" s="34" t="str">
        <f t="shared" si="96"/>
        <v>0-20%</v>
      </c>
      <c r="M2099" t="str">
        <f t="shared" si="97"/>
        <v>0-20%</v>
      </c>
      <c r="N2099">
        <f t="shared" ca="1" si="98"/>
        <v>687</v>
      </c>
    </row>
    <row r="2100" spans="1:14" x14ac:dyDescent="0.25">
      <c r="A2100" t="s">
        <v>5886</v>
      </c>
      <c r="B2100">
        <v>3019.23</v>
      </c>
      <c r="C2100" t="s">
        <v>5066</v>
      </c>
      <c r="D2100">
        <v>1.62</v>
      </c>
      <c r="E2100">
        <v>616</v>
      </c>
      <c r="F2100">
        <v>1</v>
      </c>
      <c r="G2100" s="2">
        <v>45426.522326388891</v>
      </c>
      <c r="H2100" s="2">
        <v>45446.701099537036</v>
      </c>
      <c r="I2100" s="18">
        <v>0.13100000000000001</v>
      </c>
      <c r="J2100">
        <v>8.8999999999999996E-2</v>
      </c>
      <c r="K2100" t="s">
        <v>50</v>
      </c>
      <c r="L2100" s="34" t="str">
        <f t="shared" si="96"/>
        <v>0-20%</v>
      </c>
      <c r="M2100" t="str">
        <f t="shared" si="97"/>
        <v>0-20%</v>
      </c>
      <c r="N2100">
        <f t="shared" ca="1" si="98"/>
        <v>566</v>
      </c>
    </row>
    <row r="2101" spans="1:14" x14ac:dyDescent="0.25">
      <c r="A2101" t="s">
        <v>5887</v>
      </c>
      <c r="B2101">
        <v>1106.6199999999999</v>
      </c>
      <c r="C2101" t="s">
        <v>5064</v>
      </c>
      <c r="D2101">
        <v>26.79</v>
      </c>
      <c r="E2101">
        <v>313</v>
      </c>
      <c r="F2101">
        <v>5</v>
      </c>
      <c r="G2101" s="2">
        <v>45219.564456018517</v>
      </c>
      <c r="H2101" s="2">
        <v>45291.427083333343</v>
      </c>
      <c r="I2101" s="18">
        <v>0.45100000000000001</v>
      </c>
      <c r="J2101">
        <v>0.25</v>
      </c>
      <c r="K2101" t="s">
        <v>41</v>
      </c>
      <c r="L2101" s="34" t="str">
        <f t="shared" si="96"/>
        <v>20-40%</v>
      </c>
      <c r="M2101" t="str">
        <f t="shared" si="97"/>
        <v>20-40%</v>
      </c>
      <c r="N2101">
        <f t="shared" ca="1" si="98"/>
        <v>721</v>
      </c>
    </row>
    <row r="2102" spans="1:14" x14ac:dyDescent="0.25">
      <c r="A2102" t="s">
        <v>5888</v>
      </c>
      <c r="B2102">
        <v>312.58999999999997</v>
      </c>
      <c r="C2102" t="s">
        <v>5066</v>
      </c>
      <c r="D2102">
        <v>8.59</v>
      </c>
      <c r="E2102">
        <v>863</v>
      </c>
      <c r="F2102">
        <v>1</v>
      </c>
      <c r="G2102" s="2">
        <v>45610.786087962973</v>
      </c>
      <c r="H2102" s="2">
        <v>45676.403171296297</v>
      </c>
      <c r="I2102" s="18">
        <v>0.50900000000000001</v>
      </c>
      <c r="J2102">
        <v>0.48299999999999998</v>
      </c>
      <c r="K2102" t="s">
        <v>61</v>
      </c>
      <c r="L2102" s="34" t="str">
        <f t="shared" si="96"/>
        <v>0-20%</v>
      </c>
      <c r="M2102" t="str">
        <f t="shared" si="97"/>
        <v>40-60%</v>
      </c>
      <c r="N2102">
        <f t="shared" ca="1" si="98"/>
        <v>336</v>
      </c>
    </row>
    <row r="2103" spans="1:14" x14ac:dyDescent="0.25">
      <c r="A2103" t="s">
        <v>5889</v>
      </c>
      <c r="B2103">
        <v>2536.77</v>
      </c>
      <c r="C2103" t="s">
        <v>5064</v>
      </c>
      <c r="D2103">
        <v>8.31</v>
      </c>
      <c r="E2103">
        <v>308</v>
      </c>
      <c r="F2103">
        <v>1</v>
      </c>
      <c r="G2103" s="2">
        <v>45327.841956018521</v>
      </c>
      <c r="H2103" s="2">
        <v>45696.185243055559</v>
      </c>
      <c r="I2103" s="18">
        <v>9.8000000000000004E-2</v>
      </c>
      <c r="J2103">
        <v>0.34300000000000003</v>
      </c>
      <c r="K2103" t="s">
        <v>66</v>
      </c>
      <c r="L2103" s="34" t="str">
        <f t="shared" si="96"/>
        <v>0-20%</v>
      </c>
      <c r="M2103" t="str">
        <f t="shared" si="97"/>
        <v>20-40%</v>
      </c>
      <c r="N2103">
        <f t="shared" ca="1" si="98"/>
        <v>316</v>
      </c>
    </row>
    <row r="2104" spans="1:14" x14ac:dyDescent="0.25">
      <c r="A2104" t="s">
        <v>5890</v>
      </c>
      <c r="B2104">
        <v>660.43</v>
      </c>
      <c r="C2104" t="s">
        <v>5067</v>
      </c>
      <c r="D2104">
        <v>5.23</v>
      </c>
      <c r="E2104">
        <v>673</v>
      </c>
      <c r="F2104">
        <v>3</v>
      </c>
      <c r="G2104" s="2">
        <v>45341.279826388891</v>
      </c>
      <c r="H2104" s="2">
        <v>45222.186874999999</v>
      </c>
      <c r="I2104" s="18">
        <v>0.05</v>
      </c>
      <c r="J2104">
        <v>0.33600000000000002</v>
      </c>
      <c r="K2104" t="s">
        <v>46</v>
      </c>
      <c r="L2104" s="34" t="str">
        <f t="shared" si="96"/>
        <v>0-20%</v>
      </c>
      <c r="M2104" t="str">
        <f t="shared" si="97"/>
        <v>20-40%</v>
      </c>
      <c r="N2104">
        <f t="shared" ca="1" si="98"/>
        <v>790</v>
      </c>
    </row>
    <row r="2105" spans="1:14" x14ac:dyDescent="0.25">
      <c r="A2105" t="s">
        <v>5891</v>
      </c>
      <c r="B2105">
        <v>470.32</v>
      </c>
      <c r="C2105" t="s">
        <v>5064</v>
      </c>
      <c r="D2105">
        <v>18.739999999999998</v>
      </c>
      <c r="E2105">
        <v>663</v>
      </c>
      <c r="F2105">
        <v>3</v>
      </c>
      <c r="G2105" s="2">
        <v>45941.988738425927</v>
      </c>
      <c r="H2105" s="2">
        <v>44931.452916666669</v>
      </c>
      <c r="I2105" s="18">
        <v>0.25</v>
      </c>
      <c r="J2105">
        <v>0.36599999999999999</v>
      </c>
      <c r="K2105" t="s">
        <v>64</v>
      </c>
      <c r="L2105" s="34" t="str">
        <f t="shared" si="96"/>
        <v>0-20%</v>
      </c>
      <c r="M2105" t="str">
        <f t="shared" si="97"/>
        <v>20-40%</v>
      </c>
      <c r="N2105">
        <f t="shared" ca="1" si="98"/>
        <v>1081</v>
      </c>
    </row>
    <row r="2106" spans="1:14" x14ac:dyDescent="0.25">
      <c r="A2106" t="s">
        <v>5892</v>
      </c>
      <c r="B2106">
        <v>503.56</v>
      </c>
      <c r="C2106" t="s">
        <v>5067</v>
      </c>
      <c r="D2106">
        <v>22.38</v>
      </c>
      <c r="E2106">
        <v>594</v>
      </c>
      <c r="F2106">
        <v>2</v>
      </c>
      <c r="G2106" s="2">
        <v>45814.315960648149</v>
      </c>
      <c r="H2106" s="2">
        <v>45605.465243055558</v>
      </c>
      <c r="I2106" s="18">
        <v>0.46300000000000002</v>
      </c>
      <c r="J2106">
        <v>0.439</v>
      </c>
      <c r="K2106" t="s">
        <v>86</v>
      </c>
      <c r="L2106" s="34" t="str">
        <f t="shared" si="96"/>
        <v>20-40%</v>
      </c>
      <c r="M2106" t="str">
        <f t="shared" si="97"/>
        <v>40-60%</v>
      </c>
      <c r="N2106">
        <f t="shared" ca="1" si="98"/>
        <v>407</v>
      </c>
    </row>
    <row r="2107" spans="1:14" x14ac:dyDescent="0.25">
      <c r="A2107" t="s">
        <v>5893</v>
      </c>
      <c r="B2107">
        <v>1237.28</v>
      </c>
      <c r="C2107" t="s">
        <v>5064</v>
      </c>
      <c r="D2107">
        <v>19.190000000000001</v>
      </c>
      <c r="E2107">
        <v>806</v>
      </c>
      <c r="F2107">
        <v>2</v>
      </c>
      <c r="G2107" s="2">
        <v>45232.850798611107</v>
      </c>
      <c r="H2107" s="2">
        <v>45193.738564814812</v>
      </c>
      <c r="I2107" s="18">
        <v>0.28599999999999998</v>
      </c>
      <c r="J2107">
        <v>0.41299999999999998</v>
      </c>
      <c r="K2107" t="s">
        <v>46</v>
      </c>
      <c r="L2107" s="34" t="str">
        <f t="shared" si="96"/>
        <v>0-20%</v>
      </c>
      <c r="M2107" t="str">
        <f t="shared" si="97"/>
        <v>40-60%</v>
      </c>
      <c r="N2107">
        <f t="shared" ca="1" si="98"/>
        <v>819</v>
      </c>
    </row>
    <row r="2108" spans="1:14" x14ac:dyDescent="0.25">
      <c r="A2108" t="s">
        <v>5894</v>
      </c>
      <c r="B2108">
        <v>1024.04</v>
      </c>
      <c r="C2108" t="s">
        <v>5064</v>
      </c>
      <c r="D2108">
        <v>3.4</v>
      </c>
      <c r="E2108">
        <v>532</v>
      </c>
      <c r="F2108">
        <v>3</v>
      </c>
      <c r="G2108" s="2">
        <v>45570.575520833343</v>
      </c>
      <c r="H2108" s="2">
        <v>45684.927199074067</v>
      </c>
      <c r="I2108" s="18">
        <v>0.38500000000000001</v>
      </c>
      <c r="J2108">
        <v>0.35799999999999998</v>
      </c>
      <c r="K2108" t="s">
        <v>54</v>
      </c>
      <c r="L2108" s="34" t="str">
        <f t="shared" si="96"/>
        <v>0-20%</v>
      </c>
      <c r="M2108" t="str">
        <f t="shared" si="97"/>
        <v>20-40%</v>
      </c>
      <c r="N2108">
        <f t="shared" ca="1" si="98"/>
        <v>328</v>
      </c>
    </row>
    <row r="2109" spans="1:14" x14ac:dyDescent="0.25">
      <c r="A2109" t="s">
        <v>5895</v>
      </c>
      <c r="B2109">
        <v>2733.26</v>
      </c>
      <c r="C2109" t="s">
        <v>5064</v>
      </c>
      <c r="D2109">
        <v>21.91</v>
      </c>
      <c r="E2109">
        <v>693</v>
      </c>
      <c r="F2109">
        <v>2</v>
      </c>
      <c r="G2109" s="2">
        <v>45446.407210648147</v>
      </c>
      <c r="H2109" s="2">
        <v>45448.270740740743</v>
      </c>
      <c r="I2109" s="18">
        <v>0.159</v>
      </c>
      <c r="J2109">
        <v>8.5000000000000006E-2</v>
      </c>
      <c r="K2109" t="s">
        <v>35</v>
      </c>
      <c r="L2109" s="34" t="str">
        <f t="shared" si="96"/>
        <v>20-40%</v>
      </c>
      <c r="M2109" t="str">
        <f t="shared" si="97"/>
        <v>0-20%</v>
      </c>
      <c r="N2109">
        <f t="shared" ca="1" si="98"/>
        <v>564</v>
      </c>
    </row>
    <row r="2110" spans="1:14" x14ac:dyDescent="0.25">
      <c r="A2110" t="s">
        <v>5896</v>
      </c>
      <c r="B2110">
        <v>1229.8399999999999</v>
      </c>
      <c r="C2110" t="s">
        <v>5066</v>
      </c>
      <c r="D2110">
        <v>0.93</v>
      </c>
      <c r="E2110">
        <v>347</v>
      </c>
      <c r="F2110">
        <v>3</v>
      </c>
      <c r="G2110" s="2">
        <v>45111.661678240736</v>
      </c>
      <c r="H2110" s="2">
        <v>45573.90625</v>
      </c>
      <c r="I2110" s="18">
        <v>0.26800000000000002</v>
      </c>
      <c r="J2110">
        <v>0.51800000000000002</v>
      </c>
      <c r="K2110" t="s">
        <v>22</v>
      </c>
      <c r="L2110" s="34" t="str">
        <f t="shared" si="96"/>
        <v>0-20%</v>
      </c>
      <c r="M2110" t="str">
        <f t="shared" si="97"/>
        <v>40-60%</v>
      </c>
      <c r="N2110">
        <f t="shared" ca="1" si="98"/>
        <v>439</v>
      </c>
    </row>
    <row r="2111" spans="1:14" x14ac:dyDescent="0.25">
      <c r="A2111" t="s">
        <v>5897</v>
      </c>
      <c r="B2111">
        <v>1177.6099999999999</v>
      </c>
      <c r="C2111" t="s">
        <v>5067</v>
      </c>
      <c r="D2111">
        <v>16.55</v>
      </c>
      <c r="E2111">
        <v>658</v>
      </c>
      <c r="F2111">
        <v>5</v>
      </c>
      <c r="G2111" s="2">
        <v>45087.727592592593</v>
      </c>
      <c r="H2111" s="2">
        <v>45923.393807870372</v>
      </c>
      <c r="I2111" s="18">
        <v>0.124</v>
      </c>
      <c r="J2111">
        <v>0.27400000000000002</v>
      </c>
      <c r="K2111" t="s">
        <v>58</v>
      </c>
      <c r="L2111" s="34" t="str">
        <f t="shared" si="96"/>
        <v>0-20%</v>
      </c>
      <c r="M2111" t="str">
        <f t="shared" si="97"/>
        <v>20-40%</v>
      </c>
      <c r="N2111">
        <f t="shared" ca="1" si="98"/>
        <v>89</v>
      </c>
    </row>
    <row r="2112" spans="1:14" x14ac:dyDescent="0.25">
      <c r="A2112" t="s">
        <v>5898</v>
      </c>
      <c r="B2112">
        <v>394.45</v>
      </c>
      <c r="C2112" t="s">
        <v>5064</v>
      </c>
      <c r="D2112">
        <v>5.19</v>
      </c>
      <c r="E2112">
        <v>860</v>
      </c>
      <c r="F2112">
        <v>3</v>
      </c>
      <c r="G2112" s="2">
        <v>45935.950902777768</v>
      </c>
      <c r="H2112" s="2">
        <v>45427.0468287037</v>
      </c>
      <c r="I2112" s="18">
        <v>0.47299999999999998</v>
      </c>
      <c r="J2112">
        <v>0.112</v>
      </c>
      <c r="K2112" t="s">
        <v>86</v>
      </c>
      <c r="L2112" s="34" t="str">
        <f t="shared" si="96"/>
        <v>0-20%</v>
      </c>
      <c r="M2112" t="str">
        <f t="shared" si="97"/>
        <v>0-20%</v>
      </c>
      <c r="N2112">
        <f t="shared" ca="1" si="98"/>
        <v>585</v>
      </c>
    </row>
    <row r="2113" spans="1:14" x14ac:dyDescent="0.25">
      <c r="A2113" t="s">
        <v>5899</v>
      </c>
      <c r="B2113">
        <v>612.74</v>
      </c>
      <c r="C2113" t="s">
        <v>5064</v>
      </c>
      <c r="D2113">
        <v>7.17</v>
      </c>
      <c r="E2113">
        <v>336</v>
      </c>
      <c r="F2113">
        <v>1</v>
      </c>
      <c r="G2113" s="2">
        <v>44982.820081018523</v>
      </c>
      <c r="H2113" s="2">
        <v>45900.869733796288</v>
      </c>
      <c r="I2113" s="18">
        <v>0.252</v>
      </c>
      <c r="J2113">
        <v>0.255</v>
      </c>
      <c r="K2113" t="s">
        <v>66</v>
      </c>
      <c r="L2113" s="34" t="str">
        <f t="shared" si="96"/>
        <v>0-20%</v>
      </c>
      <c r="M2113" t="str">
        <f t="shared" si="97"/>
        <v>20-40%</v>
      </c>
      <c r="N2113">
        <f t="shared" ca="1" si="98"/>
        <v>112</v>
      </c>
    </row>
    <row r="2114" spans="1:14" x14ac:dyDescent="0.25">
      <c r="A2114" t="s">
        <v>5900</v>
      </c>
      <c r="B2114">
        <v>1865.25</v>
      </c>
      <c r="C2114" t="s">
        <v>5066</v>
      </c>
      <c r="D2114">
        <v>17.13</v>
      </c>
      <c r="E2114">
        <v>367</v>
      </c>
      <c r="F2114">
        <v>2</v>
      </c>
      <c r="G2114" s="2">
        <v>45917.841689814813</v>
      </c>
      <c r="H2114" s="2">
        <v>45488.751111111109</v>
      </c>
      <c r="I2114" s="18">
        <v>0.374</v>
      </c>
      <c r="J2114">
        <v>0.45500000000000002</v>
      </c>
      <c r="K2114" t="s">
        <v>28</v>
      </c>
      <c r="L2114" s="34" t="str">
        <f t="shared" si="96"/>
        <v>0-20%</v>
      </c>
      <c r="M2114" t="str">
        <f t="shared" si="97"/>
        <v>40-60%</v>
      </c>
      <c r="N2114">
        <f t="shared" ca="1" si="98"/>
        <v>524</v>
      </c>
    </row>
    <row r="2115" spans="1:14" x14ac:dyDescent="0.25">
      <c r="A2115" t="s">
        <v>5901</v>
      </c>
      <c r="B2115">
        <v>912.22</v>
      </c>
      <c r="C2115" t="s">
        <v>5064</v>
      </c>
      <c r="D2115">
        <v>1.29</v>
      </c>
      <c r="E2115">
        <v>890</v>
      </c>
      <c r="F2115">
        <v>3</v>
      </c>
      <c r="G2115" s="2">
        <v>45412.093460648153</v>
      </c>
      <c r="H2115" s="2">
        <v>45300.93037037037</v>
      </c>
      <c r="I2115" s="18">
        <v>0.222</v>
      </c>
      <c r="J2115">
        <v>0.19900000000000001</v>
      </c>
      <c r="K2115" t="s">
        <v>89</v>
      </c>
      <c r="L2115" s="34" t="str">
        <f t="shared" ref="L2115:L2178" si="99">IF(D2115 / 100 &lt;= 0.2,"0-20%",
IF(D2115 / 100 &lt;= 0.4,"20-40%",
IF(D2115 / 100 &lt;=0.6,"40-60%",
IF(D2115 / 100 &lt;= 0.8,"60-80%","&gt;80%"))))</f>
        <v>0-20%</v>
      </c>
      <c r="M2115" t="str">
        <f t="shared" ref="M2115:M2178" si="100">IF(J2115 &lt;= 0.2,"0-20%",
IF(J2115 &lt;= 0.4,"20-40%",
IF(J2115 &lt;=0.6,"40-60%",
IF(J2115 &lt;= 0.8,"60-80%","&gt;80%"))))</f>
        <v>0-20%</v>
      </c>
      <c r="N2115">
        <f t="shared" ref="N2115:N2178" ca="1" si="101">IF(_xlfn.DAYS(TODAY(),H2115) &gt; 0, _xlfn.DAYS(TODAY(),H2115), 0)</f>
        <v>712</v>
      </c>
    </row>
    <row r="2116" spans="1:14" x14ac:dyDescent="0.25">
      <c r="A2116" t="s">
        <v>5902</v>
      </c>
      <c r="B2116">
        <v>511.05</v>
      </c>
      <c r="C2116" t="s">
        <v>5065</v>
      </c>
      <c r="D2116">
        <v>2.38</v>
      </c>
      <c r="E2116">
        <v>719</v>
      </c>
      <c r="F2116">
        <v>1</v>
      </c>
      <c r="G2116" s="2">
        <v>45032.105752314812</v>
      </c>
      <c r="H2116" s="2">
        <v>45990.93545138889</v>
      </c>
      <c r="I2116" s="18">
        <v>0.34699999999999998</v>
      </c>
      <c r="J2116">
        <v>0.16500000000000001</v>
      </c>
      <c r="K2116" t="s">
        <v>46</v>
      </c>
      <c r="L2116" s="34" t="str">
        <f t="shared" si="99"/>
        <v>0-20%</v>
      </c>
      <c r="M2116" t="str">
        <f t="shared" si="100"/>
        <v>0-20%</v>
      </c>
      <c r="N2116">
        <f t="shared" ca="1" si="101"/>
        <v>22</v>
      </c>
    </row>
    <row r="2117" spans="1:14" x14ac:dyDescent="0.25">
      <c r="A2117" t="s">
        <v>5903</v>
      </c>
      <c r="B2117">
        <v>2675.34</v>
      </c>
      <c r="C2117" t="s">
        <v>5064</v>
      </c>
      <c r="D2117">
        <v>23.71</v>
      </c>
      <c r="E2117">
        <v>383</v>
      </c>
      <c r="F2117">
        <v>1</v>
      </c>
      <c r="G2117" s="2">
        <v>45374.176053240742</v>
      </c>
      <c r="H2117" s="2">
        <v>45495.559236111112</v>
      </c>
      <c r="I2117" s="18">
        <v>0.186</v>
      </c>
      <c r="J2117">
        <v>0.45700000000000002</v>
      </c>
      <c r="K2117" t="s">
        <v>50</v>
      </c>
      <c r="L2117" s="34" t="str">
        <f t="shared" si="99"/>
        <v>20-40%</v>
      </c>
      <c r="M2117" t="str">
        <f t="shared" si="100"/>
        <v>40-60%</v>
      </c>
      <c r="N2117">
        <f t="shared" ca="1" si="101"/>
        <v>517</v>
      </c>
    </row>
    <row r="2118" spans="1:14" x14ac:dyDescent="0.25">
      <c r="A2118" t="s">
        <v>5904</v>
      </c>
      <c r="B2118">
        <v>574.51</v>
      </c>
      <c r="C2118" t="s">
        <v>5064</v>
      </c>
      <c r="D2118">
        <v>0.13</v>
      </c>
      <c r="E2118">
        <v>543</v>
      </c>
      <c r="F2118">
        <v>1</v>
      </c>
      <c r="G2118" s="2">
        <v>45178.334699074083</v>
      </c>
      <c r="H2118" s="2">
        <v>45080.497395833343</v>
      </c>
      <c r="I2118" s="18">
        <v>0.61299999999999999</v>
      </c>
      <c r="J2118">
        <v>0.40200000000000002</v>
      </c>
      <c r="K2118" t="s">
        <v>86</v>
      </c>
      <c r="L2118" s="34" t="str">
        <f t="shared" si="99"/>
        <v>0-20%</v>
      </c>
      <c r="M2118" t="str">
        <f t="shared" si="100"/>
        <v>40-60%</v>
      </c>
      <c r="N2118">
        <f t="shared" ca="1" si="101"/>
        <v>932</v>
      </c>
    </row>
    <row r="2119" spans="1:14" x14ac:dyDescent="0.25">
      <c r="A2119" t="s">
        <v>5905</v>
      </c>
      <c r="B2119">
        <v>1751.63</v>
      </c>
      <c r="C2119" t="s">
        <v>5064</v>
      </c>
      <c r="D2119">
        <v>3.6</v>
      </c>
      <c r="E2119">
        <v>717</v>
      </c>
      <c r="F2119">
        <v>2</v>
      </c>
      <c r="G2119" s="2">
        <v>44931.406215277777</v>
      </c>
      <c r="H2119" s="2">
        <v>45023.132430555554</v>
      </c>
      <c r="I2119" s="18">
        <v>0.38300000000000001</v>
      </c>
      <c r="J2119">
        <v>0.44600000000000001</v>
      </c>
      <c r="K2119" t="s">
        <v>71</v>
      </c>
      <c r="L2119" s="34" t="str">
        <f t="shared" si="99"/>
        <v>0-20%</v>
      </c>
      <c r="M2119" t="str">
        <f t="shared" si="100"/>
        <v>40-60%</v>
      </c>
      <c r="N2119">
        <f t="shared" ca="1" si="101"/>
        <v>989</v>
      </c>
    </row>
    <row r="2120" spans="1:14" x14ac:dyDescent="0.25">
      <c r="A2120" t="s">
        <v>5906</v>
      </c>
      <c r="B2120">
        <v>2919.76</v>
      </c>
      <c r="C2120" t="s">
        <v>5067</v>
      </c>
      <c r="D2120">
        <v>11.38</v>
      </c>
      <c r="E2120">
        <v>819</v>
      </c>
      <c r="F2120">
        <v>2</v>
      </c>
      <c r="G2120" s="2">
        <v>45932.210787037038</v>
      </c>
      <c r="H2120" s="2">
        <v>45483.054479166669</v>
      </c>
      <c r="I2120" s="18">
        <v>0.16</v>
      </c>
      <c r="J2120">
        <v>0.25800000000000001</v>
      </c>
      <c r="K2120" t="s">
        <v>35</v>
      </c>
      <c r="L2120" s="34" t="str">
        <f t="shared" si="99"/>
        <v>0-20%</v>
      </c>
      <c r="M2120" t="str">
        <f t="shared" si="100"/>
        <v>20-40%</v>
      </c>
      <c r="N2120">
        <f t="shared" ca="1" si="101"/>
        <v>529</v>
      </c>
    </row>
    <row r="2121" spans="1:14" x14ac:dyDescent="0.25">
      <c r="A2121" t="s">
        <v>5907</v>
      </c>
      <c r="B2121">
        <v>1714.13</v>
      </c>
      <c r="C2121" t="s">
        <v>5064</v>
      </c>
      <c r="D2121">
        <v>19.61</v>
      </c>
      <c r="E2121">
        <v>505</v>
      </c>
      <c r="F2121">
        <v>3</v>
      </c>
      <c r="G2121" s="2">
        <v>45099.632534722223</v>
      </c>
      <c r="H2121" s="2">
        <v>45804.326643518521</v>
      </c>
      <c r="I2121" s="18">
        <v>0.46300000000000002</v>
      </c>
      <c r="J2121">
        <v>0.38400000000000001</v>
      </c>
      <c r="K2121" t="s">
        <v>32</v>
      </c>
      <c r="L2121" s="34" t="str">
        <f t="shared" si="99"/>
        <v>0-20%</v>
      </c>
      <c r="M2121" t="str">
        <f t="shared" si="100"/>
        <v>20-40%</v>
      </c>
      <c r="N2121">
        <f t="shared" ca="1" si="101"/>
        <v>208</v>
      </c>
    </row>
    <row r="2122" spans="1:14" x14ac:dyDescent="0.25">
      <c r="A2122" t="s">
        <v>5908</v>
      </c>
      <c r="B2122">
        <v>125.16</v>
      </c>
      <c r="C2122" t="s">
        <v>5064</v>
      </c>
      <c r="D2122">
        <v>25.15</v>
      </c>
      <c r="E2122">
        <v>844</v>
      </c>
      <c r="F2122">
        <v>4</v>
      </c>
      <c r="G2122" s="2">
        <v>45747.178449074083</v>
      </c>
      <c r="H2122" s="2">
        <v>45827.068518518521</v>
      </c>
      <c r="I2122" s="18">
        <v>0.19700000000000001</v>
      </c>
      <c r="J2122">
        <v>0.30099999999999999</v>
      </c>
      <c r="K2122" t="s">
        <v>28</v>
      </c>
      <c r="L2122" s="34" t="str">
        <f t="shared" si="99"/>
        <v>20-40%</v>
      </c>
      <c r="M2122" t="str">
        <f t="shared" si="100"/>
        <v>20-40%</v>
      </c>
      <c r="N2122">
        <f t="shared" ca="1" si="101"/>
        <v>185</v>
      </c>
    </row>
    <row r="2123" spans="1:14" x14ac:dyDescent="0.25">
      <c r="A2123" t="s">
        <v>5909</v>
      </c>
      <c r="B2123">
        <v>1976.26</v>
      </c>
      <c r="C2123" t="s">
        <v>5064</v>
      </c>
      <c r="D2123">
        <v>14.98</v>
      </c>
      <c r="E2123">
        <v>765</v>
      </c>
      <c r="F2123">
        <v>3</v>
      </c>
      <c r="G2123" s="2">
        <v>45345.71974537037</v>
      </c>
      <c r="H2123" s="2">
        <v>46016.764918981477</v>
      </c>
      <c r="I2123" s="18">
        <v>0.152</v>
      </c>
      <c r="J2123">
        <v>0.29099999999999998</v>
      </c>
      <c r="K2123" t="s">
        <v>106</v>
      </c>
      <c r="L2123" s="34" t="str">
        <f t="shared" si="99"/>
        <v>0-20%</v>
      </c>
      <c r="M2123" t="str">
        <f t="shared" si="100"/>
        <v>20-40%</v>
      </c>
      <c r="N2123">
        <f t="shared" ca="1" si="101"/>
        <v>0</v>
      </c>
    </row>
    <row r="2124" spans="1:14" x14ac:dyDescent="0.25">
      <c r="A2124" t="s">
        <v>5910</v>
      </c>
      <c r="B2124">
        <v>284.11</v>
      </c>
      <c r="C2124" t="s">
        <v>5064</v>
      </c>
      <c r="D2124">
        <v>21.13</v>
      </c>
      <c r="E2124">
        <v>583</v>
      </c>
      <c r="F2124">
        <v>2</v>
      </c>
      <c r="G2124" s="2">
        <v>45539.779756944437</v>
      </c>
      <c r="H2124" s="2">
        <v>45991.454143518517</v>
      </c>
      <c r="I2124" s="18">
        <v>0.23699999999999999</v>
      </c>
      <c r="J2124">
        <v>6.5000000000000002E-2</v>
      </c>
      <c r="K2124" t="s">
        <v>17</v>
      </c>
      <c r="L2124" s="34" t="str">
        <f t="shared" si="99"/>
        <v>20-40%</v>
      </c>
      <c r="M2124" t="str">
        <f t="shared" si="100"/>
        <v>0-20%</v>
      </c>
      <c r="N2124">
        <f t="shared" ca="1" si="101"/>
        <v>21</v>
      </c>
    </row>
    <row r="2125" spans="1:14" x14ac:dyDescent="0.25">
      <c r="A2125" t="s">
        <v>5911</v>
      </c>
      <c r="B2125">
        <v>1224.1400000000001</v>
      </c>
      <c r="C2125" t="s">
        <v>5065</v>
      </c>
      <c r="D2125">
        <v>18.23</v>
      </c>
      <c r="E2125">
        <v>305</v>
      </c>
      <c r="F2125">
        <v>1</v>
      </c>
      <c r="G2125" s="2">
        <v>45902.20380787037</v>
      </c>
      <c r="H2125" s="2">
        <v>45972.863692129627</v>
      </c>
      <c r="I2125" s="18">
        <v>0.29599999999999999</v>
      </c>
      <c r="J2125">
        <v>0.18</v>
      </c>
      <c r="K2125" t="s">
        <v>28</v>
      </c>
      <c r="L2125" s="34" t="str">
        <f t="shared" si="99"/>
        <v>0-20%</v>
      </c>
      <c r="M2125" t="str">
        <f t="shared" si="100"/>
        <v>0-20%</v>
      </c>
      <c r="N2125">
        <f t="shared" ca="1" si="101"/>
        <v>40</v>
      </c>
    </row>
    <row r="2126" spans="1:14" x14ac:dyDescent="0.25">
      <c r="A2126" t="s">
        <v>5912</v>
      </c>
      <c r="B2126">
        <v>2666.02</v>
      </c>
      <c r="C2126" t="s">
        <v>5066</v>
      </c>
      <c r="D2126">
        <v>31.51</v>
      </c>
      <c r="E2126">
        <v>397</v>
      </c>
      <c r="F2126">
        <v>1</v>
      </c>
      <c r="G2126" s="2">
        <v>45837.7343287037</v>
      </c>
      <c r="H2126" s="2">
        <v>45667.940150462957</v>
      </c>
      <c r="I2126" s="18">
        <v>0.34399999999999997</v>
      </c>
      <c r="J2126">
        <v>0.45700000000000002</v>
      </c>
      <c r="K2126" t="s">
        <v>71</v>
      </c>
      <c r="L2126" s="34" t="str">
        <f t="shared" si="99"/>
        <v>20-40%</v>
      </c>
      <c r="M2126" t="str">
        <f t="shared" si="100"/>
        <v>40-60%</v>
      </c>
      <c r="N2126">
        <f t="shared" ca="1" si="101"/>
        <v>345</v>
      </c>
    </row>
    <row r="2127" spans="1:14" x14ac:dyDescent="0.25">
      <c r="A2127" t="s">
        <v>5913</v>
      </c>
      <c r="B2127">
        <v>3008.15</v>
      </c>
      <c r="C2127" t="s">
        <v>5064</v>
      </c>
      <c r="D2127">
        <v>11.93</v>
      </c>
      <c r="E2127">
        <v>778</v>
      </c>
      <c r="F2127">
        <v>1</v>
      </c>
      <c r="G2127" s="2">
        <v>45483.417743055557</v>
      </c>
      <c r="H2127" s="2">
        <v>45700.427789351852</v>
      </c>
      <c r="I2127" s="18">
        <v>0.37</v>
      </c>
      <c r="J2127">
        <v>0.36899999999999999</v>
      </c>
      <c r="K2127" t="s">
        <v>86</v>
      </c>
      <c r="L2127" s="34" t="str">
        <f t="shared" si="99"/>
        <v>0-20%</v>
      </c>
      <c r="M2127" t="str">
        <f t="shared" si="100"/>
        <v>20-40%</v>
      </c>
      <c r="N2127">
        <f t="shared" ca="1" si="101"/>
        <v>312</v>
      </c>
    </row>
    <row r="2128" spans="1:14" x14ac:dyDescent="0.25">
      <c r="A2128" t="s">
        <v>5914</v>
      </c>
      <c r="B2128">
        <v>554.20000000000005</v>
      </c>
      <c r="C2128" t="s">
        <v>5067</v>
      </c>
      <c r="D2128">
        <v>30.07</v>
      </c>
      <c r="E2128">
        <v>835</v>
      </c>
      <c r="F2128">
        <v>3</v>
      </c>
      <c r="G2128" s="2">
        <v>45939.125613425917</v>
      </c>
      <c r="H2128" s="2">
        <v>45755.05605324074</v>
      </c>
      <c r="I2128" s="18">
        <v>0.60799999999999998</v>
      </c>
      <c r="J2128">
        <v>2.1000000000000001E-2</v>
      </c>
      <c r="K2128" t="s">
        <v>66</v>
      </c>
      <c r="L2128" s="34" t="str">
        <f t="shared" si="99"/>
        <v>20-40%</v>
      </c>
      <c r="M2128" t="str">
        <f t="shared" si="100"/>
        <v>0-20%</v>
      </c>
      <c r="N2128">
        <f t="shared" ca="1" si="101"/>
        <v>257</v>
      </c>
    </row>
    <row r="2129" spans="1:14" x14ac:dyDescent="0.25">
      <c r="A2129" t="s">
        <v>5915</v>
      </c>
      <c r="B2129">
        <v>2230.77</v>
      </c>
      <c r="C2129" t="s">
        <v>5064</v>
      </c>
      <c r="D2129">
        <v>7.66</v>
      </c>
      <c r="E2129">
        <v>827</v>
      </c>
      <c r="F2129">
        <v>2</v>
      </c>
      <c r="G2129" s="2">
        <v>45241.295115740737</v>
      </c>
      <c r="H2129" s="2">
        <v>45025.983773148153</v>
      </c>
      <c r="I2129" s="18">
        <v>0.13300000000000001</v>
      </c>
      <c r="J2129">
        <v>0.26700000000000002</v>
      </c>
      <c r="K2129" t="s">
        <v>17</v>
      </c>
      <c r="L2129" s="34" t="str">
        <f t="shared" si="99"/>
        <v>0-20%</v>
      </c>
      <c r="M2129" t="str">
        <f t="shared" si="100"/>
        <v>20-40%</v>
      </c>
      <c r="N2129">
        <f t="shared" ca="1" si="101"/>
        <v>987</v>
      </c>
    </row>
    <row r="2130" spans="1:14" x14ac:dyDescent="0.25">
      <c r="A2130" t="s">
        <v>5916</v>
      </c>
      <c r="B2130">
        <v>1945.2</v>
      </c>
      <c r="C2130" t="s">
        <v>5067</v>
      </c>
      <c r="D2130">
        <v>7.26</v>
      </c>
      <c r="E2130">
        <v>735</v>
      </c>
      <c r="F2130">
        <v>4</v>
      </c>
      <c r="G2130" s="2">
        <v>45886.037118055552</v>
      </c>
      <c r="H2130" s="2">
        <v>45859.639606481483</v>
      </c>
      <c r="I2130" s="18">
        <v>0.47199999999999998</v>
      </c>
      <c r="J2130">
        <v>0.40300000000000002</v>
      </c>
      <c r="K2130" t="s">
        <v>50</v>
      </c>
      <c r="L2130" s="34" t="str">
        <f t="shared" si="99"/>
        <v>0-20%</v>
      </c>
      <c r="M2130" t="str">
        <f t="shared" si="100"/>
        <v>40-60%</v>
      </c>
      <c r="N2130">
        <f t="shared" ca="1" si="101"/>
        <v>153</v>
      </c>
    </row>
    <row r="2131" spans="1:14" x14ac:dyDescent="0.25">
      <c r="A2131" t="s">
        <v>5917</v>
      </c>
      <c r="B2131">
        <v>1045.9100000000001</v>
      </c>
      <c r="C2131" t="s">
        <v>5064</v>
      </c>
      <c r="D2131">
        <v>26.23</v>
      </c>
      <c r="E2131">
        <v>432</v>
      </c>
      <c r="F2131">
        <v>1</v>
      </c>
      <c r="G2131" s="2">
        <v>44940.832430555558</v>
      </c>
      <c r="H2131" s="2">
        <v>45751.923692129632</v>
      </c>
      <c r="I2131" s="18">
        <v>0.248</v>
      </c>
      <c r="J2131">
        <v>0.42</v>
      </c>
      <c r="K2131" t="s">
        <v>52</v>
      </c>
      <c r="L2131" s="34" t="str">
        <f t="shared" si="99"/>
        <v>20-40%</v>
      </c>
      <c r="M2131" t="str">
        <f t="shared" si="100"/>
        <v>40-60%</v>
      </c>
      <c r="N2131">
        <f t="shared" ca="1" si="101"/>
        <v>261</v>
      </c>
    </row>
    <row r="2132" spans="1:14" x14ac:dyDescent="0.25">
      <c r="A2132" t="s">
        <v>5918</v>
      </c>
      <c r="B2132">
        <v>587.91999999999996</v>
      </c>
      <c r="C2132" t="s">
        <v>5064</v>
      </c>
      <c r="D2132">
        <v>15.97</v>
      </c>
      <c r="E2132">
        <v>497</v>
      </c>
      <c r="F2132">
        <v>1</v>
      </c>
      <c r="G2132" s="2">
        <v>44977.159837962958</v>
      </c>
      <c r="H2132" s="2">
        <v>45806.291030092587</v>
      </c>
      <c r="I2132" s="18">
        <v>0.20799999999999999</v>
      </c>
      <c r="J2132">
        <v>4.2999999999999997E-2</v>
      </c>
      <c r="K2132" t="s">
        <v>86</v>
      </c>
      <c r="L2132" s="34" t="str">
        <f t="shared" si="99"/>
        <v>0-20%</v>
      </c>
      <c r="M2132" t="str">
        <f t="shared" si="100"/>
        <v>0-20%</v>
      </c>
      <c r="N2132">
        <f t="shared" ca="1" si="101"/>
        <v>206</v>
      </c>
    </row>
    <row r="2133" spans="1:14" x14ac:dyDescent="0.25">
      <c r="A2133" t="s">
        <v>5919</v>
      </c>
      <c r="B2133">
        <v>1571.99</v>
      </c>
      <c r="C2133" t="s">
        <v>5064</v>
      </c>
      <c r="D2133">
        <v>7.48</v>
      </c>
      <c r="E2133">
        <v>793</v>
      </c>
      <c r="F2133">
        <v>2</v>
      </c>
      <c r="G2133" s="2">
        <v>45949.467662037037</v>
      </c>
      <c r="H2133" s="2">
        <v>45902.398564814823</v>
      </c>
      <c r="I2133" s="18">
        <v>0.77200000000000002</v>
      </c>
      <c r="J2133">
        <v>0.32800000000000001</v>
      </c>
      <c r="K2133" t="s">
        <v>41</v>
      </c>
      <c r="L2133" s="34" t="str">
        <f t="shared" si="99"/>
        <v>0-20%</v>
      </c>
      <c r="M2133" t="str">
        <f t="shared" si="100"/>
        <v>20-40%</v>
      </c>
      <c r="N2133">
        <f t="shared" ca="1" si="101"/>
        <v>110</v>
      </c>
    </row>
    <row r="2134" spans="1:14" x14ac:dyDescent="0.25">
      <c r="A2134" t="s">
        <v>5920</v>
      </c>
      <c r="B2134">
        <v>552.26</v>
      </c>
      <c r="C2134" t="s">
        <v>5064</v>
      </c>
      <c r="D2134">
        <v>7.71</v>
      </c>
      <c r="E2134">
        <v>501</v>
      </c>
      <c r="F2134">
        <v>2</v>
      </c>
      <c r="G2134" s="2">
        <v>45144.317627314813</v>
      </c>
      <c r="H2134" s="2">
        <v>45333.802997685183</v>
      </c>
      <c r="I2134" s="18">
        <v>0.40200000000000002</v>
      </c>
      <c r="J2134">
        <v>9.1999999999999998E-2</v>
      </c>
      <c r="K2134" t="s">
        <v>22</v>
      </c>
      <c r="L2134" s="34" t="str">
        <f t="shared" si="99"/>
        <v>0-20%</v>
      </c>
      <c r="M2134" t="str">
        <f t="shared" si="100"/>
        <v>0-20%</v>
      </c>
      <c r="N2134">
        <f t="shared" ca="1" si="101"/>
        <v>679</v>
      </c>
    </row>
    <row r="2135" spans="1:14" x14ac:dyDescent="0.25">
      <c r="A2135" t="s">
        <v>5921</v>
      </c>
      <c r="B2135">
        <v>957.29</v>
      </c>
      <c r="C2135" t="s">
        <v>5067</v>
      </c>
      <c r="D2135">
        <v>5.78</v>
      </c>
      <c r="E2135">
        <v>770</v>
      </c>
      <c r="F2135">
        <v>4</v>
      </c>
      <c r="G2135" s="2">
        <v>45145.389351851853</v>
      </c>
      <c r="H2135" s="2">
        <v>45541.77915509259</v>
      </c>
      <c r="I2135" s="18">
        <v>0.19600000000000001</v>
      </c>
      <c r="J2135">
        <v>0.26</v>
      </c>
      <c r="K2135" t="s">
        <v>39</v>
      </c>
      <c r="L2135" s="34" t="str">
        <f t="shared" si="99"/>
        <v>0-20%</v>
      </c>
      <c r="M2135" t="str">
        <f t="shared" si="100"/>
        <v>20-40%</v>
      </c>
      <c r="N2135">
        <f t="shared" ca="1" si="101"/>
        <v>471</v>
      </c>
    </row>
    <row r="2136" spans="1:14" x14ac:dyDescent="0.25">
      <c r="A2136" t="s">
        <v>5922</v>
      </c>
      <c r="B2136">
        <v>143.56</v>
      </c>
      <c r="C2136" t="s">
        <v>5064</v>
      </c>
      <c r="D2136">
        <v>16.100000000000001</v>
      </c>
      <c r="E2136">
        <v>782</v>
      </c>
      <c r="F2136">
        <v>2</v>
      </c>
      <c r="G2136" s="2">
        <v>45789.948854166672</v>
      </c>
      <c r="H2136" s="2">
        <v>45314.129131944443</v>
      </c>
      <c r="I2136" s="18">
        <v>0.34399999999999997</v>
      </c>
      <c r="J2136">
        <v>0.17699999999999999</v>
      </c>
      <c r="K2136" t="s">
        <v>50</v>
      </c>
      <c r="L2136" s="34" t="str">
        <f t="shared" si="99"/>
        <v>0-20%</v>
      </c>
      <c r="M2136" t="str">
        <f t="shared" si="100"/>
        <v>0-20%</v>
      </c>
      <c r="N2136">
        <f t="shared" ca="1" si="101"/>
        <v>698</v>
      </c>
    </row>
    <row r="2137" spans="1:14" x14ac:dyDescent="0.25">
      <c r="A2137" t="s">
        <v>5923</v>
      </c>
      <c r="B2137">
        <v>541.49</v>
      </c>
      <c r="C2137" t="s">
        <v>5064</v>
      </c>
      <c r="D2137">
        <v>29.64</v>
      </c>
      <c r="E2137">
        <v>401</v>
      </c>
      <c r="F2137">
        <v>1</v>
      </c>
      <c r="G2137" s="2">
        <v>45555.303715277783</v>
      </c>
      <c r="H2137" s="2">
        <v>45349.793946759259</v>
      </c>
      <c r="I2137" s="18">
        <v>0.123</v>
      </c>
      <c r="J2137">
        <v>0.21099999999999999</v>
      </c>
      <c r="K2137" t="s">
        <v>17</v>
      </c>
      <c r="L2137" s="34" t="str">
        <f t="shared" si="99"/>
        <v>20-40%</v>
      </c>
      <c r="M2137" t="str">
        <f t="shared" si="100"/>
        <v>20-40%</v>
      </c>
      <c r="N2137">
        <f t="shared" ca="1" si="101"/>
        <v>663</v>
      </c>
    </row>
    <row r="2138" spans="1:14" x14ac:dyDescent="0.25">
      <c r="A2138" t="s">
        <v>5924</v>
      </c>
      <c r="B2138">
        <v>121.77</v>
      </c>
      <c r="C2138" t="s">
        <v>5066</v>
      </c>
      <c r="D2138">
        <v>10.6</v>
      </c>
      <c r="E2138">
        <v>688</v>
      </c>
      <c r="F2138">
        <v>4</v>
      </c>
      <c r="G2138" s="2">
        <v>45042.669629629629</v>
      </c>
      <c r="H2138" s="2">
        <v>44985.480416666673</v>
      </c>
      <c r="I2138" s="18">
        <v>0.45</v>
      </c>
      <c r="J2138">
        <v>0.13800000000000001</v>
      </c>
      <c r="K2138" t="s">
        <v>69</v>
      </c>
      <c r="L2138" s="34" t="str">
        <f t="shared" si="99"/>
        <v>0-20%</v>
      </c>
      <c r="M2138" t="str">
        <f t="shared" si="100"/>
        <v>0-20%</v>
      </c>
      <c r="N2138">
        <f t="shared" ca="1" si="101"/>
        <v>1027</v>
      </c>
    </row>
    <row r="2139" spans="1:14" x14ac:dyDescent="0.25">
      <c r="A2139" t="s">
        <v>5925</v>
      </c>
      <c r="B2139">
        <v>577.27</v>
      </c>
      <c r="C2139" t="s">
        <v>5066</v>
      </c>
      <c r="D2139">
        <v>2</v>
      </c>
      <c r="E2139">
        <v>426</v>
      </c>
      <c r="F2139">
        <v>1</v>
      </c>
      <c r="G2139" s="2">
        <v>45817.040983796287</v>
      </c>
      <c r="H2139" s="2">
        <v>45960.923032407409</v>
      </c>
      <c r="I2139" s="18">
        <v>0.34300000000000003</v>
      </c>
      <c r="J2139">
        <v>0.184</v>
      </c>
      <c r="K2139" t="s">
        <v>66</v>
      </c>
      <c r="L2139" s="34" t="str">
        <f t="shared" si="99"/>
        <v>0-20%</v>
      </c>
      <c r="M2139" t="str">
        <f t="shared" si="100"/>
        <v>0-20%</v>
      </c>
      <c r="N2139">
        <f t="shared" ca="1" si="101"/>
        <v>52</v>
      </c>
    </row>
    <row r="2140" spans="1:14" x14ac:dyDescent="0.25">
      <c r="A2140" t="s">
        <v>5926</v>
      </c>
      <c r="B2140">
        <v>1305.77</v>
      </c>
      <c r="C2140" t="s">
        <v>5064</v>
      </c>
      <c r="D2140">
        <v>20.09</v>
      </c>
      <c r="E2140">
        <v>853</v>
      </c>
      <c r="F2140">
        <v>2</v>
      </c>
      <c r="G2140" s="2">
        <v>45087.203888888893</v>
      </c>
      <c r="H2140" s="2">
        <v>45820.429699074077</v>
      </c>
      <c r="I2140" s="18">
        <v>0.158</v>
      </c>
      <c r="J2140">
        <v>0.35599999999999998</v>
      </c>
      <c r="K2140" t="s">
        <v>28</v>
      </c>
      <c r="L2140" s="34" t="str">
        <f t="shared" si="99"/>
        <v>20-40%</v>
      </c>
      <c r="M2140" t="str">
        <f t="shared" si="100"/>
        <v>20-40%</v>
      </c>
      <c r="N2140">
        <f t="shared" ca="1" si="101"/>
        <v>192</v>
      </c>
    </row>
    <row r="2141" spans="1:14" x14ac:dyDescent="0.25">
      <c r="A2141" t="s">
        <v>5927</v>
      </c>
      <c r="B2141">
        <v>96.82</v>
      </c>
      <c r="C2141" t="s">
        <v>5064</v>
      </c>
      <c r="D2141">
        <v>8.06</v>
      </c>
      <c r="E2141">
        <v>327</v>
      </c>
      <c r="F2141">
        <v>2</v>
      </c>
      <c r="G2141" s="2">
        <v>45599.284490740742</v>
      </c>
      <c r="H2141" s="2">
        <v>45293.066435185188</v>
      </c>
      <c r="I2141" s="18">
        <v>0.29299999999999998</v>
      </c>
      <c r="J2141">
        <v>0.193</v>
      </c>
      <c r="K2141" t="s">
        <v>64</v>
      </c>
      <c r="L2141" s="34" t="str">
        <f t="shared" si="99"/>
        <v>0-20%</v>
      </c>
      <c r="M2141" t="str">
        <f t="shared" si="100"/>
        <v>0-20%</v>
      </c>
      <c r="N2141">
        <f t="shared" ca="1" si="101"/>
        <v>719</v>
      </c>
    </row>
    <row r="2142" spans="1:14" x14ac:dyDescent="0.25">
      <c r="A2142" t="s">
        <v>5928</v>
      </c>
      <c r="B2142">
        <v>3234.08</v>
      </c>
      <c r="C2142" t="s">
        <v>5064</v>
      </c>
      <c r="D2142">
        <v>14.54</v>
      </c>
      <c r="E2142">
        <v>631</v>
      </c>
      <c r="F2142">
        <v>3</v>
      </c>
      <c r="G2142" s="2">
        <v>45802.415810185194</v>
      </c>
      <c r="H2142" s="2">
        <v>45140.213101851848</v>
      </c>
      <c r="I2142" s="18">
        <v>0.19400000000000001</v>
      </c>
      <c r="J2142">
        <v>0.13500000000000001</v>
      </c>
      <c r="K2142" t="s">
        <v>32</v>
      </c>
      <c r="L2142" s="34" t="str">
        <f t="shared" si="99"/>
        <v>0-20%</v>
      </c>
      <c r="M2142" t="str">
        <f t="shared" si="100"/>
        <v>0-20%</v>
      </c>
      <c r="N2142">
        <f t="shared" ca="1" si="101"/>
        <v>872</v>
      </c>
    </row>
    <row r="2143" spans="1:14" x14ac:dyDescent="0.25">
      <c r="A2143" t="s">
        <v>5929</v>
      </c>
      <c r="B2143">
        <v>141.06</v>
      </c>
      <c r="C2143" t="s">
        <v>5064</v>
      </c>
      <c r="D2143">
        <v>19.16</v>
      </c>
      <c r="E2143">
        <v>772</v>
      </c>
      <c r="F2143">
        <v>1</v>
      </c>
      <c r="G2143" s="2">
        <v>45283.866215277783</v>
      </c>
      <c r="H2143" s="2">
        <v>45864.758009259262</v>
      </c>
      <c r="I2143" s="18">
        <v>0.15</v>
      </c>
      <c r="J2143">
        <v>0.35299999999999998</v>
      </c>
      <c r="K2143" t="s">
        <v>66</v>
      </c>
      <c r="L2143" s="34" t="str">
        <f t="shared" si="99"/>
        <v>0-20%</v>
      </c>
      <c r="M2143" t="str">
        <f t="shared" si="100"/>
        <v>20-40%</v>
      </c>
      <c r="N2143">
        <f t="shared" ca="1" si="101"/>
        <v>148</v>
      </c>
    </row>
    <row r="2144" spans="1:14" x14ac:dyDescent="0.25">
      <c r="A2144" t="s">
        <v>5930</v>
      </c>
      <c r="B2144">
        <v>455.69</v>
      </c>
      <c r="C2144" t="s">
        <v>5066</v>
      </c>
      <c r="D2144">
        <v>11.1</v>
      </c>
      <c r="E2144">
        <v>488</v>
      </c>
      <c r="F2144">
        <v>3</v>
      </c>
      <c r="G2144" s="2">
        <v>45125.15152777778</v>
      </c>
      <c r="H2144" s="2">
        <v>45017.50273148148</v>
      </c>
      <c r="I2144" s="18">
        <v>5.2999999999999999E-2</v>
      </c>
      <c r="J2144">
        <v>0.53200000000000003</v>
      </c>
      <c r="K2144" t="s">
        <v>61</v>
      </c>
      <c r="L2144" s="34" t="str">
        <f t="shared" si="99"/>
        <v>0-20%</v>
      </c>
      <c r="M2144" t="str">
        <f t="shared" si="100"/>
        <v>40-60%</v>
      </c>
      <c r="N2144">
        <f t="shared" ca="1" si="101"/>
        <v>995</v>
      </c>
    </row>
    <row r="2145" spans="1:14" x14ac:dyDescent="0.25">
      <c r="A2145" t="s">
        <v>5931</v>
      </c>
      <c r="B2145">
        <v>159.56</v>
      </c>
      <c r="C2145" t="s">
        <v>5064</v>
      </c>
      <c r="D2145">
        <v>22.47</v>
      </c>
      <c r="E2145">
        <v>678</v>
      </c>
      <c r="F2145">
        <v>3</v>
      </c>
      <c r="G2145" s="2">
        <v>45728.301527777781</v>
      </c>
      <c r="H2145" s="2">
        <v>45271.002442129633</v>
      </c>
      <c r="I2145" s="18">
        <v>0.153</v>
      </c>
      <c r="J2145">
        <v>0.35099999999999998</v>
      </c>
      <c r="K2145" t="s">
        <v>22</v>
      </c>
      <c r="L2145" s="34" t="str">
        <f t="shared" si="99"/>
        <v>20-40%</v>
      </c>
      <c r="M2145" t="str">
        <f t="shared" si="100"/>
        <v>20-40%</v>
      </c>
      <c r="N2145">
        <f t="shared" ca="1" si="101"/>
        <v>741</v>
      </c>
    </row>
    <row r="2146" spans="1:14" x14ac:dyDescent="0.25">
      <c r="A2146" t="s">
        <v>5932</v>
      </c>
      <c r="B2146">
        <v>3230.21</v>
      </c>
      <c r="C2146" t="s">
        <v>5067</v>
      </c>
      <c r="D2146">
        <v>40.729999999999997</v>
      </c>
      <c r="E2146">
        <v>446</v>
      </c>
      <c r="F2146">
        <v>1</v>
      </c>
      <c r="G2146" s="2">
        <v>45585.325706018521</v>
      </c>
      <c r="H2146" s="2">
        <v>45058.580057870371</v>
      </c>
      <c r="I2146" s="18">
        <v>8.4000000000000005E-2</v>
      </c>
      <c r="J2146">
        <v>6.2E-2</v>
      </c>
      <c r="K2146" t="s">
        <v>89</v>
      </c>
      <c r="L2146" s="34" t="str">
        <f t="shared" si="99"/>
        <v>40-60%</v>
      </c>
      <c r="M2146" t="str">
        <f t="shared" si="100"/>
        <v>0-20%</v>
      </c>
      <c r="N2146">
        <f t="shared" ca="1" si="101"/>
        <v>954</v>
      </c>
    </row>
    <row r="2147" spans="1:14" x14ac:dyDescent="0.25">
      <c r="A2147" t="s">
        <v>5933</v>
      </c>
      <c r="B2147">
        <v>597.11</v>
      </c>
      <c r="C2147" t="s">
        <v>5064</v>
      </c>
      <c r="D2147">
        <v>13.98</v>
      </c>
      <c r="E2147">
        <v>342</v>
      </c>
      <c r="F2147">
        <v>1</v>
      </c>
      <c r="G2147" s="2">
        <v>45286.758611111109</v>
      </c>
      <c r="H2147" s="2">
        <v>45900.418287037042</v>
      </c>
      <c r="I2147" s="18">
        <v>0.375</v>
      </c>
      <c r="J2147">
        <v>6.8000000000000005E-2</v>
      </c>
      <c r="K2147" t="s">
        <v>50</v>
      </c>
      <c r="L2147" s="34" t="str">
        <f t="shared" si="99"/>
        <v>0-20%</v>
      </c>
      <c r="M2147" t="str">
        <f t="shared" si="100"/>
        <v>0-20%</v>
      </c>
      <c r="N2147">
        <f t="shared" ca="1" si="101"/>
        <v>112</v>
      </c>
    </row>
    <row r="2148" spans="1:14" x14ac:dyDescent="0.25">
      <c r="A2148" t="s">
        <v>5934</v>
      </c>
      <c r="B2148">
        <v>142.57</v>
      </c>
      <c r="C2148" t="s">
        <v>5064</v>
      </c>
      <c r="D2148">
        <v>34.450000000000003</v>
      </c>
      <c r="E2148">
        <v>580</v>
      </c>
      <c r="F2148">
        <v>2</v>
      </c>
      <c r="G2148" s="2">
        <v>45118.929988425924</v>
      </c>
      <c r="H2148" s="2">
        <v>44976.864837962959</v>
      </c>
      <c r="I2148" s="18">
        <v>0.34799999999999998</v>
      </c>
      <c r="J2148">
        <v>0.47499999999999998</v>
      </c>
      <c r="K2148" t="s">
        <v>89</v>
      </c>
      <c r="L2148" s="34" t="str">
        <f t="shared" si="99"/>
        <v>20-40%</v>
      </c>
      <c r="M2148" t="str">
        <f t="shared" si="100"/>
        <v>40-60%</v>
      </c>
      <c r="N2148">
        <f t="shared" ca="1" si="101"/>
        <v>1036</v>
      </c>
    </row>
    <row r="2149" spans="1:14" x14ac:dyDescent="0.25">
      <c r="A2149" t="s">
        <v>5935</v>
      </c>
      <c r="B2149">
        <v>1607.2</v>
      </c>
      <c r="C2149" t="s">
        <v>5066</v>
      </c>
      <c r="D2149">
        <v>28.34</v>
      </c>
      <c r="E2149">
        <v>451</v>
      </c>
      <c r="F2149">
        <v>1</v>
      </c>
      <c r="G2149" s="2">
        <v>45737.221319444441</v>
      </c>
      <c r="H2149" s="2">
        <v>45680.351863425924</v>
      </c>
      <c r="I2149" s="18">
        <v>8.5999999999999993E-2</v>
      </c>
      <c r="J2149">
        <v>0.22800000000000001</v>
      </c>
      <c r="K2149" t="s">
        <v>69</v>
      </c>
      <c r="L2149" s="34" t="str">
        <f t="shared" si="99"/>
        <v>20-40%</v>
      </c>
      <c r="M2149" t="str">
        <f t="shared" si="100"/>
        <v>20-40%</v>
      </c>
      <c r="N2149">
        <f t="shared" ca="1" si="101"/>
        <v>332</v>
      </c>
    </row>
    <row r="2150" spans="1:14" x14ac:dyDescent="0.25">
      <c r="A2150" t="s">
        <v>5936</v>
      </c>
      <c r="B2150">
        <v>3001.9</v>
      </c>
      <c r="C2150" t="s">
        <v>5066</v>
      </c>
      <c r="D2150">
        <v>14.06</v>
      </c>
      <c r="E2150">
        <v>344</v>
      </c>
      <c r="F2150">
        <v>1</v>
      </c>
      <c r="G2150" s="2">
        <v>45356.080752314818</v>
      </c>
      <c r="H2150" s="2">
        <v>45331.264016203713</v>
      </c>
      <c r="I2150" s="18">
        <v>0.252</v>
      </c>
      <c r="J2150">
        <v>0.49099999999999999</v>
      </c>
      <c r="K2150" t="s">
        <v>22</v>
      </c>
      <c r="L2150" s="34" t="str">
        <f t="shared" si="99"/>
        <v>0-20%</v>
      </c>
      <c r="M2150" t="str">
        <f t="shared" si="100"/>
        <v>40-60%</v>
      </c>
      <c r="N2150">
        <f t="shared" ca="1" si="101"/>
        <v>681</v>
      </c>
    </row>
    <row r="2151" spans="1:14" x14ac:dyDescent="0.25">
      <c r="A2151" t="s">
        <v>5937</v>
      </c>
      <c r="B2151">
        <v>1587.81</v>
      </c>
      <c r="C2151" t="s">
        <v>5064</v>
      </c>
      <c r="D2151">
        <v>8.8000000000000007</v>
      </c>
      <c r="E2151">
        <v>873</v>
      </c>
      <c r="F2151">
        <v>2</v>
      </c>
      <c r="G2151" s="2">
        <v>45180.356793981482</v>
      </c>
      <c r="H2151" s="2">
        <v>45300.535150462973</v>
      </c>
      <c r="I2151" s="18">
        <v>0.187</v>
      </c>
      <c r="J2151">
        <v>6.0000000000000001E-3</v>
      </c>
      <c r="K2151" t="s">
        <v>50</v>
      </c>
      <c r="L2151" s="34" t="str">
        <f t="shared" si="99"/>
        <v>0-20%</v>
      </c>
      <c r="M2151" t="str">
        <f t="shared" si="100"/>
        <v>0-20%</v>
      </c>
      <c r="N2151">
        <f t="shared" ca="1" si="101"/>
        <v>712</v>
      </c>
    </row>
    <row r="2152" spans="1:14" x14ac:dyDescent="0.25">
      <c r="A2152" t="s">
        <v>5938</v>
      </c>
      <c r="B2152">
        <v>164.64</v>
      </c>
      <c r="C2152" t="s">
        <v>5065</v>
      </c>
      <c r="D2152">
        <v>34.15</v>
      </c>
      <c r="E2152">
        <v>436</v>
      </c>
      <c r="F2152">
        <v>4</v>
      </c>
      <c r="G2152" s="2">
        <v>44968.973807870367</v>
      </c>
      <c r="H2152" s="2">
        <v>45795.198101851849</v>
      </c>
      <c r="I2152" s="18">
        <v>0.19700000000000001</v>
      </c>
      <c r="J2152">
        <v>0.31</v>
      </c>
      <c r="K2152" t="s">
        <v>64</v>
      </c>
      <c r="L2152" s="34" t="str">
        <f t="shared" si="99"/>
        <v>20-40%</v>
      </c>
      <c r="M2152" t="str">
        <f t="shared" si="100"/>
        <v>20-40%</v>
      </c>
      <c r="N2152">
        <f t="shared" ca="1" si="101"/>
        <v>217</v>
      </c>
    </row>
    <row r="2153" spans="1:14" x14ac:dyDescent="0.25">
      <c r="A2153" t="s">
        <v>5939</v>
      </c>
      <c r="B2153">
        <v>648.6</v>
      </c>
      <c r="C2153" t="s">
        <v>5064</v>
      </c>
      <c r="D2153">
        <v>29.12</v>
      </c>
      <c r="E2153">
        <v>538</v>
      </c>
      <c r="F2153">
        <v>1</v>
      </c>
      <c r="G2153" s="2">
        <v>45100.533750000002</v>
      </c>
      <c r="H2153" s="2">
        <v>45125.506909722222</v>
      </c>
      <c r="I2153" s="18">
        <v>0.26800000000000002</v>
      </c>
      <c r="J2153">
        <v>0.28399999999999997</v>
      </c>
      <c r="K2153" t="s">
        <v>66</v>
      </c>
      <c r="L2153" s="34" t="str">
        <f t="shared" si="99"/>
        <v>20-40%</v>
      </c>
      <c r="M2153" t="str">
        <f t="shared" si="100"/>
        <v>20-40%</v>
      </c>
      <c r="N2153">
        <f t="shared" ca="1" si="101"/>
        <v>887</v>
      </c>
    </row>
    <row r="2154" spans="1:14" x14ac:dyDescent="0.25">
      <c r="A2154" t="s">
        <v>5940</v>
      </c>
      <c r="B2154">
        <v>1039.6500000000001</v>
      </c>
      <c r="C2154" t="s">
        <v>5064</v>
      </c>
      <c r="D2154">
        <v>11.65</v>
      </c>
      <c r="E2154">
        <v>757</v>
      </c>
      <c r="F2154">
        <v>1</v>
      </c>
      <c r="G2154" s="2">
        <v>45941.36377314815</v>
      </c>
      <c r="H2154" s="2">
        <v>45681.924421296288</v>
      </c>
      <c r="I2154" s="18">
        <v>0.60499999999999998</v>
      </c>
      <c r="J2154">
        <v>0.183</v>
      </c>
      <c r="K2154" t="s">
        <v>35</v>
      </c>
      <c r="L2154" s="34" t="str">
        <f t="shared" si="99"/>
        <v>0-20%</v>
      </c>
      <c r="M2154" t="str">
        <f t="shared" si="100"/>
        <v>0-20%</v>
      </c>
      <c r="N2154">
        <f t="shared" ca="1" si="101"/>
        <v>331</v>
      </c>
    </row>
    <row r="2155" spans="1:14" x14ac:dyDescent="0.25">
      <c r="A2155" t="s">
        <v>5941</v>
      </c>
      <c r="B2155">
        <v>1231.3800000000001</v>
      </c>
      <c r="C2155" t="s">
        <v>5064</v>
      </c>
      <c r="D2155">
        <v>4.72</v>
      </c>
      <c r="E2155">
        <v>630</v>
      </c>
      <c r="F2155">
        <v>3</v>
      </c>
      <c r="G2155" s="2">
        <v>45670.826701388891</v>
      </c>
      <c r="H2155" s="2">
        <v>45520.948553240742</v>
      </c>
      <c r="I2155" s="18">
        <v>0.246</v>
      </c>
      <c r="J2155">
        <v>0.42599999999999999</v>
      </c>
      <c r="K2155" t="s">
        <v>61</v>
      </c>
      <c r="L2155" s="34" t="str">
        <f t="shared" si="99"/>
        <v>0-20%</v>
      </c>
      <c r="M2155" t="str">
        <f t="shared" si="100"/>
        <v>40-60%</v>
      </c>
      <c r="N2155">
        <f t="shared" ca="1" si="101"/>
        <v>492</v>
      </c>
    </row>
    <row r="2156" spans="1:14" x14ac:dyDescent="0.25">
      <c r="A2156" t="s">
        <v>5942</v>
      </c>
      <c r="B2156">
        <v>1716.65</v>
      </c>
      <c r="C2156" t="s">
        <v>5064</v>
      </c>
      <c r="D2156">
        <v>2.91</v>
      </c>
      <c r="E2156">
        <v>770</v>
      </c>
      <c r="F2156">
        <v>1</v>
      </c>
      <c r="G2156" s="2">
        <v>45214.971782407411</v>
      </c>
      <c r="H2156" s="2">
        <v>45712.784861111111</v>
      </c>
      <c r="I2156" s="18">
        <v>0.25700000000000001</v>
      </c>
      <c r="J2156">
        <v>0.14499999999999999</v>
      </c>
      <c r="K2156" t="s">
        <v>106</v>
      </c>
      <c r="L2156" s="34" t="str">
        <f t="shared" si="99"/>
        <v>0-20%</v>
      </c>
      <c r="M2156" t="str">
        <f t="shared" si="100"/>
        <v>0-20%</v>
      </c>
      <c r="N2156">
        <f t="shared" ca="1" si="101"/>
        <v>300</v>
      </c>
    </row>
    <row r="2157" spans="1:14" x14ac:dyDescent="0.25">
      <c r="A2157" t="s">
        <v>5943</v>
      </c>
      <c r="B2157">
        <v>170.62</v>
      </c>
      <c r="C2157" t="s">
        <v>5066</v>
      </c>
      <c r="D2157">
        <v>7.02</v>
      </c>
      <c r="E2157">
        <v>719</v>
      </c>
      <c r="F2157">
        <v>1</v>
      </c>
      <c r="G2157" s="2">
        <v>45635.116562499999</v>
      </c>
      <c r="H2157" s="2">
        <v>45714.099189814813</v>
      </c>
      <c r="I2157" s="18">
        <v>0.54300000000000004</v>
      </c>
      <c r="J2157">
        <v>0.46800000000000003</v>
      </c>
      <c r="K2157" t="s">
        <v>22</v>
      </c>
      <c r="L2157" s="34" t="str">
        <f t="shared" si="99"/>
        <v>0-20%</v>
      </c>
      <c r="M2157" t="str">
        <f t="shared" si="100"/>
        <v>40-60%</v>
      </c>
      <c r="N2157">
        <f t="shared" ca="1" si="101"/>
        <v>298</v>
      </c>
    </row>
    <row r="2158" spans="1:14" x14ac:dyDescent="0.25">
      <c r="A2158" t="s">
        <v>5944</v>
      </c>
      <c r="B2158">
        <v>563.95000000000005</v>
      </c>
      <c r="C2158" t="s">
        <v>5066</v>
      </c>
      <c r="D2158">
        <v>17.38</v>
      </c>
      <c r="E2158">
        <v>571</v>
      </c>
      <c r="F2158">
        <v>1</v>
      </c>
      <c r="G2158" s="2">
        <v>45410.819837962961</v>
      </c>
      <c r="H2158" s="2">
        <v>45815.289166666669</v>
      </c>
      <c r="I2158" s="18">
        <v>0.13500000000000001</v>
      </c>
      <c r="J2158">
        <v>0.48599999999999999</v>
      </c>
      <c r="K2158" t="s">
        <v>71</v>
      </c>
      <c r="L2158" s="34" t="str">
        <f t="shared" si="99"/>
        <v>0-20%</v>
      </c>
      <c r="M2158" t="str">
        <f t="shared" si="100"/>
        <v>40-60%</v>
      </c>
      <c r="N2158">
        <f t="shared" ca="1" si="101"/>
        <v>197</v>
      </c>
    </row>
    <row r="2159" spans="1:14" x14ac:dyDescent="0.25">
      <c r="A2159" t="s">
        <v>5945</v>
      </c>
      <c r="B2159">
        <v>758.56</v>
      </c>
      <c r="C2159" t="s">
        <v>5064</v>
      </c>
      <c r="D2159">
        <v>30.56</v>
      </c>
      <c r="E2159">
        <v>500</v>
      </c>
      <c r="F2159">
        <v>1</v>
      </c>
      <c r="G2159" s="2">
        <v>45596.421331018522</v>
      </c>
      <c r="H2159" s="2">
        <v>45333.161736111113</v>
      </c>
      <c r="I2159" s="18">
        <v>0.28899999999999998</v>
      </c>
      <c r="J2159">
        <v>0.57899999999999996</v>
      </c>
      <c r="K2159" t="s">
        <v>46</v>
      </c>
      <c r="L2159" s="34" t="str">
        <f t="shared" si="99"/>
        <v>20-40%</v>
      </c>
      <c r="M2159" t="str">
        <f t="shared" si="100"/>
        <v>40-60%</v>
      </c>
      <c r="N2159">
        <f t="shared" ca="1" si="101"/>
        <v>679</v>
      </c>
    </row>
    <row r="2160" spans="1:14" x14ac:dyDescent="0.25">
      <c r="A2160" t="s">
        <v>5946</v>
      </c>
      <c r="B2160">
        <v>4445.16</v>
      </c>
      <c r="C2160" t="s">
        <v>5064</v>
      </c>
      <c r="D2160">
        <v>23.47</v>
      </c>
      <c r="E2160">
        <v>374</v>
      </c>
      <c r="F2160">
        <v>4</v>
      </c>
      <c r="G2160" s="2">
        <v>45736.748460648138</v>
      </c>
      <c r="H2160" s="2">
        <v>45197.42560185185</v>
      </c>
      <c r="I2160" s="18">
        <v>5.1999999999999998E-2</v>
      </c>
      <c r="J2160">
        <v>0.249</v>
      </c>
      <c r="K2160" t="s">
        <v>86</v>
      </c>
      <c r="L2160" s="34" t="str">
        <f t="shared" si="99"/>
        <v>20-40%</v>
      </c>
      <c r="M2160" t="str">
        <f t="shared" si="100"/>
        <v>20-40%</v>
      </c>
      <c r="N2160">
        <f t="shared" ca="1" si="101"/>
        <v>815</v>
      </c>
    </row>
    <row r="2161" spans="1:14" x14ac:dyDescent="0.25">
      <c r="A2161" t="s">
        <v>5947</v>
      </c>
      <c r="B2161">
        <v>84.72</v>
      </c>
      <c r="C2161" t="s">
        <v>5064</v>
      </c>
      <c r="D2161">
        <v>13.11</v>
      </c>
      <c r="E2161">
        <v>805</v>
      </c>
      <c r="F2161">
        <v>3</v>
      </c>
      <c r="G2161" s="2">
        <v>45185.710543981477</v>
      </c>
      <c r="H2161" s="2">
        <v>45413.342453703714</v>
      </c>
      <c r="I2161" s="18">
        <v>0.11</v>
      </c>
      <c r="J2161">
        <v>0.35699999999999998</v>
      </c>
      <c r="K2161" t="s">
        <v>86</v>
      </c>
      <c r="L2161" s="34" t="str">
        <f t="shared" si="99"/>
        <v>0-20%</v>
      </c>
      <c r="M2161" t="str">
        <f t="shared" si="100"/>
        <v>20-40%</v>
      </c>
      <c r="N2161">
        <f t="shared" ca="1" si="101"/>
        <v>599</v>
      </c>
    </row>
    <row r="2162" spans="1:14" x14ac:dyDescent="0.25">
      <c r="A2162" t="s">
        <v>5948</v>
      </c>
      <c r="B2162">
        <v>1552.64</v>
      </c>
      <c r="C2162" t="s">
        <v>5064</v>
      </c>
      <c r="D2162">
        <v>14.87</v>
      </c>
      <c r="E2162">
        <v>388</v>
      </c>
      <c r="F2162">
        <v>2</v>
      </c>
      <c r="G2162" s="2">
        <v>45744.986805555563</v>
      </c>
      <c r="H2162" s="2">
        <v>45163.095891203702</v>
      </c>
      <c r="I2162" s="18">
        <v>0.58199999999999996</v>
      </c>
      <c r="J2162">
        <v>0.03</v>
      </c>
      <c r="K2162" t="s">
        <v>28</v>
      </c>
      <c r="L2162" s="34" t="str">
        <f t="shared" si="99"/>
        <v>0-20%</v>
      </c>
      <c r="M2162" t="str">
        <f t="shared" si="100"/>
        <v>0-20%</v>
      </c>
      <c r="N2162">
        <f t="shared" ca="1" si="101"/>
        <v>849</v>
      </c>
    </row>
    <row r="2163" spans="1:14" x14ac:dyDescent="0.25">
      <c r="A2163" t="s">
        <v>5949</v>
      </c>
      <c r="B2163">
        <v>124.61</v>
      </c>
      <c r="C2163" t="s">
        <v>5066</v>
      </c>
      <c r="D2163">
        <v>2.97</v>
      </c>
      <c r="E2163">
        <v>692</v>
      </c>
      <c r="F2163">
        <v>3</v>
      </c>
      <c r="G2163" s="2">
        <v>45759.57540509259</v>
      </c>
      <c r="H2163" s="2">
        <v>45990.728136574071</v>
      </c>
      <c r="I2163" s="18">
        <v>0.50700000000000001</v>
      </c>
      <c r="J2163">
        <v>0.309</v>
      </c>
      <c r="K2163" t="s">
        <v>89</v>
      </c>
      <c r="L2163" s="34" t="str">
        <f t="shared" si="99"/>
        <v>0-20%</v>
      </c>
      <c r="M2163" t="str">
        <f t="shared" si="100"/>
        <v>20-40%</v>
      </c>
      <c r="N2163">
        <f t="shared" ca="1" si="101"/>
        <v>22</v>
      </c>
    </row>
    <row r="2164" spans="1:14" x14ac:dyDescent="0.25">
      <c r="A2164" t="s">
        <v>5950</v>
      </c>
      <c r="B2164">
        <v>476.83</v>
      </c>
      <c r="C2164" t="s">
        <v>5064</v>
      </c>
      <c r="D2164">
        <v>22.82</v>
      </c>
      <c r="E2164">
        <v>524</v>
      </c>
      <c r="F2164">
        <v>1</v>
      </c>
      <c r="G2164" s="2">
        <v>44947.219756944447</v>
      </c>
      <c r="H2164" s="2">
        <v>45931.066284722219</v>
      </c>
      <c r="I2164" s="18">
        <v>0.28199999999999997</v>
      </c>
      <c r="J2164">
        <v>0.52400000000000002</v>
      </c>
      <c r="K2164" t="s">
        <v>64</v>
      </c>
      <c r="L2164" s="34" t="str">
        <f t="shared" si="99"/>
        <v>20-40%</v>
      </c>
      <c r="M2164" t="str">
        <f t="shared" si="100"/>
        <v>40-60%</v>
      </c>
      <c r="N2164">
        <f t="shared" ca="1" si="101"/>
        <v>81</v>
      </c>
    </row>
    <row r="2165" spans="1:14" x14ac:dyDescent="0.25">
      <c r="A2165" t="s">
        <v>5951</v>
      </c>
      <c r="B2165">
        <v>1155.19</v>
      </c>
      <c r="C2165" t="s">
        <v>5064</v>
      </c>
      <c r="D2165">
        <v>33.450000000000003</v>
      </c>
      <c r="E2165">
        <v>400</v>
      </c>
      <c r="F2165">
        <v>2</v>
      </c>
      <c r="G2165" s="2">
        <v>45781.52621527778</v>
      </c>
      <c r="H2165" s="2">
        <v>45153.947199074071</v>
      </c>
      <c r="I2165" s="18">
        <v>8.4000000000000005E-2</v>
      </c>
      <c r="J2165">
        <v>0.23799999999999999</v>
      </c>
      <c r="K2165" t="s">
        <v>69</v>
      </c>
      <c r="L2165" s="34" t="str">
        <f t="shared" si="99"/>
        <v>20-40%</v>
      </c>
      <c r="M2165" t="str">
        <f t="shared" si="100"/>
        <v>20-40%</v>
      </c>
      <c r="N2165">
        <f t="shared" ca="1" si="101"/>
        <v>859</v>
      </c>
    </row>
    <row r="2166" spans="1:14" x14ac:dyDescent="0.25">
      <c r="A2166" t="s">
        <v>5952</v>
      </c>
      <c r="B2166">
        <v>1250.94</v>
      </c>
      <c r="C2166" t="s">
        <v>5066</v>
      </c>
      <c r="D2166">
        <v>13.54</v>
      </c>
      <c r="E2166">
        <v>659</v>
      </c>
      <c r="F2166">
        <v>4</v>
      </c>
      <c r="G2166" s="2">
        <v>45120.632303240738</v>
      </c>
      <c r="H2166" s="2">
        <v>45854.689432870371</v>
      </c>
      <c r="I2166" s="18">
        <v>0.18</v>
      </c>
      <c r="J2166">
        <v>0.249</v>
      </c>
      <c r="K2166" t="s">
        <v>54</v>
      </c>
      <c r="L2166" s="34" t="str">
        <f t="shared" si="99"/>
        <v>0-20%</v>
      </c>
      <c r="M2166" t="str">
        <f t="shared" si="100"/>
        <v>20-40%</v>
      </c>
      <c r="N2166">
        <f t="shared" ca="1" si="101"/>
        <v>158</v>
      </c>
    </row>
    <row r="2167" spans="1:14" x14ac:dyDescent="0.25">
      <c r="A2167" t="s">
        <v>5953</v>
      </c>
      <c r="B2167">
        <v>1309.27</v>
      </c>
      <c r="C2167" t="s">
        <v>5064</v>
      </c>
      <c r="D2167">
        <v>18.420000000000002</v>
      </c>
      <c r="E2167">
        <v>626</v>
      </c>
      <c r="F2167">
        <v>2</v>
      </c>
      <c r="G2167" s="2">
        <v>45576.386458333327</v>
      </c>
      <c r="H2167" s="2">
        <v>46036.991527777784</v>
      </c>
      <c r="I2167" s="18">
        <v>6.4000000000000001E-2</v>
      </c>
      <c r="J2167">
        <v>0.41599999999999998</v>
      </c>
      <c r="K2167" t="s">
        <v>50</v>
      </c>
      <c r="L2167" s="34" t="str">
        <f t="shared" si="99"/>
        <v>0-20%</v>
      </c>
      <c r="M2167" t="str">
        <f t="shared" si="100"/>
        <v>40-60%</v>
      </c>
      <c r="N2167">
        <f t="shared" ca="1" si="101"/>
        <v>0</v>
      </c>
    </row>
    <row r="2168" spans="1:14" x14ac:dyDescent="0.25">
      <c r="A2168" t="s">
        <v>5954</v>
      </c>
      <c r="B2168">
        <v>1820.95</v>
      </c>
      <c r="C2168" t="s">
        <v>5066</v>
      </c>
      <c r="D2168">
        <v>9.74</v>
      </c>
      <c r="E2168">
        <v>864</v>
      </c>
      <c r="F2168">
        <v>3</v>
      </c>
      <c r="G2168" s="2">
        <v>45510.740243055552</v>
      </c>
      <c r="H2168" s="2">
        <v>45174.901134259257</v>
      </c>
      <c r="I2168" s="18">
        <v>0.17599999999999999</v>
      </c>
      <c r="J2168">
        <v>0.114</v>
      </c>
      <c r="K2168" t="s">
        <v>52</v>
      </c>
      <c r="L2168" s="34" t="str">
        <f t="shared" si="99"/>
        <v>0-20%</v>
      </c>
      <c r="M2168" t="str">
        <f t="shared" si="100"/>
        <v>0-20%</v>
      </c>
      <c r="N2168">
        <f t="shared" ca="1" si="101"/>
        <v>838</v>
      </c>
    </row>
    <row r="2169" spans="1:14" x14ac:dyDescent="0.25">
      <c r="A2169" t="s">
        <v>5955</v>
      </c>
      <c r="B2169">
        <v>407.74</v>
      </c>
      <c r="C2169" t="s">
        <v>5064</v>
      </c>
      <c r="D2169">
        <v>26.64</v>
      </c>
      <c r="E2169">
        <v>385</v>
      </c>
      <c r="F2169">
        <v>5</v>
      </c>
      <c r="G2169" s="2">
        <v>45753.179710648154</v>
      </c>
      <c r="H2169" s="2">
        <v>45195.037372685183</v>
      </c>
      <c r="I2169" s="18">
        <v>0.36599999999999999</v>
      </c>
      <c r="J2169">
        <v>0.16400000000000001</v>
      </c>
      <c r="K2169" t="s">
        <v>52</v>
      </c>
      <c r="L2169" s="34" t="str">
        <f t="shared" si="99"/>
        <v>20-40%</v>
      </c>
      <c r="M2169" t="str">
        <f t="shared" si="100"/>
        <v>0-20%</v>
      </c>
      <c r="N2169">
        <f t="shared" ca="1" si="101"/>
        <v>817</v>
      </c>
    </row>
    <row r="2170" spans="1:14" x14ac:dyDescent="0.25">
      <c r="A2170" t="s">
        <v>5956</v>
      </c>
      <c r="B2170">
        <v>1171.18</v>
      </c>
      <c r="C2170" t="s">
        <v>5065</v>
      </c>
      <c r="D2170">
        <v>11.57</v>
      </c>
      <c r="E2170">
        <v>470</v>
      </c>
      <c r="F2170">
        <v>1</v>
      </c>
      <c r="G2170" s="2">
        <v>45655.714236111111</v>
      </c>
      <c r="H2170" s="2">
        <v>45438.217835648153</v>
      </c>
      <c r="I2170" s="18">
        <v>0.44</v>
      </c>
      <c r="J2170">
        <v>0.28999999999999998</v>
      </c>
      <c r="K2170" t="s">
        <v>46</v>
      </c>
      <c r="L2170" s="34" t="str">
        <f t="shared" si="99"/>
        <v>0-20%</v>
      </c>
      <c r="M2170" t="str">
        <f t="shared" si="100"/>
        <v>20-40%</v>
      </c>
      <c r="N2170">
        <f t="shared" ca="1" si="101"/>
        <v>574</v>
      </c>
    </row>
    <row r="2171" spans="1:14" x14ac:dyDescent="0.25">
      <c r="A2171" t="s">
        <v>5957</v>
      </c>
      <c r="B2171">
        <v>1299.83</v>
      </c>
      <c r="C2171" t="s">
        <v>5067</v>
      </c>
      <c r="D2171">
        <v>6.37</v>
      </c>
      <c r="E2171">
        <v>367</v>
      </c>
      <c r="F2171">
        <v>1</v>
      </c>
      <c r="G2171" s="2">
        <v>45229.167094907411</v>
      </c>
      <c r="H2171" s="2">
        <v>45107.921944444453</v>
      </c>
      <c r="I2171" s="18">
        <v>0.44600000000000001</v>
      </c>
      <c r="J2171">
        <v>0.26900000000000002</v>
      </c>
      <c r="K2171" t="s">
        <v>39</v>
      </c>
      <c r="L2171" s="34" t="str">
        <f t="shared" si="99"/>
        <v>0-20%</v>
      </c>
      <c r="M2171" t="str">
        <f t="shared" si="100"/>
        <v>20-40%</v>
      </c>
      <c r="N2171">
        <f t="shared" ca="1" si="101"/>
        <v>905</v>
      </c>
    </row>
    <row r="2172" spans="1:14" x14ac:dyDescent="0.25">
      <c r="A2172" t="s">
        <v>5958</v>
      </c>
      <c r="B2172">
        <v>1096.6099999999999</v>
      </c>
      <c r="C2172" t="s">
        <v>5064</v>
      </c>
      <c r="D2172">
        <v>6.3</v>
      </c>
      <c r="E2172">
        <v>405</v>
      </c>
      <c r="F2172">
        <v>2</v>
      </c>
      <c r="G2172" s="2">
        <v>45477.901400462957</v>
      </c>
      <c r="H2172" s="2">
        <v>45886.942766203712</v>
      </c>
      <c r="I2172" s="18">
        <v>0.41299999999999998</v>
      </c>
      <c r="J2172">
        <v>0.47199999999999998</v>
      </c>
      <c r="K2172" t="s">
        <v>86</v>
      </c>
      <c r="L2172" s="34" t="str">
        <f t="shared" si="99"/>
        <v>0-20%</v>
      </c>
      <c r="M2172" t="str">
        <f t="shared" si="100"/>
        <v>40-60%</v>
      </c>
      <c r="N2172">
        <f t="shared" ca="1" si="101"/>
        <v>126</v>
      </c>
    </row>
    <row r="2173" spans="1:14" x14ac:dyDescent="0.25">
      <c r="A2173" t="s">
        <v>5959</v>
      </c>
      <c r="B2173">
        <v>505.93</v>
      </c>
      <c r="C2173" t="s">
        <v>5064</v>
      </c>
      <c r="D2173">
        <v>6.71</v>
      </c>
      <c r="E2173">
        <v>304</v>
      </c>
      <c r="F2173">
        <v>1</v>
      </c>
      <c r="G2173" s="2">
        <v>45063.179837962962</v>
      </c>
      <c r="H2173" s="2">
        <v>45093.540810185194</v>
      </c>
      <c r="I2173" s="18">
        <v>0.32500000000000001</v>
      </c>
      <c r="J2173">
        <v>0.23</v>
      </c>
      <c r="K2173" t="s">
        <v>69</v>
      </c>
      <c r="L2173" s="34" t="str">
        <f t="shared" si="99"/>
        <v>0-20%</v>
      </c>
      <c r="M2173" t="str">
        <f t="shared" si="100"/>
        <v>20-40%</v>
      </c>
      <c r="N2173">
        <f t="shared" ca="1" si="101"/>
        <v>919</v>
      </c>
    </row>
    <row r="2174" spans="1:14" x14ac:dyDescent="0.25">
      <c r="A2174" t="s">
        <v>5960</v>
      </c>
      <c r="B2174">
        <v>2854.29</v>
      </c>
      <c r="C2174" t="s">
        <v>5064</v>
      </c>
      <c r="D2174">
        <v>7.8</v>
      </c>
      <c r="E2174">
        <v>544</v>
      </c>
      <c r="F2174">
        <v>1</v>
      </c>
      <c r="G2174" s="2">
        <v>45124.033402777779</v>
      </c>
      <c r="H2174" s="2">
        <v>45331.158935185187</v>
      </c>
      <c r="I2174" s="18">
        <v>0.224</v>
      </c>
      <c r="J2174">
        <v>0.28999999999999998</v>
      </c>
      <c r="K2174" t="s">
        <v>69</v>
      </c>
      <c r="L2174" s="34" t="str">
        <f t="shared" si="99"/>
        <v>0-20%</v>
      </c>
      <c r="M2174" t="str">
        <f t="shared" si="100"/>
        <v>20-40%</v>
      </c>
      <c r="N2174">
        <f t="shared" ca="1" si="101"/>
        <v>681</v>
      </c>
    </row>
    <row r="2175" spans="1:14" x14ac:dyDescent="0.25">
      <c r="A2175" t="s">
        <v>5961</v>
      </c>
      <c r="B2175">
        <v>4485.62</v>
      </c>
      <c r="C2175" t="s">
        <v>5064</v>
      </c>
      <c r="D2175">
        <v>10.99</v>
      </c>
      <c r="E2175">
        <v>872</v>
      </c>
      <c r="F2175">
        <v>3</v>
      </c>
      <c r="G2175" s="2">
        <v>45617.432615740741</v>
      </c>
      <c r="H2175" s="2">
        <v>45052.992291666669</v>
      </c>
      <c r="I2175" s="18">
        <v>0.19700000000000001</v>
      </c>
      <c r="J2175">
        <v>0.13700000000000001</v>
      </c>
      <c r="K2175" t="s">
        <v>54</v>
      </c>
      <c r="L2175" s="34" t="str">
        <f t="shared" si="99"/>
        <v>0-20%</v>
      </c>
      <c r="M2175" t="str">
        <f t="shared" si="100"/>
        <v>0-20%</v>
      </c>
      <c r="N2175">
        <f t="shared" ca="1" si="101"/>
        <v>960</v>
      </c>
    </row>
    <row r="2176" spans="1:14" x14ac:dyDescent="0.25">
      <c r="A2176" t="s">
        <v>5962</v>
      </c>
      <c r="B2176">
        <v>1373.23</v>
      </c>
      <c r="C2176" t="s">
        <v>5067</v>
      </c>
      <c r="D2176">
        <v>3.93</v>
      </c>
      <c r="E2176">
        <v>614</v>
      </c>
      <c r="F2176">
        <v>2</v>
      </c>
      <c r="G2176" s="2">
        <v>45050.636805555558</v>
      </c>
      <c r="H2176" s="2">
        <v>45468.293113425927</v>
      </c>
      <c r="I2176" s="18">
        <v>0.26</v>
      </c>
      <c r="J2176">
        <v>0.16900000000000001</v>
      </c>
      <c r="K2176" t="s">
        <v>46</v>
      </c>
      <c r="L2176" s="34" t="str">
        <f t="shared" si="99"/>
        <v>0-20%</v>
      </c>
      <c r="M2176" t="str">
        <f t="shared" si="100"/>
        <v>0-20%</v>
      </c>
      <c r="N2176">
        <f t="shared" ca="1" si="101"/>
        <v>544</v>
      </c>
    </row>
    <row r="2177" spans="1:14" x14ac:dyDescent="0.25">
      <c r="A2177" t="s">
        <v>5963</v>
      </c>
      <c r="B2177">
        <v>1159.3499999999999</v>
      </c>
      <c r="C2177" t="s">
        <v>5064</v>
      </c>
      <c r="D2177">
        <v>13.99</v>
      </c>
      <c r="E2177">
        <v>487</v>
      </c>
      <c r="F2177">
        <v>5</v>
      </c>
      <c r="G2177" s="2">
        <v>45178.204525462963</v>
      </c>
      <c r="H2177" s="2">
        <v>45142.799085648148</v>
      </c>
      <c r="I2177" s="18">
        <v>0.436</v>
      </c>
      <c r="J2177">
        <v>0.32600000000000001</v>
      </c>
      <c r="K2177" t="s">
        <v>32</v>
      </c>
      <c r="L2177" s="34" t="str">
        <f t="shared" si="99"/>
        <v>0-20%</v>
      </c>
      <c r="M2177" t="str">
        <f t="shared" si="100"/>
        <v>20-40%</v>
      </c>
      <c r="N2177">
        <f t="shared" ca="1" si="101"/>
        <v>870</v>
      </c>
    </row>
    <row r="2178" spans="1:14" x14ac:dyDescent="0.25">
      <c r="A2178" t="s">
        <v>5964</v>
      </c>
      <c r="B2178">
        <v>773.93</v>
      </c>
      <c r="C2178" t="s">
        <v>5064</v>
      </c>
      <c r="D2178">
        <v>0.92</v>
      </c>
      <c r="E2178">
        <v>626</v>
      </c>
      <c r="F2178">
        <v>2</v>
      </c>
      <c r="G2178" s="2">
        <v>45060.484699074077</v>
      </c>
      <c r="H2178" s="2">
        <v>45241.385069444441</v>
      </c>
      <c r="I2178" s="18">
        <v>0.2</v>
      </c>
      <c r="J2178">
        <v>3.5999999999999997E-2</v>
      </c>
      <c r="K2178" t="s">
        <v>28</v>
      </c>
      <c r="L2178" s="34" t="str">
        <f t="shared" si="99"/>
        <v>0-20%</v>
      </c>
      <c r="M2178" t="str">
        <f t="shared" si="100"/>
        <v>0-20%</v>
      </c>
      <c r="N2178">
        <f t="shared" ca="1" si="101"/>
        <v>771</v>
      </c>
    </row>
    <row r="2179" spans="1:14" x14ac:dyDescent="0.25">
      <c r="A2179" t="s">
        <v>5965</v>
      </c>
      <c r="B2179">
        <v>350.44</v>
      </c>
      <c r="C2179" t="s">
        <v>5064</v>
      </c>
      <c r="D2179">
        <v>39.19</v>
      </c>
      <c r="E2179">
        <v>338</v>
      </c>
      <c r="F2179">
        <v>4</v>
      </c>
      <c r="G2179" s="2">
        <v>45807.433287037027</v>
      </c>
      <c r="H2179" s="2">
        <v>45359.792974537027</v>
      </c>
      <c r="I2179" s="18">
        <v>0.26700000000000002</v>
      </c>
      <c r="J2179">
        <v>0.30099999999999999</v>
      </c>
      <c r="K2179" t="s">
        <v>106</v>
      </c>
      <c r="L2179" s="34" t="str">
        <f t="shared" ref="L2179:L2242" si="102">IF(D2179 / 100 &lt;= 0.2,"0-20%",
IF(D2179 / 100 &lt;= 0.4,"20-40%",
IF(D2179 / 100 &lt;=0.6,"40-60%",
IF(D2179 / 100 &lt;= 0.8,"60-80%","&gt;80%"))))</f>
        <v>20-40%</v>
      </c>
      <c r="M2179" t="str">
        <f t="shared" ref="M2179:M2242" si="103">IF(J2179 &lt;= 0.2,"0-20%",
IF(J2179 &lt;= 0.4,"20-40%",
IF(J2179 &lt;=0.6,"40-60%",
IF(J2179 &lt;= 0.8,"60-80%","&gt;80%"))))</f>
        <v>20-40%</v>
      </c>
      <c r="N2179">
        <f t="shared" ref="N2179:N2242" ca="1" si="104">IF(_xlfn.DAYS(TODAY(),H2179) &gt; 0, _xlfn.DAYS(TODAY(),H2179), 0)</f>
        <v>653</v>
      </c>
    </row>
    <row r="2180" spans="1:14" x14ac:dyDescent="0.25">
      <c r="A2180" t="s">
        <v>5966</v>
      </c>
      <c r="B2180">
        <v>1227.74</v>
      </c>
      <c r="C2180" t="s">
        <v>5064</v>
      </c>
      <c r="D2180">
        <v>6.31</v>
      </c>
      <c r="E2180">
        <v>531</v>
      </c>
      <c r="F2180">
        <v>3</v>
      </c>
      <c r="G2180" s="2">
        <v>45953.732407407413</v>
      </c>
      <c r="H2180" s="2">
        <v>45690.483726851853</v>
      </c>
      <c r="I2180" s="18">
        <v>9.5000000000000001E-2</v>
      </c>
      <c r="J2180">
        <v>0.41</v>
      </c>
      <c r="K2180" t="s">
        <v>69</v>
      </c>
      <c r="L2180" s="34" t="str">
        <f t="shared" si="102"/>
        <v>0-20%</v>
      </c>
      <c r="M2180" t="str">
        <f t="shared" si="103"/>
        <v>40-60%</v>
      </c>
      <c r="N2180">
        <f t="shared" ca="1" si="104"/>
        <v>322</v>
      </c>
    </row>
    <row r="2181" spans="1:14" x14ac:dyDescent="0.25">
      <c r="A2181" t="s">
        <v>5967</v>
      </c>
      <c r="B2181">
        <v>943.51</v>
      </c>
      <c r="C2181" t="s">
        <v>5064</v>
      </c>
      <c r="D2181">
        <v>22.81</v>
      </c>
      <c r="E2181">
        <v>884</v>
      </c>
      <c r="F2181">
        <v>1</v>
      </c>
      <c r="G2181" s="2">
        <v>45234.616238425922</v>
      </c>
      <c r="H2181" s="2">
        <v>45175.219467592593</v>
      </c>
      <c r="I2181" s="18">
        <v>0.122</v>
      </c>
      <c r="J2181">
        <v>0.29599999999999999</v>
      </c>
      <c r="K2181" t="s">
        <v>86</v>
      </c>
      <c r="L2181" s="34" t="str">
        <f t="shared" si="102"/>
        <v>20-40%</v>
      </c>
      <c r="M2181" t="str">
        <f t="shared" si="103"/>
        <v>20-40%</v>
      </c>
      <c r="N2181">
        <f t="shared" ca="1" si="104"/>
        <v>837</v>
      </c>
    </row>
    <row r="2182" spans="1:14" x14ac:dyDescent="0.25">
      <c r="A2182" t="s">
        <v>5968</v>
      </c>
      <c r="B2182">
        <v>3931.53</v>
      </c>
      <c r="C2182" t="s">
        <v>5064</v>
      </c>
      <c r="D2182">
        <v>11.23</v>
      </c>
      <c r="E2182">
        <v>669</v>
      </c>
      <c r="F2182">
        <v>3</v>
      </c>
      <c r="G2182" s="2">
        <v>45161.693020833343</v>
      </c>
      <c r="H2182" s="2">
        <v>45267.166585648149</v>
      </c>
      <c r="I2182" s="18">
        <v>0.26300000000000001</v>
      </c>
      <c r="J2182">
        <v>0.252</v>
      </c>
      <c r="K2182" t="s">
        <v>89</v>
      </c>
      <c r="L2182" s="34" t="str">
        <f t="shared" si="102"/>
        <v>0-20%</v>
      </c>
      <c r="M2182" t="str">
        <f t="shared" si="103"/>
        <v>20-40%</v>
      </c>
      <c r="N2182">
        <f t="shared" ca="1" si="104"/>
        <v>745</v>
      </c>
    </row>
    <row r="2183" spans="1:14" x14ac:dyDescent="0.25">
      <c r="A2183" t="s">
        <v>5969</v>
      </c>
      <c r="B2183">
        <v>2675.22</v>
      </c>
      <c r="C2183" t="s">
        <v>5065</v>
      </c>
      <c r="D2183">
        <v>26.71</v>
      </c>
      <c r="E2183">
        <v>815</v>
      </c>
      <c r="F2183">
        <v>3</v>
      </c>
      <c r="G2183" s="2">
        <v>45719.896979166668</v>
      </c>
      <c r="H2183" s="2">
        <v>45642.930717592593</v>
      </c>
      <c r="I2183" s="18">
        <v>0.42299999999999999</v>
      </c>
      <c r="J2183">
        <v>0.32400000000000001</v>
      </c>
      <c r="K2183" t="s">
        <v>22</v>
      </c>
      <c r="L2183" s="34" t="str">
        <f t="shared" si="102"/>
        <v>20-40%</v>
      </c>
      <c r="M2183" t="str">
        <f t="shared" si="103"/>
        <v>20-40%</v>
      </c>
      <c r="N2183">
        <f t="shared" ca="1" si="104"/>
        <v>370</v>
      </c>
    </row>
    <row r="2184" spans="1:14" x14ac:dyDescent="0.25">
      <c r="A2184" t="s">
        <v>5970</v>
      </c>
      <c r="B2184">
        <v>1149.5899999999999</v>
      </c>
      <c r="C2184" t="s">
        <v>5067</v>
      </c>
      <c r="D2184">
        <v>12.36</v>
      </c>
      <c r="E2184">
        <v>441</v>
      </c>
      <c r="F2184">
        <v>1</v>
      </c>
      <c r="G2184" s="2">
        <v>44972.655706018522</v>
      </c>
      <c r="H2184" s="2">
        <v>45463.392430555563</v>
      </c>
      <c r="I2184" s="18">
        <v>0.23799999999999999</v>
      </c>
      <c r="J2184">
        <v>0.5</v>
      </c>
      <c r="K2184" t="s">
        <v>58</v>
      </c>
      <c r="L2184" s="34" t="str">
        <f t="shared" si="102"/>
        <v>0-20%</v>
      </c>
      <c r="M2184" t="str">
        <f t="shared" si="103"/>
        <v>40-60%</v>
      </c>
      <c r="N2184">
        <f t="shared" ca="1" si="104"/>
        <v>549</v>
      </c>
    </row>
    <row r="2185" spans="1:14" x14ac:dyDescent="0.25">
      <c r="A2185" t="s">
        <v>5971</v>
      </c>
      <c r="B2185">
        <v>177.02</v>
      </c>
      <c r="C2185" t="s">
        <v>5065</v>
      </c>
      <c r="D2185">
        <v>9.3699999999999992</v>
      </c>
      <c r="E2185">
        <v>790</v>
      </c>
      <c r="F2185">
        <v>3</v>
      </c>
      <c r="G2185" s="2">
        <v>45671.854618055557</v>
      </c>
      <c r="H2185" s="2">
        <v>45332.876736111109</v>
      </c>
      <c r="I2185" s="18">
        <v>0.27700000000000002</v>
      </c>
      <c r="J2185">
        <v>0.442</v>
      </c>
      <c r="K2185" t="s">
        <v>58</v>
      </c>
      <c r="L2185" s="34" t="str">
        <f t="shared" si="102"/>
        <v>0-20%</v>
      </c>
      <c r="M2185" t="str">
        <f t="shared" si="103"/>
        <v>40-60%</v>
      </c>
      <c r="N2185">
        <f t="shared" ca="1" si="104"/>
        <v>680</v>
      </c>
    </row>
    <row r="2186" spans="1:14" x14ac:dyDescent="0.25">
      <c r="A2186" t="s">
        <v>5972</v>
      </c>
      <c r="B2186">
        <v>181.5</v>
      </c>
      <c r="C2186" t="s">
        <v>5066</v>
      </c>
      <c r="D2186">
        <v>47.51</v>
      </c>
      <c r="E2186">
        <v>407</v>
      </c>
      <c r="F2186">
        <v>1</v>
      </c>
      <c r="G2186" s="2">
        <v>45891.712326388893</v>
      </c>
      <c r="H2186" s="2">
        <v>45318.175659722219</v>
      </c>
      <c r="I2186" s="18">
        <v>9.5000000000000001E-2</v>
      </c>
      <c r="J2186">
        <v>0.33800000000000002</v>
      </c>
      <c r="K2186" t="s">
        <v>52</v>
      </c>
      <c r="L2186" s="34" t="str">
        <f t="shared" si="102"/>
        <v>40-60%</v>
      </c>
      <c r="M2186" t="str">
        <f t="shared" si="103"/>
        <v>20-40%</v>
      </c>
      <c r="N2186">
        <f t="shared" ca="1" si="104"/>
        <v>694</v>
      </c>
    </row>
    <row r="2187" spans="1:14" x14ac:dyDescent="0.25">
      <c r="A2187" t="s">
        <v>5973</v>
      </c>
      <c r="B2187">
        <v>2765.52</v>
      </c>
      <c r="C2187" t="s">
        <v>5065</v>
      </c>
      <c r="D2187">
        <v>13</v>
      </c>
      <c r="E2187">
        <v>585</v>
      </c>
      <c r="F2187">
        <v>2</v>
      </c>
      <c r="G2187" s="2">
        <v>45467.647187499999</v>
      </c>
      <c r="H2187" s="2">
        <v>45538.508333333331</v>
      </c>
      <c r="I2187" s="18">
        <v>0.16900000000000001</v>
      </c>
      <c r="J2187">
        <v>0.38900000000000001</v>
      </c>
      <c r="K2187" t="s">
        <v>17</v>
      </c>
      <c r="L2187" s="34" t="str">
        <f t="shared" si="102"/>
        <v>0-20%</v>
      </c>
      <c r="M2187" t="str">
        <f t="shared" si="103"/>
        <v>20-40%</v>
      </c>
      <c r="N2187">
        <f t="shared" ca="1" si="104"/>
        <v>474</v>
      </c>
    </row>
    <row r="2188" spans="1:14" x14ac:dyDescent="0.25">
      <c r="A2188" t="s">
        <v>5974</v>
      </c>
      <c r="B2188">
        <v>3327.74</v>
      </c>
      <c r="C2188" t="s">
        <v>5066</v>
      </c>
      <c r="D2188">
        <v>48.13</v>
      </c>
      <c r="E2188">
        <v>434</v>
      </c>
      <c r="F2188">
        <v>1</v>
      </c>
      <c r="G2188" s="2">
        <v>45777.569085648152</v>
      </c>
      <c r="H2188" s="2">
        <v>45082.607997685183</v>
      </c>
      <c r="I2188" s="18">
        <v>0.85099999999999998</v>
      </c>
      <c r="J2188">
        <v>0.36499999999999999</v>
      </c>
      <c r="K2188" t="s">
        <v>28</v>
      </c>
      <c r="L2188" s="34" t="str">
        <f t="shared" si="102"/>
        <v>40-60%</v>
      </c>
      <c r="M2188" t="str">
        <f t="shared" si="103"/>
        <v>20-40%</v>
      </c>
      <c r="N2188">
        <f t="shared" ca="1" si="104"/>
        <v>930</v>
      </c>
    </row>
    <row r="2189" spans="1:14" x14ac:dyDescent="0.25">
      <c r="A2189" t="s">
        <v>5975</v>
      </c>
      <c r="B2189">
        <v>979.2</v>
      </c>
      <c r="C2189" t="s">
        <v>5064</v>
      </c>
      <c r="D2189">
        <v>5.9</v>
      </c>
      <c r="E2189">
        <v>870</v>
      </c>
      <c r="F2189">
        <v>1</v>
      </c>
      <c r="G2189" s="2">
        <v>45203.569976851853</v>
      </c>
      <c r="H2189" s="2">
        <v>45850.416759259257</v>
      </c>
      <c r="I2189" s="18">
        <v>0.34699999999999998</v>
      </c>
      <c r="J2189">
        <v>0.39300000000000002</v>
      </c>
      <c r="K2189" t="s">
        <v>89</v>
      </c>
      <c r="L2189" s="34" t="str">
        <f t="shared" si="102"/>
        <v>0-20%</v>
      </c>
      <c r="M2189" t="str">
        <f t="shared" si="103"/>
        <v>20-40%</v>
      </c>
      <c r="N2189">
        <f t="shared" ca="1" si="104"/>
        <v>162</v>
      </c>
    </row>
    <row r="2190" spans="1:14" x14ac:dyDescent="0.25">
      <c r="A2190" t="s">
        <v>5976</v>
      </c>
      <c r="B2190">
        <v>309.39999999999998</v>
      </c>
      <c r="C2190" t="s">
        <v>5064</v>
      </c>
      <c r="D2190">
        <v>11.56</v>
      </c>
      <c r="E2190">
        <v>500</v>
      </c>
      <c r="F2190">
        <v>2</v>
      </c>
      <c r="G2190" s="2">
        <v>45765.532731481479</v>
      </c>
      <c r="H2190" s="2">
        <v>45454.269201388888</v>
      </c>
      <c r="I2190" s="18">
        <v>0.47799999999999998</v>
      </c>
      <c r="J2190">
        <v>0.43</v>
      </c>
      <c r="K2190" t="s">
        <v>41</v>
      </c>
      <c r="L2190" s="34" t="str">
        <f t="shared" si="102"/>
        <v>0-20%</v>
      </c>
      <c r="M2190" t="str">
        <f t="shared" si="103"/>
        <v>40-60%</v>
      </c>
      <c r="N2190">
        <f t="shared" ca="1" si="104"/>
        <v>558</v>
      </c>
    </row>
    <row r="2191" spans="1:14" x14ac:dyDescent="0.25">
      <c r="A2191" t="s">
        <v>5977</v>
      </c>
      <c r="B2191">
        <v>1604.97</v>
      </c>
      <c r="C2191" t="s">
        <v>5064</v>
      </c>
      <c r="D2191">
        <v>5</v>
      </c>
      <c r="E2191">
        <v>424</v>
      </c>
      <c r="F2191">
        <v>1</v>
      </c>
      <c r="G2191" s="2">
        <v>45158.033333333333</v>
      </c>
      <c r="H2191" s="2">
        <v>45094.200648148151</v>
      </c>
      <c r="I2191" s="18">
        <v>0.34699999999999998</v>
      </c>
      <c r="J2191">
        <v>0.3</v>
      </c>
      <c r="K2191" t="s">
        <v>89</v>
      </c>
      <c r="L2191" s="34" t="str">
        <f t="shared" si="102"/>
        <v>0-20%</v>
      </c>
      <c r="M2191" t="str">
        <f t="shared" si="103"/>
        <v>20-40%</v>
      </c>
      <c r="N2191">
        <f t="shared" ca="1" si="104"/>
        <v>918</v>
      </c>
    </row>
    <row r="2192" spans="1:14" x14ac:dyDescent="0.25">
      <c r="A2192" t="s">
        <v>5978</v>
      </c>
      <c r="B2192">
        <v>706.77</v>
      </c>
      <c r="C2192" t="s">
        <v>5064</v>
      </c>
      <c r="D2192">
        <v>38.22</v>
      </c>
      <c r="E2192">
        <v>498</v>
      </c>
      <c r="F2192">
        <v>1</v>
      </c>
      <c r="G2192" s="2">
        <v>45591.753541666672</v>
      </c>
      <c r="H2192" s="2">
        <v>45691.32403935185</v>
      </c>
      <c r="I2192" s="18">
        <v>0.23100000000000001</v>
      </c>
      <c r="J2192">
        <v>0.71899999999999997</v>
      </c>
      <c r="K2192" t="s">
        <v>28</v>
      </c>
      <c r="L2192" s="34" t="str">
        <f t="shared" si="102"/>
        <v>20-40%</v>
      </c>
      <c r="M2192" t="str">
        <f t="shared" si="103"/>
        <v>60-80%</v>
      </c>
      <c r="N2192">
        <f t="shared" ca="1" si="104"/>
        <v>321</v>
      </c>
    </row>
    <row r="2193" spans="1:14" x14ac:dyDescent="0.25">
      <c r="A2193" t="s">
        <v>5979</v>
      </c>
      <c r="B2193">
        <v>73.84</v>
      </c>
      <c r="C2193" t="s">
        <v>5067</v>
      </c>
      <c r="D2193">
        <v>7.16</v>
      </c>
      <c r="E2193">
        <v>730</v>
      </c>
      <c r="F2193">
        <v>1</v>
      </c>
      <c r="G2193" s="2">
        <v>45619.477685185193</v>
      </c>
      <c r="H2193" s="2">
        <v>45879.215995370367</v>
      </c>
      <c r="I2193" s="18">
        <v>0.75</v>
      </c>
      <c r="J2193">
        <v>0.28299999999999997</v>
      </c>
      <c r="K2193" t="s">
        <v>50</v>
      </c>
      <c r="L2193" s="34" t="str">
        <f t="shared" si="102"/>
        <v>0-20%</v>
      </c>
      <c r="M2193" t="str">
        <f t="shared" si="103"/>
        <v>20-40%</v>
      </c>
      <c r="N2193">
        <f t="shared" ca="1" si="104"/>
        <v>133</v>
      </c>
    </row>
    <row r="2194" spans="1:14" x14ac:dyDescent="0.25">
      <c r="A2194" t="s">
        <v>5980</v>
      </c>
      <c r="B2194">
        <v>3260.7</v>
      </c>
      <c r="C2194" t="s">
        <v>5064</v>
      </c>
      <c r="D2194">
        <v>9.5299999999999994</v>
      </c>
      <c r="E2194">
        <v>397</v>
      </c>
      <c r="F2194">
        <v>3</v>
      </c>
      <c r="G2194" s="2">
        <v>45668.226215277777</v>
      </c>
      <c r="H2194" s="2">
        <v>45838.413217592592</v>
      </c>
      <c r="I2194" s="18">
        <v>0.19400000000000001</v>
      </c>
      <c r="J2194">
        <v>0.51200000000000001</v>
      </c>
      <c r="K2194" t="s">
        <v>50</v>
      </c>
      <c r="L2194" s="34" t="str">
        <f t="shared" si="102"/>
        <v>0-20%</v>
      </c>
      <c r="M2194" t="str">
        <f t="shared" si="103"/>
        <v>40-60%</v>
      </c>
      <c r="N2194">
        <f t="shared" ca="1" si="104"/>
        <v>174</v>
      </c>
    </row>
    <row r="2195" spans="1:14" x14ac:dyDescent="0.25">
      <c r="A2195" t="s">
        <v>5981</v>
      </c>
      <c r="B2195">
        <v>313.58999999999997</v>
      </c>
      <c r="C2195" t="s">
        <v>5064</v>
      </c>
      <c r="D2195">
        <v>35.840000000000003</v>
      </c>
      <c r="E2195">
        <v>501</v>
      </c>
      <c r="F2195">
        <v>1</v>
      </c>
      <c r="G2195" s="2">
        <v>45181.467303240737</v>
      </c>
      <c r="H2195" s="2">
        <v>45490.68209490741</v>
      </c>
      <c r="I2195" s="18">
        <v>0.628</v>
      </c>
      <c r="J2195">
        <v>0.498</v>
      </c>
      <c r="K2195" t="s">
        <v>61</v>
      </c>
      <c r="L2195" s="34" t="str">
        <f t="shared" si="102"/>
        <v>20-40%</v>
      </c>
      <c r="M2195" t="str">
        <f t="shared" si="103"/>
        <v>40-60%</v>
      </c>
      <c r="N2195">
        <f t="shared" ca="1" si="104"/>
        <v>522</v>
      </c>
    </row>
    <row r="2196" spans="1:14" x14ac:dyDescent="0.25">
      <c r="A2196" t="s">
        <v>5982</v>
      </c>
      <c r="B2196">
        <v>1588.02</v>
      </c>
      <c r="C2196" t="s">
        <v>5064</v>
      </c>
      <c r="D2196">
        <v>9.4</v>
      </c>
      <c r="E2196">
        <v>557</v>
      </c>
      <c r="F2196">
        <v>3</v>
      </c>
      <c r="G2196" s="2">
        <v>44966.458553240736</v>
      </c>
      <c r="H2196" s="2">
        <v>45929.697175925918</v>
      </c>
      <c r="I2196" s="18">
        <v>0.16400000000000001</v>
      </c>
      <c r="J2196">
        <v>0.70199999999999996</v>
      </c>
      <c r="K2196" t="s">
        <v>106</v>
      </c>
      <c r="L2196" s="34" t="str">
        <f t="shared" si="102"/>
        <v>0-20%</v>
      </c>
      <c r="M2196" t="str">
        <f t="shared" si="103"/>
        <v>60-80%</v>
      </c>
      <c r="N2196">
        <f t="shared" ca="1" si="104"/>
        <v>83</v>
      </c>
    </row>
    <row r="2197" spans="1:14" x14ac:dyDescent="0.25">
      <c r="A2197" t="s">
        <v>5983</v>
      </c>
      <c r="B2197">
        <v>1970</v>
      </c>
      <c r="C2197" t="s">
        <v>5064</v>
      </c>
      <c r="D2197">
        <v>9.9499999999999993</v>
      </c>
      <c r="E2197">
        <v>315</v>
      </c>
      <c r="F2197">
        <v>1</v>
      </c>
      <c r="G2197" s="2">
        <v>45582.647048611107</v>
      </c>
      <c r="H2197" s="2">
        <v>45741.038807870369</v>
      </c>
      <c r="I2197" s="18">
        <v>0.11799999999999999</v>
      </c>
      <c r="J2197">
        <v>5.7000000000000002E-2</v>
      </c>
      <c r="K2197" t="s">
        <v>86</v>
      </c>
      <c r="L2197" s="34" t="str">
        <f t="shared" si="102"/>
        <v>0-20%</v>
      </c>
      <c r="M2197" t="str">
        <f t="shared" si="103"/>
        <v>0-20%</v>
      </c>
      <c r="N2197">
        <f t="shared" ca="1" si="104"/>
        <v>271</v>
      </c>
    </row>
    <row r="2198" spans="1:14" x14ac:dyDescent="0.25">
      <c r="A2198" t="s">
        <v>5984</v>
      </c>
      <c r="B2198">
        <v>1509.81</v>
      </c>
      <c r="C2198" t="s">
        <v>5064</v>
      </c>
      <c r="D2198">
        <v>18.93</v>
      </c>
      <c r="E2198">
        <v>510</v>
      </c>
      <c r="F2198">
        <v>1</v>
      </c>
      <c r="G2198" s="2">
        <v>45270.01767361111</v>
      </c>
      <c r="H2198" s="2">
        <v>45522.690995370373</v>
      </c>
      <c r="I2198" s="18">
        <v>0.36899999999999999</v>
      </c>
      <c r="J2198">
        <v>0.121</v>
      </c>
      <c r="K2198" t="s">
        <v>66</v>
      </c>
      <c r="L2198" s="34" t="str">
        <f t="shared" si="102"/>
        <v>0-20%</v>
      </c>
      <c r="M2198" t="str">
        <f t="shared" si="103"/>
        <v>0-20%</v>
      </c>
      <c r="N2198">
        <f t="shared" ca="1" si="104"/>
        <v>490</v>
      </c>
    </row>
    <row r="2199" spans="1:14" x14ac:dyDescent="0.25">
      <c r="A2199" t="s">
        <v>5985</v>
      </c>
      <c r="B2199">
        <v>351.09</v>
      </c>
      <c r="C2199" t="s">
        <v>5066</v>
      </c>
      <c r="D2199">
        <v>25.97</v>
      </c>
      <c r="E2199">
        <v>817</v>
      </c>
      <c r="F2199">
        <v>1</v>
      </c>
      <c r="G2199" s="2">
        <v>45227.532766203702</v>
      </c>
      <c r="H2199" s="2">
        <v>45346.384201388893</v>
      </c>
      <c r="I2199" s="18">
        <v>0.497</v>
      </c>
      <c r="J2199">
        <v>0.106</v>
      </c>
      <c r="K2199" t="s">
        <v>50</v>
      </c>
      <c r="L2199" s="34" t="str">
        <f t="shared" si="102"/>
        <v>20-40%</v>
      </c>
      <c r="M2199" t="str">
        <f t="shared" si="103"/>
        <v>0-20%</v>
      </c>
      <c r="N2199">
        <f t="shared" ca="1" si="104"/>
        <v>666</v>
      </c>
    </row>
    <row r="2200" spans="1:14" x14ac:dyDescent="0.25">
      <c r="A2200" t="s">
        <v>5986</v>
      </c>
      <c r="B2200">
        <v>864.31</v>
      </c>
      <c r="C2200" t="s">
        <v>5066</v>
      </c>
      <c r="D2200">
        <v>21.56</v>
      </c>
      <c r="E2200">
        <v>888</v>
      </c>
      <c r="F2200">
        <v>1</v>
      </c>
      <c r="G2200" s="2">
        <v>45208.648194444453</v>
      </c>
      <c r="H2200" s="2">
        <v>45864.562326388892</v>
      </c>
      <c r="I2200" s="18">
        <v>0.21099999999999999</v>
      </c>
      <c r="J2200">
        <v>0.38300000000000001</v>
      </c>
      <c r="K2200" t="s">
        <v>46</v>
      </c>
      <c r="L2200" s="34" t="str">
        <f t="shared" si="102"/>
        <v>20-40%</v>
      </c>
      <c r="M2200" t="str">
        <f t="shared" si="103"/>
        <v>20-40%</v>
      </c>
      <c r="N2200">
        <f t="shared" ca="1" si="104"/>
        <v>148</v>
      </c>
    </row>
    <row r="2201" spans="1:14" x14ac:dyDescent="0.25">
      <c r="A2201" t="s">
        <v>5987</v>
      </c>
      <c r="B2201">
        <v>456.97</v>
      </c>
      <c r="C2201" t="s">
        <v>5064</v>
      </c>
      <c r="D2201">
        <v>1.99</v>
      </c>
      <c r="E2201">
        <v>789</v>
      </c>
      <c r="F2201">
        <v>1</v>
      </c>
      <c r="G2201" s="2">
        <v>45800.119444444441</v>
      </c>
      <c r="H2201" s="2">
        <v>44955.261250000003</v>
      </c>
      <c r="I2201" s="18">
        <v>0.108</v>
      </c>
      <c r="J2201">
        <v>0.37</v>
      </c>
      <c r="K2201" t="s">
        <v>41</v>
      </c>
      <c r="L2201" s="34" t="str">
        <f t="shared" si="102"/>
        <v>0-20%</v>
      </c>
      <c r="M2201" t="str">
        <f t="shared" si="103"/>
        <v>20-40%</v>
      </c>
      <c r="N2201">
        <f t="shared" ca="1" si="104"/>
        <v>1057</v>
      </c>
    </row>
    <row r="2202" spans="1:14" x14ac:dyDescent="0.25">
      <c r="A2202" t="s">
        <v>5988</v>
      </c>
      <c r="B2202">
        <v>1460.25</v>
      </c>
      <c r="C2202" t="s">
        <v>5064</v>
      </c>
      <c r="D2202">
        <v>8.8699999999999992</v>
      </c>
      <c r="E2202">
        <v>779</v>
      </c>
      <c r="F2202">
        <v>1</v>
      </c>
      <c r="G2202" s="2">
        <v>45327.580277777779</v>
      </c>
      <c r="H2202" s="2">
        <v>45307.716504629629</v>
      </c>
      <c r="I2202" s="18">
        <v>0.58699999999999997</v>
      </c>
      <c r="J2202">
        <v>0.41099999999999998</v>
      </c>
      <c r="K2202" t="s">
        <v>39</v>
      </c>
      <c r="L2202" s="34" t="str">
        <f t="shared" si="102"/>
        <v>0-20%</v>
      </c>
      <c r="M2202" t="str">
        <f t="shared" si="103"/>
        <v>40-60%</v>
      </c>
      <c r="N2202">
        <f t="shared" ca="1" si="104"/>
        <v>705</v>
      </c>
    </row>
    <row r="2203" spans="1:14" x14ac:dyDescent="0.25">
      <c r="A2203" t="s">
        <v>5989</v>
      </c>
      <c r="B2203">
        <v>489.47</v>
      </c>
      <c r="C2203" t="s">
        <v>5065</v>
      </c>
      <c r="D2203">
        <v>6.2</v>
      </c>
      <c r="E2203">
        <v>776</v>
      </c>
      <c r="F2203">
        <v>1</v>
      </c>
      <c r="G2203" s="2">
        <v>45365.277384259258</v>
      </c>
      <c r="H2203" s="2">
        <v>45413.958101851851</v>
      </c>
      <c r="I2203" s="18">
        <v>4.3999999999999997E-2</v>
      </c>
      <c r="J2203">
        <v>0.317</v>
      </c>
      <c r="K2203" t="s">
        <v>54</v>
      </c>
      <c r="L2203" s="34" t="str">
        <f t="shared" si="102"/>
        <v>0-20%</v>
      </c>
      <c r="M2203" t="str">
        <f t="shared" si="103"/>
        <v>20-40%</v>
      </c>
      <c r="N2203">
        <f t="shared" ca="1" si="104"/>
        <v>599</v>
      </c>
    </row>
    <row r="2204" spans="1:14" x14ac:dyDescent="0.25">
      <c r="A2204" t="s">
        <v>5990</v>
      </c>
      <c r="B2204">
        <v>590.46</v>
      </c>
      <c r="C2204" t="s">
        <v>5064</v>
      </c>
      <c r="D2204">
        <v>5.13</v>
      </c>
      <c r="E2204">
        <v>479</v>
      </c>
      <c r="F2204">
        <v>1</v>
      </c>
      <c r="G2204" s="2">
        <v>45327.642453703702</v>
      </c>
      <c r="H2204" s="2">
        <v>45852.473761574067</v>
      </c>
      <c r="I2204" s="18">
        <v>0.13800000000000001</v>
      </c>
      <c r="J2204">
        <v>0.28999999999999998</v>
      </c>
      <c r="K2204" t="s">
        <v>46</v>
      </c>
      <c r="L2204" s="34" t="str">
        <f t="shared" si="102"/>
        <v>0-20%</v>
      </c>
      <c r="M2204" t="str">
        <f t="shared" si="103"/>
        <v>20-40%</v>
      </c>
      <c r="N2204">
        <f t="shared" ca="1" si="104"/>
        <v>160</v>
      </c>
    </row>
    <row r="2205" spans="1:14" x14ac:dyDescent="0.25">
      <c r="A2205" t="s">
        <v>5991</v>
      </c>
      <c r="B2205">
        <v>179.2</v>
      </c>
      <c r="C2205" t="s">
        <v>5064</v>
      </c>
      <c r="D2205">
        <v>19.11</v>
      </c>
      <c r="E2205">
        <v>736</v>
      </c>
      <c r="F2205">
        <v>1</v>
      </c>
      <c r="G2205" s="2">
        <v>45299.696273148147</v>
      </c>
      <c r="H2205" s="2">
        <v>45354.527685185189</v>
      </c>
      <c r="I2205" s="18">
        <v>4.4999999999999998E-2</v>
      </c>
      <c r="J2205">
        <v>0.14899999999999999</v>
      </c>
      <c r="K2205" t="s">
        <v>71</v>
      </c>
      <c r="L2205" s="34" t="str">
        <f t="shared" si="102"/>
        <v>0-20%</v>
      </c>
      <c r="M2205" t="str">
        <f t="shared" si="103"/>
        <v>0-20%</v>
      </c>
      <c r="N2205">
        <f t="shared" ca="1" si="104"/>
        <v>658</v>
      </c>
    </row>
    <row r="2206" spans="1:14" x14ac:dyDescent="0.25">
      <c r="A2206" t="s">
        <v>5992</v>
      </c>
      <c r="B2206">
        <v>275.29000000000002</v>
      </c>
      <c r="C2206" t="s">
        <v>5064</v>
      </c>
      <c r="D2206">
        <v>1.61</v>
      </c>
      <c r="E2206">
        <v>524</v>
      </c>
      <c r="F2206">
        <v>4</v>
      </c>
      <c r="G2206" s="2">
        <v>45027.316342592603</v>
      </c>
      <c r="H2206" s="2">
        <v>45381.332766203697</v>
      </c>
      <c r="I2206" s="18">
        <v>7.0000000000000001E-3</v>
      </c>
      <c r="J2206">
        <v>0.18</v>
      </c>
      <c r="K2206" t="s">
        <v>22</v>
      </c>
      <c r="L2206" s="34" t="str">
        <f t="shared" si="102"/>
        <v>0-20%</v>
      </c>
      <c r="M2206" t="str">
        <f t="shared" si="103"/>
        <v>0-20%</v>
      </c>
      <c r="N2206">
        <f t="shared" ca="1" si="104"/>
        <v>631</v>
      </c>
    </row>
    <row r="2207" spans="1:14" x14ac:dyDescent="0.25">
      <c r="A2207" t="s">
        <v>5993</v>
      </c>
      <c r="B2207">
        <v>946.7</v>
      </c>
      <c r="C2207" t="s">
        <v>5064</v>
      </c>
      <c r="D2207">
        <v>8.48</v>
      </c>
      <c r="E2207">
        <v>570</v>
      </c>
      <c r="F2207">
        <v>4</v>
      </c>
      <c r="G2207" s="2">
        <v>45594.828483796293</v>
      </c>
      <c r="H2207" s="2">
        <v>45083.835995370369</v>
      </c>
      <c r="I2207" s="18">
        <v>0.30299999999999999</v>
      </c>
      <c r="J2207">
        <v>2.9000000000000001E-2</v>
      </c>
      <c r="K2207" t="s">
        <v>50</v>
      </c>
      <c r="L2207" s="34" t="str">
        <f t="shared" si="102"/>
        <v>0-20%</v>
      </c>
      <c r="M2207" t="str">
        <f t="shared" si="103"/>
        <v>0-20%</v>
      </c>
      <c r="N2207">
        <f t="shared" ca="1" si="104"/>
        <v>929</v>
      </c>
    </row>
    <row r="2208" spans="1:14" x14ac:dyDescent="0.25">
      <c r="A2208" t="s">
        <v>5994</v>
      </c>
      <c r="B2208">
        <v>679.4</v>
      </c>
      <c r="C2208" t="s">
        <v>5065</v>
      </c>
      <c r="D2208">
        <v>26.83</v>
      </c>
      <c r="E2208">
        <v>680</v>
      </c>
      <c r="F2208">
        <v>2</v>
      </c>
      <c r="G2208" s="2">
        <v>45099.963229166657</v>
      </c>
      <c r="H2208" s="2">
        <v>45846.091122685182</v>
      </c>
      <c r="I2208" s="18">
        <v>4.5999999999999999E-2</v>
      </c>
      <c r="J2208">
        <v>0.158</v>
      </c>
      <c r="K2208" t="s">
        <v>54</v>
      </c>
      <c r="L2208" s="34" t="str">
        <f t="shared" si="102"/>
        <v>20-40%</v>
      </c>
      <c r="M2208" t="str">
        <f t="shared" si="103"/>
        <v>0-20%</v>
      </c>
      <c r="N2208">
        <f t="shared" ca="1" si="104"/>
        <v>166</v>
      </c>
    </row>
    <row r="2209" spans="1:14" x14ac:dyDescent="0.25">
      <c r="A2209" t="s">
        <v>5995</v>
      </c>
      <c r="B2209">
        <v>2359.15</v>
      </c>
      <c r="C2209" t="s">
        <v>5067</v>
      </c>
      <c r="D2209">
        <v>12.28</v>
      </c>
      <c r="E2209">
        <v>488</v>
      </c>
      <c r="F2209">
        <v>2</v>
      </c>
      <c r="G2209" s="2">
        <v>45595.281145833331</v>
      </c>
      <c r="H2209" s="2">
        <v>45818.481956018521</v>
      </c>
      <c r="I2209" s="18">
        <v>0.17100000000000001</v>
      </c>
      <c r="J2209">
        <v>0.318</v>
      </c>
      <c r="K2209" t="s">
        <v>35</v>
      </c>
      <c r="L2209" s="34" t="str">
        <f t="shared" si="102"/>
        <v>0-20%</v>
      </c>
      <c r="M2209" t="str">
        <f t="shared" si="103"/>
        <v>20-40%</v>
      </c>
      <c r="N2209">
        <f t="shared" ca="1" si="104"/>
        <v>194</v>
      </c>
    </row>
    <row r="2210" spans="1:14" x14ac:dyDescent="0.25">
      <c r="A2210" t="s">
        <v>5996</v>
      </c>
      <c r="B2210">
        <v>1157.77</v>
      </c>
      <c r="C2210" t="s">
        <v>5066</v>
      </c>
      <c r="D2210">
        <v>8.5500000000000007</v>
      </c>
      <c r="E2210">
        <v>391</v>
      </c>
      <c r="F2210">
        <v>1</v>
      </c>
      <c r="G2210" s="2">
        <v>45736.415949074071</v>
      </c>
      <c r="H2210" s="2">
        <v>45773.121493055558</v>
      </c>
      <c r="I2210" s="18">
        <v>7.0999999999999994E-2</v>
      </c>
      <c r="J2210">
        <v>0.36099999999999999</v>
      </c>
      <c r="K2210" t="s">
        <v>46</v>
      </c>
      <c r="L2210" s="34" t="str">
        <f t="shared" si="102"/>
        <v>0-20%</v>
      </c>
      <c r="M2210" t="str">
        <f t="shared" si="103"/>
        <v>20-40%</v>
      </c>
      <c r="N2210">
        <f t="shared" ca="1" si="104"/>
        <v>239</v>
      </c>
    </row>
    <row r="2211" spans="1:14" x14ac:dyDescent="0.25">
      <c r="A2211" t="s">
        <v>5997</v>
      </c>
      <c r="B2211">
        <v>1892.75</v>
      </c>
      <c r="C2211" t="s">
        <v>5064</v>
      </c>
      <c r="D2211">
        <v>2.31</v>
      </c>
      <c r="E2211">
        <v>440</v>
      </c>
      <c r="F2211">
        <v>1</v>
      </c>
      <c r="G2211" s="2">
        <v>45617.002800925933</v>
      </c>
      <c r="H2211" s="2">
        <v>45390.987337962957</v>
      </c>
      <c r="I2211" s="18">
        <v>0.40799999999999997</v>
      </c>
      <c r="J2211">
        <v>0.40699999999999997</v>
      </c>
      <c r="K2211" t="s">
        <v>89</v>
      </c>
      <c r="L2211" s="34" t="str">
        <f t="shared" si="102"/>
        <v>0-20%</v>
      </c>
      <c r="M2211" t="str">
        <f t="shared" si="103"/>
        <v>40-60%</v>
      </c>
      <c r="N2211">
        <f t="shared" ca="1" si="104"/>
        <v>622</v>
      </c>
    </row>
    <row r="2212" spans="1:14" x14ac:dyDescent="0.25">
      <c r="A2212" t="s">
        <v>5998</v>
      </c>
      <c r="B2212">
        <v>2081.71</v>
      </c>
      <c r="C2212" t="s">
        <v>5067</v>
      </c>
      <c r="D2212">
        <v>40.44</v>
      </c>
      <c r="E2212">
        <v>491</v>
      </c>
      <c r="F2212">
        <v>2</v>
      </c>
      <c r="G2212" s="2">
        <v>45728.952824074076</v>
      </c>
      <c r="H2212" s="2">
        <v>45377.721597222233</v>
      </c>
      <c r="I2212" s="18">
        <v>0.29699999999999999</v>
      </c>
      <c r="J2212">
        <v>0.35899999999999999</v>
      </c>
      <c r="K2212" t="s">
        <v>22</v>
      </c>
      <c r="L2212" s="34" t="str">
        <f t="shared" si="102"/>
        <v>40-60%</v>
      </c>
      <c r="M2212" t="str">
        <f t="shared" si="103"/>
        <v>20-40%</v>
      </c>
      <c r="N2212">
        <f t="shared" ca="1" si="104"/>
        <v>635</v>
      </c>
    </row>
    <row r="2213" spans="1:14" x14ac:dyDescent="0.25">
      <c r="A2213" t="s">
        <v>5999</v>
      </c>
      <c r="B2213">
        <v>2096.79</v>
      </c>
      <c r="C2213" t="s">
        <v>5066</v>
      </c>
      <c r="D2213">
        <v>9.23</v>
      </c>
      <c r="E2213">
        <v>546</v>
      </c>
      <c r="F2213">
        <v>2</v>
      </c>
      <c r="G2213" s="2">
        <v>45116.0000462963</v>
      </c>
      <c r="H2213" s="2">
        <v>44959.725370370368</v>
      </c>
      <c r="I2213" s="18">
        <v>0.47699999999999998</v>
      </c>
      <c r="J2213">
        <v>0.26100000000000001</v>
      </c>
      <c r="K2213" t="s">
        <v>58</v>
      </c>
      <c r="L2213" s="34" t="str">
        <f t="shared" si="102"/>
        <v>0-20%</v>
      </c>
      <c r="M2213" t="str">
        <f t="shared" si="103"/>
        <v>20-40%</v>
      </c>
      <c r="N2213">
        <f t="shared" ca="1" si="104"/>
        <v>1053</v>
      </c>
    </row>
    <row r="2214" spans="1:14" x14ac:dyDescent="0.25">
      <c r="A2214" t="s">
        <v>6000</v>
      </c>
      <c r="B2214">
        <v>1499.71</v>
      </c>
      <c r="C2214" t="s">
        <v>5067</v>
      </c>
      <c r="D2214">
        <v>10.69</v>
      </c>
      <c r="E2214">
        <v>525</v>
      </c>
      <c r="F2214">
        <v>2</v>
      </c>
      <c r="G2214" s="2">
        <v>45703.627592592587</v>
      </c>
      <c r="H2214" s="2">
        <v>45665.146701388891</v>
      </c>
      <c r="I2214" s="18">
        <v>0.25900000000000001</v>
      </c>
      <c r="J2214">
        <v>0.46500000000000002</v>
      </c>
      <c r="K2214" t="s">
        <v>52</v>
      </c>
      <c r="L2214" s="34" t="str">
        <f t="shared" si="102"/>
        <v>0-20%</v>
      </c>
      <c r="M2214" t="str">
        <f t="shared" si="103"/>
        <v>40-60%</v>
      </c>
      <c r="N2214">
        <f t="shared" ca="1" si="104"/>
        <v>347</v>
      </c>
    </row>
    <row r="2215" spans="1:14" x14ac:dyDescent="0.25">
      <c r="A2215" t="s">
        <v>6001</v>
      </c>
      <c r="B2215">
        <v>1767.77</v>
      </c>
      <c r="C2215" t="s">
        <v>5065</v>
      </c>
      <c r="D2215">
        <v>1.34</v>
      </c>
      <c r="E2215">
        <v>397</v>
      </c>
      <c r="F2215">
        <v>2</v>
      </c>
      <c r="G2215" s="2">
        <v>45048.459143518521</v>
      </c>
      <c r="H2215" s="2">
        <v>45694.815335648149</v>
      </c>
      <c r="I2215" s="18">
        <v>0.1</v>
      </c>
      <c r="J2215">
        <v>0.15</v>
      </c>
      <c r="K2215" t="s">
        <v>52</v>
      </c>
      <c r="L2215" s="34" t="str">
        <f t="shared" si="102"/>
        <v>0-20%</v>
      </c>
      <c r="M2215" t="str">
        <f t="shared" si="103"/>
        <v>0-20%</v>
      </c>
      <c r="N2215">
        <f t="shared" ca="1" si="104"/>
        <v>318</v>
      </c>
    </row>
    <row r="2216" spans="1:14" x14ac:dyDescent="0.25">
      <c r="A2216" t="s">
        <v>6002</v>
      </c>
      <c r="B2216">
        <v>180.45</v>
      </c>
      <c r="C2216" t="s">
        <v>5065</v>
      </c>
      <c r="D2216">
        <v>19.399999999999999</v>
      </c>
      <c r="E2216">
        <v>870</v>
      </c>
      <c r="F2216">
        <v>2</v>
      </c>
      <c r="G2216" s="2">
        <v>45093.799386574072</v>
      </c>
      <c r="H2216" s="2">
        <v>45780.035219907397</v>
      </c>
      <c r="I2216" s="18">
        <v>5.2999999999999999E-2</v>
      </c>
      <c r="J2216">
        <v>0.32500000000000001</v>
      </c>
      <c r="K2216" t="s">
        <v>28</v>
      </c>
      <c r="L2216" s="34" t="str">
        <f t="shared" si="102"/>
        <v>0-20%</v>
      </c>
      <c r="M2216" t="str">
        <f t="shared" si="103"/>
        <v>20-40%</v>
      </c>
      <c r="N2216">
        <f t="shared" ca="1" si="104"/>
        <v>232</v>
      </c>
    </row>
    <row r="2217" spans="1:14" x14ac:dyDescent="0.25">
      <c r="A2217" t="s">
        <v>6003</v>
      </c>
      <c r="B2217">
        <v>1752.97</v>
      </c>
      <c r="C2217" t="s">
        <v>5067</v>
      </c>
      <c r="D2217">
        <v>15.45</v>
      </c>
      <c r="E2217">
        <v>789</v>
      </c>
      <c r="F2217">
        <v>5</v>
      </c>
      <c r="G2217" s="2">
        <v>45716.15079861111</v>
      </c>
      <c r="H2217" s="2">
        <v>45247.600312499999</v>
      </c>
      <c r="I2217" s="18">
        <v>7.9000000000000001E-2</v>
      </c>
      <c r="J2217">
        <v>0.65800000000000003</v>
      </c>
      <c r="K2217" t="s">
        <v>46</v>
      </c>
      <c r="L2217" s="34" t="str">
        <f t="shared" si="102"/>
        <v>0-20%</v>
      </c>
      <c r="M2217" t="str">
        <f t="shared" si="103"/>
        <v>60-80%</v>
      </c>
      <c r="N2217">
        <f t="shared" ca="1" si="104"/>
        <v>765</v>
      </c>
    </row>
    <row r="2218" spans="1:14" x14ac:dyDescent="0.25">
      <c r="A2218" t="s">
        <v>6004</v>
      </c>
      <c r="B2218">
        <v>3644.97</v>
      </c>
      <c r="C2218" t="s">
        <v>5066</v>
      </c>
      <c r="D2218">
        <v>13.87</v>
      </c>
      <c r="E2218">
        <v>851</v>
      </c>
      <c r="F2218">
        <v>2</v>
      </c>
      <c r="G2218" s="2">
        <v>45482.255370370367</v>
      </c>
      <c r="H2218" s="2">
        <v>45845.779351851852</v>
      </c>
      <c r="I2218" s="18">
        <v>0.13200000000000001</v>
      </c>
      <c r="J2218">
        <v>0.224</v>
      </c>
      <c r="K2218" t="s">
        <v>46</v>
      </c>
      <c r="L2218" s="34" t="str">
        <f t="shared" si="102"/>
        <v>0-20%</v>
      </c>
      <c r="M2218" t="str">
        <f t="shared" si="103"/>
        <v>20-40%</v>
      </c>
      <c r="N2218">
        <f t="shared" ca="1" si="104"/>
        <v>167</v>
      </c>
    </row>
    <row r="2219" spans="1:14" x14ac:dyDescent="0.25">
      <c r="A2219" t="s">
        <v>6005</v>
      </c>
      <c r="B2219">
        <v>1278.7</v>
      </c>
      <c r="C2219" t="s">
        <v>5064</v>
      </c>
      <c r="D2219">
        <v>18.649999999999999</v>
      </c>
      <c r="E2219">
        <v>505</v>
      </c>
      <c r="F2219">
        <v>3</v>
      </c>
      <c r="G2219" s="2">
        <v>45155.03365740741</v>
      </c>
      <c r="H2219" s="2">
        <v>45483.810324074067</v>
      </c>
      <c r="I2219" s="18">
        <v>0.17100000000000001</v>
      </c>
      <c r="J2219">
        <v>0.47</v>
      </c>
      <c r="K2219" t="s">
        <v>22</v>
      </c>
      <c r="L2219" s="34" t="str">
        <f t="shared" si="102"/>
        <v>0-20%</v>
      </c>
      <c r="M2219" t="str">
        <f t="shared" si="103"/>
        <v>40-60%</v>
      </c>
      <c r="N2219">
        <f t="shared" ca="1" si="104"/>
        <v>529</v>
      </c>
    </row>
    <row r="2220" spans="1:14" x14ac:dyDescent="0.25">
      <c r="A2220" t="s">
        <v>6006</v>
      </c>
      <c r="B2220">
        <v>2116.5700000000002</v>
      </c>
      <c r="C2220" t="s">
        <v>5066</v>
      </c>
      <c r="D2220">
        <v>25.32</v>
      </c>
      <c r="E2220">
        <v>646</v>
      </c>
      <c r="F2220">
        <v>4</v>
      </c>
      <c r="G2220" s="2">
        <v>45231.070173611108</v>
      </c>
      <c r="H2220" s="2">
        <v>45792.958009259259</v>
      </c>
      <c r="I2220" s="18">
        <v>0.192</v>
      </c>
      <c r="J2220">
        <v>0.32</v>
      </c>
      <c r="K2220" t="s">
        <v>39</v>
      </c>
      <c r="L2220" s="34" t="str">
        <f t="shared" si="102"/>
        <v>20-40%</v>
      </c>
      <c r="M2220" t="str">
        <f t="shared" si="103"/>
        <v>20-40%</v>
      </c>
      <c r="N2220">
        <f t="shared" ca="1" si="104"/>
        <v>220</v>
      </c>
    </row>
    <row r="2221" spans="1:14" x14ac:dyDescent="0.25">
      <c r="A2221" t="s">
        <v>6007</v>
      </c>
      <c r="B2221">
        <v>616.48</v>
      </c>
      <c r="C2221" t="s">
        <v>5064</v>
      </c>
      <c r="D2221">
        <v>6.34</v>
      </c>
      <c r="E2221">
        <v>484</v>
      </c>
      <c r="F2221">
        <v>2</v>
      </c>
      <c r="G2221" s="2">
        <v>45453.043194444443</v>
      </c>
      <c r="H2221" s="2">
        <v>45113.268043981479</v>
      </c>
      <c r="I2221" s="18">
        <v>0.42199999999999999</v>
      </c>
      <c r="J2221">
        <v>0.221</v>
      </c>
      <c r="K2221" t="s">
        <v>32</v>
      </c>
      <c r="L2221" s="34" t="str">
        <f t="shared" si="102"/>
        <v>0-20%</v>
      </c>
      <c r="M2221" t="str">
        <f t="shared" si="103"/>
        <v>20-40%</v>
      </c>
      <c r="N2221">
        <f t="shared" ca="1" si="104"/>
        <v>899</v>
      </c>
    </row>
    <row r="2222" spans="1:14" x14ac:dyDescent="0.25">
      <c r="A2222" t="s">
        <v>6008</v>
      </c>
      <c r="B2222">
        <v>283.3</v>
      </c>
      <c r="C2222" t="s">
        <v>5067</v>
      </c>
      <c r="D2222">
        <v>32.380000000000003</v>
      </c>
      <c r="E2222">
        <v>381</v>
      </c>
      <c r="F2222">
        <v>1</v>
      </c>
      <c r="G2222" s="2">
        <v>44984.742094907408</v>
      </c>
      <c r="H2222" s="2">
        <v>45574.651238425933</v>
      </c>
      <c r="I2222" s="18">
        <v>0.33900000000000002</v>
      </c>
      <c r="J2222">
        <v>0.32300000000000001</v>
      </c>
      <c r="K2222" t="s">
        <v>22</v>
      </c>
      <c r="L2222" s="34" t="str">
        <f t="shared" si="102"/>
        <v>20-40%</v>
      </c>
      <c r="M2222" t="str">
        <f t="shared" si="103"/>
        <v>20-40%</v>
      </c>
      <c r="N2222">
        <f t="shared" ca="1" si="104"/>
        <v>438</v>
      </c>
    </row>
    <row r="2223" spans="1:14" x14ac:dyDescent="0.25">
      <c r="A2223" t="s">
        <v>6009</v>
      </c>
      <c r="B2223">
        <v>2468.41</v>
      </c>
      <c r="C2223" t="s">
        <v>5064</v>
      </c>
      <c r="D2223">
        <v>7.62</v>
      </c>
      <c r="E2223">
        <v>504</v>
      </c>
      <c r="F2223">
        <v>1</v>
      </c>
      <c r="G2223" s="2">
        <v>45259.757048611107</v>
      </c>
      <c r="H2223" s="2">
        <v>45430.973912037043</v>
      </c>
      <c r="I2223" s="18">
        <v>9.7000000000000003E-2</v>
      </c>
      <c r="J2223">
        <v>0.33600000000000002</v>
      </c>
      <c r="K2223" t="s">
        <v>69</v>
      </c>
      <c r="L2223" s="34" t="str">
        <f t="shared" si="102"/>
        <v>0-20%</v>
      </c>
      <c r="M2223" t="str">
        <f t="shared" si="103"/>
        <v>20-40%</v>
      </c>
      <c r="N2223">
        <f t="shared" ca="1" si="104"/>
        <v>582</v>
      </c>
    </row>
    <row r="2224" spans="1:14" x14ac:dyDescent="0.25">
      <c r="A2224" t="s">
        <v>6010</v>
      </c>
      <c r="B2224">
        <v>2189.88</v>
      </c>
      <c r="C2224" t="s">
        <v>5065</v>
      </c>
      <c r="D2224">
        <v>13.84</v>
      </c>
      <c r="E2224">
        <v>342</v>
      </c>
      <c r="F2224">
        <v>2</v>
      </c>
      <c r="G2224" s="2">
        <v>45576.85255787037</v>
      </c>
      <c r="H2224" s="2">
        <v>45296.637499999997</v>
      </c>
      <c r="I2224" s="18">
        <v>0.26100000000000001</v>
      </c>
      <c r="J2224">
        <v>0.39400000000000002</v>
      </c>
      <c r="K2224" t="s">
        <v>28</v>
      </c>
      <c r="L2224" s="34" t="str">
        <f t="shared" si="102"/>
        <v>0-20%</v>
      </c>
      <c r="M2224" t="str">
        <f t="shared" si="103"/>
        <v>20-40%</v>
      </c>
      <c r="N2224">
        <f t="shared" ca="1" si="104"/>
        <v>716</v>
      </c>
    </row>
    <row r="2225" spans="1:14" x14ac:dyDescent="0.25">
      <c r="A2225" t="s">
        <v>6011</v>
      </c>
      <c r="B2225">
        <v>4884.24</v>
      </c>
      <c r="C2225" t="s">
        <v>5066</v>
      </c>
      <c r="D2225">
        <v>41.53</v>
      </c>
      <c r="E2225">
        <v>361</v>
      </c>
      <c r="F2225">
        <v>2</v>
      </c>
      <c r="G2225" s="2">
        <v>45492.297939814824</v>
      </c>
      <c r="H2225" s="2">
        <v>45312.329050925917</v>
      </c>
      <c r="I2225" s="18">
        <v>0.44400000000000001</v>
      </c>
      <c r="J2225">
        <v>0.52200000000000002</v>
      </c>
      <c r="K2225" t="s">
        <v>22</v>
      </c>
      <c r="L2225" s="34" t="str">
        <f t="shared" si="102"/>
        <v>40-60%</v>
      </c>
      <c r="M2225" t="str">
        <f t="shared" si="103"/>
        <v>40-60%</v>
      </c>
      <c r="N2225">
        <f t="shared" ca="1" si="104"/>
        <v>700</v>
      </c>
    </row>
    <row r="2226" spans="1:14" x14ac:dyDescent="0.25">
      <c r="A2226" t="s">
        <v>6012</v>
      </c>
      <c r="B2226">
        <v>470.62</v>
      </c>
      <c r="C2226" t="s">
        <v>5064</v>
      </c>
      <c r="D2226">
        <v>21.26</v>
      </c>
      <c r="E2226">
        <v>676</v>
      </c>
      <c r="F2226">
        <v>0</v>
      </c>
      <c r="G2226" s="2">
        <v>45870.374363425923</v>
      </c>
      <c r="H2226" s="2">
        <v>45373.355127314811</v>
      </c>
      <c r="I2226" s="18">
        <v>0.31</v>
      </c>
      <c r="J2226">
        <v>0.26400000000000001</v>
      </c>
      <c r="K2226" t="s">
        <v>32</v>
      </c>
      <c r="L2226" s="34" t="str">
        <f t="shared" si="102"/>
        <v>20-40%</v>
      </c>
      <c r="M2226" t="str">
        <f t="shared" si="103"/>
        <v>20-40%</v>
      </c>
      <c r="N2226">
        <f t="shared" ca="1" si="104"/>
        <v>639</v>
      </c>
    </row>
    <row r="2227" spans="1:14" x14ac:dyDescent="0.25">
      <c r="A2227" t="s">
        <v>6013</v>
      </c>
      <c r="B2227">
        <v>2303.8000000000002</v>
      </c>
      <c r="C2227" t="s">
        <v>5066</v>
      </c>
      <c r="D2227">
        <v>10.95</v>
      </c>
      <c r="E2227">
        <v>494</v>
      </c>
      <c r="F2227">
        <v>0</v>
      </c>
      <c r="G2227" s="2">
        <v>45445.773333333331</v>
      </c>
      <c r="H2227" s="2">
        <v>45463.06318287037</v>
      </c>
      <c r="I2227" s="18">
        <v>0.113</v>
      </c>
      <c r="J2227">
        <v>0.54800000000000004</v>
      </c>
      <c r="K2227" t="s">
        <v>41</v>
      </c>
      <c r="L2227" s="34" t="str">
        <f t="shared" si="102"/>
        <v>0-20%</v>
      </c>
      <c r="M2227" t="str">
        <f t="shared" si="103"/>
        <v>40-60%</v>
      </c>
      <c r="N2227">
        <f t="shared" ca="1" si="104"/>
        <v>549</v>
      </c>
    </row>
    <row r="2228" spans="1:14" x14ac:dyDescent="0.25">
      <c r="A2228" t="s">
        <v>6014</v>
      </c>
      <c r="B2228">
        <v>1100.55</v>
      </c>
      <c r="C2228" t="s">
        <v>5064</v>
      </c>
      <c r="D2228">
        <v>7.13</v>
      </c>
      <c r="E2228">
        <v>628</v>
      </c>
      <c r="F2228">
        <v>1</v>
      </c>
      <c r="G2228" s="2">
        <v>45209.609988425917</v>
      </c>
      <c r="H2228" s="2">
        <v>45430.336597222216</v>
      </c>
      <c r="I2228" s="18">
        <v>0.495</v>
      </c>
      <c r="J2228">
        <v>0.313</v>
      </c>
      <c r="K2228" t="s">
        <v>58</v>
      </c>
      <c r="L2228" s="34" t="str">
        <f t="shared" si="102"/>
        <v>0-20%</v>
      </c>
      <c r="M2228" t="str">
        <f t="shared" si="103"/>
        <v>20-40%</v>
      </c>
      <c r="N2228">
        <f t="shared" ca="1" si="104"/>
        <v>582</v>
      </c>
    </row>
    <row r="2229" spans="1:14" x14ac:dyDescent="0.25">
      <c r="A2229" t="s">
        <v>6015</v>
      </c>
      <c r="B2229">
        <v>2414.89</v>
      </c>
      <c r="C2229" t="s">
        <v>5065</v>
      </c>
      <c r="D2229">
        <v>1.83</v>
      </c>
      <c r="E2229">
        <v>331</v>
      </c>
      <c r="F2229">
        <v>2</v>
      </c>
      <c r="G2229" s="2">
        <v>45445.751226851848</v>
      </c>
      <c r="H2229" s="2">
        <v>45585.095173611109</v>
      </c>
      <c r="I2229" s="18">
        <v>0.34</v>
      </c>
      <c r="J2229">
        <v>0.318</v>
      </c>
      <c r="K2229" t="s">
        <v>64</v>
      </c>
      <c r="L2229" s="34" t="str">
        <f t="shared" si="102"/>
        <v>0-20%</v>
      </c>
      <c r="M2229" t="str">
        <f t="shared" si="103"/>
        <v>20-40%</v>
      </c>
      <c r="N2229">
        <f t="shared" ca="1" si="104"/>
        <v>427</v>
      </c>
    </row>
    <row r="2230" spans="1:14" x14ac:dyDescent="0.25">
      <c r="A2230" t="s">
        <v>6016</v>
      </c>
      <c r="B2230">
        <v>1550.81</v>
      </c>
      <c r="C2230" t="s">
        <v>5066</v>
      </c>
      <c r="D2230">
        <v>12.49</v>
      </c>
      <c r="E2230">
        <v>670</v>
      </c>
      <c r="F2230">
        <v>1</v>
      </c>
      <c r="G2230" s="2">
        <v>45083.111076388886</v>
      </c>
      <c r="H2230" s="2">
        <v>45758.248784722222</v>
      </c>
      <c r="I2230" s="18">
        <v>0.40200000000000002</v>
      </c>
      <c r="J2230">
        <v>0.437</v>
      </c>
      <c r="K2230" t="s">
        <v>39</v>
      </c>
      <c r="L2230" s="34" t="str">
        <f t="shared" si="102"/>
        <v>0-20%</v>
      </c>
      <c r="M2230" t="str">
        <f t="shared" si="103"/>
        <v>40-60%</v>
      </c>
      <c r="N2230">
        <f t="shared" ca="1" si="104"/>
        <v>254</v>
      </c>
    </row>
    <row r="2231" spans="1:14" x14ac:dyDescent="0.25">
      <c r="A2231" t="s">
        <v>6017</v>
      </c>
      <c r="B2231">
        <v>192.91</v>
      </c>
      <c r="C2231" t="s">
        <v>5065</v>
      </c>
      <c r="D2231">
        <v>34.68</v>
      </c>
      <c r="E2231">
        <v>467</v>
      </c>
      <c r="F2231">
        <v>0</v>
      </c>
      <c r="G2231" s="2">
        <v>45074.355428240742</v>
      </c>
      <c r="H2231" s="2">
        <v>45901.702789351853</v>
      </c>
      <c r="I2231" s="18">
        <v>0.34300000000000003</v>
      </c>
      <c r="J2231">
        <v>0.49399999999999999</v>
      </c>
      <c r="K2231" t="s">
        <v>71</v>
      </c>
      <c r="L2231" s="34" t="str">
        <f t="shared" si="102"/>
        <v>20-40%</v>
      </c>
      <c r="M2231" t="str">
        <f t="shared" si="103"/>
        <v>40-60%</v>
      </c>
      <c r="N2231">
        <f t="shared" ca="1" si="104"/>
        <v>111</v>
      </c>
    </row>
    <row r="2232" spans="1:14" x14ac:dyDescent="0.25">
      <c r="A2232" t="s">
        <v>6018</v>
      </c>
      <c r="B2232">
        <v>956.29</v>
      </c>
      <c r="C2232" t="s">
        <v>5064</v>
      </c>
      <c r="D2232">
        <v>21.33</v>
      </c>
      <c r="E2232">
        <v>572</v>
      </c>
      <c r="F2232">
        <v>2</v>
      </c>
      <c r="G2232" s="2">
        <v>45468.769386574073</v>
      </c>
      <c r="H2232" s="2">
        <v>45323.882256944453</v>
      </c>
      <c r="I2232" s="18">
        <v>0.33</v>
      </c>
      <c r="J2232">
        <v>0.58299999999999996</v>
      </c>
      <c r="K2232" t="s">
        <v>66</v>
      </c>
      <c r="L2232" s="34" t="str">
        <f t="shared" si="102"/>
        <v>20-40%</v>
      </c>
      <c r="M2232" t="str">
        <f t="shared" si="103"/>
        <v>40-60%</v>
      </c>
      <c r="N2232">
        <f t="shared" ca="1" si="104"/>
        <v>689</v>
      </c>
    </row>
    <row r="2233" spans="1:14" x14ac:dyDescent="0.25">
      <c r="A2233" t="s">
        <v>6019</v>
      </c>
      <c r="B2233">
        <v>613.04</v>
      </c>
      <c r="C2233" t="s">
        <v>5067</v>
      </c>
      <c r="D2233">
        <v>15.68</v>
      </c>
      <c r="E2233">
        <v>588</v>
      </c>
      <c r="F2233">
        <v>3</v>
      </c>
      <c r="G2233" s="2">
        <v>45041.576157407413</v>
      </c>
      <c r="H2233" s="2">
        <v>45211.639062499999</v>
      </c>
      <c r="I2233" s="18">
        <v>0.41799999999999998</v>
      </c>
      <c r="J2233">
        <v>0.17899999999999999</v>
      </c>
      <c r="K2233" t="s">
        <v>46</v>
      </c>
      <c r="L2233" s="34" t="str">
        <f t="shared" si="102"/>
        <v>0-20%</v>
      </c>
      <c r="M2233" t="str">
        <f t="shared" si="103"/>
        <v>0-20%</v>
      </c>
      <c r="N2233">
        <f t="shared" ca="1" si="104"/>
        <v>801</v>
      </c>
    </row>
    <row r="2234" spans="1:14" x14ac:dyDescent="0.25">
      <c r="A2234" t="s">
        <v>6020</v>
      </c>
      <c r="B2234">
        <v>2324.09</v>
      </c>
      <c r="C2234" t="s">
        <v>5065</v>
      </c>
      <c r="D2234">
        <v>12.63</v>
      </c>
      <c r="E2234">
        <v>411</v>
      </c>
      <c r="F2234">
        <v>2</v>
      </c>
      <c r="G2234" s="2">
        <v>45827.852048611108</v>
      </c>
      <c r="H2234" s="2">
        <v>45395.775497685187</v>
      </c>
      <c r="I2234" s="18">
        <v>0.32900000000000001</v>
      </c>
      <c r="J2234">
        <v>0.49099999999999999</v>
      </c>
      <c r="K2234" t="s">
        <v>52</v>
      </c>
      <c r="L2234" s="34" t="str">
        <f t="shared" si="102"/>
        <v>0-20%</v>
      </c>
      <c r="M2234" t="str">
        <f t="shared" si="103"/>
        <v>40-60%</v>
      </c>
      <c r="N2234">
        <f t="shared" ca="1" si="104"/>
        <v>617</v>
      </c>
    </row>
    <row r="2235" spans="1:14" x14ac:dyDescent="0.25">
      <c r="A2235" t="s">
        <v>6021</v>
      </c>
      <c r="B2235">
        <v>725.23</v>
      </c>
      <c r="C2235" t="s">
        <v>5064</v>
      </c>
      <c r="D2235">
        <v>8.58</v>
      </c>
      <c r="E2235">
        <v>572</v>
      </c>
      <c r="F2235">
        <v>2</v>
      </c>
      <c r="G2235" s="2">
        <v>45255.465601851851</v>
      </c>
      <c r="H2235" s="2">
        <v>45394.260798611111</v>
      </c>
      <c r="I2235" s="18">
        <v>0.29299999999999998</v>
      </c>
      <c r="J2235">
        <v>0.06</v>
      </c>
      <c r="K2235" t="s">
        <v>58</v>
      </c>
      <c r="L2235" s="34" t="str">
        <f t="shared" si="102"/>
        <v>0-20%</v>
      </c>
      <c r="M2235" t="str">
        <f t="shared" si="103"/>
        <v>0-20%</v>
      </c>
      <c r="N2235">
        <f t="shared" ca="1" si="104"/>
        <v>618</v>
      </c>
    </row>
    <row r="2236" spans="1:14" x14ac:dyDescent="0.25">
      <c r="A2236" t="s">
        <v>6022</v>
      </c>
      <c r="B2236">
        <v>561.14</v>
      </c>
      <c r="C2236" t="s">
        <v>5064</v>
      </c>
      <c r="D2236">
        <v>9.92</v>
      </c>
      <c r="E2236">
        <v>671</v>
      </c>
      <c r="F2236">
        <v>2</v>
      </c>
      <c r="G2236" s="2">
        <v>45240.761805555558</v>
      </c>
      <c r="H2236" s="2">
        <v>45848.113356481481</v>
      </c>
      <c r="I2236" s="18">
        <v>0.186</v>
      </c>
      <c r="J2236">
        <v>0.35499999999999998</v>
      </c>
      <c r="K2236" t="s">
        <v>35</v>
      </c>
      <c r="L2236" s="34" t="str">
        <f t="shared" si="102"/>
        <v>0-20%</v>
      </c>
      <c r="M2236" t="str">
        <f t="shared" si="103"/>
        <v>20-40%</v>
      </c>
      <c r="N2236">
        <f t="shared" ca="1" si="104"/>
        <v>164</v>
      </c>
    </row>
    <row r="2237" spans="1:14" x14ac:dyDescent="0.25">
      <c r="A2237" t="s">
        <v>6023</v>
      </c>
      <c r="B2237">
        <v>1746.91</v>
      </c>
      <c r="C2237" t="s">
        <v>5067</v>
      </c>
      <c r="D2237">
        <v>3.59</v>
      </c>
      <c r="E2237">
        <v>633</v>
      </c>
      <c r="F2237">
        <v>1</v>
      </c>
      <c r="G2237" s="2">
        <v>45376.016967592594</v>
      </c>
      <c r="H2237" s="2">
        <v>45753.900335648148</v>
      </c>
      <c r="I2237" s="18">
        <v>0.246</v>
      </c>
      <c r="J2237">
        <v>0.41099999999999998</v>
      </c>
      <c r="K2237" t="s">
        <v>66</v>
      </c>
      <c r="L2237" s="34" t="str">
        <f t="shared" si="102"/>
        <v>0-20%</v>
      </c>
      <c r="M2237" t="str">
        <f t="shared" si="103"/>
        <v>40-60%</v>
      </c>
      <c r="N2237">
        <f t="shared" ca="1" si="104"/>
        <v>259</v>
      </c>
    </row>
    <row r="2238" spans="1:14" x14ac:dyDescent="0.25">
      <c r="A2238" t="s">
        <v>6024</v>
      </c>
      <c r="B2238">
        <v>3104.59</v>
      </c>
      <c r="C2238" t="s">
        <v>5064</v>
      </c>
      <c r="D2238">
        <v>6.54</v>
      </c>
      <c r="E2238">
        <v>416</v>
      </c>
      <c r="F2238">
        <v>2</v>
      </c>
      <c r="G2238" s="2">
        <v>45780.06454861111</v>
      </c>
      <c r="H2238" s="2">
        <v>45192.634548611109</v>
      </c>
      <c r="I2238" s="18">
        <v>0.38300000000000001</v>
      </c>
      <c r="J2238">
        <v>0.43</v>
      </c>
      <c r="K2238" t="s">
        <v>69</v>
      </c>
      <c r="L2238" s="34" t="str">
        <f t="shared" si="102"/>
        <v>0-20%</v>
      </c>
      <c r="M2238" t="str">
        <f t="shared" si="103"/>
        <v>40-60%</v>
      </c>
      <c r="N2238">
        <f t="shared" ca="1" si="104"/>
        <v>820</v>
      </c>
    </row>
    <row r="2239" spans="1:14" x14ac:dyDescent="0.25">
      <c r="A2239" t="s">
        <v>6025</v>
      </c>
      <c r="B2239">
        <v>81.08</v>
      </c>
      <c r="C2239" t="s">
        <v>5066</v>
      </c>
      <c r="D2239">
        <v>5.21</v>
      </c>
      <c r="E2239">
        <v>306</v>
      </c>
      <c r="F2239">
        <v>1</v>
      </c>
      <c r="G2239" s="2">
        <v>45840.643148148149</v>
      </c>
      <c r="H2239" s="2">
        <v>45402.026631944442</v>
      </c>
      <c r="I2239" s="18">
        <v>0.3</v>
      </c>
      <c r="J2239">
        <v>0.61399999999999999</v>
      </c>
      <c r="K2239" t="s">
        <v>86</v>
      </c>
      <c r="L2239" s="34" t="str">
        <f t="shared" si="102"/>
        <v>0-20%</v>
      </c>
      <c r="M2239" t="str">
        <f t="shared" si="103"/>
        <v>60-80%</v>
      </c>
      <c r="N2239">
        <f t="shared" ca="1" si="104"/>
        <v>610</v>
      </c>
    </row>
    <row r="2240" spans="1:14" x14ac:dyDescent="0.25">
      <c r="A2240" t="s">
        <v>6026</v>
      </c>
      <c r="B2240">
        <v>1147.43</v>
      </c>
      <c r="C2240" t="s">
        <v>5066</v>
      </c>
      <c r="D2240">
        <v>25.75</v>
      </c>
      <c r="E2240">
        <v>876</v>
      </c>
      <c r="F2240">
        <v>1</v>
      </c>
      <c r="G2240" s="2">
        <v>45710.512592592589</v>
      </c>
      <c r="H2240" s="2">
        <v>45733.882349537038</v>
      </c>
      <c r="I2240" s="18">
        <v>0.502</v>
      </c>
      <c r="J2240">
        <v>0.39</v>
      </c>
      <c r="K2240" t="s">
        <v>86</v>
      </c>
      <c r="L2240" s="34" t="str">
        <f t="shared" si="102"/>
        <v>20-40%</v>
      </c>
      <c r="M2240" t="str">
        <f t="shared" si="103"/>
        <v>20-40%</v>
      </c>
      <c r="N2240">
        <f t="shared" ca="1" si="104"/>
        <v>279</v>
      </c>
    </row>
    <row r="2241" spans="1:14" x14ac:dyDescent="0.25">
      <c r="A2241" t="s">
        <v>6027</v>
      </c>
      <c r="B2241">
        <v>984.61</v>
      </c>
      <c r="C2241" t="s">
        <v>5067</v>
      </c>
      <c r="D2241">
        <v>7.77</v>
      </c>
      <c r="E2241">
        <v>387</v>
      </c>
      <c r="F2241">
        <v>2</v>
      </c>
      <c r="G2241" s="2">
        <v>45664.104212962957</v>
      </c>
      <c r="H2241" s="2">
        <v>44998.861018518517</v>
      </c>
      <c r="I2241" s="18">
        <v>0.14699999999999999</v>
      </c>
      <c r="J2241">
        <v>0.16400000000000001</v>
      </c>
      <c r="K2241" t="s">
        <v>66</v>
      </c>
      <c r="L2241" s="34" t="str">
        <f t="shared" si="102"/>
        <v>0-20%</v>
      </c>
      <c r="M2241" t="str">
        <f t="shared" si="103"/>
        <v>0-20%</v>
      </c>
      <c r="N2241">
        <f t="shared" ca="1" si="104"/>
        <v>1014</v>
      </c>
    </row>
    <row r="2242" spans="1:14" x14ac:dyDescent="0.25">
      <c r="A2242" t="s">
        <v>6028</v>
      </c>
      <c r="B2242">
        <v>2622.25</v>
      </c>
      <c r="C2242" t="s">
        <v>5064</v>
      </c>
      <c r="D2242">
        <v>13.41</v>
      </c>
      <c r="E2242">
        <v>824</v>
      </c>
      <c r="F2242">
        <v>3</v>
      </c>
      <c r="G2242" s="2">
        <v>44972.636377314811</v>
      </c>
      <c r="H2242" s="2">
        <v>45246.764004629629</v>
      </c>
      <c r="I2242" s="18">
        <v>0.51300000000000001</v>
      </c>
      <c r="J2242">
        <v>3.4000000000000002E-2</v>
      </c>
      <c r="K2242" t="s">
        <v>69</v>
      </c>
      <c r="L2242" s="34" t="str">
        <f t="shared" si="102"/>
        <v>0-20%</v>
      </c>
      <c r="M2242" t="str">
        <f t="shared" si="103"/>
        <v>0-20%</v>
      </c>
      <c r="N2242">
        <f t="shared" ca="1" si="104"/>
        <v>766</v>
      </c>
    </row>
    <row r="2243" spans="1:14" x14ac:dyDescent="0.25">
      <c r="A2243" t="s">
        <v>6029</v>
      </c>
      <c r="B2243">
        <v>3320.34</v>
      </c>
      <c r="C2243" t="s">
        <v>5064</v>
      </c>
      <c r="D2243">
        <v>20.98</v>
      </c>
      <c r="E2243">
        <v>733</v>
      </c>
      <c r="F2243">
        <v>3</v>
      </c>
      <c r="G2243" s="2">
        <v>45093.872418981482</v>
      </c>
      <c r="H2243" s="2">
        <v>45061.820393518523</v>
      </c>
      <c r="I2243" s="18">
        <v>0.33800000000000002</v>
      </c>
      <c r="J2243">
        <v>0.104</v>
      </c>
      <c r="K2243" t="s">
        <v>46</v>
      </c>
      <c r="L2243" s="34" t="str">
        <f t="shared" ref="L2243:L2306" si="105">IF(D2243 / 100 &lt;= 0.2,"0-20%",
IF(D2243 / 100 &lt;= 0.4,"20-40%",
IF(D2243 / 100 &lt;=0.6,"40-60%",
IF(D2243 / 100 &lt;= 0.8,"60-80%","&gt;80%"))))</f>
        <v>20-40%</v>
      </c>
      <c r="M2243" t="str">
        <f t="shared" ref="M2243:M2306" si="106">IF(J2243 &lt;= 0.2,"0-20%",
IF(J2243 &lt;= 0.4,"20-40%",
IF(J2243 &lt;=0.6,"40-60%",
IF(J2243 &lt;= 0.8,"60-80%","&gt;80%"))))</f>
        <v>0-20%</v>
      </c>
      <c r="N2243">
        <f t="shared" ref="N2243:N2306" ca="1" si="107">IF(_xlfn.DAYS(TODAY(),H2243) &gt; 0, _xlfn.DAYS(TODAY(),H2243), 0)</f>
        <v>951</v>
      </c>
    </row>
    <row r="2244" spans="1:14" x14ac:dyDescent="0.25">
      <c r="A2244" t="s">
        <v>6030</v>
      </c>
      <c r="B2244">
        <v>1554.45</v>
      </c>
      <c r="C2244" t="s">
        <v>5064</v>
      </c>
      <c r="D2244">
        <v>11.49</v>
      </c>
      <c r="E2244">
        <v>478</v>
      </c>
      <c r="F2244">
        <v>2</v>
      </c>
      <c r="G2244" s="2">
        <v>45940.99490740741</v>
      </c>
      <c r="H2244" s="2">
        <v>45364.835625</v>
      </c>
      <c r="I2244" s="18">
        <v>0.30099999999999999</v>
      </c>
      <c r="J2244">
        <v>0.30499999999999999</v>
      </c>
      <c r="K2244" t="s">
        <v>71</v>
      </c>
      <c r="L2244" s="34" t="str">
        <f t="shared" si="105"/>
        <v>0-20%</v>
      </c>
      <c r="M2244" t="str">
        <f t="shared" si="106"/>
        <v>20-40%</v>
      </c>
      <c r="N2244">
        <f t="shared" ca="1" si="107"/>
        <v>648</v>
      </c>
    </row>
    <row r="2245" spans="1:14" x14ac:dyDescent="0.25">
      <c r="A2245" t="s">
        <v>6031</v>
      </c>
      <c r="B2245">
        <v>884.85</v>
      </c>
      <c r="C2245" t="s">
        <v>5066</v>
      </c>
      <c r="D2245">
        <v>11.5</v>
      </c>
      <c r="E2245">
        <v>509</v>
      </c>
      <c r="F2245">
        <v>2</v>
      </c>
      <c r="G2245" s="2">
        <v>45518.585925925923</v>
      </c>
      <c r="H2245" s="2">
        <v>45454.517881944441</v>
      </c>
      <c r="I2245" s="18">
        <v>0.41299999999999998</v>
      </c>
      <c r="J2245">
        <v>0.32600000000000001</v>
      </c>
      <c r="K2245" t="s">
        <v>32</v>
      </c>
      <c r="L2245" s="34" t="str">
        <f t="shared" si="105"/>
        <v>0-20%</v>
      </c>
      <c r="M2245" t="str">
        <f t="shared" si="106"/>
        <v>20-40%</v>
      </c>
      <c r="N2245">
        <f t="shared" ca="1" si="107"/>
        <v>558</v>
      </c>
    </row>
    <row r="2246" spans="1:14" x14ac:dyDescent="0.25">
      <c r="A2246" t="s">
        <v>6032</v>
      </c>
      <c r="B2246">
        <v>395.58</v>
      </c>
      <c r="C2246" t="s">
        <v>5064</v>
      </c>
      <c r="D2246">
        <v>16.2</v>
      </c>
      <c r="E2246">
        <v>344</v>
      </c>
      <c r="F2246">
        <v>1</v>
      </c>
      <c r="G2246" s="2">
        <v>45325.85738425926</v>
      </c>
      <c r="H2246" s="2">
        <v>45165.209004629629</v>
      </c>
      <c r="I2246" s="18">
        <v>0.39900000000000002</v>
      </c>
      <c r="J2246">
        <v>0.44</v>
      </c>
      <c r="K2246" t="s">
        <v>54</v>
      </c>
      <c r="L2246" s="34" t="str">
        <f t="shared" si="105"/>
        <v>0-20%</v>
      </c>
      <c r="M2246" t="str">
        <f t="shared" si="106"/>
        <v>40-60%</v>
      </c>
      <c r="N2246">
        <f t="shared" ca="1" si="107"/>
        <v>847</v>
      </c>
    </row>
    <row r="2247" spans="1:14" x14ac:dyDescent="0.25">
      <c r="A2247" t="s">
        <v>6033</v>
      </c>
      <c r="B2247">
        <v>265.58</v>
      </c>
      <c r="C2247" t="s">
        <v>5064</v>
      </c>
      <c r="D2247">
        <v>12.34</v>
      </c>
      <c r="E2247">
        <v>327</v>
      </c>
      <c r="F2247">
        <v>1</v>
      </c>
      <c r="G2247" s="2">
        <v>45540.847569444442</v>
      </c>
      <c r="H2247" s="2">
        <v>45982.207129629627</v>
      </c>
      <c r="I2247" s="18">
        <v>0.23699999999999999</v>
      </c>
      <c r="J2247">
        <v>0.33100000000000002</v>
      </c>
      <c r="K2247" t="s">
        <v>64</v>
      </c>
      <c r="L2247" s="34" t="str">
        <f t="shared" si="105"/>
        <v>0-20%</v>
      </c>
      <c r="M2247" t="str">
        <f t="shared" si="106"/>
        <v>20-40%</v>
      </c>
      <c r="N2247">
        <f t="shared" ca="1" si="107"/>
        <v>30</v>
      </c>
    </row>
    <row r="2248" spans="1:14" x14ac:dyDescent="0.25">
      <c r="A2248" t="s">
        <v>6034</v>
      </c>
      <c r="B2248">
        <v>251.85</v>
      </c>
      <c r="C2248" t="s">
        <v>5066</v>
      </c>
      <c r="D2248">
        <v>7.61</v>
      </c>
      <c r="E2248">
        <v>719</v>
      </c>
      <c r="F2248">
        <v>0</v>
      </c>
      <c r="G2248" s="2">
        <v>45315.270798611113</v>
      </c>
      <c r="H2248" s="2">
        <v>45676.807476851849</v>
      </c>
      <c r="I2248" s="18">
        <v>0.39100000000000001</v>
      </c>
      <c r="J2248">
        <v>0.253</v>
      </c>
      <c r="K2248" t="s">
        <v>52</v>
      </c>
      <c r="L2248" s="34" t="str">
        <f t="shared" si="105"/>
        <v>0-20%</v>
      </c>
      <c r="M2248" t="str">
        <f t="shared" si="106"/>
        <v>20-40%</v>
      </c>
      <c r="N2248">
        <f t="shared" ca="1" si="107"/>
        <v>336</v>
      </c>
    </row>
    <row r="2249" spans="1:14" x14ac:dyDescent="0.25">
      <c r="A2249" t="s">
        <v>6035</v>
      </c>
      <c r="B2249">
        <v>211.96</v>
      </c>
      <c r="C2249" t="s">
        <v>5064</v>
      </c>
      <c r="D2249">
        <v>12.97</v>
      </c>
      <c r="E2249">
        <v>313</v>
      </c>
      <c r="F2249">
        <v>1</v>
      </c>
      <c r="G2249" s="2">
        <v>45558.292650462958</v>
      </c>
      <c r="H2249" s="2">
        <v>45284.258692129632</v>
      </c>
      <c r="I2249" s="18">
        <v>0.36399999999999999</v>
      </c>
      <c r="J2249">
        <v>0.216</v>
      </c>
      <c r="K2249" t="s">
        <v>39</v>
      </c>
      <c r="L2249" s="34" t="str">
        <f t="shared" si="105"/>
        <v>0-20%</v>
      </c>
      <c r="M2249" t="str">
        <f t="shared" si="106"/>
        <v>20-40%</v>
      </c>
      <c r="N2249">
        <f t="shared" ca="1" si="107"/>
        <v>728</v>
      </c>
    </row>
    <row r="2250" spans="1:14" x14ac:dyDescent="0.25">
      <c r="A2250" t="s">
        <v>6036</v>
      </c>
      <c r="B2250">
        <v>439.04</v>
      </c>
      <c r="C2250" t="s">
        <v>5064</v>
      </c>
      <c r="D2250">
        <v>19.88</v>
      </c>
      <c r="E2250">
        <v>447</v>
      </c>
      <c r="F2250">
        <v>1</v>
      </c>
      <c r="G2250" s="2">
        <v>44933.163356481477</v>
      </c>
      <c r="H2250" s="2">
        <v>45556.180590277778</v>
      </c>
      <c r="I2250" s="18">
        <v>0.31900000000000001</v>
      </c>
      <c r="J2250">
        <v>0.107</v>
      </c>
      <c r="K2250" t="s">
        <v>71</v>
      </c>
      <c r="L2250" s="34" t="str">
        <f t="shared" si="105"/>
        <v>0-20%</v>
      </c>
      <c r="M2250" t="str">
        <f t="shared" si="106"/>
        <v>0-20%</v>
      </c>
      <c r="N2250">
        <f t="shared" ca="1" si="107"/>
        <v>456</v>
      </c>
    </row>
    <row r="2251" spans="1:14" x14ac:dyDescent="0.25">
      <c r="A2251" t="s">
        <v>6037</v>
      </c>
      <c r="B2251">
        <v>298.95999999999998</v>
      </c>
      <c r="C2251" t="s">
        <v>5064</v>
      </c>
      <c r="D2251">
        <v>12.36</v>
      </c>
      <c r="E2251">
        <v>722</v>
      </c>
      <c r="F2251">
        <v>1</v>
      </c>
      <c r="G2251" s="2">
        <v>45146.676678240743</v>
      </c>
      <c r="H2251" s="2">
        <v>45338.189664351848</v>
      </c>
      <c r="I2251" s="18">
        <v>0.11600000000000001</v>
      </c>
      <c r="J2251">
        <v>0.28199999999999997</v>
      </c>
      <c r="K2251" t="s">
        <v>41</v>
      </c>
      <c r="L2251" s="34" t="str">
        <f t="shared" si="105"/>
        <v>0-20%</v>
      </c>
      <c r="M2251" t="str">
        <f t="shared" si="106"/>
        <v>20-40%</v>
      </c>
      <c r="N2251">
        <f t="shared" ca="1" si="107"/>
        <v>674</v>
      </c>
    </row>
    <row r="2252" spans="1:14" x14ac:dyDescent="0.25">
      <c r="A2252" t="s">
        <v>6038</v>
      </c>
      <c r="B2252">
        <v>190.14</v>
      </c>
      <c r="C2252" t="s">
        <v>5064</v>
      </c>
      <c r="D2252">
        <v>23.44</v>
      </c>
      <c r="E2252">
        <v>316</v>
      </c>
      <c r="F2252">
        <v>1</v>
      </c>
      <c r="G2252" s="2">
        <v>45425.779560185183</v>
      </c>
      <c r="H2252" s="2">
        <v>45936.479895833327</v>
      </c>
      <c r="I2252" s="18">
        <v>0.13100000000000001</v>
      </c>
      <c r="J2252">
        <v>0.28999999999999998</v>
      </c>
      <c r="K2252" t="s">
        <v>61</v>
      </c>
      <c r="L2252" s="34" t="str">
        <f t="shared" si="105"/>
        <v>20-40%</v>
      </c>
      <c r="M2252" t="str">
        <f t="shared" si="106"/>
        <v>20-40%</v>
      </c>
      <c r="N2252">
        <f t="shared" ca="1" si="107"/>
        <v>76</v>
      </c>
    </row>
    <row r="2253" spans="1:14" x14ac:dyDescent="0.25">
      <c r="A2253" t="s">
        <v>6039</v>
      </c>
      <c r="B2253">
        <v>105.96</v>
      </c>
      <c r="C2253" t="s">
        <v>5065</v>
      </c>
      <c r="D2253">
        <v>33.07</v>
      </c>
      <c r="E2253">
        <v>345</v>
      </c>
      <c r="F2253">
        <v>3</v>
      </c>
      <c r="G2253" s="2">
        <v>45010.1246875</v>
      </c>
      <c r="H2253" s="2">
        <v>45590.926504629628</v>
      </c>
      <c r="I2253" s="18">
        <v>0.16500000000000001</v>
      </c>
      <c r="J2253">
        <v>0.19500000000000001</v>
      </c>
      <c r="K2253" t="s">
        <v>66</v>
      </c>
      <c r="L2253" s="34" t="str">
        <f t="shared" si="105"/>
        <v>20-40%</v>
      </c>
      <c r="M2253" t="str">
        <f t="shared" si="106"/>
        <v>0-20%</v>
      </c>
      <c r="N2253">
        <f t="shared" ca="1" si="107"/>
        <v>422</v>
      </c>
    </row>
    <row r="2254" spans="1:14" x14ac:dyDescent="0.25">
      <c r="A2254" t="s">
        <v>6040</v>
      </c>
      <c r="B2254">
        <v>1046.19</v>
      </c>
      <c r="C2254" t="s">
        <v>5067</v>
      </c>
      <c r="D2254">
        <v>38.880000000000003</v>
      </c>
      <c r="E2254">
        <v>710</v>
      </c>
      <c r="F2254">
        <v>1</v>
      </c>
      <c r="G2254" s="2">
        <v>45319.606377314813</v>
      </c>
      <c r="H2254" s="2">
        <v>45487.939745370371</v>
      </c>
      <c r="I2254" s="18">
        <v>0.22600000000000001</v>
      </c>
      <c r="J2254">
        <v>0.26</v>
      </c>
      <c r="K2254" t="s">
        <v>69</v>
      </c>
      <c r="L2254" s="34" t="str">
        <f t="shared" si="105"/>
        <v>20-40%</v>
      </c>
      <c r="M2254" t="str">
        <f t="shared" si="106"/>
        <v>20-40%</v>
      </c>
      <c r="N2254">
        <f t="shared" ca="1" si="107"/>
        <v>525</v>
      </c>
    </row>
    <row r="2255" spans="1:14" x14ac:dyDescent="0.25">
      <c r="A2255" t="s">
        <v>6041</v>
      </c>
      <c r="B2255">
        <v>1656.82</v>
      </c>
      <c r="C2255" t="s">
        <v>5067</v>
      </c>
      <c r="D2255">
        <v>8.6300000000000008</v>
      </c>
      <c r="E2255">
        <v>896</v>
      </c>
      <c r="F2255">
        <v>3</v>
      </c>
      <c r="G2255" s="2">
        <v>45360.403622685182</v>
      </c>
      <c r="H2255" s="2">
        <v>45057.90997685185</v>
      </c>
      <c r="I2255" s="18">
        <v>6.3E-2</v>
      </c>
      <c r="J2255">
        <v>0.29699999999999999</v>
      </c>
      <c r="K2255" t="s">
        <v>54</v>
      </c>
      <c r="L2255" s="34" t="str">
        <f t="shared" si="105"/>
        <v>0-20%</v>
      </c>
      <c r="M2255" t="str">
        <f t="shared" si="106"/>
        <v>20-40%</v>
      </c>
      <c r="N2255">
        <f t="shared" ca="1" si="107"/>
        <v>955</v>
      </c>
    </row>
    <row r="2256" spans="1:14" x14ac:dyDescent="0.25">
      <c r="A2256" t="s">
        <v>6042</v>
      </c>
      <c r="B2256">
        <v>457.35</v>
      </c>
      <c r="C2256" t="s">
        <v>5067</v>
      </c>
      <c r="D2256">
        <v>7.08</v>
      </c>
      <c r="E2256">
        <v>465</v>
      </c>
      <c r="F2256">
        <v>2</v>
      </c>
      <c r="G2256" s="2">
        <v>45419.849016203712</v>
      </c>
      <c r="H2256" s="2">
        <v>45739.997395833343</v>
      </c>
      <c r="I2256" s="18">
        <v>0.34799999999999998</v>
      </c>
      <c r="J2256">
        <v>0.32900000000000001</v>
      </c>
      <c r="K2256" t="s">
        <v>17</v>
      </c>
      <c r="L2256" s="34" t="str">
        <f t="shared" si="105"/>
        <v>0-20%</v>
      </c>
      <c r="M2256" t="str">
        <f t="shared" si="106"/>
        <v>20-40%</v>
      </c>
      <c r="N2256">
        <f t="shared" ca="1" si="107"/>
        <v>273</v>
      </c>
    </row>
    <row r="2257" spans="1:14" x14ac:dyDescent="0.25">
      <c r="A2257" t="s">
        <v>6043</v>
      </c>
      <c r="B2257">
        <v>1599.96</v>
      </c>
      <c r="C2257" t="s">
        <v>5067</v>
      </c>
      <c r="D2257">
        <v>28.76</v>
      </c>
      <c r="E2257">
        <v>612</v>
      </c>
      <c r="F2257">
        <v>1</v>
      </c>
      <c r="G2257" s="2">
        <v>45423.304490740738</v>
      </c>
      <c r="H2257" s="2">
        <v>45818.461886574078</v>
      </c>
      <c r="I2257" s="18">
        <v>0.34</v>
      </c>
      <c r="J2257">
        <v>6.7000000000000004E-2</v>
      </c>
      <c r="K2257" t="s">
        <v>106</v>
      </c>
      <c r="L2257" s="34" t="str">
        <f t="shared" si="105"/>
        <v>20-40%</v>
      </c>
      <c r="M2257" t="str">
        <f t="shared" si="106"/>
        <v>0-20%</v>
      </c>
      <c r="N2257">
        <f t="shared" ca="1" si="107"/>
        <v>194</v>
      </c>
    </row>
    <row r="2258" spans="1:14" x14ac:dyDescent="0.25">
      <c r="A2258" t="s">
        <v>6044</v>
      </c>
      <c r="B2258">
        <v>755.41</v>
      </c>
      <c r="C2258" t="s">
        <v>5064</v>
      </c>
      <c r="D2258">
        <v>40.78</v>
      </c>
      <c r="E2258">
        <v>792</v>
      </c>
      <c r="F2258">
        <v>1</v>
      </c>
      <c r="G2258" s="2">
        <v>45700.140046296299</v>
      </c>
      <c r="H2258" s="2">
        <v>45056.516863425917</v>
      </c>
      <c r="I2258" s="18">
        <v>0.55200000000000005</v>
      </c>
      <c r="J2258">
        <v>0.36899999999999999</v>
      </c>
      <c r="K2258" t="s">
        <v>35</v>
      </c>
      <c r="L2258" s="34" t="str">
        <f t="shared" si="105"/>
        <v>40-60%</v>
      </c>
      <c r="M2258" t="str">
        <f t="shared" si="106"/>
        <v>20-40%</v>
      </c>
      <c r="N2258">
        <f t="shared" ca="1" si="107"/>
        <v>956</v>
      </c>
    </row>
    <row r="2259" spans="1:14" x14ac:dyDescent="0.25">
      <c r="A2259" t="s">
        <v>6045</v>
      </c>
      <c r="B2259">
        <v>1683.89</v>
      </c>
      <c r="C2259" t="s">
        <v>5064</v>
      </c>
      <c r="D2259">
        <v>21.39</v>
      </c>
      <c r="E2259">
        <v>331</v>
      </c>
      <c r="F2259">
        <v>3</v>
      </c>
      <c r="G2259" s="2">
        <v>45134.005115740743</v>
      </c>
      <c r="H2259" s="2">
        <v>45406.381886574083</v>
      </c>
      <c r="I2259" s="18">
        <v>0.27500000000000002</v>
      </c>
      <c r="J2259">
        <v>0.48599999999999999</v>
      </c>
      <c r="K2259" t="s">
        <v>46</v>
      </c>
      <c r="L2259" s="34" t="str">
        <f t="shared" si="105"/>
        <v>20-40%</v>
      </c>
      <c r="M2259" t="str">
        <f t="shared" si="106"/>
        <v>40-60%</v>
      </c>
      <c r="N2259">
        <f t="shared" ca="1" si="107"/>
        <v>606</v>
      </c>
    </row>
    <row r="2260" spans="1:14" x14ac:dyDescent="0.25">
      <c r="A2260" t="s">
        <v>6046</v>
      </c>
      <c r="B2260">
        <v>1509.45</v>
      </c>
      <c r="C2260" t="s">
        <v>5064</v>
      </c>
      <c r="D2260">
        <v>19.510000000000002</v>
      </c>
      <c r="E2260">
        <v>785</v>
      </c>
      <c r="F2260">
        <v>1</v>
      </c>
      <c r="G2260" s="2">
        <v>45025.173888888887</v>
      </c>
      <c r="H2260" s="2">
        <v>45149.067094907397</v>
      </c>
      <c r="I2260" s="18">
        <v>0.318</v>
      </c>
      <c r="J2260">
        <v>0.33200000000000002</v>
      </c>
      <c r="K2260" t="s">
        <v>17</v>
      </c>
      <c r="L2260" s="34" t="str">
        <f t="shared" si="105"/>
        <v>0-20%</v>
      </c>
      <c r="M2260" t="str">
        <f t="shared" si="106"/>
        <v>20-40%</v>
      </c>
      <c r="N2260">
        <f t="shared" ca="1" si="107"/>
        <v>863</v>
      </c>
    </row>
    <row r="2261" spans="1:14" x14ac:dyDescent="0.25">
      <c r="A2261" t="s">
        <v>6047</v>
      </c>
      <c r="B2261">
        <v>1948.65</v>
      </c>
      <c r="C2261" t="s">
        <v>5066</v>
      </c>
      <c r="D2261">
        <v>38.42</v>
      </c>
      <c r="E2261">
        <v>577</v>
      </c>
      <c r="F2261">
        <v>1</v>
      </c>
      <c r="G2261" s="2">
        <v>45911.059988425928</v>
      </c>
      <c r="H2261" s="2">
        <v>45252.383298611108</v>
      </c>
      <c r="I2261" s="18">
        <v>0.41699999999999998</v>
      </c>
      <c r="J2261">
        <v>0.27900000000000003</v>
      </c>
      <c r="K2261" t="s">
        <v>106</v>
      </c>
      <c r="L2261" s="34" t="str">
        <f t="shared" si="105"/>
        <v>20-40%</v>
      </c>
      <c r="M2261" t="str">
        <f t="shared" si="106"/>
        <v>20-40%</v>
      </c>
      <c r="N2261">
        <f t="shared" ca="1" si="107"/>
        <v>760</v>
      </c>
    </row>
    <row r="2262" spans="1:14" x14ac:dyDescent="0.25">
      <c r="A2262" t="s">
        <v>6048</v>
      </c>
      <c r="B2262">
        <v>191.54</v>
      </c>
      <c r="C2262" t="s">
        <v>5067</v>
      </c>
      <c r="D2262">
        <v>4.78</v>
      </c>
      <c r="E2262">
        <v>824</v>
      </c>
      <c r="F2262">
        <v>3</v>
      </c>
      <c r="G2262" s="2">
        <v>45781.693391203713</v>
      </c>
      <c r="H2262" s="2">
        <v>45171.054803240739</v>
      </c>
      <c r="I2262" s="18">
        <v>0.443</v>
      </c>
      <c r="J2262">
        <v>0.308</v>
      </c>
      <c r="K2262" t="s">
        <v>28</v>
      </c>
      <c r="L2262" s="34" t="str">
        <f t="shared" si="105"/>
        <v>0-20%</v>
      </c>
      <c r="M2262" t="str">
        <f t="shared" si="106"/>
        <v>20-40%</v>
      </c>
      <c r="N2262">
        <f t="shared" ca="1" si="107"/>
        <v>841</v>
      </c>
    </row>
    <row r="2263" spans="1:14" x14ac:dyDescent="0.25">
      <c r="A2263" t="s">
        <v>6049</v>
      </c>
      <c r="B2263">
        <v>202.29</v>
      </c>
      <c r="C2263" t="s">
        <v>5064</v>
      </c>
      <c r="D2263">
        <v>21.65</v>
      </c>
      <c r="E2263">
        <v>485</v>
      </c>
      <c r="F2263">
        <v>0</v>
      </c>
      <c r="G2263" s="2">
        <v>45870.699884259258</v>
      </c>
      <c r="H2263" s="2">
        <v>45328.274375000001</v>
      </c>
      <c r="I2263" s="18">
        <v>9.2999999999999999E-2</v>
      </c>
      <c r="J2263">
        <v>8.5999999999999993E-2</v>
      </c>
      <c r="K2263" t="s">
        <v>89</v>
      </c>
      <c r="L2263" s="34" t="str">
        <f t="shared" si="105"/>
        <v>20-40%</v>
      </c>
      <c r="M2263" t="str">
        <f t="shared" si="106"/>
        <v>0-20%</v>
      </c>
      <c r="N2263">
        <f t="shared" ca="1" si="107"/>
        <v>684</v>
      </c>
    </row>
    <row r="2264" spans="1:14" x14ac:dyDescent="0.25">
      <c r="A2264" t="s">
        <v>6050</v>
      </c>
      <c r="B2264">
        <v>3771.48</v>
      </c>
      <c r="C2264" t="s">
        <v>5065</v>
      </c>
      <c r="D2264">
        <v>2.77</v>
      </c>
      <c r="E2264">
        <v>832</v>
      </c>
      <c r="F2264">
        <v>1</v>
      </c>
      <c r="G2264" s="2">
        <v>45192.168032407397</v>
      </c>
      <c r="H2264" s="2">
        <v>45075.5778587963</v>
      </c>
      <c r="I2264" s="18">
        <v>0.28699999999999998</v>
      </c>
      <c r="J2264">
        <v>0.20300000000000001</v>
      </c>
      <c r="K2264" t="s">
        <v>35</v>
      </c>
      <c r="L2264" s="34" t="str">
        <f t="shared" si="105"/>
        <v>0-20%</v>
      </c>
      <c r="M2264" t="str">
        <f t="shared" si="106"/>
        <v>20-40%</v>
      </c>
      <c r="N2264">
        <f t="shared" ca="1" si="107"/>
        <v>937</v>
      </c>
    </row>
    <row r="2265" spans="1:14" x14ac:dyDescent="0.25">
      <c r="A2265" t="s">
        <v>6051</v>
      </c>
      <c r="B2265">
        <v>267.89</v>
      </c>
      <c r="C2265" t="s">
        <v>5064</v>
      </c>
      <c r="D2265">
        <v>1.53</v>
      </c>
      <c r="E2265">
        <v>598</v>
      </c>
      <c r="F2265">
        <v>1</v>
      </c>
      <c r="G2265" s="2">
        <v>45580.519421296303</v>
      </c>
      <c r="H2265" s="2">
        <v>45340.996458333328</v>
      </c>
      <c r="I2265" s="18">
        <v>0.14399999999999999</v>
      </c>
      <c r="J2265">
        <v>0.26200000000000001</v>
      </c>
      <c r="K2265" t="s">
        <v>35</v>
      </c>
      <c r="L2265" s="34" t="str">
        <f t="shared" si="105"/>
        <v>0-20%</v>
      </c>
      <c r="M2265" t="str">
        <f t="shared" si="106"/>
        <v>20-40%</v>
      </c>
      <c r="N2265">
        <f t="shared" ca="1" si="107"/>
        <v>672</v>
      </c>
    </row>
    <row r="2266" spans="1:14" x14ac:dyDescent="0.25">
      <c r="A2266" t="s">
        <v>6052</v>
      </c>
      <c r="B2266">
        <v>86.12</v>
      </c>
      <c r="C2266" t="s">
        <v>5067</v>
      </c>
      <c r="D2266">
        <v>5.74</v>
      </c>
      <c r="E2266">
        <v>645</v>
      </c>
      <c r="F2266">
        <v>1</v>
      </c>
      <c r="G2266" s="2">
        <v>45024.336643518523</v>
      </c>
      <c r="H2266" s="2">
        <v>45079.238587962973</v>
      </c>
      <c r="I2266" s="18">
        <v>0.155</v>
      </c>
      <c r="J2266">
        <v>0.105</v>
      </c>
      <c r="K2266" t="s">
        <v>28</v>
      </c>
      <c r="L2266" s="34" t="str">
        <f t="shared" si="105"/>
        <v>0-20%</v>
      </c>
      <c r="M2266" t="str">
        <f t="shared" si="106"/>
        <v>0-20%</v>
      </c>
      <c r="N2266">
        <f t="shared" ca="1" si="107"/>
        <v>933</v>
      </c>
    </row>
    <row r="2267" spans="1:14" x14ac:dyDescent="0.25">
      <c r="A2267" t="s">
        <v>6053</v>
      </c>
      <c r="B2267">
        <v>1105.8399999999999</v>
      </c>
      <c r="C2267" t="s">
        <v>5064</v>
      </c>
      <c r="D2267">
        <v>5.36</v>
      </c>
      <c r="E2267">
        <v>796</v>
      </c>
      <c r="F2267">
        <v>2</v>
      </c>
      <c r="G2267" s="2">
        <v>45900.822962962957</v>
      </c>
      <c r="H2267" s="2">
        <v>45743.470763888887</v>
      </c>
      <c r="I2267" s="18">
        <v>0.59699999999999998</v>
      </c>
      <c r="J2267">
        <v>0.39900000000000002</v>
      </c>
      <c r="K2267" t="s">
        <v>106</v>
      </c>
      <c r="L2267" s="34" t="str">
        <f t="shared" si="105"/>
        <v>0-20%</v>
      </c>
      <c r="M2267" t="str">
        <f t="shared" si="106"/>
        <v>20-40%</v>
      </c>
      <c r="N2267">
        <f t="shared" ca="1" si="107"/>
        <v>269</v>
      </c>
    </row>
    <row r="2268" spans="1:14" x14ac:dyDescent="0.25">
      <c r="A2268" t="s">
        <v>6054</v>
      </c>
      <c r="B2268">
        <v>2040.57</v>
      </c>
      <c r="C2268" t="s">
        <v>5064</v>
      </c>
      <c r="D2268">
        <v>24.43</v>
      </c>
      <c r="E2268">
        <v>432</v>
      </c>
      <c r="F2268">
        <v>3</v>
      </c>
      <c r="G2268" s="2">
        <v>45267.771226851852</v>
      </c>
      <c r="H2268" s="2">
        <v>45522.108229166668</v>
      </c>
      <c r="I2268" s="18">
        <v>0.24299999999999999</v>
      </c>
      <c r="J2268">
        <v>0.161</v>
      </c>
      <c r="K2268" t="s">
        <v>71</v>
      </c>
      <c r="L2268" s="34" t="str">
        <f t="shared" si="105"/>
        <v>20-40%</v>
      </c>
      <c r="M2268" t="str">
        <f t="shared" si="106"/>
        <v>0-20%</v>
      </c>
      <c r="N2268">
        <f t="shared" ca="1" si="107"/>
        <v>490</v>
      </c>
    </row>
    <row r="2269" spans="1:14" x14ac:dyDescent="0.25">
      <c r="A2269" t="s">
        <v>6055</v>
      </c>
      <c r="B2269">
        <v>135.82</v>
      </c>
      <c r="C2269" t="s">
        <v>5064</v>
      </c>
      <c r="D2269">
        <v>12.36</v>
      </c>
      <c r="E2269">
        <v>396</v>
      </c>
      <c r="F2269">
        <v>3</v>
      </c>
      <c r="G2269" s="2">
        <v>45561.717777777783</v>
      </c>
      <c r="H2269" s="2">
        <v>45171.079062500001</v>
      </c>
      <c r="I2269" s="18">
        <v>0.60299999999999998</v>
      </c>
      <c r="J2269">
        <v>0.19</v>
      </c>
      <c r="K2269" t="s">
        <v>58</v>
      </c>
      <c r="L2269" s="34" t="str">
        <f t="shared" si="105"/>
        <v>0-20%</v>
      </c>
      <c r="M2269" t="str">
        <f t="shared" si="106"/>
        <v>0-20%</v>
      </c>
      <c r="N2269">
        <f t="shared" ca="1" si="107"/>
        <v>841</v>
      </c>
    </row>
    <row r="2270" spans="1:14" x14ac:dyDescent="0.25">
      <c r="A2270" t="s">
        <v>6056</v>
      </c>
      <c r="B2270">
        <v>663.47</v>
      </c>
      <c r="C2270" t="s">
        <v>5066</v>
      </c>
      <c r="D2270">
        <v>12.3</v>
      </c>
      <c r="E2270">
        <v>300</v>
      </c>
      <c r="F2270">
        <v>1</v>
      </c>
      <c r="G2270" s="2">
        <v>45509.308425925927</v>
      </c>
      <c r="H2270" s="2">
        <v>45919.266956018517</v>
      </c>
      <c r="I2270" s="18">
        <v>0.17899999999999999</v>
      </c>
      <c r="J2270">
        <v>0.19700000000000001</v>
      </c>
      <c r="K2270" t="s">
        <v>32</v>
      </c>
      <c r="L2270" s="34" t="str">
        <f t="shared" si="105"/>
        <v>0-20%</v>
      </c>
      <c r="M2270" t="str">
        <f t="shared" si="106"/>
        <v>0-20%</v>
      </c>
      <c r="N2270">
        <f t="shared" ca="1" si="107"/>
        <v>93</v>
      </c>
    </row>
    <row r="2271" spans="1:14" x14ac:dyDescent="0.25">
      <c r="A2271" t="s">
        <v>6057</v>
      </c>
      <c r="B2271">
        <v>1664.36</v>
      </c>
      <c r="C2271" t="s">
        <v>5064</v>
      </c>
      <c r="D2271">
        <v>18.66</v>
      </c>
      <c r="E2271">
        <v>817</v>
      </c>
      <c r="F2271">
        <v>2</v>
      </c>
      <c r="G2271" s="2">
        <v>45222.00408564815</v>
      </c>
      <c r="H2271" s="2">
        <v>45973.464618055557</v>
      </c>
      <c r="I2271" s="18">
        <v>8.5999999999999993E-2</v>
      </c>
      <c r="J2271">
        <v>0.61799999999999999</v>
      </c>
      <c r="K2271" t="s">
        <v>61</v>
      </c>
      <c r="L2271" s="34" t="str">
        <f t="shared" si="105"/>
        <v>0-20%</v>
      </c>
      <c r="M2271" t="str">
        <f t="shared" si="106"/>
        <v>60-80%</v>
      </c>
      <c r="N2271">
        <f t="shared" ca="1" si="107"/>
        <v>39</v>
      </c>
    </row>
    <row r="2272" spans="1:14" x14ac:dyDescent="0.25">
      <c r="A2272" t="s">
        <v>6058</v>
      </c>
      <c r="B2272">
        <v>147.41</v>
      </c>
      <c r="C2272" t="s">
        <v>5064</v>
      </c>
      <c r="D2272">
        <v>26.55</v>
      </c>
      <c r="E2272">
        <v>366</v>
      </c>
      <c r="F2272">
        <v>2</v>
      </c>
      <c r="G2272" s="2">
        <v>45805.795347222222</v>
      </c>
      <c r="H2272" s="2">
        <v>45576.495381944442</v>
      </c>
      <c r="I2272" s="18">
        <v>0.42899999999999999</v>
      </c>
      <c r="J2272">
        <v>0.30599999999999999</v>
      </c>
      <c r="K2272" t="s">
        <v>71</v>
      </c>
      <c r="L2272" s="34" t="str">
        <f t="shared" si="105"/>
        <v>20-40%</v>
      </c>
      <c r="M2272" t="str">
        <f t="shared" si="106"/>
        <v>20-40%</v>
      </c>
      <c r="N2272">
        <f t="shared" ca="1" si="107"/>
        <v>436</v>
      </c>
    </row>
    <row r="2273" spans="1:14" x14ac:dyDescent="0.25">
      <c r="A2273" t="s">
        <v>6059</v>
      </c>
      <c r="B2273">
        <v>1350.22</v>
      </c>
      <c r="C2273" t="s">
        <v>5066</v>
      </c>
      <c r="D2273">
        <v>2.78</v>
      </c>
      <c r="E2273">
        <v>547</v>
      </c>
      <c r="F2273">
        <v>1</v>
      </c>
      <c r="G2273" s="2">
        <v>45760.800706018519</v>
      </c>
      <c r="H2273" s="2">
        <v>45263.889027777783</v>
      </c>
      <c r="I2273" s="18">
        <v>0.23300000000000001</v>
      </c>
      <c r="J2273">
        <v>0.317</v>
      </c>
      <c r="K2273" t="s">
        <v>106</v>
      </c>
      <c r="L2273" s="34" t="str">
        <f t="shared" si="105"/>
        <v>0-20%</v>
      </c>
      <c r="M2273" t="str">
        <f t="shared" si="106"/>
        <v>20-40%</v>
      </c>
      <c r="N2273">
        <f t="shared" ca="1" si="107"/>
        <v>749</v>
      </c>
    </row>
    <row r="2274" spans="1:14" x14ac:dyDescent="0.25">
      <c r="A2274" t="s">
        <v>6060</v>
      </c>
      <c r="B2274">
        <v>3708.53</v>
      </c>
      <c r="C2274" t="s">
        <v>5064</v>
      </c>
      <c r="D2274">
        <v>9.07</v>
      </c>
      <c r="E2274">
        <v>828</v>
      </c>
      <c r="F2274">
        <v>4</v>
      </c>
      <c r="G2274" s="2">
        <v>45128.512557870366</v>
      </c>
      <c r="H2274" s="2">
        <v>45958.228761574072</v>
      </c>
      <c r="I2274" s="18">
        <v>0.28199999999999997</v>
      </c>
      <c r="J2274">
        <v>8.7999999999999995E-2</v>
      </c>
      <c r="K2274" t="s">
        <v>28</v>
      </c>
      <c r="L2274" s="34" t="str">
        <f t="shared" si="105"/>
        <v>0-20%</v>
      </c>
      <c r="M2274" t="str">
        <f t="shared" si="106"/>
        <v>0-20%</v>
      </c>
      <c r="N2274">
        <f t="shared" ca="1" si="107"/>
        <v>54</v>
      </c>
    </row>
    <row r="2275" spans="1:14" x14ac:dyDescent="0.25">
      <c r="A2275" t="s">
        <v>6061</v>
      </c>
      <c r="B2275">
        <v>846.59</v>
      </c>
      <c r="C2275" t="s">
        <v>5064</v>
      </c>
      <c r="D2275">
        <v>33.909999999999997</v>
      </c>
      <c r="E2275">
        <v>377</v>
      </c>
      <c r="F2275">
        <v>2</v>
      </c>
      <c r="G2275" s="2">
        <v>45180.194386574083</v>
      </c>
      <c r="H2275" s="2">
        <v>46105.434930555559</v>
      </c>
      <c r="I2275" s="18">
        <v>0.56399999999999995</v>
      </c>
      <c r="J2275">
        <v>0.40600000000000003</v>
      </c>
      <c r="K2275" t="s">
        <v>52</v>
      </c>
      <c r="L2275" s="34" t="str">
        <f t="shared" si="105"/>
        <v>20-40%</v>
      </c>
      <c r="M2275" t="str">
        <f t="shared" si="106"/>
        <v>40-60%</v>
      </c>
      <c r="N2275">
        <f t="shared" ca="1" si="107"/>
        <v>0</v>
      </c>
    </row>
    <row r="2276" spans="1:14" x14ac:dyDescent="0.25">
      <c r="A2276" t="s">
        <v>6062</v>
      </c>
      <c r="B2276">
        <v>404.17</v>
      </c>
      <c r="C2276" t="s">
        <v>5064</v>
      </c>
      <c r="D2276">
        <v>7.06</v>
      </c>
      <c r="E2276">
        <v>723</v>
      </c>
      <c r="F2276">
        <v>2</v>
      </c>
      <c r="G2276" s="2">
        <v>45351.602152777778</v>
      </c>
      <c r="H2276" s="2">
        <v>45139.487407407411</v>
      </c>
      <c r="I2276" s="18">
        <v>0.55600000000000005</v>
      </c>
      <c r="J2276">
        <v>0.66900000000000004</v>
      </c>
      <c r="K2276" t="s">
        <v>28</v>
      </c>
      <c r="L2276" s="34" t="str">
        <f t="shared" si="105"/>
        <v>0-20%</v>
      </c>
      <c r="M2276" t="str">
        <f t="shared" si="106"/>
        <v>60-80%</v>
      </c>
      <c r="N2276">
        <f t="shared" ca="1" si="107"/>
        <v>873</v>
      </c>
    </row>
    <row r="2277" spans="1:14" x14ac:dyDescent="0.25">
      <c r="A2277" t="s">
        <v>6063</v>
      </c>
      <c r="B2277">
        <v>2211.65</v>
      </c>
      <c r="C2277" t="s">
        <v>5064</v>
      </c>
      <c r="D2277">
        <v>13.67</v>
      </c>
      <c r="E2277">
        <v>421</v>
      </c>
      <c r="F2277">
        <v>2</v>
      </c>
      <c r="G2277" s="2">
        <v>45004.411851851852</v>
      </c>
      <c r="H2277" s="2">
        <v>44969.806377314817</v>
      </c>
      <c r="I2277" s="18">
        <v>0.29799999999999999</v>
      </c>
      <c r="J2277">
        <v>0.40300000000000002</v>
      </c>
      <c r="K2277" t="s">
        <v>66</v>
      </c>
      <c r="L2277" s="34" t="str">
        <f t="shared" si="105"/>
        <v>0-20%</v>
      </c>
      <c r="M2277" t="str">
        <f t="shared" si="106"/>
        <v>40-60%</v>
      </c>
      <c r="N2277">
        <f t="shared" ca="1" si="107"/>
        <v>1043</v>
      </c>
    </row>
    <row r="2278" spans="1:14" x14ac:dyDescent="0.25">
      <c r="A2278" t="s">
        <v>6064</v>
      </c>
      <c r="B2278">
        <v>872.96</v>
      </c>
      <c r="C2278" t="s">
        <v>5064</v>
      </c>
      <c r="D2278">
        <v>27.64</v>
      </c>
      <c r="E2278">
        <v>766</v>
      </c>
      <c r="F2278">
        <v>3</v>
      </c>
      <c r="G2278" s="2">
        <v>45575.476273148153</v>
      </c>
      <c r="H2278" s="2">
        <v>45814.48269675926</v>
      </c>
      <c r="I2278" s="18">
        <v>0.23899999999999999</v>
      </c>
      <c r="J2278">
        <v>0.35799999999999998</v>
      </c>
      <c r="K2278" t="s">
        <v>89</v>
      </c>
      <c r="L2278" s="34" t="str">
        <f t="shared" si="105"/>
        <v>20-40%</v>
      </c>
      <c r="M2278" t="str">
        <f t="shared" si="106"/>
        <v>20-40%</v>
      </c>
      <c r="N2278">
        <f t="shared" ca="1" si="107"/>
        <v>198</v>
      </c>
    </row>
    <row r="2279" spans="1:14" x14ac:dyDescent="0.25">
      <c r="A2279" t="s">
        <v>6065</v>
      </c>
      <c r="B2279">
        <v>205.03</v>
      </c>
      <c r="C2279" t="s">
        <v>5067</v>
      </c>
      <c r="D2279">
        <v>8.7899999999999991</v>
      </c>
      <c r="E2279">
        <v>472</v>
      </c>
      <c r="F2279">
        <v>2</v>
      </c>
      <c r="G2279" s="2">
        <v>45131.632986111108</v>
      </c>
      <c r="H2279" s="2">
        <v>45609.281400462962</v>
      </c>
      <c r="I2279" s="18">
        <v>2.8000000000000001E-2</v>
      </c>
      <c r="J2279">
        <v>0.51500000000000001</v>
      </c>
      <c r="K2279" t="s">
        <v>32</v>
      </c>
      <c r="L2279" s="34" t="str">
        <f t="shared" si="105"/>
        <v>0-20%</v>
      </c>
      <c r="M2279" t="str">
        <f t="shared" si="106"/>
        <v>40-60%</v>
      </c>
      <c r="N2279">
        <f t="shared" ca="1" si="107"/>
        <v>403</v>
      </c>
    </row>
    <row r="2280" spans="1:14" x14ac:dyDescent="0.25">
      <c r="A2280" t="s">
        <v>6066</v>
      </c>
      <c r="B2280">
        <v>2506.0500000000002</v>
      </c>
      <c r="C2280" t="s">
        <v>5064</v>
      </c>
      <c r="D2280">
        <v>17.989999999999998</v>
      </c>
      <c r="E2280">
        <v>356</v>
      </c>
      <c r="F2280">
        <v>3</v>
      </c>
      <c r="G2280" s="2">
        <v>45318.605312500003</v>
      </c>
      <c r="H2280" s="2">
        <v>45947.761782407397</v>
      </c>
      <c r="I2280" s="18">
        <v>0.33100000000000002</v>
      </c>
      <c r="J2280">
        <v>0.35499999999999998</v>
      </c>
      <c r="K2280" t="s">
        <v>58</v>
      </c>
      <c r="L2280" s="34" t="str">
        <f t="shared" si="105"/>
        <v>0-20%</v>
      </c>
      <c r="M2280" t="str">
        <f t="shared" si="106"/>
        <v>20-40%</v>
      </c>
      <c r="N2280">
        <f t="shared" ca="1" si="107"/>
        <v>65</v>
      </c>
    </row>
    <row r="2281" spans="1:14" x14ac:dyDescent="0.25">
      <c r="A2281" t="s">
        <v>6067</v>
      </c>
      <c r="B2281">
        <v>1132.8</v>
      </c>
      <c r="C2281" t="s">
        <v>5064</v>
      </c>
      <c r="D2281">
        <v>1.95</v>
      </c>
      <c r="E2281">
        <v>314</v>
      </c>
      <c r="F2281">
        <v>2</v>
      </c>
      <c r="G2281" s="2">
        <v>45546.611446759263</v>
      </c>
      <c r="H2281" s="2">
        <v>45700.451122685183</v>
      </c>
      <c r="I2281" s="18">
        <v>0.01</v>
      </c>
      <c r="J2281">
        <v>0.36699999999999999</v>
      </c>
      <c r="K2281" t="s">
        <v>50</v>
      </c>
      <c r="L2281" s="34" t="str">
        <f t="shared" si="105"/>
        <v>0-20%</v>
      </c>
      <c r="M2281" t="str">
        <f t="shared" si="106"/>
        <v>20-40%</v>
      </c>
      <c r="N2281">
        <f t="shared" ca="1" si="107"/>
        <v>312</v>
      </c>
    </row>
    <row r="2282" spans="1:14" x14ac:dyDescent="0.25">
      <c r="A2282" t="s">
        <v>6068</v>
      </c>
      <c r="B2282">
        <v>1421.86</v>
      </c>
      <c r="C2282" t="s">
        <v>5065</v>
      </c>
      <c r="D2282">
        <v>31.92</v>
      </c>
      <c r="E2282">
        <v>603</v>
      </c>
      <c r="F2282">
        <v>3</v>
      </c>
      <c r="G2282" s="2">
        <v>45849.844537037039</v>
      </c>
      <c r="H2282" s="2">
        <v>45611.866851851853</v>
      </c>
      <c r="I2282" s="18">
        <v>0.40500000000000003</v>
      </c>
      <c r="J2282">
        <v>0.56000000000000005</v>
      </c>
      <c r="K2282" t="s">
        <v>28</v>
      </c>
      <c r="L2282" s="34" t="str">
        <f t="shared" si="105"/>
        <v>20-40%</v>
      </c>
      <c r="M2282" t="str">
        <f t="shared" si="106"/>
        <v>40-60%</v>
      </c>
      <c r="N2282">
        <f t="shared" ca="1" si="107"/>
        <v>401</v>
      </c>
    </row>
    <row r="2283" spans="1:14" x14ac:dyDescent="0.25">
      <c r="A2283" t="s">
        <v>6069</v>
      </c>
      <c r="B2283">
        <v>112.46</v>
      </c>
      <c r="C2283" t="s">
        <v>5066</v>
      </c>
      <c r="D2283">
        <v>24.08</v>
      </c>
      <c r="E2283">
        <v>386</v>
      </c>
      <c r="F2283">
        <v>2</v>
      </c>
      <c r="G2283" s="2">
        <v>45938.157986111109</v>
      </c>
      <c r="H2283" s="2">
        <v>45553.966944444437</v>
      </c>
      <c r="I2283" s="18">
        <v>0.25900000000000001</v>
      </c>
      <c r="J2283">
        <v>0.115</v>
      </c>
      <c r="K2283" t="s">
        <v>89</v>
      </c>
      <c r="L2283" s="34" t="str">
        <f t="shared" si="105"/>
        <v>20-40%</v>
      </c>
      <c r="M2283" t="str">
        <f t="shared" si="106"/>
        <v>0-20%</v>
      </c>
      <c r="N2283">
        <f t="shared" ca="1" si="107"/>
        <v>459</v>
      </c>
    </row>
    <row r="2284" spans="1:14" x14ac:dyDescent="0.25">
      <c r="A2284" t="s">
        <v>6070</v>
      </c>
      <c r="B2284">
        <v>283.36</v>
      </c>
      <c r="C2284" t="s">
        <v>5066</v>
      </c>
      <c r="D2284">
        <v>14.96</v>
      </c>
      <c r="E2284">
        <v>635</v>
      </c>
      <c r="F2284">
        <v>1</v>
      </c>
      <c r="G2284" s="2">
        <v>45238.870694444442</v>
      </c>
      <c r="H2284" s="2">
        <v>45754.299270833333</v>
      </c>
      <c r="I2284" s="18">
        <v>0.28799999999999998</v>
      </c>
      <c r="J2284">
        <v>0.16</v>
      </c>
      <c r="K2284" t="s">
        <v>39</v>
      </c>
      <c r="L2284" s="34" t="str">
        <f t="shared" si="105"/>
        <v>0-20%</v>
      </c>
      <c r="M2284" t="str">
        <f t="shared" si="106"/>
        <v>0-20%</v>
      </c>
      <c r="N2284">
        <f t="shared" ca="1" si="107"/>
        <v>258</v>
      </c>
    </row>
    <row r="2285" spans="1:14" x14ac:dyDescent="0.25">
      <c r="A2285" t="s">
        <v>6071</v>
      </c>
      <c r="B2285">
        <v>576.84</v>
      </c>
      <c r="C2285" t="s">
        <v>5066</v>
      </c>
      <c r="D2285">
        <v>8.51</v>
      </c>
      <c r="E2285">
        <v>605</v>
      </c>
      <c r="F2285">
        <v>1</v>
      </c>
      <c r="G2285" s="2">
        <v>45886.906724537039</v>
      </c>
      <c r="H2285" s="2">
        <v>45951.620115740741</v>
      </c>
      <c r="I2285" s="18">
        <v>0.35899999999999999</v>
      </c>
      <c r="J2285">
        <v>0.63500000000000001</v>
      </c>
      <c r="K2285" t="s">
        <v>22</v>
      </c>
      <c r="L2285" s="34" t="str">
        <f t="shared" si="105"/>
        <v>0-20%</v>
      </c>
      <c r="M2285" t="str">
        <f t="shared" si="106"/>
        <v>60-80%</v>
      </c>
      <c r="N2285">
        <f t="shared" ca="1" si="107"/>
        <v>61</v>
      </c>
    </row>
    <row r="2286" spans="1:14" x14ac:dyDescent="0.25">
      <c r="A2286" t="s">
        <v>6072</v>
      </c>
      <c r="B2286">
        <v>482.62</v>
      </c>
      <c r="C2286" t="s">
        <v>5066</v>
      </c>
      <c r="D2286">
        <v>11.44</v>
      </c>
      <c r="E2286">
        <v>705</v>
      </c>
      <c r="F2286">
        <v>1</v>
      </c>
      <c r="G2286" s="2">
        <v>45930.322905092587</v>
      </c>
      <c r="H2286" s="2">
        <v>45431.269479166673</v>
      </c>
      <c r="I2286" s="18">
        <v>0.498</v>
      </c>
      <c r="J2286">
        <v>0.52900000000000003</v>
      </c>
      <c r="K2286" t="s">
        <v>89</v>
      </c>
      <c r="L2286" s="34" t="str">
        <f t="shared" si="105"/>
        <v>0-20%</v>
      </c>
      <c r="M2286" t="str">
        <f t="shared" si="106"/>
        <v>40-60%</v>
      </c>
      <c r="N2286">
        <f t="shared" ca="1" si="107"/>
        <v>581</v>
      </c>
    </row>
    <row r="2287" spans="1:14" x14ac:dyDescent="0.25">
      <c r="A2287" t="s">
        <v>6073</v>
      </c>
      <c r="B2287">
        <v>1221.94</v>
      </c>
      <c r="C2287" t="s">
        <v>5064</v>
      </c>
      <c r="D2287">
        <v>22.94</v>
      </c>
      <c r="E2287">
        <v>459</v>
      </c>
      <c r="F2287">
        <v>3</v>
      </c>
      <c r="G2287" s="2">
        <v>45718.971597222233</v>
      </c>
      <c r="H2287" s="2">
        <v>45528.329791666663</v>
      </c>
      <c r="I2287" s="18">
        <v>0.30199999999999999</v>
      </c>
      <c r="J2287">
        <v>0.26900000000000002</v>
      </c>
      <c r="K2287" t="s">
        <v>69</v>
      </c>
      <c r="L2287" s="34" t="str">
        <f t="shared" si="105"/>
        <v>20-40%</v>
      </c>
      <c r="M2287" t="str">
        <f t="shared" si="106"/>
        <v>20-40%</v>
      </c>
      <c r="N2287">
        <f t="shared" ca="1" si="107"/>
        <v>484</v>
      </c>
    </row>
    <row r="2288" spans="1:14" x14ac:dyDescent="0.25">
      <c r="A2288" t="s">
        <v>6074</v>
      </c>
      <c r="B2288">
        <v>158.88</v>
      </c>
      <c r="C2288" t="s">
        <v>5066</v>
      </c>
      <c r="D2288">
        <v>12.86</v>
      </c>
      <c r="E2288">
        <v>336</v>
      </c>
      <c r="F2288">
        <v>2</v>
      </c>
      <c r="G2288" s="2">
        <v>45449.916828703703</v>
      </c>
      <c r="H2288" s="2">
        <v>45340.263796296298</v>
      </c>
      <c r="I2288" s="18">
        <v>0.39200000000000002</v>
      </c>
      <c r="J2288">
        <v>0.47</v>
      </c>
      <c r="K2288" t="s">
        <v>58</v>
      </c>
      <c r="L2288" s="34" t="str">
        <f t="shared" si="105"/>
        <v>0-20%</v>
      </c>
      <c r="M2288" t="str">
        <f t="shared" si="106"/>
        <v>40-60%</v>
      </c>
      <c r="N2288">
        <f t="shared" ca="1" si="107"/>
        <v>672</v>
      </c>
    </row>
    <row r="2289" spans="1:14" x14ac:dyDescent="0.25">
      <c r="A2289" t="s">
        <v>6075</v>
      </c>
      <c r="B2289">
        <v>507.56</v>
      </c>
      <c r="C2289" t="s">
        <v>5064</v>
      </c>
      <c r="D2289">
        <v>10.27</v>
      </c>
      <c r="E2289">
        <v>710</v>
      </c>
      <c r="F2289">
        <v>2</v>
      </c>
      <c r="G2289" s="2">
        <v>45465.529988425929</v>
      </c>
      <c r="H2289" s="2">
        <v>44943.097685185188</v>
      </c>
      <c r="I2289" s="18">
        <v>0.28100000000000003</v>
      </c>
      <c r="J2289">
        <v>0.58199999999999996</v>
      </c>
      <c r="K2289" t="s">
        <v>61</v>
      </c>
      <c r="L2289" s="34" t="str">
        <f t="shared" si="105"/>
        <v>0-20%</v>
      </c>
      <c r="M2289" t="str">
        <f t="shared" si="106"/>
        <v>40-60%</v>
      </c>
      <c r="N2289">
        <f t="shared" ca="1" si="107"/>
        <v>1069</v>
      </c>
    </row>
    <row r="2290" spans="1:14" x14ac:dyDescent="0.25">
      <c r="A2290" t="s">
        <v>6076</v>
      </c>
      <c r="B2290">
        <v>1286.1500000000001</v>
      </c>
      <c r="C2290" t="s">
        <v>5065</v>
      </c>
      <c r="D2290">
        <v>2.81</v>
      </c>
      <c r="E2290">
        <v>342</v>
      </c>
      <c r="F2290">
        <v>2</v>
      </c>
      <c r="G2290" s="2">
        <v>45702.051886574067</v>
      </c>
      <c r="H2290" s="2">
        <v>45089.576678240737</v>
      </c>
      <c r="I2290" s="18">
        <v>0.66300000000000003</v>
      </c>
      <c r="J2290">
        <v>0.46500000000000002</v>
      </c>
      <c r="K2290" t="s">
        <v>50</v>
      </c>
      <c r="L2290" s="34" t="str">
        <f t="shared" si="105"/>
        <v>0-20%</v>
      </c>
      <c r="M2290" t="str">
        <f t="shared" si="106"/>
        <v>40-60%</v>
      </c>
      <c r="N2290">
        <f t="shared" ca="1" si="107"/>
        <v>923</v>
      </c>
    </row>
    <row r="2291" spans="1:14" x14ac:dyDescent="0.25">
      <c r="A2291" t="s">
        <v>6077</v>
      </c>
      <c r="B2291">
        <v>5853.38</v>
      </c>
      <c r="C2291" t="s">
        <v>5064</v>
      </c>
      <c r="D2291">
        <v>51.99</v>
      </c>
      <c r="E2291">
        <v>513</v>
      </c>
      <c r="F2291">
        <v>1</v>
      </c>
      <c r="G2291" s="2">
        <v>45680.155995370369</v>
      </c>
      <c r="H2291" s="2">
        <v>45062.89738425926</v>
      </c>
      <c r="I2291" s="18">
        <v>0.16200000000000001</v>
      </c>
      <c r="J2291">
        <v>0.25900000000000001</v>
      </c>
      <c r="K2291" t="s">
        <v>28</v>
      </c>
      <c r="L2291" s="34" t="str">
        <f t="shared" si="105"/>
        <v>40-60%</v>
      </c>
      <c r="M2291" t="str">
        <f t="shared" si="106"/>
        <v>20-40%</v>
      </c>
      <c r="N2291">
        <f t="shared" ca="1" si="107"/>
        <v>950</v>
      </c>
    </row>
    <row r="2292" spans="1:14" x14ac:dyDescent="0.25">
      <c r="A2292" t="s">
        <v>6078</v>
      </c>
      <c r="B2292">
        <v>3078.23</v>
      </c>
      <c r="C2292" t="s">
        <v>5067</v>
      </c>
      <c r="D2292">
        <v>1.79</v>
      </c>
      <c r="E2292">
        <v>848</v>
      </c>
      <c r="F2292">
        <v>2</v>
      </c>
      <c r="G2292" s="2">
        <v>45534.422500000001</v>
      </c>
      <c r="H2292" s="2">
        <v>45316.379629629628</v>
      </c>
      <c r="I2292" s="18">
        <v>0.13200000000000001</v>
      </c>
      <c r="J2292">
        <v>8.7999999999999995E-2</v>
      </c>
      <c r="K2292" t="s">
        <v>46</v>
      </c>
      <c r="L2292" s="34" t="str">
        <f t="shared" si="105"/>
        <v>0-20%</v>
      </c>
      <c r="M2292" t="str">
        <f t="shared" si="106"/>
        <v>0-20%</v>
      </c>
      <c r="N2292">
        <f t="shared" ca="1" si="107"/>
        <v>696</v>
      </c>
    </row>
    <row r="2293" spans="1:14" x14ac:dyDescent="0.25">
      <c r="A2293" t="s">
        <v>6079</v>
      </c>
      <c r="B2293">
        <v>1779.2</v>
      </c>
      <c r="C2293" t="s">
        <v>5067</v>
      </c>
      <c r="D2293">
        <v>17.47</v>
      </c>
      <c r="E2293">
        <v>423</v>
      </c>
      <c r="F2293">
        <v>1</v>
      </c>
      <c r="G2293" s="2">
        <v>45467.778090277781</v>
      </c>
      <c r="H2293" s="2">
        <v>45421.472974537042</v>
      </c>
      <c r="I2293" s="18">
        <v>0.155</v>
      </c>
      <c r="J2293">
        <v>0.49099999999999999</v>
      </c>
      <c r="K2293" t="s">
        <v>22</v>
      </c>
      <c r="L2293" s="34" t="str">
        <f t="shared" si="105"/>
        <v>0-20%</v>
      </c>
      <c r="M2293" t="str">
        <f t="shared" si="106"/>
        <v>40-60%</v>
      </c>
      <c r="N2293">
        <f t="shared" ca="1" si="107"/>
        <v>591</v>
      </c>
    </row>
    <row r="2294" spans="1:14" x14ac:dyDescent="0.25">
      <c r="A2294" t="s">
        <v>6080</v>
      </c>
      <c r="B2294">
        <v>1403.06</v>
      </c>
      <c r="C2294" t="s">
        <v>5067</v>
      </c>
      <c r="D2294">
        <v>14.35</v>
      </c>
      <c r="E2294">
        <v>470</v>
      </c>
      <c r="F2294">
        <v>2</v>
      </c>
      <c r="G2294" s="2">
        <v>45663.385451388887</v>
      </c>
      <c r="H2294" s="2">
        <v>45329.393888888888</v>
      </c>
      <c r="I2294" s="18">
        <v>0.217</v>
      </c>
      <c r="J2294">
        <v>0.42599999999999999</v>
      </c>
      <c r="K2294" t="s">
        <v>54</v>
      </c>
      <c r="L2294" s="34" t="str">
        <f t="shared" si="105"/>
        <v>0-20%</v>
      </c>
      <c r="M2294" t="str">
        <f t="shared" si="106"/>
        <v>40-60%</v>
      </c>
      <c r="N2294">
        <f t="shared" ca="1" si="107"/>
        <v>683</v>
      </c>
    </row>
    <row r="2295" spans="1:14" x14ac:dyDescent="0.25">
      <c r="A2295" t="s">
        <v>6081</v>
      </c>
      <c r="B2295">
        <v>1008.62</v>
      </c>
      <c r="C2295" t="s">
        <v>5066</v>
      </c>
      <c r="D2295">
        <v>28.98</v>
      </c>
      <c r="E2295">
        <v>630</v>
      </c>
      <c r="F2295">
        <v>0</v>
      </c>
      <c r="G2295" s="2">
        <v>45463.805706018517</v>
      </c>
      <c r="H2295" s="2">
        <v>45401.283576388887</v>
      </c>
      <c r="I2295" s="18">
        <v>0.35699999999999998</v>
      </c>
      <c r="J2295">
        <v>0.189</v>
      </c>
      <c r="K2295" t="s">
        <v>17</v>
      </c>
      <c r="L2295" s="34" t="str">
        <f t="shared" si="105"/>
        <v>20-40%</v>
      </c>
      <c r="M2295" t="str">
        <f t="shared" si="106"/>
        <v>0-20%</v>
      </c>
      <c r="N2295">
        <f t="shared" ca="1" si="107"/>
        <v>611</v>
      </c>
    </row>
    <row r="2296" spans="1:14" x14ac:dyDescent="0.25">
      <c r="A2296" t="s">
        <v>6082</v>
      </c>
      <c r="B2296">
        <v>1313.58</v>
      </c>
      <c r="C2296" t="s">
        <v>5064</v>
      </c>
      <c r="D2296">
        <v>6.49</v>
      </c>
      <c r="E2296">
        <v>830</v>
      </c>
      <c r="F2296">
        <v>1</v>
      </c>
      <c r="G2296" s="2">
        <v>45790.7266087963</v>
      </c>
      <c r="H2296" s="2">
        <v>45315.133958333332</v>
      </c>
      <c r="I2296" s="18">
        <v>0.34499999999999997</v>
      </c>
      <c r="J2296">
        <v>0.216</v>
      </c>
      <c r="K2296" t="s">
        <v>69</v>
      </c>
      <c r="L2296" s="34" t="str">
        <f t="shared" si="105"/>
        <v>0-20%</v>
      </c>
      <c r="M2296" t="str">
        <f t="shared" si="106"/>
        <v>20-40%</v>
      </c>
      <c r="N2296">
        <f t="shared" ca="1" si="107"/>
        <v>697</v>
      </c>
    </row>
    <row r="2297" spans="1:14" x14ac:dyDescent="0.25">
      <c r="A2297" t="s">
        <v>6083</v>
      </c>
      <c r="B2297">
        <v>1047.05</v>
      </c>
      <c r="C2297" t="s">
        <v>5064</v>
      </c>
      <c r="D2297">
        <v>8.67</v>
      </c>
      <c r="E2297">
        <v>743</v>
      </c>
      <c r="F2297">
        <v>1</v>
      </c>
      <c r="G2297" s="2">
        <v>45685.459421296298</v>
      </c>
      <c r="H2297" s="2">
        <v>45055.387407407397</v>
      </c>
      <c r="I2297" s="18">
        <v>3.5000000000000003E-2</v>
      </c>
      <c r="J2297">
        <v>0.128</v>
      </c>
      <c r="K2297" t="s">
        <v>69</v>
      </c>
      <c r="L2297" s="34" t="str">
        <f t="shared" si="105"/>
        <v>0-20%</v>
      </c>
      <c r="M2297" t="str">
        <f t="shared" si="106"/>
        <v>0-20%</v>
      </c>
      <c r="N2297">
        <f t="shared" ca="1" si="107"/>
        <v>957</v>
      </c>
    </row>
    <row r="2298" spans="1:14" x14ac:dyDescent="0.25">
      <c r="A2298" t="s">
        <v>6084</v>
      </c>
      <c r="B2298">
        <v>579.30999999999995</v>
      </c>
      <c r="C2298" t="s">
        <v>5064</v>
      </c>
      <c r="D2298">
        <v>9.6199999999999992</v>
      </c>
      <c r="E2298">
        <v>556</v>
      </c>
      <c r="F2298">
        <v>1</v>
      </c>
      <c r="G2298" s="2">
        <v>45222.695787037039</v>
      </c>
      <c r="H2298" s="2">
        <v>45145.860266203701</v>
      </c>
      <c r="I2298" s="18">
        <v>0.32700000000000001</v>
      </c>
      <c r="J2298">
        <v>0.128</v>
      </c>
      <c r="K2298" t="s">
        <v>64</v>
      </c>
      <c r="L2298" s="34" t="str">
        <f t="shared" si="105"/>
        <v>0-20%</v>
      </c>
      <c r="M2298" t="str">
        <f t="shared" si="106"/>
        <v>0-20%</v>
      </c>
      <c r="N2298">
        <f t="shared" ca="1" si="107"/>
        <v>867</v>
      </c>
    </row>
    <row r="2299" spans="1:14" x14ac:dyDescent="0.25">
      <c r="A2299" t="s">
        <v>6085</v>
      </c>
      <c r="B2299">
        <v>946.28</v>
      </c>
      <c r="C2299" t="s">
        <v>5066</v>
      </c>
      <c r="D2299">
        <v>9.6199999999999992</v>
      </c>
      <c r="E2299">
        <v>359</v>
      </c>
      <c r="F2299">
        <v>1</v>
      </c>
      <c r="G2299" s="2">
        <v>45440.713206018518</v>
      </c>
      <c r="H2299" s="2">
        <v>45667.462858796287</v>
      </c>
      <c r="I2299" s="18">
        <v>7.9000000000000001E-2</v>
      </c>
      <c r="J2299">
        <v>0.38200000000000001</v>
      </c>
      <c r="K2299" t="s">
        <v>86</v>
      </c>
      <c r="L2299" s="34" t="str">
        <f t="shared" si="105"/>
        <v>0-20%</v>
      </c>
      <c r="M2299" t="str">
        <f t="shared" si="106"/>
        <v>20-40%</v>
      </c>
      <c r="N2299">
        <f t="shared" ca="1" si="107"/>
        <v>345</v>
      </c>
    </row>
    <row r="2300" spans="1:14" x14ac:dyDescent="0.25">
      <c r="A2300" t="s">
        <v>6086</v>
      </c>
      <c r="B2300">
        <v>2828.5</v>
      </c>
      <c r="C2300" t="s">
        <v>5065</v>
      </c>
      <c r="D2300">
        <v>23.13</v>
      </c>
      <c r="E2300">
        <v>803</v>
      </c>
      <c r="F2300">
        <v>1</v>
      </c>
      <c r="G2300" s="2">
        <v>45646.60396990741</v>
      </c>
      <c r="H2300" s="2">
        <v>45499.877974537027</v>
      </c>
      <c r="I2300" s="18">
        <v>3.3000000000000002E-2</v>
      </c>
      <c r="J2300">
        <v>0.41899999999999998</v>
      </c>
      <c r="K2300" t="s">
        <v>52</v>
      </c>
      <c r="L2300" s="34" t="str">
        <f t="shared" si="105"/>
        <v>20-40%</v>
      </c>
      <c r="M2300" t="str">
        <f t="shared" si="106"/>
        <v>40-60%</v>
      </c>
      <c r="N2300">
        <f t="shared" ca="1" si="107"/>
        <v>513</v>
      </c>
    </row>
    <row r="2301" spans="1:14" x14ac:dyDescent="0.25">
      <c r="A2301" t="s">
        <v>6087</v>
      </c>
      <c r="B2301">
        <v>403.35</v>
      </c>
      <c r="C2301" t="s">
        <v>5067</v>
      </c>
      <c r="D2301">
        <v>7.6</v>
      </c>
      <c r="E2301">
        <v>398</v>
      </c>
      <c r="F2301">
        <v>3</v>
      </c>
      <c r="G2301" s="2">
        <v>45445.416956018518</v>
      </c>
      <c r="H2301" s="2">
        <v>45551.020150462973</v>
      </c>
      <c r="I2301" s="18">
        <v>0.223</v>
      </c>
      <c r="J2301">
        <v>0.23300000000000001</v>
      </c>
      <c r="K2301" t="s">
        <v>71</v>
      </c>
      <c r="L2301" s="34" t="str">
        <f t="shared" si="105"/>
        <v>0-20%</v>
      </c>
      <c r="M2301" t="str">
        <f t="shared" si="106"/>
        <v>20-40%</v>
      </c>
      <c r="N2301">
        <f t="shared" ca="1" si="107"/>
        <v>461</v>
      </c>
    </row>
    <row r="2302" spans="1:14" x14ac:dyDescent="0.25">
      <c r="A2302" t="s">
        <v>6088</v>
      </c>
      <c r="B2302">
        <v>553.89</v>
      </c>
      <c r="C2302" t="s">
        <v>5066</v>
      </c>
      <c r="D2302">
        <v>30.24</v>
      </c>
      <c r="E2302">
        <v>306</v>
      </c>
      <c r="F2302">
        <v>4</v>
      </c>
      <c r="G2302" s="2">
        <v>45418.171273148153</v>
      </c>
      <c r="H2302" s="2">
        <v>45658.39472222222</v>
      </c>
      <c r="I2302" s="18">
        <v>0.35099999999999998</v>
      </c>
      <c r="J2302">
        <v>0.31900000000000001</v>
      </c>
      <c r="K2302" t="s">
        <v>35</v>
      </c>
      <c r="L2302" s="34" t="str">
        <f t="shared" si="105"/>
        <v>20-40%</v>
      </c>
      <c r="M2302" t="str">
        <f t="shared" si="106"/>
        <v>20-40%</v>
      </c>
      <c r="N2302">
        <f t="shared" ca="1" si="107"/>
        <v>354</v>
      </c>
    </row>
    <row r="2303" spans="1:14" x14ac:dyDescent="0.25">
      <c r="A2303" t="s">
        <v>6089</v>
      </c>
      <c r="B2303">
        <v>2151.79</v>
      </c>
      <c r="C2303" t="s">
        <v>5064</v>
      </c>
      <c r="D2303">
        <v>23.48</v>
      </c>
      <c r="E2303">
        <v>330</v>
      </c>
      <c r="F2303">
        <v>2</v>
      </c>
      <c r="G2303" s="2">
        <v>45792.174224537041</v>
      </c>
      <c r="H2303" s="2">
        <v>45625.318541666667</v>
      </c>
      <c r="I2303" s="18">
        <v>0.308</v>
      </c>
      <c r="J2303">
        <v>0.06</v>
      </c>
      <c r="K2303" t="s">
        <v>39</v>
      </c>
      <c r="L2303" s="34" t="str">
        <f t="shared" si="105"/>
        <v>20-40%</v>
      </c>
      <c r="M2303" t="str">
        <f t="shared" si="106"/>
        <v>0-20%</v>
      </c>
      <c r="N2303">
        <f t="shared" ca="1" si="107"/>
        <v>387</v>
      </c>
    </row>
    <row r="2304" spans="1:14" x14ac:dyDescent="0.25">
      <c r="A2304" t="s">
        <v>6090</v>
      </c>
      <c r="B2304">
        <v>1526.98</v>
      </c>
      <c r="C2304" t="s">
        <v>5065</v>
      </c>
      <c r="D2304">
        <v>3.78</v>
      </c>
      <c r="E2304">
        <v>862</v>
      </c>
      <c r="F2304">
        <v>3</v>
      </c>
      <c r="G2304" s="2">
        <v>45213.680219907408</v>
      </c>
      <c r="H2304" s="2">
        <v>45355.935914351852</v>
      </c>
      <c r="I2304" s="18">
        <v>0.24</v>
      </c>
      <c r="J2304">
        <v>0.04</v>
      </c>
      <c r="K2304" t="s">
        <v>64</v>
      </c>
      <c r="L2304" s="34" t="str">
        <f t="shared" si="105"/>
        <v>0-20%</v>
      </c>
      <c r="M2304" t="str">
        <f t="shared" si="106"/>
        <v>0-20%</v>
      </c>
      <c r="N2304">
        <f t="shared" ca="1" si="107"/>
        <v>657</v>
      </c>
    </row>
    <row r="2305" spans="1:14" x14ac:dyDescent="0.25">
      <c r="A2305" t="s">
        <v>6091</v>
      </c>
      <c r="B2305">
        <v>1841.45</v>
      </c>
      <c r="C2305" t="s">
        <v>5064</v>
      </c>
      <c r="D2305">
        <v>50.01</v>
      </c>
      <c r="E2305">
        <v>487</v>
      </c>
      <c r="F2305">
        <v>3</v>
      </c>
      <c r="G2305" s="2">
        <v>45800.214386574073</v>
      </c>
      <c r="H2305" s="2">
        <v>45452.668217592603</v>
      </c>
      <c r="I2305" s="18">
        <v>0.30099999999999999</v>
      </c>
      <c r="J2305">
        <v>0.503</v>
      </c>
      <c r="K2305" t="s">
        <v>35</v>
      </c>
      <c r="L2305" s="34" t="str">
        <f t="shared" si="105"/>
        <v>40-60%</v>
      </c>
      <c r="M2305" t="str">
        <f t="shared" si="106"/>
        <v>40-60%</v>
      </c>
      <c r="N2305">
        <f t="shared" ca="1" si="107"/>
        <v>560</v>
      </c>
    </row>
    <row r="2306" spans="1:14" x14ac:dyDescent="0.25">
      <c r="A2306" t="s">
        <v>6092</v>
      </c>
      <c r="B2306">
        <v>572.16999999999996</v>
      </c>
      <c r="C2306" t="s">
        <v>5064</v>
      </c>
      <c r="D2306">
        <v>5.64</v>
      </c>
      <c r="E2306">
        <v>503</v>
      </c>
      <c r="F2306">
        <v>4</v>
      </c>
      <c r="G2306" s="2">
        <v>45656.87462962963</v>
      </c>
      <c r="H2306" s="2">
        <v>45938.557800925933</v>
      </c>
      <c r="I2306" s="18">
        <v>0.41799999999999998</v>
      </c>
      <c r="J2306">
        <v>0.27100000000000002</v>
      </c>
      <c r="K2306" t="s">
        <v>86</v>
      </c>
      <c r="L2306" s="34" t="str">
        <f t="shared" si="105"/>
        <v>0-20%</v>
      </c>
      <c r="M2306" t="str">
        <f t="shared" si="106"/>
        <v>20-40%</v>
      </c>
      <c r="N2306">
        <f t="shared" ca="1" si="107"/>
        <v>74</v>
      </c>
    </row>
    <row r="2307" spans="1:14" x14ac:dyDescent="0.25">
      <c r="A2307" t="s">
        <v>6093</v>
      </c>
      <c r="B2307">
        <v>72.47</v>
      </c>
      <c r="C2307" t="s">
        <v>5064</v>
      </c>
      <c r="D2307">
        <v>17.440000000000001</v>
      </c>
      <c r="E2307">
        <v>523</v>
      </c>
      <c r="F2307">
        <v>3</v>
      </c>
      <c r="G2307" s="2">
        <v>45798.407604166663</v>
      </c>
      <c r="H2307" s="2">
        <v>45952.452280092592</v>
      </c>
      <c r="I2307" s="18">
        <v>0.45400000000000001</v>
      </c>
      <c r="J2307">
        <v>0.44400000000000001</v>
      </c>
      <c r="K2307" t="s">
        <v>106</v>
      </c>
      <c r="L2307" s="34" t="str">
        <f t="shared" ref="L2307:L2370" si="108">IF(D2307 / 100 &lt;= 0.2,"0-20%",
IF(D2307 / 100 &lt;= 0.4,"20-40%",
IF(D2307 / 100 &lt;=0.6,"40-60%",
IF(D2307 / 100 &lt;= 0.8,"60-80%","&gt;80%"))))</f>
        <v>0-20%</v>
      </c>
      <c r="M2307" t="str">
        <f t="shared" ref="M2307:M2370" si="109">IF(J2307 &lt;= 0.2,"0-20%",
IF(J2307 &lt;= 0.4,"20-40%",
IF(J2307 &lt;=0.6,"40-60%",
IF(J2307 &lt;= 0.8,"60-80%","&gt;80%"))))</f>
        <v>40-60%</v>
      </c>
      <c r="N2307">
        <f t="shared" ref="N2307:N2370" ca="1" si="110">IF(_xlfn.DAYS(TODAY(),H2307) &gt; 0, _xlfn.DAYS(TODAY(),H2307), 0)</f>
        <v>60</v>
      </c>
    </row>
    <row r="2308" spans="1:14" x14ac:dyDescent="0.25">
      <c r="A2308" t="s">
        <v>6094</v>
      </c>
      <c r="B2308">
        <v>795.86</v>
      </c>
      <c r="C2308" t="s">
        <v>5065</v>
      </c>
      <c r="D2308">
        <v>12.99</v>
      </c>
      <c r="E2308">
        <v>378</v>
      </c>
      <c r="F2308">
        <v>1</v>
      </c>
      <c r="G2308" s="2">
        <v>45330.465381944443</v>
      </c>
      <c r="H2308" s="2">
        <v>45079.967939814807</v>
      </c>
      <c r="I2308" s="18">
        <v>0.41</v>
      </c>
      <c r="J2308">
        <v>0.32300000000000001</v>
      </c>
      <c r="K2308" t="s">
        <v>52</v>
      </c>
      <c r="L2308" s="34" t="str">
        <f t="shared" si="108"/>
        <v>0-20%</v>
      </c>
      <c r="M2308" t="str">
        <f t="shared" si="109"/>
        <v>20-40%</v>
      </c>
      <c r="N2308">
        <f t="shared" ca="1" si="110"/>
        <v>933</v>
      </c>
    </row>
    <row r="2309" spans="1:14" x14ac:dyDescent="0.25">
      <c r="A2309" t="s">
        <v>6095</v>
      </c>
      <c r="B2309">
        <v>158.71</v>
      </c>
      <c r="C2309" t="s">
        <v>5064</v>
      </c>
      <c r="D2309">
        <v>17.95</v>
      </c>
      <c r="E2309">
        <v>630</v>
      </c>
      <c r="F2309">
        <v>2</v>
      </c>
      <c r="G2309" s="2">
        <v>45885.264189814807</v>
      </c>
      <c r="H2309" s="2">
        <v>45706.535555555558</v>
      </c>
      <c r="I2309" s="18">
        <v>0.17799999999999999</v>
      </c>
      <c r="J2309">
        <v>0.38200000000000001</v>
      </c>
      <c r="K2309" t="s">
        <v>17</v>
      </c>
      <c r="L2309" s="34" t="str">
        <f t="shared" si="108"/>
        <v>0-20%</v>
      </c>
      <c r="M2309" t="str">
        <f t="shared" si="109"/>
        <v>20-40%</v>
      </c>
      <c r="N2309">
        <f t="shared" ca="1" si="110"/>
        <v>306</v>
      </c>
    </row>
    <row r="2310" spans="1:14" x14ac:dyDescent="0.25">
      <c r="A2310" t="s">
        <v>6096</v>
      </c>
      <c r="B2310">
        <v>1707.84</v>
      </c>
      <c r="C2310" t="s">
        <v>5064</v>
      </c>
      <c r="D2310">
        <v>38.94</v>
      </c>
      <c r="E2310">
        <v>868</v>
      </c>
      <c r="F2310">
        <v>3</v>
      </c>
      <c r="G2310" s="2">
        <v>45138.104317129633</v>
      </c>
      <c r="H2310" s="2">
        <v>45793.374814814822</v>
      </c>
      <c r="I2310" s="18">
        <v>0.52500000000000002</v>
      </c>
      <c r="J2310">
        <v>0.223</v>
      </c>
      <c r="K2310" t="s">
        <v>61</v>
      </c>
      <c r="L2310" s="34" t="str">
        <f t="shared" si="108"/>
        <v>20-40%</v>
      </c>
      <c r="M2310" t="str">
        <f t="shared" si="109"/>
        <v>20-40%</v>
      </c>
      <c r="N2310">
        <f t="shared" ca="1" si="110"/>
        <v>219</v>
      </c>
    </row>
    <row r="2311" spans="1:14" x14ac:dyDescent="0.25">
      <c r="A2311" t="s">
        <v>6097</v>
      </c>
      <c r="B2311">
        <v>1804.34</v>
      </c>
      <c r="C2311" t="s">
        <v>5067</v>
      </c>
      <c r="D2311">
        <v>29.29</v>
      </c>
      <c r="E2311">
        <v>529</v>
      </c>
      <c r="F2311">
        <v>2</v>
      </c>
      <c r="G2311" s="2">
        <v>45960.996134259258</v>
      </c>
      <c r="H2311" s="2">
        <v>45045.697893518518</v>
      </c>
      <c r="I2311" s="18">
        <v>0.39400000000000002</v>
      </c>
      <c r="J2311">
        <v>0.23499999999999999</v>
      </c>
      <c r="K2311" t="s">
        <v>32</v>
      </c>
      <c r="L2311" s="34" t="str">
        <f t="shared" si="108"/>
        <v>20-40%</v>
      </c>
      <c r="M2311" t="str">
        <f t="shared" si="109"/>
        <v>20-40%</v>
      </c>
      <c r="N2311">
        <f t="shared" ca="1" si="110"/>
        <v>967</v>
      </c>
    </row>
    <row r="2312" spans="1:14" x14ac:dyDescent="0.25">
      <c r="A2312" t="s">
        <v>6098</v>
      </c>
      <c r="B2312">
        <v>1334.75</v>
      </c>
      <c r="C2312" t="s">
        <v>5065</v>
      </c>
      <c r="D2312">
        <v>22.55</v>
      </c>
      <c r="E2312">
        <v>778</v>
      </c>
      <c r="F2312">
        <v>1</v>
      </c>
      <c r="G2312" s="2">
        <v>45402.438368055547</v>
      </c>
      <c r="H2312" s="2">
        <v>45598.570462962962</v>
      </c>
      <c r="I2312" s="18">
        <v>0.114</v>
      </c>
      <c r="J2312">
        <v>0.622</v>
      </c>
      <c r="K2312" t="s">
        <v>28</v>
      </c>
      <c r="L2312" s="34" t="str">
        <f t="shared" si="108"/>
        <v>20-40%</v>
      </c>
      <c r="M2312" t="str">
        <f t="shared" si="109"/>
        <v>60-80%</v>
      </c>
      <c r="N2312">
        <f t="shared" ca="1" si="110"/>
        <v>414</v>
      </c>
    </row>
    <row r="2313" spans="1:14" x14ac:dyDescent="0.25">
      <c r="A2313" t="s">
        <v>6099</v>
      </c>
      <c r="B2313">
        <v>1633.13</v>
      </c>
      <c r="C2313" t="s">
        <v>5064</v>
      </c>
      <c r="D2313">
        <v>4.84</v>
      </c>
      <c r="E2313">
        <v>541</v>
      </c>
      <c r="F2313">
        <v>1</v>
      </c>
      <c r="G2313" s="2">
        <v>45835.923229166663</v>
      </c>
      <c r="H2313" s="2">
        <v>45358.678564814807</v>
      </c>
      <c r="I2313" s="18">
        <v>9.2999999999999999E-2</v>
      </c>
      <c r="J2313">
        <v>0.45600000000000002</v>
      </c>
      <c r="K2313" t="s">
        <v>46</v>
      </c>
      <c r="L2313" s="34" t="str">
        <f t="shared" si="108"/>
        <v>0-20%</v>
      </c>
      <c r="M2313" t="str">
        <f t="shared" si="109"/>
        <v>40-60%</v>
      </c>
      <c r="N2313">
        <f t="shared" ca="1" si="110"/>
        <v>654</v>
      </c>
    </row>
    <row r="2314" spans="1:14" x14ac:dyDescent="0.25">
      <c r="A2314" t="s">
        <v>6100</v>
      </c>
      <c r="B2314">
        <v>909.78</v>
      </c>
      <c r="C2314" t="s">
        <v>5064</v>
      </c>
      <c r="D2314">
        <v>10.47</v>
      </c>
      <c r="E2314">
        <v>706</v>
      </c>
      <c r="F2314">
        <v>5</v>
      </c>
      <c r="G2314" s="2">
        <v>45832.76394675926</v>
      </c>
      <c r="H2314" s="2">
        <v>46008.556006944447</v>
      </c>
      <c r="I2314" s="18">
        <v>0.50900000000000001</v>
      </c>
      <c r="J2314">
        <v>0.216</v>
      </c>
      <c r="K2314" t="s">
        <v>66</v>
      </c>
      <c r="L2314" s="34" t="str">
        <f t="shared" si="108"/>
        <v>0-20%</v>
      </c>
      <c r="M2314" t="str">
        <f t="shared" si="109"/>
        <v>20-40%</v>
      </c>
      <c r="N2314">
        <f t="shared" ca="1" si="110"/>
        <v>4</v>
      </c>
    </row>
    <row r="2315" spans="1:14" x14ac:dyDescent="0.25">
      <c r="A2315" t="s">
        <v>6101</v>
      </c>
      <c r="B2315">
        <v>340.05</v>
      </c>
      <c r="C2315" t="s">
        <v>5066</v>
      </c>
      <c r="D2315">
        <v>7.91</v>
      </c>
      <c r="E2315">
        <v>587</v>
      </c>
      <c r="F2315">
        <v>1</v>
      </c>
      <c r="G2315" s="2">
        <v>45471.307766203703</v>
      </c>
      <c r="H2315" s="2">
        <v>45481.873020833344</v>
      </c>
      <c r="I2315" s="18">
        <v>0.34100000000000003</v>
      </c>
      <c r="J2315">
        <v>0.4</v>
      </c>
      <c r="K2315" t="s">
        <v>69</v>
      </c>
      <c r="L2315" s="34" t="str">
        <f t="shared" si="108"/>
        <v>0-20%</v>
      </c>
      <c r="M2315" t="str">
        <f t="shared" si="109"/>
        <v>20-40%</v>
      </c>
      <c r="N2315">
        <f t="shared" ca="1" si="110"/>
        <v>531</v>
      </c>
    </row>
    <row r="2316" spans="1:14" x14ac:dyDescent="0.25">
      <c r="A2316" t="s">
        <v>6102</v>
      </c>
      <c r="B2316">
        <v>1318.07</v>
      </c>
      <c r="C2316" t="s">
        <v>5064</v>
      </c>
      <c r="D2316">
        <v>5.1100000000000003</v>
      </c>
      <c r="E2316">
        <v>882</v>
      </c>
      <c r="F2316">
        <v>1</v>
      </c>
      <c r="G2316" s="2">
        <v>45860.441817129627</v>
      </c>
      <c r="H2316" s="2">
        <v>45754.73746527778</v>
      </c>
      <c r="I2316" s="18">
        <v>0.24399999999999999</v>
      </c>
      <c r="J2316">
        <v>0.15</v>
      </c>
      <c r="K2316" t="s">
        <v>52</v>
      </c>
      <c r="L2316" s="34" t="str">
        <f t="shared" si="108"/>
        <v>0-20%</v>
      </c>
      <c r="M2316" t="str">
        <f t="shared" si="109"/>
        <v>0-20%</v>
      </c>
      <c r="N2316">
        <f t="shared" ca="1" si="110"/>
        <v>258</v>
      </c>
    </row>
    <row r="2317" spans="1:14" x14ac:dyDescent="0.25">
      <c r="A2317" t="s">
        <v>6103</v>
      </c>
      <c r="B2317">
        <v>2017.51</v>
      </c>
      <c r="C2317" t="s">
        <v>5066</v>
      </c>
      <c r="D2317">
        <v>25.4</v>
      </c>
      <c r="E2317">
        <v>782</v>
      </c>
      <c r="F2317">
        <v>4</v>
      </c>
      <c r="G2317" s="2">
        <v>44939.804675925923</v>
      </c>
      <c r="H2317" s="2">
        <v>45413.232928240737</v>
      </c>
      <c r="I2317" s="18">
        <v>0.46800000000000003</v>
      </c>
      <c r="J2317">
        <v>0.249</v>
      </c>
      <c r="K2317" t="s">
        <v>86</v>
      </c>
      <c r="L2317" s="34" t="str">
        <f t="shared" si="108"/>
        <v>20-40%</v>
      </c>
      <c r="M2317" t="str">
        <f t="shared" si="109"/>
        <v>20-40%</v>
      </c>
      <c r="N2317">
        <f t="shared" ca="1" si="110"/>
        <v>599</v>
      </c>
    </row>
    <row r="2318" spans="1:14" x14ac:dyDescent="0.25">
      <c r="A2318" t="s">
        <v>6104</v>
      </c>
      <c r="B2318">
        <v>1904.14</v>
      </c>
      <c r="C2318" t="s">
        <v>5064</v>
      </c>
      <c r="D2318">
        <v>8.15</v>
      </c>
      <c r="E2318">
        <v>808</v>
      </c>
      <c r="F2318">
        <v>1</v>
      </c>
      <c r="G2318" s="2">
        <v>45209.80164351852</v>
      </c>
      <c r="H2318" s="2">
        <v>45321.80777777778</v>
      </c>
      <c r="I2318" s="18">
        <v>0.13600000000000001</v>
      </c>
      <c r="J2318">
        <v>8.3000000000000004E-2</v>
      </c>
      <c r="K2318" t="s">
        <v>61</v>
      </c>
      <c r="L2318" s="34" t="str">
        <f t="shared" si="108"/>
        <v>0-20%</v>
      </c>
      <c r="M2318" t="str">
        <f t="shared" si="109"/>
        <v>0-20%</v>
      </c>
      <c r="N2318">
        <f t="shared" ca="1" si="110"/>
        <v>691</v>
      </c>
    </row>
    <row r="2319" spans="1:14" x14ac:dyDescent="0.25">
      <c r="A2319" t="s">
        <v>6105</v>
      </c>
      <c r="B2319">
        <v>103.15</v>
      </c>
      <c r="C2319" t="s">
        <v>5064</v>
      </c>
      <c r="D2319">
        <v>5.33</v>
      </c>
      <c r="E2319">
        <v>677</v>
      </c>
      <c r="F2319">
        <v>4</v>
      </c>
      <c r="G2319" s="2">
        <v>45867.289699074077</v>
      </c>
      <c r="H2319" s="2">
        <v>45248.791087962964</v>
      </c>
      <c r="I2319" s="18">
        <v>0.39300000000000002</v>
      </c>
      <c r="J2319">
        <v>0.7</v>
      </c>
      <c r="K2319" t="s">
        <v>41</v>
      </c>
      <c r="L2319" s="34" t="str">
        <f t="shared" si="108"/>
        <v>0-20%</v>
      </c>
      <c r="M2319" t="str">
        <f t="shared" si="109"/>
        <v>60-80%</v>
      </c>
      <c r="N2319">
        <f t="shared" ca="1" si="110"/>
        <v>764</v>
      </c>
    </row>
    <row r="2320" spans="1:14" x14ac:dyDescent="0.25">
      <c r="A2320" t="s">
        <v>6106</v>
      </c>
      <c r="B2320">
        <v>92.57</v>
      </c>
      <c r="C2320" t="s">
        <v>5064</v>
      </c>
      <c r="D2320">
        <v>13.34</v>
      </c>
      <c r="E2320">
        <v>729</v>
      </c>
      <c r="F2320">
        <v>3</v>
      </c>
      <c r="G2320" s="2">
        <v>45158.975173611107</v>
      </c>
      <c r="H2320" s="2">
        <v>45877.981909722221</v>
      </c>
      <c r="I2320" s="18">
        <v>0.26500000000000001</v>
      </c>
      <c r="J2320">
        <v>0.191</v>
      </c>
      <c r="K2320" t="s">
        <v>41</v>
      </c>
      <c r="L2320" s="34" t="str">
        <f t="shared" si="108"/>
        <v>0-20%</v>
      </c>
      <c r="M2320" t="str">
        <f t="shared" si="109"/>
        <v>0-20%</v>
      </c>
      <c r="N2320">
        <f t="shared" ca="1" si="110"/>
        <v>135</v>
      </c>
    </row>
    <row r="2321" spans="1:14" x14ac:dyDescent="0.25">
      <c r="A2321" t="s">
        <v>6107</v>
      </c>
      <c r="B2321">
        <v>113.5</v>
      </c>
      <c r="C2321" t="s">
        <v>5066</v>
      </c>
      <c r="D2321">
        <v>13.69</v>
      </c>
      <c r="E2321">
        <v>352</v>
      </c>
      <c r="F2321">
        <v>1</v>
      </c>
      <c r="G2321" s="2">
        <v>45790.246400462973</v>
      </c>
      <c r="H2321" s="2">
        <v>45611.568182870367</v>
      </c>
      <c r="I2321" s="18">
        <v>0.53</v>
      </c>
      <c r="J2321">
        <v>0.03</v>
      </c>
      <c r="K2321" t="s">
        <v>17</v>
      </c>
      <c r="L2321" s="34" t="str">
        <f t="shared" si="108"/>
        <v>0-20%</v>
      </c>
      <c r="M2321" t="str">
        <f t="shared" si="109"/>
        <v>0-20%</v>
      </c>
      <c r="N2321">
        <f t="shared" ca="1" si="110"/>
        <v>401</v>
      </c>
    </row>
    <row r="2322" spans="1:14" x14ac:dyDescent="0.25">
      <c r="A2322" t="s">
        <v>6108</v>
      </c>
      <c r="B2322">
        <v>190.23</v>
      </c>
      <c r="C2322" t="s">
        <v>5064</v>
      </c>
      <c r="D2322">
        <v>10.32</v>
      </c>
      <c r="E2322">
        <v>489</v>
      </c>
      <c r="F2322">
        <v>2</v>
      </c>
      <c r="G2322" s="2">
        <v>45447.829375000001</v>
      </c>
      <c r="H2322" s="2">
        <v>45692.161412037043</v>
      </c>
      <c r="I2322" s="18">
        <v>0.23300000000000001</v>
      </c>
      <c r="J2322">
        <v>0.57199999999999995</v>
      </c>
      <c r="K2322" t="s">
        <v>66</v>
      </c>
      <c r="L2322" s="34" t="str">
        <f t="shared" si="108"/>
        <v>0-20%</v>
      </c>
      <c r="M2322" t="str">
        <f t="shared" si="109"/>
        <v>40-60%</v>
      </c>
      <c r="N2322">
        <f t="shared" ca="1" si="110"/>
        <v>320</v>
      </c>
    </row>
    <row r="2323" spans="1:14" x14ac:dyDescent="0.25">
      <c r="A2323" t="s">
        <v>6109</v>
      </c>
      <c r="B2323">
        <v>123.72</v>
      </c>
      <c r="C2323" t="s">
        <v>5064</v>
      </c>
      <c r="D2323">
        <v>17.899999999999999</v>
      </c>
      <c r="E2323">
        <v>813</v>
      </c>
      <c r="F2323">
        <v>3</v>
      </c>
      <c r="G2323" s="2">
        <v>45215.427708333344</v>
      </c>
      <c r="H2323" s="2">
        <v>45086.525902777779</v>
      </c>
      <c r="I2323" s="18">
        <v>0.187</v>
      </c>
      <c r="J2323">
        <v>0.32700000000000001</v>
      </c>
      <c r="K2323" t="s">
        <v>50</v>
      </c>
      <c r="L2323" s="34" t="str">
        <f t="shared" si="108"/>
        <v>0-20%</v>
      </c>
      <c r="M2323" t="str">
        <f t="shared" si="109"/>
        <v>20-40%</v>
      </c>
      <c r="N2323">
        <f t="shared" ca="1" si="110"/>
        <v>926</v>
      </c>
    </row>
    <row r="2324" spans="1:14" x14ac:dyDescent="0.25">
      <c r="A2324" t="s">
        <v>6110</v>
      </c>
      <c r="B2324">
        <v>601.61</v>
      </c>
      <c r="C2324" t="s">
        <v>5064</v>
      </c>
      <c r="D2324">
        <v>62.09</v>
      </c>
      <c r="E2324">
        <v>481</v>
      </c>
      <c r="F2324">
        <v>0</v>
      </c>
      <c r="G2324" s="2">
        <v>44943.527453703697</v>
      </c>
      <c r="H2324" s="2">
        <v>45699.727650462963</v>
      </c>
      <c r="I2324" s="18">
        <v>0.188</v>
      </c>
      <c r="J2324">
        <v>0.621</v>
      </c>
      <c r="K2324" t="s">
        <v>106</v>
      </c>
      <c r="L2324" s="34" t="str">
        <f t="shared" si="108"/>
        <v>60-80%</v>
      </c>
      <c r="M2324" t="str">
        <f t="shared" si="109"/>
        <v>60-80%</v>
      </c>
      <c r="N2324">
        <f t="shared" ca="1" si="110"/>
        <v>313</v>
      </c>
    </row>
    <row r="2325" spans="1:14" x14ac:dyDescent="0.25">
      <c r="A2325" t="s">
        <v>6111</v>
      </c>
      <c r="B2325">
        <v>233.35</v>
      </c>
      <c r="C2325" t="s">
        <v>5067</v>
      </c>
      <c r="D2325">
        <v>16.09</v>
      </c>
      <c r="E2325">
        <v>401</v>
      </c>
      <c r="F2325">
        <v>1</v>
      </c>
      <c r="G2325" s="2">
        <v>44975.488518518519</v>
      </c>
      <c r="H2325" s="2">
        <v>45027.288391203707</v>
      </c>
      <c r="I2325" s="18">
        <v>0.124</v>
      </c>
      <c r="J2325">
        <v>0.47199999999999998</v>
      </c>
      <c r="K2325" t="s">
        <v>61</v>
      </c>
      <c r="L2325" s="34" t="str">
        <f t="shared" si="108"/>
        <v>0-20%</v>
      </c>
      <c r="M2325" t="str">
        <f t="shared" si="109"/>
        <v>40-60%</v>
      </c>
      <c r="N2325">
        <f t="shared" ca="1" si="110"/>
        <v>985</v>
      </c>
    </row>
    <row r="2326" spans="1:14" x14ac:dyDescent="0.25">
      <c r="A2326" t="s">
        <v>6112</v>
      </c>
      <c r="B2326">
        <v>1979.38</v>
      </c>
      <c r="C2326" t="s">
        <v>5066</v>
      </c>
      <c r="D2326">
        <v>25.6</v>
      </c>
      <c r="E2326">
        <v>862</v>
      </c>
      <c r="F2326">
        <v>1</v>
      </c>
      <c r="G2326" s="2">
        <v>45380.209317129629</v>
      </c>
      <c r="H2326" s="2">
        <v>45261.236712962957</v>
      </c>
      <c r="I2326" s="18">
        <v>6.6000000000000003E-2</v>
      </c>
      <c r="J2326">
        <v>0.127</v>
      </c>
      <c r="K2326" t="s">
        <v>50</v>
      </c>
      <c r="L2326" s="34" t="str">
        <f t="shared" si="108"/>
        <v>20-40%</v>
      </c>
      <c r="M2326" t="str">
        <f t="shared" si="109"/>
        <v>0-20%</v>
      </c>
      <c r="N2326">
        <f t="shared" ca="1" si="110"/>
        <v>751</v>
      </c>
    </row>
    <row r="2327" spans="1:14" x14ac:dyDescent="0.25">
      <c r="A2327" t="s">
        <v>6113</v>
      </c>
      <c r="B2327">
        <v>1024.6300000000001</v>
      </c>
      <c r="C2327" t="s">
        <v>5066</v>
      </c>
      <c r="D2327">
        <v>36.700000000000003</v>
      </c>
      <c r="E2327">
        <v>785</v>
      </c>
      <c r="F2327">
        <v>1</v>
      </c>
      <c r="G2327" s="2">
        <v>45539.576805555553</v>
      </c>
      <c r="H2327" s="2">
        <v>45020.889722222222</v>
      </c>
      <c r="I2327" s="18">
        <v>7.3999999999999996E-2</v>
      </c>
      <c r="J2327">
        <v>0.64</v>
      </c>
      <c r="K2327" t="s">
        <v>50</v>
      </c>
      <c r="L2327" s="34" t="str">
        <f t="shared" si="108"/>
        <v>20-40%</v>
      </c>
      <c r="M2327" t="str">
        <f t="shared" si="109"/>
        <v>60-80%</v>
      </c>
      <c r="N2327">
        <f t="shared" ca="1" si="110"/>
        <v>992</v>
      </c>
    </row>
    <row r="2328" spans="1:14" x14ac:dyDescent="0.25">
      <c r="A2328" t="s">
        <v>6114</v>
      </c>
      <c r="B2328">
        <v>374.77</v>
      </c>
      <c r="C2328" t="s">
        <v>5064</v>
      </c>
      <c r="D2328">
        <v>26.17</v>
      </c>
      <c r="E2328">
        <v>857</v>
      </c>
      <c r="F2328">
        <v>1</v>
      </c>
      <c r="G2328" s="2">
        <v>45129.534282407411</v>
      </c>
      <c r="H2328" s="2">
        <v>45518.845138888893</v>
      </c>
      <c r="I2328" s="18">
        <v>9.2999999999999999E-2</v>
      </c>
      <c r="J2328">
        <v>0.247</v>
      </c>
      <c r="K2328" t="s">
        <v>35</v>
      </c>
      <c r="L2328" s="34" t="str">
        <f t="shared" si="108"/>
        <v>20-40%</v>
      </c>
      <c r="M2328" t="str">
        <f t="shared" si="109"/>
        <v>20-40%</v>
      </c>
      <c r="N2328">
        <f t="shared" ca="1" si="110"/>
        <v>494</v>
      </c>
    </row>
    <row r="2329" spans="1:14" x14ac:dyDescent="0.25">
      <c r="A2329" t="s">
        <v>6115</v>
      </c>
      <c r="B2329">
        <v>1000.49</v>
      </c>
      <c r="C2329" t="s">
        <v>5067</v>
      </c>
      <c r="D2329">
        <v>22.36</v>
      </c>
      <c r="E2329">
        <v>318</v>
      </c>
      <c r="F2329">
        <v>2</v>
      </c>
      <c r="G2329" s="2">
        <v>45587.287094907413</v>
      </c>
      <c r="H2329" s="2">
        <v>45142.305590277778</v>
      </c>
      <c r="I2329" s="18">
        <v>0.46100000000000002</v>
      </c>
      <c r="J2329">
        <v>0.114</v>
      </c>
      <c r="K2329" t="s">
        <v>32</v>
      </c>
      <c r="L2329" s="34" t="str">
        <f t="shared" si="108"/>
        <v>20-40%</v>
      </c>
      <c r="M2329" t="str">
        <f t="shared" si="109"/>
        <v>0-20%</v>
      </c>
      <c r="N2329">
        <f t="shared" ca="1" si="110"/>
        <v>870</v>
      </c>
    </row>
    <row r="2330" spans="1:14" x14ac:dyDescent="0.25">
      <c r="A2330" t="s">
        <v>6116</v>
      </c>
      <c r="B2330">
        <v>151.88</v>
      </c>
      <c r="C2330" t="s">
        <v>5064</v>
      </c>
      <c r="D2330">
        <v>23.92</v>
      </c>
      <c r="E2330">
        <v>799</v>
      </c>
      <c r="F2330">
        <v>1</v>
      </c>
      <c r="G2330" s="2">
        <v>44931.317766203712</v>
      </c>
      <c r="H2330" s="2">
        <v>45055.942152777781</v>
      </c>
      <c r="I2330" s="18">
        <v>0.154</v>
      </c>
      <c r="J2330">
        <v>0.32500000000000001</v>
      </c>
      <c r="K2330" t="s">
        <v>64</v>
      </c>
      <c r="L2330" s="34" t="str">
        <f t="shared" si="108"/>
        <v>20-40%</v>
      </c>
      <c r="M2330" t="str">
        <f t="shared" si="109"/>
        <v>20-40%</v>
      </c>
      <c r="N2330">
        <f t="shared" ca="1" si="110"/>
        <v>957</v>
      </c>
    </row>
    <row r="2331" spans="1:14" x14ac:dyDescent="0.25">
      <c r="A2331" t="s">
        <v>6117</v>
      </c>
      <c r="B2331">
        <v>1664.55</v>
      </c>
      <c r="C2331" t="s">
        <v>5065</v>
      </c>
      <c r="D2331">
        <v>7.55</v>
      </c>
      <c r="E2331">
        <v>891</v>
      </c>
      <c r="F2331">
        <v>4</v>
      </c>
      <c r="G2331" s="2">
        <v>44964.94295138889</v>
      </c>
      <c r="H2331" s="2">
        <v>45318.189571759263</v>
      </c>
      <c r="I2331" s="18">
        <v>0.313</v>
      </c>
      <c r="J2331">
        <v>0.22800000000000001</v>
      </c>
      <c r="K2331" t="s">
        <v>17</v>
      </c>
      <c r="L2331" s="34" t="str">
        <f t="shared" si="108"/>
        <v>0-20%</v>
      </c>
      <c r="M2331" t="str">
        <f t="shared" si="109"/>
        <v>20-40%</v>
      </c>
      <c r="N2331">
        <f t="shared" ca="1" si="110"/>
        <v>694</v>
      </c>
    </row>
    <row r="2332" spans="1:14" x14ac:dyDescent="0.25">
      <c r="A2332" t="s">
        <v>6118</v>
      </c>
      <c r="B2332">
        <v>614.91999999999996</v>
      </c>
      <c r="C2332" t="s">
        <v>5064</v>
      </c>
      <c r="D2332">
        <v>7.31</v>
      </c>
      <c r="E2332">
        <v>738</v>
      </c>
      <c r="F2332">
        <v>3</v>
      </c>
      <c r="G2332" s="2">
        <v>45518.416678240741</v>
      </c>
      <c r="H2332" s="2">
        <v>45426.922962962963</v>
      </c>
      <c r="I2332" s="18">
        <v>0.25700000000000001</v>
      </c>
      <c r="J2332">
        <v>0.246</v>
      </c>
      <c r="K2332" t="s">
        <v>106</v>
      </c>
      <c r="L2332" s="34" t="str">
        <f t="shared" si="108"/>
        <v>0-20%</v>
      </c>
      <c r="M2332" t="str">
        <f t="shared" si="109"/>
        <v>20-40%</v>
      </c>
      <c r="N2332">
        <f t="shared" ca="1" si="110"/>
        <v>586</v>
      </c>
    </row>
    <row r="2333" spans="1:14" x14ac:dyDescent="0.25">
      <c r="A2333" t="s">
        <v>6119</v>
      </c>
      <c r="B2333">
        <v>77.56</v>
      </c>
      <c r="C2333" t="s">
        <v>5067</v>
      </c>
      <c r="D2333">
        <v>27.4</v>
      </c>
      <c r="E2333">
        <v>840</v>
      </c>
      <c r="F2333">
        <v>1</v>
      </c>
      <c r="G2333" s="2">
        <v>45541.793368055558</v>
      </c>
      <c r="H2333" s="2">
        <v>45684.914942129632</v>
      </c>
      <c r="I2333" s="18">
        <v>0.40400000000000003</v>
      </c>
      <c r="J2333">
        <v>0.17699999999999999</v>
      </c>
      <c r="K2333" t="s">
        <v>89</v>
      </c>
      <c r="L2333" s="34" t="str">
        <f t="shared" si="108"/>
        <v>20-40%</v>
      </c>
      <c r="M2333" t="str">
        <f t="shared" si="109"/>
        <v>0-20%</v>
      </c>
      <c r="N2333">
        <f t="shared" ca="1" si="110"/>
        <v>328</v>
      </c>
    </row>
    <row r="2334" spans="1:14" x14ac:dyDescent="0.25">
      <c r="A2334" t="s">
        <v>6120</v>
      </c>
      <c r="B2334">
        <v>79.03</v>
      </c>
      <c r="C2334" t="s">
        <v>5066</v>
      </c>
      <c r="D2334">
        <v>55.13</v>
      </c>
      <c r="E2334">
        <v>565</v>
      </c>
      <c r="F2334">
        <v>2</v>
      </c>
      <c r="G2334" s="2">
        <v>45607.166574074072</v>
      </c>
      <c r="H2334" s="2">
        <v>45503.874351851853</v>
      </c>
      <c r="I2334" s="18">
        <v>0.41499999999999998</v>
      </c>
      <c r="J2334">
        <v>0.41599999999999998</v>
      </c>
      <c r="K2334" t="s">
        <v>71</v>
      </c>
      <c r="L2334" s="34" t="str">
        <f t="shared" si="108"/>
        <v>40-60%</v>
      </c>
      <c r="M2334" t="str">
        <f t="shared" si="109"/>
        <v>40-60%</v>
      </c>
      <c r="N2334">
        <f t="shared" ca="1" si="110"/>
        <v>509</v>
      </c>
    </row>
    <row r="2335" spans="1:14" x14ac:dyDescent="0.25">
      <c r="A2335" t="s">
        <v>6121</v>
      </c>
      <c r="B2335">
        <v>2551.81</v>
      </c>
      <c r="C2335" t="s">
        <v>5064</v>
      </c>
      <c r="D2335">
        <v>14.11</v>
      </c>
      <c r="E2335">
        <v>444</v>
      </c>
      <c r="F2335">
        <v>1</v>
      </c>
      <c r="G2335" s="2">
        <v>45712.542164351849</v>
      </c>
      <c r="H2335" s="2">
        <v>45129.863287037027</v>
      </c>
      <c r="I2335" s="18">
        <v>0.495</v>
      </c>
      <c r="J2335">
        <v>0.44900000000000001</v>
      </c>
      <c r="K2335" t="s">
        <v>71</v>
      </c>
      <c r="L2335" s="34" t="str">
        <f t="shared" si="108"/>
        <v>0-20%</v>
      </c>
      <c r="M2335" t="str">
        <f t="shared" si="109"/>
        <v>40-60%</v>
      </c>
      <c r="N2335">
        <f t="shared" ca="1" si="110"/>
        <v>883</v>
      </c>
    </row>
    <row r="2336" spans="1:14" x14ac:dyDescent="0.25">
      <c r="A2336" t="s">
        <v>6122</v>
      </c>
      <c r="B2336">
        <v>1751.54</v>
      </c>
      <c r="C2336" t="s">
        <v>5064</v>
      </c>
      <c r="D2336">
        <v>15.1</v>
      </c>
      <c r="E2336">
        <v>490</v>
      </c>
      <c r="F2336">
        <v>2</v>
      </c>
      <c r="G2336" s="2">
        <v>45209.610451388893</v>
      </c>
      <c r="H2336" s="2">
        <v>45549.211087962962</v>
      </c>
      <c r="I2336" s="18">
        <v>0.29199999999999998</v>
      </c>
      <c r="J2336">
        <v>0.29599999999999999</v>
      </c>
      <c r="K2336" t="s">
        <v>64</v>
      </c>
      <c r="L2336" s="34" t="str">
        <f t="shared" si="108"/>
        <v>0-20%</v>
      </c>
      <c r="M2336" t="str">
        <f t="shared" si="109"/>
        <v>20-40%</v>
      </c>
      <c r="N2336">
        <f t="shared" ca="1" si="110"/>
        <v>463</v>
      </c>
    </row>
    <row r="2337" spans="1:14" x14ac:dyDescent="0.25">
      <c r="A2337" t="s">
        <v>6123</v>
      </c>
      <c r="B2337">
        <v>160.77000000000001</v>
      </c>
      <c r="C2337" t="s">
        <v>5066</v>
      </c>
      <c r="D2337">
        <v>3.57</v>
      </c>
      <c r="E2337">
        <v>745</v>
      </c>
      <c r="F2337">
        <v>4</v>
      </c>
      <c r="G2337" s="2">
        <v>45011.313321759262</v>
      </c>
      <c r="H2337" s="2">
        <v>45337.443541666667</v>
      </c>
      <c r="I2337" s="18">
        <v>0.41099999999999998</v>
      </c>
      <c r="J2337">
        <v>0.19</v>
      </c>
      <c r="K2337" t="s">
        <v>66</v>
      </c>
      <c r="L2337" s="34" t="str">
        <f t="shared" si="108"/>
        <v>0-20%</v>
      </c>
      <c r="M2337" t="str">
        <f t="shared" si="109"/>
        <v>0-20%</v>
      </c>
      <c r="N2337">
        <f t="shared" ca="1" si="110"/>
        <v>675</v>
      </c>
    </row>
    <row r="2338" spans="1:14" x14ac:dyDescent="0.25">
      <c r="A2338" t="s">
        <v>6124</v>
      </c>
      <c r="B2338">
        <v>735.88</v>
      </c>
      <c r="C2338" t="s">
        <v>5067</v>
      </c>
      <c r="D2338">
        <v>43.02</v>
      </c>
      <c r="E2338">
        <v>626</v>
      </c>
      <c r="F2338">
        <v>1</v>
      </c>
      <c r="G2338" s="2">
        <v>45247.216469907413</v>
      </c>
      <c r="H2338" s="2">
        <v>45902.013981481483</v>
      </c>
      <c r="I2338" s="18">
        <v>0.27100000000000002</v>
      </c>
      <c r="J2338">
        <v>0.19800000000000001</v>
      </c>
      <c r="K2338" t="s">
        <v>54</v>
      </c>
      <c r="L2338" s="34" t="str">
        <f t="shared" si="108"/>
        <v>40-60%</v>
      </c>
      <c r="M2338" t="str">
        <f t="shared" si="109"/>
        <v>0-20%</v>
      </c>
      <c r="N2338">
        <f t="shared" ca="1" si="110"/>
        <v>110</v>
      </c>
    </row>
    <row r="2339" spans="1:14" x14ac:dyDescent="0.25">
      <c r="A2339" t="s">
        <v>6125</v>
      </c>
      <c r="B2339">
        <v>732.58</v>
      </c>
      <c r="C2339" t="s">
        <v>5067</v>
      </c>
      <c r="D2339">
        <v>18.2</v>
      </c>
      <c r="E2339">
        <v>822</v>
      </c>
      <c r="F2339">
        <v>1</v>
      </c>
      <c r="G2339" s="2">
        <v>45647.981562499997</v>
      </c>
      <c r="H2339" s="2">
        <v>45565.6252662037</v>
      </c>
      <c r="I2339" s="18">
        <v>0.372</v>
      </c>
      <c r="J2339">
        <v>0.70499999999999996</v>
      </c>
      <c r="K2339" t="s">
        <v>50</v>
      </c>
      <c r="L2339" s="34" t="str">
        <f t="shared" si="108"/>
        <v>0-20%</v>
      </c>
      <c r="M2339" t="str">
        <f t="shared" si="109"/>
        <v>60-80%</v>
      </c>
      <c r="N2339">
        <f t="shared" ca="1" si="110"/>
        <v>447</v>
      </c>
    </row>
    <row r="2340" spans="1:14" x14ac:dyDescent="0.25">
      <c r="A2340" t="s">
        <v>6126</v>
      </c>
      <c r="B2340">
        <v>359.45</v>
      </c>
      <c r="C2340" t="s">
        <v>5067</v>
      </c>
      <c r="D2340">
        <v>4.04</v>
      </c>
      <c r="E2340">
        <v>534</v>
      </c>
      <c r="F2340">
        <v>1</v>
      </c>
      <c r="G2340" s="2">
        <v>45572.75340277778</v>
      </c>
      <c r="H2340" s="2">
        <v>45482.263935185183</v>
      </c>
      <c r="I2340" s="18">
        <v>0.45900000000000002</v>
      </c>
      <c r="J2340">
        <v>0.40100000000000002</v>
      </c>
      <c r="K2340" t="s">
        <v>71</v>
      </c>
      <c r="L2340" s="34" t="str">
        <f t="shared" si="108"/>
        <v>0-20%</v>
      </c>
      <c r="M2340" t="str">
        <f t="shared" si="109"/>
        <v>40-60%</v>
      </c>
      <c r="N2340">
        <f t="shared" ca="1" si="110"/>
        <v>530</v>
      </c>
    </row>
    <row r="2341" spans="1:14" x14ac:dyDescent="0.25">
      <c r="A2341" t="s">
        <v>6127</v>
      </c>
      <c r="B2341">
        <v>9371.7900000000009</v>
      </c>
      <c r="C2341" t="s">
        <v>5064</v>
      </c>
      <c r="D2341">
        <v>16.809999999999999</v>
      </c>
      <c r="E2341">
        <v>337</v>
      </c>
      <c r="F2341">
        <v>1</v>
      </c>
      <c r="G2341" s="2">
        <v>45332.814849537041</v>
      </c>
      <c r="H2341" s="2">
        <v>45940.888958333337</v>
      </c>
      <c r="I2341" s="18">
        <v>0.48099999999999998</v>
      </c>
      <c r="J2341">
        <v>0.34799999999999998</v>
      </c>
      <c r="K2341" t="s">
        <v>54</v>
      </c>
      <c r="L2341" s="34" t="str">
        <f t="shared" si="108"/>
        <v>0-20%</v>
      </c>
      <c r="M2341" t="str">
        <f t="shared" si="109"/>
        <v>20-40%</v>
      </c>
      <c r="N2341">
        <f t="shared" ca="1" si="110"/>
        <v>72</v>
      </c>
    </row>
    <row r="2342" spans="1:14" x14ac:dyDescent="0.25">
      <c r="A2342" t="s">
        <v>6128</v>
      </c>
      <c r="B2342">
        <v>259.52</v>
      </c>
      <c r="C2342" t="s">
        <v>5064</v>
      </c>
      <c r="D2342">
        <v>13.87</v>
      </c>
      <c r="E2342">
        <v>787</v>
      </c>
      <c r="F2342">
        <v>1</v>
      </c>
      <c r="G2342" s="2">
        <v>45951.917256944442</v>
      </c>
      <c r="H2342" s="2">
        <v>44988.085706018523</v>
      </c>
      <c r="I2342" s="18">
        <v>0.22</v>
      </c>
      <c r="J2342">
        <v>0.128</v>
      </c>
      <c r="K2342" t="s">
        <v>39</v>
      </c>
      <c r="L2342" s="34" t="str">
        <f t="shared" si="108"/>
        <v>0-20%</v>
      </c>
      <c r="M2342" t="str">
        <f t="shared" si="109"/>
        <v>0-20%</v>
      </c>
      <c r="N2342">
        <f t="shared" ca="1" si="110"/>
        <v>1024</v>
      </c>
    </row>
    <row r="2343" spans="1:14" x14ac:dyDescent="0.25">
      <c r="A2343" t="s">
        <v>6129</v>
      </c>
      <c r="B2343">
        <v>272.64</v>
      </c>
      <c r="C2343" t="s">
        <v>5064</v>
      </c>
      <c r="D2343">
        <v>42.02</v>
      </c>
      <c r="E2343">
        <v>706</v>
      </c>
      <c r="F2343">
        <v>3</v>
      </c>
      <c r="G2343" s="2">
        <v>45747.206284722219</v>
      </c>
      <c r="H2343" s="2">
        <v>45592.557766203703</v>
      </c>
      <c r="I2343" s="18">
        <v>0.28799999999999998</v>
      </c>
      <c r="J2343">
        <v>7.1999999999999995E-2</v>
      </c>
      <c r="K2343" t="s">
        <v>39</v>
      </c>
      <c r="L2343" s="34" t="str">
        <f t="shared" si="108"/>
        <v>40-60%</v>
      </c>
      <c r="M2343" t="str">
        <f t="shared" si="109"/>
        <v>0-20%</v>
      </c>
      <c r="N2343">
        <f t="shared" ca="1" si="110"/>
        <v>420</v>
      </c>
    </row>
    <row r="2344" spans="1:14" x14ac:dyDescent="0.25">
      <c r="A2344" t="s">
        <v>6130</v>
      </c>
      <c r="B2344">
        <v>2587.8200000000002</v>
      </c>
      <c r="C2344" t="s">
        <v>5064</v>
      </c>
      <c r="D2344">
        <v>8.3000000000000007</v>
      </c>
      <c r="E2344">
        <v>345</v>
      </c>
      <c r="F2344">
        <v>1</v>
      </c>
      <c r="G2344" s="2">
        <v>45721.585462962961</v>
      </c>
      <c r="H2344" s="2">
        <v>45396.093472222223</v>
      </c>
      <c r="I2344" s="18">
        <v>1.4E-2</v>
      </c>
      <c r="J2344">
        <v>0.37</v>
      </c>
      <c r="K2344" t="s">
        <v>64</v>
      </c>
      <c r="L2344" s="34" t="str">
        <f t="shared" si="108"/>
        <v>0-20%</v>
      </c>
      <c r="M2344" t="str">
        <f t="shared" si="109"/>
        <v>20-40%</v>
      </c>
      <c r="N2344">
        <f t="shared" ca="1" si="110"/>
        <v>616</v>
      </c>
    </row>
    <row r="2345" spans="1:14" x14ac:dyDescent="0.25">
      <c r="A2345" t="s">
        <v>6131</v>
      </c>
      <c r="B2345">
        <v>112.01</v>
      </c>
      <c r="C2345" t="s">
        <v>5066</v>
      </c>
      <c r="D2345">
        <v>16.64</v>
      </c>
      <c r="E2345">
        <v>413</v>
      </c>
      <c r="F2345">
        <v>1</v>
      </c>
      <c r="G2345" s="2">
        <v>45088.415752314817</v>
      </c>
      <c r="H2345" s="2">
        <v>45914.295960648153</v>
      </c>
      <c r="I2345" s="18">
        <v>0.45500000000000002</v>
      </c>
      <c r="J2345">
        <v>0.42199999999999999</v>
      </c>
      <c r="K2345" t="s">
        <v>66</v>
      </c>
      <c r="L2345" s="34" t="str">
        <f t="shared" si="108"/>
        <v>0-20%</v>
      </c>
      <c r="M2345" t="str">
        <f t="shared" si="109"/>
        <v>40-60%</v>
      </c>
      <c r="N2345">
        <f t="shared" ca="1" si="110"/>
        <v>98</v>
      </c>
    </row>
    <row r="2346" spans="1:14" x14ac:dyDescent="0.25">
      <c r="A2346" t="s">
        <v>6132</v>
      </c>
      <c r="B2346">
        <v>807.84</v>
      </c>
      <c r="C2346" t="s">
        <v>5064</v>
      </c>
      <c r="D2346">
        <v>4.1100000000000003</v>
      </c>
      <c r="E2346">
        <v>436</v>
      </c>
      <c r="F2346">
        <v>2</v>
      </c>
      <c r="G2346" s="2">
        <v>45425.442037037043</v>
      </c>
      <c r="H2346" s="2">
        <v>45102.716863425929</v>
      </c>
      <c r="I2346" s="18">
        <v>0.307</v>
      </c>
      <c r="J2346">
        <v>0.56599999999999995</v>
      </c>
      <c r="K2346" t="s">
        <v>35</v>
      </c>
      <c r="L2346" s="34" t="str">
        <f t="shared" si="108"/>
        <v>0-20%</v>
      </c>
      <c r="M2346" t="str">
        <f t="shared" si="109"/>
        <v>40-60%</v>
      </c>
      <c r="N2346">
        <f t="shared" ca="1" si="110"/>
        <v>910</v>
      </c>
    </row>
    <row r="2347" spans="1:14" x14ac:dyDescent="0.25">
      <c r="A2347" t="s">
        <v>6133</v>
      </c>
      <c r="B2347">
        <v>1454.6</v>
      </c>
      <c r="C2347" t="s">
        <v>5064</v>
      </c>
      <c r="D2347">
        <v>4.99</v>
      </c>
      <c r="E2347">
        <v>376</v>
      </c>
      <c r="F2347">
        <v>1</v>
      </c>
      <c r="G2347" s="2">
        <v>44960.678159722222</v>
      </c>
      <c r="H2347" s="2">
        <v>45533.158692129633</v>
      </c>
      <c r="I2347" s="18">
        <v>0.31900000000000001</v>
      </c>
      <c r="J2347">
        <v>0.28599999999999998</v>
      </c>
      <c r="K2347" t="s">
        <v>46</v>
      </c>
      <c r="L2347" s="34" t="str">
        <f t="shared" si="108"/>
        <v>0-20%</v>
      </c>
      <c r="M2347" t="str">
        <f t="shared" si="109"/>
        <v>20-40%</v>
      </c>
      <c r="N2347">
        <f t="shared" ca="1" si="110"/>
        <v>479</v>
      </c>
    </row>
    <row r="2348" spans="1:14" x14ac:dyDescent="0.25">
      <c r="A2348" t="s">
        <v>6134</v>
      </c>
      <c r="B2348">
        <v>949.47</v>
      </c>
      <c r="C2348" t="s">
        <v>5064</v>
      </c>
      <c r="D2348">
        <v>3.41</v>
      </c>
      <c r="E2348">
        <v>314</v>
      </c>
      <c r="F2348">
        <v>2</v>
      </c>
      <c r="G2348" s="2">
        <v>45349.7968287037</v>
      </c>
      <c r="H2348" s="2">
        <v>45146.219305555547</v>
      </c>
      <c r="I2348" s="18">
        <v>0.30399999999999999</v>
      </c>
      <c r="J2348">
        <v>0.20300000000000001</v>
      </c>
      <c r="K2348" t="s">
        <v>58</v>
      </c>
      <c r="L2348" s="34" t="str">
        <f t="shared" si="108"/>
        <v>0-20%</v>
      </c>
      <c r="M2348" t="str">
        <f t="shared" si="109"/>
        <v>20-40%</v>
      </c>
      <c r="N2348">
        <f t="shared" ca="1" si="110"/>
        <v>866</v>
      </c>
    </row>
    <row r="2349" spans="1:14" x14ac:dyDescent="0.25">
      <c r="A2349" t="s">
        <v>6135</v>
      </c>
      <c r="B2349">
        <v>648.19000000000005</v>
      </c>
      <c r="C2349" t="s">
        <v>5067</v>
      </c>
      <c r="D2349">
        <v>11.86</v>
      </c>
      <c r="E2349">
        <v>661</v>
      </c>
      <c r="F2349">
        <v>1</v>
      </c>
      <c r="G2349" s="2">
        <v>45664.715520833342</v>
      </c>
      <c r="H2349" s="2">
        <v>45796.773379629631</v>
      </c>
      <c r="I2349" s="18">
        <v>0.76800000000000002</v>
      </c>
      <c r="J2349">
        <v>0.84699999999999998</v>
      </c>
      <c r="K2349" t="s">
        <v>39</v>
      </c>
      <c r="L2349" s="34" t="str">
        <f t="shared" si="108"/>
        <v>0-20%</v>
      </c>
      <c r="M2349" t="str">
        <f t="shared" si="109"/>
        <v>&gt;80%</v>
      </c>
      <c r="N2349">
        <f t="shared" ca="1" si="110"/>
        <v>216</v>
      </c>
    </row>
    <row r="2350" spans="1:14" x14ac:dyDescent="0.25">
      <c r="A2350" t="s">
        <v>6136</v>
      </c>
      <c r="B2350">
        <v>898.54</v>
      </c>
      <c r="C2350" t="s">
        <v>5065</v>
      </c>
      <c r="D2350">
        <v>23.79</v>
      </c>
      <c r="E2350">
        <v>319</v>
      </c>
      <c r="F2350">
        <v>0</v>
      </c>
      <c r="G2350" s="2">
        <v>45739.249432870369</v>
      </c>
      <c r="H2350" s="2">
        <v>45911.208553240736</v>
      </c>
      <c r="I2350" s="18">
        <v>0.216</v>
      </c>
      <c r="J2350">
        <v>0.158</v>
      </c>
      <c r="K2350" t="s">
        <v>106</v>
      </c>
      <c r="L2350" s="34" t="str">
        <f t="shared" si="108"/>
        <v>20-40%</v>
      </c>
      <c r="M2350" t="str">
        <f t="shared" si="109"/>
        <v>0-20%</v>
      </c>
      <c r="N2350">
        <f t="shared" ca="1" si="110"/>
        <v>101</v>
      </c>
    </row>
    <row r="2351" spans="1:14" x14ac:dyDescent="0.25">
      <c r="A2351" t="s">
        <v>6137</v>
      </c>
      <c r="B2351">
        <v>657.63</v>
      </c>
      <c r="C2351" t="s">
        <v>5066</v>
      </c>
      <c r="D2351">
        <v>27.51</v>
      </c>
      <c r="E2351">
        <v>865</v>
      </c>
      <c r="F2351">
        <v>1</v>
      </c>
      <c r="G2351" s="2">
        <v>45476.211122685178</v>
      </c>
      <c r="H2351" s="2">
        <v>45686.0780787037</v>
      </c>
      <c r="I2351" s="18">
        <v>0.104</v>
      </c>
      <c r="J2351">
        <v>7.5999999999999998E-2</v>
      </c>
      <c r="K2351" t="s">
        <v>22</v>
      </c>
      <c r="L2351" s="34" t="str">
        <f t="shared" si="108"/>
        <v>20-40%</v>
      </c>
      <c r="M2351" t="str">
        <f t="shared" si="109"/>
        <v>0-20%</v>
      </c>
      <c r="N2351">
        <f t="shared" ca="1" si="110"/>
        <v>326</v>
      </c>
    </row>
    <row r="2352" spans="1:14" x14ac:dyDescent="0.25">
      <c r="A2352" t="s">
        <v>6138</v>
      </c>
      <c r="B2352">
        <v>283.95999999999998</v>
      </c>
      <c r="C2352" t="s">
        <v>5066</v>
      </c>
      <c r="D2352">
        <v>4.16</v>
      </c>
      <c r="E2352">
        <v>451</v>
      </c>
      <c r="F2352">
        <v>1</v>
      </c>
      <c r="G2352" s="2">
        <v>45348.339594907397</v>
      </c>
      <c r="H2352" s="2">
        <v>45735.986215277779</v>
      </c>
      <c r="I2352" s="18">
        <v>9.0999999999999998E-2</v>
      </c>
      <c r="J2352">
        <v>0.159</v>
      </c>
      <c r="K2352" t="s">
        <v>54</v>
      </c>
      <c r="L2352" s="34" t="str">
        <f t="shared" si="108"/>
        <v>0-20%</v>
      </c>
      <c r="M2352" t="str">
        <f t="shared" si="109"/>
        <v>0-20%</v>
      </c>
      <c r="N2352">
        <f t="shared" ca="1" si="110"/>
        <v>277</v>
      </c>
    </row>
    <row r="2353" spans="1:14" x14ac:dyDescent="0.25">
      <c r="A2353" t="s">
        <v>6139</v>
      </c>
      <c r="B2353">
        <v>1788.06</v>
      </c>
      <c r="C2353" t="s">
        <v>5064</v>
      </c>
      <c r="D2353">
        <v>12.3</v>
      </c>
      <c r="E2353">
        <v>839</v>
      </c>
      <c r="F2353">
        <v>0</v>
      </c>
      <c r="G2353" s="2">
        <v>45815.590879629628</v>
      </c>
      <c r="H2353" s="2">
        <v>45616.525763888887</v>
      </c>
      <c r="I2353" s="18">
        <v>0.253</v>
      </c>
      <c r="J2353">
        <v>0.371</v>
      </c>
      <c r="K2353" t="s">
        <v>54</v>
      </c>
      <c r="L2353" s="34" t="str">
        <f t="shared" si="108"/>
        <v>0-20%</v>
      </c>
      <c r="M2353" t="str">
        <f t="shared" si="109"/>
        <v>20-40%</v>
      </c>
      <c r="N2353">
        <f t="shared" ca="1" si="110"/>
        <v>396</v>
      </c>
    </row>
    <row r="2354" spans="1:14" x14ac:dyDescent="0.25">
      <c r="A2354" t="s">
        <v>6140</v>
      </c>
      <c r="B2354">
        <v>1898.9</v>
      </c>
      <c r="C2354" t="s">
        <v>5064</v>
      </c>
      <c r="D2354">
        <v>30.4</v>
      </c>
      <c r="E2354">
        <v>347</v>
      </c>
      <c r="F2354">
        <v>1</v>
      </c>
      <c r="G2354" s="2">
        <v>45310.031099537038</v>
      </c>
      <c r="H2354" s="2">
        <v>45591.256076388891</v>
      </c>
      <c r="I2354" s="18">
        <v>0.32500000000000001</v>
      </c>
      <c r="J2354">
        <v>0.29699999999999999</v>
      </c>
      <c r="K2354" t="s">
        <v>106</v>
      </c>
      <c r="L2354" s="34" t="str">
        <f t="shared" si="108"/>
        <v>20-40%</v>
      </c>
      <c r="M2354" t="str">
        <f t="shared" si="109"/>
        <v>20-40%</v>
      </c>
      <c r="N2354">
        <f t="shared" ca="1" si="110"/>
        <v>421</v>
      </c>
    </row>
    <row r="2355" spans="1:14" x14ac:dyDescent="0.25">
      <c r="A2355" t="s">
        <v>6141</v>
      </c>
      <c r="B2355">
        <v>774.24</v>
      </c>
      <c r="C2355" t="s">
        <v>5064</v>
      </c>
      <c r="D2355">
        <v>28.51</v>
      </c>
      <c r="E2355">
        <v>403</v>
      </c>
      <c r="F2355">
        <v>4</v>
      </c>
      <c r="G2355" s="2">
        <v>45906.055983796286</v>
      </c>
      <c r="H2355" s="2">
        <v>44987.292592592603</v>
      </c>
      <c r="I2355" s="18">
        <v>0.25800000000000001</v>
      </c>
      <c r="J2355">
        <v>0.18</v>
      </c>
      <c r="K2355" t="s">
        <v>41</v>
      </c>
      <c r="L2355" s="34" t="str">
        <f t="shared" si="108"/>
        <v>20-40%</v>
      </c>
      <c r="M2355" t="str">
        <f t="shared" si="109"/>
        <v>0-20%</v>
      </c>
      <c r="N2355">
        <f t="shared" ca="1" si="110"/>
        <v>1025</v>
      </c>
    </row>
    <row r="2356" spans="1:14" x14ac:dyDescent="0.25">
      <c r="A2356" t="s">
        <v>6142</v>
      </c>
      <c r="B2356">
        <v>472.83</v>
      </c>
      <c r="C2356" t="s">
        <v>5064</v>
      </c>
      <c r="D2356">
        <v>3.82</v>
      </c>
      <c r="E2356">
        <v>314</v>
      </c>
      <c r="F2356">
        <v>2</v>
      </c>
      <c r="G2356" s="2">
        <v>45801.76253472222</v>
      </c>
      <c r="H2356" s="2">
        <v>45331.796585648153</v>
      </c>
      <c r="I2356" s="18">
        <v>0.36099999999999999</v>
      </c>
      <c r="J2356">
        <v>0.36899999999999999</v>
      </c>
      <c r="K2356" t="s">
        <v>66</v>
      </c>
      <c r="L2356" s="34" t="str">
        <f t="shared" si="108"/>
        <v>0-20%</v>
      </c>
      <c r="M2356" t="str">
        <f t="shared" si="109"/>
        <v>20-40%</v>
      </c>
      <c r="N2356">
        <f t="shared" ca="1" si="110"/>
        <v>681</v>
      </c>
    </row>
    <row r="2357" spans="1:14" x14ac:dyDescent="0.25">
      <c r="A2357" t="s">
        <v>6143</v>
      </c>
      <c r="B2357">
        <v>3004.83</v>
      </c>
      <c r="C2357" t="s">
        <v>5064</v>
      </c>
      <c r="D2357">
        <v>32.67</v>
      </c>
      <c r="E2357">
        <v>316</v>
      </c>
      <c r="F2357">
        <v>0</v>
      </c>
      <c r="G2357" s="2">
        <v>45481.032777777778</v>
      </c>
      <c r="H2357" s="2">
        <v>45457.550127314818</v>
      </c>
      <c r="I2357" s="18">
        <v>0.11700000000000001</v>
      </c>
      <c r="J2357">
        <v>0.42199999999999999</v>
      </c>
      <c r="K2357" t="s">
        <v>50</v>
      </c>
      <c r="L2357" s="34" t="str">
        <f t="shared" si="108"/>
        <v>20-40%</v>
      </c>
      <c r="M2357" t="str">
        <f t="shared" si="109"/>
        <v>40-60%</v>
      </c>
      <c r="N2357">
        <f t="shared" ca="1" si="110"/>
        <v>555</v>
      </c>
    </row>
    <row r="2358" spans="1:14" x14ac:dyDescent="0.25">
      <c r="A2358" t="s">
        <v>6144</v>
      </c>
      <c r="B2358">
        <v>1355.35</v>
      </c>
      <c r="C2358" t="s">
        <v>5066</v>
      </c>
      <c r="D2358">
        <v>20.23</v>
      </c>
      <c r="E2358">
        <v>628</v>
      </c>
      <c r="F2358">
        <v>2</v>
      </c>
      <c r="G2358" s="2">
        <v>45231.915254629632</v>
      </c>
      <c r="H2358" s="2">
        <v>45168.363159722219</v>
      </c>
      <c r="I2358" s="18">
        <v>0.34899999999999998</v>
      </c>
      <c r="J2358">
        <v>0.70899999999999996</v>
      </c>
      <c r="K2358" t="s">
        <v>22</v>
      </c>
      <c r="L2358" s="34" t="str">
        <f t="shared" si="108"/>
        <v>20-40%</v>
      </c>
      <c r="M2358" t="str">
        <f t="shared" si="109"/>
        <v>60-80%</v>
      </c>
      <c r="N2358">
        <f t="shared" ca="1" si="110"/>
        <v>844</v>
      </c>
    </row>
    <row r="2359" spans="1:14" x14ac:dyDescent="0.25">
      <c r="A2359" t="s">
        <v>6145</v>
      </c>
      <c r="B2359">
        <v>476.49</v>
      </c>
      <c r="C2359" t="s">
        <v>5064</v>
      </c>
      <c r="D2359">
        <v>2.91</v>
      </c>
      <c r="E2359">
        <v>525</v>
      </c>
      <c r="F2359">
        <v>1</v>
      </c>
      <c r="G2359" s="2">
        <v>45166.830439814818</v>
      </c>
      <c r="H2359" s="2">
        <v>44988.243958333333</v>
      </c>
      <c r="I2359" s="18">
        <v>0.14699999999999999</v>
      </c>
      <c r="J2359">
        <v>0.28299999999999997</v>
      </c>
      <c r="K2359" t="s">
        <v>64</v>
      </c>
      <c r="L2359" s="34" t="str">
        <f t="shared" si="108"/>
        <v>0-20%</v>
      </c>
      <c r="M2359" t="str">
        <f t="shared" si="109"/>
        <v>20-40%</v>
      </c>
      <c r="N2359">
        <f t="shared" ca="1" si="110"/>
        <v>1024</v>
      </c>
    </row>
    <row r="2360" spans="1:14" x14ac:dyDescent="0.25">
      <c r="A2360" t="s">
        <v>6146</v>
      </c>
      <c r="B2360">
        <v>2125.39</v>
      </c>
      <c r="C2360" t="s">
        <v>5064</v>
      </c>
      <c r="D2360">
        <v>17.12</v>
      </c>
      <c r="E2360">
        <v>785</v>
      </c>
      <c r="F2360">
        <v>3</v>
      </c>
      <c r="G2360" s="2">
        <v>45943.332789351851</v>
      </c>
      <c r="H2360" s="2">
        <v>44997.763460648152</v>
      </c>
      <c r="I2360" s="18">
        <v>0.52200000000000002</v>
      </c>
      <c r="J2360">
        <v>0.54200000000000004</v>
      </c>
      <c r="K2360" t="s">
        <v>106</v>
      </c>
      <c r="L2360" s="34" t="str">
        <f t="shared" si="108"/>
        <v>0-20%</v>
      </c>
      <c r="M2360" t="str">
        <f t="shared" si="109"/>
        <v>40-60%</v>
      </c>
      <c r="N2360">
        <f t="shared" ca="1" si="110"/>
        <v>1015</v>
      </c>
    </row>
    <row r="2361" spans="1:14" x14ac:dyDescent="0.25">
      <c r="A2361" t="s">
        <v>6147</v>
      </c>
      <c r="B2361">
        <v>1211.99</v>
      </c>
      <c r="C2361" t="s">
        <v>5066</v>
      </c>
      <c r="D2361">
        <v>12.26</v>
      </c>
      <c r="E2361">
        <v>723</v>
      </c>
      <c r="F2361">
        <v>2</v>
      </c>
      <c r="G2361" s="2">
        <v>45326.240520833337</v>
      </c>
      <c r="H2361" s="2">
        <v>45826.265844907408</v>
      </c>
      <c r="I2361" s="18">
        <v>0.33300000000000002</v>
      </c>
      <c r="J2361">
        <v>0.187</v>
      </c>
      <c r="K2361" t="s">
        <v>69</v>
      </c>
      <c r="L2361" s="34" t="str">
        <f t="shared" si="108"/>
        <v>0-20%</v>
      </c>
      <c r="M2361" t="str">
        <f t="shared" si="109"/>
        <v>0-20%</v>
      </c>
      <c r="N2361">
        <f t="shared" ca="1" si="110"/>
        <v>186</v>
      </c>
    </row>
    <row r="2362" spans="1:14" x14ac:dyDescent="0.25">
      <c r="A2362" t="s">
        <v>6148</v>
      </c>
      <c r="B2362">
        <v>211.82</v>
      </c>
      <c r="C2362" t="s">
        <v>5065</v>
      </c>
      <c r="D2362">
        <v>44.05</v>
      </c>
      <c r="E2362">
        <v>503</v>
      </c>
      <c r="F2362">
        <v>1</v>
      </c>
      <c r="G2362" s="2">
        <v>45481.501168981478</v>
      </c>
      <c r="H2362" s="2">
        <v>45361.512071759258</v>
      </c>
      <c r="I2362" s="18">
        <v>0.22600000000000001</v>
      </c>
      <c r="J2362">
        <v>0.32100000000000001</v>
      </c>
      <c r="K2362" t="s">
        <v>41</v>
      </c>
      <c r="L2362" s="34" t="str">
        <f t="shared" si="108"/>
        <v>40-60%</v>
      </c>
      <c r="M2362" t="str">
        <f t="shared" si="109"/>
        <v>20-40%</v>
      </c>
      <c r="N2362">
        <f t="shared" ca="1" si="110"/>
        <v>651</v>
      </c>
    </row>
    <row r="2363" spans="1:14" x14ac:dyDescent="0.25">
      <c r="A2363" t="s">
        <v>6149</v>
      </c>
      <c r="B2363">
        <v>147.01</v>
      </c>
      <c r="C2363" t="s">
        <v>5066</v>
      </c>
      <c r="D2363">
        <v>4.7</v>
      </c>
      <c r="E2363">
        <v>454</v>
      </c>
      <c r="F2363">
        <v>1</v>
      </c>
      <c r="G2363" s="2">
        <v>45278.424733796302</v>
      </c>
      <c r="H2363" s="2">
        <v>45945.09574074074</v>
      </c>
      <c r="I2363" s="18">
        <v>0.51900000000000002</v>
      </c>
      <c r="J2363">
        <v>7.0999999999999994E-2</v>
      </c>
      <c r="K2363" t="s">
        <v>46</v>
      </c>
      <c r="L2363" s="34" t="str">
        <f t="shared" si="108"/>
        <v>0-20%</v>
      </c>
      <c r="M2363" t="str">
        <f t="shared" si="109"/>
        <v>0-20%</v>
      </c>
      <c r="N2363">
        <f t="shared" ca="1" si="110"/>
        <v>67</v>
      </c>
    </row>
    <row r="2364" spans="1:14" x14ac:dyDescent="0.25">
      <c r="A2364" t="s">
        <v>6150</v>
      </c>
      <c r="B2364">
        <v>3544</v>
      </c>
      <c r="C2364" t="s">
        <v>5065</v>
      </c>
      <c r="D2364">
        <v>9.42</v>
      </c>
      <c r="E2364">
        <v>897</v>
      </c>
      <c r="F2364">
        <v>2</v>
      </c>
      <c r="G2364" s="2">
        <v>45685.830312500002</v>
      </c>
      <c r="H2364" s="2">
        <v>45624.55259259259</v>
      </c>
      <c r="I2364" s="18">
        <v>0.39400000000000002</v>
      </c>
      <c r="J2364">
        <v>0.11700000000000001</v>
      </c>
      <c r="K2364" t="s">
        <v>69</v>
      </c>
      <c r="L2364" s="34" t="str">
        <f t="shared" si="108"/>
        <v>0-20%</v>
      </c>
      <c r="M2364" t="str">
        <f t="shared" si="109"/>
        <v>0-20%</v>
      </c>
      <c r="N2364">
        <f t="shared" ca="1" si="110"/>
        <v>388</v>
      </c>
    </row>
    <row r="2365" spans="1:14" x14ac:dyDescent="0.25">
      <c r="A2365" t="s">
        <v>6151</v>
      </c>
      <c r="B2365">
        <v>1220.8399999999999</v>
      </c>
      <c r="C2365" t="s">
        <v>5064</v>
      </c>
      <c r="D2365">
        <v>9.85</v>
      </c>
      <c r="E2365">
        <v>791</v>
      </c>
      <c r="F2365">
        <v>3</v>
      </c>
      <c r="G2365" s="2">
        <v>45649.323599537027</v>
      </c>
      <c r="H2365" s="2">
        <v>45464.805335648147</v>
      </c>
      <c r="I2365" s="18">
        <v>6.8000000000000005E-2</v>
      </c>
      <c r="J2365">
        <v>0.154</v>
      </c>
      <c r="K2365" t="s">
        <v>61</v>
      </c>
      <c r="L2365" s="34" t="str">
        <f t="shared" si="108"/>
        <v>0-20%</v>
      </c>
      <c r="M2365" t="str">
        <f t="shared" si="109"/>
        <v>0-20%</v>
      </c>
      <c r="N2365">
        <f t="shared" ca="1" si="110"/>
        <v>548</v>
      </c>
    </row>
    <row r="2366" spans="1:14" x14ac:dyDescent="0.25">
      <c r="A2366" t="s">
        <v>6152</v>
      </c>
      <c r="B2366">
        <v>431.9</v>
      </c>
      <c r="C2366" t="s">
        <v>5067</v>
      </c>
      <c r="D2366">
        <v>6.26</v>
      </c>
      <c r="E2366">
        <v>561</v>
      </c>
      <c r="F2366">
        <v>3</v>
      </c>
      <c r="G2366" s="2">
        <v>45409.188460648147</v>
      </c>
      <c r="H2366" s="2">
        <v>45783.688900462963</v>
      </c>
      <c r="I2366" s="18">
        <v>0.161</v>
      </c>
      <c r="J2366">
        <v>5.0999999999999997E-2</v>
      </c>
      <c r="K2366" t="s">
        <v>54</v>
      </c>
      <c r="L2366" s="34" t="str">
        <f t="shared" si="108"/>
        <v>0-20%</v>
      </c>
      <c r="M2366" t="str">
        <f t="shared" si="109"/>
        <v>0-20%</v>
      </c>
      <c r="N2366">
        <f t="shared" ca="1" si="110"/>
        <v>229</v>
      </c>
    </row>
    <row r="2367" spans="1:14" x14ac:dyDescent="0.25">
      <c r="A2367" t="s">
        <v>6153</v>
      </c>
      <c r="B2367">
        <v>189.61</v>
      </c>
      <c r="C2367" t="s">
        <v>5064</v>
      </c>
      <c r="D2367">
        <v>16.95</v>
      </c>
      <c r="E2367">
        <v>723</v>
      </c>
      <c r="F2367">
        <v>1</v>
      </c>
      <c r="G2367" s="2">
        <v>45561.307106481479</v>
      </c>
      <c r="H2367" s="2">
        <v>45905.121550925927</v>
      </c>
      <c r="I2367" s="18">
        <v>0.104</v>
      </c>
      <c r="J2367">
        <v>0.53</v>
      </c>
      <c r="K2367" t="s">
        <v>66</v>
      </c>
      <c r="L2367" s="34" t="str">
        <f t="shared" si="108"/>
        <v>0-20%</v>
      </c>
      <c r="M2367" t="str">
        <f t="shared" si="109"/>
        <v>40-60%</v>
      </c>
      <c r="N2367">
        <f t="shared" ca="1" si="110"/>
        <v>107</v>
      </c>
    </row>
    <row r="2368" spans="1:14" x14ac:dyDescent="0.25">
      <c r="A2368" t="s">
        <v>6154</v>
      </c>
      <c r="B2368">
        <v>1849.93</v>
      </c>
      <c r="C2368" t="s">
        <v>5066</v>
      </c>
      <c r="D2368">
        <v>14.69</v>
      </c>
      <c r="E2368">
        <v>467</v>
      </c>
      <c r="F2368">
        <v>1</v>
      </c>
      <c r="G2368" s="2">
        <v>45046.719004629631</v>
      </c>
      <c r="H2368" s="2">
        <v>45353.99759259259</v>
      </c>
      <c r="I2368" s="18">
        <v>0.13</v>
      </c>
      <c r="J2368">
        <v>0.30399999999999999</v>
      </c>
      <c r="K2368" t="s">
        <v>69</v>
      </c>
      <c r="L2368" s="34" t="str">
        <f t="shared" si="108"/>
        <v>0-20%</v>
      </c>
      <c r="M2368" t="str">
        <f t="shared" si="109"/>
        <v>20-40%</v>
      </c>
      <c r="N2368">
        <f t="shared" ca="1" si="110"/>
        <v>659</v>
      </c>
    </row>
    <row r="2369" spans="1:14" x14ac:dyDescent="0.25">
      <c r="A2369" t="s">
        <v>6155</v>
      </c>
      <c r="B2369">
        <v>1850.17</v>
      </c>
      <c r="C2369" t="s">
        <v>5064</v>
      </c>
      <c r="D2369">
        <v>7.91</v>
      </c>
      <c r="E2369">
        <v>579</v>
      </c>
      <c r="F2369">
        <v>1</v>
      </c>
      <c r="G2369" s="2">
        <v>44941.518912037027</v>
      </c>
      <c r="H2369" s="2">
        <v>45700.846319444441</v>
      </c>
      <c r="I2369" s="18">
        <v>0.155</v>
      </c>
      <c r="J2369">
        <v>0.433</v>
      </c>
      <c r="K2369" t="s">
        <v>17</v>
      </c>
      <c r="L2369" s="34" t="str">
        <f t="shared" si="108"/>
        <v>0-20%</v>
      </c>
      <c r="M2369" t="str">
        <f t="shared" si="109"/>
        <v>40-60%</v>
      </c>
      <c r="N2369">
        <f t="shared" ca="1" si="110"/>
        <v>312</v>
      </c>
    </row>
    <row r="2370" spans="1:14" x14ac:dyDescent="0.25">
      <c r="A2370" t="s">
        <v>6156</v>
      </c>
      <c r="B2370">
        <v>920.36</v>
      </c>
      <c r="C2370" t="s">
        <v>5066</v>
      </c>
      <c r="D2370">
        <v>3.21</v>
      </c>
      <c r="E2370">
        <v>864</v>
      </c>
      <c r="F2370">
        <v>1</v>
      </c>
      <c r="G2370" s="2">
        <v>45585.998599537037</v>
      </c>
      <c r="H2370" s="2">
        <v>45163.847812499997</v>
      </c>
      <c r="I2370" s="18">
        <v>0.42799999999999999</v>
      </c>
      <c r="J2370">
        <v>0.68100000000000005</v>
      </c>
      <c r="K2370" t="s">
        <v>39</v>
      </c>
      <c r="L2370" s="34" t="str">
        <f t="shared" si="108"/>
        <v>0-20%</v>
      </c>
      <c r="M2370" t="str">
        <f t="shared" si="109"/>
        <v>60-80%</v>
      </c>
      <c r="N2370">
        <f t="shared" ca="1" si="110"/>
        <v>849</v>
      </c>
    </row>
    <row r="2371" spans="1:14" x14ac:dyDescent="0.25">
      <c r="A2371" t="s">
        <v>6157</v>
      </c>
      <c r="B2371">
        <v>231.33</v>
      </c>
      <c r="C2371" t="s">
        <v>5067</v>
      </c>
      <c r="D2371">
        <v>8.3699999999999992</v>
      </c>
      <c r="E2371">
        <v>702</v>
      </c>
      <c r="F2371">
        <v>1</v>
      </c>
      <c r="G2371" s="2">
        <v>45470.260509259257</v>
      </c>
      <c r="H2371" s="2">
        <v>45103.977118055547</v>
      </c>
      <c r="I2371" s="18">
        <v>0.497</v>
      </c>
      <c r="J2371">
        <v>0.436</v>
      </c>
      <c r="K2371" t="s">
        <v>17</v>
      </c>
      <c r="L2371" s="34" t="str">
        <f t="shared" ref="L2371:L2434" si="111">IF(D2371 / 100 &lt;= 0.2,"0-20%",
IF(D2371 / 100 &lt;= 0.4,"20-40%",
IF(D2371 / 100 &lt;=0.6,"40-60%",
IF(D2371 / 100 &lt;= 0.8,"60-80%","&gt;80%"))))</f>
        <v>0-20%</v>
      </c>
      <c r="M2371" t="str">
        <f t="shared" ref="M2371:M2434" si="112">IF(J2371 &lt;= 0.2,"0-20%",
IF(J2371 &lt;= 0.4,"20-40%",
IF(J2371 &lt;=0.6,"40-60%",
IF(J2371 &lt;= 0.8,"60-80%","&gt;80%"))))</f>
        <v>40-60%</v>
      </c>
      <c r="N2371">
        <f t="shared" ref="N2371:N2434" ca="1" si="113">IF(_xlfn.DAYS(TODAY(),H2371) &gt; 0, _xlfn.DAYS(TODAY(),H2371), 0)</f>
        <v>909</v>
      </c>
    </row>
    <row r="2372" spans="1:14" x14ac:dyDescent="0.25">
      <c r="A2372" t="s">
        <v>6158</v>
      </c>
      <c r="B2372">
        <v>144.46</v>
      </c>
      <c r="C2372" t="s">
        <v>5064</v>
      </c>
      <c r="D2372">
        <v>28.91</v>
      </c>
      <c r="E2372">
        <v>534</v>
      </c>
      <c r="F2372">
        <v>3</v>
      </c>
      <c r="G2372" s="2">
        <v>45144.566550925927</v>
      </c>
      <c r="H2372" s="2">
        <v>45558.865810185183</v>
      </c>
      <c r="I2372" s="18">
        <v>0.184</v>
      </c>
      <c r="J2372">
        <v>0.46500000000000002</v>
      </c>
      <c r="K2372" t="s">
        <v>17</v>
      </c>
      <c r="L2372" s="34" t="str">
        <f t="shared" si="111"/>
        <v>20-40%</v>
      </c>
      <c r="M2372" t="str">
        <f t="shared" si="112"/>
        <v>40-60%</v>
      </c>
      <c r="N2372">
        <f t="shared" ca="1" si="113"/>
        <v>454</v>
      </c>
    </row>
    <row r="2373" spans="1:14" x14ac:dyDescent="0.25">
      <c r="A2373" t="s">
        <v>6159</v>
      </c>
      <c r="B2373">
        <v>727.1</v>
      </c>
      <c r="C2373" t="s">
        <v>5066</v>
      </c>
      <c r="D2373">
        <v>15.78</v>
      </c>
      <c r="E2373">
        <v>318</v>
      </c>
      <c r="F2373">
        <v>3</v>
      </c>
      <c r="G2373" s="2">
        <v>45859.79277777778</v>
      </c>
      <c r="H2373" s="2">
        <v>45928.080254629633</v>
      </c>
      <c r="I2373" s="18">
        <v>0.15</v>
      </c>
      <c r="J2373">
        <v>0.54800000000000004</v>
      </c>
      <c r="K2373" t="s">
        <v>71</v>
      </c>
      <c r="L2373" s="34" t="str">
        <f t="shared" si="111"/>
        <v>0-20%</v>
      </c>
      <c r="M2373" t="str">
        <f t="shared" si="112"/>
        <v>40-60%</v>
      </c>
      <c r="N2373">
        <f t="shared" ca="1" si="113"/>
        <v>84</v>
      </c>
    </row>
    <row r="2374" spans="1:14" x14ac:dyDescent="0.25">
      <c r="A2374" t="s">
        <v>6160</v>
      </c>
      <c r="B2374">
        <v>1213.78</v>
      </c>
      <c r="C2374" t="s">
        <v>5064</v>
      </c>
      <c r="D2374">
        <v>57.8</v>
      </c>
      <c r="E2374">
        <v>651</v>
      </c>
      <c r="F2374">
        <v>4</v>
      </c>
      <c r="G2374" s="2">
        <v>45231.758750000001</v>
      </c>
      <c r="H2374" s="2">
        <v>45080.666400462957</v>
      </c>
      <c r="I2374" s="18">
        <v>4.4999999999999998E-2</v>
      </c>
      <c r="J2374">
        <v>0.45100000000000001</v>
      </c>
      <c r="K2374" t="s">
        <v>64</v>
      </c>
      <c r="L2374" s="34" t="str">
        <f t="shared" si="111"/>
        <v>40-60%</v>
      </c>
      <c r="M2374" t="str">
        <f t="shared" si="112"/>
        <v>40-60%</v>
      </c>
      <c r="N2374">
        <f t="shared" ca="1" si="113"/>
        <v>932</v>
      </c>
    </row>
    <row r="2375" spans="1:14" x14ac:dyDescent="0.25">
      <c r="A2375" t="s">
        <v>6161</v>
      </c>
      <c r="B2375">
        <v>729.45</v>
      </c>
      <c r="C2375" t="s">
        <v>5066</v>
      </c>
      <c r="D2375">
        <v>10.7</v>
      </c>
      <c r="E2375">
        <v>679</v>
      </c>
      <c r="F2375">
        <v>2</v>
      </c>
      <c r="G2375" s="2">
        <v>45233.420439814807</v>
      </c>
      <c r="H2375" s="2">
        <v>45020.09579861111</v>
      </c>
      <c r="I2375" s="18">
        <v>0.47099999999999997</v>
      </c>
      <c r="J2375">
        <v>0.317</v>
      </c>
      <c r="K2375" t="s">
        <v>39</v>
      </c>
      <c r="L2375" s="34" t="str">
        <f t="shared" si="111"/>
        <v>0-20%</v>
      </c>
      <c r="M2375" t="str">
        <f t="shared" si="112"/>
        <v>20-40%</v>
      </c>
      <c r="N2375">
        <f t="shared" ca="1" si="113"/>
        <v>992</v>
      </c>
    </row>
    <row r="2376" spans="1:14" x14ac:dyDescent="0.25">
      <c r="A2376" t="s">
        <v>6162</v>
      </c>
      <c r="B2376">
        <v>554.08000000000004</v>
      </c>
      <c r="C2376" t="s">
        <v>5066</v>
      </c>
      <c r="D2376">
        <v>34.89</v>
      </c>
      <c r="E2376">
        <v>659</v>
      </c>
      <c r="F2376">
        <v>2</v>
      </c>
      <c r="G2376" s="2">
        <v>45715.031875000001</v>
      </c>
      <c r="H2376" s="2">
        <v>45841.000254629631</v>
      </c>
      <c r="I2376" s="18">
        <v>0.26700000000000002</v>
      </c>
      <c r="J2376">
        <v>0.34799999999999998</v>
      </c>
      <c r="K2376" t="s">
        <v>54</v>
      </c>
      <c r="L2376" s="34" t="str">
        <f t="shared" si="111"/>
        <v>20-40%</v>
      </c>
      <c r="M2376" t="str">
        <f t="shared" si="112"/>
        <v>20-40%</v>
      </c>
      <c r="N2376">
        <f t="shared" ca="1" si="113"/>
        <v>171</v>
      </c>
    </row>
    <row r="2377" spans="1:14" x14ac:dyDescent="0.25">
      <c r="A2377" t="s">
        <v>6163</v>
      </c>
      <c r="B2377">
        <v>863.35</v>
      </c>
      <c r="C2377" t="s">
        <v>5064</v>
      </c>
      <c r="D2377">
        <v>6.89</v>
      </c>
      <c r="E2377">
        <v>336</v>
      </c>
      <c r="F2377">
        <v>1</v>
      </c>
      <c r="G2377" s="2">
        <v>45736.718865740739</v>
      </c>
      <c r="H2377" s="2">
        <v>45603.713854166657</v>
      </c>
      <c r="I2377" s="18">
        <v>0.33700000000000002</v>
      </c>
      <c r="J2377">
        <v>0.19600000000000001</v>
      </c>
      <c r="K2377" t="s">
        <v>71</v>
      </c>
      <c r="L2377" s="34" t="str">
        <f t="shared" si="111"/>
        <v>0-20%</v>
      </c>
      <c r="M2377" t="str">
        <f t="shared" si="112"/>
        <v>0-20%</v>
      </c>
      <c r="N2377">
        <f t="shared" ca="1" si="113"/>
        <v>409</v>
      </c>
    </row>
    <row r="2378" spans="1:14" x14ac:dyDescent="0.25">
      <c r="A2378" t="s">
        <v>6164</v>
      </c>
      <c r="B2378">
        <v>338.98</v>
      </c>
      <c r="C2378" t="s">
        <v>5066</v>
      </c>
      <c r="D2378">
        <v>6.33</v>
      </c>
      <c r="E2378">
        <v>508</v>
      </c>
      <c r="F2378">
        <v>1</v>
      </c>
      <c r="G2378" s="2">
        <v>45491.883784722217</v>
      </c>
      <c r="H2378" s="2">
        <v>45509.001319444447</v>
      </c>
      <c r="I2378" s="18">
        <v>0.50600000000000001</v>
      </c>
      <c r="J2378">
        <v>0.24399999999999999</v>
      </c>
      <c r="K2378" t="s">
        <v>17</v>
      </c>
      <c r="L2378" s="34" t="str">
        <f t="shared" si="111"/>
        <v>0-20%</v>
      </c>
      <c r="M2378" t="str">
        <f t="shared" si="112"/>
        <v>20-40%</v>
      </c>
      <c r="N2378">
        <f t="shared" ca="1" si="113"/>
        <v>503</v>
      </c>
    </row>
    <row r="2379" spans="1:14" x14ac:dyDescent="0.25">
      <c r="A2379" t="s">
        <v>6165</v>
      </c>
      <c r="B2379">
        <v>818.32</v>
      </c>
      <c r="C2379" t="s">
        <v>5067</v>
      </c>
      <c r="D2379">
        <v>10.210000000000001</v>
      </c>
      <c r="E2379">
        <v>790</v>
      </c>
      <c r="F2379">
        <v>2</v>
      </c>
      <c r="G2379" s="2">
        <v>45067.243854166663</v>
      </c>
      <c r="H2379" s="2">
        <v>45043.730324074073</v>
      </c>
      <c r="I2379" s="18">
        <v>0.78400000000000003</v>
      </c>
      <c r="J2379">
        <v>0.58699999999999997</v>
      </c>
      <c r="K2379" t="s">
        <v>58</v>
      </c>
      <c r="L2379" s="34" t="str">
        <f t="shared" si="111"/>
        <v>0-20%</v>
      </c>
      <c r="M2379" t="str">
        <f t="shared" si="112"/>
        <v>40-60%</v>
      </c>
      <c r="N2379">
        <f t="shared" ca="1" si="113"/>
        <v>969</v>
      </c>
    </row>
    <row r="2380" spans="1:14" x14ac:dyDescent="0.25">
      <c r="A2380" t="s">
        <v>6166</v>
      </c>
      <c r="B2380">
        <v>1021.92</v>
      </c>
      <c r="C2380" t="s">
        <v>5064</v>
      </c>
      <c r="D2380">
        <v>11.72</v>
      </c>
      <c r="E2380">
        <v>849</v>
      </c>
      <c r="F2380">
        <v>3</v>
      </c>
      <c r="G2380" s="2">
        <v>45168.382523148153</v>
      </c>
      <c r="H2380" s="2">
        <v>45586.187002314808</v>
      </c>
      <c r="I2380" s="18">
        <v>0.505</v>
      </c>
      <c r="J2380">
        <v>0.37</v>
      </c>
      <c r="K2380" t="s">
        <v>69</v>
      </c>
      <c r="L2380" s="34" t="str">
        <f t="shared" si="111"/>
        <v>0-20%</v>
      </c>
      <c r="M2380" t="str">
        <f t="shared" si="112"/>
        <v>20-40%</v>
      </c>
      <c r="N2380">
        <f t="shared" ca="1" si="113"/>
        <v>426</v>
      </c>
    </row>
    <row r="2381" spans="1:14" x14ac:dyDescent="0.25">
      <c r="A2381" t="s">
        <v>6167</v>
      </c>
      <c r="B2381">
        <v>1028.6199999999999</v>
      </c>
      <c r="C2381" t="s">
        <v>5064</v>
      </c>
      <c r="D2381">
        <v>25.47</v>
      </c>
      <c r="E2381">
        <v>814</v>
      </c>
      <c r="F2381">
        <v>1</v>
      </c>
      <c r="G2381" s="2">
        <v>45183.345104166663</v>
      </c>
      <c r="H2381" s="2">
        <v>45581.39638888889</v>
      </c>
      <c r="I2381" s="18">
        <v>0.45400000000000001</v>
      </c>
      <c r="J2381">
        <v>7.2999999999999995E-2</v>
      </c>
      <c r="K2381" t="s">
        <v>35</v>
      </c>
      <c r="L2381" s="34" t="str">
        <f t="shared" si="111"/>
        <v>20-40%</v>
      </c>
      <c r="M2381" t="str">
        <f t="shared" si="112"/>
        <v>0-20%</v>
      </c>
      <c r="N2381">
        <f t="shared" ca="1" si="113"/>
        <v>431</v>
      </c>
    </row>
    <row r="2382" spans="1:14" x14ac:dyDescent="0.25">
      <c r="A2382" t="s">
        <v>6168</v>
      </c>
      <c r="B2382">
        <v>230.97</v>
      </c>
      <c r="C2382" t="s">
        <v>5064</v>
      </c>
      <c r="D2382">
        <v>32.83</v>
      </c>
      <c r="E2382">
        <v>730</v>
      </c>
      <c r="F2382">
        <v>5</v>
      </c>
      <c r="G2382" s="2">
        <v>45041.575370370367</v>
      </c>
      <c r="H2382" s="2">
        <v>45154.675428240742</v>
      </c>
      <c r="I2382" s="18">
        <v>0.26300000000000001</v>
      </c>
      <c r="J2382">
        <v>0.11799999999999999</v>
      </c>
      <c r="K2382" t="s">
        <v>17</v>
      </c>
      <c r="L2382" s="34" t="str">
        <f t="shared" si="111"/>
        <v>20-40%</v>
      </c>
      <c r="M2382" t="str">
        <f t="shared" si="112"/>
        <v>0-20%</v>
      </c>
      <c r="N2382">
        <f t="shared" ca="1" si="113"/>
        <v>858</v>
      </c>
    </row>
    <row r="2383" spans="1:14" x14ac:dyDescent="0.25">
      <c r="A2383" t="s">
        <v>6169</v>
      </c>
      <c r="B2383">
        <v>247.62</v>
      </c>
      <c r="C2383" t="s">
        <v>5064</v>
      </c>
      <c r="D2383">
        <v>2.2400000000000002</v>
      </c>
      <c r="E2383">
        <v>678</v>
      </c>
      <c r="F2383">
        <v>3</v>
      </c>
      <c r="G2383" s="2">
        <v>45372.477314814823</v>
      </c>
      <c r="H2383" s="2">
        <v>45873.703229166669</v>
      </c>
      <c r="I2383" s="18">
        <v>2.3E-2</v>
      </c>
      <c r="J2383">
        <v>0.33900000000000002</v>
      </c>
      <c r="K2383" t="s">
        <v>89</v>
      </c>
      <c r="L2383" s="34" t="str">
        <f t="shared" si="111"/>
        <v>0-20%</v>
      </c>
      <c r="M2383" t="str">
        <f t="shared" si="112"/>
        <v>20-40%</v>
      </c>
      <c r="N2383">
        <f t="shared" ca="1" si="113"/>
        <v>139</v>
      </c>
    </row>
    <row r="2384" spans="1:14" x14ac:dyDescent="0.25">
      <c r="A2384" t="s">
        <v>6170</v>
      </c>
      <c r="B2384">
        <v>188.43</v>
      </c>
      <c r="C2384" t="s">
        <v>5064</v>
      </c>
      <c r="D2384">
        <v>1.42</v>
      </c>
      <c r="E2384">
        <v>631</v>
      </c>
      <c r="F2384">
        <v>1</v>
      </c>
      <c r="G2384" s="2">
        <v>45234.716932870368</v>
      </c>
      <c r="H2384" s="2">
        <v>45279.549456018518</v>
      </c>
      <c r="I2384" s="18">
        <v>0.59499999999999997</v>
      </c>
      <c r="J2384">
        <v>0.27200000000000002</v>
      </c>
      <c r="K2384" t="s">
        <v>17</v>
      </c>
      <c r="L2384" s="34" t="str">
        <f t="shared" si="111"/>
        <v>0-20%</v>
      </c>
      <c r="M2384" t="str">
        <f t="shared" si="112"/>
        <v>20-40%</v>
      </c>
      <c r="N2384">
        <f t="shared" ca="1" si="113"/>
        <v>733</v>
      </c>
    </row>
    <row r="2385" spans="1:14" x14ac:dyDescent="0.25">
      <c r="A2385" t="s">
        <v>6171</v>
      </c>
      <c r="B2385">
        <v>1126.1400000000001</v>
      </c>
      <c r="C2385" t="s">
        <v>5067</v>
      </c>
      <c r="D2385">
        <v>15.24</v>
      </c>
      <c r="E2385">
        <v>458</v>
      </c>
      <c r="F2385">
        <v>2</v>
      </c>
      <c r="G2385" s="2">
        <v>45281.968090277784</v>
      </c>
      <c r="H2385" s="2">
        <v>45456.311736111107</v>
      </c>
      <c r="I2385" s="18">
        <v>0.35199999999999998</v>
      </c>
      <c r="J2385">
        <v>0.34300000000000003</v>
      </c>
      <c r="K2385" t="s">
        <v>52</v>
      </c>
      <c r="L2385" s="34" t="str">
        <f t="shared" si="111"/>
        <v>0-20%</v>
      </c>
      <c r="M2385" t="str">
        <f t="shared" si="112"/>
        <v>20-40%</v>
      </c>
      <c r="N2385">
        <f t="shared" ca="1" si="113"/>
        <v>556</v>
      </c>
    </row>
    <row r="2386" spans="1:14" x14ac:dyDescent="0.25">
      <c r="A2386" t="s">
        <v>6172</v>
      </c>
      <c r="B2386">
        <v>1344.78</v>
      </c>
      <c r="C2386" t="s">
        <v>5066</v>
      </c>
      <c r="D2386">
        <v>8.93</v>
      </c>
      <c r="E2386">
        <v>595</v>
      </c>
      <c r="F2386">
        <v>2</v>
      </c>
      <c r="G2386" s="2">
        <v>45262.208414351851</v>
      </c>
      <c r="H2386" s="2">
        <v>45073.076655092591</v>
      </c>
      <c r="I2386" s="18">
        <v>0.188</v>
      </c>
      <c r="J2386">
        <v>0.67200000000000004</v>
      </c>
      <c r="K2386" t="s">
        <v>66</v>
      </c>
      <c r="L2386" s="34" t="str">
        <f t="shared" si="111"/>
        <v>0-20%</v>
      </c>
      <c r="M2386" t="str">
        <f t="shared" si="112"/>
        <v>60-80%</v>
      </c>
      <c r="N2386">
        <f t="shared" ca="1" si="113"/>
        <v>939</v>
      </c>
    </row>
    <row r="2387" spans="1:14" x14ac:dyDescent="0.25">
      <c r="A2387" t="s">
        <v>6173</v>
      </c>
      <c r="B2387">
        <v>795.55</v>
      </c>
      <c r="C2387" t="s">
        <v>5064</v>
      </c>
      <c r="D2387">
        <v>44.69</v>
      </c>
      <c r="E2387">
        <v>604</v>
      </c>
      <c r="F2387">
        <v>1</v>
      </c>
      <c r="G2387" s="2">
        <v>45407.155300925922</v>
      </c>
      <c r="H2387" s="2">
        <v>45178.443078703713</v>
      </c>
      <c r="I2387" s="18">
        <v>0.23699999999999999</v>
      </c>
      <c r="J2387">
        <v>0.3</v>
      </c>
      <c r="K2387" t="s">
        <v>35</v>
      </c>
      <c r="L2387" s="34" t="str">
        <f t="shared" si="111"/>
        <v>40-60%</v>
      </c>
      <c r="M2387" t="str">
        <f t="shared" si="112"/>
        <v>20-40%</v>
      </c>
      <c r="N2387">
        <f t="shared" ca="1" si="113"/>
        <v>834</v>
      </c>
    </row>
    <row r="2388" spans="1:14" x14ac:dyDescent="0.25">
      <c r="A2388" t="s">
        <v>6174</v>
      </c>
      <c r="B2388">
        <v>2005.31</v>
      </c>
      <c r="C2388" t="s">
        <v>5065</v>
      </c>
      <c r="D2388">
        <v>15.86</v>
      </c>
      <c r="E2388">
        <v>597</v>
      </c>
      <c r="F2388">
        <v>1</v>
      </c>
      <c r="G2388" s="2">
        <v>45934.952939814822</v>
      </c>
      <c r="H2388" s="2">
        <v>45258.663645833331</v>
      </c>
      <c r="I2388" s="18">
        <v>0.67500000000000004</v>
      </c>
      <c r="J2388">
        <v>0.44900000000000001</v>
      </c>
      <c r="K2388" t="s">
        <v>46</v>
      </c>
      <c r="L2388" s="34" t="str">
        <f t="shared" si="111"/>
        <v>0-20%</v>
      </c>
      <c r="M2388" t="str">
        <f t="shared" si="112"/>
        <v>40-60%</v>
      </c>
      <c r="N2388">
        <f t="shared" ca="1" si="113"/>
        <v>754</v>
      </c>
    </row>
    <row r="2389" spans="1:14" x14ac:dyDescent="0.25">
      <c r="A2389" t="s">
        <v>6175</v>
      </c>
      <c r="B2389">
        <v>3119.52</v>
      </c>
      <c r="C2389" t="s">
        <v>5064</v>
      </c>
      <c r="D2389">
        <v>17.48</v>
      </c>
      <c r="E2389">
        <v>897</v>
      </c>
      <c r="F2389">
        <v>1</v>
      </c>
      <c r="G2389" s="2">
        <v>45407.857152777768</v>
      </c>
      <c r="H2389" s="2">
        <v>45547.187916666669</v>
      </c>
      <c r="I2389" s="18">
        <v>0.71499999999999997</v>
      </c>
      <c r="J2389">
        <v>0.58599999999999997</v>
      </c>
      <c r="K2389" t="s">
        <v>64</v>
      </c>
      <c r="L2389" s="34" t="str">
        <f t="shared" si="111"/>
        <v>0-20%</v>
      </c>
      <c r="M2389" t="str">
        <f t="shared" si="112"/>
        <v>40-60%</v>
      </c>
      <c r="N2389">
        <f t="shared" ca="1" si="113"/>
        <v>465</v>
      </c>
    </row>
    <row r="2390" spans="1:14" x14ac:dyDescent="0.25">
      <c r="A2390" t="s">
        <v>6176</v>
      </c>
      <c r="B2390">
        <v>792.72</v>
      </c>
      <c r="C2390" t="s">
        <v>5064</v>
      </c>
      <c r="D2390">
        <v>16.88</v>
      </c>
      <c r="E2390">
        <v>305</v>
      </c>
      <c r="F2390">
        <v>2</v>
      </c>
      <c r="G2390" s="2">
        <v>44941.235150462962</v>
      </c>
      <c r="H2390" s="2">
        <v>45674.046215277784</v>
      </c>
      <c r="I2390" s="18">
        <v>0.30199999999999999</v>
      </c>
      <c r="J2390">
        <v>0.23699999999999999</v>
      </c>
      <c r="K2390" t="s">
        <v>32</v>
      </c>
      <c r="L2390" s="34" t="str">
        <f t="shared" si="111"/>
        <v>0-20%</v>
      </c>
      <c r="M2390" t="str">
        <f t="shared" si="112"/>
        <v>20-40%</v>
      </c>
      <c r="N2390">
        <f t="shared" ca="1" si="113"/>
        <v>338</v>
      </c>
    </row>
    <row r="2391" spans="1:14" x14ac:dyDescent="0.25">
      <c r="A2391" t="s">
        <v>6177</v>
      </c>
      <c r="B2391">
        <v>82.62</v>
      </c>
      <c r="C2391" t="s">
        <v>5065</v>
      </c>
      <c r="D2391">
        <v>40.57</v>
      </c>
      <c r="E2391">
        <v>327</v>
      </c>
      <c r="F2391">
        <v>1</v>
      </c>
      <c r="G2391" s="2">
        <v>44963.811990740738</v>
      </c>
      <c r="H2391" s="2">
        <v>45751.190833333327</v>
      </c>
      <c r="I2391" s="18">
        <v>0.22700000000000001</v>
      </c>
      <c r="J2391">
        <v>0.222</v>
      </c>
      <c r="K2391" t="s">
        <v>46</v>
      </c>
      <c r="L2391" s="34" t="str">
        <f t="shared" si="111"/>
        <v>40-60%</v>
      </c>
      <c r="M2391" t="str">
        <f t="shared" si="112"/>
        <v>20-40%</v>
      </c>
      <c r="N2391">
        <f t="shared" ca="1" si="113"/>
        <v>261</v>
      </c>
    </row>
    <row r="2392" spans="1:14" x14ac:dyDescent="0.25">
      <c r="A2392" t="s">
        <v>6178</v>
      </c>
      <c r="B2392">
        <v>1410.07</v>
      </c>
      <c r="C2392" t="s">
        <v>5064</v>
      </c>
      <c r="D2392">
        <v>30.12</v>
      </c>
      <c r="E2392">
        <v>733</v>
      </c>
      <c r="F2392">
        <v>4</v>
      </c>
      <c r="G2392" s="2">
        <v>45155.500127314823</v>
      </c>
      <c r="H2392" s="2">
        <v>46021.730196759258</v>
      </c>
      <c r="I2392" s="18">
        <v>0.21299999999999999</v>
      </c>
      <c r="J2392">
        <v>0.48699999999999999</v>
      </c>
      <c r="K2392" t="s">
        <v>35</v>
      </c>
      <c r="L2392" s="34" t="str">
        <f t="shared" si="111"/>
        <v>20-40%</v>
      </c>
      <c r="M2392" t="str">
        <f t="shared" si="112"/>
        <v>40-60%</v>
      </c>
      <c r="N2392">
        <f t="shared" ca="1" si="113"/>
        <v>0</v>
      </c>
    </row>
    <row r="2393" spans="1:14" x14ac:dyDescent="0.25">
      <c r="A2393" t="s">
        <v>6179</v>
      </c>
      <c r="B2393">
        <v>5203.13</v>
      </c>
      <c r="C2393" t="s">
        <v>5067</v>
      </c>
      <c r="D2393">
        <v>14.92</v>
      </c>
      <c r="E2393">
        <v>594</v>
      </c>
      <c r="F2393">
        <v>1</v>
      </c>
      <c r="G2393" s="2">
        <v>45044.62572916667</v>
      </c>
      <c r="H2393" s="2">
        <v>44954.571134259262</v>
      </c>
      <c r="I2393" s="18">
        <v>0.14499999999999999</v>
      </c>
      <c r="J2393">
        <v>0.70399999999999996</v>
      </c>
      <c r="K2393" t="s">
        <v>32</v>
      </c>
      <c r="L2393" s="34" t="str">
        <f t="shared" si="111"/>
        <v>0-20%</v>
      </c>
      <c r="M2393" t="str">
        <f t="shared" si="112"/>
        <v>60-80%</v>
      </c>
      <c r="N2393">
        <f t="shared" ca="1" si="113"/>
        <v>1058</v>
      </c>
    </row>
    <row r="2394" spans="1:14" x14ac:dyDescent="0.25">
      <c r="A2394" t="s">
        <v>6180</v>
      </c>
      <c r="B2394">
        <v>1226.9100000000001</v>
      </c>
      <c r="C2394" t="s">
        <v>5067</v>
      </c>
      <c r="D2394">
        <v>29.04</v>
      </c>
      <c r="E2394">
        <v>559</v>
      </c>
      <c r="F2394">
        <v>1</v>
      </c>
      <c r="G2394" s="2">
        <v>45050.292291666658</v>
      </c>
      <c r="H2394" s="2">
        <v>45962.9606712963</v>
      </c>
      <c r="I2394" s="18">
        <v>0.30499999999999999</v>
      </c>
      <c r="J2394">
        <v>0.13</v>
      </c>
      <c r="K2394" t="s">
        <v>71</v>
      </c>
      <c r="L2394" s="34" t="str">
        <f t="shared" si="111"/>
        <v>20-40%</v>
      </c>
      <c r="M2394" t="str">
        <f t="shared" si="112"/>
        <v>0-20%</v>
      </c>
      <c r="N2394">
        <f t="shared" ca="1" si="113"/>
        <v>50</v>
      </c>
    </row>
    <row r="2395" spans="1:14" x14ac:dyDescent="0.25">
      <c r="A2395" t="s">
        <v>6181</v>
      </c>
      <c r="B2395">
        <v>5194.57</v>
      </c>
      <c r="C2395" t="s">
        <v>5065</v>
      </c>
      <c r="D2395">
        <v>22.23</v>
      </c>
      <c r="E2395">
        <v>817</v>
      </c>
      <c r="F2395">
        <v>2</v>
      </c>
      <c r="G2395" s="2">
        <v>45108.947164351863</v>
      </c>
      <c r="H2395" s="2">
        <v>45770.330949074072</v>
      </c>
      <c r="I2395" s="18">
        <v>0.438</v>
      </c>
      <c r="J2395">
        <v>0.50900000000000001</v>
      </c>
      <c r="K2395" t="s">
        <v>17</v>
      </c>
      <c r="L2395" s="34" t="str">
        <f t="shared" si="111"/>
        <v>20-40%</v>
      </c>
      <c r="M2395" t="str">
        <f t="shared" si="112"/>
        <v>40-60%</v>
      </c>
      <c r="N2395">
        <f t="shared" ca="1" si="113"/>
        <v>242</v>
      </c>
    </row>
    <row r="2396" spans="1:14" x14ac:dyDescent="0.25">
      <c r="A2396" t="s">
        <v>6182</v>
      </c>
      <c r="B2396">
        <v>1697.74</v>
      </c>
      <c r="C2396" t="s">
        <v>5065</v>
      </c>
      <c r="D2396">
        <v>34.51</v>
      </c>
      <c r="E2396">
        <v>798</v>
      </c>
      <c r="F2396">
        <v>2</v>
      </c>
      <c r="G2396" s="2">
        <v>45871.804444444453</v>
      </c>
      <c r="H2396" s="2">
        <v>45283.292337962957</v>
      </c>
      <c r="I2396" s="18">
        <v>0.504</v>
      </c>
      <c r="J2396">
        <v>0.68400000000000005</v>
      </c>
      <c r="K2396" t="s">
        <v>69</v>
      </c>
      <c r="L2396" s="34" t="str">
        <f t="shared" si="111"/>
        <v>20-40%</v>
      </c>
      <c r="M2396" t="str">
        <f t="shared" si="112"/>
        <v>60-80%</v>
      </c>
      <c r="N2396">
        <f t="shared" ca="1" si="113"/>
        <v>729</v>
      </c>
    </row>
    <row r="2397" spans="1:14" x14ac:dyDescent="0.25">
      <c r="A2397" t="s">
        <v>6183</v>
      </c>
      <c r="B2397">
        <v>281.23</v>
      </c>
      <c r="C2397" t="s">
        <v>5066</v>
      </c>
      <c r="D2397">
        <v>8.57</v>
      </c>
      <c r="E2397">
        <v>591</v>
      </c>
      <c r="F2397">
        <v>1</v>
      </c>
      <c r="G2397" s="2">
        <v>45114.923564814817</v>
      </c>
      <c r="H2397" s="2">
        <v>45131.674224537041</v>
      </c>
      <c r="I2397" s="18">
        <v>0.311</v>
      </c>
      <c r="J2397">
        <v>0.16400000000000001</v>
      </c>
      <c r="K2397" t="s">
        <v>66</v>
      </c>
      <c r="L2397" s="34" t="str">
        <f t="shared" si="111"/>
        <v>0-20%</v>
      </c>
      <c r="M2397" t="str">
        <f t="shared" si="112"/>
        <v>0-20%</v>
      </c>
      <c r="N2397">
        <f t="shared" ca="1" si="113"/>
        <v>881</v>
      </c>
    </row>
    <row r="2398" spans="1:14" x14ac:dyDescent="0.25">
      <c r="A2398" t="s">
        <v>6184</v>
      </c>
      <c r="B2398">
        <v>792.87</v>
      </c>
      <c r="C2398" t="s">
        <v>5065</v>
      </c>
      <c r="D2398">
        <v>5.41</v>
      </c>
      <c r="E2398">
        <v>833</v>
      </c>
      <c r="F2398">
        <v>1</v>
      </c>
      <c r="G2398" s="2">
        <v>45092.086678240739</v>
      </c>
      <c r="H2398" s="2">
        <v>45519.253807870373</v>
      </c>
      <c r="I2398" s="18">
        <v>0.41799999999999998</v>
      </c>
      <c r="J2398">
        <v>0.35499999999999998</v>
      </c>
      <c r="K2398" t="s">
        <v>46</v>
      </c>
      <c r="L2398" s="34" t="str">
        <f t="shared" si="111"/>
        <v>0-20%</v>
      </c>
      <c r="M2398" t="str">
        <f t="shared" si="112"/>
        <v>20-40%</v>
      </c>
      <c r="N2398">
        <f t="shared" ca="1" si="113"/>
        <v>493</v>
      </c>
    </row>
    <row r="2399" spans="1:14" x14ac:dyDescent="0.25">
      <c r="A2399" t="s">
        <v>6185</v>
      </c>
      <c r="B2399">
        <v>1708.05</v>
      </c>
      <c r="C2399" t="s">
        <v>5067</v>
      </c>
      <c r="D2399">
        <v>21.36</v>
      </c>
      <c r="E2399">
        <v>587</v>
      </c>
      <c r="F2399">
        <v>0</v>
      </c>
      <c r="G2399" s="2">
        <v>45222.863136574073</v>
      </c>
      <c r="H2399" s="2">
        <v>45558.283356481479</v>
      </c>
      <c r="I2399" s="18">
        <v>0.4</v>
      </c>
      <c r="J2399">
        <v>0.35699999999999998</v>
      </c>
      <c r="K2399" t="s">
        <v>71</v>
      </c>
      <c r="L2399" s="34" t="str">
        <f t="shared" si="111"/>
        <v>20-40%</v>
      </c>
      <c r="M2399" t="str">
        <f t="shared" si="112"/>
        <v>20-40%</v>
      </c>
      <c r="N2399">
        <f t="shared" ca="1" si="113"/>
        <v>454</v>
      </c>
    </row>
    <row r="2400" spans="1:14" x14ac:dyDescent="0.25">
      <c r="A2400" t="s">
        <v>6186</v>
      </c>
      <c r="B2400">
        <v>539.29999999999995</v>
      </c>
      <c r="C2400" t="s">
        <v>5064</v>
      </c>
      <c r="D2400">
        <v>20.54</v>
      </c>
      <c r="E2400">
        <v>888</v>
      </c>
      <c r="F2400">
        <v>2</v>
      </c>
      <c r="G2400" s="2">
        <v>45536.991203703707</v>
      </c>
      <c r="H2400" s="2">
        <v>45582.345694444448</v>
      </c>
      <c r="I2400" s="18">
        <v>0.39700000000000002</v>
      </c>
      <c r="J2400">
        <v>0.26200000000000001</v>
      </c>
      <c r="K2400" t="s">
        <v>66</v>
      </c>
      <c r="L2400" s="34" t="str">
        <f t="shared" si="111"/>
        <v>20-40%</v>
      </c>
      <c r="M2400" t="str">
        <f t="shared" si="112"/>
        <v>20-40%</v>
      </c>
      <c r="N2400">
        <f t="shared" ca="1" si="113"/>
        <v>430</v>
      </c>
    </row>
    <row r="2401" spans="1:14" x14ac:dyDescent="0.25">
      <c r="A2401" t="s">
        <v>6187</v>
      </c>
      <c r="B2401">
        <v>2849.01</v>
      </c>
      <c r="C2401" t="s">
        <v>5064</v>
      </c>
      <c r="D2401">
        <v>35.24</v>
      </c>
      <c r="E2401">
        <v>351</v>
      </c>
      <c r="F2401">
        <v>1</v>
      </c>
      <c r="G2401" s="2">
        <v>45444.516817129632</v>
      </c>
      <c r="H2401" s="2">
        <v>45972.435393518521</v>
      </c>
      <c r="I2401" s="18">
        <v>0.109</v>
      </c>
      <c r="J2401">
        <v>9.2999999999999999E-2</v>
      </c>
      <c r="K2401" t="s">
        <v>28</v>
      </c>
      <c r="L2401" s="34" t="str">
        <f t="shared" si="111"/>
        <v>20-40%</v>
      </c>
      <c r="M2401" t="str">
        <f t="shared" si="112"/>
        <v>0-20%</v>
      </c>
      <c r="N2401">
        <f t="shared" ca="1" si="113"/>
        <v>40</v>
      </c>
    </row>
    <row r="2402" spans="1:14" x14ac:dyDescent="0.25">
      <c r="A2402" t="s">
        <v>6188</v>
      </c>
      <c r="B2402">
        <v>50.38</v>
      </c>
      <c r="C2402" t="s">
        <v>5064</v>
      </c>
      <c r="D2402">
        <v>10.75</v>
      </c>
      <c r="E2402">
        <v>608</v>
      </c>
      <c r="F2402">
        <v>0</v>
      </c>
      <c r="G2402" s="2">
        <v>45689.130891203713</v>
      </c>
      <c r="H2402" s="2">
        <v>45356.325381944444</v>
      </c>
      <c r="I2402" s="18">
        <v>0.65700000000000003</v>
      </c>
      <c r="J2402">
        <v>0.23400000000000001</v>
      </c>
      <c r="K2402" t="s">
        <v>89</v>
      </c>
      <c r="L2402" s="34" t="str">
        <f t="shared" si="111"/>
        <v>0-20%</v>
      </c>
      <c r="M2402" t="str">
        <f t="shared" si="112"/>
        <v>20-40%</v>
      </c>
      <c r="N2402">
        <f t="shared" ca="1" si="113"/>
        <v>656</v>
      </c>
    </row>
    <row r="2403" spans="1:14" x14ac:dyDescent="0.25">
      <c r="A2403" t="s">
        <v>6189</v>
      </c>
      <c r="B2403">
        <v>377.01</v>
      </c>
      <c r="C2403" t="s">
        <v>5064</v>
      </c>
      <c r="D2403">
        <v>32.89</v>
      </c>
      <c r="E2403">
        <v>665</v>
      </c>
      <c r="F2403">
        <v>0</v>
      </c>
      <c r="G2403" s="2">
        <v>45077.047708333332</v>
      </c>
      <c r="H2403" s="2">
        <v>45384.222233796303</v>
      </c>
      <c r="I2403" s="18">
        <v>0.219</v>
      </c>
      <c r="J2403">
        <v>0.51300000000000001</v>
      </c>
      <c r="K2403" t="s">
        <v>41</v>
      </c>
      <c r="L2403" s="34" t="str">
        <f t="shared" si="111"/>
        <v>20-40%</v>
      </c>
      <c r="M2403" t="str">
        <f t="shared" si="112"/>
        <v>40-60%</v>
      </c>
      <c r="N2403">
        <f t="shared" ca="1" si="113"/>
        <v>628</v>
      </c>
    </row>
    <row r="2404" spans="1:14" x14ac:dyDescent="0.25">
      <c r="A2404" t="s">
        <v>6190</v>
      </c>
      <c r="B2404">
        <v>596.16</v>
      </c>
      <c r="C2404" t="s">
        <v>5067</v>
      </c>
      <c r="D2404">
        <v>3.93</v>
      </c>
      <c r="E2404">
        <v>615</v>
      </c>
      <c r="F2404">
        <v>2</v>
      </c>
      <c r="G2404" s="2">
        <v>45134.735856481479</v>
      </c>
      <c r="H2404" s="2">
        <v>45524.297488425917</v>
      </c>
      <c r="I2404" s="18">
        <v>0.313</v>
      </c>
      <c r="J2404">
        <v>0.69299999999999995</v>
      </c>
      <c r="K2404" t="s">
        <v>106</v>
      </c>
      <c r="L2404" s="34" t="str">
        <f t="shared" si="111"/>
        <v>0-20%</v>
      </c>
      <c r="M2404" t="str">
        <f t="shared" si="112"/>
        <v>60-80%</v>
      </c>
      <c r="N2404">
        <f t="shared" ca="1" si="113"/>
        <v>488</v>
      </c>
    </row>
    <row r="2405" spans="1:14" x14ac:dyDescent="0.25">
      <c r="A2405" t="s">
        <v>6191</v>
      </c>
      <c r="B2405">
        <v>4111.01</v>
      </c>
      <c r="C2405" t="s">
        <v>5067</v>
      </c>
      <c r="D2405">
        <v>1.76</v>
      </c>
      <c r="E2405">
        <v>330</v>
      </c>
      <c r="F2405">
        <v>1</v>
      </c>
      <c r="G2405" s="2">
        <v>45411.76363425926</v>
      </c>
      <c r="H2405" s="2">
        <v>45425.340069444443</v>
      </c>
      <c r="I2405" s="18">
        <v>0.22700000000000001</v>
      </c>
      <c r="J2405">
        <v>0.29399999999999998</v>
      </c>
      <c r="K2405" t="s">
        <v>58</v>
      </c>
      <c r="L2405" s="34" t="str">
        <f t="shared" si="111"/>
        <v>0-20%</v>
      </c>
      <c r="M2405" t="str">
        <f t="shared" si="112"/>
        <v>20-40%</v>
      </c>
      <c r="N2405">
        <f t="shared" ca="1" si="113"/>
        <v>587</v>
      </c>
    </row>
    <row r="2406" spans="1:14" x14ac:dyDescent="0.25">
      <c r="A2406" t="s">
        <v>6192</v>
      </c>
      <c r="B2406">
        <v>69.22</v>
      </c>
      <c r="C2406" t="s">
        <v>5064</v>
      </c>
      <c r="D2406">
        <v>19.04</v>
      </c>
      <c r="E2406">
        <v>457</v>
      </c>
      <c r="F2406">
        <v>2</v>
      </c>
      <c r="G2406" s="2">
        <v>45503.733900462961</v>
      </c>
      <c r="H2406" s="2">
        <v>45287.628240740742</v>
      </c>
      <c r="I2406" s="18">
        <v>0.13600000000000001</v>
      </c>
      <c r="J2406">
        <v>0.33600000000000002</v>
      </c>
      <c r="K2406" t="s">
        <v>28</v>
      </c>
      <c r="L2406" s="34" t="str">
        <f t="shared" si="111"/>
        <v>0-20%</v>
      </c>
      <c r="M2406" t="str">
        <f t="shared" si="112"/>
        <v>20-40%</v>
      </c>
      <c r="N2406">
        <f t="shared" ca="1" si="113"/>
        <v>725</v>
      </c>
    </row>
    <row r="2407" spans="1:14" x14ac:dyDescent="0.25">
      <c r="A2407" t="s">
        <v>6193</v>
      </c>
      <c r="B2407">
        <v>115.98</v>
      </c>
      <c r="C2407" t="s">
        <v>5064</v>
      </c>
      <c r="D2407">
        <v>6.16</v>
      </c>
      <c r="E2407">
        <v>889</v>
      </c>
      <c r="F2407">
        <v>1</v>
      </c>
      <c r="G2407" s="2">
        <v>45027.374016203707</v>
      </c>
      <c r="H2407" s="2">
        <v>45429.472407407397</v>
      </c>
      <c r="I2407" s="18">
        <v>0.125</v>
      </c>
      <c r="J2407">
        <v>0.14499999999999999</v>
      </c>
      <c r="K2407" t="s">
        <v>106</v>
      </c>
      <c r="L2407" s="34" t="str">
        <f t="shared" si="111"/>
        <v>0-20%</v>
      </c>
      <c r="M2407" t="str">
        <f t="shared" si="112"/>
        <v>0-20%</v>
      </c>
      <c r="N2407">
        <f t="shared" ca="1" si="113"/>
        <v>583</v>
      </c>
    </row>
    <row r="2408" spans="1:14" x14ac:dyDescent="0.25">
      <c r="A2408" t="s">
        <v>6194</v>
      </c>
      <c r="B2408">
        <v>1282.8800000000001</v>
      </c>
      <c r="C2408" t="s">
        <v>5066</v>
      </c>
      <c r="D2408">
        <v>30.78</v>
      </c>
      <c r="E2408">
        <v>780</v>
      </c>
      <c r="F2408">
        <v>1</v>
      </c>
      <c r="G2408" s="2">
        <v>45134.755937499998</v>
      </c>
      <c r="H2408" s="2">
        <v>45237.723391203697</v>
      </c>
      <c r="I2408" s="18">
        <v>0.17599999999999999</v>
      </c>
      <c r="J2408">
        <v>0.4</v>
      </c>
      <c r="K2408" t="s">
        <v>64</v>
      </c>
      <c r="L2408" s="34" t="str">
        <f t="shared" si="111"/>
        <v>20-40%</v>
      </c>
      <c r="M2408" t="str">
        <f t="shared" si="112"/>
        <v>20-40%</v>
      </c>
      <c r="N2408">
        <f t="shared" ca="1" si="113"/>
        <v>775</v>
      </c>
    </row>
    <row r="2409" spans="1:14" x14ac:dyDescent="0.25">
      <c r="A2409" t="s">
        <v>6195</v>
      </c>
      <c r="B2409">
        <v>576.59</v>
      </c>
      <c r="C2409" t="s">
        <v>5064</v>
      </c>
      <c r="D2409">
        <v>35.47</v>
      </c>
      <c r="E2409">
        <v>839</v>
      </c>
      <c r="F2409">
        <v>1</v>
      </c>
      <c r="G2409" s="2">
        <v>45634.89984953704</v>
      </c>
      <c r="H2409" s="2">
        <v>45893.406736111108</v>
      </c>
      <c r="I2409" s="18">
        <v>0.39800000000000002</v>
      </c>
      <c r="J2409">
        <v>0.498</v>
      </c>
      <c r="K2409" t="s">
        <v>89</v>
      </c>
      <c r="L2409" s="34" t="str">
        <f t="shared" si="111"/>
        <v>20-40%</v>
      </c>
      <c r="M2409" t="str">
        <f t="shared" si="112"/>
        <v>40-60%</v>
      </c>
      <c r="N2409">
        <f t="shared" ca="1" si="113"/>
        <v>119</v>
      </c>
    </row>
    <row r="2410" spans="1:14" x14ac:dyDescent="0.25">
      <c r="A2410" t="s">
        <v>6196</v>
      </c>
      <c r="B2410">
        <v>2058.64</v>
      </c>
      <c r="C2410" t="s">
        <v>5064</v>
      </c>
      <c r="D2410">
        <v>39.26</v>
      </c>
      <c r="E2410">
        <v>467</v>
      </c>
      <c r="F2410">
        <v>1</v>
      </c>
      <c r="G2410" s="2">
        <v>45959.332384259258</v>
      </c>
      <c r="H2410" s="2">
        <v>46037.433356481481</v>
      </c>
      <c r="I2410" s="18">
        <v>0.124</v>
      </c>
      <c r="J2410">
        <v>0.38800000000000001</v>
      </c>
      <c r="K2410" t="s">
        <v>89</v>
      </c>
      <c r="L2410" s="34" t="str">
        <f t="shared" si="111"/>
        <v>20-40%</v>
      </c>
      <c r="M2410" t="str">
        <f t="shared" si="112"/>
        <v>20-40%</v>
      </c>
      <c r="N2410">
        <f t="shared" ca="1" si="113"/>
        <v>0</v>
      </c>
    </row>
    <row r="2411" spans="1:14" x14ac:dyDescent="0.25">
      <c r="A2411" t="s">
        <v>6197</v>
      </c>
      <c r="B2411">
        <v>472.17</v>
      </c>
      <c r="C2411" t="s">
        <v>5064</v>
      </c>
      <c r="D2411">
        <v>2.46</v>
      </c>
      <c r="E2411">
        <v>587</v>
      </c>
      <c r="F2411">
        <v>3</v>
      </c>
      <c r="G2411" s="2">
        <v>45450.68068287037</v>
      </c>
      <c r="H2411" s="2">
        <v>45072.857083333343</v>
      </c>
      <c r="I2411" s="18">
        <v>0.2</v>
      </c>
      <c r="J2411">
        <v>0.39800000000000002</v>
      </c>
      <c r="K2411" t="s">
        <v>58</v>
      </c>
      <c r="L2411" s="34" t="str">
        <f t="shared" si="111"/>
        <v>0-20%</v>
      </c>
      <c r="M2411" t="str">
        <f t="shared" si="112"/>
        <v>20-40%</v>
      </c>
      <c r="N2411">
        <f t="shared" ca="1" si="113"/>
        <v>940</v>
      </c>
    </row>
    <row r="2412" spans="1:14" x14ac:dyDescent="0.25">
      <c r="A2412" t="s">
        <v>6198</v>
      </c>
      <c r="B2412">
        <v>265.91000000000003</v>
      </c>
      <c r="C2412" t="s">
        <v>5067</v>
      </c>
      <c r="D2412">
        <v>8.32</v>
      </c>
      <c r="E2412">
        <v>536</v>
      </c>
      <c r="F2412">
        <v>1</v>
      </c>
      <c r="G2412" s="2">
        <v>45227.364618055559</v>
      </c>
      <c r="H2412" s="2">
        <v>46076.293611111112</v>
      </c>
      <c r="I2412" s="18">
        <v>0.223</v>
      </c>
      <c r="J2412">
        <v>0.308</v>
      </c>
      <c r="K2412" t="s">
        <v>39</v>
      </c>
      <c r="L2412" s="34" t="str">
        <f t="shared" si="111"/>
        <v>0-20%</v>
      </c>
      <c r="M2412" t="str">
        <f t="shared" si="112"/>
        <v>20-40%</v>
      </c>
      <c r="N2412">
        <f t="shared" ca="1" si="113"/>
        <v>0</v>
      </c>
    </row>
    <row r="2413" spans="1:14" x14ac:dyDescent="0.25">
      <c r="A2413" t="s">
        <v>6199</v>
      </c>
      <c r="B2413">
        <v>586.09</v>
      </c>
      <c r="C2413" t="s">
        <v>5067</v>
      </c>
      <c r="D2413">
        <v>17.670000000000002</v>
      </c>
      <c r="E2413">
        <v>803</v>
      </c>
      <c r="F2413">
        <v>1</v>
      </c>
      <c r="G2413" s="2">
        <v>45907.041863425933</v>
      </c>
      <c r="H2413" s="2">
        <v>45862.511481481481</v>
      </c>
      <c r="I2413" s="18">
        <v>0.11899999999999999</v>
      </c>
      <c r="J2413">
        <v>0.32800000000000001</v>
      </c>
      <c r="K2413" t="s">
        <v>66</v>
      </c>
      <c r="L2413" s="34" t="str">
        <f t="shared" si="111"/>
        <v>0-20%</v>
      </c>
      <c r="M2413" t="str">
        <f t="shared" si="112"/>
        <v>20-40%</v>
      </c>
      <c r="N2413">
        <f t="shared" ca="1" si="113"/>
        <v>150</v>
      </c>
    </row>
    <row r="2414" spans="1:14" x14ac:dyDescent="0.25">
      <c r="A2414" t="s">
        <v>6200</v>
      </c>
      <c r="B2414">
        <v>1070.46</v>
      </c>
      <c r="C2414" t="s">
        <v>5064</v>
      </c>
      <c r="D2414">
        <v>11.06</v>
      </c>
      <c r="E2414">
        <v>501</v>
      </c>
      <c r="F2414">
        <v>3</v>
      </c>
      <c r="G2414" s="2">
        <v>44939.494456018518</v>
      </c>
      <c r="H2414" s="2">
        <v>45019.431030092594</v>
      </c>
      <c r="I2414" s="18">
        <v>0.63200000000000001</v>
      </c>
      <c r="J2414">
        <v>0.59799999999999998</v>
      </c>
      <c r="K2414" t="s">
        <v>46</v>
      </c>
      <c r="L2414" s="34" t="str">
        <f t="shared" si="111"/>
        <v>0-20%</v>
      </c>
      <c r="M2414" t="str">
        <f t="shared" si="112"/>
        <v>40-60%</v>
      </c>
      <c r="N2414">
        <f t="shared" ca="1" si="113"/>
        <v>993</v>
      </c>
    </row>
    <row r="2415" spans="1:14" x14ac:dyDescent="0.25">
      <c r="A2415" t="s">
        <v>6201</v>
      </c>
      <c r="B2415">
        <v>797.13</v>
      </c>
      <c r="C2415" t="s">
        <v>5067</v>
      </c>
      <c r="D2415">
        <v>36.97</v>
      </c>
      <c r="E2415">
        <v>628</v>
      </c>
      <c r="F2415">
        <v>2</v>
      </c>
      <c r="G2415" s="2">
        <v>45303.903055555558</v>
      </c>
      <c r="H2415" s="2">
        <v>45237.468344907407</v>
      </c>
      <c r="I2415" s="18">
        <v>0.40300000000000002</v>
      </c>
      <c r="J2415">
        <v>0.46500000000000002</v>
      </c>
      <c r="K2415" t="s">
        <v>54</v>
      </c>
      <c r="L2415" s="34" t="str">
        <f t="shared" si="111"/>
        <v>20-40%</v>
      </c>
      <c r="M2415" t="str">
        <f t="shared" si="112"/>
        <v>40-60%</v>
      </c>
      <c r="N2415">
        <f t="shared" ca="1" si="113"/>
        <v>775</v>
      </c>
    </row>
    <row r="2416" spans="1:14" x14ac:dyDescent="0.25">
      <c r="A2416" t="s">
        <v>6202</v>
      </c>
      <c r="B2416">
        <v>2118.85</v>
      </c>
      <c r="C2416" t="s">
        <v>5064</v>
      </c>
      <c r="D2416">
        <v>20.079999999999998</v>
      </c>
      <c r="E2416">
        <v>484</v>
      </c>
      <c r="F2416">
        <v>1</v>
      </c>
      <c r="G2416" s="2">
        <v>45878.45171296296</v>
      </c>
      <c r="H2416" s="2">
        <v>45128.124247685177</v>
      </c>
      <c r="I2416" s="18">
        <v>2.9000000000000001E-2</v>
      </c>
      <c r="J2416">
        <v>0.317</v>
      </c>
      <c r="K2416" t="s">
        <v>106</v>
      </c>
      <c r="L2416" s="34" t="str">
        <f t="shared" si="111"/>
        <v>20-40%</v>
      </c>
      <c r="M2416" t="str">
        <f t="shared" si="112"/>
        <v>20-40%</v>
      </c>
      <c r="N2416">
        <f t="shared" ca="1" si="113"/>
        <v>884</v>
      </c>
    </row>
    <row r="2417" spans="1:14" x14ac:dyDescent="0.25">
      <c r="A2417" t="s">
        <v>6203</v>
      </c>
      <c r="B2417">
        <v>1681.55</v>
      </c>
      <c r="C2417" t="s">
        <v>5066</v>
      </c>
      <c r="D2417">
        <v>18.68</v>
      </c>
      <c r="E2417">
        <v>760</v>
      </c>
      <c r="F2417">
        <v>2</v>
      </c>
      <c r="G2417" s="2">
        <v>45057.531759259262</v>
      </c>
      <c r="H2417" s="2">
        <v>45399.244108796287</v>
      </c>
      <c r="I2417" s="18">
        <v>0.317</v>
      </c>
      <c r="J2417">
        <v>0.20200000000000001</v>
      </c>
      <c r="K2417" t="s">
        <v>106</v>
      </c>
      <c r="L2417" s="34" t="str">
        <f t="shared" si="111"/>
        <v>0-20%</v>
      </c>
      <c r="M2417" t="str">
        <f t="shared" si="112"/>
        <v>20-40%</v>
      </c>
      <c r="N2417">
        <f t="shared" ca="1" si="113"/>
        <v>613</v>
      </c>
    </row>
    <row r="2418" spans="1:14" x14ac:dyDescent="0.25">
      <c r="A2418" t="s">
        <v>6204</v>
      </c>
      <c r="B2418">
        <v>2098.7800000000002</v>
      </c>
      <c r="C2418" t="s">
        <v>5064</v>
      </c>
      <c r="D2418">
        <v>21.6</v>
      </c>
      <c r="E2418">
        <v>301</v>
      </c>
      <c r="F2418">
        <v>4</v>
      </c>
      <c r="G2418" s="2">
        <v>45100.177233796298</v>
      </c>
      <c r="H2418" s="2">
        <v>45540.432581018518</v>
      </c>
      <c r="I2418" s="18">
        <v>0.23599999999999999</v>
      </c>
      <c r="J2418">
        <v>0.38600000000000001</v>
      </c>
      <c r="K2418" t="s">
        <v>22</v>
      </c>
      <c r="L2418" s="34" t="str">
        <f t="shared" si="111"/>
        <v>20-40%</v>
      </c>
      <c r="M2418" t="str">
        <f t="shared" si="112"/>
        <v>20-40%</v>
      </c>
      <c r="N2418">
        <f t="shared" ca="1" si="113"/>
        <v>472</v>
      </c>
    </row>
    <row r="2419" spans="1:14" x14ac:dyDescent="0.25">
      <c r="A2419" t="s">
        <v>6205</v>
      </c>
      <c r="B2419">
        <v>1662.87</v>
      </c>
      <c r="C2419" t="s">
        <v>5064</v>
      </c>
      <c r="D2419">
        <v>6.15</v>
      </c>
      <c r="E2419">
        <v>589</v>
      </c>
      <c r="F2419">
        <v>3</v>
      </c>
      <c r="G2419" s="2">
        <v>45534.776863425926</v>
      </c>
      <c r="H2419" s="2">
        <v>45753.583298611113</v>
      </c>
      <c r="I2419" s="18">
        <v>0.38300000000000001</v>
      </c>
      <c r="J2419">
        <v>0.19400000000000001</v>
      </c>
      <c r="K2419" t="s">
        <v>17</v>
      </c>
      <c r="L2419" s="34" t="str">
        <f t="shared" si="111"/>
        <v>0-20%</v>
      </c>
      <c r="M2419" t="str">
        <f t="shared" si="112"/>
        <v>0-20%</v>
      </c>
      <c r="N2419">
        <f t="shared" ca="1" si="113"/>
        <v>259</v>
      </c>
    </row>
    <row r="2420" spans="1:14" x14ac:dyDescent="0.25">
      <c r="A2420" t="s">
        <v>6206</v>
      </c>
      <c r="B2420">
        <v>1059.43</v>
      </c>
      <c r="C2420" t="s">
        <v>5064</v>
      </c>
      <c r="D2420">
        <v>6.43</v>
      </c>
      <c r="E2420">
        <v>865</v>
      </c>
      <c r="F2420">
        <v>5</v>
      </c>
      <c r="G2420" s="2">
        <v>45136.518969907411</v>
      </c>
      <c r="H2420" s="2">
        <v>45633.194594907407</v>
      </c>
      <c r="I2420" s="18">
        <v>0.376</v>
      </c>
      <c r="J2420">
        <v>0.307</v>
      </c>
      <c r="K2420" t="s">
        <v>69</v>
      </c>
      <c r="L2420" s="34" t="str">
        <f t="shared" si="111"/>
        <v>0-20%</v>
      </c>
      <c r="M2420" t="str">
        <f t="shared" si="112"/>
        <v>20-40%</v>
      </c>
      <c r="N2420">
        <f t="shared" ca="1" si="113"/>
        <v>379</v>
      </c>
    </row>
    <row r="2421" spans="1:14" x14ac:dyDescent="0.25">
      <c r="A2421" t="s">
        <v>6207</v>
      </c>
      <c r="B2421">
        <v>2217.87</v>
      </c>
      <c r="C2421" t="s">
        <v>5064</v>
      </c>
      <c r="D2421">
        <v>31.97</v>
      </c>
      <c r="E2421">
        <v>528</v>
      </c>
      <c r="F2421">
        <v>1</v>
      </c>
      <c r="G2421" s="2">
        <v>45667.188298611109</v>
      </c>
      <c r="H2421" s="2">
        <v>45569.318726851852</v>
      </c>
      <c r="I2421" s="18">
        <v>0.11</v>
      </c>
      <c r="J2421">
        <v>0.57199999999999995</v>
      </c>
      <c r="K2421" t="s">
        <v>64</v>
      </c>
      <c r="L2421" s="34" t="str">
        <f t="shared" si="111"/>
        <v>20-40%</v>
      </c>
      <c r="M2421" t="str">
        <f t="shared" si="112"/>
        <v>40-60%</v>
      </c>
      <c r="N2421">
        <f t="shared" ca="1" si="113"/>
        <v>443</v>
      </c>
    </row>
    <row r="2422" spans="1:14" x14ac:dyDescent="0.25">
      <c r="A2422" t="s">
        <v>6208</v>
      </c>
      <c r="B2422">
        <v>473.21</v>
      </c>
      <c r="C2422" t="s">
        <v>5064</v>
      </c>
      <c r="D2422">
        <v>31.32</v>
      </c>
      <c r="E2422">
        <v>784</v>
      </c>
      <c r="F2422">
        <v>2</v>
      </c>
      <c r="G2422" s="2">
        <v>45207.751261574071</v>
      </c>
      <c r="H2422" s="2">
        <v>45140.014456018522</v>
      </c>
      <c r="I2422" s="18">
        <v>0.432</v>
      </c>
      <c r="J2422">
        <v>0.34399999999999997</v>
      </c>
      <c r="K2422" t="s">
        <v>52</v>
      </c>
      <c r="L2422" s="34" t="str">
        <f t="shared" si="111"/>
        <v>20-40%</v>
      </c>
      <c r="M2422" t="str">
        <f t="shared" si="112"/>
        <v>20-40%</v>
      </c>
      <c r="N2422">
        <f t="shared" ca="1" si="113"/>
        <v>872</v>
      </c>
    </row>
    <row r="2423" spans="1:14" x14ac:dyDescent="0.25">
      <c r="A2423" t="s">
        <v>6209</v>
      </c>
      <c r="B2423">
        <v>361.13</v>
      </c>
      <c r="C2423" t="s">
        <v>5064</v>
      </c>
      <c r="D2423">
        <v>13.24</v>
      </c>
      <c r="E2423">
        <v>345</v>
      </c>
      <c r="F2423">
        <v>1</v>
      </c>
      <c r="G2423" s="2">
        <v>45411.368252314824</v>
      </c>
      <c r="H2423" s="2">
        <v>45467.337650462963</v>
      </c>
      <c r="I2423" s="18">
        <v>0.39</v>
      </c>
      <c r="J2423">
        <v>0.38700000000000001</v>
      </c>
      <c r="K2423" t="s">
        <v>39</v>
      </c>
      <c r="L2423" s="34" t="str">
        <f t="shared" si="111"/>
        <v>0-20%</v>
      </c>
      <c r="M2423" t="str">
        <f t="shared" si="112"/>
        <v>20-40%</v>
      </c>
      <c r="N2423">
        <f t="shared" ca="1" si="113"/>
        <v>545</v>
      </c>
    </row>
    <row r="2424" spans="1:14" x14ac:dyDescent="0.25">
      <c r="A2424" t="s">
        <v>6210</v>
      </c>
      <c r="B2424">
        <v>1677.64</v>
      </c>
      <c r="C2424" t="s">
        <v>5064</v>
      </c>
      <c r="D2424">
        <v>1.35</v>
      </c>
      <c r="E2424">
        <v>897</v>
      </c>
      <c r="F2424">
        <v>2</v>
      </c>
      <c r="G2424" s="2">
        <v>44935.236504629633</v>
      </c>
      <c r="H2424" s="2">
        <v>45472.043877314813</v>
      </c>
      <c r="I2424" s="18">
        <v>0.22900000000000001</v>
      </c>
      <c r="J2424">
        <v>0.126</v>
      </c>
      <c r="K2424" t="s">
        <v>39</v>
      </c>
      <c r="L2424" s="34" t="str">
        <f t="shared" si="111"/>
        <v>0-20%</v>
      </c>
      <c r="M2424" t="str">
        <f t="shared" si="112"/>
        <v>0-20%</v>
      </c>
      <c r="N2424">
        <f t="shared" ca="1" si="113"/>
        <v>540</v>
      </c>
    </row>
    <row r="2425" spans="1:14" x14ac:dyDescent="0.25">
      <c r="A2425" t="s">
        <v>6211</v>
      </c>
      <c r="B2425">
        <v>738.33</v>
      </c>
      <c r="C2425" t="s">
        <v>5064</v>
      </c>
      <c r="D2425">
        <v>15.97</v>
      </c>
      <c r="E2425">
        <v>578</v>
      </c>
      <c r="F2425">
        <v>5</v>
      </c>
      <c r="G2425" s="2">
        <v>45615.754479166673</v>
      </c>
      <c r="H2425" s="2">
        <v>45609.34175925926</v>
      </c>
      <c r="I2425" s="18">
        <v>0.53700000000000003</v>
      </c>
      <c r="J2425">
        <v>0.45400000000000001</v>
      </c>
      <c r="K2425" t="s">
        <v>89</v>
      </c>
      <c r="L2425" s="34" t="str">
        <f t="shared" si="111"/>
        <v>0-20%</v>
      </c>
      <c r="M2425" t="str">
        <f t="shared" si="112"/>
        <v>40-60%</v>
      </c>
      <c r="N2425">
        <f t="shared" ca="1" si="113"/>
        <v>403</v>
      </c>
    </row>
    <row r="2426" spans="1:14" x14ac:dyDescent="0.25">
      <c r="A2426" t="s">
        <v>6212</v>
      </c>
      <c r="B2426">
        <v>276.10000000000002</v>
      </c>
      <c r="C2426" t="s">
        <v>5064</v>
      </c>
      <c r="D2426">
        <v>9.25</v>
      </c>
      <c r="E2426">
        <v>514</v>
      </c>
      <c r="F2426">
        <v>2</v>
      </c>
      <c r="G2426" s="2">
        <v>45617.677719907413</v>
      </c>
      <c r="H2426" s="2">
        <v>45629.282673611109</v>
      </c>
      <c r="I2426" s="18">
        <v>0.308</v>
      </c>
      <c r="J2426">
        <v>0.14699999999999999</v>
      </c>
      <c r="K2426" t="s">
        <v>89</v>
      </c>
      <c r="L2426" s="34" t="str">
        <f t="shared" si="111"/>
        <v>0-20%</v>
      </c>
      <c r="M2426" t="str">
        <f t="shared" si="112"/>
        <v>0-20%</v>
      </c>
      <c r="N2426">
        <f t="shared" ca="1" si="113"/>
        <v>383</v>
      </c>
    </row>
    <row r="2427" spans="1:14" x14ac:dyDescent="0.25">
      <c r="A2427" t="s">
        <v>6213</v>
      </c>
      <c r="B2427">
        <v>1769.98</v>
      </c>
      <c r="C2427" t="s">
        <v>5064</v>
      </c>
      <c r="D2427">
        <v>8.6300000000000008</v>
      </c>
      <c r="E2427">
        <v>888</v>
      </c>
      <c r="F2427">
        <v>2</v>
      </c>
      <c r="G2427" s="2">
        <v>45085.017974537041</v>
      </c>
      <c r="H2427" s="2">
        <v>45200.870868055557</v>
      </c>
      <c r="I2427" s="18">
        <v>0.36099999999999999</v>
      </c>
      <c r="J2427">
        <v>0.104</v>
      </c>
      <c r="K2427" t="s">
        <v>64</v>
      </c>
      <c r="L2427" s="34" t="str">
        <f t="shared" si="111"/>
        <v>0-20%</v>
      </c>
      <c r="M2427" t="str">
        <f t="shared" si="112"/>
        <v>0-20%</v>
      </c>
      <c r="N2427">
        <f t="shared" ca="1" si="113"/>
        <v>812</v>
      </c>
    </row>
    <row r="2428" spans="1:14" x14ac:dyDescent="0.25">
      <c r="A2428" t="s">
        <v>6214</v>
      </c>
      <c r="B2428">
        <v>878.92</v>
      </c>
      <c r="C2428" t="s">
        <v>5066</v>
      </c>
      <c r="D2428">
        <v>17.45</v>
      </c>
      <c r="E2428">
        <v>868</v>
      </c>
      <c r="F2428">
        <v>3</v>
      </c>
      <c r="G2428" s="2">
        <v>45050.386423611111</v>
      </c>
      <c r="H2428" s="2">
        <v>45410.005266203712</v>
      </c>
      <c r="I2428" s="18">
        <v>7.0000000000000007E-2</v>
      </c>
      <c r="J2428">
        <v>0.63300000000000001</v>
      </c>
      <c r="K2428" t="s">
        <v>50</v>
      </c>
      <c r="L2428" s="34" t="str">
        <f t="shared" si="111"/>
        <v>0-20%</v>
      </c>
      <c r="M2428" t="str">
        <f t="shared" si="112"/>
        <v>60-80%</v>
      </c>
      <c r="N2428">
        <f t="shared" ca="1" si="113"/>
        <v>602</v>
      </c>
    </row>
    <row r="2429" spans="1:14" x14ac:dyDescent="0.25">
      <c r="A2429" t="s">
        <v>6215</v>
      </c>
      <c r="B2429">
        <v>1590</v>
      </c>
      <c r="C2429" t="s">
        <v>5065</v>
      </c>
      <c r="D2429">
        <v>19.190000000000001</v>
      </c>
      <c r="E2429">
        <v>633</v>
      </c>
      <c r="F2429">
        <v>5</v>
      </c>
      <c r="G2429" s="2">
        <v>45485.232743055552</v>
      </c>
      <c r="H2429" s="2">
        <v>45237.178101851852</v>
      </c>
      <c r="I2429" s="18">
        <v>0.108</v>
      </c>
      <c r="J2429">
        <v>0.317</v>
      </c>
      <c r="K2429" t="s">
        <v>41</v>
      </c>
      <c r="L2429" s="34" t="str">
        <f t="shared" si="111"/>
        <v>0-20%</v>
      </c>
      <c r="M2429" t="str">
        <f t="shared" si="112"/>
        <v>20-40%</v>
      </c>
      <c r="N2429">
        <f t="shared" ca="1" si="113"/>
        <v>775</v>
      </c>
    </row>
    <row r="2430" spans="1:14" x14ac:dyDescent="0.25">
      <c r="A2430" t="s">
        <v>6216</v>
      </c>
      <c r="B2430">
        <v>121.36</v>
      </c>
      <c r="C2430" t="s">
        <v>5067</v>
      </c>
      <c r="D2430">
        <v>12.38</v>
      </c>
      <c r="E2430">
        <v>524</v>
      </c>
      <c r="F2430">
        <v>4</v>
      </c>
      <c r="G2430" s="2">
        <v>45399.181250000001</v>
      </c>
      <c r="H2430" s="2">
        <v>45389.38318287037</v>
      </c>
      <c r="I2430" s="18">
        <v>0.15</v>
      </c>
      <c r="J2430">
        <v>0.1</v>
      </c>
      <c r="K2430" t="s">
        <v>58</v>
      </c>
      <c r="L2430" s="34" t="str">
        <f t="shared" si="111"/>
        <v>0-20%</v>
      </c>
      <c r="M2430" t="str">
        <f t="shared" si="112"/>
        <v>0-20%</v>
      </c>
      <c r="N2430">
        <f t="shared" ca="1" si="113"/>
        <v>623</v>
      </c>
    </row>
    <row r="2431" spans="1:14" x14ac:dyDescent="0.25">
      <c r="A2431" t="s">
        <v>6217</v>
      </c>
      <c r="B2431">
        <v>1692.45</v>
      </c>
      <c r="C2431" t="s">
        <v>5064</v>
      </c>
      <c r="D2431">
        <v>10.050000000000001</v>
      </c>
      <c r="E2431">
        <v>572</v>
      </c>
      <c r="F2431">
        <v>1</v>
      </c>
      <c r="G2431" s="2">
        <v>45521.793043981481</v>
      </c>
      <c r="H2431" s="2">
        <v>45224.259270833332</v>
      </c>
      <c r="I2431" s="18">
        <v>0.20699999999999999</v>
      </c>
      <c r="J2431">
        <v>0.55500000000000005</v>
      </c>
      <c r="K2431" t="s">
        <v>89</v>
      </c>
      <c r="L2431" s="34" t="str">
        <f t="shared" si="111"/>
        <v>0-20%</v>
      </c>
      <c r="M2431" t="str">
        <f t="shared" si="112"/>
        <v>40-60%</v>
      </c>
      <c r="N2431">
        <f t="shared" ca="1" si="113"/>
        <v>788</v>
      </c>
    </row>
    <row r="2432" spans="1:14" x14ac:dyDescent="0.25">
      <c r="A2432" t="s">
        <v>6218</v>
      </c>
      <c r="B2432">
        <v>275.51</v>
      </c>
      <c r="C2432" t="s">
        <v>5064</v>
      </c>
      <c r="D2432">
        <v>12.26</v>
      </c>
      <c r="E2432">
        <v>826</v>
      </c>
      <c r="F2432">
        <v>2</v>
      </c>
      <c r="G2432" s="2">
        <v>45161.494745370372</v>
      </c>
      <c r="H2432" s="2">
        <v>45536.964143518519</v>
      </c>
      <c r="I2432" s="18">
        <v>7.5999999999999998E-2</v>
      </c>
      <c r="J2432">
        <v>0.253</v>
      </c>
      <c r="K2432" t="s">
        <v>71</v>
      </c>
      <c r="L2432" s="34" t="str">
        <f t="shared" si="111"/>
        <v>0-20%</v>
      </c>
      <c r="M2432" t="str">
        <f t="shared" si="112"/>
        <v>20-40%</v>
      </c>
      <c r="N2432">
        <f t="shared" ca="1" si="113"/>
        <v>476</v>
      </c>
    </row>
    <row r="2433" spans="1:14" x14ac:dyDescent="0.25">
      <c r="A2433" t="s">
        <v>6219</v>
      </c>
      <c r="B2433">
        <v>1339.72</v>
      </c>
      <c r="C2433" t="s">
        <v>5064</v>
      </c>
      <c r="D2433">
        <v>36.67</v>
      </c>
      <c r="E2433">
        <v>676</v>
      </c>
      <c r="F2433">
        <v>2</v>
      </c>
      <c r="G2433" s="2">
        <v>45090.60396990741</v>
      </c>
      <c r="H2433" s="2">
        <v>45587.600891203707</v>
      </c>
      <c r="I2433" s="18">
        <v>0.04</v>
      </c>
      <c r="J2433">
        <v>0.25</v>
      </c>
      <c r="K2433" t="s">
        <v>89</v>
      </c>
      <c r="L2433" s="34" t="str">
        <f t="shared" si="111"/>
        <v>20-40%</v>
      </c>
      <c r="M2433" t="str">
        <f t="shared" si="112"/>
        <v>20-40%</v>
      </c>
      <c r="N2433">
        <f t="shared" ca="1" si="113"/>
        <v>425</v>
      </c>
    </row>
    <row r="2434" spans="1:14" x14ac:dyDescent="0.25">
      <c r="A2434" t="s">
        <v>6220</v>
      </c>
      <c r="B2434">
        <v>750.49</v>
      </c>
      <c r="C2434" t="s">
        <v>5066</v>
      </c>
      <c r="D2434">
        <v>6.83</v>
      </c>
      <c r="E2434">
        <v>680</v>
      </c>
      <c r="F2434">
        <v>1</v>
      </c>
      <c r="G2434" s="2">
        <v>45238.275347222218</v>
      </c>
      <c r="H2434" s="2">
        <v>45939.225868055553</v>
      </c>
      <c r="I2434" s="18">
        <v>0.129</v>
      </c>
      <c r="J2434">
        <v>8.3000000000000004E-2</v>
      </c>
      <c r="K2434" t="s">
        <v>61</v>
      </c>
      <c r="L2434" s="34" t="str">
        <f t="shared" si="111"/>
        <v>0-20%</v>
      </c>
      <c r="M2434" t="str">
        <f t="shared" si="112"/>
        <v>0-20%</v>
      </c>
      <c r="N2434">
        <f t="shared" ca="1" si="113"/>
        <v>73</v>
      </c>
    </row>
    <row r="2435" spans="1:14" x14ac:dyDescent="0.25">
      <c r="A2435" t="s">
        <v>6221</v>
      </c>
      <c r="B2435">
        <v>1370.99</v>
      </c>
      <c r="C2435" t="s">
        <v>5067</v>
      </c>
      <c r="D2435">
        <v>26.18</v>
      </c>
      <c r="E2435">
        <v>370</v>
      </c>
      <c r="F2435">
        <v>2</v>
      </c>
      <c r="G2435" s="2">
        <v>45789.84070601852</v>
      </c>
      <c r="H2435" s="2">
        <v>45586.104930555557</v>
      </c>
      <c r="I2435" s="18">
        <v>4.7E-2</v>
      </c>
      <c r="J2435">
        <v>0.216</v>
      </c>
      <c r="K2435" t="s">
        <v>71</v>
      </c>
      <c r="L2435" s="34" t="str">
        <f t="shared" ref="L2435:L2498" si="114">IF(D2435 / 100 &lt;= 0.2,"0-20%",
IF(D2435 / 100 &lt;= 0.4,"20-40%",
IF(D2435 / 100 &lt;=0.6,"40-60%",
IF(D2435 / 100 &lt;= 0.8,"60-80%","&gt;80%"))))</f>
        <v>20-40%</v>
      </c>
      <c r="M2435" t="str">
        <f t="shared" ref="M2435:M2498" si="115">IF(J2435 &lt;= 0.2,"0-20%",
IF(J2435 &lt;= 0.4,"20-40%",
IF(J2435 &lt;=0.6,"40-60%",
IF(J2435 &lt;= 0.8,"60-80%","&gt;80%"))))</f>
        <v>20-40%</v>
      </c>
      <c r="N2435">
        <f t="shared" ref="N2435:N2498" ca="1" si="116">IF(_xlfn.DAYS(TODAY(),H2435) &gt; 0, _xlfn.DAYS(TODAY(),H2435), 0)</f>
        <v>426</v>
      </c>
    </row>
    <row r="2436" spans="1:14" x14ac:dyDescent="0.25">
      <c r="A2436" t="s">
        <v>6222</v>
      </c>
      <c r="B2436">
        <v>1363.19</v>
      </c>
      <c r="C2436" t="s">
        <v>5064</v>
      </c>
      <c r="D2436">
        <v>2.79</v>
      </c>
      <c r="E2436">
        <v>876</v>
      </c>
      <c r="F2436">
        <v>3</v>
      </c>
      <c r="G2436" s="2">
        <v>45006.34778935185</v>
      </c>
      <c r="H2436" s="2">
        <v>45927.286226851851</v>
      </c>
      <c r="I2436" s="18">
        <v>0.49</v>
      </c>
      <c r="J2436">
        <v>0.69399999999999995</v>
      </c>
      <c r="K2436" t="s">
        <v>69</v>
      </c>
      <c r="L2436" s="34" t="str">
        <f t="shared" si="114"/>
        <v>0-20%</v>
      </c>
      <c r="M2436" t="str">
        <f t="shared" si="115"/>
        <v>60-80%</v>
      </c>
      <c r="N2436">
        <f t="shared" ca="1" si="116"/>
        <v>85</v>
      </c>
    </row>
    <row r="2437" spans="1:14" x14ac:dyDescent="0.25">
      <c r="A2437" t="s">
        <v>6223</v>
      </c>
      <c r="B2437">
        <v>2033.09</v>
      </c>
      <c r="C2437" t="s">
        <v>5064</v>
      </c>
      <c r="D2437">
        <v>5.84</v>
      </c>
      <c r="E2437">
        <v>558</v>
      </c>
      <c r="F2437">
        <v>2</v>
      </c>
      <c r="G2437" s="2">
        <v>45508.556342592587</v>
      </c>
      <c r="H2437" s="2">
        <v>45728.701666666668</v>
      </c>
      <c r="I2437" s="18">
        <v>0.56200000000000006</v>
      </c>
      <c r="J2437">
        <v>0.51500000000000001</v>
      </c>
      <c r="K2437" t="s">
        <v>32</v>
      </c>
      <c r="L2437" s="34" t="str">
        <f t="shared" si="114"/>
        <v>0-20%</v>
      </c>
      <c r="M2437" t="str">
        <f t="shared" si="115"/>
        <v>40-60%</v>
      </c>
      <c r="N2437">
        <f t="shared" ca="1" si="116"/>
        <v>284</v>
      </c>
    </row>
    <row r="2438" spans="1:14" x14ac:dyDescent="0.25">
      <c r="A2438" t="s">
        <v>6224</v>
      </c>
      <c r="B2438">
        <v>842.36</v>
      </c>
      <c r="C2438" t="s">
        <v>5065</v>
      </c>
      <c r="D2438">
        <v>1.23</v>
      </c>
      <c r="E2438">
        <v>889</v>
      </c>
      <c r="F2438">
        <v>4</v>
      </c>
      <c r="G2438" s="2">
        <v>45936.516863425917</v>
      </c>
      <c r="H2438" s="2">
        <v>45187.90084490741</v>
      </c>
      <c r="I2438" s="18">
        <v>0.435</v>
      </c>
      <c r="J2438">
        <v>0.14699999999999999</v>
      </c>
      <c r="K2438" t="s">
        <v>71</v>
      </c>
      <c r="L2438" s="34" t="str">
        <f t="shared" si="114"/>
        <v>0-20%</v>
      </c>
      <c r="M2438" t="str">
        <f t="shared" si="115"/>
        <v>0-20%</v>
      </c>
      <c r="N2438">
        <f t="shared" ca="1" si="116"/>
        <v>825</v>
      </c>
    </row>
    <row r="2439" spans="1:14" x14ac:dyDescent="0.25">
      <c r="A2439" t="s">
        <v>6225</v>
      </c>
      <c r="B2439">
        <v>595.1</v>
      </c>
      <c r="C2439" t="s">
        <v>5065</v>
      </c>
      <c r="D2439">
        <v>23.7</v>
      </c>
      <c r="E2439">
        <v>449</v>
      </c>
      <c r="F2439">
        <v>1</v>
      </c>
      <c r="G2439" s="2">
        <v>45415.096134259264</v>
      </c>
      <c r="H2439" s="2">
        <v>45742.902175925927</v>
      </c>
      <c r="I2439" s="18">
        <v>0.184</v>
      </c>
      <c r="J2439">
        <v>0.254</v>
      </c>
      <c r="K2439" t="s">
        <v>58</v>
      </c>
      <c r="L2439" s="34" t="str">
        <f t="shared" si="114"/>
        <v>20-40%</v>
      </c>
      <c r="M2439" t="str">
        <f t="shared" si="115"/>
        <v>20-40%</v>
      </c>
      <c r="N2439">
        <f t="shared" ca="1" si="116"/>
        <v>270</v>
      </c>
    </row>
    <row r="2440" spans="1:14" x14ac:dyDescent="0.25">
      <c r="A2440" t="s">
        <v>6226</v>
      </c>
      <c r="B2440">
        <v>3115.75</v>
      </c>
      <c r="C2440" t="s">
        <v>5067</v>
      </c>
      <c r="D2440">
        <v>4.88</v>
      </c>
      <c r="E2440">
        <v>647</v>
      </c>
      <c r="F2440">
        <v>2</v>
      </c>
      <c r="G2440" s="2">
        <v>45824.118310185193</v>
      </c>
      <c r="H2440" s="2">
        <v>45489.277418981481</v>
      </c>
      <c r="I2440" s="18">
        <v>0.312</v>
      </c>
      <c r="J2440">
        <v>0.65300000000000002</v>
      </c>
      <c r="K2440" t="s">
        <v>66</v>
      </c>
      <c r="L2440" s="34" t="str">
        <f t="shared" si="114"/>
        <v>0-20%</v>
      </c>
      <c r="M2440" t="str">
        <f t="shared" si="115"/>
        <v>60-80%</v>
      </c>
      <c r="N2440">
        <f t="shared" ca="1" si="116"/>
        <v>523</v>
      </c>
    </row>
    <row r="2441" spans="1:14" x14ac:dyDescent="0.25">
      <c r="A2441" t="s">
        <v>6227</v>
      </c>
      <c r="B2441">
        <v>3114.12</v>
      </c>
      <c r="C2441" t="s">
        <v>5067</v>
      </c>
      <c r="D2441">
        <v>3.65</v>
      </c>
      <c r="E2441">
        <v>732</v>
      </c>
      <c r="F2441">
        <v>1</v>
      </c>
      <c r="G2441" s="2">
        <v>45245.635914351849</v>
      </c>
      <c r="H2441" s="2">
        <v>45579.857743055552</v>
      </c>
      <c r="I2441" s="18">
        <v>0.184</v>
      </c>
      <c r="J2441">
        <v>0.27400000000000002</v>
      </c>
      <c r="K2441" t="s">
        <v>35</v>
      </c>
      <c r="L2441" s="34" t="str">
        <f t="shared" si="114"/>
        <v>0-20%</v>
      </c>
      <c r="M2441" t="str">
        <f t="shared" si="115"/>
        <v>20-40%</v>
      </c>
      <c r="N2441">
        <f t="shared" ca="1" si="116"/>
        <v>433</v>
      </c>
    </row>
    <row r="2442" spans="1:14" x14ac:dyDescent="0.25">
      <c r="A2442" t="s">
        <v>6228</v>
      </c>
      <c r="B2442">
        <v>617.01</v>
      </c>
      <c r="C2442" t="s">
        <v>5067</v>
      </c>
      <c r="D2442">
        <v>24.68</v>
      </c>
      <c r="E2442">
        <v>898</v>
      </c>
      <c r="F2442">
        <v>1</v>
      </c>
      <c r="G2442" s="2">
        <v>45955.014097222222</v>
      </c>
      <c r="H2442" s="2">
        <v>45631.091203703712</v>
      </c>
      <c r="I2442" s="18">
        <v>0.51200000000000001</v>
      </c>
      <c r="J2442">
        <v>0.14499999999999999</v>
      </c>
      <c r="K2442" t="s">
        <v>35</v>
      </c>
      <c r="L2442" s="34" t="str">
        <f t="shared" si="114"/>
        <v>20-40%</v>
      </c>
      <c r="M2442" t="str">
        <f t="shared" si="115"/>
        <v>0-20%</v>
      </c>
      <c r="N2442">
        <f t="shared" ca="1" si="116"/>
        <v>381</v>
      </c>
    </row>
    <row r="2443" spans="1:14" x14ac:dyDescent="0.25">
      <c r="A2443" t="s">
        <v>6229</v>
      </c>
      <c r="B2443">
        <v>1171.3699999999999</v>
      </c>
      <c r="C2443" t="s">
        <v>5064</v>
      </c>
      <c r="D2443">
        <v>6.96</v>
      </c>
      <c r="E2443">
        <v>820</v>
      </c>
      <c r="F2443">
        <v>2</v>
      </c>
      <c r="G2443" s="2">
        <v>45923.685497685183</v>
      </c>
      <c r="H2443" s="2">
        <v>45879.692326388889</v>
      </c>
      <c r="I2443" s="18">
        <v>0.252</v>
      </c>
      <c r="J2443">
        <v>0.60399999999999998</v>
      </c>
      <c r="K2443" t="s">
        <v>64</v>
      </c>
      <c r="L2443" s="34" t="str">
        <f t="shared" si="114"/>
        <v>0-20%</v>
      </c>
      <c r="M2443" t="str">
        <f t="shared" si="115"/>
        <v>60-80%</v>
      </c>
      <c r="N2443">
        <f t="shared" ca="1" si="116"/>
        <v>133</v>
      </c>
    </row>
    <row r="2444" spans="1:14" x14ac:dyDescent="0.25">
      <c r="A2444" t="s">
        <v>6230</v>
      </c>
      <c r="B2444">
        <v>7167.67</v>
      </c>
      <c r="C2444" t="s">
        <v>5064</v>
      </c>
      <c r="D2444">
        <v>45.95</v>
      </c>
      <c r="E2444">
        <v>694</v>
      </c>
      <c r="F2444">
        <v>1</v>
      </c>
      <c r="G2444" s="2">
        <v>45326.504930555559</v>
      </c>
      <c r="H2444" s="2">
        <v>45346.3749537037</v>
      </c>
      <c r="I2444" s="18">
        <v>0.22500000000000001</v>
      </c>
      <c r="J2444">
        <v>0.46300000000000002</v>
      </c>
      <c r="K2444" t="s">
        <v>86</v>
      </c>
      <c r="L2444" s="34" t="str">
        <f t="shared" si="114"/>
        <v>40-60%</v>
      </c>
      <c r="M2444" t="str">
        <f t="shared" si="115"/>
        <v>40-60%</v>
      </c>
      <c r="N2444">
        <f t="shared" ca="1" si="116"/>
        <v>666</v>
      </c>
    </row>
    <row r="2445" spans="1:14" x14ac:dyDescent="0.25">
      <c r="A2445" t="s">
        <v>6231</v>
      </c>
      <c r="B2445">
        <v>682.16</v>
      </c>
      <c r="C2445" t="s">
        <v>5064</v>
      </c>
      <c r="D2445">
        <v>14.35</v>
      </c>
      <c r="E2445">
        <v>613</v>
      </c>
      <c r="F2445">
        <v>1</v>
      </c>
      <c r="G2445" s="2">
        <v>45695.648032407407</v>
      </c>
      <c r="H2445" s="2">
        <v>46023.258090277777</v>
      </c>
      <c r="I2445" s="18">
        <v>0.16700000000000001</v>
      </c>
      <c r="J2445">
        <v>0.159</v>
      </c>
      <c r="K2445" t="s">
        <v>52</v>
      </c>
      <c r="L2445" s="34" t="str">
        <f t="shared" si="114"/>
        <v>0-20%</v>
      </c>
      <c r="M2445" t="str">
        <f t="shared" si="115"/>
        <v>0-20%</v>
      </c>
      <c r="N2445">
        <f t="shared" ca="1" si="116"/>
        <v>0</v>
      </c>
    </row>
    <row r="2446" spans="1:14" x14ac:dyDescent="0.25">
      <c r="A2446" t="s">
        <v>6232</v>
      </c>
      <c r="B2446">
        <v>630.88</v>
      </c>
      <c r="C2446" t="s">
        <v>5064</v>
      </c>
      <c r="D2446">
        <v>11.01</v>
      </c>
      <c r="E2446">
        <v>446</v>
      </c>
      <c r="F2446">
        <v>2</v>
      </c>
      <c r="G2446" s="2">
        <v>45142.063437500001</v>
      </c>
      <c r="H2446" s="2">
        <v>45299.333194444444</v>
      </c>
      <c r="I2446" s="18">
        <v>0.36299999999999999</v>
      </c>
      <c r="J2446">
        <v>0.55900000000000005</v>
      </c>
      <c r="K2446" t="s">
        <v>89</v>
      </c>
      <c r="L2446" s="34" t="str">
        <f t="shared" si="114"/>
        <v>0-20%</v>
      </c>
      <c r="M2446" t="str">
        <f t="shared" si="115"/>
        <v>40-60%</v>
      </c>
      <c r="N2446">
        <f t="shared" ca="1" si="116"/>
        <v>713</v>
      </c>
    </row>
    <row r="2447" spans="1:14" x14ac:dyDescent="0.25">
      <c r="A2447" t="s">
        <v>6233</v>
      </c>
      <c r="B2447">
        <v>88.75</v>
      </c>
      <c r="C2447" t="s">
        <v>5064</v>
      </c>
      <c r="D2447">
        <v>22.61</v>
      </c>
      <c r="E2447">
        <v>897</v>
      </c>
      <c r="F2447">
        <v>4</v>
      </c>
      <c r="G2447" s="2">
        <v>45695.431273148148</v>
      </c>
      <c r="H2447" s="2">
        <v>45464.108229166668</v>
      </c>
      <c r="I2447" s="18">
        <v>0.4</v>
      </c>
      <c r="J2447">
        <v>0.432</v>
      </c>
      <c r="K2447" t="s">
        <v>50</v>
      </c>
      <c r="L2447" s="34" t="str">
        <f t="shared" si="114"/>
        <v>20-40%</v>
      </c>
      <c r="M2447" t="str">
        <f t="shared" si="115"/>
        <v>40-60%</v>
      </c>
      <c r="N2447">
        <f t="shared" ca="1" si="116"/>
        <v>548</v>
      </c>
    </row>
    <row r="2448" spans="1:14" x14ac:dyDescent="0.25">
      <c r="A2448" t="s">
        <v>6234</v>
      </c>
      <c r="B2448">
        <v>150.08000000000001</v>
      </c>
      <c r="C2448" t="s">
        <v>5065</v>
      </c>
      <c r="D2448">
        <v>20.99</v>
      </c>
      <c r="E2448">
        <v>738</v>
      </c>
      <c r="F2448">
        <v>2</v>
      </c>
      <c r="G2448" s="2">
        <v>45432.642175925917</v>
      </c>
      <c r="H2448" s="2">
        <v>45965.089016203703</v>
      </c>
      <c r="I2448" s="18">
        <v>0.33300000000000002</v>
      </c>
      <c r="J2448">
        <v>0.65</v>
      </c>
      <c r="K2448" t="s">
        <v>64</v>
      </c>
      <c r="L2448" s="34" t="str">
        <f t="shared" si="114"/>
        <v>20-40%</v>
      </c>
      <c r="M2448" t="str">
        <f t="shared" si="115"/>
        <v>60-80%</v>
      </c>
      <c r="N2448">
        <f t="shared" ca="1" si="116"/>
        <v>47</v>
      </c>
    </row>
    <row r="2449" spans="1:14" x14ac:dyDescent="0.25">
      <c r="A2449" t="s">
        <v>6235</v>
      </c>
      <c r="B2449">
        <v>894.8</v>
      </c>
      <c r="C2449" t="s">
        <v>5065</v>
      </c>
      <c r="D2449">
        <v>20.91</v>
      </c>
      <c r="E2449">
        <v>882</v>
      </c>
      <c r="F2449">
        <v>4</v>
      </c>
      <c r="G2449" s="2">
        <v>45879.360636574071</v>
      </c>
      <c r="H2449" s="2">
        <v>45417.764085648138</v>
      </c>
      <c r="I2449" s="18">
        <v>0.27400000000000002</v>
      </c>
      <c r="J2449">
        <v>9.4E-2</v>
      </c>
      <c r="K2449" t="s">
        <v>89</v>
      </c>
      <c r="L2449" s="34" t="str">
        <f t="shared" si="114"/>
        <v>20-40%</v>
      </c>
      <c r="M2449" t="str">
        <f t="shared" si="115"/>
        <v>0-20%</v>
      </c>
      <c r="N2449">
        <f t="shared" ca="1" si="116"/>
        <v>595</v>
      </c>
    </row>
    <row r="2450" spans="1:14" x14ac:dyDescent="0.25">
      <c r="A2450" t="s">
        <v>6236</v>
      </c>
      <c r="B2450">
        <v>179.41</v>
      </c>
      <c r="C2450" t="s">
        <v>5066</v>
      </c>
      <c r="D2450">
        <v>40.39</v>
      </c>
      <c r="E2450">
        <v>313</v>
      </c>
      <c r="F2450">
        <v>3</v>
      </c>
      <c r="G2450" s="2">
        <v>45668.95579861111</v>
      </c>
      <c r="H2450" s="2">
        <v>45556.043773148151</v>
      </c>
      <c r="I2450" s="18">
        <v>0.32800000000000001</v>
      </c>
      <c r="J2450">
        <v>0.61799999999999999</v>
      </c>
      <c r="K2450" t="s">
        <v>22</v>
      </c>
      <c r="L2450" s="34" t="str">
        <f t="shared" si="114"/>
        <v>40-60%</v>
      </c>
      <c r="M2450" t="str">
        <f t="shared" si="115"/>
        <v>60-80%</v>
      </c>
      <c r="N2450">
        <f t="shared" ca="1" si="116"/>
        <v>456</v>
      </c>
    </row>
    <row r="2451" spans="1:14" x14ac:dyDescent="0.25">
      <c r="A2451" t="s">
        <v>6237</v>
      </c>
      <c r="B2451">
        <v>161.37</v>
      </c>
      <c r="C2451" t="s">
        <v>5065</v>
      </c>
      <c r="D2451">
        <v>2.7</v>
      </c>
      <c r="E2451">
        <v>316</v>
      </c>
      <c r="F2451">
        <v>4</v>
      </c>
      <c r="G2451" s="2">
        <v>45426.933541666673</v>
      </c>
      <c r="H2451" s="2">
        <v>45329.845821759263</v>
      </c>
      <c r="I2451" s="18">
        <v>7.5999999999999998E-2</v>
      </c>
      <c r="J2451">
        <v>0.26800000000000002</v>
      </c>
      <c r="K2451" t="s">
        <v>61</v>
      </c>
      <c r="L2451" s="34" t="str">
        <f t="shared" si="114"/>
        <v>0-20%</v>
      </c>
      <c r="M2451" t="str">
        <f t="shared" si="115"/>
        <v>20-40%</v>
      </c>
      <c r="N2451">
        <f t="shared" ca="1" si="116"/>
        <v>683</v>
      </c>
    </row>
    <row r="2452" spans="1:14" x14ac:dyDescent="0.25">
      <c r="A2452" t="s">
        <v>6238</v>
      </c>
      <c r="B2452">
        <v>3839.37</v>
      </c>
      <c r="C2452" t="s">
        <v>5067</v>
      </c>
      <c r="D2452">
        <v>24.01</v>
      </c>
      <c r="E2452">
        <v>439</v>
      </c>
      <c r="F2452">
        <v>1</v>
      </c>
      <c r="G2452" s="2">
        <v>45536.459953703707</v>
      </c>
      <c r="H2452" s="2">
        <v>45302.54582175926</v>
      </c>
      <c r="I2452" s="18">
        <v>0.443</v>
      </c>
      <c r="J2452">
        <v>0.35799999999999998</v>
      </c>
      <c r="K2452" t="s">
        <v>52</v>
      </c>
      <c r="L2452" s="34" t="str">
        <f t="shared" si="114"/>
        <v>20-40%</v>
      </c>
      <c r="M2452" t="str">
        <f t="shared" si="115"/>
        <v>20-40%</v>
      </c>
      <c r="N2452">
        <f t="shared" ca="1" si="116"/>
        <v>710</v>
      </c>
    </row>
    <row r="2453" spans="1:14" x14ac:dyDescent="0.25">
      <c r="A2453" t="s">
        <v>6239</v>
      </c>
      <c r="B2453">
        <v>3570.37</v>
      </c>
      <c r="C2453" t="s">
        <v>5066</v>
      </c>
      <c r="D2453">
        <v>11.56</v>
      </c>
      <c r="E2453">
        <v>740</v>
      </c>
      <c r="F2453">
        <v>2</v>
      </c>
      <c r="G2453" s="2">
        <v>45092.555127314823</v>
      </c>
      <c r="H2453" s="2">
        <v>45472.570034722223</v>
      </c>
      <c r="I2453" s="18">
        <v>0.39700000000000002</v>
      </c>
      <c r="J2453">
        <v>9.0999999999999998E-2</v>
      </c>
      <c r="K2453" t="s">
        <v>46</v>
      </c>
      <c r="L2453" s="34" t="str">
        <f t="shared" si="114"/>
        <v>0-20%</v>
      </c>
      <c r="M2453" t="str">
        <f t="shared" si="115"/>
        <v>0-20%</v>
      </c>
      <c r="N2453">
        <f t="shared" ca="1" si="116"/>
        <v>540</v>
      </c>
    </row>
    <row r="2454" spans="1:14" x14ac:dyDescent="0.25">
      <c r="A2454" t="s">
        <v>6240</v>
      </c>
      <c r="B2454">
        <v>514.79999999999995</v>
      </c>
      <c r="C2454" t="s">
        <v>5064</v>
      </c>
      <c r="D2454">
        <v>22.88</v>
      </c>
      <c r="E2454">
        <v>436</v>
      </c>
      <c r="F2454">
        <v>1</v>
      </c>
      <c r="G2454" s="2">
        <v>45415.939456018517</v>
      </c>
      <c r="H2454" s="2">
        <v>45274.837199074071</v>
      </c>
      <c r="I2454" s="18">
        <v>0.56200000000000006</v>
      </c>
      <c r="J2454">
        <v>0.27</v>
      </c>
      <c r="K2454" t="s">
        <v>58</v>
      </c>
      <c r="L2454" s="34" t="str">
        <f t="shared" si="114"/>
        <v>20-40%</v>
      </c>
      <c r="M2454" t="str">
        <f t="shared" si="115"/>
        <v>20-40%</v>
      </c>
      <c r="N2454">
        <f t="shared" ca="1" si="116"/>
        <v>738</v>
      </c>
    </row>
    <row r="2455" spans="1:14" x14ac:dyDescent="0.25">
      <c r="A2455" t="s">
        <v>6241</v>
      </c>
      <c r="B2455">
        <v>1827.43</v>
      </c>
      <c r="C2455" t="s">
        <v>5067</v>
      </c>
      <c r="D2455">
        <v>20.39</v>
      </c>
      <c r="E2455">
        <v>750</v>
      </c>
      <c r="F2455">
        <v>2</v>
      </c>
      <c r="G2455" s="2">
        <v>45230.440694444442</v>
      </c>
      <c r="H2455" s="2">
        <v>44994.532395833332</v>
      </c>
      <c r="I2455" s="18">
        <v>9.1999999999999998E-2</v>
      </c>
      <c r="J2455">
        <v>7.4999999999999997E-2</v>
      </c>
      <c r="K2455" t="s">
        <v>54</v>
      </c>
      <c r="L2455" s="34" t="str">
        <f t="shared" si="114"/>
        <v>20-40%</v>
      </c>
      <c r="M2455" t="str">
        <f t="shared" si="115"/>
        <v>0-20%</v>
      </c>
      <c r="N2455">
        <f t="shared" ca="1" si="116"/>
        <v>1018</v>
      </c>
    </row>
    <row r="2456" spans="1:14" x14ac:dyDescent="0.25">
      <c r="A2456" t="s">
        <v>6242</v>
      </c>
      <c r="B2456">
        <v>2532.58</v>
      </c>
      <c r="C2456" t="s">
        <v>5064</v>
      </c>
      <c r="D2456">
        <v>11.09</v>
      </c>
      <c r="E2456">
        <v>673</v>
      </c>
      <c r="F2456">
        <v>5</v>
      </c>
      <c r="G2456" s="2">
        <v>45269.778287037043</v>
      </c>
      <c r="H2456" s="2">
        <v>45119.512766203698</v>
      </c>
      <c r="I2456" s="18">
        <v>0.29299999999999998</v>
      </c>
      <c r="J2456">
        <v>0.10100000000000001</v>
      </c>
      <c r="K2456" t="s">
        <v>41</v>
      </c>
      <c r="L2456" s="34" t="str">
        <f t="shared" si="114"/>
        <v>0-20%</v>
      </c>
      <c r="M2456" t="str">
        <f t="shared" si="115"/>
        <v>0-20%</v>
      </c>
      <c r="N2456">
        <f t="shared" ca="1" si="116"/>
        <v>893</v>
      </c>
    </row>
    <row r="2457" spans="1:14" x14ac:dyDescent="0.25">
      <c r="A2457" t="s">
        <v>6243</v>
      </c>
      <c r="B2457">
        <v>412.43</v>
      </c>
      <c r="C2457" t="s">
        <v>5066</v>
      </c>
      <c r="D2457">
        <v>18.100000000000001</v>
      </c>
      <c r="E2457">
        <v>570</v>
      </c>
      <c r="F2457">
        <v>1</v>
      </c>
      <c r="G2457" s="2">
        <v>45177.390069444453</v>
      </c>
      <c r="H2457" s="2">
        <v>45770.196423611109</v>
      </c>
      <c r="I2457" s="18">
        <v>0.13500000000000001</v>
      </c>
      <c r="J2457">
        <v>0.22700000000000001</v>
      </c>
      <c r="K2457" t="s">
        <v>69</v>
      </c>
      <c r="L2457" s="34" t="str">
        <f t="shared" si="114"/>
        <v>0-20%</v>
      </c>
      <c r="M2457" t="str">
        <f t="shared" si="115"/>
        <v>20-40%</v>
      </c>
      <c r="N2457">
        <f t="shared" ca="1" si="116"/>
        <v>242</v>
      </c>
    </row>
    <row r="2458" spans="1:14" x14ac:dyDescent="0.25">
      <c r="A2458" t="s">
        <v>6244</v>
      </c>
      <c r="B2458">
        <v>239.27</v>
      </c>
      <c r="C2458" t="s">
        <v>5064</v>
      </c>
      <c r="D2458">
        <v>11.03</v>
      </c>
      <c r="E2458">
        <v>571</v>
      </c>
      <c r="F2458">
        <v>0</v>
      </c>
      <c r="G2458" s="2">
        <v>45146.027418981481</v>
      </c>
      <c r="H2458" s="2">
        <v>45237.925798611112</v>
      </c>
      <c r="I2458" s="18">
        <v>0.33700000000000002</v>
      </c>
      <c r="J2458">
        <v>0.29399999999999998</v>
      </c>
      <c r="K2458" t="s">
        <v>71</v>
      </c>
      <c r="L2458" s="34" t="str">
        <f t="shared" si="114"/>
        <v>0-20%</v>
      </c>
      <c r="M2458" t="str">
        <f t="shared" si="115"/>
        <v>20-40%</v>
      </c>
      <c r="N2458">
        <f t="shared" ca="1" si="116"/>
        <v>775</v>
      </c>
    </row>
    <row r="2459" spans="1:14" x14ac:dyDescent="0.25">
      <c r="A2459" t="s">
        <v>6245</v>
      </c>
      <c r="B2459">
        <v>1970.9</v>
      </c>
      <c r="C2459" t="s">
        <v>5065</v>
      </c>
      <c r="D2459">
        <v>19.7</v>
      </c>
      <c r="E2459">
        <v>531</v>
      </c>
      <c r="F2459">
        <v>1</v>
      </c>
      <c r="G2459" s="2">
        <v>45751.351620370369</v>
      </c>
      <c r="H2459" s="2">
        <v>45785.667187500003</v>
      </c>
      <c r="I2459" s="18">
        <v>4.3999999999999997E-2</v>
      </c>
      <c r="J2459">
        <v>0.19900000000000001</v>
      </c>
      <c r="K2459" t="s">
        <v>50</v>
      </c>
      <c r="L2459" s="34" t="str">
        <f t="shared" si="114"/>
        <v>0-20%</v>
      </c>
      <c r="M2459" t="str">
        <f t="shared" si="115"/>
        <v>0-20%</v>
      </c>
      <c r="N2459">
        <f t="shared" ca="1" si="116"/>
        <v>227</v>
      </c>
    </row>
    <row r="2460" spans="1:14" x14ac:dyDescent="0.25">
      <c r="A2460" t="s">
        <v>6246</v>
      </c>
      <c r="B2460">
        <v>552.87</v>
      </c>
      <c r="C2460" t="s">
        <v>5064</v>
      </c>
      <c r="D2460">
        <v>12.31</v>
      </c>
      <c r="E2460">
        <v>315</v>
      </c>
      <c r="F2460">
        <v>2</v>
      </c>
      <c r="G2460" s="2">
        <v>45341.332245370373</v>
      </c>
      <c r="H2460" s="2">
        <v>45525.283333333333</v>
      </c>
      <c r="I2460" s="18">
        <v>0.26800000000000002</v>
      </c>
      <c r="J2460">
        <v>0.27200000000000002</v>
      </c>
      <c r="K2460" t="s">
        <v>106</v>
      </c>
      <c r="L2460" s="34" t="str">
        <f t="shared" si="114"/>
        <v>0-20%</v>
      </c>
      <c r="M2460" t="str">
        <f t="shared" si="115"/>
        <v>20-40%</v>
      </c>
      <c r="N2460">
        <f t="shared" ca="1" si="116"/>
        <v>487</v>
      </c>
    </row>
    <row r="2461" spans="1:14" x14ac:dyDescent="0.25">
      <c r="A2461" t="s">
        <v>6247</v>
      </c>
      <c r="B2461">
        <v>1287.1099999999999</v>
      </c>
      <c r="C2461" t="s">
        <v>5067</v>
      </c>
      <c r="D2461">
        <v>34.11</v>
      </c>
      <c r="E2461">
        <v>815</v>
      </c>
      <c r="F2461">
        <v>3</v>
      </c>
      <c r="G2461" s="2">
        <v>45914.183275462958</v>
      </c>
      <c r="H2461" s="2">
        <v>45964.021168981482</v>
      </c>
      <c r="I2461" s="18">
        <v>0.182</v>
      </c>
      <c r="J2461">
        <v>0.21199999999999999</v>
      </c>
      <c r="K2461" t="s">
        <v>69</v>
      </c>
      <c r="L2461" s="34" t="str">
        <f t="shared" si="114"/>
        <v>20-40%</v>
      </c>
      <c r="M2461" t="str">
        <f t="shared" si="115"/>
        <v>20-40%</v>
      </c>
      <c r="N2461">
        <f t="shared" ca="1" si="116"/>
        <v>48</v>
      </c>
    </row>
    <row r="2462" spans="1:14" x14ac:dyDescent="0.25">
      <c r="A2462" t="s">
        <v>6248</v>
      </c>
      <c r="B2462">
        <v>909.8</v>
      </c>
      <c r="C2462" t="s">
        <v>5066</v>
      </c>
      <c r="D2462">
        <v>20.059999999999999</v>
      </c>
      <c r="E2462">
        <v>436</v>
      </c>
      <c r="F2462">
        <v>1</v>
      </c>
      <c r="G2462" s="2">
        <v>45915.712291666663</v>
      </c>
      <c r="H2462" s="2">
        <v>45754.331759259258</v>
      </c>
      <c r="I2462" s="18">
        <v>3.2000000000000001E-2</v>
      </c>
      <c r="J2462">
        <v>0.254</v>
      </c>
      <c r="K2462" t="s">
        <v>32</v>
      </c>
      <c r="L2462" s="34" t="str">
        <f t="shared" si="114"/>
        <v>20-40%</v>
      </c>
      <c r="M2462" t="str">
        <f t="shared" si="115"/>
        <v>20-40%</v>
      </c>
      <c r="N2462">
        <f t="shared" ca="1" si="116"/>
        <v>258</v>
      </c>
    </row>
    <row r="2463" spans="1:14" x14ac:dyDescent="0.25">
      <c r="A2463" t="s">
        <v>6249</v>
      </c>
      <c r="B2463">
        <v>733.01</v>
      </c>
      <c r="C2463" t="s">
        <v>5064</v>
      </c>
      <c r="D2463">
        <v>22.11</v>
      </c>
      <c r="E2463">
        <v>422</v>
      </c>
      <c r="F2463">
        <v>1</v>
      </c>
      <c r="G2463" s="2">
        <v>45176.597407407397</v>
      </c>
      <c r="H2463" s="2">
        <v>45489.327719907407</v>
      </c>
      <c r="I2463" s="18">
        <v>8.7999999999999995E-2</v>
      </c>
      <c r="J2463">
        <v>0.24399999999999999</v>
      </c>
      <c r="K2463" t="s">
        <v>86</v>
      </c>
      <c r="L2463" s="34" t="str">
        <f t="shared" si="114"/>
        <v>20-40%</v>
      </c>
      <c r="M2463" t="str">
        <f t="shared" si="115"/>
        <v>20-40%</v>
      </c>
      <c r="N2463">
        <f t="shared" ca="1" si="116"/>
        <v>523</v>
      </c>
    </row>
    <row r="2464" spans="1:14" x14ac:dyDescent="0.25">
      <c r="A2464" t="s">
        <v>6250</v>
      </c>
      <c r="B2464">
        <v>288.11</v>
      </c>
      <c r="C2464" t="s">
        <v>5065</v>
      </c>
      <c r="D2464">
        <v>32.82</v>
      </c>
      <c r="E2464">
        <v>440</v>
      </c>
      <c r="F2464">
        <v>2</v>
      </c>
      <c r="G2464" s="2">
        <v>45310.587754629632</v>
      </c>
      <c r="H2464" s="2">
        <v>45218.438993055563</v>
      </c>
      <c r="I2464" s="18">
        <v>5.7000000000000002E-2</v>
      </c>
      <c r="J2464">
        <v>0.123</v>
      </c>
      <c r="K2464" t="s">
        <v>28</v>
      </c>
      <c r="L2464" s="34" t="str">
        <f t="shared" si="114"/>
        <v>20-40%</v>
      </c>
      <c r="M2464" t="str">
        <f t="shared" si="115"/>
        <v>0-20%</v>
      </c>
      <c r="N2464">
        <f t="shared" ca="1" si="116"/>
        <v>794</v>
      </c>
    </row>
    <row r="2465" spans="1:14" x14ac:dyDescent="0.25">
      <c r="A2465" t="s">
        <v>6251</v>
      </c>
      <c r="B2465">
        <v>588.34</v>
      </c>
      <c r="C2465" t="s">
        <v>5064</v>
      </c>
      <c r="D2465">
        <v>5.96</v>
      </c>
      <c r="E2465">
        <v>367</v>
      </c>
      <c r="F2465">
        <v>1</v>
      </c>
      <c r="G2465" s="2">
        <v>45555.041828703703</v>
      </c>
      <c r="H2465" s="2">
        <v>45186.42628472222</v>
      </c>
      <c r="I2465" s="18">
        <v>0.43</v>
      </c>
      <c r="J2465">
        <v>0.33</v>
      </c>
      <c r="K2465" t="s">
        <v>50</v>
      </c>
      <c r="L2465" s="34" t="str">
        <f t="shared" si="114"/>
        <v>0-20%</v>
      </c>
      <c r="M2465" t="str">
        <f t="shared" si="115"/>
        <v>20-40%</v>
      </c>
      <c r="N2465">
        <f t="shared" ca="1" si="116"/>
        <v>826</v>
      </c>
    </row>
    <row r="2466" spans="1:14" x14ac:dyDescent="0.25">
      <c r="A2466" t="s">
        <v>6252</v>
      </c>
      <c r="B2466">
        <v>2105.36</v>
      </c>
      <c r="C2466" t="s">
        <v>5066</v>
      </c>
      <c r="D2466">
        <v>1.58</v>
      </c>
      <c r="E2466">
        <v>771</v>
      </c>
      <c r="F2466">
        <v>1</v>
      </c>
      <c r="G2466" s="2">
        <v>45539.779016203713</v>
      </c>
      <c r="H2466" s="2">
        <v>45873.623124999998</v>
      </c>
      <c r="I2466" s="18">
        <v>0.48599999999999999</v>
      </c>
      <c r="J2466">
        <v>0.16900000000000001</v>
      </c>
      <c r="K2466" t="s">
        <v>32</v>
      </c>
      <c r="L2466" s="34" t="str">
        <f t="shared" si="114"/>
        <v>0-20%</v>
      </c>
      <c r="M2466" t="str">
        <f t="shared" si="115"/>
        <v>0-20%</v>
      </c>
      <c r="N2466">
        <f t="shared" ca="1" si="116"/>
        <v>139</v>
      </c>
    </row>
    <row r="2467" spans="1:14" x14ac:dyDescent="0.25">
      <c r="A2467" t="s">
        <v>6253</v>
      </c>
      <c r="B2467">
        <v>1871.01</v>
      </c>
      <c r="C2467" t="s">
        <v>5064</v>
      </c>
      <c r="D2467">
        <v>34.33</v>
      </c>
      <c r="E2467">
        <v>394</v>
      </c>
      <c r="F2467">
        <v>1</v>
      </c>
      <c r="G2467" s="2">
        <v>45521.291400462957</v>
      </c>
      <c r="H2467" s="2">
        <v>45470.711064814823</v>
      </c>
      <c r="I2467" s="18">
        <v>0.26900000000000002</v>
      </c>
      <c r="J2467">
        <v>0.16900000000000001</v>
      </c>
      <c r="K2467" t="s">
        <v>46</v>
      </c>
      <c r="L2467" s="34" t="str">
        <f t="shared" si="114"/>
        <v>20-40%</v>
      </c>
      <c r="M2467" t="str">
        <f t="shared" si="115"/>
        <v>0-20%</v>
      </c>
      <c r="N2467">
        <f t="shared" ca="1" si="116"/>
        <v>542</v>
      </c>
    </row>
    <row r="2468" spans="1:14" x14ac:dyDescent="0.25">
      <c r="A2468" t="s">
        <v>6254</v>
      </c>
      <c r="B2468">
        <v>1642.41</v>
      </c>
      <c r="C2468" t="s">
        <v>5064</v>
      </c>
      <c r="D2468">
        <v>19.309999999999999</v>
      </c>
      <c r="E2468">
        <v>632</v>
      </c>
      <c r="F2468">
        <v>2</v>
      </c>
      <c r="G2468" s="2">
        <v>45805.601273148153</v>
      </c>
      <c r="H2468" s="2">
        <v>45232.087280092594</v>
      </c>
      <c r="I2468" s="18">
        <v>0.32300000000000001</v>
      </c>
      <c r="J2468">
        <v>0.34399999999999997</v>
      </c>
      <c r="K2468" t="s">
        <v>64</v>
      </c>
      <c r="L2468" s="34" t="str">
        <f t="shared" si="114"/>
        <v>0-20%</v>
      </c>
      <c r="M2468" t="str">
        <f t="shared" si="115"/>
        <v>20-40%</v>
      </c>
      <c r="N2468">
        <f t="shared" ca="1" si="116"/>
        <v>780</v>
      </c>
    </row>
    <row r="2469" spans="1:14" x14ac:dyDescent="0.25">
      <c r="A2469" t="s">
        <v>6255</v>
      </c>
      <c r="B2469">
        <v>1276.9000000000001</v>
      </c>
      <c r="C2469" t="s">
        <v>5064</v>
      </c>
      <c r="D2469">
        <v>15.57</v>
      </c>
      <c r="E2469">
        <v>579</v>
      </c>
      <c r="F2469">
        <v>5</v>
      </c>
      <c r="G2469" s="2">
        <v>45543.667627314811</v>
      </c>
      <c r="H2469" s="2">
        <v>45848.307025462957</v>
      </c>
      <c r="I2469" s="18">
        <v>0.48799999999999999</v>
      </c>
      <c r="J2469">
        <v>0.49099999999999999</v>
      </c>
      <c r="K2469" t="s">
        <v>86</v>
      </c>
      <c r="L2469" s="34" t="str">
        <f t="shared" si="114"/>
        <v>0-20%</v>
      </c>
      <c r="M2469" t="str">
        <f t="shared" si="115"/>
        <v>40-60%</v>
      </c>
      <c r="N2469">
        <f t="shared" ca="1" si="116"/>
        <v>164</v>
      </c>
    </row>
    <row r="2470" spans="1:14" x14ac:dyDescent="0.25">
      <c r="A2470" t="s">
        <v>6256</v>
      </c>
      <c r="B2470">
        <v>147.27000000000001</v>
      </c>
      <c r="C2470" t="s">
        <v>5064</v>
      </c>
      <c r="D2470">
        <v>1.35</v>
      </c>
      <c r="E2470">
        <v>438</v>
      </c>
      <c r="F2470">
        <v>1</v>
      </c>
      <c r="G2470" s="2">
        <v>45616.049444444441</v>
      </c>
      <c r="H2470" s="2">
        <v>45244.501006944447</v>
      </c>
      <c r="I2470" s="18">
        <v>0.40799999999999997</v>
      </c>
      <c r="J2470">
        <v>0.46899999999999997</v>
      </c>
      <c r="K2470" t="s">
        <v>71</v>
      </c>
      <c r="L2470" s="34" t="str">
        <f t="shared" si="114"/>
        <v>0-20%</v>
      </c>
      <c r="M2470" t="str">
        <f t="shared" si="115"/>
        <v>40-60%</v>
      </c>
      <c r="N2470">
        <f t="shared" ca="1" si="116"/>
        <v>768</v>
      </c>
    </row>
    <row r="2471" spans="1:14" x14ac:dyDescent="0.25">
      <c r="A2471" t="s">
        <v>6257</v>
      </c>
      <c r="B2471">
        <v>3380.29</v>
      </c>
      <c r="C2471" t="s">
        <v>5064</v>
      </c>
      <c r="D2471">
        <v>7.12</v>
      </c>
      <c r="E2471">
        <v>474</v>
      </c>
      <c r="F2471">
        <v>2</v>
      </c>
      <c r="G2471" s="2">
        <v>45318.062210648153</v>
      </c>
      <c r="H2471" s="2">
        <v>45020.483217592591</v>
      </c>
      <c r="I2471" s="18">
        <v>0.27700000000000002</v>
      </c>
      <c r="J2471">
        <v>0.16700000000000001</v>
      </c>
      <c r="K2471" t="s">
        <v>22</v>
      </c>
      <c r="L2471" s="34" t="str">
        <f t="shared" si="114"/>
        <v>0-20%</v>
      </c>
      <c r="M2471" t="str">
        <f t="shared" si="115"/>
        <v>0-20%</v>
      </c>
      <c r="N2471">
        <f t="shared" ca="1" si="116"/>
        <v>992</v>
      </c>
    </row>
    <row r="2472" spans="1:14" x14ac:dyDescent="0.25">
      <c r="A2472" t="s">
        <v>6258</v>
      </c>
      <c r="B2472">
        <v>168.71</v>
      </c>
      <c r="C2472" t="s">
        <v>5065</v>
      </c>
      <c r="D2472">
        <v>15.12</v>
      </c>
      <c r="E2472">
        <v>743</v>
      </c>
      <c r="F2472">
        <v>1</v>
      </c>
      <c r="G2472" s="2">
        <v>45885.412083333344</v>
      </c>
      <c r="H2472" s="2">
        <v>45664.65525462963</v>
      </c>
      <c r="I2472" s="18">
        <v>0.47099999999999997</v>
      </c>
      <c r="J2472">
        <v>0.10100000000000001</v>
      </c>
      <c r="K2472" t="s">
        <v>35</v>
      </c>
      <c r="L2472" s="34" t="str">
        <f t="shared" si="114"/>
        <v>0-20%</v>
      </c>
      <c r="M2472" t="str">
        <f t="shared" si="115"/>
        <v>0-20%</v>
      </c>
      <c r="N2472">
        <f t="shared" ca="1" si="116"/>
        <v>348</v>
      </c>
    </row>
    <row r="2473" spans="1:14" x14ac:dyDescent="0.25">
      <c r="A2473" t="s">
        <v>6259</v>
      </c>
      <c r="B2473">
        <v>123.2</v>
      </c>
      <c r="C2473" t="s">
        <v>5064</v>
      </c>
      <c r="D2473">
        <v>10.16</v>
      </c>
      <c r="E2473">
        <v>387</v>
      </c>
      <c r="F2473">
        <v>3</v>
      </c>
      <c r="G2473" s="2">
        <v>45653.893576388888</v>
      </c>
      <c r="H2473" s="2">
        <v>45762.996678240743</v>
      </c>
      <c r="I2473" s="18">
        <v>0.23400000000000001</v>
      </c>
      <c r="J2473">
        <v>0.38500000000000001</v>
      </c>
      <c r="K2473" t="s">
        <v>71</v>
      </c>
      <c r="L2473" s="34" t="str">
        <f t="shared" si="114"/>
        <v>0-20%</v>
      </c>
      <c r="M2473" t="str">
        <f t="shared" si="115"/>
        <v>20-40%</v>
      </c>
      <c r="N2473">
        <f t="shared" ca="1" si="116"/>
        <v>250</v>
      </c>
    </row>
    <row r="2474" spans="1:14" x14ac:dyDescent="0.25">
      <c r="A2474" t="s">
        <v>6260</v>
      </c>
      <c r="B2474">
        <v>571.47</v>
      </c>
      <c r="C2474" t="s">
        <v>5064</v>
      </c>
      <c r="D2474">
        <v>25.68</v>
      </c>
      <c r="E2474">
        <v>853</v>
      </c>
      <c r="F2474">
        <v>2</v>
      </c>
      <c r="G2474" s="2">
        <v>45129.606805555559</v>
      </c>
      <c r="H2474" s="2">
        <v>45580.900358796287</v>
      </c>
      <c r="I2474" s="18">
        <v>0.39500000000000002</v>
      </c>
      <c r="J2474">
        <v>0.41499999999999998</v>
      </c>
      <c r="K2474" t="s">
        <v>54</v>
      </c>
      <c r="L2474" s="34" t="str">
        <f t="shared" si="114"/>
        <v>20-40%</v>
      </c>
      <c r="M2474" t="str">
        <f t="shared" si="115"/>
        <v>40-60%</v>
      </c>
      <c r="N2474">
        <f t="shared" ca="1" si="116"/>
        <v>432</v>
      </c>
    </row>
    <row r="2475" spans="1:14" x14ac:dyDescent="0.25">
      <c r="A2475" t="s">
        <v>6261</v>
      </c>
      <c r="B2475">
        <v>184.35</v>
      </c>
      <c r="C2475" t="s">
        <v>5064</v>
      </c>
      <c r="D2475">
        <v>15.36</v>
      </c>
      <c r="E2475">
        <v>637</v>
      </c>
      <c r="F2475">
        <v>1</v>
      </c>
      <c r="G2475" s="2">
        <v>45393.360856481479</v>
      </c>
      <c r="H2475" s="2">
        <v>45839.023842592593</v>
      </c>
      <c r="I2475" s="18">
        <v>0.125</v>
      </c>
      <c r="J2475">
        <v>0.216</v>
      </c>
      <c r="K2475" t="s">
        <v>106</v>
      </c>
      <c r="L2475" s="34" t="str">
        <f t="shared" si="114"/>
        <v>0-20%</v>
      </c>
      <c r="M2475" t="str">
        <f t="shared" si="115"/>
        <v>20-40%</v>
      </c>
      <c r="N2475">
        <f t="shared" ca="1" si="116"/>
        <v>173</v>
      </c>
    </row>
    <row r="2476" spans="1:14" x14ac:dyDescent="0.25">
      <c r="A2476" t="s">
        <v>6262</v>
      </c>
      <c r="B2476">
        <v>2640.58</v>
      </c>
      <c r="C2476" t="s">
        <v>5066</v>
      </c>
      <c r="D2476">
        <v>17.23</v>
      </c>
      <c r="E2476">
        <v>390</v>
      </c>
      <c r="F2476">
        <v>3</v>
      </c>
      <c r="G2476" s="2">
        <v>45769.864594907413</v>
      </c>
      <c r="H2476" s="2">
        <v>45936.071631944447</v>
      </c>
      <c r="I2476" s="18">
        <v>0.26600000000000001</v>
      </c>
      <c r="J2476">
        <v>0.28100000000000003</v>
      </c>
      <c r="K2476" t="s">
        <v>22</v>
      </c>
      <c r="L2476" s="34" t="str">
        <f t="shared" si="114"/>
        <v>0-20%</v>
      </c>
      <c r="M2476" t="str">
        <f t="shared" si="115"/>
        <v>20-40%</v>
      </c>
      <c r="N2476">
        <f t="shared" ca="1" si="116"/>
        <v>76</v>
      </c>
    </row>
    <row r="2477" spans="1:14" x14ac:dyDescent="0.25">
      <c r="A2477" t="s">
        <v>6263</v>
      </c>
      <c r="B2477">
        <v>1745.92</v>
      </c>
      <c r="C2477" t="s">
        <v>5066</v>
      </c>
      <c r="D2477">
        <v>19.03</v>
      </c>
      <c r="E2477">
        <v>894</v>
      </c>
      <c r="F2477">
        <v>3</v>
      </c>
      <c r="G2477" s="2">
        <v>44986.308495370373</v>
      </c>
      <c r="H2477" s="2">
        <v>46043.591817129629</v>
      </c>
      <c r="I2477" s="18">
        <v>0.16800000000000001</v>
      </c>
      <c r="J2477">
        <v>0.38500000000000001</v>
      </c>
      <c r="K2477" t="s">
        <v>86</v>
      </c>
      <c r="L2477" s="34" t="str">
        <f t="shared" si="114"/>
        <v>0-20%</v>
      </c>
      <c r="M2477" t="str">
        <f t="shared" si="115"/>
        <v>20-40%</v>
      </c>
      <c r="N2477">
        <f t="shared" ca="1" si="116"/>
        <v>0</v>
      </c>
    </row>
    <row r="2478" spans="1:14" x14ac:dyDescent="0.25">
      <c r="A2478" t="s">
        <v>6264</v>
      </c>
      <c r="B2478">
        <v>2024.87</v>
      </c>
      <c r="C2478" t="s">
        <v>5066</v>
      </c>
      <c r="D2478">
        <v>2.4</v>
      </c>
      <c r="E2478">
        <v>614</v>
      </c>
      <c r="F2478">
        <v>2</v>
      </c>
      <c r="G2478" s="2">
        <v>45787.096319444441</v>
      </c>
      <c r="H2478" s="2">
        <v>45649.549988425933</v>
      </c>
      <c r="I2478" s="18">
        <v>0.33500000000000002</v>
      </c>
      <c r="J2478">
        <v>0.39800000000000002</v>
      </c>
      <c r="K2478" t="s">
        <v>106</v>
      </c>
      <c r="L2478" s="34" t="str">
        <f t="shared" si="114"/>
        <v>0-20%</v>
      </c>
      <c r="M2478" t="str">
        <f t="shared" si="115"/>
        <v>20-40%</v>
      </c>
      <c r="N2478">
        <f t="shared" ca="1" si="116"/>
        <v>363</v>
      </c>
    </row>
    <row r="2479" spans="1:14" x14ac:dyDescent="0.25">
      <c r="A2479" t="s">
        <v>6265</v>
      </c>
      <c r="B2479">
        <v>1803.28</v>
      </c>
      <c r="C2479" t="s">
        <v>5064</v>
      </c>
      <c r="D2479">
        <v>19.22</v>
      </c>
      <c r="E2479">
        <v>337</v>
      </c>
      <c r="F2479">
        <v>3</v>
      </c>
      <c r="G2479" s="2">
        <v>45678.090231481481</v>
      </c>
      <c r="H2479" s="2">
        <v>45507.402418981481</v>
      </c>
      <c r="I2479" s="18">
        <v>6.8000000000000005E-2</v>
      </c>
      <c r="J2479">
        <v>0.36699999999999999</v>
      </c>
      <c r="K2479" t="s">
        <v>86</v>
      </c>
      <c r="L2479" s="34" t="str">
        <f t="shared" si="114"/>
        <v>0-20%</v>
      </c>
      <c r="M2479" t="str">
        <f t="shared" si="115"/>
        <v>20-40%</v>
      </c>
      <c r="N2479">
        <f t="shared" ca="1" si="116"/>
        <v>505</v>
      </c>
    </row>
    <row r="2480" spans="1:14" x14ac:dyDescent="0.25">
      <c r="A2480" t="s">
        <v>6266</v>
      </c>
      <c r="B2480">
        <v>2804.49</v>
      </c>
      <c r="C2480" t="s">
        <v>5064</v>
      </c>
      <c r="D2480">
        <v>25.72</v>
      </c>
      <c r="E2480">
        <v>538</v>
      </c>
      <c r="F2480">
        <v>1</v>
      </c>
      <c r="G2480" s="2">
        <v>45937.553738425922</v>
      </c>
      <c r="H2480" s="2">
        <v>45333.125254629631</v>
      </c>
      <c r="I2480" s="18">
        <v>9.0999999999999998E-2</v>
      </c>
      <c r="J2480">
        <v>0.44500000000000001</v>
      </c>
      <c r="K2480" t="s">
        <v>106</v>
      </c>
      <c r="L2480" s="34" t="str">
        <f t="shared" si="114"/>
        <v>20-40%</v>
      </c>
      <c r="M2480" t="str">
        <f t="shared" si="115"/>
        <v>40-60%</v>
      </c>
      <c r="N2480">
        <f t="shared" ca="1" si="116"/>
        <v>679</v>
      </c>
    </row>
    <row r="2481" spans="1:14" x14ac:dyDescent="0.25">
      <c r="A2481" t="s">
        <v>6267</v>
      </c>
      <c r="B2481">
        <v>116.17</v>
      </c>
      <c r="C2481" t="s">
        <v>5064</v>
      </c>
      <c r="D2481">
        <v>4.03</v>
      </c>
      <c r="E2481">
        <v>559</v>
      </c>
      <c r="F2481">
        <v>1</v>
      </c>
      <c r="G2481" s="2">
        <v>44957.85728009259</v>
      </c>
      <c r="H2481" s="2">
        <v>45115.83353009259</v>
      </c>
      <c r="I2481" s="18">
        <v>0.14499999999999999</v>
      </c>
      <c r="J2481">
        <v>0.33300000000000002</v>
      </c>
      <c r="K2481" t="s">
        <v>46</v>
      </c>
      <c r="L2481" s="34" t="str">
        <f t="shared" si="114"/>
        <v>0-20%</v>
      </c>
      <c r="M2481" t="str">
        <f t="shared" si="115"/>
        <v>20-40%</v>
      </c>
      <c r="N2481">
        <f t="shared" ca="1" si="116"/>
        <v>897</v>
      </c>
    </row>
    <row r="2482" spans="1:14" x14ac:dyDescent="0.25">
      <c r="A2482" t="s">
        <v>6268</v>
      </c>
      <c r="B2482">
        <v>523.53</v>
      </c>
      <c r="C2482" t="s">
        <v>5066</v>
      </c>
      <c r="D2482">
        <v>11.56</v>
      </c>
      <c r="E2482">
        <v>479</v>
      </c>
      <c r="F2482">
        <v>1</v>
      </c>
      <c r="G2482" s="2">
        <v>45791.406087962961</v>
      </c>
      <c r="H2482" s="2">
        <v>45847.457754629628</v>
      </c>
      <c r="I2482" s="18">
        <v>0.44900000000000001</v>
      </c>
      <c r="J2482">
        <v>0.35899999999999999</v>
      </c>
      <c r="K2482" t="s">
        <v>28</v>
      </c>
      <c r="L2482" s="34" t="str">
        <f t="shared" si="114"/>
        <v>0-20%</v>
      </c>
      <c r="M2482" t="str">
        <f t="shared" si="115"/>
        <v>20-40%</v>
      </c>
      <c r="N2482">
        <f t="shared" ca="1" si="116"/>
        <v>165</v>
      </c>
    </row>
    <row r="2483" spans="1:14" x14ac:dyDescent="0.25">
      <c r="A2483" t="s">
        <v>6269</v>
      </c>
      <c r="B2483">
        <v>879.85</v>
      </c>
      <c r="C2483" t="s">
        <v>5064</v>
      </c>
      <c r="D2483">
        <v>5.09</v>
      </c>
      <c r="E2483">
        <v>591</v>
      </c>
      <c r="F2483">
        <v>1</v>
      </c>
      <c r="G2483" s="2">
        <v>45718.144224537027</v>
      </c>
      <c r="H2483" s="2">
        <v>44988.300636574073</v>
      </c>
      <c r="I2483" s="18">
        <v>0.32200000000000001</v>
      </c>
      <c r="J2483">
        <v>0.17399999999999999</v>
      </c>
      <c r="K2483" t="s">
        <v>89</v>
      </c>
      <c r="L2483" s="34" t="str">
        <f t="shared" si="114"/>
        <v>0-20%</v>
      </c>
      <c r="M2483" t="str">
        <f t="shared" si="115"/>
        <v>0-20%</v>
      </c>
      <c r="N2483">
        <f t="shared" ca="1" si="116"/>
        <v>1024</v>
      </c>
    </row>
    <row r="2484" spans="1:14" x14ac:dyDescent="0.25">
      <c r="A2484" t="s">
        <v>6270</v>
      </c>
      <c r="B2484">
        <v>642.21</v>
      </c>
      <c r="C2484" t="s">
        <v>5064</v>
      </c>
      <c r="D2484">
        <v>14.94</v>
      </c>
      <c r="E2484">
        <v>378</v>
      </c>
      <c r="F2484">
        <v>1</v>
      </c>
      <c r="G2484" s="2">
        <v>45084.350266203714</v>
      </c>
      <c r="H2484" s="2">
        <v>45194.444131944438</v>
      </c>
      <c r="I2484" s="18">
        <v>0.27200000000000002</v>
      </c>
      <c r="J2484">
        <v>0.54700000000000004</v>
      </c>
      <c r="K2484" t="s">
        <v>50</v>
      </c>
      <c r="L2484" s="34" t="str">
        <f t="shared" si="114"/>
        <v>0-20%</v>
      </c>
      <c r="M2484" t="str">
        <f t="shared" si="115"/>
        <v>40-60%</v>
      </c>
      <c r="N2484">
        <f t="shared" ca="1" si="116"/>
        <v>818</v>
      </c>
    </row>
    <row r="2485" spans="1:14" x14ac:dyDescent="0.25">
      <c r="A2485" t="s">
        <v>6271</v>
      </c>
      <c r="B2485">
        <v>830.05</v>
      </c>
      <c r="C2485" t="s">
        <v>5066</v>
      </c>
      <c r="D2485">
        <v>14.68</v>
      </c>
      <c r="E2485">
        <v>515</v>
      </c>
      <c r="F2485">
        <v>0</v>
      </c>
      <c r="G2485" s="2">
        <v>45196.965532407397</v>
      </c>
      <c r="H2485" s="2">
        <v>45556.708634259259</v>
      </c>
      <c r="I2485" s="18">
        <v>0.18099999999999999</v>
      </c>
      <c r="J2485">
        <v>0.122</v>
      </c>
      <c r="K2485" t="s">
        <v>69</v>
      </c>
      <c r="L2485" s="34" t="str">
        <f t="shared" si="114"/>
        <v>0-20%</v>
      </c>
      <c r="M2485" t="str">
        <f t="shared" si="115"/>
        <v>0-20%</v>
      </c>
      <c r="N2485">
        <f t="shared" ca="1" si="116"/>
        <v>456</v>
      </c>
    </row>
    <row r="2486" spans="1:14" x14ac:dyDescent="0.25">
      <c r="A2486" t="s">
        <v>6272</v>
      </c>
      <c r="B2486">
        <v>801.02</v>
      </c>
      <c r="C2486" t="s">
        <v>5064</v>
      </c>
      <c r="D2486">
        <v>4.1100000000000003</v>
      </c>
      <c r="E2486">
        <v>721</v>
      </c>
      <c r="F2486">
        <v>2</v>
      </c>
      <c r="G2486" s="2">
        <v>45949.612928240742</v>
      </c>
      <c r="H2486" s="2">
        <v>45362.371840277781</v>
      </c>
      <c r="I2486" s="18">
        <v>0.379</v>
      </c>
      <c r="J2486">
        <v>0.497</v>
      </c>
      <c r="K2486" t="s">
        <v>106</v>
      </c>
      <c r="L2486" s="34" t="str">
        <f t="shared" si="114"/>
        <v>0-20%</v>
      </c>
      <c r="M2486" t="str">
        <f t="shared" si="115"/>
        <v>40-60%</v>
      </c>
      <c r="N2486">
        <f t="shared" ca="1" si="116"/>
        <v>650</v>
      </c>
    </row>
    <row r="2487" spans="1:14" x14ac:dyDescent="0.25">
      <c r="A2487" t="s">
        <v>6273</v>
      </c>
      <c r="B2487">
        <v>540.36</v>
      </c>
      <c r="C2487" t="s">
        <v>5064</v>
      </c>
      <c r="D2487">
        <v>7.12</v>
      </c>
      <c r="E2487">
        <v>329</v>
      </c>
      <c r="F2487">
        <v>2</v>
      </c>
      <c r="G2487" s="2">
        <v>45363.979525462957</v>
      </c>
      <c r="H2487" s="2">
        <v>45749.889421296299</v>
      </c>
      <c r="I2487" s="18">
        <v>2.1999999999999999E-2</v>
      </c>
      <c r="J2487">
        <v>0.22500000000000001</v>
      </c>
      <c r="K2487" t="s">
        <v>39</v>
      </c>
      <c r="L2487" s="34" t="str">
        <f t="shared" si="114"/>
        <v>0-20%</v>
      </c>
      <c r="M2487" t="str">
        <f t="shared" si="115"/>
        <v>20-40%</v>
      </c>
      <c r="N2487">
        <f t="shared" ca="1" si="116"/>
        <v>263</v>
      </c>
    </row>
    <row r="2488" spans="1:14" x14ac:dyDescent="0.25">
      <c r="A2488" t="s">
        <v>6274</v>
      </c>
      <c r="B2488">
        <v>2048.73</v>
      </c>
      <c r="C2488" t="s">
        <v>5067</v>
      </c>
      <c r="D2488">
        <v>18.309999999999999</v>
      </c>
      <c r="E2488">
        <v>348</v>
      </c>
      <c r="F2488">
        <v>1</v>
      </c>
      <c r="G2488" s="2">
        <v>44935.221990740742</v>
      </c>
      <c r="H2488" s="2">
        <v>45551.898935185192</v>
      </c>
      <c r="I2488" s="18">
        <v>0.28000000000000003</v>
      </c>
      <c r="J2488">
        <v>0.42699999999999999</v>
      </c>
      <c r="K2488" t="s">
        <v>58</v>
      </c>
      <c r="L2488" s="34" t="str">
        <f t="shared" si="114"/>
        <v>0-20%</v>
      </c>
      <c r="M2488" t="str">
        <f t="shared" si="115"/>
        <v>40-60%</v>
      </c>
      <c r="N2488">
        <f t="shared" ca="1" si="116"/>
        <v>461</v>
      </c>
    </row>
    <row r="2489" spans="1:14" x14ac:dyDescent="0.25">
      <c r="A2489" t="s">
        <v>6275</v>
      </c>
      <c r="B2489">
        <v>795.1</v>
      </c>
      <c r="C2489" t="s">
        <v>5067</v>
      </c>
      <c r="D2489">
        <v>22.59</v>
      </c>
      <c r="E2489">
        <v>475</v>
      </c>
      <c r="F2489">
        <v>0</v>
      </c>
      <c r="G2489" s="2">
        <v>45365.383692129632</v>
      </c>
      <c r="H2489" s="2">
        <v>45421.396157407413</v>
      </c>
      <c r="I2489" s="18">
        <v>0.14799999999999999</v>
      </c>
      <c r="J2489">
        <v>0.13200000000000001</v>
      </c>
      <c r="K2489" t="s">
        <v>22</v>
      </c>
      <c r="L2489" s="34" t="str">
        <f t="shared" si="114"/>
        <v>20-40%</v>
      </c>
      <c r="M2489" t="str">
        <f t="shared" si="115"/>
        <v>0-20%</v>
      </c>
      <c r="N2489">
        <f t="shared" ca="1" si="116"/>
        <v>591</v>
      </c>
    </row>
    <row r="2490" spans="1:14" x14ac:dyDescent="0.25">
      <c r="A2490" t="s">
        <v>6276</v>
      </c>
      <c r="B2490">
        <v>600.22</v>
      </c>
      <c r="C2490" t="s">
        <v>5064</v>
      </c>
      <c r="D2490">
        <v>7.68</v>
      </c>
      <c r="E2490">
        <v>508</v>
      </c>
      <c r="F2490">
        <v>2</v>
      </c>
      <c r="G2490" s="2">
        <v>45418.58871527778</v>
      </c>
      <c r="H2490" s="2">
        <v>44999.963055555563</v>
      </c>
      <c r="I2490" s="18">
        <v>0.34799999999999998</v>
      </c>
      <c r="J2490">
        <v>0.67100000000000004</v>
      </c>
      <c r="K2490" t="s">
        <v>54</v>
      </c>
      <c r="L2490" s="34" t="str">
        <f t="shared" si="114"/>
        <v>0-20%</v>
      </c>
      <c r="M2490" t="str">
        <f t="shared" si="115"/>
        <v>60-80%</v>
      </c>
      <c r="N2490">
        <f t="shared" ca="1" si="116"/>
        <v>1013</v>
      </c>
    </row>
    <row r="2491" spans="1:14" x14ac:dyDescent="0.25">
      <c r="A2491" t="s">
        <v>6277</v>
      </c>
      <c r="B2491">
        <v>540.20000000000005</v>
      </c>
      <c r="C2491" t="s">
        <v>5067</v>
      </c>
      <c r="D2491">
        <v>7.98</v>
      </c>
      <c r="E2491">
        <v>877</v>
      </c>
      <c r="F2491">
        <v>1</v>
      </c>
      <c r="G2491" s="2">
        <v>45877.27034722222</v>
      </c>
      <c r="H2491" s="2">
        <v>45937.074444444443</v>
      </c>
      <c r="I2491" s="18">
        <v>0.109</v>
      </c>
      <c r="J2491">
        <v>0.57399999999999995</v>
      </c>
      <c r="K2491" t="s">
        <v>41</v>
      </c>
      <c r="L2491" s="34" t="str">
        <f t="shared" si="114"/>
        <v>0-20%</v>
      </c>
      <c r="M2491" t="str">
        <f t="shared" si="115"/>
        <v>40-60%</v>
      </c>
      <c r="N2491">
        <f t="shared" ca="1" si="116"/>
        <v>75</v>
      </c>
    </row>
    <row r="2492" spans="1:14" x14ac:dyDescent="0.25">
      <c r="A2492" t="s">
        <v>6278</v>
      </c>
      <c r="B2492">
        <v>1052</v>
      </c>
      <c r="C2492" t="s">
        <v>5066</v>
      </c>
      <c r="D2492">
        <v>12.32</v>
      </c>
      <c r="E2492">
        <v>857</v>
      </c>
      <c r="F2492">
        <v>1</v>
      </c>
      <c r="G2492" s="2">
        <v>45149.606782407413</v>
      </c>
      <c r="H2492" s="2">
        <v>45224.591053240743</v>
      </c>
      <c r="I2492" s="18">
        <v>0.23499999999999999</v>
      </c>
      <c r="J2492">
        <v>0.42599999999999999</v>
      </c>
      <c r="K2492" t="s">
        <v>54</v>
      </c>
      <c r="L2492" s="34" t="str">
        <f t="shared" si="114"/>
        <v>0-20%</v>
      </c>
      <c r="M2492" t="str">
        <f t="shared" si="115"/>
        <v>40-60%</v>
      </c>
      <c r="N2492">
        <f t="shared" ca="1" si="116"/>
        <v>788</v>
      </c>
    </row>
    <row r="2493" spans="1:14" x14ac:dyDescent="0.25">
      <c r="A2493" t="s">
        <v>6279</v>
      </c>
      <c r="B2493">
        <v>1616.21</v>
      </c>
      <c r="C2493" t="s">
        <v>5064</v>
      </c>
      <c r="D2493">
        <v>10.7</v>
      </c>
      <c r="E2493">
        <v>872</v>
      </c>
      <c r="F2493">
        <v>3</v>
      </c>
      <c r="G2493" s="2">
        <v>45677.298055555562</v>
      </c>
      <c r="H2493" s="2">
        <v>45122.264328703714</v>
      </c>
      <c r="I2493" s="18">
        <v>0.29099999999999998</v>
      </c>
      <c r="J2493">
        <v>0.19400000000000001</v>
      </c>
      <c r="K2493" t="s">
        <v>66</v>
      </c>
      <c r="L2493" s="34" t="str">
        <f t="shared" si="114"/>
        <v>0-20%</v>
      </c>
      <c r="M2493" t="str">
        <f t="shared" si="115"/>
        <v>0-20%</v>
      </c>
      <c r="N2493">
        <f t="shared" ca="1" si="116"/>
        <v>890</v>
      </c>
    </row>
    <row r="2494" spans="1:14" x14ac:dyDescent="0.25">
      <c r="A2494" t="s">
        <v>6280</v>
      </c>
      <c r="B2494">
        <v>420.17</v>
      </c>
      <c r="C2494" t="s">
        <v>5064</v>
      </c>
      <c r="D2494">
        <v>17.59</v>
      </c>
      <c r="E2494">
        <v>417</v>
      </c>
      <c r="F2494">
        <v>1</v>
      </c>
      <c r="G2494" s="2">
        <v>45380.170810185176</v>
      </c>
      <c r="H2494" s="2">
        <v>45812.127187500002</v>
      </c>
      <c r="I2494" s="18">
        <v>0.221</v>
      </c>
      <c r="J2494">
        <v>0.34100000000000003</v>
      </c>
      <c r="K2494" t="s">
        <v>22</v>
      </c>
      <c r="L2494" s="34" t="str">
        <f t="shared" si="114"/>
        <v>0-20%</v>
      </c>
      <c r="M2494" t="str">
        <f t="shared" si="115"/>
        <v>20-40%</v>
      </c>
      <c r="N2494">
        <f t="shared" ca="1" si="116"/>
        <v>200</v>
      </c>
    </row>
    <row r="2495" spans="1:14" x14ac:dyDescent="0.25">
      <c r="A2495" t="s">
        <v>6281</v>
      </c>
      <c r="B2495">
        <v>2060.2800000000002</v>
      </c>
      <c r="C2495" t="s">
        <v>5064</v>
      </c>
      <c r="D2495">
        <v>11.66</v>
      </c>
      <c r="E2495">
        <v>388</v>
      </c>
      <c r="F2495">
        <v>1</v>
      </c>
      <c r="G2495" s="2">
        <v>45798.438113425917</v>
      </c>
      <c r="H2495" s="2">
        <v>45845.611481481479</v>
      </c>
      <c r="I2495" s="18">
        <v>0.38200000000000001</v>
      </c>
      <c r="J2495">
        <v>0.13400000000000001</v>
      </c>
      <c r="K2495" t="s">
        <v>106</v>
      </c>
      <c r="L2495" s="34" t="str">
        <f t="shared" si="114"/>
        <v>0-20%</v>
      </c>
      <c r="M2495" t="str">
        <f t="shared" si="115"/>
        <v>0-20%</v>
      </c>
      <c r="N2495">
        <f t="shared" ca="1" si="116"/>
        <v>167</v>
      </c>
    </row>
    <row r="2496" spans="1:14" x14ac:dyDescent="0.25">
      <c r="A2496" t="s">
        <v>6282</v>
      </c>
      <c r="B2496">
        <v>608.33000000000004</v>
      </c>
      <c r="C2496" t="s">
        <v>5064</v>
      </c>
      <c r="D2496">
        <v>21.12</v>
      </c>
      <c r="E2496">
        <v>794</v>
      </c>
      <c r="F2496">
        <v>4</v>
      </c>
      <c r="G2496" s="2">
        <v>45342.467638888891</v>
      </c>
      <c r="H2496" s="2">
        <v>45329.165775462963</v>
      </c>
      <c r="I2496" s="18">
        <v>0.122</v>
      </c>
      <c r="J2496">
        <v>0.371</v>
      </c>
      <c r="K2496" t="s">
        <v>106</v>
      </c>
      <c r="L2496" s="34" t="str">
        <f t="shared" si="114"/>
        <v>20-40%</v>
      </c>
      <c r="M2496" t="str">
        <f t="shared" si="115"/>
        <v>20-40%</v>
      </c>
      <c r="N2496">
        <f t="shared" ca="1" si="116"/>
        <v>683</v>
      </c>
    </row>
    <row r="2497" spans="1:14" x14ac:dyDescent="0.25">
      <c r="A2497" t="s">
        <v>6283</v>
      </c>
      <c r="B2497">
        <v>1948.57</v>
      </c>
      <c r="C2497" t="s">
        <v>5064</v>
      </c>
      <c r="D2497">
        <v>10.75</v>
      </c>
      <c r="E2497">
        <v>844</v>
      </c>
      <c r="F2497">
        <v>1</v>
      </c>
      <c r="G2497" s="2">
        <v>45199.982476851852</v>
      </c>
      <c r="H2497" s="2">
        <v>45305.303055555552</v>
      </c>
      <c r="I2497" s="18">
        <v>0.40600000000000003</v>
      </c>
      <c r="J2497">
        <v>0.375</v>
      </c>
      <c r="K2497" t="s">
        <v>39</v>
      </c>
      <c r="L2497" s="34" t="str">
        <f t="shared" si="114"/>
        <v>0-20%</v>
      </c>
      <c r="M2497" t="str">
        <f t="shared" si="115"/>
        <v>20-40%</v>
      </c>
      <c r="N2497">
        <f t="shared" ca="1" si="116"/>
        <v>707</v>
      </c>
    </row>
    <row r="2498" spans="1:14" x14ac:dyDescent="0.25">
      <c r="A2498" t="s">
        <v>6284</v>
      </c>
      <c r="B2498">
        <v>260.35000000000002</v>
      </c>
      <c r="C2498" t="s">
        <v>5066</v>
      </c>
      <c r="D2498">
        <v>16.32</v>
      </c>
      <c r="E2498">
        <v>511</v>
      </c>
      <c r="F2498">
        <v>3</v>
      </c>
      <c r="G2498" s="2">
        <v>45773.363819444443</v>
      </c>
      <c r="H2498" s="2">
        <v>45510.061122685183</v>
      </c>
      <c r="I2498" s="18">
        <v>0.441</v>
      </c>
      <c r="J2498">
        <v>5.2999999999999999E-2</v>
      </c>
      <c r="K2498" t="s">
        <v>106</v>
      </c>
      <c r="L2498" s="34" t="str">
        <f t="shared" si="114"/>
        <v>0-20%</v>
      </c>
      <c r="M2498" t="str">
        <f t="shared" si="115"/>
        <v>0-20%</v>
      </c>
      <c r="N2498">
        <f t="shared" ca="1" si="116"/>
        <v>502</v>
      </c>
    </row>
    <row r="2499" spans="1:14" x14ac:dyDescent="0.25">
      <c r="A2499" t="s">
        <v>6285</v>
      </c>
      <c r="B2499">
        <v>729.92</v>
      </c>
      <c r="C2499" t="s">
        <v>5064</v>
      </c>
      <c r="D2499">
        <v>3.86</v>
      </c>
      <c r="E2499">
        <v>479</v>
      </c>
      <c r="F2499">
        <v>1</v>
      </c>
      <c r="G2499" s="2">
        <v>45554.458449074067</v>
      </c>
      <c r="H2499" s="2">
        <v>45642.778425925928</v>
      </c>
      <c r="I2499" s="18">
        <v>0.48499999999999999</v>
      </c>
      <c r="J2499">
        <v>0.59199999999999997</v>
      </c>
      <c r="K2499" t="s">
        <v>66</v>
      </c>
      <c r="L2499" s="34" t="str">
        <f t="shared" ref="L2499:L2562" si="117">IF(D2499 / 100 &lt;= 0.2,"0-20%",
IF(D2499 / 100 &lt;= 0.4,"20-40%",
IF(D2499 / 100 &lt;=0.6,"40-60%",
IF(D2499 / 100 &lt;= 0.8,"60-80%","&gt;80%"))))</f>
        <v>0-20%</v>
      </c>
      <c r="M2499" t="str">
        <f t="shared" ref="M2499:M2562" si="118">IF(J2499 &lt;= 0.2,"0-20%",
IF(J2499 &lt;= 0.4,"20-40%",
IF(J2499 &lt;=0.6,"40-60%",
IF(J2499 &lt;= 0.8,"60-80%","&gt;80%"))))</f>
        <v>40-60%</v>
      </c>
      <c r="N2499">
        <f t="shared" ref="N2499:N2562" ca="1" si="119">IF(_xlfn.DAYS(TODAY(),H2499) &gt; 0, _xlfn.DAYS(TODAY(),H2499), 0)</f>
        <v>370</v>
      </c>
    </row>
    <row r="2500" spans="1:14" x14ac:dyDescent="0.25">
      <c r="A2500" t="s">
        <v>6286</v>
      </c>
      <c r="B2500">
        <v>66.44</v>
      </c>
      <c r="C2500" t="s">
        <v>5066</v>
      </c>
      <c r="D2500">
        <v>24.56</v>
      </c>
      <c r="E2500">
        <v>715</v>
      </c>
      <c r="F2500">
        <v>5</v>
      </c>
      <c r="G2500" s="2">
        <v>45468.158020833333</v>
      </c>
      <c r="H2500" s="2">
        <v>45337.081875000003</v>
      </c>
      <c r="I2500" s="18">
        <v>0.23200000000000001</v>
      </c>
      <c r="J2500">
        <v>0.40699999999999997</v>
      </c>
      <c r="K2500" t="s">
        <v>54</v>
      </c>
      <c r="L2500" s="34" t="str">
        <f t="shared" si="117"/>
        <v>20-40%</v>
      </c>
      <c r="M2500" t="str">
        <f t="shared" si="118"/>
        <v>40-60%</v>
      </c>
      <c r="N2500">
        <f t="shared" ca="1" si="119"/>
        <v>675</v>
      </c>
    </row>
    <row r="2501" spans="1:14" x14ac:dyDescent="0.25">
      <c r="A2501" t="s">
        <v>6287</v>
      </c>
      <c r="B2501">
        <v>155.69</v>
      </c>
      <c r="C2501" t="s">
        <v>5066</v>
      </c>
      <c r="D2501">
        <v>6.3</v>
      </c>
      <c r="E2501">
        <v>484</v>
      </c>
      <c r="F2501">
        <v>1</v>
      </c>
      <c r="G2501" s="2">
        <v>45874.982175925928</v>
      </c>
      <c r="H2501" s="2">
        <v>45399.772766203707</v>
      </c>
      <c r="I2501" s="18">
        <v>0.255</v>
      </c>
      <c r="J2501">
        <v>0.48599999999999999</v>
      </c>
      <c r="K2501" t="s">
        <v>17</v>
      </c>
      <c r="L2501" s="34" t="str">
        <f t="shared" si="117"/>
        <v>0-20%</v>
      </c>
      <c r="M2501" t="str">
        <f t="shared" si="118"/>
        <v>40-60%</v>
      </c>
      <c r="N2501">
        <f t="shared" ca="1" si="119"/>
        <v>613</v>
      </c>
    </row>
    <row r="2502" spans="1:14" x14ac:dyDescent="0.25">
      <c r="A2502" t="s">
        <v>6288</v>
      </c>
      <c r="B2502">
        <v>1795.15</v>
      </c>
      <c r="C2502" t="s">
        <v>5064</v>
      </c>
      <c r="D2502">
        <v>17.350000000000001</v>
      </c>
      <c r="E2502">
        <v>763</v>
      </c>
      <c r="F2502">
        <v>1</v>
      </c>
      <c r="G2502" s="2">
        <v>45046.665671296287</v>
      </c>
      <c r="H2502" s="2">
        <v>45759.051770833343</v>
      </c>
      <c r="I2502" s="18">
        <v>0.255</v>
      </c>
      <c r="J2502">
        <v>0.434</v>
      </c>
      <c r="K2502" t="s">
        <v>28</v>
      </c>
      <c r="L2502" s="34" t="str">
        <f t="shared" si="117"/>
        <v>0-20%</v>
      </c>
      <c r="M2502" t="str">
        <f t="shared" si="118"/>
        <v>40-60%</v>
      </c>
      <c r="N2502">
        <f t="shared" ca="1" si="119"/>
        <v>253</v>
      </c>
    </row>
    <row r="2503" spans="1:14" x14ac:dyDescent="0.25">
      <c r="A2503" t="s">
        <v>6289</v>
      </c>
      <c r="B2503">
        <v>416.4</v>
      </c>
      <c r="C2503" t="s">
        <v>5064</v>
      </c>
      <c r="D2503">
        <v>5.47</v>
      </c>
      <c r="E2503">
        <v>798</v>
      </c>
      <c r="F2503">
        <v>1</v>
      </c>
      <c r="G2503" s="2">
        <v>45656.09171296296</v>
      </c>
      <c r="H2503" s="2">
        <v>45466.902337962973</v>
      </c>
      <c r="I2503" s="18">
        <v>0.247</v>
      </c>
      <c r="J2503">
        <v>0.4</v>
      </c>
      <c r="K2503" t="s">
        <v>89</v>
      </c>
      <c r="L2503" s="34" t="str">
        <f t="shared" si="117"/>
        <v>0-20%</v>
      </c>
      <c r="M2503" t="str">
        <f t="shared" si="118"/>
        <v>20-40%</v>
      </c>
      <c r="N2503">
        <f t="shared" ca="1" si="119"/>
        <v>546</v>
      </c>
    </row>
    <row r="2504" spans="1:14" x14ac:dyDescent="0.25">
      <c r="A2504" t="s">
        <v>6290</v>
      </c>
      <c r="B2504">
        <v>70.33</v>
      </c>
      <c r="C2504" t="s">
        <v>5064</v>
      </c>
      <c r="D2504">
        <v>10.76</v>
      </c>
      <c r="E2504">
        <v>443</v>
      </c>
      <c r="F2504">
        <v>2</v>
      </c>
      <c r="G2504" s="2">
        <v>45712.201979166668</v>
      </c>
      <c r="H2504" s="2">
        <v>45005.422627314823</v>
      </c>
      <c r="I2504" s="18">
        <v>0.36599999999999999</v>
      </c>
      <c r="J2504">
        <v>0.65200000000000002</v>
      </c>
      <c r="K2504" t="s">
        <v>17</v>
      </c>
      <c r="L2504" s="34" t="str">
        <f t="shared" si="117"/>
        <v>0-20%</v>
      </c>
      <c r="M2504" t="str">
        <f t="shared" si="118"/>
        <v>60-80%</v>
      </c>
      <c r="N2504">
        <f t="shared" ca="1" si="119"/>
        <v>1007</v>
      </c>
    </row>
    <row r="2505" spans="1:14" x14ac:dyDescent="0.25">
      <c r="A2505" t="s">
        <v>6291</v>
      </c>
      <c r="B2505">
        <v>791.97</v>
      </c>
      <c r="C2505" t="s">
        <v>5064</v>
      </c>
      <c r="D2505">
        <v>8.31</v>
      </c>
      <c r="E2505">
        <v>372</v>
      </c>
      <c r="F2505">
        <v>1</v>
      </c>
      <c r="G2505" s="2">
        <v>44987.651296296302</v>
      </c>
      <c r="H2505" s="2">
        <v>45530.075474537043</v>
      </c>
      <c r="I2505" s="18">
        <v>0.34599999999999997</v>
      </c>
      <c r="J2505">
        <v>0.41099999999999998</v>
      </c>
      <c r="K2505" t="s">
        <v>46</v>
      </c>
      <c r="L2505" s="34" t="str">
        <f t="shared" si="117"/>
        <v>0-20%</v>
      </c>
      <c r="M2505" t="str">
        <f t="shared" si="118"/>
        <v>40-60%</v>
      </c>
      <c r="N2505">
        <f t="shared" ca="1" si="119"/>
        <v>482</v>
      </c>
    </row>
    <row r="2506" spans="1:14" x14ac:dyDescent="0.25">
      <c r="A2506" t="s">
        <v>6292</v>
      </c>
      <c r="B2506">
        <v>1011.79</v>
      </c>
      <c r="C2506" t="s">
        <v>5066</v>
      </c>
      <c r="D2506">
        <v>6.44</v>
      </c>
      <c r="E2506">
        <v>508</v>
      </c>
      <c r="F2506">
        <v>1</v>
      </c>
      <c r="G2506" s="2">
        <v>45914.530497685177</v>
      </c>
      <c r="H2506" s="2">
        <v>45867.96329861111</v>
      </c>
      <c r="I2506" s="18">
        <v>9.7000000000000003E-2</v>
      </c>
      <c r="J2506">
        <v>0.73</v>
      </c>
      <c r="K2506" t="s">
        <v>46</v>
      </c>
      <c r="L2506" s="34" t="str">
        <f t="shared" si="117"/>
        <v>0-20%</v>
      </c>
      <c r="M2506" t="str">
        <f t="shared" si="118"/>
        <v>60-80%</v>
      </c>
      <c r="N2506">
        <f t="shared" ca="1" si="119"/>
        <v>145</v>
      </c>
    </row>
    <row r="2507" spans="1:14" x14ac:dyDescent="0.25">
      <c r="A2507" t="s">
        <v>6293</v>
      </c>
      <c r="B2507">
        <v>371.21</v>
      </c>
      <c r="C2507" t="s">
        <v>5067</v>
      </c>
      <c r="D2507">
        <v>8.77</v>
      </c>
      <c r="E2507">
        <v>465</v>
      </c>
      <c r="F2507">
        <v>0</v>
      </c>
      <c r="G2507" s="2">
        <v>45192.148159722223</v>
      </c>
      <c r="H2507" s="2">
        <v>45095.593935185178</v>
      </c>
      <c r="I2507" s="18">
        <v>0.11799999999999999</v>
      </c>
      <c r="J2507">
        <v>0.57799999999999996</v>
      </c>
      <c r="K2507" t="s">
        <v>52</v>
      </c>
      <c r="L2507" s="34" t="str">
        <f t="shared" si="117"/>
        <v>0-20%</v>
      </c>
      <c r="M2507" t="str">
        <f t="shared" si="118"/>
        <v>40-60%</v>
      </c>
      <c r="N2507">
        <f t="shared" ca="1" si="119"/>
        <v>917</v>
      </c>
    </row>
    <row r="2508" spans="1:14" x14ac:dyDescent="0.25">
      <c r="A2508" t="s">
        <v>6294</v>
      </c>
      <c r="B2508">
        <v>731.38</v>
      </c>
      <c r="C2508" t="s">
        <v>5065</v>
      </c>
      <c r="D2508">
        <v>4.6399999999999997</v>
      </c>
      <c r="E2508">
        <v>355</v>
      </c>
      <c r="F2508">
        <v>1</v>
      </c>
      <c r="G2508" s="2">
        <v>45799.469421296293</v>
      </c>
      <c r="H2508" s="2">
        <v>45628.317893518521</v>
      </c>
      <c r="I2508" s="18">
        <v>0.25600000000000001</v>
      </c>
      <c r="J2508">
        <v>0.48799999999999999</v>
      </c>
      <c r="K2508" t="s">
        <v>22</v>
      </c>
      <c r="L2508" s="34" t="str">
        <f t="shared" si="117"/>
        <v>0-20%</v>
      </c>
      <c r="M2508" t="str">
        <f t="shared" si="118"/>
        <v>40-60%</v>
      </c>
      <c r="N2508">
        <f t="shared" ca="1" si="119"/>
        <v>384</v>
      </c>
    </row>
    <row r="2509" spans="1:14" x14ac:dyDescent="0.25">
      <c r="A2509" t="s">
        <v>6295</v>
      </c>
      <c r="B2509">
        <v>755.65</v>
      </c>
      <c r="C2509" t="s">
        <v>5066</v>
      </c>
      <c r="D2509">
        <v>3.44</v>
      </c>
      <c r="E2509">
        <v>309</v>
      </c>
      <c r="F2509">
        <v>2</v>
      </c>
      <c r="G2509" s="2">
        <v>45413.294317129628</v>
      </c>
      <c r="H2509" s="2">
        <v>45833.436828703707</v>
      </c>
      <c r="I2509" s="18">
        <v>0.20100000000000001</v>
      </c>
      <c r="J2509">
        <v>0.245</v>
      </c>
      <c r="K2509" t="s">
        <v>86</v>
      </c>
      <c r="L2509" s="34" t="str">
        <f t="shared" si="117"/>
        <v>0-20%</v>
      </c>
      <c r="M2509" t="str">
        <f t="shared" si="118"/>
        <v>20-40%</v>
      </c>
      <c r="N2509">
        <f t="shared" ca="1" si="119"/>
        <v>179</v>
      </c>
    </row>
    <row r="2510" spans="1:14" x14ac:dyDescent="0.25">
      <c r="A2510" t="s">
        <v>6296</v>
      </c>
      <c r="B2510">
        <v>1426.65</v>
      </c>
      <c r="C2510" t="s">
        <v>5064</v>
      </c>
      <c r="D2510">
        <v>14.51</v>
      </c>
      <c r="E2510">
        <v>679</v>
      </c>
      <c r="F2510">
        <v>2</v>
      </c>
      <c r="G2510" s="2">
        <v>45519.913414351853</v>
      </c>
      <c r="H2510" s="2">
        <v>45394.615104166667</v>
      </c>
      <c r="I2510" s="18">
        <v>0.57199999999999995</v>
      </c>
      <c r="J2510">
        <v>0.48399999999999999</v>
      </c>
      <c r="K2510" t="s">
        <v>61</v>
      </c>
      <c r="L2510" s="34" t="str">
        <f t="shared" si="117"/>
        <v>0-20%</v>
      </c>
      <c r="M2510" t="str">
        <f t="shared" si="118"/>
        <v>40-60%</v>
      </c>
      <c r="N2510">
        <f t="shared" ca="1" si="119"/>
        <v>618</v>
      </c>
    </row>
    <row r="2511" spans="1:14" x14ac:dyDescent="0.25">
      <c r="A2511" t="s">
        <v>6297</v>
      </c>
      <c r="B2511">
        <v>80.790000000000006</v>
      </c>
      <c r="C2511" t="s">
        <v>5066</v>
      </c>
      <c r="D2511">
        <v>19.88</v>
      </c>
      <c r="E2511">
        <v>326</v>
      </c>
      <c r="F2511">
        <v>4</v>
      </c>
      <c r="G2511" s="2">
        <v>44955.680023148147</v>
      </c>
      <c r="H2511" s="2">
        <v>45260.557916666658</v>
      </c>
      <c r="I2511" s="18">
        <v>0.215</v>
      </c>
      <c r="J2511">
        <v>0.5</v>
      </c>
      <c r="K2511" t="s">
        <v>50</v>
      </c>
      <c r="L2511" s="34" t="str">
        <f t="shared" si="117"/>
        <v>0-20%</v>
      </c>
      <c r="M2511" t="str">
        <f t="shared" si="118"/>
        <v>40-60%</v>
      </c>
      <c r="N2511">
        <f t="shared" ca="1" si="119"/>
        <v>752</v>
      </c>
    </row>
    <row r="2512" spans="1:14" x14ac:dyDescent="0.25">
      <c r="A2512" t="s">
        <v>6298</v>
      </c>
      <c r="B2512">
        <v>182.32</v>
      </c>
      <c r="C2512" t="s">
        <v>5064</v>
      </c>
      <c r="D2512">
        <v>20.100000000000001</v>
      </c>
      <c r="E2512">
        <v>521</v>
      </c>
      <c r="F2512">
        <v>3</v>
      </c>
      <c r="G2512" s="2">
        <v>45476.456122685187</v>
      </c>
      <c r="H2512" s="2">
        <v>45882.03570601852</v>
      </c>
      <c r="I2512" s="18">
        <v>0.26</v>
      </c>
      <c r="J2512">
        <v>0.30299999999999999</v>
      </c>
      <c r="K2512" t="s">
        <v>61</v>
      </c>
      <c r="L2512" s="34" t="str">
        <f t="shared" si="117"/>
        <v>20-40%</v>
      </c>
      <c r="M2512" t="str">
        <f t="shared" si="118"/>
        <v>20-40%</v>
      </c>
      <c r="N2512">
        <f t="shared" ca="1" si="119"/>
        <v>130</v>
      </c>
    </row>
    <row r="2513" spans="1:14" x14ac:dyDescent="0.25">
      <c r="A2513" t="s">
        <v>6299</v>
      </c>
      <c r="B2513">
        <v>807.14</v>
      </c>
      <c r="C2513" t="s">
        <v>5064</v>
      </c>
      <c r="D2513">
        <v>21.65</v>
      </c>
      <c r="E2513">
        <v>704</v>
      </c>
      <c r="F2513">
        <v>3</v>
      </c>
      <c r="G2513" s="2">
        <v>45914.794583333343</v>
      </c>
      <c r="H2513" s="2">
        <v>45351.638067129628</v>
      </c>
      <c r="I2513" s="18">
        <v>0.218</v>
      </c>
      <c r="J2513">
        <v>0.216</v>
      </c>
      <c r="K2513" t="s">
        <v>52</v>
      </c>
      <c r="L2513" s="34" t="str">
        <f t="shared" si="117"/>
        <v>20-40%</v>
      </c>
      <c r="M2513" t="str">
        <f t="shared" si="118"/>
        <v>20-40%</v>
      </c>
      <c r="N2513">
        <f t="shared" ca="1" si="119"/>
        <v>661</v>
      </c>
    </row>
    <row r="2514" spans="1:14" x14ac:dyDescent="0.25">
      <c r="A2514" t="s">
        <v>6300</v>
      </c>
      <c r="B2514">
        <v>558</v>
      </c>
      <c r="C2514" t="s">
        <v>5064</v>
      </c>
      <c r="D2514">
        <v>10.15</v>
      </c>
      <c r="E2514">
        <v>873</v>
      </c>
      <c r="F2514">
        <v>0</v>
      </c>
      <c r="G2514" s="2">
        <v>45343.98773148148</v>
      </c>
      <c r="H2514" s="2">
        <v>45083.37641203704</v>
      </c>
      <c r="I2514" s="18">
        <v>0.33500000000000002</v>
      </c>
      <c r="J2514">
        <v>0.23</v>
      </c>
      <c r="K2514" t="s">
        <v>46</v>
      </c>
      <c r="L2514" s="34" t="str">
        <f t="shared" si="117"/>
        <v>0-20%</v>
      </c>
      <c r="M2514" t="str">
        <f t="shared" si="118"/>
        <v>20-40%</v>
      </c>
      <c r="N2514">
        <f t="shared" ca="1" si="119"/>
        <v>929</v>
      </c>
    </row>
    <row r="2515" spans="1:14" x14ac:dyDescent="0.25">
      <c r="A2515" t="s">
        <v>6301</v>
      </c>
      <c r="B2515">
        <v>453.66</v>
      </c>
      <c r="C2515" t="s">
        <v>5067</v>
      </c>
      <c r="D2515">
        <v>56.13</v>
      </c>
      <c r="E2515">
        <v>551</v>
      </c>
      <c r="F2515">
        <v>1</v>
      </c>
      <c r="G2515" s="2">
        <v>45715.412222222221</v>
      </c>
      <c r="H2515" s="2">
        <v>45055.877418981479</v>
      </c>
      <c r="I2515" s="18">
        <v>0.38900000000000001</v>
      </c>
      <c r="J2515">
        <v>0.14899999999999999</v>
      </c>
      <c r="K2515" t="s">
        <v>61</v>
      </c>
      <c r="L2515" s="34" t="str">
        <f t="shared" si="117"/>
        <v>40-60%</v>
      </c>
      <c r="M2515" t="str">
        <f t="shared" si="118"/>
        <v>0-20%</v>
      </c>
      <c r="N2515">
        <f t="shared" ca="1" si="119"/>
        <v>957</v>
      </c>
    </row>
    <row r="2516" spans="1:14" x14ac:dyDescent="0.25">
      <c r="A2516" t="s">
        <v>6302</v>
      </c>
      <c r="B2516">
        <v>78.47</v>
      </c>
      <c r="C2516" t="s">
        <v>5066</v>
      </c>
      <c r="D2516">
        <v>9.85</v>
      </c>
      <c r="E2516">
        <v>315</v>
      </c>
      <c r="F2516">
        <v>1</v>
      </c>
      <c r="G2516" s="2">
        <v>45589.485185185193</v>
      </c>
      <c r="H2516" s="2">
        <v>45829.211261574077</v>
      </c>
      <c r="I2516" s="18">
        <v>0.57699999999999996</v>
      </c>
      <c r="J2516">
        <v>0.25700000000000001</v>
      </c>
      <c r="K2516" t="s">
        <v>41</v>
      </c>
      <c r="L2516" s="34" t="str">
        <f t="shared" si="117"/>
        <v>0-20%</v>
      </c>
      <c r="M2516" t="str">
        <f t="shared" si="118"/>
        <v>20-40%</v>
      </c>
      <c r="N2516">
        <f t="shared" ca="1" si="119"/>
        <v>183</v>
      </c>
    </row>
    <row r="2517" spans="1:14" x14ac:dyDescent="0.25">
      <c r="A2517" t="s">
        <v>6303</v>
      </c>
      <c r="B2517">
        <v>3125.67</v>
      </c>
      <c r="C2517" t="s">
        <v>5067</v>
      </c>
      <c r="D2517">
        <v>44.92</v>
      </c>
      <c r="E2517">
        <v>520</v>
      </c>
      <c r="F2517">
        <v>1</v>
      </c>
      <c r="G2517" s="2">
        <v>45752.944062499999</v>
      </c>
      <c r="H2517" s="2">
        <v>45147.406944444447</v>
      </c>
      <c r="I2517" s="18">
        <v>0.34699999999999998</v>
      </c>
      <c r="J2517">
        <v>0.36499999999999999</v>
      </c>
      <c r="K2517" t="s">
        <v>106</v>
      </c>
      <c r="L2517" s="34" t="str">
        <f t="shared" si="117"/>
        <v>40-60%</v>
      </c>
      <c r="M2517" t="str">
        <f t="shared" si="118"/>
        <v>20-40%</v>
      </c>
      <c r="N2517">
        <f t="shared" ca="1" si="119"/>
        <v>865</v>
      </c>
    </row>
    <row r="2518" spans="1:14" x14ac:dyDescent="0.25">
      <c r="A2518" t="s">
        <v>6304</v>
      </c>
      <c r="B2518">
        <v>58.14</v>
      </c>
      <c r="C2518" t="s">
        <v>5064</v>
      </c>
      <c r="D2518">
        <v>7.37</v>
      </c>
      <c r="E2518">
        <v>441</v>
      </c>
      <c r="F2518">
        <v>3</v>
      </c>
      <c r="G2518" s="2">
        <v>45709.072280092587</v>
      </c>
      <c r="H2518" s="2">
        <v>45587.980196759258</v>
      </c>
      <c r="I2518" s="18">
        <v>0.46800000000000003</v>
      </c>
      <c r="J2518">
        <v>0.183</v>
      </c>
      <c r="K2518" t="s">
        <v>89</v>
      </c>
      <c r="L2518" s="34" t="str">
        <f t="shared" si="117"/>
        <v>0-20%</v>
      </c>
      <c r="M2518" t="str">
        <f t="shared" si="118"/>
        <v>0-20%</v>
      </c>
      <c r="N2518">
        <f t="shared" ca="1" si="119"/>
        <v>425</v>
      </c>
    </row>
    <row r="2519" spans="1:14" x14ac:dyDescent="0.25">
      <c r="A2519" t="s">
        <v>6305</v>
      </c>
      <c r="B2519">
        <v>1004.26</v>
      </c>
      <c r="C2519" t="s">
        <v>5064</v>
      </c>
      <c r="D2519">
        <v>4.9800000000000004</v>
      </c>
      <c r="E2519">
        <v>705</v>
      </c>
      <c r="F2519">
        <v>2</v>
      </c>
      <c r="G2519" s="2">
        <v>45142.220104166663</v>
      </c>
      <c r="H2519" s="2">
        <v>45601.578993055547</v>
      </c>
      <c r="I2519" s="18">
        <v>0.17100000000000001</v>
      </c>
      <c r="J2519">
        <v>0.16200000000000001</v>
      </c>
      <c r="K2519" t="s">
        <v>89</v>
      </c>
      <c r="L2519" s="34" t="str">
        <f t="shared" si="117"/>
        <v>0-20%</v>
      </c>
      <c r="M2519" t="str">
        <f t="shared" si="118"/>
        <v>0-20%</v>
      </c>
      <c r="N2519">
        <f t="shared" ca="1" si="119"/>
        <v>411</v>
      </c>
    </row>
    <row r="2520" spans="1:14" x14ac:dyDescent="0.25">
      <c r="A2520" t="s">
        <v>6306</v>
      </c>
      <c r="B2520">
        <v>611.21</v>
      </c>
      <c r="C2520" t="s">
        <v>5064</v>
      </c>
      <c r="D2520">
        <v>15.48</v>
      </c>
      <c r="E2520">
        <v>458</v>
      </c>
      <c r="F2520">
        <v>0</v>
      </c>
      <c r="G2520" s="2">
        <v>45367.472719907397</v>
      </c>
      <c r="H2520" s="2">
        <v>45046.23951388889</v>
      </c>
      <c r="I2520" s="18">
        <v>0.40100000000000002</v>
      </c>
      <c r="J2520">
        <v>0.60199999999999998</v>
      </c>
      <c r="K2520" t="s">
        <v>61</v>
      </c>
      <c r="L2520" s="34" t="str">
        <f t="shared" si="117"/>
        <v>0-20%</v>
      </c>
      <c r="M2520" t="str">
        <f t="shared" si="118"/>
        <v>60-80%</v>
      </c>
      <c r="N2520">
        <f t="shared" ca="1" si="119"/>
        <v>966</v>
      </c>
    </row>
    <row r="2521" spans="1:14" x14ac:dyDescent="0.25">
      <c r="A2521" t="s">
        <v>6307</v>
      </c>
      <c r="B2521">
        <v>62.6</v>
      </c>
      <c r="C2521" t="s">
        <v>5067</v>
      </c>
      <c r="D2521">
        <v>18.38</v>
      </c>
      <c r="E2521">
        <v>521</v>
      </c>
      <c r="F2521">
        <v>3</v>
      </c>
      <c r="G2521" s="2">
        <v>45411.499942129631</v>
      </c>
      <c r="H2521" s="2">
        <v>45867.945937500001</v>
      </c>
      <c r="I2521" s="18">
        <v>0.625</v>
      </c>
      <c r="J2521">
        <v>0.49399999999999999</v>
      </c>
      <c r="K2521" t="s">
        <v>61</v>
      </c>
      <c r="L2521" s="34" t="str">
        <f t="shared" si="117"/>
        <v>0-20%</v>
      </c>
      <c r="M2521" t="str">
        <f t="shared" si="118"/>
        <v>40-60%</v>
      </c>
      <c r="N2521">
        <f t="shared" ca="1" si="119"/>
        <v>145</v>
      </c>
    </row>
    <row r="2522" spans="1:14" x14ac:dyDescent="0.25">
      <c r="A2522" t="s">
        <v>6308</v>
      </c>
      <c r="B2522">
        <v>1372.95</v>
      </c>
      <c r="C2522" t="s">
        <v>5065</v>
      </c>
      <c r="D2522">
        <v>9.2100000000000009</v>
      </c>
      <c r="E2522">
        <v>872</v>
      </c>
      <c r="F2522">
        <v>1</v>
      </c>
      <c r="G2522" s="2">
        <v>45501.36645833333</v>
      </c>
      <c r="H2522" s="2">
        <v>45486.531342592592</v>
      </c>
      <c r="I2522" s="18">
        <v>0.20300000000000001</v>
      </c>
      <c r="J2522">
        <v>0.17499999999999999</v>
      </c>
      <c r="K2522" t="s">
        <v>64</v>
      </c>
      <c r="L2522" s="34" t="str">
        <f t="shared" si="117"/>
        <v>0-20%</v>
      </c>
      <c r="M2522" t="str">
        <f t="shared" si="118"/>
        <v>0-20%</v>
      </c>
      <c r="N2522">
        <f t="shared" ca="1" si="119"/>
        <v>526</v>
      </c>
    </row>
    <row r="2523" spans="1:14" x14ac:dyDescent="0.25">
      <c r="A2523" t="s">
        <v>6309</v>
      </c>
      <c r="B2523">
        <v>3724.79</v>
      </c>
      <c r="C2523" t="s">
        <v>5064</v>
      </c>
      <c r="D2523">
        <v>20.82</v>
      </c>
      <c r="E2523">
        <v>639</v>
      </c>
      <c r="F2523">
        <v>2</v>
      </c>
      <c r="G2523" s="2">
        <v>45749.784131944441</v>
      </c>
      <c r="H2523" s="2">
        <v>45539.934814814813</v>
      </c>
      <c r="I2523" s="18">
        <v>0.32100000000000001</v>
      </c>
      <c r="J2523">
        <v>0.23599999999999999</v>
      </c>
      <c r="K2523" t="s">
        <v>39</v>
      </c>
      <c r="L2523" s="34" t="str">
        <f t="shared" si="117"/>
        <v>20-40%</v>
      </c>
      <c r="M2523" t="str">
        <f t="shared" si="118"/>
        <v>20-40%</v>
      </c>
      <c r="N2523">
        <f t="shared" ca="1" si="119"/>
        <v>473</v>
      </c>
    </row>
    <row r="2524" spans="1:14" x14ac:dyDescent="0.25">
      <c r="A2524" t="s">
        <v>6310</v>
      </c>
      <c r="B2524">
        <v>435.19</v>
      </c>
      <c r="C2524" t="s">
        <v>5064</v>
      </c>
      <c r="D2524">
        <v>2.42</v>
      </c>
      <c r="E2524">
        <v>338</v>
      </c>
      <c r="F2524">
        <v>1</v>
      </c>
      <c r="G2524" s="2">
        <v>45634.286921296298</v>
      </c>
      <c r="H2524" s="2">
        <v>45312.909247685187</v>
      </c>
      <c r="I2524" s="18">
        <v>0.54200000000000004</v>
      </c>
      <c r="J2524">
        <v>0.60099999999999998</v>
      </c>
      <c r="K2524" t="s">
        <v>86</v>
      </c>
      <c r="L2524" s="34" t="str">
        <f t="shared" si="117"/>
        <v>0-20%</v>
      </c>
      <c r="M2524" t="str">
        <f t="shared" si="118"/>
        <v>60-80%</v>
      </c>
      <c r="N2524">
        <f t="shared" ca="1" si="119"/>
        <v>700</v>
      </c>
    </row>
    <row r="2525" spans="1:14" x14ac:dyDescent="0.25">
      <c r="A2525" t="s">
        <v>6311</v>
      </c>
      <c r="B2525">
        <v>951.26</v>
      </c>
      <c r="C2525" t="s">
        <v>5064</v>
      </c>
      <c r="D2525">
        <v>18.77</v>
      </c>
      <c r="E2525">
        <v>582</v>
      </c>
      <c r="F2525">
        <v>2</v>
      </c>
      <c r="G2525" s="2">
        <v>45691.629328703697</v>
      </c>
      <c r="H2525" s="2">
        <v>45347.067210648151</v>
      </c>
      <c r="I2525" s="18">
        <v>0.32700000000000001</v>
      </c>
      <c r="J2525">
        <v>0.109</v>
      </c>
      <c r="K2525" t="s">
        <v>69</v>
      </c>
      <c r="L2525" s="34" t="str">
        <f t="shared" si="117"/>
        <v>0-20%</v>
      </c>
      <c r="M2525" t="str">
        <f t="shared" si="118"/>
        <v>0-20%</v>
      </c>
      <c r="N2525">
        <f t="shared" ca="1" si="119"/>
        <v>665</v>
      </c>
    </row>
    <row r="2526" spans="1:14" x14ac:dyDescent="0.25">
      <c r="A2526" t="s">
        <v>6312</v>
      </c>
      <c r="B2526">
        <v>506.34</v>
      </c>
      <c r="C2526" t="s">
        <v>5064</v>
      </c>
      <c r="D2526">
        <v>8.1</v>
      </c>
      <c r="E2526">
        <v>651</v>
      </c>
      <c r="F2526">
        <v>2</v>
      </c>
      <c r="G2526" s="2">
        <v>45437.711921296293</v>
      </c>
      <c r="H2526" s="2">
        <v>45774.820625</v>
      </c>
      <c r="I2526" s="18">
        <v>0.252</v>
      </c>
      <c r="J2526">
        <v>0.38</v>
      </c>
      <c r="K2526" t="s">
        <v>39</v>
      </c>
      <c r="L2526" s="34" t="str">
        <f t="shared" si="117"/>
        <v>0-20%</v>
      </c>
      <c r="M2526" t="str">
        <f t="shared" si="118"/>
        <v>20-40%</v>
      </c>
      <c r="N2526">
        <f t="shared" ca="1" si="119"/>
        <v>238</v>
      </c>
    </row>
    <row r="2527" spans="1:14" x14ac:dyDescent="0.25">
      <c r="A2527" t="s">
        <v>6313</v>
      </c>
      <c r="B2527">
        <v>340.14</v>
      </c>
      <c r="C2527" t="s">
        <v>5064</v>
      </c>
      <c r="D2527">
        <v>30.94</v>
      </c>
      <c r="E2527">
        <v>327</v>
      </c>
      <c r="F2527">
        <v>1</v>
      </c>
      <c r="G2527" s="2">
        <v>45102.503472222219</v>
      </c>
      <c r="H2527" s="2">
        <v>45066.085324074083</v>
      </c>
      <c r="I2527" s="18">
        <v>9.1999999999999998E-2</v>
      </c>
      <c r="J2527">
        <v>0.23200000000000001</v>
      </c>
      <c r="K2527" t="s">
        <v>58</v>
      </c>
      <c r="L2527" s="34" t="str">
        <f t="shared" si="117"/>
        <v>20-40%</v>
      </c>
      <c r="M2527" t="str">
        <f t="shared" si="118"/>
        <v>20-40%</v>
      </c>
      <c r="N2527">
        <f t="shared" ca="1" si="119"/>
        <v>946</v>
      </c>
    </row>
    <row r="2528" spans="1:14" x14ac:dyDescent="0.25">
      <c r="A2528" t="s">
        <v>6314</v>
      </c>
      <c r="B2528">
        <v>157.19999999999999</v>
      </c>
      <c r="C2528" t="s">
        <v>5064</v>
      </c>
      <c r="D2528">
        <v>4.25</v>
      </c>
      <c r="E2528">
        <v>353</v>
      </c>
      <c r="F2528">
        <v>1</v>
      </c>
      <c r="G2528" s="2">
        <v>45231.20453703704</v>
      </c>
      <c r="H2528" s="2">
        <v>45980.976319444453</v>
      </c>
      <c r="I2528" s="18">
        <v>0.155</v>
      </c>
      <c r="J2528">
        <v>0.438</v>
      </c>
      <c r="K2528" t="s">
        <v>86</v>
      </c>
      <c r="L2528" s="34" t="str">
        <f t="shared" si="117"/>
        <v>0-20%</v>
      </c>
      <c r="M2528" t="str">
        <f t="shared" si="118"/>
        <v>40-60%</v>
      </c>
      <c r="N2528">
        <f t="shared" ca="1" si="119"/>
        <v>32</v>
      </c>
    </row>
    <row r="2529" spans="1:14" x14ac:dyDescent="0.25">
      <c r="A2529" t="s">
        <v>6315</v>
      </c>
      <c r="B2529">
        <v>596.03</v>
      </c>
      <c r="C2529" t="s">
        <v>5064</v>
      </c>
      <c r="D2529">
        <v>6.1</v>
      </c>
      <c r="E2529">
        <v>847</v>
      </c>
      <c r="F2529">
        <v>1</v>
      </c>
      <c r="G2529" s="2">
        <v>45823.430462962962</v>
      </c>
      <c r="H2529" s="2">
        <v>45887.082650462973</v>
      </c>
      <c r="I2529" s="18">
        <v>0.109</v>
      </c>
      <c r="J2529">
        <v>0.217</v>
      </c>
      <c r="K2529" t="s">
        <v>58</v>
      </c>
      <c r="L2529" s="34" t="str">
        <f t="shared" si="117"/>
        <v>0-20%</v>
      </c>
      <c r="M2529" t="str">
        <f t="shared" si="118"/>
        <v>20-40%</v>
      </c>
      <c r="N2529">
        <f t="shared" ca="1" si="119"/>
        <v>125</v>
      </c>
    </row>
    <row r="2530" spans="1:14" x14ac:dyDescent="0.25">
      <c r="A2530" t="s">
        <v>6316</v>
      </c>
      <c r="B2530">
        <v>1130.3699999999999</v>
      </c>
      <c r="C2530" t="s">
        <v>5065</v>
      </c>
      <c r="D2530">
        <v>31.76</v>
      </c>
      <c r="E2530">
        <v>645</v>
      </c>
      <c r="F2530">
        <v>2</v>
      </c>
      <c r="G2530" s="2">
        <v>45815.489837962959</v>
      </c>
      <c r="H2530" s="2">
        <v>45585.485462962963</v>
      </c>
      <c r="I2530" s="18">
        <v>0.151</v>
      </c>
      <c r="J2530">
        <v>0.317</v>
      </c>
      <c r="K2530" t="s">
        <v>28</v>
      </c>
      <c r="L2530" s="34" t="str">
        <f t="shared" si="117"/>
        <v>20-40%</v>
      </c>
      <c r="M2530" t="str">
        <f t="shared" si="118"/>
        <v>20-40%</v>
      </c>
      <c r="N2530">
        <f t="shared" ca="1" si="119"/>
        <v>427</v>
      </c>
    </row>
    <row r="2531" spans="1:14" x14ac:dyDescent="0.25">
      <c r="A2531" t="s">
        <v>6317</v>
      </c>
      <c r="B2531">
        <v>343.28</v>
      </c>
      <c r="C2531" t="s">
        <v>5064</v>
      </c>
      <c r="D2531">
        <v>12.76</v>
      </c>
      <c r="E2531">
        <v>367</v>
      </c>
      <c r="F2531">
        <v>2</v>
      </c>
      <c r="G2531" s="2">
        <v>45321.055798611109</v>
      </c>
      <c r="H2531" s="2">
        <v>45594.110937500001</v>
      </c>
      <c r="I2531" s="18">
        <v>0.25</v>
      </c>
      <c r="J2531">
        <v>0.19400000000000001</v>
      </c>
      <c r="K2531" t="s">
        <v>54</v>
      </c>
      <c r="L2531" s="34" t="str">
        <f t="shared" si="117"/>
        <v>0-20%</v>
      </c>
      <c r="M2531" t="str">
        <f t="shared" si="118"/>
        <v>0-20%</v>
      </c>
      <c r="N2531">
        <f t="shared" ca="1" si="119"/>
        <v>418</v>
      </c>
    </row>
    <row r="2532" spans="1:14" x14ac:dyDescent="0.25">
      <c r="A2532" t="s">
        <v>6318</v>
      </c>
      <c r="B2532">
        <v>637.74</v>
      </c>
      <c r="C2532" t="s">
        <v>5064</v>
      </c>
      <c r="D2532">
        <v>0.63</v>
      </c>
      <c r="E2532">
        <v>708</v>
      </c>
      <c r="F2532">
        <v>2</v>
      </c>
      <c r="G2532" s="2">
        <v>45607.446053240739</v>
      </c>
      <c r="H2532" s="2">
        <v>45733.387048611112</v>
      </c>
      <c r="I2532" s="18">
        <v>8.8999999999999996E-2</v>
      </c>
      <c r="J2532">
        <v>0.20300000000000001</v>
      </c>
      <c r="K2532" t="s">
        <v>52</v>
      </c>
      <c r="L2532" s="34" t="str">
        <f t="shared" si="117"/>
        <v>0-20%</v>
      </c>
      <c r="M2532" t="str">
        <f t="shared" si="118"/>
        <v>20-40%</v>
      </c>
      <c r="N2532">
        <f t="shared" ca="1" si="119"/>
        <v>279</v>
      </c>
    </row>
    <row r="2533" spans="1:14" x14ac:dyDescent="0.25">
      <c r="A2533" t="s">
        <v>6319</v>
      </c>
      <c r="B2533">
        <v>504.33</v>
      </c>
      <c r="C2533" t="s">
        <v>5067</v>
      </c>
      <c r="D2533">
        <v>39.97</v>
      </c>
      <c r="E2533">
        <v>806</v>
      </c>
      <c r="F2533">
        <v>1</v>
      </c>
      <c r="G2533" s="2">
        <v>45429.813206018523</v>
      </c>
      <c r="H2533" s="2">
        <v>45199.107986111107</v>
      </c>
      <c r="I2533" s="18">
        <v>0.59</v>
      </c>
      <c r="J2533">
        <v>7.5999999999999998E-2</v>
      </c>
      <c r="K2533" t="s">
        <v>69</v>
      </c>
      <c r="L2533" s="34" t="str">
        <f t="shared" si="117"/>
        <v>20-40%</v>
      </c>
      <c r="M2533" t="str">
        <f t="shared" si="118"/>
        <v>0-20%</v>
      </c>
      <c r="N2533">
        <f t="shared" ca="1" si="119"/>
        <v>813</v>
      </c>
    </row>
    <row r="2534" spans="1:14" x14ac:dyDescent="0.25">
      <c r="A2534" t="s">
        <v>6320</v>
      </c>
      <c r="B2534">
        <v>1463.87</v>
      </c>
      <c r="C2534" t="s">
        <v>5064</v>
      </c>
      <c r="D2534">
        <v>34.46</v>
      </c>
      <c r="E2534">
        <v>468</v>
      </c>
      <c r="F2534">
        <v>1</v>
      </c>
      <c r="G2534" s="2">
        <v>45628.333055555559</v>
      </c>
      <c r="H2534" s="2">
        <v>45197.976226851853</v>
      </c>
      <c r="I2534" s="18">
        <v>0.39300000000000002</v>
      </c>
      <c r="J2534">
        <v>0.214</v>
      </c>
      <c r="K2534" t="s">
        <v>69</v>
      </c>
      <c r="L2534" s="34" t="str">
        <f t="shared" si="117"/>
        <v>20-40%</v>
      </c>
      <c r="M2534" t="str">
        <f t="shared" si="118"/>
        <v>20-40%</v>
      </c>
      <c r="N2534">
        <f t="shared" ca="1" si="119"/>
        <v>815</v>
      </c>
    </row>
    <row r="2535" spans="1:14" x14ac:dyDescent="0.25">
      <c r="A2535" t="s">
        <v>6321</v>
      </c>
      <c r="B2535">
        <v>180.83</v>
      </c>
      <c r="C2535" t="s">
        <v>5064</v>
      </c>
      <c r="D2535">
        <v>4.6900000000000004</v>
      </c>
      <c r="E2535">
        <v>886</v>
      </c>
      <c r="F2535">
        <v>1</v>
      </c>
      <c r="G2535" s="2">
        <v>45510.108900462961</v>
      </c>
      <c r="H2535" s="2">
        <v>45030.639108796298</v>
      </c>
      <c r="I2535" s="18">
        <v>0.40300000000000002</v>
      </c>
      <c r="J2535">
        <v>0.38700000000000001</v>
      </c>
      <c r="K2535" t="s">
        <v>46</v>
      </c>
      <c r="L2535" s="34" t="str">
        <f t="shared" si="117"/>
        <v>0-20%</v>
      </c>
      <c r="M2535" t="str">
        <f t="shared" si="118"/>
        <v>20-40%</v>
      </c>
      <c r="N2535">
        <f t="shared" ca="1" si="119"/>
        <v>982</v>
      </c>
    </row>
    <row r="2536" spans="1:14" x14ac:dyDescent="0.25">
      <c r="A2536" t="s">
        <v>6322</v>
      </c>
      <c r="B2536">
        <v>529.01</v>
      </c>
      <c r="C2536" t="s">
        <v>5065</v>
      </c>
      <c r="D2536">
        <v>22.87</v>
      </c>
      <c r="E2536">
        <v>887</v>
      </c>
      <c r="F2536">
        <v>1</v>
      </c>
      <c r="G2536" s="2">
        <v>45946.13652777778</v>
      </c>
      <c r="H2536" s="2">
        <v>45454.944699074083</v>
      </c>
      <c r="I2536" s="18">
        <v>0.39100000000000001</v>
      </c>
      <c r="J2536">
        <v>0.25600000000000001</v>
      </c>
      <c r="K2536" t="s">
        <v>39</v>
      </c>
      <c r="L2536" s="34" t="str">
        <f t="shared" si="117"/>
        <v>20-40%</v>
      </c>
      <c r="M2536" t="str">
        <f t="shared" si="118"/>
        <v>20-40%</v>
      </c>
      <c r="N2536">
        <f t="shared" ca="1" si="119"/>
        <v>558</v>
      </c>
    </row>
    <row r="2537" spans="1:14" x14ac:dyDescent="0.25">
      <c r="A2537" t="s">
        <v>6323</v>
      </c>
      <c r="B2537">
        <v>1219.3399999999999</v>
      </c>
      <c r="C2537" t="s">
        <v>5064</v>
      </c>
      <c r="D2537">
        <v>7.18</v>
      </c>
      <c r="E2537">
        <v>501</v>
      </c>
      <c r="F2537">
        <v>1</v>
      </c>
      <c r="G2537" s="2">
        <v>45093.434641203698</v>
      </c>
      <c r="H2537" s="2">
        <v>45148.006215277783</v>
      </c>
      <c r="I2537" s="18">
        <v>3.4000000000000002E-2</v>
      </c>
      <c r="J2537">
        <v>0.34699999999999998</v>
      </c>
      <c r="K2537" t="s">
        <v>86</v>
      </c>
      <c r="L2537" s="34" t="str">
        <f t="shared" si="117"/>
        <v>0-20%</v>
      </c>
      <c r="M2537" t="str">
        <f t="shared" si="118"/>
        <v>20-40%</v>
      </c>
      <c r="N2537">
        <f t="shared" ca="1" si="119"/>
        <v>864</v>
      </c>
    </row>
    <row r="2538" spans="1:14" x14ac:dyDescent="0.25">
      <c r="A2538" t="s">
        <v>6324</v>
      </c>
      <c r="B2538">
        <v>633.61</v>
      </c>
      <c r="C2538" t="s">
        <v>5067</v>
      </c>
      <c r="D2538">
        <v>4.71</v>
      </c>
      <c r="E2538">
        <v>614</v>
      </c>
      <c r="F2538">
        <v>2</v>
      </c>
      <c r="G2538" s="2">
        <v>45517.755555555559</v>
      </c>
      <c r="H2538" s="2">
        <v>45266.408379629633</v>
      </c>
      <c r="I2538" s="18">
        <v>0.57199999999999995</v>
      </c>
      <c r="J2538">
        <v>0.154</v>
      </c>
      <c r="K2538" t="s">
        <v>39</v>
      </c>
      <c r="L2538" s="34" t="str">
        <f t="shared" si="117"/>
        <v>0-20%</v>
      </c>
      <c r="M2538" t="str">
        <f t="shared" si="118"/>
        <v>0-20%</v>
      </c>
      <c r="N2538">
        <f t="shared" ca="1" si="119"/>
        <v>746</v>
      </c>
    </row>
    <row r="2539" spans="1:14" x14ac:dyDescent="0.25">
      <c r="A2539" t="s">
        <v>6325</v>
      </c>
      <c r="B2539">
        <v>343.53</v>
      </c>
      <c r="C2539" t="s">
        <v>5064</v>
      </c>
      <c r="D2539">
        <v>40.08</v>
      </c>
      <c r="E2539">
        <v>447</v>
      </c>
      <c r="F2539">
        <v>4</v>
      </c>
      <c r="G2539" s="2">
        <v>45662.627557870372</v>
      </c>
      <c r="H2539" s="2">
        <v>45028.894120370373</v>
      </c>
      <c r="I2539" s="18">
        <v>0.42</v>
      </c>
      <c r="J2539">
        <v>0.24099999999999999</v>
      </c>
      <c r="K2539" t="s">
        <v>66</v>
      </c>
      <c r="L2539" s="34" t="str">
        <f t="shared" si="117"/>
        <v>40-60%</v>
      </c>
      <c r="M2539" t="str">
        <f t="shared" si="118"/>
        <v>20-40%</v>
      </c>
      <c r="N2539">
        <f t="shared" ca="1" si="119"/>
        <v>984</v>
      </c>
    </row>
    <row r="2540" spans="1:14" x14ac:dyDescent="0.25">
      <c r="A2540" t="s">
        <v>6326</v>
      </c>
      <c r="B2540">
        <v>677.2</v>
      </c>
      <c r="C2540" t="s">
        <v>5064</v>
      </c>
      <c r="D2540">
        <v>14.48</v>
      </c>
      <c r="E2540">
        <v>422</v>
      </c>
      <c r="F2540">
        <v>1</v>
      </c>
      <c r="G2540" s="2">
        <v>45358.084999999999</v>
      </c>
      <c r="H2540" s="2">
        <v>45068.605682870373</v>
      </c>
      <c r="I2540" s="18">
        <v>0.121</v>
      </c>
      <c r="J2540">
        <v>0.254</v>
      </c>
      <c r="K2540" t="s">
        <v>28</v>
      </c>
      <c r="L2540" s="34" t="str">
        <f t="shared" si="117"/>
        <v>0-20%</v>
      </c>
      <c r="M2540" t="str">
        <f t="shared" si="118"/>
        <v>20-40%</v>
      </c>
      <c r="N2540">
        <f t="shared" ca="1" si="119"/>
        <v>944</v>
      </c>
    </row>
    <row r="2541" spans="1:14" x14ac:dyDescent="0.25">
      <c r="A2541" t="s">
        <v>6327</v>
      </c>
      <c r="B2541">
        <v>424.7</v>
      </c>
      <c r="C2541" t="s">
        <v>5064</v>
      </c>
      <c r="D2541">
        <v>15.25</v>
      </c>
      <c r="E2541">
        <v>678</v>
      </c>
      <c r="F2541">
        <v>1</v>
      </c>
      <c r="G2541" s="2">
        <v>45140.483252314807</v>
      </c>
      <c r="H2541" s="2">
        <v>46004.613854166673</v>
      </c>
      <c r="I2541" s="18">
        <v>0.24</v>
      </c>
      <c r="J2541">
        <v>7.1999999999999995E-2</v>
      </c>
      <c r="K2541" t="s">
        <v>54</v>
      </c>
      <c r="L2541" s="34" t="str">
        <f t="shared" si="117"/>
        <v>0-20%</v>
      </c>
      <c r="M2541" t="str">
        <f t="shared" si="118"/>
        <v>0-20%</v>
      </c>
      <c r="N2541">
        <f t="shared" ca="1" si="119"/>
        <v>8</v>
      </c>
    </row>
    <row r="2542" spans="1:14" x14ac:dyDescent="0.25">
      <c r="A2542" t="s">
        <v>6328</v>
      </c>
      <c r="B2542">
        <v>237.19</v>
      </c>
      <c r="C2542" t="s">
        <v>5064</v>
      </c>
      <c r="D2542">
        <v>20.8</v>
      </c>
      <c r="E2542">
        <v>647</v>
      </c>
      <c r="F2542">
        <v>2</v>
      </c>
      <c r="G2542" s="2">
        <v>45325.040902777779</v>
      </c>
      <c r="H2542" s="2">
        <v>44993.630254629628</v>
      </c>
      <c r="I2542" s="18">
        <v>0.47</v>
      </c>
      <c r="J2542">
        <v>0.34899999999999998</v>
      </c>
      <c r="K2542" t="s">
        <v>71</v>
      </c>
      <c r="L2542" s="34" t="str">
        <f t="shared" si="117"/>
        <v>20-40%</v>
      </c>
      <c r="M2542" t="str">
        <f t="shared" si="118"/>
        <v>20-40%</v>
      </c>
      <c r="N2542">
        <f t="shared" ca="1" si="119"/>
        <v>1019</v>
      </c>
    </row>
    <row r="2543" spans="1:14" x14ac:dyDescent="0.25">
      <c r="A2543" t="s">
        <v>6329</v>
      </c>
      <c r="B2543">
        <v>346.78</v>
      </c>
      <c r="C2543" t="s">
        <v>5065</v>
      </c>
      <c r="D2543">
        <v>13.31</v>
      </c>
      <c r="E2543">
        <v>424</v>
      </c>
      <c r="F2543">
        <v>3</v>
      </c>
      <c r="G2543" s="2">
        <v>45507.996145833327</v>
      </c>
      <c r="H2543" s="2">
        <v>45863.382708333331</v>
      </c>
      <c r="I2543" s="18">
        <v>0.107</v>
      </c>
      <c r="J2543">
        <v>0.23599999999999999</v>
      </c>
      <c r="K2543" t="s">
        <v>58</v>
      </c>
      <c r="L2543" s="34" t="str">
        <f t="shared" si="117"/>
        <v>0-20%</v>
      </c>
      <c r="M2543" t="str">
        <f t="shared" si="118"/>
        <v>20-40%</v>
      </c>
      <c r="N2543">
        <f t="shared" ca="1" si="119"/>
        <v>149</v>
      </c>
    </row>
    <row r="2544" spans="1:14" x14ac:dyDescent="0.25">
      <c r="A2544" t="s">
        <v>6330</v>
      </c>
      <c r="B2544">
        <v>3808.94</v>
      </c>
      <c r="C2544" t="s">
        <v>5067</v>
      </c>
      <c r="D2544">
        <v>5.65</v>
      </c>
      <c r="E2544">
        <v>436</v>
      </c>
      <c r="F2544">
        <v>3</v>
      </c>
      <c r="G2544" s="2">
        <v>44978.075532407413</v>
      </c>
      <c r="H2544" s="2">
        <v>45915.428541666668</v>
      </c>
      <c r="I2544" s="18">
        <v>5.5E-2</v>
      </c>
      <c r="J2544">
        <v>0.32400000000000001</v>
      </c>
      <c r="K2544" t="s">
        <v>106</v>
      </c>
      <c r="L2544" s="34" t="str">
        <f t="shared" si="117"/>
        <v>0-20%</v>
      </c>
      <c r="M2544" t="str">
        <f t="shared" si="118"/>
        <v>20-40%</v>
      </c>
      <c r="N2544">
        <f t="shared" ca="1" si="119"/>
        <v>97</v>
      </c>
    </row>
    <row r="2545" spans="1:14" x14ac:dyDescent="0.25">
      <c r="A2545" t="s">
        <v>6331</v>
      </c>
      <c r="B2545">
        <v>3479.87</v>
      </c>
      <c r="C2545" t="s">
        <v>5065</v>
      </c>
      <c r="D2545">
        <v>10.54</v>
      </c>
      <c r="E2545">
        <v>823</v>
      </c>
      <c r="F2545">
        <v>1</v>
      </c>
      <c r="G2545" s="2">
        <v>45626.151423611111</v>
      </c>
      <c r="H2545" s="2">
        <v>45958.679710648154</v>
      </c>
      <c r="I2545" s="18">
        <v>7.1999999999999995E-2</v>
      </c>
      <c r="J2545">
        <v>0.21199999999999999</v>
      </c>
      <c r="K2545" t="s">
        <v>35</v>
      </c>
      <c r="L2545" s="34" t="str">
        <f t="shared" si="117"/>
        <v>0-20%</v>
      </c>
      <c r="M2545" t="str">
        <f t="shared" si="118"/>
        <v>20-40%</v>
      </c>
      <c r="N2545">
        <f t="shared" ca="1" si="119"/>
        <v>54</v>
      </c>
    </row>
    <row r="2546" spans="1:14" x14ac:dyDescent="0.25">
      <c r="A2546" t="s">
        <v>6332</v>
      </c>
      <c r="B2546">
        <v>283.57</v>
      </c>
      <c r="C2546" t="s">
        <v>5066</v>
      </c>
      <c r="D2546">
        <v>20.69</v>
      </c>
      <c r="E2546">
        <v>714</v>
      </c>
      <c r="F2546">
        <v>1</v>
      </c>
      <c r="G2546" s="2">
        <v>45279.636840277781</v>
      </c>
      <c r="H2546" s="2">
        <v>45280.535092592603</v>
      </c>
      <c r="I2546" s="18">
        <v>0.29399999999999998</v>
      </c>
      <c r="J2546">
        <v>0.19800000000000001</v>
      </c>
      <c r="K2546" t="s">
        <v>58</v>
      </c>
      <c r="L2546" s="34" t="str">
        <f t="shared" si="117"/>
        <v>20-40%</v>
      </c>
      <c r="M2546" t="str">
        <f t="shared" si="118"/>
        <v>0-20%</v>
      </c>
      <c r="N2546">
        <f t="shared" ca="1" si="119"/>
        <v>732</v>
      </c>
    </row>
    <row r="2547" spans="1:14" x14ac:dyDescent="0.25">
      <c r="A2547" t="s">
        <v>6333</v>
      </c>
      <c r="B2547">
        <v>201.84</v>
      </c>
      <c r="C2547" t="s">
        <v>5064</v>
      </c>
      <c r="D2547">
        <v>37.01</v>
      </c>
      <c r="E2547">
        <v>455</v>
      </c>
      <c r="F2547">
        <v>3</v>
      </c>
      <c r="G2547" s="2">
        <v>45599.162754629629</v>
      </c>
      <c r="H2547" s="2">
        <v>45990.871874999997</v>
      </c>
      <c r="I2547" s="18">
        <v>0.27200000000000002</v>
      </c>
      <c r="J2547">
        <v>0.23599999999999999</v>
      </c>
      <c r="K2547" t="s">
        <v>64</v>
      </c>
      <c r="L2547" s="34" t="str">
        <f t="shared" si="117"/>
        <v>20-40%</v>
      </c>
      <c r="M2547" t="str">
        <f t="shared" si="118"/>
        <v>20-40%</v>
      </c>
      <c r="N2547">
        <f t="shared" ca="1" si="119"/>
        <v>22</v>
      </c>
    </row>
    <row r="2548" spans="1:14" x14ac:dyDescent="0.25">
      <c r="A2548" t="s">
        <v>6334</v>
      </c>
      <c r="B2548">
        <v>1005.02</v>
      </c>
      <c r="C2548" t="s">
        <v>5064</v>
      </c>
      <c r="D2548">
        <v>15.75</v>
      </c>
      <c r="E2548">
        <v>471</v>
      </c>
      <c r="F2548">
        <v>1</v>
      </c>
      <c r="G2548" s="2">
        <v>45641.622916666667</v>
      </c>
      <c r="H2548" s="2">
        <v>45851.218958333331</v>
      </c>
      <c r="I2548" s="18">
        <v>0.17100000000000001</v>
      </c>
      <c r="J2548">
        <v>0.44600000000000001</v>
      </c>
      <c r="K2548" t="s">
        <v>86</v>
      </c>
      <c r="L2548" s="34" t="str">
        <f t="shared" si="117"/>
        <v>0-20%</v>
      </c>
      <c r="M2548" t="str">
        <f t="shared" si="118"/>
        <v>40-60%</v>
      </c>
      <c r="N2548">
        <f t="shared" ca="1" si="119"/>
        <v>161</v>
      </c>
    </row>
    <row r="2549" spans="1:14" x14ac:dyDescent="0.25">
      <c r="A2549" t="s">
        <v>6335</v>
      </c>
      <c r="B2549">
        <v>1127.23</v>
      </c>
      <c r="C2549" t="s">
        <v>5064</v>
      </c>
      <c r="D2549">
        <v>7.03</v>
      </c>
      <c r="E2549">
        <v>535</v>
      </c>
      <c r="F2549">
        <v>2</v>
      </c>
      <c r="G2549" s="2">
        <v>45142.836944444447</v>
      </c>
      <c r="H2549" s="2">
        <v>45625.54005787037</v>
      </c>
      <c r="I2549" s="18">
        <v>0.315</v>
      </c>
      <c r="J2549">
        <v>0.17399999999999999</v>
      </c>
      <c r="K2549" t="s">
        <v>39</v>
      </c>
      <c r="L2549" s="34" t="str">
        <f t="shared" si="117"/>
        <v>0-20%</v>
      </c>
      <c r="M2549" t="str">
        <f t="shared" si="118"/>
        <v>0-20%</v>
      </c>
      <c r="N2549">
        <f t="shared" ca="1" si="119"/>
        <v>387</v>
      </c>
    </row>
    <row r="2550" spans="1:14" x14ac:dyDescent="0.25">
      <c r="A2550" t="s">
        <v>6336</v>
      </c>
      <c r="B2550">
        <v>434.87</v>
      </c>
      <c r="C2550" t="s">
        <v>5064</v>
      </c>
      <c r="D2550">
        <v>24.72</v>
      </c>
      <c r="E2550">
        <v>634</v>
      </c>
      <c r="F2550">
        <v>1</v>
      </c>
      <c r="G2550" s="2">
        <v>45527.186631944453</v>
      </c>
      <c r="H2550" s="2">
        <v>44954.079571759263</v>
      </c>
      <c r="I2550" s="18">
        <v>0.33500000000000002</v>
      </c>
      <c r="J2550">
        <v>0.54100000000000004</v>
      </c>
      <c r="K2550" t="s">
        <v>66</v>
      </c>
      <c r="L2550" s="34" t="str">
        <f t="shared" si="117"/>
        <v>20-40%</v>
      </c>
      <c r="M2550" t="str">
        <f t="shared" si="118"/>
        <v>40-60%</v>
      </c>
      <c r="N2550">
        <f t="shared" ca="1" si="119"/>
        <v>1058</v>
      </c>
    </row>
    <row r="2551" spans="1:14" x14ac:dyDescent="0.25">
      <c r="A2551" t="s">
        <v>6337</v>
      </c>
      <c r="B2551">
        <v>384.74</v>
      </c>
      <c r="C2551" t="s">
        <v>5064</v>
      </c>
      <c r="D2551">
        <v>8.83</v>
      </c>
      <c r="E2551">
        <v>369</v>
      </c>
      <c r="F2551">
        <v>1</v>
      </c>
      <c r="G2551" s="2">
        <v>45492.172303240739</v>
      </c>
      <c r="H2551" s="2">
        <v>45539.162222222221</v>
      </c>
      <c r="I2551" s="18">
        <v>0.27400000000000002</v>
      </c>
      <c r="J2551">
        <v>0.33500000000000002</v>
      </c>
      <c r="K2551" t="s">
        <v>71</v>
      </c>
      <c r="L2551" s="34" t="str">
        <f t="shared" si="117"/>
        <v>0-20%</v>
      </c>
      <c r="M2551" t="str">
        <f t="shared" si="118"/>
        <v>20-40%</v>
      </c>
      <c r="N2551">
        <f t="shared" ca="1" si="119"/>
        <v>473</v>
      </c>
    </row>
    <row r="2552" spans="1:14" x14ac:dyDescent="0.25">
      <c r="A2552" t="s">
        <v>6338</v>
      </c>
      <c r="B2552">
        <v>849.57</v>
      </c>
      <c r="C2552" t="s">
        <v>5065</v>
      </c>
      <c r="D2552">
        <v>14.6</v>
      </c>
      <c r="E2552">
        <v>356</v>
      </c>
      <c r="F2552">
        <v>2</v>
      </c>
      <c r="G2552" s="2">
        <v>44986.657372685193</v>
      </c>
      <c r="H2552" s="2">
        <v>45986.75209490741</v>
      </c>
      <c r="I2552" s="18">
        <v>5.5E-2</v>
      </c>
      <c r="J2552">
        <v>0.71799999999999997</v>
      </c>
      <c r="K2552" t="s">
        <v>50</v>
      </c>
      <c r="L2552" s="34" t="str">
        <f t="shared" si="117"/>
        <v>0-20%</v>
      </c>
      <c r="M2552" t="str">
        <f t="shared" si="118"/>
        <v>60-80%</v>
      </c>
      <c r="N2552">
        <f t="shared" ca="1" si="119"/>
        <v>26</v>
      </c>
    </row>
    <row r="2553" spans="1:14" x14ac:dyDescent="0.25">
      <c r="A2553" t="s">
        <v>6339</v>
      </c>
      <c r="B2553">
        <v>206.05</v>
      </c>
      <c r="C2553" t="s">
        <v>5064</v>
      </c>
      <c r="D2553">
        <v>35.14</v>
      </c>
      <c r="E2553">
        <v>699</v>
      </c>
      <c r="F2553">
        <v>1</v>
      </c>
      <c r="G2553" s="2">
        <v>45250.102152777778</v>
      </c>
      <c r="H2553" s="2">
        <v>45558.514606481483</v>
      </c>
      <c r="I2553" s="18">
        <v>0.59499999999999997</v>
      </c>
      <c r="J2553">
        <v>0.73299999999999998</v>
      </c>
      <c r="K2553" t="s">
        <v>106</v>
      </c>
      <c r="L2553" s="34" t="str">
        <f t="shared" si="117"/>
        <v>20-40%</v>
      </c>
      <c r="M2553" t="str">
        <f t="shared" si="118"/>
        <v>60-80%</v>
      </c>
      <c r="N2553">
        <f t="shared" ca="1" si="119"/>
        <v>454</v>
      </c>
    </row>
    <row r="2554" spans="1:14" x14ac:dyDescent="0.25">
      <c r="A2554" t="s">
        <v>6340</v>
      </c>
      <c r="B2554">
        <v>713.49</v>
      </c>
      <c r="C2554" t="s">
        <v>5067</v>
      </c>
      <c r="D2554">
        <v>15.53</v>
      </c>
      <c r="E2554">
        <v>595</v>
      </c>
      <c r="F2554">
        <v>2</v>
      </c>
      <c r="G2554" s="2">
        <v>45445.370844907397</v>
      </c>
      <c r="H2554" s="2">
        <v>45001.486516203702</v>
      </c>
      <c r="I2554" s="18">
        <v>6.2E-2</v>
      </c>
      <c r="J2554">
        <v>0.67100000000000004</v>
      </c>
      <c r="K2554" t="s">
        <v>89</v>
      </c>
      <c r="L2554" s="34" t="str">
        <f t="shared" si="117"/>
        <v>0-20%</v>
      </c>
      <c r="M2554" t="str">
        <f t="shared" si="118"/>
        <v>60-80%</v>
      </c>
      <c r="N2554">
        <f t="shared" ca="1" si="119"/>
        <v>1011</v>
      </c>
    </row>
    <row r="2555" spans="1:14" x14ac:dyDescent="0.25">
      <c r="A2555" t="s">
        <v>6341</v>
      </c>
      <c r="B2555">
        <v>660.2</v>
      </c>
      <c r="C2555" t="s">
        <v>5067</v>
      </c>
      <c r="D2555">
        <v>6.98</v>
      </c>
      <c r="E2555">
        <v>423</v>
      </c>
      <c r="F2555">
        <v>2</v>
      </c>
      <c r="G2555" s="2">
        <v>45398.961770833332</v>
      </c>
      <c r="H2555" s="2">
        <v>45045.590115740742</v>
      </c>
      <c r="I2555" s="18">
        <v>0.32200000000000001</v>
      </c>
      <c r="J2555">
        <v>0.189</v>
      </c>
      <c r="K2555" t="s">
        <v>58</v>
      </c>
      <c r="L2555" s="34" t="str">
        <f t="shared" si="117"/>
        <v>0-20%</v>
      </c>
      <c r="M2555" t="str">
        <f t="shared" si="118"/>
        <v>0-20%</v>
      </c>
      <c r="N2555">
        <f t="shared" ca="1" si="119"/>
        <v>967</v>
      </c>
    </row>
    <row r="2556" spans="1:14" x14ac:dyDescent="0.25">
      <c r="A2556" t="s">
        <v>6342</v>
      </c>
      <c r="B2556">
        <v>672.15</v>
      </c>
      <c r="C2556" t="s">
        <v>5067</v>
      </c>
      <c r="D2556">
        <v>7.42</v>
      </c>
      <c r="E2556">
        <v>423</v>
      </c>
      <c r="F2556">
        <v>1</v>
      </c>
      <c r="G2556" s="2">
        <v>45177.448078703703</v>
      </c>
      <c r="H2556" s="2">
        <v>45379.618101851847</v>
      </c>
      <c r="I2556" s="18">
        <v>3.4000000000000002E-2</v>
      </c>
      <c r="J2556">
        <v>0.29699999999999999</v>
      </c>
      <c r="K2556" t="s">
        <v>89</v>
      </c>
      <c r="L2556" s="34" t="str">
        <f t="shared" si="117"/>
        <v>0-20%</v>
      </c>
      <c r="M2556" t="str">
        <f t="shared" si="118"/>
        <v>20-40%</v>
      </c>
      <c r="N2556">
        <f t="shared" ca="1" si="119"/>
        <v>633</v>
      </c>
    </row>
    <row r="2557" spans="1:14" x14ac:dyDescent="0.25">
      <c r="A2557" t="s">
        <v>6343</v>
      </c>
      <c r="B2557">
        <v>1256.3</v>
      </c>
      <c r="C2557" t="s">
        <v>5064</v>
      </c>
      <c r="D2557">
        <v>7.89</v>
      </c>
      <c r="E2557">
        <v>674</v>
      </c>
      <c r="F2557">
        <v>0</v>
      </c>
      <c r="G2557" s="2">
        <v>45296.350289351853</v>
      </c>
      <c r="H2557" s="2">
        <v>45082.172094907408</v>
      </c>
      <c r="I2557" s="18">
        <v>0.435</v>
      </c>
      <c r="J2557">
        <v>0.19400000000000001</v>
      </c>
      <c r="K2557" t="s">
        <v>35</v>
      </c>
      <c r="L2557" s="34" t="str">
        <f t="shared" si="117"/>
        <v>0-20%</v>
      </c>
      <c r="M2557" t="str">
        <f t="shared" si="118"/>
        <v>0-20%</v>
      </c>
      <c r="N2557">
        <f t="shared" ca="1" si="119"/>
        <v>930</v>
      </c>
    </row>
    <row r="2558" spans="1:14" x14ac:dyDescent="0.25">
      <c r="A2558" t="s">
        <v>6344</v>
      </c>
      <c r="B2558">
        <v>395.4</v>
      </c>
      <c r="C2558" t="s">
        <v>5064</v>
      </c>
      <c r="D2558">
        <v>13.06</v>
      </c>
      <c r="E2558">
        <v>370</v>
      </c>
      <c r="F2558">
        <v>1</v>
      </c>
      <c r="G2558" s="2">
        <v>45059.535162037027</v>
      </c>
      <c r="H2558" s="2">
        <v>45461.36409722222</v>
      </c>
      <c r="I2558" s="18">
        <v>0.31900000000000001</v>
      </c>
      <c r="J2558">
        <v>0.36499999999999999</v>
      </c>
      <c r="K2558" t="s">
        <v>52</v>
      </c>
      <c r="L2558" s="34" t="str">
        <f t="shared" si="117"/>
        <v>0-20%</v>
      </c>
      <c r="M2558" t="str">
        <f t="shared" si="118"/>
        <v>20-40%</v>
      </c>
      <c r="N2558">
        <f t="shared" ca="1" si="119"/>
        <v>551</v>
      </c>
    </row>
    <row r="2559" spans="1:14" x14ac:dyDescent="0.25">
      <c r="A2559" t="s">
        <v>6345</v>
      </c>
      <c r="B2559">
        <v>2317.77</v>
      </c>
      <c r="C2559" t="s">
        <v>5064</v>
      </c>
      <c r="D2559">
        <v>10.92</v>
      </c>
      <c r="E2559">
        <v>787</v>
      </c>
      <c r="F2559">
        <v>0</v>
      </c>
      <c r="G2559" s="2">
        <v>45625.231412037043</v>
      </c>
      <c r="H2559" s="2">
        <v>45243.596817129634</v>
      </c>
      <c r="I2559" s="18">
        <v>0.216</v>
      </c>
      <c r="J2559">
        <v>6.9000000000000006E-2</v>
      </c>
      <c r="K2559" t="s">
        <v>54</v>
      </c>
      <c r="L2559" s="34" t="str">
        <f t="shared" si="117"/>
        <v>0-20%</v>
      </c>
      <c r="M2559" t="str">
        <f t="shared" si="118"/>
        <v>0-20%</v>
      </c>
      <c r="N2559">
        <f t="shared" ca="1" si="119"/>
        <v>769</v>
      </c>
    </row>
    <row r="2560" spans="1:14" x14ac:dyDescent="0.25">
      <c r="A2560" t="s">
        <v>6346</v>
      </c>
      <c r="B2560">
        <v>582.82000000000005</v>
      </c>
      <c r="C2560" t="s">
        <v>5066</v>
      </c>
      <c r="D2560">
        <v>31.02</v>
      </c>
      <c r="E2560">
        <v>683</v>
      </c>
      <c r="F2560">
        <v>1</v>
      </c>
      <c r="G2560" s="2">
        <v>45159.06144675926</v>
      </c>
      <c r="H2560" s="2">
        <v>45046.435983796298</v>
      </c>
      <c r="I2560" s="18">
        <v>0.16300000000000001</v>
      </c>
      <c r="J2560">
        <v>0.159</v>
      </c>
      <c r="K2560" t="s">
        <v>66</v>
      </c>
      <c r="L2560" s="34" t="str">
        <f t="shared" si="117"/>
        <v>20-40%</v>
      </c>
      <c r="M2560" t="str">
        <f t="shared" si="118"/>
        <v>0-20%</v>
      </c>
      <c r="N2560">
        <f t="shared" ca="1" si="119"/>
        <v>966</v>
      </c>
    </row>
    <row r="2561" spans="1:14" x14ac:dyDescent="0.25">
      <c r="A2561" t="s">
        <v>6347</v>
      </c>
      <c r="B2561">
        <v>1848.92</v>
      </c>
      <c r="C2561" t="s">
        <v>5064</v>
      </c>
      <c r="D2561">
        <v>19.03</v>
      </c>
      <c r="E2561">
        <v>794</v>
      </c>
      <c r="F2561">
        <v>0</v>
      </c>
      <c r="G2561" s="2">
        <v>45468.852500000001</v>
      </c>
      <c r="H2561" s="2">
        <v>44980.2184837963</v>
      </c>
      <c r="I2561" s="18">
        <v>0.36399999999999999</v>
      </c>
      <c r="J2561">
        <v>0.159</v>
      </c>
      <c r="K2561" t="s">
        <v>35</v>
      </c>
      <c r="L2561" s="34" t="str">
        <f t="shared" si="117"/>
        <v>0-20%</v>
      </c>
      <c r="M2561" t="str">
        <f t="shared" si="118"/>
        <v>0-20%</v>
      </c>
      <c r="N2561">
        <f t="shared" ca="1" si="119"/>
        <v>1032</v>
      </c>
    </row>
    <row r="2562" spans="1:14" x14ac:dyDescent="0.25">
      <c r="A2562" t="s">
        <v>6348</v>
      </c>
      <c r="B2562">
        <v>2656.25</v>
      </c>
      <c r="C2562" t="s">
        <v>5066</v>
      </c>
      <c r="D2562">
        <v>6.79</v>
      </c>
      <c r="E2562">
        <v>715</v>
      </c>
      <c r="F2562">
        <v>3</v>
      </c>
      <c r="G2562" s="2">
        <v>45862.376331018517</v>
      </c>
      <c r="H2562" s="2">
        <v>45476.433993055558</v>
      </c>
      <c r="I2562" s="18">
        <v>0.30399999999999999</v>
      </c>
      <c r="J2562">
        <v>0.41399999999999998</v>
      </c>
      <c r="K2562" t="s">
        <v>32</v>
      </c>
      <c r="L2562" s="34" t="str">
        <f t="shared" si="117"/>
        <v>0-20%</v>
      </c>
      <c r="M2562" t="str">
        <f t="shared" si="118"/>
        <v>40-60%</v>
      </c>
      <c r="N2562">
        <f t="shared" ca="1" si="119"/>
        <v>536</v>
      </c>
    </row>
    <row r="2563" spans="1:14" x14ac:dyDescent="0.25">
      <c r="A2563" t="s">
        <v>6349</v>
      </c>
      <c r="B2563">
        <v>3043.58</v>
      </c>
      <c r="C2563" t="s">
        <v>5064</v>
      </c>
      <c r="D2563">
        <v>51.01</v>
      </c>
      <c r="E2563">
        <v>661</v>
      </c>
      <c r="F2563">
        <v>4</v>
      </c>
      <c r="G2563" s="2">
        <v>45627.047210648147</v>
      </c>
      <c r="H2563" s="2">
        <v>45620.732766203713</v>
      </c>
      <c r="I2563" s="18">
        <v>0.06</v>
      </c>
      <c r="J2563">
        <v>0.27300000000000002</v>
      </c>
      <c r="K2563" t="s">
        <v>52</v>
      </c>
      <c r="L2563" s="34" t="str">
        <f t="shared" ref="L2563:L2626" si="120">IF(D2563 / 100 &lt;= 0.2,"0-20%",
IF(D2563 / 100 &lt;= 0.4,"20-40%",
IF(D2563 / 100 &lt;=0.6,"40-60%",
IF(D2563 / 100 &lt;= 0.8,"60-80%","&gt;80%"))))</f>
        <v>40-60%</v>
      </c>
      <c r="M2563" t="str">
        <f t="shared" ref="M2563:M2626" si="121">IF(J2563 &lt;= 0.2,"0-20%",
IF(J2563 &lt;= 0.4,"20-40%",
IF(J2563 &lt;=0.6,"40-60%",
IF(J2563 &lt;= 0.8,"60-80%","&gt;80%"))))</f>
        <v>20-40%</v>
      </c>
      <c r="N2563">
        <f t="shared" ref="N2563:N2626" ca="1" si="122">IF(_xlfn.DAYS(TODAY(),H2563) &gt; 0, _xlfn.DAYS(TODAY(),H2563), 0)</f>
        <v>392</v>
      </c>
    </row>
    <row r="2564" spans="1:14" x14ac:dyDescent="0.25">
      <c r="A2564" t="s">
        <v>6350</v>
      </c>
      <c r="B2564">
        <v>292.32</v>
      </c>
      <c r="C2564" t="s">
        <v>5064</v>
      </c>
      <c r="D2564">
        <v>29.04</v>
      </c>
      <c r="E2564">
        <v>620</v>
      </c>
      <c r="F2564">
        <v>2</v>
      </c>
      <c r="G2564" s="2">
        <v>45355.486516203702</v>
      </c>
      <c r="H2564" s="2">
        <v>45984.093726851846</v>
      </c>
      <c r="I2564" s="18">
        <v>0.32700000000000001</v>
      </c>
      <c r="J2564">
        <v>0.28299999999999997</v>
      </c>
      <c r="K2564" t="s">
        <v>39</v>
      </c>
      <c r="L2564" s="34" t="str">
        <f t="shared" si="120"/>
        <v>20-40%</v>
      </c>
      <c r="M2564" t="str">
        <f t="shared" si="121"/>
        <v>20-40%</v>
      </c>
      <c r="N2564">
        <f t="shared" ca="1" si="122"/>
        <v>28</v>
      </c>
    </row>
    <row r="2565" spans="1:14" x14ac:dyDescent="0.25">
      <c r="A2565" t="s">
        <v>6351</v>
      </c>
      <c r="B2565">
        <v>756.26</v>
      </c>
      <c r="C2565" t="s">
        <v>5064</v>
      </c>
      <c r="D2565">
        <v>45.66</v>
      </c>
      <c r="E2565">
        <v>420</v>
      </c>
      <c r="F2565">
        <v>3</v>
      </c>
      <c r="G2565" s="2">
        <v>45458.210023148153</v>
      </c>
      <c r="H2565" s="2">
        <v>45438.788773148153</v>
      </c>
      <c r="I2565" s="18">
        <v>0.255</v>
      </c>
      <c r="J2565">
        <v>0.19400000000000001</v>
      </c>
      <c r="K2565" t="s">
        <v>17</v>
      </c>
      <c r="L2565" s="34" t="str">
        <f t="shared" si="120"/>
        <v>40-60%</v>
      </c>
      <c r="M2565" t="str">
        <f t="shared" si="121"/>
        <v>0-20%</v>
      </c>
      <c r="N2565">
        <f t="shared" ca="1" si="122"/>
        <v>574</v>
      </c>
    </row>
    <row r="2566" spans="1:14" x14ac:dyDescent="0.25">
      <c r="A2566" t="s">
        <v>6352</v>
      </c>
      <c r="B2566">
        <v>306.83</v>
      </c>
      <c r="C2566" t="s">
        <v>5066</v>
      </c>
      <c r="D2566">
        <v>23.88</v>
      </c>
      <c r="E2566">
        <v>755</v>
      </c>
      <c r="F2566">
        <v>1</v>
      </c>
      <c r="G2566" s="2">
        <v>45588.407847222217</v>
      </c>
      <c r="H2566" s="2">
        <v>45781.626030092593</v>
      </c>
      <c r="I2566" s="18">
        <v>0.63600000000000001</v>
      </c>
      <c r="J2566">
        <v>0.16700000000000001</v>
      </c>
      <c r="K2566" t="s">
        <v>71</v>
      </c>
      <c r="L2566" s="34" t="str">
        <f t="shared" si="120"/>
        <v>20-40%</v>
      </c>
      <c r="M2566" t="str">
        <f t="shared" si="121"/>
        <v>0-20%</v>
      </c>
      <c r="N2566">
        <f t="shared" ca="1" si="122"/>
        <v>231</v>
      </c>
    </row>
    <row r="2567" spans="1:14" x14ac:dyDescent="0.25">
      <c r="A2567" t="s">
        <v>6353</v>
      </c>
      <c r="B2567">
        <v>1272.5899999999999</v>
      </c>
      <c r="C2567" t="s">
        <v>5064</v>
      </c>
      <c r="D2567">
        <v>7.27</v>
      </c>
      <c r="E2567">
        <v>368</v>
      </c>
      <c r="F2567">
        <v>3</v>
      </c>
      <c r="G2567" s="2">
        <v>45709.923946759263</v>
      </c>
      <c r="H2567" s="2">
        <v>45319.377835648149</v>
      </c>
      <c r="I2567" s="18">
        <v>0.73499999999999999</v>
      </c>
      <c r="J2567">
        <v>0.28499999999999998</v>
      </c>
      <c r="K2567" t="s">
        <v>86</v>
      </c>
      <c r="L2567" s="34" t="str">
        <f t="shared" si="120"/>
        <v>0-20%</v>
      </c>
      <c r="M2567" t="str">
        <f t="shared" si="121"/>
        <v>20-40%</v>
      </c>
      <c r="N2567">
        <f t="shared" ca="1" si="122"/>
        <v>693</v>
      </c>
    </row>
    <row r="2568" spans="1:14" x14ac:dyDescent="0.25">
      <c r="A2568" t="s">
        <v>6354</v>
      </c>
      <c r="B2568">
        <v>609.53</v>
      </c>
      <c r="C2568" t="s">
        <v>5067</v>
      </c>
      <c r="D2568">
        <v>26.83</v>
      </c>
      <c r="E2568">
        <v>532</v>
      </c>
      <c r="F2568">
        <v>2</v>
      </c>
      <c r="G2568" s="2">
        <v>45748.113738425927</v>
      </c>
      <c r="H2568" s="2">
        <v>45335.290671296287</v>
      </c>
      <c r="I2568" s="18">
        <v>0.76100000000000001</v>
      </c>
      <c r="J2568">
        <v>0.255</v>
      </c>
      <c r="K2568" t="s">
        <v>58</v>
      </c>
      <c r="L2568" s="34" t="str">
        <f t="shared" si="120"/>
        <v>20-40%</v>
      </c>
      <c r="M2568" t="str">
        <f t="shared" si="121"/>
        <v>20-40%</v>
      </c>
      <c r="N2568">
        <f t="shared" ca="1" si="122"/>
        <v>677</v>
      </c>
    </row>
    <row r="2569" spans="1:14" x14ac:dyDescent="0.25">
      <c r="A2569" t="s">
        <v>6355</v>
      </c>
      <c r="B2569">
        <v>536.95000000000005</v>
      </c>
      <c r="C2569" t="s">
        <v>5064</v>
      </c>
      <c r="D2569">
        <v>8.1</v>
      </c>
      <c r="E2569">
        <v>851</v>
      </c>
      <c r="F2569">
        <v>1</v>
      </c>
      <c r="G2569" s="2">
        <v>45707.701122685183</v>
      </c>
      <c r="H2569" s="2">
        <v>44993.327777777777</v>
      </c>
      <c r="I2569" s="18">
        <v>0.434</v>
      </c>
      <c r="J2569">
        <v>0.53500000000000003</v>
      </c>
      <c r="K2569" t="s">
        <v>28</v>
      </c>
      <c r="L2569" s="34" t="str">
        <f t="shared" si="120"/>
        <v>0-20%</v>
      </c>
      <c r="M2569" t="str">
        <f t="shared" si="121"/>
        <v>40-60%</v>
      </c>
      <c r="N2569">
        <f t="shared" ca="1" si="122"/>
        <v>1019</v>
      </c>
    </row>
    <row r="2570" spans="1:14" x14ac:dyDescent="0.25">
      <c r="A2570" t="s">
        <v>6356</v>
      </c>
      <c r="B2570">
        <v>1535.48</v>
      </c>
      <c r="C2570" t="s">
        <v>5066</v>
      </c>
      <c r="D2570">
        <v>13.34</v>
      </c>
      <c r="E2570">
        <v>637</v>
      </c>
      <c r="F2570">
        <v>2</v>
      </c>
      <c r="G2570" s="2">
        <v>45632.447430555563</v>
      </c>
      <c r="H2570" s="2">
        <v>45546.682719907411</v>
      </c>
      <c r="I2570" s="18">
        <v>0.45300000000000001</v>
      </c>
      <c r="J2570">
        <v>0.33300000000000002</v>
      </c>
      <c r="K2570" t="s">
        <v>86</v>
      </c>
      <c r="L2570" s="34" t="str">
        <f t="shared" si="120"/>
        <v>0-20%</v>
      </c>
      <c r="M2570" t="str">
        <f t="shared" si="121"/>
        <v>20-40%</v>
      </c>
      <c r="N2570">
        <f t="shared" ca="1" si="122"/>
        <v>466</v>
      </c>
    </row>
    <row r="2571" spans="1:14" x14ac:dyDescent="0.25">
      <c r="A2571" t="s">
        <v>6357</v>
      </c>
      <c r="B2571">
        <v>704.7</v>
      </c>
      <c r="C2571" t="s">
        <v>5064</v>
      </c>
      <c r="D2571">
        <v>13.88</v>
      </c>
      <c r="E2571">
        <v>857</v>
      </c>
      <c r="F2571">
        <v>1</v>
      </c>
      <c r="G2571" s="2">
        <v>44955.190057870372</v>
      </c>
      <c r="H2571" s="2">
        <v>45553.083379629628</v>
      </c>
      <c r="I2571" s="18">
        <v>0.2</v>
      </c>
      <c r="J2571">
        <v>0.63300000000000001</v>
      </c>
      <c r="K2571" t="s">
        <v>69</v>
      </c>
      <c r="L2571" s="34" t="str">
        <f t="shared" si="120"/>
        <v>0-20%</v>
      </c>
      <c r="M2571" t="str">
        <f t="shared" si="121"/>
        <v>60-80%</v>
      </c>
      <c r="N2571">
        <f t="shared" ca="1" si="122"/>
        <v>459</v>
      </c>
    </row>
    <row r="2572" spans="1:14" x14ac:dyDescent="0.25">
      <c r="A2572" t="s">
        <v>6358</v>
      </c>
      <c r="B2572">
        <v>1011.83</v>
      </c>
      <c r="C2572" t="s">
        <v>5066</v>
      </c>
      <c r="D2572">
        <v>7.62</v>
      </c>
      <c r="E2572">
        <v>689</v>
      </c>
      <c r="F2572">
        <v>1</v>
      </c>
      <c r="G2572" s="2">
        <v>45435.296307870369</v>
      </c>
      <c r="H2572" s="2">
        <v>45654.85434027778</v>
      </c>
      <c r="I2572" s="18">
        <v>8.8999999999999996E-2</v>
      </c>
      <c r="J2572">
        <v>0.33500000000000002</v>
      </c>
      <c r="K2572" t="s">
        <v>32</v>
      </c>
      <c r="L2572" s="34" t="str">
        <f t="shared" si="120"/>
        <v>0-20%</v>
      </c>
      <c r="M2572" t="str">
        <f t="shared" si="121"/>
        <v>20-40%</v>
      </c>
      <c r="N2572">
        <f t="shared" ca="1" si="122"/>
        <v>358</v>
      </c>
    </row>
    <row r="2573" spans="1:14" x14ac:dyDescent="0.25">
      <c r="A2573" t="s">
        <v>6359</v>
      </c>
      <c r="B2573">
        <v>2062.67</v>
      </c>
      <c r="C2573" t="s">
        <v>5064</v>
      </c>
      <c r="D2573">
        <v>11.43</v>
      </c>
      <c r="E2573">
        <v>660</v>
      </c>
      <c r="F2573">
        <v>3</v>
      </c>
      <c r="G2573" s="2">
        <v>45017.042870370373</v>
      </c>
      <c r="H2573" s="2">
        <v>45536.412511574083</v>
      </c>
      <c r="I2573" s="18">
        <v>0.626</v>
      </c>
      <c r="J2573">
        <v>0.76400000000000001</v>
      </c>
      <c r="K2573" t="s">
        <v>35</v>
      </c>
      <c r="L2573" s="34" t="str">
        <f t="shared" si="120"/>
        <v>0-20%</v>
      </c>
      <c r="M2573" t="str">
        <f t="shared" si="121"/>
        <v>60-80%</v>
      </c>
      <c r="N2573">
        <f t="shared" ca="1" si="122"/>
        <v>476</v>
      </c>
    </row>
    <row r="2574" spans="1:14" x14ac:dyDescent="0.25">
      <c r="A2574" t="s">
        <v>6360</v>
      </c>
      <c r="B2574">
        <v>1692.35</v>
      </c>
      <c r="C2574" t="s">
        <v>5066</v>
      </c>
      <c r="D2574">
        <v>14.52</v>
      </c>
      <c r="E2574">
        <v>870</v>
      </c>
      <c r="F2574">
        <v>4</v>
      </c>
      <c r="G2574" s="2">
        <v>45429.28802083333</v>
      </c>
      <c r="H2574" s="2">
        <v>45259.776828703703</v>
      </c>
      <c r="I2574" s="18">
        <v>0.14499999999999999</v>
      </c>
      <c r="J2574">
        <v>0.51300000000000001</v>
      </c>
      <c r="K2574" t="s">
        <v>28</v>
      </c>
      <c r="L2574" s="34" t="str">
        <f t="shared" si="120"/>
        <v>0-20%</v>
      </c>
      <c r="M2574" t="str">
        <f t="shared" si="121"/>
        <v>40-60%</v>
      </c>
      <c r="N2574">
        <f t="shared" ca="1" si="122"/>
        <v>753</v>
      </c>
    </row>
    <row r="2575" spans="1:14" x14ac:dyDescent="0.25">
      <c r="A2575" t="s">
        <v>6361</v>
      </c>
      <c r="B2575">
        <v>998.1</v>
      </c>
      <c r="C2575" t="s">
        <v>5064</v>
      </c>
      <c r="D2575">
        <v>19.48</v>
      </c>
      <c r="E2575">
        <v>424</v>
      </c>
      <c r="F2575">
        <v>1</v>
      </c>
      <c r="G2575" s="2">
        <v>45630.236793981479</v>
      </c>
      <c r="H2575" s="2">
        <v>45361.373217592591</v>
      </c>
      <c r="I2575" s="18">
        <v>0.191</v>
      </c>
      <c r="J2575">
        <v>0.58899999999999997</v>
      </c>
      <c r="K2575" t="s">
        <v>35</v>
      </c>
      <c r="L2575" s="34" t="str">
        <f t="shared" si="120"/>
        <v>0-20%</v>
      </c>
      <c r="M2575" t="str">
        <f t="shared" si="121"/>
        <v>40-60%</v>
      </c>
      <c r="N2575">
        <f t="shared" ca="1" si="122"/>
        <v>651</v>
      </c>
    </row>
    <row r="2576" spans="1:14" x14ac:dyDescent="0.25">
      <c r="A2576" t="s">
        <v>6362</v>
      </c>
      <c r="B2576">
        <v>711.27</v>
      </c>
      <c r="C2576" t="s">
        <v>5066</v>
      </c>
      <c r="D2576">
        <v>6.23</v>
      </c>
      <c r="E2576">
        <v>626</v>
      </c>
      <c r="F2576">
        <v>1</v>
      </c>
      <c r="G2576" s="2">
        <v>45921.250821759262</v>
      </c>
      <c r="H2576" s="2">
        <v>45415.712534722217</v>
      </c>
      <c r="I2576" s="18">
        <v>0.217</v>
      </c>
      <c r="J2576">
        <v>0.193</v>
      </c>
      <c r="K2576" t="s">
        <v>41</v>
      </c>
      <c r="L2576" s="34" t="str">
        <f t="shared" si="120"/>
        <v>0-20%</v>
      </c>
      <c r="M2576" t="str">
        <f t="shared" si="121"/>
        <v>0-20%</v>
      </c>
      <c r="N2576">
        <f t="shared" ca="1" si="122"/>
        <v>597</v>
      </c>
    </row>
    <row r="2577" spans="1:14" x14ac:dyDescent="0.25">
      <c r="A2577" t="s">
        <v>6363</v>
      </c>
      <c r="B2577">
        <v>421.87</v>
      </c>
      <c r="C2577" t="s">
        <v>5067</v>
      </c>
      <c r="D2577">
        <v>20.25</v>
      </c>
      <c r="E2577">
        <v>578</v>
      </c>
      <c r="F2577">
        <v>1</v>
      </c>
      <c r="G2577" s="2">
        <v>45578.661296296297</v>
      </c>
      <c r="H2577" s="2">
        <v>45943.180960648147</v>
      </c>
      <c r="I2577" s="18">
        <v>0.255</v>
      </c>
      <c r="J2577">
        <v>0.16400000000000001</v>
      </c>
      <c r="K2577" t="s">
        <v>46</v>
      </c>
      <c r="L2577" s="34" t="str">
        <f t="shared" si="120"/>
        <v>20-40%</v>
      </c>
      <c r="M2577" t="str">
        <f t="shared" si="121"/>
        <v>0-20%</v>
      </c>
      <c r="N2577">
        <f t="shared" ca="1" si="122"/>
        <v>69</v>
      </c>
    </row>
    <row r="2578" spans="1:14" x14ac:dyDescent="0.25">
      <c r="A2578" t="s">
        <v>6364</v>
      </c>
      <c r="B2578">
        <v>189.05</v>
      </c>
      <c r="C2578" t="s">
        <v>5066</v>
      </c>
      <c r="D2578">
        <v>4.2699999999999996</v>
      </c>
      <c r="E2578">
        <v>710</v>
      </c>
      <c r="F2578">
        <v>1</v>
      </c>
      <c r="G2578" s="2">
        <v>45478.942916666667</v>
      </c>
      <c r="H2578" s="2">
        <v>46009.850092592591</v>
      </c>
      <c r="I2578" s="18">
        <v>0.39600000000000002</v>
      </c>
      <c r="J2578">
        <v>0.2</v>
      </c>
      <c r="K2578" t="s">
        <v>22</v>
      </c>
      <c r="L2578" s="34" t="str">
        <f t="shared" si="120"/>
        <v>0-20%</v>
      </c>
      <c r="M2578" t="str">
        <f t="shared" si="121"/>
        <v>0-20%</v>
      </c>
      <c r="N2578">
        <f t="shared" ca="1" si="122"/>
        <v>3</v>
      </c>
    </row>
    <row r="2579" spans="1:14" x14ac:dyDescent="0.25">
      <c r="A2579" t="s">
        <v>6365</v>
      </c>
      <c r="B2579">
        <v>836.11</v>
      </c>
      <c r="C2579" t="s">
        <v>5066</v>
      </c>
      <c r="D2579">
        <v>10.65</v>
      </c>
      <c r="E2579">
        <v>558</v>
      </c>
      <c r="F2579">
        <v>5</v>
      </c>
      <c r="G2579" s="2">
        <v>45031.753067129634</v>
      </c>
      <c r="H2579" s="2">
        <v>45359.707604166673</v>
      </c>
      <c r="I2579" s="18">
        <v>0.17199999999999999</v>
      </c>
      <c r="J2579">
        <v>0.34799999999999998</v>
      </c>
      <c r="K2579" t="s">
        <v>46</v>
      </c>
      <c r="L2579" s="34" t="str">
        <f t="shared" si="120"/>
        <v>0-20%</v>
      </c>
      <c r="M2579" t="str">
        <f t="shared" si="121"/>
        <v>20-40%</v>
      </c>
      <c r="N2579">
        <f t="shared" ca="1" si="122"/>
        <v>653</v>
      </c>
    </row>
    <row r="2580" spans="1:14" x14ac:dyDescent="0.25">
      <c r="A2580" t="s">
        <v>6366</v>
      </c>
      <c r="B2580">
        <v>3861.16</v>
      </c>
      <c r="C2580" t="s">
        <v>5064</v>
      </c>
      <c r="D2580">
        <v>2.15</v>
      </c>
      <c r="E2580">
        <v>407</v>
      </c>
      <c r="F2580">
        <v>1</v>
      </c>
      <c r="G2580" s="2">
        <v>45906.117256944453</v>
      </c>
      <c r="H2580" s="2">
        <v>44980.443240740737</v>
      </c>
      <c r="I2580" s="18">
        <v>0.185</v>
      </c>
      <c r="J2580">
        <v>0.127</v>
      </c>
      <c r="K2580" t="s">
        <v>22</v>
      </c>
      <c r="L2580" s="34" t="str">
        <f t="shared" si="120"/>
        <v>0-20%</v>
      </c>
      <c r="M2580" t="str">
        <f t="shared" si="121"/>
        <v>0-20%</v>
      </c>
      <c r="N2580">
        <f t="shared" ca="1" si="122"/>
        <v>1032</v>
      </c>
    </row>
    <row r="2581" spans="1:14" x14ac:dyDescent="0.25">
      <c r="A2581" t="s">
        <v>6367</v>
      </c>
      <c r="B2581">
        <v>561.59</v>
      </c>
      <c r="C2581" t="s">
        <v>5064</v>
      </c>
      <c r="D2581">
        <v>2.88</v>
      </c>
      <c r="E2581">
        <v>570</v>
      </c>
      <c r="F2581">
        <v>1</v>
      </c>
      <c r="G2581" s="2">
        <v>45732.871168981481</v>
      </c>
      <c r="H2581" s="2">
        <v>45271.989004629628</v>
      </c>
      <c r="I2581" s="18">
        <v>0.26</v>
      </c>
      <c r="J2581">
        <v>7.0999999999999994E-2</v>
      </c>
      <c r="K2581" t="s">
        <v>22</v>
      </c>
      <c r="L2581" s="34" t="str">
        <f t="shared" si="120"/>
        <v>0-20%</v>
      </c>
      <c r="M2581" t="str">
        <f t="shared" si="121"/>
        <v>0-20%</v>
      </c>
      <c r="N2581">
        <f t="shared" ca="1" si="122"/>
        <v>741</v>
      </c>
    </row>
    <row r="2582" spans="1:14" x14ac:dyDescent="0.25">
      <c r="A2582" t="s">
        <v>6368</v>
      </c>
      <c r="B2582">
        <v>6809.56</v>
      </c>
      <c r="C2582" t="s">
        <v>5067</v>
      </c>
      <c r="D2582">
        <v>12.1</v>
      </c>
      <c r="E2582">
        <v>751</v>
      </c>
      <c r="F2582">
        <v>2</v>
      </c>
      <c r="G2582" s="2">
        <v>44996.138842592591</v>
      </c>
      <c r="H2582" s="2">
        <v>45107.252997685187</v>
      </c>
      <c r="I2582" s="18">
        <v>0.27</v>
      </c>
      <c r="J2582">
        <v>0.19600000000000001</v>
      </c>
      <c r="K2582" t="s">
        <v>64</v>
      </c>
      <c r="L2582" s="34" t="str">
        <f t="shared" si="120"/>
        <v>0-20%</v>
      </c>
      <c r="M2582" t="str">
        <f t="shared" si="121"/>
        <v>0-20%</v>
      </c>
      <c r="N2582">
        <f t="shared" ca="1" si="122"/>
        <v>905</v>
      </c>
    </row>
    <row r="2583" spans="1:14" x14ac:dyDescent="0.25">
      <c r="A2583" t="s">
        <v>6369</v>
      </c>
      <c r="B2583">
        <v>1136.55</v>
      </c>
      <c r="C2583" t="s">
        <v>5066</v>
      </c>
      <c r="D2583">
        <v>38.54</v>
      </c>
      <c r="E2583">
        <v>802</v>
      </c>
      <c r="F2583">
        <v>0</v>
      </c>
      <c r="G2583" s="2">
        <v>45473.313750000001</v>
      </c>
      <c r="H2583" s="2">
        <v>46005.735509259262</v>
      </c>
      <c r="I2583" s="18">
        <v>6.4000000000000001E-2</v>
      </c>
      <c r="J2583">
        <v>0.312</v>
      </c>
      <c r="K2583" t="s">
        <v>50</v>
      </c>
      <c r="L2583" s="34" t="str">
        <f t="shared" si="120"/>
        <v>20-40%</v>
      </c>
      <c r="M2583" t="str">
        <f t="shared" si="121"/>
        <v>20-40%</v>
      </c>
      <c r="N2583">
        <f t="shared" ca="1" si="122"/>
        <v>7</v>
      </c>
    </row>
    <row r="2584" spans="1:14" x14ac:dyDescent="0.25">
      <c r="A2584" t="s">
        <v>6370</v>
      </c>
      <c r="B2584">
        <v>6551.28</v>
      </c>
      <c r="C2584" t="s">
        <v>5065</v>
      </c>
      <c r="D2584">
        <v>31.24</v>
      </c>
      <c r="E2584">
        <v>808</v>
      </c>
      <c r="F2584">
        <v>1</v>
      </c>
      <c r="G2584" s="2">
        <v>45742.180254629631</v>
      </c>
      <c r="H2584" s="2">
        <v>45575.92255787037</v>
      </c>
      <c r="I2584" s="18">
        <v>0.248</v>
      </c>
      <c r="J2584">
        <v>0.312</v>
      </c>
      <c r="K2584" t="s">
        <v>58</v>
      </c>
      <c r="L2584" s="34" t="str">
        <f t="shared" si="120"/>
        <v>20-40%</v>
      </c>
      <c r="M2584" t="str">
        <f t="shared" si="121"/>
        <v>20-40%</v>
      </c>
      <c r="N2584">
        <f t="shared" ca="1" si="122"/>
        <v>437</v>
      </c>
    </row>
    <row r="2585" spans="1:14" x14ac:dyDescent="0.25">
      <c r="A2585" t="s">
        <v>6371</v>
      </c>
      <c r="B2585">
        <v>3789.15</v>
      </c>
      <c r="C2585" t="s">
        <v>5064</v>
      </c>
      <c r="D2585">
        <v>16.98</v>
      </c>
      <c r="E2585">
        <v>410</v>
      </c>
      <c r="F2585">
        <v>0</v>
      </c>
      <c r="G2585" s="2">
        <v>45243.988310185188</v>
      </c>
      <c r="H2585" s="2">
        <v>45654.3674537037</v>
      </c>
      <c r="I2585" s="18">
        <v>4.1000000000000002E-2</v>
      </c>
      <c r="J2585">
        <v>0.188</v>
      </c>
      <c r="K2585" t="s">
        <v>39</v>
      </c>
      <c r="L2585" s="34" t="str">
        <f t="shared" si="120"/>
        <v>0-20%</v>
      </c>
      <c r="M2585" t="str">
        <f t="shared" si="121"/>
        <v>0-20%</v>
      </c>
      <c r="N2585">
        <f t="shared" ca="1" si="122"/>
        <v>358</v>
      </c>
    </row>
    <row r="2586" spans="1:14" x14ac:dyDescent="0.25">
      <c r="A2586" t="s">
        <v>6372</v>
      </c>
      <c r="B2586">
        <v>1624.53</v>
      </c>
      <c r="C2586" t="s">
        <v>5067</v>
      </c>
      <c r="D2586">
        <v>7.3</v>
      </c>
      <c r="E2586">
        <v>525</v>
      </c>
      <c r="F2586">
        <v>1</v>
      </c>
      <c r="G2586" s="2">
        <v>45083.371412037042</v>
      </c>
      <c r="H2586" s="2">
        <v>45882.447708333333</v>
      </c>
      <c r="I2586" s="18">
        <v>0.64600000000000002</v>
      </c>
      <c r="J2586">
        <v>0.40600000000000003</v>
      </c>
      <c r="K2586" t="s">
        <v>41</v>
      </c>
      <c r="L2586" s="34" t="str">
        <f t="shared" si="120"/>
        <v>0-20%</v>
      </c>
      <c r="M2586" t="str">
        <f t="shared" si="121"/>
        <v>40-60%</v>
      </c>
      <c r="N2586">
        <f t="shared" ca="1" si="122"/>
        <v>130</v>
      </c>
    </row>
    <row r="2587" spans="1:14" x14ac:dyDescent="0.25">
      <c r="A2587" t="s">
        <v>6373</v>
      </c>
      <c r="B2587">
        <v>3655.47</v>
      </c>
      <c r="C2587" t="s">
        <v>5066</v>
      </c>
      <c r="D2587">
        <v>13.91</v>
      </c>
      <c r="E2587">
        <v>341</v>
      </c>
      <c r="F2587">
        <v>1</v>
      </c>
      <c r="G2587" s="2">
        <v>45853.389756944453</v>
      </c>
      <c r="H2587" s="2">
        <v>45288.337222222217</v>
      </c>
      <c r="I2587" s="18">
        <v>0.44500000000000001</v>
      </c>
      <c r="J2587">
        <v>0.24</v>
      </c>
      <c r="K2587" t="s">
        <v>41</v>
      </c>
      <c r="L2587" s="34" t="str">
        <f t="shared" si="120"/>
        <v>0-20%</v>
      </c>
      <c r="M2587" t="str">
        <f t="shared" si="121"/>
        <v>20-40%</v>
      </c>
      <c r="N2587">
        <f t="shared" ca="1" si="122"/>
        <v>724</v>
      </c>
    </row>
    <row r="2588" spans="1:14" x14ac:dyDescent="0.25">
      <c r="A2588" t="s">
        <v>6374</v>
      </c>
      <c r="B2588">
        <v>213.53</v>
      </c>
      <c r="C2588" t="s">
        <v>5064</v>
      </c>
      <c r="D2588">
        <v>24.2</v>
      </c>
      <c r="E2588">
        <v>897</v>
      </c>
      <c r="F2588">
        <v>0</v>
      </c>
      <c r="G2588" s="2">
        <v>45140.192372685182</v>
      </c>
      <c r="H2588" s="2">
        <v>45982.369722222233</v>
      </c>
      <c r="I2588" s="18">
        <v>0.55200000000000005</v>
      </c>
      <c r="J2588">
        <v>0.46899999999999997</v>
      </c>
      <c r="K2588" t="s">
        <v>41</v>
      </c>
      <c r="L2588" s="34" t="str">
        <f t="shared" si="120"/>
        <v>20-40%</v>
      </c>
      <c r="M2588" t="str">
        <f t="shared" si="121"/>
        <v>40-60%</v>
      </c>
      <c r="N2588">
        <f t="shared" ca="1" si="122"/>
        <v>30</v>
      </c>
    </row>
    <row r="2589" spans="1:14" x14ac:dyDescent="0.25">
      <c r="A2589" t="s">
        <v>6375</v>
      </c>
      <c r="B2589">
        <v>903.82</v>
      </c>
      <c r="C2589" t="s">
        <v>5067</v>
      </c>
      <c r="D2589">
        <v>13.34</v>
      </c>
      <c r="E2589">
        <v>380</v>
      </c>
      <c r="F2589">
        <v>3</v>
      </c>
      <c r="G2589" s="2">
        <v>45583.588761574072</v>
      </c>
      <c r="H2589" s="2">
        <v>45683.565891203703</v>
      </c>
      <c r="I2589" s="18">
        <v>0.19700000000000001</v>
      </c>
      <c r="J2589">
        <v>0.33500000000000002</v>
      </c>
      <c r="K2589" t="s">
        <v>61</v>
      </c>
      <c r="L2589" s="34" t="str">
        <f t="shared" si="120"/>
        <v>0-20%</v>
      </c>
      <c r="M2589" t="str">
        <f t="shared" si="121"/>
        <v>20-40%</v>
      </c>
      <c r="N2589">
        <f t="shared" ca="1" si="122"/>
        <v>329</v>
      </c>
    </row>
    <row r="2590" spans="1:14" x14ac:dyDescent="0.25">
      <c r="A2590" t="s">
        <v>6376</v>
      </c>
      <c r="B2590">
        <v>175.07</v>
      </c>
      <c r="C2590" t="s">
        <v>5066</v>
      </c>
      <c r="D2590">
        <v>13.78</v>
      </c>
      <c r="E2590">
        <v>627</v>
      </c>
      <c r="F2590">
        <v>1</v>
      </c>
      <c r="G2590" s="2">
        <v>45508.152025462958</v>
      </c>
      <c r="H2590" s="2">
        <v>45307.098032407397</v>
      </c>
      <c r="I2590" s="18">
        <v>7.1999999999999995E-2</v>
      </c>
      <c r="J2590">
        <v>0.42399999999999999</v>
      </c>
      <c r="K2590" t="s">
        <v>50</v>
      </c>
      <c r="L2590" s="34" t="str">
        <f t="shared" si="120"/>
        <v>0-20%</v>
      </c>
      <c r="M2590" t="str">
        <f t="shared" si="121"/>
        <v>40-60%</v>
      </c>
      <c r="N2590">
        <f t="shared" ca="1" si="122"/>
        <v>705</v>
      </c>
    </row>
    <row r="2591" spans="1:14" x14ac:dyDescent="0.25">
      <c r="A2591" t="s">
        <v>6377</v>
      </c>
      <c r="B2591">
        <v>588.15</v>
      </c>
      <c r="C2591" t="s">
        <v>5067</v>
      </c>
      <c r="D2591">
        <v>13.63</v>
      </c>
      <c r="E2591">
        <v>876</v>
      </c>
      <c r="F2591">
        <v>4</v>
      </c>
      <c r="G2591" s="2">
        <v>45331.147222222222</v>
      </c>
      <c r="H2591" s="2">
        <v>45445.610891203702</v>
      </c>
      <c r="I2591" s="18">
        <v>0.20100000000000001</v>
      </c>
      <c r="J2591">
        <v>0.17599999999999999</v>
      </c>
      <c r="K2591" t="s">
        <v>35</v>
      </c>
      <c r="L2591" s="34" t="str">
        <f t="shared" si="120"/>
        <v>0-20%</v>
      </c>
      <c r="M2591" t="str">
        <f t="shared" si="121"/>
        <v>0-20%</v>
      </c>
      <c r="N2591">
        <f t="shared" ca="1" si="122"/>
        <v>567</v>
      </c>
    </row>
    <row r="2592" spans="1:14" x14ac:dyDescent="0.25">
      <c r="A2592" t="s">
        <v>6378</v>
      </c>
      <c r="B2592">
        <v>1461.27</v>
      </c>
      <c r="C2592" t="s">
        <v>5064</v>
      </c>
      <c r="D2592">
        <v>19</v>
      </c>
      <c r="E2592">
        <v>482</v>
      </c>
      <c r="F2592">
        <v>1</v>
      </c>
      <c r="G2592" s="2">
        <v>45093.093518518523</v>
      </c>
      <c r="H2592" s="2">
        <v>45376.315254629633</v>
      </c>
      <c r="I2592" s="18">
        <v>9.8000000000000004E-2</v>
      </c>
      <c r="J2592">
        <v>0.55000000000000004</v>
      </c>
      <c r="K2592" t="s">
        <v>89</v>
      </c>
      <c r="L2592" s="34" t="str">
        <f t="shared" si="120"/>
        <v>0-20%</v>
      </c>
      <c r="M2592" t="str">
        <f t="shared" si="121"/>
        <v>40-60%</v>
      </c>
      <c r="N2592">
        <f t="shared" ca="1" si="122"/>
        <v>636</v>
      </c>
    </row>
    <row r="2593" spans="1:14" x14ac:dyDescent="0.25">
      <c r="A2593" t="s">
        <v>6379</v>
      </c>
      <c r="B2593">
        <v>655.7</v>
      </c>
      <c r="C2593" t="s">
        <v>5065</v>
      </c>
      <c r="D2593">
        <v>15.63</v>
      </c>
      <c r="E2593">
        <v>513</v>
      </c>
      <c r="F2593">
        <v>1</v>
      </c>
      <c r="G2593" s="2">
        <v>45533.795983796299</v>
      </c>
      <c r="H2593" s="2">
        <v>45242.438194444447</v>
      </c>
      <c r="I2593" s="18">
        <v>0.29299999999999998</v>
      </c>
      <c r="J2593">
        <v>0.63200000000000001</v>
      </c>
      <c r="K2593" t="s">
        <v>50</v>
      </c>
      <c r="L2593" s="34" t="str">
        <f t="shared" si="120"/>
        <v>0-20%</v>
      </c>
      <c r="M2593" t="str">
        <f t="shared" si="121"/>
        <v>60-80%</v>
      </c>
      <c r="N2593">
        <f t="shared" ca="1" si="122"/>
        <v>770</v>
      </c>
    </row>
    <row r="2594" spans="1:14" x14ac:dyDescent="0.25">
      <c r="A2594" t="s">
        <v>6380</v>
      </c>
      <c r="B2594">
        <v>149.59</v>
      </c>
      <c r="C2594" t="s">
        <v>5064</v>
      </c>
      <c r="D2594">
        <v>9.58</v>
      </c>
      <c r="E2594">
        <v>785</v>
      </c>
      <c r="F2594">
        <v>2</v>
      </c>
      <c r="G2594" s="2">
        <v>44970.810057870367</v>
      </c>
      <c r="H2594" s="2">
        <v>45733.632164351853</v>
      </c>
      <c r="I2594" s="18">
        <v>9.0999999999999998E-2</v>
      </c>
      <c r="J2594">
        <v>0.371</v>
      </c>
      <c r="K2594" t="s">
        <v>32</v>
      </c>
      <c r="L2594" s="34" t="str">
        <f t="shared" si="120"/>
        <v>0-20%</v>
      </c>
      <c r="M2594" t="str">
        <f t="shared" si="121"/>
        <v>20-40%</v>
      </c>
      <c r="N2594">
        <f t="shared" ca="1" si="122"/>
        <v>279</v>
      </c>
    </row>
    <row r="2595" spans="1:14" x14ac:dyDescent="0.25">
      <c r="A2595" t="s">
        <v>6381</v>
      </c>
      <c r="B2595">
        <v>770.88</v>
      </c>
      <c r="C2595" t="s">
        <v>5064</v>
      </c>
      <c r="D2595">
        <v>15.84</v>
      </c>
      <c r="E2595">
        <v>733</v>
      </c>
      <c r="F2595">
        <v>1</v>
      </c>
      <c r="G2595" s="2">
        <v>45202.3984837963</v>
      </c>
      <c r="H2595" s="2">
        <v>45517.222094907411</v>
      </c>
      <c r="I2595" s="18">
        <v>0.378</v>
      </c>
      <c r="J2595">
        <v>0.55600000000000005</v>
      </c>
      <c r="K2595" t="s">
        <v>64</v>
      </c>
      <c r="L2595" s="34" t="str">
        <f t="shared" si="120"/>
        <v>0-20%</v>
      </c>
      <c r="M2595" t="str">
        <f t="shared" si="121"/>
        <v>40-60%</v>
      </c>
      <c r="N2595">
        <f t="shared" ca="1" si="122"/>
        <v>495</v>
      </c>
    </row>
    <row r="2596" spans="1:14" x14ac:dyDescent="0.25">
      <c r="A2596" t="s">
        <v>6382</v>
      </c>
      <c r="B2596">
        <v>271.41000000000003</v>
      </c>
      <c r="C2596" t="s">
        <v>5064</v>
      </c>
      <c r="D2596">
        <v>10.58</v>
      </c>
      <c r="E2596">
        <v>766</v>
      </c>
      <c r="F2596">
        <v>1</v>
      </c>
      <c r="G2596" s="2">
        <v>45780.672361111108</v>
      </c>
      <c r="H2596" s="2">
        <v>45834.303333333337</v>
      </c>
      <c r="I2596" s="18">
        <v>6.6000000000000003E-2</v>
      </c>
      <c r="J2596">
        <v>0.34799999999999998</v>
      </c>
      <c r="K2596" t="s">
        <v>32</v>
      </c>
      <c r="L2596" s="34" t="str">
        <f t="shared" si="120"/>
        <v>0-20%</v>
      </c>
      <c r="M2596" t="str">
        <f t="shared" si="121"/>
        <v>20-40%</v>
      </c>
      <c r="N2596">
        <f t="shared" ca="1" si="122"/>
        <v>178</v>
      </c>
    </row>
    <row r="2597" spans="1:14" x14ac:dyDescent="0.25">
      <c r="A2597" t="s">
        <v>6383</v>
      </c>
      <c r="B2597">
        <v>915</v>
      </c>
      <c r="C2597" t="s">
        <v>5065</v>
      </c>
      <c r="D2597">
        <v>28.71</v>
      </c>
      <c r="E2597">
        <v>543</v>
      </c>
      <c r="F2597">
        <v>0</v>
      </c>
      <c r="G2597" s="2">
        <v>45815.034201388888</v>
      </c>
      <c r="H2597" s="2">
        <v>45197.547708333332</v>
      </c>
      <c r="I2597" s="18">
        <v>0.53400000000000003</v>
      </c>
      <c r="J2597">
        <v>0.24199999999999999</v>
      </c>
      <c r="K2597" t="s">
        <v>71</v>
      </c>
      <c r="L2597" s="34" t="str">
        <f t="shared" si="120"/>
        <v>20-40%</v>
      </c>
      <c r="M2597" t="str">
        <f t="shared" si="121"/>
        <v>20-40%</v>
      </c>
      <c r="N2597">
        <f t="shared" ca="1" si="122"/>
        <v>815</v>
      </c>
    </row>
    <row r="2598" spans="1:14" x14ac:dyDescent="0.25">
      <c r="A2598" t="s">
        <v>6384</v>
      </c>
      <c r="B2598">
        <v>173.41</v>
      </c>
      <c r="C2598" t="s">
        <v>5064</v>
      </c>
      <c r="D2598">
        <v>31.62</v>
      </c>
      <c r="E2598">
        <v>569</v>
      </c>
      <c r="F2598">
        <v>2</v>
      </c>
      <c r="G2598" s="2">
        <v>45677.443842592591</v>
      </c>
      <c r="H2598" s="2">
        <v>45302.99962962963</v>
      </c>
      <c r="I2598" s="18">
        <v>0.47699999999999998</v>
      </c>
      <c r="J2598">
        <v>0.29599999999999999</v>
      </c>
      <c r="K2598" t="s">
        <v>17</v>
      </c>
      <c r="L2598" s="34" t="str">
        <f t="shared" si="120"/>
        <v>20-40%</v>
      </c>
      <c r="M2598" t="str">
        <f t="shared" si="121"/>
        <v>20-40%</v>
      </c>
      <c r="N2598">
        <f t="shared" ca="1" si="122"/>
        <v>710</v>
      </c>
    </row>
    <row r="2599" spans="1:14" x14ac:dyDescent="0.25">
      <c r="A2599" t="s">
        <v>6385</v>
      </c>
      <c r="B2599">
        <v>2571.91</v>
      </c>
      <c r="C2599" t="s">
        <v>5065</v>
      </c>
      <c r="D2599">
        <v>13.14</v>
      </c>
      <c r="E2599">
        <v>410</v>
      </c>
      <c r="F2599">
        <v>3</v>
      </c>
      <c r="G2599" s="2">
        <v>44932.260798611111</v>
      </c>
      <c r="H2599" s="2">
        <v>45044.547395833331</v>
      </c>
      <c r="I2599" s="18">
        <v>0.503</v>
      </c>
      <c r="J2599">
        <v>0.13200000000000001</v>
      </c>
      <c r="K2599" t="s">
        <v>64</v>
      </c>
      <c r="L2599" s="34" t="str">
        <f t="shared" si="120"/>
        <v>0-20%</v>
      </c>
      <c r="M2599" t="str">
        <f t="shared" si="121"/>
        <v>0-20%</v>
      </c>
      <c r="N2599">
        <f t="shared" ca="1" si="122"/>
        <v>968</v>
      </c>
    </row>
    <row r="2600" spans="1:14" x14ac:dyDescent="0.25">
      <c r="A2600" t="s">
        <v>6386</v>
      </c>
      <c r="B2600">
        <v>718.27</v>
      </c>
      <c r="C2600" t="s">
        <v>5067</v>
      </c>
      <c r="D2600">
        <v>10.29</v>
      </c>
      <c r="E2600">
        <v>408</v>
      </c>
      <c r="F2600">
        <v>4</v>
      </c>
      <c r="G2600" s="2">
        <v>45020.141365740739</v>
      </c>
      <c r="H2600" s="2">
        <v>45095.731678240743</v>
      </c>
      <c r="I2600" s="18">
        <v>6.7000000000000004E-2</v>
      </c>
      <c r="J2600">
        <v>0.45800000000000002</v>
      </c>
      <c r="K2600" t="s">
        <v>71</v>
      </c>
      <c r="L2600" s="34" t="str">
        <f t="shared" si="120"/>
        <v>0-20%</v>
      </c>
      <c r="M2600" t="str">
        <f t="shared" si="121"/>
        <v>40-60%</v>
      </c>
      <c r="N2600">
        <f t="shared" ca="1" si="122"/>
        <v>917</v>
      </c>
    </row>
    <row r="2601" spans="1:14" x14ac:dyDescent="0.25">
      <c r="A2601" t="s">
        <v>6387</v>
      </c>
      <c r="B2601">
        <v>330.65</v>
      </c>
      <c r="C2601" t="s">
        <v>5064</v>
      </c>
      <c r="D2601">
        <v>17.36</v>
      </c>
      <c r="E2601">
        <v>738</v>
      </c>
      <c r="F2601">
        <v>2</v>
      </c>
      <c r="G2601" s="2">
        <v>45679.539282407408</v>
      </c>
      <c r="H2601" s="2">
        <v>45405.29446759259</v>
      </c>
      <c r="I2601" s="18">
        <v>0.16800000000000001</v>
      </c>
      <c r="J2601">
        <v>0.72299999999999998</v>
      </c>
      <c r="K2601" t="s">
        <v>50</v>
      </c>
      <c r="L2601" s="34" t="str">
        <f t="shared" si="120"/>
        <v>0-20%</v>
      </c>
      <c r="M2601" t="str">
        <f t="shared" si="121"/>
        <v>60-80%</v>
      </c>
      <c r="N2601">
        <f t="shared" ca="1" si="122"/>
        <v>607</v>
      </c>
    </row>
    <row r="2602" spans="1:14" x14ac:dyDescent="0.25">
      <c r="A2602" t="s">
        <v>6388</v>
      </c>
      <c r="B2602">
        <v>99.51</v>
      </c>
      <c r="C2602" t="s">
        <v>5064</v>
      </c>
      <c r="D2602">
        <v>16.7</v>
      </c>
      <c r="E2602">
        <v>677</v>
      </c>
      <c r="F2602">
        <v>3</v>
      </c>
      <c r="G2602" s="2">
        <v>45608.354456018518</v>
      </c>
      <c r="H2602" s="2">
        <v>45335.656446759262</v>
      </c>
      <c r="I2602" s="18">
        <v>0.23400000000000001</v>
      </c>
      <c r="J2602">
        <v>0.60899999999999999</v>
      </c>
      <c r="K2602" t="s">
        <v>66</v>
      </c>
      <c r="L2602" s="34" t="str">
        <f t="shared" si="120"/>
        <v>0-20%</v>
      </c>
      <c r="M2602" t="str">
        <f t="shared" si="121"/>
        <v>60-80%</v>
      </c>
      <c r="N2602">
        <f t="shared" ca="1" si="122"/>
        <v>677</v>
      </c>
    </row>
    <row r="2603" spans="1:14" x14ac:dyDescent="0.25">
      <c r="A2603" t="s">
        <v>6389</v>
      </c>
      <c r="B2603">
        <v>1492.87</v>
      </c>
      <c r="C2603" t="s">
        <v>5066</v>
      </c>
      <c r="D2603">
        <v>26.42</v>
      </c>
      <c r="E2603">
        <v>641</v>
      </c>
      <c r="F2603">
        <v>1</v>
      </c>
      <c r="G2603" s="2">
        <v>45240.158530092587</v>
      </c>
      <c r="H2603" s="2">
        <v>45858.104560185187</v>
      </c>
      <c r="I2603" s="18">
        <v>0.307</v>
      </c>
      <c r="J2603">
        <v>0.20200000000000001</v>
      </c>
      <c r="K2603" t="s">
        <v>66</v>
      </c>
      <c r="L2603" s="34" t="str">
        <f t="shared" si="120"/>
        <v>20-40%</v>
      </c>
      <c r="M2603" t="str">
        <f t="shared" si="121"/>
        <v>20-40%</v>
      </c>
      <c r="N2603">
        <f t="shared" ca="1" si="122"/>
        <v>154</v>
      </c>
    </row>
    <row r="2604" spans="1:14" x14ac:dyDescent="0.25">
      <c r="A2604" t="s">
        <v>6390</v>
      </c>
      <c r="B2604">
        <v>71.16</v>
      </c>
      <c r="C2604" t="s">
        <v>5064</v>
      </c>
      <c r="D2604">
        <v>11.52</v>
      </c>
      <c r="E2604">
        <v>751</v>
      </c>
      <c r="F2604">
        <v>1</v>
      </c>
      <c r="G2604" s="2">
        <v>45808.550775462973</v>
      </c>
      <c r="H2604" s="2">
        <v>45568.18712962963</v>
      </c>
      <c r="I2604" s="18">
        <v>0.114</v>
      </c>
      <c r="J2604">
        <v>0.42499999999999999</v>
      </c>
      <c r="K2604" t="s">
        <v>58</v>
      </c>
      <c r="L2604" s="34" t="str">
        <f t="shared" si="120"/>
        <v>0-20%</v>
      </c>
      <c r="M2604" t="str">
        <f t="shared" si="121"/>
        <v>40-60%</v>
      </c>
      <c r="N2604">
        <f t="shared" ca="1" si="122"/>
        <v>444</v>
      </c>
    </row>
    <row r="2605" spans="1:14" x14ac:dyDescent="0.25">
      <c r="A2605" t="s">
        <v>6391</v>
      </c>
      <c r="B2605">
        <v>152.36000000000001</v>
      </c>
      <c r="C2605" t="s">
        <v>5065</v>
      </c>
      <c r="D2605">
        <v>22.82</v>
      </c>
      <c r="E2605">
        <v>595</v>
      </c>
      <c r="F2605">
        <v>1</v>
      </c>
      <c r="G2605" s="2">
        <v>45720.269768518519</v>
      </c>
      <c r="H2605" s="2">
        <v>45358.876307870371</v>
      </c>
      <c r="I2605" s="18">
        <v>0.47899999999999998</v>
      </c>
      <c r="J2605">
        <v>6.6000000000000003E-2</v>
      </c>
      <c r="K2605" t="s">
        <v>17</v>
      </c>
      <c r="L2605" s="34" t="str">
        <f t="shared" si="120"/>
        <v>20-40%</v>
      </c>
      <c r="M2605" t="str">
        <f t="shared" si="121"/>
        <v>0-20%</v>
      </c>
      <c r="N2605">
        <f t="shared" ca="1" si="122"/>
        <v>654</v>
      </c>
    </row>
    <row r="2606" spans="1:14" x14ac:dyDescent="0.25">
      <c r="A2606" t="s">
        <v>6392</v>
      </c>
      <c r="B2606">
        <v>6255.57</v>
      </c>
      <c r="C2606" t="s">
        <v>5064</v>
      </c>
      <c r="D2606">
        <v>7.24</v>
      </c>
      <c r="E2606">
        <v>726</v>
      </c>
      <c r="F2606">
        <v>2</v>
      </c>
      <c r="G2606" s="2">
        <v>45874.487372685187</v>
      </c>
      <c r="H2606" s="2">
        <v>45949.214745370373</v>
      </c>
      <c r="I2606" s="18">
        <v>0.29299999999999998</v>
      </c>
      <c r="J2606">
        <v>0.14799999999999999</v>
      </c>
      <c r="K2606" t="s">
        <v>69</v>
      </c>
      <c r="L2606" s="34" t="str">
        <f t="shared" si="120"/>
        <v>0-20%</v>
      </c>
      <c r="M2606" t="str">
        <f t="shared" si="121"/>
        <v>0-20%</v>
      </c>
      <c r="N2606">
        <f t="shared" ca="1" si="122"/>
        <v>63</v>
      </c>
    </row>
    <row r="2607" spans="1:14" x14ac:dyDescent="0.25">
      <c r="A2607" t="s">
        <v>6393</v>
      </c>
      <c r="B2607">
        <v>333.64</v>
      </c>
      <c r="C2607" t="s">
        <v>5064</v>
      </c>
      <c r="D2607">
        <v>8.58</v>
      </c>
      <c r="E2607">
        <v>736</v>
      </c>
      <c r="F2607">
        <v>1</v>
      </c>
      <c r="G2607" s="2">
        <v>44937.33935185185</v>
      </c>
      <c r="H2607" s="2">
        <v>45362.67114583333</v>
      </c>
      <c r="I2607" s="18">
        <v>0.105</v>
      </c>
      <c r="J2607">
        <v>0.44600000000000001</v>
      </c>
      <c r="K2607" t="s">
        <v>54</v>
      </c>
      <c r="L2607" s="34" t="str">
        <f t="shared" si="120"/>
        <v>0-20%</v>
      </c>
      <c r="M2607" t="str">
        <f t="shared" si="121"/>
        <v>40-60%</v>
      </c>
      <c r="N2607">
        <f t="shared" ca="1" si="122"/>
        <v>650</v>
      </c>
    </row>
    <row r="2608" spans="1:14" x14ac:dyDescent="0.25">
      <c r="A2608" t="s">
        <v>6394</v>
      </c>
      <c r="B2608">
        <v>544.84</v>
      </c>
      <c r="C2608" t="s">
        <v>5067</v>
      </c>
      <c r="D2608">
        <v>17.27</v>
      </c>
      <c r="E2608">
        <v>452</v>
      </c>
      <c r="F2608">
        <v>5</v>
      </c>
      <c r="G2608" s="2">
        <v>45373.825752314813</v>
      </c>
      <c r="H2608" s="2">
        <v>45506.284398148149</v>
      </c>
      <c r="I2608" s="18">
        <v>0.22600000000000001</v>
      </c>
      <c r="J2608">
        <v>0.308</v>
      </c>
      <c r="K2608" t="s">
        <v>89</v>
      </c>
      <c r="L2608" s="34" t="str">
        <f t="shared" si="120"/>
        <v>0-20%</v>
      </c>
      <c r="M2608" t="str">
        <f t="shared" si="121"/>
        <v>20-40%</v>
      </c>
      <c r="N2608">
        <f t="shared" ca="1" si="122"/>
        <v>506</v>
      </c>
    </row>
    <row r="2609" spans="1:14" x14ac:dyDescent="0.25">
      <c r="A2609" t="s">
        <v>6395</v>
      </c>
      <c r="B2609">
        <v>1067.94</v>
      </c>
      <c r="C2609" t="s">
        <v>5065</v>
      </c>
      <c r="D2609">
        <v>16.93</v>
      </c>
      <c r="E2609">
        <v>784</v>
      </c>
      <c r="F2609">
        <v>4</v>
      </c>
      <c r="G2609" s="2">
        <v>45297.005150462966</v>
      </c>
      <c r="H2609" s="2">
        <v>45211.883067129631</v>
      </c>
      <c r="I2609" s="18">
        <v>0.78800000000000003</v>
      </c>
      <c r="J2609">
        <v>0.48</v>
      </c>
      <c r="K2609" t="s">
        <v>52</v>
      </c>
      <c r="L2609" s="34" t="str">
        <f t="shared" si="120"/>
        <v>0-20%</v>
      </c>
      <c r="M2609" t="str">
        <f t="shared" si="121"/>
        <v>40-60%</v>
      </c>
      <c r="N2609">
        <f t="shared" ca="1" si="122"/>
        <v>801</v>
      </c>
    </row>
    <row r="2610" spans="1:14" x14ac:dyDescent="0.25">
      <c r="A2610" t="s">
        <v>6396</v>
      </c>
      <c r="B2610">
        <v>444.27</v>
      </c>
      <c r="C2610" t="s">
        <v>5064</v>
      </c>
      <c r="D2610">
        <v>28.95</v>
      </c>
      <c r="E2610">
        <v>310</v>
      </c>
      <c r="F2610">
        <v>1</v>
      </c>
      <c r="G2610" s="2">
        <v>45736.221851851849</v>
      </c>
      <c r="H2610" s="2">
        <v>45225.391921296286</v>
      </c>
      <c r="I2610" s="18">
        <v>9.6000000000000002E-2</v>
      </c>
      <c r="J2610">
        <v>0.193</v>
      </c>
      <c r="K2610" t="s">
        <v>71</v>
      </c>
      <c r="L2610" s="34" t="str">
        <f t="shared" si="120"/>
        <v>20-40%</v>
      </c>
      <c r="M2610" t="str">
        <f t="shared" si="121"/>
        <v>0-20%</v>
      </c>
      <c r="N2610">
        <f t="shared" ca="1" si="122"/>
        <v>787</v>
      </c>
    </row>
    <row r="2611" spans="1:14" x14ac:dyDescent="0.25">
      <c r="A2611" t="s">
        <v>6397</v>
      </c>
      <c r="B2611">
        <v>651.5</v>
      </c>
      <c r="C2611" t="s">
        <v>5064</v>
      </c>
      <c r="D2611">
        <v>4.87</v>
      </c>
      <c r="E2611">
        <v>495</v>
      </c>
      <c r="F2611">
        <v>1</v>
      </c>
      <c r="G2611" s="2">
        <v>45146.681111111109</v>
      </c>
      <c r="H2611" s="2">
        <v>45912.055115740739</v>
      </c>
      <c r="I2611" s="18">
        <v>0.41099999999999998</v>
      </c>
      <c r="J2611">
        <v>0.56499999999999995</v>
      </c>
      <c r="K2611" t="s">
        <v>52</v>
      </c>
      <c r="L2611" s="34" t="str">
        <f t="shared" si="120"/>
        <v>0-20%</v>
      </c>
      <c r="M2611" t="str">
        <f t="shared" si="121"/>
        <v>40-60%</v>
      </c>
      <c r="N2611">
        <f t="shared" ca="1" si="122"/>
        <v>100</v>
      </c>
    </row>
    <row r="2612" spans="1:14" x14ac:dyDescent="0.25">
      <c r="A2612" t="s">
        <v>6398</v>
      </c>
      <c r="B2612">
        <v>2555.4699999999998</v>
      </c>
      <c r="C2612" t="s">
        <v>5064</v>
      </c>
      <c r="D2612">
        <v>17.02</v>
      </c>
      <c r="E2612">
        <v>828</v>
      </c>
      <c r="F2612">
        <v>1</v>
      </c>
      <c r="G2612" s="2">
        <v>45572.268020833333</v>
      </c>
      <c r="H2612" s="2">
        <v>45308.916006944448</v>
      </c>
      <c r="I2612" s="18">
        <v>0.53300000000000003</v>
      </c>
      <c r="J2612">
        <v>0.35</v>
      </c>
      <c r="K2612" t="s">
        <v>50</v>
      </c>
      <c r="L2612" s="34" t="str">
        <f t="shared" si="120"/>
        <v>0-20%</v>
      </c>
      <c r="M2612" t="str">
        <f t="shared" si="121"/>
        <v>20-40%</v>
      </c>
      <c r="N2612">
        <f t="shared" ca="1" si="122"/>
        <v>704</v>
      </c>
    </row>
    <row r="2613" spans="1:14" x14ac:dyDescent="0.25">
      <c r="A2613" t="s">
        <v>6399</v>
      </c>
      <c r="B2613">
        <v>386.5</v>
      </c>
      <c r="C2613" t="s">
        <v>5067</v>
      </c>
      <c r="D2613">
        <v>23.54</v>
      </c>
      <c r="E2613">
        <v>834</v>
      </c>
      <c r="F2613">
        <v>3</v>
      </c>
      <c r="G2613" s="2">
        <v>44992.998287037037</v>
      </c>
      <c r="H2613" s="2">
        <v>45666.001932870371</v>
      </c>
      <c r="I2613" s="18">
        <v>0.46200000000000002</v>
      </c>
      <c r="J2613">
        <v>0.54300000000000004</v>
      </c>
      <c r="K2613" t="s">
        <v>22</v>
      </c>
      <c r="L2613" s="34" t="str">
        <f t="shared" si="120"/>
        <v>20-40%</v>
      </c>
      <c r="M2613" t="str">
        <f t="shared" si="121"/>
        <v>40-60%</v>
      </c>
      <c r="N2613">
        <f t="shared" ca="1" si="122"/>
        <v>346</v>
      </c>
    </row>
    <row r="2614" spans="1:14" x14ac:dyDescent="0.25">
      <c r="A2614" t="s">
        <v>6400</v>
      </c>
      <c r="B2614">
        <v>597.41</v>
      </c>
      <c r="C2614" t="s">
        <v>5064</v>
      </c>
      <c r="D2614">
        <v>6.66</v>
      </c>
      <c r="E2614">
        <v>779</v>
      </c>
      <c r="F2614">
        <v>4</v>
      </c>
      <c r="G2614" s="2">
        <v>45614.32675925926</v>
      </c>
      <c r="H2614" s="2">
        <v>45562.210127314807</v>
      </c>
      <c r="I2614" s="18">
        <v>0.38</v>
      </c>
      <c r="J2614">
        <v>0.186</v>
      </c>
      <c r="K2614" t="s">
        <v>28</v>
      </c>
      <c r="L2614" s="34" t="str">
        <f t="shared" si="120"/>
        <v>0-20%</v>
      </c>
      <c r="M2614" t="str">
        <f t="shared" si="121"/>
        <v>0-20%</v>
      </c>
      <c r="N2614">
        <f t="shared" ca="1" si="122"/>
        <v>450</v>
      </c>
    </row>
    <row r="2615" spans="1:14" x14ac:dyDescent="0.25">
      <c r="A2615" t="s">
        <v>6401</v>
      </c>
      <c r="B2615">
        <v>717.18</v>
      </c>
      <c r="C2615" t="s">
        <v>5067</v>
      </c>
      <c r="D2615">
        <v>17.13</v>
      </c>
      <c r="E2615">
        <v>385</v>
      </c>
      <c r="F2615">
        <v>1</v>
      </c>
      <c r="G2615" s="2">
        <v>45861.067372685182</v>
      </c>
      <c r="H2615" s="2">
        <v>45217.506030092591</v>
      </c>
      <c r="I2615" s="18">
        <v>0.105</v>
      </c>
      <c r="J2615">
        <v>0.17599999999999999</v>
      </c>
      <c r="K2615" t="s">
        <v>64</v>
      </c>
      <c r="L2615" s="34" t="str">
        <f t="shared" si="120"/>
        <v>0-20%</v>
      </c>
      <c r="M2615" t="str">
        <f t="shared" si="121"/>
        <v>0-20%</v>
      </c>
      <c r="N2615">
        <f t="shared" ca="1" si="122"/>
        <v>795</v>
      </c>
    </row>
    <row r="2616" spans="1:14" x14ac:dyDescent="0.25">
      <c r="A2616" t="s">
        <v>6402</v>
      </c>
      <c r="B2616">
        <v>135.33000000000001</v>
      </c>
      <c r="C2616" t="s">
        <v>5066</v>
      </c>
      <c r="D2616">
        <v>28.75</v>
      </c>
      <c r="E2616">
        <v>310</v>
      </c>
      <c r="F2616">
        <v>2</v>
      </c>
      <c r="G2616" s="2">
        <v>45665.187997685192</v>
      </c>
      <c r="H2616" s="2">
        <v>45533.892546296287</v>
      </c>
      <c r="I2616" s="18">
        <v>8.1000000000000003E-2</v>
      </c>
      <c r="J2616">
        <v>0.22800000000000001</v>
      </c>
      <c r="K2616" t="s">
        <v>50</v>
      </c>
      <c r="L2616" s="34" t="str">
        <f t="shared" si="120"/>
        <v>20-40%</v>
      </c>
      <c r="M2616" t="str">
        <f t="shared" si="121"/>
        <v>20-40%</v>
      </c>
      <c r="N2616">
        <f t="shared" ca="1" si="122"/>
        <v>479</v>
      </c>
    </row>
    <row r="2617" spans="1:14" x14ac:dyDescent="0.25">
      <c r="A2617" t="s">
        <v>6403</v>
      </c>
      <c r="B2617">
        <v>518.11</v>
      </c>
      <c r="C2617" t="s">
        <v>5066</v>
      </c>
      <c r="D2617">
        <v>0.93</v>
      </c>
      <c r="E2617">
        <v>493</v>
      </c>
      <c r="F2617">
        <v>1</v>
      </c>
      <c r="G2617" s="2">
        <v>45595.294988425929</v>
      </c>
      <c r="H2617" s="2">
        <v>44974.800208333327</v>
      </c>
      <c r="I2617" s="18">
        <v>0.70899999999999996</v>
      </c>
      <c r="J2617">
        <v>0.1</v>
      </c>
      <c r="K2617" t="s">
        <v>35</v>
      </c>
      <c r="L2617" s="34" t="str">
        <f t="shared" si="120"/>
        <v>0-20%</v>
      </c>
      <c r="M2617" t="str">
        <f t="shared" si="121"/>
        <v>0-20%</v>
      </c>
      <c r="N2617">
        <f t="shared" ca="1" si="122"/>
        <v>1038</v>
      </c>
    </row>
    <row r="2618" spans="1:14" x14ac:dyDescent="0.25">
      <c r="A2618" t="s">
        <v>6404</v>
      </c>
      <c r="B2618">
        <v>382.18</v>
      </c>
      <c r="C2618" t="s">
        <v>5064</v>
      </c>
      <c r="D2618">
        <v>40.130000000000003</v>
      </c>
      <c r="E2618">
        <v>699</v>
      </c>
      <c r="F2618">
        <v>3</v>
      </c>
      <c r="G2618" s="2">
        <v>44963.130972222221</v>
      </c>
      <c r="H2618" s="2">
        <v>45686.159699074073</v>
      </c>
      <c r="I2618" s="18">
        <v>0.51800000000000002</v>
      </c>
      <c r="J2618">
        <v>0.66200000000000003</v>
      </c>
      <c r="K2618" t="s">
        <v>46</v>
      </c>
      <c r="L2618" s="34" t="str">
        <f t="shared" si="120"/>
        <v>40-60%</v>
      </c>
      <c r="M2618" t="str">
        <f t="shared" si="121"/>
        <v>60-80%</v>
      </c>
      <c r="N2618">
        <f t="shared" ca="1" si="122"/>
        <v>326</v>
      </c>
    </row>
    <row r="2619" spans="1:14" x14ac:dyDescent="0.25">
      <c r="A2619" t="s">
        <v>6405</v>
      </c>
      <c r="B2619">
        <v>166.67</v>
      </c>
      <c r="C2619" t="s">
        <v>5065</v>
      </c>
      <c r="D2619">
        <v>14.9</v>
      </c>
      <c r="E2619">
        <v>464</v>
      </c>
      <c r="F2619">
        <v>2</v>
      </c>
      <c r="G2619" s="2">
        <v>45525.135243055563</v>
      </c>
      <c r="H2619" s="2">
        <v>46018.751504629632</v>
      </c>
      <c r="I2619" s="18">
        <v>0.45600000000000002</v>
      </c>
      <c r="J2619">
        <v>0.10100000000000001</v>
      </c>
      <c r="K2619" t="s">
        <v>106</v>
      </c>
      <c r="L2619" s="34" t="str">
        <f t="shared" si="120"/>
        <v>0-20%</v>
      </c>
      <c r="M2619" t="str">
        <f t="shared" si="121"/>
        <v>0-20%</v>
      </c>
      <c r="N2619">
        <f t="shared" ca="1" si="122"/>
        <v>0</v>
      </c>
    </row>
    <row r="2620" spans="1:14" x14ac:dyDescent="0.25">
      <c r="A2620" t="s">
        <v>6406</v>
      </c>
      <c r="B2620">
        <v>1265.8800000000001</v>
      </c>
      <c r="C2620" t="s">
        <v>5064</v>
      </c>
      <c r="D2620">
        <v>28.34</v>
      </c>
      <c r="E2620">
        <v>631</v>
      </c>
      <c r="F2620">
        <v>1</v>
      </c>
      <c r="G2620" s="2">
        <v>45262.570439814823</v>
      </c>
      <c r="H2620" s="2">
        <v>45387.156134259261</v>
      </c>
      <c r="I2620" s="18">
        <v>0.38100000000000001</v>
      </c>
      <c r="J2620">
        <v>0.44500000000000001</v>
      </c>
      <c r="K2620" t="s">
        <v>39</v>
      </c>
      <c r="L2620" s="34" t="str">
        <f t="shared" si="120"/>
        <v>20-40%</v>
      </c>
      <c r="M2620" t="str">
        <f t="shared" si="121"/>
        <v>40-60%</v>
      </c>
      <c r="N2620">
        <f t="shared" ca="1" si="122"/>
        <v>625</v>
      </c>
    </row>
    <row r="2621" spans="1:14" x14ac:dyDescent="0.25">
      <c r="A2621" t="s">
        <v>6407</v>
      </c>
      <c r="B2621">
        <v>2273.31</v>
      </c>
      <c r="C2621" t="s">
        <v>5064</v>
      </c>
      <c r="D2621">
        <v>17.64</v>
      </c>
      <c r="E2621">
        <v>460</v>
      </c>
      <c r="F2621">
        <v>1</v>
      </c>
      <c r="G2621" s="2">
        <v>45137.517731481479</v>
      </c>
      <c r="H2621" s="2">
        <v>45796.693171296298</v>
      </c>
      <c r="I2621" s="18">
        <v>0.28000000000000003</v>
      </c>
      <c r="J2621">
        <v>0.14599999999999999</v>
      </c>
      <c r="K2621" t="s">
        <v>28</v>
      </c>
      <c r="L2621" s="34" t="str">
        <f t="shared" si="120"/>
        <v>0-20%</v>
      </c>
      <c r="M2621" t="str">
        <f t="shared" si="121"/>
        <v>0-20%</v>
      </c>
      <c r="N2621">
        <f t="shared" ca="1" si="122"/>
        <v>216</v>
      </c>
    </row>
    <row r="2622" spans="1:14" x14ac:dyDescent="0.25">
      <c r="A2622" t="s">
        <v>6408</v>
      </c>
      <c r="B2622">
        <v>131.13</v>
      </c>
      <c r="C2622" t="s">
        <v>5064</v>
      </c>
      <c r="D2622">
        <v>6.28</v>
      </c>
      <c r="E2622">
        <v>548</v>
      </c>
      <c r="F2622">
        <v>2</v>
      </c>
      <c r="G2622" s="2">
        <v>44988.144560185188</v>
      </c>
      <c r="H2622" s="2">
        <v>45605.351793981477</v>
      </c>
      <c r="I2622" s="18">
        <v>0.22900000000000001</v>
      </c>
      <c r="J2622">
        <v>0.22</v>
      </c>
      <c r="K2622" t="s">
        <v>32</v>
      </c>
      <c r="L2622" s="34" t="str">
        <f t="shared" si="120"/>
        <v>0-20%</v>
      </c>
      <c r="M2622" t="str">
        <f t="shared" si="121"/>
        <v>20-40%</v>
      </c>
      <c r="N2622">
        <f t="shared" ca="1" si="122"/>
        <v>407</v>
      </c>
    </row>
    <row r="2623" spans="1:14" x14ac:dyDescent="0.25">
      <c r="A2623" t="s">
        <v>6409</v>
      </c>
      <c r="B2623">
        <v>641.34</v>
      </c>
      <c r="C2623" t="s">
        <v>5064</v>
      </c>
      <c r="D2623">
        <v>1.31</v>
      </c>
      <c r="E2623">
        <v>627</v>
      </c>
      <c r="F2623">
        <v>2</v>
      </c>
      <c r="G2623" s="2">
        <v>45060.701817129629</v>
      </c>
      <c r="H2623" s="2">
        <v>45787.289212962962</v>
      </c>
      <c r="I2623" s="18">
        <v>4.2000000000000003E-2</v>
      </c>
      <c r="J2623">
        <v>0.25800000000000001</v>
      </c>
      <c r="K2623" t="s">
        <v>22</v>
      </c>
      <c r="L2623" s="34" t="str">
        <f t="shared" si="120"/>
        <v>0-20%</v>
      </c>
      <c r="M2623" t="str">
        <f t="shared" si="121"/>
        <v>20-40%</v>
      </c>
      <c r="N2623">
        <f t="shared" ca="1" si="122"/>
        <v>225</v>
      </c>
    </row>
    <row r="2624" spans="1:14" x14ac:dyDescent="0.25">
      <c r="A2624" t="s">
        <v>6410</v>
      </c>
      <c r="B2624">
        <v>1767.76</v>
      </c>
      <c r="C2624" t="s">
        <v>5067</v>
      </c>
      <c r="D2624">
        <v>17.760000000000002</v>
      </c>
      <c r="E2624">
        <v>397</v>
      </c>
      <c r="F2624">
        <v>1</v>
      </c>
      <c r="G2624" s="2">
        <v>45330.899606481478</v>
      </c>
      <c r="H2624" s="2">
        <v>45671.830949074072</v>
      </c>
      <c r="I2624" s="18">
        <v>0.35799999999999998</v>
      </c>
      <c r="J2624">
        <v>0.13500000000000001</v>
      </c>
      <c r="K2624" t="s">
        <v>66</v>
      </c>
      <c r="L2624" s="34" t="str">
        <f t="shared" si="120"/>
        <v>0-20%</v>
      </c>
      <c r="M2624" t="str">
        <f t="shared" si="121"/>
        <v>0-20%</v>
      </c>
      <c r="N2624">
        <f t="shared" ca="1" si="122"/>
        <v>341</v>
      </c>
    </row>
    <row r="2625" spans="1:14" x14ac:dyDescent="0.25">
      <c r="A2625" t="s">
        <v>6411</v>
      </c>
      <c r="B2625">
        <v>91.73</v>
      </c>
      <c r="C2625" t="s">
        <v>5067</v>
      </c>
      <c r="D2625">
        <v>19.16</v>
      </c>
      <c r="E2625">
        <v>568</v>
      </c>
      <c r="F2625">
        <v>1</v>
      </c>
      <c r="G2625" s="2">
        <v>45455.986226851863</v>
      </c>
      <c r="H2625" s="2">
        <v>45487.924085648148</v>
      </c>
      <c r="I2625" s="18">
        <v>8.0000000000000002E-3</v>
      </c>
      <c r="J2625">
        <v>0.114</v>
      </c>
      <c r="K2625" t="s">
        <v>106</v>
      </c>
      <c r="L2625" s="34" t="str">
        <f t="shared" si="120"/>
        <v>0-20%</v>
      </c>
      <c r="M2625" t="str">
        <f t="shared" si="121"/>
        <v>0-20%</v>
      </c>
      <c r="N2625">
        <f t="shared" ca="1" si="122"/>
        <v>525</v>
      </c>
    </row>
    <row r="2626" spans="1:14" x14ac:dyDescent="0.25">
      <c r="A2626" t="s">
        <v>6412</v>
      </c>
      <c r="B2626">
        <v>160.87</v>
      </c>
      <c r="C2626" t="s">
        <v>5064</v>
      </c>
      <c r="D2626">
        <v>13.66</v>
      </c>
      <c r="E2626">
        <v>600</v>
      </c>
      <c r="F2626">
        <v>0</v>
      </c>
      <c r="G2626" s="2">
        <v>45481.625833333332</v>
      </c>
      <c r="H2626" s="2">
        <v>45238.601701388892</v>
      </c>
      <c r="I2626" s="18">
        <v>0.36899999999999999</v>
      </c>
      <c r="J2626">
        <v>0.19800000000000001</v>
      </c>
      <c r="K2626" t="s">
        <v>39</v>
      </c>
      <c r="L2626" s="34" t="str">
        <f t="shared" si="120"/>
        <v>0-20%</v>
      </c>
      <c r="M2626" t="str">
        <f t="shared" si="121"/>
        <v>0-20%</v>
      </c>
      <c r="N2626">
        <f t="shared" ca="1" si="122"/>
        <v>774</v>
      </c>
    </row>
    <row r="2627" spans="1:14" x14ac:dyDescent="0.25">
      <c r="A2627" t="s">
        <v>6413</v>
      </c>
      <c r="B2627">
        <v>5113.41</v>
      </c>
      <c r="C2627" t="s">
        <v>5064</v>
      </c>
      <c r="D2627">
        <v>38.659999999999997</v>
      </c>
      <c r="E2627">
        <v>415</v>
      </c>
      <c r="F2627">
        <v>1</v>
      </c>
      <c r="G2627" s="2">
        <v>45011.571921296287</v>
      </c>
      <c r="H2627" s="2">
        <v>45867.732465277782</v>
      </c>
      <c r="I2627" s="18">
        <v>0.218</v>
      </c>
      <c r="J2627">
        <v>1.4E-2</v>
      </c>
      <c r="K2627" t="s">
        <v>69</v>
      </c>
      <c r="L2627" s="34" t="str">
        <f t="shared" ref="L2627:L2690" si="123">IF(D2627 / 100 &lt;= 0.2,"0-20%",
IF(D2627 / 100 &lt;= 0.4,"20-40%",
IF(D2627 / 100 &lt;=0.6,"40-60%",
IF(D2627 / 100 &lt;= 0.8,"60-80%","&gt;80%"))))</f>
        <v>20-40%</v>
      </c>
      <c r="M2627" t="str">
        <f t="shared" ref="M2627:M2690" si="124">IF(J2627 &lt;= 0.2,"0-20%",
IF(J2627 &lt;= 0.4,"20-40%",
IF(J2627 &lt;=0.6,"40-60%",
IF(J2627 &lt;= 0.8,"60-80%","&gt;80%"))))</f>
        <v>0-20%</v>
      </c>
      <c r="N2627">
        <f t="shared" ref="N2627:N2690" ca="1" si="125">IF(_xlfn.DAYS(TODAY(),H2627) &gt; 0, _xlfn.DAYS(TODAY(),H2627), 0)</f>
        <v>145</v>
      </c>
    </row>
    <row r="2628" spans="1:14" x14ac:dyDescent="0.25">
      <c r="A2628" t="s">
        <v>6414</v>
      </c>
      <c r="B2628">
        <v>1340.13</v>
      </c>
      <c r="C2628" t="s">
        <v>5065</v>
      </c>
      <c r="D2628">
        <v>27.27</v>
      </c>
      <c r="E2628">
        <v>805</v>
      </c>
      <c r="F2628">
        <v>3</v>
      </c>
      <c r="G2628" s="2">
        <v>45374.367847222216</v>
      </c>
      <c r="H2628" s="2">
        <v>45145.236192129632</v>
      </c>
      <c r="I2628" s="18">
        <v>0.24099999999999999</v>
      </c>
      <c r="J2628">
        <v>0.216</v>
      </c>
      <c r="K2628" t="s">
        <v>50</v>
      </c>
      <c r="L2628" s="34" t="str">
        <f t="shared" si="123"/>
        <v>20-40%</v>
      </c>
      <c r="M2628" t="str">
        <f t="shared" si="124"/>
        <v>20-40%</v>
      </c>
      <c r="N2628">
        <f t="shared" ca="1" si="125"/>
        <v>867</v>
      </c>
    </row>
    <row r="2629" spans="1:14" x14ac:dyDescent="0.25">
      <c r="A2629" t="s">
        <v>6415</v>
      </c>
      <c r="B2629">
        <v>1769</v>
      </c>
      <c r="C2629" t="s">
        <v>5064</v>
      </c>
      <c r="D2629">
        <v>34.47</v>
      </c>
      <c r="E2629">
        <v>524</v>
      </c>
      <c r="F2629">
        <v>0</v>
      </c>
      <c r="G2629" s="2">
        <v>45446.192071759258</v>
      </c>
      <c r="H2629" s="2">
        <v>45128.422673611109</v>
      </c>
      <c r="I2629" s="18">
        <v>0.154</v>
      </c>
      <c r="J2629">
        <v>0.41099999999999998</v>
      </c>
      <c r="K2629" t="s">
        <v>89</v>
      </c>
      <c r="L2629" s="34" t="str">
        <f t="shared" si="123"/>
        <v>20-40%</v>
      </c>
      <c r="M2629" t="str">
        <f t="shared" si="124"/>
        <v>40-60%</v>
      </c>
      <c r="N2629">
        <f t="shared" ca="1" si="125"/>
        <v>884</v>
      </c>
    </row>
    <row r="2630" spans="1:14" x14ac:dyDescent="0.25">
      <c r="A2630" t="s">
        <v>6416</v>
      </c>
      <c r="B2630">
        <v>1650.43</v>
      </c>
      <c r="C2630" t="s">
        <v>5064</v>
      </c>
      <c r="D2630">
        <v>14.52</v>
      </c>
      <c r="E2630">
        <v>673</v>
      </c>
      <c r="F2630">
        <v>1</v>
      </c>
      <c r="G2630" s="2">
        <v>45392.576284722221</v>
      </c>
      <c r="H2630" s="2">
        <v>45338.292384259257</v>
      </c>
      <c r="I2630" s="18">
        <v>0.28899999999999998</v>
      </c>
      <c r="J2630">
        <v>0.26300000000000001</v>
      </c>
      <c r="K2630" t="s">
        <v>71</v>
      </c>
      <c r="L2630" s="34" t="str">
        <f t="shared" si="123"/>
        <v>0-20%</v>
      </c>
      <c r="M2630" t="str">
        <f t="shared" si="124"/>
        <v>20-40%</v>
      </c>
      <c r="N2630">
        <f t="shared" ca="1" si="125"/>
        <v>674</v>
      </c>
    </row>
    <row r="2631" spans="1:14" x14ac:dyDescent="0.25">
      <c r="A2631" t="s">
        <v>6417</v>
      </c>
      <c r="B2631">
        <v>2259.59</v>
      </c>
      <c r="C2631" t="s">
        <v>5065</v>
      </c>
      <c r="D2631">
        <v>19.850000000000001</v>
      </c>
      <c r="E2631">
        <v>828</v>
      </c>
      <c r="F2631">
        <v>2</v>
      </c>
      <c r="G2631" s="2">
        <v>45671.072048611109</v>
      </c>
      <c r="H2631" s="2">
        <v>45817.805347222216</v>
      </c>
      <c r="I2631" s="18">
        <v>0.45900000000000002</v>
      </c>
      <c r="J2631">
        <v>0.115</v>
      </c>
      <c r="K2631" t="s">
        <v>50</v>
      </c>
      <c r="L2631" s="34" t="str">
        <f t="shared" si="123"/>
        <v>0-20%</v>
      </c>
      <c r="M2631" t="str">
        <f t="shared" si="124"/>
        <v>0-20%</v>
      </c>
      <c r="N2631">
        <f t="shared" ca="1" si="125"/>
        <v>195</v>
      </c>
    </row>
    <row r="2632" spans="1:14" x14ac:dyDescent="0.25">
      <c r="A2632" t="s">
        <v>6418</v>
      </c>
      <c r="B2632">
        <v>466.23</v>
      </c>
      <c r="C2632" t="s">
        <v>5064</v>
      </c>
      <c r="D2632">
        <v>6.41</v>
      </c>
      <c r="E2632">
        <v>861</v>
      </c>
      <c r="F2632">
        <v>3</v>
      </c>
      <c r="G2632" s="2">
        <v>45253.116990740738</v>
      </c>
      <c r="H2632" s="2">
        <v>46002.976701388892</v>
      </c>
      <c r="I2632" s="18">
        <v>0.40400000000000003</v>
      </c>
      <c r="J2632">
        <v>0.432</v>
      </c>
      <c r="K2632" t="s">
        <v>52</v>
      </c>
      <c r="L2632" s="34" t="str">
        <f t="shared" si="123"/>
        <v>0-20%</v>
      </c>
      <c r="M2632" t="str">
        <f t="shared" si="124"/>
        <v>40-60%</v>
      </c>
      <c r="N2632">
        <f t="shared" ca="1" si="125"/>
        <v>10</v>
      </c>
    </row>
    <row r="2633" spans="1:14" x14ac:dyDescent="0.25">
      <c r="A2633" t="s">
        <v>6419</v>
      </c>
      <c r="B2633">
        <v>3153.43</v>
      </c>
      <c r="C2633" t="s">
        <v>5064</v>
      </c>
      <c r="D2633">
        <v>26.63</v>
      </c>
      <c r="E2633">
        <v>804</v>
      </c>
      <c r="F2633">
        <v>2</v>
      </c>
      <c r="G2633" s="2">
        <v>45101.667314814818</v>
      </c>
      <c r="H2633" s="2">
        <v>45281.03297453704</v>
      </c>
      <c r="I2633" s="18">
        <v>0.22800000000000001</v>
      </c>
      <c r="J2633">
        <v>0.65900000000000003</v>
      </c>
      <c r="K2633" t="s">
        <v>52</v>
      </c>
      <c r="L2633" s="34" t="str">
        <f t="shared" si="123"/>
        <v>20-40%</v>
      </c>
      <c r="M2633" t="str">
        <f t="shared" si="124"/>
        <v>60-80%</v>
      </c>
      <c r="N2633">
        <f t="shared" ca="1" si="125"/>
        <v>731</v>
      </c>
    </row>
    <row r="2634" spans="1:14" x14ac:dyDescent="0.25">
      <c r="A2634" t="s">
        <v>6420</v>
      </c>
      <c r="B2634">
        <v>2531.4299999999998</v>
      </c>
      <c r="C2634" t="s">
        <v>5065</v>
      </c>
      <c r="D2634">
        <v>1.75</v>
      </c>
      <c r="E2634">
        <v>555</v>
      </c>
      <c r="F2634">
        <v>1</v>
      </c>
      <c r="G2634" s="2">
        <v>45257.394050925926</v>
      </c>
      <c r="H2634" s="2">
        <v>45691.239907407413</v>
      </c>
      <c r="I2634" s="18">
        <v>0.161</v>
      </c>
      <c r="J2634">
        <v>0.29499999999999998</v>
      </c>
      <c r="K2634" t="s">
        <v>64</v>
      </c>
      <c r="L2634" s="34" t="str">
        <f t="shared" si="123"/>
        <v>0-20%</v>
      </c>
      <c r="M2634" t="str">
        <f t="shared" si="124"/>
        <v>20-40%</v>
      </c>
      <c r="N2634">
        <f t="shared" ca="1" si="125"/>
        <v>321</v>
      </c>
    </row>
    <row r="2635" spans="1:14" x14ac:dyDescent="0.25">
      <c r="A2635" t="s">
        <v>6421</v>
      </c>
      <c r="B2635">
        <v>964.63</v>
      </c>
      <c r="C2635" t="s">
        <v>5067</v>
      </c>
      <c r="D2635">
        <v>34.630000000000003</v>
      </c>
      <c r="E2635">
        <v>851</v>
      </c>
      <c r="F2635">
        <v>1</v>
      </c>
      <c r="G2635" s="2">
        <v>45127.505706018521</v>
      </c>
      <c r="H2635" s="2">
        <v>45291.821759259263</v>
      </c>
      <c r="I2635" s="18">
        <v>0.34200000000000003</v>
      </c>
      <c r="J2635">
        <v>0.35599999999999998</v>
      </c>
      <c r="K2635" t="s">
        <v>50</v>
      </c>
      <c r="L2635" s="34" t="str">
        <f t="shared" si="123"/>
        <v>20-40%</v>
      </c>
      <c r="M2635" t="str">
        <f t="shared" si="124"/>
        <v>20-40%</v>
      </c>
      <c r="N2635">
        <f t="shared" ca="1" si="125"/>
        <v>721</v>
      </c>
    </row>
    <row r="2636" spans="1:14" x14ac:dyDescent="0.25">
      <c r="A2636" t="s">
        <v>6422</v>
      </c>
      <c r="B2636">
        <v>1480</v>
      </c>
      <c r="C2636" t="s">
        <v>5064</v>
      </c>
      <c r="D2636">
        <v>3.73</v>
      </c>
      <c r="E2636">
        <v>726</v>
      </c>
      <c r="F2636">
        <v>5</v>
      </c>
      <c r="G2636" s="2">
        <v>45602.176932870367</v>
      </c>
      <c r="H2636" s="2">
        <v>45527.721053240741</v>
      </c>
      <c r="I2636" s="18">
        <v>0.17899999999999999</v>
      </c>
      <c r="J2636">
        <v>0.156</v>
      </c>
      <c r="K2636" t="s">
        <v>61</v>
      </c>
      <c r="L2636" s="34" t="str">
        <f t="shared" si="123"/>
        <v>0-20%</v>
      </c>
      <c r="M2636" t="str">
        <f t="shared" si="124"/>
        <v>0-20%</v>
      </c>
      <c r="N2636">
        <f t="shared" ca="1" si="125"/>
        <v>485</v>
      </c>
    </row>
    <row r="2637" spans="1:14" x14ac:dyDescent="0.25">
      <c r="A2637" t="s">
        <v>6423</v>
      </c>
      <c r="B2637">
        <v>573.36</v>
      </c>
      <c r="C2637" t="s">
        <v>5064</v>
      </c>
      <c r="D2637">
        <v>14.7</v>
      </c>
      <c r="E2637">
        <v>607</v>
      </c>
      <c r="F2637">
        <v>1</v>
      </c>
      <c r="G2637" s="2">
        <v>45785.126122685193</v>
      </c>
      <c r="H2637" s="2">
        <v>45997.5159375</v>
      </c>
      <c r="I2637" s="18">
        <v>0.47199999999999998</v>
      </c>
      <c r="J2637">
        <v>0.33400000000000002</v>
      </c>
      <c r="K2637" t="s">
        <v>17</v>
      </c>
      <c r="L2637" s="34" t="str">
        <f t="shared" si="123"/>
        <v>0-20%</v>
      </c>
      <c r="M2637" t="str">
        <f t="shared" si="124"/>
        <v>20-40%</v>
      </c>
      <c r="N2637">
        <f t="shared" ca="1" si="125"/>
        <v>15</v>
      </c>
    </row>
    <row r="2638" spans="1:14" x14ac:dyDescent="0.25">
      <c r="A2638" t="s">
        <v>6424</v>
      </c>
      <c r="B2638">
        <v>714.66</v>
      </c>
      <c r="C2638" t="s">
        <v>5065</v>
      </c>
      <c r="D2638">
        <v>29.58</v>
      </c>
      <c r="E2638">
        <v>379</v>
      </c>
      <c r="F2638">
        <v>1</v>
      </c>
      <c r="G2638" s="2">
        <v>45474.367037037038</v>
      </c>
      <c r="H2638" s="2">
        <v>45575.793333333328</v>
      </c>
      <c r="I2638" s="18">
        <v>0.61099999999999999</v>
      </c>
      <c r="J2638">
        <v>0.26900000000000002</v>
      </c>
      <c r="K2638" t="s">
        <v>35</v>
      </c>
      <c r="L2638" s="34" t="str">
        <f t="shared" si="123"/>
        <v>20-40%</v>
      </c>
      <c r="M2638" t="str">
        <f t="shared" si="124"/>
        <v>20-40%</v>
      </c>
      <c r="N2638">
        <f t="shared" ca="1" si="125"/>
        <v>437</v>
      </c>
    </row>
    <row r="2639" spans="1:14" x14ac:dyDescent="0.25">
      <c r="A2639" t="s">
        <v>6425</v>
      </c>
      <c r="B2639">
        <v>460.87</v>
      </c>
      <c r="C2639" t="s">
        <v>5064</v>
      </c>
      <c r="D2639">
        <v>31</v>
      </c>
      <c r="E2639">
        <v>620</v>
      </c>
      <c r="F2639">
        <v>2</v>
      </c>
      <c r="G2639" s="2">
        <v>44935.684236111112</v>
      </c>
      <c r="H2639" s="2">
        <v>45061.717361111107</v>
      </c>
      <c r="I2639" s="18">
        <v>0.17799999999999999</v>
      </c>
      <c r="J2639">
        <v>0.29399999999999998</v>
      </c>
      <c r="K2639" t="s">
        <v>58</v>
      </c>
      <c r="L2639" s="34" t="str">
        <f t="shared" si="123"/>
        <v>20-40%</v>
      </c>
      <c r="M2639" t="str">
        <f t="shared" si="124"/>
        <v>20-40%</v>
      </c>
      <c r="N2639">
        <f t="shared" ca="1" si="125"/>
        <v>951</v>
      </c>
    </row>
    <row r="2640" spans="1:14" x14ac:dyDescent="0.25">
      <c r="A2640" t="s">
        <v>6426</v>
      </c>
      <c r="B2640">
        <v>343.74</v>
      </c>
      <c r="C2640" t="s">
        <v>5064</v>
      </c>
      <c r="D2640">
        <v>0.83</v>
      </c>
      <c r="E2640">
        <v>743</v>
      </c>
      <c r="F2640">
        <v>1</v>
      </c>
      <c r="G2640" s="2">
        <v>44993.859861111108</v>
      </c>
      <c r="H2640" s="2">
        <v>45682.916932870372</v>
      </c>
      <c r="I2640" s="18">
        <v>0.114</v>
      </c>
      <c r="J2640">
        <v>0.24099999999999999</v>
      </c>
      <c r="K2640" t="s">
        <v>54</v>
      </c>
      <c r="L2640" s="34" t="str">
        <f t="shared" si="123"/>
        <v>0-20%</v>
      </c>
      <c r="M2640" t="str">
        <f t="shared" si="124"/>
        <v>20-40%</v>
      </c>
      <c r="N2640">
        <f t="shared" ca="1" si="125"/>
        <v>330</v>
      </c>
    </row>
    <row r="2641" spans="1:14" x14ac:dyDescent="0.25">
      <c r="A2641" t="s">
        <v>6427</v>
      </c>
      <c r="B2641">
        <v>879.95</v>
      </c>
      <c r="C2641" t="s">
        <v>5066</v>
      </c>
      <c r="D2641">
        <v>15.66</v>
      </c>
      <c r="E2641">
        <v>323</v>
      </c>
      <c r="F2641">
        <v>1</v>
      </c>
      <c r="G2641" s="2">
        <v>45067.099745370368</v>
      </c>
      <c r="H2641" s="2">
        <v>45179.243321759262</v>
      </c>
      <c r="I2641" s="18">
        <v>0.104</v>
      </c>
      <c r="J2641">
        <v>0.16700000000000001</v>
      </c>
      <c r="K2641" t="s">
        <v>61</v>
      </c>
      <c r="L2641" s="34" t="str">
        <f t="shared" si="123"/>
        <v>0-20%</v>
      </c>
      <c r="M2641" t="str">
        <f t="shared" si="124"/>
        <v>0-20%</v>
      </c>
      <c r="N2641">
        <f t="shared" ca="1" si="125"/>
        <v>833</v>
      </c>
    </row>
    <row r="2642" spans="1:14" x14ac:dyDescent="0.25">
      <c r="A2642" t="s">
        <v>6428</v>
      </c>
      <c r="B2642">
        <v>3605.91</v>
      </c>
      <c r="C2642" t="s">
        <v>5067</v>
      </c>
      <c r="D2642">
        <v>20.329999999999998</v>
      </c>
      <c r="E2642">
        <v>732</v>
      </c>
      <c r="F2642">
        <v>1</v>
      </c>
      <c r="G2642" s="2">
        <v>45668.985381944447</v>
      </c>
      <c r="H2642" s="2">
        <v>45756.385833333326</v>
      </c>
      <c r="I2642" s="18">
        <v>0.21199999999999999</v>
      </c>
      <c r="J2642">
        <v>0.186</v>
      </c>
      <c r="K2642" t="s">
        <v>106</v>
      </c>
      <c r="L2642" s="34" t="str">
        <f t="shared" si="123"/>
        <v>20-40%</v>
      </c>
      <c r="M2642" t="str">
        <f t="shared" si="124"/>
        <v>0-20%</v>
      </c>
      <c r="N2642">
        <f t="shared" ca="1" si="125"/>
        <v>256</v>
      </c>
    </row>
    <row r="2643" spans="1:14" x14ac:dyDescent="0.25">
      <c r="A2643" t="s">
        <v>6429</v>
      </c>
      <c r="B2643">
        <v>175.18</v>
      </c>
      <c r="C2643" t="s">
        <v>5065</v>
      </c>
      <c r="D2643">
        <v>3.84</v>
      </c>
      <c r="E2643">
        <v>313</v>
      </c>
      <c r="F2643">
        <v>2</v>
      </c>
      <c r="G2643" s="2">
        <v>45729.280023148152</v>
      </c>
      <c r="H2643" s="2">
        <v>45608.363842592589</v>
      </c>
      <c r="I2643" s="18">
        <v>0.51700000000000002</v>
      </c>
      <c r="J2643">
        <v>0.307</v>
      </c>
      <c r="K2643" t="s">
        <v>61</v>
      </c>
      <c r="L2643" s="34" t="str">
        <f t="shared" si="123"/>
        <v>0-20%</v>
      </c>
      <c r="M2643" t="str">
        <f t="shared" si="124"/>
        <v>20-40%</v>
      </c>
      <c r="N2643">
        <f t="shared" ca="1" si="125"/>
        <v>404</v>
      </c>
    </row>
    <row r="2644" spans="1:14" x14ac:dyDescent="0.25">
      <c r="A2644" t="s">
        <v>6430</v>
      </c>
      <c r="B2644">
        <v>747.84</v>
      </c>
      <c r="C2644" t="s">
        <v>5064</v>
      </c>
      <c r="D2644">
        <v>32.85</v>
      </c>
      <c r="E2644">
        <v>385</v>
      </c>
      <c r="F2644">
        <v>4</v>
      </c>
      <c r="G2644" s="2">
        <v>45071.30133101852</v>
      </c>
      <c r="H2644" s="2">
        <v>45033.15865740741</v>
      </c>
      <c r="I2644" s="18">
        <v>0.02</v>
      </c>
      <c r="J2644">
        <v>0.46899999999999997</v>
      </c>
      <c r="K2644" t="s">
        <v>28</v>
      </c>
      <c r="L2644" s="34" t="str">
        <f t="shared" si="123"/>
        <v>20-40%</v>
      </c>
      <c r="M2644" t="str">
        <f t="shared" si="124"/>
        <v>40-60%</v>
      </c>
      <c r="N2644">
        <f t="shared" ca="1" si="125"/>
        <v>979</v>
      </c>
    </row>
    <row r="2645" spans="1:14" x14ac:dyDescent="0.25">
      <c r="A2645" t="s">
        <v>6431</v>
      </c>
      <c r="B2645">
        <v>441.59</v>
      </c>
      <c r="C2645" t="s">
        <v>5065</v>
      </c>
      <c r="D2645">
        <v>18.93</v>
      </c>
      <c r="E2645">
        <v>715</v>
      </c>
      <c r="F2645">
        <v>4</v>
      </c>
      <c r="G2645" s="2">
        <v>45058.180590277778</v>
      </c>
      <c r="H2645" s="2">
        <v>45002.056342592587</v>
      </c>
      <c r="I2645" s="18">
        <v>0.52100000000000002</v>
      </c>
      <c r="J2645">
        <v>0.28000000000000003</v>
      </c>
      <c r="K2645" t="s">
        <v>69</v>
      </c>
      <c r="L2645" s="34" t="str">
        <f t="shared" si="123"/>
        <v>0-20%</v>
      </c>
      <c r="M2645" t="str">
        <f t="shared" si="124"/>
        <v>20-40%</v>
      </c>
      <c r="N2645">
        <f t="shared" ca="1" si="125"/>
        <v>1010</v>
      </c>
    </row>
    <row r="2646" spans="1:14" x14ac:dyDescent="0.25">
      <c r="A2646" t="s">
        <v>6432</v>
      </c>
      <c r="B2646">
        <v>6604.97</v>
      </c>
      <c r="C2646" t="s">
        <v>5064</v>
      </c>
      <c r="D2646">
        <v>17.21</v>
      </c>
      <c r="E2646">
        <v>457</v>
      </c>
      <c r="F2646">
        <v>1</v>
      </c>
      <c r="G2646" s="2">
        <v>45204.500856481478</v>
      </c>
      <c r="H2646" s="2">
        <v>45517.885046296287</v>
      </c>
      <c r="I2646" s="18">
        <v>0.26300000000000001</v>
      </c>
      <c r="J2646">
        <v>0.51700000000000002</v>
      </c>
      <c r="K2646" t="s">
        <v>50</v>
      </c>
      <c r="L2646" s="34" t="str">
        <f t="shared" si="123"/>
        <v>0-20%</v>
      </c>
      <c r="M2646" t="str">
        <f t="shared" si="124"/>
        <v>40-60%</v>
      </c>
      <c r="N2646">
        <f t="shared" ca="1" si="125"/>
        <v>495</v>
      </c>
    </row>
    <row r="2647" spans="1:14" x14ac:dyDescent="0.25">
      <c r="A2647" t="s">
        <v>6433</v>
      </c>
      <c r="B2647">
        <v>1212.24</v>
      </c>
      <c r="C2647" t="s">
        <v>5064</v>
      </c>
      <c r="D2647">
        <v>32.71</v>
      </c>
      <c r="E2647">
        <v>403</v>
      </c>
      <c r="F2647">
        <v>1</v>
      </c>
      <c r="G2647" s="2">
        <v>45102.365937499999</v>
      </c>
      <c r="H2647" s="2">
        <v>45636.44127314815</v>
      </c>
      <c r="I2647" s="18">
        <v>0.25800000000000001</v>
      </c>
      <c r="J2647">
        <v>0.54500000000000004</v>
      </c>
      <c r="K2647" t="s">
        <v>41</v>
      </c>
      <c r="L2647" s="34" t="str">
        <f t="shared" si="123"/>
        <v>20-40%</v>
      </c>
      <c r="M2647" t="str">
        <f t="shared" si="124"/>
        <v>40-60%</v>
      </c>
      <c r="N2647">
        <f t="shared" ca="1" si="125"/>
        <v>376</v>
      </c>
    </row>
    <row r="2648" spans="1:14" x14ac:dyDescent="0.25">
      <c r="A2648" t="s">
        <v>6434</v>
      </c>
      <c r="B2648">
        <v>2777.5</v>
      </c>
      <c r="C2648" t="s">
        <v>5064</v>
      </c>
      <c r="D2648">
        <v>27.21</v>
      </c>
      <c r="E2648">
        <v>319</v>
      </c>
      <c r="F2648">
        <v>1</v>
      </c>
      <c r="G2648" s="2">
        <v>45533.113680555558</v>
      </c>
      <c r="H2648" s="2">
        <v>45916.542407407411</v>
      </c>
      <c r="I2648" s="18">
        <v>0.53800000000000003</v>
      </c>
      <c r="J2648">
        <v>0.37</v>
      </c>
      <c r="K2648" t="s">
        <v>32</v>
      </c>
      <c r="L2648" s="34" t="str">
        <f t="shared" si="123"/>
        <v>20-40%</v>
      </c>
      <c r="M2648" t="str">
        <f t="shared" si="124"/>
        <v>20-40%</v>
      </c>
      <c r="N2648">
        <f t="shared" ca="1" si="125"/>
        <v>96</v>
      </c>
    </row>
    <row r="2649" spans="1:14" x14ac:dyDescent="0.25">
      <c r="A2649" t="s">
        <v>6435</v>
      </c>
      <c r="B2649">
        <v>2373.34</v>
      </c>
      <c r="C2649" t="s">
        <v>5065</v>
      </c>
      <c r="D2649">
        <v>4.1100000000000003</v>
      </c>
      <c r="E2649">
        <v>487</v>
      </c>
      <c r="F2649">
        <v>1</v>
      </c>
      <c r="G2649" s="2">
        <v>45137.292175925933</v>
      </c>
      <c r="H2649" s="2">
        <v>45906.534826388888</v>
      </c>
      <c r="I2649" s="18">
        <v>0.33600000000000002</v>
      </c>
      <c r="J2649">
        <v>0.156</v>
      </c>
      <c r="K2649" t="s">
        <v>71</v>
      </c>
      <c r="L2649" s="34" t="str">
        <f t="shared" si="123"/>
        <v>0-20%</v>
      </c>
      <c r="M2649" t="str">
        <f t="shared" si="124"/>
        <v>0-20%</v>
      </c>
      <c r="N2649">
        <f t="shared" ca="1" si="125"/>
        <v>106</v>
      </c>
    </row>
    <row r="2650" spans="1:14" x14ac:dyDescent="0.25">
      <c r="A2650" t="s">
        <v>6436</v>
      </c>
      <c r="B2650">
        <v>2018.23</v>
      </c>
      <c r="C2650" t="s">
        <v>5066</v>
      </c>
      <c r="D2650">
        <v>14.04</v>
      </c>
      <c r="E2650">
        <v>887</v>
      </c>
      <c r="F2650">
        <v>2</v>
      </c>
      <c r="G2650" s="2">
        <v>45471.986250000002</v>
      </c>
      <c r="H2650" s="2">
        <v>45250.651284722233</v>
      </c>
      <c r="I2650" s="18">
        <v>0.32</v>
      </c>
      <c r="J2650">
        <v>2.9000000000000001E-2</v>
      </c>
      <c r="K2650" t="s">
        <v>28</v>
      </c>
      <c r="L2650" s="34" t="str">
        <f t="shared" si="123"/>
        <v>0-20%</v>
      </c>
      <c r="M2650" t="str">
        <f t="shared" si="124"/>
        <v>0-20%</v>
      </c>
      <c r="N2650">
        <f t="shared" ca="1" si="125"/>
        <v>762</v>
      </c>
    </row>
    <row r="2651" spans="1:14" x14ac:dyDescent="0.25">
      <c r="A2651" t="s">
        <v>6437</v>
      </c>
      <c r="B2651">
        <v>538.1</v>
      </c>
      <c r="C2651" t="s">
        <v>5066</v>
      </c>
      <c r="D2651">
        <v>5.73</v>
      </c>
      <c r="E2651">
        <v>356</v>
      </c>
      <c r="F2651">
        <v>1</v>
      </c>
      <c r="G2651" s="2">
        <v>45776.165127314824</v>
      </c>
      <c r="H2651" s="2">
        <v>45491.453402777777</v>
      </c>
      <c r="I2651" s="18">
        <v>0.42399999999999999</v>
      </c>
      <c r="J2651">
        <v>0.39600000000000002</v>
      </c>
      <c r="K2651" t="s">
        <v>64</v>
      </c>
      <c r="L2651" s="34" t="str">
        <f t="shared" si="123"/>
        <v>0-20%</v>
      </c>
      <c r="M2651" t="str">
        <f t="shared" si="124"/>
        <v>20-40%</v>
      </c>
      <c r="N2651">
        <f t="shared" ca="1" si="125"/>
        <v>521</v>
      </c>
    </row>
    <row r="2652" spans="1:14" x14ac:dyDescent="0.25">
      <c r="A2652" t="s">
        <v>6438</v>
      </c>
      <c r="B2652">
        <v>184.25</v>
      </c>
      <c r="C2652" t="s">
        <v>5066</v>
      </c>
      <c r="D2652">
        <v>24.58</v>
      </c>
      <c r="E2652">
        <v>826</v>
      </c>
      <c r="F2652">
        <v>2</v>
      </c>
      <c r="G2652" s="2">
        <v>45774.14434027778</v>
      </c>
      <c r="H2652" s="2">
        <v>45029.278900462959</v>
      </c>
      <c r="I2652" s="18">
        <v>0.309</v>
      </c>
      <c r="J2652">
        <v>0.55800000000000005</v>
      </c>
      <c r="K2652" t="s">
        <v>61</v>
      </c>
      <c r="L2652" s="34" t="str">
        <f t="shared" si="123"/>
        <v>20-40%</v>
      </c>
      <c r="M2652" t="str">
        <f t="shared" si="124"/>
        <v>40-60%</v>
      </c>
      <c r="N2652">
        <f t="shared" ca="1" si="125"/>
        <v>983</v>
      </c>
    </row>
    <row r="2653" spans="1:14" x14ac:dyDescent="0.25">
      <c r="A2653" t="s">
        <v>6439</v>
      </c>
      <c r="B2653">
        <v>2290.3000000000002</v>
      </c>
      <c r="C2653" t="s">
        <v>5067</v>
      </c>
      <c r="D2653">
        <v>18.579999999999998</v>
      </c>
      <c r="E2653">
        <v>447</v>
      </c>
      <c r="F2653">
        <v>1</v>
      </c>
      <c r="G2653" s="2">
        <v>45227.86074074074</v>
      </c>
      <c r="H2653" s="2">
        <v>45445.473576388889</v>
      </c>
      <c r="I2653" s="18">
        <v>0.251</v>
      </c>
      <c r="J2653">
        <v>0.23300000000000001</v>
      </c>
      <c r="K2653" t="s">
        <v>106</v>
      </c>
      <c r="L2653" s="34" t="str">
        <f t="shared" si="123"/>
        <v>0-20%</v>
      </c>
      <c r="M2653" t="str">
        <f t="shared" si="124"/>
        <v>20-40%</v>
      </c>
      <c r="N2653">
        <f t="shared" ca="1" si="125"/>
        <v>567</v>
      </c>
    </row>
    <row r="2654" spans="1:14" x14ac:dyDescent="0.25">
      <c r="A2654" t="s">
        <v>6440</v>
      </c>
      <c r="B2654">
        <v>166.99</v>
      </c>
      <c r="C2654" t="s">
        <v>5064</v>
      </c>
      <c r="D2654">
        <v>26.26</v>
      </c>
      <c r="E2654">
        <v>409</v>
      </c>
      <c r="F2654">
        <v>3</v>
      </c>
      <c r="G2654" s="2">
        <v>45098.813252314823</v>
      </c>
      <c r="H2654" s="2">
        <v>45831.112546296303</v>
      </c>
      <c r="I2654" s="18">
        <v>0.28100000000000003</v>
      </c>
      <c r="J2654">
        <v>0.56899999999999995</v>
      </c>
      <c r="K2654" t="s">
        <v>39</v>
      </c>
      <c r="L2654" s="34" t="str">
        <f t="shared" si="123"/>
        <v>20-40%</v>
      </c>
      <c r="M2654" t="str">
        <f t="shared" si="124"/>
        <v>40-60%</v>
      </c>
      <c r="N2654">
        <f t="shared" ca="1" si="125"/>
        <v>181</v>
      </c>
    </row>
    <row r="2655" spans="1:14" x14ac:dyDescent="0.25">
      <c r="A2655" t="s">
        <v>6441</v>
      </c>
      <c r="B2655">
        <v>389.72</v>
      </c>
      <c r="C2655" t="s">
        <v>5064</v>
      </c>
      <c r="D2655">
        <v>8.86</v>
      </c>
      <c r="E2655">
        <v>515</v>
      </c>
      <c r="F2655">
        <v>1</v>
      </c>
      <c r="G2655" s="2">
        <v>45006.496423611112</v>
      </c>
      <c r="H2655" s="2">
        <v>45115.215474537043</v>
      </c>
      <c r="I2655" s="18">
        <v>0.19700000000000001</v>
      </c>
      <c r="J2655">
        <v>0.58199999999999996</v>
      </c>
      <c r="K2655" t="s">
        <v>86</v>
      </c>
      <c r="L2655" s="34" t="str">
        <f t="shared" si="123"/>
        <v>0-20%</v>
      </c>
      <c r="M2655" t="str">
        <f t="shared" si="124"/>
        <v>40-60%</v>
      </c>
      <c r="N2655">
        <f t="shared" ca="1" si="125"/>
        <v>897</v>
      </c>
    </row>
    <row r="2656" spans="1:14" x14ac:dyDescent="0.25">
      <c r="A2656" t="s">
        <v>6442</v>
      </c>
      <c r="B2656">
        <v>99.12</v>
      </c>
      <c r="C2656" t="s">
        <v>5064</v>
      </c>
      <c r="D2656">
        <v>35.799999999999997</v>
      </c>
      <c r="E2656">
        <v>724</v>
      </c>
      <c r="F2656">
        <v>2</v>
      </c>
      <c r="G2656" s="2">
        <v>45219.45758101852</v>
      </c>
      <c r="H2656" s="2">
        <v>45942.508842592593</v>
      </c>
      <c r="I2656" s="18">
        <v>0.46</v>
      </c>
      <c r="J2656">
        <v>0.28799999999999998</v>
      </c>
      <c r="K2656" t="s">
        <v>66</v>
      </c>
      <c r="L2656" s="34" t="str">
        <f t="shared" si="123"/>
        <v>20-40%</v>
      </c>
      <c r="M2656" t="str">
        <f t="shared" si="124"/>
        <v>20-40%</v>
      </c>
      <c r="N2656">
        <f t="shared" ca="1" si="125"/>
        <v>70</v>
      </c>
    </row>
    <row r="2657" spans="1:14" x14ac:dyDescent="0.25">
      <c r="A2657" t="s">
        <v>6443</v>
      </c>
      <c r="B2657">
        <v>1150.9000000000001</v>
      </c>
      <c r="C2657" t="s">
        <v>5067</v>
      </c>
      <c r="D2657">
        <v>2.06</v>
      </c>
      <c r="E2657">
        <v>695</v>
      </c>
      <c r="F2657">
        <v>1</v>
      </c>
      <c r="G2657" s="2">
        <v>45298.243854166663</v>
      </c>
      <c r="H2657" s="2">
        <v>45134.913807870369</v>
      </c>
      <c r="I2657" s="18">
        <v>0.218</v>
      </c>
      <c r="J2657">
        <v>0.184</v>
      </c>
      <c r="K2657" t="s">
        <v>58</v>
      </c>
      <c r="L2657" s="34" t="str">
        <f t="shared" si="123"/>
        <v>0-20%</v>
      </c>
      <c r="M2657" t="str">
        <f t="shared" si="124"/>
        <v>0-20%</v>
      </c>
      <c r="N2657">
        <f t="shared" ca="1" si="125"/>
        <v>878</v>
      </c>
    </row>
    <row r="2658" spans="1:14" x14ac:dyDescent="0.25">
      <c r="A2658" t="s">
        <v>6444</v>
      </c>
      <c r="B2658">
        <v>270.70999999999998</v>
      </c>
      <c r="C2658" t="s">
        <v>5065</v>
      </c>
      <c r="D2658">
        <v>2.06</v>
      </c>
      <c r="E2658">
        <v>440</v>
      </c>
      <c r="F2658">
        <v>2</v>
      </c>
      <c r="G2658" s="2">
        <v>45542.267256944448</v>
      </c>
      <c r="H2658" s="2">
        <v>45705.374074074083</v>
      </c>
      <c r="I2658" s="18">
        <v>4.1000000000000002E-2</v>
      </c>
      <c r="J2658">
        <v>0.123</v>
      </c>
      <c r="K2658" t="s">
        <v>66</v>
      </c>
      <c r="L2658" s="34" t="str">
        <f t="shared" si="123"/>
        <v>0-20%</v>
      </c>
      <c r="M2658" t="str">
        <f t="shared" si="124"/>
        <v>0-20%</v>
      </c>
      <c r="N2658">
        <f t="shared" ca="1" si="125"/>
        <v>307</v>
      </c>
    </row>
    <row r="2659" spans="1:14" x14ac:dyDescent="0.25">
      <c r="A2659" t="s">
        <v>6445</v>
      </c>
      <c r="B2659">
        <v>1023.04</v>
      </c>
      <c r="C2659" t="s">
        <v>5064</v>
      </c>
      <c r="D2659">
        <v>3.97</v>
      </c>
      <c r="E2659">
        <v>669</v>
      </c>
      <c r="F2659">
        <v>4</v>
      </c>
      <c r="G2659" s="2">
        <v>45731.639756944453</v>
      </c>
      <c r="H2659" s="2">
        <v>45491.100671296299</v>
      </c>
      <c r="I2659" s="18">
        <v>3.5000000000000003E-2</v>
      </c>
      <c r="J2659">
        <v>0.61799999999999999</v>
      </c>
      <c r="K2659" t="s">
        <v>86</v>
      </c>
      <c r="L2659" s="34" t="str">
        <f t="shared" si="123"/>
        <v>0-20%</v>
      </c>
      <c r="M2659" t="str">
        <f t="shared" si="124"/>
        <v>60-80%</v>
      </c>
      <c r="N2659">
        <f t="shared" ca="1" si="125"/>
        <v>521</v>
      </c>
    </row>
    <row r="2660" spans="1:14" x14ac:dyDescent="0.25">
      <c r="A2660" t="s">
        <v>6446</v>
      </c>
      <c r="B2660">
        <v>138.49</v>
      </c>
      <c r="C2660" t="s">
        <v>5065</v>
      </c>
      <c r="D2660">
        <v>9.3800000000000008</v>
      </c>
      <c r="E2660">
        <v>460</v>
      </c>
      <c r="F2660">
        <v>2</v>
      </c>
      <c r="G2660" s="2">
        <v>45011.31386574074</v>
      </c>
      <c r="H2660" s="2">
        <v>45232.473310185182</v>
      </c>
      <c r="I2660" s="18">
        <v>0.27700000000000002</v>
      </c>
      <c r="J2660">
        <v>0.22</v>
      </c>
      <c r="K2660" t="s">
        <v>46</v>
      </c>
      <c r="L2660" s="34" t="str">
        <f t="shared" si="123"/>
        <v>0-20%</v>
      </c>
      <c r="M2660" t="str">
        <f t="shared" si="124"/>
        <v>20-40%</v>
      </c>
      <c r="N2660">
        <f t="shared" ca="1" si="125"/>
        <v>780</v>
      </c>
    </row>
    <row r="2661" spans="1:14" x14ac:dyDescent="0.25">
      <c r="A2661" t="s">
        <v>6447</v>
      </c>
      <c r="B2661">
        <v>326.82</v>
      </c>
      <c r="C2661" t="s">
        <v>5066</v>
      </c>
      <c r="D2661">
        <v>11.1</v>
      </c>
      <c r="E2661">
        <v>649</v>
      </c>
      <c r="F2661">
        <v>1</v>
      </c>
      <c r="G2661" s="2">
        <v>45111.444074074083</v>
      </c>
      <c r="H2661" s="2">
        <v>45374.212604166663</v>
      </c>
      <c r="I2661" s="18">
        <v>0.35799999999999998</v>
      </c>
      <c r="J2661">
        <v>0.161</v>
      </c>
      <c r="K2661" t="s">
        <v>46</v>
      </c>
      <c r="L2661" s="34" t="str">
        <f t="shared" si="123"/>
        <v>0-20%</v>
      </c>
      <c r="M2661" t="str">
        <f t="shared" si="124"/>
        <v>0-20%</v>
      </c>
      <c r="N2661">
        <f t="shared" ca="1" si="125"/>
        <v>638</v>
      </c>
    </row>
    <row r="2662" spans="1:14" x14ac:dyDescent="0.25">
      <c r="A2662" t="s">
        <v>6448</v>
      </c>
      <c r="B2662">
        <v>1034.43</v>
      </c>
      <c r="C2662" t="s">
        <v>5064</v>
      </c>
      <c r="D2662">
        <v>14.9</v>
      </c>
      <c r="E2662">
        <v>537</v>
      </c>
      <c r="F2662">
        <v>1</v>
      </c>
      <c r="G2662" s="2">
        <v>45150.102881944447</v>
      </c>
      <c r="H2662" s="2">
        <v>45496.763564814813</v>
      </c>
      <c r="I2662" s="18">
        <v>0.56899999999999995</v>
      </c>
      <c r="J2662">
        <v>0.192</v>
      </c>
      <c r="K2662" t="s">
        <v>61</v>
      </c>
      <c r="L2662" s="34" t="str">
        <f t="shared" si="123"/>
        <v>0-20%</v>
      </c>
      <c r="M2662" t="str">
        <f t="shared" si="124"/>
        <v>0-20%</v>
      </c>
      <c r="N2662">
        <f t="shared" ca="1" si="125"/>
        <v>516</v>
      </c>
    </row>
    <row r="2663" spans="1:14" x14ac:dyDescent="0.25">
      <c r="A2663" t="s">
        <v>6449</v>
      </c>
      <c r="B2663">
        <v>317.5</v>
      </c>
      <c r="C2663" t="s">
        <v>5065</v>
      </c>
      <c r="D2663">
        <v>33.119999999999997</v>
      </c>
      <c r="E2663">
        <v>603</v>
      </c>
      <c r="F2663">
        <v>1</v>
      </c>
      <c r="G2663" s="2">
        <v>45612.927743055552</v>
      </c>
      <c r="H2663" s="2">
        <v>45044.437719907408</v>
      </c>
      <c r="I2663" s="18">
        <v>0.06</v>
      </c>
      <c r="J2663">
        <v>0.309</v>
      </c>
      <c r="K2663" t="s">
        <v>35</v>
      </c>
      <c r="L2663" s="34" t="str">
        <f t="shared" si="123"/>
        <v>20-40%</v>
      </c>
      <c r="M2663" t="str">
        <f t="shared" si="124"/>
        <v>20-40%</v>
      </c>
      <c r="N2663">
        <f t="shared" ca="1" si="125"/>
        <v>968</v>
      </c>
    </row>
    <row r="2664" spans="1:14" x14ac:dyDescent="0.25">
      <c r="A2664" t="s">
        <v>6450</v>
      </c>
      <c r="B2664">
        <v>290.8</v>
      </c>
      <c r="C2664" t="s">
        <v>5064</v>
      </c>
      <c r="D2664">
        <v>27.11</v>
      </c>
      <c r="E2664">
        <v>754</v>
      </c>
      <c r="F2664">
        <v>4</v>
      </c>
      <c r="G2664" s="2">
        <v>45031.007604166669</v>
      </c>
      <c r="H2664" s="2">
        <v>45959.088541666657</v>
      </c>
      <c r="I2664" s="18">
        <v>1.0999999999999999E-2</v>
      </c>
      <c r="J2664">
        <v>0.34399999999999997</v>
      </c>
      <c r="K2664" t="s">
        <v>86</v>
      </c>
      <c r="L2664" s="34" t="str">
        <f t="shared" si="123"/>
        <v>20-40%</v>
      </c>
      <c r="M2664" t="str">
        <f t="shared" si="124"/>
        <v>20-40%</v>
      </c>
      <c r="N2664">
        <f t="shared" ca="1" si="125"/>
        <v>53</v>
      </c>
    </row>
    <row r="2665" spans="1:14" x14ac:dyDescent="0.25">
      <c r="A2665" t="s">
        <v>6451</v>
      </c>
      <c r="B2665">
        <v>171.76</v>
      </c>
      <c r="C2665" t="s">
        <v>5064</v>
      </c>
      <c r="D2665">
        <v>29.2</v>
      </c>
      <c r="E2665">
        <v>329</v>
      </c>
      <c r="F2665">
        <v>1</v>
      </c>
      <c r="G2665" s="2">
        <v>45600.115960648152</v>
      </c>
      <c r="H2665" s="2">
        <v>45005.55127314815</v>
      </c>
      <c r="I2665" s="18">
        <v>0.28899999999999998</v>
      </c>
      <c r="J2665">
        <v>0.223</v>
      </c>
      <c r="K2665" t="s">
        <v>17</v>
      </c>
      <c r="L2665" s="34" t="str">
        <f t="shared" si="123"/>
        <v>20-40%</v>
      </c>
      <c r="M2665" t="str">
        <f t="shared" si="124"/>
        <v>20-40%</v>
      </c>
      <c r="N2665">
        <f t="shared" ca="1" si="125"/>
        <v>1007</v>
      </c>
    </row>
    <row r="2666" spans="1:14" x14ac:dyDescent="0.25">
      <c r="A2666" t="s">
        <v>6452</v>
      </c>
      <c r="B2666">
        <v>91.2</v>
      </c>
      <c r="C2666" t="s">
        <v>5064</v>
      </c>
      <c r="D2666">
        <v>18.649999999999999</v>
      </c>
      <c r="E2666">
        <v>891</v>
      </c>
      <c r="F2666">
        <v>1</v>
      </c>
      <c r="G2666" s="2">
        <v>45176.488032407397</v>
      </c>
      <c r="H2666" s="2">
        <v>45007.048356481479</v>
      </c>
      <c r="I2666" s="18">
        <v>0.372</v>
      </c>
      <c r="J2666">
        <v>0.13500000000000001</v>
      </c>
      <c r="K2666" t="s">
        <v>50</v>
      </c>
      <c r="L2666" s="34" t="str">
        <f t="shared" si="123"/>
        <v>0-20%</v>
      </c>
      <c r="M2666" t="str">
        <f t="shared" si="124"/>
        <v>0-20%</v>
      </c>
      <c r="N2666">
        <f t="shared" ca="1" si="125"/>
        <v>1005</v>
      </c>
    </row>
    <row r="2667" spans="1:14" x14ac:dyDescent="0.25">
      <c r="A2667" t="s">
        <v>6453</v>
      </c>
      <c r="B2667">
        <v>131.78</v>
      </c>
      <c r="C2667" t="s">
        <v>5065</v>
      </c>
      <c r="D2667">
        <v>13.43</v>
      </c>
      <c r="E2667">
        <v>722</v>
      </c>
      <c r="F2667">
        <v>1</v>
      </c>
      <c r="G2667" s="2">
        <v>45463.309224537043</v>
      </c>
      <c r="H2667" s="2">
        <v>45823.404849537037</v>
      </c>
      <c r="I2667" s="18">
        <v>0.64700000000000002</v>
      </c>
      <c r="J2667">
        <v>7.4999999999999997E-2</v>
      </c>
      <c r="K2667" t="s">
        <v>17</v>
      </c>
      <c r="L2667" s="34" t="str">
        <f t="shared" si="123"/>
        <v>0-20%</v>
      </c>
      <c r="M2667" t="str">
        <f t="shared" si="124"/>
        <v>0-20%</v>
      </c>
      <c r="N2667">
        <f t="shared" ca="1" si="125"/>
        <v>189</v>
      </c>
    </row>
    <row r="2668" spans="1:14" x14ac:dyDescent="0.25">
      <c r="A2668" t="s">
        <v>6454</v>
      </c>
      <c r="B2668">
        <v>539.5</v>
      </c>
      <c r="C2668" t="s">
        <v>5064</v>
      </c>
      <c r="D2668">
        <v>12.64</v>
      </c>
      <c r="E2668">
        <v>769</v>
      </c>
      <c r="F2668">
        <v>1</v>
      </c>
      <c r="G2668" s="2">
        <v>45521.851261574076</v>
      </c>
      <c r="H2668" s="2">
        <v>45973.860949074071</v>
      </c>
      <c r="I2668" s="18">
        <v>0.40600000000000003</v>
      </c>
      <c r="J2668">
        <v>0.11700000000000001</v>
      </c>
      <c r="K2668" t="s">
        <v>54</v>
      </c>
      <c r="L2668" s="34" t="str">
        <f t="shared" si="123"/>
        <v>0-20%</v>
      </c>
      <c r="M2668" t="str">
        <f t="shared" si="124"/>
        <v>0-20%</v>
      </c>
      <c r="N2668">
        <f t="shared" ca="1" si="125"/>
        <v>39</v>
      </c>
    </row>
    <row r="2669" spans="1:14" x14ac:dyDescent="0.25">
      <c r="A2669" t="s">
        <v>6455</v>
      </c>
      <c r="B2669">
        <v>138.54</v>
      </c>
      <c r="C2669" t="s">
        <v>5066</v>
      </c>
      <c r="D2669">
        <v>24.36</v>
      </c>
      <c r="E2669">
        <v>699</v>
      </c>
      <c r="F2669">
        <v>2</v>
      </c>
      <c r="G2669" s="2">
        <v>45239.489861111113</v>
      </c>
      <c r="H2669" s="2">
        <v>45648.037870370368</v>
      </c>
      <c r="I2669" s="18">
        <v>0.33600000000000002</v>
      </c>
      <c r="J2669">
        <v>0.44700000000000001</v>
      </c>
      <c r="K2669" t="s">
        <v>86</v>
      </c>
      <c r="L2669" s="34" t="str">
        <f t="shared" si="123"/>
        <v>20-40%</v>
      </c>
      <c r="M2669" t="str">
        <f t="shared" si="124"/>
        <v>40-60%</v>
      </c>
      <c r="N2669">
        <f t="shared" ca="1" si="125"/>
        <v>364</v>
      </c>
    </row>
    <row r="2670" spans="1:14" x14ac:dyDescent="0.25">
      <c r="A2670" t="s">
        <v>6456</v>
      </c>
      <c r="B2670">
        <v>2627.14</v>
      </c>
      <c r="C2670" t="s">
        <v>5065</v>
      </c>
      <c r="D2670">
        <v>36.5</v>
      </c>
      <c r="E2670">
        <v>678</v>
      </c>
      <c r="F2670">
        <v>1</v>
      </c>
      <c r="G2670" s="2">
        <v>45376.646284722221</v>
      </c>
      <c r="H2670" s="2">
        <v>45159.370486111111</v>
      </c>
      <c r="I2670" s="18">
        <v>0.54100000000000004</v>
      </c>
      <c r="J2670">
        <v>0.24</v>
      </c>
      <c r="K2670" t="s">
        <v>86</v>
      </c>
      <c r="L2670" s="34" t="str">
        <f t="shared" si="123"/>
        <v>20-40%</v>
      </c>
      <c r="M2670" t="str">
        <f t="shared" si="124"/>
        <v>20-40%</v>
      </c>
      <c r="N2670">
        <f t="shared" ca="1" si="125"/>
        <v>853</v>
      </c>
    </row>
    <row r="2671" spans="1:14" x14ac:dyDescent="0.25">
      <c r="A2671" t="s">
        <v>6457</v>
      </c>
      <c r="B2671">
        <v>522.46</v>
      </c>
      <c r="C2671" t="s">
        <v>5067</v>
      </c>
      <c r="D2671">
        <v>12</v>
      </c>
      <c r="E2671">
        <v>831</v>
      </c>
      <c r="F2671">
        <v>1</v>
      </c>
      <c r="G2671" s="2">
        <v>45798.667129629634</v>
      </c>
      <c r="H2671" s="2">
        <v>45766.026006944441</v>
      </c>
      <c r="I2671" s="18">
        <v>0.21099999999999999</v>
      </c>
      <c r="J2671">
        <v>0.32200000000000001</v>
      </c>
      <c r="K2671" t="s">
        <v>22</v>
      </c>
      <c r="L2671" s="34" t="str">
        <f t="shared" si="123"/>
        <v>0-20%</v>
      </c>
      <c r="M2671" t="str">
        <f t="shared" si="124"/>
        <v>20-40%</v>
      </c>
      <c r="N2671">
        <f t="shared" ca="1" si="125"/>
        <v>246</v>
      </c>
    </row>
    <row r="2672" spans="1:14" x14ac:dyDescent="0.25">
      <c r="A2672" t="s">
        <v>6458</v>
      </c>
      <c r="B2672">
        <v>352.5</v>
      </c>
      <c r="C2672" t="s">
        <v>5067</v>
      </c>
      <c r="D2672">
        <v>8.07</v>
      </c>
      <c r="E2672">
        <v>636</v>
      </c>
      <c r="F2672">
        <v>1</v>
      </c>
      <c r="G2672" s="2">
        <v>45796.818240740737</v>
      </c>
      <c r="H2672" s="2">
        <v>45322.420729166668</v>
      </c>
      <c r="I2672" s="18">
        <v>0.24299999999999999</v>
      </c>
      <c r="J2672">
        <v>0.216</v>
      </c>
      <c r="K2672" t="s">
        <v>22</v>
      </c>
      <c r="L2672" s="34" t="str">
        <f t="shared" si="123"/>
        <v>0-20%</v>
      </c>
      <c r="M2672" t="str">
        <f t="shared" si="124"/>
        <v>20-40%</v>
      </c>
      <c r="N2672">
        <f t="shared" ca="1" si="125"/>
        <v>690</v>
      </c>
    </row>
    <row r="2673" spans="1:14" x14ac:dyDescent="0.25">
      <c r="A2673" t="s">
        <v>6459</v>
      </c>
      <c r="B2673">
        <v>486.84</v>
      </c>
      <c r="C2673" t="s">
        <v>5064</v>
      </c>
      <c r="D2673">
        <v>2</v>
      </c>
      <c r="E2673">
        <v>540</v>
      </c>
      <c r="F2673">
        <v>1</v>
      </c>
      <c r="G2673" s="2">
        <v>45398.133981481478</v>
      </c>
      <c r="H2673" s="2">
        <v>45818.998842592591</v>
      </c>
      <c r="I2673" s="18">
        <v>0.24</v>
      </c>
      <c r="J2673">
        <v>0.19400000000000001</v>
      </c>
      <c r="K2673" t="s">
        <v>61</v>
      </c>
      <c r="L2673" s="34" t="str">
        <f t="shared" si="123"/>
        <v>0-20%</v>
      </c>
      <c r="M2673" t="str">
        <f t="shared" si="124"/>
        <v>0-20%</v>
      </c>
      <c r="N2673">
        <f t="shared" ca="1" si="125"/>
        <v>194</v>
      </c>
    </row>
    <row r="2674" spans="1:14" x14ac:dyDescent="0.25">
      <c r="A2674" t="s">
        <v>6460</v>
      </c>
      <c r="B2674">
        <v>396.08</v>
      </c>
      <c r="C2674" t="s">
        <v>5064</v>
      </c>
      <c r="D2674">
        <v>8.09</v>
      </c>
      <c r="E2674">
        <v>808</v>
      </c>
      <c r="F2674">
        <v>4</v>
      </c>
      <c r="G2674" s="2">
        <v>45244.096805555557</v>
      </c>
      <c r="H2674" s="2">
        <v>45065.639745370368</v>
      </c>
      <c r="I2674" s="18">
        <v>0.39500000000000002</v>
      </c>
      <c r="J2674">
        <v>0.25600000000000001</v>
      </c>
      <c r="K2674" t="s">
        <v>86</v>
      </c>
      <c r="L2674" s="34" t="str">
        <f t="shared" si="123"/>
        <v>0-20%</v>
      </c>
      <c r="M2674" t="str">
        <f t="shared" si="124"/>
        <v>20-40%</v>
      </c>
      <c r="N2674">
        <f t="shared" ca="1" si="125"/>
        <v>947</v>
      </c>
    </row>
    <row r="2675" spans="1:14" x14ac:dyDescent="0.25">
      <c r="A2675" t="s">
        <v>6461</v>
      </c>
      <c r="B2675">
        <v>2960.36</v>
      </c>
      <c r="C2675" t="s">
        <v>5064</v>
      </c>
      <c r="D2675">
        <v>11.08</v>
      </c>
      <c r="E2675">
        <v>600</v>
      </c>
      <c r="F2675">
        <v>5</v>
      </c>
      <c r="G2675" s="2">
        <v>45506.892291666663</v>
      </c>
      <c r="H2675" s="2">
        <v>45476.963900462957</v>
      </c>
      <c r="I2675" s="18">
        <v>0.105</v>
      </c>
      <c r="J2675">
        <v>0.35899999999999999</v>
      </c>
      <c r="K2675" t="s">
        <v>71</v>
      </c>
      <c r="L2675" s="34" t="str">
        <f t="shared" si="123"/>
        <v>0-20%</v>
      </c>
      <c r="M2675" t="str">
        <f t="shared" si="124"/>
        <v>20-40%</v>
      </c>
      <c r="N2675">
        <f t="shared" ca="1" si="125"/>
        <v>536</v>
      </c>
    </row>
    <row r="2676" spans="1:14" x14ac:dyDescent="0.25">
      <c r="A2676" t="s">
        <v>6462</v>
      </c>
      <c r="B2676">
        <v>1611.99</v>
      </c>
      <c r="C2676" t="s">
        <v>5066</v>
      </c>
      <c r="D2676">
        <v>15.68</v>
      </c>
      <c r="E2676">
        <v>467</v>
      </c>
      <c r="F2676">
        <v>0</v>
      </c>
      <c r="G2676" s="2">
        <v>45018.234849537039</v>
      </c>
      <c r="H2676" s="2">
        <v>45138.514918981477</v>
      </c>
      <c r="I2676" s="18">
        <v>0.24299999999999999</v>
      </c>
      <c r="J2676">
        <v>0.88500000000000001</v>
      </c>
      <c r="K2676" t="s">
        <v>106</v>
      </c>
      <c r="L2676" s="34" t="str">
        <f t="shared" si="123"/>
        <v>0-20%</v>
      </c>
      <c r="M2676" t="str">
        <f t="shared" si="124"/>
        <v>&gt;80%</v>
      </c>
      <c r="N2676">
        <f t="shared" ca="1" si="125"/>
        <v>874</v>
      </c>
    </row>
    <row r="2677" spans="1:14" x14ac:dyDescent="0.25">
      <c r="A2677" t="s">
        <v>6463</v>
      </c>
      <c r="B2677">
        <v>817.23</v>
      </c>
      <c r="C2677" t="s">
        <v>5065</v>
      </c>
      <c r="D2677">
        <v>6.27</v>
      </c>
      <c r="E2677">
        <v>789</v>
      </c>
      <c r="F2677">
        <v>4</v>
      </c>
      <c r="G2677" s="2">
        <v>44989.078263888892</v>
      </c>
      <c r="H2677" s="2">
        <v>45882.611215277779</v>
      </c>
      <c r="I2677" s="18">
        <v>0.50800000000000001</v>
      </c>
      <c r="J2677">
        <v>0.38300000000000001</v>
      </c>
      <c r="K2677" t="s">
        <v>39</v>
      </c>
      <c r="L2677" s="34" t="str">
        <f t="shared" si="123"/>
        <v>0-20%</v>
      </c>
      <c r="M2677" t="str">
        <f t="shared" si="124"/>
        <v>20-40%</v>
      </c>
      <c r="N2677">
        <f t="shared" ca="1" si="125"/>
        <v>130</v>
      </c>
    </row>
    <row r="2678" spans="1:14" x14ac:dyDescent="0.25">
      <c r="A2678" t="s">
        <v>6464</v>
      </c>
      <c r="B2678">
        <v>2598.36</v>
      </c>
      <c r="C2678" t="s">
        <v>5064</v>
      </c>
      <c r="D2678">
        <v>4.8899999999999997</v>
      </c>
      <c r="E2678">
        <v>581</v>
      </c>
      <c r="F2678">
        <v>4</v>
      </c>
      <c r="G2678" s="2">
        <v>45775.379432870373</v>
      </c>
      <c r="H2678" s="2">
        <v>45085.264745370368</v>
      </c>
      <c r="I2678" s="18">
        <v>0.46100000000000002</v>
      </c>
      <c r="J2678">
        <v>0.62</v>
      </c>
      <c r="K2678" t="s">
        <v>41</v>
      </c>
      <c r="L2678" s="34" t="str">
        <f t="shared" si="123"/>
        <v>0-20%</v>
      </c>
      <c r="M2678" t="str">
        <f t="shared" si="124"/>
        <v>60-80%</v>
      </c>
      <c r="N2678">
        <f t="shared" ca="1" si="125"/>
        <v>927</v>
      </c>
    </row>
    <row r="2679" spans="1:14" x14ac:dyDescent="0.25">
      <c r="A2679" t="s">
        <v>6465</v>
      </c>
      <c r="B2679">
        <v>2685.65</v>
      </c>
      <c r="C2679" t="s">
        <v>5064</v>
      </c>
      <c r="D2679">
        <v>21.94</v>
      </c>
      <c r="E2679">
        <v>881</v>
      </c>
      <c r="F2679">
        <v>3</v>
      </c>
      <c r="G2679" s="2">
        <v>45525.978483796287</v>
      </c>
      <c r="H2679" s="2">
        <v>45300.025000000001</v>
      </c>
      <c r="I2679" s="18">
        <v>0.19700000000000001</v>
      </c>
      <c r="J2679">
        <v>0.40699999999999997</v>
      </c>
      <c r="K2679" t="s">
        <v>71</v>
      </c>
      <c r="L2679" s="34" t="str">
        <f t="shared" si="123"/>
        <v>20-40%</v>
      </c>
      <c r="M2679" t="str">
        <f t="shared" si="124"/>
        <v>40-60%</v>
      </c>
      <c r="N2679">
        <f t="shared" ca="1" si="125"/>
        <v>712</v>
      </c>
    </row>
    <row r="2680" spans="1:14" x14ac:dyDescent="0.25">
      <c r="A2680" t="s">
        <v>6466</v>
      </c>
      <c r="B2680">
        <v>180.29</v>
      </c>
      <c r="C2680" t="s">
        <v>5064</v>
      </c>
      <c r="D2680">
        <v>11.52</v>
      </c>
      <c r="E2680">
        <v>593</v>
      </c>
      <c r="F2680">
        <v>1</v>
      </c>
      <c r="G2680" s="2">
        <v>45419.912060185183</v>
      </c>
      <c r="H2680" s="2">
        <v>45856.735150462962</v>
      </c>
      <c r="I2680" s="18">
        <v>0.13900000000000001</v>
      </c>
      <c r="J2680">
        <v>0.63500000000000001</v>
      </c>
      <c r="K2680" t="s">
        <v>106</v>
      </c>
      <c r="L2680" s="34" t="str">
        <f t="shared" si="123"/>
        <v>0-20%</v>
      </c>
      <c r="M2680" t="str">
        <f t="shared" si="124"/>
        <v>60-80%</v>
      </c>
      <c r="N2680">
        <f t="shared" ca="1" si="125"/>
        <v>156</v>
      </c>
    </row>
    <row r="2681" spans="1:14" x14ac:dyDescent="0.25">
      <c r="A2681" t="s">
        <v>6467</v>
      </c>
      <c r="B2681">
        <v>1788.94</v>
      </c>
      <c r="C2681" t="s">
        <v>5064</v>
      </c>
      <c r="D2681">
        <v>5.73</v>
      </c>
      <c r="E2681">
        <v>894</v>
      </c>
      <c r="F2681">
        <v>3</v>
      </c>
      <c r="G2681" s="2">
        <v>45212.042326388888</v>
      </c>
      <c r="H2681" s="2">
        <v>44984.166203703702</v>
      </c>
      <c r="I2681" s="18">
        <v>7.1999999999999995E-2</v>
      </c>
      <c r="J2681">
        <v>0.34399999999999997</v>
      </c>
      <c r="K2681" t="s">
        <v>54</v>
      </c>
      <c r="L2681" s="34" t="str">
        <f t="shared" si="123"/>
        <v>0-20%</v>
      </c>
      <c r="M2681" t="str">
        <f t="shared" si="124"/>
        <v>20-40%</v>
      </c>
      <c r="N2681">
        <f t="shared" ca="1" si="125"/>
        <v>1028</v>
      </c>
    </row>
    <row r="2682" spans="1:14" x14ac:dyDescent="0.25">
      <c r="A2682" t="s">
        <v>6468</v>
      </c>
      <c r="B2682">
        <v>875.43</v>
      </c>
      <c r="C2682" t="s">
        <v>5065</v>
      </c>
      <c r="D2682">
        <v>1.1499999999999999</v>
      </c>
      <c r="E2682">
        <v>894</v>
      </c>
      <c r="F2682">
        <v>2</v>
      </c>
      <c r="G2682" s="2">
        <v>45355.37568287037</v>
      </c>
      <c r="H2682" s="2">
        <v>45131.399282407408</v>
      </c>
      <c r="I2682" s="18">
        <v>0.15</v>
      </c>
      <c r="J2682">
        <v>0.54400000000000004</v>
      </c>
      <c r="K2682" t="s">
        <v>69</v>
      </c>
      <c r="L2682" s="34" t="str">
        <f t="shared" si="123"/>
        <v>0-20%</v>
      </c>
      <c r="M2682" t="str">
        <f t="shared" si="124"/>
        <v>40-60%</v>
      </c>
      <c r="N2682">
        <f t="shared" ca="1" si="125"/>
        <v>881</v>
      </c>
    </row>
    <row r="2683" spans="1:14" x14ac:dyDescent="0.25">
      <c r="A2683" t="s">
        <v>6469</v>
      </c>
      <c r="B2683">
        <v>586.84</v>
      </c>
      <c r="C2683" t="s">
        <v>5067</v>
      </c>
      <c r="D2683">
        <v>12.77</v>
      </c>
      <c r="E2683">
        <v>354</v>
      </c>
      <c r="F2683">
        <v>1</v>
      </c>
      <c r="G2683" s="2">
        <v>45353.168310185189</v>
      </c>
      <c r="H2683" s="2">
        <v>45389.084548611107</v>
      </c>
      <c r="I2683" s="18">
        <v>0.154</v>
      </c>
      <c r="J2683">
        <v>0.32400000000000001</v>
      </c>
      <c r="K2683" t="s">
        <v>35</v>
      </c>
      <c r="L2683" s="34" t="str">
        <f t="shared" si="123"/>
        <v>0-20%</v>
      </c>
      <c r="M2683" t="str">
        <f t="shared" si="124"/>
        <v>20-40%</v>
      </c>
      <c r="N2683">
        <f t="shared" ca="1" si="125"/>
        <v>623</v>
      </c>
    </row>
    <row r="2684" spans="1:14" x14ac:dyDescent="0.25">
      <c r="A2684" t="s">
        <v>6470</v>
      </c>
      <c r="B2684">
        <v>1812.08</v>
      </c>
      <c r="C2684" t="s">
        <v>5064</v>
      </c>
      <c r="D2684">
        <v>5.74</v>
      </c>
      <c r="E2684">
        <v>661</v>
      </c>
      <c r="F2684">
        <v>0</v>
      </c>
      <c r="G2684" s="2">
        <v>45882.560358796298</v>
      </c>
      <c r="H2684" s="2">
        <v>45941.241435185177</v>
      </c>
      <c r="I2684" s="18">
        <v>0.32400000000000001</v>
      </c>
      <c r="J2684">
        <v>1.7999999999999999E-2</v>
      </c>
      <c r="K2684" t="s">
        <v>41</v>
      </c>
      <c r="L2684" s="34" t="str">
        <f t="shared" si="123"/>
        <v>0-20%</v>
      </c>
      <c r="M2684" t="str">
        <f t="shared" si="124"/>
        <v>0-20%</v>
      </c>
      <c r="N2684">
        <f t="shared" ca="1" si="125"/>
        <v>71</v>
      </c>
    </row>
    <row r="2685" spans="1:14" x14ac:dyDescent="0.25">
      <c r="A2685" t="s">
        <v>6471</v>
      </c>
      <c r="B2685">
        <v>2337.04</v>
      </c>
      <c r="C2685" t="s">
        <v>5064</v>
      </c>
      <c r="D2685">
        <v>3.58</v>
      </c>
      <c r="E2685">
        <v>625</v>
      </c>
      <c r="F2685">
        <v>1</v>
      </c>
      <c r="G2685" s="2">
        <v>45830.006423611107</v>
      </c>
      <c r="H2685" s="2">
        <v>45371.566666666673</v>
      </c>
      <c r="I2685" s="18">
        <v>0.27100000000000002</v>
      </c>
      <c r="J2685">
        <v>0.13700000000000001</v>
      </c>
      <c r="K2685" t="s">
        <v>41</v>
      </c>
      <c r="L2685" s="34" t="str">
        <f t="shared" si="123"/>
        <v>0-20%</v>
      </c>
      <c r="M2685" t="str">
        <f t="shared" si="124"/>
        <v>0-20%</v>
      </c>
      <c r="N2685">
        <f t="shared" ca="1" si="125"/>
        <v>641</v>
      </c>
    </row>
    <row r="2686" spans="1:14" x14ac:dyDescent="0.25">
      <c r="A2686" t="s">
        <v>6472</v>
      </c>
      <c r="B2686">
        <v>1358.3</v>
      </c>
      <c r="C2686" t="s">
        <v>5067</v>
      </c>
      <c r="D2686">
        <v>20.2</v>
      </c>
      <c r="E2686">
        <v>501</v>
      </c>
      <c r="F2686">
        <v>1</v>
      </c>
      <c r="G2686" s="2">
        <v>45088.614537037043</v>
      </c>
      <c r="H2686" s="2">
        <v>45938.103402777779</v>
      </c>
      <c r="I2686" s="18">
        <v>0.19500000000000001</v>
      </c>
      <c r="J2686">
        <v>0.27400000000000002</v>
      </c>
      <c r="K2686" t="s">
        <v>106</v>
      </c>
      <c r="L2686" s="34" t="str">
        <f t="shared" si="123"/>
        <v>20-40%</v>
      </c>
      <c r="M2686" t="str">
        <f t="shared" si="124"/>
        <v>20-40%</v>
      </c>
      <c r="N2686">
        <f t="shared" ca="1" si="125"/>
        <v>74</v>
      </c>
    </row>
    <row r="2687" spans="1:14" x14ac:dyDescent="0.25">
      <c r="A2687" t="s">
        <v>6473</v>
      </c>
      <c r="B2687">
        <v>883.12</v>
      </c>
      <c r="C2687" t="s">
        <v>5064</v>
      </c>
      <c r="D2687">
        <v>7.9</v>
      </c>
      <c r="E2687">
        <v>784</v>
      </c>
      <c r="F2687">
        <v>2</v>
      </c>
      <c r="G2687" s="2">
        <v>45251.835011574083</v>
      </c>
      <c r="H2687" s="2">
        <v>45513.32234953704</v>
      </c>
      <c r="I2687" s="18">
        <v>0.44700000000000001</v>
      </c>
      <c r="J2687">
        <v>0.50600000000000001</v>
      </c>
      <c r="K2687" t="s">
        <v>58</v>
      </c>
      <c r="L2687" s="34" t="str">
        <f t="shared" si="123"/>
        <v>0-20%</v>
      </c>
      <c r="M2687" t="str">
        <f t="shared" si="124"/>
        <v>40-60%</v>
      </c>
      <c r="N2687">
        <f t="shared" ca="1" si="125"/>
        <v>499</v>
      </c>
    </row>
    <row r="2688" spans="1:14" x14ac:dyDescent="0.25">
      <c r="A2688" t="s">
        <v>6474</v>
      </c>
      <c r="B2688">
        <v>349.8</v>
      </c>
      <c r="C2688" t="s">
        <v>5064</v>
      </c>
      <c r="D2688">
        <v>10.68</v>
      </c>
      <c r="E2688">
        <v>541</v>
      </c>
      <c r="F2688">
        <v>2</v>
      </c>
      <c r="G2688" s="2">
        <v>45656.875115740739</v>
      </c>
      <c r="H2688" s="2">
        <v>45613.861631944441</v>
      </c>
      <c r="I2688" s="18">
        <v>0.40200000000000002</v>
      </c>
      <c r="J2688">
        <v>0.15</v>
      </c>
      <c r="K2688" t="s">
        <v>69</v>
      </c>
      <c r="L2688" s="34" t="str">
        <f t="shared" si="123"/>
        <v>0-20%</v>
      </c>
      <c r="M2688" t="str">
        <f t="shared" si="124"/>
        <v>0-20%</v>
      </c>
      <c r="N2688">
        <f t="shared" ca="1" si="125"/>
        <v>399</v>
      </c>
    </row>
    <row r="2689" spans="1:14" x14ac:dyDescent="0.25">
      <c r="A2689" t="s">
        <v>6475</v>
      </c>
      <c r="B2689">
        <v>2847.24</v>
      </c>
      <c r="C2689" t="s">
        <v>5064</v>
      </c>
      <c r="D2689">
        <v>5.44</v>
      </c>
      <c r="E2689">
        <v>870</v>
      </c>
      <c r="F2689">
        <v>1</v>
      </c>
      <c r="G2689" s="2">
        <v>44989.861319444448</v>
      </c>
      <c r="H2689" s="2">
        <v>45257.763564814813</v>
      </c>
      <c r="I2689" s="18">
        <v>0.111</v>
      </c>
      <c r="J2689">
        <v>0.59199999999999997</v>
      </c>
      <c r="K2689" t="s">
        <v>86</v>
      </c>
      <c r="L2689" s="34" t="str">
        <f t="shared" si="123"/>
        <v>0-20%</v>
      </c>
      <c r="M2689" t="str">
        <f t="shared" si="124"/>
        <v>40-60%</v>
      </c>
      <c r="N2689">
        <f t="shared" ca="1" si="125"/>
        <v>755</v>
      </c>
    </row>
    <row r="2690" spans="1:14" x14ac:dyDescent="0.25">
      <c r="A2690" t="s">
        <v>6476</v>
      </c>
      <c r="B2690">
        <v>1601.51</v>
      </c>
      <c r="C2690" t="s">
        <v>5064</v>
      </c>
      <c r="D2690">
        <v>18.64</v>
      </c>
      <c r="E2690">
        <v>581</v>
      </c>
      <c r="F2690">
        <v>1</v>
      </c>
      <c r="G2690" s="2">
        <v>45118.491006944438</v>
      </c>
      <c r="H2690" s="2">
        <v>45481.435520833344</v>
      </c>
      <c r="I2690" s="18">
        <v>0.32200000000000001</v>
      </c>
      <c r="J2690">
        <v>0.19900000000000001</v>
      </c>
      <c r="K2690" t="s">
        <v>54</v>
      </c>
      <c r="L2690" s="34" t="str">
        <f t="shared" si="123"/>
        <v>0-20%</v>
      </c>
      <c r="M2690" t="str">
        <f t="shared" si="124"/>
        <v>0-20%</v>
      </c>
      <c r="N2690">
        <f t="shared" ca="1" si="125"/>
        <v>531</v>
      </c>
    </row>
    <row r="2691" spans="1:14" x14ac:dyDescent="0.25">
      <c r="A2691" t="s">
        <v>6477</v>
      </c>
      <c r="B2691">
        <v>2339.6999999999998</v>
      </c>
      <c r="C2691" t="s">
        <v>5066</v>
      </c>
      <c r="D2691">
        <v>3.48</v>
      </c>
      <c r="E2691">
        <v>821</v>
      </c>
      <c r="F2691">
        <v>1</v>
      </c>
      <c r="G2691" s="2">
        <v>45921.617245370369</v>
      </c>
      <c r="H2691" s="2">
        <v>46039.654756944437</v>
      </c>
      <c r="I2691" s="18">
        <v>0.56100000000000005</v>
      </c>
      <c r="J2691">
        <v>0.51600000000000001</v>
      </c>
      <c r="K2691" t="s">
        <v>17</v>
      </c>
      <c r="L2691" s="34" t="str">
        <f t="shared" ref="L2691:L2754" si="126">IF(D2691 / 100 &lt;= 0.2,"0-20%",
IF(D2691 / 100 &lt;= 0.4,"20-40%",
IF(D2691 / 100 &lt;=0.6,"40-60%",
IF(D2691 / 100 &lt;= 0.8,"60-80%","&gt;80%"))))</f>
        <v>0-20%</v>
      </c>
      <c r="M2691" t="str">
        <f t="shared" ref="M2691:M2754" si="127">IF(J2691 &lt;= 0.2,"0-20%",
IF(J2691 &lt;= 0.4,"20-40%",
IF(J2691 &lt;=0.6,"40-60%",
IF(J2691 &lt;= 0.8,"60-80%","&gt;80%"))))</f>
        <v>40-60%</v>
      </c>
      <c r="N2691">
        <f t="shared" ref="N2691:N2754" ca="1" si="128">IF(_xlfn.DAYS(TODAY(),H2691) &gt; 0, _xlfn.DAYS(TODAY(),H2691), 0)</f>
        <v>0</v>
      </c>
    </row>
    <row r="2692" spans="1:14" x14ac:dyDescent="0.25">
      <c r="A2692" t="s">
        <v>6478</v>
      </c>
      <c r="B2692">
        <v>738.83</v>
      </c>
      <c r="C2692" t="s">
        <v>5064</v>
      </c>
      <c r="D2692">
        <v>2.48</v>
      </c>
      <c r="E2692">
        <v>767</v>
      </c>
      <c r="F2692">
        <v>3</v>
      </c>
      <c r="G2692" s="2">
        <v>45897.476134259261</v>
      </c>
      <c r="H2692" s="2">
        <v>45860.905381944453</v>
      </c>
      <c r="I2692" s="18">
        <v>0.40699999999999997</v>
      </c>
      <c r="J2692">
        <v>0.49</v>
      </c>
      <c r="K2692" t="s">
        <v>89</v>
      </c>
      <c r="L2692" s="34" t="str">
        <f t="shared" si="126"/>
        <v>0-20%</v>
      </c>
      <c r="M2692" t="str">
        <f t="shared" si="127"/>
        <v>40-60%</v>
      </c>
      <c r="N2692">
        <f t="shared" ca="1" si="128"/>
        <v>152</v>
      </c>
    </row>
    <row r="2693" spans="1:14" x14ac:dyDescent="0.25">
      <c r="A2693" t="s">
        <v>6479</v>
      </c>
      <c r="B2693">
        <v>650.21</v>
      </c>
      <c r="C2693" t="s">
        <v>5067</v>
      </c>
      <c r="D2693">
        <v>22.56</v>
      </c>
      <c r="E2693">
        <v>768</v>
      </c>
      <c r="F2693">
        <v>1</v>
      </c>
      <c r="G2693" s="2">
        <v>45172.509479166663</v>
      </c>
      <c r="H2693" s="2">
        <v>45570.758900462963</v>
      </c>
      <c r="I2693" s="18">
        <v>0.23300000000000001</v>
      </c>
      <c r="J2693">
        <v>0.53800000000000003</v>
      </c>
      <c r="K2693" t="s">
        <v>52</v>
      </c>
      <c r="L2693" s="34" t="str">
        <f t="shared" si="126"/>
        <v>20-40%</v>
      </c>
      <c r="M2693" t="str">
        <f t="shared" si="127"/>
        <v>40-60%</v>
      </c>
      <c r="N2693">
        <f t="shared" ca="1" si="128"/>
        <v>442</v>
      </c>
    </row>
    <row r="2694" spans="1:14" x14ac:dyDescent="0.25">
      <c r="A2694" t="s">
        <v>6480</v>
      </c>
      <c r="B2694">
        <v>2330.42</v>
      </c>
      <c r="C2694" t="s">
        <v>5064</v>
      </c>
      <c r="D2694">
        <v>2.25</v>
      </c>
      <c r="E2694">
        <v>358</v>
      </c>
      <c r="F2694">
        <v>2</v>
      </c>
      <c r="G2694" s="2">
        <v>45725.657777777778</v>
      </c>
      <c r="H2694" s="2">
        <v>45402.416215277779</v>
      </c>
      <c r="I2694" s="18">
        <v>0.746</v>
      </c>
      <c r="J2694">
        <v>8.2000000000000003E-2</v>
      </c>
      <c r="K2694" t="s">
        <v>32</v>
      </c>
      <c r="L2694" s="34" t="str">
        <f t="shared" si="126"/>
        <v>0-20%</v>
      </c>
      <c r="M2694" t="str">
        <f t="shared" si="127"/>
        <v>0-20%</v>
      </c>
      <c r="N2694">
        <f t="shared" ca="1" si="128"/>
        <v>610</v>
      </c>
    </row>
    <row r="2695" spans="1:14" x14ac:dyDescent="0.25">
      <c r="A2695" t="s">
        <v>6481</v>
      </c>
      <c r="B2695">
        <v>277.10000000000002</v>
      </c>
      <c r="C2695" t="s">
        <v>5066</v>
      </c>
      <c r="D2695">
        <v>11.65</v>
      </c>
      <c r="E2695">
        <v>363</v>
      </c>
      <c r="F2695">
        <v>2</v>
      </c>
      <c r="G2695" s="2">
        <v>45415.593645833331</v>
      </c>
      <c r="H2695" s="2">
        <v>45855.160011574073</v>
      </c>
      <c r="I2695" s="18">
        <v>0.50600000000000001</v>
      </c>
      <c r="J2695">
        <v>0.33</v>
      </c>
      <c r="K2695" t="s">
        <v>28</v>
      </c>
      <c r="L2695" s="34" t="str">
        <f t="shared" si="126"/>
        <v>0-20%</v>
      </c>
      <c r="M2695" t="str">
        <f t="shared" si="127"/>
        <v>20-40%</v>
      </c>
      <c r="N2695">
        <f t="shared" ca="1" si="128"/>
        <v>157</v>
      </c>
    </row>
    <row r="2696" spans="1:14" x14ac:dyDescent="0.25">
      <c r="A2696" t="s">
        <v>6482</v>
      </c>
      <c r="B2696">
        <v>138.19999999999999</v>
      </c>
      <c r="C2696" t="s">
        <v>5064</v>
      </c>
      <c r="D2696">
        <v>39.07</v>
      </c>
      <c r="E2696">
        <v>637</v>
      </c>
      <c r="F2696">
        <v>2</v>
      </c>
      <c r="G2696" s="2">
        <v>45743.199861111112</v>
      </c>
      <c r="H2696" s="2">
        <v>45486.696388888893</v>
      </c>
      <c r="I2696" s="18">
        <v>0.51800000000000002</v>
      </c>
      <c r="J2696">
        <v>8.4000000000000005E-2</v>
      </c>
      <c r="K2696" t="s">
        <v>35</v>
      </c>
      <c r="L2696" s="34" t="str">
        <f t="shared" si="126"/>
        <v>20-40%</v>
      </c>
      <c r="M2696" t="str">
        <f t="shared" si="127"/>
        <v>0-20%</v>
      </c>
      <c r="N2696">
        <f t="shared" ca="1" si="128"/>
        <v>526</v>
      </c>
    </row>
    <row r="2697" spans="1:14" x14ac:dyDescent="0.25">
      <c r="A2697" t="s">
        <v>6483</v>
      </c>
      <c r="B2697">
        <v>550.69000000000005</v>
      </c>
      <c r="C2697" t="s">
        <v>5064</v>
      </c>
      <c r="D2697">
        <v>12.93</v>
      </c>
      <c r="E2697">
        <v>823</v>
      </c>
      <c r="F2697">
        <v>2</v>
      </c>
      <c r="G2697" s="2">
        <v>45822.515104166669</v>
      </c>
      <c r="H2697" s="2">
        <v>45536.48809027778</v>
      </c>
      <c r="I2697" s="18">
        <v>0.31</v>
      </c>
      <c r="J2697">
        <v>0.14399999999999999</v>
      </c>
      <c r="K2697" t="s">
        <v>106</v>
      </c>
      <c r="L2697" s="34" t="str">
        <f t="shared" si="126"/>
        <v>0-20%</v>
      </c>
      <c r="M2697" t="str">
        <f t="shared" si="127"/>
        <v>0-20%</v>
      </c>
      <c r="N2697">
        <f t="shared" ca="1" si="128"/>
        <v>476</v>
      </c>
    </row>
    <row r="2698" spans="1:14" x14ac:dyDescent="0.25">
      <c r="A2698" t="s">
        <v>6484</v>
      </c>
      <c r="B2698">
        <v>186.44</v>
      </c>
      <c r="C2698" t="s">
        <v>5064</v>
      </c>
      <c r="D2698">
        <v>15.1</v>
      </c>
      <c r="E2698">
        <v>774</v>
      </c>
      <c r="F2698">
        <v>1</v>
      </c>
      <c r="G2698" s="2">
        <v>45849.821412037039</v>
      </c>
      <c r="H2698" s="2">
        <v>45539.41847222222</v>
      </c>
      <c r="I2698" s="18">
        <v>0.44700000000000001</v>
      </c>
      <c r="J2698">
        <v>0.27700000000000002</v>
      </c>
      <c r="K2698" t="s">
        <v>64</v>
      </c>
      <c r="L2698" s="34" t="str">
        <f t="shared" si="126"/>
        <v>0-20%</v>
      </c>
      <c r="M2698" t="str">
        <f t="shared" si="127"/>
        <v>20-40%</v>
      </c>
      <c r="N2698">
        <f t="shared" ca="1" si="128"/>
        <v>473</v>
      </c>
    </row>
    <row r="2699" spans="1:14" x14ac:dyDescent="0.25">
      <c r="A2699" t="s">
        <v>6485</v>
      </c>
      <c r="B2699">
        <v>3051.05</v>
      </c>
      <c r="C2699" t="s">
        <v>5064</v>
      </c>
      <c r="D2699">
        <v>26.97</v>
      </c>
      <c r="E2699">
        <v>758</v>
      </c>
      <c r="F2699">
        <v>3</v>
      </c>
      <c r="G2699" s="2">
        <v>45707.566388888888</v>
      </c>
      <c r="H2699" s="2">
        <v>45773.778009259258</v>
      </c>
      <c r="I2699" s="18">
        <v>0.55600000000000005</v>
      </c>
      <c r="J2699">
        <v>0.53400000000000003</v>
      </c>
      <c r="K2699" t="s">
        <v>39</v>
      </c>
      <c r="L2699" s="34" t="str">
        <f t="shared" si="126"/>
        <v>20-40%</v>
      </c>
      <c r="M2699" t="str">
        <f t="shared" si="127"/>
        <v>40-60%</v>
      </c>
      <c r="N2699">
        <f t="shared" ca="1" si="128"/>
        <v>239</v>
      </c>
    </row>
    <row r="2700" spans="1:14" x14ac:dyDescent="0.25">
      <c r="A2700" t="s">
        <v>6486</v>
      </c>
      <c r="B2700">
        <v>2344.4699999999998</v>
      </c>
      <c r="C2700" t="s">
        <v>5066</v>
      </c>
      <c r="D2700">
        <v>7.74</v>
      </c>
      <c r="E2700">
        <v>807</v>
      </c>
      <c r="F2700">
        <v>2</v>
      </c>
      <c r="G2700" s="2">
        <v>45616.931388888886</v>
      </c>
      <c r="H2700" s="2">
        <v>45609.837256944447</v>
      </c>
      <c r="I2700" s="18">
        <v>0.314</v>
      </c>
      <c r="J2700">
        <v>0.40799999999999997</v>
      </c>
      <c r="K2700" t="s">
        <v>71</v>
      </c>
      <c r="L2700" s="34" t="str">
        <f t="shared" si="126"/>
        <v>0-20%</v>
      </c>
      <c r="M2700" t="str">
        <f t="shared" si="127"/>
        <v>40-60%</v>
      </c>
      <c r="N2700">
        <f t="shared" ca="1" si="128"/>
        <v>403</v>
      </c>
    </row>
    <row r="2701" spans="1:14" x14ac:dyDescent="0.25">
      <c r="A2701" t="s">
        <v>6487</v>
      </c>
      <c r="B2701">
        <v>656.52</v>
      </c>
      <c r="C2701" t="s">
        <v>5064</v>
      </c>
      <c r="D2701">
        <v>18.12</v>
      </c>
      <c r="E2701">
        <v>757</v>
      </c>
      <c r="F2701">
        <v>3</v>
      </c>
      <c r="G2701" s="2">
        <v>45406.522592592592</v>
      </c>
      <c r="H2701" s="2">
        <v>45971.608240740738</v>
      </c>
      <c r="I2701" s="18">
        <v>0.24</v>
      </c>
      <c r="J2701">
        <v>0.32900000000000001</v>
      </c>
      <c r="K2701" t="s">
        <v>71</v>
      </c>
      <c r="L2701" s="34" t="str">
        <f t="shared" si="126"/>
        <v>0-20%</v>
      </c>
      <c r="M2701" t="str">
        <f t="shared" si="127"/>
        <v>20-40%</v>
      </c>
      <c r="N2701">
        <f t="shared" ca="1" si="128"/>
        <v>41</v>
      </c>
    </row>
    <row r="2702" spans="1:14" x14ac:dyDescent="0.25">
      <c r="A2702" t="s">
        <v>6488</v>
      </c>
      <c r="B2702">
        <v>1656.38</v>
      </c>
      <c r="C2702" t="s">
        <v>5064</v>
      </c>
      <c r="D2702">
        <v>31.45</v>
      </c>
      <c r="E2702">
        <v>326</v>
      </c>
      <c r="F2702">
        <v>1</v>
      </c>
      <c r="G2702" s="2">
        <v>45519.561585648153</v>
      </c>
      <c r="H2702" s="2">
        <v>45760.191689814812</v>
      </c>
      <c r="I2702" s="18">
        <v>0.152</v>
      </c>
      <c r="J2702">
        <v>0.55900000000000005</v>
      </c>
      <c r="K2702" t="s">
        <v>50</v>
      </c>
      <c r="L2702" s="34" t="str">
        <f t="shared" si="126"/>
        <v>20-40%</v>
      </c>
      <c r="M2702" t="str">
        <f t="shared" si="127"/>
        <v>40-60%</v>
      </c>
      <c r="N2702">
        <f t="shared" ca="1" si="128"/>
        <v>252</v>
      </c>
    </row>
    <row r="2703" spans="1:14" x14ac:dyDescent="0.25">
      <c r="A2703" t="s">
        <v>6489</v>
      </c>
      <c r="B2703">
        <v>388.41</v>
      </c>
      <c r="C2703" t="s">
        <v>5067</v>
      </c>
      <c r="D2703">
        <v>9.48</v>
      </c>
      <c r="E2703">
        <v>455</v>
      </c>
      <c r="F2703">
        <v>1</v>
      </c>
      <c r="G2703" s="2">
        <v>45216.368541666663</v>
      </c>
      <c r="H2703" s="2">
        <v>45806.635104166657</v>
      </c>
      <c r="I2703" s="18">
        <v>0.48</v>
      </c>
      <c r="J2703">
        <v>0.41499999999999998</v>
      </c>
      <c r="K2703" t="s">
        <v>54</v>
      </c>
      <c r="L2703" s="34" t="str">
        <f t="shared" si="126"/>
        <v>0-20%</v>
      </c>
      <c r="M2703" t="str">
        <f t="shared" si="127"/>
        <v>40-60%</v>
      </c>
      <c r="N2703">
        <f t="shared" ca="1" si="128"/>
        <v>206</v>
      </c>
    </row>
    <row r="2704" spans="1:14" x14ac:dyDescent="0.25">
      <c r="A2704" t="s">
        <v>6490</v>
      </c>
      <c r="B2704">
        <v>1751.54</v>
      </c>
      <c r="C2704" t="s">
        <v>5067</v>
      </c>
      <c r="D2704">
        <v>15.6</v>
      </c>
      <c r="E2704">
        <v>327</v>
      </c>
      <c r="F2704">
        <v>3</v>
      </c>
      <c r="G2704" s="2">
        <v>45556.343553240738</v>
      </c>
      <c r="H2704" s="2">
        <v>45644.658043981479</v>
      </c>
      <c r="I2704" s="18">
        <v>0.33400000000000002</v>
      </c>
      <c r="J2704">
        <v>0.109</v>
      </c>
      <c r="K2704" t="s">
        <v>39</v>
      </c>
      <c r="L2704" s="34" t="str">
        <f t="shared" si="126"/>
        <v>0-20%</v>
      </c>
      <c r="M2704" t="str">
        <f t="shared" si="127"/>
        <v>0-20%</v>
      </c>
      <c r="N2704">
        <f t="shared" ca="1" si="128"/>
        <v>368</v>
      </c>
    </row>
    <row r="2705" spans="1:14" x14ac:dyDescent="0.25">
      <c r="A2705" t="s">
        <v>6491</v>
      </c>
      <c r="B2705">
        <v>1190.48</v>
      </c>
      <c r="C2705" t="s">
        <v>5064</v>
      </c>
      <c r="D2705">
        <v>4.42</v>
      </c>
      <c r="E2705">
        <v>826</v>
      </c>
      <c r="F2705">
        <v>2</v>
      </c>
      <c r="G2705" s="2">
        <v>45518.052002314813</v>
      </c>
      <c r="H2705" s="2">
        <v>45491.634212962963</v>
      </c>
      <c r="I2705" s="18">
        <v>0.14099999999999999</v>
      </c>
      <c r="J2705">
        <v>0.185</v>
      </c>
      <c r="K2705" t="s">
        <v>89</v>
      </c>
      <c r="L2705" s="34" t="str">
        <f t="shared" si="126"/>
        <v>0-20%</v>
      </c>
      <c r="M2705" t="str">
        <f t="shared" si="127"/>
        <v>0-20%</v>
      </c>
      <c r="N2705">
        <f t="shared" ca="1" si="128"/>
        <v>521</v>
      </c>
    </row>
    <row r="2706" spans="1:14" x14ac:dyDescent="0.25">
      <c r="A2706" t="s">
        <v>6492</v>
      </c>
      <c r="B2706">
        <v>277.12</v>
      </c>
      <c r="C2706" t="s">
        <v>5064</v>
      </c>
      <c r="D2706">
        <v>8.4499999999999993</v>
      </c>
      <c r="E2706">
        <v>730</v>
      </c>
      <c r="F2706">
        <v>1</v>
      </c>
      <c r="G2706" s="2">
        <v>45899.883923611109</v>
      </c>
      <c r="H2706" s="2">
        <v>45215.55978009259</v>
      </c>
      <c r="I2706" s="18">
        <v>0.26800000000000002</v>
      </c>
      <c r="J2706">
        <v>0.59499999999999997</v>
      </c>
      <c r="K2706" t="s">
        <v>50</v>
      </c>
      <c r="L2706" s="34" t="str">
        <f t="shared" si="126"/>
        <v>0-20%</v>
      </c>
      <c r="M2706" t="str">
        <f t="shared" si="127"/>
        <v>40-60%</v>
      </c>
      <c r="N2706">
        <f t="shared" ca="1" si="128"/>
        <v>797</v>
      </c>
    </row>
    <row r="2707" spans="1:14" x14ac:dyDescent="0.25">
      <c r="A2707" t="s">
        <v>6493</v>
      </c>
      <c r="B2707">
        <v>1895.38</v>
      </c>
      <c r="C2707" t="s">
        <v>5064</v>
      </c>
      <c r="D2707">
        <v>28.62</v>
      </c>
      <c r="E2707">
        <v>636</v>
      </c>
      <c r="F2707">
        <v>2</v>
      </c>
      <c r="G2707" s="2">
        <v>45848.866840277777</v>
      </c>
      <c r="H2707" s="2">
        <v>45103.971817129634</v>
      </c>
      <c r="I2707" s="18">
        <v>0.248</v>
      </c>
      <c r="J2707">
        <v>0.108</v>
      </c>
      <c r="K2707" t="s">
        <v>66</v>
      </c>
      <c r="L2707" s="34" t="str">
        <f t="shared" si="126"/>
        <v>20-40%</v>
      </c>
      <c r="M2707" t="str">
        <f t="shared" si="127"/>
        <v>0-20%</v>
      </c>
      <c r="N2707">
        <f t="shared" ca="1" si="128"/>
        <v>909</v>
      </c>
    </row>
    <row r="2708" spans="1:14" x14ac:dyDescent="0.25">
      <c r="A2708" t="s">
        <v>6494</v>
      </c>
      <c r="B2708">
        <v>1194.57</v>
      </c>
      <c r="C2708" t="s">
        <v>5064</v>
      </c>
      <c r="D2708">
        <v>53.47</v>
      </c>
      <c r="E2708">
        <v>582</v>
      </c>
      <c r="F2708">
        <v>0</v>
      </c>
      <c r="G2708" s="2">
        <v>45124.379293981481</v>
      </c>
      <c r="H2708" s="2">
        <v>45638.08494212963</v>
      </c>
      <c r="I2708" s="18">
        <v>2.8000000000000001E-2</v>
      </c>
      <c r="J2708">
        <v>0.48499999999999999</v>
      </c>
      <c r="K2708" t="s">
        <v>106</v>
      </c>
      <c r="L2708" s="34" t="str">
        <f t="shared" si="126"/>
        <v>40-60%</v>
      </c>
      <c r="M2708" t="str">
        <f t="shared" si="127"/>
        <v>40-60%</v>
      </c>
      <c r="N2708">
        <f t="shared" ca="1" si="128"/>
        <v>374</v>
      </c>
    </row>
    <row r="2709" spans="1:14" x14ac:dyDescent="0.25">
      <c r="A2709" t="s">
        <v>6495</v>
      </c>
      <c r="B2709">
        <v>1822.11</v>
      </c>
      <c r="C2709" t="s">
        <v>5065</v>
      </c>
      <c r="D2709">
        <v>6.23</v>
      </c>
      <c r="E2709">
        <v>386</v>
      </c>
      <c r="F2709">
        <v>1</v>
      </c>
      <c r="G2709" s="2">
        <v>45254.775011574071</v>
      </c>
      <c r="H2709" s="2">
        <v>45300.681550925918</v>
      </c>
      <c r="I2709" s="18">
        <v>0.44900000000000001</v>
      </c>
      <c r="J2709">
        <v>0.20100000000000001</v>
      </c>
      <c r="K2709" t="s">
        <v>66</v>
      </c>
      <c r="L2709" s="34" t="str">
        <f t="shared" si="126"/>
        <v>0-20%</v>
      </c>
      <c r="M2709" t="str">
        <f t="shared" si="127"/>
        <v>20-40%</v>
      </c>
      <c r="N2709">
        <f t="shared" ca="1" si="128"/>
        <v>712</v>
      </c>
    </row>
    <row r="2710" spans="1:14" x14ac:dyDescent="0.25">
      <c r="A2710" t="s">
        <v>6496</v>
      </c>
      <c r="B2710">
        <v>905.1</v>
      </c>
      <c r="C2710" t="s">
        <v>5064</v>
      </c>
      <c r="D2710">
        <v>20.52</v>
      </c>
      <c r="E2710">
        <v>788</v>
      </c>
      <c r="F2710">
        <v>1</v>
      </c>
      <c r="G2710" s="2">
        <v>45366.395590277767</v>
      </c>
      <c r="H2710" s="2">
        <v>45038.21197916667</v>
      </c>
      <c r="I2710" s="18">
        <v>0.47</v>
      </c>
      <c r="J2710">
        <v>0.25700000000000001</v>
      </c>
      <c r="K2710" t="s">
        <v>66</v>
      </c>
      <c r="L2710" s="34" t="str">
        <f t="shared" si="126"/>
        <v>20-40%</v>
      </c>
      <c r="M2710" t="str">
        <f t="shared" si="127"/>
        <v>20-40%</v>
      </c>
      <c r="N2710">
        <f t="shared" ca="1" si="128"/>
        <v>974</v>
      </c>
    </row>
    <row r="2711" spans="1:14" x14ac:dyDescent="0.25">
      <c r="A2711" t="s">
        <v>6497</v>
      </c>
      <c r="B2711">
        <v>315.89</v>
      </c>
      <c r="C2711" t="s">
        <v>5067</v>
      </c>
      <c r="D2711">
        <v>25.44</v>
      </c>
      <c r="E2711">
        <v>583</v>
      </c>
      <c r="F2711">
        <v>1</v>
      </c>
      <c r="G2711" s="2">
        <v>45494.457326388889</v>
      </c>
      <c r="H2711" s="2">
        <v>45638.558125000003</v>
      </c>
      <c r="I2711" s="18">
        <v>0.27300000000000002</v>
      </c>
      <c r="J2711">
        <v>0.1</v>
      </c>
      <c r="K2711" t="s">
        <v>71</v>
      </c>
      <c r="L2711" s="34" t="str">
        <f t="shared" si="126"/>
        <v>20-40%</v>
      </c>
      <c r="M2711" t="str">
        <f t="shared" si="127"/>
        <v>0-20%</v>
      </c>
      <c r="N2711">
        <f t="shared" ca="1" si="128"/>
        <v>374</v>
      </c>
    </row>
    <row r="2712" spans="1:14" x14ac:dyDescent="0.25">
      <c r="A2712" t="s">
        <v>6498</v>
      </c>
      <c r="B2712">
        <v>3648.32</v>
      </c>
      <c r="C2712" t="s">
        <v>5064</v>
      </c>
      <c r="D2712">
        <v>37.49</v>
      </c>
      <c r="E2712">
        <v>373</v>
      </c>
      <c r="F2712">
        <v>2</v>
      </c>
      <c r="G2712" s="2">
        <v>45950.652870370373</v>
      </c>
      <c r="H2712" s="2">
        <v>45773.325370370367</v>
      </c>
      <c r="I2712" s="18">
        <v>0.23300000000000001</v>
      </c>
      <c r="J2712">
        <v>0.30099999999999999</v>
      </c>
      <c r="K2712" t="s">
        <v>54</v>
      </c>
      <c r="L2712" s="34" t="str">
        <f t="shared" si="126"/>
        <v>20-40%</v>
      </c>
      <c r="M2712" t="str">
        <f t="shared" si="127"/>
        <v>20-40%</v>
      </c>
      <c r="N2712">
        <f t="shared" ca="1" si="128"/>
        <v>239</v>
      </c>
    </row>
    <row r="2713" spans="1:14" x14ac:dyDescent="0.25">
      <c r="A2713" t="s">
        <v>6499</v>
      </c>
      <c r="B2713">
        <v>1730.57</v>
      </c>
      <c r="C2713" t="s">
        <v>5067</v>
      </c>
      <c r="D2713">
        <v>15.58</v>
      </c>
      <c r="E2713">
        <v>662</v>
      </c>
      <c r="F2713">
        <v>1</v>
      </c>
      <c r="G2713" s="2">
        <v>45818.194120370368</v>
      </c>
      <c r="H2713" s="2">
        <v>45401.047118055547</v>
      </c>
      <c r="I2713" s="18">
        <v>0.27900000000000003</v>
      </c>
      <c r="J2713">
        <v>0.1</v>
      </c>
      <c r="K2713" t="s">
        <v>46</v>
      </c>
      <c r="L2713" s="34" t="str">
        <f t="shared" si="126"/>
        <v>0-20%</v>
      </c>
      <c r="M2713" t="str">
        <f t="shared" si="127"/>
        <v>0-20%</v>
      </c>
      <c r="N2713">
        <f t="shared" ca="1" si="128"/>
        <v>611</v>
      </c>
    </row>
    <row r="2714" spans="1:14" x14ac:dyDescent="0.25">
      <c r="A2714" t="s">
        <v>6500</v>
      </c>
      <c r="B2714">
        <v>2503.75</v>
      </c>
      <c r="C2714" t="s">
        <v>5065</v>
      </c>
      <c r="D2714">
        <v>16.91</v>
      </c>
      <c r="E2714">
        <v>621</v>
      </c>
      <c r="F2714">
        <v>1</v>
      </c>
      <c r="G2714" s="2">
        <v>44997.364953703713</v>
      </c>
      <c r="H2714" s="2">
        <v>45611.489745370367</v>
      </c>
      <c r="I2714" s="18">
        <v>9.4E-2</v>
      </c>
      <c r="J2714">
        <v>0.20399999999999999</v>
      </c>
      <c r="K2714" t="s">
        <v>17</v>
      </c>
      <c r="L2714" s="34" t="str">
        <f t="shared" si="126"/>
        <v>0-20%</v>
      </c>
      <c r="M2714" t="str">
        <f t="shared" si="127"/>
        <v>20-40%</v>
      </c>
      <c r="N2714">
        <f t="shared" ca="1" si="128"/>
        <v>401</v>
      </c>
    </row>
    <row r="2715" spans="1:14" x14ac:dyDescent="0.25">
      <c r="A2715" t="s">
        <v>6501</v>
      </c>
      <c r="B2715">
        <v>502.6</v>
      </c>
      <c r="C2715" t="s">
        <v>5066</v>
      </c>
      <c r="D2715">
        <v>3.2</v>
      </c>
      <c r="E2715">
        <v>860</v>
      </c>
      <c r="F2715">
        <v>5</v>
      </c>
      <c r="G2715" s="2">
        <v>45369.719976851848</v>
      </c>
      <c r="H2715" s="2">
        <v>45758.599733796298</v>
      </c>
      <c r="I2715" s="18">
        <v>0.504</v>
      </c>
      <c r="J2715">
        <v>0.41199999999999998</v>
      </c>
      <c r="K2715" t="s">
        <v>61</v>
      </c>
      <c r="L2715" s="34" t="str">
        <f t="shared" si="126"/>
        <v>0-20%</v>
      </c>
      <c r="M2715" t="str">
        <f t="shared" si="127"/>
        <v>40-60%</v>
      </c>
      <c r="N2715">
        <f t="shared" ca="1" si="128"/>
        <v>254</v>
      </c>
    </row>
    <row r="2716" spans="1:14" x14ac:dyDescent="0.25">
      <c r="A2716" t="s">
        <v>6502</v>
      </c>
      <c r="B2716">
        <v>399.07</v>
      </c>
      <c r="C2716" t="s">
        <v>5067</v>
      </c>
      <c r="D2716">
        <v>15.91</v>
      </c>
      <c r="E2716">
        <v>823</v>
      </c>
      <c r="F2716">
        <v>3</v>
      </c>
      <c r="G2716" s="2">
        <v>45706.756215277783</v>
      </c>
      <c r="H2716" s="2">
        <v>45102.684050925927</v>
      </c>
      <c r="I2716" s="18">
        <v>0.61</v>
      </c>
      <c r="J2716">
        <v>0.46300000000000002</v>
      </c>
      <c r="K2716" t="s">
        <v>52</v>
      </c>
      <c r="L2716" s="34" t="str">
        <f t="shared" si="126"/>
        <v>0-20%</v>
      </c>
      <c r="M2716" t="str">
        <f t="shared" si="127"/>
        <v>40-60%</v>
      </c>
      <c r="N2716">
        <f t="shared" ca="1" si="128"/>
        <v>910</v>
      </c>
    </row>
    <row r="2717" spans="1:14" x14ac:dyDescent="0.25">
      <c r="A2717" t="s">
        <v>6503</v>
      </c>
      <c r="B2717">
        <v>1105.4000000000001</v>
      </c>
      <c r="C2717" t="s">
        <v>5064</v>
      </c>
      <c r="D2717">
        <v>5.46</v>
      </c>
      <c r="E2717">
        <v>461</v>
      </c>
      <c r="F2717">
        <v>1</v>
      </c>
      <c r="G2717" s="2">
        <v>45668.97929398148</v>
      </c>
      <c r="H2717" s="2">
        <v>45320.661087962973</v>
      </c>
      <c r="I2717" s="18">
        <v>0.26300000000000001</v>
      </c>
      <c r="J2717">
        <v>0.39300000000000002</v>
      </c>
      <c r="K2717" t="s">
        <v>69</v>
      </c>
      <c r="L2717" s="34" t="str">
        <f t="shared" si="126"/>
        <v>0-20%</v>
      </c>
      <c r="M2717" t="str">
        <f t="shared" si="127"/>
        <v>20-40%</v>
      </c>
      <c r="N2717">
        <f t="shared" ca="1" si="128"/>
        <v>692</v>
      </c>
    </row>
    <row r="2718" spans="1:14" x14ac:dyDescent="0.25">
      <c r="A2718" t="s">
        <v>6504</v>
      </c>
      <c r="B2718">
        <v>1034.79</v>
      </c>
      <c r="C2718" t="s">
        <v>5064</v>
      </c>
      <c r="D2718">
        <v>10.75</v>
      </c>
      <c r="E2718">
        <v>324</v>
      </c>
      <c r="F2718">
        <v>3</v>
      </c>
      <c r="G2718" s="2">
        <v>45192.634560185194</v>
      </c>
      <c r="H2718" s="2">
        <v>45965.616747685177</v>
      </c>
      <c r="I2718" s="18">
        <v>0.53200000000000003</v>
      </c>
      <c r="J2718">
        <v>0.16600000000000001</v>
      </c>
      <c r="K2718" t="s">
        <v>58</v>
      </c>
      <c r="L2718" s="34" t="str">
        <f t="shared" si="126"/>
        <v>0-20%</v>
      </c>
      <c r="M2718" t="str">
        <f t="shared" si="127"/>
        <v>0-20%</v>
      </c>
      <c r="N2718">
        <f t="shared" ca="1" si="128"/>
        <v>47</v>
      </c>
    </row>
    <row r="2719" spans="1:14" x14ac:dyDescent="0.25">
      <c r="A2719" t="s">
        <v>6505</v>
      </c>
      <c r="B2719">
        <v>917.91</v>
      </c>
      <c r="C2719" t="s">
        <v>5064</v>
      </c>
      <c r="D2719">
        <v>9.48</v>
      </c>
      <c r="E2719">
        <v>807</v>
      </c>
      <c r="F2719">
        <v>1</v>
      </c>
      <c r="G2719" s="2">
        <v>45386.799675925933</v>
      </c>
      <c r="H2719" s="2">
        <v>45553.386423611111</v>
      </c>
      <c r="I2719" s="18">
        <v>0.435</v>
      </c>
      <c r="J2719">
        <v>0.41199999999999998</v>
      </c>
      <c r="K2719" t="s">
        <v>86</v>
      </c>
      <c r="L2719" s="34" t="str">
        <f t="shared" si="126"/>
        <v>0-20%</v>
      </c>
      <c r="M2719" t="str">
        <f t="shared" si="127"/>
        <v>40-60%</v>
      </c>
      <c r="N2719">
        <f t="shared" ca="1" si="128"/>
        <v>459</v>
      </c>
    </row>
    <row r="2720" spans="1:14" x14ac:dyDescent="0.25">
      <c r="A2720" t="s">
        <v>6506</v>
      </c>
      <c r="B2720">
        <v>443.4</v>
      </c>
      <c r="C2720" t="s">
        <v>5064</v>
      </c>
      <c r="D2720">
        <v>18.68</v>
      </c>
      <c r="E2720">
        <v>600</v>
      </c>
      <c r="F2720">
        <v>2</v>
      </c>
      <c r="G2720" s="2">
        <v>45877.42386574074</v>
      </c>
      <c r="H2720" s="2">
        <v>45360.062442129631</v>
      </c>
      <c r="I2720" s="18">
        <v>0.248</v>
      </c>
      <c r="J2720">
        <v>0.373</v>
      </c>
      <c r="K2720" t="s">
        <v>64</v>
      </c>
      <c r="L2720" s="34" t="str">
        <f t="shared" si="126"/>
        <v>0-20%</v>
      </c>
      <c r="M2720" t="str">
        <f t="shared" si="127"/>
        <v>20-40%</v>
      </c>
      <c r="N2720">
        <f t="shared" ca="1" si="128"/>
        <v>652</v>
      </c>
    </row>
    <row r="2721" spans="1:14" x14ac:dyDescent="0.25">
      <c r="A2721" t="s">
        <v>6507</v>
      </c>
      <c r="B2721">
        <v>2359.4299999999998</v>
      </c>
      <c r="C2721" t="s">
        <v>5064</v>
      </c>
      <c r="D2721">
        <v>11.4</v>
      </c>
      <c r="E2721">
        <v>394</v>
      </c>
      <c r="F2721">
        <v>1</v>
      </c>
      <c r="G2721" s="2">
        <v>45873.308229166672</v>
      </c>
      <c r="H2721" s="2">
        <v>45359.122442129628</v>
      </c>
      <c r="I2721" s="18">
        <v>3.7999999999999999E-2</v>
      </c>
      <c r="J2721">
        <v>0.49</v>
      </c>
      <c r="K2721" t="s">
        <v>46</v>
      </c>
      <c r="L2721" s="34" t="str">
        <f t="shared" si="126"/>
        <v>0-20%</v>
      </c>
      <c r="M2721" t="str">
        <f t="shared" si="127"/>
        <v>40-60%</v>
      </c>
      <c r="N2721">
        <f t="shared" ca="1" si="128"/>
        <v>653</v>
      </c>
    </row>
    <row r="2722" spans="1:14" x14ac:dyDescent="0.25">
      <c r="A2722" t="s">
        <v>6508</v>
      </c>
      <c r="B2722">
        <v>2659.42</v>
      </c>
      <c r="C2722" t="s">
        <v>5064</v>
      </c>
      <c r="D2722">
        <v>7.78</v>
      </c>
      <c r="E2722">
        <v>452</v>
      </c>
      <c r="F2722">
        <v>0</v>
      </c>
      <c r="G2722" s="2">
        <v>45049.657939814817</v>
      </c>
      <c r="H2722" s="2">
        <v>45492.245185185187</v>
      </c>
      <c r="I2722" s="18">
        <v>8.8999999999999996E-2</v>
      </c>
      <c r="J2722">
        <v>0.35499999999999998</v>
      </c>
      <c r="K2722" t="s">
        <v>106</v>
      </c>
      <c r="L2722" s="34" t="str">
        <f t="shared" si="126"/>
        <v>0-20%</v>
      </c>
      <c r="M2722" t="str">
        <f t="shared" si="127"/>
        <v>20-40%</v>
      </c>
      <c r="N2722">
        <f t="shared" ca="1" si="128"/>
        <v>520</v>
      </c>
    </row>
    <row r="2723" spans="1:14" x14ac:dyDescent="0.25">
      <c r="A2723" t="s">
        <v>6509</v>
      </c>
      <c r="B2723">
        <v>1124.29</v>
      </c>
      <c r="C2723" t="s">
        <v>5066</v>
      </c>
      <c r="D2723">
        <v>11.36</v>
      </c>
      <c r="E2723">
        <v>355</v>
      </c>
      <c r="F2723">
        <v>2</v>
      </c>
      <c r="G2723" s="2">
        <v>45062.439201388886</v>
      </c>
      <c r="H2723" s="2">
        <v>45055.637499999997</v>
      </c>
      <c r="I2723" s="18">
        <v>0.219</v>
      </c>
      <c r="J2723">
        <v>0.621</v>
      </c>
      <c r="K2723" t="s">
        <v>50</v>
      </c>
      <c r="L2723" s="34" t="str">
        <f t="shared" si="126"/>
        <v>0-20%</v>
      </c>
      <c r="M2723" t="str">
        <f t="shared" si="127"/>
        <v>60-80%</v>
      </c>
      <c r="N2723">
        <f t="shared" ca="1" si="128"/>
        <v>957</v>
      </c>
    </row>
    <row r="2724" spans="1:14" x14ac:dyDescent="0.25">
      <c r="A2724" t="s">
        <v>6510</v>
      </c>
      <c r="B2724">
        <v>1166.29</v>
      </c>
      <c r="C2724" t="s">
        <v>5065</v>
      </c>
      <c r="D2724">
        <v>9.26</v>
      </c>
      <c r="E2724">
        <v>461</v>
      </c>
      <c r="F2724">
        <v>0</v>
      </c>
      <c r="G2724" s="2">
        <v>45152.150891203702</v>
      </c>
      <c r="H2724" s="2">
        <v>45096.355497685188</v>
      </c>
      <c r="I2724" s="18">
        <v>0.26300000000000001</v>
      </c>
      <c r="J2724">
        <v>0.52900000000000003</v>
      </c>
      <c r="K2724" t="s">
        <v>22</v>
      </c>
      <c r="L2724" s="34" t="str">
        <f t="shared" si="126"/>
        <v>0-20%</v>
      </c>
      <c r="M2724" t="str">
        <f t="shared" si="127"/>
        <v>40-60%</v>
      </c>
      <c r="N2724">
        <f t="shared" ca="1" si="128"/>
        <v>916</v>
      </c>
    </row>
    <row r="2725" spans="1:14" x14ac:dyDescent="0.25">
      <c r="A2725" t="s">
        <v>6511</v>
      </c>
      <c r="B2725">
        <v>422.84</v>
      </c>
      <c r="C2725" t="s">
        <v>5064</v>
      </c>
      <c r="D2725">
        <v>3.56</v>
      </c>
      <c r="E2725">
        <v>358</v>
      </c>
      <c r="F2725">
        <v>3</v>
      </c>
      <c r="G2725" s="2">
        <v>45695.591481481482</v>
      </c>
      <c r="H2725" s="2">
        <v>45310.787430555552</v>
      </c>
      <c r="I2725" s="18">
        <v>0.22900000000000001</v>
      </c>
      <c r="J2725">
        <v>0.61099999999999999</v>
      </c>
      <c r="K2725" t="s">
        <v>58</v>
      </c>
      <c r="L2725" s="34" t="str">
        <f t="shared" si="126"/>
        <v>0-20%</v>
      </c>
      <c r="M2725" t="str">
        <f t="shared" si="127"/>
        <v>60-80%</v>
      </c>
      <c r="N2725">
        <f t="shared" ca="1" si="128"/>
        <v>702</v>
      </c>
    </row>
    <row r="2726" spans="1:14" x14ac:dyDescent="0.25">
      <c r="A2726" t="s">
        <v>6512</v>
      </c>
      <c r="B2726">
        <v>365.36</v>
      </c>
      <c r="C2726" t="s">
        <v>5064</v>
      </c>
      <c r="D2726">
        <v>5.87</v>
      </c>
      <c r="E2726">
        <v>464</v>
      </c>
      <c r="F2726">
        <v>2</v>
      </c>
      <c r="G2726" s="2">
        <v>45486.128229166658</v>
      </c>
      <c r="H2726" s="2">
        <v>45801.363761574074</v>
      </c>
      <c r="I2726" s="18">
        <v>0.246</v>
      </c>
      <c r="J2726">
        <v>0.57999999999999996</v>
      </c>
      <c r="K2726" t="s">
        <v>54</v>
      </c>
      <c r="L2726" s="34" t="str">
        <f t="shared" si="126"/>
        <v>0-20%</v>
      </c>
      <c r="M2726" t="str">
        <f t="shared" si="127"/>
        <v>40-60%</v>
      </c>
      <c r="N2726">
        <f t="shared" ca="1" si="128"/>
        <v>211</v>
      </c>
    </row>
    <row r="2727" spans="1:14" x14ac:dyDescent="0.25">
      <c r="A2727" t="s">
        <v>6513</v>
      </c>
      <c r="B2727">
        <v>566.48</v>
      </c>
      <c r="C2727" t="s">
        <v>5064</v>
      </c>
      <c r="D2727">
        <v>21.15</v>
      </c>
      <c r="E2727">
        <v>465</v>
      </c>
      <c r="F2727">
        <v>1</v>
      </c>
      <c r="G2727" s="2">
        <v>45664.641944444447</v>
      </c>
      <c r="H2727" s="2">
        <v>45162.851342592592</v>
      </c>
      <c r="I2727" s="18">
        <v>0.24399999999999999</v>
      </c>
      <c r="J2727">
        <v>0.61599999999999999</v>
      </c>
      <c r="K2727" t="s">
        <v>50</v>
      </c>
      <c r="L2727" s="34" t="str">
        <f t="shared" si="126"/>
        <v>20-40%</v>
      </c>
      <c r="M2727" t="str">
        <f t="shared" si="127"/>
        <v>60-80%</v>
      </c>
      <c r="N2727">
        <f t="shared" ca="1" si="128"/>
        <v>850</v>
      </c>
    </row>
    <row r="2728" spans="1:14" x14ac:dyDescent="0.25">
      <c r="A2728" t="s">
        <v>6514</v>
      </c>
      <c r="B2728">
        <v>1314.17</v>
      </c>
      <c r="C2728" t="s">
        <v>5064</v>
      </c>
      <c r="D2728">
        <v>18.43</v>
      </c>
      <c r="E2728">
        <v>600</v>
      </c>
      <c r="F2728">
        <v>1</v>
      </c>
      <c r="G2728" s="2">
        <v>45294.80976851852</v>
      </c>
      <c r="H2728" s="2">
        <v>45193.986145833333</v>
      </c>
      <c r="I2728" s="18">
        <v>0.23</v>
      </c>
      <c r="J2728">
        <v>0.35399999999999998</v>
      </c>
      <c r="K2728" t="s">
        <v>106</v>
      </c>
      <c r="L2728" s="34" t="str">
        <f t="shared" si="126"/>
        <v>0-20%</v>
      </c>
      <c r="M2728" t="str">
        <f t="shared" si="127"/>
        <v>20-40%</v>
      </c>
      <c r="N2728">
        <f t="shared" ca="1" si="128"/>
        <v>819</v>
      </c>
    </row>
    <row r="2729" spans="1:14" x14ac:dyDescent="0.25">
      <c r="A2729" t="s">
        <v>6515</v>
      </c>
      <c r="B2729">
        <v>223.19</v>
      </c>
      <c r="C2729" t="s">
        <v>5064</v>
      </c>
      <c r="D2729">
        <v>3.06</v>
      </c>
      <c r="E2729">
        <v>375</v>
      </c>
      <c r="F2729">
        <v>2</v>
      </c>
      <c r="G2729" s="2">
        <v>45670.045648148152</v>
      </c>
      <c r="H2729" s="2">
        <v>45773.085474537038</v>
      </c>
      <c r="I2729" s="18">
        <v>0.375</v>
      </c>
      <c r="J2729">
        <v>0.51800000000000002</v>
      </c>
      <c r="K2729" t="s">
        <v>17</v>
      </c>
      <c r="L2729" s="34" t="str">
        <f t="shared" si="126"/>
        <v>0-20%</v>
      </c>
      <c r="M2729" t="str">
        <f t="shared" si="127"/>
        <v>40-60%</v>
      </c>
      <c r="N2729">
        <f t="shared" ca="1" si="128"/>
        <v>239</v>
      </c>
    </row>
    <row r="2730" spans="1:14" x14ac:dyDescent="0.25">
      <c r="A2730" t="s">
        <v>6516</v>
      </c>
      <c r="B2730">
        <v>2131.92</v>
      </c>
      <c r="C2730" t="s">
        <v>5064</v>
      </c>
      <c r="D2730">
        <v>13.48</v>
      </c>
      <c r="E2730">
        <v>715</v>
      </c>
      <c r="F2730">
        <v>1</v>
      </c>
      <c r="G2730" s="2">
        <v>45379.675057870372</v>
      </c>
      <c r="H2730" s="2">
        <v>45454.713773148149</v>
      </c>
      <c r="I2730" s="18">
        <v>0.16600000000000001</v>
      </c>
      <c r="J2730">
        <v>0.52100000000000002</v>
      </c>
      <c r="K2730" t="s">
        <v>66</v>
      </c>
      <c r="L2730" s="34" t="str">
        <f t="shared" si="126"/>
        <v>0-20%</v>
      </c>
      <c r="M2730" t="str">
        <f t="shared" si="127"/>
        <v>40-60%</v>
      </c>
      <c r="N2730">
        <f t="shared" ca="1" si="128"/>
        <v>558</v>
      </c>
    </row>
    <row r="2731" spans="1:14" x14ac:dyDescent="0.25">
      <c r="A2731" t="s">
        <v>6517</v>
      </c>
      <c r="B2731">
        <v>434.03</v>
      </c>
      <c r="C2731" t="s">
        <v>5065</v>
      </c>
      <c r="D2731">
        <v>22.5</v>
      </c>
      <c r="E2731">
        <v>450</v>
      </c>
      <c r="F2731">
        <v>1</v>
      </c>
      <c r="G2731" s="2">
        <v>45712.712800925918</v>
      </c>
      <c r="H2731" s="2">
        <v>45307.394571759258</v>
      </c>
      <c r="I2731" s="18">
        <v>2.1999999999999999E-2</v>
      </c>
      <c r="J2731">
        <v>0.36099999999999999</v>
      </c>
      <c r="K2731" t="s">
        <v>69</v>
      </c>
      <c r="L2731" s="34" t="str">
        <f t="shared" si="126"/>
        <v>20-40%</v>
      </c>
      <c r="M2731" t="str">
        <f t="shared" si="127"/>
        <v>20-40%</v>
      </c>
      <c r="N2731">
        <f t="shared" ca="1" si="128"/>
        <v>705</v>
      </c>
    </row>
    <row r="2732" spans="1:14" x14ac:dyDescent="0.25">
      <c r="A2732" t="s">
        <v>6518</v>
      </c>
      <c r="B2732">
        <v>51.23</v>
      </c>
      <c r="C2732" t="s">
        <v>5064</v>
      </c>
      <c r="D2732">
        <v>25.98</v>
      </c>
      <c r="E2732">
        <v>850</v>
      </c>
      <c r="F2732">
        <v>1</v>
      </c>
      <c r="G2732" s="2">
        <v>45722.391631944447</v>
      </c>
      <c r="H2732" s="2">
        <v>45189.240833333337</v>
      </c>
      <c r="I2732" s="18">
        <v>0.24</v>
      </c>
      <c r="J2732">
        <v>0.373</v>
      </c>
      <c r="K2732" t="s">
        <v>89</v>
      </c>
      <c r="L2732" s="34" t="str">
        <f t="shared" si="126"/>
        <v>20-40%</v>
      </c>
      <c r="M2732" t="str">
        <f t="shared" si="127"/>
        <v>20-40%</v>
      </c>
      <c r="N2732">
        <f t="shared" ca="1" si="128"/>
        <v>823</v>
      </c>
    </row>
    <row r="2733" spans="1:14" x14ac:dyDescent="0.25">
      <c r="A2733" t="s">
        <v>6519</v>
      </c>
      <c r="B2733">
        <v>923.52</v>
      </c>
      <c r="C2733" t="s">
        <v>5064</v>
      </c>
      <c r="D2733">
        <v>48.14</v>
      </c>
      <c r="E2733">
        <v>377</v>
      </c>
      <c r="F2733">
        <v>3</v>
      </c>
      <c r="G2733" s="2">
        <v>45871.979062500002</v>
      </c>
      <c r="H2733" s="2">
        <v>45378.963703703703</v>
      </c>
      <c r="I2733" s="18">
        <v>0.33600000000000002</v>
      </c>
      <c r="J2733">
        <v>0.34799999999999998</v>
      </c>
      <c r="K2733" t="s">
        <v>69</v>
      </c>
      <c r="L2733" s="34" t="str">
        <f t="shared" si="126"/>
        <v>40-60%</v>
      </c>
      <c r="M2733" t="str">
        <f t="shared" si="127"/>
        <v>20-40%</v>
      </c>
      <c r="N2733">
        <f t="shared" ca="1" si="128"/>
        <v>634</v>
      </c>
    </row>
    <row r="2734" spans="1:14" x14ac:dyDescent="0.25">
      <c r="A2734" t="s">
        <v>6520</v>
      </c>
      <c r="B2734">
        <v>2082.2800000000002</v>
      </c>
      <c r="C2734" t="s">
        <v>5065</v>
      </c>
      <c r="D2734">
        <v>26.57</v>
      </c>
      <c r="E2734">
        <v>614</v>
      </c>
      <c r="F2734">
        <v>2</v>
      </c>
      <c r="G2734" s="2">
        <v>45175.613194444442</v>
      </c>
      <c r="H2734" s="2">
        <v>45624.303310185183</v>
      </c>
      <c r="I2734" s="18">
        <v>0.51</v>
      </c>
      <c r="J2734">
        <v>0.38100000000000001</v>
      </c>
      <c r="K2734" t="s">
        <v>22</v>
      </c>
      <c r="L2734" s="34" t="str">
        <f t="shared" si="126"/>
        <v>20-40%</v>
      </c>
      <c r="M2734" t="str">
        <f t="shared" si="127"/>
        <v>20-40%</v>
      </c>
      <c r="N2734">
        <f t="shared" ca="1" si="128"/>
        <v>388</v>
      </c>
    </row>
    <row r="2735" spans="1:14" x14ac:dyDescent="0.25">
      <c r="A2735" t="s">
        <v>6521</v>
      </c>
      <c r="B2735">
        <v>1279.04</v>
      </c>
      <c r="C2735" t="s">
        <v>5065</v>
      </c>
      <c r="D2735">
        <v>13.49</v>
      </c>
      <c r="E2735">
        <v>868</v>
      </c>
      <c r="F2735">
        <v>2</v>
      </c>
      <c r="G2735" s="2">
        <v>45431.406944444447</v>
      </c>
      <c r="H2735" s="2">
        <v>45609.686782407407</v>
      </c>
      <c r="I2735" s="18">
        <v>3.3000000000000002E-2</v>
      </c>
      <c r="J2735">
        <v>7.4999999999999997E-2</v>
      </c>
      <c r="K2735" t="s">
        <v>61</v>
      </c>
      <c r="L2735" s="34" t="str">
        <f t="shared" si="126"/>
        <v>0-20%</v>
      </c>
      <c r="M2735" t="str">
        <f t="shared" si="127"/>
        <v>0-20%</v>
      </c>
      <c r="N2735">
        <f t="shared" ca="1" si="128"/>
        <v>403</v>
      </c>
    </row>
    <row r="2736" spans="1:14" x14ac:dyDescent="0.25">
      <c r="A2736" t="s">
        <v>6522</v>
      </c>
      <c r="B2736">
        <v>1317.39</v>
      </c>
      <c r="C2736" t="s">
        <v>5065</v>
      </c>
      <c r="D2736">
        <v>4.0999999999999996</v>
      </c>
      <c r="E2736">
        <v>784</v>
      </c>
      <c r="F2736">
        <v>0</v>
      </c>
      <c r="G2736" s="2">
        <v>45347.150810185187</v>
      </c>
      <c r="H2736" s="2">
        <v>45726.162627314807</v>
      </c>
      <c r="I2736" s="18">
        <v>0.33100000000000002</v>
      </c>
      <c r="J2736">
        <v>0.29099999999999998</v>
      </c>
      <c r="K2736" t="s">
        <v>17</v>
      </c>
      <c r="L2736" s="34" t="str">
        <f t="shared" si="126"/>
        <v>0-20%</v>
      </c>
      <c r="M2736" t="str">
        <f t="shared" si="127"/>
        <v>20-40%</v>
      </c>
      <c r="N2736">
        <f t="shared" ca="1" si="128"/>
        <v>286</v>
      </c>
    </row>
    <row r="2737" spans="1:14" x14ac:dyDescent="0.25">
      <c r="A2737" t="s">
        <v>6523</v>
      </c>
      <c r="B2737">
        <v>417.82</v>
      </c>
      <c r="C2737" t="s">
        <v>5064</v>
      </c>
      <c r="D2737">
        <v>35.47</v>
      </c>
      <c r="E2737">
        <v>448</v>
      </c>
      <c r="F2737">
        <v>3</v>
      </c>
      <c r="G2737" s="2">
        <v>45618.886250000003</v>
      </c>
      <c r="H2737" s="2">
        <v>45510.797303240739</v>
      </c>
      <c r="I2737" s="18">
        <v>0.33800000000000002</v>
      </c>
      <c r="J2737">
        <v>7.5999999999999998E-2</v>
      </c>
      <c r="K2737" t="s">
        <v>69</v>
      </c>
      <c r="L2737" s="34" t="str">
        <f t="shared" si="126"/>
        <v>20-40%</v>
      </c>
      <c r="M2737" t="str">
        <f t="shared" si="127"/>
        <v>0-20%</v>
      </c>
      <c r="N2737">
        <f t="shared" ca="1" si="128"/>
        <v>502</v>
      </c>
    </row>
    <row r="2738" spans="1:14" x14ac:dyDescent="0.25">
      <c r="A2738" t="s">
        <v>6524</v>
      </c>
      <c r="B2738">
        <v>4586.63</v>
      </c>
      <c r="C2738" t="s">
        <v>5067</v>
      </c>
      <c r="D2738">
        <v>21.11</v>
      </c>
      <c r="E2738">
        <v>310</v>
      </c>
      <c r="F2738">
        <v>4</v>
      </c>
      <c r="G2738" s="2">
        <v>45202.110706018517</v>
      </c>
      <c r="H2738" s="2">
        <v>45866.502650462957</v>
      </c>
      <c r="I2738" s="18">
        <v>0.58199999999999996</v>
      </c>
      <c r="J2738">
        <v>0.48099999999999998</v>
      </c>
      <c r="K2738" t="s">
        <v>71</v>
      </c>
      <c r="L2738" s="34" t="str">
        <f t="shared" si="126"/>
        <v>20-40%</v>
      </c>
      <c r="M2738" t="str">
        <f t="shared" si="127"/>
        <v>40-60%</v>
      </c>
      <c r="N2738">
        <f t="shared" ca="1" si="128"/>
        <v>146</v>
      </c>
    </row>
    <row r="2739" spans="1:14" x14ac:dyDescent="0.25">
      <c r="A2739" t="s">
        <v>6525</v>
      </c>
      <c r="B2739">
        <v>1156.82</v>
      </c>
      <c r="C2739" t="s">
        <v>5066</v>
      </c>
      <c r="D2739">
        <v>16.739999999999998</v>
      </c>
      <c r="E2739">
        <v>388</v>
      </c>
      <c r="F2739">
        <v>2</v>
      </c>
      <c r="G2739" s="2">
        <v>45793.482453703713</v>
      </c>
      <c r="H2739" s="2">
        <v>45179.843263888892</v>
      </c>
      <c r="I2739" s="18">
        <v>0.20100000000000001</v>
      </c>
      <c r="J2739">
        <v>0.64900000000000002</v>
      </c>
      <c r="K2739" t="s">
        <v>54</v>
      </c>
      <c r="L2739" s="34" t="str">
        <f t="shared" si="126"/>
        <v>0-20%</v>
      </c>
      <c r="M2739" t="str">
        <f t="shared" si="127"/>
        <v>60-80%</v>
      </c>
      <c r="N2739">
        <f t="shared" ca="1" si="128"/>
        <v>833</v>
      </c>
    </row>
    <row r="2740" spans="1:14" x14ac:dyDescent="0.25">
      <c r="A2740" t="s">
        <v>6526</v>
      </c>
      <c r="B2740">
        <v>198.9</v>
      </c>
      <c r="C2740" t="s">
        <v>5064</v>
      </c>
      <c r="D2740">
        <v>39.22</v>
      </c>
      <c r="E2740">
        <v>739</v>
      </c>
      <c r="F2740">
        <v>3</v>
      </c>
      <c r="G2740" s="2">
        <v>45717.062916666669</v>
      </c>
      <c r="H2740" s="2">
        <v>45944.349282407413</v>
      </c>
      <c r="I2740" s="18">
        <v>0.36399999999999999</v>
      </c>
      <c r="J2740">
        <v>9.0999999999999998E-2</v>
      </c>
      <c r="K2740" t="s">
        <v>66</v>
      </c>
      <c r="L2740" s="34" t="str">
        <f t="shared" si="126"/>
        <v>20-40%</v>
      </c>
      <c r="M2740" t="str">
        <f t="shared" si="127"/>
        <v>0-20%</v>
      </c>
      <c r="N2740">
        <f t="shared" ca="1" si="128"/>
        <v>68</v>
      </c>
    </row>
    <row r="2741" spans="1:14" x14ac:dyDescent="0.25">
      <c r="A2741" t="s">
        <v>6527</v>
      </c>
      <c r="B2741">
        <v>913.67</v>
      </c>
      <c r="C2741" t="s">
        <v>5066</v>
      </c>
      <c r="D2741">
        <v>27.7</v>
      </c>
      <c r="E2741">
        <v>771</v>
      </c>
      <c r="F2741">
        <v>3</v>
      </c>
      <c r="G2741" s="2">
        <v>45411.406273148154</v>
      </c>
      <c r="H2741" s="2">
        <v>45786.611620370371</v>
      </c>
      <c r="I2741" s="18">
        <v>0.13700000000000001</v>
      </c>
      <c r="J2741">
        <v>0.27900000000000003</v>
      </c>
      <c r="K2741" t="s">
        <v>58</v>
      </c>
      <c r="L2741" s="34" t="str">
        <f t="shared" si="126"/>
        <v>20-40%</v>
      </c>
      <c r="M2741" t="str">
        <f t="shared" si="127"/>
        <v>20-40%</v>
      </c>
      <c r="N2741">
        <f t="shared" ca="1" si="128"/>
        <v>226</v>
      </c>
    </row>
    <row r="2742" spans="1:14" x14ac:dyDescent="0.25">
      <c r="A2742" t="s">
        <v>6528</v>
      </c>
      <c r="B2742">
        <v>389.56</v>
      </c>
      <c r="C2742" t="s">
        <v>5066</v>
      </c>
      <c r="D2742">
        <v>39.049999999999997</v>
      </c>
      <c r="E2742">
        <v>323</v>
      </c>
      <c r="F2742">
        <v>3</v>
      </c>
      <c r="G2742" s="2">
        <v>45038.880115740743</v>
      </c>
      <c r="H2742" s="2">
        <v>45427.095497685194</v>
      </c>
      <c r="I2742" s="18">
        <v>0.17</v>
      </c>
      <c r="J2742">
        <v>9.8000000000000004E-2</v>
      </c>
      <c r="K2742" t="s">
        <v>41</v>
      </c>
      <c r="L2742" s="34" t="str">
        <f t="shared" si="126"/>
        <v>20-40%</v>
      </c>
      <c r="M2742" t="str">
        <f t="shared" si="127"/>
        <v>0-20%</v>
      </c>
      <c r="N2742">
        <f t="shared" ca="1" si="128"/>
        <v>585</v>
      </c>
    </row>
    <row r="2743" spans="1:14" x14ac:dyDescent="0.25">
      <c r="A2743" t="s">
        <v>6529</v>
      </c>
      <c r="B2743">
        <v>653.49</v>
      </c>
      <c r="C2743" t="s">
        <v>5067</v>
      </c>
      <c r="D2743">
        <v>25.47</v>
      </c>
      <c r="E2743">
        <v>630</v>
      </c>
      <c r="F2743">
        <v>2</v>
      </c>
      <c r="G2743" s="2">
        <v>44993.14266203704</v>
      </c>
      <c r="H2743" s="2">
        <v>45488.565266203703</v>
      </c>
      <c r="I2743" s="18">
        <v>0.193</v>
      </c>
      <c r="J2743">
        <v>0.28799999999999998</v>
      </c>
      <c r="K2743" t="s">
        <v>69</v>
      </c>
      <c r="L2743" s="34" t="str">
        <f t="shared" si="126"/>
        <v>20-40%</v>
      </c>
      <c r="M2743" t="str">
        <f t="shared" si="127"/>
        <v>20-40%</v>
      </c>
      <c r="N2743">
        <f t="shared" ca="1" si="128"/>
        <v>524</v>
      </c>
    </row>
    <row r="2744" spans="1:14" x14ac:dyDescent="0.25">
      <c r="A2744" t="s">
        <v>6530</v>
      </c>
      <c r="B2744">
        <v>1357.15</v>
      </c>
      <c r="C2744" t="s">
        <v>5064</v>
      </c>
      <c r="D2744">
        <v>16.91</v>
      </c>
      <c r="E2744">
        <v>387</v>
      </c>
      <c r="F2744">
        <v>1</v>
      </c>
      <c r="G2744" s="2">
        <v>45494.135381944441</v>
      </c>
      <c r="H2744" s="2">
        <v>45789.47693287037</v>
      </c>
      <c r="I2744" s="18">
        <v>0.20399999999999999</v>
      </c>
      <c r="J2744">
        <v>0.66200000000000003</v>
      </c>
      <c r="K2744" t="s">
        <v>41</v>
      </c>
      <c r="L2744" s="34" t="str">
        <f t="shared" si="126"/>
        <v>0-20%</v>
      </c>
      <c r="M2744" t="str">
        <f t="shared" si="127"/>
        <v>60-80%</v>
      </c>
      <c r="N2744">
        <f t="shared" ca="1" si="128"/>
        <v>223</v>
      </c>
    </row>
    <row r="2745" spans="1:14" x14ac:dyDescent="0.25">
      <c r="A2745" t="s">
        <v>6531</v>
      </c>
      <c r="B2745">
        <v>509.77</v>
      </c>
      <c r="C2745" t="s">
        <v>5066</v>
      </c>
      <c r="D2745">
        <v>3.81</v>
      </c>
      <c r="E2745">
        <v>828</v>
      </c>
      <c r="F2745">
        <v>1</v>
      </c>
      <c r="G2745" s="2">
        <v>45738.503761574073</v>
      </c>
      <c r="H2745" s="2">
        <v>45689.835115740738</v>
      </c>
      <c r="I2745" s="18">
        <v>0.499</v>
      </c>
      <c r="J2745">
        <v>0.44900000000000001</v>
      </c>
      <c r="K2745" t="s">
        <v>66</v>
      </c>
      <c r="L2745" s="34" t="str">
        <f t="shared" si="126"/>
        <v>0-20%</v>
      </c>
      <c r="M2745" t="str">
        <f t="shared" si="127"/>
        <v>40-60%</v>
      </c>
      <c r="N2745">
        <f t="shared" ca="1" si="128"/>
        <v>323</v>
      </c>
    </row>
    <row r="2746" spans="1:14" x14ac:dyDescent="0.25">
      <c r="A2746" t="s">
        <v>6532</v>
      </c>
      <c r="B2746">
        <v>355.32</v>
      </c>
      <c r="C2746" t="s">
        <v>5064</v>
      </c>
      <c r="D2746">
        <v>4.8600000000000003</v>
      </c>
      <c r="E2746">
        <v>660</v>
      </c>
      <c r="F2746">
        <v>2</v>
      </c>
      <c r="G2746" s="2">
        <v>45028.222592592603</v>
      </c>
      <c r="H2746" s="2">
        <v>45801.711168981477</v>
      </c>
      <c r="I2746" s="18">
        <v>0.20100000000000001</v>
      </c>
      <c r="J2746">
        <v>0.218</v>
      </c>
      <c r="K2746" t="s">
        <v>35</v>
      </c>
      <c r="L2746" s="34" t="str">
        <f t="shared" si="126"/>
        <v>0-20%</v>
      </c>
      <c r="M2746" t="str">
        <f t="shared" si="127"/>
        <v>20-40%</v>
      </c>
      <c r="N2746">
        <f t="shared" ca="1" si="128"/>
        <v>211</v>
      </c>
    </row>
    <row r="2747" spans="1:14" x14ac:dyDescent="0.25">
      <c r="A2747" t="s">
        <v>6533</v>
      </c>
      <c r="B2747">
        <v>648.95000000000005</v>
      </c>
      <c r="C2747" t="s">
        <v>5064</v>
      </c>
      <c r="D2747">
        <v>20.29</v>
      </c>
      <c r="E2747">
        <v>607</v>
      </c>
      <c r="F2747">
        <v>1</v>
      </c>
      <c r="G2747" s="2">
        <v>45282.638206018521</v>
      </c>
      <c r="H2747" s="2">
        <v>45837.911666666667</v>
      </c>
      <c r="I2747" s="18">
        <v>0.30299999999999999</v>
      </c>
      <c r="J2747">
        <v>9.9000000000000005E-2</v>
      </c>
      <c r="K2747" t="s">
        <v>35</v>
      </c>
      <c r="L2747" s="34" t="str">
        <f t="shared" si="126"/>
        <v>20-40%</v>
      </c>
      <c r="M2747" t="str">
        <f t="shared" si="127"/>
        <v>0-20%</v>
      </c>
      <c r="N2747">
        <f t="shared" ca="1" si="128"/>
        <v>175</v>
      </c>
    </row>
    <row r="2748" spans="1:14" x14ac:dyDescent="0.25">
      <c r="A2748" t="s">
        <v>6534</v>
      </c>
      <c r="B2748">
        <v>5778.89</v>
      </c>
      <c r="C2748" t="s">
        <v>5064</v>
      </c>
      <c r="D2748">
        <v>15.96</v>
      </c>
      <c r="E2748">
        <v>307</v>
      </c>
      <c r="F2748">
        <v>1</v>
      </c>
      <c r="G2748" s="2">
        <v>45856.234317129631</v>
      </c>
      <c r="H2748" s="2">
        <v>45763.838275462957</v>
      </c>
      <c r="I2748" s="18">
        <v>0.13600000000000001</v>
      </c>
      <c r="J2748">
        <v>0.60499999999999998</v>
      </c>
      <c r="K2748" t="s">
        <v>61</v>
      </c>
      <c r="L2748" s="34" t="str">
        <f t="shared" si="126"/>
        <v>0-20%</v>
      </c>
      <c r="M2748" t="str">
        <f t="shared" si="127"/>
        <v>60-80%</v>
      </c>
      <c r="N2748">
        <f t="shared" ca="1" si="128"/>
        <v>249</v>
      </c>
    </row>
    <row r="2749" spans="1:14" x14ac:dyDescent="0.25">
      <c r="A2749" t="s">
        <v>6535</v>
      </c>
      <c r="B2749">
        <v>1670.05</v>
      </c>
      <c r="C2749" t="s">
        <v>5064</v>
      </c>
      <c r="D2749">
        <v>10.39</v>
      </c>
      <c r="E2749">
        <v>594</v>
      </c>
      <c r="F2749">
        <v>1</v>
      </c>
      <c r="G2749" s="2">
        <v>45681.739814814813</v>
      </c>
      <c r="H2749" s="2">
        <v>45398.488206018519</v>
      </c>
      <c r="I2749" s="18">
        <v>0.17100000000000001</v>
      </c>
      <c r="J2749">
        <v>0.66800000000000004</v>
      </c>
      <c r="K2749" t="s">
        <v>61</v>
      </c>
      <c r="L2749" s="34" t="str">
        <f t="shared" si="126"/>
        <v>0-20%</v>
      </c>
      <c r="M2749" t="str">
        <f t="shared" si="127"/>
        <v>60-80%</v>
      </c>
      <c r="N2749">
        <f t="shared" ca="1" si="128"/>
        <v>614</v>
      </c>
    </row>
    <row r="2750" spans="1:14" x14ac:dyDescent="0.25">
      <c r="A2750" t="s">
        <v>6536</v>
      </c>
      <c r="B2750">
        <v>1092.56</v>
      </c>
      <c r="C2750" t="s">
        <v>5067</v>
      </c>
      <c r="D2750">
        <v>4.9000000000000004</v>
      </c>
      <c r="E2750">
        <v>889</v>
      </c>
      <c r="F2750">
        <v>2</v>
      </c>
      <c r="G2750" s="2">
        <v>45468.181886574072</v>
      </c>
      <c r="H2750" s="2">
        <v>45616.775949074072</v>
      </c>
      <c r="I2750" s="18">
        <v>0.112</v>
      </c>
      <c r="J2750">
        <v>0.58499999999999996</v>
      </c>
      <c r="K2750" t="s">
        <v>58</v>
      </c>
      <c r="L2750" s="34" t="str">
        <f t="shared" si="126"/>
        <v>0-20%</v>
      </c>
      <c r="M2750" t="str">
        <f t="shared" si="127"/>
        <v>40-60%</v>
      </c>
      <c r="N2750">
        <f t="shared" ca="1" si="128"/>
        <v>396</v>
      </c>
    </row>
    <row r="2751" spans="1:14" x14ac:dyDescent="0.25">
      <c r="A2751" t="s">
        <v>6537</v>
      </c>
      <c r="B2751">
        <v>834.35</v>
      </c>
      <c r="C2751" t="s">
        <v>5064</v>
      </c>
      <c r="D2751">
        <v>18.77</v>
      </c>
      <c r="E2751">
        <v>720</v>
      </c>
      <c r="F2751">
        <v>3</v>
      </c>
      <c r="G2751" s="2">
        <v>44965.116249999999</v>
      </c>
      <c r="H2751" s="2">
        <v>45268.968993055547</v>
      </c>
      <c r="I2751" s="18">
        <v>0.157</v>
      </c>
      <c r="J2751">
        <v>0.41399999999999998</v>
      </c>
      <c r="K2751" t="s">
        <v>58</v>
      </c>
      <c r="L2751" s="34" t="str">
        <f t="shared" si="126"/>
        <v>0-20%</v>
      </c>
      <c r="M2751" t="str">
        <f t="shared" si="127"/>
        <v>40-60%</v>
      </c>
      <c r="N2751">
        <f t="shared" ca="1" si="128"/>
        <v>744</v>
      </c>
    </row>
    <row r="2752" spans="1:14" x14ac:dyDescent="0.25">
      <c r="A2752" t="s">
        <v>6538</v>
      </c>
      <c r="B2752">
        <v>133.54</v>
      </c>
      <c r="C2752" t="s">
        <v>5064</v>
      </c>
      <c r="D2752">
        <v>20.170000000000002</v>
      </c>
      <c r="E2752">
        <v>510</v>
      </c>
      <c r="F2752">
        <v>1</v>
      </c>
      <c r="G2752" s="2">
        <v>45016.321296296293</v>
      </c>
      <c r="H2752" s="2">
        <v>45640.896516203713</v>
      </c>
      <c r="I2752" s="18">
        <v>2.5000000000000001E-2</v>
      </c>
      <c r="J2752">
        <v>0.36599999999999999</v>
      </c>
      <c r="K2752" t="s">
        <v>39</v>
      </c>
      <c r="L2752" s="34" t="str">
        <f t="shared" si="126"/>
        <v>20-40%</v>
      </c>
      <c r="M2752" t="str">
        <f t="shared" si="127"/>
        <v>20-40%</v>
      </c>
      <c r="N2752">
        <f t="shared" ca="1" si="128"/>
        <v>372</v>
      </c>
    </row>
    <row r="2753" spans="1:14" x14ac:dyDescent="0.25">
      <c r="A2753" t="s">
        <v>6539</v>
      </c>
      <c r="B2753">
        <v>1401.68</v>
      </c>
      <c r="C2753" t="s">
        <v>5064</v>
      </c>
      <c r="D2753">
        <v>31.34</v>
      </c>
      <c r="E2753">
        <v>621</v>
      </c>
      <c r="F2753">
        <v>0</v>
      </c>
      <c r="G2753" s="2">
        <v>45811.504050925927</v>
      </c>
      <c r="H2753" s="2">
        <v>45882.077511574083</v>
      </c>
      <c r="I2753" s="18">
        <v>0.30199999999999999</v>
      </c>
      <c r="J2753">
        <v>0.38700000000000001</v>
      </c>
      <c r="K2753" t="s">
        <v>32</v>
      </c>
      <c r="L2753" s="34" t="str">
        <f t="shared" si="126"/>
        <v>20-40%</v>
      </c>
      <c r="M2753" t="str">
        <f t="shared" si="127"/>
        <v>20-40%</v>
      </c>
      <c r="N2753">
        <f t="shared" ca="1" si="128"/>
        <v>130</v>
      </c>
    </row>
    <row r="2754" spans="1:14" x14ac:dyDescent="0.25">
      <c r="A2754" t="s">
        <v>6540</v>
      </c>
      <c r="B2754">
        <v>509.29</v>
      </c>
      <c r="C2754" t="s">
        <v>5064</v>
      </c>
      <c r="D2754">
        <v>21.4</v>
      </c>
      <c r="E2754">
        <v>493</v>
      </c>
      <c r="F2754">
        <v>2</v>
      </c>
      <c r="G2754" s="2">
        <v>45491.147407407407</v>
      </c>
      <c r="H2754" s="2">
        <v>45456.832800925928</v>
      </c>
      <c r="I2754" s="18">
        <v>0.4</v>
      </c>
      <c r="J2754">
        <v>0.45100000000000001</v>
      </c>
      <c r="K2754" t="s">
        <v>71</v>
      </c>
      <c r="L2754" s="34" t="str">
        <f t="shared" si="126"/>
        <v>20-40%</v>
      </c>
      <c r="M2754" t="str">
        <f t="shared" si="127"/>
        <v>40-60%</v>
      </c>
      <c r="N2754">
        <f t="shared" ca="1" si="128"/>
        <v>556</v>
      </c>
    </row>
    <row r="2755" spans="1:14" x14ac:dyDescent="0.25">
      <c r="A2755" t="s">
        <v>6541</v>
      </c>
      <c r="B2755">
        <v>2192.6</v>
      </c>
      <c r="C2755" t="s">
        <v>5067</v>
      </c>
      <c r="D2755">
        <v>19.36</v>
      </c>
      <c r="E2755">
        <v>355</v>
      </c>
      <c r="F2755">
        <v>4</v>
      </c>
      <c r="G2755" s="2">
        <v>45277.971446759257</v>
      </c>
      <c r="H2755" s="2">
        <v>46021.000856481478</v>
      </c>
      <c r="I2755" s="18">
        <v>0.58299999999999996</v>
      </c>
      <c r="J2755">
        <v>0.21199999999999999</v>
      </c>
      <c r="K2755" t="s">
        <v>89</v>
      </c>
      <c r="L2755" s="34" t="str">
        <f t="shared" ref="L2755:L2818" si="129">IF(D2755 / 100 &lt;= 0.2,"0-20%",
IF(D2755 / 100 &lt;= 0.4,"20-40%",
IF(D2755 / 100 &lt;=0.6,"40-60%",
IF(D2755 / 100 &lt;= 0.8,"60-80%","&gt;80%"))))</f>
        <v>0-20%</v>
      </c>
      <c r="M2755" t="str">
        <f t="shared" ref="M2755:M2818" si="130">IF(J2755 &lt;= 0.2,"0-20%",
IF(J2755 &lt;= 0.4,"20-40%",
IF(J2755 &lt;=0.6,"40-60%",
IF(J2755 &lt;= 0.8,"60-80%","&gt;80%"))))</f>
        <v>20-40%</v>
      </c>
      <c r="N2755">
        <f t="shared" ref="N2755:N2818" ca="1" si="131">IF(_xlfn.DAYS(TODAY(),H2755) &gt; 0, _xlfn.DAYS(TODAY(),H2755), 0)</f>
        <v>0</v>
      </c>
    </row>
    <row r="2756" spans="1:14" x14ac:dyDescent="0.25">
      <c r="A2756" t="s">
        <v>6542</v>
      </c>
      <c r="B2756">
        <v>332.02</v>
      </c>
      <c r="C2756" t="s">
        <v>5067</v>
      </c>
      <c r="D2756">
        <v>14.82</v>
      </c>
      <c r="E2756">
        <v>656</v>
      </c>
      <c r="F2756">
        <v>1</v>
      </c>
      <c r="G2756" s="2">
        <v>45599.030995370369</v>
      </c>
      <c r="H2756" s="2">
        <v>45763.042523148149</v>
      </c>
      <c r="I2756" s="18">
        <v>9.0999999999999998E-2</v>
      </c>
      <c r="J2756">
        <v>4.4999999999999998E-2</v>
      </c>
      <c r="K2756" t="s">
        <v>86</v>
      </c>
      <c r="L2756" s="34" t="str">
        <f t="shared" si="129"/>
        <v>0-20%</v>
      </c>
      <c r="M2756" t="str">
        <f t="shared" si="130"/>
        <v>0-20%</v>
      </c>
      <c r="N2756">
        <f t="shared" ca="1" si="131"/>
        <v>249</v>
      </c>
    </row>
    <row r="2757" spans="1:14" x14ac:dyDescent="0.25">
      <c r="A2757" t="s">
        <v>6543</v>
      </c>
      <c r="B2757">
        <v>1832.46</v>
      </c>
      <c r="C2757" t="s">
        <v>5066</v>
      </c>
      <c r="D2757">
        <v>24.67</v>
      </c>
      <c r="E2757">
        <v>736</v>
      </c>
      <c r="F2757">
        <v>2</v>
      </c>
      <c r="G2757" s="2">
        <v>45655.524328703701</v>
      </c>
      <c r="H2757" s="2">
        <v>45696.063784722217</v>
      </c>
      <c r="I2757" s="18">
        <v>0.45100000000000001</v>
      </c>
      <c r="J2757">
        <v>0.17199999999999999</v>
      </c>
      <c r="K2757" t="s">
        <v>54</v>
      </c>
      <c r="L2757" s="34" t="str">
        <f t="shared" si="129"/>
        <v>20-40%</v>
      </c>
      <c r="M2757" t="str">
        <f t="shared" si="130"/>
        <v>0-20%</v>
      </c>
      <c r="N2757">
        <f t="shared" ca="1" si="131"/>
        <v>316</v>
      </c>
    </row>
    <row r="2758" spans="1:14" x14ac:dyDescent="0.25">
      <c r="A2758" t="s">
        <v>6544</v>
      </c>
      <c r="B2758">
        <v>256.89999999999998</v>
      </c>
      <c r="C2758" t="s">
        <v>5064</v>
      </c>
      <c r="D2758">
        <v>0.9</v>
      </c>
      <c r="E2758">
        <v>690</v>
      </c>
      <c r="F2758">
        <v>1</v>
      </c>
      <c r="G2758" s="2">
        <v>45900.084675925929</v>
      </c>
      <c r="H2758" s="2">
        <v>45254.405069444438</v>
      </c>
      <c r="I2758" s="18">
        <v>0.47699999999999998</v>
      </c>
      <c r="J2758">
        <v>0.11</v>
      </c>
      <c r="K2758" t="s">
        <v>50</v>
      </c>
      <c r="L2758" s="34" t="str">
        <f t="shared" si="129"/>
        <v>0-20%</v>
      </c>
      <c r="M2758" t="str">
        <f t="shared" si="130"/>
        <v>0-20%</v>
      </c>
      <c r="N2758">
        <f t="shared" ca="1" si="131"/>
        <v>758</v>
      </c>
    </row>
    <row r="2759" spans="1:14" x14ac:dyDescent="0.25">
      <c r="A2759" t="s">
        <v>6545</v>
      </c>
      <c r="B2759">
        <v>1302.9000000000001</v>
      </c>
      <c r="C2759" t="s">
        <v>5065</v>
      </c>
      <c r="D2759">
        <v>16.59</v>
      </c>
      <c r="E2759">
        <v>379</v>
      </c>
      <c r="F2759">
        <v>2</v>
      </c>
      <c r="G2759" s="2">
        <v>45202.812210648153</v>
      </c>
      <c r="H2759" s="2">
        <v>45295.94835648148</v>
      </c>
      <c r="I2759" s="18">
        <v>0.40699999999999997</v>
      </c>
      <c r="J2759">
        <v>0.55700000000000005</v>
      </c>
      <c r="K2759" t="s">
        <v>69</v>
      </c>
      <c r="L2759" s="34" t="str">
        <f t="shared" si="129"/>
        <v>0-20%</v>
      </c>
      <c r="M2759" t="str">
        <f t="shared" si="130"/>
        <v>40-60%</v>
      </c>
      <c r="N2759">
        <f t="shared" ca="1" si="131"/>
        <v>717</v>
      </c>
    </row>
    <row r="2760" spans="1:14" x14ac:dyDescent="0.25">
      <c r="A2760" t="s">
        <v>6546</v>
      </c>
      <c r="B2760">
        <v>160.01</v>
      </c>
      <c r="C2760" t="s">
        <v>5064</v>
      </c>
      <c r="D2760">
        <v>16.760000000000002</v>
      </c>
      <c r="E2760">
        <v>306</v>
      </c>
      <c r="F2760">
        <v>1</v>
      </c>
      <c r="G2760" s="2">
        <v>45570.819791666669</v>
      </c>
      <c r="H2760" s="2">
        <v>45369.02652777778</v>
      </c>
      <c r="I2760" s="18">
        <v>0.17599999999999999</v>
      </c>
      <c r="J2760">
        <v>0.747</v>
      </c>
      <c r="K2760" t="s">
        <v>39</v>
      </c>
      <c r="L2760" s="34" t="str">
        <f t="shared" si="129"/>
        <v>0-20%</v>
      </c>
      <c r="M2760" t="str">
        <f t="shared" si="130"/>
        <v>60-80%</v>
      </c>
      <c r="N2760">
        <f t="shared" ca="1" si="131"/>
        <v>643</v>
      </c>
    </row>
    <row r="2761" spans="1:14" x14ac:dyDescent="0.25">
      <c r="A2761" t="s">
        <v>6547</v>
      </c>
      <c r="B2761">
        <v>98.37</v>
      </c>
      <c r="C2761" t="s">
        <v>5066</v>
      </c>
      <c r="D2761">
        <v>13.51</v>
      </c>
      <c r="E2761">
        <v>519</v>
      </c>
      <c r="F2761">
        <v>3</v>
      </c>
      <c r="G2761" s="2">
        <v>45901.682233796288</v>
      </c>
      <c r="H2761" s="2">
        <v>45293.826388888891</v>
      </c>
      <c r="I2761" s="18">
        <v>0.32100000000000001</v>
      </c>
      <c r="J2761">
        <v>0.17499999999999999</v>
      </c>
      <c r="K2761" t="s">
        <v>32</v>
      </c>
      <c r="L2761" s="34" t="str">
        <f t="shared" si="129"/>
        <v>0-20%</v>
      </c>
      <c r="M2761" t="str">
        <f t="shared" si="130"/>
        <v>0-20%</v>
      </c>
      <c r="N2761">
        <f t="shared" ca="1" si="131"/>
        <v>719</v>
      </c>
    </row>
    <row r="2762" spans="1:14" x14ac:dyDescent="0.25">
      <c r="A2762" t="s">
        <v>6548</v>
      </c>
      <c r="B2762">
        <v>1823.8</v>
      </c>
      <c r="C2762" t="s">
        <v>5064</v>
      </c>
      <c r="D2762">
        <v>16.86</v>
      </c>
      <c r="E2762">
        <v>490</v>
      </c>
      <c r="F2762">
        <v>3</v>
      </c>
      <c r="G2762" s="2">
        <v>45653.156967592593</v>
      </c>
      <c r="H2762" s="2">
        <v>45766.879699074067</v>
      </c>
      <c r="I2762" s="18">
        <v>0.32200000000000001</v>
      </c>
      <c r="J2762">
        <v>0.16</v>
      </c>
      <c r="K2762" t="s">
        <v>69</v>
      </c>
      <c r="L2762" s="34" t="str">
        <f t="shared" si="129"/>
        <v>0-20%</v>
      </c>
      <c r="M2762" t="str">
        <f t="shared" si="130"/>
        <v>0-20%</v>
      </c>
      <c r="N2762">
        <f t="shared" ca="1" si="131"/>
        <v>246</v>
      </c>
    </row>
    <row r="2763" spans="1:14" x14ac:dyDescent="0.25">
      <c r="A2763" t="s">
        <v>6549</v>
      </c>
      <c r="B2763">
        <v>2084.08</v>
      </c>
      <c r="C2763" t="s">
        <v>5067</v>
      </c>
      <c r="D2763">
        <v>0.61</v>
      </c>
      <c r="E2763">
        <v>764</v>
      </c>
      <c r="F2763">
        <v>1</v>
      </c>
      <c r="G2763" s="2">
        <v>45837.338842592602</v>
      </c>
      <c r="H2763" s="2">
        <v>45696.806192129632</v>
      </c>
      <c r="I2763" s="18">
        <v>0.106</v>
      </c>
      <c r="J2763">
        <v>0.40600000000000003</v>
      </c>
      <c r="K2763" t="s">
        <v>22</v>
      </c>
      <c r="L2763" s="34" t="str">
        <f t="shared" si="129"/>
        <v>0-20%</v>
      </c>
      <c r="M2763" t="str">
        <f t="shared" si="130"/>
        <v>40-60%</v>
      </c>
      <c r="N2763">
        <f t="shared" ca="1" si="131"/>
        <v>316</v>
      </c>
    </row>
    <row r="2764" spans="1:14" x14ac:dyDescent="0.25">
      <c r="A2764" t="s">
        <v>6550</v>
      </c>
      <c r="B2764">
        <v>3244.38</v>
      </c>
      <c r="C2764" t="s">
        <v>5064</v>
      </c>
      <c r="D2764">
        <v>6.69</v>
      </c>
      <c r="E2764">
        <v>578</v>
      </c>
      <c r="F2764">
        <v>2</v>
      </c>
      <c r="G2764" s="2">
        <v>45525.12699074074</v>
      </c>
      <c r="H2764" s="2">
        <v>45410.152222222219</v>
      </c>
      <c r="I2764" s="18">
        <v>0.19400000000000001</v>
      </c>
      <c r="J2764">
        <v>0.3</v>
      </c>
      <c r="K2764" t="s">
        <v>22</v>
      </c>
      <c r="L2764" s="34" t="str">
        <f t="shared" si="129"/>
        <v>0-20%</v>
      </c>
      <c r="M2764" t="str">
        <f t="shared" si="130"/>
        <v>20-40%</v>
      </c>
      <c r="N2764">
        <f t="shared" ca="1" si="131"/>
        <v>602</v>
      </c>
    </row>
    <row r="2765" spans="1:14" x14ac:dyDescent="0.25">
      <c r="A2765" t="s">
        <v>6551</v>
      </c>
      <c r="B2765">
        <v>155.34</v>
      </c>
      <c r="C2765" t="s">
        <v>5064</v>
      </c>
      <c r="D2765">
        <v>17.079999999999998</v>
      </c>
      <c r="E2765">
        <v>868</v>
      </c>
      <c r="F2765">
        <v>3</v>
      </c>
      <c r="G2765" s="2">
        <v>45540.737962962958</v>
      </c>
      <c r="H2765" s="2">
        <v>45029.49019675926</v>
      </c>
      <c r="I2765" s="18">
        <v>0.23300000000000001</v>
      </c>
      <c r="J2765">
        <v>0.28899999999999998</v>
      </c>
      <c r="K2765" t="s">
        <v>71</v>
      </c>
      <c r="L2765" s="34" t="str">
        <f t="shared" si="129"/>
        <v>0-20%</v>
      </c>
      <c r="M2765" t="str">
        <f t="shared" si="130"/>
        <v>20-40%</v>
      </c>
      <c r="N2765">
        <f t="shared" ca="1" si="131"/>
        <v>983</v>
      </c>
    </row>
    <row r="2766" spans="1:14" x14ac:dyDescent="0.25">
      <c r="A2766" t="s">
        <v>6552</v>
      </c>
      <c r="B2766">
        <v>2394.61</v>
      </c>
      <c r="C2766" t="s">
        <v>5064</v>
      </c>
      <c r="D2766">
        <v>47.51</v>
      </c>
      <c r="E2766">
        <v>640</v>
      </c>
      <c r="F2766">
        <v>1</v>
      </c>
      <c r="G2766" s="2">
        <v>45383.849803240737</v>
      </c>
      <c r="H2766" s="2">
        <v>45478.375578703701</v>
      </c>
      <c r="I2766" s="18">
        <v>0.115</v>
      </c>
      <c r="J2766">
        <v>0.156</v>
      </c>
      <c r="K2766" t="s">
        <v>28</v>
      </c>
      <c r="L2766" s="34" t="str">
        <f t="shared" si="129"/>
        <v>40-60%</v>
      </c>
      <c r="M2766" t="str">
        <f t="shared" si="130"/>
        <v>0-20%</v>
      </c>
      <c r="N2766">
        <f t="shared" ca="1" si="131"/>
        <v>534</v>
      </c>
    </row>
    <row r="2767" spans="1:14" x14ac:dyDescent="0.25">
      <c r="A2767" t="s">
        <v>6553</v>
      </c>
      <c r="B2767">
        <v>501.54</v>
      </c>
      <c r="C2767" t="s">
        <v>5067</v>
      </c>
      <c r="D2767">
        <v>3.88</v>
      </c>
      <c r="E2767">
        <v>641</v>
      </c>
      <c r="F2767">
        <v>1</v>
      </c>
      <c r="G2767" s="2">
        <v>45873.091157407413</v>
      </c>
      <c r="H2767" s="2">
        <v>45707.239120370366</v>
      </c>
      <c r="I2767" s="18">
        <v>0.219</v>
      </c>
      <c r="J2767">
        <v>0.32600000000000001</v>
      </c>
      <c r="K2767" t="s">
        <v>22</v>
      </c>
      <c r="L2767" s="34" t="str">
        <f t="shared" si="129"/>
        <v>0-20%</v>
      </c>
      <c r="M2767" t="str">
        <f t="shared" si="130"/>
        <v>20-40%</v>
      </c>
      <c r="N2767">
        <f t="shared" ca="1" si="131"/>
        <v>305</v>
      </c>
    </row>
    <row r="2768" spans="1:14" x14ac:dyDescent="0.25">
      <c r="A2768" t="s">
        <v>6554</v>
      </c>
      <c r="B2768">
        <v>766.36</v>
      </c>
      <c r="C2768" t="s">
        <v>5064</v>
      </c>
      <c r="D2768">
        <v>12.66</v>
      </c>
      <c r="E2768">
        <v>517</v>
      </c>
      <c r="F2768">
        <v>3</v>
      </c>
      <c r="G2768" s="2">
        <v>45786.748877314807</v>
      </c>
      <c r="H2768" s="2">
        <v>45267.441481481481</v>
      </c>
      <c r="I2768" s="18">
        <v>0.23799999999999999</v>
      </c>
      <c r="J2768">
        <v>0.26800000000000002</v>
      </c>
      <c r="K2768" t="s">
        <v>54</v>
      </c>
      <c r="L2768" s="34" t="str">
        <f t="shared" si="129"/>
        <v>0-20%</v>
      </c>
      <c r="M2768" t="str">
        <f t="shared" si="130"/>
        <v>20-40%</v>
      </c>
      <c r="N2768">
        <f t="shared" ca="1" si="131"/>
        <v>745</v>
      </c>
    </row>
    <row r="2769" spans="1:14" x14ac:dyDescent="0.25">
      <c r="A2769" t="s">
        <v>6555</v>
      </c>
      <c r="B2769">
        <v>531.34</v>
      </c>
      <c r="C2769" t="s">
        <v>5067</v>
      </c>
      <c r="D2769">
        <v>27.88</v>
      </c>
      <c r="E2769">
        <v>335</v>
      </c>
      <c r="F2769">
        <v>2</v>
      </c>
      <c r="G2769" s="2">
        <v>45364.709386574083</v>
      </c>
      <c r="H2769" s="2">
        <v>46015.346620370372</v>
      </c>
      <c r="I2769" s="18">
        <v>0.14899999999999999</v>
      </c>
      <c r="J2769">
        <v>0.29099999999999998</v>
      </c>
      <c r="K2769" t="s">
        <v>17</v>
      </c>
      <c r="L2769" s="34" t="str">
        <f t="shared" si="129"/>
        <v>20-40%</v>
      </c>
      <c r="M2769" t="str">
        <f t="shared" si="130"/>
        <v>20-40%</v>
      </c>
      <c r="N2769">
        <f t="shared" ca="1" si="131"/>
        <v>0</v>
      </c>
    </row>
    <row r="2770" spans="1:14" x14ac:dyDescent="0.25">
      <c r="A2770" t="s">
        <v>6556</v>
      </c>
      <c r="B2770">
        <v>614.70000000000005</v>
      </c>
      <c r="C2770" t="s">
        <v>5064</v>
      </c>
      <c r="D2770">
        <v>22.11</v>
      </c>
      <c r="E2770">
        <v>498</v>
      </c>
      <c r="F2770">
        <v>4</v>
      </c>
      <c r="G2770" s="2">
        <v>45407.107210648152</v>
      </c>
      <c r="H2770" s="2">
        <v>45971.168587962973</v>
      </c>
      <c r="I2770" s="18">
        <v>0.29099999999999998</v>
      </c>
      <c r="J2770">
        <v>0.35199999999999998</v>
      </c>
      <c r="K2770" t="s">
        <v>54</v>
      </c>
      <c r="L2770" s="34" t="str">
        <f t="shared" si="129"/>
        <v>20-40%</v>
      </c>
      <c r="M2770" t="str">
        <f t="shared" si="130"/>
        <v>20-40%</v>
      </c>
      <c r="N2770">
        <f t="shared" ca="1" si="131"/>
        <v>41</v>
      </c>
    </row>
    <row r="2771" spans="1:14" x14ac:dyDescent="0.25">
      <c r="A2771" t="s">
        <v>6557</v>
      </c>
      <c r="B2771">
        <v>876.58</v>
      </c>
      <c r="C2771" t="s">
        <v>5064</v>
      </c>
      <c r="D2771">
        <v>4.2699999999999996</v>
      </c>
      <c r="E2771">
        <v>380</v>
      </c>
      <c r="F2771">
        <v>2</v>
      </c>
      <c r="G2771" s="2">
        <v>45047.794212962966</v>
      </c>
      <c r="H2771" s="2">
        <v>45947.228726851848</v>
      </c>
      <c r="I2771" s="18">
        <v>0.22800000000000001</v>
      </c>
      <c r="J2771">
        <v>0.19500000000000001</v>
      </c>
      <c r="K2771" t="s">
        <v>17</v>
      </c>
      <c r="L2771" s="34" t="str">
        <f t="shared" si="129"/>
        <v>0-20%</v>
      </c>
      <c r="M2771" t="str">
        <f t="shared" si="130"/>
        <v>0-20%</v>
      </c>
      <c r="N2771">
        <f t="shared" ca="1" si="131"/>
        <v>65</v>
      </c>
    </row>
    <row r="2772" spans="1:14" x14ac:dyDescent="0.25">
      <c r="A2772" t="s">
        <v>6558</v>
      </c>
      <c r="B2772">
        <v>396.44</v>
      </c>
      <c r="C2772" t="s">
        <v>5065</v>
      </c>
      <c r="D2772">
        <v>6.78</v>
      </c>
      <c r="E2772">
        <v>610</v>
      </c>
      <c r="F2772">
        <v>4</v>
      </c>
      <c r="G2772" s="2">
        <v>45479.971099537041</v>
      </c>
      <c r="H2772" s="2">
        <v>45836.264988425923</v>
      </c>
      <c r="I2772" s="18">
        <v>0.28199999999999997</v>
      </c>
      <c r="J2772">
        <v>0.504</v>
      </c>
      <c r="K2772" t="s">
        <v>61</v>
      </c>
      <c r="L2772" s="34" t="str">
        <f t="shared" si="129"/>
        <v>0-20%</v>
      </c>
      <c r="M2772" t="str">
        <f t="shared" si="130"/>
        <v>40-60%</v>
      </c>
      <c r="N2772">
        <f t="shared" ca="1" si="131"/>
        <v>176</v>
      </c>
    </row>
    <row r="2773" spans="1:14" x14ac:dyDescent="0.25">
      <c r="A2773" t="s">
        <v>6559</v>
      </c>
      <c r="B2773">
        <v>1337.39</v>
      </c>
      <c r="C2773" t="s">
        <v>5065</v>
      </c>
      <c r="D2773">
        <v>6.71</v>
      </c>
      <c r="E2773">
        <v>836</v>
      </c>
      <c r="F2773">
        <v>1</v>
      </c>
      <c r="G2773" s="2">
        <v>45555.391956018517</v>
      </c>
      <c r="H2773" s="2">
        <v>45188.210127314807</v>
      </c>
      <c r="I2773" s="18">
        <v>0.51900000000000002</v>
      </c>
      <c r="J2773">
        <v>0.74</v>
      </c>
      <c r="K2773" t="s">
        <v>71</v>
      </c>
      <c r="L2773" s="34" t="str">
        <f t="shared" si="129"/>
        <v>0-20%</v>
      </c>
      <c r="M2773" t="str">
        <f t="shared" si="130"/>
        <v>60-80%</v>
      </c>
      <c r="N2773">
        <f t="shared" ca="1" si="131"/>
        <v>824</v>
      </c>
    </row>
    <row r="2774" spans="1:14" x14ac:dyDescent="0.25">
      <c r="A2774" t="s">
        <v>6560</v>
      </c>
      <c r="B2774">
        <v>64.52</v>
      </c>
      <c r="C2774" t="s">
        <v>5064</v>
      </c>
      <c r="D2774">
        <v>17.78</v>
      </c>
      <c r="E2774">
        <v>852</v>
      </c>
      <c r="F2774">
        <v>2</v>
      </c>
      <c r="G2774" s="2">
        <v>45876.6405787037</v>
      </c>
      <c r="H2774" s="2">
        <v>45585.065532407411</v>
      </c>
      <c r="I2774" s="18">
        <v>0.16300000000000001</v>
      </c>
      <c r="J2774">
        <v>0.65700000000000003</v>
      </c>
      <c r="K2774" t="s">
        <v>86</v>
      </c>
      <c r="L2774" s="34" t="str">
        <f t="shared" si="129"/>
        <v>0-20%</v>
      </c>
      <c r="M2774" t="str">
        <f t="shared" si="130"/>
        <v>60-80%</v>
      </c>
      <c r="N2774">
        <f t="shared" ca="1" si="131"/>
        <v>427</v>
      </c>
    </row>
    <row r="2775" spans="1:14" x14ac:dyDescent="0.25">
      <c r="A2775" t="s">
        <v>6561</v>
      </c>
      <c r="B2775">
        <v>117.59</v>
      </c>
      <c r="C2775" t="s">
        <v>5064</v>
      </c>
      <c r="D2775">
        <v>9.35</v>
      </c>
      <c r="E2775">
        <v>603</v>
      </c>
      <c r="F2775">
        <v>2</v>
      </c>
      <c r="G2775" s="2">
        <v>45342.31287037037</v>
      </c>
      <c r="H2775" s="2">
        <v>45836.066979166673</v>
      </c>
      <c r="I2775" s="18">
        <v>0.13200000000000001</v>
      </c>
      <c r="J2775">
        <v>0.13900000000000001</v>
      </c>
      <c r="K2775" t="s">
        <v>54</v>
      </c>
      <c r="L2775" s="34" t="str">
        <f t="shared" si="129"/>
        <v>0-20%</v>
      </c>
      <c r="M2775" t="str">
        <f t="shared" si="130"/>
        <v>0-20%</v>
      </c>
      <c r="N2775">
        <f t="shared" ca="1" si="131"/>
        <v>176</v>
      </c>
    </row>
    <row r="2776" spans="1:14" x14ac:dyDescent="0.25">
      <c r="A2776" t="s">
        <v>6562</v>
      </c>
      <c r="B2776">
        <v>1425.13</v>
      </c>
      <c r="C2776" t="s">
        <v>5064</v>
      </c>
      <c r="D2776">
        <v>11.46</v>
      </c>
      <c r="E2776">
        <v>307</v>
      </c>
      <c r="F2776">
        <v>3</v>
      </c>
      <c r="G2776" s="2">
        <v>45620.845613425918</v>
      </c>
      <c r="H2776" s="2">
        <v>44998.109803240739</v>
      </c>
      <c r="I2776" s="18">
        <v>0.23899999999999999</v>
      </c>
      <c r="J2776">
        <v>5.1999999999999998E-2</v>
      </c>
      <c r="K2776" t="s">
        <v>86</v>
      </c>
      <c r="L2776" s="34" t="str">
        <f t="shared" si="129"/>
        <v>0-20%</v>
      </c>
      <c r="M2776" t="str">
        <f t="shared" si="130"/>
        <v>0-20%</v>
      </c>
      <c r="N2776">
        <f t="shared" ca="1" si="131"/>
        <v>1014</v>
      </c>
    </row>
    <row r="2777" spans="1:14" x14ac:dyDescent="0.25">
      <c r="A2777" t="s">
        <v>6563</v>
      </c>
      <c r="B2777">
        <v>266.14999999999998</v>
      </c>
      <c r="C2777" t="s">
        <v>5066</v>
      </c>
      <c r="D2777">
        <v>16.37</v>
      </c>
      <c r="E2777">
        <v>687</v>
      </c>
      <c r="F2777">
        <v>2</v>
      </c>
      <c r="G2777" s="2">
        <v>45662.652962962973</v>
      </c>
      <c r="H2777" s="2">
        <v>45934.552071759259</v>
      </c>
      <c r="I2777" s="18">
        <v>0.151</v>
      </c>
      <c r="J2777">
        <v>0.20499999999999999</v>
      </c>
      <c r="K2777" t="s">
        <v>28</v>
      </c>
      <c r="L2777" s="34" t="str">
        <f t="shared" si="129"/>
        <v>0-20%</v>
      </c>
      <c r="M2777" t="str">
        <f t="shared" si="130"/>
        <v>20-40%</v>
      </c>
      <c r="N2777">
        <f t="shared" ca="1" si="131"/>
        <v>78</v>
      </c>
    </row>
    <row r="2778" spans="1:14" x14ac:dyDescent="0.25">
      <c r="A2778" t="s">
        <v>6564</v>
      </c>
      <c r="B2778">
        <v>4152.8</v>
      </c>
      <c r="C2778" t="s">
        <v>5064</v>
      </c>
      <c r="D2778">
        <v>6.26</v>
      </c>
      <c r="E2778">
        <v>720</v>
      </c>
      <c r="F2778">
        <v>1</v>
      </c>
      <c r="G2778" s="2">
        <v>45612.981527777767</v>
      </c>
      <c r="H2778" s="2">
        <v>45738.228506944448</v>
      </c>
      <c r="I2778" s="18">
        <v>0.58099999999999996</v>
      </c>
      <c r="J2778">
        <v>0.57499999999999996</v>
      </c>
      <c r="K2778" t="s">
        <v>61</v>
      </c>
      <c r="L2778" s="34" t="str">
        <f t="shared" si="129"/>
        <v>0-20%</v>
      </c>
      <c r="M2778" t="str">
        <f t="shared" si="130"/>
        <v>40-60%</v>
      </c>
      <c r="N2778">
        <f t="shared" ca="1" si="131"/>
        <v>274</v>
      </c>
    </row>
    <row r="2779" spans="1:14" x14ac:dyDescent="0.25">
      <c r="A2779" t="s">
        <v>6565</v>
      </c>
      <c r="B2779">
        <v>1943.65</v>
      </c>
      <c r="C2779" t="s">
        <v>5064</v>
      </c>
      <c r="D2779">
        <v>21.14</v>
      </c>
      <c r="E2779">
        <v>656</v>
      </c>
      <c r="F2779">
        <v>1</v>
      </c>
      <c r="G2779" s="2">
        <v>45334.786898148152</v>
      </c>
      <c r="H2779" s="2">
        <v>45329.87222222222</v>
      </c>
      <c r="I2779" s="18">
        <v>0.158</v>
      </c>
      <c r="J2779">
        <v>0.10299999999999999</v>
      </c>
      <c r="K2779" t="s">
        <v>54</v>
      </c>
      <c r="L2779" s="34" t="str">
        <f t="shared" si="129"/>
        <v>20-40%</v>
      </c>
      <c r="M2779" t="str">
        <f t="shared" si="130"/>
        <v>0-20%</v>
      </c>
      <c r="N2779">
        <f t="shared" ca="1" si="131"/>
        <v>683</v>
      </c>
    </row>
    <row r="2780" spans="1:14" x14ac:dyDescent="0.25">
      <c r="A2780" t="s">
        <v>6566</v>
      </c>
      <c r="B2780">
        <v>1497.12</v>
      </c>
      <c r="C2780" t="s">
        <v>5064</v>
      </c>
      <c r="D2780">
        <v>14.16</v>
      </c>
      <c r="E2780">
        <v>603</v>
      </c>
      <c r="F2780">
        <v>4</v>
      </c>
      <c r="G2780" s="2">
        <v>45685.746030092603</v>
      </c>
      <c r="H2780" s="2">
        <v>45483.817048611112</v>
      </c>
      <c r="I2780" s="18">
        <v>0.33</v>
      </c>
      <c r="J2780">
        <v>0.316</v>
      </c>
      <c r="K2780" t="s">
        <v>64</v>
      </c>
      <c r="L2780" s="34" t="str">
        <f t="shared" si="129"/>
        <v>0-20%</v>
      </c>
      <c r="M2780" t="str">
        <f t="shared" si="130"/>
        <v>20-40%</v>
      </c>
      <c r="N2780">
        <f t="shared" ca="1" si="131"/>
        <v>529</v>
      </c>
    </row>
    <row r="2781" spans="1:14" x14ac:dyDescent="0.25">
      <c r="A2781" t="s">
        <v>6567</v>
      </c>
      <c r="B2781">
        <v>482.18</v>
      </c>
      <c r="C2781" t="s">
        <v>5064</v>
      </c>
      <c r="D2781">
        <v>14.46</v>
      </c>
      <c r="E2781">
        <v>450</v>
      </c>
      <c r="F2781">
        <v>4</v>
      </c>
      <c r="G2781" s="2">
        <v>45658.250740740739</v>
      </c>
      <c r="H2781" s="2">
        <v>45342.907905092587</v>
      </c>
      <c r="I2781" s="18">
        <v>0.11600000000000001</v>
      </c>
      <c r="J2781">
        <v>0.26700000000000002</v>
      </c>
      <c r="K2781" t="s">
        <v>39</v>
      </c>
      <c r="L2781" s="34" t="str">
        <f t="shared" si="129"/>
        <v>0-20%</v>
      </c>
      <c r="M2781" t="str">
        <f t="shared" si="130"/>
        <v>20-40%</v>
      </c>
      <c r="N2781">
        <f t="shared" ca="1" si="131"/>
        <v>670</v>
      </c>
    </row>
    <row r="2782" spans="1:14" x14ac:dyDescent="0.25">
      <c r="A2782" t="s">
        <v>6568</v>
      </c>
      <c r="B2782">
        <v>973.13</v>
      </c>
      <c r="C2782" t="s">
        <v>5066</v>
      </c>
      <c r="D2782">
        <v>14.3</v>
      </c>
      <c r="E2782">
        <v>332</v>
      </c>
      <c r="F2782">
        <v>1</v>
      </c>
      <c r="G2782" s="2">
        <v>45838.79792824074</v>
      </c>
      <c r="H2782" s="2">
        <v>45181.203275462962</v>
      </c>
      <c r="I2782" s="18">
        <v>0.217</v>
      </c>
      <c r="J2782">
        <v>0.13300000000000001</v>
      </c>
      <c r="K2782" t="s">
        <v>66</v>
      </c>
      <c r="L2782" s="34" t="str">
        <f t="shared" si="129"/>
        <v>0-20%</v>
      </c>
      <c r="M2782" t="str">
        <f t="shared" si="130"/>
        <v>0-20%</v>
      </c>
      <c r="N2782">
        <f t="shared" ca="1" si="131"/>
        <v>831</v>
      </c>
    </row>
    <row r="2783" spans="1:14" x14ac:dyDescent="0.25">
      <c r="A2783" t="s">
        <v>6569</v>
      </c>
      <c r="B2783">
        <v>2166.98</v>
      </c>
      <c r="C2783" t="s">
        <v>5066</v>
      </c>
      <c r="D2783">
        <v>3.04</v>
      </c>
      <c r="E2783">
        <v>414</v>
      </c>
      <c r="F2783">
        <v>1</v>
      </c>
      <c r="G2783" s="2">
        <v>44940.589224537027</v>
      </c>
      <c r="H2783" s="2">
        <v>46068.713495370372</v>
      </c>
      <c r="I2783" s="18">
        <v>0.432</v>
      </c>
      <c r="J2783">
        <v>0.41</v>
      </c>
      <c r="K2783" t="s">
        <v>35</v>
      </c>
      <c r="L2783" s="34" t="str">
        <f t="shared" si="129"/>
        <v>0-20%</v>
      </c>
      <c r="M2783" t="str">
        <f t="shared" si="130"/>
        <v>40-60%</v>
      </c>
      <c r="N2783">
        <f t="shared" ca="1" si="131"/>
        <v>0</v>
      </c>
    </row>
    <row r="2784" spans="1:14" x14ac:dyDescent="0.25">
      <c r="A2784" t="s">
        <v>6570</v>
      </c>
      <c r="B2784">
        <v>109.05</v>
      </c>
      <c r="C2784" t="s">
        <v>5067</v>
      </c>
      <c r="D2784">
        <v>21.36</v>
      </c>
      <c r="E2784">
        <v>509</v>
      </c>
      <c r="F2784">
        <v>1</v>
      </c>
      <c r="G2784" s="2">
        <v>45389.776932870373</v>
      </c>
      <c r="H2784" s="2">
        <v>45220.991064814807</v>
      </c>
      <c r="I2784" s="18">
        <v>0.24199999999999999</v>
      </c>
      <c r="J2784">
        <v>0.26900000000000002</v>
      </c>
      <c r="K2784" t="s">
        <v>17</v>
      </c>
      <c r="L2784" s="34" t="str">
        <f t="shared" si="129"/>
        <v>20-40%</v>
      </c>
      <c r="M2784" t="str">
        <f t="shared" si="130"/>
        <v>20-40%</v>
      </c>
      <c r="N2784">
        <f t="shared" ca="1" si="131"/>
        <v>792</v>
      </c>
    </row>
    <row r="2785" spans="1:14" x14ac:dyDescent="0.25">
      <c r="A2785" t="s">
        <v>6571</v>
      </c>
      <c r="B2785">
        <v>1790.53</v>
      </c>
      <c r="C2785" t="s">
        <v>5065</v>
      </c>
      <c r="D2785">
        <v>5.52</v>
      </c>
      <c r="E2785">
        <v>421</v>
      </c>
      <c r="F2785">
        <v>1</v>
      </c>
      <c r="G2785" s="2">
        <v>45865.80746527778</v>
      </c>
      <c r="H2785" s="2">
        <v>45829.396898148138</v>
      </c>
      <c r="I2785" s="18">
        <v>0.246</v>
      </c>
      <c r="J2785">
        <v>1.9E-2</v>
      </c>
      <c r="K2785" t="s">
        <v>28</v>
      </c>
      <c r="L2785" s="34" t="str">
        <f t="shared" si="129"/>
        <v>0-20%</v>
      </c>
      <c r="M2785" t="str">
        <f t="shared" si="130"/>
        <v>0-20%</v>
      </c>
      <c r="N2785">
        <f t="shared" ca="1" si="131"/>
        <v>183</v>
      </c>
    </row>
    <row r="2786" spans="1:14" x14ac:dyDescent="0.25">
      <c r="A2786" t="s">
        <v>6572</v>
      </c>
      <c r="B2786">
        <v>762.36</v>
      </c>
      <c r="C2786" t="s">
        <v>5064</v>
      </c>
      <c r="D2786">
        <v>13.23</v>
      </c>
      <c r="E2786">
        <v>757</v>
      </c>
      <c r="F2786">
        <v>1</v>
      </c>
      <c r="G2786" s="2">
        <v>45462.383831018517</v>
      </c>
      <c r="H2786" s="2">
        <v>45013.793344907397</v>
      </c>
      <c r="I2786" s="18">
        <v>0.217</v>
      </c>
      <c r="J2786">
        <v>0.57699999999999996</v>
      </c>
      <c r="K2786" t="s">
        <v>22</v>
      </c>
      <c r="L2786" s="34" t="str">
        <f t="shared" si="129"/>
        <v>0-20%</v>
      </c>
      <c r="M2786" t="str">
        <f t="shared" si="130"/>
        <v>40-60%</v>
      </c>
      <c r="N2786">
        <f t="shared" ca="1" si="131"/>
        <v>999</v>
      </c>
    </row>
    <row r="2787" spans="1:14" x14ac:dyDescent="0.25">
      <c r="A2787" t="s">
        <v>6573</v>
      </c>
      <c r="B2787">
        <v>745.11</v>
      </c>
      <c r="C2787" t="s">
        <v>5064</v>
      </c>
      <c r="D2787">
        <v>30.62</v>
      </c>
      <c r="E2787">
        <v>632</v>
      </c>
      <c r="F2787">
        <v>1</v>
      </c>
      <c r="G2787" s="2">
        <v>45052.112245370372</v>
      </c>
      <c r="H2787" s="2">
        <v>45862.616307870368</v>
      </c>
      <c r="I2787" s="18">
        <v>3.5999999999999997E-2</v>
      </c>
      <c r="J2787">
        <v>0.42199999999999999</v>
      </c>
      <c r="K2787" t="s">
        <v>50</v>
      </c>
      <c r="L2787" s="34" t="str">
        <f t="shared" si="129"/>
        <v>20-40%</v>
      </c>
      <c r="M2787" t="str">
        <f t="shared" si="130"/>
        <v>40-60%</v>
      </c>
      <c r="N2787">
        <f t="shared" ca="1" si="131"/>
        <v>150</v>
      </c>
    </row>
    <row r="2788" spans="1:14" x14ac:dyDescent="0.25">
      <c r="A2788" t="s">
        <v>6574</v>
      </c>
      <c r="B2788">
        <v>100.36</v>
      </c>
      <c r="C2788" t="s">
        <v>5066</v>
      </c>
      <c r="D2788">
        <v>13.04</v>
      </c>
      <c r="E2788">
        <v>409</v>
      </c>
      <c r="F2788">
        <v>1</v>
      </c>
      <c r="G2788" s="2">
        <v>45681.528460648151</v>
      </c>
      <c r="H2788" s="2">
        <v>45514.163078703707</v>
      </c>
      <c r="I2788" s="18">
        <v>0.253</v>
      </c>
      <c r="J2788">
        <v>0.65400000000000003</v>
      </c>
      <c r="K2788" t="s">
        <v>64</v>
      </c>
      <c r="L2788" s="34" t="str">
        <f t="shared" si="129"/>
        <v>0-20%</v>
      </c>
      <c r="M2788" t="str">
        <f t="shared" si="130"/>
        <v>60-80%</v>
      </c>
      <c r="N2788">
        <f t="shared" ca="1" si="131"/>
        <v>498</v>
      </c>
    </row>
    <row r="2789" spans="1:14" x14ac:dyDescent="0.25">
      <c r="A2789" t="s">
        <v>6575</v>
      </c>
      <c r="B2789">
        <v>1584.43</v>
      </c>
      <c r="C2789" t="s">
        <v>5067</v>
      </c>
      <c r="D2789">
        <v>11.33</v>
      </c>
      <c r="E2789">
        <v>323</v>
      </c>
      <c r="F2789">
        <v>0</v>
      </c>
      <c r="G2789" s="2">
        <v>45864.871886574067</v>
      </c>
      <c r="H2789" s="2">
        <v>45833.985868055563</v>
      </c>
      <c r="I2789" s="18">
        <v>0.21099999999999999</v>
      </c>
      <c r="J2789">
        <v>3.3000000000000002E-2</v>
      </c>
      <c r="K2789" t="s">
        <v>89</v>
      </c>
      <c r="L2789" s="34" t="str">
        <f t="shared" si="129"/>
        <v>0-20%</v>
      </c>
      <c r="M2789" t="str">
        <f t="shared" si="130"/>
        <v>0-20%</v>
      </c>
      <c r="N2789">
        <f t="shared" ca="1" si="131"/>
        <v>179</v>
      </c>
    </row>
    <row r="2790" spans="1:14" x14ac:dyDescent="0.25">
      <c r="A2790" t="s">
        <v>6576</v>
      </c>
      <c r="B2790">
        <v>1503.17</v>
      </c>
      <c r="C2790" t="s">
        <v>5067</v>
      </c>
      <c r="D2790">
        <v>20.51</v>
      </c>
      <c r="E2790">
        <v>675</v>
      </c>
      <c r="F2790">
        <v>1</v>
      </c>
      <c r="G2790" s="2">
        <v>45108.937719907408</v>
      </c>
      <c r="H2790" s="2">
        <v>46041.799467592587</v>
      </c>
      <c r="I2790" s="18">
        <v>0.49</v>
      </c>
      <c r="J2790">
        <v>0.42099999999999999</v>
      </c>
      <c r="K2790" t="s">
        <v>89</v>
      </c>
      <c r="L2790" s="34" t="str">
        <f t="shared" si="129"/>
        <v>20-40%</v>
      </c>
      <c r="M2790" t="str">
        <f t="shared" si="130"/>
        <v>40-60%</v>
      </c>
      <c r="N2790">
        <f t="shared" ca="1" si="131"/>
        <v>0</v>
      </c>
    </row>
    <row r="2791" spans="1:14" x14ac:dyDescent="0.25">
      <c r="A2791" t="s">
        <v>6577</v>
      </c>
      <c r="B2791">
        <v>839.79</v>
      </c>
      <c r="C2791" t="s">
        <v>5067</v>
      </c>
      <c r="D2791">
        <v>49.58</v>
      </c>
      <c r="E2791">
        <v>475</v>
      </c>
      <c r="F2791">
        <v>2</v>
      </c>
      <c r="G2791" s="2">
        <v>45603.096863425933</v>
      </c>
      <c r="H2791" s="2">
        <v>45028.61346064815</v>
      </c>
      <c r="I2791" s="18">
        <v>0.56200000000000006</v>
      </c>
      <c r="J2791">
        <v>0.42399999999999999</v>
      </c>
      <c r="K2791" t="s">
        <v>54</v>
      </c>
      <c r="L2791" s="34" t="str">
        <f t="shared" si="129"/>
        <v>40-60%</v>
      </c>
      <c r="M2791" t="str">
        <f t="shared" si="130"/>
        <v>40-60%</v>
      </c>
      <c r="N2791">
        <f t="shared" ca="1" si="131"/>
        <v>984</v>
      </c>
    </row>
    <row r="2792" spans="1:14" x14ac:dyDescent="0.25">
      <c r="A2792" t="s">
        <v>6578</v>
      </c>
      <c r="B2792">
        <v>1761.38</v>
      </c>
      <c r="C2792" t="s">
        <v>5064</v>
      </c>
      <c r="D2792">
        <v>4.1100000000000003</v>
      </c>
      <c r="E2792">
        <v>545</v>
      </c>
      <c r="F2792">
        <v>2</v>
      </c>
      <c r="G2792" s="2">
        <v>45373.97550925926</v>
      </c>
      <c r="H2792" s="2">
        <v>45795.75476851852</v>
      </c>
      <c r="I2792" s="18">
        <v>0.11700000000000001</v>
      </c>
      <c r="J2792">
        <v>0.21</v>
      </c>
      <c r="K2792" t="s">
        <v>50</v>
      </c>
      <c r="L2792" s="34" t="str">
        <f t="shared" si="129"/>
        <v>0-20%</v>
      </c>
      <c r="M2792" t="str">
        <f t="shared" si="130"/>
        <v>20-40%</v>
      </c>
      <c r="N2792">
        <f t="shared" ca="1" si="131"/>
        <v>217</v>
      </c>
    </row>
    <row r="2793" spans="1:14" x14ac:dyDescent="0.25">
      <c r="A2793" t="s">
        <v>6579</v>
      </c>
      <c r="B2793">
        <v>1024.48</v>
      </c>
      <c r="C2793" t="s">
        <v>5066</v>
      </c>
      <c r="D2793">
        <v>8.98</v>
      </c>
      <c r="E2793">
        <v>672</v>
      </c>
      <c r="F2793">
        <v>1</v>
      </c>
      <c r="G2793" s="2">
        <v>45926.392291666663</v>
      </c>
      <c r="H2793" s="2">
        <v>45823.230555555558</v>
      </c>
      <c r="I2793" s="18">
        <v>0.376</v>
      </c>
      <c r="J2793">
        <v>0.124</v>
      </c>
      <c r="K2793" t="s">
        <v>54</v>
      </c>
      <c r="L2793" s="34" t="str">
        <f t="shared" si="129"/>
        <v>0-20%</v>
      </c>
      <c r="M2793" t="str">
        <f t="shared" si="130"/>
        <v>0-20%</v>
      </c>
      <c r="N2793">
        <f t="shared" ca="1" si="131"/>
        <v>189</v>
      </c>
    </row>
    <row r="2794" spans="1:14" x14ac:dyDescent="0.25">
      <c r="A2794" t="s">
        <v>6580</v>
      </c>
      <c r="B2794">
        <v>754.77</v>
      </c>
      <c r="C2794" t="s">
        <v>5065</v>
      </c>
      <c r="D2794">
        <v>4.51</v>
      </c>
      <c r="E2794">
        <v>430</v>
      </c>
      <c r="F2794">
        <v>4</v>
      </c>
      <c r="G2794" s="2">
        <v>45872.69189814815</v>
      </c>
      <c r="H2794" s="2">
        <v>45370.440578703703</v>
      </c>
      <c r="I2794" s="18">
        <v>0.437</v>
      </c>
      <c r="J2794">
        <v>0.61299999999999999</v>
      </c>
      <c r="K2794" t="s">
        <v>61</v>
      </c>
      <c r="L2794" s="34" t="str">
        <f t="shared" si="129"/>
        <v>0-20%</v>
      </c>
      <c r="M2794" t="str">
        <f t="shared" si="130"/>
        <v>60-80%</v>
      </c>
      <c r="N2794">
        <f t="shared" ca="1" si="131"/>
        <v>642</v>
      </c>
    </row>
    <row r="2795" spans="1:14" x14ac:dyDescent="0.25">
      <c r="A2795" t="s">
        <v>6581</v>
      </c>
      <c r="B2795">
        <v>1121.58</v>
      </c>
      <c r="C2795" t="s">
        <v>5066</v>
      </c>
      <c r="D2795">
        <v>27.16</v>
      </c>
      <c r="E2795">
        <v>422</v>
      </c>
      <c r="F2795">
        <v>1</v>
      </c>
      <c r="G2795" s="2">
        <v>45242.549074074072</v>
      </c>
      <c r="H2795" s="2">
        <v>45958.844351851847</v>
      </c>
      <c r="I2795" s="18">
        <v>0.35099999999999998</v>
      </c>
      <c r="J2795">
        <v>0.161</v>
      </c>
      <c r="K2795" t="s">
        <v>28</v>
      </c>
      <c r="L2795" s="34" t="str">
        <f t="shared" si="129"/>
        <v>20-40%</v>
      </c>
      <c r="M2795" t="str">
        <f t="shared" si="130"/>
        <v>0-20%</v>
      </c>
      <c r="N2795">
        <f t="shared" ca="1" si="131"/>
        <v>54</v>
      </c>
    </row>
    <row r="2796" spans="1:14" x14ac:dyDescent="0.25">
      <c r="A2796" t="s">
        <v>6582</v>
      </c>
      <c r="B2796">
        <v>823.16</v>
      </c>
      <c r="C2796" t="s">
        <v>5067</v>
      </c>
      <c r="D2796">
        <v>10.01</v>
      </c>
      <c r="E2796">
        <v>693</v>
      </c>
      <c r="F2796">
        <v>2</v>
      </c>
      <c r="G2796" s="2">
        <v>45689.29587962963</v>
      </c>
      <c r="H2796" s="2">
        <v>45945.840624999997</v>
      </c>
      <c r="I2796" s="18">
        <v>0.47099999999999997</v>
      </c>
      <c r="J2796">
        <v>0.44700000000000001</v>
      </c>
      <c r="K2796" t="s">
        <v>106</v>
      </c>
      <c r="L2796" s="34" t="str">
        <f t="shared" si="129"/>
        <v>0-20%</v>
      </c>
      <c r="M2796" t="str">
        <f t="shared" si="130"/>
        <v>40-60%</v>
      </c>
      <c r="N2796">
        <f t="shared" ca="1" si="131"/>
        <v>67</v>
      </c>
    </row>
    <row r="2797" spans="1:14" x14ac:dyDescent="0.25">
      <c r="A2797" t="s">
        <v>6583</v>
      </c>
      <c r="B2797">
        <v>3347.66</v>
      </c>
      <c r="C2797" t="s">
        <v>5064</v>
      </c>
      <c r="D2797">
        <v>11.9</v>
      </c>
      <c r="E2797">
        <v>400</v>
      </c>
      <c r="F2797">
        <v>2</v>
      </c>
      <c r="G2797" s="2">
        <v>45222.843935185178</v>
      </c>
      <c r="H2797" s="2">
        <v>45584.524965277778</v>
      </c>
      <c r="I2797" s="18">
        <v>0.24399999999999999</v>
      </c>
      <c r="J2797">
        <v>0.22900000000000001</v>
      </c>
      <c r="K2797" t="s">
        <v>17</v>
      </c>
      <c r="L2797" s="34" t="str">
        <f t="shared" si="129"/>
        <v>0-20%</v>
      </c>
      <c r="M2797" t="str">
        <f t="shared" si="130"/>
        <v>20-40%</v>
      </c>
      <c r="N2797">
        <f t="shared" ca="1" si="131"/>
        <v>428</v>
      </c>
    </row>
    <row r="2798" spans="1:14" x14ac:dyDescent="0.25">
      <c r="A2798" t="s">
        <v>6584</v>
      </c>
      <c r="B2798">
        <v>1147.74</v>
      </c>
      <c r="C2798" t="s">
        <v>5064</v>
      </c>
      <c r="D2798">
        <v>6.22</v>
      </c>
      <c r="E2798">
        <v>477</v>
      </c>
      <c r="F2798">
        <v>1</v>
      </c>
      <c r="G2798" s="2">
        <v>45905.637986111113</v>
      </c>
      <c r="H2798" s="2">
        <v>45408.41128472222</v>
      </c>
      <c r="I2798" s="18">
        <v>0.107</v>
      </c>
      <c r="J2798">
        <v>0.34499999999999997</v>
      </c>
      <c r="K2798" t="s">
        <v>86</v>
      </c>
      <c r="L2798" s="34" t="str">
        <f t="shared" si="129"/>
        <v>0-20%</v>
      </c>
      <c r="M2798" t="str">
        <f t="shared" si="130"/>
        <v>20-40%</v>
      </c>
      <c r="N2798">
        <f t="shared" ca="1" si="131"/>
        <v>604</v>
      </c>
    </row>
    <row r="2799" spans="1:14" x14ac:dyDescent="0.25">
      <c r="A2799" t="s">
        <v>6585</v>
      </c>
      <c r="B2799">
        <v>950.33</v>
      </c>
      <c r="C2799" t="s">
        <v>5066</v>
      </c>
      <c r="D2799">
        <v>28.34</v>
      </c>
      <c r="E2799">
        <v>335</v>
      </c>
      <c r="F2799">
        <v>4</v>
      </c>
      <c r="G2799" s="2">
        <v>45344.189305555563</v>
      </c>
      <c r="H2799" s="2">
        <v>46065.996562499997</v>
      </c>
      <c r="I2799" s="18">
        <v>7.8E-2</v>
      </c>
      <c r="J2799">
        <v>0.58499999999999996</v>
      </c>
      <c r="K2799" t="s">
        <v>39</v>
      </c>
      <c r="L2799" s="34" t="str">
        <f t="shared" si="129"/>
        <v>20-40%</v>
      </c>
      <c r="M2799" t="str">
        <f t="shared" si="130"/>
        <v>40-60%</v>
      </c>
      <c r="N2799">
        <f t="shared" ca="1" si="131"/>
        <v>0</v>
      </c>
    </row>
    <row r="2800" spans="1:14" x14ac:dyDescent="0.25">
      <c r="A2800" t="s">
        <v>6586</v>
      </c>
      <c r="B2800">
        <v>2796.16</v>
      </c>
      <c r="C2800" t="s">
        <v>5064</v>
      </c>
      <c r="D2800">
        <v>4.55</v>
      </c>
      <c r="E2800">
        <v>868</v>
      </c>
      <c r="F2800">
        <v>4</v>
      </c>
      <c r="G2800" s="2">
        <v>45615.622361111113</v>
      </c>
      <c r="H2800" s="2">
        <v>45056.861226851863</v>
      </c>
      <c r="I2800" s="18">
        <v>0.16500000000000001</v>
      </c>
      <c r="J2800">
        <v>0.31</v>
      </c>
      <c r="K2800" t="s">
        <v>54</v>
      </c>
      <c r="L2800" s="34" t="str">
        <f t="shared" si="129"/>
        <v>0-20%</v>
      </c>
      <c r="M2800" t="str">
        <f t="shared" si="130"/>
        <v>20-40%</v>
      </c>
      <c r="N2800">
        <f t="shared" ca="1" si="131"/>
        <v>956</v>
      </c>
    </row>
    <row r="2801" spans="1:14" x14ac:dyDescent="0.25">
      <c r="A2801" t="s">
        <v>6587</v>
      </c>
      <c r="B2801">
        <v>102.79</v>
      </c>
      <c r="C2801" t="s">
        <v>5064</v>
      </c>
      <c r="D2801">
        <v>12.08</v>
      </c>
      <c r="E2801">
        <v>807</v>
      </c>
      <c r="F2801">
        <v>5</v>
      </c>
      <c r="G2801" s="2">
        <v>45096.230439814812</v>
      </c>
      <c r="H2801" s="2">
        <v>45444.504444444443</v>
      </c>
      <c r="I2801" s="18">
        <v>0.20100000000000001</v>
      </c>
      <c r="J2801">
        <v>0.25800000000000001</v>
      </c>
      <c r="K2801" t="s">
        <v>66</v>
      </c>
      <c r="L2801" s="34" t="str">
        <f t="shared" si="129"/>
        <v>0-20%</v>
      </c>
      <c r="M2801" t="str">
        <f t="shared" si="130"/>
        <v>20-40%</v>
      </c>
      <c r="N2801">
        <f t="shared" ca="1" si="131"/>
        <v>568</v>
      </c>
    </row>
    <row r="2802" spans="1:14" x14ac:dyDescent="0.25">
      <c r="A2802" t="s">
        <v>6588</v>
      </c>
      <c r="B2802">
        <v>1088.57</v>
      </c>
      <c r="C2802" t="s">
        <v>5064</v>
      </c>
      <c r="D2802">
        <v>16.05</v>
      </c>
      <c r="E2802">
        <v>757</v>
      </c>
      <c r="F2802">
        <v>2</v>
      </c>
      <c r="G2802" s="2">
        <v>45707.463171296287</v>
      </c>
      <c r="H2802" s="2">
        <v>45309.282511574071</v>
      </c>
      <c r="I2802" s="18">
        <v>0.23499999999999999</v>
      </c>
      <c r="J2802">
        <v>0.36599999999999999</v>
      </c>
      <c r="K2802" t="s">
        <v>50</v>
      </c>
      <c r="L2802" s="34" t="str">
        <f t="shared" si="129"/>
        <v>0-20%</v>
      </c>
      <c r="M2802" t="str">
        <f t="shared" si="130"/>
        <v>20-40%</v>
      </c>
      <c r="N2802">
        <f t="shared" ca="1" si="131"/>
        <v>703</v>
      </c>
    </row>
    <row r="2803" spans="1:14" x14ac:dyDescent="0.25">
      <c r="A2803" t="s">
        <v>6589</v>
      </c>
      <c r="B2803">
        <v>663.4</v>
      </c>
      <c r="C2803" t="s">
        <v>5066</v>
      </c>
      <c r="D2803">
        <v>11.72</v>
      </c>
      <c r="E2803">
        <v>316</v>
      </c>
      <c r="F2803">
        <v>4</v>
      </c>
      <c r="G2803" s="2">
        <v>45696.993888888886</v>
      </c>
      <c r="H2803" s="2">
        <v>45286.905092592591</v>
      </c>
      <c r="I2803" s="18">
        <v>0.15</v>
      </c>
      <c r="J2803">
        <v>0.40400000000000003</v>
      </c>
      <c r="K2803" t="s">
        <v>64</v>
      </c>
      <c r="L2803" s="34" t="str">
        <f t="shared" si="129"/>
        <v>0-20%</v>
      </c>
      <c r="M2803" t="str">
        <f t="shared" si="130"/>
        <v>40-60%</v>
      </c>
      <c r="N2803">
        <f t="shared" ca="1" si="131"/>
        <v>726</v>
      </c>
    </row>
    <row r="2804" spans="1:14" x14ac:dyDescent="0.25">
      <c r="A2804" t="s">
        <v>6590</v>
      </c>
      <c r="B2804">
        <v>1869.07</v>
      </c>
      <c r="C2804" t="s">
        <v>5064</v>
      </c>
      <c r="D2804">
        <v>23.27</v>
      </c>
      <c r="E2804">
        <v>755</v>
      </c>
      <c r="F2804">
        <v>1</v>
      </c>
      <c r="G2804" s="2">
        <v>45647.112569444442</v>
      </c>
      <c r="H2804" s="2">
        <v>45869.632881944453</v>
      </c>
      <c r="I2804" s="18">
        <v>0.59899999999999998</v>
      </c>
      <c r="J2804">
        <v>0.09</v>
      </c>
      <c r="K2804" t="s">
        <v>35</v>
      </c>
      <c r="L2804" s="34" t="str">
        <f t="shared" si="129"/>
        <v>20-40%</v>
      </c>
      <c r="M2804" t="str">
        <f t="shared" si="130"/>
        <v>0-20%</v>
      </c>
      <c r="N2804">
        <f t="shared" ca="1" si="131"/>
        <v>143</v>
      </c>
    </row>
    <row r="2805" spans="1:14" x14ac:dyDescent="0.25">
      <c r="A2805" t="s">
        <v>6591</v>
      </c>
      <c r="B2805">
        <v>2327.5700000000002</v>
      </c>
      <c r="C2805" t="s">
        <v>5067</v>
      </c>
      <c r="D2805">
        <v>28.69</v>
      </c>
      <c r="E2805">
        <v>653</v>
      </c>
      <c r="F2805">
        <v>1</v>
      </c>
      <c r="G2805" s="2">
        <v>45425.281099537038</v>
      </c>
      <c r="H2805" s="2">
        <v>45697.121967592589</v>
      </c>
      <c r="I2805" s="18">
        <v>0.16400000000000001</v>
      </c>
      <c r="J2805">
        <v>0.5</v>
      </c>
      <c r="K2805" t="s">
        <v>71</v>
      </c>
      <c r="L2805" s="34" t="str">
        <f t="shared" si="129"/>
        <v>20-40%</v>
      </c>
      <c r="M2805" t="str">
        <f t="shared" si="130"/>
        <v>40-60%</v>
      </c>
      <c r="N2805">
        <f t="shared" ca="1" si="131"/>
        <v>315</v>
      </c>
    </row>
    <row r="2806" spans="1:14" x14ac:dyDescent="0.25">
      <c r="A2806" t="s">
        <v>6592</v>
      </c>
      <c r="B2806">
        <v>875.48</v>
      </c>
      <c r="C2806" t="s">
        <v>5064</v>
      </c>
      <c r="D2806">
        <v>27.95</v>
      </c>
      <c r="E2806">
        <v>383</v>
      </c>
      <c r="F2806">
        <v>1</v>
      </c>
      <c r="G2806" s="2">
        <v>45077.15351851852</v>
      </c>
      <c r="H2806" s="2">
        <v>45213.249583333331</v>
      </c>
      <c r="I2806" s="18">
        <v>0.35199999999999998</v>
      </c>
      <c r="J2806">
        <v>0.45300000000000001</v>
      </c>
      <c r="K2806" t="s">
        <v>32</v>
      </c>
      <c r="L2806" s="34" t="str">
        <f t="shared" si="129"/>
        <v>20-40%</v>
      </c>
      <c r="M2806" t="str">
        <f t="shared" si="130"/>
        <v>40-60%</v>
      </c>
      <c r="N2806">
        <f t="shared" ca="1" si="131"/>
        <v>799</v>
      </c>
    </row>
    <row r="2807" spans="1:14" x14ac:dyDescent="0.25">
      <c r="A2807" t="s">
        <v>6593</v>
      </c>
      <c r="B2807">
        <v>1032.33</v>
      </c>
      <c r="C2807" t="s">
        <v>5067</v>
      </c>
      <c r="D2807">
        <v>9.25</v>
      </c>
      <c r="E2807">
        <v>399</v>
      </c>
      <c r="F2807">
        <v>2</v>
      </c>
      <c r="G2807" s="2">
        <v>44952.251030092593</v>
      </c>
      <c r="H2807" s="2">
        <v>45908.559166666673</v>
      </c>
      <c r="I2807" s="18">
        <v>0.58399999999999996</v>
      </c>
      <c r="J2807">
        <v>0.38700000000000001</v>
      </c>
      <c r="K2807" t="s">
        <v>52</v>
      </c>
      <c r="L2807" s="34" t="str">
        <f t="shared" si="129"/>
        <v>0-20%</v>
      </c>
      <c r="M2807" t="str">
        <f t="shared" si="130"/>
        <v>20-40%</v>
      </c>
      <c r="N2807">
        <f t="shared" ca="1" si="131"/>
        <v>104</v>
      </c>
    </row>
    <row r="2808" spans="1:14" x14ac:dyDescent="0.25">
      <c r="A2808" t="s">
        <v>6594</v>
      </c>
      <c r="B2808">
        <v>1000.97</v>
      </c>
      <c r="C2808" t="s">
        <v>5067</v>
      </c>
      <c r="D2808">
        <v>19.22</v>
      </c>
      <c r="E2808">
        <v>454</v>
      </c>
      <c r="F2808">
        <v>1</v>
      </c>
      <c r="G2808" s="2">
        <v>45303.854259259257</v>
      </c>
      <c r="H2808" s="2">
        <v>45779.093668981477</v>
      </c>
      <c r="I2808" s="18">
        <v>0.184</v>
      </c>
      <c r="J2808">
        <v>0.48499999999999999</v>
      </c>
      <c r="K2808" t="s">
        <v>50</v>
      </c>
      <c r="L2808" s="34" t="str">
        <f t="shared" si="129"/>
        <v>0-20%</v>
      </c>
      <c r="M2808" t="str">
        <f t="shared" si="130"/>
        <v>40-60%</v>
      </c>
      <c r="N2808">
        <f t="shared" ca="1" si="131"/>
        <v>233</v>
      </c>
    </row>
    <row r="2809" spans="1:14" x14ac:dyDescent="0.25">
      <c r="A2809" t="s">
        <v>6595</v>
      </c>
      <c r="B2809">
        <v>2405.34</v>
      </c>
      <c r="C2809" t="s">
        <v>5064</v>
      </c>
      <c r="D2809">
        <v>6.16</v>
      </c>
      <c r="E2809">
        <v>537</v>
      </c>
      <c r="F2809">
        <v>1</v>
      </c>
      <c r="G2809" s="2">
        <v>45082.996192129627</v>
      </c>
      <c r="H2809" s="2">
        <v>45631.139687499999</v>
      </c>
      <c r="I2809" s="18">
        <v>0.46600000000000003</v>
      </c>
      <c r="J2809">
        <v>0.59499999999999997</v>
      </c>
      <c r="K2809" t="s">
        <v>35</v>
      </c>
      <c r="L2809" s="34" t="str">
        <f t="shared" si="129"/>
        <v>0-20%</v>
      </c>
      <c r="M2809" t="str">
        <f t="shared" si="130"/>
        <v>40-60%</v>
      </c>
      <c r="N2809">
        <f t="shared" ca="1" si="131"/>
        <v>381</v>
      </c>
    </row>
    <row r="2810" spans="1:14" x14ac:dyDescent="0.25">
      <c r="A2810" t="s">
        <v>6596</v>
      </c>
      <c r="B2810">
        <v>308.01</v>
      </c>
      <c r="C2810" t="s">
        <v>5064</v>
      </c>
      <c r="D2810">
        <v>7.37</v>
      </c>
      <c r="E2810">
        <v>525</v>
      </c>
      <c r="F2810">
        <v>2</v>
      </c>
      <c r="G2810" s="2">
        <v>45184.395173611112</v>
      </c>
      <c r="H2810" s="2">
        <v>45584.179513888892</v>
      </c>
      <c r="I2810" s="18">
        <v>8.2000000000000003E-2</v>
      </c>
      <c r="J2810">
        <v>6.7000000000000004E-2</v>
      </c>
      <c r="K2810" t="s">
        <v>61</v>
      </c>
      <c r="L2810" s="34" t="str">
        <f t="shared" si="129"/>
        <v>0-20%</v>
      </c>
      <c r="M2810" t="str">
        <f t="shared" si="130"/>
        <v>0-20%</v>
      </c>
      <c r="N2810">
        <f t="shared" ca="1" si="131"/>
        <v>428</v>
      </c>
    </row>
    <row r="2811" spans="1:14" x14ac:dyDescent="0.25">
      <c r="A2811" t="s">
        <v>6597</v>
      </c>
      <c r="B2811">
        <v>926.01</v>
      </c>
      <c r="C2811" t="s">
        <v>5067</v>
      </c>
      <c r="D2811">
        <v>5.32</v>
      </c>
      <c r="E2811">
        <v>663</v>
      </c>
      <c r="F2811">
        <v>2</v>
      </c>
      <c r="G2811" s="2">
        <v>44991.242199074077</v>
      </c>
      <c r="H2811" s="2">
        <v>45542.547071759262</v>
      </c>
      <c r="I2811" s="18">
        <v>0.48299999999999998</v>
      </c>
      <c r="J2811">
        <v>0.28699999999999998</v>
      </c>
      <c r="K2811" t="s">
        <v>64</v>
      </c>
      <c r="L2811" s="34" t="str">
        <f t="shared" si="129"/>
        <v>0-20%</v>
      </c>
      <c r="M2811" t="str">
        <f t="shared" si="130"/>
        <v>20-40%</v>
      </c>
      <c r="N2811">
        <f t="shared" ca="1" si="131"/>
        <v>470</v>
      </c>
    </row>
    <row r="2812" spans="1:14" x14ac:dyDescent="0.25">
      <c r="A2812" t="s">
        <v>6598</v>
      </c>
      <c r="B2812">
        <v>1631.28</v>
      </c>
      <c r="C2812" t="s">
        <v>5064</v>
      </c>
      <c r="D2812">
        <v>3.13</v>
      </c>
      <c r="E2812">
        <v>408</v>
      </c>
      <c r="F2812">
        <v>2</v>
      </c>
      <c r="G2812" s="2">
        <v>45125.482210648152</v>
      </c>
      <c r="H2812" s="2">
        <v>45719.255671296298</v>
      </c>
      <c r="I2812" s="18">
        <v>8.1000000000000003E-2</v>
      </c>
      <c r="J2812">
        <v>9.0999999999999998E-2</v>
      </c>
      <c r="K2812" t="s">
        <v>89</v>
      </c>
      <c r="L2812" s="34" t="str">
        <f t="shared" si="129"/>
        <v>0-20%</v>
      </c>
      <c r="M2812" t="str">
        <f t="shared" si="130"/>
        <v>0-20%</v>
      </c>
      <c r="N2812">
        <f t="shared" ca="1" si="131"/>
        <v>293</v>
      </c>
    </row>
    <row r="2813" spans="1:14" x14ac:dyDescent="0.25">
      <c r="A2813" t="s">
        <v>6599</v>
      </c>
      <c r="B2813">
        <v>1677.12</v>
      </c>
      <c r="C2813" t="s">
        <v>5064</v>
      </c>
      <c r="D2813">
        <v>8.24</v>
      </c>
      <c r="E2813">
        <v>548</v>
      </c>
      <c r="F2813">
        <v>3</v>
      </c>
      <c r="G2813" s="2">
        <v>45636.560393518521</v>
      </c>
      <c r="H2813" s="2">
        <v>45198.810937499999</v>
      </c>
      <c r="I2813" s="18">
        <v>0.47699999999999998</v>
      </c>
      <c r="J2813">
        <v>0.47599999999999998</v>
      </c>
      <c r="K2813" t="s">
        <v>71</v>
      </c>
      <c r="L2813" s="34" t="str">
        <f t="shared" si="129"/>
        <v>0-20%</v>
      </c>
      <c r="M2813" t="str">
        <f t="shared" si="130"/>
        <v>40-60%</v>
      </c>
      <c r="N2813">
        <f t="shared" ca="1" si="131"/>
        <v>814</v>
      </c>
    </row>
    <row r="2814" spans="1:14" x14ac:dyDescent="0.25">
      <c r="A2814" t="s">
        <v>6600</v>
      </c>
      <c r="B2814">
        <v>166.47</v>
      </c>
      <c r="C2814" t="s">
        <v>5066</v>
      </c>
      <c r="D2814">
        <v>5.92</v>
      </c>
      <c r="E2814">
        <v>455</v>
      </c>
      <c r="F2814">
        <v>1</v>
      </c>
      <c r="G2814" s="2">
        <v>44974.971608796302</v>
      </c>
      <c r="H2814" s="2">
        <v>45478.335150462961</v>
      </c>
      <c r="I2814" s="18">
        <v>0.497</v>
      </c>
      <c r="J2814">
        <v>7.1999999999999995E-2</v>
      </c>
      <c r="K2814" t="s">
        <v>22</v>
      </c>
      <c r="L2814" s="34" t="str">
        <f t="shared" si="129"/>
        <v>0-20%</v>
      </c>
      <c r="M2814" t="str">
        <f t="shared" si="130"/>
        <v>0-20%</v>
      </c>
      <c r="N2814">
        <f t="shared" ca="1" si="131"/>
        <v>534</v>
      </c>
    </row>
    <row r="2815" spans="1:14" x14ac:dyDescent="0.25">
      <c r="A2815" t="s">
        <v>6601</v>
      </c>
      <c r="B2815">
        <v>3035.98</v>
      </c>
      <c r="C2815" t="s">
        <v>5066</v>
      </c>
      <c r="D2815">
        <v>17.75</v>
      </c>
      <c r="E2815">
        <v>563</v>
      </c>
      <c r="F2815">
        <v>2</v>
      </c>
      <c r="G2815" s="2">
        <v>44937.969097222223</v>
      </c>
      <c r="H2815" s="2">
        <v>45545.507094907407</v>
      </c>
      <c r="I2815" s="18">
        <v>0.33100000000000002</v>
      </c>
      <c r="J2815">
        <v>0.58799999999999997</v>
      </c>
      <c r="K2815" t="s">
        <v>66</v>
      </c>
      <c r="L2815" s="34" t="str">
        <f t="shared" si="129"/>
        <v>0-20%</v>
      </c>
      <c r="M2815" t="str">
        <f t="shared" si="130"/>
        <v>40-60%</v>
      </c>
      <c r="N2815">
        <f t="shared" ca="1" si="131"/>
        <v>467</v>
      </c>
    </row>
    <row r="2816" spans="1:14" x14ac:dyDescent="0.25">
      <c r="A2816" t="s">
        <v>6602</v>
      </c>
      <c r="B2816">
        <v>564.67999999999995</v>
      </c>
      <c r="C2816" t="s">
        <v>5067</v>
      </c>
      <c r="D2816">
        <v>15.35</v>
      </c>
      <c r="E2816">
        <v>603</v>
      </c>
      <c r="F2816">
        <v>2</v>
      </c>
      <c r="G2816" s="2">
        <v>45324.723622685182</v>
      </c>
      <c r="H2816" s="2">
        <v>45687.922881944447</v>
      </c>
      <c r="I2816" s="18">
        <v>0.30299999999999999</v>
      </c>
      <c r="J2816">
        <v>0.33500000000000002</v>
      </c>
      <c r="K2816" t="s">
        <v>61</v>
      </c>
      <c r="L2816" s="34" t="str">
        <f t="shared" si="129"/>
        <v>0-20%</v>
      </c>
      <c r="M2816" t="str">
        <f t="shared" si="130"/>
        <v>20-40%</v>
      </c>
      <c r="N2816">
        <f t="shared" ca="1" si="131"/>
        <v>325</v>
      </c>
    </row>
    <row r="2817" spans="1:14" x14ac:dyDescent="0.25">
      <c r="A2817" t="s">
        <v>6603</v>
      </c>
      <c r="B2817">
        <v>3963.18</v>
      </c>
      <c r="C2817" t="s">
        <v>5066</v>
      </c>
      <c r="D2817">
        <v>8.77</v>
      </c>
      <c r="E2817">
        <v>810</v>
      </c>
      <c r="F2817">
        <v>2</v>
      </c>
      <c r="G2817" s="2">
        <v>45124.397129629629</v>
      </c>
      <c r="H2817" s="2">
        <v>45837.011874999997</v>
      </c>
      <c r="I2817" s="18">
        <v>0.13800000000000001</v>
      </c>
      <c r="J2817">
        <v>5.8999999999999997E-2</v>
      </c>
      <c r="K2817" t="s">
        <v>39</v>
      </c>
      <c r="L2817" s="34" t="str">
        <f t="shared" si="129"/>
        <v>0-20%</v>
      </c>
      <c r="M2817" t="str">
        <f t="shared" si="130"/>
        <v>0-20%</v>
      </c>
      <c r="N2817">
        <f t="shared" ca="1" si="131"/>
        <v>175</v>
      </c>
    </row>
    <row r="2818" spans="1:14" x14ac:dyDescent="0.25">
      <c r="A2818" t="s">
        <v>6604</v>
      </c>
      <c r="B2818">
        <v>89.87</v>
      </c>
      <c r="C2818" t="s">
        <v>5065</v>
      </c>
      <c r="D2818">
        <v>3.82</v>
      </c>
      <c r="E2818">
        <v>556</v>
      </c>
      <c r="F2818">
        <v>1</v>
      </c>
      <c r="G2818" s="2">
        <v>45901.339363425926</v>
      </c>
      <c r="H2818" s="2">
        <v>45703.046493055554</v>
      </c>
      <c r="I2818" s="18">
        <v>0.192</v>
      </c>
      <c r="J2818">
        <v>0.22700000000000001</v>
      </c>
      <c r="K2818" t="s">
        <v>106</v>
      </c>
      <c r="L2818" s="34" t="str">
        <f t="shared" si="129"/>
        <v>0-20%</v>
      </c>
      <c r="M2818" t="str">
        <f t="shared" si="130"/>
        <v>20-40%</v>
      </c>
      <c r="N2818">
        <f t="shared" ca="1" si="131"/>
        <v>309</v>
      </c>
    </row>
    <row r="2819" spans="1:14" x14ac:dyDescent="0.25">
      <c r="A2819" t="s">
        <v>6605</v>
      </c>
      <c r="B2819">
        <v>886.36</v>
      </c>
      <c r="C2819" t="s">
        <v>5066</v>
      </c>
      <c r="D2819">
        <v>16.989999999999998</v>
      </c>
      <c r="E2819">
        <v>769</v>
      </c>
      <c r="F2819">
        <v>1</v>
      </c>
      <c r="G2819" s="2">
        <v>45517.146273148152</v>
      </c>
      <c r="H2819" s="2">
        <v>45782.417141203703</v>
      </c>
      <c r="I2819" s="18">
        <v>0.222</v>
      </c>
      <c r="J2819">
        <v>0.106</v>
      </c>
      <c r="K2819" t="s">
        <v>46</v>
      </c>
      <c r="L2819" s="34" t="str">
        <f t="shared" ref="L2819:L2882" si="132">IF(D2819 / 100 &lt;= 0.2,"0-20%",
IF(D2819 / 100 &lt;= 0.4,"20-40%",
IF(D2819 / 100 &lt;=0.6,"40-60%",
IF(D2819 / 100 &lt;= 0.8,"60-80%","&gt;80%"))))</f>
        <v>0-20%</v>
      </c>
      <c r="M2819" t="str">
        <f t="shared" ref="M2819:M2882" si="133">IF(J2819 &lt;= 0.2,"0-20%",
IF(J2819 &lt;= 0.4,"20-40%",
IF(J2819 &lt;=0.6,"40-60%",
IF(J2819 &lt;= 0.8,"60-80%","&gt;80%"))))</f>
        <v>0-20%</v>
      </c>
      <c r="N2819">
        <f t="shared" ref="N2819:N2882" ca="1" si="134">IF(_xlfn.DAYS(TODAY(),H2819) &gt; 0, _xlfn.DAYS(TODAY(),H2819), 0)</f>
        <v>230</v>
      </c>
    </row>
    <row r="2820" spans="1:14" x14ac:dyDescent="0.25">
      <c r="A2820" t="s">
        <v>6606</v>
      </c>
      <c r="B2820">
        <v>1790.57</v>
      </c>
      <c r="C2820" t="s">
        <v>5064</v>
      </c>
      <c r="D2820">
        <v>12.15</v>
      </c>
      <c r="E2820">
        <v>747</v>
      </c>
      <c r="F2820">
        <v>2</v>
      </c>
      <c r="G2820" s="2">
        <v>45942.97148148148</v>
      </c>
      <c r="H2820" s="2">
        <v>45528.796273148153</v>
      </c>
      <c r="I2820" s="18">
        <v>0.45100000000000001</v>
      </c>
      <c r="J2820">
        <v>0.40899999999999997</v>
      </c>
      <c r="K2820" t="s">
        <v>64</v>
      </c>
      <c r="L2820" s="34" t="str">
        <f t="shared" si="132"/>
        <v>0-20%</v>
      </c>
      <c r="M2820" t="str">
        <f t="shared" si="133"/>
        <v>40-60%</v>
      </c>
      <c r="N2820">
        <f t="shared" ca="1" si="134"/>
        <v>484</v>
      </c>
    </row>
    <row r="2821" spans="1:14" x14ac:dyDescent="0.25">
      <c r="A2821" t="s">
        <v>6607</v>
      </c>
      <c r="B2821">
        <v>1105.78</v>
      </c>
      <c r="C2821" t="s">
        <v>5067</v>
      </c>
      <c r="D2821">
        <v>24.02</v>
      </c>
      <c r="E2821">
        <v>483</v>
      </c>
      <c r="F2821">
        <v>1</v>
      </c>
      <c r="G2821" s="2">
        <v>44993.969143518523</v>
      </c>
      <c r="H2821" s="2">
        <v>45396.037361111114</v>
      </c>
      <c r="I2821" s="18">
        <v>0.29199999999999998</v>
      </c>
      <c r="J2821">
        <v>0.46899999999999997</v>
      </c>
      <c r="K2821" t="s">
        <v>35</v>
      </c>
      <c r="L2821" s="34" t="str">
        <f t="shared" si="132"/>
        <v>20-40%</v>
      </c>
      <c r="M2821" t="str">
        <f t="shared" si="133"/>
        <v>40-60%</v>
      </c>
      <c r="N2821">
        <f t="shared" ca="1" si="134"/>
        <v>616</v>
      </c>
    </row>
    <row r="2822" spans="1:14" x14ac:dyDescent="0.25">
      <c r="A2822" t="s">
        <v>6608</v>
      </c>
      <c r="B2822">
        <v>464</v>
      </c>
      <c r="C2822" t="s">
        <v>5064</v>
      </c>
      <c r="D2822">
        <v>3.82</v>
      </c>
      <c r="E2822">
        <v>709</v>
      </c>
      <c r="F2822">
        <v>2</v>
      </c>
      <c r="G2822" s="2">
        <v>45876.058657407397</v>
      </c>
      <c r="H2822" s="2">
        <v>45146.462847222218</v>
      </c>
      <c r="I2822" s="18">
        <v>0.30399999999999999</v>
      </c>
      <c r="J2822">
        <v>0.69499999999999995</v>
      </c>
      <c r="K2822" t="s">
        <v>32</v>
      </c>
      <c r="L2822" s="34" t="str">
        <f t="shared" si="132"/>
        <v>0-20%</v>
      </c>
      <c r="M2822" t="str">
        <f t="shared" si="133"/>
        <v>60-80%</v>
      </c>
      <c r="N2822">
        <f t="shared" ca="1" si="134"/>
        <v>866</v>
      </c>
    </row>
    <row r="2823" spans="1:14" x14ac:dyDescent="0.25">
      <c r="A2823" t="s">
        <v>6609</v>
      </c>
      <c r="B2823">
        <v>879.63</v>
      </c>
      <c r="C2823" t="s">
        <v>5064</v>
      </c>
      <c r="D2823">
        <v>4.09</v>
      </c>
      <c r="E2823">
        <v>690</v>
      </c>
      <c r="F2823">
        <v>2</v>
      </c>
      <c r="G2823" s="2">
        <v>45119.452951388892</v>
      </c>
      <c r="H2823" s="2">
        <v>45326.477777777778</v>
      </c>
      <c r="I2823" s="18">
        <v>0.55800000000000005</v>
      </c>
      <c r="J2823">
        <v>0.78100000000000003</v>
      </c>
      <c r="K2823" t="s">
        <v>86</v>
      </c>
      <c r="L2823" s="34" t="str">
        <f t="shared" si="132"/>
        <v>0-20%</v>
      </c>
      <c r="M2823" t="str">
        <f t="shared" si="133"/>
        <v>60-80%</v>
      </c>
      <c r="N2823">
        <f t="shared" ca="1" si="134"/>
        <v>686</v>
      </c>
    </row>
    <row r="2824" spans="1:14" x14ac:dyDescent="0.25">
      <c r="A2824" t="s">
        <v>6610</v>
      </c>
      <c r="B2824">
        <v>1655.7</v>
      </c>
      <c r="C2824" t="s">
        <v>5064</v>
      </c>
      <c r="D2824">
        <v>1.32</v>
      </c>
      <c r="E2824">
        <v>379</v>
      </c>
      <c r="F2824">
        <v>1</v>
      </c>
      <c r="G2824" s="2">
        <v>45920.203240740739</v>
      </c>
      <c r="H2824" s="2">
        <v>45450.928368055553</v>
      </c>
      <c r="I2824" s="18">
        <v>0.45600000000000002</v>
      </c>
      <c r="J2824">
        <v>0.53200000000000003</v>
      </c>
      <c r="K2824" t="s">
        <v>54</v>
      </c>
      <c r="L2824" s="34" t="str">
        <f t="shared" si="132"/>
        <v>0-20%</v>
      </c>
      <c r="M2824" t="str">
        <f t="shared" si="133"/>
        <v>40-60%</v>
      </c>
      <c r="N2824">
        <f t="shared" ca="1" si="134"/>
        <v>562</v>
      </c>
    </row>
    <row r="2825" spans="1:14" x14ac:dyDescent="0.25">
      <c r="A2825" t="s">
        <v>6611</v>
      </c>
      <c r="B2825">
        <v>180.54</v>
      </c>
      <c r="C2825" t="s">
        <v>5065</v>
      </c>
      <c r="D2825">
        <v>21.59</v>
      </c>
      <c r="E2825">
        <v>686</v>
      </c>
      <c r="F2825">
        <v>5</v>
      </c>
      <c r="G2825" s="2">
        <v>44979.908796296288</v>
      </c>
      <c r="H2825" s="2">
        <v>45767.971562500003</v>
      </c>
      <c r="I2825" s="18">
        <v>0.14199999999999999</v>
      </c>
      <c r="J2825">
        <v>0.372</v>
      </c>
      <c r="K2825" t="s">
        <v>61</v>
      </c>
      <c r="L2825" s="34" t="str">
        <f t="shared" si="132"/>
        <v>20-40%</v>
      </c>
      <c r="M2825" t="str">
        <f t="shared" si="133"/>
        <v>20-40%</v>
      </c>
      <c r="N2825">
        <f t="shared" ca="1" si="134"/>
        <v>245</v>
      </c>
    </row>
    <row r="2826" spans="1:14" x14ac:dyDescent="0.25">
      <c r="A2826" t="s">
        <v>6612</v>
      </c>
      <c r="B2826">
        <v>331.69</v>
      </c>
      <c r="C2826" t="s">
        <v>5064</v>
      </c>
      <c r="D2826">
        <v>8.44</v>
      </c>
      <c r="E2826">
        <v>448</v>
      </c>
      <c r="F2826">
        <v>1</v>
      </c>
      <c r="G2826" s="2">
        <v>45716.887708333343</v>
      </c>
      <c r="H2826" s="2">
        <v>45896.69332175926</v>
      </c>
      <c r="I2826" s="18">
        <v>0.152</v>
      </c>
      <c r="J2826">
        <v>0.157</v>
      </c>
      <c r="K2826" t="s">
        <v>69</v>
      </c>
      <c r="L2826" s="34" t="str">
        <f t="shared" si="132"/>
        <v>0-20%</v>
      </c>
      <c r="M2826" t="str">
        <f t="shared" si="133"/>
        <v>0-20%</v>
      </c>
      <c r="N2826">
        <f t="shared" ca="1" si="134"/>
        <v>116</v>
      </c>
    </row>
    <row r="2827" spans="1:14" x14ac:dyDescent="0.25">
      <c r="A2827" t="s">
        <v>6613</v>
      </c>
      <c r="B2827">
        <v>516.13</v>
      </c>
      <c r="C2827" t="s">
        <v>5064</v>
      </c>
      <c r="D2827">
        <v>12.11</v>
      </c>
      <c r="E2827">
        <v>714</v>
      </c>
      <c r="F2827">
        <v>2</v>
      </c>
      <c r="G2827" s="2">
        <v>45029.81077546296</v>
      </c>
      <c r="H2827" s="2">
        <v>45472.560706018521</v>
      </c>
      <c r="I2827" s="18">
        <v>0.33800000000000002</v>
      </c>
      <c r="J2827">
        <v>0.24299999999999999</v>
      </c>
      <c r="K2827" t="s">
        <v>50</v>
      </c>
      <c r="L2827" s="34" t="str">
        <f t="shared" si="132"/>
        <v>0-20%</v>
      </c>
      <c r="M2827" t="str">
        <f t="shared" si="133"/>
        <v>20-40%</v>
      </c>
      <c r="N2827">
        <f t="shared" ca="1" si="134"/>
        <v>540</v>
      </c>
    </row>
    <row r="2828" spans="1:14" x14ac:dyDescent="0.25">
      <c r="A2828" t="s">
        <v>6614</v>
      </c>
      <c r="B2828">
        <v>660.51</v>
      </c>
      <c r="C2828" t="s">
        <v>5067</v>
      </c>
      <c r="D2828">
        <v>6.78</v>
      </c>
      <c r="E2828">
        <v>882</v>
      </c>
      <c r="F2828">
        <v>3</v>
      </c>
      <c r="G2828" s="2">
        <v>45146.114224537043</v>
      </c>
      <c r="H2828" s="2">
        <v>45694.767395833333</v>
      </c>
      <c r="I2828" s="18">
        <v>0.23300000000000001</v>
      </c>
      <c r="J2828">
        <v>8.4000000000000005E-2</v>
      </c>
      <c r="K2828" t="s">
        <v>50</v>
      </c>
      <c r="L2828" s="34" t="str">
        <f t="shared" si="132"/>
        <v>0-20%</v>
      </c>
      <c r="M2828" t="str">
        <f t="shared" si="133"/>
        <v>0-20%</v>
      </c>
      <c r="N2828">
        <f t="shared" ca="1" si="134"/>
        <v>318</v>
      </c>
    </row>
    <row r="2829" spans="1:14" x14ac:dyDescent="0.25">
      <c r="A2829" t="s">
        <v>6615</v>
      </c>
      <c r="B2829">
        <v>2141.4299999999998</v>
      </c>
      <c r="C2829" t="s">
        <v>5064</v>
      </c>
      <c r="D2829">
        <v>7.33</v>
      </c>
      <c r="E2829">
        <v>800</v>
      </c>
      <c r="F2829">
        <v>3</v>
      </c>
      <c r="G2829" s="2">
        <v>45001.540706018517</v>
      </c>
      <c r="H2829" s="2">
        <v>45036.192986111113</v>
      </c>
      <c r="I2829" s="18">
        <v>0.217</v>
      </c>
      <c r="J2829">
        <v>0.107</v>
      </c>
      <c r="K2829" t="s">
        <v>86</v>
      </c>
      <c r="L2829" s="34" t="str">
        <f t="shared" si="132"/>
        <v>0-20%</v>
      </c>
      <c r="M2829" t="str">
        <f t="shared" si="133"/>
        <v>0-20%</v>
      </c>
      <c r="N2829">
        <f t="shared" ca="1" si="134"/>
        <v>976</v>
      </c>
    </row>
    <row r="2830" spans="1:14" x14ac:dyDescent="0.25">
      <c r="A2830" t="s">
        <v>6616</v>
      </c>
      <c r="B2830">
        <v>1257.25</v>
      </c>
      <c r="C2830" t="s">
        <v>5064</v>
      </c>
      <c r="D2830">
        <v>1.26</v>
      </c>
      <c r="E2830">
        <v>753</v>
      </c>
      <c r="F2830">
        <v>1</v>
      </c>
      <c r="G2830" s="2">
        <v>44986.903391203698</v>
      </c>
      <c r="H2830" s="2">
        <v>45165.547256944446</v>
      </c>
      <c r="I2830" s="18">
        <v>0.35299999999999998</v>
      </c>
      <c r="J2830">
        <v>0.68500000000000005</v>
      </c>
      <c r="K2830" t="s">
        <v>35</v>
      </c>
      <c r="L2830" s="34" t="str">
        <f t="shared" si="132"/>
        <v>0-20%</v>
      </c>
      <c r="M2830" t="str">
        <f t="shared" si="133"/>
        <v>60-80%</v>
      </c>
      <c r="N2830">
        <f t="shared" ca="1" si="134"/>
        <v>847</v>
      </c>
    </row>
    <row r="2831" spans="1:14" x14ac:dyDescent="0.25">
      <c r="A2831" t="s">
        <v>6617</v>
      </c>
      <c r="B2831">
        <v>1109.2</v>
      </c>
      <c r="C2831" t="s">
        <v>5064</v>
      </c>
      <c r="D2831">
        <v>7.6</v>
      </c>
      <c r="E2831">
        <v>365</v>
      </c>
      <c r="F2831">
        <v>2</v>
      </c>
      <c r="G2831" s="2">
        <v>45264.759560185194</v>
      </c>
      <c r="H2831" s="2">
        <v>45088.634074074071</v>
      </c>
      <c r="I2831" s="18">
        <v>0.24399999999999999</v>
      </c>
      <c r="J2831">
        <v>0.23300000000000001</v>
      </c>
      <c r="K2831" t="s">
        <v>41</v>
      </c>
      <c r="L2831" s="34" t="str">
        <f t="shared" si="132"/>
        <v>0-20%</v>
      </c>
      <c r="M2831" t="str">
        <f t="shared" si="133"/>
        <v>20-40%</v>
      </c>
      <c r="N2831">
        <f t="shared" ca="1" si="134"/>
        <v>924</v>
      </c>
    </row>
    <row r="2832" spans="1:14" x14ac:dyDescent="0.25">
      <c r="A2832" t="s">
        <v>6618</v>
      </c>
      <c r="B2832">
        <v>794.47</v>
      </c>
      <c r="C2832" t="s">
        <v>5064</v>
      </c>
      <c r="D2832">
        <v>39.14</v>
      </c>
      <c r="E2832">
        <v>526</v>
      </c>
      <c r="F2832">
        <v>1</v>
      </c>
      <c r="G2832" s="2">
        <v>45204.156574074077</v>
      </c>
      <c r="H2832" s="2">
        <v>45920.846261574072</v>
      </c>
      <c r="I2832" s="18">
        <v>0.222</v>
      </c>
      <c r="J2832">
        <v>0.49399999999999999</v>
      </c>
      <c r="K2832" t="s">
        <v>106</v>
      </c>
      <c r="L2832" s="34" t="str">
        <f t="shared" si="132"/>
        <v>20-40%</v>
      </c>
      <c r="M2832" t="str">
        <f t="shared" si="133"/>
        <v>40-60%</v>
      </c>
      <c r="N2832">
        <f t="shared" ca="1" si="134"/>
        <v>92</v>
      </c>
    </row>
    <row r="2833" spans="1:14" x14ac:dyDescent="0.25">
      <c r="A2833" t="s">
        <v>6619</v>
      </c>
      <c r="B2833">
        <v>171.55</v>
      </c>
      <c r="C2833" t="s">
        <v>5064</v>
      </c>
      <c r="D2833">
        <v>13.62</v>
      </c>
      <c r="E2833">
        <v>435</v>
      </c>
      <c r="F2833">
        <v>1</v>
      </c>
      <c r="G2833" s="2">
        <v>45163.096666666657</v>
      </c>
      <c r="H2833" s="2">
        <v>45629.981354166674</v>
      </c>
      <c r="I2833" s="18">
        <v>0.182</v>
      </c>
      <c r="J2833">
        <v>0.313</v>
      </c>
      <c r="K2833" t="s">
        <v>89</v>
      </c>
      <c r="L2833" s="34" t="str">
        <f t="shared" si="132"/>
        <v>0-20%</v>
      </c>
      <c r="M2833" t="str">
        <f t="shared" si="133"/>
        <v>20-40%</v>
      </c>
      <c r="N2833">
        <f t="shared" ca="1" si="134"/>
        <v>383</v>
      </c>
    </row>
    <row r="2834" spans="1:14" x14ac:dyDescent="0.25">
      <c r="A2834" t="s">
        <v>6620</v>
      </c>
      <c r="B2834">
        <v>847.57</v>
      </c>
      <c r="C2834" t="s">
        <v>5066</v>
      </c>
      <c r="D2834">
        <v>1.76</v>
      </c>
      <c r="E2834">
        <v>324</v>
      </c>
      <c r="F2834">
        <v>1</v>
      </c>
      <c r="G2834" s="2">
        <v>45323.017696759263</v>
      </c>
      <c r="H2834" s="2">
        <v>45299.840208333328</v>
      </c>
      <c r="I2834" s="18">
        <v>0.182</v>
      </c>
      <c r="J2834">
        <v>0.72199999999999998</v>
      </c>
      <c r="K2834" t="s">
        <v>54</v>
      </c>
      <c r="L2834" s="34" t="str">
        <f t="shared" si="132"/>
        <v>0-20%</v>
      </c>
      <c r="M2834" t="str">
        <f t="shared" si="133"/>
        <v>60-80%</v>
      </c>
      <c r="N2834">
        <f t="shared" ca="1" si="134"/>
        <v>713</v>
      </c>
    </row>
    <row r="2835" spans="1:14" x14ac:dyDescent="0.25">
      <c r="A2835" t="s">
        <v>6621</v>
      </c>
      <c r="B2835">
        <v>368.73</v>
      </c>
      <c r="C2835" t="s">
        <v>5067</v>
      </c>
      <c r="D2835">
        <v>37.770000000000003</v>
      </c>
      <c r="E2835">
        <v>895</v>
      </c>
      <c r="F2835">
        <v>3</v>
      </c>
      <c r="G2835" s="2">
        <v>45714.274861111109</v>
      </c>
      <c r="H2835" s="2">
        <v>45135.486712962957</v>
      </c>
      <c r="I2835" s="18">
        <v>0.29699999999999999</v>
      </c>
      <c r="J2835">
        <v>0.39900000000000002</v>
      </c>
      <c r="K2835" t="s">
        <v>50</v>
      </c>
      <c r="L2835" s="34" t="str">
        <f t="shared" si="132"/>
        <v>20-40%</v>
      </c>
      <c r="M2835" t="str">
        <f t="shared" si="133"/>
        <v>20-40%</v>
      </c>
      <c r="N2835">
        <f t="shared" ca="1" si="134"/>
        <v>877</v>
      </c>
    </row>
    <row r="2836" spans="1:14" x14ac:dyDescent="0.25">
      <c r="A2836" t="s">
        <v>6622</v>
      </c>
      <c r="B2836">
        <v>131.27000000000001</v>
      </c>
      <c r="C2836" t="s">
        <v>5065</v>
      </c>
      <c r="D2836">
        <v>4.28</v>
      </c>
      <c r="E2836">
        <v>882</v>
      </c>
      <c r="F2836">
        <v>1</v>
      </c>
      <c r="G2836" s="2">
        <v>45683.385335648149</v>
      </c>
      <c r="H2836" s="2">
        <v>45540.666805555556</v>
      </c>
      <c r="I2836" s="18">
        <v>3.6999999999999998E-2</v>
      </c>
      <c r="J2836">
        <v>0.154</v>
      </c>
      <c r="K2836" t="s">
        <v>17</v>
      </c>
      <c r="L2836" s="34" t="str">
        <f t="shared" si="132"/>
        <v>0-20%</v>
      </c>
      <c r="M2836" t="str">
        <f t="shared" si="133"/>
        <v>0-20%</v>
      </c>
      <c r="N2836">
        <f t="shared" ca="1" si="134"/>
        <v>472</v>
      </c>
    </row>
    <row r="2837" spans="1:14" x14ac:dyDescent="0.25">
      <c r="A2837" t="s">
        <v>6623</v>
      </c>
      <c r="B2837">
        <v>624.74</v>
      </c>
      <c r="C2837" t="s">
        <v>5067</v>
      </c>
      <c r="D2837">
        <v>8.68</v>
      </c>
      <c r="E2837">
        <v>573</v>
      </c>
      <c r="F2837">
        <v>3</v>
      </c>
      <c r="G2837" s="2">
        <v>45006.789259259262</v>
      </c>
      <c r="H2837" s="2">
        <v>45722.349409722221</v>
      </c>
      <c r="I2837" s="18">
        <v>0.32200000000000001</v>
      </c>
      <c r="J2837">
        <v>0.47699999999999998</v>
      </c>
      <c r="K2837" t="s">
        <v>28</v>
      </c>
      <c r="L2837" s="34" t="str">
        <f t="shared" si="132"/>
        <v>0-20%</v>
      </c>
      <c r="M2837" t="str">
        <f t="shared" si="133"/>
        <v>40-60%</v>
      </c>
      <c r="N2837">
        <f t="shared" ca="1" si="134"/>
        <v>290</v>
      </c>
    </row>
    <row r="2838" spans="1:14" x14ac:dyDescent="0.25">
      <c r="A2838" t="s">
        <v>6624</v>
      </c>
      <c r="B2838">
        <v>1717.47</v>
      </c>
      <c r="C2838" t="s">
        <v>5065</v>
      </c>
      <c r="D2838">
        <v>8.91</v>
      </c>
      <c r="E2838">
        <v>557</v>
      </c>
      <c r="F2838">
        <v>2</v>
      </c>
      <c r="G2838" s="2">
        <v>45319.644259259258</v>
      </c>
      <c r="H2838" s="2">
        <v>45232.214502314811</v>
      </c>
      <c r="I2838" s="18">
        <v>0.09</v>
      </c>
      <c r="J2838">
        <v>0.124</v>
      </c>
      <c r="K2838" t="s">
        <v>66</v>
      </c>
      <c r="L2838" s="34" t="str">
        <f t="shared" si="132"/>
        <v>0-20%</v>
      </c>
      <c r="M2838" t="str">
        <f t="shared" si="133"/>
        <v>0-20%</v>
      </c>
      <c r="N2838">
        <f t="shared" ca="1" si="134"/>
        <v>780</v>
      </c>
    </row>
    <row r="2839" spans="1:14" x14ac:dyDescent="0.25">
      <c r="A2839" t="s">
        <v>6625</v>
      </c>
      <c r="B2839">
        <v>817.93</v>
      </c>
      <c r="C2839" t="s">
        <v>5064</v>
      </c>
      <c r="D2839">
        <v>9.44</v>
      </c>
      <c r="E2839">
        <v>648</v>
      </c>
      <c r="F2839">
        <v>1</v>
      </c>
      <c r="G2839" s="2">
        <v>45535.883287037039</v>
      </c>
      <c r="H2839" s="2">
        <v>45388.302789351852</v>
      </c>
      <c r="I2839" s="18">
        <v>0.19400000000000001</v>
      </c>
      <c r="J2839">
        <v>0.16700000000000001</v>
      </c>
      <c r="K2839" t="s">
        <v>41</v>
      </c>
      <c r="L2839" s="34" t="str">
        <f t="shared" si="132"/>
        <v>0-20%</v>
      </c>
      <c r="M2839" t="str">
        <f t="shared" si="133"/>
        <v>0-20%</v>
      </c>
      <c r="N2839">
        <f t="shared" ca="1" si="134"/>
        <v>624</v>
      </c>
    </row>
    <row r="2840" spans="1:14" x14ac:dyDescent="0.25">
      <c r="A2840" t="s">
        <v>6626</v>
      </c>
      <c r="B2840">
        <v>1715.03</v>
      </c>
      <c r="C2840" t="s">
        <v>5067</v>
      </c>
      <c r="D2840">
        <v>15.43</v>
      </c>
      <c r="E2840">
        <v>634</v>
      </c>
      <c r="F2840">
        <v>2</v>
      </c>
      <c r="G2840" s="2">
        <v>45638.094166666669</v>
      </c>
      <c r="H2840" s="2">
        <v>45346.183854166673</v>
      </c>
      <c r="I2840" s="18">
        <v>0.60799999999999998</v>
      </c>
      <c r="J2840">
        <v>0.36299999999999999</v>
      </c>
      <c r="K2840" t="s">
        <v>71</v>
      </c>
      <c r="L2840" s="34" t="str">
        <f t="shared" si="132"/>
        <v>0-20%</v>
      </c>
      <c r="M2840" t="str">
        <f t="shared" si="133"/>
        <v>20-40%</v>
      </c>
      <c r="N2840">
        <f t="shared" ca="1" si="134"/>
        <v>666</v>
      </c>
    </row>
    <row r="2841" spans="1:14" x14ac:dyDescent="0.25">
      <c r="A2841" t="s">
        <v>6627</v>
      </c>
      <c r="B2841">
        <v>981.09</v>
      </c>
      <c r="C2841" t="s">
        <v>5064</v>
      </c>
      <c r="D2841">
        <v>27.54</v>
      </c>
      <c r="E2841">
        <v>393</v>
      </c>
      <c r="F2841">
        <v>1</v>
      </c>
      <c r="G2841" s="2">
        <v>45009.635289351849</v>
      </c>
      <c r="H2841" s="2">
        <v>45768.891956018517</v>
      </c>
      <c r="I2841" s="18">
        <v>0.34100000000000003</v>
      </c>
      <c r="J2841">
        <v>0.60599999999999998</v>
      </c>
      <c r="K2841" t="s">
        <v>39</v>
      </c>
      <c r="L2841" s="34" t="str">
        <f t="shared" si="132"/>
        <v>20-40%</v>
      </c>
      <c r="M2841" t="str">
        <f t="shared" si="133"/>
        <v>60-80%</v>
      </c>
      <c r="N2841">
        <f t="shared" ca="1" si="134"/>
        <v>244</v>
      </c>
    </row>
    <row r="2842" spans="1:14" x14ac:dyDescent="0.25">
      <c r="A2842" t="s">
        <v>6628</v>
      </c>
      <c r="B2842">
        <v>117.3</v>
      </c>
      <c r="C2842" t="s">
        <v>5064</v>
      </c>
      <c r="D2842">
        <v>5.32</v>
      </c>
      <c r="E2842">
        <v>713</v>
      </c>
      <c r="F2842">
        <v>1</v>
      </c>
      <c r="G2842" s="2">
        <v>45053.614374999997</v>
      </c>
      <c r="H2842" s="2">
        <v>45700.244259259263</v>
      </c>
      <c r="I2842" s="18">
        <v>0.42</v>
      </c>
      <c r="J2842">
        <v>0.37</v>
      </c>
      <c r="K2842" t="s">
        <v>54</v>
      </c>
      <c r="L2842" s="34" t="str">
        <f t="shared" si="132"/>
        <v>0-20%</v>
      </c>
      <c r="M2842" t="str">
        <f t="shared" si="133"/>
        <v>20-40%</v>
      </c>
      <c r="N2842">
        <f t="shared" ca="1" si="134"/>
        <v>312</v>
      </c>
    </row>
    <row r="2843" spans="1:14" x14ac:dyDescent="0.25">
      <c r="A2843" t="s">
        <v>6629</v>
      </c>
      <c r="B2843">
        <v>3165.24</v>
      </c>
      <c r="C2843" t="s">
        <v>5065</v>
      </c>
      <c r="D2843">
        <v>20.07</v>
      </c>
      <c r="E2843">
        <v>628</v>
      </c>
      <c r="F2843">
        <v>2</v>
      </c>
      <c r="G2843" s="2">
        <v>45634.734907407408</v>
      </c>
      <c r="H2843" s="2">
        <v>45868.586388888893</v>
      </c>
      <c r="I2843" s="18">
        <v>0.46500000000000002</v>
      </c>
      <c r="J2843">
        <v>0.60299999999999998</v>
      </c>
      <c r="K2843" t="s">
        <v>66</v>
      </c>
      <c r="L2843" s="34" t="str">
        <f t="shared" si="132"/>
        <v>20-40%</v>
      </c>
      <c r="M2843" t="str">
        <f t="shared" si="133"/>
        <v>60-80%</v>
      </c>
      <c r="N2843">
        <f t="shared" ca="1" si="134"/>
        <v>144</v>
      </c>
    </row>
    <row r="2844" spans="1:14" x14ac:dyDescent="0.25">
      <c r="A2844" t="s">
        <v>6630</v>
      </c>
      <c r="B2844">
        <v>162.37</v>
      </c>
      <c r="C2844" t="s">
        <v>5065</v>
      </c>
      <c r="D2844">
        <v>3.95</v>
      </c>
      <c r="E2844">
        <v>775</v>
      </c>
      <c r="F2844">
        <v>2</v>
      </c>
      <c r="G2844" s="2">
        <v>45180.855914351851</v>
      </c>
      <c r="H2844" s="2">
        <v>45942.069236111107</v>
      </c>
      <c r="I2844" s="18">
        <v>0.79600000000000004</v>
      </c>
      <c r="J2844">
        <v>0.28399999999999997</v>
      </c>
      <c r="K2844" t="s">
        <v>89</v>
      </c>
      <c r="L2844" s="34" t="str">
        <f t="shared" si="132"/>
        <v>0-20%</v>
      </c>
      <c r="M2844" t="str">
        <f t="shared" si="133"/>
        <v>20-40%</v>
      </c>
      <c r="N2844">
        <f t="shared" ca="1" si="134"/>
        <v>70</v>
      </c>
    </row>
    <row r="2845" spans="1:14" x14ac:dyDescent="0.25">
      <c r="A2845" t="s">
        <v>6631</v>
      </c>
      <c r="B2845">
        <v>1661.47</v>
      </c>
      <c r="C2845" t="s">
        <v>5066</v>
      </c>
      <c r="D2845">
        <v>2.4500000000000002</v>
      </c>
      <c r="E2845">
        <v>541</v>
      </c>
      <c r="F2845">
        <v>3</v>
      </c>
      <c r="G2845" s="2">
        <v>45345.273240740738</v>
      </c>
      <c r="H2845" s="2">
        <v>45058.040173611109</v>
      </c>
      <c r="I2845" s="18">
        <v>8.1000000000000003E-2</v>
      </c>
      <c r="J2845">
        <v>0.129</v>
      </c>
      <c r="K2845" t="s">
        <v>71</v>
      </c>
      <c r="L2845" s="34" t="str">
        <f t="shared" si="132"/>
        <v>0-20%</v>
      </c>
      <c r="M2845" t="str">
        <f t="shared" si="133"/>
        <v>0-20%</v>
      </c>
      <c r="N2845">
        <f t="shared" ca="1" si="134"/>
        <v>954</v>
      </c>
    </row>
    <row r="2846" spans="1:14" x14ac:dyDescent="0.25">
      <c r="A2846" t="s">
        <v>6632</v>
      </c>
      <c r="B2846">
        <v>1392.8</v>
      </c>
      <c r="C2846" t="s">
        <v>5066</v>
      </c>
      <c r="D2846">
        <v>11.84</v>
      </c>
      <c r="E2846">
        <v>335</v>
      </c>
      <c r="F2846">
        <v>5</v>
      </c>
      <c r="G2846" s="2">
        <v>45593.855370370373</v>
      </c>
      <c r="H2846" s="2">
        <v>45892.141446759262</v>
      </c>
      <c r="I2846" s="18">
        <v>0.20399999999999999</v>
      </c>
      <c r="J2846">
        <v>0.26500000000000001</v>
      </c>
      <c r="K2846" t="s">
        <v>64</v>
      </c>
      <c r="L2846" s="34" t="str">
        <f t="shared" si="132"/>
        <v>0-20%</v>
      </c>
      <c r="M2846" t="str">
        <f t="shared" si="133"/>
        <v>20-40%</v>
      </c>
      <c r="N2846">
        <f t="shared" ca="1" si="134"/>
        <v>120</v>
      </c>
    </row>
    <row r="2847" spans="1:14" x14ac:dyDescent="0.25">
      <c r="A2847" t="s">
        <v>6633</v>
      </c>
      <c r="B2847">
        <v>1336.91</v>
      </c>
      <c r="C2847" t="s">
        <v>5064</v>
      </c>
      <c r="D2847">
        <v>23.59</v>
      </c>
      <c r="E2847">
        <v>712</v>
      </c>
      <c r="F2847">
        <v>1</v>
      </c>
      <c r="G2847" s="2">
        <v>45393.530949074076</v>
      </c>
      <c r="H2847" s="2">
        <v>45774.976180555554</v>
      </c>
      <c r="I2847" s="18">
        <v>0.33100000000000002</v>
      </c>
      <c r="J2847">
        <v>0.68500000000000005</v>
      </c>
      <c r="K2847" t="s">
        <v>69</v>
      </c>
      <c r="L2847" s="34" t="str">
        <f t="shared" si="132"/>
        <v>20-40%</v>
      </c>
      <c r="M2847" t="str">
        <f t="shared" si="133"/>
        <v>60-80%</v>
      </c>
      <c r="N2847">
        <f t="shared" ca="1" si="134"/>
        <v>238</v>
      </c>
    </row>
    <row r="2848" spans="1:14" x14ac:dyDescent="0.25">
      <c r="A2848" t="s">
        <v>6634</v>
      </c>
      <c r="B2848">
        <v>664.93</v>
      </c>
      <c r="C2848" t="s">
        <v>5064</v>
      </c>
      <c r="D2848">
        <v>29.02</v>
      </c>
      <c r="E2848">
        <v>534</v>
      </c>
      <c r="F2848">
        <v>3</v>
      </c>
      <c r="G2848" s="2">
        <v>45194.925115740742</v>
      </c>
      <c r="H2848" s="2">
        <v>45454.24931712963</v>
      </c>
      <c r="I2848" s="18">
        <v>0.375</v>
      </c>
      <c r="J2848">
        <v>0.67400000000000004</v>
      </c>
      <c r="K2848" t="s">
        <v>64</v>
      </c>
      <c r="L2848" s="34" t="str">
        <f t="shared" si="132"/>
        <v>20-40%</v>
      </c>
      <c r="M2848" t="str">
        <f t="shared" si="133"/>
        <v>60-80%</v>
      </c>
      <c r="N2848">
        <f t="shared" ca="1" si="134"/>
        <v>558</v>
      </c>
    </row>
    <row r="2849" spans="1:14" x14ac:dyDescent="0.25">
      <c r="A2849" t="s">
        <v>6635</v>
      </c>
      <c r="B2849">
        <v>666.71</v>
      </c>
      <c r="C2849" t="s">
        <v>5065</v>
      </c>
      <c r="D2849">
        <v>14.8</v>
      </c>
      <c r="E2849">
        <v>879</v>
      </c>
      <c r="F2849">
        <v>2</v>
      </c>
      <c r="G2849" s="2">
        <v>45731.774444444447</v>
      </c>
      <c r="H2849" s="2">
        <v>45777.816562499997</v>
      </c>
      <c r="I2849" s="18">
        <v>0.33100000000000002</v>
      </c>
      <c r="J2849">
        <v>0.52600000000000002</v>
      </c>
      <c r="K2849" t="s">
        <v>35</v>
      </c>
      <c r="L2849" s="34" t="str">
        <f t="shared" si="132"/>
        <v>0-20%</v>
      </c>
      <c r="M2849" t="str">
        <f t="shared" si="133"/>
        <v>40-60%</v>
      </c>
      <c r="N2849">
        <f t="shared" ca="1" si="134"/>
        <v>235</v>
      </c>
    </row>
    <row r="2850" spans="1:14" x14ac:dyDescent="0.25">
      <c r="A2850" t="s">
        <v>6636</v>
      </c>
      <c r="B2850">
        <v>203.99</v>
      </c>
      <c r="C2850" t="s">
        <v>5064</v>
      </c>
      <c r="D2850">
        <v>6.59</v>
      </c>
      <c r="E2850">
        <v>583</v>
      </c>
      <c r="F2850">
        <v>3</v>
      </c>
      <c r="G2850" s="2">
        <v>45355.773796296293</v>
      </c>
      <c r="H2850" s="2">
        <v>45317.030833333331</v>
      </c>
      <c r="I2850" s="18">
        <v>0.2</v>
      </c>
      <c r="J2850">
        <v>0.191</v>
      </c>
      <c r="K2850" t="s">
        <v>106</v>
      </c>
      <c r="L2850" s="34" t="str">
        <f t="shared" si="132"/>
        <v>0-20%</v>
      </c>
      <c r="M2850" t="str">
        <f t="shared" si="133"/>
        <v>0-20%</v>
      </c>
      <c r="N2850">
        <f t="shared" ca="1" si="134"/>
        <v>695</v>
      </c>
    </row>
    <row r="2851" spans="1:14" x14ac:dyDescent="0.25">
      <c r="A2851" t="s">
        <v>6637</v>
      </c>
      <c r="B2851">
        <v>1324.89</v>
      </c>
      <c r="C2851" t="s">
        <v>5067</v>
      </c>
      <c r="D2851">
        <v>22.32</v>
      </c>
      <c r="E2851">
        <v>321</v>
      </c>
      <c r="F2851">
        <v>1</v>
      </c>
      <c r="G2851" s="2">
        <v>45647.685219907413</v>
      </c>
      <c r="H2851" s="2">
        <v>45936.450439814813</v>
      </c>
      <c r="I2851" s="18">
        <v>0.34399999999999997</v>
      </c>
      <c r="J2851">
        <v>0.218</v>
      </c>
      <c r="K2851" t="s">
        <v>61</v>
      </c>
      <c r="L2851" s="34" t="str">
        <f t="shared" si="132"/>
        <v>20-40%</v>
      </c>
      <c r="M2851" t="str">
        <f t="shared" si="133"/>
        <v>20-40%</v>
      </c>
      <c r="N2851">
        <f t="shared" ca="1" si="134"/>
        <v>76</v>
      </c>
    </row>
    <row r="2852" spans="1:14" x14ac:dyDescent="0.25">
      <c r="A2852" t="s">
        <v>6638</v>
      </c>
      <c r="B2852">
        <v>1360.04</v>
      </c>
      <c r="C2852" t="s">
        <v>5064</v>
      </c>
      <c r="D2852">
        <v>21.04</v>
      </c>
      <c r="E2852">
        <v>552</v>
      </c>
      <c r="F2852">
        <v>1</v>
      </c>
      <c r="G2852" s="2">
        <v>44946.575902777768</v>
      </c>
      <c r="H2852" s="2">
        <v>45759.714062500003</v>
      </c>
      <c r="I2852" s="18">
        <v>0.19</v>
      </c>
      <c r="J2852">
        <v>0.57999999999999996</v>
      </c>
      <c r="K2852" t="s">
        <v>35</v>
      </c>
      <c r="L2852" s="34" t="str">
        <f t="shared" si="132"/>
        <v>20-40%</v>
      </c>
      <c r="M2852" t="str">
        <f t="shared" si="133"/>
        <v>40-60%</v>
      </c>
      <c r="N2852">
        <f t="shared" ca="1" si="134"/>
        <v>253</v>
      </c>
    </row>
    <row r="2853" spans="1:14" x14ac:dyDescent="0.25">
      <c r="A2853" t="s">
        <v>6639</v>
      </c>
      <c r="B2853">
        <v>850.97</v>
      </c>
      <c r="C2853" t="s">
        <v>5066</v>
      </c>
      <c r="D2853">
        <v>12.64</v>
      </c>
      <c r="E2853">
        <v>357</v>
      </c>
      <c r="F2853">
        <v>2</v>
      </c>
      <c r="G2853" s="2">
        <v>45218.515439814822</v>
      </c>
      <c r="H2853" s="2">
        <v>45296.504479166673</v>
      </c>
      <c r="I2853" s="18">
        <v>0.17</v>
      </c>
      <c r="J2853">
        <v>0.24399999999999999</v>
      </c>
      <c r="K2853" t="s">
        <v>54</v>
      </c>
      <c r="L2853" s="34" t="str">
        <f t="shared" si="132"/>
        <v>0-20%</v>
      </c>
      <c r="M2853" t="str">
        <f t="shared" si="133"/>
        <v>20-40%</v>
      </c>
      <c r="N2853">
        <f t="shared" ca="1" si="134"/>
        <v>716</v>
      </c>
    </row>
    <row r="2854" spans="1:14" x14ac:dyDescent="0.25">
      <c r="A2854" t="s">
        <v>6640</v>
      </c>
      <c r="B2854">
        <v>534.14</v>
      </c>
      <c r="C2854" t="s">
        <v>5066</v>
      </c>
      <c r="D2854">
        <v>7.92</v>
      </c>
      <c r="E2854">
        <v>350</v>
      </c>
      <c r="F2854">
        <v>4</v>
      </c>
      <c r="G2854" s="2">
        <v>45271.515173611107</v>
      </c>
      <c r="H2854" s="2">
        <v>45488.444201388891</v>
      </c>
      <c r="I2854" s="18">
        <v>0.39600000000000002</v>
      </c>
      <c r="J2854">
        <v>0.52</v>
      </c>
      <c r="K2854" t="s">
        <v>39</v>
      </c>
      <c r="L2854" s="34" t="str">
        <f t="shared" si="132"/>
        <v>0-20%</v>
      </c>
      <c r="M2854" t="str">
        <f t="shared" si="133"/>
        <v>40-60%</v>
      </c>
      <c r="N2854">
        <f t="shared" ca="1" si="134"/>
        <v>524</v>
      </c>
    </row>
    <row r="2855" spans="1:14" x14ac:dyDescent="0.25">
      <c r="A2855" t="s">
        <v>6641</v>
      </c>
      <c r="B2855">
        <v>1709.51</v>
      </c>
      <c r="C2855" t="s">
        <v>5064</v>
      </c>
      <c r="D2855">
        <v>23.94</v>
      </c>
      <c r="E2855">
        <v>507</v>
      </c>
      <c r="F2855">
        <v>2</v>
      </c>
      <c r="G2855" s="2">
        <v>45805.22552083333</v>
      </c>
      <c r="H2855" s="2">
        <v>45310.667071759257</v>
      </c>
      <c r="I2855" s="18">
        <v>0.247</v>
      </c>
      <c r="J2855">
        <v>9.0999999999999998E-2</v>
      </c>
      <c r="K2855" t="s">
        <v>89</v>
      </c>
      <c r="L2855" s="34" t="str">
        <f t="shared" si="132"/>
        <v>20-40%</v>
      </c>
      <c r="M2855" t="str">
        <f t="shared" si="133"/>
        <v>0-20%</v>
      </c>
      <c r="N2855">
        <f t="shared" ca="1" si="134"/>
        <v>702</v>
      </c>
    </row>
    <row r="2856" spans="1:14" x14ac:dyDescent="0.25">
      <c r="A2856" t="s">
        <v>6642</v>
      </c>
      <c r="B2856">
        <v>1745.93</v>
      </c>
      <c r="C2856" t="s">
        <v>5064</v>
      </c>
      <c r="D2856">
        <v>12.38</v>
      </c>
      <c r="E2856">
        <v>690</v>
      </c>
      <c r="F2856">
        <v>2</v>
      </c>
      <c r="G2856" s="2">
        <v>45328.410393518519</v>
      </c>
      <c r="H2856" s="2">
        <v>45892.347997685189</v>
      </c>
      <c r="I2856" s="18">
        <v>0.48299999999999998</v>
      </c>
      <c r="J2856">
        <v>0.52100000000000002</v>
      </c>
      <c r="K2856" t="s">
        <v>50</v>
      </c>
      <c r="L2856" s="34" t="str">
        <f t="shared" si="132"/>
        <v>0-20%</v>
      </c>
      <c r="M2856" t="str">
        <f t="shared" si="133"/>
        <v>40-60%</v>
      </c>
      <c r="N2856">
        <f t="shared" ca="1" si="134"/>
        <v>120</v>
      </c>
    </row>
    <row r="2857" spans="1:14" x14ac:dyDescent="0.25">
      <c r="A2857" t="s">
        <v>6643</v>
      </c>
      <c r="B2857">
        <v>1308.53</v>
      </c>
      <c r="C2857" t="s">
        <v>5067</v>
      </c>
      <c r="D2857">
        <v>13.29</v>
      </c>
      <c r="E2857">
        <v>336</v>
      </c>
      <c r="F2857">
        <v>1</v>
      </c>
      <c r="G2857" s="2">
        <v>45352.688715277778</v>
      </c>
      <c r="H2857" s="2">
        <v>45847.726793981477</v>
      </c>
      <c r="I2857" s="18">
        <v>0.32100000000000001</v>
      </c>
      <c r="J2857">
        <v>0.192</v>
      </c>
      <c r="K2857" t="s">
        <v>22</v>
      </c>
      <c r="L2857" s="34" t="str">
        <f t="shared" si="132"/>
        <v>0-20%</v>
      </c>
      <c r="M2857" t="str">
        <f t="shared" si="133"/>
        <v>0-20%</v>
      </c>
      <c r="N2857">
        <f t="shared" ca="1" si="134"/>
        <v>165</v>
      </c>
    </row>
    <row r="2858" spans="1:14" x14ac:dyDescent="0.25">
      <c r="A2858" t="s">
        <v>6644</v>
      </c>
      <c r="B2858">
        <v>3402.72</v>
      </c>
      <c r="C2858" t="s">
        <v>5064</v>
      </c>
      <c r="D2858">
        <v>17.100000000000001</v>
      </c>
      <c r="E2858">
        <v>808</v>
      </c>
      <c r="F2858">
        <v>1</v>
      </c>
      <c r="G2858" s="2">
        <v>45249.503634259258</v>
      </c>
      <c r="H2858" s="2">
        <v>45556.226643518523</v>
      </c>
      <c r="I2858" s="18">
        <v>0.16700000000000001</v>
      </c>
      <c r="J2858">
        <v>0.221</v>
      </c>
      <c r="K2858" t="s">
        <v>106</v>
      </c>
      <c r="L2858" s="34" t="str">
        <f t="shared" si="132"/>
        <v>0-20%</v>
      </c>
      <c r="M2858" t="str">
        <f t="shared" si="133"/>
        <v>20-40%</v>
      </c>
      <c r="N2858">
        <f t="shared" ca="1" si="134"/>
        <v>456</v>
      </c>
    </row>
    <row r="2859" spans="1:14" x14ac:dyDescent="0.25">
      <c r="A2859" t="s">
        <v>6645</v>
      </c>
      <c r="B2859">
        <v>686.37</v>
      </c>
      <c r="C2859" t="s">
        <v>5065</v>
      </c>
      <c r="D2859">
        <v>2.5499999999999998</v>
      </c>
      <c r="E2859">
        <v>623</v>
      </c>
      <c r="F2859">
        <v>1</v>
      </c>
      <c r="G2859" s="2">
        <v>45640.349803240737</v>
      </c>
      <c r="H2859" s="2">
        <v>44981.079293981478</v>
      </c>
      <c r="I2859" s="18">
        <v>0.52200000000000002</v>
      </c>
      <c r="J2859">
        <v>0.17799999999999999</v>
      </c>
      <c r="K2859" t="s">
        <v>22</v>
      </c>
      <c r="L2859" s="34" t="str">
        <f t="shared" si="132"/>
        <v>0-20%</v>
      </c>
      <c r="M2859" t="str">
        <f t="shared" si="133"/>
        <v>0-20%</v>
      </c>
      <c r="N2859">
        <f t="shared" ca="1" si="134"/>
        <v>1031</v>
      </c>
    </row>
    <row r="2860" spans="1:14" x14ac:dyDescent="0.25">
      <c r="A2860" t="s">
        <v>6646</v>
      </c>
      <c r="B2860">
        <v>699.02</v>
      </c>
      <c r="C2860" t="s">
        <v>5064</v>
      </c>
      <c r="D2860">
        <v>13.37</v>
      </c>
      <c r="E2860">
        <v>706</v>
      </c>
      <c r="F2860">
        <v>3</v>
      </c>
      <c r="G2860" s="2">
        <v>45719.195185185177</v>
      </c>
      <c r="H2860" s="2">
        <v>45437.015150462961</v>
      </c>
      <c r="I2860" s="18">
        <v>0.42599999999999999</v>
      </c>
      <c r="J2860">
        <v>0.10199999999999999</v>
      </c>
      <c r="K2860" t="s">
        <v>66</v>
      </c>
      <c r="L2860" s="34" t="str">
        <f t="shared" si="132"/>
        <v>0-20%</v>
      </c>
      <c r="M2860" t="str">
        <f t="shared" si="133"/>
        <v>0-20%</v>
      </c>
      <c r="N2860">
        <f t="shared" ca="1" si="134"/>
        <v>575</v>
      </c>
    </row>
    <row r="2861" spans="1:14" x14ac:dyDescent="0.25">
      <c r="A2861" t="s">
        <v>6647</v>
      </c>
      <c r="B2861">
        <v>1049.2</v>
      </c>
      <c r="C2861" t="s">
        <v>5064</v>
      </c>
      <c r="D2861">
        <v>17.84</v>
      </c>
      <c r="E2861">
        <v>896</v>
      </c>
      <c r="F2861">
        <v>1</v>
      </c>
      <c r="G2861" s="2">
        <v>45347.042928240742</v>
      </c>
      <c r="H2861" s="2">
        <v>45131.454733796287</v>
      </c>
      <c r="I2861" s="18">
        <v>0.114</v>
      </c>
      <c r="J2861">
        <v>2.7E-2</v>
      </c>
      <c r="K2861" t="s">
        <v>52</v>
      </c>
      <c r="L2861" s="34" t="str">
        <f t="shared" si="132"/>
        <v>0-20%</v>
      </c>
      <c r="M2861" t="str">
        <f t="shared" si="133"/>
        <v>0-20%</v>
      </c>
      <c r="N2861">
        <f t="shared" ca="1" si="134"/>
        <v>881</v>
      </c>
    </row>
    <row r="2862" spans="1:14" x14ac:dyDescent="0.25">
      <c r="A2862" t="s">
        <v>6648</v>
      </c>
      <c r="B2862">
        <v>1739.97</v>
      </c>
      <c r="C2862" t="s">
        <v>5064</v>
      </c>
      <c r="D2862">
        <v>10.25</v>
      </c>
      <c r="E2862">
        <v>339</v>
      </c>
      <c r="F2862">
        <v>3</v>
      </c>
      <c r="G2862" s="2">
        <v>45298.556967592587</v>
      </c>
      <c r="H2862" s="2">
        <v>45779.959502314807</v>
      </c>
      <c r="I2862" s="18">
        <v>0.22700000000000001</v>
      </c>
      <c r="J2862">
        <v>0.374</v>
      </c>
      <c r="K2862" t="s">
        <v>54</v>
      </c>
      <c r="L2862" s="34" t="str">
        <f t="shared" si="132"/>
        <v>0-20%</v>
      </c>
      <c r="M2862" t="str">
        <f t="shared" si="133"/>
        <v>20-40%</v>
      </c>
      <c r="N2862">
        <f t="shared" ca="1" si="134"/>
        <v>233</v>
      </c>
    </row>
    <row r="2863" spans="1:14" x14ac:dyDescent="0.25">
      <c r="A2863" t="s">
        <v>6649</v>
      </c>
      <c r="B2863">
        <v>540.67999999999995</v>
      </c>
      <c r="C2863" t="s">
        <v>5064</v>
      </c>
      <c r="D2863">
        <v>24.14</v>
      </c>
      <c r="E2863">
        <v>678</v>
      </c>
      <c r="F2863">
        <v>1</v>
      </c>
      <c r="G2863" s="2">
        <v>45467.958680555559</v>
      </c>
      <c r="H2863" s="2">
        <v>45760.895798611113</v>
      </c>
      <c r="I2863" s="18">
        <v>0.17199999999999999</v>
      </c>
      <c r="J2863">
        <v>0.29599999999999999</v>
      </c>
      <c r="K2863" t="s">
        <v>41</v>
      </c>
      <c r="L2863" s="34" t="str">
        <f t="shared" si="132"/>
        <v>20-40%</v>
      </c>
      <c r="M2863" t="str">
        <f t="shared" si="133"/>
        <v>20-40%</v>
      </c>
      <c r="N2863">
        <f t="shared" ca="1" si="134"/>
        <v>252</v>
      </c>
    </row>
    <row r="2864" spans="1:14" x14ac:dyDescent="0.25">
      <c r="A2864" t="s">
        <v>6650</v>
      </c>
      <c r="B2864">
        <v>1007.66</v>
      </c>
      <c r="C2864" t="s">
        <v>5064</v>
      </c>
      <c r="D2864">
        <v>6.78</v>
      </c>
      <c r="E2864">
        <v>682</v>
      </c>
      <c r="F2864">
        <v>5</v>
      </c>
      <c r="G2864" s="2">
        <v>45850.462719907409</v>
      </c>
      <c r="H2864" s="2">
        <v>45740.839259259257</v>
      </c>
      <c r="I2864" s="18">
        <v>0.28699999999999998</v>
      </c>
      <c r="J2864">
        <v>0.53200000000000003</v>
      </c>
      <c r="K2864" t="s">
        <v>86</v>
      </c>
      <c r="L2864" s="34" t="str">
        <f t="shared" si="132"/>
        <v>0-20%</v>
      </c>
      <c r="M2864" t="str">
        <f t="shared" si="133"/>
        <v>40-60%</v>
      </c>
      <c r="N2864">
        <f t="shared" ca="1" si="134"/>
        <v>272</v>
      </c>
    </row>
    <row r="2865" spans="1:14" x14ac:dyDescent="0.25">
      <c r="A2865" t="s">
        <v>6651</v>
      </c>
      <c r="B2865">
        <v>269.58999999999997</v>
      </c>
      <c r="C2865" t="s">
        <v>5064</v>
      </c>
      <c r="D2865">
        <v>7.55</v>
      </c>
      <c r="E2865">
        <v>673</v>
      </c>
      <c r="F2865">
        <v>1</v>
      </c>
      <c r="G2865" s="2">
        <v>45331.196122685193</v>
      </c>
      <c r="H2865" s="2">
        <v>45497.577407407407</v>
      </c>
      <c r="I2865" s="18">
        <v>0.318</v>
      </c>
      <c r="J2865">
        <v>0.17599999999999999</v>
      </c>
      <c r="K2865" t="s">
        <v>69</v>
      </c>
      <c r="L2865" s="34" t="str">
        <f t="shared" si="132"/>
        <v>0-20%</v>
      </c>
      <c r="M2865" t="str">
        <f t="shared" si="133"/>
        <v>0-20%</v>
      </c>
      <c r="N2865">
        <f t="shared" ca="1" si="134"/>
        <v>515</v>
      </c>
    </row>
    <row r="2866" spans="1:14" x14ac:dyDescent="0.25">
      <c r="A2866" t="s">
        <v>6652</v>
      </c>
      <c r="B2866">
        <v>90.73</v>
      </c>
      <c r="C2866" t="s">
        <v>5064</v>
      </c>
      <c r="D2866">
        <v>19.96</v>
      </c>
      <c r="E2866">
        <v>826</v>
      </c>
      <c r="F2866">
        <v>0</v>
      </c>
      <c r="G2866" s="2">
        <v>45871.821076388893</v>
      </c>
      <c r="H2866" s="2">
        <v>45696.451192129629</v>
      </c>
      <c r="I2866" s="18">
        <v>0.08</v>
      </c>
      <c r="J2866">
        <v>0.59599999999999997</v>
      </c>
      <c r="K2866" t="s">
        <v>71</v>
      </c>
      <c r="L2866" s="34" t="str">
        <f t="shared" si="132"/>
        <v>0-20%</v>
      </c>
      <c r="M2866" t="str">
        <f t="shared" si="133"/>
        <v>40-60%</v>
      </c>
      <c r="N2866">
        <f t="shared" ca="1" si="134"/>
        <v>316</v>
      </c>
    </row>
    <row r="2867" spans="1:14" x14ac:dyDescent="0.25">
      <c r="A2867" t="s">
        <v>6653</v>
      </c>
      <c r="B2867">
        <v>166.63</v>
      </c>
      <c r="C2867" t="s">
        <v>5066</v>
      </c>
      <c r="D2867">
        <v>9.43</v>
      </c>
      <c r="E2867">
        <v>435</v>
      </c>
      <c r="F2867">
        <v>1</v>
      </c>
      <c r="G2867" s="2">
        <v>45464.398969907408</v>
      </c>
      <c r="H2867" s="2">
        <v>45567.262696759259</v>
      </c>
      <c r="I2867" s="18">
        <v>4.7E-2</v>
      </c>
      <c r="J2867">
        <v>6.6000000000000003E-2</v>
      </c>
      <c r="K2867" t="s">
        <v>32</v>
      </c>
      <c r="L2867" s="34" t="str">
        <f t="shared" si="132"/>
        <v>0-20%</v>
      </c>
      <c r="M2867" t="str">
        <f t="shared" si="133"/>
        <v>0-20%</v>
      </c>
      <c r="N2867">
        <f t="shared" ca="1" si="134"/>
        <v>445</v>
      </c>
    </row>
    <row r="2868" spans="1:14" x14ac:dyDescent="0.25">
      <c r="A2868" t="s">
        <v>6654</v>
      </c>
      <c r="B2868">
        <v>651.74</v>
      </c>
      <c r="C2868" t="s">
        <v>5064</v>
      </c>
      <c r="D2868">
        <v>3.41</v>
      </c>
      <c r="E2868">
        <v>340</v>
      </c>
      <c r="F2868">
        <v>1</v>
      </c>
      <c r="G2868" s="2">
        <v>45476.62363425926</v>
      </c>
      <c r="H2868" s="2">
        <v>45765.687974537039</v>
      </c>
      <c r="I2868" s="18">
        <v>0.23400000000000001</v>
      </c>
      <c r="J2868">
        <v>8.8999999999999996E-2</v>
      </c>
      <c r="K2868" t="s">
        <v>69</v>
      </c>
      <c r="L2868" s="34" t="str">
        <f t="shared" si="132"/>
        <v>0-20%</v>
      </c>
      <c r="M2868" t="str">
        <f t="shared" si="133"/>
        <v>0-20%</v>
      </c>
      <c r="N2868">
        <f t="shared" ca="1" si="134"/>
        <v>247</v>
      </c>
    </row>
    <row r="2869" spans="1:14" x14ac:dyDescent="0.25">
      <c r="A2869" t="s">
        <v>6655</v>
      </c>
      <c r="B2869">
        <v>609.25</v>
      </c>
      <c r="C2869" t="s">
        <v>5064</v>
      </c>
      <c r="D2869">
        <v>12.39</v>
      </c>
      <c r="E2869">
        <v>684</v>
      </c>
      <c r="F2869">
        <v>2</v>
      </c>
      <c r="G2869" s="2">
        <v>45338.817175925928</v>
      </c>
      <c r="H2869" s="2">
        <v>45159.082002314812</v>
      </c>
      <c r="I2869" s="18">
        <v>0.47299999999999998</v>
      </c>
      <c r="J2869">
        <v>0.34300000000000003</v>
      </c>
      <c r="K2869" t="s">
        <v>35</v>
      </c>
      <c r="L2869" s="34" t="str">
        <f t="shared" si="132"/>
        <v>0-20%</v>
      </c>
      <c r="M2869" t="str">
        <f t="shared" si="133"/>
        <v>20-40%</v>
      </c>
      <c r="N2869">
        <f t="shared" ca="1" si="134"/>
        <v>853</v>
      </c>
    </row>
    <row r="2870" spans="1:14" x14ac:dyDescent="0.25">
      <c r="A2870" t="s">
        <v>6656</v>
      </c>
      <c r="B2870">
        <v>1749.93</v>
      </c>
      <c r="C2870" t="s">
        <v>5064</v>
      </c>
      <c r="D2870">
        <v>11.94</v>
      </c>
      <c r="E2870">
        <v>715</v>
      </c>
      <c r="F2870">
        <v>5</v>
      </c>
      <c r="G2870" s="2">
        <v>45615.182222222233</v>
      </c>
      <c r="H2870" s="2">
        <v>45116.221504629633</v>
      </c>
      <c r="I2870" s="18">
        <v>0.22800000000000001</v>
      </c>
      <c r="J2870">
        <v>0.498</v>
      </c>
      <c r="K2870" t="s">
        <v>52</v>
      </c>
      <c r="L2870" s="34" t="str">
        <f t="shared" si="132"/>
        <v>0-20%</v>
      </c>
      <c r="M2870" t="str">
        <f t="shared" si="133"/>
        <v>40-60%</v>
      </c>
      <c r="N2870">
        <f t="shared" ca="1" si="134"/>
        <v>896</v>
      </c>
    </row>
    <row r="2871" spans="1:14" x14ac:dyDescent="0.25">
      <c r="A2871" t="s">
        <v>6657</v>
      </c>
      <c r="B2871">
        <v>705.29</v>
      </c>
      <c r="C2871" t="s">
        <v>5064</v>
      </c>
      <c r="D2871">
        <v>3.49</v>
      </c>
      <c r="E2871">
        <v>814</v>
      </c>
      <c r="F2871">
        <v>1</v>
      </c>
      <c r="G2871" s="2">
        <v>45845.633321759262</v>
      </c>
      <c r="H2871" s="2">
        <v>45021.75341435185</v>
      </c>
      <c r="I2871" s="18">
        <v>0.23899999999999999</v>
      </c>
      <c r="J2871">
        <v>0.374</v>
      </c>
      <c r="K2871" t="s">
        <v>69</v>
      </c>
      <c r="L2871" s="34" t="str">
        <f t="shared" si="132"/>
        <v>0-20%</v>
      </c>
      <c r="M2871" t="str">
        <f t="shared" si="133"/>
        <v>20-40%</v>
      </c>
      <c r="N2871">
        <f t="shared" ca="1" si="134"/>
        <v>991</v>
      </c>
    </row>
    <row r="2872" spans="1:14" x14ac:dyDescent="0.25">
      <c r="A2872" t="s">
        <v>6658</v>
      </c>
      <c r="B2872">
        <v>3203.59</v>
      </c>
      <c r="C2872" t="s">
        <v>5067</v>
      </c>
      <c r="D2872">
        <v>46.12</v>
      </c>
      <c r="E2872">
        <v>635</v>
      </c>
      <c r="F2872">
        <v>3</v>
      </c>
      <c r="G2872" s="2">
        <v>45374.422696759262</v>
      </c>
      <c r="H2872" s="2">
        <v>45736.275717592587</v>
      </c>
      <c r="I2872" s="18">
        <v>0.36699999999999999</v>
      </c>
      <c r="J2872">
        <v>0.26100000000000001</v>
      </c>
      <c r="K2872" t="s">
        <v>39</v>
      </c>
      <c r="L2872" s="34" t="str">
        <f t="shared" si="132"/>
        <v>40-60%</v>
      </c>
      <c r="M2872" t="str">
        <f t="shared" si="133"/>
        <v>20-40%</v>
      </c>
      <c r="N2872">
        <f t="shared" ca="1" si="134"/>
        <v>276</v>
      </c>
    </row>
    <row r="2873" spans="1:14" x14ac:dyDescent="0.25">
      <c r="A2873" t="s">
        <v>6659</v>
      </c>
      <c r="B2873">
        <v>2572.69</v>
      </c>
      <c r="C2873" t="s">
        <v>5066</v>
      </c>
      <c r="D2873">
        <v>10.39</v>
      </c>
      <c r="E2873">
        <v>839</v>
      </c>
      <c r="F2873">
        <v>1</v>
      </c>
      <c r="G2873" s="2">
        <v>45917.562361111108</v>
      </c>
      <c r="H2873" s="2">
        <v>45869.879976851851</v>
      </c>
      <c r="I2873" s="18">
        <v>7.0000000000000007E-2</v>
      </c>
      <c r="J2873">
        <v>0.59</v>
      </c>
      <c r="K2873" t="s">
        <v>22</v>
      </c>
      <c r="L2873" s="34" t="str">
        <f t="shared" si="132"/>
        <v>0-20%</v>
      </c>
      <c r="M2873" t="str">
        <f t="shared" si="133"/>
        <v>40-60%</v>
      </c>
      <c r="N2873">
        <f t="shared" ca="1" si="134"/>
        <v>143</v>
      </c>
    </row>
    <row r="2874" spans="1:14" x14ac:dyDescent="0.25">
      <c r="A2874" t="s">
        <v>6660</v>
      </c>
      <c r="B2874">
        <v>388.35</v>
      </c>
      <c r="C2874" t="s">
        <v>5064</v>
      </c>
      <c r="D2874">
        <v>7.24</v>
      </c>
      <c r="E2874">
        <v>740</v>
      </c>
      <c r="F2874">
        <v>1</v>
      </c>
      <c r="G2874" s="2">
        <v>45258.170763888891</v>
      </c>
      <c r="H2874" s="2">
        <v>45729.022905092592</v>
      </c>
      <c r="I2874" s="18">
        <v>9.5000000000000001E-2</v>
      </c>
      <c r="J2874">
        <v>0.59799999999999998</v>
      </c>
      <c r="K2874" t="s">
        <v>69</v>
      </c>
      <c r="L2874" s="34" t="str">
        <f t="shared" si="132"/>
        <v>0-20%</v>
      </c>
      <c r="M2874" t="str">
        <f t="shared" si="133"/>
        <v>40-60%</v>
      </c>
      <c r="N2874">
        <f t="shared" ca="1" si="134"/>
        <v>283</v>
      </c>
    </row>
    <row r="2875" spans="1:14" x14ac:dyDescent="0.25">
      <c r="A2875" t="s">
        <v>6661</v>
      </c>
      <c r="B2875">
        <v>80.38</v>
      </c>
      <c r="C2875" t="s">
        <v>5064</v>
      </c>
      <c r="D2875">
        <v>6.45</v>
      </c>
      <c r="E2875">
        <v>534</v>
      </c>
      <c r="F2875">
        <v>1</v>
      </c>
      <c r="G2875" s="2">
        <v>44975.900601851848</v>
      </c>
      <c r="H2875" s="2">
        <v>45699.938599537039</v>
      </c>
      <c r="I2875" s="18">
        <v>0.33600000000000002</v>
      </c>
      <c r="J2875">
        <v>0.5</v>
      </c>
      <c r="K2875" t="s">
        <v>41</v>
      </c>
      <c r="L2875" s="34" t="str">
        <f t="shared" si="132"/>
        <v>0-20%</v>
      </c>
      <c r="M2875" t="str">
        <f t="shared" si="133"/>
        <v>40-60%</v>
      </c>
      <c r="N2875">
        <f t="shared" ca="1" si="134"/>
        <v>313</v>
      </c>
    </row>
    <row r="2876" spans="1:14" x14ac:dyDescent="0.25">
      <c r="A2876" t="s">
        <v>6662</v>
      </c>
      <c r="B2876">
        <v>635.04999999999995</v>
      </c>
      <c r="C2876" t="s">
        <v>5064</v>
      </c>
      <c r="D2876">
        <v>11.93</v>
      </c>
      <c r="E2876">
        <v>678</v>
      </c>
      <c r="F2876">
        <v>4</v>
      </c>
      <c r="G2876" s="2">
        <v>45023.261261574073</v>
      </c>
      <c r="H2876" s="2">
        <v>45194.429189814808</v>
      </c>
      <c r="I2876" s="18">
        <v>0.111</v>
      </c>
      <c r="J2876">
        <v>0.17199999999999999</v>
      </c>
      <c r="K2876" t="s">
        <v>46</v>
      </c>
      <c r="L2876" s="34" t="str">
        <f t="shared" si="132"/>
        <v>0-20%</v>
      </c>
      <c r="M2876" t="str">
        <f t="shared" si="133"/>
        <v>0-20%</v>
      </c>
      <c r="N2876">
        <f t="shared" ca="1" si="134"/>
        <v>818</v>
      </c>
    </row>
    <row r="2877" spans="1:14" x14ac:dyDescent="0.25">
      <c r="A2877" t="s">
        <v>6663</v>
      </c>
      <c r="B2877">
        <v>1115.3599999999999</v>
      </c>
      <c r="C2877" t="s">
        <v>5065</v>
      </c>
      <c r="D2877">
        <v>1.4</v>
      </c>
      <c r="E2877">
        <v>399</v>
      </c>
      <c r="F2877">
        <v>1</v>
      </c>
      <c r="G2877" s="2">
        <v>45616.956458333327</v>
      </c>
      <c r="H2877" s="2">
        <v>45201.383263888893</v>
      </c>
      <c r="I2877" s="18">
        <v>0.219</v>
      </c>
      <c r="J2877">
        <v>0.38200000000000001</v>
      </c>
      <c r="K2877" t="s">
        <v>54</v>
      </c>
      <c r="L2877" s="34" t="str">
        <f t="shared" si="132"/>
        <v>0-20%</v>
      </c>
      <c r="M2877" t="str">
        <f t="shared" si="133"/>
        <v>20-40%</v>
      </c>
      <c r="N2877">
        <f t="shared" ca="1" si="134"/>
        <v>811</v>
      </c>
    </row>
    <row r="2878" spans="1:14" x14ac:dyDescent="0.25">
      <c r="A2878" t="s">
        <v>6664</v>
      </c>
      <c r="B2878">
        <v>140.9</v>
      </c>
      <c r="C2878" t="s">
        <v>5064</v>
      </c>
      <c r="D2878">
        <v>11.49</v>
      </c>
      <c r="E2878">
        <v>653</v>
      </c>
      <c r="F2878">
        <v>1</v>
      </c>
      <c r="G2878" s="2">
        <v>45590.208067129628</v>
      </c>
      <c r="H2878" s="2">
        <v>45456.30228009259</v>
      </c>
      <c r="I2878" s="18">
        <v>0.13900000000000001</v>
      </c>
      <c r="J2878">
        <v>0.54600000000000004</v>
      </c>
      <c r="K2878" t="s">
        <v>64</v>
      </c>
      <c r="L2878" s="34" t="str">
        <f t="shared" si="132"/>
        <v>0-20%</v>
      </c>
      <c r="M2878" t="str">
        <f t="shared" si="133"/>
        <v>40-60%</v>
      </c>
      <c r="N2878">
        <f t="shared" ca="1" si="134"/>
        <v>556</v>
      </c>
    </row>
    <row r="2879" spans="1:14" x14ac:dyDescent="0.25">
      <c r="A2879" t="s">
        <v>6665</v>
      </c>
      <c r="B2879">
        <v>1030.94</v>
      </c>
      <c r="C2879" t="s">
        <v>5066</v>
      </c>
      <c r="D2879">
        <v>15.49</v>
      </c>
      <c r="E2879">
        <v>783</v>
      </c>
      <c r="F2879">
        <v>1</v>
      </c>
      <c r="G2879" s="2">
        <v>45685.922650462962</v>
      </c>
      <c r="H2879" s="2">
        <v>45894.766759259262</v>
      </c>
      <c r="I2879" s="18">
        <v>0.26900000000000002</v>
      </c>
      <c r="J2879">
        <v>0.52300000000000002</v>
      </c>
      <c r="K2879" t="s">
        <v>32</v>
      </c>
      <c r="L2879" s="34" t="str">
        <f t="shared" si="132"/>
        <v>0-20%</v>
      </c>
      <c r="M2879" t="str">
        <f t="shared" si="133"/>
        <v>40-60%</v>
      </c>
      <c r="N2879">
        <f t="shared" ca="1" si="134"/>
        <v>118</v>
      </c>
    </row>
    <row r="2880" spans="1:14" x14ac:dyDescent="0.25">
      <c r="A2880" t="s">
        <v>6666</v>
      </c>
      <c r="B2880">
        <v>1137.19</v>
      </c>
      <c r="C2880" t="s">
        <v>5067</v>
      </c>
      <c r="D2880">
        <v>15.3</v>
      </c>
      <c r="E2880">
        <v>605</v>
      </c>
      <c r="F2880">
        <v>1</v>
      </c>
      <c r="G2880" s="2">
        <v>45631.523692129631</v>
      </c>
      <c r="H2880" s="2">
        <v>45756.838391203702</v>
      </c>
      <c r="I2880" s="18">
        <v>0.19800000000000001</v>
      </c>
      <c r="J2880">
        <v>0.48599999999999999</v>
      </c>
      <c r="K2880" t="s">
        <v>61</v>
      </c>
      <c r="L2880" s="34" t="str">
        <f t="shared" si="132"/>
        <v>0-20%</v>
      </c>
      <c r="M2880" t="str">
        <f t="shared" si="133"/>
        <v>40-60%</v>
      </c>
      <c r="N2880">
        <f t="shared" ca="1" si="134"/>
        <v>256</v>
      </c>
    </row>
    <row r="2881" spans="1:14" x14ac:dyDescent="0.25">
      <c r="A2881" t="s">
        <v>6667</v>
      </c>
      <c r="B2881">
        <v>1783.25</v>
      </c>
      <c r="C2881" t="s">
        <v>5066</v>
      </c>
      <c r="D2881">
        <v>13.14</v>
      </c>
      <c r="E2881">
        <v>709</v>
      </c>
      <c r="F2881">
        <v>3</v>
      </c>
      <c r="G2881" s="2">
        <v>45667.862569444442</v>
      </c>
      <c r="H2881" s="2">
        <v>45083.244027777779</v>
      </c>
      <c r="I2881" s="18">
        <v>0.127</v>
      </c>
      <c r="J2881">
        <v>4.7E-2</v>
      </c>
      <c r="K2881" t="s">
        <v>35</v>
      </c>
      <c r="L2881" s="34" t="str">
        <f t="shared" si="132"/>
        <v>0-20%</v>
      </c>
      <c r="M2881" t="str">
        <f t="shared" si="133"/>
        <v>0-20%</v>
      </c>
      <c r="N2881">
        <f t="shared" ca="1" si="134"/>
        <v>929</v>
      </c>
    </row>
    <row r="2882" spans="1:14" x14ac:dyDescent="0.25">
      <c r="A2882" t="s">
        <v>6668</v>
      </c>
      <c r="B2882">
        <v>975.96</v>
      </c>
      <c r="C2882" t="s">
        <v>5064</v>
      </c>
      <c r="D2882">
        <v>7.41</v>
      </c>
      <c r="E2882">
        <v>476</v>
      </c>
      <c r="F2882">
        <v>4</v>
      </c>
      <c r="G2882" s="2">
        <v>45291.782372685193</v>
      </c>
      <c r="H2882" s="2">
        <v>45407.879074074073</v>
      </c>
      <c r="I2882" s="18">
        <v>0.26500000000000001</v>
      </c>
      <c r="J2882">
        <v>0.38</v>
      </c>
      <c r="K2882" t="s">
        <v>22</v>
      </c>
      <c r="L2882" s="34" t="str">
        <f t="shared" si="132"/>
        <v>0-20%</v>
      </c>
      <c r="M2882" t="str">
        <f t="shared" si="133"/>
        <v>20-40%</v>
      </c>
      <c r="N2882">
        <f t="shared" ca="1" si="134"/>
        <v>605</v>
      </c>
    </row>
    <row r="2883" spans="1:14" x14ac:dyDescent="0.25">
      <c r="A2883" t="s">
        <v>6669</v>
      </c>
      <c r="B2883">
        <v>2431.8200000000002</v>
      </c>
      <c r="C2883" t="s">
        <v>5064</v>
      </c>
      <c r="D2883">
        <v>9.5</v>
      </c>
      <c r="E2883">
        <v>555</v>
      </c>
      <c r="F2883">
        <v>1</v>
      </c>
      <c r="G2883" s="2">
        <v>45082.755787037036</v>
      </c>
      <c r="H2883" s="2">
        <v>46017.316203703696</v>
      </c>
      <c r="I2883" s="18">
        <v>0.29799999999999999</v>
      </c>
      <c r="J2883">
        <v>0.25800000000000001</v>
      </c>
      <c r="K2883" t="s">
        <v>89</v>
      </c>
      <c r="L2883" s="34" t="str">
        <f t="shared" ref="L2883:L2946" si="135">IF(D2883 / 100 &lt;= 0.2,"0-20%",
IF(D2883 / 100 &lt;= 0.4,"20-40%",
IF(D2883 / 100 &lt;=0.6,"40-60%",
IF(D2883 / 100 &lt;= 0.8,"60-80%","&gt;80%"))))</f>
        <v>0-20%</v>
      </c>
      <c r="M2883" t="str">
        <f t="shared" ref="M2883:M2946" si="136">IF(J2883 &lt;= 0.2,"0-20%",
IF(J2883 &lt;= 0.4,"20-40%",
IF(J2883 &lt;=0.6,"40-60%",
IF(J2883 &lt;= 0.8,"60-80%","&gt;80%"))))</f>
        <v>20-40%</v>
      </c>
      <c r="N2883">
        <f t="shared" ref="N2883:N2946" ca="1" si="137">IF(_xlfn.DAYS(TODAY(),H2883) &gt; 0, _xlfn.DAYS(TODAY(),H2883), 0)</f>
        <v>0</v>
      </c>
    </row>
    <row r="2884" spans="1:14" x14ac:dyDescent="0.25">
      <c r="A2884" t="s">
        <v>6670</v>
      </c>
      <c r="B2884">
        <v>1509.56</v>
      </c>
      <c r="C2884" t="s">
        <v>5066</v>
      </c>
      <c r="D2884">
        <v>41.64</v>
      </c>
      <c r="E2884">
        <v>684</v>
      </c>
      <c r="F2884">
        <v>1</v>
      </c>
      <c r="G2884" s="2">
        <v>44937.220069444447</v>
      </c>
      <c r="H2884" s="2">
        <v>45045.820949074077</v>
      </c>
      <c r="I2884" s="18">
        <v>0.30099999999999999</v>
      </c>
      <c r="J2884">
        <v>0.41899999999999998</v>
      </c>
      <c r="K2884" t="s">
        <v>64</v>
      </c>
      <c r="L2884" s="34" t="str">
        <f t="shared" si="135"/>
        <v>40-60%</v>
      </c>
      <c r="M2884" t="str">
        <f t="shared" si="136"/>
        <v>40-60%</v>
      </c>
      <c r="N2884">
        <f t="shared" ca="1" si="137"/>
        <v>967</v>
      </c>
    </row>
    <row r="2885" spans="1:14" x14ac:dyDescent="0.25">
      <c r="A2885" t="s">
        <v>6671</v>
      </c>
      <c r="B2885">
        <v>530.79999999999995</v>
      </c>
      <c r="C2885" t="s">
        <v>5065</v>
      </c>
      <c r="D2885">
        <v>7.85</v>
      </c>
      <c r="E2885">
        <v>637</v>
      </c>
      <c r="F2885">
        <v>2</v>
      </c>
      <c r="G2885" s="2">
        <v>45225.075960648152</v>
      </c>
      <c r="H2885" s="2">
        <v>45152.278877314813</v>
      </c>
      <c r="I2885" s="18">
        <v>0.25900000000000001</v>
      </c>
      <c r="J2885">
        <v>0.22800000000000001</v>
      </c>
      <c r="K2885" t="s">
        <v>17</v>
      </c>
      <c r="L2885" s="34" t="str">
        <f t="shared" si="135"/>
        <v>0-20%</v>
      </c>
      <c r="M2885" t="str">
        <f t="shared" si="136"/>
        <v>20-40%</v>
      </c>
      <c r="N2885">
        <f t="shared" ca="1" si="137"/>
        <v>860</v>
      </c>
    </row>
    <row r="2886" spans="1:14" x14ac:dyDescent="0.25">
      <c r="A2886" t="s">
        <v>6672</v>
      </c>
      <c r="B2886">
        <v>243.95</v>
      </c>
      <c r="C2886" t="s">
        <v>5066</v>
      </c>
      <c r="D2886">
        <v>10.74</v>
      </c>
      <c r="E2886">
        <v>511</v>
      </c>
      <c r="F2886">
        <v>1</v>
      </c>
      <c r="G2886" s="2">
        <v>45233.443865740737</v>
      </c>
      <c r="H2886" s="2">
        <v>45100.116168981483</v>
      </c>
      <c r="I2886" s="18">
        <v>0.193</v>
      </c>
      <c r="J2886">
        <v>0.35699999999999998</v>
      </c>
      <c r="K2886" t="s">
        <v>58</v>
      </c>
      <c r="L2886" s="34" t="str">
        <f t="shared" si="135"/>
        <v>0-20%</v>
      </c>
      <c r="M2886" t="str">
        <f t="shared" si="136"/>
        <v>20-40%</v>
      </c>
      <c r="N2886">
        <f t="shared" ca="1" si="137"/>
        <v>912</v>
      </c>
    </row>
    <row r="2887" spans="1:14" x14ac:dyDescent="0.25">
      <c r="A2887" t="s">
        <v>6673</v>
      </c>
      <c r="B2887">
        <v>75.37</v>
      </c>
      <c r="C2887" t="s">
        <v>5065</v>
      </c>
      <c r="D2887">
        <v>5.97</v>
      </c>
      <c r="E2887">
        <v>733</v>
      </c>
      <c r="F2887">
        <v>2</v>
      </c>
      <c r="G2887" s="2">
        <v>45789.505590277768</v>
      </c>
      <c r="H2887" s="2">
        <v>44992.996817129628</v>
      </c>
      <c r="I2887" s="18">
        <v>8.6999999999999994E-2</v>
      </c>
      <c r="J2887">
        <v>0.27900000000000003</v>
      </c>
      <c r="K2887" t="s">
        <v>22</v>
      </c>
      <c r="L2887" s="34" t="str">
        <f t="shared" si="135"/>
        <v>0-20%</v>
      </c>
      <c r="M2887" t="str">
        <f t="shared" si="136"/>
        <v>20-40%</v>
      </c>
      <c r="N2887">
        <f t="shared" ca="1" si="137"/>
        <v>1020</v>
      </c>
    </row>
    <row r="2888" spans="1:14" x14ac:dyDescent="0.25">
      <c r="A2888" t="s">
        <v>6674</v>
      </c>
      <c r="B2888">
        <v>82.2</v>
      </c>
      <c r="C2888" t="s">
        <v>5064</v>
      </c>
      <c r="D2888">
        <v>9.07</v>
      </c>
      <c r="E2888">
        <v>477</v>
      </c>
      <c r="F2888">
        <v>2</v>
      </c>
      <c r="G2888" s="2">
        <v>45442.902905092589</v>
      </c>
      <c r="H2888" s="2">
        <v>45609.428807870368</v>
      </c>
      <c r="I2888" s="18">
        <v>0.16300000000000001</v>
      </c>
      <c r="J2888">
        <v>6.4000000000000001E-2</v>
      </c>
      <c r="K2888" t="s">
        <v>66</v>
      </c>
      <c r="L2888" s="34" t="str">
        <f t="shared" si="135"/>
        <v>0-20%</v>
      </c>
      <c r="M2888" t="str">
        <f t="shared" si="136"/>
        <v>0-20%</v>
      </c>
      <c r="N2888">
        <f t="shared" ca="1" si="137"/>
        <v>403</v>
      </c>
    </row>
    <row r="2889" spans="1:14" x14ac:dyDescent="0.25">
      <c r="A2889" t="s">
        <v>6675</v>
      </c>
      <c r="B2889">
        <v>118.74</v>
      </c>
      <c r="C2889" t="s">
        <v>5065</v>
      </c>
      <c r="D2889">
        <v>18.8</v>
      </c>
      <c r="E2889">
        <v>375</v>
      </c>
      <c r="F2889">
        <v>4</v>
      </c>
      <c r="G2889" s="2">
        <v>45960.333287037043</v>
      </c>
      <c r="H2889" s="2">
        <v>45919.298171296286</v>
      </c>
      <c r="I2889" s="18">
        <v>4.4999999999999998E-2</v>
      </c>
      <c r="J2889">
        <v>0.61199999999999999</v>
      </c>
      <c r="K2889" t="s">
        <v>71</v>
      </c>
      <c r="L2889" s="34" t="str">
        <f t="shared" si="135"/>
        <v>0-20%</v>
      </c>
      <c r="M2889" t="str">
        <f t="shared" si="136"/>
        <v>60-80%</v>
      </c>
      <c r="N2889">
        <f t="shared" ca="1" si="137"/>
        <v>93</v>
      </c>
    </row>
    <row r="2890" spans="1:14" x14ac:dyDescent="0.25">
      <c r="A2890" t="s">
        <v>6676</v>
      </c>
      <c r="B2890">
        <v>742.81</v>
      </c>
      <c r="C2890" t="s">
        <v>5065</v>
      </c>
      <c r="D2890">
        <v>12.09</v>
      </c>
      <c r="E2890">
        <v>520</v>
      </c>
      <c r="F2890">
        <v>2</v>
      </c>
      <c r="G2890" s="2">
        <v>45526.33016203704</v>
      </c>
      <c r="H2890" s="2">
        <v>45696.499675925923</v>
      </c>
      <c r="I2890" s="18">
        <v>0.17100000000000001</v>
      </c>
      <c r="J2890">
        <v>2.4E-2</v>
      </c>
      <c r="K2890" t="s">
        <v>106</v>
      </c>
      <c r="L2890" s="34" t="str">
        <f t="shared" si="135"/>
        <v>0-20%</v>
      </c>
      <c r="M2890" t="str">
        <f t="shared" si="136"/>
        <v>0-20%</v>
      </c>
      <c r="N2890">
        <f t="shared" ca="1" si="137"/>
        <v>316</v>
      </c>
    </row>
    <row r="2891" spans="1:14" x14ac:dyDescent="0.25">
      <c r="A2891" t="s">
        <v>6677</v>
      </c>
      <c r="B2891">
        <v>519.9</v>
      </c>
      <c r="C2891" t="s">
        <v>5067</v>
      </c>
      <c r="D2891">
        <v>38.82</v>
      </c>
      <c r="E2891">
        <v>408</v>
      </c>
      <c r="F2891">
        <v>2</v>
      </c>
      <c r="G2891" s="2">
        <v>45211.852025462962</v>
      </c>
      <c r="H2891" s="2">
        <v>45760.999097222222</v>
      </c>
      <c r="I2891" s="18">
        <v>0.33400000000000002</v>
      </c>
      <c r="J2891">
        <v>2.8000000000000001E-2</v>
      </c>
      <c r="K2891" t="s">
        <v>22</v>
      </c>
      <c r="L2891" s="34" t="str">
        <f t="shared" si="135"/>
        <v>20-40%</v>
      </c>
      <c r="M2891" t="str">
        <f t="shared" si="136"/>
        <v>0-20%</v>
      </c>
      <c r="N2891">
        <f t="shared" ca="1" si="137"/>
        <v>252</v>
      </c>
    </row>
    <row r="2892" spans="1:14" x14ac:dyDescent="0.25">
      <c r="A2892" t="s">
        <v>6678</v>
      </c>
      <c r="B2892">
        <v>57.46</v>
      </c>
      <c r="C2892" t="s">
        <v>5066</v>
      </c>
      <c r="D2892">
        <v>4.5199999999999996</v>
      </c>
      <c r="E2892">
        <v>686</v>
      </c>
      <c r="F2892">
        <v>4</v>
      </c>
      <c r="G2892" s="2">
        <v>45368.516296296293</v>
      </c>
      <c r="H2892" s="2">
        <v>45385.522199074083</v>
      </c>
      <c r="I2892" s="18">
        <v>0.25600000000000001</v>
      </c>
      <c r="J2892">
        <v>0.44500000000000001</v>
      </c>
      <c r="K2892" t="s">
        <v>54</v>
      </c>
      <c r="L2892" s="34" t="str">
        <f t="shared" si="135"/>
        <v>0-20%</v>
      </c>
      <c r="M2892" t="str">
        <f t="shared" si="136"/>
        <v>40-60%</v>
      </c>
      <c r="N2892">
        <f t="shared" ca="1" si="137"/>
        <v>627</v>
      </c>
    </row>
    <row r="2893" spans="1:14" x14ac:dyDescent="0.25">
      <c r="A2893" t="s">
        <v>6679</v>
      </c>
      <c r="B2893">
        <v>956.1</v>
      </c>
      <c r="C2893" t="s">
        <v>5066</v>
      </c>
      <c r="D2893">
        <v>22.7</v>
      </c>
      <c r="E2893">
        <v>567</v>
      </c>
      <c r="F2893">
        <v>2</v>
      </c>
      <c r="G2893" s="2">
        <v>44961.385347222233</v>
      </c>
      <c r="H2893" s="2">
        <v>45475.477152777778</v>
      </c>
      <c r="I2893" s="18">
        <v>0.33100000000000002</v>
      </c>
      <c r="J2893">
        <v>0.61</v>
      </c>
      <c r="K2893" t="s">
        <v>58</v>
      </c>
      <c r="L2893" s="34" t="str">
        <f t="shared" si="135"/>
        <v>20-40%</v>
      </c>
      <c r="M2893" t="str">
        <f t="shared" si="136"/>
        <v>60-80%</v>
      </c>
      <c r="N2893">
        <f t="shared" ca="1" si="137"/>
        <v>537</v>
      </c>
    </row>
    <row r="2894" spans="1:14" x14ac:dyDescent="0.25">
      <c r="A2894" t="s">
        <v>6680</v>
      </c>
      <c r="B2894">
        <v>743.69</v>
      </c>
      <c r="C2894" t="s">
        <v>5065</v>
      </c>
      <c r="D2894">
        <v>34.68</v>
      </c>
      <c r="E2894">
        <v>677</v>
      </c>
      <c r="F2894">
        <v>4</v>
      </c>
      <c r="G2894" s="2">
        <v>45745.204293981478</v>
      </c>
      <c r="H2894" s="2">
        <v>45529.505486111113</v>
      </c>
      <c r="I2894" s="18">
        <v>0.32800000000000001</v>
      </c>
      <c r="J2894">
        <v>0.22500000000000001</v>
      </c>
      <c r="K2894" t="s">
        <v>66</v>
      </c>
      <c r="L2894" s="34" t="str">
        <f t="shared" si="135"/>
        <v>20-40%</v>
      </c>
      <c r="M2894" t="str">
        <f t="shared" si="136"/>
        <v>20-40%</v>
      </c>
      <c r="N2894">
        <f t="shared" ca="1" si="137"/>
        <v>483</v>
      </c>
    </row>
    <row r="2895" spans="1:14" x14ac:dyDescent="0.25">
      <c r="A2895" t="s">
        <v>6681</v>
      </c>
      <c r="B2895">
        <v>128.9</v>
      </c>
      <c r="C2895" t="s">
        <v>5066</v>
      </c>
      <c r="D2895">
        <v>29.68</v>
      </c>
      <c r="E2895">
        <v>736</v>
      </c>
      <c r="F2895">
        <v>3</v>
      </c>
      <c r="G2895" s="2">
        <v>44998.492245370369</v>
      </c>
      <c r="H2895" s="2">
        <v>45460.998726851853</v>
      </c>
      <c r="I2895" s="18">
        <v>0.24</v>
      </c>
      <c r="J2895">
        <v>0.251</v>
      </c>
      <c r="K2895" t="s">
        <v>64</v>
      </c>
      <c r="L2895" s="34" t="str">
        <f t="shared" si="135"/>
        <v>20-40%</v>
      </c>
      <c r="M2895" t="str">
        <f t="shared" si="136"/>
        <v>20-40%</v>
      </c>
      <c r="N2895">
        <f t="shared" ca="1" si="137"/>
        <v>552</v>
      </c>
    </row>
    <row r="2896" spans="1:14" x14ac:dyDescent="0.25">
      <c r="A2896" t="s">
        <v>6682</v>
      </c>
      <c r="B2896">
        <v>127.96</v>
      </c>
      <c r="C2896" t="s">
        <v>5065</v>
      </c>
      <c r="D2896">
        <v>13.75</v>
      </c>
      <c r="E2896">
        <v>345</v>
      </c>
      <c r="F2896">
        <v>3</v>
      </c>
      <c r="G2896" s="2">
        <v>45219.286238425928</v>
      </c>
      <c r="H2896" s="2">
        <v>45183.773622685178</v>
      </c>
      <c r="I2896" s="18">
        <v>0.35699999999999998</v>
      </c>
      <c r="J2896">
        <v>0.36399999999999999</v>
      </c>
      <c r="K2896" t="s">
        <v>89</v>
      </c>
      <c r="L2896" s="34" t="str">
        <f t="shared" si="135"/>
        <v>0-20%</v>
      </c>
      <c r="M2896" t="str">
        <f t="shared" si="136"/>
        <v>20-40%</v>
      </c>
      <c r="N2896">
        <f t="shared" ca="1" si="137"/>
        <v>829</v>
      </c>
    </row>
    <row r="2897" spans="1:14" x14ac:dyDescent="0.25">
      <c r="A2897" t="s">
        <v>6683</v>
      </c>
      <c r="B2897">
        <v>471.54</v>
      </c>
      <c r="C2897" t="s">
        <v>5064</v>
      </c>
      <c r="D2897">
        <v>20.86</v>
      </c>
      <c r="E2897">
        <v>874</v>
      </c>
      <c r="F2897">
        <v>1</v>
      </c>
      <c r="G2897" s="2">
        <v>45210.815381944441</v>
      </c>
      <c r="H2897" s="2">
        <v>45018.675266203703</v>
      </c>
      <c r="I2897" s="18">
        <v>5.3999999999999999E-2</v>
      </c>
      <c r="J2897">
        <v>0.25800000000000001</v>
      </c>
      <c r="K2897" t="s">
        <v>46</v>
      </c>
      <c r="L2897" s="34" t="str">
        <f t="shared" si="135"/>
        <v>20-40%</v>
      </c>
      <c r="M2897" t="str">
        <f t="shared" si="136"/>
        <v>20-40%</v>
      </c>
      <c r="N2897">
        <f t="shared" ca="1" si="137"/>
        <v>994</v>
      </c>
    </row>
    <row r="2898" spans="1:14" x14ac:dyDescent="0.25">
      <c r="A2898" t="s">
        <v>6684</v>
      </c>
      <c r="B2898">
        <v>355.23</v>
      </c>
      <c r="C2898" t="s">
        <v>5065</v>
      </c>
      <c r="D2898">
        <v>5.44</v>
      </c>
      <c r="E2898">
        <v>783</v>
      </c>
      <c r="F2898">
        <v>3</v>
      </c>
      <c r="G2898" s="2">
        <v>45596.113749999997</v>
      </c>
      <c r="H2898" s="2">
        <v>46104.375543981478</v>
      </c>
      <c r="I2898" s="18">
        <v>0.44700000000000001</v>
      </c>
      <c r="J2898">
        <v>0.67500000000000004</v>
      </c>
      <c r="K2898" t="s">
        <v>52</v>
      </c>
      <c r="L2898" s="34" t="str">
        <f t="shared" si="135"/>
        <v>0-20%</v>
      </c>
      <c r="M2898" t="str">
        <f t="shared" si="136"/>
        <v>60-80%</v>
      </c>
      <c r="N2898">
        <f t="shared" ca="1" si="137"/>
        <v>0</v>
      </c>
    </row>
    <row r="2899" spans="1:14" x14ac:dyDescent="0.25">
      <c r="A2899" t="s">
        <v>6685</v>
      </c>
      <c r="B2899">
        <v>1533.39</v>
      </c>
      <c r="C2899" t="s">
        <v>5067</v>
      </c>
      <c r="D2899">
        <v>2.42</v>
      </c>
      <c r="E2899">
        <v>747</v>
      </c>
      <c r="F2899">
        <v>3</v>
      </c>
      <c r="G2899" s="2">
        <v>45558.635972222219</v>
      </c>
      <c r="H2899" s="2">
        <v>45112.825578703712</v>
      </c>
      <c r="I2899" s="18">
        <v>5.3999999999999999E-2</v>
      </c>
      <c r="J2899">
        <v>0.23400000000000001</v>
      </c>
      <c r="K2899" t="s">
        <v>89</v>
      </c>
      <c r="L2899" s="34" t="str">
        <f t="shared" si="135"/>
        <v>0-20%</v>
      </c>
      <c r="M2899" t="str">
        <f t="shared" si="136"/>
        <v>20-40%</v>
      </c>
      <c r="N2899">
        <f t="shared" ca="1" si="137"/>
        <v>900</v>
      </c>
    </row>
    <row r="2900" spans="1:14" x14ac:dyDescent="0.25">
      <c r="A2900" t="s">
        <v>6686</v>
      </c>
      <c r="B2900">
        <v>253.35</v>
      </c>
      <c r="C2900" t="s">
        <v>5064</v>
      </c>
      <c r="D2900">
        <v>1.41</v>
      </c>
      <c r="E2900">
        <v>834</v>
      </c>
      <c r="F2900">
        <v>1</v>
      </c>
      <c r="G2900" s="2">
        <v>45714.173935185187</v>
      </c>
      <c r="H2900" s="2">
        <v>45659.575914351852</v>
      </c>
      <c r="I2900" s="18">
        <v>0.13200000000000001</v>
      </c>
      <c r="J2900">
        <v>0.129</v>
      </c>
      <c r="K2900" t="s">
        <v>61</v>
      </c>
      <c r="L2900" s="34" t="str">
        <f t="shared" si="135"/>
        <v>0-20%</v>
      </c>
      <c r="M2900" t="str">
        <f t="shared" si="136"/>
        <v>0-20%</v>
      </c>
      <c r="N2900">
        <f t="shared" ca="1" si="137"/>
        <v>353</v>
      </c>
    </row>
    <row r="2901" spans="1:14" x14ac:dyDescent="0.25">
      <c r="A2901" t="s">
        <v>6687</v>
      </c>
      <c r="B2901">
        <v>255.49</v>
      </c>
      <c r="C2901" t="s">
        <v>5064</v>
      </c>
      <c r="D2901">
        <v>22.57</v>
      </c>
      <c r="E2901">
        <v>519</v>
      </c>
      <c r="F2901">
        <v>2</v>
      </c>
      <c r="G2901" s="2">
        <v>45570.9375</v>
      </c>
      <c r="H2901" s="2">
        <v>45742.153449074067</v>
      </c>
      <c r="I2901" s="18">
        <v>0.52200000000000002</v>
      </c>
      <c r="J2901">
        <v>3.2000000000000001E-2</v>
      </c>
      <c r="K2901" t="s">
        <v>71</v>
      </c>
      <c r="L2901" s="34" t="str">
        <f t="shared" si="135"/>
        <v>20-40%</v>
      </c>
      <c r="M2901" t="str">
        <f t="shared" si="136"/>
        <v>0-20%</v>
      </c>
      <c r="N2901">
        <f t="shared" ca="1" si="137"/>
        <v>270</v>
      </c>
    </row>
    <row r="2902" spans="1:14" x14ac:dyDescent="0.25">
      <c r="A2902" t="s">
        <v>6688</v>
      </c>
      <c r="B2902">
        <v>4356.1400000000003</v>
      </c>
      <c r="C2902" t="s">
        <v>5064</v>
      </c>
      <c r="D2902">
        <v>5.66</v>
      </c>
      <c r="E2902">
        <v>452</v>
      </c>
      <c r="F2902">
        <v>1</v>
      </c>
      <c r="G2902" s="2">
        <v>45555.01972222222</v>
      </c>
      <c r="H2902" s="2">
        <v>45321.820763888893</v>
      </c>
      <c r="I2902" s="18">
        <v>0.24299999999999999</v>
      </c>
      <c r="J2902">
        <v>0.39200000000000002</v>
      </c>
      <c r="K2902" t="s">
        <v>46</v>
      </c>
      <c r="L2902" s="34" t="str">
        <f t="shared" si="135"/>
        <v>0-20%</v>
      </c>
      <c r="M2902" t="str">
        <f t="shared" si="136"/>
        <v>20-40%</v>
      </c>
      <c r="N2902">
        <f t="shared" ca="1" si="137"/>
        <v>691</v>
      </c>
    </row>
    <row r="2903" spans="1:14" x14ac:dyDescent="0.25">
      <c r="A2903" t="s">
        <v>6689</v>
      </c>
      <c r="B2903">
        <v>2423.94</v>
      </c>
      <c r="C2903" t="s">
        <v>5064</v>
      </c>
      <c r="D2903">
        <v>6.54</v>
      </c>
      <c r="E2903">
        <v>469</v>
      </c>
      <c r="F2903">
        <v>1</v>
      </c>
      <c r="G2903" s="2">
        <v>45896.057569444441</v>
      </c>
      <c r="H2903" s="2">
        <v>45920.791574074072</v>
      </c>
      <c r="I2903" s="18">
        <v>0.53500000000000003</v>
      </c>
      <c r="J2903">
        <v>0.245</v>
      </c>
      <c r="K2903" t="s">
        <v>86</v>
      </c>
      <c r="L2903" s="34" t="str">
        <f t="shared" si="135"/>
        <v>0-20%</v>
      </c>
      <c r="M2903" t="str">
        <f t="shared" si="136"/>
        <v>20-40%</v>
      </c>
      <c r="N2903">
        <f t="shared" ca="1" si="137"/>
        <v>92</v>
      </c>
    </row>
    <row r="2904" spans="1:14" x14ac:dyDescent="0.25">
      <c r="A2904" t="s">
        <v>6690</v>
      </c>
      <c r="B2904">
        <v>1313</v>
      </c>
      <c r="C2904" t="s">
        <v>5064</v>
      </c>
      <c r="D2904">
        <v>22.62</v>
      </c>
      <c r="E2904">
        <v>415</v>
      </c>
      <c r="F2904">
        <v>2</v>
      </c>
      <c r="G2904" s="2">
        <v>45218.926979166667</v>
      </c>
      <c r="H2904" s="2">
        <v>45913.012696759259</v>
      </c>
      <c r="I2904" s="18">
        <v>0.13700000000000001</v>
      </c>
      <c r="J2904">
        <v>0.32900000000000001</v>
      </c>
      <c r="K2904" t="s">
        <v>86</v>
      </c>
      <c r="L2904" s="34" t="str">
        <f t="shared" si="135"/>
        <v>20-40%</v>
      </c>
      <c r="M2904" t="str">
        <f t="shared" si="136"/>
        <v>20-40%</v>
      </c>
      <c r="N2904">
        <f t="shared" ca="1" si="137"/>
        <v>99</v>
      </c>
    </row>
    <row r="2905" spans="1:14" x14ac:dyDescent="0.25">
      <c r="A2905" t="s">
        <v>6691</v>
      </c>
      <c r="B2905">
        <v>344.44</v>
      </c>
      <c r="C2905" t="s">
        <v>5064</v>
      </c>
      <c r="D2905">
        <v>54.29</v>
      </c>
      <c r="E2905">
        <v>624</v>
      </c>
      <c r="F2905">
        <v>1</v>
      </c>
      <c r="G2905" s="2">
        <v>45383.332314814812</v>
      </c>
      <c r="H2905" s="2">
        <v>45205.350543981483</v>
      </c>
      <c r="I2905" s="18">
        <v>0.69199999999999995</v>
      </c>
      <c r="J2905">
        <v>0.25700000000000001</v>
      </c>
      <c r="K2905" t="s">
        <v>58</v>
      </c>
      <c r="L2905" s="34" t="str">
        <f t="shared" si="135"/>
        <v>40-60%</v>
      </c>
      <c r="M2905" t="str">
        <f t="shared" si="136"/>
        <v>20-40%</v>
      </c>
      <c r="N2905">
        <f t="shared" ca="1" si="137"/>
        <v>807</v>
      </c>
    </row>
    <row r="2906" spans="1:14" x14ac:dyDescent="0.25">
      <c r="A2906" t="s">
        <v>6692</v>
      </c>
      <c r="B2906">
        <v>50.65</v>
      </c>
      <c r="C2906" t="s">
        <v>5064</v>
      </c>
      <c r="D2906">
        <v>2.25</v>
      </c>
      <c r="E2906">
        <v>685</v>
      </c>
      <c r="F2906">
        <v>3</v>
      </c>
      <c r="G2906" s="2">
        <v>45388.848078703697</v>
      </c>
      <c r="H2906" s="2">
        <v>45666.744016203702</v>
      </c>
      <c r="I2906" s="18">
        <v>0.27</v>
      </c>
      <c r="J2906">
        <v>0.246</v>
      </c>
      <c r="K2906" t="s">
        <v>86</v>
      </c>
      <c r="L2906" s="34" t="str">
        <f t="shared" si="135"/>
        <v>0-20%</v>
      </c>
      <c r="M2906" t="str">
        <f t="shared" si="136"/>
        <v>20-40%</v>
      </c>
      <c r="N2906">
        <f t="shared" ca="1" si="137"/>
        <v>346</v>
      </c>
    </row>
    <row r="2907" spans="1:14" x14ac:dyDescent="0.25">
      <c r="A2907" t="s">
        <v>6693</v>
      </c>
      <c r="B2907">
        <v>152.16</v>
      </c>
      <c r="C2907" t="s">
        <v>5065</v>
      </c>
      <c r="D2907">
        <v>4.76</v>
      </c>
      <c r="E2907">
        <v>777</v>
      </c>
      <c r="F2907">
        <v>3</v>
      </c>
      <c r="G2907" s="2">
        <v>45527.391238425917</v>
      </c>
      <c r="H2907" s="2">
        <v>44949.282650462963</v>
      </c>
      <c r="I2907" s="18">
        <v>0.66700000000000004</v>
      </c>
      <c r="J2907">
        <v>0.41899999999999998</v>
      </c>
      <c r="K2907" t="s">
        <v>66</v>
      </c>
      <c r="L2907" s="34" t="str">
        <f t="shared" si="135"/>
        <v>0-20%</v>
      </c>
      <c r="M2907" t="str">
        <f t="shared" si="136"/>
        <v>40-60%</v>
      </c>
      <c r="N2907">
        <f t="shared" ca="1" si="137"/>
        <v>1063</v>
      </c>
    </row>
    <row r="2908" spans="1:14" x14ac:dyDescent="0.25">
      <c r="A2908" t="s">
        <v>6694</v>
      </c>
      <c r="B2908">
        <v>1720.42</v>
      </c>
      <c r="C2908" t="s">
        <v>5066</v>
      </c>
      <c r="D2908">
        <v>15.44</v>
      </c>
      <c r="E2908">
        <v>731</v>
      </c>
      <c r="F2908">
        <v>3</v>
      </c>
      <c r="G2908" s="2">
        <v>45339.879745370366</v>
      </c>
      <c r="H2908" s="2">
        <v>45650.701527777783</v>
      </c>
      <c r="I2908" s="18">
        <v>0.23300000000000001</v>
      </c>
      <c r="J2908">
        <v>0.20599999999999999</v>
      </c>
      <c r="K2908" t="s">
        <v>106</v>
      </c>
      <c r="L2908" s="34" t="str">
        <f t="shared" si="135"/>
        <v>0-20%</v>
      </c>
      <c r="M2908" t="str">
        <f t="shared" si="136"/>
        <v>20-40%</v>
      </c>
      <c r="N2908">
        <f t="shared" ca="1" si="137"/>
        <v>362</v>
      </c>
    </row>
    <row r="2909" spans="1:14" x14ac:dyDescent="0.25">
      <c r="A2909" t="s">
        <v>6695</v>
      </c>
      <c r="B2909">
        <v>134.51</v>
      </c>
      <c r="C2909" t="s">
        <v>5064</v>
      </c>
      <c r="D2909">
        <v>14.66</v>
      </c>
      <c r="E2909">
        <v>667</v>
      </c>
      <c r="F2909">
        <v>1</v>
      </c>
      <c r="G2909" s="2">
        <v>45641.292372685188</v>
      </c>
      <c r="H2909" s="2">
        <v>45755.904409722221</v>
      </c>
      <c r="I2909" s="18">
        <v>0.41499999999999998</v>
      </c>
      <c r="J2909">
        <v>0.52600000000000002</v>
      </c>
      <c r="K2909" t="s">
        <v>106</v>
      </c>
      <c r="L2909" s="34" t="str">
        <f t="shared" si="135"/>
        <v>0-20%</v>
      </c>
      <c r="M2909" t="str">
        <f t="shared" si="136"/>
        <v>40-60%</v>
      </c>
      <c r="N2909">
        <f t="shared" ca="1" si="137"/>
        <v>257</v>
      </c>
    </row>
    <row r="2910" spans="1:14" x14ac:dyDescent="0.25">
      <c r="A2910" t="s">
        <v>6696</v>
      </c>
      <c r="B2910">
        <v>1296.75</v>
      </c>
      <c r="C2910" t="s">
        <v>5067</v>
      </c>
      <c r="D2910">
        <v>26.43</v>
      </c>
      <c r="E2910">
        <v>781</v>
      </c>
      <c r="F2910">
        <v>2</v>
      </c>
      <c r="G2910" s="2">
        <v>45365.61886574074</v>
      </c>
      <c r="H2910" s="2">
        <v>45649.247245370367</v>
      </c>
      <c r="I2910" s="18">
        <v>0.314</v>
      </c>
      <c r="J2910">
        <v>0.13100000000000001</v>
      </c>
      <c r="K2910" t="s">
        <v>52</v>
      </c>
      <c r="L2910" s="34" t="str">
        <f t="shared" si="135"/>
        <v>20-40%</v>
      </c>
      <c r="M2910" t="str">
        <f t="shared" si="136"/>
        <v>0-20%</v>
      </c>
      <c r="N2910">
        <f t="shared" ca="1" si="137"/>
        <v>363</v>
      </c>
    </row>
    <row r="2911" spans="1:14" x14ac:dyDescent="0.25">
      <c r="A2911" t="s">
        <v>6697</v>
      </c>
      <c r="B2911">
        <v>965.58</v>
      </c>
      <c r="C2911" t="s">
        <v>5064</v>
      </c>
      <c r="D2911">
        <v>3.43</v>
      </c>
      <c r="E2911">
        <v>680</v>
      </c>
      <c r="F2911">
        <v>2</v>
      </c>
      <c r="G2911" s="2">
        <v>45950.6872337963</v>
      </c>
      <c r="H2911" s="2">
        <v>45766.499386574083</v>
      </c>
      <c r="I2911" s="18">
        <v>0.32500000000000001</v>
      </c>
      <c r="J2911">
        <v>0.46300000000000002</v>
      </c>
      <c r="K2911" t="s">
        <v>66</v>
      </c>
      <c r="L2911" s="34" t="str">
        <f t="shared" si="135"/>
        <v>0-20%</v>
      </c>
      <c r="M2911" t="str">
        <f t="shared" si="136"/>
        <v>40-60%</v>
      </c>
      <c r="N2911">
        <f t="shared" ca="1" si="137"/>
        <v>246</v>
      </c>
    </row>
    <row r="2912" spans="1:14" x14ac:dyDescent="0.25">
      <c r="A2912" t="s">
        <v>6698</v>
      </c>
      <c r="B2912">
        <v>2804.61</v>
      </c>
      <c r="C2912" t="s">
        <v>5067</v>
      </c>
      <c r="D2912">
        <v>11.17</v>
      </c>
      <c r="E2912">
        <v>447</v>
      </c>
      <c r="F2912">
        <v>2</v>
      </c>
      <c r="G2912" s="2">
        <v>45031.830879629633</v>
      </c>
      <c r="H2912" s="2">
        <v>45146.682349537034</v>
      </c>
      <c r="I2912" s="18">
        <v>0.21</v>
      </c>
      <c r="J2912">
        <v>0.65600000000000003</v>
      </c>
      <c r="K2912" t="s">
        <v>106</v>
      </c>
      <c r="L2912" s="34" t="str">
        <f t="shared" si="135"/>
        <v>0-20%</v>
      </c>
      <c r="M2912" t="str">
        <f t="shared" si="136"/>
        <v>60-80%</v>
      </c>
      <c r="N2912">
        <f t="shared" ca="1" si="137"/>
        <v>866</v>
      </c>
    </row>
    <row r="2913" spans="1:14" x14ac:dyDescent="0.25">
      <c r="A2913" t="s">
        <v>6699</v>
      </c>
      <c r="B2913">
        <v>2038.64</v>
      </c>
      <c r="C2913" t="s">
        <v>5064</v>
      </c>
      <c r="D2913">
        <v>26.63</v>
      </c>
      <c r="E2913">
        <v>758</v>
      </c>
      <c r="F2913">
        <v>2</v>
      </c>
      <c r="G2913" s="2">
        <v>45689.565081018518</v>
      </c>
      <c r="H2913" s="2">
        <v>45648.39025462963</v>
      </c>
      <c r="I2913" s="18">
        <v>0.159</v>
      </c>
      <c r="J2913">
        <v>0.3</v>
      </c>
      <c r="K2913" t="s">
        <v>17</v>
      </c>
      <c r="L2913" s="34" t="str">
        <f t="shared" si="135"/>
        <v>20-40%</v>
      </c>
      <c r="M2913" t="str">
        <f t="shared" si="136"/>
        <v>20-40%</v>
      </c>
      <c r="N2913">
        <f t="shared" ca="1" si="137"/>
        <v>364</v>
      </c>
    </row>
    <row r="2914" spans="1:14" x14ac:dyDescent="0.25">
      <c r="A2914" t="s">
        <v>6700</v>
      </c>
      <c r="B2914">
        <v>186.76</v>
      </c>
      <c r="C2914" t="s">
        <v>5067</v>
      </c>
      <c r="D2914">
        <v>26.3</v>
      </c>
      <c r="E2914">
        <v>548</v>
      </c>
      <c r="F2914">
        <v>3</v>
      </c>
      <c r="G2914" s="2">
        <v>45386.249537037038</v>
      </c>
      <c r="H2914" s="2">
        <v>45688.011111111111</v>
      </c>
      <c r="I2914" s="18">
        <v>0.161</v>
      </c>
      <c r="J2914">
        <v>2.3E-2</v>
      </c>
      <c r="K2914" t="s">
        <v>66</v>
      </c>
      <c r="L2914" s="34" t="str">
        <f t="shared" si="135"/>
        <v>20-40%</v>
      </c>
      <c r="M2914" t="str">
        <f t="shared" si="136"/>
        <v>0-20%</v>
      </c>
      <c r="N2914">
        <f t="shared" ca="1" si="137"/>
        <v>324</v>
      </c>
    </row>
    <row r="2915" spans="1:14" x14ac:dyDescent="0.25">
      <c r="A2915" t="s">
        <v>6701</v>
      </c>
      <c r="B2915">
        <v>1314.5</v>
      </c>
      <c r="C2915" t="s">
        <v>5064</v>
      </c>
      <c r="D2915">
        <v>39.049999999999997</v>
      </c>
      <c r="E2915">
        <v>438</v>
      </c>
      <c r="F2915">
        <v>1</v>
      </c>
      <c r="G2915" s="2">
        <v>45549.797222222223</v>
      </c>
      <c r="H2915" s="2">
        <v>45469.485775462963</v>
      </c>
      <c r="I2915" s="18">
        <v>0.184</v>
      </c>
      <c r="J2915">
        <v>0.159</v>
      </c>
      <c r="K2915" t="s">
        <v>54</v>
      </c>
      <c r="L2915" s="34" t="str">
        <f t="shared" si="135"/>
        <v>20-40%</v>
      </c>
      <c r="M2915" t="str">
        <f t="shared" si="136"/>
        <v>0-20%</v>
      </c>
      <c r="N2915">
        <f t="shared" ca="1" si="137"/>
        <v>543</v>
      </c>
    </row>
    <row r="2916" spans="1:14" x14ac:dyDescent="0.25">
      <c r="A2916" t="s">
        <v>6702</v>
      </c>
      <c r="B2916">
        <v>2418.96</v>
      </c>
      <c r="C2916" t="s">
        <v>5064</v>
      </c>
      <c r="D2916">
        <v>37.4</v>
      </c>
      <c r="E2916">
        <v>320</v>
      </c>
      <c r="F2916">
        <v>3</v>
      </c>
      <c r="G2916" s="2">
        <v>45920.699629629627</v>
      </c>
      <c r="H2916" s="2">
        <v>45238.822847222233</v>
      </c>
      <c r="I2916" s="18">
        <v>0.33400000000000002</v>
      </c>
      <c r="J2916">
        <v>0.24</v>
      </c>
      <c r="K2916" t="s">
        <v>89</v>
      </c>
      <c r="L2916" s="34" t="str">
        <f t="shared" si="135"/>
        <v>20-40%</v>
      </c>
      <c r="M2916" t="str">
        <f t="shared" si="136"/>
        <v>20-40%</v>
      </c>
      <c r="N2916">
        <f t="shared" ca="1" si="137"/>
        <v>774</v>
      </c>
    </row>
    <row r="2917" spans="1:14" x14ac:dyDescent="0.25">
      <c r="A2917" t="s">
        <v>6703</v>
      </c>
      <c r="B2917">
        <v>310.16000000000003</v>
      </c>
      <c r="C2917" t="s">
        <v>5066</v>
      </c>
      <c r="D2917">
        <v>16.010000000000002</v>
      </c>
      <c r="E2917">
        <v>821</v>
      </c>
      <c r="F2917">
        <v>1</v>
      </c>
      <c r="G2917" s="2">
        <v>45885.905381944453</v>
      </c>
      <c r="H2917" s="2">
        <v>45130.099606481483</v>
      </c>
      <c r="I2917" s="18">
        <v>0.28100000000000003</v>
      </c>
      <c r="J2917">
        <v>0.249</v>
      </c>
      <c r="K2917" t="s">
        <v>50</v>
      </c>
      <c r="L2917" s="34" t="str">
        <f t="shared" si="135"/>
        <v>0-20%</v>
      </c>
      <c r="M2917" t="str">
        <f t="shared" si="136"/>
        <v>20-40%</v>
      </c>
      <c r="N2917">
        <f t="shared" ca="1" si="137"/>
        <v>882</v>
      </c>
    </row>
    <row r="2918" spans="1:14" x14ac:dyDescent="0.25">
      <c r="A2918" t="s">
        <v>6704</v>
      </c>
      <c r="B2918">
        <v>1177.8499999999999</v>
      </c>
      <c r="C2918" t="s">
        <v>5064</v>
      </c>
      <c r="D2918">
        <v>15.58</v>
      </c>
      <c r="E2918">
        <v>594</v>
      </c>
      <c r="F2918">
        <v>4</v>
      </c>
      <c r="G2918" s="2">
        <v>45915.430648148147</v>
      </c>
      <c r="H2918" s="2">
        <v>45204.118518518517</v>
      </c>
      <c r="I2918" s="18">
        <v>7.1999999999999995E-2</v>
      </c>
      <c r="J2918">
        <v>0.51400000000000001</v>
      </c>
      <c r="K2918" t="s">
        <v>41</v>
      </c>
      <c r="L2918" s="34" t="str">
        <f t="shared" si="135"/>
        <v>0-20%</v>
      </c>
      <c r="M2918" t="str">
        <f t="shared" si="136"/>
        <v>40-60%</v>
      </c>
      <c r="N2918">
        <f t="shared" ca="1" si="137"/>
        <v>808</v>
      </c>
    </row>
    <row r="2919" spans="1:14" x14ac:dyDescent="0.25">
      <c r="A2919" t="s">
        <v>6705</v>
      </c>
      <c r="B2919">
        <v>2650.55</v>
      </c>
      <c r="C2919" t="s">
        <v>5064</v>
      </c>
      <c r="D2919">
        <v>43.75</v>
      </c>
      <c r="E2919">
        <v>412</v>
      </c>
      <c r="F2919">
        <v>4</v>
      </c>
      <c r="G2919" s="2">
        <v>45463.900613425933</v>
      </c>
      <c r="H2919" s="2">
        <v>45883.490173611113</v>
      </c>
      <c r="I2919" s="18">
        <v>0.158</v>
      </c>
      <c r="J2919">
        <v>0.183</v>
      </c>
      <c r="K2919" t="s">
        <v>39</v>
      </c>
      <c r="L2919" s="34" t="str">
        <f t="shared" si="135"/>
        <v>40-60%</v>
      </c>
      <c r="M2919" t="str">
        <f t="shared" si="136"/>
        <v>0-20%</v>
      </c>
      <c r="N2919">
        <f t="shared" ca="1" si="137"/>
        <v>129</v>
      </c>
    </row>
    <row r="2920" spans="1:14" x14ac:dyDescent="0.25">
      <c r="A2920" t="s">
        <v>6706</v>
      </c>
      <c r="B2920">
        <v>2616.54</v>
      </c>
      <c r="C2920" t="s">
        <v>5066</v>
      </c>
      <c r="D2920">
        <v>5.15</v>
      </c>
      <c r="E2920">
        <v>363</v>
      </c>
      <c r="F2920">
        <v>1</v>
      </c>
      <c r="G2920" s="2">
        <v>45389.038252314807</v>
      </c>
      <c r="H2920" s="2">
        <v>45407.997581018521</v>
      </c>
      <c r="I2920" s="18">
        <v>0.53300000000000003</v>
      </c>
      <c r="J2920">
        <v>0.27800000000000002</v>
      </c>
      <c r="K2920" t="s">
        <v>28</v>
      </c>
      <c r="L2920" s="34" t="str">
        <f t="shared" si="135"/>
        <v>0-20%</v>
      </c>
      <c r="M2920" t="str">
        <f t="shared" si="136"/>
        <v>20-40%</v>
      </c>
      <c r="N2920">
        <f t="shared" ca="1" si="137"/>
        <v>605</v>
      </c>
    </row>
    <row r="2921" spans="1:14" x14ac:dyDescent="0.25">
      <c r="A2921" t="s">
        <v>6707</v>
      </c>
      <c r="B2921">
        <v>2342.1799999999998</v>
      </c>
      <c r="C2921" t="s">
        <v>5066</v>
      </c>
      <c r="D2921">
        <v>11.79</v>
      </c>
      <c r="E2921">
        <v>681</v>
      </c>
      <c r="F2921">
        <v>2</v>
      </c>
      <c r="G2921" s="2">
        <v>45654.433298611111</v>
      </c>
      <c r="H2921" s="2">
        <v>45784.243321759262</v>
      </c>
      <c r="I2921" s="18">
        <v>0.29199999999999998</v>
      </c>
      <c r="J2921">
        <v>6.3E-2</v>
      </c>
      <c r="K2921" t="s">
        <v>52</v>
      </c>
      <c r="L2921" s="34" t="str">
        <f t="shared" si="135"/>
        <v>0-20%</v>
      </c>
      <c r="M2921" t="str">
        <f t="shared" si="136"/>
        <v>0-20%</v>
      </c>
      <c r="N2921">
        <f t="shared" ca="1" si="137"/>
        <v>228</v>
      </c>
    </row>
    <row r="2922" spans="1:14" x14ac:dyDescent="0.25">
      <c r="A2922" t="s">
        <v>6708</v>
      </c>
      <c r="B2922">
        <v>566.69000000000005</v>
      </c>
      <c r="C2922" t="s">
        <v>5064</v>
      </c>
      <c r="D2922">
        <v>20.74</v>
      </c>
      <c r="E2922">
        <v>461</v>
      </c>
      <c r="F2922">
        <v>1</v>
      </c>
      <c r="G2922" s="2">
        <v>45355.420034722221</v>
      </c>
      <c r="H2922" s="2">
        <v>45060.485115740739</v>
      </c>
      <c r="I2922" s="18">
        <v>0.51900000000000002</v>
      </c>
      <c r="J2922">
        <v>0.24099999999999999</v>
      </c>
      <c r="K2922" t="s">
        <v>39</v>
      </c>
      <c r="L2922" s="34" t="str">
        <f t="shared" si="135"/>
        <v>20-40%</v>
      </c>
      <c r="M2922" t="str">
        <f t="shared" si="136"/>
        <v>20-40%</v>
      </c>
      <c r="N2922">
        <f t="shared" ca="1" si="137"/>
        <v>952</v>
      </c>
    </row>
    <row r="2923" spans="1:14" x14ac:dyDescent="0.25">
      <c r="A2923" t="s">
        <v>6709</v>
      </c>
      <c r="B2923">
        <v>413.74</v>
      </c>
      <c r="C2923" t="s">
        <v>5066</v>
      </c>
      <c r="D2923">
        <v>1.0900000000000001</v>
      </c>
      <c r="E2923">
        <v>879</v>
      </c>
      <c r="F2923">
        <v>2</v>
      </c>
      <c r="G2923" s="2">
        <v>45636.855983796297</v>
      </c>
      <c r="H2923" s="2">
        <v>45857.239525462966</v>
      </c>
      <c r="I2923" s="18">
        <v>8.4000000000000005E-2</v>
      </c>
      <c r="J2923">
        <v>0.33900000000000002</v>
      </c>
      <c r="K2923" t="s">
        <v>58</v>
      </c>
      <c r="L2923" s="34" t="str">
        <f t="shared" si="135"/>
        <v>0-20%</v>
      </c>
      <c r="M2923" t="str">
        <f t="shared" si="136"/>
        <v>20-40%</v>
      </c>
      <c r="N2923">
        <f t="shared" ca="1" si="137"/>
        <v>155</v>
      </c>
    </row>
    <row r="2924" spans="1:14" x14ac:dyDescent="0.25">
      <c r="A2924" t="s">
        <v>6710</v>
      </c>
      <c r="B2924">
        <v>843.07</v>
      </c>
      <c r="C2924" t="s">
        <v>5065</v>
      </c>
      <c r="D2924">
        <v>15.58</v>
      </c>
      <c r="E2924">
        <v>447</v>
      </c>
      <c r="F2924">
        <v>1</v>
      </c>
      <c r="G2924" s="2">
        <v>44952.097650462973</v>
      </c>
      <c r="H2924" s="2">
        <v>45905.518993055557</v>
      </c>
      <c r="I2924" s="18">
        <v>0.19</v>
      </c>
      <c r="J2924">
        <v>0.14299999999999999</v>
      </c>
      <c r="K2924" t="s">
        <v>32</v>
      </c>
      <c r="L2924" s="34" t="str">
        <f t="shared" si="135"/>
        <v>0-20%</v>
      </c>
      <c r="M2924" t="str">
        <f t="shared" si="136"/>
        <v>0-20%</v>
      </c>
      <c r="N2924">
        <f t="shared" ca="1" si="137"/>
        <v>107</v>
      </c>
    </row>
    <row r="2925" spans="1:14" x14ac:dyDescent="0.25">
      <c r="A2925" t="s">
        <v>6711</v>
      </c>
      <c r="B2925">
        <v>564.1</v>
      </c>
      <c r="C2925" t="s">
        <v>5066</v>
      </c>
      <c r="D2925">
        <v>9.61</v>
      </c>
      <c r="E2925">
        <v>416</v>
      </c>
      <c r="F2925">
        <v>0</v>
      </c>
      <c r="G2925" s="2">
        <v>45228.338495370372</v>
      </c>
      <c r="H2925" s="2">
        <v>45086.042280092603</v>
      </c>
      <c r="I2925" s="18">
        <v>5.2999999999999999E-2</v>
      </c>
      <c r="J2925">
        <v>0.36899999999999999</v>
      </c>
      <c r="K2925" t="s">
        <v>61</v>
      </c>
      <c r="L2925" s="34" t="str">
        <f t="shared" si="135"/>
        <v>0-20%</v>
      </c>
      <c r="M2925" t="str">
        <f t="shared" si="136"/>
        <v>20-40%</v>
      </c>
      <c r="N2925">
        <f t="shared" ca="1" si="137"/>
        <v>926</v>
      </c>
    </row>
    <row r="2926" spans="1:14" x14ac:dyDescent="0.25">
      <c r="A2926" t="s">
        <v>6712</v>
      </c>
      <c r="B2926">
        <v>1742.55</v>
      </c>
      <c r="C2926" t="s">
        <v>5064</v>
      </c>
      <c r="D2926">
        <v>3.09</v>
      </c>
      <c r="E2926">
        <v>806</v>
      </c>
      <c r="F2926">
        <v>1</v>
      </c>
      <c r="G2926" s="2">
        <v>45022.907685185193</v>
      </c>
      <c r="H2926" s="2">
        <v>45880.301874999997</v>
      </c>
      <c r="I2926" s="18">
        <v>0.18</v>
      </c>
      <c r="J2926">
        <v>0.56399999999999995</v>
      </c>
      <c r="K2926" t="s">
        <v>32</v>
      </c>
      <c r="L2926" s="34" t="str">
        <f t="shared" si="135"/>
        <v>0-20%</v>
      </c>
      <c r="M2926" t="str">
        <f t="shared" si="136"/>
        <v>40-60%</v>
      </c>
      <c r="N2926">
        <f t="shared" ca="1" si="137"/>
        <v>132</v>
      </c>
    </row>
    <row r="2927" spans="1:14" x14ac:dyDescent="0.25">
      <c r="A2927" t="s">
        <v>6713</v>
      </c>
      <c r="B2927">
        <v>757.11</v>
      </c>
      <c r="C2927" t="s">
        <v>5065</v>
      </c>
      <c r="D2927">
        <v>18.27</v>
      </c>
      <c r="E2927">
        <v>698</v>
      </c>
      <c r="F2927">
        <v>1</v>
      </c>
      <c r="G2927" s="2">
        <v>45090.077141203707</v>
      </c>
      <c r="H2927" s="2">
        <v>45388.742824074077</v>
      </c>
      <c r="I2927" s="18">
        <v>0.50700000000000001</v>
      </c>
      <c r="J2927">
        <v>0.214</v>
      </c>
      <c r="K2927" t="s">
        <v>28</v>
      </c>
      <c r="L2927" s="34" t="str">
        <f t="shared" si="135"/>
        <v>0-20%</v>
      </c>
      <c r="M2927" t="str">
        <f t="shared" si="136"/>
        <v>20-40%</v>
      </c>
      <c r="N2927">
        <f t="shared" ca="1" si="137"/>
        <v>624</v>
      </c>
    </row>
    <row r="2928" spans="1:14" x14ac:dyDescent="0.25">
      <c r="A2928" t="s">
        <v>6714</v>
      </c>
      <c r="B2928">
        <v>882.62</v>
      </c>
      <c r="C2928" t="s">
        <v>5065</v>
      </c>
      <c r="D2928">
        <v>6.82</v>
      </c>
      <c r="E2928">
        <v>519</v>
      </c>
      <c r="F2928">
        <v>3</v>
      </c>
      <c r="G2928" s="2">
        <v>45415.243587962963</v>
      </c>
      <c r="H2928" s="2">
        <v>45004.985543981478</v>
      </c>
      <c r="I2928" s="18">
        <v>0.45</v>
      </c>
      <c r="J2928">
        <v>0.375</v>
      </c>
      <c r="K2928" t="s">
        <v>35</v>
      </c>
      <c r="L2928" s="34" t="str">
        <f t="shared" si="135"/>
        <v>0-20%</v>
      </c>
      <c r="M2928" t="str">
        <f t="shared" si="136"/>
        <v>20-40%</v>
      </c>
      <c r="N2928">
        <f t="shared" ca="1" si="137"/>
        <v>1008</v>
      </c>
    </row>
    <row r="2929" spans="1:14" x14ac:dyDescent="0.25">
      <c r="A2929" t="s">
        <v>6715</v>
      </c>
      <c r="B2929">
        <v>336.37</v>
      </c>
      <c r="C2929" t="s">
        <v>5064</v>
      </c>
      <c r="D2929">
        <v>22.72</v>
      </c>
      <c r="E2929">
        <v>857</v>
      </c>
      <c r="F2929">
        <v>1</v>
      </c>
      <c r="G2929" s="2">
        <v>45174.315208333333</v>
      </c>
      <c r="H2929" s="2">
        <v>45399.413055555553</v>
      </c>
      <c r="I2929" s="18">
        <v>0.17699999999999999</v>
      </c>
      <c r="J2929">
        <v>0.09</v>
      </c>
      <c r="K2929" t="s">
        <v>54</v>
      </c>
      <c r="L2929" s="34" t="str">
        <f t="shared" si="135"/>
        <v>20-40%</v>
      </c>
      <c r="M2929" t="str">
        <f t="shared" si="136"/>
        <v>0-20%</v>
      </c>
      <c r="N2929">
        <f t="shared" ca="1" si="137"/>
        <v>613</v>
      </c>
    </row>
    <row r="2930" spans="1:14" x14ac:dyDescent="0.25">
      <c r="A2930" t="s">
        <v>6716</v>
      </c>
      <c r="B2930">
        <v>244.16</v>
      </c>
      <c r="C2930" t="s">
        <v>5064</v>
      </c>
      <c r="D2930">
        <v>25.9</v>
      </c>
      <c r="E2930">
        <v>414</v>
      </c>
      <c r="F2930">
        <v>2</v>
      </c>
      <c r="G2930" s="2">
        <v>45786.662962962961</v>
      </c>
      <c r="H2930" s="2">
        <v>45350.539814814823</v>
      </c>
      <c r="I2930" s="18">
        <v>0.26800000000000002</v>
      </c>
      <c r="J2930">
        <v>0.19400000000000001</v>
      </c>
      <c r="K2930" t="s">
        <v>66</v>
      </c>
      <c r="L2930" s="34" t="str">
        <f t="shared" si="135"/>
        <v>20-40%</v>
      </c>
      <c r="M2930" t="str">
        <f t="shared" si="136"/>
        <v>0-20%</v>
      </c>
      <c r="N2930">
        <f t="shared" ca="1" si="137"/>
        <v>662</v>
      </c>
    </row>
    <row r="2931" spans="1:14" x14ac:dyDescent="0.25">
      <c r="A2931" t="s">
        <v>6717</v>
      </c>
      <c r="B2931">
        <v>128.72</v>
      </c>
      <c r="C2931" t="s">
        <v>5064</v>
      </c>
      <c r="D2931">
        <v>6.28</v>
      </c>
      <c r="E2931">
        <v>643</v>
      </c>
      <c r="F2931">
        <v>2</v>
      </c>
      <c r="G2931" s="2">
        <v>45454.888738425929</v>
      </c>
      <c r="H2931" s="2">
        <v>45904.462268518517</v>
      </c>
      <c r="I2931" s="18">
        <v>0.128</v>
      </c>
      <c r="J2931">
        <v>0.23799999999999999</v>
      </c>
      <c r="K2931" t="s">
        <v>66</v>
      </c>
      <c r="L2931" s="34" t="str">
        <f t="shared" si="135"/>
        <v>0-20%</v>
      </c>
      <c r="M2931" t="str">
        <f t="shared" si="136"/>
        <v>20-40%</v>
      </c>
      <c r="N2931">
        <f t="shared" ca="1" si="137"/>
        <v>108</v>
      </c>
    </row>
    <row r="2932" spans="1:14" x14ac:dyDescent="0.25">
      <c r="A2932" t="s">
        <v>6718</v>
      </c>
      <c r="B2932">
        <v>1178.57</v>
      </c>
      <c r="C2932" t="s">
        <v>5064</v>
      </c>
      <c r="D2932">
        <v>6.06</v>
      </c>
      <c r="E2932">
        <v>464</v>
      </c>
      <c r="F2932">
        <v>1</v>
      </c>
      <c r="G2932" s="2">
        <v>45888.449849537043</v>
      </c>
      <c r="H2932" s="2">
        <v>45049.397824074083</v>
      </c>
      <c r="I2932" s="18">
        <v>0.20599999999999999</v>
      </c>
      <c r="J2932">
        <v>0.15</v>
      </c>
      <c r="K2932" t="s">
        <v>89</v>
      </c>
      <c r="L2932" s="34" t="str">
        <f t="shared" si="135"/>
        <v>0-20%</v>
      </c>
      <c r="M2932" t="str">
        <f t="shared" si="136"/>
        <v>0-20%</v>
      </c>
      <c r="N2932">
        <f t="shared" ca="1" si="137"/>
        <v>963</v>
      </c>
    </row>
    <row r="2933" spans="1:14" x14ac:dyDescent="0.25">
      <c r="A2933" t="s">
        <v>6719</v>
      </c>
      <c r="B2933">
        <v>1952.91</v>
      </c>
      <c r="C2933" t="s">
        <v>5066</v>
      </c>
      <c r="D2933">
        <v>6.36</v>
      </c>
      <c r="E2933">
        <v>596</v>
      </c>
      <c r="F2933">
        <v>1</v>
      </c>
      <c r="G2933" s="2">
        <v>45853.279583333337</v>
      </c>
      <c r="H2933" s="2">
        <v>45143.061099537037</v>
      </c>
      <c r="I2933" s="18">
        <v>0.45900000000000002</v>
      </c>
      <c r="J2933">
        <v>0.28100000000000003</v>
      </c>
      <c r="K2933" t="s">
        <v>39</v>
      </c>
      <c r="L2933" s="34" t="str">
        <f t="shared" si="135"/>
        <v>0-20%</v>
      </c>
      <c r="M2933" t="str">
        <f t="shared" si="136"/>
        <v>20-40%</v>
      </c>
      <c r="N2933">
        <f t="shared" ca="1" si="137"/>
        <v>869</v>
      </c>
    </row>
    <row r="2934" spans="1:14" x14ac:dyDescent="0.25">
      <c r="A2934" t="s">
        <v>6720</v>
      </c>
      <c r="B2934">
        <v>164.34</v>
      </c>
      <c r="C2934" t="s">
        <v>5064</v>
      </c>
      <c r="D2934">
        <v>13.63</v>
      </c>
      <c r="E2934">
        <v>477</v>
      </c>
      <c r="F2934">
        <v>1</v>
      </c>
      <c r="G2934" s="2">
        <v>45939.277349537027</v>
      </c>
      <c r="H2934" s="2">
        <v>45938.371018518519</v>
      </c>
      <c r="I2934" s="18">
        <v>0.42599999999999999</v>
      </c>
      <c r="J2934">
        <v>0.23799999999999999</v>
      </c>
      <c r="K2934" t="s">
        <v>22</v>
      </c>
      <c r="L2934" s="34" t="str">
        <f t="shared" si="135"/>
        <v>0-20%</v>
      </c>
      <c r="M2934" t="str">
        <f t="shared" si="136"/>
        <v>20-40%</v>
      </c>
      <c r="N2934">
        <f t="shared" ca="1" si="137"/>
        <v>74</v>
      </c>
    </row>
    <row r="2935" spans="1:14" x14ac:dyDescent="0.25">
      <c r="A2935" t="s">
        <v>6721</v>
      </c>
      <c r="B2935">
        <v>433.04</v>
      </c>
      <c r="C2935" t="s">
        <v>5065</v>
      </c>
      <c r="D2935">
        <v>15.83</v>
      </c>
      <c r="E2935">
        <v>565</v>
      </c>
      <c r="F2935">
        <v>1</v>
      </c>
      <c r="G2935" s="2">
        <v>45261.392766203702</v>
      </c>
      <c r="H2935" s="2">
        <v>45901.230717592603</v>
      </c>
      <c r="I2935" s="18">
        <v>6.0999999999999999E-2</v>
      </c>
      <c r="J2935">
        <v>0.58699999999999997</v>
      </c>
      <c r="K2935" t="s">
        <v>17</v>
      </c>
      <c r="L2935" s="34" t="str">
        <f t="shared" si="135"/>
        <v>0-20%</v>
      </c>
      <c r="M2935" t="str">
        <f t="shared" si="136"/>
        <v>40-60%</v>
      </c>
      <c r="N2935">
        <f t="shared" ca="1" si="137"/>
        <v>111</v>
      </c>
    </row>
    <row r="2936" spans="1:14" x14ac:dyDescent="0.25">
      <c r="A2936" t="s">
        <v>6722</v>
      </c>
      <c r="B2936">
        <v>1097.72</v>
      </c>
      <c r="C2936" t="s">
        <v>5065</v>
      </c>
      <c r="D2936">
        <v>23.79</v>
      </c>
      <c r="E2936">
        <v>685</v>
      </c>
      <c r="F2936">
        <v>1</v>
      </c>
      <c r="G2936" s="2">
        <v>45806.634988425933</v>
      </c>
      <c r="H2936" s="2">
        <v>45145.363715277781</v>
      </c>
      <c r="I2936" s="18">
        <v>0.35499999999999998</v>
      </c>
      <c r="J2936">
        <v>0.17100000000000001</v>
      </c>
      <c r="K2936" t="s">
        <v>46</v>
      </c>
      <c r="L2936" s="34" t="str">
        <f t="shared" si="135"/>
        <v>20-40%</v>
      </c>
      <c r="M2936" t="str">
        <f t="shared" si="136"/>
        <v>0-20%</v>
      </c>
      <c r="N2936">
        <f t="shared" ca="1" si="137"/>
        <v>867</v>
      </c>
    </row>
    <row r="2937" spans="1:14" x14ac:dyDescent="0.25">
      <c r="A2937" t="s">
        <v>6723</v>
      </c>
      <c r="B2937">
        <v>584.42999999999995</v>
      </c>
      <c r="C2937" t="s">
        <v>5066</v>
      </c>
      <c r="D2937">
        <v>10.44</v>
      </c>
      <c r="E2937">
        <v>736</v>
      </c>
      <c r="F2937">
        <v>2</v>
      </c>
      <c r="G2937" s="2">
        <v>45466.122164351851</v>
      </c>
      <c r="H2937" s="2">
        <v>45541.679560185177</v>
      </c>
      <c r="I2937" s="18">
        <v>0.52700000000000002</v>
      </c>
      <c r="J2937">
        <v>0.18</v>
      </c>
      <c r="K2937" t="s">
        <v>69</v>
      </c>
      <c r="L2937" s="34" t="str">
        <f t="shared" si="135"/>
        <v>0-20%</v>
      </c>
      <c r="M2937" t="str">
        <f t="shared" si="136"/>
        <v>0-20%</v>
      </c>
      <c r="N2937">
        <f t="shared" ca="1" si="137"/>
        <v>471</v>
      </c>
    </row>
    <row r="2938" spans="1:14" x14ac:dyDescent="0.25">
      <c r="A2938" t="s">
        <v>6724</v>
      </c>
      <c r="B2938">
        <v>127.71</v>
      </c>
      <c r="C2938" t="s">
        <v>5064</v>
      </c>
      <c r="D2938">
        <v>35.35</v>
      </c>
      <c r="E2938">
        <v>490</v>
      </c>
      <c r="F2938">
        <v>2</v>
      </c>
      <c r="G2938" s="2">
        <v>45415.112754629627</v>
      </c>
      <c r="H2938" s="2">
        <v>45780.406238425923</v>
      </c>
      <c r="I2938" s="18">
        <v>0.47199999999999998</v>
      </c>
      <c r="J2938">
        <v>2.5999999999999999E-2</v>
      </c>
      <c r="K2938" t="s">
        <v>106</v>
      </c>
      <c r="L2938" s="34" t="str">
        <f t="shared" si="135"/>
        <v>20-40%</v>
      </c>
      <c r="M2938" t="str">
        <f t="shared" si="136"/>
        <v>0-20%</v>
      </c>
      <c r="N2938">
        <f t="shared" ca="1" si="137"/>
        <v>232</v>
      </c>
    </row>
    <row r="2939" spans="1:14" x14ac:dyDescent="0.25">
      <c r="A2939" t="s">
        <v>6725</v>
      </c>
      <c r="B2939">
        <v>1949.13</v>
      </c>
      <c r="C2939" t="s">
        <v>5064</v>
      </c>
      <c r="D2939">
        <v>14.21</v>
      </c>
      <c r="E2939">
        <v>637</v>
      </c>
      <c r="F2939">
        <v>4</v>
      </c>
      <c r="G2939" s="2">
        <v>45384.218344907407</v>
      </c>
      <c r="H2939" s="2">
        <v>45808.380127314813</v>
      </c>
      <c r="I2939" s="18">
        <v>0.24299999999999999</v>
      </c>
      <c r="J2939">
        <v>4.1000000000000002E-2</v>
      </c>
      <c r="K2939" t="s">
        <v>58</v>
      </c>
      <c r="L2939" s="34" t="str">
        <f t="shared" si="135"/>
        <v>0-20%</v>
      </c>
      <c r="M2939" t="str">
        <f t="shared" si="136"/>
        <v>0-20%</v>
      </c>
      <c r="N2939">
        <f t="shared" ca="1" si="137"/>
        <v>204</v>
      </c>
    </row>
    <row r="2940" spans="1:14" x14ac:dyDescent="0.25">
      <c r="A2940" t="s">
        <v>6726</v>
      </c>
      <c r="B2940">
        <v>82.81</v>
      </c>
      <c r="C2940" t="s">
        <v>5067</v>
      </c>
      <c r="D2940">
        <v>4.1399999999999997</v>
      </c>
      <c r="E2940">
        <v>705</v>
      </c>
      <c r="F2940">
        <v>1</v>
      </c>
      <c r="G2940" s="2">
        <v>45376.684675925928</v>
      </c>
      <c r="H2940" s="2">
        <v>45613.69636574074</v>
      </c>
      <c r="I2940" s="18">
        <v>0.33100000000000002</v>
      </c>
      <c r="J2940">
        <v>0.371</v>
      </c>
      <c r="K2940" t="s">
        <v>17</v>
      </c>
      <c r="L2940" s="34" t="str">
        <f t="shared" si="135"/>
        <v>0-20%</v>
      </c>
      <c r="M2940" t="str">
        <f t="shared" si="136"/>
        <v>20-40%</v>
      </c>
      <c r="N2940">
        <f t="shared" ca="1" si="137"/>
        <v>399</v>
      </c>
    </row>
    <row r="2941" spans="1:14" x14ac:dyDescent="0.25">
      <c r="A2941" t="s">
        <v>6727</v>
      </c>
      <c r="B2941">
        <v>1275.23</v>
      </c>
      <c r="C2941" t="s">
        <v>5066</v>
      </c>
      <c r="D2941">
        <v>21.57</v>
      </c>
      <c r="E2941">
        <v>682</v>
      </c>
      <c r="F2941">
        <v>1</v>
      </c>
      <c r="G2941" s="2">
        <v>45425.37091435185</v>
      </c>
      <c r="H2941" s="2">
        <v>45332.443182870367</v>
      </c>
      <c r="I2941" s="18">
        <v>3.5000000000000003E-2</v>
      </c>
      <c r="J2941">
        <v>0.08</v>
      </c>
      <c r="K2941" t="s">
        <v>17</v>
      </c>
      <c r="L2941" s="34" t="str">
        <f t="shared" si="135"/>
        <v>20-40%</v>
      </c>
      <c r="M2941" t="str">
        <f t="shared" si="136"/>
        <v>0-20%</v>
      </c>
      <c r="N2941">
        <f t="shared" ca="1" si="137"/>
        <v>680</v>
      </c>
    </row>
    <row r="2942" spans="1:14" x14ac:dyDescent="0.25">
      <c r="A2942" t="s">
        <v>6728</v>
      </c>
      <c r="B2942">
        <v>683.43</v>
      </c>
      <c r="C2942" t="s">
        <v>5064</v>
      </c>
      <c r="D2942">
        <v>32.549999999999997</v>
      </c>
      <c r="E2942">
        <v>734</v>
      </c>
      <c r="F2942">
        <v>1</v>
      </c>
      <c r="G2942" s="2">
        <v>45784.10701388889</v>
      </c>
      <c r="H2942" s="2">
        <v>45532.419074074067</v>
      </c>
      <c r="I2942" s="18">
        <v>0.23699999999999999</v>
      </c>
      <c r="J2942">
        <v>0.40699999999999997</v>
      </c>
      <c r="K2942" t="s">
        <v>66</v>
      </c>
      <c r="L2942" s="34" t="str">
        <f t="shared" si="135"/>
        <v>20-40%</v>
      </c>
      <c r="M2942" t="str">
        <f t="shared" si="136"/>
        <v>40-60%</v>
      </c>
      <c r="N2942">
        <f t="shared" ca="1" si="137"/>
        <v>480</v>
      </c>
    </row>
    <row r="2943" spans="1:14" x14ac:dyDescent="0.25">
      <c r="A2943" t="s">
        <v>6729</v>
      </c>
      <c r="B2943">
        <v>2585.87</v>
      </c>
      <c r="C2943" t="s">
        <v>5064</v>
      </c>
      <c r="D2943">
        <v>20.51</v>
      </c>
      <c r="E2943">
        <v>401</v>
      </c>
      <c r="F2943">
        <v>1</v>
      </c>
      <c r="G2943" s="2">
        <v>45323.028877314813</v>
      </c>
      <c r="H2943" s="2">
        <v>45579.76902777778</v>
      </c>
      <c r="I2943" s="18">
        <v>0.68300000000000005</v>
      </c>
      <c r="J2943">
        <v>0.55300000000000005</v>
      </c>
      <c r="K2943" t="s">
        <v>35</v>
      </c>
      <c r="L2943" s="34" t="str">
        <f t="shared" si="135"/>
        <v>20-40%</v>
      </c>
      <c r="M2943" t="str">
        <f t="shared" si="136"/>
        <v>40-60%</v>
      </c>
      <c r="N2943">
        <f t="shared" ca="1" si="137"/>
        <v>433</v>
      </c>
    </row>
    <row r="2944" spans="1:14" x14ac:dyDescent="0.25">
      <c r="A2944" t="s">
        <v>6730</v>
      </c>
      <c r="B2944">
        <v>1749.45</v>
      </c>
      <c r="C2944" t="s">
        <v>5064</v>
      </c>
      <c r="D2944">
        <v>35.770000000000003</v>
      </c>
      <c r="E2944">
        <v>423</v>
      </c>
      <c r="F2944">
        <v>1</v>
      </c>
      <c r="G2944" s="2">
        <v>45336.056712962964</v>
      </c>
      <c r="H2944" s="2">
        <v>45740.114618055559</v>
      </c>
      <c r="I2944" s="18">
        <v>0.32700000000000001</v>
      </c>
      <c r="J2944">
        <v>0.71099999999999997</v>
      </c>
      <c r="K2944" t="s">
        <v>39</v>
      </c>
      <c r="L2944" s="34" t="str">
        <f t="shared" si="135"/>
        <v>20-40%</v>
      </c>
      <c r="M2944" t="str">
        <f t="shared" si="136"/>
        <v>60-80%</v>
      </c>
      <c r="N2944">
        <f t="shared" ca="1" si="137"/>
        <v>272</v>
      </c>
    </row>
    <row r="2945" spans="1:14" x14ac:dyDescent="0.25">
      <c r="A2945" t="s">
        <v>6731</v>
      </c>
      <c r="B2945">
        <v>202.13</v>
      </c>
      <c r="C2945" t="s">
        <v>5064</v>
      </c>
      <c r="D2945">
        <v>17.64</v>
      </c>
      <c r="E2945">
        <v>834</v>
      </c>
      <c r="F2945">
        <v>0</v>
      </c>
      <c r="G2945" s="2">
        <v>45154.389560185176</v>
      </c>
      <c r="H2945" s="2">
        <v>45124.958101851851</v>
      </c>
      <c r="I2945" s="18">
        <v>4.5999999999999999E-2</v>
      </c>
      <c r="J2945">
        <v>0.20499999999999999</v>
      </c>
      <c r="K2945" t="s">
        <v>106</v>
      </c>
      <c r="L2945" s="34" t="str">
        <f t="shared" si="135"/>
        <v>0-20%</v>
      </c>
      <c r="M2945" t="str">
        <f t="shared" si="136"/>
        <v>20-40%</v>
      </c>
      <c r="N2945">
        <f t="shared" ca="1" si="137"/>
        <v>888</v>
      </c>
    </row>
    <row r="2946" spans="1:14" x14ac:dyDescent="0.25">
      <c r="A2946" t="s">
        <v>6732</v>
      </c>
      <c r="B2946">
        <v>2907.71</v>
      </c>
      <c r="C2946" t="s">
        <v>5067</v>
      </c>
      <c r="D2946">
        <v>10.82</v>
      </c>
      <c r="E2946">
        <v>540</v>
      </c>
      <c r="F2946">
        <v>1</v>
      </c>
      <c r="G2946" s="2">
        <v>45661.008275462962</v>
      </c>
      <c r="H2946" s="2">
        <v>45947.704560185193</v>
      </c>
      <c r="I2946" s="18">
        <v>0.31900000000000001</v>
      </c>
      <c r="J2946">
        <v>0.27100000000000002</v>
      </c>
      <c r="K2946" t="s">
        <v>22</v>
      </c>
      <c r="L2946" s="34" t="str">
        <f t="shared" si="135"/>
        <v>0-20%</v>
      </c>
      <c r="M2946" t="str">
        <f t="shared" si="136"/>
        <v>20-40%</v>
      </c>
      <c r="N2946">
        <f t="shared" ca="1" si="137"/>
        <v>65</v>
      </c>
    </row>
    <row r="2947" spans="1:14" x14ac:dyDescent="0.25">
      <c r="A2947" t="s">
        <v>6733</v>
      </c>
      <c r="B2947">
        <v>223.28</v>
      </c>
      <c r="C2947" t="s">
        <v>5064</v>
      </c>
      <c r="D2947">
        <v>9.94</v>
      </c>
      <c r="E2947">
        <v>370</v>
      </c>
      <c r="F2947">
        <v>0</v>
      </c>
      <c r="G2947" s="2">
        <v>44989.253321759257</v>
      </c>
      <c r="H2947" s="2">
        <v>45949.460821759261</v>
      </c>
      <c r="I2947" s="18">
        <v>0.252</v>
      </c>
      <c r="J2947">
        <v>0.77600000000000002</v>
      </c>
      <c r="K2947" t="s">
        <v>17</v>
      </c>
      <c r="L2947" s="34" t="str">
        <f t="shared" ref="L2947:L3010" si="138">IF(D2947 / 100 &lt;= 0.2,"0-20%",
IF(D2947 / 100 &lt;= 0.4,"20-40%",
IF(D2947 / 100 &lt;=0.6,"40-60%",
IF(D2947 / 100 &lt;= 0.8,"60-80%","&gt;80%"))))</f>
        <v>0-20%</v>
      </c>
      <c r="M2947" t="str">
        <f t="shared" ref="M2947:M3010" si="139">IF(J2947 &lt;= 0.2,"0-20%",
IF(J2947 &lt;= 0.4,"20-40%",
IF(J2947 &lt;=0.6,"40-60%",
IF(J2947 &lt;= 0.8,"60-80%","&gt;80%"))))</f>
        <v>60-80%</v>
      </c>
      <c r="N2947">
        <f t="shared" ref="N2947:N3010" ca="1" si="140">IF(_xlfn.DAYS(TODAY(),H2947) &gt; 0, _xlfn.DAYS(TODAY(),H2947), 0)</f>
        <v>63</v>
      </c>
    </row>
    <row r="2948" spans="1:14" x14ac:dyDescent="0.25">
      <c r="A2948" t="s">
        <v>6734</v>
      </c>
      <c r="B2948">
        <v>2150.9299999999998</v>
      </c>
      <c r="C2948" t="s">
        <v>5064</v>
      </c>
      <c r="D2948">
        <v>15.94</v>
      </c>
      <c r="E2948">
        <v>738</v>
      </c>
      <c r="F2948">
        <v>1</v>
      </c>
      <c r="G2948" s="2">
        <v>45554.390428240738</v>
      </c>
      <c r="H2948" s="2">
        <v>45185.548657407409</v>
      </c>
      <c r="I2948" s="18">
        <v>0.38600000000000001</v>
      </c>
      <c r="J2948">
        <v>0.35899999999999999</v>
      </c>
      <c r="K2948" t="s">
        <v>17</v>
      </c>
      <c r="L2948" s="34" t="str">
        <f t="shared" si="138"/>
        <v>0-20%</v>
      </c>
      <c r="M2948" t="str">
        <f t="shared" si="139"/>
        <v>20-40%</v>
      </c>
      <c r="N2948">
        <f t="shared" ca="1" si="140"/>
        <v>827</v>
      </c>
    </row>
    <row r="2949" spans="1:14" x14ac:dyDescent="0.25">
      <c r="A2949" t="s">
        <v>6735</v>
      </c>
      <c r="B2949">
        <v>87.62</v>
      </c>
      <c r="C2949" t="s">
        <v>5065</v>
      </c>
      <c r="D2949">
        <v>14.41</v>
      </c>
      <c r="E2949">
        <v>523</v>
      </c>
      <c r="F2949">
        <v>1</v>
      </c>
      <c r="G2949" s="2">
        <v>45929.759479166663</v>
      </c>
      <c r="H2949" s="2">
        <v>45809.025069444448</v>
      </c>
      <c r="I2949" s="18">
        <v>5.0999999999999997E-2</v>
      </c>
      <c r="J2949">
        <v>0.498</v>
      </c>
      <c r="K2949" t="s">
        <v>64</v>
      </c>
      <c r="L2949" s="34" t="str">
        <f t="shared" si="138"/>
        <v>0-20%</v>
      </c>
      <c r="M2949" t="str">
        <f t="shared" si="139"/>
        <v>40-60%</v>
      </c>
      <c r="N2949">
        <f t="shared" ca="1" si="140"/>
        <v>203</v>
      </c>
    </row>
    <row r="2950" spans="1:14" x14ac:dyDescent="0.25">
      <c r="A2950" t="s">
        <v>6736</v>
      </c>
      <c r="B2950">
        <v>571.82000000000005</v>
      </c>
      <c r="C2950" t="s">
        <v>5066</v>
      </c>
      <c r="D2950">
        <v>28.46</v>
      </c>
      <c r="E2950">
        <v>595</v>
      </c>
      <c r="F2950">
        <v>2</v>
      </c>
      <c r="G2950" s="2">
        <v>45400.274050925917</v>
      </c>
      <c r="H2950" s="2">
        <v>45339.845983796287</v>
      </c>
      <c r="I2950" s="18">
        <v>0.35</v>
      </c>
      <c r="J2950">
        <v>6.2E-2</v>
      </c>
      <c r="K2950" t="s">
        <v>71</v>
      </c>
      <c r="L2950" s="34" t="str">
        <f t="shared" si="138"/>
        <v>20-40%</v>
      </c>
      <c r="M2950" t="str">
        <f t="shared" si="139"/>
        <v>0-20%</v>
      </c>
      <c r="N2950">
        <f t="shared" ca="1" si="140"/>
        <v>673</v>
      </c>
    </row>
    <row r="2951" spans="1:14" x14ac:dyDescent="0.25">
      <c r="A2951" t="s">
        <v>6737</v>
      </c>
      <c r="B2951">
        <v>1353.99</v>
      </c>
      <c r="C2951" t="s">
        <v>5066</v>
      </c>
      <c r="D2951">
        <v>16.45</v>
      </c>
      <c r="E2951">
        <v>550</v>
      </c>
      <c r="F2951">
        <v>2</v>
      </c>
      <c r="G2951" s="2">
        <v>45466.530185185176</v>
      </c>
      <c r="H2951" s="2">
        <v>45962.790127314824</v>
      </c>
      <c r="I2951" s="18">
        <v>0.34899999999999998</v>
      </c>
      <c r="J2951">
        <v>0.45400000000000001</v>
      </c>
      <c r="K2951" t="s">
        <v>41</v>
      </c>
      <c r="L2951" s="34" t="str">
        <f t="shared" si="138"/>
        <v>0-20%</v>
      </c>
      <c r="M2951" t="str">
        <f t="shared" si="139"/>
        <v>40-60%</v>
      </c>
      <c r="N2951">
        <f t="shared" ca="1" si="140"/>
        <v>50</v>
      </c>
    </row>
    <row r="2952" spans="1:14" x14ac:dyDescent="0.25">
      <c r="A2952" t="s">
        <v>6738</v>
      </c>
      <c r="B2952">
        <v>1305.76</v>
      </c>
      <c r="C2952" t="s">
        <v>5064</v>
      </c>
      <c r="D2952">
        <v>17.309999999999999</v>
      </c>
      <c r="E2952">
        <v>488</v>
      </c>
      <c r="F2952">
        <v>1</v>
      </c>
      <c r="G2952" s="2">
        <v>45813.960925925923</v>
      </c>
      <c r="H2952" s="2">
        <v>45373.985868055563</v>
      </c>
      <c r="I2952" s="18">
        <v>0.32800000000000001</v>
      </c>
      <c r="J2952">
        <v>0.48299999999999998</v>
      </c>
      <c r="K2952" t="s">
        <v>66</v>
      </c>
      <c r="L2952" s="34" t="str">
        <f t="shared" si="138"/>
        <v>0-20%</v>
      </c>
      <c r="M2952" t="str">
        <f t="shared" si="139"/>
        <v>40-60%</v>
      </c>
      <c r="N2952">
        <f t="shared" ca="1" si="140"/>
        <v>639</v>
      </c>
    </row>
    <row r="2953" spans="1:14" x14ac:dyDescent="0.25">
      <c r="A2953" t="s">
        <v>6739</v>
      </c>
      <c r="B2953">
        <v>1448.02</v>
      </c>
      <c r="C2953" t="s">
        <v>5064</v>
      </c>
      <c r="D2953">
        <v>14.82</v>
      </c>
      <c r="E2953">
        <v>415</v>
      </c>
      <c r="F2953">
        <v>1</v>
      </c>
      <c r="G2953" s="2">
        <v>45958.962060185193</v>
      </c>
      <c r="H2953" s="2">
        <v>45937.037893518522</v>
      </c>
      <c r="I2953" s="18">
        <v>0.17899999999999999</v>
      </c>
      <c r="J2953">
        <v>0.25</v>
      </c>
      <c r="K2953" t="s">
        <v>46</v>
      </c>
      <c r="L2953" s="34" t="str">
        <f t="shared" si="138"/>
        <v>0-20%</v>
      </c>
      <c r="M2953" t="str">
        <f t="shared" si="139"/>
        <v>20-40%</v>
      </c>
      <c r="N2953">
        <f t="shared" ca="1" si="140"/>
        <v>75</v>
      </c>
    </row>
    <row r="2954" spans="1:14" x14ac:dyDescent="0.25">
      <c r="A2954" t="s">
        <v>6740</v>
      </c>
      <c r="B2954">
        <v>1462.17</v>
      </c>
      <c r="C2954" t="s">
        <v>5067</v>
      </c>
      <c r="D2954">
        <v>9.8000000000000007</v>
      </c>
      <c r="E2954">
        <v>623</v>
      </c>
      <c r="F2954">
        <v>1</v>
      </c>
      <c r="G2954" s="2">
        <v>45259.01421296296</v>
      </c>
      <c r="H2954" s="2">
        <v>45583.324571759258</v>
      </c>
      <c r="I2954" s="18">
        <v>0.17599999999999999</v>
      </c>
      <c r="J2954">
        <v>0.21</v>
      </c>
      <c r="K2954" t="s">
        <v>22</v>
      </c>
      <c r="L2954" s="34" t="str">
        <f t="shared" si="138"/>
        <v>0-20%</v>
      </c>
      <c r="M2954" t="str">
        <f t="shared" si="139"/>
        <v>20-40%</v>
      </c>
      <c r="N2954">
        <f t="shared" ca="1" si="140"/>
        <v>429</v>
      </c>
    </row>
    <row r="2955" spans="1:14" x14ac:dyDescent="0.25">
      <c r="A2955" t="s">
        <v>6741</v>
      </c>
      <c r="B2955">
        <v>847.16</v>
      </c>
      <c r="C2955" t="s">
        <v>5065</v>
      </c>
      <c r="D2955">
        <v>20.78</v>
      </c>
      <c r="E2955">
        <v>569</v>
      </c>
      <c r="F2955">
        <v>2</v>
      </c>
      <c r="G2955" s="2">
        <v>45820.898935185192</v>
      </c>
      <c r="H2955" s="2">
        <v>45817.48636574074</v>
      </c>
      <c r="I2955" s="18">
        <v>0.25700000000000001</v>
      </c>
      <c r="J2955">
        <v>0.35499999999999998</v>
      </c>
      <c r="K2955" t="s">
        <v>69</v>
      </c>
      <c r="L2955" s="34" t="str">
        <f t="shared" si="138"/>
        <v>20-40%</v>
      </c>
      <c r="M2955" t="str">
        <f t="shared" si="139"/>
        <v>20-40%</v>
      </c>
      <c r="N2955">
        <f t="shared" ca="1" si="140"/>
        <v>195</v>
      </c>
    </row>
    <row r="2956" spans="1:14" x14ac:dyDescent="0.25">
      <c r="A2956" t="s">
        <v>6742</v>
      </c>
      <c r="B2956">
        <v>141.96</v>
      </c>
      <c r="C2956" t="s">
        <v>5064</v>
      </c>
      <c r="D2956">
        <v>10.92</v>
      </c>
      <c r="E2956">
        <v>664</v>
      </c>
      <c r="F2956">
        <v>1</v>
      </c>
      <c r="G2956" s="2">
        <v>45637.922986111109</v>
      </c>
      <c r="H2956" s="2">
        <v>45587.698587962957</v>
      </c>
      <c r="I2956" s="18">
        <v>0.18099999999999999</v>
      </c>
      <c r="J2956">
        <v>0.33500000000000002</v>
      </c>
      <c r="K2956" t="s">
        <v>39</v>
      </c>
      <c r="L2956" s="34" t="str">
        <f t="shared" si="138"/>
        <v>0-20%</v>
      </c>
      <c r="M2956" t="str">
        <f t="shared" si="139"/>
        <v>20-40%</v>
      </c>
      <c r="N2956">
        <f t="shared" ca="1" si="140"/>
        <v>425</v>
      </c>
    </row>
    <row r="2957" spans="1:14" x14ac:dyDescent="0.25">
      <c r="A2957" t="s">
        <v>6743</v>
      </c>
      <c r="B2957">
        <v>2209.38</v>
      </c>
      <c r="C2957" t="s">
        <v>5065</v>
      </c>
      <c r="D2957">
        <v>12.64</v>
      </c>
      <c r="E2957">
        <v>607</v>
      </c>
      <c r="F2957">
        <v>2</v>
      </c>
      <c r="G2957" s="2">
        <v>45417.517812500002</v>
      </c>
      <c r="H2957" s="2">
        <v>45621.695729166669</v>
      </c>
      <c r="I2957" s="18">
        <v>0.35199999999999998</v>
      </c>
      <c r="J2957">
        <v>0.11799999999999999</v>
      </c>
      <c r="K2957" t="s">
        <v>86</v>
      </c>
      <c r="L2957" s="34" t="str">
        <f t="shared" si="138"/>
        <v>0-20%</v>
      </c>
      <c r="M2957" t="str">
        <f t="shared" si="139"/>
        <v>0-20%</v>
      </c>
      <c r="N2957">
        <f t="shared" ca="1" si="140"/>
        <v>391</v>
      </c>
    </row>
    <row r="2958" spans="1:14" x14ac:dyDescent="0.25">
      <c r="A2958" t="s">
        <v>6744</v>
      </c>
      <c r="B2958">
        <v>2522.06</v>
      </c>
      <c r="C2958" t="s">
        <v>5067</v>
      </c>
      <c r="D2958">
        <v>14.86</v>
      </c>
      <c r="E2958">
        <v>616</v>
      </c>
      <c r="F2958">
        <v>2</v>
      </c>
      <c r="G2958" s="2">
        <v>45855.080879629633</v>
      </c>
      <c r="H2958" s="2">
        <v>45360.832731481481</v>
      </c>
      <c r="I2958" s="18">
        <v>0.35099999999999998</v>
      </c>
      <c r="J2958">
        <v>0.14499999999999999</v>
      </c>
      <c r="K2958" t="s">
        <v>17</v>
      </c>
      <c r="L2958" s="34" t="str">
        <f t="shared" si="138"/>
        <v>0-20%</v>
      </c>
      <c r="M2958" t="str">
        <f t="shared" si="139"/>
        <v>0-20%</v>
      </c>
      <c r="N2958">
        <f t="shared" ca="1" si="140"/>
        <v>652</v>
      </c>
    </row>
    <row r="2959" spans="1:14" x14ac:dyDescent="0.25">
      <c r="A2959" t="s">
        <v>6745</v>
      </c>
      <c r="B2959">
        <v>668.79</v>
      </c>
      <c r="C2959" t="s">
        <v>5064</v>
      </c>
      <c r="D2959">
        <v>11.99</v>
      </c>
      <c r="E2959">
        <v>833</v>
      </c>
      <c r="F2959">
        <v>1</v>
      </c>
      <c r="G2959" s="2">
        <v>45297.796539351853</v>
      </c>
      <c r="H2959" s="2">
        <v>45171.481435185182</v>
      </c>
      <c r="I2959" s="18">
        <v>0.14599999999999999</v>
      </c>
      <c r="J2959">
        <v>0.16300000000000001</v>
      </c>
      <c r="K2959" t="s">
        <v>54</v>
      </c>
      <c r="L2959" s="34" t="str">
        <f t="shared" si="138"/>
        <v>0-20%</v>
      </c>
      <c r="M2959" t="str">
        <f t="shared" si="139"/>
        <v>0-20%</v>
      </c>
      <c r="N2959">
        <f t="shared" ca="1" si="140"/>
        <v>841</v>
      </c>
    </row>
    <row r="2960" spans="1:14" x14ac:dyDescent="0.25">
      <c r="A2960" t="s">
        <v>6746</v>
      </c>
      <c r="B2960">
        <v>606.29999999999995</v>
      </c>
      <c r="C2960" t="s">
        <v>5065</v>
      </c>
      <c r="D2960">
        <v>6.36</v>
      </c>
      <c r="E2960">
        <v>623</v>
      </c>
      <c r="F2960">
        <v>2</v>
      </c>
      <c r="G2960" s="2">
        <v>45674.331192129634</v>
      </c>
      <c r="H2960" s="2">
        <v>45727.342002314806</v>
      </c>
      <c r="I2960" s="18">
        <v>0.158</v>
      </c>
      <c r="J2960">
        <v>0.23899999999999999</v>
      </c>
      <c r="K2960" t="s">
        <v>39</v>
      </c>
      <c r="L2960" s="34" t="str">
        <f t="shared" si="138"/>
        <v>0-20%</v>
      </c>
      <c r="M2960" t="str">
        <f t="shared" si="139"/>
        <v>20-40%</v>
      </c>
      <c r="N2960">
        <f t="shared" ca="1" si="140"/>
        <v>285</v>
      </c>
    </row>
    <row r="2961" spans="1:14" x14ac:dyDescent="0.25">
      <c r="A2961" t="s">
        <v>6747</v>
      </c>
      <c r="B2961">
        <v>259.02</v>
      </c>
      <c r="C2961" t="s">
        <v>5067</v>
      </c>
      <c r="D2961">
        <v>37.119999999999997</v>
      </c>
      <c r="E2961">
        <v>484</v>
      </c>
      <c r="F2961">
        <v>1</v>
      </c>
      <c r="G2961" s="2">
        <v>45850.961261574077</v>
      </c>
      <c r="H2961" s="2">
        <v>45584.410914351851</v>
      </c>
      <c r="I2961" s="18">
        <v>0.25900000000000001</v>
      </c>
      <c r="J2961">
        <v>0.73699999999999999</v>
      </c>
      <c r="K2961" t="s">
        <v>71</v>
      </c>
      <c r="L2961" s="34" t="str">
        <f t="shared" si="138"/>
        <v>20-40%</v>
      </c>
      <c r="M2961" t="str">
        <f t="shared" si="139"/>
        <v>60-80%</v>
      </c>
      <c r="N2961">
        <f t="shared" ca="1" si="140"/>
        <v>428</v>
      </c>
    </row>
    <row r="2962" spans="1:14" x14ac:dyDescent="0.25">
      <c r="A2962" t="s">
        <v>6748</v>
      </c>
      <c r="B2962">
        <v>1741.7</v>
      </c>
      <c r="C2962" t="s">
        <v>5064</v>
      </c>
      <c r="D2962">
        <v>31.96</v>
      </c>
      <c r="E2962">
        <v>808</v>
      </c>
      <c r="F2962">
        <v>0</v>
      </c>
      <c r="G2962" s="2">
        <v>45204.757800925923</v>
      </c>
      <c r="H2962" s="2">
        <v>45397.931516203702</v>
      </c>
      <c r="I2962" s="18">
        <v>0.109</v>
      </c>
      <c r="J2962">
        <v>0.16200000000000001</v>
      </c>
      <c r="K2962" t="s">
        <v>64</v>
      </c>
      <c r="L2962" s="34" t="str">
        <f t="shared" si="138"/>
        <v>20-40%</v>
      </c>
      <c r="M2962" t="str">
        <f t="shared" si="139"/>
        <v>0-20%</v>
      </c>
      <c r="N2962">
        <f t="shared" ca="1" si="140"/>
        <v>615</v>
      </c>
    </row>
    <row r="2963" spans="1:14" x14ac:dyDescent="0.25">
      <c r="A2963" t="s">
        <v>6749</v>
      </c>
      <c r="B2963">
        <v>2329.92</v>
      </c>
      <c r="C2963" t="s">
        <v>5064</v>
      </c>
      <c r="D2963">
        <v>18.239999999999998</v>
      </c>
      <c r="E2963">
        <v>823</v>
      </c>
      <c r="F2963">
        <v>1</v>
      </c>
      <c r="G2963" s="2">
        <v>45386.917766203696</v>
      </c>
      <c r="H2963" s="2">
        <v>45499.662974537037</v>
      </c>
      <c r="I2963" s="18">
        <v>0.379</v>
      </c>
      <c r="J2963">
        <v>0.64600000000000002</v>
      </c>
      <c r="K2963" t="s">
        <v>54</v>
      </c>
      <c r="L2963" s="34" t="str">
        <f t="shared" si="138"/>
        <v>0-20%</v>
      </c>
      <c r="M2963" t="str">
        <f t="shared" si="139"/>
        <v>60-80%</v>
      </c>
      <c r="N2963">
        <f t="shared" ca="1" si="140"/>
        <v>513</v>
      </c>
    </row>
    <row r="2964" spans="1:14" x14ac:dyDescent="0.25">
      <c r="A2964" t="s">
        <v>6750</v>
      </c>
      <c r="B2964">
        <v>195.76</v>
      </c>
      <c r="C2964" t="s">
        <v>5065</v>
      </c>
      <c r="D2964">
        <v>16.02</v>
      </c>
      <c r="E2964">
        <v>382</v>
      </c>
      <c r="F2964">
        <v>1</v>
      </c>
      <c r="G2964" s="2">
        <v>45194.077974537038</v>
      </c>
      <c r="H2964" s="2">
        <v>45323.555219907408</v>
      </c>
      <c r="I2964" s="18">
        <v>0.17599999999999999</v>
      </c>
      <c r="J2964">
        <v>9.5000000000000001E-2</v>
      </c>
      <c r="K2964" t="s">
        <v>28</v>
      </c>
      <c r="L2964" s="34" t="str">
        <f t="shared" si="138"/>
        <v>0-20%</v>
      </c>
      <c r="M2964" t="str">
        <f t="shared" si="139"/>
        <v>0-20%</v>
      </c>
      <c r="N2964">
        <f t="shared" ca="1" si="140"/>
        <v>689</v>
      </c>
    </row>
    <row r="2965" spans="1:14" x14ac:dyDescent="0.25">
      <c r="A2965" t="s">
        <v>6751</v>
      </c>
      <c r="B2965">
        <v>2876.65</v>
      </c>
      <c r="C2965" t="s">
        <v>5067</v>
      </c>
      <c r="D2965">
        <v>23.09</v>
      </c>
      <c r="E2965">
        <v>563</v>
      </c>
      <c r="F2965">
        <v>1</v>
      </c>
      <c r="G2965" s="2">
        <v>45309.296307870369</v>
      </c>
      <c r="H2965" s="2">
        <v>45274.781631944446</v>
      </c>
      <c r="I2965" s="18">
        <v>0.20300000000000001</v>
      </c>
      <c r="J2965">
        <v>0.13700000000000001</v>
      </c>
      <c r="K2965" t="s">
        <v>66</v>
      </c>
      <c r="L2965" s="34" t="str">
        <f t="shared" si="138"/>
        <v>20-40%</v>
      </c>
      <c r="M2965" t="str">
        <f t="shared" si="139"/>
        <v>0-20%</v>
      </c>
      <c r="N2965">
        <f t="shared" ca="1" si="140"/>
        <v>738</v>
      </c>
    </row>
    <row r="2966" spans="1:14" x14ac:dyDescent="0.25">
      <c r="A2966" t="s">
        <v>6752</v>
      </c>
      <c r="B2966">
        <v>2201.85</v>
      </c>
      <c r="C2966" t="s">
        <v>5066</v>
      </c>
      <c r="D2966">
        <v>1.36</v>
      </c>
      <c r="E2966">
        <v>683</v>
      </c>
      <c r="F2966">
        <v>3</v>
      </c>
      <c r="G2966" s="2">
        <v>45546.511481481481</v>
      </c>
      <c r="H2966" s="2">
        <v>45282.115868055553</v>
      </c>
      <c r="I2966" s="18">
        <v>0.38400000000000001</v>
      </c>
      <c r="J2966">
        <v>0.41899999999999998</v>
      </c>
      <c r="K2966" t="s">
        <v>22</v>
      </c>
      <c r="L2966" s="34" t="str">
        <f t="shared" si="138"/>
        <v>0-20%</v>
      </c>
      <c r="M2966" t="str">
        <f t="shared" si="139"/>
        <v>40-60%</v>
      </c>
      <c r="N2966">
        <f t="shared" ca="1" si="140"/>
        <v>730</v>
      </c>
    </row>
    <row r="2967" spans="1:14" x14ac:dyDescent="0.25">
      <c r="A2967" t="s">
        <v>6753</v>
      </c>
      <c r="B2967">
        <v>804.53</v>
      </c>
      <c r="C2967" t="s">
        <v>5064</v>
      </c>
      <c r="D2967">
        <v>18.649999999999999</v>
      </c>
      <c r="E2967">
        <v>583</v>
      </c>
      <c r="F2967">
        <v>1</v>
      </c>
      <c r="G2967" s="2">
        <v>45799.053773148153</v>
      </c>
      <c r="H2967" s="2">
        <v>45811.347974537042</v>
      </c>
      <c r="I2967" s="18">
        <v>0.19600000000000001</v>
      </c>
      <c r="J2967">
        <v>0.15</v>
      </c>
      <c r="K2967" t="s">
        <v>64</v>
      </c>
      <c r="L2967" s="34" t="str">
        <f t="shared" si="138"/>
        <v>0-20%</v>
      </c>
      <c r="M2967" t="str">
        <f t="shared" si="139"/>
        <v>0-20%</v>
      </c>
      <c r="N2967">
        <f t="shared" ca="1" si="140"/>
        <v>201</v>
      </c>
    </row>
    <row r="2968" spans="1:14" x14ac:dyDescent="0.25">
      <c r="A2968" t="s">
        <v>6754</v>
      </c>
      <c r="B2968">
        <v>123.47</v>
      </c>
      <c r="C2968" t="s">
        <v>5064</v>
      </c>
      <c r="D2968">
        <v>31.76</v>
      </c>
      <c r="E2968">
        <v>389</v>
      </c>
      <c r="F2968">
        <v>1</v>
      </c>
      <c r="G2968" s="2">
        <v>45612.975555555553</v>
      </c>
      <c r="H2968" s="2">
        <v>45784.489664351851</v>
      </c>
      <c r="I2968" s="18">
        <v>0.377</v>
      </c>
      <c r="J2968">
        <v>0.69799999999999995</v>
      </c>
      <c r="K2968" t="s">
        <v>39</v>
      </c>
      <c r="L2968" s="34" t="str">
        <f t="shared" si="138"/>
        <v>20-40%</v>
      </c>
      <c r="M2968" t="str">
        <f t="shared" si="139"/>
        <v>60-80%</v>
      </c>
      <c r="N2968">
        <f t="shared" ca="1" si="140"/>
        <v>228</v>
      </c>
    </row>
    <row r="2969" spans="1:14" x14ac:dyDescent="0.25">
      <c r="A2969" t="s">
        <v>6755</v>
      </c>
      <c r="B2969">
        <v>63.22</v>
      </c>
      <c r="C2969" t="s">
        <v>5064</v>
      </c>
      <c r="D2969">
        <v>14.23</v>
      </c>
      <c r="E2969">
        <v>651</v>
      </c>
      <c r="F2969">
        <v>4</v>
      </c>
      <c r="G2969" s="2">
        <v>45243.12809027778</v>
      </c>
      <c r="H2969" s="2">
        <v>45697.580752314818</v>
      </c>
      <c r="I2969" s="18">
        <v>0.22900000000000001</v>
      </c>
      <c r="J2969">
        <v>0.11899999999999999</v>
      </c>
      <c r="K2969" t="s">
        <v>71</v>
      </c>
      <c r="L2969" s="34" t="str">
        <f t="shared" si="138"/>
        <v>0-20%</v>
      </c>
      <c r="M2969" t="str">
        <f t="shared" si="139"/>
        <v>0-20%</v>
      </c>
      <c r="N2969">
        <f t="shared" ca="1" si="140"/>
        <v>315</v>
      </c>
    </row>
    <row r="2970" spans="1:14" x14ac:dyDescent="0.25">
      <c r="A2970" t="s">
        <v>6756</v>
      </c>
      <c r="B2970">
        <v>737.01</v>
      </c>
      <c r="C2970" t="s">
        <v>5065</v>
      </c>
      <c r="D2970">
        <v>14.12</v>
      </c>
      <c r="E2970">
        <v>810</v>
      </c>
      <c r="F2970">
        <v>2</v>
      </c>
      <c r="G2970" s="2">
        <v>45157.800879629627</v>
      </c>
      <c r="H2970" s="2">
        <v>45726.227164351847</v>
      </c>
      <c r="I2970" s="18">
        <v>0.34</v>
      </c>
      <c r="J2970">
        <v>0.34899999999999998</v>
      </c>
      <c r="K2970" t="s">
        <v>89</v>
      </c>
      <c r="L2970" s="34" t="str">
        <f t="shared" si="138"/>
        <v>0-20%</v>
      </c>
      <c r="M2970" t="str">
        <f t="shared" si="139"/>
        <v>20-40%</v>
      </c>
      <c r="N2970">
        <f t="shared" ca="1" si="140"/>
        <v>286</v>
      </c>
    </row>
    <row r="2971" spans="1:14" x14ac:dyDescent="0.25">
      <c r="A2971" t="s">
        <v>6757</v>
      </c>
      <c r="B2971">
        <v>1064.1300000000001</v>
      </c>
      <c r="C2971" t="s">
        <v>5064</v>
      </c>
      <c r="D2971">
        <v>22.05</v>
      </c>
      <c r="E2971">
        <v>449</v>
      </c>
      <c r="F2971">
        <v>2</v>
      </c>
      <c r="G2971" s="2">
        <v>45535.107777777783</v>
      </c>
      <c r="H2971" s="2">
        <v>45268.981296296297</v>
      </c>
      <c r="I2971" s="18">
        <v>0.189</v>
      </c>
      <c r="J2971">
        <v>0.47799999999999998</v>
      </c>
      <c r="K2971" t="s">
        <v>61</v>
      </c>
      <c r="L2971" s="34" t="str">
        <f t="shared" si="138"/>
        <v>20-40%</v>
      </c>
      <c r="M2971" t="str">
        <f t="shared" si="139"/>
        <v>40-60%</v>
      </c>
      <c r="N2971">
        <f t="shared" ca="1" si="140"/>
        <v>744</v>
      </c>
    </row>
    <row r="2972" spans="1:14" x14ac:dyDescent="0.25">
      <c r="A2972" t="s">
        <v>6758</v>
      </c>
      <c r="B2972">
        <v>1164.51</v>
      </c>
      <c r="C2972" t="s">
        <v>5064</v>
      </c>
      <c r="D2972">
        <v>2.76</v>
      </c>
      <c r="E2972">
        <v>495</v>
      </c>
      <c r="F2972">
        <v>3</v>
      </c>
      <c r="G2972" s="2">
        <v>44977.219918981478</v>
      </c>
      <c r="H2972" s="2">
        <v>45878.55978009259</v>
      </c>
      <c r="I2972" s="18">
        <v>7.8E-2</v>
      </c>
      <c r="J2972">
        <v>0.17899999999999999</v>
      </c>
      <c r="K2972" t="s">
        <v>46</v>
      </c>
      <c r="L2972" s="34" t="str">
        <f t="shared" si="138"/>
        <v>0-20%</v>
      </c>
      <c r="M2972" t="str">
        <f t="shared" si="139"/>
        <v>0-20%</v>
      </c>
      <c r="N2972">
        <f t="shared" ca="1" si="140"/>
        <v>134</v>
      </c>
    </row>
    <row r="2973" spans="1:14" x14ac:dyDescent="0.25">
      <c r="A2973" t="s">
        <v>6759</v>
      </c>
      <c r="B2973">
        <v>1993.31</v>
      </c>
      <c r="C2973" t="s">
        <v>5064</v>
      </c>
      <c r="D2973">
        <v>9.66</v>
      </c>
      <c r="E2973">
        <v>432</v>
      </c>
      <c r="F2973">
        <v>1</v>
      </c>
      <c r="G2973" s="2">
        <v>45181.401099537034</v>
      </c>
      <c r="H2973" s="2">
        <v>45104.748368055552</v>
      </c>
      <c r="I2973" s="18">
        <v>9.4E-2</v>
      </c>
      <c r="J2973">
        <v>9.9000000000000005E-2</v>
      </c>
      <c r="K2973" t="s">
        <v>28</v>
      </c>
      <c r="L2973" s="34" t="str">
        <f t="shared" si="138"/>
        <v>0-20%</v>
      </c>
      <c r="M2973" t="str">
        <f t="shared" si="139"/>
        <v>0-20%</v>
      </c>
      <c r="N2973">
        <f t="shared" ca="1" si="140"/>
        <v>908</v>
      </c>
    </row>
    <row r="2974" spans="1:14" x14ac:dyDescent="0.25">
      <c r="A2974" t="s">
        <v>6760</v>
      </c>
      <c r="B2974">
        <v>3495.75</v>
      </c>
      <c r="C2974" t="s">
        <v>5066</v>
      </c>
      <c r="D2974">
        <v>5.79</v>
      </c>
      <c r="E2974">
        <v>563</v>
      </c>
      <c r="F2974">
        <v>2</v>
      </c>
      <c r="G2974" s="2">
        <v>45752.422280092593</v>
      </c>
      <c r="H2974" s="2">
        <v>46034.493530092594</v>
      </c>
      <c r="I2974" s="18">
        <v>0.22800000000000001</v>
      </c>
      <c r="J2974">
        <v>0.42799999999999999</v>
      </c>
      <c r="K2974" t="s">
        <v>39</v>
      </c>
      <c r="L2974" s="34" t="str">
        <f t="shared" si="138"/>
        <v>0-20%</v>
      </c>
      <c r="M2974" t="str">
        <f t="shared" si="139"/>
        <v>40-60%</v>
      </c>
      <c r="N2974">
        <f t="shared" ca="1" si="140"/>
        <v>0</v>
      </c>
    </row>
    <row r="2975" spans="1:14" x14ac:dyDescent="0.25">
      <c r="A2975" t="s">
        <v>6761</v>
      </c>
      <c r="B2975">
        <v>1985.57</v>
      </c>
      <c r="C2975" t="s">
        <v>5067</v>
      </c>
      <c r="D2975">
        <v>11.68</v>
      </c>
      <c r="E2975">
        <v>851</v>
      </c>
      <c r="F2975">
        <v>1</v>
      </c>
      <c r="G2975" s="2">
        <v>45650.571828703702</v>
      </c>
      <c r="H2975" s="2">
        <v>45780.164525462962</v>
      </c>
      <c r="I2975" s="18">
        <v>0.314</v>
      </c>
      <c r="J2975">
        <v>0.21099999999999999</v>
      </c>
      <c r="K2975" t="s">
        <v>17</v>
      </c>
      <c r="L2975" s="34" t="str">
        <f t="shared" si="138"/>
        <v>0-20%</v>
      </c>
      <c r="M2975" t="str">
        <f t="shared" si="139"/>
        <v>20-40%</v>
      </c>
      <c r="N2975">
        <f t="shared" ca="1" si="140"/>
        <v>232</v>
      </c>
    </row>
    <row r="2976" spans="1:14" x14ac:dyDescent="0.25">
      <c r="A2976" t="s">
        <v>6762</v>
      </c>
      <c r="B2976">
        <v>3271.61</v>
      </c>
      <c r="C2976" t="s">
        <v>5064</v>
      </c>
      <c r="D2976">
        <v>16.309999999999999</v>
      </c>
      <c r="E2976">
        <v>326</v>
      </c>
      <c r="F2976">
        <v>1</v>
      </c>
      <c r="G2976" s="2">
        <v>45524.865752314807</v>
      </c>
      <c r="H2976" s="2">
        <v>45226.598773148151</v>
      </c>
      <c r="I2976" s="18">
        <v>0.249</v>
      </c>
      <c r="J2976">
        <v>0.37</v>
      </c>
      <c r="K2976" t="s">
        <v>28</v>
      </c>
      <c r="L2976" s="34" t="str">
        <f t="shared" si="138"/>
        <v>0-20%</v>
      </c>
      <c r="M2976" t="str">
        <f t="shared" si="139"/>
        <v>20-40%</v>
      </c>
      <c r="N2976">
        <f t="shared" ca="1" si="140"/>
        <v>786</v>
      </c>
    </row>
    <row r="2977" spans="1:14" x14ac:dyDescent="0.25">
      <c r="A2977" t="s">
        <v>6763</v>
      </c>
      <c r="B2977">
        <v>843.81</v>
      </c>
      <c r="C2977" t="s">
        <v>5066</v>
      </c>
      <c r="D2977">
        <v>24.61</v>
      </c>
      <c r="E2977">
        <v>532</v>
      </c>
      <c r="F2977">
        <v>0</v>
      </c>
      <c r="G2977" s="2">
        <v>45746.302986111114</v>
      </c>
      <c r="H2977" s="2">
        <v>45419.013865740737</v>
      </c>
      <c r="I2977" s="18">
        <v>0.20499999999999999</v>
      </c>
      <c r="J2977">
        <v>0.32400000000000001</v>
      </c>
      <c r="K2977" t="s">
        <v>61</v>
      </c>
      <c r="L2977" s="34" t="str">
        <f t="shared" si="138"/>
        <v>20-40%</v>
      </c>
      <c r="M2977" t="str">
        <f t="shared" si="139"/>
        <v>20-40%</v>
      </c>
      <c r="N2977">
        <f t="shared" ca="1" si="140"/>
        <v>593</v>
      </c>
    </row>
    <row r="2978" spans="1:14" x14ac:dyDescent="0.25">
      <c r="A2978" t="s">
        <v>6764</v>
      </c>
      <c r="B2978">
        <v>60.28</v>
      </c>
      <c r="C2978" t="s">
        <v>5064</v>
      </c>
      <c r="D2978">
        <v>12.43</v>
      </c>
      <c r="E2978">
        <v>639</v>
      </c>
      <c r="F2978">
        <v>1</v>
      </c>
      <c r="G2978" s="2">
        <v>45427.868784722217</v>
      </c>
      <c r="H2978" s="2">
        <v>45332.365439814806</v>
      </c>
      <c r="I2978" s="18">
        <v>0.40100000000000002</v>
      </c>
      <c r="J2978">
        <v>0.16700000000000001</v>
      </c>
      <c r="K2978" t="s">
        <v>69</v>
      </c>
      <c r="L2978" s="34" t="str">
        <f t="shared" si="138"/>
        <v>0-20%</v>
      </c>
      <c r="M2978" t="str">
        <f t="shared" si="139"/>
        <v>0-20%</v>
      </c>
      <c r="N2978">
        <f t="shared" ca="1" si="140"/>
        <v>680</v>
      </c>
    </row>
    <row r="2979" spans="1:14" x14ac:dyDescent="0.25">
      <c r="A2979" t="s">
        <v>6765</v>
      </c>
      <c r="B2979">
        <v>159.31</v>
      </c>
      <c r="C2979" t="s">
        <v>5064</v>
      </c>
      <c r="D2979">
        <v>35.4</v>
      </c>
      <c r="E2979">
        <v>483</v>
      </c>
      <c r="F2979">
        <v>3</v>
      </c>
      <c r="G2979" s="2">
        <v>45819.731400462973</v>
      </c>
      <c r="H2979" s="2">
        <v>45189.105462962973</v>
      </c>
      <c r="I2979" s="18">
        <v>0.26600000000000001</v>
      </c>
      <c r="J2979">
        <v>0.45500000000000002</v>
      </c>
      <c r="K2979" t="s">
        <v>66</v>
      </c>
      <c r="L2979" s="34" t="str">
        <f t="shared" si="138"/>
        <v>20-40%</v>
      </c>
      <c r="M2979" t="str">
        <f t="shared" si="139"/>
        <v>40-60%</v>
      </c>
      <c r="N2979">
        <f t="shared" ca="1" si="140"/>
        <v>823</v>
      </c>
    </row>
    <row r="2980" spans="1:14" x14ac:dyDescent="0.25">
      <c r="A2980" t="s">
        <v>6766</v>
      </c>
      <c r="B2980">
        <v>773.63</v>
      </c>
      <c r="C2980" t="s">
        <v>5064</v>
      </c>
      <c r="D2980">
        <v>5.87</v>
      </c>
      <c r="E2980">
        <v>897</v>
      </c>
      <c r="F2980">
        <v>1</v>
      </c>
      <c r="G2980" s="2">
        <v>45692.11818287037</v>
      </c>
      <c r="H2980" s="2">
        <v>45489.448611111111</v>
      </c>
      <c r="I2980" s="18">
        <v>0.20699999999999999</v>
      </c>
      <c r="J2980">
        <v>0.38900000000000001</v>
      </c>
      <c r="K2980" t="s">
        <v>32</v>
      </c>
      <c r="L2980" s="34" t="str">
        <f t="shared" si="138"/>
        <v>0-20%</v>
      </c>
      <c r="M2980" t="str">
        <f t="shared" si="139"/>
        <v>20-40%</v>
      </c>
      <c r="N2980">
        <f t="shared" ca="1" si="140"/>
        <v>523</v>
      </c>
    </row>
    <row r="2981" spans="1:14" x14ac:dyDescent="0.25">
      <c r="A2981" t="s">
        <v>6767</v>
      </c>
      <c r="B2981">
        <v>1386.15</v>
      </c>
      <c r="C2981" t="s">
        <v>5064</v>
      </c>
      <c r="D2981">
        <v>7.96</v>
      </c>
      <c r="E2981">
        <v>767</v>
      </c>
      <c r="F2981">
        <v>4</v>
      </c>
      <c r="G2981" s="2">
        <v>45652.250439814823</v>
      </c>
      <c r="H2981" s="2">
        <v>45242.167071759257</v>
      </c>
      <c r="I2981" s="18">
        <v>0.14899999999999999</v>
      </c>
      <c r="J2981">
        <v>0.12</v>
      </c>
      <c r="K2981" t="s">
        <v>35</v>
      </c>
      <c r="L2981" s="34" t="str">
        <f t="shared" si="138"/>
        <v>0-20%</v>
      </c>
      <c r="M2981" t="str">
        <f t="shared" si="139"/>
        <v>0-20%</v>
      </c>
      <c r="N2981">
        <f t="shared" ca="1" si="140"/>
        <v>770</v>
      </c>
    </row>
    <row r="2982" spans="1:14" x14ac:dyDescent="0.25">
      <c r="A2982" t="s">
        <v>6768</v>
      </c>
      <c r="B2982">
        <v>198.09</v>
      </c>
      <c r="C2982" t="s">
        <v>5064</v>
      </c>
      <c r="D2982">
        <v>19.03</v>
      </c>
      <c r="E2982">
        <v>552</v>
      </c>
      <c r="F2982">
        <v>1</v>
      </c>
      <c r="G2982" s="2">
        <v>45072.142789351848</v>
      </c>
      <c r="H2982" s="2">
        <v>45937.317060185182</v>
      </c>
      <c r="I2982" s="18">
        <v>0.378</v>
      </c>
      <c r="J2982">
        <v>0.49199999999999999</v>
      </c>
      <c r="K2982" t="s">
        <v>52</v>
      </c>
      <c r="L2982" s="34" t="str">
        <f t="shared" si="138"/>
        <v>0-20%</v>
      </c>
      <c r="M2982" t="str">
        <f t="shared" si="139"/>
        <v>40-60%</v>
      </c>
      <c r="N2982">
        <f t="shared" ca="1" si="140"/>
        <v>75</v>
      </c>
    </row>
    <row r="2983" spans="1:14" x14ac:dyDescent="0.25">
      <c r="A2983" t="s">
        <v>6769</v>
      </c>
      <c r="B2983">
        <v>640.04999999999995</v>
      </c>
      <c r="C2983" t="s">
        <v>5066</v>
      </c>
      <c r="D2983">
        <v>40.68</v>
      </c>
      <c r="E2983">
        <v>538</v>
      </c>
      <c r="F2983">
        <v>1</v>
      </c>
      <c r="G2983" s="2">
        <v>45168.362939814811</v>
      </c>
      <c r="H2983" s="2">
        <v>45751.269502314812</v>
      </c>
      <c r="I2983" s="18">
        <v>0.35099999999999998</v>
      </c>
      <c r="J2983">
        <v>0.109</v>
      </c>
      <c r="K2983" t="s">
        <v>41</v>
      </c>
      <c r="L2983" s="34" t="str">
        <f t="shared" si="138"/>
        <v>40-60%</v>
      </c>
      <c r="M2983" t="str">
        <f t="shared" si="139"/>
        <v>0-20%</v>
      </c>
      <c r="N2983">
        <f t="shared" ca="1" si="140"/>
        <v>261</v>
      </c>
    </row>
    <row r="2984" spans="1:14" x14ac:dyDescent="0.25">
      <c r="A2984" t="s">
        <v>6770</v>
      </c>
      <c r="B2984">
        <v>2380.11</v>
      </c>
      <c r="C2984" t="s">
        <v>5064</v>
      </c>
      <c r="D2984">
        <v>33.130000000000003</v>
      </c>
      <c r="E2984">
        <v>799</v>
      </c>
      <c r="F2984">
        <v>3</v>
      </c>
      <c r="G2984" s="2">
        <v>45836.851030092592</v>
      </c>
      <c r="H2984" s="2">
        <v>45266.132118055553</v>
      </c>
      <c r="I2984" s="18">
        <v>0.28699999999999998</v>
      </c>
      <c r="J2984">
        <v>0.35099999999999998</v>
      </c>
      <c r="K2984" t="s">
        <v>39</v>
      </c>
      <c r="L2984" s="34" t="str">
        <f t="shared" si="138"/>
        <v>20-40%</v>
      </c>
      <c r="M2984" t="str">
        <f t="shared" si="139"/>
        <v>20-40%</v>
      </c>
      <c r="N2984">
        <f t="shared" ca="1" si="140"/>
        <v>746</v>
      </c>
    </row>
    <row r="2985" spans="1:14" x14ac:dyDescent="0.25">
      <c r="A2985" t="s">
        <v>6771</v>
      </c>
      <c r="B2985">
        <v>5065.04</v>
      </c>
      <c r="C2985" t="s">
        <v>5064</v>
      </c>
      <c r="D2985">
        <v>21.88</v>
      </c>
      <c r="E2985">
        <v>811</v>
      </c>
      <c r="F2985">
        <v>1</v>
      </c>
      <c r="G2985" s="2">
        <v>44928.493715277778</v>
      </c>
      <c r="H2985" s="2">
        <v>45413.020324074067</v>
      </c>
      <c r="I2985" s="18">
        <v>0.35399999999999998</v>
      </c>
      <c r="J2985">
        <v>0.63100000000000001</v>
      </c>
      <c r="K2985" t="s">
        <v>64</v>
      </c>
      <c r="L2985" s="34" t="str">
        <f t="shared" si="138"/>
        <v>20-40%</v>
      </c>
      <c r="M2985" t="str">
        <f t="shared" si="139"/>
        <v>60-80%</v>
      </c>
      <c r="N2985">
        <f t="shared" ca="1" si="140"/>
        <v>599</v>
      </c>
    </row>
    <row r="2986" spans="1:14" x14ac:dyDescent="0.25">
      <c r="A2986" t="s">
        <v>6772</v>
      </c>
      <c r="B2986">
        <v>123.79</v>
      </c>
      <c r="C2986" t="s">
        <v>5067</v>
      </c>
      <c r="D2986">
        <v>30.7</v>
      </c>
      <c r="E2986">
        <v>595</v>
      </c>
      <c r="F2986">
        <v>1</v>
      </c>
      <c r="G2986" s="2">
        <v>45097.617847222216</v>
      </c>
      <c r="H2986" s="2">
        <v>45050.475428240738</v>
      </c>
      <c r="I2986" s="18">
        <v>0.36599999999999999</v>
      </c>
      <c r="J2986">
        <v>0.29099999999999998</v>
      </c>
      <c r="K2986" t="s">
        <v>89</v>
      </c>
      <c r="L2986" s="34" t="str">
        <f t="shared" si="138"/>
        <v>20-40%</v>
      </c>
      <c r="M2986" t="str">
        <f t="shared" si="139"/>
        <v>20-40%</v>
      </c>
      <c r="N2986">
        <f t="shared" ca="1" si="140"/>
        <v>962</v>
      </c>
    </row>
    <row r="2987" spans="1:14" x14ac:dyDescent="0.25">
      <c r="A2987" t="s">
        <v>6773</v>
      </c>
      <c r="B2987">
        <v>75.239999999999995</v>
      </c>
      <c r="C2987" t="s">
        <v>5066</v>
      </c>
      <c r="D2987">
        <v>5.55</v>
      </c>
      <c r="E2987">
        <v>463</v>
      </c>
      <c r="F2987">
        <v>0</v>
      </c>
      <c r="G2987" s="2">
        <v>45463.321493055562</v>
      </c>
      <c r="H2987" s="2">
        <v>45483.217499999999</v>
      </c>
      <c r="I2987" s="18">
        <v>0.29099999999999998</v>
      </c>
      <c r="J2987">
        <v>0.44</v>
      </c>
      <c r="K2987" t="s">
        <v>54</v>
      </c>
      <c r="L2987" s="34" t="str">
        <f t="shared" si="138"/>
        <v>0-20%</v>
      </c>
      <c r="M2987" t="str">
        <f t="shared" si="139"/>
        <v>40-60%</v>
      </c>
      <c r="N2987">
        <f t="shared" ca="1" si="140"/>
        <v>529</v>
      </c>
    </row>
    <row r="2988" spans="1:14" x14ac:dyDescent="0.25">
      <c r="A2988" t="s">
        <v>6774</v>
      </c>
      <c r="B2988">
        <v>869.57</v>
      </c>
      <c r="C2988" t="s">
        <v>5064</v>
      </c>
      <c r="D2988">
        <v>10.27</v>
      </c>
      <c r="E2988">
        <v>363</v>
      </c>
      <c r="F2988">
        <v>4</v>
      </c>
      <c r="G2988" s="2">
        <v>44993.472986111112</v>
      </c>
      <c r="H2988" s="2">
        <v>45264.400138888886</v>
      </c>
      <c r="I2988" s="18">
        <v>5.2999999999999999E-2</v>
      </c>
      <c r="J2988">
        <v>0.19</v>
      </c>
      <c r="K2988" t="s">
        <v>52</v>
      </c>
      <c r="L2988" s="34" t="str">
        <f t="shared" si="138"/>
        <v>0-20%</v>
      </c>
      <c r="M2988" t="str">
        <f t="shared" si="139"/>
        <v>0-20%</v>
      </c>
      <c r="N2988">
        <f t="shared" ca="1" si="140"/>
        <v>748</v>
      </c>
    </row>
    <row r="2989" spans="1:14" x14ac:dyDescent="0.25">
      <c r="A2989" t="s">
        <v>6775</v>
      </c>
      <c r="B2989">
        <v>432.65</v>
      </c>
      <c r="C2989" t="s">
        <v>5067</v>
      </c>
      <c r="D2989">
        <v>2.2400000000000002</v>
      </c>
      <c r="E2989">
        <v>648</v>
      </c>
      <c r="F2989">
        <v>1</v>
      </c>
      <c r="G2989" s="2">
        <v>45326.493738425917</v>
      </c>
      <c r="H2989" s="2">
        <v>45529.043344907397</v>
      </c>
      <c r="I2989" s="18">
        <v>0.36299999999999999</v>
      </c>
      <c r="J2989">
        <v>5.0999999999999997E-2</v>
      </c>
      <c r="K2989" t="s">
        <v>69</v>
      </c>
      <c r="L2989" s="34" t="str">
        <f t="shared" si="138"/>
        <v>0-20%</v>
      </c>
      <c r="M2989" t="str">
        <f t="shared" si="139"/>
        <v>0-20%</v>
      </c>
      <c r="N2989">
        <f t="shared" ca="1" si="140"/>
        <v>483</v>
      </c>
    </row>
    <row r="2990" spans="1:14" x14ac:dyDescent="0.25">
      <c r="A2990" t="s">
        <v>6776</v>
      </c>
      <c r="B2990">
        <v>1756.68</v>
      </c>
      <c r="C2990" t="s">
        <v>5065</v>
      </c>
      <c r="D2990">
        <v>5.0599999999999996</v>
      </c>
      <c r="E2990">
        <v>401</v>
      </c>
      <c r="F2990">
        <v>3</v>
      </c>
      <c r="G2990" s="2">
        <v>45608.765648148154</v>
      </c>
      <c r="H2990" s="2">
        <v>45168.032881944448</v>
      </c>
      <c r="I2990" s="18">
        <v>0.16500000000000001</v>
      </c>
      <c r="J2990">
        <v>0.13</v>
      </c>
      <c r="K2990" t="s">
        <v>22</v>
      </c>
      <c r="L2990" s="34" t="str">
        <f t="shared" si="138"/>
        <v>0-20%</v>
      </c>
      <c r="M2990" t="str">
        <f t="shared" si="139"/>
        <v>0-20%</v>
      </c>
      <c r="N2990">
        <f t="shared" ca="1" si="140"/>
        <v>844</v>
      </c>
    </row>
    <row r="2991" spans="1:14" x14ac:dyDescent="0.25">
      <c r="A2991" t="s">
        <v>6777</v>
      </c>
      <c r="B2991">
        <v>1466.4</v>
      </c>
      <c r="C2991" t="s">
        <v>5067</v>
      </c>
      <c r="D2991">
        <v>11.98</v>
      </c>
      <c r="E2991">
        <v>431</v>
      </c>
      <c r="F2991">
        <v>1</v>
      </c>
      <c r="G2991" s="2">
        <v>45268.160300925927</v>
      </c>
      <c r="H2991" s="2">
        <v>45100.813946759263</v>
      </c>
      <c r="I2991" s="18">
        <v>0.46</v>
      </c>
      <c r="J2991">
        <v>5.6000000000000001E-2</v>
      </c>
      <c r="K2991" t="s">
        <v>86</v>
      </c>
      <c r="L2991" s="34" t="str">
        <f t="shared" si="138"/>
        <v>0-20%</v>
      </c>
      <c r="M2991" t="str">
        <f t="shared" si="139"/>
        <v>0-20%</v>
      </c>
      <c r="N2991">
        <f t="shared" ca="1" si="140"/>
        <v>912</v>
      </c>
    </row>
    <row r="2992" spans="1:14" x14ac:dyDescent="0.25">
      <c r="A2992" t="s">
        <v>6778</v>
      </c>
      <c r="B2992">
        <v>114.44</v>
      </c>
      <c r="C2992" t="s">
        <v>5067</v>
      </c>
      <c r="D2992">
        <v>13.13</v>
      </c>
      <c r="E2992">
        <v>677</v>
      </c>
      <c r="F2992">
        <v>3</v>
      </c>
      <c r="G2992" s="2">
        <v>45216.183020833327</v>
      </c>
      <c r="H2992" s="2">
        <v>45381.119942129633</v>
      </c>
      <c r="I2992" s="18">
        <v>0.14099999999999999</v>
      </c>
      <c r="J2992">
        <v>0.36299999999999999</v>
      </c>
      <c r="K2992" t="s">
        <v>64</v>
      </c>
      <c r="L2992" s="34" t="str">
        <f t="shared" si="138"/>
        <v>0-20%</v>
      </c>
      <c r="M2992" t="str">
        <f t="shared" si="139"/>
        <v>20-40%</v>
      </c>
      <c r="N2992">
        <f t="shared" ca="1" si="140"/>
        <v>631</v>
      </c>
    </row>
    <row r="2993" spans="1:14" x14ac:dyDescent="0.25">
      <c r="A2993" t="s">
        <v>6779</v>
      </c>
      <c r="B2993">
        <v>964.57</v>
      </c>
      <c r="C2993" t="s">
        <v>5064</v>
      </c>
      <c r="D2993">
        <v>2.83</v>
      </c>
      <c r="E2993">
        <v>839</v>
      </c>
      <c r="F2993">
        <v>1</v>
      </c>
      <c r="G2993" s="2">
        <v>45243.866006944438</v>
      </c>
      <c r="H2993" s="2">
        <v>45124.638206018521</v>
      </c>
      <c r="I2993" s="18">
        <v>0.13700000000000001</v>
      </c>
      <c r="J2993">
        <v>0.47799999999999998</v>
      </c>
      <c r="K2993" t="s">
        <v>58</v>
      </c>
      <c r="L2993" s="34" t="str">
        <f t="shared" si="138"/>
        <v>0-20%</v>
      </c>
      <c r="M2993" t="str">
        <f t="shared" si="139"/>
        <v>40-60%</v>
      </c>
      <c r="N2993">
        <f t="shared" ca="1" si="140"/>
        <v>888</v>
      </c>
    </row>
    <row r="2994" spans="1:14" x14ac:dyDescent="0.25">
      <c r="A2994" t="s">
        <v>6780</v>
      </c>
      <c r="B2994">
        <v>4215.4799999999996</v>
      </c>
      <c r="C2994" t="s">
        <v>5064</v>
      </c>
      <c r="D2994">
        <v>18.78</v>
      </c>
      <c r="E2994">
        <v>461</v>
      </c>
      <c r="F2994">
        <v>1</v>
      </c>
      <c r="G2994" s="2">
        <v>45847.68304398148</v>
      </c>
      <c r="H2994" s="2">
        <v>45885.147256944438</v>
      </c>
      <c r="I2994" s="18">
        <v>0.155</v>
      </c>
      <c r="J2994">
        <v>0.35699999999999998</v>
      </c>
      <c r="K2994" t="s">
        <v>106</v>
      </c>
      <c r="L2994" s="34" t="str">
        <f t="shared" si="138"/>
        <v>0-20%</v>
      </c>
      <c r="M2994" t="str">
        <f t="shared" si="139"/>
        <v>20-40%</v>
      </c>
      <c r="N2994">
        <f t="shared" ca="1" si="140"/>
        <v>127</v>
      </c>
    </row>
    <row r="2995" spans="1:14" x14ac:dyDescent="0.25">
      <c r="A2995" t="s">
        <v>6781</v>
      </c>
      <c r="B2995">
        <v>1027.47</v>
      </c>
      <c r="C2995" t="s">
        <v>5065</v>
      </c>
      <c r="D2995">
        <v>1.88</v>
      </c>
      <c r="E2995">
        <v>438</v>
      </c>
      <c r="F2995">
        <v>5</v>
      </c>
      <c r="G2995" s="2">
        <v>45421.010300925933</v>
      </c>
      <c r="H2995" s="2">
        <v>45869.978842592587</v>
      </c>
      <c r="I2995" s="18">
        <v>0.33900000000000002</v>
      </c>
      <c r="J2995">
        <v>0.314</v>
      </c>
      <c r="K2995" t="s">
        <v>50</v>
      </c>
      <c r="L2995" s="34" t="str">
        <f t="shared" si="138"/>
        <v>0-20%</v>
      </c>
      <c r="M2995" t="str">
        <f t="shared" si="139"/>
        <v>20-40%</v>
      </c>
      <c r="N2995">
        <f t="shared" ca="1" si="140"/>
        <v>143</v>
      </c>
    </row>
    <row r="2996" spans="1:14" x14ac:dyDescent="0.25">
      <c r="A2996" t="s">
        <v>6782</v>
      </c>
      <c r="B2996">
        <v>87.16</v>
      </c>
      <c r="C2996" t="s">
        <v>5066</v>
      </c>
      <c r="D2996">
        <v>14.66</v>
      </c>
      <c r="E2996">
        <v>340</v>
      </c>
      <c r="F2996">
        <v>1</v>
      </c>
      <c r="G2996" s="2">
        <v>45932.255740740737</v>
      </c>
      <c r="H2996" s="2">
        <v>45436.734583333331</v>
      </c>
      <c r="I2996" s="18">
        <v>0.39</v>
      </c>
      <c r="J2996">
        <v>0.28799999999999998</v>
      </c>
      <c r="K2996" t="s">
        <v>39</v>
      </c>
      <c r="L2996" s="34" t="str">
        <f t="shared" si="138"/>
        <v>0-20%</v>
      </c>
      <c r="M2996" t="str">
        <f t="shared" si="139"/>
        <v>20-40%</v>
      </c>
      <c r="N2996">
        <f t="shared" ca="1" si="140"/>
        <v>576</v>
      </c>
    </row>
    <row r="2997" spans="1:14" x14ac:dyDescent="0.25">
      <c r="A2997" t="s">
        <v>6783</v>
      </c>
      <c r="B2997">
        <v>511.57</v>
      </c>
      <c r="C2997" t="s">
        <v>5064</v>
      </c>
      <c r="D2997">
        <v>23.23</v>
      </c>
      <c r="E2997">
        <v>520</v>
      </c>
      <c r="F2997">
        <v>4</v>
      </c>
      <c r="G2997" s="2">
        <v>45243.583275462966</v>
      </c>
      <c r="H2997" s="2">
        <v>45644.255173611113</v>
      </c>
      <c r="I2997" s="18">
        <v>0.14599999999999999</v>
      </c>
      <c r="J2997">
        <v>0.54700000000000004</v>
      </c>
      <c r="K2997" t="s">
        <v>86</v>
      </c>
      <c r="L2997" s="34" t="str">
        <f t="shared" si="138"/>
        <v>20-40%</v>
      </c>
      <c r="M2997" t="str">
        <f t="shared" si="139"/>
        <v>40-60%</v>
      </c>
      <c r="N2997">
        <f t="shared" ca="1" si="140"/>
        <v>368</v>
      </c>
    </row>
    <row r="2998" spans="1:14" x14ac:dyDescent="0.25">
      <c r="A2998" t="s">
        <v>6784</v>
      </c>
      <c r="B2998">
        <v>69.77</v>
      </c>
      <c r="C2998" t="s">
        <v>5064</v>
      </c>
      <c r="D2998">
        <v>7.19</v>
      </c>
      <c r="E2998">
        <v>759</v>
      </c>
      <c r="F2998">
        <v>4</v>
      </c>
      <c r="G2998" s="2">
        <v>45718.63690972222</v>
      </c>
      <c r="H2998" s="2">
        <v>45740.892800925933</v>
      </c>
      <c r="I2998" s="18">
        <v>0.29299999999999998</v>
      </c>
      <c r="J2998">
        <v>0.47299999999999998</v>
      </c>
      <c r="K2998" t="s">
        <v>41</v>
      </c>
      <c r="L2998" s="34" t="str">
        <f t="shared" si="138"/>
        <v>0-20%</v>
      </c>
      <c r="M2998" t="str">
        <f t="shared" si="139"/>
        <v>40-60%</v>
      </c>
      <c r="N2998">
        <f t="shared" ca="1" si="140"/>
        <v>272</v>
      </c>
    </row>
    <row r="2999" spans="1:14" x14ac:dyDescent="0.25">
      <c r="A2999" t="s">
        <v>6785</v>
      </c>
      <c r="B2999">
        <v>2199.79</v>
      </c>
      <c r="C2999" t="s">
        <v>5064</v>
      </c>
      <c r="D2999">
        <v>16.239999999999998</v>
      </c>
      <c r="E2999">
        <v>584</v>
      </c>
      <c r="F2999">
        <v>1</v>
      </c>
      <c r="G2999" s="2">
        <v>45779.12771990741</v>
      </c>
      <c r="H2999" s="2">
        <v>45055.210104166668</v>
      </c>
      <c r="I2999" s="18">
        <v>0.46200000000000002</v>
      </c>
      <c r="J2999">
        <v>0.182</v>
      </c>
      <c r="K2999" t="s">
        <v>46</v>
      </c>
      <c r="L2999" s="34" t="str">
        <f t="shared" si="138"/>
        <v>0-20%</v>
      </c>
      <c r="M2999" t="str">
        <f t="shared" si="139"/>
        <v>0-20%</v>
      </c>
      <c r="N2999">
        <f t="shared" ca="1" si="140"/>
        <v>957</v>
      </c>
    </row>
    <row r="3000" spans="1:14" x14ac:dyDescent="0.25">
      <c r="A3000" t="s">
        <v>6786</v>
      </c>
      <c r="B3000">
        <v>408.27</v>
      </c>
      <c r="C3000" t="s">
        <v>5067</v>
      </c>
      <c r="D3000">
        <v>4.32</v>
      </c>
      <c r="E3000">
        <v>610</v>
      </c>
      <c r="F3000">
        <v>1</v>
      </c>
      <c r="G3000" s="2">
        <v>45461.045034722221</v>
      </c>
      <c r="H3000" s="2">
        <v>45931.043391203697</v>
      </c>
      <c r="I3000" s="18">
        <v>8.5000000000000006E-2</v>
      </c>
      <c r="J3000">
        <v>0.34899999999999998</v>
      </c>
      <c r="K3000" t="s">
        <v>58</v>
      </c>
      <c r="L3000" s="34" t="str">
        <f t="shared" si="138"/>
        <v>0-20%</v>
      </c>
      <c r="M3000" t="str">
        <f t="shared" si="139"/>
        <v>20-40%</v>
      </c>
      <c r="N3000">
        <f t="shared" ca="1" si="140"/>
        <v>81</v>
      </c>
    </row>
    <row r="3001" spans="1:14" x14ac:dyDescent="0.25">
      <c r="A3001" t="s">
        <v>6787</v>
      </c>
      <c r="B3001">
        <v>422.72</v>
      </c>
      <c r="C3001" t="s">
        <v>5066</v>
      </c>
      <c r="D3001">
        <v>16.559999999999999</v>
      </c>
      <c r="E3001">
        <v>508</v>
      </c>
      <c r="F3001">
        <v>3</v>
      </c>
      <c r="G3001" s="2">
        <v>45697.260937500003</v>
      </c>
      <c r="H3001" s="2">
        <v>45591.151898148149</v>
      </c>
      <c r="I3001" s="18">
        <v>0.69199999999999995</v>
      </c>
      <c r="J3001">
        <v>5.5E-2</v>
      </c>
      <c r="K3001" t="s">
        <v>86</v>
      </c>
      <c r="L3001" s="34" t="str">
        <f t="shared" si="138"/>
        <v>0-20%</v>
      </c>
      <c r="M3001" t="str">
        <f t="shared" si="139"/>
        <v>0-20%</v>
      </c>
      <c r="N3001">
        <f t="shared" ca="1" si="140"/>
        <v>421</v>
      </c>
    </row>
    <row r="3002" spans="1:14" x14ac:dyDescent="0.25">
      <c r="A3002" t="s">
        <v>6788</v>
      </c>
      <c r="B3002">
        <v>959.6</v>
      </c>
      <c r="C3002" t="s">
        <v>5066</v>
      </c>
      <c r="D3002">
        <v>18.09</v>
      </c>
      <c r="E3002">
        <v>617</v>
      </c>
      <c r="F3002">
        <v>1</v>
      </c>
      <c r="G3002" s="2">
        <v>45176.443958333337</v>
      </c>
      <c r="H3002" s="2">
        <v>45464.507465277777</v>
      </c>
      <c r="I3002" s="18">
        <v>0.248</v>
      </c>
      <c r="J3002">
        <v>0.55600000000000005</v>
      </c>
      <c r="K3002" t="s">
        <v>17</v>
      </c>
      <c r="L3002" s="34" t="str">
        <f t="shared" si="138"/>
        <v>0-20%</v>
      </c>
      <c r="M3002" t="str">
        <f t="shared" si="139"/>
        <v>40-60%</v>
      </c>
      <c r="N3002">
        <f t="shared" ca="1" si="140"/>
        <v>548</v>
      </c>
    </row>
    <row r="3003" spans="1:14" x14ac:dyDescent="0.25">
      <c r="A3003" t="s">
        <v>6789</v>
      </c>
      <c r="B3003">
        <v>2168.2199999999998</v>
      </c>
      <c r="C3003" t="s">
        <v>5066</v>
      </c>
      <c r="D3003">
        <v>8.83</v>
      </c>
      <c r="E3003">
        <v>444</v>
      </c>
      <c r="F3003">
        <v>1</v>
      </c>
      <c r="G3003" s="2">
        <v>45159.57304398148</v>
      </c>
      <c r="H3003" s="2">
        <v>45003.103171296287</v>
      </c>
      <c r="I3003" s="18">
        <v>6.7000000000000004E-2</v>
      </c>
      <c r="J3003">
        <v>0.38100000000000001</v>
      </c>
      <c r="K3003" t="s">
        <v>39</v>
      </c>
      <c r="L3003" s="34" t="str">
        <f t="shared" si="138"/>
        <v>0-20%</v>
      </c>
      <c r="M3003" t="str">
        <f t="shared" si="139"/>
        <v>20-40%</v>
      </c>
      <c r="N3003">
        <f t="shared" ca="1" si="140"/>
        <v>1009</v>
      </c>
    </row>
    <row r="3004" spans="1:14" x14ac:dyDescent="0.25">
      <c r="A3004" t="s">
        <v>6790</v>
      </c>
      <c r="B3004">
        <v>685.35</v>
      </c>
      <c r="C3004" t="s">
        <v>5065</v>
      </c>
      <c r="D3004">
        <v>27.42</v>
      </c>
      <c r="E3004">
        <v>395</v>
      </c>
      <c r="F3004">
        <v>2</v>
      </c>
      <c r="G3004" s="2">
        <v>45398.201064814813</v>
      </c>
      <c r="H3004" s="2">
        <v>45467.533807870372</v>
      </c>
      <c r="I3004" s="18">
        <v>0.13800000000000001</v>
      </c>
      <c r="J3004">
        <v>0.85699999999999998</v>
      </c>
      <c r="K3004" t="s">
        <v>71</v>
      </c>
      <c r="L3004" s="34" t="str">
        <f t="shared" si="138"/>
        <v>20-40%</v>
      </c>
      <c r="M3004" t="str">
        <f t="shared" si="139"/>
        <v>&gt;80%</v>
      </c>
      <c r="N3004">
        <f t="shared" ca="1" si="140"/>
        <v>545</v>
      </c>
    </row>
    <row r="3005" spans="1:14" x14ac:dyDescent="0.25">
      <c r="A3005" t="s">
        <v>6791</v>
      </c>
      <c r="B3005">
        <v>379.76</v>
      </c>
      <c r="C3005" t="s">
        <v>5064</v>
      </c>
      <c r="D3005">
        <v>24.82</v>
      </c>
      <c r="E3005">
        <v>557</v>
      </c>
      <c r="F3005">
        <v>2</v>
      </c>
      <c r="G3005" s="2">
        <v>45870.569131944438</v>
      </c>
      <c r="H3005" s="2">
        <v>45836.622766203713</v>
      </c>
      <c r="I3005" s="18">
        <v>0.35899999999999999</v>
      </c>
      <c r="J3005">
        <v>0.38700000000000001</v>
      </c>
      <c r="K3005" t="s">
        <v>89</v>
      </c>
      <c r="L3005" s="34" t="str">
        <f t="shared" si="138"/>
        <v>20-40%</v>
      </c>
      <c r="M3005" t="str">
        <f t="shared" si="139"/>
        <v>20-40%</v>
      </c>
      <c r="N3005">
        <f t="shared" ca="1" si="140"/>
        <v>176</v>
      </c>
    </row>
    <row r="3006" spans="1:14" x14ac:dyDescent="0.25">
      <c r="A3006" t="s">
        <v>6792</v>
      </c>
      <c r="B3006">
        <v>1479.49</v>
      </c>
      <c r="C3006" t="s">
        <v>5064</v>
      </c>
      <c r="D3006">
        <v>27.4</v>
      </c>
      <c r="E3006">
        <v>489</v>
      </c>
      <c r="F3006">
        <v>1</v>
      </c>
      <c r="G3006" s="2">
        <v>45816.057662037027</v>
      </c>
      <c r="H3006" s="2">
        <v>45644.514386574083</v>
      </c>
      <c r="I3006" s="18">
        <v>0.41699999999999998</v>
      </c>
      <c r="J3006">
        <v>0.441</v>
      </c>
      <c r="K3006" t="s">
        <v>39</v>
      </c>
      <c r="L3006" s="34" t="str">
        <f t="shared" si="138"/>
        <v>20-40%</v>
      </c>
      <c r="M3006" t="str">
        <f t="shared" si="139"/>
        <v>40-60%</v>
      </c>
      <c r="N3006">
        <f t="shared" ca="1" si="140"/>
        <v>368</v>
      </c>
    </row>
    <row r="3007" spans="1:14" x14ac:dyDescent="0.25">
      <c r="A3007" t="s">
        <v>6793</v>
      </c>
      <c r="B3007">
        <v>129.30000000000001</v>
      </c>
      <c r="C3007" t="s">
        <v>5064</v>
      </c>
      <c r="D3007">
        <v>22.91</v>
      </c>
      <c r="E3007">
        <v>792</v>
      </c>
      <c r="F3007">
        <v>1</v>
      </c>
      <c r="G3007" s="2">
        <v>45010.319907407407</v>
      </c>
      <c r="H3007" s="2">
        <v>45390.033171296287</v>
      </c>
      <c r="I3007" s="18">
        <v>0.10299999999999999</v>
      </c>
      <c r="J3007">
        <v>0.14000000000000001</v>
      </c>
      <c r="K3007" t="s">
        <v>106</v>
      </c>
      <c r="L3007" s="34" t="str">
        <f t="shared" si="138"/>
        <v>20-40%</v>
      </c>
      <c r="M3007" t="str">
        <f t="shared" si="139"/>
        <v>0-20%</v>
      </c>
      <c r="N3007">
        <f t="shared" ca="1" si="140"/>
        <v>622</v>
      </c>
    </row>
    <row r="3008" spans="1:14" x14ac:dyDescent="0.25">
      <c r="A3008" t="s">
        <v>6794</v>
      </c>
      <c r="B3008">
        <v>571.29</v>
      </c>
      <c r="C3008" t="s">
        <v>5064</v>
      </c>
      <c r="D3008">
        <v>9.06</v>
      </c>
      <c r="E3008">
        <v>602</v>
      </c>
      <c r="F3008">
        <v>0</v>
      </c>
      <c r="G3008" s="2">
        <v>45389.67454861111</v>
      </c>
      <c r="H3008" s="2">
        <v>45760.678969907407</v>
      </c>
      <c r="I3008" s="18">
        <v>0.15</v>
      </c>
      <c r="J3008">
        <v>0.156</v>
      </c>
      <c r="K3008" t="s">
        <v>106</v>
      </c>
      <c r="L3008" s="34" t="str">
        <f t="shared" si="138"/>
        <v>0-20%</v>
      </c>
      <c r="M3008" t="str">
        <f t="shared" si="139"/>
        <v>0-20%</v>
      </c>
      <c r="N3008">
        <f t="shared" ca="1" si="140"/>
        <v>252</v>
      </c>
    </row>
    <row r="3009" spans="1:14" x14ac:dyDescent="0.25">
      <c r="A3009" t="s">
        <v>6795</v>
      </c>
      <c r="B3009">
        <v>1991.38</v>
      </c>
      <c r="C3009" t="s">
        <v>5064</v>
      </c>
      <c r="D3009">
        <v>14.12</v>
      </c>
      <c r="E3009">
        <v>491</v>
      </c>
      <c r="F3009">
        <v>1</v>
      </c>
      <c r="G3009" s="2">
        <v>45424.669479166667</v>
      </c>
      <c r="H3009" s="2">
        <v>45836.053564814807</v>
      </c>
      <c r="I3009" s="18">
        <v>0.29499999999999998</v>
      </c>
      <c r="J3009">
        <v>0.113</v>
      </c>
      <c r="K3009" t="s">
        <v>66</v>
      </c>
      <c r="L3009" s="34" t="str">
        <f t="shared" si="138"/>
        <v>0-20%</v>
      </c>
      <c r="M3009" t="str">
        <f t="shared" si="139"/>
        <v>0-20%</v>
      </c>
      <c r="N3009">
        <f t="shared" ca="1" si="140"/>
        <v>176</v>
      </c>
    </row>
    <row r="3010" spans="1:14" x14ac:dyDescent="0.25">
      <c r="A3010" t="s">
        <v>6796</v>
      </c>
      <c r="B3010">
        <v>714.87</v>
      </c>
      <c r="C3010" t="s">
        <v>5067</v>
      </c>
      <c r="D3010">
        <v>2.7</v>
      </c>
      <c r="E3010">
        <v>821</v>
      </c>
      <c r="F3010">
        <v>1</v>
      </c>
      <c r="G3010" s="2">
        <v>45369.022106481483</v>
      </c>
      <c r="H3010" s="2">
        <v>45566.761608796303</v>
      </c>
      <c r="I3010" s="18">
        <v>0.23699999999999999</v>
      </c>
      <c r="J3010">
        <v>0.27500000000000002</v>
      </c>
      <c r="K3010" t="s">
        <v>52</v>
      </c>
      <c r="L3010" s="34" t="str">
        <f t="shared" si="138"/>
        <v>0-20%</v>
      </c>
      <c r="M3010" t="str">
        <f t="shared" si="139"/>
        <v>20-40%</v>
      </c>
      <c r="N3010">
        <f t="shared" ca="1" si="140"/>
        <v>446</v>
      </c>
    </row>
    <row r="3011" spans="1:14" x14ac:dyDescent="0.25">
      <c r="A3011" t="s">
        <v>6797</v>
      </c>
      <c r="B3011">
        <v>285.27999999999997</v>
      </c>
      <c r="C3011" t="s">
        <v>5067</v>
      </c>
      <c r="D3011">
        <v>5.01</v>
      </c>
      <c r="E3011">
        <v>686</v>
      </c>
      <c r="F3011">
        <v>3</v>
      </c>
      <c r="G3011" s="2">
        <v>45466.522800925923</v>
      </c>
      <c r="H3011" s="2">
        <v>46044.097083333327</v>
      </c>
      <c r="I3011" s="18">
        <v>0.59299999999999997</v>
      </c>
      <c r="J3011">
        <v>3.3000000000000002E-2</v>
      </c>
      <c r="K3011" t="s">
        <v>46</v>
      </c>
      <c r="L3011" s="34" t="str">
        <f t="shared" ref="L3011:L3074" si="141">IF(D3011 / 100 &lt;= 0.2,"0-20%",
IF(D3011 / 100 &lt;= 0.4,"20-40%",
IF(D3011 / 100 &lt;=0.6,"40-60%",
IF(D3011 / 100 &lt;= 0.8,"60-80%","&gt;80%"))))</f>
        <v>0-20%</v>
      </c>
      <c r="M3011" t="str">
        <f t="shared" ref="M3011:M3074" si="142">IF(J3011 &lt;= 0.2,"0-20%",
IF(J3011 &lt;= 0.4,"20-40%",
IF(J3011 &lt;=0.6,"40-60%",
IF(J3011 &lt;= 0.8,"60-80%","&gt;80%"))))</f>
        <v>0-20%</v>
      </c>
      <c r="N3011">
        <f t="shared" ref="N3011:N3074" ca="1" si="143">IF(_xlfn.DAYS(TODAY(),H3011) &gt; 0, _xlfn.DAYS(TODAY(),H3011), 0)</f>
        <v>0</v>
      </c>
    </row>
    <row r="3012" spans="1:14" x14ac:dyDescent="0.25">
      <c r="A3012" t="s">
        <v>6798</v>
      </c>
      <c r="B3012">
        <v>944.57</v>
      </c>
      <c r="C3012" t="s">
        <v>5066</v>
      </c>
      <c r="D3012">
        <v>25.79</v>
      </c>
      <c r="E3012">
        <v>757</v>
      </c>
      <c r="F3012">
        <v>3</v>
      </c>
      <c r="G3012" s="2">
        <v>45614.851574074077</v>
      </c>
      <c r="H3012" s="2">
        <v>45323.992893518523</v>
      </c>
      <c r="I3012" s="18">
        <v>3.5000000000000003E-2</v>
      </c>
      <c r="J3012">
        <v>0.16900000000000001</v>
      </c>
      <c r="K3012" t="s">
        <v>41</v>
      </c>
      <c r="L3012" s="34" t="str">
        <f t="shared" si="141"/>
        <v>20-40%</v>
      </c>
      <c r="M3012" t="str">
        <f t="shared" si="142"/>
        <v>0-20%</v>
      </c>
      <c r="N3012">
        <f t="shared" ca="1" si="143"/>
        <v>689</v>
      </c>
    </row>
    <row r="3013" spans="1:14" x14ac:dyDescent="0.25">
      <c r="A3013" t="s">
        <v>6799</v>
      </c>
      <c r="B3013">
        <v>2093.19</v>
      </c>
      <c r="C3013" t="s">
        <v>5064</v>
      </c>
      <c r="D3013">
        <v>17.23</v>
      </c>
      <c r="E3013">
        <v>636</v>
      </c>
      <c r="F3013">
        <v>3</v>
      </c>
      <c r="G3013" s="2">
        <v>45496.577615740738</v>
      </c>
      <c r="H3013" s="2">
        <v>45639.19153935185</v>
      </c>
      <c r="I3013" s="18">
        <v>0.63</v>
      </c>
      <c r="J3013">
        <v>0.44700000000000001</v>
      </c>
      <c r="K3013" t="s">
        <v>32</v>
      </c>
      <c r="L3013" s="34" t="str">
        <f t="shared" si="141"/>
        <v>0-20%</v>
      </c>
      <c r="M3013" t="str">
        <f t="shared" si="142"/>
        <v>40-60%</v>
      </c>
      <c r="N3013">
        <f t="shared" ca="1" si="143"/>
        <v>373</v>
      </c>
    </row>
    <row r="3014" spans="1:14" x14ac:dyDescent="0.25">
      <c r="A3014" t="s">
        <v>6800</v>
      </c>
      <c r="B3014">
        <v>374.27</v>
      </c>
      <c r="C3014" t="s">
        <v>5064</v>
      </c>
      <c r="D3014">
        <v>16.100000000000001</v>
      </c>
      <c r="E3014">
        <v>642</v>
      </c>
      <c r="F3014">
        <v>1</v>
      </c>
      <c r="G3014" s="2">
        <v>45234.754282407397</v>
      </c>
      <c r="H3014" s="2">
        <v>45641.443842592591</v>
      </c>
      <c r="I3014" s="18">
        <v>0.318</v>
      </c>
      <c r="J3014">
        <v>0.45700000000000002</v>
      </c>
      <c r="K3014" t="s">
        <v>39</v>
      </c>
      <c r="L3014" s="34" t="str">
        <f t="shared" si="141"/>
        <v>0-20%</v>
      </c>
      <c r="M3014" t="str">
        <f t="shared" si="142"/>
        <v>40-60%</v>
      </c>
      <c r="N3014">
        <f t="shared" ca="1" si="143"/>
        <v>371</v>
      </c>
    </row>
    <row r="3015" spans="1:14" x14ac:dyDescent="0.25">
      <c r="A3015" t="s">
        <v>6801</v>
      </c>
      <c r="B3015">
        <v>1535.02</v>
      </c>
      <c r="C3015" t="s">
        <v>5066</v>
      </c>
      <c r="D3015">
        <v>3.79</v>
      </c>
      <c r="E3015">
        <v>416</v>
      </c>
      <c r="F3015">
        <v>2</v>
      </c>
      <c r="G3015" s="2">
        <v>45079.18445601852</v>
      </c>
      <c r="H3015" s="2">
        <v>45477.780289351853</v>
      </c>
      <c r="I3015" s="18">
        <v>0.32</v>
      </c>
      <c r="J3015">
        <v>0.09</v>
      </c>
      <c r="K3015" t="s">
        <v>32</v>
      </c>
      <c r="L3015" s="34" t="str">
        <f t="shared" si="141"/>
        <v>0-20%</v>
      </c>
      <c r="M3015" t="str">
        <f t="shared" si="142"/>
        <v>0-20%</v>
      </c>
      <c r="N3015">
        <f t="shared" ca="1" si="143"/>
        <v>535</v>
      </c>
    </row>
    <row r="3016" spans="1:14" x14ac:dyDescent="0.25">
      <c r="A3016" t="s">
        <v>6802</v>
      </c>
      <c r="B3016">
        <v>1497.87</v>
      </c>
      <c r="C3016" t="s">
        <v>5064</v>
      </c>
      <c r="D3016">
        <v>11.66</v>
      </c>
      <c r="E3016">
        <v>622</v>
      </c>
      <c r="F3016">
        <v>1</v>
      </c>
      <c r="G3016" s="2">
        <v>45862.82271990741</v>
      </c>
      <c r="H3016" s="2">
        <v>45704.631655092591</v>
      </c>
      <c r="I3016" s="18">
        <v>0.52400000000000002</v>
      </c>
      <c r="J3016">
        <v>0.69899999999999995</v>
      </c>
      <c r="K3016" t="s">
        <v>66</v>
      </c>
      <c r="L3016" s="34" t="str">
        <f t="shared" si="141"/>
        <v>0-20%</v>
      </c>
      <c r="M3016" t="str">
        <f t="shared" si="142"/>
        <v>60-80%</v>
      </c>
      <c r="N3016">
        <f t="shared" ca="1" si="143"/>
        <v>308</v>
      </c>
    </row>
    <row r="3017" spans="1:14" x14ac:dyDescent="0.25">
      <c r="A3017" t="s">
        <v>6803</v>
      </c>
      <c r="B3017">
        <v>831.67</v>
      </c>
      <c r="C3017" t="s">
        <v>5065</v>
      </c>
      <c r="D3017">
        <v>11.8</v>
      </c>
      <c r="E3017">
        <v>595</v>
      </c>
      <c r="F3017">
        <v>2</v>
      </c>
      <c r="G3017" s="2">
        <v>45471.914710648147</v>
      </c>
      <c r="H3017" s="2">
        <v>45168.505486111113</v>
      </c>
      <c r="I3017" s="18">
        <v>0.311</v>
      </c>
      <c r="J3017">
        <v>0.33100000000000002</v>
      </c>
      <c r="K3017" t="s">
        <v>52</v>
      </c>
      <c r="L3017" s="34" t="str">
        <f t="shared" si="141"/>
        <v>0-20%</v>
      </c>
      <c r="M3017" t="str">
        <f t="shared" si="142"/>
        <v>20-40%</v>
      </c>
      <c r="N3017">
        <f t="shared" ca="1" si="143"/>
        <v>844</v>
      </c>
    </row>
    <row r="3018" spans="1:14" x14ac:dyDescent="0.25">
      <c r="A3018" t="s">
        <v>6804</v>
      </c>
      <c r="B3018">
        <v>267.60000000000002</v>
      </c>
      <c r="C3018" t="s">
        <v>5064</v>
      </c>
      <c r="D3018">
        <v>18.100000000000001</v>
      </c>
      <c r="E3018">
        <v>537</v>
      </c>
      <c r="F3018">
        <v>3</v>
      </c>
      <c r="G3018" s="2">
        <v>45299.696203703701</v>
      </c>
      <c r="H3018" s="2">
        <v>45976.127268518518</v>
      </c>
      <c r="I3018" s="18">
        <v>0.52700000000000002</v>
      </c>
      <c r="J3018">
        <v>0.114</v>
      </c>
      <c r="K3018" t="s">
        <v>64</v>
      </c>
      <c r="L3018" s="34" t="str">
        <f t="shared" si="141"/>
        <v>0-20%</v>
      </c>
      <c r="M3018" t="str">
        <f t="shared" si="142"/>
        <v>0-20%</v>
      </c>
      <c r="N3018">
        <f t="shared" ca="1" si="143"/>
        <v>36</v>
      </c>
    </row>
    <row r="3019" spans="1:14" x14ac:dyDescent="0.25">
      <c r="A3019" t="s">
        <v>6805</v>
      </c>
      <c r="B3019">
        <v>1717.67</v>
      </c>
      <c r="C3019" t="s">
        <v>5064</v>
      </c>
      <c r="D3019">
        <v>9.82</v>
      </c>
      <c r="E3019">
        <v>873</v>
      </c>
      <c r="F3019">
        <v>4</v>
      </c>
      <c r="G3019" s="2">
        <v>45257.812106481477</v>
      </c>
      <c r="H3019" s="2">
        <v>45739.99527777778</v>
      </c>
      <c r="I3019" s="18">
        <v>0.36599999999999999</v>
      </c>
      <c r="J3019">
        <v>0.43099999999999999</v>
      </c>
      <c r="K3019" t="s">
        <v>66</v>
      </c>
      <c r="L3019" s="34" t="str">
        <f t="shared" si="141"/>
        <v>0-20%</v>
      </c>
      <c r="M3019" t="str">
        <f t="shared" si="142"/>
        <v>40-60%</v>
      </c>
      <c r="N3019">
        <f t="shared" ca="1" si="143"/>
        <v>273</v>
      </c>
    </row>
    <row r="3020" spans="1:14" x14ac:dyDescent="0.25">
      <c r="A3020" t="s">
        <v>6806</v>
      </c>
      <c r="B3020">
        <v>2234.23</v>
      </c>
      <c r="C3020" t="s">
        <v>5066</v>
      </c>
      <c r="D3020">
        <v>6.36</v>
      </c>
      <c r="E3020">
        <v>753</v>
      </c>
      <c r="F3020">
        <v>4</v>
      </c>
      <c r="G3020" s="2">
        <v>45427.346886574072</v>
      </c>
      <c r="H3020" s="2">
        <v>45592.185057870367</v>
      </c>
      <c r="I3020" s="18">
        <v>0.84799999999999998</v>
      </c>
      <c r="J3020">
        <v>0.41599999999999998</v>
      </c>
      <c r="K3020" t="s">
        <v>28</v>
      </c>
      <c r="L3020" s="34" t="str">
        <f t="shared" si="141"/>
        <v>0-20%</v>
      </c>
      <c r="M3020" t="str">
        <f t="shared" si="142"/>
        <v>40-60%</v>
      </c>
      <c r="N3020">
        <f t="shared" ca="1" si="143"/>
        <v>420</v>
      </c>
    </row>
    <row r="3021" spans="1:14" x14ac:dyDescent="0.25">
      <c r="A3021" t="s">
        <v>6807</v>
      </c>
      <c r="B3021">
        <v>4553.8900000000003</v>
      </c>
      <c r="C3021" t="s">
        <v>5064</v>
      </c>
      <c r="D3021">
        <v>35.75</v>
      </c>
      <c r="E3021">
        <v>359</v>
      </c>
      <c r="F3021">
        <v>1</v>
      </c>
      <c r="G3021" s="2">
        <v>45076.249942129631</v>
      </c>
      <c r="H3021" s="2">
        <v>45484.58</v>
      </c>
      <c r="I3021" s="18">
        <v>0.44900000000000001</v>
      </c>
      <c r="J3021">
        <v>0.50700000000000001</v>
      </c>
      <c r="K3021" t="s">
        <v>89</v>
      </c>
      <c r="L3021" s="34" t="str">
        <f t="shared" si="141"/>
        <v>20-40%</v>
      </c>
      <c r="M3021" t="str">
        <f t="shared" si="142"/>
        <v>40-60%</v>
      </c>
      <c r="N3021">
        <f t="shared" ca="1" si="143"/>
        <v>528</v>
      </c>
    </row>
    <row r="3022" spans="1:14" x14ac:dyDescent="0.25">
      <c r="A3022" t="s">
        <v>6808</v>
      </c>
      <c r="B3022">
        <v>1214.78</v>
      </c>
      <c r="C3022" t="s">
        <v>5064</v>
      </c>
      <c r="D3022">
        <v>9.43</v>
      </c>
      <c r="E3022">
        <v>876</v>
      </c>
      <c r="F3022">
        <v>1</v>
      </c>
      <c r="G3022" s="2">
        <v>45700.858888888892</v>
      </c>
      <c r="H3022" s="2">
        <v>45296.456307870372</v>
      </c>
      <c r="I3022" s="18">
        <v>0.52700000000000002</v>
      </c>
      <c r="J3022">
        <v>0.59399999999999997</v>
      </c>
      <c r="K3022" t="s">
        <v>35</v>
      </c>
      <c r="L3022" s="34" t="str">
        <f t="shared" si="141"/>
        <v>0-20%</v>
      </c>
      <c r="M3022" t="str">
        <f t="shared" si="142"/>
        <v>40-60%</v>
      </c>
      <c r="N3022">
        <f t="shared" ca="1" si="143"/>
        <v>716</v>
      </c>
    </row>
    <row r="3023" spans="1:14" x14ac:dyDescent="0.25">
      <c r="A3023" t="s">
        <v>6809</v>
      </c>
      <c r="B3023">
        <v>64.67</v>
      </c>
      <c r="C3023" t="s">
        <v>5064</v>
      </c>
      <c r="D3023">
        <v>3.73</v>
      </c>
      <c r="E3023">
        <v>763</v>
      </c>
      <c r="F3023">
        <v>3</v>
      </c>
      <c r="G3023" s="2">
        <v>45633.4766087963</v>
      </c>
      <c r="H3023" s="2">
        <v>45094.968425925923</v>
      </c>
      <c r="I3023" s="18">
        <v>0.34899999999999998</v>
      </c>
      <c r="J3023">
        <v>0.34399999999999997</v>
      </c>
      <c r="K3023" t="s">
        <v>89</v>
      </c>
      <c r="L3023" s="34" t="str">
        <f t="shared" si="141"/>
        <v>0-20%</v>
      </c>
      <c r="M3023" t="str">
        <f t="shared" si="142"/>
        <v>20-40%</v>
      </c>
      <c r="N3023">
        <f t="shared" ca="1" si="143"/>
        <v>918</v>
      </c>
    </row>
    <row r="3024" spans="1:14" x14ac:dyDescent="0.25">
      <c r="A3024" t="s">
        <v>6810</v>
      </c>
      <c r="B3024">
        <v>183.16</v>
      </c>
      <c r="C3024" t="s">
        <v>5064</v>
      </c>
      <c r="D3024">
        <v>14.12</v>
      </c>
      <c r="E3024">
        <v>765</v>
      </c>
      <c r="F3024">
        <v>1</v>
      </c>
      <c r="G3024" s="2">
        <v>45012.198310185187</v>
      </c>
      <c r="H3024" s="2">
        <v>45853.203090277777</v>
      </c>
      <c r="I3024" s="18">
        <v>0.219</v>
      </c>
      <c r="J3024">
        <v>0.17499999999999999</v>
      </c>
      <c r="K3024" t="s">
        <v>58</v>
      </c>
      <c r="L3024" s="34" t="str">
        <f t="shared" si="141"/>
        <v>0-20%</v>
      </c>
      <c r="M3024" t="str">
        <f t="shared" si="142"/>
        <v>0-20%</v>
      </c>
      <c r="N3024">
        <f t="shared" ca="1" si="143"/>
        <v>159</v>
      </c>
    </row>
    <row r="3025" spans="1:14" x14ac:dyDescent="0.25">
      <c r="A3025" t="s">
        <v>6811</v>
      </c>
      <c r="B3025">
        <v>769.81</v>
      </c>
      <c r="C3025" t="s">
        <v>5064</v>
      </c>
      <c r="D3025">
        <v>21.39</v>
      </c>
      <c r="E3025">
        <v>542</v>
      </c>
      <c r="F3025">
        <v>1</v>
      </c>
      <c r="G3025" s="2">
        <v>45392.715104166673</v>
      </c>
      <c r="H3025" s="2">
        <v>45062.483090277783</v>
      </c>
      <c r="I3025" s="18">
        <v>0.26300000000000001</v>
      </c>
      <c r="J3025">
        <v>0.158</v>
      </c>
      <c r="K3025" t="s">
        <v>17</v>
      </c>
      <c r="L3025" s="34" t="str">
        <f t="shared" si="141"/>
        <v>20-40%</v>
      </c>
      <c r="M3025" t="str">
        <f t="shared" si="142"/>
        <v>0-20%</v>
      </c>
      <c r="N3025">
        <f t="shared" ca="1" si="143"/>
        <v>950</v>
      </c>
    </row>
    <row r="3026" spans="1:14" x14ac:dyDescent="0.25">
      <c r="A3026" t="s">
        <v>6812</v>
      </c>
      <c r="B3026">
        <v>3682.53</v>
      </c>
      <c r="C3026" t="s">
        <v>5064</v>
      </c>
      <c r="D3026">
        <v>7.16</v>
      </c>
      <c r="E3026">
        <v>784</v>
      </c>
      <c r="F3026">
        <v>3</v>
      </c>
      <c r="G3026" s="2">
        <v>45192.382141203707</v>
      </c>
      <c r="H3026" s="2">
        <v>45958.421550925923</v>
      </c>
      <c r="I3026" s="18">
        <v>0.60699999999999998</v>
      </c>
      <c r="J3026">
        <v>0.29899999999999999</v>
      </c>
      <c r="K3026" t="s">
        <v>71</v>
      </c>
      <c r="L3026" s="34" t="str">
        <f t="shared" si="141"/>
        <v>0-20%</v>
      </c>
      <c r="M3026" t="str">
        <f t="shared" si="142"/>
        <v>20-40%</v>
      </c>
      <c r="N3026">
        <f t="shared" ca="1" si="143"/>
        <v>54</v>
      </c>
    </row>
    <row r="3027" spans="1:14" x14ac:dyDescent="0.25">
      <c r="A3027" t="s">
        <v>6813</v>
      </c>
      <c r="B3027">
        <v>172.77</v>
      </c>
      <c r="C3027" t="s">
        <v>5064</v>
      </c>
      <c r="D3027">
        <v>37.47</v>
      </c>
      <c r="E3027">
        <v>561</v>
      </c>
      <c r="F3027">
        <v>3</v>
      </c>
      <c r="G3027" s="2">
        <v>45900.465960648151</v>
      </c>
      <c r="H3027" s="2">
        <v>45826.217465277783</v>
      </c>
      <c r="I3027" s="18">
        <v>0.25600000000000001</v>
      </c>
      <c r="J3027">
        <v>0.48099999999999998</v>
      </c>
      <c r="K3027" t="s">
        <v>17</v>
      </c>
      <c r="L3027" s="34" t="str">
        <f t="shared" si="141"/>
        <v>20-40%</v>
      </c>
      <c r="M3027" t="str">
        <f t="shared" si="142"/>
        <v>40-60%</v>
      </c>
      <c r="N3027">
        <f t="shared" ca="1" si="143"/>
        <v>186</v>
      </c>
    </row>
    <row r="3028" spans="1:14" x14ac:dyDescent="0.25">
      <c r="A3028" t="s">
        <v>6814</v>
      </c>
      <c r="B3028">
        <v>58.45</v>
      </c>
      <c r="C3028" t="s">
        <v>5067</v>
      </c>
      <c r="D3028">
        <v>1.88</v>
      </c>
      <c r="E3028">
        <v>862</v>
      </c>
      <c r="F3028">
        <v>1</v>
      </c>
      <c r="G3028" s="2">
        <v>45612.282025462962</v>
      </c>
      <c r="H3028" s="2">
        <v>45784.506018518521</v>
      </c>
      <c r="I3028" s="18">
        <v>6.4000000000000001E-2</v>
      </c>
      <c r="J3028">
        <v>8.5000000000000006E-2</v>
      </c>
      <c r="K3028" t="s">
        <v>17</v>
      </c>
      <c r="L3028" s="34" t="str">
        <f t="shared" si="141"/>
        <v>0-20%</v>
      </c>
      <c r="M3028" t="str">
        <f t="shared" si="142"/>
        <v>0-20%</v>
      </c>
      <c r="N3028">
        <f t="shared" ca="1" si="143"/>
        <v>228</v>
      </c>
    </row>
    <row r="3029" spans="1:14" x14ac:dyDescent="0.25">
      <c r="A3029" t="s">
        <v>6815</v>
      </c>
      <c r="B3029">
        <v>254.72</v>
      </c>
      <c r="C3029" t="s">
        <v>5064</v>
      </c>
      <c r="D3029">
        <v>23.92</v>
      </c>
      <c r="E3029">
        <v>579</v>
      </c>
      <c r="F3029">
        <v>2</v>
      </c>
      <c r="G3029" s="2">
        <v>45772.800937499997</v>
      </c>
      <c r="H3029" s="2">
        <v>45342.085358796299</v>
      </c>
      <c r="I3029" s="18">
        <v>0.27600000000000002</v>
      </c>
      <c r="J3029">
        <v>0.122</v>
      </c>
      <c r="K3029" t="s">
        <v>46</v>
      </c>
      <c r="L3029" s="34" t="str">
        <f t="shared" si="141"/>
        <v>20-40%</v>
      </c>
      <c r="M3029" t="str">
        <f t="shared" si="142"/>
        <v>0-20%</v>
      </c>
      <c r="N3029">
        <f t="shared" ca="1" si="143"/>
        <v>670</v>
      </c>
    </row>
    <row r="3030" spans="1:14" x14ac:dyDescent="0.25">
      <c r="A3030" t="s">
        <v>6816</v>
      </c>
      <c r="B3030">
        <v>1448.01</v>
      </c>
      <c r="C3030" t="s">
        <v>5067</v>
      </c>
      <c r="D3030">
        <v>11.61</v>
      </c>
      <c r="E3030">
        <v>609</v>
      </c>
      <c r="F3030">
        <v>1</v>
      </c>
      <c r="G3030" s="2">
        <v>45082.125300925924</v>
      </c>
      <c r="H3030" s="2">
        <v>45724.847939814812</v>
      </c>
      <c r="I3030" s="18">
        <v>7.9000000000000001E-2</v>
      </c>
      <c r="J3030">
        <v>0.19</v>
      </c>
      <c r="K3030" t="s">
        <v>54</v>
      </c>
      <c r="L3030" s="34" t="str">
        <f t="shared" si="141"/>
        <v>0-20%</v>
      </c>
      <c r="M3030" t="str">
        <f t="shared" si="142"/>
        <v>0-20%</v>
      </c>
      <c r="N3030">
        <f t="shared" ca="1" si="143"/>
        <v>288</v>
      </c>
    </row>
    <row r="3031" spans="1:14" x14ac:dyDescent="0.25">
      <c r="A3031" t="s">
        <v>6817</v>
      </c>
      <c r="B3031">
        <v>1373.22</v>
      </c>
      <c r="C3031" t="s">
        <v>5064</v>
      </c>
      <c r="D3031">
        <v>5.97</v>
      </c>
      <c r="E3031">
        <v>431</v>
      </c>
      <c r="F3031">
        <v>2</v>
      </c>
      <c r="G3031" s="2">
        <v>45420.251666666663</v>
      </c>
      <c r="H3031" s="2">
        <v>45615.9374537037</v>
      </c>
      <c r="I3031" s="18">
        <v>0.56699999999999995</v>
      </c>
      <c r="J3031">
        <v>0.20899999999999999</v>
      </c>
      <c r="K3031" t="s">
        <v>69</v>
      </c>
      <c r="L3031" s="34" t="str">
        <f t="shared" si="141"/>
        <v>0-20%</v>
      </c>
      <c r="M3031" t="str">
        <f t="shared" si="142"/>
        <v>20-40%</v>
      </c>
      <c r="N3031">
        <f t="shared" ca="1" si="143"/>
        <v>397</v>
      </c>
    </row>
    <row r="3032" spans="1:14" x14ac:dyDescent="0.25">
      <c r="A3032" t="s">
        <v>6818</v>
      </c>
      <c r="B3032">
        <v>1341.18</v>
      </c>
      <c r="C3032" t="s">
        <v>5064</v>
      </c>
      <c r="D3032">
        <v>0.23</v>
      </c>
      <c r="E3032">
        <v>537</v>
      </c>
      <c r="F3032">
        <v>2</v>
      </c>
      <c r="G3032" s="2">
        <v>45487.271932870368</v>
      </c>
      <c r="H3032" s="2">
        <v>45624.685624999998</v>
      </c>
      <c r="I3032" s="18">
        <v>0.255</v>
      </c>
      <c r="J3032">
        <v>0.19400000000000001</v>
      </c>
      <c r="K3032" t="s">
        <v>89</v>
      </c>
      <c r="L3032" s="34" t="str">
        <f t="shared" si="141"/>
        <v>0-20%</v>
      </c>
      <c r="M3032" t="str">
        <f t="shared" si="142"/>
        <v>0-20%</v>
      </c>
      <c r="N3032">
        <f t="shared" ca="1" si="143"/>
        <v>388</v>
      </c>
    </row>
    <row r="3033" spans="1:14" x14ac:dyDescent="0.25">
      <c r="A3033" t="s">
        <v>6819</v>
      </c>
      <c r="B3033">
        <v>256.04000000000002</v>
      </c>
      <c r="C3033" t="s">
        <v>5064</v>
      </c>
      <c r="D3033">
        <v>42.71</v>
      </c>
      <c r="E3033">
        <v>338</v>
      </c>
      <c r="F3033">
        <v>1</v>
      </c>
      <c r="G3033" s="2">
        <v>45365.658877314818</v>
      </c>
      <c r="H3033" s="2">
        <v>45267.218217592592</v>
      </c>
      <c r="I3033" s="18">
        <v>0.28999999999999998</v>
      </c>
      <c r="J3033">
        <v>0.28499999999999998</v>
      </c>
      <c r="K3033" t="s">
        <v>71</v>
      </c>
      <c r="L3033" s="34" t="str">
        <f t="shared" si="141"/>
        <v>40-60%</v>
      </c>
      <c r="M3033" t="str">
        <f t="shared" si="142"/>
        <v>20-40%</v>
      </c>
      <c r="N3033">
        <f t="shared" ca="1" si="143"/>
        <v>745</v>
      </c>
    </row>
    <row r="3034" spans="1:14" x14ac:dyDescent="0.25">
      <c r="A3034" t="s">
        <v>6820</v>
      </c>
      <c r="B3034">
        <v>57.19</v>
      </c>
      <c r="C3034" t="s">
        <v>5064</v>
      </c>
      <c r="D3034">
        <v>12.02</v>
      </c>
      <c r="E3034">
        <v>301</v>
      </c>
      <c r="F3034">
        <v>4</v>
      </c>
      <c r="G3034" s="2">
        <v>45016.359131944453</v>
      </c>
      <c r="H3034" s="2">
        <v>45716.208356481482</v>
      </c>
      <c r="I3034" s="18">
        <v>0.16900000000000001</v>
      </c>
      <c r="J3034">
        <v>0.33200000000000002</v>
      </c>
      <c r="K3034" t="s">
        <v>32</v>
      </c>
      <c r="L3034" s="34" t="str">
        <f t="shared" si="141"/>
        <v>0-20%</v>
      </c>
      <c r="M3034" t="str">
        <f t="shared" si="142"/>
        <v>20-40%</v>
      </c>
      <c r="N3034">
        <f t="shared" ca="1" si="143"/>
        <v>296</v>
      </c>
    </row>
    <row r="3035" spans="1:14" x14ac:dyDescent="0.25">
      <c r="A3035" t="s">
        <v>6821</v>
      </c>
      <c r="B3035">
        <v>73.41</v>
      </c>
      <c r="C3035" t="s">
        <v>5065</v>
      </c>
      <c r="D3035">
        <v>13.72</v>
      </c>
      <c r="E3035">
        <v>376</v>
      </c>
      <c r="F3035">
        <v>1</v>
      </c>
      <c r="G3035" s="2">
        <v>44963.454259259262</v>
      </c>
      <c r="H3035" s="2">
        <v>45339.401736111111</v>
      </c>
      <c r="I3035" s="18">
        <v>0.20499999999999999</v>
      </c>
      <c r="J3035">
        <v>0.107</v>
      </c>
      <c r="K3035" t="s">
        <v>58</v>
      </c>
      <c r="L3035" s="34" t="str">
        <f t="shared" si="141"/>
        <v>0-20%</v>
      </c>
      <c r="M3035" t="str">
        <f t="shared" si="142"/>
        <v>0-20%</v>
      </c>
      <c r="N3035">
        <f t="shared" ca="1" si="143"/>
        <v>673</v>
      </c>
    </row>
    <row r="3036" spans="1:14" x14ac:dyDescent="0.25">
      <c r="A3036" t="s">
        <v>6822</v>
      </c>
      <c r="B3036">
        <v>254.7</v>
      </c>
      <c r="C3036" t="s">
        <v>5064</v>
      </c>
      <c r="D3036">
        <v>20.5</v>
      </c>
      <c r="E3036">
        <v>877</v>
      </c>
      <c r="F3036">
        <v>2</v>
      </c>
      <c r="G3036" s="2">
        <v>45017.29965277778</v>
      </c>
      <c r="H3036" s="2">
        <v>45784.395497685182</v>
      </c>
      <c r="I3036" s="18">
        <v>0.14899999999999999</v>
      </c>
      <c r="J3036">
        <v>0.23699999999999999</v>
      </c>
      <c r="K3036" t="s">
        <v>39</v>
      </c>
      <c r="L3036" s="34" t="str">
        <f t="shared" si="141"/>
        <v>20-40%</v>
      </c>
      <c r="M3036" t="str">
        <f t="shared" si="142"/>
        <v>20-40%</v>
      </c>
      <c r="N3036">
        <f t="shared" ca="1" si="143"/>
        <v>228</v>
      </c>
    </row>
    <row r="3037" spans="1:14" x14ac:dyDescent="0.25">
      <c r="A3037" t="s">
        <v>6823</v>
      </c>
      <c r="B3037">
        <v>4067.7</v>
      </c>
      <c r="C3037" t="s">
        <v>5064</v>
      </c>
      <c r="D3037">
        <v>36.22</v>
      </c>
      <c r="E3037">
        <v>318</v>
      </c>
      <c r="F3037">
        <v>4</v>
      </c>
      <c r="G3037" s="2">
        <v>45857.196250000001</v>
      </c>
      <c r="H3037" s="2">
        <v>44977.44394675926</v>
      </c>
      <c r="I3037" s="18">
        <v>0.19</v>
      </c>
      <c r="J3037">
        <v>0.35199999999999998</v>
      </c>
      <c r="K3037" t="s">
        <v>32</v>
      </c>
      <c r="L3037" s="34" t="str">
        <f t="shared" si="141"/>
        <v>20-40%</v>
      </c>
      <c r="M3037" t="str">
        <f t="shared" si="142"/>
        <v>20-40%</v>
      </c>
      <c r="N3037">
        <f t="shared" ca="1" si="143"/>
        <v>1035</v>
      </c>
    </row>
    <row r="3038" spans="1:14" x14ac:dyDescent="0.25">
      <c r="A3038" t="s">
        <v>6824</v>
      </c>
      <c r="B3038">
        <v>277.64999999999998</v>
      </c>
      <c r="C3038" t="s">
        <v>5064</v>
      </c>
      <c r="D3038">
        <v>3.57</v>
      </c>
      <c r="E3038">
        <v>361</v>
      </c>
      <c r="F3038">
        <v>2</v>
      </c>
      <c r="G3038" s="2">
        <v>45875.05982638889</v>
      </c>
      <c r="H3038" s="2">
        <v>45525.92046296296</v>
      </c>
      <c r="I3038" s="18">
        <v>9.6000000000000002E-2</v>
      </c>
      <c r="J3038">
        <v>0.39700000000000002</v>
      </c>
      <c r="K3038" t="s">
        <v>32</v>
      </c>
      <c r="L3038" s="34" t="str">
        <f t="shared" si="141"/>
        <v>0-20%</v>
      </c>
      <c r="M3038" t="str">
        <f t="shared" si="142"/>
        <v>20-40%</v>
      </c>
      <c r="N3038">
        <f t="shared" ca="1" si="143"/>
        <v>487</v>
      </c>
    </row>
    <row r="3039" spans="1:14" x14ac:dyDescent="0.25">
      <c r="A3039" t="s">
        <v>6825</v>
      </c>
      <c r="B3039">
        <v>906.44</v>
      </c>
      <c r="C3039" t="s">
        <v>5064</v>
      </c>
      <c r="D3039">
        <v>38.520000000000003</v>
      </c>
      <c r="E3039">
        <v>638</v>
      </c>
      <c r="F3039">
        <v>4</v>
      </c>
      <c r="G3039" s="2">
        <v>45045.117800925917</v>
      </c>
      <c r="H3039" s="2">
        <v>45544.698599537027</v>
      </c>
      <c r="I3039" s="18">
        <v>0.106</v>
      </c>
      <c r="J3039">
        <v>4.7E-2</v>
      </c>
      <c r="K3039" t="s">
        <v>39</v>
      </c>
      <c r="L3039" s="34" t="str">
        <f t="shared" si="141"/>
        <v>20-40%</v>
      </c>
      <c r="M3039" t="str">
        <f t="shared" si="142"/>
        <v>0-20%</v>
      </c>
      <c r="N3039">
        <f t="shared" ca="1" si="143"/>
        <v>468</v>
      </c>
    </row>
    <row r="3040" spans="1:14" x14ac:dyDescent="0.25">
      <c r="A3040" t="s">
        <v>6826</v>
      </c>
      <c r="B3040">
        <v>2089.63</v>
      </c>
      <c r="C3040" t="s">
        <v>5064</v>
      </c>
      <c r="D3040">
        <v>32.26</v>
      </c>
      <c r="E3040">
        <v>656</v>
      </c>
      <c r="F3040">
        <v>2</v>
      </c>
      <c r="G3040" s="2">
        <v>45276.983611111107</v>
      </c>
      <c r="H3040" s="2">
        <v>44996.069085648152</v>
      </c>
      <c r="I3040" s="18">
        <v>7.5999999999999998E-2</v>
      </c>
      <c r="J3040">
        <v>0.64100000000000001</v>
      </c>
      <c r="K3040" t="s">
        <v>61</v>
      </c>
      <c r="L3040" s="34" t="str">
        <f t="shared" si="141"/>
        <v>20-40%</v>
      </c>
      <c r="M3040" t="str">
        <f t="shared" si="142"/>
        <v>60-80%</v>
      </c>
      <c r="N3040">
        <f t="shared" ca="1" si="143"/>
        <v>1016</v>
      </c>
    </row>
    <row r="3041" spans="1:14" x14ac:dyDescent="0.25">
      <c r="A3041" t="s">
        <v>6827</v>
      </c>
      <c r="B3041">
        <v>2716.49</v>
      </c>
      <c r="C3041" t="s">
        <v>5064</v>
      </c>
      <c r="D3041">
        <v>16.72</v>
      </c>
      <c r="E3041">
        <v>440</v>
      </c>
      <c r="F3041">
        <v>3</v>
      </c>
      <c r="G3041" s="2">
        <v>45405.622442129628</v>
      </c>
      <c r="H3041" s="2">
        <v>45416.072534722232</v>
      </c>
      <c r="I3041" s="18">
        <v>0.215</v>
      </c>
      <c r="J3041">
        <v>0.56100000000000005</v>
      </c>
      <c r="K3041" t="s">
        <v>35</v>
      </c>
      <c r="L3041" s="34" t="str">
        <f t="shared" si="141"/>
        <v>0-20%</v>
      </c>
      <c r="M3041" t="str">
        <f t="shared" si="142"/>
        <v>40-60%</v>
      </c>
      <c r="N3041">
        <f t="shared" ca="1" si="143"/>
        <v>596</v>
      </c>
    </row>
    <row r="3042" spans="1:14" x14ac:dyDescent="0.25">
      <c r="A3042" t="s">
        <v>6828</v>
      </c>
      <c r="B3042">
        <v>4058.48</v>
      </c>
      <c r="C3042" t="s">
        <v>5066</v>
      </c>
      <c r="D3042">
        <v>11.71</v>
      </c>
      <c r="E3042">
        <v>871</v>
      </c>
      <c r="F3042">
        <v>3</v>
      </c>
      <c r="G3042" s="2">
        <v>45644.293923611112</v>
      </c>
      <c r="H3042" s="2">
        <v>45471.736863425933</v>
      </c>
      <c r="I3042" s="18">
        <v>7.0999999999999994E-2</v>
      </c>
      <c r="J3042">
        <v>0.22500000000000001</v>
      </c>
      <c r="K3042" t="s">
        <v>39</v>
      </c>
      <c r="L3042" s="34" t="str">
        <f t="shared" si="141"/>
        <v>0-20%</v>
      </c>
      <c r="M3042" t="str">
        <f t="shared" si="142"/>
        <v>20-40%</v>
      </c>
      <c r="N3042">
        <f t="shared" ca="1" si="143"/>
        <v>541</v>
      </c>
    </row>
    <row r="3043" spans="1:14" x14ac:dyDescent="0.25">
      <c r="A3043" t="s">
        <v>6829</v>
      </c>
      <c r="B3043">
        <v>2104.34</v>
      </c>
      <c r="C3043" t="s">
        <v>5064</v>
      </c>
      <c r="D3043">
        <v>5.4</v>
      </c>
      <c r="E3043">
        <v>848</v>
      </c>
      <c r="F3043">
        <v>2</v>
      </c>
      <c r="G3043" s="2">
        <v>45362.498900462961</v>
      </c>
      <c r="H3043" s="2">
        <v>45204.03396990741</v>
      </c>
      <c r="I3043" s="18">
        <v>0.41499999999999998</v>
      </c>
      <c r="J3043">
        <v>0.41899999999999998</v>
      </c>
      <c r="K3043" t="s">
        <v>35</v>
      </c>
      <c r="L3043" s="34" t="str">
        <f t="shared" si="141"/>
        <v>0-20%</v>
      </c>
      <c r="M3043" t="str">
        <f t="shared" si="142"/>
        <v>40-60%</v>
      </c>
      <c r="N3043">
        <f t="shared" ca="1" si="143"/>
        <v>808</v>
      </c>
    </row>
    <row r="3044" spans="1:14" x14ac:dyDescent="0.25">
      <c r="A3044" t="s">
        <v>6830</v>
      </c>
      <c r="B3044">
        <v>376.43</v>
      </c>
      <c r="C3044" t="s">
        <v>5064</v>
      </c>
      <c r="D3044">
        <v>15.82</v>
      </c>
      <c r="E3044">
        <v>674</v>
      </c>
      <c r="F3044">
        <v>3</v>
      </c>
      <c r="G3044" s="2">
        <v>45493.272928240738</v>
      </c>
      <c r="H3044" s="2">
        <v>45301.242569444446</v>
      </c>
      <c r="I3044" s="18">
        <v>0.25900000000000001</v>
      </c>
      <c r="J3044">
        <v>0.45400000000000001</v>
      </c>
      <c r="K3044" t="s">
        <v>46</v>
      </c>
      <c r="L3044" s="34" t="str">
        <f t="shared" si="141"/>
        <v>0-20%</v>
      </c>
      <c r="M3044" t="str">
        <f t="shared" si="142"/>
        <v>40-60%</v>
      </c>
      <c r="N3044">
        <f t="shared" ca="1" si="143"/>
        <v>711</v>
      </c>
    </row>
    <row r="3045" spans="1:14" x14ac:dyDescent="0.25">
      <c r="A3045" t="s">
        <v>6831</v>
      </c>
      <c r="B3045">
        <v>92.8</v>
      </c>
      <c r="C3045" t="s">
        <v>5064</v>
      </c>
      <c r="D3045">
        <v>17.059999999999999</v>
      </c>
      <c r="E3045">
        <v>461</v>
      </c>
      <c r="F3045">
        <v>1</v>
      </c>
      <c r="G3045" s="2">
        <v>45600.656469907408</v>
      </c>
      <c r="H3045" s="2">
        <v>45164.987951388888</v>
      </c>
      <c r="I3045" s="18">
        <v>0.39600000000000002</v>
      </c>
      <c r="J3045">
        <v>0.246</v>
      </c>
      <c r="K3045" t="s">
        <v>54</v>
      </c>
      <c r="L3045" s="34" t="str">
        <f t="shared" si="141"/>
        <v>0-20%</v>
      </c>
      <c r="M3045" t="str">
        <f t="shared" si="142"/>
        <v>20-40%</v>
      </c>
      <c r="N3045">
        <f t="shared" ca="1" si="143"/>
        <v>848</v>
      </c>
    </row>
    <row r="3046" spans="1:14" x14ac:dyDescent="0.25">
      <c r="A3046" t="s">
        <v>6832</v>
      </c>
      <c r="B3046">
        <v>929.87</v>
      </c>
      <c r="C3046" t="s">
        <v>5065</v>
      </c>
      <c r="D3046">
        <v>4.45</v>
      </c>
      <c r="E3046">
        <v>532</v>
      </c>
      <c r="F3046">
        <v>1</v>
      </c>
      <c r="G3046" s="2">
        <v>45745.127291666657</v>
      </c>
      <c r="H3046" s="2">
        <v>45668.9844212963</v>
      </c>
      <c r="I3046" s="18">
        <v>0.31900000000000001</v>
      </c>
      <c r="J3046">
        <v>0.36899999999999999</v>
      </c>
      <c r="K3046" t="s">
        <v>17</v>
      </c>
      <c r="L3046" s="34" t="str">
        <f t="shared" si="141"/>
        <v>0-20%</v>
      </c>
      <c r="M3046" t="str">
        <f t="shared" si="142"/>
        <v>20-40%</v>
      </c>
      <c r="N3046">
        <f t="shared" ca="1" si="143"/>
        <v>344</v>
      </c>
    </row>
    <row r="3047" spans="1:14" x14ac:dyDescent="0.25">
      <c r="A3047" t="s">
        <v>6833</v>
      </c>
      <c r="B3047">
        <v>519.94000000000005</v>
      </c>
      <c r="C3047" t="s">
        <v>5064</v>
      </c>
      <c r="D3047">
        <v>4.6100000000000003</v>
      </c>
      <c r="E3047">
        <v>437</v>
      </c>
      <c r="F3047">
        <v>1</v>
      </c>
      <c r="G3047" s="2">
        <v>45662.331296296303</v>
      </c>
      <c r="H3047" s="2">
        <v>45009.454467592594</v>
      </c>
      <c r="I3047" s="18">
        <v>0.309</v>
      </c>
      <c r="J3047">
        <v>0.29699999999999999</v>
      </c>
      <c r="K3047" t="s">
        <v>61</v>
      </c>
      <c r="L3047" s="34" t="str">
        <f t="shared" si="141"/>
        <v>0-20%</v>
      </c>
      <c r="M3047" t="str">
        <f t="shared" si="142"/>
        <v>20-40%</v>
      </c>
      <c r="N3047">
        <f t="shared" ca="1" si="143"/>
        <v>1003</v>
      </c>
    </row>
    <row r="3048" spans="1:14" x14ac:dyDescent="0.25">
      <c r="A3048" t="s">
        <v>6834</v>
      </c>
      <c r="B3048">
        <v>3153.1</v>
      </c>
      <c r="C3048" t="s">
        <v>5066</v>
      </c>
      <c r="D3048">
        <v>12.83</v>
      </c>
      <c r="E3048">
        <v>505</v>
      </c>
      <c r="F3048">
        <v>4</v>
      </c>
      <c r="G3048" s="2">
        <v>45850.351018518522</v>
      </c>
      <c r="H3048" s="2">
        <v>45849.627824074072</v>
      </c>
      <c r="I3048" s="18">
        <v>3.5000000000000003E-2</v>
      </c>
      <c r="J3048">
        <v>0.50700000000000001</v>
      </c>
      <c r="K3048" t="s">
        <v>58</v>
      </c>
      <c r="L3048" s="34" t="str">
        <f t="shared" si="141"/>
        <v>0-20%</v>
      </c>
      <c r="M3048" t="str">
        <f t="shared" si="142"/>
        <v>40-60%</v>
      </c>
      <c r="N3048">
        <f t="shared" ca="1" si="143"/>
        <v>163</v>
      </c>
    </row>
    <row r="3049" spans="1:14" x14ac:dyDescent="0.25">
      <c r="A3049" t="s">
        <v>6835</v>
      </c>
      <c r="B3049">
        <v>817.09</v>
      </c>
      <c r="C3049" t="s">
        <v>5064</v>
      </c>
      <c r="D3049">
        <v>26.61</v>
      </c>
      <c r="E3049">
        <v>300</v>
      </c>
      <c r="F3049">
        <v>1</v>
      </c>
      <c r="G3049" s="2">
        <v>45210.366215277783</v>
      </c>
      <c r="H3049" s="2">
        <v>45839.385509259257</v>
      </c>
      <c r="I3049" s="18">
        <v>0.125</v>
      </c>
      <c r="J3049">
        <v>0.41</v>
      </c>
      <c r="K3049" t="s">
        <v>86</v>
      </c>
      <c r="L3049" s="34" t="str">
        <f t="shared" si="141"/>
        <v>20-40%</v>
      </c>
      <c r="M3049" t="str">
        <f t="shared" si="142"/>
        <v>40-60%</v>
      </c>
      <c r="N3049">
        <f t="shared" ca="1" si="143"/>
        <v>173</v>
      </c>
    </row>
    <row r="3050" spans="1:14" x14ac:dyDescent="0.25">
      <c r="A3050" t="s">
        <v>6836</v>
      </c>
      <c r="B3050">
        <v>575.83000000000004</v>
      </c>
      <c r="C3050" t="s">
        <v>5064</v>
      </c>
      <c r="D3050">
        <v>11.28</v>
      </c>
      <c r="E3050">
        <v>872</v>
      </c>
      <c r="F3050">
        <v>2</v>
      </c>
      <c r="G3050" s="2">
        <v>45436.353368055563</v>
      </c>
      <c r="H3050" s="2">
        <v>45256.708078703698</v>
      </c>
      <c r="I3050" s="18">
        <v>6.3E-2</v>
      </c>
      <c r="J3050">
        <v>0.318</v>
      </c>
      <c r="K3050" t="s">
        <v>39</v>
      </c>
      <c r="L3050" s="34" t="str">
        <f t="shared" si="141"/>
        <v>0-20%</v>
      </c>
      <c r="M3050" t="str">
        <f t="shared" si="142"/>
        <v>20-40%</v>
      </c>
      <c r="N3050">
        <f t="shared" ca="1" si="143"/>
        <v>756</v>
      </c>
    </row>
    <row r="3051" spans="1:14" x14ac:dyDescent="0.25">
      <c r="A3051" t="s">
        <v>6837</v>
      </c>
      <c r="B3051">
        <v>683.45</v>
      </c>
      <c r="C3051" t="s">
        <v>5067</v>
      </c>
      <c r="D3051">
        <v>6.85</v>
      </c>
      <c r="E3051">
        <v>621</v>
      </c>
      <c r="F3051">
        <v>5</v>
      </c>
      <c r="G3051" s="2">
        <v>45320.979398148149</v>
      </c>
      <c r="H3051" s="2">
        <v>45894.395243055558</v>
      </c>
      <c r="I3051" s="18">
        <v>0.14299999999999999</v>
      </c>
      <c r="J3051">
        <v>0.34300000000000003</v>
      </c>
      <c r="K3051" t="s">
        <v>64</v>
      </c>
      <c r="L3051" s="34" t="str">
        <f t="shared" si="141"/>
        <v>0-20%</v>
      </c>
      <c r="M3051" t="str">
        <f t="shared" si="142"/>
        <v>20-40%</v>
      </c>
      <c r="N3051">
        <f t="shared" ca="1" si="143"/>
        <v>118</v>
      </c>
    </row>
    <row r="3052" spans="1:14" x14ac:dyDescent="0.25">
      <c r="A3052" t="s">
        <v>6838</v>
      </c>
      <c r="B3052">
        <v>2995.75</v>
      </c>
      <c r="C3052" t="s">
        <v>5064</v>
      </c>
      <c r="D3052">
        <v>16.100000000000001</v>
      </c>
      <c r="E3052">
        <v>546</v>
      </c>
      <c r="F3052">
        <v>2</v>
      </c>
      <c r="G3052" s="2">
        <v>45787.560115740736</v>
      </c>
      <c r="H3052" s="2">
        <v>45371.413530092592</v>
      </c>
      <c r="I3052" s="18">
        <v>0.45200000000000001</v>
      </c>
      <c r="J3052">
        <v>0.33900000000000002</v>
      </c>
      <c r="K3052" t="s">
        <v>61</v>
      </c>
      <c r="L3052" s="34" t="str">
        <f t="shared" si="141"/>
        <v>0-20%</v>
      </c>
      <c r="M3052" t="str">
        <f t="shared" si="142"/>
        <v>20-40%</v>
      </c>
      <c r="N3052">
        <f t="shared" ca="1" si="143"/>
        <v>641</v>
      </c>
    </row>
    <row r="3053" spans="1:14" x14ac:dyDescent="0.25">
      <c r="A3053" t="s">
        <v>6839</v>
      </c>
      <c r="B3053">
        <v>2099.71</v>
      </c>
      <c r="C3053" t="s">
        <v>5064</v>
      </c>
      <c r="D3053">
        <v>21.19</v>
      </c>
      <c r="E3053">
        <v>652</v>
      </c>
      <c r="F3053">
        <v>3</v>
      </c>
      <c r="G3053" s="2">
        <v>45423.594652777778</v>
      </c>
      <c r="H3053" s="2">
        <v>45059.774386574078</v>
      </c>
      <c r="I3053" s="18">
        <v>0.65500000000000003</v>
      </c>
      <c r="J3053">
        <v>0.25700000000000001</v>
      </c>
      <c r="K3053" t="s">
        <v>17</v>
      </c>
      <c r="L3053" s="34" t="str">
        <f t="shared" si="141"/>
        <v>20-40%</v>
      </c>
      <c r="M3053" t="str">
        <f t="shared" si="142"/>
        <v>20-40%</v>
      </c>
      <c r="N3053">
        <f t="shared" ca="1" si="143"/>
        <v>953</v>
      </c>
    </row>
    <row r="3054" spans="1:14" x14ac:dyDescent="0.25">
      <c r="A3054" t="s">
        <v>6840</v>
      </c>
      <c r="B3054">
        <v>325.35000000000002</v>
      </c>
      <c r="C3054" t="s">
        <v>5064</v>
      </c>
      <c r="D3054">
        <v>14.12</v>
      </c>
      <c r="E3054">
        <v>369</v>
      </c>
      <c r="F3054">
        <v>2</v>
      </c>
      <c r="G3054" s="2">
        <v>45945.544317129628</v>
      </c>
      <c r="H3054" s="2">
        <v>45728.961319444446</v>
      </c>
      <c r="I3054" s="18">
        <v>0.113</v>
      </c>
      <c r="J3054">
        <v>8.6999999999999994E-2</v>
      </c>
      <c r="K3054" t="s">
        <v>32</v>
      </c>
      <c r="L3054" s="34" t="str">
        <f t="shared" si="141"/>
        <v>0-20%</v>
      </c>
      <c r="M3054" t="str">
        <f t="shared" si="142"/>
        <v>0-20%</v>
      </c>
      <c r="N3054">
        <f t="shared" ca="1" si="143"/>
        <v>284</v>
      </c>
    </row>
    <row r="3055" spans="1:14" x14ac:dyDescent="0.25">
      <c r="A3055" t="s">
        <v>6841</v>
      </c>
      <c r="B3055">
        <v>515.19000000000005</v>
      </c>
      <c r="C3055" t="s">
        <v>5064</v>
      </c>
      <c r="D3055">
        <v>24.44</v>
      </c>
      <c r="E3055">
        <v>896</v>
      </c>
      <c r="F3055">
        <v>3</v>
      </c>
      <c r="G3055" s="2">
        <v>45504.900289351863</v>
      </c>
      <c r="H3055" s="2">
        <v>45682.849918981483</v>
      </c>
      <c r="I3055" s="18">
        <v>0.35899999999999999</v>
      </c>
      <c r="J3055">
        <v>0.58099999999999996</v>
      </c>
      <c r="K3055" t="s">
        <v>69</v>
      </c>
      <c r="L3055" s="34" t="str">
        <f t="shared" si="141"/>
        <v>20-40%</v>
      </c>
      <c r="M3055" t="str">
        <f t="shared" si="142"/>
        <v>40-60%</v>
      </c>
      <c r="N3055">
        <f t="shared" ca="1" si="143"/>
        <v>330</v>
      </c>
    </row>
    <row r="3056" spans="1:14" x14ac:dyDescent="0.25">
      <c r="A3056" t="s">
        <v>6842</v>
      </c>
      <c r="B3056">
        <v>1050.6199999999999</v>
      </c>
      <c r="C3056" t="s">
        <v>5064</v>
      </c>
      <c r="D3056">
        <v>20.89</v>
      </c>
      <c r="E3056">
        <v>515</v>
      </c>
      <c r="F3056">
        <v>1</v>
      </c>
      <c r="G3056" s="2">
        <v>45832.125416666669</v>
      </c>
      <c r="H3056" s="2">
        <v>45685.347094907411</v>
      </c>
      <c r="I3056" s="18">
        <v>0.22900000000000001</v>
      </c>
      <c r="J3056">
        <v>0.37</v>
      </c>
      <c r="K3056" t="s">
        <v>28</v>
      </c>
      <c r="L3056" s="34" t="str">
        <f t="shared" si="141"/>
        <v>20-40%</v>
      </c>
      <c r="M3056" t="str">
        <f t="shared" si="142"/>
        <v>20-40%</v>
      </c>
      <c r="N3056">
        <f t="shared" ca="1" si="143"/>
        <v>327</v>
      </c>
    </row>
    <row r="3057" spans="1:14" x14ac:dyDescent="0.25">
      <c r="A3057" t="s">
        <v>6843</v>
      </c>
      <c r="B3057">
        <v>1541.1</v>
      </c>
      <c r="C3057" t="s">
        <v>5064</v>
      </c>
      <c r="D3057">
        <v>18.489999999999998</v>
      </c>
      <c r="E3057">
        <v>366</v>
      </c>
      <c r="F3057">
        <v>1</v>
      </c>
      <c r="G3057" s="2">
        <v>45441.010104166657</v>
      </c>
      <c r="H3057" s="2">
        <v>45402.990520833337</v>
      </c>
      <c r="I3057" s="18">
        <v>9.0999999999999998E-2</v>
      </c>
      <c r="J3057">
        <v>0.54400000000000004</v>
      </c>
      <c r="K3057" t="s">
        <v>66</v>
      </c>
      <c r="L3057" s="34" t="str">
        <f t="shared" si="141"/>
        <v>0-20%</v>
      </c>
      <c r="M3057" t="str">
        <f t="shared" si="142"/>
        <v>40-60%</v>
      </c>
      <c r="N3057">
        <f t="shared" ca="1" si="143"/>
        <v>610</v>
      </c>
    </row>
    <row r="3058" spans="1:14" x14ac:dyDescent="0.25">
      <c r="A3058" t="s">
        <v>6844</v>
      </c>
      <c r="B3058">
        <v>1237.1099999999999</v>
      </c>
      <c r="C3058" t="s">
        <v>5066</v>
      </c>
      <c r="D3058">
        <v>24.08</v>
      </c>
      <c r="E3058">
        <v>453</v>
      </c>
      <c r="F3058">
        <v>1</v>
      </c>
      <c r="G3058" s="2">
        <v>44997.627060185187</v>
      </c>
      <c r="H3058" s="2">
        <v>45337.824872685182</v>
      </c>
      <c r="I3058" s="18">
        <v>0.19800000000000001</v>
      </c>
      <c r="J3058">
        <v>0.42699999999999999</v>
      </c>
      <c r="K3058" t="s">
        <v>52</v>
      </c>
      <c r="L3058" s="34" t="str">
        <f t="shared" si="141"/>
        <v>20-40%</v>
      </c>
      <c r="M3058" t="str">
        <f t="shared" si="142"/>
        <v>40-60%</v>
      </c>
      <c r="N3058">
        <f t="shared" ca="1" si="143"/>
        <v>675</v>
      </c>
    </row>
    <row r="3059" spans="1:14" x14ac:dyDescent="0.25">
      <c r="A3059" t="s">
        <v>6845</v>
      </c>
      <c r="B3059">
        <v>1255.8800000000001</v>
      </c>
      <c r="C3059" t="s">
        <v>5066</v>
      </c>
      <c r="D3059">
        <v>3.67</v>
      </c>
      <c r="E3059">
        <v>533</v>
      </c>
      <c r="F3059">
        <v>4</v>
      </c>
      <c r="G3059" s="2">
        <v>45366.929444444453</v>
      </c>
      <c r="H3059" s="2">
        <v>45372.207094907397</v>
      </c>
      <c r="I3059" s="18">
        <v>0.126</v>
      </c>
      <c r="J3059">
        <v>0.69899999999999995</v>
      </c>
      <c r="K3059" t="s">
        <v>32</v>
      </c>
      <c r="L3059" s="34" t="str">
        <f t="shared" si="141"/>
        <v>0-20%</v>
      </c>
      <c r="M3059" t="str">
        <f t="shared" si="142"/>
        <v>60-80%</v>
      </c>
      <c r="N3059">
        <f t="shared" ca="1" si="143"/>
        <v>640</v>
      </c>
    </row>
    <row r="3060" spans="1:14" x14ac:dyDescent="0.25">
      <c r="A3060" t="s">
        <v>6846</v>
      </c>
      <c r="B3060">
        <v>2209.1</v>
      </c>
      <c r="C3060" t="s">
        <v>5064</v>
      </c>
      <c r="D3060">
        <v>9.24</v>
      </c>
      <c r="E3060">
        <v>675</v>
      </c>
      <c r="F3060">
        <v>2</v>
      </c>
      <c r="G3060" s="2">
        <v>45069.342812499999</v>
      </c>
      <c r="H3060" s="2">
        <v>45234.021979166668</v>
      </c>
      <c r="I3060" s="18">
        <v>0.65500000000000003</v>
      </c>
      <c r="J3060">
        <v>0.39100000000000001</v>
      </c>
      <c r="K3060" t="s">
        <v>54</v>
      </c>
      <c r="L3060" s="34" t="str">
        <f t="shared" si="141"/>
        <v>0-20%</v>
      </c>
      <c r="M3060" t="str">
        <f t="shared" si="142"/>
        <v>20-40%</v>
      </c>
      <c r="N3060">
        <f t="shared" ca="1" si="143"/>
        <v>778</v>
      </c>
    </row>
    <row r="3061" spans="1:14" x14ac:dyDescent="0.25">
      <c r="A3061" t="s">
        <v>6847</v>
      </c>
      <c r="B3061">
        <v>1790.65</v>
      </c>
      <c r="C3061" t="s">
        <v>5067</v>
      </c>
      <c r="D3061">
        <v>13.77</v>
      </c>
      <c r="E3061">
        <v>726</v>
      </c>
      <c r="F3061">
        <v>1</v>
      </c>
      <c r="G3061" s="2">
        <v>45440.810856481483</v>
      </c>
      <c r="H3061" s="2">
        <v>45401.011446759258</v>
      </c>
      <c r="I3061" s="18">
        <v>0.14000000000000001</v>
      </c>
      <c r="J3061">
        <v>9.6000000000000002E-2</v>
      </c>
      <c r="K3061" t="s">
        <v>58</v>
      </c>
      <c r="L3061" s="34" t="str">
        <f t="shared" si="141"/>
        <v>0-20%</v>
      </c>
      <c r="M3061" t="str">
        <f t="shared" si="142"/>
        <v>0-20%</v>
      </c>
      <c r="N3061">
        <f t="shared" ca="1" si="143"/>
        <v>611</v>
      </c>
    </row>
    <row r="3062" spans="1:14" x14ac:dyDescent="0.25">
      <c r="A3062" t="s">
        <v>6848</v>
      </c>
      <c r="B3062">
        <v>521.65</v>
      </c>
      <c r="C3062" t="s">
        <v>5064</v>
      </c>
      <c r="D3062">
        <v>3.14</v>
      </c>
      <c r="E3062">
        <v>714</v>
      </c>
      <c r="F3062">
        <v>1</v>
      </c>
      <c r="G3062" s="2">
        <v>45755.987280092602</v>
      </c>
      <c r="H3062" s="2">
        <v>45959.018391203703</v>
      </c>
      <c r="I3062" s="18">
        <v>0.48799999999999999</v>
      </c>
      <c r="J3062">
        <v>0.24299999999999999</v>
      </c>
      <c r="K3062" t="s">
        <v>39</v>
      </c>
      <c r="L3062" s="34" t="str">
        <f t="shared" si="141"/>
        <v>0-20%</v>
      </c>
      <c r="M3062" t="str">
        <f t="shared" si="142"/>
        <v>20-40%</v>
      </c>
      <c r="N3062">
        <f t="shared" ca="1" si="143"/>
        <v>53</v>
      </c>
    </row>
    <row r="3063" spans="1:14" x14ac:dyDescent="0.25">
      <c r="A3063" t="s">
        <v>6849</v>
      </c>
      <c r="B3063">
        <v>2285.17</v>
      </c>
      <c r="C3063" t="s">
        <v>5064</v>
      </c>
      <c r="D3063">
        <v>28.81</v>
      </c>
      <c r="E3063">
        <v>419</v>
      </c>
      <c r="F3063">
        <v>3</v>
      </c>
      <c r="G3063" s="2">
        <v>45958.895497685182</v>
      </c>
      <c r="H3063" s="2">
        <v>45399.501782407409</v>
      </c>
      <c r="I3063" s="18">
        <v>0.09</v>
      </c>
      <c r="J3063">
        <v>0.34100000000000003</v>
      </c>
      <c r="K3063" t="s">
        <v>66</v>
      </c>
      <c r="L3063" s="34" t="str">
        <f t="shared" si="141"/>
        <v>20-40%</v>
      </c>
      <c r="M3063" t="str">
        <f t="shared" si="142"/>
        <v>20-40%</v>
      </c>
      <c r="N3063">
        <f t="shared" ca="1" si="143"/>
        <v>613</v>
      </c>
    </row>
    <row r="3064" spans="1:14" x14ac:dyDescent="0.25">
      <c r="A3064" t="s">
        <v>6850</v>
      </c>
      <c r="B3064">
        <v>692.22</v>
      </c>
      <c r="C3064" t="s">
        <v>5064</v>
      </c>
      <c r="D3064">
        <v>16.8</v>
      </c>
      <c r="E3064">
        <v>626</v>
      </c>
      <c r="F3064">
        <v>1</v>
      </c>
      <c r="G3064" s="2">
        <v>45642.614490740743</v>
      </c>
      <c r="H3064" s="2">
        <v>45388.062372685177</v>
      </c>
      <c r="I3064" s="18">
        <v>0.10199999999999999</v>
      </c>
      <c r="J3064">
        <v>0.28899999999999998</v>
      </c>
      <c r="K3064" t="s">
        <v>17</v>
      </c>
      <c r="L3064" s="34" t="str">
        <f t="shared" si="141"/>
        <v>0-20%</v>
      </c>
      <c r="M3064" t="str">
        <f t="shared" si="142"/>
        <v>20-40%</v>
      </c>
      <c r="N3064">
        <f t="shared" ca="1" si="143"/>
        <v>624</v>
      </c>
    </row>
    <row r="3065" spans="1:14" x14ac:dyDescent="0.25">
      <c r="A3065" t="s">
        <v>6851</v>
      </c>
      <c r="B3065">
        <v>1975.82</v>
      </c>
      <c r="C3065" t="s">
        <v>5064</v>
      </c>
      <c r="D3065">
        <v>1.9</v>
      </c>
      <c r="E3065">
        <v>759</v>
      </c>
      <c r="F3065">
        <v>1</v>
      </c>
      <c r="G3065" s="2">
        <v>45802.257418981477</v>
      </c>
      <c r="H3065" s="2">
        <v>45324.75545138889</v>
      </c>
      <c r="I3065" s="18">
        <v>0.59899999999999998</v>
      </c>
      <c r="J3065">
        <v>0.17899999999999999</v>
      </c>
      <c r="K3065" t="s">
        <v>17</v>
      </c>
      <c r="L3065" s="34" t="str">
        <f t="shared" si="141"/>
        <v>0-20%</v>
      </c>
      <c r="M3065" t="str">
        <f t="shared" si="142"/>
        <v>0-20%</v>
      </c>
      <c r="N3065">
        <f t="shared" ca="1" si="143"/>
        <v>688</v>
      </c>
    </row>
    <row r="3066" spans="1:14" x14ac:dyDescent="0.25">
      <c r="A3066" t="s">
        <v>6852</v>
      </c>
      <c r="B3066">
        <v>101.14</v>
      </c>
      <c r="C3066" t="s">
        <v>5064</v>
      </c>
      <c r="D3066">
        <v>7.92</v>
      </c>
      <c r="E3066">
        <v>356</v>
      </c>
      <c r="F3066">
        <v>1</v>
      </c>
      <c r="G3066" s="2">
        <v>45612.930266203701</v>
      </c>
      <c r="H3066" s="2">
        <v>45005.239166666674</v>
      </c>
      <c r="I3066" s="18">
        <v>0.20899999999999999</v>
      </c>
      <c r="J3066">
        <v>0.58599999999999997</v>
      </c>
      <c r="K3066" t="s">
        <v>32</v>
      </c>
      <c r="L3066" s="34" t="str">
        <f t="shared" si="141"/>
        <v>0-20%</v>
      </c>
      <c r="M3066" t="str">
        <f t="shared" si="142"/>
        <v>40-60%</v>
      </c>
      <c r="N3066">
        <f t="shared" ca="1" si="143"/>
        <v>1007</v>
      </c>
    </row>
    <row r="3067" spans="1:14" x14ac:dyDescent="0.25">
      <c r="A3067" t="s">
        <v>6853</v>
      </c>
      <c r="B3067">
        <v>4754.8900000000003</v>
      </c>
      <c r="C3067" t="s">
        <v>5067</v>
      </c>
      <c r="D3067">
        <v>12.03</v>
      </c>
      <c r="E3067">
        <v>727</v>
      </c>
      <c r="F3067">
        <v>0</v>
      </c>
      <c r="G3067" s="2">
        <v>45922.90587962963</v>
      </c>
      <c r="H3067" s="2">
        <v>45759.938437500001</v>
      </c>
      <c r="I3067" s="18">
        <v>0.44600000000000001</v>
      </c>
      <c r="J3067">
        <v>0.28999999999999998</v>
      </c>
      <c r="K3067" t="s">
        <v>52</v>
      </c>
      <c r="L3067" s="34" t="str">
        <f t="shared" si="141"/>
        <v>0-20%</v>
      </c>
      <c r="M3067" t="str">
        <f t="shared" si="142"/>
        <v>20-40%</v>
      </c>
      <c r="N3067">
        <f t="shared" ca="1" si="143"/>
        <v>253</v>
      </c>
    </row>
    <row r="3068" spans="1:14" x14ac:dyDescent="0.25">
      <c r="A3068" t="s">
        <v>6854</v>
      </c>
      <c r="B3068">
        <v>915.12</v>
      </c>
      <c r="C3068" t="s">
        <v>5064</v>
      </c>
      <c r="D3068">
        <v>1.0900000000000001</v>
      </c>
      <c r="E3068">
        <v>347</v>
      </c>
      <c r="F3068">
        <v>1</v>
      </c>
      <c r="G3068" s="2">
        <v>45226.166932870372</v>
      </c>
      <c r="H3068" s="2">
        <v>45321.247349537043</v>
      </c>
      <c r="I3068" s="18">
        <v>0.57299999999999995</v>
      </c>
      <c r="J3068">
        <v>0.251</v>
      </c>
      <c r="K3068" t="s">
        <v>52</v>
      </c>
      <c r="L3068" s="34" t="str">
        <f t="shared" si="141"/>
        <v>0-20%</v>
      </c>
      <c r="M3068" t="str">
        <f t="shared" si="142"/>
        <v>20-40%</v>
      </c>
      <c r="N3068">
        <f t="shared" ca="1" si="143"/>
        <v>691</v>
      </c>
    </row>
    <row r="3069" spans="1:14" x14ac:dyDescent="0.25">
      <c r="A3069" t="s">
        <v>6855</v>
      </c>
      <c r="B3069">
        <v>65.349999999999994</v>
      </c>
      <c r="C3069" t="s">
        <v>5066</v>
      </c>
      <c r="D3069">
        <v>15.64</v>
      </c>
      <c r="E3069">
        <v>428</v>
      </c>
      <c r="F3069">
        <v>2</v>
      </c>
      <c r="G3069" s="2">
        <v>45485.455567129633</v>
      </c>
      <c r="H3069" s="2">
        <v>46006.457037037027</v>
      </c>
      <c r="I3069" s="18">
        <v>0.75700000000000001</v>
      </c>
      <c r="J3069">
        <v>0.58499999999999996</v>
      </c>
      <c r="K3069" t="s">
        <v>52</v>
      </c>
      <c r="L3069" s="34" t="str">
        <f t="shared" si="141"/>
        <v>0-20%</v>
      </c>
      <c r="M3069" t="str">
        <f t="shared" si="142"/>
        <v>40-60%</v>
      </c>
      <c r="N3069">
        <f t="shared" ca="1" si="143"/>
        <v>6</v>
      </c>
    </row>
    <row r="3070" spans="1:14" x14ac:dyDescent="0.25">
      <c r="A3070" t="s">
        <v>6856</v>
      </c>
      <c r="B3070">
        <v>397.73</v>
      </c>
      <c r="C3070" t="s">
        <v>5065</v>
      </c>
      <c r="D3070">
        <v>34.950000000000003</v>
      </c>
      <c r="E3070">
        <v>393</v>
      </c>
      <c r="F3070">
        <v>0</v>
      </c>
      <c r="G3070" s="2">
        <v>45589.39671296296</v>
      </c>
      <c r="H3070" s="2">
        <v>45756.302430555559</v>
      </c>
      <c r="I3070" s="18">
        <v>5.8999999999999997E-2</v>
      </c>
      <c r="J3070">
        <v>0.215</v>
      </c>
      <c r="K3070" t="s">
        <v>35</v>
      </c>
      <c r="L3070" s="34" t="str">
        <f t="shared" si="141"/>
        <v>20-40%</v>
      </c>
      <c r="M3070" t="str">
        <f t="shared" si="142"/>
        <v>20-40%</v>
      </c>
      <c r="N3070">
        <f t="shared" ca="1" si="143"/>
        <v>256</v>
      </c>
    </row>
    <row r="3071" spans="1:14" x14ac:dyDescent="0.25">
      <c r="A3071" t="s">
        <v>6857</v>
      </c>
      <c r="B3071">
        <v>1000.34</v>
      </c>
      <c r="C3071" t="s">
        <v>5064</v>
      </c>
      <c r="D3071">
        <v>5.54</v>
      </c>
      <c r="E3071">
        <v>316</v>
      </c>
      <c r="F3071">
        <v>1</v>
      </c>
      <c r="G3071" s="2">
        <v>45191.081712962958</v>
      </c>
      <c r="H3071" s="2">
        <v>45612.820543981477</v>
      </c>
      <c r="I3071" s="18">
        <v>0.33700000000000002</v>
      </c>
      <c r="J3071">
        <v>0.503</v>
      </c>
      <c r="K3071" t="s">
        <v>46</v>
      </c>
      <c r="L3071" s="34" t="str">
        <f t="shared" si="141"/>
        <v>0-20%</v>
      </c>
      <c r="M3071" t="str">
        <f t="shared" si="142"/>
        <v>40-60%</v>
      </c>
      <c r="N3071">
        <f t="shared" ca="1" si="143"/>
        <v>400</v>
      </c>
    </row>
    <row r="3072" spans="1:14" x14ac:dyDescent="0.25">
      <c r="A3072" t="s">
        <v>6858</v>
      </c>
      <c r="B3072">
        <v>813.57</v>
      </c>
      <c r="C3072" t="s">
        <v>5066</v>
      </c>
      <c r="D3072">
        <v>23.85</v>
      </c>
      <c r="E3072">
        <v>382</v>
      </c>
      <c r="F3072">
        <v>0</v>
      </c>
      <c r="G3072" s="2">
        <v>45527.450497685182</v>
      </c>
      <c r="H3072" s="2">
        <v>45131.28465277778</v>
      </c>
      <c r="I3072" s="18">
        <v>0.57499999999999996</v>
      </c>
      <c r="J3072">
        <v>0.125</v>
      </c>
      <c r="K3072" t="s">
        <v>86</v>
      </c>
      <c r="L3072" s="34" t="str">
        <f t="shared" si="141"/>
        <v>20-40%</v>
      </c>
      <c r="M3072" t="str">
        <f t="shared" si="142"/>
        <v>0-20%</v>
      </c>
      <c r="N3072">
        <f t="shared" ca="1" si="143"/>
        <v>881</v>
      </c>
    </row>
    <row r="3073" spans="1:14" x14ac:dyDescent="0.25">
      <c r="A3073" t="s">
        <v>6859</v>
      </c>
      <c r="B3073">
        <v>161.59</v>
      </c>
      <c r="C3073" t="s">
        <v>5067</v>
      </c>
      <c r="D3073">
        <v>28.48</v>
      </c>
      <c r="E3073">
        <v>728</v>
      </c>
      <c r="F3073">
        <v>2</v>
      </c>
      <c r="G3073" s="2">
        <v>45135.524409722217</v>
      </c>
      <c r="H3073" s="2">
        <v>45886.988599537042</v>
      </c>
      <c r="I3073" s="18">
        <v>0.68799999999999994</v>
      </c>
      <c r="J3073">
        <v>0.40600000000000003</v>
      </c>
      <c r="K3073" t="s">
        <v>71</v>
      </c>
      <c r="L3073" s="34" t="str">
        <f t="shared" si="141"/>
        <v>20-40%</v>
      </c>
      <c r="M3073" t="str">
        <f t="shared" si="142"/>
        <v>40-60%</v>
      </c>
      <c r="N3073">
        <f t="shared" ca="1" si="143"/>
        <v>126</v>
      </c>
    </row>
    <row r="3074" spans="1:14" x14ac:dyDescent="0.25">
      <c r="A3074" t="s">
        <v>6860</v>
      </c>
      <c r="B3074">
        <v>997.98</v>
      </c>
      <c r="C3074" t="s">
        <v>5067</v>
      </c>
      <c r="D3074">
        <v>30.31</v>
      </c>
      <c r="E3074">
        <v>630</v>
      </c>
      <c r="F3074">
        <v>2</v>
      </c>
      <c r="G3074" s="2">
        <v>45157.992164351846</v>
      </c>
      <c r="H3074" s="2">
        <v>45858.111157407409</v>
      </c>
      <c r="I3074" s="18">
        <v>0.74199999999999999</v>
      </c>
      <c r="J3074">
        <v>0.60399999999999998</v>
      </c>
      <c r="K3074" t="s">
        <v>35</v>
      </c>
      <c r="L3074" s="34" t="str">
        <f t="shared" si="141"/>
        <v>20-40%</v>
      </c>
      <c r="M3074" t="str">
        <f t="shared" si="142"/>
        <v>60-80%</v>
      </c>
      <c r="N3074">
        <f t="shared" ca="1" si="143"/>
        <v>154</v>
      </c>
    </row>
    <row r="3075" spans="1:14" x14ac:dyDescent="0.25">
      <c r="A3075" t="s">
        <v>6861</v>
      </c>
      <c r="B3075">
        <v>2184.7399999999998</v>
      </c>
      <c r="C3075" t="s">
        <v>5064</v>
      </c>
      <c r="D3075">
        <v>12.04</v>
      </c>
      <c r="E3075">
        <v>738</v>
      </c>
      <c r="F3075">
        <v>4</v>
      </c>
      <c r="G3075" s="2">
        <v>45694.084270833337</v>
      </c>
      <c r="H3075" s="2">
        <v>45777.73814814815</v>
      </c>
      <c r="I3075" s="18">
        <v>3.4000000000000002E-2</v>
      </c>
      <c r="J3075">
        <v>0.50600000000000001</v>
      </c>
      <c r="K3075" t="s">
        <v>64</v>
      </c>
      <c r="L3075" s="34" t="str">
        <f t="shared" ref="L3075:L3138" si="144">IF(D3075 / 100 &lt;= 0.2,"0-20%",
IF(D3075 / 100 &lt;= 0.4,"20-40%",
IF(D3075 / 100 &lt;=0.6,"40-60%",
IF(D3075 / 100 &lt;= 0.8,"60-80%","&gt;80%"))))</f>
        <v>0-20%</v>
      </c>
      <c r="M3075" t="str">
        <f t="shared" ref="M3075:M3138" si="145">IF(J3075 &lt;= 0.2,"0-20%",
IF(J3075 &lt;= 0.4,"20-40%",
IF(J3075 &lt;=0.6,"40-60%",
IF(J3075 &lt;= 0.8,"60-80%","&gt;80%"))))</f>
        <v>40-60%</v>
      </c>
      <c r="N3075">
        <f t="shared" ref="N3075:N3138" ca="1" si="146">IF(_xlfn.DAYS(TODAY(),H3075) &gt; 0, _xlfn.DAYS(TODAY(),H3075), 0)</f>
        <v>235</v>
      </c>
    </row>
    <row r="3076" spans="1:14" x14ac:dyDescent="0.25">
      <c r="A3076" t="s">
        <v>6862</v>
      </c>
      <c r="B3076">
        <v>795.49</v>
      </c>
      <c r="C3076" t="s">
        <v>5066</v>
      </c>
      <c r="D3076">
        <v>3</v>
      </c>
      <c r="E3076">
        <v>479</v>
      </c>
      <c r="F3076">
        <v>3</v>
      </c>
      <c r="G3076" s="2">
        <v>45251.678483796299</v>
      </c>
      <c r="H3076" s="2">
        <v>45129.490277777782</v>
      </c>
      <c r="I3076" s="18">
        <v>8.3000000000000004E-2</v>
      </c>
      <c r="J3076">
        <v>0.65900000000000003</v>
      </c>
      <c r="K3076" t="s">
        <v>64</v>
      </c>
      <c r="L3076" s="34" t="str">
        <f t="shared" si="144"/>
        <v>0-20%</v>
      </c>
      <c r="M3076" t="str">
        <f t="shared" si="145"/>
        <v>60-80%</v>
      </c>
      <c r="N3076">
        <f t="shared" ca="1" si="146"/>
        <v>883</v>
      </c>
    </row>
    <row r="3077" spans="1:14" x14ac:dyDescent="0.25">
      <c r="A3077" t="s">
        <v>6863</v>
      </c>
      <c r="B3077">
        <v>494.72</v>
      </c>
      <c r="C3077" t="s">
        <v>5064</v>
      </c>
      <c r="D3077">
        <v>38.21</v>
      </c>
      <c r="E3077">
        <v>506</v>
      </c>
      <c r="F3077">
        <v>2</v>
      </c>
      <c r="G3077" s="2">
        <v>45714.368148148147</v>
      </c>
      <c r="H3077" s="2">
        <v>45441.166273148148</v>
      </c>
      <c r="I3077" s="18">
        <v>9.5000000000000001E-2</v>
      </c>
      <c r="J3077">
        <v>0.61899999999999999</v>
      </c>
      <c r="K3077" t="s">
        <v>46</v>
      </c>
      <c r="L3077" s="34" t="str">
        <f t="shared" si="144"/>
        <v>20-40%</v>
      </c>
      <c r="M3077" t="str">
        <f t="shared" si="145"/>
        <v>60-80%</v>
      </c>
      <c r="N3077">
        <f t="shared" ca="1" si="146"/>
        <v>571</v>
      </c>
    </row>
    <row r="3078" spans="1:14" x14ac:dyDescent="0.25">
      <c r="A3078" t="s">
        <v>6864</v>
      </c>
      <c r="B3078">
        <v>377.76</v>
      </c>
      <c r="C3078" t="s">
        <v>5064</v>
      </c>
      <c r="D3078">
        <v>8.93</v>
      </c>
      <c r="E3078">
        <v>680</v>
      </c>
      <c r="F3078">
        <v>1</v>
      </c>
      <c r="G3078" s="2">
        <v>45060.318020833343</v>
      </c>
      <c r="H3078" s="2">
        <v>45906.962071759262</v>
      </c>
      <c r="I3078" s="18">
        <v>0.44700000000000001</v>
      </c>
      <c r="J3078">
        <v>0.34899999999999998</v>
      </c>
      <c r="K3078" t="s">
        <v>66</v>
      </c>
      <c r="L3078" s="34" t="str">
        <f t="shared" si="144"/>
        <v>0-20%</v>
      </c>
      <c r="M3078" t="str">
        <f t="shared" si="145"/>
        <v>20-40%</v>
      </c>
      <c r="N3078">
        <f t="shared" ca="1" si="146"/>
        <v>106</v>
      </c>
    </row>
    <row r="3079" spans="1:14" x14ac:dyDescent="0.25">
      <c r="A3079" t="s">
        <v>6865</v>
      </c>
      <c r="B3079">
        <v>1218.01</v>
      </c>
      <c r="C3079" t="s">
        <v>5064</v>
      </c>
      <c r="D3079">
        <v>13.23</v>
      </c>
      <c r="E3079">
        <v>622</v>
      </c>
      <c r="F3079">
        <v>3</v>
      </c>
      <c r="G3079" s="2">
        <v>45738.854872685188</v>
      </c>
      <c r="H3079" s="2">
        <v>45880.256747685176</v>
      </c>
      <c r="I3079" s="18">
        <v>0.38300000000000001</v>
      </c>
      <c r="J3079">
        <v>0.30399999999999999</v>
      </c>
      <c r="K3079" t="s">
        <v>35</v>
      </c>
      <c r="L3079" s="34" t="str">
        <f t="shared" si="144"/>
        <v>0-20%</v>
      </c>
      <c r="M3079" t="str">
        <f t="shared" si="145"/>
        <v>20-40%</v>
      </c>
      <c r="N3079">
        <f t="shared" ca="1" si="146"/>
        <v>132</v>
      </c>
    </row>
    <row r="3080" spans="1:14" x14ac:dyDescent="0.25">
      <c r="A3080" t="s">
        <v>6866</v>
      </c>
      <c r="B3080">
        <v>814.67</v>
      </c>
      <c r="C3080" t="s">
        <v>5064</v>
      </c>
      <c r="D3080">
        <v>23.71</v>
      </c>
      <c r="E3080">
        <v>447</v>
      </c>
      <c r="F3080">
        <v>2</v>
      </c>
      <c r="G3080" s="2">
        <v>45477.516192129631</v>
      </c>
      <c r="H3080" s="2">
        <v>45318.731388888889</v>
      </c>
      <c r="I3080" s="18">
        <v>3.6999999999999998E-2</v>
      </c>
      <c r="J3080">
        <v>0.59899999999999998</v>
      </c>
      <c r="K3080" t="s">
        <v>61</v>
      </c>
      <c r="L3080" s="34" t="str">
        <f t="shared" si="144"/>
        <v>20-40%</v>
      </c>
      <c r="M3080" t="str">
        <f t="shared" si="145"/>
        <v>40-60%</v>
      </c>
      <c r="N3080">
        <f t="shared" ca="1" si="146"/>
        <v>694</v>
      </c>
    </row>
    <row r="3081" spans="1:14" x14ac:dyDescent="0.25">
      <c r="A3081" t="s">
        <v>6867</v>
      </c>
      <c r="B3081">
        <v>158.19</v>
      </c>
      <c r="C3081" t="s">
        <v>5064</v>
      </c>
      <c r="D3081">
        <v>21.36</v>
      </c>
      <c r="E3081">
        <v>707</v>
      </c>
      <c r="F3081">
        <v>2</v>
      </c>
      <c r="G3081" s="2">
        <v>45427.490868055553</v>
      </c>
      <c r="H3081" s="2">
        <v>45893.045532407406</v>
      </c>
      <c r="I3081" s="18">
        <v>0.42199999999999999</v>
      </c>
      <c r="J3081">
        <v>0.39400000000000002</v>
      </c>
      <c r="K3081" t="s">
        <v>46</v>
      </c>
      <c r="L3081" s="34" t="str">
        <f t="shared" si="144"/>
        <v>20-40%</v>
      </c>
      <c r="M3081" t="str">
        <f t="shared" si="145"/>
        <v>20-40%</v>
      </c>
      <c r="N3081">
        <f t="shared" ca="1" si="146"/>
        <v>119</v>
      </c>
    </row>
    <row r="3082" spans="1:14" x14ac:dyDescent="0.25">
      <c r="A3082" t="s">
        <v>6868</v>
      </c>
      <c r="B3082">
        <v>741.48</v>
      </c>
      <c r="C3082" t="s">
        <v>5064</v>
      </c>
      <c r="D3082">
        <v>12.52</v>
      </c>
      <c r="E3082">
        <v>709</v>
      </c>
      <c r="F3082">
        <v>1</v>
      </c>
      <c r="G3082" s="2">
        <v>45384.241990740738</v>
      </c>
      <c r="H3082" s="2">
        <v>45903.408310185187</v>
      </c>
      <c r="I3082" s="18">
        <v>0.17199999999999999</v>
      </c>
      <c r="J3082">
        <v>0.26400000000000001</v>
      </c>
      <c r="K3082" t="s">
        <v>17</v>
      </c>
      <c r="L3082" s="34" t="str">
        <f t="shared" si="144"/>
        <v>0-20%</v>
      </c>
      <c r="M3082" t="str">
        <f t="shared" si="145"/>
        <v>20-40%</v>
      </c>
      <c r="N3082">
        <f t="shared" ca="1" si="146"/>
        <v>109</v>
      </c>
    </row>
    <row r="3083" spans="1:14" x14ac:dyDescent="0.25">
      <c r="A3083" t="s">
        <v>6869</v>
      </c>
      <c r="B3083">
        <v>666.22</v>
      </c>
      <c r="C3083" t="s">
        <v>5064</v>
      </c>
      <c r="D3083">
        <v>1.77</v>
      </c>
      <c r="E3083">
        <v>377</v>
      </c>
      <c r="F3083">
        <v>2</v>
      </c>
      <c r="G3083" s="2">
        <v>45751.935729166667</v>
      </c>
      <c r="H3083" s="2">
        <v>45435.677141203712</v>
      </c>
      <c r="I3083" s="18">
        <v>0.19600000000000001</v>
      </c>
      <c r="J3083">
        <v>0.41799999999999998</v>
      </c>
      <c r="K3083" t="s">
        <v>52</v>
      </c>
      <c r="L3083" s="34" t="str">
        <f t="shared" si="144"/>
        <v>0-20%</v>
      </c>
      <c r="M3083" t="str">
        <f t="shared" si="145"/>
        <v>40-60%</v>
      </c>
      <c r="N3083">
        <f t="shared" ca="1" si="146"/>
        <v>577</v>
      </c>
    </row>
    <row r="3084" spans="1:14" x14ac:dyDescent="0.25">
      <c r="A3084" t="s">
        <v>6870</v>
      </c>
      <c r="B3084">
        <v>797.95</v>
      </c>
      <c r="C3084" t="s">
        <v>5067</v>
      </c>
      <c r="D3084">
        <v>5.7</v>
      </c>
      <c r="E3084">
        <v>560</v>
      </c>
      <c r="F3084">
        <v>5</v>
      </c>
      <c r="G3084" s="2">
        <v>45376.51222222222</v>
      </c>
      <c r="H3084" s="2">
        <v>45670.771550925929</v>
      </c>
      <c r="I3084" s="18">
        <v>0.182</v>
      </c>
      <c r="J3084">
        <v>0.17100000000000001</v>
      </c>
      <c r="K3084" t="s">
        <v>41</v>
      </c>
      <c r="L3084" s="34" t="str">
        <f t="shared" si="144"/>
        <v>0-20%</v>
      </c>
      <c r="M3084" t="str">
        <f t="shared" si="145"/>
        <v>0-20%</v>
      </c>
      <c r="N3084">
        <f t="shared" ca="1" si="146"/>
        <v>342</v>
      </c>
    </row>
    <row r="3085" spans="1:14" x14ac:dyDescent="0.25">
      <c r="A3085" t="s">
        <v>6871</v>
      </c>
      <c r="B3085">
        <v>1829.64</v>
      </c>
      <c r="C3085" t="s">
        <v>5067</v>
      </c>
      <c r="D3085">
        <v>1.88</v>
      </c>
      <c r="E3085">
        <v>453</v>
      </c>
      <c r="F3085">
        <v>1</v>
      </c>
      <c r="G3085" s="2">
        <v>45351.887511574067</v>
      </c>
      <c r="H3085" s="2">
        <v>45076.708090277767</v>
      </c>
      <c r="I3085" s="18">
        <v>0.23200000000000001</v>
      </c>
      <c r="J3085">
        <v>0.60499999999999998</v>
      </c>
      <c r="K3085" t="s">
        <v>61</v>
      </c>
      <c r="L3085" s="34" t="str">
        <f t="shared" si="144"/>
        <v>0-20%</v>
      </c>
      <c r="M3085" t="str">
        <f t="shared" si="145"/>
        <v>60-80%</v>
      </c>
      <c r="N3085">
        <f t="shared" ca="1" si="146"/>
        <v>936</v>
      </c>
    </row>
    <row r="3086" spans="1:14" x14ac:dyDescent="0.25">
      <c r="A3086" t="s">
        <v>6872</v>
      </c>
      <c r="B3086">
        <v>364.44</v>
      </c>
      <c r="C3086" t="s">
        <v>5066</v>
      </c>
      <c r="D3086">
        <v>14.51</v>
      </c>
      <c r="E3086">
        <v>587</v>
      </c>
      <c r="F3086">
        <v>0</v>
      </c>
      <c r="G3086" s="2">
        <v>45481.085821759261</v>
      </c>
      <c r="H3086" s="2">
        <v>45938.94935185185</v>
      </c>
      <c r="I3086" s="18">
        <v>0.45400000000000001</v>
      </c>
      <c r="J3086">
        <v>0.55100000000000005</v>
      </c>
      <c r="K3086" t="s">
        <v>50</v>
      </c>
      <c r="L3086" s="34" t="str">
        <f t="shared" si="144"/>
        <v>0-20%</v>
      </c>
      <c r="M3086" t="str">
        <f t="shared" si="145"/>
        <v>40-60%</v>
      </c>
      <c r="N3086">
        <f t="shared" ca="1" si="146"/>
        <v>74</v>
      </c>
    </row>
    <row r="3087" spans="1:14" x14ac:dyDescent="0.25">
      <c r="A3087" t="s">
        <v>6873</v>
      </c>
      <c r="B3087">
        <v>432.71</v>
      </c>
      <c r="C3087" t="s">
        <v>5066</v>
      </c>
      <c r="D3087">
        <v>9.08</v>
      </c>
      <c r="E3087">
        <v>335</v>
      </c>
      <c r="F3087">
        <v>1</v>
      </c>
      <c r="G3087" s="2">
        <v>45695.568576388891</v>
      </c>
      <c r="H3087" s="2">
        <v>45749.428078703713</v>
      </c>
      <c r="I3087" s="18">
        <v>0.246</v>
      </c>
      <c r="J3087">
        <v>0.28499999999999998</v>
      </c>
      <c r="K3087" t="s">
        <v>22</v>
      </c>
      <c r="L3087" s="34" t="str">
        <f t="shared" si="144"/>
        <v>0-20%</v>
      </c>
      <c r="M3087" t="str">
        <f t="shared" si="145"/>
        <v>20-40%</v>
      </c>
      <c r="N3087">
        <f t="shared" ca="1" si="146"/>
        <v>263</v>
      </c>
    </row>
    <row r="3088" spans="1:14" x14ac:dyDescent="0.25">
      <c r="A3088" t="s">
        <v>6874</v>
      </c>
      <c r="B3088">
        <v>156.62</v>
      </c>
      <c r="C3088" t="s">
        <v>5066</v>
      </c>
      <c r="D3088">
        <v>36.04</v>
      </c>
      <c r="E3088">
        <v>538</v>
      </c>
      <c r="F3088">
        <v>2</v>
      </c>
      <c r="G3088" s="2">
        <v>45648.688240740739</v>
      </c>
      <c r="H3088" s="2">
        <v>46337.612743055557</v>
      </c>
      <c r="I3088" s="18">
        <v>0.29699999999999999</v>
      </c>
      <c r="J3088">
        <v>0.23499999999999999</v>
      </c>
      <c r="K3088" t="s">
        <v>46</v>
      </c>
      <c r="L3088" s="34" t="str">
        <f t="shared" si="144"/>
        <v>20-40%</v>
      </c>
      <c r="M3088" t="str">
        <f t="shared" si="145"/>
        <v>20-40%</v>
      </c>
      <c r="N3088">
        <f t="shared" ca="1" si="146"/>
        <v>0</v>
      </c>
    </row>
    <row r="3089" spans="1:14" x14ac:dyDescent="0.25">
      <c r="A3089" t="s">
        <v>6875</v>
      </c>
      <c r="B3089">
        <v>175.86</v>
      </c>
      <c r="C3089" t="s">
        <v>5065</v>
      </c>
      <c r="D3089">
        <v>2.16</v>
      </c>
      <c r="E3089">
        <v>898</v>
      </c>
      <c r="F3089">
        <v>3</v>
      </c>
      <c r="G3089" s="2">
        <v>45127.842233796298</v>
      </c>
      <c r="H3089" s="2">
        <v>45885.040706018517</v>
      </c>
      <c r="I3089" s="18">
        <v>9.9000000000000005E-2</v>
      </c>
      <c r="J3089">
        <v>0.375</v>
      </c>
      <c r="K3089" t="s">
        <v>32</v>
      </c>
      <c r="L3089" s="34" t="str">
        <f t="shared" si="144"/>
        <v>0-20%</v>
      </c>
      <c r="M3089" t="str">
        <f t="shared" si="145"/>
        <v>20-40%</v>
      </c>
      <c r="N3089">
        <f t="shared" ca="1" si="146"/>
        <v>127</v>
      </c>
    </row>
    <row r="3090" spans="1:14" x14ac:dyDescent="0.25">
      <c r="A3090" t="s">
        <v>6876</v>
      </c>
      <c r="B3090">
        <v>6480.44</v>
      </c>
      <c r="C3090" t="s">
        <v>5064</v>
      </c>
      <c r="D3090">
        <v>37.130000000000003</v>
      </c>
      <c r="E3090">
        <v>595</v>
      </c>
      <c r="F3090">
        <v>1</v>
      </c>
      <c r="G3090" s="2">
        <v>45060.252604166657</v>
      </c>
      <c r="H3090" s="2">
        <v>45628.251770833333</v>
      </c>
      <c r="I3090" s="18">
        <v>8.5000000000000006E-2</v>
      </c>
      <c r="J3090">
        <v>0.16200000000000001</v>
      </c>
      <c r="K3090" t="s">
        <v>54</v>
      </c>
      <c r="L3090" s="34" t="str">
        <f t="shared" si="144"/>
        <v>20-40%</v>
      </c>
      <c r="M3090" t="str">
        <f t="shared" si="145"/>
        <v>0-20%</v>
      </c>
      <c r="N3090">
        <f t="shared" ca="1" si="146"/>
        <v>384</v>
      </c>
    </row>
    <row r="3091" spans="1:14" x14ac:dyDescent="0.25">
      <c r="A3091" t="s">
        <v>6877</v>
      </c>
      <c r="B3091">
        <v>342.03</v>
      </c>
      <c r="C3091" t="s">
        <v>5067</v>
      </c>
      <c r="D3091">
        <v>23.03</v>
      </c>
      <c r="E3091">
        <v>702</v>
      </c>
      <c r="F3091">
        <v>1</v>
      </c>
      <c r="G3091" s="2">
        <v>45556.263229166667</v>
      </c>
      <c r="H3091" s="2">
        <v>45492.577847222223</v>
      </c>
      <c r="I3091" s="18">
        <v>0.122</v>
      </c>
      <c r="J3091">
        <v>0.34699999999999998</v>
      </c>
      <c r="K3091" t="s">
        <v>106</v>
      </c>
      <c r="L3091" s="34" t="str">
        <f t="shared" si="144"/>
        <v>20-40%</v>
      </c>
      <c r="M3091" t="str">
        <f t="shared" si="145"/>
        <v>20-40%</v>
      </c>
      <c r="N3091">
        <f t="shared" ca="1" si="146"/>
        <v>520</v>
      </c>
    </row>
    <row r="3092" spans="1:14" x14ac:dyDescent="0.25">
      <c r="A3092" t="s">
        <v>6878</v>
      </c>
      <c r="B3092">
        <v>728.54</v>
      </c>
      <c r="C3092" t="s">
        <v>5067</v>
      </c>
      <c r="D3092">
        <v>14.46</v>
      </c>
      <c r="E3092">
        <v>686</v>
      </c>
      <c r="F3092">
        <v>2</v>
      </c>
      <c r="G3092" s="2">
        <v>45467.062719907408</v>
      </c>
      <c r="H3092" s="2">
        <v>45652.041504629633</v>
      </c>
      <c r="I3092" s="18">
        <v>0.27</v>
      </c>
      <c r="J3092">
        <v>0.26900000000000002</v>
      </c>
      <c r="K3092" t="s">
        <v>61</v>
      </c>
      <c r="L3092" s="34" t="str">
        <f t="shared" si="144"/>
        <v>0-20%</v>
      </c>
      <c r="M3092" t="str">
        <f t="shared" si="145"/>
        <v>20-40%</v>
      </c>
      <c r="N3092">
        <f t="shared" ca="1" si="146"/>
        <v>360</v>
      </c>
    </row>
    <row r="3093" spans="1:14" x14ac:dyDescent="0.25">
      <c r="A3093" t="s">
        <v>6879</v>
      </c>
      <c r="B3093">
        <v>1541.43</v>
      </c>
      <c r="C3093" t="s">
        <v>5065</v>
      </c>
      <c r="D3093">
        <v>9.98</v>
      </c>
      <c r="E3093">
        <v>410</v>
      </c>
      <c r="F3093">
        <v>1</v>
      </c>
      <c r="G3093" s="2">
        <v>45405.62159722222</v>
      </c>
      <c r="H3093" s="2">
        <v>45652.581030092602</v>
      </c>
      <c r="I3093" s="18">
        <v>3.5999999999999997E-2</v>
      </c>
      <c r="J3093">
        <v>0.53700000000000003</v>
      </c>
      <c r="K3093" t="s">
        <v>71</v>
      </c>
      <c r="L3093" s="34" t="str">
        <f t="shared" si="144"/>
        <v>0-20%</v>
      </c>
      <c r="M3093" t="str">
        <f t="shared" si="145"/>
        <v>40-60%</v>
      </c>
      <c r="N3093">
        <f t="shared" ca="1" si="146"/>
        <v>360</v>
      </c>
    </row>
    <row r="3094" spans="1:14" x14ac:dyDescent="0.25">
      <c r="A3094" t="s">
        <v>6880</v>
      </c>
      <c r="B3094">
        <v>149.31</v>
      </c>
      <c r="C3094" t="s">
        <v>5064</v>
      </c>
      <c r="D3094">
        <v>19.77</v>
      </c>
      <c r="E3094">
        <v>744</v>
      </c>
      <c r="F3094">
        <v>2</v>
      </c>
      <c r="G3094" s="2">
        <v>45013.174212962957</v>
      </c>
      <c r="H3094" s="2">
        <v>45883.846539351849</v>
      </c>
      <c r="I3094" s="18">
        <v>0.46200000000000002</v>
      </c>
      <c r="J3094">
        <v>0.216</v>
      </c>
      <c r="K3094" t="s">
        <v>54</v>
      </c>
      <c r="L3094" s="34" t="str">
        <f t="shared" si="144"/>
        <v>0-20%</v>
      </c>
      <c r="M3094" t="str">
        <f t="shared" si="145"/>
        <v>20-40%</v>
      </c>
      <c r="N3094">
        <f t="shared" ca="1" si="146"/>
        <v>129</v>
      </c>
    </row>
    <row r="3095" spans="1:14" x14ac:dyDescent="0.25">
      <c r="A3095" t="s">
        <v>6881</v>
      </c>
      <c r="B3095">
        <v>1856.27</v>
      </c>
      <c r="C3095" t="s">
        <v>5064</v>
      </c>
      <c r="D3095">
        <v>21.05</v>
      </c>
      <c r="E3095">
        <v>414</v>
      </c>
      <c r="F3095">
        <v>1</v>
      </c>
      <c r="G3095" s="2">
        <v>45616.497152777767</v>
      </c>
      <c r="H3095" s="2">
        <v>45707.677395833343</v>
      </c>
      <c r="I3095" s="18">
        <v>0.33100000000000002</v>
      </c>
      <c r="J3095">
        <v>0.58899999999999997</v>
      </c>
      <c r="K3095" t="s">
        <v>32</v>
      </c>
      <c r="L3095" s="34" t="str">
        <f t="shared" si="144"/>
        <v>20-40%</v>
      </c>
      <c r="M3095" t="str">
        <f t="shared" si="145"/>
        <v>40-60%</v>
      </c>
      <c r="N3095">
        <f t="shared" ca="1" si="146"/>
        <v>305</v>
      </c>
    </row>
    <row r="3096" spans="1:14" x14ac:dyDescent="0.25">
      <c r="A3096" t="s">
        <v>6882</v>
      </c>
      <c r="B3096">
        <v>1246.17</v>
      </c>
      <c r="C3096" t="s">
        <v>5065</v>
      </c>
      <c r="D3096">
        <v>18.329999999999998</v>
      </c>
      <c r="E3096">
        <v>694</v>
      </c>
      <c r="F3096">
        <v>1</v>
      </c>
      <c r="G3096" s="2">
        <v>45732.551666666674</v>
      </c>
      <c r="H3096" s="2">
        <v>45858.970127314817</v>
      </c>
      <c r="I3096" s="18">
        <v>0.111</v>
      </c>
      <c r="J3096">
        <v>0.36499999999999999</v>
      </c>
      <c r="K3096" t="s">
        <v>52</v>
      </c>
      <c r="L3096" s="34" t="str">
        <f t="shared" si="144"/>
        <v>0-20%</v>
      </c>
      <c r="M3096" t="str">
        <f t="shared" si="145"/>
        <v>20-40%</v>
      </c>
      <c r="N3096">
        <f t="shared" ca="1" si="146"/>
        <v>154</v>
      </c>
    </row>
    <row r="3097" spans="1:14" x14ac:dyDescent="0.25">
      <c r="A3097" t="s">
        <v>6883</v>
      </c>
      <c r="B3097">
        <v>144.63999999999999</v>
      </c>
      <c r="C3097" t="s">
        <v>5067</v>
      </c>
      <c r="D3097">
        <v>55.11</v>
      </c>
      <c r="E3097">
        <v>332</v>
      </c>
      <c r="F3097">
        <v>2</v>
      </c>
      <c r="G3097" s="2">
        <v>45542.707627314812</v>
      </c>
      <c r="H3097" s="2">
        <v>45454.141493055547</v>
      </c>
      <c r="I3097" s="18">
        <v>0.38800000000000001</v>
      </c>
      <c r="J3097">
        <v>0.29499999999999998</v>
      </c>
      <c r="K3097" t="s">
        <v>61</v>
      </c>
      <c r="L3097" s="34" t="str">
        <f t="shared" si="144"/>
        <v>40-60%</v>
      </c>
      <c r="M3097" t="str">
        <f t="shared" si="145"/>
        <v>20-40%</v>
      </c>
      <c r="N3097">
        <f t="shared" ca="1" si="146"/>
        <v>558</v>
      </c>
    </row>
    <row r="3098" spans="1:14" x14ac:dyDescent="0.25">
      <c r="A3098" t="s">
        <v>6884</v>
      </c>
      <c r="B3098">
        <v>4077.01</v>
      </c>
      <c r="C3098" t="s">
        <v>5064</v>
      </c>
      <c r="D3098">
        <v>10.41</v>
      </c>
      <c r="E3098">
        <v>744</v>
      </c>
      <c r="F3098">
        <v>4</v>
      </c>
      <c r="G3098" s="2">
        <v>45479.561226851853</v>
      </c>
      <c r="H3098" s="2">
        <v>45724.343368055554</v>
      </c>
      <c r="I3098" s="18">
        <v>0.501</v>
      </c>
      <c r="J3098">
        <v>0.439</v>
      </c>
      <c r="K3098" t="s">
        <v>69</v>
      </c>
      <c r="L3098" s="34" t="str">
        <f t="shared" si="144"/>
        <v>0-20%</v>
      </c>
      <c r="M3098" t="str">
        <f t="shared" si="145"/>
        <v>40-60%</v>
      </c>
      <c r="N3098">
        <f t="shared" ca="1" si="146"/>
        <v>288</v>
      </c>
    </row>
    <row r="3099" spans="1:14" x14ac:dyDescent="0.25">
      <c r="A3099" t="s">
        <v>6885</v>
      </c>
      <c r="B3099">
        <v>433.21</v>
      </c>
      <c r="C3099" t="s">
        <v>5065</v>
      </c>
      <c r="D3099">
        <v>10.79</v>
      </c>
      <c r="E3099">
        <v>402</v>
      </c>
      <c r="F3099">
        <v>1</v>
      </c>
      <c r="G3099" s="2">
        <v>45864.397349537037</v>
      </c>
      <c r="H3099" s="2">
        <v>45268.442372685182</v>
      </c>
      <c r="I3099" s="18">
        <v>0.14000000000000001</v>
      </c>
      <c r="J3099">
        <v>0.26900000000000002</v>
      </c>
      <c r="K3099" t="s">
        <v>39</v>
      </c>
      <c r="L3099" s="34" t="str">
        <f t="shared" si="144"/>
        <v>0-20%</v>
      </c>
      <c r="M3099" t="str">
        <f t="shared" si="145"/>
        <v>20-40%</v>
      </c>
      <c r="N3099">
        <f t="shared" ca="1" si="146"/>
        <v>744</v>
      </c>
    </row>
    <row r="3100" spans="1:14" x14ac:dyDescent="0.25">
      <c r="A3100" t="s">
        <v>6886</v>
      </c>
      <c r="B3100">
        <v>444.73</v>
      </c>
      <c r="C3100" t="s">
        <v>5066</v>
      </c>
      <c r="D3100">
        <v>22.01</v>
      </c>
      <c r="E3100">
        <v>815</v>
      </c>
      <c r="F3100">
        <v>2</v>
      </c>
      <c r="G3100" s="2">
        <v>45771.926168981481</v>
      </c>
      <c r="H3100" s="2">
        <v>45518.141412037039</v>
      </c>
      <c r="I3100" s="18">
        <v>0.187</v>
      </c>
      <c r="J3100">
        <v>0.39200000000000002</v>
      </c>
      <c r="K3100" t="s">
        <v>71</v>
      </c>
      <c r="L3100" s="34" t="str">
        <f t="shared" si="144"/>
        <v>20-40%</v>
      </c>
      <c r="M3100" t="str">
        <f t="shared" si="145"/>
        <v>20-40%</v>
      </c>
      <c r="N3100">
        <f t="shared" ca="1" si="146"/>
        <v>494</v>
      </c>
    </row>
    <row r="3101" spans="1:14" x14ac:dyDescent="0.25">
      <c r="A3101" t="s">
        <v>6887</v>
      </c>
      <c r="B3101">
        <v>2266.1</v>
      </c>
      <c r="C3101" t="s">
        <v>5064</v>
      </c>
      <c r="D3101">
        <v>29.18</v>
      </c>
      <c r="E3101">
        <v>448</v>
      </c>
      <c r="F3101">
        <v>1</v>
      </c>
      <c r="G3101" s="2">
        <v>45796.522604166668</v>
      </c>
      <c r="H3101" s="2">
        <v>45957.756631944438</v>
      </c>
      <c r="I3101" s="18">
        <v>0.14899999999999999</v>
      </c>
      <c r="J3101">
        <v>0.31</v>
      </c>
      <c r="K3101" t="s">
        <v>50</v>
      </c>
      <c r="L3101" s="34" t="str">
        <f t="shared" si="144"/>
        <v>20-40%</v>
      </c>
      <c r="M3101" t="str">
        <f t="shared" si="145"/>
        <v>20-40%</v>
      </c>
      <c r="N3101">
        <f t="shared" ca="1" si="146"/>
        <v>55</v>
      </c>
    </row>
    <row r="3102" spans="1:14" x14ac:dyDescent="0.25">
      <c r="A3102" t="s">
        <v>6888</v>
      </c>
      <c r="B3102">
        <v>122.92</v>
      </c>
      <c r="C3102" t="s">
        <v>5064</v>
      </c>
      <c r="D3102">
        <v>7.66</v>
      </c>
      <c r="E3102">
        <v>416</v>
      </c>
      <c r="F3102">
        <v>1</v>
      </c>
      <c r="G3102" s="2">
        <v>45956.677233796298</v>
      </c>
      <c r="H3102" s="2">
        <v>45053.889722222222</v>
      </c>
      <c r="I3102" s="18">
        <v>0.28399999999999997</v>
      </c>
      <c r="J3102">
        <v>0.56499999999999995</v>
      </c>
      <c r="K3102" t="s">
        <v>89</v>
      </c>
      <c r="L3102" s="34" t="str">
        <f t="shared" si="144"/>
        <v>0-20%</v>
      </c>
      <c r="M3102" t="str">
        <f t="shared" si="145"/>
        <v>40-60%</v>
      </c>
      <c r="N3102">
        <f t="shared" ca="1" si="146"/>
        <v>959</v>
      </c>
    </row>
    <row r="3103" spans="1:14" x14ac:dyDescent="0.25">
      <c r="A3103" t="s">
        <v>6889</v>
      </c>
      <c r="B3103">
        <v>1382.67</v>
      </c>
      <c r="C3103" t="s">
        <v>5065</v>
      </c>
      <c r="D3103">
        <v>8.4</v>
      </c>
      <c r="E3103">
        <v>345</v>
      </c>
      <c r="F3103">
        <v>2</v>
      </c>
      <c r="G3103" s="2">
        <v>44971.960856481477</v>
      </c>
      <c r="H3103" s="2">
        <v>45660.301759259259</v>
      </c>
      <c r="I3103" s="18">
        <v>0.82099999999999995</v>
      </c>
      <c r="J3103">
        <v>0.39300000000000002</v>
      </c>
      <c r="K3103" t="s">
        <v>50</v>
      </c>
      <c r="L3103" s="34" t="str">
        <f t="shared" si="144"/>
        <v>0-20%</v>
      </c>
      <c r="M3103" t="str">
        <f t="shared" si="145"/>
        <v>20-40%</v>
      </c>
      <c r="N3103">
        <f t="shared" ca="1" si="146"/>
        <v>352</v>
      </c>
    </row>
    <row r="3104" spans="1:14" x14ac:dyDescent="0.25">
      <c r="A3104" t="s">
        <v>6890</v>
      </c>
      <c r="B3104">
        <v>110.53</v>
      </c>
      <c r="C3104" t="s">
        <v>5064</v>
      </c>
      <c r="D3104">
        <v>28.59</v>
      </c>
      <c r="E3104">
        <v>416</v>
      </c>
      <c r="F3104">
        <v>2</v>
      </c>
      <c r="G3104" s="2">
        <v>45266.226111111107</v>
      </c>
      <c r="H3104" s="2">
        <v>45355.09238425926</v>
      </c>
      <c r="I3104" s="18">
        <v>0.36799999999999999</v>
      </c>
      <c r="J3104">
        <v>0.68799999999999994</v>
      </c>
      <c r="K3104" t="s">
        <v>28</v>
      </c>
      <c r="L3104" s="34" t="str">
        <f t="shared" si="144"/>
        <v>20-40%</v>
      </c>
      <c r="M3104" t="str">
        <f t="shared" si="145"/>
        <v>60-80%</v>
      </c>
      <c r="N3104">
        <f t="shared" ca="1" si="146"/>
        <v>657</v>
      </c>
    </row>
    <row r="3105" spans="1:14" x14ac:dyDescent="0.25">
      <c r="A3105" t="s">
        <v>6891</v>
      </c>
      <c r="B3105">
        <v>90.97</v>
      </c>
      <c r="C3105" t="s">
        <v>5066</v>
      </c>
      <c r="D3105">
        <v>3.23</v>
      </c>
      <c r="E3105">
        <v>349</v>
      </c>
      <c r="F3105">
        <v>1</v>
      </c>
      <c r="G3105" s="2">
        <v>45395.073981481481</v>
      </c>
      <c r="H3105" s="2">
        <v>45515.806921296287</v>
      </c>
      <c r="I3105" s="18">
        <v>0.45300000000000001</v>
      </c>
      <c r="J3105">
        <v>0.53700000000000003</v>
      </c>
      <c r="K3105" t="s">
        <v>28</v>
      </c>
      <c r="L3105" s="34" t="str">
        <f t="shared" si="144"/>
        <v>0-20%</v>
      </c>
      <c r="M3105" t="str">
        <f t="shared" si="145"/>
        <v>40-60%</v>
      </c>
      <c r="N3105">
        <f t="shared" ca="1" si="146"/>
        <v>497</v>
      </c>
    </row>
    <row r="3106" spans="1:14" x14ac:dyDescent="0.25">
      <c r="A3106" t="s">
        <v>6892</v>
      </c>
      <c r="B3106">
        <v>1763.72</v>
      </c>
      <c r="C3106" t="s">
        <v>5065</v>
      </c>
      <c r="D3106">
        <v>9.69</v>
      </c>
      <c r="E3106">
        <v>464</v>
      </c>
      <c r="F3106">
        <v>1</v>
      </c>
      <c r="G3106" s="2">
        <v>45635.106006944443</v>
      </c>
      <c r="H3106" s="2">
        <v>45800.402141203696</v>
      </c>
      <c r="I3106" s="18">
        <v>0.58199999999999996</v>
      </c>
      <c r="J3106">
        <v>0.193</v>
      </c>
      <c r="K3106" t="s">
        <v>17</v>
      </c>
      <c r="L3106" s="34" t="str">
        <f t="shared" si="144"/>
        <v>0-20%</v>
      </c>
      <c r="M3106" t="str">
        <f t="shared" si="145"/>
        <v>0-20%</v>
      </c>
      <c r="N3106">
        <f t="shared" ca="1" si="146"/>
        <v>212</v>
      </c>
    </row>
    <row r="3107" spans="1:14" x14ac:dyDescent="0.25">
      <c r="A3107" t="s">
        <v>6893</v>
      </c>
      <c r="B3107">
        <v>4900.32</v>
      </c>
      <c r="C3107" t="s">
        <v>5066</v>
      </c>
      <c r="D3107">
        <v>25.84</v>
      </c>
      <c r="E3107">
        <v>493</v>
      </c>
      <c r="F3107">
        <v>1</v>
      </c>
      <c r="G3107" s="2">
        <v>45909.270995370367</v>
      </c>
      <c r="H3107" s="2">
        <v>45653.91196759259</v>
      </c>
      <c r="I3107" s="18">
        <v>0.17299999999999999</v>
      </c>
      <c r="J3107">
        <v>0.10100000000000001</v>
      </c>
      <c r="K3107" t="s">
        <v>86</v>
      </c>
      <c r="L3107" s="34" t="str">
        <f t="shared" si="144"/>
        <v>20-40%</v>
      </c>
      <c r="M3107" t="str">
        <f t="shared" si="145"/>
        <v>0-20%</v>
      </c>
      <c r="N3107">
        <f t="shared" ca="1" si="146"/>
        <v>359</v>
      </c>
    </row>
    <row r="3108" spans="1:14" x14ac:dyDescent="0.25">
      <c r="A3108" t="s">
        <v>6894</v>
      </c>
      <c r="B3108">
        <v>227.94</v>
      </c>
      <c r="C3108" t="s">
        <v>5064</v>
      </c>
      <c r="D3108">
        <v>30.37</v>
      </c>
      <c r="E3108">
        <v>649</v>
      </c>
      <c r="F3108">
        <v>1</v>
      </c>
      <c r="G3108" s="2">
        <v>45100.576863425929</v>
      </c>
      <c r="H3108" s="2">
        <v>45458.981249999997</v>
      </c>
      <c r="I3108" s="18">
        <v>0.28399999999999997</v>
      </c>
      <c r="J3108">
        <v>0.26600000000000001</v>
      </c>
      <c r="K3108" t="s">
        <v>71</v>
      </c>
      <c r="L3108" s="34" t="str">
        <f t="shared" si="144"/>
        <v>20-40%</v>
      </c>
      <c r="M3108" t="str">
        <f t="shared" si="145"/>
        <v>20-40%</v>
      </c>
      <c r="N3108">
        <f t="shared" ca="1" si="146"/>
        <v>554</v>
      </c>
    </row>
    <row r="3109" spans="1:14" x14ac:dyDescent="0.25">
      <c r="A3109" t="s">
        <v>6895</v>
      </c>
      <c r="B3109">
        <v>2411.48</v>
      </c>
      <c r="C3109" t="s">
        <v>5064</v>
      </c>
      <c r="D3109">
        <v>10.31</v>
      </c>
      <c r="E3109">
        <v>782</v>
      </c>
      <c r="F3109">
        <v>2</v>
      </c>
      <c r="G3109" s="2">
        <v>45329.677002314813</v>
      </c>
      <c r="H3109" s="2">
        <v>45257.545162037037</v>
      </c>
      <c r="I3109" s="18">
        <v>0.52200000000000002</v>
      </c>
      <c r="J3109">
        <v>0.34399999999999997</v>
      </c>
      <c r="K3109" t="s">
        <v>28</v>
      </c>
      <c r="L3109" s="34" t="str">
        <f t="shared" si="144"/>
        <v>0-20%</v>
      </c>
      <c r="M3109" t="str">
        <f t="shared" si="145"/>
        <v>20-40%</v>
      </c>
      <c r="N3109">
        <f t="shared" ca="1" si="146"/>
        <v>755</v>
      </c>
    </row>
    <row r="3110" spans="1:14" x14ac:dyDescent="0.25">
      <c r="A3110" t="s">
        <v>6896</v>
      </c>
      <c r="B3110">
        <v>153.22</v>
      </c>
      <c r="C3110" t="s">
        <v>5064</v>
      </c>
      <c r="D3110">
        <v>10.45</v>
      </c>
      <c r="E3110">
        <v>855</v>
      </c>
      <c r="F3110">
        <v>2</v>
      </c>
      <c r="G3110" s="2">
        <v>45679.720266203702</v>
      </c>
      <c r="H3110" s="2">
        <v>45861.343553240738</v>
      </c>
      <c r="I3110" s="18">
        <v>0.17599999999999999</v>
      </c>
      <c r="J3110">
        <v>0.29299999999999998</v>
      </c>
      <c r="K3110" t="s">
        <v>52</v>
      </c>
      <c r="L3110" s="34" t="str">
        <f t="shared" si="144"/>
        <v>0-20%</v>
      </c>
      <c r="M3110" t="str">
        <f t="shared" si="145"/>
        <v>20-40%</v>
      </c>
      <c r="N3110">
        <f t="shared" ca="1" si="146"/>
        <v>151</v>
      </c>
    </row>
    <row r="3111" spans="1:14" x14ac:dyDescent="0.25">
      <c r="A3111" t="s">
        <v>6897</v>
      </c>
      <c r="B3111">
        <v>498.74</v>
      </c>
      <c r="C3111" t="s">
        <v>5064</v>
      </c>
      <c r="D3111">
        <v>11.92</v>
      </c>
      <c r="E3111">
        <v>706</v>
      </c>
      <c r="F3111">
        <v>2</v>
      </c>
      <c r="G3111" s="2">
        <v>45691.743854166663</v>
      </c>
      <c r="H3111" s="2">
        <v>45146.345127314817</v>
      </c>
      <c r="I3111" s="18">
        <v>0.16500000000000001</v>
      </c>
      <c r="J3111">
        <v>0.19600000000000001</v>
      </c>
      <c r="K3111" t="s">
        <v>22</v>
      </c>
      <c r="L3111" s="34" t="str">
        <f t="shared" si="144"/>
        <v>0-20%</v>
      </c>
      <c r="M3111" t="str">
        <f t="shared" si="145"/>
        <v>0-20%</v>
      </c>
      <c r="N3111">
        <f t="shared" ca="1" si="146"/>
        <v>866</v>
      </c>
    </row>
    <row r="3112" spans="1:14" x14ac:dyDescent="0.25">
      <c r="A3112" t="s">
        <v>6898</v>
      </c>
      <c r="B3112">
        <v>547.54</v>
      </c>
      <c r="C3112" t="s">
        <v>5064</v>
      </c>
      <c r="D3112">
        <v>15.25</v>
      </c>
      <c r="E3112">
        <v>805</v>
      </c>
      <c r="F3112">
        <v>1</v>
      </c>
      <c r="G3112" s="2">
        <v>44937.090937499997</v>
      </c>
      <c r="H3112" s="2">
        <v>45729.01971064815</v>
      </c>
      <c r="I3112" s="18">
        <v>0.111</v>
      </c>
      <c r="J3112">
        <v>0.23699999999999999</v>
      </c>
      <c r="K3112" t="s">
        <v>50</v>
      </c>
      <c r="L3112" s="34" t="str">
        <f t="shared" si="144"/>
        <v>0-20%</v>
      </c>
      <c r="M3112" t="str">
        <f t="shared" si="145"/>
        <v>20-40%</v>
      </c>
      <c r="N3112">
        <f t="shared" ca="1" si="146"/>
        <v>283</v>
      </c>
    </row>
    <row r="3113" spans="1:14" x14ac:dyDescent="0.25">
      <c r="A3113" t="s">
        <v>6899</v>
      </c>
      <c r="B3113">
        <v>1335.85</v>
      </c>
      <c r="C3113" t="s">
        <v>5064</v>
      </c>
      <c r="D3113">
        <v>9.86</v>
      </c>
      <c r="E3113">
        <v>481</v>
      </c>
      <c r="F3113">
        <v>2</v>
      </c>
      <c r="G3113" s="2">
        <v>45828.305960648147</v>
      </c>
      <c r="H3113" s="2">
        <v>45231.341666666667</v>
      </c>
      <c r="I3113" s="18">
        <v>0.10199999999999999</v>
      </c>
      <c r="J3113">
        <v>0.18099999999999999</v>
      </c>
      <c r="K3113" t="s">
        <v>41</v>
      </c>
      <c r="L3113" s="34" t="str">
        <f t="shared" si="144"/>
        <v>0-20%</v>
      </c>
      <c r="M3113" t="str">
        <f t="shared" si="145"/>
        <v>0-20%</v>
      </c>
      <c r="N3113">
        <f t="shared" ca="1" si="146"/>
        <v>781</v>
      </c>
    </row>
    <row r="3114" spans="1:14" x14ac:dyDescent="0.25">
      <c r="A3114" t="s">
        <v>6900</v>
      </c>
      <c r="B3114">
        <v>544.36</v>
      </c>
      <c r="C3114" t="s">
        <v>5066</v>
      </c>
      <c r="D3114">
        <v>3.41</v>
      </c>
      <c r="E3114">
        <v>476</v>
      </c>
      <c r="F3114">
        <v>3</v>
      </c>
      <c r="G3114" s="2">
        <v>45405.258576388893</v>
      </c>
      <c r="H3114" s="2">
        <v>45786.046597222223</v>
      </c>
      <c r="I3114" s="18">
        <v>0.25900000000000001</v>
      </c>
      <c r="J3114">
        <v>0.56999999999999995</v>
      </c>
      <c r="K3114" t="s">
        <v>71</v>
      </c>
      <c r="L3114" s="34" t="str">
        <f t="shared" si="144"/>
        <v>0-20%</v>
      </c>
      <c r="M3114" t="str">
        <f t="shared" si="145"/>
        <v>40-60%</v>
      </c>
      <c r="N3114">
        <f t="shared" ca="1" si="146"/>
        <v>226</v>
      </c>
    </row>
    <row r="3115" spans="1:14" x14ac:dyDescent="0.25">
      <c r="A3115" t="s">
        <v>6901</v>
      </c>
      <c r="B3115">
        <v>374.35</v>
      </c>
      <c r="C3115" t="s">
        <v>5066</v>
      </c>
      <c r="D3115">
        <v>17.16</v>
      </c>
      <c r="E3115">
        <v>678</v>
      </c>
      <c r="F3115">
        <v>5</v>
      </c>
      <c r="G3115" s="2">
        <v>45904.03297453704</v>
      </c>
      <c r="H3115" s="2">
        <v>45367.863541666673</v>
      </c>
      <c r="I3115" s="18">
        <v>0.109</v>
      </c>
      <c r="J3115">
        <v>0.51200000000000001</v>
      </c>
      <c r="K3115" t="s">
        <v>32</v>
      </c>
      <c r="L3115" s="34" t="str">
        <f t="shared" si="144"/>
        <v>0-20%</v>
      </c>
      <c r="M3115" t="str">
        <f t="shared" si="145"/>
        <v>40-60%</v>
      </c>
      <c r="N3115">
        <f t="shared" ca="1" si="146"/>
        <v>645</v>
      </c>
    </row>
    <row r="3116" spans="1:14" x14ac:dyDescent="0.25">
      <c r="A3116" t="s">
        <v>6902</v>
      </c>
      <c r="B3116">
        <v>925.1</v>
      </c>
      <c r="C3116" t="s">
        <v>5065</v>
      </c>
      <c r="D3116">
        <v>30.66</v>
      </c>
      <c r="E3116">
        <v>780</v>
      </c>
      <c r="F3116">
        <v>4</v>
      </c>
      <c r="G3116" s="2">
        <v>45087.943611111114</v>
      </c>
      <c r="H3116" s="2">
        <v>45529.01363425926</v>
      </c>
      <c r="I3116" s="18">
        <v>0.219</v>
      </c>
      <c r="J3116">
        <v>0.58499999999999996</v>
      </c>
      <c r="K3116" t="s">
        <v>106</v>
      </c>
      <c r="L3116" s="34" t="str">
        <f t="shared" si="144"/>
        <v>20-40%</v>
      </c>
      <c r="M3116" t="str">
        <f t="shared" si="145"/>
        <v>40-60%</v>
      </c>
      <c r="N3116">
        <f t="shared" ca="1" si="146"/>
        <v>483</v>
      </c>
    </row>
    <row r="3117" spans="1:14" x14ac:dyDescent="0.25">
      <c r="A3117" t="s">
        <v>6903</v>
      </c>
      <c r="B3117">
        <v>54.8</v>
      </c>
      <c r="C3117" t="s">
        <v>5066</v>
      </c>
      <c r="D3117">
        <v>52.94</v>
      </c>
      <c r="E3117">
        <v>814</v>
      </c>
      <c r="F3117">
        <v>1</v>
      </c>
      <c r="G3117" s="2">
        <v>45225.439965277779</v>
      </c>
      <c r="H3117" s="2">
        <v>45466.394594907397</v>
      </c>
      <c r="I3117" s="18">
        <v>0.78400000000000003</v>
      </c>
      <c r="J3117">
        <v>0.39300000000000002</v>
      </c>
      <c r="K3117" t="s">
        <v>89</v>
      </c>
      <c r="L3117" s="34" t="str">
        <f t="shared" si="144"/>
        <v>40-60%</v>
      </c>
      <c r="M3117" t="str">
        <f t="shared" si="145"/>
        <v>20-40%</v>
      </c>
      <c r="N3117">
        <f t="shared" ca="1" si="146"/>
        <v>546</v>
      </c>
    </row>
    <row r="3118" spans="1:14" x14ac:dyDescent="0.25">
      <c r="A3118" t="s">
        <v>6904</v>
      </c>
      <c r="B3118">
        <v>1848.23</v>
      </c>
      <c r="C3118" t="s">
        <v>5064</v>
      </c>
      <c r="D3118">
        <v>0.93</v>
      </c>
      <c r="E3118">
        <v>681</v>
      </c>
      <c r="F3118">
        <v>3</v>
      </c>
      <c r="G3118" s="2">
        <v>45762.705462962957</v>
      </c>
      <c r="H3118" s="2">
        <v>45712.450706018521</v>
      </c>
      <c r="I3118" s="18">
        <v>0.433</v>
      </c>
      <c r="J3118">
        <v>0.29299999999999998</v>
      </c>
      <c r="K3118" t="s">
        <v>22</v>
      </c>
      <c r="L3118" s="34" t="str">
        <f t="shared" si="144"/>
        <v>0-20%</v>
      </c>
      <c r="M3118" t="str">
        <f t="shared" si="145"/>
        <v>20-40%</v>
      </c>
      <c r="N3118">
        <f t="shared" ca="1" si="146"/>
        <v>300</v>
      </c>
    </row>
    <row r="3119" spans="1:14" x14ac:dyDescent="0.25">
      <c r="A3119" t="s">
        <v>6905</v>
      </c>
      <c r="B3119">
        <v>387.93</v>
      </c>
      <c r="C3119" t="s">
        <v>5066</v>
      </c>
      <c r="D3119">
        <v>2.75</v>
      </c>
      <c r="E3119">
        <v>524</v>
      </c>
      <c r="F3119">
        <v>4</v>
      </c>
      <c r="G3119" s="2">
        <v>45351.296956018523</v>
      </c>
      <c r="H3119" s="2">
        <v>45936.858703703707</v>
      </c>
      <c r="I3119" s="18">
        <v>0.29299999999999998</v>
      </c>
      <c r="J3119">
        <v>0.24</v>
      </c>
      <c r="K3119" t="s">
        <v>89</v>
      </c>
      <c r="L3119" s="34" t="str">
        <f t="shared" si="144"/>
        <v>0-20%</v>
      </c>
      <c r="M3119" t="str">
        <f t="shared" si="145"/>
        <v>20-40%</v>
      </c>
      <c r="N3119">
        <f t="shared" ca="1" si="146"/>
        <v>76</v>
      </c>
    </row>
    <row r="3120" spans="1:14" x14ac:dyDescent="0.25">
      <c r="A3120" t="s">
        <v>6906</v>
      </c>
      <c r="B3120">
        <v>281.31</v>
      </c>
      <c r="C3120" t="s">
        <v>5067</v>
      </c>
      <c r="D3120">
        <v>41.86</v>
      </c>
      <c r="E3120">
        <v>725</v>
      </c>
      <c r="F3120">
        <v>3</v>
      </c>
      <c r="G3120" s="2">
        <v>45778.951296296298</v>
      </c>
      <c r="H3120" s="2">
        <v>45043.433645833327</v>
      </c>
      <c r="I3120" s="18">
        <v>0.14799999999999999</v>
      </c>
      <c r="J3120">
        <v>6.7000000000000004E-2</v>
      </c>
      <c r="K3120" t="s">
        <v>28</v>
      </c>
      <c r="L3120" s="34" t="str">
        <f t="shared" si="144"/>
        <v>40-60%</v>
      </c>
      <c r="M3120" t="str">
        <f t="shared" si="145"/>
        <v>0-20%</v>
      </c>
      <c r="N3120">
        <f t="shared" ca="1" si="146"/>
        <v>969</v>
      </c>
    </row>
    <row r="3121" spans="1:14" x14ac:dyDescent="0.25">
      <c r="A3121" t="s">
        <v>6907</v>
      </c>
      <c r="B3121">
        <v>487.94</v>
      </c>
      <c r="C3121" t="s">
        <v>5067</v>
      </c>
      <c r="D3121">
        <v>1.07</v>
      </c>
      <c r="E3121">
        <v>575</v>
      </c>
      <c r="F3121">
        <v>2</v>
      </c>
      <c r="G3121" s="2">
        <v>45271.183263888888</v>
      </c>
      <c r="H3121" s="2">
        <v>45103.362627314818</v>
      </c>
      <c r="I3121" s="18">
        <v>0.152</v>
      </c>
      <c r="J3121">
        <v>0.42599999999999999</v>
      </c>
      <c r="K3121" t="s">
        <v>61</v>
      </c>
      <c r="L3121" s="34" t="str">
        <f t="shared" si="144"/>
        <v>0-20%</v>
      </c>
      <c r="M3121" t="str">
        <f t="shared" si="145"/>
        <v>40-60%</v>
      </c>
      <c r="N3121">
        <f t="shared" ca="1" si="146"/>
        <v>909</v>
      </c>
    </row>
    <row r="3122" spans="1:14" x14ac:dyDescent="0.25">
      <c r="A3122" t="s">
        <v>6908</v>
      </c>
      <c r="B3122">
        <v>541.95000000000005</v>
      </c>
      <c r="C3122" t="s">
        <v>5066</v>
      </c>
      <c r="D3122">
        <v>15.6</v>
      </c>
      <c r="E3122">
        <v>610</v>
      </c>
      <c r="F3122">
        <v>1</v>
      </c>
      <c r="G3122" s="2">
        <v>45205.749548611107</v>
      </c>
      <c r="H3122" s="2">
        <v>45568.721168981479</v>
      </c>
      <c r="I3122" s="18">
        <v>0.34200000000000003</v>
      </c>
      <c r="J3122">
        <v>0.254</v>
      </c>
      <c r="K3122" t="s">
        <v>71</v>
      </c>
      <c r="L3122" s="34" t="str">
        <f t="shared" si="144"/>
        <v>0-20%</v>
      </c>
      <c r="M3122" t="str">
        <f t="shared" si="145"/>
        <v>20-40%</v>
      </c>
      <c r="N3122">
        <f t="shared" ca="1" si="146"/>
        <v>444</v>
      </c>
    </row>
    <row r="3123" spans="1:14" x14ac:dyDescent="0.25">
      <c r="A3123" t="s">
        <v>6909</v>
      </c>
      <c r="B3123">
        <v>666.5</v>
      </c>
      <c r="C3123" t="s">
        <v>5064</v>
      </c>
      <c r="D3123">
        <v>4.63</v>
      </c>
      <c r="E3123">
        <v>575</v>
      </c>
      <c r="F3123">
        <v>3</v>
      </c>
      <c r="G3123" s="2">
        <v>45277.526307870372</v>
      </c>
      <c r="H3123" s="2">
        <v>45110.149756944447</v>
      </c>
      <c r="I3123" s="18">
        <v>0.48699999999999999</v>
      </c>
      <c r="J3123">
        <v>0.33700000000000002</v>
      </c>
      <c r="K3123" t="s">
        <v>61</v>
      </c>
      <c r="L3123" s="34" t="str">
        <f t="shared" si="144"/>
        <v>0-20%</v>
      </c>
      <c r="M3123" t="str">
        <f t="shared" si="145"/>
        <v>20-40%</v>
      </c>
      <c r="N3123">
        <f t="shared" ca="1" si="146"/>
        <v>902</v>
      </c>
    </row>
    <row r="3124" spans="1:14" x14ac:dyDescent="0.25">
      <c r="A3124" t="s">
        <v>6910</v>
      </c>
      <c r="B3124">
        <v>114.63</v>
      </c>
      <c r="C3124" t="s">
        <v>5066</v>
      </c>
      <c r="D3124">
        <v>3.43</v>
      </c>
      <c r="E3124">
        <v>611</v>
      </c>
      <c r="F3124">
        <v>1</v>
      </c>
      <c r="G3124" s="2">
        <v>45677.048252314817</v>
      </c>
      <c r="H3124" s="2">
        <v>45147.374942129631</v>
      </c>
      <c r="I3124" s="18">
        <v>0.71099999999999997</v>
      </c>
      <c r="J3124">
        <v>0.14299999999999999</v>
      </c>
      <c r="K3124" t="s">
        <v>89</v>
      </c>
      <c r="L3124" s="34" t="str">
        <f t="shared" si="144"/>
        <v>0-20%</v>
      </c>
      <c r="M3124" t="str">
        <f t="shared" si="145"/>
        <v>0-20%</v>
      </c>
      <c r="N3124">
        <f t="shared" ca="1" si="146"/>
        <v>865</v>
      </c>
    </row>
    <row r="3125" spans="1:14" x14ac:dyDescent="0.25">
      <c r="A3125" t="s">
        <v>6911</v>
      </c>
      <c r="B3125">
        <v>88.63</v>
      </c>
      <c r="C3125" t="s">
        <v>5065</v>
      </c>
      <c r="D3125">
        <v>24.46</v>
      </c>
      <c r="E3125">
        <v>659</v>
      </c>
      <c r="F3125">
        <v>2</v>
      </c>
      <c r="G3125" s="2">
        <v>45213.618645833332</v>
      </c>
      <c r="H3125" s="2">
        <v>45995.439398148148</v>
      </c>
      <c r="I3125" s="18">
        <v>0.219</v>
      </c>
      <c r="J3125">
        <v>0.13500000000000001</v>
      </c>
      <c r="K3125" t="s">
        <v>89</v>
      </c>
      <c r="L3125" s="34" t="str">
        <f t="shared" si="144"/>
        <v>20-40%</v>
      </c>
      <c r="M3125" t="str">
        <f t="shared" si="145"/>
        <v>0-20%</v>
      </c>
      <c r="N3125">
        <f t="shared" ca="1" si="146"/>
        <v>17</v>
      </c>
    </row>
    <row r="3126" spans="1:14" x14ac:dyDescent="0.25">
      <c r="A3126" t="s">
        <v>6912</v>
      </c>
      <c r="B3126">
        <v>1769.64</v>
      </c>
      <c r="C3126" t="s">
        <v>5064</v>
      </c>
      <c r="D3126">
        <v>15.58</v>
      </c>
      <c r="E3126">
        <v>461</v>
      </c>
      <c r="F3126">
        <v>1</v>
      </c>
      <c r="G3126" s="2">
        <v>45274.067615740743</v>
      </c>
      <c r="H3126" s="2">
        <v>45461.833854166667</v>
      </c>
      <c r="I3126" s="18">
        <v>0.35599999999999998</v>
      </c>
      <c r="J3126">
        <v>0.23599999999999999</v>
      </c>
      <c r="K3126" t="s">
        <v>86</v>
      </c>
      <c r="L3126" s="34" t="str">
        <f t="shared" si="144"/>
        <v>0-20%</v>
      </c>
      <c r="M3126" t="str">
        <f t="shared" si="145"/>
        <v>20-40%</v>
      </c>
      <c r="N3126">
        <f t="shared" ca="1" si="146"/>
        <v>551</v>
      </c>
    </row>
    <row r="3127" spans="1:14" x14ac:dyDescent="0.25">
      <c r="A3127" t="s">
        <v>6913</v>
      </c>
      <c r="B3127">
        <v>160.91</v>
      </c>
      <c r="C3127" t="s">
        <v>5066</v>
      </c>
      <c r="D3127">
        <v>24.71</v>
      </c>
      <c r="E3127">
        <v>564</v>
      </c>
      <c r="F3127">
        <v>1</v>
      </c>
      <c r="G3127" s="2">
        <v>45898.890729166669</v>
      </c>
      <c r="H3127" s="2">
        <v>45484.99790509259</v>
      </c>
      <c r="I3127" s="18">
        <v>0.156</v>
      </c>
      <c r="J3127">
        <v>0.624</v>
      </c>
      <c r="K3127" t="s">
        <v>58</v>
      </c>
      <c r="L3127" s="34" t="str">
        <f t="shared" si="144"/>
        <v>20-40%</v>
      </c>
      <c r="M3127" t="str">
        <f t="shared" si="145"/>
        <v>60-80%</v>
      </c>
      <c r="N3127">
        <f t="shared" ca="1" si="146"/>
        <v>528</v>
      </c>
    </row>
    <row r="3128" spans="1:14" x14ac:dyDescent="0.25">
      <c r="A3128" t="s">
        <v>6914</v>
      </c>
      <c r="B3128">
        <v>1295.72</v>
      </c>
      <c r="C3128" t="s">
        <v>5066</v>
      </c>
      <c r="D3128">
        <v>10.82</v>
      </c>
      <c r="E3128">
        <v>365</v>
      </c>
      <c r="F3128">
        <v>2</v>
      </c>
      <c r="G3128" s="2">
        <v>45285.784768518519</v>
      </c>
      <c r="H3128" s="2">
        <v>45937.610312500001</v>
      </c>
      <c r="I3128" s="18">
        <v>0.40600000000000003</v>
      </c>
      <c r="J3128">
        <v>0.5</v>
      </c>
      <c r="K3128" t="s">
        <v>89</v>
      </c>
      <c r="L3128" s="34" t="str">
        <f t="shared" si="144"/>
        <v>0-20%</v>
      </c>
      <c r="M3128" t="str">
        <f t="shared" si="145"/>
        <v>40-60%</v>
      </c>
      <c r="N3128">
        <f t="shared" ca="1" si="146"/>
        <v>75</v>
      </c>
    </row>
    <row r="3129" spans="1:14" x14ac:dyDescent="0.25">
      <c r="A3129" t="s">
        <v>6915</v>
      </c>
      <c r="B3129">
        <v>1615.33</v>
      </c>
      <c r="C3129" t="s">
        <v>5066</v>
      </c>
      <c r="D3129">
        <v>16.54</v>
      </c>
      <c r="E3129">
        <v>499</v>
      </c>
      <c r="F3129">
        <v>1</v>
      </c>
      <c r="G3129" s="2">
        <v>45646.306157407409</v>
      </c>
      <c r="H3129" s="2">
        <v>45625.438368055547</v>
      </c>
      <c r="I3129" s="18">
        <v>0.252</v>
      </c>
      <c r="J3129">
        <v>0.318</v>
      </c>
      <c r="K3129" t="s">
        <v>69</v>
      </c>
      <c r="L3129" s="34" t="str">
        <f t="shared" si="144"/>
        <v>0-20%</v>
      </c>
      <c r="M3129" t="str">
        <f t="shared" si="145"/>
        <v>20-40%</v>
      </c>
      <c r="N3129">
        <f t="shared" ca="1" si="146"/>
        <v>387</v>
      </c>
    </row>
    <row r="3130" spans="1:14" x14ac:dyDescent="0.25">
      <c r="A3130" t="s">
        <v>6916</v>
      </c>
      <c r="B3130">
        <v>903.74</v>
      </c>
      <c r="C3130" t="s">
        <v>5064</v>
      </c>
      <c r="D3130">
        <v>16.37</v>
      </c>
      <c r="E3130">
        <v>528</v>
      </c>
      <c r="F3130">
        <v>1</v>
      </c>
      <c r="G3130" s="2">
        <v>45361.803148148138</v>
      </c>
      <c r="H3130" s="2">
        <v>45208.011678240742</v>
      </c>
      <c r="I3130" s="18">
        <v>0.34699999999999998</v>
      </c>
      <c r="J3130">
        <v>0.51100000000000001</v>
      </c>
      <c r="K3130" t="s">
        <v>41</v>
      </c>
      <c r="L3130" s="34" t="str">
        <f t="shared" si="144"/>
        <v>0-20%</v>
      </c>
      <c r="M3130" t="str">
        <f t="shared" si="145"/>
        <v>40-60%</v>
      </c>
      <c r="N3130">
        <f t="shared" ca="1" si="146"/>
        <v>804</v>
      </c>
    </row>
    <row r="3131" spans="1:14" x14ac:dyDescent="0.25">
      <c r="A3131" t="s">
        <v>6917</v>
      </c>
      <c r="B3131">
        <v>1946.91</v>
      </c>
      <c r="C3131" t="s">
        <v>5064</v>
      </c>
      <c r="D3131">
        <v>26.77</v>
      </c>
      <c r="E3131">
        <v>527</v>
      </c>
      <c r="F3131">
        <v>1</v>
      </c>
      <c r="G3131" s="2">
        <v>45076.350023148138</v>
      </c>
      <c r="H3131" s="2">
        <v>45946.058206018519</v>
      </c>
      <c r="I3131" s="18">
        <v>0.308</v>
      </c>
      <c r="J3131">
        <v>0.55300000000000005</v>
      </c>
      <c r="K3131" t="s">
        <v>89</v>
      </c>
      <c r="L3131" s="34" t="str">
        <f t="shared" si="144"/>
        <v>20-40%</v>
      </c>
      <c r="M3131" t="str">
        <f t="shared" si="145"/>
        <v>40-60%</v>
      </c>
      <c r="N3131">
        <f t="shared" ca="1" si="146"/>
        <v>66</v>
      </c>
    </row>
    <row r="3132" spans="1:14" x14ac:dyDescent="0.25">
      <c r="A3132" t="s">
        <v>6918</v>
      </c>
      <c r="B3132">
        <v>77.98</v>
      </c>
      <c r="C3132" t="s">
        <v>5065</v>
      </c>
      <c r="D3132">
        <v>7.49</v>
      </c>
      <c r="E3132">
        <v>790</v>
      </c>
      <c r="F3132">
        <v>2</v>
      </c>
      <c r="G3132" s="2">
        <v>45077.595567129632</v>
      </c>
      <c r="H3132" s="2">
        <v>45746.601342592592</v>
      </c>
      <c r="I3132" s="18">
        <v>0.189</v>
      </c>
      <c r="J3132">
        <v>0.188</v>
      </c>
      <c r="K3132" t="s">
        <v>69</v>
      </c>
      <c r="L3132" s="34" t="str">
        <f t="shared" si="144"/>
        <v>0-20%</v>
      </c>
      <c r="M3132" t="str">
        <f t="shared" si="145"/>
        <v>0-20%</v>
      </c>
      <c r="N3132">
        <f t="shared" ca="1" si="146"/>
        <v>266</v>
      </c>
    </row>
    <row r="3133" spans="1:14" x14ac:dyDescent="0.25">
      <c r="A3133" t="s">
        <v>6919</v>
      </c>
      <c r="B3133">
        <v>627.85</v>
      </c>
      <c r="C3133" t="s">
        <v>5064</v>
      </c>
      <c r="D3133">
        <v>9.07</v>
      </c>
      <c r="E3133">
        <v>799</v>
      </c>
      <c r="F3133">
        <v>3</v>
      </c>
      <c r="G3133" s="2">
        <v>45109.69027777778</v>
      </c>
      <c r="H3133" s="2">
        <v>45252.954189814824</v>
      </c>
      <c r="I3133" s="18">
        <v>0.49299999999999999</v>
      </c>
      <c r="J3133">
        <v>0.36499999999999999</v>
      </c>
      <c r="K3133" t="s">
        <v>46</v>
      </c>
      <c r="L3133" s="34" t="str">
        <f t="shared" si="144"/>
        <v>0-20%</v>
      </c>
      <c r="M3133" t="str">
        <f t="shared" si="145"/>
        <v>20-40%</v>
      </c>
      <c r="N3133">
        <f t="shared" ca="1" si="146"/>
        <v>760</v>
      </c>
    </row>
    <row r="3134" spans="1:14" x14ac:dyDescent="0.25">
      <c r="A3134" t="s">
        <v>6920</v>
      </c>
      <c r="B3134">
        <v>869.58</v>
      </c>
      <c r="C3134" t="s">
        <v>5064</v>
      </c>
      <c r="D3134">
        <v>7.24</v>
      </c>
      <c r="E3134">
        <v>334</v>
      </c>
      <c r="F3134">
        <v>2</v>
      </c>
      <c r="G3134" s="2">
        <v>45520.367928240739</v>
      </c>
      <c r="H3134" s="2">
        <v>45187.390405092592</v>
      </c>
      <c r="I3134" s="18">
        <v>0.379</v>
      </c>
      <c r="J3134">
        <v>0.71199999999999997</v>
      </c>
      <c r="K3134" t="s">
        <v>22</v>
      </c>
      <c r="L3134" s="34" t="str">
        <f t="shared" si="144"/>
        <v>0-20%</v>
      </c>
      <c r="M3134" t="str">
        <f t="shared" si="145"/>
        <v>60-80%</v>
      </c>
      <c r="N3134">
        <f t="shared" ca="1" si="146"/>
        <v>825</v>
      </c>
    </row>
    <row r="3135" spans="1:14" x14ac:dyDescent="0.25">
      <c r="A3135" t="s">
        <v>6921</v>
      </c>
      <c r="B3135">
        <v>161.47</v>
      </c>
      <c r="C3135" t="s">
        <v>5064</v>
      </c>
      <c r="D3135">
        <v>12.2</v>
      </c>
      <c r="E3135">
        <v>758</v>
      </c>
      <c r="F3135">
        <v>1</v>
      </c>
      <c r="G3135" s="2">
        <v>45589.75576388889</v>
      </c>
      <c r="H3135" s="2">
        <v>45050.223310185182</v>
      </c>
      <c r="I3135" s="18">
        <v>0.28999999999999998</v>
      </c>
      <c r="J3135">
        <v>0.53400000000000003</v>
      </c>
      <c r="K3135" t="s">
        <v>50</v>
      </c>
      <c r="L3135" s="34" t="str">
        <f t="shared" si="144"/>
        <v>0-20%</v>
      </c>
      <c r="M3135" t="str">
        <f t="shared" si="145"/>
        <v>40-60%</v>
      </c>
      <c r="N3135">
        <f t="shared" ca="1" si="146"/>
        <v>962</v>
      </c>
    </row>
    <row r="3136" spans="1:14" x14ac:dyDescent="0.25">
      <c r="A3136" t="s">
        <v>6922</v>
      </c>
      <c r="B3136">
        <v>396.52</v>
      </c>
      <c r="C3136" t="s">
        <v>5064</v>
      </c>
      <c r="D3136">
        <v>5.78</v>
      </c>
      <c r="E3136">
        <v>544</v>
      </c>
      <c r="F3136">
        <v>1</v>
      </c>
      <c r="G3136" s="2">
        <v>45887.926192129627</v>
      </c>
      <c r="H3136" s="2">
        <v>45557.295497685183</v>
      </c>
      <c r="I3136" s="18">
        <v>0.316</v>
      </c>
      <c r="J3136">
        <v>0.61799999999999999</v>
      </c>
      <c r="K3136" t="s">
        <v>52</v>
      </c>
      <c r="L3136" s="34" t="str">
        <f t="shared" si="144"/>
        <v>0-20%</v>
      </c>
      <c r="M3136" t="str">
        <f t="shared" si="145"/>
        <v>60-80%</v>
      </c>
      <c r="N3136">
        <f t="shared" ca="1" si="146"/>
        <v>455</v>
      </c>
    </row>
    <row r="3137" spans="1:14" x14ac:dyDescent="0.25">
      <c r="A3137" t="s">
        <v>6923</v>
      </c>
      <c r="B3137">
        <v>226.76</v>
      </c>
      <c r="C3137" t="s">
        <v>5064</v>
      </c>
      <c r="D3137">
        <v>18.36</v>
      </c>
      <c r="E3137">
        <v>451</v>
      </c>
      <c r="F3137">
        <v>1</v>
      </c>
      <c r="G3137" s="2">
        <v>45591.12263888889</v>
      </c>
      <c r="H3137" s="2">
        <v>45228.104398148149</v>
      </c>
      <c r="I3137" s="18">
        <v>0.19</v>
      </c>
      <c r="J3137">
        <v>0.308</v>
      </c>
      <c r="K3137" t="s">
        <v>64</v>
      </c>
      <c r="L3137" s="34" t="str">
        <f t="shared" si="144"/>
        <v>0-20%</v>
      </c>
      <c r="M3137" t="str">
        <f t="shared" si="145"/>
        <v>20-40%</v>
      </c>
      <c r="N3137">
        <f t="shared" ca="1" si="146"/>
        <v>784</v>
      </c>
    </row>
    <row r="3138" spans="1:14" x14ac:dyDescent="0.25">
      <c r="A3138" t="s">
        <v>6924</v>
      </c>
      <c r="B3138">
        <v>192</v>
      </c>
      <c r="C3138" t="s">
        <v>5064</v>
      </c>
      <c r="D3138">
        <v>13.31</v>
      </c>
      <c r="E3138">
        <v>448</v>
      </c>
      <c r="F3138">
        <v>1</v>
      </c>
      <c r="G3138" s="2">
        <v>45119.485393518517</v>
      </c>
      <c r="H3138" s="2">
        <v>45105.174120370371</v>
      </c>
      <c r="I3138" s="18">
        <v>4.5999999999999999E-2</v>
      </c>
      <c r="J3138">
        <v>0.36099999999999999</v>
      </c>
      <c r="K3138" t="s">
        <v>46</v>
      </c>
      <c r="L3138" s="34" t="str">
        <f t="shared" si="144"/>
        <v>0-20%</v>
      </c>
      <c r="M3138" t="str">
        <f t="shared" si="145"/>
        <v>20-40%</v>
      </c>
      <c r="N3138">
        <f t="shared" ca="1" si="146"/>
        <v>907</v>
      </c>
    </row>
    <row r="3139" spans="1:14" x14ac:dyDescent="0.25">
      <c r="A3139" t="s">
        <v>6925</v>
      </c>
      <c r="B3139">
        <v>284.05</v>
      </c>
      <c r="C3139" t="s">
        <v>5064</v>
      </c>
      <c r="D3139">
        <v>8.68</v>
      </c>
      <c r="E3139">
        <v>869</v>
      </c>
      <c r="F3139">
        <v>1</v>
      </c>
      <c r="G3139" s="2">
        <v>45877.785405092603</v>
      </c>
      <c r="H3139" s="2">
        <v>46019.002488425933</v>
      </c>
      <c r="I3139" s="18">
        <v>0.29899999999999999</v>
      </c>
      <c r="J3139">
        <v>0.18099999999999999</v>
      </c>
      <c r="K3139" t="s">
        <v>52</v>
      </c>
      <c r="L3139" s="34" t="str">
        <f t="shared" ref="L3139:L3202" si="147">IF(D3139 / 100 &lt;= 0.2,"0-20%",
IF(D3139 / 100 &lt;= 0.4,"20-40%",
IF(D3139 / 100 &lt;=0.6,"40-60%",
IF(D3139 / 100 &lt;= 0.8,"60-80%","&gt;80%"))))</f>
        <v>0-20%</v>
      </c>
      <c r="M3139" t="str">
        <f t="shared" ref="M3139:M3202" si="148">IF(J3139 &lt;= 0.2,"0-20%",
IF(J3139 &lt;= 0.4,"20-40%",
IF(J3139 &lt;=0.6,"40-60%",
IF(J3139 &lt;= 0.8,"60-80%","&gt;80%"))))</f>
        <v>0-20%</v>
      </c>
      <c r="N3139">
        <f t="shared" ref="N3139:N3202" ca="1" si="149">IF(_xlfn.DAYS(TODAY(),H3139) &gt; 0, _xlfn.DAYS(TODAY(),H3139), 0)</f>
        <v>0</v>
      </c>
    </row>
    <row r="3140" spans="1:14" x14ac:dyDescent="0.25">
      <c r="A3140" t="s">
        <v>6926</v>
      </c>
      <c r="B3140">
        <v>989.3</v>
      </c>
      <c r="C3140" t="s">
        <v>5064</v>
      </c>
      <c r="D3140">
        <v>24.54</v>
      </c>
      <c r="E3140">
        <v>495</v>
      </c>
      <c r="F3140">
        <v>2</v>
      </c>
      <c r="G3140" s="2">
        <v>45737.845023148147</v>
      </c>
      <c r="H3140" s="2">
        <v>45764.536261574067</v>
      </c>
      <c r="I3140" s="18">
        <v>0.46</v>
      </c>
      <c r="J3140">
        <v>0.17399999999999999</v>
      </c>
      <c r="K3140" t="s">
        <v>61</v>
      </c>
      <c r="L3140" s="34" t="str">
        <f t="shared" si="147"/>
        <v>20-40%</v>
      </c>
      <c r="M3140" t="str">
        <f t="shared" si="148"/>
        <v>0-20%</v>
      </c>
      <c r="N3140">
        <f t="shared" ca="1" si="149"/>
        <v>248</v>
      </c>
    </row>
    <row r="3141" spans="1:14" x14ac:dyDescent="0.25">
      <c r="A3141" t="s">
        <v>6927</v>
      </c>
      <c r="B3141">
        <v>967.61</v>
      </c>
      <c r="C3141" t="s">
        <v>5064</v>
      </c>
      <c r="D3141">
        <v>5.3</v>
      </c>
      <c r="E3141">
        <v>763</v>
      </c>
      <c r="F3141">
        <v>1</v>
      </c>
      <c r="G3141" s="2">
        <v>45799.115370370368</v>
      </c>
      <c r="H3141" s="2">
        <v>45410.110393518517</v>
      </c>
      <c r="I3141" s="18">
        <v>0.35699999999999998</v>
      </c>
      <c r="J3141">
        <v>0.222</v>
      </c>
      <c r="K3141" t="s">
        <v>52</v>
      </c>
      <c r="L3141" s="34" t="str">
        <f t="shared" si="147"/>
        <v>0-20%</v>
      </c>
      <c r="M3141" t="str">
        <f t="shared" si="148"/>
        <v>20-40%</v>
      </c>
      <c r="N3141">
        <f t="shared" ca="1" si="149"/>
        <v>602</v>
      </c>
    </row>
    <row r="3142" spans="1:14" x14ac:dyDescent="0.25">
      <c r="A3142" t="s">
        <v>6928</v>
      </c>
      <c r="B3142">
        <v>931.37</v>
      </c>
      <c r="C3142" t="s">
        <v>5065</v>
      </c>
      <c r="D3142">
        <v>20.89</v>
      </c>
      <c r="E3142">
        <v>802</v>
      </c>
      <c r="F3142">
        <v>0</v>
      </c>
      <c r="G3142" s="2">
        <v>45491.260879629634</v>
      </c>
      <c r="H3142" s="2">
        <v>45658.1878125</v>
      </c>
      <c r="I3142" s="18">
        <v>8.3000000000000004E-2</v>
      </c>
      <c r="J3142">
        <v>0.44</v>
      </c>
      <c r="K3142" t="s">
        <v>32</v>
      </c>
      <c r="L3142" s="34" t="str">
        <f t="shared" si="147"/>
        <v>20-40%</v>
      </c>
      <c r="M3142" t="str">
        <f t="shared" si="148"/>
        <v>40-60%</v>
      </c>
      <c r="N3142">
        <f t="shared" ca="1" si="149"/>
        <v>354</v>
      </c>
    </row>
    <row r="3143" spans="1:14" x14ac:dyDescent="0.25">
      <c r="A3143" t="s">
        <v>6929</v>
      </c>
      <c r="B3143">
        <v>1390.51</v>
      </c>
      <c r="C3143" t="s">
        <v>5067</v>
      </c>
      <c r="D3143">
        <v>17.21</v>
      </c>
      <c r="E3143">
        <v>506</v>
      </c>
      <c r="F3143">
        <v>3</v>
      </c>
      <c r="G3143" s="2">
        <v>45497.789201388892</v>
      </c>
      <c r="H3143" s="2">
        <v>45055.52752314815</v>
      </c>
      <c r="I3143" s="18">
        <v>0.191</v>
      </c>
      <c r="J3143">
        <v>0.121</v>
      </c>
      <c r="K3143" t="s">
        <v>86</v>
      </c>
      <c r="L3143" s="34" t="str">
        <f t="shared" si="147"/>
        <v>0-20%</v>
      </c>
      <c r="M3143" t="str">
        <f t="shared" si="148"/>
        <v>0-20%</v>
      </c>
      <c r="N3143">
        <f t="shared" ca="1" si="149"/>
        <v>957</v>
      </c>
    </row>
    <row r="3144" spans="1:14" x14ac:dyDescent="0.25">
      <c r="A3144" t="s">
        <v>6930</v>
      </c>
      <c r="B3144">
        <v>618</v>
      </c>
      <c r="C3144" t="s">
        <v>5067</v>
      </c>
      <c r="D3144">
        <v>7.99</v>
      </c>
      <c r="E3144">
        <v>364</v>
      </c>
      <c r="F3144">
        <v>2</v>
      </c>
      <c r="G3144" s="2">
        <v>45407.165138888893</v>
      </c>
      <c r="H3144" s="2">
        <v>45588.160752314812</v>
      </c>
      <c r="I3144" s="18">
        <v>0.192</v>
      </c>
      <c r="J3144">
        <v>0.58599999999999997</v>
      </c>
      <c r="K3144" t="s">
        <v>71</v>
      </c>
      <c r="L3144" s="34" t="str">
        <f t="shared" si="147"/>
        <v>0-20%</v>
      </c>
      <c r="M3144" t="str">
        <f t="shared" si="148"/>
        <v>40-60%</v>
      </c>
      <c r="N3144">
        <f t="shared" ca="1" si="149"/>
        <v>424</v>
      </c>
    </row>
    <row r="3145" spans="1:14" x14ac:dyDescent="0.25">
      <c r="A3145" t="s">
        <v>6931</v>
      </c>
      <c r="B3145">
        <v>1826.85</v>
      </c>
      <c r="C3145" t="s">
        <v>5064</v>
      </c>
      <c r="D3145">
        <v>26.64</v>
      </c>
      <c r="E3145">
        <v>735</v>
      </c>
      <c r="F3145">
        <v>1</v>
      </c>
      <c r="G3145" s="2">
        <v>45845.029583333337</v>
      </c>
      <c r="H3145" s="2">
        <v>45795.359131944453</v>
      </c>
      <c r="I3145" s="18">
        <v>0.13800000000000001</v>
      </c>
      <c r="J3145">
        <v>0.372</v>
      </c>
      <c r="K3145" t="s">
        <v>32</v>
      </c>
      <c r="L3145" s="34" t="str">
        <f t="shared" si="147"/>
        <v>20-40%</v>
      </c>
      <c r="M3145" t="str">
        <f t="shared" si="148"/>
        <v>20-40%</v>
      </c>
      <c r="N3145">
        <f t="shared" ca="1" si="149"/>
        <v>217</v>
      </c>
    </row>
    <row r="3146" spans="1:14" x14ac:dyDescent="0.25">
      <c r="A3146" t="s">
        <v>6932</v>
      </c>
      <c r="B3146">
        <v>420.37</v>
      </c>
      <c r="C3146" t="s">
        <v>5064</v>
      </c>
      <c r="D3146">
        <v>25.85</v>
      </c>
      <c r="E3146">
        <v>338</v>
      </c>
      <c r="F3146">
        <v>2</v>
      </c>
      <c r="G3146" s="2">
        <v>45514.375543981478</v>
      </c>
      <c r="H3146" s="2">
        <v>45657.115694444437</v>
      </c>
      <c r="I3146" s="18">
        <v>0.182</v>
      </c>
      <c r="J3146">
        <v>0.45</v>
      </c>
      <c r="K3146" t="s">
        <v>106</v>
      </c>
      <c r="L3146" s="34" t="str">
        <f t="shared" si="147"/>
        <v>20-40%</v>
      </c>
      <c r="M3146" t="str">
        <f t="shared" si="148"/>
        <v>40-60%</v>
      </c>
      <c r="N3146">
        <f t="shared" ca="1" si="149"/>
        <v>355</v>
      </c>
    </row>
    <row r="3147" spans="1:14" x14ac:dyDescent="0.25">
      <c r="A3147" t="s">
        <v>6933</v>
      </c>
      <c r="B3147">
        <v>547.76</v>
      </c>
      <c r="C3147" t="s">
        <v>5065</v>
      </c>
      <c r="D3147">
        <v>61.82</v>
      </c>
      <c r="E3147">
        <v>392</v>
      </c>
      <c r="F3147">
        <v>4</v>
      </c>
      <c r="G3147" s="2">
        <v>44999.405358796299</v>
      </c>
      <c r="H3147" s="2">
        <v>45180.727534722217</v>
      </c>
      <c r="I3147" s="18">
        <v>0.47799999999999998</v>
      </c>
      <c r="J3147">
        <v>0.249</v>
      </c>
      <c r="K3147" t="s">
        <v>52</v>
      </c>
      <c r="L3147" s="34" t="str">
        <f t="shared" si="147"/>
        <v>60-80%</v>
      </c>
      <c r="M3147" t="str">
        <f t="shared" si="148"/>
        <v>20-40%</v>
      </c>
      <c r="N3147">
        <f t="shared" ca="1" si="149"/>
        <v>832</v>
      </c>
    </row>
    <row r="3148" spans="1:14" x14ac:dyDescent="0.25">
      <c r="A3148" t="s">
        <v>6934</v>
      </c>
      <c r="B3148">
        <v>197.75</v>
      </c>
      <c r="C3148" t="s">
        <v>5064</v>
      </c>
      <c r="D3148">
        <v>4.2</v>
      </c>
      <c r="E3148">
        <v>697</v>
      </c>
      <c r="F3148">
        <v>0</v>
      </c>
      <c r="G3148" s="2">
        <v>45481.869386574072</v>
      </c>
      <c r="H3148" s="2">
        <v>45724.963391203702</v>
      </c>
      <c r="I3148" s="18">
        <v>0.23699999999999999</v>
      </c>
      <c r="J3148">
        <v>0.193</v>
      </c>
      <c r="K3148" t="s">
        <v>50</v>
      </c>
      <c r="L3148" s="34" t="str">
        <f t="shared" si="147"/>
        <v>0-20%</v>
      </c>
      <c r="M3148" t="str">
        <f t="shared" si="148"/>
        <v>0-20%</v>
      </c>
      <c r="N3148">
        <f t="shared" ca="1" si="149"/>
        <v>288</v>
      </c>
    </row>
    <row r="3149" spans="1:14" x14ac:dyDescent="0.25">
      <c r="A3149" t="s">
        <v>6935</v>
      </c>
      <c r="B3149">
        <v>146.94</v>
      </c>
      <c r="C3149" t="s">
        <v>5066</v>
      </c>
      <c r="D3149">
        <v>5.0199999999999996</v>
      </c>
      <c r="E3149">
        <v>486</v>
      </c>
      <c r="F3149">
        <v>2</v>
      </c>
      <c r="G3149" s="2">
        <v>45181.044409722221</v>
      </c>
      <c r="H3149" s="2">
        <v>45693.914907407408</v>
      </c>
      <c r="I3149" s="18">
        <v>0.214</v>
      </c>
      <c r="J3149">
        <v>0.25700000000000001</v>
      </c>
      <c r="K3149" t="s">
        <v>69</v>
      </c>
      <c r="L3149" s="34" t="str">
        <f t="shared" si="147"/>
        <v>0-20%</v>
      </c>
      <c r="M3149" t="str">
        <f t="shared" si="148"/>
        <v>20-40%</v>
      </c>
      <c r="N3149">
        <f t="shared" ca="1" si="149"/>
        <v>319</v>
      </c>
    </row>
    <row r="3150" spans="1:14" x14ac:dyDescent="0.25">
      <c r="A3150" t="s">
        <v>6936</v>
      </c>
      <c r="B3150">
        <v>519.99</v>
      </c>
      <c r="C3150" t="s">
        <v>5065</v>
      </c>
      <c r="D3150">
        <v>6.67</v>
      </c>
      <c r="E3150">
        <v>377</v>
      </c>
      <c r="F3150">
        <v>2</v>
      </c>
      <c r="G3150" s="2">
        <v>45108.594004629631</v>
      </c>
      <c r="H3150" s="2">
        <v>45782.387800925928</v>
      </c>
      <c r="I3150" s="18">
        <v>0.36</v>
      </c>
      <c r="J3150">
        <v>0.26600000000000001</v>
      </c>
      <c r="K3150" t="s">
        <v>52</v>
      </c>
      <c r="L3150" s="34" t="str">
        <f t="shared" si="147"/>
        <v>0-20%</v>
      </c>
      <c r="M3150" t="str">
        <f t="shared" si="148"/>
        <v>20-40%</v>
      </c>
      <c r="N3150">
        <f t="shared" ca="1" si="149"/>
        <v>230</v>
      </c>
    </row>
    <row r="3151" spans="1:14" x14ac:dyDescent="0.25">
      <c r="A3151" t="s">
        <v>6937</v>
      </c>
      <c r="B3151">
        <v>269.33</v>
      </c>
      <c r="C3151" t="s">
        <v>5064</v>
      </c>
      <c r="D3151">
        <v>33.35</v>
      </c>
      <c r="E3151">
        <v>636</v>
      </c>
      <c r="F3151">
        <v>1</v>
      </c>
      <c r="G3151" s="2">
        <v>45227.029374999998</v>
      </c>
      <c r="H3151" s="2">
        <v>45903.684872685182</v>
      </c>
      <c r="I3151" s="18">
        <v>0.59199999999999997</v>
      </c>
      <c r="J3151">
        <v>0.35</v>
      </c>
      <c r="K3151" t="s">
        <v>39</v>
      </c>
      <c r="L3151" s="34" t="str">
        <f t="shared" si="147"/>
        <v>20-40%</v>
      </c>
      <c r="M3151" t="str">
        <f t="shared" si="148"/>
        <v>20-40%</v>
      </c>
      <c r="N3151">
        <f t="shared" ca="1" si="149"/>
        <v>109</v>
      </c>
    </row>
    <row r="3152" spans="1:14" x14ac:dyDescent="0.25">
      <c r="A3152" t="s">
        <v>6938</v>
      </c>
      <c r="B3152">
        <v>146.87</v>
      </c>
      <c r="C3152" t="s">
        <v>5066</v>
      </c>
      <c r="D3152">
        <v>20.22</v>
      </c>
      <c r="E3152">
        <v>652</v>
      </c>
      <c r="F3152">
        <v>0</v>
      </c>
      <c r="G3152" s="2">
        <v>45181.292569444442</v>
      </c>
      <c r="H3152" s="2">
        <v>45029.719594907408</v>
      </c>
      <c r="I3152" s="18">
        <v>0.47299999999999998</v>
      </c>
      <c r="J3152">
        <v>0.17299999999999999</v>
      </c>
      <c r="K3152" t="s">
        <v>106</v>
      </c>
      <c r="L3152" s="34" t="str">
        <f t="shared" si="147"/>
        <v>20-40%</v>
      </c>
      <c r="M3152" t="str">
        <f t="shared" si="148"/>
        <v>0-20%</v>
      </c>
      <c r="N3152">
        <f t="shared" ca="1" si="149"/>
        <v>983</v>
      </c>
    </row>
    <row r="3153" spans="1:14" x14ac:dyDescent="0.25">
      <c r="A3153" t="s">
        <v>6939</v>
      </c>
      <c r="B3153">
        <v>1315.84</v>
      </c>
      <c r="C3153" t="s">
        <v>5064</v>
      </c>
      <c r="D3153">
        <v>26.37</v>
      </c>
      <c r="E3153">
        <v>775</v>
      </c>
      <c r="F3153">
        <v>1</v>
      </c>
      <c r="G3153" s="2">
        <v>45667.75409722222</v>
      </c>
      <c r="H3153" s="2">
        <v>45136.134548611109</v>
      </c>
      <c r="I3153" s="18">
        <v>0.245</v>
      </c>
      <c r="J3153">
        <v>4.4999999999999998E-2</v>
      </c>
      <c r="K3153" t="s">
        <v>52</v>
      </c>
      <c r="L3153" s="34" t="str">
        <f t="shared" si="147"/>
        <v>20-40%</v>
      </c>
      <c r="M3153" t="str">
        <f t="shared" si="148"/>
        <v>0-20%</v>
      </c>
      <c r="N3153">
        <f t="shared" ca="1" si="149"/>
        <v>876</v>
      </c>
    </row>
    <row r="3154" spans="1:14" x14ac:dyDescent="0.25">
      <c r="A3154" t="s">
        <v>6940</v>
      </c>
      <c r="B3154">
        <v>406.07</v>
      </c>
      <c r="C3154" t="s">
        <v>5065</v>
      </c>
      <c r="D3154">
        <v>17.14</v>
      </c>
      <c r="E3154">
        <v>347</v>
      </c>
      <c r="F3154">
        <v>2</v>
      </c>
      <c r="G3154" s="2">
        <v>45514.829328703701</v>
      </c>
      <c r="H3154" s="2">
        <v>45035.261134259257</v>
      </c>
      <c r="I3154" s="18">
        <v>0.499</v>
      </c>
      <c r="J3154">
        <v>0.36499999999999999</v>
      </c>
      <c r="K3154" t="s">
        <v>41</v>
      </c>
      <c r="L3154" s="34" t="str">
        <f t="shared" si="147"/>
        <v>0-20%</v>
      </c>
      <c r="M3154" t="str">
        <f t="shared" si="148"/>
        <v>20-40%</v>
      </c>
      <c r="N3154">
        <f t="shared" ca="1" si="149"/>
        <v>977</v>
      </c>
    </row>
    <row r="3155" spans="1:14" x14ac:dyDescent="0.25">
      <c r="A3155" t="s">
        <v>6941</v>
      </c>
      <c r="B3155">
        <v>1540.96</v>
      </c>
      <c r="C3155" t="s">
        <v>5064</v>
      </c>
      <c r="D3155">
        <v>50.8</v>
      </c>
      <c r="E3155">
        <v>544</v>
      </c>
      <c r="F3155">
        <v>5</v>
      </c>
      <c r="G3155" s="2">
        <v>45098.386944444443</v>
      </c>
      <c r="H3155" s="2">
        <v>45528.186898148153</v>
      </c>
      <c r="I3155" s="18">
        <v>0.30399999999999999</v>
      </c>
      <c r="J3155">
        <v>0.23300000000000001</v>
      </c>
      <c r="K3155" t="s">
        <v>32</v>
      </c>
      <c r="L3155" s="34" t="str">
        <f t="shared" si="147"/>
        <v>40-60%</v>
      </c>
      <c r="M3155" t="str">
        <f t="shared" si="148"/>
        <v>20-40%</v>
      </c>
      <c r="N3155">
        <f t="shared" ca="1" si="149"/>
        <v>484</v>
      </c>
    </row>
    <row r="3156" spans="1:14" x14ac:dyDescent="0.25">
      <c r="A3156" t="s">
        <v>6942</v>
      </c>
      <c r="B3156">
        <v>478.14</v>
      </c>
      <c r="C3156" t="s">
        <v>5066</v>
      </c>
      <c r="D3156">
        <v>17.079999999999998</v>
      </c>
      <c r="E3156">
        <v>600</v>
      </c>
      <c r="F3156">
        <v>2</v>
      </c>
      <c r="G3156" s="2">
        <v>45617.700925925928</v>
      </c>
      <c r="H3156" s="2">
        <v>45507.069479166668</v>
      </c>
      <c r="I3156" s="18">
        <v>0.251</v>
      </c>
      <c r="J3156">
        <v>0.52300000000000002</v>
      </c>
      <c r="K3156" t="s">
        <v>61</v>
      </c>
      <c r="L3156" s="34" t="str">
        <f t="shared" si="147"/>
        <v>0-20%</v>
      </c>
      <c r="M3156" t="str">
        <f t="shared" si="148"/>
        <v>40-60%</v>
      </c>
      <c r="N3156">
        <f t="shared" ca="1" si="149"/>
        <v>505</v>
      </c>
    </row>
    <row r="3157" spans="1:14" x14ac:dyDescent="0.25">
      <c r="A3157" t="s">
        <v>6943</v>
      </c>
      <c r="B3157">
        <v>1341.72</v>
      </c>
      <c r="C3157" t="s">
        <v>5064</v>
      </c>
      <c r="D3157">
        <v>5.5</v>
      </c>
      <c r="E3157">
        <v>535</v>
      </c>
      <c r="F3157">
        <v>2</v>
      </c>
      <c r="G3157" s="2">
        <v>45517.728275462963</v>
      </c>
      <c r="H3157" s="2">
        <v>45344.243148148147</v>
      </c>
      <c r="I3157" s="18">
        <v>0.115</v>
      </c>
      <c r="J3157">
        <v>0.60399999999999998</v>
      </c>
      <c r="K3157" t="s">
        <v>32</v>
      </c>
      <c r="L3157" s="34" t="str">
        <f t="shared" si="147"/>
        <v>0-20%</v>
      </c>
      <c r="M3157" t="str">
        <f t="shared" si="148"/>
        <v>60-80%</v>
      </c>
      <c r="N3157">
        <f t="shared" ca="1" si="149"/>
        <v>668</v>
      </c>
    </row>
    <row r="3158" spans="1:14" x14ac:dyDescent="0.25">
      <c r="A3158" t="s">
        <v>6944</v>
      </c>
      <c r="B3158">
        <v>2107</v>
      </c>
      <c r="C3158" t="s">
        <v>5064</v>
      </c>
      <c r="D3158">
        <v>27.42</v>
      </c>
      <c r="E3158">
        <v>769</v>
      </c>
      <c r="F3158">
        <v>3</v>
      </c>
      <c r="G3158" s="2">
        <v>45346.399884259263</v>
      </c>
      <c r="H3158" s="2">
        <v>45519.639849537038</v>
      </c>
      <c r="I3158" s="18">
        <v>0.68400000000000005</v>
      </c>
      <c r="J3158">
        <v>0.11</v>
      </c>
      <c r="K3158" t="s">
        <v>41</v>
      </c>
      <c r="L3158" s="34" t="str">
        <f t="shared" si="147"/>
        <v>20-40%</v>
      </c>
      <c r="M3158" t="str">
        <f t="shared" si="148"/>
        <v>0-20%</v>
      </c>
      <c r="N3158">
        <f t="shared" ca="1" si="149"/>
        <v>493</v>
      </c>
    </row>
    <row r="3159" spans="1:14" x14ac:dyDescent="0.25">
      <c r="A3159" t="s">
        <v>6945</v>
      </c>
      <c r="B3159">
        <v>1595.81</v>
      </c>
      <c r="C3159" t="s">
        <v>5064</v>
      </c>
      <c r="D3159">
        <v>7.5</v>
      </c>
      <c r="E3159">
        <v>446</v>
      </c>
      <c r="F3159">
        <v>1</v>
      </c>
      <c r="G3159" s="2">
        <v>44947.560810185183</v>
      </c>
      <c r="H3159" s="2">
        <v>45070.448414351849</v>
      </c>
      <c r="I3159" s="18">
        <v>0.55300000000000005</v>
      </c>
      <c r="J3159">
        <v>0.496</v>
      </c>
      <c r="K3159" t="s">
        <v>106</v>
      </c>
      <c r="L3159" s="34" t="str">
        <f t="shared" si="147"/>
        <v>0-20%</v>
      </c>
      <c r="M3159" t="str">
        <f t="shared" si="148"/>
        <v>40-60%</v>
      </c>
      <c r="N3159">
        <f t="shared" ca="1" si="149"/>
        <v>942</v>
      </c>
    </row>
    <row r="3160" spans="1:14" x14ac:dyDescent="0.25">
      <c r="A3160" t="s">
        <v>6946</v>
      </c>
      <c r="B3160">
        <v>662.78</v>
      </c>
      <c r="C3160" t="s">
        <v>5065</v>
      </c>
      <c r="D3160">
        <v>28.51</v>
      </c>
      <c r="E3160">
        <v>489</v>
      </c>
      <c r="F3160">
        <v>1</v>
      </c>
      <c r="G3160" s="2">
        <v>45452.23364583333</v>
      </c>
      <c r="H3160" s="2">
        <v>45396.075462962966</v>
      </c>
      <c r="I3160" s="18">
        <v>0.12</v>
      </c>
      <c r="J3160">
        <v>0.58599999999999997</v>
      </c>
      <c r="K3160" t="s">
        <v>41</v>
      </c>
      <c r="L3160" s="34" t="str">
        <f t="shared" si="147"/>
        <v>20-40%</v>
      </c>
      <c r="M3160" t="str">
        <f t="shared" si="148"/>
        <v>40-60%</v>
      </c>
      <c r="N3160">
        <f t="shared" ca="1" si="149"/>
        <v>616</v>
      </c>
    </row>
    <row r="3161" spans="1:14" x14ac:dyDescent="0.25">
      <c r="A3161" t="s">
        <v>6947</v>
      </c>
      <c r="B3161">
        <v>1230.5899999999999</v>
      </c>
      <c r="C3161" t="s">
        <v>5064</v>
      </c>
      <c r="D3161">
        <v>7.34</v>
      </c>
      <c r="E3161">
        <v>629</v>
      </c>
      <c r="F3161">
        <v>1</v>
      </c>
      <c r="G3161" s="2">
        <v>45481.348530092589</v>
      </c>
      <c r="H3161" s="2">
        <v>45461.882245370369</v>
      </c>
      <c r="I3161" s="18">
        <v>0.29699999999999999</v>
      </c>
      <c r="J3161">
        <v>0.28899999999999998</v>
      </c>
      <c r="K3161" t="s">
        <v>69</v>
      </c>
      <c r="L3161" s="34" t="str">
        <f t="shared" si="147"/>
        <v>0-20%</v>
      </c>
      <c r="M3161" t="str">
        <f t="shared" si="148"/>
        <v>20-40%</v>
      </c>
      <c r="N3161">
        <f t="shared" ca="1" si="149"/>
        <v>551</v>
      </c>
    </row>
    <row r="3162" spans="1:14" x14ac:dyDescent="0.25">
      <c r="A3162" t="s">
        <v>6948</v>
      </c>
      <c r="B3162">
        <v>1628.53</v>
      </c>
      <c r="C3162" t="s">
        <v>5064</v>
      </c>
      <c r="D3162">
        <v>2.44</v>
      </c>
      <c r="E3162">
        <v>831</v>
      </c>
      <c r="F3162">
        <v>1</v>
      </c>
      <c r="G3162" s="2">
        <v>45632.519074074073</v>
      </c>
      <c r="H3162" s="2">
        <v>45110.685046296298</v>
      </c>
      <c r="I3162" s="18">
        <v>0.36199999999999999</v>
      </c>
      <c r="J3162">
        <v>0.64200000000000002</v>
      </c>
      <c r="K3162" t="s">
        <v>52</v>
      </c>
      <c r="L3162" s="34" t="str">
        <f t="shared" si="147"/>
        <v>0-20%</v>
      </c>
      <c r="M3162" t="str">
        <f t="shared" si="148"/>
        <v>60-80%</v>
      </c>
      <c r="N3162">
        <f t="shared" ca="1" si="149"/>
        <v>902</v>
      </c>
    </row>
    <row r="3163" spans="1:14" x14ac:dyDescent="0.25">
      <c r="A3163" t="s">
        <v>6949</v>
      </c>
      <c r="B3163">
        <v>1751.66</v>
      </c>
      <c r="C3163" t="s">
        <v>5064</v>
      </c>
      <c r="D3163">
        <v>24.22</v>
      </c>
      <c r="E3163">
        <v>458</v>
      </c>
      <c r="F3163">
        <v>3</v>
      </c>
      <c r="G3163" s="2">
        <v>45140.550949074073</v>
      </c>
      <c r="H3163" s="2">
        <v>45107.489594907413</v>
      </c>
      <c r="I3163" s="18">
        <v>0.59499999999999997</v>
      </c>
      <c r="J3163">
        <v>0.64900000000000002</v>
      </c>
      <c r="K3163" t="s">
        <v>106</v>
      </c>
      <c r="L3163" s="34" t="str">
        <f t="shared" si="147"/>
        <v>20-40%</v>
      </c>
      <c r="M3163" t="str">
        <f t="shared" si="148"/>
        <v>60-80%</v>
      </c>
      <c r="N3163">
        <f t="shared" ca="1" si="149"/>
        <v>905</v>
      </c>
    </row>
    <row r="3164" spans="1:14" x14ac:dyDescent="0.25">
      <c r="A3164" t="s">
        <v>6950</v>
      </c>
      <c r="B3164">
        <v>4694.7700000000004</v>
      </c>
      <c r="C3164" t="s">
        <v>5066</v>
      </c>
      <c r="D3164">
        <v>20.079999999999998</v>
      </c>
      <c r="E3164">
        <v>486</v>
      </c>
      <c r="F3164">
        <v>1</v>
      </c>
      <c r="G3164" s="2">
        <v>45122.286226851851</v>
      </c>
      <c r="H3164" s="2">
        <v>45754.163159722222</v>
      </c>
      <c r="I3164" s="18">
        <v>0.505</v>
      </c>
      <c r="J3164">
        <v>8.5999999999999993E-2</v>
      </c>
      <c r="K3164" t="s">
        <v>64</v>
      </c>
      <c r="L3164" s="34" t="str">
        <f t="shared" si="147"/>
        <v>20-40%</v>
      </c>
      <c r="M3164" t="str">
        <f t="shared" si="148"/>
        <v>0-20%</v>
      </c>
      <c r="N3164">
        <f t="shared" ca="1" si="149"/>
        <v>258</v>
      </c>
    </row>
    <row r="3165" spans="1:14" x14ac:dyDescent="0.25">
      <c r="A3165" t="s">
        <v>6951</v>
      </c>
      <c r="B3165">
        <v>423.94</v>
      </c>
      <c r="C3165" t="s">
        <v>5064</v>
      </c>
      <c r="D3165">
        <v>6.94</v>
      </c>
      <c r="E3165">
        <v>863</v>
      </c>
      <c r="F3165">
        <v>2</v>
      </c>
      <c r="G3165" s="2">
        <v>45522.606319444443</v>
      </c>
      <c r="H3165" s="2">
        <v>45206.488993055558</v>
      </c>
      <c r="I3165" s="18">
        <v>0.20699999999999999</v>
      </c>
      <c r="J3165">
        <v>0.63500000000000001</v>
      </c>
      <c r="K3165" t="s">
        <v>32</v>
      </c>
      <c r="L3165" s="34" t="str">
        <f t="shared" si="147"/>
        <v>0-20%</v>
      </c>
      <c r="M3165" t="str">
        <f t="shared" si="148"/>
        <v>60-80%</v>
      </c>
      <c r="N3165">
        <f t="shared" ca="1" si="149"/>
        <v>806</v>
      </c>
    </row>
    <row r="3166" spans="1:14" x14ac:dyDescent="0.25">
      <c r="A3166" t="s">
        <v>6952</v>
      </c>
      <c r="B3166">
        <v>76.39</v>
      </c>
      <c r="C3166" t="s">
        <v>5067</v>
      </c>
      <c r="D3166">
        <v>2.2599999999999998</v>
      </c>
      <c r="E3166">
        <v>749</v>
      </c>
      <c r="F3166">
        <v>1</v>
      </c>
      <c r="G3166" s="2">
        <v>45919.426469907397</v>
      </c>
      <c r="H3166" s="2">
        <v>45601.936956018522</v>
      </c>
      <c r="I3166" s="18">
        <v>0.13600000000000001</v>
      </c>
      <c r="J3166">
        <v>0.13500000000000001</v>
      </c>
      <c r="K3166" t="s">
        <v>46</v>
      </c>
      <c r="L3166" s="34" t="str">
        <f t="shared" si="147"/>
        <v>0-20%</v>
      </c>
      <c r="M3166" t="str">
        <f t="shared" si="148"/>
        <v>0-20%</v>
      </c>
      <c r="N3166">
        <f t="shared" ca="1" si="149"/>
        <v>411</v>
      </c>
    </row>
    <row r="3167" spans="1:14" x14ac:dyDescent="0.25">
      <c r="A3167" t="s">
        <v>6953</v>
      </c>
      <c r="B3167">
        <v>1413.8</v>
      </c>
      <c r="C3167" t="s">
        <v>5067</v>
      </c>
      <c r="D3167">
        <v>19.14</v>
      </c>
      <c r="E3167">
        <v>844</v>
      </c>
      <c r="F3167">
        <v>1</v>
      </c>
      <c r="G3167" s="2">
        <v>45148.436979166669</v>
      </c>
      <c r="H3167" s="2">
        <v>45237.464409722219</v>
      </c>
      <c r="I3167" s="18">
        <v>0.23899999999999999</v>
      </c>
      <c r="J3167">
        <v>0.40799999999999997</v>
      </c>
      <c r="K3167" t="s">
        <v>35</v>
      </c>
      <c r="L3167" s="34" t="str">
        <f t="shared" si="147"/>
        <v>0-20%</v>
      </c>
      <c r="M3167" t="str">
        <f t="shared" si="148"/>
        <v>40-60%</v>
      </c>
      <c r="N3167">
        <f t="shared" ca="1" si="149"/>
        <v>775</v>
      </c>
    </row>
    <row r="3168" spans="1:14" x14ac:dyDescent="0.25">
      <c r="A3168" t="s">
        <v>6954</v>
      </c>
      <c r="B3168">
        <v>1204.6500000000001</v>
      </c>
      <c r="C3168" t="s">
        <v>5064</v>
      </c>
      <c r="D3168">
        <v>17.96</v>
      </c>
      <c r="E3168">
        <v>852</v>
      </c>
      <c r="F3168">
        <v>2</v>
      </c>
      <c r="G3168" s="2">
        <v>45430.156956018523</v>
      </c>
      <c r="H3168" s="2">
        <v>45609.464074074072</v>
      </c>
      <c r="I3168" s="18">
        <v>0.156</v>
      </c>
      <c r="J3168">
        <v>0.22900000000000001</v>
      </c>
      <c r="K3168" t="s">
        <v>106</v>
      </c>
      <c r="L3168" s="34" t="str">
        <f t="shared" si="147"/>
        <v>0-20%</v>
      </c>
      <c r="M3168" t="str">
        <f t="shared" si="148"/>
        <v>20-40%</v>
      </c>
      <c r="N3168">
        <f t="shared" ca="1" si="149"/>
        <v>403</v>
      </c>
    </row>
    <row r="3169" spans="1:14" x14ac:dyDescent="0.25">
      <c r="A3169" t="s">
        <v>6955</v>
      </c>
      <c r="B3169">
        <v>107.4</v>
      </c>
      <c r="C3169" t="s">
        <v>5064</v>
      </c>
      <c r="D3169">
        <v>30.67</v>
      </c>
      <c r="E3169">
        <v>508</v>
      </c>
      <c r="F3169">
        <v>2</v>
      </c>
      <c r="G3169" s="2">
        <v>45445.79415509259</v>
      </c>
      <c r="H3169" s="2">
        <v>45124.5940625</v>
      </c>
      <c r="I3169" s="18">
        <v>0.55800000000000005</v>
      </c>
      <c r="J3169">
        <v>0.34399999999999997</v>
      </c>
      <c r="K3169" t="s">
        <v>32</v>
      </c>
      <c r="L3169" s="34" t="str">
        <f t="shared" si="147"/>
        <v>20-40%</v>
      </c>
      <c r="M3169" t="str">
        <f t="shared" si="148"/>
        <v>20-40%</v>
      </c>
      <c r="N3169">
        <f t="shared" ca="1" si="149"/>
        <v>888</v>
      </c>
    </row>
    <row r="3170" spans="1:14" x14ac:dyDescent="0.25">
      <c r="A3170" t="s">
        <v>6956</v>
      </c>
      <c r="B3170">
        <v>1220.48</v>
      </c>
      <c r="C3170" t="s">
        <v>5064</v>
      </c>
      <c r="D3170">
        <v>14.19</v>
      </c>
      <c r="E3170">
        <v>407</v>
      </c>
      <c r="F3170">
        <v>2</v>
      </c>
      <c r="G3170" s="2">
        <v>45729.267060185193</v>
      </c>
      <c r="H3170" s="2">
        <v>46051.036238425928</v>
      </c>
      <c r="I3170" s="18">
        <v>0.54900000000000004</v>
      </c>
      <c r="J3170">
        <v>0.252</v>
      </c>
      <c r="K3170" t="s">
        <v>52</v>
      </c>
      <c r="L3170" s="34" t="str">
        <f t="shared" si="147"/>
        <v>0-20%</v>
      </c>
      <c r="M3170" t="str">
        <f t="shared" si="148"/>
        <v>20-40%</v>
      </c>
      <c r="N3170">
        <f t="shared" ca="1" si="149"/>
        <v>0</v>
      </c>
    </row>
    <row r="3171" spans="1:14" x14ac:dyDescent="0.25">
      <c r="A3171" t="s">
        <v>6957</v>
      </c>
      <c r="B3171">
        <v>3136.1</v>
      </c>
      <c r="C3171" t="s">
        <v>5064</v>
      </c>
      <c r="D3171">
        <v>30.62</v>
      </c>
      <c r="E3171">
        <v>460</v>
      </c>
      <c r="F3171">
        <v>1</v>
      </c>
      <c r="G3171" s="2">
        <v>45262.646655092591</v>
      </c>
      <c r="H3171" s="2">
        <v>45647.644456018519</v>
      </c>
      <c r="I3171" s="18">
        <v>0.16</v>
      </c>
      <c r="J3171">
        <v>0.54400000000000004</v>
      </c>
      <c r="K3171" t="s">
        <v>28</v>
      </c>
      <c r="L3171" s="34" t="str">
        <f t="shared" si="147"/>
        <v>20-40%</v>
      </c>
      <c r="M3171" t="str">
        <f t="shared" si="148"/>
        <v>40-60%</v>
      </c>
      <c r="N3171">
        <f t="shared" ca="1" si="149"/>
        <v>365</v>
      </c>
    </row>
    <row r="3172" spans="1:14" x14ac:dyDescent="0.25">
      <c r="A3172" t="s">
        <v>6958</v>
      </c>
      <c r="B3172">
        <v>119.95</v>
      </c>
      <c r="C3172" t="s">
        <v>5064</v>
      </c>
      <c r="D3172">
        <v>6.63</v>
      </c>
      <c r="E3172">
        <v>593</v>
      </c>
      <c r="F3172">
        <v>1</v>
      </c>
      <c r="G3172" s="2">
        <v>45600.466053240743</v>
      </c>
      <c r="H3172" s="2">
        <v>45780.088726851849</v>
      </c>
      <c r="I3172" s="18">
        <v>0.04</v>
      </c>
      <c r="J3172">
        <v>0.318</v>
      </c>
      <c r="K3172" t="s">
        <v>28</v>
      </c>
      <c r="L3172" s="34" t="str">
        <f t="shared" si="147"/>
        <v>0-20%</v>
      </c>
      <c r="M3172" t="str">
        <f t="shared" si="148"/>
        <v>20-40%</v>
      </c>
      <c r="N3172">
        <f t="shared" ca="1" si="149"/>
        <v>232</v>
      </c>
    </row>
    <row r="3173" spans="1:14" x14ac:dyDescent="0.25">
      <c r="A3173" t="s">
        <v>6959</v>
      </c>
      <c r="B3173">
        <v>4362.49</v>
      </c>
      <c r="C3173" t="s">
        <v>5067</v>
      </c>
      <c r="D3173">
        <v>13.09</v>
      </c>
      <c r="E3173">
        <v>384</v>
      </c>
      <c r="F3173">
        <v>3</v>
      </c>
      <c r="G3173" s="2">
        <v>45465.820034722223</v>
      </c>
      <c r="H3173" s="2">
        <v>45550.423981481479</v>
      </c>
      <c r="I3173" s="18">
        <v>0.26700000000000002</v>
      </c>
      <c r="J3173">
        <v>0.27700000000000002</v>
      </c>
      <c r="K3173" t="s">
        <v>106</v>
      </c>
      <c r="L3173" s="34" t="str">
        <f t="shared" si="147"/>
        <v>0-20%</v>
      </c>
      <c r="M3173" t="str">
        <f t="shared" si="148"/>
        <v>20-40%</v>
      </c>
      <c r="N3173">
        <f t="shared" ca="1" si="149"/>
        <v>462</v>
      </c>
    </row>
    <row r="3174" spans="1:14" x14ac:dyDescent="0.25">
      <c r="A3174" t="s">
        <v>6960</v>
      </c>
      <c r="B3174">
        <v>170.78</v>
      </c>
      <c r="C3174" t="s">
        <v>5064</v>
      </c>
      <c r="D3174">
        <v>14.39</v>
      </c>
      <c r="E3174">
        <v>547</v>
      </c>
      <c r="F3174">
        <v>2</v>
      </c>
      <c r="G3174" s="2">
        <v>45101.351238425923</v>
      </c>
      <c r="H3174" s="2">
        <v>45047.684421296297</v>
      </c>
      <c r="I3174" s="18">
        <v>0.378</v>
      </c>
      <c r="J3174">
        <v>0.45</v>
      </c>
      <c r="K3174" t="s">
        <v>86</v>
      </c>
      <c r="L3174" s="34" t="str">
        <f t="shared" si="147"/>
        <v>0-20%</v>
      </c>
      <c r="M3174" t="str">
        <f t="shared" si="148"/>
        <v>40-60%</v>
      </c>
      <c r="N3174">
        <f t="shared" ca="1" si="149"/>
        <v>965</v>
      </c>
    </row>
    <row r="3175" spans="1:14" x14ac:dyDescent="0.25">
      <c r="A3175" t="s">
        <v>6961</v>
      </c>
      <c r="B3175">
        <v>435.24</v>
      </c>
      <c r="C3175" t="s">
        <v>5064</v>
      </c>
      <c r="D3175">
        <v>9.7100000000000009</v>
      </c>
      <c r="E3175">
        <v>849</v>
      </c>
      <c r="F3175">
        <v>3</v>
      </c>
      <c r="G3175" s="2">
        <v>45051.117418981477</v>
      </c>
      <c r="H3175" s="2">
        <v>45762.876481481479</v>
      </c>
      <c r="I3175" s="18">
        <v>0.28000000000000003</v>
      </c>
      <c r="J3175">
        <v>0.157</v>
      </c>
      <c r="K3175" t="s">
        <v>61</v>
      </c>
      <c r="L3175" s="34" t="str">
        <f t="shared" si="147"/>
        <v>0-20%</v>
      </c>
      <c r="M3175" t="str">
        <f t="shared" si="148"/>
        <v>0-20%</v>
      </c>
      <c r="N3175">
        <f t="shared" ca="1" si="149"/>
        <v>250</v>
      </c>
    </row>
    <row r="3176" spans="1:14" x14ac:dyDescent="0.25">
      <c r="A3176" t="s">
        <v>6962</v>
      </c>
      <c r="B3176">
        <v>580.84</v>
      </c>
      <c r="C3176" t="s">
        <v>5064</v>
      </c>
      <c r="D3176">
        <v>15.62</v>
      </c>
      <c r="E3176">
        <v>380</v>
      </c>
      <c r="F3176">
        <v>2</v>
      </c>
      <c r="G3176" s="2">
        <v>45722.21365740741</v>
      </c>
      <c r="H3176" s="2">
        <v>44931.961539351847</v>
      </c>
      <c r="I3176" s="18">
        <v>0.161</v>
      </c>
      <c r="J3176">
        <v>5.8999999999999997E-2</v>
      </c>
      <c r="K3176" t="s">
        <v>89</v>
      </c>
      <c r="L3176" s="34" t="str">
        <f t="shared" si="147"/>
        <v>0-20%</v>
      </c>
      <c r="M3176" t="str">
        <f t="shared" si="148"/>
        <v>0-20%</v>
      </c>
      <c r="N3176">
        <f t="shared" ca="1" si="149"/>
        <v>1081</v>
      </c>
    </row>
    <row r="3177" spans="1:14" x14ac:dyDescent="0.25">
      <c r="A3177" t="s">
        <v>6963</v>
      </c>
      <c r="B3177">
        <v>1264.9000000000001</v>
      </c>
      <c r="C3177" t="s">
        <v>5064</v>
      </c>
      <c r="D3177">
        <v>19.899999999999999</v>
      </c>
      <c r="E3177">
        <v>340</v>
      </c>
      <c r="F3177">
        <v>2</v>
      </c>
      <c r="G3177" s="2">
        <v>45674.950104166674</v>
      </c>
      <c r="H3177" s="2">
        <v>45844.057673611111</v>
      </c>
      <c r="I3177" s="18">
        <v>3.5000000000000003E-2</v>
      </c>
      <c r="J3177">
        <v>0.38700000000000001</v>
      </c>
      <c r="K3177" t="s">
        <v>35</v>
      </c>
      <c r="L3177" s="34" t="str">
        <f t="shared" si="147"/>
        <v>0-20%</v>
      </c>
      <c r="M3177" t="str">
        <f t="shared" si="148"/>
        <v>20-40%</v>
      </c>
      <c r="N3177">
        <f t="shared" ca="1" si="149"/>
        <v>168</v>
      </c>
    </row>
    <row r="3178" spans="1:14" x14ac:dyDescent="0.25">
      <c r="A3178" t="s">
        <v>6964</v>
      </c>
      <c r="B3178">
        <v>253.89</v>
      </c>
      <c r="C3178" t="s">
        <v>5067</v>
      </c>
      <c r="D3178">
        <v>23.69</v>
      </c>
      <c r="E3178">
        <v>305</v>
      </c>
      <c r="F3178">
        <v>1</v>
      </c>
      <c r="G3178" s="2">
        <v>45167.700497685182</v>
      </c>
      <c r="H3178" s="2">
        <v>45113.782222222217</v>
      </c>
      <c r="I3178" s="18">
        <v>0.17199999999999999</v>
      </c>
      <c r="J3178">
        <v>0.20399999999999999</v>
      </c>
      <c r="K3178" t="s">
        <v>32</v>
      </c>
      <c r="L3178" s="34" t="str">
        <f t="shared" si="147"/>
        <v>20-40%</v>
      </c>
      <c r="M3178" t="str">
        <f t="shared" si="148"/>
        <v>20-40%</v>
      </c>
      <c r="N3178">
        <f t="shared" ca="1" si="149"/>
        <v>899</v>
      </c>
    </row>
    <row r="3179" spans="1:14" x14ac:dyDescent="0.25">
      <c r="A3179" t="s">
        <v>6965</v>
      </c>
      <c r="B3179">
        <v>2546.36</v>
      </c>
      <c r="C3179" t="s">
        <v>5064</v>
      </c>
      <c r="D3179">
        <v>6.88</v>
      </c>
      <c r="E3179">
        <v>781</v>
      </c>
      <c r="F3179">
        <v>2</v>
      </c>
      <c r="G3179" s="2">
        <v>45718.092037037037</v>
      </c>
      <c r="H3179" s="2">
        <v>45421.284594907411</v>
      </c>
      <c r="I3179" s="18">
        <v>0.29399999999999998</v>
      </c>
      <c r="J3179">
        <v>0.249</v>
      </c>
      <c r="K3179" t="s">
        <v>86</v>
      </c>
      <c r="L3179" s="34" t="str">
        <f t="shared" si="147"/>
        <v>0-20%</v>
      </c>
      <c r="M3179" t="str">
        <f t="shared" si="148"/>
        <v>20-40%</v>
      </c>
      <c r="N3179">
        <f t="shared" ca="1" si="149"/>
        <v>591</v>
      </c>
    </row>
    <row r="3180" spans="1:14" x14ac:dyDescent="0.25">
      <c r="A3180" t="s">
        <v>6966</v>
      </c>
      <c r="B3180">
        <v>139.80000000000001</v>
      </c>
      <c r="C3180" t="s">
        <v>5064</v>
      </c>
      <c r="D3180">
        <v>1.82</v>
      </c>
      <c r="E3180">
        <v>348</v>
      </c>
      <c r="F3180">
        <v>2</v>
      </c>
      <c r="G3180" s="2">
        <v>44974.626840277779</v>
      </c>
      <c r="H3180" s="2">
        <v>45819.638414351852</v>
      </c>
      <c r="I3180" s="18">
        <v>0.55900000000000005</v>
      </c>
      <c r="J3180">
        <v>0.39300000000000002</v>
      </c>
      <c r="K3180" t="s">
        <v>64</v>
      </c>
      <c r="L3180" s="34" t="str">
        <f t="shared" si="147"/>
        <v>0-20%</v>
      </c>
      <c r="M3180" t="str">
        <f t="shared" si="148"/>
        <v>20-40%</v>
      </c>
      <c r="N3180">
        <f t="shared" ca="1" si="149"/>
        <v>193</v>
      </c>
    </row>
    <row r="3181" spans="1:14" x14ac:dyDescent="0.25">
      <c r="A3181" t="s">
        <v>6967</v>
      </c>
      <c r="B3181">
        <v>1124.81</v>
      </c>
      <c r="C3181" t="s">
        <v>5066</v>
      </c>
      <c r="D3181">
        <v>2.04</v>
      </c>
      <c r="E3181">
        <v>485</v>
      </c>
      <c r="F3181">
        <v>1</v>
      </c>
      <c r="G3181" s="2">
        <v>45161.382303240738</v>
      </c>
      <c r="H3181" s="2">
        <v>45055.792893518519</v>
      </c>
      <c r="I3181" s="18">
        <v>0.14699999999999999</v>
      </c>
      <c r="J3181">
        <v>0.35299999999999998</v>
      </c>
      <c r="K3181" t="s">
        <v>64</v>
      </c>
      <c r="L3181" s="34" t="str">
        <f t="shared" si="147"/>
        <v>0-20%</v>
      </c>
      <c r="M3181" t="str">
        <f t="shared" si="148"/>
        <v>20-40%</v>
      </c>
      <c r="N3181">
        <f t="shared" ca="1" si="149"/>
        <v>957</v>
      </c>
    </row>
    <row r="3182" spans="1:14" x14ac:dyDescent="0.25">
      <c r="A3182" t="s">
        <v>6968</v>
      </c>
      <c r="B3182">
        <v>1103.49</v>
      </c>
      <c r="C3182" t="s">
        <v>5067</v>
      </c>
      <c r="D3182">
        <v>27.31</v>
      </c>
      <c r="E3182">
        <v>851</v>
      </c>
      <c r="F3182">
        <v>2</v>
      </c>
      <c r="G3182" s="2">
        <v>45111.02002314815</v>
      </c>
      <c r="H3182" s="2">
        <v>44971.023692129631</v>
      </c>
      <c r="I3182" s="18">
        <v>0.20200000000000001</v>
      </c>
      <c r="J3182">
        <v>0.70199999999999996</v>
      </c>
      <c r="K3182" t="s">
        <v>54</v>
      </c>
      <c r="L3182" s="34" t="str">
        <f t="shared" si="147"/>
        <v>20-40%</v>
      </c>
      <c r="M3182" t="str">
        <f t="shared" si="148"/>
        <v>60-80%</v>
      </c>
      <c r="N3182">
        <f t="shared" ca="1" si="149"/>
        <v>1041</v>
      </c>
    </row>
    <row r="3183" spans="1:14" x14ac:dyDescent="0.25">
      <c r="A3183" t="s">
        <v>6969</v>
      </c>
      <c r="B3183">
        <v>733.45</v>
      </c>
      <c r="C3183" t="s">
        <v>5067</v>
      </c>
      <c r="D3183">
        <v>11.34</v>
      </c>
      <c r="E3183">
        <v>334</v>
      </c>
      <c r="F3183">
        <v>2</v>
      </c>
      <c r="G3183" s="2">
        <v>45235.480370370373</v>
      </c>
      <c r="H3183" s="2">
        <v>44956.01935185185</v>
      </c>
      <c r="I3183" s="18">
        <v>0.20699999999999999</v>
      </c>
      <c r="J3183">
        <v>0.81499999999999995</v>
      </c>
      <c r="K3183" t="s">
        <v>50</v>
      </c>
      <c r="L3183" s="34" t="str">
        <f t="shared" si="147"/>
        <v>0-20%</v>
      </c>
      <c r="M3183" t="str">
        <f t="shared" si="148"/>
        <v>&gt;80%</v>
      </c>
      <c r="N3183">
        <f t="shared" ca="1" si="149"/>
        <v>1056</v>
      </c>
    </row>
    <row r="3184" spans="1:14" x14ac:dyDescent="0.25">
      <c r="A3184" t="s">
        <v>6970</v>
      </c>
      <c r="B3184">
        <v>426.43</v>
      </c>
      <c r="C3184" t="s">
        <v>5065</v>
      </c>
      <c r="D3184">
        <v>5.44</v>
      </c>
      <c r="E3184">
        <v>755</v>
      </c>
      <c r="F3184">
        <v>2</v>
      </c>
      <c r="G3184" s="2">
        <v>45312.310613425929</v>
      </c>
      <c r="H3184" s="2">
        <v>45861.906909722216</v>
      </c>
      <c r="I3184" s="18">
        <v>0.34599999999999997</v>
      </c>
      <c r="J3184">
        <v>0.74399999999999999</v>
      </c>
      <c r="K3184" t="s">
        <v>86</v>
      </c>
      <c r="L3184" s="34" t="str">
        <f t="shared" si="147"/>
        <v>0-20%</v>
      </c>
      <c r="M3184" t="str">
        <f t="shared" si="148"/>
        <v>60-80%</v>
      </c>
      <c r="N3184">
        <f t="shared" ca="1" si="149"/>
        <v>151</v>
      </c>
    </row>
    <row r="3185" spans="1:14" x14ac:dyDescent="0.25">
      <c r="A3185" t="s">
        <v>6971</v>
      </c>
      <c r="B3185">
        <v>1155.52</v>
      </c>
      <c r="C3185" t="s">
        <v>5064</v>
      </c>
      <c r="D3185">
        <v>31.14</v>
      </c>
      <c r="E3185">
        <v>750</v>
      </c>
      <c r="F3185">
        <v>2</v>
      </c>
      <c r="G3185" s="2">
        <v>45487.511655092603</v>
      </c>
      <c r="H3185" s="2">
        <v>45929.503750000003</v>
      </c>
      <c r="I3185" s="18">
        <v>0.29599999999999999</v>
      </c>
      <c r="J3185">
        <v>0.378</v>
      </c>
      <c r="K3185" t="s">
        <v>35</v>
      </c>
      <c r="L3185" s="34" t="str">
        <f t="shared" si="147"/>
        <v>20-40%</v>
      </c>
      <c r="M3185" t="str">
        <f t="shared" si="148"/>
        <v>20-40%</v>
      </c>
      <c r="N3185">
        <f t="shared" ca="1" si="149"/>
        <v>83</v>
      </c>
    </row>
    <row r="3186" spans="1:14" x14ac:dyDescent="0.25">
      <c r="A3186" t="s">
        <v>6972</v>
      </c>
      <c r="B3186">
        <v>397.49</v>
      </c>
      <c r="C3186" t="s">
        <v>5064</v>
      </c>
      <c r="D3186">
        <v>0.97</v>
      </c>
      <c r="E3186">
        <v>798</v>
      </c>
      <c r="F3186">
        <v>2</v>
      </c>
      <c r="G3186" s="2">
        <v>45650.619780092587</v>
      </c>
      <c r="H3186" s="2">
        <v>45685.400393518517</v>
      </c>
      <c r="I3186" s="18">
        <v>0.44600000000000001</v>
      </c>
      <c r="J3186">
        <v>0.59599999999999997</v>
      </c>
      <c r="K3186" t="s">
        <v>50</v>
      </c>
      <c r="L3186" s="34" t="str">
        <f t="shared" si="147"/>
        <v>0-20%</v>
      </c>
      <c r="M3186" t="str">
        <f t="shared" si="148"/>
        <v>40-60%</v>
      </c>
      <c r="N3186">
        <f t="shared" ca="1" si="149"/>
        <v>327</v>
      </c>
    </row>
    <row r="3187" spans="1:14" x14ac:dyDescent="0.25">
      <c r="A3187" t="s">
        <v>6973</v>
      </c>
      <c r="B3187">
        <v>536.54999999999995</v>
      </c>
      <c r="C3187" t="s">
        <v>5066</v>
      </c>
      <c r="D3187">
        <v>11.58</v>
      </c>
      <c r="E3187">
        <v>682</v>
      </c>
      <c r="F3187">
        <v>1</v>
      </c>
      <c r="G3187" s="2">
        <v>45889.896666666667</v>
      </c>
      <c r="H3187" s="2">
        <v>45615.358831018522</v>
      </c>
      <c r="I3187" s="18">
        <v>0.27</v>
      </c>
      <c r="J3187">
        <v>0.497</v>
      </c>
      <c r="K3187" t="s">
        <v>39</v>
      </c>
      <c r="L3187" s="34" t="str">
        <f t="shared" si="147"/>
        <v>0-20%</v>
      </c>
      <c r="M3187" t="str">
        <f t="shared" si="148"/>
        <v>40-60%</v>
      </c>
      <c r="N3187">
        <f t="shared" ca="1" si="149"/>
        <v>397</v>
      </c>
    </row>
    <row r="3188" spans="1:14" x14ac:dyDescent="0.25">
      <c r="A3188" t="s">
        <v>6974</v>
      </c>
      <c r="B3188">
        <v>2880.77</v>
      </c>
      <c r="C3188" t="s">
        <v>5064</v>
      </c>
      <c r="D3188">
        <v>19.88</v>
      </c>
      <c r="E3188">
        <v>514</v>
      </c>
      <c r="F3188">
        <v>3</v>
      </c>
      <c r="G3188" s="2">
        <v>45159.570787037039</v>
      </c>
      <c r="H3188" s="2">
        <v>45481.26189814815</v>
      </c>
      <c r="I3188" s="18">
        <v>0.34499999999999997</v>
      </c>
      <c r="J3188">
        <v>0.63600000000000001</v>
      </c>
      <c r="K3188" t="s">
        <v>35</v>
      </c>
      <c r="L3188" s="34" t="str">
        <f t="shared" si="147"/>
        <v>0-20%</v>
      </c>
      <c r="M3188" t="str">
        <f t="shared" si="148"/>
        <v>60-80%</v>
      </c>
      <c r="N3188">
        <f t="shared" ca="1" si="149"/>
        <v>531</v>
      </c>
    </row>
    <row r="3189" spans="1:14" x14ac:dyDescent="0.25">
      <c r="A3189" t="s">
        <v>6975</v>
      </c>
      <c r="B3189">
        <v>1589.11</v>
      </c>
      <c r="C3189" t="s">
        <v>5067</v>
      </c>
      <c r="D3189">
        <v>6.99</v>
      </c>
      <c r="E3189">
        <v>368</v>
      </c>
      <c r="F3189">
        <v>1</v>
      </c>
      <c r="G3189" s="2">
        <v>45069.298692129632</v>
      </c>
      <c r="H3189" s="2">
        <v>45637.68209490741</v>
      </c>
      <c r="I3189" s="18">
        <v>0.14899999999999999</v>
      </c>
      <c r="J3189">
        <v>0.223</v>
      </c>
      <c r="K3189" t="s">
        <v>58</v>
      </c>
      <c r="L3189" s="34" t="str">
        <f t="shared" si="147"/>
        <v>0-20%</v>
      </c>
      <c r="M3189" t="str">
        <f t="shared" si="148"/>
        <v>20-40%</v>
      </c>
      <c r="N3189">
        <f t="shared" ca="1" si="149"/>
        <v>375</v>
      </c>
    </row>
    <row r="3190" spans="1:14" x14ac:dyDescent="0.25">
      <c r="A3190" t="s">
        <v>6976</v>
      </c>
      <c r="B3190">
        <v>165.41</v>
      </c>
      <c r="C3190" t="s">
        <v>5064</v>
      </c>
      <c r="D3190">
        <v>4.1900000000000004</v>
      </c>
      <c r="E3190">
        <v>641</v>
      </c>
      <c r="F3190">
        <v>4</v>
      </c>
      <c r="G3190" s="2">
        <v>45124.828113425923</v>
      </c>
      <c r="H3190" s="2">
        <v>45362.032685185193</v>
      </c>
      <c r="I3190" s="18">
        <v>0.10299999999999999</v>
      </c>
      <c r="J3190">
        <v>0.125</v>
      </c>
      <c r="K3190" t="s">
        <v>69</v>
      </c>
      <c r="L3190" s="34" t="str">
        <f t="shared" si="147"/>
        <v>0-20%</v>
      </c>
      <c r="M3190" t="str">
        <f t="shared" si="148"/>
        <v>0-20%</v>
      </c>
      <c r="N3190">
        <f t="shared" ca="1" si="149"/>
        <v>650</v>
      </c>
    </row>
    <row r="3191" spans="1:14" x14ac:dyDescent="0.25">
      <c r="A3191" t="s">
        <v>6977</v>
      </c>
      <c r="B3191">
        <v>1132.3399999999999</v>
      </c>
      <c r="C3191" t="s">
        <v>5064</v>
      </c>
      <c r="D3191">
        <v>2.44</v>
      </c>
      <c r="E3191">
        <v>694</v>
      </c>
      <c r="F3191">
        <v>2</v>
      </c>
      <c r="G3191" s="2">
        <v>45246.254641203697</v>
      </c>
      <c r="H3191" s="2">
        <v>45922.894629629627</v>
      </c>
      <c r="I3191" s="18">
        <v>0.437</v>
      </c>
      <c r="J3191">
        <v>0.37</v>
      </c>
      <c r="K3191" t="s">
        <v>39</v>
      </c>
      <c r="L3191" s="34" t="str">
        <f t="shared" si="147"/>
        <v>0-20%</v>
      </c>
      <c r="M3191" t="str">
        <f t="shared" si="148"/>
        <v>20-40%</v>
      </c>
      <c r="N3191">
        <f t="shared" ca="1" si="149"/>
        <v>90</v>
      </c>
    </row>
    <row r="3192" spans="1:14" x14ac:dyDescent="0.25">
      <c r="A3192" t="s">
        <v>6978</v>
      </c>
      <c r="B3192">
        <v>1868.99</v>
      </c>
      <c r="C3192" t="s">
        <v>5065</v>
      </c>
      <c r="D3192">
        <v>5.83</v>
      </c>
      <c r="E3192">
        <v>619</v>
      </c>
      <c r="F3192">
        <v>4</v>
      </c>
      <c r="G3192" s="2">
        <v>45642.565497685187</v>
      </c>
      <c r="H3192" s="2">
        <v>45319.253865740742</v>
      </c>
      <c r="I3192" s="18">
        <v>0.19600000000000001</v>
      </c>
      <c r="J3192">
        <v>0.54100000000000004</v>
      </c>
      <c r="K3192" t="s">
        <v>71</v>
      </c>
      <c r="L3192" s="34" t="str">
        <f t="shared" si="147"/>
        <v>0-20%</v>
      </c>
      <c r="M3192" t="str">
        <f t="shared" si="148"/>
        <v>40-60%</v>
      </c>
      <c r="N3192">
        <f t="shared" ca="1" si="149"/>
        <v>693</v>
      </c>
    </row>
    <row r="3193" spans="1:14" x14ac:dyDescent="0.25">
      <c r="A3193" t="s">
        <v>6979</v>
      </c>
      <c r="B3193">
        <v>2477.29</v>
      </c>
      <c r="C3193" t="s">
        <v>5066</v>
      </c>
      <c r="D3193">
        <v>31.54</v>
      </c>
      <c r="E3193">
        <v>460</v>
      </c>
      <c r="F3193">
        <v>1</v>
      </c>
      <c r="G3193" s="2">
        <v>45170.108888888892</v>
      </c>
      <c r="H3193" s="2">
        <v>45321.602453703701</v>
      </c>
      <c r="I3193" s="18">
        <v>0.122</v>
      </c>
      <c r="J3193">
        <v>0.52400000000000002</v>
      </c>
      <c r="K3193" t="s">
        <v>58</v>
      </c>
      <c r="L3193" s="34" t="str">
        <f t="shared" si="147"/>
        <v>20-40%</v>
      </c>
      <c r="M3193" t="str">
        <f t="shared" si="148"/>
        <v>40-60%</v>
      </c>
      <c r="N3193">
        <f t="shared" ca="1" si="149"/>
        <v>691</v>
      </c>
    </row>
    <row r="3194" spans="1:14" x14ac:dyDescent="0.25">
      <c r="A3194" t="s">
        <v>6980</v>
      </c>
      <c r="B3194">
        <v>1014.04</v>
      </c>
      <c r="C3194" t="s">
        <v>5064</v>
      </c>
      <c r="D3194">
        <v>3.58</v>
      </c>
      <c r="E3194">
        <v>515</v>
      </c>
      <c r="F3194">
        <v>1</v>
      </c>
      <c r="G3194" s="2">
        <v>45407.015023148153</v>
      </c>
      <c r="H3194" s="2">
        <v>45174.94462962963</v>
      </c>
      <c r="I3194" s="18">
        <v>0.60899999999999999</v>
      </c>
      <c r="J3194">
        <v>0.27800000000000002</v>
      </c>
      <c r="K3194" t="s">
        <v>46</v>
      </c>
      <c r="L3194" s="34" t="str">
        <f t="shared" si="147"/>
        <v>0-20%</v>
      </c>
      <c r="M3194" t="str">
        <f t="shared" si="148"/>
        <v>20-40%</v>
      </c>
      <c r="N3194">
        <f t="shared" ca="1" si="149"/>
        <v>838</v>
      </c>
    </row>
    <row r="3195" spans="1:14" x14ac:dyDescent="0.25">
      <c r="A3195" t="s">
        <v>6981</v>
      </c>
      <c r="B3195">
        <v>2032.53</v>
      </c>
      <c r="C3195" t="s">
        <v>5064</v>
      </c>
      <c r="D3195">
        <v>8.36</v>
      </c>
      <c r="E3195">
        <v>610</v>
      </c>
      <c r="F3195">
        <v>0</v>
      </c>
      <c r="G3195" s="2">
        <v>45697.474594907413</v>
      </c>
      <c r="H3195" s="2">
        <v>45681.062604166669</v>
      </c>
      <c r="I3195" s="18">
        <v>0.3</v>
      </c>
      <c r="J3195">
        <v>9.2999999999999999E-2</v>
      </c>
      <c r="K3195" t="s">
        <v>32</v>
      </c>
      <c r="L3195" s="34" t="str">
        <f t="shared" si="147"/>
        <v>0-20%</v>
      </c>
      <c r="M3195" t="str">
        <f t="shared" si="148"/>
        <v>0-20%</v>
      </c>
      <c r="N3195">
        <f t="shared" ca="1" si="149"/>
        <v>331</v>
      </c>
    </row>
    <row r="3196" spans="1:14" x14ac:dyDescent="0.25">
      <c r="A3196" t="s">
        <v>6982</v>
      </c>
      <c r="B3196">
        <v>2473.6799999999998</v>
      </c>
      <c r="C3196" t="s">
        <v>5064</v>
      </c>
      <c r="D3196">
        <v>11.04</v>
      </c>
      <c r="E3196">
        <v>887</v>
      </c>
      <c r="F3196">
        <v>1</v>
      </c>
      <c r="G3196" s="2">
        <v>45051.080057870371</v>
      </c>
      <c r="H3196" s="2">
        <v>44969.946134259262</v>
      </c>
      <c r="I3196" s="18">
        <v>0.186</v>
      </c>
      <c r="J3196">
        <v>0.29699999999999999</v>
      </c>
      <c r="K3196" t="s">
        <v>89</v>
      </c>
      <c r="L3196" s="34" t="str">
        <f t="shared" si="147"/>
        <v>0-20%</v>
      </c>
      <c r="M3196" t="str">
        <f t="shared" si="148"/>
        <v>20-40%</v>
      </c>
      <c r="N3196">
        <f t="shared" ca="1" si="149"/>
        <v>1043</v>
      </c>
    </row>
    <row r="3197" spans="1:14" x14ac:dyDescent="0.25">
      <c r="A3197" t="s">
        <v>6983</v>
      </c>
      <c r="B3197">
        <v>664.09</v>
      </c>
      <c r="C3197" t="s">
        <v>5064</v>
      </c>
      <c r="D3197">
        <v>3.1</v>
      </c>
      <c r="E3197">
        <v>305</v>
      </c>
      <c r="F3197">
        <v>1</v>
      </c>
      <c r="G3197" s="2">
        <v>45403.573877314811</v>
      </c>
      <c r="H3197" s="2">
        <v>45004.156805555547</v>
      </c>
      <c r="I3197" s="18">
        <v>0.219</v>
      </c>
      <c r="J3197">
        <v>0.31900000000000001</v>
      </c>
      <c r="K3197" t="s">
        <v>39</v>
      </c>
      <c r="L3197" s="34" t="str">
        <f t="shared" si="147"/>
        <v>0-20%</v>
      </c>
      <c r="M3197" t="str">
        <f t="shared" si="148"/>
        <v>20-40%</v>
      </c>
      <c r="N3197">
        <f t="shared" ca="1" si="149"/>
        <v>1008</v>
      </c>
    </row>
    <row r="3198" spans="1:14" x14ac:dyDescent="0.25">
      <c r="A3198" t="s">
        <v>6984</v>
      </c>
      <c r="B3198">
        <v>1206.55</v>
      </c>
      <c r="C3198" t="s">
        <v>5067</v>
      </c>
      <c r="D3198">
        <v>22.5</v>
      </c>
      <c r="E3198">
        <v>846</v>
      </c>
      <c r="F3198">
        <v>2</v>
      </c>
      <c r="G3198" s="2">
        <v>45134.643634259257</v>
      </c>
      <c r="H3198" s="2">
        <v>45953.340381944443</v>
      </c>
      <c r="I3198" s="18">
        <v>0.36399999999999999</v>
      </c>
      <c r="J3198">
        <v>0.377</v>
      </c>
      <c r="K3198" t="s">
        <v>41</v>
      </c>
      <c r="L3198" s="34" t="str">
        <f t="shared" si="147"/>
        <v>20-40%</v>
      </c>
      <c r="M3198" t="str">
        <f t="shared" si="148"/>
        <v>20-40%</v>
      </c>
      <c r="N3198">
        <f t="shared" ca="1" si="149"/>
        <v>59</v>
      </c>
    </row>
    <row r="3199" spans="1:14" x14ac:dyDescent="0.25">
      <c r="A3199" t="s">
        <v>6985</v>
      </c>
      <c r="B3199">
        <v>385.93</v>
      </c>
      <c r="C3199" t="s">
        <v>5066</v>
      </c>
      <c r="D3199">
        <v>6.34</v>
      </c>
      <c r="E3199">
        <v>897</v>
      </c>
      <c r="F3199">
        <v>0</v>
      </c>
      <c r="G3199" s="2">
        <v>44943.851307870369</v>
      </c>
      <c r="H3199" s="2">
        <v>45374.958634259259</v>
      </c>
      <c r="I3199" s="18">
        <v>0.20699999999999999</v>
      </c>
      <c r="J3199">
        <v>0.33800000000000002</v>
      </c>
      <c r="K3199" t="s">
        <v>66</v>
      </c>
      <c r="L3199" s="34" t="str">
        <f t="shared" si="147"/>
        <v>0-20%</v>
      </c>
      <c r="M3199" t="str">
        <f t="shared" si="148"/>
        <v>20-40%</v>
      </c>
      <c r="N3199">
        <f t="shared" ca="1" si="149"/>
        <v>638</v>
      </c>
    </row>
    <row r="3200" spans="1:14" x14ac:dyDescent="0.25">
      <c r="A3200" t="s">
        <v>6986</v>
      </c>
      <c r="B3200">
        <v>254.69</v>
      </c>
      <c r="C3200" t="s">
        <v>5065</v>
      </c>
      <c r="D3200">
        <v>6.93</v>
      </c>
      <c r="E3200">
        <v>789</v>
      </c>
      <c r="F3200">
        <v>1</v>
      </c>
      <c r="G3200" s="2">
        <v>45232.232789351852</v>
      </c>
      <c r="H3200" s="2">
        <v>45221.362870370373</v>
      </c>
      <c r="I3200" s="18">
        <v>0.115</v>
      </c>
      <c r="J3200">
        <v>0.254</v>
      </c>
      <c r="K3200" t="s">
        <v>39</v>
      </c>
      <c r="L3200" s="34" t="str">
        <f t="shared" si="147"/>
        <v>0-20%</v>
      </c>
      <c r="M3200" t="str">
        <f t="shared" si="148"/>
        <v>20-40%</v>
      </c>
      <c r="N3200">
        <f t="shared" ca="1" si="149"/>
        <v>791</v>
      </c>
    </row>
    <row r="3201" spans="1:14" x14ac:dyDescent="0.25">
      <c r="A3201" t="s">
        <v>6987</v>
      </c>
      <c r="B3201">
        <v>1268.04</v>
      </c>
      <c r="C3201" t="s">
        <v>5067</v>
      </c>
      <c r="D3201">
        <v>31.59</v>
      </c>
      <c r="E3201">
        <v>644</v>
      </c>
      <c r="F3201">
        <v>4</v>
      </c>
      <c r="G3201" s="2">
        <v>45415.57644675926</v>
      </c>
      <c r="H3201" s="2">
        <v>45952.110844907409</v>
      </c>
      <c r="I3201" s="18">
        <v>0.21</v>
      </c>
      <c r="J3201">
        <v>0.42299999999999999</v>
      </c>
      <c r="K3201" t="s">
        <v>41</v>
      </c>
      <c r="L3201" s="34" t="str">
        <f t="shared" si="147"/>
        <v>20-40%</v>
      </c>
      <c r="M3201" t="str">
        <f t="shared" si="148"/>
        <v>40-60%</v>
      </c>
      <c r="N3201">
        <f t="shared" ca="1" si="149"/>
        <v>60</v>
      </c>
    </row>
    <row r="3202" spans="1:14" x14ac:dyDescent="0.25">
      <c r="A3202" t="s">
        <v>6988</v>
      </c>
      <c r="B3202">
        <v>67.489999999999995</v>
      </c>
      <c r="C3202" t="s">
        <v>5066</v>
      </c>
      <c r="D3202">
        <v>0.23</v>
      </c>
      <c r="E3202">
        <v>813</v>
      </c>
      <c r="F3202">
        <v>2</v>
      </c>
      <c r="G3202" s="2">
        <v>45215.377326388887</v>
      </c>
      <c r="H3202" s="2">
        <v>44942.173750000002</v>
      </c>
      <c r="I3202" s="18">
        <v>0.39400000000000002</v>
      </c>
      <c r="J3202">
        <v>0.50600000000000001</v>
      </c>
      <c r="K3202" t="s">
        <v>106</v>
      </c>
      <c r="L3202" s="34" t="str">
        <f t="shared" si="147"/>
        <v>0-20%</v>
      </c>
      <c r="M3202" t="str">
        <f t="shared" si="148"/>
        <v>40-60%</v>
      </c>
      <c r="N3202">
        <f t="shared" ca="1" si="149"/>
        <v>1070</v>
      </c>
    </row>
    <row r="3203" spans="1:14" x14ac:dyDescent="0.25">
      <c r="A3203" t="s">
        <v>6989</v>
      </c>
      <c r="B3203">
        <v>73.36</v>
      </c>
      <c r="C3203" t="s">
        <v>5064</v>
      </c>
      <c r="D3203">
        <v>12.35</v>
      </c>
      <c r="E3203">
        <v>819</v>
      </c>
      <c r="F3203">
        <v>4</v>
      </c>
      <c r="G3203" s="2">
        <v>45630.910324074073</v>
      </c>
      <c r="H3203" s="2">
        <v>45373.485127314823</v>
      </c>
      <c r="I3203" s="18">
        <v>0.38900000000000001</v>
      </c>
      <c r="J3203">
        <v>0.20100000000000001</v>
      </c>
      <c r="K3203" t="s">
        <v>46</v>
      </c>
      <c r="L3203" s="34" t="str">
        <f t="shared" ref="L3203:L3266" si="150">IF(D3203 / 100 &lt;= 0.2,"0-20%",
IF(D3203 / 100 &lt;= 0.4,"20-40%",
IF(D3203 / 100 &lt;=0.6,"40-60%",
IF(D3203 / 100 &lt;= 0.8,"60-80%","&gt;80%"))))</f>
        <v>0-20%</v>
      </c>
      <c r="M3203" t="str">
        <f t="shared" ref="M3203:M3266" si="151">IF(J3203 &lt;= 0.2,"0-20%",
IF(J3203 &lt;= 0.4,"20-40%",
IF(J3203 &lt;=0.6,"40-60%",
IF(J3203 &lt;= 0.8,"60-80%","&gt;80%"))))</f>
        <v>20-40%</v>
      </c>
      <c r="N3203">
        <f t="shared" ref="N3203:N3266" ca="1" si="152">IF(_xlfn.DAYS(TODAY(),H3203) &gt; 0, _xlfn.DAYS(TODAY(),H3203), 0)</f>
        <v>639</v>
      </c>
    </row>
    <row r="3204" spans="1:14" x14ac:dyDescent="0.25">
      <c r="A3204" t="s">
        <v>6990</v>
      </c>
      <c r="B3204">
        <v>1106.9100000000001</v>
      </c>
      <c r="C3204" t="s">
        <v>5064</v>
      </c>
      <c r="D3204">
        <v>5.65</v>
      </c>
      <c r="E3204">
        <v>602</v>
      </c>
      <c r="F3204">
        <v>2</v>
      </c>
      <c r="G3204" s="2">
        <v>45774.949513888889</v>
      </c>
      <c r="H3204" s="2">
        <v>45804.579942129632</v>
      </c>
      <c r="I3204" s="18">
        <v>7.4999999999999997E-2</v>
      </c>
      <c r="J3204">
        <v>7.3999999999999996E-2</v>
      </c>
      <c r="K3204" t="s">
        <v>54</v>
      </c>
      <c r="L3204" s="34" t="str">
        <f t="shared" si="150"/>
        <v>0-20%</v>
      </c>
      <c r="M3204" t="str">
        <f t="shared" si="151"/>
        <v>0-20%</v>
      </c>
      <c r="N3204">
        <f t="shared" ca="1" si="152"/>
        <v>208</v>
      </c>
    </row>
    <row r="3205" spans="1:14" x14ac:dyDescent="0.25">
      <c r="A3205" t="s">
        <v>6991</v>
      </c>
      <c r="B3205">
        <v>3494.3</v>
      </c>
      <c r="C3205" t="s">
        <v>5064</v>
      </c>
      <c r="D3205">
        <v>30.15</v>
      </c>
      <c r="E3205">
        <v>671</v>
      </c>
      <c r="F3205">
        <v>3</v>
      </c>
      <c r="G3205" s="2">
        <v>45484.1096412037</v>
      </c>
      <c r="H3205" s="2">
        <v>45578.999189814807</v>
      </c>
      <c r="I3205" s="18">
        <v>0.14699999999999999</v>
      </c>
      <c r="J3205">
        <v>0.59799999999999998</v>
      </c>
      <c r="K3205" t="s">
        <v>35</v>
      </c>
      <c r="L3205" s="34" t="str">
        <f t="shared" si="150"/>
        <v>20-40%</v>
      </c>
      <c r="M3205" t="str">
        <f t="shared" si="151"/>
        <v>40-60%</v>
      </c>
      <c r="N3205">
        <f t="shared" ca="1" si="152"/>
        <v>434</v>
      </c>
    </row>
    <row r="3206" spans="1:14" x14ac:dyDescent="0.25">
      <c r="A3206" t="s">
        <v>6992</v>
      </c>
      <c r="B3206">
        <v>600.25</v>
      </c>
      <c r="C3206" t="s">
        <v>5065</v>
      </c>
      <c r="D3206">
        <v>10.11</v>
      </c>
      <c r="E3206">
        <v>360</v>
      </c>
      <c r="F3206">
        <v>1</v>
      </c>
      <c r="G3206" s="2">
        <v>45824.379074074073</v>
      </c>
      <c r="H3206" s="2">
        <v>45546.341585648152</v>
      </c>
      <c r="I3206" s="18">
        <v>0.153</v>
      </c>
      <c r="J3206">
        <v>0.129</v>
      </c>
      <c r="K3206" t="s">
        <v>28</v>
      </c>
      <c r="L3206" s="34" t="str">
        <f t="shared" si="150"/>
        <v>0-20%</v>
      </c>
      <c r="M3206" t="str">
        <f t="shared" si="151"/>
        <v>0-20%</v>
      </c>
      <c r="N3206">
        <f t="shared" ca="1" si="152"/>
        <v>466</v>
      </c>
    </row>
    <row r="3207" spans="1:14" x14ac:dyDescent="0.25">
      <c r="A3207" t="s">
        <v>6993</v>
      </c>
      <c r="B3207">
        <v>1397.08</v>
      </c>
      <c r="C3207" t="s">
        <v>5064</v>
      </c>
      <c r="D3207">
        <v>25.83</v>
      </c>
      <c r="E3207">
        <v>736</v>
      </c>
      <c r="F3207">
        <v>3</v>
      </c>
      <c r="G3207" s="2">
        <v>45805.826944444438</v>
      </c>
      <c r="H3207" s="2">
        <v>44993.889293981483</v>
      </c>
      <c r="I3207" s="18">
        <v>0.13</v>
      </c>
      <c r="J3207">
        <v>0.23899999999999999</v>
      </c>
      <c r="K3207" t="s">
        <v>39</v>
      </c>
      <c r="L3207" s="34" t="str">
        <f t="shared" si="150"/>
        <v>20-40%</v>
      </c>
      <c r="M3207" t="str">
        <f t="shared" si="151"/>
        <v>20-40%</v>
      </c>
      <c r="N3207">
        <f t="shared" ca="1" si="152"/>
        <v>1019</v>
      </c>
    </row>
    <row r="3208" spans="1:14" x14ac:dyDescent="0.25">
      <c r="A3208" t="s">
        <v>6994</v>
      </c>
      <c r="B3208">
        <v>3663.35</v>
      </c>
      <c r="C3208" t="s">
        <v>5064</v>
      </c>
      <c r="D3208">
        <v>21.76</v>
      </c>
      <c r="E3208">
        <v>300</v>
      </c>
      <c r="F3208">
        <v>2</v>
      </c>
      <c r="G3208" s="2">
        <v>45059.832928240743</v>
      </c>
      <c r="H3208" s="2">
        <v>45366.984398148154</v>
      </c>
      <c r="I3208" s="18">
        <v>0.30399999999999999</v>
      </c>
      <c r="J3208">
        <v>0.24199999999999999</v>
      </c>
      <c r="K3208" t="s">
        <v>35</v>
      </c>
      <c r="L3208" s="34" t="str">
        <f t="shared" si="150"/>
        <v>20-40%</v>
      </c>
      <c r="M3208" t="str">
        <f t="shared" si="151"/>
        <v>20-40%</v>
      </c>
      <c r="N3208">
        <f t="shared" ca="1" si="152"/>
        <v>646</v>
      </c>
    </row>
    <row r="3209" spans="1:14" x14ac:dyDescent="0.25">
      <c r="A3209" t="s">
        <v>6995</v>
      </c>
      <c r="B3209">
        <v>554.61</v>
      </c>
      <c r="C3209" t="s">
        <v>5065</v>
      </c>
      <c r="D3209">
        <v>20.7</v>
      </c>
      <c r="E3209">
        <v>536</v>
      </c>
      <c r="F3209">
        <v>1</v>
      </c>
      <c r="G3209" s="2">
        <v>45687.8044212963</v>
      </c>
      <c r="H3209" s="2">
        <v>45287.415752314817</v>
      </c>
      <c r="I3209" s="18">
        <v>0.35</v>
      </c>
      <c r="J3209">
        <v>4.4999999999999998E-2</v>
      </c>
      <c r="K3209" t="s">
        <v>28</v>
      </c>
      <c r="L3209" s="34" t="str">
        <f t="shared" si="150"/>
        <v>20-40%</v>
      </c>
      <c r="M3209" t="str">
        <f t="shared" si="151"/>
        <v>0-20%</v>
      </c>
      <c r="N3209">
        <f t="shared" ca="1" si="152"/>
        <v>725</v>
      </c>
    </row>
    <row r="3210" spans="1:14" x14ac:dyDescent="0.25">
      <c r="A3210" t="s">
        <v>6996</v>
      </c>
      <c r="B3210">
        <v>3897.35</v>
      </c>
      <c r="C3210" t="s">
        <v>5064</v>
      </c>
      <c r="D3210">
        <v>7.64</v>
      </c>
      <c r="E3210">
        <v>555</v>
      </c>
      <c r="F3210">
        <v>1</v>
      </c>
      <c r="G3210" s="2">
        <v>45739.410451388889</v>
      </c>
      <c r="H3210" s="2">
        <v>45556.97042824074</v>
      </c>
      <c r="I3210" s="18">
        <v>0.08</v>
      </c>
      <c r="J3210">
        <v>0.39300000000000002</v>
      </c>
      <c r="K3210" t="s">
        <v>32</v>
      </c>
      <c r="L3210" s="34" t="str">
        <f t="shared" si="150"/>
        <v>0-20%</v>
      </c>
      <c r="M3210" t="str">
        <f t="shared" si="151"/>
        <v>20-40%</v>
      </c>
      <c r="N3210">
        <f t="shared" ca="1" si="152"/>
        <v>456</v>
      </c>
    </row>
    <row r="3211" spans="1:14" x14ac:dyDescent="0.25">
      <c r="A3211" t="s">
        <v>6997</v>
      </c>
      <c r="B3211">
        <v>1573.01</v>
      </c>
      <c r="C3211" t="s">
        <v>5064</v>
      </c>
      <c r="D3211">
        <v>4.1100000000000003</v>
      </c>
      <c r="E3211">
        <v>771</v>
      </c>
      <c r="F3211">
        <v>2</v>
      </c>
      <c r="G3211" s="2">
        <v>45630.945497685178</v>
      </c>
      <c r="H3211" s="2">
        <v>45477.414050925923</v>
      </c>
      <c r="I3211" s="18">
        <v>6.3E-2</v>
      </c>
      <c r="J3211">
        <v>0.23400000000000001</v>
      </c>
      <c r="K3211" t="s">
        <v>69</v>
      </c>
      <c r="L3211" s="34" t="str">
        <f t="shared" si="150"/>
        <v>0-20%</v>
      </c>
      <c r="M3211" t="str">
        <f t="shared" si="151"/>
        <v>20-40%</v>
      </c>
      <c r="N3211">
        <f t="shared" ca="1" si="152"/>
        <v>535</v>
      </c>
    </row>
    <row r="3212" spans="1:14" x14ac:dyDescent="0.25">
      <c r="A3212" t="s">
        <v>6998</v>
      </c>
      <c r="B3212">
        <v>2448.96</v>
      </c>
      <c r="C3212" t="s">
        <v>5064</v>
      </c>
      <c r="D3212">
        <v>12.23</v>
      </c>
      <c r="E3212">
        <v>851</v>
      </c>
      <c r="F3212">
        <v>0</v>
      </c>
      <c r="G3212" s="2">
        <v>45335.154699074083</v>
      </c>
      <c r="H3212" s="2">
        <v>45511.334583333337</v>
      </c>
      <c r="I3212" s="18">
        <v>0.153</v>
      </c>
      <c r="J3212">
        <v>0.626</v>
      </c>
      <c r="K3212" t="s">
        <v>54</v>
      </c>
      <c r="L3212" s="34" t="str">
        <f t="shared" si="150"/>
        <v>0-20%</v>
      </c>
      <c r="M3212" t="str">
        <f t="shared" si="151"/>
        <v>60-80%</v>
      </c>
      <c r="N3212">
        <f t="shared" ca="1" si="152"/>
        <v>501</v>
      </c>
    </row>
    <row r="3213" spans="1:14" x14ac:dyDescent="0.25">
      <c r="A3213" t="s">
        <v>6999</v>
      </c>
      <c r="B3213">
        <v>407.69</v>
      </c>
      <c r="C3213" t="s">
        <v>5066</v>
      </c>
      <c r="D3213">
        <v>3.79</v>
      </c>
      <c r="E3213">
        <v>328</v>
      </c>
      <c r="F3213">
        <v>2</v>
      </c>
      <c r="G3213" s="2">
        <v>45909.289537037039</v>
      </c>
      <c r="H3213" s="2">
        <v>45592.017361111109</v>
      </c>
      <c r="I3213" s="18">
        <v>0.66200000000000003</v>
      </c>
      <c r="J3213">
        <v>0.32</v>
      </c>
      <c r="K3213" t="s">
        <v>71</v>
      </c>
      <c r="L3213" s="34" t="str">
        <f t="shared" si="150"/>
        <v>0-20%</v>
      </c>
      <c r="M3213" t="str">
        <f t="shared" si="151"/>
        <v>20-40%</v>
      </c>
      <c r="N3213">
        <f t="shared" ca="1" si="152"/>
        <v>420</v>
      </c>
    </row>
    <row r="3214" spans="1:14" x14ac:dyDescent="0.25">
      <c r="A3214" t="s">
        <v>7000</v>
      </c>
      <c r="B3214">
        <v>2036.26</v>
      </c>
      <c r="C3214" t="s">
        <v>5064</v>
      </c>
      <c r="D3214">
        <v>19.78</v>
      </c>
      <c r="E3214">
        <v>564</v>
      </c>
      <c r="F3214">
        <v>0</v>
      </c>
      <c r="G3214" s="2">
        <v>45769.695370370369</v>
      </c>
      <c r="H3214" s="2">
        <v>45599.519791666673</v>
      </c>
      <c r="I3214" s="18">
        <v>0.156</v>
      </c>
      <c r="J3214">
        <v>0.17699999999999999</v>
      </c>
      <c r="K3214" t="s">
        <v>106</v>
      </c>
      <c r="L3214" s="34" t="str">
        <f t="shared" si="150"/>
        <v>0-20%</v>
      </c>
      <c r="M3214" t="str">
        <f t="shared" si="151"/>
        <v>0-20%</v>
      </c>
      <c r="N3214">
        <f t="shared" ca="1" si="152"/>
        <v>413</v>
      </c>
    </row>
    <row r="3215" spans="1:14" x14ac:dyDescent="0.25">
      <c r="A3215" t="s">
        <v>7001</v>
      </c>
      <c r="B3215">
        <v>573.02</v>
      </c>
      <c r="C3215" t="s">
        <v>5065</v>
      </c>
      <c r="D3215">
        <v>19.86</v>
      </c>
      <c r="E3215">
        <v>428</v>
      </c>
      <c r="F3215">
        <v>1</v>
      </c>
      <c r="G3215" s="2">
        <v>45655.377152777779</v>
      </c>
      <c r="H3215" s="2">
        <v>45273.675069444442</v>
      </c>
      <c r="I3215" s="18">
        <v>0.249</v>
      </c>
      <c r="J3215">
        <v>0.27500000000000002</v>
      </c>
      <c r="K3215" t="s">
        <v>17</v>
      </c>
      <c r="L3215" s="34" t="str">
        <f t="shared" si="150"/>
        <v>0-20%</v>
      </c>
      <c r="M3215" t="str">
        <f t="shared" si="151"/>
        <v>20-40%</v>
      </c>
      <c r="N3215">
        <f t="shared" ca="1" si="152"/>
        <v>739</v>
      </c>
    </row>
    <row r="3216" spans="1:14" x14ac:dyDescent="0.25">
      <c r="A3216" t="s">
        <v>7002</v>
      </c>
      <c r="B3216">
        <v>2205.12</v>
      </c>
      <c r="C3216" t="s">
        <v>5065</v>
      </c>
      <c r="D3216">
        <v>19.22</v>
      </c>
      <c r="E3216">
        <v>857</v>
      </c>
      <c r="F3216">
        <v>3</v>
      </c>
      <c r="G3216" s="2">
        <v>45548.247395833343</v>
      </c>
      <c r="H3216" s="2">
        <v>45946.594421296293</v>
      </c>
      <c r="I3216" s="18">
        <v>0.495</v>
      </c>
      <c r="J3216">
        <v>0.254</v>
      </c>
      <c r="K3216" t="s">
        <v>71</v>
      </c>
      <c r="L3216" s="34" t="str">
        <f t="shared" si="150"/>
        <v>0-20%</v>
      </c>
      <c r="M3216" t="str">
        <f t="shared" si="151"/>
        <v>20-40%</v>
      </c>
      <c r="N3216">
        <f t="shared" ca="1" si="152"/>
        <v>66</v>
      </c>
    </row>
    <row r="3217" spans="1:14" x14ac:dyDescent="0.25">
      <c r="A3217" t="s">
        <v>7003</v>
      </c>
      <c r="B3217">
        <v>390.8</v>
      </c>
      <c r="C3217" t="s">
        <v>5066</v>
      </c>
      <c r="D3217">
        <v>11.88</v>
      </c>
      <c r="E3217">
        <v>644</v>
      </c>
      <c r="F3217">
        <v>1</v>
      </c>
      <c r="G3217" s="2">
        <v>45687.620023148149</v>
      </c>
      <c r="H3217" s="2">
        <v>45471.127708333333</v>
      </c>
      <c r="I3217" s="18">
        <v>0.32900000000000001</v>
      </c>
      <c r="J3217">
        <v>0.34899999999999998</v>
      </c>
      <c r="K3217" t="s">
        <v>71</v>
      </c>
      <c r="L3217" s="34" t="str">
        <f t="shared" si="150"/>
        <v>0-20%</v>
      </c>
      <c r="M3217" t="str">
        <f t="shared" si="151"/>
        <v>20-40%</v>
      </c>
      <c r="N3217">
        <f t="shared" ca="1" si="152"/>
        <v>541</v>
      </c>
    </row>
    <row r="3218" spans="1:14" x14ac:dyDescent="0.25">
      <c r="A3218" t="s">
        <v>7004</v>
      </c>
      <c r="B3218">
        <v>1462.04</v>
      </c>
      <c r="C3218" t="s">
        <v>5066</v>
      </c>
      <c r="D3218">
        <v>13.55</v>
      </c>
      <c r="E3218">
        <v>371</v>
      </c>
      <c r="F3218">
        <v>1</v>
      </c>
      <c r="G3218" s="2">
        <v>45510.332719907397</v>
      </c>
      <c r="H3218" s="2">
        <v>45551.883344907408</v>
      </c>
      <c r="I3218" s="18">
        <v>0.29599999999999999</v>
      </c>
      <c r="J3218">
        <v>0.56299999999999994</v>
      </c>
      <c r="K3218" t="s">
        <v>71</v>
      </c>
      <c r="L3218" s="34" t="str">
        <f t="shared" si="150"/>
        <v>0-20%</v>
      </c>
      <c r="M3218" t="str">
        <f t="shared" si="151"/>
        <v>40-60%</v>
      </c>
      <c r="N3218">
        <f t="shared" ca="1" si="152"/>
        <v>461</v>
      </c>
    </row>
    <row r="3219" spans="1:14" x14ac:dyDescent="0.25">
      <c r="A3219" t="s">
        <v>7005</v>
      </c>
      <c r="B3219">
        <v>1251.52</v>
      </c>
      <c r="C3219" t="s">
        <v>5065</v>
      </c>
      <c r="D3219">
        <v>2.5</v>
      </c>
      <c r="E3219">
        <v>412</v>
      </c>
      <c r="F3219">
        <v>1</v>
      </c>
      <c r="G3219" s="2">
        <v>45582.451238425929</v>
      </c>
      <c r="H3219" s="2">
        <v>45927.994351851848</v>
      </c>
      <c r="I3219" s="18">
        <v>0.40699999999999997</v>
      </c>
      <c r="J3219">
        <v>0.21299999999999999</v>
      </c>
      <c r="K3219" t="s">
        <v>71</v>
      </c>
      <c r="L3219" s="34" t="str">
        <f t="shared" si="150"/>
        <v>0-20%</v>
      </c>
      <c r="M3219" t="str">
        <f t="shared" si="151"/>
        <v>20-40%</v>
      </c>
      <c r="N3219">
        <f t="shared" ca="1" si="152"/>
        <v>85</v>
      </c>
    </row>
    <row r="3220" spans="1:14" x14ac:dyDescent="0.25">
      <c r="A3220" t="s">
        <v>7006</v>
      </c>
      <c r="B3220">
        <v>871.71</v>
      </c>
      <c r="C3220" t="s">
        <v>5065</v>
      </c>
      <c r="D3220">
        <v>19.78</v>
      </c>
      <c r="E3220">
        <v>669</v>
      </c>
      <c r="F3220">
        <v>4</v>
      </c>
      <c r="G3220" s="2">
        <v>45887.841840277782</v>
      </c>
      <c r="H3220" s="2">
        <v>45844.107453703713</v>
      </c>
      <c r="I3220" s="18">
        <v>0.42299999999999999</v>
      </c>
      <c r="J3220">
        <v>0.17499999999999999</v>
      </c>
      <c r="K3220" t="s">
        <v>28</v>
      </c>
      <c r="L3220" s="34" t="str">
        <f t="shared" si="150"/>
        <v>0-20%</v>
      </c>
      <c r="M3220" t="str">
        <f t="shared" si="151"/>
        <v>0-20%</v>
      </c>
      <c r="N3220">
        <f t="shared" ca="1" si="152"/>
        <v>168</v>
      </c>
    </row>
    <row r="3221" spans="1:14" x14ac:dyDescent="0.25">
      <c r="A3221" t="s">
        <v>7007</v>
      </c>
      <c r="B3221">
        <v>1814.15</v>
      </c>
      <c r="C3221" t="s">
        <v>5067</v>
      </c>
      <c r="D3221">
        <v>10.33</v>
      </c>
      <c r="E3221">
        <v>518</v>
      </c>
      <c r="F3221">
        <v>1</v>
      </c>
      <c r="G3221" s="2">
        <v>45403.77611111111</v>
      </c>
      <c r="H3221" s="2">
        <v>45544.778749999998</v>
      </c>
      <c r="I3221" s="18">
        <v>4.8000000000000001E-2</v>
      </c>
      <c r="J3221">
        <v>0.624</v>
      </c>
      <c r="K3221" t="s">
        <v>86</v>
      </c>
      <c r="L3221" s="34" t="str">
        <f t="shared" si="150"/>
        <v>0-20%</v>
      </c>
      <c r="M3221" t="str">
        <f t="shared" si="151"/>
        <v>60-80%</v>
      </c>
      <c r="N3221">
        <f t="shared" ca="1" si="152"/>
        <v>468</v>
      </c>
    </row>
    <row r="3222" spans="1:14" x14ac:dyDescent="0.25">
      <c r="A3222" t="s">
        <v>7008</v>
      </c>
      <c r="B3222">
        <v>3350.63</v>
      </c>
      <c r="C3222" t="s">
        <v>5064</v>
      </c>
      <c r="D3222">
        <v>17.66</v>
      </c>
      <c r="E3222">
        <v>852</v>
      </c>
      <c r="F3222">
        <v>1</v>
      </c>
      <c r="G3222" s="2">
        <v>45440.551585648151</v>
      </c>
      <c r="H3222" s="2">
        <v>45938.967303240737</v>
      </c>
      <c r="I3222" s="18">
        <v>3.9E-2</v>
      </c>
      <c r="J3222">
        <v>0.28000000000000003</v>
      </c>
      <c r="K3222" t="s">
        <v>32</v>
      </c>
      <c r="L3222" s="34" t="str">
        <f t="shared" si="150"/>
        <v>0-20%</v>
      </c>
      <c r="M3222" t="str">
        <f t="shared" si="151"/>
        <v>20-40%</v>
      </c>
      <c r="N3222">
        <f t="shared" ca="1" si="152"/>
        <v>74</v>
      </c>
    </row>
    <row r="3223" spans="1:14" x14ac:dyDescent="0.25">
      <c r="A3223" t="s">
        <v>7009</v>
      </c>
      <c r="B3223">
        <v>102.64</v>
      </c>
      <c r="C3223" t="s">
        <v>5064</v>
      </c>
      <c r="D3223">
        <v>36.39</v>
      </c>
      <c r="E3223">
        <v>729</v>
      </c>
      <c r="F3223">
        <v>1</v>
      </c>
      <c r="G3223" s="2">
        <v>45588.607175925928</v>
      </c>
      <c r="H3223" s="2">
        <v>45495.778981481482</v>
      </c>
      <c r="I3223" s="18">
        <v>0.20399999999999999</v>
      </c>
      <c r="J3223">
        <v>0.26400000000000001</v>
      </c>
      <c r="K3223" t="s">
        <v>71</v>
      </c>
      <c r="L3223" s="34" t="str">
        <f t="shared" si="150"/>
        <v>20-40%</v>
      </c>
      <c r="M3223" t="str">
        <f t="shared" si="151"/>
        <v>20-40%</v>
      </c>
      <c r="N3223">
        <f t="shared" ca="1" si="152"/>
        <v>517</v>
      </c>
    </row>
    <row r="3224" spans="1:14" x14ac:dyDescent="0.25">
      <c r="A3224" t="s">
        <v>7010</v>
      </c>
      <c r="B3224">
        <v>1071.49</v>
      </c>
      <c r="C3224" t="s">
        <v>5064</v>
      </c>
      <c r="D3224">
        <v>5.97</v>
      </c>
      <c r="E3224">
        <v>308</v>
      </c>
      <c r="F3224">
        <v>1</v>
      </c>
      <c r="G3224" s="2">
        <v>45047.913414351853</v>
      </c>
      <c r="H3224" s="2">
        <v>44952.746388888889</v>
      </c>
      <c r="I3224" s="18">
        <v>0.215</v>
      </c>
      <c r="J3224">
        <v>0.28599999999999998</v>
      </c>
      <c r="K3224" t="s">
        <v>66</v>
      </c>
      <c r="L3224" s="34" t="str">
        <f t="shared" si="150"/>
        <v>0-20%</v>
      </c>
      <c r="M3224" t="str">
        <f t="shared" si="151"/>
        <v>20-40%</v>
      </c>
      <c r="N3224">
        <f t="shared" ca="1" si="152"/>
        <v>1060</v>
      </c>
    </row>
    <row r="3225" spans="1:14" x14ac:dyDescent="0.25">
      <c r="A3225" t="s">
        <v>7011</v>
      </c>
      <c r="B3225">
        <v>1966.03</v>
      </c>
      <c r="C3225" t="s">
        <v>5065</v>
      </c>
      <c r="D3225">
        <v>8.36</v>
      </c>
      <c r="E3225">
        <v>368</v>
      </c>
      <c r="F3225">
        <v>1</v>
      </c>
      <c r="G3225" s="2">
        <v>45685.255706018521</v>
      </c>
      <c r="H3225" s="2">
        <v>44945.858414351853</v>
      </c>
      <c r="I3225" s="18">
        <v>0.19</v>
      </c>
      <c r="J3225">
        <v>0.16300000000000001</v>
      </c>
      <c r="K3225" t="s">
        <v>61</v>
      </c>
      <c r="L3225" s="34" t="str">
        <f t="shared" si="150"/>
        <v>0-20%</v>
      </c>
      <c r="M3225" t="str">
        <f t="shared" si="151"/>
        <v>0-20%</v>
      </c>
      <c r="N3225">
        <f t="shared" ca="1" si="152"/>
        <v>1067</v>
      </c>
    </row>
    <row r="3226" spans="1:14" x14ac:dyDescent="0.25">
      <c r="A3226" t="s">
        <v>7012</v>
      </c>
      <c r="B3226">
        <v>1359.33</v>
      </c>
      <c r="C3226" t="s">
        <v>5066</v>
      </c>
      <c r="D3226">
        <v>5.8</v>
      </c>
      <c r="E3226">
        <v>731</v>
      </c>
      <c r="F3226">
        <v>1</v>
      </c>
      <c r="G3226" s="2">
        <v>44982.96775462963</v>
      </c>
      <c r="H3226" s="2">
        <v>45466.662534722222</v>
      </c>
      <c r="I3226" s="18">
        <v>0.45100000000000001</v>
      </c>
      <c r="J3226">
        <v>0.57699999999999996</v>
      </c>
      <c r="K3226" t="s">
        <v>86</v>
      </c>
      <c r="L3226" s="34" t="str">
        <f t="shared" si="150"/>
        <v>0-20%</v>
      </c>
      <c r="M3226" t="str">
        <f t="shared" si="151"/>
        <v>40-60%</v>
      </c>
      <c r="N3226">
        <f t="shared" ca="1" si="152"/>
        <v>546</v>
      </c>
    </row>
    <row r="3227" spans="1:14" x14ac:dyDescent="0.25">
      <c r="A3227" t="s">
        <v>7013</v>
      </c>
      <c r="B3227">
        <v>526.98</v>
      </c>
      <c r="C3227" t="s">
        <v>5067</v>
      </c>
      <c r="D3227">
        <v>20.62</v>
      </c>
      <c r="E3227">
        <v>335</v>
      </c>
      <c r="F3227">
        <v>1</v>
      </c>
      <c r="G3227" s="2">
        <v>45005.620983796303</v>
      </c>
      <c r="H3227" s="2">
        <v>45278.15357638889</v>
      </c>
      <c r="I3227" s="18">
        <v>0.39700000000000002</v>
      </c>
      <c r="J3227">
        <v>0.25700000000000001</v>
      </c>
      <c r="K3227" t="s">
        <v>69</v>
      </c>
      <c r="L3227" s="34" t="str">
        <f t="shared" si="150"/>
        <v>20-40%</v>
      </c>
      <c r="M3227" t="str">
        <f t="shared" si="151"/>
        <v>20-40%</v>
      </c>
      <c r="N3227">
        <f t="shared" ca="1" si="152"/>
        <v>734</v>
      </c>
    </row>
    <row r="3228" spans="1:14" x14ac:dyDescent="0.25">
      <c r="A3228" t="s">
        <v>7014</v>
      </c>
      <c r="B3228">
        <v>3951.25</v>
      </c>
      <c r="C3228" t="s">
        <v>5064</v>
      </c>
      <c r="D3228">
        <v>6.73</v>
      </c>
      <c r="E3228">
        <v>812</v>
      </c>
      <c r="F3228">
        <v>2</v>
      </c>
      <c r="G3228" s="2">
        <v>45022.361134259263</v>
      </c>
      <c r="H3228" s="2">
        <v>45734.94222222222</v>
      </c>
      <c r="I3228" s="18">
        <v>0.39100000000000001</v>
      </c>
      <c r="J3228">
        <v>2.8000000000000001E-2</v>
      </c>
      <c r="K3228" t="s">
        <v>61</v>
      </c>
      <c r="L3228" s="34" t="str">
        <f t="shared" si="150"/>
        <v>0-20%</v>
      </c>
      <c r="M3228" t="str">
        <f t="shared" si="151"/>
        <v>0-20%</v>
      </c>
      <c r="N3228">
        <f t="shared" ca="1" si="152"/>
        <v>278</v>
      </c>
    </row>
    <row r="3229" spans="1:14" x14ac:dyDescent="0.25">
      <c r="A3229" t="s">
        <v>7015</v>
      </c>
      <c r="B3229">
        <v>272.23</v>
      </c>
      <c r="C3229" t="s">
        <v>5064</v>
      </c>
      <c r="D3229">
        <v>9.4700000000000006</v>
      </c>
      <c r="E3229">
        <v>387</v>
      </c>
      <c r="F3229">
        <v>2</v>
      </c>
      <c r="G3229" s="2">
        <v>45130.548738425918</v>
      </c>
      <c r="H3229" s="2">
        <v>45321.840462962973</v>
      </c>
      <c r="I3229" s="18">
        <v>0.27400000000000002</v>
      </c>
      <c r="J3229">
        <v>0.42299999999999999</v>
      </c>
      <c r="K3229" t="s">
        <v>61</v>
      </c>
      <c r="L3229" s="34" t="str">
        <f t="shared" si="150"/>
        <v>0-20%</v>
      </c>
      <c r="M3229" t="str">
        <f t="shared" si="151"/>
        <v>40-60%</v>
      </c>
      <c r="N3229">
        <f t="shared" ca="1" si="152"/>
        <v>691</v>
      </c>
    </row>
    <row r="3230" spans="1:14" x14ac:dyDescent="0.25">
      <c r="A3230" t="s">
        <v>7016</v>
      </c>
      <c r="B3230">
        <v>1147.45</v>
      </c>
      <c r="C3230" t="s">
        <v>5064</v>
      </c>
      <c r="D3230">
        <v>29.82</v>
      </c>
      <c r="E3230">
        <v>387</v>
      </c>
      <c r="F3230">
        <v>1</v>
      </c>
      <c r="G3230" s="2">
        <v>45168.204155092593</v>
      </c>
      <c r="H3230" s="2">
        <v>45065.982766203713</v>
      </c>
      <c r="I3230" s="18">
        <v>0.39</v>
      </c>
      <c r="J3230">
        <v>0.2</v>
      </c>
      <c r="K3230" t="s">
        <v>39</v>
      </c>
      <c r="L3230" s="34" t="str">
        <f t="shared" si="150"/>
        <v>20-40%</v>
      </c>
      <c r="M3230" t="str">
        <f t="shared" si="151"/>
        <v>0-20%</v>
      </c>
      <c r="N3230">
        <f t="shared" ca="1" si="152"/>
        <v>947</v>
      </c>
    </row>
    <row r="3231" spans="1:14" x14ac:dyDescent="0.25">
      <c r="A3231" t="s">
        <v>7017</v>
      </c>
      <c r="B3231">
        <v>1070.0899999999999</v>
      </c>
      <c r="C3231" t="s">
        <v>5064</v>
      </c>
      <c r="D3231">
        <v>17.82</v>
      </c>
      <c r="E3231">
        <v>680</v>
      </c>
      <c r="F3231">
        <v>1</v>
      </c>
      <c r="G3231" s="2">
        <v>45819.875254629631</v>
      </c>
      <c r="H3231" s="2">
        <v>45549.394953703697</v>
      </c>
      <c r="I3231" s="18">
        <v>0.41099999999999998</v>
      </c>
      <c r="J3231">
        <v>0.18</v>
      </c>
      <c r="K3231" t="s">
        <v>39</v>
      </c>
      <c r="L3231" s="34" t="str">
        <f t="shared" si="150"/>
        <v>0-20%</v>
      </c>
      <c r="M3231" t="str">
        <f t="shared" si="151"/>
        <v>0-20%</v>
      </c>
      <c r="N3231">
        <f t="shared" ca="1" si="152"/>
        <v>463</v>
      </c>
    </row>
    <row r="3232" spans="1:14" x14ac:dyDescent="0.25">
      <c r="A3232" t="s">
        <v>7018</v>
      </c>
      <c r="B3232">
        <v>338.95</v>
      </c>
      <c r="C3232" t="s">
        <v>5065</v>
      </c>
      <c r="D3232">
        <v>8.52</v>
      </c>
      <c r="E3232">
        <v>682</v>
      </c>
      <c r="F3232">
        <v>3</v>
      </c>
      <c r="G3232" s="2">
        <v>45764.609768518523</v>
      </c>
      <c r="H3232" s="2">
        <v>45536.602407407408</v>
      </c>
      <c r="I3232" s="18">
        <v>0.39500000000000002</v>
      </c>
      <c r="J3232">
        <v>0.58799999999999997</v>
      </c>
      <c r="K3232" t="s">
        <v>39</v>
      </c>
      <c r="L3232" s="34" t="str">
        <f t="shared" si="150"/>
        <v>0-20%</v>
      </c>
      <c r="M3232" t="str">
        <f t="shared" si="151"/>
        <v>40-60%</v>
      </c>
      <c r="N3232">
        <f t="shared" ca="1" si="152"/>
        <v>476</v>
      </c>
    </row>
    <row r="3233" spans="1:14" x14ac:dyDescent="0.25">
      <c r="A3233" t="s">
        <v>7019</v>
      </c>
      <c r="B3233">
        <v>187.24</v>
      </c>
      <c r="C3233" t="s">
        <v>5065</v>
      </c>
      <c r="D3233">
        <v>5.78</v>
      </c>
      <c r="E3233">
        <v>611</v>
      </c>
      <c r="F3233">
        <v>2</v>
      </c>
      <c r="G3233" s="2">
        <v>45396.855057870373</v>
      </c>
      <c r="H3233" s="2">
        <v>45541.319722222222</v>
      </c>
      <c r="I3233" s="18">
        <v>3.2000000000000001E-2</v>
      </c>
      <c r="J3233">
        <v>0.253</v>
      </c>
      <c r="K3233" t="s">
        <v>39</v>
      </c>
      <c r="L3233" s="34" t="str">
        <f t="shared" si="150"/>
        <v>0-20%</v>
      </c>
      <c r="M3233" t="str">
        <f t="shared" si="151"/>
        <v>20-40%</v>
      </c>
      <c r="N3233">
        <f t="shared" ca="1" si="152"/>
        <v>471</v>
      </c>
    </row>
    <row r="3234" spans="1:14" x14ac:dyDescent="0.25">
      <c r="A3234" t="s">
        <v>7020</v>
      </c>
      <c r="B3234">
        <v>593.32000000000005</v>
      </c>
      <c r="C3234" t="s">
        <v>5064</v>
      </c>
      <c r="D3234">
        <v>13.75</v>
      </c>
      <c r="E3234">
        <v>486</v>
      </c>
      <c r="F3234">
        <v>1</v>
      </c>
      <c r="G3234" s="2">
        <v>45169.059467592589</v>
      </c>
      <c r="H3234" s="2">
        <v>45461.566851851851</v>
      </c>
      <c r="I3234" s="18">
        <v>0.224</v>
      </c>
      <c r="J3234">
        <v>0.74199999999999999</v>
      </c>
      <c r="K3234" t="s">
        <v>89</v>
      </c>
      <c r="L3234" s="34" t="str">
        <f t="shared" si="150"/>
        <v>0-20%</v>
      </c>
      <c r="M3234" t="str">
        <f t="shared" si="151"/>
        <v>60-80%</v>
      </c>
      <c r="N3234">
        <f t="shared" ca="1" si="152"/>
        <v>551</v>
      </c>
    </row>
    <row r="3235" spans="1:14" x14ac:dyDescent="0.25">
      <c r="A3235" t="s">
        <v>7021</v>
      </c>
      <c r="B3235">
        <v>3626.03</v>
      </c>
      <c r="C3235" t="s">
        <v>5067</v>
      </c>
      <c r="D3235">
        <v>19.16</v>
      </c>
      <c r="E3235">
        <v>487</v>
      </c>
      <c r="F3235">
        <v>2</v>
      </c>
      <c r="G3235" s="2">
        <v>45655.085231481477</v>
      </c>
      <c r="H3235" s="2">
        <v>45400.476631944453</v>
      </c>
      <c r="I3235" s="18">
        <v>0.55800000000000005</v>
      </c>
      <c r="J3235">
        <v>0.128</v>
      </c>
      <c r="K3235" t="s">
        <v>17</v>
      </c>
      <c r="L3235" s="34" t="str">
        <f t="shared" si="150"/>
        <v>0-20%</v>
      </c>
      <c r="M3235" t="str">
        <f t="shared" si="151"/>
        <v>0-20%</v>
      </c>
      <c r="N3235">
        <f t="shared" ca="1" si="152"/>
        <v>612</v>
      </c>
    </row>
    <row r="3236" spans="1:14" x14ac:dyDescent="0.25">
      <c r="A3236" t="s">
        <v>7022</v>
      </c>
      <c r="B3236">
        <v>70.489999999999995</v>
      </c>
      <c r="C3236" t="s">
        <v>5067</v>
      </c>
      <c r="D3236">
        <v>11.09</v>
      </c>
      <c r="E3236">
        <v>319</v>
      </c>
      <c r="F3236">
        <v>2</v>
      </c>
      <c r="G3236" s="2">
        <v>45020.128425925926</v>
      </c>
      <c r="H3236" s="2">
        <v>45611.623888888891</v>
      </c>
      <c r="I3236" s="18">
        <v>0.26200000000000001</v>
      </c>
      <c r="J3236">
        <v>0.60499999999999998</v>
      </c>
      <c r="K3236" t="s">
        <v>50</v>
      </c>
      <c r="L3236" s="34" t="str">
        <f t="shared" si="150"/>
        <v>0-20%</v>
      </c>
      <c r="M3236" t="str">
        <f t="shared" si="151"/>
        <v>60-80%</v>
      </c>
      <c r="N3236">
        <f t="shared" ca="1" si="152"/>
        <v>401</v>
      </c>
    </row>
    <row r="3237" spans="1:14" x14ac:dyDescent="0.25">
      <c r="A3237" t="s">
        <v>7023</v>
      </c>
      <c r="B3237">
        <v>313.73</v>
      </c>
      <c r="C3237" t="s">
        <v>5064</v>
      </c>
      <c r="D3237">
        <v>21.61</v>
      </c>
      <c r="E3237">
        <v>312</v>
      </c>
      <c r="F3237">
        <v>2</v>
      </c>
      <c r="G3237" s="2">
        <v>45754.309953703712</v>
      </c>
      <c r="H3237" s="2">
        <v>45857.17827546296</v>
      </c>
      <c r="I3237" s="18">
        <v>0.27300000000000002</v>
      </c>
      <c r="J3237">
        <v>0.16900000000000001</v>
      </c>
      <c r="K3237" t="s">
        <v>22</v>
      </c>
      <c r="L3237" s="34" t="str">
        <f t="shared" si="150"/>
        <v>20-40%</v>
      </c>
      <c r="M3237" t="str">
        <f t="shared" si="151"/>
        <v>0-20%</v>
      </c>
      <c r="N3237">
        <f t="shared" ca="1" si="152"/>
        <v>155</v>
      </c>
    </row>
    <row r="3238" spans="1:14" x14ac:dyDescent="0.25">
      <c r="A3238" t="s">
        <v>7024</v>
      </c>
      <c r="B3238">
        <v>1461.82</v>
      </c>
      <c r="C3238" t="s">
        <v>5067</v>
      </c>
      <c r="D3238">
        <v>0.87</v>
      </c>
      <c r="E3238">
        <v>369</v>
      </c>
      <c r="F3238">
        <v>1</v>
      </c>
      <c r="G3238" s="2">
        <v>45109.868148148147</v>
      </c>
      <c r="H3238" s="2">
        <v>45893.615277777782</v>
      </c>
      <c r="I3238" s="18">
        <v>0.69699999999999995</v>
      </c>
      <c r="J3238">
        <v>0.50800000000000001</v>
      </c>
      <c r="K3238" t="s">
        <v>106</v>
      </c>
      <c r="L3238" s="34" t="str">
        <f t="shared" si="150"/>
        <v>0-20%</v>
      </c>
      <c r="M3238" t="str">
        <f t="shared" si="151"/>
        <v>40-60%</v>
      </c>
      <c r="N3238">
        <f t="shared" ca="1" si="152"/>
        <v>119</v>
      </c>
    </row>
    <row r="3239" spans="1:14" x14ac:dyDescent="0.25">
      <c r="A3239" t="s">
        <v>7025</v>
      </c>
      <c r="B3239">
        <v>2689.5</v>
      </c>
      <c r="C3239" t="s">
        <v>5067</v>
      </c>
      <c r="D3239">
        <v>10.130000000000001</v>
      </c>
      <c r="E3239">
        <v>813</v>
      </c>
      <c r="F3239">
        <v>1</v>
      </c>
      <c r="G3239" s="2">
        <v>45347.747488425928</v>
      </c>
      <c r="H3239" s="2">
        <v>45440.79855324074</v>
      </c>
      <c r="I3239" s="18">
        <v>0.10199999999999999</v>
      </c>
      <c r="J3239">
        <v>0.34899999999999998</v>
      </c>
      <c r="K3239" t="s">
        <v>32</v>
      </c>
      <c r="L3239" s="34" t="str">
        <f t="shared" si="150"/>
        <v>0-20%</v>
      </c>
      <c r="M3239" t="str">
        <f t="shared" si="151"/>
        <v>20-40%</v>
      </c>
      <c r="N3239">
        <f t="shared" ca="1" si="152"/>
        <v>572</v>
      </c>
    </row>
    <row r="3240" spans="1:14" x14ac:dyDescent="0.25">
      <c r="A3240" t="s">
        <v>7026</v>
      </c>
      <c r="B3240">
        <v>489.72</v>
      </c>
      <c r="C3240" t="s">
        <v>5065</v>
      </c>
      <c r="D3240">
        <v>14.06</v>
      </c>
      <c r="E3240">
        <v>660</v>
      </c>
      <c r="F3240">
        <v>2</v>
      </c>
      <c r="G3240" s="2">
        <v>45665.477789351848</v>
      </c>
      <c r="H3240" s="2">
        <v>45868.875925925917</v>
      </c>
      <c r="I3240" s="18">
        <v>0.439</v>
      </c>
      <c r="J3240">
        <v>0.08</v>
      </c>
      <c r="K3240" t="s">
        <v>66</v>
      </c>
      <c r="L3240" s="34" t="str">
        <f t="shared" si="150"/>
        <v>0-20%</v>
      </c>
      <c r="M3240" t="str">
        <f t="shared" si="151"/>
        <v>0-20%</v>
      </c>
      <c r="N3240">
        <f t="shared" ca="1" si="152"/>
        <v>144</v>
      </c>
    </row>
    <row r="3241" spans="1:14" x14ac:dyDescent="0.25">
      <c r="A3241" t="s">
        <v>7027</v>
      </c>
      <c r="B3241">
        <v>1848.69</v>
      </c>
      <c r="C3241" t="s">
        <v>5064</v>
      </c>
      <c r="D3241">
        <v>19.75</v>
      </c>
      <c r="E3241">
        <v>659</v>
      </c>
      <c r="F3241">
        <v>1</v>
      </c>
      <c r="G3241" s="2">
        <v>45260.336782407408</v>
      </c>
      <c r="H3241" s="2">
        <v>45191.382222222222</v>
      </c>
      <c r="I3241" s="18">
        <v>0.27300000000000002</v>
      </c>
      <c r="J3241">
        <v>0.255</v>
      </c>
      <c r="K3241" t="s">
        <v>22</v>
      </c>
      <c r="L3241" s="34" t="str">
        <f t="shared" si="150"/>
        <v>0-20%</v>
      </c>
      <c r="M3241" t="str">
        <f t="shared" si="151"/>
        <v>20-40%</v>
      </c>
      <c r="N3241">
        <f t="shared" ca="1" si="152"/>
        <v>821</v>
      </c>
    </row>
    <row r="3242" spans="1:14" x14ac:dyDescent="0.25">
      <c r="A3242" t="s">
        <v>7028</v>
      </c>
      <c r="B3242">
        <v>1292.8900000000001</v>
      </c>
      <c r="C3242" t="s">
        <v>5066</v>
      </c>
      <c r="D3242">
        <v>10.27</v>
      </c>
      <c r="E3242">
        <v>580</v>
      </c>
      <c r="F3242">
        <v>2</v>
      </c>
      <c r="G3242" s="2">
        <v>45585.132175925923</v>
      </c>
      <c r="H3242" s="2">
        <v>45221.563692129632</v>
      </c>
      <c r="I3242" s="18">
        <v>0.59799999999999998</v>
      </c>
      <c r="J3242">
        <v>0.14099999999999999</v>
      </c>
      <c r="K3242" t="s">
        <v>50</v>
      </c>
      <c r="L3242" s="34" t="str">
        <f t="shared" si="150"/>
        <v>0-20%</v>
      </c>
      <c r="M3242" t="str">
        <f t="shared" si="151"/>
        <v>0-20%</v>
      </c>
      <c r="N3242">
        <f t="shared" ca="1" si="152"/>
        <v>791</v>
      </c>
    </row>
    <row r="3243" spans="1:14" x14ac:dyDescent="0.25">
      <c r="A3243" t="s">
        <v>7029</v>
      </c>
      <c r="B3243">
        <v>1252.3699999999999</v>
      </c>
      <c r="C3243" t="s">
        <v>5064</v>
      </c>
      <c r="D3243">
        <v>17.11</v>
      </c>
      <c r="E3243">
        <v>719</v>
      </c>
      <c r="F3243">
        <v>2</v>
      </c>
      <c r="G3243" s="2">
        <v>44989.700462962966</v>
      </c>
      <c r="H3243" s="2">
        <v>45325.945844907408</v>
      </c>
      <c r="I3243" s="18">
        <v>0.44400000000000001</v>
      </c>
      <c r="J3243">
        <v>0.62</v>
      </c>
      <c r="K3243" t="s">
        <v>61</v>
      </c>
      <c r="L3243" s="34" t="str">
        <f t="shared" si="150"/>
        <v>0-20%</v>
      </c>
      <c r="M3243" t="str">
        <f t="shared" si="151"/>
        <v>60-80%</v>
      </c>
      <c r="N3243">
        <f t="shared" ca="1" si="152"/>
        <v>687</v>
      </c>
    </row>
    <row r="3244" spans="1:14" x14ac:dyDescent="0.25">
      <c r="A3244" t="s">
        <v>7030</v>
      </c>
      <c r="B3244">
        <v>1134.6099999999999</v>
      </c>
      <c r="C3244" t="s">
        <v>5067</v>
      </c>
      <c r="D3244">
        <v>6.41</v>
      </c>
      <c r="E3244">
        <v>857</v>
      </c>
      <c r="F3244">
        <v>1</v>
      </c>
      <c r="G3244" s="2">
        <v>45960.190034722233</v>
      </c>
      <c r="H3244" s="2">
        <v>45342.298460648148</v>
      </c>
      <c r="I3244" s="18">
        <v>0.26400000000000001</v>
      </c>
      <c r="J3244">
        <v>0.35599999999999998</v>
      </c>
      <c r="K3244" t="s">
        <v>71</v>
      </c>
      <c r="L3244" s="34" t="str">
        <f t="shared" si="150"/>
        <v>0-20%</v>
      </c>
      <c r="M3244" t="str">
        <f t="shared" si="151"/>
        <v>20-40%</v>
      </c>
      <c r="N3244">
        <f t="shared" ca="1" si="152"/>
        <v>670</v>
      </c>
    </row>
    <row r="3245" spans="1:14" x14ac:dyDescent="0.25">
      <c r="A3245" t="s">
        <v>7031</v>
      </c>
      <c r="B3245">
        <v>3415.15</v>
      </c>
      <c r="C3245" t="s">
        <v>5067</v>
      </c>
      <c r="D3245">
        <v>2.33</v>
      </c>
      <c r="E3245">
        <v>398</v>
      </c>
      <c r="F3245">
        <v>2</v>
      </c>
      <c r="G3245" s="2">
        <v>45276.939942129633</v>
      </c>
      <c r="H3245" s="2">
        <v>45062.456631944442</v>
      </c>
      <c r="I3245" s="18">
        <v>0.6</v>
      </c>
      <c r="J3245">
        <v>0.13300000000000001</v>
      </c>
      <c r="K3245" t="s">
        <v>89</v>
      </c>
      <c r="L3245" s="34" t="str">
        <f t="shared" si="150"/>
        <v>0-20%</v>
      </c>
      <c r="M3245" t="str">
        <f t="shared" si="151"/>
        <v>0-20%</v>
      </c>
      <c r="N3245">
        <f t="shared" ca="1" si="152"/>
        <v>950</v>
      </c>
    </row>
    <row r="3246" spans="1:14" x14ac:dyDescent="0.25">
      <c r="A3246" t="s">
        <v>7032</v>
      </c>
      <c r="B3246">
        <v>3565.27</v>
      </c>
      <c r="C3246" t="s">
        <v>5064</v>
      </c>
      <c r="D3246">
        <v>4.92</v>
      </c>
      <c r="E3246">
        <v>388</v>
      </c>
      <c r="F3246">
        <v>1</v>
      </c>
      <c r="G3246" s="2">
        <v>45564.553414351853</v>
      </c>
      <c r="H3246" s="2">
        <v>45962.476145833331</v>
      </c>
      <c r="I3246" s="18">
        <v>0.14699999999999999</v>
      </c>
      <c r="J3246">
        <v>0.47899999999999998</v>
      </c>
      <c r="K3246" t="s">
        <v>35</v>
      </c>
      <c r="L3246" s="34" t="str">
        <f t="shared" si="150"/>
        <v>0-20%</v>
      </c>
      <c r="M3246" t="str">
        <f t="shared" si="151"/>
        <v>40-60%</v>
      </c>
      <c r="N3246">
        <f t="shared" ca="1" si="152"/>
        <v>50</v>
      </c>
    </row>
    <row r="3247" spans="1:14" x14ac:dyDescent="0.25">
      <c r="A3247" t="s">
        <v>7033</v>
      </c>
      <c r="B3247">
        <v>1073.75</v>
      </c>
      <c r="C3247" t="s">
        <v>5064</v>
      </c>
      <c r="D3247">
        <v>1.3</v>
      </c>
      <c r="E3247">
        <v>896</v>
      </c>
      <c r="F3247">
        <v>2</v>
      </c>
      <c r="G3247" s="2">
        <v>45480.456365740742</v>
      </c>
      <c r="H3247" s="2">
        <v>45377.548090277778</v>
      </c>
      <c r="I3247" s="18">
        <v>0.217</v>
      </c>
      <c r="J3247">
        <v>0.61699999999999999</v>
      </c>
      <c r="K3247" t="s">
        <v>64</v>
      </c>
      <c r="L3247" s="34" t="str">
        <f t="shared" si="150"/>
        <v>0-20%</v>
      </c>
      <c r="M3247" t="str">
        <f t="shared" si="151"/>
        <v>60-80%</v>
      </c>
      <c r="N3247">
        <f t="shared" ca="1" si="152"/>
        <v>635</v>
      </c>
    </row>
    <row r="3248" spans="1:14" x14ac:dyDescent="0.25">
      <c r="A3248" t="s">
        <v>7034</v>
      </c>
      <c r="B3248">
        <v>832.44</v>
      </c>
      <c r="C3248" t="s">
        <v>5067</v>
      </c>
      <c r="D3248">
        <v>7.05</v>
      </c>
      <c r="E3248">
        <v>689</v>
      </c>
      <c r="F3248">
        <v>2</v>
      </c>
      <c r="G3248" s="2">
        <v>45892.841006944444</v>
      </c>
      <c r="H3248" s="2">
        <v>46071.399525462963</v>
      </c>
      <c r="I3248" s="18">
        <v>4.0000000000000001E-3</v>
      </c>
      <c r="J3248">
        <v>0.17499999999999999</v>
      </c>
      <c r="K3248" t="s">
        <v>22</v>
      </c>
      <c r="L3248" s="34" t="str">
        <f t="shared" si="150"/>
        <v>0-20%</v>
      </c>
      <c r="M3248" t="str">
        <f t="shared" si="151"/>
        <v>0-20%</v>
      </c>
      <c r="N3248">
        <f t="shared" ca="1" si="152"/>
        <v>0</v>
      </c>
    </row>
    <row r="3249" spans="1:14" x14ac:dyDescent="0.25">
      <c r="A3249" t="s">
        <v>7035</v>
      </c>
      <c r="B3249">
        <v>1714.46</v>
      </c>
      <c r="C3249" t="s">
        <v>5067</v>
      </c>
      <c r="D3249">
        <v>13.02</v>
      </c>
      <c r="E3249">
        <v>384</v>
      </c>
      <c r="F3249">
        <v>2</v>
      </c>
      <c r="G3249" s="2">
        <v>45077.022569444453</v>
      </c>
      <c r="H3249" s="2">
        <v>45326.871134259258</v>
      </c>
      <c r="I3249" s="18">
        <v>0.42099999999999999</v>
      </c>
      <c r="J3249">
        <v>0.13200000000000001</v>
      </c>
      <c r="K3249" t="s">
        <v>39</v>
      </c>
      <c r="L3249" s="34" t="str">
        <f t="shared" si="150"/>
        <v>0-20%</v>
      </c>
      <c r="M3249" t="str">
        <f t="shared" si="151"/>
        <v>0-20%</v>
      </c>
      <c r="N3249">
        <f t="shared" ca="1" si="152"/>
        <v>686</v>
      </c>
    </row>
    <row r="3250" spans="1:14" x14ac:dyDescent="0.25">
      <c r="A3250" t="s">
        <v>7036</v>
      </c>
      <c r="B3250">
        <v>2436.5500000000002</v>
      </c>
      <c r="C3250" t="s">
        <v>5064</v>
      </c>
      <c r="D3250">
        <v>8</v>
      </c>
      <c r="E3250">
        <v>634</v>
      </c>
      <c r="F3250">
        <v>3</v>
      </c>
      <c r="G3250" s="2">
        <v>45677.749849537038</v>
      </c>
      <c r="H3250" s="2">
        <v>45363.904050925928</v>
      </c>
      <c r="I3250" s="18">
        <v>0.40300000000000002</v>
      </c>
      <c r="J3250">
        <v>0.499</v>
      </c>
      <c r="K3250" t="s">
        <v>41</v>
      </c>
      <c r="L3250" s="34" t="str">
        <f t="shared" si="150"/>
        <v>0-20%</v>
      </c>
      <c r="M3250" t="str">
        <f t="shared" si="151"/>
        <v>40-60%</v>
      </c>
      <c r="N3250">
        <f t="shared" ca="1" si="152"/>
        <v>649</v>
      </c>
    </row>
    <row r="3251" spans="1:14" x14ac:dyDescent="0.25">
      <c r="A3251" t="s">
        <v>7037</v>
      </c>
      <c r="B3251">
        <v>620.23</v>
      </c>
      <c r="C3251" t="s">
        <v>5066</v>
      </c>
      <c r="D3251">
        <v>24.57</v>
      </c>
      <c r="E3251">
        <v>761</v>
      </c>
      <c r="F3251">
        <v>1</v>
      </c>
      <c r="G3251" s="2">
        <v>45431.348333333342</v>
      </c>
      <c r="H3251" s="2">
        <v>45991.162210648137</v>
      </c>
      <c r="I3251" s="18">
        <v>2.8000000000000001E-2</v>
      </c>
      <c r="J3251">
        <v>0.56399999999999995</v>
      </c>
      <c r="K3251" t="s">
        <v>69</v>
      </c>
      <c r="L3251" s="34" t="str">
        <f t="shared" si="150"/>
        <v>20-40%</v>
      </c>
      <c r="M3251" t="str">
        <f t="shared" si="151"/>
        <v>40-60%</v>
      </c>
      <c r="N3251">
        <f t="shared" ca="1" si="152"/>
        <v>21</v>
      </c>
    </row>
    <row r="3252" spans="1:14" x14ac:dyDescent="0.25">
      <c r="A3252" t="s">
        <v>7038</v>
      </c>
      <c r="B3252">
        <v>582.57000000000005</v>
      </c>
      <c r="C3252" t="s">
        <v>5064</v>
      </c>
      <c r="D3252">
        <v>0.77</v>
      </c>
      <c r="E3252">
        <v>873</v>
      </c>
      <c r="F3252">
        <v>3</v>
      </c>
      <c r="G3252" s="2">
        <v>45658.214583333327</v>
      </c>
      <c r="H3252" s="2">
        <v>45598.900462962964</v>
      </c>
      <c r="I3252" s="18">
        <v>0.41099999999999998</v>
      </c>
      <c r="J3252">
        <v>0.38100000000000001</v>
      </c>
      <c r="K3252" t="s">
        <v>66</v>
      </c>
      <c r="L3252" s="34" t="str">
        <f t="shared" si="150"/>
        <v>0-20%</v>
      </c>
      <c r="M3252" t="str">
        <f t="shared" si="151"/>
        <v>20-40%</v>
      </c>
      <c r="N3252">
        <f t="shared" ca="1" si="152"/>
        <v>414</v>
      </c>
    </row>
    <row r="3253" spans="1:14" x14ac:dyDescent="0.25">
      <c r="A3253" t="s">
        <v>7039</v>
      </c>
      <c r="B3253">
        <v>2135.21</v>
      </c>
      <c r="C3253" t="s">
        <v>5064</v>
      </c>
      <c r="D3253">
        <v>0.97</v>
      </c>
      <c r="E3253">
        <v>364</v>
      </c>
      <c r="F3253">
        <v>1</v>
      </c>
      <c r="G3253" s="2">
        <v>45002.140127314808</v>
      </c>
      <c r="H3253" s="2">
        <v>45579.384872685187</v>
      </c>
      <c r="I3253" s="18">
        <v>0.28199999999999997</v>
      </c>
      <c r="J3253">
        <v>0.32800000000000001</v>
      </c>
      <c r="K3253" t="s">
        <v>69</v>
      </c>
      <c r="L3253" s="34" t="str">
        <f t="shared" si="150"/>
        <v>0-20%</v>
      </c>
      <c r="M3253" t="str">
        <f t="shared" si="151"/>
        <v>20-40%</v>
      </c>
      <c r="N3253">
        <f t="shared" ca="1" si="152"/>
        <v>433</v>
      </c>
    </row>
    <row r="3254" spans="1:14" x14ac:dyDescent="0.25">
      <c r="A3254" t="s">
        <v>7040</v>
      </c>
      <c r="B3254">
        <v>451.27</v>
      </c>
      <c r="C3254" t="s">
        <v>5064</v>
      </c>
      <c r="D3254">
        <v>45.17</v>
      </c>
      <c r="E3254">
        <v>494</v>
      </c>
      <c r="F3254">
        <v>2</v>
      </c>
      <c r="G3254" s="2">
        <v>45401.229537037027</v>
      </c>
      <c r="H3254" s="2">
        <v>45316.809664351851</v>
      </c>
      <c r="I3254" s="18">
        <v>0.23699999999999999</v>
      </c>
      <c r="J3254">
        <v>0.30399999999999999</v>
      </c>
      <c r="K3254" t="s">
        <v>69</v>
      </c>
      <c r="L3254" s="34" t="str">
        <f t="shared" si="150"/>
        <v>40-60%</v>
      </c>
      <c r="M3254" t="str">
        <f t="shared" si="151"/>
        <v>20-40%</v>
      </c>
      <c r="N3254">
        <f t="shared" ca="1" si="152"/>
        <v>696</v>
      </c>
    </row>
    <row r="3255" spans="1:14" x14ac:dyDescent="0.25">
      <c r="A3255" t="s">
        <v>7041</v>
      </c>
      <c r="B3255">
        <v>1074.6199999999999</v>
      </c>
      <c r="C3255" t="s">
        <v>5064</v>
      </c>
      <c r="D3255">
        <v>1.35</v>
      </c>
      <c r="E3255">
        <v>497</v>
      </c>
      <c r="F3255">
        <v>3</v>
      </c>
      <c r="G3255" s="2">
        <v>45591.36209490741</v>
      </c>
      <c r="H3255" s="2">
        <v>45247.486030092587</v>
      </c>
      <c r="I3255" s="18">
        <v>0.311</v>
      </c>
      <c r="J3255">
        <v>0.251</v>
      </c>
      <c r="K3255" t="s">
        <v>28</v>
      </c>
      <c r="L3255" s="34" t="str">
        <f t="shared" si="150"/>
        <v>0-20%</v>
      </c>
      <c r="M3255" t="str">
        <f t="shared" si="151"/>
        <v>20-40%</v>
      </c>
      <c r="N3255">
        <f t="shared" ca="1" si="152"/>
        <v>765</v>
      </c>
    </row>
    <row r="3256" spans="1:14" x14ac:dyDescent="0.25">
      <c r="A3256" t="s">
        <v>7042</v>
      </c>
      <c r="B3256">
        <v>621.5</v>
      </c>
      <c r="C3256" t="s">
        <v>5064</v>
      </c>
      <c r="D3256">
        <v>36.33</v>
      </c>
      <c r="E3256">
        <v>895</v>
      </c>
      <c r="F3256">
        <v>1</v>
      </c>
      <c r="G3256" s="2">
        <v>45254.364525462966</v>
      </c>
      <c r="H3256" s="2">
        <v>45175.112476851849</v>
      </c>
      <c r="I3256" s="18">
        <v>0.46700000000000003</v>
      </c>
      <c r="J3256">
        <v>0.69199999999999995</v>
      </c>
      <c r="K3256" t="s">
        <v>71</v>
      </c>
      <c r="L3256" s="34" t="str">
        <f t="shared" si="150"/>
        <v>20-40%</v>
      </c>
      <c r="M3256" t="str">
        <f t="shared" si="151"/>
        <v>60-80%</v>
      </c>
      <c r="N3256">
        <f t="shared" ca="1" si="152"/>
        <v>837</v>
      </c>
    </row>
    <row r="3257" spans="1:14" x14ac:dyDescent="0.25">
      <c r="A3257" t="s">
        <v>7043</v>
      </c>
      <c r="B3257">
        <v>1730.06</v>
      </c>
      <c r="C3257" t="s">
        <v>5066</v>
      </c>
      <c r="D3257">
        <v>31.34</v>
      </c>
      <c r="E3257">
        <v>497</v>
      </c>
      <c r="F3257">
        <v>4</v>
      </c>
      <c r="G3257" s="2">
        <v>44998.278090277781</v>
      </c>
      <c r="H3257" s="2">
        <v>45537.592604166668</v>
      </c>
      <c r="I3257" s="18">
        <v>0.27400000000000002</v>
      </c>
      <c r="J3257">
        <v>0.40699999999999997</v>
      </c>
      <c r="K3257" t="s">
        <v>50</v>
      </c>
      <c r="L3257" s="34" t="str">
        <f t="shared" si="150"/>
        <v>20-40%</v>
      </c>
      <c r="M3257" t="str">
        <f t="shared" si="151"/>
        <v>40-60%</v>
      </c>
      <c r="N3257">
        <f t="shared" ca="1" si="152"/>
        <v>475</v>
      </c>
    </row>
    <row r="3258" spans="1:14" x14ac:dyDescent="0.25">
      <c r="A3258" t="s">
        <v>7044</v>
      </c>
      <c r="B3258">
        <v>202</v>
      </c>
      <c r="C3258" t="s">
        <v>5064</v>
      </c>
      <c r="D3258">
        <v>45.32</v>
      </c>
      <c r="E3258">
        <v>892</v>
      </c>
      <c r="F3258">
        <v>1</v>
      </c>
      <c r="G3258" s="2">
        <v>45877.075706018521</v>
      </c>
      <c r="H3258" s="2">
        <v>45939.813483796293</v>
      </c>
      <c r="I3258" s="18">
        <v>0.19800000000000001</v>
      </c>
      <c r="J3258">
        <v>0.121</v>
      </c>
      <c r="K3258" t="s">
        <v>35</v>
      </c>
      <c r="L3258" s="34" t="str">
        <f t="shared" si="150"/>
        <v>40-60%</v>
      </c>
      <c r="M3258" t="str">
        <f t="shared" si="151"/>
        <v>0-20%</v>
      </c>
      <c r="N3258">
        <f t="shared" ca="1" si="152"/>
        <v>73</v>
      </c>
    </row>
    <row r="3259" spans="1:14" x14ac:dyDescent="0.25">
      <c r="A3259" t="s">
        <v>7045</v>
      </c>
      <c r="B3259">
        <v>67.09</v>
      </c>
      <c r="C3259" t="s">
        <v>5064</v>
      </c>
      <c r="D3259">
        <v>9.0299999999999994</v>
      </c>
      <c r="E3259">
        <v>631</v>
      </c>
      <c r="F3259">
        <v>4</v>
      </c>
      <c r="G3259" s="2">
        <v>45432.795208333337</v>
      </c>
      <c r="H3259" s="2">
        <v>45604.623715277783</v>
      </c>
      <c r="I3259" s="18">
        <v>0.495</v>
      </c>
      <c r="J3259">
        <v>0.84299999999999997</v>
      </c>
      <c r="K3259" t="s">
        <v>58</v>
      </c>
      <c r="L3259" s="34" t="str">
        <f t="shared" si="150"/>
        <v>0-20%</v>
      </c>
      <c r="M3259" t="str">
        <f t="shared" si="151"/>
        <v>&gt;80%</v>
      </c>
      <c r="N3259">
        <f t="shared" ca="1" si="152"/>
        <v>408</v>
      </c>
    </row>
    <row r="3260" spans="1:14" x14ac:dyDescent="0.25">
      <c r="A3260" t="s">
        <v>7046</v>
      </c>
      <c r="B3260">
        <v>1097.26</v>
      </c>
      <c r="C3260" t="s">
        <v>5064</v>
      </c>
      <c r="D3260">
        <v>7.15</v>
      </c>
      <c r="E3260">
        <v>794</v>
      </c>
      <c r="F3260">
        <v>1</v>
      </c>
      <c r="G3260" s="2">
        <v>45030.760196759264</v>
      </c>
      <c r="H3260" s="2">
        <v>45568.117129629631</v>
      </c>
      <c r="I3260" s="18">
        <v>0.19500000000000001</v>
      </c>
      <c r="J3260">
        <v>0.80300000000000005</v>
      </c>
      <c r="K3260" t="s">
        <v>22</v>
      </c>
      <c r="L3260" s="34" t="str">
        <f t="shared" si="150"/>
        <v>0-20%</v>
      </c>
      <c r="M3260" t="str">
        <f t="shared" si="151"/>
        <v>&gt;80%</v>
      </c>
      <c r="N3260">
        <f t="shared" ca="1" si="152"/>
        <v>444</v>
      </c>
    </row>
    <row r="3261" spans="1:14" x14ac:dyDescent="0.25">
      <c r="A3261" t="s">
        <v>7047</v>
      </c>
      <c r="B3261">
        <v>3337.55</v>
      </c>
      <c r="C3261" t="s">
        <v>5064</v>
      </c>
      <c r="D3261">
        <v>7.4</v>
      </c>
      <c r="E3261">
        <v>560</v>
      </c>
      <c r="F3261">
        <v>1</v>
      </c>
      <c r="G3261" s="2">
        <v>45818.133055555547</v>
      </c>
      <c r="H3261" s="2">
        <v>45426.310312499998</v>
      </c>
      <c r="I3261" s="18">
        <v>0.23100000000000001</v>
      </c>
      <c r="J3261">
        <v>0.184</v>
      </c>
      <c r="K3261" t="s">
        <v>58</v>
      </c>
      <c r="L3261" s="34" t="str">
        <f t="shared" si="150"/>
        <v>0-20%</v>
      </c>
      <c r="M3261" t="str">
        <f t="shared" si="151"/>
        <v>0-20%</v>
      </c>
      <c r="N3261">
        <f t="shared" ca="1" si="152"/>
        <v>586</v>
      </c>
    </row>
    <row r="3262" spans="1:14" x14ac:dyDescent="0.25">
      <c r="A3262" t="s">
        <v>7048</v>
      </c>
      <c r="B3262">
        <v>1012.91</v>
      </c>
      <c r="C3262" t="s">
        <v>5064</v>
      </c>
      <c r="D3262">
        <v>6.46</v>
      </c>
      <c r="E3262">
        <v>819</v>
      </c>
      <c r="F3262">
        <v>1</v>
      </c>
      <c r="G3262" s="2">
        <v>45427.619675925933</v>
      </c>
      <c r="H3262" s="2">
        <v>45755.627766203703</v>
      </c>
      <c r="I3262" s="18">
        <v>0.26800000000000002</v>
      </c>
      <c r="J3262">
        <v>0.3</v>
      </c>
      <c r="K3262" t="s">
        <v>86</v>
      </c>
      <c r="L3262" s="34" t="str">
        <f t="shared" si="150"/>
        <v>0-20%</v>
      </c>
      <c r="M3262" t="str">
        <f t="shared" si="151"/>
        <v>20-40%</v>
      </c>
      <c r="N3262">
        <f t="shared" ca="1" si="152"/>
        <v>257</v>
      </c>
    </row>
    <row r="3263" spans="1:14" x14ac:dyDescent="0.25">
      <c r="A3263" t="s">
        <v>7049</v>
      </c>
      <c r="B3263">
        <v>608.22</v>
      </c>
      <c r="C3263" t="s">
        <v>5064</v>
      </c>
      <c r="D3263">
        <v>24.17</v>
      </c>
      <c r="E3263">
        <v>826</v>
      </c>
      <c r="F3263">
        <v>1</v>
      </c>
      <c r="G3263" s="2">
        <v>45365.75917824074</v>
      </c>
      <c r="H3263" s="2">
        <v>45138.872708333343</v>
      </c>
      <c r="I3263" s="18">
        <v>0.41199999999999998</v>
      </c>
      <c r="J3263">
        <v>0.73099999999999998</v>
      </c>
      <c r="K3263" t="s">
        <v>17</v>
      </c>
      <c r="L3263" s="34" t="str">
        <f t="shared" si="150"/>
        <v>20-40%</v>
      </c>
      <c r="M3263" t="str">
        <f t="shared" si="151"/>
        <v>60-80%</v>
      </c>
      <c r="N3263">
        <f t="shared" ca="1" si="152"/>
        <v>874</v>
      </c>
    </row>
    <row r="3264" spans="1:14" x14ac:dyDescent="0.25">
      <c r="A3264" t="s">
        <v>7050</v>
      </c>
      <c r="B3264">
        <v>930.89</v>
      </c>
      <c r="C3264" t="s">
        <v>5064</v>
      </c>
      <c r="D3264">
        <v>24.27</v>
      </c>
      <c r="E3264">
        <v>808</v>
      </c>
      <c r="F3264">
        <v>1</v>
      </c>
      <c r="G3264" s="2">
        <v>45072.245613425926</v>
      </c>
      <c r="H3264" s="2">
        <v>45302.406157407408</v>
      </c>
      <c r="I3264" s="18">
        <v>0.46800000000000003</v>
      </c>
      <c r="J3264">
        <v>0.72499999999999998</v>
      </c>
      <c r="K3264" t="s">
        <v>39</v>
      </c>
      <c r="L3264" s="34" t="str">
        <f t="shared" si="150"/>
        <v>20-40%</v>
      </c>
      <c r="M3264" t="str">
        <f t="shared" si="151"/>
        <v>60-80%</v>
      </c>
      <c r="N3264">
        <f t="shared" ca="1" si="152"/>
        <v>710</v>
      </c>
    </row>
    <row r="3265" spans="1:14" x14ac:dyDescent="0.25">
      <c r="A3265" t="s">
        <v>7051</v>
      </c>
      <c r="B3265">
        <v>1914.73</v>
      </c>
      <c r="C3265" t="s">
        <v>5066</v>
      </c>
      <c r="D3265">
        <v>27.1</v>
      </c>
      <c r="E3265">
        <v>377</v>
      </c>
      <c r="F3265">
        <v>3</v>
      </c>
      <c r="G3265" s="2">
        <v>45618.432569444441</v>
      </c>
      <c r="H3265" s="2">
        <v>45303.672222222223</v>
      </c>
      <c r="I3265" s="18">
        <v>0.54800000000000004</v>
      </c>
      <c r="J3265">
        <v>0.33800000000000002</v>
      </c>
      <c r="K3265" t="s">
        <v>86</v>
      </c>
      <c r="L3265" s="34" t="str">
        <f t="shared" si="150"/>
        <v>20-40%</v>
      </c>
      <c r="M3265" t="str">
        <f t="shared" si="151"/>
        <v>20-40%</v>
      </c>
      <c r="N3265">
        <f t="shared" ca="1" si="152"/>
        <v>709</v>
      </c>
    </row>
    <row r="3266" spans="1:14" x14ac:dyDescent="0.25">
      <c r="A3266" t="s">
        <v>7052</v>
      </c>
      <c r="B3266">
        <v>939.75</v>
      </c>
      <c r="C3266" t="s">
        <v>5066</v>
      </c>
      <c r="D3266">
        <v>6.86</v>
      </c>
      <c r="E3266">
        <v>475</v>
      </c>
      <c r="F3266">
        <v>3</v>
      </c>
      <c r="G3266" s="2">
        <v>45721.381504629629</v>
      </c>
      <c r="H3266" s="2">
        <v>45666.704942129632</v>
      </c>
      <c r="I3266" s="18">
        <v>0.42</v>
      </c>
      <c r="J3266">
        <v>0.29499999999999998</v>
      </c>
      <c r="K3266" t="s">
        <v>52</v>
      </c>
      <c r="L3266" s="34" t="str">
        <f t="shared" si="150"/>
        <v>0-20%</v>
      </c>
      <c r="M3266" t="str">
        <f t="shared" si="151"/>
        <v>20-40%</v>
      </c>
      <c r="N3266">
        <f t="shared" ca="1" si="152"/>
        <v>346</v>
      </c>
    </row>
    <row r="3267" spans="1:14" x14ac:dyDescent="0.25">
      <c r="A3267" t="s">
        <v>7053</v>
      </c>
      <c r="B3267">
        <v>1470.27</v>
      </c>
      <c r="C3267" t="s">
        <v>5064</v>
      </c>
      <c r="D3267">
        <v>12.5</v>
      </c>
      <c r="E3267">
        <v>343</v>
      </c>
      <c r="F3267">
        <v>0</v>
      </c>
      <c r="G3267" s="2">
        <v>45587.975543981483</v>
      </c>
      <c r="H3267" s="2">
        <v>45161.982488425929</v>
      </c>
      <c r="I3267" s="18">
        <v>3.4000000000000002E-2</v>
      </c>
      <c r="J3267">
        <v>0.20300000000000001</v>
      </c>
      <c r="K3267" t="s">
        <v>54</v>
      </c>
      <c r="L3267" s="34" t="str">
        <f t="shared" ref="L3267:L3330" si="153">IF(D3267 / 100 &lt;= 0.2,"0-20%",
IF(D3267 / 100 &lt;= 0.4,"20-40%",
IF(D3267 / 100 &lt;=0.6,"40-60%",
IF(D3267 / 100 &lt;= 0.8,"60-80%","&gt;80%"))))</f>
        <v>0-20%</v>
      </c>
      <c r="M3267" t="str">
        <f t="shared" ref="M3267:M3330" si="154">IF(J3267 &lt;= 0.2,"0-20%",
IF(J3267 &lt;= 0.4,"20-40%",
IF(J3267 &lt;=0.6,"40-60%",
IF(J3267 &lt;= 0.8,"60-80%","&gt;80%"))))</f>
        <v>20-40%</v>
      </c>
      <c r="N3267">
        <f t="shared" ref="N3267:N3330" ca="1" si="155">IF(_xlfn.DAYS(TODAY(),H3267) &gt; 0, _xlfn.DAYS(TODAY(),H3267), 0)</f>
        <v>851</v>
      </c>
    </row>
    <row r="3268" spans="1:14" x14ac:dyDescent="0.25">
      <c r="A3268" t="s">
        <v>7054</v>
      </c>
      <c r="B3268">
        <v>1830.4</v>
      </c>
      <c r="C3268" t="s">
        <v>5066</v>
      </c>
      <c r="D3268">
        <v>3.02</v>
      </c>
      <c r="E3268">
        <v>309</v>
      </c>
      <c r="F3268">
        <v>4</v>
      </c>
      <c r="G3268" s="2">
        <v>45096.299872685187</v>
      </c>
      <c r="H3268" s="2">
        <v>45903.073495370372</v>
      </c>
      <c r="I3268" s="18">
        <v>0.10199999999999999</v>
      </c>
      <c r="J3268">
        <v>0.158</v>
      </c>
      <c r="K3268" t="s">
        <v>89</v>
      </c>
      <c r="L3268" s="34" t="str">
        <f t="shared" si="153"/>
        <v>0-20%</v>
      </c>
      <c r="M3268" t="str">
        <f t="shared" si="154"/>
        <v>0-20%</v>
      </c>
      <c r="N3268">
        <f t="shared" ca="1" si="155"/>
        <v>109</v>
      </c>
    </row>
    <row r="3269" spans="1:14" x14ac:dyDescent="0.25">
      <c r="A3269" t="s">
        <v>7055</v>
      </c>
      <c r="B3269">
        <v>939.63</v>
      </c>
      <c r="C3269" t="s">
        <v>5064</v>
      </c>
      <c r="D3269">
        <v>11.67</v>
      </c>
      <c r="E3269">
        <v>553</v>
      </c>
      <c r="F3269">
        <v>1</v>
      </c>
      <c r="G3269" s="2">
        <v>45678.602662037039</v>
      </c>
      <c r="H3269" s="2">
        <v>45907.468136574083</v>
      </c>
      <c r="I3269" s="18">
        <v>0.20499999999999999</v>
      </c>
      <c r="J3269">
        <v>0.36899999999999999</v>
      </c>
      <c r="K3269" t="s">
        <v>71</v>
      </c>
      <c r="L3269" s="34" t="str">
        <f t="shared" si="153"/>
        <v>0-20%</v>
      </c>
      <c r="M3269" t="str">
        <f t="shared" si="154"/>
        <v>20-40%</v>
      </c>
      <c r="N3269">
        <f t="shared" ca="1" si="155"/>
        <v>105</v>
      </c>
    </row>
    <row r="3270" spans="1:14" x14ac:dyDescent="0.25">
      <c r="A3270" t="s">
        <v>7056</v>
      </c>
      <c r="B3270">
        <v>1897.31</v>
      </c>
      <c r="C3270" t="s">
        <v>5064</v>
      </c>
      <c r="D3270">
        <v>43.96</v>
      </c>
      <c r="E3270">
        <v>794</v>
      </c>
      <c r="F3270">
        <v>1</v>
      </c>
      <c r="G3270" s="2">
        <v>44985.185428240737</v>
      </c>
      <c r="H3270" s="2">
        <v>45571.575787037043</v>
      </c>
      <c r="I3270" s="18">
        <v>0.59</v>
      </c>
      <c r="J3270">
        <v>0.40899999999999997</v>
      </c>
      <c r="K3270" t="s">
        <v>106</v>
      </c>
      <c r="L3270" s="34" t="str">
        <f t="shared" si="153"/>
        <v>40-60%</v>
      </c>
      <c r="M3270" t="str">
        <f t="shared" si="154"/>
        <v>40-60%</v>
      </c>
      <c r="N3270">
        <f t="shared" ca="1" si="155"/>
        <v>441</v>
      </c>
    </row>
    <row r="3271" spans="1:14" x14ac:dyDescent="0.25">
      <c r="A3271" t="s">
        <v>7057</v>
      </c>
      <c r="B3271">
        <v>283.63</v>
      </c>
      <c r="C3271" t="s">
        <v>5065</v>
      </c>
      <c r="D3271">
        <v>22.85</v>
      </c>
      <c r="E3271">
        <v>820</v>
      </c>
      <c r="F3271">
        <v>2</v>
      </c>
      <c r="G3271" s="2">
        <v>44930.115543981483</v>
      </c>
      <c r="H3271" s="2">
        <v>45714.924502314818</v>
      </c>
      <c r="I3271" s="18">
        <v>0.14199999999999999</v>
      </c>
      <c r="J3271">
        <v>8.8999999999999996E-2</v>
      </c>
      <c r="K3271" t="s">
        <v>17</v>
      </c>
      <c r="L3271" s="34" t="str">
        <f t="shared" si="153"/>
        <v>20-40%</v>
      </c>
      <c r="M3271" t="str">
        <f t="shared" si="154"/>
        <v>0-20%</v>
      </c>
      <c r="N3271">
        <f t="shared" ca="1" si="155"/>
        <v>298</v>
      </c>
    </row>
    <row r="3272" spans="1:14" x14ac:dyDescent="0.25">
      <c r="A3272" t="s">
        <v>7058</v>
      </c>
      <c r="B3272">
        <v>1350.31</v>
      </c>
      <c r="C3272" t="s">
        <v>5066</v>
      </c>
      <c r="D3272">
        <v>11.87</v>
      </c>
      <c r="E3272">
        <v>775</v>
      </c>
      <c r="F3272">
        <v>1</v>
      </c>
      <c r="G3272" s="2">
        <v>45636.298136574071</v>
      </c>
      <c r="H3272" s="2">
        <v>45522.765844907408</v>
      </c>
      <c r="I3272" s="18">
        <v>0.41199999999999998</v>
      </c>
      <c r="J3272">
        <v>0.188</v>
      </c>
      <c r="K3272" t="s">
        <v>58</v>
      </c>
      <c r="L3272" s="34" t="str">
        <f t="shared" si="153"/>
        <v>0-20%</v>
      </c>
      <c r="M3272" t="str">
        <f t="shared" si="154"/>
        <v>0-20%</v>
      </c>
      <c r="N3272">
        <f t="shared" ca="1" si="155"/>
        <v>490</v>
      </c>
    </row>
    <row r="3273" spans="1:14" x14ac:dyDescent="0.25">
      <c r="A3273" t="s">
        <v>7059</v>
      </c>
      <c r="B3273">
        <v>102.35</v>
      </c>
      <c r="C3273" t="s">
        <v>5064</v>
      </c>
      <c r="D3273">
        <v>24.42</v>
      </c>
      <c r="E3273">
        <v>652</v>
      </c>
      <c r="F3273">
        <v>1</v>
      </c>
      <c r="G3273" s="2">
        <v>45653.374305555553</v>
      </c>
      <c r="H3273" s="2">
        <v>45859.450567129628</v>
      </c>
      <c r="I3273" s="18">
        <v>0.153</v>
      </c>
      <c r="J3273">
        <v>0.51700000000000002</v>
      </c>
      <c r="K3273" t="s">
        <v>28</v>
      </c>
      <c r="L3273" s="34" t="str">
        <f t="shared" si="153"/>
        <v>20-40%</v>
      </c>
      <c r="M3273" t="str">
        <f t="shared" si="154"/>
        <v>40-60%</v>
      </c>
      <c r="N3273">
        <f t="shared" ca="1" si="155"/>
        <v>153</v>
      </c>
    </row>
    <row r="3274" spans="1:14" x14ac:dyDescent="0.25">
      <c r="A3274" t="s">
        <v>7060</v>
      </c>
      <c r="B3274">
        <v>732.51</v>
      </c>
      <c r="C3274" t="s">
        <v>5067</v>
      </c>
      <c r="D3274">
        <v>16.88</v>
      </c>
      <c r="E3274">
        <v>321</v>
      </c>
      <c r="F3274">
        <v>1</v>
      </c>
      <c r="G3274" s="2">
        <v>44957.765138888892</v>
      </c>
      <c r="H3274" s="2">
        <v>45180.911828703713</v>
      </c>
      <c r="I3274" s="18">
        <v>0.223</v>
      </c>
      <c r="J3274">
        <v>0.1</v>
      </c>
      <c r="K3274" t="s">
        <v>39</v>
      </c>
      <c r="L3274" s="34" t="str">
        <f t="shared" si="153"/>
        <v>0-20%</v>
      </c>
      <c r="M3274" t="str">
        <f t="shared" si="154"/>
        <v>0-20%</v>
      </c>
      <c r="N3274">
        <f t="shared" ca="1" si="155"/>
        <v>832</v>
      </c>
    </row>
    <row r="3275" spans="1:14" x14ac:dyDescent="0.25">
      <c r="A3275" t="s">
        <v>7061</v>
      </c>
      <c r="B3275">
        <v>78.05</v>
      </c>
      <c r="C3275" t="s">
        <v>5067</v>
      </c>
      <c r="D3275">
        <v>21.48</v>
      </c>
      <c r="E3275">
        <v>619</v>
      </c>
      <c r="F3275">
        <v>2</v>
      </c>
      <c r="G3275" s="2">
        <v>45830.505752314813</v>
      </c>
      <c r="H3275" s="2">
        <v>45995.443541666667</v>
      </c>
      <c r="I3275" s="18">
        <v>0.43</v>
      </c>
      <c r="J3275">
        <v>0.26700000000000002</v>
      </c>
      <c r="K3275" t="s">
        <v>22</v>
      </c>
      <c r="L3275" s="34" t="str">
        <f t="shared" si="153"/>
        <v>20-40%</v>
      </c>
      <c r="M3275" t="str">
        <f t="shared" si="154"/>
        <v>20-40%</v>
      </c>
      <c r="N3275">
        <f t="shared" ca="1" si="155"/>
        <v>17</v>
      </c>
    </row>
    <row r="3276" spans="1:14" x14ac:dyDescent="0.25">
      <c r="A3276" t="s">
        <v>7062</v>
      </c>
      <c r="B3276">
        <v>1063.1300000000001</v>
      </c>
      <c r="C3276" t="s">
        <v>5064</v>
      </c>
      <c r="D3276">
        <v>26.51</v>
      </c>
      <c r="E3276">
        <v>450</v>
      </c>
      <c r="F3276">
        <v>2</v>
      </c>
      <c r="G3276" s="2">
        <v>45910.259722222218</v>
      </c>
      <c r="H3276" s="2">
        <v>45276.458101851851</v>
      </c>
      <c r="I3276" s="18">
        <v>0.161</v>
      </c>
      <c r="J3276">
        <v>6.0999999999999999E-2</v>
      </c>
      <c r="K3276" t="s">
        <v>46</v>
      </c>
      <c r="L3276" s="34" t="str">
        <f t="shared" si="153"/>
        <v>20-40%</v>
      </c>
      <c r="M3276" t="str">
        <f t="shared" si="154"/>
        <v>0-20%</v>
      </c>
      <c r="N3276">
        <f t="shared" ca="1" si="155"/>
        <v>736</v>
      </c>
    </row>
    <row r="3277" spans="1:14" x14ac:dyDescent="0.25">
      <c r="A3277" t="s">
        <v>7063</v>
      </c>
      <c r="B3277">
        <v>411.82</v>
      </c>
      <c r="C3277" t="s">
        <v>5065</v>
      </c>
      <c r="D3277">
        <v>25.7</v>
      </c>
      <c r="E3277">
        <v>578</v>
      </c>
      <c r="F3277">
        <v>0</v>
      </c>
      <c r="G3277" s="2">
        <v>44966.976134259261</v>
      </c>
      <c r="H3277" s="2">
        <v>46035.970358796287</v>
      </c>
      <c r="I3277" s="18">
        <v>0.122</v>
      </c>
      <c r="J3277">
        <v>0.34300000000000003</v>
      </c>
      <c r="K3277" t="s">
        <v>32</v>
      </c>
      <c r="L3277" s="34" t="str">
        <f t="shared" si="153"/>
        <v>20-40%</v>
      </c>
      <c r="M3277" t="str">
        <f t="shared" si="154"/>
        <v>20-40%</v>
      </c>
      <c r="N3277">
        <f t="shared" ca="1" si="155"/>
        <v>0</v>
      </c>
    </row>
    <row r="3278" spans="1:14" x14ac:dyDescent="0.25">
      <c r="A3278" t="s">
        <v>7064</v>
      </c>
      <c r="B3278">
        <v>1165.5899999999999</v>
      </c>
      <c r="C3278" t="s">
        <v>5064</v>
      </c>
      <c r="D3278">
        <v>4.75</v>
      </c>
      <c r="E3278">
        <v>816</v>
      </c>
      <c r="F3278">
        <v>2</v>
      </c>
      <c r="G3278" s="2">
        <v>45087.934432870366</v>
      </c>
      <c r="H3278" s="2">
        <v>45905.163194444453</v>
      </c>
      <c r="I3278" s="18">
        <v>0.41299999999999998</v>
      </c>
      <c r="J3278">
        <v>0.19600000000000001</v>
      </c>
      <c r="K3278" t="s">
        <v>64</v>
      </c>
      <c r="L3278" s="34" t="str">
        <f t="shared" si="153"/>
        <v>0-20%</v>
      </c>
      <c r="M3278" t="str">
        <f t="shared" si="154"/>
        <v>0-20%</v>
      </c>
      <c r="N3278">
        <f t="shared" ca="1" si="155"/>
        <v>107</v>
      </c>
    </row>
    <row r="3279" spans="1:14" x14ac:dyDescent="0.25">
      <c r="A3279" t="s">
        <v>7065</v>
      </c>
      <c r="B3279">
        <v>238.29</v>
      </c>
      <c r="C3279" t="s">
        <v>5064</v>
      </c>
      <c r="D3279">
        <v>2.37</v>
      </c>
      <c r="E3279">
        <v>426</v>
      </c>
      <c r="F3279">
        <v>3</v>
      </c>
      <c r="G3279" s="2">
        <v>45387.286527777767</v>
      </c>
      <c r="H3279" s="2">
        <v>45624.419016203698</v>
      </c>
      <c r="I3279" s="18">
        <v>0.42299999999999999</v>
      </c>
      <c r="J3279">
        <v>0.45900000000000002</v>
      </c>
      <c r="K3279" t="s">
        <v>22</v>
      </c>
      <c r="L3279" s="34" t="str">
        <f t="shared" si="153"/>
        <v>0-20%</v>
      </c>
      <c r="M3279" t="str">
        <f t="shared" si="154"/>
        <v>40-60%</v>
      </c>
      <c r="N3279">
        <f t="shared" ca="1" si="155"/>
        <v>388</v>
      </c>
    </row>
    <row r="3280" spans="1:14" x14ac:dyDescent="0.25">
      <c r="A3280" t="s">
        <v>7066</v>
      </c>
      <c r="B3280">
        <v>195.35</v>
      </c>
      <c r="C3280" t="s">
        <v>5064</v>
      </c>
      <c r="D3280">
        <v>20.76</v>
      </c>
      <c r="E3280">
        <v>505</v>
      </c>
      <c r="F3280">
        <v>2</v>
      </c>
      <c r="G3280" s="2">
        <v>45770.210011574083</v>
      </c>
      <c r="H3280" s="2">
        <v>45234.450694444437</v>
      </c>
      <c r="I3280" s="18">
        <v>0.13900000000000001</v>
      </c>
      <c r="J3280">
        <v>0.37</v>
      </c>
      <c r="K3280" t="s">
        <v>89</v>
      </c>
      <c r="L3280" s="34" t="str">
        <f t="shared" si="153"/>
        <v>20-40%</v>
      </c>
      <c r="M3280" t="str">
        <f t="shared" si="154"/>
        <v>20-40%</v>
      </c>
      <c r="N3280">
        <f t="shared" ca="1" si="155"/>
        <v>778</v>
      </c>
    </row>
    <row r="3281" spans="1:14" x14ac:dyDescent="0.25">
      <c r="A3281" t="s">
        <v>7067</v>
      </c>
      <c r="B3281">
        <v>155.46</v>
      </c>
      <c r="C3281" t="s">
        <v>5064</v>
      </c>
      <c r="D3281">
        <v>29.7</v>
      </c>
      <c r="E3281">
        <v>376</v>
      </c>
      <c r="F3281">
        <v>1</v>
      </c>
      <c r="G3281" s="2">
        <v>45233.462222222217</v>
      </c>
      <c r="H3281" s="2">
        <v>45707.680208333331</v>
      </c>
      <c r="I3281" s="18">
        <v>0.42599999999999999</v>
      </c>
      <c r="J3281">
        <v>0.10100000000000001</v>
      </c>
      <c r="K3281" t="s">
        <v>66</v>
      </c>
      <c r="L3281" s="34" t="str">
        <f t="shared" si="153"/>
        <v>20-40%</v>
      </c>
      <c r="M3281" t="str">
        <f t="shared" si="154"/>
        <v>0-20%</v>
      </c>
      <c r="N3281">
        <f t="shared" ca="1" si="155"/>
        <v>305</v>
      </c>
    </row>
    <row r="3282" spans="1:14" x14ac:dyDescent="0.25">
      <c r="A3282" t="s">
        <v>7068</v>
      </c>
      <c r="B3282">
        <v>70.97</v>
      </c>
      <c r="C3282" t="s">
        <v>5064</v>
      </c>
      <c r="D3282">
        <v>8.52</v>
      </c>
      <c r="E3282">
        <v>778</v>
      </c>
      <c r="F3282">
        <v>1</v>
      </c>
      <c r="G3282" s="2">
        <v>45348.921111111107</v>
      </c>
      <c r="H3282" s="2">
        <v>45697.298159722217</v>
      </c>
      <c r="I3282" s="18">
        <v>0.06</v>
      </c>
      <c r="J3282">
        <v>0.248</v>
      </c>
      <c r="K3282" t="s">
        <v>41</v>
      </c>
      <c r="L3282" s="34" t="str">
        <f t="shared" si="153"/>
        <v>0-20%</v>
      </c>
      <c r="M3282" t="str">
        <f t="shared" si="154"/>
        <v>20-40%</v>
      </c>
      <c r="N3282">
        <f t="shared" ca="1" si="155"/>
        <v>315</v>
      </c>
    </row>
    <row r="3283" spans="1:14" x14ac:dyDescent="0.25">
      <c r="A3283" t="s">
        <v>7069</v>
      </c>
      <c r="B3283">
        <v>902.09</v>
      </c>
      <c r="C3283" t="s">
        <v>5064</v>
      </c>
      <c r="D3283">
        <v>15.74</v>
      </c>
      <c r="E3283">
        <v>368</v>
      </c>
      <c r="F3283">
        <v>1</v>
      </c>
      <c r="G3283" s="2">
        <v>45239.475775462961</v>
      </c>
      <c r="H3283" s="2">
        <v>45587.966006944444</v>
      </c>
      <c r="I3283" s="18">
        <v>0.22</v>
      </c>
      <c r="J3283">
        <v>0.70599999999999996</v>
      </c>
      <c r="K3283" t="s">
        <v>39</v>
      </c>
      <c r="L3283" s="34" t="str">
        <f t="shared" si="153"/>
        <v>0-20%</v>
      </c>
      <c r="M3283" t="str">
        <f t="shared" si="154"/>
        <v>60-80%</v>
      </c>
      <c r="N3283">
        <f t="shared" ca="1" si="155"/>
        <v>425</v>
      </c>
    </row>
    <row r="3284" spans="1:14" x14ac:dyDescent="0.25">
      <c r="A3284" t="s">
        <v>7070</v>
      </c>
      <c r="B3284">
        <v>924.66</v>
      </c>
      <c r="C3284" t="s">
        <v>5067</v>
      </c>
      <c r="D3284">
        <v>28.25</v>
      </c>
      <c r="E3284">
        <v>714</v>
      </c>
      <c r="F3284">
        <v>1</v>
      </c>
      <c r="G3284" s="2">
        <v>45372.303483796299</v>
      </c>
      <c r="H3284" s="2">
        <v>45487.336226851847</v>
      </c>
      <c r="I3284" s="18">
        <v>0.36299999999999999</v>
      </c>
      <c r="J3284">
        <v>5.7000000000000002E-2</v>
      </c>
      <c r="K3284" t="s">
        <v>46</v>
      </c>
      <c r="L3284" s="34" t="str">
        <f t="shared" si="153"/>
        <v>20-40%</v>
      </c>
      <c r="M3284" t="str">
        <f t="shared" si="154"/>
        <v>0-20%</v>
      </c>
      <c r="N3284">
        <f t="shared" ca="1" si="155"/>
        <v>525</v>
      </c>
    </row>
    <row r="3285" spans="1:14" x14ac:dyDescent="0.25">
      <c r="A3285" t="s">
        <v>7071</v>
      </c>
      <c r="B3285">
        <v>1404.73</v>
      </c>
      <c r="C3285" t="s">
        <v>5064</v>
      </c>
      <c r="D3285">
        <v>12.54</v>
      </c>
      <c r="E3285">
        <v>311</v>
      </c>
      <c r="F3285">
        <v>3</v>
      </c>
      <c r="G3285" s="2">
        <v>45092.424224537041</v>
      </c>
      <c r="H3285" s="2">
        <v>45928.812048611107</v>
      </c>
      <c r="I3285" s="18">
        <v>0.18</v>
      </c>
      <c r="J3285">
        <v>0.22600000000000001</v>
      </c>
      <c r="K3285" t="s">
        <v>35</v>
      </c>
      <c r="L3285" s="34" t="str">
        <f t="shared" si="153"/>
        <v>0-20%</v>
      </c>
      <c r="M3285" t="str">
        <f t="shared" si="154"/>
        <v>20-40%</v>
      </c>
      <c r="N3285">
        <f t="shared" ca="1" si="155"/>
        <v>84</v>
      </c>
    </row>
    <row r="3286" spans="1:14" x14ac:dyDescent="0.25">
      <c r="A3286" t="s">
        <v>7072</v>
      </c>
      <c r="B3286">
        <v>205.91</v>
      </c>
      <c r="C3286" t="s">
        <v>5067</v>
      </c>
      <c r="D3286">
        <v>9.0299999999999994</v>
      </c>
      <c r="E3286">
        <v>856</v>
      </c>
      <c r="F3286">
        <v>1</v>
      </c>
      <c r="G3286" s="2">
        <v>45282.849317129629</v>
      </c>
      <c r="H3286" s="2">
        <v>45763.038715277777</v>
      </c>
      <c r="I3286" s="18">
        <v>0.71499999999999997</v>
      </c>
      <c r="J3286">
        <v>0.19600000000000001</v>
      </c>
      <c r="K3286" t="s">
        <v>71</v>
      </c>
      <c r="L3286" s="34" t="str">
        <f t="shared" si="153"/>
        <v>0-20%</v>
      </c>
      <c r="M3286" t="str">
        <f t="shared" si="154"/>
        <v>0-20%</v>
      </c>
      <c r="N3286">
        <f t="shared" ca="1" si="155"/>
        <v>249</v>
      </c>
    </row>
    <row r="3287" spans="1:14" x14ac:dyDescent="0.25">
      <c r="A3287" t="s">
        <v>7073</v>
      </c>
      <c r="B3287">
        <v>1287.6099999999999</v>
      </c>
      <c r="C3287" t="s">
        <v>5064</v>
      </c>
      <c r="D3287">
        <v>26.8</v>
      </c>
      <c r="E3287">
        <v>782</v>
      </c>
      <c r="F3287">
        <v>1</v>
      </c>
      <c r="G3287" s="2">
        <v>45391.384687500002</v>
      </c>
      <c r="H3287" s="2">
        <v>45628.611643518518</v>
      </c>
      <c r="I3287" s="18">
        <v>0.34699999999999998</v>
      </c>
      <c r="J3287">
        <v>3.1E-2</v>
      </c>
      <c r="K3287" t="s">
        <v>69</v>
      </c>
      <c r="L3287" s="34" t="str">
        <f t="shared" si="153"/>
        <v>20-40%</v>
      </c>
      <c r="M3287" t="str">
        <f t="shared" si="154"/>
        <v>0-20%</v>
      </c>
      <c r="N3287">
        <f t="shared" ca="1" si="155"/>
        <v>384</v>
      </c>
    </row>
    <row r="3288" spans="1:14" x14ac:dyDescent="0.25">
      <c r="A3288" t="s">
        <v>7074</v>
      </c>
      <c r="B3288">
        <v>256.63</v>
      </c>
      <c r="C3288" t="s">
        <v>5065</v>
      </c>
      <c r="D3288">
        <v>14.48</v>
      </c>
      <c r="E3288">
        <v>535</v>
      </c>
      <c r="F3288">
        <v>1</v>
      </c>
      <c r="G3288" s="2">
        <v>45225.981423611112</v>
      </c>
      <c r="H3288" s="2">
        <v>45011.055023148147</v>
      </c>
      <c r="I3288" s="18">
        <v>0.27700000000000002</v>
      </c>
      <c r="J3288">
        <v>0.53100000000000003</v>
      </c>
      <c r="K3288" t="s">
        <v>64</v>
      </c>
      <c r="L3288" s="34" t="str">
        <f t="shared" si="153"/>
        <v>0-20%</v>
      </c>
      <c r="M3288" t="str">
        <f t="shared" si="154"/>
        <v>40-60%</v>
      </c>
      <c r="N3288">
        <f t="shared" ca="1" si="155"/>
        <v>1001</v>
      </c>
    </row>
    <row r="3289" spans="1:14" x14ac:dyDescent="0.25">
      <c r="A3289" t="s">
        <v>7075</v>
      </c>
      <c r="B3289">
        <v>108.04</v>
      </c>
      <c r="C3289" t="s">
        <v>5066</v>
      </c>
      <c r="D3289">
        <v>20.61</v>
      </c>
      <c r="E3289">
        <v>609</v>
      </c>
      <c r="F3289">
        <v>2</v>
      </c>
      <c r="G3289" s="2">
        <v>45792.517233796287</v>
      </c>
      <c r="H3289" s="2">
        <v>45378.851724537039</v>
      </c>
      <c r="I3289" s="18">
        <v>0.30399999999999999</v>
      </c>
      <c r="J3289">
        <v>0.33200000000000002</v>
      </c>
      <c r="K3289" t="s">
        <v>22</v>
      </c>
      <c r="L3289" s="34" t="str">
        <f t="shared" si="153"/>
        <v>20-40%</v>
      </c>
      <c r="M3289" t="str">
        <f t="shared" si="154"/>
        <v>20-40%</v>
      </c>
      <c r="N3289">
        <f t="shared" ca="1" si="155"/>
        <v>634</v>
      </c>
    </row>
    <row r="3290" spans="1:14" x14ac:dyDescent="0.25">
      <c r="A3290" t="s">
        <v>7076</v>
      </c>
      <c r="B3290">
        <v>1088.0999999999999</v>
      </c>
      <c r="C3290" t="s">
        <v>5064</v>
      </c>
      <c r="D3290">
        <v>8.2799999999999994</v>
      </c>
      <c r="E3290">
        <v>502</v>
      </c>
      <c r="F3290">
        <v>3</v>
      </c>
      <c r="G3290" s="2">
        <v>45491.226875</v>
      </c>
      <c r="H3290" s="2">
        <v>45404.111377314817</v>
      </c>
      <c r="I3290" s="18">
        <v>0.46700000000000003</v>
      </c>
      <c r="J3290">
        <v>0.26300000000000001</v>
      </c>
      <c r="K3290" t="s">
        <v>89</v>
      </c>
      <c r="L3290" s="34" t="str">
        <f t="shared" si="153"/>
        <v>0-20%</v>
      </c>
      <c r="M3290" t="str">
        <f t="shared" si="154"/>
        <v>20-40%</v>
      </c>
      <c r="N3290">
        <f t="shared" ca="1" si="155"/>
        <v>608</v>
      </c>
    </row>
    <row r="3291" spans="1:14" x14ac:dyDescent="0.25">
      <c r="A3291" t="s">
        <v>7077</v>
      </c>
      <c r="B3291">
        <v>1452.2</v>
      </c>
      <c r="C3291" t="s">
        <v>5067</v>
      </c>
      <c r="D3291">
        <v>21.45</v>
      </c>
      <c r="E3291">
        <v>417</v>
      </c>
      <c r="F3291">
        <v>4</v>
      </c>
      <c r="G3291" s="2">
        <v>45849.861111111109</v>
      </c>
      <c r="H3291" s="2">
        <v>45913.702777777777</v>
      </c>
      <c r="I3291" s="18">
        <v>0.44800000000000001</v>
      </c>
      <c r="J3291">
        <v>0.32400000000000001</v>
      </c>
      <c r="K3291" t="s">
        <v>46</v>
      </c>
      <c r="L3291" s="34" t="str">
        <f t="shared" si="153"/>
        <v>20-40%</v>
      </c>
      <c r="M3291" t="str">
        <f t="shared" si="154"/>
        <v>20-40%</v>
      </c>
      <c r="N3291">
        <f t="shared" ca="1" si="155"/>
        <v>99</v>
      </c>
    </row>
    <row r="3292" spans="1:14" x14ac:dyDescent="0.25">
      <c r="A3292" t="s">
        <v>7078</v>
      </c>
      <c r="B3292">
        <v>237.07</v>
      </c>
      <c r="C3292" t="s">
        <v>5064</v>
      </c>
      <c r="D3292">
        <v>9.89</v>
      </c>
      <c r="E3292">
        <v>409</v>
      </c>
      <c r="F3292">
        <v>1</v>
      </c>
      <c r="G3292" s="2">
        <v>45289.898356481477</v>
      </c>
      <c r="H3292" s="2">
        <v>45962.010266203702</v>
      </c>
      <c r="I3292" s="18">
        <v>5.0999999999999997E-2</v>
      </c>
      <c r="J3292">
        <v>9.1999999999999998E-2</v>
      </c>
      <c r="K3292" t="s">
        <v>39</v>
      </c>
      <c r="L3292" s="34" t="str">
        <f t="shared" si="153"/>
        <v>0-20%</v>
      </c>
      <c r="M3292" t="str">
        <f t="shared" si="154"/>
        <v>0-20%</v>
      </c>
      <c r="N3292">
        <f t="shared" ca="1" si="155"/>
        <v>50</v>
      </c>
    </row>
    <row r="3293" spans="1:14" x14ac:dyDescent="0.25">
      <c r="A3293" t="s">
        <v>7079</v>
      </c>
      <c r="B3293">
        <v>864.99</v>
      </c>
      <c r="C3293" t="s">
        <v>5066</v>
      </c>
      <c r="D3293">
        <v>6</v>
      </c>
      <c r="E3293">
        <v>831</v>
      </c>
      <c r="F3293">
        <v>1</v>
      </c>
      <c r="G3293" s="2">
        <v>45400.49664351852</v>
      </c>
      <c r="H3293" s="2">
        <v>45762.825358796297</v>
      </c>
      <c r="I3293" s="18">
        <v>0.53500000000000003</v>
      </c>
      <c r="J3293">
        <v>0.379</v>
      </c>
      <c r="K3293" t="s">
        <v>17</v>
      </c>
      <c r="L3293" s="34" t="str">
        <f t="shared" si="153"/>
        <v>0-20%</v>
      </c>
      <c r="M3293" t="str">
        <f t="shared" si="154"/>
        <v>20-40%</v>
      </c>
      <c r="N3293">
        <f t="shared" ca="1" si="155"/>
        <v>250</v>
      </c>
    </row>
    <row r="3294" spans="1:14" x14ac:dyDescent="0.25">
      <c r="A3294" t="s">
        <v>7080</v>
      </c>
      <c r="B3294">
        <v>894.49</v>
      </c>
      <c r="C3294" t="s">
        <v>5064</v>
      </c>
      <c r="D3294">
        <v>10.66</v>
      </c>
      <c r="E3294">
        <v>405</v>
      </c>
      <c r="F3294">
        <v>5</v>
      </c>
      <c r="G3294" s="2">
        <v>45223.96534722222</v>
      </c>
      <c r="H3294" s="2">
        <v>45450.450046296297</v>
      </c>
      <c r="I3294" s="18">
        <v>0.112</v>
      </c>
      <c r="J3294">
        <v>0.28100000000000003</v>
      </c>
      <c r="K3294" t="s">
        <v>41</v>
      </c>
      <c r="L3294" s="34" t="str">
        <f t="shared" si="153"/>
        <v>0-20%</v>
      </c>
      <c r="M3294" t="str">
        <f t="shared" si="154"/>
        <v>20-40%</v>
      </c>
      <c r="N3294">
        <f t="shared" ca="1" si="155"/>
        <v>562</v>
      </c>
    </row>
    <row r="3295" spans="1:14" x14ac:dyDescent="0.25">
      <c r="A3295" t="s">
        <v>7081</v>
      </c>
      <c r="B3295">
        <v>659.76</v>
      </c>
      <c r="C3295" t="s">
        <v>5064</v>
      </c>
      <c r="D3295">
        <v>15.37</v>
      </c>
      <c r="E3295">
        <v>671</v>
      </c>
      <c r="F3295">
        <v>4</v>
      </c>
      <c r="G3295" s="2">
        <v>45653.274953703702</v>
      </c>
      <c r="H3295" s="2">
        <v>45737.461354166669</v>
      </c>
      <c r="I3295" s="18">
        <v>0.42199999999999999</v>
      </c>
      <c r="J3295">
        <v>0.47099999999999997</v>
      </c>
      <c r="K3295" t="s">
        <v>32</v>
      </c>
      <c r="L3295" s="34" t="str">
        <f t="shared" si="153"/>
        <v>0-20%</v>
      </c>
      <c r="M3295" t="str">
        <f t="shared" si="154"/>
        <v>40-60%</v>
      </c>
      <c r="N3295">
        <f t="shared" ca="1" si="155"/>
        <v>275</v>
      </c>
    </row>
    <row r="3296" spans="1:14" x14ac:dyDescent="0.25">
      <c r="A3296" t="s">
        <v>7082</v>
      </c>
      <c r="B3296">
        <v>166.85</v>
      </c>
      <c r="C3296" t="s">
        <v>5064</v>
      </c>
      <c r="D3296">
        <v>8.0399999999999991</v>
      </c>
      <c r="E3296">
        <v>766</v>
      </c>
      <c r="F3296">
        <v>3</v>
      </c>
      <c r="G3296" s="2">
        <v>45718.875150462962</v>
      </c>
      <c r="H3296" s="2">
        <v>45462.560740740737</v>
      </c>
      <c r="I3296" s="18">
        <v>0.13200000000000001</v>
      </c>
      <c r="J3296">
        <v>0.44400000000000001</v>
      </c>
      <c r="K3296" t="s">
        <v>89</v>
      </c>
      <c r="L3296" s="34" t="str">
        <f t="shared" si="153"/>
        <v>0-20%</v>
      </c>
      <c r="M3296" t="str">
        <f t="shared" si="154"/>
        <v>40-60%</v>
      </c>
      <c r="N3296">
        <f t="shared" ca="1" si="155"/>
        <v>550</v>
      </c>
    </row>
    <row r="3297" spans="1:14" x14ac:dyDescent="0.25">
      <c r="A3297" t="s">
        <v>7083</v>
      </c>
      <c r="B3297">
        <v>883.95</v>
      </c>
      <c r="C3297" t="s">
        <v>5064</v>
      </c>
      <c r="D3297">
        <v>10.77</v>
      </c>
      <c r="E3297">
        <v>526</v>
      </c>
      <c r="F3297">
        <v>3</v>
      </c>
      <c r="G3297" s="2">
        <v>45438.466238425928</v>
      </c>
      <c r="H3297" s="2">
        <v>45025.422384259262</v>
      </c>
      <c r="I3297" s="18">
        <v>8.5999999999999993E-2</v>
      </c>
      <c r="J3297">
        <v>9.2999999999999999E-2</v>
      </c>
      <c r="K3297" t="s">
        <v>106</v>
      </c>
      <c r="L3297" s="34" t="str">
        <f t="shared" si="153"/>
        <v>0-20%</v>
      </c>
      <c r="M3297" t="str">
        <f t="shared" si="154"/>
        <v>0-20%</v>
      </c>
      <c r="N3297">
        <f t="shared" ca="1" si="155"/>
        <v>987</v>
      </c>
    </row>
    <row r="3298" spans="1:14" x14ac:dyDescent="0.25">
      <c r="A3298" t="s">
        <v>7084</v>
      </c>
      <c r="B3298">
        <v>458.91</v>
      </c>
      <c r="C3298" t="s">
        <v>5064</v>
      </c>
      <c r="D3298">
        <v>18.18</v>
      </c>
      <c r="E3298">
        <v>679</v>
      </c>
      <c r="F3298">
        <v>2</v>
      </c>
      <c r="G3298" s="2">
        <v>45221.909687500003</v>
      </c>
      <c r="H3298" s="2">
        <v>45778.450462962966</v>
      </c>
      <c r="I3298" s="18">
        <v>0.25700000000000001</v>
      </c>
      <c r="J3298">
        <v>0.66200000000000003</v>
      </c>
      <c r="K3298" t="s">
        <v>46</v>
      </c>
      <c r="L3298" s="34" t="str">
        <f t="shared" si="153"/>
        <v>0-20%</v>
      </c>
      <c r="M3298" t="str">
        <f t="shared" si="154"/>
        <v>60-80%</v>
      </c>
      <c r="N3298">
        <f t="shared" ca="1" si="155"/>
        <v>234</v>
      </c>
    </row>
    <row r="3299" spans="1:14" x14ac:dyDescent="0.25">
      <c r="A3299" t="s">
        <v>7085</v>
      </c>
      <c r="B3299">
        <v>793.39</v>
      </c>
      <c r="C3299" t="s">
        <v>5067</v>
      </c>
      <c r="D3299">
        <v>1.07</v>
      </c>
      <c r="E3299">
        <v>778</v>
      </c>
      <c r="F3299">
        <v>1</v>
      </c>
      <c r="G3299" s="2">
        <v>45073.303761574083</v>
      </c>
      <c r="H3299" s="2">
        <v>45550.83797453704</v>
      </c>
      <c r="I3299" s="18">
        <v>0.44400000000000001</v>
      </c>
      <c r="J3299">
        <v>0.39600000000000002</v>
      </c>
      <c r="K3299" t="s">
        <v>64</v>
      </c>
      <c r="L3299" s="34" t="str">
        <f t="shared" si="153"/>
        <v>0-20%</v>
      </c>
      <c r="M3299" t="str">
        <f t="shared" si="154"/>
        <v>20-40%</v>
      </c>
      <c r="N3299">
        <f t="shared" ca="1" si="155"/>
        <v>462</v>
      </c>
    </row>
    <row r="3300" spans="1:14" x14ac:dyDescent="0.25">
      <c r="A3300" t="s">
        <v>7086</v>
      </c>
      <c r="B3300">
        <v>463.61</v>
      </c>
      <c r="C3300" t="s">
        <v>5067</v>
      </c>
      <c r="D3300">
        <v>33.82</v>
      </c>
      <c r="E3300">
        <v>768</v>
      </c>
      <c r="F3300">
        <v>1</v>
      </c>
      <c r="G3300" s="2">
        <v>45669.310208333343</v>
      </c>
      <c r="H3300" s="2">
        <v>45760.389664351853</v>
      </c>
      <c r="I3300" s="18">
        <v>0.14499999999999999</v>
      </c>
      <c r="J3300">
        <v>0.48499999999999999</v>
      </c>
      <c r="K3300" t="s">
        <v>32</v>
      </c>
      <c r="L3300" s="34" t="str">
        <f t="shared" si="153"/>
        <v>20-40%</v>
      </c>
      <c r="M3300" t="str">
        <f t="shared" si="154"/>
        <v>40-60%</v>
      </c>
      <c r="N3300">
        <f t="shared" ca="1" si="155"/>
        <v>252</v>
      </c>
    </row>
    <row r="3301" spans="1:14" x14ac:dyDescent="0.25">
      <c r="A3301" t="s">
        <v>7087</v>
      </c>
      <c r="B3301">
        <v>591.53</v>
      </c>
      <c r="C3301" t="s">
        <v>5064</v>
      </c>
      <c r="D3301">
        <v>23.69</v>
      </c>
      <c r="E3301">
        <v>405</v>
      </c>
      <c r="F3301">
        <v>2</v>
      </c>
      <c r="G3301" s="2">
        <v>45893.049421296288</v>
      </c>
      <c r="H3301" s="2">
        <v>45371.102835648147</v>
      </c>
      <c r="I3301" s="18">
        <v>0.58199999999999996</v>
      </c>
      <c r="J3301">
        <v>0.311</v>
      </c>
      <c r="K3301" t="s">
        <v>86</v>
      </c>
      <c r="L3301" s="34" t="str">
        <f t="shared" si="153"/>
        <v>20-40%</v>
      </c>
      <c r="M3301" t="str">
        <f t="shared" si="154"/>
        <v>20-40%</v>
      </c>
      <c r="N3301">
        <f t="shared" ca="1" si="155"/>
        <v>641</v>
      </c>
    </row>
    <row r="3302" spans="1:14" x14ac:dyDescent="0.25">
      <c r="A3302" t="s">
        <v>7088</v>
      </c>
      <c r="B3302">
        <v>3212.11</v>
      </c>
      <c r="C3302" t="s">
        <v>5067</v>
      </c>
      <c r="D3302">
        <v>25.84</v>
      </c>
      <c r="E3302">
        <v>727</v>
      </c>
      <c r="F3302">
        <v>1</v>
      </c>
      <c r="G3302" s="2">
        <v>45155.449340277781</v>
      </c>
      <c r="H3302" s="2">
        <v>45950.544363425928</v>
      </c>
      <c r="I3302" s="18">
        <v>0.219</v>
      </c>
      <c r="J3302">
        <v>0.186</v>
      </c>
      <c r="K3302" t="s">
        <v>22</v>
      </c>
      <c r="L3302" s="34" t="str">
        <f t="shared" si="153"/>
        <v>20-40%</v>
      </c>
      <c r="M3302" t="str">
        <f t="shared" si="154"/>
        <v>0-20%</v>
      </c>
      <c r="N3302">
        <f t="shared" ca="1" si="155"/>
        <v>62</v>
      </c>
    </row>
    <row r="3303" spans="1:14" x14ac:dyDescent="0.25">
      <c r="A3303" t="s">
        <v>7089</v>
      </c>
      <c r="B3303">
        <v>2973.57</v>
      </c>
      <c r="C3303" t="s">
        <v>5066</v>
      </c>
      <c r="D3303">
        <v>41.14</v>
      </c>
      <c r="E3303">
        <v>308</v>
      </c>
      <c r="F3303">
        <v>0</v>
      </c>
      <c r="G3303" s="2">
        <v>45905.120717592603</v>
      </c>
      <c r="H3303" s="2">
        <v>45799.956122685187</v>
      </c>
      <c r="I3303" s="18">
        <v>0.64500000000000002</v>
      </c>
      <c r="J3303">
        <v>2.7E-2</v>
      </c>
      <c r="K3303" t="s">
        <v>17</v>
      </c>
      <c r="L3303" s="34" t="str">
        <f t="shared" si="153"/>
        <v>40-60%</v>
      </c>
      <c r="M3303" t="str">
        <f t="shared" si="154"/>
        <v>0-20%</v>
      </c>
      <c r="N3303">
        <f t="shared" ca="1" si="155"/>
        <v>213</v>
      </c>
    </row>
    <row r="3304" spans="1:14" x14ac:dyDescent="0.25">
      <c r="A3304" t="s">
        <v>7090</v>
      </c>
      <c r="B3304">
        <v>474.16</v>
      </c>
      <c r="C3304" t="s">
        <v>5065</v>
      </c>
      <c r="D3304">
        <v>7.68</v>
      </c>
      <c r="E3304">
        <v>417</v>
      </c>
      <c r="F3304">
        <v>1</v>
      </c>
      <c r="G3304" s="2">
        <v>45265.911863425928</v>
      </c>
      <c r="H3304" s="2">
        <v>45701.037789351853</v>
      </c>
      <c r="I3304" s="18">
        <v>0.32200000000000001</v>
      </c>
      <c r="J3304">
        <v>0.35399999999999998</v>
      </c>
      <c r="K3304" t="s">
        <v>46</v>
      </c>
      <c r="L3304" s="34" t="str">
        <f t="shared" si="153"/>
        <v>0-20%</v>
      </c>
      <c r="M3304" t="str">
        <f t="shared" si="154"/>
        <v>20-40%</v>
      </c>
      <c r="N3304">
        <f t="shared" ca="1" si="155"/>
        <v>311</v>
      </c>
    </row>
    <row r="3305" spans="1:14" x14ac:dyDescent="0.25">
      <c r="A3305" t="s">
        <v>7091</v>
      </c>
      <c r="B3305">
        <v>523.08000000000004</v>
      </c>
      <c r="C3305" t="s">
        <v>5067</v>
      </c>
      <c r="D3305">
        <v>14.49</v>
      </c>
      <c r="E3305">
        <v>402</v>
      </c>
      <c r="F3305">
        <v>1</v>
      </c>
      <c r="G3305" s="2">
        <v>45070.652268518519</v>
      </c>
      <c r="H3305" s="2">
        <v>45706.959282407413</v>
      </c>
      <c r="I3305" s="18">
        <v>0.122</v>
      </c>
      <c r="J3305">
        <v>0.53300000000000003</v>
      </c>
      <c r="K3305" t="s">
        <v>54</v>
      </c>
      <c r="L3305" s="34" t="str">
        <f t="shared" si="153"/>
        <v>0-20%</v>
      </c>
      <c r="M3305" t="str">
        <f t="shared" si="154"/>
        <v>40-60%</v>
      </c>
      <c r="N3305">
        <f t="shared" ca="1" si="155"/>
        <v>306</v>
      </c>
    </row>
    <row r="3306" spans="1:14" x14ac:dyDescent="0.25">
      <c r="A3306" t="s">
        <v>7092</v>
      </c>
      <c r="B3306">
        <v>3808.86</v>
      </c>
      <c r="C3306" t="s">
        <v>5066</v>
      </c>
      <c r="D3306">
        <v>19.850000000000001</v>
      </c>
      <c r="E3306">
        <v>746</v>
      </c>
      <c r="F3306">
        <v>2</v>
      </c>
      <c r="G3306" s="2">
        <v>45575.025613425933</v>
      </c>
      <c r="H3306" s="2">
        <v>45514.253530092603</v>
      </c>
      <c r="I3306" s="18">
        <v>6.3E-2</v>
      </c>
      <c r="J3306">
        <v>0.34699999999999998</v>
      </c>
      <c r="K3306" t="s">
        <v>86</v>
      </c>
      <c r="L3306" s="34" t="str">
        <f t="shared" si="153"/>
        <v>0-20%</v>
      </c>
      <c r="M3306" t="str">
        <f t="shared" si="154"/>
        <v>20-40%</v>
      </c>
      <c r="N3306">
        <f t="shared" ca="1" si="155"/>
        <v>498</v>
      </c>
    </row>
    <row r="3307" spans="1:14" x14ac:dyDescent="0.25">
      <c r="A3307" t="s">
        <v>7093</v>
      </c>
      <c r="B3307">
        <v>760.23</v>
      </c>
      <c r="C3307" t="s">
        <v>5064</v>
      </c>
      <c r="D3307">
        <v>29.55</v>
      </c>
      <c r="E3307">
        <v>481</v>
      </c>
      <c r="F3307">
        <v>1</v>
      </c>
      <c r="G3307" s="2">
        <v>45298.437893518523</v>
      </c>
      <c r="H3307" s="2">
        <v>45709.13616898148</v>
      </c>
      <c r="I3307" s="18">
        <v>0.36</v>
      </c>
      <c r="J3307">
        <v>0.11700000000000001</v>
      </c>
      <c r="K3307" t="s">
        <v>32</v>
      </c>
      <c r="L3307" s="34" t="str">
        <f t="shared" si="153"/>
        <v>20-40%</v>
      </c>
      <c r="M3307" t="str">
        <f t="shared" si="154"/>
        <v>0-20%</v>
      </c>
      <c r="N3307">
        <f t="shared" ca="1" si="155"/>
        <v>303</v>
      </c>
    </row>
    <row r="3308" spans="1:14" x14ac:dyDescent="0.25">
      <c r="A3308" t="s">
        <v>7094</v>
      </c>
      <c r="B3308">
        <v>525.92999999999995</v>
      </c>
      <c r="C3308" t="s">
        <v>5066</v>
      </c>
      <c r="D3308">
        <v>11.4</v>
      </c>
      <c r="E3308">
        <v>774</v>
      </c>
      <c r="F3308">
        <v>4</v>
      </c>
      <c r="G3308" s="2">
        <v>44977.382245370369</v>
      </c>
      <c r="H3308" s="2">
        <v>45320.065671296303</v>
      </c>
      <c r="I3308" s="18">
        <v>0.214</v>
      </c>
      <c r="J3308">
        <v>0.624</v>
      </c>
      <c r="K3308" t="s">
        <v>41</v>
      </c>
      <c r="L3308" s="34" t="str">
        <f t="shared" si="153"/>
        <v>0-20%</v>
      </c>
      <c r="M3308" t="str">
        <f t="shared" si="154"/>
        <v>60-80%</v>
      </c>
      <c r="N3308">
        <f t="shared" ca="1" si="155"/>
        <v>692</v>
      </c>
    </row>
    <row r="3309" spans="1:14" x14ac:dyDescent="0.25">
      <c r="A3309" t="s">
        <v>7095</v>
      </c>
      <c r="B3309">
        <v>1410.79</v>
      </c>
      <c r="C3309" t="s">
        <v>5066</v>
      </c>
      <c r="D3309">
        <v>21.1</v>
      </c>
      <c r="E3309">
        <v>542</v>
      </c>
      <c r="F3309">
        <v>4</v>
      </c>
      <c r="G3309" s="2">
        <v>45350.587037037039</v>
      </c>
      <c r="H3309" s="2">
        <v>45711.975601851853</v>
      </c>
      <c r="I3309" s="18">
        <v>0.40500000000000003</v>
      </c>
      <c r="J3309">
        <v>0.41099999999999998</v>
      </c>
      <c r="K3309" t="s">
        <v>46</v>
      </c>
      <c r="L3309" s="34" t="str">
        <f t="shared" si="153"/>
        <v>20-40%</v>
      </c>
      <c r="M3309" t="str">
        <f t="shared" si="154"/>
        <v>40-60%</v>
      </c>
      <c r="N3309">
        <f t="shared" ca="1" si="155"/>
        <v>301</v>
      </c>
    </row>
    <row r="3310" spans="1:14" x14ac:dyDescent="0.25">
      <c r="A3310" t="s">
        <v>7096</v>
      </c>
      <c r="B3310">
        <v>111.34</v>
      </c>
      <c r="C3310" t="s">
        <v>5065</v>
      </c>
      <c r="D3310">
        <v>13.96</v>
      </c>
      <c r="E3310">
        <v>349</v>
      </c>
      <c r="F3310">
        <v>4</v>
      </c>
      <c r="G3310" s="2">
        <v>44969.063611111109</v>
      </c>
      <c r="H3310" s="2">
        <v>45906.776018518518</v>
      </c>
      <c r="I3310" s="18">
        <v>0.311</v>
      </c>
      <c r="J3310">
        <v>0.35899999999999999</v>
      </c>
      <c r="K3310" t="s">
        <v>71</v>
      </c>
      <c r="L3310" s="34" t="str">
        <f t="shared" si="153"/>
        <v>0-20%</v>
      </c>
      <c r="M3310" t="str">
        <f t="shared" si="154"/>
        <v>20-40%</v>
      </c>
      <c r="N3310">
        <f t="shared" ca="1" si="155"/>
        <v>106</v>
      </c>
    </row>
    <row r="3311" spans="1:14" x14ac:dyDescent="0.25">
      <c r="A3311" t="s">
        <v>7097</v>
      </c>
      <c r="B3311">
        <v>67.47</v>
      </c>
      <c r="C3311" t="s">
        <v>5066</v>
      </c>
      <c r="D3311">
        <v>34.07</v>
      </c>
      <c r="E3311">
        <v>587</v>
      </c>
      <c r="F3311">
        <v>3</v>
      </c>
      <c r="G3311" s="2">
        <v>45882.724675925929</v>
      </c>
      <c r="H3311" s="2">
        <v>45398.38689814815</v>
      </c>
      <c r="I3311" s="18">
        <v>0.13200000000000001</v>
      </c>
      <c r="J3311">
        <v>0.71799999999999997</v>
      </c>
      <c r="K3311" t="s">
        <v>69</v>
      </c>
      <c r="L3311" s="34" t="str">
        <f t="shared" si="153"/>
        <v>20-40%</v>
      </c>
      <c r="M3311" t="str">
        <f t="shared" si="154"/>
        <v>60-80%</v>
      </c>
      <c r="N3311">
        <f t="shared" ca="1" si="155"/>
        <v>614</v>
      </c>
    </row>
    <row r="3312" spans="1:14" x14ac:dyDescent="0.25">
      <c r="A3312" t="s">
        <v>7098</v>
      </c>
      <c r="B3312">
        <v>50.37</v>
      </c>
      <c r="C3312" t="s">
        <v>5064</v>
      </c>
      <c r="D3312">
        <v>21.72</v>
      </c>
      <c r="E3312">
        <v>757</v>
      </c>
      <c r="F3312">
        <v>2</v>
      </c>
      <c r="G3312" s="2">
        <v>45023.247245370367</v>
      </c>
      <c r="H3312" s="2">
        <v>45170.879826388889</v>
      </c>
      <c r="I3312" s="18">
        <v>0.47199999999999998</v>
      </c>
      <c r="J3312">
        <v>0.67800000000000005</v>
      </c>
      <c r="K3312" t="s">
        <v>39</v>
      </c>
      <c r="L3312" s="34" t="str">
        <f t="shared" si="153"/>
        <v>20-40%</v>
      </c>
      <c r="M3312" t="str">
        <f t="shared" si="154"/>
        <v>60-80%</v>
      </c>
      <c r="N3312">
        <f t="shared" ca="1" si="155"/>
        <v>842</v>
      </c>
    </row>
    <row r="3313" spans="1:14" x14ac:dyDescent="0.25">
      <c r="A3313" t="s">
        <v>7099</v>
      </c>
      <c r="B3313">
        <v>432.04</v>
      </c>
      <c r="C3313" t="s">
        <v>5064</v>
      </c>
      <c r="D3313">
        <v>21.68</v>
      </c>
      <c r="E3313">
        <v>540</v>
      </c>
      <c r="F3313">
        <v>2</v>
      </c>
      <c r="G3313" s="2">
        <v>45436.700381944444</v>
      </c>
      <c r="H3313" s="2">
        <v>45678.795069444437</v>
      </c>
      <c r="I3313" s="18">
        <v>0.33600000000000002</v>
      </c>
      <c r="J3313">
        <v>0.32200000000000001</v>
      </c>
      <c r="K3313" t="s">
        <v>64</v>
      </c>
      <c r="L3313" s="34" t="str">
        <f t="shared" si="153"/>
        <v>20-40%</v>
      </c>
      <c r="M3313" t="str">
        <f t="shared" si="154"/>
        <v>20-40%</v>
      </c>
      <c r="N3313">
        <f t="shared" ca="1" si="155"/>
        <v>334</v>
      </c>
    </row>
    <row r="3314" spans="1:14" x14ac:dyDescent="0.25">
      <c r="A3314" t="s">
        <v>7100</v>
      </c>
      <c r="B3314">
        <v>122.15</v>
      </c>
      <c r="C3314" t="s">
        <v>5066</v>
      </c>
      <c r="D3314">
        <v>4.4800000000000004</v>
      </c>
      <c r="E3314">
        <v>567</v>
      </c>
      <c r="F3314">
        <v>1</v>
      </c>
      <c r="G3314" s="2">
        <v>45234.13690972222</v>
      </c>
      <c r="H3314" s="2">
        <v>45335.676689814813</v>
      </c>
      <c r="I3314" s="18">
        <v>0.124</v>
      </c>
      <c r="J3314">
        <v>0.34599999999999997</v>
      </c>
      <c r="K3314" t="s">
        <v>58</v>
      </c>
      <c r="L3314" s="34" t="str">
        <f t="shared" si="153"/>
        <v>0-20%</v>
      </c>
      <c r="M3314" t="str">
        <f t="shared" si="154"/>
        <v>20-40%</v>
      </c>
      <c r="N3314">
        <f t="shared" ca="1" si="155"/>
        <v>677</v>
      </c>
    </row>
    <row r="3315" spans="1:14" x14ac:dyDescent="0.25">
      <c r="A3315" t="s">
        <v>7101</v>
      </c>
      <c r="B3315">
        <v>2520.44</v>
      </c>
      <c r="C3315" t="s">
        <v>5067</v>
      </c>
      <c r="D3315">
        <v>26.91</v>
      </c>
      <c r="E3315">
        <v>596</v>
      </c>
      <c r="F3315">
        <v>1</v>
      </c>
      <c r="G3315" s="2">
        <v>45179.678159722222</v>
      </c>
      <c r="H3315" s="2">
        <v>45128.013819444437</v>
      </c>
      <c r="I3315" s="18">
        <v>0.19900000000000001</v>
      </c>
      <c r="J3315">
        <v>0.438</v>
      </c>
      <c r="K3315" t="s">
        <v>46</v>
      </c>
      <c r="L3315" s="34" t="str">
        <f t="shared" si="153"/>
        <v>20-40%</v>
      </c>
      <c r="M3315" t="str">
        <f t="shared" si="154"/>
        <v>40-60%</v>
      </c>
      <c r="N3315">
        <f t="shared" ca="1" si="155"/>
        <v>884</v>
      </c>
    </row>
    <row r="3316" spans="1:14" x14ac:dyDescent="0.25">
      <c r="A3316" t="s">
        <v>7102</v>
      </c>
      <c r="B3316">
        <v>398.5</v>
      </c>
      <c r="C3316" t="s">
        <v>5064</v>
      </c>
      <c r="D3316">
        <v>1.94</v>
      </c>
      <c r="E3316">
        <v>855</v>
      </c>
      <c r="F3316">
        <v>5</v>
      </c>
      <c r="G3316" s="2">
        <v>45049.291319444441</v>
      </c>
      <c r="H3316" s="2">
        <v>45437.880393518521</v>
      </c>
      <c r="I3316" s="18">
        <v>0.13100000000000001</v>
      </c>
      <c r="J3316">
        <v>0.193</v>
      </c>
      <c r="K3316" t="s">
        <v>66</v>
      </c>
      <c r="L3316" s="34" t="str">
        <f t="shared" si="153"/>
        <v>0-20%</v>
      </c>
      <c r="M3316" t="str">
        <f t="shared" si="154"/>
        <v>0-20%</v>
      </c>
      <c r="N3316">
        <f t="shared" ca="1" si="155"/>
        <v>575</v>
      </c>
    </row>
    <row r="3317" spans="1:14" x14ac:dyDescent="0.25">
      <c r="A3317" t="s">
        <v>7103</v>
      </c>
      <c r="B3317">
        <v>753.29</v>
      </c>
      <c r="C3317" t="s">
        <v>5067</v>
      </c>
      <c r="D3317">
        <v>19.89</v>
      </c>
      <c r="E3317">
        <v>574</v>
      </c>
      <c r="F3317">
        <v>2</v>
      </c>
      <c r="G3317" s="2">
        <v>45440.941087962958</v>
      </c>
      <c r="H3317" s="2">
        <v>45094.904178240737</v>
      </c>
      <c r="I3317" s="18">
        <v>0.17899999999999999</v>
      </c>
      <c r="J3317">
        <v>0.54800000000000004</v>
      </c>
      <c r="K3317" t="s">
        <v>17</v>
      </c>
      <c r="L3317" s="34" t="str">
        <f t="shared" si="153"/>
        <v>0-20%</v>
      </c>
      <c r="M3317" t="str">
        <f t="shared" si="154"/>
        <v>40-60%</v>
      </c>
      <c r="N3317">
        <f t="shared" ca="1" si="155"/>
        <v>918</v>
      </c>
    </row>
    <row r="3318" spans="1:14" x14ac:dyDescent="0.25">
      <c r="A3318" t="s">
        <v>7104</v>
      </c>
      <c r="B3318">
        <v>644.75</v>
      </c>
      <c r="C3318" t="s">
        <v>5066</v>
      </c>
      <c r="D3318">
        <v>15.77</v>
      </c>
      <c r="E3318">
        <v>735</v>
      </c>
      <c r="F3318">
        <v>1</v>
      </c>
      <c r="G3318" s="2">
        <v>45242.070497685178</v>
      </c>
      <c r="H3318" s="2">
        <v>45343.159733796303</v>
      </c>
      <c r="I3318" s="18">
        <v>0.19600000000000001</v>
      </c>
      <c r="J3318">
        <v>0.129</v>
      </c>
      <c r="K3318" t="s">
        <v>35</v>
      </c>
      <c r="L3318" s="34" t="str">
        <f t="shared" si="153"/>
        <v>0-20%</v>
      </c>
      <c r="M3318" t="str">
        <f t="shared" si="154"/>
        <v>0-20%</v>
      </c>
      <c r="N3318">
        <f t="shared" ca="1" si="155"/>
        <v>669</v>
      </c>
    </row>
    <row r="3319" spans="1:14" x14ac:dyDescent="0.25">
      <c r="A3319" t="s">
        <v>7105</v>
      </c>
      <c r="B3319">
        <v>2506.81</v>
      </c>
      <c r="C3319" t="s">
        <v>5064</v>
      </c>
      <c r="D3319">
        <v>27.47</v>
      </c>
      <c r="E3319">
        <v>528</v>
      </c>
      <c r="F3319">
        <v>1</v>
      </c>
      <c r="G3319" s="2">
        <v>45829.942708333343</v>
      </c>
      <c r="H3319" s="2">
        <v>45447.109236111108</v>
      </c>
      <c r="I3319" s="18">
        <v>0.34799999999999998</v>
      </c>
      <c r="J3319">
        <v>0.60599999999999998</v>
      </c>
      <c r="K3319" t="s">
        <v>35</v>
      </c>
      <c r="L3319" s="34" t="str">
        <f t="shared" si="153"/>
        <v>20-40%</v>
      </c>
      <c r="M3319" t="str">
        <f t="shared" si="154"/>
        <v>60-80%</v>
      </c>
      <c r="N3319">
        <f t="shared" ca="1" si="155"/>
        <v>565</v>
      </c>
    </row>
    <row r="3320" spans="1:14" x14ac:dyDescent="0.25">
      <c r="A3320" t="s">
        <v>7106</v>
      </c>
      <c r="B3320">
        <v>478.88</v>
      </c>
      <c r="C3320" t="s">
        <v>5066</v>
      </c>
      <c r="D3320">
        <v>23.37</v>
      </c>
      <c r="E3320">
        <v>428</v>
      </c>
      <c r="F3320">
        <v>1</v>
      </c>
      <c r="G3320" s="2">
        <v>45466.244201388887</v>
      </c>
      <c r="H3320" s="2">
        <v>45872.917708333327</v>
      </c>
      <c r="I3320" s="18">
        <v>0.505</v>
      </c>
      <c r="J3320">
        <v>0.4</v>
      </c>
      <c r="K3320" t="s">
        <v>32</v>
      </c>
      <c r="L3320" s="34" t="str">
        <f t="shared" si="153"/>
        <v>20-40%</v>
      </c>
      <c r="M3320" t="str">
        <f t="shared" si="154"/>
        <v>20-40%</v>
      </c>
      <c r="N3320">
        <f t="shared" ca="1" si="155"/>
        <v>140</v>
      </c>
    </row>
    <row r="3321" spans="1:14" x14ac:dyDescent="0.25">
      <c r="A3321" t="s">
        <v>7107</v>
      </c>
      <c r="B3321">
        <v>1423.43</v>
      </c>
      <c r="C3321" t="s">
        <v>5065</v>
      </c>
      <c r="D3321">
        <v>15.52</v>
      </c>
      <c r="E3321">
        <v>624</v>
      </c>
      <c r="F3321">
        <v>1</v>
      </c>
      <c r="G3321" s="2">
        <v>45013.994537037041</v>
      </c>
      <c r="H3321" s="2">
        <v>45400.145092592589</v>
      </c>
      <c r="I3321" s="18">
        <v>0.56299999999999994</v>
      </c>
      <c r="J3321">
        <v>0.251</v>
      </c>
      <c r="K3321" t="s">
        <v>39</v>
      </c>
      <c r="L3321" s="34" t="str">
        <f t="shared" si="153"/>
        <v>0-20%</v>
      </c>
      <c r="M3321" t="str">
        <f t="shared" si="154"/>
        <v>20-40%</v>
      </c>
      <c r="N3321">
        <f t="shared" ca="1" si="155"/>
        <v>612</v>
      </c>
    </row>
    <row r="3322" spans="1:14" x14ac:dyDescent="0.25">
      <c r="A3322" t="s">
        <v>7108</v>
      </c>
      <c r="B3322">
        <v>4792.3599999999997</v>
      </c>
      <c r="C3322" t="s">
        <v>5064</v>
      </c>
      <c r="D3322">
        <v>14.18</v>
      </c>
      <c r="E3322">
        <v>714</v>
      </c>
      <c r="F3322">
        <v>4</v>
      </c>
      <c r="G3322" s="2">
        <v>45350.459988425922</v>
      </c>
      <c r="H3322" s="2">
        <v>45867.144386574073</v>
      </c>
      <c r="I3322" s="18">
        <v>0.35399999999999998</v>
      </c>
      <c r="J3322">
        <v>0.316</v>
      </c>
      <c r="K3322" t="s">
        <v>86</v>
      </c>
      <c r="L3322" s="34" t="str">
        <f t="shared" si="153"/>
        <v>0-20%</v>
      </c>
      <c r="M3322" t="str">
        <f t="shared" si="154"/>
        <v>20-40%</v>
      </c>
      <c r="N3322">
        <f t="shared" ca="1" si="155"/>
        <v>145</v>
      </c>
    </row>
    <row r="3323" spans="1:14" x14ac:dyDescent="0.25">
      <c r="A3323" t="s">
        <v>7109</v>
      </c>
      <c r="B3323">
        <v>2288.8000000000002</v>
      </c>
      <c r="C3323" t="s">
        <v>5065</v>
      </c>
      <c r="D3323">
        <v>47.03</v>
      </c>
      <c r="E3323">
        <v>527</v>
      </c>
      <c r="F3323">
        <v>1</v>
      </c>
      <c r="G3323" s="2">
        <v>45659.22755787037</v>
      </c>
      <c r="H3323" s="2">
        <v>45779.152291666673</v>
      </c>
      <c r="I3323" s="18">
        <v>0.20499999999999999</v>
      </c>
      <c r="J3323">
        <v>0.315</v>
      </c>
      <c r="K3323" t="s">
        <v>41</v>
      </c>
      <c r="L3323" s="34" t="str">
        <f t="shared" si="153"/>
        <v>40-60%</v>
      </c>
      <c r="M3323" t="str">
        <f t="shared" si="154"/>
        <v>20-40%</v>
      </c>
      <c r="N3323">
        <f t="shared" ca="1" si="155"/>
        <v>233</v>
      </c>
    </row>
    <row r="3324" spans="1:14" x14ac:dyDescent="0.25">
      <c r="A3324" t="s">
        <v>7110</v>
      </c>
      <c r="B3324">
        <v>1249.1400000000001</v>
      </c>
      <c r="C3324" t="s">
        <v>5064</v>
      </c>
      <c r="D3324">
        <v>21.66</v>
      </c>
      <c r="E3324">
        <v>372</v>
      </c>
      <c r="F3324">
        <v>1</v>
      </c>
      <c r="G3324" s="2">
        <v>45676.661192129628</v>
      </c>
      <c r="H3324" s="2">
        <v>45993.918252314812</v>
      </c>
      <c r="I3324" s="18">
        <v>0.35199999999999998</v>
      </c>
      <c r="J3324">
        <v>0.44600000000000001</v>
      </c>
      <c r="K3324" t="s">
        <v>17</v>
      </c>
      <c r="L3324" s="34" t="str">
        <f t="shared" si="153"/>
        <v>20-40%</v>
      </c>
      <c r="M3324" t="str">
        <f t="shared" si="154"/>
        <v>40-60%</v>
      </c>
      <c r="N3324">
        <f t="shared" ca="1" si="155"/>
        <v>19</v>
      </c>
    </row>
    <row r="3325" spans="1:14" x14ac:dyDescent="0.25">
      <c r="A3325" t="s">
        <v>7111</v>
      </c>
      <c r="B3325">
        <v>280.33</v>
      </c>
      <c r="C3325" t="s">
        <v>5064</v>
      </c>
      <c r="D3325">
        <v>20.93</v>
      </c>
      <c r="E3325">
        <v>673</v>
      </c>
      <c r="F3325">
        <v>3</v>
      </c>
      <c r="G3325" s="2">
        <v>45910.390543981477</v>
      </c>
      <c r="H3325" s="2">
        <v>45026.328356481477</v>
      </c>
      <c r="I3325" s="18">
        <v>0.375</v>
      </c>
      <c r="J3325">
        <v>0.64</v>
      </c>
      <c r="K3325" t="s">
        <v>64</v>
      </c>
      <c r="L3325" s="34" t="str">
        <f t="shared" si="153"/>
        <v>20-40%</v>
      </c>
      <c r="M3325" t="str">
        <f t="shared" si="154"/>
        <v>60-80%</v>
      </c>
      <c r="N3325">
        <f t="shared" ca="1" si="155"/>
        <v>986</v>
      </c>
    </row>
    <row r="3326" spans="1:14" x14ac:dyDescent="0.25">
      <c r="A3326" t="s">
        <v>7112</v>
      </c>
      <c r="B3326">
        <v>635.95000000000005</v>
      </c>
      <c r="C3326" t="s">
        <v>5066</v>
      </c>
      <c r="D3326">
        <v>2.1800000000000002</v>
      </c>
      <c r="E3326">
        <v>744</v>
      </c>
      <c r="F3326">
        <v>1</v>
      </c>
      <c r="G3326" s="2">
        <v>45345.553449074083</v>
      </c>
      <c r="H3326" s="2">
        <v>45335.399212962962</v>
      </c>
      <c r="I3326" s="18">
        <v>0.39</v>
      </c>
      <c r="J3326">
        <v>0.11700000000000001</v>
      </c>
      <c r="K3326" t="s">
        <v>52</v>
      </c>
      <c r="L3326" s="34" t="str">
        <f t="shared" si="153"/>
        <v>0-20%</v>
      </c>
      <c r="M3326" t="str">
        <f t="shared" si="154"/>
        <v>0-20%</v>
      </c>
      <c r="N3326">
        <f t="shared" ca="1" si="155"/>
        <v>677</v>
      </c>
    </row>
    <row r="3327" spans="1:14" x14ac:dyDescent="0.25">
      <c r="A3327" t="s">
        <v>7113</v>
      </c>
      <c r="B3327">
        <v>2044.73</v>
      </c>
      <c r="C3327" t="s">
        <v>5065</v>
      </c>
      <c r="D3327">
        <v>14.01</v>
      </c>
      <c r="E3327">
        <v>568</v>
      </c>
      <c r="F3327">
        <v>2</v>
      </c>
      <c r="G3327" s="2">
        <v>45697.550902777781</v>
      </c>
      <c r="H3327" s="2">
        <v>45945.605555555558</v>
      </c>
      <c r="I3327" s="18">
        <v>0.27900000000000003</v>
      </c>
      <c r="J3327">
        <v>0.307</v>
      </c>
      <c r="K3327" t="s">
        <v>64</v>
      </c>
      <c r="L3327" s="34" t="str">
        <f t="shared" si="153"/>
        <v>0-20%</v>
      </c>
      <c r="M3327" t="str">
        <f t="shared" si="154"/>
        <v>20-40%</v>
      </c>
      <c r="N3327">
        <f t="shared" ca="1" si="155"/>
        <v>67</v>
      </c>
    </row>
    <row r="3328" spans="1:14" x14ac:dyDescent="0.25">
      <c r="A3328" t="s">
        <v>7114</v>
      </c>
      <c r="B3328">
        <v>473.34</v>
      </c>
      <c r="C3328" t="s">
        <v>5067</v>
      </c>
      <c r="D3328">
        <v>12.32</v>
      </c>
      <c r="E3328">
        <v>833</v>
      </c>
      <c r="F3328">
        <v>2</v>
      </c>
      <c r="G3328" s="2">
        <v>44963.480868055558</v>
      </c>
      <c r="H3328" s="2">
        <v>45888.721076388887</v>
      </c>
      <c r="I3328" s="18">
        <v>5.2999999999999999E-2</v>
      </c>
      <c r="J3328">
        <v>0.105</v>
      </c>
      <c r="K3328" t="s">
        <v>28</v>
      </c>
      <c r="L3328" s="34" t="str">
        <f t="shared" si="153"/>
        <v>0-20%</v>
      </c>
      <c r="M3328" t="str">
        <f t="shared" si="154"/>
        <v>0-20%</v>
      </c>
      <c r="N3328">
        <f t="shared" ca="1" si="155"/>
        <v>124</v>
      </c>
    </row>
    <row r="3329" spans="1:14" x14ac:dyDescent="0.25">
      <c r="A3329" t="s">
        <v>7115</v>
      </c>
      <c r="B3329">
        <v>1291.78</v>
      </c>
      <c r="C3329" t="s">
        <v>5064</v>
      </c>
      <c r="D3329">
        <v>10.83</v>
      </c>
      <c r="E3329">
        <v>746</v>
      </c>
      <c r="F3329">
        <v>3</v>
      </c>
      <c r="G3329" s="2">
        <v>45364.480856481481</v>
      </c>
      <c r="H3329" s="2">
        <v>45257.277187500003</v>
      </c>
      <c r="I3329" s="18">
        <v>9.8000000000000004E-2</v>
      </c>
      <c r="J3329">
        <v>0.216</v>
      </c>
      <c r="K3329" t="s">
        <v>71</v>
      </c>
      <c r="L3329" s="34" t="str">
        <f t="shared" si="153"/>
        <v>0-20%</v>
      </c>
      <c r="M3329" t="str">
        <f t="shared" si="154"/>
        <v>20-40%</v>
      </c>
      <c r="N3329">
        <f t="shared" ca="1" si="155"/>
        <v>755</v>
      </c>
    </row>
    <row r="3330" spans="1:14" x14ac:dyDescent="0.25">
      <c r="A3330" t="s">
        <v>7116</v>
      </c>
      <c r="B3330">
        <v>113.22</v>
      </c>
      <c r="C3330" t="s">
        <v>5064</v>
      </c>
      <c r="D3330">
        <v>4.88</v>
      </c>
      <c r="E3330">
        <v>373</v>
      </c>
      <c r="F3330">
        <v>3</v>
      </c>
      <c r="G3330" s="2">
        <v>45049.721886574072</v>
      </c>
      <c r="H3330" s="2">
        <v>46206.127442129633</v>
      </c>
      <c r="I3330" s="18">
        <v>0.17599999999999999</v>
      </c>
      <c r="J3330">
        <v>0.192</v>
      </c>
      <c r="K3330" t="s">
        <v>64</v>
      </c>
      <c r="L3330" s="34" t="str">
        <f t="shared" si="153"/>
        <v>0-20%</v>
      </c>
      <c r="M3330" t="str">
        <f t="shared" si="154"/>
        <v>0-20%</v>
      </c>
      <c r="N3330">
        <f t="shared" ca="1" si="155"/>
        <v>0</v>
      </c>
    </row>
    <row r="3331" spans="1:14" x14ac:dyDescent="0.25">
      <c r="A3331" t="s">
        <v>7117</v>
      </c>
      <c r="B3331">
        <v>224.64</v>
      </c>
      <c r="C3331" t="s">
        <v>5064</v>
      </c>
      <c r="D3331">
        <v>5.33</v>
      </c>
      <c r="E3331">
        <v>780</v>
      </c>
      <c r="F3331">
        <v>1</v>
      </c>
      <c r="G3331" s="2">
        <v>45847.760081018518</v>
      </c>
      <c r="H3331" s="2">
        <v>45716.121157407397</v>
      </c>
      <c r="I3331" s="18">
        <v>0.35899999999999999</v>
      </c>
      <c r="J3331">
        <v>0.497</v>
      </c>
      <c r="K3331" t="s">
        <v>89</v>
      </c>
      <c r="L3331" s="34" t="str">
        <f t="shared" ref="L3331:L3394" si="156">IF(D3331 / 100 &lt;= 0.2,"0-20%",
IF(D3331 / 100 &lt;= 0.4,"20-40%",
IF(D3331 / 100 &lt;=0.6,"40-60%",
IF(D3331 / 100 &lt;= 0.8,"60-80%","&gt;80%"))))</f>
        <v>0-20%</v>
      </c>
      <c r="M3331" t="str">
        <f t="shared" ref="M3331:M3394" si="157">IF(J3331 &lt;= 0.2,"0-20%",
IF(J3331 &lt;= 0.4,"20-40%",
IF(J3331 &lt;=0.6,"40-60%",
IF(J3331 &lt;= 0.8,"60-80%","&gt;80%"))))</f>
        <v>40-60%</v>
      </c>
      <c r="N3331">
        <f t="shared" ref="N3331:N3394" ca="1" si="158">IF(_xlfn.DAYS(TODAY(),H3331) &gt; 0, _xlfn.DAYS(TODAY(),H3331), 0)</f>
        <v>296</v>
      </c>
    </row>
    <row r="3332" spans="1:14" x14ac:dyDescent="0.25">
      <c r="A3332" t="s">
        <v>7118</v>
      </c>
      <c r="B3332">
        <v>454.4</v>
      </c>
      <c r="C3332" t="s">
        <v>5065</v>
      </c>
      <c r="D3332">
        <v>24.96</v>
      </c>
      <c r="E3332">
        <v>456</v>
      </c>
      <c r="F3332">
        <v>2</v>
      </c>
      <c r="G3332" s="2">
        <v>45704.030590277784</v>
      </c>
      <c r="H3332" s="2">
        <v>45045.620416666658</v>
      </c>
      <c r="I3332" s="18">
        <v>0.14399999999999999</v>
      </c>
      <c r="J3332">
        <v>0.28499999999999998</v>
      </c>
      <c r="K3332" t="s">
        <v>52</v>
      </c>
      <c r="L3332" s="34" t="str">
        <f t="shared" si="156"/>
        <v>20-40%</v>
      </c>
      <c r="M3332" t="str">
        <f t="shared" si="157"/>
        <v>20-40%</v>
      </c>
      <c r="N3332">
        <f t="shared" ca="1" si="158"/>
        <v>967</v>
      </c>
    </row>
    <row r="3333" spans="1:14" x14ac:dyDescent="0.25">
      <c r="A3333" t="s">
        <v>7119</v>
      </c>
      <c r="B3333">
        <v>163.82</v>
      </c>
      <c r="C3333" t="s">
        <v>5064</v>
      </c>
      <c r="D3333">
        <v>1.73</v>
      </c>
      <c r="E3333">
        <v>364</v>
      </c>
      <c r="F3333">
        <v>2</v>
      </c>
      <c r="G3333" s="2">
        <v>44980.039618055547</v>
      </c>
      <c r="H3333" s="2">
        <v>45313.746261574073</v>
      </c>
      <c r="I3333" s="18">
        <v>0.43099999999999999</v>
      </c>
      <c r="J3333">
        <v>0.27</v>
      </c>
      <c r="K3333" t="s">
        <v>35</v>
      </c>
      <c r="L3333" s="34" t="str">
        <f t="shared" si="156"/>
        <v>0-20%</v>
      </c>
      <c r="M3333" t="str">
        <f t="shared" si="157"/>
        <v>20-40%</v>
      </c>
      <c r="N3333">
        <f t="shared" ca="1" si="158"/>
        <v>699</v>
      </c>
    </row>
    <row r="3334" spans="1:14" x14ac:dyDescent="0.25">
      <c r="A3334" t="s">
        <v>7120</v>
      </c>
      <c r="B3334">
        <v>1332.1</v>
      </c>
      <c r="C3334" t="s">
        <v>5064</v>
      </c>
      <c r="D3334">
        <v>27.21</v>
      </c>
      <c r="E3334">
        <v>321</v>
      </c>
      <c r="F3334">
        <v>1</v>
      </c>
      <c r="G3334" s="2">
        <v>45813.695069444453</v>
      </c>
      <c r="H3334" s="2">
        <v>45948.494791666657</v>
      </c>
      <c r="I3334" s="18">
        <v>0.38</v>
      </c>
      <c r="J3334">
        <v>0.154</v>
      </c>
      <c r="K3334" t="s">
        <v>50</v>
      </c>
      <c r="L3334" s="34" t="str">
        <f t="shared" si="156"/>
        <v>20-40%</v>
      </c>
      <c r="M3334" t="str">
        <f t="shared" si="157"/>
        <v>0-20%</v>
      </c>
      <c r="N3334">
        <f t="shared" ca="1" si="158"/>
        <v>64</v>
      </c>
    </row>
    <row r="3335" spans="1:14" x14ac:dyDescent="0.25">
      <c r="A3335" t="s">
        <v>7121</v>
      </c>
      <c r="B3335">
        <v>340.32</v>
      </c>
      <c r="C3335" t="s">
        <v>5066</v>
      </c>
      <c r="D3335">
        <v>12.17</v>
      </c>
      <c r="E3335">
        <v>388</v>
      </c>
      <c r="F3335">
        <v>3</v>
      </c>
      <c r="G3335" s="2">
        <v>45511.281099537038</v>
      </c>
      <c r="H3335" s="2">
        <v>45850.573993055557</v>
      </c>
      <c r="I3335" s="18">
        <v>0.39400000000000002</v>
      </c>
      <c r="J3335">
        <v>4.3999999999999997E-2</v>
      </c>
      <c r="K3335" t="s">
        <v>28</v>
      </c>
      <c r="L3335" s="34" t="str">
        <f t="shared" si="156"/>
        <v>0-20%</v>
      </c>
      <c r="M3335" t="str">
        <f t="shared" si="157"/>
        <v>0-20%</v>
      </c>
      <c r="N3335">
        <f t="shared" ca="1" si="158"/>
        <v>162</v>
      </c>
    </row>
    <row r="3336" spans="1:14" x14ac:dyDescent="0.25">
      <c r="A3336" t="s">
        <v>7122</v>
      </c>
      <c r="B3336">
        <v>135.72</v>
      </c>
      <c r="C3336" t="s">
        <v>5064</v>
      </c>
      <c r="D3336">
        <v>21.95</v>
      </c>
      <c r="E3336">
        <v>377</v>
      </c>
      <c r="F3336">
        <v>3</v>
      </c>
      <c r="G3336" s="2">
        <v>45244.524768518517</v>
      </c>
      <c r="H3336" s="2">
        <v>45455.116238425922</v>
      </c>
      <c r="I3336" s="18">
        <v>0.48299999999999998</v>
      </c>
      <c r="J3336">
        <v>0.77700000000000002</v>
      </c>
      <c r="K3336" t="s">
        <v>89</v>
      </c>
      <c r="L3336" s="34" t="str">
        <f t="shared" si="156"/>
        <v>20-40%</v>
      </c>
      <c r="M3336" t="str">
        <f t="shared" si="157"/>
        <v>60-80%</v>
      </c>
      <c r="N3336">
        <f t="shared" ca="1" si="158"/>
        <v>557</v>
      </c>
    </row>
    <row r="3337" spans="1:14" x14ac:dyDescent="0.25">
      <c r="A3337" t="s">
        <v>7123</v>
      </c>
      <c r="B3337">
        <v>1529.74</v>
      </c>
      <c r="C3337" t="s">
        <v>5065</v>
      </c>
      <c r="D3337">
        <v>18.8</v>
      </c>
      <c r="E3337">
        <v>303</v>
      </c>
      <c r="F3337">
        <v>2</v>
      </c>
      <c r="G3337" s="2">
        <v>45709.089016203703</v>
      </c>
      <c r="H3337" s="2">
        <v>45412.67083333333</v>
      </c>
      <c r="I3337" s="18">
        <v>0.79500000000000004</v>
      </c>
      <c r="J3337">
        <v>0.39900000000000002</v>
      </c>
      <c r="K3337" t="s">
        <v>41</v>
      </c>
      <c r="L3337" s="34" t="str">
        <f t="shared" si="156"/>
        <v>0-20%</v>
      </c>
      <c r="M3337" t="str">
        <f t="shared" si="157"/>
        <v>20-40%</v>
      </c>
      <c r="N3337">
        <f t="shared" ca="1" si="158"/>
        <v>600</v>
      </c>
    </row>
    <row r="3338" spans="1:14" x14ac:dyDescent="0.25">
      <c r="A3338" t="s">
        <v>7124</v>
      </c>
      <c r="B3338">
        <v>3720.62</v>
      </c>
      <c r="C3338" t="s">
        <v>5064</v>
      </c>
      <c r="D3338">
        <v>10.66</v>
      </c>
      <c r="E3338">
        <v>659</v>
      </c>
      <c r="F3338">
        <v>1</v>
      </c>
      <c r="G3338" s="2">
        <v>45455.149305555547</v>
      </c>
      <c r="H3338" s="2">
        <v>45581.145219907397</v>
      </c>
      <c r="I3338" s="18">
        <v>0.19400000000000001</v>
      </c>
      <c r="J3338">
        <v>0.372</v>
      </c>
      <c r="K3338" t="s">
        <v>41</v>
      </c>
      <c r="L3338" s="34" t="str">
        <f t="shared" si="156"/>
        <v>0-20%</v>
      </c>
      <c r="M3338" t="str">
        <f t="shared" si="157"/>
        <v>20-40%</v>
      </c>
      <c r="N3338">
        <f t="shared" ca="1" si="158"/>
        <v>431</v>
      </c>
    </row>
    <row r="3339" spans="1:14" x14ac:dyDescent="0.25">
      <c r="A3339" t="s">
        <v>7125</v>
      </c>
      <c r="B3339">
        <v>2209.98</v>
      </c>
      <c r="C3339" t="s">
        <v>5064</v>
      </c>
      <c r="D3339">
        <v>4.6100000000000003</v>
      </c>
      <c r="E3339">
        <v>306</v>
      </c>
      <c r="F3339">
        <v>2</v>
      </c>
      <c r="G3339" s="2">
        <v>45058.669074074067</v>
      </c>
      <c r="H3339" s="2">
        <v>45693.680104166669</v>
      </c>
      <c r="I3339" s="18">
        <v>0.22900000000000001</v>
      </c>
      <c r="J3339">
        <v>0.66900000000000004</v>
      </c>
      <c r="K3339" t="s">
        <v>86</v>
      </c>
      <c r="L3339" s="34" t="str">
        <f t="shared" si="156"/>
        <v>0-20%</v>
      </c>
      <c r="M3339" t="str">
        <f t="shared" si="157"/>
        <v>60-80%</v>
      </c>
      <c r="N3339">
        <f t="shared" ca="1" si="158"/>
        <v>319</v>
      </c>
    </row>
    <row r="3340" spans="1:14" x14ac:dyDescent="0.25">
      <c r="A3340" t="s">
        <v>7126</v>
      </c>
      <c r="B3340">
        <v>852.19</v>
      </c>
      <c r="C3340" t="s">
        <v>5064</v>
      </c>
      <c r="D3340">
        <v>19.36</v>
      </c>
      <c r="E3340">
        <v>831</v>
      </c>
      <c r="F3340">
        <v>1</v>
      </c>
      <c r="G3340" s="2">
        <v>45439.788912037038</v>
      </c>
      <c r="H3340" s="2">
        <v>45403.084178240737</v>
      </c>
      <c r="I3340" s="18">
        <v>0.14299999999999999</v>
      </c>
      <c r="J3340">
        <v>0.50800000000000001</v>
      </c>
      <c r="K3340" t="s">
        <v>22</v>
      </c>
      <c r="L3340" s="34" t="str">
        <f t="shared" si="156"/>
        <v>0-20%</v>
      </c>
      <c r="M3340" t="str">
        <f t="shared" si="157"/>
        <v>40-60%</v>
      </c>
      <c r="N3340">
        <f t="shared" ca="1" si="158"/>
        <v>609</v>
      </c>
    </row>
    <row r="3341" spans="1:14" x14ac:dyDescent="0.25">
      <c r="A3341" t="s">
        <v>7127</v>
      </c>
      <c r="B3341">
        <v>3258.77</v>
      </c>
      <c r="C3341" t="s">
        <v>5064</v>
      </c>
      <c r="D3341">
        <v>5.62</v>
      </c>
      <c r="E3341">
        <v>755</v>
      </c>
      <c r="F3341">
        <v>1</v>
      </c>
      <c r="G3341" s="2">
        <v>45543.224999999999</v>
      </c>
      <c r="H3341" s="2">
        <v>45296.755266203712</v>
      </c>
      <c r="I3341" s="18">
        <v>0.17299999999999999</v>
      </c>
      <c r="J3341">
        <v>0.316</v>
      </c>
      <c r="K3341" t="s">
        <v>71</v>
      </c>
      <c r="L3341" s="34" t="str">
        <f t="shared" si="156"/>
        <v>0-20%</v>
      </c>
      <c r="M3341" t="str">
        <f t="shared" si="157"/>
        <v>20-40%</v>
      </c>
      <c r="N3341">
        <f t="shared" ca="1" si="158"/>
        <v>716</v>
      </c>
    </row>
    <row r="3342" spans="1:14" x14ac:dyDescent="0.25">
      <c r="A3342" t="s">
        <v>7128</v>
      </c>
      <c r="B3342">
        <v>1567.1</v>
      </c>
      <c r="C3342" t="s">
        <v>5064</v>
      </c>
      <c r="D3342">
        <v>60.9</v>
      </c>
      <c r="E3342">
        <v>884</v>
      </c>
      <c r="F3342">
        <v>4</v>
      </c>
      <c r="G3342" s="2">
        <v>45087.317430555559</v>
      </c>
      <c r="H3342" s="2">
        <v>45558.209641203714</v>
      </c>
      <c r="I3342" s="18">
        <v>0.50800000000000001</v>
      </c>
      <c r="J3342">
        <v>0.23400000000000001</v>
      </c>
      <c r="K3342" t="s">
        <v>46</v>
      </c>
      <c r="L3342" s="34" t="str">
        <f t="shared" si="156"/>
        <v>60-80%</v>
      </c>
      <c r="M3342" t="str">
        <f t="shared" si="157"/>
        <v>20-40%</v>
      </c>
      <c r="N3342">
        <f t="shared" ca="1" si="158"/>
        <v>454</v>
      </c>
    </row>
    <row r="3343" spans="1:14" x14ac:dyDescent="0.25">
      <c r="A3343" t="s">
        <v>7129</v>
      </c>
      <c r="B3343">
        <v>774.28</v>
      </c>
      <c r="C3343" t="s">
        <v>5066</v>
      </c>
      <c r="D3343">
        <v>1.56</v>
      </c>
      <c r="E3343">
        <v>721</v>
      </c>
      <c r="F3343">
        <v>1</v>
      </c>
      <c r="G3343" s="2">
        <v>45708.132592592592</v>
      </c>
      <c r="H3343" s="2">
        <v>45314.778819444437</v>
      </c>
      <c r="I3343" s="18">
        <v>0.14099999999999999</v>
      </c>
      <c r="J3343">
        <v>0.26400000000000001</v>
      </c>
      <c r="K3343" t="s">
        <v>41</v>
      </c>
      <c r="L3343" s="34" t="str">
        <f t="shared" si="156"/>
        <v>0-20%</v>
      </c>
      <c r="M3343" t="str">
        <f t="shared" si="157"/>
        <v>20-40%</v>
      </c>
      <c r="N3343">
        <f t="shared" ca="1" si="158"/>
        <v>698</v>
      </c>
    </row>
    <row r="3344" spans="1:14" x14ac:dyDescent="0.25">
      <c r="A3344" t="s">
        <v>7130</v>
      </c>
      <c r="B3344">
        <v>2642.55</v>
      </c>
      <c r="C3344" t="s">
        <v>5064</v>
      </c>
      <c r="D3344">
        <v>4.28</v>
      </c>
      <c r="E3344">
        <v>881</v>
      </c>
      <c r="F3344">
        <v>3</v>
      </c>
      <c r="G3344" s="2">
        <v>45448.210289351853</v>
      </c>
      <c r="H3344" s="2">
        <v>45417.878101851849</v>
      </c>
      <c r="I3344" s="18">
        <v>0.40100000000000002</v>
      </c>
      <c r="J3344">
        <v>0.32200000000000001</v>
      </c>
      <c r="K3344" t="s">
        <v>86</v>
      </c>
      <c r="L3344" s="34" t="str">
        <f t="shared" si="156"/>
        <v>0-20%</v>
      </c>
      <c r="M3344" t="str">
        <f t="shared" si="157"/>
        <v>20-40%</v>
      </c>
      <c r="N3344">
        <f t="shared" ca="1" si="158"/>
        <v>595</v>
      </c>
    </row>
    <row r="3345" spans="1:14" x14ac:dyDescent="0.25">
      <c r="A3345" t="s">
        <v>7131</v>
      </c>
      <c r="B3345">
        <v>883.53</v>
      </c>
      <c r="C3345" t="s">
        <v>5065</v>
      </c>
      <c r="D3345">
        <v>20.99</v>
      </c>
      <c r="E3345">
        <v>524</v>
      </c>
      <c r="F3345">
        <v>0</v>
      </c>
      <c r="G3345" s="2">
        <v>45805.205671296288</v>
      </c>
      <c r="H3345" s="2">
        <v>45566.182280092587</v>
      </c>
      <c r="I3345" s="18">
        <v>0.08</v>
      </c>
      <c r="J3345">
        <v>0.32</v>
      </c>
      <c r="K3345" t="s">
        <v>28</v>
      </c>
      <c r="L3345" s="34" t="str">
        <f t="shared" si="156"/>
        <v>20-40%</v>
      </c>
      <c r="M3345" t="str">
        <f t="shared" si="157"/>
        <v>20-40%</v>
      </c>
      <c r="N3345">
        <f t="shared" ca="1" si="158"/>
        <v>446</v>
      </c>
    </row>
    <row r="3346" spans="1:14" x14ac:dyDescent="0.25">
      <c r="A3346" t="s">
        <v>7132</v>
      </c>
      <c r="B3346">
        <v>2660.89</v>
      </c>
      <c r="C3346" t="s">
        <v>5064</v>
      </c>
      <c r="D3346">
        <v>18.62</v>
      </c>
      <c r="E3346">
        <v>783</v>
      </c>
      <c r="F3346">
        <v>3</v>
      </c>
      <c r="G3346" s="2">
        <v>45461.399918981479</v>
      </c>
      <c r="H3346" s="2">
        <v>45418.62605324074</v>
      </c>
      <c r="I3346" s="18">
        <v>7.6999999999999999E-2</v>
      </c>
      <c r="J3346">
        <v>0.45700000000000002</v>
      </c>
      <c r="K3346" t="s">
        <v>71</v>
      </c>
      <c r="L3346" s="34" t="str">
        <f t="shared" si="156"/>
        <v>0-20%</v>
      </c>
      <c r="M3346" t="str">
        <f t="shared" si="157"/>
        <v>40-60%</v>
      </c>
      <c r="N3346">
        <f t="shared" ca="1" si="158"/>
        <v>594</v>
      </c>
    </row>
    <row r="3347" spans="1:14" x14ac:dyDescent="0.25">
      <c r="A3347" t="s">
        <v>7133</v>
      </c>
      <c r="B3347">
        <v>1277.1099999999999</v>
      </c>
      <c r="C3347" t="s">
        <v>5064</v>
      </c>
      <c r="D3347">
        <v>13.99</v>
      </c>
      <c r="E3347">
        <v>805</v>
      </c>
      <c r="F3347">
        <v>1</v>
      </c>
      <c r="G3347" s="2">
        <v>45783.32403935185</v>
      </c>
      <c r="H3347" s="2">
        <v>45292.49417824074</v>
      </c>
      <c r="I3347" s="18">
        <v>0.29899999999999999</v>
      </c>
      <c r="J3347">
        <v>0.42199999999999999</v>
      </c>
      <c r="K3347" t="s">
        <v>28</v>
      </c>
      <c r="L3347" s="34" t="str">
        <f t="shared" si="156"/>
        <v>0-20%</v>
      </c>
      <c r="M3347" t="str">
        <f t="shared" si="157"/>
        <v>40-60%</v>
      </c>
      <c r="N3347">
        <f t="shared" ca="1" si="158"/>
        <v>720</v>
      </c>
    </row>
    <row r="3348" spans="1:14" x14ac:dyDescent="0.25">
      <c r="A3348" t="s">
        <v>7134</v>
      </c>
      <c r="B3348">
        <v>654.92999999999995</v>
      </c>
      <c r="C3348" t="s">
        <v>5066</v>
      </c>
      <c r="D3348">
        <v>1.68</v>
      </c>
      <c r="E3348">
        <v>866</v>
      </c>
      <c r="F3348">
        <v>1</v>
      </c>
      <c r="G3348" s="2">
        <v>44989.184502314813</v>
      </c>
      <c r="H3348" s="2">
        <v>45902.313356481478</v>
      </c>
      <c r="I3348" s="18">
        <v>0.14499999999999999</v>
      </c>
      <c r="J3348">
        <v>0.11799999999999999</v>
      </c>
      <c r="K3348" t="s">
        <v>39</v>
      </c>
      <c r="L3348" s="34" t="str">
        <f t="shared" si="156"/>
        <v>0-20%</v>
      </c>
      <c r="M3348" t="str">
        <f t="shared" si="157"/>
        <v>0-20%</v>
      </c>
      <c r="N3348">
        <f t="shared" ca="1" si="158"/>
        <v>110</v>
      </c>
    </row>
    <row r="3349" spans="1:14" x14ac:dyDescent="0.25">
      <c r="A3349" t="s">
        <v>7135</v>
      </c>
      <c r="B3349">
        <v>1679.76</v>
      </c>
      <c r="C3349" t="s">
        <v>5064</v>
      </c>
      <c r="D3349">
        <v>17.72</v>
      </c>
      <c r="E3349">
        <v>698</v>
      </c>
      <c r="F3349">
        <v>1</v>
      </c>
      <c r="G3349" s="2">
        <v>45396.5700462963</v>
      </c>
      <c r="H3349" s="2">
        <v>45639.882002314807</v>
      </c>
      <c r="I3349" s="18">
        <v>0.247</v>
      </c>
      <c r="J3349">
        <v>0.55200000000000005</v>
      </c>
      <c r="K3349" t="s">
        <v>106</v>
      </c>
      <c r="L3349" s="34" t="str">
        <f t="shared" si="156"/>
        <v>0-20%</v>
      </c>
      <c r="M3349" t="str">
        <f t="shared" si="157"/>
        <v>40-60%</v>
      </c>
      <c r="N3349">
        <f t="shared" ca="1" si="158"/>
        <v>373</v>
      </c>
    </row>
    <row r="3350" spans="1:14" x14ac:dyDescent="0.25">
      <c r="A3350" t="s">
        <v>7136</v>
      </c>
      <c r="B3350">
        <v>617.96</v>
      </c>
      <c r="C3350" t="s">
        <v>5067</v>
      </c>
      <c r="D3350">
        <v>6.68</v>
      </c>
      <c r="E3350">
        <v>332</v>
      </c>
      <c r="F3350">
        <v>2</v>
      </c>
      <c r="G3350" s="2">
        <v>45718.8672337963</v>
      </c>
      <c r="H3350" s="2">
        <v>44980.492164351846</v>
      </c>
      <c r="I3350" s="18">
        <v>0.33400000000000002</v>
      </c>
      <c r="J3350">
        <v>0.45900000000000002</v>
      </c>
      <c r="K3350" t="s">
        <v>61</v>
      </c>
      <c r="L3350" s="34" t="str">
        <f t="shared" si="156"/>
        <v>0-20%</v>
      </c>
      <c r="M3350" t="str">
        <f t="shared" si="157"/>
        <v>40-60%</v>
      </c>
      <c r="N3350">
        <f t="shared" ca="1" si="158"/>
        <v>1032</v>
      </c>
    </row>
    <row r="3351" spans="1:14" x14ac:dyDescent="0.25">
      <c r="A3351" t="s">
        <v>7137</v>
      </c>
      <c r="B3351">
        <v>2927.56</v>
      </c>
      <c r="C3351" t="s">
        <v>5064</v>
      </c>
      <c r="D3351">
        <v>3.51</v>
      </c>
      <c r="E3351">
        <v>744</v>
      </c>
      <c r="F3351">
        <v>2</v>
      </c>
      <c r="G3351" s="2">
        <v>44955.60565972222</v>
      </c>
      <c r="H3351" s="2">
        <v>45740.333067129628</v>
      </c>
      <c r="I3351" s="18">
        <v>0.377</v>
      </c>
      <c r="J3351">
        <v>2.3E-2</v>
      </c>
      <c r="K3351" t="s">
        <v>58</v>
      </c>
      <c r="L3351" s="34" t="str">
        <f t="shared" si="156"/>
        <v>0-20%</v>
      </c>
      <c r="M3351" t="str">
        <f t="shared" si="157"/>
        <v>0-20%</v>
      </c>
      <c r="N3351">
        <f t="shared" ca="1" si="158"/>
        <v>272</v>
      </c>
    </row>
    <row r="3352" spans="1:14" x14ac:dyDescent="0.25">
      <c r="A3352" t="s">
        <v>7138</v>
      </c>
      <c r="B3352">
        <v>392.36</v>
      </c>
      <c r="C3352" t="s">
        <v>5065</v>
      </c>
      <c r="D3352">
        <v>0.32</v>
      </c>
      <c r="E3352">
        <v>368</v>
      </c>
      <c r="F3352">
        <v>2</v>
      </c>
      <c r="G3352" s="2">
        <v>45959.066446759258</v>
      </c>
      <c r="H3352" s="2">
        <v>45322.383368055547</v>
      </c>
      <c r="I3352" s="18">
        <v>0.106</v>
      </c>
      <c r="J3352">
        <v>0.33600000000000002</v>
      </c>
      <c r="K3352" t="s">
        <v>71</v>
      </c>
      <c r="L3352" s="34" t="str">
        <f t="shared" si="156"/>
        <v>0-20%</v>
      </c>
      <c r="M3352" t="str">
        <f t="shared" si="157"/>
        <v>20-40%</v>
      </c>
      <c r="N3352">
        <f t="shared" ca="1" si="158"/>
        <v>690</v>
      </c>
    </row>
    <row r="3353" spans="1:14" x14ac:dyDescent="0.25">
      <c r="A3353" t="s">
        <v>7139</v>
      </c>
      <c r="B3353">
        <v>3746.47</v>
      </c>
      <c r="C3353" t="s">
        <v>5066</v>
      </c>
      <c r="D3353">
        <v>27.45</v>
      </c>
      <c r="E3353">
        <v>426</v>
      </c>
      <c r="F3353">
        <v>3</v>
      </c>
      <c r="G3353" s="2">
        <v>45931.277939814812</v>
      </c>
      <c r="H3353" s="2">
        <v>45443.929560185177</v>
      </c>
      <c r="I3353" s="18">
        <v>8.8999999999999996E-2</v>
      </c>
      <c r="J3353">
        <v>0.39</v>
      </c>
      <c r="K3353" t="s">
        <v>17</v>
      </c>
      <c r="L3353" s="34" t="str">
        <f t="shared" si="156"/>
        <v>20-40%</v>
      </c>
      <c r="M3353" t="str">
        <f t="shared" si="157"/>
        <v>20-40%</v>
      </c>
      <c r="N3353">
        <f t="shared" ca="1" si="158"/>
        <v>569</v>
      </c>
    </row>
    <row r="3354" spans="1:14" x14ac:dyDescent="0.25">
      <c r="A3354" t="s">
        <v>7140</v>
      </c>
      <c r="B3354">
        <v>1403.49</v>
      </c>
      <c r="C3354" t="s">
        <v>5067</v>
      </c>
      <c r="D3354">
        <v>6.87</v>
      </c>
      <c r="E3354">
        <v>473</v>
      </c>
      <c r="F3354">
        <v>4</v>
      </c>
      <c r="G3354" s="2">
        <v>45808.858530092592</v>
      </c>
      <c r="H3354" s="2">
        <v>45855.769432870373</v>
      </c>
      <c r="I3354" s="18">
        <v>0.36699999999999999</v>
      </c>
      <c r="J3354">
        <v>9.0999999999999998E-2</v>
      </c>
      <c r="K3354" t="s">
        <v>17</v>
      </c>
      <c r="L3354" s="34" t="str">
        <f t="shared" si="156"/>
        <v>0-20%</v>
      </c>
      <c r="M3354" t="str">
        <f t="shared" si="157"/>
        <v>0-20%</v>
      </c>
      <c r="N3354">
        <f t="shared" ca="1" si="158"/>
        <v>157</v>
      </c>
    </row>
    <row r="3355" spans="1:14" x14ac:dyDescent="0.25">
      <c r="A3355" t="s">
        <v>7141</v>
      </c>
      <c r="B3355">
        <v>233.26</v>
      </c>
      <c r="C3355" t="s">
        <v>5064</v>
      </c>
      <c r="D3355">
        <v>13.49</v>
      </c>
      <c r="E3355">
        <v>623</v>
      </c>
      <c r="F3355">
        <v>3</v>
      </c>
      <c r="G3355" s="2">
        <v>45368.177002314813</v>
      </c>
      <c r="H3355" s="2">
        <v>45390.258437500001</v>
      </c>
      <c r="I3355" s="18">
        <v>0.36899999999999999</v>
      </c>
      <c r="J3355">
        <v>0.68100000000000005</v>
      </c>
      <c r="K3355" t="s">
        <v>22</v>
      </c>
      <c r="L3355" s="34" t="str">
        <f t="shared" si="156"/>
        <v>0-20%</v>
      </c>
      <c r="M3355" t="str">
        <f t="shared" si="157"/>
        <v>60-80%</v>
      </c>
      <c r="N3355">
        <f t="shared" ca="1" si="158"/>
        <v>622</v>
      </c>
    </row>
    <row r="3356" spans="1:14" x14ac:dyDescent="0.25">
      <c r="A3356" t="s">
        <v>7142</v>
      </c>
      <c r="B3356">
        <v>1316.02</v>
      </c>
      <c r="C3356" t="s">
        <v>5065</v>
      </c>
      <c r="D3356">
        <v>4.09</v>
      </c>
      <c r="E3356">
        <v>328</v>
      </c>
      <c r="F3356">
        <v>2</v>
      </c>
      <c r="G3356" s="2">
        <v>45840.476157407407</v>
      </c>
      <c r="H3356" s="2">
        <v>45150.608055555553</v>
      </c>
      <c r="I3356" s="18">
        <v>0.51300000000000001</v>
      </c>
      <c r="J3356">
        <v>4.5999999999999999E-2</v>
      </c>
      <c r="K3356" t="s">
        <v>41</v>
      </c>
      <c r="L3356" s="34" t="str">
        <f t="shared" si="156"/>
        <v>0-20%</v>
      </c>
      <c r="M3356" t="str">
        <f t="shared" si="157"/>
        <v>0-20%</v>
      </c>
      <c r="N3356">
        <f t="shared" ca="1" si="158"/>
        <v>862</v>
      </c>
    </row>
    <row r="3357" spans="1:14" x14ac:dyDescent="0.25">
      <c r="A3357" t="s">
        <v>7143</v>
      </c>
      <c r="B3357">
        <v>1784.15</v>
      </c>
      <c r="C3357" t="s">
        <v>5064</v>
      </c>
      <c r="D3357">
        <v>2.83</v>
      </c>
      <c r="E3357">
        <v>814</v>
      </c>
      <c r="F3357">
        <v>1</v>
      </c>
      <c r="G3357" s="2">
        <v>45944.365694444437</v>
      </c>
      <c r="H3357" s="2">
        <v>45947.788460648153</v>
      </c>
      <c r="I3357" s="18">
        <v>0.34599999999999997</v>
      </c>
      <c r="J3357">
        <v>0.17100000000000001</v>
      </c>
      <c r="K3357" t="s">
        <v>54</v>
      </c>
      <c r="L3357" s="34" t="str">
        <f t="shared" si="156"/>
        <v>0-20%</v>
      </c>
      <c r="M3357" t="str">
        <f t="shared" si="157"/>
        <v>0-20%</v>
      </c>
      <c r="N3357">
        <f t="shared" ca="1" si="158"/>
        <v>65</v>
      </c>
    </row>
    <row r="3358" spans="1:14" x14ac:dyDescent="0.25">
      <c r="A3358" t="s">
        <v>7144</v>
      </c>
      <c r="B3358">
        <v>97</v>
      </c>
      <c r="C3358" t="s">
        <v>5064</v>
      </c>
      <c r="D3358">
        <v>22.58</v>
      </c>
      <c r="E3358">
        <v>408</v>
      </c>
      <c r="F3358">
        <v>1</v>
      </c>
      <c r="G3358" s="2">
        <v>45597.323912037027</v>
      </c>
      <c r="H3358" s="2">
        <v>45636.117361111108</v>
      </c>
      <c r="I3358" s="18">
        <v>0.314</v>
      </c>
      <c r="J3358">
        <v>0.51400000000000001</v>
      </c>
      <c r="K3358" t="s">
        <v>89</v>
      </c>
      <c r="L3358" s="34" t="str">
        <f t="shared" si="156"/>
        <v>20-40%</v>
      </c>
      <c r="M3358" t="str">
        <f t="shared" si="157"/>
        <v>40-60%</v>
      </c>
      <c r="N3358">
        <f t="shared" ca="1" si="158"/>
        <v>376</v>
      </c>
    </row>
    <row r="3359" spans="1:14" x14ac:dyDescent="0.25">
      <c r="A3359" t="s">
        <v>7145</v>
      </c>
      <c r="B3359">
        <v>2520.0500000000002</v>
      </c>
      <c r="C3359" t="s">
        <v>5067</v>
      </c>
      <c r="D3359">
        <v>11.27</v>
      </c>
      <c r="E3359">
        <v>549</v>
      </c>
      <c r="F3359">
        <v>4</v>
      </c>
      <c r="G3359" s="2">
        <v>45350.170405092591</v>
      </c>
      <c r="H3359" s="2">
        <v>45355.41306712963</v>
      </c>
      <c r="I3359" s="18">
        <v>0.34899999999999998</v>
      </c>
      <c r="J3359">
        <v>0.14799999999999999</v>
      </c>
      <c r="K3359" t="s">
        <v>32</v>
      </c>
      <c r="L3359" s="34" t="str">
        <f t="shared" si="156"/>
        <v>0-20%</v>
      </c>
      <c r="M3359" t="str">
        <f t="shared" si="157"/>
        <v>0-20%</v>
      </c>
      <c r="N3359">
        <f t="shared" ca="1" si="158"/>
        <v>657</v>
      </c>
    </row>
    <row r="3360" spans="1:14" x14ac:dyDescent="0.25">
      <c r="A3360" t="s">
        <v>7146</v>
      </c>
      <c r="B3360">
        <v>564.24</v>
      </c>
      <c r="C3360" t="s">
        <v>5064</v>
      </c>
      <c r="D3360">
        <v>4.17</v>
      </c>
      <c r="E3360">
        <v>320</v>
      </c>
      <c r="F3360">
        <v>2</v>
      </c>
      <c r="G3360" s="2">
        <v>45127.715115740742</v>
      </c>
      <c r="H3360" s="2">
        <v>45141.427847222221</v>
      </c>
      <c r="I3360" s="18">
        <v>0.10299999999999999</v>
      </c>
      <c r="J3360">
        <v>0.154</v>
      </c>
      <c r="K3360" t="s">
        <v>61</v>
      </c>
      <c r="L3360" s="34" t="str">
        <f t="shared" si="156"/>
        <v>0-20%</v>
      </c>
      <c r="M3360" t="str">
        <f t="shared" si="157"/>
        <v>0-20%</v>
      </c>
      <c r="N3360">
        <f t="shared" ca="1" si="158"/>
        <v>871</v>
      </c>
    </row>
    <row r="3361" spans="1:14" x14ac:dyDescent="0.25">
      <c r="A3361" t="s">
        <v>7147</v>
      </c>
      <c r="B3361">
        <v>2323.2800000000002</v>
      </c>
      <c r="C3361" t="s">
        <v>5067</v>
      </c>
      <c r="D3361">
        <v>6.11</v>
      </c>
      <c r="E3361">
        <v>461</v>
      </c>
      <c r="F3361">
        <v>3</v>
      </c>
      <c r="G3361" s="2">
        <v>45502.364537037043</v>
      </c>
      <c r="H3361" s="2">
        <v>45483.195775462962</v>
      </c>
      <c r="I3361" s="18">
        <v>0.193</v>
      </c>
      <c r="J3361">
        <v>6.9000000000000006E-2</v>
      </c>
      <c r="K3361" t="s">
        <v>89</v>
      </c>
      <c r="L3361" s="34" t="str">
        <f t="shared" si="156"/>
        <v>0-20%</v>
      </c>
      <c r="M3361" t="str">
        <f t="shared" si="157"/>
        <v>0-20%</v>
      </c>
      <c r="N3361">
        <f t="shared" ca="1" si="158"/>
        <v>529</v>
      </c>
    </row>
    <row r="3362" spans="1:14" x14ac:dyDescent="0.25">
      <c r="A3362" t="s">
        <v>7148</v>
      </c>
      <c r="B3362">
        <v>194.66</v>
      </c>
      <c r="C3362" t="s">
        <v>5066</v>
      </c>
      <c r="D3362">
        <v>11.57</v>
      </c>
      <c r="E3362">
        <v>341</v>
      </c>
      <c r="F3362">
        <v>4</v>
      </c>
      <c r="G3362" s="2">
        <v>45960.281064814822</v>
      </c>
      <c r="H3362" s="2">
        <v>45534.668391203697</v>
      </c>
      <c r="I3362" s="18">
        <v>0.66900000000000004</v>
      </c>
      <c r="J3362">
        <v>0.17899999999999999</v>
      </c>
      <c r="K3362" t="s">
        <v>58</v>
      </c>
      <c r="L3362" s="34" t="str">
        <f t="shared" si="156"/>
        <v>0-20%</v>
      </c>
      <c r="M3362" t="str">
        <f t="shared" si="157"/>
        <v>0-20%</v>
      </c>
      <c r="N3362">
        <f t="shared" ca="1" si="158"/>
        <v>478</v>
      </c>
    </row>
    <row r="3363" spans="1:14" x14ac:dyDescent="0.25">
      <c r="A3363" t="s">
        <v>7149</v>
      </c>
      <c r="B3363">
        <v>384.73</v>
      </c>
      <c r="C3363" t="s">
        <v>5067</v>
      </c>
      <c r="D3363">
        <v>23.64</v>
      </c>
      <c r="E3363">
        <v>366</v>
      </c>
      <c r="F3363">
        <v>0</v>
      </c>
      <c r="G3363" s="2">
        <v>45531.747476851851</v>
      </c>
      <c r="H3363" s="2">
        <v>45382.797175925924</v>
      </c>
      <c r="I3363" s="18">
        <v>0.13100000000000001</v>
      </c>
      <c r="J3363">
        <v>0.35299999999999998</v>
      </c>
      <c r="K3363" t="s">
        <v>89</v>
      </c>
      <c r="L3363" s="34" t="str">
        <f t="shared" si="156"/>
        <v>20-40%</v>
      </c>
      <c r="M3363" t="str">
        <f t="shared" si="157"/>
        <v>20-40%</v>
      </c>
      <c r="N3363">
        <f t="shared" ca="1" si="158"/>
        <v>630</v>
      </c>
    </row>
    <row r="3364" spans="1:14" x14ac:dyDescent="0.25">
      <c r="A3364" t="s">
        <v>7150</v>
      </c>
      <c r="B3364">
        <v>3112.03</v>
      </c>
      <c r="C3364" t="s">
        <v>5064</v>
      </c>
      <c r="D3364">
        <v>2.6</v>
      </c>
      <c r="E3364">
        <v>355</v>
      </c>
      <c r="F3364">
        <v>2</v>
      </c>
      <c r="G3364" s="2">
        <v>45494.763437499998</v>
      </c>
      <c r="H3364" s="2">
        <v>45460.074895833342</v>
      </c>
      <c r="I3364" s="18">
        <v>0.42</v>
      </c>
      <c r="J3364">
        <v>0.30099999999999999</v>
      </c>
      <c r="K3364" t="s">
        <v>50</v>
      </c>
      <c r="L3364" s="34" t="str">
        <f t="shared" si="156"/>
        <v>0-20%</v>
      </c>
      <c r="M3364" t="str">
        <f t="shared" si="157"/>
        <v>20-40%</v>
      </c>
      <c r="N3364">
        <f t="shared" ca="1" si="158"/>
        <v>552</v>
      </c>
    </row>
    <row r="3365" spans="1:14" x14ac:dyDescent="0.25">
      <c r="A3365" t="s">
        <v>7151</v>
      </c>
      <c r="B3365">
        <v>158.94</v>
      </c>
      <c r="C3365" t="s">
        <v>5066</v>
      </c>
      <c r="D3365">
        <v>21.99</v>
      </c>
      <c r="E3365">
        <v>654</v>
      </c>
      <c r="F3365">
        <v>1</v>
      </c>
      <c r="G3365" s="2">
        <v>44927.270810185182</v>
      </c>
      <c r="H3365" s="2">
        <v>45952.587453703702</v>
      </c>
      <c r="I3365" s="18">
        <v>0.5</v>
      </c>
      <c r="J3365">
        <v>0.30199999999999999</v>
      </c>
      <c r="K3365" t="s">
        <v>28</v>
      </c>
      <c r="L3365" s="34" t="str">
        <f t="shared" si="156"/>
        <v>20-40%</v>
      </c>
      <c r="M3365" t="str">
        <f t="shared" si="157"/>
        <v>20-40%</v>
      </c>
      <c r="N3365">
        <f t="shared" ca="1" si="158"/>
        <v>60</v>
      </c>
    </row>
    <row r="3366" spans="1:14" x14ac:dyDescent="0.25">
      <c r="A3366" t="s">
        <v>7152</v>
      </c>
      <c r="B3366">
        <v>637.03</v>
      </c>
      <c r="C3366" t="s">
        <v>5064</v>
      </c>
      <c r="D3366">
        <v>14.51</v>
      </c>
      <c r="E3366">
        <v>302</v>
      </c>
      <c r="F3366">
        <v>1</v>
      </c>
      <c r="G3366" s="2">
        <v>45027.044085648151</v>
      </c>
      <c r="H3366" s="2">
        <v>45849.451493055552</v>
      </c>
      <c r="I3366" s="18">
        <v>0.36</v>
      </c>
      <c r="J3366">
        <v>0.38700000000000001</v>
      </c>
      <c r="K3366" t="s">
        <v>64</v>
      </c>
      <c r="L3366" s="34" t="str">
        <f t="shared" si="156"/>
        <v>0-20%</v>
      </c>
      <c r="M3366" t="str">
        <f t="shared" si="157"/>
        <v>20-40%</v>
      </c>
      <c r="N3366">
        <f t="shared" ca="1" si="158"/>
        <v>163</v>
      </c>
    </row>
    <row r="3367" spans="1:14" x14ac:dyDescent="0.25">
      <c r="A3367" t="s">
        <v>7153</v>
      </c>
      <c r="B3367">
        <v>2970.78</v>
      </c>
      <c r="C3367" t="s">
        <v>5067</v>
      </c>
      <c r="D3367">
        <v>20.25</v>
      </c>
      <c r="E3367">
        <v>696</v>
      </c>
      <c r="F3367">
        <v>1</v>
      </c>
      <c r="G3367" s="2">
        <v>44976.7812037037</v>
      </c>
      <c r="H3367" s="2">
        <v>45950.783668981479</v>
      </c>
      <c r="I3367" s="18">
        <v>0.28499999999999998</v>
      </c>
      <c r="J3367">
        <v>0.16400000000000001</v>
      </c>
      <c r="K3367" t="s">
        <v>39</v>
      </c>
      <c r="L3367" s="34" t="str">
        <f t="shared" si="156"/>
        <v>20-40%</v>
      </c>
      <c r="M3367" t="str">
        <f t="shared" si="157"/>
        <v>0-20%</v>
      </c>
      <c r="N3367">
        <f t="shared" ca="1" si="158"/>
        <v>62</v>
      </c>
    </row>
    <row r="3368" spans="1:14" x14ac:dyDescent="0.25">
      <c r="A3368" t="s">
        <v>7154</v>
      </c>
      <c r="B3368">
        <v>214.14</v>
      </c>
      <c r="C3368" t="s">
        <v>5064</v>
      </c>
      <c r="D3368">
        <v>6.57</v>
      </c>
      <c r="E3368">
        <v>777</v>
      </c>
      <c r="F3368">
        <v>1</v>
      </c>
      <c r="G3368" s="2">
        <v>45520.277349537027</v>
      </c>
      <c r="H3368" s="2">
        <v>45435.873715277783</v>
      </c>
      <c r="I3368" s="18">
        <v>0.218</v>
      </c>
      <c r="J3368">
        <v>0.39100000000000001</v>
      </c>
      <c r="K3368" t="s">
        <v>32</v>
      </c>
      <c r="L3368" s="34" t="str">
        <f t="shared" si="156"/>
        <v>0-20%</v>
      </c>
      <c r="M3368" t="str">
        <f t="shared" si="157"/>
        <v>20-40%</v>
      </c>
      <c r="N3368">
        <f t="shared" ca="1" si="158"/>
        <v>577</v>
      </c>
    </row>
    <row r="3369" spans="1:14" x14ac:dyDescent="0.25">
      <c r="A3369" t="s">
        <v>7155</v>
      </c>
      <c r="B3369">
        <v>144.83000000000001</v>
      </c>
      <c r="C3369" t="s">
        <v>5066</v>
      </c>
      <c r="D3369">
        <v>13.32</v>
      </c>
      <c r="E3369">
        <v>436</v>
      </c>
      <c r="F3369">
        <v>2</v>
      </c>
      <c r="G3369" s="2">
        <v>45156.075983796298</v>
      </c>
      <c r="H3369" s="2">
        <v>45817.105057870373</v>
      </c>
      <c r="I3369" s="18">
        <v>0.47099999999999997</v>
      </c>
      <c r="J3369">
        <v>0.45600000000000002</v>
      </c>
      <c r="K3369" t="s">
        <v>64</v>
      </c>
      <c r="L3369" s="34" t="str">
        <f t="shared" si="156"/>
        <v>0-20%</v>
      </c>
      <c r="M3369" t="str">
        <f t="shared" si="157"/>
        <v>40-60%</v>
      </c>
      <c r="N3369">
        <f t="shared" ca="1" si="158"/>
        <v>195</v>
      </c>
    </row>
    <row r="3370" spans="1:14" x14ac:dyDescent="0.25">
      <c r="A3370" t="s">
        <v>7156</v>
      </c>
      <c r="B3370">
        <v>711.99</v>
      </c>
      <c r="C3370" t="s">
        <v>5064</v>
      </c>
      <c r="D3370">
        <v>4.3600000000000003</v>
      </c>
      <c r="E3370">
        <v>664</v>
      </c>
      <c r="F3370">
        <v>3</v>
      </c>
      <c r="G3370" s="2">
        <v>45875.552905092591</v>
      </c>
      <c r="H3370" s="2">
        <v>45430.516724537039</v>
      </c>
      <c r="I3370" s="18">
        <v>0.33600000000000002</v>
      </c>
      <c r="J3370">
        <v>0.16400000000000001</v>
      </c>
      <c r="K3370" t="s">
        <v>46</v>
      </c>
      <c r="L3370" s="34" t="str">
        <f t="shared" si="156"/>
        <v>0-20%</v>
      </c>
      <c r="M3370" t="str">
        <f t="shared" si="157"/>
        <v>0-20%</v>
      </c>
      <c r="N3370">
        <f t="shared" ca="1" si="158"/>
        <v>582</v>
      </c>
    </row>
    <row r="3371" spans="1:14" x14ac:dyDescent="0.25">
      <c r="A3371" t="s">
        <v>7157</v>
      </c>
      <c r="B3371">
        <v>516.61</v>
      </c>
      <c r="C3371" t="s">
        <v>5064</v>
      </c>
      <c r="D3371">
        <v>21.74</v>
      </c>
      <c r="E3371">
        <v>513</v>
      </c>
      <c r="F3371">
        <v>4</v>
      </c>
      <c r="G3371" s="2">
        <v>45947.735671296286</v>
      </c>
      <c r="H3371" s="2">
        <v>45932.001655092587</v>
      </c>
      <c r="I3371" s="18">
        <v>0.40899999999999997</v>
      </c>
      <c r="J3371">
        <v>0.311</v>
      </c>
      <c r="K3371" t="s">
        <v>32</v>
      </c>
      <c r="L3371" s="34" t="str">
        <f t="shared" si="156"/>
        <v>20-40%</v>
      </c>
      <c r="M3371" t="str">
        <f t="shared" si="157"/>
        <v>20-40%</v>
      </c>
      <c r="N3371">
        <f t="shared" ca="1" si="158"/>
        <v>80</v>
      </c>
    </row>
    <row r="3372" spans="1:14" x14ac:dyDescent="0.25">
      <c r="A3372" t="s">
        <v>7158</v>
      </c>
      <c r="B3372">
        <v>3595.21</v>
      </c>
      <c r="C3372" t="s">
        <v>5065</v>
      </c>
      <c r="D3372">
        <v>27.95</v>
      </c>
      <c r="E3372">
        <v>376</v>
      </c>
      <c r="F3372">
        <v>3</v>
      </c>
      <c r="G3372" s="2">
        <v>45657.535162037027</v>
      </c>
      <c r="H3372" s="2">
        <v>45899.983564814807</v>
      </c>
      <c r="I3372" s="18">
        <v>0.26800000000000002</v>
      </c>
      <c r="J3372">
        <v>0.155</v>
      </c>
      <c r="K3372" t="s">
        <v>39</v>
      </c>
      <c r="L3372" s="34" t="str">
        <f t="shared" si="156"/>
        <v>20-40%</v>
      </c>
      <c r="M3372" t="str">
        <f t="shared" si="157"/>
        <v>0-20%</v>
      </c>
      <c r="N3372">
        <f t="shared" ca="1" si="158"/>
        <v>113</v>
      </c>
    </row>
    <row r="3373" spans="1:14" x14ac:dyDescent="0.25">
      <c r="A3373" t="s">
        <v>7159</v>
      </c>
      <c r="B3373">
        <v>477.78</v>
      </c>
      <c r="C3373" t="s">
        <v>5066</v>
      </c>
      <c r="D3373">
        <v>20.05</v>
      </c>
      <c r="E3373">
        <v>729</v>
      </c>
      <c r="F3373">
        <v>3</v>
      </c>
      <c r="G3373" s="2">
        <v>45724.75986111111</v>
      </c>
      <c r="H3373" s="2">
        <v>45128.224444444437</v>
      </c>
      <c r="I3373" s="18">
        <v>0.41499999999999998</v>
      </c>
      <c r="J3373">
        <v>0.32</v>
      </c>
      <c r="K3373" t="s">
        <v>17</v>
      </c>
      <c r="L3373" s="34" t="str">
        <f t="shared" si="156"/>
        <v>20-40%</v>
      </c>
      <c r="M3373" t="str">
        <f t="shared" si="157"/>
        <v>20-40%</v>
      </c>
      <c r="N3373">
        <f t="shared" ca="1" si="158"/>
        <v>884</v>
      </c>
    </row>
    <row r="3374" spans="1:14" x14ac:dyDescent="0.25">
      <c r="A3374" t="s">
        <v>7160</v>
      </c>
      <c r="B3374">
        <v>835.99</v>
      </c>
      <c r="C3374" t="s">
        <v>5066</v>
      </c>
      <c r="D3374">
        <v>21.55</v>
      </c>
      <c r="E3374">
        <v>350</v>
      </c>
      <c r="F3374">
        <v>1</v>
      </c>
      <c r="G3374" s="2">
        <v>45956.880243055559</v>
      </c>
      <c r="H3374" s="2">
        <v>45235.58871527778</v>
      </c>
      <c r="I3374" s="18">
        <v>0.40100000000000002</v>
      </c>
      <c r="J3374">
        <v>0.186</v>
      </c>
      <c r="K3374" t="s">
        <v>54</v>
      </c>
      <c r="L3374" s="34" t="str">
        <f t="shared" si="156"/>
        <v>20-40%</v>
      </c>
      <c r="M3374" t="str">
        <f t="shared" si="157"/>
        <v>0-20%</v>
      </c>
      <c r="N3374">
        <f t="shared" ca="1" si="158"/>
        <v>777</v>
      </c>
    </row>
    <row r="3375" spans="1:14" x14ac:dyDescent="0.25">
      <c r="A3375" t="s">
        <v>7161</v>
      </c>
      <c r="B3375">
        <v>1627.89</v>
      </c>
      <c r="C3375" t="s">
        <v>5066</v>
      </c>
      <c r="D3375">
        <v>2.82</v>
      </c>
      <c r="E3375">
        <v>329</v>
      </c>
      <c r="F3375">
        <v>1</v>
      </c>
      <c r="G3375" s="2">
        <v>45217.016261574077</v>
      </c>
      <c r="H3375" s="2">
        <v>45032.248877314807</v>
      </c>
      <c r="I3375" s="18">
        <v>6.3E-2</v>
      </c>
      <c r="J3375">
        <v>0.24399999999999999</v>
      </c>
      <c r="K3375" t="s">
        <v>58</v>
      </c>
      <c r="L3375" s="34" t="str">
        <f t="shared" si="156"/>
        <v>0-20%</v>
      </c>
      <c r="M3375" t="str">
        <f t="shared" si="157"/>
        <v>20-40%</v>
      </c>
      <c r="N3375">
        <f t="shared" ca="1" si="158"/>
        <v>980</v>
      </c>
    </row>
    <row r="3376" spans="1:14" x14ac:dyDescent="0.25">
      <c r="A3376" t="s">
        <v>7162</v>
      </c>
      <c r="B3376">
        <v>521.49</v>
      </c>
      <c r="C3376" t="s">
        <v>5064</v>
      </c>
      <c r="D3376">
        <v>2.59</v>
      </c>
      <c r="E3376">
        <v>414</v>
      </c>
      <c r="F3376">
        <v>2</v>
      </c>
      <c r="G3376" s="2">
        <v>45634.849363425928</v>
      </c>
      <c r="H3376" s="2">
        <v>45950.844131944446</v>
      </c>
      <c r="I3376" s="18">
        <v>0.55800000000000005</v>
      </c>
      <c r="J3376">
        <v>0.45400000000000001</v>
      </c>
      <c r="K3376" t="s">
        <v>58</v>
      </c>
      <c r="L3376" s="34" t="str">
        <f t="shared" si="156"/>
        <v>0-20%</v>
      </c>
      <c r="M3376" t="str">
        <f t="shared" si="157"/>
        <v>40-60%</v>
      </c>
      <c r="N3376">
        <f t="shared" ca="1" si="158"/>
        <v>62</v>
      </c>
    </row>
    <row r="3377" spans="1:14" x14ac:dyDescent="0.25">
      <c r="A3377" t="s">
        <v>7163</v>
      </c>
      <c r="B3377">
        <v>186.54</v>
      </c>
      <c r="C3377" t="s">
        <v>5064</v>
      </c>
      <c r="D3377">
        <v>29.98</v>
      </c>
      <c r="E3377">
        <v>808</v>
      </c>
      <c r="F3377">
        <v>5</v>
      </c>
      <c r="G3377" s="2">
        <v>45151.181608796287</v>
      </c>
      <c r="H3377" s="2">
        <v>45740.847361111111</v>
      </c>
      <c r="I3377" s="18">
        <v>0.23400000000000001</v>
      </c>
      <c r="J3377">
        <v>0.65500000000000003</v>
      </c>
      <c r="K3377" t="s">
        <v>69</v>
      </c>
      <c r="L3377" s="34" t="str">
        <f t="shared" si="156"/>
        <v>20-40%</v>
      </c>
      <c r="M3377" t="str">
        <f t="shared" si="157"/>
        <v>60-80%</v>
      </c>
      <c r="N3377">
        <f t="shared" ca="1" si="158"/>
        <v>272</v>
      </c>
    </row>
    <row r="3378" spans="1:14" x14ac:dyDescent="0.25">
      <c r="A3378" t="s">
        <v>7164</v>
      </c>
      <c r="B3378">
        <v>188.12</v>
      </c>
      <c r="C3378" t="s">
        <v>5067</v>
      </c>
      <c r="D3378">
        <v>22.68</v>
      </c>
      <c r="E3378">
        <v>881</v>
      </c>
      <c r="F3378">
        <v>1</v>
      </c>
      <c r="G3378" s="2">
        <v>45289.018935185188</v>
      </c>
      <c r="H3378" s="2">
        <v>45366.37771990741</v>
      </c>
      <c r="I3378" s="18">
        <v>0.54700000000000004</v>
      </c>
      <c r="J3378">
        <v>0.03</v>
      </c>
      <c r="K3378" t="s">
        <v>52</v>
      </c>
      <c r="L3378" s="34" t="str">
        <f t="shared" si="156"/>
        <v>20-40%</v>
      </c>
      <c r="M3378" t="str">
        <f t="shared" si="157"/>
        <v>0-20%</v>
      </c>
      <c r="N3378">
        <f t="shared" ca="1" si="158"/>
        <v>646</v>
      </c>
    </row>
    <row r="3379" spans="1:14" x14ac:dyDescent="0.25">
      <c r="A3379" t="s">
        <v>7165</v>
      </c>
      <c r="B3379">
        <v>274.58999999999997</v>
      </c>
      <c r="C3379" t="s">
        <v>5066</v>
      </c>
      <c r="D3379">
        <v>20.71</v>
      </c>
      <c r="E3379">
        <v>612</v>
      </c>
      <c r="F3379">
        <v>1</v>
      </c>
      <c r="G3379" s="2">
        <v>45737.28633101852</v>
      </c>
      <c r="H3379" s="2">
        <v>45572.56763888889</v>
      </c>
      <c r="I3379" s="18">
        <v>0.34399999999999997</v>
      </c>
      <c r="J3379">
        <v>0.26700000000000002</v>
      </c>
      <c r="K3379" t="s">
        <v>54</v>
      </c>
      <c r="L3379" s="34" t="str">
        <f t="shared" si="156"/>
        <v>20-40%</v>
      </c>
      <c r="M3379" t="str">
        <f t="shared" si="157"/>
        <v>20-40%</v>
      </c>
      <c r="N3379">
        <f t="shared" ca="1" si="158"/>
        <v>440</v>
      </c>
    </row>
    <row r="3380" spans="1:14" x14ac:dyDescent="0.25">
      <c r="A3380" t="s">
        <v>7166</v>
      </c>
      <c r="B3380">
        <v>711.41</v>
      </c>
      <c r="C3380" t="s">
        <v>5066</v>
      </c>
      <c r="D3380">
        <v>13.53</v>
      </c>
      <c r="E3380">
        <v>866</v>
      </c>
      <c r="F3380">
        <v>4</v>
      </c>
      <c r="G3380" s="2">
        <v>45151.432442129633</v>
      </c>
      <c r="H3380" s="2">
        <v>45648.08053240741</v>
      </c>
      <c r="I3380" s="18">
        <v>0.437</v>
      </c>
      <c r="J3380">
        <v>0.28999999999999998</v>
      </c>
      <c r="K3380" t="s">
        <v>54</v>
      </c>
      <c r="L3380" s="34" t="str">
        <f t="shared" si="156"/>
        <v>0-20%</v>
      </c>
      <c r="M3380" t="str">
        <f t="shared" si="157"/>
        <v>20-40%</v>
      </c>
      <c r="N3380">
        <f t="shared" ca="1" si="158"/>
        <v>364</v>
      </c>
    </row>
    <row r="3381" spans="1:14" x14ac:dyDescent="0.25">
      <c r="A3381" t="s">
        <v>7167</v>
      </c>
      <c r="B3381">
        <v>194.5</v>
      </c>
      <c r="C3381" t="s">
        <v>5064</v>
      </c>
      <c r="D3381">
        <v>7.54</v>
      </c>
      <c r="E3381">
        <v>302</v>
      </c>
      <c r="F3381">
        <v>3</v>
      </c>
      <c r="G3381" s="2">
        <v>45357.278032407397</v>
      </c>
      <c r="H3381" s="2">
        <v>45499.546168981477</v>
      </c>
      <c r="I3381" s="18">
        <v>4.3999999999999997E-2</v>
      </c>
      <c r="J3381">
        <v>0.57099999999999995</v>
      </c>
      <c r="K3381" t="s">
        <v>66</v>
      </c>
      <c r="L3381" s="34" t="str">
        <f t="shared" si="156"/>
        <v>0-20%</v>
      </c>
      <c r="M3381" t="str">
        <f t="shared" si="157"/>
        <v>40-60%</v>
      </c>
      <c r="N3381">
        <f t="shared" ca="1" si="158"/>
        <v>513</v>
      </c>
    </row>
    <row r="3382" spans="1:14" x14ac:dyDescent="0.25">
      <c r="A3382" t="s">
        <v>7168</v>
      </c>
      <c r="B3382">
        <v>151.37</v>
      </c>
      <c r="C3382" t="s">
        <v>5066</v>
      </c>
      <c r="D3382">
        <v>25.26</v>
      </c>
      <c r="E3382">
        <v>630</v>
      </c>
      <c r="F3382">
        <v>2</v>
      </c>
      <c r="G3382" s="2">
        <v>45839.079606481479</v>
      </c>
      <c r="H3382" s="2">
        <v>45711.139780092592</v>
      </c>
      <c r="I3382" s="18">
        <v>0.21199999999999999</v>
      </c>
      <c r="J3382">
        <v>0.29199999999999998</v>
      </c>
      <c r="K3382" t="s">
        <v>50</v>
      </c>
      <c r="L3382" s="34" t="str">
        <f t="shared" si="156"/>
        <v>20-40%</v>
      </c>
      <c r="M3382" t="str">
        <f t="shared" si="157"/>
        <v>20-40%</v>
      </c>
      <c r="N3382">
        <f t="shared" ca="1" si="158"/>
        <v>301</v>
      </c>
    </row>
    <row r="3383" spans="1:14" x14ac:dyDescent="0.25">
      <c r="A3383" t="s">
        <v>7169</v>
      </c>
      <c r="B3383">
        <v>535.79</v>
      </c>
      <c r="C3383" t="s">
        <v>5066</v>
      </c>
      <c r="D3383">
        <v>12.78</v>
      </c>
      <c r="E3383">
        <v>606</v>
      </c>
      <c r="F3383">
        <v>2</v>
      </c>
      <c r="G3383" s="2">
        <v>45646.223645833343</v>
      </c>
      <c r="H3383" s="2">
        <v>45813.290729166663</v>
      </c>
      <c r="I3383" s="18">
        <v>0.34300000000000003</v>
      </c>
      <c r="J3383">
        <v>0.379</v>
      </c>
      <c r="K3383" t="s">
        <v>106</v>
      </c>
      <c r="L3383" s="34" t="str">
        <f t="shared" si="156"/>
        <v>0-20%</v>
      </c>
      <c r="M3383" t="str">
        <f t="shared" si="157"/>
        <v>20-40%</v>
      </c>
      <c r="N3383">
        <f t="shared" ca="1" si="158"/>
        <v>199</v>
      </c>
    </row>
    <row r="3384" spans="1:14" x14ac:dyDescent="0.25">
      <c r="A3384" t="s">
        <v>7170</v>
      </c>
      <c r="B3384">
        <v>1747.27</v>
      </c>
      <c r="C3384" t="s">
        <v>5065</v>
      </c>
      <c r="D3384">
        <v>15.44</v>
      </c>
      <c r="E3384">
        <v>573</v>
      </c>
      <c r="F3384">
        <v>2</v>
      </c>
      <c r="G3384" s="2">
        <v>45649.858749999999</v>
      </c>
      <c r="H3384" s="2">
        <v>45802.500092592592</v>
      </c>
      <c r="I3384" s="18">
        <v>0.58099999999999996</v>
      </c>
      <c r="J3384">
        <v>0.19600000000000001</v>
      </c>
      <c r="K3384" t="s">
        <v>69</v>
      </c>
      <c r="L3384" s="34" t="str">
        <f t="shared" si="156"/>
        <v>0-20%</v>
      </c>
      <c r="M3384" t="str">
        <f t="shared" si="157"/>
        <v>0-20%</v>
      </c>
      <c r="N3384">
        <f t="shared" ca="1" si="158"/>
        <v>210</v>
      </c>
    </row>
    <row r="3385" spans="1:14" x14ac:dyDescent="0.25">
      <c r="A3385" t="s">
        <v>7171</v>
      </c>
      <c r="B3385">
        <v>1114.3499999999999</v>
      </c>
      <c r="C3385" t="s">
        <v>5064</v>
      </c>
      <c r="D3385">
        <v>29.16</v>
      </c>
      <c r="E3385">
        <v>687</v>
      </c>
      <c r="F3385">
        <v>4</v>
      </c>
      <c r="G3385" s="2">
        <v>45476.737476851849</v>
      </c>
      <c r="H3385" s="2">
        <v>45630.798321759263</v>
      </c>
      <c r="I3385" s="18">
        <v>0.23400000000000001</v>
      </c>
      <c r="J3385">
        <v>0.54</v>
      </c>
      <c r="K3385" t="s">
        <v>35</v>
      </c>
      <c r="L3385" s="34" t="str">
        <f t="shared" si="156"/>
        <v>20-40%</v>
      </c>
      <c r="M3385" t="str">
        <f t="shared" si="157"/>
        <v>40-60%</v>
      </c>
      <c r="N3385">
        <f t="shared" ca="1" si="158"/>
        <v>382</v>
      </c>
    </row>
    <row r="3386" spans="1:14" x14ac:dyDescent="0.25">
      <c r="A3386" t="s">
        <v>7172</v>
      </c>
      <c r="B3386">
        <v>2358.9299999999998</v>
      </c>
      <c r="C3386" t="s">
        <v>5064</v>
      </c>
      <c r="D3386">
        <v>39.18</v>
      </c>
      <c r="E3386">
        <v>775</v>
      </c>
      <c r="F3386">
        <v>3</v>
      </c>
      <c r="G3386" s="2">
        <v>45560.799525462957</v>
      </c>
      <c r="H3386" s="2">
        <v>45316.702037037037</v>
      </c>
      <c r="I3386" s="18">
        <v>0.439</v>
      </c>
      <c r="J3386">
        <v>0.45800000000000002</v>
      </c>
      <c r="K3386" t="s">
        <v>46</v>
      </c>
      <c r="L3386" s="34" t="str">
        <f t="shared" si="156"/>
        <v>20-40%</v>
      </c>
      <c r="M3386" t="str">
        <f t="shared" si="157"/>
        <v>40-60%</v>
      </c>
      <c r="N3386">
        <f t="shared" ca="1" si="158"/>
        <v>696</v>
      </c>
    </row>
    <row r="3387" spans="1:14" x14ac:dyDescent="0.25">
      <c r="A3387" t="s">
        <v>7173</v>
      </c>
      <c r="B3387">
        <v>1537.39</v>
      </c>
      <c r="C3387" t="s">
        <v>5067</v>
      </c>
      <c r="D3387">
        <v>30.49</v>
      </c>
      <c r="E3387">
        <v>737</v>
      </c>
      <c r="F3387">
        <v>1</v>
      </c>
      <c r="G3387" s="2">
        <v>45153.020300925928</v>
      </c>
      <c r="H3387" s="2">
        <v>45094.229062500002</v>
      </c>
      <c r="I3387" s="18">
        <v>0.14599999999999999</v>
      </c>
      <c r="J3387">
        <v>0.437</v>
      </c>
      <c r="K3387" t="s">
        <v>28</v>
      </c>
      <c r="L3387" s="34" t="str">
        <f t="shared" si="156"/>
        <v>20-40%</v>
      </c>
      <c r="M3387" t="str">
        <f t="shared" si="157"/>
        <v>40-60%</v>
      </c>
      <c r="N3387">
        <f t="shared" ca="1" si="158"/>
        <v>918</v>
      </c>
    </row>
    <row r="3388" spans="1:14" x14ac:dyDescent="0.25">
      <c r="A3388" t="s">
        <v>7174</v>
      </c>
      <c r="B3388">
        <v>3345.81</v>
      </c>
      <c r="C3388" t="s">
        <v>5067</v>
      </c>
      <c r="D3388">
        <v>6.29</v>
      </c>
      <c r="E3388">
        <v>659</v>
      </c>
      <c r="F3388">
        <v>0</v>
      </c>
      <c r="G3388" s="2">
        <v>45243.538703703707</v>
      </c>
      <c r="H3388" s="2">
        <v>45447.810937499999</v>
      </c>
      <c r="I3388" s="18">
        <v>0.61499999999999999</v>
      </c>
      <c r="J3388">
        <v>0.45300000000000001</v>
      </c>
      <c r="K3388" t="s">
        <v>66</v>
      </c>
      <c r="L3388" s="34" t="str">
        <f t="shared" si="156"/>
        <v>0-20%</v>
      </c>
      <c r="M3388" t="str">
        <f t="shared" si="157"/>
        <v>40-60%</v>
      </c>
      <c r="N3388">
        <f t="shared" ca="1" si="158"/>
        <v>565</v>
      </c>
    </row>
    <row r="3389" spans="1:14" x14ac:dyDescent="0.25">
      <c r="A3389" t="s">
        <v>7175</v>
      </c>
      <c r="B3389">
        <v>157.22</v>
      </c>
      <c r="C3389" t="s">
        <v>5067</v>
      </c>
      <c r="D3389">
        <v>28.54</v>
      </c>
      <c r="E3389">
        <v>358</v>
      </c>
      <c r="F3389">
        <v>3</v>
      </c>
      <c r="G3389" s="2">
        <v>45215.792280092603</v>
      </c>
      <c r="H3389" s="2">
        <v>46034.948113425933</v>
      </c>
      <c r="I3389" s="18">
        <v>0.48</v>
      </c>
      <c r="J3389">
        <v>0.122</v>
      </c>
      <c r="K3389" t="s">
        <v>28</v>
      </c>
      <c r="L3389" s="34" t="str">
        <f t="shared" si="156"/>
        <v>20-40%</v>
      </c>
      <c r="M3389" t="str">
        <f t="shared" si="157"/>
        <v>0-20%</v>
      </c>
      <c r="N3389">
        <f t="shared" ca="1" si="158"/>
        <v>0</v>
      </c>
    </row>
    <row r="3390" spans="1:14" x14ac:dyDescent="0.25">
      <c r="A3390" t="s">
        <v>7176</v>
      </c>
      <c r="B3390">
        <v>503.02</v>
      </c>
      <c r="C3390" t="s">
        <v>5066</v>
      </c>
      <c r="D3390">
        <v>40.93</v>
      </c>
      <c r="E3390">
        <v>598</v>
      </c>
      <c r="F3390">
        <v>1</v>
      </c>
      <c r="G3390" s="2">
        <v>44967.974907407413</v>
      </c>
      <c r="H3390" s="2">
        <v>45867.46503472222</v>
      </c>
      <c r="I3390" s="18">
        <v>0.26300000000000001</v>
      </c>
      <c r="J3390">
        <v>0.11700000000000001</v>
      </c>
      <c r="K3390" t="s">
        <v>71</v>
      </c>
      <c r="L3390" s="34" t="str">
        <f t="shared" si="156"/>
        <v>40-60%</v>
      </c>
      <c r="M3390" t="str">
        <f t="shared" si="157"/>
        <v>0-20%</v>
      </c>
      <c r="N3390">
        <f t="shared" ca="1" si="158"/>
        <v>145</v>
      </c>
    </row>
    <row r="3391" spans="1:14" x14ac:dyDescent="0.25">
      <c r="A3391" t="s">
        <v>7177</v>
      </c>
      <c r="B3391">
        <v>1014.42</v>
      </c>
      <c r="C3391" t="s">
        <v>5064</v>
      </c>
      <c r="D3391">
        <v>15.52</v>
      </c>
      <c r="E3391">
        <v>739</v>
      </c>
      <c r="F3391">
        <v>2</v>
      </c>
      <c r="G3391" s="2">
        <v>45007.851469907408</v>
      </c>
      <c r="H3391" s="2">
        <v>45263.336574074077</v>
      </c>
      <c r="I3391" s="18">
        <v>7.1999999999999995E-2</v>
      </c>
      <c r="J3391">
        <v>0.54</v>
      </c>
      <c r="K3391" t="s">
        <v>35</v>
      </c>
      <c r="L3391" s="34" t="str">
        <f t="shared" si="156"/>
        <v>0-20%</v>
      </c>
      <c r="M3391" t="str">
        <f t="shared" si="157"/>
        <v>40-60%</v>
      </c>
      <c r="N3391">
        <f t="shared" ca="1" si="158"/>
        <v>749</v>
      </c>
    </row>
    <row r="3392" spans="1:14" x14ac:dyDescent="0.25">
      <c r="A3392" t="s">
        <v>7178</v>
      </c>
      <c r="B3392">
        <v>538.53</v>
      </c>
      <c r="C3392" t="s">
        <v>5067</v>
      </c>
      <c r="D3392">
        <v>31.31</v>
      </c>
      <c r="E3392">
        <v>452</v>
      </c>
      <c r="F3392">
        <v>2</v>
      </c>
      <c r="G3392" s="2">
        <v>45688.848692129628</v>
      </c>
      <c r="H3392" s="2">
        <v>45535.490289351852</v>
      </c>
      <c r="I3392" s="18">
        <v>0.253</v>
      </c>
      <c r="J3392">
        <v>0.16300000000000001</v>
      </c>
      <c r="K3392" t="s">
        <v>41</v>
      </c>
      <c r="L3392" s="34" t="str">
        <f t="shared" si="156"/>
        <v>20-40%</v>
      </c>
      <c r="M3392" t="str">
        <f t="shared" si="157"/>
        <v>0-20%</v>
      </c>
      <c r="N3392">
        <f t="shared" ca="1" si="158"/>
        <v>477</v>
      </c>
    </row>
    <row r="3393" spans="1:14" x14ac:dyDescent="0.25">
      <c r="A3393" t="s">
        <v>7179</v>
      </c>
      <c r="B3393">
        <v>3809.75</v>
      </c>
      <c r="C3393" t="s">
        <v>5066</v>
      </c>
      <c r="D3393">
        <v>11.17</v>
      </c>
      <c r="E3393">
        <v>826</v>
      </c>
      <c r="F3393">
        <v>3</v>
      </c>
      <c r="G3393" s="2">
        <v>44934.13758101852</v>
      </c>
      <c r="H3393" s="2">
        <v>45829.458506944437</v>
      </c>
      <c r="I3393" s="18">
        <v>0.71599999999999997</v>
      </c>
      <c r="J3393">
        <v>0.53100000000000003</v>
      </c>
      <c r="K3393" t="s">
        <v>41</v>
      </c>
      <c r="L3393" s="34" t="str">
        <f t="shared" si="156"/>
        <v>0-20%</v>
      </c>
      <c r="M3393" t="str">
        <f t="shared" si="157"/>
        <v>40-60%</v>
      </c>
      <c r="N3393">
        <f t="shared" ca="1" si="158"/>
        <v>183</v>
      </c>
    </row>
    <row r="3394" spans="1:14" x14ac:dyDescent="0.25">
      <c r="A3394" t="s">
        <v>7180</v>
      </c>
      <c r="B3394">
        <v>156.44999999999999</v>
      </c>
      <c r="C3394" t="s">
        <v>5066</v>
      </c>
      <c r="D3394">
        <v>30.6</v>
      </c>
      <c r="E3394">
        <v>487</v>
      </c>
      <c r="F3394">
        <v>2</v>
      </c>
      <c r="G3394" s="2">
        <v>45079.549085648148</v>
      </c>
      <c r="H3394" s="2">
        <v>45718.312858796293</v>
      </c>
      <c r="I3394" s="18">
        <v>0.501</v>
      </c>
      <c r="J3394">
        <v>0.68200000000000005</v>
      </c>
      <c r="K3394" t="s">
        <v>54</v>
      </c>
      <c r="L3394" s="34" t="str">
        <f t="shared" si="156"/>
        <v>20-40%</v>
      </c>
      <c r="M3394" t="str">
        <f t="shared" si="157"/>
        <v>60-80%</v>
      </c>
      <c r="N3394">
        <f t="shared" ca="1" si="158"/>
        <v>294</v>
      </c>
    </row>
    <row r="3395" spans="1:14" x14ac:dyDescent="0.25">
      <c r="A3395" t="s">
        <v>7181</v>
      </c>
      <c r="B3395">
        <v>476.24</v>
      </c>
      <c r="C3395" t="s">
        <v>5065</v>
      </c>
      <c r="D3395">
        <v>17.05</v>
      </c>
      <c r="E3395">
        <v>418</v>
      </c>
      <c r="F3395">
        <v>1</v>
      </c>
      <c r="G3395" s="2">
        <v>45574.24627314815</v>
      </c>
      <c r="H3395" s="2">
        <v>45380.630937499998</v>
      </c>
      <c r="I3395" s="18">
        <v>0.52700000000000002</v>
      </c>
      <c r="J3395">
        <v>0.58299999999999996</v>
      </c>
      <c r="K3395" t="s">
        <v>66</v>
      </c>
      <c r="L3395" s="34" t="str">
        <f t="shared" ref="L3395:L3458" si="159">IF(D3395 / 100 &lt;= 0.2,"0-20%",
IF(D3395 / 100 &lt;= 0.4,"20-40%",
IF(D3395 / 100 &lt;=0.6,"40-60%",
IF(D3395 / 100 &lt;= 0.8,"60-80%","&gt;80%"))))</f>
        <v>0-20%</v>
      </c>
      <c r="M3395" t="str">
        <f t="shared" ref="M3395:M3458" si="160">IF(J3395 &lt;= 0.2,"0-20%",
IF(J3395 &lt;= 0.4,"20-40%",
IF(J3395 &lt;=0.6,"40-60%",
IF(J3395 &lt;= 0.8,"60-80%","&gt;80%"))))</f>
        <v>40-60%</v>
      </c>
      <c r="N3395">
        <f t="shared" ref="N3395:N3458" ca="1" si="161">IF(_xlfn.DAYS(TODAY(),H3395) &gt; 0, _xlfn.DAYS(TODAY(),H3395), 0)</f>
        <v>632</v>
      </c>
    </row>
    <row r="3396" spans="1:14" x14ac:dyDescent="0.25">
      <c r="A3396" t="s">
        <v>7182</v>
      </c>
      <c r="B3396">
        <v>5550.76</v>
      </c>
      <c r="C3396" t="s">
        <v>5064</v>
      </c>
      <c r="D3396">
        <v>17.04</v>
      </c>
      <c r="E3396">
        <v>788</v>
      </c>
      <c r="F3396">
        <v>1</v>
      </c>
      <c r="G3396" s="2">
        <v>45765.671585648153</v>
      </c>
      <c r="H3396" s="2">
        <v>45960.270787037043</v>
      </c>
      <c r="I3396" s="18">
        <v>9.6000000000000002E-2</v>
      </c>
      <c r="J3396">
        <v>0.222</v>
      </c>
      <c r="K3396" t="s">
        <v>46</v>
      </c>
      <c r="L3396" s="34" t="str">
        <f t="shared" si="159"/>
        <v>0-20%</v>
      </c>
      <c r="M3396" t="str">
        <f t="shared" si="160"/>
        <v>20-40%</v>
      </c>
      <c r="N3396">
        <f t="shared" ca="1" si="161"/>
        <v>52</v>
      </c>
    </row>
    <row r="3397" spans="1:14" x14ac:dyDescent="0.25">
      <c r="A3397" t="s">
        <v>7183</v>
      </c>
      <c r="B3397">
        <v>90.01</v>
      </c>
      <c r="C3397" t="s">
        <v>5064</v>
      </c>
      <c r="D3397">
        <v>7.58</v>
      </c>
      <c r="E3397">
        <v>875</v>
      </c>
      <c r="F3397">
        <v>2</v>
      </c>
      <c r="G3397" s="2">
        <v>45217.917662037027</v>
      </c>
      <c r="H3397" s="2">
        <v>45323.044907407413</v>
      </c>
      <c r="I3397" s="18">
        <v>0.28999999999999998</v>
      </c>
      <c r="J3397">
        <v>7.0999999999999994E-2</v>
      </c>
      <c r="K3397" t="s">
        <v>46</v>
      </c>
      <c r="L3397" s="34" t="str">
        <f t="shared" si="159"/>
        <v>0-20%</v>
      </c>
      <c r="M3397" t="str">
        <f t="shared" si="160"/>
        <v>0-20%</v>
      </c>
      <c r="N3397">
        <f t="shared" ca="1" si="161"/>
        <v>689</v>
      </c>
    </row>
    <row r="3398" spans="1:14" x14ac:dyDescent="0.25">
      <c r="A3398" t="s">
        <v>7184</v>
      </c>
      <c r="B3398">
        <v>414.04</v>
      </c>
      <c r="C3398" t="s">
        <v>5064</v>
      </c>
      <c r="D3398">
        <v>4.59</v>
      </c>
      <c r="E3398">
        <v>550</v>
      </c>
      <c r="F3398">
        <v>4</v>
      </c>
      <c r="G3398" s="2">
        <v>45461.574155092603</v>
      </c>
      <c r="H3398" s="2">
        <v>45324.620856481481</v>
      </c>
      <c r="I3398" s="18">
        <v>0.22</v>
      </c>
      <c r="J3398">
        <v>0.496</v>
      </c>
      <c r="K3398" t="s">
        <v>69</v>
      </c>
      <c r="L3398" s="34" t="str">
        <f t="shared" si="159"/>
        <v>0-20%</v>
      </c>
      <c r="M3398" t="str">
        <f t="shared" si="160"/>
        <v>40-60%</v>
      </c>
      <c r="N3398">
        <f t="shared" ca="1" si="161"/>
        <v>688</v>
      </c>
    </row>
    <row r="3399" spans="1:14" x14ac:dyDescent="0.25">
      <c r="A3399" t="s">
        <v>7185</v>
      </c>
      <c r="B3399">
        <v>1146.54</v>
      </c>
      <c r="C3399" t="s">
        <v>5064</v>
      </c>
      <c r="D3399">
        <v>16.399999999999999</v>
      </c>
      <c r="E3399">
        <v>641</v>
      </c>
      <c r="F3399">
        <v>2</v>
      </c>
      <c r="G3399" s="2">
        <v>45763.230196759258</v>
      </c>
      <c r="H3399" s="2">
        <v>45039.326458333337</v>
      </c>
      <c r="I3399" s="18">
        <v>0.16</v>
      </c>
      <c r="J3399">
        <v>0.375</v>
      </c>
      <c r="K3399" t="s">
        <v>52</v>
      </c>
      <c r="L3399" s="34" t="str">
        <f t="shared" si="159"/>
        <v>0-20%</v>
      </c>
      <c r="M3399" t="str">
        <f t="shared" si="160"/>
        <v>20-40%</v>
      </c>
      <c r="N3399">
        <f t="shared" ca="1" si="161"/>
        <v>973</v>
      </c>
    </row>
    <row r="3400" spans="1:14" x14ac:dyDescent="0.25">
      <c r="A3400" t="s">
        <v>7186</v>
      </c>
      <c r="B3400">
        <v>587.6</v>
      </c>
      <c r="C3400" t="s">
        <v>5064</v>
      </c>
      <c r="D3400">
        <v>6.12</v>
      </c>
      <c r="E3400">
        <v>864</v>
      </c>
      <c r="F3400">
        <v>2</v>
      </c>
      <c r="G3400" s="2">
        <v>45074.399780092594</v>
      </c>
      <c r="H3400" s="2">
        <v>45005.492048611108</v>
      </c>
      <c r="I3400" s="18">
        <v>0.14000000000000001</v>
      </c>
      <c r="J3400">
        <v>0.61099999999999999</v>
      </c>
      <c r="K3400" t="s">
        <v>35</v>
      </c>
      <c r="L3400" s="34" t="str">
        <f t="shared" si="159"/>
        <v>0-20%</v>
      </c>
      <c r="M3400" t="str">
        <f t="shared" si="160"/>
        <v>60-80%</v>
      </c>
      <c r="N3400">
        <f t="shared" ca="1" si="161"/>
        <v>1007</v>
      </c>
    </row>
    <row r="3401" spans="1:14" x14ac:dyDescent="0.25">
      <c r="A3401" t="s">
        <v>7187</v>
      </c>
      <c r="B3401">
        <v>1046.02</v>
      </c>
      <c r="C3401" t="s">
        <v>5064</v>
      </c>
      <c r="D3401">
        <v>18.010000000000002</v>
      </c>
      <c r="E3401">
        <v>610</v>
      </c>
      <c r="F3401">
        <v>1</v>
      </c>
      <c r="G3401" s="2">
        <v>45106.511087962957</v>
      </c>
      <c r="H3401" s="2">
        <v>45609.307881944442</v>
      </c>
      <c r="I3401" s="18">
        <v>0.104</v>
      </c>
      <c r="J3401">
        <v>0.42299999999999999</v>
      </c>
      <c r="K3401" t="s">
        <v>32</v>
      </c>
      <c r="L3401" s="34" t="str">
        <f t="shared" si="159"/>
        <v>0-20%</v>
      </c>
      <c r="M3401" t="str">
        <f t="shared" si="160"/>
        <v>40-60%</v>
      </c>
      <c r="N3401">
        <f t="shared" ca="1" si="161"/>
        <v>403</v>
      </c>
    </row>
    <row r="3402" spans="1:14" x14ac:dyDescent="0.25">
      <c r="A3402" t="s">
        <v>7188</v>
      </c>
      <c r="B3402">
        <v>3244.94</v>
      </c>
      <c r="C3402" t="s">
        <v>5064</v>
      </c>
      <c r="D3402">
        <v>4.83</v>
      </c>
      <c r="E3402">
        <v>843</v>
      </c>
      <c r="F3402">
        <v>4</v>
      </c>
      <c r="G3402" s="2">
        <v>45067.757291666669</v>
      </c>
      <c r="H3402" s="2">
        <v>45742.23033564815</v>
      </c>
      <c r="I3402" s="18">
        <v>0.11</v>
      </c>
      <c r="J3402">
        <v>0.24</v>
      </c>
      <c r="K3402" t="s">
        <v>17</v>
      </c>
      <c r="L3402" s="34" t="str">
        <f t="shared" si="159"/>
        <v>0-20%</v>
      </c>
      <c r="M3402" t="str">
        <f t="shared" si="160"/>
        <v>20-40%</v>
      </c>
      <c r="N3402">
        <f t="shared" ca="1" si="161"/>
        <v>270</v>
      </c>
    </row>
    <row r="3403" spans="1:14" x14ac:dyDescent="0.25">
      <c r="A3403" t="s">
        <v>7189</v>
      </c>
      <c r="B3403">
        <v>455.57</v>
      </c>
      <c r="C3403" t="s">
        <v>5064</v>
      </c>
      <c r="D3403">
        <v>16.73</v>
      </c>
      <c r="E3403">
        <v>808</v>
      </c>
      <c r="F3403">
        <v>1</v>
      </c>
      <c r="G3403" s="2">
        <v>44998.731481481482</v>
      </c>
      <c r="H3403" s="2">
        <v>45213.969375000001</v>
      </c>
      <c r="I3403" s="18">
        <v>0.52500000000000002</v>
      </c>
      <c r="J3403">
        <v>0.371</v>
      </c>
      <c r="K3403" t="s">
        <v>46</v>
      </c>
      <c r="L3403" s="34" t="str">
        <f t="shared" si="159"/>
        <v>0-20%</v>
      </c>
      <c r="M3403" t="str">
        <f t="shared" si="160"/>
        <v>20-40%</v>
      </c>
      <c r="N3403">
        <f t="shared" ca="1" si="161"/>
        <v>799</v>
      </c>
    </row>
    <row r="3404" spans="1:14" x14ac:dyDescent="0.25">
      <c r="A3404" t="s">
        <v>7190</v>
      </c>
      <c r="B3404">
        <v>1489.18</v>
      </c>
      <c r="C3404" t="s">
        <v>5067</v>
      </c>
      <c r="D3404">
        <v>3</v>
      </c>
      <c r="E3404">
        <v>393</v>
      </c>
      <c r="F3404">
        <v>1</v>
      </c>
      <c r="G3404" s="2">
        <v>45944.652766203697</v>
      </c>
      <c r="H3404" s="2">
        <v>45118.875972222217</v>
      </c>
      <c r="I3404" s="18">
        <v>0.34300000000000003</v>
      </c>
      <c r="J3404">
        <v>0.214</v>
      </c>
      <c r="K3404" t="s">
        <v>17</v>
      </c>
      <c r="L3404" s="34" t="str">
        <f t="shared" si="159"/>
        <v>0-20%</v>
      </c>
      <c r="M3404" t="str">
        <f t="shared" si="160"/>
        <v>20-40%</v>
      </c>
      <c r="N3404">
        <f t="shared" ca="1" si="161"/>
        <v>894</v>
      </c>
    </row>
    <row r="3405" spans="1:14" x14ac:dyDescent="0.25">
      <c r="A3405" t="s">
        <v>7191</v>
      </c>
      <c r="B3405">
        <v>1674.45</v>
      </c>
      <c r="C3405" t="s">
        <v>5064</v>
      </c>
      <c r="D3405">
        <v>7.48</v>
      </c>
      <c r="E3405">
        <v>625</v>
      </c>
      <c r="F3405">
        <v>2</v>
      </c>
      <c r="G3405" s="2">
        <v>45591.452256944453</v>
      </c>
      <c r="H3405" s="2">
        <v>46039.301504629628</v>
      </c>
      <c r="I3405" s="18">
        <v>0.45</v>
      </c>
      <c r="J3405">
        <v>0.35599999999999998</v>
      </c>
      <c r="K3405" t="s">
        <v>64</v>
      </c>
      <c r="L3405" s="34" t="str">
        <f t="shared" si="159"/>
        <v>0-20%</v>
      </c>
      <c r="M3405" t="str">
        <f t="shared" si="160"/>
        <v>20-40%</v>
      </c>
      <c r="N3405">
        <f t="shared" ca="1" si="161"/>
        <v>0</v>
      </c>
    </row>
    <row r="3406" spans="1:14" x14ac:dyDescent="0.25">
      <c r="A3406" t="s">
        <v>7192</v>
      </c>
      <c r="B3406">
        <v>2409.3000000000002</v>
      </c>
      <c r="C3406" t="s">
        <v>5067</v>
      </c>
      <c r="D3406">
        <v>17.54</v>
      </c>
      <c r="E3406">
        <v>757</v>
      </c>
      <c r="F3406">
        <v>3</v>
      </c>
      <c r="G3406" s="2">
        <v>45672.98846064815</v>
      </c>
      <c r="H3406" s="2">
        <v>46009.328275462962</v>
      </c>
      <c r="I3406" s="18">
        <v>0.27600000000000002</v>
      </c>
      <c r="J3406">
        <v>0.64800000000000002</v>
      </c>
      <c r="K3406" t="s">
        <v>89</v>
      </c>
      <c r="L3406" s="34" t="str">
        <f t="shared" si="159"/>
        <v>0-20%</v>
      </c>
      <c r="M3406" t="str">
        <f t="shared" si="160"/>
        <v>60-80%</v>
      </c>
      <c r="N3406">
        <f t="shared" ca="1" si="161"/>
        <v>3</v>
      </c>
    </row>
    <row r="3407" spans="1:14" x14ac:dyDescent="0.25">
      <c r="A3407" t="s">
        <v>7193</v>
      </c>
      <c r="B3407">
        <v>193.89</v>
      </c>
      <c r="C3407" t="s">
        <v>5064</v>
      </c>
      <c r="D3407">
        <v>4.93</v>
      </c>
      <c r="E3407">
        <v>514</v>
      </c>
      <c r="F3407">
        <v>2</v>
      </c>
      <c r="G3407" s="2">
        <v>45148.986932870372</v>
      </c>
      <c r="H3407" s="2">
        <v>45448.180046296293</v>
      </c>
      <c r="I3407" s="18">
        <v>0.123</v>
      </c>
      <c r="J3407">
        <v>0.61799999999999999</v>
      </c>
      <c r="K3407" t="s">
        <v>66</v>
      </c>
      <c r="L3407" s="34" t="str">
        <f t="shared" si="159"/>
        <v>0-20%</v>
      </c>
      <c r="M3407" t="str">
        <f t="shared" si="160"/>
        <v>60-80%</v>
      </c>
      <c r="N3407">
        <f t="shared" ca="1" si="161"/>
        <v>564</v>
      </c>
    </row>
    <row r="3408" spans="1:14" x14ac:dyDescent="0.25">
      <c r="A3408" t="s">
        <v>7194</v>
      </c>
      <c r="B3408">
        <v>306.18</v>
      </c>
      <c r="C3408" t="s">
        <v>5064</v>
      </c>
      <c r="D3408">
        <v>17.98</v>
      </c>
      <c r="E3408">
        <v>831</v>
      </c>
      <c r="F3408">
        <v>1</v>
      </c>
      <c r="G3408" s="2">
        <v>45430.784259259257</v>
      </c>
      <c r="H3408" s="2">
        <v>45267.388194444437</v>
      </c>
      <c r="I3408" s="18">
        <v>0.128</v>
      </c>
      <c r="J3408">
        <v>0.47</v>
      </c>
      <c r="K3408" t="s">
        <v>22</v>
      </c>
      <c r="L3408" s="34" t="str">
        <f t="shared" si="159"/>
        <v>0-20%</v>
      </c>
      <c r="M3408" t="str">
        <f t="shared" si="160"/>
        <v>40-60%</v>
      </c>
      <c r="N3408">
        <f t="shared" ca="1" si="161"/>
        <v>745</v>
      </c>
    </row>
    <row r="3409" spans="1:14" x14ac:dyDescent="0.25">
      <c r="A3409" t="s">
        <v>7195</v>
      </c>
      <c r="B3409">
        <v>855.72</v>
      </c>
      <c r="C3409" t="s">
        <v>5064</v>
      </c>
      <c r="D3409">
        <v>4.3600000000000003</v>
      </c>
      <c r="E3409">
        <v>830</v>
      </c>
      <c r="F3409">
        <v>2</v>
      </c>
      <c r="G3409" s="2">
        <v>45887.343842592592</v>
      </c>
      <c r="H3409" s="2">
        <v>45303.140590277777</v>
      </c>
      <c r="I3409" s="18">
        <v>0.27300000000000002</v>
      </c>
      <c r="J3409">
        <v>0.79700000000000004</v>
      </c>
      <c r="K3409" t="s">
        <v>50</v>
      </c>
      <c r="L3409" s="34" t="str">
        <f t="shared" si="159"/>
        <v>0-20%</v>
      </c>
      <c r="M3409" t="str">
        <f t="shared" si="160"/>
        <v>60-80%</v>
      </c>
      <c r="N3409">
        <f t="shared" ca="1" si="161"/>
        <v>709</v>
      </c>
    </row>
    <row r="3410" spans="1:14" x14ac:dyDescent="0.25">
      <c r="A3410" t="s">
        <v>7196</v>
      </c>
      <c r="B3410">
        <v>2405.0300000000002</v>
      </c>
      <c r="C3410" t="s">
        <v>5064</v>
      </c>
      <c r="D3410">
        <v>9.52</v>
      </c>
      <c r="E3410">
        <v>445</v>
      </c>
      <c r="F3410">
        <v>2</v>
      </c>
      <c r="G3410" s="2">
        <v>45912.441979166673</v>
      </c>
      <c r="H3410" s="2">
        <v>45017.717488425929</v>
      </c>
      <c r="I3410" s="18">
        <v>0.49</v>
      </c>
      <c r="J3410">
        <v>0.65900000000000003</v>
      </c>
      <c r="K3410" t="s">
        <v>32</v>
      </c>
      <c r="L3410" s="34" t="str">
        <f t="shared" si="159"/>
        <v>0-20%</v>
      </c>
      <c r="M3410" t="str">
        <f t="shared" si="160"/>
        <v>60-80%</v>
      </c>
      <c r="N3410">
        <f t="shared" ca="1" si="161"/>
        <v>995</v>
      </c>
    </row>
    <row r="3411" spans="1:14" x14ac:dyDescent="0.25">
      <c r="A3411" t="s">
        <v>7197</v>
      </c>
      <c r="B3411">
        <v>2054.62</v>
      </c>
      <c r="C3411" t="s">
        <v>5064</v>
      </c>
      <c r="D3411">
        <v>22.18</v>
      </c>
      <c r="E3411">
        <v>514</v>
      </c>
      <c r="F3411">
        <v>2</v>
      </c>
      <c r="G3411" s="2">
        <v>45659.785428240742</v>
      </c>
      <c r="H3411" s="2">
        <v>45596.838622685187</v>
      </c>
      <c r="I3411" s="18">
        <v>0.161</v>
      </c>
      <c r="J3411">
        <v>0.123</v>
      </c>
      <c r="K3411" t="s">
        <v>86</v>
      </c>
      <c r="L3411" s="34" t="str">
        <f t="shared" si="159"/>
        <v>20-40%</v>
      </c>
      <c r="M3411" t="str">
        <f t="shared" si="160"/>
        <v>0-20%</v>
      </c>
      <c r="N3411">
        <f t="shared" ca="1" si="161"/>
        <v>416</v>
      </c>
    </row>
    <row r="3412" spans="1:14" x14ac:dyDescent="0.25">
      <c r="A3412" t="s">
        <v>7198</v>
      </c>
      <c r="B3412">
        <v>54.73</v>
      </c>
      <c r="C3412" t="s">
        <v>5067</v>
      </c>
      <c r="D3412">
        <v>23.31</v>
      </c>
      <c r="E3412">
        <v>579</v>
      </c>
      <c r="F3412">
        <v>1</v>
      </c>
      <c r="G3412" s="2">
        <v>45952.118842592587</v>
      </c>
      <c r="H3412" s="2">
        <v>45706.823182870372</v>
      </c>
      <c r="I3412" s="18">
        <v>0.25600000000000001</v>
      </c>
      <c r="J3412">
        <v>0.19500000000000001</v>
      </c>
      <c r="K3412" t="s">
        <v>58</v>
      </c>
      <c r="L3412" s="34" t="str">
        <f t="shared" si="159"/>
        <v>20-40%</v>
      </c>
      <c r="M3412" t="str">
        <f t="shared" si="160"/>
        <v>0-20%</v>
      </c>
      <c r="N3412">
        <f t="shared" ca="1" si="161"/>
        <v>306</v>
      </c>
    </row>
    <row r="3413" spans="1:14" x14ac:dyDescent="0.25">
      <c r="A3413" t="s">
        <v>7199</v>
      </c>
      <c r="B3413">
        <v>1089.8399999999999</v>
      </c>
      <c r="C3413" t="s">
        <v>5067</v>
      </c>
      <c r="D3413">
        <v>10.93</v>
      </c>
      <c r="E3413">
        <v>845</v>
      </c>
      <c r="F3413">
        <v>1</v>
      </c>
      <c r="G3413" s="2">
        <v>45748.955983796302</v>
      </c>
      <c r="H3413" s="2">
        <v>45454.269953703697</v>
      </c>
      <c r="I3413" s="18">
        <v>0.182</v>
      </c>
      <c r="J3413">
        <v>0.371</v>
      </c>
      <c r="K3413" t="s">
        <v>86</v>
      </c>
      <c r="L3413" s="34" t="str">
        <f t="shared" si="159"/>
        <v>0-20%</v>
      </c>
      <c r="M3413" t="str">
        <f t="shared" si="160"/>
        <v>20-40%</v>
      </c>
      <c r="N3413">
        <f t="shared" ca="1" si="161"/>
        <v>558</v>
      </c>
    </row>
    <row r="3414" spans="1:14" x14ac:dyDescent="0.25">
      <c r="A3414" t="s">
        <v>7200</v>
      </c>
      <c r="B3414">
        <v>50.95</v>
      </c>
      <c r="C3414" t="s">
        <v>5064</v>
      </c>
      <c r="D3414">
        <v>10.35</v>
      </c>
      <c r="E3414">
        <v>746</v>
      </c>
      <c r="F3414">
        <v>2</v>
      </c>
      <c r="G3414" s="2">
        <v>45507.594259259262</v>
      </c>
      <c r="H3414" s="2">
        <v>44937.435925925929</v>
      </c>
      <c r="I3414" s="18">
        <v>0.154</v>
      </c>
      <c r="J3414">
        <v>0.157</v>
      </c>
      <c r="K3414" t="s">
        <v>66</v>
      </c>
      <c r="L3414" s="34" t="str">
        <f t="shared" si="159"/>
        <v>0-20%</v>
      </c>
      <c r="M3414" t="str">
        <f t="shared" si="160"/>
        <v>0-20%</v>
      </c>
      <c r="N3414">
        <f t="shared" ca="1" si="161"/>
        <v>1075</v>
      </c>
    </row>
    <row r="3415" spans="1:14" x14ac:dyDescent="0.25">
      <c r="A3415" t="s">
        <v>7201</v>
      </c>
      <c r="B3415">
        <v>171.38</v>
      </c>
      <c r="C3415" t="s">
        <v>5066</v>
      </c>
      <c r="D3415">
        <v>12</v>
      </c>
      <c r="E3415">
        <v>733</v>
      </c>
      <c r="F3415">
        <v>1</v>
      </c>
      <c r="G3415" s="2">
        <v>45284.874143518522</v>
      </c>
      <c r="H3415" s="2">
        <v>45082.810891203713</v>
      </c>
      <c r="I3415" s="18">
        <v>8.4000000000000005E-2</v>
      </c>
      <c r="J3415">
        <v>0.73099999999999998</v>
      </c>
      <c r="K3415" t="s">
        <v>71</v>
      </c>
      <c r="L3415" s="34" t="str">
        <f t="shared" si="159"/>
        <v>0-20%</v>
      </c>
      <c r="M3415" t="str">
        <f t="shared" si="160"/>
        <v>60-80%</v>
      </c>
      <c r="N3415">
        <f t="shared" ca="1" si="161"/>
        <v>930</v>
      </c>
    </row>
    <row r="3416" spans="1:14" x14ac:dyDescent="0.25">
      <c r="A3416" t="s">
        <v>7202</v>
      </c>
      <c r="B3416">
        <v>480</v>
      </c>
      <c r="C3416" t="s">
        <v>5064</v>
      </c>
      <c r="D3416">
        <v>13.92</v>
      </c>
      <c r="E3416">
        <v>564</v>
      </c>
      <c r="F3416">
        <v>1</v>
      </c>
      <c r="G3416" s="2">
        <v>45276.42</v>
      </c>
      <c r="H3416" s="2">
        <v>45809.805821759262</v>
      </c>
      <c r="I3416" s="18">
        <v>0.20200000000000001</v>
      </c>
      <c r="J3416">
        <v>0.26</v>
      </c>
      <c r="K3416" t="s">
        <v>86</v>
      </c>
      <c r="L3416" s="34" t="str">
        <f t="shared" si="159"/>
        <v>0-20%</v>
      </c>
      <c r="M3416" t="str">
        <f t="shared" si="160"/>
        <v>20-40%</v>
      </c>
      <c r="N3416">
        <f t="shared" ca="1" si="161"/>
        <v>203</v>
      </c>
    </row>
    <row r="3417" spans="1:14" x14ac:dyDescent="0.25">
      <c r="A3417" t="s">
        <v>7203</v>
      </c>
      <c r="B3417">
        <v>156.22</v>
      </c>
      <c r="C3417" t="s">
        <v>5066</v>
      </c>
      <c r="D3417">
        <v>8.7799999999999994</v>
      </c>
      <c r="E3417">
        <v>846</v>
      </c>
      <c r="F3417">
        <v>1</v>
      </c>
      <c r="G3417" s="2">
        <v>45910.090185185189</v>
      </c>
      <c r="H3417" s="2">
        <v>45670.094861111109</v>
      </c>
      <c r="I3417" s="18">
        <v>0.46600000000000003</v>
      </c>
      <c r="J3417">
        <v>0.34</v>
      </c>
      <c r="K3417" t="s">
        <v>52</v>
      </c>
      <c r="L3417" s="34" t="str">
        <f t="shared" si="159"/>
        <v>0-20%</v>
      </c>
      <c r="M3417" t="str">
        <f t="shared" si="160"/>
        <v>20-40%</v>
      </c>
      <c r="N3417">
        <f t="shared" ca="1" si="161"/>
        <v>342</v>
      </c>
    </row>
    <row r="3418" spans="1:14" x14ac:dyDescent="0.25">
      <c r="A3418" t="s">
        <v>7204</v>
      </c>
      <c r="B3418">
        <v>3904.11</v>
      </c>
      <c r="C3418" t="s">
        <v>5064</v>
      </c>
      <c r="D3418">
        <v>6.92</v>
      </c>
      <c r="E3418">
        <v>333</v>
      </c>
      <c r="F3418">
        <v>1</v>
      </c>
      <c r="G3418" s="2">
        <v>45324.658368055563</v>
      </c>
      <c r="H3418" s="2">
        <v>45220.256157407413</v>
      </c>
      <c r="I3418" s="18">
        <v>7.1999999999999995E-2</v>
      </c>
      <c r="J3418">
        <v>0.55300000000000005</v>
      </c>
      <c r="K3418" t="s">
        <v>89</v>
      </c>
      <c r="L3418" s="34" t="str">
        <f t="shared" si="159"/>
        <v>0-20%</v>
      </c>
      <c r="M3418" t="str">
        <f t="shared" si="160"/>
        <v>40-60%</v>
      </c>
      <c r="N3418">
        <f t="shared" ca="1" si="161"/>
        <v>792</v>
      </c>
    </row>
    <row r="3419" spans="1:14" x14ac:dyDescent="0.25">
      <c r="A3419" t="s">
        <v>7205</v>
      </c>
      <c r="B3419">
        <v>326.43</v>
      </c>
      <c r="C3419" t="s">
        <v>5064</v>
      </c>
      <c r="D3419">
        <v>38.65</v>
      </c>
      <c r="E3419">
        <v>766</v>
      </c>
      <c r="F3419">
        <v>2</v>
      </c>
      <c r="G3419" s="2">
        <v>45894.643009259264</v>
      </c>
      <c r="H3419" s="2">
        <v>45282.876388888893</v>
      </c>
      <c r="I3419" s="18">
        <v>0.28399999999999997</v>
      </c>
      <c r="J3419">
        <v>0.32400000000000001</v>
      </c>
      <c r="K3419" t="s">
        <v>52</v>
      </c>
      <c r="L3419" s="34" t="str">
        <f t="shared" si="159"/>
        <v>20-40%</v>
      </c>
      <c r="M3419" t="str">
        <f t="shared" si="160"/>
        <v>20-40%</v>
      </c>
      <c r="N3419">
        <f t="shared" ca="1" si="161"/>
        <v>730</v>
      </c>
    </row>
    <row r="3420" spans="1:14" x14ac:dyDescent="0.25">
      <c r="A3420" t="s">
        <v>7206</v>
      </c>
      <c r="B3420">
        <v>1729.14</v>
      </c>
      <c r="C3420" t="s">
        <v>5064</v>
      </c>
      <c r="D3420">
        <v>3.78</v>
      </c>
      <c r="E3420">
        <v>482</v>
      </c>
      <c r="F3420">
        <v>2</v>
      </c>
      <c r="G3420" s="2">
        <v>45487.514189814807</v>
      </c>
      <c r="H3420" s="2">
        <v>45663.189398148148</v>
      </c>
      <c r="I3420" s="18">
        <v>0.247</v>
      </c>
      <c r="J3420">
        <v>0.61099999999999999</v>
      </c>
      <c r="K3420" t="s">
        <v>66</v>
      </c>
      <c r="L3420" s="34" t="str">
        <f t="shared" si="159"/>
        <v>0-20%</v>
      </c>
      <c r="M3420" t="str">
        <f t="shared" si="160"/>
        <v>60-80%</v>
      </c>
      <c r="N3420">
        <f t="shared" ca="1" si="161"/>
        <v>349</v>
      </c>
    </row>
    <row r="3421" spans="1:14" x14ac:dyDescent="0.25">
      <c r="A3421" t="s">
        <v>7207</v>
      </c>
      <c r="B3421">
        <v>6466.84</v>
      </c>
      <c r="C3421" t="s">
        <v>5066</v>
      </c>
      <c r="D3421">
        <v>20.83</v>
      </c>
      <c r="E3421">
        <v>388</v>
      </c>
      <c r="F3421">
        <v>1</v>
      </c>
      <c r="G3421" s="2">
        <v>45338.397569444453</v>
      </c>
      <c r="H3421" s="2">
        <v>45021.26222222222</v>
      </c>
      <c r="I3421" s="18">
        <v>0.13300000000000001</v>
      </c>
      <c r="J3421">
        <v>0.49399999999999999</v>
      </c>
      <c r="K3421" t="s">
        <v>39</v>
      </c>
      <c r="L3421" s="34" t="str">
        <f t="shared" si="159"/>
        <v>20-40%</v>
      </c>
      <c r="M3421" t="str">
        <f t="shared" si="160"/>
        <v>40-60%</v>
      </c>
      <c r="N3421">
        <f t="shared" ca="1" si="161"/>
        <v>991</v>
      </c>
    </row>
    <row r="3422" spans="1:14" x14ac:dyDescent="0.25">
      <c r="A3422" t="s">
        <v>7208</v>
      </c>
      <c r="B3422">
        <v>804.9</v>
      </c>
      <c r="C3422" t="s">
        <v>5064</v>
      </c>
      <c r="D3422">
        <v>14.11</v>
      </c>
      <c r="E3422">
        <v>600</v>
      </c>
      <c r="F3422">
        <v>1</v>
      </c>
      <c r="G3422" s="2">
        <v>45022.176527777781</v>
      </c>
      <c r="H3422" s="2">
        <v>45883.87605324074</v>
      </c>
      <c r="I3422" s="18">
        <v>0.10100000000000001</v>
      </c>
      <c r="J3422">
        <v>0.72499999999999998</v>
      </c>
      <c r="K3422" t="s">
        <v>54</v>
      </c>
      <c r="L3422" s="34" t="str">
        <f t="shared" si="159"/>
        <v>0-20%</v>
      </c>
      <c r="M3422" t="str">
        <f t="shared" si="160"/>
        <v>60-80%</v>
      </c>
      <c r="N3422">
        <f t="shared" ca="1" si="161"/>
        <v>129</v>
      </c>
    </row>
    <row r="3423" spans="1:14" x14ac:dyDescent="0.25">
      <c r="A3423" t="s">
        <v>7209</v>
      </c>
      <c r="B3423">
        <v>90.12</v>
      </c>
      <c r="C3423" t="s">
        <v>5064</v>
      </c>
      <c r="D3423">
        <v>8.74</v>
      </c>
      <c r="E3423">
        <v>789</v>
      </c>
      <c r="F3423">
        <v>2</v>
      </c>
      <c r="G3423" s="2">
        <v>45435.183368055557</v>
      </c>
      <c r="H3423" s="2">
        <v>45172.234988425917</v>
      </c>
      <c r="I3423" s="18">
        <v>9.5000000000000001E-2</v>
      </c>
      <c r="J3423">
        <v>0.22900000000000001</v>
      </c>
      <c r="K3423" t="s">
        <v>86</v>
      </c>
      <c r="L3423" s="34" t="str">
        <f t="shared" si="159"/>
        <v>0-20%</v>
      </c>
      <c r="M3423" t="str">
        <f t="shared" si="160"/>
        <v>20-40%</v>
      </c>
      <c r="N3423">
        <f t="shared" ca="1" si="161"/>
        <v>840</v>
      </c>
    </row>
    <row r="3424" spans="1:14" x14ac:dyDescent="0.25">
      <c r="A3424" t="s">
        <v>7210</v>
      </c>
      <c r="B3424">
        <v>4776.3100000000004</v>
      </c>
      <c r="C3424" t="s">
        <v>5064</v>
      </c>
      <c r="D3424">
        <v>10.49</v>
      </c>
      <c r="E3424">
        <v>414</v>
      </c>
      <c r="F3424">
        <v>0</v>
      </c>
      <c r="G3424" s="2">
        <v>45041.084351851852</v>
      </c>
      <c r="H3424" s="2">
        <v>45720.5934837963</v>
      </c>
      <c r="I3424" s="18">
        <v>0.23899999999999999</v>
      </c>
      <c r="J3424">
        <v>0.28199999999999997</v>
      </c>
      <c r="K3424" t="s">
        <v>58</v>
      </c>
      <c r="L3424" s="34" t="str">
        <f t="shared" si="159"/>
        <v>0-20%</v>
      </c>
      <c r="M3424" t="str">
        <f t="shared" si="160"/>
        <v>20-40%</v>
      </c>
      <c r="N3424">
        <f t="shared" ca="1" si="161"/>
        <v>292</v>
      </c>
    </row>
    <row r="3425" spans="1:14" x14ac:dyDescent="0.25">
      <c r="A3425" t="s">
        <v>7211</v>
      </c>
      <c r="B3425">
        <v>2572.08</v>
      </c>
      <c r="C3425" t="s">
        <v>5064</v>
      </c>
      <c r="D3425">
        <v>28.01</v>
      </c>
      <c r="E3425">
        <v>725</v>
      </c>
      <c r="F3425">
        <v>3</v>
      </c>
      <c r="G3425" s="2">
        <v>45434.196643518517</v>
      </c>
      <c r="H3425" s="2">
        <v>45961.547395833331</v>
      </c>
      <c r="I3425" s="18">
        <v>0.11799999999999999</v>
      </c>
      <c r="J3425">
        <v>6.0999999999999999E-2</v>
      </c>
      <c r="K3425" t="s">
        <v>52</v>
      </c>
      <c r="L3425" s="34" t="str">
        <f t="shared" si="159"/>
        <v>20-40%</v>
      </c>
      <c r="M3425" t="str">
        <f t="shared" si="160"/>
        <v>0-20%</v>
      </c>
      <c r="N3425">
        <f t="shared" ca="1" si="161"/>
        <v>51</v>
      </c>
    </row>
    <row r="3426" spans="1:14" x14ac:dyDescent="0.25">
      <c r="A3426" t="s">
        <v>7212</v>
      </c>
      <c r="B3426">
        <v>422.18</v>
      </c>
      <c r="C3426" t="s">
        <v>5064</v>
      </c>
      <c r="D3426">
        <v>16.3</v>
      </c>
      <c r="E3426">
        <v>303</v>
      </c>
      <c r="F3426">
        <v>1</v>
      </c>
      <c r="G3426" s="2">
        <v>45863.475787037038</v>
      </c>
      <c r="H3426" s="2">
        <v>45434.580925925933</v>
      </c>
      <c r="I3426" s="18">
        <v>0.16300000000000001</v>
      </c>
      <c r="J3426">
        <v>8.7999999999999995E-2</v>
      </c>
      <c r="K3426" t="s">
        <v>28</v>
      </c>
      <c r="L3426" s="34" t="str">
        <f t="shared" si="159"/>
        <v>0-20%</v>
      </c>
      <c r="M3426" t="str">
        <f t="shared" si="160"/>
        <v>0-20%</v>
      </c>
      <c r="N3426">
        <f t="shared" ca="1" si="161"/>
        <v>578</v>
      </c>
    </row>
    <row r="3427" spans="1:14" x14ac:dyDescent="0.25">
      <c r="A3427" t="s">
        <v>7213</v>
      </c>
      <c r="B3427">
        <v>2587.1</v>
      </c>
      <c r="C3427" t="s">
        <v>5066</v>
      </c>
      <c r="D3427">
        <v>27.68</v>
      </c>
      <c r="E3427">
        <v>495</v>
      </c>
      <c r="F3427">
        <v>0</v>
      </c>
      <c r="G3427" s="2">
        <v>45941.982291666667</v>
      </c>
      <c r="H3427" s="2">
        <v>45678.845277777778</v>
      </c>
      <c r="I3427" s="18">
        <v>0.44</v>
      </c>
      <c r="J3427">
        <v>0.63500000000000001</v>
      </c>
      <c r="K3427" t="s">
        <v>86</v>
      </c>
      <c r="L3427" s="34" t="str">
        <f t="shared" si="159"/>
        <v>20-40%</v>
      </c>
      <c r="M3427" t="str">
        <f t="shared" si="160"/>
        <v>60-80%</v>
      </c>
      <c r="N3427">
        <f t="shared" ca="1" si="161"/>
        <v>334</v>
      </c>
    </row>
    <row r="3428" spans="1:14" x14ac:dyDescent="0.25">
      <c r="A3428" t="s">
        <v>7214</v>
      </c>
      <c r="B3428">
        <v>2251.25</v>
      </c>
      <c r="C3428" t="s">
        <v>5064</v>
      </c>
      <c r="D3428">
        <v>14.11</v>
      </c>
      <c r="E3428">
        <v>542</v>
      </c>
      <c r="F3428">
        <v>2</v>
      </c>
      <c r="G3428" s="2">
        <v>45533.884780092587</v>
      </c>
      <c r="H3428" s="2">
        <v>45456.123124999998</v>
      </c>
      <c r="I3428" s="18">
        <v>0.54900000000000004</v>
      </c>
      <c r="J3428">
        <v>0.34100000000000003</v>
      </c>
      <c r="K3428" t="s">
        <v>46</v>
      </c>
      <c r="L3428" s="34" t="str">
        <f t="shared" si="159"/>
        <v>0-20%</v>
      </c>
      <c r="M3428" t="str">
        <f t="shared" si="160"/>
        <v>20-40%</v>
      </c>
      <c r="N3428">
        <f t="shared" ca="1" si="161"/>
        <v>556</v>
      </c>
    </row>
    <row r="3429" spans="1:14" x14ac:dyDescent="0.25">
      <c r="A3429" t="s">
        <v>7215</v>
      </c>
      <c r="B3429">
        <v>79.37</v>
      </c>
      <c r="C3429" t="s">
        <v>5066</v>
      </c>
      <c r="D3429">
        <v>16.93</v>
      </c>
      <c r="E3429">
        <v>718</v>
      </c>
      <c r="F3429">
        <v>1</v>
      </c>
      <c r="G3429" s="2">
        <v>45600.210960648154</v>
      </c>
      <c r="H3429" s="2">
        <v>45227.196180555547</v>
      </c>
      <c r="I3429" s="18">
        <v>0.35</v>
      </c>
      <c r="J3429">
        <v>0.38900000000000001</v>
      </c>
      <c r="K3429" t="s">
        <v>106</v>
      </c>
      <c r="L3429" s="34" t="str">
        <f t="shared" si="159"/>
        <v>0-20%</v>
      </c>
      <c r="M3429" t="str">
        <f t="shared" si="160"/>
        <v>20-40%</v>
      </c>
      <c r="N3429">
        <f t="shared" ca="1" si="161"/>
        <v>785</v>
      </c>
    </row>
    <row r="3430" spans="1:14" x14ac:dyDescent="0.25">
      <c r="A3430" t="s">
        <v>7216</v>
      </c>
      <c r="B3430">
        <v>1896.97</v>
      </c>
      <c r="C3430" t="s">
        <v>5064</v>
      </c>
      <c r="D3430">
        <v>2.23</v>
      </c>
      <c r="E3430">
        <v>432</v>
      </c>
      <c r="F3430">
        <v>2</v>
      </c>
      <c r="G3430" s="2">
        <v>45213.768078703702</v>
      </c>
      <c r="H3430" s="2">
        <v>44954.187638888892</v>
      </c>
      <c r="I3430" s="18">
        <v>0.58099999999999996</v>
      </c>
      <c r="J3430">
        <v>0.29799999999999999</v>
      </c>
      <c r="K3430" t="s">
        <v>61</v>
      </c>
      <c r="L3430" s="34" t="str">
        <f t="shared" si="159"/>
        <v>0-20%</v>
      </c>
      <c r="M3430" t="str">
        <f t="shared" si="160"/>
        <v>20-40%</v>
      </c>
      <c r="N3430">
        <f t="shared" ca="1" si="161"/>
        <v>1058</v>
      </c>
    </row>
    <row r="3431" spans="1:14" x14ac:dyDescent="0.25">
      <c r="A3431" t="s">
        <v>7217</v>
      </c>
      <c r="B3431">
        <v>82.1</v>
      </c>
      <c r="C3431" t="s">
        <v>5064</v>
      </c>
      <c r="D3431">
        <v>2.12</v>
      </c>
      <c r="E3431">
        <v>823</v>
      </c>
      <c r="F3431">
        <v>1</v>
      </c>
      <c r="G3431" s="2">
        <v>45333.225694444453</v>
      </c>
      <c r="H3431" s="2">
        <v>45004.759189814817</v>
      </c>
      <c r="I3431" s="18">
        <v>0.114</v>
      </c>
      <c r="J3431">
        <v>0.47599999999999998</v>
      </c>
      <c r="K3431" t="s">
        <v>54</v>
      </c>
      <c r="L3431" s="34" t="str">
        <f t="shared" si="159"/>
        <v>0-20%</v>
      </c>
      <c r="M3431" t="str">
        <f t="shared" si="160"/>
        <v>40-60%</v>
      </c>
      <c r="N3431">
        <f t="shared" ca="1" si="161"/>
        <v>1008</v>
      </c>
    </row>
    <row r="3432" spans="1:14" x14ac:dyDescent="0.25">
      <c r="A3432" t="s">
        <v>7218</v>
      </c>
      <c r="B3432">
        <v>3481.88</v>
      </c>
      <c r="C3432" t="s">
        <v>5067</v>
      </c>
      <c r="D3432">
        <v>0.84</v>
      </c>
      <c r="E3432">
        <v>428</v>
      </c>
      <c r="F3432">
        <v>1</v>
      </c>
      <c r="G3432" s="2">
        <v>45283.704791666663</v>
      </c>
      <c r="H3432" s="2">
        <v>45028.48715277778</v>
      </c>
      <c r="I3432" s="18">
        <v>5.5E-2</v>
      </c>
      <c r="J3432">
        <v>0.38800000000000001</v>
      </c>
      <c r="K3432" t="s">
        <v>17</v>
      </c>
      <c r="L3432" s="34" t="str">
        <f t="shared" si="159"/>
        <v>0-20%</v>
      </c>
      <c r="M3432" t="str">
        <f t="shared" si="160"/>
        <v>20-40%</v>
      </c>
      <c r="N3432">
        <f t="shared" ca="1" si="161"/>
        <v>984</v>
      </c>
    </row>
    <row r="3433" spans="1:14" x14ac:dyDescent="0.25">
      <c r="A3433" t="s">
        <v>7219</v>
      </c>
      <c r="B3433">
        <v>863.56</v>
      </c>
      <c r="C3433" t="s">
        <v>5065</v>
      </c>
      <c r="D3433">
        <v>5.08</v>
      </c>
      <c r="E3433">
        <v>389</v>
      </c>
      <c r="F3433">
        <v>1</v>
      </c>
      <c r="G3433" s="2">
        <v>45174.698784722219</v>
      </c>
      <c r="H3433" s="2">
        <v>45921.580763888887</v>
      </c>
      <c r="I3433" s="18">
        <v>0.23100000000000001</v>
      </c>
      <c r="J3433">
        <v>4.1000000000000002E-2</v>
      </c>
      <c r="K3433" t="s">
        <v>54</v>
      </c>
      <c r="L3433" s="34" t="str">
        <f t="shared" si="159"/>
        <v>0-20%</v>
      </c>
      <c r="M3433" t="str">
        <f t="shared" si="160"/>
        <v>0-20%</v>
      </c>
      <c r="N3433">
        <f t="shared" ca="1" si="161"/>
        <v>91</v>
      </c>
    </row>
    <row r="3434" spans="1:14" x14ac:dyDescent="0.25">
      <c r="A3434" t="s">
        <v>7220</v>
      </c>
      <c r="B3434">
        <v>747.39</v>
      </c>
      <c r="C3434" t="s">
        <v>5067</v>
      </c>
      <c r="D3434">
        <v>19.899999999999999</v>
      </c>
      <c r="E3434">
        <v>872</v>
      </c>
      <c r="F3434">
        <v>2</v>
      </c>
      <c r="G3434" s="2">
        <v>45646.697430555563</v>
      </c>
      <c r="H3434" s="2">
        <v>45203.561932870369</v>
      </c>
      <c r="I3434" s="18">
        <v>6.7000000000000004E-2</v>
      </c>
      <c r="J3434">
        <v>0.63200000000000001</v>
      </c>
      <c r="K3434" t="s">
        <v>66</v>
      </c>
      <c r="L3434" s="34" t="str">
        <f t="shared" si="159"/>
        <v>0-20%</v>
      </c>
      <c r="M3434" t="str">
        <f t="shared" si="160"/>
        <v>60-80%</v>
      </c>
      <c r="N3434">
        <f t="shared" ca="1" si="161"/>
        <v>809</v>
      </c>
    </row>
    <row r="3435" spans="1:14" x14ac:dyDescent="0.25">
      <c r="A3435" t="s">
        <v>7221</v>
      </c>
      <c r="B3435">
        <v>1484.52</v>
      </c>
      <c r="C3435" t="s">
        <v>5064</v>
      </c>
      <c r="D3435">
        <v>1.23</v>
      </c>
      <c r="E3435">
        <v>624</v>
      </c>
      <c r="F3435">
        <v>0</v>
      </c>
      <c r="G3435" s="2">
        <v>45067.460104166668</v>
      </c>
      <c r="H3435" s="2">
        <v>45129.848738425928</v>
      </c>
      <c r="I3435" s="18">
        <v>0.29499999999999998</v>
      </c>
      <c r="J3435">
        <v>0.41099999999999998</v>
      </c>
      <c r="K3435" t="s">
        <v>22</v>
      </c>
      <c r="L3435" s="34" t="str">
        <f t="shared" si="159"/>
        <v>0-20%</v>
      </c>
      <c r="M3435" t="str">
        <f t="shared" si="160"/>
        <v>40-60%</v>
      </c>
      <c r="N3435">
        <f t="shared" ca="1" si="161"/>
        <v>883</v>
      </c>
    </row>
    <row r="3436" spans="1:14" x14ac:dyDescent="0.25">
      <c r="A3436" t="s">
        <v>7222</v>
      </c>
      <c r="B3436">
        <v>505.37</v>
      </c>
      <c r="C3436" t="s">
        <v>5064</v>
      </c>
      <c r="D3436">
        <v>1.81</v>
      </c>
      <c r="E3436">
        <v>430</v>
      </c>
      <c r="F3436">
        <v>0</v>
      </c>
      <c r="G3436" s="2">
        <v>45460.194016203714</v>
      </c>
      <c r="H3436" s="2">
        <v>45100.237997685188</v>
      </c>
      <c r="I3436" s="18">
        <v>0.152</v>
      </c>
      <c r="J3436">
        <v>0.17299999999999999</v>
      </c>
      <c r="K3436" t="s">
        <v>39</v>
      </c>
      <c r="L3436" s="34" t="str">
        <f t="shared" si="159"/>
        <v>0-20%</v>
      </c>
      <c r="M3436" t="str">
        <f t="shared" si="160"/>
        <v>0-20%</v>
      </c>
      <c r="N3436">
        <f t="shared" ca="1" si="161"/>
        <v>912</v>
      </c>
    </row>
    <row r="3437" spans="1:14" x14ac:dyDescent="0.25">
      <c r="A3437" t="s">
        <v>7223</v>
      </c>
      <c r="B3437">
        <v>462.95</v>
      </c>
      <c r="C3437" t="s">
        <v>5066</v>
      </c>
      <c r="D3437">
        <v>21.61</v>
      </c>
      <c r="E3437">
        <v>551</v>
      </c>
      <c r="F3437">
        <v>2</v>
      </c>
      <c r="G3437" s="2">
        <v>45909.714606481481</v>
      </c>
      <c r="H3437" s="2">
        <v>45584.738576388889</v>
      </c>
      <c r="I3437" s="18">
        <v>0.25900000000000001</v>
      </c>
      <c r="J3437">
        <v>0.54900000000000004</v>
      </c>
      <c r="K3437" t="s">
        <v>61</v>
      </c>
      <c r="L3437" s="34" t="str">
        <f t="shared" si="159"/>
        <v>20-40%</v>
      </c>
      <c r="M3437" t="str">
        <f t="shared" si="160"/>
        <v>40-60%</v>
      </c>
      <c r="N3437">
        <f t="shared" ca="1" si="161"/>
        <v>428</v>
      </c>
    </row>
    <row r="3438" spans="1:14" x14ac:dyDescent="0.25">
      <c r="A3438" t="s">
        <v>7224</v>
      </c>
      <c r="B3438">
        <v>729.29</v>
      </c>
      <c r="C3438" t="s">
        <v>5066</v>
      </c>
      <c r="D3438">
        <v>22.93</v>
      </c>
      <c r="E3438">
        <v>442</v>
      </c>
      <c r="F3438">
        <v>1</v>
      </c>
      <c r="G3438" s="2">
        <v>45874.253125000003</v>
      </c>
      <c r="H3438" s="2">
        <v>45587.836909722217</v>
      </c>
      <c r="I3438" s="18">
        <v>0.60199999999999998</v>
      </c>
      <c r="J3438">
        <v>0.26200000000000001</v>
      </c>
      <c r="K3438" t="s">
        <v>86</v>
      </c>
      <c r="L3438" s="34" t="str">
        <f t="shared" si="159"/>
        <v>20-40%</v>
      </c>
      <c r="M3438" t="str">
        <f t="shared" si="160"/>
        <v>20-40%</v>
      </c>
      <c r="N3438">
        <f t="shared" ca="1" si="161"/>
        <v>425</v>
      </c>
    </row>
    <row r="3439" spans="1:14" x14ac:dyDescent="0.25">
      <c r="A3439" t="s">
        <v>7225</v>
      </c>
      <c r="B3439">
        <v>1270.1400000000001</v>
      </c>
      <c r="C3439" t="s">
        <v>5066</v>
      </c>
      <c r="D3439">
        <v>8.4499999999999993</v>
      </c>
      <c r="E3439">
        <v>429</v>
      </c>
      <c r="F3439">
        <v>2</v>
      </c>
      <c r="G3439" s="2">
        <v>45526.723263888889</v>
      </c>
      <c r="H3439" s="2">
        <v>45962.021226851852</v>
      </c>
      <c r="I3439" s="18">
        <v>8.5000000000000006E-2</v>
      </c>
      <c r="J3439">
        <v>0.64600000000000002</v>
      </c>
      <c r="K3439" t="s">
        <v>64</v>
      </c>
      <c r="L3439" s="34" t="str">
        <f t="shared" si="159"/>
        <v>0-20%</v>
      </c>
      <c r="M3439" t="str">
        <f t="shared" si="160"/>
        <v>60-80%</v>
      </c>
      <c r="N3439">
        <f t="shared" ca="1" si="161"/>
        <v>50</v>
      </c>
    </row>
    <row r="3440" spans="1:14" x14ac:dyDescent="0.25">
      <c r="A3440" t="s">
        <v>7226</v>
      </c>
      <c r="B3440">
        <v>1500.13</v>
      </c>
      <c r="C3440" t="s">
        <v>5065</v>
      </c>
      <c r="D3440">
        <v>26.3</v>
      </c>
      <c r="E3440">
        <v>432</v>
      </c>
      <c r="F3440">
        <v>0</v>
      </c>
      <c r="G3440" s="2">
        <v>45484.530150462961</v>
      </c>
      <c r="H3440" s="2">
        <v>45976.901203703703</v>
      </c>
      <c r="I3440" s="18">
        <v>0.14599999999999999</v>
      </c>
      <c r="J3440">
        <v>0.245</v>
      </c>
      <c r="K3440" t="s">
        <v>52</v>
      </c>
      <c r="L3440" s="34" t="str">
        <f t="shared" si="159"/>
        <v>20-40%</v>
      </c>
      <c r="M3440" t="str">
        <f t="shared" si="160"/>
        <v>20-40%</v>
      </c>
      <c r="N3440">
        <f t="shared" ca="1" si="161"/>
        <v>36</v>
      </c>
    </row>
    <row r="3441" spans="1:14" x14ac:dyDescent="0.25">
      <c r="A3441" t="s">
        <v>7227</v>
      </c>
      <c r="B3441">
        <v>791.32</v>
      </c>
      <c r="C3441" t="s">
        <v>5064</v>
      </c>
      <c r="D3441">
        <v>26.34</v>
      </c>
      <c r="E3441">
        <v>352</v>
      </c>
      <c r="F3441">
        <v>2</v>
      </c>
      <c r="G3441" s="2">
        <v>45299.918414351851</v>
      </c>
      <c r="H3441" s="2">
        <v>45679.336944444447</v>
      </c>
      <c r="I3441" s="18">
        <v>8.3000000000000004E-2</v>
      </c>
      <c r="J3441">
        <v>0.252</v>
      </c>
      <c r="K3441" t="s">
        <v>86</v>
      </c>
      <c r="L3441" s="34" t="str">
        <f t="shared" si="159"/>
        <v>20-40%</v>
      </c>
      <c r="M3441" t="str">
        <f t="shared" si="160"/>
        <v>20-40%</v>
      </c>
      <c r="N3441">
        <f t="shared" ca="1" si="161"/>
        <v>333</v>
      </c>
    </row>
    <row r="3442" spans="1:14" x14ac:dyDescent="0.25">
      <c r="A3442" t="s">
        <v>7228</v>
      </c>
      <c r="B3442">
        <v>646.74</v>
      </c>
      <c r="C3442" t="s">
        <v>5064</v>
      </c>
      <c r="D3442">
        <v>26.93</v>
      </c>
      <c r="E3442">
        <v>467</v>
      </c>
      <c r="F3442">
        <v>1</v>
      </c>
      <c r="G3442" s="2">
        <v>45685.949201388888</v>
      </c>
      <c r="H3442" s="2">
        <v>45770.432476851849</v>
      </c>
      <c r="I3442" s="18">
        <v>0.218</v>
      </c>
      <c r="J3442">
        <v>0.46200000000000002</v>
      </c>
      <c r="K3442" t="s">
        <v>28</v>
      </c>
      <c r="L3442" s="34" t="str">
        <f t="shared" si="159"/>
        <v>20-40%</v>
      </c>
      <c r="M3442" t="str">
        <f t="shared" si="160"/>
        <v>40-60%</v>
      </c>
      <c r="N3442">
        <f t="shared" ca="1" si="161"/>
        <v>242</v>
      </c>
    </row>
    <row r="3443" spans="1:14" x14ac:dyDescent="0.25">
      <c r="A3443" t="s">
        <v>7229</v>
      </c>
      <c r="B3443">
        <v>1151.92</v>
      </c>
      <c r="C3443" t="s">
        <v>5067</v>
      </c>
      <c r="D3443">
        <v>5.45</v>
      </c>
      <c r="E3443">
        <v>343</v>
      </c>
      <c r="F3443">
        <v>2</v>
      </c>
      <c r="G3443" s="2">
        <v>45773.075173611112</v>
      </c>
      <c r="H3443" s="2">
        <v>45209.915335648147</v>
      </c>
      <c r="I3443" s="18">
        <v>2.5000000000000001E-2</v>
      </c>
      <c r="J3443">
        <v>0.375</v>
      </c>
      <c r="K3443" t="s">
        <v>71</v>
      </c>
      <c r="L3443" s="34" t="str">
        <f t="shared" si="159"/>
        <v>0-20%</v>
      </c>
      <c r="M3443" t="str">
        <f t="shared" si="160"/>
        <v>20-40%</v>
      </c>
      <c r="N3443">
        <f t="shared" ca="1" si="161"/>
        <v>803</v>
      </c>
    </row>
    <row r="3444" spans="1:14" x14ac:dyDescent="0.25">
      <c r="A3444" t="s">
        <v>7230</v>
      </c>
      <c r="B3444">
        <v>931.19</v>
      </c>
      <c r="C3444" t="s">
        <v>5064</v>
      </c>
      <c r="D3444">
        <v>10.55</v>
      </c>
      <c r="E3444">
        <v>517</v>
      </c>
      <c r="F3444">
        <v>3</v>
      </c>
      <c r="G3444" s="2">
        <v>45775.358738425923</v>
      </c>
      <c r="H3444" s="2">
        <v>45717.161226851851</v>
      </c>
      <c r="I3444" s="18">
        <v>0.157</v>
      </c>
      <c r="J3444">
        <v>0.54900000000000004</v>
      </c>
      <c r="K3444" t="s">
        <v>46</v>
      </c>
      <c r="L3444" s="34" t="str">
        <f t="shared" si="159"/>
        <v>0-20%</v>
      </c>
      <c r="M3444" t="str">
        <f t="shared" si="160"/>
        <v>40-60%</v>
      </c>
      <c r="N3444">
        <f t="shared" ca="1" si="161"/>
        <v>295</v>
      </c>
    </row>
    <row r="3445" spans="1:14" x14ac:dyDescent="0.25">
      <c r="A3445" t="s">
        <v>7231</v>
      </c>
      <c r="B3445">
        <v>1674.39</v>
      </c>
      <c r="C3445" t="s">
        <v>5066</v>
      </c>
      <c r="D3445">
        <v>10.06</v>
      </c>
      <c r="E3445">
        <v>307</v>
      </c>
      <c r="F3445">
        <v>2</v>
      </c>
      <c r="G3445" s="2">
        <v>45853.560763888891</v>
      </c>
      <c r="H3445" s="2">
        <v>45652.273518518523</v>
      </c>
      <c r="I3445" s="18">
        <v>0.503</v>
      </c>
      <c r="J3445">
        <v>0.251</v>
      </c>
      <c r="K3445" t="s">
        <v>61</v>
      </c>
      <c r="L3445" s="34" t="str">
        <f t="shared" si="159"/>
        <v>0-20%</v>
      </c>
      <c r="M3445" t="str">
        <f t="shared" si="160"/>
        <v>20-40%</v>
      </c>
      <c r="N3445">
        <f t="shared" ca="1" si="161"/>
        <v>360</v>
      </c>
    </row>
    <row r="3446" spans="1:14" x14ac:dyDescent="0.25">
      <c r="A3446" t="s">
        <v>7232</v>
      </c>
      <c r="B3446">
        <v>365.34</v>
      </c>
      <c r="C3446" t="s">
        <v>5064</v>
      </c>
      <c r="D3446">
        <v>12.04</v>
      </c>
      <c r="E3446">
        <v>405</v>
      </c>
      <c r="F3446">
        <v>1</v>
      </c>
      <c r="G3446" s="2">
        <v>45176.397210648152</v>
      </c>
      <c r="H3446" s="2">
        <v>45112.949247685188</v>
      </c>
      <c r="I3446" s="18">
        <v>0.38600000000000001</v>
      </c>
      <c r="J3446">
        <v>0.221</v>
      </c>
      <c r="K3446" t="s">
        <v>89</v>
      </c>
      <c r="L3446" s="34" t="str">
        <f t="shared" si="159"/>
        <v>0-20%</v>
      </c>
      <c r="M3446" t="str">
        <f t="shared" si="160"/>
        <v>20-40%</v>
      </c>
      <c r="N3446">
        <f t="shared" ca="1" si="161"/>
        <v>900</v>
      </c>
    </row>
    <row r="3447" spans="1:14" x14ac:dyDescent="0.25">
      <c r="A3447" t="s">
        <v>7233</v>
      </c>
      <c r="B3447">
        <v>126.81</v>
      </c>
      <c r="C3447" t="s">
        <v>5064</v>
      </c>
      <c r="D3447">
        <v>52.57</v>
      </c>
      <c r="E3447">
        <v>459</v>
      </c>
      <c r="F3447">
        <v>2</v>
      </c>
      <c r="G3447" s="2">
        <v>45599.127858796302</v>
      </c>
      <c r="H3447" s="2">
        <v>45719.020833333343</v>
      </c>
      <c r="I3447" s="18">
        <v>0.32200000000000001</v>
      </c>
      <c r="J3447">
        <v>0.23899999999999999</v>
      </c>
      <c r="K3447" t="s">
        <v>86</v>
      </c>
      <c r="L3447" s="34" t="str">
        <f t="shared" si="159"/>
        <v>40-60%</v>
      </c>
      <c r="M3447" t="str">
        <f t="shared" si="160"/>
        <v>20-40%</v>
      </c>
      <c r="N3447">
        <f t="shared" ca="1" si="161"/>
        <v>293</v>
      </c>
    </row>
    <row r="3448" spans="1:14" x14ac:dyDescent="0.25">
      <c r="A3448" t="s">
        <v>7234</v>
      </c>
      <c r="B3448">
        <v>61.96</v>
      </c>
      <c r="C3448" t="s">
        <v>5067</v>
      </c>
      <c r="D3448">
        <v>6.05</v>
      </c>
      <c r="E3448">
        <v>661</v>
      </c>
      <c r="F3448">
        <v>2</v>
      </c>
      <c r="G3448" s="2">
        <v>45512.571805555563</v>
      </c>
      <c r="H3448" s="2">
        <v>45144.844386574077</v>
      </c>
      <c r="I3448" s="18">
        <v>0.39100000000000001</v>
      </c>
      <c r="J3448">
        <v>0.39200000000000002</v>
      </c>
      <c r="K3448" t="s">
        <v>22</v>
      </c>
      <c r="L3448" s="34" t="str">
        <f t="shared" si="159"/>
        <v>0-20%</v>
      </c>
      <c r="M3448" t="str">
        <f t="shared" si="160"/>
        <v>20-40%</v>
      </c>
      <c r="N3448">
        <f t="shared" ca="1" si="161"/>
        <v>868</v>
      </c>
    </row>
    <row r="3449" spans="1:14" x14ac:dyDescent="0.25">
      <c r="A3449" t="s">
        <v>7235</v>
      </c>
      <c r="B3449">
        <v>65.56</v>
      </c>
      <c r="C3449" t="s">
        <v>5067</v>
      </c>
      <c r="D3449">
        <v>3.9</v>
      </c>
      <c r="E3449">
        <v>708</v>
      </c>
      <c r="F3449">
        <v>1</v>
      </c>
      <c r="G3449" s="2">
        <v>44951.766122685192</v>
      </c>
      <c r="H3449" s="2">
        <v>45640.185486111113</v>
      </c>
      <c r="I3449" s="18">
        <v>0.48399999999999999</v>
      </c>
      <c r="J3449">
        <v>0.23100000000000001</v>
      </c>
      <c r="K3449" t="s">
        <v>22</v>
      </c>
      <c r="L3449" s="34" t="str">
        <f t="shared" si="159"/>
        <v>0-20%</v>
      </c>
      <c r="M3449" t="str">
        <f t="shared" si="160"/>
        <v>20-40%</v>
      </c>
      <c r="N3449">
        <f t="shared" ca="1" si="161"/>
        <v>372</v>
      </c>
    </row>
    <row r="3450" spans="1:14" x14ac:dyDescent="0.25">
      <c r="A3450" t="s">
        <v>7236</v>
      </c>
      <c r="B3450">
        <v>2379.13</v>
      </c>
      <c r="C3450" t="s">
        <v>5064</v>
      </c>
      <c r="D3450">
        <v>19.71</v>
      </c>
      <c r="E3450">
        <v>562</v>
      </c>
      <c r="F3450">
        <v>1</v>
      </c>
      <c r="G3450" s="2">
        <v>45296.164467592593</v>
      </c>
      <c r="H3450" s="2">
        <v>45623.576539351852</v>
      </c>
      <c r="I3450" s="18">
        <v>0.192</v>
      </c>
      <c r="J3450">
        <v>0.16400000000000001</v>
      </c>
      <c r="K3450" t="s">
        <v>46</v>
      </c>
      <c r="L3450" s="34" t="str">
        <f t="shared" si="159"/>
        <v>0-20%</v>
      </c>
      <c r="M3450" t="str">
        <f t="shared" si="160"/>
        <v>0-20%</v>
      </c>
      <c r="N3450">
        <f t="shared" ca="1" si="161"/>
        <v>389</v>
      </c>
    </row>
    <row r="3451" spans="1:14" x14ac:dyDescent="0.25">
      <c r="A3451" t="s">
        <v>7237</v>
      </c>
      <c r="B3451">
        <v>632.42999999999995</v>
      </c>
      <c r="C3451" t="s">
        <v>5064</v>
      </c>
      <c r="D3451">
        <v>15.14</v>
      </c>
      <c r="E3451">
        <v>417</v>
      </c>
      <c r="F3451">
        <v>1</v>
      </c>
      <c r="G3451" s="2">
        <v>45055.713946759257</v>
      </c>
      <c r="H3451" s="2">
        <v>45786.890185185177</v>
      </c>
      <c r="I3451" s="18">
        <v>0.621</v>
      </c>
      <c r="J3451">
        <v>0.183</v>
      </c>
      <c r="K3451" t="s">
        <v>22</v>
      </c>
      <c r="L3451" s="34" t="str">
        <f t="shared" si="159"/>
        <v>0-20%</v>
      </c>
      <c r="M3451" t="str">
        <f t="shared" si="160"/>
        <v>0-20%</v>
      </c>
      <c r="N3451">
        <f t="shared" ca="1" si="161"/>
        <v>226</v>
      </c>
    </row>
    <row r="3452" spans="1:14" x14ac:dyDescent="0.25">
      <c r="A3452" t="s">
        <v>7238</v>
      </c>
      <c r="B3452">
        <v>1038.79</v>
      </c>
      <c r="C3452" t="s">
        <v>5064</v>
      </c>
      <c r="D3452">
        <v>12.43</v>
      </c>
      <c r="E3452">
        <v>400</v>
      </c>
      <c r="F3452">
        <v>1</v>
      </c>
      <c r="G3452" s="2">
        <v>45712.180706018517</v>
      </c>
      <c r="H3452" s="2">
        <v>45477.53979166667</v>
      </c>
      <c r="I3452" s="18">
        <v>0.375</v>
      </c>
      <c r="J3452">
        <v>0.193</v>
      </c>
      <c r="K3452" t="s">
        <v>106</v>
      </c>
      <c r="L3452" s="34" t="str">
        <f t="shared" si="159"/>
        <v>0-20%</v>
      </c>
      <c r="M3452" t="str">
        <f t="shared" si="160"/>
        <v>0-20%</v>
      </c>
      <c r="N3452">
        <f t="shared" ca="1" si="161"/>
        <v>535</v>
      </c>
    </row>
    <row r="3453" spans="1:14" x14ac:dyDescent="0.25">
      <c r="A3453" t="s">
        <v>7239</v>
      </c>
      <c r="B3453">
        <v>3369.52</v>
      </c>
      <c r="C3453" t="s">
        <v>5067</v>
      </c>
      <c r="D3453">
        <v>7.01</v>
      </c>
      <c r="E3453">
        <v>493</v>
      </c>
      <c r="F3453">
        <v>1</v>
      </c>
      <c r="G3453" s="2">
        <v>45631.18954861111</v>
      </c>
      <c r="H3453" s="2">
        <v>45222.748564814807</v>
      </c>
      <c r="I3453" s="18">
        <v>0.34599999999999997</v>
      </c>
      <c r="J3453">
        <v>0.13400000000000001</v>
      </c>
      <c r="K3453" t="s">
        <v>28</v>
      </c>
      <c r="L3453" s="34" t="str">
        <f t="shared" si="159"/>
        <v>0-20%</v>
      </c>
      <c r="M3453" t="str">
        <f t="shared" si="160"/>
        <v>0-20%</v>
      </c>
      <c r="N3453">
        <f t="shared" ca="1" si="161"/>
        <v>790</v>
      </c>
    </row>
    <row r="3454" spans="1:14" x14ac:dyDescent="0.25">
      <c r="A3454" t="s">
        <v>7240</v>
      </c>
      <c r="B3454">
        <v>949.08</v>
      </c>
      <c r="C3454" t="s">
        <v>5064</v>
      </c>
      <c r="D3454">
        <v>17.21</v>
      </c>
      <c r="E3454">
        <v>651</v>
      </c>
      <c r="F3454">
        <v>1</v>
      </c>
      <c r="G3454" s="2">
        <v>45295.872824074067</v>
      </c>
      <c r="H3454" s="2">
        <v>46019.161956018521</v>
      </c>
      <c r="I3454" s="18">
        <v>0.23799999999999999</v>
      </c>
      <c r="J3454">
        <v>0.46300000000000002</v>
      </c>
      <c r="K3454" t="s">
        <v>28</v>
      </c>
      <c r="L3454" s="34" t="str">
        <f t="shared" si="159"/>
        <v>0-20%</v>
      </c>
      <c r="M3454" t="str">
        <f t="shared" si="160"/>
        <v>40-60%</v>
      </c>
      <c r="N3454">
        <f t="shared" ca="1" si="161"/>
        <v>0</v>
      </c>
    </row>
    <row r="3455" spans="1:14" x14ac:dyDescent="0.25">
      <c r="A3455" t="s">
        <v>7241</v>
      </c>
      <c r="B3455">
        <v>726</v>
      </c>
      <c r="C3455" t="s">
        <v>5064</v>
      </c>
      <c r="D3455">
        <v>3.44</v>
      </c>
      <c r="E3455">
        <v>528</v>
      </c>
      <c r="F3455">
        <v>1</v>
      </c>
      <c r="G3455" s="2">
        <v>45107.93608796296</v>
      </c>
      <c r="H3455" s="2">
        <v>45780.692129629628</v>
      </c>
      <c r="I3455" s="18">
        <v>6.6000000000000003E-2</v>
      </c>
      <c r="J3455">
        <v>0.58299999999999996</v>
      </c>
      <c r="K3455" t="s">
        <v>54</v>
      </c>
      <c r="L3455" s="34" t="str">
        <f t="shared" si="159"/>
        <v>0-20%</v>
      </c>
      <c r="M3455" t="str">
        <f t="shared" si="160"/>
        <v>40-60%</v>
      </c>
      <c r="N3455">
        <f t="shared" ca="1" si="161"/>
        <v>232</v>
      </c>
    </row>
    <row r="3456" spans="1:14" x14ac:dyDescent="0.25">
      <c r="A3456" t="s">
        <v>7242</v>
      </c>
      <c r="B3456">
        <v>2602.6</v>
      </c>
      <c r="C3456" t="s">
        <v>5067</v>
      </c>
      <c r="D3456">
        <v>5.07</v>
      </c>
      <c r="E3456">
        <v>600</v>
      </c>
      <c r="F3456">
        <v>1</v>
      </c>
      <c r="G3456" s="2">
        <v>45116.634814814817</v>
      </c>
      <c r="H3456" s="2">
        <v>45405.397060185183</v>
      </c>
      <c r="I3456" s="18">
        <v>0.193</v>
      </c>
      <c r="J3456">
        <v>0.19400000000000001</v>
      </c>
      <c r="K3456" t="s">
        <v>50</v>
      </c>
      <c r="L3456" s="34" t="str">
        <f t="shared" si="159"/>
        <v>0-20%</v>
      </c>
      <c r="M3456" t="str">
        <f t="shared" si="160"/>
        <v>0-20%</v>
      </c>
      <c r="N3456">
        <f t="shared" ca="1" si="161"/>
        <v>607</v>
      </c>
    </row>
    <row r="3457" spans="1:14" x14ac:dyDescent="0.25">
      <c r="A3457" t="s">
        <v>7243</v>
      </c>
      <c r="B3457">
        <v>1489.52</v>
      </c>
      <c r="C3457" t="s">
        <v>5064</v>
      </c>
      <c r="D3457">
        <v>0.85</v>
      </c>
      <c r="E3457">
        <v>702</v>
      </c>
      <c r="F3457">
        <v>2</v>
      </c>
      <c r="G3457" s="2">
        <v>45476.863900462973</v>
      </c>
      <c r="H3457" s="2">
        <v>45029.636331018519</v>
      </c>
      <c r="I3457" s="18">
        <v>0.38600000000000001</v>
      </c>
      <c r="J3457">
        <v>0.372</v>
      </c>
      <c r="K3457" t="s">
        <v>71</v>
      </c>
      <c r="L3457" s="34" t="str">
        <f t="shared" si="159"/>
        <v>0-20%</v>
      </c>
      <c r="M3457" t="str">
        <f t="shared" si="160"/>
        <v>20-40%</v>
      </c>
      <c r="N3457">
        <f t="shared" ca="1" si="161"/>
        <v>983</v>
      </c>
    </row>
    <row r="3458" spans="1:14" x14ac:dyDescent="0.25">
      <c r="A3458" t="s">
        <v>7244</v>
      </c>
      <c r="B3458">
        <v>1032.44</v>
      </c>
      <c r="C3458" t="s">
        <v>5067</v>
      </c>
      <c r="D3458">
        <v>12.88</v>
      </c>
      <c r="E3458">
        <v>387</v>
      </c>
      <c r="F3458">
        <v>1</v>
      </c>
      <c r="G3458" s="2">
        <v>45435.729305555556</v>
      </c>
      <c r="H3458" s="2">
        <v>45557.618287037039</v>
      </c>
      <c r="I3458" s="18">
        <v>0.03</v>
      </c>
      <c r="J3458">
        <v>0.40699999999999997</v>
      </c>
      <c r="K3458" t="s">
        <v>54</v>
      </c>
      <c r="L3458" s="34" t="str">
        <f t="shared" si="159"/>
        <v>0-20%</v>
      </c>
      <c r="M3458" t="str">
        <f t="shared" si="160"/>
        <v>40-60%</v>
      </c>
      <c r="N3458">
        <f t="shared" ca="1" si="161"/>
        <v>455</v>
      </c>
    </row>
    <row r="3459" spans="1:14" x14ac:dyDescent="0.25">
      <c r="A3459" t="s">
        <v>7245</v>
      </c>
      <c r="B3459">
        <v>1983.71</v>
      </c>
      <c r="C3459" t="s">
        <v>5064</v>
      </c>
      <c r="D3459">
        <v>3.64</v>
      </c>
      <c r="E3459">
        <v>698</v>
      </c>
      <c r="F3459">
        <v>2</v>
      </c>
      <c r="G3459" s="2">
        <v>45806.043298611112</v>
      </c>
      <c r="H3459" s="2">
        <v>45713.211782407408</v>
      </c>
      <c r="I3459" s="18">
        <v>0.36599999999999999</v>
      </c>
      <c r="J3459">
        <v>0.42899999999999999</v>
      </c>
      <c r="K3459" t="s">
        <v>35</v>
      </c>
      <c r="L3459" s="34" t="str">
        <f t="shared" ref="L3459:L3522" si="162">IF(D3459 / 100 &lt;= 0.2,"0-20%",
IF(D3459 / 100 &lt;= 0.4,"20-40%",
IF(D3459 / 100 &lt;=0.6,"40-60%",
IF(D3459 / 100 &lt;= 0.8,"60-80%","&gt;80%"))))</f>
        <v>0-20%</v>
      </c>
      <c r="M3459" t="str">
        <f t="shared" ref="M3459:M3522" si="163">IF(J3459 &lt;= 0.2,"0-20%",
IF(J3459 &lt;= 0.4,"20-40%",
IF(J3459 &lt;=0.6,"40-60%",
IF(J3459 &lt;= 0.8,"60-80%","&gt;80%"))))</f>
        <v>40-60%</v>
      </c>
      <c r="N3459">
        <f t="shared" ref="N3459:N3522" ca="1" si="164">IF(_xlfn.DAYS(TODAY(),H3459) &gt; 0, _xlfn.DAYS(TODAY(),H3459), 0)</f>
        <v>299</v>
      </c>
    </row>
    <row r="3460" spans="1:14" x14ac:dyDescent="0.25">
      <c r="A3460" t="s">
        <v>7246</v>
      </c>
      <c r="B3460">
        <v>170.25</v>
      </c>
      <c r="C3460" t="s">
        <v>5064</v>
      </c>
      <c r="D3460">
        <v>36.06</v>
      </c>
      <c r="E3460">
        <v>322</v>
      </c>
      <c r="F3460">
        <v>2</v>
      </c>
      <c r="G3460" s="2">
        <v>45219.767048611109</v>
      </c>
      <c r="H3460" s="2">
        <v>45232.834490740737</v>
      </c>
      <c r="I3460" s="18">
        <v>0.16</v>
      </c>
      <c r="J3460">
        <v>0.45500000000000002</v>
      </c>
      <c r="K3460" t="s">
        <v>32</v>
      </c>
      <c r="L3460" s="34" t="str">
        <f t="shared" si="162"/>
        <v>20-40%</v>
      </c>
      <c r="M3460" t="str">
        <f t="shared" si="163"/>
        <v>40-60%</v>
      </c>
      <c r="N3460">
        <f t="shared" ca="1" si="164"/>
        <v>780</v>
      </c>
    </row>
    <row r="3461" spans="1:14" x14ac:dyDescent="0.25">
      <c r="A3461" t="s">
        <v>7247</v>
      </c>
      <c r="B3461">
        <v>1631.92</v>
      </c>
      <c r="C3461" t="s">
        <v>5067</v>
      </c>
      <c r="D3461">
        <v>3.76</v>
      </c>
      <c r="E3461">
        <v>530</v>
      </c>
      <c r="F3461">
        <v>1</v>
      </c>
      <c r="G3461" s="2">
        <v>45812.839108796303</v>
      </c>
      <c r="H3461" s="2">
        <v>45578.471956018519</v>
      </c>
      <c r="I3461" s="18">
        <v>0.35199999999999998</v>
      </c>
      <c r="J3461">
        <v>0.186</v>
      </c>
      <c r="K3461" t="s">
        <v>69</v>
      </c>
      <c r="L3461" s="34" t="str">
        <f t="shared" si="162"/>
        <v>0-20%</v>
      </c>
      <c r="M3461" t="str">
        <f t="shared" si="163"/>
        <v>0-20%</v>
      </c>
      <c r="N3461">
        <f t="shared" ca="1" si="164"/>
        <v>434</v>
      </c>
    </row>
    <row r="3462" spans="1:14" x14ac:dyDescent="0.25">
      <c r="A3462" t="s">
        <v>7248</v>
      </c>
      <c r="B3462">
        <v>341.96</v>
      </c>
      <c r="C3462" t="s">
        <v>5065</v>
      </c>
      <c r="D3462">
        <v>26.37</v>
      </c>
      <c r="E3462">
        <v>875</v>
      </c>
      <c r="F3462">
        <v>4</v>
      </c>
      <c r="G3462" s="2">
        <v>45849.511840277781</v>
      </c>
      <c r="H3462" s="2">
        <v>45426.18645833333</v>
      </c>
      <c r="I3462" s="18">
        <v>0.37</v>
      </c>
      <c r="J3462">
        <v>0.05</v>
      </c>
      <c r="K3462" t="s">
        <v>22</v>
      </c>
      <c r="L3462" s="34" t="str">
        <f t="shared" si="162"/>
        <v>20-40%</v>
      </c>
      <c r="M3462" t="str">
        <f t="shared" si="163"/>
        <v>0-20%</v>
      </c>
      <c r="N3462">
        <f t="shared" ca="1" si="164"/>
        <v>586</v>
      </c>
    </row>
    <row r="3463" spans="1:14" x14ac:dyDescent="0.25">
      <c r="A3463" t="s">
        <v>7249</v>
      </c>
      <c r="B3463">
        <v>1671.68</v>
      </c>
      <c r="C3463" t="s">
        <v>5065</v>
      </c>
      <c r="D3463">
        <v>0.74</v>
      </c>
      <c r="E3463">
        <v>352</v>
      </c>
      <c r="F3463">
        <v>3</v>
      </c>
      <c r="G3463" s="2">
        <v>45515.658738425933</v>
      </c>
      <c r="H3463" s="2">
        <v>45450.455833333333</v>
      </c>
      <c r="I3463" s="18">
        <v>0.23599999999999999</v>
      </c>
      <c r="J3463">
        <v>0.52200000000000002</v>
      </c>
      <c r="K3463" t="s">
        <v>39</v>
      </c>
      <c r="L3463" s="34" t="str">
        <f t="shared" si="162"/>
        <v>0-20%</v>
      </c>
      <c r="M3463" t="str">
        <f t="shared" si="163"/>
        <v>40-60%</v>
      </c>
      <c r="N3463">
        <f t="shared" ca="1" si="164"/>
        <v>562</v>
      </c>
    </row>
    <row r="3464" spans="1:14" x14ac:dyDescent="0.25">
      <c r="A3464" t="s">
        <v>7250</v>
      </c>
      <c r="B3464">
        <v>2224.31</v>
      </c>
      <c r="C3464" t="s">
        <v>5065</v>
      </c>
      <c r="D3464">
        <v>4.82</v>
      </c>
      <c r="E3464">
        <v>786</v>
      </c>
      <c r="F3464">
        <v>2</v>
      </c>
      <c r="G3464" s="2">
        <v>44980.260868055557</v>
      </c>
      <c r="H3464" s="2">
        <v>45284.031087962961</v>
      </c>
      <c r="I3464" s="18">
        <v>5.6000000000000001E-2</v>
      </c>
      <c r="J3464">
        <v>0.26</v>
      </c>
      <c r="K3464" t="s">
        <v>64</v>
      </c>
      <c r="L3464" s="34" t="str">
        <f t="shared" si="162"/>
        <v>0-20%</v>
      </c>
      <c r="M3464" t="str">
        <f t="shared" si="163"/>
        <v>20-40%</v>
      </c>
      <c r="N3464">
        <f t="shared" ca="1" si="164"/>
        <v>728</v>
      </c>
    </row>
    <row r="3465" spans="1:14" x14ac:dyDescent="0.25">
      <c r="A3465" t="s">
        <v>7251</v>
      </c>
      <c r="B3465">
        <v>1222.05</v>
      </c>
      <c r="C3465" t="s">
        <v>5065</v>
      </c>
      <c r="D3465">
        <v>4.74</v>
      </c>
      <c r="E3465">
        <v>625</v>
      </c>
      <c r="F3465">
        <v>1</v>
      </c>
      <c r="G3465" s="2">
        <v>45360.496412037042</v>
      </c>
      <c r="H3465" s="2">
        <v>45218.187754629631</v>
      </c>
      <c r="I3465" s="18">
        <v>0.58499999999999996</v>
      </c>
      <c r="J3465">
        <v>0.52</v>
      </c>
      <c r="K3465" t="s">
        <v>39</v>
      </c>
      <c r="L3465" s="34" t="str">
        <f t="shared" si="162"/>
        <v>0-20%</v>
      </c>
      <c r="M3465" t="str">
        <f t="shared" si="163"/>
        <v>40-60%</v>
      </c>
      <c r="N3465">
        <f t="shared" ca="1" si="164"/>
        <v>794</v>
      </c>
    </row>
    <row r="3466" spans="1:14" x14ac:dyDescent="0.25">
      <c r="A3466" t="s">
        <v>7252</v>
      </c>
      <c r="B3466">
        <v>950.82</v>
      </c>
      <c r="C3466" t="s">
        <v>5064</v>
      </c>
      <c r="D3466">
        <v>10.36</v>
      </c>
      <c r="E3466">
        <v>392</v>
      </c>
      <c r="F3466">
        <v>1</v>
      </c>
      <c r="G3466" s="2">
        <v>45940.23878472222</v>
      </c>
      <c r="H3466" s="2">
        <v>45283.918668981481</v>
      </c>
      <c r="I3466" s="18">
        <v>0.39</v>
      </c>
      <c r="J3466">
        <v>0.10199999999999999</v>
      </c>
      <c r="K3466" t="s">
        <v>71</v>
      </c>
      <c r="L3466" s="34" t="str">
        <f t="shared" si="162"/>
        <v>0-20%</v>
      </c>
      <c r="M3466" t="str">
        <f t="shared" si="163"/>
        <v>0-20%</v>
      </c>
      <c r="N3466">
        <f t="shared" ca="1" si="164"/>
        <v>729</v>
      </c>
    </row>
    <row r="3467" spans="1:14" x14ac:dyDescent="0.25">
      <c r="A3467" t="s">
        <v>7253</v>
      </c>
      <c r="B3467">
        <v>1321.3</v>
      </c>
      <c r="C3467" t="s">
        <v>5066</v>
      </c>
      <c r="D3467">
        <v>61.97</v>
      </c>
      <c r="E3467">
        <v>422</v>
      </c>
      <c r="F3467">
        <v>2</v>
      </c>
      <c r="G3467" s="2">
        <v>45573.196863425917</v>
      </c>
      <c r="H3467" s="2">
        <v>45206.444756944453</v>
      </c>
      <c r="I3467" s="18">
        <v>0.214</v>
      </c>
      <c r="J3467">
        <v>0.31900000000000001</v>
      </c>
      <c r="K3467" t="s">
        <v>106</v>
      </c>
      <c r="L3467" s="34" t="str">
        <f t="shared" si="162"/>
        <v>60-80%</v>
      </c>
      <c r="M3467" t="str">
        <f t="shared" si="163"/>
        <v>20-40%</v>
      </c>
      <c r="N3467">
        <f t="shared" ca="1" si="164"/>
        <v>806</v>
      </c>
    </row>
    <row r="3468" spans="1:14" x14ac:dyDescent="0.25">
      <c r="A3468" t="s">
        <v>7254</v>
      </c>
      <c r="B3468">
        <v>1079.03</v>
      </c>
      <c r="C3468" t="s">
        <v>5066</v>
      </c>
      <c r="D3468">
        <v>13.24</v>
      </c>
      <c r="E3468">
        <v>886</v>
      </c>
      <c r="F3468">
        <v>1</v>
      </c>
      <c r="G3468" s="2">
        <v>45152.595462962963</v>
      </c>
      <c r="H3468" s="2">
        <v>45630.545173611114</v>
      </c>
      <c r="I3468" s="18">
        <v>0.15</v>
      </c>
      <c r="J3468">
        <v>0.309</v>
      </c>
      <c r="K3468" t="s">
        <v>50</v>
      </c>
      <c r="L3468" s="34" t="str">
        <f t="shared" si="162"/>
        <v>0-20%</v>
      </c>
      <c r="M3468" t="str">
        <f t="shared" si="163"/>
        <v>20-40%</v>
      </c>
      <c r="N3468">
        <f t="shared" ca="1" si="164"/>
        <v>382</v>
      </c>
    </row>
    <row r="3469" spans="1:14" x14ac:dyDescent="0.25">
      <c r="A3469" t="s">
        <v>7255</v>
      </c>
      <c r="B3469">
        <v>240.43</v>
      </c>
      <c r="C3469" t="s">
        <v>5064</v>
      </c>
      <c r="D3469">
        <v>19.41</v>
      </c>
      <c r="E3469">
        <v>517</v>
      </c>
      <c r="F3469">
        <v>2</v>
      </c>
      <c r="G3469" s="2">
        <v>45412.58697916667</v>
      </c>
      <c r="H3469" s="2">
        <v>45070.160439814812</v>
      </c>
      <c r="I3469" s="18">
        <v>0.53900000000000003</v>
      </c>
      <c r="J3469">
        <v>0.22</v>
      </c>
      <c r="K3469" t="s">
        <v>58</v>
      </c>
      <c r="L3469" s="34" t="str">
        <f t="shared" si="162"/>
        <v>0-20%</v>
      </c>
      <c r="M3469" t="str">
        <f t="shared" si="163"/>
        <v>20-40%</v>
      </c>
      <c r="N3469">
        <f t="shared" ca="1" si="164"/>
        <v>942</v>
      </c>
    </row>
    <row r="3470" spans="1:14" x14ac:dyDescent="0.25">
      <c r="A3470" t="s">
        <v>7256</v>
      </c>
      <c r="B3470">
        <v>1008.75</v>
      </c>
      <c r="C3470" t="s">
        <v>5065</v>
      </c>
      <c r="D3470">
        <v>9.36</v>
      </c>
      <c r="E3470">
        <v>659</v>
      </c>
      <c r="F3470">
        <v>1</v>
      </c>
      <c r="G3470" s="2">
        <v>45238.111574074072</v>
      </c>
      <c r="H3470" s="2">
        <v>45717.172268518523</v>
      </c>
      <c r="I3470" s="18">
        <v>0.216</v>
      </c>
      <c r="J3470">
        <v>0.44</v>
      </c>
      <c r="K3470" t="s">
        <v>41</v>
      </c>
      <c r="L3470" s="34" t="str">
        <f t="shared" si="162"/>
        <v>0-20%</v>
      </c>
      <c r="M3470" t="str">
        <f t="shared" si="163"/>
        <v>40-60%</v>
      </c>
      <c r="N3470">
        <f t="shared" ca="1" si="164"/>
        <v>295</v>
      </c>
    </row>
    <row r="3471" spans="1:14" x14ac:dyDescent="0.25">
      <c r="A3471" t="s">
        <v>7257</v>
      </c>
      <c r="B3471">
        <v>176.36</v>
      </c>
      <c r="C3471" t="s">
        <v>5064</v>
      </c>
      <c r="D3471">
        <v>32.909999999999997</v>
      </c>
      <c r="E3471">
        <v>406</v>
      </c>
      <c r="F3471">
        <v>1</v>
      </c>
      <c r="G3471" s="2">
        <v>45534.440393518518</v>
      </c>
      <c r="H3471" s="2">
        <v>45889.615115740737</v>
      </c>
      <c r="I3471" s="18">
        <v>0.50900000000000001</v>
      </c>
      <c r="J3471">
        <v>0.41099999999999998</v>
      </c>
      <c r="K3471" t="s">
        <v>106</v>
      </c>
      <c r="L3471" s="34" t="str">
        <f t="shared" si="162"/>
        <v>20-40%</v>
      </c>
      <c r="M3471" t="str">
        <f t="shared" si="163"/>
        <v>40-60%</v>
      </c>
      <c r="N3471">
        <f t="shared" ca="1" si="164"/>
        <v>123</v>
      </c>
    </row>
    <row r="3472" spans="1:14" x14ac:dyDescent="0.25">
      <c r="A3472" t="s">
        <v>7258</v>
      </c>
      <c r="B3472">
        <v>1076.8599999999999</v>
      </c>
      <c r="C3472" t="s">
        <v>5064</v>
      </c>
      <c r="D3472">
        <v>5.38</v>
      </c>
      <c r="E3472">
        <v>510</v>
      </c>
      <c r="F3472">
        <v>3</v>
      </c>
      <c r="G3472" s="2">
        <v>45095.929375</v>
      </c>
      <c r="H3472" s="2">
        <v>45292.726527777777</v>
      </c>
      <c r="I3472" s="18">
        <v>0.16700000000000001</v>
      </c>
      <c r="J3472">
        <v>0.22600000000000001</v>
      </c>
      <c r="K3472" t="s">
        <v>46</v>
      </c>
      <c r="L3472" s="34" t="str">
        <f t="shared" si="162"/>
        <v>0-20%</v>
      </c>
      <c r="M3472" t="str">
        <f t="shared" si="163"/>
        <v>20-40%</v>
      </c>
      <c r="N3472">
        <f t="shared" ca="1" si="164"/>
        <v>720</v>
      </c>
    </row>
    <row r="3473" spans="1:14" x14ac:dyDescent="0.25">
      <c r="A3473" t="s">
        <v>7259</v>
      </c>
      <c r="B3473">
        <v>702.66</v>
      </c>
      <c r="C3473" t="s">
        <v>5065</v>
      </c>
      <c r="D3473">
        <v>5.33</v>
      </c>
      <c r="E3473">
        <v>597</v>
      </c>
      <c r="F3473">
        <v>1</v>
      </c>
      <c r="G3473" s="2">
        <v>45391.742199074077</v>
      </c>
      <c r="H3473" s="2">
        <v>44968.885162037041</v>
      </c>
      <c r="I3473" s="18">
        <v>6.3E-2</v>
      </c>
      <c r="J3473">
        <v>0.39100000000000001</v>
      </c>
      <c r="K3473" t="s">
        <v>71</v>
      </c>
      <c r="L3473" s="34" t="str">
        <f t="shared" si="162"/>
        <v>0-20%</v>
      </c>
      <c r="M3473" t="str">
        <f t="shared" si="163"/>
        <v>20-40%</v>
      </c>
      <c r="N3473">
        <f t="shared" ca="1" si="164"/>
        <v>1044</v>
      </c>
    </row>
    <row r="3474" spans="1:14" x14ac:dyDescent="0.25">
      <c r="A3474" t="s">
        <v>7260</v>
      </c>
      <c r="B3474">
        <v>1115.5</v>
      </c>
      <c r="C3474" t="s">
        <v>5067</v>
      </c>
      <c r="D3474">
        <v>8.77</v>
      </c>
      <c r="E3474">
        <v>663</v>
      </c>
      <c r="F3474">
        <v>2</v>
      </c>
      <c r="G3474" s="2">
        <v>44931.276134259257</v>
      </c>
      <c r="H3474" s="2">
        <v>45272.725081018521</v>
      </c>
      <c r="I3474" s="18">
        <v>0.23</v>
      </c>
      <c r="J3474">
        <v>3.2000000000000001E-2</v>
      </c>
      <c r="K3474" t="s">
        <v>50</v>
      </c>
      <c r="L3474" s="34" t="str">
        <f t="shared" si="162"/>
        <v>0-20%</v>
      </c>
      <c r="M3474" t="str">
        <f t="shared" si="163"/>
        <v>0-20%</v>
      </c>
      <c r="N3474">
        <f t="shared" ca="1" si="164"/>
        <v>740</v>
      </c>
    </row>
    <row r="3475" spans="1:14" x14ac:dyDescent="0.25">
      <c r="A3475" t="s">
        <v>7261</v>
      </c>
      <c r="B3475">
        <v>137.02000000000001</v>
      </c>
      <c r="C3475" t="s">
        <v>5066</v>
      </c>
      <c r="D3475">
        <v>18.77</v>
      </c>
      <c r="E3475">
        <v>626</v>
      </c>
      <c r="F3475">
        <v>2</v>
      </c>
      <c r="G3475" s="2">
        <v>45750.148379629631</v>
      </c>
      <c r="H3475" s="2">
        <v>45649.360173611109</v>
      </c>
      <c r="I3475" s="18">
        <v>0.66200000000000003</v>
      </c>
      <c r="J3475">
        <v>0.47599999999999998</v>
      </c>
      <c r="K3475" t="s">
        <v>32</v>
      </c>
      <c r="L3475" s="34" t="str">
        <f t="shared" si="162"/>
        <v>0-20%</v>
      </c>
      <c r="M3475" t="str">
        <f t="shared" si="163"/>
        <v>40-60%</v>
      </c>
      <c r="N3475">
        <f t="shared" ca="1" si="164"/>
        <v>363</v>
      </c>
    </row>
    <row r="3476" spans="1:14" x14ac:dyDescent="0.25">
      <c r="A3476" t="s">
        <v>7262</v>
      </c>
      <c r="B3476">
        <v>197.86</v>
      </c>
      <c r="C3476" t="s">
        <v>5066</v>
      </c>
      <c r="D3476">
        <v>14.59</v>
      </c>
      <c r="E3476">
        <v>843</v>
      </c>
      <c r="F3476">
        <v>1</v>
      </c>
      <c r="G3476" s="2">
        <v>45443.034270833326</v>
      </c>
      <c r="H3476" s="2">
        <v>45883.511956018519</v>
      </c>
      <c r="I3476" s="18">
        <v>0.30199999999999999</v>
      </c>
      <c r="J3476">
        <v>0.55800000000000005</v>
      </c>
      <c r="K3476" t="s">
        <v>106</v>
      </c>
      <c r="L3476" s="34" t="str">
        <f t="shared" si="162"/>
        <v>0-20%</v>
      </c>
      <c r="M3476" t="str">
        <f t="shared" si="163"/>
        <v>40-60%</v>
      </c>
      <c r="N3476">
        <f t="shared" ca="1" si="164"/>
        <v>129</v>
      </c>
    </row>
    <row r="3477" spans="1:14" x14ac:dyDescent="0.25">
      <c r="A3477" t="s">
        <v>7263</v>
      </c>
      <c r="B3477">
        <v>1174.46</v>
      </c>
      <c r="C3477" t="s">
        <v>5064</v>
      </c>
      <c r="D3477">
        <v>12.91</v>
      </c>
      <c r="E3477">
        <v>692</v>
      </c>
      <c r="F3477">
        <v>2</v>
      </c>
      <c r="G3477" s="2">
        <v>45176.318726851852</v>
      </c>
      <c r="H3477" s="2">
        <v>45723.317939814813</v>
      </c>
      <c r="I3477" s="18">
        <v>0.42699999999999999</v>
      </c>
      <c r="J3477">
        <v>0.50900000000000001</v>
      </c>
      <c r="K3477" t="s">
        <v>46</v>
      </c>
      <c r="L3477" s="34" t="str">
        <f t="shared" si="162"/>
        <v>0-20%</v>
      </c>
      <c r="M3477" t="str">
        <f t="shared" si="163"/>
        <v>40-60%</v>
      </c>
      <c r="N3477">
        <f t="shared" ca="1" si="164"/>
        <v>289</v>
      </c>
    </row>
    <row r="3478" spans="1:14" x14ac:dyDescent="0.25">
      <c r="A3478" t="s">
        <v>7264</v>
      </c>
      <c r="B3478">
        <v>2084.11</v>
      </c>
      <c r="C3478" t="s">
        <v>5067</v>
      </c>
      <c r="D3478">
        <v>49.93</v>
      </c>
      <c r="E3478">
        <v>326</v>
      </c>
      <c r="F3478">
        <v>2</v>
      </c>
      <c r="G3478" s="2">
        <v>44948.786261574067</v>
      </c>
      <c r="H3478" s="2">
        <v>45344.438518518517</v>
      </c>
      <c r="I3478" s="18">
        <v>0.39400000000000002</v>
      </c>
      <c r="J3478">
        <v>0.53700000000000003</v>
      </c>
      <c r="K3478" t="s">
        <v>71</v>
      </c>
      <c r="L3478" s="34" t="str">
        <f t="shared" si="162"/>
        <v>40-60%</v>
      </c>
      <c r="M3478" t="str">
        <f t="shared" si="163"/>
        <v>40-60%</v>
      </c>
      <c r="N3478">
        <f t="shared" ca="1" si="164"/>
        <v>668</v>
      </c>
    </row>
    <row r="3479" spans="1:14" x14ac:dyDescent="0.25">
      <c r="A3479" t="s">
        <v>7265</v>
      </c>
      <c r="B3479">
        <v>1013.76</v>
      </c>
      <c r="C3479" t="s">
        <v>5067</v>
      </c>
      <c r="D3479">
        <v>7.03</v>
      </c>
      <c r="E3479">
        <v>492</v>
      </c>
      <c r="F3479">
        <v>3</v>
      </c>
      <c r="G3479" s="2">
        <v>45852.156909722216</v>
      </c>
      <c r="H3479" s="2">
        <v>45381.222037037027</v>
      </c>
      <c r="I3479" s="18">
        <v>0.46200000000000002</v>
      </c>
      <c r="J3479">
        <v>0.38200000000000001</v>
      </c>
      <c r="K3479" t="s">
        <v>69</v>
      </c>
      <c r="L3479" s="34" t="str">
        <f t="shared" si="162"/>
        <v>0-20%</v>
      </c>
      <c r="M3479" t="str">
        <f t="shared" si="163"/>
        <v>20-40%</v>
      </c>
      <c r="N3479">
        <f t="shared" ca="1" si="164"/>
        <v>631</v>
      </c>
    </row>
    <row r="3480" spans="1:14" x14ac:dyDescent="0.25">
      <c r="A3480" t="s">
        <v>7266</v>
      </c>
      <c r="B3480">
        <v>2245.39</v>
      </c>
      <c r="C3480" t="s">
        <v>5064</v>
      </c>
      <c r="D3480">
        <v>15.86</v>
      </c>
      <c r="E3480">
        <v>833</v>
      </c>
      <c r="F3480">
        <v>1</v>
      </c>
      <c r="G3480" s="2">
        <v>45697.22383101852</v>
      </c>
      <c r="H3480" s="2">
        <v>45472.853321759263</v>
      </c>
      <c r="I3480" s="18">
        <v>0.64300000000000002</v>
      </c>
      <c r="J3480">
        <v>0.253</v>
      </c>
      <c r="K3480" t="s">
        <v>54</v>
      </c>
      <c r="L3480" s="34" t="str">
        <f t="shared" si="162"/>
        <v>0-20%</v>
      </c>
      <c r="M3480" t="str">
        <f t="shared" si="163"/>
        <v>20-40%</v>
      </c>
      <c r="N3480">
        <f t="shared" ca="1" si="164"/>
        <v>540</v>
      </c>
    </row>
    <row r="3481" spans="1:14" x14ac:dyDescent="0.25">
      <c r="A3481" t="s">
        <v>7267</v>
      </c>
      <c r="B3481">
        <v>1271.52</v>
      </c>
      <c r="C3481" t="s">
        <v>5064</v>
      </c>
      <c r="D3481">
        <v>10.57</v>
      </c>
      <c r="E3481">
        <v>477</v>
      </c>
      <c r="F3481">
        <v>0</v>
      </c>
      <c r="G3481" s="2">
        <v>45175.906041666669</v>
      </c>
      <c r="H3481" s="2">
        <v>45563.774976851862</v>
      </c>
      <c r="I3481" s="18">
        <v>9.1999999999999998E-2</v>
      </c>
      <c r="J3481">
        <v>0.63200000000000001</v>
      </c>
      <c r="K3481" t="s">
        <v>58</v>
      </c>
      <c r="L3481" s="34" t="str">
        <f t="shared" si="162"/>
        <v>0-20%</v>
      </c>
      <c r="M3481" t="str">
        <f t="shared" si="163"/>
        <v>60-80%</v>
      </c>
      <c r="N3481">
        <f t="shared" ca="1" si="164"/>
        <v>449</v>
      </c>
    </row>
    <row r="3482" spans="1:14" x14ac:dyDescent="0.25">
      <c r="A3482" t="s">
        <v>7268</v>
      </c>
      <c r="B3482">
        <v>1915.59</v>
      </c>
      <c r="C3482" t="s">
        <v>5066</v>
      </c>
      <c r="D3482">
        <v>34.26</v>
      </c>
      <c r="E3482">
        <v>416</v>
      </c>
      <c r="F3482">
        <v>2</v>
      </c>
      <c r="G3482" s="2">
        <v>44978.325231481482</v>
      </c>
      <c r="H3482" s="2">
        <v>45884.433969907397</v>
      </c>
      <c r="I3482" s="18">
        <v>0.52600000000000002</v>
      </c>
      <c r="J3482">
        <v>0.38800000000000001</v>
      </c>
      <c r="K3482" t="s">
        <v>61</v>
      </c>
      <c r="L3482" s="34" t="str">
        <f t="shared" si="162"/>
        <v>20-40%</v>
      </c>
      <c r="M3482" t="str">
        <f t="shared" si="163"/>
        <v>20-40%</v>
      </c>
      <c r="N3482">
        <f t="shared" ca="1" si="164"/>
        <v>128</v>
      </c>
    </row>
    <row r="3483" spans="1:14" x14ac:dyDescent="0.25">
      <c r="A3483" t="s">
        <v>7269</v>
      </c>
      <c r="B3483">
        <v>4928.71</v>
      </c>
      <c r="C3483" t="s">
        <v>5067</v>
      </c>
      <c r="D3483">
        <v>7.29</v>
      </c>
      <c r="E3483">
        <v>453</v>
      </c>
      <c r="F3483">
        <v>1</v>
      </c>
      <c r="G3483" s="2">
        <v>45530.247210648151</v>
      </c>
      <c r="H3483" s="2">
        <v>45430.433506944442</v>
      </c>
      <c r="I3483" s="18">
        <v>2.9000000000000001E-2</v>
      </c>
      <c r="J3483">
        <v>0.187</v>
      </c>
      <c r="K3483" t="s">
        <v>61</v>
      </c>
      <c r="L3483" s="34" t="str">
        <f t="shared" si="162"/>
        <v>0-20%</v>
      </c>
      <c r="M3483" t="str">
        <f t="shared" si="163"/>
        <v>0-20%</v>
      </c>
      <c r="N3483">
        <f t="shared" ca="1" si="164"/>
        <v>582</v>
      </c>
    </row>
    <row r="3484" spans="1:14" x14ac:dyDescent="0.25">
      <c r="A3484" t="s">
        <v>7270</v>
      </c>
      <c r="B3484">
        <v>347.77</v>
      </c>
      <c r="C3484" t="s">
        <v>5064</v>
      </c>
      <c r="D3484">
        <v>3.99</v>
      </c>
      <c r="E3484">
        <v>824</v>
      </c>
      <c r="F3484">
        <v>1</v>
      </c>
      <c r="G3484" s="2">
        <v>44929.039571759262</v>
      </c>
      <c r="H3484" s="2">
        <v>45411.695555555547</v>
      </c>
      <c r="I3484" s="18">
        <v>0.15</v>
      </c>
      <c r="J3484">
        <v>0.19900000000000001</v>
      </c>
      <c r="K3484" t="s">
        <v>106</v>
      </c>
      <c r="L3484" s="34" t="str">
        <f t="shared" si="162"/>
        <v>0-20%</v>
      </c>
      <c r="M3484" t="str">
        <f t="shared" si="163"/>
        <v>0-20%</v>
      </c>
      <c r="N3484">
        <f t="shared" ca="1" si="164"/>
        <v>601</v>
      </c>
    </row>
    <row r="3485" spans="1:14" x14ac:dyDescent="0.25">
      <c r="A3485" t="s">
        <v>7271</v>
      </c>
      <c r="B3485">
        <v>749.34</v>
      </c>
      <c r="C3485" t="s">
        <v>5064</v>
      </c>
      <c r="D3485">
        <v>18.39</v>
      </c>
      <c r="E3485">
        <v>704</v>
      </c>
      <c r="F3485">
        <v>3</v>
      </c>
      <c r="G3485" s="2">
        <v>45486.821469907409</v>
      </c>
      <c r="H3485" s="2">
        <v>45290.175763888888</v>
      </c>
      <c r="I3485" s="18">
        <v>0.14399999999999999</v>
      </c>
      <c r="J3485">
        <v>0.65300000000000002</v>
      </c>
      <c r="K3485" t="s">
        <v>46</v>
      </c>
      <c r="L3485" s="34" t="str">
        <f t="shared" si="162"/>
        <v>0-20%</v>
      </c>
      <c r="M3485" t="str">
        <f t="shared" si="163"/>
        <v>60-80%</v>
      </c>
      <c r="N3485">
        <f t="shared" ca="1" si="164"/>
        <v>722</v>
      </c>
    </row>
    <row r="3486" spans="1:14" x14ac:dyDescent="0.25">
      <c r="A3486" t="s">
        <v>7272</v>
      </c>
      <c r="B3486">
        <v>231.62</v>
      </c>
      <c r="C3486" t="s">
        <v>5065</v>
      </c>
      <c r="D3486">
        <v>28.31</v>
      </c>
      <c r="E3486">
        <v>413</v>
      </c>
      <c r="F3486">
        <v>1</v>
      </c>
      <c r="G3486" s="2">
        <v>45230.422800925917</v>
      </c>
      <c r="H3486" s="2">
        <v>45450.774155092593</v>
      </c>
      <c r="I3486" s="18">
        <v>0.27700000000000002</v>
      </c>
      <c r="J3486">
        <v>0.27600000000000002</v>
      </c>
      <c r="K3486" t="s">
        <v>35</v>
      </c>
      <c r="L3486" s="34" t="str">
        <f t="shared" si="162"/>
        <v>20-40%</v>
      </c>
      <c r="M3486" t="str">
        <f t="shared" si="163"/>
        <v>20-40%</v>
      </c>
      <c r="N3486">
        <f t="shared" ca="1" si="164"/>
        <v>562</v>
      </c>
    </row>
    <row r="3487" spans="1:14" x14ac:dyDescent="0.25">
      <c r="A3487" t="s">
        <v>7273</v>
      </c>
      <c r="B3487">
        <v>752.2</v>
      </c>
      <c r="C3487" t="s">
        <v>5066</v>
      </c>
      <c r="D3487">
        <v>13.33</v>
      </c>
      <c r="E3487">
        <v>522</v>
      </c>
      <c r="F3487">
        <v>1</v>
      </c>
      <c r="G3487" s="2">
        <v>45103.4996875</v>
      </c>
      <c r="H3487" s="2">
        <v>45213.587627314817</v>
      </c>
      <c r="I3487" s="18">
        <v>0.39400000000000002</v>
      </c>
      <c r="J3487">
        <v>0.48799999999999999</v>
      </c>
      <c r="K3487" t="s">
        <v>17</v>
      </c>
      <c r="L3487" s="34" t="str">
        <f t="shared" si="162"/>
        <v>0-20%</v>
      </c>
      <c r="M3487" t="str">
        <f t="shared" si="163"/>
        <v>40-60%</v>
      </c>
      <c r="N3487">
        <f t="shared" ca="1" si="164"/>
        <v>799</v>
      </c>
    </row>
    <row r="3488" spans="1:14" x14ac:dyDescent="0.25">
      <c r="A3488" t="s">
        <v>7274</v>
      </c>
      <c r="B3488">
        <v>742.67</v>
      </c>
      <c r="C3488" t="s">
        <v>5064</v>
      </c>
      <c r="D3488">
        <v>13.66</v>
      </c>
      <c r="E3488">
        <v>506</v>
      </c>
      <c r="F3488">
        <v>1</v>
      </c>
      <c r="G3488" s="2">
        <v>45776.111898148149</v>
      </c>
      <c r="H3488" s="2">
        <v>45978.999907407408</v>
      </c>
      <c r="I3488" s="18">
        <v>0.34100000000000003</v>
      </c>
      <c r="J3488">
        <v>0.13300000000000001</v>
      </c>
      <c r="K3488" t="s">
        <v>58</v>
      </c>
      <c r="L3488" s="34" t="str">
        <f t="shared" si="162"/>
        <v>0-20%</v>
      </c>
      <c r="M3488" t="str">
        <f t="shared" si="163"/>
        <v>0-20%</v>
      </c>
      <c r="N3488">
        <f t="shared" ca="1" si="164"/>
        <v>34</v>
      </c>
    </row>
    <row r="3489" spans="1:14" x14ac:dyDescent="0.25">
      <c r="A3489" t="s">
        <v>7275</v>
      </c>
      <c r="B3489">
        <v>540.53</v>
      </c>
      <c r="C3489" t="s">
        <v>5064</v>
      </c>
      <c r="D3489">
        <v>22.63</v>
      </c>
      <c r="E3489">
        <v>356</v>
      </c>
      <c r="F3489">
        <v>1</v>
      </c>
      <c r="G3489" s="2">
        <v>45767.01054398148</v>
      </c>
      <c r="H3489" s="2">
        <v>45385.611678240741</v>
      </c>
      <c r="I3489" s="18">
        <v>0.23899999999999999</v>
      </c>
      <c r="J3489">
        <v>0.48399999999999999</v>
      </c>
      <c r="K3489" t="s">
        <v>46</v>
      </c>
      <c r="L3489" s="34" t="str">
        <f t="shared" si="162"/>
        <v>20-40%</v>
      </c>
      <c r="M3489" t="str">
        <f t="shared" si="163"/>
        <v>40-60%</v>
      </c>
      <c r="N3489">
        <f t="shared" ca="1" si="164"/>
        <v>627</v>
      </c>
    </row>
    <row r="3490" spans="1:14" x14ac:dyDescent="0.25">
      <c r="A3490" t="s">
        <v>7276</v>
      </c>
      <c r="B3490">
        <v>557.04</v>
      </c>
      <c r="C3490" t="s">
        <v>5067</v>
      </c>
      <c r="D3490">
        <v>13.19</v>
      </c>
      <c r="E3490">
        <v>677</v>
      </c>
      <c r="F3490">
        <v>1</v>
      </c>
      <c r="G3490" s="2">
        <v>44937.384155092594</v>
      </c>
      <c r="H3490" s="2">
        <v>45023.353252314817</v>
      </c>
      <c r="I3490" s="18">
        <v>0.309</v>
      </c>
      <c r="J3490">
        <v>0.14599999999999999</v>
      </c>
      <c r="K3490" t="s">
        <v>46</v>
      </c>
      <c r="L3490" s="34" t="str">
        <f t="shared" si="162"/>
        <v>0-20%</v>
      </c>
      <c r="M3490" t="str">
        <f t="shared" si="163"/>
        <v>0-20%</v>
      </c>
      <c r="N3490">
        <f t="shared" ca="1" si="164"/>
        <v>989</v>
      </c>
    </row>
    <row r="3491" spans="1:14" x14ac:dyDescent="0.25">
      <c r="A3491" t="s">
        <v>7277</v>
      </c>
      <c r="B3491">
        <v>174.05</v>
      </c>
      <c r="C3491" t="s">
        <v>5064</v>
      </c>
      <c r="D3491">
        <v>19.739999999999998</v>
      </c>
      <c r="E3491">
        <v>884</v>
      </c>
      <c r="F3491">
        <v>1</v>
      </c>
      <c r="G3491" s="2">
        <v>45148.895555555559</v>
      </c>
      <c r="H3491" s="2">
        <v>45043.939386574071</v>
      </c>
      <c r="I3491" s="18">
        <v>0.36299999999999999</v>
      </c>
      <c r="J3491">
        <v>0.63400000000000001</v>
      </c>
      <c r="K3491" t="s">
        <v>22</v>
      </c>
      <c r="L3491" s="34" t="str">
        <f t="shared" si="162"/>
        <v>0-20%</v>
      </c>
      <c r="M3491" t="str">
        <f t="shared" si="163"/>
        <v>60-80%</v>
      </c>
      <c r="N3491">
        <f t="shared" ca="1" si="164"/>
        <v>969</v>
      </c>
    </row>
    <row r="3492" spans="1:14" x14ac:dyDescent="0.25">
      <c r="A3492" t="s">
        <v>7278</v>
      </c>
      <c r="B3492">
        <v>162.26</v>
      </c>
      <c r="C3492" t="s">
        <v>5064</v>
      </c>
      <c r="D3492">
        <v>10.37</v>
      </c>
      <c r="E3492">
        <v>707</v>
      </c>
      <c r="F3492">
        <v>1</v>
      </c>
      <c r="G3492" s="2">
        <v>45254.556585648148</v>
      </c>
      <c r="H3492" s="2">
        <v>45790.262858796297</v>
      </c>
      <c r="I3492" s="18">
        <v>0.17299999999999999</v>
      </c>
      <c r="J3492">
        <v>0.216</v>
      </c>
      <c r="K3492" t="s">
        <v>22</v>
      </c>
      <c r="L3492" s="34" t="str">
        <f t="shared" si="162"/>
        <v>0-20%</v>
      </c>
      <c r="M3492" t="str">
        <f t="shared" si="163"/>
        <v>20-40%</v>
      </c>
      <c r="N3492">
        <f t="shared" ca="1" si="164"/>
        <v>222</v>
      </c>
    </row>
    <row r="3493" spans="1:14" x14ac:dyDescent="0.25">
      <c r="A3493" t="s">
        <v>7279</v>
      </c>
      <c r="B3493">
        <v>435.21</v>
      </c>
      <c r="C3493" t="s">
        <v>5066</v>
      </c>
      <c r="D3493">
        <v>9.57</v>
      </c>
      <c r="E3493">
        <v>763</v>
      </c>
      <c r="F3493">
        <v>1</v>
      </c>
      <c r="G3493" s="2">
        <v>45336.997870370367</v>
      </c>
      <c r="H3493" s="2">
        <v>45092.798773148148</v>
      </c>
      <c r="I3493" s="18">
        <v>0.108</v>
      </c>
      <c r="J3493">
        <v>0.26300000000000001</v>
      </c>
      <c r="K3493" t="s">
        <v>41</v>
      </c>
      <c r="L3493" s="34" t="str">
        <f t="shared" si="162"/>
        <v>0-20%</v>
      </c>
      <c r="M3493" t="str">
        <f t="shared" si="163"/>
        <v>20-40%</v>
      </c>
      <c r="N3493">
        <f t="shared" ca="1" si="164"/>
        <v>920</v>
      </c>
    </row>
    <row r="3494" spans="1:14" x14ac:dyDescent="0.25">
      <c r="A3494" t="s">
        <v>7280</v>
      </c>
      <c r="B3494">
        <v>505.06</v>
      </c>
      <c r="C3494" t="s">
        <v>5064</v>
      </c>
      <c r="D3494">
        <v>15.7</v>
      </c>
      <c r="E3494">
        <v>849</v>
      </c>
      <c r="F3494">
        <v>2</v>
      </c>
      <c r="G3494" s="2">
        <v>45113.381331018521</v>
      </c>
      <c r="H3494" s="2">
        <v>45367.457499999997</v>
      </c>
      <c r="I3494" s="18">
        <v>0.308</v>
      </c>
      <c r="J3494">
        <v>0.05</v>
      </c>
      <c r="K3494" t="s">
        <v>89</v>
      </c>
      <c r="L3494" s="34" t="str">
        <f t="shared" si="162"/>
        <v>0-20%</v>
      </c>
      <c r="M3494" t="str">
        <f t="shared" si="163"/>
        <v>0-20%</v>
      </c>
      <c r="N3494">
        <f t="shared" ca="1" si="164"/>
        <v>645</v>
      </c>
    </row>
    <row r="3495" spans="1:14" x14ac:dyDescent="0.25">
      <c r="A3495" t="s">
        <v>7281</v>
      </c>
      <c r="B3495">
        <v>481.2</v>
      </c>
      <c r="C3495" t="s">
        <v>5065</v>
      </c>
      <c r="D3495">
        <v>6.52</v>
      </c>
      <c r="E3495">
        <v>630</v>
      </c>
      <c r="F3495">
        <v>2</v>
      </c>
      <c r="G3495" s="2">
        <v>45785.838483796288</v>
      </c>
      <c r="H3495" s="2">
        <v>45488.297025462962</v>
      </c>
      <c r="I3495" s="18">
        <v>0.32300000000000001</v>
      </c>
      <c r="J3495">
        <v>0.375</v>
      </c>
      <c r="K3495" t="s">
        <v>58</v>
      </c>
      <c r="L3495" s="34" t="str">
        <f t="shared" si="162"/>
        <v>0-20%</v>
      </c>
      <c r="M3495" t="str">
        <f t="shared" si="163"/>
        <v>20-40%</v>
      </c>
      <c r="N3495">
        <f t="shared" ca="1" si="164"/>
        <v>524</v>
      </c>
    </row>
    <row r="3496" spans="1:14" x14ac:dyDescent="0.25">
      <c r="A3496" t="s">
        <v>7282</v>
      </c>
      <c r="B3496">
        <v>2022.58</v>
      </c>
      <c r="C3496" t="s">
        <v>5064</v>
      </c>
      <c r="D3496">
        <v>20.13</v>
      </c>
      <c r="E3496">
        <v>780</v>
      </c>
      <c r="F3496">
        <v>4</v>
      </c>
      <c r="G3496" s="2">
        <v>45590.601701388892</v>
      </c>
      <c r="H3496" s="2">
        <v>45796.389178240737</v>
      </c>
      <c r="I3496" s="18">
        <v>0.63100000000000001</v>
      </c>
      <c r="J3496">
        <v>0.68500000000000005</v>
      </c>
      <c r="K3496" t="s">
        <v>86</v>
      </c>
      <c r="L3496" s="34" t="str">
        <f t="shared" si="162"/>
        <v>20-40%</v>
      </c>
      <c r="M3496" t="str">
        <f t="shared" si="163"/>
        <v>60-80%</v>
      </c>
      <c r="N3496">
        <f t="shared" ca="1" si="164"/>
        <v>216</v>
      </c>
    </row>
    <row r="3497" spans="1:14" x14ac:dyDescent="0.25">
      <c r="A3497" t="s">
        <v>7283</v>
      </c>
      <c r="B3497">
        <v>1396.64</v>
      </c>
      <c r="C3497" t="s">
        <v>5064</v>
      </c>
      <c r="D3497">
        <v>3.77</v>
      </c>
      <c r="E3497">
        <v>625</v>
      </c>
      <c r="F3497">
        <v>2</v>
      </c>
      <c r="G3497" s="2">
        <v>45479.431921296287</v>
      </c>
      <c r="H3497" s="2">
        <v>46027.273321759261</v>
      </c>
      <c r="I3497" s="18">
        <v>0.17299999999999999</v>
      </c>
      <c r="J3497">
        <v>0.104</v>
      </c>
      <c r="K3497" t="s">
        <v>41</v>
      </c>
      <c r="L3497" s="34" t="str">
        <f t="shared" si="162"/>
        <v>0-20%</v>
      </c>
      <c r="M3497" t="str">
        <f t="shared" si="163"/>
        <v>0-20%</v>
      </c>
      <c r="N3497">
        <f t="shared" ca="1" si="164"/>
        <v>0</v>
      </c>
    </row>
    <row r="3498" spans="1:14" x14ac:dyDescent="0.25">
      <c r="A3498" t="s">
        <v>7284</v>
      </c>
      <c r="B3498">
        <v>1723.66</v>
      </c>
      <c r="C3498" t="s">
        <v>5064</v>
      </c>
      <c r="D3498">
        <v>1.94</v>
      </c>
      <c r="E3498">
        <v>570</v>
      </c>
      <c r="F3498">
        <v>3</v>
      </c>
      <c r="G3498" s="2">
        <v>45510.924583333333</v>
      </c>
      <c r="H3498" s="2">
        <v>45519.636574074073</v>
      </c>
      <c r="I3498" s="18">
        <v>0.16300000000000001</v>
      </c>
      <c r="J3498">
        <v>0.45600000000000002</v>
      </c>
      <c r="K3498" t="s">
        <v>35</v>
      </c>
      <c r="L3498" s="34" t="str">
        <f t="shared" si="162"/>
        <v>0-20%</v>
      </c>
      <c r="M3498" t="str">
        <f t="shared" si="163"/>
        <v>40-60%</v>
      </c>
      <c r="N3498">
        <f t="shared" ca="1" si="164"/>
        <v>493</v>
      </c>
    </row>
    <row r="3499" spans="1:14" x14ac:dyDescent="0.25">
      <c r="A3499" t="s">
        <v>7285</v>
      </c>
      <c r="B3499">
        <v>5540.17</v>
      </c>
      <c r="C3499" t="s">
        <v>5067</v>
      </c>
      <c r="D3499">
        <v>13.98</v>
      </c>
      <c r="E3499">
        <v>434</v>
      </c>
      <c r="F3499">
        <v>2</v>
      </c>
      <c r="G3499" s="2">
        <v>45418.380046296297</v>
      </c>
      <c r="H3499" s="2">
        <v>45685.051446759258</v>
      </c>
      <c r="I3499" s="18">
        <v>0.51600000000000001</v>
      </c>
      <c r="J3499">
        <v>0.42399999999999999</v>
      </c>
      <c r="K3499" t="s">
        <v>35</v>
      </c>
      <c r="L3499" s="34" t="str">
        <f t="shared" si="162"/>
        <v>0-20%</v>
      </c>
      <c r="M3499" t="str">
        <f t="shared" si="163"/>
        <v>40-60%</v>
      </c>
      <c r="N3499">
        <f t="shared" ca="1" si="164"/>
        <v>327</v>
      </c>
    </row>
    <row r="3500" spans="1:14" x14ac:dyDescent="0.25">
      <c r="A3500" t="s">
        <v>7286</v>
      </c>
      <c r="B3500">
        <v>387.1</v>
      </c>
      <c r="C3500" t="s">
        <v>5065</v>
      </c>
      <c r="D3500">
        <v>20.8</v>
      </c>
      <c r="E3500">
        <v>795</v>
      </c>
      <c r="F3500">
        <v>2</v>
      </c>
      <c r="G3500" s="2">
        <v>45947.331412037027</v>
      </c>
      <c r="H3500" s="2">
        <v>45613.266412037039</v>
      </c>
      <c r="I3500" s="18">
        <v>0.188</v>
      </c>
      <c r="J3500">
        <v>0.46400000000000002</v>
      </c>
      <c r="K3500" t="s">
        <v>64</v>
      </c>
      <c r="L3500" s="34" t="str">
        <f t="shared" si="162"/>
        <v>20-40%</v>
      </c>
      <c r="M3500" t="str">
        <f t="shared" si="163"/>
        <v>40-60%</v>
      </c>
      <c r="N3500">
        <f t="shared" ca="1" si="164"/>
        <v>399</v>
      </c>
    </row>
    <row r="3501" spans="1:14" x14ac:dyDescent="0.25">
      <c r="A3501" t="s">
        <v>7287</v>
      </c>
      <c r="B3501">
        <v>338.72</v>
      </c>
      <c r="C3501" t="s">
        <v>5064</v>
      </c>
      <c r="D3501">
        <v>9.18</v>
      </c>
      <c r="E3501">
        <v>666</v>
      </c>
      <c r="F3501">
        <v>3</v>
      </c>
      <c r="G3501" s="2">
        <v>45461.434282407397</v>
      </c>
      <c r="H3501" s="2">
        <v>45605.051527777781</v>
      </c>
      <c r="I3501" s="18">
        <v>0.35799999999999998</v>
      </c>
      <c r="J3501">
        <v>0.33700000000000002</v>
      </c>
      <c r="K3501" t="s">
        <v>28</v>
      </c>
      <c r="L3501" s="34" t="str">
        <f t="shared" si="162"/>
        <v>0-20%</v>
      </c>
      <c r="M3501" t="str">
        <f t="shared" si="163"/>
        <v>20-40%</v>
      </c>
      <c r="N3501">
        <f t="shared" ca="1" si="164"/>
        <v>407</v>
      </c>
    </row>
    <row r="3502" spans="1:14" x14ac:dyDescent="0.25">
      <c r="A3502" t="s">
        <v>7288</v>
      </c>
      <c r="B3502">
        <v>5903.86</v>
      </c>
      <c r="C3502" t="s">
        <v>5066</v>
      </c>
      <c r="D3502">
        <v>14.31</v>
      </c>
      <c r="E3502">
        <v>321</v>
      </c>
      <c r="F3502">
        <v>2</v>
      </c>
      <c r="G3502" s="2">
        <v>45720.119733796288</v>
      </c>
      <c r="H3502" s="2">
        <v>45814.749618055554</v>
      </c>
      <c r="I3502" s="18">
        <v>0.52200000000000002</v>
      </c>
      <c r="J3502">
        <v>0.501</v>
      </c>
      <c r="K3502" t="s">
        <v>86</v>
      </c>
      <c r="L3502" s="34" t="str">
        <f t="shared" si="162"/>
        <v>0-20%</v>
      </c>
      <c r="M3502" t="str">
        <f t="shared" si="163"/>
        <v>40-60%</v>
      </c>
      <c r="N3502">
        <f t="shared" ca="1" si="164"/>
        <v>198</v>
      </c>
    </row>
    <row r="3503" spans="1:14" x14ac:dyDescent="0.25">
      <c r="A3503" t="s">
        <v>7289</v>
      </c>
      <c r="B3503">
        <v>156.22999999999999</v>
      </c>
      <c r="C3503" t="s">
        <v>5064</v>
      </c>
      <c r="D3503">
        <v>9.81</v>
      </c>
      <c r="E3503">
        <v>618</v>
      </c>
      <c r="F3503">
        <v>0</v>
      </c>
      <c r="G3503" s="2">
        <v>45657.492326388892</v>
      </c>
      <c r="H3503" s="2">
        <v>45450.059629629628</v>
      </c>
      <c r="I3503" s="18">
        <v>0.53300000000000003</v>
      </c>
      <c r="J3503">
        <v>0.55000000000000004</v>
      </c>
      <c r="K3503" t="s">
        <v>17</v>
      </c>
      <c r="L3503" s="34" t="str">
        <f t="shared" si="162"/>
        <v>0-20%</v>
      </c>
      <c r="M3503" t="str">
        <f t="shared" si="163"/>
        <v>40-60%</v>
      </c>
      <c r="N3503">
        <f t="shared" ca="1" si="164"/>
        <v>562</v>
      </c>
    </row>
    <row r="3504" spans="1:14" x14ac:dyDescent="0.25">
      <c r="A3504" t="s">
        <v>7290</v>
      </c>
      <c r="B3504">
        <v>245.91</v>
      </c>
      <c r="C3504" t="s">
        <v>5066</v>
      </c>
      <c r="D3504">
        <v>46.82</v>
      </c>
      <c r="E3504">
        <v>300</v>
      </c>
      <c r="F3504">
        <v>2</v>
      </c>
      <c r="G3504" s="2">
        <v>45780.866828703707</v>
      </c>
      <c r="H3504" s="2">
        <v>45757.352349537039</v>
      </c>
      <c r="I3504" s="18">
        <v>0.46600000000000003</v>
      </c>
      <c r="J3504">
        <v>0.47099999999999997</v>
      </c>
      <c r="K3504" t="s">
        <v>52</v>
      </c>
      <c r="L3504" s="34" t="str">
        <f t="shared" si="162"/>
        <v>40-60%</v>
      </c>
      <c r="M3504" t="str">
        <f t="shared" si="163"/>
        <v>40-60%</v>
      </c>
      <c r="N3504">
        <f t="shared" ca="1" si="164"/>
        <v>255</v>
      </c>
    </row>
    <row r="3505" spans="1:14" x14ac:dyDescent="0.25">
      <c r="A3505" t="s">
        <v>7291</v>
      </c>
      <c r="B3505">
        <v>1117.8699999999999</v>
      </c>
      <c r="C3505" t="s">
        <v>5064</v>
      </c>
      <c r="D3505">
        <v>34.99</v>
      </c>
      <c r="E3505">
        <v>431</v>
      </c>
      <c r="F3505">
        <v>3</v>
      </c>
      <c r="G3505" s="2">
        <v>45549.981689814813</v>
      </c>
      <c r="H3505" s="2">
        <v>45358.624849537038</v>
      </c>
      <c r="I3505" s="18">
        <v>0.24099999999999999</v>
      </c>
      <c r="J3505">
        <v>0.34300000000000003</v>
      </c>
      <c r="K3505" t="s">
        <v>64</v>
      </c>
      <c r="L3505" s="34" t="str">
        <f t="shared" si="162"/>
        <v>20-40%</v>
      </c>
      <c r="M3505" t="str">
        <f t="shared" si="163"/>
        <v>20-40%</v>
      </c>
      <c r="N3505">
        <f t="shared" ca="1" si="164"/>
        <v>654</v>
      </c>
    </row>
    <row r="3506" spans="1:14" x14ac:dyDescent="0.25">
      <c r="A3506" t="s">
        <v>7292</v>
      </c>
      <c r="B3506">
        <v>756.63</v>
      </c>
      <c r="C3506" t="s">
        <v>5067</v>
      </c>
      <c r="D3506">
        <v>21.13</v>
      </c>
      <c r="E3506">
        <v>422</v>
      </c>
      <c r="F3506">
        <v>2</v>
      </c>
      <c r="G3506" s="2">
        <v>45608.63958333333</v>
      </c>
      <c r="H3506" s="2">
        <v>45430.602812500001</v>
      </c>
      <c r="I3506" s="18">
        <v>0.31</v>
      </c>
      <c r="J3506">
        <v>0.17499999999999999</v>
      </c>
      <c r="K3506" t="s">
        <v>71</v>
      </c>
      <c r="L3506" s="34" t="str">
        <f t="shared" si="162"/>
        <v>20-40%</v>
      </c>
      <c r="M3506" t="str">
        <f t="shared" si="163"/>
        <v>0-20%</v>
      </c>
      <c r="N3506">
        <f t="shared" ca="1" si="164"/>
        <v>582</v>
      </c>
    </row>
    <row r="3507" spans="1:14" x14ac:dyDescent="0.25">
      <c r="A3507" t="s">
        <v>7293</v>
      </c>
      <c r="B3507">
        <v>156.99</v>
      </c>
      <c r="C3507" t="s">
        <v>5064</v>
      </c>
      <c r="D3507">
        <v>1.32</v>
      </c>
      <c r="E3507">
        <v>754</v>
      </c>
      <c r="F3507">
        <v>1</v>
      </c>
      <c r="G3507" s="2">
        <v>45493.941331018519</v>
      </c>
      <c r="H3507" s="2">
        <v>45903.861967592587</v>
      </c>
      <c r="I3507" s="18">
        <v>0.152</v>
      </c>
      <c r="J3507">
        <v>0.626</v>
      </c>
      <c r="K3507" t="s">
        <v>41</v>
      </c>
      <c r="L3507" s="34" t="str">
        <f t="shared" si="162"/>
        <v>0-20%</v>
      </c>
      <c r="M3507" t="str">
        <f t="shared" si="163"/>
        <v>60-80%</v>
      </c>
      <c r="N3507">
        <f t="shared" ca="1" si="164"/>
        <v>109</v>
      </c>
    </row>
    <row r="3508" spans="1:14" x14ac:dyDescent="0.25">
      <c r="A3508" t="s">
        <v>7294</v>
      </c>
      <c r="B3508">
        <v>556.27</v>
      </c>
      <c r="C3508" t="s">
        <v>5064</v>
      </c>
      <c r="D3508">
        <v>13.48</v>
      </c>
      <c r="E3508">
        <v>532</v>
      </c>
      <c r="F3508">
        <v>2</v>
      </c>
      <c r="G3508" s="2">
        <v>45084.501631944448</v>
      </c>
      <c r="H3508" s="2">
        <v>45092.054675925923</v>
      </c>
      <c r="I3508" s="18">
        <v>0.38200000000000001</v>
      </c>
      <c r="J3508">
        <v>0.55100000000000005</v>
      </c>
      <c r="K3508" t="s">
        <v>35</v>
      </c>
      <c r="L3508" s="34" t="str">
        <f t="shared" si="162"/>
        <v>0-20%</v>
      </c>
      <c r="M3508" t="str">
        <f t="shared" si="163"/>
        <v>40-60%</v>
      </c>
      <c r="N3508">
        <f t="shared" ca="1" si="164"/>
        <v>920</v>
      </c>
    </row>
    <row r="3509" spans="1:14" x14ac:dyDescent="0.25">
      <c r="A3509" t="s">
        <v>7295</v>
      </c>
      <c r="B3509">
        <v>1091.0899999999999</v>
      </c>
      <c r="C3509" t="s">
        <v>5065</v>
      </c>
      <c r="D3509">
        <v>26.26</v>
      </c>
      <c r="E3509">
        <v>434</v>
      </c>
      <c r="F3509">
        <v>0</v>
      </c>
      <c r="G3509" s="2">
        <v>45245.073159722233</v>
      </c>
      <c r="H3509" s="2">
        <v>45773.127430555563</v>
      </c>
      <c r="I3509" s="18">
        <v>0.224</v>
      </c>
      <c r="J3509">
        <v>0.42499999999999999</v>
      </c>
      <c r="K3509" t="s">
        <v>64</v>
      </c>
      <c r="L3509" s="34" t="str">
        <f t="shared" si="162"/>
        <v>20-40%</v>
      </c>
      <c r="M3509" t="str">
        <f t="shared" si="163"/>
        <v>40-60%</v>
      </c>
      <c r="N3509">
        <f t="shared" ca="1" si="164"/>
        <v>239</v>
      </c>
    </row>
    <row r="3510" spans="1:14" x14ac:dyDescent="0.25">
      <c r="A3510" t="s">
        <v>7296</v>
      </c>
      <c r="B3510">
        <v>2216.16</v>
      </c>
      <c r="C3510" t="s">
        <v>5065</v>
      </c>
      <c r="D3510">
        <v>4.24</v>
      </c>
      <c r="E3510">
        <v>781</v>
      </c>
      <c r="F3510">
        <v>1</v>
      </c>
      <c r="G3510" s="2">
        <v>44973.472002314818</v>
      </c>
      <c r="H3510" s="2">
        <v>45170.677430555559</v>
      </c>
      <c r="I3510" s="18">
        <v>0.20300000000000001</v>
      </c>
      <c r="J3510">
        <v>0.23699999999999999</v>
      </c>
      <c r="K3510" t="s">
        <v>35</v>
      </c>
      <c r="L3510" s="34" t="str">
        <f t="shared" si="162"/>
        <v>0-20%</v>
      </c>
      <c r="M3510" t="str">
        <f t="shared" si="163"/>
        <v>20-40%</v>
      </c>
      <c r="N3510">
        <f t="shared" ca="1" si="164"/>
        <v>842</v>
      </c>
    </row>
    <row r="3511" spans="1:14" x14ac:dyDescent="0.25">
      <c r="A3511" t="s">
        <v>7297</v>
      </c>
      <c r="B3511">
        <v>3031.67</v>
      </c>
      <c r="C3511" t="s">
        <v>5064</v>
      </c>
      <c r="D3511">
        <v>49.91</v>
      </c>
      <c r="E3511">
        <v>310</v>
      </c>
      <c r="F3511">
        <v>5</v>
      </c>
      <c r="G3511" s="2">
        <v>45112.985393518517</v>
      </c>
      <c r="H3511" s="2">
        <v>45421.192928240736</v>
      </c>
      <c r="I3511" s="18">
        <v>0.316</v>
      </c>
      <c r="J3511">
        <v>0.11600000000000001</v>
      </c>
      <c r="K3511" t="s">
        <v>32</v>
      </c>
      <c r="L3511" s="34" t="str">
        <f t="shared" si="162"/>
        <v>40-60%</v>
      </c>
      <c r="M3511" t="str">
        <f t="shared" si="163"/>
        <v>0-20%</v>
      </c>
      <c r="N3511">
        <f t="shared" ca="1" si="164"/>
        <v>591</v>
      </c>
    </row>
    <row r="3512" spans="1:14" x14ac:dyDescent="0.25">
      <c r="A3512" t="s">
        <v>7298</v>
      </c>
      <c r="B3512">
        <v>645.11</v>
      </c>
      <c r="C3512" t="s">
        <v>5066</v>
      </c>
      <c r="D3512">
        <v>7.92</v>
      </c>
      <c r="E3512">
        <v>893</v>
      </c>
      <c r="F3512">
        <v>1</v>
      </c>
      <c r="G3512" s="2">
        <v>44976.711481481478</v>
      </c>
      <c r="H3512" s="2">
        <v>45436.892500000002</v>
      </c>
      <c r="I3512" s="18">
        <v>7.0000000000000007E-2</v>
      </c>
      <c r="J3512">
        <v>0.114</v>
      </c>
      <c r="K3512" t="s">
        <v>64</v>
      </c>
      <c r="L3512" s="34" t="str">
        <f t="shared" si="162"/>
        <v>0-20%</v>
      </c>
      <c r="M3512" t="str">
        <f t="shared" si="163"/>
        <v>0-20%</v>
      </c>
      <c r="N3512">
        <f t="shared" ca="1" si="164"/>
        <v>576</v>
      </c>
    </row>
    <row r="3513" spans="1:14" x14ac:dyDescent="0.25">
      <c r="A3513" t="s">
        <v>7299</v>
      </c>
      <c r="B3513">
        <v>466.8</v>
      </c>
      <c r="C3513" t="s">
        <v>5066</v>
      </c>
      <c r="D3513">
        <v>30.85</v>
      </c>
      <c r="E3513">
        <v>741</v>
      </c>
      <c r="F3513">
        <v>2</v>
      </c>
      <c r="G3513" s="2">
        <v>45506.360439814824</v>
      </c>
      <c r="H3513" s="2">
        <v>45277.183912037042</v>
      </c>
      <c r="I3513" s="18">
        <v>0.17399999999999999</v>
      </c>
      <c r="J3513">
        <v>0.28100000000000003</v>
      </c>
      <c r="K3513" t="s">
        <v>39</v>
      </c>
      <c r="L3513" s="34" t="str">
        <f t="shared" si="162"/>
        <v>20-40%</v>
      </c>
      <c r="M3513" t="str">
        <f t="shared" si="163"/>
        <v>20-40%</v>
      </c>
      <c r="N3513">
        <f t="shared" ca="1" si="164"/>
        <v>735</v>
      </c>
    </row>
    <row r="3514" spans="1:14" x14ac:dyDescent="0.25">
      <c r="A3514" t="s">
        <v>7300</v>
      </c>
      <c r="B3514">
        <v>1009.5</v>
      </c>
      <c r="C3514" t="s">
        <v>5066</v>
      </c>
      <c r="D3514">
        <v>1.33</v>
      </c>
      <c r="E3514">
        <v>572</v>
      </c>
      <c r="F3514">
        <v>2</v>
      </c>
      <c r="G3514" s="2">
        <v>45099.001898148148</v>
      </c>
      <c r="H3514" s="2">
        <v>45427.441863425927</v>
      </c>
      <c r="I3514" s="18">
        <v>2.3E-2</v>
      </c>
      <c r="J3514">
        <v>6.4000000000000001E-2</v>
      </c>
      <c r="K3514" t="s">
        <v>35</v>
      </c>
      <c r="L3514" s="34" t="str">
        <f t="shared" si="162"/>
        <v>0-20%</v>
      </c>
      <c r="M3514" t="str">
        <f t="shared" si="163"/>
        <v>0-20%</v>
      </c>
      <c r="N3514">
        <f t="shared" ca="1" si="164"/>
        <v>585</v>
      </c>
    </row>
    <row r="3515" spans="1:14" x14ac:dyDescent="0.25">
      <c r="A3515" t="s">
        <v>7301</v>
      </c>
      <c r="B3515">
        <v>94.28</v>
      </c>
      <c r="C3515" t="s">
        <v>5064</v>
      </c>
      <c r="D3515">
        <v>13.87</v>
      </c>
      <c r="E3515">
        <v>699</v>
      </c>
      <c r="F3515">
        <v>0</v>
      </c>
      <c r="G3515" s="2">
        <v>45953.443518518521</v>
      </c>
      <c r="H3515" s="2">
        <v>45508.567442129628</v>
      </c>
      <c r="I3515" s="18">
        <v>0.26500000000000001</v>
      </c>
      <c r="J3515">
        <v>0.42599999999999999</v>
      </c>
      <c r="K3515" t="s">
        <v>50</v>
      </c>
      <c r="L3515" s="34" t="str">
        <f t="shared" si="162"/>
        <v>0-20%</v>
      </c>
      <c r="M3515" t="str">
        <f t="shared" si="163"/>
        <v>40-60%</v>
      </c>
      <c r="N3515">
        <f t="shared" ca="1" si="164"/>
        <v>504</v>
      </c>
    </row>
    <row r="3516" spans="1:14" x14ac:dyDescent="0.25">
      <c r="A3516" t="s">
        <v>7302</v>
      </c>
      <c r="B3516">
        <v>198</v>
      </c>
      <c r="C3516" t="s">
        <v>5064</v>
      </c>
      <c r="D3516">
        <v>12.8</v>
      </c>
      <c r="E3516">
        <v>702</v>
      </c>
      <c r="F3516">
        <v>4</v>
      </c>
      <c r="G3516" s="2">
        <v>45013.617256944453</v>
      </c>
      <c r="H3516" s="2">
        <v>45647.18545138889</v>
      </c>
      <c r="I3516" s="18">
        <v>4.1000000000000002E-2</v>
      </c>
      <c r="J3516">
        <v>0.35599999999999998</v>
      </c>
      <c r="K3516" t="s">
        <v>22</v>
      </c>
      <c r="L3516" s="34" t="str">
        <f t="shared" si="162"/>
        <v>0-20%</v>
      </c>
      <c r="M3516" t="str">
        <f t="shared" si="163"/>
        <v>20-40%</v>
      </c>
      <c r="N3516">
        <f t="shared" ca="1" si="164"/>
        <v>365</v>
      </c>
    </row>
    <row r="3517" spans="1:14" x14ac:dyDescent="0.25">
      <c r="A3517" t="s">
        <v>7303</v>
      </c>
      <c r="B3517">
        <v>376.93</v>
      </c>
      <c r="C3517" t="s">
        <v>5065</v>
      </c>
      <c r="D3517">
        <v>18.68</v>
      </c>
      <c r="E3517">
        <v>792</v>
      </c>
      <c r="F3517">
        <v>2</v>
      </c>
      <c r="G3517" s="2">
        <v>45277.490636574083</v>
      </c>
      <c r="H3517" s="2">
        <v>45828.657106481478</v>
      </c>
      <c r="I3517" s="18">
        <v>0.50900000000000001</v>
      </c>
      <c r="J3517">
        <v>0.314</v>
      </c>
      <c r="K3517" t="s">
        <v>22</v>
      </c>
      <c r="L3517" s="34" t="str">
        <f t="shared" si="162"/>
        <v>0-20%</v>
      </c>
      <c r="M3517" t="str">
        <f t="shared" si="163"/>
        <v>20-40%</v>
      </c>
      <c r="N3517">
        <f t="shared" ca="1" si="164"/>
        <v>184</v>
      </c>
    </row>
    <row r="3518" spans="1:14" x14ac:dyDescent="0.25">
      <c r="A3518" t="s">
        <v>7304</v>
      </c>
      <c r="B3518">
        <v>619.22</v>
      </c>
      <c r="C3518" t="s">
        <v>5065</v>
      </c>
      <c r="D3518">
        <v>19.07</v>
      </c>
      <c r="E3518">
        <v>578</v>
      </c>
      <c r="F3518">
        <v>2</v>
      </c>
      <c r="G3518" s="2">
        <v>45162.887685185182</v>
      </c>
      <c r="H3518" s="2">
        <v>45268.21979166667</v>
      </c>
      <c r="I3518" s="18">
        <v>0.129</v>
      </c>
      <c r="J3518">
        <v>0.2</v>
      </c>
      <c r="K3518" t="s">
        <v>41</v>
      </c>
      <c r="L3518" s="34" t="str">
        <f t="shared" si="162"/>
        <v>0-20%</v>
      </c>
      <c r="M3518" t="str">
        <f t="shared" si="163"/>
        <v>0-20%</v>
      </c>
      <c r="N3518">
        <f t="shared" ca="1" si="164"/>
        <v>744</v>
      </c>
    </row>
    <row r="3519" spans="1:14" x14ac:dyDescent="0.25">
      <c r="A3519" t="s">
        <v>7305</v>
      </c>
      <c r="B3519">
        <v>160.74</v>
      </c>
      <c r="C3519" t="s">
        <v>5064</v>
      </c>
      <c r="D3519">
        <v>4.38</v>
      </c>
      <c r="E3519">
        <v>693</v>
      </c>
      <c r="F3519">
        <v>4</v>
      </c>
      <c r="G3519" s="2">
        <v>45464.856238425928</v>
      </c>
      <c r="H3519" s="2">
        <v>45207.509895833333</v>
      </c>
      <c r="I3519" s="18">
        <v>0.224</v>
      </c>
      <c r="J3519">
        <v>0.34499999999999997</v>
      </c>
      <c r="K3519" t="s">
        <v>39</v>
      </c>
      <c r="L3519" s="34" t="str">
        <f t="shared" si="162"/>
        <v>0-20%</v>
      </c>
      <c r="M3519" t="str">
        <f t="shared" si="163"/>
        <v>20-40%</v>
      </c>
      <c r="N3519">
        <f t="shared" ca="1" si="164"/>
        <v>805</v>
      </c>
    </row>
    <row r="3520" spans="1:14" x14ac:dyDescent="0.25">
      <c r="A3520" t="s">
        <v>7306</v>
      </c>
      <c r="B3520">
        <v>1039.05</v>
      </c>
      <c r="C3520" t="s">
        <v>5064</v>
      </c>
      <c r="D3520">
        <v>21.48</v>
      </c>
      <c r="E3520">
        <v>334</v>
      </c>
      <c r="F3520">
        <v>1</v>
      </c>
      <c r="G3520" s="2">
        <v>45206.380925925929</v>
      </c>
      <c r="H3520" s="2">
        <v>45733.878692129627</v>
      </c>
      <c r="I3520" s="18">
        <v>0.224</v>
      </c>
      <c r="J3520">
        <v>0.13</v>
      </c>
      <c r="K3520" t="s">
        <v>50</v>
      </c>
      <c r="L3520" s="34" t="str">
        <f t="shared" si="162"/>
        <v>20-40%</v>
      </c>
      <c r="M3520" t="str">
        <f t="shared" si="163"/>
        <v>0-20%</v>
      </c>
      <c r="N3520">
        <f t="shared" ca="1" si="164"/>
        <v>279</v>
      </c>
    </row>
    <row r="3521" spans="1:14" x14ac:dyDescent="0.25">
      <c r="A3521" t="s">
        <v>7307</v>
      </c>
      <c r="B3521">
        <v>129</v>
      </c>
      <c r="C3521" t="s">
        <v>5067</v>
      </c>
      <c r="D3521">
        <v>16.489999999999998</v>
      </c>
      <c r="E3521">
        <v>811</v>
      </c>
      <c r="F3521">
        <v>1</v>
      </c>
      <c r="G3521" s="2">
        <v>44962.614803240736</v>
      </c>
      <c r="H3521" s="2">
        <v>45145.635023148148</v>
      </c>
      <c r="I3521" s="18">
        <v>0.20699999999999999</v>
      </c>
      <c r="J3521">
        <v>0.63800000000000001</v>
      </c>
      <c r="K3521" t="s">
        <v>32</v>
      </c>
      <c r="L3521" s="34" t="str">
        <f t="shared" si="162"/>
        <v>0-20%</v>
      </c>
      <c r="M3521" t="str">
        <f t="shared" si="163"/>
        <v>60-80%</v>
      </c>
      <c r="N3521">
        <f t="shared" ca="1" si="164"/>
        <v>867</v>
      </c>
    </row>
    <row r="3522" spans="1:14" x14ac:dyDescent="0.25">
      <c r="A3522" t="s">
        <v>7308</v>
      </c>
      <c r="B3522">
        <v>3249.89</v>
      </c>
      <c r="C3522" t="s">
        <v>5064</v>
      </c>
      <c r="D3522">
        <v>14.23</v>
      </c>
      <c r="E3522">
        <v>605</v>
      </c>
      <c r="F3522">
        <v>1</v>
      </c>
      <c r="G3522" s="2">
        <v>45007.852326388893</v>
      </c>
      <c r="H3522" s="2">
        <v>45706.96769675926</v>
      </c>
      <c r="I3522" s="18">
        <v>9.9000000000000005E-2</v>
      </c>
      <c r="J3522">
        <v>0.18099999999999999</v>
      </c>
      <c r="K3522" t="s">
        <v>61</v>
      </c>
      <c r="L3522" s="34" t="str">
        <f t="shared" si="162"/>
        <v>0-20%</v>
      </c>
      <c r="M3522" t="str">
        <f t="shared" si="163"/>
        <v>0-20%</v>
      </c>
      <c r="N3522">
        <f t="shared" ca="1" si="164"/>
        <v>306</v>
      </c>
    </row>
    <row r="3523" spans="1:14" x14ac:dyDescent="0.25">
      <c r="A3523" t="s">
        <v>7309</v>
      </c>
      <c r="B3523">
        <v>1829.22</v>
      </c>
      <c r="C3523" t="s">
        <v>5066</v>
      </c>
      <c r="D3523">
        <v>19.559999999999999</v>
      </c>
      <c r="E3523">
        <v>811</v>
      </c>
      <c r="F3523">
        <v>3</v>
      </c>
      <c r="G3523" s="2">
        <v>45914.755428240736</v>
      </c>
      <c r="H3523" s="2">
        <v>45452.247777777768</v>
      </c>
      <c r="I3523" s="18">
        <v>0.28299999999999997</v>
      </c>
      <c r="J3523">
        <v>0.25600000000000001</v>
      </c>
      <c r="K3523" t="s">
        <v>54</v>
      </c>
      <c r="L3523" s="34" t="str">
        <f t="shared" ref="L3523:L3586" si="165">IF(D3523 / 100 &lt;= 0.2,"0-20%",
IF(D3523 / 100 &lt;= 0.4,"20-40%",
IF(D3523 / 100 &lt;=0.6,"40-60%",
IF(D3523 / 100 &lt;= 0.8,"60-80%","&gt;80%"))))</f>
        <v>0-20%</v>
      </c>
      <c r="M3523" t="str">
        <f t="shared" ref="M3523:M3586" si="166">IF(J3523 &lt;= 0.2,"0-20%",
IF(J3523 &lt;= 0.4,"20-40%",
IF(J3523 &lt;=0.6,"40-60%",
IF(J3523 &lt;= 0.8,"60-80%","&gt;80%"))))</f>
        <v>20-40%</v>
      </c>
      <c r="N3523">
        <f t="shared" ref="N3523:N3586" ca="1" si="167">IF(_xlfn.DAYS(TODAY(),H3523) &gt; 0, _xlfn.DAYS(TODAY(),H3523), 0)</f>
        <v>560</v>
      </c>
    </row>
    <row r="3524" spans="1:14" x14ac:dyDescent="0.25">
      <c r="A3524" t="s">
        <v>7310</v>
      </c>
      <c r="B3524">
        <v>2976.17</v>
      </c>
      <c r="C3524" t="s">
        <v>5065</v>
      </c>
      <c r="D3524">
        <v>30.55</v>
      </c>
      <c r="E3524">
        <v>851</v>
      </c>
      <c r="F3524">
        <v>1</v>
      </c>
      <c r="G3524" s="2">
        <v>45142.310162037043</v>
      </c>
      <c r="H3524" s="2">
        <v>45569.827905092592</v>
      </c>
      <c r="I3524" s="18">
        <v>0.15</v>
      </c>
      <c r="J3524">
        <v>0.378</v>
      </c>
      <c r="K3524" t="s">
        <v>46</v>
      </c>
      <c r="L3524" s="34" t="str">
        <f t="shared" si="165"/>
        <v>20-40%</v>
      </c>
      <c r="M3524" t="str">
        <f t="shared" si="166"/>
        <v>20-40%</v>
      </c>
      <c r="N3524">
        <f t="shared" ca="1" si="167"/>
        <v>443</v>
      </c>
    </row>
    <row r="3525" spans="1:14" x14ac:dyDescent="0.25">
      <c r="A3525" t="s">
        <v>7311</v>
      </c>
      <c r="B3525">
        <v>2024.52</v>
      </c>
      <c r="C3525" t="s">
        <v>5064</v>
      </c>
      <c r="D3525">
        <v>5.8</v>
      </c>
      <c r="E3525">
        <v>759</v>
      </c>
      <c r="F3525">
        <v>1</v>
      </c>
      <c r="G3525" s="2">
        <v>45113.768321759257</v>
      </c>
      <c r="H3525" s="2">
        <v>45281.092847222222</v>
      </c>
      <c r="I3525" s="18">
        <v>0.155</v>
      </c>
      <c r="J3525">
        <v>0.253</v>
      </c>
      <c r="K3525" t="s">
        <v>66</v>
      </c>
      <c r="L3525" s="34" t="str">
        <f t="shared" si="165"/>
        <v>0-20%</v>
      </c>
      <c r="M3525" t="str">
        <f t="shared" si="166"/>
        <v>20-40%</v>
      </c>
      <c r="N3525">
        <f t="shared" ca="1" si="167"/>
        <v>731</v>
      </c>
    </row>
    <row r="3526" spans="1:14" x14ac:dyDescent="0.25">
      <c r="A3526" t="s">
        <v>7312</v>
      </c>
      <c r="B3526">
        <v>149.1</v>
      </c>
      <c r="C3526" t="s">
        <v>5066</v>
      </c>
      <c r="D3526">
        <v>27.18</v>
      </c>
      <c r="E3526">
        <v>712</v>
      </c>
      <c r="F3526">
        <v>1</v>
      </c>
      <c r="G3526" s="2">
        <v>45201.955104166656</v>
      </c>
      <c r="H3526" s="2">
        <v>45441.36917824074</v>
      </c>
      <c r="I3526" s="18">
        <v>0.16500000000000001</v>
      </c>
      <c r="J3526">
        <v>0.47699999999999998</v>
      </c>
      <c r="K3526" t="s">
        <v>71</v>
      </c>
      <c r="L3526" s="34" t="str">
        <f t="shared" si="165"/>
        <v>20-40%</v>
      </c>
      <c r="M3526" t="str">
        <f t="shared" si="166"/>
        <v>40-60%</v>
      </c>
      <c r="N3526">
        <f t="shared" ca="1" si="167"/>
        <v>571</v>
      </c>
    </row>
    <row r="3527" spans="1:14" x14ac:dyDescent="0.25">
      <c r="A3527" t="s">
        <v>7313</v>
      </c>
      <c r="B3527">
        <v>2361.02</v>
      </c>
      <c r="C3527" t="s">
        <v>5066</v>
      </c>
      <c r="D3527">
        <v>8.17</v>
      </c>
      <c r="E3527">
        <v>824</v>
      </c>
      <c r="F3527">
        <v>0</v>
      </c>
      <c r="G3527" s="2">
        <v>45916.10355324074</v>
      </c>
      <c r="H3527" s="2">
        <v>45770.391932870371</v>
      </c>
      <c r="I3527" s="18">
        <v>0.44900000000000001</v>
      </c>
      <c r="J3527">
        <v>0.14599999999999999</v>
      </c>
      <c r="K3527" t="s">
        <v>89</v>
      </c>
      <c r="L3527" s="34" t="str">
        <f t="shared" si="165"/>
        <v>0-20%</v>
      </c>
      <c r="M3527" t="str">
        <f t="shared" si="166"/>
        <v>0-20%</v>
      </c>
      <c r="N3527">
        <f t="shared" ca="1" si="167"/>
        <v>242</v>
      </c>
    </row>
    <row r="3528" spans="1:14" x14ac:dyDescent="0.25">
      <c r="A3528" t="s">
        <v>7314</v>
      </c>
      <c r="B3528">
        <v>956.72</v>
      </c>
      <c r="C3528" t="s">
        <v>5064</v>
      </c>
      <c r="D3528">
        <v>2.89</v>
      </c>
      <c r="E3528">
        <v>699</v>
      </c>
      <c r="F3528">
        <v>5</v>
      </c>
      <c r="G3528" s="2">
        <v>45174.28229166667</v>
      </c>
      <c r="H3528" s="2">
        <v>45023.749131944453</v>
      </c>
      <c r="I3528" s="18">
        <v>2.3E-2</v>
      </c>
      <c r="J3528">
        <v>0.20499999999999999</v>
      </c>
      <c r="K3528" t="s">
        <v>41</v>
      </c>
      <c r="L3528" s="34" t="str">
        <f t="shared" si="165"/>
        <v>0-20%</v>
      </c>
      <c r="M3528" t="str">
        <f t="shared" si="166"/>
        <v>20-40%</v>
      </c>
      <c r="N3528">
        <f t="shared" ca="1" si="167"/>
        <v>989</v>
      </c>
    </row>
    <row r="3529" spans="1:14" x14ac:dyDescent="0.25">
      <c r="A3529" t="s">
        <v>7315</v>
      </c>
      <c r="B3529">
        <v>1127.33</v>
      </c>
      <c r="C3529" t="s">
        <v>5064</v>
      </c>
      <c r="D3529">
        <v>2.0099999999999998</v>
      </c>
      <c r="E3529">
        <v>378</v>
      </c>
      <c r="F3529">
        <v>1</v>
      </c>
      <c r="G3529" s="2">
        <v>45726.313969907409</v>
      </c>
      <c r="H3529" s="2">
        <v>45998.953668981478</v>
      </c>
      <c r="I3529" s="18">
        <v>9.0999999999999998E-2</v>
      </c>
      <c r="J3529">
        <v>0.35299999999999998</v>
      </c>
      <c r="K3529" t="s">
        <v>35</v>
      </c>
      <c r="L3529" s="34" t="str">
        <f t="shared" si="165"/>
        <v>0-20%</v>
      </c>
      <c r="M3529" t="str">
        <f t="shared" si="166"/>
        <v>20-40%</v>
      </c>
      <c r="N3529">
        <f t="shared" ca="1" si="167"/>
        <v>14</v>
      </c>
    </row>
    <row r="3530" spans="1:14" x14ac:dyDescent="0.25">
      <c r="A3530" t="s">
        <v>7316</v>
      </c>
      <c r="B3530">
        <v>1031.3</v>
      </c>
      <c r="C3530" t="s">
        <v>5067</v>
      </c>
      <c r="D3530">
        <v>11.57</v>
      </c>
      <c r="E3530">
        <v>801</v>
      </c>
      <c r="F3530">
        <v>1</v>
      </c>
      <c r="G3530" s="2">
        <v>45312.509351851862</v>
      </c>
      <c r="H3530" s="2">
        <v>45900.162233796298</v>
      </c>
      <c r="I3530" s="18">
        <v>4.1000000000000002E-2</v>
      </c>
      <c r="J3530">
        <v>0.17899999999999999</v>
      </c>
      <c r="K3530" t="s">
        <v>54</v>
      </c>
      <c r="L3530" s="34" t="str">
        <f t="shared" si="165"/>
        <v>0-20%</v>
      </c>
      <c r="M3530" t="str">
        <f t="shared" si="166"/>
        <v>0-20%</v>
      </c>
      <c r="N3530">
        <f t="shared" ca="1" si="167"/>
        <v>112</v>
      </c>
    </row>
    <row r="3531" spans="1:14" x14ac:dyDescent="0.25">
      <c r="A3531" t="s">
        <v>7317</v>
      </c>
      <c r="B3531">
        <v>1166.0999999999999</v>
      </c>
      <c r="C3531" t="s">
        <v>5064</v>
      </c>
      <c r="D3531">
        <v>16.93</v>
      </c>
      <c r="E3531">
        <v>484</v>
      </c>
      <c r="F3531">
        <v>1</v>
      </c>
      <c r="G3531" s="2">
        <v>45581.227002314823</v>
      </c>
      <c r="H3531" s="2">
        <v>45821.903067129628</v>
      </c>
      <c r="I3531" s="18">
        <v>0.14199999999999999</v>
      </c>
      <c r="J3531">
        <v>0.38600000000000001</v>
      </c>
      <c r="K3531" t="s">
        <v>32</v>
      </c>
      <c r="L3531" s="34" t="str">
        <f t="shared" si="165"/>
        <v>0-20%</v>
      </c>
      <c r="M3531" t="str">
        <f t="shared" si="166"/>
        <v>20-40%</v>
      </c>
      <c r="N3531">
        <f t="shared" ca="1" si="167"/>
        <v>191</v>
      </c>
    </row>
    <row r="3532" spans="1:14" x14ac:dyDescent="0.25">
      <c r="A3532" t="s">
        <v>7318</v>
      </c>
      <c r="B3532">
        <v>1842.78</v>
      </c>
      <c r="C3532" t="s">
        <v>5064</v>
      </c>
      <c r="D3532">
        <v>24.77</v>
      </c>
      <c r="E3532">
        <v>572</v>
      </c>
      <c r="F3532">
        <v>1</v>
      </c>
      <c r="G3532" s="2">
        <v>45702.609826388893</v>
      </c>
      <c r="H3532" s="2">
        <v>45658.833611111113</v>
      </c>
      <c r="I3532" s="18">
        <v>0.17</v>
      </c>
      <c r="J3532">
        <v>0.20699999999999999</v>
      </c>
      <c r="K3532" t="s">
        <v>32</v>
      </c>
      <c r="L3532" s="34" t="str">
        <f t="shared" si="165"/>
        <v>20-40%</v>
      </c>
      <c r="M3532" t="str">
        <f t="shared" si="166"/>
        <v>20-40%</v>
      </c>
      <c r="N3532">
        <f t="shared" ca="1" si="167"/>
        <v>354</v>
      </c>
    </row>
    <row r="3533" spans="1:14" x14ac:dyDescent="0.25">
      <c r="A3533" t="s">
        <v>7319</v>
      </c>
      <c r="B3533">
        <v>1549.16</v>
      </c>
      <c r="C3533" t="s">
        <v>5064</v>
      </c>
      <c r="D3533">
        <v>25.37</v>
      </c>
      <c r="E3533">
        <v>419</v>
      </c>
      <c r="F3533">
        <v>2</v>
      </c>
      <c r="G3533" s="2">
        <v>45439.241238425922</v>
      </c>
      <c r="H3533" s="2">
        <v>44986.445775462962</v>
      </c>
      <c r="I3533" s="18">
        <v>0.247</v>
      </c>
      <c r="J3533">
        <v>0.17799999999999999</v>
      </c>
      <c r="K3533" t="s">
        <v>32</v>
      </c>
      <c r="L3533" s="34" t="str">
        <f t="shared" si="165"/>
        <v>20-40%</v>
      </c>
      <c r="M3533" t="str">
        <f t="shared" si="166"/>
        <v>0-20%</v>
      </c>
      <c r="N3533">
        <f t="shared" ca="1" si="167"/>
        <v>1026</v>
      </c>
    </row>
    <row r="3534" spans="1:14" x14ac:dyDescent="0.25">
      <c r="A3534" t="s">
        <v>7320</v>
      </c>
      <c r="B3534">
        <v>2448.66</v>
      </c>
      <c r="C3534" t="s">
        <v>5064</v>
      </c>
      <c r="D3534">
        <v>13.16</v>
      </c>
      <c r="E3534">
        <v>638</v>
      </c>
      <c r="F3534">
        <v>3</v>
      </c>
      <c r="G3534" s="2">
        <v>45713.358043981483</v>
      </c>
      <c r="H3534" s="2">
        <v>45404.685486111113</v>
      </c>
      <c r="I3534" s="18">
        <v>0.25</v>
      </c>
      <c r="J3534">
        <v>0.20699999999999999</v>
      </c>
      <c r="K3534" t="s">
        <v>41</v>
      </c>
      <c r="L3534" s="34" t="str">
        <f t="shared" si="165"/>
        <v>0-20%</v>
      </c>
      <c r="M3534" t="str">
        <f t="shared" si="166"/>
        <v>20-40%</v>
      </c>
      <c r="N3534">
        <f t="shared" ca="1" si="167"/>
        <v>608</v>
      </c>
    </row>
    <row r="3535" spans="1:14" x14ac:dyDescent="0.25">
      <c r="A3535" t="s">
        <v>7321</v>
      </c>
      <c r="B3535">
        <v>610.41</v>
      </c>
      <c r="C3535" t="s">
        <v>5067</v>
      </c>
      <c r="D3535">
        <v>11.04</v>
      </c>
      <c r="E3535">
        <v>366</v>
      </c>
      <c r="F3535">
        <v>2</v>
      </c>
      <c r="G3535" s="2">
        <v>45935.962152777778</v>
      </c>
      <c r="H3535" s="2">
        <v>45067.696898148148</v>
      </c>
      <c r="I3535" s="18">
        <v>0.24199999999999999</v>
      </c>
      <c r="J3535">
        <v>0.20300000000000001</v>
      </c>
      <c r="K3535" t="s">
        <v>41</v>
      </c>
      <c r="L3535" s="34" t="str">
        <f t="shared" si="165"/>
        <v>0-20%</v>
      </c>
      <c r="M3535" t="str">
        <f t="shared" si="166"/>
        <v>20-40%</v>
      </c>
      <c r="N3535">
        <f t="shared" ca="1" si="167"/>
        <v>945</v>
      </c>
    </row>
    <row r="3536" spans="1:14" x14ac:dyDescent="0.25">
      <c r="A3536" t="s">
        <v>7322</v>
      </c>
      <c r="B3536">
        <v>471.19</v>
      </c>
      <c r="C3536" t="s">
        <v>5066</v>
      </c>
      <c r="D3536">
        <v>11.64</v>
      </c>
      <c r="E3536">
        <v>382</v>
      </c>
      <c r="F3536">
        <v>2</v>
      </c>
      <c r="G3536" s="2">
        <v>45069.923425925917</v>
      </c>
      <c r="H3536" s="2">
        <v>45319.652916666673</v>
      </c>
      <c r="I3536" s="18">
        <v>7.5999999999999998E-2</v>
      </c>
      <c r="J3536">
        <v>0.46100000000000002</v>
      </c>
      <c r="K3536" t="s">
        <v>50</v>
      </c>
      <c r="L3536" s="34" t="str">
        <f t="shared" si="165"/>
        <v>0-20%</v>
      </c>
      <c r="M3536" t="str">
        <f t="shared" si="166"/>
        <v>40-60%</v>
      </c>
      <c r="N3536">
        <f t="shared" ca="1" si="167"/>
        <v>693</v>
      </c>
    </row>
    <row r="3537" spans="1:14" x14ac:dyDescent="0.25">
      <c r="A3537" t="s">
        <v>7323</v>
      </c>
      <c r="B3537">
        <v>723.01</v>
      </c>
      <c r="C3537" t="s">
        <v>5064</v>
      </c>
      <c r="D3537">
        <v>3.97</v>
      </c>
      <c r="E3537">
        <v>447</v>
      </c>
      <c r="F3537">
        <v>2</v>
      </c>
      <c r="G3537" s="2">
        <v>45901.434988425928</v>
      </c>
      <c r="H3537" s="2">
        <v>45376.336817129632</v>
      </c>
      <c r="I3537" s="18">
        <v>0.106</v>
      </c>
      <c r="J3537">
        <v>0.104</v>
      </c>
      <c r="K3537" t="s">
        <v>58</v>
      </c>
      <c r="L3537" s="34" t="str">
        <f t="shared" si="165"/>
        <v>0-20%</v>
      </c>
      <c r="M3537" t="str">
        <f t="shared" si="166"/>
        <v>0-20%</v>
      </c>
      <c r="N3537">
        <f t="shared" ca="1" si="167"/>
        <v>636</v>
      </c>
    </row>
    <row r="3538" spans="1:14" x14ac:dyDescent="0.25">
      <c r="A3538" t="s">
        <v>7324</v>
      </c>
      <c r="B3538">
        <v>4006.31</v>
      </c>
      <c r="C3538" t="s">
        <v>5065</v>
      </c>
      <c r="D3538">
        <v>8.43</v>
      </c>
      <c r="E3538">
        <v>308</v>
      </c>
      <c r="F3538">
        <v>2</v>
      </c>
      <c r="G3538" s="2">
        <v>45488.133680555547</v>
      </c>
      <c r="H3538" s="2">
        <v>45268.821655092594</v>
      </c>
      <c r="I3538" s="18">
        <v>0.26400000000000001</v>
      </c>
      <c r="J3538">
        <v>0.46300000000000002</v>
      </c>
      <c r="K3538" t="s">
        <v>50</v>
      </c>
      <c r="L3538" s="34" t="str">
        <f t="shared" si="165"/>
        <v>0-20%</v>
      </c>
      <c r="M3538" t="str">
        <f t="shared" si="166"/>
        <v>40-60%</v>
      </c>
      <c r="N3538">
        <f t="shared" ca="1" si="167"/>
        <v>744</v>
      </c>
    </row>
    <row r="3539" spans="1:14" x14ac:dyDescent="0.25">
      <c r="A3539" t="s">
        <v>7325</v>
      </c>
      <c r="B3539">
        <v>148.22999999999999</v>
      </c>
      <c r="C3539" t="s">
        <v>5064</v>
      </c>
      <c r="D3539">
        <v>10.14</v>
      </c>
      <c r="E3539">
        <v>857</v>
      </c>
      <c r="F3539">
        <v>3</v>
      </c>
      <c r="G3539" s="2">
        <v>45893.159571759257</v>
      </c>
      <c r="H3539" s="2">
        <v>45597.431273148148</v>
      </c>
      <c r="I3539" s="18">
        <v>0.32200000000000001</v>
      </c>
      <c r="J3539">
        <v>0.28999999999999998</v>
      </c>
      <c r="K3539" t="s">
        <v>106</v>
      </c>
      <c r="L3539" s="34" t="str">
        <f t="shared" si="165"/>
        <v>0-20%</v>
      </c>
      <c r="M3539" t="str">
        <f t="shared" si="166"/>
        <v>20-40%</v>
      </c>
      <c r="N3539">
        <f t="shared" ca="1" si="167"/>
        <v>415</v>
      </c>
    </row>
    <row r="3540" spans="1:14" x14ac:dyDescent="0.25">
      <c r="A3540" t="s">
        <v>7326</v>
      </c>
      <c r="B3540">
        <v>868.46</v>
      </c>
      <c r="C3540" t="s">
        <v>5064</v>
      </c>
      <c r="D3540">
        <v>6.49</v>
      </c>
      <c r="E3540">
        <v>755</v>
      </c>
      <c r="F3540">
        <v>2</v>
      </c>
      <c r="G3540" s="2">
        <v>45716.333726851852</v>
      </c>
      <c r="H3540" s="2">
        <v>45347.251481481479</v>
      </c>
      <c r="I3540" s="18">
        <v>0.20899999999999999</v>
      </c>
      <c r="J3540">
        <v>0.16</v>
      </c>
      <c r="K3540" t="s">
        <v>46</v>
      </c>
      <c r="L3540" s="34" t="str">
        <f t="shared" si="165"/>
        <v>0-20%</v>
      </c>
      <c r="M3540" t="str">
        <f t="shared" si="166"/>
        <v>0-20%</v>
      </c>
      <c r="N3540">
        <f t="shared" ca="1" si="167"/>
        <v>665</v>
      </c>
    </row>
    <row r="3541" spans="1:14" x14ac:dyDescent="0.25">
      <c r="A3541" t="s">
        <v>7327</v>
      </c>
      <c r="B3541">
        <v>304.77999999999997</v>
      </c>
      <c r="C3541" t="s">
        <v>5065</v>
      </c>
      <c r="D3541">
        <v>10.36</v>
      </c>
      <c r="E3541">
        <v>587</v>
      </c>
      <c r="F3541">
        <v>1</v>
      </c>
      <c r="G3541" s="2">
        <v>45313.52239583333</v>
      </c>
      <c r="H3541" s="2">
        <v>45957.609756944446</v>
      </c>
      <c r="I3541" s="18">
        <v>0.22700000000000001</v>
      </c>
      <c r="J3541">
        <v>0.34599999999999997</v>
      </c>
      <c r="K3541" t="s">
        <v>106</v>
      </c>
      <c r="L3541" s="34" t="str">
        <f t="shared" si="165"/>
        <v>0-20%</v>
      </c>
      <c r="M3541" t="str">
        <f t="shared" si="166"/>
        <v>20-40%</v>
      </c>
      <c r="N3541">
        <f t="shared" ca="1" si="167"/>
        <v>55</v>
      </c>
    </row>
    <row r="3542" spans="1:14" x14ac:dyDescent="0.25">
      <c r="A3542" t="s">
        <v>7328</v>
      </c>
      <c r="B3542">
        <v>1898.59</v>
      </c>
      <c r="C3542" t="s">
        <v>5065</v>
      </c>
      <c r="D3542">
        <v>32.340000000000003</v>
      </c>
      <c r="E3542">
        <v>836</v>
      </c>
      <c r="F3542">
        <v>3</v>
      </c>
      <c r="G3542" s="2">
        <v>44963.283958333333</v>
      </c>
      <c r="H3542" s="2">
        <v>45074.125335648147</v>
      </c>
      <c r="I3542" s="18">
        <v>0.55000000000000004</v>
      </c>
      <c r="J3542">
        <v>0.187</v>
      </c>
      <c r="K3542" t="s">
        <v>28</v>
      </c>
      <c r="L3542" s="34" t="str">
        <f t="shared" si="165"/>
        <v>20-40%</v>
      </c>
      <c r="M3542" t="str">
        <f t="shared" si="166"/>
        <v>0-20%</v>
      </c>
      <c r="N3542">
        <f t="shared" ca="1" si="167"/>
        <v>938</v>
      </c>
    </row>
    <row r="3543" spans="1:14" x14ac:dyDescent="0.25">
      <c r="A3543" t="s">
        <v>7329</v>
      </c>
      <c r="B3543">
        <v>77.38</v>
      </c>
      <c r="C3543" t="s">
        <v>5066</v>
      </c>
      <c r="D3543">
        <v>5.72</v>
      </c>
      <c r="E3543">
        <v>833</v>
      </c>
      <c r="F3543">
        <v>1</v>
      </c>
      <c r="G3543" s="2">
        <v>45479.222592592603</v>
      </c>
      <c r="H3543" s="2">
        <v>45117.865289351852</v>
      </c>
      <c r="I3543" s="18">
        <v>0.56000000000000005</v>
      </c>
      <c r="J3543">
        <v>0.314</v>
      </c>
      <c r="K3543" t="s">
        <v>89</v>
      </c>
      <c r="L3543" s="34" t="str">
        <f t="shared" si="165"/>
        <v>0-20%</v>
      </c>
      <c r="M3543" t="str">
        <f t="shared" si="166"/>
        <v>20-40%</v>
      </c>
      <c r="N3543">
        <f t="shared" ca="1" si="167"/>
        <v>895</v>
      </c>
    </row>
    <row r="3544" spans="1:14" x14ac:dyDescent="0.25">
      <c r="A3544" t="s">
        <v>7330</v>
      </c>
      <c r="B3544">
        <v>265.27999999999997</v>
      </c>
      <c r="C3544" t="s">
        <v>5064</v>
      </c>
      <c r="D3544">
        <v>12.27</v>
      </c>
      <c r="E3544">
        <v>513</v>
      </c>
      <c r="F3544">
        <v>3</v>
      </c>
      <c r="G3544" s="2">
        <v>45408.192326388889</v>
      </c>
      <c r="H3544" s="2">
        <v>45212.295289351852</v>
      </c>
      <c r="I3544" s="18">
        <v>9.1999999999999998E-2</v>
      </c>
      <c r="J3544">
        <v>0.20100000000000001</v>
      </c>
      <c r="K3544" t="s">
        <v>106</v>
      </c>
      <c r="L3544" s="34" t="str">
        <f t="shared" si="165"/>
        <v>0-20%</v>
      </c>
      <c r="M3544" t="str">
        <f t="shared" si="166"/>
        <v>20-40%</v>
      </c>
      <c r="N3544">
        <f t="shared" ca="1" si="167"/>
        <v>800</v>
      </c>
    </row>
    <row r="3545" spans="1:14" x14ac:dyDescent="0.25">
      <c r="A3545" t="s">
        <v>7331</v>
      </c>
      <c r="B3545">
        <v>730.18</v>
      </c>
      <c r="C3545" t="s">
        <v>5064</v>
      </c>
      <c r="D3545">
        <v>14.08</v>
      </c>
      <c r="E3545">
        <v>424</v>
      </c>
      <c r="F3545">
        <v>1</v>
      </c>
      <c r="G3545" s="2">
        <v>45494.459224537037</v>
      </c>
      <c r="H3545" s="2">
        <v>45304.354884259257</v>
      </c>
      <c r="I3545" s="18">
        <v>0.39</v>
      </c>
      <c r="J3545">
        <v>0.76400000000000001</v>
      </c>
      <c r="K3545" t="s">
        <v>58</v>
      </c>
      <c r="L3545" s="34" t="str">
        <f t="shared" si="165"/>
        <v>0-20%</v>
      </c>
      <c r="M3545" t="str">
        <f t="shared" si="166"/>
        <v>60-80%</v>
      </c>
      <c r="N3545">
        <f t="shared" ca="1" si="167"/>
        <v>708</v>
      </c>
    </row>
    <row r="3546" spans="1:14" x14ac:dyDescent="0.25">
      <c r="A3546" t="s">
        <v>7332</v>
      </c>
      <c r="B3546">
        <v>178.49</v>
      </c>
      <c r="C3546" t="s">
        <v>5064</v>
      </c>
      <c r="D3546">
        <v>2.0699999999999998</v>
      </c>
      <c r="E3546">
        <v>468</v>
      </c>
      <c r="F3546">
        <v>1</v>
      </c>
      <c r="G3546" s="2">
        <v>45942.703587962962</v>
      </c>
      <c r="H3546" s="2">
        <v>45152.716423611113</v>
      </c>
      <c r="I3546" s="18">
        <v>0.20799999999999999</v>
      </c>
      <c r="J3546">
        <v>0.57199999999999995</v>
      </c>
      <c r="K3546" t="s">
        <v>50</v>
      </c>
      <c r="L3546" s="34" t="str">
        <f t="shared" si="165"/>
        <v>0-20%</v>
      </c>
      <c r="M3546" t="str">
        <f t="shared" si="166"/>
        <v>40-60%</v>
      </c>
      <c r="N3546">
        <f t="shared" ca="1" si="167"/>
        <v>860</v>
      </c>
    </row>
    <row r="3547" spans="1:14" x14ac:dyDescent="0.25">
      <c r="A3547" t="s">
        <v>7333</v>
      </c>
      <c r="B3547">
        <v>964.01</v>
      </c>
      <c r="C3547" t="s">
        <v>5065</v>
      </c>
      <c r="D3547">
        <v>7.64</v>
      </c>
      <c r="E3547">
        <v>561</v>
      </c>
      <c r="F3547">
        <v>1</v>
      </c>
      <c r="G3547" s="2">
        <v>45109.796215277784</v>
      </c>
      <c r="H3547" s="2">
        <v>45195.621122685188</v>
      </c>
      <c r="I3547" s="18">
        <v>0.314</v>
      </c>
      <c r="J3547">
        <v>0.44500000000000001</v>
      </c>
      <c r="K3547" t="s">
        <v>17</v>
      </c>
      <c r="L3547" s="34" t="str">
        <f t="shared" si="165"/>
        <v>0-20%</v>
      </c>
      <c r="M3547" t="str">
        <f t="shared" si="166"/>
        <v>40-60%</v>
      </c>
      <c r="N3547">
        <f t="shared" ca="1" si="167"/>
        <v>817</v>
      </c>
    </row>
    <row r="3548" spans="1:14" x14ac:dyDescent="0.25">
      <c r="A3548" t="s">
        <v>7334</v>
      </c>
      <c r="B3548">
        <v>2134.34</v>
      </c>
      <c r="C3548" t="s">
        <v>5065</v>
      </c>
      <c r="D3548">
        <v>10.15</v>
      </c>
      <c r="E3548">
        <v>545</v>
      </c>
      <c r="F3548">
        <v>1</v>
      </c>
      <c r="G3548" s="2">
        <v>45316.144548611112</v>
      </c>
      <c r="H3548" s="2">
        <v>45146.427754629629</v>
      </c>
      <c r="I3548" s="18">
        <v>0.16600000000000001</v>
      </c>
      <c r="J3548">
        <v>0.34100000000000003</v>
      </c>
      <c r="K3548" t="s">
        <v>61</v>
      </c>
      <c r="L3548" s="34" t="str">
        <f t="shared" si="165"/>
        <v>0-20%</v>
      </c>
      <c r="M3548" t="str">
        <f t="shared" si="166"/>
        <v>20-40%</v>
      </c>
      <c r="N3548">
        <f t="shared" ca="1" si="167"/>
        <v>866</v>
      </c>
    </row>
    <row r="3549" spans="1:14" x14ac:dyDescent="0.25">
      <c r="A3549" t="s">
        <v>7335</v>
      </c>
      <c r="B3549">
        <v>367.49</v>
      </c>
      <c r="C3549" t="s">
        <v>5065</v>
      </c>
      <c r="D3549">
        <v>14.79</v>
      </c>
      <c r="E3549">
        <v>824</v>
      </c>
      <c r="F3549">
        <v>1</v>
      </c>
      <c r="G3549" s="2">
        <v>45189.252638888887</v>
      </c>
      <c r="H3549" s="2">
        <v>45047.758576388893</v>
      </c>
      <c r="I3549" s="18">
        <v>0.45300000000000001</v>
      </c>
      <c r="J3549">
        <v>0.20899999999999999</v>
      </c>
      <c r="K3549" t="s">
        <v>39</v>
      </c>
      <c r="L3549" s="34" t="str">
        <f t="shared" si="165"/>
        <v>0-20%</v>
      </c>
      <c r="M3549" t="str">
        <f t="shared" si="166"/>
        <v>20-40%</v>
      </c>
      <c r="N3549">
        <f t="shared" ca="1" si="167"/>
        <v>965</v>
      </c>
    </row>
    <row r="3550" spans="1:14" x14ac:dyDescent="0.25">
      <c r="A3550" t="s">
        <v>7336</v>
      </c>
      <c r="B3550">
        <v>504.67</v>
      </c>
      <c r="C3550" t="s">
        <v>5064</v>
      </c>
      <c r="D3550">
        <v>8.26</v>
      </c>
      <c r="E3550">
        <v>676</v>
      </c>
      <c r="F3550">
        <v>2</v>
      </c>
      <c r="G3550" s="2">
        <v>45278.89366898148</v>
      </c>
      <c r="H3550" s="2">
        <v>45988.746261574073</v>
      </c>
      <c r="I3550" s="18">
        <v>0.19800000000000001</v>
      </c>
      <c r="J3550">
        <v>0.24</v>
      </c>
      <c r="K3550" t="s">
        <v>61</v>
      </c>
      <c r="L3550" s="34" t="str">
        <f t="shared" si="165"/>
        <v>0-20%</v>
      </c>
      <c r="M3550" t="str">
        <f t="shared" si="166"/>
        <v>20-40%</v>
      </c>
      <c r="N3550">
        <f t="shared" ca="1" si="167"/>
        <v>24</v>
      </c>
    </row>
    <row r="3551" spans="1:14" x14ac:dyDescent="0.25">
      <c r="A3551" t="s">
        <v>7337</v>
      </c>
      <c r="B3551">
        <v>1592.98</v>
      </c>
      <c r="C3551" t="s">
        <v>5064</v>
      </c>
      <c r="D3551">
        <v>16.329999999999998</v>
      </c>
      <c r="E3551">
        <v>792</v>
      </c>
      <c r="F3551">
        <v>4</v>
      </c>
      <c r="G3551" s="2">
        <v>44979.317013888889</v>
      </c>
      <c r="H3551" s="2">
        <v>45538.913171296299</v>
      </c>
      <c r="I3551" s="18">
        <v>0.24</v>
      </c>
      <c r="J3551">
        <v>0.252</v>
      </c>
      <c r="K3551" t="s">
        <v>22</v>
      </c>
      <c r="L3551" s="34" t="str">
        <f t="shared" si="165"/>
        <v>0-20%</v>
      </c>
      <c r="M3551" t="str">
        <f t="shared" si="166"/>
        <v>20-40%</v>
      </c>
      <c r="N3551">
        <f t="shared" ca="1" si="167"/>
        <v>474</v>
      </c>
    </row>
    <row r="3552" spans="1:14" x14ac:dyDescent="0.25">
      <c r="A3552" t="s">
        <v>7338</v>
      </c>
      <c r="B3552">
        <v>2241.35</v>
      </c>
      <c r="C3552" t="s">
        <v>5066</v>
      </c>
      <c r="D3552">
        <v>12.26</v>
      </c>
      <c r="E3552">
        <v>612</v>
      </c>
      <c r="F3552">
        <v>1</v>
      </c>
      <c r="G3552" s="2">
        <v>45554.482418981483</v>
      </c>
      <c r="H3552" s="2">
        <v>45951.771990740737</v>
      </c>
      <c r="I3552" s="18">
        <v>6.9000000000000006E-2</v>
      </c>
      <c r="J3552">
        <v>0.23200000000000001</v>
      </c>
      <c r="K3552" t="s">
        <v>52</v>
      </c>
      <c r="L3552" s="34" t="str">
        <f t="shared" si="165"/>
        <v>0-20%</v>
      </c>
      <c r="M3552" t="str">
        <f t="shared" si="166"/>
        <v>20-40%</v>
      </c>
      <c r="N3552">
        <f t="shared" ca="1" si="167"/>
        <v>61</v>
      </c>
    </row>
    <row r="3553" spans="1:14" x14ac:dyDescent="0.25">
      <c r="A3553" t="s">
        <v>7339</v>
      </c>
      <c r="B3553">
        <v>960.81</v>
      </c>
      <c r="C3553" t="s">
        <v>5064</v>
      </c>
      <c r="D3553">
        <v>0.04</v>
      </c>
      <c r="E3553">
        <v>544</v>
      </c>
      <c r="F3553">
        <v>1</v>
      </c>
      <c r="G3553" s="2">
        <v>45506.157511574071</v>
      </c>
      <c r="H3553" s="2">
        <v>45180.057025462957</v>
      </c>
      <c r="I3553" s="18">
        <v>0.17499999999999999</v>
      </c>
      <c r="J3553">
        <v>0.30599999999999999</v>
      </c>
      <c r="K3553" t="s">
        <v>86</v>
      </c>
      <c r="L3553" s="34" t="str">
        <f t="shared" si="165"/>
        <v>0-20%</v>
      </c>
      <c r="M3553" t="str">
        <f t="shared" si="166"/>
        <v>20-40%</v>
      </c>
      <c r="N3553">
        <f t="shared" ca="1" si="167"/>
        <v>832</v>
      </c>
    </row>
    <row r="3554" spans="1:14" x14ac:dyDescent="0.25">
      <c r="A3554" t="s">
        <v>7340</v>
      </c>
      <c r="B3554">
        <v>689.79</v>
      </c>
      <c r="C3554" t="s">
        <v>5064</v>
      </c>
      <c r="D3554">
        <v>5.28</v>
      </c>
      <c r="E3554">
        <v>698</v>
      </c>
      <c r="F3554">
        <v>3</v>
      </c>
      <c r="G3554" s="2">
        <v>45065.901469907411</v>
      </c>
      <c r="H3554" s="2">
        <v>45138.196412037039</v>
      </c>
      <c r="I3554" s="18">
        <v>0.20100000000000001</v>
      </c>
      <c r="J3554">
        <v>0.45800000000000002</v>
      </c>
      <c r="K3554" t="s">
        <v>66</v>
      </c>
      <c r="L3554" s="34" t="str">
        <f t="shared" si="165"/>
        <v>0-20%</v>
      </c>
      <c r="M3554" t="str">
        <f t="shared" si="166"/>
        <v>40-60%</v>
      </c>
      <c r="N3554">
        <f t="shared" ca="1" si="167"/>
        <v>874</v>
      </c>
    </row>
    <row r="3555" spans="1:14" x14ac:dyDescent="0.25">
      <c r="A3555" t="s">
        <v>7341</v>
      </c>
      <c r="B3555">
        <v>3162.08</v>
      </c>
      <c r="C3555" t="s">
        <v>5066</v>
      </c>
      <c r="D3555">
        <v>31.72</v>
      </c>
      <c r="E3555">
        <v>642</v>
      </c>
      <c r="F3555">
        <v>1</v>
      </c>
      <c r="G3555" s="2">
        <v>45310.696712962963</v>
      </c>
      <c r="H3555" s="2">
        <v>45087.564525462964</v>
      </c>
      <c r="I3555" s="18">
        <v>0.44500000000000001</v>
      </c>
      <c r="J3555">
        <v>0.255</v>
      </c>
      <c r="K3555" t="s">
        <v>89</v>
      </c>
      <c r="L3555" s="34" t="str">
        <f t="shared" si="165"/>
        <v>20-40%</v>
      </c>
      <c r="M3555" t="str">
        <f t="shared" si="166"/>
        <v>20-40%</v>
      </c>
      <c r="N3555">
        <f t="shared" ca="1" si="167"/>
        <v>925</v>
      </c>
    </row>
    <row r="3556" spans="1:14" x14ac:dyDescent="0.25">
      <c r="A3556" t="s">
        <v>7342</v>
      </c>
      <c r="B3556">
        <v>2362.4</v>
      </c>
      <c r="C3556" t="s">
        <v>5067</v>
      </c>
      <c r="D3556">
        <v>16.149999999999999</v>
      </c>
      <c r="E3556">
        <v>543</v>
      </c>
      <c r="F3556">
        <v>1</v>
      </c>
      <c r="G3556" s="2">
        <v>45350.957060185188</v>
      </c>
      <c r="H3556" s="2">
        <v>44996.939583333333</v>
      </c>
      <c r="I3556" s="18">
        <v>0.34699999999999998</v>
      </c>
      <c r="J3556">
        <v>0.21299999999999999</v>
      </c>
      <c r="K3556" t="s">
        <v>61</v>
      </c>
      <c r="L3556" s="34" t="str">
        <f t="shared" si="165"/>
        <v>0-20%</v>
      </c>
      <c r="M3556" t="str">
        <f t="shared" si="166"/>
        <v>20-40%</v>
      </c>
      <c r="N3556">
        <f t="shared" ca="1" si="167"/>
        <v>1016</v>
      </c>
    </row>
    <row r="3557" spans="1:14" x14ac:dyDescent="0.25">
      <c r="A3557" t="s">
        <v>7343</v>
      </c>
      <c r="B3557">
        <v>104.05</v>
      </c>
      <c r="C3557" t="s">
        <v>5064</v>
      </c>
      <c r="D3557">
        <v>31.65</v>
      </c>
      <c r="E3557">
        <v>561</v>
      </c>
      <c r="F3557">
        <v>0</v>
      </c>
      <c r="G3557" s="2">
        <v>45057.725034722222</v>
      </c>
      <c r="H3557" s="2">
        <v>45878.333437499998</v>
      </c>
      <c r="I3557" s="18">
        <v>0.17699999999999999</v>
      </c>
      <c r="J3557">
        <v>0.56000000000000005</v>
      </c>
      <c r="K3557" t="s">
        <v>52</v>
      </c>
      <c r="L3557" s="34" t="str">
        <f t="shared" si="165"/>
        <v>20-40%</v>
      </c>
      <c r="M3557" t="str">
        <f t="shared" si="166"/>
        <v>40-60%</v>
      </c>
      <c r="N3557">
        <f t="shared" ca="1" si="167"/>
        <v>134</v>
      </c>
    </row>
    <row r="3558" spans="1:14" x14ac:dyDescent="0.25">
      <c r="A3558" t="s">
        <v>7344</v>
      </c>
      <c r="B3558">
        <v>1711.28</v>
      </c>
      <c r="C3558" t="s">
        <v>5064</v>
      </c>
      <c r="D3558">
        <v>16.47</v>
      </c>
      <c r="E3558">
        <v>801</v>
      </c>
      <c r="F3558">
        <v>3</v>
      </c>
      <c r="G3558" s="2">
        <v>45539.320868055547</v>
      </c>
      <c r="H3558" s="2">
        <v>45280.620625000003</v>
      </c>
      <c r="I3558" s="18">
        <v>0.36199999999999999</v>
      </c>
      <c r="J3558">
        <v>0.16600000000000001</v>
      </c>
      <c r="K3558" t="s">
        <v>71</v>
      </c>
      <c r="L3558" s="34" t="str">
        <f t="shared" si="165"/>
        <v>0-20%</v>
      </c>
      <c r="M3558" t="str">
        <f t="shared" si="166"/>
        <v>0-20%</v>
      </c>
      <c r="N3558">
        <f t="shared" ca="1" si="167"/>
        <v>732</v>
      </c>
    </row>
    <row r="3559" spans="1:14" x14ac:dyDescent="0.25">
      <c r="A3559" t="s">
        <v>7345</v>
      </c>
      <c r="B3559">
        <v>220.99</v>
      </c>
      <c r="C3559" t="s">
        <v>5064</v>
      </c>
      <c r="D3559">
        <v>23.15</v>
      </c>
      <c r="E3559">
        <v>370</v>
      </c>
      <c r="F3559">
        <v>1</v>
      </c>
      <c r="G3559" s="2">
        <v>45096.150717592587</v>
      </c>
      <c r="H3559" s="2">
        <v>45749.88784722222</v>
      </c>
      <c r="I3559" s="18">
        <v>9.4E-2</v>
      </c>
      <c r="J3559">
        <v>3.6999999999999998E-2</v>
      </c>
      <c r="K3559" t="s">
        <v>41</v>
      </c>
      <c r="L3559" s="34" t="str">
        <f t="shared" si="165"/>
        <v>20-40%</v>
      </c>
      <c r="M3559" t="str">
        <f t="shared" si="166"/>
        <v>0-20%</v>
      </c>
      <c r="N3559">
        <f t="shared" ca="1" si="167"/>
        <v>263</v>
      </c>
    </row>
    <row r="3560" spans="1:14" x14ac:dyDescent="0.25">
      <c r="A3560" t="s">
        <v>7346</v>
      </c>
      <c r="B3560">
        <v>142.38</v>
      </c>
      <c r="C3560" t="s">
        <v>5064</v>
      </c>
      <c r="D3560">
        <v>38.14</v>
      </c>
      <c r="E3560">
        <v>780</v>
      </c>
      <c r="F3560">
        <v>0</v>
      </c>
      <c r="G3560" s="2">
        <v>45105.728518518517</v>
      </c>
      <c r="H3560" s="2">
        <v>45640.335636574076</v>
      </c>
      <c r="I3560" s="18">
        <v>0.22700000000000001</v>
      </c>
      <c r="J3560">
        <v>0.17599999999999999</v>
      </c>
      <c r="K3560" t="s">
        <v>39</v>
      </c>
      <c r="L3560" s="34" t="str">
        <f t="shared" si="165"/>
        <v>20-40%</v>
      </c>
      <c r="M3560" t="str">
        <f t="shared" si="166"/>
        <v>0-20%</v>
      </c>
      <c r="N3560">
        <f t="shared" ca="1" si="167"/>
        <v>372</v>
      </c>
    </row>
    <row r="3561" spans="1:14" x14ac:dyDescent="0.25">
      <c r="A3561" t="s">
        <v>7347</v>
      </c>
      <c r="B3561">
        <v>2500.33</v>
      </c>
      <c r="C3561" t="s">
        <v>5065</v>
      </c>
      <c r="D3561">
        <v>30.31</v>
      </c>
      <c r="E3561">
        <v>399</v>
      </c>
      <c r="F3561">
        <v>1</v>
      </c>
      <c r="G3561" s="2">
        <v>45669.72</v>
      </c>
      <c r="H3561" s="2">
        <v>46014.306215277778</v>
      </c>
      <c r="I3561" s="18">
        <v>0.71699999999999997</v>
      </c>
      <c r="J3561">
        <v>0.41499999999999998</v>
      </c>
      <c r="K3561" t="s">
        <v>41</v>
      </c>
      <c r="L3561" s="34" t="str">
        <f t="shared" si="165"/>
        <v>20-40%</v>
      </c>
      <c r="M3561" t="str">
        <f t="shared" si="166"/>
        <v>40-60%</v>
      </c>
      <c r="N3561">
        <f t="shared" ca="1" si="167"/>
        <v>0</v>
      </c>
    </row>
    <row r="3562" spans="1:14" x14ac:dyDescent="0.25">
      <c r="A3562" t="s">
        <v>7348</v>
      </c>
      <c r="B3562">
        <v>290.39999999999998</v>
      </c>
      <c r="C3562" t="s">
        <v>5066</v>
      </c>
      <c r="D3562">
        <v>6.44</v>
      </c>
      <c r="E3562">
        <v>735</v>
      </c>
      <c r="F3562">
        <v>1</v>
      </c>
      <c r="G3562" s="2">
        <v>45706.594606481478</v>
      </c>
      <c r="H3562" s="2">
        <v>45983.940405092602</v>
      </c>
      <c r="I3562" s="18">
        <v>0.127</v>
      </c>
      <c r="J3562">
        <v>0.33100000000000002</v>
      </c>
      <c r="K3562" t="s">
        <v>89</v>
      </c>
      <c r="L3562" s="34" t="str">
        <f t="shared" si="165"/>
        <v>0-20%</v>
      </c>
      <c r="M3562" t="str">
        <f t="shared" si="166"/>
        <v>20-40%</v>
      </c>
      <c r="N3562">
        <f t="shared" ca="1" si="167"/>
        <v>29</v>
      </c>
    </row>
    <row r="3563" spans="1:14" x14ac:dyDescent="0.25">
      <c r="A3563" t="s">
        <v>7349</v>
      </c>
      <c r="B3563">
        <v>599.34</v>
      </c>
      <c r="C3563" t="s">
        <v>5064</v>
      </c>
      <c r="D3563">
        <v>39.950000000000003</v>
      </c>
      <c r="E3563">
        <v>393</v>
      </c>
      <c r="F3563">
        <v>3</v>
      </c>
      <c r="G3563" s="2">
        <v>45042.029560185183</v>
      </c>
      <c r="H3563" s="2">
        <v>45386.580729166657</v>
      </c>
      <c r="I3563" s="18">
        <v>0.433</v>
      </c>
      <c r="J3563">
        <v>0.222</v>
      </c>
      <c r="K3563" t="s">
        <v>35</v>
      </c>
      <c r="L3563" s="34" t="str">
        <f t="shared" si="165"/>
        <v>20-40%</v>
      </c>
      <c r="M3563" t="str">
        <f t="shared" si="166"/>
        <v>20-40%</v>
      </c>
      <c r="N3563">
        <f t="shared" ca="1" si="167"/>
        <v>626</v>
      </c>
    </row>
    <row r="3564" spans="1:14" x14ac:dyDescent="0.25">
      <c r="A3564" t="s">
        <v>7350</v>
      </c>
      <c r="B3564">
        <v>775.24</v>
      </c>
      <c r="C3564" t="s">
        <v>5066</v>
      </c>
      <c r="D3564">
        <v>45.45</v>
      </c>
      <c r="E3564">
        <v>771</v>
      </c>
      <c r="F3564">
        <v>4</v>
      </c>
      <c r="G3564" s="2">
        <v>45759.560335648152</v>
      </c>
      <c r="H3564" s="2">
        <v>45462.909282407411</v>
      </c>
      <c r="I3564" s="18">
        <v>0.128</v>
      </c>
      <c r="J3564">
        <v>0.35599999999999998</v>
      </c>
      <c r="K3564" t="s">
        <v>86</v>
      </c>
      <c r="L3564" s="34" t="str">
        <f t="shared" si="165"/>
        <v>40-60%</v>
      </c>
      <c r="M3564" t="str">
        <f t="shared" si="166"/>
        <v>20-40%</v>
      </c>
      <c r="N3564">
        <f t="shared" ca="1" si="167"/>
        <v>550</v>
      </c>
    </row>
    <row r="3565" spans="1:14" x14ac:dyDescent="0.25">
      <c r="A3565" t="s">
        <v>7351</v>
      </c>
      <c r="B3565">
        <v>743.12</v>
      </c>
      <c r="C3565" t="s">
        <v>5067</v>
      </c>
      <c r="D3565">
        <v>1.08</v>
      </c>
      <c r="E3565">
        <v>372</v>
      </c>
      <c r="F3565">
        <v>1</v>
      </c>
      <c r="G3565" s="2">
        <v>45037.54178240741</v>
      </c>
      <c r="H3565" s="2">
        <v>45193.403287037043</v>
      </c>
      <c r="I3565" s="18">
        <v>0.22600000000000001</v>
      </c>
      <c r="J3565">
        <v>0.24199999999999999</v>
      </c>
      <c r="K3565" t="s">
        <v>71</v>
      </c>
      <c r="L3565" s="34" t="str">
        <f t="shared" si="165"/>
        <v>0-20%</v>
      </c>
      <c r="M3565" t="str">
        <f t="shared" si="166"/>
        <v>20-40%</v>
      </c>
      <c r="N3565">
        <f t="shared" ca="1" si="167"/>
        <v>819</v>
      </c>
    </row>
    <row r="3566" spans="1:14" x14ac:dyDescent="0.25">
      <c r="A3566" t="s">
        <v>7352</v>
      </c>
      <c r="B3566">
        <v>1208.52</v>
      </c>
      <c r="C3566" t="s">
        <v>5065</v>
      </c>
      <c r="D3566">
        <v>37.31</v>
      </c>
      <c r="E3566">
        <v>397</v>
      </c>
      <c r="F3566">
        <v>2</v>
      </c>
      <c r="G3566" s="2">
        <v>45610.571886574071</v>
      </c>
      <c r="H3566" s="2">
        <v>46232.452847222223</v>
      </c>
      <c r="I3566" s="18">
        <v>0.12</v>
      </c>
      <c r="J3566">
        <v>0.36099999999999999</v>
      </c>
      <c r="K3566" t="s">
        <v>17</v>
      </c>
      <c r="L3566" s="34" t="str">
        <f t="shared" si="165"/>
        <v>20-40%</v>
      </c>
      <c r="M3566" t="str">
        <f t="shared" si="166"/>
        <v>20-40%</v>
      </c>
      <c r="N3566">
        <f t="shared" ca="1" si="167"/>
        <v>0</v>
      </c>
    </row>
    <row r="3567" spans="1:14" x14ac:dyDescent="0.25">
      <c r="A3567" t="s">
        <v>7353</v>
      </c>
      <c r="B3567">
        <v>2415.5300000000002</v>
      </c>
      <c r="C3567" t="s">
        <v>5067</v>
      </c>
      <c r="D3567">
        <v>7.48</v>
      </c>
      <c r="E3567">
        <v>748</v>
      </c>
      <c r="F3567">
        <v>1</v>
      </c>
      <c r="G3567" s="2">
        <v>45825.76635416667</v>
      </c>
      <c r="H3567" s="2">
        <v>46092.283009259263</v>
      </c>
      <c r="I3567" s="18">
        <v>0.113</v>
      </c>
      <c r="J3567">
        <v>0.22900000000000001</v>
      </c>
      <c r="K3567" t="s">
        <v>32</v>
      </c>
      <c r="L3567" s="34" t="str">
        <f t="shared" si="165"/>
        <v>0-20%</v>
      </c>
      <c r="M3567" t="str">
        <f t="shared" si="166"/>
        <v>20-40%</v>
      </c>
      <c r="N3567">
        <f t="shared" ca="1" si="167"/>
        <v>0</v>
      </c>
    </row>
    <row r="3568" spans="1:14" x14ac:dyDescent="0.25">
      <c r="A3568" t="s">
        <v>7354</v>
      </c>
      <c r="B3568">
        <v>672.9</v>
      </c>
      <c r="C3568" t="s">
        <v>5066</v>
      </c>
      <c r="D3568">
        <v>8.17</v>
      </c>
      <c r="E3568">
        <v>558</v>
      </c>
      <c r="F3568">
        <v>1</v>
      </c>
      <c r="G3568" s="2">
        <v>45559.567858796298</v>
      </c>
      <c r="H3568" s="2">
        <v>45560.883229166669</v>
      </c>
      <c r="I3568" s="18">
        <v>0.34</v>
      </c>
      <c r="J3568">
        <v>9.5000000000000001E-2</v>
      </c>
      <c r="K3568" t="s">
        <v>106</v>
      </c>
      <c r="L3568" s="34" t="str">
        <f t="shared" si="165"/>
        <v>0-20%</v>
      </c>
      <c r="M3568" t="str">
        <f t="shared" si="166"/>
        <v>0-20%</v>
      </c>
      <c r="N3568">
        <f t="shared" ca="1" si="167"/>
        <v>452</v>
      </c>
    </row>
    <row r="3569" spans="1:14" x14ac:dyDescent="0.25">
      <c r="A3569" t="s">
        <v>7355</v>
      </c>
      <c r="B3569">
        <v>197.83</v>
      </c>
      <c r="C3569" t="s">
        <v>5064</v>
      </c>
      <c r="D3569">
        <v>1.38</v>
      </c>
      <c r="E3569">
        <v>311</v>
      </c>
      <c r="F3569">
        <v>1</v>
      </c>
      <c r="G3569" s="2">
        <v>45945.232002314813</v>
      </c>
      <c r="H3569" s="2">
        <v>45469.330810185187</v>
      </c>
      <c r="I3569" s="18">
        <v>0.13600000000000001</v>
      </c>
      <c r="J3569">
        <v>0.64300000000000002</v>
      </c>
      <c r="K3569" t="s">
        <v>28</v>
      </c>
      <c r="L3569" s="34" t="str">
        <f t="shared" si="165"/>
        <v>0-20%</v>
      </c>
      <c r="M3569" t="str">
        <f t="shared" si="166"/>
        <v>60-80%</v>
      </c>
      <c r="N3569">
        <f t="shared" ca="1" si="167"/>
        <v>543</v>
      </c>
    </row>
    <row r="3570" spans="1:14" x14ac:dyDescent="0.25">
      <c r="A3570" t="s">
        <v>7356</v>
      </c>
      <c r="B3570">
        <v>77.06</v>
      </c>
      <c r="C3570" t="s">
        <v>5065</v>
      </c>
      <c r="D3570">
        <v>23.93</v>
      </c>
      <c r="E3570">
        <v>557</v>
      </c>
      <c r="F3570">
        <v>1</v>
      </c>
      <c r="G3570" s="2">
        <v>45579.627002314817</v>
      </c>
      <c r="H3570" s="2">
        <v>45951.699756944443</v>
      </c>
      <c r="I3570" s="18">
        <v>0.16200000000000001</v>
      </c>
      <c r="J3570">
        <v>0.23</v>
      </c>
      <c r="K3570" t="s">
        <v>66</v>
      </c>
      <c r="L3570" s="34" t="str">
        <f t="shared" si="165"/>
        <v>20-40%</v>
      </c>
      <c r="M3570" t="str">
        <f t="shared" si="166"/>
        <v>20-40%</v>
      </c>
      <c r="N3570">
        <f t="shared" ca="1" si="167"/>
        <v>61</v>
      </c>
    </row>
    <row r="3571" spans="1:14" x14ac:dyDescent="0.25">
      <c r="A3571" t="s">
        <v>7357</v>
      </c>
      <c r="B3571">
        <v>224.06</v>
      </c>
      <c r="C3571" t="s">
        <v>5066</v>
      </c>
      <c r="D3571">
        <v>42.25</v>
      </c>
      <c r="E3571">
        <v>548</v>
      </c>
      <c r="F3571">
        <v>2</v>
      </c>
      <c r="G3571" s="2">
        <v>45492.46199074074</v>
      </c>
      <c r="H3571" s="2">
        <v>45101.535555555558</v>
      </c>
      <c r="I3571" s="18">
        <v>0.32400000000000001</v>
      </c>
      <c r="J3571">
        <v>0.47499999999999998</v>
      </c>
      <c r="K3571" t="s">
        <v>28</v>
      </c>
      <c r="L3571" s="34" t="str">
        <f t="shared" si="165"/>
        <v>40-60%</v>
      </c>
      <c r="M3571" t="str">
        <f t="shared" si="166"/>
        <v>40-60%</v>
      </c>
      <c r="N3571">
        <f t="shared" ca="1" si="167"/>
        <v>911</v>
      </c>
    </row>
    <row r="3572" spans="1:14" x14ac:dyDescent="0.25">
      <c r="A3572" t="s">
        <v>7358</v>
      </c>
      <c r="B3572">
        <v>57.1</v>
      </c>
      <c r="C3572" t="s">
        <v>5067</v>
      </c>
      <c r="D3572">
        <v>8.9700000000000006</v>
      </c>
      <c r="E3572">
        <v>639</v>
      </c>
      <c r="F3572">
        <v>2</v>
      </c>
      <c r="G3572" s="2">
        <v>45167.296087962961</v>
      </c>
      <c r="H3572" s="2">
        <v>45873.631238425929</v>
      </c>
      <c r="I3572" s="18">
        <v>0.245</v>
      </c>
      <c r="J3572">
        <v>0.253</v>
      </c>
      <c r="K3572" t="s">
        <v>86</v>
      </c>
      <c r="L3572" s="34" t="str">
        <f t="shared" si="165"/>
        <v>0-20%</v>
      </c>
      <c r="M3572" t="str">
        <f t="shared" si="166"/>
        <v>20-40%</v>
      </c>
      <c r="N3572">
        <f t="shared" ca="1" si="167"/>
        <v>139</v>
      </c>
    </row>
    <row r="3573" spans="1:14" x14ac:dyDescent="0.25">
      <c r="A3573" t="s">
        <v>7359</v>
      </c>
      <c r="B3573">
        <v>5072.83</v>
      </c>
      <c r="C3573" t="s">
        <v>5064</v>
      </c>
      <c r="D3573">
        <v>34.53</v>
      </c>
      <c r="E3573">
        <v>627</v>
      </c>
      <c r="F3573">
        <v>1</v>
      </c>
      <c r="G3573" s="2">
        <v>45066.855405092603</v>
      </c>
      <c r="H3573" s="2">
        <v>45679.568576388891</v>
      </c>
      <c r="I3573" s="18">
        <v>0.4</v>
      </c>
      <c r="J3573">
        <v>7.0999999999999994E-2</v>
      </c>
      <c r="K3573" t="s">
        <v>61</v>
      </c>
      <c r="L3573" s="34" t="str">
        <f t="shared" si="165"/>
        <v>20-40%</v>
      </c>
      <c r="M3573" t="str">
        <f t="shared" si="166"/>
        <v>0-20%</v>
      </c>
      <c r="N3573">
        <f t="shared" ca="1" si="167"/>
        <v>333</v>
      </c>
    </row>
    <row r="3574" spans="1:14" x14ac:dyDescent="0.25">
      <c r="A3574" t="s">
        <v>7360</v>
      </c>
      <c r="B3574">
        <v>1256.58</v>
      </c>
      <c r="C3574" t="s">
        <v>5064</v>
      </c>
      <c r="D3574">
        <v>31.03</v>
      </c>
      <c r="E3574">
        <v>758</v>
      </c>
      <c r="F3574">
        <v>3</v>
      </c>
      <c r="G3574" s="2">
        <v>45336.041817129633</v>
      </c>
      <c r="H3574" s="2">
        <v>45588.979016203702</v>
      </c>
      <c r="I3574" s="18">
        <v>0.19700000000000001</v>
      </c>
      <c r="J3574">
        <v>9.9000000000000005E-2</v>
      </c>
      <c r="K3574" t="s">
        <v>39</v>
      </c>
      <c r="L3574" s="34" t="str">
        <f t="shared" si="165"/>
        <v>20-40%</v>
      </c>
      <c r="M3574" t="str">
        <f t="shared" si="166"/>
        <v>0-20%</v>
      </c>
      <c r="N3574">
        <f t="shared" ca="1" si="167"/>
        <v>424</v>
      </c>
    </row>
    <row r="3575" spans="1:14" x14ac:dyDescent="0.25">
      <c r="A3575" t="s">
        <v>7361</v>
      </c>
      <c r="B3575">
        <v>1796.89</v>
      </c>
      <c r="C3575" t="s">
        <v>5064</v>
      </c>
      <c r="D3575">
        <v>33.729999999999997</v>
      </c>
      <c r="E3575">
        <v>636</v>
      </c>
      <c r="F3575">
        <v>1</v>
      </c>
      <c r="G3575" s="2">
        <v>45735.899918981479</v>
      </c>
      <c r="H3575" s="2">
        <v>45848.006840277783</v>
      </c>
      <c r="I3575" s="18">
        <v>5.5E-2</v>
      </c>
      <c r="J3575">
        <v>0.42</v>
      </c>
      <c r="K3575" t="s">
        <v>106</v>
      </c>
      <c r="L3575" s="34" t="str">
        <f t="shared" si="165"/>
        <v>20-40%</v>
      </c>
      <c r="M3575" t="str">
        <f t="shared" si="166"/>
        <v>40-60%</v>
      </c>
      <c r="N3575">
        <f t="shared" ca="1" si="167"/>
        <v>164</v>
      </c>
    </row>
    <row r="3576" spans="1:14" x14ac:dyDescent="0.25">
      <c r="A3576" t="s">
        <v>7362</v>
      </c>
      <c r="B3576">
        <v>787.03</v>
      </c>
      <c r="C3576" t="s">
        <v>5064</v>
      </c>
      <c r="D3576">
        <v>11.06</v>
      </c>
      <c r="E3576">
        <v>560</v>
      </c>
      <c r="F3576">
        <v>2</v>
      </c>
      <c r="G3576" s="2">
        <v>45246.451770833337</v>
      </c>
      <c r="H3576" s="2">
        <v>45375.775219907409</v>
      </c>
      <c r="I3576" s="18">
        <v>0.51600000000000001</v>
      </c>
      <c r="J3576">
        <v>0.27</v>
      </c>
      <c r="K3576" t="s">
        <v>106</v>
      </c>
      <c r="L3576" s="34" t="str">
        <f t="shared" si="165"/>
        <v>0-20%</v>
      </c>
      <c r="M3576" t="str">
        <f t="shared" si="166"/>
        <v>20-40%</v>
      </c>
      <c r="N3576">
        <f t="shared" ca="1" si="167"/>
        <v>637</v>
      </c>
    </row>
    <row r="3577" spans="1:14" x14ac:dyDescent="0.25">
      <c r="A3577" t="s">
        <v>7363</v>
      </c>
      <c r="B3577">
        <v>818.18</v>
      </c>
      <c r="C3577" t="s">
        <v>5065</v>
      </c>
      <c r="D3577">
        <v>9.34</v>
      </c>
      <c r="E3577">
        <v>760</v>
      </c>
      <c r="F3577">
        <v>1</v>
      </c>
      <c r="G3577" s="2">
        <v>45958.468078703707</v>
      </c>
      <c r="H3577" s="2">
        <v>45253.148738425924</v>
      </c>
      <c r="I3577" s="18">
        <v>0.219</v>
      </c>
      <c r="J3577">
        <v>0.14000000000000001</v>
      </c>
      <c r="K3577" t="s">
        <v>39</v>
      </c>
      <c r="L3577" s="34" t="str">
        <f t="shared" si="165"/>
        <v>0-20%</v>
      </c>
      <c r="M3577" t="str">
        <f t="shared" si="166"/>
        <v>0-20%</v>
      </c>
      <c r="N3577">
        <f t="shared" ca="1" si="167"/>
        <v>759</v>
      </c>
    </row>
    <row r="3578" spans="1:14" x14ac:dyDescent="0.25">
      <c r="A3578" t="s">
        <v>7364</v>
      </c>
      <c r="B3578">
        <v>3629.36</v>
      </c>
      <c r="C3578" t="s">
        <v>5064</v>
      </c>
      <c r="D3578">
        <v>6.03</v>
      </c>
      <c r="E3578">
        <v>641</v>
      </c>
      <c r="F3578">
        <v>2</v>
      </c>
      <c r="G3578" s="2">
        <v>45607.345960648148</v>
      </c>
      <c r="H3578" s="2">
        <v>45193.637824074067</v>
      </c>
      <c r="I3578" s="18">
        <v>0.67500000000000004</v>
      </c>
      <c r="J3578">
        <v>0.22700000000000001</v>
      </c>
      <c r="K3578" t="s">
        <v>17</v>
      </c>
      <c r="L3578" s="34" t="str">
        <f t="shared" si="165"/>
        <v>0-20%</v>
      </c>
      <c r="M3578" t="str">
        <f t="shared" si="166"/>
        <v>20-40%</v>
      </c>
      <c r="N3578">
        <f t="shared" ca="1" si="167"/>
        <v>819</v>
      </c>
    </row>
    <row r="3579" spans="1:14" x14ac:dyDescent="0.25">
      <c r="A3579" t="s">
        <v>7365</v>
      </c>
      <c r="B3579">
        <v>974.23</v>
      </c>
      <c r="C3579" t="s">
        <v>5064</v>
      </c>
      <c r="D3579">
        <v>6.6</v>
      </c>
      <c r="E3579">
        <v>507</v>
      </c>
      <c r="F3579">
        <v>1</v>
      </c>
      <c r="G3579" s="2">
        <v>45807.224594907413</v>
      </c>
      <c r="H3579" s="2">
        <v>45036.564803240741</v>
      </c>
      <c r="I3579" s="18">
        <v>0.45200000000000001</v>
      </c>
      <c r="J3579">
        <v>0.44800000000000001</v>
      </c>
      <c r="K3579" t="s">
        <v>66</v>
      </c>
      <c r="L3579" s="34" t="str">
        <f t="shared" si="165"/>
        <v>0-20%</v>
      </c>
      <c r="M3579" t="str">
        <f t="shared" si="166"/>
        <v>40-60%</v>
      </c>
      <c r="N3579">
        <f t="shared" ca="1" si="167"/>
        <v>976</v>
      </c>
    </row>
    <row r="3580" spans="1:14" x14ac:dyDescent="0.25">
      <c r="A3580" t="s">
        <v>7366</v>
      </c>
      <c r="B3580">
        <v>1085.6300000000001</v>
      </c>
      <c r="C3580" t="s">
        <v>5064</v>
      </c>
      <c r="D3580">
        <v>4.18</v>
      </c>
      <c r="E3580">
        <v>872</v>
      </c>
      <c r="F3580">
        <v>1</v>
      </c>
      <c r="G3580" s="2">
        <v>45016.316678240742</v>
      </c>
      <c r="H3580" s="2">
        <v>45104.993414351848</v>
      </c>
      <c r="I3580" s="18">
        <v>3.6999999999999998E-2</v>
      </c>
      <c r="J3580">
        <v>0.40200000000000002</v>
      </c>
      <c r="K3580" t="s">
        <v>50</v>
      </c>
      <c r="L3580" s="34" t="str">
        <f t="shared" si="165"/>
        <v>0-20%</v>
      </c>
      <c r="M3580" t="str">
        <f t="shared" si="166"/>
        <v>40-60%</v>
      </c>
      <c r="N3580">
        <f t="shared" ca="1" si="167"/>
        <v>908</v>
      </c>
    </row>
    <row r="3581" spans="1:14" x14ac:dyDescent="0.25">
      <c r="A3581" t="s">
        <v>7367</v>
      </c>
      <c r="B3581">
        <v>508.47</v>
      </c>
      <c r="C3581" t="s">
        <v>5064</v>
      </c>
      <c r="D3581">
        <v>8.73</v>
      </c>
      <c r="E3581">
        <v>609</v>
      </c>
      <c r="F3581">
        <v>2</v>
      </c>
      <c r="G3581" s="2">
        <v>45294.735729166663</v>
      </c>
      <c r="H3581" s="2">
        <v>45521.153703703712</v>
      </c>
      <c r="I3581" s="18">
        <v>0.34499999999999997</v>
      </c>
      <c r="J3581">
        <v>0.218</v>
      </c>
      <c r="K3581" t="s">
        <v>89</v>
      </c>
      <c r="L3581" s="34" t="str">
        <f t="shared" si="165"/>
        <v>0-20%</v>
      </c>
      <c r="M3581" t="str">
        <f t="shared" si="166"/>
        <v>20-40%</v>
      </c>
      <c r="N3581">
        <f t="shared" ca="1" si="167"/>
        <v>491</v>
      </c>
    </row>
    <row r="3582" spans="1:14" x14ac:dyDescent="0.25">
      <c r="A3582" t="s">
        <v>7368</v>
      </c>
      <c r="B3582">
        <v>1903.88</v>
      </c>
      <c r="C3582" t="s">
        <v>5064</v>
      </c>
      <c r="D3582">
        <v>8.02</v>
      </c>
      <c r="E3582">
        <v>353</v>
      </c>
      <c r="F3582">
        <v>2</v>
      </c>
      <c r="G3582" s="2">
        <v>44973.711944444447</v>
      </c>
      <c r="H3582" s="2">
        <v>45606.827291666668</v>
      </c>
      <c r="I3582" s="18">
        <v>0.28699999999999998</v>
      </c>
      <c r="J3582">
        <v>0.51200000000000001</v>
      </c>
      <c r="K3582" t="s">
        <v>58</v>
      </c>
      <c r="L3582" s="34" t="str">
        <f t="shared" si="165"/>
        <v>0-20%</v>
      </c>
      <c r="M3582" t="str">
        <f t="shared" si="166"/>
        <v>40-60%</v>
      </c>
      <c r="N3582">
        <f t="shared" ca="1" si="167"/>
        <v>406</v>
      </c>
    </row>
    <row r="3583" spans="1:14" x14ac:dyDescent="0.25">
      <c r="A3583" t="s">
        <v>7369</v>
      </c>
      <c r="B3583">
        <v>523.4</v>
      </c>
      <c r="C3583" t="s">
        <v>5067</v>
      </c>
      <c r="D3583">
        <v>3.96</v>
      </c>
      <c r="E3583">
        <v>783</v>
      </c>
      <c r="F3583">
        <v>1</v>
      </c>
      <c r="G3583" s="2">
        <v>45682.972615740742</v>
      </c>
      <c r="H3583" s="2">
        <v>45118.220763888887</v>
      </c>
      <c r="I3583" s="18">
        <v>0.501</v>
      </c>
      <c r="J3583">
        <v>0.40899999999999997</v>
      </c>
      <c r="K3583" t="s">
        <v>17</v>
      </c>
      <c r="L3583" s="34" t="str">
        <f t="shared" si="165"/>
        <v>0-20%</v>
      </c>
      <c r="M3583" t="str">
        <f t="shared" si="166"/>
        <v>40-60%</v>
      </c>
      <c r="N3583">
        <f t="shared" ca="1" si="167"/>
        <v>894</v>
      </c>
    </row>
    <row r="3584" spans="1:14" x14ac:dyDescent="0.25">
      <c r="A3584" t="s">
        <v>7370</v>
      </c>
      <c r="B3584">
        <v>896.2</v>
      </c>
      <c r="C3584" t="s">
        <v>5064</v>
      </c>
      <c r="D3584">
        <v>9.2799999999999994</v>
      </c>
      <c r="E3584">
        <v>455</v>
      </c>
      <c r="F3584">
        <v>1</v>
      </c>
      <c r="G3584" s="2">
        <v>45131.706018518518</v>
      </c>
      <c r="H3584" s="2">
        <v>45032.357303240737</v>
      </c>
      <c r="I3584" s="18">
        <v>0.21199999999999999</v>
      </c>
      <c r="J3584">
        <v>0.47199999999999998</v>
      </c>
      <c r="K3584" t="s">
        <v>58</v>
      </c>
      <c r="L3584" s="34" t="str">
        <f t="shared" si="165"/>
        <v>0-20%</v>
      </c>
      <c r="M3584" t="str">
        <f t="shared" si="166"/>
        <v>40-60%</v>
      </c>
      <c r="N3584">
        <f t="shared" ca="1" si="167"/>
        <v>980</v>
      </c>
    </row>
    <row r="3585" spans="1:14" x14ac:dyDescent="0.25">
      <c r="A3585" t="s">
        <v>7371</v>
      </c>
      <c r="B3585">
        <v>1949.83</v>
      </c>
      <c r="C3585" t="s">
        <v>5066</v>
      </c>
      <c r="D3585">
        <v>9.1</v>
      </c>
      <c r="E3585">
        <v>869</v>
      </c>
      <c r="F3585">
        <v>2</v>
      </c>
      <c r="G3585" s="2">
        <v>45582.307303240741</v>
      </c>
      <c r="H3585" s="2">
        <v>45223.97011574074</v>
      </c>
      <c r="I3585" s="18">
        <v>0.27800000000000002</v>
      </c>
      <c r="J3585">
        <v>0.51800000000000002</v>
      </c>
      <c r="K3585" t="s">
        <v>64</v>
      </c>
      <c r="L3585" s="34" t="str">
        <f t="shared" si="165"/>
        <v>0-20%</v>
      </c>
      <c r="M3585" t="str">
        <f t="shared" si="166"/>
        <v>40-60%</v>
      </c>
      <c r="N3585">
        <f t="shared" ca="1" si="167"/>
        <v>789</v>
      </c>
    </row>
    <row r="3586" spans="1:14" x14ac:dyDescent="0.25">
      <c r="A3586" t="s">
        <v>7372</v>
      </c>
      <c r="B3586">
        <v>1272.1300000000001</v>
      </c>
      <c r="C3586" t="s">
        <v>5066</v>
      </c>
      <c r="D3586">
        <v>26.45</v>
      </c>
      <c r="E3586">
        <v>574</v>
      </c>
      <c r="F3586">
        <v>1</v>
      </c>
      <c r="G3586" s="2">
        <v>45605.620150462957</v>
      </c>
      <c r="H3586" s="2">
        <v>45853.285300925927</v>
      </c>
      <c r="I3586" s="18">
        <v>6.6000000000000003E-2</v>
      </c>
      <c r="J3586">
        <v>0.17399999999999999</v>
      </c>
      <c r="K3586" t="s">
        <v>28</v>
      </c>
      <c r="L3586" s="34" t="str">
        <f t="shared" si="165"/>
        <v>20-40%</v>
      </c>
      <c r="M3586" t="str">
        <f t="shared" si="166"/>
        <v>0-20%</v>
      </c>
      <c r="N3586">
        <f t="shared" ca="1" si="167"/>
        <v>159</v>
      </c>
    </row>
    <row r="3587" spans="1:14" x14ac:dyDescent="0.25">
      <c r="A3587" t="s">
        <v>7373</v>
      </c>
      <c r="B3587">
        <v>1403.84</v>
      </c>
      <c r="C3587" t="s">
        <v>5066</v>
      </c>
      <c r="D3587">
        <v>11.44</v>
      </c>
      <c r="E3587">
        <v>587</v>
      </c>
      <c r="F3587">
        <v>2</v>
      </c>
      <c r="G3587" s="2">
        <v>45427.978483796287</v>
      </c>
      <c r="H3587" s="2">
        <v>44967.007824074077</v>
      </c>
      <c r="I3587" s="18">
        <v>0.4</v>
      </c>
      <c r="J3587">
        <v>0.48699999999999999</v>
      </c>
      <c r="K3587" t="s">
        <v>69</v>
      </c>
      <c r="L3587" s="34" t="str">
        <f t="shared" ref="L3587:L3650" si="168">IF(D3587 / 100 &lt;= 0.2,"0-20%",
IF(D3587 / 100 &lt;= 0.4,"20-40%",
IF(D3587 / 100 &lt;=0.6,"40-60%",
IF(D3587 / 100 &lt;= 0.8,"60-80%","&gt;80%"))))</f>
        <v>0-20%</v>
      </c>
      <c r="M3587" t="str">
        <f t="shared" ref="M3587:M3650" si="169">IF(J3587 &lt;= 0.2,"0-20%",
IF(J3587 &lt;= 0.4,"20-40%",
IF(J3587 &lt;=0.6,"40-60%",
IF(J3587 &lt;= 0.8,"60-80%","&gt;80%"))))</f>
        <v>40-60%</v>
      </c>
      <c r="N3587">
        <f t="shared" ref="N3587:N3650" ca="1" si="170">IF(_xlfn.DAYS(TODAY(),H3587) &gt; 0, _xlfn.DAYS(TODAY(),H3587), 0)</f>
        <v>1045</v>
      </c>
    </row>
    <row r="3588" spans="1:14" x14ac:dyDescent="0.25">
      <c r="A3588" t="s">
        <v>7374</v>
      </c>
      <c r="B3588">
        <v>1421.45</v>
      </c>
      <c r="C3588" t="s">
        <v>5064</v>
      </c>
      <c r="D3588">
        <v>39.950000000000003</v>
      </c>
      <c r="E3588">
        <v>773</v>
      </c>
      <c r="F3588">
        <v>3</v>
      </c>
      <c r="G3588" s="2">
        <v>45537.006319444437</v>
      </c>
      <c r="H3588" s="2">
        <v>45653.264351851853</v>
      </c>
      <c r="I3588" s="18">
        <v>0.308</v>
      </c>
      <c r="J3588">
        <v>0.53200000000000003</v>
      </c>
      <c r="K3588" t="s">
        <v>54</v>
      </c>
      <c r="L3588" s="34" t="str">
        <f t="shared" si="168"/>
        <v>20-40%</v>
      </c>
      <c r="M3588" t="str">
        <f t="shared" si="169"/>
        <v>40-60%</v>
      </c>
      <c r="N3588">
        <f t="shared" ca="1" si="170"/>
        <v>359</v>
      </c>
    </row>
    <row r="3589" spans="1:14" x14ac:dyDescent="0.25">
      <c r="A3589" t="s">
        <v>7375</v>
      </c>
      <c r="B3589">
        <v>850.77</v>
      </c>
      <c r="C3589" t="s">
        <v>5064</v>
      </c>
      <c r="D3589">
        <v>24.42</v>
      </c>
      <c r="E3589">
        <v>402</v>
      </c>
      <c r="F3589">
        <v>0</v>
      </c>
      <c r="G3589" s="2">
        <v>45890.882592592592</v>
      </c>
      <c r="H3589" s="2">
        <v>45147.442928240736</v>
      </c>
      <c r="I3589" s="18">
        <v>0.11799999999999999</v>
      </c>
      <c r="J3589">
        <v>0.32800000000000001</v>
      </c>
      <c r="K3589" t="s">
        <v>106</v>
      </c>
      <c r="L3589" s="34" t="str">
        <f t="shared" si="168"/>
        <v>20-40%</v>
      </c>
      <c r="M3589" t="str">
        <f t="shared" si="169"/>
        <v>20-40%</v>
      </c>
      <c r="N3589">
        <f t="shared" ca="1" si="170"/>
        <v>865</v>
      </c>
    </row>
    <row r="3590" spans="1:14" x14ac:dyDescent="0.25">
      <c r="A3590" t="s">
        <v>7376</v>
      </c>
      <c r="B3590">
        <v>127.11</v>
      </c>
      <c r="C3590" t="s">
        <v>5067</v>
      </c>
      <c r="D3590">
        <v>6.63</v>
      </c>
      <c r="E3590">
        <v>763</v>
      </c>
      <c r="F3590">
        <v>1</v>
      </c>
      <c r="G3590" s="2">
        <v>45175.908437500002</v>
      </c>
      <c r="H3590" s="2">
        <v>45217.407268518517</v>
      </c>
      <c r="I3590" s="18">
        <v>0.373</v>
      </c>
      <c r="J3590">
        <v>0.21199999999999999</v>
      </c>
      <c r="K3590" t="s">
        <v>71</v>
      </c>
      <c r="L3590" s="34" t="str">
        <f t="shared" si="168"/>
        <v>0-20%</v>
      </c>
      <c r="M3590" t="str">
        <f t="shared" si="169"/>
        <v>20-40%</v>
      </c>
      <c r="N3590">
        <f t="shared" ca="1" si="170"/>
        <v>795</v>
      </c>
    </row>
    <row r="3591" spans="1:14" x14ac:dyDescent="0.25">
      <c r="A3591" t="s">
        <v>7377</v>
      </c>
      <c r="B3591">
        <v>2501.0700000000002</v>
      </c>
      <c r="C3591" t="s">
        <v>5064</v>
      </c>
      <c r="D3591">
        <v>12.36</v>
      </c>
      <c r="E3591">
        <v>524</v>
      </c>
      <c r="F3591">
        <v>1</v>
      </c>
      <c r="G3591" s="2">
        <v>45869.071168981478</v>
      </c>
      <c r="H3591" s="2">
        <v>45317.174016203702</v>
      </c>
      <c r="I3591" s="18">
        <v>0.26800000000000002</v>
      </c>
      <c r="J3591">
        <v>0.39500000000000002</v>
      </c>
      <c r="K3591" t="s">
        <v>50</v>
      </c>
      <c r="L3591" s="34" t="str">
        <f t="shared" si="168"/>
        <v>0-20%</v>
      </c>
      <c r="M3591" t="str">
        <f t="shared" si="169"/>
        <v>20-40%</v>
      </c>
      <c r="N3591">
        <f t="shared" ca="1" si="170"/>
        <v>695</v>
      </c>
    </row>
    <row r="3592" spans="1:14" x14ac:dyDescent="0.25">
      <c r="A3592" t="s">
        <v>7378</v>
      </c>
      <c r="B3592">
        <v>341.96</v>
      </c>
      <c r="C3592" t="s">
        <v>5064</v>
      </c>
      <c r="D3592">
        <v>42.39</v>
      </c>
      <c r="E3592">
        <v>685</v>
      </c>
      <c r="F3592">
        <v>3</v>
      </c>
      <c r="G3592" s="2">
        <v>45046.815763888888</v>
      </c>
      <c r="H3592" s="2">
        <v>45355.627106481479</v>
      </c>
      <c r="I3592" s="18">
        <v>0.36499999999999999</v>
      </c>
      <c r="J3592">
        <v>0.13900000000000001</v>
      </c>
      <c r="K3592" t="s">
        <v>64</v>
      </c>
      <c r="L3592" s="34" t="str">
        <f t="shared" si="168"/>
        <v>40-60%</v>
      </c>
      <c r="M3592" t="str">
        <f t="shared" si="169"/>
        <v>0-20%</v>
      </c>
      <c r="N3592">
        <f t="shared" ca="1" si="170"/>
        <v>657</v>
      </c>
    </row>
    <row r="3593" spans="1:14" x14ac:dyDescent="0.25">
      <c r="A3593" t="s">
        <v>7379</v>
      </c>
      <c r="B3593">
        <v>197.02</v>
      </c>
      <c r="C3593" t="s">
        <v>5064</v>
      </c>
      <c r="D3593">
        <v>32.07</v>
      </c>
      <c r="E3593">
        <v>611</v>
      </c>
      <c r="F3593">
        <v>5</v>
      </c>
      <c r="G3593" s="2">
        <v>45888.00341435185</v>
      </c>
      <c r="H3593" s="2">
        <v>45443.928703703707</v>
      </c>
      <c r="I3593" s="18">
        <v>0.188</v>
      </c>
      <c r="J3593">
        <v>0.40799999999999997</v>
      </c>
      <c r="K3593" t="s">
        <v>22</v>
      </c>
      <c r="L3593" s="34" t="str">
        <f t="shared" si="168"/>
        <v>20-40%</v>
      </c>
      <c r="M3593" t="str">
        <f t="shared" si="169"/>
        <v>40-60%</v>
      </c>
      <c r="N3593">
        <f t="shared" ca="1" si="170"/>
        <v>569</v>
      </c>
    </row>
    <row r="3594" spans="1:14" x14ac:dyDescent="0.25">
      <c r="A3594" t="s">
        <v>7380</v>
      </c>
      <c r="B3594">
        <v>186.12</v>
      </c>
      <c r="C3594" t="s">
        <v>5066</v>
      </c>
      <c r="D3594">
        <v>46.13</v>
      </c>
      <c r="E3594">
        <v>473</v>
      </c>
      <c r="F3594">
        <v>1</v>
      </c>
      <c r="G3594" s="2">
        <v>45718.410833333342</v>
      </c>
      <c r="H3594" s="2">
        <v>45421.608553240738</v>
      </c>
      <c r="I3594" s="18">
        <v>0.61099999999999999</v>
      </c>
      <c r="J3594">
        <v>0.39</v>
      </c>
      <c r="K3594" t="s">
        <v>69</v>
      </c>
      <c r="L3594" s="34" t="str">
        <f t="shared" si="168"/>
        <v>40-60%</v>
      </c>
      <c r="M3594" t="str">
        <f t="shared" si="169"/>
        <v>20-40%</v>
      </c>
      <c r="N3594">
        <f t="shared" ca="1" si="170"/>
        <v>591</v>
      </c>
    </row>
    <row r="3595" spans="1:14" x14ac:dyDescent="0.25">
      <c r="A3595" t="s">
        <v>7381</v>
      </c>
      <c r="B3595">
        <v>758.88</v>
      </c>
      <c r="C3595" t="s">
        <v>5064</v>
      </c>
      <c r="D3595">
        <v>11.86</v>
      </c>
      <c r="E3595">
        <v>584</v>
      </c>
      <c r="F3595">
        <v>1</v>
      </c>
      <c r="G3595" s="2">
        <v>45296.167604166672</v>
      </c>
      <c r="H3595" s="2">
        <v>45916.820162037038</v>
      </c>
      <c r="I3595" s="18">
        <v>0.13300000000000001</v>
      </c>
      <c r="J3595">
        <v>0.27800000000000002</v>
      </c>
      <c r="K3595" t="s">
        <v>22</v>
      </c>
      <c r="L3595" s="34" t="str">
        <f t="shared" si="168"/>
        <v>0-20%</v>
      </c>
      <c r="M3595" t="str">
        <f t="shared" si="169"/>
        <v>20-40%</v>
      </c>
      <c r="N3595">
        <f t="shared" ca="1" si="170"/>
        <v>96</v>
      </c>
    </row>
    <row r="3596" spans="1:14" x14ac:dyDescent="0.25">
      <c r="A3596" t="s">
        <v>7382</v>
      </c>
      <c r="B3596">
        <v>570.84</v>
      </c>
      <c r="C3596" t="s">
        <v>5064</v>
      </c>
      <c r="D3596">
        <v>3.98</v>
      </c>
      <c r="E3596">
        <v>390</v>
      </c>
      <c r="F3596">
        <v>2</v>
      </c>
      <c r="G3596" s="2">
        <v>45865.818437499998</v>
      </c>
      <c r="H3596" s="2">
        <v>45370.87296296296</v>
      </c>
      <c r="I3596" s="18">
        <v>0.14299999999999999</v>
      </c>
      <c r="J3596">
        <v>0.39300000000000002</v>
      </c>
      <c r="K3596" t="s">
        <v>86</v>
      </c>
      <c r="L3596" s="34" t="str">
        <f t="shared" si="168"/>
        <v>0-20%</v>
      </c>
      <c r="M3596" t="str">
        <f t="shared" si="169"/>
        <v>20-40%</v>
      </c>
      <c r="N3596">
        <f t="shared" ca="1" si="170"/>
        <v>642</v>
      </c>
    </row>
    <row r="3597" spans="1:14" x14ac:dyDescent="0.25">
      <c r="A3597" t="s">
        <v>7383</v>
      </c>
      <c r="B3597">
        <v>664.65</v>
      </c>
      <c r="C3597" t="s">
        <v>5066</v>
      </c>
      <c r="D3597">
        <v>28.47</v>
      </c>
      <c r="E3597">
        <v>396</v>
      </c>
      <c r="F3597">
        <v>2</v>
      </c>
      <c r="G3597" s="2">
        <v>45242.039120370369</v>
      </c>
      <c r="H3597" s="2">
        <v>45706.651689814818</v>
      </c>
      <c r="I3597" s="18">
        <v>9.1999999999999998E-2</v>
      </c>
      <c r="J3597">
        <v>7.1999999999999995E-2</v>
      </c>
      <c r="K3597" t="s">
        <v>52</v>
      </c>
      <c r="L3597" s="34" t="str">
        <f t="shared" si="168"/>
        <v>20-40%</v>
      </c>
      <c r="M3597" t="str">
        <f t="shared" si="169"/>
        <v>0-20%</v>
      </c>
      <c r="N3597">
        <f t="shared" ca="1" si="170"/>
        <v>306</v>
      </c>
    </row>
    <row r="3598" spans="1:14" x14ac:dyDescent="0.25">
      <c r="A3598" t="s">
        <v>7384</v>
      </c>
      <c r="B3598">
        <v>2226</v>
      </c>
      <c r="C3598" t="s">
        <v>5066</v>
      </c>
      <c r="D3598">
        <v>30</v>
      </c>
      <c r="E3598">
        <v>617</v>
      </c>
      <c r="F3598">
        <v>3</v>
      </c>
      <c r="G3598" s="2">
        <v>45780.361932870372</v>
      </c>
      <c r="H3598" s="2">
        <v>45952.590856481482</v>
      </c>
      <c r="I3598" s="18">
        <v>0.221</v>
      </c>
      <c r="J3598">
        <v>0.18099999999999999</v>
      </c>
      <c r="K3598" t="s">
        <v>52</v>
      </c>
      <c r="L3598" s="34" t="str">
        <f t="shared" si="168"/>
        <v>20-40%</v>
      </c>
      <c r="M3598" t="str">
        <f t="shared" si="169"/>
        <v>0-20%</v>
      </c>
      <c r="N3598">
        <f t="shared" ca="1" si="170"/>
        <v>60</v>
      </c>
    </row>
    <row r="3599" spans="1:14" x14ac:dyDescent="0.25">
      <c r="A3599" t="s">
        <v>7385</v>
      </c>
      <c r="B3599">
        <v>1025.05</v>
      </c>
      <c r="C3599" t="s">
        <v>5064</v>
      </c>
      <c r="D3599">
        <v>26.13</v>
      </c>
      <c r="E3599">
        <v>863</v>
      </c>
      <c r="F3599">
        <v>1</v>
      </c>
      <c r="G3599" s="2">
        <v>44972.714166666658</v>
      </c>
      <c r="H3599" s="2">
        <v>45503.117384259262</v>
      </c>
      <c r="I3599" s="18">
        <v>0.251</v>
      </c>
      <c r="J3599">
        <v>0.23599999999999999</v>
      </c>
      <c r="K3599" t="s">
        <v>71</v>
      </c>
      <c r="L3599" s="34" t="str">
        <f t="shared" si="168"/>
        <v>20-40%</v>
      </c>
      <c r="M3599" t="str">
        <f t="shared" si="169"/>
        <v>20-40%</v>
      </c>
      <c r="N3599">
        <f t="shared" ca="1" si="170"/>
        <v>509</v>
      </c>
    </row>
    <row r="3600" spans="1:14" x14ac:dyDescent="0.25">
      <c r="A3600" t="s">
        <v>7386</v>
      </c>
      <c r="B3600">
        <v>139.26</v>
      </c>
      <c r="C3600" t="s">
        <v>5064</v>
      </c>
      <c r="D3600">
        <v>19.149999999999999</v>
      </c>
      <c r="E3600">
        <v>463</v>
      </c>
      <c r="F3600">
        <v>1</v>
      </c>
      <c r="G3600" s="2">
        <v>45076.244537037041</v>
      </c>
      <c r="H3600" s="2">
        <v>45147.937824074077</v>
      </c>
      <c r="I3600" s="18">
        <v>0.36599999999999999</v>
      </c>
      <c r="J3600">
        <v>0.29199999999999998</v>
      </c>
      <c r="K3600" t="s">
        <v>46</v>
      </c>
      <c r="L3600" s="34" t="str">
        <f t="shared" si="168"/>
        <v>0-20%</v>
      </c>
      <c r="M3600" t="str">
        <f t="shared" si="169"/>
        <v>20-40%</v>
      </c>
      <c r="N3600">
        <f t="shared" ca="1" si="170"/>
        <v>865</v>
      </c>
    </row>
    <row r="3601" spans="1:14" x14ac:dyDescent="0.25">
      <c r="A3601" t="s">
        <v>7387</v>
      </c>
      <c r="B3601">
        <v>1914.53</v>
      </c>
      <c r="C3601" t="s">
        <v>5064</v>
      </c>
      <c r="D3601">
        <v>2.65</v>
      </c>
      <c r="E3601">
        <v>452</v>
      </c>
      <c r="F3601">
        <v>2</v>
      </c>
      <c r="G3601" s="2">
        <v>45479.112754629627</v>
      </c>
      <c r="H3601" s="2">
        <v>45046.989814814813</v>
      </c>
      <c r="I3601" s="18">
        <v>0.34</v>
      </c>
      <c r="J3601">
        <v>0.47599999999999998</v>
      </c>
      <c r="K3601" t="s">
        <v>17</v>
      </c>
      <c r="L3601" s="34" t="str">
        <f t="shared" si="168"/>
        <v>0-20%</v>
      </c>
      <c r="M3601" t="str">
        <f t="shared" si="169"/>
        <v>40-60%</v>
      </c>
      <c r="N3601">
        <f t="shared" ca="1" si="170"/>
        <v>966</v>
      </c>
    </row>
    <row r="3602" spans="1:14" x14ac:dyDescent="0.25">
      <c r="A3602" t="s">
        <v>7388</v>
      </c>
      <c r="B3602">
        <v>1275.17</v>
      </c>
      <c r="C3602" t="s">
        <v>5066</v>
      </c>
      <c r="D3602">
        <v>11.24</v>
      </c>
      <c r="E3602">
        <v>537</v>
      </c>
      <c r="F3602">
        <v>5</v>
      </c>
      <c r="G3602" s="2">
        <v>45583.929224537038</v>
      </c>
      <c r="H3602" s="2">
        <v>45834.837638888886</v>
      </c>
      <c r="I3602" s="18">
        <v>0.254</v>
      </c>
      <c r="J3602">
        <v>0.33200000000000002</v>
      </c>
      <c r="K3602" t="s">
        <v>22</v>
      </c>
      <c r="L3602" s="34" t="str">
        <f t="shared" si="168"/>
        <v>0-20%</v>
      </c>
      <c r="M3602" t="str">
        <f t="shared" si="169"/>
        <v>20-40%</v>
      </c>
      <c r="N3602">
        <f t="shared" ca="1" si="170"/>
        <v>178</v>
      </c>
    </row>
    <row r="3603" spans="1:14" x14ac:dyDescent="0.25">
      <c r="A3603" t="s">
        <v>7389</v>
      </c>
      <c r="B3603">
        <v>2797.85</v>
      </c>
      <c r="C3603" t="s">
        <v>5066</v>
      </c>
      <c r="D3603">
        <v>31.28</v>
      </c>
      <c r="E3603">
        <v>676</v>
      </c>
      <c r="F3603">
        <v>1</v>
      </c>
      <c r="G3603" s="2">
        <v>45428.113194444442</v>
      </c>
      <c r="H3603" s="2">
        <v>45160.021655092591</v>
      </c>
      <c r="I3603" s="18">
        <v>0.246</v>
      </c>
      <c r="J3603">
        <v>0.36699999999999999</v>
      </c>
      <c r="K3603" t="s">
        <v>28</v>
      </c>
      <c r="L3603" s="34" t="str">
        <f t="shared" si="168"/>
        <v>20-40%</v>
      </c>
      <c r="M3603" t="str">
        <f t="shared" si="169"/>
        <v>20-40%</v>
      </c>
      <c r="N3603">
        <f t="shared" ca="1" si="170"/>
        <v>852</v>
      </c>
    </row>
    <row r="3604" spans="1:14" x14ac:dyDescent="0.25">
      <c r="A3604" t="s">
        <v>7390</v>
      </c>
      <c r="B3604">
        <v>1834.77</v>
      </c>
      <c r="C3604" t="s">
        <v>5066</v>
      </c>
      <c r="D3604">
        <v>4.5199999999999996</v>
      </c>
      <c r="E3604">
        <v>565</v>
      </c>
      <c r="F3604">
        <v>3</v>
      </c>
      <c r="G3604" s="2">
        <v>45423.618032407408</v>
      </c>
      <c r="H3604" s="2">
        <v>45553.535173611112</v>
      </c>
      <c r="I3604" s="18">
        <v>0.156</v>
      </c>
      <c r="J3604">
        <v>0.51800000000000002</v>
      </c>
      <c r="K3604" t="s">
        <v>35</v>
      </c>
      <c r="L3604" s="34" t="str">
        <f t="shared" si="168"/>
        <v>0-20%</v>
      </c>
      <c r="M3604" t="str">
        <f t="shared" si="169"/>
        <v>40-60%</v>
      </c>
      <c r="N3604">
        <f t="shared" ca="1" si="170"/>
        <v>459</v>
      </c>
    </row>
    <row r="3605" spans="1:14" x14ac:dyDescent="0.25">
      <c r="A3605" t="s">
        <v>7391</v>
      </c>
      <c r="B3605">
        <v>578.05999999999995</v>
      </c>
      <c r="C3605" t="s">
        <v>5066</v>
      </c>
      <c r="D3605">
        <v>3.29</v>
      </c>
      <c r="E3605">
        <v>684</v>
      </c>
      <c r="F3605">
        <v>2</v>
      </c>
      <c r="G3605" s="2">
        <v>45827.984652777777</v>
      </c>
      <c r="H3605" s="2">
        <v>45731.109965277778</v>
      </c>
      <c r="I3605" s="18">
        <v>0.23699999999999999</v>
      </c>
      <c r="J3605">
        <v>8.2000000000000003E-2</v>
      </c>
      <c r="K3605" t="s">
        <v>17</v>
      </c>
      <c r="L3605" s="34" t="str">
        <f t="shared" si="168"/>
        <v>0-20%</v>
      </c>
      <c r="M3605" t="str">
        <f t="shared" si="169"/>
        <v>0-20%</v>
      </c>
      <c r="N3605">
        <f t="shared" ca="1" si="170"/>
        <v>281</v>
      </c>
    </row>
    <row r="3606" spans="1:14" x14ac:dyDescent="0.25">
      <c r="A3606" t="s">
        <v>7392</v>
      </c>
      <c r="B3606">
        <v>1076.8800000000001</v>
      </c>
      <c r="C3606" t="s">
        <v>5064</v>
      </c>
      <c r="D3606">
        <v>25.12</v>
      </c>
      <c r="E3606">
        <v>581</v>
      </c>
      <c r="F3606">
        <v>1</v>
      </c>
      <c r="G3606" s="2">
        <v>45643.343865740739</v>
      </c>
      <c r="H3606" s="2">
        <v>45891.688599537039</v>
      </c>
      <c r="I3606" s="18">
        <v>7.2999999999999995E-2</v>
      </c>
      <c r="J3606">
        <v>0.46300000000000002</v>
      </c>
      <c r="K3606" t="s">
        <v>58</v>
      </c>
      <c r="L3606" s="34" t="str">
        <f t="shared" si="168"/>
        <v>20-40%</v>
      </c>
      <c r="M3606" t="str">
        <f t="shared" si="169"/>
        <v>40-60%</v>
      </c>
      <c r="N3606">
        <f t="shared" ca="1" si="170"/>
        <v>121</v>
      </c>
    </row>
    <row r="3607" spans="1:14" x14ac:dyDescent="0.25">
      <c r="A3607" t="s">
        <v>7393</v>
      </c>
      <c r="B3607">
        <v>4182.0600000000004</v>
      </c>
      <c r="C3607" t="s">
        <v>5064</v>
      </c>
      <c r="D3607">
        <v>35.89</v>
      </c>
      <c r="E3607">
        <v>608</v>
      </c>
      <c r="F3607">
        <v>1</v>
      </c>
      <c r="G3607" s="2">
        <v>44997.942789351851</v>
      </c>
      <c r="H3607" s="2">
        <v>45403.121898148151</v>
      </c>
      <c r="I3607" s="18">
        <v>0.28299999999999997</v>
      </c>
      <c r="J3607">
        <v>0.38800000000000001</v>
      </c>
      <c r="K3607" t="s">
        <v>17</v>
      </c>
      <c r="L3607" s="34" t="str">
        <f t="shared" si="168"/>
        <v>20-40%</v>
      </c>
      <c r="M3607" t="str">
        <f t="shared" si="169"/>
        <v>20-40%</v>
      </c>
      <c r="N3607">
        <f t="shared" ca="1" si="170"/>
        <v>609</v>
      </c>
    </row>
    <row r="3608" spans="1:14" x14ac:dyDescent="0.25">
      <c r="A3608" t="s">
        <v>7394</v>
      </c>
      <c r="B3608">
        <v>832.31</v>
      </c>
      <c r="C3608" t="s">
        <v>5064</v>
      </c>
      <c r="D3608">
        <v>32.94</v>
      </c>
      <c r="E3608">
        <v>495</v>
      </c>
      <c r="F3608">
        <v>1</v>
      </c>
      <c r="G3608" s="2">
        <v>45837.591157407413</v>
      </c>
      <c r="H3608" s="2">
        <v>45975.593518518523</v>
      </c>
      <c r="I3608" s="18">
        <v>0.46600000000000003</v>
      </c>
      <c r="J3608">
        <v>0.218</v>
      </c>
      <c r="K3608" t="s">
        <v>32</v>
      </c>
      <c r="L3608" s="34" t="str">
        <f t="shared" si="168"/>
        <v>20-40%</v>
      </c>
      <c r="M3608" t="str">
        <f t="shared" si="169"/>
        <v>20-40%</v>
      </c>
      <c r="N3608">
        <f t="shared" ca="1" si="170"/>
        <v>37</v>
      </c>
    </row>
    <row r="3609" spans="1:14" x14ac:dyDescent="0.25">
      <c r="A3609" t="s">
        <v>7395</v>
      </c>
      <c r="B3609">
        <v>1471.51</v>
      </c>
      <c r="C3609" t="s">
        <v>5066</v>
      </c>
      <c r="D3609">
        <v>18.48</v>
      </c>
      <c r="E3609">
        <v>543</v>
      </c>
      <c r="F3609">
        <v>1</v>
      </c>
      <c r="G3609" s="2">
        <v>45959.695092592592</v>
      </c>
      <c r="H3609" s="2">
        <v>45658.712500000001</v>
      </c>
      <c r="I3609" s="18">
        <v>5.0999999999999997E-2</v>
      </c>
      <c r="J3609">
        <v>0.70099999999999996</v>
      </c>
      <c r="K3609" t="s">
        <v>22</v>
      </c>
      <c r="L3609" s="34" t="str">
        <f t="shared" si="168"/>
        <v>0-20%</v>
      </c>
      <c r="M3609" t="str">
        <f t="shared" si="169"/>
        <v>60-80%</v>
      </c>
      <c r="N3609">
        <f t="shared" ca="1" si="170"/>
        <v>354</v>
      </c>
    </row>
    <row r="3610" spans="1:14" x14ac:dyDescent="0.25">
      <c r="A3610" t="s">
        <v>7396</v>
      </c>
      <c r="B3610">
        <v>353.2</v>
      </c>
      <c r="C3610" t="s">
        <v>5064</v>
      </c>
      <c r="D3610">
        <v>18.43</v>
      </c>
      <c r="E3610">
        <v>820</v>
      </c>
      <c r="F3610">
        <v>3</v>
      </c>
      <c r="G3610" s="2">
        <v>45355.438437500001</v>
      </c>
      <c r="H3610" s="2">
        <v>44937.339282407411</v>
      </c>
      <c r="I3610" s="18">
        <v>0.18099999999999999</v>
      </c>
      <c r="J3610">
        <v>0.188</v>
      </c>
      <c r="K3610" t="s">
        <v>32</v>
      </c>
      <c r="L3610" s="34" t="str">
        <f t="shared" si="168"/>
        <v>0-20%</v>
      </c>
      <c r="M3610" t="str">
        <f t="shared" si="169"/>
        <v>0-20%</v>
      </c>
      <c r="N3610">
        <f t="shared" ca="1" si="170"/>
        <v>1075</v>
      </c>
    </row>
    <row r="3611" spans="1:14" x14ac:dyDescent="0.25">
      <c r="A3611" t="s">
        <v>7397</v>
      </c>
      <c r="B3611">
        <v>3138.97</v>
      </c>
      <c r="C3611" t="s">
        <v>5065</v>
      </c>
      <c r="D3611">
        <v>27.14</v>
      </c>
      <c r="E3611">
        <v>500</v>
      </c>
      <c r="F3611">
        <v>4</v>
      </c>
      <c r="G3611" s="2">
        <v>44985.949849537043</v>
      </c>
      <c r="H3611" s="2">
        <v>45485.044641203713</v>
      </c>
      <c r="I3611" s="18">
        <v>0.218</v>
      </c>
      <c r="J3611">
        <v>0.69399999999999995</v>
      </c>
      <c r="K3611" t="s">
        <v>106</v>
      </c>
      <c r="L3611" s="34" t="str">
        <f t="shared" si="168"/>
        <v>20-40%</v>
      </c>
      <c r="M3611" t="str">
        <f t="shared" si="169"/>
        <v>60-80%</v>
      </c>
      <c r="N3611">
        <f t="shared" ca="1" si="170"/>
        <v>527</v>
      </c>
    </row>
    <row r="3612" spans="1:14" x14ac:dyDescent="0.25">
      <c r="A3612" t="s">
        <v>7398</v>
      </c>
      <c r="B3612">
        <v>2084.39</v>
      </c>
      <c r="C3612" t="s">
        <v>5067</v>
      </c>
      <c r="D3612">
        <v>31.52</v>
      </c>
      <c r="E3612">
        <v>639</v>
      </c>
      <c r="F3612">
        <v>1</v>
      </c>
      <c r="G3612" s="2">
        <v>45812.600925925923</v>
      </c>
      <c r="H3612" s="2">
        <v>45159.886412037027</v>
      </c>
      <c r="I3612" s="18">
        <v>0.51100000000000001</v>
      </c>
      <c r="J3612">
        <v>0.161</v>
      </c>
      <c r="K3612" t="s">
        <v>86</v>
      </c>
      <c r="L3612" s="34" t="str">
        <f t="shared" si="168"/>
        <v>20-40%</v>
      </c>
      <c r="M3612" t="str">
        <f t="shared" si="169"/>
        <v>0-20%</v>
      </c>
      <c r="N3612">
        <f t="shared" ca="1" si="170"/>
        <v>853</v>
      </c>
    </row>
    <row r="3613" spans="1:14" x14ac:dyDescent="0.25">
      <c r="A3613" t="s">
        <v>7399</v>
      </c>
      <c r="B3613">
        <v>3419.51</v>
      </c>
      <c r="C3613" t="s">
        <v>5064</v>
      </c>
      <c r="D3613">
        <v>28.45</v>
      </c>
      <c r="E3613">
        <v>437</v>
      </c>
      <c r="F3613">
        <v>2</v>
      </c>
      <c r="G3613" s="2">
        <v>45851.139444444438</v>
      </c>
      <c r="H3613" s="2">
        <v>45510.020162037043</v>
      </c>
      <c r="I3613" s="18">
        <v>0.126</v>
      </c>
      <c r="J3613">
        <v>0.40799999999999997</v>
      </c>
      <c r="K3613" t="s">
        <v>28</v>
      </c>
      <c r="L3613" s="34" t="str">
        <f t="shared" si="168"/>
        <v>20-40%</v>
      </c>
      <c r="M3613" t="str">
        <f t="shared" si="169"/>
        <v>40-60%</v>
      </c>
      <c r="N3613">
        <f t="shared" ca="1" si="170"/>
        <v>502</v>
      </c>
    </row>
    <row r="3614" spans="1:14" x14ac:dyDescent="0.25">
      <c r="A3614" t="s">
        <v>7400</v>
      </c>
      <c r="B3614">
        <v>741.1</v>
      </c>
      <c r="C3614" t="s">
        <v>5065</v>
      </c>
      <c r="D3614">
        <v>11.83</v>
      </c>
      <c r="E3614">
        <v>700</v>
      </c>
      <c r="F3614">
        <v>0</v>
      </c>
      <c r="G3614" s="2">
        <v>44940.266701388893</v>
      </c>
      <c r="H3614" s="2">
        <v>45892.935659722221</v>
      </c>
      <c r="I3614" s="18">
        <v>0.39900000000000002</v>
      </c>
      <c r="J3614">
        <v>0.65500000000000003</v>
      </c>
      <c r="K3614" t="s">
        <v>86</v>
      </c>
      <c r="L3614" s="34" t="str">
        <f t="shared" si="168"/>
        <v>0-20%</v>
      </c>
      <c r="M3614" t="str">
        <f t="shared" si="169"/>
        <v>60-80%</v>
      </c>
      <c r="N3614">
        <f t="shared" ca="1" si="170"/>
        <v>120</v>
      </c>
    </row>
    <row r="3615" spans="1:14" x14ac:dyDescent="0.25">
      <c r="A3615" t="s">
        <v>7401</v>
      </c>
      <c r="B3615">
        <v>77.86</v>
      </c>
      <c r="C3615" t="s">
        <v>5064</v>
      </c>
      <c r="D3615">
        <v>7.61</v>
      </c>
      <c r="E3615">
        <v>376</v>
      </c>
      <c r="F3615">
        <v>1</v>
      </c>
      <c r="G3615" s="2">
        <v>45013.514976851853</v>
      </c>
      <c r="H3615" s="2">
        <v>45645.453622685192</v>
      </c>
      <c r="I3615" s="18">
        <v>0.42899999999999999</v>
      </c>
      <c r="J3615">
        <v>0.23899999999999999</v>
      </c>
      <c r="K3615" t="s">
        <v>35</v>
      </c>
      <c r="L3615" s="34" t="str">
        <f t="shared" si="168"/>
        <v>0-20%</v>
      </c>
      <c r="M3615" t="str">
        <f t="shared" si="169"/>
        <v>20-40%</v>
      </c>
      <c r="N3615">
        <f t="shared" ca="1" si="170"/>
        <v>367</v>
      </c>
    </row>
    <row r="3616" spans="1:14" x14ac:dyDescent="0.25">
      <c r="A3616" t="s">
        <v>7402</v>
      </c>
      <c r="B3616">
        <v>142.6</v>
      </c>
      <c r="C3616" t="s">
        <v>5064</v>
      </c>
      <c r="D3616">
        <v>2.83</v>
      </c>
      <c r="E3616">
        <v>390</v>
      </c>
      <c r="F3616">
        <v>1</v>
      </c>
      <c r="G3616" s="2">
        <v>45284.139143518521</v>
      </c>
      <c r="H3616" s="2">
        <v>45735.32912037037</v>
      </c>
      <c r="I3616" s="18">
        <v>8.2000000000000003E-2</v>
      </c>
      <c r="J3616">
        <v>0.41599999999999998</v>
      </c>
      <c r="K3616" t="s">
        <v>32</v>
      </c>
      <c r="L3616" s="34" t="str">
        <f t="shared" si="168"/>
        <v>0-20%</v>
      </c>
      <c r="M3616" t="str">
        <f t="shared" si="169"/>
        <v>40-60%</v>
      </c>
      <c r="N3616">
        <f t="shared" ca="1" si="170"/>
        <v>277</v>
      </c>
    </row>
    <row r="3617" spans="1:14" x14ac:dyDescent="0.25">
      <c r="A3617" t="s">
        <v>7403</v>
      </c>
      <c r="B3617">
        <v>3916.68</v>
      </c>
      <c r="C3617" t="s">
        <v>5066</v>
      </c>
      <c r="D3617">
        <v>10.28</v>
      </c>
      <c r="E3617">
        <v>332</v>
      </c>
      <c r="F3617">
        <v>4</v>
      </c>
      <c r="G3617" s="2">
        <v>45432.657557870371</v>
      </c>
      <c r="H3617" s="2">
        <v>45311.30736111111</v>
      </c>
      <c r="I3617" s="18">
        <v>0.20200000000000001</v>
      </c>
      <c r="J3617">
        <v>0.17</v>
      </c>
      <c r="K3617" t="s">
        <v>22</v>
      </c>
      <c r="L3617" s="34" t="str">
        <f t="shared" si="168"/>
        <v>0-20%</v>
      </c>
      <c r="M3617" t="str">
        <f t="shared" si="169"/>
        <v>0-20%</v>
      </c>
      <c r="N3617">
        <f t="shared" ca="1" si="170"/>
        <v>701</v>
      </c>
    </row>
    <row r="3618" spans="1:14" x14ac:dyDescent="0.25">
      <c r="A3618" t="s">
        <v>7404</v>
      </c>
      <c r="B3618">
        <v>339.94</v>
      </c>
      <c r="C3618" t="s">
        <v>5064</v>
      </c>
      <c r="D3618">
        <v>7.45</v>
      </c>
      <c r="E3618">
        <v>746</v>
      </c>
      <c r="F3618">
        <v>1</v>
      </c>
      <c r="G3618" s="2">
        <v>45428.306574074071</v>
      </c>
      <c r="H3618" s="2">
        <v>45659.879374999997</v>
      </c>
      <c r="I3618" s="18">
        <v>0.23200000000000001</v>
      </c>
      <c r="J3618">
        <v>7.0999999999999994E-2</v>
      </c>
      <c r="K3618" t="s">
        <v>22</v>
      </c>
      <c r="L3618" s="34" t="str">
        <f t="shared" si="168"/>
        <v>0-20%</v>
      </c>
      <c r="M3618" t="str">
        <f t="shared" si="169"/>
        <v>0-20%</v>
      </c>
      <c r="N3618">
        <f t="shared" ca="1" si="170"/>
        <v>353</v>
      </c>
    </row>
    <row r="3619" spans="1:14" x14ac:dyDescent="0.25">
      <c r="A3619" t="s">
        <v>7405</v>
      </c>
      <c r="B3619">
        <v>634.04</v>
      </c>
      <c r="C3619" t="s">
        <v>5064</v>
      </c>
      <c r="D3619">
        <v>10.87</v>
      </c>
      <c r="E3619">
        <v>360</v>
      </c>
      <c r="F3619">
        <v>1</v>
      </c>
      <c r="G3619" s="2">
        <v>45302.953379629631</v>
      </c>
      <c r="H3619" s="2">
        <v>45104.996516203697</v>
      </c>
      <c r="I3619" s="18">
        <v>0.54400000000000004</v>
      </c>
      <c r="J3619">
        <v>0.40400000000000003</v>
      </c>
      <c r="K3619" t="s">
        <v>66</v>
      </c>
      <c r="L3619" s="34" t="str">
        <f t="shared" si="168"/>
        <v>0-20%</v>
      </c>
      <c r="M3619" t="str">
        <f t="shared" si="169"/>
        <v>40-60%</v>
      </c>
      <c r="N3619">
        <f t="shared" ca="1" si="170"/>
        <v>908</v>
      </c>
    </row>
    <row r="3620" spans="1:14" x14ac:dyDescent="0.25">
      <c r="A3620" t="s">
        <v>7406</v>
      </c>
      <c r="B3620">
        <v>431.04</v>
      </c>
      <c r="C3620" t="s">
        <v>5067</v>
      </c>
      <c r="D3620">
        <v>18.399999999999999</v>
      </c>
      <c r="E3620">
        <v>783</v>
      </c>
      <c r="F3620">
        <v>1</v>
      </c>
      <c r="G3620" s="2">
        <v>45002.381608796299</v>
      </c>
      <c r="H3620" s="2">
        <v>45339.664826388893</v>
      </c>
      <c r="I3620" s="18">
        <v>0.109</v>
      </c>
      <c r="J3620">
        <v>0.42</v>
      </c>
      <c r="K3620" t="s">
        <v>58</v>
      </c>
      <c r="L3620" s="34" t="str">
        <f t="shared" si="168"/>
        <v>0-20%</v>
      </c>
      <c r="M3620" t="str">
        <f t="shared" si="169"/>
        <v>40-60%</v>
      </c>
      <c r="N3620">
        <f t="shared" ca="1" si="170"/>
        <v>673</v>
      </c>
    </row>
    <row r="3621" spans="1:14" x14ac:dyDescent="0.25">
      <c r="A3621" t="s">
        <v>7407</v>
      </c>
      <c r="B3621">
        <v>1769</v>
      </c>
      <c r="C3621" t="s">
        <v>5067</v>
      </c>
      <c r="D3621">
        <v>13.78</v>
      </c>
      <c r="E3621">
        <v>817</v>
      </c>
      <c r="F3621">
        <v>2</v>
      </c>
      <c r="G3621" s="2">
        <v>44986.323599537027</v>
      </c>
      <c r="H3621" s="2">
        <v>45733.798738425918</v>
      </c>
      <c r="I3621" s="18">
        <v>0.20799999999999999</v>
      </c>
      <c r="J3621">
        <v>0.34399999999999997</v>
      </c>
      <c r="K3621" t="s">
        <v>66</v>
      </c>
      <c r="L3621" s="34" t="str">
        <f t="shared" si="168"/>
        <v>0-20%</v>
      </c>
      <c r="M3621" t="str">
        <f t="shared" si="169"/>
        <v>20-40%</v>
      </c>
      <c r="N3621">
        <f t="shared" ca="1" si="170"/>
        <v>279</v>
      </c>
    </row>
    <row r="3622" spans="1:14" x14ac:dyDescent="0.25">
      <c r="A3622" t="s">
        <v>7408</v>
      </c>
      <c r="B3622">
        <v>941.85</v>
      </c>
      <c r="C3622" t="s">
        <v>5064</v>
      </c>
      <c r="D3622">
        <v>10.28</v>
      </c>
      <c r="E3622">
        <v>559</v>
      </c>
      <c r="F3622">
        <v>3</v>
      </c>
      <c r="G3622" s="2">
        <v>45861.826307870368</v>
      </c>
      <c r="H3622" s="2">
        <v>44956.707974537043</v>
      </c>
      <c r="I3622" s="18">
        <v>0.19900000000000001</v>
      </c>
      <c r="J3622">
        <v>0.52300000000000002</v>
      </c>
      <c r="K3622" t="s">
        <v>50</v>
      </c>
      <c r="L3622" s="34" t="str">
        <f t="shared" si="168"/>
        <v>0-20%</v>
      </c>
      <c r="M3622" t="str">
        <f t="shared" si="169"/>
        <v>40-60%</v>
      </c>
      <c r="N3622">
        <f t="shared" ca="1" si="170"/>
        <v>1056</v>
      </c>
    </row>
    <row r="3623" spans="1:14" x14ac:dyDescent="0.25">
      <c r="A3623" t="s">
        <v>7409</v>
      </c>
      <c r="B3623">
        <v>3005.04</v>
      </c>
      <c r="C3623" t="s">
        <v>5065</v>
      </c>
      <c r="D3623">
        <v>13.08</v>
      </c>
      <c r="E3623">
        <v>821</v>
      </c>
      <c r="F3623">
        <v>2</v>
      </c>
      <c r="G3623" s="2">
        <v>44994.782870370371</v>
      </c>
      <c r="H3623" s="2">
        <v>45370.241516203707</v>
      </c>
      <c r="I3623" s="18">
        <v>0.28599999999999998</v>
      </c>
      <c r="J3623">
        <v>0.58399999999999996</v>
      </c>
      <c r="K3623" t="s">
        <v>71</v>
      </c>
      <c r="L3623" s="34" t="str">
        <f t="shared" si="168"/>
        <v>0-20%</v>
      </c>
      <c r="M3623" t="str">
        <f t="shared" si="169"/>
        <v>40-60%</v>
      </c>
      <c r="N3623">
        <f t="shared" ca="1" si="170"/>
        <v>642</v>
      </c>
    </row>
    <row r="3624" spans="1:14" x14ac:dyDescent="0.25">
      <c r="A3624" t="s">
        <v>7410</v>
      </c>
      <c r="B3624">
        <v>783.08</v>
      </c>
      <c r="C3624" t="s">
        <v>5064</v>
      </c>
      <c r="D3624">
        <v>34.71</v>
      </c>
      <c r="E3624">
        <v>317</v>
      </c>
      <c r="F3624">
        <v>2</v>
      </c>
      <c r="G3624" s="2">
        <v>45532.078263888892</v>
      </c>
      <c r="H3624" s="2">
        <v>45871.540381944447</v>
      </c>
      <c r="I3624" s="18">
        <v>0.23599999999999999</v>
      </c>
      <c r="J3624">
        <v>0.13700000000000001</v>
      </c>
      <c r="K3624" t="s">
        <v>89</v>
      </c>
      <c r="L3624" s="34" t="str">
        <f t="shared" si="168"/>
        <v>20-40%</v>
      </c>
      <c r="M3624" t="str">
        <f t="shared" si="169"/>
        <v>0-20%</v>
      </c>
      <c r="N3624">
        <f t="shared" ca="1" si="170"/>
        <v>141</v>
      </c>
    </row>
    <row r="3625" spans="1:14" x14ac:dyDescent="0.25">
      <c r="A3625" t="s">
        <v>7411</v>
      </c>
      <c r="B3625">
        <v>581.41</v>
      </c>
      <c r="C3625" t="s">
        <v>5066</v>
      </c>
      <c r="D3625">
        <v>19.510000000000002</v>
      </c>
      <c r="E3625">
        <v>414</v>
      </c>
      <c r="F3625">
        <v>1</v>
      </c>
      <c r="G3625" s="2">
        <v>45897.81590277778</v>
      </c>
      <c r="H3625" s="2">
        <v>45034.30704861111</v>
      </c>
      <c r="I3625" s="18">
        <v>0.44</v>
      </c>
      <c r="J3625">
        <v>0.29499999999999998</v>
      </c>
      <c r="K3625" t="s">
        <v>106</v>
      </c>
      <c r="L3625" s="34" t="str">
        <f t="shared" si="168"/>
        <v>0-20%</v>
      </c>
      <c r="M3625" t="str">
        <f t="shared" si="169"/>
        <v>20-40%</v>
      </c>
      <c r="N3625">
        <f t="shared" ca="1" si="170"/>
        <v>978</v>
      </c>
    </row>
    <row r="3626" spans="1:14" x14ac:dyDescent="0.25">
      <c r="A3626" t="s">
        <v>7412</v>
      </c>
      <c r="B3626">
        <v>108.59</v>
      </c>
      <c r="C3626" t="s">
        <v>5066</v>
      </c>
      <c r="D3626">
        <v>3.51</v>
      </c>
      <c r="E3626">
        <v>336</v>
      </c>
      <c r="F3626">
        <v>1</v>
      </c>
      <c r="G3626" s="2">
        <v>45672.888518518521</v>
      </c>
      <c r="H3626" s="2">
        <v>45646.359942129631</v>
      </c>
      <c r="I3626" s="18">
        <v>0.19</v>
      </c>
      <c r="J3626">
        <v>0.27100000000000002</v>
      </c>
      <c r="K3626" t="s">
        <v>64</v>
      </c>
      <c r="L3626" s="34" t="str">
        <f t="shared" si="168"/>
        <v>0-20%</v>
      </c>
      <c r="M3626" t="str">
        <f t="shared" si="169"/>
        <v>20-40%</v>
      </c>
      <c r="N3626">
        <f t="shared" ca="1" si="170"/>
        <v>366</v>
      </c>
    </row>
    <row r="3627" spans="1:14" x14ac:dyDescent="0.25">
      <c r="A3627" t="s">
        <v>7413</v>
      </c>
      <c r="B3627">
        <v>1340.48</v>
      </c>
      <c r="C3627" t="s">
        <v>5064</v>
      </c>
      <c r="D3627">
        <v>6.07</v>
      </c>
      <c r="E3627">
        <v>790</v>
      </c>
      <c r="F3627">
        <v>1</v>
      </c>
      <c r="G3627" s="2">
        <v>45395.593391203707</v>
      </c>
      <c r="H3627" s="2">
        <v>45534.726041666669</v>
      </c>
      <c r="I3627" s="18">
        <v>0.26200000000000001</v>
      </c>
      <c r="J3627">
        <v>0.67400000000000004</v>
      </c>
      <c r="K3627" t="s">
        <v>61</v>
      </c>
      <c r="L3627" s="34" t="str">
        <f t="shared" si="168"/>
        <v>0-20%</v>
      </c>
      <c r="M3627" t="str">
        <f t="shared" si="169"/>
        <v>60-80%</v>
      </c>
      <c r="N3627">
        <f t="shared" ca="1" si="170"/>
        <v>478</v>
      </c>
    </row>
    <row r="3628" spans="1:14" x14ac:dyDescent="0.25">
      <c r="A3628" t="s">
        <v>7414</v>
      </c>
      <c r="B3628">
        <v>1707.99</v>
      </c>
      <c r="C3628" t="s">
        <v>5067</v>
      </c>
      <c r="D3628">
        <v>16.07</v>
      </c>
      <c r="E3628">
        <v>878</v>
      </c>
      <c r="F3628">
        <v>0</v>
      </c>
      <c r="G3628" s="2">
        <v>45035.742638888893</v>
      </c>
      <c r="H3628" s="2">
        <v>45980.471307870372</v>
      </c>
      <c r="I3628" s="18">
        <v>0.60099999999999998</v>
      </c>
      <c r="J3628">
        <v>0.13500000000000001</v>
      </c>
      <c r="K3628" t="s">
        <v>71</v>
      </c>
      <c r="L3628" s="34" t="str">
        <f t="shared" si="168"/>
        <v>0-20%</v>
      </c>
      <c r="M3628" t="str">
        <f t="shared" si="169"/>
        <v>0-20%</v>
      </c>
      <c r="N3628">
        <f t="shared" ca="1" si="170"/>
        <v>32</v>
      </c>
    </row>
    <row r="3629" spans="1:14" x14ac:dyDescent="0.25">
      <c r="A3629" t="s">
        <v>7415</v>
      </c>
      <c r="B3629">
        <v>613.91999999999996</v>
      </c>
      <c r="C3629" t="s">
        <v>5064</v>
      </c>
      <c r="D3629">
        <v>3.09</v>
      </c>
      <c r="E3629">
        <v>752</v>
      </c>
      <c r="F3629">
        <v>1</v>
      </c>
      <c r="G3629" s="2">
        <v>45299.054467592592</v>
      </c>
      <c r="H3629" s="2">
        <v>45985.437893518523</v>
      </c>
      <c r="I3629" s="18">
        <v>0.26300000000000001</v>
      </c>
      <c r="J3629">
        <v>0.16300000000000001</v>
      </c>
      <c r="K3629" t="s">
        <v>35</v>
      </c>
      <c r="L3629" s="34" t="str">
        <f t="shared" si="168"/>
        <v>0-20%</v>
      </c>
      <c r="M3629" t="str">
        <f t="shared" si="169"/>
        <v>0-20%</v>
      </c>
      <c r="N3629">
        <f t="shared" ca="1" si="170"/>
        <v>27</v>
      </c>
    </row>
    <row r="3630" spans="1:14" x14ac:dyDescent="0.25">
      <c r="A3630" t="s">
        <v>7416</v>
      </c>
      <c r="B3630">
        <v>906.78</v>
      </c>
      <c r="C3630" t="s">
        <v>5064</v>
      </c>
      <c r="D3630">
        <v>5.5</v>
      </c>
      <c r="E3630">
        <v>543</v>
      </c>
      <c r="F3630">
        <v>1</v>
      </c>
      <c r="G3630" s="2">
        <v>45724.313761574071</v>
      </c>
      <c r="H3630" s="2">
        <v>45417.685196759259</v>
      </c>
      <c r="I3630" s="18">
        <v>0.19400000000000001</v>
      </c>
      <c r="J3630">
        <v>0.29399999999999998</v>
      </c>
      <c r="K3630" t="s">
        <v>46</v>
      </c>
      <c r="L3630" s="34" t="str">
        <f t="shared" si="168"/>
        <v>0-20%</v>
      </c>
      <c r="M3630" t="str">
        <f t="shared" si="169"/>
        <v>20-40%</v>
      </c>
      <c r="N3630">
        <f t="shared" ca="1" si="170"/>
        <v>595</v>
      </c>
    </row>
    <row r="3631" spans="1:14" x14ac:dyDescent="0.25">
      <c r="A3631" t="s">
        <v>7417</v>
      </c>
      <c r="B3631">
        <v>130.13999999999999</v>
      </c>
      <c r="C3631" t="s">
        <v>5065</v>
      </c>
      <c r="D3631">
        <v>6.52</v>
      </c>
      <c r="E3631">
        <v>684</v>
      </c>
      <c r="F3631">
        <v>4</v>
      </c>
      <c r="G3631" s="2">
        <v>45045.820520833331</v>
      </c>
      <c r="H3631" s="2">
        <v>45098.645868055559</v>
      </c>
      <c r="I3631" s="18">
        <v>0.38600000000000001</v>
      </c>
      <c r="J3631">
        <v>0.54200000000000004</v>
      </c>
      <c r="K3631" t="s">
        <v>46</v>
      </c>
      <c r="L3631" s="34" t="str">
        <f t="shared" si="168"/>
        <v>0-20%</v>
      </c>
      <c r="M3631" t="str">
        <f t="shared" si="169"/>
        <v>40-60%</v>
      </c>
      <c r="N3631">
        <f t="shared" ca="1" si="170"/>
        <v>914</v>
      </c>
    </row>
    <row r="3632" spans="1:14" x14ac:dyDescent="0.25">
      <c r="A3632" t="s">
        <v>7418</v>
      </c>
      <c r="B3632">
        <v>3143.87</v>
      </c>
      <c r="C3632" t="s">
        <v>5066</v>
      </c>
      <c r="D3632">
        <v>35.479999999999997</v>
      </c>
      <c r="E3632">
        <v>794</v>
      </c>
      <c r="F3632">
        <v>1</v>
      </c>
      <c r="G3632" s="2">
        <v>45212.525543981479</v>
      </c>
      <c r="H3632" s="2">
        <v>45902.798449074071</v>
      </c>
      <c r="I3632" s="18">
        <v>0.26200000000000001</v>
      </c>
      <c r="J3632">
        <v>0.53100000000000003</v>
      </c>
      <c r="K3632" t="s">
        <v>71</v>
      </c>
      <c r="L3632" s="34" t="str">
        <f t="shared" si="168"/>
        <v>20-40%</v>
      </c>
      <c r="M3632" t="str">
        <f t="shared" si="169"/>
        <v>40-60%</v>
      </c>
      <c r="N3632">
        <f t="shared" ca="1" si="170"/>
        <v>110</v>
      </c>
    </row>
    <row r="3633" spans="1:14" x14ac:dyDescent="0.25">
      <c r="A3633" t="s">
        <v>7419</v>
      </c>
      <c r="B3633">
        <v>1770.48</v>
      </c>
      <c r="C3633" t="s">
        <v>5064</v>
      </c>
      <c r="D3633">
        <v>36.97</v>
      </c>
      <c r="E3633">
        <v>378</v>
      </c>
      <c r="F3633">
        <v>1</v>
      </c>
      <c r="G3633" s="2">
        <v>45522.917291666658</v>
      </c>
      <c r="H3633" s="2">
        <v>45455.932233796288</v>
      </c>
      <c r="I3633" s="18">
        <v>7.1999999999999995E-2</v>
      </c>
      <c r="J3633">
        <v>6.9000000000000006E-2</v>
      </c>
      <c r="K3633" t="s">
        <v>22</v>
      </c>
      <c r="L3633" s="34" t="str">
        <f t="shared" si="168"/>
        <v>20-40%</v>
      </c>
      <c r="M3633" t="str">
        <f t="shared" si="169"/>
        <v>0-20%</v>
      </c>
      <c r="N3633">
        <f t="shared" ca="1" si="170"/>
        <v>557</v>
      </c>
    </row>
    <row r="3634" spans="1:14" x14ac:dyDescent="0.25">
      <c r="A3634" t="s">
        <v>7420</v>
      </c>
      <c r="B3634">
        <v>499.83</v>
      </c>
      <c r="C3634" t="s">
        <v>5066</v>
      </c>
      <c r="D3634">
        <v>17.850000000000001</v>
      </c>
      <c r="E3634">
        <v>584</v>
      </c>
      <c r="F3634">
        <v>2</v>
      </c>
      <c r="G3634" s="2">
        <v>45320.265266203707</v>
      </c>
      <c r="H3634" s="2">
        <v>45939.513495370367</v>
      </c>
      <c r="I3634" s="18">
        <v>0.42899999999999999</v>
      </c>
      <c r="J3634">
        <v>0.29299999999999998</v>
      </c>
      <c r="K3634" t="s">
        <v>58</v>
      </c>
      <c r="L3634" s="34" t="str">
        <f t="shared" si="168"/>
        <v>0-20%</v>
      </c>
      <c r="M3634" t="str">
        <f t="shared" si="169"/>
        <v>20-40%</v>
      </c>
      <c r="N3634">
        <f t="shared" ca="1" si="170"/>
        <v>73</v>
      </c>
    </row>
    <row r="3635" spans="1:14" x14ac:dyDescent="0.25">
      <c r="A3635" t="s">
        <v>7421</v>
      </c>
      <c r="B3635">
        <v>497.94</v>
      </c>
      <c r="C3635" t="s">
        <v>5064</v>
      </c>
      <c r="D3635">
        <v>20.88</v>
      </c>
      <c r="E3635">
        <v>452</v>
      </c>
      <c r="F3635">
        <v>1</v>
      </c>
      <c r="G3635" s="2">
        <v>45229.310115740736</v>
      </c>
      <c r="H3635" s="2">
        <v>45207.164884259262</v>
      </c>
      <c r="I3635" s="18">
        <v>0.17799999999999999</v>
      </c>
      <c r="J3635">
        <v>3.1E-2</v>
      </c>
      <c r="K3635" t="s">
        <v>52</v>
      </c>
      <c r="L3635" s="34" t="str">
        <f t="shared" si="168"/>
        <v>20-40%</v>
      </c>
      <c r="M3635" t="str">
        <f t="shared" si="169"/>
        <v>0-20%</v>
      </c>
      <c r="N3635">
        <f t="shared" ca="1" si="170"/>
        <v>805</v>
      </c>
    </row>
    <row r="3636" spans="1:14" x14ac:dyDescent="0.25">
      <c r="A3636" t="s">
        <v>7422</v>
      </c>
      <c r="B3636">
        <v>779.28</v>
      </c>
      <c r="C3636" t="s">
        <v>5064</v>
      </c>
      <c r="D3636">
        <v>9.0399999999999991</v>
      </c>
      <c r="E3636">
        <v>396</v>
      </c>
      <c r="F3636">
        <v>3</v>
      </c>
      <c r="G3636" s="2">
        <v>45516.217187499999</v>
      </c>
      <c r="H3636" s="2">
        <v>45064.004629629628</v>
      </c>
      <c r="I3636" s="18">
        <v>0.32300000000000001</v>
      </c>
      <c r="J3636">
        <v>0.27800000000000002</v>
      </c>
      <c r="K3636" t="s">
        <v>46</v>
      </c>
      <c r="L3636" s="34" t="str">
        <f t="shared" si="168"/>
        <v>0-20%</v>
      </c>
      <c r="M3636" t="str">
        <f t="shared" si="169"/>
        <v>20-40%</v>
      </c>
      <c r="N3636">
        <f t="shared" ca="1" si="170"/>
        <v>948</v>
      </c>
    </row>
    <row r="3637" spans="1:14" x14ac:dyDescent="0.25">
      <c r="A3637" t="s">
        <v>7423</v>
      </c>
      <c r="B3637">
        <v>1633.83</v>
      </c>
      <c r="C3637" t="s">
        <v>5064</v>
      </c>
      <c r="D3637">
        <v>24.57</v>
      </c>
      <c r="E3637">
        <v>716</v>
      </c>
      <c r="F3637">
        <v>2</v>
      </c>
      <c r="G3637" s="2">
        <v>44933.833831018521</v>
      </c>
      <c r="H3637" s="2">
        <v>45098.481759259259</v>
      </c>
      <c r="I3637" s="18">
        <v>0.25600000000000001</v>
      </c>
      <c r="J3637">
        <v>0.192</v>
      </c>
      <c r="K3637" t="s">
        <v>28</v>
      </c>
      <c r="L3637" s="34" t="str">
        <f t="shared" si="168"/>
        <v>20-40%</v>
      </c>
      <c r="M3637" t="str">
        <f t="shared" si="169"/>
        <v>0-20%</v>
      </c>
      <c r="N3637">
        <f t="shared" ca="1" si="170"/>
        <v>914</v>
      </c>
    </row>
    <row r="3638" spans="1:14" x14ac:dyDescent="0.25">
      <c r="A3638" t="s">
        <v>7424</v>
      </c>
      <c r="B3638">
        <v>83.75</v>
      </c>
      <c r="C3638" t="s">
        <v>5064</v>
      </c>
      <c r="D3638">
        <v>46.46</v>
      </c>
      <c r="E3638">
        <v>350</v>
      </c>
      <c r="F3638">
        <v>5</v>
      </c>
      <c r="G3638" s="2">
        <v>45042.72896990741</v>
      </c>
      <c r="H3638" s="2">
        <v>45867.259340277778</v>
      </c>
      <c r="I3638" s="18">
        <v>3.4000000000000002E-2</v>
      </c>
      <c r="J3638">
        <v>0.28699999999999998</v>
      </c>
      <c r="K3638" t="s">
        <v>28</v>
      </c>
      <c r="L3638" s="34" t="str">
        <f t="shared" si="168"/>
        <v>40-60%</v>
      </c>
      <c r="M3638" t="str">
        <f t="shared" si="169"/>
        <v>20-40%</v>
      </c>
      <c r="N3638">
        <f t="shared" ca="1" si="170"/>
        <v>145</v>
      </c>
    </row>
    <row r="3639" spans="1:14" x14ac:dyDescent="0.25">
      <c r="A3639" t="s">
        <v>7425</v>
      </c>
      <c r="B3639">
        <v>1344.87</v>
      </c>
      <c r="C3639" t="s">
        <v>5064</v>
      </c>
      <c r="D3639">
        <v>9.14</v>
      </c>
      <c r="E3639">
        <v>485</v>
      </c>
      <c r="F3639">
        <v>1</v>
      </c>
      <c r="G3639" s="2">
        <v>45084.135949074072</v>
      </c>
      <c r="H3639" s="2">
        <v>45383.990833333337</v>
      </c>
      <c r="I3639" s="18">
        <v>0.41499999999999998</v>
      </c>
      <c r="J3639">
        <v>0.60399999999999998</v>
      </c>
      <c r="K3639" t="s">
        <v>66</v>
      </c>
      <c r="L3639" s="34" t="str">
        <f t="shared" si="168"/>
        <v>0-20%</v>
      </c>
      <c r="M3639" t="str">
        <f t="shared" si="169"/>
        <v>60-80%</v>
      </c>
      <c r="N3639">
        <f t="shared" ca="1" si="170"/>
        <v>629</v>
      </c>
    </row>
    <row r="3640" spans="1:14" x14ac:dyDescent="0.25">
      <c r="A3640" t="s">
        <v>7426</v>
      </c>
      <c r="B3640">
        <v>1271.25</v>
      </c>
      <c r="C3640" t="s">
        <v>5064</v>
      </c>
      <c r="D3640">
        <v>1.28</v>
      </c>
      <c r="E3640">
        <v>461</v>
      </c>
      <c r="F3640">
        <v>1</v>
      </c>
      <c r="G3640" s="2">
        <v>45303.556018518517</v>
      </c>
      <c r="H3640" s="2">
        <v>46048.272893518522</v>
      </c>
      <c r="I3640" s="18">
        <v>3.2000000000000001E-2</v>
      </c>
      <c r="J3640">
        <v>0.43</v>
      </c>
      <c r="K3640" t="s">
        <v>28</v>
      </c>
      <c r="L3640" s="34" t="str">
        <f t="shared" si="168"/>
        <v>0-20%</v>
      </c>
      <c r="M3640" t="str">
        <f t="shared" si="169"/>
        <v>40-60%</v>
      </c>
      <c r="N3640">
        <f t="shared" ca="1" si="170"/>
        <v>0</v>
      </c>
    </row>
    <row r="3641" spans="1:14" x14ac:dyDescent="0.25">
      <c r="A3641" t="s">
        <v>7427</v>
      </c>
      <c r="B3641">
        <v>940.78</v>
      </c>
      <c r="C3641" t="s">
        <v>5067</v>
      </c>
      <c r="D3641">
        <v>16.600000000000001</v>
      </c>
      <c r="E3641">
        <v>497</v>
      </c>
      <c r="F3641">
        <v>1</v>
      </c>
      <c r="G3641" s="2">
        <v>45786.886944444443</v>
      </c>
      <c r="H3641" s="2">
        <v>45433.408043981479</v>
      </c>
      <c r="I3641" s="18">
        <v>0.111</v>
      </c>
      <c r="J3641">
        <v>0.372</v>
      </c>
      <c r="K3641" t="s">
        <v>39</v>
      </c>
      <c r="L3641" s="34" t="str">
        <f t="shared" si="168"/>
        <v>0-20%</v>
      </c>
      <c r="M3641" t="str">
        <f t="shared" si="169"/>
        <v>20-40%</v>
      </c>
      <c r="N3641">
        <f t="shared" ca="1" si="170"/>
        <v>579</v>
      </c>
    </row>
    <row r="3642" spans="1:14" x14ac:dyDescent="0.25">
      <c r="A3642" t="s">
        <v>7428</v>
      </c>
      <c r="B3642">
        <v>244.82</v>
      </c>
      <c r="C3642" t="s">
        <v>5064</v>
      </c>
      <c r="D3642">
        <v>21.61</v>
      </c>
      <c r="E3642">
        <v>373</v>
      </c>
      <c r="F3642">
        <v>2</v>
      </c>
      <c r="G3642" s="2">
        <v>45439.470520833333</v>
      </c>
      <c r="H3642" s="2">
        <v>45037.724791666667</v>
      </c>
      <c r="I3642" s="18">
        <v>0.47</v>
      </c>
      <c r="J3642">
        <v>0.109</v>
      </c>
      <c r="K3642" t="s">
        <v>28</v>
      </c>
      <c r="L3642" s="34" t="str">
        <f t="shared" si="168"/>
        <v>20-40%</v>
      </c>
      <c r="M3642" t="str">
        <f t="shared" si="169"/>
        <v>0-20%</v>
      </c>
      <c r="N3642">
        <f t="shared" ca="1" si="170"/>
        <v>975</v>
      </c>
    </row>
    <row r="3643" spans="1:14" x14ac:dyDescent="0.25">
      <c r="A3643" t="s">
        <v>7429</v>
      </c>
      <c r="B3643">
        <v>359.84</v>
      </c>
      <c r="C3643" t="s">
        <v>5066</v>
      </c>
      <c r="D3643">
        <v>17.28</v>
      </c>
      <c r="E3643">
        <v>412</v>
      </c>
      <c r="F3643">
        <v>1</v>
      </c>
      <c r="G3643" s="2">
        <v>45374.44253472222</v>
      </c>
      <c r="H3643" s="2">
        <v>45938.940081018518</v>
      </c>
      <c r="I3643" s="18">
        <v>0.46</v>
      </c>
      <c r="J3643">
        <v>0.39200000000000002</v>
      </c>
      <c r="K3643" t="s">
        <v>35</v>
      </c>
      <c r="L3643" s="34" t="str">
        <f t="shared" si="168"/>
        <v>0-20%</v>
      </c>
      <c r="M3643" t="str">
        <f t="shared" si="169"/>
        <v>20-40%</v>
      </c>
      <c r="N3643">
        <f t="shared" ca="1" si="170"/>
        <v>74</v>
      </c>
    </row>
    <row r="3644" spans="1:14" x14ac:dyDescent="0.25">
      <c r="A3644" t="s">
        <v>7430</v>
      </c>
      <c r="B3644">
        <v>466.52</v>
      </c>
      <c r="C3644" t="s">
        <v>5064</v>
      </c>
      <c r="D3644">
        <v>13.46</v>
      </c>
      <c r="E3644">
        <v>612</v>
      </c>
      <c r="F3644">
        <v>1</v>
      </c>
      <c r="G3644" s="2">
        <v>45367.054201388892</v>
      </c>
      <c r="H3644" s="2">
        <v>45473.578611111108</v>
      </c>
      <c r="I3644" s="18">
        <v>0.51300000000000001</v>
      </c>
      <c r="J3644">
        <v>0.45500000000000002</v>
      </c>
      <c r="K3644" t="s">
        <v>69</v>
      </c>
      <c r="L3644" s="34" t="str">
        <f t="shared" si="168"/>
        <v>0-20%</v>
      </c>
      <c r="M3644" t="str">
        <f t="shared" si="169"/>
        <v>40-60%</v>
      </c>
      <c r="N3644">
        <f t="shared" ca="1" si="170"/>
        <v>539</v>
      </c>
    </row>
    <row r="3645" spans="1:14" x14ac:dyDescent="0.25">
      <c r="A3645" t="s">
        <v>7431</v>
      </c>
      <c r="B3645">
        <v>613.87</v>
      </c>
      <c r="C3645" t="s">
        <v>5064</v>
      </c>
      <c r="D3645">
        <v>41.25</v>
      </c>
      <c r="E3645">
        <v>754</v>
      </c>
      <c r="F3645">
        <v>1</v>
      </c>
      <c r="G3645" s="2">
        <v>44936.289756944447</v>
      </c>
      <c r="H3645" s="2">
        <v>45082.250115740739</v>
      </c>
      <c r="I3645" s="18">
        <v>0.45400000000000001</v>
      </c>
      <c r="J3645">
        <v>0.20399999999999999</v>
      </c>
      <c r="K3645" t="s">
        <v>50</v>
      </c>
      <c r="L3645" s="34" t="str">
        <f t="shared" si="168"/>
        <v>40-60%</v>
      </c>
      <c r="M3645" t="str">
        <f t="shared" si="169"/>
        <v>20-40%</v>
      </c>
      <c r="N3645">
        <f t="shared" ca="1" si="170"/>
        <v>930</v>
      </c>
    </row>
    <row r="3646" spans="1:14" x14ac:dyDescent="0.25">
      <c r="A3646" t="s">
        <v>7432</v>
      </c>
      <c r="B3646">
        <v>360.47</v>
      </c>
      <c r="C3646" t="s">
        <v>5064</v>
      </c>
      <c r="D3646">
        <v>3.02</v>
      </c>
      <c r="E3646">
        <v>427</v>
      </c>
      <c r="F3646">
        <v>3</v>
      </c>
      <c r="G3646" s="2">
        <v>45594.33216435185</v>
      </c>
      <c r="H3646" s="2">
        <v>45906.162627314807</v>
      </c>
      <c r="I3646" s="18">
        <v>0.11899999999999999</v>
      </c>
      <c r="J3646">
        <v>0.47</v>
      </c>
      <c r="K3646" t="s">
        <v>106</v>
      </c>
      <c r="L3646" s="34" t="str">
        <f t="shared" si="168"/>
        <v>0-20%</v>
      </c>
      <c r="M3646" t="str">
        <f t="shared" si="169"/>
        <v>40-60%</v>
      </c>
      <c r="N3646">
        <f t="shared" ca="1" si="170"/>
        <v>106</v>
      </c>
    </row>
    <row r="3647" spans="1:14" x14ac:dyDescent="0.25">
      <c r="A3647" t="s">
        <v>7433</v>
      </c>
      <c r="B3647">
        <v>255.7</v>
      </c>
      <c r="C3647" t="s">
        <v>5064</v>
      </c>
      <c r="D3647">
        <v>26.49</v>
      </c>
      <c r="E3647">
        <v>465</v>
      </c>
      <c r="F3647">
        <v>2</v>
      </c>
      <c r="G3647" s="2">
        <v>44930.696643518517</v>
      </c>
      <c r="H3647" s="2">
        <v>45244.039594907408</v>
      </c>
      <c r="I3647" s="18">
        <v>5.6000000000000001E-2</v>
      </c>
      <c r="J3647">
        <v>0.30499999999999999</v>
      </c>
      <c r="K3647" t="s">
        <v>86</v>
      </c>
      <c r="L3647" s="34" t="str">
        <f t="shared" si="168"/>
        <v>20-40%</v>
      </c>
      <c r="M3647" t="str">
        <f t="shared" si="169"/>
        <v>20-40%</v>
      </c>
      <c r="N3647">
        <f t="shared" ca="1" si="170"/>
        <v>768</v>
      </c>
    </row>
    <row r="3648" spans="1:14" x14ac:dyDescent="0.25">
      <c r="A3648" t="s">
        <v>7434</v>
      </c>
      <c r="B3648">
        <v>591.34</v>
      </c>
      <c r="C3648" t="s">
        <v>5064</v>
      </c>
      <c r="D3648">
        <v>17.350000000000001</v>
      </c>
      <c r="E3648">
        <v>518</v>
      </c>
      <c r="F3648">
        <v>5</v>
      </c>
      <c r="G3648" s="2">
        <v>45357.514826388891</v>
      </c>
      <c r="H3648" s="2">
        <v>46019.005729166667</v>
      </c>
      <c r="I3648" s="18">
        <v>0.76500000000000001</v>
      </c>
      <c r="J3648">
        <v>0.27</v>
      </c>
      <c r="K3648" t="s">
        <v>89</v>
      </c>
      <c r="L3648" s="34" t="str">
        <f t="shared" si="168"/>
        <v>0-20%</v>
      </c>
      <c r="M3648" t="str">
        <f t="shared" si="169"/>
        <v>20-40%</v>
      </c>
      <c r="N3648">
        <f t="shared" ca="1" si="170"/>
        <v>0</v>
      </c>
    </row>
    <row r="3649" spans="1:14" x14ac:dyDescent="0.25">
      <c r="A3649" t="s">
        <v>7435</v>
      </c>
      <c r="B3649">
        <v>575.59</v>
      </c>
      <c r="C3649" t="s">
        <v>5067</v>
      </c>
      <c r="D3649">
        <v>5.24</v>
      </c>
      <c r="E3649">
        <v>304</v>
      </c>
      <c r="F3649">
        <v>1</v>
      </c>
      <c r="G3649" s="2">
        <v>45361.861851851849</v>
      </c>
      <c r="H3649" s="2">
        <v>45205.467280092591</v>
      </c>
      <c r="I3649" s="18">
        <v>0.115</v>
      </c>
      <c r="J3649">
        <v>0.33400000000000002</v>
      </c>
      <c r="K3649" t="s">
        <v>22</v>
      </c>
      <c r="L3649" s="34" t="str">
        <f t="shared" si="168"/>
        <v>0-20%</v>
      </c>
      <c r="M3649" t="str">
        <f t="shared" si="169"/>
        <v>20-40%</v>
      </c>
      <c r="N3649">
        <f t="shared" ca="1" si="170"/>
        <v>807</v>
      </c>
    </row>
    <row r="3650" spans="1:14" x14ac:dyDescent="0.25">
      <c r="A3650" t="s">
        <v>7436</v>
      </c>
      <c r="B3650">
        <v>440.49</v>
      </c>
      <c r="C3650" t="s">
        <v>5067</v>
      </c>
      <c r="D3650">
        <v>8.8000000000000007</v>
      </c>
      <c r="E3650">
        <v>623</v>
      </c>
      <c r="F3650">
        <v>1</v>
      </c>
      <c r="G3650" s="2">
        <v>45502.557500000003</v>
      </c>
      <c r="H3650" s="2">
        <v>45108.382048611107</v>
      </c>
      <c r="I3650" s="18">
        <v>0.23400000000000001</v>
      </c>
      <c r="J3650">
        <v>0.40200000000000002</v>
      </c>
      <c r="K3650" t="s">
        <v>50</v>
      </c>
      <c r="L3650" s="34" t="str">
        <f t="shared" si="168"/>
        <v>0-20%</v>
      </c>
      <c r="M3650" t="str">
        <f t="shared" si="169"/>
        <v>40-60%</v>
      </c>
      <c r="N3650">
        <f t="shared" ca="1" si="170"/>
        <v>904</v>
      </c>
    </row>
    <row r="3651" spans="1:14" x14ac:dyDescent="0.25">
      <c r="A3651" t="s">
        <v>7437</v>
      </c>
      <c r="B3651">
        <v>5242.2</v>
      </c>
      <c r="C3651" t="s">
        <v>5064</v>
      </c>
      <c r="D3651">
        <v>5.83</v>
      </c>
      <c r="E3651">
        <v>792</v>
      </c>
      <c r="F3651">
        <v>2</v>
      </c>
      <c r="G3651" s="2">
        <v>45052.648321759261</v>
      </c>
      <c r="H3651" s="2">
        <v>45825.433877314812</v>
      </c>
      <c r="I3651" s="18">
        <v>0.45100000000000001</v>
      </c>
      <c r="J3651">
        <v>0.112</v>
      </c>
      <c r="K3651" t="s">
        <v>58</v>
      </c>
      <c r="L3651" s="34" t="str">
        <f t="shared" ref="L3651:L3714" si="171">IF(D3651 / 100 &lt;= 0.2,"0-20%",
IF(D3651 / 100 &lt;= 0.4,"20-40%",
IF(D3651 / 100 &lt;=0.6,"40-60%",
IF(D3651 / 100 &lt;= 0.8,"60-80%","&gt;80%"))))</f>
        <v>0-20%</v>
      </c>
      <c r="M3651" t="str">
        <f t="shared" ref="M3651:M3714" si="172">IF(J3651 &lt;= 0.2,"0-20%",
IF(J3651 &lt;= 0.4,"20-40%",
IF(J3651 &lt;=0.6,"40-60%",
IF(J3651 &lt;= 0.8,"60-80%","&gt;80%"))))</f>
        <v>0-20%</v>
      </c>
      <c r="N3651">
        <f t="shared" ref="N3651:N3714" ca="1" si="173">IF(_xlfn.DAYS(TODAY(),H3651) &gt; 0, _xlfn.DAYS(TODAY(),H3651), 0)</f>
        <v>187</v>
      </c>
    </row>
    <row r="3652" spans="1:14" x14ac:dyDescent="0.25">
      <c r="A3652" t="s">
        <v>7438</v>
      </c>
      <c r="B3652">
        <v>512.19000000000005</v>
      </c>
      <c r="C3652" t="s">
        <v>5064</v>
      </c>
      <c r="D3652">
        <v>6.64</v>
      </c>
      <c r="E3652">
        <v>632</v>
      </c>
      <c r="F3652">
        <v>0</v>
      </c>
      <c r="G3652" s="2">
        <v>45802.912511574083</v>
      </c>
      <c r="H3652" s="2">
        <v>45493.544178240743</v>
      </c>
      <c r="I3652" s="18">
        <v>0.1</v>
      </c>
      <c r="J3652">
        <v>0.154</v>
      </c>
      <c r="K3652" t="s">
        <v>50</v>
      </c>
      <c r="L3652" s="34" t="str">
        <f t="shared" si="171"/>
        <v>0-20%</v>
      </c>
      <c r="M3652" t="str">
        <f t="shared" si="172"/>
        <v>0-20%</v>
      </c>
      <c r="N3652">
        <f t="shared" ca="1" si="173"/>
        <v>519</v>
      </c>
    </row>
    <row r="3653" spans="1:14" x14ac:dyDescent="0.25">
      <c r="A3653" t="s">
        <v>7439</v>
      </c>
      <c r="B3653">
        <v>3795.64</v>
      </c>
      <c r="C3653" t="s">
        <v>5066</v>
      </c>
      <c r="D3653">
        <v>3.74</v>
      </c>
      <c r="E3653">
        <v>745</v>
      </c>
      <c r="F3653">
        <v>3</v>
      </c>
      <c r="G3653" s="2">
        <v>45526.870324074072</v>
      </c>
      <c r="H3653" s="2">
        <v>44955.83866898148</v>
      </c>
      <c r="I3653" s="18">
        <v>0.17799999999999999</v>
      </c>
      <c r="J3653">
        <v>6.9000000000000006E-2</v>
      </c>
      <c r="K3653" t="s">
        <v>22</v>
      </c>
      <c r="L3653" s="34" t="str">
        <f t="shared" si="171"/>
        <v>0-20%</v>
      </c>
      <c r="M3653" t="str">
        <f t="shared" si="172"/>
        <v>0-20%</v>
      </c>
      <c r="N3653">
        <f t="shared" ca="1" si="173"/>
        <v>1057</v>
      </c>
    </row>
    <row r="3654" spans="1:14" x14ac:dyDescent="0.25">
      <c r="A3654" t="s">
        <v>7440</v>
      </c>
      <c r="B3654">
        <v>2920.93</v>
      </c>
      <c r="C3654" t="s">
        <v>5064</v>
      </c>
      <c r="D3654">
        <v>11.45</v>
      </c>
      <c r="E3654">
        <v>823</v>
      </c>
      <c r="F3654">
        <v>4</v>
      </c>
      <c r="G3654" s="2">
        <v>45443.938055555547</v>
      </c>
      <c r="H3654" s="2">
        <v>45696.131099537037</v>
      </c>
      <c r="I3654" s="18">
        <v>1.4999999999999999E-2</v>
      </c>
      <c r="J3654">
        <v>0.51800000000000002</v>
      </c>
      <c r="K3654" t="s">
        <v>66</v>
      </c>
      <c r="L3654" s="34" t="str">
        <f t="shared" si="171"/>
        <v>0-20%</v>
      </c>
      <c r="M3654" t="str">
        <f t="shared" si="172"/>
        <v>40-60%</v>
      </c>
      <c r="N3654">
        <f t="shared" ca="1" si="173"/>
        <v>316</v>
      </c>
    </row>
    <row r="3655" spans="1:14" x14ac:dyDescent="0.25">
      <c r="A3655" t="s">
        <v>7441</v>
      </c>
      <c r="B3655">
        <v>96.48</v>
      </c>
      <c r="C3655" t="s">
        <v>5064</v>
      </c>
      <c r="D3655">
        <v>14.89</v>
      </c>
      <c r="E3655">
        <v>612</v>
      </c>
      <c r="F3655">
        <v>1</v>
      </c>
      <c r="G3655" s="2">
        <v>45859.685648148137</v>
      </c>
      <c r="H3655" s="2">
        <v>45344.676006944443</v>
      </c>
      <c r="I3655" s="18">
        <v>0.13900000000000001</v>
      </c>
      <c r="J3655">
        <v>0.28499999999999998</v>
      </c>
      <c r="K3655" t="s">
        <v>89</v>
      </c>
      <c r="L3655" s="34" t="str">
        <f t="shared" si="171"/>
        <v>0-20%</v>
      </c>
      <c r="M3655" t="str">
        <f t="shared" si="172"/>
        <v>20-40%</v>
      </c>
      <c r="N3655">
        <f t="shared" ca="1" si="173"/>
        <v>668</v>
      </c>
    </row>
    <row r="3656" spans="1:14" x14ac:dyDescent="0.25">
      <c r="A3656" t="s">
        <v>7442</v>
      </c>
      <c r="B3656">
        <v>125.79</v>
      </c>
      <c r="C3656" t="s">
        <v>5066</v>
      </c>
      <c r="D3656">
        <v>27.59</v>
      </c>
      <c r="E3656">
        <v>685</v>
      </c>
      <c r="F3656">
        <v>1</v>
      </c>
      <c r="G3656" s="2">
        <v>45633.076111111113</v>
      </c>
      <c r="H3656" s="2">
        <v>45048.950428240743</v>
      </c>
      <c r="I3656" s="18">
        <v>0.32200000000000001</v>
      </c>
      <c r="J3656">
        <v>0.60599999999999998</v>
      </c>
      <c r="K3656" t="s">
        <v>46</v>
      </c>
      <c r="L3656" s="34" t="str">
        <f t="shared" si="171"/>
        <v>20-40%</v>
      </c>
      <c r="M3656" t="str">
        <f t="shared" si="172"/>
        <v>60-80%</v>
      </c>
      <c r="N3656">
        <f t="shared" ca="1" si="173"/>
        <v>964</v>
      </c>
    </row>
    <row r="3657" spans="1:14" x14ac:dyDescent="0.25">
      <c r="A3657" t="s">
        <v>7443</v>
      </c>
      <c r="B3657">
        <v>201.13</v>
      </c>
      <c r="C3657" t="s">
        <v>5065</v>
      </c>
      <c r="D3657">
        <v>13.76</v>
      </c>
      <c r="E3657">
        <v>883</v>
      </c>
      <c r="F3657">
        <v>3</v>
      </c>
      <c r="G3657" s="2">
        <v>44955.825995370367</v>
      </c>
      <c r="H3657" s="2">
        <v>45143.098009259258</v>
      </c>
      <c r="I3657" s="18">
        <v>0.68899999999999995</v>
      </c>
      <c r="J3657">
        <v>0.22</v>
      </c>
      <c r="K3657" t="s">
        <v>71</v>
      </c>
      <c r="L3657" s="34" t="str">
        <f t="shared" si="171"/>
        <v>0-20%</v>
      </c>
      <c r="M3657" t="str">
        <f t="shared" si="172"/>
        <v>20-40%</v>
      </c>
      <c r="N3657">
        <f t="shared" ca="1" si="173"/>
        <v>869</v>
      </c>
    </row>
    <row r="3658" spans="1:14" x14ac:dyDescent="0.25">
      <c r="A3658" t="s">
        <v>7444</v>
      </c>
      <c r="B3658">
        <v>3800.84</v>
      </c>
      <c r="C3658" t="s">
        <v>5064</v>
      </c>
      <c r="D3658">
        <v>7.12</v>
      </c>
      <c r="E3658">
        <v>386</v>
      </c>
      <c r="F3658">
        <v>3</v>
      </c>
      <c r="G3658" s="2">
        <v>45417.156851851847</v>
      </c>
      <c r="H3658" s="2">
        <v>45643.965486111112</v>
      </c>
      <c r="I3658" s="18">
        <v>0.45</v>
      </c>
      <c r="J3658">
        <v>0.29199999999999998</v>
      </c>
      <c r="K3658" t="s">
        <v>106</v>
      </c>
      <c r="L3658" s="34" t="str">
        <f t="shared" si="171"/>
        <v>0-20%</v>
      </c>
      <c r="M3658" t="str">
        <f t="shared" si="172"/>
        <v>20-40%</v>
      </c>
      <c r="N3658">
        <f t="shared" ca="1" si="173"/>
        <v>369</v>
      </c>
    </row>
    <row r="3659" spans="1:14" x14ac:dyDescent="0.25">
      <c r="A3659" t="s">
        <v>7445</v>
      </c>
      <c r="B3659">
        <v>117.57</v>
      </c>
      <c r="C3659" t="s">
        <v>5064</v>
      </c>
      <c r="D3659">
        <v>3.84</v>
      </c>
      <c r="E3659">
        <v>422</v>
      </c>
      <c r="F3659">
        <v>3</v>
      </c>
      <c r="G3659" s="2">
        <v>45037.773576388892</v>
      </c>
      <c r="H3659" s="2">
        <v>45152.684039351851</v>
      </c>
      <c r="I3659" s="18">
        <v>0.27700000000000002</v>
      </c>
      <c r="J3659">
        <v>0.41499999999999998</v>
      </c>
      <c r="K3659" t="s">
        <v>32</v>
      </c>
      <c r="L3659" s="34" t="str">
        <f t="shared" si="171"/>
        <v>0-20%</v>
      </c>
      <c r="M3659" t="str">
        <f t="shared" si="172"/>
        <v>40-60%</v>
      </c>
      <c r="N3659">
        <f t="shared" ca="1" si="173"/>
        <v>860</v>
      </c>
    </row>
    <row r="3660" spans="1:14" x14ac:dyDescent="0.25">
      <c r="A3660" t="s">
        <v>7446</v>
      </c>
      <c r="B3660">
        <v>563.55999999999995</v>
      </c>
      <c r="C3660" t="s">
        <v>5065</v>
      </c>
      <c r="D3660">
        <v>28.97</v>
      </c>
      <c r="E3660">
        <v>635</v>
      </c>
      <c r="F3660">
        <v>3</v>
      </c>
      <c r="G3660" s="2">
        <v>45649.664317129631</v>
      </c>
      <c r="H3660" s="2">
        <v>45697.366076388891</v>
      </c>
      <c r="I3660" s="18">
        <v>0.217</v>
      </c>
      <c r="J3660">
        <v>0.14299999999999999</v>
      </c>
      <c r="K3660" t="s">
        <v>64</v>
      </c>
      <c r="L3660" s="34" t="str">
        <f t="shared" si="171"/>
        <v>20-40%</v>
      </c>
      <c r="M3660" t="str">
        <f t="shared" si="172"/>
        <v>0-20%</v>
      </c>
      <c r="N3660">
        <f t="shared" ca="1" si="173"/>
        <v>315</v>
      </c>
    </row>
    <row r="3661" spans="1:14" x14ac:dyDescent="0.25">
      <c r="A3661" t="s">
        <v>7447</v>
      </c>
      <c r="B3661">
        <v>2323.4</v>
      </c>
      <c r="C3661" t="s">
        <v>5064</v>
      </c>
      <c r="D3661">
        <v>29.12</v>
      </c>
      <c r="E3661">
        <v>425</v>
      </c>
      <c r="F3661">
        <v>3</v>
      </c>
      <c r="G3661" s="2">
        <v>45142.094317129631</v>
      </c>
      <c r="H3661" s="2">
        <v>45194.172384259262</v>
      </c>
      <c r="I3661" s="18">
        <v>0.26600000000000001</v>
      </c>
      <c r="J3661">
        <v>0.55100000000000005</v>
      </c>
      <c r="K3661" t="s">
        <v>39</v>
      </c>
      <c r="L3661" s="34" t="str">
        <f t="shared" si="171"/>
        <v>20-40%</v>
      </c>
      <c r="M3661" t="str">
        <f t="shared" si="172"/>
        <v>40-60%</v>
      </c>
      <c r="N3661">
        <f t="shared" ca="1" si="173"/>
        <v>818</v>
      </c>
    </row>
    <row r="3662" spans="1:14" x14ac:dyDescent="0.25">
      <c r="A3662" t="s">
        <v>7448</v>
      </c>
      <c r="B3662">
        <v>1837.95</v>
      </c>
      <c r="C3662" t="s">
        <v>5064</v>
      </c>
      <c r="D3662">
        <v>17.54</v>
      </c>
      <c r="E3662">
        <v>626</v>
      </c>
      <c r="F3662">
        <v>2</v>
      </c>
      <c r="G3662" s="2">
        <v>45773.099768518521</v>
      </c>
      <c r="H3662" s="2">
        <v>45539.641979166663</v>
      </c>
      <c r="I3662" s="18">
        <v>0.26100000000000001</v>
      </c>
      <c r="J3662">
        <v>0.30199999999999999</v>
      </c>
      <c r="K3662" t="s">
        <v>39</v>
      </c>
      <c r="L3662" s="34" t="str">
        <f t="shared" si="171"/>
        <v>0-20%</v>
      </c>
      <c r="M3662" t="str">
        <f t="shared" si="172"/>
        <v>20-40%</v>
      </c>
      <c r="N3662">
        <f t="shared" ca="1" si="173"/>
        <v>473</v>
      </c>
    </row>
    <row r="3663" spans="1:14" x14ac:dyDescent="0.25">
      <c r="A3663" t="s">
        <v>7449</v>
      </c>
      <c r="B3663">
        <v>970.16</v>
      </c>
      <c r="C3663" t="s">
        <v>5065</v>
      </c>
      <c r="D3663">
        <v>7.14</v>
      </c>
      <c r="E3663">
        <v>898</v>
      </c>
      <c r="F3663">
        <v>1</v>
      </c>
      <c r="G3663" s="2">
        <v>45545.172708333332</v>
      </c>
      <c r="H3663" s="2">
        <v>45701.496759259258</v>
      </c>
      <c r="I3663" s="18">
        <v>0.4</v>
      </c>
      <c r="J3663">
        <v>0.30499999999999999</v>
      </c>
      <c r="K3663" t="s">
        <v>46</v>
      </c>
      <c r="L3663" s="34" t="str">
        <f t="shared" si="171"/>
        <v>0-20%</v>
      </c>
      <c r="M3663" t="str">
        <f t="shared" si="172"/>
        <v>20-40%</v>
      </c>
      <c r="N3663">
        <f t="shared" ca="1" si="173"/>
        <v>311</v>
      </c>
    </row>
    <row r="3664" spans="1:14" x14ac:dyDescent="0.25">
      <c r="A3664" t="s">
        <v>7450</v>
      </c>
      <c r="B3664">
        <v>1734.65</v>
      </c>
      <c r="C3664" t="s">
        <v>5064</v>
      </c>
      <c r="D3664">
        <v>20.12</v>
      </c>
      <c r="E3664">
        <v>731</v>
      </c>
      <c r="F3664">
        <v>1</v>
      </c>
      <c r="G3664" s="2">
        <v>45695.550335648149</v>
      </c>
      <c r="H3664" s="2">
        <v>45802.446655092594</v>
      </c>
      <c r="I3664" s="18">
        <v>9.1999999999999998E-2</v>
      </c>
      <c r="J3664">
        <v>0.29299999999999998</v>
      </c>
      <c r="K3664" t="s">
        <v>66</v>
      </c>
      <c r="L3664" s="34" t="str">
        <f t="shared" si="171"/>
        <v>20-40%</v>
      </c>
      <c r="M3664" t="str">
        <f t="shared" si="172"/>
        <v>20-40%</v>
      </c>
      <c r="N3664">
        <f t="shared" ca="1" si="173"/>
        <v>210</v>
      </c>
    </row>
    <row r="3665" spans="1:14" x14ac:dyDescent="0.25">
      <c r="A3665" t="s">
        <v>7451</v>
      </c>
      <c r="B3665">
        <v>2564.9299999999998</v>
      </c>
      <c r="C3665" t="s">
        <v>5064</v>
      </c>
      <c r="D3665">
        <v>5.42</v>
      </c>
      <c r="E3665">
        <v>782</v>
      </c>
      <c r="F3665">
        <v>1</v>
      </c>
      <c r="G3665" s="2">
        <v>45608.163159722222</v>
      </c>
      <c r="H3665" s="2">
        <v>45178.768877314818</v>
      </c>
      <c r="I3665" s="18">
        <v>0.46200000000000002</v>
      </c>
      <c r="J3665">
        <v>0.252</v>
      </c>
      <c r="K3665" t="s">
        <v>64</v>
      </c>
      <c r="L3665" s="34" t="str">
        <f t="shared" si="171"/>
        <v>0-20%</v>
      </c>
      <c r="M3665" t="str">
        <f t="shared" si="172"/>
        <v>20-40%</v>
      </c>
      <c r="N3665">
        <f t="shared" ca="1" si="173"/>
        <v>834</v>
      </c>
    </row>
    <row r="3666" spans="1:14" x14ac:dyDescent="0.25">
      <c r="A3666" t="s">
        <v>7452</v>
      </c>
      <c r="B3666">
        <v>833.73</v>
      </c>
      <c r="C3666" t="s">
        <v>5067</v>
      </c>
      <c r="D3666">
        <v>9.19</v>
      </c>
      <c r="E3666">
        <v>398</v>
      </c>
      <c r="F3666">
        <v>4</v>
      </c>
      <c r="G3666" s="2">
        <v>45946.243009259262</v>
      </c>
      <c r="H3666" s="2">
        <v>45102.910995370366</v>
      </c>
      <c r="I3666" s="18">
        <v>0.312</v>
      </c>
      <c r="J3666">
        <v>0.14899999999999999</v>
      </c>
      <c r="K3666" t="s">
        <v>35</v>
      </c>
      <c r="L3666" s="34" t="str">
        <f t="shared" si="171"/>
        <v>0-20%</v>
      </c>
      <c r="M3666" t="str">
        <f t="shared" si="172"/>
        <v>0-20%</v>
      </c>
      <c r="N3666">
        <f t="shared" ca="1" si="173"/>
        <v>910</v>
      </c>
    </row>
    <row r="3667" spans="1:14" x14ac:dyDescent="0.25">
      <c r="A3667" t="s">
        <v>7453</v>
      </c>
      <c r="B3667">
        <v>1451.6</v>
      </c>
      <c r="C3667" t="s">
        <v>5064</v>
      </c>
      <c r="D3667">
        <v>2.5099999999999998</v>
      </c>
      <c r="E3667">
        <v>749</v>
      </c>
      <c r="F3667">
        <v>2</v>
      </c>
      <c r="G3667" s="2">
        <v>45348.862511574072</v>
      </c>
      <c r="H3667" s="2">
        <v>45088.403831018521</v>
      </c>
      <c r="I3667" s="18">
        <v>0.35799999999999998</v>
      </c>
      <c r="J3667">
        <v>0.24099999999999999</v>
      </c>
      <c r="K3667" t="s">
        <v>71</v>
      </c>
      <c r="L3667" s="34" t="str">
        <f t="shared" si="171"/>
        <v>0-20%</v>
      </c>
      <c r="M3667" t="str">
        <f t="shared" si="172"/>
        <v>20-40%</v>
      </c>
      <c r="N3667">
        <f t="shared" ca="1" si="173"/>
        <v>924</v>
      </c>
    </row>
    <row r="3668" spans="1:14" x14ac:dyDescent="0.25">
      <c r="A3668" t="s">
        <v>7454</v>
      </c>
      <c r="B3668">
        <v>1287.45</v>
      </c>
      <c r="C3668" t="s">
        <v>5064</v>
      </c>
      <c r="D3668">
        <v>17.98</v>
      </c>
      <c r="E3668">
        <v>548</v>
      </c>
      <c r="F3668">
        <v>1</v>
      </c>
      <c r="G3668" s="2">
        <v>45241.70113425926</v>
      </c>
      <c r="H3668" s="2">
        <v>45855.7341087963</v>
      </c>
      <c r="I3668" s="18">
        <v>0.23300000000000001</v>
      </c>
      <c r="J3668">
        <v>0.79200000000000004</v>
      </c>
      <c r="K3668" t="s">
        <v>22</v>
      </c>
      <c r="L3668" s="34" t="str">
        <f t="shared" si="171"/>
        <v>0-20%</v>
      </c>
      <c r="M3668" t="str">
        <f t="shared" si="172"/>
        <v>60-80%</v>
      </c>
      <c r="N3668">
        <f t="shared" ca="1" si="173"/>
        <v>157</v>
      </c>
    </row>
    <row r="3669" spans="1:14" x14ac:dyDescent="0.25">
      <c r="A3669" t="s">
        <v>7455</v>
      </c>
      <c r="B3669">
        <v>1055.3</v>
      </c>
      <c r="C3669" t="s">
        <v>5064</v>
      </c>
      <c r="D3669">
        <v>1.03</v>
      </c>
      <c r="E3669">
        <v>454</v>
      </c>
      <c r="F3669">
        <v>1</v>
      </c>
      <c r="G3669" s="2">
        <v>45057.367708333331</v>
      </c>
      <c r="H3669" s="2">
        <v>45388.329456018517</v>
      </c>
      <c r="I3669" s="18">
        <v>0.224</v>
      </c>
      <c r="J3669">
        <v>0.35599999999999998</v>
      </c>
      <c r="K3669" t="s">
        <v>52</v>
      </c>
      <c r="L3669" s="34" t="str">
        <f t="shared" si="171"/>
        <v>0-20%</v>
      </c>
      <c r="M3669" t="str">
        <f t="shared" si="172"/>
        <v>20-40%</v>
      </c>
      <c r="N3669">
        <f t="shared" ca="1" si="173"/>
        <v>624</v>
      </c>
    </row>
    <row r="3670" spans="1:14" x14ac:dyDescent="0.25">
      <c r="A3670" t="s">
        <v>7456</v>
      </c>
      <c r="B3670">
        <v>401.58</v>
      </c>
      <c r="C3670" t="s">
        <v>5067</v>
      </c>
      <c r="D3670">
        <v>21.6</v>
      </c>
      <c r="E3670">
        <v>510</v>
      </c>
      <c r="F3670">
        <v>3</v>
      </c>
      <c r="G3670" s="2">
        <v>45461.685995370368</v>
      </c>
      <c r="H3670" s="2">
        <v>45989.046539351853</v>
      </c>
      <c r="I3670" s="18">
        <v>0.14599999999999999</v>
      </c>
      <c r="J3670">
        <v>0.56699999999999995</v>
      </c>
      <c r="K3670" t="s">
        <v>32</v>
      </c>
      <c r="L3670" s="34" t="str">
        <f t="shared" si="171"/>
        <v>20-40%</v>
      </c>
      <c r="M3670" t="str">
        <f t="shared" si="172"/>
        <v>40-60%</v>
      </c>
      <c r="N3670">
        <f t="shared" ca="1" si="173"/>
        <v>23</v>
      </c>
    </row>
    <row r="3671" spans="1:14" x14ac:dyDescent="0.25">
      <c r="A3671" t="s">
        <v>7457</v>
      </c>
      <c r="B3671">
        <v>997.17</v>
      </c>
      <c r="C3671" t="s">
        <v>5067</v>
      </c>
      <c r="D3671">
        <v>28.38</v>
      </c>
      <c r="E3671">
        <v>469</v>
      </c>
      <c r="F3671">
        <v>1</v>
      </c>
      <c r="G3671" s="2">
        <v>45554.82984953704</v>
      </c>
      <c r="H3671" s="2">
        <v>45652.284108796302</v>
      </c>
      <c r="I3671" s="18">
        <v>0.155</v>
      </c>
      <c r="J3671">
        <v>0.29099999999999998</v>
      </c>
      <c r="K3671" t="s">
        <v>86</v>
      </c>
      <c r="L3671" s="34" t="str">
        <f t="shared" si="171"/>
        <v>20-40%</v>
      </c>
      <c r="M3671" t="str">
        <f t="shared" si="172"/>
        <v>20-40%</v>
      </c>
      <c r="N3671">
        <f t="shared" ca="1" si="173"/>
        <v>360</v>
      </c>
    </row>
    <row r="3672" spans="1:14" x14ac:dyDescent="0.25">
      <c r="A3672" t="s">
        <v>7458</v>
      </c>
      <c r="B3672">
        <v>60.53</v>
      </c>
      <c r="C3672" t="s">
        <v>5064</v>
      </c>
      <c r="D3672">
        <v>1.46</v>
      </c>
      <c r="E3672">
        <v>534</v>
      </c>
      <c r="F3672">
        <v>0</v>
      </c>
      <c r="G3672" s="2">
        <v>45843.70208333333</v>
      </c>
      <c r="H3672" s="2">
        <v>45207.616851851853</v>
      </c>
      <c r="I3672" s="18">
        <v>0.20699999999999999</v>
      </c>
      <c r="J3672">
        <v>0.72799999999999998</v>
      </c>
      <c r="K3672" t="s">
        <v>64</v>
      </c>
      <c r="L3672" s="34" t="str">
        <f t="shared" si="171"/>
        <v>0-20%</v>
      </c>
      <c r="M3672" t="str">
        <f t="shared" si="172"/>
        <v>60-80%</v>
      </c>
      <c r="N3672">
        <f t="shared" ca="1" si="173"/>
        <v>805</v>
      </c>
    </row>
    <row r="3673" spans="1:14" x14ac:dyDescent="0.25">
      <c r="A3673" t="s">
        <v>7459</v>
      </c>
      <c r="B3673">
        <v>2745.52</v>
      </c>
      <c r="C3673" t="s">
        <v>5065</v>
      </c>
      <c r="D3673">
        <v>4.79</v>
      </c>
      <c r="E3673">
        <v>325</v>
      </c>
      <c r="F3673">
        <v>3</v>
      </c>
      <c r="G3673" s="2">
        <v>45833.12159722222</v>
      </c>
      <c r="H3673" s="2">
        <v>45604.943449074082</v>
      </c>
      <c r="I3673" s="18">
        <v>0.53600000000000003</v>
      </c>
      <c r="J3673">
        <v>0.183</v>
      </c>
      <c r="K3673" t="s">
        <v>50</v>
      </c>
      <c r="L3673" s="34" t="str">
        <f t="shared" si="171"/>
        <v>0-20%</v>
      </c>
      <c r="M3673" t="str">
        <f t="shared" si="172"/>
        <v>0-20%</v>
      </c>
      <c r="N3673">
        <f t="shared" ca="1" si="173"/>
        <v>408</v>
      </c>
    </row>
    <row r="3674" spans="1:14" x14ac:dyDescent="0.25">
      <c r="A3674" t="s">
        <v>7460</v>
      </c>
      <c r="B3674">
        <v>332.75</v>
      </c>
      <c r="C3674" t="s">
        <v>5064</v>
      </c>
      <c r="D3674">
        <v>6.04</v>
      </c>
      <c r="E3674">
        <v>496</v>
      </c>
      <c r="F3674">
        <v>1</v>
      </c>
      <c r="G3674" s="2">
        <v>44987.224293981482</v>
      </c>
      <c r="H3674" s="2">
        <v>45703.015543981477</v>
      </c>
      <c r="I3674" s="18">
        <v>0.35699999999999998</v>
      </c>
      <c r="J3674">
        <v>0.254</v>
      </c>
      <c r="K3674" t="s">
        <v>64</v>
      </c>
      <c r="L3674" s="34" t="str">
        <f t="shared" si="171"/>
        <v>0-20%</v>
      </c>
      <c r="M3674" t="str">
        <f t="shared" si="172"/>
        <v>20-40%</v>
      </c>
      <c r="N3674">
        <f t="shared" ca="1" si="173"/>
        <v>309</v>
      </c>
    </row>
    <row r="3675" spans="1:14" x14ac:dyDescent="0.25">
      <c r="A3675" t="s">
        <v>7461</v>
      </c>
      <c r="B3675">
        <v>2307.9299999999998</v>
      </c>
      <c r="C3675" t="s">
        <v>5064</v>
      </c>
      <c r="D3675">
        <v>6.26</v>
      </c>
      <c r="E3675">
        <v>652</v>
      </c>
      <c r="F3675">
        <v>1</v>
      </c>
      <c r="G3675" s="2">
        <v>45912.075740740736</v>
      </c>
      <c r="H3675" s="2">
        <v>45656.968263888892</v>
      </c>
      <c r="I3675" s="18">
        <v>0.315</v>
      </c>
      <c r="J3675">
        <v>0.40400000000000003</v>
      </c>
      <c r="K3675" t="s">
        <v>66</v>
      </c>
      <c r="L3675" s="34" t="str">
        <f t="shared" si="171"/>
        <v>0-20%</v>
      </c>
      <c r="M3675" t="str">
        <f t="shared" si="172"/>
        <v>40-60%</v>
      </c>
      <c r="N3675">
        <f t="shared" ca="1" si="173"/>
        <v>356</v>
      </c>
    </row>
    <row r="3676" spans="1:14" x14ac:dyDescent="0.25">
      <c r="A3676" t="s">
        <v>7462</v>
      </c>
      <c r="B3676">
        <v>1073.51</v>
      </c>
      <c r="C3676" t="s">
        <v>5064</v>
      </c>
      <c r="D3676">
        <v>4.24</v>
      </c>
      <c r="E3676">
        <v>779</v>
      </c>
      <c r="F3676">
        <v>2</v>
      </c>
      <c r="G3676" s="2">
        <v>45165.775960648149</v>
      </c>
      <c r="H3676" s="2">
        <v>45360.934340277781</v>
      </c>
      <c r="I3676" s="18">
        <v>0.26600000000000001</v>
      </c>
      <c r="J3676">
        <v>0.23300000000000001</v>
      </c>
      <c r="K3676" t="s">
        <v>66</v>
      </c>
      <c r="L3676" s="34" t="str">
        <f t="shared" si="171"/>
        <v>0-20%</v>
      </c>
      <c r="M3676" t="str">
        <f t="shared" si="172"/>
        <v>20-40%</v>
      </c>
      <c r="N3676">
        <f t="shared" ca="1" si="173"/>
        <v>652</v>
      </c>
    </row>
    <row r="3677" spans="1:14" x14ac:dyDescent="0.25">
      <c r="A3677" t="s">
        <v>7463</v>
      </c>
      <c r="B3677">
        <v>493.29</v>
      </c>
      <c r="C3677" t="s">
        <v>5064</v>
      </c>
      <c r="D3677">
        <v>15.34</v>
      </c>
      <c r="E3677">
        <v>610</v>
      </c>
      <c r="F3677">
        <v>2</v>
      </c>
      <c r="G3677" s="2">
        <v>45110.135578703703</v>
      </c>
      <c r="H3677" s="2">
        <v>45007.307291666657</v>
      </c>
      <c r="I3677" s="18">
        <v>0.33400000000000002</v>
      </c>
      <c r="J3677">
        <v>0.108</v>
      </c>
      <c r="K3677" t="s">
        <v>35</v>
      </c>
      <c r="L3677" s="34" t="str">
        <f t="shared" si="171"/>
        <v>0-20%</v>
      </c>
      <c r="M3677" t="str">
        <f t="shared" si="172"/>
        <v>0-20%</v>
      </c>
      <c r="N3677">
        <f t="shared" ca="1" si="173"/>
        <v>1005</v>
      </c>
    </row>
    <row r="3678" spans="1:14" x14ac:dyDescent="0.25">
      <c r="A3678" t="s">
        <v>7464</v>
      </c>
      <c r="B3678">
        <v>4249</v>
      </c>
      <c r="C3678" t="s">
        <v>5064</v>
      </c>
      <c r="D3678">
        <v>16.7</v>
      </c>
      <c r="E3678">
        <v>588</v>
      </c>
      <c r="F3678">
        <v>1</v>
      </c>
      <c r="G3678" s="2">
        <v>44975.381504629629</v>
      </c>
      <c r="H3678" s="2">
        <v>45982.69734953704</v>
      </c>
      <c r="I3678" s="18">
        <v>0.17299999999999999</v>
      </c>
      <c r="J3678">
        <v>0.66700000000000004</v>
      </c>
      <c r="K3678" t="s">
        <v>46</v>
      </c>
      <c r="L3678" s="34" t="str">
        <f t="shared" si="171"/>
        <v>0-20%</v>
      </c>
      <c r="M3678" t="str">
        <f t="shared" si="172"/>
        <v>60-80%</v>
      </c>
      <c r="N3678">
        <f t="shared" ca="1" si="173"/>
        <v>30</v>
      </c>
    </row>
    <row r="3679" spans="1:14" x14ac:dyDescent="0.25">
      <c r="A3679" t="s">
        <v>7465</v>
      </c>
      <c r="B3679">
        <v>345.91</v>
      </c>
      <c r="C3679" t="s">
        <v>5064</v>
      </c>
      <c r="D3679">
        <v>9.06</v>
      </c>
      <c r="E3679">
        <v>561</v>
      </c>
      <c r="F3679">
        <v>1</v>
      </c>
      <c r="G3679" s="2">
        <v>45954.648009259261</v>
      </c>
      <c r="H3679" s="2">
        <v>45094.516006944446</v>
      </c>
      <c r="I3679" s="18">
        <v>0.25700000000000001</v>
      </c>
      <c r="J3679">
        <v>8.8999999999999996E-2</v>
      </c>
      <c r="K3679" t="s">
        <v>61</v>
      </c>
      <c r="L3679" s="34" t="str">
        <f t="shared" si="171"/>
        <v>0-20%</v>
      </c>
      <c r="M3679" t="str">
        <f t="shared" si="172"/>
        <v>0-20%</v>
      </c>
      <c r="N3679">
        <f t="shared" ca="1" si="173"/>
        <v>918</v>
      </c>
    </row>
    <row r="3680" spans="1:14" x14ac:dyDescent="0.25">
      <c r="A3680" t="s">
        <v>7466</v>
      </c>
      <c r="B3680">
        <v>1638.04</v>
      </c>
      <c r="C3680" t="s">
        <v>5064</v>
      </c>
      <c r="D3680">
        <v>15.63</v>
      </c>
      <c r="E3680">
        <v>357</v>
      </c>
      <c r="F3680">
        <v>1</v>
      </c>
      <c r="G3680" s="2">
        <v>45015.13386574074</v>
      </c>
      <c r="H3680" s="2">
        <v>45223.131886574083</v>
      </c>
      <c r="I3680" s="18">
        <v>0.23499999999999999</v>
      </c>
      <c r="J3680">
        <v>0.33600000000000002</v>
      </c>
      <c r="K3680" t="s">
        <v>106</v>
      </c>
      <c r="L3680" s="34" t="str">
        <f t="shared" si="171"/>
        <v>0-20%</v>
      </c>
      <c r="M3680" t="str">
        <f t="shared" si="172"/>
        <v>20-40%</v>
      </c>
      <c r="N3680">
        <f t="shared" ca="1" si="173"/>
        <v>789</v>
      </c>
    </row>
    <row r="3681" spans="1:14" x14ac:dyDescent="0.25">
      <c r="A3681" t="s">
        <v>7467</v>
      </c>
      <c r="B3681">
        <v>195.92</v>
      </c>
      <c r="C3681" t="s">
        <v>5066</v>
      </c>
      <c r="D3681">
        <v>6.48</v>
      </c>
      <c r="E3681">
        <v>541</v>
      </c>
      <c r="F3681">
        <v>2</v>
      </c>
      <c r="G3681" s="2">
        <v>45698.268368055556</v>
      </c>
      <c r="H3681" s="2">
        <v>45310.43346064815</v>
      </c>
      <c r="I3681" s="18">
        <v>0.27600000000000002</v>
      </c>
      <c r="J3681">
        <v>0.42099999999999999</v>
      </c>
      <c r="K3681" t="s">
        <v>50</v>
      </c>
      <c r="L3681" s="34" t="str">
        <f t="shared" si="171"/>
        <v>0-20%</v>
      </c>
      <c r="M3681" t="str">
        <f t="shared" si="172"/>
        <v>40-60%</v>
      </c>
      <c r="N3681">
        <f t="shared" ca="1" si="173"/>
        <v>702</v>
      </c>
    </row>
    <row r="3682" spans="1:14" x14ac:dyDescent="0.25">
      <c r="A3682" t="s">
        <v>7468</v>
      </c>
      <c r="B3682">
        <v>2884.06</v>
      </c>
      <c r="C3682" t="s">
        <v>5065</v>
      </c>
      <c r="D3682">
        <v>17.8</v>
      </c>
      <c r="E3682">
        <v>807</v>
      </c>
      <c r="F3682">
        <v>4</v>
      </c>
      <c r="G3682" s="2">
        <v>45850.314756944441</v>
      </c>
      <c r="H3682" s="2">
        <v>45783.771284722221</v>
      </c>
      <c r="I3682" s="18">
        <v>9.0999999999999998E-2</v>
      </c>
      <c r="J3682">
        <v>0.17399999999999999</v>
      </c>
      <c r="K3682" t="s">
        <v>39</v>
      </c>
      <c r="L3682" s="34" t="str">
        <f t="shared" si="171"/>
        <v>0-20%</v>
      </c>
      <c r="M3682" t="str">
        <f t="shared" si="172"/>
        <v>0-20%</v>
      </c>
      <c r="N3682">
        <f t="shared" ca="1" si="173"/>
        <v>229</v>
      </c>
    </row>
    <row r="3683" spans="1:14" x14ac:dyDescent="0.25">
      <c r="A3683" t="s">
        <v>7469</v>
      </c>
      <c r="B3683">
        <v>3479.78</v>
      </c>
      <c r="C3683" t="s">
        <v>5064</v>
      </c>
      <c r="D3683">
        <v>6.01</v>
      </c>
      <c r="E3683">
        <v>539</v>
      </c>
      <c r="F3683">
        <v>2</v>
      </c>
      <c r="G3683" s="2">
        <v>45173.306597222218</v>
      </c>
      <c r="H3683" s="2">
        <v>45047.934166666673</v>
      </c>
      <c r="I3683" s="18">
        <v>0.373</v>
      </c>
      <c r="J3683">
        <v>0.44600000000000001</v>
      </c>
      <c r="K3683" t="s">
        <v>52</v>
      </c>
      <c r="L3683" s="34" t="str">
        <f t="shared" si="171"/>
        <v>0-20%</v>
      </c>
      <c r="M3683" t="str">
        <f t="shared" si="172"/>
        <v>40-60%</v>
      </c>
      <c r="N3683">
        <f t="shared" ca="1" si="173"/>
        <v>965</v>
      </c>
    </row>
    <row r="3684" spans="1:14" x14ac:dyDescent="0.25">
      <c r="A3684" t="s">
        <v>7470</v>
      </c>
      <c r="B3684">
        <v>213.35</v>
      </c>
      <c r="C3684" t="s">
        <v>5067</v>
      </c>
      <c r="D3684">
        <v>27.6</v>
      </c>
      <c r="E3684">
        <v>566</v>
      </c>
      <c r="F3684">
        <v>1</v>
      </c>
      <c r="G3684" s="2">
        <v>45353.004421296297</v>
      </c>
      <c r="H3684" s="2">
        <v>45712.696168981478</v>
      </c>
      <c r="I3684" s="18">
        <v>0.72399999999999998</v>
      </c>
      <c r="J3684">
        <v>0.17499999999999999</v>
      </c>
      <c r="K3684" t="s">
        <v>61</v>
      </c>
      <c r="L3684" s="34" t="str">
        <f t="shared" si="171"/>
        <v>20-40%</v>
      </c>
      <c r="M3684" t="str">
        <f t="shared" si="172"/>
        <v>0-20%</v>
      </c>
      <c r="N3684">
        <f t="shared" ca="1" si="173"/>
        <v>300</v>
      </c>
    </row>
    <row r="3685" spans="1:14" x14ac:dyDescent="0.25">
      <c r="A3685" t="s">
        <v>7471</v>
      </c>
      <c r="B3685">
        <v>314.60000000000002</v>
      </c>
      <c r="C3685" t="s">
        <v>5064</v>
      </c>
      <c r="D3685">
        <v>16.649999999999999</v>
      </c>
      <c r="E3685">
        <v>308</v>
      </c>
      <c r="F3685">
        <v>1</v>
      </c>
      <c r="G3685" s="2">
        <v>45874.476979166669</v>
      </c>
      <c r="H3685" s="2">
        <v>45940.343553240738</v>
      </c>
      <c r="I3685" s="18">
        <v>0.22900000000000001</v>
      </c>
      <c r="J3685">
        <v>0.69</v>
      </c>
      <c r="K3685" t="s">
        <v>106</v>
      </c>
      <c r="L3685" s="34" t="str">
        <f t="shared" si="171"/>
        <v>0-20%</v>
      </c>
      <c r="M3685" t="str">
        <f t="shared" si="172"/>
        <v>60-80%</v>
      </c>
      <c r="N3685">
        <f t="shared" ca="1" si="173"/>
        <v>72</v>
      </c>
    </row>
    <row r="3686" spans="1:14" x14ac:dyDescent="0.25">
      <c r="A3686" t="s">
        <v>7472</v>
      </c>
      <c r="B3686">
        <v>460.59</v>
      </c>
      <c r="C3686" t="s">
        <v>5066</v>
      </c>
      <c r="D3686">
        <v>3.72</v>
      </c>
      <c r="E3686">
        <v>832</v>
      </c>
      <c r="F3686">
        <v>1</v>
      </c>
      <c r="G3686" s="2">
        <v>45713.386759259258</v>
      </c>
      <c r="H3686" s="2">
        <v>45230.577893518523</v>
      </c>
      <c r="I3686" s="18">
        <v>7.8E-2</v>
      </c>
      <c r="J3686">
        <v>0.66800000000000004</v>
      </c>
      <c r="K3686" t="s">
        <v>46</v>
      </c>
      <c r="L3686" s="34" t="str">
        <f t="shared" si="171"/>
        <v>0-20%</v>
      </c>
      <c r="M3686" t="str">
        <f t="shared" si="172"/>
        <v>60-80%</v>
      </c>
      <c r="N3686">
        <f t="shared" ca="1" si="173"/>
        <v>782</v>
      </c>
    </row>
    <row r="3687" spans="1:14" x14ac:dyDescent="0.25">
      <c r="A3687" t="s">
        <v>7473</v>
      </c>
      <c r="B3687">
        <v>179.35</v>
      </c>
      <c r="C3687" t="s">
        <v>5067</v>
      </c>
      <c r="D3687">
        <v>11.35</v>
      </c>
      <c r="E3687">
        <v>816</v>
      </c>
      <c r="F3687">
        <v>1</v>
      </c>
      <c r="G3687" s="2">
        <v>45132.043611111112</v>
      </c>
      <c r="H3687" s="2">
        <v>45481.547453703701</v>
      </c>
      <c r="I3687" s="18">
        <v>0.26500000000000001</v>
      </c>
      <c r="J3687">
        <v>0.64700000000000002</v>
      </c>
      <c r="K3687" t="s">
        <v>86</v>
      </c>
      <c r="L3687" s="34" t="str">
        <f t="shared" si="171"/>
        <v>0-20%</v>
      </c>
      <c r="M3687" t="str">
        <f t="shared" si="172"/>
        <v>60-80%</v>
      </c>
      <c r="N3687">
        <f t="shared" ca="1" si="173"/>
        <v>531</v>
      </c>
    </row>
    <row r="3688" spans="1:14" x14ac:dyDescent="0.25">
      <c r="A3688" t="s">
        <v>7474</v>
      </c>
      <c r="B3688">
        <v>2154.0500000000002</v>
      </c>
      <c r="C3688" t="s">
        <v>5066</v>
      </c>
      <c r="D3688">
        <v>3.38</v>
      </c>
      <c r="E3688">
        <v>643</v>
      </c>
      <c r="F3688">
        <v>2</v>
      </c>
      <c r="G3688" s="2">
        <v>45824.959247685183</v>
      </c>
      <c r="H3688" s="2">
        <v>45344.284085648149</v>
      </c>
      <c r="I3688" s="18">
        <v>0.65700000000000003</v>
      </c>
      <c r="J3688">
        <v>0.23300000000000001</v>
      </c>
      <c r="K3688" t="s">
        <v>64</v>
      </c>
      <c r="L3688" s="34" t="str">
        <f t="shared" si="171"/>
        <v>0-20%</v>
      </c>
      <c r="M3688" t="str">
        <f t="shared" si="172"/>
        <v>20-40%</v>
      </c>
      <c r="N3688">
        <f t="shared" ca="1" si="173"/>
        <v>668</v>
      </c>
    </row>
    <row r="3689" spans="1:14" x14ac:dyDescent="0.25">
      <c r="A3689" t="s">
        <v>7475</v>
      </c>
      <c r="B3689">
        <v>183.32</v>
      </c>
      <c r="C3689" t="s">
        <v>5066</v>
      </c>
      <c r="D3689">
        <v>4.24</v>
      </c>
      <c r="E3689">
        <v>865</v>
      </c>
      <c r="F3689">
        <v>1</v>
      </c>
      <c r="G3689" s="2">
        <v>45269.958599537043</v>
      </c>
      <c r="H3689" s="2">
        <v>45924.775543981479</v>
      </c>
      <c r="I3689" s="18">
        <v>0.153</v>
      </c>
      <c r="J3689">
        <v>0.45600000000000002</v>
      </c>
      <c r="K3689" t="s">
        <v>32</v>
      </c>
      <c r="L3689" s="34" t="str">
        <f t="shared" si="171"/>
        <v>0-20%</v>
      </c>
      <c r="M3689" t="str">
        <f t="shared" si="172"/>
        <v>40-60%</v>
      </c>
      <c r="N3689">
        <f t="shared" ca="1" si="173"/>
        <v>88</v>
      </c>
    </row>
    <row r="3690" spans="1:14" x14ac:dyDescent="0.25">
      <c r="A3690" t="s">
        <v>7476</v>
      </c>
      <c r="B3690">
        <v>540.85</v>
      </c>
      <c r="C3690" t="s">
        <v>5064</v>
      </c>
      <c r="D3690">
        <v>23.35</v>
      </c>
      <c r="E3690">
        <v>771</v>
      </c>
      <c r="F3690">
        <v>2</v>
      </c>
      <c r="G3690" s="2">
        <v>45575.993217592593</v>
      </c>
      <c r="H3690" s="2">
        <v>45163.315798611111</v>
      </c>
      <c r="I3690" s="18">
        <v>0.125</v>
      </c>
      <c r="J3690">
        <v>0.65300000000000002</v>
      </c>
      <c r="K3690" t="s">
        <v>69</v>
      </c>
      <c r="L3690" s="34" t="str">
        <f t="shared" si="171"/>
        <v>20-40%</v>
      </c>
      <c r="M3690" t="str">
        <f t="shared" si="172"/>
        <v>60-80%</v>
      </c>
      <c r="N3690">
        <f t="shared" ca="1" si="173"/>
        <v>849</v>
      </c>
    </row>
    <row r="3691" spans="1:14" x14ac:dyDescent="0.25">
      <c r="A3691" t="s">
        <v>7477</v>
      </c>
      <c r="B3691">
        <v>1210.6099999999999</v>
      </c>
      <c r="C3691" t="s">
        <v>5067</v>
      </c>
      <c r="D3691">
        <v>4.54</v>
      </c>
      <c r="E3691">
        <v>349</v>
      </c>
      <c r="F3691">
        <v>1</v>
      </c>
      <c r="G3691" s="2">
        <v>45634.939097222217</v>
      </c>
      <c r="H3691" s="2">
        <v>45049.890532407408</v>
      </c>
      <c r="I3691" s="18">
        <v>0.45</v>
      </c>
      <c r="J3691">
        <v>0.28199999999999997</v>
      </c>
      <c r="K3691" t="s">
        <v>46</v>
      </c>
      <c r="L3691" s="34" t="str">
        <f t="shared" si="171"/>
        <v>0-20%</v>
      </c>
      <c r="M3691" t="str">
        <f t="shared" si="172"/>
        <v>20-40%</v>
      </c>
      <c r="N3691">
        <f t="shared" ca="1" si="173"/>
        <v>963</v>
      </c>
    </row>
    <row r="3692" spans="1:14" x14ac:dyDescent="0.25">
      <c r="A3692" t="s">
        <v>7478</v>
      </c>
      <c r="B3692">
        <v>2359</v>
      </c>
      <c r="C3692" t="s">
        <v>5066</v>
      </c>
      <c r="D3692">
        <v>28.78</v>
      </c>
      <c r="E3692">
        <v>653</v>
      </c>
      <c r="F3692">
        <v>1</v>
      </c>
      <c r="G3692" s="2">
        <v>45562.558159722219</v>
      </c>
      <c r="H3692" s="2">
        <v>45851.561099537037</v>
      </c>
      <c r="I3692" s="18">
        <v>0.13</v>
      </c>
      <c r="J3692">
        <v>0.41</v>
      </c>
      <c r="K3692" t="s">
        <v>71</v>
      </c>
      <c r="L3692" s="34" t="str">
        <f t="shared" si="171"/>
        <v>20-40%</v>
      </c>
      <c r="M3692" t="str">
        <f t="shared" si="172"/>
        <v>40-60%</v>
      </c>
      <c r="N3692">
        <f t="shared" ca="1" si="173"/>
        <v>161</v>
      </c>
    </row>
    <row r="3693" spans="1:14" x14ac:dyDescent="0.25">
      <c r="A3693" t="s">
        <v>7479</v>
      </c>
      <c r="B3693">
        <v>414.87</v>
      </c>
      <c r="C3693" t="s">
        <v>5067</v>
      </c>
      <c r="D3693">
        <v>13.37</v>
      </c>
      <c r="E3693">
        <v>522</v>
      </c>
      <c r="F3693">
        <v>1</v>
      </c>
      <c r="G3693" s="2">
        <v>45339.516979166663</v>
      </c>
      <c r="H3693" s="2">
        <v>45201.959629629629</v>
      </c>
      <c r="I3693" s="18">
        <v>0.16700000000000001</v>
      </c>
      <c r="J3693">
        <v>8.5999999999999993E-2</v>
      </c>
      <c r="K3693" t="s">
        <v>39</v>
      </c>
      <c r="L3693" s="34" t="str">
        <f t="shared" si="171"/>
        <v>0-20%</v>
      </c>
      <c r="M3693" t="str">
        <f t="shared" si="172"/>
        <v>0-20%</v>
      </c>
      <c r="N3693">
        <f t="shared" ca="1" si="173"/>
        <v>811</v>
      </c>
    </row>
    <row r="3694" spans="1:14" x14ac:dyDescent="0.25">
      <c r="A3694" t="s">
        <v>7480</v>
      </c>
      <c r="B3694">
        <v>624.54</v>
      </c>
      <c r="C3694" t="s">
        <v>5066</v>
      </c>
      <c r="D3694">
        <v>2.83</v>
      </c>
      <c r="E3694">
        <v>429</v>
      </c>
      <c r="F3694">
        <v>1</v>
      </c>
      <c r="G3694" s="2">
        <v>45879.074594907397</v>
      </c>
      <c r="H3694" s="2">
        <v>45863.325289351851</v>
      </c>
      <c r="I3694" s="18">
        <v>0.29599999999999999</v>
      </c>
      <c r="J3694">
        <v>0.378</v>
      </c>
      <c r="K3694" t="s">
        <v>61</v>
      </c>
      <c r="L3694" s="34" t="str">
        <f t="shared" si="171"/>
        <v>0-20%</v>
      </c>
      <c r="M3694" t="str">
        <f t="shared" si="172"/>
        <v>20-40%</v>
      </c>
      <c r="N3694">
        <f t="shared" ca="1" si="173"/>
        <v>149</v>
      </c>
    </row>
    <row r="3695" spans="1:14" x14ac:dyDescent="0.25">
      <c r="A3695" t="s">
        <v>7481</v>
      </c>
      <c r="B3695">
        <v>1152.8900000000001</v>
      </c>
      <c r="C3695" t="s">
        <v>5064</v>
      </c>
      <c r="D3695">
        <v>8.3800000000000008</v>
      </c>
      <c r="E3695">
        <v>567</v>
      </c>
      <c r="F3695">
        <v>3</v>
      </c>
      <c r="G3695" s="2">
        <v>45446.563645833332</v>
      </c>
      <c r="H3695" s="2">
        <v>45264.356805555559</v>
      </c>
      <c r="I3695" s="18">
        <v>0.23699999999999999</v>
      </c>
      <c r="J3695">
        <v>0.38300000000000001</v>
      </c>
      <c r="K3695" t="s">
        <v>22</v>
      </c>
      <c r="L3695" s="34" t="str">
        <f t="shared" si="171"/>
        <v>0-20%</v>
      </c>
      <c r="M3695" t="str">
        <f t="shared" si="172"/>
        <v>20-40%</v>
      </c>
      <c r="N3695">
        <f t="shared" ca="1" si="173"/>
        <v>748</v>
      </c>
    </row>
    <row r="3696" spans="1:14" x14ac:dyDescent="0.25">
      <c r="A3696" t="s">
        <v>7482</v>
      </c>
      <c r="B3696">
        <v>1104.24</v>
      </c>
      <c r="C3696" t="s">
        <v>5064</v>
      </c>
      <c r="D3696">
        <v>32.520000000000003</v>
      </c>
      <c r="E3696">
        <v>820</v>
      </c>
      <c r="F3696">
        <v>2</v>
      </c>
      <c r="G3696" s="2">
        <v>45914.740949074083</v>
      </c>
      <c r="H3696" s="2">
        <v>45323.701226851852</v>
      </c>
      <c r="I3696" s="18">
        <v>0.29599999999999999</v>
      </c>
      <c r="J3696">
        <v>0.53200000000000003</v>
      </c>
      <c r="K3696" t="s">
        <v>86</v>
      </c>
      <c r="L3696" s="34" t="str">
        <f t="shared" si="171"/>
        <v>20-40%</v>
      </c>
      <c r="M3696" t="str">
        <f t="shared" si="172"/>
        <v>40-60%</v>
      </c>
      <c r="N3696">
        <f t="shared" ca="1" si="173"/>
        <v>689</v>
      </c>
    </row>
    <row r="3697" spans="1:14" x14ac:dyDescent="0.25">
      <c r="A3697" t="s">
        <v>7483</v>
      </c>
      <c r="B3697">
        <v>2727.38</v>
      </c>
      <c r="C3697" t="s">
        <v>5065</v>
      </c>
      <c r="D3697">
        <v>2.61</v>
      </c>
      <c r="E3697">
        <v>481</v>
      </c>
      <c r="F3697">
        <v>3</v>
      </c>
      <c r="G3697" s="2">
        <v>45135.086215277777</v>
      </c>
      <c r="H3697" s="2">
        <v>45094.474004629628</v>
      </c>
      <c r="I3697" s="18">
        <v>0.21099999999999999</v>
      </c>
      <c r="J3697">
        <v>0.11</v>
      </c>
      <c r="K3697" t="s">
        <v>69</v>
      </c>
      <c r="L3697" s="34" t="str">
        <f t="shared" si="171"/>
        <v>0-20%</v>
      </c>
      <c r="M3697" t="str">
        <f t="shared" si="172"/>
        <v>0-20%</v>
      </c>
      <c r="N3697">
        <f t="shared" ca="1" si="173"/>
        <v>918</v>
      </c>
    </row>
    <row r="3698" spans="1:14" x14ac:dyDescent="0.25">
      <c r="A3698" t="s">
        <v>7484</v>
      </c>
      <c r="B3698">
        <v>877.18</v>
      </c>
      <c r="C3698" t="s">
        <v>5064</v>
      </c>
      <c r="D3698">
        <v>6.15</v>
      </c>
      <c r="E3698">
        <v>392</v>
      </c>
      <c r="F3698">
        <v>5</v>
      </c>
      <c r="G3698" s="2">
        <v>45677.788055555553</v>
      </c>
      <c r="H3698" s="2">
        <v>45558.346319444441</v>
      </c>
      <c r="I3698" s="18">
        <v>0.188</v>
      </c>
      <c r="J3698">
        <v>0.53400000000000003</v>
      </c>
      <c r="K3698" t="s">
        <v>86</v>
      </c>
      <c r="L3698" s="34" t="str">
        <f t="shared" si="171"/>
        <v>0-20%</v>
      </c>
      <c r="M3698" t="str">
        <f t="shared" si="172"/>
        <v>40-60%</v>
      </c>
      <c r="N3698">
        <f t="shared" ca="1" si="173"/>
        <v>454</v>
      </c>
    </row>
    <row r="3699" spans="1:14" x14ac:dyDescent="0.25">
      <c r="A3699" t="s">
        <v>7485</v>
      </c>
      <c r="B3699">
        <v>387.94</v>
      </c>
      <c r="C3699" t="s">
        <v>5065</v>
      </c>
      <c r="D3699">
        <v>29.42</v>
      </c>
      <c r="E3699">
        <v>679</v>
      </c>
      <c r="F3699">
        <v>1</v>
      </c>
      <c r="G3699" s="2">
        <v>45895.549560185187</v>
      </c>
      <c r="H3699" s="2">
        <v>45063.332395833328</v>
      </c>
      <c r="I3699" s="18">
        <v>0.311</v>
      </c>
      <c r="J3699">
        <v>0.625</v>
      </c>
      <c r="K3699" t="s">
        <v>28</v>
      </c>
      <c r="L3699" s="34" t="str">
        <f t="shared" si="171"/>
        <v>20-40%</v>
      </c>
      <c r="M3699" t="str">
        <f t="shared" si="172"/>
        <v>60-80%</v>
      </c>
      <c r="N3699">
        <f t="shared" ca="1" si="173"/>
        <v>949</v>
      </c>
    </row>
    <row r="3700" spans="1:14" x14ac:dyDescent="0.25">
      <c r="A3700" t="s">
        <v>7486</v>
      </c>
      <c r="B3700">
        <v>1050.9100000000001</v>
      </c>
      <c r="C3700" t="s">
        <v>5066</v>
      </c>
      <c r="D3700">
        <v>18.989999999999998</v>
      </c>
      <c r="E3700">
        <v>862</v>
      </c>
      <c r="F3700">
        <v>0</v>
      </c>
      <c r="G3700" s="2">
        <v>45134.768796296303</v>
      </c>
      <c r="H3700" s="2">
        <v>45878.485462962963</v>
      </c>
      <c r="I3700" s="18">
        <v>0.25</v>
      </c>
      <c r="J3700">
        <v>0.57199999999999995</v>
      </c>
      <c r="K3700" t="s">
        <v>39</v>
      </c>
      <c r="L3700" s="34" t="str">
        <f t="shared" si="171"/>
        <v>0-20%</v>
      </c>
      <c r="M3700" t="str">
        <f t="shared" si="172"/>
        <v>40-60%</v>
      </c>
      <c r="N3700">
        <f t="shared" ca="1" si="173"/>
        <v>134</v>
      </c>
    </row>
    <row r="3701" spans="1:14" x14ac:dyDescent="0.25">
      <c r="A3701" t="s">
        <v>7487</v>
      </c>
      <c r="B3701">
        <v>2789.67</v>
      </c>
      <c r="C3701" t="s">
        <v>5065</v>
      </c>
      <c r="D3701">
        <v>10.63</v>
      </c>
      <c r="E3701">
        <v>611</v>
      </c>
      <c r="F3701">
        <v>1</v>
      </c>
      <c r="G3701" s="2">
        <v>45548.792210648149</v>
      </c>
      <c r="H3701" s="2">
        <v>45021.848749999997</v>
      </c>
      <c r="I3701" s="18">
        <v>0.223</v>
      </c>
      <c r="J3701">
        <v>0.111</v>
      </c>
      <c r="K3701" t="s">
        <v>39</v>
      </c>
      <c r="L3701" s="34" t="str">
        <f t="shared" si="171"/>
        <v>0-20%</v>
      </c>
      <c r="M3701" t="str">
        <f t="shared" si="172"/>
        <v>0-20%</v>
      </c>
      <c r="N3701">
        <f t="shared" ca="1" si="173"/>
        <v>991</v>
      </c>
    </row>
    <row r="3702" spans="1:14" x14ac:dyDescent="0.25">
      <c r="A3702" t="s">
        <v>7488</v>
      </c>
      <c r="B3702">
        <v>797.64</v>
      </c>
      <c r="C3702" t="s">
        <v>5067</v>
      </c>
      <c r="D3702">
        <v>12.69</v>
      </c>
      <c r="E3702">
        <v>617</v>
      </c>
      <c r="F3702">
        <v>0</v>
      </c>
      <c r="G3702" s="2">
        <v>45698.518773148149</v>
      </c>
      <c r="H3702" s="2">
        <v>45289.072002314817</v>
      </c>
      <c r="I3702" s="18">
        <v>0.18099999999999999</v>
      </c>
      <c r="J3702">
        <v>0.35099999999999998</v>
      </c>
      <c r="K3702" t="s">
        <v>32</v>
      </c>
      <c r="L3702" s="34" t="str">
        <f t="shared" si="171"/>
        <v>0-20%</v>
      </c>
      <c r="M3702" t="str">
        <f t="shared" si="172"/>
        <v>20-40%</v>
      </c>
      <c r="N3702">
        <f t="shared" ca="1" si="173"/>
        <v>723</v>
      </c>
    </row>
    <row r="3703" spans="1:14" x14ac:dyDescent="0.25">
      <c r="A3703" t="s">
        <v>7489</v>
      </c>
      <c r="B3703">
        <v>3270.51</v>
      </c>
      <c r="C3703" t="s">
        <v>5066</v>
      </c>
      <c r="D3703">
        <v>43.37</v>
      </c>
      <c r="E3703">
        <v>739</v>
      </c>
      <c r="F3703">
        <v>2</v>
      </c>
      <c r="G3703" s="2">
        <v>45376.179189814808</v>
      </c>
      <c r="H3703" s="2">
        <v>46041.158865740741</v>
      </c>
      <c r="I3703" s="18">
        <v>0.46100000000000002</v>
      </c>
      <c r="J3703">
        <v>0.51100000000000001</v>
      </c>
      <c r="K3703" t="s">
        <v>46</v>
      </c>
      <c r="L3703" s="34" t="str">
        <f t="shared" si="171"/>
        <v>40-60%</v>
      </c>
      <c r="M3703" t="str">
        <f t="shared" si="172"/>
        <v>40-60%</v>
      </c>
      <c r="N3703">
        <f t="shared" ca="1" si="173"/>
        <v>0</v>
      </c>
    </row>
    <row r="3704" spans="1:14" x14ac:dyDescent="0.25">
      <c r="A3704" t="s">
        <v>7490</v>
      </c>
      <c r="B3704">
        <v>335.29</v>
      </c>
      <c r="C3704" t="s">
        <v>5066</v>
      </c>
      <c r="D3704">
        <v>8.7899999999999991</v>
      </c>
      <c r="E3704">
        <v>389</v>
      </c>
      <c r="F3704">
        <v>1</v>
      </c>
      <c r="G3704" s="2">
        <v>45778.719328703701</v>
      </c>
      <c r="H3704" s="2">
        <v>45085.883506944447</v>
      </c>
      <c r="I3704" s="18">
        <v>0.16600000000000001</v>
      </c>
      <c r="J3704">
        <v>0.17599999999999999</v>
      </c>
      <c r="K3704" t="s">
        <v>52</v>
      </c>
      <c r="L3704" s="34" t="str">
        <f t="shared" si="171"/>
        <v>0-20%</v>
      </c>
      <c r="M3704" t="str">
        <f t="shared" si="172"/>
        <v>0-20%</v>
      </c>
      <c r="N3704">
        <f t="shared" ca="1" si="173"/>
        <v>927</v>
      </c>
    </row>
    <row r="3705" spans="1:14" x14ac:dyDescent="0.25">
      <c r="A3705" t="s">
        <v>7491</v>
      </c>
      <c r="B3705">
        <v>2532.25</v>
      </c>
      <c r="C3705" t="s">
        <v>5067</v>
      </c>
      <c r="D3705">
        <v>12.1</v>
      </c>
      <c r="E3705">
        <v>399</v>
      </c>
      <c r="F3705">
        <v>3</v>
      </c>
      <c r="G3705" s="2">
        <v>45150.493379629632</v>
      </c>
      <c r="H3705" s="2">
        <v>46054.545335648138</v>
      </c>
      <c r="I3705" s="18">
        <v>0.311</v>
      </c>
      <c r="J3705">
        <v>0.25900000000000001</v>
      </c>
      <c r="K3705" t="s">
        <v>46</v>
      </c>
      <c r="L3705" s="34" t="str">
        <f t="shared" si="171"/>
        <v>0-20%</v>
      </c>
      <c r="M3705" t="str">
        <f t="shared" si="172"/>
        <v>20-40%</v>
      </c>
      <c r="N3705">
        <f t="shared" ca="1" si="173"/>
        <v>0</v>
      </c>
    </row>
    <row r="3706" spans="1:14" x14ac:dyDescent="0.25">
      <c r="A3706" t="s">
        <v>7492</v>
      </c>
      <c r="B3706">
        <v>1014.12</v>
      </c>
      <c r="C3706" t="s">
        <v>5067</v>
      </c>
      <c r="D3706">
        <v>12.06</v>
      </c>
      <c r="E3706">
        <v>741</v>
      </c>
      <c r="F3706">
        <v>1</v>
      </c>
      <c r="G3706" s="2">
        <v>45862.981944444437</v>
      </c>
      <c r="H3706" s="2">
        <v>45364.308854166673</v>
      </c>
      <c r="I3706" s="18">
        <v>0.155</v>
      </c>
      <c r="J3706">
        <v>0.44700000000000001</v>
      </c>
      <c r="K3706" t="s">
        <v>61</v>
      </c>
      <c r="L3706" s="34" t="str">
        <f t="shared" si="171"/>
        <v>0-20%</v>
      </c>
      <c r="M3706" t="str">
        <f t="shared" si="172"/>
        <v>40-60%</v>
      </c>
      <c r="N3706">
        <f t="shared" ca="1" si="173"/>
        <v>648</v>
      </c>
    </row>
    <row r="3707" spans="1:14" x14ac:dyDescent="0.25">
      <c r="A3707" t="s">
        <v>7493</v>
      </c>
      <c r="B3707">
        <v>294.01</v>
      </c>
      <c r="C3707" t="s">
        <v>5064</v>
      </c>
      <c r="D3707">
        <v>8.0299999999999994</v>
      </c>
      <c r="E3707">
        <v>642</v>
      </c>
      <c r="F3707">
        <v>3</v>
      </c>
      <c r="G3707" s="2">
        <v>45395.43246527778</v>
      </c>
      <c r="H3707" s="2">
        <v>45261.33116898148</v>
      </c>
      <c r="I3707" s="18">
        <v>0.29799999999999999</v>
      </c>
      <c r="J3707">
        <v>0.11799999999999999</v>
      </c>
      <c r="K3707" t="s">
        <v>17</v>
      </c>
      <c r="L3707" s="34" t="str">
        <f t="shared" si="171"/>
        <v>0-20%</v>
      </c>
      <c r="M3707" t="str">
        <f t="shared" si="172"/>
        <v>0-20%</v>
      </c>
      <c r="N3707">
        <f t="shared" ca="1" si="173"/>
        <v>751</v>
      </c>
    </row>
    <row r="3708" spans="1:14" x14ac:dyDescent="0.25">
      <c r="A3708" t="s">
        <v>7494</v>
      </c>
      <c r="B3708">
        <v>72.87</v>
      </c>
      <c r="C3708" t="s">
        <v>5064</v>
      </c>
      <c r="D3708">
        <v>0.63</v>
      </c>
      <c r="E3708">
        <v>647</v>
      </c>
      <c r="F3708">
        <v>2</v>
      </c>
      <c r="G3708" s="2">
        <v>45642.09574074074</v>
      </c>
      <c r="H3708" s="2">
        <v>45481.073287037027</v>
      </c>
      <c r="I3708" s="18">
        <v>0.34200000000000003</v>
      </c>
      <c r="J3708">
        <v>0.49199999999999999</v>
      </c>
      <c r="K3708" t="s">
        <v>46</v>
      </c>
      <c r="L3708" s="34" t="str">
        <f t="shared" si="171"/>
        <v>0-20%</v>
      </c>
      <c r="M3708" t="str">
        <f t="shared" si="172"/>
        <v>40-60%</v>
      </c>
      <c r="N3708">
        <f t="shared" ca="1" si="173"/>
        <v>531</v>
      </c>
    </row>
    <row r="3709" spans="1:14" x14ac:dyDescent="0.25">
      <c r="A3709" t="s">
        <v>7495</v>
      </c>
      <c r="B3709">
        <v>140.11000000000001</v>
      </c>
      <c r="C3709" t="s">
        <v>5064</v>
      </c>
      <c r="D3709">
        <v>2.56</v>
      </c>
      <c r="E3709">
        <v>899</v>
      </c>
      <c r="F3709">
        <v>1</v>
      </c>
      <c r="G3709" s="2">
        <v>45377.185243055559</v>
      </c>
      <c r="H3709" s="2">
        <v>45433.242152777777</v>
      </c>
      <c r="I3709" s="18">
        <v>0.56799999999999995</v>
      </c>
      <c r="J3709">
        <v>0.185</v>
      </c>
      <c r="K3709" t="s">
        <v>50</v>
      </c>
      <c r="L3709" s="34" t="str">
        <f t="shared" si="171"/>
        <v>0-20%</v>
      </c>
      <c r="M3709" t="str">
        <f t="shared" si="172"/>
        <v>0-20%</v>
      </c>
      <c r="N3709">
        <f t="shared" ca="1" si="173"/>
        <v>579</v>
      </c>
    </row>
    <row r="3710" spans="1:14" x14ac:dyDescent="0.25">
      <c r="A3710" t="s">
        <v>7496</v>
      </c>
      <c r="B3710">
        <v>419.15</v>
      </c>
      <c r="C3710" t="s">
        <v>5065</v>
      </c>
      <c r="D3710">
        <v>27.81</v>
      </c>
      <c r="E3710">
        <v>666</v>
      </c>
      <c r="F3710">
        <v>0</v>
      </c>
      <c r="G3710" s="2">
        <v>45504.739884259259</v>
      </c>
      <c r="H3710" s="2">
        <v>45069.867685185192</v>
      </c>
      <c r="I3710" s="18">
        <v>0.109</v>
      </c>
      <c r="J3710">
        <v>0.19</v>
      </c>
      <c r="K3710" t="s">
        <v>106</v>
      </c>
      <c r="L3710" s="34" t="str">
        <f t="shared" si="171"/>
        <v>20-40%</v>
      </c>
      <c r="M3710" t="str">
        <f t="shared" si="172"/>
        <v>0-20%</v>
      </c>
      <c r="N3710">
        <f t="shared" ca="1" si="173"/>
        <v>943</v>
      </c>
    </row>
    <row r="3711" spans="1:14" x14ac:dyDescent="0.25">
      <c r="A3711" t="s">
        <v>7497</v>
      </c>
      <c r="B3711">
        <v>448.64</v>
      </c>
      <c r="C3711" t="s">
        <v>5064</v>
      </c>
      <c r="D3711">
        <v>13.21</v>
      </c>
      <c r="E3711">
        <v>578</v>
      </c>
      <c r="F3711">
        <v>3</v>
      </c>
      <c r="G3711" s="2">
        <v>45649.532592592594</v>
      </c>
      <c r="H3711" s="2">
        <v>45240.733831018522</v>
      </c>
      <c r="I3711" s="18">
        <v>0.25600000000000001</v>
      </c>
      <c r="J3711">
        <v>0.72099999999999997</v>
      </c>
      <c r="K3711" t="s">
        <v>106</v>
      </c>
      <c r="L3711" s="34" t="str">
        <f t="shared" si="171"/>
        <v>0-20%</v>
      </c>
      <c r="M3711" t="str">
        <f t="shared" si="172"/>
        <v>60-80%</v>
      </c>
      <c r="N3711">
        <f t="shared" ca="1" si="173"/>
        <v>772</v>
      </c>
    </row>
    <row r="3712" spans="1:14" x14ac:dyDescent="0.25">
      <c r="A3712" t="s">
        <v>7498</v>
      </c>
      <c r="B3712">
        <v>891.67</v>
      </c>
      <c r="C3712" t="s">
        <v>5064</v>
      </c>
      <c r="D3712">
        <v>8.01</v>
      </c>
      <c r="E3712">
        <v>474</v>
      </c>
      <c r="F3712">
        <v>1</v>
      </c>
      <c r="G3712" s="2">
        <v>45171.151018518518</v>
      </c>
      <c r="H3712" s="2">
        <v>45557.852905092594</v>
      </c>
      <c r="I3712" s="18">
        <v>0.33600000000000002</v>
      </c>
      <c r="J3712">
        <v>0.25600000000000001</v>
      </c>
      <c r="K3712" t="s">
        <v>41</v>
      </c>
      <c r="L3712" s="34" t="str">
        <f t="shared" si="171"/>
        <v>0-20%</v>
      </c>
      <c r="M3712" t="str">
        <f t="shared" si="172"/>
        <v>20-40%</v>
      </c>
      <c r="N3712">
        <f t="shared" ca="1" si="173"/>
        <v>455</v>
      </c>
    </row>
    <row r="3713" spans="1:14" x14ac:dyDescent="0.25">
      <c r="A3713" t="s">
        <v>7499</v>
      </c>
      <c r="B3713">
        <v>875.15</v>
      </c>
      <c r="C3713" t="s">
        <v>5066</v>
      </c>
      <c r="D3713">
        <v>3.65</v>
      </c>
      <c r="E3713">
        <v>670</v>
      </c>
      <c r="F3713">
        <v>5</v>
      </c>
      <c r="G3713" s="2">
        <v>45578.703680555547</v>
      </c>
      <c r="H3713" s="2">
        <v>45997.95994212963</v>
      </c>
      <c r="I3713" s="18">
        <v>0.61199999999999999</v>
      </c>
      <c r="J3713">
        <v>0.184</v>
      </c>
      <c r="K3713" t="s">
        <v>17</v>
      </c>
      <c r="L3713" s="34" t="str">
        <f t="shared" si="171"/>
        <v>0-20%</v>
      </c>
      <c r="M3713" t="str">
        <f t="shared" si="172"/>
        <v>0-20%</v>
      </c>
      <c r="N3713">
        <f t="shared" ca="1" si="173"/>
        <v>15</v>
      </c>
    </row>
    <row r="3714" spans="1:14" x14ac:dyDescent="0.25">
      <c r="A3714" t="s">
        <v>7500</v>
      </c>
      <c r="B3714">
        <v>782.69</v>
      </c>
      <c r="C3714" t="s">
        <v>5065</v>
      </c>
      <c r="D3714">
        <v>9.91</v>
      </c>
      <c r="E3714">
        <v>690</v>
      </c>
      <c r="F3714">
        <v>2</v>
      </c>
      <c r="G3714" s="2">
        <v>45315.617592592593</v>
      </c>
      <c r="H3714" s="2">
        <v>45935.925833333327</v>
      </c>
      <c r="I3714" s="18">
        <v>0.153</v>
      </c>
      <c r="J3714">
        <v>0.218</v>
      </c>
      <c r="K3714" t="s">
        <v>35</v>
      </c>
      <c r="L3714" s="34" t="str">
        <f t="shared" si="171"/>
        <v>0-20%</v>
      </c>
      <c r="M3714" t="str">
        <f t="shared" si="172"/>
        <v>20-40%</v>
      </c>
      <c r="N3714">
        <f t="shared" ca="1" si="173"/>
        <v>77</v>
      </c>
    </row>
    <row r="3715" spans="1:14" x14ac:dyDescent="0.25">
      <c r="A3715" t="s">
        <v>7501</v>
      </c>
      <c r="B3715">
        <v>639.71</v>
      </c>
      <c r="C3715" t="s">
        <v>5064</v>
      </c>
      <c r="D3715">
        <v>12.42</v>
      </c>
      <c r="E3715">
        <v>329</v>
      </c>
      <c r="F3715">
        <v>1</v>
      </c>
      <c r="G3715" s="2">
        <v>45767.361539351848</v>
      </c>
      <c r="H3715" s="2">
        <v>45253.410104166673</v>
      </c>
      <c r="I3715" s="18">
        <v>0.185</v>
      </c>
      <c r="J3715">
        <v>3.9E-2</v>
      </c>
      <c r="K3715" t="s">
        <v>69</v>
      </c>
      <c r="L3715" s="34" t="str">
        <f t="shared" ref="L3715:L3778" si="174">IF(D3715 / 100 &lt;= 0.2,"0-20%",
IF(D3715 / 100 &lt;= 0.4,"20-40%",
IF(D3715 / 100 &lt;=0.6,"40-60%",
IF(D3715 / 100 &lt;= 0.8,"60-80%","&gt;80%"))))</f>
        <v>0-20%</v>
      </c>
      <c r="M3715" t="str">
        <f t="shared" ref="M3715:M3778" si="175">IF(J3715 &lt;= 0.2,"0-20%",
IF(J3715 &lt;= 0.4,"20-40%",
IF(J3715 &lt;=0.6,"40-60%",
IF(J3715 &lt;= 0.8,"60-80%","&gt;80%"))))</f>
        <v>0-20%</v>
      </c>
      <c r="N3715">
        <f t="shared" ref="N3715:N3778" ca="1" si="176">IF(_xlfn.DAYS(TODAY(),H3715) &gt; 0, _xlfn.DAYS(TODAY(),H3715), 0)</f>
        <v>759</v>
      </c>
    </row>
    <row r="3716" spans="1:14" x14ac:dyDescent="0.25">
      <c r="A3716" t="s">
        <v>7502</v>
      </c>
      <c r="B3716">
        <v>531.66</v>
      </c>
      <c r="C3716" t="s">
        <v>5064</v>
      </c>
      <c r="D3716">
        <v>6.87</v>
      </c>
      <c r="E3716">
        <v>423</v>
      </c>
      <c r="F3716">
        <v>1</v>
      </c>
      <c r="G3716" s="2">
        <v>45627.202569444453</v>
      </c>
      <c r="H3716" s="2">
        <v>45347.800636574073</v>
      </c>
      <c r="I3716" s="18">
        <v>8.2000000000000003E-2</v>
      </c>
      <c r="J3716">
        <v>0.17199999999999999</v>
      </c>
      <c r="K3716" t="s">
        <v>46</v>
      </c>
      <c r="L3716" s="34" t="str">
        <f t="shared" si="174"/>
        <v>0-20%</v>
      </c>
      <c r="M3716" t="str">
        <f t="shared" si="175"/>
        <v>0-20%</v>
      </c>
      <c r="N3716">
        <f t="shared" ca="1" si="176"/>
        <v>665</v>
      </c>
    </row>
    <row r="3717" spans="1:14" x14ac:dyDescent="0.25">
      <c r="A3717" t="s">
        <v>7503</v>
      </c>
      <c r="B3717">
        <v>224.96</v>
      </c>
      <c r="C3717" t="s">
        <v>5065</v>
      </c>
      <c r="D3717">
        <v>26.61</v>
      </c>
      <c r="E3717">
        <v>676</v>
      </c>
      <c r="F3717">
        <v>1</v>
      </c>
      <c r="G3717" s="2">
        <v>45685.225335648152</v>
      </c>
      <c r="H3717" s="2">
        <v>45537.791770833333</v>
      </c>
      <c r="I3717" s="18">
        <v>0.155</v>
      </c>
      <c r="J3717">
        <v>0.24399999999999999</v>
      </c>
      <c r="K3717" t="s">
        <v>71</v>
      </c>
      <c r="L3717" s="34" t="str">
        <f t="shared" si="174"/>
        <v>20-40%</v>
      </c>
      <c r="M3717" t="str">
        <f t="shared" si="175"/>
        <v>20-40%</v>
      </c>
      <c r="N3717">
        <f t="shared" ca="1" si="176"/>
        <v>475</v>
      </c>
    </row>
    <row r="3718" spans="1:14" x14ac:dyDescent="0.25">
      <c r="A3718" t="s">
        <v>7504</v>
      </c>
      <c r="B3718">
        <v>392.97</v>
      </c>
      <c r="C3718" t="s">
        <v>5067</v>
      </c>
      <c r="D3718">
        <v>14.97</v>
      </c>
      <c r="E3718">
        <v>887</v>
      </c>
      <c r="F3718">
        <v>4</v>
      </c>
      <c r="G3718" s="2">
        <v>45037.56795138889</v>
      </c>
      <c r="H3718" s="2">
        <v>45204.15388888889</v>
      </c>
      <c r="I3718" s="18">
        <v>0.27700000000000002</v>
      </c>
      <c r="J3718">
        <v>0.58799999999999997</v>
      </c>
      <c r="K3718" t="s">
        <v>50</v>
      </c>
      <c r="L3718" s="34" t="str">
        <f t="shared" si="174"/>
        <v>0-20%</v>
      </c>
      <c r="M3718" t="str">
        <f t="shared" si="175"/>
        <v>40-60%</v>
      </c>
      <c r="N3718">
        <f t="shared" ca="1" si="176"/>
        <v>808</v>
      </c>
    </row>
    <row r="3719" spans="1:14" x14ac:dyDescent="0.25">
      <c r="A3719" t="s">
        <v>7505</v>
      </c>
      <c r="B3719">
        <v>109.68</v>
      </c>
      <c r="C3719" t="s">
        <v>5067</v>
      </c>
      <c r="D3719">
        <v>20.98</v>
      </c>
      <c r="E3719">
        <v>805</v>
      </c>
      <c r="F3719">
        <v>0</v>
      </c>
      <c r="G3719" s="2">
        <v>45090.918680555558</v>
      </c>
      <c r="H3719" s="2">
        <v>45554.218842592592</v>
      </c>
      <c r="I3719" s="18">
        <v>0.28499999999999998</v>
      </c>
      <c r="J3719">
        <v>0.75900000000000001</v>
      </c>
      <c r="K3719" t="s">
        <v>86</v>
      </c>
      <c r="L3719" s="34" t="str">
        <f t="shared" si="174"/>
        <v>20-40%</v>
      </c>
      <c r="M3719" t="str">
        <f t="shared" si="175"/>
        <v>60-80%</v>
      </c>
      <c r="N3719">
        <f t="shared" ca="1" si="176"/>
        <v>458</v>
      </c>
    </row>
    <row r="3720" spans="1:14" x14ac:dyDescent="0.25">
      <c r="A3720" t="s">
        <v>7506</v>
      </c>
      <c r="B3720">
        <v>1768.94</v>
      </c>
      <c r="C3720" t="s">
        <v>5066</v>
      </c>
      <c r="D3720">
        <v>11.64</v>
      </c>
      <c r="E3720">
        <v>577</v>
      </c>
      <c r="F3720">
        <v>1</v>
      </c>
      <c r="G3720" s="2">
        <v>45429.427349537043</v>
      </c>
      <c r="H3720" s="2">
        <v>45408.615868055553</v>
      </c>
      <c r="I3720" s="18">
        <v>0.61399999999999999</v>
      </c>
      <c r="J3720">
        <v>0.13300000000000001</v>
      </c>
      <c r="K3720" t="s">
        <v>52</v>
      </c>
      <c r="L3720" s="34" t="str">
        <f t="shared" si="174"/>
        <v>0-20%</v>
      </c>
      <c r="M3720" t="str">
        <f t="shared" si="175"/>
        <v>0-20%</v>
      </c>
      <c r="N3720">
        <f t="shared" ca="1" si="176"/>
        <v>604</v>
      </c>
    </row>
    <row r="3721" spans="1:14" x14ac:dyDescent="0.25">
      <c r="A3721" t="s">
        <v>7507</v>
      </c>
      <c r="B3721">
        <v>2978.64</v>
      </c>
      <c r="C3721" t="s">
        <v>5064</v>
      </c>
      <c r="D3721">
        <v>13.77</v>
      </c>
      <c r="E3721">
        <v>833</v>
      </c>
      <c r="F3721">
        <v>1</v>
      </c>
      <c r="G3721" s="2">
        <v>45355.214502314811</v>
      </c>
      <c r="H3721" s="2">
        <v>45127.571828703702</v>
      </c>
      <c r="I3721" s="18">
        <v>0.84199999999999997</v>
      </c>
      <c r="J3721">
        <v>0.154</v>
      </c>
      <c r="K3721" t="s">
        <v>58</v>
      </c>
      <c r="L3721" s="34" t="str">
        <f t="shared" si="174"/>
        <v>0-20%</v>
      </c>
      <c r="M3721" t="str">
        <f t="shared" si="175"/>
        <v>0-20%</v>
      </c>
      <c r="N3721">
        <f t="shared" ca="1" si="176"/>
        <v>885</v>
      </c>
    </row>
    <row r="3722" spans="1:14" x14ac:dyDescent="0.25">
      <c r="A3722" t="s">
        <v>7508</v>
      </c>
      <c r="B3722">
        <v>2246.91</v>
      </c>
      <c r="C3722" t="s">
        <v>5064</v>
      </c>
      <c r="D3722">
        <v>9.69</v>
      </c>
      <c r="E3722">
        <v>364</v>
      </c>
      <c r="F3722">
        <v>5</v>
      </c>
      <c r="G3722" s="2">
        <v>45469.447013888886</v>
      </c>
      <c r="H3722" s="2">
        <v>45956.160138888888</v>
      </c>
      <c r="I3722" s="18">
        <v>0.29799999999999999</v>
      </c>
      <c r="J3722">
        <v>0.376</v>
      </c>
      <c r="K3722" t="s">
        <v>54</v>
      </c>
      <c r="L3722" s="34" t="str">
        <f t="shared" si="174"/>
        <v>0-20%</v>
      </c>
      <c r="M3722" t="str">
        <f t="shared" si="175"/>
        <v>20-40%</v>
      </c>
      <c r="N3722">
        <f t="shared" ca="1" si="176"/>
        <v>56</v>
      </c>
    </row>
    <row r="3723" spans="1:14" x14ac:dyDescent="0.25">
      <c r="A3723" t="s">
        <v>7509</v>
      </c>
      <c r="B3723">
        <v>3639.31</v>
      </c>
      <c r="C3723" t="s">
        <v>5064</v>
      </c>
      <c r="D3723">
        <v>4.8600000000000003</v>
      </c>
      <c r="E3723">
        <v>307</v>
      </c>
      <c r="F3723">
        <v>3</v>
      </c>
      <c r="G3723" s="2">
        <v>45190.886342592603</v>
      </c>
      <c r="H3723" s="2">
        <v>46087.825578703712</v>
      </c>
      <c r="I3723" s="18">
        <v>0.214</v>
      </c>
      <c r="J3723">
        <v>0.14199999999999999</v>
      </c>
      <c r="K3723" t="s">
        <v>28</v>
      </c>
      <c r="L3723" s="34" t="str">
        <f t="shared" si="174"/>
        <v>0-20%</v>
      </c>
      <c r="M3723" t="str">
        <f t="shared" si="175"/>
        <v>0-20%</v>
      </c>
      <c r="N3723">
        <f t="shared" ca="1" si="176"/>
        <v>0</v>
      </c>
    </row>
    <row r="3724" spans="1:14" x14ac:dyDescent="0.25">
      <c r="A3724" t="s">
        <v>7510</v>
      </c>
      <c r="B3724">
        <v>1468.5</v>
      </c>
      <c r="C3724" t="s">
        <v>5066</v>
      </c>
      <c r="D3724">
        <v>10.07</v>
      </c>
      <c r="E3724">
        <v>800</v>
      </c>
      <c r="F3724">
        <v>2</v>
      </c>
      <c r="G3724" s="2">
        <v>45569.429768518523</v>
      </c>
      <c r="H3724" s="2">
        <v>45912.83898148148</v>
      </c>
      <c r="I3724" s="18">
        <v>0.27</v>
      </c>
      <c r="J3724">
        <v>0.69899999999999995</v>
      </c>
      <c r="K3724" t="s">
        <v>32</v>
      </c>
      <c r="L3724" s="34" t="str">
        <f t="shared" si="174"/>
        <v>0-20%</v>
      </c>
      <c r="M3724" t="str">
        <f t="shared" si="175"/>
        <v>60-80%</v>
      </c>
      <c r="N3724">
        <f t="shared" ca="1" si="176"/>
        <v>100</v>
      </c>
    </row>
    <row r="3725" spans="1:14" x14ac:dyDescent="0.25">
      <c r="A3725" t="s">
        <v>7511</v>
      </c>
      <c r="B3725">
        <v>706.69</v>
      </c>
      <c r="C3725" t="s">
        <v>5067</v>
      </c>
      <c r="D3725">
        <v>2.1800000000000002</v>
      </c>
      <c r="E3725">
        <v>582</v>
      </c>
      <c r="F3725">
        <v>0</v>
      </c>
      <c r="G3725" s="2">
        <v>44937.829479166663</v>
      </c>
      <c r="H3725" s="2">
        <v>45942.072604166657</v>
      </c>
      <c r="I3725" s="18">
        <v>0.63400000000000001</v>
      </c>
      <c r="J3725">
        <v>0.39800000000000002</v>
      </c>
      <c r="K3725" t="s">
        <v>89</v>
      </c>
      <c r="L3725" s="34" t="str">
        <f t="shared" si="174"/>
        <v>0-20%</v>
      </c>
      <c r="M3725" t="str">
        <f t="shared" si="175"/>
        <v>20-40%</v>
      </c>
      <c r="N3725">
        <f t="shared" ca="1" si="176"/>
        <v>70</v>
      </c>
    </row>
    <row r="3726" spans="1:14" x14ac:dyDescent="0.25">
      <c r="A3726" t="s">
        <v>7512</v>
      </c>
      <c r="B3726">
        <v>1299.3599999999999</v>
      </c>
      <c r="C3726" t="s">
        <v>5064</v>
      </c>
      <c r="D3726">
        <v>5.42</v>
      </c>
      <c r="E3726">
        <v>362</v>
      </c>
      <c r="F3726">
        <v>3</v>
      </c>
      <c r="G3726" s="2">
        <v>45672.774699074071</v>
      </c>
      <c r="H3726" s="2">
        <v>45770.590381944443</v>
      </c>
      <c r="I3726" s="18">
        <v>0.30099999999999999</v>
      </c>
      <c r="J3726">
        <v>0.46</v>
      </c>
      <c r="K3726" t="s">
        <v>52</v>
      </c>
      <c r="L3726" s="34" t="str">
        <f t="shared" si="174"/>
        <v>0-20%</v>
      </c>
      <c r="M3726" t="str">
        <f t="shared" si="175"/>
        <v>40-60%</v>
      </c>
      <c r="N3726">
        <f t="shared" ca="1" si="176"/>
        <v>242</v>
      </c>
    </row>
    <row r="3727" spans="1:14" x14ac:dyDescent="0.25">
      <c r="A3727" t="s">
        <v>7513</v>
      </c>
      <c r="B3727">
        <v>244.16</v>
      </c>
      <c r="C3727" t="s">
        <v>5067</v>
      </c>
      <c r="D3727">
        <v>12.2</v>
      </c>
      <c r="E3727">
        <v>652</v>
      </c>
      <c r="F3727">
        <v>1</v>
      </c>
      <c r="G3727" s="2">
        <v>45668.118900462963</v>
      </c>
      <c r="H3727" s="2">
        <v>45691.192881944437</v>
      </c>
      <c r="I3727" s="18">
        <v>0.104</v>
      </c>
      <c r="J3727">
        <v>0.56599999999999995</v>
      </c>
      <c r="K3727" t="s">
        <v>41</v>
      </c>
      <c r="L3727" s="34" t="str">
        <f t="shared" si="174"/>
        <v>0-20%</v>
      </c>
      <c r="M3727" t="str">
        <f t="shared" si="175"/>
        <v>40-60%</v>
      </c>
      <c r="N3727">
        <f t="shared" ca="1" si="176"/>
        <v>321</v>
      </c>
    </row>
    <row r="3728" spans="1:14" x14ac:dyDescent="0.25">
      <c r="A3728" t="s">
        <v>7514</v>
      </c>
      <c r="B3728">
        <v>70.8</v>
      </c>
      <c r="C3728" t="s">
        <v>5065</v>
      </c>
      <c r="D3728">
        <v>4.1500000000000004</v>
      </c>
      <c r="E3728">
        <v>688</v>
      </c>
      <c r="F3728">
        <v>2</v>
      </c>
      <c r="G3728" s="2">
        <v>45884.087083333332</v>
      </c>
      <c r="H3728" s="2">
        <v>45265.635555555556</v>
      </c>
      <c r="I3728" s="18">
        <v>0.14699999999999999</v>
      </c>
      <c r="J3728">
        <v>0.40500000000000003</v>
      </c>
      <c r="K3728" t="s">
        <v>89</v>
      </c>
      <c r="L3728" s="34" t="str">
        <f t="shared" si="174"/>
        <v>0-20%</v>
      </c>
      <c r="M3728" t="str">
        <f t="shared" si="175"/>
        <v>40-60%</v>
      </c>
      <c r="N3728">
        <f t="shared" ca="1" si="176"/>
        <v>747</v>
      </c>
    </row>
    <row r="3729" spans="1:14" x14ac:dyDescent="0.25">
      <c r="A3729" t="s">
        <v>7515</v>
      </c>
      <c r="B3729">
        <v>598.88</v>
      </c>
      <c r="C3729" t="s">
        <v>5064</v>
      </c>
      <c r="D3729">
        <v>2.19</v>
      </c>
      <c r="E3729">
        <v>448</v>
      </c>
      <c r="F3729">
        <v>2</v>
      </c>
      <c r="G3729" s="2">
        <v>45471.636238425926</v>
      </c>
      <c r="H3729" s="2">
        <v>45738.82708333333</v>
      </c>
      <c r="I3729" s="18">
        <v>0.63800000000000001</v>
      </c>
      <c r="J3729">
        <v>0.28799999999999998</v>
      </c>
      <c r="K3729" t="s">
        <v>50</v>
      </c>
      <c r="L3729" s="34" t="str">
        <f t="shared" si="174"/>
        <v>0-20%</v>
      </c>
      <c r="M3729" t="str">
        <f t="shared" si="175"/>
        <v>20-40%</v>
      </c>
      <c r="N3729">
        <f t="shared" ca="1" si="176"/>
        <v>274</v>
      </c>
    </row>
    <row r="3730" spans="1:14" x14ac:dyDescent="0.25">
      <c r="A3730" t="s">
        <v>7516</v>
      </c>
      <c r="B3730">
        <v>263.05</v>
      </c>
      <c r="C3730" t="s">
        <v>5064</v>
      </c>
      <c r="D3730">
        <v>5.97</v>
      </c>
      <c r="E3730">
        <v>580</v>
      </c>
      <c r="F3730">
        <v>0</v>
      </c>
      <c r="G3730" s="2">
        <v>45629.905821759261</v>
      </c>
      <c r="H3730" s="2">
        <v>45876.140520833331</v>
      </c>
      <c r="I3730" s="18">
        <v>0.35799999999999998</v>
      </c>
      <c r="J3730">
        <v>0.315</v>
      </c>
      <c r="K3730" t="s">
        <v>106</v>
      </c>
      <c r="L3730" s="34" t="str">
        <f t="shared" si="174"/>
        <v>0-20%</v>
      </c>
      <c r="M3730" t="str">
        <f t="shared" si="175"/>
        <v>20-40%</v>
      </c>
      <c r="N3730">
        <f t="shared" ca="1" si="176"/>
        <v>136</v>
      </c>
    </row>
    <row r="3731" spans="1:14" x14ac:dyDescent="0.25">
      <c r="A3731" t="s">
        <v>7517</v>
      </c>
      <c r="B3731">
        <v>1599.59</v>
      </c>
      <c r="C3731" t="s">
        <v>5064</v>
      </c>
      <c r="D3731">
        <v>15.69</v>
      </c>
      <c r="E3731">
        <v>644</v>
      </c>
      <c r="F3731">
        <v>1</v>
      </c>
      <c r="G3731" s="2">
        <v>45664.66778935185</v>
      </c>
      <c r="H3731" s="2">
        <v>45693.693599537037</v>
      </c>
      <c r="I3731" s="18">
        <v>0.28100000000000003</v>
      </c>
      <c r="J3731">
        <v>0.58199999999999996</v>
      </c>
      <c r="K3731" t="s">
        <v>106</v>
      </c>
      <c r="L3731" s="34" t="str">
        <f t="shared" si="174"/>
        <v>0-20%</v>
      </c>
      <c r="M3731" t="str">
        <f t="shared" si="175"/>
        <v>40-60%</v>
      </c>
      <c r="N3731">
        <f t="shared" ca="1" si="176"/>
        <v>319</v>
      </c>
    </row>
    <row r="3732" spans="1:14" x14ac:dyDescent="0.25">
      <c r="A3732" t="s">
        <v>7518</v>
      </c>
      <c r="B3732">
        <v>2584.92</v>
      </c>
      <c r="C3732" t="s">
        <v>5064</v>
      </c>
      <c r="D3732">
        <v>8.5500000000000007</v>
      </c>
      <c r="E3732">
        <v>703</v>
      </c>
      <c r="F3732">
        <v>3</v>
      </c>
      <c r="G3732" s="2">
        <v>45270.981226851851</v>
      </c>
      <c r="H3732" s="2">
        <v>45715.600555555553</v>
      </c>
      <c r="I3732" s="18">
        <v>0.59699999999999998</v>
      </c>
      <c r="J3732">
        <v>0.19700000000000001</v>
      </c>
      <c r="K3732" t="s">
        <v>41</v>
      </c>
      <c r="L3732" s="34" t="str">
        <f t="shared" si="174"/>
        <v>0-20%</v>
      </c>
      <c r="M3732" t="str">
        <f t="shared" si="175"/>
        <v>0-20%</v>
      </c>
      <c r="N3732">
        <f t="shared" ca="1" si="176"/>
        <v>297</v>
      </c>
    </row>
    <row r="3733" spans="1:14" x14ac:dyDescent="0.25">
      <c r="A3733" t="s">
        <v>7519</v>
      </c>
      <c r="B3733">
        <v>4118.0200000000004</v>
      </c>
      <c r="C3733" t="s">
        <v>5067</v>
      </c>
      <c r="D3733">
        <v>31.13</v>
      </c>
      <c r="E3733">
        <v>843</v>
      </c>
      <c r="F3733">
        <v>1</v>
      </c>
      <c r="G3733" s="2">
        <v>45871.562361111108</v>
      </c>
      <c r="H3733" s="2">
        <v>45947.591793981483</v>
      </c>
      <c r="I3733" s="18">
        <v>6.8000000000000005E-2</v>
      </c>
      <c r="J3733">
        <v>0.68899999999999995</v>
      </c>
      <c r="K3733" t="s">
        <v>89</v>
      </c>
      <c r="L3733" s="34" t="str">
        <f t="shared" si="174"/>
        <v>20-40%</v>
      </c>
      <c r="M3733" t="str">
        <f t="shared" si="175"/>
        <v>60-80%</v>
      </c>
      <c r="N3733">
        <f t="shared" ca="1" si="176"/>
        <v>65</v>
      </c>
    </row>
    <row r="3734" spans="1:14" x14ac:dyDescent="0.25">
      <c r="A3734" t="s">
        <v>7520</v>
      </c>
      <c r="B3734">
        <v>510.33</v>
      </c>
      <c r="C3734" t="s">
        <v>5064</v>
      </c>
      <c r="D3734">
        <v>35.58</v>
      </c>
      <c r="E3734">
        <v>638</v>
      </c>
      <c r="F3734">
        <v>0</v>
      </c>
      <c r="G3734" s="2">
        <v>44964.482025462959</v>
      </c>
      <c r="H3734" s="2">
        <v>45073.321284722217</v>
      </c>
      <c r="I3734" s="18">
        <v>0.29199999999999998</v>
      </c>
      <c r="J3734">
        <v>0.503</v>
      </c>
      <c r="K3734" t="s">
        <v>22</v>
      </c>
      <c r="L3734" s="34" t="str">
        <f t="shared" si="174"/>
        <v>20-40%</v>
      </c>
      <c r="M3734" t="str">
        <f t="shared" si="175"/>
        <v>40-60%</v>
      </c>
      <c r="N3734">
        <f t="shared" ca="1" si="176"/>
        <v>939</v>
      </c>
    </row>
    <row r="3735" spans="1:14" x14ac:dyDescent="0.25">
      <c r="A3735" t="s">
        <v>7521</v>
      </c>
      <c r="B3735">
        <v>3791.12</v>
      </c>
      <c r="C3735" t="s">
        <v>5067</v>
      </c>
      <c r="D3735">
        <v>10.28</v>
      </c>
      <c r="E3735">
        <v>812</v>
      </c>
      <c r="F3735">
        <v>4</v>
      </c>
      <c r="G3735" s="2">
        <v>45872.188981481479</v>
      </c>
      <c r="H3735" s="2">
        <v>45110.529953703714</v>
      </c>
      <c r="I3735" s="18">
        <v>0.68899999999999995</v>
      </c>
      <c r="J3735">
        <v>0.22700000000000001</v>
      </c>
      <c r="K3735" t="s">
        <v>50</v>
      </c>
      <c r="L3735" s="34" t="str">
        <f t="shared" si="174"/>
        <v>0-20%</v>
      </c>
      <c r="M3735" t="str">
        <f t="shared" si="175"/>
        <v>20-40%</v>
      </c>
      <c r="N3735">
        <f t="shared" ca="1" si="176"/>
        <v>902</v>
      </c>
    </row>
    <row r="3736" spans="1:14" x14ac:dyDescent="0.25">
      <c r="A3736" t="s">
        <v>7522</v>
      </c>
      <c r="B3736">
        <v>2226.0100000000002</v>
      </c>
      <c r="C3736" t="s">
        <v>5064</v>
      </c>
      <c r="D3736">
        <v>10.32</v>
      </c>
      <c r="E3736">
        <v>316</v>
      </c>
      <c r="F3736">
        <v>2</v>
      </c>
      <c r="G3736" s="2">
        <v>45172.786307870367</v>
      </c>
      <c r="H3736" s="2">
        <v>45593.479872685188</v>
      </c>
      <c r="I3736" s="18">
        <v>0.36199999999999999</v>
      </c>
      <c r="J3736">
        <v>0.32500000000000001</v>
      </c>
      <c r="K3736" t="s">
        <v>39</v>
      </c>
      <c r="L3736" s="34" t="str">
        <f t="shared" si="174"/>
        <v>0-20%</v>
      </c>
      <c r="M3736" t="str">
        <f t="shared" si="175"/>
        <v>20-40%</v>
      </c>
      <c r="N3736">
        <f t="shared" ca="1" si="176"/>
        <v>419</v>
      </c>
    </row>
    <row r="3737" spans="1:14" x14ac:dyDescent="0.25">
      <c r="A3737" t="s">
        <v>7523</v>
      </c>
      <c r="B3737">
        <v>311.70999999999998</v>
      </c>
      <c r="C3737" t="s">
        <v>5066</v>
      </c>
      <c r="D3737">
        <v>48.05</v>
      </c>
      <c r="E3737">
        <v>897</v>
      </c>
      <c r="F3737">
        <v>1</v>
      </c>
      <c r="G3737" s="2">
        <v>44962.028738425928</v>
      </c>
      <c r="H3737" s="2">
        <v>45866.381851851853</v>
      </c>
      <c r="I3737" s="18">
        <v>4.1000000000000002E-2</v>
      </c>
      <c r="J3737">
        <v>0.152</v>
      </c>
      <c r="K3737" t="s">
        <v>17</v>
      </c>
      <c r="L3737" s="34" t="str">
        <f t="shared" si="174"/>
        <v>40-60%</v>
      </c>
      <c r="M3737" t="str">
        <f t="shared" si="175"/>
        <v>0-20%</v>
      </c>
      <c r="N3737">
        <f t="shared" ca="1" si="176"/>
        <v>146</v>
      </c>
    </row>
    <row r="3738" spans="1:14" x14ac:dyDescent="0.25">
      <c r="A3738" t="s">
        <v>7524</v>
      </c>
      <c r="B3738">
        <v>420.24</v>
      </c>
      <c r="C3738" t="s">
        <v>5067</v>
      </c>
      <c r="D3738">
        <v>3.77</v>
      </c>
      <c r="E3738">
        <v>656</v>
      </c>
      <c r="F3738">
        <v>1</v>
      </c>
      <c r="G3738" s="2">
        <v>45094.611111111109</v>
      </c>
      <c r="H3738" s="2">
        <v>45625.758900462963</v>
      </c>
      <c r="I3738" s="18">
        <v>0.316</v>
      </c>
      <c r="J3738">
        <v>0.628</v>
      </c>
      <c r="K3738" t="s">
        <v>86</v>
      </c>
      <c r="L3738" s="34" t="str">
        <f t="shared" si="174"/>
        <v>0-20%</v>
      </c>
      <c r="M3738" t="str">
        <f t="shared" si="175"/>
        <v>60-80%</v>
      </c>
      <c r="N3738">
        <f t="shared" ca="1" si="176"/>
        <v>387</v>
      </c>
    </row>
    <row r="3739" spans="1:14" x14ac:dyDescent="0.25">
      <c r="A3739" t="s">
        <v>7525</v>
      </c>
      <c r="B3739">
        <v>212.98</v>
      </c>
      <c r="C3739" t="s">
        <v>5066</v>
      </c>
      <c r="D3739">
        <v>23.29</v>
      </c>
      <c r="E3739">
        <v>765</v>
      </c>
      <c r="F3739">
        <v>5</v>
      </c>
      <c r="G3739" s="2">
        <v>45395.966400462959</v>
      </c>
      <c r="H3739" s="2">
        <v>45703.676539351851</v>
      </c>
      <c r="I3739" s="18">
        <v>0.35599999999999998</v>
      </c>
      <c r="J3739">
        <v>0.23599999999999999</v>
      </c>
      <c r="K3739" t="s">
        <v>58</v>
      </c>
      <c r="L3739" s="34" t="str">
        <f t="shared" si="174"/>
        <v>20-40%</v>
      </c>
      <c r="M3739" t="str">
        <f t="shared" si="175"/>
        <v>20-40%</v>
      </c>
      <c r="N3739">
        <f t="shared" ca="1" si="176"/>
        <v>309</v>
      </c>
    </row>
    <row r="3740" spans="1:14" x14ac:dyDescent="0.25">
      <c r="A3740" t="s">
        <v>7526</v>
      </c>
      <c r="B3740">
        <v>1135.98</v>
      </c>
      <c r="C3740" t="s">
        <v>5064</v>
      </c>
      <c r="D3740">
        <v>10.220000000000001</v>
      </c>
      <c r="E3740">
        <v>852</v>
      </c>
      <c r="F3740">
        <v>1</v>
      </c>
      <c r="G3740" s="2">
        <v>45852.895358796297</v>
      </c>
      <c r="H3740" s="2">
        <v>45712.651875000003</v>
      </c>
      <c r="I3740" s="18">
        <v>8.7999999999999995E-2</v>
      </c>
      <c r="J3740">
        <v>0.34</v>
      </c>
      <c r="K3740" t="s">
        <v>61</v>
      </c>
      <c r="L3740" s="34" t="str">
        <f t="shared" si="174"/>
        <v>0-20%</v>
      </c>
      <c r="M3740" t="str">
        <f t="shared" si="175"/>
        <v>20-40%</v>
      </c>
      <c r="N3740">
        <f t="shared" ca="1" si="176"/>
        <v>300</v>
      </c>
    </row>
    <row r="3741" spans="1:14" x14ac:dyDescent="0.25">
      <c r="A3741" t="s">
        <v>7527</v>
      </c>
      <c r="B3741">
        <v>1330.59</v>
      </c>
      <c r="C3741" t="s">
        <v>5064</v>
      </c>
      <c r="D3741">
        <v>13.06</v>
      </c>
      <c r="E3741">
        <v>786</v>
      </c>
      <c r="F3741">
        <v>2</v>
      </c>
      <c r="G3741" s="2">
        <v>45691.934259259258</v>
      </c>
      <c r="H3741" s="2">
        <v>45355.147013888891</v>
      </c>
      <c r="I3741" s="18">
        <v>0.17599999999999999</v>
      </c>
      <c r="J3741">
        <v>5.6000000000000001E-2</v>
      </c>
      <c r="K3741" t="s">
        <v>64</v>
      </c>
      <c r="L3741" s="34" t="str">
        <f t="shared" si="174"/>
        <v>0-20%</v>
      </c>
      <c r="M3741" t="str">
        <f t="shared" si="175"/>
        <v>0-20%</v>
      </c>
      <c r="N3741">
        <f t="shared" ca="1" si="176"/>
        <v>657</v>
      </c>
    </row>
    <row r="3742" spans="1:14" x14ac:dyDescent="0.25">
      <c r="A3742" t="s">
        <v>7528</v>
      </c>
      <c r="B3742">
        <v>465.51</v>
      </c>
      <c r="C3742" t="s">
        <v>5064</v>
      </c>
      <c r="D3742">
        <v>15.28</v>
      </c>
      <c r="E3742">
        <v>795</v>
      </c>
      <c r="F3742">
        <v>3</v>
      </c>
      <c r="G3742" s="2">
        <v>45017.184849537043</v>
      </c>
      <c r="H3742" s="2">
        <v>45217.543298611112</v>
      </c>
      <c r="I3742" s="18">
        <v>0.254</v>
      </c>
      <c r="J3742">
        <v>0.27400000000000002</v>
      </c>
      <c r="K3742" t="s">
        <v>54</v>
      </c>
      <c r="L3742" s="34" t="str">
        <f t="shared" si="174"/>
        <v>0-20%</v>
      </c>
      <c r="M3742" t="str">
        <f t="shared" si="175"/>
        <v>20-40%</v>
      </c>
      <c r="N3742">
        <f t="shared" ca="1" si="176"/>
        <v>795</v>
      </c>
    </row>
    <row r="3743" spans="1:14" x14ac:dyDescent="0.25">
      <c r="A3743" t="s">
        <v>7529</v>
      </c>
      <c r="B3743">
        <v>3302.47</v>
      </c>
      <c r="C3743" t="s">
        <v>5064</v>
      </c>
      <c r="D3743">
        <v>3.8</v>
      </c>
      <c r="E3743">
        <v>566</v>
      </c>
      <c r="F3743">
        <v>1</v>
      </c>
      <c r="G3743" s="2">
        <v>45229.096134259264</v>
      </c>
      <c r="H3743" s="2">
        <v>45799.633657407408</v>
      </c>
      <c r="I3743" s="18">
        <v>0.39900000000000002</v>
      </c>
      <c r="J3743">
        <v>0.56200000000000006</v>
      </c>
      <c r="K3743" t="s">
        <v>52</v>
      </c>
      <c r="L3743" s="34" t="str">
        <f t="shared" si="174"/>
        <v>0-20%</v>
      </c>
      <c r="M3743" t="str">
        <f t="shared" si="175"/>
        <v>40-60%</v>
      </c>
      <c r="N3743">
        <f t="shared" ca="1" si="176"/>
        <v>213</v>
      </c>
    </row>
    <row r="3744" spans="1:14" x14ac:dyDescent="0.25">
      <c r="A3744" t="s">
        <v>7530</v>
      </c>
      <c r="B3744">
        <v>797.34</v>
      </c>
      <c r="C3744" t="s">
        <v>5064</v>
      </c>
      <c r="D3744">
        <v>8.41</v>
      </c>
      <c r="E3744">
        <v>632</v>
      </c>
      <c r="F3744">
        <v>1</v>
      </c>
      <c r="G3744" s="2">
        <v>45923.326562499999</v>
      </c>
      <c r="H3744" s="2">
        <v>45093.99590277778</v>
      </c>
      <c r="I3744" s="18">
        <v>0.20899999999999999</v>
      </c>
      <c r="J3744">
        <v>0.158</v>
      </c>
      <c r="K3744" t="s">
        <v>106</v>
      </c>
      <c r="L3744" s="34" t="str">
        <f t="shared" si="174"/>
        <v>0-20%</v>
      </c>
      <c r="M3744" t="str">
        <f t="shared" si="175"/>
        <v>0-20%</v>
      </c>
      <c r="N3744">
        <f t="shared" ca="1" si="176"/>
        <v>919</v>
      </c>
    </row>
    <row r="3745" spans="1:14" x14ac:dyDescent="0.25">
      <c r="A3745" t="s">
        <v>7531</v>
      </c>
      <c r="B3745">
        <v>619.9</v>
      </c>
      <c r="C3745" t="s">
        <v>5066</v>
      </c>
      <c r="D3745">
        <v>2.94</v>
      </c>
      <c r="E3745">
        <v>627</v>
      </c>
      <c r="F3745">
        <v>2</v>
      </c>
      <c r="G3745" s="2">
        <v>45064.920115740737</v>
      </c>
      <c r="H3745" s="2">
        <v>45810.012858796297</v>
      </c>
      <c r="I3745" s="18">
        <v>0.26300000000000001</v>
      </c>
      <c r="J3745">
        <v>0.22700000000000001</v>
      </c>
      <c r="K3745" t="s">
        <v>86</v>
      </c>
      <c r="L3745" s="34" t="str">
        <f t="shared" si="174"/>
        <v>0-20%</v>
      </c>
      <c r="M3745" t="str">
        <f t="shared" si="175"/>
        <v>20-40%</v>
      </c>
      <c r="N3745">
        <f t="shared" ca="1" si="176"/>
        <v>202</v>
      </c>
    </row>
    <row r="3746" spans="1:14" x14ac:dyDescent="0.25">
      <c r="A3746" t="s">
        <v>7532</v>
      </c>
      <c r="B3746">
        <v>1853.52</v>
      </c>
      <c r="C3746" t="s">
        <v>5064</v>
      </c>
      <c r="D3746">
        <v>21.96</v>
      </c>
      <c r="E3746">
        <v>355</v>
      </c>
      <c r="F3746">
        <v>1</v>
      </c>
      <c r="G3746" s="2">
        <v>45428.470462962963</v>
      </c>
      <c r="H3746" s="2">
        <v>45656.722824074073</v>
      </c>
      <c r="I3746" s="18">
        <v>8.5000000000000006E-2</v>
      </c>
      <c r="J3746">
        <v>0.47499999999999998</v>
      </c>
      <c r="K3746" t="s">
        <v>39</v>
      </c>
      <c r="L3746" s="34" t="str">
        <f t="shared" si="174"/>
        <v>20-40%</v>
      </c>
      <c r="M3746" t="str">
        <f t="shared" si="175"/>
        <v>40-60%</v>
      </c>
      <c r="N3746">
        <f t="shared" ca="1" si="176"/>
        <v>356</v>
      </c>
    </row>
    <row r="3747" spans="1:14" x14ac:dyDescent="0.25">
      <c r="A3747" t="s">
        <v>7533</v>
      </c>
      <c r="B3747">
        <v>676.32</v>
      </c>
      <c r="C3747" t="s">
        <v>5064</v>
      </c>
      <c r="D3747">
        <v>10.210000000000001</v>
      </c>
      <c r="E3747">
        <v>364</v>
      </c>
      <c r="F3747">
        <v>3</v>
      </c>
      <c r="G3747" s="2">
        <v>45772.194039351853</v>
      </c>
      <c r="H3747" s="2">
        <v>45265.741944444453</v>
      </c>
      <c r="I3747" s="18">
        <v>0.433</v>
      </c>
      <c r="J3747">
        <v>0.42899999999999999</v>
      </c>
      <c r="K3747" t="s">
        <v>69</v>
      </c>
      <c r="L3747" s="34" t="str">
        <f t="shared" si="174"/>
        <v>0-20%</v>
      </c>
      <c r="M3747" t="str">
        <f t="shared" si="175"/>
        <v>40-60%</v>
      </c>
      <c r="N3747">
        <f t="shared" ca="1" si="176"/>
        <v>747</v>
      </c>
    </row>
    <row r="3748" spans="1:14" x14ac:dyDescent="0.25">
      <c r="A3748" t="s">
        <v>7534</v>
      </c>
      <c r="B3748">
        <v>807.34</v>
      </c>
      <c r="C3748" t="s">
        <v>5066</v>
      </c>
      <c r="D3748">
        <v>9.16</v>
      </c>
      <c r="E3748">
        <v>311</v>
      </c>
      <c r="F3748">
        <v>1</v>
      </c>
      <c r="G3748" s="2">
        <v>45499.167708333327</v>
      </c>
      <c r="H3748" s="2">
        <v>45127.077291666668</v>
      </c>
      <c r="I3748" s="18">
        <v>0.38400000000000001</v>
      </c>
      <c r="J3748">
        <v>0.55100000000000005</v>
      </c>
      <c r="K3748" t="s">
        <v>17</v>
      </c>
      <c r="L3748" s="34" t="str">
        <f t="shared" si="174"/>
        <v>0-20%</v>
      </c>
      <c r="M3748" t="str">
        <f t="shared" si="175"/>
        <v>40-60%</v>
      </c>
      <c r="N3748">
        <f t="shared" ca="1" si="176"/>
        <v>885</v>
      </c>
    </row>
    <row r="3749" spans="1:14" x14ac:dyDescent="0.25">
      <c r="A3749" t="s">
        <v>7535</v>
      </c>
      <c r="B3749">
        <v>2114.63</v>
      </c>
      <c r="C3749" t="s">
        <v>5064</v>
      </c>
      <c r="D3749">
        <v>5.51</v>
      </c>
      <c r="E3749">
        <v>415</v>
      </c>
      <c r="F3749">
        <v>4</v>
      </c>
      <c r="G3749" s="2">
        <v>45128.630983796298</v>
      </c>
      <c r="H3749" s="2">
        <v>45265.338321759264</v>
      </c>
      <c r="I3749" s="18">
        <v>0.35299999999999998</v>
      </c>
      <c r="J3749">
        <v>0.373</v>
      </c>
      <c r="K3749" t="s">
        <v>52</v>
      </c>
      <c r="L3749" s="34" t="str">
        <f t="shared" si="174"/>
        <v>0-20%</v>
      </c>
      <c r="M3749" t="str">
        <f t="shared" si="175"/>
        <v>20-40%</v>
      </c>
      <c r="N3749">
        <f t="shared" ca="1" si="176"/>
        <v>747</v>
      </c>
    </row>
    <row r="3750" spans="1:14" x14ac:dyDescent="0.25">
      <c r="A3750" t="s">
        <v>7536</v>
      </c>
      <c r="B3750">
        <v>191.69</v>
      </c>
      <c r="C3750" t="s">
        <v>5065</v>
      </c>
      <c r="D3750">
        <v>6.33</v>
      </c>
      <c r="E3750">
        <v>487</v>
      </c>
      <c r="F3750">
        <v>1</v>
      </c>
      <c r="G3750" s="2">
        <v>45551.050266203703</v>
      </c>
      <c r="H3750" s="2">
        <v>45390.526354166657</v>
      </c>
      <c r="I3750" s="18">
        <v>0.184</v>
      </c>
      <c r="J3750">
        <v>0.23400000000000001</v>
      </c>
      <c r="K3750" t="s">
        <v>89</v>
      </c>
      <c r="L3750" s="34" t="str">
        <f t="shared" si="174"/>
        <v>0-20%</v>
      </c>
      <c r="M3750" t="str">
        <f t="shared" si="175"/>
        <v>20-40%</v>
      </c>
      <c r="N3750">
        <f t="shared" ca="1" si="176"/>
        <v>622</v>
      </c>
    </row>
    <row r="3751" spans="1:14" x14ac:dyDescent="0.25">
      <c r="A3751" t="s">
        <v>7537</v>
      </c>
      <c r="B3751">
        <v>1959.43</v>
      </c>
      <c r="C3751" t="s">
        <v>5067</v>
      </c>
      <c r="D3751">
        <v>19.93</v>
      </c>
      <c r="E3751">
        <v>487</v>
      </c>
      <c r="F3751">
        <v>1</v>
      </c>
      <c r="G3751" s="2">
        <v>45012.358518518522</v>
      </c>
      <c r="H3751" s="2">
        <v>45886.942777777767</v>
      </c>
      <c r="I3751" s="18">
        <v>0.36799999999999999</v>
      </c>
      <c r="J3751">
        <v>0.69</v>
      </c>
      <c r="K3751" t="s">
        <v>66</v>
      </c>
      <c r="L3751" s="34" t="str">
        <f t="shared" si="174"/>
        <v>0-20%</v>
      </c>
      <c r="M3751" t="str">
        <f t="shared" si="175"/>
        <v>60-80%</v>
      </c>
      <c r="N3751">
        <f t="shared" ca="1" si="176"/>
        <v>126</v>
      </c>
    </row>
    <row r="3752" spans="1:14" x14ac:dyDescent="0.25">
      <c r="A3752" t="s">
        <v>7538</v>
      </c>
      <c r="B3752">
        <v>1069.1300000000001</v>
      </c>
      <c r="C3752" t="s">
        <v>5064</v>
      </c>
      <c r="D3752">
        <v>20.63</v>
      </c>
      <c r="E3752">
        <v>654</v>
      </c>
      <c r="F3752">
        <v>1</v>
      </c>
      <c r="G3752" s="2">
        <v>45385.298715277779</v>
      </c>
      <c r="H3752" s="2">
        <v>45277.26767361111</v>
      </c>
      <c r="I3752" s="18">
        <v>0.252</v>
      </c>
      <c r="J3752">
        <v>0.19500000000000001</v>
      </c>
      <c r="K3752" t="s">
        <v>69</v>
      </c>
      <c r="L3752" s="34" t="str">
        <f t="shared" si="174"/>
        <v>20-40%</v>
      </c>
      <c r="M3752" t="str">
        <f t="shared" si="175"/>
        <v>0-20%</v>
      </c>
      <c r="N3752">
        <f t="shared" ca="1" si="176"/>
        <v>735</v>
      </c>
    </row>
    <row r="3753" spans="1:14" x14ac:dyDescent="0.25">
      <c r="A3753" t="s">
        <v>7539</v>
      </c>
      <c r="B3753">
        <v>94.29</v>
      </c>
      <c r="C3753" t="s">
        <v>5064</v>
      </c>
      <c r="D3753">
        <v>6.97</v>
      </c>
      <c r="E3753">
        <v>894</v>
      </c>
      <c r="F3753">
        <v>2</v>
      </c>
      <c r="G3753" s="2">
        <v>45957.350798611107</v>
      </c>
      <c r="H3753" s="2">
        <v>45156.54515046296</v>
      </c>
      <c r="I3753" s="18">
        <v>0.33500000000000002</v>
      </c>
      <c r="J3753">
        <v>0.30299999999999999</v>
      </c>
      <c r="K3753" t="s">
        <v>52</v>
      </c>
      <c r="L3753" s="34" t="str">
        <f t="shared" si="174"/>
        <v>0-20%</v>
      </c>
      <c r="M3753" t="str">
        <f t="shared" si="175"/>
        <v>20-40%</v>
      </c>
      <c r="N3753">
        <f t="shared" ca="1" si="176"/>
        <v>856</v>
      </c>
    </row>
    <row r="3754" spans="1:14" x14ac:dyDescent="0.25">
      <c r="A3754" t="s">
        <v>7540</v>
      </c>
      <c r="B3754">
        <v>1525.3</v>
      </c>
      <c r="C3754" t="s">
        <v>5064</v>
      </c>
      <c r="D3754">
        <v>9.36</v>
      </c>
      <c r="E3754">
        <v>556</v>
      </c>
      <c r="F3754">
        <v>5</v>
      </c>
      <c r="G3754" s="2">
        <v>45754.682118055563</v>
      </c>
      <c r="H3754" s="2">
        <v>45837.507326388892</v>
      </c>
      <c r="I3754" s="18">
        <v>0.16400000000000001</v>
      </c>
      <c r="J3754">
        <v>0.28999999999999998</v>
      </c>
      <c r="K3754" t="s">
        <v>50</v>
      </c>
      <c r="L3754" s="34" t="str">
        <f t="shared" si="174"/>
        <v>0-20%</v>
      </c>
      <c r="M3754" t="str">
        <f t="shared" si="175"/>
        <v>20-40%</v>
      </c>
      <c r="N3754">
        <f t="shared" ca="1" si="176"/>
        <v>175</v>
      </c>
    </row>
    <row r="3755" spans="1:14" x14ac:dyDescent="0.25">
      <c r="A3755" t="s">
        <v>7541</v>
      </c>
      <c r="B3755">
        <v>2394.4499999999998</v>
      </c>
      <c r="C3755" t="s">
        <v>5064</v>
      </c>
      <c r="D3755">
        <v>11.17</v>
      </c>
      <c r="E3755">
        <v>851</v>
      </c>
      <c r="F3755">
        <v>4</v>
      </c>
      <c r="G3755" s="2">
        <v>45618.447291666656</v>
      </c>
      <c r="H3755" s="2">
        <v>45296.641238425917</v>
      </c>
      <c r="I3755" s="18">
        <v>6.3E-2</v>
      </c>
      <c r="J3755">
        <v>0.51200000000000001</v>
      </c>
      <c r="K3755" t="s">
        <v>54</v>
      </c>
      <c r="L3755" s="34" t="str">
        <f t="shared" si="174"/>
        <v>0-20%</v>
      </c>
      <c r="M3755" t="str">
        <f t="shared" si="175"/>
        <v>40-60%</v>
      </c>
      <c r="N3755">
        <f t="shared" ca="1" si="176"/>
        <v>716</v>
      </c>
    </row>
    <row r="3756" spans="1:14" x14ac:dyDescent="0.25">
      <c r="A3756" t="s">
        <v>7542</v>
      </c>
      <c r="B3756">
        <v>860.14</v>
      </c>
      <c r="C3756" t="s">
        <v>5064</v>
      </c>
      <c r="D3756">
        <v>19.09</v>
      </c>
      <c r="E3756">
        <v>467</v>
      </c>
      <c r="F3756">
        <v>5</v>
      </c>
      <c r="G3756" s="2">
        <v>45016.665891203702</v>
      </c>
      <c r="H3756" s="2">
        <v>45120.221620370372</v>
      </c>
      <c r="I3756" s="18">
        <v>0.15</v>
      </c>
      <c r="J3756">
        <v>9.6000000000000002E-2</v>
      </c>
      <c r="K3756" t="s">
        <v>17</v>
      </c>
      <c r="L3756" s="34" t="str">
        <f t="shared" si="174"/>
        <v>0-20%</v>
      </c>
      <c r="M3756" t="str">
        <f t="shared" si="175"/>
        <v>0-20%</v>
      </c>
      <c r="N3756">
        <f t="shared" ca="1" si="176"/>
        <v>892</v>
      </c>
    </row>
    <row r="3757" spans="1:14" x14ac:dyDescent="0.25">
      <c r="A3757" t="s">
        <v>7543</v>
      </c>
      <c r="B3757">
        <v>583.87</v>
      </c>
      <c r="C3757" t="s">
        <v>5064</v>
      </c>
      <c r="D3757">
        <v>14.06</v>
      </c>
      <c r="E3757">
        <v>408</v>
      </c>
      <c r="F3757">
        <v>1</v>
      </c>
      <c r="G3757" s="2">
        <v>45081.95553240741</v>
      </c>
      <c r="H3757" s="2">
        <v>45949.281655092593</v>
      </c>
      <c r="I3757" s="18">
        <v>0.28000000000000003</v>
      </c>
      <c r="J3757">
        <v>0.46800000000000003</v>
      </c>
      <c r="K3757" t="s">
        <v>89</v>
      </c>
      <c r="L3757" s="34" t="str">
        <f t="shared" si="174"/>
        <v>0-20%</v>
      </c>
      <c r="M3757" t="str">
        <f t="shared" si="175"/>
        <v>40-60%</v>
      </c>
      <c r="N3757">
        <f t="shared" ca="1" si="176"/>
        <v>63</v>
      </c>
    </row>
    <row r="3758" spans="1:14" x14ac:dyDescent="0.25">
      <c r="A3758" t="s">
        <v>7544</v>
      </c>
      <c r="B3758">
        <v>306.91000000000003</v>
      </c>
      <c r="C3758" t="s">
        <v>5067</v>
      </c>
      <c r="D3758">
        <v>14.77</v>
      </c>
      <c r="E3758">
        <v>867</v>
      </c>
      <c r="F3758">
        <v>2</v>
      </c>
      <c r="G3758" s="2">
        <v>45183.62809027778</v>
      </c>
      <c r="H3758" s="2">
        <v>46039.388252314813</v>
      </c>
      <c r="I3758" s="18">
        <v>0.57299999999999995</v>
      </c>
      <c r="J3758">
        <v>5.8999999999999997E-2</v>
      </c>
      <c r="K3758" t="s">
        <v>66</v>
      </c>
      <c r="L3758" s="34" t="str">
        <f t="shared" si="174"/>
        <v>0-20%</v>
      </c>
      <c r="M3758" t="str">
        <f t="shared" si="175"/>
        <v>0-20%</v>
      </c>
      <c r="N3758">
        <f t="shared" ca="1" si="176"/>
        <v>0</v>
      </c>
    </row>
    <row r="3759" spans="1:14" x14ac:dyDescent="0.25">
      <c r="A3759" t="s">
        <v>7545</v>
      </c>
      <c r="B3759">
        <v>1883.9</v>
      </c>
      <c r="C3759" t="s">
        <v>5064</v>
      </c>
      <c r="D3759">
        <v>36.26</v>
      </c>
      <c r="E3759">
        <v>716</v>
      </c>
      <c r="F3759">
        <v>3</v>
      </c>
      <c r="G3759" s="2">
        <v>45689.358611111107</v>
      </c>
      <c r="H3759" s="2">
        <v>45281.302256944437</v>
      </c>
      <c r="I3759" s="18">
        <v>0.52300000000000002</v>
      </c>
      <c r="J3759">
        <v>0.19700000000000001</v>
      </c>
      <c r="K3759" t="s">
        <v>28</v>
      </c>
      <c r="L3759" s="34" t="str">
        <f t="shared" si="174"/>
        <v>20-40%</v>
      </c>
      <c r="M3759" t="str">
        <f t="shared" si="175"/>
        <v>0-20%</v>
      </c>
      <c r="N3759">
        <f t="shared" ca="1" si="176"/>
        <v>731</v>
      </c>
    </row>
    <row r="3760" spans="1:14" x14ac:dyDescent="0.25">
      <c r="A3760" t="s">
        <v>7546</v>
      </c>
      <c r="B3760">
        <v>2625.83</v>
      </c>
      <c r="C3760" t="s">
        <v>5064</v>
      </c>
      <c r="D3760">
        <v>45.04</v>
      </c>
      <c r="E3760">
        <v>450</v>
      </c>
      <c r="F3760">
        <v>1</v>
      </c>
      <c r="G3760" s="2">
        <v>45688.920439814807</v>
      </c>
      <c r="H3760" s="2">
        <v>46374.263969907413</v>
      </c>
      <c r="I3760" s="18">
        <v>0.34699999999999998</v>
      </c>
      <c r="J3760">
        <v>0.34799999999999998</v>
      </c>
      <c r="K3760" t="s">
        <v>28</v>
      </c>
      <c r="L3760" s="34" t="str">
        <f t="shared" si="174"/>
        <v>40-60%</v>
      </c>
      <c r="M3760" t="str">
        <f t="shared" si="175"/>
        <v>20-40%</v>
      </c>
      <c r="N3760">
        <f t="shared" ca="1" si="176"/>
        <v>0</v>
      </c>
    </row>
    <row r="3761" spans="1:14" x14ac:dyDescent="0.25">
      <c r="A3761" t="s">
        <v>7547</v>
      </c>
      <c r="B3761">
        <v>372.78</v>
      </c>
      <c r="C3761" t="s">
        <v>5064</v>
      </c>
      <c r="D3761">
        <v>10.28</v>
      </c>
      <c r="E3761">
        <v>777</v>
      </c>
      <c r="F3761">
        <v>0</v>
      </c>
      <c r="G3761" s="2">
        <v>45617.166215277779</v>
      </c>
      <c r="H3761" s="2">
        <v>44990.066354166673</v>
      </c>
      <c r="I3761" s="18">
        <v>0.36599999999999999</v>
      </c>
      <c r="J3761">
        <v>0.38200000000000001</v>
      </c>
      <c r="K3761" t="s">
        <v>54</v>
      </c>
      <c r="L3761" s="34" t="str">
        <f t="shared" si="174"/>
        <v>0-20%</v>
      </c>
      <c r="M3761" t="str">
        <f t="shared" si="175"/>
        <v>20-40%</v>
      </c>
      <c r="N3761">
        <f t="shared" ca="1" si="176"/>
        <v>1022</v>
      </c>
    </row>
    <row r="3762" spans="1:14" x14ac:dyDescent="0.25">
      <c r="A3762" t="s">
        <v>7548</v>
      </c>
      <c r="B3762">
        <v>1059.3900000000001</v>
      </c>
      <c r="C3762" t="s">
        <v>5064</v>
      </c>
      <c r="D3762">
        <v>7.33</v>
      </c>
      <c r="E3762">
        <v>427</v>
      </c>
      <c r="F3762">
        <v>3</v>
      </c>
      <c r="G3762" s="2">
        <v>45290.490023148152</v>
      </c>
      <c r="H3762" s="2">
        <v>45239.383379629631</v>
      </c>
      <c r="I3762" s="18">
        <v>6.7000000000000004E-2</v>
      </c>
      <c r="J3762">
        <v>0.6</v>
      </c>
      <c r="K3762" t="s">
        <v>41</v>
      </c>
      <c r="L3762" s="34" t="str">
        <f t="shared" si="174"/>
        <v>0-20%</v>
      </c>
      <c r="M3762" t="str">
        <f t="shared" si="175"/>
        <v>40-60%</v>
      </c>
      <c r="N3762">
        <f t="shared" ca="1" si="176"/>
        <v>773</v>
      </c>
    </row>
    <row r="3763" spans="1:14" x14ac:dyDescent="0.25">
      <c r="A3763" t="s">
        <v>7549</v>
      </c>
      <c r="B3763">
        <v>6902.76</v>
      </c>
      <c r="C3763" t="s">
        <v>5064</v>
      </c>
      <c r="D3763">
        <v>8.52</v>
      </c>
      <c r="E3763">
        <v>434</v>
      </c>
      <c r="F3763">
        <v>4</v>
      </c>
      <c r="G3763" s="2">
        <v>45196.761574074073</v>
      </c>
      <c r="H3763" s="2">
        <v>45805.396736111114</v>
      </c>
      <c r="I3763" s="18">
        <v>0.33500000000000002</v>
      </c>
      <c r="J3763">
        <v>0.27100000000000002</v>
      </c>
      <c r="K3763" t="s">
        <v>46</v>
      </c>
      <c r="L3763" s="34" t="str">
        <f t="shared" si="174"/>
        <v>0-20%</v>
      </c>
      <c r="M3763" t="str">
        <f t="shared" si="175"/>
        <v>20-40%</v>
      </c>
      <c r="N3763">
        <f t="shared" ca="1" si="176"/>
        <v>207</v>
      </c>
    </row>
    <row r="3764" spans="1:14" x14ac:dyDescent="0.25">
      <c r="A3764" t="s">
        <v>7550</v>
      </c>
      <c r="B3764">
        <v>1080.47</v>
      </c>
      <c r="C3764" t="s">
        <v>5064</v>
      </c>
      <c r="D3764">
        <v>39.520000000000003</v>
      </c>
      <c r="E3764">
        <v>401</v>
      </c>
      <c r="F3764">
        <v>0</v>
      </c>
      <c r="G3764" s="2">
        <v>45424.362268518518</v>
      </c>
      <c r="H3764" s="2">
        <v>46023.317118055558</v>
      </c>
      <c r="I3764" s="18">
        <v>0.33600000000000002</v>
      </c>
      <c r="J3764">
        <v>0.39</v>
      </c>
      <c r="K3764" t="s">
        <v>66</v>
      </c>
      <c r="L3764" s="34" t="str">
        <f t="shared" si="174"/>
        <v>20-40%</v>
      </c>
      <c r="M3764" t="str">
        <f t="shared" si="175"/>
        <v>20-40%</v>
      </c>
      <c r="N3764">
        <f t="shared" ca="1" si="176"/>
        <v>0</v>
      </c>
    </row>
    <row r="3765" spans="1:14" x14ac:dyDescent="0.25">
      <c r="A3765" t="s">
        <v>7551</v>
      </c>
      <c r="B3765">
        <v>2758.85</v>
      </c>
      <c r="C3765" t="s">
        <v>5066</v>
      </c>
      <c r="D3765">
        <v>11.95</v>
      </c>
      <c r="E3765">
        <v>753</v>
      </c>
      <c r="F3765">
        <v>3</v>
      </c>
      <c r="G3765" s="2">
        <v>45143.708310185182</v>
      </c>
      <c r="H3765" s="2">
        <v>45142.182638888888</v>
      </c>
      <c r="I3765" s="18">
        <v>0.104</v>
      </c>
      <c r="J3765">
        <v>0.53</v>
      </c>
      <c r="K3765" t="s">
        <v>46</v>
      </c>
      <c r="L3765" s="34" t="str">
        <f t="shared" si="174"/>
        <v>0-20%</v>
      </c>
      <c r="M3765" t="str">
        <f t="shared" si="175"/>
        <v>40-60%</v>
      </c>
      <c r="N3765">
        <f t="shared" ca="1" si="176"/>
        <v>870</v>
      </c>
    </row>
    <row r="3766" spans="1:14" x14ac:dyDescent="0.25">
      <c r="A3766" t="s">
        <v>7552</v>
      </c>
      <c r="B3766">
        <v>2506.41</v>
      </c>
      <c r="C3766" t="s">
        <v>5064</v>
      </c>
      <c r="D3766">
        <v>23.36</v>
      </c>
      <c r="E3766">
        <v>651</v>
      </c>
      <c r="F3766">
        <v>3</v>
      </c>
      <c r="G3766" s="2">
        <v>44972.621898148151</v>
      </c>
      <c r="H3766" s="2">
        <v>45530.453310185178</v>
      </c>
      <c r="I3766" s="18">
        <v>0.17799999999999999</v>
      </c>
      <c r="J3766">
        <v>0.48899999999999999</v>
      </c>
      <c r="K3766" t="s">
        <v>89</v>
      </c>
      <c r="L3766" s="34" t="str">
        <f t="shared" si="174"/>
        <v>20-40%</v>
      </c>
      <c r="M3766" t="str">
        <f t="shared" si="175"/>
        <v>40-60%</v>
      </c>
      <c r="N3766">
        <f t="shared" ca="1" si="176"/>
        <v>482</v>
      </c>
    </row>
    <row r="3767" spans="1:14" x14ac:dyDescent="0.25">
      <c r="A3767" t="s">
        <v>7553</v>
      </c>
      <c r="B3767">
        <v>526.95000000000005</v>
      </c>
      <c r="C3767" t="s">
        <v>5064</v>
      </c>
      <c r="D3767">
        <v>28.27</v>
      </c>
      <c r="E3767">
        <v>564</v>
      </c>
      <c r="F3767">
        <v>1</v>
      </c>
      <c r="G3767" s="2">
        <v>45942.151493055557</v>
      </c>
      <c r="H3767" s="2">
        <v>45023.786296296297</v>
      </c>
      <c r="I3767" s="18">
        <v>0.127</v>
      </c>
      <c r="J3767">
        <v>0.313</v>
      </c>
      <c r="K3767" t="s">
        <v>50</v>
      </c>
      <c r="L3767" s="34" t="str">
        <f t="shared" si="174"/>
        <v>20-40%</v>
      </c>
      <c r="M3767" t="str">
        <f t="shared" si="175"/>
        <v>20-40%</v>
      </c>
      <c r="N3767">
        <f t="shared" ca="1" si="176"/>
        <v>989</v>
      </c>
    </row>
    <row r="3768" spans="1:14" x14ac:dyDescent="0.25">
      <c r="A3768" t="s">
        <v>7554</v>
      </c>
      <c r="B3768">
        <v>82.8</v>
      </c>
      <c r="C3768" t="s">
        <v>5066</v>
      </c>
      <c r="D3768">
        <v>2.65</v>
      </c>
      <c r="E3768">
        <v>831</v>
      </c>
      <c r="F3768">
        <v>2</v>
      </c>
      <c r="G3768" s="2">
        <v>45602.008287037039</v>
      </c>
      <c r="H3768" s="2">
        <v>45525.736921296288</v>
      </c>
      <c r="I3768" s="18">
        <v>9.9000000000000005E-2</v>
      </c>
      <c r="J3768">
        <v>3.5999999999999997E-2</v>
      </c>
      <c r="K3768" t="s">
        <v>71</v>
      </c>
      <c r="L3768" s="34" t="str">
        <f t="shared" si="174"/>
        <v>0-20%</v>
      </c>
      <c r="M3768" t="str">
        <f t="shared" si="175"/>
        <v>0-20%</v>
      </c>
      <c r="N3768">
        <f t="shared" ca="1" si="176"/>
        <v>487</v>
      </c>
    </row>
    <row r="3769" spans="1:14" x14ac:dyDescent="0.25">
      <c r="A3769" t="s">
        <v>7555</v>
      </c>
      <c r="B3769">
        <v>1308.72</v>
      </c>
      <c r="C3769" t="s">
        <v>5067</v>
      </c>
      <c r="D3769">
        <v>0.66</v>
      </c>
      <c r="E3769">
        <v>895</v>
      </c>
      <c r="F3769">
        <v>3</v>
      </c>
      <c r="G3769" s="2">
        <v>45940.540150462963</v>
      </c>
      <c r="H3769" s="2">
        <v>45794.093321759261</v>
      </c>
      <c r="I3769" s="18">
        <v>0.39400000000000002</v>
      </c>
      <c r="J3769">
        <v>0.16900000000000001</v>
      </c>
      <c r="K3769" t="s">
        <v>50</v>
      </c>
      <c r="L3769" s="34" t="str">
        <f t="shared" si="174"/>
        <v>0-20%</v>
      </c>
      <c r="M3769" t="str">
        <f t="shared" si="175"/>
        <v>0-20%</v>
      </c>
      <c r="N3769">
        <f t="shared" ca="1" si="176"/>
        <v>218</v>
      </c>
    </row>
    <row r="3770" spans="1:14" x14ac:dyDescent="0.25">
      <c r="A3770" t="s">
        <v>7556</v>
      </c>
      <c r="B3770">
        <v>3183.88</v>
      </c>
      <c r="C3770" t="s">
        <v>5064</v>
      </c>
      <c r="D3770">
        <v>12.74</v>
      </c>
      <c r="E3770">
        <v>775</v>
      </c>
      <c r="F3770">
        <v>1</v>
      </c>
      <c r="G3770" s="2">
        <v>45312.587430555563</v>
      </c>
      <c r="H3770" s="2">
        <v>45430.658622685187</v>
      </c>
      <c r="I3770" s="18">
        <v>0.17</v>
      </c>
      <c r="J3770">
        <v>0.69899999999999995</v>
      </c>
      <c r="K3770" t="s">
        <v>61</v>
      </c>
      <c r="L3770" s="34" t="str">
        <f t="shared" si="174"/>
        <v>0-20%</v>
      </c>
      <c r="M3770" t="str">
        <f t="shared" si="175"/>
        <v>60-80%</v>
      </c>
      <c r="N3770">
        <f t="shared" ca="1" si="176"/>
        <v>582</v>
      </c>
    </row>
    <row r="3771" spans="1:14" x14ac:dyDescent="0.25">
      <c r="A3771" t="s">
        <v>7557</v>
      </c>
      <c r="B3771">
        <v>746.31</v>
      </c>
      <c r="C3771" t="s">
        <v>5067</v>
      </c>
      <c r="D3771">
        <v>26.94</v>
      </c>
      <c r="E3771">
        <v>393</v>
      </c>
      <c r="F3771">
        <v>1</v>
      </c>
      <c r="G3771" s="2">
        <v>45559.557187500002</v>
      </c>
      <c r="H3771" s="2">
        <v>45798.32707175926</v>
      </c>
      <c r="I3771" s="18">
        <v>0.36199999999999999</v>
      </c>
      <c r="J3771">
        <v>0.29099999999999998</v>
      </c>
      <c r="K3771" t="s">
        <v>32</v>
      </c>
      <c r="L3771" s="34" t="str">
        <f t="shared" si="174"/>
        <v>20-40%</v>
      </c>
      <c r="M3771" t="str">
        <f t="shared" si="175"/>
        <v>20-40%</v>
      </c>
      <c r="N3771">
        <f t="shared" ca="1" si="176"/>
        <v>214</v>
      </c>
    </row>
    <row r="3772" spans="1:14" x14ac:dyDescent="0.25">
      <c r="A3772" t="s">
        <v>7558</v>
      </c>
      <c r="B3772">
        <v>537.91999999999996</v>
      </c>
      <c r="C3772" t="s">
        <v>5064</v>
      </c>
      <c r="D3772">
        <v>16.63</v>
      </c>
      <c r="E3772">
        <v>346</v>
      </c>
      <c r="F3772">
        <v>1</v>
      </c>
      <c r="G3772" s="2">
        <v>45350.896203703713</v>
      </c>
      <c r="H3772" s="2">
        <v>45804.8512962963</v>
      </c>
      <c r="I3772" s="18">
        <v>0.24299999999999999</v>
      </c>
      <c r="J3772">
        <v>0.749</v>
      </c>
      <c r="K3772" t="s">
        <v>54</v>
      </c>
      <c r="L3772" s="34" t="str">
        <f t="shared" si="174"/>
        <v>0-20%</v>
      </c>
      <c r="M3772" t="str">
        <f t="shared" si="175"/>
        <v>60-80%</v>
      </c>
      <c r="N3772">
        <f t="shared" ca="1" si="176"/>
        <v>208</v>
      </c>
    </row>
    <row r="3773" spans="1:14" x14ac:dyDescent="0.25">
      <c r="A3773" t="s">
        <v>7559</v>
      </c>
      <c r="B3773">
        <v>542.86</v>
      </c>
      <c r="C3773" t="s">
        <v>5064</v>
      </c>
      <c r="D3773">
        <v>3.98</v>
      </c>
      <c r="E3773">
        <v>410</v>
      </c>
      <c r="F3773">
        <v>1</v>
      </c>
      <c r="G3773" s="2">
        <v>45148.717106481483</v>
      </c>
      <c r="H3773" s="2">
        <v>45363.32571759259</v>
      </c>
      <c r="I3773" s="18">
        <v>0.17699999999999999</v>
      </c>
      <c r="J3773">
        <v>0.183</v>
      </c>
      <c r="K3773" t="s">
        <v>22</v>
      </c>
      <c r="L3773" s="34" t="str">
        <f t="shared" si="174"/>
        <v>0-20%</v>
      </c>
      <c r="M3773" t="str">
        <f t="shared" si="175"/>
        <v>0-20%</v>
      </c>
      <c r="N3773">
        <f t="shared" ca="1" si="176"/>
        <v>649</v>
      </c>
    </row>
    <row r="3774" spans="1:14" x14ac:dyDescent="0.25">
      <c r="A3774" t="s">
        <v>7560</v>
      </c>
      <c r="B3774">
        <v>1464.88</v>
      </c>
      <c r="C3774" t="s">
        <v>5066</v>
      </c>
      <c r="D3774">
        <v>44.75</v>
      </c>
      <c r="E3774">
        <v>561</v>
      </c>
      <c r="F3774">
        <v>5</v>
      </c>
      <c r="G3774" s="2">
        <v>45145.20758101852</v>
      </c>
      <c r="H3774" s="2">
        <v>45153.955868055556</v>
      </c>
      <c r="I3774" s="18">
        <v>0.39500000000000002</v>
      </c>
      <c r="J3774">
        <v>0.40100000000000002</v>
      </c>
      <c r="K3774" t="s">
        <v>86</v>
      </c>
      <c r="L3774" s="34" t="str">
        <f t="shared" si="174"/>
        <v>40-60%</v>
      </c>
      <c r="M3774" t="str">
        <f t="shared" si="175"/>
        <v>40-60%</v>
      </c>
      <c r="N3774">
        <f t="shared" ca="1" si="176"/>
        <v>859</v>
      </c>
    </row>
    <row r="3775" spans="1:14" x14ac:dyDescent="0.25">
      <c r="A3775" t="s">
        <v>7561</v>
      </c>
      <c r="B3775">
        <v>483.87</v>
      </c>
      <c r="C3775" t="s">
        <v>5064</v>
      </c>
      <c r="D3775">
        <v>12.17</v>
      </c>
      <c r="E3775">
        <v>498</v>
      </c>
      <c r="F3775">
        <v>2</v>
      </c>
      <c r="G3775" s="2">
        <v>45769.443437499998</v>
      </c>
      <c r="H3775" s="2">
        <v>45190.261747685188</v>
      </c>
      <c r="I3775" s="18">
        <v>0.249</v>
      </c>
      <c r="J3775">
        <v>0.315</v>
      </c>
      <c r="K3775" t="s">
        <v>66</v>
      </c>
      <c r="L3775" s="34" t="str">
        <f t="shared" si="174"/>
        <v>0-20%</v>
      </c>
      <c r="M3775" t="str">
        <f t="shared" si="175"/>
        <v>20-40%</v>
      </c>
      <c r="N3775">
        <f t="shared" ca="1" si="176"/>
        <v>822</v>
      </c>
    </row>
    <row r="3776" spans="1:14" x14ac:dyDescent="0.25">
      <c r="A3776" t="s">
        <v>7562</v>
      </c>
      <c r="B3776">
        <v>893.33</v>
      </c>
      <c r="C3776" t="s">
        <v>5065</v>
      </c>
      <c r="D3776">
        <v>14.65</v>
      </c>
      <c r="E3776">
        <v>302</v>
      </c>
      <c r="F3776">
        <v>2</v>
      </c>
      <c r="G3776" s="2">
        <v>45790.768634259257</v>
      </c>
      <c r="H3776" s="2">
        <v>45399.927835648137</v>
      </c>
      <c r="I3776" s="18">
        <v>0.246</v>
      </c>
      <c r="J3776">
        <v>0.23799999999999999</v>
      </c>
      <c r="K3776" t="s">
        <v>50</v>
      </c>
      <c r="L3776" s="34" t="str">
        <f t="shared" si="174"/>
        <v>0-20%</v>
      </c>
      <c r="M3776" t="str">
        <f t="shared" si="175"/>
        <v>20-40%</v>
      </c>
      <c r="N3776">
        <f t="shared" ca="1" si="176"/>
        <v>613</v>
      </c>
    </row>
    <row r="3777" spans="1:14" x14ac:dyDescent="0.25">
      <c r="A3777" t="s">
        <v>7563</v>
      </c>
      <c r="B3777">
        <v>259.94</v>
      </c>
      <c r="C3777" t="s">
        <v>5066</v>
      </c>
      <c r="D3777">
        <v>20.47</v>
      </c>
      <c r="E3777">
        <v>479</v>
      </c>
      <c r="F3777">
        <v>1</v>
      </c>
      <c r="G3777" s="2">
        <v>45153.699618055558</v>
      </c>
      <c r="H3777" s="2">
        <v>45498.503298611111</v>
      </c>
      <c r="I3777" s="18">
        <v>7.8E-2</v>
      </c>
      <c r="J3777">
        <v>0.45200000000000001</v>
      </c>
      <c r="K3777" t="s">
        <v>58</v>
      </c>
      <c r="L3777" s="34" t="str">
        <f t="shared" si="174"/>
        <v>20-40%</v>
      </c>
      <c r="M3777" t="str">
        <f t="shared" si="175"/>
        <v>40-60%</v>
      </c>
      <c r="N3777">
        <f t="shared" ca="1" si="176"/>
        <v>514</v>
      </c>
    </row>
    <row r="3778" spans="1:14" x14ac:dyDescent="0.25">
      <c r="A3778" t="s">
        <v>7564</v>
      </c>
      <c r="B3778">
        <v>294.3</v>
      </c>
      <c r="C3778" t="s">
        <v>5066</v>
      </c>
      <c r="D3778">
        <v>14.27</v>
      </c>
      <c r="E3778">
        <v>656</v>
      </c>
      <c r="F3778">
        <v>2</v>
      </c>
      <c r="G3778" s="2">
        <v>45319.275567129633</v>
      </c>
      <c r="H3778" s="2">
        <v>45499.483402777783</v>
      </c>
      <c r="I3778" s="18">
        <v>0.30099999999999999</v>
      </c>
      <c r="J3778">
        <v>0.47699999999999998</v>
      </c>
      <c r="K3778" t="s">
        <v>58</v>
      </c>
      <c r="L3778" s="34" t="str">
        <f t="shared" si="174"/>
        <v>0-20%</v>
      </c>
      <c r="M3778" t="str">
        <f t="shared" si="175"/>
        <v>40-60%</v>
      </c>
      <c r="N3778">
        <f t="shared" ca="1" si="176"/>
        <v>513</v>
      </c>
    </row>
    <row r="3779" spans="1:14" x14ac:dyDescent="0.25">
      <c r="A3779" t="s">
        <v>7565</v>
      </c>
      <c r="B3779">
        <v>424.5</v>
      </c>
      <c r="C3779" t="s">
        <v>5064</v>
      </c>
      <c r="D3779">
        <v>3.43</v>
      </c>
      <c r="E3779">
        <v>503</v>
      </c>
      <c r="F3779">
        <v>2</v>
      </c>
      <c r="G3779" s="2">
        <v>45465.732662037037</v>
      </c>
      <c r="H3779" s="2">
        <v>45304.415219907409</v>
      </c>
      <c r="I3779" s="18">
        <v>0.29499999999999998</v>
      </c>
      <c r="J3779">
        <v>0.29499999999999998</v>
      </c>
      <c r="K3779" t="s">
        <v>89</v>
      </c>
      <c r="L3779" s="34" t="str">
        <f t="shared" ref="L3779:L3842" si="177">IF(D3779 / 100 &lt;= 0.2,"0-20%",
IF(D3779 / 100 &lt;= 0.4,"20-40%",
IF(D3779 / 100 &lt;=0.6,"40-60%",
IF(D3779 / 100 &lt;= 0.8,"60-80%","&gt;80%"))))</f>
        <v>0-20%</v>
      </c>
      <c r="M3779" t="str">
        <f t="shared" ref="M3779:M3842" si="178">IF(J3779 &lt;= 0.2,"0-20%",
IF(J3779 &lt;= 0.4,"20-40%",
IF(J3779 &lt;=0.6,"40-60%",
IF(J3779 &lt;= 0.8,"60-80%","&gt;80%"))))</f>
        <v>20-40%</v>
      </c>
      <c r="N3779">
        <f t="shared" ref="N3779:N3842" ca="1" si="179">IF(_xlfn.DAYS(TODAY(),H3779) &gt; 0, _xlfn.DAYS(TODAY(),H3779), 0)</f>
        <v>708</v>
      </c>
    </row>
    <row r="3780" spans="1:14" x14ac:dyDescent="0.25">
      <c r="A3780" t="s">
        <v>7566</v>
      </c>
      <c r="B3780">
        <v>140.30000000000001</v>
      </c>
      <c r="C3780" t="s">
        <v>5066</v>
      </c>
      <c r="D3780">
        <v>4.67</v>
      </c>
      <c r="E3780">
        <v>682</v>
      </c>
      <c r="F3780">
        <v>1</v>
      </c>
      <c r="G3780" s="2">
        <v>45724.471122685187</v>
      </c>
      <c r="H3780" s="2">
        <v>45492.681666666656</v>
      </c>
      <c r="I3780" s="18">
        <v>0.33700000000000002</v>
      </c>
      <c r="J3780">
        <v>0.17100000000000001</v>
      </c>
      <c r="K3780" t="s">
        <v>28</v>
      </c>
      <c r="L3780" s="34" t="str">
        <f t="shared" si="177"/>
        <v>0-20%</v>
      </c>
      <c r="M3780" t="str">
        <f t="shared" si="178"/>
        <v>0-20%</v>
      </c>
      <c r="N3780">
        <f t="shared" ca="1" si="179"/>
        <v>520</v>
      </c>
    </row>
    <row r="3781" spans="1:14" x14ac:dyDescent="0.25">
      <c r="A3781" t="s">
        <v>7567</v>
      </c>
      <c r="B3781">
        <v>1039.22</v>
      </c>
      <c r="C3781" t="s">
        <v>5064</v>
      </c>
      <c r="D3781">
        <v>15.4</v>
      </c>
      <c r="E3781">
        <v>515</v>
      </c>
      <c r="F3781">
        <v>3</v>
      </c>
      <c r="G3781" s="2">
        <v>45310.087060185193</v>
      </c>
      <c r="H3781" s="2">
        <v>45281.982071759259</v>
      </c>
      <c r="I3781" s="18">
        <v>0.34</v>
      </c>
      <c r="J3781">
        <v>0.40300000000000002</v>
      </c>
      <c r="K3781" t="s">
        <v>32</v>
      </c>
      <c r="L3781" s="34" t="str">
        <f t="shared" si="177"/>
        <v>0-20%</v>
      </c>
      <c r="M3781" t="str">
        <f t="shared" si="178"/>
        <v>40-60%</v>
      </c>
      <c r="N3781">
        <f t="shared" ca="1" si="179"/>
        <v>731</v>
      </c>
    </row>
    <row r="3782" spans="1:14" x14ac:dyDescent="0.25">
      <c r="A3782" t="s">
        <v>7568</v>
      </c>
      <c r="B3782">
        <v>1380.24</v>
      </c>
      <c r="C3782" t="s">
        <v>5064</v>
      </c>
      <c r="D3782">
        <v>1.1000000000000001</v>
      </c>
      <c r="E3782">
        <v>656</v>
      </c>
      <c r="F3782">
        <v>5</v>
      </c>
      <c r="G3782" s="2">
        <v>45262.394861111112</v>
      </c>
      <c r="H3782" s="2">
        <v>45925.705891203703</v>
      </c>
      <c r="I3782" s="18">
        <v>0.63800000000000001</v>
      </c>
      <c r="J3782">
        <v>0.248</v>
      </c>
      <c r="K3782" t="s">
        <v>86</v>
      </c>
      <c r="L3782" s="34" t="str">
        <f t="shared" si="177"/>
        <v>0-20%</v>
      </c>
      <c r="M3782" t="str">
        <f t="shared" si="178"/>
        <v>20-40%</v>
      </c>
      <c r="N3782">
        <f t="shared" ca="1" si="179"/>
        <v>87</v>
      </c>
    </row>
    <row r="3783" spans="1:14" x14ac:dyDescent="0.25">
      <c r="A3783" t="s">
        <v>7569</v>
      </c>
      <c r="B3783">
        <v>519.85</v>
      </c>
      <c r="C3783" t="s">
        <v>5067</v>
      </c>
      <c r="D3783">
        <v>3.92</v>
      </c>
      <c r="E3783">
        <v>412</v>
      </c>
      <c r="F3783">
        <v>3</v>
      </c>
      <c r="G3783" s="2">
        <v>45301.679988425924</v>
      </c>
      <c r="H3783" s="2">
        <v>45126.041226851848</v>
      </c>
      <c r="I3783" s="18">
        <v>0.20899999999999999</v>
      </c>
      <c r="J3783">
        <v>0.13700000000000001</v>
      </c>
      <c r="K3783" t="s">
        <v>54</v>
      </c>
      <c r="L3783" s="34" t="str">
        <f t="shared" si="177"/>
        <v>0-20%</v>
      </c>
      <c r="M3783" t="str">
        <f t="shared" si="178"/>
        <v>0-20%</v>
      </c>
      <c r="N3783">
        <f t="shared" ca="1" si="179"/>
        <v>886</v>
      </c>
    </row>
    <row r="3784" spans="1:14" x14ac:dyDescent="0.25">
      <c r="A3784" t="s">
        <v>7570</v>
      </c>
      <c r="B3784">
        <v>597.74</v>
      </c>
      <c r="C3784" t="s">
        <v>5066</v>
      </c>
      <c r="D3784">
        <v>5.25</v>
      </c>
      <c r="E3784">
        <v>700</v>
      </c>
      <c r="F3784">
        <v>4</v>
      </c>
      <c r="G3784" s="2">
        <v>45343.506412037037</v>
      </c>
      <c r="H3784" s="2">
        <v>45348.955625000002</v>
      </c>
      <c r="I3784" s="18">
        <v>0.217</v>
      </c>
      <c r="J3784">
        <v>0.123</v>
      </c>
      <c r="K3784" t="s">
        <v>66</v>
      </c>
      <c r="L3784" s="34" t="str">
        <f t="shared" si="177"/>
        <v>0-20%</v>
      </c>
      <c r="M3784" t="str">
        <f t="shared" si="178"/>
        <v>0-20%</v>
      </c>
      <c r="N3784">
        <f t="shared" ca="1" si="179"/>
        <v>664</v>
      </c>
    </row>
    <row r="3785" spans="1:14" x14ac:dyDescent="0.25">
      <c r="A3785" t="s">
        <v>7571</v>
      </c>
      <c r="B3785">
        <v>3316.38</v>
      </c>
      <c r="C3785" t="s">
        <v>5064</v>
      </c>
      <c r="D3785">
        <v>12.89</v>
      </c>
      <c r="E3785">
        <v>716</v>
      </c>
      <c r="F3785">
        <v>1</v>
      </c>
      <c r="G3785" s="2">
        <v>45183.855636574073</v>
      </c>
      <c r="H3785" s="2">
        <v>45453.296365740738</v>
      </c>
      <c r="I3785" s="18">
        <v>0.34200000000000003</v>
      </c>
      <c r="J3785">
        <v>0.27700000000000002</v>
      </c>
      <c r="K3785" t="s">
        <v>46</v>
      </c>
      <c r="L3785" s="34" t="str">
        <f t="shared" si="177"/>
        <v>0-20%</v>
      </c>
      <c r="M3785" t="str">
        <f t="shared" si="178"/>
        <v>20-40%</v>
      </c>
      <c r="N3785">
        <f t="shared" ca="1" si="179"/>
        <v>559</v>
      </c>
    </row>
    <row r="3786" spans="1:14" x14ac:dyDescent="0.25">
      <c r="A3786" t="s">
        <v>7572</v>
      </c>
      <c r="B3786">
        <v>961.74</v>
      </c>
      <c r="C3786" t="s">
        <v>5064</v>
      </c>
      <c r="D3786">
        <v>14.71</v>
      </c>
      <c r="E3786">
        <v>889</v>
      </c>
      <c r="F3786">
        <v>3</v>
      </c>
      <c r="G3786" s="2">
        <v>45617.950671296298</v>
      </c>
      <c r="H3786" s="2">
        <v>45356.98574074074</v>
      </c>
      <c r="I3786" s="18">
        <v>0.39400000000000002</v>
      </c>
      <c r="J3786">
        <v>8.3000000000000004E-2</v>
      </c>
      <c r="K3786" t="s">
        <v>106</v>
      </c>
      <c r="L3786" s="34" t="str">
        <f t="shared" si="177"/>
        <v>0-20%</v>
      </c>
      <c r="M3786" t="str">
        <f t="shared" si="178"/>
        <v>0-20%</v>
      </c>
      <c r="N3786">
        <f t="shared" ca="1" si="179"/>
        <v>656</v>
      </c>
    </row>
    <row r="3787" spans="1:14" x14ac:dyDescent="0.25">
      <c r="A3787" t="s">
        <v>7573</v>
      </c>
      <c r="B3787">
        <v>468.76</v>
      </c>
      <c r="C3787" t="s">
        <v>5066</v>
      </c>
      <c r="D3787">
        <v>33.22</v>
      </c>
      <c r="E3787">
        <v>529</v>
      </c>
      <c r="F3787">
        <v>1</v>
      </c>
      <c r="G3787" s="2">
        <v>44945.3671412037</v>
      </c>
      <c r="H3787" s="2">
        <v>45686.169803240737</v>
      </c>
      <c r="I3787" s="18">
        <v>0.64100000000000001</v>
      </c>
      <c r="J3787">
        <v>0.107</v>
      </c>
      <c r="K3787" t="s">
        <v>71</v>
      </c>
      <c r="L3787" s="34" t="str">
        <f t="shared" si="177"/>
        <v>20-40%</v>
      </c>
      <c r="M3787" t="str">
        <f t="shared" si="178"/>
        <v>0-20%</v>
      </c>
      <c r="N3787">
        <f t="shared" ca="1" si="179"/>
        <v>326</v>
      </c>
    </row>
    <row r="3788" spans="1:14" x14ac:dyDescent="0.25">
      <c r="A3788" t="s">
        <v>7574</v>
      </c>
      <c r="B3788">
        <v>483.78</v>
      </c>
      <c r="C3788" t="s">
        <v>5064</v>
      </c>
      <c r="D3788">
        <v>25.22</v>
      </c>
      <c r="E3788">
        <v>825</v>
      </c>
      <c r="F3788">
        <v>2</v>
      </c>
      <c r="G3788" s="2">
        <v>45507.585219907407</v>
      </c>
      <c r="H3788" s="2">
        <v>45421.14</v>
      </c>
      <c r="I3788" s="18">
        <v>0.70799999999999996</v>
      </c>
      <c r="J3788">
        <v>0.38300000000000001</v>
      </c>
      <c r="K3788" t="s">
        <v>69</v>
      </c>
      <c r="L3788" s="34" t="str">
        <f t="shared" si="177"/>
        <v>20-40%</v>
      </c>
      <c r="M3788" t="str">
        <f t="shared" si="178"/>
        <v>20-40%</v>
      </c>
      <c r="N3788">
        <f t="shared" ca="1" si="179"/>
        <v>591</v>
      </c>
    </row>
    <row r="3789" spans="1:14" x14ac:dyDescent="0.25">
      <c r="A3789" t="s">
        <v>7575</v>
      </c>
      <c r="B3789">
        <v>643.73</v>
      </c>
      <c r="C3789" t="s">
        <v>5064</v>
      </c>
      <c r="D3789">
        <v>1.21</v>
      </c>
      <c r="E3789">
        <v>839</v>
      </c>
      <c r="F3789">
        <v>2</v>
      </c>
      <c r="G3789" s="2">
        <v>45338.829270833332</v>
      </c>
      <c r="H3789" s="2">
        <v>45449.311597222222</v>
      </c>
      <c r="I3789" s="18">
        <v>0.42399999999999999</v>
      </c>
      <c r="J3789">
        <v>0.27300000000000002</v>
      </c>
      <c r="K3789" t="s">
        <v>35</v>
      </c>
      <c r="L3789" s="34" t="str">
        <f t="shared" si="177"/>
        <v>0-20%</v>
      </c>
      <c r="M3789" t="str">
        <f t="shared" si="178"/>
        <v>20-40%</v>
      </c>
      <c r="N3789">
        <f t="shared" ca="1" si="179"/>
        <v>563</v>
      </c>
    </row>
    <row r="3790" spans="1:14" x14ac:dyDescent="0.25">
      <c r="A3790" t="s">
        <v>7576</v>
      </c>
      <c r="B3790">
        <v>340.14</v>
      </c>
      <c r="C3790" t="s">
        <v>5064</v>
      </c>
      <c r="D3790">
        <v>13.23</v>
      </c>
      <c r="E3790">
        <v>401</v>
      </c>
      <c r="F3790">
        <v>3</v>
      </c>
      <c r="G3790" s="2">
        <v>45587.959108796298</v>
      </c>
      <c r="H3790" s="2">
        <v>45546.897060185183</v>
      </c>
      <c r="I3790" s="18">
        <v>0.16900000000000001</v>
      </c>
      <c r="J3790">
        <v>0.68400000000000005</v>
      </c>
      <c r="K3790" t="s">
        <v>39</v>
      </c>
      <c r="L3790" s="34" t="str">
        <f t="shared" si="177"/>
        <v>0-20%</v>
      </c>
      <c r="M3790" t="str">
        <f t="shared" si="178"/>
        <v>60-80%</v>
      </c>
      <c r="N3790">
        <f t="shared" ca="1" si="179"/>
        <v>466</v>
      </c>
    </row>
    <row r="3791" spans="1:14" x14ac:dyDescent="0.25">
      <c r="A3791" t="s">
        <v>7577</v>
      </c>
      <c r="B3791">
        <v>1035.6199999999999</v>
      </c>
      <c r="C3791" t="s">
        <v>5065</v>
      </c>
      <c r="D3791">
        <v>3.71</v>
      </c>
      <c r="E3791">
        <v>687</v>
      </c>
      <c r="F3791">
        <v>1</v>
      </c>
      <c r="G3791" s="2">
        <v>45665.157523148147</v>
      </c>
      <c r="H3791" s="2">
        <v>44967.069849537038</v>
      </c>
      <c r="I3791" s="18">
        <v>0.48399999999999999</v>
      </c>
      <c r="J3791">
        <v>0.77200000000000002</v>
      </c>
      <c r="K3791" t="s">
        <v>39</v>
      </c>
      <c r="L3791" s="34" t="str">
        <f t="shared" si="177"/>
        <v>0-20%</v>
      </c>
      <c r="M3791" t="str">
        <f t="shared" si="178"/>
        <v>60-80%</v>
      </c>
      <c r="N3791">
        <f t="shared" ca="1" si="179"/>
        <v>1045</v>
      </c>
    </row>
    <row r="3792" spans="1:14" x14ac:dyDescent="0.25">
      <c r="A3792" t="s">
        <v>7578</v>
      </c>
      <c r="B3792">
        <v>890.6</v>
      </c>
      <c r="C3792" t="s">
        <v>5066</v>
      </c>
      <c r="D3792">
        <v>21.12</v>
      </c>
      <c r="E3792">
        <v>803</v>
      </c>
      <c r="F3792">
        <v>0</v>
      </c>
      <c r="G3792" s="2">
        <v>45264.411851851852</v>
      </c>
      <c r="H3792" s="2">
        <v>44989.015763888892</v>
      </c>
      <c r="I3792" s="18">
        <v>0.44700000000000001</v>
      </c>
      <c r="J3792">
        <v>0.34200000000000003</v>
      </c>
      <c r="K3792" t="s">
        <v>71</v>
      </c>
      <c r="L3792" s="34" t="str">
        <f t="shared" si="177"/>
        <v>20-40%</v>
      </c>
      <c r="M3792" t="str">
        <f t="shared" si="178"/>
        <v>20-40%</v>
      </c>
      <c r="N3792">
        <f t="shared" ca="1" si="179"/>
        <v>1023</v>
      </c>
    </row>
    <row r="3793" spans="1:14" x14ac:dyDescent="0.25">
      <c r="A3793" t="s">
        <v>7579</v>
      </c>
      <c r="B3793">
        <v>857.97</v>
      </c>
      <c r="C3793" t="s">
        <v>5064</v>
      </c>
      <c r="D3793">
        <v>2.0299999999999998</v>
      </c>
      <c r="E3793">
        <v>465</v>
      </c>
      <c r="F3793">
        <v>1</v>
      </c>
      <c r="G3793" s="2">
        <v>45913.145381944443</v>
      </c>
      <c r="H3793" s="2">
        <v>45596.420740740738</v>
      </c>
      <c r="I3793" s="18">
        <v>0.32200000000000001</v>
      </c>
      <c r="J3793">
        <v>0.377</v>
      </c>
      <c r="K3793" t="s">
        <v>106</v>
      </c>
      <c r="L3793" s="34" t="str">
        <f t="shared" si="177"/>
        <v>0-20%</v>
      </c>
      <c r="M3793" t="str">
        <f t="shared" si="178"/>
        <v>20-40%</v>
      </c>
      <c r="N3793">
        <f t="shared" ca="1" si="179"/>
        <v>416</v>
      </c>
    </row>
    <row r="3794" spans="1:14" x14ac:dyDescent="0.25">
      <c r="A3794" t="s">
        <v>7580</v>
      </c>
      <c r="B3794">
        <v>181.89</v>
      </c>
      <c r="C3794" t="s">
        <v>5064</v>
      </c>
      <c r="D3794">
        <v>12.16</v>
      </c>
      <c r="E3794">
        <v>331</v>
      </c>
      <c r="F3794">
        <v>1</v>
      </c>
      <c r="G3794" s="2">
        <v>45774.705243055563</v>
      </c>
      <c r="H3794" s="2">
        <v>45266.85050925926</v>
      </c>
      <c r="I3794" s="18">
        <v>5.8000000000000003E-2</v>
      </c>
      <c r="J3794">
        <v>0.13900000000000001</v>
      </c>
      <c r="K3794" t="s">
        <v>52</v>
      </c>
      <c r="L3794" s="34" t="str">
        <f t="shared" si="177"/>
        <v>0-20%</v>
      </c>
      <c r="M3794" t="str">
        <f t="shared" si="178"/>
        <v>0-20%</v>
      </c>
      <c r="N3794">
        <f t="shared" ca="1" si="179"/>
        <v>746</v>
      </c>
    </row>
    <row r="3795" spans="1:14" x14ac:dyDescent="0.25">
      <c r="A3795" t="s">
        <v>7581</v>
      </c>
      <c r="B3795">
        <v>2470.27</v>
      </c>
      <c r="C3795" t="s">
        <v>5064</v>
      </c>
      <c r="D3795">
        <v>13.69</v>
      </c>
      <c r="E3795">
        <v>500</v>
      </c>
      <c r="F3795">
        <v>3</v>
      </c>
      <c r="G3795" s="2">
        <v>45050.647245370368</v>
      </c>
      <c r="H3795" s="2">
        <v>45748.120717592603</v>
      </c>
      <c r="I3795" s="18">
        <v>0.121</v>
      </c>
      <c r="J3795">
        <v>0.152</v>
      </c>
      <c r="K3795" t="s">
        <v>54</v>
      </c>
      <c r="L3795" s="34" t="str">
        <f t="shared" si="177"/>
        <v>0-20%</v>
      </c>
      <c r="M3795" t="str">
        <f t="shared" si="178"/>
        <v>0-20%</v>
      </c>
      <c r="N3795">
        <f t="shared" ca="1" si="179"/>
        <v>264</v>
      </c>
    </row>
    <row r="3796" spans="1:14" x14ac:dyDescent="0.25">
      <c r="A3796" t="s">
        <v>7582</v>
      </c>
      <c r="B3796">
        <v>4339.3900000000003</v>
      </c>
      <c r="C3796" t="s">
        <v>5067</v>
      </c>
      <c r="D3796">
        <v>8.08</v>
      </c>
      <c r="E3796">
        <v>792</v>
      </c>
      <c r="F3796">
        <v>2</v>
      </c>
      <c r="G3796" s="2">
        <v>45291.274618055562</v>
      </c>
      <c r="H3796" s="2">
        <v>45783.65115740741</v>
      </c>
      <c r="I3796" s="18">
        <v>0.39300000000000002</v>
      </c>
      <c r="J3796">
        <v>0.21299999999999999</v>
      </c>
      <c r="K3796" t="s">
        <v>35</v>
      </c>
      <c r="L3796" s="34" t="str">
        <f t="shared" si="177"/>
        <v>0-20%</v>
      </c>
      <c r="M3796" t="str">
        <f t="shared" si="178"/>
        <v>20-40%</v>
      </c>
      <c r="N3796">
        <f t="shared" ca="1" si="179"/>
        <v>229</v>
      </c>
    </row>
    <row r="3797" spans="1:14" x14ac:dyDescent="0.25">
      <c r="A3797" t="s">
        <v>7583</v>
      </c>
      <c r="B3797">
        <v>56.05</v>
      </c>
      <c r="C3797" t="s">
        <v>5067</v>
      </c>
      <c r="D3797">
        <v>29.62</v>
      </c>
      <c r="E3797">
        <v>834</v>
      </c>
      <c r="F3797">
        <v>1</v>
      </c>
      <c r="G3797" s="2">
        <v>45676.445104166669</v>
      </c>
      <c r="H3797" s="2">
        <v>45150.112337962957</v>
      </c>
      <c r="I3797" s="18">
        <v>0.20100000000000001</v>
      </c>
      <c r="J3797">
        <v>0.161</v>
      </c>
      <c r="K3797" t="s">
        <v>32</v>
      </c>
      <c r="L3797" s="34" t="str">
        <f t="shared" si="177"/>
        <v>20-40%</v>
      </c>
      <c r="M3797" t="str">
        <f t="shared" si="178"/>
        <v>0-20%</v>
      </c>
      <c r="N3797">
        <f t="shared" ca="1" si="179"/>
        <v>862</v>
      </c>
    </row>
    <row r="3798" spans="1:14" x14ac:dyDescent="0.25">
      <c r="A3798" t="s">
        <v>7584</v>
      </c>
      <c r="B3798">
        <v>566.19000000000005</v>
      </c>
      <c r="C3798" t="s">
        <v>5066</v>
      </c>
      <c r="D3798">
        <v>3.18</v>
      </c>
      <c r="E3798">
        <v>390</v>
      </c>
      <c r="F3798">
        <v>2</v>
      </c>
      <c r="G3798" s="2">
        <v>45037.382303240738</v>
      </c>
      <c r="H3798" s="2">
        <v>45880.084247685183</v>
      </c>
      <c r="I3798" s="18">
        <v>0.26200000000000001</v>
      </c>
      <c r="J3798">
        <v>0.41099999999999998</v>
      </c>
      <c r="K3798" t="s">
        <v>28</v>
      </c>
      <c r="L3798" s="34" t="str">
        <f t="shared" si="177"/>
        <v>0-20%</v>
      </c>
      <c r="M3798" t="str">
        <f t="shared" si="178"/>
        <v>40-60%</v>
      </c>
      <c r="N3798">
        <f t="shared" ca="1" si="179"/>
        <v>132</v>
      </c>
    </row>
    <row r="3799" spans="1:14" x14ac:dyDescent="0.25">
      <c r="A3799" t="s">
        <v>7585</v>
      </c>
      <c r="B3799">
        <v>1114.3</v>
      </c>
      <c r="C3799" t="s">
        <v>5064</v>
      </c>
      <c r="D3799">
        <v>19.34</v>
      </c>
      <c r="E3799">
        <v>675</v>
      </c>
      <c r="F3799">
        <v>0</v>
      </c>
      <c r="G3799" s="2">
        <v>45576.039918981478</v>
      </c>
      <c r="H3799" s="2">
        <v>45808.688506944447</v>
      </c>
      <c r="I3799" s="18">
        <v>7.3999999999999996E-2</v>
      </c>
      <c r="J3799">
        <v>0.19700000000000001</v>
      </c>
      <c r="K3799" t="s">
        <v>58</v>
      </c>
      <c r="L3799" s="34" t="str">
        <f t="shared" si="177"/>
        <v>0-20%</v>
      </c>
      <c r="M3799" t="str">
        <f t="shared" si="178"/>
        <v>0-20%</v>
      </c>
      <c r="N3799">
        <f t="shared" ca="1" si="179"/>
        <v>204</v>
      </c>
    </row>
    <row r="3800" spans="1:14" x14ac:dyDescent="0.25">
      <c r="A3800" t="s">
        <v>7586</v>
      </c>
      <c r="B3800">
        <v>1232.26</v>
      </c>
      <c r="C3800" t="s">
        <v>5066</v>
      </c>
      <c r="D3800">
        <v>5.28</v>
      </c>
      <c r="E3800">
        <v>586</v>
      </c>
      <c r="F3800">
        <v>1</v>
      </c>
      <c r="G3800" s="2">
        <v>45107.207094907397</v>
      </c>
      <c r="H3800" s="2">
        <v>45241.777002314811</v>
      </c>
      <c r="I3800" s="18">
        <v>0.28299999999999997</v>
      </c>
      <c r="J3800">
        <v>0.57899999999999996</v>
      </c>
      <c r="K3800" t="s">
        <v>66</v>
      </c>
      <c r="L3800" s="34" t="str">
        <f t="shared" si="177"/>
        <v>0-20%</v>
      </c>
      <c r="M3800" t="str">
        <f t="shared" si="178"/>
        <v>40-60%</v>
      </c>
      <c r="N3800">
        <f t="shared" ca="1" si="179"/>
        <v>771</v>
      </c>
    </row>
    <row r="3801" spans="1:14" x14ac:dyDescent="0.25">
      <c r="A3801" t="s">
        <v>7587</v>
      </c>
      <c r="B3801">
        <v>2147.75</v>
      </c>
      <c r="C3801" t="s">
        <v>5064</v>
      </c>
      <c r="D3801">
        <v>1.08</v>
      </c>
      <c r="E3801">
        <v>797</v>
      </c>
      <c r="F3801">
        <v>5</v>
      </c>
      <c r="G3801" s="2">
        <v>45756.993379629632</v>
      </c>
      <c r="H3801" s="2">
        <v>45647.4531712963</v>
      </c>
      <c r="I3801" s="18">
        <v>0.497</v>
      </c>
      <c r="J3801">
        <v>0.214</v>
      </c>
      <c r="K3801" t="s">
        <v>58</v>
      </c>
      <c r="L3801" s="34" t="str">
        <f t="shared" si="177"/>
        <v>0-20%</v>
      </c>
      <c r="M3801" t="str">
        <f t="shared" si="178"/>
        <v>20-40%</v>
      </c>
      <c r="N3801">
        <f t="shared" ca="1" si="179"/>
        <v>365</v>
      </c>
    </row>
    <row r="3802" spans="1:14" x14ac:dyDescent="0.25">
      <c r="A3802" t="s">
        <v>7588</v>
      </c>
      <c r="B3802">
        <v>198.75</v>
      </c>
      <c r="C3802" t="s">
        <v>5067</v>
      </c>
      <c r="D3802">
        <v>12.41</v>
      </c>
      <c r="E3802">
        <v>793</v>
      </c>
      <c r="F3802">
        <v>2</v>
      </c>
      <c r="G3802" s="2">
        <v>44971.313414351847</v>
      </c>
      <c r="H3802" s="2">
        <v>45049.536990740737</v>
      </c>
      <c r="I3802" s="18">
        <v>0.23300000000000001</v>
      </c>
      <c r="J3802">
        <v>0.28599999999999998</v>
      </c>
      <c r="K3802" t="s">
        <v>35</v>
      </c>
      <c r="L3802" s="34" t="str">
        <f t="shared" si="177"/>
        <v>0-20%</v>
      </c>
      <c r="M3802" t="str">
        <f t="shared" si="178"/>
        <v>20-40%</v>
      </c>
      <c r="N3802">
        <f t="shared" ca="1" si="179"/>
        <v>963</v>
      </c>
    </row>
    <row r="3803" spans="1:14" x14ac:dyDescent="0.25">
      <c r="A3803" t="s">
        <v>7589</v>
      </c>
      <c r="B3803">
        <v>2644.33</v>
      </c>
      <c r="C3803" t="s">
        <v>5064</v>
      </c>
      <c r="D3803">
        <v>5.4</v>
      </c>
      <c r="E3803">
        <v>687</v>
      </c>
      <c r="F3803">
        <v>1</v>
      </c>
      <c r="G3803" s="2">
        <v>45682.396562499998</v>
      </c>
      <c r="H3803" s="2">
        <v>45128.898518518523</v>
      </c>
      <c r="I3803" s="18">
        <v>0.16800000000000001</v>
      </c>
      <c r="J3803">
        <v>0.23599999999999999</v>
      </c>
      <c r="K3803" t="s">
        <v>32</v>
      </c>
      <c r="L3803" s="34" t="str">
        <f t="shared" si="177"/>
        <v>0-20%</v>
      </c>
      <c r="M3803" t="str">
        <f t="shared" si="178"/>
        <v>20-40%</v>
      </c>
      <c r="N3803">
        <f t="shared" ca="1" si="179"/>
        <v>884</v>
      </c>
    </row>
    <row r="3804" spans="1:14" x14ac:dyDescent="0.25">
      <c r="A3804" t="s">
        <v>7590</v>
      </c>
      <c r="B3804">
        <v>810.21</v>
      </c>
      <c r="C3804" t="s">
        <v>5064</v>
      </c>
      <c r="D3804">
        <v>22.21</v>
      </c>
      <c r="E3804">
        <v>845</v>
      </c>
      <c r="F3804">
        <v>0</v>
      </c>
      <c r="G3804" s="2">
        <v>45442.785439814812</v>
      </c>
      <c r="H3804" s="2">
        <v>45363.072060185194</v>
      </c>
      <c r="I3804" s="18">
        <v>0.33400000000000002</v>
      </c>
      <c r="J3804">
        <v>0.375</v>
      </c>
      <c r="K3804" t="s">
        <v>39</v>
      </c>
      <c r="L3804" s="34" t="str">
        <f t="shared" si="177"/>
        <v>20-40%</v>
      </c>
      <c r="M3804" t="str">
        <f t="shared" si="178"/>
        <v>20-40%</v>
      </c>
      <c r="N3804">
        <f t="shared" ca="1" si="179"/>
        <v>649</v>
      </c>
    </row>
    <row r="3805" spans="1:14" x14ac:dyDescent="0.25">
      <c r="A3805" t="s">
        <v>7591</v>
      </c>
      <c r="B3805">
        <v>4584.5600000000004</v>
      </c>
      <c r="C3805" t="s">
        <v>5064</v>
      </c>
      <c r="D3805">
        <v>17.809999999999999</v>
      </c>
      <c r="E3805">
        <v>633</v>
      </c>
      <c r="F3805">
        <v>1</v>
      </c>
      <c r="G3805" s="2">
        <v>45058.205289351848</v>
      </c>
      <c r="H3805" s="2">
        <v>45709.191145833327</v>
      </c>
      <c r="I3805" s="18">
        <v>0.23599999999999999</v>
      </c>
      <c r="J3805">
        <v>0.66600000000000004</v>
      </c>
      <c r="K3805" t="s">
        <v>54</v>
      </c>
      <c r="L3805" s="34" t="str">
        <f t="shared" si="177"/>
        <v>0-20%</v>
      </c>
      <c r="M3805" t="str">
        <f t="shared" si="178"/>
        <v>60-80%</v>
      </c>
      <c r="N3805">
        <f t="shared" ca="1" si="179"/>
        <v>303</v>
      </c>
    </row>
    <row r="3806" spans="1:14" x14ac:dyDescent="0.25">
      <c r="A3806" t="s">
        <v>7592</v>
      </c>
      <c r="B3806">
        <v>815.34</v>
      </c>
      <c r="C3806" t="s">
        <v>5067</v>
      </c>
      <c r="D3806">
        <v>9.27</v>
      </c>
      <c r="E3806">
        <v>724</v>
      </c>
      <c r="F3806">
        <v>2</v>
      </c>
      <c r="G3806" s="2">
        <v>45091.658715277779</v>
      </c>
      <c r="H3806" s="2">
        <v>45531.624224537038</v>
      </c>
      <c r="I3806" s="18">
        <v>0.377</v>
      </c>
      <c r="J3806">
        <v>0.27700000000000002</v>
      </c>
      <c r="K3806" t="s">
        <v>66</v>
      </c>
      <c r="L3806" s="34" t="str">
        <f t="shared" si="177"/>
        <v>0-20%</v>
      </c>
      <c r="M3806" t="str">
        <f t="shared" si="178"/>
        <v>20-40%</v>
      </c>
      <c r="N3806">
        <f t="shared" ca="1" si="179"/>
        <v>481</v>
      </c>
    </row>
    <row r="3807" spans="1:14" x14ac:dyDescent="0.25">
      <c r="A3807" t="s">
        <v>7593</v>
      </c>
      <c r="B3807">
        <v>83.16</v>
      </c>
      <c r="C3807" t="s">
        <v>5067</v>
      </c>
      <c r="D3807">
        <v>25.45</v>
      </c>
      <c r="E3807">
        <v>618</v>
      </c>
      <c r="F3807">
        <v>2</v>
      </c>
      <c r="G3807" s="2">
        <v>45615.073923611111</v>
      </c>
      <c r="H3807" s="2">
        <v>45857.035844907397</v>
      </c>
      <c r="I3807" s="18">
        <v>0.42899999999999999</v>
      </c>
      <c r="J3807">
        <v>0.45100000000000001</v>
      </c>
      <c r="K3807" t="s">
        <v>61</v>
      </c>
      <c r="L3807" s="34" t="str">
        <f t="shared" si="177"/>
        <v>20-40%</v>
      </c>
      <c r="M3807" t="str">
        <f t="shared" si="178"/>
        <v>40-60%</v>
      </c>
      <c r="N3807">
        <f t="shared" ca="1" si="179"/>
        <v>155</v>
      </c>
    </row>
    <row r="3808" spans="1:14" x14ac:dyDescent="0.25">
      <c r="A3808" t="s">
        <v>7594</v>
      </c>
      <c r="B3808">
        <v>538.99</v>
      </c>
      <c r="C3808" t="s">
        <v>5066</v>
      </c>
      <c r="D3808">
        <v>8.94</v>
      </c>
      <c r="E3808">
        <v>821</v>
      </c>
      <c r="F3808">
        <v>1</v>
      </c>
      <c r="G3808" s="2">
        <v>45663.463194444441</v>
      </c>
      <c r="H3808" s="2">
        <v>45527.092962962961</v>
      </c>
      <c r="I3808" s="18">
        <v>0.32900000000000001</v>
      </c>
      <c r="J3808">
        <v>0.375</v>
      </c>
      <c r="K3808" t="s">
        <v>106</v>
      </c>
      <c r="L3808" s="34" t="str">
        <f t="shared" si="177"/>
        <v>0-20%</v>
      </c>
      <c r="M3808" t="str">
        <f t="shared" si="178"/>
        <v>20-40%</v>
      </c>
      <c r="N3808">
        <f t="shared" ca="1" si="179"/>
        <v>485</v>
      </c>
    </row>
    <row r="3809" spans="1:14" x14ac:dyDescent="0.25">
      <c r="A3809" t="s">
        <v>7595</v>
      </c>
      <c r="B3809">
        <v>284.54000000000002</v>
      </c>
      <c r="C3809" t="s">
        <v>5064</v>
      </c>
      <c r="D3809">
        <v>13.12</v>
      </c>
      <c r="E3809">
        <v>889</v>
      </c>
      <c r="F3809">
        <v>1</v>
      </c>
      <c r="G3809" s="2">
        <v>45132.812928240739</v>
      </c>
      <c r="H3809" s="2">
        <v>45310.651516203703</v>
      </c>
      <c r="I3809" s="18">
        <v>5.2999999999999999E-2</v>
      </c>
      <c r="J3809">
        <v>0.66400000000000003</v>
      </c>
      <c r="K3809" t="s">
        <v>106</v>
      </c>
      <c r="L3809" s="34" t="str">
        <f t="shared" si="177"/>
        <v>0-20%</v>
      </c>
      <c r="M3809" t="str">
        <f t="shared" si="178"/>
        <v>60-80%</v>
      </c>
      <c r="N3809">
        <f t="shared" ca="1" si="179"/>
        <v>702</v>
      </c>
    </row>
    <row r="3810" spans="1:14" x14ac:dyDescent="0.25">
      <c r="A3810" t="s">
        <v>7596</v>
      </c>
      <c r="B3810">
        <v>133.44999999999999</v>
      </c>
      <c r="C3810" t="s">
        <v>5064</v>
      </c>
      <c r="D3810">
        <v>35.68</v>
      </c>
      <c r="E3810">
        <v>735</v>
      </c>
      <c r="F3810">
        <v>2</v>
      </c>
      <c r="G3810" s="2">
        <v>45825.741932870369</v>
      </c>
      <c r="H3810" s="2">
        <v>45798.536874999998</v>
      </c>
      <c r="I3810" s="18">
        <v>0.21099999999999999</v>
      </c>
      <c r="J3810">
        <v>0.24099999999999999</v>
      </c>
      <c r="K3810" t="s">
        <v>17</v>
      </c>
      <c r="L3810" s="34" t="str">
        <f t="shared" si="177"/>
        <v>20-40%</v>
      </c>
      <c r="M3810" t="str">
        <f t="shared" si="178"/>
        <v>20-40%</v>
      </c>
      <c r="N3810">
        <f t="shared" ca="1" si="179"/>
        <v>214</v>
      </c>
    </row>
    <row r="3811" spans="1:14" x14ac:dyDescent="0.25">
      <c r="A3811" t="s">
        <v>7597</v>
      </c>
      <c r="B3811">
        <v>306.94</v>
      </c>
      <c r="C3811" t="s">
        <v>5064</v>
      </c>
      <c r="D3811">
        <v>17.760000000000002</v>
      </c>
      <c r="E3811">
        <v>874</v>
      </c>
      <c r="F3811">
        <v>4</v>
      </c>
      <c r="G3811" s="2">
        <v>45421.404120370367</v>
      </c>
      <c r="H3811" s="2">
        <v>45601.601793981477</v>
      </c>
      <c r="I3811" s="18">
        <v>0.27700000000000002</v>
      </c>
      <c r="J3811">
        <v>0.28199999999999997</v>
      </c>
      <c r="K3811" t="s">
        <v>89</v>
      </c>
      <c r="L3811" s="34" t="str">
        <f t="shared" si="177"/>
        <v>0-20%</v>
      </c>
      <c r="M3811" t="str">
        <f t="shared" si="178"/>
        <v>20-40%</v>
      </c>
      <c r="N3811">
        <f t="shared" ca="1" si="179"/>
        <v>411</v>
      </c>
    </row>
    <row r="3812" spans="1:14" x14ac:dyDescent="0.25">
      <c r="A3812" t="s">
        <v>7598</v>
      </c>
      <c r="B3812">
        <v>1063.0899999999999</v>
      </c>
      <c r="C3812" t="s">
        <v>5064</v>
      </c>
      <c r="D3812">
        <v>11.23</v>
      </c>
      <c r="E3812">
        <v>867</v>
      </c>
      <c r="F3812">
        <v>1</v>
      </c>
      <c r="G3812" s="2">
        <v>45334.788368055553</v>
      </c>
      <c r="H3812" s="2">
        <v>45064.636446759258</v>
      </c>
      <c r="I3812" s="18">
        <v>0.1</v>
      </c>
      <c r="J3812">
        <v>0.28100000000000003</v>
      </c>
      <c r="K3812" t="s">
        <v>106</v>
      </c>
      <c r="L3812" s="34" t="str">
        <f t="shared" si="177"/>
        <v>0-20%</v>
      </c>
      <c r="M3812" t="str">
        <f t="shared" si="178"/>
        <v>20-40%</v>
      </c>
      <c r="N3812">
        <f t="shared" ca="1" si="179"/>
        <v>948</v>
      </c>
    </row>
    <row r="3813" spans="1:14" x14ac:dyDescent="0.25">
      <c r="A3813" t="s">
        <v>7599</v>
      </c>
      <c r="B3813">
        <v>352.46</v>
      </c>
      <c r="C3813" t="s">
        <v>5064</v>
      </c>
      <c r="D3813">
        <v>3.16</v>
      </c>
      <c r="E3813">
        <v>880</v>
      </c>
      <c r="F3813">
        <v>1</v>
      </c>
      <c r="G3813" s="2">
        <v>45867.099340277768</v>
      </c>
      <c r="H3813" s="2">
        <v>45948.643287037034</v>
      </c>
      <c r="I3813" s="18">
        <v>0.19</v>
      </c>
      <c r="J3813">
        <v>0.29899999999999999</v>
      </c>
      <c r="K3813" t="s">
        <v>89</v>
      </c>
      <c r="L3813" s="34" t="str">
        <f t="shared" si="177"/>
        <v>0-20%</v>
      </c>
      <c r="M3813" t="str">
        <f t="shared" si="178"/>
        <v>20-40%</v>
      </c>
      <c r="N3813">
        <f t="shared" ca="1" si="179"/>
        <v>64</v>
      </c>
    </row>
    <row r="3814" spans="1:14" x14ac:dyDescent="0.25">
      <c r="A3814" t="s">
        <v>7600</v>
      </c>
      <c r="B3814">
        <v>2305.71</v>
      </c>
      <c r="C3814" t="s">
        <v>5064</v>
      </c>
      <c r="D3814">
        <v>0.19</v>
      </c>
      <c r="E3814">
        <v>367</v>
      </c>
      <c r="F3814">
        <v>2</v>
      </c>
      <c r="G3814" s="2">
        <v>45301.933796296304</v>
      </c>
      <c r="H3814" s="2">
        <v>45265.288912037038</v>
      </c>
      <c r="I3814" s="18">
        <v>0.39800000000000002</v>
      </c>
      <c r="J3814">
        <v>0.61199999999999999</v>
      </c>
      <c r="K3814" t="s">
        <v>61</v>
      </c>
      <c r="L3814" s="34" t="str">
        <f t="shared" si="177"/>
        <v>0-20%</v>
      </c>
      <c r="M3814" t="str">
        <f t="shared" si="178"/>
        <v>60-80%</v>
      </c>
      <c r="N3814">
        <f t="shared" ca="1" si="179"/>
        <v>747</v>
      </c>
    </row>
    <row r="3815" spans="1:14" x14ac:dyDescent="0.25">
      <c r="A3815" t="s">
        <v>7601</v>
      </c>
      <c r="B3815">
        <v>2362.08</v>
      </c>
      <c r="C3815" t="s">
        <v>5064</v>
      </c>
      <c r="D3815">
        <v>8.24</v>
      </c>
      <c r="E3815">
        <v>787</v>
      </c>
      <c r="F3815">
        <v>1</v>
      </c>
      <c r="G3815" s="2">
        <v>44935.789351851847</v>
      </c>
      <c r="H3815" s="2">
        <v>45561.661886574067</v>
      </c>
      <c r="I3815" s="18">
        <v>0.23599999999999999</v>
      </c>
      <c r="J3815">
        <v>0.36</v>
      </c>
      <c r="K3815" t="s">
        <v>50</v>
      </c>
      <c r="L3815" s="34" t="str">
        <f t="shared" si="177"/>
        <v>0-20%</v>
      </c>
      <c r="M3815" t="str">
        <f t="shared" si="178"/>
        <v>20-40%</v>
      </c>
      <c r="N3815">
        <f t="shared" ca="1" si="179"/>
        <v>451</v>
      </c>
    </row>
    <row r="3816" spans="1:14" x14ac:dyDescent="0.25">
      <c r="A3816" t="s">
        <v>7602</v>
      </c>
      <c r="B3816">
        <v>1793.95</v>
      </c>
      <c r="C3816" t="s">
        <v>5064</v>
      </c>
      <c r="D3816">
        <v>28.82</v>
      </c>
      <c r="E3816">
        <v>662</v>
      </c>
      <c r="F3816">
        <v>4</v>
      </c>
      <c r="G3816" s="2">
        <v>45176.750520833331</v>
      </c>
      <c r="H3816" s="2">
        <v>45394.365902777783</v>
      </c>
      <c r="I3816" s="18">
        <v>0.26300000000000001</v>
      </c>
      <c r="J3816">
        <v>0.17899999999999999</v>
      </c>
      <c r="K3816" t="s">
        <v>71</v>
      </c>
      <c r="L3816" s="34" t="str">
        <f t="shared" si="177"/>
        <v>20-40%</v>
      </c>
      <c r="M3816" t="str">
        <f t="shared" si="178"/>
        <v>0-20%</v>
      </c>
      <c r="N3816">
        <f t="shared" ca="1" si="179"/>
        <v>618</v>
      </c>
    </row>
    <row r="3817" spans="1:14" x14ac:dyDescent="0.25">
      <c r="A3817" t="s">
        <v>7603</v>
      </c>
      <c r="B3817">
        <v>2318.44</v>
      </c>
      <c r="C3817" t="s">
        <v>5067</v>
      </c>
      <c r="D3817">
        <v>27.1</v>
      </c>
      <c r="E3817">
        <v>891</v>
      </c>
      <c r="F3817">
        <v>1</v>
      </c>
      <c r="G3817" s="2">
        <v>45422.698009259257</v>
      </c>
      <c r="H3817" s="2">
        <v>45791.456099537027</v>
      </c>
      <c r="I3817" s="18">
        <v>8.8999999999999996E-2</v>
      </c>
      <c r="J3817">
        <v>0.27600000000000002</v>
      </c>
      <c r="K3817" t="s">
        <v>46</v>
      </c>
      <c r="L3817" s="34" t="str">
        <f t="shared" si="177"/>
        <v>20-40%</v>
      </c>
      <c r="M3817" t="str">
        <f t="shared" si="178"/>
        <v>20-40%</v>
      </c>
      <c r="N3817">
        <f t="shared" ca="1" si="179"/>
        <v>221</v>
      </c>
    </row>
    <row r="3818" spans="1:14" x14ac:dyDescent="0.25">
      <c r="A3818" t="s">
        <v>7604</v>
      </c>
      <c r="B3818">
        <v>511.56</v>
      </c>
      <c r="C3818" t="s">
        <v>5064</v>
      </c>
      <c r="D3818">
        <v>12.39</v>
      </c>
      <c r="E3818">
        <v>601</v>
      </c>
      <c r="F3818">
        <v>3</v>
      </c>
      <c r="G3818" s="2">
        <v>45430.695891203701</v>
      </c>
      <c r="H3818" s="2">
        <v>45974.518807870372</v>
      </c>
      <c r="I3818" s="18">
        <v>0.24</v>
      </c>
      <c r="J3818">
        <v>0.33400000000000002</v>
      </c>
      <c r="K3818" t="s">
        <v>66</v>
      </c>
      <c r="L3818" s="34" t="str">
        <f t="shared" si="177"/>
        <v>0-20%</v>
      </c>
      <c r="M3818" t="str">
        <f t="shared" si="178"/>
        <v>20-40%</v>
      </c>
      <c r="N3818">
        <f t="shared" ca="1" si="179"/>
        <v>38</v>
      </c>
    </row>
    <row r="3819" spans="1:14" x14ac:dyDescent="0.25">
      <c r="A3819" t="s">
        <v>7605</v>
      </c>
      <c r="B3819">
        <v>719.76</v>
      </c>
      <c r="C3819" t="s">
        <v>5067</v>
      </c>
      <c r="D3819">
        <v>1.38</v>
      </c>
      <c r="E3819">
        <v>601</v>
      </c>
      <c r="F3819">
        <v>1</v>
      </c>
      <c r="G3819" s="2">
        <v>45371.131655092591</v>
      </c>
      <c r="H3819" s="2">
        <v>45170.787106481483</v>
      </c>
      <c r="I3819" s="18">
        <v>7.1999999999999995E-2</v>
      </c>
      <c r="J3819">
        <v>0.23599999999999999</v>
      </c>
      <c r="K3819" t="s">
        <v>71</v>
      </c>
      <c r="L3819" s="34" t="str">
        <f t="shared" si="177"/>
        <v>0-20%</v>
      </c>
      <c r="M3819" t="str">
        <f t="shared" si="178"/>
        <v>20-40%</v>
      </c>
      <c r="N3819">
        <f t="shared" ca="1" si="179"/>
        <v>842</v>
      </c>
    </row>
    <row r="3820" spans="1:14" x14ac:dyDescent="0.25">
      <c r="A3820" t="s">
        <v>7606</v>
      </c>
      <c r="B3820">
        <v>1378.78</v>
      </c>
      <c r="C3820" t="s">
        <v>5064</v>
      </c>
      <c r="D3820">
        <v>6.8</v>
      </c>
      <c r="E3820">
        <v>747</v>
      </c>
      <c r="F3820">
        <v>1</v>
      </c>
      <c r="G3820" s="2">
        <v>45220.730624999997</v>
      </c>
      <c r="H3820" s="2">
        <v>45115.9140625</v>
      </c>
      <c r="I3820" s="18">
        <v>0.115</v>
      </c>
      <c r="J3820">
        <v>0.47799999999999998</v>
      </c>
      <c r="K3820" t="s">
        <v>50</v>
      </c>
      <c r="L3820" s="34" t="str">
        <f t="shared" si="177"/>
        <v>0-20%</v>
      </c>
      <c r="M3820" t="str">
        <f t="shared" si="178"/>
        <v>40-60%</v>
      </c>
      <c r="N3820">
        <f t="shared" ca="1" si="179"/>
        <v>897</v>
      </c>
    </row>
    <row r="3821" spans="1:14" x14ac:dyDescent="0.25">
      <c r="A3821" t="s">
        <v>7607</v>
      </c>
      <c r="B3821">
        <v>3483.28</v>
      </c>
      <c r="C3821" t="s">
        <v>5064</v>
      </c>
      <c r="D3821">
        <v>13.84</v>
      </c>
      <c r="E3821">
        <v>728</v>
      </c>
      <c r="F3821">
        <v>1</v>
      </c>
      <c r="G3821" s="2">
        <v>45536.58929398148</v>
      </c>
      <c r="H3821" s="2">
        <v>45543.392430555563</v>
      </c>
      <c r="I3821" s="18">
        <v>0.31</v>
      </c>
      <c r="J3821">
        <v>0.54600000000000004</v>
      </c>
      <c r="K3821" t="s">
        <v>86</v>
      </c>
      <c r="L3821" s="34" t="str">
        <f t="shared" si="177"/>
        <v>0-20%</v>
      </c>
      <c r="M3821" t="str">
        <f t="shared" si="178"/>
        <v>40-60%</v>
      </c>
      <c r="N3821">
        <f t="shared" ca="1" si="179"/>
        <v>469</v>
      </c>
    </row>
    <row r="3822" spans="1:14" x14ac:dyDescent="0.25">
      <c r="A3822" t="s">
        <v>7608</v>
      </c>
      <c r="B3822">
        <v>3498.61</v>
      </c>
      <c r="C3822" t="s">
        <v>5066</v>
      </c>
      <c r="D3822">
        <v>38.130000000000003</v>
      </c>
      <c r="E3822">
        <v>533</v>
      </c>
      <c r="F3822">
        <v>3</v>
      </c>
      <c r="G3822" s="2">
        <v>45174.489895833343</v>
      </c>
      <c r="H3822" s="2">
        <v>45444.349189814813</v>
      </c>
      <c r="I3822" s="18">
        <v>0.122</v>
      </c>
      <c r="J3822">
        <v>0.47599999999999998</v>
      </c>
      <c r="K3822" t="s">
        <v>61</v>
      </c>
      <c r="L3822" s="34" t="str">
        <f t="shared" si="177"/>
        <v>20-40%</v>
      </c>
      <c r="M3822" t="str">
        <f t="shared" si="178"/>
        <v>40-60%</v>
      </c>
      <c r="N3822">
        <f t="shared" ca="1" si="179"/>
        <v>568</v>
      </c>
    </row>
    <row r="3823" spans="1:14" x14ac:dyDescent="0.25">
      <c r="A3823" t="s">
        <v>7609</v>
      </c>
      <c r="B3823">
        <v>1774.43</v>
      </c>
      <c r="C3823" t="s">
        <v>5065</v>
      </c>
      <c r="D3823">
        <v>27.64</v>
      </c>
      <c r="E3823">
        <v>586</v>
      </c>
      <c r="F3823">
        <v>1</v>
      </c>
      <c r="G3823" s="2">
        <v>45065.878333333327</v>
      </c>
      <c r="H3823" s="2">
        <v>45851.910439814812</v>
      </c>
      <c r="I3823" s="18">
        <v>0.27</v>
      </c>
      <c r="J3823">
        <v>0.25700000000000001</v>
      </c>
      <c r="K3823" t="s">
        <v>46</v>
      </c>
      <c r="L3823" s="34" t="str">
        <f t="shared" si="177"/>
        <v>20-40%</v>
      </c>
      <c r="M3823" t="str">
        <f t="shared" si="178"/>
        <v>20-40%</v>
      </c>
      <c r="N3823">
        <f t="shared" ca="1" si="179"/>
        <v>161</v>
      </c>
    </row>
    <row r="3824" spans="1:14" x14ac:dyDescent="0.25">
      <c r="A3824" t="s">
        <v>7610</v>
      </c>
      <c r="B3824">
        <v>1274.3599999999999</v>
      </c>
      <c r="C3824" t="s">
        <v>5064</v>
      </c>
      <c r="D3824">
        <v>3.29</v>
      </c>
      <c r="E3824">
        <v>527</v>
      </c>
      <c r="F3824">
        <v>1</v>
      </c>
      <c r="G3824" s="2">
        <v>45192.136423611111</v>
      </c>
      <c r="H3824" s="2">
        <v>45338.611817129633</v>
      </c>
      <c r="I3824" s="18">
        <v>0.52800000000000002</v>
      </c>
      <c r="J3824">
        <v>0.38100000000000001</v>
      </c>
      <c r="K3824" t="s">
        <v>17</v>
      </c>
      <c r="L3824" s="34" t="str">
        <f t="shared" si="177"/>
        <v>0-20%</v>
      </c>
      <c r="M3824" t="str">
        <f t="shared" si="178"/>
        <v>20-40%</v>
      </c>
      <c r="N3824">
        <f t="shared" ca="1" si="179"/>
        <v>674</v>
      </c>
    </row>
    <row r="3825" spans="1:14" x14ac:dyDescent="0.25">
      <c r="A3825" t="s">
        <v>7611</v>
      </c>
      <c r="B3825">
        <v>1822.64</v>
      </c>
      <c r="C3825" t="s">
        <v>5064</v>
      </c>
      <c r="D3825">
        <v>16.03</v>
      </c>
      <c r="E3825">
        <v>379</v>
      </c>
      <c r="F3825">
        <v>1</v>
      </c>
      <c r="G3825" s="2">
        <v>45534.324236111112</v>
      </c>
      <c r="H3825" s="2">
        <v>45454.31821759259</v>
      </c>
      <c r="I3825" s="18">
        <v>0.379</v>
      </c>
      <c r="J3825">
        <v>0.68799999999999994</v>
      </c>
      <c r="K3825" t="s">
        <v>35</v>
      </c>
      <c r="L3825" s="34" t="str">
        <f t="shared" si="177"/>
        <v>0-20%</v>
      </c>
      <c r="M3825" t="str">
        <f t="shared" si="178"/>
        <v>60-80%</v>
      </c>
      <c r="N3825">
        <f t="shared" ca="1" si="179"/>
        <v>558</v>
      </c>
    </row>
    <row r="3826" spans="1:14" x14ac:dyDescent="0.25">
      <c r="A3826" t="s">
        <v>7612</v>
      </c>
      <c r="B3826">
        <v>216.85</v>
      </c>
      <c r="C3826" t="s">
        <v>5064</v>
      </c>
      <c r="D3826">
        <v>3.37</v>
      </c>
      <c r="E3826">
        <v>467</v>
      </c>
      <c r="F3826">
        <v>2</v>
      </c>
      <c r="G3826" s="2">
        <v>45412.968159722222</v>
      </c>
      <c r="H3826" s="2">
        <v>45241.010289351849</v>
      </c>
      <c r="I3826" s="18">
        <v>0.1</v>
      </c>
      <c r="J3826">
        <v>0.32500000000000001</v>
      </c>
      <c r="K3826" t="s">
        <v>66</v>
      </c>
      <c r="L3826" s="34" t="str">
        <f t="shared" si="177"/>
        <v>0-20%</v>
      </c>
      <c r="M3826" t="str">
        <f t="shared" si="178"/>
        <v>20-40%</v>
      </c>
      <c r="N3826">
        <f t="shared" ca="1" si="179"/>
        <v>771</v>
      </c>
    </row>
    <row r="3827" spans="1:14" x14ac:dyDescent="0.25">
      <c r="A3827" t="s">
        <v>7613</v>
      </c>
      <c r="B3827">
        <v>483.84</v>
      </c>
      <c r="C3827" t="s">
        <v>5067</v>
      </c>
      <c r="D3827">
        <v>25.08</v>
      </c>
      <c r="E3827">
        <v>672</v>
      </c>
      <c r="F3827">
        <v>1</v>
      </c>
      <c r="G3827" s="2">
        <v>45683.75677083333</v>
      </c>
      <c r="H3827" s="2">
        <v>45818.753298611111</v>
      </c>
      <c r="I3827" s="18">
        <v>0.29199999999999998</v>
      </c>
      <c r="J3827">
        <v>0.71</v>
      </c>
      <c r="K3827" t="s">
        <v>41</v>
      </c>
      <c r="L3827" s="34" t="str">
        <f t="shared" si="177"/>
        <v>20-40%</v>
      </c>
      <c r="M3827" t="str">
        <f t="shared" si="178"/>
        <v>60-80%</v>
      </c>
      <c r="N3827">
        <f t="shared" ca="1" si="179"/>
        <v>194</v>
      </c>
    </row>
    <row r="3828" spans="1:14" x14ac:dyDescent="0.25">
      <c r="A3828" t="s">
        <v>7614</v>
      </c>
      <c r="B3828">
        <v>3860.06</v>
      </c>
      <c r="C3828" t="s">
        <v>5065</v>
      </c>
      <c r="D3828">
        <v>4.9800000000000004</v>
      </c>
      <c r="E3828">
        <v>311</v>
      </c>
      <c r="F3828">
        <v>4</v>
      </c>
      <c r="G3828" s="2">
        <v>45313.495335648149</v>
      </c>
      <c r="H3828" s="2">
        <v>45434.165601851862</v>
      </c>
      <c r="I3828" s="18">
        <v>8.7999999999999995E-2</v>
      </c>
      <c r="J3828">
        <v>0.40100000000000002</v>
      </c>
      <c r="K3828" t="s">
        <v>39</v>
      </c>
      <c r="L3828" s="34" t="str">
        <f t="shared" si="177"/>
        <v>0-20%</v>
      </c>
      <c r="M3828" t="str">
        <f t="shared" si="178"/>
        <v>40-60%</v>
      </c>
      <c r="N3828">
        <f t="shared" ca="1" si="179"/>
        <v>578</v>
      </c>
    </row>
    <row r="3829" spans="1:14" x14ac:dyDescent="0.25">
      <c r="A3829" t="s">
        <v>7615</v>
      </c>
      <c r="B3829">
        <v>1572.84</v>
      </c>
      <c r="C3829" t="s">
        <v>5064</v>
      </c>
      <c r="D3829">
        <v>6.26</v>
      </c>
      <c r="E3829">
        <v>331</v>
      </c>
      <c r="F3829">
        <v>1</v>
      </c>
      <c r="G3829" s="2">
        <v>45032.026134259257</v>
      </c>
      <c r="H3829" s="2">
        <v>45920.572662037041</v>
      </c>
      <c r="I3829" s="18">
        <v>0.17799999999999999</v>
      </c>
      <c r="J3829">
        <v>0.13500000000000001</v>
      </c>
      <c r="K3829" t="s">
        <v>69</v>
      </c>
      <c r="L3829" s="34" t="str">
        <f t="shared" si="177"/>
        <v>0-20%</v>
      </c>
      <c r="M3829" t="str">
        <f t="shared" si="178"/>
        <v>0-20%</v>
      </c>
      <c r="N3829">
        <f t="shared" ca="1" si="179"/>
        <v>92</v>
      </c>
    </row>
    <row r="3830" spans="1:14" x14ac:dyDescent="0.25">
      <c r="A3830" t="s">
        <v>7616</v>
      </c>
      <c r="B3830">
        <v>695.61</v>
      </c>
      <c r="C3830" t="s">
        <v>5064</v>
      </c>
      <c r="D3830">
        <v>13.3</v>
      </c>
      <c r="E3830">
        <v>457</v>
      </c>
      <c r="F3830">
        <v>1</v>
      </c>
      <c r="G3830" s="2">
        <v>45551.984814814823</v>
      </c>
      <c r="H3830" s="2">
        <v>45501.237870370373</v>
      </c>
      <c r="I3830" s="18">
        <v>8.7999999999999995E-2</v>
      </c>
      <c r="J3830">
        <v>6.0999999999999999E-2</v>
      </c>
      <c r="K3830" t="s">
        <v>39</v>
      </c>
      <c r="L3830" s="34" t="str">
        <f t="shared" si="177"/>
        <v>0-20%</v>
      </c>
      <c r="M3830" t="str">
        <f t="shared" si="178"/>
        <v>0-20%</v>
      </c>
      <c r="N3830">
        <f t="shared" ca="1" si="179"/>
        <v>511</v>
      </c>
    </row>
    <row r="3831" spans="1:14" x14ac:dyDescent="0.25">
      <c r="A3831" t="s">
        <v>7617</v>
      </c>
      <c r="B3831">
        <v>2771.38</v>
      </c>
      <c r="C3831" t="s">
        <v>5067</v>
      </c>
      <c r="D3831">
        <v>1.6</v>
      </c>
      <c r="E3831">
        <v>590</v>
      </c>
      <c r="F3831">
        <v>2</v>
      </c>
      <c r="G3831" s="2">
        <v>45180.24114583333</v>
      </c>
      <c r="H3831" s="2">
        <v>45741.060752314806</v>
      </c>
      <c r="I3831" s="18">
        <v>0.16200000000000001</v>
      </c>
      <c r="J3831">
        <v>0.39500000000000002</v>
      </c>
      <c r="K3831" t="s">
        <v>41</v>
      </c>
      <c r="L3831" s="34" t="str">
        <f t="shared" si="177"/>
        <v>0-20%</v>
      </c>
      <c r="M3831" t="str">
        <f t="shared" si="178"/>
        <v>20-40%</v>
      </c>
      <c r="N3831">
        <f t="shared" ca="1" si="179"/>
        <v>271</v>
      </c>
    </row>
    <row r="3832" spans="1:14" x14ac:dyDescent="0.25">
      <c r="A3832" t="s">
        <v>7618</v>
      </c>
      <c r="B3832">
        <v>689.51</v>
      </c>
      <c r="C3832" t="s">
        <v>5067</v>
      </c>
      <c r="D3832">
        <v>7.89</v>
      </c>
      <c r="E3832">
        <v>857</v>
      </c>
      <c r="F3832">
        <v>3</v>
      </c>
      <c r="G3832" s="2">
        <v>45887.731828703712</v>
      </c>
      <c r="H3832" s="2">
        <v>45000.179895833331</v>
      </c>
      <c r="I3832" s="18">
        <v>0.13100000000000001</v>
      </c>
      <c r="J3832">
        <v>0.17</v>
      </c>
      <c r="K3832" t="s">
        <v>41</v>
      </c>
      <c r="L3832" s="34" t="str">
        <f t="shared" si="177"/>
        <v>0-20%</v>
      </c>
      <c r="M3832" t="str">
        <f t="shared" si="178"/>
        <v>0-20%</v>
      </c>
      <c r="N3832">
        <f t="shared" ca="1" si="179"/>
        <v>1012</v>
      </c>
    </row>
    <row r="3833" spans="1:14" x14ac:dyDescent="0.25">
      <c r="A3833" t="s">
        <v>7619</v>
      </c>
      <c r="B3833">
        <v>1129.1199999999999</v>
      </c>
      <c r="C3833" t="s">
        <v>5066</v>
      </c>
      <c r="D3833">
        <v>12.17</v>
      </c>
      <c r="E3833">
        <v>574</v>
      </c>
      <c r="F3833">
        <v>2</v>
      </c>
      <c r="G3833" s="2">
        <v>45099.357291666667</v>
      </c>
      <c r="H3833" s="2">
        <v>45646.048032407409</v>
      </c>
      <c r="I3833" s="18">
        <v>0.33800000000000002</v>
      </c>
      <c r="J3833">
        <v>0.70199999999999996</v>
      </c>
      <c r="K3833" t="s">
        <v>106</v>
      </c>
      <c r="L3833" s="34" t="str">
        <f t="shared" si="177"/>
        <v>0-20%</v>
      </c>
      <c r="M3833" t="str">
        <f t="shared" si="178"/>
        <v>60-80%</v>
      </c>
      <c r="N3833">
        <f t="shared" ca="1" si="179"/>
        <v>366</v>
      </c>
    </row>
    <row r="3834" spans="1:14" x14ac:dyDescent="0.25">
      <c r="A3834" t="s">
        <v>7620</v>
      </c>
      <c r="B3834">
        <v>418.87</v>
      </c>
      <c r="C3834" t="s">
        <v>5066</v>
      </c>
      <c r="D3834">
        <v>15.06</v>
      </c>
      <c r="E3834">
        <v>876</v>
      </c>
      <c r="F3834">
        <v>4</v>
      </c>
      <c r="G3834" s="2">
        <v>45073.173055555562</v>
      </c>
      <c r="H3834" s="2">
        <v>45482.286226851851</v>
      </c>
      <c r="I3834" s="18">
        <v>0.23100000000000001</v>
      </c>
      <c r="J3834">
        <v>0.33500000000000002</v>
      </c>
      <c r="K3834" t="s">
        <v>71</v>
      </c>
      <c r="L3834" s="34" t="str">
        <f t="shared" si="177"/>
        <v>0-20%</v>
      </c>
      <c r="M3834" t="str">
        <f t="shared" si="178"/>
        <v>20-40%</v>
      </c>
      <c r="N3834">
        <f t="shared" ca="1" si="179"/>
        <v>530</v>
      </c>
    </row>
    <row r="3835" spans="1:14" x14ac:dyDescent="0.25">
      <c r="A3835" t="s">
        <v>7621</v>
      </c>
      <c r="B3835">
        <v>74.86</v>
      </c>
      <c r="C3835" t="s">
        <v>5065</v>
      </c>
      <c r="D3835">
        <v>2.38</v>
      </c>
      <c r="E3835">
        <v>453</v>
      </c>
      <c r="F3835">
        <v>2</v>
      </c>
      <c r="G3835" s="2">
        <v>45425.451620370368</v>
      </c>
      <c r="H3835" s="2">
        <v>45413.311296296299</v>
      </c>
      <c r="I3835" s="18">
        <v>0.16600000000000001</v>
      </c>
      <c r="J3835">
        <v>0.59199999999999997</v>
      </c>
      <c r="K3835" t="s">
        <v>64</v>
      </c>
      <c r="L3835" s="34" t="str">
        <f t="shared" si="177"/>
        <v>0-20%</v>
      </c>
      <c r="M3835" t="str">
        <f t="shared" si="178"/>
        <v>40-60%</v>
      </c>
      <c r="N3835">
        <f t="shared" ca="1" si="179"/>
        <v>599</v>
      </c>
    </row>
    <row r="3836" spans="1:14" x14ac:dyDescent="0.25">
      <c r="A3836" t="s">
        <v>7622</v>
      </c>
      <c r="B3836">
        <v>1618.24</v>
      </c>
      <c r="C3836" t="s">
        <v>5066</v>
      </c>
      <c r="D3836">
        <v>29.26</v>
      </c>
      <c r="E3836">
        <v>751</v>
      </c>
      <c r="F3836">
        <v>5</v>
      </c>
      <c r="G3836" s="2">
        <v>45607.963252314818</v>
      </c>
      <c r="H3836" s="2">
        <v>45369.225659722222</v>
      </c>
      <c r="I3836" s="18">
        <v>0.36799999999999999</v>
      </c>
      <c r="J3836">
        <v>0.36099999999999999</v>
      </c>
      <c r="K3836" t="s">
        <v>52</v>
      </c>
      <c r="L3836" s="34" t="str">
        <f t="shared" si="177"/>
        <v>20-40%</v>
      </c>
      <c r="M3836" t="str">
        <f t="shared" si="178"/>
        <v>20-40%</v>
      </c>
      <c r="N3836">
        <f t="shared" ca="1" si="179"/>
        <v>643</v>
      </c>
    </row>
    <row r="3837" spans="1:14" x14ac:dyDescent="0.25">
      <c r="A3837" t="s">
        <v>7623</v>
      </c>
      <c r="B3837">
        <v>719.29</v>
      </c>
      <c r="C3837" t="s">
        <v>5064</v>
      </c>
      <c r="D3837">
        <v>9.8800000000000008</v>
      </c>
      <c r="E3837">
        <v>718</v>
      </c>
      <c r="F3837">
        <v>2</v>
      </c>
      <c r="G3837" s="2">
        <v>45901.506990740738</v>
      </c>
      <c r="H3837" s="2">
        <v>45154.373819444438</v>
      </c>
      <c r="I3837" s="18">
        <v>0.24099999999999999</v>
      </c>
      <c r="J3837">
        <v>0.437</v>
      </c>
      <c r="K3837" t="s">
        <v>54</v>
      </c>
      <c r="L3837" s="34" t="str">
        <f t="shared" si="177"/>
        <v>0-20%</v>
      </c>
      <c r="M3837" t="str">
        <f t="shared" si="178"/>
        <v>40-60%</v>
      </c>
      <c r="N3837">
        <f t="shared" ca="1" si="179"/>
        <v>858</v>
      </c>
    </row>
    <row r="3838" spans="1:14" x14ac:dyDescent="0.25">
      <c r="A3838" t="s">
        <v>7624</v>
      </c>
      <c r="B3838">
        <v>1903.43</v>
      </c>
      <c r="C3838" t="s">
        <v>5064</v>
      </c>
      <c r="D3838">
        <v>35.67</v>
      </c>
      <c r="E3838">
        <v>839</v>
      </c>
      <c r="F3838">
        <v>1</v>
      </c>
      <c r="G3838" s="2">
        <v>45847.072476851848</v>
      </c>
      <c r="H3838" s="2">
        <v>45777.446504629632</v>
      </c>
      <c r="I3838" s="18">
        <v>0.48299999999999998</v>
      </c>
      <c r="J3838">
        <v>0.29599999999999999</v>
      </c>
      <c r="K3838" t="s">
        <v>39</v>
      </c>
      <c r="L3838" s="34" t="str">
        <f t="shared" si="177"/>
        <v>20-40%</v>
      </c>
      <c r="M3838" t="str">
        <f t="shared" si="178"/>
        <v>20-40%</v>
      </c>
      <c r="N3838">
        <f t="shared" ca="1" si="179"/>
        <v>235</v>
      </c>
    </row>
    <row r="3839" spans="1:14" x14ac:dyDescent="0.25">
      <c r="A3839" t="s">
        <v>7625</v>
      </c>
      <c r="B3839">
        <v>273.83</v>
      </c>
      <c r="C3839" t="s">
        <v>5064</v>
      </c>
      <c r="D3839">
        <v>5.88</v>
      </c>
      <c r="E3839">
        <v>354</v>
      </c>
      <c r="F3839">
        <v>3</v>
      </c>
      <c r="G3839" s="2">
        <v>45313.627465277779</v>
      </c>
      <c r="H3839" s="2">
        <v>45983.06517361111</v>
      </c>
      <c r="I3839" s="18">
        <v>0.31900000000000001</v>
      </c>
      <c r="J3839">
        <v>0.85399999999999998</v>
      </c>
      <c r="K3839" t="s">
        <v>28</v>
      </c>
      <c r="L3839" s="34" t="str">
        <f t="shared" si="177"/>
        <v>0-20%</v>
      </c>
      <c r="M3839" t="str">
        <f t="shared" si="178"/>
        <v>&gt;80%</v>
      </c>
      <c r="N3839">
        <f t="shared" ca="1" si="179"/>
        <v>29</v>
      </c>
    </row>
    <row r="3840" spans="1:14" x14ac:dyDescent="0.25">
      <c r="A3840" t="s">
        <v>7626</v>
      </c>
      <c r="B3840">
        <v>1077.25</v>
      </c>
      <c r="C3840" t="s">
        <v>5066</v>
      </c>
      <c r="D3840">
        <v>11.15</v>
      </c>
      <c r="E3840">
        <v>678</v>
      </c>
      <c r="F3840">
        <v>1</v>
      </c>
      <c r="G3840" s="2">
        <v>45397.234201388892</v>
      </c>
      <c r="H3840" s="2">
        <v>45909.116585648153</v>
      </c>
      <c r="I3840" s="18">
        <v>0.09</v>
      </c>
      <c r="J3840">
        <v>0.16700000000000001</v>
      </c>
      <c r="K3840" t="s">
        <v>69</v>
      </c>
      <c r="L3840" s="34" t="str">
        <f t="shared" si="177"/>
        <v>0-20%</v>
      </c>
      <c r="M3840" t="str">
        <f t="shared" si="178"/>
        <v>0-20%</v>
      </c>
      <c r="N3840">
        <f t="shared" ca="1" si="179"/>
        <v>103</v>
      </c>
    </row>
    <row r="3841" spans="1:14" x14ac:dyDescent="0.25">
      <c r="A3841" t="s">
        <v>7627</v>
      </c>
      <c r="B3841">
        <v>591.79999999999995</v>
      </c>
      <c r="C3841" t="s">
        <v>5064</v>
      </c>
      <c r="D3841">
        <v>29.35</v>
      </c>
      <c r="E3841">
        <v>788</v>
      </c>
      <c r="F3841">
        <v>1</v>
      </c>
      <c r="G3841" s="2">
        <v>45351.041041666656</v>
      </c>
      <c r="H3841" s="2">
        <v>45550.499884259261</v>
      </c>
      <c r="I3841" s="18">
        <v>0.33900000000000002</v>
      </c>
      <c r="J3841">
        <v>0.113</v>
      </c>
      <c r="K3841" t="s">
        <v>54</v>
      </c>
      <c r="L3841" s="34" t="str">
        <f t="shared" si="177"/>
        <v>20-40%</v>
      </c>
      <c r="M3841" t="str">
        <f t="shared" si="178"/>
        <v>0-20%</v>
      </c>
      <c r="N3841">
        <f t="shared" ca="1" si="179"/>
        <v>462</v>
      </c>
    </row>
    <row r="3842" spans="1:14" x14ac:dyDescent="0.25">
      <c r="A3842" t="s">
        <v>7628</v>
      </c>
      <c r="B3842">
        <v>1310.1600000000001</v>
      </c>
      <c r="C3842" t="s">
        <v>5067</v>
      </c>
      <c r="D3842">
        <v>12.23</v>
      </c>
      <c r="E3842">
        <v>866</v>
      </c>
      <c r="F3842">
        <v>4</v>
      </c>
      <c r="G3842" s="2">
        <v>45038.710590277777</v>
      </c>
      <c r="H3842" s="2">
        <v>45150.055567129632</v>
      </c>
      <c r="I3842" s="18">
        <v>0.21199999999999999</v>
      </c>
      <c r="J3842">
        <v>0.40600000000000003</v>
      </c>
      <c r="K3842" t="s">
        <v>64</v>
      </c>
      <c r="L3842" s="34" t="str">
        <f t="shared" si="177"/>
        <v>0-20%</v>
      </c>
      <c r="M3842" t="str">
        <f t="shared" si="178"/>
        <v>40-60%</v>
      </c>
      <c r="N3842">
        <f t="shared" ca="1" si="179"/>
        <v>862</v>
      </c>
    </row>
    <row r="3843" spans="1:14" x14ac:dyDescent="0.25">
      <c r="A3843" t="s">
        <v>7629</v>
      </c>
      <c r="B3843">
        <v>876.18</v>
      </c>
      <c r="C3843" t="s">
        <v>5064</v>
      </c>
      <c r="D3843">
        <v>18.93</v>
      </c>
      <c r="E3843">
        <v>471</v>
      </c>
      <c r="F3843">
        <v>4</v>
      </c>
      <c r="G3843" s="2">
        <v>44995.775405092587</v>
      </c>
      <c r="H3843" s="2">
        <v>45133.626712962963</v>
      </c>
      <c r="I3843" s="18">
        <v>0.22700000000000001</v>
      </c>
      <c r="J3843">
        <v>0.28499999999999998</v>
      </c>
      <c r="K3843" t="s">
        <v>66</v>
      </c>
      <c r="L3843" s="34" t="str">
        <f t="shared" ref="L3843:L3906" si="180">IF(D3843 / 100 &lt;= 0.2,"0-20%",
IF(D3843 / 100 &lt;= 0.4,"20-40%",
IF(D3843 / 100 &lt;=0.6,"40-60%",
IF(D3843 / 100 &lt;= 0.8,"60-80%","&gt;80%"))))</f>
        <v>0-20%</v>
      </c>
      <c r="M3843" t="str">
        <f t="shared" ref="M3843:M3906" si="181">IF(J3843 &lt;= 0.2,"0-20%",
IF(J3843 &lt;= 0.4,"20-40%",
IF(J3843 &lt;=0.6,"40-60%",
IF(J3843 &lt;= 0.8,"60-80%","&gt;80%"))))</f>
        <v>20-40%</v>
      </c>
      <c r="N3843">
        <f t="shared" ref="N3843:N3906" ca="1" si="182">IF(_xlfn.DAYS(TODAY(),H3843) &gt; 0, _xlfn.DAYS(TODAY(),H3843), 0)</f>
        <v>879</v>
      </c>
    </row>
    <row r="3844" spans="1:14" x14ac:dyDescent="0.25">
      <c r="A3844" t="s">
        <v>7630</v>
      </c>
      <c r="B3844">
        <v>233.95</v>
      </c>
      <c r="C3844" t="s">
        <v>5064</v>
      </c>
      <c r="D3844">
        <v>8.0500000000000007</v>
      </c>
      <c r="E3844">
        <v>309</v>
      </c>
      <c r="F3844">
        <v>1</v>
      </c>
      <c r="G3844" s="2">
        <v>45598.932569444441</v>
      </c>
      <c r="H3844" s="2">
        <v>45723.260578703703</v>
      </c>
      <c r="I3844" s="18">
        <v>0.84599999999999997</v>
      </c>
      <c r="J3844">
        <v>0.247</v>
      </c>
      <c r="K3844" t="s">
        <v>66</v>
      </c>
      <c r="L3844" s="34" t="str">
        <f t="shared" si="180"/>
        <v>0-20%</v>
      </c>
      <c r="M3844" t="str">
        <f t="shared" si="181"/>
        <v>20-40%</v>
      </c>
      <c r="N3844">
        <f t="shared" ca="1" si="182"/>
        <v>289</v>
      </c>
    </row>
    <row r="3845" spans="1:14" x14ac:dyDescent="0.25">
      <c r="A3845" t="s">
        <v>7631</v>
      </c>
      <c r="B3845">
        <v>342.59</v>
      </c>
      <c r="C3845" t="s">
        <v>5064</v>
      </c>
      <c r="D3845">
        <v>30.22</v>
      </c>
      <c r="E3845">
        <v>798</v>
      </c>
      <c r="F3845">
        <v>1</v>
      </c>
      <c r="G3845" s="2">
        <v>45701.175995370373</v>
      </c>
      <c r="H3845" s="2">
        <v>45206.4528125</v>
      </c>
      <c r="I3845" s="18">
        <v>3.9E-2</v>
      </c>
      <c r="J3845">
        <v>0.30299999999999999</v>
      </c>
      <c r="K3845" t="s">
        <v>58</v>
      </c>
      <c r="L3845" s="34" t="str">
        <f t="shared" si="180"/>
        <v>20-40%</v>
      </c>
      <c r="M3845" t="str">
        <f t="shared" si="181"/>
        <v>20-40%</v>
      </c>
      <c r="N3845">
        <f t="shared" ca="1" si="182"/>
        <v>806</v>
      </c>
    </row>
    <row r="3846" spans="1:14" x14ac:dyDescent="0.25">
      <c r="A3846" t="s">
        <v>7632</v>
      </c>
      <c r="B3846">
        <v>2635.64</v>
      </c>
      <c r="C3846" t="s">
        <v>5064</v>
      </c>
      <c r="D3846">
        <v>22.62</v>
      </c>
      <c r="E3846">
        <v>374</v>
      </c>
      <c r="F3846">
        <v>1</v>
      </c>
      <c r="G3846" s="2">
        <v>45740.700069444443</v>
      </c>
      <c r="H3846" s="2">
        <v>45612.785208333327</v>
      </c>
      <c r="I3846" s="18">
        <v>0.153</v>
      </c>
      <c r="J3846">
        <v>0.125</v>
      </c>
      <c r="K3846" t="s">
        <v>39</v>
      </c>
      <c r="L3846" s="34" t="str">
        <f t="shared" si="180"/>
        <v>20-40%</v>
      </c>
      <c r="M3846" t="str">
        <f t="shared" si="181"/>
        <v>0-20%</v>
      </c>
      <c r="N3846">
        <f t="shared" ca="1" si="182"/>
        <v>400</v>
      </c>
    </row>
    <row r="3847" spans="1:14" x14ac:dyDescent="0.25">
      <c r="A3847" t="s">
        <v>7633</v>
      </c>
      <c r="B3847">
        <v>387.84</v>
      </c>
      <c r="C3847" t="s">
        <v>5065</v>
      </c>
      <c r="D3847">
        <v>18.02</v>
      </c>
      <c r="E3847">
        <v>429</v>
      </c>
      <c r="F3847">
        <v>1</v>
      </c>
      <c r="G3847" s="2">
        <v>45901.980868055558</v>
      </c>
      <c r="H3847" s="2">
        <v>45643.463796296302</v>
      </c>
      <c r="I3847" s="18">
        <v>0.42099999999999999</v>
      </c>
      <c r="J3847">
        <v>0.129</v>
      </c>
      <c r="K3847" t="s">
        <v>86</v>
      </c>
      <c r="L3847" s="34" t="str">
        <f t="shared" si="180"/>
        <v>0-20%</v>
      </c>
      <c r="M3847" t="str">
        <f t="shared" si="181"/>
        <v>0-20%</v>
      </c>
      <c r="N3847">
        <f t="shared" ca="1" si="182"/>
        <v>369</v>
      </c>
    </row>
    <row r="3848" spans="1:14" x14ac:dyDescent="0.25">
      <c r="A3848" t="s">
        <v>7634</v>
      </c>
      <c r="B3848">
        <v>2084.41</v>
      </c>
      <c r="C3848" t="s">
        <v>5066</v>
      </c>
      <c r="D3848">
        <v>13.18</v>
      </c>
      <c r="E3848">
        <v>366</v>
      </c>
      <c r="F3848">
        <v>1</v>
      </c>
      <c r="G3848" s="2">
        <v>45046.150937500002</v>
      </c>
      <c r="H3848" s="2">
        <v>45487.550995370373</v>
      </c>
      <c r="I3848" s="18">
        <v>0.187</v>
      </c>
      <c r="J3848">
        <v>0.27700000000000002</v>
      </c>
      <c r="K3848" t="s">
        <v>66</v>
      </c>
      <c r="L3848" s="34" t="str">
        <f t="shared" si="180"/>
        <v>0-20%</v>
      </c>
      <c r="M3848" t="str">
        <f t="shared" si="181"/>
        <v>20-40%</v>
      </c>
      <c r="N3848">
        <f t="shared" ca="1" si="182"/>
        <v>525</v>
      </c>
    </row>
    <row r="3849" spans="1:14" x14ac:dyDescent="0.25">
      <c r="A3849" t="s">
        <v>7635</v>
      </c>
      <c r="B3849">
        <v>2610.1999999999998</v>
      </c>
      <c r="C3849" t="s">
        <v>5064</v>
      </c>
      <c r="D3849">
        <v>39.81</v>
      </c>
      <c r="E3849">
        <v>764</v>
      </c>
      <c r="F3849">
        <v>1</v>
      </c>
      <c r="G3849" s="2">
        <v>45216.188090277778</v>
      </c>
      <c r="H3849" s="2">
        <v>45805.988819444443</v>
      </c>
      <c r="I3849" s="18">
        <v>0.315</v>
      </c>
      <c r="J3849">
        <v>0.38300000000000001</v>
      </c>
      <c r="K3849" t="s">
        <v>61</v>
      </c>
      <c r="L3849" s="34" t="str">
        <f t="shared" si="180"/>
        <v>20-40%</v>
      </c>
      <c r="M3849" t="str">
        <f t="shared" si="181"/>
        <v>20-40%</v>
      </c>
      <c r="N3849">
        <f t="shared" ca="1" si="182"/>
        <v>207</v>
      </c>
    </row>
    <row r="3850" spans="1:14" x14ac:dyDescent="0.25">
      <c r="A3850" t="s">
        <v>7636</v>
      </c>
      <c r="B3850">
        <v>235.13</v>
      </c>
      <c r="C3850" t="s">
        <v>5064</v>
      </c>
      <c r="D3850">
        <v>18.850000000000001</v>
      </c>
      <c r="E3850">
        <v>362</v>
      </c>
      <c r="F3850">
        <v>2</v>
      </c>
      <c r="G3850" s="2">
        <v>45104.740543981483</v>
      </c>
      <c r="H3850" s="2">
        <v>45282.295648148152</v>
      </c>
      <c r="I3850" s="18">
        <v>0.14899999999999999</v>
      </c>
      <c r="J3850">
        <v>0.496</v>
      </c>
      <c r="K3850" t="s">
        <v>58</v>
      </c>
      <c r="L3850" s="34" t="str">
        <f t="shared" si="180"/>
        <v>0-20%</v>
      </c>
      <c r="M3850" t="str">
        <f t="shared" si="181"/>
        <v>40-60%</v>
      </c>
      <c r="N3850">
        <f t="shared" ca="1" si="182"/>
        <v>730</v>
      </c>
    </row>
    <row r="3851" spans="1:14" x14ac:dyDescent="0.25">
      <c r="A3851" t="s">
        <v>7637</v>
      </c>
      <c r="B3851">
        <v>418.39</v>
      </c>
      <c r="C3851" t="s">
        <v>5064</v>
      </c>
      <c r="D3851">
        <v>5.54</v>
      </c>
      <c r="E3851">
        <v>397</v>
      </c>
      <c r="F3851">
        <v>1</v>
      </c>
      <c r="G3851" s="2">
        <v>45048.490601851852</v>
      </c>
      <c r="H3851" s="2">
        <v>45328.381516203714</v>
      </c>
      <c r="I3851" s="18">
        <v>0.438</v>
      </c>
      <c r="J3851">
        <v>0.19400000000000001</v>
      </c>
      <c r="K3851" t="s">
        <v>52</v>
      </c>
      <c r="L3851" s="34" t="str">
        <f t="shared" si="180"/>
        <v>0-20%</v>
      </c>
      <c r="M3851" t="str">
        <f t="shared" si="181"/>
        <v>0-20%</v>
      </c>
      <c r="N3851">
        <f t="shared" ca="1" si="182"/>
        <v>684</v>
      </c>
    </row>
    <row r="3852" spans="1:14" x14ac:dyDescent="0.25">
      <c r="A3852" t="s">
        <v>7638</v>
      </c>
      <c r="B3852">
        <v>84.93</v>
      </c>
      <c r="C3852" t="s">
        <v>5064</v>
      </c>
      <c r="D3852">
        <v>15.77</v>
      </c>
      <c r="E3852">
        <v>597</v>
      </c>
      <c r="F3852">
        <v>2</v>
      </c>
      <c r="G3852" s="2">
        <v>45305.37903935185</v>
      </c>
      <c r="H3852" s="2">
        <v>45994.804606481477</v>
      </c>
      <c r="I3852" s="18">
        <v>0.217</v>
      </c>
      <c r="J3852">
        <v>0.22600000000000001</v>
      </c>
      <c r="K3852" t="s">
        <v>28</v>
      </c>
      <c r="L3852" s="34" t="str">
        <f t="shared" si="180"/>
        <v>0-20%</v>
      </c>
      <c r="M3852" t="str">
        <f t="shared" si="181"/>
        <v>20-40%</v>
      </c>
      <c r="N3852">
        <f t="shared" ca="1" si="182"/>
        <v>18</v>
      </c>
    </row>
    <row r="3853" spans="1:14" x14ac:dyDescent="0.25">
      <c r="A3853" t="s">
        <v>7639</v>
      </c>
      <c r="B3853">
        <v>1049.45</v>
      </c>
      <c r="C3853" t="s">
        <v>5065</v>
      </c>
      <c r="D3853">
        <v>12.88</v>
      </c>
      <c r="E3853">
        <v>642</v>
      </c>
      <c r="F3853">
        <v>1</v>
      </c>
      <c r="G3853" s="2">
        <v>45551.280011574083</v>
      </c>
      <c r="H3853" s="2">
        <v>45438.682986111111</v>
      </c>
      <c r="I3853" s="18">
        <v>0.41799999999999998</v>
      </c>
      <c r="J3853">
        <v>0.252</v>
      </c>
      <c r="K3853" t="s">
        <v>41</v>
      </c>
      <c r="L3853" s="34" t="str">
        <f t="shared" si="180"/>
        <v>0-20%</v>
      </c>
      <c r="M3853" t="str">
        <f t="shared" si="181"/>
        <v>20-40%</v>
      </c>
      <c r="N3853">
        <f t="shared" ca="1" si="182"/>
        <v>574</v>
      </c>
    </row>
    <row r="3854" spans="1:14" x14ac:dyDescent="0.25">
      <c r="A3854" t="s">
        <v>7640</v>
      </c>
      <c r="B3854">
        <v>826.16</v>
      </c>
      <c r="C3854" t="s">
        <v>5065</v>
      </c>
      <c r="D3854">
        <v>11.92</v>
      </c>
      <c r="E3854">
        <v>376</v>
      </c>
      <c r="F3854">
        <v>1</v>
      </c>
      <c r="G3854" s="2">
        <v>45290.821030092593</v>
      </c>
      <c r="H3854" s="2">
        <v>45235.299953703703</v>
      </c>
      <c r="I3854" s="18">
        <v>9.7000000000000003E-2</v>
      </c>
      <c r="J3854">
        <v>0.35699999999999998</v>
      </c>
      <c r="K3854" t="s">
        <v>50</v>
      </c>
      <c r="L3854" s="34" t="str">
        <f t="shared" si="180"/>
        <v>0-20%</v>
      </c>
      <c r="M3854" t="str">
        <f t="shared" si="181"/>
        <v>20-40%</v>
      </c>
      <c r="N3854">
        <f t="shared" ca="1" si="182"/>
        <v>777</v>
      </c>
    </row>
    <row r="3855" spans="1:14" x14ac:dyDescent="0.25">
      <c r="A3855" t="s">
        <v>7641</v>
      </c>
      <c r="B3855">
        <v>328.2</v>
      </c>
      <c r="C3855" t="s">
        <v>5066</v>
      </c>
      <c r="D3855">
        <v>16.010000000000002</v>
      </c>
      <c r="E3855">
        <v>588</v>
      </c>
      <c r="F3855">
        <v>4</v>
      </c>
      <c r="G3855" s="2">
        <v>45738.215601851851</v>
      </c>
      <c r="H3855" s="2">
        <v>45310.5783912037</v>
      </c>
      <c r="I3855" s="18">
        <v>5.1999999999999998E-2</v>
      </c>
      <c r="J3855">
        <v>0.42099999999999999</v>
      </c>
      <c r="K3855" t="s">
        <v>17</v>
      </c>
      <c r="L3855" s="34" t="str">
        <f t="shared" si="180"/>
        <v>0-20%</v>
      </c>
      <c r="M3855" t="str">
        <f t="shared" si="181"/>
        <v>40-60%</v>
      </c>
      <c r="N3855">
        <f t="shared" ca="1" si="182"/>
        <v>702</v>
      </c>
    </row>
    <row r="3856" spans="1:14" x14ac:dyDescent="0.25">
      <c r="A3856" t="s">
        <v>7642</v>
      </c>
      <c r="B3856">
        <v>1299.98</v>
      </c>
      <c r="C3856" t="s">
        <v>5065</v>
      </c>
      <c r="D3856">
        <v>7.92</v>
      </c>
      <c r="E3856">
        <v>676</v>
      </c>
      <c r="F3856">
        <v>2</v>
      </c>
      <c r="G3856" s="2">
        <v>45326.155694444453</v>
      </c>
      <c r="H3856" s="2">
        <v>45383.43849537037</v>
      </c>
      <c r="I3856" s="18">
        <v>0.629</v>
      </c>
      <c r="J3856">
        <v>0.60899999999999999</v>
      </c>
      <c r="K3856" t="s">
        <v>61</v>
      </c>
      <c r="L3856" s="34" t="str">
        <f t="shared" si="180"/>
        <v>0-20%</v>
      </c>
      <c r="M3856" t="str">
        <f t="shared" si="181"/>
        <v>60-80%</v>
      </c>
      <c r="N3856">
        <f t="shared" ca="1" si="182"/>
        <v>629</v>
      </c>
    </row>
    <row r="3857" spans="1:14" x14ac:dyDescent="0.25">
      <c r="A3857" t="s">
        <v>7643</v>
      </c>
      <c r="B3857">
        <v>863.1</v>
      </c>
      <c r="C3857" t="s">
        <v>5065</v>
      </c>
      <c r="D3857">
        <v>21.9</v>
      </c>
      <c r="E3857">
        <v>817</v>
      </c>
      <c r="F3857">
        <v>1</v>
      </c>
      <c r="G3857" s="2">
        <v>45174.554178240738</v>
      </c>
      <c r="H3857" s="2">
        <v>45543.686539351853</v>
      </c>
      <c r="I3857" s="18">
        <v>0.219</v>
      </c>
      <c r="J3857">
        <v>0.77200000000000002</v>
      </c>
      <c r="K3857" t="s">
        <v>86</v>
      </c>
      <c r="L3857" s="34" t="str">
        <f t="shared" si="180"/>
        <v>20-40%</v>
      </c>
      <c r="M3857" t="str">
        <f t="shared" si="181"/>
        <v>60-80%</v>
      </c>
      <c r="N3857">
        <f t="shared" ca="1" si="182"/>
        <v>469</v>
      </c>
    </row>
    <row r="3858" spans="1:14" x14ac:dyDescent="0.25">
      <c r="A3858" t="s">
        <v>7644</v>
      </c>
      <c r="B3858">
        <v>3855.58</v>
      </c>
      <c r="C3858" t="s">
        <v>5064</v>
      </c>
      <c r="D3858">
        <v>7.93</v>
      </c>
      <c r="E3858">
        <v>313</v>
      </c>
      <c r="F3858">
        <v>3</v>
      </c>
      <c r="G3858" s="2">
        <v>45616.475694444453</v>
      </c>
      <c r="H3858" s="2">
        <v>45393.327106481483</v>
      </c>
      <c r="I3858" s="18">
        <v>0.35599999999999998</v>
      </c>
      <c r="J3858">
        <v>0.45600000000000002</v>
      </c>
      <c r="K3858" t="s">
        <v>32</v>
      </c>
      <c r="L3858" s="34" t="str">
        <f t="shared" si="180"/>
        <v>0-20%</v>
      </c>
      <c r="M3858" t="str">
        <f t="shared" si="181"/>
        <v>40-60%</v>
      </c>
      <c r="N3858">
        <f t="shared" ca="1" si="182"/>
        <v>619</v>
      </c>
    </row>
    <row r="3859" spans="1:14" x14ac:dyDescent="0.25">
      <c r="A3859" t="s">
        <v>7645</v>
      </c>
      <c r="B3859">
        <v>1071.95</v>
      </c>
      <c r="C3859" t="s">
        <v>5064</v>
      </c>
      <c r="D3859">
        <v>22.66</v>
      </c>
      <c r="E3859">
        <v>772</v>
      </c>
      <c r="F3859">
        <v>1</v>
      </c>
      <c r="G3859" s="2">
        <v>45768.752511574072</v>
      </c>
      <c r="H3859" s="2">
        <v>45274.062222222223</v>
      </c>
      <c r="I3859" s="18">
        <v>0.60599999999999998</v>
      </c>
      <c r="J3859">
        <v>0.20499999999999999</v>
      </c>
      <c r="K3859" t="s">
        <v>22</v>
      </c>
      <c r="L3859" s="34" t="str">
        <f t="shared" si="180"/>
        <v>20-40%</v>
      </c>
      <c r="M3859" t="str">
        <f t="shared" si="181"/>
        <v>20-40%</v>
      </c>
      <c r="N3859">
        <f t="shared" ca="1" si="182"/>
        <v>738</v>
      </c>
    </row>
    <row r="3860" spans="1:14" x14ac:dyDescent="0.25">
      <c r="A3860" t="s">
        <v>7646</v>
      </c>
      <c r="B3860">
        <v>1011.82</v>
      </c>
      <c r="C3860" t="s">
        <v>5064</v>
      </c>
      <c r="D3860">
        <v>6.33</v>
      </c>
      <c r="E3860">
        <v>609</v>
      </c>
      <c r="F3860">
        <v>1</v>
      </c>
      <c r="G3860" s="2">
        <v>45387.246168981481</v>
      </c>
      <c r="H3860" s="2">
        <v>45159.761064814818</v>
      </c>
      <c r="I3860" s="18">
        <v>0.16600000000000001</v>
      </c>
      <c r="J3860">
        <v>9.5000000000000001E-2</v>
      </c>
      <c r="K3860" t="s">
        <v>106</v>
      </c>
      <c r="L3860" s="34" t="str">
        <f t="shared" si="180"/>
        <v>0-20%</v>
      </c>
      <c r="M3860" t="str">
        <f t="shared" si="181"/>
        <v>0-20%</v>
      </c>
      <c r="N3860">
        <f t="shared" ca="1" si="182"/>
        <v>853</v>
      </c>
    </row>
    <row r="3861" spans="1:14" x14ac:dyDescent="0.25">
      <c r="A3861" t="s">
        <v>7647</v>
      </c>
      <c r="B3861">
        <v>954.5</v>
      </c>
      <c r="C3861" t="s">
        <v>5065</v>
      </c>
      <c r="D3861">
        <v>17.809999999999999</v>
      </c>
      <c r="E3861">
        <v>396</v>
      </c>
      <c r="F3861">
        <v>3</v>
      </c>
      <c r="G3861" s="2">
        <v>44945.959641203714</v>
      </c>
      <c r="H3861" s="2">
        <v>45627.176099537042</v>
      </c>
      <c r="I3861" s="18">
        <v>0.19700000000000001</v>
      </c>
      <c r="J3861">
        <v>6.8000000000000005E-2</v>
      </c>
      <c r="K3861" t="s">
        <v>64</v>
      </c>
      <c r="L3861" s="34" t="str">
        <f t="shared" si="180"/>
        <v>0-20%</v>
      </c>
      <c r="M3861" t="str">
        <f t="shared" si="181"/>
        <v>0-20%</v>
      </c>
      <c r="N3861">
        <f t="shared" ca="1" si="182"/>
        <v>385</v>
      </c>
    </row>
    <row r="3862" spans="1:14" x14ac:dyDescent="0.25">
      <c r="A3862" t="s">
        <v>7648</v>
      </c>
      <c r="B3862">
        <v>542.66</v>
      </c>
      <c r="C3862" t="s">
        <v>5066</v>
      </c>
      <c r="D3862">
        <v>5.99</v>
      </c>
      <c r="E3862">
        <v>889</v>
      </c>
      <c r="F3862">
        <v>2</v>
      </c>
      <c r="G3862" s="2">
        <v>45915.771006944437</v>
      </c>
      <c r="H3862" s="2">
        <v>45592.457060185188</v>
      </c>
      <c r="I3862" s="18">
        <v>0.27100000000000002</v>
      </c>
      <c r="J3862">
        <v>0.27600000000000002</v>
      </c>
      <c r="K3862" t="s">
        <v>66</v>
      </c>
      <c r="L3862" s="34" t="str">
        <f t="shared" si="180"/>
        <v>0-20%</v>
      </c>
      <c r="M3862" t="str">
        <f t="shared" si="181"/>
        <v>20-40%</v>
      </c>
      <c r="N3862">
        <f t="shared" ca="1" si="182"/>
        <v>420</v>
      </c>
    </row>
    <row r="3863" spans="1:14" x14ac:dyDescent="0.25">
      <c r="A3863" t="s">
        <v>7649</v>
      </c>
      <c r="B3863">
        <v>1418.5</v>
      </c>
      <c r="C3863" t="s">
        <v>5067</v>
      </c>
      <c r="D3863">
        <v>35.380000000000003</v>
      </c>
      <c r="E3863">
        <v>726</v>
      </c>
      <c r="F3863">
        <v>3</v>
      </c>
      <c r="G3863" s="2">
        <v>45770.510277777779</v>
      </c>
      <c r="H3863" s="2">
        <v>45649.797719907408</v>
      </c>
      <c r="I3863" s="18">
        <v>0.121</v>
      </c>
      <c r="J3863">
        <v>0.34699999999999998</v>
      </c>
      <c r="K3863" t="s">
        <v>69</v>
      </c>
      <c r="L3863" s="34" t="str">
        <f t="shared" si="180"/>
        <v>20-40%</v>
      </c>
      <c r="M3863" t="str">
        <f t="shared" si="181"/>
        <v>20-40%</v>
      </c>
      <c r="N3863">
        <f t="shared" ca="1" si="182"/>
        <v>363</v>
      </c>
    </row>
    <row r="3864" spans="1:14" x14ac:dyDescent="0.25">
      <c r="A3864" t="s">
        <v>7650</v>
      </c>
      <c r="B3864">
        <v>1562</v>
      </c>
      <c r="C3864" t="s">
        <v>5067</v>
      </c>
      <c r="D3864">
        <v>13.51</v>
      </c>
      <c r="E3864">
        <v>380</v>
      </c>
      <c r="F3864">
        <v>2</v>
      </c>
      <c r="G3864" s="2">
        <v>45212.460613425923</v>
      </c>
      <c r="H3864" s="2">
        <v>45814.004687499997</v>
      </c>
      <c r="I3864" s="18">
        <v>0.105</v>
      </c>
      <c r="J3864">
        <v>0.17299999999999999</v>
      </c>
      <c r="K3864" t="s">
        <v>28</v>
      </c>
      <c r="L3864" s="34" t="str">
        <f t="shared" si="180"/>
        <v>0-20%</v>
      </c>
      <c r="M3864" t="str">
        <f t="shared" si="181"/>
        <v>0-20%</v>
      </c>
      <c r="N3864">
        <f t="shared" ca="1" si="182"/>
        <v>198</v>
      </c>
    </row>
    <row r="3865" spans="1:14" x14ac:dyDescent="0.25">
      <c r="A3865" t="s">
        <v>7651</v>
      </c>
      <c r="B3865">
        <v>157.21</v>
      </c>
      <c r="C3865" t="s">
        <v>5064</v>
      </c>
      <c r="D3865">
        <v>24.28</v>
      </c>
      <c r="E3865">
        <v>765</v>
      </c>
      <c r="F3865">
        <v>2</v>
      </c>
      <c r="G3865" s="2">
        <v>45287.82135416667</v>
      </c>
      <c r="H3865" s="2">
        <v>45587.062650462962</v>
      </c>
      <c r="I3865" s="18">
        <v>0.30499999999999999</v>
      </c>
      <c r="J3865">
        <v>0.47799999999999998</v>
      </c>
      <c r="K3865" t="s">
        <v>28</v>
      </c>
      <c r="L3865" s="34" t="str">
        <f t="shared" si="180"/>
        <v>20-40%</v>
      </c>
      <c r="M3865" t="str">
        <f t="shared" si="181"/>
        <v>40-60%</v>
      </c>
      <c r="N3865">
        <f t="shared" ca="1" si="182"/>
        <v>425</v>
      </c>
    </row>
    <row r="3866" spans="1:14" x14ac:dyDescent="0.25">
      <c r="A3866" t="s">
        <v>7652</v>
      </c>
      <c r="B3866">
        <v>540.49</v>
      </c>
      <c r="C3866" t="s">
        <v>5064</v>
      </c>
      <c r="D3866">
        <v>12.52</v>
      </c>
      <c r="E3866">
        <v>588</v>
      </c>
      <c r="F3866">
        <v>2</v>
      </c>
      <c r="G3866" s="2">
        <v>45005.790034722217</v>
      </c>
      <c r="H3866" s="2">
        <v>45223.891192129631</v>
      </c>
      <c r="I3866" s="18">
        <v>0.24099999999999999</v>
      </c>
      <c r="J3866">
        <v>0.49399999999999999</v>
      </c>
      <c r="K3866" t="s">
        <v>58</v>
      </c>
      <c r="L3866" s="34" t="str">
        <f t="shared" si="180"/>
        <v>0-20%</v>
      </c>
      <c r="M3866" t="str">
        <f t="shared" si="181"/>
        <v>40-60%</v>
      </c>
      <c r="N3866">
        <f t="shared" ca="1" si="182"/>
        <v>789</v>
      </c>
    </row>
    <row r="3867" spans="1:14" x14ac:dyDescent="0.25">
      <c r="A3867" t="s">
        <v>7653</v>
      </c>
      <c r="B3867">
        <v>847.36</v>
      </c>
      <c r="C3867" t="s">
        <v>5065</v>
      </c>
      <c r="D3867">
        <v>13.52</v>
      </c>
      <c r="E3867">
        <v>711</v>
      </c>
      <c r="F3867">
        <v>4</v>
      </c>
      <c r="G3867" s="2">
        <v>45284.264166666668</v>
      </c>
      <c r="H3867" s="2">
        <v>45628.115300925929</v>
      </c>
      <c r="I3867" s="18">
        <v>0.13600000000000001</v>
      </c>
      <c r="J3867">
        <v>0.217</v>
      </c>
      <c r="K3867" t="s">
        <v>58</v>
      </c>
      <c r="L3867" s="34" t="str">
        <f t="shared" si="180"/>
        <v>0-20%</v>
      </c>
      <c r="M3867" t="str">
        <f t="shared" si="181"/>
        <v>20-40%</v>
      </c>
      <c r="N3867">
        <f t="shared" ca="1" si="182"/>
        <v>384</v>
      </c>
    </row>
    <row r="3868" spans="1:14" x14ac:dyDescent="0.25">
      <c r="A3868" t="s">
        <v>7654</v>
      </c>
      <c r="B3868">
        <v>1272.33</v>
      </c>
      <c r="C3868" t="s">
        <v>5066</v>
      </c>
      <c r="D3868">
        <v>36.06</v>
      </c>
      <c r="E3868">
        <v>844</v>
      </c>
      <c r="F3868">
        <v>2</v>
      </c>
      <c r="G3868" s="2">
        <v>45881.881631944438</v>
      </c>
      <c r="H3868" s="2">
        <v>45965.961226851847</v>
      </c>
      <c r="I3868" s="18">
        <v>0.14000000000000001</v>
      </c>
      <c r="J3868">
        <v>0.46</v>
      </c>
      <c r="K3868" t="s">
        <v>69</v>
      </c>
      <c r="L3868" s="34" t="str">
        <f t="shared" si="180"/>
        <v>20-40%</v>
      </c>
      <c r="M3868" t="str">
        <f t="shared" si="181"/>
        <v>40-60%</v>
      </c>
      <c r="N3868">
        <f t="shared" ca="1" si="182"/>
        <v>47</v>
      </c>
    </row>
    <row r="3869" spans="1:14" x14ac:dyDescent="0.25">
      <c r="A3869" t="s">
        <v>7655</v>
      </c>
      <c r="B3869">
        <v>2484.83</v>
      </c>
      <c r="C3869" t="s">
        <v>5064</v>
      </c>
      <c r="D3869">
        <v>10.08</v>
      </c>
      <c r="E3869">
        <v>897</v>
      </c>
      <c r="F3869">
        <v>3</v>
      </c>
      <c r="G3869" s="2">
        <v>45312.835046296299</v>
      </c>
      <c r="H3869" s="2">
        <v>45459.470983796287</v>
      </c>
      <c r="I3869" s="18">
        <v>0.19400000000000001</v>
      </c>
      <c r="J3869">
        <v>0.26700000000000002</v>
      </c>
      <c r="K3869" t="s">
        <v>41</v>
      </c>
      <c r="L3869" s="34" t="str">
        <f t="shared" si="180"/>
        <v>0-20%</v>
      </c>
      <c r="M3869" t="str">
        <f t="shared" si="181"/>
        <v>20-40%</v>
      </c>
      <c r="N3869">
        <f t="shared" ca="1" si="182"/>
        <v>553</v>
      </c>
    </row>
    <row r="3870" spans="1:14" x14ac:dyDescent="0.25">
      <c r="A3870" t="s">
        <v>7656</v>
      </c>
      <c r="B3870">
        <v>599.16999999999996</v>
      </c>
      <c r="C3870" t="s">
        <v>5064</v>
      </c>
      <c r="D3870">
        <v>20.68</v>
      </c>
      <c r="E3870">
        <v>753</v>
      </c>
      <c r="F3870">
        <v>0</v>
      </c>
      <c r="G3870" s="2">
        <v>45595.053240740737</v>
      </c>
      <c r="H3870" s="2">
        <v>46109.154976851853</v>
      </c>
      <c r="I3870" s="18">
        <v>2.9000000000000001E-2</v>
      </c>
      <c r="J3870">
        <v>0.38400000000000001</v>
      </c>
      <c r="K3870" t="s">
        <v>50</v>
      </c>
      <c r="L3870" s="34" t="str">
        <f t="shared" si="180"/>
        <v>20-40%</v>
      </c>
      <c r="M3870" t="str">
        <f t="shared" si="181"/>
        <v>20-40%</v>
      </c>
      <c r="N3870">
        <f t="shared" ca="1" si="182"/>
        <v>0</v>
      </c>
    </row>
    <row r="3871" spans="1:14" x14ac:dyDescent="0.25">
      <c r="A3871" t="s">
        <v>7657</v>
      </c>
      <c r="B3871">
        <v>154.56</v>
      </c>
      <c r="C3871" t="s">
        <v>5064</v>
      </c>
      <c r="D3871">
        <v>9.9</v>
      </c>
      <c r="E3871">
        <v>619</v>
      </c>
      <c r="F3871">
        <v>1</v>
      </c>
      <c r="G3871" s="2">
        <v>45648.426157407397</v>
      </c>
      <c r="H3871" s="2">
        <v>45423.879027777781</v>
      </c>
      <c r="I3871" s="18">
        <v>0.379</v>
      </c>
      <c r="J3871">
        <v>0.27200000000000002</v>
      </c>
      <c r="K3871" t="s">
        <v>50</v>
      </c>
      <c r="L3871" s="34" t="str">
        <f t="shared" si="180"/>
        <v>0-20%</v>
      </c>
      <c r="M3871" t="str">
        <f t="shared" si="181"/>
        <v>20-40%</v>
      </c>
      <c r="N3871">
        <f t="shared" ca="1" si="182"/>
        <v>589</v>
      </c>
    </row>
    <row r="3872" spans="1:14" x14ac:dyDescent="0.25">
      <c r="A3872" t="s">
        <v>7658</v>
      </c>
      <c r="B3872">
        <v>73.2</v>
      </c>
      <c r="C3872" t="s">
        <v>5064</v>
      </c>
      <c r="D3872">
        <v>33.380000000000003</v>
      </c>
      <c r="E3872">
        <v>531</v>
      </c>
      <c r="F3872">
        <v>1</v>
      </c>
      <c r="G3872" s="2">
        <v>45535.490590277783</v>
      </c>
      <c r="H3872" s="2">
        <v>44992.445104166669</v>
      </c>
      <c r="I3872" s="18">
        <v>0.34899999999999998</v>
      </c>
      <c r="J3872">
        <v>0.114</v>
      </c>
      <c r="K3872" t="s">
        <v>52</v>
      </c>
      <c r="L3872" s="34" t="str">
        <f t="shared" si="180"/>
        <v>20-40%</v>
      </c>
      <c r="M3872" t="str">
        <f t="shared" si="181"/>
        <v>0-20%</v>
      </c>
      <c r="N3872">
        <f t="shared" ca="1" si="182"/>
        <v>1020</v>
      </c>
    </row>
    <row r="3873" spans="1:14" x14ac:dyDescent="0.25">
      <c r="A3873" t="s">
        <v>7659</v>
      </c>
      <c r="B3873">
        <v>1222.6300000000001</v>
      </c>
      <c r="C3873" t="s">
        <v>5064</v>
      </c>
      <c r="D3873">
        <v>32.56</v>
      </c>
      <c r="E3873">
        <v>779</v>
      </c>
      <c r="F3873">
        <v>1</v>
      </c>
      <c r="G3873" s="2">
        <v>45888.114548611113</v>
      </c>
      <c r="H3873" s="2">
        <v>45536.846400462957</v>
      </c>
      <c r="I3873" s="18">
        <v>0.214</v>
      </c>
      <c r="J3873">
        <v>0.13900000000000001</v>
      </c>
      <c r="K3873" t="s">
        <v>35</v>
      </c>
      <c r="L3873" s="34" t="str">
        <f t="shared" si="180"/>
        <v>20-40%</v>
      </c>
      <c r="M3873" t="str">
        <f t="shared" si="181"/>
        <v>0-20%</v>
      </c>
      <c r="N3873">
        <f t="shared" ca="1" si="182"/>
        <v>476</v>
      </c>
    </row>
    <row r="3874" spans="1:14" x14ac:dyDescent="0.25">
      <c r="A3874" t="s">
        <v>7660</v>
      </c>
      <c r="B3874">
        <v>539.26</v>
      </c>
      <c r="C3874" t="s">
        <v>5064</v>
      </c>
      <c r="D3874">
        <v>24.06</v>
      </c>
      <c r="E3874">
        <v>509</v>
      </c>
      <c r="F3874">
        <v>4</v>
      </c>
      <c r="G3874" s="2">
        <v>45852.798055555562</v>
      </c>
      <c r="H3874" s="2">
        <v>45229.048090277778</v>
      </c>
      <c r="I3874" s="18">
        <v>0.21199999999999999</v>
      </c>
      <c r="J3874">
        <v>0.14299999999999999</v>
      </c>
      <c r="K3874" t="s">
        <v>58</v>
      </c>
      <c r="L3874" s="34" t="str">
        <f t="shared" si="180"/>
        <v>20-40%</v>
      </c>
      <c r="M3874" t="str">
        <f t="shared" si="181"/>
        <v>0-20%</v>
      </c>
      <c r="N3874">
        <f t="shared" ca="1" si="182"/>
        <v>783</v>
      </c>
    </row>
    <row r="3875" spans="1:14" x14ac:dyDescent="0.25">
      <c r="A3875" t="s">
        <v>7661</v>
      </c>
      <c r="B3875">
        <v>223.74</v>
      </c>
      <c r="C3875" t="s">
        <v>5067</v>
      </c>
      <c r="D3875">
        <v>16.22</v>
      </c>
      <c r="E3875">
        <v>606</v>
      </c>
      <c r="F3875">
        <v>1</v>
      </c>
      <c r="G3875" s="2">
        <v>45104.44736111111</v>
      </c>
      <c r="H3875" s="2">
        <v>45905.113379629627</v>
      </c>
      <c r="I3875" s="18">
        <v>0.104</v>
      </c>
      <c r="J3875">
        <v>0.38500000000000001</v>
      </c>
      <c r="K3875" t="s">
        <v>41</v>
      </c>
      <c r="L3875" s="34" t="str">
        <f t="shared" si="180"/>
        <v>0-20%</v>
      </c>
      <c r="M3875" t="str">
        <f t="shared" si="181"/>
        <v>20-40%</v>
      </c>
      <c r="N3875">
        <f t="shared" ca="1" si="182"/>
        <v>107</v>
      </c>
    </row>
    <row r="3876" spans="1:14" x14ac:dyDescent="0.25">
      <c r="A3876" t="s">
        <v>7662</v>
      </c>
      <c r="B3876">
        <v>590.4</v>
      </c>
      <c r="C3876" t="s">
        <v>5064</v>
      </c>
      <c r="D3876">
        <v>7.73</v>
      </c>
      <c r="E3876">
        <v>637</v>
      </c>
      <c r="F3876">
        <v>5</v>
      </c>
      <c r="G3876" s="2">
        <v>45789.330462962957</v>
      </c>
      <c r="H3876" s="2">
        <v>45356.599120370367</v>
      </c>
      <c r="I3876" s="18">
        <v>0.158</v>
      </c>
      <c r="J3876">
        <v>0.05</v>
      </c>
      <c r="K3876" t="s">
        <v>86</v>
      </c>
      <c r="L3876" s="34" t="str">
        <f t="shared" si="180"/>
        <v>0-20%</v>
      </c>
      <c r="M3876" t="str">
        <f t="shared" si="181"/>
        <v>0-20%</v>
      </c>
      <c r="N3876">
        <f t="shared" ca="1" si="182"/>
        <v>656</v>
      </c>
    </row>
    <row r="3877" spans="1:14" x14ac:dyDescent="0.25">
      <c r="A3877" t="s">
        <v>7663</v>
      </c>
      <c r="B3877">
        <v>791.4</v>
      </c>
      <c r="C3877" t="s">
        <v>5065</v>
      </c>
      <c r="D3877">
        <v>2.52</v>
      </c>
      <c r="E3877">
        <v>617</v>
      </c>
      <c r="F3877">
        <v>0</v>
      </c>
      <c r="G3877" s="2">
        <v>45876.18712962963</v>
      </c>
      <c r="H3877" s="2">
        <v>45480.323587962957</v>
      </c>
      <c r="I3877" s="18">
        <v>0.20899999999999999</v>
      </c>
      <c r="J3877">
        <v>0.373</v>
      </c>
      <c r="K3877" t="s">
        <v>61</v>
      </c>
      <c r="L3877" s="34" t="str">
        <f t="shared" si="180"/>
        <v>0-20%</v>
      </c>
      <c r="M3877" t="str">
        <f t="shared" si="181"/>
        <v>20-40%</v>
      </c>
      <c r="N3877">
        <f t="shared" ca="1" si="182"/>
        <v>532</v>
      </c>
    </row>
    <row r="3878" spans="1:14" x14ac:dyDescent="0.25">
      <c r="A3878" t="s">
        <v>7664</v>
      </c>
      <c r="B3878">
        <v>1273.51</v>
      </c>
      <c r="C3878" t="s">
        <v>5064</v>
      </c>
      <c r="D3878">
        <v>30.97</v>
      </c>
      <c r="E3878">
        <v>582</v>
      </c>
      <c r="F3878">
        <v>4</v>
      </c>
      <c r="G3878" s="2">
        <v>45349.281168981477</v>
      </c>
      <c r="H3878" s="2">
        <v>45136.455787037034</v>
      </c>
      <c r="I3878" s="18">
        <v>0.104</v>
      </c>
      <c r="J3878">
        <v>0.155</v>
      </c>
      <c r="K3878" t="s">
        <v>50</v>
      </c>
      <c r="L3878" s="34" t="str">
        <f t="shared" si="180"/>
        <v>20-40%</v>
      </c>
      <c r="M3878" t="str">
        <f t="shared" si="181"/>
        <v>0-20%</v>
      </c>
      <c r="N3878">
        <f t="shared" ca="1" si="182"/>
        <v>876</v>
      </c>
    </row>
    <row r="3879" spans="1:14" x14ac:dyDescent="0.25">
      <c r="A3879" t="s">
        <v>7665</v>
      </c>
      <c r="B3879">
        <v>1108.21</v>
      </c>
      <c r="C3879" t="s">
        <v>5064</v>
      </c>
      <c r="D3879">
        <v>5.88</v>
      </c>
      <c r="E3879">
        <v>873</v>
      </c>
      <c r="F3879">
        <v>2</v>
      </c>
      <c r="G3879" s="2">
        <v>45919.95349537037</v>
      </c>
      <c r="H3879" s="2">
        <v>45551.386041666658</v>
      </c>
      <c r="I3879" s="18">
        <v>0.182</v>
      </c>
      <c r="J3879">
        <v>0.157</v>
      </c>
      <c r="K3879" t="s">
        <v>22</v>
      </c>
      <c r="L3879" s="34" t="str">
        <f t="shared" si="180"/>
        <v>0-20%</v>
      </c>
      <c r="M3879" t="str">
        <f t="shared" si="181"/>
        <v>0-20%</v>
      </c>
      <c r="N3879">
        <f t="shared" ca="1" si="182"/>
        <v>461</v>
      </c>
    </row>
    <row r="3880" spans="1:14" x14ac:dyDescent="0.25">
      <c r="A3880" t="s">
        <v>7666</v>
      </c>
      <c r="B3880">
        <v>5860.48</v>
      </c>
      <c r="C3880" t="s">
        <v>5067</v>
      </c>
      <c r="D3880">
        <v>30.54</v>
      </c>
      <c r="E3880">
        <v>745</v>
      </c>
      <c r="F3880">
        <v>1</v>
      </c>
      <c r="G3880" s="2">
        <v>45411.855347222219</v>
      </c>
      <c r="H3880" s="2">
        <v>45651.937314814822</v>
      </c>
      <c r="I3880" s="18">
        <v>0.15</v>
      </c>
      <c r="J3880">
        <v>0.184</v>
      </c>
      <c r="K3880" t="s">
        <v>54</v>
      </c>
      <c r="L3880" s="34" t="str">
        <f t="shared" si="180"/>
        <v>20-40%</v>
      </c>
      <c r="M3880" t="str">
        <f t="shared" si="181"/>
        <v>0-20%</v>
      </c>
      <c r="N3880">
        <f t="shared" ca="1" si="182"/>
        <v>361</v>
      </c>
    </row>
    <row r="3881" spans="1:14" x14ac:dyDescent="0.25">
      <c r="A3881" t="s">
        <v>7667</v>
      </c>
      <c r="B3881">
        <v>263.68</v>
      </c>
      <c r="C3881" t="s">
        <v>5064</v>
      </c>
      <c r="D3881">
        <v>6.2</v>
      </c>
      <c r="E3881">
        <v>804</v>
      </c>
      <c r="F3881">
        <v>5</v>
      </c>
      <c r="G3881" s="2">
        <v>45792.4065162037</v>
      </c>
      <c r="H3881" s="2">
        <v>45504.216898148137</v>
      </c>
      <c r="I3881" s="18">
        <v>0.23400000000000001</v>
      </c>
      <c r="J3881">
        <v>0.183</v>
      </c>
      <c r="K3881" t="s">
        <v>35</v>
      </c>
      <c r="L3881" s="34" t="str">
        <f t="shared" si="180"/>
        <v>0-20%</v>
      </c>
      <c r="M3881" t="str">
        <f t="shared" si="181"/>
        <v>0-20%</v>
      </c>
      <c r="N3881">
        <f t="shared" ca="1" si="182"/>
        <v>508</v>
      </c>
    </row>
    <row r="3882" spans="1:14" x14ac:dyDescent="0.25">
      <c r="A3882" t="s">
        <v>7668</v>
      </c>
      <c r="B3882">
        <v>1861.64</v>
      </c>
      <c r="C3882" t="s">
        <v>5066</v>
      </c>
      <c r="D3882">
        <v>14.71</v>
      </c>
      <c r="E3882">
        <v>612</v>
      </c>
      <c r="F3882">
        <v>1</v>
      </c>
      <c r="G3882" s="2">
        <v>45490.708993055552</v>
      </c>
      <c r="H3882" s="2">
        <v>45487.873923611107</v>
      </c>
      <c r="I3882" s="18">
        <v>0.27600000000000002</v>
      </c>
      <c r="J3882">
        <v>0.10199999999999999</v>
      </c>
      <c r="K3882" t="s">
        <v>32</v>
      </c>
      <c r="L3882" s="34" t="str">
        <f t="shared" si="180"/>
        <v>0-20%</v>
      </c>
      <c r="M3882" t="str">
        <f t="shared" si="181"/>
        <v>0-20%</v>
      </c>
      <c r="N3882">
        <f t="shared" ca="1" si="182"/>
        <v>525</v>
      </c>
    </row>
    <row r="3883" spans="1:14" x14ac:dyDescent="0.25">
      <c r="A3883" t="s">
        <v>7669</v>
      </c>
      <c r="B3883">
        <v>990.59</v>
      </c>
      <c r="C3883" t="s">
        <v>5065</v>
      </c>
      <c r="D3883">
        <v>29.08</v>
      </c>
      <c r="E3883">
        <v>316</v>
      </c>
      <c r="F3883">
        <v>1</v>
      </c>
      <c r="G3883" s="2">
        <v>45731.71334490741</v>
      </c>
      <c r="H3883" s="2">
        <v>45067.986956018518</v>
      </c>
      <c r="I3883" s="18">
        <v>0.77700000000000002</v>
      </c>
      <c r="J3883">
        <v>0.4</v>
      </c>
      <c r="K3883" t="s">
        <v>86</v>
      </c>
      <c r="L3883" s="34" t="str">
        <f t="shared" si="180"/>
        <v>20-40%</v>
      </c>
      <c r="M3883" t="str">
        <f t="shared" si="181"/>
        <v>20-40%</v>
      </c>
      <c r="N3883">
        <f t="shared" ca="1" si="182"/>
        <v>945</v>
      </c>
    </row>
    <row r="3884" spans="1:14" x14ac:dyDescent="0.25">
      <c r="A3884" t="s">
        <v>7670</v>
      </c>
      <c r="B3884">
        <v>312.66000000000003</v>
      </c>
      <c r="C3884" t="s">
        <v>5067</v>
      </c>
      <c r="D3884">
        <v>11.17</v>
      </c>
      <c r="E3884">
        <v>592</v>
      </c>
      <c r="F3884">
        <v>1</v>
      </c>
      <c r="G3884" s="2">
        <v>45565.15121527778</v>
      </c>
      <c r="H3884" s="2">
        <v>45385.248506944437</v>
      </c>
      <c r="I3884" s="18">
        <v>0.502</v>
      </c>
      <c r="J3884">
        <v>0.503</v>
      </c>
      <c r="K3884" t="s">
        <v>64</v>
      </c>
      <c r="L3884" s="34" t="str">
        <f t="shared" si="180"/>
        <v>0-20%</v>
      </c>
      <c r="M3884" t="str">
        <f t="shared" si="181"/>
        <v>40-60%</v>
      </c>
      <c r="N3884">
        <f t="shared" ca="1" si="182"/>
        <v>627</v>
      </c>
    </row>
    <row r="3885" spans="1:14" x14ac:dyDescent="0.25">
      <c r="A3885" t="s">
        <v>7671</v>
      </c>
      <c r="B3885">
        <v>64.5</v>
      </c>
      <c r="C3885" t="s">
        <v>5064</v>
      </c>
      <c r="D3885">
        <v>5.91</v>
      </c>
      <c r="E3885">
        <v>466</v>
      </c>
      <c r="F3885">
        <v>3</v>
      </c>
      <c r="G3885" s="2">
        <v>45495.795104166667</v>
      </c>
      <c r="H3885" s="2">
        <v>45049.047199074077</v>
      </c>
      <c r="I3885" s="18">
        <v>0.26900000000000002</v>
      </c>
      <c r="J3885">
        <v>0.26700000000000002</v>
      </c>
      <c r="K3885" t="s">
        <v>41</v>
      </c>
      <c r="L3885" s="34" t="str">
        <f t="shared" si="180"/>
        <v>0-20%</v>
      </c>
      <c r="M3885" t="str">
        <f t="shared" si="181"/>
        <v>20-40%</v>
      </c>
      <c r="N3885">
        <f t="shared" ca="1" si="182"/>
        <v>963</v>
      </c>
    </row>
    <row r="3886" spans="1:14" x14ac:dyDescent="0.25">
      <c r="A3886" t="s">
        <v>7672</v>
      </c>
      <c r="B3886">
        <v>1901.98</v>
      </c>
      <c r="C3886" t="s">
        <v>5064</v>
      </c>
      <c r="D3886">
        <v>4.03</v>
      </c>
      <c r="E3886">
        <v>509</v>
      </c>
      <c r="F3886">
        <v>2</v>
      </c>
      <c r="G3886" s="2">
        <v>44951.395995370367</v>
      </c>
      <c r="H3886" s="2">
        <v>45583.316087962958</v>
      </c>
      <c r="I3886" s="18">
        <v>0.32800000000000001</v>
      </c>
      <c r="J3886">
        <v>0.52</v>
      </c>
      <c r="K3886" t="s">
        <v>71</v>
      </c>
      <c r="L3886" s="34" t="str">
        <f t="shared" si="180"/>
        <v>0-20%</v>
      </c>
      <c r="M3886" t="str">
        <f t="shared" si="181"/>
        <v>40-60%</v>
      </c>
      <c r="N3886">
        <f t="shared" ca="1" si="182"/>
        <v>429</v>
      </c>
    </row>
    <row r="3887" spans="1:14" x14ac:dyDescent="0.25">
      <c r="A3887" t="s">
        <v>7673</v>
      </c>
      <c r="B3887">
        <v>1294.82</v>
      </c>
      <c r="C3887" t="s">
        <v>5064</v>
      </c>
      <c r="D3887">
        <v>11.82</v>
      </c>
      <c r="E3887">
        <v>315</v>
      </c>
      <c r="F3887">
        <v>1</v>
      </c>
      <c r="G3887" s="2">
        <v>45898.264027777783</v>
      </c>
      <c r="H3887" s="2">
        <v>45299.142754629633</v>
      </c>
      <c r="I3887" s="18">
        <v>0.17799999999999999</v>
      </c>
      <c r="J3887">
        <v>0.35499999999999998</v>
      </c>
      <c r="K3887" t="s">
        <v>71</v>
      </c>
      <c r="L3887" s="34" t="str">
        <f t="shared" si="180"/>
        <v>0-20%</v>
      </c>
      <c r="M3887" t="str">
        <f t="shared" si="181"/>
        <v>20-40%</v>
      </c>
      <c r="N3887">
        <f t="shared" ca="1" si="182"/>
        <v>713</v>
      </c>
    </row>
    <row r="3888" spans="1:14" x14ac:dyDescent="0.25">
      <c r="A3888" t="s">
        <v>7674</v>
      </c>
      <c r="B3888">
        <v>3187.45</v>
      </c>
      <c r="C3888" t="s">
        <v>5065</v>
      </c>
      <c r="D3888">
        <v>1.92</v>
      </c>
      <c r="E3888">
        <v>804</v>
      </c>
      <c r="F3888">
        <v>4</v>
      </c>
      <c r="G3888" s="2">
        <v>45887.286574074067</v>
      </c>
      <c r="H3888" s="2">
        <v>45198.702881944453</v>
      </c>
      <c r="I3888" s="18">
        <v>0.40799999999999997</v>
      </c>
      <c r="J3888">
        <v>0.28000000000000003</v>
      </c>
      <c r="K3888" t="s">
        <v>58</v>
      </c>
      <c r="L3888" s="34" t="str">
        <f t="shared" si="180"/>
        <v>0-20%</v>
      </c>
      <c r="M3888" t="str">
        <f t="shared" si="181"/>
        <v>20-40%</v>
      </c>
      <c r="N3888">
        <f t="shared" ca="1" si="182"/>
        <v>814</v>
      </c>
    </row>
    <row r="3889" spans="1:14" x14ac:dyDescent="0.25">
      <c r="A3889" t="s">
        <v>7675</v>
      </c>
      <c r="B3889">
        <v>1424.64</v>
      </c>
      <c r="C3889" t="s">
        <v>5064</v>
      </c>
      <c r="D3889">
        <v>8.75</v>
      </c>
      <c r="E3889">
        <v>794</v>
      </c>
      <c r="F3889">
        <v>2</v>
      </c>
      <c r="G3889" s="2">
        <v>45516.894537037027</v>
      </c>
      <c r="H3889" s="2">
        <v>45515.237870370373</v>
      </c>
      <c r="I3889" s="18">
        <v>0.17499999999999999</v>
      </c>
      <c r="J3889">
        <v>0.39300000000000002</v>
      </c>
      <c r="K3889" t="s">
        <v>86</v>
      </c>
      <c r="L3889" s="34" t="str">
        <f t="shared" si="180"/>
        <v>0-20%</v>
      </c>
      <c r="M3889" t="str">
        <f t="shared" si="181"/>
        <v>20-40%</v>
      </c>
      <c r="N3889">
        <f t="shared" ca="1" si="182"/>
        <v>497</v>
      </c>
    </row>
    <row r="3890" spans="1:14" x14ac:dyDescent="0.25">
      <c r="A3890" t="s">
        <v>7676</v>
      </c>
      <c r="B3890">
        <v>2911.86</v>
      </c>
      <c r="C3890" t="s">
        <v>5064</v>
      </c>
      <c r="D3890">
        <v>22.13</v>
      </c>
      <c r="E3890">
        <v>622</v>
      </c>
      <c r="F3890">
        <v>1</v>
      </c>
      <c r="G3890" s="2">
        <v>45808.490717592591</v>
      </c>
      <c r="H3890" s="2">
        <v>45234.277592592603</v>
      </c>
      <c r="I3890" s="18">
        <v>0.57399999999999995</v>
      </c>
      <c r="J3890">
        <v>7.3999999999999996E-2</v>
      </c>
      <c r="K3890" t="s">
        <v>66</v>
      </c>
      <c r="L3890" s="34" t="str">
        <f t="shared" si="180"/>
        <v>20-40%</v>
      </c>
      <c r="M3890" t="str">
        <f t="shared" si="181"/>
        <v>0-20%</v>
      </c>
      <c r="N3890">
        <f t="shared" ca="1" si="182"/>
        <v>778</v>
      </c>
    </row>
    <row r="3891" spans="1:14" x14ac:dyDescent="0.25">
      <c r="A3891" t="s">
        <v>7677</v>
      </c>
      <c r="B3891">
        <v>694.94</v>
      </c>
      <c r="C3891" t="s">
        <v>5064</v>
      </c>
      <c r="D3891">
        <v>5.82</v>
      </c>
      <c r="E3891">
        <v>853</v>
      </c>
      <c r="F3891">
        <v>4</v>
      </c>
      <c r="G3891" s="2">
        <v>45207.022337962961</v>
      </c>
      <c r="H3891" s="2">
        <v>45415.477361111109</v>
      </c>
      <c r="I3891" s="18">
        <v>0.35799999999999998</v>
      </c>
      <c r="J3891">
        <v>0.13400000000000001</v>
      </c>
      <c r="K3891" t="s">
        <v>66</v>
      </c>
      <c r="L3891" s="34" t="str">
        <f t="shared" si="180"/>
        <v>0-20%</v>
      </c>
      <c r="M3891" t="str">
        <f t="shared" si="181"/>
        <v>0-20%</v>
      </c>
      <c r="N3891">
        <f t="shared" ca="1" si="182"/>
        <v>597</v>
      </c>
    </row>
    <row r="3892" spans="1:14" x14ac:dyDescent="0.25">
      <c r="A3892" t="s">
        <v>7678</v>
      </c>
      <c r="B3892">
        <v>330.23</v>
      </c>
      <c r="C3892" t="s">
        <v>5066</v>
      </c>
      <c r="D3892">
        <v>21.32</v>
      </c>
      <c r="E3892">
        <v>785</v>
      </c>
      <c r="F3892">
        <v>1</v>
      </c>
      <c r="G3892" s="2">
        <v>44929.168611111112</v>
      </c>
      <c r="H3892" s="2">
        <v>45557.006805555553</v>
      </c>
      <c r="I3892" s="18">
        <v>0.27800000000000002</v>
      </c>
      <c r="J3892">
        <v>0.16600000000000001</v>
      </c>
      <c r="K3892" t="s">
        <v>106</v>
      </c>
      <c r="L3892" s="34" t="str">
        <f t="shared" si="180"/>
        <v>20-40%</v>
      </c>
      <c r="M3892" t="str">
        <f t="shared" si="181"/>
        <v>0-20%</v>
      </c>
      <c r="N3892">
        <f t="shared" ca="1" si="182"/>
        <v>455</v>
      </c>
    </row>
    <row r="3893" spans="1:14" x14ac:dyDescent="0.25">
      <c r="A3893" t="s">
        <v>7679</v>
      </c>
      <c r="B3893">
        <v>1421.08</v>
      </c>
      <c r="C3893" t="s">
        <v>5066</v>
      </c>
      <c r="D3893">
        <v>2.58</v>
      </c>
      <c r="E3893">
        <v>636</v>
      </c>
      <c r="F3893">
        <v>1</v>
      </c>
      <c r="G3893" s="2">
        <v>45538.006157407413</v>
      </c>
      <c r="H3893" s="2">
        <v>45227.521192129629</v>
      </c>
      <c r="I3893" s="18">
        <v>0.193</v>
      </c>
      <c r="J3893">
        <v>0.77500000000000002</v>
      </c>
      <c r="K3893" t="s">
        <v>52</v>
      </c>
      <c r="L3893" s="34" t="str">
        <f t="shared" si="180"/>
        <v>0-20%</v>
      </c>
      <c r="M3893" t="str">
        <f t="shared" si="181"/>
        <v>60-80%</v>
      </c>
      <c r="N3893">
        <f t="shared" ca="1" si="182"/>
        <v>785</v>
      </c>
    </row>
    <row r="3894" spans="1:14" x14ac:dyDescent="0.25">
      <c r="A3894" t="s">
        <v>7680</v>
      </c>
      <c r="B3894">
        <v>1009.62</v>
      </c>
      <c r="C3894" t="s">
        <v>5067</v>
      </c>
      <c r="D3894">
        <v>10.08</v>
      </c>
      <c r="E3894">
        <v>369</v>
      </c>
      <c r="F3894">
        <v>2</v>
      </c>
      <c r="G3894" s="2">
        <v>45694.75677083333</v>
      </c>
      <c r="H3894" s="2">
        <v>45863.817858796298</v>
      </c>
      <c r="I3894" s="18">
        <v>3.4000000000000002E-2</v>
      </c>
      <c r="J3894">
        <v>0.34399999999999997</v>
      </c>
      <c r="K3894" t="s">
        <v>52</v>
      </c>
      <c r="L3894" s="34" t="str">
        <f t="shared" si="180"/>
        <v>0-20%</v>
      </c>
      <c r="M3894" t="str">
        <f t="shared" si="181"/>
        <v>20-40%</v>
      </c>
      <c r="N3894">
        <f t="shared" ca="1" si="182"/>
        <v>149</v>
      </c>
    </row>
    <row r="3895" spans="1:14" x14ac:dyDescent="0.25">
      <c r="A3895" t="s">
        <v>7681</v>
      </c>
      <c r="B3895">
        <v>524.59</v>
      </c>
      <c r="C3895" t="s">
        <v>5064</v>
      </c>
      <c r="D3895">
        <v>10.98</v>
      </c>
      <c r="E3895">
        <v>655</v>
      </c>
      <c r="F3895">
        <v>0</v>
      </c>
      <c r="G3895" s="2">
        <v>45959.116736111107</v>
      </c>
      <c r="H3895" s="2">
        <v>45356.941886574074</v>
      </c>
      <c r="I3895" s="18">
        <v>0.32600000000000001</v>
      </c>
      <c r="J3895">
        <v>0.13500000000000001</v>
      </c>
      <c r="K3895" t="s">
        <v>22</v>
      </c>
      <c r="L3895" s="34" t="str">
        <f t="shared" si="180"/>
        <v>0-20%</v>
      </c>
      <c r="M3895" t="str">
        <f t="shared" si="181"/>
        <v>0-20%</v>
      </c>
      <c r="N3895">
        <f t="shared" ca="1" si="182"/>
        <v>656</v>
      </c>
    </row>
    <row r="3896" spans="1:14" x14ac:dyDescent="0.25">
      <c r="A3896" t="s">
        <v>7682</v>
      </c>
      <c r="B3896">
        <v>5987.89</v>
      </c>
      <c r="C3896" t="s">
        <v>5064</v>
      </c>
      <c r="D3896">
        <v>28.35</v>
      </c>
      <c r="E3896">
        <v>340</v>
      </c>
      <c r="F3896">
        <v>2</v>
      </c>
      <c r="G3896" s="2">
        <v>45593.436516203707</v>
      </c>
      <c r="H3896" s="2">
        <v>45651.553298611107</v>
      </c>
      <c r="I3896" s="18">
        <v>0.42599999999999999</v>
      </c>
      <c r="J3896">
        <v>0.49299999999999999</v>
      </c>
      <c r="K3896" t="s">
        <v>35</v>
      </c>
      <c r="L3896" s="34" t="str">
        <f t="shared" si="180"/>
        <v>20-40%</v>
      </c>
      <c r="M3896" t="str">
        <f t="shared" si="181"/>
        <v>40-60%</v>
      </c>
      <c r="N3896">
        <f t="shared" ca="1" si="182"/>
        <v>361</v>
      </c>
    </row>
    <row r="3897" spans="1:14" x14ac:dyDescent="0.25">
      <c r="A3897" t="s">
        <v>7683</v>
      </c>
      <c r="B3897">
        <v>475.84</v>
      </c>
      <c r="C3897" t="s">
        <v>5066</v>
      </c>
      <c r="D3897">
        <v>22.85</v>
      </c>
      <c r="E3897">
        <v>574</v>
      </c>
      <c r="F3897">
        <v>2</v>
      </c>
      <c r="G3897" s="2">
        <v>45507.197939814818</v>
      </c>
      <c r="H3897" s="2">
        <v>45978.69390046296</v>
      </c>
      <c r="I3897" s="18">
        <v>0.56100000000000005</v>
      </c>
      <c r="J3897">
        <v>0.40300000000000002</v>
      </c>
      <c r="K3897" t="s">
        <v>35</v>
      </c>
      <c r="L3897" s="34" t="str">
        <f t="shared" si="180"/>
        <v>20-40%</v>
      </c>
      <c r="M3897" t="str">
        <f t="shared" si="181"/>
        <v>40-60%</v>
      </c>
      <c r="N3897">
        <f t="shared" ca="1" si="182"/>
        <v>34</v>
      </c>
    </row>
    <row r="3898" spans="1:14" x14ac:dyDescent="0.25">
      <c r="A3898" t="s">
        <v>7684</v>
      </c>
      <c r="B3898">
        <v>1167.24</v>
      </c>
      <c r="C3898" t="s">
        <v>5064</v>
      </c>
      <c r="D3898">
        <v>7.45</v>
      </c>
      <c r="E3898">
        <v>389</v>
      </c>
      <c r="F3898">
        <v>4</v>
      </c>
      <c r="G3898" s="2">
        <v>45752.264733796299</v>
      </c>
      <c r="H3898" s="2">
        <v>45147.275381944448</v>
      </c>
      <c r="I3898" s="18">
        <v>0.55100000000000005</v>
      </c>
      <c r="J3898">
        <v>0.28799999999999998</v>
      </c>
      <c r="K3898" t="s">
        <v>69</v>
      </c>
      <c r="L3898" s="34" t="str">
        <f t="shared" si="180"/>
        <v>0-20%</v>
      </c>
      <c r="M3898" t="str">
        <f t="shared" si="181"/>
        <v>20-40%</v>
      </c>
      <c r="N3898">
        <f t="shared" ca="1" si="182"/>
        <v>865</v>
      </c>
    </row>
    <row r="3899" spans="1:14" x14ac:dyDescent="0.25">
      <c r="A3899" t="s">
        <v>7685</v>
      </c>
      <c r="B3899">
        <v>1745.37</v>
      </c>
      <c r="C3899" t="s">
        <v>5064</v>
      </c>
      <c r="D3899">
        <v>33.39</v>
      </c>
      <c r="E3899">
        <v>630</v>
      </c>
      <c r="F3899">
        <v>1</v>
      </c>
      <c r="G3899" s="2">
        <v>45677.084398148138</v>
      </c>
      <c r="H3899" s="2">
        <v>45342.149247685193</v>
      </c>
      <c r="I3899" s="18">
        <v>0.38400000000000001</v>
      </c>
      <c r="J3899">
        <v>0.104</v>
      </c>
      <c r="K3899" t="s">
        <v>46</v>
      </c>
      <c r="L3899" s="34" t="str">
        <f t="shared" si="180"/>
        <v>20-40%</v>
      </c>
      <c r="M3899" t="str">
        <f t="shared" si="181"/>
        <v>0-20%</v>
      </c>
      <c r="N3899">
        <f t="shared" ca="1" si="182"/>
        <v>670</v>
      </c>
    </row>
    <row r="3900" spans="1:14" x14ac:dyDescent="0.25">
      <c r="A3900" t="s">
        <v>7686</v>
      </c>
      <c r="B3900">
        <v>194.02</v>
      </c>
      <c r="C3900" t="s">
        <v>5064</v>
      </c>
      <c r="D3900">
        <v>13.22</v>
      </c>
      <c r="E3900">
        <v>342</v>
      </c>
      <c r="F3900">
        <v>3</v>
      </c>
      <c r="G3900" s="2">
        <v>45896.849016203712</v>
      </c>
      <c r="H3900" s="2">
        <v>45095.181655092587</v>
      </c>
      <c r="I3900" s="18">
        <v>0.251</v>
      </c>
      <c r="J3900">
        <v>0.30399999999999999</v>
      </c>
      <c r="K3900" t="s">
        <v>64</v>
      </c>
      <c r="L3900" s="34" t="str">
        <f t="shared" si="180"/>
        <v>0-20%</v>
      </c>
      <c r="M3900" t="str">
        <f t="shared" si="181"/>
        <v>20-40%</v>
      </c>
      <c r="N3900">
        <f t="shared" ca="1" si="182"/>
        <v>917</v>
      </c>
    </row>
    <row r="3901" spans="1:14" x14ac:dyDescent="0.25">
      <c r="A3901" t="s">
        <v>7687</v>
      </c>
      <c r="B3901">
        <v>2607.7800000000002</v>
      </c>
      <c r="C3901" t="s">
        <v>5066</v>
      </c>
      <c r="D3901">
        <v>19.23</v>
      </c>
      <c r="E3901">
        <v>395</v>
      </c>
      <c r="F3901">
        <v>1</v>
      </c>
      <c r="G3901" s="2">
        <v>45485.817291666674</v>
      </c>
      <c r="H3901" s="2">
        <v>45367.857569444437</v>
      </c>
      <c r="I3901" s="18">
        <v>0.32800000000000001</v>
      </c>
      <c r="J3901">
        <v>0.64400000000000002</v>
      </c>
      <c r="K3901" t="s">
        <v>52</v>
      </c>
      <c r="L3901" s="34" t="str">
        <f t="shared" si="180"/>
        <v>0-20%</v>
      </c>
      <c r="M3901" t="str">
        <f t="shared" si="181"/>
        <v>60-80%</v>
      </c>
      <c r="N3901">
        <f t="shared" ca="1" si="182"/>
        <v>645</v>
      </c>
    </row>
    <row r="3902" spans="1:14" x14ac:dyDescent="0.25">
      <c r="A3902" t="s">
        <v>7688</v>
      </c>
      <c r="B3902">
        <v>1955.41</v>
      </c>
      <c r="C3902" t="s">
        <v>5064</v>
      </c>
      <c r="D3902">
        <v>15.56</v>
      </c>
      <c r="E3902">
        <v>485</v>
      </c>
      <c r="F3902">
        <v>1</v>
      </c>
      <c r="G3902" s="2">
        <v>45597.12027777778</v>
      </c>
      <c r="H3902" s="2">
        <v>44993.612291666657</v>
      </c>
      <c r="I3902" s="18">
        <v>0.72399999999999998</v>
      </c>
      <c r="J3902">
        <v>0.36199999999999999</v>
      </c>
      <c r="K3902" t="s">
        <v>17</v>
      </c>
      <c r="L3902" s="34" t="str">
        <f t="shared" si="180"/>
        <v>0-20%</v>
      </c>
      <c r="M3902" t="str">
        <f t="shared" si="181"/>
        <v>20-40%</v>
      </c>
      <c r="N3902">
        <f t="shared" ca="1" si="182"/>
        <v>1019</v>
      </c>
    </row>
    <row r="3903" spans="1:14" x14ac:dyDescent="0.25">
      <c r="A3903" t="s">
        <v>7689</v>
      </c>
      <c r="B3903">
        <v>387.84</v>
      </c>
      <c r="C3903" t="s">
        <v>5065</v>
      </c>
      <c r="D3903">
        <v>6.21</v>
      </c>
      <c r="E3903">
        <v>781</v>
      </c>
      <c r="F3903">
        <v>1</v>
      </c>
      <c r="G3903" s="2">
        <v>45422.290555555563</v>
      </c>
      <c r="H3903" s="2">
        <v>45413.199699074074</v>
      </c>
      <c r="I3903" s="18">
        <v>0.32</v>
      </c>
      <c r="J3903">
        <v>0.127</v>
      </c>
      <c r="K3903" t="s">
        <v>52</v>
      </c>
      <c r="L3903" s="34" t="str">
        <f t="shared" si="180"/>
        <v>0-20%</v>
      </c>
      <c r="M3903" t="str">
        <f t="shared" si="181"/>
        <v>0-20%</v>
      </c>
      <c r="N3903">
        <f t="shared" ca="1" si="182"/>
        <v>599</v>
      </c>
    </row>
    <row r="3904" spans="1:14" x14ac:dyDescent="0.25">
      <c r="A3904" t="s">
        <v>7690</v>
      </c>
      <c r="B3904">
        <v>99.33</v>
      </c>
      <c r="C3904" t="s">
        <v>5067</v>
      </c>
      <c r="D3904">
        <v>30.72</v>
      </c>
      <c r="E3904">
        <v>579</v>
      </c>
      <c r="F3904">
        <v>1</v>
      </c>
      <c r="G3904" s="2">
        <v>45571.978761574072</v>
      </c>
      <c r="H3904" s="2">
        <v>45337.904942129629</v>
      </c>
      <c r="I3904" s="18">
        <v>0.30399999999999999</v>
      </c>
      <c r="J3904">
        <v>0.27900000000000003</v>
      </c>
      <c r="K3904" t="s">
        <v>50</v>
      </c>
      <c r="L3904" s="34" t="str">
        <f t="shared" si="180"/>
        <v>20-40%</v>
      </c>
      <c r="M3904" t="str">
        <f t="shared" si="181"/>
        <v>20-40%</v>
      </c>
      <c r="N3904">
        <f t="shared" ca="1" si="182"/>
        <v>675</v>
      </c>
    </row>
    <row r="3905" spans="1:14" x14ac:dyDescent="0.25">
      <c r="A3905" t="s">
        <v>7691</v>
      </c>
      <c r="B3905">
        <v>305.88</v>
      </c>
      <c r="C3905" t="s">
        <v>5067</v>
      </c>
      <c r="D3905">
        <v>8.8699999999999992</v>
      </c>
      <c r="E3905">
        <v>347</v>
      </c>
      <c r="F3905">
        <v>2</v>
      </c>
      <c r="G3905" s="2">
        <v>45497.038900462961</v>
      </c>
      <c r="H3905" s="2">
        <v>44968.792615740742</v>
      </c>
      <c r="I3905" s="18">
        <v>0.436</v>
      </c>
      <c r="J3905">
        <v>0.41899999999999998</v>
      </c>
      <c r="K3905" t="s">
        <v>46</v>
      </c>
      <c r="L3905" s="34" t="str">
        <f t="shared" si="180"/>
        <v>0-20%</v>
      </c>
      <c r="M3905" t="str">
        <f t="shared" si="181"/>
        <v>40-60%</v>
      </c>
      <c r="N3905">
        <f t="shared" ca="1" si="182"/>
        <v>1044</v>
      </c>
    </row>
    <row r="3906" spans="1:14" x14ac:dyDescent="0.25">
      <c r="A3906" t="s">
        <v>7692</v>
      </c>
      <c r="B3906">
        <v>75.41</v>
      </c>
      <c r="C3906" t="s">
        <v>5064</v>
      </c>
      <c r="D3906">
        <v>10.64</v>
      </c>
      <c r="E3906">
        <v>531</v>
      </c>
      <c r="F3906">
        <v>3</v>
      </c>
      <c r="G3906" s="2">
        <v>45018.073761574073</v>
      </c>
      <c r="H3906" s="2">
        <v>45497.028749999998</v>
      </c>
      <c r="I3906" s="18">
        <v>0.29099999999999998</v>
      </c>
      <c r="J3906">
        <v>0.38800000000000001</v>
      </c>
      <c r="K3906" t="s">
        <v>106</v>
      </c>
      <c r="L3906" s="34" t="str">
        <f t="shared" si="180"/>
        <v>0-20%</v>
      </c>
      <c r="M3906" t="str">
        <f t="shared" si="181"/>
        <v>20-40%</v>
      </c>
      <c r="N3906">
        <f t="shared" ca="1" si="182"/>
        <v>515</v>
      </c>
    </row>
    <row r="3907" spans="1:14" x14ac:dyDescent="0.25">
      <c r="A3907" t="s">
        <v>7693</v>
      </c>
      <c r="B3907">
        <v>360.39</v>
      </c>
      <c r="C3907" t="s">
        <v>5064</v>
      </c>
      <c r="D3907">
        <v>11.56</v>
      </c>
      <c r="E3907">
        <v>796</v>
      </c>
      <c r="F3907">
        <v>1</v>
      </c>
      <c r="G3907" s="2">
        <v>45749.485138888893</v>
      </c>
      <c r="H3907" s="2">
        <v>45443.119143518517</v>
      </c>
      <c r="I3907" s="18">
        <v>0.13500000000000001</v>
      </c>
      <c r="J3907">
        <v>0.61599999999999999</v>
      </c>
      <c r="K3907" t="s">
        <v>106</v>
      </c>
      <c r="L3907" s="34" t="str">
        <f t="shared" ref="L3907:L3970" si="183">IF(D3907 / 100 &lt;= 0.2,"0-20%",
IF(D3907 / 100 &lt;= 0.4,"20-40%",
IF(D3907 / 100 &lt;=0.6,"40-60%",
IF(D3907 / 100 &lt;= 0.8,"60-80%","&gt;80%"))))</f>
        <v>0-20%</v>
      </c>
      <c r="M3907" t="str">
        <f t="shared" ref="M3907:M3970" si="184">IF(J3907 &lt;= 0.2,"0-20%",
IF(J3907 &lt;= 0.4,"20-40%",
IF(J3907 &lt;=0.6,"40-60%",
IF(J3907 &lt;= 0.8,"60-80%","&gt;80%"))))</f>
        <v>60-80%</v>
      </c>
      <c r="N3907">
        <f t="shared" ref="N3907:N3970" ca="1" si="185">IF(_xlfn.DAYS(TODAY(),H3907) &gt; 0, _xlfn.DAYS(TODAY(),H3907), 0)</f>
        <v>569</v>
      </c>
    </row>
    <row r="3908" spans="1:14" x14ac:dyDescent="0.25">
      <c r="A3908" t="s">
        <v>7694</v>
      </c>
      <c r="B3908">
        <v>960.25</v>
      </c>
      <c r="C3908" t="s">
        <v>5067</v>
      </c>
      <c r="D3908">
        <v>17.149999999999999</v>
      </c>
      <c r="E3908">
        <v>648</v>
      </c>
      <c r="F3908">
        <v>3</v>
      </c>
      <c r="G3908" s="2">
        <v>45180.802731481483</v>
      </c>
      <c r="H3908" s="2">
        <v>45119.462187500001</v>
      </c>
      <c r="I3908" s="18">
        <v>0.41099999999999998</v>
      </c>
      <c r="J3908">
        <v>0.33700000000000002</v>
      </c>
      <c r="K3908" t="s">
        <v>89</v>
      </c>
      <c r="L3908" s="34" t="str">
        <f t="shared" si="183"/>
        <v>0-20%</v>
      </c>
      <c r="M3908" t="str">
        <f t="shared" si="184"/>
        <v>20-40%</v>
      </c>
      <c r="N3908">
        <f t="shared" ca="1" si="185"/>
        <v>893</v>
      </c>
    </row>
    <row r="3909" spans="1:14" x14ac:dyDescent="0.25">
      <c r="A3909" t="s">
        <v>7695</v>
      </c>
      <c r="B3909">
        <v>176.66</v>
      </c>
      <c r="C3909" t="s">
        <v>5064</v>
      </c>
      <c r="D3909">
        <v>1.1599999999999999</v>
      </c>
      <c r="E3909">
        <v>848</v>
      </c>
      <c r="F3909">
        <v>2</v>
      </c>
      <c r="G3909" s="2">
        <v>45196.503622685188</v>
      </c>
      <c r="H3909" s="2">
        <v>45318.823831018519</v>
      </c>
      <c r="I3909" s="18">
        <v>0.20599999999999999</v>
      </c>
      <c r="J3909">
        <v>0.28799999999999998</v>
      </c>
      <c r="K3909" t="s">
        <v>35</v>
      </c>
      <c r="L3909" s="34" t="str">
        <f t="shared" si="183"/>
        <v>0-20%</v>
      </c>
      <c r="M3909" t="str">
        <f t="shared" si="184"/>
        <v>20-40%</v>
      </c>
      <c r="N3909">
        <f t="shared" ca="1" si="185"/>
        <v>694</v>
      </c>
    </row>
    <row r="3910" spans="1:14" x14ac:dyDescent="0.25">
      <c r="A3910" t="s">
        <v>7696</v>
      </c>
      <c r="B3910">
        <v>490.89</v>
      </c>
      <c r="C3910" t="s">
        <v>5064</v>
      </c>
      <c r="D3910">
        <v>12.43</v>
      </c>
      <c r="E3910">
        <v>605</v>
      </c>
      <c r="F3910">
        <v>3</v>
      </c>
      <c r="G3910" s="2">
        <v>45601.587407407409</v>
      </c>
      <c r="H3910" s="2">
        <v>45501.134826388887</v>
      </c>
      <c r="I3910" s="18">
        <v>0.29599999999999999</v>
      </c>
      <c r="J3910">
        <v>0.24</v>
      </c>
      <c r="K3910" t="s">
        <v>46</v>
      </c>
      <c r="L3910" s="34" t="str">
        <f t="shared" si="183"/>
        <v>0-20%</v>
      </c>
      <c r="M3910" t="str">
        <f t="shared" si="184"/>
        <v>20-40%</v>
      </c>
      <c r="N3910">
        <f t="shared" ca="1" si="185"/>
        <v>511</v>
      </c>
    </row>
    <row r="3911" spans="1:14" x14ac:dyDescent="0.25">
      <c r="A3911" t="s">
        <v>7697</v>
      </c>
      <c r="B3911">
        <v>597.34</v>
      </c>
      <c r="C3911" t="s">
        <v>5064</v>
      </c>
      <c r="D3911">
        <v>35.53</v>
      </c>
      <c r="E3911">
        <v>390</v>
      </c>
      <c r="F3911">
        <v>2</v>
      </c>
      <c r="G3911" s="2">
        <v>45737.300752314812</v>
      </c>
      <c r="H3911" s="2">
        <v>45364.430486111109</v>
      </c>
      <c r="I3911" s="18">
        <v>0.17599999999999999</v>
      </c>
      <c r="J3911">
        <v>0.123</v>
      </c>
      <c r="K3911" t="s">
        <v>46</v>
      </c>
      <c r="L3911" s="34" t="str">
        <f t="shared" si="183"/>
        <v>20-40%</v>
      </c>
      <c r="M3911" t="str">
        <f t="shared" si="184"/>
        <v>0-20%</v>
      </c>
      <c r="N3911">
        <f t="shared" ca="1" si="185"/>
        <v>648</v>
      </c>
    </row>
    <row r="3912" spans="1:14" x14ac:dyDescent="0.25">
      <c r="A3912" t="s">
        <v>7698</v>
      </c>
      <c r="B3912">
        <v>141.86000000000001</v>
      </c>
      <c r="C3912" t="s">
        <v>5064</v>
      </c>
      <c r="D3912">
        <v>6.27</v>
      </c>
      <c r="E3912">
        <v>585</v>
      </c>
      <c r="F3912">
        <v>1</v>
      </c>
      <c r="G3912" s="2">
        <v>45541.133506944447</v>
      </c>
      <c r="H3912" s="2">
        <v>45650.186967592592</v>
      </c>
      <c r="I3912" s="18">
        <v>0.29399999999999998</v>
      </c>
      <c r="J3912">
        <v>0.20699999999999999</v>
      </c>
      <c r="K3912" t="s">
        <v>46</v>
      </c>
      <c r="L3912" s="34" t="str">
        <f t="shared" si="183"/>
        <v>0-20%</v>
      </c>
      <c r="M3912" t="str">
        <f t="shared" si="184"/>
        <v>20-40%</v>
      </c>
      <c r="N3912">
        <f t="shared" ca="1" si="185"/>
        <v>362</v>
      </c>
    </row>
    <row r="3913" spans="1:14" x14ac:dyDescent="0.25">
      <c r="A3913" t="s">
        <v>7699</v>
      </c>
      <c r="B3913">
        <v>341.07</v>
      </c>
      <c r="C3913" t="s">
        <v>5067</v>
      </c>
      <c r="D3913">
        <v>5.39</v>
      </c>
      <c r="E3913">
        <v>500</v>
      </c>
      <c r="F3913">
        <v>3</v>
      </c>
      <c r="G3913" s="2">
        <v>45346.366412037038</v>
      </c>
      <c r="H3913" s="2">
        <v>45003.02584490741</v>
      </c>
      <c r="I3913" s="18">
        <v>0.433</v>
      </c>
      <c r="J3913">
        <v>0.51200000000000001</v>
      </c>
      <c r="K3913" t="s">
        <v>50</v>
      </c>
      <c r="L3913" s="34" t="str">
        <f t="shared" si="183"/>
        <v>0-20%</v>
      </c>
      <c r="M3913" t="str">
        <f t="shared" si="184"/>
        <v>40-60%</v>
      </c>
      <c r="N3913">
        <f t="shared" ca="1" si="185"/>
        <v>1009</v>
      </c>
    </row>
    <row r="3914" spans="1:14" x14ac:dyDescent="0.25">
      <c r="A3914" t="s">
        <v>7700</v>
      </c>
      <c r="B3914">
        <v>1172.49</v>
      </c>
      <c r="C3914" t="s">
        <v>5067</v>
      </c>
      <c r="D3914">
        <v>31.1</v>
      </c>
      <c r="E3914">
        <v>676</v>
      </c>
      <c r="F3914">
        <v>1</v>
      </c>
      <c r="G3914" s="2">
        <v>45322.390590277777</v>
      </c>
      <c r="H3914" s="2">
        <v>45119.680208333331</v>
      </c>
      <c r="I3914" s="18">
        <v>9.8000000000000004E-2</v>
      </c>
      <c r="J3914">
        <v>2.5999999999999999E-2</v>
      </c>
      <c r="K3914" t="s">
        <v>54</v>
      </c>
      <c r="L3914" s="34" t="str">
        <f t="shared" si="183"/>
        <v>20-40%</v>
      </c>
      <c r="M3914" t="str">
        <f t="shared" si="184"/>
        <v>0-20%</v>
      </c>
      <c r="N3914">
        <f t="shared" ca="1" si="185"/>
        <v>893</v>
      </c>
    </row>
    <row r="3915" spans="1:14" x14ac:dyDescent="0.25">
      <c r="A3915" t="s">
        <v>7701</v>
      </c>
      <c r="B3915">
        <v>265.48</v>
      </c>
      <c r="C3915" t="s">
        <v>5064</v>
      </c>
      <c r="D3915">
        <v>4.6399999999999997</v>
      </c>
      <c r="E3915">
        <v>304</v>
      </c>
      <c r="F3915">
        <v>1</v>
      </c>
      <c r="G3915" s="2">
        <v>45715.454594907409</v>
      </c>
      <c r="H3915" s="2">
        <v>45433.940115740741</v>
      </c>
      <c r="I3915" s="18">
        <v>0.40500000000000003</v>
      </c>
      <c r="J3915">
        <v>0.16200000000000001</v>
      </c>
      <c r="K3915" t="s">
        <v>39</v>
      </c>
      <c r="L3915" s="34" t="str">
        <f t="shared" si="183"/>
        <v>0-20%</v>
      </c>
      <c r="M3915" t="str">
        <f t="shared" si="184"/>
        <v>0-20%</v>
      </c>
      <c r="N3915">
        <f t="shared" ca="1" si="185"/>
        <v>579</v>
      </c>
    </row>
    <row r="3916" spans="1:14" x14ac:dyDescent="0.25">
      <c r="A3916" t="s">
        <v>7702</v>
      </c>
      <c r="B3916">
        <v>2256.2199999999998</v>
      </c>
      <c r="C3916" t="s">
        <v>5064</v>
      </c>
      <c r="D3916">
        <v>23.69</v>
      </c>
      <c r="E3916">
        <v>671</v>
      </c>
      <c r="F3916">
        <v>1</v>
      </c>
      <c r="G3916" s="2">
        <v>44972.436111111107</v>
      </c>
      <c r="H3916" s="2">
        <v>45794.006238425929</v>
      </c>
      <c r="I3916" s="18">
        <v>0.35399999999999998</v>
      </c>
      <c r="J3916">
        <v>0.35799999999999998</v>
      </c>
      <c r="K3916" t="s">
        <v>32</v>
      </c>
      <c r="L3916" s="34" t="str">
        <f t="shared" si="183"/>
        <v>20-40%</v>
      </c>
      <c r="M3916" t="str">
        <f t="shared" si="184"/>
        <v>20-40%</v>
      </c>
      <c r="N3916">
        <f t="shared" ca="1" si="185"/>
        <v>218</v>
      </c>
    </row>
    <row r="3917" spans="1:14" x14ac:dyDescent="0.25">
      <c r="A3917" t="s">
        <v>7703</v>
      </c>
      <c r="B3917">
        <v>159.75</v>
      </c>
      <c r="C3917" t="s">
        <v>5067</v>
      </c>
      <c r="D3917">
        <v>3.82</v>
      </c>
      <c r="E3917">
        <v>873</v>
      </c>
      <c r="F3917">
        <v>1</v>
      </c>
      <c r="G3917" s="2">
        <v>45898.053530092591</v>
      </c>
      <c r="H3917" s="2">
        <v>45805.297905092593</v>
      </c>
      <c r="I3917" s="18">
        <v>3.2000000000000001E-2</v>
      </c>
      <c r="J3917">
        <v>0.185</v>
      </c>
      <c r="K3917" t="s">
        <v>71</v>
      </c>
      <c r="L3917" s="34" t="str">
        <f t="shared" si="183"/>
        <v>0-20%</v>
      </c>
      <c r="M3917" t="str">
        <f t="shared" si="184"/>
        <v>0-20%</v>
      </c>
      <c r="N3917">
        <f t="shared" ca="1" si="185"/>
        <v>207</v>
      </c>
    </row>
    <row r="3918" spans="1:14" x14ac:dyDescent="0.25">
      <c r="A3918" t="s">
        <v>7704</v>
      </c>
      <c r="B3918">
        <v>1600.29</v>
      </c>
      <c r="C3918" t="s">
        <v>5066</v>
      </c>
      <c r="D3918">
        <v>28.17</v>
      </c>
      <c r="E3918">
        <v>633</v>
      </c>
      <c r="F3918">
        <v>4</v>
      </c>
      <c r="G3918" s="2">
        <v>45178.237407407411</v>
      </c>
      <c r="H3918" s="2">
        <v>45466.294120370367</v>
      </c>
      <c r="I3918" s="18">
        <v>0.54700000000000004</v>
      </c>
      <c r="J3918">
        <v>0.436</v>
      </c>
      <c r="K3918" t="s">
        <v>41</v>
      </c>
      <c r="L3918" s="34" t="str">
        <f t="shared" si="183"/>
        <v>20-40%</v>
      </c>
      <c r="M3918" t="str">
        <f t="shared" si="184"/>
        <v>40-60%</v>
      </c>
      <c r="N3918">
        <f t="shared" ca="1" si="185"/>
        <v>546</v>
      </c>
    </row>
    <row r="3919" spans="1:14" x14ac:dyDescent="0.25">
      <c r="A3919" t="s">
        <v>7705</v>
      </c>
      <c r="B3919">
        <v>872.62</v>
      </c>
      <c r="C3919" t="s">
        <v>5064</v>
      </c>
      <c r="D3919">
        <v>3.47</v>
      </c>
      <c r="E3919">
        <v>370</v>
      </c>
      <c r="F3919">
        <v>1</v>
      </c>
      <c r="G3919" s="2">
        <v>45171.225104166668</v>
      </c>
      <c r="H3919" s="2">
        <v>45533.009328703702</v>
      </c>
      <c r="I3919" s="18">
        <v>2.5999999999999999E-2</v>
      </c>
      <c r="J3919">
        <v>6.8000000000000005E-2</v>
      </c>
      <c r="K3919" t="s">
        <v>89</v>
      </c>
      <c r="L3919" s="34" t="str">
        <f t="shared" si="183"/>
        <v>0-20%</v>
      </c>
      <c r="M3919" t="str">
        <f t="shared" si="184"/>
        <v>0-20%</v>
      </c>
      <c r="N3919">
        <f t="shared" ca="1" si="185"/>
        <v>479</v>
      </c>
    </row>
    <row r="3920" spans="1:14" x14ac:dyDescent="0.25">
      <c r="A3920" t="s">
        <v>7706</v>
      </c>
      <c r="B3920">
        <v>1218.3699999999999</v>
      </c>
      <c r="C3920" t="s">
        <v>5066</v>
      </c>
      <c r="D3920">
        <v>24.3</v>
      </c>
      <c r="E3920">
        <v>890</v>
      </c>
      <c r="F3920">
        <v>3</v>
      </c>
      <c r="G3920" s="2">
        <v>45859.44734953704</v>
      </c>
      <c r="H3920" s="2">
        <v>45284.635439814818</v>
      </c>
      <c r="I3920" s="18">
        <v>0.629</v>
      </c>
      <c r="J3920">
        <v>0.251</v>
      </c>
      <c r="K3920" t="s">
        <v>28</v>
      </c>
      <c r="L3920" s="34" t="str">
        <f t="shared" si="183"/>
        <v>20-40%</v>
      </c>
      <c r="M3920" t="str">
        <f t="shared" si="184"/>
        <v>20-40%</v>
      </c>
      <c r="N3920">
        <f t="shared" ca="1" si="185"/>
        <v>728</v>
      </c>
    </row>
    <row r="3921" spans="1:14" x14ac:dyDescent="0.25">
      <c r="A3921" t="s">
        <v>7707</v>
      </c>
      <c r="B3921">
        <v>810.84</v>
      </c>
      <c r="C3921" t="s">
        <v>5065</v>
      </c>
      <c r="D3921">
        <v>12.91</v>
      </c>
      <c r="E3921">
        <v>788</v>
      </c>
      <c r="F3921">
        <v>1</v>
      </c>
      <c r="G3921" s="2">
        <v>45146.567141203697</v>
      </c>
      <c r="H3921" s="2">
        <v>45785.267858796287</v>
      </c>
      <c r="I3921" s="18">
        <v>0.29799999999999999</v>
      </c>
      <c r="J3921">
        <v>0.496</v>
      </c>
      <c r="K3921" t="s">
        <v>52</v>
      </c>
      <c r="L3921" s="34" t="str">
        <f t="shared" si="183"/>
        <v>0-20%</v>
      </c>
      <c r="M3921" t="str">
        <f t="shared" si="184"/>
        <v>40-60%</v>
      </c>
      <c r="N3921">
        <f t="shared" ca="1" si="185"/>
        <v>227</v>
      </c>
    </row>
    <row r="3922" spans="1:14" x14ac:dyDescent="0.25">
      <c r="A3922" t="s">
        <v>7708</v>
      </c>
      <c r="B3922">
        <v>1998.63</v>
      </c>
      <c r="C3922" t="s">
        <v>5067</v>
      </c>
      <c r="D3922">
        <v>38.15</v>
      </c>
      <c r="E3922">
        <v>817</v>
      </c>
      <c r="F3922">
        <v>2</v>
      </c>
      <c r="G3922" s="2">
        <v>45858.34474537037</v>
      </c>
      <c r="H3922" s="2">
        <v>45036.423090277778</v>
      </c>
      <c r="I3922" s="18">
        <v>0.52600000000000002</v>
      </c>
      <c r="J3922">
        <v>0.308</v>
      </c>
      <c r="K3922" t="s">
        <v>46</v>
      </c>
      <c r="L3922" s="34" t="str">
        <f t="shared" si="183"/>
        <v>20-40%</v>
      </c>
      <c r="M3922" t="str">
        <f t="shared" si="184"/>
        <v>20-40%</v>
      </c>
      <c r="N3922">
        <f t="shared" ca="1" si="185"/>
        <v>976</v>
      </c>
    </row>
    <row r="3923" spans="1:14" x14ac:dyDescent="0.25">
      <c r="A3923" t="s">
        <v>7709</v>
      </c>
      <c r="B3923">
        <v>327.98</v>
      </c>
      <c r="C3923" t="s">
        <v>5065</v>
      </c>
      <c r="D3923">
        <v>5.58</v>
      </c>
      <c r="E3923">
        <v>556</v>
      </c>
      <c r="F3923">
        <v>1</v>
      </c>
      <c r="G3923" s="2">
        <v>45902.416018518517</v>
      </c>
      <c r="H3923" s="2">
        <v>45155.596365740741</v>
      </c>
      <c r="I3923" s="18">
        <v>0.03</v>
      </c>
      <c r="J3923">
        <v>0.122</v>
      </c>
      <c r="K3923" t="s">
        <v>52</v>
      </c>
      <c r="L3923" s="34" t="str">
        <f t="shared" si="183"/>
        <v>0-20%</v>
      </c>
      <c r="M3923" t="str">
        <f t="shared" si="184"/>
        <v>0-20%</v>
      </c>
      <c r="N3923">
        <f t="shared" ca="1" si="185"/>
        <v>857</v>
      </c>
    </row>
    <row r="3924" spans="1:14" x14ac:dyDescent="0.25">
      <c r="A3924" t="s">
        <v>7710</v>
      </c>
      <c r="B3924">
        <v>797.97</v>
      </c>
      <c r="C3924" t="s">
        <v>5065</v>
      </c>
      <c r="D3924">
        <v>13.81</v>
      </c>
      <c r="E3924">
        <v>437</v>
      </c>
      <c r="F3924">
        <v>5</v>
      </c>
      <c r="G3924" s="2">
        <v>45730.853993055563</v>
      </c>
      <c r="H3924" s="2">
        <v>45295.243819444448</v>
      </c>
      <c r="I3924" s="18">
        <v>0.24199999999999999</v>
      </c>
      <c r="J3924">
        <v>0.36899999999999999</v>
      </c>
      <c r="K3924" t="s">
        <v>54</v>
      </c>
      <c r="L3924" s="34" t="str">
        <f t="shared" si="183"/>
        <v>0-20%</v>
      </c>
      <c r="M3924" t="str">
        <f t="shared" si="184"/>
        <v>20-40%</v>
      </c>
      <c r="N3924">
        <f t="shared" ca="1" si="185"/>
        <v>717</v>
      </c>
    </row>
    <row r="3925" spans="1:14" x14ac:dyDescent="0.25">
      <c r="A3925" t="s">
        <v>7711</v>
      </c>
      <c r="B3925">
        <v>271.3</v>
      </c>
      <c r="C3925" t="s">
        <v>5064</v>
      </c>
      <c r="D3925">
        <v>13.85</v>
      </c>
      <c r="E3925">
        <v>475</v>
      </c>
      <c r="F3925">
        <v>3</v>
      </c>
      <c r="G3925" s="2">
        <v>45918.01966435185</v>
      </c>
      <c r="H3925" s="2">
        <v>45379.573599537027</v>
      </c>
      <c r="I3925" s="18">
        <v>0.185</v>
      </c>
      <c r="J3925">
        <v>0.40899999999999997</v>
      </c>
      <c r="K3925" t="s">
        <v>39</v>
      </c>
      <c r="L3925" s="34" t="str">
        <f t="shared" si="183"/>
        <v>0-20%</v>
      </c>
      <c r="M3925" t="str">
        <f t="shared" si="184"/>
        <v>40-60%</v>
      </c>
      <c r="N3925">
        <f t="shared" ca="1" si="185"/>
        <v>633</v>
      </c>
    </row>
    <row r="3926" spans="1:14" x14ac:dyDescent="0.25">
      <c r="A3926" t="s">
        <v>7712</v>
      </c>
      <c r="B3926">
        <v>563.96</v>
      </c>
      <c r="C3926" t="s">
        <v>5067</v>
      </c>
      <c r="D3926">
        <v>18.48</v>
      </c>
      <c r="E3926">
        <v>622</v>
      </c>
      <c r="F3926">
        <v>3</v>
      </c>
      <c r="G3926" s="2">
        <v>45260.902071759258</v>
      </c>
      <c r="H3926" s="2">
        <v>44989.534629629627</v>
      </c>
      <c r="I3926" s="18">
        <v>4.2000000000000003E-2</v>
      </c>
      <c r="J3926">
        <v>0.19400000000000001</v>
      </c>
      <c r="K3926" t="s">
        <v>64</v>
      </c>
      <c r="L3926" s="34" t="str">
        <f t="shared" si="183"/>
        <v>0-20%</v>
      </c>
      <c r="M3926" t="str">
        <f t="shared" si="184"/>
        <v>0-20%</v>
      </c>
      <c r="N3926">
        <f t="shared" ca="1" si="185"/>
        <v>1023</v>
      </c>
    </row>
    <row r="3927" spans="1:14" x14ac:dyDescent="0.25">
      <c r="A3927" t="s">
        <v>7713</v>
      </c>
      <c r="B3927">
        <v>369.31</v>
      </c>
      <c r="C3927" t="s">
        <v>5064</v>
      </c>
      <c r="D3927">
        <v>1.45</v>
      </c>
      <c r="E3927">
        <v>871</v>
      </c>
      <c r="F3927">
        <v>2</v>
      </c>
      <c r="G3927" s="2">
        <v>45647.060752314806</v>
      </c>
      <c r="H3927" s="2">
        <v>45483.396423611113</v>
      </c>
      <c r="I3927" s="18">
        <v>0.25</v>
      </c>
      <c r="J3927">
        <v>0.41099999999999998</v>
      </c>
      <c r="K3927" t="s">
        <v>39</v>
      </c>
      <c r="L3927" s="34" t="str">
        <f t="shared" si="183"/>
        <v>0-20%</v>
      </c>
      <c r="M3927" t="str">
        <f t="shared" si="184"/>
        <v>40-60%</v>
      </c>
      <c r="N3927">
        <f t="shared" ca="1" si="185"/>
        <v>529</v>
      </c>
    </row>
    <row r="3928" spans="1:14" x14ac:dyDescent="0.25">
      <c r="A3928" t="s">
        <v>7714</v>
      </c>
      <c r="B3928">
        <v>413.83</v>
      </c>
      <c r="C3928" t="s">
        <v>5066</v>
      </c>
      <c r="D3928">
        <v>12.26</v>
      </c>
      <c r="E3928">
        <v>469</v>
      </c>
      <c r="F3928">
        <v>1</v>
      </c>
      <c r="G3928" s="2">
        <v>45948.956747685188</v>
      </c>
      <c r="H3928" s="2">
        <v>45377.270358796297</v>
      </c>
      <c r="I3928" s="18">
        <v>0.32900000000000001</v>
      </c>
      <c r="J3928">
        <v>0.214</v>
      </c>
      <c r="K3928" t="s">
        <v>89</v>
      </c>
      <c r="L3928" s="34" t="str">
        <f t="shared" si="183"/>
        <v>0-20%</v>
      </c>
      <c r="M3928" t="str">
        <f t="shared" si="184"/>
        <v>20-40%</v>
      </c>
      <c r="N3928">
        <f t="shared" ca="1" si="185"/>
        <v>635</v>
      </c>
    </row>
    <row r="3929" spans="1:14" x14ac:dyDescent="0.25">
      <c r="A3929" t="s">
        <v>7715</v>
      </c>
      <c r="B3929">
        <v>1037.99</v>
      </c>
      <c r="C3929" t="s">
        <v>5064</v>
      </c>
      <c r="D3929">
        <v>1.95</v>
      </c>
      <c r="E3929">
        <v>884</v>
      </c>
      <c r="F3929">
        <v>2</v>
      </c>
      <c r="G3929" s="2">
        <v>45768.033842592587</v>
      </c>
      <c r="H3929" s="2">
        <v>45950.590138888889</v>
      </c>
      <c r="I3929" s="18">
        <v>6.2E-2</v>
      </c>
      <c r="J3929">
        <v>0.189</v>
      </c>
      <c r="K3929" t="s">
        <v>28</v>
      </c>
      <c r="L3929" s="34" t="str">
        <f t="shared" si="183"/>
        <v>0-20%</v>
      </c>
      <c r="M3929" t="str">
        <f t="shared" si="184"/>
        <v>0-20%</v>
      </c>
      <c r="N3929">
        <f t="shared" ca="1" si="185"/>
        <v>62</v>
      </c>
    </row>
    <row r="3930" spans="1:14" x14ac:dyDescent="0.25">
      <c r="A3930" t="s">
        <v>7716</v>
      </c>
      <c r="B3930">
        <v>1109.56</v>
      </c>
      <c r="C3930" t="s">
        <v>5065</v>
      </c>
      <c r="D3930">
        <v>2.92</v>
      </c>
      <c r="E3930">
        <v>326</v>
      </c>
      <c r="F3930">
        <v>2</v>
      </c>
      <c r="G3930" s="2">
        <v>45208.6483912037</v>
      </c>
      <c r="H3930" s="2">
        <v>45226.653645833343</v>
      </c>
      <c r="I3930" s="18">
        <v>0.161</v>
      </c>
      <c r="J3930">
        <v>0.40200000000000002</v>
      </c>
      <c r="K3930" t="s">
        <v>50</v>
      </c>
      <c r="L3930" s="34" t="str">
        <f t="shared" si="183"/>
        <v>0-20%</v>
      </c>
      <c r="M3930" t="str">
        <f t="shared" si="184"/>
        <v>40-60%</v>
      </c>
      <c r="N3930">
        <f t="shared" ca="1" si="185"/>
        <v>786</v>
      </c>
    </row>
    <row r="3931" spans="1:14" x14ac:dyDescent="0.25">
      <c r="A3931" t="s">
        <v>7717</v>
      </c>
      <c r="B3931">
        <v>1219.67</v>
      </c>
      <c r="C3931" t="s">
        <v>5066</v>
      </c>
      <c r="D3931">
        <v>31.12</v>
      </c>
      <c r="E3931">
        <v>500</v>
      </c>
      <c r="F3931">
        <v>1</v>
      </c>
      <c r="G3931" s="2">
        <v>45196.370196759257</v>
      </c>
      <c r="H3931" s="2">
        <v>45303.001284722217</v>
      </c>
      <c r="I3931" s="18">
        <v>0.38400000000000001</v>
      </c>
      <c r="J3931">
        <v>0.45200000000000001</v>
      </c>
      <c r="K3931" t="s">
        <v>17</v>
      </c>
      <c r="L3931" s="34" t="str">
        <f t="shared" si="183"/>
        <v>20-40%</v>
      </c>
      <c r="M3931" t="str">
        <f t="shared" si="184"/>
        <v>40-60%</v>
      </c>
      <c r="N3931">
        <f t="shared" ca="1" si="185"/>
        <v>709</v>
      </c>
    </row>
    <row r="3932" spans="1:14" x14ac:dyDescent="0.25">
      <c r="A3932" t="s">
        <v>7718</v>
      </c>
      <c r="B3932">
        <v>3518.1</v>
      </c>
      <c r="C3932" t="s">
        <v>5064</v>
      </c>
      <c r="D3932">
        <v>5.77</v>
      </c>
      <c r="E3932">
        <v>593</v>
      </c>
      <c r="F3932">
        <v>3</v>
      </c>
      <c r="G3932" s="2">
        <v>45527.364131944443</v>
      </c>
      <c r="H3932" s="2">
        <v>45944.013749999998</v>
      </c>
      <c r="I3932" s="18">
        <v>9.1999999999999998E-2</v>
      </c>
      <c r="J3932">
        <v>0.45800000000000002</v>
      </c>
      <c r="K3932" t="s">
        <v>39</v>
      </c>
      <c r="L3932" s="34" t="str">
        <f t="shared" si="183"/>
        <v>0-20%</v>
      </c>
      <c r="M3932" t="str">
        <f t="shared" si="184"/>
        <v>40-60%</v>
      </c>
      <c r="N3932">
        <f t="shared" ca="1" si="185"/>
        <v>68</v>
      </c>
    </row>
    <row r="3933" spans="1:14" x14ac:dyDescent="0.25">
      <c r="A3933" t="s">
        <v>7719</v>
      </c>
      <c r="B3933">
        <v>400.77</v>
      </c>
      <c r="C3933" t="s">
        <v>5064</v>
      </c>
      <c r="D3933">
        <v>2</v>
      </c>
      <c r="E3933">
        <v>891</v>
      </c>
      <c r="F3933">
        <v>2</v>
      </c>
      <c r="G3933" s="2">
        <v>45402.450902777768</v>
      </c>
      <c r="H3933" s="2">
        <v>45937.038506944453</v>
      </c>
      <c r="I3933" s="18">
        <v>0.308</v>
      </c>
      <c r="J3933">
        <v>0.51100000000000001</v>
      </c>
      <c r="K3933" t="s">
        <v>17</v>
      </c>
      <c r="L3933" s="34" t="str">
        <f t="shared" si="183"/>
        <v>0-20%</v>
      </c>
      <c r="M3933" t="str">
        <f t="shared" si="184"/>
        <v>40-60%</v>
      </c>
      <c r="N3933">
        <f t="shared" ca="1" si="185"/>
        <v>75</v>
      </c>
    </row>
    <row r="3934" spans="1:14" x14ac:dyDescent="0.25">
      <c r="A3934" t="s">
        <v>7720</v>
      </c>
      <c r="B3934">
        <v>881.83</v>
      </c>
      <c r="C3934" t="s">
        <v>5064</v>
      </c>
      <c r="D3934">
        <v>14.82</v>
      </c>
      <c r="E3934">
        <v>356</v>
      </c>
      <c r="F3934">
        <v>1</v>
      </c>
      <c r="G3934" s="2">
        <v>45223.933981481481</v>
      </c>
      <c r="H3934" s="2">
        <v>45409.48877314815</v>
      </c>
      <c r="I3934" s="18">
        <v>0.13</v>
      </c>
      <c r="J3934">
        <v>0.104</v>
      </c>
      <c r="K3934" t="s">
        <v>64</v>
      </c>
      <c r="L3934" s="34" t="str">
        <f t="shared" si="183"/>
        <v>0-20%</v>
      </c>
      <c r="M3934" t="str">
        <f t="shared" si="184"/>
        <v>0-20%</v>
      </c>
      <c r="N3934">
        <f t="shared" ca="1" si="185"/>
        <v>603</v>
      </c>
    </row>
    <row r="3935" spans="1:14" x14ac:dyDescent="0.25">
      <c r="A3935" t="s">
        <v>7721</v>
      </c>
      <c r="B3935">
        <v>1253.47</v>
      </c>
      <c r="C3935" t="s">
        <v>5066</v>
      </c>
      <c r="D3935">
        <v>27.78</v>
      </c>
      <c r="E3935">
        <v>582</v>
      </c>
      <c r="F3935">
        <v>2</v>
      </c>
      <c r="G3935" s="2">
        <v>45941.575636574067</v>
      </c>
      <c r="H3935" s="2">
        <v>45629.714108796303</v>
      </c>
      <c r="I3935" s="18">
        <v>0.27200000000000002</v>
      </c>
      <c r="J3935">
        <v>0.224</v>
      </c>
      <c r="K3935" t="s">
        <v>32</v>
      </c>
      <c r="L3935" s="34" t="str">
        <f t="shared" si="183"/>
        <v>20-40%</v>
      </c>
      <c r="M3935" t="str">
        <f t="shared" si="184"/>
        <v>20-40%</v>
      </c>
      <c r="N3935">
        <f t="shared" ca="1" si="185"/>
        <v>383</v>
      </c>
    </row>
    <row r="3936" spans="1:14" x14ac:dyDescent="0.25">
      <c r="A3936" t="s">
        <v>7722</v>
      </c>
      <c r="B3936">
        <v>2618.91</v>
      </c>
      <c r="C3936" t="s">
        <v>5064</v>
      </c>
      <c r="D3936">
        <v>18</v>
      </c>
      <c r="E3936">
        <v>834</v>
      </c>
      <c r="F3936">
        <v>2</v>
      </c>
      <c r="G3936" s="2">
        <v>45840.260138888887</v>
      </c>
      <c r="H3936" s="2">
        <v>45178.57304398148</v>
      </c>
      <c r="I3936" s="18">
        <v>0.27800000000000002</v>
      </c>
      <c r="J3936">
        <v>0.28999999999999998</v>
      </c>
      <c r="K3936" t="s">
        <v>22</v>
      </c>
      <c r="L3936" s="34" t="str">
        <f t="shared" si="183"/>
        <v>0-20%</v>
      </c>
      <c r="M3936" t="str">
        <f t="shared" si="184"/>
        <v>20-40%</v>
      </c>
      <c r="N3936">
        <f t="shared" ca="1" si="185"/>
        <v>834</v>
      </c>
    </row>
    <row r="3937" spans="1:14" x14ac:dyDescent="0.25">
      <c r="A3937" t="s">
        <v>7723</v>
      </c>
      <c r="B3937">
        <v>2581.56</v>
      </c>
      <c r="C3937" t="s">
        <v>5064</v>
      </c>
      <c r="D3937">
        <v>18.09</v>
      </c>
      <c r="E3937">
        <v>385</v>
      </c>
      <c r="F3937">
        <v>1</v>
      </c>
      <c r="G3937" s="2">
        <v>45735.511840277781</v>
      </c>
      <c r="H3937" s="2">
        <v>46069.313067129631</v>
      </c>
      <c r="I3937" s="18">
        <v>0.16400000000000001</v>
      </c>
      <c r="J3937">
        <v>0.34100000000000003</v>
      </c>
      <c r="K3937" t="s">
        <v>41</v>
      </c>
      <c r="L3937" s="34" t="str">
        <f t="shared" si="183"/>
        <v>0-20%</v>
      </c>
      <c r="M3937" t="str">
        <f t="shared" si="184"/>
        <v>20-40%</v>
      </c>
      <c r="N3937">
        <f t="shared" ca="1" si="185"/>
        <v>0</v>
      </c>
    </row>
    <row r="3938" spans="1:14" x14ac:dyDescent="0.25">
      <c r="A3938" t="s">
        <v>7724</v>
      </c>
      <c r="B3938">
        <v>790.03</v>
      </c>
      <c r="C3938" t="s">
        <v>5066</v>
      </c>
      <c r="D3938">
        <v>14.36</v>
      </c>
      <c r="E3938">
        <v>357</v>
      </c>
      <c r="F3938">
        <v>4</v>
      </c>
      <c r="G3938" s="2">
        <v>45082.38013888889</v>
      </c>
      <c r="H3938" s="2">
        <v>45366.199490740742</v>
      </c>
      <c r="I3938" s="18">
        <v>0.53300000000000003</v>
      </c>
      <c r="J3938">
        <v>0.13300000000000001</v>
      </c>
      <c r="K3938" t="s">
        <v>28</v>
      </c>
      <c r="L3938" s="34" t="str">
        <f t="shared" si="183"/>
        <v>0-20%</v>
      </c>
      <c r="M3938" t="str">
        <f t="shared" si="184"/>
        <v>0-20%</v>
      </c>
      <c r="N3938">
        <f t="shared" ca="1" si="185"/>
        <v>646</v>
      </c>
    </row>
    <row r="3939" spans="1:14" x14ac:dyDescent="0.25">
      <c r="A3939" t="s">
        <v>7725</v>
      </c>
      <c r="B3939">
        <v>171.74</v>
      </c>
      <c r="C3939" t="s">
        <v>5065</v>
      </c>
      <c r="D3939">
        <v>8.6999999999999993</v>
      </c>
      <c r="E3939">
        <v>561</v>
      </c>
      <c r="F3939">
        <v>1</v>
      </c>
      <c r="G3939" s="2">
        <v>45168.036620370367</v>
      </c>
      <c r="H3939" s="2">
        <v>45950.685879629629</v>
      </c>
      <c r="I3939" s="18">
        <v>0.36199999999999999</v>
      </c>
      <c r="J3939">
        <v>0.217</v>
      </c>
      <c r="K3939" t="s">
        <v>64</v>
      </c>
      <c r="L3939" s="34" t="str">
        <f t="shared" si="183"/>
        <v>0-20%</v>
      </c>
      <c r="M3939" t="str">
        <f t="shared" si="184"/>
        <v>20-40%</v>
      </c>
      <c r="N3939">
        <f t="shared" ca="1" si="185"/>
        <v>62</v>
      </c>
    </row>
    <row r="3940" spans="1:14" x14ac:dyDescent="0.25">
      <c r="A3940" t="s">
        <v>7726</v>
      </c>
      <c r="B3940">
        <v>1071.48</v>
      </c>
      <c r="C3940" t="s">
        <v>5065</v>
      </c>
      <c r="D3940">
        <v>12.89</v>
      </c>
      <c r="E3940">
        <v>362</v>
      </c>
      <c r="F3940">
        <v>3</v>
      </c>
      <c r="G3940" s="2">
        <v>45487.521435185183</v>
      </c>
      <c r="H3940" s="2">
        <v>45734.634004629632</v>
      </c>
      <c r="I3940" s="18">
        <v>0.36399999999999999</v>
      </c>
      <c r="J3940">
        <v>0.123</v>
      </c>
      <c r="K3940" t="s">
        <v>106</v>
      </c>
      <c r="L3940" s="34" t="str">
        <f t="shared" si="183"/>
        <v>0-20%</v>
      </c>
      <c r="M3940" t="str">
        <f t="shared" si="184"/>
        <v>0-20%</v>
      </c>
      <c r="N3940">
        <f t="shared" ca="1" si="185"/>
        <v>278</v>
      </c>
    </row>
    <row r="3941" spans="1:14" x14ac:dyDescent="0.25">
      <c r="A3941" t="s">
        <v>7727</v>
      </c>
      <c r="B3941">
        <v>127.23</v>
      </c>
      <c r="C3941" t="s">
        <v>5066</v>
      </c>
      <c r="D3941">
        <v>19.03</v>
      </c>
      <c r="E3941">
        <v>411</v>
      </c>
      <c r="F3941">
        <v>0</v>
      </c>
      <c r="G3941" s="2">
        <v>45718.982685185183</v>
      </c>
      <c r="H3941" s="2">
        <v>45886.056354166663</v>
      </c>
      <c r="I3941" s="18">
        <v>0.374</v>
      </c>
      <c r="J3941">
        <v>0.38</v>
      </c>
      <c r="K3941" t="s">
        <v>52</v>
      </c>
      <c r="L3941" s="34" t="str">
        <f t="shared" si="183"/>
        <v>0-20%</v>
      </c>
      <c r="M3941" t="str">
        <f t="shared" si="184"/>
        <v>20-40%</v>
      </c>
      <c r="N3941">
        <f t="shared" ca="1" si="185"/>
        <v>126</v>
      </c>
    </row>
    <row r="3942" spans="1:14" x14ac:dyDescent="0.25">
      <c r="A3942" t="s">
        <v>7728</v>
      </c>
      <c r="B3942">
        <v>524.87</v>
      </c>
      <c r="C3942" t="s">
        <v>5066</v>
      </c>
      <c r="D3942">
        <v>9.0399999999999991</v>
      </c>
      <c r="E3942">
        <v>625</v>
      </c>
      <c r="F3942">
        <v>4</v>
      </c>
      <c r="G3942" s="2">
        <v>45188.368078703701</v>
      </c>
      <c r="H3942" s="2">
        <v>45477.629826388889</v>
      </c>
      <c r="I3942" s="18">
        <v>0.40799999999999997</v>
      </c>
      <c r="J3942">
        <v>0.249</v>
      </c>
      <c r="K3942" t="s">
        <v>32</v>
      </c>
      <c r="L3942" s="34" t="str">
        <f t="shared" si="183"/>
        <v>0-20%</v>
      </c>
      <c r="M3942" t="str">
        <f t="shared" si="184"/>
        <v>20-40%</v>
      </c>
      <c r="N3942">
        <f t="shared" ca="1" si="185"/>
        <v>535</v>
      </c>
    </row>
    <row r="3943" spans="1:14" x14ac:dyDescent="0.25">
      <c r="A3943" t="s">
        <v>7729</v>
      </c>
      <c r="B3943">
        <v>2518.09</v>
      </c>
      <c r="C3943" t="s">
        <v>5064</v>
      </c>
      <c r="D3943">
        <v>10.48</v>
      </c>
      <c r="E3943">
        <v>888</v>
      </c>
      <c r="F3943">
        <v>2</v>
      </c>
      <c r="G3943" s="2">
        <v>45166.786365740743</v>
      </c>
      <c r="H3943" s="2">
        <v>45322.274097222216</v>
      </c>
      <c r="I3943" s="18">
        <v>0.65200000000000002</v>
      </c>
      <c r="J3943">
        <v>0.48599999999999999</v>
      </c>
      <c r="K3943" t="s">
        <v>22</v>
      </c>
      <c r="L3943" s="34" t="str">
        <f t="shared" si="183"/>
        <v>0-20%</v>
      </c>
      <c r="M3943" t="str">
        <f t="shared" si="184"/>
        <v>40-60%</v>
      </c>
      <c r="N3943">
        <f t="shared" ca="1" si="185"/>
        <v>690</v>
      </c>
    </row>
    <row r="3944" spans="1:14" x14ac:dyDescent="0.25">
      <c r="A3944" t="s">
        <v>7730</v>
      </c>
      <c r="B3944">
        <v>92.85</v>
      </c>
      <c r="C3944" t="s">
        <v>5064</v>
      </c>
      <c r="D3944">
        <v>30.06</v>
      </c>
      <c r="E3944">
        <v>847</v>
      </c>
      <c r="F3944">
        <v>0</v>
      </c>
      <c r="G3944" s="2">
        <v>45537.325555555559</v>
      </c>
      <c r="H3944" s="2">
        <v>45489.099641203713</v>
      </c>
      <c r="I3944" s="18">
        <v>0.32400000000000001</v>
      </c>
      <c r="J3944">
        <v>9.4E-2</v>
      </c>
      <c r="K3944" t="s">
        <v>50</v>
      </c>
      <c r="L3944" s="34" t="str">
        <f t="shared" si="183"/>
        <v>20-40%</v>
      </c>
      <c r="M3944" t="str">
        <f t="shared" si="184"/>
        <v>0-20%</v>
      </c>
      <c r="N3944">
        <f t="shared" ca="1" si="185"/>
        <v>523</v>
      </c>
    </row>
    <row r="3945" spans="1:14" x14ac:dyDescent="0.25">
      <c r="A3945" t="s">
        <v>7731</v>
      </c>
      <c r="B3945">
        <v>2221.4499999999998</v>
      </c>
      <c r="C3945" t="s">
        <v>5064</v>
      </c>
      <c r="D3945">
        <v>4.0999999999999996</v>
      </c>
      <c r="E3945">
        <v>400</v>
      </c>
      <c r="F3945">
        <v>0</v>
      </c>
      <c r="G3945" s="2">
        <v>45205.117766203701</v>
      </c>
      <c r="H3945" s="2">
        <v>45411.332650462973</v>
      </c>
      <c r="I3945" s="18">
        <v>0.17599999999999999</v>
      </c>
      <c r="J3945">
        <v>0.316</v>
      </c>
      <c r="K3945" t="s">
        <v>52</v>
      </c>
      <c r="L3945" s="34" t="str">
        <f t="shared" si="183"/>
        <v>0-20%</v>
      </c>
      <c r="M3945" t="str">
        <f t="shared" si="184"/>
        <v>20-40%</v>
      </c>
      <c r="N3945">
        <f t="shared" ca="1" si="185"/>
        <v>601</v>
      </c>
    </row>
    <row r="3946" spans="1:14" x14ac:dyDescent="0.25">
      <c r="A3946" t="s">
        <v>7732</v>
      </c>
      <c r="B3946">
        <v>713.18</v>
      </c>
      <c r="C3946" t="s">
        <v>5065</v>
      </c>
      <c r="D3946">
        <v>18.38</v>
      </c>
      <c r="E3946">
        <v>576</v>
      </c>
      <c r="F3946">
        <v>2</v>
      </c>
      <c r="G3946" s="2">
        <v>45625.201874999999</v>
      </c>
      <c r="H3946" s="2">
        <v>45077.934236111112</v>
      </c>
      <c r="I3946" s="18">
        <v>0.128</v>
      </c>
      <c r="J3946">
        <v>0.38200000000000001</v>
      </c>
      <c r="K3946" t="s">
        <v>28</v>
      </c>
      <c r="L3946" s="34" t="str">
        <f t="shared" si="183"/>
        <v>0-20%</v>
      </c>
      <c r="M3946" t="str">
        <f t="shared" si="184"/>
        <v>20-40%</v>
      </c>
      <c r="N3946">
        <f t="shared" ca="1" si="185"/>
        <v>935</v>
      </c>
    </row>
    <row r="3947" spans="1:14" x14ac:dyDescent="0.25">
      <c r="A3947" t="s">
        <v>7733</v>
      </c>
      <c r="B3947">
        <v>535.5</v>
      </c>
      <c r="C3947" t="s">
        <v>5066</v>
      </c>
      <c r="D3947">
        <v>12.09</v>
      </c>
      <c r="E3947">
        <v>442</v>
      </c>
      <c r="F3947">
        <v>1</v>
      </c>
      <c r="G3947" s="2">
        <v>45694.569120370368</v>
      </c>
      <c r="H3947" s="2">
        <v>45239.067777777767</v>
      </c>
      <c r="I3947" s="18">
        <v>0.11799999999999999</v>
      </c>
      <c r="J3947">
        <v>0.53700000000000003</v>
      </c>
      <c r="K3947" t="s">
        <v>17</v>
      </c>
      <c r="L3947" s="34" t="str">
        <f t="shared" si="183"/>
        <v>0-20%</v>
      </c>
      <c r="M3947" t="str">
        <f t="shared" si="184"/>
        <v>40-60%</v>
      </c>
      <c r="N3947">
        <f t="shared" ca="1" si="185"/>
        <v>773</v>
      </c>
    </row>
    <row r="3948" spans="1:14" x14ac:dyDescent="0.25">
      <c r="A3948" t="s">
        <v>7734</v>
      </c>
      <c r="B3948">
        <v>2518.5500000000002</v>
      </c>
      <c r="C3948" t="s">
        <v>5064</v>
      </c>
      <c r="D3948">
        <v>22.82</v>
      </c>
      <c r="E3948">
        <v>519</v>
      </c>
      <c r="F3948">
        <v>3</v>
      </c>
      <c r="G3948" s="2">
        <v>45610.727129629631</v>
      </c>
      <c r="H3948" s="2">
        <v>45440.200590277767</v>
      </c>
      <c r="I3948" s="18">
        <v>0.38600000000000001</v>
      </c>
      <c r="J3948">
        <v>0.28799999999999998</v>
      </c>
      <c r="K3948" t="s">
        <v>35</v>
      </c>
      <c r="L3948" s="34" t="str">
        <f t="shared" si="183"/>
        <v>20-40%</v>
      </c>
      <c r="M3948" t="str">
        <f t="shared" si="184"/>
        <v>20-40%</v>
      </c>
      <c r="N3948">
        <f t="shared" ca="1" si="185"/>
        <v>572</v>
      </c>
    </row>
    <row r="3949" spans="1:14" x14ac:dyDescent="0.25">
      <c r="A3949" t="s">
        <v>7735</v>
      </c>
      <c r="B3949">
        <v>231.22</v>
      </c>
      <c r="C3949" t="s">
        <v>5067</v>
      </c>
      <c r="D3949">
        <v>24.03</v>
      </c>
      <c r="E3949">
        <v>817</v>
      </c>
      <c r="F3949">
        <v>3</v>
      </c>
      <c r="G3949" s="2">
        <v>45681.894178240742</v>
      </c>
      <c r="H3949" s="2">
        <v>45861.685937499999</v>
      </c>
      <c r="I3949" s="18">
        <v>0.29299999999999998</v>
      </c>
      <c r="J3949">
        <v>0.49</v>
      </c>
      <c r="K3949" t="s">
        <v>41</v>
      </c>
      <c r="L3949" s="34" t="str">
        <f t="shared" si="183"/>
        <v>20-40%</v>
      </c>
      <c r="M3949" t="str">
        <f t="shared" si="184"/>
        <v>40-60%</v>
      </c>
      <c r="N3949">
        <f t="shared" ca="1" si="185"/>
        <v>151</v>
      </c>
    </row>
    <row r="3950" spans="1:14" x14ac:dyDescent="0.25">
      <c r="A3950" t="s">
        <v>7736</v>
      </c>
      <c r="B3950">
        <v>356.64</v>
      </c>
      <c r="C3950" t="s">
        <v>5067</v>
      </c>
      <c r="D3950">
        <v>26.23</v>
      </c>
      <c r="E3950">
        <v>464</v>
      </c>
      <c r="F3950">
        <v>1</v>
      </c>
      <c r="G3950" s="2">
        <v>45493.969675925917</v>
      </c>
      <c r="H3950" s="2">
        <v>45158.644479166673</v>
      </c>
      <c r="I3950" s="18">
        <v>0.49</v>
      </c>
      <c r="J3950">
        <v>0.14499999999999999</v>
      </c>
      <c r="K3950" t="s">
        <v>58</v>
      </c>
      <c r="L3950" s="34" t="str">
        <f t="shared" si="183"/>
        <v>20-40%</v>
      </c>
      <c r="M3950" t="str">
        <f t="shared" si="184"/>
        <v>0-20%</v>
      </c>
      <c r="N3950">
        <f t="shared" ca="1" si="185"/>
        <v>854</v>
      </c>
    </row>
    <row r="3951" spans="1:14" x14ac:dyDescent="0.25">
      <c r="A3951" t="s">
        <v>7737</v>
      </c>
      <c r="B3951">
        <v>1187.22</v>
      </c>
      <c r="C3951" t="s">
        <v>5064</v>
      </c>
      <c r="D3951">
        <v>15.98</v>
      </c>
      <c r="E3951">
        <v>302</v>
      </c>
      <c r="F3951">
        <v>1</v>
      </c>
      <c r="G3951" s="2">
        <v>45634.218923611108</v>
      </c>
      <c r="H3951" s="2">
        <v>45382.24962962963</v>
      </c>
      <c r="I3951" s="18">
        <v>0.72299999999999998</v>
      </c>
      <c r="J3951">
        <v>0.192</v>
      </c>
      <c r="K3951" t="s">
        <v>106</v>
      </c>
      <c r="L3951" s="34" t="str">
        <f t="shared" si="183"/>
        <v>0-20%</v>
      </c>
      <c r="M3951" t="str">
        <f t="shared" si="184"/>
        <v>0-20%</v>
      </c>
      <c r="N3951">
        <f t="shared" ca="1" si="185"/>
        <v>630</v>
      </c>
    </row>
    <row r="3952" spans="1:14" x14ac:dyDescent="0.25">
      <c r="A3952" t="s">
        <v>7738</v>
      </c>
      <c r="B3952">
        <v>1635.8</v>
      </c>
      <c r="C3952" t="s">
        <v>5066</v>
      </c>
      <c r="D3952">
        <v>23.78</v>
      </c>
      <c r="E3952">
        <v>664</v>
      </c>
      <c r="F3952">
        <v>2</v>
      </c>
      <c r="G3952" s="2">
        <v>45294.636481481481</v>
      </c>
      <c r="H3952" s="2">
        <v>46043.18</v>
      </c>
      <c r="I3952" s="18">
        <v>0.374</v>
      </c>
      <c r="J3952">
        <v>0.252</v>
      </c>
      <c r="K3952" t="s">
        <v>66</v>
      </c>
      <c r="L3952" s="34" t="str">
        <f t="shared" si="183"/>
        <v>20-40%</v>
      </c>
      <c r="M3952" t="str">
        <f t="shared" si="184"/>
        <v>20-40%</v>
      </c>
      <c r="N3952">
        <f t="shared" ca="1" si="185"/>
        <v>0</v>
      </c>
    </row>
    <row r="3953" spans="1:14" x14ac:dyDescent="0.25">
      <c r="A3953" t="s">
        <v>7739</v>
      </c>
      <c r="B3953">
        <v>1081.45</v>
      </c>
      <c r="C3953" t="s">
        <v>5066</v>
      </c>
      <c r="D3953">
        <v>3.8</v>
      </c>
      <c r="E3953">
        <v>380</v>
      </c>
      <c r="F3953">
        <v>2</v>
      </c>
      <c r="G3953" s="2">
        <v>45681.261597222219</v>
      </c>
      <c r="H3953" s="2">
        <v>45276.311435185176</v>
      </c>
      <c r="I3953" s="18">
        <v>0.41299999999999998</v>
      </c>
      <c r="J3953">
        <v>0.19900000000000001</v>
      </c>
      <c r="K3953" t="s">
        <v>71</v>
      </c>
      <c r="L3953" s="34" t="str">
        <f t="shared" si="183"/>
        <v>0-20%</v>
      </c>
      <c r="M3953" t="str">
        <f t="shared" si="184"/>
        <v>0-20%</v>
      </c>
      <c r="N3953">
        <f t="shared" ca="1" si="185"/>
        <v>736</v>
      </c>
    </row>
    <row r="3954" spans="1:14" x14ac:dyDescent="0.25">
      <c r="A3954" t="s">
        <v>7740</v>
      </c>
      <c r="B3954">
        <v>2698.58</v>
      </c>
      <c r="C3954" t="s">
        <v>5064</v>
      </c>
      <c r="D3954">
        <v>33.56</v>
      </c>
      <c r="E3954">
        <v>462</v>
      </c>
      <c r="F3954">
        <v>3</v>
      </c>
      <c r="G3954" s="2">
        <v>45201.397719907407</v>
      </c>
      <c r="H3954" s="2">
        <v>45695.764872685177</v>
      </c>
      <c r="I3954" s="18">
        <v>0.40699999999999997</v>
      </c>
      <c r="J3954">
        <v>0.23499999999999999</v>
      </c>
      <c r="K3954" t="s">
        <v>28</v>
      </c>
      <c r="L3954" s="34" t="str">
        <f t="shared" si="183"/>
        <v>20-40%</v>
      </c>
      <c r="M3954" t="str">
        <f t="shared" si="184"/>
        <v>20-40%</v>
      </c>
      <c r="N3954">
        <f t="shared" ca="1" si="185"/>
        <v>317</v>
      </c>
    </row>
    <row r="3955" spans="1:14" x14ac:dyDescent="0.25">
      <c r="A3955" t="s">
        <v>7741</v>
      </c>
      <c r="B3955">
        <v>2757.58</v>
      </c>
      <c r="C3955" t="s">
        <v>5066</v>
      </c>
      <c r="D3955">
        <v>8.08</v>
      </c>
      <c r="E3955">
        <v>783</v>
      </c>
      <c r="F3955">
        <v>1</v>
      </c>
      <c r="G3955" s="2">
        <v>45162.632048611107</v>
      </c>
      <c r="H3955" s="2">
        <v>45089.402499999997</v>
      </c>
      <c r="I3955" s="18">
        <v>0.434</v>
      </c>
      <c r="J3955">
        <v>0.30499999999999999</v>
      </c>
      <c r="K3955" t="s">
        <v>50</v>
      </c>
      <c r="L3955" s="34" t="str">
        <f t="shared" si="183"/>
        <v>0-20%</v>
      </c>
      <c r="M3955" t="str">
        <f t="shared" si="184"/>
        <v>20-40%</v>
      </c>
      <c r="N3955">
        <f t="shared" ca="1" si="185"/>
        <v>923</v>
      </c>
    </row>
    <row r="3956" spans="1:14" x14ac:dyDescent="0.25">
      <c r="A3956" t="s">
        <v>7742</v>
      </c>
      <c r="B3956">
        <v>866.67</v>
      </c>
      <c r="C3956" t="s">
        <v>5066</v>
      </c>
      <c r="D3956">
        <v>0.27</v>
      </c>
      <c r="E3956">
        <v>828</v>
      </c>
      <c r="F3956">
        <v>1</v>
      </c>
      <c r="G3956" s="2">
        <v>45422.613437499997</v>
      </c>
      <c r="H3956" s="2">
        <v>45455.828819444447</v>
      </c>
      <c r="I3956" s="18">
        <v>0.67200000000000004</v>
      </c>
      <c r="J3956">
        <v>0.29899999999999999</v>
      </c>
      <c r="K3956" t="s">
        <v>66</v>
      </c>
      <c r="L3956" s="34" t="str">
        <f t="shared" si="183"/>
        <v>0-20%</v>
      </c>
      <c r="M3956" t="str">
        <f t="shared" si="184"/>
        <v>20-40%</v>
      </c>
      <c r="N3956">
        <f t="shared" ca="1" si="185"/>
        <v>557</v>
      </c>
    </row>
    <row r="3957" spans="1:14" x14ac:dyDescent="0.25">
      <c r="A3957" t="s">
        <v>7743</v>
      </c>
      <c r="B3957">
        <v>745.85</v>
      </c>
      <c r="C3957" t="s">
        <v>5067</v>
      </c>
      <c r="D3957">
        <v>28.05</v>
      </c>
      <c r="E3957">
        <v>857</v>
      </c>
      <c r="F3957">
        <v>2</v>
      </c>
      <c r="G3957" s="2">
        <v>45452.780798611107</v>
      </c>
      <c r="H3957" s="2">
        <v>45457.683564814812</v>
      </c>
      <c r="I3957" s="18">
        <v>0.251</v>
      </c>
      <c r="J3957">
        <v>0.255</v>
      </c>
      <c r="K3957" t="s">
        <v>17</v>
      </c>
      <c r="L3957" s="34" t="str">
        <f t="shared" si="183"/>
        <v>20-40%</v>
      </c>
      <c r="M3957" t="str">
        <f t="shared" si="184"/>
        <v>20-40%</v>
      </c>
      <c r="N3957">
        <f t="shared" ca="1" si="185"/>
        <v>555</v>
      </c>
    </row>
    <row r="3958" spans="1:14" x14ac:dyDescent="0.25">
      <c r="A3958" t="s">
        <v>7744</v>
      </c>
      <c r="B3958">
        <v>57.4</v>
      </c>
      <c r="C3958" t="s">
        <v>5064</v>
      </c>
      <c r="D3958">
        <v>13.2</v>
      </c>
      <c r="E3958">
        <v>306</v>
      </c>
      <c r="F3958">
        <v>1</v>
      </c>
      <c r="G3958" s="2">
        <v>44987.621620370373</v>
      </c>
      <c r="H3958" s="2">
        <v>45912.172268518523</v>
      </c>
      <c r="I3958" s="18">
        <v>0.28399999999999997</v>
      </c>
      <c r="J3958">
        <v>0.1</v>
      </c>
      <c r="K3958" t="s">
        <v>61</v>
      </c>
      <c r="L3958" s="34" t="str">
        <f t="shared" si="183"/>
        <v>0-20%</v>
      </c>
      <c r="M3958" t="str">
        <f t="shared" si="184"/>
        <v>0-20%</v>
      </c>
      <c r="N3958">
        <f t="shared" ca="1" si="185"/>
        <v>100</v>
      </c>
    </row>
    <row r="3959" spans="1:14" x14ac:dyDescent="0.25">
      <c r="A3959" t="s">
        <v>7745</v>
      </c>
      <c r="B3959">
        <v>525.88</v>
      </c>
      <c r="C3959" t="s">
        <v>5064</v>
      </c>
      <c r="D3959">
        <v>3.48</v>
      </c>
      <c r="E3959">
        <v>833</v>
      </c>
      <c r="F3959">
        <v>2</v>
      </c>
      <c r="G3959" s="2">
        <v>44995.442523148151</v>
      </c>
      <c r="H3959" s="2">
        <v>45072.75476851852</v>
      </c>
      <c r="I3959" s="18">
        <v>3.5999999999999997E-2</v>
      </c>
      <c r="J3959">
        <v>0.26800000000000002</v>
      </c>
      <c r="K3959" t="s">
        <v>32</v>
      </c>
      <c r="L3959" s="34" t="str">
        <f t="shared" si="183"/>
        <v>0-20%</v>
      </c>
      <c r="M3959" t="str">
        <f t="shared" si="184"/>
        <v>20-40%</v>
      </c>
      <c r="N3959">
        <f t="shared" ca="1" si="185"/>
        <v>940</v>
      </c>
    </row>
    <row r="3960" spans="1:14" x14ac:dyDescent="0.25">
      <c r="A3960" t="s">
        <v>7746</v>
      </c>
      <c r="B3960">
        <v>663.49</v>
      </c>
      <c r="C3960" t="s">
        <v>5066</v>
      </c>
      <c r="D3960">
        <v>32.96</v>
      </c>
      <c r="E3960">
        <v>512</v>
      </c>
      <c r="F3960">
        <v>3</v>
      </c>
      <c r="G3960" s="2">
        <v>45061.437083333331</v>
      </c>
      <c r="H3960" s="2">
        <v>45960.635925925933</v>
      </c>
      <c r="I3960" s="18">
        <v>0.40100000000000002</v>
      </c>
      <c r="J3960">
        <v>0.45800000000000002</v>
      </c>
      <c r="K3960" t="s">
        <v>32</v>
      </c>
      <c r="L3960" s="34" t="str">
        <f t="shared" si="183"/>
        <v>20-40%</v>
      </c>
      <c r="M3960" t="str">
        <f t="shared" si="184"/>
        <v>40-60%</v>
      </c>
      <c r="N3960">
        <f t="shared" ca="1" si="185"/>
        <v>52</v>
      </c>
    </row>
    <row r="3961" spans="1:14" x14ac:dyDescent="0.25">
      <c r="A3961" t="s">
        <v>7747</v>
      </c>
      <c r="B3961">
        <v>379.77</v>
      </c>
      <c r="C3961" t="s">
        <v>5064</v>
      </c>
      <c r="D3961">
        <v>24.05</v>
      </c>
      <c r="E3961">
        <v>746</v>
      </c>
      <c r="F3961">
        <v>2</v>
      </c>
      <c r="G3961" s="2">
        <v>45620.598414351851</v>
      </c>
      <c r="H3961" s="2">
        <v>45547.892685185187</v>
      </c>
      <c r="I3961" s="18">
        <v>0.30299999999999999</v>
      </c>
      <c r="J3961">
        <v>0.47599999999999998</v>
      </c>
      <c r="K3961" t="s">
        <v>46</v>
      </c>
      <c r="L3961" s="34" t="str">
        <f t="shared" si="183"/>
        <v>20-40%</v>
      </c>
      <c r="M3961" t="str">
        <f t="shared" si="184"/>
        <v>40-60%</v>
      </c>
      <c r="N3961">
        <f t="shared" ca="1" si="185"/>
        <v>465</v>
      </c>
    </row>
    <row r="3962" spans="1:14" x14ac:dyDescent="0.25">
      <c r="A3962" t="s">
        <v>7748</v>
      </c>
      <c r="B3962">
        <v>481.85</v>
      </c>
      <c r="C3962" t="s">
        <v>5066</v>
      </c>
      <c r="D3962">
        <v>31.11</v>
      </c>
      <c r="E3962">
        <v>868</v>
      </c>
      <c r="F3962">
        <v>2</v>
      </c>
      <c r="G3962" s="2">
        <v>45286.910486111112</v>
      </c>
      <c r="H3962" s="2">
        <v>45007.817060185182</v>
      </c>
      <c r="I3962" s="18">
        <v>0.45500000000000002</v>
      </c>
      <c r="J3962">
        <v>0.52</v>
      </c>
      <c r="K3962" t="s">
        <v>32</v>
      </c>
      <c r="L3962" s="34" t="str">
        <f t="shared" si="183"/>
        <v>20-40%</v>
      </c>
      <c r="M3962" t="str">
        <f t="shared" si="184"/>
        <v>40-60%</v>
      </c>
      <c r="N3962">
        <f t="shared" ca="1" si="185"/>
        <v>1005</v>
      </c>
    </row>
    <row r="3963" spans="1:14" x14ac:dyDescent="0.25">
      <c r="A3963" t="s">
        <v>7749</v>
      </c>
      <c r="B3963">
        <v>639.26</v>
      </c>
      <c r="C3963" t="s">
        <v>5064</v>
      </c>
      <c r="D3963">
        <v>5.0199999999999996</v>
      </c>
      <c r="E3963">
        <v>617</v>
      </c>
      <c r="F3963">
        <v>1</v>
      </c>
      <c r="G3963" s="2">
        <v>45530.98164351852</v>
      </c>
      <c r="H3963" s="2">
        <v>46214.270810185182</v>
      </c>
      <c r="I3963" s="18">
        <v>0.5</v>
      </c>
      <c r="J3963">
        <v>0.42299999999999999</v>
      </c>
      <c r="K3963" t="s">
        <v>54</v>
      </c>
      <c r="L3963" s="34" t="str">
        <f t="shared" si="183"/>
        <v>0-20%</v>
      </c>
      <c r="M3963" t="str">
        <f t="shared" si="184"/>
        <v>40-60%</v>
      </c>
      <c r="N3963">
        <f t="shared" ca="1" si="185"/>
        <v>0</v>
      </c>
    </row>
    <row r="3964" spans="1:14" x14ac:dyDescent="0.25">
      <c r="A3964" t="s">
        <v>7750</v>
      </c>
      <c r="B3964">
        <v>1004.28</v>
      </c>
      <c r="C3964" t="s">
        <v>5064</v>
      </c>
      <c r="D3964">
        <v>13.65</v>
      </c>
      <c r="E3964">
        <v>689</v>
      </c>
      <c r="F3964">
        <v>2</v>
      </c>
      <c r="G3964" s="2">
        <v>45433.33761574074</v>
      </c>
      <c r="H3964" s="2">
        <v>45249.550578703696</v>
      </c>
      <c r="I3964" s="18">
        <v>0.14899999999999999</v>
      </c>
      <c r="J3964">
        <v>0.14399999999999999</v>
      </c>
      <c r="K3964" t="s">
        <v>69</v>
      </c>
      <c r="L3964" s="34" t="str">
        <f t="shared" si="183"/>
        <v>0-20%</v>
      </c>
      <c r="M3964" t="str">
        <f t="shared" si="184"/>
        <v>0-20%</v>
      </c>
      <c r="N3964">
        <f t="shared" ca="1" si="185"/>
        <v>763</v>
      </c>
    </row>
    <row r="3965" spans="1:14" x14ac:dyDescent="0.25">
      <c r="A3965" t="s">
        <v>7751</v>
      </c>
      <c r="B3965">
        <v>1052.42</v>
      </c>
      <c r="C3965" t="s">
        <v>5064</v>
      </c>
      <c r="D3965">
        <v>34.1</v>
      </c>
      <c r="E3965">
        <v>787</v>
      </c>
      <c r="F3965">
        <v>2</v>
      </c>
      <c r="G3965" s="2">
        <v>45677.307256944441</v>
      </c>
      <c r="H3965" s="2">
        <v>46043.553113425929</v>
      </c>
      <c r="I3965" s="18">
        <v>9.9000000000000005E-2</v>
      </c>
      <c r="J3965">
        <v>0.628</v>
      </c>
      <c r="K3965" t="s">
        <v>39</v>
      </c>
      <c r="L3965" s="34" t="str">
        <f t="shared" si="183"/>
        <v>20-40%</v>
      </c>
      <c r="M3965" t="str">
        <f t="shared" si="184"/>
        <v>60-80%</v>
      </c>
      <c r="N3965">
        <f t="shared" ca="1" si="185"/>
        <v>0</v>
      </c>
    </row>
    <row r="3966" spans="1:14" x14ac:dyDescent="0.25">
      <c r="A3966" t="s">
        <v>7752</v>
      </c>
      <c r="B3966">
        <v>99.43</v>
      </c>
      <c r="C3966" t="s">
        <v>5065</v>
      </c>
      <c r="D3966">
        <v>25.33</v>
      </c>
      <c r="E3966">
        <v>520</v>
      </c>
      <c r="F3966">
        <v>4</v>
      </c>
      <c r="G3966" s="2">
        <v>45824.579930555563</v>
      </c>
      <c r="H3966" s="2">
        <v>45928.49150462963</v>
      </c>
      <c r="I3966" s="18">
        <v>0.54600000000000004</v>
      </c>
      <c r="J3966">
        <v>0.59299999999999997</v>
      </c>
      <c r="K3966" t="s">
        <v>106</v>
      </c>
      <c r="L3966" s="34" t="str">
        <f t="shared" si="183"/>
        <v>20-40%</v>
      </c>
      <c r="M3966" t="str">
        <f t="shared" si="184"/>
        <v>40-60%</v>
      </c>
      <c r="N3966">
        <f t="shared" ca="1" si="185"/>
        <v>84</v>
      </c>
    </row>
    <row r="3967" spans="1:14" x14ac:dyDescent="0.25">
      <c r="A3967" t="s">
        <v>7753</v>
      </c>
      <c r="B3967">
        <v>5086.66</v>
      </c>
      <c r="C3967" t="s">
        <v>5065</v>
      </c>
      <c r="D3967">
        <v>2.29</v>
      </c>
      <c r="E3967">
        <v>310</v>
      </c>
      <c r="F3967">
        <v>3</v>
      </c>
      <c r="G3967" s="2">
        <v>45330.567789351851</v>
      </c>
      <c r="H3967" s="2">
        <v>45094.670069444437</v>
      </c>
      <c r="I3967" s="18">
        <v>0.60699999999999998</v>
      </c>
      <c r="J3967">
        <v>0.47099999999999997</v>
      </c>
      <c r="K3967" t="s">
        <v>69</v>
      </c>
      <c r="L3967" s="34" t="str">
        <f t="shared" si="183"/>
        <v>0-20%</v>
      </c>
      <c r="M3967" t="str">
        <f t="shared" si="184"/>
        <v>40-60%</v>
      </c>
      <c r="N3967">
        <f t="shared" ca="1" si="185"/>
        <v>918</v>
      </c>
    </row>
    <row r="3968" spans="1:14" x14ac:dyDescent="0.25">
      <c r="A3968" t="s">
        <v>7754</v>
      </c>
      <c r="B3968">
        <v>5938.6</v>
      </c>
      <c r="C3968" t="s">
        <v>5067</v>
      </c>
      <c r="D3968">
        <v>2.06</v>
      </c>
      <c r="E3968">
        <v>659</v>
      </c>
      <c r="F3968">
        <v>1</v>
      </c>
      <c r="G3968" s="2">
        <v>45049.919953703713</v>
      </c>
      <c r="H3968" s="2">
        <v>45563.499386574083</v>
      </c>
      <c r="I3968" s="18">
        <v>0.32</v>
      </c>
      <c r="J3968">
        <v>9.8000000000000004E-2</v>
      </c>
      <c r="K3968" t="s">
        <v>58</v>
      </c>
      <c r="L3968" s="34" t="str">
        <f t="shared" si="183"/>
        <v>0-20%</v>
      </c>
      <c r="M3968" t="str">
        <f t="shared" si="184"/>
        <v>0-20%</v>
      </c>
      <c r="N3968">
        <f t="shared" ca="1" si="185"/>
        <v>449</v>
      </c>
    </row>
    <row r="3969" spans="1:14" x14ac:dyDescent="0.25">
      <c r="A3969" t="s">
        <v>7755</v>
      </c>
      <c r="B3969">
        <v>446.22</v>
      </c>
      <c r="C3969" t="s">
        <v>5066</v>
      </c>
      <c r="D3969">
        <v>11.58</v>
      </c>
      <c r="E3969">
        <v>300</v>
      </c>
      <c r="F3969">
        <v>4</v>
      </c>
      <c r="G3969" s="2">
        <v>45625.675486111111</v>
      </c>
      <c r="H3969" s="2">
        <v>45556.751423611109</v>
      </c>
      <c r="I3969" s="18">
        <v>0.26</v>
      </c>
      <c r="J3969">
        <v>0.56200000000000006</v>
      </c>
      <c r="K3969" t="s">
        <v>50</v>
      </c>
      <c r="L3969" s="34" t="str">
        <f t="shared" si="183"/>
        <v>0-20%</v>
      </c>
      <c r="M3969" t="str">
        <f t="shared" si="184"/>
        <v>40-60%</v>
      </c>
      <c r="N3969">
        <f t="shared" ca="1" si="185"/>
        <v>456</v>
      </c>
    </row>
    <row r="3970" spans="1:14" x14ac:dyDescent="0.25">
      <c r="A3970" t="s">
        <v>7756</v>
      </c>
      <c r="B3970">
        <v>2112.83</v>
      </c>
      <c r="C3970" t="s">
        <v>5064</v>
      </c>
      <c r="D3970">
        <v>7.29</v>
      </c>
      <c r="E3970">
        <v>617</v>
      </c>
      <c r="F3970">
        <v>1</v>
      </c>
      <c r="G3970" s="2">
        <v>45731.686967592592</v>
      </c>
      <c r="H3970" s="2">
        <v>45021.209328703713</v>
      </c>
      <c r="I3970" s="18">
        <v>0.14899999999999999</v>
      </c>
      <c r="J3970">
        <v>0.53600000000000003</v>
      </c>
      <c r="K3970" t="s">
        <v>46</v>
      </c>
      <c r="L3970" s="34" t="str">
        <f t="shared" si="183"/>
        <v>0-20%</v>
      </c>
      <c r="M3970" t="str">
        <f t="shared" si="184"/>
        <v>40-60%</v>
      </c>
      <c r="N3970">
        <f t="shared" ca="1" si="185"/>
        <v>991</v>
      </c>
    </row>
    <row r="3971" spans="1:14" x14ac:dyDescent="0.25">
      <c r="A3971" t="s">
        <v>7757</v>
      </c>
      <c r="B3971">
        <v>749.58</v>
      </c>
      <c r="C3971" t="s">
        <v>5064</v>
      </c>
      <c r="D3971">
        <v>16.03</v>
      </c>
      <c r="E3971">
        <v>840</v>
      </c>
      <c r="F3971">
        <v>5</v>
      </c>
      <c r="G3971" s="2">
        <v>45444.798402777778</v>
      </c>
      <c r="H3971" s="2">
        <v>45677.492604166669</v>
      </c>
      <c r="I3971" s="18">
        <v>0.441</v>
      </c>
      <c r="J3971">
        <v>0.152</v>
      </c>
      <c r="K3971" t="s">
        <v>69</v>
      </c>
      <c r="L3971" s="34" t="str">
        <f t="shared" ref="L3971:L4034" si="186">IF(D3971 / 100 &lt;= 0.2,"0-20%",
IF(D3971 / 100 &lt;= 0.4,"20-40%",
IF(D3971 / 100 &lt;=0.6,"40-60%",
IF(D3971 / 100 &lt;= 0.8,"60-80%","&gt;80%"))))</f>
        <v>0-20%</v>
      </c>
      <c r="M3971" t="str">
        <f t="shared" ref="M3971:M4034" si="187">IF(J3971 &lt;= 0.2,"0-20%",
IF(J3971 &lt;= 0.4,"20-40%",
IF(J3971 &lt;=0.6,"40-60%",
IF(J3971 &lt;= 0.8,"60-80%","&gt;80%"))))</f>
        <v>0-20%</v>
      </c>
      <c r="N3971">
        <f t="shared" ref="N3971:N4034" ca="1" si="188">IF(_xlfn.DAYS(TODAY(),H3971) &gt; 0, _xlfn.DAYS(TODAY(),H3971), 0)</f>
        <v>335</v>
      </c>
    </row>
    <row r="3972" spans="1:14" x14ac:dyDescent="0.25">
      <c r="A3972" t="s">
        <v>7758</v>
      </c>
      <c r="B3972">
        <v>1489.38</v>
      </c>
      <c r="C3972" t="s">
        <v>5064</v>
      </c>
      <c r="D3972">
        <v>4.1399999999999997</v>
      </c>
      <c r="E3972">
        <v>597</v>
      </c>
      <c r="F3972">
        <v>1</v>
      </c>
      <c r="G3972" s="2">
        <v>45738.087337962963</v>
      </c>
      <c r="H3972" s="2">
        <v>45385.441921296297</v>
      </c>
      <c r="I3972" s="18">
        <v>0.156</v>
      </c>
      <c r="J3972">
        <v>0.23899999999999999</v>
      </c>
      <c r="K3972" t="s">
        <v>58</v>
      </c>
      <c r="L3972" s="34" t="str">
        <f t="shared" si="186"/>
        <v>0-20%</v>
      </c>
      <c r="M3972" t="str">
        <f t="shared" si="187"/>
        <v>20-40%</v>
      </c>
      <c r="N3972">
        <f t="shared" ca="1" si="188"/>
        <v>627</v>
      </c>
    </row>
    <row r="3973" spans="1:14" x14ac:dyDescent="0.25">
      <c r="A3973" t="s">
        <v>7759</v>
      </c>
      <c r="B3973">
        <v>3447.09</v>
      </c>
      <c r="C3973" t="s">
        <v>5064</v>
      </c>
      <c r="D3973">
        <v>19.329999999999998</v>
      </c>
      <c r="E3973">
        <v>647</v>
      </c>
      <c r="F3973">
        <v>1</v>
      </c>
      <c r="G3973" s="2">
        <v>45409.228032407409</v>
      </c>
      <c r="H3973" s="2">
        <v>45649.876851851863</v>
      </c>
      <c r="I3973" s="18">
        <v>0.51500000000000001</v>
      </c>
      <c r="J3973">
        <v>0.30599999999999999</v>
      </c>
      <c r="K3973" t="s">
        <v>54</v>
      </c>
      <c r="L3973" s="34" t="str">
        <f t="shared" si="186"/>
        <v>0-20%</v>
      </c>
      <c r="M3973" t="str">
        <f t="shared" si="187"/>
        <v>20-40%</v>
      </c>
      <c r="N3973">
        <f t="shared" ca="1" si="188"/>
        <v>363</v>
      </c>
    </row>
    <row r="3974" spans="1:14" x14ac:dyDescent="0.25">
      <c r="A3974" t="s">
        <v>7760</v>
      </c>
      <c r="B3974">
        <v>138.83000000000001</v>
      </c>
      <c r="C3974" t="s">
        <v>5066</v>
      </c>
      <c r="D3974">
        <v>29.3</v>
      </c>
      <c r="E3974">
        <v>446</v>
      </c>
      <c r="F3974">
        <v>4</v>
      </c>
      <c r="G3974" s="2">
        <v>45922.421747685177</v>
      </c>
      <c r="H3974" s="2">
        <v>45096.695833333331</v>
      </c>
      <c r="I3974" s="18">
        <v>0.14499999999999999</v>
      </c>
      <c r="J3974">
        <v>0.41399999999999998</v>
      </c>
      <c r="K3974" t="s">
        <v>61</v>
      </c>
      <c r="L3974" s="34" t="str">
        <f t="shared" si="186"/>
        <v>20-40%</v>
      </c>
      <c r="M3974" t="str">
        <f t="shared" si="187"/>
        <v>40-60%</v>
      </c>
      <c r="N3974">
        <f t="shared" ca="1" si="188"/>
        <v>916</v>
      </c>
    </row>
    <row r="3975" spans="1:14" x14ac:dyDescent="0.25">
      <c r="A3975" t="s">
        <v>7761</v>
      </c>
      <c r="B3975">
        <v>1973.7</v>
      </c>
      <c r="C3975" t="s">
        <v>5065</v>
      </c>
      <c r="D3975">
        <v>8.94</v>
      </c>
      <c r="E3975">
        <v>610</v>
      </c>
      <c r="F3975">
        <v>2</v>
      </c>
      <c r="G3975" s="2">
        <v>45186.864270833343</v>
      </c>
      <c r="H3975" s="2">
        <v>45922.011805555558</v>
      </c>
      <c r="I3975" s="18">
        <v>0.26800000000000002</v>
      </c>
      <c r="J3975">
        <v>0.16800000000000001</v>
      </c>
      <c r="K3975" t="s">
        <v>58</v>
      </c>
      <c r="L3975" s="34" t="str">
        <f t="shared" si="186"/>
        <v>0-20%</v>
      </c>
      <c r="M3975" t="str">
        <f t="shared" si="187"/>
        <v>0-20%</v>
      </c>
      <c r="N3975">
        <f t="shared" ca="1" si="188"/>
        <v>90</v>
      </c>
    </row>
    <row r="3976" spans="1:14" x14ac:dyDescent="0.25">
      <c r="A3976" t="s">
        <v>7762</v>
      </c>
      <c r="B3976">
        <v>884.29</v>
      </c>
      <c r="C3976" t="s">
        <v>5066</v>
      </c>
      <c r="D3976">
        <v>47.35</v>
      </c>
      <c r="E3976">
        <v>530</v>
      </c>
      <c r="F3976">
        <v>2</v>
      </c>
      <c r="G3976" s="2">
        <v>44984.807557870372</v>
      </c>
      <c r="H3976" s="2">
        <v>45973.185567129629</v>
      </c>
      <c r="I3976" s="18">
        <v>0.10100000000000001</v>
      </c>
      <c r="J3976">
        <v>0.39400000000000002</v>
      </c>
      <c r="K3976" t="s">
        <v>66</v>
      </c>
      <c r="L3976" s="34" t="str">
        <f t="shared" si="186"/>
        <v>40-60%</v>
      </c>
      <c r="M3976" t="str">
        <f t="shared" si="187"/>
        <v>20-40%</v>
      </c>
      <c r="N3976">
        <f t="shared" ca="1" si="188"/>
        <v>39</v>
      </c>
    </row>
    <row r="3977" spans="1:14" x14ac:dyDescent="0.25">
      <c r="A3977" t="s">
        <v>7763</v>
      </c>
      <c r="B3977">
        <v>2116.65</v>
      </c>
      <c r="C3977" t="s">
        <v>5066</v>
      </c>
      <c r="D3977">
        <v>16.37</v>
      </c>
      <c r="E3977">
        <v>793</v>
      </c>
      <c r="F3977">
        <v>1</v>
      </c>
      <c r="G3977" s="2">
        <v>45443.363368055558</v>
      </c>
      <c r="H3977" s="2">
        <v>45563.343692129631</v>
      </c>
      <c r="I3977" s="18">
        <v>0.189</v>
      </c>
      <c r="J3977">
        <v>0.219</v>
      </c>
      <c r="K3977" t="s">
        <v>35</v>
      </c>
      <c r="L3977" s="34" t="str">
        <f t="shared" si="186"/>
        <v>0-20%</v>
      </c>
      <c r="M3977" t="str">
        <f t="shared" si="187"/>
        <v>20-40%</v>
      </c>
      <c r="N3977">
        <f t="shared" ca="1" si="188"/>
        <v>449</v>
      </c>
    </row>
    <row r="3978" spans="1:14" x14ac:dyDescent="0.25">
      <c r="A3978" t="s">
        <v>7764</v>
      </c>
      <c r="B3978">
        <v>2331.0100000000002</v>
      </c>
      <c r="C3978" t="s">
        <v>5066</v>
      </c>
      <c r="D3978">
        <v>12.72</v>
      </c>
      <c r="E3978">
        <v>608</v>
      </c>
      <c r="F3978">
        <v>1</v>
      </c>
      <c r="G3978" s="2">
        <v>45431.545925925922</v>
      </c>
      <c r="H3978" s="2">
        <v>45406.703611111108</v>
      </c>
      <c r="I3978" s="18">
        <v>0.29599999999999999</v>
      </c>
      <c r="J3978">
        <v>0.27</v>
      </c>
      <c r="K3978" t="s">
        <v>39</v>
      </c>
      <c r="L3978" s="34" t="str">
        <f t="shared" si="186"/>
        <v>0-20%</v>
      </c>
      <c r="M3978" t="str">
        <f t="shared" si="187"/>
        <v>20-40%</v>
      </c>
      <c r="N3978">
        <f t="shared" ca="1" si="188"/>
        <v>606</v>
      </c>
    </row>
    <row r="3979" spans="1:14" x14ac:dyDescent="0.25">
      <c r="A3979" t="s">
        <v>7765</v>
      </c>
      <c r="B3979">
        <v>3904.41</v>
      </c>
      <c r="C3979" t="s">
        <v>5064</v>
      </c>
      <c r="D3979">
        <v>20.16</v>
      </c>
      <c r="E3979">
        <v>450</v>
      </c>
      <c r="F3979">
        <v>1</v>
      </c>
      <c r="G3979" s="2">
        <v>45690.037847222222</v>
      </c>
      <c r="H3979" s="2">
        <v>45494.433819444443</v>
      </c>
      <c r="I3979" s="18">
        <v>0.17499999999999999</v>
      </c>
      <c r="J3979">
        <v>0.217</v>
      </c>
      <c r="K3979" t="s">
        <v>54</v>
      </c>
      <c r="L3979" s="34" t="str">
        <f t="shared" si="186"/>
        <v>20-40%</v>
      </c>
      <c r="M3979" t="str">
        <f t="shared" si="187"/>
        <v>20-40%</v>
      </c>
      <c r="N3979">
        <f t="shared" ca="1" si="188"/>
        <v>518</v>
      </c>
    </row>
    <row r="3980" spans="1:14" x14ac:dyDescent="0.25">
      <c r="A3980" t="s">
        <v>7766</v>
      </c>
      <c r="B3980">
        <v>3339.93</v>
      </c>
      <c r="C3980" t="s">
        <v>5064</v>
      </c>
      <c r="D3980">
        <v>8.16</v>
      </c>
      <c r="E3980">
        <v>505</v>
      </c>
      <c r="F3980">
        <v>1</v>
      </c>
      <c r="G3980" s="2">
        <v>45283.586435185192</v>
      </c>
      <c r="H3980" s="2">
        <v>45105.551631944443</v>
      </c>
      <c r="I3980" s="18">
        <v>0.22500000000000001</v>
      </c>
      <c r="J3980">
        <v>0.27300000000000002</v>
      </c>
      <c r="K3980" t="s">
        <v>35</v>
      </c>
      <c r="L3980" s="34" t="str">
        <f t="shared" si="186"/>
        <v>0-20%</v>
      </c>
      <c r="M3980" t="str">
        <f t="shared" si="187"/>
        <v>20-40%</v>
      </c>
      <c r="N3980">
        <f t="shared" ca="1" si="188"/>
        <v>907</v>
      </c>
    </row>
    <row r="3981" spans="1:14" x14ac:dyDescent="0.25">
      <c r="A3981" t="s">
        <v>7767</v>
      </c>
      <c r="B3981">
        <v>727.82</v>
      </c>
      <c r="C3981" t="s">
        <v>5066</v>
      </c>
      <c r="D3981">
        <v>33.03</v>
      </c>
      <c r="E3981">
        <v>544</v>
      </c>
      <c r="F3981">
        <v>1</v>
      </c>
      <c r="G3981" s="2">
        <v>44979.130497685182</v>
      </c>
      <c r="H3981" s="2">
        <v>45090.502523148149</v>
      </c>
      <c r="I3981" s="18">
        <v>0.315</v>
      </c>
      <c r="J3981">
        <v>0.104</v>
      </c>
      <c r="K3981" t="s">
        <v>39</v>
      </c>
      <c r="L3981" s="34" t="str">
        <f t="shared" si="186"/>
        <v>20-40%</v>
      </c>
      <c r="M3981" t="str">
        <f t="shared" si="187"/>
        <v>0-20%</v>
      </c>
      <c r="N3981">
        <f t="shared" ca="1" si="188"/>
        <v>922</v>
      </c>
    </row>
    <row r="3982" spans="1:14" x14ac:dyDescent="0.25">
      <c r="A3982" t="s">
        <v>7768</v>
      </c>
      <c r="B3982">
        <v>720.28</v>
      </c>
      <c r="C3982" t="s">
        <v>5064</v>
      </c>
      <c r="D3982">
        <v>8.25</v>
      </c>
      <c r="E3982">
        <v>353</v>
      </c>
      <c r="F3982">
        <v>0</v>
      </c>
      <c r="G3982" s="2">
        <v>45330.638078703712</v>
      </c>
      <c r="H3982" s="2">
        <v>45314.870462962957</v>
      </c>
      <c r="I3982" s="18">
        <v>0.318</v>
      </c>
      <c r="J3982">
        <v>0.49099999999999999</v>
      </c>
      <c r="K3982" t="s">
        <v>71</v>
      </c>
      <c r="L3982" s="34" t="str">
        <f t="shared" si="186"/>
        <v>0-20%</v>
      </c>
      <c r="M3982" t="str">
        <f t="shared" si="187"/>
        <v>40-60%</v>
      </c>
      <c r="N3982">
        <f t="shared" ca="1" si="188"/>
        <v>698</v>
      </c>
    </row>
    <row r="3983" spans="1:14" x14ac:dyDescent="0.25">
      <c r="A3983" t="s">
        <v>7769</v>
      </c>
      <c r="B3983">
        <v>3646.02</v>
      </c>
      <c r="C3983" t="s">
        <v>5066</v>
      </c>
      <c r="D3983">
        <v>6.96</v>
      </c>
      <c r="E3983">
        <v>363</v>
      </c>
      <c r="F3983">
        <v>1</v>
      </c>
      <c r="G3983" s="2">
        <v>45272.618437500001</v>
      </c>
      <c r="H3983" s="2">
        <v>45928.852673611109</v>
      </c>
      <c r="I3983" s="18">
        <v>0.152</v>
      </c>
      <c r="J3983">
        <v>0.41099999999999998</v>
      </c>
      <c r="K3983" t="s">
        <v>52</v>
      </c>
      <c r="L3983" s="34" t="str">
        <f t="shared" si="186"/>
        <v>0-20%</v>
      </c>
      <c r="M3983" t="str">
        <f t="shared" si="187"/>
        <v>40-60%</v>
      </c>
      <c r="N3983">
        <f t="shared" ca="1" si="188"/>
        <v>84</v>
      </c>
    </row>
    <row r="3984" spans="1:14" x14ac:dyDescent="0.25">
      <c r="A3984" t="s">
        <v>7770</v>
      </c>
      <c r="B3984">
        <v>1700.18</v>
      </c>
      <c r="C3984" t="s">
        <v>5064</v>
      </c>
      <c r="D3984">
        <v>18.399999999999999</v>
      </c>
      <c r="E3984">
        <v>888</v>
      </c>
      <c r="F3984">
        <v>1</v>
      </c>
      <c r="G3984" s="2">
        <v>45212.136111111111</v>
      </c>
      <c r="H3984" s="2">
        <v>45819.836909722217</v>
      </c>
      <c r="I3984" s="18">
        <v>0.19800000000000001</v>
      </c>
      <c r="J3984">
        <v>0.26400000000000001</v>
      </c>
      <c r="K3984" t="s">
        <v>61</v>
      </c>
      <c r="L3984" s="34" t="str">
        <f t="shared" si="186"/>
        <v>0-20%</v>
      </c>
      <c r="M3984" t="str">
        <f t="shared" si="187"/>
        <v>20-40%</v>
      </c>
      <c r="N3984">
        <f t="shared" ca="1" si="188"/>
        <v>193</v>
      </c>
    </row>
    <row r="3985" spans="1:14" x14ac:dyDescent="0.25">
      <c r="A3985" t="s">
        <v>7771</v>
      </c>
      <c r="B3985">
        <v>613.09</v>
      </c>
      <c r="C3985" t="s">
        <v>5064</v>
      </c>
      <c r="D3985">
        <v>29.72</v>
      </c>
      <c r="E3985">
        <v>505</v>
      </c>
      <c r="F3985">
        <v>1</v>
      </c>
      <c r="G3985" s="2">
        <v>45096.382557870369</v>
      </c>
      <c r="H3985" s="2">
        <v>45695.472604166673</v>
      </c>
      <c r="I3985" s="18">
        <v>0.11600000000000001</v>
      </c>
      <c r="J3985">
        <v>0.24199999999999999</v>
      </c>
      <c r="K3985" t="s">
        <v>106</v>
      </c>
      <c r="L3985" s="34" t="str">
        <f t="shared" si="186"/>
        <v>20-40%</v>
      </c>
      <c r="M3985" t="str">
        <f t="shared" si="187"/>
        <v>20-40%</v>
      </c>
      <c r="N3985">
        <f t="shared" ca="1" si="188"/>
        <v>317</v>
      </c>
    </row>
    <row r="3986" spans="1:14" x14ac:dyDescent="0.25">
      <c r="A3986" t="s">
        <v>7772</v>
      </c>
      <c r="B3986">
        <v>2947.14</v>
      </c>
      <c r="C3986" t="s">
        <v>5067</v>
      </c>
      <c r="D3986">
        <v>9.9600000000000009</v>
      </c>
      <c r="E3986">
        <v>554</v>
      </c>
      <c r="F3986">
        <v>2</v>
      </c>
      <c r="G3986" s="2">
        <v>45577.601678240739</v>
      </c>
      <c r="H3986" s="2">
        <v>45483.786562499998</v>
      </c>
      <c r="I3986" s="18">
        <v>0.30599999999999999</v>
      </c>
      <c r="J3986">
        <v>0.60099999999999998</v>
      </c>
      <c r="K3986" t="s">
        <v>46</v>
      </c>
      <c r="L3986" s="34" t="str">
        <f t="shared" si="186"/>
        <v>0-20%</v>
      </c>
      <c r="M3986" t="str">
        <f t="shared" si="187"/>
        <v>60-80%</v>
      </c>
      <c r="N3986">
        <f t="shared" ca="1" si="188"/>
        <v>529</v>
      </c>
    </row>
    <row r="3987" spans="1:14" x14ac:dyDescent="0.25">
      <c r="A3987" t="s">
        <v>7773</v>
      </c>
      <c r="B3987">
        <v>63.16</v>
      </c>
      <c r="C3987" t="s">
        <v>5064</v>
      </c>
      <c r="D3987">
        <v>17.850000000000001</v>
      </c>
      <c r="E3987">
        <v>790</v>
      </c>
      <c r="F3987">
        <v>2</v>
      </c>
      <c r="G3987" s="2">
        <v>45826.987986111111</v>
      </c>
      <c r="H3987" s="2">
        <v>45317.900439814817</v>
      </c>
      <c r="I3987" s="18">
        <v>0.108</v>
      </c>
      <c r="J3987">
        <v>0.41299999999999998</v>
      </c>
      <c r="K3987" t="s">
        <v>69</v>
      </c>
      <c r="L3987" s="34" t="str">
        <f t="shared" si="186"/>
        <v>0-20%</v>
      </c>
      <c r="M3987" t="str">
        <f t="shared" si="187"/>
        <v>40-60%</v>
      </c>
      <c r="N3987">
        <f t="shared" ca="1" si="188"/>
        <v>695</v>
      </c>
    </row>
    <row r="3988" spans="1:14" x14ac:dyDescent="0.25">
      <c r="A3988" t="s">
        <v>7774</v>
      </c>
      <c r="B3988">
        <v>393.61</v>
      </c>
      <c r="C3988" t="s">
        <v>5066</v>
      </c>
      <c r="D3988">
        <v>9.41</v>
      </c>
      <c r="E3988">
        <v>464</v>
      </c>
      <c r="F3988">
        <v>1</v>
      </c>
      <c r="G3988" s="2">
        <v>45261.118506944447</v>
      </c>
      <c r="H3988" s="2">
        <v>45458.980428240742</v>
      </c>
      <c r="I3988" s="18">
        <v>0.21199999999999999</v>
      </c>
      <c r="J3988">
        <v>0.18099999999999999</v>
      </c>
      <c r="K3988" t="s">
        <v>28</v>
      </c>
      <c r="L3988" s="34" t="str">
        <f t="shared" si="186"/>
        <v>0-20%</v>
      </c>
      <c r="M3988" t="str">
        <f t="shared" si="187"/>
        <v>0-20%</v>
      </c>
      <c r="N3988">
        <f t="shared" ca="1" si="188"/>
        <v>554</v>
      </c>
    </row>
    <row r="3989" spans="1:14" x14ac:dyDescent="0.25">
      <c r="A3989" t="s">
        <v>7775</v>
      </c>
      <c r="B3989">
        <v>3584.21</v>
      </c>
      <c r="C3989" t="s">
        <v>5065</v>
      </c>
      <c r="D3989">
        <v>13.99</v>
      </c>
      <c r="E3989">
        <v>748</v>
      </c>
      <c r="F3989">
        <v>1</v>
      </c>
      <c r="G3989" s="2">
        <v>45019.653935185182</v>
      </c>
      <c r="H3989" s="2">
        <v>45867.176701388889</v>
      </c>
      <c r="I3989" s="18">
        <v>0.127</v>
      </c>
      <c r="J3989">
        <v>0.39600000000000002</v>
      </c>
      <c r="K3989" t="s">
        <v>41</v>
      </c>
      <c r="L3989" s="34" t="str">
        <f t="shared" si="186"/>
        <v>0-20%</v>
      </c>
      <c r="M3989" t="str">
        <f t="shared" si="187"/>
        <v>20-40%</v>
      </c>
      <c r="N3989">
        <f t="shared" ca="1" si="188"/>
        <v>145</v>
      </c>
    </row>
    <row r="3990" spans="1:14" x14ac:dyDescent="0.25">
      <c r="A3990" t="s">
        <v>7776</v>
      </c>
      <c r="B3990">
        <v>792.01</v>
      </c>
      <c r="C3990" t="s">
        <v>5066</v>
      </c>
      <c r="D3990">
        <v>6.57</v>
      </c>
      <c r="E3990">
        <v>783</v>
      </c>
      <c r="F3990">
        <v>1</v>
      </c>
      <c r="G3990" s="2">
        <v>45413.187835648147</v>
      </c>
      <c r="H3990" s="2">
        <v>45302.956446759257</v>
      </c>
      <c r="I3990" s="18">
        <v>0.11799999999999999</v>
      </c>
      <c r="J3990">
        <v>0.54300000000000004</v>
      </c>
      <c r="K3990" t="s">
        <v>46</v>
      </c>
      <c r="L3990" s="34" t="str">
        <f t="shared" si="186"/>
        <v>0-20%</v>
      </c>
      <c r="M3990" t="str">
        <f t="shared" si="187"/>
        <v>40-60%</v>
      </c>
      <c r="N3990">
        <f t="shared" ca="1" si="188"/>
        <v>710</v>
      </c>
    </row>
    <row r="3991" spans="1:14" x14ac:dyDescent="0.25">
      <c r="A3991" t="s">
        <v>7777</v>
      </c>
      <c r="B3991">
        <v>437.4</v>
      </c>
      <c r="C3991" t="s">
        <v>5064</v>
      </c>
      <c r="D3991">
        <v>2.4700000000000002</v>
      </c>
      <c r="E3991">
        <v>495</v>
      </c>
      <c r="F3991">
        <v>4</v>
      </c>
      <c r="G3991" s="2">
        <v>45450.990995370368</v>
      </c>
      <c r="H3991" s="2">
        <v>45388.735555555562</v>
      </c>
      <c r="I3991" s="18">
        <v>9.8000000000000004E-2</v>
      </c>
      <c r="J3991">
        <v>0.214</v>
      </c>
      <c r="K3991" t="s">
        <v>39</v>
      </c>
      <c r="L3991" s="34" t="str">
        <f t="shared" si="186"/>
        <v>0-20%</v>
      </c>
      <c r="M3991" t="str">
        <f t="shared" si="187"/>
        <v>20-40%</v>
      </c>
      <c r="N3991">
        <f t="shared" ca="1" si="188"/>
        <v>624</v>
      </c>
    </row>
    <row r="3992" spans="1:14" x14ac:dyDescent="0.25">
      <c r="A3992" t="s">
        <v>7778</v>
      </c>
      <c r="B3992">
        <v>1430.19</v>
      </c>
      <c r="C3992" t="s">
        <v>5066</v>
      </c>
      <c r="D3992">
        <v>4.55</v>
      </c>
      <c r="E3992">
        <v>775</v>
      </c>
      <c r="F3992">
        <v>1</v>
      </c>
      <c r="G3992" s="2">
        <v>44940.970057870371</v>
      </c>
      <c r="H3992" s="2">
        <v>45653.40520833333</v>
      </c>
      <c r="I3992" s="18">
        <v>0.505</v>
      </c>
      <c r="J3992">
        <v>0.13800000000000001</v>
      </c>
      <c r="K3992" t="s">
        <v>58</v>
      </c>
      <c r="L3992" s="34" t="str">
        <f t="shared" si="186"/>
        <v>0-20%</v>
      </c>
      <c r="M3992" t="str">
        <f t="shared" si="187"/>
        <v>0-20%</v>
      </c>
      <c r="N3992">
        <f t="shared" ca="1" si="188"/>
        <v>359</v>
      </c>
    </row>
    <row r="3993" spans="1:14" x14ac:dyDescent="0.25">
      <c r="A3993" t="s">
        <v>7779</v>
      </c>
      <c r="B3993">
        <v>1823.05</v>
      </c>
      <c r="C3993" t="s">
        <v>5064</v>
      </c>
      <c r="D3993">
        <v>3.87</v>
      </c>
      <c r="E3993">
        <v>640</v>
      </c>
      <c r="F3993">
        <v>3</v>
      </c>
      <c r="G3993" s="2">
        <v>45722.684212962973</v>
      </c>
      <c r="H3993" s="2">
        <v>45498.753587962958</v>
      </c>
      <c r="I3993" s="18">
        <v>0.129</v>
      </c>
      <c r="J3993">
        <v>0.23699999999999999</v>
      </c>
      <c r="K3993" t="s">
        <v>106</v>
      </c>
      <c r="L3993" s="34" t="str">
        <f t="shared" si="186"/>
        <v>0-20%</v>
      </c>
      <c r="M3993" t="str">
        <f t="shared" si="187"/>
        <v>20-40%</v>
      </c>
      <c r="N3993">
        <f t="shared" ca="1" si="188"/>
        <v>514</v>
      </c>
    </row>
    <row r="3994" spans="1:14" x14ac:dyDescent="0.25">
      <c r="A3994" t="s">
        <v>7780</v>
      </c>
      <c r="B3994">
        <v>457.88</v>
      </c>
      <c r="C3994" t="s">
        <v>5066</v>
      </c>
      <c r="D3994">
        <v>14.08</v>
      </c>
      <c r="E3994">
        <v>432</v>
      </c>
      <c r="F3994">
        <v>3</v>
      </c>
      <c r="G3994" s="2">
        <v>45665.64434027778</v>
      </c>
      <c r="H3994" s="2">
        <v>45677.574247685188</v>
      </c>
      <c r="I3994" s="18">
        <v>0.219</v>
      </c>
      <c r="J3994">
        <v>0.35399999999999998</v>
      </c>
      <c r="K3994" t="s">
        <v>28</v>
      </c>
      <c r="L3994" s="34" t="str">
        <f t="shared" si="186"/>
        <v>0-20%</v>
      </c>
      <c r="M3994" t="str">
        <f t="shared" si="187"/>
        <v>20-40%</v>
      </c>
      <c r="N3994">
        <f t="shared" ca="1" si="188"/>
        <v>335</v>
      </c>
    </row>
    <row r="3995" spans="1:14" x14ac:dyDescent="0.25">
      <c r="A3995" t="s">
        <v>7781</v>
      </c>
      <c r="B3995">
        <v>2782.13</v>
      </c>
      <c r="C3995" t="s">
        <v>5064</v>
      </c>
      <c r="D3995">
        <v>3.91</v>
      </c>
      <c r="E3995">
        <v>684</v>
      </c>
      <c r="F3995">
        <v>1</v>
      </c>
      <c r="G3995" s="2">
        <v>45290.240578703713</v>
      </c>
      <c r="H3995" s="2">
        <v>45937.460601851853</v>
      </c>
      <c r="I3995" s="18">
        <v>6.0999999999999999E-2</v>
      </c>
      <c r="J3995">
        <v>0.16800000000000001</v>
      </c>
      <c r="K3995" t="s">
        <v>89</v>
      </c>
      <c r="L3995" s="34" t="str">
        <f t="shared" si="186"/>
        <v>0-20%</v>
      </c>
      <c r="M3995" t="str">
        <f t="shared" si="187"/>
        <v>0-20%</v>
      </c>
      <c r="N3995">
        <f t="shared" ca="1" si="188"/>
        <v>75</v>
      </c>
    </row>
    <row r="3996" spans="1:14" x14ac:dyDescent="0.25">
      <c r="A3996" t="s">
        <v>7782</v>
      </c>
      <c r="B3996">
        <v>730.02</v>
      </c>
      <c r="C3996" t="s">
        <v>5064</v>
      </c>
      <c r="D3996">
        <v>11.87</v>
      </c>
      <c r="E3996">
        <v>562</v>
      </c>
      <c r="F3996">
        <v>1</v>
      </c>
      <c r="G3996" s="2">
        <v>44956.34957175926</v>
      </c>
      <c r="H3996" s="2">
        <v>45369.145555555559</v>
      </c>
      <c r="I3996" s="18">
        <v>0.27100000000000002</v>
      </c>
      <c r="J3996">
        <v>0.32600000000000001</v>
      </c>
      <c r="K3996" t="s">
        <v>50</v>
      </c>
      <c r="L3996" s="34" t="str">
        <f t="shared" si="186"/>
        <v>0-20%</v>
      </c>
      <c r="M3996" t="str">
        <f t="shared" si="187"/>
        <v>20-40%</v>
      </c>
      <c r="N3996">
        <f t="shared" ca="1" si="188"/>
        <v>643</v>
      </c>
    </row>
    <row r="3997" spans="1:14" x14ac:dyDescent="0.25">
      <c r="A3997" t="s">
        <v>7783</v>
      </c>
      <c r="B3997">
        <v>582</v>
      </c>
      <c r="C3997" t="s">
        <v>5064</v>
      </c>
      <c r="D3997">
        <v>24.39</v>
      </c>
      <c r="E3997">
        <v>456</v>
      </c>
      <c r="F3997">
        <v>1</v>
      </c>
      <c r="G3997" s="2">
        <v>45364.778958333343</v>
      </c>
      <c r="H3997" s="2">
        <v>45107.884328703702</v>
      </c>
      <c r="I3997" s="18">
        <v>0.20100000000000001</v>
      </c>
      <c r="J3997">
        <v>0.45900000000000002</v>
      </c>
      <c r="K3997" t="s">
        <v>22</v>
      </c>
      <c r="L3997" s="34" t="str">
        <f t="shared" si="186"/>
        <v>20-40%</v>
      </c>
      <c r="M3997" t="str">
        <f t="shared" si="187"/>
        <v>40-60%</v>
      </c>
      <c r="N3997">
        <f t="shared" ca="1" si="188"/>
        <v>905</v>
      </c>
    </row>
    <row r="3998" spans="1:14" x14ac:dyDescent="0.25">
      <c r="A3998" t="s">
        <v>7784</v>
      </c>
      <c r="B3998">
        <v>1347.01</v>
      </c>
      <c r="C3998" t="s">
        <v>5064</v>
      </c>
      <c r="D3998">
        <v>6.49</v>
      </c>
      <c r="E3998">
        <v>805</v>
      </c>
      <c r="F3998">
        <v>1</v>
      </c>
      <c r="G3998" s="2">
        <v>45894.402291666673</v>
      </c>
      <c r="H3998" s="2">
        <v>46016.717013888891</v>
      </c>
      <c r="I3998" s="18">
        <v>0.38700000000000001</v>
      </c>
      <c r="J3998">
        <v>0.23799999999999999</v>
      </c>
      <c r="K3998" t="s">
        <v>69</v>
      </c>
      <c r="L3998" s="34" t="str">
        <f t="shared" si="186"/>
        <v>0-20%</v>
      </c>
      <c r="M3998" t="str">
        <f t="shared" si="187"/>
        <v>20-40%</v>
      </c>
      <c r="N3998">
        <f t="shared" ca="1" si="188"/>
        <v>0</v>
      </c>
    </row>
    <row r="3999" spans="1:14" x14ac:dyDescent="0.25">
      <c r="A3999" t="s">
        <v>7785</v>
      </c>
      <c r="B3999">
        <v>819.54</v>
      </c>
      <c r="C3999" t="s">
        <v>5064</v>
      </c>
      <c r="D3999">
        <v>20.399999999999999</v>
      </c>
      <c r="E3999">
        <v>629</v>
      </c>
      <c r="F3999">
        <v>2</v>
      </c>
      <c r="G3999" s="2">
        <v>45663.491550925923</v>
      </c>
      <c r="H3999" s="2">
        <v>45921.228576388887</v>
      </c>
      <c r="I3999" s="18">
        <v>0.52</v>
      </c>
      <c r="J3999">
        <v>0.39500000000000002</v>
      </c>
      <c r="K3999" t="s">
        <v>54</v>
      </c>
      <c r="L3999" s="34" t="str">
        <f t="shared" si="186"/>
        <v>20-40%</v>
      </c>
      <c r="M3999" t="str">
        <f t="shared" si="187"/>
        <v>20-40%</v>
      </c>
      <c r="N3999">
        <f t="shared" ca="1" si="188"/>
        <v>91</v>
      </c>
    </row>
    <row r="4000" spans="1:14" x14ac:dyDescent="0.25">
      <c r="A4000" t="s">
        <v>7786</v>
      </c>
      <c r="B4000">
        <v>7659.98</v>
      </c>
      <c r="C4000" t="s">
        <v>5064</v>
      </c>
      <c r="D4000">
        <v>15.2</v>
      </c>
      <c r="E4000">
        <v>826</v>
      </c>
      <c r="F4000">
        <v>2</v>
      </c>
      <c r="G4000" s="2">
        <v>45284.904513888891</v>
      </c>
      <c r="H4000" s="2">
        <v>45324.701296296298</v>
      </c>
      <c r="I4000" s="18">
        <v>0.22</v>
      </c>
      <c r="J4000">
        <v>0.40600000000000003</v>
      </c>
      <c r="K4000" t="s">
        <v>28</v>
      </c>
      <c r="L4000" s="34" t="str">
        <f t="shared" si="186"/>
        <v>0-20%</v>
      </c>
      <c r="M4000" t="str">
        <f t="shared" si="187"/>
        <v>40-60%</v>
      </c>
      <c r="N4000">
        <f t="shared" ca="1" si="188"/>
        <v>688</v>
      </c>
    </row>
    <row r="4001" spans="1:14" x14ac:dyDescent="0.25">
      <c r="A4001" t="s">
        <v>7787</v>
      </c>
      <c r="B4001">
        <v>1584.04</v>
      </c>
      <c r="C4001" t="s">
        <v>5066</v>
      </c>
      <c r="D4001">
        <v>7.16</v>
      </c>
      <c r="E4001">
        <v>427</v>
      </c>
      <c r="F4001">
        <v>3</v>
      </c>
      <c r="G4001" s="2">
        <v>45641.561597222222</v>
      </c>
      <c r="H4001" s="2">
        <v>45083.265497685177</v>
      </c>
      <c r="I4001" s="18">
        <v>0.13</v>
      </c>
      <c r="J4001">
        <v>0.28999999999999998</v>
      </c>
      <c r="K4001" t="s">
        <v>89</v>
      </c>
      <c r="L4001" s="34" t="str">
        <f t="shared" si="186"/>
        <v>0-20%</v>
      </c>
      <c r="M4001" t="str">
        <f t="shared" si="187"/>
        <v>20-40%</v>
      </c>
      <c r="N4001">
        <f t="shared" ca="1" si="188"/>
        <v>929</v>
      </c>
    </row>
    <row r="4002" spans="1:14" x14ac:dyDescent="0.25">
      <c r="A4002" t="s">
        <v>7788</v>
      </c>
      <c r="B4002">
        <v>659.1</v>
      </c>
      <c r="C4002" t="s">
        <v>5064</v>
      </c>
      <c r="D4002">
        <v>12.96</v>
      </c>
      <c r="E4002">
        <v>459</v>
      </c>
      <c r="F4002">
        <v>1</v>
      </c>
      <c r="G4002" s="2">
        <v>45549.038888888892</v>
      </c>
      <c r="H4002" s="2">
        <v>45793.010451388887</v>
      </c>
      <c r="I4002" s="18">
        <v>0.14699999999999999</v>
      </c>
      <c r="J4002">
        <v>0.13200000000000001</v>
      </c>
      <c r="K4002" t="s">
        <v>69</v>
      </c>
      <c r="L4002" s="34" t="str">
        <f t="shared" si="186"/>
        <v>0-20%</v>
      </c>
      <c r="M4002" t="str">
        <f t="shared" si="187"/>
        <v>0-20%</v>
      </c>
      <c r="N4002">
        <f t="shared" ca="1" si="188"/>
        <v>219</v>
      </c>
    </row>
    <row r="4003" spans="1:14" x14ac:dyDescent="0.25">
      <c r="A4003" t="s">
        <v>7789</v>
      </c>
      <c r="B4003">
        <v>1226.21</v>
      </c>
      <c r="C4003" t="s">
        <v>5067</v>
      </c>
      <c r="D4003">
        <v>9.74</v>
      </c>
      <c r="E4003">
        <v>625</v>
      </c>
      <c r="F4003">
        <v>1</v>
      </c>
      <c r="G4003" s="2">
        <v>45740.894537037027</v>
      </c>
      <c r="H4003" s="2">
        <v>45012.841828703713</v>
      </c>
      <c r="I4003" s="18">
        <v>0.18</v>
      </c>
      <c r="J4003">
        <v>0.46400000000000002</v>
      </c>
      <c r="K4003" t="s">
        <v>71</v>
      </c>
      <c r="L4003" s="34" t="str">
        <f t="shared" si="186"/>
        <v>0-20%</v>
      </c>
      <c r="M4003" t="str">
        <f t="shared" si="187"/>
        <v>40-60%</v>
      </c>
      <c r="N4003">
        <f t="shared" ca="1" si="188"/>
        <v>1000</v>
      </c>
    </row>
    <row r="4004" spans="1:14" x14ac:dyDescent="0.25">
      <c r="A4004" t="s">
        <v>7790</v>
      </c>
      <c r="B4004">
        <v>3611.76</v>
      </c>
      <c r="C4004" t="s">
        <v>5065</v>
      </c>
      <c r="D4004">
        <v>2.41</v>
      </c>
      <c r="E4004">
        <v>567</v>
      </c>
      <c r="F4004">
        <v>2</v>
      </c>
      <c r="G4004" s="2">
        <v>45783.309479166674</v>
      </c>
      <c r="H4004" s="2">
        <v>45553.528009259258</v>
      </c>
      <c r="I4004" s="18">
        <v>0.32500000000000001</v>
      </c>
      <c r="J4004">
        <v>2.8000000000000001E-2</v>
      </c>
      <c r="K4004" t="s">
        <v>17</v>
      </c>
      <c r="L4004" s="34" t="str">
        <f t="shared" si="186"/>
        <v>0-20%</v>
      </c>
      <c r="M4004" t="str">
        <f t="shared" si="187"/>
        <v>0-20%</v>
      </c>
      <c r="N4004">
        <f t="shared" ca="1" si="188"/>
        <v>459</v>
      </c>
    </row>
    <row r="4005" spans="1:14" x14ac:dyDescent="0.25">
      <c r="A4005" t="s">
        <v>7791</v>
      </c>
      <c r="B4005">
        <v>2002.39</v>
      </c>
      <c r="C4005" t="s">
        <v>5065</v>
      </c>
      <c r="D4005">
        <v>32.159999999999997</v>
      </c>
      <c r="E4005">
        <v>883</v>
      </c>
      <c r="F4005">
        <v>5</v>
      </c>
      <c r="G4005" s="2">
        <v>44947.96634259259</v>
      </c>
      <c r="H4005" s="2">
        <v>45152.552986111114</v>
      </c>
      <c r="I4005" s="18">
        <v>0.32800000000000001</v>
      </c>
      <c r="J4005">
        <v>0.16700000000000001</v>
      </c>
      <c r="K4005" t="s">
        <v>58</v>
      </c>
      <c r="L4005" s="34" t="str">
        <f t="shared" si="186"/>
        <v>20-40%</v>
      </c>
      <c r="M4005" t="str">
        <f t="shared" si="187"/>
        <v>0-20%</v>
      </c>
      <c r="N4005">
        <f t="shared" ca="1" si="188"/>
        <v>860</v>
      </c>
    </row>
    <row r="4006" spans="1:14" x14ac:dyDescent="0.25">
      <c r="A4006" t="s">
        <v>7792</v>
      </c>
      <c r="B4006">
        <v>696.71</v>
      </c>
      <c r="C4006" t="s">
        <v>5065</v>
      </c>
      <c r="D4006">
        <v>14.2</v>
      </c>
      <c r="E4006">
        <v>318</v>
      </c>
      <c r="F4006">
        <v>1</v>
      </c>
      <c r="G4006" s="2">
        <v>45407.658483796287</v>
      </c>
      <c r="H4006" s="2">
        <v>45800.224363425928</v>
      </c>
      <c r="I4006" s="18">
        <v>0.36</v>
      </c>
      <c r="J4006">
        <v>0.108</v>
      </c>
      <c r="K4006" t="s">
        <v>106</v>
      </c>
      <c r="L4006" s="34" t="str">
        <f t="shared" si="186"/>
        <v>0-20%</v>
      </c>
      <c r="M4006" t="str">
        <f t="shared" si="187"/>
        <v>0-20%</v>
      </c>
      <c r="N4006">
        <f t="shared" ca="1" si="188"/>
        <v>212</v>
      </c>
    </row>
    <row r="4007" spans="1:14" x14ac:dyDescent="0.25">
      <c r="A4007" t="s">
        <v>7793</v>
      </c>
      <c r="B4007">
        <v>4468.1000000000004</v>
      </c>
      <c r="C4007" t="s">
        <v>5064</v>
      </c>
      <c r="D4007">
        <v>4.1399999999999997</v>
      </c>
      <c r="E4007">
        <v>818</v>
      </c>
      <c r="F4007">
        <v>1</v>
      </c>
      <c r="G4007" s="2">
        <v>45316.539201388892</v>
      </c>
      <c r="H4007" s="2">
        <v>45995.281134259261</v>
      </c>
      <c r="I4007" s="18">
        <v>0.16400000000000001</v>
      </c>
      <c r="J4007">
        <v>0.17899999999999999</v>
      </c>
      <c r="K4007" t="s">
        <v>28</v>
      </c>
      <c r="L4007" s="34" t="str">
        <f t="shared" si="186"/>
        <v>0-20%</v>
      </c>
      <c r="M4007" t="str">
        <f t="shared" si="187"/>
        <v>0-20%</v>
      </c>
      <c r="N4007">
        <f t="shared" ca="1" si="188"/>
        <v>17</v>
      </c>
    </row>
    <row r="4008" spans="1:14" x14ac:dyDescent="0.25">
      <c r="A4008" t="s">
        <v>7794</v>
      </c>
      <c r="B4008">
        <v>677.25</v>
      </c>
      <c r="C4008" t="s">
        <v>5067</v>
      </c>
      <c r="D4008">
        <v>35.31</v>
      </c>
      <c r="E4008">
        <v>700</v>
      </c>
      <c r="F4008">
        <v>1</v>
      </c>
      <c r="G4008" s="2">
        <v>45771.989479166667</v>
      </c>
      <c r="H4008" s="2">
        <v>45142.360046296293</v>
      </c>
      <c r="I4008" s="18">
        <v>0.13500000000000001</v>
      </c>
      <c r="J4008">
        <v>0.17799999999999999</v>
      </c>
      <c r="K4008" t="s">
        <v>66</v>
      </c>
      <c r="L4008" s="34" t="str">
        <f t="shared" si="186"/>
        <v>20-40%</v>
      </c>
      <c r="M4008" t="str">
        <f t="shared" si="187"/>
        <v>0-20%</v>
      </c>
      <c r="N4008">
        <f t="shared" ca="1" si="188"/>
        <v>870</v>
      </c>
    </row>
    <row r="4009" spans="1:14" x14ac:dyDescent="0.25">
      <c r="A4009" t="s">
        <v>7795</v>
      </c>
      <c r="B4009">
        <v>1108.79</v>
      </c>
      <c r="C4009" t="s">
        <v>5064</v>
      </c>
      <c r="D4009">
        <v>21.52</v>
      </c>
      <c r="E4009">
        <v>745</v>
      </c>
      <c r="F4009">
        <v>2</v>
      </c>
      <c r="G4009" s="2">
        <v>45806.254317129627</v>
      </c>
      <c r="H4009" s="2">
        <v>45080.92423611111</v>
      </c>
      <c r="I4009" s="18">
        <v>0.26100000000000001</v>
      </c>
      <c r="J4009">
        <v>0.314</v>
      </c>
      <c r="K4009" t="s">
        <v>41</v>
      </c>
      <c r="L4009" s="34" t="str">
        <f t="shared" si="186"/>
        <v>20-40%</v>
      </c>
      <c r="M4009" t="str">
        <f t="shared" si="187"/>
        <v>20-40%</v>
      </c>
      <c r="N4009">
        <f t="shared" ca="1" si="188"/>
        <v>932</v>
      </c>
    </row>
    <row r="4010" spans="1:14" x14ac:dyDescent="0.25">
      <c r="A4010" t="s">
        <v>7796</v>
      </c>
      <c r="B4010">
        <v>432.47</v>
      </c>
      <c r="C4010" t="s">
        <v>5064</v>
      </c>
      <c r="D4010">
        <v>19.190000000000001</v>
      </c>
      <c r="E4010">
        <v>338</v>
      </c>
      <c r="F4010">
        <v>2</v>
      </c>
      <c r="G4010" s="2">
        <v>45540.988553240742</v>
      </c>
      <c r="H4010" s="2">
        <v>45704.966064814813</v>
      </c>
      <c r="I4010" s="18">
        <v>0.188</v>
      </c>
      <c r="J4010">
        <v>0.16700000000000001</v>
      </c>
      <c r="K4010" t="s">
        <v>71</v>
      </c>
      <c r="L4010" s="34" t="str">
        <f t="shared" si="186"/>
        <v>0-20%</v>
      </c>
      <c r="M4010" t="str">
        <f t="shared" si="187"/>
        <v>0-20%</v>
      </c>
      <c r="N4010">
        <f t="shared" ca="1" si="188"/>
        <v>308</v>
      </c>
    </row>
    <row r="4011" spans="1:14" x14ac:dyDescent="0.25">
      <c r="A4011" t="s">
        <v>7797</v>
      </c>
      <c r="B4011">
        <v>3844.42</v>
      </c>
      <c r="C4011" t="s">
        <v>5067</v>
      </c>
      <c r="D4011">
        <v>7.4</v>
      </c>
      <c r="E4011">
        <v>417</v>
      </c>
      <c r="F4011">
        <v>1</v>
      </c>
      <c r="G4011" s="2">
        <v>45769.851712962962</v>
      </c>
      <c r="H4011" s="2">
        <v>45117.237314814818</v>
      </c>
      <c r="I4011" s="18">
        <v>0.127</v>
      </c>
      <c r="J4011">
        <v>0.32500000000000001</v>
      </c>
      <c r="K4011" t="s">
        <v>35</v>
      </c>
      <c r="L4011" s="34" t="str">
        <f t="shared" si="186"/>
        <v>0-20%</v>
      </c>
      <c r="M4011" t="str">
        <f t="shared" si="187"/>
        <v>20-40%</v>
      </c>
      <c r="N4011">
        <f t="shared" ca="1" si="188"/>
        <v>895</v>
      </c>
    </row>
    <row r="4012" spans="1:14" x14ac:dyDescent="0.25">
      <c r="A4012" t="s">
        <v>7798</v>
      </c>
      <c r="B4012">
        <v>259.42</v>
      </c>
      <c r="C4012" t="s">
        <v>5064</v>
      </c>
      <c r="D4012">
        <v>3.19</v>
      </c>
      <c r="E4012">
        <v>574</v>
      </c>
      <c r="F4012">
        <v>3</v>
      </c>
      <c r="G4012" s="2">
        <v>45832.800000000003</v>
      </c>
      <c r="H4012" s="2">
        <v>45994.213310185187</v>
      </c>
      <c r="I4012" s="18">
        <v>0.14399999999999999</v>
      </c>
      <c r="J4012">
        <v>0.38200000000000001</v>
      </c>
      <c r="K4012" t="s">
        <v>69</v>
      </c>
      <c r="L4012" s="34" t="str">
        <f t="shared" si="186"/>
        <v>0-20%</v>
      </c>
      <c r="M4012" t="str">
        <f t="shared" si="187"/>
        <v>20-40%</v>
      </c>
      <c r="N4012">
        <f t="shared" ca="1" si="188"/>
        <v>18</v>
      </c>
    </row>
    <row r="4013" spans="1:14" x14ac:dyDescent="0.25">
      <c r="A4013" t="s">
        <v>7799</v>
      </c>
      <c r="B4013">
        <v>921.06</v>
      </c>
      <c r="C4013" t="s">
        <v>5064</v>
      </c>
      <c r="D4013">
        <v>21.76</v>
      </c>
      <c r="E4013">
        <v>594</v>
      </c>
      <c r="F4013">
        <v>1</v>
      </c>
      <c r="G4013" s="2">
        <v>45004.764918981477</v>
      </c>
      <c r="H4013" s="2">
        <v>45708.885671296302</v>
      </c>
      <c r="I4013" s="18">
        <v>0.11</v>
      </c>
      <c r="J4013">
        <v>0.16400000000000001</v>
      </c>
      <c r="K4013" t="s">
        <v>71</v>
      </c>
      <c r="L4013" s="34" t="str">
        <f t="shared" si="186"/>
        <v>20-40%</v>
      </c>
      <c r="M4013" t="str">
        <f t="shared" si="187"/>
        <v>0-20%</v>
      </c>
      <c r="N4013">
        <f t="shared" ca="1" si="188"/>
        <v>304</v>
      </c>
    </row>
    <row r="4014" spans="1:14" x14ac:dyDescent="0.25">
      <c r="A4014" t="s">
        <v>7800</v>
      </c>
      <c r="B4014">
        <v>106.46</v>
      </c>
      <c r="C4014" t="s">
        <v>5064</v>
      </c>
      <c r="D4014">
        <v>3.47</v>
      </c>
      <c r="E4014">
        <v>342</v>
      </c>
      <c r="F4014">
        <v>3</v>
      </c>
      <c r="G4014" s="2">
        <v>45140.945833333331</v>
      </c>
      <c r="H4014" s="2">
        <v>45856.806192129632</v>
      </c>
      <c r="I4014" s="18">
        <v>0.221</v>
      </c>
      <c r="J4014">
        <v>0.69599999999999995</v>
      </c>
      <c r="K4014" t="s">
        <v>39</v>
      </c>
      <c r="L4014" s="34" t="str">
        <f t="shared" si="186"/>
        <v>0-20%</v>
      </c>
      <c r="M4014" t="str">
        <f t="shared" si="187"/>
        <v>60-80%</v>
      </c>
      <c r="N4014">
        <f t="shared" ca="1" si="188"/>
        <v>156</v>
      </c>
    </row>
    <row r="4015" spans="1:14" x14ac:dyDescent="0.25">
      <c r="A4015" t="s">
        <v>7801</v>
      </c>
      <c r="B4015">
        <v>458.24</v>
      </c>
      <c r="C4015" t="s">
        <v>5064</v>
      </c>
      <c r="D4015">
        <v>27.09</v>
      </c>
      <c r="E4015">
        <v>821</v>
      </c>
      <c r="F4015">
        <v>2</v>
      </c>
      <c r="G4015" s="2">
        <v>45141.544525462959</v>
      </c>
      <c r="H4015" s="2">
        <v>45494.211967592593</v>
      </c>
      <c r="I4015" s="18">
        <v>8.6999999999999994E-2</v>
      </c>
      <c r="J4015">
        <v>0.73499999999999999</v>
      </c>
      <c r="K4015" t="s">
        <v>22</v>
      </c>
      <c r="L4015" s="34" t="str">
        <f t="shared" si="186"/>
        <v>20-40%</v>
      </c>
      <c r="M4015" t="str">
        <f t="shared" si="187"/>
        <v>60-80%</v>
      </c>
      <c r="N4015">
        <f t="shared" ca="1" si="188"/>
        <v>518</v>
      </c>
    </row>
    <row r="4016" spans="1:14" x14ac:dyDescent="0.25">
      <c r="A4016" t="s">
        <v>7802</v>
      </c>
      <c r="B4016">
        <v>415</v>
      </c>
      <c r="C4016" t="s">
        <v>5067</v>
      </c>
      <c r="D4016">
        <v>12.63</v>
      </c>
      <c r="E4016">
        <v>795</v>
      </c>
      <c r="F4016">
        <v>1</v>
      </c>
      <c r="G4016" s="2">
        <v>45633.654293981483</v>
      </c>
      <c r="H4016" s="2">
        <v>45615.40111111111</v>
      </c>
      <c r="I4016" s="18">
        <v>0.46</v>
      </c>
      <c r="J4016">
        <v>0.26400000000000001</v>
      </c>
      <c r="K4016" t="s">
        <v>58</v>
      </c>
      <c r="L4016" s="34" t="str">
        <f t="shared" si="186"/>
        <v>0-20%</v>
      </c>
      <c r="M4016" t="str">
        <f t="shared" si="187"/>
        <v>20-40%</v>
      </c>
      <c r="N4016">
        <f t="shared" ca="1" si="188"/>
        <v>397</v>
      </c>
    </row>
    <row r="4017" spans="1:14" x14ac:dyDescent="0.25">
      <c r="A4017" t="s">
        <v>7803</v>
      </c>
      <c r="B4017">
        <v>543.54999999999995</v>
      </c>
      <c r="C4017" t="s">
        <v>5065</v>
      </c>
      <c r="D4017">
        <v>4.62</v>
      </c>
      <c r="E4017">
        <v>607</v>
      </c>
      <c r="F4017">
        <v>2</v>
      </c>
      <c r="G4017" s="2">
        <v>45015.527314814812</v>
      </c>
      <c r="H4017" s="2">
        <v>45625.060891203713</v>
      </c>
      <c r="I4017" s="18">
        <v>0.54700000000000004</v>
      </c>
      <c r="J4017">
        <v>0.313</v>
      </c>
      <c r="K4017" t="s">
        <v>66</v>
      </c>
      <c r="L4017" s="34" t="str">
        <f t="shared" si="186"/>
        <v>0-20%</v>
      </c>
      <c r="M4017" t="str">
        <f t="shared" si="187"/>
        <v>20-40%</v>
      </c>
      <c r="N4017">
        <f t="shared" ca="1" si="188"/>
        <v>387</v>
      </c>
    </row>
    <row r="4018" spans="1:14" x14ac:dyDescent="0.25">
      <c r="A4018" t="s">
        <v>7804</v>
      </c>
      <c r="B4018">
        <v>706.49</v>
      </c>
      <c r="C4018" t="s">
        <v>5066</v>
      </c>
      <c r="D4018">
        <v>29.34</v>
      </c>
      <c r="E4018">
        <v>664</v>
      </c>
      <c r="F4018">
        <v>3</v>
      </c>
      <c r="G4018" s="2">
        <v>45274.470393518517</v>
      </c>
      <c r="H4018" s="2">
        <v>45616.550370370373</v>
      </c>
      <c r="I4018" s="18">
        <v>0.47199999999999998</v>
      </c>
      <c r="J4018">
        <v>0.23899999999999999</v>
      </c>
      <c r="K4018" t="s">
        <v>58</v>
      </c>
      <c r="L4018" s="34" t="str">
        <f t="shared" si="186"/>
        <v>20-40%</v>
      </c>
      <c r="M4018" t="str">
        <f t="shared" si="187"/>
        <v>20-40%</v>
      </c>
      <c r="N4018">
        <f t="shared" ca="1" si="188"/>
        <v>396</v>
      </c>
    </row>
    <row r="4019" spans="1:14" x14ac:dyDescent="0.25">
      <c r="A4019" t="s">
        <v>7805</v>
      </c>
      <c r="B4019">
        <v>206.43</v>
      </c>
      <c r="C4019" t="s">
        <v>5064</v>
      </c>
      <c r="D4019">
        <v>8.26</v>
      </c>
      <c r="E4019">
        <v>347</v>
      </c>
      <c r="F4019">
        <v>3</v>
      </c>
      <c r="G4019" s="2">
        <v>45389.556238425917</v>
      </c>
      <c r="H4019" s="2">
        <v>46119.522569444453</v>
      </c>
      <c r="I4019" s="18">
        <v>0.17699999999999999</v>
      </c>
      <c r="J4019">
        <v>0.39500000000000002</v>
      </c>
      <c r="K4019" t="s">
        <v>89</v>
      </c>
      <c r="L4019" s="34" t="str">
        <f t="shared" si="186"/>
        <v>0-20%</v>
      </c>
      <c r="M4019" t="str">
        <f t="shared" si="187"/>
        <v>20-40%</v>
      </c>
      <c r="N4019">
        <f t="shared" ca="1" si="188"/>
        <v>0</v>
      </c>
    </row>
    <row r="4020" spans="1:14" x14ac:dyDescent="0.25">
      <c r="A4020" t="s">
        <v>7806</v>
      </c>
      <c r="B4020">
        <v>431.56</v>
      </c>
      <c r="C4020" t="s">
        <v>5064</v>
      </c>
      <c r="D4020">
        <v>5.2</v>
      </c>
      <c r="E4020">
        <v>405</v>
      </c>
      <c r="F4020">
        <v>1</v>
      </c>
      <c r="G4020" s="2">
        <v>45928.706041666657</v>
      </c>
      <c r="H4020" s="2">
        <v>45934.810115740736</v>
      </c>
      <c r="I4020" s="18">
        <v>0.36799999999999999</v>
      </c>
      <c r="J4020">
        <v>0.42099999999999999</v>
      </c>
      <c r="K4020" t="s">
        <v>35</v>
      </c>
      <c r="L4020" s="34" t="str">
        <f t="shared" si="186"/>
        <v>0-20%</v>
      </c>
      <c r="M4020" t="str">
        <f t="shared" si="187"/>
        <v>40-60%</v>
      </c>
      <c r="N4020">
        <f t="shared" ca="1" si="188"/>
        <v>78</v>
      </c>
    </row>
    <row r="4021" spans="1:14" x14ac:dyDescent="0.25">
      <c r="A4021" t="s">
        <v>7807</v>
      </c>
      <c r="B4021">
        <v>81.64</v>
      </c>
      <c r="C4021" t="s">
        <v>5065</v>
      </c>
      <c r="D4021">
        <v>8.66</v>
      </c>
      <c r="E4021">
        <v>505</v>
      </c>
      <c r="F4021">
        <v>1</v>
      </c>
      <c r="G4021" s="2">
        <v>45490.223900462966</v>
      </c>
      <c r="H4021" s="2">
        <v>45311.59138888889</v>
      </c>
      <c r="I4021" s="18">
        <v>5.0999999999999997E-2</v>
      </c>
      <c r="J4021">
        <v>0.34799999999999998</v>
      </c>
      <c r="K4021" t="s">
        <v>106</v>
      </c>
      <c r="L4021" s="34" t="str">
        <f t="shared" si="186"/>
        <v>0-20%</v>
      </c>
      <c r="M4021" t="str">
        <f t="shared" si="187"/>
        <v>20-40%</v>
      </c>
      <c r="N4021">
        <f t="shared" ca="1" si="188"/>
        <v>701</v>
      </c>
    </row>
    <row r="4022" spans="1:14" x14ac:dyDescent="0.25">
      <c r="A4022" t="s">
        <v>7808</v>
      </c>
      <c r="B4022">
        <v>1444.84</v>
      </c>
      <c r="C4022" t="s">
        <v>5064</v>
      </c>
      <c r="D4022">
        <v>21.09</v>
      </c>
      <c r="E4022">
        <v>733</v>
      </c>
      <c r="F4022">
        <v>3</v>
      </c>
      <c r="G4022" s="2">
        <v>45846.213541666657</v>
      </c>
      <c r="H4022" s="2">
        <v>45141.638796296298</v>
      </c>
      <c r="I4022" s="18">
        <v>0.41699999999999998</v>
      </c>
      <c r="J4022">
        <v>0.68400000000000005</v>
      </c>
      <c r="K4022" t="s">
        <v>86</v>
      </c>
      <c r="L4022" s="34" t="str">
        <f t="shared" si="186"/>
        <v>20-40%</v>
      </c>
      <c r="M4022" t="str">
        <f t="shared" si="187"/>
        <v>60-80%</v>
      </c>
      <c r="N4022">
        <f t="shared" ca="1" si="188"/>
        <v>871</v>
      </c>
    </row>
    <row r="4023" spans="1:14" x14ac:dyDescent="0.25">
      <c r="A4023" t="s">
        <v>7809</v>
      </c>
      <c r="B4023">
        <v>716.42</v>
      </c>
      <c r="C4023" t="s">
        <v>5064</v>
      </c>
      <c r="D4023">
        <v>33.369999999999997</v>
      </c>
      <c r="E4023">
        <v>658</v>
      </c>
      <c r="F4023">
        <v>1</v>
      </c>
      <c r="G4023" s="2">
        <v>45955.305671296293</v>
      </c>
      <c r="H4023" s="2">
        <v>45742.093912037039</v>
      </c>
      <c r="I4023" s="18">
        <v>0.26200000000000001</v>
      </c>
      <c r="J4023">
        <v>0.56499999999999995</v>
      </c>
      <c r="K4023" t="s">
        <v>64</v>
      </c>
      <c r="L4023" s="34" t="str">
        <f t="shared" si="186"/>
        <v>20-40%</v>
      </c>
      <c r="M4023" t="str">
        <f t="shared" si="187"/>
        <v>40-60%</v>
      </c>
      <c r="N4023">
        <f t="shared" ca="1" si="188"/>
        <v>270</v>
      </c>
    </row>
    <row r="4024" spans="1:14" x14ac:dyDescent="0.25">
      <c r="A4024" t="s">
        <v>7810</v>
      </c>
      <c r="B4024">
        <v>1057.46</v>
      </c>
      <c r="C4024" t="s">
        <v>5066</v>
      </c>
      <c r="D4024">
        <v>4.54</v>
      </c>
      <c r="E4024">
        <v>660</v>
      </c>
      <c r="F4024">
        <v>2</v>
      </c>
      <c r="G4024" s="2">
        <v>44934.970451388886</v>
      </c>
      <c r="H4024" s="2">
        <v>45744.380613425928</v>
      </c>
      <c r="I4024" s="18">
        <v>0.128</v>
      </c>
      <c r="J4024">
        <v>0.65200000000000002</v>
      </c>
      <c r="K4024" t="s">
        <v>61</v>
      </c>
      <c r="L4024" s="34" t="str">
        <f t="shared" si="186"/>
        <v>0-20%</v>
      </c>
      <c r="M4024" t="str">
        <f t="shared" si="187"/>
        <v>60-80%</v>
      </c>
      <c r="N4024">
        <f t="shared" ca="1" si="188"/>
        <v>268</v>
      </c>
    </row>
    <row r="4025" spans="1:14" x14ac:dyDescent="0.25">
      <c r="A4025" t="s">
        <v>7811</v>
      </c>
      <c r="B4025">
        <v>232.15</v>
      </c>
      <c r="C4025" t="s">
        <v>5067</v>
      </c>
      <c r="D4025">
        <v>46.2</v>
      </c>
      <c r="E4025">
        <v>809</v>
      </c>
      <c r="F4025">
        <v>5</v>
      </c>
      <c r="G4025" s="2">
        <v>45663.651041666657</v>
      </c>
      <c r="H4025" s="2">
        <v>45519.177974537037</v>
      </c>
      <c r="I4025" s="18">
        <v>0.193</v>
      </c>
      <c r="J4025">
        <v>0.19500000000000001</v>
      </c>
      <c r="K4025" t="s">
        <v>17</v>
      </c>
      <c r="L4025" s="34" t="str">
        <f t="shared" si="186"/>
        <v>40-60%</v>
      </c>
      <c r="M4025" t="str">
        <f t="shared" si="187"/>
        <v>0-20%</v>
      </c>
      <c r="N4025">
        <f t="shared" ca="1" si="188"/>
        <v>493</v>
      </c>
    </row>
    <row r="4026" spans="1:14" x14ac:dyDescent="0.25">
      <c r="A4026" t="s">
        <v>7812</v>
      </c>
      <c r="B4026">
        <v>1747.43</v>
      </c>
      <c r="C4026" t="s">
        <v>5064</v>
      </c>
      <c r="D4026">
        <v>5.45</v>
      </c>
      <c r="E4026">
        <v>868</v>
      </c>
      <c r="F4026">
        <v>1</v>
      </c>
      <c r="G4026" s="2">
        <v>45335.906597222223</v>
      </c>
      <c r="H4026" s="2">
        <v>45236.077650462961</v>
      </c>
      <c r="I4026" s="18">
        <v>0.435</v>
      </c>
      <c r="J4026">
        <v>0.122</v>
      </c>
      <c r="K4026" t="s">
        <v>58</v>
      </c>
      <c r="L4026" s="34" t="str">
        <f t="shared" si="186"/>
        <v>0-20%</v>
      </c>
      <c r="M4026" t="str">
        <f t="shared" si="187"/>
        <v>0-20%</v>
      </c>
      <c r="N4026">
        <f t="shared" ca="1" si="188"/>
        <v>776</v>
      </c>
    </row>
    <row r="4027" spans="1:14" x14ac:dyDescent="0.25">
      <c r="A4027" t="s">
        <v>7813</v>
      </c>
      <c r="B4027">
        <v>2637.25</v>
      </c>
      <c r="C4027" t="s">
        <v>5064</v>
      </c>
      <c r="D4027">
        <v>3.81</v>
      </c>
      <c r="E4027">
        <v>585</v>
      </c>
      <c r="F4027">
        <v>2</v>
      </c>
      <c r="G4027" s="2">
        <v>45256.554212962961</v>
      </c>
      <c r="H4027" s="2">
        <v>45859.192743055559</v>
      </c>
      <c r="I4027" s="18">
        <v>0.30299999999999999</v>
      </c>
      <c r="J4027">
        <v>0.626</v>
      </c>
      <c r="K4027" t="s">
        <v>71</v>
      </c>
      <c r="L4027" s="34" t="str">
        <f t="shared" si="186"/>
        <v>0-20%</v>
      </c>
      <c r="M4027" t="str">
        <f t="shared" si="187"/>
        <v>60-80%</v>
      </c>
      <c r="N4027">
        <f t="shared" ca="1" si="188"/>
        <v>153</v>
      </c>
    </row>
    <row r="4028" spans="1:14" x14ac:dyDescent="0.25">
      <c r="A4028" t="s">
        <v>7814</v>
      </c>
      <c r="B4028">
        <v>5128.1499999999996</v>
      </c>
      <c r="C4028" t="s">
        <v>5065</v>
      </c>
      <c r="D4028">
        <v>37.19</v>
      </c>
      <c r="E4028">
        <v>566</v>
      </c>
      <c r="F4028">
        <v>2</v>
      </c>
      <c r="G4028" s="2">
        <v>45522.202106481483</v>
      </c>
      <c r="H4028" s="2">
        <v>45578.877534722233</v>
      </c>
      <c r="I4028" s="18">
        <v>0.39900000000000002</v>
      </c>
      <c r="J4028">
        <v>0.46500000000000002</v>
      </c>
      <c r="K4028" t="s">
        <v>61</v>
      </c>
      <c r="L4028" s="34" t="str">
        <f t="shared" si="186"/>
        <v>20-40%</v>
      </c>
      <c r="M4028" t="str">
        <f t="shared" si="187"/>
        <v>40-60%</v>
      </c>
      <c r="N4028">
        <f t="shared" ca="1" si="188"/>
        <v>434</v>
      </c>
    </row>
    <row r="4029" spans="1:14" x14ac:dyDescent="0.25">
      <c r="A4029" t="s">
        <v>7815</v>
      </c>
      <c r="B4029">
        <v>1716.21</v>
      </c>
      <c r="C4029" t="s">
        <v>5065</v>
      </c>
      <c r="D4029">
        <v>23.39</v>
      </c>
      <c r="E4029">
        <v>706</v>
      </c>
      <c r="F4029">
        <v>1</v>
      </c>
      <c r="G4029" s="2">
        <v>44967.840451388889</v>
      </c>
      <c r="H4029" s="2">
        <v>45368.666967592602</v>
      </c>
      <c r="I4029" s="18">
        <v>0.54700000000000004</v>
      </c>
      <c r="J4029">
        <v>0.185</v>
      </c>
      <c r="K4029" t="s">
        <v>35</v>
      </c>
      <c r="L4029" s="34" t="str">
        <f t="shared" si="186"/>
        <v>20-40%</v>
      </c>
      <c r="M4029" t="str">
        <f t="shared" si="187"/>
        <v>0-20%</v>
      </c>
      <c r="N4029">
        <f t="shared" ca="1" si="188"/>
        <v>644</v>
      </c>
    </row>
    <row r="4030" spans="1:14" x14ac:dyDescent="0.25">
      <c r="A4030" t="s">
        <v>7816</v>
      </c>
      <c r="B4030">
        <v>80.81</v>
      </c>
      <c r="C4030" t="s">
        <v>5066</v>
      </c>
      <c r="D4030">
        <v>24.75</v>
      </c>
      <c r="E4030">
        <v>593</v>
      </c>
      <c r="F4030">
        <v>4</v>
      </c>
      <c r="G4030" s="2">
        <v>45507.237291666657</v>
      </c>
      <c r="H4030" s="2">
        <v>44972.439004629632</v>
      </c>
      <c r="I4030" s="18">
        <v>0.44400000000000001</v>
      </c>
      <c r="J4030">
        <v>3.5000000000000003E-2</v>
      </c>
      <c r="K4030" t="s">
        <v>22</v>
      </c>
      <c r="L4030" s="34" t="str">
        <f t="shared" si="186"/>
        <v>20-40%</v>
      </c>
      <c r="M4030" t="str">
        <f t="shared" si="187"/>
        <v>0-20%</v>
      </c>
      <c r="N4030">
        <f t="shared" ca="1" si="188"/>
        <v>1040</v>
      </c>
    </row>
    <row r="4031" spans="1:14" x14ac:dyDescent="0.25">
      <c r="A4031" t="s">
        <v>7817</v>
      </c>
      <c r="B4031">
        <v>414.35</v>
      </c>
      <c r="C4031" t="s">
        <v>5064</v>
      </c>
      <c r="D4031">
        <v>15.09</v>
      </c>
      <c r="E4031">
        <v>520</v>
      </c>
      <c r="F4031">
        <v>1</v>
      </c>
      <c r="G4031" s="2">
        <v>45618.784571759257</v>
      </c>
      <c r="H4031" s="2">
        <v>45469.948159722233</v>
      </c>
      <c r="I4031" s="18">
        <v>0.41</v>
      </c>
      <c r="J4031">
        <v>0.60499999999999998</v>
      </c>
      <c r="K4031" t="s">
        <v>17</v>
      </c>
      <c r="L4031" s="34" t="str">
        <f t="shared" si="186"/>
        <v>0-20%</v>
      </c>
      <c r="M4031" t="str">
        <f t="shared" si="187"/>
        <v>60-80%</v>
      </c>
      <c r="N4031">
        <f t="shared" ca="1" si="188"/>
        <v>543</v>
      </c>
    </row>
    <row r="4032" spans="1:14" x14ac:dyDescent="0.25">
      <c r="A4032" t="s">
        <v>7818</v>
      </c>
      <c r="B4032">
        <v>2757.23</v>
      </c>
      <c r="C4032" t="s">
        <v>5064</v>
      </c>
      <c r="D4032">
        <v>27</v>
      </c>
      <c r="E4032">
        <v>630</v>
      </c>
      <c r="F4032">
        <v>4</v>
      </c>
      <c r="G4032" s="2">
        <v>45583.480243055557</v>
      </c>
      <c r="H4032" s="2">
        <v>45095.395972222221</v>
      </c>
      <c r="I4032" s="18">
        <v>0.23</v>
      </c>
      <c r="J4032">
        <v>0.29299999999999998</v>
      </c>
      <c r="K4032" t="s">
        <v>89</v>
      </c>
      <c r="L4032" s="34" t="str">
        <f t="shared" si="186"/>
        <v>20-40%</v>
      </c>
      <c r="M4032" t="str">
        <f t="shared" si="187"/>
        <v>20-40%</v>
      </c>
      <c r="N4032">
        <f t="shared" ca="1" si="188"/>
        <v>917</v>
      </c>
    </row>
    <row r="4033" spans="1:14" x14ac:dyDescent="0.25">
      <c r="A4033" t="s">
        <v>7819</v>
      </c>
      <c r="B4033">
        <v>411.26</v>
      </c>
      <c r="C4033" t="s">
        <v>5066</v>
      </c>
      <c r="D4033">
        <v>15.14</v>
      </c>
      <c r="E4033">
        <v>319</v>
      </c>
      <c r="F4033">
        <v>1</v>
      </c>
      <c r="G4033" s="2">
        <v>45616.638912037037</v>
      </c>
      <c r="H4033" s="2">
        <v>45475.370011574072</v>
      </c>
      <c r="I4033" s="18">
        <v>0.33500000000000002</v>
      </c>
      <c r="J4033">
        <v>0.27700000000000002</v>
      </c>
      <c r="K4033" t="s">
        <v>71</v>
      </c>
      <c r="L4033" s="34" t="str">
        <f t="shared" si="186"/>
        <v>0-20%</v>
      </c>
      <c r="M4033" t="str">
        <f t="shared" si="187"/>
        <v>20-40%</v>
      </c>
      <c r="N4033">
        <f t="shared" ca="1" si="188"/>
        <v>537</v>
      </c>
    </row>
    <row r="4034" spans="1:14" x14ac:dyDescent="0.25">
      <c r="A4034" t="s">
        <v>7820</v>
      </c>
      <c r="B4034">
        <v>1737.33</v>
      </c>
      <c r="C4034" t="s">
        <v>5064</v>
      </c>
      <c r="D4034">
        <v>14.41</v>
      </c>
      <c r="E4034">
        <v>463</v>
      </c>
      <c r="F4034">
        <v>1</v>
      </c>
      <c r="G4034" s="2">
        <v>45886.829652777778</v>
      </c>
      <c r="H4034" s="2">
        <v>45927.82953703704</v>
      </c>
      <c r="I4034" s="18">
        <v>0.40400000000000003</v>
      </c>
      <c r="J4034">
        <v>0.34799999999999998</v>
      </c>
      <c r="K4034" t="s">
        <v>66</v>
      </c>
      <c r="L4034" s="34" t="str">
        <f t="shared" si="186"/>
        <v>0-20%</v>
      </c>
      <c r="M4034" t="str">
        <f t="shared" si="187"/>
        <v>20-40%</v>
      </c>
      <c r="N4034">
        <f t="shared" ca="1" si="188"/>
        <v>85</v>
      </c>
    </row>
    <row r="4035" spans="1:14" x14ac:dyDescent="0.25">
      <c r="A4035" t="s">
        <v>7821</v>
      </c>
      <c r="B4035">
        <v>2514.09</v>
      </c>
      <c r="C4035" t="s">
        <v>5066</v>
      </c>
      <c r="D4035">
        <v>22.1</v>
      </c>
      <c r="E4035">
        <v>780</v>
      </c>
      <c r="F4035">
        <v>1</v>
      </c>
      <c r="G4035" s="2">
        <v>44942.5856712963</v>
      </c>
      <c r="H4035" s="2">
        <v>46016.049259259264</v>
      </c>
      <c r="I4035" s="18">
        <v>9.8000000000000004E-2</v>
      </c>
      <c r="J4035">
        <v>0.44900000000000001</v>
      </c>
      <c r="K4035" t="s">
        <v>58</v>
      </c>
      <c r="L4035" s="34" t="str">
        <f t="shared" ref="L4035:L4098" si="189">IF(D4035 / 100 &lt;= 0.2,"0-20%",
IF(D4035 / 100 &lt;= 0.4,"20-40%",
IF(D4035 / 100 &lt;=0.6,"40-60%",
IF(D4035 / 100 &lt;= 0.8,"60-80%","&gt;80%"))))</f>
        <v>20-40%</v>
      </c>
      <c r="M4035" t="str">
        <f t="shared" ref="M4035:M4098" si="190">IF(J4035 &lt;= 0.2,"0-20%",
IF(J4035 &lt;= 0.4,"20-40%",
IF(J4035 &lt;=0.6,"40-60%",
IF(J4035 &lt;= 0.8,"60-80%","&gt;80%"))))</f>
        <v>40-60%</v>
      </c>
      <c r="N4035">
        <f t="shared" ref="N4035:N4098" ca="1" si="191">IF(_xlfn.DAYS(TODAY(),H4035) &gt; 0, _xlfn.DAYS(TODAY(),H4035), 0)</f>
        <v>0</v>
      </c>
    </row>
    <row r="4036" spans="1:14" x14ac:dyDescent="0.25">
      <c r="A4036" t="s">
        <v>7822</v>
      </c>
      <c r="B4036">
        <v>93.59</v>
      </c>
      <c r="C4036" t="s">
        <v>5064</v>
      </c>
      <c r="D4036">
        <v>22.08</v>
      </c>
      <c r="E4036">
        <v>720</v>
      </c>
      <c r="F4036">
        <v>3</v>
      </c>
      <c r="G4036" s="2">
        <v>45206.306539351863</v>
      </c>
      <c r="H4036" s="2">
        <v>45245.912881944438</v>
      </c>
      <c r="I4036" s="18">
        <v>0.16900000000000001</v>
      </c>
      <c r="J4036">
        <v>0.188</v>
      </c>
      <c r="K4036" t="s">
        <v>17</v>
      </c>
      <c r="L4036" s="34" t="str">
        <f t="shared" si="189"/>
        <v>20-40%</v>
      </c>
      <c r="M4036" t="str">
        <f t="shared" si="190"/>
        <v>0-20%</v>
      </c>
      <c r="N4036">
        <f t="shared" ca="1" si="191"/>
        <v>767</v>
      </c>
    </row>
    <row r="4037" spans="1:14" x14ac:dyDescent="0.25">
      <c r="A4037" t="s">
        <v>7823</v>
      </c>
      <c r="B4037">
        <v>1846.17</v>
      </c>
      <c r="C4037" t="s">
        <v>5064</v>
      </c>
      <c r="D4037">
        <v>1.26</v>
      </c>
      <c r="E4037">
        <v>653</v>
      </c>
      <c r="F4037">
        <v>1</v>
      </c>
      <c r="G4037" s="2">
        <v>44943.850914351853</v>
      </c>
      <c r="H4037" s="2">
        <v>45219.189583333333</v>
      </c>
      <c r="I4037" s="18">
        <v>0.10100000000000001</v>
      </c>
      <c r="J4037">
        <v>0.373</v>
      </c>
      <c r="K4037" t="s">
        <v>58</v>
      </c>
      <c r="L4037" s="34" t="str">
        <f t="shared" si="189"/>
        <v>0-20%</v>
      </c>
      <c r="M4037" t="str">
        <f t="shared" si="190"/>
        <v>20-40%</v>
      </c>
      <c r="N4037">
        <f t="shared" ca="1" si="191"/>
        <v>793</v>
      </c>
    </row>
    <row r="4038" spans="1:14" x14ac:dyDescent="0.25">
      <c r="A4038" t="s">
        <v>7824</v>
      </c>
      <c r="B4038">
        <v>536.6</v>
      </c>
      <c r="C4038" t="s">
        <v>5064</v>
      </c>
      <c r="D4038">
        <v>5.18</v>
      </c>
      <c r="E4038">
        <v>421</v>
      </c>
      <c r="F4038">
        <v>4</v>
      </c>
      <c r="G4038" s="2">
        <v>45021.59847222222</v>
      </c>
      <c r="H4038" s="2">
        <v>45845.009351851862</v>
      </c>
      <c r="I4038" s="18">
        <v>0.61199999999999999</v>
      </c>
      <c r="J4038">
        <v>0.34599999999999997</v>
      </c>
      <c r="K4038" t="s">
        <v>22</v>
      </c>
      <c r="L4038" s="34" t="str">
        <f t="shared" si="189"/>
        <v>0-20%</v>
      </c>
      <c r="M4038" t="str">
        <f t="shared" si="190"/>
        <v>20-40%</v>
      </c>
      <c r="N4038">
        <f t="shared" ca="1" si="191"/>
        <v>167</v>
      </c>
    </row>
    <row r="4039" spans="1:14" x14ac:dyDescent="0.25">
      <c r="A4039" t="s">
        <v>7825</v>
      </c>
      <c r="B4039">
        <v>3605.49</v>
      </c>
      <c r="C4039" t="s">
        <v>5064</v>
      </c>
      <c r="D4039">
        <v>4.4000000000000004</v>
      </c>
      <c r="E4039">
        <v>457</v>
      </c>
      <c r="F4039">
        <v>0</v>
      </c>
      <c r="G4039" s="2">
        <v>45394.695590277777</v>
      </c>
      <c r="H4039" s="2">
        <v>45294.670092592591</v>
      </c>
      <c r="I4039" s="18">
        <v>0.107</v>
      </c>
      <c r="J4039">
        <v>0.29599999999999999</v>
      </c>
      <c r="K4039" t="s">
        <v>58</v>
      </c>
      <c r="L4039" s="34" t="str">
        <f t="shared" si="189"/>
        <v>0-20%</v>
      </c>
      <c r="M4039" t="str">
        <f t="shared" si="190"/>
        <v>20-40%</v>
      </c>
      <c r="N4039">
        <f t="shared" ca="1" si="191"/>
        <v>718</v>
      </c>
    </row>
    <row r="4040" spans="1:14" x14ac:dyDescent="0.25">
      <c r="A4040" t="s">
        <v>7826</v>
      </c>
      <c r="B4040">
        <v>3167.97</v>
      </c>
      <c r="C4040" t="s">
        <v>5064</v>
      </c>
      <c r="D4040">
        <v>20.45</v>
      </c>
      <c r="E4040">
        <v>796</v>
      </c>
      <c r="F4040">
        <v>1</v>
      </c>
      <c r="G4040" s="2">
        <v>45179.277881944443</v>
      </c>
      <c r="H4040" s="2">
        <v>46023.456967592603</v>
      </c>
      <c r="I4040" s="18">
        <v>5.3999999999999999E-2</v>
      </c>
      <c r="J4040">
        <v>0.53</v>
      </c>
      <c r="K4040" t="s">
        <v>32</v>
      </c>
      <c r="L4040" s="34" t="str">
        <f t="shared" si="189"/>
        <v>20-40%</v>
      </c>
      <c r="M4040" t="str">
        <f t="shared" si="190"/>
        <v>40-60%</v>
      </c>
      <c r="N4040">
        <f t="shared" ca="1" si="191"/>
        <v>0</v>
      </c>
    </row>
    <row r="4041" spans="1:14" x14ac:dyDescent="0.25">
      <c r="A4041" t="s">
        <v>7827</v>
      </c>
      <c r="B4041">
        <v>135.16</v>
      </c>
      <c r="C4041" t="s">
        <v>5066</v>
      </c>
      <c r="D4041">
        <v>13.31</v>
      </c>
      <c r="E4041">
        <v>552</v>
      </c>
      <c r="F4041">
        <v>1</v>
      </c>
      <c r="G4041" s="2">
        <v>45887.568067129629</v>
      </c>
      <c r="H4041" s="2">
        <v>45379.323148148149</v>
      </c>
      <c r="I4041" s="18">
        <v>0.27700000000000002</v>
      </c>
      <c r="J4041">
        <v>0.49299999999999999</v>
      </c>
      <c r="K4041" t="s">
        <v>54</v>
      </c>
      <c r="L4041" s="34" t="str">
        <f t="shared" si="189"/>
        <v>0-20%</v>
      </c>
      <c r="M4041" t="str">
        <f t="shared" si="190"/>
        <v>40-60%</v>
      </c>
      <c r="N4041">
        <f t="shared" ca="1" si="191"/>
        <v>633</v>
      </c>
    </row>
    <row r="4042" spans="1:14" x14ac:dyDescent="0.25">
      <c r="A4042" t="s">
        <v>7828</v>
      </c>
      <c r="B4042">
        <v>56.01</v>
      </c>
      <c r="C4042" t="s">
        <v>5066</v>
      </c>
      <c r="D4042">
        <v>36.31</v>
      </c>
      <c r="E4042">
        <v>518</v>
      </c>
      <c r="F4042">
        <v>2</v>
      </c>
      <c r="G4042" s="2">
        <v>45026.014675925922</v>
      </c>
      <c r="H4042" s="2">
        <v>45661.174340277779</v>
      </c>
      <c r="I4042" s="18">
        <v>0.11899999999999999</v>
      </c>
      <c r="J4042">
        <v>0.35</v>
      </c>
      <c r="K4042" t="s">
        <v>89</v>
      </c>
      <c r="L4042" s="34" t="str">
        <f t="shared" si="189"/>
        <v>20-40%</v>
      </c>
      <c r="M4042" t="str">
        <f t="shared" si="190"/>
        <v>20-40%</v>
      </c>
      <c r="N4042">
        <f t="shared" ca="1" si="191"/>
        <v>351</v>
      </c>
    </row>
    <row r="4043" spans="1:14" x14ac:dyDescent="0.25">
      <c r="A4043" t="s">
        <v>7829</v>
      </c>
      <c r="B4043">
        <v>1653.69</v>
      </c>
      <c r="C4043" t="s">
        <v>5064</v>
      </c>
      <c r="D4043">
        <v>3.53</v>
      </c>
      <c r="E4043">
        <v>891</v>
      </c>
      <c r="F4043">
        <v>2</v>
      </c>
      <c r="G4043" s="2">
        <v>45445.60355324074</v>
      </c>
      <c r="H4043" s="2">
        <v>45766.267453703702</v>
      </c>
      <c r="I4043" s="18">
        <v>0.217</v>
      </c>
      <c r="J4043">
        <v>0.193</v>
      </c>
      <c r="K4043" t="s">
        <v>64</v>
      </c>
      <c r="L4043" s="34" t="str">
        <f t="shared" si="189"/>
        <v>0-20%</v>
      </c>
      <c r="M4043" t="str">
        <f t="shared" si="190"/>
        <v>0-20%</v>
      </c>
      <c r="N4043">
        <f t="shared" ca="1" si="191"/>
        <v>246</v>
      </c>
    </row>
    <row r="4044" spans="1:14" x14ac:dyDescent="0.25">
      <c r="A4044" t="s">
        <v>7830</v>
      </c>
      <c r="B4044">
        <v>73.05</v>
      </c>
      <c r="C4044" t="s">
        <v>5064</v>
      </c>
      <c r="D4044">
        <v>17.05</v>
      </c>
      <c r="E4044">
        <v>597</v>
      </c>
      <c r="F4044">
        <v>1</v>
      </c>
      <c r="G4044" s="2">
        <v>45505.285775462973</v>
      </c>
      <c r="H4044" s="2">
        <v>45140.142210648148</v>
      </c>
      <c r="I4044" s="18">
        <v>0.24199999999999999</v>
      </c>
      <c r="J4044">
        <v>0.11600000000000001</v>
      </c>
      <c r="K4044" t="s">
        <v>106</v>
      </c>
      <c r="L4044" s="34" t="str">
        <f t="shared" si="189"/>
        <v>0-20%</v>
      </c>
      <c r="M4044" t="str">
        <f t="shared" si="190"/>
        <v>0-20%</v>
      </c>
      <c r="N4044">
        <f t="shared" ca="1" si="191"/>
        <v>872</v>
      </c>
    </row>
    <row r="4045" spans="1:14" x14ac:dyDescent="0.25">
      <c r="A4045" t="s">
        <v>7831</v>
      </c>
      <c r="B4045">
        <v>1302.8</v>
      </c>
      <c r="C4045" t="s">
        <v>5065</v>
      </c>
      <c r="D4045">
        <v>23.4</v>
      </c>
      <c r="E4045">
        <v>524</v>
      </c>
      <c r="F4045">
        <v>4</v>
      </c>
      <c r="G4045" s="2">
        <v>45713.136840277781</v>
      </c>
      <c r="H4045" s="2">
        <v>45939.626539351862</v>
      </c>
      <c r="I4045" s="18">
        <v>0.46</v>
      </c>
      <c r="J4045">
        <v>0.54</v>
      </c>
      <c r="K4045" t="s">
        <v>22</v>
      </c>
      <c r="L4045" s="34" t="str">
        <f t="shared" si="189"/>
        <v>20-40%</v>
      </c>
      <c r="M4045" t="str">
        <f t="shared" si="190"/>
        <v>40-60%</v>
      </c>
      <c r="N4045">
        <f t="shared" ca="1" si="191"/>
        <v>73</v>
      </c>
    </row>
    <row r="4046" spans="1:14" x14ac:dyDescent="0.25">
      <c r="A4046" t="s">
        <v>7832</v>
      </c>
      <c r="B4046">
        <v>175.83</v>
      </c>
      <c r="C4046" t="s">
        <v>5066</v>
      </c>
      <c r="D4046">
        <v>23.23</v>
      </c>
      <c r="E4046">
        <v>897</v>
      </c>
      <c r="F4046">
        <v>1</v>
      </c>
      <c r="G4046" s="2">
        <v>44973.230219907397</v>
      </c>
      <c r="H4046" s="2">
        <v>45737.310659722221</v>
      </c>
      <c r="I4046" s="18">
        <v>0.35599999999999998</v>
      </c>
      <c r="J4046">
        <v>0.439</v>
      </c>
      <c r="K4046" t="s">
        <v>52</v>
      </c>
      <c r="L4046" s="34" t="str">
        <f t="shared" si="189"/>
        <v>20-40%</v>
      </c>
      <c r="M4046" t="str">
        <f t="shared" si="190"/>
        <v>40-60%</v>
      </c>
      <c r="N4046">
        <f t="shared" ca="1" si="191"/>
        <v>275</v>
      </c>
    </row>
    <row r="4047" spans="1:14" x14ac:dyDescent="0.25">
      <c r="A4047" t="s">
        <v>7833</v>
      </c>
      <c r="B4047">
        <v>2231.9699999999998</v>
      </c>
      <c r="C4047" t="s">
        <v>5064</v>
      </c>
      <c r="D4047">
        <v>9.09</v>
      </c>
      <c r="E4047">
        <v>421</v>
      </c>
      <c r="F4047">
        <v>1</v>
      </c>
      <c r="G4047" s="2">
        <v>45287.454768518517</v>
      </c>
      <c r="H4047" s="2">
        <v>45114.452916666669</v>
      </c>
      <c r="I4047" s="18">
        <v>0.48</v>
      </c>
      <c r="J4047">
        <v>0.19600000000000001</v>
      </c>
      <c r="K4047" t="s">
        <v>35</v>
      </c>
      <c r="L4047" s="34" t="str">
        <f t="shared" si="189"/>
        <v>0-20%</v>
      </c>
      <c r="M4047" t="str">
        <f t="shared" si="190"/>
        <v>0-20%</v>
      </c>
      <c r="N4047">
        <f t="shared" ca="1" si="191"/>
        <v>898</v>
      </c>
    </row>
    <row r="4048" spans="1:14" x14ac:dyDescent="0.25">
      <c r="A4048" t="s">
        <v>7834</v>
      </c>
      <c r="B4048">
        <v>973.03</v>
      </c>
      <c r="C4048" t="s">
        <v>5064</v>
      </c>
      <c r="D4048">
        <v>29.08</v>
      </c>
      <c r="E4048">
        <v>579</v>
      </c>
      <c r="F4048">
        <v>2</v>
      </c>
      <c r="G4048" s="2">
        <v>44964.859675925924</v>
      </c>
      <c r="H4048" s="2">
        <v>45955.961122685178</v>
      </c>
      <c r="I4048" s="18">
        <v>0.52100000000000002</v>
      </c>
      <c r="J4048">
        <v>8.2000000000000003E-2</v>
      </c>
      <c r="K4048" t="s">
        <v>28</v>
      </c>
      <c r="L4048" s="34" t="str">
        <f t="shared" si="189"/>
        <v>20-40%</v>
      </c>
      <c r="M4048" t="str">
        <f t="shared" si="190"/>
        <v>0-20%</v>
      </c>
      <c r="N4048">
        <f t="shared" ca="1" si="191"/>
        <v>57</v>
      </c>
    </row>
    <row r="4049" spans="1:14" x14ac:dyDescent="0.25">
      <c r="A4049" t="s">
        <v>7835</v>
      </c>
      <c r="B4049">
        <v>5417.98</v>
      </c>
      <c r="C4049" t="s">
        <v>5065</v>
      </c>
      <c r="D4049">
        <v>9.58</v>
      </c>
      <c r="E4049">
        <v>795</v>
      </c>
      <c r="F4049">
        <v>4</v>
      </c>
      <c r="G4049" s="2">
        <v>45775.535069444442</v>
      </c>
      <c r="H4049" s="2">
        <v>45105.249201388891</v>
      </c>
      <c r="I4049" s="18">
        <v>0.23599999999999999</v>
      </c>
      <c r="J4049">
        <v>0.45900000000000002</v>
      </c>
      <c r="K4049" t="s">
        <v>22</v>
      </c>
      <c r="L4049" s="34" t="str">
        <f t="shared" si="189"/>
        <v>0-20%</v>
      </c>
      <c r="M4049" t="str">
        <f t="shared" si="190"/>
        <v>40-60%</v>
      </c>
      <c r="N4049">
        <f t="shared" ca="1" si="191"/>
        <v>907</v>
      </c>
    </row>
    <row r="4050" spans="1:14" x14ac:dyDescent="0.25">
      <c r="A4050" t="s">
        <v>7836</v>
      </c>
      <c r="B4050">
        <v>497.12</v>
      </c>
      <c r="C4050" t="s">
        <v>5064</v>
      </c>
      <c r="D4050">
        <v>0.09</v>
      </c>
      <c r="E4050">
        <v>417</v>
      </c>
      <c r="F4050">
        <v>3</v>
      </c>
      <c r="G4050" s="2">
        <v>45297.165914351863</v>
      </c>
      <c r="H4050" s="2">
        <v>45998.570162037038</v>
      </c>
      <c r="I4050" s="18">
        <v>7.0000000000000007E-2</v>
      </c>
      <c r="J4050">
        <v>0.24199999999999999</v>
      </c>
      <c r="K4050" t="s">
        <v>22</v>
      </c>
      <c r="L4050" s="34" t="str">
        <f t="shared" si="189"/>
        <v>0-20%</v>
      </c>
      <c r="M4050" t="str">
        <f t="shared" si="190"/>
        <v>20-40%</v>
      </c>
      <c r="N4050">
        <f t="shared" ca="1" si="191"/>
        <v>14</v>
      </c>
    </row>
    <row r="4051" spans="1:14" x14ac:dyDescent="0.25">
      <c r="A4051" t="s">
        <v>7837</v>
      </c>
      <c r="B4051">
        <v>135.80000000000001</v>
      </c>
      <c r="C4051" t="s">
        <v>5065</v>
      </c>
      <c r="D4051">
        <v>7.88</v>
      </c>
      <c r="E4051">
        <v>770</v>
      </c>
      <c r="F4051">
        <v>4</v>
      </c>
      <c r="G4051" s="2">
        <v>45125.688356481478</v>
      </c>
      <c r="H4051" s="2">
        <v>45676.33184027778</v>
      </c>
      <c r="I4051" s="18">
        <v>0.436</v>
      </c>
      <c r="J4051">
        <v>0.12</v>
      </c>
      <c r="K4051" t="s">
        <v>89</v>
      </c>
      <c r="L4051" s="34" t="str">
        <f t="shared" si="189"/>
        <v>0-20%</v>
      </c>
      <c r="M4051" t="str">
        <f t="shared" si="190"/>
        <v>0-20%</v>
      </c>
      <c r="N4051">
        <f t="shared" ca="1" si="191"/>
        <v>336</v>
      </c>
    </row>
    <row r="4052" spans="1:14" x14ac:dyDescent="0.25">
      <c r="A4052" t="s">
        <v>7838</v>
      </c>
      <c r="B4052">
        <v>404</v>
      </c>
      <c r="C4052" t="s">
        <v>5064</v>
      </c>
      <c r="D4052">
        <v>18.41</v>
      </c>
      <c r="E4052">
        <v>867</v>
      </c>
      <c r="F4052">
        <v>3</v>
      </c>
      <c r="G4052" s="2">
        <v>45656.988553240742</v>
      </c>
      <c r="H4052" s="2">
        <v>45923.757395833331</v>
      </c>
      <c r="I4052" s="18">
        <v>0.45200000000000001</v>
      </c>
      <c r="J4052">
        <v>4.1000000000000002E-2</v>
      </c>
      <c r="K4052" t="s">
        <v>71</v>
      </c>
      <c r="L4052" s="34" t="str">
        <f t="shared" si="189"/>
        <v>0-20%</v>
      </c>
      <c r="M4052" t="str">
        <f t="shared" si="190"/>
        <v>0-20%</v>
      </c>
      <c r="N4052">
        <f t="shared" ca="1" si="191"/>
        <v>89</v>
      </c>
    </row>
    <row r="4053" spans="1:14" x14ac:dyDescent="0.25">
      <c r="A4053" t="s">
        <v>7839</v>
      </c>
      <c r="B4053">
        <v>2140.88</v>
      </c>
      <c r="C4053" t="s">
        <v>5064</v>
      </c>
      <c r="D4053">
        <v>5.41</v>
      </c>
      <c r="E4053">
        <v>778</v>
      </c>
      <c r="F4053">
        <v>1</v>
      </c>
      <c r="G4053" s="2">
        <v>45430.654745370368</v>
      </c>
      <c r="H4053" s="2">
        <v>45678.492546296293</v>
      </c>
      <c r="I4053" s="18">
        <v>0.36799999999999999</v>
      </c>
      <c r="J4053">
        <v>0.39100000000000001</v>
      </c>
      <c r="K4053" t="s">
        <v>28</v>
      </c>
      <c r="L4053" s="34" t="str">
        <f t="shared" si="189"/>
        <v>0-20%</v>
      </c>
      <c r="M4053" t="str">
        <f t="shared" si="190"/>
        <v>20-40%</v>
      </c>
      <c r="N4053">
        <f t="shared" ca="1" si="191"/>
        <v>334</v>
      </c>
    </row>
    <row r="4054" spans="1:14" x14ac:dyDescent="0.25">
      <c r="A4054" t="s">
        <v>7840</v>
      </c>
      <c r="B4054">
        <v>1069.28</v>
      </c>
      <c r="C4054" t="s">
        <v>5064</v>
      </c>
      <c r="D4054">
        <v>9.6199999999999992</v>
      </c>
      <c r="E4054">
        <v>457</v>
      </c>
      <c r="F4054">
        <v>2</v>
      </c>
      <c r="G4054" s="2">
        <v>45206.602708333332</v>
      </c>
      <c r="H4054" s="2">
        <v>45811.466053240743</v>
      </c>
      <c r="I4054" s="18">
        <v>0.28000000000000003</v>
      </c>
      <c r="J4054">
        <v>0.09</v>
      </c>
      <c r="K4054" t="s">
        <v>54</v>
      </c>
      <c r="L4054" s="34" t="str">
        <f t="shared" si="189"/>
        <v>0-20%</v>
      </c>
      <c r="M4054" t="str">
        <f t="shared" si="190"/>
        <v>0-20%</v>
      </c>
      <c r="N4054">
        <f t="shared" ca="1" si="191"/>
        <v>201</v>
      </c>
    </row>
    <row r="4055" spans="1:14" x14ac:dyDescent="0.25">
      <c r="A4055" t="s">
        <v>7841</v>
      </c>
      <c r="B4055">
        <v>2494.63</v>
      </c>
      <c r="C4055" t="s">
        <v>5064</v>
      </c>
      <c r="D4055">
        <v>12.9</v>
      </c>
      <c r="E4055">
        <v>343</v>
      </c>
      <c r="F4055">
        <v>1</v>
      </c>
      <c r="G4055" s="2">
        <v>45595.569861111107</v>
      </c>
      <c r="H4055" s="2">
        <v>45941.927800925929</v>
      </c>
      <c r="I4055" s="18">
        <v>0.48699999999999999</v>
      </c>
      <c r="J4055">
        <v>0.20699999999999999</v>
      </c>
      <c r="K4055" t="s">
        <v>35</v>
      </c>
      <c r="L4055" s="34" t="str">
        <f t="shared" si="189"/>
        <v>0-20%</v>
      </c>
      <c r="M4055" t="str">
        <f t="shared" si="190"/>
        <v>20-40%</v>
      </c>
      <c r="N4055">
        <f t="shared" ca="1" si="191"/>
        <v>71</v>
      </c>
    </row>
    <row r="4056" spans="1:14" x14ac:dyDescent="0.25">
      <c r="A4056" t="s">
        <v>7842</v>
      </c>
      <c r="B4056">
        <v>6822.41</v>
      </c>
      <c r="C4056" t="s">
        <v>5066</v>
      </c>
      <c r="D4056">
        <v>8.9</v>
      </c>
      <c r="E4056">
        <v>425</v>
      </c>
      <c r="F4056">
        <v>1</v>
      </c>
      <c r="G4056" s="2">
        <v>45727.986145833333</v>
      </c>
      <c r="H4056" s="2">
        <v>45685.733206018522</v>
      </c>
      <c r="I4056" s="18">
        <v>0.11799999999999999</v>
      </c>
      <c r="J4056">
        <v>0.38500000000000001</v>
      </c>
      <c r="K4056" t="s">
        <v>61</v>
      </c>
      <c r="L4056" s="34" t="str">
        <f t="shared" si="189"/>
        <v>0-20%</v>
      </c>
      <c r="M4056" t="str">
        <f t="shared" si="190"/>
        <v>20-40%</v>
      </c>
      <c r="N4056">
        <f t="shared" ca="1" si="191"/>
        <v>327</v>
      </c>
    </row>
    <row r="4057" spans="1:14" x14ac:dyDescent="0.25">
      <c r="A4057" t="s">
        <v>7843</v>
      </c>
      <c r="B4057">
        <v>446.39</v>
      </c>
      <c r="C4057" t="s">
        <v>5064</v>
      </c>
      <c r="D4057">
        <v>15.34</v>
      </c>
      <c r="E4057">
        <v>839</v>
      </c>
      <c r="F4057">
        <v>2</v>
      </c>
      <c r="G4057" s="2">
        <v>45303.579270833332</v>
      </c>
      <c r="H4057" s="2">
        <v>45532.090613425928</v>
      </c>
      <c r="I4057" s="18">
        <v>0.111</v>
      </c>
      <c r="J4057">
        <v>9.4E-2</v>
      </c>
      <c r="K4057" t="s">
        <v>28</v>
      </c>
      <c r="L4057" s="34" t="str">
        <f t="shared" si="189"/>
        <v>0-20%</v>
      </c>
      <c r="M4057" t="str">
        <f t="shared" si="190"/>
        <v>0-20%</v>
      </c>
      <c r="N4057">
        <f t="shared" ca="1" si="191"/>
        <v>480</v>
      </c>
    </row>
    <row r="4058" spans="1:14" x14ac:dyDescent="0.25">
      <c r="A4058" t="s">
        <v>7844</v>
      </c>
      <c r="B4058">
        <v>472.8</v>
      </c>
      <c r="C4058" t="s">
        <v>5066</v>
      </c>
      <c r="D4058">
        <v>5.13</v>
      </c>
      <c r="E4058">
        <v>555</v>
      </c>
      <c r="F4058">
        <v>1</v>
      </c>
      <c r="G4058" s="2">
        <v>45574.974351851852</v>
      </c>
      <c r="H4058" s="2">
        <v>45877.955763888887</v>
      </c>
      <c r="I4058" s="18">
        <v>1.7000000000000001E-2</v>
      </c>
      <c r="J4058">
        <v>0.316</v>
      </c>
      <c r="K4058" t="s">
        <v>58</v>
      </c>
      <c r="L4058" s="34" t="str">
        <f t="shared" si="189"/>
        <v>0-20%</v>
      </c>
      <c r="M4058" t="str">
        <f t="shared" si="190"/>
        <v>20-40%</v>
      </c>
      <c r="N4058">
        <f t="shared" ca="1" si="191"/>
        <v>135</v>
      </c>
    </row>
    <row r="4059" spans="1:14" x14ac:dyDescent="0.25">
      <c r="A4059" t="s">
        <v>7845</v>
      </c>
      <c r="B4059">
        <v>1178.54</v>
      </c>
      <c r="C4059" t="s">
        <v>5064</v>
      </c>
      <c r="D4059">
        <v>9.5299999999999994</v>
      </c>
      <c r="E4059">
        <v>726</v>
      </c>
      <c r="F4059">
        <v>2</v>
      </c>
      <c r="G4059" s="2">
        <v>45597.461539351847</v>
      </c>
      <c r="H4059" s="2">
        <v>45461.206562500003</v>
      </c>
      <c r="I4059" s="18">
        <v>0.54</v>
      </c>
      <c r="J4059">
        <v>0.307</v>
      </c>
      <c r="K4059" t="s">
        <v>61</v>
      </c>
      <c r="L4059" s="34" t="str">
        <f t="shared" si="189"/>
        <v>0-20%</v>
      </c>
      <c r="M4059" t="str">
        <f t="shared" si="190"/>
        <v>20-40%</v>
      </c>
      <c r="N4059">
        <f t="shared" ca="1" si="191"/>
        <v>551</v>
      </c>
    </row>
    <row r="4060" spans="1:14" x14ac:dyDescent="0.25">
      <c r="A4060" t="s">
        <v>7846</v>
      </c>
      <c r="B4060">
        <v>75.39</v>
      </c>
      <c r="C4060" t="s">
        <v>5064</v>
      </c>
      <c r="D4060">
        <v>0.26</v>
      </c>
      <c r="E4060">
        <v>755</v>
      </c>
      <c r="F4060">
        <v>1</v>
      </c>
      <c r="G4060" s="2">
        <v>45076.333668981482</v>
      </c>
      <c r="H4060" s="2">
        <v>45014.014062499999</v>
      </c>
      <c r="I4060" s="18">
        <v>0.248</v>
      </c>
      <c r="J4060">
        <v>0.53200000000000003</v>
      </c>
      <c r="K4060" t="s">
        <v>41</v>
      </c>
      <c r="L4060" s="34" t="str">
        <f t="shared" si="189"/>
        <v>0-20%</v>
      </c>
      <c r="M4060" t="str">
        <f t="shared" si="190"/>
        <v>40-60%</v>
      </c>
      <c r="N4060">
        <f t="shared" ca="1" si="191"/>
        <v>998</v>
      </c>
    </row>
    <row r="4061" spans="1:14" x14ac:dyDescent="0.25">
      <c r="A4061" t="s">
        <v>7847</v>
      </c>
      <c r="B4061">
        <v>1231.6400000000001</v>
      </c>
      <c r="C4061" t="s">
        <v>5067</v>
      </c>
      <c r="D4061">
        <v>20.96</v>
      </c>
      <c r="E4061">
        <v>424</v>
      </c>
      <c r="F4061">
        <v>1</v>
      </c>
      <c r="G4061" s="2">
        <v>44949.884074074071</v>
      </c>
      <c r="H4061" s="2">
        <v>45652.455312500002</v>
      </c>
      <c r="I4061" s="18">
        <v>0.82399999999999995</v>
      </c>
      <c r="J4061">
        <v>0.71499999999999997</v>
      </c>
      <c r="K4061" t="s">
        <v>58</v>
      </c>
      <c r="L4061" s="34" t="str">
        <f t="shared" si="189"/>
        <v>20-40%</v>
      </c>
      <c r="M4061" t="str">
        <f t="shared" si="190"/>
        <v>60-80%</v>
      </c>
      <c r="N4061">
        <f t="shared" ca="1" si="191"/>
        <v>360</v>
      </c>
    </row>
    <row r="4062" spans="1:14" x14ac:dyDescent="0.25">
      <c r="A4062" t="s">
        <v>7848</v>
      </c>
      <c r="B4062">
        <v>1755.36</v>
      </c>
      <c r="C4062" t="s">
        <v>5066</v>
      </c>
      <c r="D4062">
        <v>14.44</v>
      </c>
      <c r="E4062">
        <v>311</v>
      </c>
      <c r="F4062">
        <v>3</v>
      </c>
      <c r="G4062" s="2">
        <v>45128.394386574073</v>
      </c>
      <c r="H4062" s="2">
        <v>45965.320694444446</v>
      </c>
      <c r="I4062" s="18">
        <v>0.43099999999999999</v>
      </c>
      <c r="J4062">
        <v>7.1999999999999995E-2</v>
      </c>
      <c r="K4062" t="s">
        <v>71</v>
      </c>
      <c r="L4062" s="34" t="str">
        <f t="shared" si="189"/>
        <v>0-20%</v>
      </c>
      <c r="M4062" t="str">
        <f t="shared" si="190"/>
        <v>0-20%</v>
      </c>
      <c r="N4062">
        <f t="shared" ca="1" si="191"/>
        <v>47</v>
      </c>
    </row>
    <row r="4063" spans="1:14" x14ac:dyDescent="0.25">
      <c r="A4063" t="s">
        <v>7849</v>
      </c>
      <c r="B4063">
        <v>5539.16</v>
      </c>
      <c r="C4063" t="s">
        <v>5064</v>
      </c>
      <c r="D4063">
        <v>12.49</v>
      </c>
      <c r="E4063">
        <v>453</v>
      </c>
      <c r="F4063">
        <v>0</v>
      </c>
      <c r="G4063" s="2">
        <v>45241.460717592592</v>
      </c>
      <c r="H4063" s="2">
        <v>45377.796087962961</v>
      </c>
      <c r="I4063" s="18">
        <v>0.443</v>
      </c>
      <c r="J4063">
        <v>0.27400000000000002</v>
      </c>
      <c r="K4063" t="s">
        <v>52</v>
      </c>
      <c r="L4063" s="34" t="str">
        <f t="shared" si="189"/>
        <v>0-20%</v>
      </c>
      <c r="M4063" t="str">
        <f t="shared" si="190"/>
        <v>20-40%</v>
      </c>
      <c r="N4063">
        <f t="shared" ca="1" si="191"/>
        <v>635</v>
      </c>
    </row>
    <row r="4064" spans="1:14" x14ac:dyDescent="0.25">
      <c r="A4064" t="s">
        <v>7850</v>
      </c>
      <c r="B4064">
        <v>2082.91</v>
      </c>
      <c r="C4064" t="s">
        <v>5064</v>
      </c>
      <c r="D4064">
        <v>12.68</v>
      </c>
      <c r="E4064">
        <v>748</v>
      </c>
      <c r="F4064">
        <v>1</v>
      </c>
      <c r="G4064" s="2">
        <v>45731.451273148137</v>
      </c>
      <c r="H4064" s="2">
        <v>45810.404363425929</v>
      </c>
      <c r="I4064" s="18">
        <v>0.253</v>
      </c>
      <c r="J4064">
        <v>0.26600000000000001</v>
      </c>
      <c r="K4064" t="s">
        <v>32</v>
      </c>
      <c r="L4064" s="34" t="str">
        <f t="shared" si="189"/>
        <v>0-20%</v>
      </c>
      <c r="M4064" t="str">
        <f t="shared" si="190"/>
        <v>20-40%</v>
      </c>
      <c r="N4064">
        <f t="shared" ca="1" si="191"/>
        <v>202</v>
      </c>
    </row>
    <row r="4065" spans="1:14" x14ac:dyDescent="0.25">
      <c r="A4065" t="s">
        <v>7851</v>
      </c>
      <c r="B4065">
        <v>51.43</v>
      </c>
      <c r="C4065" t="s">
        <v>5064</v>
      </c>
      <c r="D4065">
        <v>3.18</v>
      </c>
      <c r="E4065">
        <v>307</v>
      </c>
      <c r="F4065">
        <v>1</v>
      </c>
      <c r="G4065" s="2">
        <v>45104.406875000001</v>
      </c>
      <c r="H4065" s="2">
        <v>45349.059895833343</v>
      </c>
      <c r="I4065" s="18">
        <v>0.19700000000000001</v>
      </c>
      <c r="J4065">
        <v>0.50800000000000001</v>
      </c>
      <c r="K4065" t="s">
        <v>86</v>
      </c>
      <c r="L4065" s="34" t="str">
        <f t="shared" si="189"/>
        <v>0-20%</v>
      </c>
      <c r="M4065" t="str">
        <f t="shared" si="190"/>
        <v>40-60%</v>
      </c>
      <c r="N4065">
        <f t="shared" ca="1" si="191"/>
        <v>663</v>
      </c>
    </row>
    <row r="4066" spans="1:14" x14ac:dyDescent="0.25">
      <c r="A4066" t="s">
        <v>7852</v>
      </c>
      <c r="B4066">
        <v>873.92</v>
      </c>
      <c r="C4066" t="s">
        <v>5064</v>
      </c>
      <c r="D4066">
        <v>3</v>
      </c>
      <c r="E4066">
        <v>466</v>
      </c>
      <c r="F4066">
        <v>2</v>
      </c>
      <c r="G4066" s="2">
        <v>45305.728541666656</v>
      </c>
      <c r="H4066" s="2">
        <v>45379.034166666657</v>
      </c>
      <c r="I4066" s="18">
        <v>0.20100000000000001</v>
      </c>
      <c r="J4066">
        <v>0.253</v>
      </c>
      <c r="K4066" t="s">
        <v>46</v>
      </c>
      <c r="L4066" s="34" t="str">
        <f t="shared" si="189"/>
        <v>0-20%</v>
      </c>
      <c r="M4066" t="str">
        <f t="shared" si="190"/>
        <v>20-40%</v>
      </c>
      <c r="N4066">
        <f t="shared" ca="1" si="191"/>
        <v>633</v>
      </c>
    </row>
    <row r="4067" spans="1:14" x14ac:dyDescent="0.25">
      <c r="A4067" t="s">
        <v>7853</v>
      </c>
      <c r="B4067">
        <v>179.78</v>
      </c>
      <c r="C4067" t="s">
        <v>5064</v>
      </c>
      <c r="D4067">
        <v>17.239999999999998</v>
      </c>
      <c r="E4067">
        <v>507</v>
      </c>
      <c r="F4067">
        <v>0</v>
      </c>
      <c r="G4067" s="2">
        <v>45106.088067129633</v>
      </c>
      <c r="H4067" s="2">
        <v>45779.874444444453</v>
      </c>
      <c r="I4067" s="18">
        <v>0.307</v>
      </c>
      <c r="J4067">
        <v>0.45500000000000002</v>
      </c>
      <c r="K4067" t="s">
        <v>61</v>
      </c>
      <c r="L4067" s="34" t="str">
        <f t="shared" si="189"/>
        <v>0-20%</v>
      </c>
      <c r="M4067" t="str">
        <f t="shared" si="190"/>
        <v>40-60%</v>
      </c>
      <c r="N4067">
        <f t="shared" ca="1" si="191"/>
        <v>233</v>
      </c>
    </row>
    <row r="4068" spans="1:14" x14ac:dyDescent="0.25">
      <c r="A4068" t="s">
        <v>7854</v>
      </c>
      <c r="B4068">
        <v>1126.6099999999999</v>
      </c>
      <c r="C4068" t="s">
        <v>5065</v>
      </c>
      <c r="D4068">
        <v>12.91</v>
      </c>
      <c r="E4068">
        <v>615</v>
      </c>
      <c r="F4068">
        <v>1</v>
      </c>
      <c r="G4068" s="2">
        <v>45399.054525462961</v>
      </c>
      <c r="H4068" s="2">
        <v>45604.80804398148</v>
      </c>
      <c r="I4068" s="18">
        <v>0.23699999999999999</v>
      </c>
      <c r="J4068">
        <v>0.22800000000000001</v>
      </c>
      <c r="K4068" t="s">
        <v>39</v>
      </c>
      <c r="L4068" s="34" t="str">
        <f t="shared" si="189"/>
        <v>0-20%</v>
      </c>
      <c r="M4068" t="str">
        <f t="shared" si="190"/>
        <v>20-40%</v>
      </c>
      <c r="N4068">
        <f t="shared" ca="1" si="191"/>
        <v>408</v>
      </c>
    </row>
    <row r="4069" spans="1:14" x14ac:dyDescent="0.25">
      <c r="A4069" t="s">
        <v>7855</v>
      </c>
      <c r="B4069">
        <v>68.89</v>
      </c>
      <c r="C4069" t="s">
        <v>5067</v>
      </c>
      <c r="D4069">
        <v>8.0500000000000007</v>
      </c>
      <c r="E4069">
        <v>593</v>
      </c>
      <c r="F4069">
        <v>1</v>
      </c>
      <c r="G4069" s="2">
        <v>45929.400127314817</v>
      </c>
      <c r="H4069" s="2">
        <v>45108.872291666667</v>
      </c>
      <c r="I4069" s="18">
        <v>0.34300000000000003</v>
      </c>
      <c r="J4069">
        <v>9.2999999999999999E-2</v>
      </c>
      <c r="K4069" t="s">
        <v>66</v>
      </c>
      <c r="L4069" s="34" t="str">
        <f t="shared" si="189"/>
        <v>0-20%</v>
      </c>
      <c r="M4069" t="str">
        <f t="shared" si="190"/>
        <v>0-20%</v>
      </c>
      <c r="N4069">
        <f t="shared" ca="1" si="191"/>
        <v>904</v>
      </c>
    </row>
    <row r="4070" spans="1:14" x14ac:dyDescent="0.25">
      <c r="A4070" t="s">
        <v>7856</v>
      </c>
      <c r="B4070">
        <v>959.56</v>
      </c>
      <c r="C4070" t="s">
        <v>5064</v>
      </c>
      <c r="D4070">
        <v>22.81</v>
      </c>
      <c r="E4070">
        <v>357</v>
      </c>
      <c r="F4070">
        <v>2</v>
      </c>
      <c r="G4070" s="2">
        <v>45298.818807870368</v>
      </c>
      <c r="H4070" s="2">
        <v>45787.062476851846</v>
      </c>
      <c r="I4070" s="18">
        <v>0.16700000000000001</v>
      </c>
      <c r="J4070">
        <v>0.185</v>
      </c>
      <c r="K4070" t="s">
        <v>71</v>
      </c>
      <c r="L4070" s="34" t="str">
        <f t="shared" si="189"/>
        <v>20-40%</v>
      </c>
      <c r="M4070" t="str">
        <f t="shared" si="190"/>
        <v>0-20%</v>
      </c>
      <c r="N4070">
        <f t="shared" ca="1" si="191"/>
        <v>225</v>
      </c>
    </row>
    <row r="4071" spans="1:14" x14ac:dyDescent="0.25">
      <c r="A4071" t="s">
        <v>7857</v>
      </c>
      <c r="B4071">
        <v>59.48</v>
      </c>
      <c r="C4071" t="s">
        <v>5066</v>
      </c>
      <c r="D4071">
        <v>18.63</v>
      </c>
      <c r="E4071">
        <v>490</v>
      </c>
      <c r="F4071">
        <v>1</v>
      </c>
      <c r="G4071" s="2">
        <v>45591.598506944443</v>
      </c>
      <c r="H4071" s="2">
        <v>45573.165613425917</v>
      </c>
      <c r="I4071" s="18">
        <v>0.68600000000000005</v>
      </c>
      <c r="J4071">
        <v>0.34899999999999998</v>
      </c>
      <c r="K4071" t="s">
        <v>52</v>
      </c>
      <c r="L4071" s="34" t="str">
        <f t="shared" si="189"/>
        <v>0-20%</v>
      </c>
      <c r="M4071" t="str">
        <f t="shared" si="190"/>
        <v>20-40%</v>
      </c>
      <c r="N4071">
        <f t="shared" ca="1" si="191"/>
        <v>439</v>
      </c>
    </row>
    <row r="4072" spans="1:14" x14ac:dyDescent="0.25">
      <c r="A4072" t="s">
        <v>7858</v>
      </c>
      <c r="B4072">
        <v>290.64</v>
      </c>
      <c r="C4072" t="s">
        <v>5064</v>
      </c>
      <c r="D4072">
        <v>53.44</v>
      </c>
      <c r="E4072">
        <v>772</v>
      </c>
      <c r="F4072">
        <v>3</v>
      </c>
      <c r="G4072" s="2">
        <v>45777.616365740738</v>
      </c>
      <c r="H4072" s="2">
        <v>45339.216331018521</v>
      </c>
      <c r="I4072" s="18">
        <v>0.21099999999999999</v>
      </c>
      <c r="J4072">
        <v>0.28000000000000003</v>
      </c>
      <c r="K4072" t="s">
        <v>28</v>
      </c>
      <c r="L4072" s="34" t="str">
        <f t="shared" si="189"/>
        <v>40-60%</v>
      </c>
      <c r="M4072" t="str">
        <f t="shared" si="190"/>
        <v>20-40%</v>
      </c>
      <c r="N4072">
        <f t="shared" ca="1" si="191"/>
        <v>673</v>
      </c>
    </row>
    <row r="4073" spans="1:14" x14ac:dyDescent="0.25">
      <c r="A4073" t="s">
        <v>7859</v>
      </c>
      <c r="B4073">
        <v>404.78</v>
      </c>
      <c r="C4073" t="s">
        <v>5067</v>
      </c>
      <c r="D4073">
        <v>25.57</v>
      </c>
      <c r="E4073">
        <v>331</v>
      </c>
      <c r="F4073">
        <v>1</v>
      </c>
      <c r="G4073" s="2">
        <v>45554.566412037027</v>
      </c>
      <c r="H4073" s="2">
        <v>45280.661238425928</v>
      </c>
      <c r="I4073" s="18">
        <v>4.9000000000000002E-2</v>
      </c>
      <c r="J4073">
        <v>0.16500000000000001</v>
      </c>
      <c r="K4073" t="s">
        <v>69</v>
      </c>
      <c r="L4073" s="34" t="str">
        <f t="shared" si="189"/>
        <v>20-40%</v>
      </c>
      <c r="M4073" t="str">
        <f t="shared" si="190"/>
        <v>0-20%</v>
      </c>
      <c r="N4073">
        <f t="shared" ca="1" si="191"/>
        <v>732</v>
      </c>
    </row>
    <row r="4074" spans="1:14" x14ac:dyDescent="0.25">
      <c r="A4074" t="s">
        <v>7860</v>
      </c>
      <c r="B4074">
        <v>112.76</v>
      </c>
      <c r="C4074" t="s">
        <v>5067</v>
      </c>
      <c r="D4074">
        <v>13.21</v>
      </c>
      <c r="E4074">
        <v>784</v>
      </c>
      <c r="F4074">
        <v>1</v>
      </c>
      <c r="G4074" s="2">
        <v>44988.332256944443</v>
      </c>
      <c r="H4074" s="2">
        <v>45464.401782407411</v>
      </c>
      <c r="I4074" s="18">
        <v>0.155</v>
      </c>
      <c r="J4074">
        <v>0.13900000000000001</v>
      </c>
      <c r="K4074" t="s">
        <v>32</v>
      </c>
      <c r="L4074" s="34" t="str">
        <f t="shared" si="189"/>
        <v>0-20%</v>
      </c>
      <c r="M4074" t="str">
        <f t="shared" si="190"/>
        <v>0-20%</v>
      </c>
      <c r="N4074">
        <f t="shared" ca="1" si="191"/>
        <v>548</v>
      </c>
    </row>
    <row r="4075" spans="1:14" x14ac:dyDescent="0.25">
      <c r="A4075" t="s">
        <v>7861</v>
      </c>
      <c r="B4075">
        <v>618.64</v>
      </c>
      <c r="C4075" t="s">
        <v>5064</v>
      </c>
      <c r="D4075">
        <v>8.84</v>
      </c>
      <c r="E4075">
        <v>565</v>
      </c>
      <c r="F4075">
        <v>1</v>
      </c>
      <c r="G4075" s="2">
        <v>45419.016967592594</v>
      </c>
      <c r="H4075" s="2">
        <v>45962.760115740741</v>
      </c>
      <c r="I4075" s="18">
        <v>0.36599999999999999</v>
      </c>
      <c r="J4075">
        <v>0.29099999999999998</v>
      </c>
      <c r="K4075" t="s">
        <v>52</v>
      </c>
      <c r="L4075" s="34" t="str">
        <f t="shared" si="189"/>
        <v>0-20%</v>
      </c>
      <c r="M4075" t="str">
        <f t="shared" si="190"/>
        <v>20-40%</v>
      </c>
      <c r="N4075">
        <f t="shared" ca="1" si="191"/>
        <v>50</v>
      </c>
    </row>
    <row r="4076" spans="1:14" x14ac:dyDescent="0.25">
      <c r="A4076" t="s">
        <v>7862</v>
      </c>
      <c r="B4076">
        <v>812.15</v>
      </c>
      <c r="C4076" t="s">
        <v>5064</v>
      </c>
      <c r="D4076">
        <v>15.59</v>
      </c>
      <c r="E4076">
        <v>861</v>
      </c>
      <c r="F4076">
        <v>1</v>
      </c>
      <c r="G4076" s="2">
        <v>45606.651921296303</v>
      </c>
      <c r="H4076" s="2">
        <v>45207.363900462973</v>
      </c>
      <c r="I4076" s="18">
        <v>0.161</v>
      </c>
      <c r="J4076">
        <v>0.28199999999999997</v>
      </c>
      <c r="K4076" t="s">
        <v>35</v>
      </c>
      <c r="L4076" s="34" t="str">
        <f t="shared" si="189"/>
        <v>0-20%</v>
      </c>
      <c r="M4076" t="str">
        <f t="shared" si="190"/>
        <v>20-40%</v>
      </c>
      <c r="N4076">
        <f t="shared" ca="1" si="191"/>
        <v>805</v>
      </c>
    </row>
    <row r="4077" spans="1:14" x14ac:dyDescent="0.25">
      <c r="A4077" t="s">
        <v>7863</v>
      </c>
      <c r="B4077">
        <v>1110.48</v>
      </c>
      <c r="C4077" t="s">
        <v>5064</v>
      </c>
      <c r="D4077">
        <v>2.8</v>
      </c>
      <c r="E4077">
        <v>848</v>
      </c>
      <c r="F4077">
        <v>1</v>
      </c>
      <c r="G4077" s="2">
        <v>45637.293182870373</v>
      </c>
      <c r="H4077" s="2">
        <v>44952.675486111111</v>
      </c>
      <c r="I4077" s="18">
        <v>0.34300000000000003</v>
      </c>
      <c r="J4077">
        <v>8.1000000000000003E-2</v>
      </c>
      <c r="K4077" t="s">
        <v>39</v>
      </c>
      <c r="L4077" s="34" t="str">
        <f t="shared" si="189"/>
        <v>0-20%</v>
      </c>
      <c r="M4077" t="str">
        <f t="shared" si="190"/>
        <v>0-20%</v>
      </c>
      <c r="N4077">
        <f t="shared" ca="1" si="191"/>
        <v>1060</v>
      </c>
    </row>
    <row r="4078" spans="1:14" x14ac:dyDescent="0.25">
      <c r="A4078" t="s">
        <v>7864</v>
      </c>
      <c r="B4078">
        <v>1464.25</v>
      </c>
      <c r="C4078" t="s">
        <v>5067</v>
      </c>
      <c r="D4078">
        <v>13.52</v>
      </c>
      <c r="E4078">
        <v>870</v>
      </c>
      <c r="F4078">
        <v>3</v>
      </c>
      <c r="G4078" s="2">
        <v>45149.773865740739</v>
      </c>
      <c r="H4078" s="2">
        <v>45306.118043981478</v>
      </c>
      <c r="I4078" s="18">
        <v>0.16900000000000001</v>
      </c>
      <c r="J4078">
        <v>0.434</v>
      </c>
      <c r="K4078" t="s">
        <v>64</v>
      </c>
      <c r="L4078" s="34" t="str">
        <f t="shared" si="189"/>
        <v>0-20%</v>
      </c>
      <c r="M4078" t="str">
        <f t="shared" si="190"/>
        <v>40-60%</v>
      </c>
      <c r="N4078">
        <f t="shared" ca="1" si="191"/>
        <v>706</v>
      </c>
    </row>
    <row r="4079" spans="1:14" x14ac:dyDescent="0.25">
      <c r="A4079" t="s">
        <v>7865</v>
      </c>
      <c r="B4079">
        <v>81.27</v>
      </c>
      <c r="C4079" t="s">
        <v>5064</v>
      </c>
      <c r="D4079">
        <v>34.130000000000003</v>
      </c>
      <c r="E4079">
        <v>747</v>
      </c>
      <c r="F4079">
        <v>2</v>
      </c>
      <c r="G4079" s="2">
        <v>45501.550104166658</v>
      </c>
      <c r="H4079" s="2">
        <v>45136.305405092593</v>
      </c>
      <c r="I4079" s="18">
        <v>0.34</v>
      </c>
      <c r="J4079">
        <v>0.5</v>
      </c>
      <c r="K4079" t="s">
        <v>64</v>
      </c>
      <c r="L4079" s="34" t="str">
        <f t="shared" si="189"/>
        <v>20-40%</v>
      </c>
      <c r="M4079" t="str">
        <f t="shared" si="190"/>
        <v>40-60%</v>
      </c>
      <c r="N4079">
        <f t="shared" ca="1" si="191"/>
        <v>876</v>
      </c>
    </row>
    <row r="4080" spans="1:14" x14ac:dyDescent="0.25">
      <c r="A4080" t="s">
        <v>7866</v>
      </c>
      <c r="B4080">
        <v>6237.5</v>
      </c>
      <c r="C4080" t="s">
        <v>5066</v>
      </c>
      <c r="D4080">
        <v>9.5399999999999991</v>
      </c>
      <c r="E4080">
        <v>556</v>
      </c>
      <c r="F4080">
        <v>3</v>
      </c>
      <c r="G4080" s="2">
        <v>45276.454027777778</v>
      </c>
      <c r="H4080" s="2">
        <v>45407.718240740738</v>
      </c>
      <c r="I4080" s="18">
        <v>0.26300000000000001</v>
      </c>
      <c r="J4080">
        <v>0.18099999999999999</v>
      </c>
      <c r="K4080" t="s">
        <v>35</v>
      </c>
      <c r="L4080" s="34" t="str">
        <f t="shared" si="189"/>
        <v>0-20%</v>
      </c>
      <c r="M4080" t="str">
        <f t="shared" si="190"/>
        <v>0-20%</v>
      </c>
      <c r="N4080">
        <f t="shared" ca="1" si="191"/>
        <v>605</v>
      </c>
    </row>
    <row r="4081" spans="1:14" x14ac:dyDescent="0.25">
      <c r="A4081" t="s">
        <v>7867</v>
      </c>
      <c r="B4081">
        <v>1419.42</v>
      </c>
      <c r="C4081" t="s">
        <v>5066</v>
      </c>
      <c r="D4081">
        <v>13.7</v>
      </c>
      <c r="E4081">
        <v>850</v>
      </c>
      <c r="F4081">
        <v>1</v>
      </c>
      <c r="G4081" s="2">
        <v>45045.566840277781</v>
      </c>
      <c r="H4081" s="2">
        <v>45748.406273148154</v>
      </c>
      <c r="I4081" s="18">
        <v>0.124</v>
      </c>
      <c r="J4081">
        <v>0.38700000000000001</v>
      </c>
      <c r="K4081" t="s">
        <v>28</v>
      </c>
      <c r="L4081" s="34" t="str">
        <f t="shared" si="189"/>
        <v>0-20%</v>
      </c>
      <c r="M4081" t="str">
        <f t="shared" si="190"/>
        <v>20-40%</v>
      </c>
      <c r="N4081">
        <f t="shared" ca="1" si="191"/>
        <v>264</v>
      </c>
    </row>
    <row r="4082" spans="1:14" x14ac:dyDescent="0.25">
      <c r="A4082" t="s">
        <v>7868</v>
      </c>
      <c r="B4082">
        <v>422.98</v>
      </c>
      <c r="C4082" t="s">
        <v>5067</v>
      </c>
      <c r="D4082">
        <v>2.14</v>
      </c>
      <c r="E4082">
        <v>742</v>
      </c>
      <c r="F4082">
        <v>3</v>
      </c>
      <c r="G4082" s="2">
        <v>45904.948784722219</v>
      </c>
      <c r="H4082" s="2">
        <v>45225.546099537038</v>
      </c>
      <c r="I4082" s="18">
        <v>0.13300000000000001</v>
      </c>
      <c r="J4082">
        <v>0.23899999999999999</v>
      </c>
      <c r="K4082" t="s">
        <v>61</v>
      </c>
      <c r="L4082" s="34" t="str">
        <f t="shared" si="189"/>
        <v>0-20%</v>
      </c>
      <c r="M4082" t="str">
        <f t="shared" si="190"/>
        <v>20-40%</v>
      </c>
      <c r="N4082">
        <f t="shared" ca="1" si="191"/>
        <v>787</v>
      </c>
    </row>
    <row r="4083" spans="1:14" x14ac:dyDescent="0.25">
      <c r="A4083" t="s">
        <v>7869</v>
      </c>
      <c r="B4083">
        <v>1352.22</v>
      </c>
      <c r="C4083" t="s">
        <v>5064</v>
      </c>
      <c r="D4083">
        <v>18.850000000000001</v>
      </c>
      <c r="E4083">
        <v>647</v>
      </c>
      <c r="F4083">
        <v>1</v>
      </c>
      <c r="G4083" s="2">
        <v>45726.599918981483</v>
      </c>
      <c r="H4083" s="2">
        <v>45713.735358796293</v>
      </c>
      <c r="I4083" s="18">
        <v>5.3999999999999999E-2</v>
      </c>
      <c r="J4083">
        <v>0.47399999999999998</v>
      </c>
      <c r="K4083" t="s">
        <v>35</v>
      </c>
      <c r="L4083" s="34" t="str">
        <f t="shared" si="189"/>
        <v>0-20%</v>
      </c>
      <c r="M4083" t="str">
        <f t="shared" si="190"/>
        <v>40-60%</v>
      </c>
      <c r="N4083">
        <f t="shared" ca="1" si="191"/>
        <v>299</v>
      </c>
    </row>
    <row r="4084" spans="1:14" x14ac:dyDescent="0.25">
      <c r="A4084" t="s">
        <v>7870</v>
      </c>
      <c r="B4084">
        <v>322.19</v>
      </c>
      <c r="C4084" t="s">
        <v>5065</v>
      </c>
      <c r="D4084">
        <v>2.73</v>
      </c>
      <c r="E4084">
        <v>803</v>
      </c>
      <c r="F4084">
        <v>1</v>
      </c>
      <c r="G4084" s="2">
        <v>45474.856782407413</v>
      </c>
      <c r="H4084" s="2">
        <v>45768.096030092587</v>
      </c>
      <c r="I4084" s="18">
        <v>0.11799999999999999</v>
      </c>
      <c r="J4084">
        <v>8.1000000000000003E-2</v>
      </c>
      <c r="K4084" t="s">
        <v>61</v>
      </c>
      <c r="L4084" s="34" t="str">
        <f t="shared" si="189"/>
        <v>0-20%</v>
      </c>
      <c r="M4084" t="str">
        <f t="shared" si="190"/>
        <v>0-20%</v>
      </c>
      <c r="N4084">
        <f t="shared" ca="1" si="191"/>
        <v>244</v>
      </c>
    </row>
    <row r="4085" spans="1:14" x14ac:dyDescent="0.25">
      <c r="A4085" t="s">
        <v>7871</v>
      </c>
      <c r="B4085">
        <v>648.83000000000004</v>
      </c>
      <c r="C4085" t="s">
        <v>5066</v>
      </c>
      <c r="D4085">
        <v>6.67</v>
      </c>
      <c r="E4085">
        <v>344</v>
      </c>
      <c r="F4085">
        <v>3</v>
      </c>
      <c r="G4085" s="2">
        <v>44983.060995370368</v>
      </c>
      <c r="H4085" s="2">
        <v>45104.870439814818</v>
      </c>
      <c r="I4085" s="18">
        <v>0.221</v>
      </c>
      <c r="J4085">
        <v>0.33600000000000002</v>
      </c>
      <c r="K4085" t="s">
        <v>52</v>
      </c>
      <c r="L4085" s="34" t="str">
        <f t="shared" si="189"/>
        <v>0-20%</v>
      </c>
      <c r="M4085" t="str">
        <f t="shared" si="190"/>
        <v>20-40%</v>
      </c>
      <c r="N4085">
        <f t="shared" ca="1" si="191"/>
        <v>908</v>
      </c>
    </row>
    <row r="4086" spans="1:14" x14ac:dyDescent="0.25">
      <c r="A4086" t="s">
        <v>7872</v>
      </c>
      <c r="B4086">
        <v>2058.9499999999998</v>
      </c>
      <c r="C4086" t="s">
        <v>5064</v>
      </c>
      <c r="D4086">
        <v>1.72</v>
      </c>
      <c r="E4086">
        <v>428</v>
      </c>
      <c r="F4086">
        <v>4</v>
      </c>
      <c r="G4086" s="2">
        <v>45890.723101851851</v>
      </c>
      <c r="H4086" s="2">
        <v>45206.348738425928</v>
      </c>
      <c r="I4086" s="18">
        <v>0.44500000000000001</v>
      </c>
      <c r="J4086">
        <v>0.34</v>
      </c>
      <c r="K4086" t="s">
        <v>28</v>
      </c>
      <c r="L4086" s="34" t="str">
        <f t="shared" si="189"/>
        <v>0-20%</v>
      </c>
      <c r="M4086" t="str">
        <f t="shared" si="190"/>
        <v>20-40%</v>
      </c>
      <c r="N4086">
        <f t="shared" ca="1" si="191"/>
        <v>806</v>
      </c>
    </row>
    <row r="4087" spans="1:14" x14ac:dyDescent="0.25">
      <c r="A4087" t="s">
        <v>7873</v>
      </c>
      <c r="B4087">
        <v>518.30999999999995</v>
      </c>
      <c r="C4087" t="s">
        <v>5065</v>
      </c>
      <c r="D4087">
        <v>6.13</v>
      </c>
      <c r="E4087">
        <v>422</v>
      </c>
      <c r="F4087">
        <v>2</v>
      </c>
      <c r="G4087" s="2">
        <v>45666.670451388891</v>
      </c>
      <c r="H4087" s="2">
        <v>45660.094988425917</v>
      </c>
      <c r="I4087" s="18">
        <v>0.14499999999999999</v>
      </c>
      <c r="J4087">
        <v>0.21299999999999999</v>
      </c>
      <c r="K4087" t="s">
        <v>69</v>
      </c>
      <c r="L4087" s="34" t="str">
        <f t="shared" si="189"/>
        <v>0-20%</v>
      </c>
      <c r="M4087" t="str">
        <f t="shared" si="190"/>
        <v>20-40%</v>
      </c>
      <c r="N4087">
        <f t="shared" ca="1" si="191"/>
        <v>352</v>
      </c>
    </row>
    <row r="4088" spans="1:14" x14ac:dyDescent="0.25">
      <c r="A4088" t="s">
        <v>7874</v>
      </c>
      <c r="B4088">
        <v>1272.67</v>
      </c>
      <c r="C4088" t="s">
        <v>5066</v>
      </c>
      <c r="D4088">
        <v>11.08</v>
      </c>
      <c r="E4088">
        <v>841</v>
      </c>
      <c r="F4088">
        <v>2</v>
      </c>
      <c r="G4088" s="2">
        <v>45299.091354166667</v>
      </c>
      <c r="H4088" s="2">
        <v>45934.403229166674</v>
      </c>
      <c r="I4088" s="18">
        <v>0.27100000000000002</v>
      </c>
      <c r="J4088">
        <v>0.25800000000000001</v>
      </c>
      <c r="K4088" t="s">
        <v>46</v>
      </c>
      <c r="L4088" s="34" t="str">
        <f t="shared" si="189"/>
        <v>0-20%</v>
      </c>
      <c r="M4088" t="str">
        <f t="shared" si="190"/>
        <v>20-40%</v>
      </c>
      <c r="N4088">
        <f t="shared" ca="1" si="191"/>
        <v>78</v>
      </c>
    </row>
    <row r="4089" spans="1:14" x14ac:dyDescent="0.25">
      <c r="A4089" t="s">
        <v>7875</v>
      </c>
      <c r="B4089">
        <v>3188.98</v>
      </c>
      <c r="C4089" t="s">
        <v>5065</v>
      </c>
      <c r="D4089">
        <v>19.47</v>
      </c>
      <c r="E4089">
        <v>771</v>
      </c>
      <c r="F4089">
        <v>2</v>
      </c>
      <c r="G4089" s="2">
        <v>45415.004791666674</v>
      </c>
      <c r="H4089" s="2">
        <v>46059.617488425924</v>
      </c>
      <c r="I4089" s="18">
        <v>0.26400000000000001</v>
      </c>
      <c r="J4089">
        <v>0.17899999999999999</v>
      </c>
      <c r="K4089" t="s">
        <v>39</v>
      </c>
      <c r="L4089" s="34" t="str">
        <f t="shared" si="189"/>
        <v>0-20%</v>
      </c>
      <c r="M4089" t="str">
        <f t="shared" si="190"/>
        <v>0-20%</v>
      </c>
      <c r="N4089">
        <f t="shared" ca="1" si="191"/>
        <v>0</v>
      </c>
    </row>
    <row r="4090" spans="1:14" x14ac:dyDescent="0.25">
      <c r="A4090" t="s">
        <v>7876</v>
      </c>
      <c r="B4090">
        <v>334.1</v>
      </c>
      <c r="C4090" t="s">
        <v>5067</v>
      </c>
      <c r="D4090">
        <v>13.16</v>
      </c>
      <c r="E4090">
        <v>390</v>
      </c>
      <c r="F4090">
        <v>2</v>
      </c>
      <c r="G4090" s="2">
        <v>45802.501168981478</v>
      </c>
      <c r="H4090" s="2">
        <v>44969.823136574072</v>
      </c>
      <c r="I4090" s="18">
        <v>0.69499999999999995</v>
      </c>
      <c r="J4090">
        <v>0.33800000000000002</v>
      </c>
      <c r="K4090" t="s">
        <v>22</v>
      </c>
      <c r="L4090" s="34" t="str">
        <f t="shared" si="189"/>
        <v>0-20%</v>
      </c>
      <c r="M4090" t="str">
        <f t="shared" si="190"/>
        <v>20-40%</v>
      </c>
      <c r="N4090">
        <f t="shared" ca="1" si="191"/>
        <v>1043</v>
      </c>
    </row>
    <row r="4091" spans="1:14" x14ac:dyDescent="0.25">
      <c r="A4091" t="s">
        <v>7877</v>
      </c>
      <c r="B4091">
        <v>848.16</v>
      </c>
      <c r="C4091" t="s">
        <v>5064</v>
      </c>
      <c r="D4091">
        <v>25.83</v>
      </c>
      <c r="E4091">
        <v>481</v>
      </c>
      <c r="F4091">
        <v>2</v>
      </c>
      <c r="G4091" s="2">
        <v>45075.317164351851</v>
      </c>
      <c r="H4091" s="2">
        <v>45825.45989583333</v>
      </c>
      <c r="I4091" s="18">
        <v>0.108</v>
      </c>
      <c r="J4091">
        <v>0.16300000000000001</v>
      </c>
      <c r="K4091" t="s">
        <v>64</v>
      </c>
      <c r="L4091" s="34" t="str">
        <f t="shared" si="189"/>
        <v>20-40%</v>
      </c>
      <c r="M4091" t="str">
        <f t="shared" si="190"/>
        <v>0-20%</v>
      </c>
      <c r="N4091">
        <f t="shared" ca="1" si="191"/>
        <v>187</v>
      </c>
    </row>
    <row r="4092" spans="1:14" x14ac:dyDescent="0.25">
      <c r="A4092" t="s">
        <v>7878</v>
      </c>
      <c r="B4092">
        <v>441.61</v>
      </c>
      <c r="C4092" t="s">
        <v>5064</v>
      </c>
      <c r="D4092">
        <v>17.57</v>
      </c>
      <c r="E4092">
        <v>565</v>
      </c>
      <c r="F4092">
        <v>1</v>
      </c>
      <c r="G4092" s="2">
        <v>44933.399189814823</v>
      </c>
      <c r="H4092" s="2">
        <v>44951.886817129627</v>
      </c>
      <c r="I4092" s="18">
        <v>0.192</v>
      </c>
      <c r="J4092">
        <v>0.222</v>
      </c>
      <c r="K4092" t="s">
        <v>52</v>
      </c>
      <c r="L4092" s="34" t="str">
        <f t="shared" si="189"/>
        <v>0-20%</v>
      </c>
      <c r="M4092" t="str">
        <f t="shared" si="190"/>
        <v>20-40%</v>
      </c>
      <c r="N4092">
        <f t="shared" ca="1" si="191"/>
        <v>1061</v>
      </c>
    </row>
    <row r="4093" spans="1:14" x14ac:dyDescent="0.25">
      <c r="A4093" t="s">
        <v>7879</v>
      </c>
      <c r="B4093">
        <v>3109.52</v>
      </c>
      <c r="C4093" t="s">
        <v>5066</v>
      </c>
      <c r="D4093">
        <v>11.91</v>
      </c>
      <c r="E4093">
        <v>304</v>
      </c>
      <c r="F4093">
        <v>1</v>
      </c>
      <c r="G4093" s="2">
        <v>44945.618402777778</v>
      </c>
      <c r="H4093" s="2">
        <v>45453.969131944446</v>
      </c>
      <c r="I4093" s="18">
        <v>0.44400000000000001</v>
      </c>
      <c r="J4093">
        <v>0.11700000000000001</v>
      </c>
      <c r="K4093" t="s">
        <v>35</v>
      </c>
      <c r="L4093" s="34" t="str">
        <f t="shared" si="189"/>
        <v>0-20%</v>
      </c>
      <c r="M4093" t="str">
        <f t="shared" si="190"/>
        <v>0-20%</v>
      </c>
      <c r="N4093">
        <f t="shared" ca="1" si="191"/>
        <v>559</v>
      </c>
    </row>
    <row r="4094" spans="1:14" x14ac:dyDescent="0.25">
      <c r="A4094" t="s">
        <v>7880</v>
      </c>
      <c r="B4094">
        <v>1636.64</v>
      </c>
      <c r="C4094" t="s">
        <v>5064</v>
      </c>
      <c r="D4094">
        <v>7.32</v>
      </c>
      <c r="E4094">
        <v>671</v>
      </c>
      <c r="F4094">
        <v>3</v>
      </c>
      <c r="G4094" s="2">
        <v>45699.302581018521</v>
      </c>
      <c r="H4094" s="2">
        <v>45254.543923611112</v>
      </c>
      <c r="I4094" s="18">
        <v>0.13200000000000001</v>
      </c>
      <c r="J4094">
        <v>0.73799999999999999</v>
      </c>
      <c r="K4094" t="s">
        <v>22</v>
      </c>
      <c r="L4094" s="34" t="str">
        <f t="shared" si="189"/>
        <v>0-20%</v>
      </c>
      <c r="M4094" t="str">
        <f t="shared" si="190"/>
        <v>60-80%</v>
      </c>
      <c r="N4094">
        <f t="shared" ca="1" si="191"/>
        <v>758</v>
      </c>
    </row>
    <row r="4095" spans="1:14" x14ac:dyDescent="0.25">
      <c r="A4095" t="s">
        <v>7881</v>
      </c>
      <c r="B4095">
        <v>595.09</v>
      </c>
      <c r="C4095" t="s">
        <v>5064</v>
      </c>
      <c r="D4095">
        <v>3.55</v>
      </c>
      <c r="E4095">
        <v>880</v>
      </c>
      <c r="F4095">
        <v>3</v>
      </c>
      <c r="G4095" s="2">
        <v>45821.979224537034</v>
      </c>
      <c r="H4095" s="2">
        <v>45248.79519675926</v>
      </c>
      <c r="I4095" s="18">
        <v>0.29599999999999999</v>
      </c>
      <c r="J4095">
        <v>0.39400000000000002</v>
      </c>
      <c r="K4095" t="s">
        <v>58</v>
      </c>
      <c r="L4095" s="34" t="str">
        <f t="shared" si="189"/>
        <v>0-20%</v>
      </c>
      <c r="M4095" t="str">
        <f t="shared" si="190"/>
        <v>20-40%</v>
      </c>
      <c r="N4095">
        <f t="shared" ca="1" si="191"/>
        <v>764</v>
      </c>
    </row>
    <row r="4096" spans="1:14" x14ac:dyDescent="0.25">
      <c r="A4096" t="s">
        <v>7882</v>
      </c>
      <c r="B4096">
        <v>80.099999999999994</v>
      </c>
      <c r="C4096" t="s">
        <v>5067</v>
      </c>
      <c r="D4096">
        <v>4.67</v>
      </c>
      <c r="E4096">
        <v>583</v>
      </c>
      <c r="F4096">
        <v>3</v>
      </c>
      <c r="G4096" s="2">
        <v>45313.920127314806</v>
      </c>
      <c r="H4096" s="2">
        <v>45872.012789351851</v>
      </c>
      <c r="I4096" s="18">
        <v>0.114</v>
      </c>
      <c r="J4096">
        <v>8.6999999999999994E-2</v>
      </c>
      <c r="K4096" t="s">
        <v>32</v>
      </c>
      <c r="L4096" s="34" t="str">
        <f t="shared" si="189"/>
        <v>0-20%</v>
      </c>
      <c r="M4096" t="str">
        <f t="shared" si="190"/>
        <v>0-20%</v>
      </c>
      <c r="N4096">
        <f t="shared" ca="1" si="191"/>
        <v>140</v>
      </c>
    </row>
    <row r="4097" spans="1:14" x14ac:dyDescent="0.25">
      <c r="A4097" t="s">
        <v>7883</v>
      </c>
      <c r="B4097">
        <v>3075.79</v>
      </c>
      <c r="C4097" t="s">
        <v>5064</v>
      </c>
      <c r="D4097">
        <v>3.63</v>
      </c>
      <c r="E4097">
        <v>327</v>
      </c>
      <c r="F4097">
        <v>1</v>
      </c>
      <c r="G4097" s="2">
        <v>45629.306666666656</v>
      </c>
      <c r="H4097" s="2">
        <v>45936.526469907411</v>
      </c>
      <c r="I4097" s="18">
        <v>0.32200000000000001</v>
      </c>
      <c r="J4097">
        <v>0.19900000000000001</v>
      </c>
      <c r="K4097" t="s">
        <v>54</v>
      </c>
      <c r="L4097" s="34" t="str">
        <f t="shared" si="189"/>
        <v>0-20%</v>
      </c>
      <c r="M4097" t="str">
        <f t="shared" si="190"/>
        <v>0-20%</v>
      </c>
      <c r="N4097">
        <f t="shared" ca="1" si="191"/>
        <v>76</v>
      </c>
    </row>
    <row r="4098" spans="1:14" x14ac:dyDescent="0.25">
      <c r="A4098" t="s">
        <v>7884</v>
      </c>
      <c r="B4098">
        <v>220.83</v>
      </c>
      <c r="C4098" t="s">
        <v>5064</v>
      </c>
      <c r="D4098">
        <v>11.94</v>
      </c>
      <c r="E4098">
        <v>776</v>
      </c>
      <c r="F4098">
        <v>1</v>
      </c>
      <c r="G4098" s="2">
        <v>45717.500381944446</v>
      </c>
      <c r="H4098" s="2">
        <v>45236.617592592593</v>
      </c>
      <c r="I4098" s="18">
        <v>0.17</v>
      </c>
      <c r="J4098">
        <v>0.29399999999999998</v>
      </c>
      <c r="K4098" t="s">
        <v>61</v>
      </c>
      <c r="L4098" s="34" t="str">
        <f t="shared" si="189"/>
        <v>0-20%</v>
      </c>
      <c r="M4098" t="str">
        <f t="shared" si="190"/>
        <v>20-40%</v>
      </c>
      <c r="N4098">
        <f t="shared" ca="1" si="191"/>
        <v>776</v>
      </c>
    </row>
    <row r="4099" spans="1:14" x14ac:dyDescent="0.25">
      <c r="A4099" t="s">
        <v>7885</v>
      </c>
      <c r="B4099">
        <v>3466.76</v>
      </c>
      <c r="C4099" t="s">
        <v>5064</v>
      </c>
      <c r="D4099">
        <v>27.03</v>
      </c>
      <c r="E4099">
        <v>665</v>
      </c>
      <c r="F4099">
        <v>1</v>
      </c>
      <c r="G4099" s="2">
        <v>45439.447800925933</v>
      </c>
      <c r="H4099" s="2">
        <v>45876.122511574067</v>
      </c>
      <c r="I4099" s="18">
        <v>0.318</v>
      </c>
      <c r="J4099">
        <v>0.57999999999999996</v>
      </c>
      <c r="K4099" t="s">
        <v>32</v>
      </c>
      <c r="L4099" s="34" t="str">
        <f t="shared" ref="L4099:L4162" si="192">IF(D4099 / 100 &lt;= 0.2,"0-20%",
IF(D4099 / 100 &lt;= 0.4,"20-40%",
IF(D4099 / 100 &lt;=0.6,"40-60%",
IF(D4099 / 100 &lt;= 0.8,"60-80%","&gt;80%"))))</f>
        <v>20-40%</v>
      </c>
      <c r="M4099" t="str">
        <f t="shared" ref="M4099:M4162" si="193">IF(J4099 &lt;= 0.2,"0-20%",
IF(J4099 &lt;= 0.4,"20-40%",
IF(J4099 &lt;=0.6,"40-60%",
IF(J4099 &lt;= 0.8,"60-80%","&gt;80%"))))</f>
        <v>40-60%</v>
      </c>
      <c r="N4099">
        <f t="shared" ref="N4099:N4162" ca="1" si="194">IF(_xlfn.DAYS(TODAY(),H4099) &gt; 0, _xlfn.DAYS(TODAY(),H4099), 0)</f>
        <v>136</v>
      </c>
    </row>
    <row r="4100" spans="1:14" x14ac:dyDescent="0.25">
      <c r="A4100" t="s">
        <v>7886</v>
      </c>
      <c r="B4100">
        <v>3347.36</v>
      </c>
      <c r="C4100" t="s">
        <v>5065</v>
      </c>
      <c r="D4100">
        <v>21.6</v>
      </c>
      <c r="E4100">
        <v>411</v>
      </c>
      <c r="F4100">
        <v>1</v>
      </c>
      <c r="G4100" s="2">
        <v>45171.432673611111</v>
      </c>
      <c r="H4100" s="2">
        <v>45956.322291666656</v>
      </c>
      <c r="I4100" s="18">
        <v>0.17599999999999999</v>
      </c>
      <c r="J4100">
        <v>0.22800000000000001</v>
      </c>
      <c r="K4100" t="s">
        <v>89</v>
      </c>
      <c r="L4100" s="34" t="str">
        <f t="shared" si="192"/>
        <v>20-40%</v>
      </c>
      <c r="M4100" t="str">
        <f t="shared" si="193"/>
        <v>20-40%</v>
      </c>
      <c r="N4100">
        <f t="shared" ca="1" si="194"/>
        <v>56</v>
      </c>
    </row>
    <row r="4101" spans="1:14" x14ac:dyDescent="0.25">
      <c r="A4101" t="s">
        <v>7887</v>
      </c>
      <c r="B4101">
        <v>869.52</v>
      </c>
      <c r="C4101" t="s">
        <v>5065</v>
      </c>
      <c r="D4101">
        <v>6.86</v>
      </c>
      <c r="E4101">
        <v>477</v>
      </c>
      <c r="F4101">
        <v>1</v>
      </c>
      <c r="G4101" s="2">
        <v>45013.440243055556</v>
      </c>
      <c r="H4101" s="2">
        <v>45550.546134259261</v>
      </c>
      <c r="I4101" s="18">
        <v>0.442</v>
      </c>
      <c r="J4101">
        <v>0.156</v>
      </c>
      <c r="K4101" t="s">
        <v>35</v>
      </c>
      <c r="L4101" s="34" t="str">
        <f t="shared" si="192"/>
        <v>0-20%</v>
      </c>
      <c r="M4101" t="str">
        <f t="shared" si="193"/>
        <v>0-20%</v>
      </c>
      <c r="N4101">
        <f t="shared" ca="1" si="194"/>
        <v>462</v>
      </c>
    </row>
    <row r="4102" spans="1:14" x14ac:dyDescent="0.25">
      <c r="A4102" t="s">
        <v>7888</v>
      </c>
      <c r="B4102">
        <v>5229.79</v>
      </c>
      <c r="C4102" t="s">
        <v>5064</v>
      </c>
      <c r="D4102">
        <v>16.420000000000002</v>
      </c>
      <c r="E4102">
        <v>473</v>
      </c>
      <c r="F4102">
        <v>2</v>
      </c>
      <c r="G4102" s="2">
        <v>45541.290254629632</v>
      </c>
      <c r="H4102" s="2">
        <v>45526.495081018518</v>
      </c>
      <c r="I4102" s="18">
        <v>8.0000000000000002E-3</v>
      </c>
      <c r="J4102">
        <v>0.23799999999999999</v>
      </c>
      <c r="K4102" t="s">
        <v>52</v>
      </c>
      <c r="L4102" s="34" t="str">
        <f t="shared" si="192"/>
        <v>0-20%</v>
      </c>
      <c r="M4102" t="str">
        <f t="shared" si="193"/>
        <v>20-40%</v>
      </c>
      <c r="N4102">
        <f t="shared" ca="1" si="194"/>
        <v>486</v>
      </c>
    </row>
    <row r="4103" spans="1:14" x14ac:dyDescent="0.25">
      <c r="A4103" t="s">
        <v>7889</v>
      </c>
      <c r="B4103">
        <v>291.39999999999998</v>
      </c>
      <c r="C4103" t="s">
        <v>5064</v>
      </c>
      <c r="D4103">
        <v>12.22</v>
      </c>
      <c r="E4103">
        <v>581</v>
      </c>
      <c r="F4103">
        <v>1</v>
      </c>
      <c r="G4103" s="2">
        <v>45868.024907407409</v>
      </c>
      <c r="H4103" s="2">
        <v>45472.943819444437</v>
      </c>
      <c r="I4103" s="18">
        <v>0.14099999999999999</v>
      </c>
      <c r="J4103">
        <v>0.246</v>
      </c>
      <c r="K4103" t="s">
        <v>35</v>
      </c>
      <c r="L4103" s="34" t="str">
        <f t="shared" si="192"/>
        <v>0-20%</v>
      </c>
      <c r="M4103" t="str">
        <f t="shared" si="193"/>
        <v>20-40%</v>
      </c>
      <c r="N4103">
        <f t="shared" ca="1" si="194"/>
        <v>540</v>
      </c>
    </row>
    <row r="4104" spans="1:14" x14ac:dyDescent="0.25">
      <c r="A4104" t="s">
        <v>7890</v>
      </c>
      <c r="B4104">
        <v>429.37</v>
      </c>
      <c r="C4104" t="s">
        <v>5066</v>
      </c>
      <c r="D4104">
        <v>10.94</v>
      </c>
      <c r="E4104">
        <v>889</v>
      </c>
      <c r="F4104">
        <v>1</v>
      </c>
      <c r="G4104" s="2">
        <v>44931.852303240739</v>
      </c>
      <c r="H4104" s="2">
        <v>45969.855555555558</v>
      </c>
      <c r="I4104" s="18">
        <v>0.436</v>
      </c>
      <c r="J4104">
        <v>0.39</v>
      </c>
      <c r="K4104" t="s">
        <v>35</v>
      </c>
      <c r="L4104" s="34" t="str">
        <f t="shared" si="192"/>
        <v>0-20%</v>
      </c>
      <c r="M4104" t="str">
        <f t="shared" si="193"/>
        <v>20-40%</v>
      </c>
      <c r="N4104">
        <f t="shared" ca="1" si="194"/>
        <v>43</v>
      </c>
    </row>
    <row r="4105" spans="1:14" x14ac:dyDescent="0.25">
      <c r="A4105" t="s">
        <v>7891</v>
      </c>
      <c r="B4105">
        <v>1599.61</v>
      </c>
      <c r="C4105" t="s">
        <v>5066</v>
      </c>
      <c r="D4105">
        <v>9.3699999999999992</v>
      </c>
      <c r="E4105">
        <v>716</v>
      </c>
      <c r="F4105">
        <v>3</v>
      </c>
      <c r="G4105" s="2">
        <v>45340.782627314817</v>
      </c>
      <c r="H4105" s="2">
        <v>45408.876701388886</v>
      </c>
      <c r="I4105" s="18">
        <v>0.17799999999999999</v>
      </c>
      <c r="J4105">
        <v>9.8000000000000004E-2</v>
      </c>
      <c r="K4105" t="s">
        <v>28</v>
      </c>
      <c r="L4105" s="34" t="str">
        <f t="shared" si="192"/>
        <v>0-20%</v>
      </c>
      <c r="M4105" t="str">
        <f t="shared" si="193"/>
        <v>0-20%</v>
      </c>
      <c r="N4105">
        <f t="shared" ca="1" si="194"/>
        <v>604</v>
      </c>
    </row>
    <row r="4106" spans="1:14" x14ac:dyDescent="0.25">
      <c r="A4106" t="s">
        <v>7892</v>
      </c>
      <c r="B4106">
        <v>3150.11</v>
      </c>
      <c r="C4106" t="s">
        <v>5064</v>
      </c>
      <c r="D4106">
        <v>26.21</v>
      </c>
      <c r="E4106">
        <v>467</v>
      </c>
      <c r="F4106">
        <v>2</v>
      </c>
      <c r="G4106" s="2">
        <v>45434.148680555547</v>
      </c>
      <c r="H4106" s="2">
        <v>45570.066238425927</v>
      </c>
      <c r="I4106" s="18">
        <v>0.59099999999999997</v>
      </c>
      <c r="J4106">
        <v>0.21</v>
      </c>
      <c r="K4106" t="s">
        <v>64</v>
      </c>
      <c r="L4106" s="34" t="str">
        <f t="shared" si="192"/>
        <v>20-40%</v>
      </c>
      <c r="M4106" t="str">
        <f t="shared" si="193"/>
        <v>20-40%</v>
      </c>
      <c r="N4106">
        <f t="shared" ca="1" si="194"/>
        <v>442</v>
      </c>
    </row>
    <row r="4107" spans="1:14" x14ac:dyDescent="0.25">
      <c r="A4107" t="s">
        <v>7893</v>
      </c>
      <c r="B4107">
        <v>977.63</v>
      </c>
      <c r="C4107" t="s">
        <v>5064</v>
      </c>
      <c r="D4107">
        <v>25.73</v>
      </c>
      <c r="E4107">
        <v>339</v>
      </c>
      <c r="F4107">
        <v>1</v>
      </c>
      <c r="G4107" s="2">
        <v>45915.480879629627</v>
      </c>
      <c r="H4107" s="2">
        <v>45123.554131944453</v>
      </c>
      <c r="I4107" s="18">
        <v>0.123</v>
      </c>
      <c r="J4107">
        <v>0.29599999999999999</v>
      </c>
      <c r="K4107" t="s">
        <v>64</v>
      </c>
      <c r="L4107" s="34" t="str">
        <f t="shared" si="192"/>
        <v>20-40%</v>
      </c>
      <c r="M4107" t="str">
        <f t="shared" si="193"/>
        <v>20-40%</v>
      </c>
      <c r="N4107">
        <f t="shared" ca="1" si="194"/>
        <v>889</v>
      </c>
    </row>
    <row r="4108" spans="1:14" x14ac:dyDescent="0.25">
      <c r="A4108" t="s">
        <v>7894</v>
      </c>
      <c r="B4108">
        <v>1726.02</v>
      </c>
      <c r="C4108" t="s">
        <v>5064</v>
      </c>
      <c r="D4108">
        <v>20.46</v>
      </c>
      <c r="E4108">
        <v>323</v>
      </c>
      <c r="F4108">
        <v>3</v>
      </c>
      <c r="G4108" s="2">
        <v>45272.303101851852</v>
      </c>
      <c r="H4108" s="2">
        <v>45973.014745370368</v>
      </c>
      <c r="I4108" s="18">
        <v>0.108</v>
      </c>
      <c r="J4108">
        <v>0.312</v>
      </c>
      <c r="K4108" t="s">
        <v>106</v>
      </c>
      <c r="L4108" s="34" t="str">
        <f t="shared" si="192"/>
        <v>20-40%</v>
      </c>
      <c r="M4108" t="str">
        <f t="shared" si="193"/>
        <v>20-40%</v>
      </c>
      <c r="N4108">
        <f t="shared" ca="1" si="194"/>
        <v>39</v>
      </c>
    </row>
    <row r="4109" spans="1:14" x14ac:dyDescent="0.25">
      <c r="A4109" t="s">
        <v>7895</v>
      </c>
      <c r="B4109">
        <v>69.17</v>
      </c>
      <c r="C4109" t="s">
        <v>5066</v>
      </c>
      <c r="D4109">
        <v>0.14000000000000001</v>
      </c>
      <c r="E4109">
        <v>698</v>
      </c>
      <c r="F4109">
        <v>3</v>
      </c>
      <c r="G4109" s="2">
        <v>45306.451180555552</v>
      </c>
      <c r="H4109" s="2">
        <v>45787.123622685183</v>
      </c>
      <c r="I4109" s="18">
        <v>6.4000000000000001E-2</v>
      </c>
      <c r="J4109">
        <v>0.45300000000000001</v>
      </c>
      <c r="K4109" t="s">
        <v>69</v>
      </c>
      <c r="L4109" s="34" t="str">
        <f t="shared" si="192"/>
        <v>0-20%</v>
      </c>
      <c r="M4109" t="str">
        <f t="shared" si="193"/>
        <v>40-60%</v>
      </c>
      <c r="N4109">
        <f t="shared" ca="1" si="194"/>
        <v>225</v>
      </c>
    </row>
    <row r="4110" spans="1:14" x14ac:dyDescent="0.25">
      <c r="A4110" t="s">
        <v>7896</v>
      </c>
      <c r="B4110">
        <v>1011.36</v>
      </c>
      <c r="C4110" t="s">
        <v>5065</v>
      </c>
      <c r="D4110">
        <v>27.92</v>
      </c>
      <c r="E4110">
        <v>410</v>
      </c>
      <c r="F4110">
        <v>1</v>
      </c>
      <c r="G4110" s="2">
        <v>45016.08865740741</v>
      </c>
      <c r="H4110" s="2">
        <v>45961.813900462963</v>
      </c>
      <c r="I4110" s="18">
        <v>0.46700000000000003</v>
      </c>
      <c r="J4110">
        <v>0.58199999999999996</v>
      </c>
      <c r="K4110" t="s">
        <v>46</v>
      </c>
      <c r="L4110" s="34" t="str">
        <f t="shared" si="192"/>
        <v>20-40%</v>
      </c>
      <c r="M4110" t="str">
        <f t="shared" si="193"/>
        <v>40-60%</v>
      </c>
      <c r="N4110">
        <f t="shared" ca="1" si="194"/>
        <v>51</v>
      </c>
    </row>
    <row r="4111" spans="1:14" x14ac:dyDescent="0.25">
      <c r="A4111" t="s">
        <v>7897</v>
      </c>
      <c r="B4111">
        <v>155.80000000000001</v>
      </c>
      <c r="C4111" t="s">
        <v>5064</v>
      </c>
      <c r="D4111">
        <v>10.61</v>
      </c>
      <c r="E4111">
        <v>368</v>
      </c>
      <c r="F4111">
        <v>1</v>
      </c>
      <c r="G4111" s="2">
        <v>45202.358495370368</v>
      </c>
      <c r="H4111" s="2">
        <v>45898.968240740738</v>
      </c>
      <c r="I4111" s="18">
        <v>0.47799999999999998</v>
      </c>
      <c r="J4111">
        <v>0.53700000000000003</v>
      </c>
      <c r="K4111" t="s">
        <v>22</v>
      </c>
      <c r="L4111" s="34" t="str">
        <f t="shared" si="192"/>
        <v>0-20%</v>
      </c>
      <c r="M4111" t="str">
        <f t="shared" si="193"/>
        <v>40-60%</v>
      </c>
      <c r="N4111">
        <f t="shared" ca="1" si="194"/>
        <v>114</v>
      </c>
    </row>
    <row r="4112" spans="1:14" x14ac:dyDescent="0.25">
      <c r="A4112" t="s">
        <v>7898</v>
      </c>
      <c r="B4112">
        <v>123.94</v>
      </c>
      <c r="C4112" t="s">
        <v>5064</v>
      </c>
      <c r="D4112">
        <v>5.0199999999999996</v>
      </c>
      <c r="E4112">
        <v>372</v>
      </c>
      <c r="F4112">
        <v>3</v>
      </c>
      <c r="G4112" s="2">
        <v>45720.359606481477</v>
      </c>
      <c r="H4112" s="2">
        <v>45430.978576388887</v>
      </c>
      <c r="I4112" s="18">
        <v>0.30199999999999999</v>
      </c>
      <c r="J4112">
        <v>0.56999999999999995</v>
      </c>
      <c r="K4112" t="s">
        <v>71</v>
      </c>
      <c r="L4112" s="34" t="str">
        <f t="shared" si="192"/>
        <v>0-20%</v>
      </c>
      <c r="M4112" t="str">
        <f t="shared" si="193"/>
        <v>40-60%</v>
      </c>
      <c r="N4112">
        <f t="shared" ca="1" si="194"/>
        <v>582</v>
      </c>
    </row>
    <row r="4113" spans="1:14" x14ac:dyDescent="0.25">
      <c r="A4113" t="s">
        <v>7899</v>
      </c>
      <c r="B4113">
        <v>1234.58</v>
      </c>
      <c r="C4113" t="s">
        <v>5067</v>
      </c>
      <c r="D4113">
        <v>8.98</v>
      </c>
      <c r="E4113">
        <v>443</v>
      </c>
      <c r="F4113">
        <v>1</v>
      </c>
      <c r="G4113" s="2">
        <v>45539.962766203702</v>
      </c>
      <c r="H4113" s="2">
        <v>45723.108831018522</v>
      </c>
      <c r="I4113" s="18">
        <v>0.51600000000000001</v>
      </c>
      <c r="J4113">
        <v>0.17499999999999999</v>
      </c>
      <c r="K4113" t="s">
        <v>69</v>
      </c>
      <c r="L4113" s="34" t="str">
        <f t="shared" si="192"/>
        <v>0-20%</v>
      </c>
      <c r="M4113" t="str">
        <f t="shared" si="193"/>
        <v>0-20%</v>
      </c>
      <c r="N4113">
        <f t="shared" ca="1" si="194"/>
        <v>289</v>
      </c>
    </row>
    <row r="4114" spans="1:14" x14ac:dyDescent="0.25">
      <c r="A4114" t="s">
        <v>7900</v>
      </c>
      <c r="B4114">
        <v>874.34</v>
      </c>
      <c r="C4114" t="s">
        <v>5065</v>
      </c>
      <c r="D4114">
        <v>24.2</v>
      </c>
      <c r="E4114">
        <v>725</v>
      </c>
      <c r="F4114">
        <v>2</v>
      </c>
      <c r="G4114" s="2">
        <v>45238.885555555556</v>
      </c>
      <c r="H4114" s="2">
        <v>45036.890590277777</v>
      </c>
      <c r="I4114" s="18">
        <v>0.17199999999999999</v>
      </c>
      <c r="J4114">
        <v>0.32100000000000001</v>
      </c>
      <c r="K4114" t="s">
        <v>17</v>
      </c>
      <c r="L4114" s="34" t="str">
        <f t="shared" si="192"/>
        <v>20-40%</v>
      </c>
      <c r="M4114" t="str">
        <f t="shared" si="193"/>
        <v>20-40%</v>
      </c>
      <c r="N4114">
        <f t="shared" ca="1" si="194"/>
        <v>976</v>
      </c>
    </row>
    <row r="4115" spans="1:14" x14ac:dyDescent="0.25">
      <c r="A4115" t="s">
        <v>7901</v>
      </c>
      <c r="B4115">
        <v>1305.43</v>
      </c>
      <c r="C4115" t="s">
        <v>5065</v>
      </c>
      <c r="D4115">
        <v>19.09</v>
      </c>
      <c r="E4115">
        <v>635</v>
      </c>
      <c r="F4115">
        <v>1</v>
      </c>
      <c r="G4115" s="2">
        <v>45676.858831018522</v>
      </c>
      <c r="H4115" s="2">
        <v>45621.668854166674</v>
      </c>
      <c r="I4115" s="18">
        <v>0.32100000000000001</v>
      </c>
      <c r="J4115">
        <v>0.376</v>
      </c>
      <c r="K4115" t="s">
        <v>32</v>
      </c>
      <c r="L4115" s="34" t="str">
        <f t="shared" si="192"/>
        <v>0-20%</v>
      </c>
      <c r="M4115" t="str">
        <f t="shared" si="193"/>
        <v>20-40%</v>
      </c>
      <c r="N4115">
        <f t="shared" ca="1" si="194"/>
        <v>391</v>
      </c>
    </row>
    <row r="4116" spans="1:14" x14ac:dyDescent="0.25">
      <c r="A4116" t="s">
        <v>7902</v>
      </c>
      <c r="B4116">
        <v>481.51</v>
      </c>
      <c r="C4116" t="s">
        <v>5064</v>
      </c>
      <c r="D4116">
        <v>7.3</v>
      </c>
      <c r="E4116">
        <v>568</v>
      </c>
      <c r="F4116">
        <v>4</v>
      </c>
      <c r="G4116" s="2">
        <v>45872.170543981483</v>
      </c>
      <c r="H4116" s="2">
        <v>45427.947939814818</v>
      </c>
      <c r="I4116" s="18">
        <v>0.20699999999999999</v>
      </c>
      <c r="J4116">
        <v>0.217</v>
      </c>
      <c r="K4116" t="s">
        <v>58</v>
      </c>
      <c r="L4116" s="34" t="str">
        <f t="shared" si="192"/>
        <v>0-20%</v>
      </c>
      <c r="M4116" t="str">
        <f t="shared" si="193"/>
        <v>20-40%</v>
      </c>
      <c r="N4116">
        <f t="shared" ca="1" si="194"/>
        <v>585</v>
      </c>
    </row>
    <row r="4117" spans="1:14" x14ac:dyDescent="0.25">
      <c r="A4117" t="s">
        <v>7903</v>
      </c>
      <c r="B4117">
        <v>1119.83</v>
      </c>
      <c r="C4117" t="s">
        <v>5064</v>
      </c>
      <c r="D4117">
        <v>38.369999999999997</v>
      </c>
      <c r="E4117">
        <v>501</v>
      </c>
      <c r="F4117">
        <v>4</v>
      </c>
      <c r="G4117" s="2">
        <v>45094.957627314812</v>
      </c>
      <c r="H4117" s="2">
        <v>45684.994120370371</v>
      </c>
      <c r="I4117" s="18">
        <v>0.216</v>
      </c>
      <c r="J4117">
        <v>0.48399999999999999</v>
      </c>
      <c r="K4117" t="s">
        <v>50</v>
      </c>
      <c r="L4117" s="34" t="str">
        <f t="shared" si="192"/>
        <v>20-40%</v>
      </c>
      <c r="M4117" t="str">
        <f t="shared" si="193"/>
        <v>40-60%</v>
      </c>
      <c r="N4117">
        <f t="shared" ca="1" si="194"/>
        <v>328</v>
      </c>
    </row>
    <row r="4118" spans="1:14" x14ac:dyDescent="0.25">
      <c r="A4118" t="s">
        <v>7904</v>
      </c>
      <c r="B4118">
        <v>2140.2199999999998</v>
      </c>
      <c r="C4118" t="s">
        <v>5064</v>
      </c>
      <c r="D4118">
        <v>5.01</v>
      </c>
      <c r="E4118">
        <v>703</v>
      </c>
      <c r="F4118">
        <v>1</v>
      </c>
      <c r="G4118" s="2">
        <v>45162.446203703701</v>
      </c>
      <c r="H4118" s="2">
        <v>45678.942650462966</v>
      </c>
      <c r="I4118" s="18">
        <v>0.32</v>
      </c>
      <c r="J4118">
        <v>0.41899999999999998</v>
      </c>
      <c r="K4118" t="s">
        <v>17</v>
      </c>
      <c r="L4118" s="34" t="str">
        <f t="shared" si="192"/>
        <v>0-20%</v>
      </c>
      <c r="M4118" t="str">
        <f t="shared" si="193"/>
        <v>40-60%</v>
      </c>
      <c r="N4118">
        <f t="shared" ca="1" si="194"/>
        <v>334</v>
      </c>
    </row>
    <row r="4119" spans="1:14" x14ac:dyDescent="0.25">
      <c r="A4119" t="s">
        <v>7905</v>
      </c>
      <c r="B4119">
        <v>1024.24</v>
      </c>
      <c r="C4119" t="s">
        <v>5064</v>
      </c>
      <c r="D4119">
        <v>10.220000000000001</v>
      </c>
      <c r="E4119">
        <v>522</v>
      </c>
      <c r="F4119">
        <v>1</v>
      </c>
      <c r="G4119" s="2">
        <v>45143.371400462973</v>
      </c>
      <c r="H4119" s="2">
        <v>45275.885601851849</v>
      </c>
      <c r="I4119" s="18">
        <v>0.26200000000000001</v>
      </c>
      <c r="J4119">
        <v>0.42099999999999999</v>
      </c>
      <c r="K4119" t="s">
        <v>86</v>
      </c>
      <c r="L4119" s="34" t="str">
        <f t="shared" si="192"/>
        <v>0-20%</v>
      </c>
      <c r="M4119" t="str">
        <f t="shared" si="193"/>
        <v>40-60%</v>
      </c>
      <c r="N4119">
        <f t="shared" ca="1" si="194"/>
        <v>737</v>
      </c>
    </row>
    <row r="4120" spans="1:14" x14ac:dyDescent="0.25">
      <c r="A4120" t="s">
        <v>7906</v>
      </c>
      <c r="B4120">
        <v>3549.41</v>
      </c>
      <c r="C4120" t="s">
        <v>5064</v>
      </c>
      <c r="D4120">
        <v>11.42</v>
      </c>
      <c r="E4120">
        <v>819</v>
      </c>
      <c r="F4120">
        <v>2</v>
      </c>
      <c r="G4120" s="2">
        <v>45519.465428240743</v>
      </c>
      <c r="H4120" s="2">
        <v>45931.257569444453</v>
      </c>
      <c r="I4120" s="18">
        <v>0.127</v>
      </c>
      <c r="J4120">
        <v>0.35</v>
      </c>
      <c r="K4120" t="s">
        <v>69</v>
      </c>
      <c r="L4120" s="34" t="str">
        <f t="shared" si="192"/>
        <v>0-20%</v>
      </c>
      <c r="M4120" t="str">
        <f t="shared" si="193"/>
        <v>20-40%</v>
      </c>
      <c r="N4120">
        <f t="shared" ca="1" si="194"/>
        <v>81</v>
      </c>
    </row>
    <row r="4121" spans="1:14" x14ac:dyDescent="0.25">
      <c r="A4121" t="s">
        <v>7907</v>
      </c>
      <c r="B4121">
        <v>4723.03</v>
      </c>
      <c r="C4121" t="s">
        <v>5064</v>
      </c>
      <c r="D4121">
        <v>30.21</v>
      </c>
      <c r="E4121">
        <v>870</v>
      </c>
      <c r="F4121">
        <v>2</v>
      </c>
      <c r="G4121" s="2">
        <v>45205.160914351851</v>
      </c>
      <c r="H4121" s="2">
        <v>45467.575624999998</v>
      </c>
      <c r="I4121" s="18">
        <v>0.24399999999999999</v>
      </c>
      <c r="J4121">
        <v>0.312</v>
      </c>
      <c r="K4121" t="s">
        <v>66</v>
      </c>
      <c r="L4121" s="34" t="str">
        <f t="shared" si="192"/>
        <v>20-40%</v>
      </c>
      <c r="M4121" t="str">
        <f t="shared" si="193"/>
        <v>20-40%</v>
      </c>
      <c r="N4121">
        <f t="shared" ca="1" si="194"/>
        <v>545</v>
      </c>
    </row>
    <row r="4122" spans="1:14" x14ac:dyDescent="0.25">
      <c r="A4122" t="s">
        <v>7908</v>
      </c>
      <c r="B4122">
        <v>1614.09</v>
      </c>
      <c r="C4122" t="s">
        <v>5066</v>
      </c>
      <c r="D4122">
        <v>11.31</v>
      </c>
      <c r="E4122">
        <v>698</v>
      </c>
      <c r="F4122">
        <v>2</v>
      </c>
      <c r="G4122" s="2">
        <v>45739.27753472222</v>
      </c>
      <c r="H4122" s="2">
        <v>45240.039259259262</v>
      </c>
      <c r="I4122" s="18">
        <v>0.24</v>
      </c>
      <c r="J4122">
        <v>0.32700000000000001</v>
      </c>
      <c r="K4122" t="s">
        <v>22</v>
      </c>
      <c r="L4122" s="34" t="str">
        <f t="shared" si="192"/>
        <v>0-20%</v>
      </c>
      <c r="M4122" t="str">
        <f t="shared" si="193"/>
        <v>20-40%</v>
      </c>
      <c r="N4122">
        <f t="shared" ca="1" si="194"/>
        <v>772</v>
      </c>
    </row>
    <row r="4123" spans="1:14" x14ac:dyDescent="0.25">
      <c r="A4123" t="s">
        <v>7909</v>
      </c>
      <c r="B4123">
        <v>667.69</v>
      </c>
      <c r="C4123" t="s">
        <v>5064</v>
      </c>
      <c r="D4123">
        <v>11.08</v>
      </c>
      <c r="E4123">
        <v>754</v>
      </c>
      <c r="F4123">
        <v>3</v>
      </c>
      <c r="G4123" s="2">
        <v>45447.251319444447</v>
      </c>
      <c r="H4123" s="2">
        <v>45357.458668981482</v>
      </c>
      <c r="I4123" s="18">
        <v>0.33900000000000002</v>
      </c>
      <c r="J4123">
        <v>4.2000000000000003E-2</v>
      </c>
      <c r="K4123" t="s">
        <v>28</v>
      </c>
      <c r="L4123" s="34" t="str">
        <f t="shared" si="192"/>
        <v>0-20%</v>
      </c>
      <c r="M4123" t="str">
        <f t="shared" si="193"/>
        <v>0-20%</v>
      </c>
      <c r="N4123">
        <f t="shared" ca="1" si="194"/>
        <v>655</v>
      </c>
    </row>
    <row r="4124" spans="1:14" x14ac:dyDescent="0.25">
      <c r="A4124" t="s">
        <v>7910</v>
      </c>
      <c r="B4124">
        <v>480.53</v>
      </c>
      <c r="C4124" t="s">
        <v>5064</v>
      </c>
      <c r="D4124">
        <v>38.409999999999997</v>
      </c>
      <c r="E4124">
        <v>494</v>
      </c>
      <c r="F4124">
        <v>5</v>
      </c>
      <c r="G4124" s="2">
        <v>45377.770925925928</v>
      </c>
      <c r="H4124" s="2">
        <v>45710.515046296299</v>
      </c>
      <c r="I4124" s="18">
        <v>5.7000000000000002E-2</v>
      </c>
      <c r="J4124">
        <v>8.8999999999999996E-2</v>
      </c>
      <c r="K4124" t="s">
        <v>64</v>
      </c>
      <c r="L4124" s="34" t="str">
        <f t="shared" si="192"/>
        <v>20-40%</v>
      </c>
      <c r="M4124" t="str">
        <f t="shared" si="193"/>
        <v>0-20%</v>
      </c>
      <c r="N4124">
        <f t="shared" ca="1" si="194"/>
        <v>302</v>
      </c>
    </row>
    <row r="4125" spans="1:14" x14ac:dyDescent="0.25">
      <c r="A4125" t="s">
        <v>7911</v>
      </c>
      <c r="B4125">
        <v>2121.4</v>
      </c>
      <c r="C4125" t="s">
        <v>5065</v>
      </c>
      <c r="D4125">
        <v>17.989999999999998</v>
      </c>
      <c r="E4125">
        <v>669</v>
      </c>
      <c r="F4125">
        <v>2</v>
      </c>
      <c r="G4125" s="2">
        <v>45349.599131944437</v>
      </c>
      <c r="H4125" s="2">
        <v>45434.35832175926</v>
      </c>
      <c r="I4125" s="18">
        <v>0.51100000000000001</v>
      </c>
      <c r="J4125">
        <v>0.26400000000000001</v>
      </c>
      <c r="K4125" t="s">
        <v>71</v>
      </c>
      <c r="L4125" s="34" t="str">
        <f t="shared" si="192"/>
        <v>0-20%</v>
      </c>
      <c r="M4125" t="str">
        <f t="shared" si="193"/>
        <v>20-40%</v>
      </c>
      <c r="N4125">
        <f t="shared" ca="1" si="194"/>
        <v>578</v>
      </c>
    </row>
    <row r="4126" spans="1:14" x14ac:dyDescent="0.25">
      <c r="A4126" t="s">
        <v>7912</v>
      </c>
      <c r="B4126">
        <v>180.22</v>
      </c>
      <c r="C4126" t="s">
        <v>5064</v>
      </c>
      <c r="D4126">
        <v>23.59</v>
      </c>
      <c r="E4126">
        <v>440</v>
      </c>
      <c r="F4126">
        <v>2</v>
      </c>
      <c r="G4126" s="2">
        <v>44970.461469907408</v>
      </c>
      <c r="H4126" s="2">
        <v>45288.13590277778</v>
      </c>
      <c r="I4126" s="18">
        <v>0.216</v>
      </c>
      <c r="J4126">
        <v>0.11</v>
      </c>
      <c r="K4126" t="s">
        <v>52</v>
      </c>
      <c r="L4126" s="34" t="str">
        <f t="shared" si="192"/>
        <v>20-40%</v>
      </c>
      <c r="M4126" t="str">
        <f t="shared" si="193"/>
        <v>0-20%</v>
      </c>
      <c r="N4126">
        <f t="shared" ca="1" si="194"/>
        <v>724</v>
      </c>
    </row>
    <row r="4127" spans="1:14" x14ac:dyDescent="0.25">
      <c r="A4127" t="s">
        <v>7913</v>
      </c>
      <c r="B4127">
        <v>2744.24</v>
      </c>
      <c r="C4127" t="s">
        <v>5067</v>
      </c>
      <c r="D4127">
        <v>7.7</v>
      </c>
      <c r="E4127">
        <v>853</v>
      </c>
      <c r="F4127">
        <v>2</v>
      </c>
      <c r="G4127" s="2">
        <v>45418.372372685182</v>
      </c>
      <c r="H4127" s="2">
        <v>45966.88484953704</v>
      </c>
      <c r="I4127" s="18">
        <v>0.29199999999999998</v>
      </c>
      <c r="J4127">
        <v>0.14499999999999999</v>
      </c>
      <c r="K4127" t="s">
        <v>35</v>
      </c>
      <c r="L4127" s="34" t="str">
        <f t="shared" si="192"/>
        <v>0-20%</v>
      </c>
      <c r="M4127" t="str">
        <f t="shared" si="193"/>
        <v>0-20%</v>
      </c>
      <c r="N4127">
        <f t="shared" ca="1" si="194"/>
        <v>46</v>
      </c>
    </row>
    <row r="4128" spans="1:14" x14ac:dyDescent="0.25">
      <c r="A4128" t="s">
        <v>7914</v>
      </c>
      <c r="B4128">
        <v>378.38</v>
      </c>
      <c r="C4128" t="s">
        <v>5064</v>
      </c>
      <c r="D4128">
        <v>5.57</v>
      </c>
      <c r="E4128">
        <v>664</v>
      </c>
      <c r="F4128">
        <v>2</v>
      </c>
      <c r="G4128" s="2">
        <v>45244.952245370368</v>
      </c>
      <c r="H4128" s="2">
        <v>45816.131840277783</v>
      </c>
      <c r="I4128" s="18">
        <v>0.14899999999999999</v>
      </c>
      <c r="J4128">
        <v>0.378</v>
      </c>
      <c r="K4128" t="s">
        <v>17</v>
      </c>
      <c r="L4128" s="34" t="str">
        <f t="shared" si="192"/>
        <v>0-20%</v>
      </c>
      <c r="M4128" t="str">
        <f t="shared" si="193"/>
        <v>20-40%</v>
      </c>
      <c r="N4128">
        <f t="shared" ca="1" si="194"/>
        <v>196</v>
      </c>
    </row>
    <row r="4129" spans="1:14" x14ac:dyDescent="0.25">
      <c r="A4129" t="s">
        <v>7915</v>
      </c>
      <c r="B4129">
        <v>3788.92</v>
      </c>
      <c r="C4129" t="s">
        <v>5064</v>
      </c>
      <c r="D4129">
        <v>7.05</v>
      </c>
      <c r="E4129">
        <v>400</v>
      </c>
      <c r="F4129">
        <v>5</v>
      </c>
      <c r="G4129" s="2">
        <v>45589.479409722233</v>
      </c>
      <c r="H4129" s="2">
        <v>46037.357430555552</v>
      </c>
      <c r="I4129" s="18">
        <v>0.61799999999999999</v>
      </c>
      <c r="J4129">
        <v>0.28499999999999998</v>
      </c>
      <c r="K4129" t="s">
        <v>35</v>
      </c>
      <c r="L4129" s="34" t="str">
        <f t="shared" si="192"/>
        <v>0-20%</v>
      </c>
      <c r="M4129" t="str">
        <f t="shared" si="193"/>
        <v>20-40%</v>
      </c>
      <c r="N4129">
        <f t="shared" ca="1" si="194"/>
        <v>0</v>
      </c>
    </row>
    <row r="4130" spans="1:14" x14ac:dyDescent="0.25">
      <c r="A4130" t="s">
        <v>7916</v>
      </c>
      <c r="B4130">
        <v>1375.25</v>
      </c>
      <c r="C4130" t="s">
        <v>5065</v>
      </c>
      <c r="D4130">
        <v>8.33</v>
      </c>
      <c r="E4130">
        <v>735</v>
      </c>
      <c r="F4130">
        <v>1</v>
      </c>
      <c r="G4130" s="2">
        <v>45189.496064814812</v>
      </c>
      <c r="H4130" s="2">
        <v>45564.102870370371</v>
      </c>
      <c r="I4130" s="18">
        <v>0.218</v>
      </c>
      <c r="J4130">
        <v>0.505</v>
      </c>
      <c r="K4130" t="s">
        <v>54</v>
      </c>
      <c r="L4130" s="34" t="str">
        <f t="shared" si="192"/>
        <v>0-20%</v>
      </c>
      <c r="M4130" t="str">
        <f t="shared" si="193"/>
        <v>40-60%</v>
      </c>
      <c r="N4130">
        <f t="shared" ca="1" si="194"/>
        <v>448</v>
      </c>
    </row>
    <row r="4131" spans="1:14" x14ac:dyDescent="0.25">
      <c r="A4131" t="s">
        <v>7917</v>
      </c>
      <c r="B4131">
        <v>749.17</v>
      </c>
      <c r="C4131" t="s">
        <v>5064</v>
      </c>
      <c r="D4131">
        <v>10.87</v>
      </c>
      <c r="E4131">
        <v>819</v>
      </c>
      <c r="F4131">
        <v>3</v>
      </c>
      <c r="G4131" s="2">
        <v>45085.242858796293</v>
      </c>
      <c r="H4131" s="2">
        <v>45517.917951388888</v>
      </c>
      <c r="I4131" s="18">
        <v>8.1000000000000003E-2</v>
      </c>
      <c r="J4131">
        <v>0.41799999999999998</v>
      </c>
      <c r="K4131" t="s">
        <v>66</v>
      </c>
      <c r="L4131" s="34" t="str">
        <f t="shared" si="192"/>
        <v>0-20%</v>
      </c>
      <c r="M4131" t="str">
        <f t="shared" si="193"/>
        <v>40-60%</v>
      </c>
      <c r="N4131">
        <f t="shared" ca="1" si="194"/>
        <v>495</v>
      </c>
    </row>
    <row r="4132" spans="1:14" x14ac:dyDescent="0.25">
      <c r="A4132" t="s">
        <v>7918</v>
      </c>
      <c r="B4132">
        <v>983.87</v>
      </c>
      <c r="C4132" t="s">
        <v>5064</v>
      </c>
      <c r="D4132">
        <v>16.440000000000001</v>
      </c>
      <c r="E4132">
        <v>322</v>
      </c>
      <c r="F4132">
        <v>1</v>
      </c>
      <c r="G4132" s="2">
        <v>45097.931805555563</v>
      </c>
      <c r="H4132" s="2">
        <v>45624.25640046296</v>
      </c>
      <c r="I4132" s="18">
        <v>0.307</v>
      </c>
      <c r="J4132">
        <v>0.74299999999999999</v>
      </c>
      <c r="K4132" t="s">
        <v>69</v>
      </c>
      <c r="L4132" s="34" t="str">
        <f t="shared" si="192"/>
        <v>0-20%</v>
      </c>
      <c r="M4132" t="str">
        <f t="shared" si="193"/>
        <v>60-80%</v>
      </c>
      <c r="N4132">
        <f t="shared" ca="1" si="194"/>
        <v>388</v>
      </c>
    </row>
    <row r="4133" spans="1:14" x14ac:dyDescent="0.25">
      <c r="A4133" t="s">
        <v>7919</v>
      </c>
      <c r="B4133">
        <v>274.74</v>
      </c>
      <c r="C4133" t="s">
        <v>5064</v>
      </c>
      <c r="D4133">
        <v>7.23</v>
      </c>
      <c r="E4133">
        <v>842</v>
      </c>
      <c r="F4133">
        <v>1</v>
      </c>
      <c r="G4133" s="2">
        <v>44968.995578703703</v>
      </c>
      <c r="H4133" s="2">
        <v>45916.185034722221</v>
      </c>
      <c r="I4133" s="18">
        <v>0.374</v>
      </c>
      <c r="J4133">
        <v>0.51200000000000001</v>
      </c>
      <c r="K4133" t="s">
        <v>46</v>
      </c>
      <c r="L4133" s="34" t="str">
        <f t="shared" si="192"/>
        <v>0-20%</v>
      </c>
      <c r="M4133" t="str">
        <f t="shared" si="193"/>
        <v>40-60%</v>
      </c>
      <c r="N4133">
        <f t="shared" ca="1" si="194"/>
        <v>96</v>
      </c>
    </row>
    <row r="4134" spans="1:14" x14ac:dyDescent="0.25">
      <c r="A4134" t="s">
        <v>7920</v>
      </c>
      <c r="B4134">
        <v>1506.77</v>
      </c>
      <c r="C4134" t="s">
        <v>5064</v>
      </c>
      <c r="D4134">
        <v>34.450000000000003</v>
      </c>
      <c r="E4134">
        <v>469</v>
      </c>
      <c r="F4134">
        <v>2</v>
      </c>
      <c r="G4134" s="2">
        <v>45113.637743055559</v>
      </c>
      <c r="H4134" s="2">
        <v>45387.140416666669</v>
      </c>
      <c r="I4134" s="18">
        <v>0.625</v>
      </c>
      <c r="J4134">
        <v>0.158</v>
      </c>
      <c r="K4134" t="s">
        <v>66</v>
      </c>
      <c r="L4134" s="34" t="str">
        <f t="shared" si="192"/>
        <v>20-40%</v>
      </c>
      <c r="M4134" t="str">
        <f t="shared" si="193"/>
        <v>0-20%</v>
      </c>
      <c r="N4134">
        <f t="shared" ca="1" si="194"/>
        <v>625</v>
      </c>
    </row>
    <row r="4135" spans="1:14" x14ac:dyDescent="0.25">
      <c r="A4135" t="s">
        <v>7921</v>
      </c>
      <c r="B4135">
        <v>1138.1600000000001</v>
      </c>
      <c r="C4135" t="s">
        <v>5065</v>
      </c>
      <c r="D4135">
        <v>27.46</v>
      </c>
      <c r="E4135">
        <v>898</v>
      </c>
      <c r="F4135">
        <v>1</v>
      </c>
      <c r="G4135" s="2">
        <v>45033.509733796287</v>
      </c>
      <c r="H4135" s="2">
        <v>45604.420775462961</v>
      </c>
      <c r="I4135" s="18">
        <v>0.185</v>
      </c>
      <c r="J4135">
        <v>0.68100000000000005</v>
      </c>
      <c r="K4135" t="s">
        <v>52</v>
      </c>
      <c r="L4135" s="34" t="str">
        <f t="shared" si="192"/>
        <v>20-40%</v>
      </c>
      <c r="M4135" t="str">
        <f t="shared" si="193"/>
        <v>60-80%</v>
      </c>
      <c r="N4135">
        <f t="shared" ca="1" si="194"/>
        <v>408</v>
      </c>
    </row>
    <row r="4136" spans="1:14" x14ac:dyDescent="0.25">
      <c r="A4136" t="s">
        <v>7922</v>
      </c>
      <c r="B4136">
        <v>2362.19</v>
      </c>
      <c r="C4136" t="s">
        <v>5066</v>
      </c>
      <c r="D4136">
        <v>21.62</v>
      </c>
      <c r="E4136">
        <v>852</v>
      </c>
      <c r="F4136">
        <v>4</v>
      </c>
      <c r="G4136" s="2">
        <v>45468.45380787037</v>
      </c>
      <c r="H4136" s="2">
        <v>45792.853275462963</v>
      </c>
      <c r="I4136" s="18">
        <v>0.22</v>
      </c>
      <c r="J4136">
        <v>0.80100000000000005</v>
      </c>
      <c r="K4136" t="s">
        <v>52</v>
      </c>
      <c r="L4136" s="34" t="str">
        <f t="shared" si="192"/>
        <v>20-40%</v>
      </c>
      <c r="M4136" t="str">
        <f t="shared" si="193"/>
        <v>&gt;80%</v>
      </c>
      <c r="N4136">
        <f t="shared" ca="1" si="194"/>
        <v>220</v>
      </c>
    </row>
    <row r="4137" spans="1:14" x14ac:dyDescent="0.25">
      <c r="A4137" t="s">
        <v>7923</v>
      </c>
      <c r="B4137">
        <v>427.92</v>
      </c>
      <c r="C4137" t="s">
        <v>5066</v>
      </c>
      <c r="D4137">
        <v>37.36</v>
      </c>
      <c r="E4137">
        <v>383</v>
      </c>
      <c r="F4137">
        <v>4</v>
      </c>
      <c r="G4137" s="2">
        <v>45039.903946759259</v>
      </c>
      <c r="H4137" s="2">
        <v>45212.816562499997</v>
      </c>
      <c r="I4137" s="18">
        <v>0.40100000000000002</v>
      </c>
      <c r="J4137">
        <v>0.19400000000000001</v>
      </c>
      <c r="K4137" t="s">
        <v>41</v>
      </c>
      <c r="L4137" s="34" t="str">
        <f t="shared" si="192"/>
        <v>20-40%</v>
      </c>
      <c r="M4137" t="str">
        <f t="shared" si="193"/>
        <v>0-20%</v>
      </c>
      <c r="N4137">
        <f t="shared" ca="1" si="194"/>
        <v>800</v>
      </c>
    </row>
    <row r="4138" spans="1:14" x14ac:dyDescent="0.25">
      <c r="A4138" t="s">
        <v>7924</v>
      </c>
      <c r="B4138">
        <v>1249.0899999999999</v>
      </c>
      <c r="C4138" t="s">
        <v>5067</v>
      </c>
      <c r="D4138">
        <v>9.7899999999999991</v>
      </c>
      <c r="E4138">
        <v>434</v>
      </c>
      <c r="F4138">
        <v>1</v>
      </c>
      <c r="G4138" s="2">
        <v>45710.705590277779</v>
      </c>
      <c r="H4138" s="2">
        <v>45428.930011574077</v>
      </c>
      <c r="I4138" s="18">
        <v>0.22600000000000001</v>
      </c>
      <c r="J4138">
        <v>0.4</v>
      </c>
      <c r="K4138" t="s">
        <v>71</v>
      </c>
      <c r="L4138" s="34" t="str">
        <f t="shared" si="192"/>
        <v>0-20%</v>
      </c>
      <c r="M4138" t="str">
        <f t="shared" si="193"/>
        <v>20-40%</v>
      </c>
      <c r="N4138">
        <f t="shared" ca="1" si="194"/>
        <v>584</v>
      </c>
    </row>
    <row r="4139" spans="1:14" x14ac:dyDescent="0.25">
      <c r="A4139" t="s">
        <v>7925</v>
      </c>
      <c r="B4139">
        <v>1709.75</v>
      </c>
      <c r="C4139" t="s">
        <v>5067</v>
      </c>
      <c r="D4139">
        <v>30.09</v>
      </c>
      <c r="E4139">
        <v>745</v>
      </c>
      <c r="F4139">
        <v>2</v>
      </c>
      <c r="G4139" s="2">
        <v>45758.658587962957</v>
      </c>
      <c r="H4139" s="2">
        <v>45297.869155092587</v>
      </c>
      <c r="I4139" s="18">
        <v>0.41799999999999998</v>
      </c>
      <c r="J4139">
        <v>0.34799999999999998</v>
      </c>
      <c r="K4139" t="s">
        <v>86</v>
      </c>
      <c r="L4139" s="34" t="str">
        <f t="shared" si="192"/>
        <v>20-40%</v>
      </c>
      <c r="M4139" t="str">
        <f t="shared" si="193"/>
        <v>20-40%</v>
      </c>
      <c r="N4139">
        <f t="shared" ca="1" si="194"/>
        <v>715</v>
      </c>
    </row>
    <row r="4140" spans="1:14" x14ac:dyDescent="0.25">
      <c r="A4140" t="s">
        <v>7926</v>
      </c>
      <c r="B4140">
        <v>60.32</v>
      </c>
      <c r="C4140" t="s">
        <v>5064</v>
      </c>
      <c r="D4140">
        <v>8.67</v>
      </c>
      <c r="E4140">
        <v>306</v>
      </c>
      <c r="F4140">
        <v>3</v>
      </c>
      <c r="G4140" s="2">
        <v>45759.384976851848</v>
      </c>
      <c r="H4140" s="2">
        <v>45796.360474537039</v>
      </c>
      <c r="I4140" s="18">
        <v>0.34200000000000003</v>
      </c>
      <c r="J4140">
        <v>0.151</v>
      </c>
      <c r="K4140" t="s">
        <v>86</v>
      </c>
      <c r="L4140" s="34" t="str">
        <f t="shared" si="192"/>
        <v>0-20%</v>
      </c>
      <c r="M4140" t="str">
        <f t="shared" si="193"/>
        <v>0-20%</v>
      </c>
      <c r="N4140">
        <f t="shared" ca="1" si="194"/>
        <v>216</v>
      </c>
    </row>
    <row r="4141" spans="1:14" x14ac:dyDescent="0.25">
      <c r="A4141" t="s">
        <v>7927</v>
      </c>
      <c r="B4141">
        <v>55.47</v>
      </c>
      <c r="C4141" t="s">
        <v>5064</v>
      </c>
      <c r="D4141">
        <v>4.6500000000000004</v>
      </c>
      <c r="E4141">
        <v>780</v>
      </c>
      <c r="F4141">
        <v>2</v>
      </c>
      <c r="G4141" s="2">
        <v>45220.199861111112</v>
      </c>
      <c r="H4141" s="2">
        <v>45398.333506944437</v>
      </c>
      <c r="I4141" s="18">
        <v>0.112</v>
      </c>
      <c r="J4141">
        <v>0.05</v>
      </c>
      <c r="K4141" t="s">
        <v>61</v>
      </c>
      <c r="L4141" s="34" t="str">
        <f t="shared" si="192"/>
        <v>0-20%</v>
      </c>
      <c r="M4141" t="str">
        <f t="shared" si="193"/>
        <v>0-20%</v>
      </c>
      <c r="N4141">
        <f t="shared" ca="1" si="194"/>
        <v>614</v>
      </c>
    </row>
    <row r="4142" spans="1:14" x14ac:dyDescent="0.25">
      <c r="A4142" t="s">
        <v>7928</v>
      </c>
      <c r="B4142">
        <v>2517.14</v>
      </c>
      <c r="C4142" t="s">
        <v>5067</v>
      </c>
      <c r="D4142">
        <v>8.68</v>
      </c>
      <c r="E4142">
        <v>316</v>
      </c>
      <c r="F4142">
        <v>2</v>
      </c>
      <c r="G4142" s="2">
        <v>45608.379965277767</v>
      </c>
      <c r="H4142" s="2">
        <v>45736.581273148149</v>
      </c>
      <c r="I4142" s="18">
        <v>6.8000000000000005E-2</v>
      </c>
      <c r="J4142">
        <v>0.7</v>
      </c>
      <c r="K4142" t="s">
        <v>71</v>
      </c>
      <c r="L4142" s="34" t="str">
        <f t="shared" si="192"/>
        <v>0-20%</v>
      </c>
      <c r="M4142" t="str">
        <f t="shared" si="193"/>
        <v>60-80%</v>
      </c>
      <c r="N4142">
        <f t="shared" ca="1" si="194"/>
        <v>276</v>
      </c>
    </row>
    <row r="4143" spans="1:14" x14ac:dyDescent="0.25">
      <c r="A4143" t="s">
        <v>7929</v>
      </c>
      <c r="B4143">
        <v>4422.18</v>
      </c>
      <c r="C4143" t="s">
        <v>5064</v>
      </c>
      <c r="D4143">
        <v>30.71</v>
      </c>
      <c r="E4143">
        <v>356</v>
      </c>
      <c r="F4143">
        <v>1</v>
      </c>
      <c r="G4143" s="2">
        <v>45505.449525462973</v>
      </c>
      <c r="H4143" s="2">
        <v>45307.061874999999</v>
      </c>
      <c r="I4143" s="18">
        <v>0.20300000000000001</v>
      </c>
      <c r="J4143">
        <v>9.2999999999999999E-2</v>
      </c>
      <c r="K4143" t="s">
        <v>86</v>
      </c>
      <c r="L4143" s="34" t="str">
        <f t="shared" si="192"/>
        <v>20-40%</v>
      </c>
      <c r="M4143" t="str">
        <f t="shared" si="193"/>
        <v>0-20%</v>
      </c>
      <c r="N4143">
        <f t="shared" ca="1" si="194"/>
        <v>705</v>
      </c>
    </row>
    <row r="4144" spans="1:14" x14ac:dyDescent="0.25">
      <c r="A4144" t="s">
        <v>7930</v>
      </c>
      <c r="B4144">
        <v>1071.08</v>
      </c>
      <c r="C4144" t="s">
        <v>5067</v>
      </c>
      <c r="D4144">
        <v>24.97</v>
      </c>
      <c r="E4144">
        <v>410</v>
      </c>
      <c r="F4144">
        <v>1</v>
      </c>
      <c r="G4144" s="2">
        <v>45226.263275462959</v>
      </c>
      <c r="H4144" s="2">
        <v>45600.809178240743</v>
      </c>
      <c r="I4144" s="18">
        <v>5.6000000000000001E-2</v>
      </c>
      <c r="J4144">
        <v>0.23</v>
      </c>
      <c r="K4144" t="s">
        <v>61</v>
      </c>
      <c r="L4144" s="34" t="str">
        <f t="shared" si="192"/>
        <v>20-40%</v>
      </c>
      <c r="M4144" t="str">
        <f t="shared" si="193"/>
        <v>20-40%</v>
      </c>
      <c r="N4144">
        <f t="shared" ca="1" si="194"/>
        <v>412</v>
      </c>
    </row>
    <row r="4145" spans="1:14" x14ac:dyDescent="0.25">
      <c r="A4145" t="s">
        <v>7931</v>
      </c>
      <c r="B4145">
        <v>413.88</v>
      </c>
      <c r="C4145" t="s">
        <v>5066</v>
      </c>
      <c r="D4145">
        <v>19.3</v>
      </c>
      <c r="E4145">
        <v>807</v>
      </c>
      <c r="F4145">
        <v>1</v>
      </c>
      <c r="G4145" s="2">
        <v>45729.941099537027</v>
      </c>
      <c r="H4145" s="2">
        <v>45959.413136574083</v>
      </c>
      <c r="I4145" s="18">
        <v>0.22600000000000001</v>
      </c>
      <c r="J4145">
        <v>0.53200000000000003</v>
      </c>
      <c r="K4145" t="s">
        <v>54</v>
      </c>
      <c r="L4145" s="34" t="str">
        <f t="shared" si="192"/>
        <v>0-20%</v>
      </c>
      <c r="M4145" t="str">
        <f t="shared" si="193"/>
        <v>40-60%</v>
      </c>
      <c r="N4145">
        <f t="shared" ca="1" si="194"/>
        <v>53</v>
      </c>
    </row>
    <row r="4146" spans="1:14" x14ac:dyDescent="0.25">
      <c r="A4146" t="s">
        <v>7932</v>
      </c>
      <c r="B4146">
        <v>2731.61</v>
      </c>
      <c r="C4146" t="s">
        <v>5064</v>
      </c>
      <c r="D4146">
        <v>4.9000000000000004</v>
      </c>
      <c r="E4146">
        <v>571</v>
      </c>
      <c r="F4146">
        <v>1</v>
      </c>
      <c r="G4146" s="2">
        <v>45478.492245370369</v>
      </c>
      <c r="H4146" s="2">
        <v>45084.474687499998</v>
      </c>
      <c r="I4146" s="18">
        <v>0.39500000000000002</v>
      </c>
      <c r="J4146">
        <v>0.28000000000000003</v>
      </c>
      <c r="K4146" t="s">
        <v>69</v>
      </c>
      <c r="L4146" s="34" t="str">
        <f t="shared" si="192"/>
        <v>0-20%</v>
      </c>
      <c r="M4146" t="str">
        <f t="shared" si="193"/>
        <v>20-40%</v>
      </c>
      <c r="N4146">
        <f t="shared" ca="1" si="194"/>
        <v>928</v>
      </c>
    </row>
    <row r="4147" spans="1:14" x14ac:dyDescent="0.25">
      <c r="A4147" t="s">
        <v>7933</v>
      </c>
      <c r="B4147">
        <v>202</v>
      </c>
      <c r="C4147" t="s">
        <v>5064</v>
      </c>
      <c r="D4147">
        <v>7.64</v>
      </c>
      <c r="E4147">
        <v>876</v>
      </c>
      <c r="F4147">
        <v>1</v>
      </c>
      <c r="G4147" s="2">
        <v>45681.138657407413</v>
      </c>
      <c r="H4147" s="2">
        <v>45568.563020833331</v>
      </c>
      <c r="I4147" s="18">
        <v>0.42199999999999999</v>
      </c>
      <c r="J4147">
        <v>0.52600000000000002</v>
      </c>
      <c r="K4147" t="s">
        <v>32</v>
      </c>
      <c r="L4147" s="34" t="str">
        <f t="shared" si="192"/>
        <v>0-20%</v>
      </c>
      <c r="M4147" t="str">
        <f t="shared" si="193"/>
        <v>40-60%</v>
      </c>
      <c r="N4147">
        <f t="shared" ca="1" si="194"/>
        <v>444</v>
      </c>
    </row>
    <row r="4148" spans="1:14" x14ac:dyDescent="0.25">
      <c r="A4148" t="s">
        <v>7934</v>
      </c>
      <c r="B4148">
        <v>231.17</v>
      </c>
      <c r="C4148" t="s">
        <v>5064</v>
      </c>
      <c r="D4148">
        <v>13.66</v>
      </c>
      <c r="E4148">
        <v>578</v>
      </c>
      <c r="F4148">
        <v>3</v>
      </c>
      <c r="G4148" s="2">
        <v>45554.530486111107</v>
      </c>
      <c r="H4148" s="2">
        <v>45689.145972222221</v>
      </c>
      <c r="I4148" s="18">
        <v>0.193</v>
      </c>
      <c r="J4148">
        <v>0.61499999999999999</v>
      </c>
      <c r="K4148" t="s">
        <v>71</v>
      </c>
      <c r="L4148" s="34" t="str">
        <f t="shared" si="192"/>
        <v>0-20%</v>
      </c>
      <c r="M4148" t="str">
        <f t="shared" si="193"/>
        <v>60-80%</v>
      </c>
      <c r="N4148">
        <f t="shared" ca="1" si="194"/>
        <v>323</v>
      </c>
    </row>
    <row r="4149" spans="1:14" x14ac:dyDescent="0.25">
      <c r="A4149" t="s">
        <v>7935</v>
      </c>
      <c r="B4149">
        <v>620.78</v>
      </c>
      <c r="C4149" t="s">
        <v>5064</v>
      </c>
      <c r="D4149">
        <v>1.97</v>
      </c>
      <c r="E4149">
        <v>430</v>
      </c>
      <c r="F4149">
        <v>1</v>
      </c>
      <c r="G4149" s="2">
        <v>45592.050439814811</v>
      </c>
      <c r="H4149" s="2">
        <v>45693.855254629627</v>
      </c>
      <c r="I4149" s="18">
        <v>0.33</v>
      </c>
      <c r="J4149">
        <v>0.38</v>
      </c>
      <c r="K4149" t="s">
        <v>89</v>
      </c>
      <c r="L4149" s="34" t="str">
        <f t="shared" si="192"/>
        <v>0-20%</v>
      </c>
      <c r="M4149" t="str">
        <f t="shared" si="193"/>
        <v>20-40%</v>
      </c>
      <c r="N4149">
        <f t="shared" ca="1" si="194"/>
        <v>319</v>
      </c>
    </row>
    <row r="4150" spans="1:14" x14ac:dyDescent="0.25">
      <c r="A4150" t="s">
        <v>7936</v>
      </c>
      <c r="B4150">
        <v>66</v>
      </c>
      <c r="C4150" t="s">
        <v>5064</v>
      </c>
      <c r="D4150">
        <v>7.98</v>
      </c>
      <c r="E4150">
        <v>321</v>
      </c>
      <c r="F4150">
        <v>1</v>
      </c>
      <c r="G4150" s="2">
        <v>45015.596921296303</v>
      </c>
      <c r="H4150" s="2">
        <v>45261.837384259263</v>
      </c>
      <c r="I4150" s="18">
        <v>0.32900000000000001</v>
      </c>
      <c r="J4150">
        <v>0.252</v>
      </c>
      <c r="K4150" t="s">
        <v>54</v>
      </c>
      <c r="L4150" s="34" t="str">
        <f t="shared" si="192"/>
        <v>0-20%</v>
      </c>
      <c r="M4150" t="str">
        <f t="shared" si="193"/>
        <v>20-40%</v>
      </c>
      <c r="N4150">
        <f t="shared" ca="1" si="194"/>
        <v>751</v>
      </c>
    </row>
    <row r="4151" spans="1:14" x14ac:dyDescent="0.25">
      <c r="A4151" t="s">
        <v>7937</v>
      </c>
      <c r="B4151">
        <v>560.15</v>
      </c>
      <c r="C4151" t="s">
        <v>5064</v>
      </c>
      <c r="D4151">
        <v>33.17</v>
      </c>
      <c r="E4151">
        <v>480</v>
      </c>
      <c r="F4151">
        <v>1</v>
      </c>
      <c r="G4151" s="2">
        <v>45904.548043981478</v>
      </c>
      <c r="H4151" s="2">
        <v>45210.856736111113</v>
      </c>
      <c r="I4151" s="18">
        <v>3.3000000000000002E-2</v>
      </c>
      <c r="J4151">
        <v>0.71</v>
      </c>
      <c r="K4151" t="s">
        <v>28</v>
      </c>
      <c r="L4151" s="34" t="str">
        <f t="shared" si="192"/>
        <v>20-40%</v>
      </c>
      <c r="M4151" t="str">
        <f t="shared" si="193"/>
        <v>60-80%</v>
      </c>
      <c r="N4151">
        <f t="shared" ca="1" si="194"/>
        <v>802</v>
      </c>
    </row>
    <row r="4152" spans="1:14" x14ac:dyDescent="0.25">
      <c r="A4152" t="s">
        <v>7938</v>
      </c>
      <c r="B4152">
        <v>57.78</v>
      </c>
      <c r="C4152" t="s">
        <v>5064</v>
      </c>
      <c r="D4152">
        <v>4.3</v>
      </c>
      <c r="E4152">
        <v>635</v>
      </c>
      <c r="F4152">
        <v>3</v>
      </c>
      <c r="G4152" s="2">
        <v>45610.932893518519</v>
      </c>
      <c r="H4152" s="2">
        <v>45018.167141203703</v>
      </c>
      <c r="I4152" s="18">
        <v>0.27800000000000002</v>
      </c>
      <c r="J4152">
        <v>0.70499999999999996</v>
      </c>
      <c r="K4152" t="s">
        <v>46</v>
      </c>
      <c r="L4152" s="34" t="str">
        <f t="shared" si="192"/>
        <v>0-20%</v>
      </c>
      <c r="M4152" t="str">
        <f t="shared" si="193"/>
        <v>60-80%</v>
      </c>
      <c r="N4152">
        <f t="shared" ca="1" si="194"/>
        <v>994</v>
      </c>
    </row>
    <row r="4153" spans="1:14" x14ac:dyDescent="0.25">
      <c r="A4153" t="s">
        <v>7939</v>
      </c>
      <c r="B4153">
        <v>190.22</v>
      </c>
      <c r="C4153" t="s">
        <v>5067</v>
      </c>
      <c r="D4153">
        <v>47.95</v>
      </c>
      <c r="E4153">
        <v>529</v>
      </c>
      <c r="F4153">
        <v>1</v>
      </c>
      <c r="G4153" s="2">
        <v>45820.806597222218</v>
      </c>
      <c r="H4153" s="2">
        <v>45775.077106481483</v>
      </c>
      <c r="I4153" s="18">
        <v>0.246</v>
      </c>
      <c r="J4153">
        <v>0.33900000000000002</v>
      </c>
      <c r="K4153" t="s">
        <v>32</v>
      </c>
      <c r="L4153" s="34" t="str">
        <f t="shared" si="192"/>
        <v>40-60%</v>
      </c>
      <c r="M4153" t="str">
        <f t="shared" si="193"/>
        <v>20-40%</v>
      </c>
      <c r="N4153">
        <f t="shared" ca="1" si="194"/>
        <v>237</v>
      </c>
    </row>
    <row r="4154" spans="1:14" x14ac:dyDescent="0.25">
      <c r="A4154" t="s">
        <v>7940</v>
      </c>
      <c r="B4154">
        <v>923.73</v>
      </c>
      <c r="C4154" t="s">
        <v>5067</v>
      </c>
      <c r="D4154">
        <v>7.88</v>
      </c>
      <c r="E4154">
        <v>600</v>
      </c>
      <c r="F4154">
        <v>1</v>
      </c>
      <c r="G4154" s="2">
        <v>45655.943773148138</v>
      </c>
      <c r="H4154" s="2">
        <v>45679.53634259259</v>
      </c>
      <c r="I4154" s="18">
        <v>0.22600000000000001</v>
      </c>
      <c r="J4154">
        <v>0.442</v>
      </c>
      <c r="K4154" t="s">
        <v>17</v>
      </c>
      <c r="L4154" s="34" t="str">
        <f t="shared" si="192"/>
        <v>0-20%</v>
      </c>
      <c r="M4154" t="str">
        <f t="shared" si="193"/>
        <v>40-60%</v>
      </c>
      <c r="N4154">
        <f t="shared" ca="1" si="194"/>
        <v>333</v>
      </c>
    </row>
    <row r="4155" spans="1:14" x14ac:dyDescent="0.25">
      <c r="A4155" t="s">
        <v>7941</v>
      </c>
      <c r="B4155">
        <v>605.16</v>
      </c>
      <c r="C4155" t="s">
        <v>5064</v>
      </c>
      <c r="D4155">
        <v>0.79</v>
      </c>
      <c r="E4155">
        <v>889</v>
      </c>
      <c r="F4155">
        <v>2</v>
      </c>
      <c r="G4155" s="2">
        <v>45335.184583333343</v>
      </c>
      <c r="H4155" s="2">
        <v>45789.735613425917</v>
      </c>
      <c r="I4155" s="18">
        <v>0.41499999999999998</v>
      </c>
      <c r="J4155">
        <v>0.65100000000000002</v>
      </c>
      <c r="K4155" t="s">
        <v>54</v>
      </c>
      <c r="L4155" s="34" t="str">
        <f t="shared" si="192"/>
        <v>0-20%</v>
      </c>
      <c r="M4155" t="str">
        <f t="shared" si="193"/>
        <v>60-80%</v>
      </c>
      <c r="N4155">
        <f t="shared" ca="1" si="194"/>
        <v>223</v>
      </c>
    </row>
    <row r="4156" spans="1:14" x14ac:dyDescent="0.25">
      <c r="A4156" t="s">
        <v>7942</v>
      </c>
      <c r="B4156">
        <v>113.33</v>
      </c>
      <c r="C4156" t="s">
        <v>5066</v>
      </c>
      <c r="D4156">
        <v>13.42</v>
      </c>
      <c r="E4156">
        <v>807</v>
      </c>
      <c r="F4156">
        <v>3</v>
      </c>
      <c r="G4156" s="2">
        <v>45126.961631944447</v>
      </c>
      <c r="H4156" s="2">
        <v>45974.861192129632</v>
      </c>
      <c r="I4156" s="18">
        <v>5.3999999999999999E-2</v>
      </c>
      <c r="J4156">
        <v>0.65600000000000003</v>
      </c>
      <c r="K4156" t="s">
        <v>54</v>
      </c>
      <c r="L4156" s="34" t="str">
        <f t="shared" si="192"/>
        <v>0-20%</v>
      </c>
      <c r="M4156" t="str">
        <f t="shared" si="193"/>
        <v>60-80%</v>
      </c>
      <c r="N4156">
        <f t="shared" ca="1" si="194"/>
        <v>38</v>
      </c>
    </row>
    <row r="4157" spans="1:14" x14ac:dyDescent="0.25">
      <c r="A4157" t="s">
        <v>7943</v>
      </c>
      <c r="B4157">
        <v>725.94</v>
      </c>
      <c r="C4157" t="s">
        <v>5067</v>
      </c>
      <c r="D4157">
        <v>38.94</v>
      </c>
      <c r="E4157">
        <v>517</v>
      </c>
      <c r="F4157">
        <v>1</v>
      </c>
      <c r="G4157" s="2">
        <v>45009.143622685187</v>
      </c>
      <c r="H4157" s="2">
        <v>45929.275752314818</v>
      </c>
      <c r="I4157" s="18">
        <v>0.41899999999999998</v>
      </c>
      <c r="J4157">
        <v>0.30399999999999999</v>
      </c>
      <c r="K4157" t="s">
        <v>86</v>
      </c>
      <c r="L4157" s="34" t="str">
        <f t="shared" si="192"/>
        <v>20-40%</v>
      </c>
      <c r="M4157" t="str">
        <f t="shared" si="193"/>
        <v>20-40%</v>
      </c>
      <c r="N4157">
        <f t="shared" ca="1" si="194"/>
        <v>83</v>
      </c>
    </row>
    <row r="4158" spans="1:14" x14ac:dyDescent="0.25">
      <c r="A4158" t="s">
        <v>7944</v>
      </c>
      <c r="B4158">
        <v>58.88</v>
      </c>
      <c r="C4158" t="s">
        <v>5067</v>
      </c>
      <c r="D4158">
        <v>3.28</v>
      </c>
      <c r="E4158">
        <v>641</v>
      </c>
      <c r="F4158">
        <v>5</v>
      </c>
      <c r="G4158" s="2">
        <v>45068.58834490741</v>
      </c>
      <c r="H4158" s="2">
        <v>45617.65351851852</v>
      </c>
      <c r="I4158" s="18">
        <v>0.47799999999999998</v>
      </c>
      <c r="J4158">
        <v>0.28999999999999998</v>
      </c>
      <c r="K4158" t="s">
        <v>66</v>
      </c>
      <c r="L4158" s="34" t="str">
        <f t="shared" si="192"/>
        <v>0-20%</v>
      </c>
      <c r="M4158" t="str">
        <f t="shared" si="193"/>
        <v>20-40%</v>
      </c>
      <c r="N4158">
        <f t="shared" ca="1" si="194"/>
        <v>395</v>
      </c>
    </row>
    <row r="4159" spans="1:14" x14ac:dyDescent="0.25">
      <c r="A4159" t="s">
        <v>7945</v>
      </c>
      <c r="B4159">
        <v>2366.16</v>
      </c>
      <c r="C4159" t="s">
        <v>5064</v>
      </c>
      <c r="D4159">
        <v>15.62</v>
      </c>
      <c r="E4159">
        <v>586</v>
      </c>
      <c r="F4159">
        <v>1</v>
      </c>
      <c r="G4159" s="2">
        <v>45051.007164351853</v>
      </c>
      <c r="H4159" s="2">
        <v>45260.979259259257</v>
      </c>
      <c r="I4159" s="18">
        <v>0.45100000000000001</v>
      </c>
      <c r="J4159">
        <v>0.21</v>
      </c>
      <c r="K4159" t="s">
        <v>69</v>
      </c>
      <c r="L4159" s="34" t="str">
        <f t="shared" si="192"/>
        <v>0-20%</v>
      </c>
      <c r="M4159" t="str">
        <f t="shared" si="193"/>
        <v>20-40%</v>
      </c>
      <c r="N4159">
        <f t="shared" ca="1" si="194"/>
        <v>752</v>
      </c>
    </row>
    <row r="4160" spans="1:14" x14ac:dyDescent="0.25">
      <c r="A4160" t="s">
        <v>7946</v>
      </c>
      <c r="B4160">
        <v>317.11</v>
      </c>
      <c r="C4160" t="s">
        <v>5064</v>
      </c>
      <c r="D4160">
        <v>21.18</v>
      </c>
      <c r="E4160">
        <v>552</v>
      </c>
      <c r="F4160">
        <v>1</v>
      </c>
      <c r="G4160" s="2">
        <v>45825.511805555558</v>
      </c>
      <c r="H4160" s="2">
        <v>45623.546875</v>
      </c>
      <c r="I4160" s="18">
        <v>0.505</v>
      </c>
      <c r="J4160">
        <v>0.49399999999999999</v>
      </c>
      <c r="K4160" t="s">
        <v>66</v>
      </c>
      <c r="L4160" s="34" t="str">
        <f t="shared" si="192"/>
        <v>20-40%</v>
      </c>
      <c r="M4160" t="str">
        <f t="shared" si="193"/>
        <v>40-60%</v>
      </c>
      <c r="N4160">
        <f t="shared" ca="1" si="194"/>
        <v>389</v>
      </c>
    </row>
    <row r="4161" spans="1:14" x14ac:dyDescent="0.25">
      <c r="A4161" t="s">
        <v>7947</v>
      </c>
      <c r="B4161">
        <v>551.66999999999996</v>
      </c>
      <c r="C4161" t="s">
        <v>5064</v>
      </c>
      <c r="D4161">
        <v>22.23</v>
      </c>
      <c r="E4161">
        <v>897</v>
      </c>
      <c r="F4161">
        <v>2</v>
      </c>
      <c r="G4161" s="2">
        <v>45300.754502314812</v>
      </c>
      <c r="H4161" s="2">
        <v>45616.969733796293</v>
      </c>
      <c r="I4161" s="18">
        <v>0.32400000000000001</v>
      </c>
      <c r="J4161">
        <v>0.122</v>
      </c>
      <c r="K4161" t="s">
        <v>22</v>
      </c>
      <c r="L4161" s="34" t="str">
        <f t="shared" si="192"/>
        <v>20-40%</v>
      </c>
      <c r="M4161" t="str">
        <f t="shared" si="193"/>
        <v>0-20%</v>
      </c>
      <c r="N4161">
        <f t="shared" ca="1" si="194"/>
        <v>396</v>
      </c>
    </row>
    <row r="4162" spans="1:14" x14ac:dyDescent="0.25">
      <c r="A4162" t="s">
        <v>7948</v>
      </c>
      <c r="B4162">
        <v>427</v>
      </c>
      <c r="C4162" t="s">
        <v>5065</v>
      </c>
      <c r="D4162">
        <v>1.64</v>
      </c>
      <c r="E4162">
        <v>436</v>
      </c>
      <c r="F4162">
        <v>0</v>
      </c>
      <c r="G4162" s="2">
        <v>45673.678483796299</v>
      </c>
      <c r="H4162" s="2">
        <v>45571.355081018519</v>
      </c>
      <c r="I4162" s="18">
        <v>0.30199999999999999</v>
      </c>
      <c r="J4162">
        <v>0.26400000000000001</v>
      </c>
      <c r="K4162" t="s">
        <v>71</v>
      </c>
      <c r="L4162" s="34" t="str">
        <f t="shared" si="192"/>
        <v>0-20%</v>
      </c>
      <c r="M4162" t="str">
        <f t="shared" si="193"/>
        <v>20-40%</v>
      </c>
      <c r="N4162">
        <f t="shared" ca="1" si="194"/>
        <v>441</v>
      </c>
    </row>
    <row r="4163" spans="1:14" x14ac:dyDescent="0.25">
      <c r="A4163" t="s">
        <v>7949</v>
      </c>
      <c r="B4163">
        <v>399.18</v>
      </c>
      <c r="C4163" t="s">
        <v>5067</v>
      </c>
      <c r="D4163">
        <v>8.3699999999999992</v>
      </c>
      <c r="E4163">
        <v>387</v>
      </c>
      <c r="F4163">
        <v>1</v>
      </c>
      <c r="G4163" s="2">
        <v>45736.139513888891</v>
      </c>
      <c r="H4163" s="2">
        <v>45315.319201388891</v>
      </c>
      <c r="I4163" s="18">
        <v>0.46400000000000002</v>
      </c>
      <c r="J4163">
        <v>0.501</v>
      </c>
      <c r="K4163" t="s">
        <v>46</v>
      </c>
      <c r="L4163" s="34" t="str">
        <f t="shared" ref="L4163:L4226" si="195">IF(D4163 / 100 &lt;= 0.2,"0-20%",
IF(D4163 / 100 &lt;= 0.4,"20-40%",
IF(D4163 / 100 &lt;=0.6,"40-60%",
IF(D4163 / 100 &lt;= 0.8,"60-80%","&gt;80%"))))</f>
        <v>0-20%</v>
      </c>
      <c r="M4163" t="str">
        <f t="shared" ref="M4163:M4226" si="196">IF(J4163 &lt;= 0.2,"0-20%",
IF(J4163 &lt;= 0.4,"20-40%",
IF(J4163 &lt;=0.6,"40-60%",
IF(J4163 &lt;= 0.8,"60-80%","&gt;80%"))))</f>
        <v>40-60%</v>
      </c>
      <c r="N4163">
        <f t="shared" ref="N4163:N4226" ca="1" si="197">IF(_xlfn.DAYS(TODAY(),H4163) &gt; 0, _xlfn.DAYS(TODAY(),H4163), 0)</f>
        <v>697</v>
      </c>
    </row>
    <row r="4164" spans="1:14" x14ac:dyDescent="0.25">
      <c r="A4164" t="s">
        <v>7950</v>
      </c>
      <c r="B4164">
        <v>431.14</v>
      </c>
      <c r="C4164" t="s">
        <v>5066</v>
      </c>
      <c r="D4164">
        <v>10.51</v>
      </c>
      <c r="E4164">
        <v>483</v>
      </c>
      <c r="F4164">
        <v>2</v>
      </c>
      <c r="G4164" s="2">
        <v>45316.496168981481</v>
      </c>
      <c r="H4164" s="2">
        <v>45913.425196759257</v>
      </c>
      <c r="I4164" s="18">
        <v>8.5000000000000006E-2</v>
      </c>
      <c r="J4164">
        <v>0.26300000000000001</v>
      </c>
      <c r="K4164" t="s">
        <v>32</v>
      </c>
      <c r="L4164" s="34" t="str">
        <f t="shared" si="195"/>
        <v>0-20%</v>
      </c>
      <c r="M4164" t="str">
        <f t="shared" si="196"/>
        <v>20-40%</v>
      </c>
      <c r="N4164">
        <f t="shared" ca="1" si="197"/>
        <v>99</v>
      </c>
    </row>
    <row r="4165" spans="1:14" x14ac:dyDescent="0.25">
      <c r="A4165" t="s">
        <v>7951</v>
      </c>
      <c r="B4165">
        <v>1770.39</v>
      </c>
      <c r="C4165" t="s">
        <v>5066</v>
      </c>
      <c r="D4165">
        <v>12.64</v>
      </c>
      <c r="E4165">
        <v>471</v>
      </c>
      <c r="F4165">
        <v>4</v>
      </c>
      <c r="G4165" s="2">
        <v>45608.147314814807</v>
      </c>
      <c r="H4165" s="2">
        <v>45261.405439814807</v>
      </c>
      <c r="I4165" s="18">
        <v>0.153</v>
      </c>
      <c r="J4165">
        <v>0.40400000000000003</v>
      </c>
      <c r="K4165" t="s">
        <v>17</v>
      </c>
      <c r="L4165" s="34" t="str">
        <f t="shared" si="195"/>
        <v>0-20%</v>
      </c>
      <c r="M4165" t="str">
        <f t="shared" si="196"/>
        <v>40-60%</v>
      </c>
      <c r="N4165">
        <f t="shared" ca="1" si="197"/>
        <v>751</v>
      </c>
    </row>
    <row r="4166" spans="1:14" x14ac:dyDescent="0.25">
      <c r="A4166" t="s">
        <v>7952</v>
      </c>
      <c r="B4166">
        <v>517.73</v>
      </c>
      <c r="C4166" t="s">
        <v>5065</v>
      </c>
      <c r="D4166">
        <v>29.74</v>
      </c>
      <c r="E4166">
        <v>357</v>
      </c>
      <c r="F4166">
        <v>3</v>
      </c>
      <c r="G4166" s="2">
        <v>45944.957372685189</v>
      </c>
      <c r="H4166" s="2">
        <v>45789.969699074078</v>
      </c>
      <c r="I4166" s="18">
        <v>0.34200000000000003</v>
      </c>
      <c r="J4166">
        <v>8.5999999999999993E-2</v>
      </c>
      <c r="K4166" t="s">
        <v>89</v>
      </c>
      <c r="L4166" s="34" t="str">
        <f t="shared" si="195"/>
        <v>20-40%</v>
      </c>
      <c r="M4166" t="str">
        <f t="shared" si="196"/>
        <v>0-20%</v>
      </c>
      <c r="N4166">
        <f t="shared" ca="1" si="197"/>
        <v>223</v>
      </c>
    </row>
    <row r="4167" spans="1:14" x14ac:dyDescent="0.25">
      <c r="A4167" t="s">
        <v>7953</v>
      </c>
      <c r="B4167">
        <v>273.44</v>
      </c>
      <c r="C4167" t="s">
        <v>5065</v>
      </c>
      <c r="D4167">
        <v>8.8000000000000007</v>
      </c>
      <c r="E4167">
        <v>868</v>
      </c>
      <c r="F4167">
        <v>1</v>
      </c>
      <c r="G4167" s="2">
        <v>45291.029340277782</v>
      </c>
      <c r="H4167" s="2">
        <v>45325.71497685185</v>
      </c>
      <c r="I4167" s="18">
        <v>0.10100000000000001</v>
      </c>
      <c r="J4167">
        <v>0.55800000000000005</v>
      </c>
      <c r="K4167" t="s">
        <v>86</v>
      </c>
      <c r="L4167" s="34" t="str">
        <f t="shared" si="195"/>
        <v>0-20%</v>
      </c>
      <c r="M4167" t="str">
        <f t="shared" si="196"/>
        <v>40-60%</v>
      </c>
      <c r="N4167">
        <f t="shared" ca="1" si="197"/>
        <v>687</v>
      </c>
    </row>
    <row r="4168" spans="1:14" x14ac:dyDescent="0.25">
      <c r="A4168" t="s">
        <v>7954</v>
      </c>
      <c r="B4168">
        <v>129.86000000000001</v>
      </c>
      <c r="C4168" t="s">
        <v>5065</v>
      </c>
      <c r="D4168">
        <v>25.67</v>
      </c>
      <c r="E4168">
        <v>432</v>
      </c>
      <c r="F4168">
        <v>1</v>
      </c>
      <c r="G4168" s="2">
        <v>45222.502245370371</v>
      </c>
      <c r="H4168" s="2">
        <v>45252.896689814806</v>
      </c>
      <c r="I4168" s="18">
        <v>0.34</v>
      </c>
      <c r="J4168">
        <v>0.621</v>
      </c>
      <c r="K4168" t="s">
        <v>35</v>
      </c>
      <c r="L4168" s="34" t="str">
        <f t="shared" si="195"/>
        <v>20-40%</v>
      </c>
      <c r="M4168" t="str">
        <f t="shared" si="196"/>
        <v>60-80%</v>
      </c>
      <c r="N4168">
        <f t="shared" ca="1" si="197"/>
        <v>760</v>
      </c>
    </row>
    <row r="4169" spans="1:14" x14ac:dyDescent="0.25">
      <c r="A4169" t="s">
        <v>7955</v>
      </c>
      <c r="B4169">
        <v>1326.51</v>
      </c>
      <c r="C4169" t="s">
        <v>5066</v>
      </c>
      <c r="D4169">
        <v>0.79</v>
      </c>
      <c r="E4169">
        <v>491</v>
      </c>
      <c r="F4169">
        <v>0</v>
      </c>
      <c r="G4169" s="2">
        <v>45922.663969907408</v>
      </c>
      <c r="H4169" s="2">
        <v>45345.511967592603</v>
      </c>
      <c r="I4169" s="18">
        <v>0.21199999999999999</v>
      </c>
      <c r="J4169">
        <v>8.8999999999999996E-2</v>
      </c>
      <c r="K4169" t="s">
        <v>106</v>
      </c>
      <c r="L4169" s="34" t="str">
        <f t="shared" si="195"/>
        <v>0-20%</v>
      </c>
      <c r="M4169" t="str">
        <f t="shared" si="196"/>
        <v>0-20%</v>
      </c>
      <c r="N4169">
        <f t="shared" ca="1" si="197"/>
        <v>667</v>
      </c>
    </row>
    <row r="4170" spans="1:14" x14ac:dyDescent="0.25">
      <c r="A4170" t="s">
        <v>7956</v>
      </c>
      <c r="B4170">
        <v>2624.85</v>
      </c>
      <c r="C4170" t="s">
        <v>5064</v>
      </c>
      <c r="D4170">
        <v>1.56</v>
      </c>
      <c r="E4170">
        <v>561</v>
      </c>
      <c r="F4170">
        <v>3</v>
      </c>
      <c r="G4170" s="2">
        <v>45258.817349537043</v>
      </c>
      <c r="H4170" s="2">
        <v>45020.824050925927</v>
      </c>
      <c r="I4170" s="18">
        <v>0.182</v>
      </c>
      <c r="J4170">
        <v>8.3000000000000004E-2</v>
      </c>
      <c r="K4170" t="s">
        <v>46</v>
      </c>
      <c r="L4170" s="34" t="str">
        <f t="shared" si="195"/>
        <v>0-20%</v>
      </c>
      <c r="M4170" t="str">
        <f t="shared" si="196"/>
        <v>0-20%</v>
      </c>
      <c r="N4170">
        <f t="shared" ca="1" si="197"/>
        <v>992</v>
      </c>
    </row>
    <row r="4171" spans="1:14" x14ac:dyDescent="0.25">
      <c r="A4171" t="s">
        <v>7957</v>
      </c>
      <c r="B4171">
        <v>292.10000000000002</v>
      </c>
      <c r="C4171" t="s">
        <v>5066</v>
      </c>
      <c r="D4171">
        <v>1.27</v>
      </c>
      <c r="E4171">
        <v>778</v>
      </c>
      <c r="F4171">
        <v>2</v>
      </c>
      <c r="G4171" s="2">
        <v>45135.862488425933</v>
      </c>
      <c r="H4171" s="2">
        <v>45811.205937500003</v>
      </c>
      <c r="I4171" s="18">
        <v>0.29199999999999998</v>
      </c>
      <c r="J4171">
        <v>0.39300000000000002</v>
      </c>
      <c r="K4171" t="s">
        <v>71</v>
      </c>
      <c r="L4171" s="34" t="str">
        <f t="shared" si="195"/>
        <v>0-20%</v>
      </c>
      <c r="M4171" t="str">
        <f t="shared" si="196"/>
        <v>20-40%</v>
      </c>
      <c r="N4171">
        <f t="shared" ca="1" si="197"/>
        <v>201</v>
      </c>
    </row>
    <row r="4172" spans="1:14" x14ac:dyDescent="0.25">
      <c r="A4172" t="s">
        <v>7958</v>
      </c>
      <c r="B4172">
        <v>772.63</v>
      </c>
      <c r="C4172" t="s">
        <v>5064</v>
      </c>
      <c r="D4172">
        <v>11.88</v>
      </c>
      <c r="E4172">
        <v>479</v>
      </c>
      <c r="F4172">
        <v>1</v>
      </c>
      <c r="G4172" s="2">
        <v>45658.265023148153</v>
      </c>
      <c r="H4172" s="2">
        <v>46007.844490740739</v>
      </c>
      <c r="I4172" s="18">
        <v>0.41399999999999998</v>
      </c>
      <c r="J4172">
        <v>0.25700000000000001</v>
      </c>
      <c r="K4172" t="s">
        <v>86</v>
      </c>
      <c r="L4172" s="34" t="str">
        <f t="shared" si="195"/>
        <v>0-20%</v>
      </c>
      <c r="M4172" t="str">
        <f t="shared" si="196"/>
        <v>20-40%</v>
      </c>
      <c r="N4172">
        <f t="shared" ca="1" si="197"/>
        <v>5</v>
      </c>
    </row>
    <row r="4173" spans="1:14" x14ac:dyDescent="0.25">
      <c r="A4173" t="s">
        <v>7959</v>
      </c>
      <c r="B4173">
        <v>1325.47</v>
      </c>
      <c r="C4173" t="s">
        <v>5064</v>
      </c>
      <c r="D4173">
        <v>0.97</v>
      </c>
      <c r="E4173">
        <v>619</v>
      </c>
      <c r="F4173">
        <v>1</v>
      </c>
      <c r="G4173" s="2">
        <v>45700.185173611113</v>
      </c>
      <c r="H4173" s="2">
        <v>44973.215682870366</v>
      </c>
      <c r="I4173" s="18">
        <v>0.36899999999999999</v>
      </c>
      <c r="J4173">
        <v>0.189</v>
      </c>
      <c r="K4173" t="s">
        <v>35</v>
      </c>
      <c r="L4173" s="34" t="str">
        <f t="shared" si="195"/>
        <v>0-20%</v>
      </c>
      <c r="M4173" t="str">
        <f t="shared" si="196"/>
        <v>0-20%</v>
      </c>
      <c r="N4173">
        <f t="shared" ca="1" si="197"/>
        <v>1039</v>
      </c>
    </row>
    <row r="4174" spans="1:14" x14ac:dyDescent="0.25">
      <c r="A4174" t="s">
        <v>7960</v>
      </c>
      <c r="B4174">
        <v>845.8</v>
      </c>
      <c r="C4174" t="s">
        <v>5064</v>
      </c>
      <c r="D4174">
        <v>25.24</v>
      </c>
      <c r="E4174">
        <v>474</v>
      </c>
      <c r="F4174">
        <v>2</v>
      </c>
      <c r="G4174" s="2">
        <v>45335.732268518521</v>
      </c>
      <c r="H4174" s="2">
        <v>45701.470567129632</v>
      </c>
      <c r="I4174" s="18">
        <v>0.23699999999999999</v>
      </c>
      <c r="J4174">
        <v>0.31</v>
      </c>
      <c r="K4174" t="s">
        <v>61</v>
      </c>
      <c r="L4174" s="34" t="str">
        <f t="shared" si="195"/>
        <v>20-40%</v>
      </c>
      <c r="M4174" t="str">
        <f t="shared" si="196"/>
        <v>20-40%</v>
      </c>
      <c r="N4174">
        <f t="shared" ca="1" si="197"/>
        <v>311</v>
      </c>
    </row>
    <row r="4175" spans="1:14" x14ac:dyDescent="0.25">
      <c r="A4175" t="s">
        <v>7961</v>
      </c>
      <c r="B4175">
        <v>117.17</v>
      </c>
      <c r="C4175" t="s">
        <v>5067</v>
      </c>
      <c r="D4175">
        <v>9.35</v>
      </c>
      <c r="E4175">
        <v>691</v>
      </c>
      <c r="F4175">
        <v>4</v>
      </c>
      <c r="G4175" s="2">
        <v>45808.37871527778</v>
      </c>
      <c r="H4175" s="2">
        <v>45864.029780092591</v>
      </c>
      <c r="I4175" s="18">
        <v>0.16800000000000001</v>
      </c>
      <c r="J4175">
        <v>0.40699999999999997</v>
      </c>
      <c r="K4175" t="s">
        <v>52</v>
      </c>
      <c r="L4175" s="34" t="str">
        <f t="shared" si="195"/>
        <v>0-20%</v>
      </c>
      <c r="M4175" t="str">
        <f t="shared" si="196"/>
        <v>40-60%</v>
      </c>
      <c r="N4175">
        <f t="shared" ca="1" si="197"/>
        <v>148</v>
      </c>
    </row>
    <row r="4176" spans="1:14" x14ac:dyDescent="0.25">
      <c r="A4176" t="s">
        <v>7962</v>
      </c>
      <c r="B4176">
        <v>1412.11</v>
      </c>
      <c r="C4176" t="s">
        <v>5064</v>
      </c>
      <c r="D4176">
        <v>34.64</v>
      </c>
      <c r="E4176">
        <v>350</v>
      </c>
      <c r="F4176">
        <v>1</v>
      </c>
      <c r="G4176" s="2">
        <v>45077.617800925917</v>
      </c>
      <c r="H4176" s="2">
        <v>45908.122916666667</v>
      </c>
      <c r="I4176" s="18">
        <v>0.39300000000000002</v>
      </c>
      <c r="J4176">
        <v>0.2</v>
      </c>
      <c r="K4176" t="s">
        <v>50</v>
      </c>
      <c r="L4176" s="34" t="str">
        <f t="shared" si="195"/>
        <v>20-40%</v>
      </c>
      <c r="M4176" t="str">
        <f t="shared" si="196"/>
        <v>0-20%</v>
      </c>
      <c r="N4176">
        <f t="shared" ca="1" si="197"/>
        <v>104</v>
      </c>
    </row>
    <row r="4177" spans="1:14" x14ac:dyDescent="0.25">
      <c r="A4177" t="s">
        <v>7963</v>
      </c>
      <c r="B4177">
        <v>647.70000000000005</v>
      </c>
      <c r="C4177" t="s">
        <v>5064</v>
      </c>
      <c r="D4177">
        <v>9.73</v>
      </c>
      <c r="E4177">
        <v>363</v>
      </c>
      <c r="F4177">
        <v>1</v>
      </c>
      <c r="G4177" s="2">
        <v>45359.92931712963</v>
      </c>
      <c r="H4177" s="2">
        <v>45852.103391203702</v>
      </c>
      <c r="I4177" s="18">
        <v>0.21299999999999999</v>
      </c>
      <c r="J4177">
        <v>0.184</v>
      </c>
      <c r="K4177" t="s">
        <v>106</v>
      </c>
      <c r="L4177" s="34" t="str">
        <f t="shared" si="195"/>
        <v>0-20%</v>
      </c>
      <c r="M4177" t="str">
        <f t="shared" si="196"/>
        <v>0-20%</v>
      </c>
      <c r="N4177">
        <f t="shared" ca="1" si="197"/>
        <v>160</v>
      </c>
    </row>
    <row r="4178" spans="1:14" x14ac:dyDescent="0.25">
      <c r="A4178" t="s">
        <v>7964</v>
      </c>
      <c r="B4178">
        <v>226.99</v>
      </c>
      <c r="C4178" t="s">
        <v>5067</v>
      </c>
      <c r="D4178">
        <v>9.18</v>
      </c>
      <c r="E4178">
        <v>540</v>
      </c>
      <c r="F4178">
        <v>1</v>
      </c>
      <c r="G4178" s="2">
        <v>45556.902094907397</v>
      </c>
      <c r="H4178" s="2">
        <v>45998.262071759258</v>
      </c>
      <c r="I4178" s="18">
        <v>0.22800000000000001</v>
      </c>
      <c r="J4178">
        <v>0.435</v>
      </c>
      <c r="K4178" t="s">
        <v>50</v>
      </c>
      <c r="L4178" s="34" t="str">
        <f t="shared" si="195"/>
        <v>0-20%</v>
      </c>
      <c r="M4178" t="str">
        <f t="shared" si="196"/>
        <v>40-60%</v>
      </c>
      <c r="N4178">
        <f t="shared" ca="1" si="197"/>
        <v>14</v>
      </c>
    </row>
    <row r="4179" spans="1:14" x14ac:dyDescent="0.25">
      <c r="A4179" t="s">
        <v>7965</v>
      </c>
      <c r="B4179">
        <v>711.11</v>
      </c>
      <c r="C4179" t="s">
        <v>5064</v>
      </c>
      <c r="D4179">
        <v>11.69</v>
      </c>
      <c r="E4179">
        <v>546</v>
      </c>
      <c r="F4179">
        <v>1</v>
      </c>
      <c r="G4179" s="2">
        <v>45618.390914351847</v>
      </c>
      <c r="H4179" s="2">
        <v>45494.425775462973</v>
      </c>
      <c r="I4179" s="18">
        <v>0.312</v>
      </c>
      <c r="J4179">
        <v>0.254</v>
      </c>
      <c r="K4179" t="s">
        <v>39</v>
      </c>
      <c r="L4179" s="34" t="str">
        <f t="shared" si="195"/>
        <v>0-20%</v>
      </c>
      <c r="M4179" t="str">
        <f t="shared" si="196"/>
        <v>20-40%</v>
      </c>
      <c r="N4179">
        <f t="shared" ca="1" si="197"/>
        <v>518</v>
      </c>
    </row>
    <row r="4180" spans="1:14" x14ac:dyDescent="0.25">
      <c r="A4180" t="s">
        <v>7966</v>
      </c>
      <c r="B4180">
        <v>166.43</v>
      </c>
      <c r="C4180" t="s">
        <v>5064</v>
      </c>
      <c r="D4180">
        <v>21.3</v>
      </c>
      <c r="E4180">
        <v>550</v>
      </c>
      <c r="F4180">
        <v>3</v>
      </c>
      <c r="G4180" s="2">
        <v>45157.128842592603</v>
      </c>
      <c r="H4180" s="2">
        <v>45832.418981481482</v>
      </c>
      <c r="I4180" s="18">
        <v>0.377</v>
      </c>
      <c r="J4180">
        <v>0.75600000000000001</v>
      </c>
      <c r="K4180" t="s">
        <v>69</v>
      </c>
      <c r="L4180" s="34" t="str">
        <f t="shared" si="195"/>
        <v>20-40%</v>
      </c>
      <c r="M4180" t="str">
        <f t="shared" si="196"/>
        <v>60-80%</v>
      </c>
      <c r="N4180">
        <f t="shared" ca="1" si="197"/>
        <v>180</v>
      </c>
    </row>
    <row r="4181" spans="1:14" x14ac:dyDescent="0.25">
      <c r="A4181" t="s">
        <v>7967</v>
      </c>
      <c r="B4181">
        <v>199.83</v>
      </c>
      <c r="C4181" t="s">
        <v>5064</v>
      </c>
      <c r="D4181">
        <v>14.69</v>
      </c>
      <c r="E4181">
        <v>450</v>
      </c>
      <c r="F4181">
        <v>1</v>
      </c>
      <c r="G4181" s="2">
        <v>45327.335196759261</v>
      </c>
      <c r="H4181" s="2">
        <v>45402.913668981477</v>
      </c>
      <c r="I4181" s="18">
        <v>0.45800000000000002</v>
      </c>
      <c r="J4181">
        <v>0.16600000000000001</v>
      </c>
      <c r="K4181" t="s">
        <v>41</v>
      </c>
      <c r="L4181" s="34" t="str">
        <f t="shared" si="195"/>
        <v>0-20%</v>
      </c>
      <c r="M4181" t="str">
        <f t="shared" si="196"/>
        <v>0-20%</v>
      </c>
      <c r="N4181">
        <f t="shared" ca="1" si="197"/>
        <v>610</v>
      </c>
    </row>
    <row r="4182" spans="1:14" x14ac:dyDescent="0.25">
      <c r="A4182" t="s">
        <v>7968</v>
      </c>
      <c r="B4182">
        <v>1010.98</v>
      </c>
      <c r="C4182" t="s">
        <v>5067</v>
      </c>
      <c r="D4182">
        <v>7.64</v>
      </c>
      <c r="E4182">
        <v>646</v>
      </c>
      <c r="F4182">
        <v>2</v>
      </c>
      <c r="G4182" s="2">
        <v>45619.07366898148</v>
      </c>
      <c r="H4182" s="2">
        <v>45995.970324074071</v>
      </c>
      <c r="I4182" s="18">
        <v>0.499</v>
      </c>
      <c r="J4182">
        <v>0.35199999999999998</v>
      </c>
      <c r="K4182" t="s">
        <v>32</v>
      </c>
      <c r="L4182" s="34" t="str">
        <f t="shared" si="195"/>
        <v>0-20%</v>
      </c>
      <c r="M4182" t="str">
        <f t="shared" si="196"/>
        <v>20-40%</v>
      </c>
      <c r="N4182">
        <f t="shared" ca="1" si="197"/>
        <v>17</v>
      </c>
    </row>
    <row r="4183" spans="1:14" x14ac:dyDescent="0.25">
      <c r="A4183" t="s">
        <v>7969</v>
      </c>
      <c r="B4183">
        <v>152.44999999999999</v>
      </c>
      <c r="C4183" t="s">
        <v>5064</v>
      </c>
      <c r="D4183">
        <v>30.67</v>
      </c>
      <c r="E4183">
        <v>399</v>
      </c>
      <c r="F4183">
        <v>1</v>
      </c>
      <c r="G4183" s="2">
        <v>45494.050995370373</v>
      </c>
      <c r="H4183" s="2">
        <v>45457.995416666658</v>
      </c>
      <c r="I4183" s="18">
        <v>0.13500000000000001</v>
      </c>
      <c r="J4183">
        <v>6.8000000000000005E-2</v>
      </c>
      <c r="K4183" t="s">
        <v>71</v>
      </c>
      <c r="L4183" s="34" t="str">
        <f t="shared" si="195"/>
        <v>20-40%</v>
      </c>
      <c r="M4183" t="str">
        <f t="shared" si="196"/>
        <v>0-20%</v>
      </c>
      <c r="N4183">
        <f t="shared" ca="1" si="197"/>
        <v>555</v>
      </c>
    </row>
    <row r="4184" spans="1:14" x14ac:dyDescent="0.25">
      <c r="A4184" t="s">
        <v>7970</v>
      </c>
      <c r="B4184">
        <v>381.64</v>
      </c>
      <c r="C4184" t="s">
        <v>5064</v>
      </c>
      <c r="D4184">
        <v>45.74</v>
      </c>
      <c r="E4184">
        <v>432</v>
      </c>
      <c r="F4184">
        <v>1</v>
      </c>
      <c r="G4184" s="2">
        <v>45371.050428240742</v>
      </c>
      <c r="H4184" s="2">
        <v>45506.298067129632</v>
      </c>
      <c r="I4184" s="18">
        <v>0.34399999999999997</v>
      </c>
      <c r="J4184">
        <v>0.19500000000000001</v>
      </c>
      <c r="K4184" t="s">
        <v>22</v>
      </c>
      <c r="L4184" s="34" t="str">
        <f t="shared" si="195"/>
        <v>40-60%</v>
      </c>
      <c r="M4184" t="str">
        <f t="shared" si="196"/>
        <v>0-20%</v>
      </c>
      <c r="N4184">
        <f t="shared" ca="1" si="197"/>
        <v>506</v>
      </c>
    </row>
    <row r="4185" spans="1:14" x14ac:dyDescent="0.25">
      <c r="A4185" t="s">
        <v>7971</v>
      </c>
      <c r="B4185">
        <v>1672.38</v>
      </c>
      <c r="C4185" t="s">
        <v>5064</v>
      </c>
      <c r="D4185">
        <v>16.12</v>
      </c>
      <c r="E4185">
        <v>434</v>
      </c>
      <c r="F4185">
        <v>1</v>
      </c>
      <c r="G4185" s="2">
        <v>44996.410497685189</v>
      </c>
      <c r="H4185" s="2">
        <v>45340.864814814813</v>
      </c>
      <c r="I4185" s="18">
        <v>0.30299999999999999</v>
      </c>
      <c r="J4185">
        <v>0.30499999999999999</v>
      </c>
      <c r="K4185" t="s">
        <v>66</v>
      </c>
      <c r="L4185" s="34" t="str">
        <f t="shared" si="195"/>
        <v>0-20%</v>
      </c>
      <c r="M4185" t="str">
        <f t="shared" si="196"/>
        <v>20-40%</v>
      </c>
      <c r="N4185">
        <f t="shared" ca="1" si="197"/>
        <v>672</v>
      </c>
    </row>
    <row r="4186" spans="1:14" x14ac:dyDescent="0.25">
      <c r="A4186" t="s">
        <v>7972</v>
      </c>
      <c r="B4186">
        <v>331.65</v>
      </c>
      <c r="C4186" t="s">
        <v>5064</v>
      </c>
      <c r="D4186">
        <v>2.67</v>
      </c>
      <c r="E4186">
        <v>864</v>
      </c>
      <c r="F4186">
        <v>1</v>
      </c>
      <c r="G4186" s="2">
        <v>45076.028298611112</v>
      </c>
      <c r="H4186" s="2">
        <v>45543.211215277777</v>
      </c>
      <c r="I4186" s="18">
        <v>0.4</v>
      </c>
      <c r="J4186">
        <v>0.25700000000000001</v>
      </c>
      <c r="K4186" t="s">
        <v>22</v>
      </c>
      <c r="L4186" s="34" t="str">
        <f t="shared" si="195"/>
        <v>0-20%</v>
      </c>
      <c r="M4186" t="str">
        <f t="shared" si="196"/>
        <v>20-40%</v>
      </c>
      <c r="N4186">
        <f t="shared" ca="1" si="197"/>
        <v>469</v>
      </c>
    </row>
    <row r="4187" spans="1:14" x14ac:dyDescent="0.25">
      <c r="A4187" t="s">
        <v>7973</v>
      </c>
      <c r="B4187">
        <v>2094.8000000000002</v>
      </c>
      <c r="C4187" t="s">
        <v>5064</v>
      </c>
      <c r="D4187">
        <v>46.16</v>
      </c>
      <c r="E4187">
        <v>382</v>
      </c>
      <c r="F4187">
        <v>1</v>
      </c>
      <c r="G4187" s="2">
        <v>45846.424189814818</v>
      </c>
      <c r="H4187" s="2">
        <v>45921.367199074077</v>
      </c>
      <c r="I4187" s="18">
        <v>0.19400000000000001</v>
      </c>
      <c r="J4187">
        <v>0.121</v>
      </c>
      <c r="K4187" t="s">
        <v>54</v>
      </c>
      <c r="L4187" s="34" t="str">
        <f t="shared" si="195"/>
        <v>40-60%</v>
      </c>
      <c r="M4187" t="str">
        <f t="shared" si="196"/>
        <v>0-20%</v>
      </c>
      <c r="N4187">
        <f t="shared" ca="1" si="197"/>
        <v>91</v>
      </c>
    </row>
    <row r="4188" spans="1:14" x14ac:dyDescent="0.25">
      <c r="A4188" t="s">
        <v>7974</v>
      </c>
      <c r="B4188">
        <v>151.31</v>
      </c>
      <c r="C4188" t="s">
        <v>5065</v>
      </c>
      <c r="D4188">
        <v>7.43</v>
      </c>
      <c r="E4188">
        <v>790</v>
      </c>
      <c r="F4188">
        <v>1</v>
      </c>
      <c r="G4188" s="2">
        <v>45732.715405092589</v>
      </c>
      <c r="H4188" s="2">
        <v>45814.493506944447</v>
      </c>
      <c r="I4188" s="18">
        <v>0.27600000000000002</v>
      </c>
      <c r="J4188">
        <v>7.1999999999999995E-2</v>
      </c>
      <c r="K4188" t="s">
        <v>46</v>
      </c>
      <c r="L4188" s="34" t="str">
        <f t="shared" si="195"/>
        <v>0-20%</v>
      </c>
      <c r="M4188" t="str">
        <f t="shared" si="196"/>
        <v>0-20%</v>
      </c>
      <c r="N4188">
        <f t="shared" ca="1" si="197"/>
        <v>198</v>
      </c>
    </row>
    <row r="4189" spans="1:14" x14ac:dyDescent="0.25">
      <c r="A4189" t="s">
        <v>7975</v>
      </c>
      <c r="B4189">
        <v>247.44</v>
      </c>
      <c r="C4189" t="s">
        <v>5064</v>
      </c>
      <c r="D4189">
        <v>7.83</v>
      </c>
      <c r="E4189">
        <v>847</v>
      </c>
      <c r="F4189">
        <v>1</v>
      </c>
      <c r="G4189" s="2">
        <v>45772.383831018517</v>
      </c>
      <c r="H4189" s="2">
        <v>45166.412893518522</v>
      </c>
      <c r="I4189" s="18">
        <v>0.11</v>
      </c>
      <c r="J4189">
        <v>0.47099999999999997</v>
      </c>
      <c r="K4189" t="s">
        <v>52</v>
      </c>
      <c r="L4189" s="34" t="str">
        <f t="shared" si="195"/>
        <v>0-20%</v>
      </c>
      <c r="M4189" t="str">
        <f t="shared" si="196"/>
        <v>40-60%</v>
      </c>
      <c r="N4189">
        <f t="shared" ca="1" si="197"/>
        <v>846</v>
      </c>
    </row>
    <row r="4190" spans="1:14" x14ac:dyDescent="0.25">
      <c r="A4190" t="s">
        <v>7976</v>
      </c>
      <c r="B4190">
        <v>291.48</v>
      </c>
      <c r="C4190" t="s">
        <v>5064</v>
      </c>
      <c r="D4190">
        <v>15.44</v>
      </c>
      <c r="E4190">
        <v>578</v>
      </c>
      <c r="F4190">
        <v>1</v>
      </c>
      <c r="G4190" s="2">
        <v>45644.913553240738</v>
      </c>
      <c r="H4190" s="2">
        <v>45637.230266203696</v>
      </c>
      <c r="I4190" s="18">
        <v>8.3000000000000004E-2</v>
      </c>
      <c r="J4190">
        <v>0.246</v>
      </c>
      <c r="K4190" t="s">
        <v>17</v>
      </c>
      <c r="L4190" s="34" t="str">
        <f t="shared" si="195"/>
        <v>0-20%</v>
      </c>
      <c r="M4190" t="str">
        <f t="shared" si="196"/>
        <v>20-40%</v>
      </c>
      <c r="N4190">
        <f t="shared" ca="1" si="197"/>
        <v>375</v>
      </c>
    </row>
    <row r="4191" spans="1:14" x14ac:dyDescent="0.25">
      <c r="A4191" t="s">
        <v>7977</v>
      </c>
      <c r="B4191">
        <v>1256.48</v>
      </c>
      <c r="C4191" t="s">
        <v>5067</v>
      </c>
      <c r="D4191">
        <v>0.85</v>
      </c>
      <c r="E4191">
        <v>345</v>
      </c>
      <c r="F4191">
        <v>2</v>
      </c>
      <c r="G4191" s="2">
        <v>45500.299039351848</v>
      </c>
      <c r="H4191" s="2">
        <v>44991.863680555558</v>
      </c>
      <c r="I4191" s="18">
        <v>0.31900000000000001</v>
      </c>
      <c r="J4191">
        <v>0.35899999999999999</v>
      </c>
      <c r="K4191" t="s">
        <v>69</v>
      </c>
      <c r="L4191" s="34" t="str">
        <f t="shared" si="195"/>
        <v>0-20%</v>
      </c>
      <c r="M4191" t="str">
        <f t="shared" si="196"/>
        <v>20-40%</v>
      </c>
      <c r="N4191">
        <f t="shared" ca="1" si="197"/>
        <v>1021</v>
      </c>
    </row>
    <row r="4192" spans="1:14" x14ac:dyDescent="0.25">
      <c r="A4192" t="s">
        <v>7978</v>
      </c>
      <c r="B4192">
        <v>3489.74</v>
      </c>
      <c r="C4192" t="s">
        <v>5064</v>
      </c>
      <c r="D4192">
        <v>25.8</v>
      </c>
      <c r="E4192">
        <v>763</v>
      </c>
      <c r="F4192">
        <v>3</v>
      </c>
      <c r="G4192" s="2">
        <v>45178.759606481479</v>
      </c>
      <c r="H4192" s="2">
        <v>45830.369942129633</v>
      </c>
      <c r="I4192" s="18">
        <v>0.27600000000000002</v>
      </c>
      <c r="J4192">
        <v>0.33200000000000002</v>
      </c>
      <c r="K4192" t="s">
        <v>41</v>
      </c>
      <c r="L4192" s="34" t="str">
        <f t="shared" si="195"/>
        <v>20-40%</v>
      </c>
      <c r="M4192" t="str">
        <f t="shared" si="196"/>
        <v>20-40%</v>
      </c>
      <c r="N4192">
        <f t="shared" ca="1" si="197"/>
        <v>182</v>
      </c>
    </row>
    <row r="4193" spans="1:14" x14ac:dyDescent="0.25">
      <c r="A4193" t="s">
        <v>7979</v>
      </c>
      <c r="B4193">
        <v>547.49</v>
      </c>
      <c r="C4193" t="s">
        <v>5065</v>
      </c>
      <c r="D4193">
        <v>12.1</v>
      </c>
      <c r="E4193">
        <v>749</v>
      </c>
      <c r="F4193">
        <v>2</v>
      </c>
      <c r="G4193" s="2">
        <v>45387.212268518517</v>
      </c>
      <c r="H4193" s="2">
        <v>45285.81490740741</v>
      </c>
      <c r="I4193" s="18">
        <v>3.1E-2</v>
      </c>
      <c r="J4193">
        <v>0.11799999999999999</v>
      </c>
      <c r="K4193" t="s">
        <v>52</v>
      </c>
      <c r="L4193" s="34" t="str">
        <f t="shared" si="195"/>
        <v>0-20%</v>
      </c>
      <c r="M4193" t="str">
        <f t="shared" si="196"/>
        <v>0-20%</v>
      </c>
      <c r="N4193">
        <f t="shared" ca="1" si="197"/>
        <v>727</v>
      </c>
    </row>
    <row r="4194" spans="1:14" x14ac:dyDescent="0.25">
      <c r="A4194" t="s">
        <v>7980</v>
      </c>
      <c r="B4194">
        <v>743.56</v>
      </c>
      <c r="C4194" t="s">
        <v>5067</v>
      </c>
      <c r="D4194">
        <v>24.74</v>
      </c>
      <c r="E4194">
        <v>723</v>
      </c>
      <c r="F4194">
        <v>1</v>
      </c>
      <c r="G4194" s="2">
        <v>45695.816886574074</v>
      </c>
      <c r="H4194" s="2">
        <v>45678.891331018523</v>
      </c>
      <c r="I4194" s="18">
        <v>0.122</v>
      </c>
      <c r="J4194">
        <v>0.152</v>
      </c>
      <c r="K4194" t="s">
        <v>66</v>
      </c>
      <c r="L4194" s="34" t="str">
        <f t="shared" si="195"/>
        <v>20-40%</v>
      </c>
      <c r="M4194" t="str">
        <f t="shared" si="196"/>
        <v>0-20%</v>
      </c>
      <c r="N4194">
        <f t="shared" ca="1" si="197"/>
        <v>334</v>
      </c>
    </row>
    <row r="4195" spans="1:14" x14ac:dyDescent="0.25">
      <c r="A4195" t="s">
        <v>7981</v>
      </c>
      <c r="B4195">
        <v>4498.74</v>
      </c>
      <c r="C4195" t="s">
        <v>5064</v>
      </c>
      <c r="D4195">
        <v>15.69</v>
      </c>
      <c r="E4195">
        <v>475</v>
      </c>
      <c r="F4195">
        <v>1</v>
      </c>
      <c r="G4195" s="2">
        <v>45333.175104166658</v>
      </c>
      <c r="H4195" s="2">
        <v>45565.305925925917</v>
      </c>
      <c r="I4195" s="18">
        <v>0.17399999999999999</v>
      </c>
      <c r="J4195">
        <v>0.39400000000000002</v>
      </c>
      <c r="K4195" t="s">
        <v>50</v>
      </c>
      <c r="L4195" s="34" t="str">
        <f t="shared" si="195"/>
        <v>0-20%</v>
      </c>
      <c r="M4195" t="str">
        <f t="shared" si="196"/>
        <v>20-40%</v>
      </c>
      <c r="N4195">
        <f t="shared" ca="1" si="197"/>
        <v>447</v>
      </c>
    </row>
    <row r="4196" spans="1:14" x14ac:dyDescent="0.25">
      <c r="A4196" t="s">
        <v>7982</v>
      </c>
      <c r="B4196">
        <v>1567.51</v>
      </c>
      <c r="C4196" t="s">
        <v>5064</v>
      </c>
      <c r="D4196">
        <v>23.01</v>
      </c>
      <c r="E4196">
        <v>492</v>
      </c>
      <c r="F4196">
        <v>1</v>
      </c>
      <c r="G4196" s="2">
        <v>45206.83152777778</v>
      </c>
      <c r="H4196" s="2">
        <v>45297.248333333337</v>
      </c>
      <c r="I4196" s="18">
        <v>6.0999999999999999E-2</v>
      </c>
      <c r="J4196">
        <v>0.36599999999999999</v>
      </c>
      <c r="K4196" t="s">
        <v>41</v>
      </c>
      <c r="L4196" s="34" t="str">
        <f t="shared" si="195"/>
        <v>20-40%</v>
      </c>
      <c r="M4196" t="str">
        <f t="shared" si="196"/>
        <v>20-40%</v>
      </c>
      <c r="N4196">
        <f t="shared" ca="1" si="197"/>
        <v>715</v>
      </c>
    </row>
    <row r="4197" spans="1:14" x14ac:dyDescent="0.25">
      <c r="A4197" t="s">
        <v>7983</v>
      </c>
      <c r="B4197">
        <v>268.11</v>
      </c>
      <c r="C4197" t="s">
        <v>5066</v>
      </c>
      <c r="D4197">
        <v>4.5599999999999996</v>
      </c>
      <c r="E4197">
        <v>861</v>
      </c>
      <c r="F4197">
        <v>1</v>
      </c>
      <c r="G4197" s="2">
        <v>44996.693530092591</v>
      </c>
      <c r="H4197" s="2">
        <v>45664.240497685183</v>
      </c>
      <c r="I4197" s="18">
        <v>0.26</v>
      </c>
      <c r="J4197">
        <v>0.34899999999999998</v>
      </c>
      <c r="K4197" t="s">
        <v>89</v>
      </c>
      <c r="L4197" s="34" t="str">
        <f t="shared" si="195"/>
        <v>0-20%</v>
      </c>
      <c r="M4197" t="str">
        <f t="shared" si="196"/>
        <v>20-40%</v>
      </c>
      <c r="N4197">
        <f t="shared" ca="1" si="197"/>
        <v>348</v>
      </c>
    </row>
    <row r="4198" spans="1:14" x14ac:dyDescent="0.25">
      <c r="A4198" t="s">
        <v>7984</v>
      </c>
      <c r="B4198">
        <v>125.66</v>
      </c>
      <c r="C4198" t="s">
        <v>5064</v>
      </c>
      <c r="D4198">
        <v>15.5</v>
      </c>
      <c r="E4198">
        <v>500</v>
      </c>
      <c r="F4198">
        <v>0</v>
      </c>
      <c r="G4198" s="2">
        <v>45618.661134259259</v>
      </c>
      <c r="H4198" s="2">
        <v>45590.12295138889</v>
      </c>
      <c r="I4198" s="18">
        <v>0.25700000000000001</v>
      </c>
      <c r="J4198">
        <v>0.29199999999999998</v>
      </c>
      <c r="K4198" t="s">
        <v>17</v>
      </c>
      <c r="L4198" s="34" t="str">
        <f t="shared" si="195"/>
        <v>0-20%</v>
      </c>
      <c r="M4198" t="str">
        <f t="shared" si="196"/>
        <v>20-40%</v>
      </c>
      <c r="N4198">
        <f t="shared" ca="1" si="197"/>
        <v>422</v>
      </c>
    </row>
    <row r="4199" spans="1:14" x14ac:dyDescent="0.25">
      <c r="A4199" t="s">
        <v>7985</v>
      </c>
      <c r="B4199">
        <v>1176.6300000000001</v>
      </c>
      <c r="C4199" t="s">
        <v>5064</v>
      </c>
      <c r="D4199">
        <v>26.73</v>
      </c>
      <c r="E4199">
        <v>458</v>
      </c>
      <c r="F4199">
        <v>2</v>
      </c>
      <c r="G4199" s="2">
        <v>45776.231215277781</v>
      </c>
      <c r="H4199" s="2">
        <v>45969.622407407413</v>
      </c>
      <c r="I4199" s="18">
        <v>0.23300000000000001</v>
      </c>
      <c r="J4199">
        <v>0.33100000000000002</v>
      </c>
      <c r="K4199" t="s">
        <v>39</v>
      </c>
      <c r="L4199" s="34" t="str">
        <f t="shared" si="195"/>
        <v>20-40%</v>
      </c>
      <c r="M4199" t="str">
        <f t="shared" si="196"/>
        <v>20-40%</v>
      </c>
      <c r="N4199">
        <f t="shared" ca="1" si="197"/>
        <v>43</v>
      </c>
    </row>
    <row r="4200" spans="1:14" x14ac:dyDescent="0.25">
      <c r="A4200" t="s">
        <v>7986</v>
      </c>
      <c r="B4200">
        <v>487.53</v>
      </c>
      <c r="C4200" t="s">
        <v>5064</v>
      </c>
      <c r="D4200">
        <v>10.38</v>
      </c>
      <c r="E4200">
        <v>410</v>
      </c>
      <c r="F4200">
        <v>1</v>
      </c>
      <c r="G4200" s="2">
        <v>45631.481678240743</v>
      </c>
      <c r="H4200" s="2">
        <v>45912.240416666667</v>
      </c>
      <c r="I4200" s="18">
        <v>0.26400000000000001</v>
      </c>
      <c r="J4200">
        <v>0.248</v>
      </c>
      <c r="K4200" t="s">
        <v>50</v>
      </c>
      <c r="L4200" s="34" t="str">
        <f t="shared" si="195"/>
        <v>0-20%</v>
      </c>
      <c r="M4200" t="str">
        <f t="shared" si="196"/>
        <v>20-40%</v>
      </c>
      <c r="N4200">
        <f t="shared" ca="1" si="197"/>
        <v>100</v>
      </c>
    </row>
    <row r="4201" spans="1:14" x14ac:dyDescent="0.25">
      <c r="A4201" t="s">
        <v>7987</v>
      </c>
      <c r="B4201">
        <v>1521.03</v>
      </c>
      <c r="C4201" t="s">
        <v>5064</v>
      </c>
      <c r="D4201">
        <v>11.04</v>
      </c>
      <c r="E4201">
        <v>309</v>
      </c>
      <c r="F4201">
        <v>1</v>
      </c>
      <c r="G4201" s="2">
        <v>45196.093356481477</v>
      </c>
      <c r="H4201" s="2">
        <v>45941.074942129628</v>
      </c>
      <c r="I4201" s="18">
        <v>0.35799999999999998</v>
      </c>
      <c r="J4201">
        <v>0.42899999999999999</v>
      </c>
      <c r="K4201" t="s">
        <v>46</v>
      </c>
      <c r="L4201" s="34" t="str">
        <f t="shared" si="195"/>
        <v>0-20%</v>
      </c>
      <c r="M4201" t="str">
        <f t="shared" si="196"/>
        <v>40-60%</v>
      </c>
      <c r="N4201">
        <f t="shared" ca="1" si="197"/>
        <v>71</v>
      </c>
    </row>
    <row r="4202" spans="1:14" x14ac:dyDescent="0.25">
      <c r="A4202" t="s">
        <v>7988</v>
      </c>
      <c r="B4202">
        <v>1258.44</v>
      </c>
      <c r="C4202" t="s">
        <v>5065</v>
      </c>
      <c r="D4202">
        <v>8.0299999999999994</v>
      </c>
      <c r="E4202">
        <v>564</v>
      </c>
      <c r="F4202">
        <v>2</v>
      </c>
      <c r="G4202" s="2">
        <v>45262.226400462961</v>
      </c>
      <c r="H4202" s="2">
        <v>45884.128379629627</v>
      </c>
      <c r="I4202" s="18">
        <v>0.52700000000000002</v>
      </c>
      <c r="J4202">
        <v>0.58399999999999996</v>
      </c>
      <c r="K4202" t="s">
        <v>22</v>
      </c>
      <c r="L4202" s="34" t="str">
        <f t="shared" si="195"/>
        <v>0-20%</v>
      </c>
      <c r="M4202" t="str">
        <f t="shared" si="196"/>
        <v>40-60%</v>
      </c>
      <c r="N4202">
        <f t="shared" ca="1" si="197"/>
        <v>128</v>
      </c>
    </row>
    <row r="4203" spans="1:14" x14ac:dyDescent="0.25">
      <c r="A4203" t="s">
        <v>7989</v>
      </c>
      <c r="B4203">
        <v>3417.04</v>
      </c>
      <c r="C4203" t="s">
        <v>5066</v>
      </c>
      <c r="D4203">
        <v>8.61</v>
      </c>
      <c r="E4203">
        <v>896</v>
      </c>
      <c r="F4203">
        <v>3</v>
      </c>
      <c r="G4203" s="2">
        <v>45488.19190972222</v>
      </c>
      <c r="H4203" s="2">
        <v>45761.568159722221</v>
      </c>
      <c r="I4203" s="18">
        <v>0.29799999999999999</v>
      </c>
      <c r="J4203">
        <v>0.30599999999999999</v>
      </c>
      <c r="K4203" t="s">
        <v>69</v>
      </c>
      <c r="L4203" s="34" t="str">
        <f t="shared" si="195"/>
        <v>0-20%</v>
      </c>
      <c r="M4203" t="str">
        <f t="shared" si="196"/>
        <v>20-40%</v>
      </c>
      <c r="N4203">
        <f t="shared" ca="1" si="197"/>
        <v>251</v>
      </c>
    </row>
    <row r="4204" spans="1:14" x14ac:dyDescent="0.25">
      <c r="A4204" t="s">
        <v>7990</v>
      </c>
      <c r="B4204">
        <v>348.62</v>
      </c>
      <c r="C4204" t="s">
        <v>5064</v>
      </c>
      <c r="D4204">
        <v>22.01</v>
      </c>
      <c r="E4204">
        <v>663</v>
      </c>
      <c r="F4204">
        <v>3</v>
      </c>
      <c r="G4204" s="2">
        <v>45172.279548611114</v>
      </c>
      <c r="H4204" s="2">
        <v>45790.133981481478</v>
      </c>
      <c r="I4204" s="18">
        <v>0.255</v>
      </c>
      <c r="J4204">
        <v>0.34899999999999998</v>
      </c>
      <c r="K4204" t="s">
        <v>35</v>
      </c>
      <c r="L4204" s="34" t="str">
        <f t="shared" si="195"/>
        <v>20-40%</v>
      </c>
      <c r="M4204" t="str">
        <f t="shared" si="196"/>
        <v>20-40%</v>
      </c>
      <c r="N4204">
        <f t="shared" ca="1" si="197"/>
        <v>222</v>
      </c>
    </row>
    <row r="4205" spans="1:14" x14ac:dyDescent="0.25">
      <c r="A4205" t="s">
        <v>7991</v>
      </c>
      <c r="B4205">
        <v>1459.88</v>
      </c>
      <c r="C4205" t="s">
        <v>5064</v>
      </c>
      <c r="D4205">
        <v>18.75</v>
      </c>
      <c r="E4205">
        <v>336</v>
      </c>
      <c r="F4205">
        <v>2</v>
      </c>
      <c r="G4205" s="2">
        <v>45650.501701388886</v>
      </c>
      <c r="H4205" s="2">
        <v>45451.191053240742</v>
      </c>
      <c r="I4205" s="18">
        <v>0.45300000000000001</v>
      </c>
      <c r="J4205">
        <v>0.36099999999999999</v>
      </c>
      <c r="K4205" t="s">
        <v>39</v>
      </c>
      <c r="L4205" s="34" t="str">
        <f t="shared" si="195"/>
        <v>0-20%</v>
      </c>
      <c r="M4205" t="str">
        <f t="shared" si="196"/>
        <v>20-40%</v>
      </c>
      <c r="N4205">
        <f t="shared" ca="1" si="197"/>
        <v>561</v>
      </c>
    </row>
    <row r="4206" spans="1:14" x14ac:dyDescent="0.25">
      <c r="A4206" t="s">
        <v>7992</v>
      </c>
      <c r="B4206">
        <v>138.56</v>
      </c>
      <c r="C4206" t="s">
        <v>5064</v>
      </c>
      <c r="D4206">
        <v>38.71</v>
      </c>
      <c r="E4206">
        <v>858</v>
      </c>
      <c r="F4206">
        <v>2</v>
      </c>
      <c r="G4206" s="2">
        <v>45268.392106481479</v>
      </c>
      <c r="H4206" s="2">
        <v>45946.687222222223</v>
      </c>
      <c r="I4206" s="18">
        <v>0.46700000000000003</v>
      </c>
      <c r="J4206">
        <v>0.17199999999999999</v>
      </c>
      <c r="K4206" t="s">
        <v>86</v>
      </c>
      <c r="L4206" s="34" t="str">
        <f t="shared" si="195"/>
        <v>20-40%</v>
      </c>
      <c r="M4206" t="str">
        <f t="shared" si="196"/>
        <v>0-20%</v>
      </c>
      <c r="N4206">
        <f t="shared" ca="1" si="197"/>
        <v>66</v>
      </c>
    </row>
    <row r="4207" spans="1:14" x14ac:dyDescent="0.25">
      <c r="A4207" t="s">
        <v>7993</v>
      </c>
      <c r="B4207">
        <v>3843.84</v>
      </c>
      <c r="C4207" t="s">
        <v>5064</v>
      </c>
      <c r="D4207">
        <v>19.98</v>
      </c>
      <c r="E4207">
        <v>426</v>
      </c>
      <c r="F4207">
        <v>1</v>
      </c>
      <c r="G4207" s="2">
        <v>44975.540011574078</v>
      </c>
      <c r="H4207" s="2">
        <v>45199.713877314818</v>
      </c>
      <c r="I4207" s="18">
        <v>0.58199999999999996</v>
      </c>
      <c r="J4207">
        <v>0.27100000000000002</v>
      </c>
      <c r="K4207" t="s">
        <v>54</v>
      </c>
      <c r="L4207" s="34" t="str">
        <f t="shared" si="195"/>
        <v>0-20%</v>
      </c>
      <c r="M4207" t="str">
        <f t="shared" si="196"/>
        <v>20-40%</v>
      </c>
      <c r="N4207">
        <f t="shared" ca="1" si="197"/>
        <v>813</v>
      </c>
    </row>
    <row r="4208" spans="1:14" x14ac:dyDescent="0.25">
      <c r="A4208" t="s">
        <v>7994</v>
      </c>
      <c r="B4208">
        <v>1875.07</v>
      </c>
      <c r="C4208" t="s">
        <v>5064</v>
      </c>
      <c r="D4208">
        <v>8.17</v>
      </c>
      <c r="E4208">
        <v>810</v>
      </c>
      <c r="F4208">
        <v>4</v>
      </c>
      <c r="G4208" s="2">
        <v>45698.884560185194</v>
      </c>
      <c r="H4208" s="2">
        <v>45157.482407407413</v>
      </c>
      <c r="I4208" s="18">
        <v>0.435</v>
      </c>
      <c r="J4208">
        <v>0.32800000000000001</v>
      </c>
      <c r="K4208" t="s">
        <v>22</v>
      </c>
      <c r="L4208" s="34" t="str">
        <f t="shared" si="195"/>
        <v>0-20%</v>
      </c>
      <c r="M4208" t="str">
        <f t="shared" si="196"/>
        <v>20-40%</v>
      </c>
      <c r="N4208">
        <f t="shared" ca="1" si="197"/>
        <v>855</v>
      </c>
    </row>
    <row r="4209" spans="1:14" x14ac:dyDescent="0.25">
      <c r="A4209" t="s">
        <v>7995</v>
      </c>
      <c r="B4209">
        <v>1122.6199999999999</v>
      </c>
      <c r="C4209" t="s">
        <v>5065</v>
      </c>
      <c r="D4209">
        <v>7.39</v>
      </c>
      <c r="E4209">
        <v>716</v>
      </c>
      <c r="F4209">
        <v>2</v>
      </c>
      <c r="G4209" s="2">
        <v>45565.894999999997</v>
      </c>
      <c r="H4209" s="2">
        <v>45444.757638888892</v>
      </c>
      <c r="I4209" s="18">
        <v>0.442</v>
      </c>
      <c r="J4209">
        <v>0.22900000000000001</v>
      </c>
      <c r="K4209" t="s">
        <v>69</v>
      </c>
      <c r="L4209" s="34" t="str">
        <f t="shared" si="195"/>
        <v>0-20%</v>
      </c>
      <c r="M4209" t="str">
        <f t="shared" si="196"/>
        <v>20-40%</v>
      </c>
      <c r="N4209">
        <f t="shared" ca="1" si="197"/>
        <v>568</v>
      </c>
    </row>
    <row r="4210" spans="1:14" x14ac:dyDescent="0.25">
      <c r="A4210" t="s">
        <v>7996</v>
      </c>
      <c r="B4210">
        <v>178.26</v>
      </c>
      <c r="C4210" t="s">
        <v>5066</v>
      </c>
      <c r="D4210">
        <v>25.4</v>
      </c>
      <c r="E4210">
        <v>559</v>
      </c>
      <c r="F4210">
        <v>3</v>
      </c>
      <c r="G4210" s="2">
        <v>45386.74560185185</v>
      </c>
      <c r="H4210" s="2">
        <v>45569.356342592589</v>
      </c>
      <c r="I4210" s="18">
        <v>0.32600000000000001</v>
      </c>
      <c r="J4210">
        <v>0.16500000000000001</v>
      </c>
      <c r="K4210" t="s">
        <v>66</v>
      </c>
      <c r="L4210" s="34" t="str">
        <f t="shared" si="195"/>
        <v>20-40%</v>
      </c>
      <c r="M4210" t="str">
        <f t="shared" si="196"/>
        <v>0-20%</v>
      </c>
      <c r="N4210">
        <f t="shared" ca="1" si="197"/>
        <v>443</v>
      </c>
    </row>
    <row r="4211" spans="1:14" x14ac:dyDescent="0.25">
      <c r="A4211" t="s">
        <v>7997</v>
      </c>
      <c r="B4211">
        <v>703.75</v>
      </c>
      <c r="C4211" t="s">
        <v>5064</v>
      </c>
      <c r="D4211">
        <v>7.46</v>
      </c>
      <c r="E4211">
        <v>890</v>
      </c>
      <c r="F4211">
        <v>1</v>
      </c>
      <c r="G4211" s="2">
        <v>45327.577465277784</v>
      </c>
      <c r="H4211" s="2">
        <v>46093.920914351853</v>
      </c>
      <c r="I4211" s="18">
        <v>5.8000000000000003E-2</v>
      </c>
      <c r="J4211">
        <v>0.32800000000000001</v>
      </c>
      <c r="K4211" t="s">
        <v>52</v>
      </c>
      <c r="L4211" s="34" t="str">
        <f t="shared" si="195"/>
        <v>0-20%</v>
      </c>
      <c r="M4211" t="str">
        <f t="shared" si="196"/>
        <v>20-40%</v>
      </c>
      <c r="N4211">
        <f t="shared" ca="1" si="197"/>
        <v>0</v>
      </c>
    </row>
    <row r="4212" spans="1:14" x14ac:dyDescent="0.25">
      <c r="A4212" t="s">
        <v>7998</v>
      </c>
      <c r="B4212">
        <v>1157.3900000000001</v>
      </c>
      <c r="C4212" t="s">
        <v>5064</v>
      </c>
      <c r="D4212">
        <v>4.97</v>
      </c>
      <c r="E4212">
        <v>741</v>
      </c>
      <c r="F4212">
        <v>2</v>
      </c>
      <c r="G4212" s="2">
        <v>45755.189085648148</v>
      </c>
      <c r="H4212" s="2">
        <v>45223.158622685187</v>
      </c>
      <c r="I4212" s="18">
        <v>0.222</v>
      </c>
      <c r="J4212">
        <v>0.60599999999999998</v>
      </c>
      <c r="K4212" t="s">
        <v>106</v>
      </c>
      <c r="L4212" s="34" t="str">
        <f t="shared" si="195"/>
        <v>0-20%</v>
      </c>
      <c r="M4212" t="str">
        <f t="shared" si="196"/>
        <v>60-80%</v>
      </c>
      <c r="N4212">
        <f t="shared" ca="1" si="197"/>
        <v>789</v>
      </c>
    </row>
    <row r="4213" spans="1:14" x14ac:dyDescent="0.25">
      <c r="A4213" t="s">
        <v>7999</v>
      </c>
      <c r="B4213">
        <v>637.15</v>
      </c>
      <c r="C4213" t="s">
        <v>5065</v>
      </c>
      <c r="D4213">
        <v>27.73</v>
      </c>
      <c r="E4213">
        <v>415</v>
      </c>
      <c r="F4213">
        <v>2</v>
      </c>
      <c r="G4213" s="2">
        <v>45435.881597222222</v>
      </c>
      <c r="H4213" s="2">
        <v>45880.249224537038</v>
      </c>
      <c r="I4213" s="18">
        <v>0.41099999999999998</v>
      </c>
      <c r="J4213">
        <v>0.20399999999999999</v>
      </c>
      <c r="K4213" t="s">
        <v>106</v>
      </c>
      <c r="L4213" s="34" t="str">
        <f t="shared" si="195"/>
        <v>20-40%</v>
      </c>
      <c r="M4213" t="str">
        <f t="shared" si="196"/>
        <v>20-40%</v>
      </c>
      <c r="N4213">
        <f t="shared" ca="1" si="197"/>
        <v>132</v>
      </c>
    </row>
    <row r="4214" spans="1:14" x14ac:dyDescent="0.25">
      <c r="A4214" t="s">
        <v>8000</v>
      </c>
      <c r="B4214">
        <v>734.7</v>
      </c>
      <c r="C4214" t="s">
        <v>5064</v>
      </c>
      <c r="D4214">
        <v>16.45</v>
      </c>
      <c r="E4214">
        <v>629</v>
      </c>
      <c r="F4214">
        <v>1</v>
      </c>
      <c r="G4214" s="2">
        <v>45598.598634259259</v>
      </c>
      <c r="H4214" s="2">
        <v>45731.399953703702</v>
      </c>
      <c r="I4214" s="18">
        <v>0.221</v>
      </c>
      <c r="J4214">
        <v>0.503</v>
      </c>
      <c r="K4214" t="s">
        <v>64</v>
      </c>
      <c r="L4214" s="34" t="str">
        <f t="shared" si="195"/>
        <v>0-20%</v>
      </c>
      <c r="M4214" t="str">
        <f t="shared" si="196"/>
        <v>40-60%</v>
      </c>
      <c r="N4214">
        <f t="shared" ca="1" si="197"/>
        <v>281</v>
      </c>
    </row>
    <row r="4215" spans="1:14" x14ac:dyDescent="0.25">
      <c r="A4215" t="s">
        <v>8001</v>
      </c>
      <c r="B4215">
        <v>702.55</v>
      </c>
      <c r="C4215" t="s">
        <v>5065</v>
      </c>
      <c r="D4215">
        <v>9.98</v>
      </c>
      <c r="E4215">
        <v>621</v>
      </c>
      <c r="F4215">
        <v>2</v>
      </c>
      <c r="G4215" s="2">
        <v>45726.650706018518</v>
      </c>
      <c r="H4215" s="2">
        <v>45016.459965277783</v>
      </c>
      <c r="I4215" s="18">
        <v>0.16800000000000001</v>
      </c>
      <c r="J4215">
        <v>0.20200000000000001</v>
      </c>
      <c r="K4215" t="s">
        <v>64</v>
      </c>
      <c r="L4215" s="34" t="str">
        <f t="shared" si="195"/>
        <v>0-20%</v>
      </c>
      <c r="M4215" t="str">
        <f t="shared" si="196"/>
        <v>20-40%</v>
      </c>
      <c r="N4215">
        <f t="shared" ca="1" si="197"/>
        <v>996</v>
      </c>
    </row>
    <row r="4216" spans="1:14" x14ac:dyDescent="0.25">
      <c r="A4216" t="s">
        <v>8002</v>
      </c>
      <c r="B4216">
        <v>1507.74</v>
      </c>
      <c r="C4216" t="s">
        <v>5066</v>
      </c>
      <c r="D4216">
        <v>12.09</v>
      </c>
      <c r="E4216">
        <v>883</v>
      </c>
      <c r="F4216">
        <v>1</v>
      </c>
      <c r="G4216" s="2">
        <v>45804.195879629631</v>
      </c>
      <c r="H4216" s="2">
        <v>45963.711192129631</v>
      </c>
      <c r="I4216" s="18">
        <v>0.55400000000000005</v>
      </c>
      <c r="J4216">
        <v>0.36599999999999999</v>
      </c>
      <c r="K4216" t="s">
        <v>106</v>
      </c>
      <c r="L4216" s="34" t="str">
        <f t="shared" si="195"/>
        <v>0-20%</v>
      </c>
      <c r="M4216" t="str">
        <f t="shared" si="196"/>
        <v>20-40%</v>
      </c>
      <c r="N4216">
        <f t="shared" ca="1" si="197"/>
        <v>49</v>
      </c>
    </row>
    <row r="4217" spans="1:14" x14ac:dyDescent="0.25">
      <c r="A4217" t="s">
        <v>8003</v>
      </c>
      <c r="B4217">
        <v>766.84</v>
      </c>
      <c r="C4217" t="s">
        <v>5064</v>
      </c>
      <c r="D4217">
        <v>7.57</v>
      </c>
      <c r="E4217">
        <v>552</v>
      </c>
      <c r="F4217">
        <v>1</v>
      </c>
      <c r="G4217" s="2">
        <v>45071.720578703702</v>
      </c>
      <c r="H4217" s="2">
        <v>45269.554988425924</v>
      </c>
      <c r="I4217" s="18">
        <v>0.317</v>
      </c>
      <c r="J4217">
        <v>0.23499999999999999</v>
      </c>
      <c r="K4217" t="s">
        <v>54</v>
      </c>
      <c r="L4217" s="34" t="str">
        <f t="shared" si="195"/>
        <v>0-20%</v>
      </c>
      <c r="M4217" t="str">
        <f t="shared" si="196"/>
        <v>20-40%</v>
      </c>
      <c r="N4217">
        <f t="shared" ca="1" si="197"/>
        <v>743</v>
      </c>
    </row>
    <row r="4218" spans="1:14" x14ac:dyDescent="0.25">
      <c r="A4218" t="s">
        <v>8004</v>
      </c>
      <c r="B4218">
        <v>1062.1199999999999</v>
      </c>
      <c r="C4218" t="s">
        <v>5064</v>
      </c>
      <c r="D4218">
        <v>4.41</v>
      </c>
      <c r="E4218">
        <v>466</v>
      </c>
      <c r="F4218">
        <v>1</v>
      </c>
      <c r="G4218" s="2">
        <v>45835.319837962961</v>
      </c>
      <c r="H4218" s="2">
        <v>45446.860162037039</v>
      </c>
      <c r="I4218" s="18">
        <v>0.253</v>
      </c>
      <c r="J4218">
        <v>0.45800000000000002</v>
      </c>
      <c r="K4218" t="s">
        <v>46</v>
      </c>
      <c r="L4218" s="34" t="str">
        <f t="shared" si="195"/>
        <v>0-20%</v>
      </c>
      <c r="M4218" t="str">
        <f t="shared" si="196"/>
        <v>40-60%</v>
      </c>
      <c r="N4218">
        <f t="shared" ca="1" si="197"/>
        <v>566</v>
      </c>
    </row>
    <row r="4219" spans="1:14" x14ac:dyDescent="0.25">
      <c r="A4219" t="s">
        <v>8005</v>
      </c>
      <c r="B4219">
        <v>1616.74</v>
      </c>
      <c r="C4219" t="s">
        <v>5064</v>
      </c>
      <c r="D4219">
        <v>12.27</v>
      </c>
      <c r="E4219">
        <v>744</v>
      </c>
      <c r="F4219">
        <v>2</v>
      </c>
      <c r="G4219" s="2">
        <v>45356.857291666667</v>
      </c>
      <c r="H4219" s="2">
        <v>45463.917708333327</v>
      </c>
      <c r="I4219" s="18">
        <v>0.38</v>
      </c>
      <c r="J4219">
        <v>0.41499999999999998</v>
      </c>
      <c r="K4219" t="s">
        <v>54</v>
      </c>
      <c r="L4219" s="34" t="str">
        <f t="shared" si="195"/>
        <v>0-20%</v>
      </c>
      <c r="M4219" t="str">
        <f t="shared" si="196"/>
        <v>40-60%</v>
      </c>
      <c r="N4219">
        <f t="shared" ca="1" si="197"/>
        <v>549</v>
      </c>
    </row>
    <row r="4220" spans="1:14" x14ac:dyDescent="0.25">
      <c r="A4220" t="s">
        <v>8006</v>
      </c>
      <c r="B4220">
        <v>1007.4</v>
      </c>
      <c r="C4220" t="s">
        <v>5064</v>
      </c>
      <c r="D4220">
        <v>18.61</v>
      </c>
      <c r="E4220">
        <v>795</v>
      </c>
      <c r="F4220">
        <v>3</v>
      </c>
      <c r="G4220" s="2">
        <v>44989.948391203703</v>
      </c>
      <c r="H4220" s="2">
        <v>45980.363923611112</v>
      </c>
      <c r="I4220" s="18">
        <v>0.34599999999999997</v>
      </c>
      <c r="J4220">
        <v>0.25800000000000001</v>
      </c>
      <c r="K4220" t="s">
        <v>64</v>
      </c>
      <c r="L4220" s="34" t="str">
        <f t="shared" si="195"/>
        <v>0-20%</v>
      </c>
      <c r="M4220" t="str">
        <f t="shared" si="196"/>
        <v>20-40%</v>
      </c>
      <c r="N4220">
        <f t="shared" ca="1" si="197"/>
        <v>32</v>
      </c>
    </row>
    <row r="4221" spans="1:14" x14ac:dyDescent="0.25">
      <c r="A4221" t="s">
        <v>8007</v>
      </c>
      <c r="B4221">
        <v>803.92</v>
      </c>
      <c r="C4221" t="s">
        <v>5064</v>
      </c>
      <c r="D4221">
        <v>22.99</v>
      </c>
      <c r="E4221">
        <v>811</v>
      </c>
      <c r="F4221">
        <v>2</v>
      </c>
      <c r="G4221" s="2">
        <v>45579.045960648153</v>
      </c>
      <c r="H4221" s="2">
        <v>45183.45957175926</v>
      </c>
      <c r="I4221" s="18">
        <v>0.128</v>
      </c>
      <c r="J4221">
        <v>0.40200000000000002</v>
      </c>
      <c r="K4221" t="s">
        <v>86</v>
      </c>
      <c r="L4221" s="34" t="str">
        <f t="shared" si="195"/>
        <v>20-40%</v>
      </c>
      <c r="M4221" t="str">
        <f t="shared" si="196"/>
        <v>40-60%</v>
      </c>
      <c r="N4221">
        <f t="shared" ca="1" si="197"/>
        <v>829</v>
      </c>
    </row>
    <row r="4222" spans="1:14" x14ac:dyDescent="0.25">
      <c r="A4222" t="s">
        <v>8008</v>
      </c>
      <c r="B4222">
        <v>825.89</v>
      </c>
      <c r="C4222" t="s">
        <v>5066</v>
      </c>
      <c r="D4222">
        <v>11.31</v>
      </c>
      <c r="E4222">
        <v>790</v>
      </c>
      <c r="F4222">
        <v>2</v>
      </c>
      <c r="G4222" s="2">
        <v>45032.821111111109</v>
      </c>
      <c r="H4222" s="2">
        <v>45804.507233796299</v>
      </c>
      <c r="I4222" s="18">
        <v>0.35899999999999999</v>
      </c>
      <c r="J4222">
        <v>0.34100000000000003</v>
      </c>
      <c r="K4222" t="s">
        <v>71</v>
      </c>
      <c r="L4222" s="34" t="str">
        <f t="shared" si="195"/>
        <v>0-20%</v>
      </c>
      <c r="M4222" t="str">
        <f t="shared" si="196"/>
        <v>20-40%</v>
      </c>
      <c r="N4222">
        <f t="shared" ca="1" si="197"/>
        <v>208</v>
      </c>
    </row>
    <row r="4223" spans="1:14" x14ac:dyDescent="0.25">
      <c r="A4223" t="s">
        <v>8009</v>
      </c>
      <c r="B4223">
        <v>740.73</v>
      </c>
      <c r="C4223" t="s">
        <v>5064</v>
      </c>
      <c r="D4223">
        <v>2.84</v>
      </c>
      <c r="E4223">
        <v>547</v>
      </c>
      <c r="F4223">
        <v>2</v>
      </c>
      <c r="G4223" s="2">
        <v>45908.941782407397</v>
      </c>
      <c r="H4223" s="2">
        <v>45844.288217592592</v>
      </c>
      <c r="I4223" s="18">
        <v>0.45500000000000002</v>
      </c>
      <c r="J4223">
        <v>0.438</v>
      </c>
      <c r="K4223" t="s">
        <v>50</v>
      </c>
      <c r="L4223" s="34" t="str">
        <f t="shared" si="195"/>
        <v>0-20%</v>
      </c>
      <c r="M4223" t="str">
        <f t="shared" si="196"/>
        <v>40-60%</v>
      </c>
      <c r="N4223">
        <f t="shared" ca="1" si="197"/>
        <v>168</v>
      </c>
    </row>
    <row r="4224" spans="1:14" x14ac:dyDescent="0.25">
      <c r="A4224" t="s">
        <v>8010</v>
      </c>
      <c r="B4224">
        <v>297.06</v>
      </c>
      <c r="C4224" t="s">
        <v>5065</v>
      </c>
      <c r="D4224">
        <v>7.65</v>
      </c>
      <c r="E4224">
        <v>851</v>
      </c>
      <c r="F4224">
        <v>1</v>
      </c>
      <c r="G4224" s="2">
        <v>45098.900659722232</v>
      </c>
      <c r="H4224" s="2">
        <v>45346.203217592592</v>
      </c>
      <c r="I4224" s="18">
        <v>0.40899999999999997</v>
      </c>
      <c r="J4224">
        <v>0.3</v>
      </c>
      <c r="K4224" t="s">
        <v>50</v>
      </c>
      <c r="L4224" s="34" t="str">
        <f t="shared" si="195"/>
        <v>0-20%</v>
      </c>
      <c r="M4224" t="str">
        <f t="shared" si="196"/>
        <v>20-40%</v>
      </c>
      <c r="N4224">
        <f t="shared" ca="1" si="197"/>
        <v>666</v>
      </c>
    </row>
    <row r="4225" spans="1:14" x14ac:dyDescent="0.25">
      <c r="A4225" t="s">
        <v>8011</v>
      </c>
      <c r="B4225">
        <v>1197.5899999999999</v>
      </c>
      <c r="C4225" t="s">
        <v>5064</v>
      </c>
      <c r="D4225">
        <v>6.78</v>
      </c>
      <c r="E4225">
        <v>381</v>
      </c>
      <c r="F4225">
        <v>5</v>
      </c>
      <c r="G4225" s="2">
        <v>45222.413761574076</v>
      </c>
      <c r="H4225" s="2">
        <v>45531.807581018518</v>
      </c>
      <c r="I4225" s="18">
        <v>0.307</v>
      </c>
      <c r="J4225">
        <v>8.3000000000000004E-2</v>
      </c>
      <c r="K4225" t="s">
        <v>52</v>
      </c>
      <c r="L4225" s="34" t="str">
        <f t="shared" si="195"/>
        <v>0-20%</v>
      </c>
      <c r="M4225" t="str">
        <f t="shared" si="196"/>
        <v>0-20%</v>
      </c>
      <c r="N4225">
        <f t="shared" ca="1" si="197"/>
        <v>481</v>
      </c>
    </row>
    <row r="4226" spans="1:14" x14ac:dyDescent="0.25">
      <c r="A4226" t="s">
        <v>8012</v>
      </c>
      <c r="B4226">
        <v>633.41999999999996</v>
      </c>
      <c r="C4226" t="s">
        <v>5067</v>
      </c>
      <c r="D4226">
        <v>24.01</v>
      </c>
      <c r="E4226">
        <v>368</v>
      </c>
      <c r="F4226">
        <v>1</v>
      </c>
      <c r="G4226" s="2">
        <v>45680.809606481482</v>
      </c>
      <c r="H4226" s="2">
        <v>45664.376226851848</v>
      </c>
      <c r="I4226" s="18">
        <v>0.68500000000000005</v>
      </c>
      <c r="J4226">
        <v>5.7000000000000002E-2</v>
      </c>
      <c r="K4226" t="s">
        <v>35</v>
      </c>
      <c r="L4226" s="34" t="str">
        <f t="shared" si="195"/>
        <v>20-40%</v>
      </c>
      <c r="M4226" t="str">
        <f t="shared" si="196"/>
        <v>0-20%</v>
      </c>
      <c r="N4226">
        <f t="shared" ca="1" si="197"/>
        <v>348</v>
      </c>
    </row>
    <row r="4227" spans="1:14" x14ac:dyDescent="0.25">
      <c r="A4227" t="s">
        <v>8013</v>
      </c>
      <c r="B4227">
        <v>1540.99</v>
      </c>
      <c r="C4227" t="s">
        <v>5066</v>
      </c>
      <c r="D4227">
        <v>14.93</v>
      </c>
      <c r="E4227">
        <v>386</v>
      </c>
      <c r="F4227">
        <v>3</v>
      </c>
      <c r="G4227" s="2">
        <v>45024.101157407407</v>
      </c>
      <c r="H4227" s="2">
        <v>45511.191319444442</v>
      </c>
      <c r="I4227" s="18">
        <v>1.4E-2</v>
      </c>
      <c r="J4227">
        <v>0.61199999999999999</v>
      </c>
      <c r="K4227" t="s">
        <v>54</v>
      </c>
      <c r="L4227" s="34" t="str">
        <f t="shared" ref="L4227:L4290" si="198">IF(D4227 / 100 &lt;= 0.2,"0-20%",
IF(D4227 / 100 &lt;= 0.4,"20-40%",
IF(D4227 / 100 &lt;=0.6,"40-60%",
IF(D4227 / 100 &lt;= 0.8,"60-80%","&gt;80%"))))</f>
        <v>0-20%</v>
      </c>
      <c r="M4227" t="str">
        <f t="shared" ref="M4227:M4290" si="199">IF(J4227 &lt;= 0.2,"0-20%",
IF(J4227 &lt;= 0.4,"20-40%",
IF(J4227 &lt;=0.6,"40-60%",
IF(J4227 &lt;= 0.8,"60-80%","&gt;80%"))))</f>
        <v>60-80%</v>
      </c>
      <c r="N4227">
        <f t="shared" ref="N4227:N4290" ca="1" si="200">IF(_xlfn.DAYS(TODAY(),H4227) &gt; 0, _xlfn.DAYS(TODAY(),H4227), 0)</f>
        <v>501</v>
      </c>
    </row>
    <row r="4228" spans="1:14" x14ac:dyDescent="0.25">
      <c r="A4228" t="s">
        <v>8014</v>
      </c>
      <c r="B4228">
        <v>6580.96</v>
      </c>
      <c r="C4228" t="s">
        <v>5064</v>
      </c>
      <c r="D4228">
        <v>35.79</v>
      </c>
      <c r="E4228">
        <v>892</v>
      </c>
      <c r="F4228">
        <v>2</v>
      </c>
      <c r="G4228" s="2">
        <v>45678.559861111113</v>
      </c>
      <c r="H4228" s="2">
        <v>45424.99658564815</v>
      </c>
      <c r="I4228" s="18">
        <v>0.20100000000000001</v>
      </c>
      <c r="J4228">
        <v>0.20799999999999999</v>
      </c>
      <c r="K4228" t="s">
        <v>35</v>
      </c>
      <c r="L4228" s="34" t="str">
        <f t="shared" si="198"/>
        <v>20-40%</v>
      </c>
      <c r="M4228" t="str">
        <f t="shared" si="199"/>
        <v>20-40%</v>
      </c>
      <c r="N4228">
        <f t="shared" ca="1" si="200"/>
        <v>588</v>
      </c>
    </row>
    <row r="4229" spans="1:14" x14ac:dyDescent="0.25">
      <c r="A4229" t="s">
        <v>8015</v>
      </c>
      <c r="B4229">
        <v>84</v>
      </c>
      <c r="C4229" t="s">
        <v>5064</v>
      </c>
      <c r="D4229">
        <v>16.87</v>
      </c>
      <c r="E4229">
        <v>640</v>
      </c>
      <c r="F4229">
        <v>3</v>
      </c>
      <c r="G4229" s="2">
        <v>45368.298842592587</v>
      </c>
      <c r="H4229" s="2">
        <v>45806.216111111113</v>
      </c>
      <c r="I4229" s="18">
        <v>0.46700000000000003</v>
      </c>
      <c r="J4229">
        <v>0.28699999999999998</v>
      </c>
      <c r="K4229" t="s">
        <v>89</v>
      </c>
      <c r="L4229" s="34" t="str">
        <f t="shared" si="198"/>
        <v>0-20%</v>
      </c>
      <c r="M4229" t="str">
        <f t="shared" si="199"/>
        <v>20-40%</v>
      </c>
      <c r="N4229">
        <f t="shared" ca="1" si="200"/>
        <v>206</v>
      </c>
    </row>
    <row r="4230" spans="1:14" x14ac:dyDescent="0.25">
      <c r="A4230" t="s">
        <v>8016</v>
      </c>
      <c r="B4230">
        <v>68.94</v>
      </c>
      <c r="C4230" t="s">
        <v>5067</v>
      </c>
      <c r="D4230">
        <v>4.88</v>
      </c>
      <c r="E4230">
        <v>807</v>
      </c>
      <c r="F4230">
        <v>0</v>
      </c>
      <c r="G4230" s="2">
        <v>45825.781805555547</v>
      </c>
      <c r="H4230" s="2">
        <v>45362.476967592593</v>
      </c>
      <c r="I4230" s="18">
        <v>5.3999999999999999E-2</v>
      </c>
      <c r="J4230">
        <v>0.59399999999999997</v>
      </c>
      <c r="K4230" t="s">
        <v>35</v>
      </c>
      <c r="L4230" s="34" t="str">
        <f t="shared" si="198"/>
        <v>0-20%</v>
      </c>
      <c r="M4230" t="str">
        <f t="shared" si="199"/>
        <v>40-60%</v>
      </c>
      <c r="N4230">
        <f t="shared" ca="1" si="200"/>
        <v>650</v>
      </c>
    </row>
    <row r="4231" spans="1:14" x14ac:dyDescent="0.25">
      <c r="A4231" t="s">
        <v>8017</v>
      </c>
      <c r="B4231">
        <v>2097.7199999999998</v>
      </c>
      <c r="C4231" t="s">
        <v>5067</v>
      </c>
      <c r="D4231">
        <v>19.75</v>
      </c>
      <c r="E4231">
        <v>506</v>
      </c>
      <c r="F4231">
        <v>5</v>
      </c>
      <c r="G4231" s="2">
        <v>45422.633240740739</v>
      </c>
      <c r="H4231" s="2">
        <v>45147.329560185193</v>
      </c>
      <c r="I4231" s="18">
        <v>0.13200000000000001</v>
      </c>
      <c r="J4231">
        <v>0.224</v>
      </c>
      <c r="K4231" t="s">
        <v>32</v>
      </c>
      <c r="L4231" s="34" t="str">
        <f t="shared" si="198"/>
        <v>0-20%</v>
      </c>
      <c r="M4231" t="str">
        <f t="shared" si="199"/>
        <v>20-40%</v>
      </c>
      <c r="N4231">
        <f t="shared" ca="1" si="200"/>
        <v>865</v>
      </c>
    </row>
    <row r="4232" spans="1:14" x14ac:dyDescent="0.25">
      <c r="A4232" t="s">
        <v>8018</v>
      </c>
      <c r="B4232">
        <v>1381.04</v>
      </c>
      <c r="C4232" t="s">
        <v>5064</v>
      </c>
      <c r="D4232">
        <v>28.65</v>
      </c>
      <c r="E4232">
        <v>561</v>
      </c>
      <c r="F4232">
        <v>1</v>
      </c>
      <c r="G4232" s="2">
        <v>45670.372881944437</v>
      </c>
      <c r="H4232" s="2">
        <v>45595.874513888892</v>
      </c>
      <c r="I4232" s="18">
        <v>0.255</v>
      </c>
      <c r="J4232">
        <v>0.28000000000000003</v>
      </c>
      <c r="K4232" t="s">
        <v>64</v>
      </c>
      <c r="L4232" s="34" t="str">
        <f t="shared" si="198"/>
        <v>20-40%</v>
      </c>
      <c r="M4232" t="str">
        <f t="shared" si="199"/>
        <v>20-40%</v>
      </c>
      <c r="N4232">
        <f t="shared" ca="1" si="200"/>
        <v>417</v>
      </c>
    </row>
    <row r="4233" spans="1:14" x14ac:dyDescent="0.25">
      <c r="A4233" t="s">
        <v>8019</v>
      </c>
      <c r="B4233">
        <v>1395.24</v>
      </c>
      <c r="C4233" t="s">
        <v>5065</v>
      </c>
      <c r="D4233">
        <v>15.98</v>
      </c>
      <c r="E4233">
        <v>821</v>
      </c>
      <c r="F4233">
        <v>3</v>
      </c>
      <c r="G4233" s="2">
        <v>45046.265497685177</v>
      </c>
      <c r="H4233" s="2">
        <v>45559.93540509259</v>
      </c>
      <c r="I4233" s="18">
        <v>0.123</v>
      </c>
      <c r="J4233">
        <v>5.8000000000000003E-2</v>
      </c>
      <c r="K4233" t="s">
        <v>35</v>
      </c>
      <c r="L4233" s="34" t="str">
        <f t="shared" si="198"/>
        <v>0-20%</v>
      </c>
      <c r="M4233" t="str">
        <f t="shared" si="199"/>
        <v>0-20%</v>
      </c>
      <c r="N4233">
        <f t="shared" ca="1" si="200"/>
        <v>453</v>
      </c>
    </row>
    <row r="4234" spans="1:14" x14ac:dyDescent="0.25">
      <c r="A4234" t="s">
        <v>8020</v>
      </c>
      <c r="B4234">
        <v>411.11</v>
      </c>
      <c r="C4234" t="s">
        <v>5065</v>
      </c>
      <c r="D4234">
        <v>16.53</v>
      </c>
      <c r="E4234">
        <v>836</v>
      </c>
      <c r="F4234">
        <v>3</v>
      </c>
      <c r="G4234" s="2">
        <v>45253.360590277778</v>
      </c>
      <c r="H4234" s="2">
        <v>45801.753240740742</v>
      </c>
      <c r="I4234" s="18">
        <v>0.152</v>
      </c>
      <c r="J4234">
        <v>0.30599999999999999</v>
      </c>
      <c r="K4234" t="s">
        <v>22</v>
      </c>
      <c r="L4234" s="34" t="str">
        <f t="shared" si="198"/>
        <v>0-20%</v>
      </c>
      <c r="M4234" t="str">
        <f t="shared" si="199"/>
        <v>20-40%</v>
      </c>
      <c r="N4234">
        <f t="shared" ca="1" si="200"/>
        <v>211</v>
      </c>
    </row>
    <row r="4235" spans="1:14" x14ac:dyDescent="0.25">
      <c r="A4235" t="s">
        <v>8021</v>
      </c>
      <c r="B4235">
        <v>991.07</v>
      </c>
      <c r="C4235" t="s">
        <v>5067</v>
      </c>
      <c r="D4235">
        <v>21.97</v>
      </c>
      <c r="E4235">
        <v>453</v>
      </c>
      <c r="F4235">
        <v>2</v>
      </c>
      <c r="G4235" s="2">
        <v>45504.670787037037</v>
      </c>
      <c r="H4235" s="2">
        <v>45118.069814814808</v>
      </c>
      <c r="I4235" s="18">
        <v>4.5999999999999999E-2</v>
      </c>
      <c r="J4235">
        <v>0.64500000000000002</v>
      </c>
      <c r="K4235" t="s">
        <v>50</v>
      </c>
      <c r="L4235" s="34" t="str">
        <f t="shared" si="198"/>
        <v>20-40%</v>
      </c>
      <c r="M4235" t="str">
        <f t="shared" si="199"/>
        <v>60-80%</v>
      </c>
      <c r="N4235">
        <f t="shared" ca="1" si="200"/>
        <v>894</v>
      </c>
    </row>
    <row r="4236" spans="1:14" x14ac:dyDescent="0.25">
      <c r="A4236" t="s">
        <v>8022</v>
      </c>
      <c r="B4236">
        <v>2497.34</v>
      </c>
      <c r="C4236" t="s">
        <v>5066</v>
      </c>
      <c r="D4236">
        <v>15.8</v>
      </c>
      <c r="E4236">
        <v>657</v>
      </c>
      <c r="F4236">
        <v>1</v>
      </c>
      <c r="G4236" s="2">
        <v>44933.507824074077</v>
      </c>
      <c r="H4236" s="2">
        <v>45915.928935185177</v>
      </c>
      <c r="I4236" s="18">
        <v>0.13600000000000001</v>
      </c>
      <c r="J4236">
        <v>0.17599999999999999</v>
      </c>
      <c r="K4236" t="s">
        <v>41</v>
      </c>
      <c r="L4236" s="34" t="str">
        <f t="shared" si="198"/>
        <v>0-20%</v>
      </c>
      <c r="M4236" t="str">
        <f t="shared" si="199"/>
        <v>0-20%</v>
      </c>
      <c r="N4236">
        <f t="shared" ca="1" si="200"/>
        <v>97</v>
      </c>
    </row>
    <row r="4237" spans="1:14" x14ac:dyDescent="0.25">
      <c r="A4237" t="s">
        <v>8023</v>
      </c>
      <c r="B4237">
        <v>274.32</v>
      </c>
      <c r="C4237" t="s">
        <v>5064</v>
      </c>
      <c r="D4237">
        <v>17.47</v>
      </c>
      <c r="E4237">
        <v>563</v>
      </c>
      <c r="F4237">
        <v>1</v>
      </c>
      <c r="G4237" s="2">
        <v>45473.896909722222</v>
      </c>
      <c r="H4237" s="2">
        <v>45074.122893518521</v>
      </c>
      <c r="I4237" s="18">
        <v>0.26</v>
      </c>
      <c r="J4237">
        <v>0.38100000000000001</v>
      </c>
      <c r="K4237" t="s">
        <v>58</v>
      </c>
      <c r="L4237" s="34" t="str">
        <f t="shared" si="198"/>
        <v>0-20%</v>
      </c>
      <c r="M4237" t="str">
        <f t="shared" si="199"/>
        <v>20-40%</v>
      </c>
      <c r="N4237">
        <f t="shared" ca="1" si="200"/>
        <v>938</v>
      </c>
    </row>
    <row r="4238" spans="1:14" x14ac:dyDescent="0.25">
      <c r="A4238" t="s">
        <v>8024</v>
      </c>
      <c r="B4238">
        <v>183.83</v>
      </c>
      <c r="C4238" t="s">
        <v>5064</v>
      </c>
      <c r="D4238">
        <v>37.200000000000003</v>
      </c>
      <c r="E4238">
        <v>721</v>
      </c>
      <c r="F4238">
        <v>3</v>
      </c>
      <c r="G4238" s="2">
        <v>45684.361979166657</v>
      </c>
      <c r="H4238" s="2">
        <v>45640.908877314818</v>
      </c>
      <c r="I4238" s="18">
        <v>0.77400000000000002</v>
      </c>
      <c r="J4238">
        <v>0.35099999999999998</v>
      </c>
      <c r="K4238" t="s">
        <v>41</v>
      </c>
      <c r="L4238" s="34" t="str">
        <f t="shared" si="198"/>
        <v>20-40%</v>
      </c>
      <c r="M4238" t="str">
        <f t="shared" si="199"/>
        <v>20-40%</v>
      </c>
      <c r="N4238">
        <f t="shared" ca="1" si="200"/>
        <v>372</v>
      </c>
    </row>
    <row r="4239" spans="1:14" x14ac:dyDescent="0.25">
      <c r="A4239" t="s">
        <v>8025</v>
      </c>
      <c r="B4239">
        <v>4034.76</v>
      </c>
      <c r="C4239" t="s">
        <v>5064</v>
      </c>
      <c r="D4239">
        <v>8.48</v>
      </c>
      <c r="E4239">
        <v>508</v>
      </c>
      <c r="F4239">
        <v>2</v>
      </c>
      <c r="G4239" s="2">
        <v>45016.167303240742</v>
      </c>
      <c r="H4239" s="2">
        <v>45379.899722222217</v>
      </c>
      <c r="I4239" s="18">
        <v>0.22700000000000001</v>
      </c>
      <c r="J4239">
        <v>0.318</v>
      </c>
      <c r="K4239" t="s">
        <v>106</v>
      </c>
      <c r="L4239" s="34" t="str">
        <f t="shared" si="198"/>
        <v>0-20%</v>
      </c>
      <c r="M4239" t="str">
        <f t="shared" si="199"/>
        <v>20-40%</v>
      </c>
      <c r="N4239">
        <f t="shared" ca="1" si="200"/>
        <v>633</v>
      </c>
    </row>
    <row r="4240" spans="1:14" x14ac:dyDescent="0.25">
      <c r="A4240" t="s">
        <v>8026</v>
      </c>
      <c r="B4240">
        <v>1209.9100000000001</v>
      </c>
      <c r="C4240" t="s">
        <v>5064</v>
      </c>
      <c r="D4240">
        <v>5.23</v>
      </c>
      <c r="E4240">
        <v>766</v>
      </c>
      <c r="F4240">
        <v>5</v>
      </c>
      <c r="G4240" s="2">
        <v>45520.193923611107</v>
      </c>
      <c r="H4240" s="2">
        <v>45776.932812500003</v>
      </c>
      <c r="I4240" s="18">
        <v>0.36799999999999999</v>
      </c>
      <c r="J4240">
        <v>0.40200000000000002</v>
      </c>
      <c r="K4240" t="s">
        <v>86</v>
      </c>
      <c r="L4240" s="34" t="str">
        <f t="shared" si="198"/>
        <v>0-20%</v>
      </c>
      <c r="M4240" t="str">
        <f t="shared" si="199"/>
        <v>40-60%</v>
      </c>
      <c r="N4240">
        <f t="shared" ca="1" si="200"/>
        <v>236</v>
      </c>
    </row>
    <row r="4241" spans="1:14" x14ac:dyDescent="0.25">
      <c r="A4241" t="s">
        <v>8027</v>
      </c>
      <c r="B4241">
        <v>628.04999999999995</v>
      </c>
      <c r="C4241" t="s">
        <v>5064</v>
      </c>
      <c r="D4241">
        <v>22.3</v>
      </c>
      <c r="E4241">
        <v>875</v>
      </c>
      <c r="F4241">
        <v>2</v>
      </c>
      <c r="G4241" s="2">
        <v>44979.371331018519</v>
      </c>
      <c r="H4241" s="2">
        <v>45134.489606481482</v>
      </c>
      <c r="I4241" s="18">
        <v>0.29799999999999999</v>
      </c>
      <c r="J4241">
        <v>0.39600000000000002</v>
      </c>
      <c r="K4241" t="s">
        <v>86</v>
      </c>
      <c r="L4241" s="34" t="str">
        <f t="shared" si="198"/>
        <v>20-40%</v>
      </c>
      <c r="M4241" t="str">
        <f t="shared" si="199"/>
        <v>20-40%</v>
      </c>
      <c r="N4241">
        <f t="shared" ca="1" si="200"/>
        <v>878</v>
      </c>
    </row>
    <row r="4242" spans="1:14" x14ac:dyDescent="0.25">
      <c r="A4242" t="s">
        <v>8028</v>
      </c>
      <c r="B4242">
        <v>456.68</v>
      </c>
      <c r="C4242" t="s">
        <v>5066</v>
      </c>
      <c r="D4242">
        <v>14.46</v>
      </c>
      <c r="E4242">
        <v>845</v>
      </c>
      <c r="F4242">
        <v>1</v>
      </c>
      <c r="G4242" s="2">
        <v>45138.775787037041</v>
      </c>
      <c r="H4242" s="2">
        <v>45216.834374999999</v>
      </c>
      <c r="I4242" s="18">
        <v>8.5000000000000006E-2</v>
      </c>
      <c r="J4242">
        <v>0.11</v>
      </c>
      <c r="K4242" t="s">
        <v>50</v>
      </c>
      <c r="L4242" s="34" t="str">
        <f t="shared" si="198"/>
        <v>0-20%</v>
      </c>
      <c r="M4242" t="str">
        <f t="shared" si="199"/>
        <v>0-20%</v>
      </c>
      <c r="N4242">
        <f t="shared" ca="1" si="200"/>
        <v>796</v>
      </c>
    </row>
    <row r="4243" spans="1:14" x14ac:dyDescent="0.25">
      <c r="A4243" t="s">
        <v>8029</v>
      </c>
      <c r="B4243">
        <v>2139.4899999999998</v>
      </c>
      <c r="C4243" t="s">
        <v>5064</v>
      </c>
      <c r="D4243">
        <v>7.49</v>
      </c>
      <c r="E4243">
        <v>678</v>
      </c>
      <c r="F4243">
        <v>1</v>
      </c>
      <c r="G4243" s="2">
        <v>45093.252916666657</v>
      </c>
      <c r="H4243" s="2">
        <v>45363.942847222221</v>
      </c>
      <c r="I4243" s="18">
        <v>0.32600000000000001</v>
      </c>
      <c r="J4243">
        <v>0.42</v>
      </c>
      <c r="K4243" t="s">
        <v>89</v>
      </c>
      <c r="L4243" s="34" t="str">
        <f t="shared" si="198"/>
        <v>0-20%</v>
      </c>
      <c r="M4243" t="str">
        <f t="shared" si="199"/>
        <v>40-60%</v>
      </c>
      <c r="N4243">
        <f t="shared" ca="1" si="200"/>
        <v>649</v>
      </c>
    </row>
    <row r="4244" spans="1:14" x14ac:dyDescent="0.25">
      <c r="A4244" t="s">
        <v>8030</v>
      </c>
      <c r="B4244">
        <v>492.73</v>
      </c>
      <c r="C4244" t="s">
        <v>5066</v>
      </c>
      <c r="D4244">
        <v>13.72</v>
      </c>
      <c r="E4244">
        <v>642</v>
      </c>
      <c r="F4244">
        <v>2</v>
      </c>
      <c r="G4244" s="2">
        <v>44960.661932870367</v>
      </c>
      <c r="H4244" s="2">
        <v>45406.29519675926</v>
      </c>
      <c r="I4244" s="18">
        <v>0.438</v>
      </c>
      <c r="J4244">
        <v>4.2999999999999997E-2</v>
      </c>
      <c r="K4244" t="s">
        <v>41</v>
      </c>
      <c r="L4244" s="34" t="str">
        <f t="shared" si="198"/>
        <v>0-20%</v>
      </c>
      <c r="M4244" t="str">
        <f t="shared" si="199"/>
        <v>0-20%</v>
      </c>
      <c r="N4244">
        <f t="shared" ca="1" si="200"/>
        <v>606</v>
      </c>
    </row>
    <row r="4245" spans="1:14" x14ac:dyDescent="0.25">
      <c r="A4245" t="s">
        <v>8031</v>
      </c>
      <c r="B4245">
        <v>363.65</v>
      </c>
      <c r="C4245" t="s">
        <v>5067</v>
      </c>
      <c r="D4245">
        <v>30.31</v>
      </c>
      <c r="E4245">
        <v>384</v>
      </c>
      <c r="F4245">
        <v>1</v>
      </c>
      <c r="G4245" s="2">
        <v>45827.846064814818</v>
      </c>
      <c r="H4245" s="2">
        <v>45623.800474537027</v>
      </c>
      <c r="I4245" s="18">
        <v>0.56599999999999995</v>
      </c>
      <c r="J4245">
        <v>0.16500000000000001</v>
      </c>
      <c r="K4245" t="s">
        <v>39</v>
      </c>
      <c r="L4245" s="34" t="str">
        <f t="shared" si="198"/>
        <v>20-40%</v>
      </c>
      <c r="M4245" t="str">
        <f t="shared" si="199"/>
        <v>0-20%</v>
      </c>
      <c r="N4245">
        <f t="shared" ca="1" si="200"/>
        <v>389</v>
      </c>
    </row>
    <row r="4246" spans="1:14" x14ac:dyDescent="0.25">
      <c r="A4246" t="s">
        <v>8032</v>
      </c>
      <c r="B4246">
        <v>869.32</v>
      </c>
      <c r="C4246" t="s">
        <v>5067</v>
      </c>
      <c r="D4246">
        <v>16.34</v>
      </c>
      <c r="E4246">
        <v>375</v>
      </c>
      <c r="F4246">
        <v>1</v>
      </c>
      <c r="G4246" s="2">
        <v>45847.24795138889</v>
      </c>
      <c r="H4246" s="2">
        <v>45172.792858796303</v>
      </c>
      <c r="I4246" s="18">
        <v>0.45300000000000001</v>
      </c>
      <c r="J4246">
        <v>0.46400000000000002</v>
      </c>
      <c r="K4246" t="s">
        <v>41</v>
      </c>
      <c r="L4246" s="34" t="str">
        <f t="shared" si="198"/>
        <v>0-20%</v>
      </c>
      <c r="M4246" t="str">
        <f t="shared" si="199"/>
        <v>40-60%</v>
      </c>
      <c r="N4246">
        <f t="shared" ca="1" si="200"/>
        <v>840</v>
      </c>
    </row>
    <row r="4247" spans="1:14" x14ac:dyDescent="0.25">
      <c r="A4247" t="s">
        <v>8033</v>
      </c>
      <c r="B4247">
        <v>4197.6499999999996</v>
      </c>
      <c r="C4247" t="s">
        <v>5064</v>
      </c>
      <c r="D4247">
        <v>8.17</v>
      </c>
      <c r="E4247">
        <v>302</v>
      </c>
      <c r="F4247">
        <v>3</v>
      </c>
      <c r="G4247" s="2">
        <v>45937.662326388891</v>
      </c>
      <c r="H4247" s="2">
        <v>45339.167731481481</v>
      </c>
      <c r="I4247" s="18">
        <v>0.30599999999999999</v>
      </c>
      <c r="J4247">
        <v>0.28999999999999998</v>
      </c>
      <c r="K4247" t="s">
        <v>61</v>
      </c>
      <c r="L4247" s="34" t="str">
        <f t="shared" si="198"/>
        <v>0-20%</v>
      </c>
      <c r="M4247" t="str">
        <f t="shared" si="199"/>
        <v>20-40%</v>
      </c>
      <c r="N4247">
        <f t="shared" ca="1" si="200"/>
        <v>673</v>
      </c>
    </row>
    <row r="4248" spans="1:14" x14ac:dyDescent="0.25">
      <c r="A4248" t="s">
        <v>8034</v>
      </c>
      <c r="B4248">
        <v>6781.43</v>
      </c>
      <c r="C4248" t="s">
        <v>5067</v>
      </c>
      <c r="D4248">
        <v>10.43</v>
      </c>
      <c r="E4248">
        <v>453</v>
      </c>
      <c r="F4248">
        <v>0</v>
      </c>
      <c r="G4248" s="2">
        <v>45293.016527777778</v>
      </c>
      <c r="H4248" s="2">
        <v>45984.791944444441</v>
      </c>
      <c r="I4248" s="18">
        <v>0.20599999999999999</v>
      </c>
      <c r="J4248">
        <v>0.61299999999999999</v>
      </c>
      <c r="K4248" t="s">
        <v>39</v>
      </c>
      <c r="L4248" s="34" t="str">
        <f t="shared" si="198"/>
        <v>0-20%</v>
      </c>
      <c r="M4248" t="str">
        <f t="shared" si="199"/>
        <v>60-80%</v>
      </c>
      <c r="N4248">
        <f t="shared" ca="1" si="200"/>
        <v>28</v>
      </c>
    </row>
    <row r="4249" spans="1:14" x14ac:dyDescent="0.25">
      <c r="A4249" t="s">
        <v>8035</v>
      </c>
      <c r="B4249">
        <v>559.49</v>
      </c>
      <c r="C4249" t="s">
        <v>5064</v>
      </c>
      <c r="D4249">
        <v>56.57</v>
      </c>
      <c r="E4249">
        <v>767</v>
      </c>
      <c r="F4249">
        <v>2</v>
      </c>
      <c r="G4249" s="2">
        <v>45118.555381944447</v>
      </c>
      <c r="H4249" s="2">
        <v>45970.971030092587</v>
      </c>
      <c r="I4249" s="18">
        <v>0.36</v>
      </c>
      <c r="J4249">
        <v>0.23799999999999999</v>
      </c>
      <c r="K4249" t="s">
        <v>58</v>
      </c>
      <c r="L4249" s="34" t="str">
        <f t="shared" si="198"/>
        <v>40-60%</v>
      </c>
      <c r="M4249" t="str">
        <f t="shared" si="199"/>
        <v>20-40%</v>
      </c>
      <c r="N4249">
        <f t="shared" ca="1" si="200"/>
        <v>42</v>
      </c>
    </row>
    <row r="4250" spans="1:14" x14ac:dyDescent="0.25">
      <c r="A4250" t="s">
        <v>8036</v>
      </c>
      <c r="B4250">
        <v>2138.5700000000002</v>
      </c>
      <c r="C4250" t="s">
        <v>5067</v>
      </c>
      <c r="D4250">
        <v>18.95</v>
      </c>
      <c r="E4250">
        <v>721</v>
      </c>
      <c r="F4250">
        <v>2</v>
      </c>
      <c r="G4250" s="2">
        <v>45849.347951388889</v>
      </c>
      <c r="H4250" s="2">
        <v>45464.469780092593</v>
      </c>
      <c r="I4250" s="18">
        <v>0.45400000000000001</v>
      </c>
      <c r="J4250">
        <v>0.51800000000000002</v>
      </c>
      <c r="K4250" t="s">
        <v>86</v>
      </c>
      <c r="L4250" s="34" t="str">
        <f t="shared" si="198"/>
        <v>0-20%</v>
      </c>
      <c r="M4250" t="str">
        <f t="shared" si="199"/>
        <v>40-60%</v>
      </c>
      <c r="N4250">
        <f t="shared" ca="1" si="200"/>
        <v>548</v>
      </c>
    </row>
    <row r="4251" spans="1:14" x14ac:dyDescent="0.25">
      <c r="A4251" t="s">
        <v>8037</v>
      </c>
      <c r="B4251">
        <v>1240.3699999999999</v>
      </c>
      <c r="C4251" t="s">
        <v>5064</v>
      </c>
      <c r="D4251">
        <v>8.4</v>
      </c>
      <c r="E4251">
        <v>752</v>
      </c>
      <c r="F4251">
        <v>2</v>
      </c>
      <c r="G4251" s="2">
        <v>44991.803877314807</v>
      </c>
      <c r="H4251" s="2">
        <v>45107.03533564815</v>
      </c>
      <c r="I4251" s="18">
        <v>0.32800000000000001</v>
      </c>
      <c r="J4251">
        <v>0.36599999999999999</v>
      </c>
      <c r="K4251" t="s">
        <v>46</v>
      </c>
      <c r="L4251" s="34" t="str">
        <f t="shared" si="198"/>
        <v>0-20%</v>
      </c>
      <c r="M4251" t="str">
        <f t="shared" si="199"/>
        <v>20-40%</v>
      </c>
      <c r="N4251">
        <f t="shared" ca="1" si="200"/>
        <v>905</v>
      </c>
    </row>
    <row r="4252" spans="1:14" x14ac:dyDescent="0.25">
      <c r="A4252" t="s">
        <v>8038</v>
      </c>
      <c r="B4252">
        <v>1251.6500000000001</v>
      </c>
      <c r="C4252" t="s">
        <v>5066</v>
      </c>
      <c r="D4252">
        <v>10.84</v>
      </c>
      <c r="E4252">
        <v>707</v>
      </c>
      <c r="F4252">
        <v>0</v>
      </c>
      <c r="G4252" s="2">
        <v>45869.370243055557</v>
      </c>
      <c r="H4252" s="2">
        <v>45968.636203703703</v>
      </c>
      <c r="I4252" s="18">
        <v>0.56999999999999995</v>
      </c>
      <c r="J4252">
        <v>0.19900000000000001</v>
      </c>
      <c r="K4252" t="s">
        <v>35</v>
      </c>
      <c r="L4252" s="34" t="str">
        <f t="shared" si="198"/>
        <v>0-20%</v>
      </c>
      <c r="M4252" t="str">
        <f t="shared" si="199"/>
        <v>0-20%</v>
      </c>
      <c r="N4252">
        <f t="shared" ca="1" si="200"/>
        <v>44</v>
      </c>
    </row>
    <row r="4253" spans="1:14" x14ac:dyDescent="0.25">
      <c r="A4253" t="s">
        <v>8039</v>
      </c>
      <c r="B4253">
        <v>2207.09</v>
      </c>
      <c r="C4253" t="s">
        <v>5065</v>
      </c>
      <c r="D4253">
        <v>1.1100000000000001</v>
      </c>
      <c r="E4253">
        <v>475</v>
      </c>
      <c r="F4253">
        <v>1</v>
      </c>
      <c r="G4253" s="2">
        <v>45405.337569444448</v>
      </c>
      <c r="H4253" s="2">
        <v>45386.193449074082</v>
      </c>
      <c r="I4253" s="18">
        <v>0.39700000000000002</v>
      </c>
      <c r="J4253">
        <v>0.53700000000000003</v>
      </c>
      <c r="K4253" t="s">
        <v>28</v>
      </c>
      <c r="L4253" s="34" t="str">
        <f t="shared" si="198"/>
        <v>0-20%</v>
      </c>
      <c r="M4253" t="str">
        <f t="shared" si="199"/>
        <v>40-60%</v>
      </c>
      <c r="N4253">
        <f t="shared" ca="1" si="200"/>
        <v>626</v>
      </c>
    </row>
    <row r="4254" spans="1:14" x14ac:dyDescent="0.25">
      <c r="A4254" t="s">
        <v>8040</v>
      </c>
      <c r="B4254">
        <v>51.81</v>
      </c>
      <c r="C4254" t="s">
        <v>5064</v>
      </c>
      <c r="D4254">
        <v>4.95</v>
      </c>
      <c r="E4254">
        <v>658</v>
      </c>
      <c r="F4254">
        <v>1</v>
      </c>
      <c r="G4254" s="2">
        <v>45020.25886574074</v>
      </c>
      <c r="H4254" s="2">
        <v>45791.917280092603</v>
      </c>
      <c r="I4254" s="18">
        <v>0.2</v>
      </c>
      <c r="J4254">
        <v>0.153</v>
      </c>
      <c r="K4254" t="s">
        <v>54</v>
      </c>
      <c r="L4254" s="34" t="str">
        <f t="shared" si="198"/>
        <v>0-20%</v>
      </c>
      <c r="M4254" t="str">
        <f t="shared" si="199"/>
        <v>0-20%</v>
      </c>
      <c r="N4254">
        <f t="shared" ca="1" si="200"/>
        <v>221</v>
      </c>
    </row>
    <row r="4255" spans="1:14" x14ac:dyDescent="0.25">
      <c r="A4255" t="s">
        <v>8041</v>
      </c>
      <c r="B4255">
        <v>3457.44</v>
      </c>
      <c r="C4255" t="s">
        <v>5066</v>
      </c>
      <c r="D4255">
        <v>11.89</v>
      </c>
      <c r="E4255">
        <v>553</v>
      </c>
      <c r="F4255">
        <v>4</v>
      </c>
      <c r="G4255" s="2">
        <v>45029.863113425927</v>
      </c>
      <c r="H4255" s="2">
        <v>45870.103460648148</v>
      </c>
      <c r="I4255" s="18">
        <v>0.373</v>
      </c>
      <c r="J4255">
        <v>4.8000000000000001E-2</v>
      </c>
      <c r="K4255" t="s">
        <v>86</v>
      </c>
      <c r="L4255" s="34" t="str">
        <f t="shared" si="198"/>
        <v>0-20%</v>
      </c>
      <c r="M4255" t="str">
        <f t="shared" si="199"/>
        <v>0-20%</v>
      </c>
      <c r="N4255">
        <f t="shared" ca="1" si="200"/>
        <v>142</v>
      </c>
    </row>
    <row r="4256" spans="1:14" x14ac:dyDescent="0.25">
      <c r="A4256" t="s">
        <v>8042</v>
      </c>
      <c r="B4256">
        <v>2428.17</v>
      </c>
      <c r="C4256" t="s">
        <v>5064</v>
      </c>
      <c r="D4256">
        <v>13.3</v>
      </c>
      <c r="E4256">
        <v>846</v>
      </c>
      <c r="F4256">
        <v>0</v>
      </c>
      <c r="G4256" s="2">
        <v>45941.148101851853</v>
      </c>
      <c r="H4256" s="2">
        <v>45736.670729166668</v>
      </c>
      <c r="I4256" s="18">
        <v>0.27400000000000002</v>
      </c>
      <c r="J4256">
        <v>0.40500000000000003</v>
      </c>
      <c r="K4256" t="s">
        <v>52</v>
      </c>
      <c r="L4256" s="34" t="str">
        <f t="shared" si="198"/>
        <v>0-20%</v>
      </c>
      <c r="M4256" t="str">
        <f t="shared" si="199"/>
        <v>40-60%</v>
      </c>
      <c r="N4256">
        <f t="shared" ca="1" si="200"/>
        <v>276</v>
      </c>
    </row>
    <row r="4257" spans="1:14" x14ac:dyDescent="0.25">
      <c r="A4257" t="s">
        <v>8043</v>
      </c>
      <c r="B4257">
        <v>1560.33</v>
      </c>
      <c r="C4257" t="s">
        <v>5064</v>
      </c>
      <c r="D4257">
        <v>3.93</v>
      </c>
      <c r="E4257">
        <v>710</v>
      </c>
      <c r="F4257">
        <v>1</v>
      </c>
      <c r="G4257" s="2">
        <v>45807.837754629632</v>
      </c>
      <c r="H4257" s="2">
        <v>45443.71597222222</v>
      </c>
      <c r="I4257" s="18">
        <v>0.21099999999999999</v>
      </c>
      <c r="J4257">
        <v>0.36599999999999999</v>
      </c>
      <c r="K4257" t="s">
        <v>64</v>
      </c>
      <c r="L4257" s="34" t="str">
        <f t="shared" si="198"/>
        <v>0-20%</v>
      </c>
      <c r="M4257" t="str">
        <f t="shared" si="199"/>
        <v>20-40%</v>
      </c>
      <c r="N4257">
        <f t="shared" ca="1" si="200"/>
        <v>569</v>
      </c>
    </row>
    <row r="4258" spans="1:14" x14ac:dyDescent="0.25">
      <c r="A4258" t="s">
        <v>8044</v>
      </c>
      <c r="B4258">
        <v>1948.93</v>
      </c>
      <c r="C4258" t="s">
        <v>5064</v>
      </c>
      <c r="D4258">
        <v>2.2000000000000002</v>
      </c>
      <c r="E4258">
        <v>391</v>
      </c>
      <c r="F4258">
        <v>2</v>
      </c>
      <c r="G4258" s="2">
        <v>44939.886122685188</v>
      </c>
      <c r="H4258" s="2">
        <v>45585.417824074073</v>
      </c>
      <c r="I4258" s="18">
        <v>0.20899999999999999</v>
      </c>
      <c r="J4258">
        <v>0.34699999999999998</v>
      </c>
      <c r="K4258" t="s">
        <v>52</v>
      </c>
      <c r="L4258" s="34" t="str">
        <f t="shared" si="198"/>
        <v>0-20%</v>
      </c>
      <c r="M4258" t="str">
        <f t="shared" si="199"/>
        <v>20-40%</v>
      </c>
      <c r="N4258">
        <f t="shared" ca="1" si="200"/>
        <v>427</v>
      </c>
    </row>
    <row r="4259" spans="1:14" x14ac:dyDescent="0.25">
      <c r="A4259" t="s">
        <v>8045</v>
      </c>
      <c r="B4259">
        <v>850.09</v>
      </c>
      <c r="C4259" t="s">
        <v>5065</v>
      </c>
      <c r="D4259">
        <v>38.33</v>
      </c>
      <c r="E4259">
        <v>574</v>
      </c>
      <c r="F4259">
        <v>0</v>
      </c>
      <c r="G4259" s="2">
        <v>45650.156990740739</v>
      </c>
      <c r="H4259" s="2">
        <v>45683.656504629631</v>
      </c>
      <c r="I4259" s="18">
        <v>0.30299999999999999</v>
      </c>
      <c r="J4259">
        <v>0.11799999999999999</v>
      </c>
      <c r="K4259" t="s">
        <v>46</v>
      </c>
      <c r="L4259" s="34" t="str">
        <f t="shared" si="198"/>
        <v>20-40%</v>
      </c>
      <c r="M4259" t="str">
        <f t="shared" si="199"/>
        <v>0-20%</v>
      </c>
      <c r="N4259">
        <f t="shared" ca="1" si="200"/>
        <v>329</v>
      </c>
    </row>
    <row r="4260" spans="1:14" x14ac:dyDescent="0.25">
      <c r="A4260" t="s">
        <v>8046</v>
      </c>
      <c r="B4260">
        <v>1649.85</v>
      </c>
      <c r="C4260" t="s">
        <v>5064</v>
      </c>
      <c r="D4260">
        <v>12.75</v>
      </c>
      <c r="E4260">
        <v>811</v>
      </c>
      <c r="F4260">
        <v>5</v>
      </c>
      <c r="G4260" s="2">
        <v>45759.980162037027</v>
      </c>
      <c r="H4260" s="2">
        <v>45729.987187500003</v>
      </c>
      <c r="I4260" s="18">
        <v>0.115</v>
      </c>
      <c r="J4260">
        <v>0.51900000000000002</v>
      </c>
      <c r="K4260" t="s">
        <v>39</v>
      </c>
      <c r="L4260" s="34" t="str">
        <f t="shared" si="198"/>
        <v>0-20%</v>
      </c>
      <c r="M4260" t="str">
        <f t="shared" si="199"/>
        <v>40-60%</v>
      </c>
      <c r="N4260">
        <f t="shared" ca="1" si="200"/>
        <v>283</v>
      </c>
    </row>
    <row r="4261" spans="1:14" x14ac:dyDescent="0.25">
      <c r="A4261" t="s">
        <v>8047</v>
      </c>
      <c r="B4261">
        <v>1453.47</v>
      </c>
      <c r="C4261" t="s">
        <v>5066</v>
      </c>
      <c r="D4261">
        <v>27.64</v>
      </c>
      <c r="E4261">
        <v>750</v>
      </c>
      <c r="F4261">
        <v>0</v>
      </c>
      <c r="G4261" s="2">
        <v>45249.882222222222</v>
      </c>
      <c r="H4261" s="2">
        <v>45713.931562500002</v>
      </c>
      <c r="I4261" s="18">
        <v>0.72099999999999997</v>
      </c>
      <c r="J4261">
        <v>0.30599999999999999</v>
      </c>
      <c r="K4261" t="s">
        <v>66</v>
      </c>
      <c r="L4261" s="34" t="str">
        <f t="shared" si="198"/>
        <v>20-40%</v>
      </c>
      <c r="M4261" t="str">
        <f t="shared" si="199"/>
        <v>20-40%</v>
      </c>
      <c r="N4261">
        <f t="shared" ca="1" si="200"/>
        <v>299</v>
      </c>
    </row>
    <row r="4262" spans="1:14" x14ac:dyDescent="0.25">
      <c r="A4262" t="s">
        <v>8048</v>
      </c>
      <c r="B4262">
        <v>776.88</v>
      </c>
      <c r="C4262" t="s">
        <v>5064</v>
      </c>
      <c r="D4262">
        <v>0.9</v>
      </c>
      <c r="E4262">
        <v>377</v>
      </c>
      <c r="F4262">
        <v>2</v>
      </c>
      <c r="G4262" s="2">
        <v>45161.398888888893</v>
      </c>
      <c r="H4262" s="2">
        <v>45754.583958333344</v>
      </c>
      <c r="I4262" s="18">
        <v>0.308</v>
      </c>
      <c r="J4262">
        <v>0.433</v>
      </c>
      <c r="K4262" t="s">
        <v>61</v>
      </c>
      <c r="L4262" s="34" t="str">
        <f t="shared" si="198"/>
        <v>0-20%</v>
      </c>
      <c r="M4262" t="str">
        <f t="shared" si="199"/>
        <v>40-60%</v>
      </c>
      <c r="N4262">
        <f t="shared" ca="1" si="200"/>
        <v>258</v>
      </c>
    </row>
    <row r="4263" spans="1:14" x14ac:dyDescent="0.25">
      <c r="A4263" t="s">
        <v>8049</v>
      </c>
      <c r="B4263">
        <v>203.87</v>
      </c>
      <c r="C4263" t="s">
        <v>5064</v>
      </c>
      <c r="D4263">
        <v>7.26</v>
      </c>
      <c r="E4263">
        <v>778</v>
      </c>
      <c r="F4263">
        <v>1</v>
      </c>
      <c r="G4263" s="2">
        <v>45048.638877314806</v>
      </c>
      <c r="H4263" s="2">
        <v>45729.258148148147</v>
      </c>
      <c r="I4263" s="18">
        <v>0.29699999999999999</v>
      </c>
      <c r="J4263">
        <v>0.19900000000000001</v>
      </c>
      <c r="K4263" t="s">
        <v>41</v>
      </c>
      <c r="L4263" s="34" t="str">
        <f t="shared" si="198"/>
        <v>0-20%</v>
      </c>
      <c r="M4263" t="str">
        <f t="shared" si="199"/>
        <v>0-20%</v>
      </c>
      <c r="N4263">
        <f t="shared" ca="1" si="200"/>
        <v>283</v>
      </c>
    </row>
    <row r="4264" spans="1:14" x14ac:dyDescent="0.25">
      <c r="A4264" t="s">
        <v>8050</v>
      </c>
      <c r="B4264">
        <v>2181.52</v>
      </c>
      <c r="C4264" t="s">
        <v>5064</v>
      </c>
      <c r="D4264">
        <v>29.41</v>
      </c>
      <c r="E4264">
        <v>483</v>
      </c>
      <c r="F4264">
        <v>1</v>
      </c>
      <c r="G4264" s="2">
        <v>45591.4606712963</v>
      </c>
      <c r="H4264" s="2">
        <v>45275.267430555563</v>
      </c>
      <c r="I4264" s="18">
        <v>0.121</v>
      </c>
      <c r="J4264">
        <v>0.33800000000000002</v>
      </c>
      <c r="K4264" t="s">
        <v>61</v>
      </c>
      <c r="L4264" s="34" t="str">
        <f t="shared" si="198"/>
        <v>20-40%</v>
      </c>
      <c r="M4264" t="str">
        <f t="shared" si="199"/>
        <v>20-40%</v>
      </c>
      <c r="N4264">
        <f t="shared" ca="1" si="200"/>
        <v>737</v>
      </c>
    </row>
    <row r="4265" spans="1:14" x14ac:dyDescent="0.25">
      <c r="A4265" t="s">
        <v>8051</v>
      </c>
      <c r="B4265">
        <v>4448.62</v>
      </c>
      <c r="C4265" t="s">
        <v>5066</v>
      </c>
      <c r="D4265">
        <v>10.58</v>
      </c>
      <c r="E4265">
        <v>897</v>
      </c>
      <c r="F4265">
        <v>2</v>
      </c>
      <c r="G4265" s="2">
        <v>45519.093217592592</v>
      </c>
      <c r="H4265" s="2">
        <v>45902.020405092589</v>
      </c>
      <c r="I4265" s="18">
        <v>0.44900000000000001</v>
      </c>
      <c r="J4265">
        <v>0.53200000000000003</v>
      </c>
      <c r="K4265" t="s">
        <v>54</v>
      </c>
      <c r="L4265" s="34" t="str">
        <f t="shared" si="198"/>
        <v>0-20%</v>
      </c>
      <c r="M4265" t="str">
        <f t="shared" si="199"/>
        <v>40-60%</v>
      </c>
      <c r="N4265">
        <f t="shared" ca="1" si="200"/>
        <v>110</v>
      </c>
    </row>
    <row r="4266" spans="1:14" x14ac:dyDescent="0.25">
      <c r="A4266" t="s">
        <v>8052</v>
      </c>
      <c r="B4266">
        <v>460.23</v>
      </c>
      <c r="C4266" t="s">
        <v>5065</v>
      </c>
      <c r="D4266">
        <v>18.46</v>
      </c>
      <c r="E4266">
        <v>328</v>
      </c>
      <c r="F4266">
        <v>3</v>
      </c>
      <c r="G4266" s="2">
        <v>45507.50818287037</v>
      </c>
      <c r="H4266" s="2">
        <v>45782.933865740742</v>
      </c>
      <c r="I4266" s="18">
        <v>0.224</v>
      </c>
      <c r="J4266">
        <v>0.40200000000000002</v>
      </c>
      <c r="K4266" t="s">
        <v>64</v>
      </c>
      <c r="L4266" s="34" t="str">
        <f t="shared" si="198"/>
        <v>0-20%</v>
      </c>
      <c r="M4266" t="str">
        <f t="shared" si="199"/>
        <v>40-60%</v>
      </c>
      <c r="N4266">
        <f t="shared" ca="1" si="200"/>
        <v>230</v>
      </c>
    </row>
    <row r="4267" spans="1:14" x14ac:dyDescent="0.25">
      <c r="A4267" t="s">
        <v>8053</v>
      </c>
      <c r="B4267">
        <v>1430.78</v>
      </c>
      <c r="C4267" t="s">
        <v>5066</v>
      </c>
      <c r="D4267">
        <v>37.799999999999997</v>
      </c>
      <c r="E4267">
        <v>557</v>
      </c>
      <c r="F4267">
        <v>2</v>
      </c>
      <c r="G4267" s="2">
        <v>45300.696863425917</v>
      </c>
      <c r="H4267" s="2">
        <v>45872.846365740741</v>
      </c>
      <c r="I4267" s="18">
        <v>4.4999999999999998E-2</v>
      </c>
      <c r="J4267">
        <v>8.5000000000000006E-2</v>
      </c>
      <c r="K4267" t="s">
        <v>46</v>
      </c>
      <c r="L4267" s="34" t="str">
        <f t="shared" si="198"/>
        <v>20-40%</v>
      </c>
      <c r="M4267" t="str">
        <f t="shared" si="199"/>
        <v>0-20%</v>
      </c>
      <c r="N4267">
        <f t="shared" ca="1" si="200"/>
        <v>140</v>
      </c>
    </row>
    <row r="4268" spans="1:14" x14ac:dyDescent="0.25">
      <c r="A4268" t="s">
        <v>8054</v>
      </c>
      <c r="B4268">
        <v>476.25</v>
      </c>
      <c r="C4268" t="s">
        <v>5064</v>
      </c>
      <c r="D4268">
        <v>8.43</v>
      </c>
      <c r="E4268">
        <v>801</v>
      </c>
      <c r="F4268">
        <v>3</v>
      </c>
      <c r="G4268" s="2">
        <v>45742.872314814813</v>
      </c>
      <c r="H4268" s="2">
        <v>45595.387974537043</v>
      </c>
      <c r="I4268" s="18">
        <v>0.25900000000000001</v>
      </c>
      <c r="J4268">
        <v>0.28199999999999997</v>
      </c>
      <c r="K4268" t="s">
        <v>69</v>
      </c>
      <c r="L4268" s="34" t="str">
        <f t="shared" si="198"/>
        <v>0-20%</v>
      </c>
      <c r="M4268" t="str">
        <f t="shared" si="199"/>
        <v>20-40%</v>
      </c>
      <c r="N4268">
        <f t="shared" ca="1" si="200"/>
        <v>417</v>
      </c>
    </row>
    <row r="4269" spans="1:14" x14ac:dyDescent="0.25">
      <c r="A4269" t="s">
        <v>8055</v>
      </c>
      <c r="B4269">
        <v>1000.36</v>
      </c>
      <c r="C4269" t="s">
        <v>5066</v>
      </c>
      <c r="D4269">
        <v>6.49</v>
      </c>
      <c r="E4269">
        <v>829</v>
      </c>
      <c r="F4269">
        <v>3</v>
      </c>
      <c r="G4269" s="2">
        <v>44951.192986111113</v>
      </c>
      <c r="H4269" s="2">
        <v>45974.117951388893</v>
      </c>
      <c r="I4269" s="18">
        <v>0.23200000000000001</v>
      </c>
      <c r="J4269">
        <v>0.56699999999999995</v>
      </c>
      <c r="K4269" t="s">
        <v>28</v>
      </c>
      <c r="L4269" s="34" t="str">
        <f t="shared" si="198"/>
        <v>0-20%</v>
      </c>
      <c r="M4269" t="str">
        <f t="shared" si="199"/>
        <v>40-60%</v>
      </c>
      <c r="N4269">
        <f t="shared" ca="1" si="200"/>
        <v>38</v>
      </c>
    </row>
    <row r="4270" spans="1:14" x14ac:dyDescent="0.25">
      <c r="A4270" t="s">
        <v>8056</v>
      </c>
      <c r="B4270">
        <v>178.43</v>
      </c>
      <c r="C4270" t="s">
        <v>5064</v>
      </c>
      <c r="D4270">
        <v>6.4</v>
      </c>
      <c r="E4270">
        <v>496</v>
      </c>
      <c r="F4270">
        <v>0</v>
      </c>
      <c r="G4270" s="2">
        <v>45036.945706018523</v>
      </c>
      <c r="H4270" s="2">
        <v>45391.695717592593</v>
      </c>
      <c r="I4270" s="18">
        <v>0.28100000000000003</v>
      </c>
      <c r="J4270">
        <v>0.36199999999999999</v>
      </c>
      <c r="K4270" t="s">
        <v>28</v>
      </c>
      <c r="L4270" s="34" t="str">
        <f t="shared" si="198"/>
        <v>0-20%</v>
      </c>
      <c r="M4270" t="str">
        <f t="shared" si="199"/>
        <v>20-40%</v>
      </c>
      <c r="N4270">
        <f t="shared" ca="1" si="200"/>
        <v>621</v>
      </c>
    </row>
    <row r="4271" spans="1:14" x14ac:dyDescent="0.25">
      <c r="A4271" t="s">
        <v>8057</v>
      </c>
      <c r="B4271">
        <v>1584.11</v>
      </c>
      <c r="C4271" t="s">
        <v>5064</v>
      </c>
      <c r="D4271">
        <v>17.149999999999999</v>
      </c>
      <c r="E4271">
        <v>663</v>
      </c>
      <c r="F4271">
        <v>2</v>
      </c>
      <c r="G4271" s="2">
        <v>45758.606006944443</v>
      </c>
      <c r="H4271" s="2">
        <v>45719.984907407408</v>
      </c>
      <c r="I4271" s="18">
        <v>0.16</v>
      </c>
      <c r="J4271">
        <v>0.249</v>
      </c>
      <c r="K4271" t="s">
        <v>39</v>
      </c>
      <c r="L4271" s="34" t="str">
        <f t="shared" si="198"/>
        <v>0-20%</v>
      </c>
      <c r="M4271" t="str">
        <f t="shared" si="199"/>
        <v>20-40%</v>
      </c>
      <c r="N4271">
        <f t="shared" ca="1" si="200"/>
        <v>293</v>
      </c>
    </row>
    <row r="4272" spans="1:14" x14ac:dyDescent="0.25">
      <c r="A4272" t="s">
        <v>8058</v>
      </c>
      <c r="B4272">
        <v>173.84</v>
      </c>
      <c r="C4272" t="s">
        <v>5064</v>
      </c>
      <c r="D4272">
        <v>12.6</v>
      </c>
      <c r="E4272">
        <v>702</v>
      </c>
      <c r="F4272">
        <v>3</v>
      </c>
      <c r="G4272" s="2">
        <v>45047.139699074083</v>
      </c>
      <c r="H4272" s="2">
        <v>45601.379143518519</v>
      </c>
      <c r="I4272" s="18">
        <v>0.22500000000000001</v>
      </c>
      <c r="J4272">
        <v>0.184</v>
      </c>
      <c r="K4272" t="s">
        <v>22</v>
      </c>
      <c r="L4272" s="34" t="str">
        <f t="shared" si="198"/>
        <v>0-20%</v>
      </c>
      <c r="M4272" t="str">
        <f t="shared" si="199"/>
        <v>0-20%</v>
      </c>
      <c r="N4272">
        <f t="shared" ca="1" si="200"/>
        <v>411</v>
      </c>
    </row>
    <row r="4273" spans="1:14" x14ac:dyDescent="0.25">
      <c r="A4273" t="s">
        <v>8059</v>
      </c>
      <c r="B4273">
        <v>134.6</v>
      </c>
      <c r="C4273" t="s">
        <v>5067</v>
      </c>
      <c r="D4273">
        <v>25.58</v>
      </c>
      <c r="E4273">
        <v>525</v>
      </c>
      <c r="F4273">
        <v>1</v>
      </c>
      <c r="G4273" s="2">
        <v>45854.446469907409</v>
      </c>
      <c r="H4273" s="2">
        <v>45872.315578703703</v>
      </c>
      <c r="I4273" s="18">
        <v>0.22500000000000001</v>
      </c>
      <c r="J4273">
        <v>0.20899999999999999</v>
      </c>
      <c r="K4273" t="s">
        <v>61</v>
      </c>
      <c r="L4273" s="34" t="str">
        <f t="shared" si="198"/>
        <v>20-40%</v>
      </c>
      <c r="M4273" t="str">
        <f t="shared" si="199"/>
        <v>20-40%</v>
      </c>
      <c r="N4273">
        <f t="shared" ca="1" si="200"/>
        <v>140</v>
      </c>
    </row>
    <row r="4274" spans="1:14" x14ac:dyDescent="0.25">
      <c r="A4274" t="s">
        <v>8060</v>
      </c>
      <c r="B4274">
        <v>1848.26</v>
      </c>
      <c r="C4274" t="s">
        <v>5064</v>
      </c>
      <c r="D4274">
        <v>33.46</v>
      </c>
      <c r="E4274">
        <v>315</v>
      </c>
      <c r="F4274">
        <v>2</v>
      </c>
      <c r="G4274" s="2">
        <v>45673.020601851851</v>
      </c>
      <c r="H4274" s="2">
        <v>45879.242511574077</v>
      </c>
      <c r="I4274" s="18">
        <v>0.217</v>
      </c>
      <c r="J4274">
        <v>0.151</v>
      </c>
      <c r="K4274" t="s">
        <v>86</v>
      </c>
      <c r="L4274" s="34" t="str">
        <f t="shared" si="198"/>
        <v>20-40%</v>
      </c>
      <c r="M4274" t="str">
        <f t="shared" si="199"/>
        <v>0-20%</v>
      </c>
      <c r="N4274">
        <f t="shared" ca="1" si="200"/>
        <v>133</v>
      </c>
    </row>
    <row r="4275" spans="1:14" x14ac:dyDescent="0.25">
      <c r="A4275" t="s">
        <v>8061</v>
      </c>
      <c r="B4275">
        <v>566.27</v>
      </c>
      <c r="C4275" t="s">
        <v>5064</v>
      </c>
      <c r="D4275">
        <v>3.36</v>
      </c>
      <c r="E4275">
        <v>317</v>
      </c>
      <c r="F4275">
        <v>1</v>
      </c>
      <c r="G4275" s="2">
        <v>45400.863344907397</v>
      </c>
      <c r="H4275" s="2">
        <v>45115.685601851852</v>
      </c>
      <c r="I4275" s="18">
        <v>0.126</v>
      </c>
      <c r="J4275">
        <v>0.40400000000000003</v>
      </c>
      <c r="K4275" t="s">
        <v>41</v>
      </c>
      <c r="L4275" s="34" t="str">
        <f t="shared" si="198"/>
        <v>0-20%</v>
      </c>
      <c r="M4275" t="str">
        <f t="shared" si="199"/>
        <v>40-60%</v>
      </c>
      <c r="N4275">
        <f t="shared" ca="1" si="200"/>
        <v>897</v>
      </c>
    </row>
    <row r="4276" spans="1:14" x14ac:dyDescent="0.25">
      <c r="A4276" t="s">
        <v>8062</v>
      </c>
      <c r="B4276">
        <v>178.35</v>
      </c>
      <c r="C4276" t="s">
        <v>5064</v>
      </c>
      <c r="D4276">
        <v>15.77</v>
      </c>
      <c r="E4276">
        <v>695</v>
      </c>
      <c r="F4276">
        <v>1</v>
      </c>
      <c r="G4276" s="2">
        <v>45510.754074074073</v>
      </c>
      <c r="H4276" s="2">
        <v>45320.11645833333</v>
      </c>
      <c r="I4276" s="18">
        <v>3.2000000000000001E-2</v>
      </c>
      <c r="J4276">
        <v>0.25600000000000001</v>
      </c>
      <c r="K4276" t="s">
        <v>66</v>
      </c>
      <c r="L4276" s="34" t="str">
        <f t="shared" si="198"/>
        <v>0-20%</v>
      </c>
      <c r="M4276" t="str">
        <f t="shared" si="199"/>
        <v>20-40%</v>
      </c>
      <c r="N4276">
        <f t="shared" ca="1" si="200"/>
        <v>692</v>
      </c>
    </row>
    <row r="4277" spans="1:14" x14ac:dyDescent="0.25">
      <c r="A4277" t="s">
        <v>8063</v>
      </c>
      <c r="B4277">
        <v>550.29999999999995</v>
      </c>
      <c r="C4277" t="s">
        <v>5064</v>
      </c>
      <c r="D4277">
        <v>1.85</v>
      </c>
      <c r="E4277">
        <v>453</v>
      </c>
      <c r="F4277">
        <v>1</v>
      </c>
      <c r="G4277" s="2">
        <v>45046.369756944441</v>
      </c>
      <c r="H4277" s="2">
        <v>45742.67827546296</v>
      </c>
      <c r="I4277" s="18">
        <v>0.23</v>
      </c>
      <c r="J4277">
        <v>0.40500000000000003</v>
      </c>
      <c r="K4277" t="s">
        <v>106</v>
      </c>
      <c r="L4277" s="34" t="str">
        <f t="shared" si="198"/>
        <v>0-20%</v>
      </c>
      <c r="M4277" t="str">
        <f t="shared" si="199"/>
        <v>40-60%</v>
      </c>
      <c r="N4277">
        <f t="shared" ca="1" si="200"/>
        <v>270</v>
      </c>
    </row>
    <row r="4278" spans="1:14" x14ac:dyDescent="0.25">
      <c r="A4278" t="s">
        <v>8064</v>
      </c>
      <c r="B4278">
        <v>75.91</v>
      </c>
      <c r="C4278" t="s">
        <v>5064</v>
      </c>
      <c r="D4278">
        <v>14.61</v>
      </c>
      <c r="E4278">
        <v>553</v>
      </c>
      <c r="F4278">
        <v>1</v>
      </c>
      <c r="G4278" s="2">
        <v>45632.157384259262</v>
      </c>
      <c r="H4278" s="2">
        <v>45798.859398148154</v>
      </c>
      <c r="I4278" s="18">
        <v>0.38200000000000001</v>
      </c>
      <c r="J4278">
        <v>7.5999999999999998E-2</v>
      </c>
      <c r="K4278" t="s">
        <v>58</v>
      </c>
      <c r="L4278" s="34" t="str">
        <f t="shared" si="198"/>
        <v>0-20%</v>
      </c>
      <c r="M4278" t="str">
        <f t="shared" si="199"/>
        <v>0-20%</v>
      </c>
      <c r="N4278">
        <f t="shared" ca="1" si="200"/>
        <v>214</v>
      </c>
    </row>
    <row r="4279" spans="1:14" x14ac:dyDescent="0.25">
      <c r="A4279" t="s">
        <v>8065</v>
      </c>
      <c r="B4279">
        <v>57.6</v>
      </c>
      <c r="C4279" t="s">
        <v>5065</v>
      </c>
      <c r="D4279">
        <v>21.1</v>
      </c>
      <c r="E4279">
        <v>372</v>
      </c>
      <c r="F4279">
        <v>2</v>
      </c>
      <c r="G4279" s="2">
        <v>45145.536631944437</v>
      </c>
      <c r="H4279" s="2">
        <v>45725.306284722217</v>
      </c>
      <c r="I4279" s="18">
        <v>0.23400000000000001</v>
      </c>
      <c r="J4279">
        <v>8.9999999999999993E-3</v>
      </c>
      <c r="K4279" t="s">
        <v>50</v>
      </c>
      <c r="L4279" s="34" t="str">
        <f t="shared" si="198"/>
        <v>20-40%</v>
      </c>
      <c r="M4279" t="str">
        <f t="shared" si="199"/>
        <v>0-20%</v>
      </c>
      <c r="N4279">
        <f t="shared" ca="1" si="200"/>
        <v>287</v>
      </c>
    </row>
    <row r="4280" spans="1:14" x14ac:dyDescent="0.25">
      <c r="A4280" t="s">
        <v>8066</v>
      </c>
      <c r="B4280">
        <v>451.54</v>
      </c>
      <c r="C4280" t="s">
        <v>5067</v>
      </c>
      <c r="D4280">
        <v>10.86</v>
      </c>
      <c r="E4280">
        <v>528</v>
      </c>
      <c r="F4280">
        <v>4</v>
      </c>
      <c r="G4280" s="2">
        <v>45881.645902777767</v>
      </c>
      <c r="H4280" s="2">
        <v>45087.117083333331</v>
      </c>
      <c r="I4280" s="18">
        <v>0.20799999999999999</v>
      </c>
      <c r="J4280">
        <v>4.7E-2</v>
      </c>
      <c r="K4280" t="s">
        <v>66</v>
      </c>
      <c r="L4280" s="34" t="str">
        <f t="shared" si="198"/>
        <v>0-20%</v>
      </c>
      <c r="M4280" t="str">
        <f t="shared" si="199"/>
        <v>0-20%</v>
      </c>
      <c r="N4280">
        <f t="shared" ca="1" si="200"/>
        <v>925</v>
      </c>
    </row>
    <row r="4281" spans="1:14" x14ac:dyDescent="0.25">
      <c r="A4281" t="s">
        <v>8067</v>
      </c>
      <c r="B4281">
        <v>147.37</v>
      </c>
      <c r="C4281" t="s">
        <v>5066</v>
      </c>
      <c r="D4281">
        <v>22.98</v>
      </c>
      <c r="E4281">
        <v>609</v>
      </c>
      <c r="F4281">
        <v>4</v>
      </c>
      <c r="G4281" s="2">
        <v>45309.553483796299</v>
      </c>
      <c r="H4281" s="2">
        <v>45507.579016203701</v>
      </c>
      <c r="I4281" s="18">
        <v>0.54900000000000004</v>
      </c>
      <c r="J4281">
        <v>0.33600000000000002</v>
      </c>
      <c r="K4281" t="s">
        <v>89</v>
      </c>
      <c r="L4281" s="34" t="str">
        <f t="shared" si="198"/>
        <v>20-40%</v>
      </c>
      <c r="M4281" t="str">
        <f t="shared" si="199"/>
        <v>20-40%</v>
      </c>
      <c r="N4281">
        <f t="shared" ca="1" si="200"/>
        <v>505</v>
      </c>
    </row>
    <row r="4282" spans="1:14" x14ac:dyDescent="0.25">
      <c r="A4282" t="s">
        <v>8068</v>
      </c>
      <c r="B4282">
        <v>1211.07</v>
      </c>
      <c r="C4282" t="s">
        <v>5064</v>
      </c>
      <c r="D4282">
        <v>25.57</v>
      </c>
      <c r="E4282">
        <v>566</v>
      </c>
      <c r="F4282">
        <v>1</v>
      </c>
      <c r="G4282" s="2">
        <v>45448.478009259263</v>
      </c>
      <c r="H4282" s="2">
        <v>45804.436435185176</v>
      </c>
      <c r="I4282" s="18">
        <v>0.24</v>
      </c>
      <c r="J4282">
        <v>0.252</v>
      </c>
      <c r="K4282" t="s">
        <v>39</v>
      </c>
      <c r="L4282" s="34" t="str">
        <f t="shared" si="198"/>
        <v>20-40%</v>
      </c>
      <c r="M4282" t="str">
        <f t="shared" si="199"/>
        <v>20-40%</v>
      </c>
      <c r="N4282">
        <f t="shared" ca="1" si="200"/>
        <v>208</v>
      </c>
    </row>
    <row r="4283" spans="1:14" x14ac:dyDescent="0.25">
      <c r="A4283" t="s">
        <v>8069</v>
      </c>
      <c r="B4283">
        <v>1958.7</v>
      </c>
      <c r="C4283" t="s">
        <v>5067</v>
      </c>
      <c r="D4283">
        <v>10.71</v>
      </c>
      <c r="E4283">
        <v>427</v>
      </c>
      <c r="F4283">
        <v>1</v>
      </c>
      <c r="G4283" s="2">
        <v>45118.907893518517</v>
      </c>
      <c r="H4283" s="2">
        <v>45961.594699074078</v>
      </c>
      <c r="I4283" s="18">
        <v>0.23200000000000001</v>
      </c>
      <c r="J4283">
        <v>0.17499999999999999</v>
      </c>
      <c r="K4283" t="s">
        <v>46</v>
      </c>
      <c r="L4283" s="34" t="str">
        <f t="shared" si="198"/>
        <v>0-20%</v>
      </c>
      <c r="M4283" t="str">
        <f t="shared" si="199"/>
        <v>0-20%</v>
      </c>
      <c r="N4283">
        <f t="shared" ca="1" si="200"/>
        <v>51</v>
      </c>
    </row>
    <row r="4284" spans="1:14" x14ac:dyDescent="0.25">
      <c r="A4284" t="s">
        <v>8070</v>
      </c>
      <c r="B4284">
        <v>2296.11</v>
      </c>
      <c r="C4284" t="s">
        <v>5066</v>
      </c>
      <c r="D4284">
        <v>45.11</v>
      </c>
      <c r="E4284">
        <v>727</v>
      </c>
      <c r="F4284">
        <v>1</v>
      </c>
      <c r="G4284" s="2">
        <v>45915.225925925923</v>
      </c>
      <c r="H4284" s="2">
        <v>45708.259085648147</v>
      </c>
      <c r="I4284" s="18">
        <v>0.29899999999999999</v>
      </c>
      <c r="J4284">
        <v>0.16200000000000001</v>
      </c>
      <c r="K4284" t="s">
        <v>66</v>
      </c>
      <c r="L4284" s="34" t="str">
        <f t="shared" si="198"/>
        <v>40-60%</v>
      </c>
      <c r="M4284" t="str">
        <f t="shared" si="199"/>
        <v>0-20%</v>
      </c>
      <c r="N4284">
        <f t="shared" ca="1" si="200"/>
        <v>304</v>
      </c>
    </row>
    <row r="4285" spans="1:14" x14ac:dyDescent="0.25">
      <c r="A4285" t="s">
        <v>8071</v>
      </c>
      <c r="B4285">
        <v>859.15</v>
      </c>
      <c r="C4285" t="s">
        <v>5066</v>
      </c>
      <c r="D4285">
        <v>9.8800000000000008</v>
      </c>
      <c r="E4285">
        <v>767</v>
      </c>
      <c r="F4285">
        <v>4</v>
      </c>
      <c r="G4285" s="2">
        <v>45037.818923611107</v>
      </c>
      <c r="H4285" s="2">
        <v>45198.008240740739</v>
      </c>
      <c r="I4285" s="18">
        <v>0.42299999999999999</v>
      </c>
      <c r="J4285">
        <v>0.105</v>
      </c>
      <c r="K4285" t="s">
        <v>58</v>
      </c>
      <c r="L4285" s="34" t="str">
        <f t="shared" si="198"/>
        <v>0-20%</v>
      </c>
      <c r="M4285" t="str">
        <f t="shared" si="199"/>
        <v>0-20%</v>
      </c>
      <c r="N4285">
        <f t="shared" ca="1" si="200"/>
        <v>814</v>
      </c>
    </row>
    <row r="4286" spans="1:14" x14ac:dyDescent="0.25">
      <c r="A4286" t="s">
        <v>8072</v>
      </c>
      <c r="B4286">
        <v>611.33000000000004</v>
      </c>
      <c r="C4286" t="s">
        <v>5064</v>
      </c>
      <c r="D4286">
        <v>3.51</v>
      </c>
      <c r="E4286">
        <v>731</v>
      </c>
      <c r="F4286">
        <v>1</v>
      </c>
      <c r="G4286" s="2">
        <v>45654.509166666663</v>
      </c>
      <c r="H4286" s="2">
        <v>45248.960300925923</v>
      </c>
      <c r="I4286" s="18">
        <v>0.29599999999999999</v>
      </c>
      <c r="J4286">
        <v>0.25</v>
      </c>
      <c r="K4286" t="s">
        <v>89</v>
      </c>
      <c r="L4286" s="34" t="str">
        <f t="shared" si="198"/>
        <v>0-20%</v>
      </c>
      <c r="M4286" t="str">
        <f t="shared" si="199"/>
        <v>20-40%</v>
      </c>
      <c r="N4286">
        <f t="shared" ca="1" si="200"/>
        <v>764</v>
      </c>
    </row>
    <row r="4287" spans="1:14" x14ac:dyDescent="0.25">
      <c r="A4287" t="s">
        <v>8073</v>
      </c>
      <c r="B4287">
        <v>813.07</v>
      </c>
      <c r="C4287" t="s">
        <v>5064</v>
      </c>
      <c r="D4287">
        <v>21.15</v>
      </c>
      <c r="E4287">
        <v>870</v>
      </c>
      <c r="F4287">
        <v>3</v>
      </c>
      <c r="G4287" s="2">
        <v>44980.526134259257</v>
      </c>
      <c r="H4287" s="2">
        <v>45849.0234375</v>
      </c>
      <c r="I4287" s="18">
        <v>0.29299999999999998</v>
      </c>
      <c r="J4287">
        <v>4.5999999999999999E-2</v>
      </c>
      <c r="K4287" t="s">
        <v>41</v>
      </c>
      <c r="L4287" s="34" t="str">
        <f t="shared" si="198"/>
        <v>20-40%</v>
      </c>
      <c r="M4287" t="str">
        <f t="shared" si="199"/>
        <v>0-20%</v>
      </c>
      <c r="N4287">
        <f t="shared" ca="1" si="200"/>
        <v>163</v>
      </c>
    </row>
    <row r="4288" spans="1:14" x14ac:dyDescent="0.25">
      <c r="A4288" t="s">
        <v>8074</v>
      </c>
      <c r="B4288">
        <v>1240.9000000000001</v>
      </c>
      <c r="C4288" t="s">
        <v>5064</v>
      </c>
      <c r="D4288">
        <v>5.84</v>
      </c>
      <c r="E4288">
        <v>405</v>
      </c>
      <c r="F4288">
        <v>0</v>
      </c>
      <c r="G4288" s="2">
        <v>45759.453067129631</v>
      </c>
      <c r="H4288" s="2">
        <v>45125.309965277767</v>
      </c>
      <c r="I4288" s="18">
        <v>0.13500000000000001</v>
      </c>
      <c r="J4288">
        <v>0.247</v>
      </c>
      <c r="K4288" t="s">
        <v>64</v>
      </c>
      <c r="L4288" s="34" t="str">
        <f t="shared" si="198"/>
        <v>0-20%</v>
      </c>
      <c r="M4288" t="str">
        <f t="shared" si="199"/>
        <v>20-40%</v>
      </c>
      <c r="N4288">
        <f t="shared" ca="1" si="200"/>
        <v>887</v>
      </c>
    </row>
    <row r="4289" spans="1:14" x14ac:dyDescent="0.25">
      <c r="A4289" t="s">
        <v>8075</v>
      </c>
      <c r="B4289">
        <v>1470.17</v>
      </c>
      <c r="C4289" t="s">
        <v>5064</v>
      </c>
      <c r="D4289">
        <v>5.88</v>
      </c>
      <c r="E4289">
        <v>783</v>
      </c>
      <c r="F4289">
        <v>1</v>
      </c>
      <c r="G4289" s="2">
        <v>44998.074976851851</v>
      </c>
      <c r="H4289" s="2">
        <v>45329.969282407408</v>
      </c>
      <c r="I4289" s="18">
        <v>0.247</v>
      </c>
      <c r="J4289">
        <v>0.108</v>
      </c>
      <c r="K4289" t="s">
        <v>64</v>
      </c>
      <c r="L4289" s="34" t="str">
        <f t="shared" si="198"/>
        <v>0-20%</v>
      </c>
      <c r="M4289" t="str">
        <f t="shared" si="199"/>
        <v>0-20%</v>
      </c>
      <c r="N4289">
        <f t="shared" ca="1" si="200"/>
        <v>683</v>
      </c>
    </row>
    <row r="4290" spans="1:14" x14ac:dyDescent="0.25">
      <c r="A4290" t="s">
        <v>8076</v>
      </c>
      <c r="B4290">
        <v>722.64</v>
      </c>
      <c r="C4290" t="s">
        <v>5067</v>
      </c>
      <c r="D4290">
        <v>6.71</v>
      </c>
      <c r="E4290">
        <v>402</v>
      </c>
      <c r="F4290">
        <v>1</v>
      </c>
      <c r="G4290" s="2">
        <v>45538.527754629627</v>
      </c>
      <c r="H4290" s="2">
        <v>45095.484467592592</v>
      </c>
      <c r="I4290" s="18">
        <v>0.255</v>
      </c>
      <c r="J4290">
        <v>0.106</v>
      </c>
      <c r="K4290" t="s">
        <v>35</v>
      </c>
      <c r="L4290" s="34" t="str">
        <f t="shared" si="198"/>
        <v>0-20%</v>
      </c>
      <c r="M4290" t="str">
        <f t="shared" si="199"/>
        <v>0-20%</v>
      </c>
      <c r="N4290">
        <f t="shared" ca="1" si="200"/>
        <v>917</v>
      </c>
    </row>
    <row r="4291" spans="1:14" x14ac:dyDescent="0.25">
      <c r="A4291" t="s">
        <v>8077</v>
      </c>
      <c r="B4291">
        <v>3142.8</v>
      </c>
      <c r="C4291" t="s">
        <v>5065</v>
      </c>
      <c r="D4291">
        <v>15.56</v>
      </c>
      <c r="E4291">
        <v>314</v>
      </c>
      <c r="F4291">
        <v>1</v>
      </c>
      <c r="G4291" s="2">
        <v>45941.607777777783</v>
      </c>
      <c r="H4291" s="2">
        <v>45068.9765625</v>
      </c>
      <c r="I4291" s="18">
        <v>0.16800000000000001</v>
      </c>
      <c r="J4291">
        <v>0.628</v>
      </c>
      <c r="K4291" t="s">
        <v>50</v>
      </c>
      <c r="L4291" s="34" t="str">
        <f t="shared" ref="L4291:L4354" si="201">IF(D4291 / 100 &lt;= 0.2,"0-20%",
IF(D4291 / 100 &lt;= 0.4,"20-40%",
IF(D4291 / 100 &lt;=0.6,"40-60%",
IF(D4291 / 100 &lt;= 0.8,"60-80%","&gt;80%"))))</f>
        <v>0-20%</v>
      </c>
      <c r="M4291" t="str">
        <f t="shared" ref="M4291:M4354" si="202">IF(J4291 &lt;= 0.2,"0-20%",
IF(J4291 &lt;= 0.4,"20-40%",
IF(J4291 &lt;=0.6,"40-60%",
IF(J4291 &lt;= 0.8,"60-80%","&gt;80%"))))</f>
        <v>60-80%</v>
      </c>
      <c r="N4291">
        <f t="shared" ref="N4291:N4354" ca="1" si="203">IF(_xlfn.DAYS(TODAY(),H4291) &gt; 0, _xlfn.DAYS(TODAY(),H4291), 0)</f>
        <v>944</v>
      </c>
    </row>
    <row r="4292" spans="1:14" x14ac:dyDescent="0.25">
      <c r="A4292" t="s">
        <v>8078</v>
      </c>
      <c r="B4292">
        <v>223.84</v>
      </c>
      <c r="C4292" t="s">
        <v>5067</v>
      </c>
      <c r="D4292">
        <v>18.72</v>
      </c>
      <c r="E4292">
        <v>394</v>
      </c>
      <c r="F4292">
        <v>1</v>
      </c>
      <c r="G4292" s="2">
        <v>45829.722395833327</v>
      </c>
      <c r="H4292" s="2">
        <v>45000.949849537043</v>
      </c>
      <c r="I4292" s="18">
        <v>0.20899999999999999</v>
      </c>
      <c r="J4292">
        <v>0.41</v>
      </c>
      <c r="K4292" t="s">
        <v>106</v>
      </c>
      <c r="L4292" s="34" t="str">
        <f t="shared" si="201"/>
        <v>0-20%</v>
      </c>
      <c r="M4292" t="str">
        <f t="shared" si="202"/>
        <v>40-60%</v>
      </c>
      <c r="N4292">
        <f t="shared" ca="1" si="203"/>
        <v>1012</v>
      </c>
    </row>
    <row r="4293" spans="1:14" x14ac:dyDescent="0.25">
      <c r="A4293" t="s">
        <v>8079</v>
      </c>
      <c r="B4293">
        <v>4486.62</v>
      </c>
      <c r="C4293" t="s">
        <v>5066</v>
      </c>
      <c r="D4293">
        <v>9.1</v>
      </c>
      <c r="E4293">
        <v>554</v>
      </c>
      <c r="F4293">
        <v>3</v>
      </c>
      <c r="G4293" s="2">
        <v>45213.384351851862</v>
      </c>
      <c r="H4293" s="2">
        <v>45534.921493055554</v>
      </c>
      <c r="I4293" s="18">
        <v>0.58299999999999996</v>
      </c>
      <c r="J4293">
        <v>0.46700000000000003</v>
      </c>
      <c r="K4293" t="s">
        <v>58</v>
      </c>
      <c r="L4293" s="34" t="str">
        <f t="shared" si="201"/>
        <v>0-20%</v>
      </c>
      <c r="M4293" t="str">
        <f t="shared" si="202"/>
        <v>40-60%</v>
      </c>
      <c r="N4293">
        <f t="shared" ca="1" si="203"/>
        <v>478</v>
      </c>
    </row>
    <row r="4294" spans="1:14" x14ac:dyDescent="0.25">
      <c r="A4294" t="s">
        <v>8080</v>
      </c>
      <c r="B4294">
        <v>1627.36</v>
      </c>
      <c r="C4294" t="s">
        <v>5067</v>
      </c>
      <c r="D4294">
        <v>12.88</v>
      </c>
      <c r="E4294">
        <v>412</v>
      </c>
      <c r="F4294">
        <v>3</v>
      </c>
      <c r="G4294" s="2">
        <v>45636.828553240739</v>
      </c>
      <c r="H4294" s="2">
        <v>45646.036377314813</v>
      </c>
      <c r="I4294" s="18">
        <v>0.29499999999999998</v>
      </c>
      <c r="J4294">
        <v>0.193</v>
      </c>
      <c r="K4294" t="s">
        <v>46</v>
      </c>
      <c r="L4294" s="34" t="str">
        <f t="shared" si="201"/>
        <v>0-20%</v>
      </c>
      <c r="M4294" t="str">
        <f t="shared" si="202"/>
        <v>0-20%</v>
      </c>
      <c r="N4294">
        <f t="shared" ca="1" si="203"/>
        <v>366</v>
      </c>
    </row>
    <row r="4295" spans="1:14" x14ac:dyDescent="0.25">
      <c r="A4295" t="s">
        <v>8081</v>
      </c>
      <c r="B4295">
        <v>308.24</v>
      </c>
      <c r="C4295" t="s">
        <v>5065</v>
      </c>
      <c r="D4295">
        <v>3.17</v>
      </c>
      <c r="E4295">
        <v>782</v>
      </c>
      <c r="F4295">
        <v>2</v>
      </c>
      <c r="G4295" s="2">
        <v>45456.495011574072</v>
      </c>
      <c r="H4295" s="2">
        <v>45484.30809027778</v>
      </c>
      <c r="I4295" s="18">
        <v>0.376</v>
      </c>
      <c r="J4295">
        <v>0.435</v>
      </c>
      <c r="K4295" t="s">
        <v>89</v>
      </c>
      <c r="L4295" s="34" t="str">
        <f t="shared" si="201"/>
        <v>0-20%</v>
      </c>
      <c r="M4295" t="str">
        <f t="shared" si="202"/>
        <v>40-60%</v>
      </c>
      <c r="N4295">
        <f t="shared" ca="1" si="203"/>
        <v>528</v>
      </c>
    </row>
    <row r="4296" spans="1:14" x14ac:dyDescent="0.25">
      <c r="A4296" t="s">
        <v>8082</v>
      </c>
      <c r="B4296">
        <v>722.4</v>
      </c>
      <c r="C4296" t="s">
        <v>5064</v>
      </c>
      <c r="D4296">
        <v>22.74</v>
      </c>
      <c r="E4296">
        <v>603</v>
      </c>
      <c r="F4296">
        <v>2</v>
      </c>
      <c r="G4296" s="2">
        <v>45572.582256944443</v>
      </c>
      <c r="H4296" s="2">
        <v>45544.061041666668</v>
      </c>
      <c r="I4296" s="18">
        <v>0.22</v>
      </c>
      <c r="J4296">
        <v>0.432</v>
      </c>
      <c r="K4296" t="s">
        <v>22</v>
      </c>
      <c r="L4296" s="34" t="str">
        <f t="shared" si="201"/>
        <v>20-40%</v>
      </c>
      <c r="M4296" t="str">
        <f t="shared" si="202"/>
        <v>40-60%</v>
      </c>
      <c r="N4296">
        <f t="shared" ca="1" si="203"/>
        <v>468</v>
      </c>
    </row>
    <row r="4297" spans="1:14" x14ac:dyDescent="0.25">
      <c r="A4297" t="s">
        <v>8083</v>
      </c>
      <c r="B4297">
        <v>519.22</v>
      </c>
      <c r="C4297" t="s">
        <v>5066</v>
      </c>
      <c r="D4297">
        <v>25.06</v>
      </c>
      <c r="E4297">
        <v>886</v>
      </c>
      <c r="F4297">
        <v>3</v>
      </c>
      <c r="G4297" s="2">
        <v>45809.325856481482</v>
      </c>
      <c r="H4297" s="2">
        <v>45460.483969907407</v>
      </c>
      <c r="I4297" s="18">
        <v>0.42699999999999999</v>
      </c>
      <c r="J4297">
        <v>0.52600000000000002</v>
      </c>
      <c r="K4297" t="s">
        <v>52</v>
      </c>
      <c r="L4297" s="34" t="str">
        <f t="shared" si="201"/>
        <v>20-40%</v>
      </c>
      <c r="M4297" t="str">
        <f t="shared" si="202"/>
        <v>40-60%</v>
      </c>
      <c r="N4297">
        <f t="shared" ca="1" si="203"/>
        <v>552</v>
      </c>
    </row>
    <row r="4298" spans="1:14" x14ac:dyDescent="0.25">
      <c r="A4298" t="s">
        <v>8084</v>
      </c>
      <c r="B4298">
        <v>652.04</v>
      </c>
      <c r="C4298" t="s">
        <v>5065</v>
      </c>
      <c r="D4298">
        <v>17.29</v>
      </c>
      <c r="E4298">
        <v>364</v>
      </c>
      <c r="F4298">
        <v>3</v>
      </c>
      <c r="G4298" s="2">
        <v>45307.8440162037</v>
      </c>
      <c r="H4298" s="2">
        <v>45324.74827546296</v>
      </c>
      <c r="I4298" s="18">
        <v>0.16</v>
      </c>
      <c r="J4298">
        <v>0.38200000000000001</v>
      </c>
      <c r="K4298" t="s">
        <v>28</v>
      </c>
      <c r="L4298" s="34" t="str">
        <f t="shared" si="201"/>
        <v>0-20%</v>
      </c>
      <c r="M4298" t="str">
        <f t="shared" si="202"/>
        <v>20-40%</v>
      </c>
      <c r="N4298">
        <f t="shared" ca="1" si="203"/>
        <v>688</v>
      </c>
    </row>
    <row r="4299" spans="1:14" x14ac:dyDescent="0.25">
      <c r="A4299" t="s">
        <v>8085</v>
      </c>
      <c r="B4299">
        <v>976.54</v>
      </c>
      <c r="C4299" t="s">
        <v>5067</v>
      </c>
      <c r="D4299">
        <v>2.4300000000000002</v>
      </c>
      <c r="E4299">
        <v>894</v>
      </c>
      <c r="F4299">
        <v>1</v>
      </c>
      <c r="G4299" s="2">
        <v>45117.907164351847</v>
      </c>
      <c r="H4299" s="2">
        <v>45571.848749999997</v>
      </c>
      <c r="I4299" s="18">
        <v>0.28499999999999998</v>
      </c>
      <c r="J4299">
        <v>0.10100000000000001</v>
      </c>
      <c r="K4299" t="s">
        <v>58</v>
      </c>
      <c r="L4299" s="34" t="str">
        <f t="shared" si="201"/>
        <v>0-20%</v>
      </c>
      <c r="M4299" t="str">
        <f t="shared" si="202"/>
        <v>0-20%</v>
      </c>
      <c r="N4299">
        <f t="shared" ca="1" si="203"/>
        <v>441</v>
      </c>
    </row>
    <row r="4300" spans="1:14" x14ac:dyDescent="0.25">
      <c r="A4300" t="s">
        <v>8086</v>
      </c>
      <c r="B4300">
        <v>195.49</v>
      </c>
      <c r="C4300" t="s">
        <v>5064</v>
      </c>
      <c r="D4300">
        <v>16.79</v>
      </c>
      <c r="E4300">
        <v>646</v>
      </c>
      <c r="F4300">
        <v>2</v>
      </c>
      <c r="G4300" s="2">
        <v>45074.118252314824</v>
      </c>
      <c r="H4300" s="2">
        <v>46006.208287037043</v>
      </c>
      <c r="I4300" s="18">
        <v>0.27800000000000002</v>
      </c>
      <c r="J4300">
        <v>0.314</v>
      </c>
      <c r="K4300" t="s">
        <v>22</v>
      </c>
      <c r="L4300" s="34" t="str">
        <f t="shared" si="201"/>
        <v>0-20%</v>
      </c>
      <c r="M4300" t="str">
        <f t="shared" si="202"/>
        <v>20-40%</v>
      </c>
      <c r="N4300">
        <f t="shared" ca="1" si="203"/>
        <v>6</v>
      </c>
    </row>
    <row r="4301" spans="1:14" x14ac:dyDescent="0.25">
      <c r="A4301" t="s">
        <v>8087</v>
      </c>
      <c r="B4301">
        <v>724.91</v>
      </c>
      <c r="C4301" t="s">
        <v>5067</v>
      </c>
      <c r="D4301">
        <v>12.29</v>
      </c>
      <c r="E4301">
        <v>419</v>
      </c>
      <c r="F4301">
        <v>3</v>
      </c>
      <c r="G4301" s="2">
        <v>45220.378055555557</v>
      </c>
      <c r="H4301" s="2">
        <v>45216.228680555563</v>
      </c>
      <c r="I4301" s="18">
        <v>0.315</v>
      </c>
      <c r="J4301">
        <v>0.34599999999999997</v>
      </c>
      <c r="K4301" t="s">
        <v>58</v>
      </c>
      <c r="L4301" s="34" t="str">
        <f t="shared" si="201"/>
        <v>0-20%</v>
      </c>
      <c r="M4301" t="str">
        <f t="shared" si="202"/>
        <v>20-40%</v>
      </c>
      <c r="N4301">
        <f t="shared" ca="1" si="203"/>
        <v>796</v>
      </c>
    </row>
    <row r="4302" spans="1:14" x14ac:dyDescent="0.25">
      <c r="A4302" t="s">
        <v>8088</v>
      </c>
      <c r="B4302">
        <v>454.99</v>
      </c>
      <c r="C4302" t="s">
        <v>5067</v>
      </c>
      <c r="D4302">
        <v>28.69</v>
      </c>
      <c r="E4302">
        <v>815</v>
      </c>
      <c r="F4302">
        <v>1</v>
      </c>
      <c r="G4302" s="2">
        <v>45371.786643518521</v>
      </c>
      <c r="H4302" s="2">
        <v>45977.545671296299</v>
      </c>
      <c r="I4302" s="18">
        <v>5.5E-2</v>
      </c>
      <c r="J4302">
        <v>0.621</v>
      </c>
      <c r="K4302" t="s">
        <v>35</v>
      </c>
      <c r="L4302" s="34" t="str">
        <f t="shared" si="201"/>
        <v>20-40%</v>
      </c>
      <c r="M4302" t="str">
        <f t="shared" si="202"/>
        <v>60-80%</v>
      </c>
      <c r="N4302">
        <f t="shared" ca="1" si="203"/>
        <v>35</v>
      </c>
    </row>
    <row r="4303" spans="1:14" x14ac:dyDescent="0.25">
      <c r="A4303" t="s">
        <v>8089</v>
      </c>
      <c r="B4303">
        <v>4601.6499999999996</v>
      </c>
      <c r="C4303" t="s">
        <v>5064</v>
      </c>
      <c r="D4303">
        <v>10.36</v>
      </c>
      <c r="E4303">
        <v>762</v>
      </c>
      <c r="F4303">
        <v>1</v>
      </c>
      <c r="G4303" s="2">
        <v>45705.588159722232</v>
      </c>
      <c r="H4303" s="2">
        <v>45954.781030092592</v>
      </c>
      <c r="I4303" s="18">
        <v>8.8999999999999996E-2</v>
      </c>
      <c r="J4303">
        <v>0.27300000000000002</v>
      </c>
      <c r="K4303" t="s">
        <v>41</v>
      </c>
      <c r="L4303" s="34" t="str">
        <f t="shared" si="201"/>
        <v>0-20%</v>
      </c>
      <c r="M4303" t="str">
        <f t="shared" si="202"/>
        <v>20-40%</v>
      </c>
      <c r="N4303">
        <f t="shared" ca="1" si="203"/>
        <v>58</v>
      </c>
    </row>
    <row r="4304" spans="1:14" x14ac:dyDescent="0.25">
      <c r="A4304" t="s">
        <v>8090</v>
      </c>
      <c r="B4304">
        <v>1022.78</v>
      </c>
      <c r="C4304" t="s">
        <v>5064</v>
      </c>
      <c r="D4304">
        <v>5.39</v>
      </c>
      <c r="E4304">
        <v>416</v>
      </c>
      <c r="F4304">
        <v>3</v>
      </c>
      <c r="G4304" s="2">
        <v>45125.362372685187</v>
      </c>
      <c r="H4304" s="2">
        <v>45106.855937499997</v>
      </c>
      <c r="I4304" s="18">
        <v>0.18099999999999999</v>
      </c>
      <c r="J4304">
        <v>0.58399999999999996</v>
      </c>
      <c r="K4304" t="s">
        <v>50</v>
      </c>
      <c r="L4304" s="34" t="str">
        <f t="shared" si="201"/>
        <v>0-20%</v>
      </c>
      <c r="M4304" t="str">
        <f t="shared" si="202"/>
        <v>40-60%</v>
      </c>
      <c r="N4304">
        <f t="shared" ca="1" si="203"/>
        <v>906</v>
      </c>
    </row>
    <row r="4305" spans="1:14" x14ac:dyDescent="0.25">
      <c r="A4305" t="s">
        <v>8091</v>
      </c>
      <c r="B4305">
        <v>229.55</v>
      </c>
      <c r="C4305" t="s">
        <v>5064</v>
      </c>
      <c r="D4305">
        <v>1.6</v>
      </c>
      <c r="E4305">
        <v>543</v>
      </c>
      <c r="F4305">
        <v>2</v>
      </c>
      <c r="G4305" s="2">
        <v>45370.851909722223</v>
      </c>
      <c r="H4305" s="2">
        <v>45290.780034722222</v>
      </c>
      <c r="I4305" s="18">
        <v>0.25700000000000001</v>
      </c>
      <c r="J4305">
        <v>0.34499999999999997</v>
      </c>
      <c r="K4305" t="s">
        <v>54</v>
      </c>
      <c r="L4305" s="34" t="str">
        <f t="shared" si="201"/>
        <v>0-20%</v>
      </c>
      <c r="M4305" t="str">
        <f t="shared" si="202"/>
        <v>20-40%</v>
      </c>
      <c r="N4305">
        <f t="shared" ca="1" si="203"/>
        <v>722</v>
      </c>
    </row>
    <row r="4306" spans="1:14" x14ac:dyDescent="0.25">
      <c r="A4306" t="s">
        <v>8092</v>
      </c>
      <c r="B4306">
        <v>240.34</v>
      </c>
      <c r="C4306" t="s">
        <v>5064</v>
      </c>
      <c r="D4306">
        <v>6.1</v>
      </c>
      <c r="E4306">
        <v>556</v>
      </c>
      <c r="F4306">
        <v>1</v>
      </c>
      <c r="G4306" s="2">
        <v>45810.860405092593</v>
      </c>
      <c r="H4306" s="2">
        <v>45741.630543981482</v>
      </c>
      <c r="I4306" s="18">
        <v>0.20599999999999999</v>
      </c>
      <c r="J4306">
        <v>0.441</v>
      </c>
      <c r="K4306" t="s">
        <v>35</v>
      </c>
      <c r="L4306" s="34" t="str">
        <f t="shared" si="201"/>
        <v>0-20%</v>
      </c>
      <c r="M4306" t="str">
        <f t="shared" si="202"/>
        <v>40-60%</v>
      </c>
      <c r="N4306">
        <f t="shared" ca="1" si="203"/>
        <v>271</v>
      </c>
    </row>
    <row r="4307" spans="1:14" x14ac:dyDescent="0.25">
      <c r="A4307" t="s">
        <v>8093</v>
      </c>
      <c r="B4307">
        <v>242.76</v>
      </c>
      <c r="C4307" t="s">
        <v>5064</v>
      </c>
      <c r="D4307">
        <v>14.2</v>
      </c>
      <c r="E4307">
        <v>652</v>
      </c>
      <c r="F4307">
        <v>1</v>
      </c>
      <c r="G4307" s="2">
        <v>44962.603275462963</v>
      </c>
      <c r="H4307" s="2">
        <v>45136.171203703707</v>
      </c>
      <c r="I4307" s="18">
        <v>0.36</v>
      </c>
      <c r="J4307">
        <v>0.23300000000000001</v>
      </c>
      <c r="K4307" t="s">
        <v>64</v>
      </c>
      <c r="L4307" s="34" t="str">
        <f t="shared" si="201"/>
        <v>0-20%</v>
      </c>
      <c r="M4307" t="str">
        <f t="shared" si="202"/>
        <v>20-40%</v>
      </c>
      <c r="N4307">
        <f t="shared" ca="1" si="203"/>
        <v>876</v>
      </c>
    </row>
    <row r="4308" spans="1:14" x14ac:dyDescent="0.25">
      <c r="A4308" t="s">
        <v>8094</v>
      </c>
      <c r="B4308">
        <v>6125.45</v>
      </c>
      <c r="C4308" t="s">
        <v>5064</v>
      </c>
      <c r="D4308">
        <v>12.8</v>
      </c>
      <c r="E4308">
        <v>449</v>
      </c>
      <c r="F4308">
        <v>1</v>
      </c>
      <c r="G4308" s="2">
        <v>45031.353854166657</v>
      </c>
      <c r="H4308" s="2">
        <v>45675.007997685178</v>
      </c>
      <c r="I4308" s="18">
        <v>0.31</v>
      </c>
      <c r="J4308">
        <v>0.51800000000000002</v>
      </c>
      <c r="K4308" t="s">
        <v>41</v>
      </c>
      <c r="L4308" s="34" t="str">
        <f t="shared" si="201"/>
        <v>0-20%</v>
      </c>
      <c r="M4308" t="str">
        <f t="shared" si="202"/>
        <v>40-60%</v>
      </c>
      <c r="N4308">
        <f t="shared" ca="1" si="203"/>
        <v>337</v>
      </c>
    </row>
    <row r="4309" spans="1:14" x14ac:dyDescent="0.25">
      <c r="A4309" t="s">
        <v>8095</v>
      </c>
      <c r="B4309">
        <v>232.07</v>
      </c>
      <c r="C4309" t="s">
        <v>5064</v>
      </c>
      <c r="D4309">
        <v>37.89</v>
      </c>
      <c r="E4309">
        <v>880</v>
      </c>
      <c r="F4309">
        <v>4</v>
      </c>
      <c r="G4309" s="2">
        <v>45497.972986111112</v>
      </c>
      <c r="H4309" s="2">
        <v>45951.57613425926</v>
      </c>
      <c r="I4309" s="18">
        <v>0.28299999999999997</v>
      </c>
      <c r="J4309">
        <v>0.184</v>
      </c>
      <c r="K4309" t="s">
        <v>61</v>
      </c>
      <c r="L4309" s="34" t="str">
        <f t="shared" si="201"/>
        <v>20-40%</v>
      </c>
      <c r="M4309" t="str">
        <f t="shared" si="202"/>
        <v>0-20%</v>
      </c>
      <c r="N4309">
        <f t="shared" ca="1" si="203"/>
        <v>61</v>
      </c>
    </row>
    <row r="4310" spans="1:14" x14ac:dyDescent="0.25">
      <c r="A4310" t="s">
        <v>8096</v>
      </c>
      <c r="B4310">
        <v>1053.52</v>
      </c>
      <c r="C4310" t="s">
        <v>5064</v>
      </c>
      <c r="D4310">
        <v>10.06</v>
      </c>
      <c r="E4310">
        <v>828</v>
      </c>
      <c r="F4310">
        <v>2</v>
      </c>
      <c r="G4310" s="2">
        <v>45681.183680555558</v>
      </c>
      <c r="H4310" s="2">
        <v>45724.718946759262</v>
      </c>
      <c r="I4310" s="18">
        <v>0.375</v>
      </c>
      <c r="J4310">
        <v>0.41299999999999998</v>
      </c>
      <c r="K4310" t="s">
        <v>61</v>
      </c>
      <c r="L4310" s="34" t="str">
        <f t="shared" si="201"/>
        <v>0-20%</v>
      </c>
      <c r="M4310" t="str">
        <f t="shared" si="202"/>
        <v>40-60%</v>
      </c>
      <c r="N4310">
        <f t="shared" ca="1" si="203"/>
        <v>288</v>
      </c>
    </row>
    <row r="4311" spans="1:14" x14ac:dyDescent="0.25">
      <c r="A4311" t="s">
        <v>8097</v>
      </c>
      <c r="B4311">
        <v>1210.24</v>
      </c>
      <c r="C4311" t="s">
        <v>5064</v>
      </c>
      <c r="D4311">
        <v>3.18</v>
      </c>
      <c r="E4311">
        <v>587</v>
      </c>
      <c r="F4311">
        <v>2</v>
      </c>
      <c r="G4311" s="2">
        <v>45294.394513888888</v>
      </c>
      <c r="H4311" s="2">
        <v>45221.808680555558</v>
      </c>
      <c r="I4311" s="18">
        <v>0.34399999999999997</v>
      </c>
      <c r="J4311">
        <v>0.59</v>
      </c>
      <c r="K4311" t="s">
        <v>28</v>
      </c>
      <c r="L4311" s="34" t="str">
        <f t="shared" si="201"/>
        <v>0-20%</v>
      </c>
      <c r="M4311" t="str">
        <f t="shared" si="202"/>
        <v>40-60%</v>
      </c>
      <c r="N4311">
        <f t="shared" ca="1" si="203"/>
        <v>791</v>
      </c>
    </row>
    <row r="4312" spans="1:14" x14ac:dyDescent="0.25">
      <c r="A4312" t="s">
        <v>8098</v>
      </c>
      <c r="B4312">
        <v>1647.58</v>
      </c>
      <c r="C4312" t="s">
        <v>5064</v>
      </c>
      <c r="D4312">
        <v>9.43</v>
      </c>
      <c r="E4312">
        <v>403</v>
      </c>
      <c r="F4312">
        <v>1</v>
      </c>
      <c r="G4312" s="2">
        <v>44997.349120370367</v>
      </c>
      <c r="H4312" s="2">
        <v>45640.213831018518</v>
      </c>
      <c r="I4312" s="18">
        <v>0.35599999999999998</v>
      </c>
      <c r="J4312">
        <v>0.54300000000000004</v>
      </c>
      <c r="K4312" t="s">
        <v>28</v>
      </c>
      <c r="L4312" s="34" t="str">
        <f t="shared" si="201"/>
        <v>0-20%</v>
      </c>
      <c r="M4312" t="str">
        <f t="shared" si="202"/>
        <v>40-60%</v>
      </c>
      <c r="N4312">
        <f t="shared" ca="1" si="203"/>
        <v>372</v>
      </c>
    </row>
    <row r="4313" spans="1:14" x14ac:dyDescent="0.25">
      <c r="A4313" t="s">
        <v>8099</v>
      </c>
      <c r="B4313">
        <v>1463.9</v>
      </c>
      <c r="C4313" t="s">
        <v>5066</v>
      </c>
      <c r="D4313">
        <v>19.77</v>
      </c>
      <c r="E4313">
        <v>409</v>
      </c>
      <c r="F4313">
        <v>2</v>
      </c>
      <c r="G4313" s="2">
        <v>45197.325775462959</v>
      </c>
      <c r="H4313" s="2">
        <v>44970.554722222223</v>
      </c>
      <c r="I4313" s="18">
        <v>0.44700000000000001</v>
      </c>
      <c r="J4313">
        <v>0.56399999999999995</v>
      </c>
      <c r="K4313" t="s">
        <v>41</v>
      </c>
      <c r="L4313" s="34" t="str">
        <f t="shared" si="201"/>
        <v>0-20%</v>
      </c>
      <c r="M4313" t="str">
        <f t="shared" si="202"/>
        <v>40-60%</v>
      </c>
      <c r="N4313">
        <f t="shared" ca="1" si="203"/>
        <v>1042</v>
      </c>
    </row>
    <row r="4314" spans="1:14" x14ac:dyDescent="0.25">
      <c r="A4314" t="s">
        <v>8100</v>
      </c>
      <c r="B4314">
        <v>1103.68</v>
      </c>
      <c r="C4314" t="s">
        <v>5064</v>
      </c>
      <c r="D4314">
        <v>30.72</v>
      </c>
      <c r="E4314">
        <v>547</v>
      </c>
      <c r="F4314">
        <v>2</v>
      </c>
      <c r="G4314" s="2">
        <v>45111.136203703703</v>
      </c>
      <c r="H4314" s="2">
        <v>45194.186481481483</v>
      </c>
      <c r="I4314" s="18">
        <v>0.34399999999999997</v>
      </c>
      <c r="J4314">
        <v>0.1</v>
      </c>
      <c r="K4314" t="s">
        <v>46</v>
      </c>
      <c r="L4314" s="34" t="str">
        <f t="shared" si="201"/>
        <v>20-40%</v>
      </c>
      <c r="M4314" t="str">
        <f t="shared" si="202"/>
        <v>0-20%</v>
      </c>
      <c r="N4314">
        <f t="shared" ca="1" si="203"/>
        <v>818</v>
      </c>
    </row>
    <row r="4315" spans="1:14" x14ac:dyDescent="0.25">
      <c r="A4315" t="s">
        <v>8101</v>
      </c>
      <c r="B4315">
        <v>4191.2299999999996</v>
      </c>
      <c r="C4315" t="s">
        <v>5066</v>
      </c>
      <c r="D4315">
        <v>28.24</v>
      </c>
      <c r="E4315">
        <v>663</v>
      </c>
      <c r="F4315">
        <v>4</v>
      </c>
      <c r="G4315" s="2">
        <v>44939.628958333327</v>
      </c>
      <c r="H4315" s="2">
        <v>45121.407569444447</v>
      </c>
      <c r="I4315" s="18">
        <v>0.29799999999999999</v>
      </c>
      <c r="J4315">
        <v>0.125</v>
      </c>
      <c r="K4315" t="s">
        <v>86</v>
      </c>
      <c r="L4315" s="34" t="str">
        <f t="shared" si="201"/>
        <v>20-40%</v>
      </c>
      <c r="M4315" t="str">
        <f t="shared" si="202"/>
        <v>0-20%</v>
      </c>
      <c r="N4315">
        <f t="shared" ca="1" si="203"/>
        <v>891</v>
      </c>
    </row>
    <row r="4316" spans="1:14" x14ac:dyDescent="0.25">
      <c r="A4316" t="s">
        <v>8102</v>
      </c>
      <c r="B4316">
        <v>2227.58</v>
      </c>
      <c r="C4316" t="s">
        <v>5064</v>
      </c>
      <c r="D4316">
        <v>2.48</v>
      </c>
      <c r="E4316">
        <v>864</v>
      </c>
      <c r="F4316">
        <v>3</v>
      </c>
      <c r="G4316" s="2">
        <v>45880.10496527778</v>
      </c>
      <c r="H4316" s="2">
        <v>45603.685057870367</v>
      </c>
      <c r="I4316" s="18">
        <v>0.16300000000000001</v>
      </c>
      <c r="J4316">
        <v>0.23100000000000001</v>
      </c>
      <c r="K4316" t="s">
        <v>17</v>
      </c>
      <c r="L4316" s="34" t="str">
        <f t="shared" si="201"/>
        <v>0-20%</v>
      </c>
      <c r="M4316" t="str">
        <f t="shared" si="202"/>
        <v>20-40%</v>
      </c>
      <c r="N4316">
        <f t="shared" ca="1" si="203"/>
        <v>409</v>
      </c>
    </row>
    <row r="4317" spans="1:14" x14ac:dyDescent="0.25">
      <c r="A4317" t="s">
        <v>8103</v>
      </c>
      <c r="B4317">
        <v>979.27</v>
      </c>
      <c r="C4317" t="s">
        <v>5064</v>
      </c>
      <c r="D4317">
        <v>17.5</v>
      </c>
      <c r="E4317">
        <v>682</v>
      </c>
      <c r="F4317">
        <v>1</v>
      </c>
      <c r="G4317" s="2">
        <v>45784.259652777779</v>
      </c>
      <c r="H4317" s="2">
        <v>45456.040196759262</v>
      </c>
      <c r="I4317" s="18">
        <v>0.35599999999999998</v>
      </c>
      <c r="J4317">
        <v>0.19500000000000001</v>
      </c>
      <c r="K4317" t="s">
        <v>50</v>
      </c>
      <c r="L4317" s="34" t="str">
        <f t="shared" si="201"/>
        <v>0-20%</v>
      </c>
      <c r="M4317" t="str">
        <f t="shared" si="202"/>
        <v>0-20%</v>
      </c>
      <c r="N4317">
        <f t="shared" ca="1" si="203"/>
        <v>556</v>
      </c>
    </row>
    <row r="4318" spans="1:14" x14ac:dyDescent="0.25">
      <c r="A4318" t="s">
        <v>8104</v>
      </c>
      <c r="B4318">
        <v>873.23</v>
      </c>
      <c r="C4318" t="s">
        <v>5066</v>
      </c>
      <c r="D4318">
        <v>7.48</v>
      </c>
      <c r="E4318">
        <v>789</v>
      </c>
      <c r="F4318">
        <v>5</v>
      </c>
      <c r="G4318" s="2">
        <v>45302.230023148149</v>
      </c>
      <c r="H4318" s="2">
        <v>45069.831076388888</v>
      </c>
      <c r="I4318" s="18">
        <v>0.16</v>
      </c>
      <c r="J4318">
        <v>0.41899999999999998</v>
      </c>
      <c r="K4318" t="s">
        <v>71</v>
      </c>
      <c r="L4318" s="34" t="str">
        <f t="shared" si="201"/>
        <v>0-20%</v>
      </c>
      <c r="M4318" t="str">
        <f t="shared" si="202"/>
        <v>40-60%</v>
      </c>
      <c r="N4318">
        <f t="shared" ca="1" si="203"/>
        <v>943</v>
      </c>
    </row>
    <row r="4319" spans="1:14" x14ac:dyDescent="0.25">
      <c r="A4319" t="s">
        <v>8105</v>
      </c>
      <c r="B4319">
        <v>189.88</v>
      </c>
      <c r="C4319" t="s">
        <v>5066</v>
      </c>
      <c r="D4319">
        <v>11.88</v>
      </c>
      <c r="E4319">
        <v>594</v>
      </c>
      <c r="F4319">
        <v>1</v>
      </c>
      <c r="G4319" s="2">
        <v>45942.726481481477</v>
      </c>
      <c r="H4319" s="2">
        <v>45028.974895833337</v>
      </c>
      <c r="I4319" s="18">
        <v>0.23799999999999999</v>
      </c>
      <c r="J4319">
        <v>0.439</v>
      </c>
      <c r="K4319" t="s">
        <v>52</v>
      </c>
      <c r="L4319" s="34" t="str">
        <f t="shared" si="201"/>
        <v>0-20%</v>
      </c>
      <c r="M4319" t="str">
        <f t="shared" si="202"/>
        <v>40-60%</v>
      </c>
      <c r="N4319">
        <f t="shared" ca="1" si="203"/>
        <v>984</v>
      </c>
    </row>
    <row r="4320" spans="1:14" x14ac:dyDescent="0.25">
      <c r="A4320" t="s">
        <v>8106</v>
      </c>
      <c r="B4320">
        <v>318.72000000000003</v>
      </c>
      <c r="C4320" t="s">
        <v>5066</v>
      </c>
      <c r="D4320">
        <v>4.99</v>
      </c>
      <c r="E4320">
        <v>424</v>
      </c>
      <c r="F4320">
        <v>2</v>
      </c>
      <c r="G4320" s="2">
        <v>45030.802152777767</v>
      </c>
      <c r="H4320" s="2">
        <v>45781.72179398148</v>
      </c>
      <c r="I4320" s="18">
        <v>2.5999999999999999E-2</v>
      </c>
      <c r="J4320">
        <v>0.28199999999999997</v>
      </c>
      <c r="K4320" t="s">
        <v>64</v>
      </c>
      <c r="L4320" s="34" t="str">
        <f t="shared" si="201"/>
        <v>0-20%</v>
      </c>
      <c r="M4320" t="str">
        <f t="shared" si="202"/>
        <v>20-40%</v>
      </c>
      <c r="N4320">
        <f t="shared" ca="1" si="203"/>
        <v>231</v>
      </c>
    </row>
    <row r="4321" spans="1:14" x14ac:dyDescent="0.25">
      <c r="A4321" t="s">
        <v>8107</v>
      </c>
      <c r="B4321">
        <v>825.94</v>
      </c>
      <c r="C4321" t="s">
        <v>5065</v>
      </c>
      <c r="D4321">
        <v>20.18</v>
      </c>
      <c r="E4321">
        <v>506</v>
      </c>
      <c r="F4321">
        <v>5</v>
      </c>
      <c r="G4321" s="2">
        <v>45258.528541666667</v>
      </c>
      <c r="H4321" s="2">
        <v>45703.157337962963</v>
      </c>
      <c r="I4321" s="18">
        <v>0.17399999999999999</v>
      </c>
      <c r="J4321">
        <v>0.27500000000000002</v>
      </c>
      <c r="K4321" t="s">
        <v>66</v>
      </c>
      <c r="L4321" s="34" t="str">
        <f t="shared" si="201"/>
        <v>20-40%</v>
      </c>
      <c r="M4321" t="str">
        <f t="shared" si="202"/>
        <v>20-40%</v>
      </c>
      <c r="N4321">
        <f t="shared" ca="1" si="203"/>
        <v>309</v>
      </c>
    </row>
    <row r="4322" spans="1:14" x14ac:dyDescent="0.25">
      <c r="A4322" t="s">
        <v>8108</v>
      </c>
      <c r="B4322">
        <v>492.11</v>
      </c>
      <c r="C4322" t="s">
        <v>5064</v>
      </c>
      <c r="D4322">
        <v>35.36</v>
      </c>
      <c r="E4322">
        <v>623</v>
      </c>
      <c r="F4322">
        <v>1</v>
      </c>
      <c r="G4322" s="2">
        <v>45305.200173611112</v>
      </c>
      <c r="H4322" s="2">
        <v>45644.298877314817</v>
      </c>
      <c r="I4322" s="18">
        <v>0.151</v>
      </c>
      <c r="J4322">
        <v>0.16500000000000001</v>
      </c>
      <c r="K4322" t="s">
        <v>17</v>
      </c>
      <c r="L4322" s="34" t="str">
        <f t="shared" si="201"/>
        <v>20-40%</v>
      </c>
      <c r="M4322" t="str">
        <f t="shared" si="202"/>
        <v>0-20%</v>
      </c>
      <c r="N4322">
        <f t="shared" ca="1" si="203"/>
        <v>368</v>
      </c>
    </row>
    <row r="4323" spans="1:14" x14ac:dyDescent="0.25">
      <c r="A4323" t="s">
        <v>8109</v>
      </c>
      <c r="B4323">
        <v>682.65</v>
      </c>
      <c r="C4323" t="s">
        <v>5064</v>
      </c>
      <c r="D4323">
        <v>3.01</v>
      </c>
      <c r="E4323">
        <v>652</v>
      </c>
      <c r="F4323">
        <v>1</v>
      </c>
      <c r="G4323" s="2">
        <v>45424.840555555558</v>
      </c>
      <c r="H4323" s="2">
        <v>45351.900127314817</v>
      </c>
      <c r="I4323" s="18">
        <v>0.13200000000000001</v>
      </c>
      <c r="J4323">
        <v>0.42399999999999999</v>
      </c>
      <c r="K4323" t="s">
        <v>106</v>
      </c>
      <c r="L4323" s="34" t="str">
        <f t="shared" si="201"/>
        <v>0-20%</v>
      </c>
      <c r="M4323" t="str">
        <f t="shared" si="202"/>
        <v>40-60%</v>
      </c>
      <c r="N4323">
        <f t="shared" ca="1" si="203"/>
        <v>661</v>
      </c>
    </row>
    <row r="4324" spans="1:14" x14ac:dyDescent="0.25">
      <c r="A4324" t="s">
        <v>8110</v>
      </c>
      <c r="B4324">
        <v>988.6</v>
      </c>
      <c r="C4324" t="s">
        <v>5066</v>
      </c>
      <c r="D4324">
        <v>21.05</v>
      </c>
      <c r="E4324">
        <v>571</v>
      </c>
      <c r="F4324">
        <v>1</v>
      </c>
      <c r="G4324" s="2">
        <v>45226.962233796286</v>
      </c>
      <c r="H4324" s="2">
        <v>45983.358888888892</v>
      </c>
      <c r="I4324" s="18">
        <v>0.39400000000000002</v>
      </c>
      <c r="J4324">
        <v>0.18</v>
      </c>
      <c r="K4324" t="s">
        <v>35</v>
      </c>
      <c r="L4324" s="34" t="str">
        <f t="shared" si="201"/>
        <v>20-40%</v>
      </c>
      <c r="M4324" t="str">
        <f t="shared" si="202"/>
        <v>0-20%</v>
      </c>
      <c r="N4324">
        <f t="shared" ca="1" si="203"/>
        <v>29</v>
      </c>
    </row>
    <row r="4325" spans="1:14" x14ac:dyDescent="0.25">
      <c r="A4325" t="s">
        <v>8111</v>
      </c>
      <c r="B4325">
        <v>70.63</v>
      </c>
      <c r="C4325" t="s">
        <v>5065</v>
      </c>
      <c r="D4325">
        <v>13.33</v>
      </c>
      <c r="E4325">
        <v>405</v>
      </c>
      <c r="F4325">
        <v>1</v>
      </c>
      <c r="G4325" s="2">
        <v>45863.35597222222</v>
      </c>
      <c r="H4325" s="2">
        <v>45886.576099537036</v>
      </c>
      <c r="I4325" s="18">
        <v>1.0999999999999999E-2</v>
      </c>
      <c r="J4325">
        <v>0.23200000000000001</v>
      </c>
      <c r="K4325" t="s">
        <v>71</v>
      </c>
      <c r="L4325" s="34" t="str">
        <f t="shared" si="201"/>
        <v>0-20%</v>
      </c>
      <c r="M4325" t="str">
        <f t="shared" si="202"/>
        <v>20-40%</v>
      </c>
      <c r="N4325">
        <f t="shared" ca="1" si="203"/>
        <v>126</v>
      </c>
    </row>
    <row r="4326" spans="1:14" x14ac:dyDescent="0.25">
      <c r="A4326" t="s">
        <v>8112</v>
      </c>
      <c r="B4326">
        <v>769.95</v>
      </c>
      <c r="C4326" t="s">
        <v>5066</v>
      </c>
      <c r="D4326">
        <v>9.44</v>
      </c>
      <c r="E4326">
        <v>664</v>
      </c>
      <c r="F4326">
        <v>1</v>
      </c>
      <c r="G4326" s="2">
        <v>45526.840868055559</v>
      </c>
      <c r="H4326" s="2">
        <v>45020.468391203707</v>
      </c>
      <c r="I4326" s="18">
        <v>0.109</v>
      </c>
      <c r="J4326">
        <v>0.58299999999999996</v>
      </c>
      <c r="K4326" t="s">
        <v>54</v>
      </c>
      <c r="L4326" s="34" t="str">
        <f t="shared" si="201"/>
        <v>0-20%</v>
      </c>
      <c r="M4326" t="str">
        <f t="shared" si="202"/>
        <v>40-60%</v>
      </c>
      <c r="N4326">
        <f t="shared" ca="1" si="203"/>
        <v>992</v>
      </c>
    </row>
    <row r="4327" spans="1:14" x14ac:dyDescent="0.25">
      <c r="A4327" t="s">
        <v>8113</v>
      </c>
      <c r="B4327">
        <v>875.72</v>
      </c>
      <c r="C4327" t="s">
        <v>5065</v>
      </c>
      <c r="D4327">
        <v>9.69</v>
      </c>
      <c r="E4327">
        <v>669</v>
      </c>
      <c r="F4327">
        <v>3</v>
      </c>
      <c r="G4327" s="2">
        <v>45018.284456018519</v>
      </c>
      <c r="H4327" s="2">
        <v>45069.942974537043</v>
      </c>
      <c r="I4327" s="18">
        <v>7.0999999999999994E-2</v>
      </c>
      <c r="J4327">
        <v>0.34799999999999998</v>
      </c>
      <c r="K4327" t="s">
        <v>106</v>
      </c>
      <c r="L4327" s="34" t="str">
        <f t="shared" si="201"/>
        <v>0-20%</v>
      </c>
      <c r="M4327" t="str">
        <f t="shared" si="202"/>
        <v>20-40%</v>
      </c>
      <c r="N4327">
        <f t="shared" ca="1" si="203"/>
        <v>943</v>
      </c>
    </row>
    <row r="4328" spans="1:14" x14ac:dyDescent="0.25">
      <c r="A4328" t="s">
        <v>8114</v>
      </c>
      <c r="B4328">
        <v>5345.28</v>
      </c>
      <c r="C4328" t="s">
        <v>5064</v>
      </c>
      <c r="D4328">
        <v>19.940000000000001</v>
      </c>
      <c r="E4328">
        <v>321</v>
      </c>
      <c r="F4328">
        <v>3</v>
      </c>
      <c r="G4328" s="2">
        <v>45202.773657407408</v>
      </c>
      <c r="H4328" s="2">
        <v>45312.334293981483</v>
      </c>
      <c r="I4328" s="18">
        <v>1.2E-2</v>
      </c>
      <c r="J4328">
        <v>0.251</v>
      </c>
      <c r="K4328" t="s">
        <v>28</v>
      </c>
      <c r="L4328" s="34" t="str">
        <f t="shared" si="201"/>
        <v>0-20%</v>
      </c>
      <c r="M4328" t="str">
        <f t="shared" si="202"/>
        <v>20-40%</v>
      </c>
      <c r="N4328">
        <f t="shared" ca="1" si="203"/>
        <v>700</v>
      </c>
    </row>
    <row r="4329" spans="1:14" x14ac:dyDescent="0.25">
      <c r="A4329" t="s">
        <v>8115</v>
      </c>
      <c r="B4329">
        <v>701.16</v>
      </c>
      <c r="C4329" t="s">
        <v>5066</v>
      </c>
      <c r="D4329">
        <v>6.94</v>
      </c>
      <c r="E4329">
        <v>745</v>
      </c>
      <c r="F4329">
        <v>0</v>
      </c>
      <c r="G4329" s="2">
        <v>45736.331122685187</v>
      </c>
      <c r="H4329" s="2">
        <v>46000.361550925933</v>
      </c>
      <c r="I4329" s="18">
        <v>0.314</v>
      </c>
      <c r="J4329">
        <v>0.377</v>
      </c>
      <c r="K4329" t="s">
        <v>22</v>
      </c>
      <c r="L4329" s="34" t="str">
        <f t="shared" si="201"/>
        <v>0-20%</v>
      </c>
      <c r="M4329" t="str">
        <f t="shared" si="202"/>
        <v>20-40%</v>
      </c>
      <c r="N4329">
        <f t="shared" ca="1" si="203"/>
        <v>12</v>
      </c>
    </row>
    <row r="4330" spans="1:14" x14ac:dyDescent="0.25">
      <c r="A4330" t="s">
        <v>8116</v>
      </c>
      <c r="B4330">
        <v>1141.49</v>
      </c>
      <c r="C4330" t="s">
        <v>5064</v>
      </c>
      <c r="D4330">
        <v>18.66</v>
      </c>
      <c r="E4330">
        <v>663</v>
      </c>
      <c r="F4330">
        <v>2</v>
      </c>
      <c r="G4330" s="2">
        <v>45824.08121527778</v>
      </c>
      <c r="H4330" s="2">
        <v>45932.666481481479</v>
      </c>
      <c r="I4330" s="18">
        <v>0.14199999999999999</v>
      </c>
      <c r="J4330">
        <v>0.13700000000000001</v>
      </c>
      <c r="K4330" t="s">
        <v>52</v>
      </c>
      <c r="L4330" s="34" t="str">
        <f t="shared" si="201"/>
        <v>0-20%</v>
      </c>
      <c r="M4330" t="str">
        <f t="shared" si="202"/>
        <v>0-20%</v>
      </c>
      <c r="N4330">
        <f t="shared" ca="1" si="203"/>
        <v>80</v>
      </c>
    </row>
    <row r="4331" spans="1:14" x14ac:dyDescent="0.25">
      <c r="A4331" t="s">
        <v>8117</v>
      </c>
      <c r="B4331">
        <v>713.96</v>
      </c>
      <c r="C4331" t="s">
        <v>5064</v>
      </c>
      <c r="D4331">
        <v>36.270000000000003</v>
      </c>
      <c r="E4331">
        <v>737</v>
      </c>
      <c r="F4331">
        <v>3</v>
      </c>
      <c r="G4331" s="2">
        <v>45403.568576388891</v>
      </c>
      <c r="H4331" s="2">
        <v>45135.388877314806</v>
      </c>
      <c r="I4331" s="18">
        <v>8.2000000000000003E-2</v>
      </c>
      <c r="J4331">
        <v>0.55200000000000005</v>
      </c>
      <c r="K4331" t="s">
        <v>64</v>
      </c>
      <c r="L4331" s="34" t="str">
        <f t="shared" si="201"/>
        <v>20-40%</v>
      </c>
      <c r="M4331" t="str">
        <f t="shared" si="202"/>
        <v>40-60%</v>
      </c>
      <c r="N4331">
        <f t="shared" ca="1" si="203"/>
        <v>877</v>
      </c>
    </row>
    <row r="4332" spans="1:14" x14ac:dyDescent="0.25">
      <c r="A4332" t="s">
        <v>8118</v>
      </c>
      <c r="B4332">
        <v>178.27</v>
      </c>
      <c r="C4332" t="s">
        <v>5066</v>
      </c>
      <c r="D4332">
        <v>7.35</v>
      </c>
      <c r="E4332">
        <v>302</v>
      </c>
      <c r="F4332">
        <v>0</v>
      </c>
      <c r="G4332" s="2">
        <v>45784.305023148147</v>
      </c>
      <c r="H4332" s="2">
        <v>45858.429212962961</v>
      </c>
      <c r="I4332" s="18">
        <v>0.17100000000000001</v>
      </c>
      <c r="J4332">
        <v>0.20300000000000001</v>
      </c>
      <c r="K4332" t="s">
        <v>41</v>
      </c>
      <c r="L4332" s="34" t="str">
        <f t="shared" si="201"/>
        <v>0-20%</v>
      </c>
      <c r="M4332" t="str">
        <f t="shared" si="202"/>
        <v>20-40%</v>
      </c>
      <c r="N4332">
        <f t="shared" ca="1" si="203"/>
        <v>154</v>
      </c>
    </row>
    <row r="4333" spans="1:14" x14ac:dyDescent="0.25">
      <c r="A4333" t="s">
        <v>8119</v>
      </c>
      <c r="B4333">
        <v>888.36</v>
      </c>
      <c r="C4333" t="s">
        <v>5064</v>
      </c>
      <c r="D4333">
        <v>19.21</v>
      </c>
      <c r="E4333">
        <v>626</v>
      </c>
      <c r="F4333">
        <v>2</v>
      </c>
      <c r="G4333" s="2">
        <v>45079.864652777767</v>
      </c>
      <c r="H4333" s="2">
        <v>46115.670081018521</v>
      </c>
      <c r="I4333" s="18">
        <v>5.3999999999999999E-2</v>
      </c>
      <c r="J4333">
        <v>0.64100000000000001</v>
      </c>
      <c r="K4333" t="s">
        <v>22</v>
      </c>
      <c r="L4333" s="34" t="str">
        <f t="shared" si="201"/>
        <v>0-20%</v>
      </c>
      <c r="M4333" t="str">
        <f t="shared" si="202"/>
        <v>60-80%</v>
      </c>
      <c r="N4333">
        <f t="shared" ca="1" si="203"/>
        <v>0</v>
      </c>
    </row>
    <row r="4334" spans="1:14" x14ac:dyDescent="0.25">
      <c r="A4334" t="s">
        <v>8120</v>
      </c>
      <c r="B4334">
        <v>525.42999999999995</v>
      </c>
      <c r="C4334" t="s">
        <v>5065</v>
      </c>
      <c r="D4334">
        <v>11.48</v>
      </c>
      <c r="E4334">
        <v>502</v>
      </c>
      <c r="F4334">
        <v>3</v>
      </c>
      <c r="G4334" s="2">
        <v>45057.788090277783</v>
      </c>
      <c r="H4334" s="2">
        <v>45724.622187499997</v>
      </c>
      <c r="I4334" s="18">
        <v>0.46500000000000002</v>
      </c>
      <c r="J4334">
        <v>0.307</v>
      </c>
      <c r="K4334" t="s">
        <v>64</v>
      </c>
      <c r="L4334" s="34" t="str">
        <f t="shared" si="201"/>
        <v>0-20%</v>
      </c>
      <c r="M4334" t="str">
        <f t="shared" si="202"/>
        <v>20-40%</v>
      </c>
      <c r="N4334">
        <f t="shared" ca="1" si="203"/>
        <v>288</v>
      </c>
    </row>
    <row r="4335" spans="1:14" x14ac:dyDescent="0.25">
      <c r="A4335" t="s">
        <v>8121</v>
      </c>
      <c r="B4335">
        <v>809.98</v>
      </c>
      <c r="C4335" t="s">
        <v>5064</v>
      </c>
      <c r="D4335">
        <v>27.64</v>
      </c>
      <c r="E4335">
        <v>876</v>
      </c>
      <c r="F4335">
        <v>2</v>
      </c>
      <c r="G4335" s="2">
        <v>45676.388472222221</v>
      </c>
      <c r="H4335" s="2">
        <v>45829.2734837963</v>
      </c>
      <c r="I4335" s="18">
        <v>0.60399999999999998</v>
      </c>
      <c r="J4335">
        <v>0.26600000000000001</v>
      </c>
      <c r="K4335" t="s">
        <v>46</v>
      </c>
      <c r="L4335" s="34" t="str">
        <f t="shared" si="201"/>
        <v>20-40%</v>
      </c>
      <c r="M4335" t="str">
        <f t="shared" si="202"/>
        <v>20-40%</v>
      </c>
      <c r="N4335">
        <f t="shared" ca="1" si="203"/>
        <v>183</v>
      </c>
    </row>
    <row r="4336" spans="1:14" x14ac:dyDescent="0.25">
      <c r="A4336" t="s">
        <v>8122</v>
      </c>
      <c r="B4336">
        <v>2005.51</v>
      </c>
      <c r="C4336" t="s">
        <v>5064</v>
      </c>
      <c r="D4336">
        <v>9.42</v>
      </c>
      <c r="E4336">
        <v>368</v>
      </c>
      <c r="F4336">
        <v>2</v>
      </c>
      <c r="G4336" s="2">
        <v>45255.355023148149</v>
      </c>
      <c r="H4336" s="2">
        <v>45928.358287037037</v>
      </c>
      <c r="I4336" s="18">
        <v>0.748</v>
      </c>
      <c r="J4336">
        <v>0.20200000000000001</v>
      </c>
      <c r="K4336" t="s">
        <v>86</v>
      </c>
      <c r="L4336" s="34" t="str">
        <f t="shared" si="201"/>
        <v>0-20%</v>
      </c>
      <c r="M4336" t="str">
        <f t="shared" si="202"/>
        <v>20-40%</v>
      </c>
      <c r="N4336">
        <f t="shared" ca="1" si="203"/>
        <v>84</v>
      </c>
    </row>
    <row r="4337" spans="1:14" x14ac:dyDescent="0.25">
      <c r="A4337" t="s">
        <v>8123</v>
      </c>
      <c r="B4337">
        <v>1408.71</v>
      </c>
      <c r="C4337" t="s">
        <v>5066</v>
      </c>
      <c r="D4337">
        <v>2.4500000000000002</v>
      </c>
      <c r="E4337">
        <v>491</v>
      </c>
      <c r="F4337">
        <v>0</v>
      </c>
      <c r="G4337" s="2">
        <v>45839.111689814818</v>
      </c>
      <c r="H4337" s="2">
        <v>45162.215555555558</v>
      </c>
      <c r="I4337" s="18">
        <v>0.53</v>
      </c>
      <c r="J4337">
        <v>0.49299999999999999</v>
      </c>
      <c r="K4337" t="s">
        <v>106</v>
      </c>
      <c r="L4337" s="34" t="str">
        <f t="shared" si="201"/>
        <v>0-20%</v>
      </c>
      <c r="M4337" t="str">
        <f t="shared" si="202"/>
        <v>40-60%</v>
      </c>
      <c r="N4337">
        <f t="shared" ca="1" si="203"/>
        <v>850</v>
      </c>
    </row>
    <row r="4338" spans="1:14" x14ac:dyDescent="0.25">
      <c r="A4338" t="s">
        <v>8124</v>
      </c>
      <c r="B4338">
        <v>1642.23</v>
      </c>
      <c r="C4338" t="s">
        <v>5066</v>
      </c>
      <c r="D4338">
        <v>17.739999999999998</v>
      </c>
      <c r="E4338">
        <v>793</v>
      </c>
      <c r="F4338">
        <v>1</v>
      </c>
      <c r="G4338" s="2">
        <v>45853.149097222216</v>
      </c>
      <c r="H4338" s="2">
        <v>45136.979432870372</v>
      </c>
      <c r="I4338" s="18">
        <v>0.17</v>
      </c>
      <c r="J4338">
        <v>0.127</v>
      </c>
      <c r="K4338" t="s">
        <v>22</v>
      </c>
      <c r="L4338" s="34" t="str">
        <f t="shared" si="201"/>
        <v>0-20%</v>
      </c>
      <c r="M4338" t="str">
        <f t="shared" si="202"/>
        <v>0-20%</v>
      </c>
      <c r="N4338">
        <f t="shared" ca="1" si="203"/>
        <v>876</v>
      </c>
    </row>
    <row r="4339" spans="1:14" x14ac:dyDescent="0.25">
      <c r="A4339" t="s">
        <v>8125</v>
      </c>
      <c r="B4339">
        <v>715.94</v>
      </c>
      <c r="C4339" t="s">
        <v>5064</v>
      </c>
      <c r="D4339">
        <v>21.87</v>
      </c>
      <c r="E4339">
        <v>894</v>
      </c>
      <c r="F4339">
        <v>3</v>
      </c>
      <c r="G4339" s="2">
        <v>45013.601018518522</v>
      </c>
      <c r="H4339" s="2">
        <v>45413.870636574073</v>
      </c>
      <c r="I4339" s="18">
        <v>0.442</v>
      </c>
      <c r="J4339">
        <v>0.23300000000000001</v>
      </c>
      <c r="K4339" t="s">
        <v>22</v>
      </c>
      <c r="L4339" s="34" t="str">
        <f t="shared" si="201"/>
        <v>20-40%</v>
      </c>
      <c r="M4339" t="str">
        <f t="shared" si="202"/>
        <v>20-40%</v>
      </c>
      <c r="N4339">
        <f t="shared" ca="1" si="203"/>
        <v>599</v>
      </c>
    </row>
    <row r="4340" spans="1:14" x14ac:dyDescent="0.25">
      <c r="A4340" t="s">
        <v>8126</v>
      </c>
      <c r="B4340">
        <v>799.25</v>
      </c>
      <c r="C4340" t="s">
        <v>5064</v>
      </c>
      <c r="D4340">
        <v>25.08</v>
      </c>
      <c r="E4340">
        <v>435</v>
      </c>
      <c r="F4340">
        <v>1</v>
      </c>
      <c r="G4340" s="2">
        <v>45236.98028935185</v>
      </c>
      <c r="H4340" s="2">
        <v>45592.68445601852</v>
      </c>
      <c r="I4340" s="18">
        <v>7.6999999999999999E-2</v>
      </c>
      <c r="J4340">
        <v>0.16400000000000001</v>
      </c>
      <c r="K4340" t="s">
        <v>61</v>
      </c>
      <c r="L4340" s="34" t="str">
        <f t="shared" si="201"/>
        <v>20-40%</v>
      </c>
      <c r="M4340" t="str">
        <f t="shared" si="202"/>
        <v>0-20%</v>
      </c>
      <c r="N4340">
        <f t="shared" ca="1" si="203"/>
        <v>420</v>
      </c>
    </row>
    <row r="4341" spans="1:14" x14ac:dyDescent="0.25">
      <c r="A4341" t="s">
        <v>8127</v>
      </c>
      <c r="B4341">
        <v>627.20000000000005</v>
      </c>
      <c r="C4341" t="s">
        <v>5066</v>
      </c>
      <c r="D4341">
        <v>18.8</v>
      </c>
      <c r="E4341">
        <v>376</v>
      </c>
      <c r="F4341">
        <v>0</v>
      </c>
      <c r="G4341" s="2">
        <v>45630.006041666667</v>
      </c>
      <c r="H4341" s="2">
        <v>45438.799409722233</v>
      </c>
      <c r="I4341" s="18">
        <v>0.372</v>
      </c>
      <c r="J4341">
        <v>0.63500000000000001</v>
      </c>
      <c r="K4341" t="s">
        <v>41</v>
      </c>
      <c r="L4341" s="34" t="str">
        <f t="shared" si="201"/>
        <v>0-20%</v>
      </c>
      <c r="M4341" t="str">
        <f t="shared" si="202"/>
        <v>60-80%</v>
      </c>
      <c r="N4341">
        <f t="shared" ca="1" si="203"/>
        <v>574</v>
      </c>
    </row>
    <row r="4342" spans="1:14" x14ac:dyDescent="0.25">
      <c r="A4342" t="s">
        <v>8128</v>
      </c>
      <c r="B4342">
        <v>192.55</v>
      </c>
      <c r="C4342" t="s">
        <v>5067</v>
      </c>
      <c r="D4342">
        <v>3.79</v>
      </c>
      <c r="E4342">
        <v>323</v>
      </c>
      <c r="F4342">
        <v>2</v>
      </c>
      <c r="G4342" s="2">
        <v>45421.789421296293</v>
      </c>
      <c r="H4342" s="2">
        <v>45647.858553240738</v>
      </c>
      <c r="I4342" s="18">
        <v>0.127</v>
      </c>
      <c r="J4342">
        <v>0.23100000000000001</v>
      </c>
      <c r="K4342" t="s">
        <v>54</v>
      </c>
      <c r="L4342" s="34" t="str">
        <f t="shared" si="201"/>
        <v>0-20%</v>
      </c>
      <c r="M4342" t="str">
        <f t="shared" si="202"/>
        <v>20-40%</v>
      </c>
      <c r="N4342">
        <f t="shared" ca="1" si="203"/>
        <v>365</v>
      </c>
    </row>
    <row r="4343" spans="1:14" x14ac:dyDescent="0.25">
      <c r="A4343" t="s">
        <v>8129</v>
      </c>
      <c r="B4343">
        <v>1706.59</v>
      </c>
      <c r="C4343" t="s">
        <v>5065</v>
      </c>
      <c r="D4343">
        <v>5.88</v>
      </c>
      <c r="E4343">
        <v>726</v>
      </c>
      <c r="F4343">
        <v>1</v>
      </c>
      <c r="G4343" s="2">
        <v>45717.984479166669</v>
      </c>
      <c r="H4343" s="2">
        <v>45190.307569444441</v>
      </c>
      <c r="I4343" s="18">
        <v>0.71599999999999997</v>
      </c>
      <c r="J4343">
        <v>0.37</v>
      </c>
      <c r="K4343" t="s">
        <v>52</v>
      </c>
      <c r="L4343" s="34" t="str">
        <f t="shared" si="201"/>
        <v>0-20%</v>
      </c>
      <c r="M4343" t="str">
        <f t="shared" si="202"/>
        <v>20-40%</v>
      </c>
      <c r="N4343">
        <f t="shared" ca="1" si="203"/>
        <v>822</v>
      </c>
    </row>
    <row r="4344" spans="1:14" x14ac:dyDescent="0.25">
      <c r="A4344" t="s">
        <v>8130</v>
      </c>
      <c r="B4344">
        <v>890.49</v>
      </c>
      <c r="C4344" t="s">
        <v>5064</v>
      </c>
      <c r="D4344">
        <v>10.42</v>
      </c>
      <c r="E4344">
        <v>736</v>
      </c>
      <c r="F4344">
        <v>1</v>
      </c>
      <c r="G4344" s="2">
        <v>44929.575023148151</v>
      </c>
      <c r="H4344" s="2">
        <v>45299.054085648153</v>
      </c>
      <c r="I4344" s="18">
        <v>0.23499999999999999</v>
      </c>
      <c r="J4344">
        <v>0.109</v>
      </c>
      <c r="K4344" t="s">
        <v>32</v>
      </c>
      <c r="L4344" s="34" t="str">
        <f t="shared" si="201"/>
        <v>0-20%</v>
      </c>
      <c r="M4344" t="str">
        <f t="shared" si="202"/>
        <v>0-20%</v>
      </c>
      <c r="N4344">
        <f t="shared" ca="1" si="203"/>
        <v>713</v>
      </c>
    </row>
    <row r="4345" spans="1:14" x14ac:dyDescent="0.25">
      <c r="A4345" t="s">
        <v>8131</v>
      </c>
      <c r="B4345">
        <v>2627.24</v>
      </c>
      <c r="C4345" t="s">
        <v>5064</v>
      </c>
      <c r="D4345">
        <v>16.989999999999998</v>
      </c>
      <c r="E4345">
        <v>395</v>
      </c>
      <c r="F4345">
        <v>1</v>
      </c>
      <c r="G4345" s="2">
        <v>45298.628159722219</v>
      </c>
      <c r="H4345" s="2">
        <v>45517.183518518519</v>
      </c>
      <c r="I4345" s="18">
        <v>1.7999999999999999E-2</v>
      </c>
      <c r="J4345">
        <v>0.25</v>
      </c>
      <c r="K4345" t="s">
        <v>89</v>
      </c>
      <c r="L4345" s="34" t="str">
        <f t="shared" si="201"/>
        <v>0-20%</v>
      </c>
      <c r="M4345" t="str">
        <f t="shared" si="202"/>
        <v>20-40%</v>
      </c>
      <c r="N4345">
        <f t="shared" ca="1" si="203"/>
        <v>495</v>
      </c>
    </row>
    <row r="4346" spans="1:14" x14ac:dyDescent="0.25">
      <c r="A4346" t="s">
        <v>8132</v>
      </c>
      <c r="B4346">
        <v>100.97</v>
      </c>
      <c r="C4346" t="s">
        <v>5067</v>
      </c>
      <c r="D4346">
        <v>1.4</v>
      </c>
      <c r="E4346">
        <v>850</v>
      </c>
      <c r="F4346">
        <v>1</v>
      </c>
      <c r="G4346" s="2">
        <v>45288.020497685182</v>
      </c>
      <c r="H4346" s="2">
        <v>45620.360300925917</v>
      </c>
      <c r="I4346" s="18">
        <v>0.34599999999999997</v>
      </c>
      <c r="J4346">
        <v>0.40100000000000002</v>
      </c>
      <c r="K4346" t="s">
        <v>71</v>
      </c>
      <c r="L4346" s="34" t="str">
        <f t="shared" si="201"/>
        <v>0-20%</v>
      </c>
      <c r="M4346" t="str">
        <f t="shared" si="202"/>
        <v>40-60%</v>
      </c>
      <c r="N4346">
        <f t="shared" ca="1" si="203"/>
        <v>392</v>
      </c>
    </row>
    <row r="4347" spans="1:14" x14ac:dyDescent="0.25">
      <c r="A4347" t="s">
        <v>8133</v>
      </c>
      <c r="B4347">
        <v>453.8</v>
      </c>
      <c r="C4347" t="s">
        <v>5066</v>
      </c>
      <c r="D4347">
        <v>28.82</v>
      </c>
      <c r="E4347">
        <v>792</v>
      </c>
      <c r="F4347">
        <v>2</v>
      </c>
      <c r="G4347" s="2">
        <v>45243.637395833342</v>
      </c>
      <c r="H4347" s="2">
        <v>45678.249513888892</v>
      </c>
      <c r="I4347" s="18">
        <v>9.6000000000000002E-2</v>
      </c>
      <c r="J4347">
        <v>0.433</v>
      </c>
      <c r="K4347" t="s">
        <v>54</v>
      </c>
      <c r="L4347" s="34" t="str">
        <f t="shared" si="201"/>
        <v>20-40%</v>
      </c>
      <c r="M4347" t="str">
        <f t="shared" si="202"/>
        <v>40-60%</v>
      </c>
      <c r="N4347">
        <f t="shared" ca="1" si="203"/>
        <v>334</v>
      </c>
    </row>
    <row r="4348" spans="1:14" x14ac:dyDescent="0.25">
      <c r="A4348" t="s">
        <v>8134</v>
      </c>
      <c r="B4348">
        <v>2763.51</v>
      </c>
      <c r="C4348" t="s">
        <v>5064</v>
      </c>
      <c r="D4348">
        <v>11.98</v>
      </c>
      <c r="E4348">
        <v>538</v>
      </c>
      <c r="F4348">
        <v>3</v>
      </c>
      <c r="G4348" s="2">
        <v>45386.913310185177</v>
      </c>
      <c r="H4348" s="2">
        <v>45250.614907407413</v>
      </c>
      <c r="I4348" s="18">
        <v>0.155</v>
      </c>
      <c r="J4348">
        <v>0.313</v>
      </c>
      <c r="K4348" t="s">
        <v>86</v>
      </c>
      <c r="L4348" s="34" t="str">
        <f t="shared" si="201"/>
        <v>0-20%</v>
      </c>
      <c r="M4348" t="str">
        <f t="shared" si="202"/>
        <v>20-40%</v>
      </c>
      <c r="N4348">
        <f t="shared" ca="1" si="203"/>
        <v>762</v>
      </c>
    </row>
    <row r="4349" spans="1:14" x14ac:dyDescent="0.25">
      <c r="A4349" t="s">
        <v>8135</v>
      </c>
      <c r="B4349">
        <v>979.24</v>
      </c>
      <c r="C4349" t="s">
        <v>5065</v>
      </c>
      <c r="D4349">
        <v>15.8</v>
      </c>
      <c r="E4349">
        <v>418</v>
      </c>
      <c r="F4349">
        <v>1</v>
      </c>
      <c r="G4349" s="2">
        <v>45406.17659722222</v>
      </c>
      <c r="H4349" s="2">
        <v>45653.038263888891</v>
      </c>
      <c r="I4349" s="18">
        <v>0.26600000000000001</v>
      </c>
      <c r="J4349">
        <v>0.25</v>
      </c>
      <c r="K4349" t="s">
        <v>50</v>
      </c>
      <c r="L4349" s="34" t="str">
        <f t="shared" si="201"/>
        <v>0-20%</v>
      </c>
      <c r="M4349" t="str">
        <f t="shared" si="202"/>
        <v>20-40%</v>
      </c>
      <c r="N4349">
        <f t="shared" ca="1" si="203"/>
        <v>359</v>
      </c>
    </row>
    <row r="4350" spans="1:14" x14ac:dyDescent="0.25">
      <c r="A4350" t="s">
        <v>8136</v>
      </c>
      <c r="B4350">
        <v>100.79</v>
      </c>
      <c r="C4350" t="s">
        <v>5066</v>
      </c>
      <c r="D4350">
        <v>50.84</v>
      </c>
      <c r="E4350">
        <v>384</v>
      </c>
      <c r="F4350">
        <v>2</v>
      </c>
      <c r="G4350" s="2">
        <v>45395.29247685185</v>
      </c>
      <c r="H4350" s="2">
        <v>45859.501921296287</v>
      </c>
      <c r="I4350" s="18">
        <v>0.32600000000000001</v>
      </c>
      <c r="J4350">
        <v>0.56899999999999995</v>
      </c>
      <c r="K4350" t="s">
        <v>106</v>
      </c>
      <c r="L4350" s="34" t="str">
        <f t="shared" si="201"/>
        <v>40-60%</v>
      </c>
      <c r="M4350" t="str">
        <f t="shared" si="202"/>
        <v>40-60%</v>
      </c>
      <c r="N4350">
        <f t="shared" ca="1" si="203"/>
        <v>153</v>
      </c>
    </row>
    <row r="4351" spans="1:14" x14ac:dyDescent="0.25">
      <c r="A4351" t="s">
        <v>8137</v>
      </c>
      <c r="B4351">
        <v>60.86</v>
      </c>
      <c r="C4351" t="s">
        <v>5065</v>
      </c>
      <c r="D4351">
        <v>4.01</v>
      </c>
      <c r="E4351">
        <v>598</v>
      </c>
      <c r="F4351">
        <v>1</v>
      </c>
      <c r="G4351" s="2">
        <v>45495.808229166672</v>
      </c>
      <c r="H4351" s="2">
        <v>45233.258518518523</v>
      </c>
      <c r="I4351" s="18">
        <v>0.45500000000000002</v>
      </c>
      <c r="J4351">
        <v>0.37</v>
      </c>
      <c r="K4351" t="s">
        <v>61</v>
      </c>
      <c r="L4351" s="34" t="str">
        <f t="shared" si="201"/>
        <v>0-20%</v>
      </c>
      <c r="M4351" t="str">
        <f t="shared" si="202"/>
        <v>20-40%</v>
      </c>
      <c r="N4351">
        <f t="shared" ca="1" si="203"/>
        <v>779</v>
      </c>
    </row>
    <row r="4352" spans="1:14" x14ac:dyDescent="0.25">
      <c r="A4352" t="s">
        <v>8138</v>
      </c>
      <c r="B4352">
        <v>2183.52</v>
      </c>
      <c r="C4352" t="s">
        <v>5066</v>
      </c>
      <c r="D4352">
        <v>22.67</v>
      </c>
      <c r="E4352">
        <v>778</v>
      </c>
      <c r="F4352">
        <v>1</v>
      </c>
      <c r="G4352" s="2">
        <v>45765.875486111108</v>
      </c>
      <c r="H4352" s="2">
        <v>45128.863703703697</v>
      </c>
      <c r="I4352" s="18">
        <v>0.24099999999999999</v>
      </c>
      <c r="J4352">
        <v>0.47899999999999998</v>
      </c>
      <c r="K4352" t="s">
        <v>58</v>
      </c>
      <c r="L4352" s="34" t="str">
        <f t="shared" si="201"/>
        <v>20-40%</v>
      </c>
      <c r="M4352" t="str">
        <f t="shared" si="202"/>
        <v>40-60%</v>
      </c>
      <c r="N4352">
        <f t="shared" ca="1" si="203"/>
        <v>884</v>
      </c>
    </row>
    <row r="4353" spans="1:14" x14ac:dyDescent="0.25">
      <c r="A4353" t="s">
        <v>8139</v>
      </c>
      <c r="B4353">
        <v>1045.69</v>
      </c>
      <c r="C4353" t="s">
        <v>5064</v>
      </c>
      <c r="D4353">
        <v>4.08</v>
      </c>
      <c r="E4353">
        <v>697</v>
      </c>
      <c r="F4353">
        <v>1</v>
      </c>
      <c r="G4353" s="2">
        <v>45656.982581018521</v>
      </c>
      <c r="H4353" s="2">
        <v>45424.63658564815</v>
      </c>
      <c r="I4353" s="18">
        <v>5.6000000000000001E-2</v>
      </c>
      <c r="J4353">
        <v>0.55000000000000004</v>
      </c>
      <c r="K4353" t="s">
        <v>46</v>
      </c>
      <c r="L4353" s="34" t="str">
        <f t="shared" si="201"/>
        <v>0-20%</v>
      </c>
      <c r="M4353" t="str">
        <f t="shared" si="202"/>
        <v>40-60%</v>
      </c>
      <c r="N4353">
        <f t="shared" ca="1" si="203"/>
        <v>588</v>
      </c>
    </row>
    <row r="4354" spans="1:14" x14ac:dyDescent="0.25">
      <c r="A4354" t="s">
        <v>8140</v>
      </c>
      <c r="B4354">
        <v>1840.21</v>
      </c>
      <c r="C4354" t="s">
        <v>5066</v>
      </c>
      <c r="D4354">
        <v>13.74</v>
      </c>
      <c r="E4354">
        <v>693</v>
      </c>
      <c r="F4354">
        <v>2</v>
      </c>
      <c r="G4354" s="2">
        <v>45354.310995370368</v>
      </c>
      <c r="H4354" s="2">
        <v>45303.534618055557</v>
      </c>
      <c r="I4354" s="18">
        <v>0.112</v>
      </c>
      <c r="J4354">
        <v>0.24299999999999999</v>
      </c>
      <c r="K4354" t="s">
        <v>41</v>
      </c>
      <c r="L4354" s="34" t="str">
        <f t="shared" si="201"/>
        <v>0-20%</v>
      </c>
      <c r="M4354" t="str">
        <f t="shared" si="202"/>
        <v>20-40%</v>
      </c>
      <c r="N4354">
        <f t="shared" ca="1" si="203"/>
        <v>709</v>
      </c>
    </row>
    <row r="4355" spans="1:14" x14ac:dyDescent="0.25">
      <c r="A4355" t="s">
        <v>8141</v>
      </c>
      <c r="B4355">
        <v>2922.19</v>
      </c>
      <c r="C4355" t="s">
        <v>5067</v>
      </c>
      <c r="D4355">
        <v>17.61</v>
      </c>
      <c r="E4355">
        <v>405</v>
      </c>
      <c r="F4355">
        <v>1</v>
      </c>
      <c r="G4355" s="2">
        <v>45071.310115740736</v>
      </c>
      <c r="H4355" s="2">
        <v>45371.244629629633</v>
      </c>
      <c r="I4355" s="18">
        <v>0.23100000000000001</v>
      </c>
      <c r="J4355">
        <v>0.05</v>
      </c>
      <c r="K4355" t="s">
        <v>39</v>
      </c>
      <c r="L4355" s="34" t="str">
        <f t="shared" ref="L4355:L4418" si="204">IF(D4355 / 100 &lt;= 0.2,"0-20%",
IF(D4355 / 100 &lt;= 0.4,"20-40%",
IF(D4355 / 100 &lt;=0.6,"40-60%",
IF(D4355 / 100 &lt;= 0.8,"60-80%","&gt;80%"))))</f>
        <v>0-20%</v>
      </c>
      <c r="M4355" t="str">
        <f t="shared" ref="M4355:M4418" si="205">IF(J4355 &lt;= 0.2,"0-20%",
IF(J4355 &lt;= 0.4,"20-40%",
IF(J4355 &lt;=0.6,"40-60%",
IF(J4355 &lt;= 0.8,"60-80%","&gt;80%"))))</f>
        <v>0-20%</v>
      </c>
      <c r="N4355">
        <f t="shared" ref="N4355:N4418" ca="1" si="206">IF(_xlfn.DAYS(TODAY(),H4355) &gt; 0, _xlfn.DAYS(TODAY(),H4355), 0)</f>
        <v>641</v>
      </c>
    </row>
    <row r="4356" spans="1:14" x14ac:dyDescent="0.25">
      <c r="A4356" t="s">
        <v>8142</v>
      </c>
      <c r="B4356">
        <v>474.19</v>
      </c>
      <c r="C4356" t="s">
        <v>5066</v>
      </c>
      <c r="D4356">
        <v>1.1100000000000001</v>
      </c>
      <c r="E4356">
        <v>507</v>
      </c>
      <c r="F4356">
        <v>4</v>
      </c>
      <c r="G4356" s="2">
        <v>45845.649085648147</v>
      </c>
      <c r="H4356" s="2">
        <v>45828.35465277778</v>
      </c>
      <c r="I4356" s="18">
        <v>0.41299999999999998</v>
      </c>
      <c r="J4356">
        <v>0.25900000000000001</v>
      </c>
      <c r="K4356" t="s">
        <v>54</v>
      </c>
      <c r="L4356" s="34" t="str">
        <f t="shared" si="204"/>
        <v>0-20%</v>
      </c>
      <c r="M4356" t="str">
        <f t="shared" si="205"/>
        <v>20-40%</v>
      </c>
      <c r="N4356">
        <f t="shared" ca="1" si="206"/>
        <v>184</v>
      </c>
    </row>
    <row r="4357" spans="1:14" x14ac:dyDescent="0.25">
      <c r="A4357" t="s">
        <v>8143</v>
      </c>
      <c r="B4357">
        <v>851.35</v>
      </c>
      <c r="C4357" t="s">
        <v>5065</v>
      </c>
      <c r="D4357">
        <v>13.93</v>
      </c>
      <c r="E4357">
        <v>541</v>
      </c>
      <c r="F4357">
        <v>2</v>
      </c>
      <c r="G4357" s="2">
        <v>45773.021099537043</v>
      </c>
      <c r="H4357" s="2">
        <v>45669.233032407406</v>
      </c>
      <c r="I4357" s="18">
        <v>0.441</v>
      </c>
      <c r="J4357">
        <v>0.52900000000000003</v>
      </c>
      <c r="K4357" t="s">
        <v>35</v>
      </c>
      <c r="L4357" s="34" t="str">
        <f t="shared" si="204"/>
        <v>0-20%</v>
      </c>
      <c r="M4357" t="str">
        <f t="shared" si="205"/>
        <v>40-60%</v>
      </c>
      <c r="N4357">
        <f t="shared" ca="1" si="206"/>
        <v>343</v>
      </c>
    </row>
    <row r="4358" spans="1:14" x14ac:dyDescent="0.25">
      <c r="A4358" t="s">
        <v>8144</v>
      </c>
      <c r="B4358">
        <v>443.09</v>
      </c>
      <c r="C4358" t="s">
        <v>5067</v>
      </c>
      <c r="D4358">
        <v>6.89</v>
      </c>
      <c r="E4358">
        <v>819</v>
      </c>
      <c r="F4358">
        <v>2</v>
      </c>
      <c r="G4358" s="2">
        <v>45559.574490740742</v>
      </c>
      <c r="H4358" s="2">
        <v>45351.159699074073</v>
      </c>
      <c r="I4358" s="18">
        <v>0.126</v>
      </c>
      <c r="J4358">
        <v>0.249</v>
      </c>
      <c r="K4358" t="s">
        <v>39</v>
      </c>
      <c r="L4358" s="34" t="str">
        <f t="shared" si="204"/>
        <v>0-20%</v>
      </c>
      <c r="M4358" t="str">
        <f t="shared" si="205"/>
        <v>20-40%</v>
      </c>
      <c r="N4358">
        <f t="shared" ca="1" si="206"/>
        <v>661</v>
      </c>
    </row>
    <row r="4359" spans="1:14" x14ac:dyDescent="0.25">
      <c r="A4359" t="s">
        <v>8145</v>
      </c>
      <c r="B4359">
        <v>850.27</v>
      </c>
      <c r="C4359" t="s">
        <v>5065</v>
      </c>
      <c r="D4359">
        <v>25</v>
      </c>
      <c r="E4359">
        <v>893</v>
      </c>
      <c r="F4359">
        <v>1</v>
      </c>
      <c r="G4359" s="2">
        <v>45757.445324074077</v>
      </c>
      <c r="H4359" s="2">
        <v>44971.592349537037</v>
      </c>
      <c r="I4359" s="18">
        <v>0.32</v>
      </c>
      <c r="J4359">
        <v>0.10100000000000001</v>
      </c>
      <c r="K4359" t="s">
        <v>50</v>
      </c>
      <c r="L4359" s="34" t="str">
        <f t="shared" si="204"/>
        <v>20-40%</v>
      </c>
      <c r="M4359" t="str">
        <f t="shared" si="205"/>
        <v>0-20%</v>
      </c>
      <c r="N4359">
        <f t="shared" ca="1" si="206"/>
        <v>1041</v>
      </c>
    </row>
    <row r="4360" spans="1:14" x14ac:dyDescent="0.25">
      <c r="A4360" t="s">
        <v>8146</v>
      </c>
      <c r="B4360">
        <v>1387.71</v>
      </c>
      <c r="C4360" t="s">
        <v>5064</v>
      </c>
      <c r="D4360">
        <v>11.38</v>
      </c>
      <c r="E4360">
        <v>521</v>
      </c>
      <c r="F4360">
        <v>1</v>
      </c>
      <c r="G4360" s="2">
        <v>45331.488391203697</v>
      </c>
      <c r="H4360" s="2">
        <v>45624.002314814818</v>
      </c>
      <c r="I4360" s="18">
        <v>0.46</v>
      </c>
      <c r="J4360">
        <v>0.36199999999999999</v>
      </c>
      <c r="K4360" t="s">
        <v>64</v>
      </c>
      <c r="L4360" s="34" t="str">
        <f t="shared" si="204"/>
        <v>0-20%</v>
      </c>
      <c r="M4360" t="str">
        <f t="shared" si="205"/>
        <v>20-40%</v>
      </c>
      <c r="N4360">
        <f t="shared" ca="1" si="206"/>
        <v>388</v>
      </c>
    </row>
    <row r="4361" spans="1:14" x14ac:dyDescent="0.25">
      <c r="A4361" t="s">
        <v>8147</v>
      </c>
      <c r="B4361">
        <v>779.93</v>
      </c>
      <c r="C4361" t="s">
        <v>5065</v>
      </c>
      <c r="D4361">
        <v>11.51</v>
      </c>
      <c r="E4361">
        <v>874</v>
      </c>
      <c r="F4361">
        <v>1</v>
      </c>
      <c r="G4361" s="2">
        <v>45912.044745370367</v>
      </c>
      <c r="H4361" s="2">
        <v>45707.807893518519</v>
      </c>
      <c r="I4361" s="18">
        <v>0.55300000000000005</v>
      </c>
      <c r="J4361">
        <v>0.49199999999999999</v>
      </c>
      <c r="K4361" t="s">
        <v>50</v>
      </c>
      <c r="L4361" s="34" t="str">
        <f t="shared" si="204"/>
        <v>0-20%</v>
      </c>
      <c r="M4361" t="str">
        <f t="shared" si="205"/>
        <v>40-60%</v>
      </c>
      <c r="N4361">
        <f t="shared" ca="1" si="206"/>
        <v>305</v>
      </c>
    </row>
    <row r="4362" spans="1:14" x14ac:dyDescent="0.25">
      <c r="A4362" t="s">
        <v>8148</v>
      </c>
      <c r="B4362">
        <v>639.86</v>
      </c>
      <c r="C4362" t="s">
        <v>5067</v>
      </c>
      <c r="D4362">
        <v>17.18</v>
      </c>
      <c r="E4362">
        <v>603</v>
      </c>
      <c r="F4362">
        <v>3</v>
      </c>
      <c r="G4362" s="2">
        <v>45355.538703703707</v>
      </c>
      <c r="H4362" s="2">
        <v>45496.913877314822</v>
      </c>
      <c r="I4362" s="18">
        <v>0.39300000000000002</v>
      </c>
      <c r="J4362">
        <v>0.19800000000000001</v>
      </c>
      <c r="K4362" t="s">
        <v>106</v>
      </c>
      <c r="L4362" s="34" t="str">
        <f t="shared" si="204"/>
        <v>0-20%</v>
      </c>
      <c r="M4362" t="str">
        <f t="shared" si="205"/>
        <v>0-20%</v>
      </c>
      <c r="N4362">
        <f t="shared" ca="1" si="206"/>
        <v>516</v>
      </c>
    </row>
    <row r="4363" spans="1:14" x14ac:dyDescent="0.25">
      <c r="A4363" t="s">
        <v>8149</v>
      </c>
      <c r="B4363">
        <v>175.19</v>
      </c>
      <c r="C4363" t="s">
        <v>5064</v>
      </c>
      <c r="D4363">
        <v>23.62</v>
      </c>
      <c r="E4363">
        <v>699</v>
      </c>
      <c r="F4363">
        <v>4</v>
      </c>
      <c r="G4363" s="2">
        <v>45744.638854166667</v>
      </c>
      <c r="H4363" s="2">
        <v>45813.477696759262</v>
      </c>
      <c r="I4363" s="18">
        <v>0.122</v>
      </c>
      <c r="J4363">
        <v>0.17899999999999999</v>
      </c>
      <c r="K4363" t="s">
        <v>54</v>
      </c>
      <c r="L4363" s="34" t="str">
        <f t="shared" si="204"/>
        <v>20-40%</v>
      </c>
      <c r="M4363" t="str">
        <f t="shared" si="205"/>
        <v>0-20%</v>
      </c>
      <c r="N4363">
        <f t="shared" ca="1" si="206"/>
        <v>199</v>
      </c>
    </row>
    <row r="4364" spans="1:14" x14ac:dyDescent="0.25">
      <c r="A4364" t="s">
        <v>8150</v>
      </c>
      <c r="B4364">
        <v>987.34</v>
      </c>
      <c r="C4364" t="s">
        <v>5067</v>
      </c>
      <c r="D4364">
        <v>11.53</v>
      </c>
      <c r="E4364">
        <v>428</v>
      </c>
      <c r="F4364">
        <v>1</v>
      </c>
      <c r="G4364" s="2">
        <v>45217.48474537037</v>
      </c>
      <c r="H4364" s="2">
        <v>45503.077569444453</v>
      </c>
      <c r="I4364" s="18">
        <v>5.5E-2</v>
      </c>
      <c r="J4364">
        <v>0.8</v>
      </c>
      <c r="K4364" t="s">
        <v>39</v>
      </c>
      <c r="L4364" s="34" t="str">
        <f t="shared" si="204"/>
        <v>0-20%</v>
      </c>
      <c r="M4364" t="str">
        <f t="shared" si="205"/>
        <v>60-80%</v>
      </c>
      <c r="N4364">
        <f t="shared" ca="1" si="206"/>
        <v>509</v>
      </c>
    </row>
    <row r="4365" spans="1:14" x14ac:dyDescent="0.25">
      <c r="A4365" t="s">
        <v>8151</v>
      </c>
      <c r="B4365">
        <v>397.2</v>
      </c>
      <c r="C4365" t="s">
        <v>5065</v>
      </c>
      <c r="D4365">
        <v>11.17</v>
      </c>
      <c r="E4365">
        <v>649</v>
      </c>
      <c r="F4365">
        <v>2</v>
      </c>
      <c r="G4365" s="2">
        <v>45441.391597222217</v>
      </c>
      <c r="H4365" s="2">
        <v>45376.447511574072</v>
      </c>
      <c r="I4365" s="18">
        <v>4.8000000000000001E-2</v>
      </c>
      <c r="J4365">
        <v>0.16</v>
      </c>
      <c r="K4365" t="s">
        <v>89</v>
      </c>
      <c r="L4365" s="34" t="str">
        <f t="shared" si="204"/>
        <v>0-20%</v>
      </c>
      <c r="M4365" t="str">
        <f t="shared" si="205"/>
        <v>0-20%</v>
      </c>
      <c r="N4365">
        <f t="shared" ca="1" si="206"/>
        <v>636</v>
      </c>
    </row>
    <row r="4366" spans="1:14" x14ac:dyDescent="0.25">
      <c r="A4366" t="s">
        <v>8152</v>
      </c>
      <c r="B4366">
        <v>3279.85</v>
      </c>
      <c r="C4366" t="s">
        <v>5064</v>
      </c>
      <c r="D4366">
        <v>8.66</v>
      </c>
      <c r="E4366">
        <v>742</v>
      </c>
      <c r="F4366">
        <v>4</v>
      </c>
      <c r="G4366" s="2">
        <v>45330.28702546296</v>
      </c>
      <c r="H4366" s="2">
        <v>45436.051620370366</v>
      </c>
      <c r="I4366" s="18">
        <v>0.14599999999999999</v>
      </c>
      <c r="J4366">
        <v>0.58899999999999997</v>
      </c>
      <c r="K4366" t="s">
        <v>71</v>
      </c>
      <c r="L4366" s="34" t="str">
        <f t="shared" si="204"/>
        <v>0-20%</v>
      </c>
      <c r="M4366" t="str">
        <f t="shared" si="205"/>
        <v>40-60%</v>
      </c>
      <c r="N4366">
        <f t="shared" ca="1" si="206"/>
        <v>576</v>
      </c>
    </row>
    <row r="4367" spans="1:14" x14ac:dyDescent="0.25">
      <c r="A4367" t="s">
        <v>8153</v>
      </c>
      <c r="B4367">
        <v>841.72</v>
      </c>
      <c r="C4367" t="s">
        <v>5067</v>
      </c>
      <c r="D4367">
        <v>9.1300000000000008</v>
      </c>
      <c r="E4367">
        <v>703</v>
      </c>
      <c r="F4367">
        <v>2</v>
      </c>
      <c r="G4367" s="2">
        <v>45568.693935185183</v>
      </c>
      <c r="H4367" s="2">
        <v>45871.236828703702</v>
      </c>
      <c r="I4367" s="18">
        <v>0.106</v>
      </c>
      <c r="J4367">
        <v>0.28599999999999998</v>
      </c>
      <c r="K4367" t="s">
        <v>41</v>
      </c>
      <c r="L4367" s="34" t="str">
        <f t="shared" si="204"/>
        <v>0-20%</v>
      </c>
      <c r="M4367" t="str">
        <f t="shared" si="205"/>
        <v>20-40%</v>
      </c>
      <c r="N4367">
        <f t="shared" ca="1" si="206"/>
        <v>141</v>
      </c>
    </row>
    <row r="4368" spans="1:14" x14ac:dyDescent="0.25">
      <c r="A4368" t="s">
        <v>8154</v>
      </c>
      <c r="B4368">
        <v>1249.0899999999999</v>
      </c>
      <c r="C4368" t="s">
        <v>5064</v>
      </c>
      <c r="D4368">
        <v>7.41</v>
      </c>
      <c r="E4368">
        <v>310</v>
      </c>
      <c r="F4368">
        <v>2</v>
      </c>
      <c r="G4368" s="2">
        <v>45031.654502314806</v>
      </c>
      <c r="H4368" s="2">
        <v>45180.723194444443</v>
      </c>
      <c r="I4368" s="18">
        <v>0.39800000000000002</v>
      </c>
      <c r="J4368">
        <v>0.30199999999999999</v>
      </c>
      <c r="K4368" t="s">
        <v>50</v>
      </c>
      <c r="L4368" s="34" t="str">
        <f t="shared" si="204"/>
        <v>0-20%</v>
      </c>
      <c r="M4368" t="str">
        <f t="shared" si="205"/>
        <v>20-40%</v>
      </c>
      <c r="N4368">
        <f t="shared" ca="1" si="206"/>
        <v>832</v>
      </c>
    </row>
    <row r="4369" spans="1:14" x14ac:dyDescent="0.25">
      <c r="A4369" t="s">
        <v>8155</v>
      </c>
      <c r="B4369">
        <v>2403.1999999999998</v>
      </c>
      <c r="C4369" t="s">
        <v>5067</v>
      </c>
      <c r="D4369">
        <v>4.6500000000000004</v>
      </c>
      <c r="E4369">
        <v>779</v>
      </c>
      <c r="F4369">
        <v>3</v>
      </c>
      <c r="G4369" s="2">
        <v>45452.327465277784</v>
      </c>
      <c r="H4369" s="2">
        <v>45915.362118055556</v>
      </c>
      <c r="I4369" s="18">
        <v>0.17199999999999999</v>
      </c>
      <c r="J4369">
        <v>5.2999999999999999E-2</v>
      </c>
      <c r="K4369" t="s">
        <v>28</v>
      </c>
      <c r="L4369" s="34" t="str">
        <f t="shared" si="204"/>
        <v>0-20%</v>
      </c>
      <c r="M4369" t="str">
        <f t="shared" si="205"/>
        <v>0-20%</v>
      </c>
      <c r="N4369">
        <f t="shared" ca="1" si="206"/>
        <v>97</v>
      </c>
    </row>
    <row r="4370" spans="1:14" x14ac:dyDescent="0.25">
      <c r="A4370" t="s">
        <v>8156</v>
      </c>
      <c r="B4370">
        <v>424.04</v>
      </c>
      <c r="C4370" t="s">
        <v>5066</v>
      </c>
      <c r="D4370">
        <v>25.49</v>
      </c>
      <c r="E4370">
        <v>542</v>
      </c>
      <c r="F4370">
        <v>1</v>
      </c>
      <c r="G4370" s="2">
        <v>45957.792592592603</v>
      </c>
      <c r="H4370" s="2">
        <v>45235.983599537038</v>
      </c>
      <c r="I4370" s="18">
        <v>0.48699999999999999</v>
      </c>
      <c r="J4370">
        <v>0.376</v>
      </c>
      <c r="K4370" t="s">
        <v>86</v>
      </c>
      <c r="L4370" s="34" t="str">
        <f t="shared" si="204"/>
        <v>20-40%</v>
      </c>
      <c r="M4370" t="str">
        <f t="shared" si="205"/>
        <v>20-40%</v>
      </c>
      <c r="N4370">
        <f t="shared" ca="1" si="206"/>
        <v>777</v>
      </c>
    </row>
    <row r="4371" spans="1:14" x14ac:dyDescent="0.25">
      <c r="A4371" t="s">
        <v>8157</v>
      </c>
      <c r="B4371">
        <v>1109.53</v>
      </c>
      <c r="C4371" t="s">
        <v>5064</v>
      </c>
      <c r="D4371">
        <v>13.21</v>
      </c>
      <c r="E4371">
        <v>705</v>
      </c>
      <c r="F4371">
        <v>3</v>
      </c>
      <c r="G4371" s="2">
        <v>45819.729120370372</v>
      </c>
      <c r="H4371" s="2">
        <v>45217.845543981479</v>
      </c>
      <c r="I4371" s="18">
        <v>0.16200000000000001</v>
      </c>
      <c r="J4371">
        <v>0.28699999999999998</v>
      </c>
      <c r="K4371" t="s">
        <v>52</v>
      </c>
      <c r="L4371" s="34" t="str">
        <f t="shared" si="204"/>
        <v>0-20%</v>
      </c>
      <c r="M4371" t="str">
        <f t="shared" si="205"/>
        <v>20-40%</v>
      </c>
      <c r="N4371">
        <f t="shared" ca="1" si="206"/>
        <v>795</v>
      </c>
    </row>
    <row r="4372" spans="1:14" x14ac:dyDescent="0.25">
      <c r="A4372" t="s">
        <v>8158</v>
      </c>
      <c r="B4372">
        <v>1180.1099999999999</v>
      </c>
      <c r="C4372" t="s">
        <v>5064</v>
      </c>
      <c r="D4372">
        <v>10.87</v>
      </c>
      <c r="E4372">
        <v>545</v>
      </c>
      <c r="F4372">
        <v>1</v>
      </c>
      <c r="G4372" s="2">
        <v>44985.02616898148</v>
      </c>
      <c r="H4372" s="2">
        <v>45271.029444444437</v>
      </c>
      <c r="I4372" s="18">
        <v>0.32500000000000001</v>
      </c>
      <c r="J4372">
        <v>0.17299999999999999</v>
      </c>
      <c r="K4372" t="s">
        <v>39</v>
      </c>
      <c r="L4372" s="34" t="str">
        <f t="shared" si="204"/>
        <v>0-20%</v>
      </c>
      <c r="M4372" t="str">
        <f t="shared" si="205"/>
        <v>0-20%</v>
      </c>
      <c r="N4372">
        <f t="shared" ca="1" si="206"/>
        <v>741</v>
      </c>
    </row>
    <row r="4373" spans="1:14" x14ac:dyDescent="0.25">
      <c r="A4373" t="s">
        <v>8159</v>
      </c>
      <c r="B4373">
        <v>658.55</v>
      </c>
      <c r="C4373" t="s">
        <v>5066</v>
      </c>
      <c r="D4373">
        <v>4.09</v>
      </c>
      <c r="E4373">
        <v>797</v>
      </c>
      <c r="F4373">
        <v>4</v>
      </c>
      <c r="G4373" s="2">
        <v>45861.481909722221</v>
      </c>
      <c r="H4373" s="2">
        <v>45583.736516203702</v>
      </c>
      <c r="I4373" s="18">
        <v>0.184</v>
      </c>
      <c r="J4373">
        <v>0.29299999999999998</v>
      </c>
      <c r="K4373" t="s">
        <v>41</v>
      </c>
      <c r="L4373" s="34" t="str">
        <f t="shared" si="204"/>
        <v>0-20%</v>
      </c>
      <c r="M4373" t="str">
        <f t="shared" si="205"/>
        <v>20-40%</v>
      </c>
      <c r="N4373">
        <f t="shared" ca="1" si="206"/>
        <v>429</v>
      </c>
    </row>
    <row r="4374" spans="1:14" x14ac:dyDescent="0.25">
      <c r="A4374" t="s">
        <v>8160</v>
      </c>
      <c r="B4374">
        <v>423.66</v>
      </c>
      <c r="C4374" t="s">
        <v>5064</v>
      </c>
      <c r="D4374">
        <v>22.38</v>
      </c>
      <c r="E4374">
        <v>862</v>
      </c>
      <c r="F4374">
        <v>1</v>
      </c>
      <c r="G4374" s="2">
        <v>44987.683541666673</v>
      </c>
      <c r="H4374" s="2">
        <v>45887.031006944453</v>
      </c>
      <c r="I4374" s="18">
        <v>0.20399999999999999</v>
      </c>
      <c r="J4374">
        <v>0.32300000000000001</v>
      </c>
      <c r="K4374" t="s">
        <v>50</v>
      </c>
      <c r="L4374" s="34" t="str">
        <f t="shared" si="204"/>
        <v>20-40%</v>
      </c>
      <c r="M4374" t="str">
        <f t="shared" si="205"/>
        <v>20-40%</v>
      </c>
      <c r="N4374">
        <f t="shared" ca="1" si="206"/>
        <v>125</v>
      </c>
    </row>
    <row r="4375" spans="1:14" x14ac:dyDescent="0.25">
      <c r="A4375" t="s">
        <v>8161</v>
      </c>
      <c r="B4375">
        <v>454.42</v>
      </c>
      <c r="C4375" t="s">
        <v>5067</v>
      </c>
      <c r="D4375">
        <v>37.49</v>
      </c>
      <c r="E4375">
        <v>584</v>
      </c>
      <c r="F4375">
        <v>3</v>
      </c>
      <c r="G4375" s="2">
        <v>45513.245312500003</v>
      </c>
      <c r="H4375" s="2">
        <v>45647.555428240739</v>
      </c>
      <c r="I4375" s="18">
        <v>0.46</v>
      </c>
      <c r="J4375">
        <v>3.3000000000000002E-2</v>
      </c>
      <c r="K4375" t="s">
        <v>50</v>
      </c>
      <c r="L4375" s="34" t="str">
        <f t="shared" si="204"/>
        <v>20-40%</v>
      </c>
      <c r="M4375" t="str">
        <f t="shared" si="205"/>
        <v>0-20%</v>
      </c>
      <c r="N4375">
        <f t="shared" ca="1" si="206"/>
        <v>365</v>
      </c>
    </row>
    <row r="4376" spans="1:14" x14ac:dyDescent="0.25">
      <c r="A4376" t="s">
        <v>8162</v>
      </c>
      <c r="B4376">
        <v>1292.52</v>
      </c>
      <c r="C4376" t="s">
        <v>5067</v>
      </c>
      <c r="D4376">
        <v>18.489999999999998</v>
      </c>
      <c r="E4376">
        <v>591</v>
      </c>
      <c r="F4376">
        <v>1</v>
      </c>
      <c r="G4376" s="2">
        <v>45687.330520833333</v>
      </c>
      <c r="H4376" s="2">
        <v>45868.13957175926</v>
      </c>
      <c r="I4376" s="18">
        <v>1.2E-2</v>
      </c>
      <c r="J4376">
        <v>0.35199999999999998</v>
      </c>
      <c r="K4376" t="s">
        <v>64</v>
      </c>
      <c r="L4376" s="34" t="str">
        <f t="shared" si="204"/>
        <v>0-20%</v>
      </c>
      <c r="M4376" t="str">
        <f t="shared" si="205"/>
        <v>20-40%</v>
      </c>
      <c r="N4376">
        <f t="shared" ca="1" si="206"/>
        <v>144</v>
      </c>
    </row>
    <row r="4377" spans="1:14" x14ac:dyDescent="0.25">
      <c r="A4377" t="s">
        <v>8163</v>
      </c>
      <c r="B4377">
        <v>308.94</v>
      </c>
      <c r="C4377" t="s">
        <v>5066</v>
      </c>
      <c r="D4377">
        <v>3.96</v>
      </c>
      <c r="E4377">
        <v>624</v>
      </c>
      <c r="F4377">
        <v>4</v>
      </c>
      <c r="G4377" s="2">
        <v>45274.047500000001</v>
      </c>
      <c r="H4377" s="2">
        <v>45087.853425925918</v>
      </c>
      <c r="I4377" s="18">
        <v>0.1</v>
      </c>
      <c r="J4377">
        <v>4.2999999999999997E-2</v>
      </c>
      <c r="K4377" t="s">
        <v>50</v>
      </c>
      <c r="L4377" s="34" t="str">
        <f t="shared" si="204"/>
        <v>0-20%</v>
      </c>
      <c r="M4377" t="str">
        <f t="shared" si="205"/>
        <v>0-20%</v>
      </c>
      <c r="N4377">
        <f t="shared" ca="1" si="206"/>
        <v>925</v>
      </c>
    </row>
    <row r="4378" spans="1:14" x14ac:dyDescent="0.25">
      <c r="A4378" t="s">
        <v>8164</v>
      </c>
      <c r="B4378">
        <v>419.75</v>
      </c>
      <c r="C4378" t="s">
        <v>5064</v>
      </c>
      <c r="D4378">
        <v>27.4</v>
      </c>
      <c r="E4378">
        <v>580</v>
      </c>
      <c r="F4378">
        <v>1</v>
      </c>
      <c r="G4378" s="2">
        <v>45488.899270833332</v>
      </c>
      <c r="H4378" s="2">
        <v>45185.834594907406</v>
      </c>
      <c r="I4378" s="18">
        <v>0.128</v>
      </c>
      <c r="J4378">
        <v>0.37</v>
      </c>
      <c r="K4378" t="s">
        <v>32</v>
      </c>
      <c r="L4378" s="34" t="str">
        <f t="shared" si="204"/>
        <v>20-40%</v>
      </c>
      <c r="M4378" t="str">
        <f t="shared" si="205"/>
        <v>20-40%</v>
      </c>
      <c r="N4378">
        <f t="shared" ca="1" si="206"/>
        <v>827</v>
      </c>
    </row>
    <row r="4379" spans="1:14" x14ac:dyDescent="0.25">
      <c r="A4379" t="s">
        <v>8165</v>
      </c>
      <c r="B4379">
        <v>1136.98</v>
      </c>
      <c r="C4379" t="s">
        <v>5064</v>
      </c>
      <c r="D4379">
        <v>26.2</v>
      </c>
      <c r="E4379">
        <v>803</v>
      </c>
      <c r="F4379">
        <v>3</v>
      </c>
      <c r="G4379" s="2">
        <v>45187.699652777781</v>
      </c>
      <c r="H4379" s="2">
        <v>45141.199120370373</v>
      </c>
      <c r="I4379" s="18">
        <v>0.29299999999999998</v>
      </c>
      <c r="J4379">
        <v>0.25600000000000001</v>
      </c>
      <c r="K4379" t="s">
        <v>89</v>
      </c>
      <c r="L4379" s="34" t="str">
        <f t="shared" si="204"/>
        <v>20-40%</v>
      </c>
      <c r="M4379" t="str">
        <f t="shared" si="205"/>
        <v>20-40%</v>
      </c>
      <c r="N4379">
        <f t="shared" ca="1" si="206"/>
        <v>871</v>
      </c>
    </row>
    <row r="4380" spans="1:14" x14ac:dyDescent="0.25">
      <c r="A4380" t="s">
        <v>8166</v>
      </c>
      <c r="B4380">
        <v>782.51</v>
      </c>
      <c r="C4380" t="s">
        <v>5067</v>
      </c>
      <c r="D4380">
        <v>9.91</v>
      </c>
      <c r="E4380">
        <v>527</v>
      </c>
      <c r="F4380">
        <v>3</v>
      </c>
      <c r="G4380" s="2">
        <v>45000.496921296297</v>
      </c>
      <c r="H4380" s="2">
        <v>45105.105879629627</v>
      </c>
      <c r="I4380" s="18">
        <v>0.438</v>
      </c>
      <c r="J4380">
        <v>0.77700000000000002</v>
      </c>
      <c r="K4380" t="s">
        <v>35</v>
      </c>
      <c r="L4380" s="34" t="str">
        <f t="shared" si="204"/>
        <v>0-20%</v>
      </c>
      <c r="M4380" t="str">
        <f t="shared" si="205"/>
        <v>60-80%</v>
      </c>
      <c r="N4380">
        <f t="shared" ca="1" si="206"/>
        <v>907</v>
      </c>
    </row>
    <row r="4381" spans="1:14" x14ac:dyDescent="0.25">
      <c r="A4381" t="s">
        <v>8167</v>
      </c>
      <c r="B4381">
        <v>3225.18</v>
      </c>
      <c r="C4381" t="s">
        <v>5064</v>
      </c>
      <c r="D4381">
        <v>12.85</v>
      </c>
      <c r="E4381">
        <v>440</v>
      </c>
      <c r="F4381">
        <v>1</v>
      </c>
      <c r="G4381" s="2">
        <v>45091.497256944444</v>
      </c>
      <c r="H4381" s="2">
        <v>45115.640613425923</v>
      </c>
      <c r="I4381" s="18">
        <v>0.26900000000000002</v>
      </c>
      <c r="J4381">
        <v>0.73899999999999999</v>
      </c>
      <c r="K4381" t="s">
        <v>41</v>
      </c>
      <c r="L4381" s="34" t="str">
        <f t="shared" si="204"/>
        <v>0-20%</v>
      </c>
      <c r="M4381" t="str">
        <f t="shared" si="205"/>
        <v>60-80%</v>
      </c>
      <c r="N4381">
        <f t="shared" ca="1" si="206"/>
        <v>897</v>
      </c>
    </row>
    <row r="4382" spans="1:14" x14ac:dyDescent="0.25">
      <c r="A4382" t="s">
        <v>8168</v>
      </c>
      <c r="B4382">
        <v>1555.66</v>
      </c>
      <c r="C4382" t="s">
        <v>5064</v>
      </c>
      <c r="D4382">
        <v>7.52</v>
      </c>
      <c r="E4382">
        <v>899</v>
      </c>
      <c r="F4382">
        <v>2</v>
      </c>
      <c r="G4382" s="2">
        <v>45829.421238425923</v>
      </c>
      <c r="H4382" s="2">
        <v>45125.192129629628</v>
      </c>
      <c r="I4382" s="18">
        <v>0.27600000000000002</v>
      </c>
      <c r="J4382">
        <v>0.379</v>
      </c>
      <c r="K4382" t="s">
        <v>41</v>
      </c>
      <c r="L4382" s="34" t="str">
        <f t="shared" si="204"/>
        <v>0-20%</v>
      </c>
      <c r="M4382" t="str">
        <f t="shared" si="205"/>
        <v>20-40%</v>
      </c>
      <c r="N4382">
        <f t="shared" ca="1" si="206"/>
        <v>887</v>
      </c>
    </row>
    <row r="4383" spans="1:14" x14ac:dyDescent="0.25">
      <c r="A4383" t="s">
        <v>8169</v>
      </c>
      <c r="B4383">
        <v>143</v>
      </c>
      <c r="C4383" t="s">
        <v>5064</v>
      </c>
      <c r="D4383">
        <v>7.79</v>
      </c>
      <c r="E4383">
        <v>851</v>
      </c>
      <c r="F4383">
        <v>4</v>
      </c>
      <c r="G4383" s="2">
        <v>45709.10292824074</v>
      </c>
      <c r="H4383" s="2">
        <v>45101.02412037037</v>
      </c>
      <c r="I4383" s="18">
        <v>0.29699999999999999</v>
      </c>
      <c r="J4383">
        <v>2.7E-2</v>
      </c>
      <c r="K4383" t="s">
        <v>69</v>
      </c>
      <c r="L4383" s="34" t="str">
        <f t="shared" si="204"/>
        <v>0-20%</v>
      </c>
      <c r="M4383" t="str">
        <f t="shared" si="205"/>
        <v>0-20%</v>
      </c>
      <c r="N4383">
        <f t="shared" ca="1" si="206"/>
        <v>911</v>
      </c>
    </row>
    <row r="4384" spans="1:14" x14ac:dyDescent="0.25">
      <c r="A4384" t="s">
        <v>8170</v>
      </c>
      <c r="B4384">
        <v>2158.94</v>
      </c>
      <c r="C4384" t="s">
        <v>5066</v>
      </c>
      <c r="D4384">
        <v>7.76</v>
      </c>
      <c r="E4384">
        <v>883</v>
      </c>
      <c r="F4384">
        <v>3</v>
      </c>
      <c r="G4384" s="2">
        <v>45398.746666666673</v>
      </c>
      <c r="H4384" s="2">
        <v>45778.160069444442</v>
      </c>
      <c r="I4384" s="18">
        <v>0.45800000000000002</v>
      </c>
      <c r="J4384">
        <v>0.73699999999999999</v>
      </c>
      <c r="K4384" t="s">
        <v>86</v>
      </c>
      <c r="L4384" s="34" t="str">
        <f t="shared" si="204"/>
        <v>0-20%</v>
      </c>
      <c r="M4384" t="str">
        <f t="shared" si="205"/>
        <v>60-80%</v>
      </c>
      <c r="N4384">
        <f t="shared" ca="1" si="206"/>
        <v>234</v>
      </c>
    </row>
    <row r="4385" spans="1:14" x14ac:dyDescent="0.25">
      <c r="A4385" t="s">
        <v>8171</v>
      </c>
      <c r="B4385">
        <v>794.82</v>
      </c>
      <c r="C4385" t="s">
        <v>5065</v>
      </c>
      <c r="D4385">
        <v>16.760000000000002</v>
      </c>
      <c r="E4385">
        <v>466</v>
      </c>
      <c r="F4385">
        <v>2</v>
      </c>
      <c r="G4385" s="2">
        <v>45544.602430555547</v>
      </c>
      <c r="H4385" s="2">
        <v>45807.746145833327</v>
      </c>
      <c r="I4385" s="18">
        <v>0.13900000000000001</v>
      </c>
      <c r="J4385">
        <v>0.58699999999999997</v>
      </c>
      <c r="K4385" t="s">
        <v>54</v>
      </c>
      <c r="L4385" s="34" t="str">
        <f t="shared" si="204"/>
        <v>0-20%</v>
      </c>
      <c r="M4385" t="str">
        <f t="shared" si="205"/>
        <v>40-60%</v>
      </c>
      <c r="N4385">
        <f t="shared" ca="1" si="206"/>
        <v>205</v>
      </c>
    </row>
    <row r="4386" spans="1:14" x14ac:dyDescent="0.25">
      <c r="A4386" t="s">
        <v>8172</v>
      </c>
      <c r="B4386">
        <v>3507.12</v>
      </c>
      <c r="C4386" t="s">
        <v>5066</v>
      </c>
      <c r="D4386">
        <v>3.63</v>
      </c>
      <c r="E4386">
        <v>629</v>
      </c>
      <c r="F4386">
        <v>1</v>
      </c>
      <c r="G4386" s="2">
        <v>45347.286759259259</v>
      </c>
      <c r="H4386" s="2">
        <v>45285.310266203713</v>
      </c>
      <c r="I4386" s="18">
        <v>0.39300000000000002</v>
      </c>
      <c r="J4386">
        <v>3.2000000000000001E-2</v>
      </c>
      <c r="K4386" t="s">
        <v>66</v>
      </c>
      <c r="L4386" s="34" t="str">
        <f t="shared" si="204"/>
        <v>0-20%</v>
      </c>
      <c r="M4386" t="str">
        <f t="shared" si="205"/>
        <v>0-20%</v>
      </c>
      <c r="N4386">
        <f t="shared" ca="1" si="206"/>
        <v>727</v>
      </c>
    </row>
    <row r="4387" spans="1:14" x14ac:dyDescent="0.25">
      <c r="A4387" t="s">
        <v>8173</v>
      </c>
      <c r="B4387">
        <v>1852.9</v>
      </c>
      <c r="C4387" t="s">
        <v>5064</v>
      </c>
      <c r="D4387">
        <v>13.96</v>
      </c>
      <c r="E4387">
        <v>657</v>
      </c>
      <c r="F4387">
        <v>3</v>
      </c>
      <c r="G4387" s="2">
        <v>45344.995648148149</v>
      </c>
      <c r="H4387" s="2">
        <v>45605.641898148147</v>
      </c>
      <c r="I4387" s="18">
        <v>0.372</v>
      </c>
      <c r="J4387">
        <v>0.38</v>
      </c>
      <c r="K4387" t="s">
        <v>22</v>
      </c>
      <c r="L4387" s="34" t="str">
        <f t="shared" si="204"/>
        <v>0-20%</v>
      </c>
      <c r="M4387" t="str">
        <f t="shared" si="205"/>
        <v>20-40%</v>
      </c>
      <c r="N4387">
        <f t="shared" ca="1" si="206"/>
        <v>407</v>
      </c>
    </row>
    <row r="4388" spans="1:14" x14ac:dyDescent="0.25">
      <c r="A4388" t="s">
        <v>8174</v>
      </c>
      <c r="B4388">
        <v>1792.67</v>
      </c>
      <c r="C4388" t="s">
        <v>5064</v>
      </c>
      <c r="D4388">
        <v>47.5</v>
      </c>
      <c r="E4388">
        <v>810</v>
      </c>
      <c r="F4388">
        <v>2</v>
      </c>
      <c r="G4388" s="2">
        <v>45091.544618055559</v>
      </c>
      <c r="H4388" s="2">
        <v>45939.3593287037</v>
      </c>
      <c r="I4388" s="18">
        <v>0.20200000000000001</v>
      </c>
      <c r="J4388">
        <v>0.40699999999999997</v>
      </c>
      <c r="K4388" t="s">
        <v>54</v>
      </c>
      <c r="L4388" s="34" t="str">
        <f t="shared" si="204"/>
        <v>40-60%</v>
      </c>
      <c r="M4388" t="str">
        <f t="shared" si="205"/>
        <v>40-60%</v>
      </c>
      <c r="N4388">
        <f t="shared" ca="1" si="206"/>
        <v>73</v>
      </c>
    </row>
    <row r="4389" spans="1:14" x14ac:dyDescent="0.25">
      <c r="A4389" t="s">
        <v>8175</v>
      </c>
      <c r="B4389">
        <v>688</v>
      </c>
      <c r="C4389" t="s">
        <v>5064</v>
      </c>
      <c r="D4389">
        <v>17.55</v>
      </c>
      <c r="E4389">
        <v>771</v>
      </c>
      <c r="F4389">
        <v>1</v>
      </c>
      <c r="G4389" s="2">
        <v>45062.521273148152</v>
      </c>
      <c r="H4389" s="2">
        <v>45768.649884259263</v>
      </c>
      <c r="I4389" s="18">
        <v>0.27600000000000002</v>
      </c>
      <c r="J4389">
        <v>0.36399999999999999</v>
      </c>
      <c r="K4389" t="s">
        <v>106</v>
      </c>
      <c r="L4389" s="34" t="str">
        <f t="shared" si="204"/>
        <v>0-20%</v>
      </c>
      <c r="M4389" t="str">
        <f t="shared" si="205"/>
        <v>20-40%</v>
      </c>
      <c r="N4389">
        <f t="shared" ca="1" si="206"/>
        <v>244</v>
      </c>
    </row>
    <row r="4390" spans="1:14" x14ac:dyDescent="0.25">
      <c r="A4390" t="s">
        <v>8176</v>
      </c>
      <c r="B4390">
        <v>249.32</v>
      </c>
      <c r="C4390" t="s">
        <v>5065</v>
      </c>
      <c r="D4390">
        <v>8.42</v>
      </c>
      <c r="E4390">
        <v>383</v>
      </c>
      <c r="F4390">
        <v>1</v>
      </c>
      <c r="G4390" s="2">
        <v>45276.080891203703</v>
      </c>
      <c r="H4390" s="2">
        <v>45490.618831018517</v>
      </c>
      <c r="I4390" s="18">
        <v>0.106</v>
      </c>
      <c r="J4390">
        <v>0.08</v>
      </c>
      <c r="K4390" t="s">
        <v>39</v>
      </c>
      <c r="L4390" s="34" t="str">
        <f t="shared" si="204"/>
        <v>0-20%</v>
      </c>
      <c r="M4390" t="str">
        <f t="shared" si="205"/>
        <v>0-20%</v>
      </c>
      <c r="N4390">
        <f t="shared" ca="1" si="206"/>
        <v>522</v>
      </c>
    </row>
    <row r="4391" spans="1:14" x14ac:dyDescent="0.25">
      <c r="A4391" t="s">
        <v>8177</v>
      </c>
      <c r="B4391">
        <v>94.41</v>
      </c>
      <c r="C4391" t="s">
        <v>5066</v>
      </c>
      <c r="D4391">
        <v>19.760000000000002</v>
      </c>
      <c r="E4391">
        <v>725</v>
      </c>
      <c r="F4391">
        <v>5</v>
      </c>
      <c r="G4391" s="2">
        <v>45219.295960648153</v>
      </c>
      <c r="H4391" s="2">
        <v>45381.586469907408</v>
      </c>
      <c r="I4391" s="18">
        <v>0.316</v>
      </c>
      <c r="J4391">
        <v>0.624</v>
      </c>
      <c r="K4391" t="s">
        <v>22</v>
      </c>
      <c r="L4391" s="34" t="str">
        <f t="shared" si="204"/>
        <v>0-20%</v>
      </c>
      <c r="M4391" t="str">
        <f t="shared" si="205"/>
        <v>60-80%</v>
      </c>
      <c r="N4391">
        <f t="shared" ca="1" si="206"/>
        <v>631</v>
      </c>
    </row>
    <row r="4392" spans="1:14" x14ac:dyDescent="0.25">
      <c r="A4392" t="s">
        <v>8178</v>
      </c>
      <c r="B4392">
        <v>2569.4299999999998</v>
      </c>
      <c r="C4392" t="s">
        <v>5064</v>
      </c>
      <c r="D4392">
        <v>19.39</v>
      </c>
      <c r="E4392">
        <v>519</v>
      </c>
      <c r="F4392">
        <v>1</v>
      </c>
      <c r="G4392" s="2">
        <v>45530.341238425928</v>
      </c>
      <c r="H4392" s="2">
        <v>45062.173391203702</v>
      </c>
      <c r="I4392" s="18">
        <v>0.23</v>
      </c>
      <c r="J4392">
        <v>0.1</v>
      </c>
      <c r="K4392" t="s">
        <v>64</v>
      </c>
      <c r="L4392" s="34" t="str">
        <f t="shared" si="204"/>
        <v>0-20%</v>
      </c>
      <c r="M4392" t="str">
        <f t="shared" si="205"/>
        <v>0-20%</v>
      </c>
      <c r="N4392">
        <f t="shared" ca="1" si="206"/>
        <v>950</v>
      </c>
    </row>
    <row r="4393" spans="1:14" x14ac:dyDescent="0.25">
      <c r="A4393" t="s">
        <v>8179</v>
      </c>
      <c r="B4393">
        <v>1295.6400000000001</v>
      </c>
      <c r="C4393" t="s">
        <v>5066</v>
      </c>
      <c r="D4393">
        <v>9.8800000000000008</v>
      </c>
      <c r="E4393">
        <v>694</v>
      </c>
      <c r="F4393">
        <v>2</v>
      </c>
      <c r="G4393" s="2">
        <v>45819.348912037043</v>
      </c>
      <c r="H4393" s="2">
        <v>44940.42863425926</v>
      </c>
      <c r="I4393" s="18">
        <v>0.21299999999999999</v>
      </c>
      <c r="J4393">
        <v>0.53200000000000003</v>
      </c>
      <c r="K4393" t="s">
        <v>35</v>
      </c>
      <c r="L4393" s="34" t="str">
        <f t="shared" si="204"/>
        <v>0-20%</v>
      </c>
      <c r="M4393" t="str">
        <f t="shared" si="205"/>
        <v>40-60%</v>
      </c>
      <c r="N4393">
        <f t="shared" ca="1" si="206"/>
        <v>1072</v>
      </c>
    </row>
    <row r="4394" spans="1:14" x14ac:dyDescent="0.25">
      <c r="A4394" t="s">
        <v>8180</v>
      </c>
      <c r="B4394">
        <v>2271.94</v>
      </c>
      <c r="C4394" t="s">
        <v>5064</v>
      </c>
      <c r="D4394">
        <v>35.299999999999997</v>
      </c>
      <c r="E4394">
        <v>485</v>
      </c>
      <c r="F4394">
        <v>1</v>
      </c>
      <c r="G4394" s="2">
        <v>45308.022337962961</v>
      </c>
      <c r="H4394" s="2">
        <v>45929.942858796298</v>
      </c>
      <c r="I4394" s="18">
        <v>0.32800000000000001</v>
      </c>
      <c r="J4394">
        <v>0.73499999999999999</v>
      </c>
      <c r="K4394" t="s">
        <v>61</v>
      </c>
      <c r="L4394" s="34" t="str">
        <f t="shared" si="204"/>
        <v>20-40%</v>
      </c>
      <c r="M4394" t="str">
        <f t="shared" si="205"/>
        <v>60-80%</v>
      </c>
      <c r="N4394">
        <f t="shared" ca="1" si="206"/>
        <v>83</v>
      </c>
    </row>
    <row r="4395" spans="1:14" x14ac:dyDescent="0.25">
      <c r="A4395" t="s">
        <v>8181</v>
      </c>
      <c r="B4395">
        <v>933.87</v>
      </c>
      <c r="C4395" t="s">
        <v>5065</v>
      </c>
      <c r="D4395">
        <v>2.59</v>
      </c>
      <c r="E4395">
        <v>580</v>
      </c>
      <c r="F4395">
        <v>2</v>
      </c>
      <c r="G4395" s="2">
        <v>45654.191423611112</v>
      </c>
      <c r="H4395" s="2">
        <v>45755.368530092594</v>
      </c>
      <c r="I4395" s="18">
        <v>0.373</v>
      </c>
      <c r="J4395">
        <v>0.497</v>
      </c>
      <c r="K4395" t="s">
        <v>28</v>
      </c>
      <c r="L4395" s="34" t="str">
        <f t="shared" si="204"/>
        <v>0-20%</v>
      </c>
      <c r="M4395" t="str">
        <f t="shared" si="205"/>
        <v>40-60%</v>
      </c>
      <c r="N4395">
        <f t="shared" ca="1" si="206"/>
        <v>257</v>
      </c>
    </row>
    <row r="4396" spans="1:14" x14ac:dyDescent="0.25">
      <c r="A4396" t="s">
        <v>8182</v>
      </c>
      <c r="B4396">
        <v>1174.95</v>
      </c>
      <c r="C4396" t="s">
        <v>5064</v>
      </c>
      <c r="D4396">
        <v>29</v>
      </c>
      <c r="E4396">
        <v>693</v>
      </c>
      <c r="F4396">
        <v>3</v>
      </c>
      <c r="G4396" s="2">
        <v>45391.992337962962</v>
      </c>
      <c r="H4396" s="2">
        <v>45106.062638888892</v>
      </c>
      <c r="I4396" s="18">
        <v>0.17499999999999999</v>
      </c>
      <c r="J4396">
        <v>0.182</v>
      </c>
      <c r="K4396" t="s">
        <v>17</v>
      </c>
      <c r="L4396" s="34" t="str">
        <f t="shared" si="204"/>
        <v>20-40%</v>
      </c>
      <c r="M4396" t="str">
        <f t="shared" si="205"/>
        <v>0-20%</v>
      </c>
      <c r="N4396">
        <f t="shared" ca="1" si="206"/>
        <v>906</v>
      </c>
    </row>
    <row r="4397" spans="1:14" x14ac:dyDescent="0.25">
      <c r="A4397" t="s">
        <v>8183</v>
      </c>
      <c r="B4397">
        <v>935.81</v>
      </c>
      <c r="C4397" t="s">
        <v>5065</v>
      </c>
      <c r="D4397">
        <v>2.69</v>
      </c>
      <c r="E4397">
        <v>897</v>
      </c>
      <c r="F4397">
        <v>3</v>
      </c>
      <c r="G4397" s="2">
        <v>45916.878634259258</v>
      </c>
      <c r="H4397" s="2">
        <v>45750.305162037039</v>
      </c>
      <c r="I4397" s="18">
        <v>0.49099999999999999</v>
      </c>
      <c r="J4397">
        <v>0.502</v>
      </c>
      <c r="K4397" t="s">
        <v>46</v>
      </c>
      <c r="L4397" s="34" t="str">
        <f t="shared" si="204"/>
        <v>0-20%</v>
      </c>
      <c r="M4397" t="str">
        <f t="shared" si="205"/>
        <v>40-60%</v>
      </c>
      <c r="N4397">
        <f t="shared" ca="1" si="206"/>
        <v>262</v>
      </c>
    </row>
    <row r="4398" spans="1:14" x14ac:dyDescent="0.25">
      <c r="A4398" t="s">
        <v>8184</v>
      </c>
      <c r="B4398">
        <v>922.01</v>
      </c>
      <c r="C4398" t="s">
        <v>5064</v>
      </c>
      <c r="D4398">
        <v>41.67</v>
      </c>
      <c r="E4398">
        <v>631</v>
      </c>
      <c r="F4398">
        <v>2</v>
      </c>
      <c r="G4398" s="2">
        <v>45194.552719907413</v>
      </c>
      <c r="H4398" s="2">
        <v>45606.141030092593</v>
      </c>
      <c r="I4398" s="18">
        <v>1.7000000000000001E-2</v>
      </c>
      <c r="J4398">
        <v>0.56399999999999995</v>
      </c>
      <c r="K4398" t="s">
        <v>64</v>
      </c>
      <c r="L4398" s="34" t="str">
        <f t="shared" si="204"/>
        <v>40-60%</v>
      </c>
      <c r="M4398" t="str">
        <f t="shared" si="205"/>
        <v>40-60%</v>
      </c>
      <c r="N4398">
        <f t="shared" ca="1" si="206"/>
        <v>406</v>
      </c>
    </row>
    <row r="4399" spans="1:14" x14ac:dyDescent="0.25">
      <c r="A4399" t="s">
        <v>8185</v>
      </c>
      <c r="B4399">
        <v>2724.44</v>
      </c>
      <c r="C4399" t="s">
        <v>5064</v>
      </c>
      <c r="D4399">
        <v>20.53</v>
      </c>
      <c r="E4399">
        <v>428</v>
      </c>
      <c r="F4399">
        <v>2</v>
      </c>
      <c r="G4399" s="2">
        <v>45690.393460648149</v>
      </c>
      <c r="H4399" s="2">
        <v>45796.144490740742</v>
      </c>
      <c r="I4399" s="18">
        <v>0.27900000000000003</v>
      </c>
      <c r="J4399">
        <v>0.28199999999999997</v>
      </c>
      <c r="K4399" t="s">
        <v>58</v>
      </c>
      <c r="L4399" s="34" t="str">
        <f t="shared" si="204"/>
        <v>20-40%</v>
      </c>
      <c r="M4399" t="str">
        <f t="shared" si="205"/>
        <v>20-40%</v>
      </c>
      <c r="N4399">
        <f t="shared" ca="1" si="206"/>
        <v>216</v>
      </c>
    </row>
    <row r="4400" spans="1:14" x14ac:dyDescent="0.25">
      <c r="A4400" t="s">
        <v>8186</v>
      </c>
      <c r="B4400">
        <v>4195.07</v>
      </c>
      <c r="C4400" t="s">
        <v>5064</v>
      </c>
      <c r="D4400">
        <v>7.02</v>
      </c>
      <c r="E4400">
        <v>873</v>
      </c>
      <c r="F4400">
        <v>1</v>
      </c>
      <c r="G4400" s="2">
        <v>45530.164814814823</v>
      </c>
      <c r="H4400" s="2">
        <v>45904.599791666667</v>
      </c>
      <c r="I4400" s="18">
        <v>0.14799999999999999</v>
      </c>
      <c r="J4400">
        <v>0.65200000000000002</v>
      </c>
      <c r="K4400" t="s">
        <v>46</v>
      </c>
      <c r="L4400" s="34" t="str">
        <f t="shared" si="204"/>
        <v>0-20%</v>
      </c>
      <c r="M4400" t="str">
        <f t="shared" si="205"/>
        <v>60-80%</v>
      </c>
      <c r="N4400">
        <f t="shared" ca="1" si="206"/>
        <v>108</v>
      </c>
    </row>
    <row r="4401" spans="1:14" x14ac:dyDescent="0.25">
      <c r="A4401" t="s">
        <v>8187</v>
      </c>
      <c r="B4401">
        <v>443.94</v>
      </c>
      <c r="C4401" t="s">
        <v>5064</v>
      </c>
      <c r="D4401">
        <v>14.65</v>
      </c>
      <c r="E4401">
        <v>664</v>
      </c>
      <c r="F4401">
        <v>1</v>
      </c>
      <c r="G4401" s="2">
        <v>45782.253379629627</v>
      </c>
      <c r="H4401" s="2">
        <v>45930.9528125</v>
      </c>
      <c r="I4401" s="18">
        <v>0.34899999999999998</v>
      </c>
      <c r="J4401">
        <v>0.79900000000000004</v>
      </c>
      <c r="K4401" t="s">
        <v>71</v>
      </c>
      <c r="L4401" s="34" t="str">
        <f t="shared" si="204"/>
        <v>0-20%</v>
      </c>
      <c r="M4401" t="str">
        <f t="shared" si="205"/>
        <v>60-80%</v>
      </c>
      <c r="N4401">
        <f t="shared" ca="1" si="206"/>
        <v>82</v>
      </c>
    </row>
    <row r="4402" spans="1:14" x14ac:dyDescent="0.25">
      <c r="A4402" t="s">
        <v>8188</v>
      </c>
      <c r="B4402">
        <v>481.75</v>
      </c>
      <c r="C4402" t="s">
        <v>5064</v>
      </c>
      <c r="D4402">
        <v>1.19</v>
      </c>
      <c r="E4402">
        <v>871</v>
      </c>
      <c r="F4402">
        <v>1</v>
      </c>
      <c r="G4402" s="2">
        <v>45911.998749999999</v>
      </c>
      <c r="H4402" s="2">
        <v>45649.795451388891</v>
      </c>
      <c r="I4402" s="18">
        <v>0.436</v>
      </c>
      <c r="J4402">
        <v>0.59699999999999998</v>
      </c>
      <c r="K4402" t="s">
        <v>39</v>
      </c>
      <c r="L4402" s="34" t="str">
        <f t="shared" si="204"/>
        <v>0-20%</v>
      </c>
      <c r="M4402" t="str">
        <f t="shared" si="205"/>
        <v>40-60%</v>
      </c>
      <c r="N4402">
        <f t="shared" ca="1" si="206"/>
        <v>363</v>
      </c>
    </row>
    <row r="4403" spans="1:14" x14ac:dyDescent="0.25">
      <c r="A4403" t="s">
        <v>8189</v>
      </c>
      <c r="B4403">
        <v>1549.68</v>
      </c>
      <c r="C4403" t="s">
        <v>5064</v>
      </c>
      <c r="D4403">
        <v>33.81</v>
      </c>
      <c r="E4403">
        <v>721</v>
      </c>
      <c r="F4403">
        <v>1</v>
      </c>
      <c r="G4403" s="2">
        <v>45071.764444444438</v>
      </c>
      <c r="H4403" s="2">
        <v>45270.671851851846</v>
      </c>
      <c r="I4403" s="18">
        <v>0.16200000000000001</v>
      </c>
      <c r="J4403">
        <v>0.50600000000000001</v>
      </c>
      <c r="K4403" t="s">
        <v>86</v>
      </c>
      <c r="L4403" s="34" t="str">
        <f t="shared" si="204"/>
        <v>20-40%</v>
      </c>
      <c r="M4403" t="str">
        <f t="shared" si="205"/>
        <v>40-60%</v>
      </c>
      <c r="N4403">
        <f t="shared" ca="1" si="206"/>
        <v>742</v>
      </c>
    </row>
    <row r="4404" spans="1:14" x14ac:dyDescent="0.25">
      <c r="A4404" t="s">
        <v>8190</v>
      </c>
      <c r="B4404">
        <v>1466.09</v>
      </c>
      <c r="C4404" t="s">
        <v>5064</v>
      </c>
      <c r="D4404">
        <v>5.1100000000000003</v>
      </c>
      <c r="E4404">
        <v>455</v>
      </c>
      <c r="F4404">
        <v>2</v>
      </c>
      <c r="G4404" s="2">
        <v>45854.982800925929</v>
      </c>
      <c r="H4404" s="2">
        <v>45543.321215277778</v>
      </c>
      <c r="I4404" s="18">
        <v>0.40100000000000002</v>
      </c>
      <c r="J4404">
        <v>0.22500000000000001</v>
      </c>
      <c r="K4404" t="s">
        <v>54</v>
      </c>
      <c r="L4404" s="34" t="str">
        <f t="shared" si="204"/>
        <v>0-20%</v>
      </c>
      <c r="M4404" t="str">
        <f t="shared" si="205"/>
        <v>20-40%</v>
      </c>
      <c r="N4404">
        <f t="shared" ca="1" si="206"/>
        <v>469</v>
      </c>
    </row>
    <row r="4405" spans="1:14" x14ac:dyDescent="0.25">
      <c r="A4405" t="s">
        <v>8191</v>
      </c>
      <c r="B4405">
        <v>1086.08</v>
      </c>
      <c r="C4405" t="s">
        <v>5066</v>
      </c>
      <c r="D4405">
        <v>49.93</v>
      </c>
      <c r="E4405">
        <v>444</v>
      </c>
      <c r="F4405">
        <v>3</v>
      </c>
      <c r="G4405" s="2">
        <v>45744.134421296287</v>
      </c>
      <c r="H4405" s="2">
        <v>45458.46671296296</v>
      </c>
      <c r="I4405" s="18">
        <v>0.157</v>
      </c>
      <c r="J4405">
        <v>0.61099999999999999</v>
      </c>
      <c r="K4405" t="s">
        <v>66</v>
      </c>
      <c r="L4405" s="34" t="str">
        <f t="shared" si="204"/>
        <v>40-60%</v>
      </c>
      <c r="M4405" t="str">
        <f t="shared" si="205"/>
        <v>60-80%</v>
      </c>
      <c r="N4405">
        <f t="shared" ca="1" si="206"/>
        <v>554</v>
      </c>
    </row>
    <row r="4406" spans="1:14" x14ac:dyDescent="0.25">
      <c r="A4406" t="s">
        <v>8192</v>
      </c>
      <c r="B4406">
        <v>334.18</v>
      </c>
      <c r="C4406" t="s">
        <v>5064</v>
      </c>
      <c r="D4406">
        <v>14.53</v>
      </c>
      <c r="E4406">
        <v>488</v>
      </c>
      <c r="F4406">
        <v>4</v>
      </c>
      <c r="G4406" s="2">
        <v>44990.902245370373</v>
      </c>
      <c r="H4406" s="2">
        <v>44998.664629629631</v>
      </c>
      <c r="I4406" s="18">
        <v>0.57999999999999996</v>
      </c>
      <c r="J4406">
        <v>0.38300000000000001</v>
      </c>
      <c r="K4406" t="s">
        <v>54</v>
      </c>
      <c r="L4406" s="34" t="str">
        <f t="shared" si="204"/>
        <v>0-20%</v>
      </c>
      <c r="M4406" t="str">
        <f t="shared" si="205"/>
        <v>20-40%</v>
      </c>
      <c r="N4406">
        <f t="shared" ca="1" si="206"/>
        <v>1014</v>
      </c>
    </row>
    <row r="4407" spans="1:14" x14ac:dyDescent="0.25">
      <c r="A4407" t="s">
        <v>8193</v>
      </c>
      <c r="B4407">
        <v>126.26</v>
      </c>
      <c r="C4407" t="s">
        <v>5064</v>
      </c>
      <c r="D4407">
        <v>20.8</v>
      </c>
      <c r="E4407">
        <v>302</v>
      </c>
      <c r="F4407">
        <v>1</v>
      </c>
      <c r="G4407" s="2">
        <v>45005.396307870367</v>
      </c>
      <c r="H4407" s="2">
        <v>45692.480266203696</v>
      </c>
      <c r="I4407" s="18">
        <v>7.5999999999999998E-2</v>
      </c>
      <c r="J4407">
        <v>0.60399999999999998</v>
      </c>
      <c r="K4407" t="s">
        <v>58</v>
      </c>
      <c r="L4407" s="34" t="str">
        <f t="shared" si="204"/>
        <v>20-40%</v>
      </c>
      <c r="M4407" t="str">
        <f t="shared" si="205"/>
        <v>60-80%</v>
      </c>
      <c r="N4407">
        <f t="shared" ca="1" si="206"/>
        <v>320</v>
      </c>
    </row>
    <row r="4408" spans="1:14" x14ac:dyDescent="0.25">
      <c r="A4408" t="s">
        <v>8194</v>
      </c>
      <c r="B4408">
        <v>391.9</v>
      </c>
      <c r="C4408" t="s">
        <v>5064</v>
      </c>
      <c r="D4408">
        <v>2.66</v>
      </c>
      <c r="E4408">
        <v>789</v>
      </c>
      <c r="F4408">
        <v>1</v>
      </c>
      <c r="G4408" s="2">
        <v>45131.597233796303</v>
      </c>
      <c r="H4408" s="2">
        <v>45755.555543981478</v>
      </c>
      <c r="I4408" s="18">
        <v>0.76400000000000001</v>
      </c>
      <c r="J4408">
        <v>0.38600000000000001</v>
      </c>
      <c r="K4408" t="s">
        <v>89</v>
      </c>
      <c r="L4408" s="34" t="str">
        <f t="shared" si="204"/>
        <v>0-20%</v>
      </c>
      <c r="M4408" t="str">
        <f t="shared" si="205"/>
        <v>20-40%</v>
      </c>
      <c r="N4408">
        <f t="shared" ca="1" si="206"/>
        <v>257</v>
      </c>
    </row>
    <row r="4409" spans="1:14" x14ac:dyDescent="0.25">
      <c r="A4409" t="s">
        <v>8195</v>
      </c>
      <c r="B4409">
        <v>2759.46</v>
      </c>
      <c r="C4409" t="s">
        <v>5064</v>
      </c>
      <c r="D4409">
        <v>19.95</v>
      </c>
      <c r="E4409">
        <v>731</v>
      </c>
      <c r="F4409">
        <v>1</v>
      </c>
      <c r="G4409" s="2">
        <v>45035.398229166669</v>
      </c>
      <c r="H4409" s="2">
        <v>45260.180474537039</v>
      </c>
      <c r="I4409" s="18">
        <v>0.29399999999999998</v>
      </c>
      <c r="J4409">
        <v>0.157</v>
      </c>
      <c r="K4409" t="s">
        <v>58</v>
      </c>
      <c r="L4409" s="34" t="str">
        <f t="shared" si="204"/>
        <v>0-20%</v>
      </c>
      <c r="M4409" t="str">
        <f t="shared" si="205"/>
        <v>0-20%</v>
      </c>
      <c r="N4409">
        <f t="shared" ca="1" si="206"/>
        <v>752</v>
      </c>
    </row>
    <row r="4410" spans="1:14" x14ac:dyDescent="0.25">
      <c r="A4410" t="s">
        <v>8196</v>
      </c>
      <c r="B4410">
        <v>670.11</v>
      </c>
      <c r="C4410" t="s">
        <v>5064</v>
      </c>
      <c r="D4410">
        <v>19.149999999999999</v>
      </c>
      <c r="E4410">
        <v>539</v>
      </c>
      <c r="F4410">
        <v>1</v>
      </c>
      <c r="G4410" s="2">
        <v>44990.440196759257</v>
      </c>
      <c r="H4410" s="2">
        <v>45833.033831018518</v>
      </c>
      <c r="I4410" s="18">
        <v>0.311</v>
      </c>
      <c r="J4410">
        <v>0.20899999999999999</v>
      </c>
      <c r="K4410" t="s">
        <v>39</v>
      </c>
      <c r="L4410" s="34" t="str">
        <f t="shared" si="204"/>
        <v>0-20%</v>
      </c>
      <c r="M4410" t="str">
        <f t="shared" si="205"/>
        <v>20-40%</v>
      </c>
      <c r="N4410">
        <f t="shared" ca="1" si="206"/>
        <v>179</v>
      </c>
    </row>
    <row r="4411" spans="1:14" x14ac:dyDescent="0.25">
      <c r="A4411" t="s">
        <v>8197</v>
      </c>
      <c r="B4411">
        <v>1410.37</v>
      </c>
      <c r="C4411" t="s">
        <v>5066</v>
      </c>
      <c r="D4411">
        <v>5.72</v>
      </c>
      <c r="E4411">
        <v>404</v>
      </c>
      <c r="F4411">
        <v>2</v>
      </c>
      <c r="G4411" s="2">
        <v>45351.54184027778</v>
      </c>
      <c r="H4411" s="2">
        <v>45021.125011574077</v>
      </c>
      <c r="I4411" s="18">
        <v>0.48399999999999999</v>
      </c>
      <c r="J4411">
        <v>0.45100000000000001</v>
      </c>
      <c r="K4411" t="s">
        <v>71</v>
      </c>
      <c r="L4411" s="34" t="str">
        <f t="shared" si="204"/>
        <v>0-20%</v>
      </c>
      <c r="M4411" t="str">
        <f t="shared" si="205"/>
        <v>40-60%</v>
      </c>
      <c r="N4411">
        <f t="shared" ca="1" si="206"/>
        <v>991</v>
      </c>
    </row>
    <row r="4412" spans="1:14" x14ac:dyDescent="0.25">
      <c r="A4412" t="s">
        <v>8198</v>
      </c>
      <c r="B4412">
        <v>2526.2399999999998</v>
      </c>
      <c r="C4412" t="s">
        <v>5064</v>
      </c>
      <c r="D4412">
        <v>40.56</v>
      </c>
      <c r="E4412">
        <v>563</v>
      </c>
      <c r="F4412">
        <v>1</v>
      </c>
      <c r="G4412" s="2">
        <v>45591.081006944441</v>
      </c>
      <c r="H4412" s="2">
        <v>45237.281458333331</v>
      </c>
      <c r="I4412" s="18">
        <v>0.16600000000000001</v>
      </c>
      <c r="J4412">
        <v>0.36399999999999999</v>
      </c>
      <c r="K4412" t="s">
        <v>106</v>
      </c>
      <c r="L4412" s="34" t="str">
        <f t="shared" si="204"/>
        <v>40-60%</v>
      </c>
      <c r="M4412" t="str">
        <f t="shared" si="205"/>
        <v>20-40%</v>
      </c>
      <c r="N4412">
        <f t="shared" ca="1" si="206"/>
        <v>775</v>
      </c>
    </row>
    <row r="4413" spans="1:14" x14ac:dyDescent="0.25">
      <c r="A4413" t="s">
        <v>8199</v>
      </c>
      <c r="B4413">
        <v>180.09</v>
      </c>
      <c r="C4413" t="s">
        <v>5065</v>
      </c>
      <c r="D4413">
        <v>16.45</v>
      </c>
      <c r="E4413">
        <v>789</v>
      </c>
      <c r="F4413">
        <v>2</v>
      </c>
      <c r="G4413" s="2">
        <v>45324.827499999999</v>
      </c>
      <c r="H4413" s="2">
        <v>45441.880057870367</v>
      </c>
      <c r="I4413" s="18">
        <v>0.36299999999999999</v>
      </c>
      <c r="J4413">
        <v>0.29499999999999998</v>
      </c>
      <c r="K4413" t="s">
        <v>86</v>
      </c>
      <c r="L4413" s="34" t="str">
        <f t="shared" si="204"/>
        <v>0-20%</v>
      </c>
      <c r="M4413" t="str">
        <f t="shared" si="205"/>
        <v>20-40%</v>
      </c>
      <c r="N4413">
        <f t="shared" ca="1" si="206"/>
        <v>571</v>
      </c>
    </row>
    <row r="4414" spans="1:14" x14ac:dyDescent="0.25">
      <c r="A4414" t="s">
        <v>8200</v>
      </c>
      <c r="B4414">
        <v>1074.3599999999999</v>
      </c>
      <c r="C4414" t="s">
        <v>5064</v>
      </c>
      <c r="D4414">
        <v>5.5</v>
      </c>
      <c r="E4414">
        <v>555</v>
      </c>
      <c r="F4414">
        <v>3</v>
      </c>
      <c r="G4414" s="2">
        <v>45203.854942129627</v>
      </c>
      <c r="H4414" s="2">
        <v>45746.931400462963</v>
      </c>
      <c r="I4414" s="18">
        <v>0.42799999999999999</v>
      </c>
      <c r="J4414">
        <v>0.32</v>
      </c>
      <c r="K4414" t="s">
        <v>22</v>
      </c>
      <c r="L4414" s="34" t="str">
        <f t="shared" si="204"/>
        <v>0-20%</v>
      </c>
      <c r="M4414" t="str">
        <f t="shared" si="205"/>
        <v>20-40%</v>
      </c>
      <c r="N4414">
        <f t="shared" ca="1" si="206"/>
        <v>266</v>
      </c>
    </row>
    <row r="4415" spans="1:14" x14ac:dyDescent="0.25">
      <c r="A4415" t="s">
        <v>8201</v>
      </c>
      <c r="B4415">
        <v>2642.63</v>
      </c>
      <c r="C4415" t="s">
        <v>5065</v>
      </c>
      <c r="D4415">
        <v>8.8000000000000007</v>
      </c>
      <c r="E4415">
        <v>842</v>
      </c>
      <c r="F4415">
        <v>2</v>
      </c>
      <c r="G4415" s="2">
        <v>45850.02548611111</v>
      </c>
      <c r="H4415" s="2">
        <v>45324.907430555562</v>
      </c>
      <c r="I4415" s="18">
        <v>0.32800000000000001</v>
      </c>
      <c r="J4415">
        <v>0.16900000000000001</v>
      </c>
      <c r="K4415" t="s">
        <v>64</v>
      </c>
      <c r="L4415" s="34" t="str">
        <f t="shared" si="204"/>
        <v>0-20%</v>
      </c>
      <c r="M4415" t="str">
        <f t="shared" si="205"/>
        <v>0-20%</v>
      </c>
      <c r="N4415">
        <f t="shared" ca="1" si="206"/>
        <v>688</v>
      </c>
    </row>
    <row r="4416" spans="1:14" x14ac:dyDescent="0.25">
      <c r="A4416" t="s">
        <v>8202</v>
      </c>
      <c r="B4416">
        <v>59.95</v>
      </c>
      <c r="C4416" t="s">
        <v>5064</v>
      </c>
      <c r="D4416">
        <v>7.26</v>
      </c>
      <c r="E4416">
        <v>844</v>
      </c>
      <c r="F4416">
        <v>1</v>
      </c>
      <c r="G4416" s="2">
        <v>45271.017476851863</v>
      </c>
      <c r="H4416" s="2">
        <v>45654.764930555553</v>
      </c>
      <c r="I4416" s="18">
        <v>0.111</v>
      </c>
      <c r="J4416">
        <v>0.49199999999999999</v>
      </c>
      <c r="K4416" t="s">
        <v>22</v>
      </c>
      <c r="L4416" s="34" t="str">
        <f t="shared" si="204"/>
        <v>0-20%</v>
      </c>
      <c r="M4416" t="str">
        <f t="shared" si="205"/>
        <v>40-60%</v>
      </c>
      <c r="N4416">
        <f t="shared" ca="1" si="206"/>
        <v>358</v>
      </c>
    </row>
    <row r="4417" spans="1:14" x14ac:dyDescent="0.25">
      <c r="A4417" t="s">
        <v>8203</v>
      </c>
      <c r="B4417">
        <v>480.31</v>
      </c>
      <c r="C4417" t="s">
        <v>5066</v>
      </c>
      <c r="D4417">
        <v>5.37</v>
      </c>
      <c r="E4417">
        <v>753</v>
      </c>
      <c r="F4417">
        <v>1</v>
      </c>
      <c r="G4417" s="2">
        <v>45349.075949074067</v>
      </c>
      <c r="H4417" s="2">
        <v>45499.437662037039</v>
      </c>
      <c r="I4417" s="18">
        <v>0.29599999999999999</v>
      </c>
      <c r="J4417">
        <v>0.122</v>
      </c>
      <c r="K4417" t="s">
        <v>28</v>
      </c>
      <c r="L4417" s="34" t="str">
        <f t="shared" si="204"/>
        <v>0-20%</v>
      </c>
      <c r="M4417" t="str">
        <f t="shared" si="205"/>
        <v>0-20%</v>
      </c>
      <c r="N4417">
        <f t="shared" ca="1" si="206"/>
        <v>513</v>
      </c>
    </row>
    <row r="4418" spans="1:14" x14ac:dyDescent="0.25">
      <c r="A4418" t="s">
        <v>8204</v>
      </c>
      <c r="B4418">
        <v>471.47</v>
      </c>
      <c r="C4418" t="s">
        <v>5066</v>
      </c>
      <c r="D4418">
        <v>28.46</v>
      </c>
      <c r="E4418">
        <v>588</v>
      </c>
      <c r="F4418">
        <v>3</v>
      </c>
      <c r="G4418" s="2">
        <v>45092.613622685189</v>
      </c>
      <c r="H4418" s="2">
        <v>45476.678611111107</v>
      </c>
      <c r="I4418" s="18">
        <v>0.32200000000000001</v>
      </c>
      <c r="J4418">
        <v>0.28799999999999998</v>
      </c>
      <c r="K4418" t="s">
        <v>35</v>
      </c>
      <c r="L4418" s="34" t="str">
        <f t="shared" si="204"/>
        <v>20-40%</v>
      </c>
      <c r="M4418" t="str">
        <f t="shared" si="205"/>
        <v>20-40%</v>
      </c>
      <c r="N4418">
        <f t="shared" ca="1" si="206"/>
        <v>536</v>
      </c>
    </row>
    <row r="4419" spans="1:14" x14ac:dyDescent="0.25">
      <c r="A4419" t="s">
        <v>8205</v>
      </c>
      <c r="B4419">
        <v>2180.2199999999998</v>
      </c>
      <c r="C4419" t="s">
        <v>5065</v>
      </c>
      <c r="D4419">
        <v>27.02</v>
      </c>
      <c r="E4419">
        <v>862</v>
      </c>
      <c r="F4419">
        <v>2</v>
      </c>
      <c r="G4419" s="2">
        <v>45396.101585648154</v>
      </c>
      <c r="H4419" s="2">
        <v>45838.245821759258</v>
      </c>
      <c r="I4419" s="18">
        <v>0.33300000000000002</v>
      </c>
      <c r="J4419">
        <v>0.109</v>
      </c>
      <c r="K4419" t="s">
        <v>58</v>
      </c>
      <c r="L4419" s="34" t="str">
        <f t="shared" ref="L4419:L4482" si="207">IF(D4419 / 100 &lt;= 0.2,"0-20%",
IF(D4419 / 100 &lt;= 0.4,"20-40%",
IF(D4419 / 100 &lt;=0.6,"40-60%",
IF(D4419 / 100 &lt;= 0.8,"60-80%","&gt;80%"))))</f>
        <v>20-40%</v>
      </c>
      <c r="M4419" t="str">
        <f t="shared" ref="M4419:M4482" si="208">IF(J4419 &lt;= 0.2,"0-20%",
IF(J4419 &lt;= 0.4,"20-40%",
IF(J4419 &lt;=0.6,"40-60%",
IF(J4419 &lt;= 0.8,"60-80%","&gt;80%"))))</f>
        <v>0-20%</v>
      </c>
      <c r="N4419">
        <f t="shared" ref="N4419:N4482" ca="1" si="209">IF(_xlfn.DAYS(TODAY(),H4419) &gt; 0, _xlfn.DAYS(TODAY(),H4419), 0)</f>
        <v>174</v>
      </c>
    </row>
    <row r="4420" spans="1:14" x14ac:dyDescent="0.25">
      <c r="A4420" t="s">
        <v>8206</v>
      </c>
      <c r="B4420">
        <v>907.46</v>
      </c>
      <c r="C4420" t="s">
        <v>5064</v>
      </c>
      <c r="D4420">
        <v>13.41</v>
      </c>
      <c r="E4420">
        <v>709</v>
      </c>
      <c r="F4420">
        <v>2</v>
      </c>
      <c r="G4420" s="2">
        <v>45099.690312500003</v>
      </c>
      <c r="H4420" s="2">
        <v>45112.325439814813</v>
      </c>
      <c r="I4420" s="18">
        <v>0.24199999999999999</v>
      </c>
      <c r="J4420">
        <v>0.222</v>
      </c>
      <c r="K4420" t="s">
        <v>39</v>
      </c>
      <c r="L4420" s="34" t="str">
        <f t="shared" si="207"/>
        <v>0-20%</v>
      </c>
      <c r="M4420" t="str">
        <f t="shared" si="208"/>
        <v>20-40%</v>
      </c>
      <c r="N4420">
        <f t="shared" ca="1" si="209"/>
        <v>900</v>
      </c>
    </row>
    <row r="4421" spans="1:14" x14ac:dyDescent="0.25">
      <c r="A4421" t="s">
        <v>8207</v>
      </c>
      <c r="B4421">
        <v>1476.53</v>
      </c>
      <c r="C4421" t="s">
        <v>5066</v>
      </c>
      <c r="D4421">
        <v>1.1000000000000001</v>
      </c>
      <c r="E4421">
        <v>812</v>
      </c>
      <c r="F4421">
        <v>1</v>
      </c>
      <c r="G4421" s="2">
        <v>45326.869652777779</v>
      </c>
      <c r="H4421" s="2">
        <v>45761.343182870369</v>
      </c>
      <c r="I4421" s="18">
        <v>0.34499999999999997</v>
      </c>
      <c r="J4421">
        <v>0.47899999999999998</v>
      </c>
      <c r="K4421" t="s">
        <v>22</v>
      </c>
      <c r="L4421" s="34" t="str">
        <f t="shared" si="207"/>
        <v>0-20%</v>
      </c>
      <c r="M4421" t="str">
        <f t="shared" si="208"/>
        <v>40-60%</v>
      </c>
      <c r="N4421">
        <f t="shared" ca="1" si="209"/>
        <v>251</v>
      </c>
    </row>
    <row r="4422" spans="1:14" x14ac:dyDescent="0.25">
      <c r="A4422" t="s">
        <v>8208</v>
      </c>
      <c r="B4422">
        <v>900.42</v>
      </c>
      <c r="C4422" t="s">
        <v>5067</v>
      </c>
      <c r="D4422">
        <v>3.71</v>
      </c>
      <c r="E4422">
        <v>528</v>
      </c>
      <c r="F4422">
        <v>2</v>
      </c>
      <c r="G4422" s="2">
        <v>45198.530231481483</v>
      </c>
      <c r="H4422" s="2">
        <v>45178.025347222218</v>
      </c>
      <c r="I4422" s="18">
        <v>0.251</v>
      </c>
      <c r="J4422">
        <v>8.7999999999999995E-2</v>
      </c>
      <c r="K4422" t="s">
        <v>52</v>
      </c>
      <c r="L4422" s="34" t="str">
        <f t="shared" si="207"/>
        <v>0-20%</v>
      </c>
      <c r="M4422" t="str">
        <f t="shared" si="208"/>
        <v>0-20%</v>
      </c>
      <c r="N4422">
        <f t="shared" ca="1" si="209"/>
        <v>834</v>
      </c>
    </row>
    <row r="4423" spans="1:14" x14ac:dyDescent="0.25">
      <c r="A4423" t="s">
        <v>8209</v>
      </c>
      <c r="B4423">
        <v>1474.32</v>
      </c>
      <c r="C4423" t="s">
        <v>5066</v>
      </c>
      <c r="D4423">
        <v>1.48</v>
      </c>
      <c r="E4423">
        <v>791</v>
      </c>
      <c r="F4423">
        <v>3</v>
      </c>
      <c r="G4423" s="2">
        <v>45944.099548611113</v>
      </c>
      <c r="H4423" s="2">
        <v>45880.695057870369</v>
      </c>
      <c r="I4423" s="18">
        <v>0.434</v>
      </c>
      <c r="J4423">
        <v>0.69199999999999995</v>
      </c>
      <c r="K4423" t="s">
        <v>17</v>
      </c>
      <c r="L4423" s="34" t="str">
        <f t="shared" si="207"/>
        <v>0-20%</v>
      </c>
      <c r="M4423" t="str">
        <f t="shared" si="208"/>
        <v>60-80%</v>
      </c>
      <c r="N4423">
        <f t="shared" ca="1" si="209"/>
        <v>132</v>
      </c>
    </row>
    <row r="4424" spans="1:14" x14ac:dyDescent="0.25">
      <c r="A4424" t="s">
        <v>8210</v>
      </c>
      <c r="B4424">
        <v>63.28</v>
      </c>
      <c r="C4424" t="s">
        <v>5064</v>
      </c>
      <c r="D4424">
        <v>23.22</v>
      </c>
      <c r="E4424">
        <v>456</v>
      </c>
      <c r="F4424">
        <v>1</v>
      </c>
      <c r="G4424" s="2">
        <v>45364.694918981477</v>
      </c>
      <c r="H4424" s="2">
        <v>45465.473819444444</v>
      </c>
      <c r="I4424" s="18">
        <v>0.436</v>
      </c>
      <c r="J4424">
        <v>0.33</v>
      </c>
      <c r="K4424" t="s">
        <v>22</v>
      </c>
      <c r="L4424" s="34" t="str">
        <f t="shared" si="207"/>
        <v>20-40%</v>
      </c>
      <c r="M4424" t="str">
        <f t="shared" si="208"/>
        <v>20-40%</v>
      </c>
      <c r="N4424">
        <f t="shared" ca="1" si="209"/>
        <v>547</v>
      </c>
    </row>
    <row r="4425" spans="1:14" x14ac:dyDescent="0.25">
      <c r="A4425" t="s">
        <v>8211</v>
      </c>
      <c r="B4425">
        <v>218.33</v>
      </c>
      <c r="C4425" t="s">
        <v>5065</v>
      </c>
      <c r="D4425">
        <v>9.7100000000000009</v>
      </c>
      <c r="E4425">
        <v>309</v>
      </c>
      <c r="F4425">
        <v>1</v>
      </c>
      <c r="G4425" s="2">
        <v>45954.168645833342</v>
      </c>
      <c r="H4425" s="2">
        <v>45169.699004629627</v>
      </c>
      <c r="I4425" s="18">
        <v>0.39</v>
      </c>
      <c r="J4425">
        <v>0.54400000000000004</v>
      </c>
      <c r="K4425" t="s">
        <v>39</v>
      </c>
      <c r="L4425" s="34" t="str">
        <f t="shared" si="207"/>
        <v>0-20%</v>
      </c>
      <c r="M4425" t="str">
        <f t="shared" si="208"/>
        <v>40-60%</v>
      </c>
      <c r="N4425">
        <f t="shared" ca="1" si="209"/>
        <v>843</v>
      </c>
    </row>
    <row r="4426" spans="1:14" x14ac:dyDescent="0.25">
      <c r="A4426" t="s">
        <v>8212</v>
      </c>
      <c r="B4426">
        <v>1018.08</v>
      </c>
      <c r="C4426" t="s">
        <v>5064</v>
      </c>
      <c r="D4426">
        <v>5.73</v>
      </c>
      <c r="E4426">
        <v>687</v>
      </c>
      <c r="F4426">
        <v>1</v>
      </c>
      <c r="G4426" s="2">
        <v>45096.921701388892</v>
      </c>
      <c r="H4426" s="2">
        <v>46001.886087962957</v>
      </c>
      <c r="I4426" s="18">
        <v>0.27100000000000002</v>
      </c>
      <c r="J4426">
        <v>0.377</v>
      </c>
      <c r="K4426" t="s">
        <v>52</v>
      </c>
      <c r="L4426" s="34" t="str">
        <f t="shared" si="207"/>
        <v>0-20%</v>
      </c>
      <c r="M4426" t="str">
        <f t="shared" si="208"/>
        <v>20-40%</v>
      </c>
      <c r="N4426">
        <f t="shared" ca="1" si="209"/>
        <v>11</v>
      </c>
    </row>
    <row r="4427" spans="1:14" x14ac:dyDescent="0.25">
      <c r="A4427" t="s">
        <v>8213</v>
      </c>
      <c r="B4427">
        <v>387.82</v>
      </c>
      <c r="C4427" t="s">
        <v>5066</v>
      </c>
      <c r="D4427">
        <v>39.090000000000003</v>
      </c>
      <c r="E4427">
        <v>557</v>
      </c>
      <c r="F4427">
        <v>1</v>
      </c>
      <c r="G4427" s="2">
        <v>45908.77988425926</v>
      </c>
      <c r="H4427" s="2">
        <v>45762.500497685192</v>
      </c>
      <c r="I4427" s="18">
        <v>0.26600000000000001</v>
      </c>
      <c r="J4427">
        <v>0.33300000000000002</v>
      </c>
      <c r="K4427" t="s">
        <v>28</v>
      </c>
      <c r="L4427" s="34" t="str">
        <f t="shared" si="207"/>
        <v>20-40%</v>
      </c>
      <c r="M4427" t="str">
        <f t="shared" si="208"/>
        <v>20-40%</v>
      </c>
      <c r="N4427">
        <f t="shared" ca="1" si="209"/>
        <v>250</v>
      </c>
    </row>
    <row r="4428" spans="1:14" x14ac:dyDescent="0.25">
      <c r="A4428" t="s">
        <v>8214</v>
      </c>
      <c r="B4428">
        <v>1942.41</v>
      </c>
      <c r="C4428" t="s">
        <v>5064</v>
      </c>
      <c r="D4428">
        <v>10.89</v>
      </c>
      <c r="E4428">
        <v>455</v>
      </c>
      <c r="F4428">
        <v>1</v>
      </c>
      <c r="G4428" s="2">
        <v>45697.133240740739</v>
      </c>
      <c r="H4428" s="2">
        <v>45138.425729166673</v>
      </c>
      <c r="I4428" s="18">
        <v>0.28399999999999997</v>
      </c>
      <c r="J4428">
        <v>0.20200000000000001</v>
      </c>
      <c r="K4428" t="s">
        <v>41</v>
      </c>
      <c r="L4428" s="34" t="str">
        <f t="shared" si="207"/>
        <v>0-20%</v>
      </c>
      <c r="M4428" t="str">
        <f t="shared" si="208"/>
        <v>20-40%</v>
      </c>
      <c r="N4428">
        <f t="shared" ca="1" si="209"/>
        <v>874</v>
      </c>
    </row>
    <row r="4429" spans="1:14" x14ac:dyDescent="0.25">
      <c r="A4429" t="s">
        <v>8215</v>
      </c>
      <c r="B4429">
        <v>2533.36</v>
      </c>
      <c r="C4429" t="s">
        <v>5064</v>
      </c>
      <c r="D4429">
        <v>3.09</v>
      </c>
      <c r="E4429">
        <v>795</v>
      </c>
      <c r="F4429">
        <v>2</v>
      </c>
      <c r="G4429" s="2">
        <v>44968.280532407407</v>
      </c>
      <c r="H4429" s="2">
        <v>45922.090439814812</v>
      </c>
      <c r="I4429" s="18">
        <v>0.218</v>
      </c>
      <c r="J4429">
        <v>0.41099999999999998</v>
      </c>
      <c r="K4429" t="s">
        <v>35</v>
      </c>
      <c r="L4429" s="34" t="str">
        <f t="shared" si="207"/>
        <v>0-20%</v>
      </c>
      <c r="M4429" t="str">
        <f t="shared" si="208"/>
        <v>40-60%</v>
      </c>
      <c r="N4429">
        <f t="shared" ca="1" si="209"/>
        <v>90</v>
      </c>
    </row>
    <row r="4430" spans="1:14" x14ac:dyDescent="0.25">
      <c r="A4430" t="s">
        <v>8216</v>
      </c>
      <c r="B4430">
        <v>3282.89</v>
      </c>
      <c r="C4430" t="s">
        <v>5065</v>
      </c>
      <c r="D4430">
        <v>32.15</v>
      </c>
      <c r="E4430">
        <v>787</v>
      </c>
      <c r="F4430">
        <v>3</v>
      </c>
      <c r="G4430" s="2">
        <v>45698.044085648151</v>
      </c>
      <c r="H4430" s="2">
        <v>45657.303657407407</v>
      </c>
      <c r="I4430" s="18">
        <v>0.21199999999999999</v>
      </c>
      <c r="J4430">
        <v>0.63700000000000001</v>
      </c>
      <c r="K4430" t="s">
        <v>39</v>
      </c>
      <c r="L4430" s="34" t="str">
        <f t="shared" si="207"/>
        <v>20-40%</v>
      </c>
      <c r="M4430" t="str">
        <f t="shared" si="208"/>
        <v>60-80%</v>
      </c>
      <c r="N4430">
        <f t="shared" ca="1" si="209"/>
        <v>355</v>
      </c>
    </row>
    <row r="4431" spans="1:14" x14ac:dyDescent="0.25">
      <c r="A4431" t="s">
        <v>8217</v>
      </c>
      <c r="B4431">
        <v>1363.66</v>
      </c>
      <c r="C4431" t="s">
        <v>5064</v>
      </c>
      <c r="D4431">
        <v>23.64</v>
      </c>
      <c r="E4431">
        <v>876</v>
      </c>
      <c r="F4431">
        <v>3</v>
      </c>
      <c r="G4431" s="2">
        <v>45579.972557870373</v>
      </c>
      <c r="H4431" s="2">
        <v>45384.055983796286</v>
      </c>
      <c r="I4431" s="18">
        <v>6.7000000000000004E-2</v>
      </c>
      <c r="J4431">
        <v>0.50700000000000001</v>
      </c>
      <c r="K4431" t="s">
        <v>41</v>
      </c>
      <c r="L4431" s="34" t="str">
        <f t="shared" si="207"/>
        <v>20-40%</v>
      </c>
      <c r="M4431" t="str">
        <f t="shared" si="208"/>
        <v>40-60%</v>
      </c>
      <c r="N4431">
        <f t="shared" ca="1" si="209"/>
        <v>628</v>
      </c>
    </row>
    <row r="4432" spans="1:14" x14ac:dyDescent="0.25">
      <c r="A4432" t="s">
        <v>8218</v>
      </c>
      <c r="B4432">
        <v>847.65</v>
      </c>
      <c r="C4432" t="s">
        <v>5064</v>
      </c>
      <c r="D4432">
        <v>14.72</v>
      </c>
      <c r="E4432">
        <v>376</v>
      </c>
      <c r="F4432">
        <v>2</v>
      </c>
      <c r="G4432" s="2">
        <v>45933.721562500003</v>
      </c>
      <c r="H4432" s="2">
        <v>45994.643564814818</v>
      </c>
      <c r="I4432" s="18">
        <v>0.23200000000000001</v>
      </c>
      <c r="J4432">
        <v>0.35399999999999998</v>
      </c>
      <c r="K4432" t="s">
        <v>32</v>
      </c>
      <c r="L4432" s="34" t="str">
        <f t="shared" si="207"/>
        <v>0-20%</v>
      </c>
      <c r="M4432" t="str">
        <f t="shared" si="208"/>
        <v>20-40%</v>
      </c>
      <c r="N4432">
        <f t="shared" ca="1" si="209"/>
        <v>18</v>
      </c>
    </row>
    <row r="4433" spans="1:14" x14ac:dyDescent="0.25">
      <c r="A4433" t="s">
        <v>8219</v>
      </c>
      <c r="B4433">
        <v>1165.1300000000001</v>
      </c>
      <c r="C4433" t="s">
        <v>5067</v>
      </c>
      <c r="D4433">
        <v>10.94</v>
      </c>
      <c r="E4433">
        <v>393</v>
      </c>
      <c r="F4433">
        <v>3</v>
      </c>
      <c r="G4433" s="2">
        <v>45210.506828703707</v>
      </c>
      <c r="H4433" s="2">
        <v>45385.319803240738</v>
      </c>
      <c r="I4433" s="18">
        <v>0.40699999999999997</v>
      </c>
      <c r="J4433">
        <v>0.311</v>
      </c>
      <c r="K4433" t="s">
        <v>86</v>
      </c>
      <c r="L4433" s="34" t="str">
        <f t="shared" si="207"/>
        <v>0-20%</v>
      </c>
      <c r="M4433" t="str">
        <f t="shared" si="208"/>
        <v>20-40%</v>
      </c>
      <c r="N4433">
        <f t="shared" ca="1" si="209"/>
        <v>627</v>
      </c>
    </row>
    <row r="4434" spans="1:14" x14ac:dyDescent="0.25">
      <c r="A4434" t="s">
        <v>8220</v>
      </c>
      <c r="B4434">
        <v>3015.5</v>
      </c>
      <c r="C4434" t="s">
        <v>5065</v>
      </c>
      <c r="D4434">
        <v>3.14</v>
      </c>
      <c r="E4434">
        <v>879</v>
      </c>
      <c r="F4434">
        <v>2</v>
      </c>
      <c r="G4434" s="2">
        <v>45735.62976851852</v>
      </c>
      <c r="H4434" s="2">
        <v>45069.948182870372</v>
      </c>
      <c r="I4434" s="18">
        <v>0.115</v>
      </c>
      <c r="J4434">
        <v>6.3E-2</v>
      </c>
      <c r="K4434" t="s">
        <v>46</v>
      </c>
      <c r="L4434" s="34" t="str">
        <f t="shared" si="207"/>
        <v>0-20%</v>
      </c>
      <c r="M4434" t="str">
        <f t="shared" si="208"/>
        <v>0-20%</v>
      </c>
      <c r="N4434">
        <f t="shared" ca="1" si="209"/>
        <v>943</v>
      </c>
    </row>
    <row r="4435" spans="1:14" x14ac:dyDescent="0.25">
      <c r="A4435" t="s">
        <v>8221</v>
      </c>
      <c r="B4435">
        <v>657.46</v>
      </c>
      <c r="C4435" t="s">
        <v>5064</v>
      </c>
      <c r="D4435">
        <v>3.11</v>
      </c>
      <c r="E4435">
        <v>351</v>
      </c>
      <c r="F4435">
        <v>3</v>
      </c>
      <c r="G4435" s="2">
        <v>45091.684918981482</v>
      </c>
      <c r="H4435" s="2">
        <v>45657.601377314822</v>
      </c>
      <c r="I4435" s="18">
        <v>0.249</v>
      </c>
      <c r="J4435">
        <v>0.376</v>
      </c>
      <c r="K4435" t="s">
        <v>66</v>
      </c>
      <c r="L4435" s="34" t="str">
        <f t="shared" si="207"/>
        <v>0-20%</v>
      </c>
      <c r="M4435" t="str">
        <f t="shared" si="208"/>
        <v>20-40%</v>
      </c>
      <c r="N4435">
        <f t="shared" ca="1" si="209"/>
        <v>355</v>
      </c>
    </row>
    <row r="4436" spans="1:14" x14ac:dyDescent="0.25">
      <c r="A4436" t="s">
        <v>8222</v>
      </c>
      <c r="B4436">
        <v>1877.9</v>
      </c>
      <c r="C4436" t="s">
        <v>5064</v>
      </c>
      <c r="D4436">
        <v>55.56</v>
      </c>
      <c r="E4436">
        <v>779</v>
      </c>
      <c r="F4436">
        <v>1</v>
      </c>
      <c r="G4436" s="2">
        <v>44933.379571759258</v>
      </c>
      <c r="H4436" s="2">
        <v>45894.49628472222</v>
      </c>
      <c r="I4436" s="18">
        <v>0.255</v>
      </c>
      <c r="J4436">
        <v>0.193</v>
      </c>
      <c r="K4436" t="s">
        <v>58</v>
      </c>
      <c r="L4436" s="34" t="str">
        <f t="shared" si="207"/>
        <v>40-60%</v>
      </c>
      <c r="M4436" t="str">
        <f t="shared" si="208"/>
        <v>0-20%</v>
      </c>
      <c r="N4436">
        <f t="shared" ca="1" si="209"/>
        <v>118</v>
      </c>
    </row>
    <row r="4437" spans="1:14" x14ac:dyDescent="0.25">
      <c r="A4437" t="s">
        <v>8223</v>
      </c>
      <c r="B4437">
        <v>122.52</v>
      </c>
      <c r="C4437" t="s">
        <v>5066</v>
      </c>
      <c r="D4437">
        <v>23.02</v>
      </c>
      <c r="E4437">
        <v>717</v>
      </c>
      <c r="F4437">
        <v>1</v>
      </c>
      <c r="G4437" s="2">
        <v>45130.636250000003</v>
      </c>
      <c r="H4437" s="2">
        <v>45602.860555555562</v>
      </c>
      <c r="I4437" s="18">
        <v>0.38200000000000001</v>
      </c>
      <c r="J4437">
        <v>6.9000000000000006E-2</v>
      </c>
      <c r="K4437" t="s">
        <v>22</v>
      </c>
      <c r="L4437" s="34" t="str">
        <f t="shared" si="207"/>
        <v>20-40%</v>
      </c>
      <c r="M4437" t="str">
        <f t="shared" si="208"/>
        <v>0-20%</v>
      </c>
      <c r="N4437">
        <f t="shared" ca="1" si="209"/>
        <v>410</v>
      </c>
    </row>
    <row r="4438" spans="1:14" x14ac:dyDescent="0.25">
      <c r="A4438" t="s">
        <v>8224</v>
      </c>
      <c r="B4438">
        <v>274.19</v>
      </c>
      <c r="C4438" t="s">
        <v>5064</v>
      </c>
      <c r="D4438">
        <v>12.11</v>
      </c>
      <c r="E4438">
        <v>422</v>
      </c>
      <c r="F4438">
        <v>2</v>
      </c>
      <c r="G4438" s="2">
        <v>45752.039664351847</v>
      </c>
      <c r="H4438" s="2">
        <v>45364.436435185176</v>
      </c>
      <c r="I4438" s="18">
        <v>0.26100000000000001</v>
      </c>
      <c r="J4438">
        <v>0.151</v>
      </c>
      <c r="K4438" t="s">
        <v>39</v>
      </c>
      <c r="L4438" s="34" t="str">
        <f t="shared" si="207"/>
        <v>0-20%</v>
      </c>
      <c r="M4438" t="str">
        <f t="shared" si="208"/>
        <v>0-20%</v>
      </c>
      <c r="N4438">
        <f t="shared" ca="1" si="209"/>
        <v>648</v>
      </c>
    </row>
    <row r="4439" spans="1:14" x14ac:dyDescent="0.25">
      <c r="A4439" t="s">
        <v>8225</v>
      </c>
      <c r="B4439">
        <v>846.13</v>
      </c>
      <c r="C4439" t="s">
        <v>5064</v>
      </c>
      <c r="D4439">
        <v>8.25</v>
      </c>
      <c r="E4439">
        <v>798</v>
      </c>
      <c r="F4439">
        <v>4</v>
      </c>
      <c r="G4439" s="2">
        <v>45045.601585648154</v>
      </c>
      <c r="H4439" s="2">
        <v>45225.240497685183</v>
      </c>
      <c r="I4439" s="18">
        <v>3.2000000000000001E-2</v>
      </c>
      <c r="J4439">
        <v>0.24099999999999999</v>
      </c>
      <c r="K4439" t="s">
        <v>41</v>
      </c>
      <c r="L4439" s="34" t="str">
        <f t="shared" si="207"/>
        <v>0-20%</v>
      </c>
      <c r="M4439" t="str">
        <f t="shared" si="208"/>
        <v>20-40%</v>
      </c>
      <c r="N4439">
        <f t="shared" ca="1" si="209"/>
        <v>787</v>
      </c>
    </row>
    <row r="4440" spans="1:14" x14ac:dyDescent="0.25">
      <c r="A4440" t="s">
        <v>8226</v>
      </c>
      <c r="B4440">
        <v>4722.74</v>
      </c>
      <c r="C4440" t="s">
        <v>5064</v>
      </c>
      <c r="D4440">
        <v>36.71</v>
      </c>
      <c r="E4440">
        <v>344</v>
      </c>
      <c r="F4440">
        <v>3</v>
      </c>
      <c r="G4440" s="2">
        <v>45556.74181712963</v>
      </c>
      <c r="H4440" s="2">
        <v>45289.478541666656</v>
      </c>
      <c r="I4440" s="18">
        <v>0.499</v>
      </c>
      <c r="J4440">
        <v>0.41199999999999998</v>
      </c>
      <c r="K4440" t="s">
        <v>64</v>
      </c>
      <c r="L4440" s="34" t="str">
        <f t="shared" si="207"/>
        <v>20-40%</v>
      </c>
      <c r="M4440" t="str">
        <f t="shared" si="208"/>
        <v>40-60%</v>
      </c>
      <c r="N4440">
        <f t="shared" ca="1" si="209"/>
        <v>723</v>
      </c>
    </row>
    <row r="4441" spans="1:14" x14ac:dyDescent="0.25">
      <c r="A4441" t="s">
        <v>8227</v>
      </c>
      <c r="B4441">
        <v>299.10000000000002</v>
      </c>
      <c r="C4441" t="s">
        <v>5065</v>
      </c>
      <c r="D4441">
        <v>40.590000000000003</v>
      </c>
      <c r="E4441">
        <v>880</v>
      </c>
      <c r="F4441">
        <v>1</v>
      </c>
      <c r="G4441" s="2">
        <v>45909.938449074078</v>
      </c>
      <c r="H4441" s="2">
        <v>45086.200011574067</v>
      </c>
      <c r="I4441" s="18">
        <v>9.7000000000000003E-2</v>
      </c>
      <c r="J4441">
        <v>0.38700000000000001</v>
      </c>
      <c r="K4441" t="s">
        <v>64</v>
      </c>
      <c r="L4441" s="34" t="str">
        <f t="shared" si="207"/>
        <v>40-60%</v>
      </c>
      <c r="M4441" t="str">
        <f t="shared" si="208"/>
        <v>20-40%</v>
      </c>
      <c r="N4441">
        <f t="shared" ca="1" si="209"/>
        <v>926</v>
      </c>
    </row>
    <row r="4442" spans="1:14" x14ac:dyDescent="0.25">
      <c r="A4442" t="s">
        <v>8228</v>
      </c>
      <c r="B4442">
        <v>63.93</v>
      </c>
      <c r="C4442" t="s">
        <v>5064</v>
      </c>
      <c r="D4442">
        <v>25.29</v>
      </c>
      <c r="E4442">
        <v>776</v>
      </c>
      <c r="F4442">
        <v>0</v>
      </c>
      <c r="G4442" s="2">
        <v>45765.388287037043</v>
      </c>
      <c r="H4442" s="2">
        <v>45033.13076388889</v>
      </c>
      <c r="I4442" s="18">
        <v>0.158</v>
      </c>
      <c r="J4442">
        <v>0.49299999999999999</v>
      </c>
      <c r="K4442" t="s">
        <v>106</v>
      </c>
      <c r="L4442" s="34" t="str">
        <f t="shared" si="207"/>
        <v>20-40%</v>
      </c>
      <c r="M4442" t="str">
        <f t="shared" si="208"/>
        <v>40-60%</v>
      </c>
      <c r="N4442">
        <f t="shared" ca="1" si="209"/>
        <v>979</v>
      </c>
    </row>
    <row r="4443" spans="1:14" x14ac:dyDescent="0.25">
      <c r="A4443" t="s">
        <v>8229</v>
      </c>
      <c r="B4443">
        <v>771.64</v>
      </c>
      <c r="C4443" t="s">
        <v>5065</v>
      </c>
      <c r="D4443">
        <v>5.67</v>
      </c>
      <c r="E4443">
        <v>613</v>
      </c>
      <c r="F4443">
        <v>2</v>
      </c>
      <c r="G4443" s="2">
        <v>45692.99287037037</v>
      </c>
      <c r="H4443" s="2">
        <v>45186.868379629632</v>
      </c>
      <c r="I4443" s="18">
        <v>2.4E-2</v>
      </c>
      <c r="J4443">
        <v>0.40600000000000003</v>
      </c>
      <c r="K4443" t="s">
        <v>39</v>
      </c>
      <c r="L4443" s="34" t="str">
        <f t="shared" si="207"/>
        <v>0-20%</v>
      </c>
      <c r="M4443" t="str">
        <f t="shared" si="208"/>
        <v>40-60%</v>
      </c>
      <c r="N4443">
        <f t="shared" ca="1" si="209"/>
        <v>826</v>
      </c>
    </row>
    <row r="4444" spans="1:14" x14ac:dyDescent="0.25">
      <c r="A4444" t="s">
        <v>8230</v>
      </c>
      <c r="B4444">
        <v>153.76</v>
      </c>
      <c r="C4444" t="s">
        <v>5065</v>
      </c>
      <c r="D4444">
        <v>40.299999999999997</v>
      </c>
      <c r="E4444">
        <v>650</v>
      </c>
      <c r="F4444">
        <v>1</v>
      </c>
      <c r="G4444" s="2">
        <v>44966.568611111114</v>
      </c>
      <c r="H4444" s="2">
        <v>45053.27548611111</v>
      </c>
      <c r="I4444" s="18">
        <v>0.28499999999999998</v>
      </c>
      <c r="J4444">
        <v>0.42099999999999999</v>
      </c>
      <c r="K4444" t="s">
        <v>52</v>
      </c>
      <c r="L4444" s="34" t="str">
        <f t="shared" si="207"/>
        <v>40-60%</v>
      </c>
      <c r="M4444" t="str">
        <f t="shared" si="208"/>
        <v>40-60%</v>
      </c>
      <c r="N4444">
        <f t="shared" ca="1" si="209"/>
        <v>959</v>
      </c>
    </row>
    <row r="4445" spans="1:14" x14ac:dyDescent="0.25">
      <c r="A4445" t="s">
        <v>8231</v>
      </c>
      <c r="B4445">
        <v>1424.29</v>
      </c>
      <c r="C4445" t="s">
        <v>5065</v>
      </c>
      <c r="D4445">
        <v>19.23</v>
      </c>
      <c r="E4445">
        <v>527</v>
      </c>
      <c r="F4445">
        <v>1</v>
      </c>
      <c r="G4445" s="2">
        <v>45819.12358796296</v>
      </c>
      <c r="H4445" s="2">
        <v>45731.176828703698</v>
      </c>
      <c r="I4445" s="18">
        <v>8.6999999999999994E-2</v>
      </c>
      <c r="J4445">
        <v>0.247</v>
      </c>
      <c r="K4445" t="s">
        <v>46</v>
      </c>
      <c r="L4445" s="34" t="str">
        <f t="shared" si="207"/>
        <v>0-20%</v>
      </c>
      <c r="M4445" t="str">
        <f t="shared" si="208"/>
        <v>20-40%</v>
      </c>
      <c r="N4445">
        <f t="shared" ca="1" si="209"/>
        <v>281</v>
      </c>
    </row>
    <row r="4446" spans="1:14" x14ac:dyDescent="0.25">
      <c r="A4446" t="s">
        <v>8232</v>
      </c>
      <c r="B4446">
        <v>2115.86</v>
      </c>
      <c r="C4446" t="s">
        <v>5066</v>
      </c>
      <c r="D4446">
        <v>5.24</v>
      </c>
      <c r="E4446">
        <v>415</v>
      </c>
      <c r="F4446">
        <v>1</v>
      </c>
      <c r="G4446" s="2">
        <v>45189.053518518522</v>
      </c>
      <c r="H4446" s="2">
        <v>45384.655162037037</v>
      </c>
      <c r="I4446" s="18">
        <v>0.28000000000000003</v>
      </c>
      <c r="J4446">
        <v>0.65400000000000003</v>
      </c>
      <c r="K4446" t="s">
        <v>52</v>
      </c>
      <c r="L4446" s="34" t="str">
        <f t="shared" si="207"/>
        <v>0-20%</v>
      </c>
      <c r="M4446" t="str">
        <f t="shared" si="208"/>
        <v>60-80%</v>
      </c>
      <c r="N4446">
        <f t="shared" ca="1" si="209"/>
        <v>628</v>
      </c>
    </row>
    <row r="4447" spans="1:14" x14ac:dyDescent="0.25">
      <c r="A4447" t="s">
        <v>8233</v>
      </c>
      <c r="B4447">
        <v>4281.16</v>
      </c>
      <c r="C4447" t="s">
        <v>5064</v>
      </c>
      <c r="D4447">
        <v>16.95</v>
      </c>
      <c r="E4447">
        <v>300</v>
      </c>
      <c r="F4447">
        <v>1</v>
      </c>
      <c r="G4447" s="2">
        <v>45345.705416666657</v>
      </c>
      <c r="H4447" s="2">
        <v>45852.912395833337</v>
      </c>
      <c r="I4447" s="18">
        <v>0.11799999999999999</v>
      </c>
      <c r="J4447">
        <v>0.46200000000000002</v>
      </c>
      <c r="K4447" t="s">
        <v>89</v>
      </c>
      <c r="L4447" s="34" t="str">
        <f t="shared" si="207"/>
        <v>0-20%</v>
      </c>
      <c r="M4447" t="str">
        <f t="shared" si="208"/>
        <v>40-60%</v>
      </c>
      <c r="N4447">
        <f t="shared" ca="1" si="209"/>
        <v>160</v>
      </c>
    </row>
    <row r="4448" spans="1:14" x14ac:dyDescent="0.25">
      <c r="A4448" t="s">
        <v>8234</v>
      </c>
      <c r="B4448">
        <v>479.43</v>
      </c>
      <c r="C4448" t="s">
        <v>5064</v>
      </c>
      <c r="D4448">
        <v>39.340000000000003</v>
      </c>
      <c r="E4448">
        <v>486</v>
      </c>
      <c r="F4448">
        <v>2</v>
      </c>
      <c r="G4448" s="2">
        <v>45013.089756944442</v>
      </c>
      <c r="H4448" s="2">
        <v>45336.714432870373</v>
      </c>
      <c r="I4448" s="18">
        <v>0.193</v>
      </c>
      <c r="J4448">
        <v>0.54400000000000004</v>
      </c>
      <c r="K4448" t="s">
        <v>39</v>
      </c>
      <c r="L4448" s="34" t="str">
        <f t="shared" si="207"/>
        <v>20-40%</v>
      </c>
      <c r="M4448" t="str">
        <f t="shared" si="208"/>
        <v>40-60%</v>
      </c>
      <c r="N4448">
        <f t="shared" ca="1" si="209"/>
        <v>676</v>
      </c>
    </row>
    <row r="4449" spans="1:14" x14ac:dyDescent="0.25">
      <c r="A4449" t="s">
        <v>8235</v>
      </c>
      <c r="B4449">
        <v>4706.21</v>
      </c>
      <c r="C4449" t="s">
        <v>5064</v>
      </c>
      <c r="D4449">
        <v>18.71</v>
      </c>
      <c r="E4449">
        <v>387</v>
      </c>
      <c r="F4449">
        <v>3</v>
      </c>
      <c r="G4449" s="2">
        <v>45816.817118055558</v>
      </c>
      <c r="H4449" s="2">
        <v>45250.059432870366</v>
      </c>
      <c r="I4449" s="18">
        <v>8.4000000000000005E-2</v>
      </c>
      <c r="J4449">
        <v>0.46400000000000002</v>
      </c>
      <c r="K4449" t="s">
        <v>69</v>
      </c>
      <c r="L4449" s="34" t="str">
        <f t="shared" si="207"/>
        <v>0-20%</v>
      </c>
      <c r="M4449" t="str">
        <f t="shared" si="208"/>
        <v>40-60%</v>
      </c>
      <c r="N4449">
        <f t="shared" ca="1" si="209"/>
        <v>762</v>
      </c>
    </row>
    <row r="4450" spans="1:14" x14ac:dyDescent="0.25">
      <c r="A4450" t="s">
        <v>8236</v>
      </c>
      <c r="B4450">
        <v>229.25</v>
      </c>
      <c r="C4450" t="s">
        <v>5064</v>
      </c>
      <c r="D4450">
        <v>6.63</v>
      </c>
      <c r="E4450">
        <v>869</v>
      </c>
      <c r="F4450">
        <v>2</v>
      </c>
      <c r="G4450" s="2">
        <v>45636.390787037039</v>
      </c>
      <c r="H4450" s="2">
        <v>44953.229398148149</v>
      </c>
      <c r="I4450" s="18">
        <v>0.20300000000000001</v>
      </c>
      <c r="J4450">
        <v>0.73899999999999999</v>
      </c>
      <c r="K4450" t="s">
        <v>66</v>
      </c>
      <c r="L4450" s="34" t="str">
        <f t="shared" si="207"/>
        <v>0-20%</v>
      </c>
      <c r="M4450" t="str">
        <f t="shared" si="208"/>
        <v>60-80%</v>
      </c>
      <c r="N4450">
        <f t="shared" ca="1" si="209"/>
        <v>1059</v>
      </c>
    </row>
    <row r="4451" spans="1:14" x14ac:dyDescent="0.25">
      <c r="A4451" t="s">
        <v>8237</v>
      </c>
      <c r="B4451">
        <v>2109.4899999999998</v>
      </c>
      <c r="C4451" t="s">
        <v>5064</v>
      </c>
      <c r="D4451">
        <v>3.16</v>
      </c>
      <c r="E4451">
        <v>382</v>
      </c>
      <c r="F4451">
        <v>1</v>
      </c>
      <c r="G4451" s="2">
        <v>45958.504652777781</v>
      </c>
      <c r="H4451" s="2">
        <v>45886.727013888893</v>
      </c>
      <c r="I4451" s="18">
        <v>0.40200000000000002</v>
      </c>
      <c r="J4451">
        <v>0.35699999999999998</v>
      </c>
      <c r="K4451" t="s">
        <v>35</v>
      </c>
      <c r="L4451" s="34" t="str">
        <f t="shared" si="207"/>
        <v>0-20%</v>
      </c>
      <c r="M4451" t="str">
        <f t="shared" si="208"/>
        <v>20-40%</v>
      </c>
      <c r="N4451">
        <f t="shared" ca="1" si="209"/>
        <v>126</v>
      </c>
    </row>
    <row r="4452" spans="1:14" x14ac:dyDescent="0.25">
      <c r="A4452" t="s">
        <v>8238</v>
      </c>
      <c r="B4452">
        <v>150.88999999999999</v>
      </c>
      <c r="C4452" t="s">
        <v>5064</v>
      </c>
      <c r="D4452">
        <v>4.53</v>
      </c>
      <c r="E4452">
        <v>727</v>
      </c>
      <c r="F4452">
        <v>1</v>
      </c>
      <c r="G4452" s="2">
        <v>45611.094606481478</v>
      </c>
      <c r="H4452" s="2">
        <v>45364.724224537043</v>
      </c>
      <c r="I4452" s="18">
        <v>0.128</v>
      </c>
      <c r="J4452">
        <v>0.47099999999999997</v>
      </c>
      <c r="K4452" t="s">
        <v>66</v>
      </c>
      <c r="L4452" s="34" t="str">
        <f t="shared" si="207"/>
        <v>0-20%</v>
      </c>
      <c r="M4452" t="str">
        <f t="shared" si="208"/>
        <v>40-60%</v>
      </c>
      <c r="N4452">
        <f t="shared" ca="1" si="209"/>
        <v>648</v>
      </c>
    </row>
    <row r="4453" spans="1:14" x14ac:dyDescent="0.25">
      <c r="A4453" t="s">
        <v>8239</v>
      </c>
      <c r="B4453">
        <v>581.87</v>
      </c>
      <c r="C4453" t="s">
        <v>5066</v>
      </c>
      <c r="D4453">
        <v>17.46</v>
      </c>
      <c r="E4453">
        <v>541</v>
      </c>
      <c r="F4453">
        <v>3</v>
      </c>
      <c r="G4453" s="2">
        <v>45902.531087962961</v>
      </c>
      <c r="H4453" s="2">
        <v>45286.025185185194</v>
      </c>
      <c r="I4453" s="18">
        <v>8.7999999999999995E-2</v>
      </c>
      <c r="J4453">
        <v>0.19600000000000001</v>
      </c>
      <c r="K4453" t="s">
        <v>86</v>
      </c>
      <c r="L4453" s="34" t="str">
        <f t="shared" si="207"/>
        <v>0-20%</v>
      </c>
      <c r="M4453" t="str">
        <f t="shared" si="208"/>
        <v>0-20%</v>
      </c>
      <c r="N4453">
        <f t="shared" ca="1" si="209"/>
        <v>726</v>
      </c>
    </row>
    <row r="4454" spans="1:14" x14ac:dyDescent="0.25">
      <c r="A4454" t="s">
        <v>8240</v>
      </c>
      <c r="B4454">
        <v>363.93</v>
      </c>
      <c r="C4454" t="s">
        <v>5064</v>
      </c>
      <c r="D4454">
        <v>19.2</v>
      </c>
      <c r="E4454">
        <v>716</v>
      </c>
      <c r="F4454">
        <v>4</v>
      </c>
      <c r="G4454" s="2">
        <v>45957.329108796293</v>
      </c>
      <c r="H4454" s="2">
        <v>45133.711851851847</v>
      </c>
      <c r="I4454" s="18">
        <v>0.59899999999999998</v>
      </c>
      <c r="J4454">
        <v>0.70399999999999996</v>
      </c>
      <c r="K4454" t="s">
        <v>28</v>
      </c>
      <c r="L4454" s="34" t="str">
        <f t="shared" si="207"/>
        <v>0-20%</v>
      </c>
      <c r="M4454" t="str">
        <f t="shared" si="208"/>
        <v>60-80%</v>
      </c>
      <c r="N4454">
        <f t="shared" ca="1" si="209"/>
        <v>879</v>
      </c>
    </row>
    <row r="4455" spans="1:14" x14ac:dyDescent="0.25">
      <c r="A4455" t="s">
        <v>8241</v>
      </c>
      <c r="B4455">
        <v>2729.69</v>
      </c>
      <c r="C4455" t="s">
        <v>5064</v>
      </c>
      <c r="D4455">
        <v>26.52</v>
      </c>
      <c r="E4455">
        <v>413</v>
      </c>
      <c r="F4455">
        <v>1</v>
      </c>
      <c r="G4455" s="2">
        <v>44960.839386574073</v>
      </c>
      <c r="H4455" s="2">
        <v>45167.953194444453</v>
      </c>
      <c r="I4455" s="18">
        <v>6.4000000000000001E-2</v>
      </c>
      <c r="J4455">
        <v>0.48199999999999998</v>
      </c>
      <c r="K4455" t="s">
        <v>52</v>
      </c>
      <c r="L4455" s="34" t="str">
        <f t="shared" si="207"/>
        <v>20-40%</v>
      </c>
      <c r="M4455" t="str">
        <f t="shared" si="208"/>
        <v>40-60%</v>
      </c>
      <c r="N4455">
        <f t="shared" ca="1" si="209"/>
        <v>845</v>
      </c>
    </row>
    <row r="4456" spans="1:14" x14ac:dyDescent="0.25">
      <c r="A4456" t="s">
        <v>8242</v>
      </c>
      <c r="B4456">
        <v>1488.67</v>
      </c>
      <c r="C4456" t="s">
        <v>5064</v>
      </c>
      <c r="D4456">
        <v>2.0499999999999998</v>
      </c>
      <c r="E4456">
        <v>861</v>
      </c>
      <c r="F4456">
        <v>1</v>
      </c>
      <c r="G4456" s="2">
        <v>45699.416550925933</v>
      </c>
      <c r="H4456" s="2">
        <v>45318.81759259259</v>
      </c>
      <c r="I4456" s="18">
        <v>0.34699999999999998</v>
      </c>
      <c r="J4456">
        <v>5.0999999999999997E-2</v>
      </c>
      <c r="K4456" t="s">
        <v>28</v>
      </c>
      <c r="L4456" s="34" t="str">
        <f t="shared" si="207"/>
        <v>0-20%</v>
      </c>
      <c r="M4456" t="str">
        <f t="shared" si="208"/>
        <v>0-20%</v>
      </c>
      <c r="N4456">
        <f t="shared" ca="1" si="209"/>
        <v>694</v>
      </c>
    </row>
    <row r="4457" spans="1:14" x14ac:dyDescent="0.25">
      <c r="A4457" t="s">
        <v>8243</v>
      </c>
      <c r="B4457">
        <v>626.26</v>
      </c>
      <c r="C4457" t="s">
        <v>5066</v>
      </c>
      <c r="D4457">
        <v>34.78</v>
      </c>
      <c r="E4457">
        <v>694</v>
      </c>
      <c r="F4457">
        <v>1</v>
      </c>
      <c r="G4457" s="2">
        <v>45324.435300925928</v>
      </c>
      <c r="H4457" s="2">
        <v>46011.112893518519</v>
      </c>
      <c r="I4457" s="18">
        <v>0.13100000000000001</v>
      </c>
      <c r="J4457">
        <v>0.66200000000000003</v>
      </c>
      <c r="K4457" t="s">
        <v>58</v>
      </c>
      <c r="L4457" s="34" t="str">
        <f t="shared" si="207"/>
        <v>20-40%</v>
      </c>
      <c r="M4457" t="str">
        <f t="shared" si="208"/>
        <v>60-80%</v>
      </c>
      <c r="N4457">
        <f t="shared" ca="1" si="209"/>
        <v>1</v>
      </c>
    </row>
    <row r="4458" spans="1:14" x14ac:dyDescent="0.25">
      <c r="A4458" t="s">
        <v>8244</v>
      </c>
      <c r="B4458">
        <v>2871.9</v>
      </c>
      <c r="C4458" t="s">
        <v>5066</v>
      </c>
      <c r="D4458">
        <v>1.17</v>
      </c>
      <c r="E4458">
        <v>612</v>
      </c>
      <c r="F4458">
        <v>3</v>
      </c>
      <c r="G4458" s="2">
        <v>45074.315034722233</v>
      </c>
      <c r="H4458" s="2">
        <v>45492.419444444437</v>
      </c>
      <c r="I4458" s="18">
        <v>0.158</v>
      </c>
      <c r="J4458">
        <v>0.14199999999999999</v>
      </c>
      <c r="K4458" t="s">
        <v>35</v>
      </c>
      <c r="L4458" s="34" t="str">
        <f t="shared" si="207"/>
        <v>0-20%</v>
      </c>
      <c r="M4458" t="str">
        <f t="shared" si="208"/>
        <v>0-20%</v>
      </c>
      <c r="N4458">
        <f t="shared" ca="1" si="209"/>
        <v>520</v>
      </c>
    </row>
    <row r="4459" spans="1:14" x14ac:dyDescent="0.25">
      <c r="A4459" t="s">
        <v>8245</v>
      </c>
      <c r="B4459">
        <v>52.08</v>
      </c>
      <c r="C4459" t="s">
        <v>5066</v>
      </c>
      <c r="D4459">
        <v>9.16</v>
      </c>
      <c r="E4459">
        <v>388</v>
      </c>
      <c r="F4459">
        <v>1</v>
      </c>
      <c r="G4459" s="2">
        <v>45840.461736111109</v>
      </c>
      <c r="H4459" s="2">
        <v>45929.985347222217</v>
      </c>
      <c r="I4459" s="18">
        <v>0.187</v>
      </c>
      <c r="J4459">
        <v>0.35299999999999998</v>
      </c>
      <c r="K4459" t="s">
        <v>54</v>
      </c>
      <c r="L4459" s="34" t="str">
        <f t="shared" si="207"/>
        <v>0-20%</v>
      </c>
      <c r="M4459" t="str">
        <f t="shared" si="208"/>
        <v>20-40%</v>
      </c>
      <c r="N4459">
        <f t="shared" ca="1" si="209"/>
        <v>83</v>
      </c>
    </row>
    <row r="4460" spans="1:14" x14ac:dyDescent="0.25">
      <c r="A4460" t="s">
        <v>8246</v>
      </c>
      <c r="B4460">
        <v>2092.9299999999998</v>
      </c>
      <c r="C4460" t="s">
        <v>5065</v>
      </c>
      <c r="D4460">
        <v>38.14</v>
      </c>
      <c r="E4460">
        <v>656</v>
      </c>
      <c r="F4460">
        <v>2</v>
      </c>
      <c r="G4460" s="2">
        <v>45497.86824074074</v>
      </c>
      <c r="H4460" s="2">
        <v>45681.542650462958</v>
      </c>
      <c r="I4460" s="18">
        <v>0.11700000000000001</v>
      </c>
      <c r="J4460">
        <v>0.505</v>
      </c>
      <c r="K4460" t="s">
        <v>64</v>
      </c>
      <c r="L4460" s="34" t="str">
        <f t="shared" si="207"/>
        <v>20-40%</v>
      </c>
      <c r="M4460" t="str">
        <f t="shared" si="208"/>
        <v>40-60%</v>
      </c>
      <c r="N4460">
        <f t="shared" ca="1" si="209"/>
        <v>331</v>
      </c>
    </row>
    <row r="4461" spans="1:14" x14ac:dyDescent="0.25">
      <c r="A4461" t="s">
        <v>8247</v>
      </c>
      <c r="B4461">
        <v>363.61</v>
      </c>
      <c r="C4461" t="s">
        <v>5065</v>
      </c>
      <c r="D4461">
        <v>1.88</v>
      </c>
      <c r="E4461">
        <v>836</v>
      </c>
      <c r="F4461">
        <v>3</v>
      </c>
      <c r="G4461" s="2">
        <v>45140.172442129631</v>
      </c>
      <c r="H4461" s="2">
        <v>46087.244432870371</v>
      </c>
      <c r="I4461" s="18">
        <v>0.86599999999999999</v>
      </c>
      <c r="J4461">
        <v>0.29899999999999999</v>
      </c>
      <c r="K4461" t="s">
        <v>28</v>
      </c>
      <c r="L4461" s="34" t="str">
        <f t="shared" si="207"/>
        <v>0-20%</v>
      </c>
      <c r="M4461" t="str">
        <f t="shared" si="208"/>
        <v>20-40%</v>
      </c>
      <c r="N4461">
        <f t="shared" ca="1" si="209"/>
        <v>0</v>
      </c>
    </row>
    <row r="4462" spans="1:14" x14ac:dyDescent="0.25">
      <c r="A4462" t="s">
        <v>8248</v>
      </c>
      <c r="B4462">
        <v>1578.11</v>
      </c>
      <c r="C4462" t="s">
        <v>5064</v>
      </c>
      <c r="D4462">
        <v>1.54</v>
      </c>
      <c r="E4462">
        <v>668</v>
      </c>
      <c r="F4462">
        <v>1</v>
      </c>
      <c r="G4462" s="2">
        <v>45478.07439814815</v>
      </c>
      <c r="H4462" s="2">
        <v>45225.174039351848</v>
      </c>
      <c r="I4462" s="18">
        <v>0.21099999999999999</v>
      </c>
      <c r="J4462">
        <v>0.32200000000000001</v>
      </c>
      <c r="K4462" t="s">
        <v>54</v>
      </c>
      <c r="L4462" s="34" t="str">
        <f t="shared" si="207"/>
        <v>0-20%</v>
      </c>
      <c r="M4462" t="str">
        <f t="shared" si="208"/>
        <v>20-40%</v>
      </c>
      <c r="N4462">
        <f t="shared" ca="1" si="209"/>
        <v>787</v>
      </c>
    </row>
    <row r="4463" spans="1:14" x14ac:dyDescent="0.25">
      <c r="A4463" t="s">
        <v>8249</v>
      </c>
      <c r="B4463">
        <v>1150.58</v>
      </c>
      <c r="C4463" t="s">
        <v>5064</v>
      </c>
      <c r="D4463">
        <v>3.6</v>
      </c>
      <c r="E4463">
        <v>771</v>
      </c>
      <c r="F4463">
        <v>3</v>
      </c>
      <c r="G4463" s="2">
        <v>45137.551446759258</v>
      </c>
      <c r="H4463" s="2">
        <v>45561.181805555563</v>
      </c>
      <c r="I4463" s="18">
        <v>9.5000000000000001E-2</v>
      </c>
      <c r="J4463">
        <v>0.40200000000000002</v>
      </c>
      <c r="K4463" t="s">
        <v>28</v>
      </c>
      <c r="L4463" s="34" t="str">
        <f t="shared" si="207"/>
        <v>0-20%</v>
      </c>
      <c r="M4463" t="str">
        <f t="shared" si="208"/>
        <v>40-60%</v>
      </c>
      <c r="N4463">
        <f t="shared" ca="1" si="209"/>
        <v>451</v>
      </c>
    </row>
    <row r="4464" spans="1:14" x14ac:dyDescent="0.25">
      <c r="A4464" t="s">
        <v>8250</v>
      </c>
      <c r="B4464">
        <v>1348.56</v>
      </c>
      <c r="C4464" t="s">
        <v>5064</v>
      </c>
      <c r="D4464">
        <v>3.59</v>
      </c>
      <c r="E4464">
        <v>612</v>
      </c>
      <c r="F4464">
        <v>0</v>
      </c>
      <c r="G4464" s="2">
        <v>45363.667546296303</v>
      </c>
      <c r="H4464" s="2">
        <v>45355.333356481482</v>
      </c>
      <c r="I4464" s="18">
        <v>7.1999999999999995E-2</v>
      </c>
      <c r="J4464">
        <v>0.34699999999999998</v>
      </c>
      <c r="K4464" t="s">
        <v>28</v>
      </c>
      <c r="L4464" s="34" t="str">
        <f t="shared" si="207"/>
        <v>0-20%</v>
      </c>
      <c r="M4464" t="str">
        <f t="shared" si="208"/>
        <v>20-40%</v>
      </c>
      <c r="N4464">
        <f t="shared" ca="1" si="209"/>
        <v>657</v>
      </c>
    </row>
    <row r="4465" spans="1:14" x14ac:dyDescent="0.25">
      <c r="A4465" t="s">
        <v>8251</v>
      </c>
      <c r="B4465">
        <v>1213.3399999999999</v>
      </c>
      <c r="C4465" t="s">
        <v>5064</v>
      </c>
      <c r="D4465">
        <v>19.8</v>
      </c>
      <c r="E4465">
        <v>795</v>
      </c>
      <c r="F4465">
        <v>3</v>
      </c>
      <c r="G4465" s="2">
        <v>45859.338819444441</v>
      </c>
      <c r="H4465" s="2">
        <v>45391.419652777768</v>
      </c>
      <c r="I4465" s="18">
        <v>0.64600000000000002</v>
      </c>
      <c r="J4465">
        <v>0.74099999999999999</v>
      </c>
      <c r="K4465" t="s">
        <v>61</v>
      </c>
      <c r="L4465" s="34" t="str">
        <f t="shared" si="207"/>
        <v>0-20%</v>
      </c>
      <c r="M4465" t="str">
        <f t="shared" si="208"/>
        <v>60-80%</v>
      </c>
      <c r="N4465">
        <f t="shared" ca="1" si="209"/>
        <v>621</v>
      </c>
    </row>
    <row r="4466" spans="1:14" x14ac:dyDescent="0.25">
      <c r="A4466" t="s">
        <v>8252</v>
      </c>
      <c r="B4466">
        <v>1524.93</v>
      </c>
      <c r="C4466" t="s">
        <v>5064</v>
      </c>
      <c r="D4466">
        <v>30.82</v>
      </c>
      <c r="E4466">
        <v>541</v>
      </c>
      <c r="F4466">
        <v>2</v>
      </c>
      <c r="G4466" s="2">
        <v>45212.404629629629</v>
      </c>
      <c r="H4466" s="2">
        <v>45524.283067129632</v>
      </c>
      <c r="I4466" s="18">
        <v>0.501</v>
      </c>
      <c r="J4466">
        <v>0.21</v>
      </c>
      <c r="K4466" t="s">
        <v>28</v>
      </c>
      <c r="L4466" s="34" t="str">
        <f t="shared" si="207"/>
        <v>20-40%</v>
      </c>
      <c r="M4466" t="str">
        <f t="shared" si="208"/>
        <v>20-40%</v>
      </c>
      <c r="N4466">
        <f t="shared" ca="1" si="209"/>
        <v>488</v>
      </c>
    </row>
    <row r="4467" spans="1:14" x14ac:dyDescent="0.25">
      <c r="A4467" t="s">
        <v>8253</v>
      </c>
      <c r="B4467">
        <v>1308.92</v>
      </c>
      <c r="C4467" t="s">
        <v>5065</v>
      </c>
      <c r="D4467">
        <v>23.66</v>
      </c>
      <c r="E4467">
        <v>745</v>
      </c>
      <c r="F4467">
        <v>2</v>
      </c>
      <c r="G4467" s="2">
        <v>45443.614849537043</v>
      </c>
      <c r="H4467" s="2">
        <v>45526.888993055552</v>
      </c>
      <c r="I4467" s="18">
        <v>0.27300000000000002</v>
      </c>
      <c r="J4467">
        <v>0.55800000000000005</v>
      </c>
      <c r="K4467" t="s">
        <v>89</v>
      </c>
      <c r="L4467" s="34" t="str">
        <f t="shared" si="207"/>
        <v>20-40%</v>
      </c>
      <c r="M4467" t="str">
        <f t="shared" si="208"/>
        <v>40-60%</v>
      </c>
      <c r="N4467">
        <f t="shared" ca="1" si="209"/>
        <v>486</v>
      </c>
    </row>
    <row r="4468" spans="1:14" x14ac:dyDescent="0.25">
      <c r="A4468" t="s">
        <v>8254</v>
      </c>
      <c r="B4468">
        <v>191.69</v>
      </c>
      <c r="C4468" t="s">
        <v>5066</v>
      </c>
      <c r="D4468">
        <v>13.8</v>
      </c>
      <c r="E4468">
        <v>574</v>
      </c>
      <c r="F4468">
        <v>1</v>
      </c>
      <c r="G4468" s="2">
        <v>45587.354004629633</v>
      </c>
      <c r="H4468" s="2">
        <v>45154.149143518523</v>
      </c>
      <c r="I4468" s="18">
        <v>0.247</v>
      </c>
      <c r="J4468">
        <v>0.41099999999999998</v>
      </c>
      <c r="K4468" t="s">
        <v>52</v>
      </c>
      <c r="L4468" s="34" t="str">
        <f t="shared" si="207"/>
        <v>0-20%</v>
      </c>
      <c r="M4468" t="str">
        <f t="shared" si="208"/>
        <v>40-60%</v>
      </c>
      <c r="N4468">
        <f t="shared" ca="1" si="209"/>
        <v>858</v>
      </c>
    </row>
    <row r="4469" spans="1:14" x14ac:dyDescent="0.25">
      <c r="A4469" t="s">
        <v>8255</v>
      </c>
      <c r="B4469">
        <v>1944.82</v>
      </c>
      <c r="C4469" t="s">
        <v>5064</v>
      </c>
      <c r="D4469">
        <v>1.71</v>
      </c>
      <c r="E4469">
        <v>423</v>
      </c>
      <c r="F4469">
        <v>1</v>
      </c>
      <c r="G4469" s="2">
        <v>45426.559039351851</v>
      </c>
      <c r="H4469" s="2">
        <v>45919.281643518523</v>
      </c>
      <c r="I4469" s="18">
        <v>0.53800000000000003</v>
      </c>
      <c r="J4469">
        <v>0.67400000000000004</v>
      </c>
      <c r="K4469" t="s">
        <v>69</v>
      </c>
      <c r="L4469" s="34" t="str">
        <f t="shared" si="207"/>
        <v>0-20%</v>
      </c>
      <c r="M4469" t="str">
        <f t="shared" si="208"/>
        <v>60-80%</v>
      </c>
      <c r="N4469">
        <f t="shared" ca="1" si="209"/>
        <v>93</v>
      </c>
    </row>
    <row r="4470" spans="1:14" x14ac:dyDescent="0.25">
      <c r="A4470" t="s">
        <v>8256</v>
      </c>
      <c r="B4470">
        <v>101.39</v>
      </c>
      <c r="C4470" t="s">
        <v>5064</v>
      </c>
      <c r="D4470">
        <v>13.09</v>
      </c>
      <c r="E4470">
        <v>344</v>
      </c>
      <c r="F4470">
        <v>1</v>
      </c>
      <c r="G4470" s="2">
        <v>45574.985185185193</v>
      </c>
      <c r="H4470" s="2">
        <v>45041.490451388891</v>
      </c>
      <c r="I4470" s="18">
        <v>0.43099999999999999</v>
      </c>
      <c r="J4470">
        <v>0.29199999999999998</v>
      </c>
      <c r="K4470" t="s">
        <v>17</v>
      </c>
      <c r="L4470" s="34" t="str">
        <f t="shared" si="207"/>
        <v>0-20%</v>
      </c>
      <c r="M4470" t="str">
        <f t="shared" si="208"/>
        <v>20-40%</v>
      </c>
      <c r="N4470">
        <f t="shared" ca="1" si="209"/>
        <v>971</v>
      </c>
    </row>
    <row r="4471" spans="1:14" x14ac:dyDescent="0.25">
      <c r="A4471" t="s">
        <v>8257</v>
      </c>
      <c r="B4471">
        <v>2288.36</v>
      </c>
      <c r="C4471" t="s">
        <v>5065</v>
      </c>
      <c r="D4471">
        <v>4.62</v>
      </c>
      <c r="E4471">
        <v>586</v>
      </c>
      <c r="F4471">
        <v>1</v>
      </c>
      <c r="G4471" s="2">
        <v>45534.941562499997</v>
      </c>
      <c r="H4471" s="2">
        <v>45485.81858796296</v>
      </c>
      <c r="I4471" s="18">
        <v>0.29799999999999999</v>
      </c>
      <c r="J4471">
        <v>0.67800000000000005</v>
      </c>
      <c r="K4471" t="s">
        <v>69</v>
      </c>
      <c r="L4471" s="34" t="str">
        <f t="shared" si="207"/>
        <v>0-20%</v>
      </c>
      <c r="M4471" t="str">
        <f t="shared" si="208"/>
        <v>60-80%</v>
      </c>
      <c r="N4471">
        <f t="shared" ca="1" si="209"/>
        <v>527</v>
      </c>
    </row>
    <row r="4472" spans="1:14" x14ac:dyDescent="0.25">
      <c r="A4472" t="s">
        <v>8258</v>
      </c>
      <c r="B4472">
        <v>82.66</v>
      </c>
      <c r="C4472" t="s">
        <v>5064</v>
      </c>
      <c r="D4472">
        <v>30.01</v>
      </c>
      <c r="E4472">
        <v>314</v>
      </c>
      <c r="F4472">
        <v>0</v>
      </c>
      <c r="G4472" s="2">
        <v>45938.641377314823</v>
      </c>
      <c r="H4472" s="2">
        <v>45096.159432870372</v>
      </c>
      <c r="I4472" s="18">
        <v>0.16900000000000001</v>
      </c>
      <c r="J4472">
        <v>0.499</v>
      </c>
      <c r="K4472" t="s">
        <v>71</v>
      </c>
      <c r="L4472" s="34" t="str">
        <f t="shared" si="207"/>
        <v>20-40%</v>
      </c>
      <c r="M4472" t="str">
        <f t="shared" si="208"/>
        <v>40-60%</v>
      </c>
      <c r="N4472">
        <f t="shared" ca="1" si="209"/>
        <v>916</v>
      </c>
    </row>
    <row r="4473" spans="1:14" x14ac:dyDescent="0.25">
      <c r="A4473" t="s">
        <v>8259</v>
      </c>
      <c r="B4473">
        <v>431.36</v>
      </c>
      <c r="C4473" t="s">
        <v>5066</v>
      </c>
      <c r="D4473">
        <v>30.14</v>
      </c>
      <c r="E4473">
        <v>731</v>
      </c>
      <c r="F4473">
        <v>1</v>
      </c>
      <c r="G4473" s="2">
        <v>45212.732986111107</v>
      </c>
      <c r="H4473" s="2">
        <v>45042.442650462966</v>
      </c>
      <c r="I4473" s="18">
        <v>0.32200000000000001</v>
      </c>
      <c r="J4473">
        <v>8.1000000000000003E-2</v>
      </c>
      <c r="K4473" t="s">
        <v>41</v>
      </c>
      <c r="L4473" s="34" t="str">
        <f t="shared" si="207"/>
        <v>20-40%</v>
      </c>
      <c r="M4473" t="str">
        <f t="shared" si="208"/>
        <v>0-20%</v>
      </c>
      <c r="N4473">
        <f t="shared" ca="1" si="209"/>
        <v>970</v>
      </c>
    </row>
    <row r="4474" spans="1:14" x14ac:dyDescent="0.25">
      <c r="A4474" t="s">
        <v>8260</v>
      </c>
      <c r="B4474">
        <v>473.13</v>
      </c>
      <c r="C4474" t="s">
        <v>5064</v>
      </c>
      <c r="D4474">
        <v>18.7</v>
      </c>
      <c r="E4474">
        <v>408</v>
      </c>
      <c r="F4474">
        <v>1</v>
      </c>
      <c r="G4474" s="2">
        <v>45545.92150462963</v>
      </c>
      <c r="H4474" s="2">
        <v>45687.084722222222</v>
      </c>
      <c r="I4474" s="18">
        <v>0.33100000000000002</v>
      </c>
      <c r="J4474">
        <v>6.6000000000000003E-2</v>
      </c>
      <c r="K4474" t="s">
        <v>69</v>
      </c>
      <c r="L4474" s="34" t="str">
        <f t="shared" si="207"/>
        <v>0-20%</v>
      </c>
      <c r="M4474" t="str">
        <f t="shared" si="208"/>
        <v>0-20%</v>
      </c>
      <c r="N4474">
        <f t="shared" ca="1" si="209"/>
        <v>325</v>
      </c>
    </row>
    <row r="4475" spans="1:14" x14ac:dyDescent="0.25">
      <c r="A4475" t="s">
        <v>8261</v>
      </c>
      <c r="B4475">
        <v>1344.52</v>
      </c>
      <c r="C4475" t="s">
        <v>5064</v>
      </c>
      <c r="D4475">
        <v>1.1000000000000001</v>
      </c>
      <c r="E4475">
        <v>326</v>
      </c>
      <c r="F4475">
        <v>2</v>
      </c>
      <c r="G4475" s="2">
        <v>45875.079444444447</v>
      </c>
      <c r="H4475" s="2">
        <v>45653.785069444442</v>
      </c>
      <c r="I4475" s="18">
        <v>0.16800000000000001</v>
      </c>
      <c r="J4475">
        <v>0.19</v>
      </c>
      <c r="K4475" t="s">
        <v>17</v>
      </c>
      <c r="L4475" s="34" t="str">
        <f t="shared" si="207"/>
        <v>0-20%</v>
      </c>
      <c r="M4475" t="str">
        <f t="shared" si="208"/>
        <v>0-20%</v>
      </c>
      <c r="N4475">
        <f t="shared" ca="1" si="209"/>
        <v>359</v>
      </c>
    </row>
    <row r="4476" spans="1:14" x14ac:dyDescent="0.25">
      <c r="A4476" t="s">
        <v>8262</v>
      </c>
      <c r="B4476">
        <v>73.099999999999994</v>
      </c>
      <c r="C4476" t="s">
        <v>5067</v>
      </c>
      <c r="D4476">
        <v>6.79</v>
      </c>
      <c r="E4476">
        <v>539</v>
      </c>
      <c r="F4476">
        <v>1</v>
      </c>
      <c r="G4476" s="2">
        <v>45439.927384259259</v>
      </c>
      <c r="H4476" s="2">
        <v>46139.852592592593</v>
      </c>
      <c r="I4476" s="18">
        <v>0.28100000000000003</v>
      </c>
      <c r="J4476">
        <v>0.20100000000000001</v>
      </c>
      <c r="K4476" t="s">
        <v>52</v>
      </c>
      <c r="L4476" s="34" t="str">
        <f t="shared" si="207"/>
        <v>0-20%</v>
      </c>
      <c r="M4476" t="str">
        <f t="shared" si="208"/>
        <v>20-40%</v>
      </c>
      <c r="N4476">
        <f t="shared" ca="1" si="209"/>
        <v>0</v>
      </c>
    </row>
    <row r="4477" spans="1:14" x14ac:dyDescent="0.25">
      <c r="A4477" t="s">
        <v>8263</v>
      </c>
      <c r="B4477">
        <v>3696.91</v>
      </c>
      <c r="C4477" t="s">
        <v>5064</v>
      </c>
      <c r="D4477">
        <v>16.559999999999999</v>
      </c>
      <c r="E4477">
        <v>603</v>
      </c>
      <c r="F4477">
        <v>0</v>
      </c>
      <c r="G4477" s="2">
        <v>45074.973321759258</v>
      </c>
      <c r="H4477" s="2">
        <v>45193.918842592589</v>
      </c>
      <c r="I4477" s="18">
        <v>0.121</v>
      </c>
      <c r="J4477">
        <v>0.57199999999999995</v>
      </c>
      <c r="K4477" t="s">
        <v>52</v>
      </c>
      <c r="L4477" s="34" t="str">
        <f t="shared" si="207"/>
        <v>0-20%</v>
      </c>
      <c r="M4477" t="str">
        <f t="shared" si="208"/>
        <v>40-60%</v>
      </c>
      <c r="N4477">
        <f t="shared" ca="1" si="209"/>
        <v>819</v>
      </c>
    </row>
    <row r="4478" spans="1:14" x14ac:dyDescent="0.25">
      <c r="A4478" t="s">
        <v>8264</v>
      </c>
      <c r="B4478">
        <v>3806.15</v>
      </c>
      <c r="C4478" t="s">
        <v>5064</v>
      </c>
      <c r="D4478">
        <v>5.54</v>
      </c>
      <c r="E4478">
        <v>534</v>
      </c>
      <c r="F4478">
        <v>2</v>
      </c>
      <c r="G4478" s="2">
        <v>45165.075254629628</v>
      </c>
      <c r="H4478" s="2">
        <v>45508.63113425926</v>
      </c>
      <c r="I4478" s="18">
        <v>0.14099999999999999</v>
      </c>
      <c r="J4478">
        <v>0.34</v>
      </c>
      <c r="K4478" t="s">
        <v>32</v>
      </c>
      <c r="L4478" s="34" t="str">
        <f t="shared" si="207"/>
        <v>0-20%</v>
      </c>
      <c r="M4478" t="str">
        <f t="shared" si="208"/>
        <v>20-40%</v>
      </c>
      <c r="N4478">
        <f t="shared" ca="1" si="209"/>
        <v>504</v>
      </c>
    </row>
    <row r="4479" spans="1:14" x14ac:dyDescent="0.25">
      <c r="A4479" t="s">
        <v>8265</v>
      </c>
      <c r="B4479">
        <v>3249.45</v>
      </c>
      <c r="C4479" t="s">
        <v>5065</v>
      </c>
      <c r="D4479">
        <v>17.920000000000002</v>
      </c>
      <c r="E4479">
        <v>316</v>
      </c>
      <c r="F4479">
        <v>2</v>
      </c>
      <c r="G4479" s="2">
        <v>45183.735659722217</v>
      </c>
      <c r="H4479" s="2">
        <v>45868.485439814824</v>
      </c>
      <c r="I4479" s="18">
        <v>0.09</v>
      </c>
      <c r="J4479">
        <v>0.23300000000000001</v>
      </c>
      <c r="K4479" t="s">
        <v>17</v>
      </c>
      <c r="L4479" s="34" t="str">
        <f t="shared" si="207"/>
        <v>0-20%</v>
      </c>
      <c r="M4479" t="str">
        <f t="shared" si="208"/>
        <v>20-40%</v>
      </c>
      <c r="N4479">
        <f t="shared" ca="1" si="209"/>
        <v>144</v>
      </c>
    </row>
    <row r="4480" spans="1:14" x14ac:dyDescent="0.25">
      <c r="A4480" t="s">
        <v>8266</v>
      </c>
      <c r="B4480">
        <v>1026.47</v>
      </c>
      <c r="C4480" t="s">
        <v>5064</v>
      </c>
      <c r="D4480">
        <v>14.24</v>
      </c>
      <c r="E4480">
        <v>404</v>
      </c>
      <c r="F4480">
        <v>1</v>
      </c>
      <c r="G4480" s="2">
        <v>45474.925057870372</v>
      </c>
      <c r="H4480" s="2">
        <v>45432.941643518519</v>
      </c>
      <c r="I4480" s="18">
        <v>0.33700000000000002</v>
      </c>
      <c r="J4480">
        <v>0.75800000000000001</v>
      </c>
      <c r="K4480" t="s">
        <v>64</v>
      </c>
      <c r="L4480" s="34" t="str">
        <f t="shared" si="207"/>
        <v>0-20%</v>
      </c>
      <c r="M4480" t="str">
        <f t="shared" si="208"/>
        <v>60-80%</v>
      </c>
      <c r="N4480">
        <f t="shared" ca="1" si="209"/>
        <v>580</v>
      </c>
    </row>
    <row r="4481" spans="1:14" x14ac:dyDescent="0.25">
      <c r="A4481" t="s">
        <v>8267</v>
      </c>
      <c r="B4481">
        <v>1589.86</v>
      </c>
      <c r="C4481" t="s">
        <v>5064</v>
      </c>
      <c r="D4481">
        <v>24.08</v>
      </c>
      <c r="E4481">
        <v>800</v>
      </c>
      <c r="F4481">
        <v>1</v>
      </c>
      <c r="G4481" s="2">
        <v>45862.272291666668</v>
      </c>
      <c r="H4481" s="2">
        <v>45392.415173611109</v>
      </c>
      <c r="I4481" s="18">
        <v>3.4000000000000002E-2</v>
      </c>
      <c r="J4481">
        <v>0.129</v>
      </c>
      <c r="K4481" t="s">
        <v>28</v>
      </c>
      <c r="L4481" s="34" t="str">
        <f t="shared" si="207"/>
        <v>20-40%</v>
      </c>
      <c r="M4481" t="str">
        <f t="shared" si="208"/>
        <v>0-20%</v>
      </c>
      <c r="N4481">
        <f t="shared" ca="1" si="209"/>
        <v>620</v>
      </c>
    </row>
    <row r="4482" spans="1:14" x14ac:dyDescent="0.25">
      <c r="A4482" t="s">
        <v>8268</v>
      </c>
      <c r="B4482">
        <v>2855.79</v>
      </c>
      <c r="C4482" t="s">
        <v>5064</v>
      </c>
      <c r="D4482">
        <v>13.54</v>
      </c>
      <c r="E4482">
        <v>557</v>
      </c>
      <c r="F4482">
        <v>3</v>
      </c>
      <c r="G4482" s="2">
        <v>45889.742812500001</v>
      </c>
      <c r="H4482" s="2">
        <v>45445.511331018519</v>
      </c>
      <c r="I4482" s="18">
        <v>0.498</v>
      </c>
      <c r="J4482">
        <v>0.33400000000000002</v>
      </c>
      <c r="K4482" t="s">
        <v>71</v>
      </c>
      <c r="L4482" s="34" t="str">
        <f t="shared" si="207"/>
        <v>0-20%</v>
      </c>
      <c r="M4482" t="str">
        <f t="shared" si="208"/>
        <v>20-40%</v>
      </c>
      <c r="N4482">
        <f t="shared" ca="1" si="209"/>
        <v>567</v>
      </c>
    </row>
    <row r="4483" spans="1:14" x14ac:dyDescent="0.25">
      <c r="A4483" t="s">
        <v>8269</v>
      </c>
      <c r="B4483">
        <v>813.05</v>
      </c>
      <c r="C4483" t="s">
        <v>5064</v>
      </c>
      <c r="D4483">
        <v>32.659999999999997</v>
      </c>
      <c r="E4483">
        <v>700</v>
      </c>
      <c r="F4483">
        <v>1</v>
      </c>
      <c r="G4483" s="2">
        <v>45641.281828703701</v>
      </c>
      <c r="H4483" s="2">
        <v>46044.544120370367</v>
      </c>
      <c r="I4483" s="18">
        <v>0.126</v>
      </c>
      <c r="J4483">
        <v>0.17899999999999999</v>
      </c>
      <c r="K4483" t="s">
        <v>41</v>
      </c>
      <c r="L4483" s="34" t="str">
        <f t="shared" ref="L4483:L4546" si="210">IF(D4483 / 100 &lt;= 0.2,"0-20%",
IF(D4483 / 100 &lt;= 0.4,"20-40%",
IF(D4483 / 100 &lt;=0.6,"40-60%",
IF(D4483 / 100 &lt;= 0.8,"60-80%","&gt;80%"))))</f>
        <v>20-40%</v>
      </c>
      <c r="M4483" t="str">
        <f t="shared" ref="M4483:M4546" si="211">IF(J4483 &lt;= 0.2,"0-20%",
IF(J4483 &lt;= 0.4,"20-40%",
IF(J4483 &lt;=0.6,"40-60%",
IF(J4483 &lt;= 0.8,"60-80%","&gt;80%"))))</f>
        <v>0-20%</v>
      </c>
      <c r="N4483">
        <f t="shared" ref="N4483:N4546" ca="1" si="212">IF(_xlfn.DAYS(TODAY(),H4483) &gt; 0, _xlfn.DAYS(TODAY(),H4483), 0)</f>
        <v>0</v>
      </c>
    </row>
    <row r="4484" spans="1:14" x14ac:dyDescent="0.25">
      <c r="A4484" t="s">
        <v>8270</v>
      </c>
      <c r="B4484">
        <v>1418.12</v>
      </c>
      <c r="C4484" t="s">
        <v>5065</v>
      </c>
      <c r="D4484">
        <v>12.98</v>
      </c>
      <c r="E4484">
        <v>307</v>
      </c>
      <c r="F4484">
        <v>1</v>
      </c>
      <c r="G4484" s="2">
        <v>45754.758923611109</v>
      </c>
      <c r="H4484" s="2">
        <v>45302.433356481481</v>
      </c>
      <c r="I4484" s="18">
        <v>0.42499999999999999</v>
      </c>
      <c r="J4484">
        <v>0.71499999999999997</v>
      </c>
      <c r="K4484" t="s">
        <v>71</v>
      </c>
      <c r="L4484" s="34" t="str">
        <f t="shared" si="210"/>
        <v>0-20%</v>
      </c>
      <c r="M4484" t="str">
        <f t="shared" si="211"/>
        <v>60-80%</v>
      </c>
      <c r="N4484">
        <f t="shared" ca="1" si="212"/>
        <v>710</v>
      </c>
    </row>
    <row r="4485" spans="1:14" x14ac:dyDescent="0.25">
      <c r="A4485" t="s">
        <v>8271</v>
      </c>
      <c r="B4485">
        <v>3294.22</v>
      </c>
      <c r="C4485" t="s">
        <v>5064</v>
      </c>
      <c r="D4485">
        <v>9.1199999999999992</v>
      </c>
      <c r="E4485">
        <v>572</v>
      </c>
      <c r="F4485">
        <v>1</v>
      </c>
      <c r="G4485" s="2">
        <v>45853.000150462962</v>
      </c>
      <c r="H4485" s="2">
        <v>45647.406446759262</v>
      </c>
      <c r="I4485" s="18">
        <v>0.311</v>
      </c>
      <c r="J4485">
        <v>9.7000000000000003E-2</v>
      </c>
      <c r="K4485" t="s">
        <v>61</v>
      </c>
      <c r="L4485" s="34" t="str">
        <f t="shared" si="210"/>
        <v>0-20%</v>
      </c>
      <c r="M4485" t="str">
        <f t="shared" si="211"/>
        <v>0-20%</v>
      </c>
      <c r="N4485">
        <f t="shared" ca="1" si="212"/>
        <v>365</v>
      </c>
    </row>
    <row r="4486" spans="1:14" x14ac:dyDescent="0.25">
      <c r="A4486" t="s">
        <v>8272</v>
      </c>
      <c r="B4486">
        <v>2742.39</v>
      </c>
      <c r="C4486" t="s">
        <v>5064</v>
      </c>
      <c r="D4486">
        <v>13.42</v>
      </c>
      <c r="E4486">
        <v>715</v>
      </c>
      <c r="F4486">
        <v>4</v>
      </c>
      <c r="G4486" s="2">
        <v>45076.021851851852</v>
      </c>
      <c r="H4486" s="2">
        <v>45200.918865740743</v>
      </c>
      <c r="I4486" s="18">
        <v>0.30499999999999999</v>
      </c>
      <c r="J4486">
        <v>0.46899999999999997</v>
      </c>
      <c r="K4486" t="s">
        <v>28</v>
      </c>
      <c r="L4486" s="34" t="str">
        <f t="shared" si="210"/>
        <v>0-20%</v>
      </c>
      <c r="M4486" t="str">
        <f t="shared" si="211"/>
        <v>40-60%</v>
      </c>
      <c r="N4486">
        <f t="shared" ca="1" si="212"/>
        <v>812</v>
      </c>
    </row>
    <row r="4487" spans="1:14" x14ac:dyDescent="0.25">
      <c r="A4487" t="s">
        <v>8273</v>
      </c>
      <c r="B4487">
        <v>1243</v>
      </c>
      <c r="C4487" t="s">
        <v>5067</v>
      </c>
      <c r="D4487">
        <v>20.82</v>
      </c>
      <c r="E4487">
        <v>553</v>
      </c>
      <c r="F4487">
        <v>4</v>
      </c>
      <c r="G4487" s="2">
        <v>45153.040844907409</v>
      </c>
      <c r="H4487" s="2">
        <v>45546.446122685193</v>
      </c>
      <c r="I4487" s="18">
        <v>4.3999999999999997E-2</v>
      </c>
      <c r="J4487">
        <v>0.42</v>
      </c>
      <c r="K4487" t="s">
        <v>22</v>
      </c>
      <c r="L4487" s="34" t="str">
        <f t="shared" si="210"/>
        <v>20-40%</v>
      </c>
      <c r="M4487" t="str">
        <f t="shared" si="211"/>
        <v>40-60%</v>
      </c>
      <c r="N4487">
        <f t="shared" ca="1" si="212"/>
        <v>466</v>
      </c>
    </row>
    <row r="4488" spans="1:14" x14ac:dyDescent="0.25">
      <c r="A4488" t="s">
        <v>8274</v>
      </c>
      <c r="B4488">
        <v>107.64</v>
      </c>
      <c r="C4488" t="s">
        <v>5067</v>
      </c>
      <c r="D4488">
        <v>8.76</v>
      </c>
      <c r="E4488">
        <v>771</v>
      </c>
      <c r="F4488">
        <v>2</v>
      </c>
      <c r="G4488" s="2">
        <v>45106.515069444453</v>
      </c>
      <c r="H4488" s="2">
        <v>45780.877245370371</v>
      </c>
      <c r="I4488" s="18">
        <v>8.6999999999999994E-2</v>
      </c>
      <c r="J4488">
        <v>0.73799999999999999</v>
      </c>
      <c r="K4488" t="s">
        <v>66</v>
      </c>
      <c r="L4488" s="34" t="str">
        <f t="shared" si="210"/>
        <v>0-20%</v>
      </c>
      <c r="M4488" t="str">
        <f t="shared" si="211"/>
        <v>60-80%</v>
      </c>
      <c r="N4488">
        <f t="shared" ca="1" si="212"/>
        <v>232</v>
      </c>
    </row>
    <row r="4489" spans="1:14" x14ac:dyDescent="0.25">
      <c r="A4489" t="s">
        <v>8275</v>
      </c>
      <c r="B4489">
        <v>534.39</v>
      </c>
      <c r="C4489" t="s">
        <v>5064</v>
      </c>
      <c r="D4489">
        <v>12.99</v>
      </c>
      <c r="E4489">
        <v>517</v>
      </c>
      <c r="F4489">
        <v>1</v>
      </c>
      <c r="G4489" s="2">
        <v>45285.873055555552</v>
      </c>
      <c r="H4489" s="2">
        <v>45079.569641203707</v>
      </c>
      <c r="I4489" s="18">
        <v>0.59599999999999997</v>
      </c>
      <c r="J4489">
        <v>0.504</v>
      </c>
      <c r="K4489" t="s">
        <v>86</v>
      </c>
      <c r="L4489" s="34" t="str">
        <f t="shared" si="210"/>
        <v>0-20%</v>
      </c>
      <c r="M4489" t="str">
        <f t="shared" si="211"/>
        <v>40-60%</v>
      </c>
      <c r="N4489">
        <f t="shared" ca="1" si="212"/>
        <v>933</v>
      </c>
    </row>
    <row r="4490" spans="1:14" x14ac:dyDescent="0.25">
      <c r="A4490" t="s">
        <v>8276</v>
      </c>
      <c r="B4490">
        <v>176.21</v>
      </c>
      <c r="C4490" t="s">
        <v>5064</v>
      </c>
      <c r="D4490">
        <v>23.41</v>
      </c>
      <c r="E4490">
        <v>339</v>
      </c>
      <c r="F4490">
        <v>2</v>
      </c>
      <c r="G4490" s="2">
        <v>45807.381747685176</v>
      </c>
      <c r="H4490" s="2">
        <v>45503.689745370371</v>
      </c>
      <c r="I4490" s="18">
        <v>0.32500000000000001</v>
      </c>
      <c r="J4490">
        <v>0.193</v>
      </c>
      <c r="K4490" t="s">
        <v>35</v>
      </c>
      <c r="L4490" s="34" t="str">
        <f t="shared" si="210"/>
        <v>20-40%</v>
      </c>
      <c r="M4490" t="str">
        <f t="shared" si="211"/>
        <v>0-20%</v>
      </c>
      <c r="N4490">
        <f t="shared" ca="1" si="212"/>
        <v>509</v>
      </c>
    </row>
    <row r="4491" spans="1:14" x14ac:dyDescent="0.25">
      <c r="A4491" t="s">
        <v>8277</v>
      </c>
      <c r="B4491">
        <v>1710.04</v>
      </c>
      <c r="C4491" t="s">
        <v>5064</v>
      </c>
      <c r="D4491">
        <v>9.34</v>
      </c>
      <c r="E4491">
        <v>726</v>
      </c>
      <c r="F4491">
        <v>1</v>
      </c>
      <c r="G4491" s="2">
        <v>45567.563761574071</v>
      </c>
      <c r="H4491" s="2">
        <v>45524.600717592592</v>
      </c>
      <c r="I4491" s="18">
        <v>0.124</v>
      </c>
      <c r="J4491">
        <v>0.5</v>
      </c>
      <c r="K4491" t="s">
        <v>58</v>
      </c>
      <c r="L4491" s="34" t="str">
        <f t="shared" si="210"/>
        <v>0-20%</v>
      </c>
      <c r="M4491" t="str">
        <f t="shared" si="211"/>
        <v>40-60%</v>
      </c>
      <c r="N4491">
        <f t="shared" ca="1" si="212"/>
        <v>488</v>
      </c>
    </row>
    <row r="4492" spans="1:14" x14ac:dyDescent="0.25">
      <c r="A4492" t="s">
        <v>8278</v>
      </c>
      <c r="B4492">
        <v>1491.71</v>
      </c>
      <c r="C4492" t="s">
        <v>5064</v>
      </c>
      <c r="D4492">
        <v>6.81</v>
      </c>
      <c r="E4492">
        <v>371</v>
      </c>
      <c r="F4492">
        <v>2</v>
      </c>
      <c r="G4492" s="2">
        <v>45662.964930555558</v>
      </c>
      <c r="H4492" s="2">
        <v>45358.388518518521</v>
      </c>
      <c r="I4492" s="18">
        <v>0.439</v>
      </c>
      <c r="J4492">
        <v>0.14399999999999999</v>
      </c>
      <c r="K4492" t="s">
        <v>54</v>
      </c>
      <c r="L4492" s="34" t="str">
        <f t="shared" si="210"/>
        <v>0-20%</v>
      </c>
      <c r="M4492" t="str">
        <f t="shared" si="211"/>
        <v>0-20%</v>
      </c>
      <c r="N4492">
        <f t="shared" ca="1" si="212"/>
        <v>654</v>
      </c>
    </row>
    <row r="4493" spans="1:14" x14ac:dyDescent="0.25">
      <c r="A4493" t="s">
        <v>8279</v>
      </c>
      <c r="B4493">
        <v>1332.61</v>
      </c>
      <c r="C4493" t="s">
        <v>5066</v>
      </c>
      <c r="D4493">
        <v>16.43</v>
      </c>
      <c r="E4493">
        <v>452</v>
      </c>
      <c r="F4493">
        <v>1</v>
      </c>
      <c r="G4493" s="2">
        <v>45132.062754629631</v>
      </c>
      <c r="H4493" s="2">
        <v>45654.231539351851</v>
      </c>
      <c r="I4493" s="18">
        <v>0.32300000000000001</v>
      </c>
      <c r="J4493">
        <v>0.56899999999999995</v>
      </c>
      <c r="K4493" t="s">
        <v>46</v>
      </c>
      <c r="L4493" s="34" t="str">
        <f t="shared" si="210"/>
        <v>0-20%</v>
      </c>
      <c r="M4493" t="str">
        <f t="shared" si="211"/>
        <v>40-60%</v>
      </c>
      <c r="N4493">
        <f t="shared" ca="1" si="212"/>
        <v>358</v>
      </c>
    </row>
    <row r="4494" spans="1:14" x14ac:dyDescent="0.25">
      <c r="A4494" t="s">
        <v>8280</v>
      </c>
      <c r="B4494">
        <v>1703.28</v>
      </c>
      <c r="C4494" t="s">
        <v>5066</v>
      </c>
      <c r="D4494">
        <v>20.68</v>
      </c>
      <c r="E4494">
        <v>319</v>
      </c>
      <c r="F4494">
        <v>1</v>
      </c>
      <c r="G4494" s="2">
        <v>45012.241400462961</v>
      </c>
      <c r="H4494" s="2">
        <v>45215.336412037039</v>
      </c>
      <c r="I4494" s="18">
        <v>0.33200000000000002</v>
      </c>
      <c r="J4494">
        <v>0.33900000000000002</v>
      </c>
      <c r="K4494" t="s">
        <v>17</v>
      </c>
      <c r="L4494" s="34" t="str">
        <f t="shared" si="210"/>
        <v>20-40%</v>
      </c>
      <c r="M4494" t="str">
        <f t="shared" si="211"/>
        <v>20-40%</v>
      </c>
      <c r="N4494">
        <f t="shared" ca="1" si="212"/>
        <v>797</v>
      </c>
    </row>
    <row r="4495" spans="1:14" x14ac:dyDescent="0.25">
      <c r="A4495" t="s">
        <v>8281</v>
      </c>
      <c r="B4495">
        <v>1291.6600000000001</v>
      </c>
      <c r="C4495" t="s">
        <v>5067</v>
      </c>
      <c r="D4495">
        <v>12.05</v>
      </c>
      <c r="E4495">
        <v>853</v>
      </c>
      <c r="F4495">
        <v>2</v>
      </c>
      <c r="G4495" s="2">
        <v>45860.989733796298</v>
      </c>
      <c r="H4495" s="2">
        <v>45910.47619212963</v>
      </c>
      <c r="I4495" s="18">
        <v>0.27900000000000003</v>
      </c>
      <c r="J4495">
        <v>0.29399999999999998</v>
      </c>
      <c r="K4495" t="s">
        <v>28</v>
      </c>
      <c r="L4495" s="34" t="str">
        <f t="shared" si="210"/>
        <v>0-20%</v>
      </c>
      <c r="M4495" t="str">
        <f t="shared" si="211"/>
        <v>20-40%</v>
      </c>
      <c r="N4495">
        <f t="shared" ca="1" si="212"/>
        <v>102</v>
      </c>
    </row>
    <row r="4496" spans="1:14" x14ac:dyDescent="0.25">
      <c r="A4496" t="s">
        <v>8282</v>
      </c>
      <c r="B4496">
        <v>1003.57</v>
      </c>
      <c r="C4496" t="s">
        <v>5064</v>
      </c>
      <c r="D4496">
        <v>4.3600000000000003</v>
      </c>
      <c r="E4496">
        <v>433</v>
      </c>
      <c r="F4496">
        <v>1</v>
      </c>
      <c r="G4496" s="2">
        <v>45281.464641203696</v>
      </c>
      <c r="H4496" s="2">
        <v>45617.30097222222</v>
      </c>
      <c r="I4496" s="18">
        <v>0.19400000000000001</v>
      </c>
      <c r="J4496">
        <v>0.184</v>
      </c>
      <c r="K4496" t="s">
        <v>69</v>
      </c>
      <c r="L4496" s="34" t="str">
        <f t="shared" si="210"/>
        <v>0-20%</v>
      </c>
      <c r="M4496" t="str">
        <f t="shared" si="211"/>
        <v>0-20%</v>
      </c>
      <c r="N4496">
        <f t="shared" ca="1" si="212"/>
        <v>395</v>
      </c>
    </row>
    <row r="4497" spans="1:14" x14ac:dyDescent="0.25">
      <c r="A4497" t="s">
        <v>8283</v>
      </c>
      <c r="B4497">
        <v>91.34</v>
      </c>
      <c r="C4497" t="s">
        <v>5064</v>
      </c>
      <c r="D4497">
        <v>9.1300000000000008</v>
      </c>
      <c r="E4497">
        <v>776</v>
      </c>
      <c r="F4497">
        <v>3</v>
      </c>
      <c r="G4497" s="2">
        <v>45140.340138888889</v>
      </c>
      <c r="H4497" s="2">
        <v>45284.371446759258</v>
      </c>
      <c r="I4497" s="18">
        <v>0.36799999999999999</v>
      </c>
      <c r="J4497">
        <v>0.47899999999999998</v>
      </c>
      <c r="K4497" t="s">
        <v>35</v>
      </c>
      <c r="L4497" s="34" t="str">
        <f t="shared" si="210"/>
        <v>0-20%</v>
      </c>
      <c r="M4497" t="str">
        <f t="shared" si="211"/>
        <v>40-60%</v>
      </c>
      <c r="N4497">
        <f t="shared" ca="1" si="212"/>
        <v>728</v>
      </c>
    </row>
    <row r="4498" spans="1:14" x14ac:dyDescent="0.25">
      <c r="A4498" t="s">
        <v>8284</v>
      </c>
      <c r="B4498">
        <v>3912.47</v>
      </c>
      <c r="C4498" t="s">
        <v>5064</v>
      </c>
      <c r="D4498">
        <v>26.78</v>
      </c>
      <c r="E4498">
        <v>381</v>
      </c>
      <c r="F4498">
        <v>1</v>
      </c>
      <c r="G4498" s="2">
        <v>45387.60832175926</v>
      </c>
      <c r="H4498" s="2">
        <v>45955.76703703704</v>
      </c>
      <c r="I4498" s="18">
        <v>8.4000000000000005E-2</v>
      </c>
      <c r="J4498">
        <v>0.20200000000000001</v>
      </c>
      <c r="K4498" t="s">
        <v>89</v>
      </c>
      <c r="L4498" s="34" t="str">
        <f t="shared" si="210"/>
        <v>20-40%</v>
      </c>
      <c r="M4498" t="str">
        <f t="shared" si="211"/>
        <v>20-40%</v>
      </c>
      <c r="N4498">
        <f t="shared" ca="1" si="212"/>
        <v>57</v>
      </c>
    </row>
    <row r="4499" spans="1:14" x14ac:dyDescent="0.25">
      <c r="A4499" t="s">
        <v>8285</v>
      </c>
      <c r="B4499">
        <v>286.92</v>
      </c>
      <c r="C4499" t="s">
        <v>5064</v>
      </c>
      <c r="D4499">
        <v>5.44</v>
      </c>
      <c r="E4499">
        <v>476</v>
      </c>
      <c r="F4499">
        <v>4</v>
      </c>
      <c r="G4499" s="2">
        <v>45667.155509259261</v>
      </c>
      <c r="H4499" s="2">
        <v>45425.7891087963</v>
      </c>
      <c r="I4499" s="18">
        <v>0.28399999999999997</v>
      </c>
      <c r="J4499">
        <v>0.11600000000000001</v>
      </c>
      <c r="K4499" t="s">
        <v>32</v>
      </c>
      <c r="L4499" s="34" t="str">
        <f t="shared" si="210"/>
        <v>0-20%</v>
      </c>
      <c r="M4499" t="str">
        <f t="shared" si="211"/>
        <v>0-20%</v>
      </c>
      <c r="N4499">
        <f t="shared" ca="1" si="212"/>
        <v>587</v>
      </c>
    </row>
    <row r="4500" spans="1:14" x14ac:dyDescent="0.25">
      <c r="A4500" t="s">
        <v>8286</v>
      </c>
      <c r="B4500">
        <v>1389.69</v>
      </c>
      <c r="C4500" t="s">
        <v>5064</v>
      </c>
      <c r="D4500">
        <v>6.1</v>
      </c>
      <c r="E4500">
        <v>353</v>
      </c>
      <c r="F4500">
        <v>1</v>
      </c>
      <c r="G4500" s="2">
        <v>45876.58457175926</v>
      </c>
      <c r="H4500" s="2">
        <v>45065.136620370373</v>
      </c>
      <c r="I4500" s="18">
        <v>0.14099999999999999</v>
      </c>
      <c r="J4500">
        <v>0.14599999999999999</v>
      </c>
      <c r="K4500" t="s">
        <v>58</v>
      </c>
      <c r="L4500" s="34" t="str">
        <f t="shared" si="210"/>
        <v>0-20%</v>
      </c>
      <c r="M4500" t="str">
        <f t="shared" si="211"/>
        <v>0-20%</v>
      </c>
      <c r="N4500">
        <f t="shared" ca="1" si="212"/>
        <v>947</v>
      </c>
    </row>
    <row r="4501" spans="1:14" x14ac:dyDescent="0.25">
      <c r="A4501" t="s">
        <v>8287</v>
      </c>
      <c r="B4501">
        <v>2217.0700000000002</v>
      </c>
      <c r="C4501" t="s">
        <v>5064</v>
      </c>
      <c r="D4501">
        <v>3.35</v>
      </c>
      <c r="E4501">
        <v>604</v>
      </c>
      <c r="F4501">
        <v>2</v>
      </c>
      <c r="G4501" s="2">
        <v>45201.33253472222</v>
      </c>
      <c r="H4501" s="2">
        <v>45560.868587962963</v>
      </c>
      <c r="I4501" s="18">
        <v>0.28999999999999998</v>
      </c>
      <c r="J4501">
        <v>0.21199999999999999</v>
      </c>
      <c r="K4501" t="s">
        <v>89</v>
      </c>
      <c r="L4501" s="34" t="str">
        <f t="shared" si="210"/>
        <v>0-20%</v>
      </c>
      <c r="M4501" t="str">
        <f t="shared" si="211"/>
        <v>20-40%</v>
      </c>
      <c r="N4501">
        <f t="shared" ca="1" si="212"/>
        <v>452</v>
      </c>
    </row>
    <row r="4502" spans="1:14" x14ac:dyDescent="0.25">
      <c r="A4502" t="s">
        <v>8288</v>
      </c>
      <c r="B4502">
        <v>2009.65</v>
      </c>
      <c r="C4502" t="s">
        <v>5064</v>
      </c>
      <c r="D4502">
        <v>28.09</v>
      </c>
      <c r="E4502">
        <v>470</v>
      </c>
      <c r="F4502">
        <v>1</v>
      </c>
      <c r="G4502" s="2">
        <v>44935.449097222219</v>
      </c>
      <c r="H4502" s="2">
        <v>45343.875196759262</v>
      </c>
      <c r="I4502" s="18">
        <v>0.307</v>
      </c>
      <c r="J4502">
        <v>7.2999999999999995E-2</v>
      </c>
      <c r="K4502" t="s">
        <v>22</v>
      </c>
      <c r="L4502" s="34" t="str">
        <f t="shared" si="210"/>
        <v>20-40%</v>
      </c>
      <c r="M4502" t="str">
        <f t="shared" si="211"/>
        <v>0-20%</v>
      </c>
      <c r="N4502">
        <f t="shared" ca="1" si="212"/>
        <v>669</v>
      </c>
    </row>
    <row r="4503" spans="1:14" x14ac:dyDescent="0.25">
      <c r="A4503" t="s">
        <v>8289</v>
      </c>
      <c r="B4503">
        <v>1195.6400000000001</v>
      </c>
      <c r="C4503" t="s">
        <v>5064</v>
      </c>
      <c r="D4503">
        <v>18.059999999999999</v>
      </c>
      <c r="E4503">
        <v>765</v>
      </c>
      <c r="F4503">
        <v>1</v>
      </c>
      <c r="G4503" s="2">
        <v>45402.92496527778</v>
      </c>
      <c r="H4503" s="2">
        <v>45342.989618055559</v>
      </c>
      <c r="I4503" s="18">
        <v>0.20599999999999999</v>
      </c>
      <c r="J4503">
        <v>0.128</v>
      </c>
      <c r="K4503" t="s">
        <v>17</v>
      </c>
      <c r="L4503" s="34" t="str">
        <f t="shared" si="210"/>
        <v>0-20%</v>
      </c>
      <c r="M4503" t="str">
        <f t="shared" si="211"/>
        <v>0-20%</v>
      </c>
      <c r="N4503">
        <f t="shared" ca="1" si="212"/>
        <v>670</v>
      </c>
    </row>
    <row r="4504" spans="1:14" x14ac:dyDescent="0.25">
      <c r="A4504" t="s">
        <v>8290</v>
      </c>
      <c r="B4504">
        <v>373.58</v>
      </c>
      <c r="C4504" t="s">
        <v>5064</v>
      </c>
      <c r="D4504">
        <v>27.6</v>
      </c>
      <c r="E4504">
        <v>860</v>
      </c>
      <c r="F4504">
        <v>1</v>
      </c>
      <c r="G4504" s="2">
        <v>45638.000798611109</v>
      </c>
      <c r="H4504" s="2">
        <v>45865.83929398148</v>
      </c>
      <c r="I4504" s="18">
        <v>0.26600000000000001</v>
      </c>
      <c r="J4504">
        <v>0.59699999999999998</v>
      </c>
      <c r="K4504" t="s">
        <v>39</v>
      </c>
      <c r="L4504" s="34" t="str">
        <f t="shared" si="210"/>
        <v>20-40%</v>
      </c>
      <c r="M4504" t="str">
        <f t="shared" si="211"/>
        <v>40-60%</v>
      </c>
      <c r="N4504">
        <f t="shared" ca="1" si="212"/>
        <v>147</v>
      </c>
    </row>
    <row r="4505" spans="1:14" x14ac:dyDescent="0.25">
      <c r="A4505" t="s">
        <v>8291</v>
      </c>
      <c r="B4505">
        <v>2574.38</v>
      </c>
      <c r="C4505" t="s">
        <v>5064</v>
      </c>
      <c r="D4505">
        <v>0.28000000000000003</v>
      </c>
      <c r="E4505">
        <v>330</v>
      </c>
      <c r="F4505">
        <v>4</v>
      </c>
      <c r="G4505" s="2">
        <v>45161.87841435185</v>
      </c>
      <c r="H4505" s="2">
        <v>45196.581921296303</v>
      </c>
      <c r="I4505" s="18">
        <v>0.27</v>
      </c>
      <c r="J4505">
        <v>0.311</v>
      </c>
      <c r="K4505" t="s">
        <v>54</v>
      </c>
      <c r="L4505" s="34" t="str">
        <f t="shared" si="210"/>
        <v>0-20%</v>
      </c>
      <c r="M4505" t="str">
        <f t="shared" si="211"/>
        <v>20-40%</v>
      </c>
      <c r="N4505">
        <f t="shared" ca="1" si="212"/>
        <v>816</v>
      </c>
    </row>
    <row r="4506" spans="1:14" x14ac:dyDescent="0.25">
      <c r="A4506" t="s">
        <v>8292</v>
      </c>
      <c r="B4506">
        <v>676.44</v>
      </c>
      <c r="C4506" t="s">
        <v>5065</v>
      </c>
      <c r="D4506">
        <v>15.37</v>
      </c>
      <c r="E4506">
        <v>415</v>
      </c>
      <c r="F4506">
        <v>2</v>
      </c>
      <c r="G4506" s="2">
        <v>45269.252962962957</v>
      </c>
      <c r="H4506" s="2">
        <v>45556.166284722232</v>
      </c>
      <c r="I4506" s="18">
        <v>0.126</v>
      </c>
      <c r="J4506">
        <v>0.216</v>
      </c>
      <c r="K4506" t="s">
        <v>106</v>
      </c>
      <c r="L4506" s="34" t="str">
        <f t="shared" si="210"/>
        <v>0-20%</v>
      </c>
      <c r="M4506" t="str">
        <f t="shared" si="211"/>
        <v>20-40%</v>
      </c>
      <c r="N4506">
        <f t="shared" ca="1" si="212"/>
        <v>456</v>
      </c>
    </row>
    <row r="4507" spans="1:14" x14ac:dyDescent="0.25">
      <c r="A4507" t="s">
        <v>8293</v>
      </c>
      <c r="B4507">
        <v>431.06</v>
      </c>
      <c r="C4507" t="s">
        <v>5066</v>
      </c>
      <c r="D4507">
        <v>16.57</v>
      </c>
      <c r="E4507">
        <v>766</v>
      </c>
      <c r="F4507">
        <v>4</v>
      </c>
      <c r="G4507" s="2">
        <v>45232.090243055558</v>
      </c>
      <c r="H4507" s="2">
        <v>45570.669247685182</v>
      </c>
      <c r="I4507" s="18">
        <v>0.33200000000000002</v>
      </c>
      <c r="J4507">
        <v>5.2999999999999999E-2</v>
      </c>
      <c r="K4507" t="s">
        <v>17</v>
      </c>
      <c r="L4507" s="34" t="str">
        <f t="shared" si="210"/>
        <v>0-20%</v>
      </c>
      <c r="M4507" t="str">
        <f t="shared" si="211"/>
        <v>0-20%</v>
      </c>
      <c r="N4507">
        <f t="shared" ca="1" si="212"/>
        <v>442</v>
      </c>
    </row>
    <row r="4508" spans="1:14" x14ac:dyDescent="0.25">
      <c r="A4508" t="s">
        <v>8294</v>
      </c>
      <c r="B4508">
        <v>1253.47</v>
      </c>
      <c r="C4508" t="s">
        <v>5064</v>
      </c>
      <c r="D4508">
        <v>1.01</v>
      </c>
      <c r="E4508">
        <v>878</v>
      </c>
      <c r="F4508">
        <v>1</v>
      </c>
      <c r="G4508" s="2">
        <v>45621.803680555553</v>
      </c>
      <c r="H4508" s="2">
        <v>45505.209166666667</v>
      </c>
      <c r="I4508" s="18">
        <v>0.38300000000000001</v>
      </c>
      <c r="J4508">
        <v>0.10299999999999999</v>
      </c>
      <c r="K4508" t="s">
        <v>58</v>
      </c>
      <c r="L4508" s="34" t="str">
        <f t="shared" si="210"/>
        <v>0-20%</v>
      </c>
      <c r="M4508" t="str">
        <f t="shared" si="211"/>
        <v>0-20%</v>
      </c>
      <c r="N4508">
        <f t="shared" ca="1" si="212"/>
        <v>507</v>
      </c>
    </row>
    <row r="4509" spans="1:14" x14ac:dyDescent="0.25">
      <c r="A4509" t="s">
        <v>8295</v>
      </c>
      <c r="B4509">
        <v>252.6</v>
      </c>
      <c r="C4509" t="s">
        <v>5067</v>
      </c>
      <c r="D4509">
        <v>4.33</v>
      </c>
      <c r="E4509">
        <v>882</v>
      </c>
      <c r="F4509">
        <v>1</v>
      </c>
      <c r="G4509" s="2">
        <v>45565.062303240738</v>
      </c>
      <c r="H4509" s="2">
        <v>45143.942094907397</v>
      </c>
      <c r="I4509" s="18">
        <v>9.4E-2</v>
      </c>
      <c r="J4509">
        <v>8.5999999999999993E-2</v>
      </c>
      <c r="K4509" t="s">
        <v>46</v>
      </c>
      <c r="L4509" s="34" t="str">
        <f t="shared" si="210"/>
        <v>0-20%</v>
      </c>
      <c r="M4509" t="str">
        <f t="shared" si="211"/>
        <v>0-20%</v>
      </c>
      <c r="N4509">
        <f t="shared" ca="1" si="212"/>
        <v>869</v>
      </c>
    </row>
    <row r="4510" spans="1:14" x14ac:dyDescent="0.25">
      <c r="A4510" t="s">
        <v>8296</v>
      </c>
      <c r="B4510">
        <v>1987.77</v>
      </c>
      <c r="C4510" t="s">
        <v>5067</v>
      </c>
      <c r="D4510">
        <v>35.86</v>
      </c>
      <c r="E4510">
        <v>475</v>
      </c>
      <c r="F4510">
        <v>2</v>
      </c>
      <c r="G4510" s="2">
        <v>45330.165844907409</v>
      </c>
      <c r="H4510" s="2">
        <v>45209.730046296303</v>
      </c>
      <c r="I4510" s="18">
        <v>0.60899999999999999</v>
      </c>
      <c r="J4510">
        <v>0.40799999999999997</v>
      </c>
      <c r="K4510" t="s">
        <v>41</v>
      </c>
      <c r="L4510" s="34" t="str">
        <f t="shared" si="210"/>
        <v>20-40%</v>
      </c>
      <c r="M4510" t="str">
        <f t="shared" si="211"/>
        <v>40-60%</v>
      </c>
      <c r="N4510">
        <f t="shared" ca="1" si="212"/>
        <v>803</v>
      </c>
    </row>
    <row r="4511" spans="1:14" x14ac:dyDescent="0.25">
      <c r="A4511" t="s">
        <v>8297</v>
      </c>
      <c r="B4511">
        <v>180.91</v>
      </c>
      <c r="C4511" t="s">
        <v>5064</v>
      </c>
      <c r="D4511">
        <v>33.770000000000003</v>
      </c>
      <c r="E4511">
        <v>497</v>
      </c>
      <c r="F4511">
        <v>4</v>
      </c>
      <c r="G4511" s="2">
        <v>45035.378159722219</v>
      </c>
      <c r="H4511" s="2">
        <v>45848.246261574073</v>
      </c>
      <c r="I4511" s="18">
        <v>0.501</v>
      </c>
      <c r="J4511">
        <v>0.23699999999999999</v>
      </c>
      <c r="K4511" t="s">
        <v>61</v>
      </c>
      <c r="L4511" s="34" t="str">
        <f t="shared" si="210"/>
        <v>20-40%</v>
      </c>
      <c r="M4511" t="str">
        <f t="shared" si="211"/>
        <v>20-40%</v>
      </c>
      <c r="N4511">
        <f t="shared" ca="1" si="212"/>
        <v>164</v>
      </c>
    </row>
    <row r="4512" spans="1:14" x14ac:dyDescent="0.25">
      <c r="A4512" t="s">
        <v>8298</v>
      </c>
      <c r="B4512">
        <v>1468.49</v>
      </c>
      <c r="C4512" t="s">
        <v>5064</v>
      </c>
      <c r="D4512">
        <v>5.8</v>
      </c>
      <c r="E4512">
        <v>600</v>
      </c>
      <c r="F4512">
        <v>0</v>
      </c>
      <c r="G4512" s="2">
        <v>45096.700659722221</v>
      </c>
      <c r="H4512" s="2">
        <v>45723.220636574071</v>
      </c>
      <c r="I4512" s="18">
        <v>0.27700000000000002</v>
      </c>
      <c r="J4512">
        <v>0.52100000000000002</v>
      </c>
      <c r="K4512" t="s">
        <v>61</v>
      </c>
      <c r="L4512" s="34" t="str">
        <f t="shared" si="210"/>
        <v>0-20%</v>
      </c>
      <c r="M4512" t="str">
        <f t="shared" si="211"/>
        <v>40-60%</v>
      </c>
      <c r="N4512">
        <f t="shared" ca="1" si="212"/>
        <v>289</v>
      </c>
    </row>
    <row r="4513" spans="1:14" x14ac:dyDescent="0.25">
      <c r="A4513" t="s">
        <v>8299</v>
      </c>
      <c r="B4513">
        <v>125.53</v>
      </c>
      <c r="C4513" t="s">
        <v>5064</v>
      </c>
      <c r="D4513">
        <v>20.07</v>
      </c>
      <c r="E4513">
        <v>540</v>
      </c>
      <c r="F4513">
        <v>1</v>
      </c>
      <c r="G4513" s="2">
        <v>45599.002395833333</v>
      </c>
      <c r="H4513" s="2">
        <v>45574.259409722217</v>
      </c>
      <c r="I4513" s="18">
        <v>0.17</v>
      </c>
      <c r="J4513">
        <v>0.249</v>
      </c>
      <c r="K4513" t="s">
        <v>32</v>
      </c>
      <c r="L4513" s="34" t="str">
        <f t="shared" si="210"/>
        <v>20-40%</v>
      </c>
      <c r="M4513" t="str">
        <f t="shared" si="211"/>
        <v>20-40%</v>
      </c>
      <c r="N4513">
        <f t="shared" ca="1" si="212"/>
        <v>438</v>
      </c>
    </row>
    <row r="4514" spans="1:14" x14ac:dyDescent="0.25">
      <c r="A4514" t="s">
        <v>8300</v>
      </c>
      <c r="B4514">
        <v>731.87</v>
      </c>
      <c r="C4514" t="s">
        <v>5065</v>
      </c>
      <c r="D4514">
        <v>11.92</v>
      </c>
      <c r="E4514">
        <v>821</v>
      </c>
      <c r="F4514">
        <v>2</v>
      </c>
      <c r="G4514" s="2">
        <v>45146.465648148151</v>
      </c>
      <c r="H4514" s="2">
        <v>45872.762337962973</v>
      </c>
      <c r="I4514" s="18">
        <v>0.54400000000000004</v>
      </c>
      <c r="J4514">
        <v>0.26400000000000001</v>
      </c>
      <c r="K4514" t="s">
        <v>28</v>
      </c>
      <c r="L4514" s="34" t="str">
        <f t="shared" si="210"/>
        <v>0-20%</v>
      </c>
      <c r="M4514" t="str">
        <f t="shared" si="211"/>
        <v>20-40%</v>
      </c>
      <c r="N4514">
        <f t="shared" ca="1" si="212"/>
        <v>140</v>
      </c>
    </row>
    <row r="4515" spans="1:14" x14ac:dyDescent="0.25">
      <c r="A4515" t="s">
        <v>8301</v>
      </c>
      <c r="B4515">
        <v>526.01</v>
      </c>
      <c r="C4515" t="s">
        <v>5067</v>
      </c>
      <c r="D4515">
        <v>14.8</v>
      </c>
      <c r="E4515">
        <v>301</v>
      </c>
      <c r="F4515">
        <v>0</v>
      </c>
      <c r="G4515" s="2">
        <v>45274.224594907413</v>
      </c>
      <c r="H4515" s="2">
        <v>45838.947754629633</v>
      </c>
      <c r="I4515" s="18">
        <v>0.52600000000000002</v>
      </c>
      <c r="J4515">
        <v>0.38400000000000001</v>
      </c>
      <c r="K4515" t="s">
        <v>86</v>
      </c>
      <c r="L4515" s="34" t="str">
        <f t="shared" si="210"/>
        <v>0-20%</v>
      </c>
      <c r="M4515" t="str">
        <f t="shared" si="211"/>
        <v>20-40%</v>
      </c>
      <c r="N4515">
        <f t="shared" ca="1" si="212"/>
        <v>174</v>
      </c>
    </row>
    <row r="4516" spans="1:14" x14ac:dyDescent="0.25">
      <c r="A4516" t="s">
        <v>8302</v>
      </c>
      <c r="B4516">
        <v>1355.06</v>
      </c>
      <c r="C4516" t="s">
        <v>5064</v>
      </c>
      <c r="D4516">
        <v>8.98</v>
      </c>
      <c r="E4516">
        <v>511</v>
      </c>
      <c r="F4516">
        <v>2</v>
      </c>
      <c r="G4516" s="2">
        <v>45003.351701388892</v>
      </c>
      <c r="H4516" s="2">
        <v>45905.534942129627</v>
      </c>
      <c r="I4516" s="18">
        <v>0.38900000000000001</v>
      </c>
      <c r="J4516">
        <v>0.161</v>
      </c>
      <c r="K4516" t="s">
        <v>89</v>
      </c>
      <c r="L4516" s="34" t="str">
        <f t="shared" si="210"/>
        <v>0-20%</v>
      </c>
      <c r="M4516" t="str">
        <f t="shared" si="211"/>
        <v>0-20%</v>
      </c>
      <c r="N4516">
        <f t="shared" ca="1" si="212"/>
        <v>107</v>
      </c>
    </row>
    <row r="4517" spans="1:14" x14ac:dyDescent="0.25">
      <c r="A4517" t="s">
        <v>8303</v>
      </c>
      <c r="B4517">
        <v>3157.24</v>
      </c>
      <c r="C4517" t="s">
        <v>5067</v>
      </c>
      <c r="D4517">
        <v>4.2300000000000004</v>
      </c>
      <c r="E4517">
        <v>486</v>
      </c>
      <c r="F4517">
        <v>3</v>
      </c>
      <c r="G4517" s="2">
        <v>45799.262407407397</v>
      </c>
      <c r="H4517" s="2">
        <v>45689.139097222222</v>
      </c>
      <c r="I4517" s="18">
        <v>0.14899999999999999</v>
      </c>
      <c r="J4517">
        <v>0.32500000000000001</v>
      </c>
      <c r="K4517" t="s">
        <v>69</v>
      </c>
      <c r="L4517" s="34" t="str">
        <f t="shared" si="210"/>
        <v>0-20%</v>
      </c>
      <c r="M4517" t="str">
        <f t="shared" si="211"/>
        <v>20-40%</v>
      </c>
      <c r="N4517">
        <f t="shared" ca="1" si="212"/>
        <v>323</v>
      </c>
    </row>
    <row r="4518" spans="1:14" x14ac:dyDescent="0.25">
      <c r="A4518" t="s">
        <v>8304</v>
      </c>
      <c r="B4518">
        <v>52.65</v>
      </c>
      <c r="C4518" t="s">
        <v>5064</v>
      </c>
      <c r="D4518">
        <v>4.37</v>
      </c>
      <c r="E4518">
        <v>502</v>
      </c>
      <c r="F4518">
        <v>5</v>
      </c>
      <c r="G4518" s="2">
        <v>45557.035370370373</v>
      </c>
      <c r="H4518" s="2">
        <v>45766.558946759258</v>
      </c>
      <c r="I4518" s="18">
        <v>0.28299999999999997</v>
      </c>
      <c r="J4518">
        <v>0.154</v>
      </c>
      <c r="K4518" t="s">
        <v>61</v>
      </c>
      <c r="L4518" s="34" t="str">
        <f t="shared" si="210"/>
        <v>0-20%</v>
      </c>
      <c r="M4518" t="str">
        <f t="shared" si="211"/>
        <v>0-20%</v>
      </c>
      <c r="N4518">
        <f t="shared" ca="1" si="212"/>
        <v>246</v>
      </c>
    </row>
    <row r="4519" spans="1:14" x14ac:dyDescent="0.25">
      <c r="A4519" t="s">
        <v>8305</v>
      </c>
      <c r="B4519">
        <v>337.48</v>
      </c>
      <c r="C4519" t="s">
        <v>5064</v>
      </c>
      <c r="D4519">
        <v>20.58</v>
      </c>
      <c r="E4519">
        <v>450</v>
      </c>
      <c r="F4519">
        <v>1</v>
      </c>
      <c r="G4519" s="2">
        <v>45843.197245370371</v>
      </c>
      <c r="H4519" s="2">
        <v>45060.531435185178</v>
      </c>
      <c r="I4519" s="18">
        <v>0.27100000000000002</v>
      </c>
      <c r="J4519">
        <v>0.32200000000000001</v>
      </c>
      <c r="K4519" t="s">
        <v>58</v>
      </c>
      <c r="L4519" s="34" t="str">
        <f t="shared" si="210"/>
        <v>20-40%</v>
      </c>
      <c r="M4519" t="str">
        <f t="shared" si="211"/>
        <v>20-40%</v>
      </c>
      <c r="N4519">
        <f t="shared" ca="1" si="212"/>
        <v>952</v>
      </c>
    </row>
    <row r="4520" spans="1:14" x14ac:dyDescent="0.25">
      <c r="A4520" t="s">
        <v>8306</v>
      </c>
      <c r="B4520">
        <v>1764.37</v>
      </c>
      <c r="C4520" t="s">
        <v>5064</v>
      </c>
      <c r="D4520">
        <v>8.69</v>
      </c>
      <c r="E4520">
        <v>782</v>
      </c>
      <c r="F4520">
        <v>2</v>
      </c>
      <c r="G4520" s="2">
        <v>45108.888819444437</v>
      </c>
      <c r="H4520" s="2">
        <v>45126.669027777767</v>
      </c>
      <c r="I4520" s="18">
        <v>0.441</v>
      </c>
      <c r="J4520">
        <v>0.20599999999999999</v>
      </c>
      <c r="K4520" t="s">
        <v>52</v>
      </c>
      <c r="L4520" s="34" t="str">
        <f t="shared" si="210"/>
        <v>0-20%</v>
      </c>
      <c r="M4520" t="str">
        <f t="shared" si="211"/>
        <v>20-40%</v>
      </c>
      <c r="N4520">
        <f t="shared" ca="1" si="212"/>
        <v>886</v>
      </c>
    </row>
    <row r="4521" spans="1:14" x14ac:dyDescent="0.25">
      <c r="A4521" t="s">
        <v>8307</v>
      </c>
      <c r="B4521">
        <v>425.99</v>
      </c>
      <c r="C4521" t="s">
        <v>5067</v>
      </c>
      <c r="D4521">
        <v>26.13</v>
      </c>
      <c r="E4521">
        <v>780</v>
      </c>
      <c r="F4521">
        <v>2</v>
      </c>
      <c r="G4521" s="2">
        <v>45800.187731481477</v>
      </c>
      <c r="H4521" s="2">
        <v>45435.77983796296</v>
      </c>
      <c r="I4521" s="18">
        <v>0.27700000000000002</v>
      </c>
      <c r="J4521">
        <v>0.621</v>
      </c>
      <c r="K4521" t="s">
        <v>35</v>
      </c>
      <c r="L4521" s="34" t="str">
        <f t="shared" si="210"/>
        <v>20-40%</v>
      </c>
      <c r="M4521" t="str">
        <f t="shared" si="211"/>
        <v>60-80%</v>
      </c>
      <c r="N4521">
        <f t="shared" ca="1" si="212"/>
        <v>577</v>
      </c>
    </row>
    <row r="4522" spans="1:14" x14ac:dyDescent="0.25">
      <c r="A4522" t="s">
        <v>8308</v>
      </c>
      <c r="B4522">
        <v>1554.88</v>
      </c>
      <c r="C4522" t="s">
        <v>5065</v>
      </c>
      <c r="D4522">
        <v>24.46</v>
      </c>
      <c r="E4522">
        <v>572</v>
      </c>
      <c r="F4522">
        <v>1</v>
      </c>
      <c r="G4522" s="2">
        <v>45284.108587962961</v>
      </c>
      <c r="H4522" s="2">
        <v>45431.827615740738</v>
      </c>
      <c r="I4522" s="18">
        <v>0.13400000000000001</v>
      </c>
      <c r="J4522">
        <v>0.39500000000000002</v>
      </c>
      <c r="K4522" t="s">
        <v>22</v>
      </c>
      <c r="L4522" s="34" t="str">
        <f t="shared" si="210"/>
        <v>20-40%</v>
      </c>
      <c r="M4522" t="str">
        <f t="shared" si="211"/>
        <v>20-40%</v>
      </c>
      <c r="N4522">
        <f t="shared" ca="1" si="212"/>
        <v>581</v>
      </c>
    </row>
    <row r="4523" spans="1:14" x14ac:dyDescent="0.25">
      <c r="A4523" t="s">
        <v>8309</v>
      </c>
      <c r="B4523">
        <v>450.73</v>
      </c>
      <c r="C4523" t="s">
        <v>5066</v>
      </c>
      <c r="D4523">
        <v>17.38</v>
      </c>
      <c r="E4523">
        <v>860</v>
      </c>
      <c r="F4523">
        <v>2</v>
      </c>
      <c r="G4523" s="2">
        <v>45385.142083333332</v>
      </c>
      <c r="H4523" s="2">
        <v>45294.068668981483</v>
      </c>
      <c r="I4523" s="18">
        <v>0.48799999999999999</v>
      </c>
      <c r="J4523">
        <v>0.08</v>
      </c>
      <c r="K4523" t="s">
        <v>52</v>
      </c>
      <c r="L4523" s="34" t="str">
        <f t="shared" si="210"/>
        <v>0-20%</v>
      </c>
      <c r="M4523" t="str">
        <f t="shared" si="211"/>
        <v>0-20%</v>
      </c>
      <c r="N4523">
        <f t="shared" ca="1" si="212"/>
        <v>718</v>
      </c>
    </row>
    <row r="4524" spans="1:14" x14ac:dyDescent="0.25">
      <c r="A4524" t="s">
        <v>8310</v>
      </c>
      <c r="B4524">
        <v>2247.39</v>
      </c>
      <c r="C4524" t="s">
        <v>5064</v>
      </c>
      <c r="D4524">
        <v>8.25</v>
      </c>
      <c r="E4524">
        <v>752</v>
      </c>
      <c r="F4524">
        <v>2</v>
      </c>
      <c r="G4524" s="2">
        <v>45711.708611111113</v>
      </c>
      <c r="H4524" s="2">
        <v>46063.599872685183</v>
      </c>
      <c r="I4524" s="18">
        <v>0.154</v>
      </c>
      <c r="J4524">
        <v>0.45500000000000002</v>
      </c>
      <c r="K4524" t="s">
        <v>50</v>
      </c>
      <c r="L4524" s="34" t="str">
        <f t="shared" si="210"/>
        <v>0-20%</v>
      </c>
      <c r="M4524" t="str">
        <f t="shared" si="211"/>
        <v>40-60%</v>
      </c>
      <c r="N4524">
        <f t="shared" ca="1" si="212"/>
        <v>0</v>
      </c>
    </row>
    <row r="4525" spans="1:14" x14ac:dyDescent="0.25">
      <c r="A4525" t="s">
        <v>8311</v>
      </c>
      <c r="B4525">
        <v>176.96</v>
      </c>
      <c r="C4525" t="s">
        <v>5064</v>
      </c>
      <c r="D4525">
        <v>28.85</v>
      </c>
      <c r="E4525">
        <v>430</v>
      </c>
      <c r="F4525">
        <v>2</v>
      </c>
      <c r="G4525" s="2">
        <v>44964.256030092591</v>
      </c>
      <c r="H4525" s="2">
        <v>45656.915219907409</v>
      </c>
      <c r="I4525" s="18">
        <v>0.40200000000000002</v>
      </c>
      <c r="J4525">
        <v>0.08</v>
      </c>
      <c r="K4525" t="s">
        <v>61</v>
      </c>
      <c r="L4525" s="34" t="str">
        <f t="shared" si="210"/>
        <v>20-40%</v>
      </c>
      <c r="M4525" t="str">
        <f t="shared" si="211"/>
        <v>0-20%</v>
      </c>
      <c r="N4525">
        <f t="shared" ca="1" si="212"/>
        <v>356</v>
      </c>
    </row>
    <row r="4526" spans="1:14" x14ac:dyDescent="0.25">
      <c r="A4526" t="s">
        <v>8312</v>
      </c>
      <c r="B4526">
        <v>708.23</v>
      </c>
      <c r="C4526" t="s">
        <v>5066</v>
      </c>
      <c r="D4526">
        <v>3.13</v>
      </c>
      <c r="E4526">
        <v>795</v>
      </c>
      <c r="F4526">
        <v>2</v>
      </c>
      <c r="G4526" s="2">
        <v>45104.884375000001</v>
      </c>
      <c r="H4526" s="2">
        <v>45691.045729166668</v>
      </c>
      <c r="I4526" s="18">
        <v>3.9E-2</v>
      </c>
      <c r="J4526">
        <v>0.19900000000000001</v>
      </c>
      <c r="K4526" t="s">
        <v>28</v>
      </c>
      <c r="L4526" s="34" t="str">
        <f t="shared" si="210"/>
        <v>0-20%</v>
      </c>
      <c r="M4526" t="str">
        <f t="shared" si="211"/>
        <v>0-20%</v>
      </c>
      <c r="N4526">
        <f t="shared" ca="1" si="212"/>
        <v>321</v>
      </c>
    </row>
    <row r="4527" spans="1:14" x14ac:dyDescent="0.25">
      <c r="A4527" t="s">
        <v>8313</v>
      </c>
      <c r="B4527">
        <v>493.11</v>
      </c>
      <c r="C4527" t="s">
        <v>5064</v>
      </c>
      <c r="D4527">
        <v>19.100000000000001</v>
      </c>
      <c r="E4527">
        <v>794</v>
      </c>
      <c r="F4527">
        <v>1</v>
      </c>
      <c r="G4527" s="2">
        <v>45440.353252314817</v>
      </c>
      <c r="H4527" s="2">
        <v>45188.610254629632</v>
      </c>
      <c r="I4527" s="18">
        <v>0.224</v>
      </c>
      <c r="J4527">
        <v>0.40200000000000002</v>
      </c>
      <c r="K4527" t="s">
        <v>89</v>
      </c>
      <c r="L4527" s="34" t="str">
        <f t="shared" si="210"/>
        <v>0-20%</v>
      </c>
      <c r="M4527" t="str">
        <f t="shared" si="211"/>
        <v>40-60%</v>
      </c>
      <c r="N4527">
        <f t="shared" ca="1" si="212"/>
        <v>824</v>
      </c>
    </row>
    <row r="4528" spans="1:14" x14ac:dyDescent="0.25">
      <c r="A4528" t="s">
        <v>8314</v>
      </c>
      <c r="B4528">
        <v>138.46</v>
      </c>
      <c r="C4528" t="s">
        <v>5064</v>
      </c>
      <c r="D4528">
        <v>31.89</v>
      </c>
      <c r="E4528">
        <v>470</v>
      </c>
      <c r="F4528">
        <v>1</v>
      </c>
      <c r="G4528" s="2">
        <v>45788.167800925927</v>
      </c>
      <c r="H4528" s="2">
        <v>45732.372777777768</v>
      </c>
      <c r="I4528" s="18">
        <v>0.41099999999999998</v>
      </c>
      <c r="J4528">
        <v>0.51700000000000002</v>
      </c>
      <c r="K4528" t="s">
        <v>17</v>
      </c>
      <c r="L4528" s="34" t="str">
        <f t="shared" si="210"/>
        <v>20-40%</v>
      </c>
      <c r="M4528" t="str">
        <f t="shared" si="211"/>
        <v>40-60%</v>
      </c>
      <c r="N4528">
        <f t="shared" ca="1" si="212"/>
        <v>280</v>
      </c>
    </row>
    <row r="4529" spans="1:14" x14ac:dyDescent="0.25">
      <c r="A4529" t="s">
        <v>8315</v>
      </c>
      <c r="B4529">
        <v>879.65</v>
      </c>
      <c r="C4529" t="s">
        <v>5064</v>
      </c>
      <c r="D4529">
        <v>12.97</v>
      </c>
      <c r="E4529">
        <v>384</v>
      </c>
      <c r="F4529">
        <v>1</v>
      </c>
      <c r="G4529" s="2">
        <v>45434.044120370367</v>
      </c>
      <c r="H4529" s="2">
        <v>45045.96261574074</v>
      </c>
      <c r="I4529" s="18">
        <v>0.38600000000000001</v>
      </c>
      <c r="J4529">
        <v>0.27700000000000002</v>
      </c>
      <c r="K4529" t="s">
        <v>17</v>
      </c>
      <c r="L4529" s="34" t="str">
        <f t="shared" si="210"/>
        <v>0-20%</v>
      </c>
      <c r="M4529" t="str">
        <f t="shared" si="211"/>
        <v>20-40%</v>
      </c>
      <c r="N4529">
        <f t="shared" ca="1" si="212"/>
        <v>967</v>
      </c>
    </row>
    <row r="4530" spans="1:14" x14ac:dyDescent="0.25">
      <c r="A4530" t="s">
        <v>8316</v>
      </c>
      <c r="B4530">
        <v>411.24</v>
      </c>
      <c r="C4530" t="s">
        <v>5064</v>
      </c>
      <c r="D4530">
        <v>18.75</v>
      </c>
      <c r="E4530">
        <v>594</v>
      </c>
      <c r="F4530">
        <v>1</v>
      </c>
      <c r="G4530" s="2">
        <v>45388.073796296303</v>
      </c>
      <c r="H4530" s="2">
        <v>45599.076921296299</v>
      </c>
      <c r="I4530" s="18">
        <v>0.54800000000000004</v>
      </c>
      <c r="J4530">
        <v>0.10199999999999999</v>
      </c>
      <c r="K4530" t="s">
        <v>35</v>
      </c>
      <c r="L4530" s="34" t="str">
        <f t="shared" si="210"/>
        <v>0-20%</v>
      </c>
      <c r="M4530" t="str">
        <f t="shared" si="211"/>
        <v>0-20%</v>
      </c>
      <c r="N4530">
        <f t="shared" ca="1" si="212"/>
        <v>413</v>
      </c>
    </row>
    <row r="4531" spans="1:14" x14ac:dyDescent="0.25">
      <c r="A4531" t="s">
        <v>8317</v>
      </c>
      <c r="B4531">
        <v>966.13</v>
      </c>
      <c r="C4531" t="s">
        <v>5064</v>
      </c>
      <c r="D4531">
        <v>16.95</v>
      </c>
      <c r="E4531">
        <v>352</v>
      </c>
      <c r="F4531">
        <v>2</v>
      </c>
      <c r="G4531" s="2">
        <v>45606.44866898148</v>
      </c>
      <c r="H4531" s="2">
        <v>45822.634733796287</v>
      </c>
      <c r="I4531" s="18">
        <v>7.0000000000000007E-2</v>
      </c>
      <c r="J4531">
        <v>0.495</v>
      </c>
      <c r="K4531" t="s">
        <v>46</v>
      </c>
      <c r="L4531" s="34" t="str">
        <f t="shared" si="210"/>
        <v>0-20%</v>
      </c>
      <c r="M4531" t="str">
        <f t="shared" si="211"/>
        <v>40-60%</v>
      </c>
      <c r="N4531">
        <f t="shared" ca="1" si="212"/>
        <v>190</v>
      </c>
    </row>
    <row r="4532" spans="1:14" x14ac:dyDescent="0.25">
      <c r="A4532" t="s">
        <v>8318</v>
      </c>
      <c r="B4532">
        <v>266.08</v>
      </c>
      <c r="C4532" t="s">
        <v>5064</v>
      </c>
      <c r="D4532">
        <v>15.43</v>
      </c>
      <c r="E4532">
        <v>583</v>
      </c>
      <c r="F4532">
        <v>1</v>
      </c>
      <c r="G4532" s="2">
        <v>45134.217048611114</v>
      </c>
      <c r="H4532" s="2">
        <v>45954.86755787037</v>
      </c>
      <c r="I4532" s="18">
        <v>0.129</v>
      </c>
      <c r="J4532">
        <v>0.41599999999999998</v>
      </c>
      <c r="K4532" t="s">
        <v>39</v>
      </c>
      <c r="L4532" s="34" t="str">
        <f t="shared" si="210"/>
        <v>0-20%</v>
      </c>
      <c r="M4532" t="str">
        <f t="shared" si="211"/>
        <v>40-60%</v>
      </c>
      <c r="N4532">
        <f t="shared" ca="1" si="212"/>
        <v>58</v>
      </c>
    </row>
    <row r="4533" spans="1:14" x14ac:dyDescent="0.25">
      <c r="A4533" t="s">
        <v>8319</v>
      </c>
      <c r="B4533">
        <v>2203.7800000000002</v>
      </c>
      <c r="C4533" t="s">
        <v>5065</v>
      </c>
      <c r="D4533">
        <v>2.42</v>
      </c>
      <c r="E4533">
        <v>862</v>
      </c>
      <c r="F4533">
        <v>0</v>
      </c>
      <c r="G4533" s="2">
        <v>45120.497025462973</v>
      </c>
      <c r="H4533" s="2">
        <v>45238.223067129627</v>
      </c>
      <c r="I4533" s="18">
        <v>0.224</v>
      </c>
      <c r="J4533">
        <v>0.251</v>
      </c>
      <c r="K4533" t="s">
        <v>61</v>
      </c>
      <c r="L4533" s="34" t="str">
        <f t="shared" si="210"/>
        <v>0-20%</v>
      </c>
      <c r="M4533" t="str">
        <f t="shared" si="211"/>
        <v>20-40%</v>
      </c>
      <c r="N4533">
        <f t="shared" ca="1" si="212"/>
        <v>774</v>
      </c>
    </row>
    <row r="4534" spans="1:14" x14ac:dyDescent="0.25">
      <c r="A4534" t="s">
        <v>8320</v>
      </c>
      <c r="B4534">
        <v>673.81</v>
      </c>
      <c r="C4534" t="s">
        <v>5064</v>
      </c>
      <c r="D4534">
        <v>4.51</v>
      </c>
      <c r="E4534">
        <v>569</v>
      </c>
      <c r="F4534">
        <v>2</v>
      </c>
      <c r="G4534" s="2">
        <v>45926.098321759258</v>
      </c>
      <c r="H4534" s="2">
        <v>45652.643958333327</v>
      </c>
      <c r="I4534" s="18">
        <v>0.20799999999999999</v>
      </c>
      <c r="J4534">
        <v>0.25700000000000001</v>
      </c>
      <c r="K4534" t="s">
        <v>50</v>
      </c>
      <c r="L4534" s="34" t="str">
        <f t="shared" si="210"/>
        <v>0-20%</v>
      </c>
      <c r="M4534" t="str">
        <f t="shared" si="211"/>
        <v>20-40%</v>
      </c>
      <c r="N4534">
        <f t="shared" ca="1" si="212"/>
        <v>360</v>
      </c>
    </row>
    <row r="4535" spans="1:14" x14ac:dyDescent="0.25">
      <c r="A4535" t="s">
        <v>8321</v>
      </c>
      <c r="B4535">
        <v>71.53</v>
      </c>
      <c r="C4535" t="s">
        <v>5067</v>
      </c>
      <c r="D4535">
        <v>6.23</v>
      </c>
      <c r="E4535">
        <v>537</v>
      </c>
      <c r="F4535">
        <v>5</v>
      </c>
      <c r="G4535" s="2">
        <v>45014.135254629633</v>
      </c>
      <c r="H4535" s="2">
        <v>45915.334143518521</v>
      </c>
      <c r="I4535" s="18">
        <v>0.13500000000000001</v>
      </c>
      <c r="J4535">
        <v>0.29399999999999998</v>
      </c>
      <c r="K4535" t="s">
        <v>22</v>
      </c>
      <c r="L4535" s="34" t="str">
        <f t="shared" si="210"/>
        <v>0-20%</v>
      </c>
      <c r="M4535" t="str">
        <f t="shared" si="211"/>
        <v>20-40%</v>
      </c>
      <c r="N4535">
        <f t="shared" ca="1" si="212"/>
        <v>97</v>
      </c>
    </row>
    <row r="4536" spans="1:14" x14ac:dyDescent="0.25">
      <c r="A4536" t="s">
        <v>8322</v>
      </c>
      <c r="B4536">
        <v>1266.81</v>
      </c>
      <c r="C4536" t="s">
        <v>5067</v>
      </c>
      <c r="D4536">
        <v>18.260000000000002</v>
      </c>
      <c r="E4536">
        <v>473</v>
      </c>
      <c r="F4536">
        <v>4</v>
      </c>
      <c r="G4536" s="2">
        <v>45834.779675925929</v>
      </c>
      <c r="H4536" s="2">
        <v>45500.278136574067</v>
      </c>
      <c r="I4536" s="18">
        <v>0.317</v>
      </c>
      <c r="J4536">
        <v>0.42099999999999999</v>
      </c>
      <c r="K4536" t="s">
        <v>41</v>
      </c>
      <c r="L4536" s="34" t="str">
        <f t="shared" si="210"/>
        <v>0-20%</v>
      </c>
      <c r="M4536" t="str">
        <f t="shared" si="211"/>
        <v>40-60%</v>
      </c>
      <c r="N4536">
        <f t="shared" ca="1" si="212"/>
        <v>512</v>
      </c>
    </row>
    <row r="4537" spans="1:14" x14ac:dyDescent="0.25">
      <c r="A4537" t="s">
        <v>8323</v>
      </c>
      <c r="B4537">
        <v>80.900000000000006</v>
      </c>
      <c r="C4537" t="s">
        <v>5066</v>
      </c>
      <c r="D4537">
        <v>31.35</v>
      </c>
      <c r="E4537">
        <v>882</v>
      </c>
      <c r="F4537">
        <v>4</v>
      </c>
      <c r="G4537" s="2">
        <v>45929.326041666667</v>
      </c>
      <c r="H4537" s="2">
        <v>45475.509004629632</v>
      </c>
      <c r="I4537" s="18">
        <v>0.13600000000000001</v>
      </c>
      <c r="J4537">
        <v>0.61099999999999999</v>
      </c>
      <c r="K4537" t="s">
        <v>64</v>
      </c>
      <c r="L4537" s="34" t="str">
        <f t="shared" si="210"/>
        <v>20-40%</v>
      </c>
      <c r="M4537" t="str">
        <f t="shared" si="211"/>
        <v>60-80%</v>
      </c>
      <c r="N4537">
        <f t="shared" ca="1" si="212"/>
        <v>537</v>
      </c>
    </row>
    <row r="4538" spans="1:14" x14ac:dyDescent="0.25">
      <c r="A4538" t="s">
        <v>8324</v>
      </c>
      <c r="B4538">
        <v>538.1</v>
      </c>
      <c r="C4538" t="s">
        <v>5064</v>
      </c>
      <c r="D4538">
        <v>6.89</v>
      </c>
      <c r="E4538">
        <v>316</v>
      </c>
      <c r="F4538">
        <v>1</v>
      </c>
      <c r="G4538" s="2">
        <v>44943.311226851853</v>
      </c>
      <c r="H4538" s="2">
        <v>45786.298043981478</v>
      </c>
      <c r="I4538" s="18">
        <v>0.17699999999999999</v>
      </c>
      <c r="J4538">
        <v>0.24099999999999999</v>
      </c>
      <c r="K4538" t="s">
        <v>69</v>
      </c>
      <c r="L4538" s="34" t="str">
        <f t="shared" si="210"/>
        <v>0-20%</v>
      </c>
      <c r="M4538" t="str">
        <f t="shared" si="211"/>
        <v>20-40%</v>
      </c>
      <c r="N4538">
        <f t="shared" ca="1" si="212"/>
        <v>226</v>
      </c>
    </row>
    <row r="4539" spans="1:14" x14ac:dyDescent="0.25">
      <c r="A4539" t="s">
        <v>8325</v>
      </c>
      <c r="B4539">
        <v>172.61</v>
      </c>
      <c r="C4539" t="s">
        <v>5065</v>
      </c>
      <c r="D4539">
        <v>29.59</v>
      </c>
      <c r="E4539">
        <v>329</v>
      </c>
      <c r="F4539">
        <v>4</v>
      </c>
      <c r="G4539" s="2">
        <v>45591.151724537027</v>
      </c>
      <c r="H4539" s="2">
        <v>45922.284155092602</v>
      </c>
      <c r="I4539" s="18">
        <v>0.317</v>
      </c>
      <c r="J4539">
        <v>0.161</v>
      </c>
      <c r="K4539" t="s">
        <v>17</v>
      </c>
      <c r="L4539" s="34" t="str">
        <f t="shared" si="210"/>
        <v>20-40%</v>
      </c>
      <c r="M4539" t="str">
        <f t="shared" si="211"/>
        <v>0-20%</v>
      </c>
      <c r="N4539">
        <f t="shared" ca="1" si="212"/>
        <v>90</v>
      </c>
    </row>
    <row r="4540" spans="1:14" x14ac:dyDescent="0.25">
      <c r="A4540" t="s">
        <v>8326</v>
      </c>
      <c r="B4540">
        <v>4945.96</v>
      </c>
      <c r="C4540" t="s">
        <v>5064</v>
      </c>
      <c r="D4540">
        <v>5.18</v>
      </c>
      <c r="E4540">
        <v>819</v>
      </c>
      <c r="F4540">
        <v>1</v>
      </c>
      <c r="G4540" s="2">
        <v>45930.422303240739</v>
      </c>
      <c r="H4540" s="2">
        <v>45084.000775462962</v>
      </c>
      <c r="I4540" s="18">
        <v>0.311</v>
      </c>
      <c r="J4540">
        <v>0.159</v>
      </c>
      <c r="K4540" t="s">
        <v>22</v>
      </c>
      <c r="L4540" s="34" t="str">
        <f t="shared" si="210"/>
        <v>0-20%</v>
      </c>
      <c r="M4540" t="str">
        <f t="shared" si="211"/>
        <v>0-20%</v>
      </c>
      <c r="N4540">
        <f t="shared" ca="1" si="212"/>
        <v>928</v>
      </c>
    </row>
    <row r="4541" spans="1:14" x14ac:dyDescent="0.25">
      <c r="A4541" t="s">
        <v>8327</v>
      </c>
      <c r="B4541">
        <v>176.93</v>
      </c>
      <c r="C4541" t="s">
        <v>5066</v>
      </c>
      <c r="D4541">
        <v>3.97</v>
      </c>
      <c r="E4541">
        <v>658</v>
      </c>
      <c r="F4541">
        <v>1</v>
      </c>
      <c r="G4541" s="2">
        <v>45853.561631944453</v>
      </c>
      <c r="H4541" s="2">
        <v>45712.977222222216</v>
      </c>
      <c r="I4541" s="18">
        <v>0.34699999999999998</v>
      </c>
      <c r="J4541">
        <v>0.14599999999999999</v>
      </c>
      <c r="K4541" t="s">
        <v>54</v>
      </c>
      <c r="L4541" s="34" t="str">
        <f t="shared" si="210"/>
        <v>0-20%</v>
      </c>
      <c r="M4541" t="str">
        <f t="shared" si="211"/>
        <v>0-20%</v>
      </c>
      <c r="N4541">
        <f t="shared" ca="1" si="212"/>
        <v>300</v>
      </c>
    </row>
    <row r="4542" spans="1:14" x14ac:dyDescent="0.25">
      <c r="A4542" t="s">
        <v>8328</v>
      </c>
      <c r="B4542">
        <v>859.85</v>
      </c>
      <c r="C4542" t="s">
        <v>5066</v>
      </c>
      <c r="D4542">
        <v>25.21</v>
      </c>
      <c r="E4542">
        <v>487</v>
      </c>
      <c r="F4542">
        <v>1</v>
      </c>
      <c r="G4542" s="2">
        <v>45160.834594907406</v>
      </c>
      <c r="H4542" s="2">
        <v>45593.08221064815</v>
      </c>
      <c r="I4542" s="18">
        <v>8.4000000000000005E-2</v>
      </c>
      <c r="J4542">
        <v>0.19800000000000001</v>
      </c>
      <c r="K4542" t="s">
        <v>52</v>
      </c>
      <c r="L4542" s="34" t="str">
        <f t="shared" si="210"/>
        <v>20-40%</v>
      </c>
      <c r="M4542" t="str">
        <f t="shared" si="211"/>
        <v>0-20%</v>
      </c>
      <c r="N4542">
        <f t="shared" ca="1" si="212"/>
        <v>419</v>
      </c>
    </row>
    <row r="4543" spans="1:14" x14ac:dyDescent="0.25">
      <c r="A4543" t="s">
        <v>8329</v>
      </c>
      <c r="B4543">
        <v>493.97</v>
      </c>
      <c r="C4543" t="s">
        <v>5064</v>
      </c>
      <c r="D4543">
        <v>42.05</v>
      </c>
      <c r="E4543">
        <v>352</v>
      </c>
      <c r="F4543">
        <v>1</v>
      </c>
      <c r="G4543" s="2">
        <v>45896.882256944453</v>
      </c>
      <c r="H4543" s="2">
        <v>45260.003634259258</v>
      </c>
      <c r="I4543" s="18">
        <v>0.47299999999999998</v>
      </c>
      <c r="J4543">
        <v>0.39300000000000002</v>
      </c>
      <c r="K4543" t="s">
        <v>61</v>
      </c>
      <c r="L4543" s="34" t="str">
        <f t="shared" si="210"/>
        <v>40-60%</v>
      </c>
      <c r="M4543" t="str">
        <f t="shared" si="211"/>
        <v>20-40%</v>
      </c>
      <c r="N4543">
        <f t="shared" ca="1" si="212"/>
        <v>752</v>
      </c>
    </row>
    <row r="4544" spans="1:14" x14ac:dyDescent="0.25">
      <c r="A4544" t="s">
        <v>8330</v>
      </c>
      <c r="B4544">
        <v>725.64</v>
      </c>
      <c r="C4544" t="s">
        <v>5064</v>
      </c>
      <c r="D4544">
        <v>27.11</v>
      </c>
      <c r="E4544">
        <v>537</v>
      </c>
      <c r="F4544">
        <v>2</v>
      </c>
      <c r="G4544" s="2">
        <v>45004.029803240737</v>
      </c>
      <c r="H4544" s="2">
        <v>45027.147777777784</v>
      </c>
      <c r="I4544" s="18">
        <v>9.9000000000000005E-2</v>
      </c>
      <c r="J4544">
        <v>0.12</v>
      </c>
      <c r="K4544" t="s">
        <v>41</v>
      </c>
      <c r="L4544" s="34" t="str">
        <f t="shared" si="210"/>
        <v>20-40%</v>
      </c>
      <c r="M4544" t="str">
        <f t="shared" si="211"/>
        <v>0-20%</v>
      </c>
      <c r="N4544">
        <f t="shared" ca="1" si="212"/>
        <v>985</v>
      </c>
    </row>
    <row r="4545" spans="1:14" x14ac:dyDescent="0.25">
      <c r="A4545" t="s">
        <v>8331</v>
      </c>
      <c r="B4545">
        <v>385.5</v>
      </c>
      <c r="C4545" t="s">
        <v>5066</v>
      </c>
      <c r="D4545">
        <v>5.36</v>
      </c>
      <c r="E4545">
        <v>712</v>
      </c>
      <c r="F4545">
        <v>3</v>
      </c>
      <c r="G4545" s="2">
        <v>45406.831921296303</v>
      </c>
      <c r="H4545" s="2">
        <v>45232.52447916667</v>
      </c>
      <c r="I4545" s="18">
        <v>0.48199999999999998</v>
      </c>
      <c r="J4545">
        <v>0.17100000000000001</v>
      </c>
      <c r="K4545" t="s">
        <v>41</v>
      </c>
      <c r="L4545" s="34" t="str">
        <f t="shared" si="210"/>
        <v>0-20%</v>
      </c>
      <c r="M4545" t="str">
        <f t="shared" si="211"/>
        <v>0-20%</v>
      </c>
      <c r="N4545">
        <f t="shared" ca="1" si="212"/>
        <v>780</v>
      </c>
    </row>
    <row r="4546" spans="1:14" x14ac:dyDescent="0.25">
      <c r="A4546" t="s">
        <v>8332</v>
      </c>
      <c r="B4546">
        <v>1468.11</v>
      </c>
      <c r="C4546" t="s">
        <v>5066</v>
      </c>
      <c r="D4546">
        <v>24</v>
      </c>
      <c r="E4546">
        <v>617</v>
      </c>
      <c r="F4546">
        <v>1</v>
      </c>
      <c r="G4546" s="2">
        <v>45919.007777777777</v>
      </c>
      <c r="H4546" s="2">
        <v>45901.935694444437</v>
      </c>
      <c r="I4546" s="18">
        <v>0.26500000000000001</v>
      </c>
      <c r="J4546">
        <v>0.151</v>
      </c>
      <c r="K4546" t="s">
        <v>35</v>
      </c>
      <c r="L4546" s="34" t="str">
        <f t="shared" si="210"/>
        <v>20-40%</v>
      </c>
      <c r="M4546" t="str">
        <f t="shared" si="211"/>
        <v>0-20%</v>
      </c>
      <c r="N4546">
        <f t="shared" ca="1" si="212"/>
        <v>111</v>
      </c>
    </row>
    <row r="4547" spans="1:14" x14ac:dyDescent="0.25">
      <c r="A4547" t="s">
        <v>8333</v>
      </c>
      <c r="B4547">
        <v>2522</v>
      </c>
      <c r="C4547" t="s">
        <v>5066</v>
      </c>
      <c r="D4547">
        <v>19.57</v>
      </c>
      <c r="E4547">
        <v>364</v>
      </c>
      <c r="F4547">
        <v>1</v>
      </c>
      <c r="G4547" s="2">
        <v>45504.868206018517</v>
      </c>
      <c r="H4547" s="2">
        <v>45761.221354166657</v>
      </c>
      <c r="I4547" s="18">
        <v>0.29199999999999998</v>
      </c>
      <c r="J4547">
        <v>0.38300000000000001</v>
      </c>
      <c r="K4547" t="s">
        <v>39</v>
      </c>
      <c r="L4547" s="34" t="str">
        <f t="shared" ref="L4547:L4610" si="213">IF(D4547 / 100 &lt;= 0.2,"0-20%",
IF(D4547 / 100 &lt;= 0.4,"20-40%",
IF(D4547 / 100 &lt;=0.6,"40-60%",
IF(D4547 / 100 &lt;= 0.8,"60-80%","&gt;80%"))))</f>
        <v>0-20%</v>
      </c>
      <c r="M4547" t="str">
        <f t="shared" ref="M4547:M4610" si="214">IF(J4547 &lt;= 0.2,"0-20%",
IF(J4547 &lt;= 0.4,"20-40%",
IF(J4547 &lt;=0.6,"40-60%",
IF(J4547 &lt;= 0.8,"60-80%","&gt;80%"))))</f>
        <v>20-40%</v>
      </c>
      <c r="N4547">
        <f t="shared" ref="N4547:N4610" ca="1" si="215">IF(_xlfn.DAYS(TODAY(),H4547) &gt; 0, _xlfn.DAYS(TODAY(),H4547), 0)</f>
        <v>251</v>
      </c>
    </row>
    <row r="4548" spans="1:14" x14ac:dyDescent="0.25">
      <c r="A4548" t="s">
        <v>8334</v>
      </c>
      <c r="B4548">
        <v>565.72</v>
      </c>
      <c r="C4548" t="s">
        <v>5066</v>
      </c>
      <c r="D4548">
        <v>5.75</v>
      </c>
      <c r="E4548">
        <v>328</v>
      </c>
      <c r="F4548">
        <v>2</v>
      </c>
      <c r="G4548" s="2">
        <v>44933.016377314823</v>
      </c>
      <c r="H4548" s="2">
        <v>45118.853275462963</v>
      </c>
      <c r="I4548" s="18">
        <v>0.39</v>
      </c>
      <c r="J4548">
        <v>0.17899999999999999</v>
      </c>
      <c r="K4548" t="s">
        <v>106</v>
      </c>
      <c r="L4548" s="34" t="str">
        <f t="shared" si="213"/>
        <v>0-20%</v>
      </c>
      <c r="M4548" t="str">
        <f t="shared" si="214"/>
        <v>0-20%</v>
      </c>
      <c r="N4548">
        <f t="shared" ca="1" si="215"/>
        <v>894</v>
      </c>
    </row>
    <row r="4549" spans="1:14" x14ac:dyDescent="0.25">
      <c r="A4549" t="s">
        <v>8335</v>
      </c>
      <c r="B4549">
        <v>199.19</v>
      </c>
      <c r="C4549" t="s">
        <v>5064</v>
      </c>
      <c r="D4549">
        <v>22.78</v>
      </c>
      <c r="E4549">
        <v>757</v>
      </c>
      <c r="F4549">
        <v>2</v>
      </c>
      <c r="G4549" s="2">
        <v>45408.656180555547</v>
      </c>
      <c r="H4549" s="2">
        <v>45698.964768518519</v>
      </c>
      <c r="I4549" s="18">
        <v>0.25900000000000001</v>
      </c>
      <c r="J4549">
        <v>0.28999999999999998</v>
      </c>
      <c r="K4549" t="s">
        <v>52</v>
      </c>
      <c r="L4549" s="34" t="str">
        <f t="shared" si="213"/>
        <v>20-40%</v>
      </c>
      <c r="M4549" t="str">
        <f t="shared" si="214"/>
        <v>20-40%</v>
      </c>
      <c r="N4549">
        <f t="shared" ca="1" si="215"/>
        <v>314</v>
      </c>
    </row>
    <row r="4550" spans="1:14" x14ac:dyDescent="0.25">
      <c r="A4550" t="s">
        <v>8336</v>
      </c>
      <c r="B4550">
        <v>2524.4</v>
      </c>
      <c r="C4550" t="s">
        <v>5064</v>
      </c>
      <c r="D4550">
        <v>11.02</v>
      </c>
      <c r="E4550">
        <v>781</v>
      </c>
      <c r="F4550">
        <v>2</v>
      </c>
      <c r="G4550" s="2">
        <v>45023.525995370372</v>
      </c>
      <c r="H4550" s="2">
        <v>45160.186319444438</v>
      </c>
      <c r="I4550" s="18">
        <v>0.40799999999999997</v>
      </c>
      <c r="J4550">
        <v>0.44800000000000001</v>
      </c>
      <c r="K4550" t="s">
        <v>41</v>
      </c>
      <c r="L4550" s="34" t="str">
        <f t="shared" si="213"/>
        <v>0-20%</v>
      </c>
      <c r="M4550" t="str">
        <f t="shared" si="214"/>
        <v>40-60%</v>
      </c>
      <c r="N4550">
        <f t="shared" ca="1" si="215"/>
        <v>852</v>
      </c>
    </row>
    <row r="4551" spans="1:14" x14ac:dyDescent="0.25">
      <c r="A4551" t="s">
        <v>8337</v>
      </c>
      <c r="B4551">
        <v>614.95000000000005</v>
      </c>
      <c r="C4551" t="s">
        <v>5066</v>
      </c>
      <c r="D4551">
        <v>13.39</v>
      </c>
      <c r="E4551">
        <v>535</v>
      </c>
      <c r="F4551">
        <v>1</v>
      </c>
      <c r="G4551" s="2">
        <v>45817.667974537027</v>
      </c>
      <c r="H4551" s="2">
        <v>45913.190520833326</v>
      </c>
      <c r="I4551" s="18">
        <v>0.33400000000000002</v>
      </c>
      <c r="J4551">
        <v>0.35899999999999999</v>
      </c>
      <c r="K4551" t="s">
        <v>54</v>
      </c>
      <c r="L4551" s="34" t="str">
        <f t="shared" si="213"/>
        <v>0-20%</v>
      </c>
      <c r="M4551" t="str">
        <f t="shared" si="214"/>
        <v>20-40%</v>
      </c>
      <c r="N4551">
        <f t="shared" ca="1" si="215"/>
        <v>99</v>
      </c>
    </row>
    <row r="4552" spans="1:14" x14ac:dyDescent="0.25">
      <c r="A4552" t="s">
        <v>8338</v>
      </c>
      <c r="B4552">
        <v>2753.67</v>
      </c>
      <c r="C4552" t="s">
        <v>5064</v>
      </c>
      <c r="D4552">
        <v>24.25</v>
      </c>
      <c r="E4552">
        <v>671</v>
      </c>
      <c r="F4552">
        <v>2</v>
      </c>
      <c r="G4552" s="2">
        <v>45359.077245370368</v>
      </c>
      <c r="H4552" s="2">
        <v>45599.439247685194</v>
      </c>
      <c r="I4552" s="18">
        <v>0.28100000000000003</v>
      </c>
      <c r="J4552">
        <v>0.128</v>
      </c>
      <c r="K4552" t="s">
        <v>58</v>
      </c>
      <c r="L4552" s="34" t="str">
        <f t="shared" si="213"/>
        <v>20-40%</v>
      </c>
      <c r="M4552" t="str">
        <f t="shared" si="214"/>
        <v>0-20%</v>
      </c>
      <c r="N4552">
        <f t="shared" ca="1" si="215"/>
        <v>413</v>
      </c>
    </row>
    <row r="4553" spans="1:14" x14ac:dyDescent="0.25">
      <c r="A4553" t="s">
        <v>8339</v>
      </c>
      <c r="B4553">
        <v>899.92</v>
      </c>
      <c r="C4553" t="s">
        <v>5064</v>
      </c>
      <c r="D4553">
        <v>18.3</v>
      </c>
      <c r="E4553">
        <v>734</v>
      </c>
      <c r="F4553">
        <v>2</v>
      </c>
      <c r="G4553" s="2">
        <v>45612.719236111108</v>
      </c>
      <c r="H4553" s="2">
        <v>45691.327164351853</v>
      </c>
      <c r="I4553" s="18">
        <v>0.19600000000000001</v>
      </c>
      <c r="J4553">
        <v>0.13400000000000001</v>
      </c>
      <c r="K4553" t="s">
        <v>61</v>
      </c>
      <c r="L4553" s="34" t="str">
        <f t="shared" si="213"/>
        <v>0-20%</v>
      </c>
      <c r="M4553" t="str">
        <f t="shared" si="214"/>
        <v>0-20%</v>
      </c>
      <c r="N4553">
        <f t="shared" ca="1" si="215"/>
        <v>321</v>
      </c>
    </row>
    <row r="4554" spans="1:14" x14ac:dyDescent="0.25">
      <c r="A4554" t="s">
        <v>8340</v>
      </c>
      <c r="B4554">
        <v>666.35</v>
      </c>
      <c r="C4554" t="s">
        <v>5064</v>
      </c>
      <c r="D4554">
        <v>29.43</v>
      </c>
      <c r="E4554">
        <v>408</v>
      </c>
      <c r="F4554">
        <v>1</v>
      </c>
      <c r="G4554" s="2">
        <v>45482.810393518521</v>
      </c>
      <c r="H4554" s="2">
        <v>45125.090590277781</v>
      </c>
      <c r="I4554" s="18">
        <v>0.40500000000000003</v>
      </c>
      <c r="J4554">
        <v>0.42399999999999999</v>
      </c>
      <c r="K4554" t="s">
        <v>35</v>
      </c>
      <c r="L4554" s="34" t="str">
        <f t="shared" si="213"/>
        <v>20-40%</v>
      </c>
      <c r="M4554" t="str">
        <f t="shared" si="214"/>
        <v>40-60%</v>
      </c>
      <c r="N4554">
        <f t="shared" ca="1" si="215"/>
        <v>887</v>
      </c>
    </row>
    <row r="4555" spans="1:14" x14ac:dyDescent="0.25">
      <c r="A4555" t="s">
        <v>8341</v>
      </c>
      <c r="B4555">
        <v>2463.8200000000002</v>
      </c>
      <c r="C4555" t="s">
        <v>5066</v>
      </c>
      <c r="D4555">
        <v>0.14000000000000001</v>
      </c>
      <c r="E4555">
        <v>549</v>
      </c>
      <c r="F4555">
        <v>1</v>
      </c>
      <c r="G4555" s="2">
        <v>45762.863611111112</v>
      </c>
      <c r="H4555" s="2">
        <v>45358.306250000001</v>
      </c>
      <c r="I4555" s="18">
        <v>0.125</v>
      </c>
      <c r="J4555">
        <v>0.9</v>
      </c>
      <c r="K4555" t="s">
        <v>22</v>
      </c>
      <c r="L4555" s="34" t="str">
        <f t="shared" si="213"/>
        <v>0-20%</v>
      </c>
      <c r="M4555" t="str">
        <f t="shared" si="214"/>
        <v>&gt;80%</v>
      </c>
      <c r="N4555">
        <f t="shared" ca="1" si="215"/>
        <v>654</v>
      </c>
    </row>
    <row r="4556" spans="1:14" x14ac:dyDescent="0.25">
      <c r="A4556" t="s">
        <v>8342</v>
      </c>
      <c r="B4556">
        <v>2379.0500000000002</v>
      </c>
      <c r="C4556" t="s">
        <v>5066</v>
      </c>
      <c r="D4556">
        <v>11.82</v>
      </c>
      <c r="E4556">
        <v>678</v>
      </c>
      <c r="F4556">
        <v>0</v>
      </c>
      <c r="G4556" s="2">
        <v>45087.404791666668</v>
      </c>
      <c r="H4556" s="2">
        <v>46023.131712962961</v>
      </c>
      <c r="I4556" s="18">
        <v>0.44</v>
      </c>
      <c r="J4556">
        <v>0.20599999999999999</v>
      </c>
      <c r="K4556" t="s">
        <v>64</v>
      </c>
      <c r="L4556" s="34" t="str">
        <f t="shared" si="213"/>
        <v>0-20%</v>
      </c>
      <c r="M4556" t="str">
        <f t="shared" si="214"/>
        <v>20-40%</v>
      </c>
      <c r="N4556">
        <f t="shared" ca="1" si="215"/>
        <v>0</v>
      </c>
    </row>
    <row r="4557" spans="1:14" x14ac:dyDescent="0.25">
      <c r="A4557" t="s">
        <v>8343</v>
      </c>
      <c r="B4557">
        <v>597.22</v>
      </c>
      <c r="C4557" t="s">
        <v>5064</v>
      </c>
      <c r="D4557">
        <v>3.63</v>
      </c>
      <c r="E4557">
        <v>597</v>
      </c>
      <c r="F4557">
        <v>1</v>
      </c>
      <c r="G4557" s="2">
        <v>45379.338865740741</v>
      </c>
      <c r="H4557" s="2">
        <v>45777.219421296293</v>
      </c>
      <c r="I4557" s="18">
        <v>0.33300000000000002</v>
      </c>
      <c r="J4557">
        <v>0.11799999999999999</v>
      </c>
      <c r="K4557" t="s">
        <v>71</v>
      </c>
      <c r="L4557" s="34" t="str">
        <f t="shared" si="213"/>
        <v>0-20%</v>
      </c>
      <c r="M4557" t="str">
        <f t="shared" si="214"/>
        <v>0-20%</v>
      </c>
      <c r="N4557">
        <f t="shared" ca="1" si="215"/>
        <v>235</v>
      </c>
    </row>
    <row r="4558" spans="1:14" x14ac:dyDescent="0.25">
      <c r="A4558" t="s">
        <v>8344</v>
      </c>
      <c r="B4558">
        <v>1854.65</v>
      </c>
      <c r="C4558" t="s">
        <v>5064</v>
      </c>
      <c r="D4558">
        <v>24.61</v>
      </c>
      <c r="E4558">
        <v>725</v>
      </c>
      <c r="F4558">
        <v>2</v>
      </c>
      <c r="G4558" s="2">
        <v>45826.587152777778</v>
      </c>
      <c r="H4558" s="2">
        <v>45455.820023148153</v>
      </c>
      <c r="I4558" s="18">
        <v>0.123</v>
      </c>
      <c r="J4558">
        <v>0.46100000000000002</v>
      </c>
      <c r="K4558" t="s">
        <v>46</v>
      </c>
      <c r="L4558" s="34" t="str">
        <f t="shared" si="213"/>
        <v>20-40%</v>
      </c>
      <c r="M4558" t="str">
        <f t="shared" si="214"/>
        <v>40-60%</v>
      </c>
      <c r="N4558">
        <f t="shared" ca="1" si="215"/>
        <v>557</v>
      </c>
    </row>
    <row r="4559" spans="1:14" x14ac:dyDescent="0.25">
      <c r="A4559" t="s">
        <v>8345</v>
      </c>
      <c r="B4559">
        <v>574.71</v>
      </c>
      <c r="C4559" t="s">
        <v>5066</v>
      </c>
      <c r="D4559">
        <v>5.36</v>
      </c>
      <c r="E4559">
        <v>727</v>
      </c>
      <c r="F4559">
        <v>1</v>
      </c>
      <c r="G4559" s="2">
        <v>45159.60083333333</v>
      </c>
      <c r="H4559" s="2">
        <v>45259.918657407397</v>
      </c>
      <c r="I4559" s="18">
        <v>0.51400000000000001</v>
      </c>
      <c r="J4559">
        <v>0.123</v>
      </c>
      <c r="K4559" t="s">
        <v>41</v>
      </c>
      <c r="L4559" s="34" t="str">
        <f t="shared" si="213"/>
        <v>0-20%</v>
      </c>
      <c r="M4559" t="str">
        <f t="shared" si="214"/>
        <v>0-20%</v>
      </c>
      <c r="N4559">
        <f t="shared" ca="1" si="215"/>
        <v>753</v>
      </c>
    </row>
    <row r="4560" spans="1:14" x14ac:dyDescent="0.25">
      <c r="A4560" t="s">
        <v>8346</v>
      </c>
      <c r="B4560">
        <v>1598.35</v>
      </c>
      <c r="C4560" t="s">
        <v>5064</v>
      </c>
      <c r="D4560">
        <v>15.15</v>
      </c>
      <c r="E4560">
        <v>407</v>
      </c>
      <c r="F4560">
        <v>4</v>
      </c>
      <c r="G4560" s="2">
        <v>45407.899560185193</v>
      </c>
      <c r="H4560" s="2">
        <v>45682.349479166667</v>
      </c>
      <c r="I4560" s="18">
        <v>0.318</v>
      </c>
      <c r="J4560">
        <v>9.4E-2</v>
      </c>
      <c r="K4560" t="s">
        <v>69</v>
      </c>
      <c r="L4560" s="34" t="str">
        <f t="shared" si="213"/>
        <v>0-20%</v>
      </c>
      <c r="M4560" t="str">
        <f t="shared" si="214"/>
        <v>0-20%</v>
      </c>
      <c r="N4560">
        <f t="shared" ca="1" si="215"/>
        <v>330</v>
      </c>
    </row>
    <row r="4561" spans="1:14" x14ac:dyDescent="0.25">
      <c r="A4561" t="s">
        <v>8347</v>
      </c>
      <c r="B4561">
        <v>729.24</v>
      </c>
      <c r="C4561" t="s">
        <v>5064</v>
      </c>
      <c r="D4561">
        <v>27.71</v>
      </c>
      <c r="E4561">
        <v>408</v>
      </c>
      <c r="F4561">
        <v>1</v>
      </c>
      <c r="G4561" s="2">
        <v>45003.531111111108</v>
      </c>
      <c r="H4561" s="2">
        <v>45258.115902777783</v>
      </c>
      <c r="I4561" s="18">
        <v>0.22</v>
      </c>
      <c r="J4561">
        <v>0.23499999999999999</v>
      </c>
      <c r="K4561" t="s">
        <v>46</v>
      </c>
      <c r="L4561" s="34" t="str">
        <f t="shared" si="213"/>
        <v>20-40%</v>
      </c>
      <c r="M4561" t="str">
        <f t="shared" si="214"/>
        <v>20-40%</v>
      </c>
      <c r="N4561">
        <f t="shared" ca="1" si="215"/>
        <v>754</v>
      </c>
    </row>
    <row r="4562" spans="1:14" x14ac:dyDescent="0.25">
      <c r="A4562" t="s">
        <v>8348</v>
      </c>
      <c r="B4562">
        <v>1876.07</v>
      </c>
      <c r="C4562" t="s">
        <v>5064</v>
      </c>
      <c r="D4562">
        <v>30.18</v>
      </c>
      <c r="E4562">
        <v>881</v>
      </c>
      <c r="F4562">
        <v>1</v>
      </c>
      <c r="G4562" s="2">
        <v>45490.432581018518</v>
      </c>
      <c r="H4562" s="2">
        <v>44993.109583333331</v>
      </c>
      <c r="I4562" s="18">
        <v>0.38</v>
      </c>
      <c r="J4562">
        <v>0.31</v>
      </c>
      <c r="K4562" t="s">
        <v>35</v>
      </c>
      <c r="L4562" s="34" t="str">
        <f t="shared" si="213"/>
        <v>20-40%</v>
      </c>
      <c r="M4562" t="str">
        <f t="shared" si="214"/>
        <v>20-40%</v>
      </c>
      <c r="N4562">
        <f t="shared" ca="1" si="215"/>
        <v>1019</v>
      </c>
    </row>
    <row r="4563" spans="1:14" x14ac:dyDescent="0.25">
      <c r="A4563" t="s">
        <v>8349</v>
      </c>
      <c r="B4563">
        <v>260.14</v>
      </c>
      <c r="C4563" t="s">
        <v>5066</v>
      </c>
      <c r="D4563">
        <v>4.3600000000000003</v>
      </c>
      <c r="E4563">
        <v>523</v>
      </c>
      <c r="F4563">
        <v>4</v>
      </c>
      <c r="G4563" s="2">
        <v>45102.644282407397</v>
      </c>
      <c r="H4563" s="2">
        <v>45896.441087962958</v>
      </c>
      <c r="I4563" s="18">
        <v>0.21299999999999999</v>
      </c>
      <c r="J4563">
        <v>0.52100000000000002</v>
      </c>
      <c r="K4563" t="s">
        <v>86</v>
      </c>
      <c r="L4563" s="34" t="str">
        <f t="shared" si="213"/>
        <v>0-20%</v>
      </c>
      <c r="M4563" t="str">
        <f t="shared" si="214"/>
        <v>40-60%</v>
      </c>
      <c r="N4563">
        <f t="shared" ca="1" si="215"/>
        <v>116</v>
      </c>
    </row>
    <row r="4564" spans="1:14" x14ac:dyDescent="0.25">
      <c r="A4564" t="s">
        <v>8350</v>
      </c>
      <c r="B4564">
        <v>3117.04</v>
      </c>
      <c r="C4564" t="s">
        <v>5066</v>
      </c>
      <c r="D4564">
        <v>17.21</v>
      </c>
      <c r="E4564">
        <v>673</v>
      </c>
      <c r="F4564">
        <v>1</v>
      </c>
      <c r="G4564" s="2">
        <v>45029.302766203713</v>
      </c>
      <c r="H4564" s="2">
        <v>45059.537430555552</v>
      </c>
      <c r="I4564" s="18">
        <v>8.8999999999999996E-2</v>
      </c>
      <c r="J4564">
        <v>0.122</v>
      </c>
      <c r="K4564" t="s">
        <v>22</v>
      </c>
      <c r="L4564" s="34" t="str">
        <f t="shared" si="213"/>
        <v>0-20%</v>
      </c>
      <c r="M4564" t="str">
        <f t="shared" si="214"/>
        <v>0-20%</v>
      </c>
      <c r="N4564">
        <f t="shared" ca="1" si="215"/>
        <v>953</v>
      </c>
    </row>
    <row r="4565" spans="1:14" x14ac:dyDescent="0.25">
      <c r="A4565" t="s">
        <v>8351</v>
      </c>
      <c r="B4565">
        <v>981.72</v>
      </c>
      <c r="C4565" t="s">
        <v>5064</v>
      </c>
      <c r="D4565">
        <v>1.7</v>
      </c>
      <c r="E4565">
        <v>832</v>
      </c>
      <c r="F4565">
        <v>1</v>
      </c>
      <c r="G4565" s="2">
        <v>45457.544895833344</v>
      </c>
      <c r="H4565" s="2">
        <v>45612.044849537036</v>
      </c>
      <c r="I4565" s="18">
        <v>9.4E-2</v>
      </c>
      <c r="J4565">
        <v>0.41699999999999998</v>
      </c>
      <c r="K4565" t="s">
        <v>28</v>
      </c>
      <c r="L4565" s="34" t="str">
        <f t="shared" si="213"/>
        <v>0-20%</v>
      </c>
      <c r="M4565" t="str">
        <f t="shared" si="214"/>
        <v>40-60%</v>
      </c>
      <c r="N4565">
        <f t="shared" ca="1" si="215"/>
        <v>400</v>
      </c>
    </row>
    <row r="4566" spans="1:14" x14ac:dyDescent="0.25">
      <c r="A4566" t="s">
        <v>8352</v>
      </c>
      <c r="B4566">
        <v>156.56</v>
      </c>
      <c r="C4566" t="s">
        <v>5064</v>
      </c>
      <c r="D4566">
        <v>12.82</v>
      </c>
      <c r="E4566">
        <v>804</v>
      </c>
      <c r="F4566">
        <v>2</v>
      </c>
      <c r="G4566" s="2">
        <v>45592.165243055562</v>
      </c>
      <c r="H4566" s="2">
        <v>45506.053587962961</v>
      </c>
      <c r="I4566" s="18">
        <v>0.21099999999999999</v>
      </c>
      <c r="J4566">
        <v>0.32100000000000001</v>
      </c>
      <c r="K4566" t="s">
        <v>58</v>
      </c>
      <c r="L4566" s="34" t="str">
        <f t="shared" si="213"/>
        <v>0-20%</v>
      </c>
      <c r="M4566" t="str">
        <f t="shared" si="214"/>
        <v>20-40%</v>
      </c>
      <c r="N4566">
        <f t="shared" ca="1" si="215"/>
        <v>506</v>
      </c>
    </row>
    <row r="4567" spans="1:14" x14ac:dyDescent="0.25">
      <c r="A4567" t="s">
        <v>8353</v>
      </c>
      <c r="B4567">
        <v>1578.27</v>
      </c>
      <c r="C4567" t="s">
        <v>5066</v>
      </c>
      <c r="D4567">
        <v>32.29</v>
      </c>
      <c r="E4567">
        <v>720</v>
      </c>
      <c r="F4567">
        <v>3</v>
      </c>
      <c r="G4567" s="2">
        <v>45680.824930555558</v>
      </c>
      <c r="H4567" s="2">
        <v>45531.862384259257</v>
      </c>
      <c r="I4567" s="18">
        <v>0.115</v>
      </c>
      <c r="J4567">
        <v>0.44700000000000001</v>
      </c>
      <c r="K4567" t="s">
        <v>35</v>
      </c>
      <c r="L4567" s="34" t="str">
        <f t="shared" si="213"/>
        <v>20-40%</v>
      </c>
      <c r="M4567" t="str">
        <f t="shared" si="214"/>
        <v>40-60%</v>
      </c>
      <c r="N4567">
        <f t="shared" ca="1" si="215"/>
        <v>481</v>
      </c>
    </row>
    <row r="4568" spans="1:14" x14ac:dyDescent="0.25">
      <c r="A4568" t="s">
        <v>8354</v>
      </c>
      <c r="B4568">
        <v>1741.89</v>
      </c>
      <c r="C4568" t="s">
        <v>5064</v>
      </c>
      <c r="D4568">
        <v>20.28</v>
      </c>
      <c r="E4568">
        <v>887</v>
      </c>
      <c r="F4568">
        <v>1</v>
      </c>
      <c r="G4568" s="2">
        <v>45627.040208333332</v>
      </c>
      <c r="H4568" s="2">
        <v>45216.508715277778</v>
      </c>
      <c r="I4568" s="18">
        <v>0.41799999999999998</v>
      </c>
      <c r="J4568">
        <v>0.22900000000000001</v>
      </c>
      <c r="K4568" t="s">
        <v>35</v>
      </c>
      <c r="L4568" s="34" t="str">
        <f t="shared" si="213"/>
        <v>20-40%</v>
      </c>
      <c r="M4568" t="str">
        <f t="shared" si="214"/>
        <v>20-40%</v>
      </c>
      <c r="N4568">
        <f t="shared" ca="1" si="215"/>
        <v>796</v>
      </c>
    </row>
    <row r="4569" spans="1:14" x14ac:dyDescent="0.25">
      <c r="A4569" t="s">
        <v>8355</v>
      </c>
      <c r="B4569">
        <v>2268.8200000000002</v>
      </c>
      <c r="C4569" t="s">
        <v>5065</v>
      </c>
      <c r="D4569">
        <v>7.2</v>
      </c>
      <c r="E4569">
        <v>307</v>
      </c>
      <c r="F4569">
        <v>2</v>
      </c>
      <c r="G4569" s="2">
        <v>45669.936574074083</v>
      </c>
      <c r="H4569" s="2">
        <v>45888.896724537037</v>
      </c>
      <c r="I4569" s="18">
        <v>8.1000000000000003E-2</v>
      </c>
      <c r="J4569">
        <v>0.183</v>
      </c>
      <c r="K4569" t="s">
        <v>54</v>
      </c>
      <c r="L4569" s="34" t="str">
        <f t="shared" si="213"/>
        <v>0-20%</v>
      </c>
      <c r="M4569" t="str">
        <f t="shared" si="214"/>
        <v>0-20%</v>
      </c>
      <c r="N4569">
        <f t="shared" ca="1" si="215"/>
        <v>124</v>
      </c>
    </row>
    <row r="4570" spans="1:14" x14ac:dyDescent="0.25">
      <c r="A4570" t="s">
        <v>8356</v>
      </c>
      <c r="B4570">
        <v>1327.63</v>
      </c>
      <c r="C4570" t="s">
        <v>5064</v>
      </c>
      <c r="D4570">
        <v>15.7</v>
      </c>
      <c r="E4570">
        <v>733</v>
      </c>
      <c r="F4570">
        <v>1</v>
      </c>
      <c r="G4570" s="2">
        <v>45919.660868055558</v>
      </c>
      <c r="H4570" s="2">
        <v>45366.138032407413</v>
      </c>
      <c r="I4570" s="18">
        <v>0.20300000000000001</v>
      </c>
      <c r="J4570">
        <v>0.14799999999999999</v>
      </c>
      <c r="K4570" t="s">
        <v>69</v>
      </c>
      <c r="L4570" s="34" t="str">
        <f t="shared" si="213"/>
        <v>0-20%</v>
      </c>
      <c r="M4570" t="str">
        <f t="shared" si="214"/>
        <v>0-20%</v>
      </c>
      <c r="N4570">
        <f t="shared" ca="1" si="215"/>
        <v>646</v>
      </c>
    </row>
    <row r="4571" spans="1:14" x14ac:dyDescent="0.25">
      <c r="A4571" t="s">
        <v>8357</v>
      </c>
      <c r="B4571">
        <v>1529.27</v>
      </c>
      <c r="C4571" t="s">
        <v>5064</v>
      </c>
      <c r="D4571">
        <v>10.79</v>
      </c>
      <c r="E4571">
        <v>500</v>
      </c>
      <c r="F4571">
        <v>1</v>
      </c>
      <c r="G4571" s="2">
        <v>45167.849849537037</v>
      </c>
      <c r="H4571" s="2">
        <v>45114.801377314812</v>
      </c>
      <c r="I4571" s="18">
        <v>0.59599999999999997</v>
      </c>
      <c r="J4571">
        <v>0.38700000000000001</v>
      </c>
      <c r="K4571" t="s">
        <v>35</v>
      </c>
      <c r="L4571" s="34" t="str">
        <f t="shared" si="213"/>
        <v>0-20%</v>
      </c>
      <c r="M4571" t="str">
        <f t="shared" si="214"/>
        <v>20-40%</v>
      </c>
      <c r="N4571">
        <f t="shared" ca="1" si="215"/>
        <v>898</v>
      </c>
    </row>
    <row r="4572" spans="1:14" x14ac:dyDescent="0.25">
      <c r="A4572" t="s">
        <v>8358</v>
      </c>
      <c r="B4572">
        <v>2042.33</v>
      </c>
      <c r="C4572" t="s">
        <v>5066</v>
      </c>
      <c r="D4572">
        <v>24.28</v>
      </c>
      <c r="E4572">
        <v>808</v>
      </c>
      <c r="F4572">
        <v>2</v>
      </c>
      <c r="G4572" s="2">
        <v>45272.122916666667</v>
      </c>
      <c r="H4572" s="2">
        <v>45452.114745370367</v>
      </c>
      <c r="I4572" s="18">
        <v>0.127</v>
      </c>
      <c r="J4572">
        <v>0.441</v>
      </c>
      <c r="K4572" t="s">
        <v>17</v>
      </c>
      <c r="L4572" s="34" t="str">
        <f t="shared" si="213"/>
        <v>20-40%</v>
      </c>
      <c r="M4572" t="str">
        <f t="shared" si="214"/>
        <v>40-60%</v>
      </c>
      <c r="N4572">
        <f t="shared" ca="1" si="215"/>
        <v>560</v>
      </c>
    </row>
    <row r="4573" spans="1:14" x14ac:dyDescent="0.25">
      <c r="A4573" t="s">
        <v>8359</v>
      </c>
      <c r="B4573">
        <v>1822.79</v>
      </c>
      <c r="C4573" t="s">
        <v>5064</v>
      </c>
      <c r="D4573">
        <v>15.29</v>
      </c>
      <c r="E4573">
        <v>431</v>
      </c>
      <c r="F4573">
        <v>3</v>
      </c>
      <c r="G4573" s="2">
        <v>44942.033182870371</v>
      </c>
      <c r="H4573" s="2">
        <v>45831.4297337963</v>
      </c>
      <c r="I4573" s="18">
        <v>0.61299999999999999</v>
      </c>
      <c r="J4573">
        <v>0.47</v>
      </c>
      <c r="K4573" t="s">
        <v>32</v>
      </c>
      <c r="L4573" s="34" t="str">
        <f t="shared" si="213"/>
        <v>0-20%</v>
      </c>
      <c r="M4573" t="str">
        <f t="shared" si="214"/>
        <v>40-60%</v>
      </c>
      <c r="N4573">
        <f t="shared" ca="1" si="215"/>
        <v>181</v>
      </c>
    </row>
    <row r="4574" spans="1:14" x14ac:dyDescent="0.25">
      <c r="A4574" t="s">
        <v>8360</v>
      </c>
      <c r="B4574">
        <v>1811.18</v>
      </c>
      <c r="C4574" t="s">
        <v>5065</v>
      </c>
      <c r="D4574">
        <v>8.82</v>
      </c>
      <c r="E4574">
        <v>419</v>
      </c>
      <c r="F4574">
        <v>2</v>
      </c>
      <c r="G4574" s="2">
        <v>45525.370347222219</v>
      </c>
      <c r="H4574" s="2">
        <v>45398.669432870367</v>
      </c>
      <c r="I4574" s="18">
        <v>0.215</v>
      </c>
      <c r="J4574">
        <v>0.29099999999999998</v>
      </c>
      <c r="K4574" t="s">
        <v>69</v>
      </c>
      <c r="L4574" s="34" t="str">
        <f t="shared" si="213"/>
        <v>0-20%</v>
      </c>
      <c r="M4574" t="str">
        <f t="shared" si="214"/>
        <v>20-40%</v>
      </c>
      <c r="N4574">
        <f t="shared" ca="1" si="215"/>
        <v>614</v>
      </c>
    </row>
    <row r="4575" spans="1:14" x14ac:dyDescent="0.25">
      <c r="A4575" t="s">
        <v>8361</v>
      </c>
      <c r="B4575">
        <v>2679.69</v>
      </c>
      <c r="C4575" t="s">
        <v>5067</v>
      </c>
      <c r="D4575">
        <v>22.63</v>
      </c>
      <c r="E4575">
        <v>763</v>
      </c>
      <c r="F4575">
        <v>5</v>
      </c>
      <c r="G4575" s="2">
        <v>45591.943958333337</v>
      </c>
      <c r="H4575" s="2">
        <v>45267.204062500001</v>
      </c>
      <c r="I4575" s="18">
        <v>0.23400000000000001</v>
      </c>
      <c r="J4575">
        <v>0.13100000000000001</v>
      </c>
      <c r="K4575" t="s">
        <v>41</v>
      </c>
      <c r="L4575" s="34" t="str">
        <f t="shared" si="213"/>
        <v>20-40%</v>
      </c>
      <c r="M4575" t="str">
        <f t="shared" si="214"/>
        <v>0-20%</v>
      </c>
      <c r="N4575">
        <f t="shared" ca="1" si="215"/>
        <v>745</v>
      </c>
    </row>
    <row r="4576" spans="1:14" x14ac:dyDescent="0.25">
      <c r="A4576" t="s">
        <v>8362</v>
      </c>
      <c r="B4576">
        <v>840.73</v>
      </c>
      <c r="C4576" t="s">
        <v>5067</v>
      </c>
      <c r="D4576">
        <v>15.11</v>
      </c>
      <c r="E4576">
        <v>548</v>
      </c>
      <c r="F4576">
        <v>1</v>
      </c>
      <c r="G4576" s="2">
        <v>45521.266273148147</v>
      </c>
      <c r="H4576" s="2">
        <v>45329.126585648148</v>
      </c>
      <c r="I4576" s="18">
        <v>0.38300000000000001</v>
      </c>
      <c r="J4576">
        <v>0.187</v>
      </c>
      <c r="K4576" t="s">
        <v>86</v>
      </c>
      <c r="L4576" s="34" t="str">
        <f t="shared" si="213"/>
        <v>0-20%</v>
      </c>
      <c r="M4576" t="str">
        <f t="shared" si="214"/>
        <v>0-20%</v>
      </c>
      <c r="N4576">
        <f t="shared" ca="1" si="215"/>
        <v>683</v>
      </c>
    </row>
    <row r="4577" spans="1:14" x14ac:dyDescent="0.25">
      <c r="A4577" t="s">
        <v>8363</v>
      </c>
      <c r="B4577">
        <v>1784.18</v>
      </c>
      <c r="C4577" t="s">
        <v>5064</v>
      </c>
      <c r="D4577">
        <v>12.13</v>
      </c>
      <c r="E4577">
        <v>587</v>
      </c>
      <c r="F4577">
        <v>3</v>
      </c>
      <c r="G4577" s="2">
        <v>45075.457789351851</v>
      </c>
      <c r="H4577" s="2">
        <v>45648.943564814806</v>
      </c>
      <c r="I4577" s="18">
        <v>0.57899999999999996</v>
      </c>
      <c r="J4577">
        <v>0.22600000000000001</v>
      </c>
      <c r="K4577" t="s">
        <v>52</v>
      </c>
      <c r="L4577" s="34" t="str">
        <f t="shared" si="213"/>
        <v>0-20%</v>
      </c>
      <c r="M4577" t="str">
        <f t="shared" si="214"/>
        <v>20-40%</v>
      </c>
      <c r="N4577">
        <f t="shared" ca="1" si="215"/>
        <v>364</v>
      </c>
    </row>
    <row r="4578" spans="1:14" x14ac:dyDescent="0.25">
      <c r="A4578" t="s">
        <v>8364</v>
      </c>
      <c r="B4578">
        <v>355.57</v>
      </c>
      <c r="C4578" t="s">
        <v>5064</v>
      </c>
      <c r="D4578">
        <v>10.4</v>
      </c>
      <c r="E4578">
        <v>325</v>
      </c>
      <c r="F4578">
        <v>3</v>
      </c>
      <c r="G4578" s="2">
        <v>45349.343055555553</v>
      </c>
      <c r="H4578" s="2">
        <v>45409.718854166669</v>
      </c>
      <c r="I4578" s="18">
        <v>0.439</v>
      </c>
      <c r="J4578">
        <v>6.5000000000000002E-2</v>
      </c>
      <c r="K4578" t="s">
        <v>106</v>
      </c>
      <c r="L4578" s="34" t="str">
        <f t="shared" si="213"/>
        <v>0-20%</v>
      </c>
      <c r="M4578" t="str">
        <f t="shared" si="214"/>
        <v>0-20%</v>
      </c>
      <c r="N4578">
        <f t="shared" ca="1" si="215"/>
        <v>603</v>
      </c>
    </row>
    <row r="4579" spans="1:14" x14ac:dyDescent="0.25">
      <c r="A4579" t="s">
        <v>8365</v>
      </c>
      <c r="B4579">
        <v>106.65</v>
      </c>
      <c r="C4579" t="s">
        <v>5064</v>
      </c>
      <c r="D4579">
        <v>9.3000000000000007</v>
      </c>
      <c r="E4579">
        <v>644</v>
      </c>
      <c r="F4579">
        <v>2</v>
      </c>
      <c r="G4579" s="2">
        <v>45954.42695601852</v>
      </c>
      <c r="H4579" s="2">
        <v>45842.131724537037</v>
      </c>
      <c r="I4579" s="18">
        <v>4.2000000000000003E-2</v>
      </c>
      <c r="J4579">
        <v>0.19</v>
      </c>
      <c r="K4579" t="s">
        <v>32</v>
      </c>
      <c r="L4579" s="34" t="str">
        <f t="shared" si="213"/>
        <v>0-20%</v>
      </c>
      <c r="M4579" t="str">
        <f t="shared" si="214"/>
        <v>0-20%</v>
      </c>
      <c r="N4579">
        <f t="shared" ca="1" si="215"/>
        <v>170</v>
      </c>
    </row>
    <row r="4580" spans="1:14" x14ac:dyDescent="0.25">
      <c r="A4580" t="s">
        <v>8366</v>
      </c>
      <c r="B4580">
        <v>485.79</v>
      </c>
      <c r="C4580" t="s">
        <v>5065</v>
      </c>
      <c r="D4580">
        <v>17.53</v>
      </c>
      <c r="E4580">
        <v>402</v>
      </c>
      <c r="F4580">
        <v>1</v>
      </c>
      <c r="G4580" s="2">
        <v>45947.926111111112</v>
      </c>
      <c r="H4580" s="2">
        <v>45804.140196759261</v>
      </c>
      <c r="I4580" s="18">
        <v>0.247</v>
      </c>
      <c r="J4580">
        <v>0.223</v>
      </c>
      <c r="K4580" t="s">
        <v>22</v>
      </c>
      <c r="L4580" s="34" t="str">
        <f t="shared" si="213"/>
        <v>0-20%</v>
      </c>
      <c r="M4580" t="str">
        <f t="shared" si="214"/>
        <v>20-40%</v>
      </c>
      <c r="N4580">
        <f t="shared" ca="1" si="215"/>
        <v>208</v>
      </c>
    </row>
    <row r="4581" spans="1:14" x14ac:dyDescent="0.25">
      <c r="A4581" t="s">
        <v>8367</v>
      </c>
      <c r="B4581">
        <v>371.21</v>
      </c>
      <c r="C4581" t="s">
        <v>5065</v>
      </c>
      <c r="D4581">
        <v>35.25</v>
      </c>
      <c r="E4581">
        <v>762</v>
      </c>
      <c r="F4581">
        <v>1</v>
      </c>
      <c r="G4581" s="2">
        <v>45933.092777777783</v>
      </c>
      <c r="H4581" s="2">
        <v>45282.310486111113</v>
      </c>
      <c r="I4581" s="18">
        <v>0.56899999999999995</v>
      </c>
      <c r="J4581">
        <v>0.3</v>
      </c>
      <c r="K4581" t="s">
        <v>89</v>
      </c>
      <c r="L4581" s="34" t="str">
        <f t="shared" si="213"/>
        <v>20-40%</v>
      </c>
      <c r="M4581" t="str">
        <f t="shared" si="214"/>
        <v>20-40%</v>
      </c>
      <c r="N4581">
        <f t="shared" ca="1" si="215"/>
        <v>730</v>
      </c>
    </row>
    <row r="4582" spans="1:14" x14ac:dyDescent="0.25">
      <c r="A4582" t="s">
        <v>8368</v>
      </c>
      <c r="B4582">
        <v>2848.83</v>
      </c>
      <c r="C4582" t="s">
        <v>5064</v>
      </c>
      <c r="D4582">
        <v>26.64</v>
      </c>
      <c r="E4582">
        <v>841</v>
      </c>
      <c r="F4582">
        <v>1</v>
      </c>
      <c r="G4582" s="2">
        <v>45007.570138888892</v>
      </c>
      <c r="H4582" s="2">
        <v>45424.883356481478</v>
      </c>
      <c r="I4582" s="18">
        <v>0.20699999999999999</v>
      </c>
      <c r="J4582">
        <v>0.35599999999999998</v>
      </c>
      <c r="K4582" t="s">
        <v>69</v>
      </c>
      <c r="L4582" s="34" t="str">
        <f t="shared" si="213"/>
        <v>20-40%</v>
      </c>
      <c r="M4582" t="str">
        <f t="shared" si="214"/>
        <v>20-40%</v>
      </c>
      <c r="N4582">
        <f t="shared" ca="1" si="215"/>
        <v>588</v>
      </c>
    </row>
    <row r="4583" spans="1:14" x14ac:dyDescent="0.25">
      <c r="A4583" t="s">
        <v>8369</v>
      </c>
      <c r="B4583">
        <v>254.72</v>
      </c>
      <c r="C4583" t="s">
        <v>5064</v>
      </c>
      <c r="D4583">
        <v>20.399999999999999</v>
      </c>
      <c r="E4583">
        <v>867</v>
      </c>
      <c r="F4583">
        <v>1</v>
      </c>
      <c r="G4583" s="2">
        <v>45009.261076388888</v>
      </c>
      <c r="H4583" s="2">
        <v>46005.334270833337</v>
      </c>
      <c r="I4583" s="18">
        <v>0.14099999999999999</v>
      </c>
      <c r="J4583">
        <v>0.252</v>
      </c>
      <c r="K4583" t="s">
        <v>66</v>
      </c>
      <c r="L4583" s="34" t="str">
        <f t="shared" si="213"/>
        <v>20-40%</v>
      </c>
      <c r="M4583" t="str">
        <f t="shared" si="214"/>
        <v>20-40%</v>
      </c>
      <c r="N4583">
        <f t="shared" ca="1" si="215"/>
        <v>7</v>
      </c>
    </row>
    <row r="4584" spans="1:14" x14ac:dyDescent="0.25">
      <c r="A4584" t="s">
        <v>8370</v>
      </c>
      <c r="B4584">
        <v>1987.59</v>
      </c>
      <c r="C4584" t="s">
        <v>5064</v>
      </c>
      <c r="D4584">
        <v>19.84</v>
      </c>
      <c r="E4584">
        <v>648</v>
      </c>
      <c r="F4584">
        <v>1</v>
      </c>
      <c r="G4584" s="2">
        <v>45247.213009259263</v>
      </c>
      <c r="H4584" s="2">
        <v>45728.806666666656</v>
      </c>
      <c r="I4584" s="18">
        <v>0.23499999999999999</v>
      </c>
      <c r="J4584">
        <v>0.496</v>
      </c>
      <c r="K4584" t="s">
        <v>35</v>
      </c>
      <c r="L4584" s="34" t="str">
        <f t="shared" si="213"/>
        <v>0-20%</v>
      </c>
      <c r="M4584" t="str">
        <f t="shared" si="214"/>
        <v>40-60%</v>
      </c>
      <c r="N4584">
        <f t="shared" ca="1" si="215"/>
        <v>284</v>
      </c>
    </row>
    <row r="4585" spans="1:14" x14ac:dyDescent="0.25">
      <c r="A4585" t="s">
        <v>8371</v>
      </c>
      <c r="B4585">
        <v>2421.75</v>
      </c>
      <c r="C4585" t="s">
        <v>5064</v>
      </c>
      <c r="D4585">
        <v>1.84</v>
      </c>
      <c r="E4585">
        <v>622</v>
      </c>
      <c r="F4585">
        <v>1</v>
      </c>
      <c r="G4585" s="2">
        <v>45041.002743055556</v>
      </c>
      <c r="H4585" s="2">
        <v>45715.471493055556</v>
      </c>
      <c r="I4585" s="18">
        <v>0.129</v>
      </c>
      <c r="J4585">
        <v>0.73199999999999998</v>
      </c>
      <c r="K4585" t="s">
        <v>89</v>
      </c>
      <c r="L4585" s="34" t="str">
        <f t="shared" si="213"/>
        <v>0-20%</v>
      </c>
      <c r="M4585" t="str">
        <f t="shared" si="214"/>
        <v>60-80%</v>
      </c>
      <c r="N4585">
        <f t="shared" ca="1" si="215"/>
        <v>297</v>
      </c>
    </row>
    <row r="4586" spans="1:14" x14ac:dyDescent="0.25">
      <c r="A4586" t="s">
        <v>8372</v>
      </c>
      <c r="B4586">
        <v>587.02</v>
      </c>
      <c r="C4586" t="s">
        <v>5064</v>
      </c>
      <c r="D4586">
        <v>16.84</v>
      </c>
      <c r="E4586">
        <v>516</v>
      </c>
      <c r="F4586">
        <v>3</v>
      </c>
      <c r="G4586" s="2">
        <v>45288.516469907408</v>
      </c>
      <c r="H4586" s="2">
        <v>45482.444490740738</v>
      </c>
      <c r="I4586" s="18">
        <v>0.19600000000000001</v>
      </c>
      <c r="J4586">
        <v>0.57999999999999996</v>
      </c>
      <c r="K4586" t="s">
        <v>61</v>
      </c>
      <c r="L4586" s="34" t="str">
        <f t="shared" si="213"/>
        <v>0-20%</v>
      </c>
      <c r="M4586" t="str">
        <f t="shared" si="214"/>
        <v>40-60%</v>
      </c>
      <c r="N4586">
        <f t="shared" ca="1" si="215"/>
        <v>530</v>
      </c>
    </row>
    <row r="4587" spans="1:14" x14ac:dyDescent="0.25">
      <c r="A4587" t="s">
        <v>8373</v>
      </c>
      <c r="B4587">
        <v>890.85</v>
      </c>
      <c r="C4587" t="s">
        <v>5064</v>
      </c>
      <c r="D4587">
        <v>6.22</v>
      </c>
      <c r="E4587">
        <v>494</v>
      </c>
      <c r="F4587">
        <v>0</v>
      </c>
      <c r="G4587" s="2">
        <v>45193.459490740737</v>
      </c>
      <c r="H4587" s="2">
        <v>45236.472511574073</v>
      </c>
      <c r="I4587" s="18">
        <v>0.23499999999999999</v>
      </c>
      <c r="J4587">
        <v>0.21099999999999999</v>
      </c>
      <c r="K4587" t="s">
        <v>69</v>
      </c>
      <c r="L4587" s="34" t="str">
        <f t="shared" si="213"/>
        <v>0-20%</v>
      </c>
      <c r="M4587" t="str">
        <f t="shared" si="214"/>
        <v>20-40%</v>
      </c>
      <c r="N4587">
        <f t="shared" ca="1" si="215"/>
        <v>776</v>
      </c>
    </row>
    <row r="4588" spans="1:14" x14ac:dyDescent="0.25">
      <c r="A4588" t="s">
        <v>8374</v>
      </c>
      <c r="B4588">
        <v>272.98</v>
      </c>
      <c r="C4588" t="s">
        <v>5065</v>
      </c>
      <c r="D4588">
        <v>12.41</v>
      </c>
      <c r="E4588">
        <v>834</v>
      </c>
      <c r="F4588">
        <v>1</v>
      </c>
      <c r="G4588" s="2">
        <v>45527.67695601852</v>
      </c>
      <c r="H4588" s="2">
        <v>45129.894317129627</v>
      </c>
      <c r="I4588" s="18">
        <v>7.3999999999999996E-2</v>
      </c>
      <c r="J4588">
        <v>9.0999999999999998E-2</v>
      </c>
      <c r="K4588" t="s">
        <v>35</v>
      </c>
      <c r="L4588" s="34" t="str">
        <f t="shared" si="213"/>
        <v>0-20%</v>
      </c>
      <c r="M4588" t="str">
        <f t="shared" si="214"/>
        <v>0-20%</v>
      </c>
      <c r="N4588">
        <f t="shared" ca="1" si="215"/>
        <v>883</v>
      </c>
    </row>
    <row r="4589" spans="1:14" x14ac:dyDescent="0.25">
      <c r="A4589" t="s">
        <v>8375</v>
      </c>
      <c r="B4589">
        <v>207.27</v>
      </c>
      <c r="C4589" t="s">
        <v>5064</v>
      </c>
      <c r="D4589">
        <v>11.86</v>
      </c>
      <c r="E4589">
        <v>685</v>
      </c>
      <c r="F4589">
        <v>1</v>
      </c>
      <c r="G4589" s="2">
        <v>45126.292731481481</v>
      </c>
      <c r="H4589" s="2">
        <v>45378.784884259258</v>
      </c>
      <c r="I4589" s="18">
        <v>0.40300000000000002</v>
      </c>
      <c r="J4589">
        <v>0.435</v>
      </c>
      <c r="K4589" t="s">
        <v>22</v>
      </c>
      <c r="L4589" s="34" t="str">
        <f t="shared" si="213"/>
        <v>0-20%</v>
      </c>
      <c r="M4589" t="str">
        <f t="shared" si="214"/>
        <v>40-60%</v>
      </c>
      <c r="N4589">
        <f t="shared" ca="1" si="215"/>
        <v>634</v>
      </c>
    </row>
    <row r="4590" spans="1:14" x14ac:dyDescent="0.25">
      <c r="A4590" t="s">
        <v>8376</v>
      </c>
      <c r="B4590">
        <v>850.62</v>
      </c>
      <c r="C4590" t="s">
        <v>5064</v>
      </c>
      <c r="D4590">
        <v>15.26</v>
      </c>
      <c r="E4590">
        <v>510</v>
      </c>
      <c r="F4590">
        <v>2</v>
      </c>
      <c r="G4590" s="2">
        <v>45826.347361111111</v>
      </c>
      <c r="H4590" s="2">
        <v>45622.602858796286</v>
      </c>
      <c r="I4590" s="18">
        <v>0.39700000000000002</v>
      </c>
      <c r="J4590">
        <v>0.31</v>
      </c>
      <c r="K4590" t="s">
        <v>86</v>
      </c>
      <c r="L4590" s="34" t="str">
        <f t="shared" si="213"/>
        <v>0-20%</v>
      </c>
      <c r="M4590" t="str">
        <f t="shared" si="214"/>
        <v>20-40%</v>
      </c>
      <c r="N4590">
        <f t="shared" ca="1" si="215"/>
        <v>390</v>
      </c>
    </row>
    <row r="4591" spans="1:14" x14ac:dyDescent="0.25">
      <c r="A4591" t="s">
        <v>8377</v>
      </c>
      <c r="B4591">
        <v>194.66</v>
      </c>
      <c r="C4591" t="s">
        <v>5064</v>
      </c>
      <c r="D4591">
        <v>20.78</v>
      </c>
      <c r="E4591">
        <v>326</v>
      </c>
      <c r="F4591">
        <v>1</v>
      </c>
      <c r="G4591" s="2">
        <v>45864.553553240738</v>
      </c>
      <c r="H4591" s="2">
        <v>45646.459236111114</v>
      </c>
      <c r="I4591" s="18">
        <v>0.19</v>
      </c>
      <c r="J4591">
        <v>0.45800000000000002</v>
      </c>
      <c r="K4591" t="s">
        <v>32</v>
      </c>
      <c r="L4591" s="34" t="str">
        <f t="shared" si="213"/>
        <v>20-40%</v>
      </c>
      <c r="M4591" t="str">
        <f t="shared" si="214"/>
        <v>40-60%</v>
      </c>
      <c r="N4591">
        <f t="shared" ca="1" si="215"/>
        <v>366</v>
      </c>
    </row>
    <row r="4592" spans="1:14" x14ac:dyDescent="0.25">
      <c r="A4592" t="s">
        <v>8378</v>
      </c>
      <c r="B4592">
        <v>1393.11</v>
      </c>
      <c r="C4592" t="s">
        <v>5064</v>
      </c>
      <c r="D4592">
        <v>19.48</v>
      </c>
      <c r="E4592">
        <v>575</v>
      </c>
      <c r="F4592">
        <v>3</v>
      </c>
      <c r="G4592" s="2">
        <v>45235.133993055562</v>
      </c>
      <c r="H4592" s="2">
        <v>45156.779537037037</v>
      </c>
      <c r="I4592" s="18">
        <v>0.109</v>
      </c>
      <c r="J4592">
        <v>0.54100000000000004</v>
      </c>
      <c r="K4592" t="s">
        <v>22</v>
      </c>
      <c r="L4592" s="34" t="str">
        <f t="shared" si="213"/>
        <v>0-20%</v>
      </c>
      <c r="M4592" t="str">
        <f t="shared" si="214"/>
        <v>40-60%</v>
      </c>
      <c r="N4592">
        <f t="shared" ca="1" si="215"/>
        <v>856</v>
      </c>
    </row>
    <row r="4593" spans="1:14" x14ac:dyDescent="0.25">
      <c r="A4593" t="s">
        <v>8379</v>
      </c>
      <c r="B4593">
        <v>1981.69</v>
      </c>
      <c r="C4593" t="s">
        <v>5067</v>
      </c>
      <c r="D4593">
        <v>2.21</v>
      </c>
      <c r="E4593">
        <v>400</v>
      </c>
      <c r="F4593">
        <v>4</v>
      </c>
      <c r="G4593" s="2">
        <v>45154.418194444443</v>
      </c>
      <c r="H4593" s="2">
        <v>45383.978136574071</v>
      </c>
      <c r="I4593" s="18">
        <v>2.5000000000000001E-2</v>
      </c>
      <c r="J4593">
        <v>0.255</v>
      </c>
      <c r="K4593" t="s">
        <v>71</v>
      </c>
      <c r="L4593" s="34" t="str">
        <f t="shared" si="213"/>
        <v>0-20%</v>
      </c>
      <c r="M4593" t="str">
        <f t="shared" si="214"/>
        <v>20-40%</v>
      </c>
      <c r="N4593">
        <f t="shared" ca="1" si="215"/>
        <v>629</v>
      </c>
    </row>
    <row r="4594" spans="1:14" x14ac:dyDescent="0.25">
      <c r="A4594" t="s">
        <v>8380</v>
      </c>
      <c r="B4594">
        <v>120.73</v>
      </c>
      <c r="C4594" t="s">
        <v>5066</v>
      </c>
      <c r="D4594">
        <v>22.55</v>
      </c>
      <c r="E4594">
        <v>717</v>
      </c>
      <c r="F4594">
        <v>4</v>
      </c>
      <c r="G4594" s="2">
        <v>44983.23165509259</v>
      </c>
      <c r="H4594" s="2">
        <v>46055.950706018521</v>
      </c>
      <c r="I4594" s="18">
        <v>0.48699999999999999</v>
      </c>
      <c r="J4594">
        <v>0.23300000000000001</v>
      </c>
      <c r="K4594" t="s">
        <v>32</v>
      </c>
      <c r="L4594" s="34" t="str">
        <f t="shared" si="213"/>
        <v>20-40%</v>
      </c>
      <c r="M4594" t="str">
        <f t="shared" si="214"/>
        <v>20-40%</v>
      </c>
      <c r="N4594">
        <f t="shared" ca="1" si="215"/>
        <v>0</v>
      </c>
    </row>
    <row r="4595" spans="1:14" x14ac:dyDescent="0.25">
      <c r="A4595" t="s">
        <v>8381</v>
      </c>
      <c r="B4595">
        <v>379.6</v>
      </c>
      <c r="C4595" t="s">
        <v>5064</v>
      </c>
      <c r="D4595">
        <v>18.010000000000002</v>
      </c>
      <c r="E4595">
        <v>757</v>
      </c>
      <c r="F4595">
        <v>5</v>
      </c>
      <c r="G4595" s="2">
        <v>45593.785821759258</v>
      </c>
      <c r="H4595" s="2">
        <v>45224.160081018519</v>
      </c>
      <c r="I4595" s="18">
        <v>0.25</v>
      </c>
      <c r="J4595">
        <v>0.56299999999999994</v>
      </c>
      <c r="K4595" t="s">
        <v>39</v>
      </c>
      <c r="L4595" s="34" t="str">
        <f t="shared" si="213"/>
        <v>0-20%</v>
      </c>
      <c r="M4595" t="str">
        <f t="shared" si="214"/>
        <v>40-60%</v>
      </c>
      <c r="N4595">
        <f t="shared" ca="1" si="215"/>
        <v>788</v>
      </c>
    </row>
    <row r="4596" spans="1:14" x14ac:dyDescent="0.25">
      <c r="A4596" t="s">
        <v>8382</v>
      </c>
      <c r="B4596">
        <v>116.69</v>
      </c>
      <c r="C4596" t="s">
        <v>5064</v>
      </c>
      <c r="D4596">
        <v>16.53</v>
      </c>
      <c r="E4596">
        <v>503</v>
      </c>
      <c r="F4596">
        <v>1</v>
      </c>
      <c r="G4596" s="2">
        <v>45125.699421296304</v>
      </c>
      <c r="H4596" s="2">
        <v>45884.745613425926</v>
      </c>
      <c r="I4596" s="18">
        <v>0.30199999999999999</v>
      </c>
      <c r="J4596">
        <v>0.755</v>
      </c>
      <c r="K4596" t="s">
        <v>69</v>
      </c>
      <c r="L4596" s="34" t="str">
        <f t="shared" si="213"/>
        <v>0-20%</v>
      </c>
      <c r="M4596" t="str">
        <f t="shared" si="214"/>
        <v>60-80%</v>
      </c>
      <c r="N4596">
        <f t="shared" ca="1" si="215"/>
        <v>128</v>
      </c>
    </row>
    <row r="4597" spans="1:14" x14ac:dyDescent="0.25">
      <c r="A4597" t="s">
        <v>8383</v>
      </c>
      <c r="B4597">
        <v>248.56</v>
      </c>
      <c r="C4597" t="s">
        <v>5064</v>
      </c>
      <c r="D4597">
        <v>11.34</v>
      </c>
      <c r="E4597">
        <v>680</v>
      </c>
      <c r="F4597">
        <v>1</v>
      </c>
      <c r="G4597" s="2">
        <v>45172.265439814822</v>
      </c>
      <c r="H4597" s="2">
        <v>45514.615960648152</v>
      </c>
      <c r="I4597" s="18">
        <v>0.33100000000000002</v>
      </c>
      <c r="J4597">
        <v>0.42799999999999999</v>
      </c>
      <c r="K4597" t="s">
        <v>69</v>
      </c>
      <c r="L4597" s="34" t="str">
        <f t="shared" si="213"/>
        <v>0-20%</v>
      </c>
      <c r="M4597" t="str">
        <f t="shared" si="214"/>
        <v>40-60%</v>
      </c>
      <c r="N4597">
        <f t="shared" ca="1" si="215"/>
        <v>498</v>
      </c>
    </row>
    <row r="4598" spans="1:14" x14ac:dyDescent="0.25">
      <c r="A4598" t="s">
        <v>8384</v>
      </c>
      <c r="B4598">
        <v>65.33</v>
      </c>
      <c r="C4598" t="s">
        <v>5067</v>
      </c>
      <c r="D4598">
        <v>14.68</v>
      </c>
      <c r="E4598">
        <v>609</v>
      </c>
      <c r="F4598">
        <v>2</v>
      </c>
      <c r="G4598" s="2">
        <v>45959.681388888886</v>
      </c>
      <c r="H4598" s="2">
        <v>45541.220775462964</v>
      </c>
      <c r="I4598" s="18">
        <v>9.6000000000000002E-2</v>
      </c>
      <c r="J4598">
        <v>0.32400000000000001</v>
      </c>
      <c r="K4598" t="s">
        <v>41</v>
      </c>
      <c r="L4598" s="34" t="str">
        <f t="shared" si="213"/>
        <v>0-20%</v>
      </c>
      <c r="M4598" t="str">
        <f t="shared" si="214"/>
        <v>20-40%</v>
      </c>
      <c r="N4598">
        <f t="shared" ca="1" si="215"/>
        <v>471</v>
      </c>
    </row>
    <row r="4599" spans="1:14" x14ac:dyDescent="0.25">
      <c r="A4599" t="s">
        <v>8385</v>
      </c>
      <c r="B4599">
        <v>3660</v>
      </c>
      <c r="C4599" t="s">
        <v>5064</v>
      </c>
      <c r="D4599">
        <v>8.83</v>
      </c>
      <c r="E4599">
        <v>444</v>
      </c>
      <c r="F4599">
        <v>2</v>
      </c>
      <c r="G4599" s="2">
        <v>45375.503472222219</v>
      </c>
      <c r="H4599" s="2">
        <v>45442.203969907408</v>
      </c>
      <c r="I4599" s="18">
        <v>0.21099999999999999</v>
      </c>
      <c r="J4599">
        <v>0.498</v>
      </c>
      <c r="K4599" t="s">
        <v>89</v>
      </c>
      <c r="L4599" s="34" t="str">
        <f t="shared" si="213"/>
        <v>0-20%</v>
      </c>
      <c r="M4599" t="str">
        <f t="shared" si="214"/>
        <v>40-60%</v>
      </c>
      <c r="N4599">
        <f t="shared" ca="1" si="215"/>
        <v>570</v>
      </c>
    </row>
    <row r="4600" spans="1:14" x14ac:dyDescent="0.25">
      <c r="A4600" t="s">
        <v>8386</v>
      </c>
      <c r="B4600">
        <v>1381.04</v>
      </c>
      <c r="C4600" t="s">
        <v>5064</v>
      </c>
      <c r="D4600">
        <v>8.8800000000000008</v>
      </c>
      <c r="E4600">
        <v>782</v>
      </c>
      <c r="F4600">
        <v>4</v>
      </c>
      <c r="G4600" s="2">
        <v>45293.683344907397</v>
      </c>
      <c r="H4600" s="2">
        <v>45127.715115740742</v>
      </c>
      <c r="I4600" s="18">
        <v>0.186</v>
      </c>
      <c r="J4600">
        <v>0.22600000000000001</v>
      </c>
      <c r="K4600" t="s">
        <v>35</v>
      </c>
      <c r="L4600" s="34" t="str">
        <f t="shared" si="213"/>
        <v>0-20%</v>
      </c>
      <c r="M4600" t="str">
        <f t="shared" si="214"/>
        <v>20-40%</v>
      </c>
      <c r="N4600">
        <f t="shared" ca="1" si="215"/>
        <v>885</v>
      </c>
    </row>
    <row r="4601" spans="1:14" x14ac:dyDescent="0.25">
      <c r="A4601" t="s">
        <v>8387</v>
      </c>
      <c r="B4601">
        <v>2180.5500000000002</v>
      </c>
      <c r="C4601" t="s">
        <v>5064</v>
      </c>
      <c r="D4601">
        <v>20.079999999999998</v>
      </c>
      <c r="E4601">
        <v>333</v>
      </c>
      <c r="F4601">
        <v>4</v>
      </c>
      <c r="G4601" s="2">
        <v>45054.296597222223</v>
      </c>
      <c r="H4601" s="2">
        <v>45541.532546296286</v>
      </c>
      <c r="I4601" s="18">
        <v>0.48299999999999998</v>
      </c>
      <c r="J4601">
        <v>0.39200000000000002</v>
      </c>
      <c r="K4601" t="s">
        <v>58</v>
      </c>
      <c r="L4601" s="34" t="str">
        <f t="shared" si="213"/>
        <v>20-40%</v>
      </c>
      <c r="M4601" t="str">
        <f t="shared" si="214"/>
        <v>20-40%</v>
      </c>
      <c r="N4601">
        <f t="shared" ca="1" si="215"/>
        <v>471</v>
      </c>
    </row>
    <row r="4602" spans="1:14" x14ac:dyDescent="0.25">
      <c r="A4602" t="s">
        <v>8388</v>
      </c>
      <c r="B4602">
        <v>2031.81</v>
      </c>
      <c r="C4602" t="s">
        <v>5064</v>
      </c>
      <c r="D4602">
        <v>20.69</v>
      </c>
      <c r="E4602">
        <v>460</v>
      </c>
      <c r="F4602">
        <v>5</v>
      </c>
      <c r="G4602" s="2">
        <v>45596.828148148154</v>
      </c>
      <c r="H4602" s="2">
        <v>45814.69736111111</v>
      </c>
      <c r="I4602" s="18">
        <v>7.8E-2</v>
      </c>
      <c r="J4602">
        <v>0.221</v>
      </c>
      <c r="K4602" t="s">
        <v>39</v>
      </c>
      <c r="L4602" s="34" t="str">
        <f t="shared" si="213"/>
        <v>20-40%</v>
      </c>
      <c r="M4602" t="str">
        <f t="shared" si="214"/>
        <v>20-40%</v>
      </c>
      <c r="N4602">
        <f t="shared" ca="1" si="215"/>
        <v>198</v>
      </c>
    </row>
    <row r="4603" spans="1:14" x14ac:dyDescent="0.25">
      <c r="A4603" t="s">
        <v>8389</v>
      </c>
      <c r="B4603">
        <v>123.65</v>
      </c>
      <c r="C4603" t="s">
        <v>5064</v>
      </c>
      <c r="D4603">
        <v>9.75</v>
      </c>
      <c r="E4603">
        <v>833</v>
      </c>
      <c r="F4603">
        <v>5</v>
      </c>
      <c r="G4603" s="2">
        <v>44987.731365740743</v>
      </c>
      <c r="H4603" s="2">
        <v>45434.240729166668</v>
      </c>
      <c r="I4603" s="18">
        <v>0.152</v>
      </c>
      <c r="J4603">
        <v>0.43</v>
      </c>
      <c r="K4603" t="s">
        <v>52</v>
      </c>
      <c r="L4603" s="34" t="str">
        <f t="shared" si="213"/>
        <v>0-20%</v>
      </c>
      <c r="M4603" t="str">
        <f t="shared" si="214"/>
        <v>40-60%</v>
      </c>
      <c r="N4603">
        <f t="shared" ca="1" si="215"/>
        <v>578</v>
      </c>
    </row>
    <row r="4604" spans="1:14" x14ac:dyDescent="0.25">
      <c r="A4604" t="s">
        <v>8390</v>
      </c>
      <c r="B4604">
        <v>1622.7</v>
      </c>
      <c r="C4604" t="s">
        <v>5067</v>
      </c>
      <c r="D4604">
        <v>0.53</v>
      </c>
      <c r="E4604">
        <v>799</v>
      </c>
      <c r="F4604">
        <v>2</v>
      </c>
      <c r="G4604" s="2">
        <v>45383.025011574071</v>
      </c>
      <c r="H4604" s="2">
        <v>45579.924178240741</v>
      </c>
      <c r="I4604" s="18">
        <v>3.2000000000000001E-2</v>
      </c>
      <c r="J4604">
        <v>0.70599999999999996</v>
      </c>
      <c r="K4604" t="s">
        <v>32</v>
      </c>
      <c r="L4604" s="34" t="str">
        <f t="shared" si="213"/>
        <v>0-20%</v>
      </c>
      <c r="M4604" t="str">
        <f t="shared" si="214"/>
        <v>60-80%</v>
      </c>
      <c r="N4604">
        <f t="shared" ca="1" si="215"/>
        <v>433</v>
      </c>
    </row>
    <row r="4605" spans="1:14" x14ac:dyDescent="0.25">
      <c r="A4605" t="s">
        <v>8391</v>
      </c>
      <c r="B4605">
        <v>3047.95</v>
      </c>
      <c r="C4605" t="s">
        <v>5064</v>
      </c>
      <c r="D4605">
        <v>13.07</v>
      </c>
      <c r="E4605">
        <v>394</v>
      </c>
      <c r="F4605">
        <v>0</v>
      </c>
      <c r="G4605" s="2">
        <v>45458.403402777767</v>
      </c>
      <c r="H4605" s="2">
        <v>45564.717569444438</v>
      </c>
      <c r="I4605" s="18">
        <v>0.24399999999999999</v>
      </c>
      <c r="J4605">
        <v>0.39300000000000002</v>
      </c>
      <c r="K4605" t="s">
        <v>35</v>
      </c>
      <c r="L4605" s="34" t="str">
        <f t="shared" si="213"/>
        <v>0-20%</v>
      </c>
      <c r="M4605" t="str">
        <f t="shared" si="214"/>
        <v>20-40%</v>
      </c>
      <c r="N4605">
        <f t="shared" ca="1" si="215"/>
        <v>448</v>
      </c>
    </row>
    <row r="4606" spans="1:14" x14ac:dyDescent="0.25">
      <c r="A4606" t="s">
        <v>8392</v>
      </c>
      <c r="B4606">
        <v>1014</v>
      </c>
      <c r="C4606" t="s">
        <v>5064</v>
      </c>
      <c r="D4606">
        <v>2.06</v>
      </c>
      <c r="E4606">
        <v>553</v>
      </c>
      <c r="F4606">
        <v>3</v>
      </c>
      <c r="G4606" s="2">
        <v>44952.756828703707</v>
      </c>
      <c r="H4606" s="2">
        <v>45331.490416666667</v>
      </c>
      <c r="I4606" s="18">
        <v>0.17699999999999999</v>
      </c>
      <c r="J4606">
        <v>0.374</v>
      </c>
      <c r="K4606" t="s">
        <v>39</v>
      </c>
      <c r="L4606" s="34" t="str">
        <f t="shared" si="213"/>
        <v>0-20%</v>
      </c>
      <c r="M4606" t="str">
        <f t="shared" si="214"/>
        <v>20-40%</v>
      </c>
      <c r="N4606">
        <f t="shared" ca="1" si="215"/>
        <v>681</v>
      </c>
    </row>
    <row r="4607" spans="1:14" x14ac:dyDescent="0.25">
      <c r="A4607" t="s">
        <v>8393</v>
      </c>
      <c r="B4607">
        <v>890.68</v>
      </c>
      <c r="C4607" t="s">
        <v>5064</v>
      </c>
      <c r="D4607">
        <v>8.6300000000000008</v>
      </c>
      <c r="E4607">
        <v>559</v>
      </c>
      <c r="F4607">
        <v>3</v>
      </c>
      <c r="G4607" s="2">
        <v>45036.906990740739</v>
      </c>
      <c r="H4607" s="2">
        <v>45489.685277777768</v>
      </c>
      <c r="I4607" s="18">
        <v>0.13</v>
      </c>
      <c r="J4607">
        <v>0.68400000000000005</v>
      </c>
      <c r="K4607" t="s">
        <v>39</v>
      </c>
      <c r="L4607" s="34" t="str">
        <f t="shared" si="213"/>
        <v>0-20%</v>
      </c>
      <c r="M4607" t="str">
        <f t="shared" si="214"/>
        <v>60-80%</v>
      </c>
      <c r="N4607">
        <f t="shared" ca="1" si="215"/>
        <v>523</v>
      </c>
    </row>
    <row r="4608" spans="1:14" x14ac:dyDescent="0.25">
      <c r="A4608" t="s">
        <v>8394</v>
      </c>
      <c r="B4608">
        <v>2686.65</v>
      </c>
      <c r="C4608" t="s">
        <v>5064</v>
      </c>
      <c r="D4608">
        <v>11.18</v>
      </c>
      <c r="E4608">
        <v>591</v>
      </c>
      <c r="F4608">
        <v>1</v>
      </c>
      <c r="G4608" s="2">
        <v>45557.108518518522</v>
      </c>
      <c r="H4608" s="2">
        <v>45217.220393518517</v>
      </c>
      <c r="I4608" s="18">
        <v>0.19400000000000001</v>
      </c>
      <c r="J4608">
        <v>0.105</v>
      </c>
      <c r="K4608" t="s">
        <v>52</v>
      </c>
      <c r="L4608" s="34" t="str">
        <f t="shared" si="213"/>
        <v>0-20%</v>
      </c>
      <c r="M4608" t="str">
        <f t="shared" si="214"/>
        <v>0-20%</v>
      </c>
      <c r="N4608">
        <f t="shared" ca="1" si="215"/>
        <v>795</v>
      </c>
    </row>
    <row r="4609" spans="1:14" x14ac:dyDescent="0.25">
      <c r="A4609" t="s">
        <v>8395</v>
      </c>
      <c r="B4609">
        <v>6191.87</v>
      </c>
      <c r="C4609" t="s">
        <v>5067</v>
      </c>
      <c r="D4609">
        <v>2.67</v>
      </c>
      <c r="E4609">
        <v>723</v>
      </c>
      <c r="F4609">
        <v>1</v>
      </c>
      <c r="G4609" s="2">
        <v>45426.479305555556</v>
      </c>
      <c r="H4609" s="2">
        <v>45701.494780092587</v>
      </c>
      <c r="I4609" s="18">
        <v>0.105</v>
      </c>
      <c r="J4609">
        <v>0.38700000000000001</v>
      </c>
      <c r="K4609" t="s">
        <v>69</v>
      </c>
      <c r="L4609" s="34" t="str">
        <f t="shared" si="213"/>
        <v>0-20%</v>
      </c>
      <c r="M4609" t="str">
        <f t="shared" si="214"/>
        <v>20-40%</v>
      </c>
      <c r="N4609">
        <f t="shared" ca="1" si="215"/>
        <v>311</v>
      </c>
    </row>
    <row r="4610" spans="1:14" x14ac:dyDescent="0.25">
      <c r="A4610" t="s">
        <v>8396</v>
      </c>
      <c r="B4610">
        <v>2319.04</v>
      </c>
      <c r="C4610" t="s">
        <v>5066</v>
      </c>
      <c r="D4610">
        <v>4.49</v>
      </c>
      <c r="E4610">
        <v>481</v>
      </c>
      <c r="F4610">
        <v>1</v>
      </c>
      <c r="G4610" s="2">
        <v>45019.996215277781</v>
      </c>
      <c r="H4610" s="2">
        <v>46048.438923611109</v>
      </c>
      <c r="I4610" s="18">
        <v>0.65900000000000003</v>
      </c>
      <c r="J4610">
        <v>0.40100000000000002</v>
      </c>
      <c r="K4610" t="s">
        <v>28</v>
      </c>
      <c r="L4610" s="34" t="str">
        <f t="shared" si="213"/>
        <v>0-20%</v>
      </c>
      <c r="M4610" t="str">
        <f t="shared" si="214"/>
        <v>40-60%</v>
      </c>
      <c r="N4610">
        <f t="shared" ca="1" si="215"/>
        <v>0</v>
      </c>
    </row>
    <row r="4611" spans="1:14" x14ac:dyDescent="0.25">
      <c r="A4611" t="s">
        <v>8397</v>
      </c>
      <c r="B4611">
        <v>1191.5899999999999</v>
      </c>
      <c r="C4611" t="s">
        <v>5064</v>
      </c>
      <c r="D4611">
        <v>9.9600000000000009</v>
      </c>
      <c r="E4611">
        <v>679</v>
      </c>
      <c r="F4611">
        <v>4</v>
      </c>
      <c r="G4611" s="2">
        <v>45220.069004629629</v>
      </c>
      <c r="H4611" s="2">
        <v>45511.830023148148</v>
      </c>
      <c r="I4611" s="18">
        <v>0.41</v>
      </c>
      <c r="J4611">
        <v>0.65200000000000002</v>
      </c>
      <c r="K4611" t="s">
        <v>17</v>
      </c>
      <c r="L4611" s="34" t="str">
        <f t="shared" ref="L4611:L4674" si="216">IF(D4611 / 100 &lt;= 0.2,"0-20%",
IF(D4611 / 100 &lt;= 0.4,"20-40%",
IF(D4611 / 100 &lt;=0.6,"40-60%",
IF(D4611 / 100 &lt;= 0.8,"60-80%","&gt;80%"))))</f>
        <v>0-20%</v>
      </c>
      <c r="M4611" t="str">
        <f t="shared" ref="M4611:M4674" si="217">IF(J4611 &lt;= 0.2,"0-20%",
IF(J4611 &lt;= 0.4,"20-40%",
IF(J4611 &lt;=0.6,"40-60%",
IF(J4611 &lt;= 0.8,"60-80%","&gt;80%"))))</f>
        <v>60-80%</v>
      </c>
      <c r="N4611">
        <f t="shared" ref="N4611:N4674" ca="1" si="218">IF(_xlfn.DAYS(TODAY(),H4611) &gt; 0, _xlfn.DAYS(TODAY(),H4611), 0)</f>
        <v>501</v>
      </c>
    </row>
    <row r="4612" spans="1:14" x14ac:dyDescent="0.25">
      <c r="A4612" t="s">
        <v>8398</v>
      </c>
      <c r="B4612">
        <v>336.45</v>
      </c>
      <c r="C4612" t="s">
        <v>5067</v>
      </c>
      <c r="D4612">
        <v>39.03</v>
      </c>
      <c r="E4612">
        <v>502</v>
      </c>
      <c r="F4612">
        <v>1</v>
      </c>
      <c r="G4612" s="2">
        <v>45240.052546296298</v>
      </c>
      <c r="H4612" s="2">
        <v>45639.561273148152</v>
      </c>
      <c r="I4612" s="18">
        <v>7.0000000000000007E-2</v>
      </c>
      <c r="J4612">
        <v>0.38500000000000001</v>
      </c>
      <c r="K4612" t="s">
        <v>28</v>
      </c>
      <c r="L4612" s="34" t="str">
        <f t="shared" si="216"/>
        <v>20-40%</v>
      </c>
      <c r="M4612" t="str">
        <f t="shared" si="217"/>
        <v>20-40%</v>
      </c>
      <c r="N4612">
        <f t="shared" ca="1" si="218"/>
        <v>373</v>
      </c>
    </row>
    <row r="4613" spans="1:14" x14ac:dyDescent="0.25">
      <c r="A4613" t="s">
        <v>8399</v>
      </c>
      <c r="B4613">
        <v>2588.5300000000002</v>
      </c>
      <c r="C4613" t="s">
        <v>5064</v>
      </c>
      <c r="D4613">
        <v>26.11</v>
      </c>
      <c r="E4613">
        <v>794</v>
      </c>
      <c r="F4613">
        <v>1</v>
      </c>
      <c r="G4613" s="2">
        <v>45798.332187499997</v>
      </c>
      <c r="H4613" s="2">
        <v>45840.217789351853</v>
      </c>
      <c r="I4613" s="18">
        <v>1.2999999999999999E-2</v>
      </c>
      <c r="J4613">
        <v>0.67100000000000004</v>
      </c>
      <c r="K4613" t="s">
        <v>54</v>
      </c>
      <c r="L4613" s="34" t="str">
        <f t="shared" si="216"/>
        <v>20-40%</v>
      </c>
      <c r="M4613" t="str">
        <f t="shared" si="217"/>
        <v>60-80%</v>
      </c>
      <c r="N4613">
        <f t="shared" ca="1" si="218"/>
        <v>172</v>
      </c>
    </row>
    <row r="4614" spans="1:14" x14ac:dyDescent="0.25">
      <c r="A4614" t="s">
        <v>8400</v>
      </c>
      <c r="B4614">
        <v>6816.26</v>
      </c>
      <c r="C4614" t="s">
        <v>5065</v>
      </c>
      <c r="D4614">
        <v>7.99</v>
      </c>
      <c r="E4614">
        <v>648</v>
      </c>
      <c r="F4614">
        <v>1</v>
      </c>
      <c r="G4614" s="2">
        <v>45079.342037037037</v>
      </c>
      <c r="H4614" s="2">
        <v>45399.335625</v>
      </c>
      <c r="I4614" s="18">
        <v>0.251</v>
      </c>
      <c r="J4614">
        <v>0.57999999999999996</v>
      </c>
      <c r="K4614" t="s">
        <v>66</v>
      </c>
      <c r="L4614" s="34" t="str">
        <f t="shared" si="216"/>
        <v>0-20%</v>
      </c>
      <c r="M4614" t="str">
        <f t="shared" si="217"/>
        <v>40-60%</v>
      </c>
      <c r="N4614">
        <f t="shared" ca="1" si="218"/>
        <v>613</v>
      </c>
    </row>
    <row r="4615" spans="1:14" x14ac:dyDescent="0.25">
      <c r="A4615" t="s">
        <v>8401</v>
      </c>
      <c r="B4615">
        <v>3453.65</v>
      </c>
      <c r="C4615" t="s">
        <v>5064</v>
      </c>
      <c r="D4615">
        <v>10.74</v>
      </c>
      <c r="E4615">
        <v>625</v>
      </c>
      <c r="F4615">
        <v>1</v>
      </c>
      <c r="G4615" s="2">
        <v>45432.741226851853</v>
      </c>
      <c r="H4615" s="2">
        <v>45586.614606481482</v>
      </c>
      <c r="I4615" s="18">
        <v>0.18099999999999999</v>
      </c>
      <c r="J4615">
        <v>0.10100000000000001</v>
      </c>
      <c r="K4615" t="s">
        <v>106</v>
      </c>
      <c r="L4615" s="34" t="str">
        <f t="shared" si="216"/>
        <v>0-20%</v>
      </c>
      <c r="M4615" t="str">
        <f t="shared" si="217"/>
        <v>0-20%</v>
      </c>
      <c r="N4615">
        <f t="shared" ca="1" si="218"/>
        <v>426</v>
      </c>
    </row>
    <row r="4616" spans="1:14" x14ac:dyDescent="0.25">
      <c r="A4616" t="s">
        <v>8402</v>
      </c>
      <c r="B4616">
        <v>322.45999999999998</v>
      </c>
      <c r="C4616" t="s">
        <v>5064</v>
      </c>
      <c r="D4616">
        <v>14.19</v>
      </c>
      <c r="E4616">
        <v>767</v>
      </c>
      <c r="F4616">
        <v>2</v>
      </c>
      <c r="G4616" s="2">
        <v>45636.287291666667</v>
      </c>
      <c r="H4616" s="2">
        <v>45286.006018518521</v>
      </c>
      <c r="I4616" s="18">
        <v>0.24299999999999999</v>
      </c>
      <c r="J4616">
        <v>0.24199999999999999</v>
      </c>
      <c r="K4616" t="s">
        <v>86</v>
      </c>
      <c r="L4616" s="34" t="str">
        <f t="shared" si="216"/>
        <v>0-20%</v>
      </c>
      <c r="M4616" t="str">
        <f t="shared" si="217"/>
        <v>20-40%</v>
      </c>
      <c r="N4616">
        <f t="shared" ca="1" si="218"/>
        <v>726</v>
      </c>
    </row>
    <row r="4617" spans="1:14" x14ac:dyDescent="0.25">
      <c r="A4617" t="s">
        <v>8403</v>
      </c>
      <c r="B4617">
        <v>113.38</v>
      </c>
      <c r="C4617" t="s">
        <v>5064</v>
      </c>
      <c r="D4617">
        <v>28.16</v>
      </c>
      <c r="E4617">
        <v>374</v>
      </c>
      <c r="F4617">
        <v>1</v>
      </c>
      <c r="G4617" s="2">
        <v>45594.363495370373</v>
      </c>
      <c r="H4617" s="2">
        <v>45416.618020833332</v>
      </c>
      <c r="I4617" s="18">
        <v>0.45</v>
      </c>
      <c r="J4617">
        <v>0.16</v>
      </c>
      <c r="K4617" t="s">
        <v>32</v>
      </c>
      <c r="L4617" s="34" t="str">
        <f t="shared" si="216"/>
        <v>20-40%</v>
      </c>
      <c r="M4617" t="str">
        <f t="shared" si="217"/>
        <v>0-20%</v>
      </c>
      <c r="N4617">
        <f t="shared" ca="1" si="218"/>
        <v>596</v>
      </c>
    </row>
    <row r="4618" spans="1:14" x14ac:dyDescent="0.25">
      <c r="A4618" t="s">
        <v>8404</v>
      </c>
      <c r="B4618">
        <v>3315.38</v>
      </c>
      <c r="C4618" t="s">
        <v>5066</v>
      </c>
      <c r="D4618">
        <v>10.19</v>
      </c>
      <c r="E4618">
        <v>714</v>
      </c>
      <c r="F4618">
        <v>1</v>
      </c>
      <c r="G4618" s="2">
        <v>45482.380624999998</v>
      </c>
      <c r="H4618" s="2">
        <v>45389.798113425917</v>
      </c>
      <c r="I4618" s="18">
        <v>0.33500000000000002</v>
      </c>
      <c r="J4618">
        <v>0.50700000000000001</v>
      </c>
      <c r="K4618" t="s">
        <v>61</v>
      </c>
      <c r="L4618" s="34" t="str">
        <f t="shared" si="216"/>
        <v>0-20%</v>
      </c>
      <c r="M4618" t="str">
        <f t="shared" si="217"/>
        <v>40-60%</v>
      </c>
      <c r="N4618">
        <f t="shared" ca="1" si="218"/>
        <v>623</v>
      </c>
    </row>
    <row r="4619" spans="1:14" x14ac:dyDescent="0.25">
      <c r="A4619" t="s">
        <v>8405</v>
      </c>
      <c r="B4619">
        <v>2031.72</v>
      </c>
      <c r="C4619" t="s">
        <v>5064</v>
      </c>
      <c r="D4619">
        <v>18.79</v>
      </c>
      <c r="E4619">
        <v>333</v>
      </c>
      <c r="F4619">
        <v>1</v>
      </c>
      <c r="G4619" s="2">
        <v>45851.708252314813</v>
      </c>
      <c r="H4619" s="2">
        <v>45616.45752314815</v>
      </c>
      <c r="I4619" s="18">
        <v>0.23699999999999999</v>
      </c>
      <c r="J4619">
        <v>0.39500000000000002</v>
      </c>
      <c r="K4619" t="s">
        <v>17</v>
      </c>
      <c r="L4619" s="34" t="str">
        <f t="shared" si="216"/>
        <v>0-20%</v>
      </c>
      <c r="M4619" t="str">
        <f t="shared" si="217"/>
        <v>20-40%</v>
      </c>
      <c r="N4619">
        <f t="shared" ca="1" si="218"/>
        <v>396</v>
      </c>
    </row>
    <row r="4620" spans="1:14" x14ac:dyDescent="0.25">
      <c r="A4620" t="s">
        <v>8406</v>
      </c>
      <c r="B4620">
        <v>58.94</v>
      </c>
      <c r="C4620" t="s">
        <v>5064</v>
      </c>
      <c r="D4620">
        <v>6.77</v>
      </c>
      <c r="E4620">
        <v>883</v>
      </c>
      <c r="F4620">
        <v>1</v>
      </c>
      <c r="G4620" s="2">
        <v>45247.729756944442</v>
      </c>
      <c r="H4620" s="2">
        <v>44946.927835648137</v>
      </c>
      <c r="I4620" s="18">
        <v>0.308</v>
      </c>
      <c r="J4620">
        <v>0.18099999999999999</v>
      </c>
      <c r="K4620" t="s">
        <v>89</v>
      </c>
      <c r="L4620" s="34" t="str">
        <f t="shared" si="216"/>
        <v>0-20%</v>
      </c>
      <c r="M4620" t="str">
        <f t="shared" si="217"/>
        <v>0-20%</v>
      </c>
      <c r="N4620">
        <f t="shared" ca="1" si="218"/>
        <v>1066</v>
      </c>
    </row>
    <row r="4621" spans="1:14" x14ac:dyDescent="0.25">
      <c r="A4621" t="s">
        <v>8407</v>
      </c>
      <c r="B4621">
        <v>1281.0999999999999</v>
      </c>
      <c r="C4621" t="s">
        <v>5067</v>
      </c>
      <c r="D4621">
        <v>22.65</v>
      </c>
      <c r="E4621">
        <v>305</v>
      </c>
      <c r="F4621">
        <v>1</v>
      </c>
      <c r="G4621" s="2">
        <v>45437.182939814818</v>
      </c>
      <c r="H4621" s="2">
        <v>45228.347719907397</v>
      </c>
      <c r="I4621" s="18">
        <v>0.621</v>
      </c>
      <c r="J4621">
        <v>0.44800000000000001</v>
      </c>
      <c r="K4621" t="s">
        <v>61</v>
      </c>
      <c r="L4621" s="34" t="str">
        <f t="shared" si="216"/>
        <v>20-40%</v>
      </c>
      <c r="M4621" t="str">
        <f t="shared" si="217"/>
        <v>40-60%</v>
      </c>
      <c r="N4621">
        <f t="shared" ca="1" si="218"/>
        <v>784</v>
      </c>
    </row>
    <row r="4622" spans="1:14" x14ac:dyDescent="0.25">
      <c r="A4622" t="s">
        <v>8408</v>
      </c>
      <c r="B4622">
        <v>172.19</v>
      </c>
      <c r="C4622" t="s">
        <v>5066</v>
      </c>
      <c r="D4622">
        <v>11.19</v>
      </c>
      <c r="E4622">
        <v>686</v>
      </c>
      <c r="F4622">
        <v>2</v>
      </c>
      <c r="G4622" s="2">
        <v>45484.155219907407</v>
      </c>
      <c r="H4622" s="2">
        <v>44993.247361111113</v>
      </c>
      <c r="I4622" s="18">
        <v>0.317</v>
      </c>
      <c r="J4622">
        <v>0.189</v>
      </c>
      <c r="K4622" t="s">
        <v>28</v>
      </c>
      <c r="L4622" s="34" t="str">
        <f t="shared" si="216"/>
        <v>0-20%</v>
      </c>
      <c r="M4622" t="str">
        <f t="shared" si="217"/>
        <v>0-20%</v>
      </c>
      <c r="N4622">
        <f t="shared" ca="1" si="218"/>
        <v>1019</v>
      </c>
    </row>
    <row r="4623" spans="1:14" x14ac:dyDescent="0.25">
      <c r="A4623" t="s">
        <v>8409</v>
      </c>
      <c r="B4623">
        <v>1610.7</v>
      </c>
      <c r="C4623" t="s">
        <v>5064</v>
      </c>
      <c r="D4623">
        <v>3.1</v>
      </c>
      <c r="E4623">
        <v>467</v>
      </c>
      <c r="F4623">
        <v>1</v>
      </c>
      <c r="G4623" s="2">
        <v>45693.674895833326</v>
      </c>
      <c r="H4623" s="2">
        <v>45245.223877314813</v>
      </c>
      <c r="I4623" s="18">
        <v>0.34</v>
      </c>
      <c r="J4623">
        <v>8.6999999999999994E-2</v>
      </c>
      <c r="K4623" t="s">
        <v>35</v>
      </c>
      <c r="L4623" s="34" t="str">
        <f t="shared" si="216"/>
        <v>0-20%</v>
      </c>
      <c r="M4623" t="str">
        <f t="shared" si="217"/>
        <v>0-20%</v>
      </c>
      <c r="N4623">
        <f t="shared" ca="1" si="218"/>
        <v>767</v>
      </c>
    </row>
    <row r="4624" spans="1:14" x14ac:dyDescent="0.25">
      <c r="A4624" t="s">
        <v>8410</v>
      </c>
      <c r="B4624">
        <v>159.25</v>
      </c>
      <c r="C4624" t="s">
        <v>5064</v>
      </c>
      <c r="D4624">
        <v>16.27</v>
      </c>
      <c r="E4624">
        <v>586</v>
      </c>
      <c r="F4624">
        <v>2</v>
      </c>
      <c r="G4624" s="2">
        <v>45681.776944444442</v>
      </c>
      <c r="H4624" s="2">
        <v>45930.128310185188</v>
      </c>
      <c r="I4624" s="18">
        <v>0.42399999999999999</v>
      </c>
      <c r="J4624">
        <v>0.36199999999999999</v>
      </c>
      <c r="K4624" t="s">
        <v>41</v>
      </c>
      <c r="L4624" s="34" t="str">
        <f t="shared" si="216"/>
        <v>0-20%</v>
      </c>
      <c r="M4624" t="str">
        <f t="shared" si="217"/>
        <v>20-40%</v>
      </c>
      <c r="N4624">
        <f t="shared" ca="1" si="218"/>
        <v>82</v>
      </c>
    </row>
    <row r="4625" spans="1:14" x14ac:dyDescent="0.25">
      <c r="A4625" t="s">
        <v>8411</v>
      </c>
      <c r="B4625">
        <v>1053.56</v>
      </c>
      <c r="C4625" t="s">
        <v>5066</v>
      </c>
      <c r="D4625">
        <v>8.31</v>
      </c>
      <c r="E4625">
        <v>519</v>
      </c>
      <c r="F4625">
        <v>4</v>
      </c>
      <c r="G4625" s="2">
        <v>45125.272731481477</v>
      </c>
      <c r="H4625" s="2">
        <v>45486.778090277781</v>
      </c>
      <c r="I4625" s="18">
        <v>7.9000000000000001E-2</v>
      </c>
      <c r="J4625">
        <v>0.28599999999999998</v>
      </c>
      <c r="K4625" t="s">
        <v>61</v>
      </c>
      <c r="L4625" s="34" t="str">
        <f t="shared" si="216"/>
        <v>0-20%</v>
      </c>
      <c r="M4625" t="str">
        <f t="shared" si="217"/>
        <v>20-40%</v>
      </c>
      <c r="N4625">
        <f t="shared" ca="1" si="218"/>
        <v>526</v>
      </c>
    </row>
    <row r="4626" spans="1:14" x14ac:dyDescent="0.25">
      <c r="A4626" t="s">
        <v>8412</v>
      </c>
      <c r="B4626">
        <v>1718.28</v>
      </c>
      <c r="C4626" t="s">
        <v>5065</v>
      </c>
      <c r="D4626">
        <v>23.57</v>
      </c>
      <c r="E4626">
        <v>899</v>
      </c>
      <c r="F4626">
        <v>2</v>
      </c>
      <c r="G4626" s="2">
        <v>45004.004930555559</v>
      </c>
      <c r="H4626" s="2">
        <v>45891.223194444443</v>
      </c>
      <c r="I4626" s="18">
        <v>0.379</v>
      </c>
      <c r="J4626">
        <v>0.19</v>
      </c>
      <c r="K4626" t="s">
        <v>71</v>
      </c>
      <c r="L4626" s="34" t="str">
        <f t="shared" si="216"/>
        <v>20-40%</v>
      </c>
      <c r="M4626" t="str">
        <f t="shared" si="217"/>
        <v>0-20%</v>
      </c>
      <c r="N4626">
        <f t="shared" ca="1" si="218"/>
        <v>121</v>
      </c>
    </row>
    <row r="4627" spans="1:14" x14ac:dyDescent="0.25">
      <c r="A4627" t="s">
        <v>8413</v>
      </c>
      <c r="B4627">
        <v>1260.6500000000001</v>
      </c>
      <c r="C4627" t="s">
        <v>5064</v>
      </c>
      <c r="D4627">
        <v>6.67</v>
      </c>
      <c r="E4627">
        <v>842</v>
      </c>
      <c r="F4627">
        <v>1</v>
      </c>
      <c r="G4627" s="2">
        <v>45914.346215277779</v>
      </c>
      <c r="H4627" s="2">
        <v>45884.181261574071</v>
      </c>
      <c r="I4627" s="18">
        <v>0.32</v>
      </c>
      <c r="J4627">
        <v>0.63900000000000001</v>
      </c>
      <c r="K4627" t="s">
        <v>71</v>
      </c>
      <c r="L4627" s="34" t="str">
        <f t="shared" si="216"/>
        <v>0-20%</v>
      </c>
      <c r="M4627" t="str">
        <f t="shared" si="217"/>
        <v>60-80%</v>
      </c>
      <c r="N4627">
        <f t="shared" ca="1" si="218"/>
        <v>128</v>
      </c>
    </row>
    <row r="4628" spans="1:14" x14ac:dyDescent="0.25">
      <c r="A4628" t="s">
        <v>8414</v>
      </c>
      <c r="B4628">
        <v>783.22</v>
      </c>
      <c r="C4628" t="s">
        <v>5065</v>
      </c>
      <c r="D4628">
        <v>27.56</v>
      </c>
      <c r="E4628">
        <v>325</v>
      </c>
      <c r="F4628">
        <v>1</v>
      </c>
      <c r="G4628" s="2">
        <v>45876.316006944442</v>
      </c>
      <c r="H4628" s="2">
        <v>45661.98541666667</v>
      </c>
      <c r="I4628" s="18">
        <v>0.11</v>
      </c>
      <c r="J4628">
        <v>0.745</v>
      </c>
      <c r="K4628" t="s">
        <v>58</v>
      </c>
      <c r="L4628" s="34" t="str">
        <f t="shared" si="216"/>
        <v>20-40%</v>
      </c>
      <c r="M4628" t="str">
        <f t="shared" si="217"/>
        <v>60-80%</v>
      </c>
      <c r="N4628">
        <f t="shared" ca="1" si="218"/>
        <v>351</v>
      </c>
    </row>
    <row r="4629" spans="1:14" x14ac:dyDescent="0.25">
      <c r="A4629" t="s">
        <v>8415</v>
      </c>
      <c r="B4629">
        <v>1669.67</v>
      </c>
      <c r="C4629" t="s">
        <v>5067</v>
      </c>
      <c r="D4629">
        <v>24.53</v>
      </c>
      <c r="E4629">
        <v>682</v>
      </c>
      <c r="F4629">
        <v>2</v>
      </c>
      <c r="G4629" s="2">
        <v>45884.73064814815</v>
      </c>
      <c r="H4629" s="2">
        <v>45281.327453703707</v>
      </c>
      <c r="I4629" s="18">
        <v>0.34300000000000003</v>
      </c>
      <c r="J4629">
        <v>0.219</v>
      </c>
      <c r="K4629" t="s">
        <v>28</v>
      </c>
      <c r="L4629" s="34" t="str">
        <f t="shared" si="216"/>
        <v>20-40%</v>
      </c>
      <c r="M4629" t="str">
        <f t="shared" si="217"/>
        <v>20-40%</v>
      </c>
      <c r="N4629">
        <f t="shared" ca="1" si="218"/>
        <v>731</v>
      </c>
    </row>
    <row r="4630" spans="1:14" x14ac:dyDescent="0.25">
      <c r="A4630" t="s">
        <v>8416</v>
      </c>
      <c r="B4630">
        <v>124.37</v>
      </c>
      <c r="C4630" t="s">
        <v>5066</v>
      </c>
      <c r="D4630">
        <v>8.56</v>
      </c>
      <c r="E4630">
        <v>876</v>
      </c>
      <c r="F4630">
        <v>1</v>
      </c>
      <c r="G4630" s="2">
        <v>45678.61791666667</v>
      </c>
      <c r="H4630" s="2">
        <v>45769.053460648152</v>
      </c>
      <c r="I4630" s="18">
        <v>0.54300000000000004</v>
      </c>
      <c r="J4630">
        <v>0.59399999999999997</v>
      </c>
      <c r="K4630" t="s">
        <v>106</v>
      </c>
      <c r="L4630" s="34" t="str">
        <f t="shared" si="216"/>
        <v>0-20%</v>
      </c>
      <c r="M4630" t="str">
        <f t="shared" si="217"/>
        <v>40-60%</v>
      </c>
      <c r="N4630">
        <f t="shared" ca="1" si="218"/>
        <v>243</v>
      </c>
    </row>
    <row r="4631" spans="1:14" x14ac:dyDescent="0.25">
      <c r="A4631" t="s">
        <v>8417</v>
      </c>
      <c r="B4631">
        <v>124.21</v>
      </c>
      <c r="C4631" t="s">
        <v>5065</v>
      </c>
      <c r="D4631">
        <v>19.47</v>
      </c>
      <c r="E4631">
        <v>613</v>
      </c>
      <c r="F4631">
        <v>2</v>
      </c>
      <c r="G4631" s="2">
        <v>45709.517638888887</v>
      </c>
      <c r="H4631" s="2">
        <v>44933.604212962957</v>
      </c>
      <c r="I4631" s="18">
        <v>0.32800000000000001</v>
      </c>
      <c r="J4631">
        <v>0.217</v>
      </c>
      <c r="K4631" t="s">
        <v>22</v>
      </c>
      <c r="L4631" s="34" t="str">
        <f t="shared" si="216"/>
        <v>0-20%</v>
      </c>
      <c r="M4631" t="str">
        <f t="shared" si="217"/>
        <v>20-40%</v>
      </c>
      <c r="N4631">
        <f t="shared" ca="1" si="218"/>
        <v>1079</v>
      </c>
    </row>
    <row r="4632" spans="1:14" x14ac:dyDescent="0.25">
      <c r="A4632" t="s">
        <v>8418</v>
      </c>
      <c r="B4632">
        <v>1894.6</v>
      </c>
      <c r="C4632" t="s">
        <v>5066</v>
      </c>
      <c r="D4632">
        <v>31.67</v>
      </c>
      <c r="E4632">
        <v>681</v>
      </c>
      <c r="F4632">
        <v>2</v>
      </c>
      <c r="G4632" s="2">
        <v>45879.690393518518</v>
      </c>
      <c r="H4632" s="2">
        <v>45394.652719907397</v>
      </c>
      <c r="I4632" s="18">
        <v>0.28699999999999998</v>
      </c>
      <c r="J4632">
        <v>0.18099999999999999</v>
      </c>
      <c r="K4632" t="s">
        <v>35</v>
      </c>
      <c r="L4632" s="34" t="str">
        <f t="shared" si="216"/>
        <v>20-40%</v>
      </c>
      <c r="M4632" t="str">
        <f t="shared" si="217"/>
        <v>0-20%</v>
      </c>
      <c r="N4632">
        <f t="shared" ca="1" si="218"/>
        <v>618</v>
      </c>
    </row>
    <row r="4633" spans="1:14" x14ac:dyDescent="0.25">
      <c r="A4633" t="s">
        <v>8419</v>
      </c>
      <c r="B4633">
        <v>2584.77</v>
      </c>
      <c r="C4633" t="s">
        <v>5066</v>
      </c>
      <c r="D4633">
        <v>26.41</v>
      </c>
      <c r="E4633">
        <v>362</v>
      </c>
      <c r="F4633">
        <v>2</v>
      </c>
      <c r="G4633" s="2">
        <v>45031.237025462957</v>
      </c>
      <c r="H4633" s="2">
        <v>45968.774421296293</v>
      </c>
      <c r="I4633" s="18">
        <v>0.51100000000000001</v>
      </c>
      <c r="J4633">
        <v>0.28100000000000003</v>
      </c>
      <c r="K4633" t="s">
        <v>69</v>
      </c>
      <c r="L4633" s="34" t="str">
        <f t="shared" si="216"/>
        <v>20-40%</v>
      </c>
      <c r="M4633" t="str">
        <f t="shared" si="217"/>
        <v>20-40%</v>
      </c>
      <c r="N4633">
        <f t="shared" ca="1" si="218"/>
        <v>44</v>
      </c>
    </row>
    <row r="4634" spans="1:14" x14ac:dyDescent="0.25">
      <c r="A4634" t="s">
        <v>8420</v>
      </c>
      <c r="B4634">
        <v>3331.5</v>
      </c>
      <c r="C4634" t="s">
        <v>5066</v>
      </c>
      <c r="D4634">
        <v>10.57</v>
      </c>
      <c r="E4634">
        <v>735</v>
      </c>
      <c r="F4634">
        <v>4</v>
      </c>
      <c r="G4634" s="2">
        <v>45811.072280092587</v>
      </c>
      <c r="H4634" s="2">
        <v>45576.778877314813</v>
      </c>
      <c r="I4634" s="18">
        <v>0.29899999999999999</v>
      </c>
      <c r="J4634">
        <v>0.13700000000000001</v>
      </c>
      <c r="K4634" t="s">
        <v>32</v>
      </c>
      <c r="L4634" s="34" t="str">
        <f t="shared" si="216"/>
        <v>0-20%</v>
      </c>
      <c r="M4634" t="str">
        <f t="shared" si="217"/>
        <v>0-20%</v>
      </c>
      <c r="N4634">
        <f t="shared" ca="1" si="218"/>
        <v>436</v>
      </c>
    </row>
    <row r="4635" spans="1:14" x14ac:dyDescent="0.25">
      <c r="A4635" t="s">
        <v>8421</v>
      </c>
      <c r="B4635">
        <v>437.77</v>
      </c>
      <c r="C4635" t="s">
        <v>5066</v>
      </c>
      <c r="D4635">
        <v>11.23</v>
      </c>
      <c r="E4635">
        <v>724</v>
      </c>
      <c r="F4635">
        <v>2</v>
      </c>
      <c r="G4635" s="2">
        <v>45298.567291666674</v>
      </c>
      <c r="H4635" s="2">
        <v>45912.460162037038</v>
      </c>
      <c r="I4635" s="18">
        <v>6.4000000000000001E-2</v>
      </c>
      <c r="J4635">
        <v>0.16400000000000001</v>
      </c>
      <c r="K4635" t="s">
        <v>46</v>
      </c>
      <c r="L4635" s="34" t="str">
        <f t="shared" si="216"/>
        <v>0-20%</v>
      </c>
      <c r="M4635" t="str">
        <f t="shared" si="217"/>
        <v>0-20%</v>
      </c>
      <c r="N4635">
        <f t="shared" ca="1" si="218"/>
        <v>100</v>
      </c>
    </row>
    <row r="4636" spans="1:14" x14ac:dyDescent="0.25">
      <c r="A4636" t="s">
        <v>8422</v>
      </c>
      <c r="B4636">
        <v>1866.73</v>
      </c>
      <c r="C4636" t="s">
        <v>5065</v>
      </c>
      <c r="D4636">
        <v>21.42</v>
      </c>
      <c r="E4636">
        <v>413</v>
      </c>
      <c r="F4636">
        <v>3</v>
      </c>
      <c r="G4636" s="2">
        <v>45039.597303240742</v>
      </c>
      <c r="H4636" s="2">
        <v>45259.449965277781</v>
      </c>
      <c r="I4636" s="18">
        <v>0.13200000000000001</v>
      </c>
      <c r="J4636">
        <v>0.37</v>
      </c>
      <c r="K4636" t="s">
        <v>28</v>
      </c>
      <c r="L4636" s="34" t="str">
        <f t="shared" si="216"/>
        <v>20-40%</v>
      </c>
      <c r="M4636" t="str">
        <f t="shared" si="217"/>
        <v>20-40%</v>
      </c>
      <c r="N4636">
        <f t="shared" ca="1" si="218"/>
        <v>753</v>
      </c>
    </row>
    <row r="4637" spans="1:14" x14ac:dyDescent="0.25">
      <c r="A4637" t="s">
        <v>8423</v>
      </c>
      <c r="B4637">
        <v>1466.73</v>
      </c>
      <c r="C4637" t="s">
        <v>5067</v>
      </c>
      <c r="D4637">
        <v>14.19</v>
      </c>
      <c r="E4637">
        <v>822</v>
      </c>
      <c r="F4637">
        <v>1</v>
      </c>
      <c r="G4637" s="2">
        <v>45705.495023148149</v>
      </c>
      <c r="H4637" s="2">
        <v>45482.703020833331</v>
      </c>
      <c r="I4637" s="18">
        <v>0.372</v>
      </c>
      <c r="J4637">
        <v>0.17</v>
      </c>
      <c r="K4637" t="s">
        <v>71</v>
      </c>
      <c r="L4637" s="34" t="str">
        <f t="shared" si="216"/>
        <v>0-20%</v>
      </c>
      <c r="M4637" t="str">
        <f t="shared" si="217"/>
        <v>0-20%</v>
      </c>
      <c r="N4637">
        <f t="shared" ca="1" si="218"/>
        <v>530</v>
      </c>
    </row>
    <row r="4638" spans="1:14" x14ac:dyDescent="0.25">
      <c r="A4638" t="s">
        <v>8424</v>
      </c>
      <c r="B4638">
        <v>508.56</v>
      </c>
      <c r="C4638" t="s">
        <v>5067</v>
      </c>
      <c r="D4638">
        <v>12.29</v>
      </c>
      <c r="E4638">
        <v>472</v>
      </c>
      <c r="F4638">
        <v>1</v>
      </c>
      <c r="G4638" s="2">
        <v>44958.619097222218</v>
      </c>
      <c r="H4638" s="2">
        <v>45181.119340277779</v>
      </c>
      <c r="I4638" s="18">
        <v>0.34899999999999998</v>
      </c>
      <c r="J4638">
        <v>0.40300000000000002</v>
      </c>
      <c r="K4638" t="s">
        <v>39</v>
      </c>
      <c r="L4638" s="34" t="str">
        <f t="shared" si="216"/>
        <v>0-20%</v>
      </c>
      <c r="M4638" t="str">
        <f t="shared" si="217"/>
        <v>40-60%</v>
      </c>
      <c r="N4638">
        <f t="shared" ca="1" si="218"/>
        <v>831</v>
      </c>
    </row>
    <row r="4639" spans="1:14" x14ac:dyDescent="0.25">
      <c r="A4639" t="s">
        <v>8425</v>
      </c>
      <c r="B4639">
        <v>181.07</v>
      </c>
      <c r="C4639" t="s">
        <v>5064</v>
      </c>
      <c r="D4639">
        <v>16.72</v>
      </c>
      <c r="E4639">
        <v>397</v>
      </c>
      <c r="F4639">
        <v>2</v>
      </c>
      <c r="G4639" s="2">
        <v>45411.068229166667</v>
      </c>
      <c r="H4639" s="2">
        <v>45573.524606481478</v>
      </c>
      <c r="I4639" s="18">
        <v>0.55400000000000005</v>
      </c>
      <c r="J4639">
        <v>0.46500000000000002</v>
      </c>
      <c r="K4639" t="s">
        <v>61</v>
      </c>
      <c r="L4639" s="34" t="str">
        <f t="shared" si="216"/>
        <v>0-20%</v>
      </c>
      <c r="M4639" t="str">
        <f t="shared" si="217"/>
        <v>40-60%</v>
      </c>
      <c r="N4639">
        <f t="shared" ca="1" si="218"/>
        <v>439</v>
      </c>
    </row>
    <row r="4640" spans="1:14" x14ac:dyDescent="0.25">
      <c r="A4640" t="s">
        <v>8426</v>
      </c>
      <c r="B4640">
        <v>610.08000000000004</v>
      </c>
      <c r="C4640" t="s">
        <v>5067</v>
      </c>
      <c r="D4640">
        <v>41.03</v>
      </c>
      <c r="E4640">
        <v>608</v>
      </c>
      <c r="F4640">
        <v>3</v>
      </c>
      <c r="G4640" s="2">
        <v>45169.151122685187</v>
      </c>
      <c r="H4640" s="2">
        <v>45346.127349537041</v>
      </c>
      <c r="I4640" s="18">
        <v>1.4E-2</v>
      </c>
      <c r="J4640">
        <v>0.47599999999999998</v>
      </c>
      <c r="K4640" t="s">
        <v>69</v>
      </c>
      <c r="L4640" s="34" t="str">
        <f t="shared" si="216"/>
        <v>40-60%</v>
      </c>
      <c r="M4640" t="str">
        <f t="shared" si="217"/>
        <v>40-60%</v>
      </c>
      <c r="N4640">
        <f t="shared" ca="1" si="218"/>
        <v>666</v>
      </c>
    </row>
    <row r="4641" spans="1:14" x14ac:dyDescent="0.25">
      <c r="A4641" t="s">
        <v>8427</v>
      </c>
      <c r="B4641">
        <v>952.35</v>
      </c>
      <c r="C4641" t="s">
        <v>5066</v>
      </c>
      <c r="D4641">
        <v>38.89</v>
      </c>
      <c r="E4641">
        <v>855</v>
      </c>
      <c r="F4641">
        <v>1</v>
      </c>
      <c r="G4641" s="2">
        <v>45491.437777777777</v>
      </c>
      <c r="H4641" s="2">
        <v>45691.345497685194</v>
      </c>
      <c r="I4641" s="18">
        <v>0.57299999999999995</v>
      </c>
      <c r="J4641">
        <v>0.44900000000000001</v>
      </c>
      <c r="K4641" t="s">
        <v>32</v>
      </c>
      <c r="L4641" s="34" t="str">
        <f t="shared" si="216"/>
        <v>20-40%</v>
      </c>
      <c r="M4641" t="str">
        <f t="shared" si="217"/>
        <v>40-60%</v>
      </c>
      <c r="N4641">
        <f t="shared" ca="1" si="218"/>
        <v>321</v>
      </c>
    </row>
    <row r="4642" spans="1:14" x14ac:dyDescent="0.25">
      <c r="A4642" t="s">
        <v>8428</v>
      </c>
      <c r="B4642">
        <v>388.43</v>
      </c>
      <c r="C4642" t="s">
        <v>5067</v>
      </c>
      <c r="D4642">
        <v>32.520000000000003</v>
      </c>
      <c r="E4642">
        <v>640</v>
      </c>
      <c r="F4642">
        <v>1</v>
      </c>
      <c r="G4642" s="2">
        <v>44929.958078703698</v>
      </c>
      <c r="H4642" s="2">
        <v>45361.200706018521</v>
      </c>
      <c r="I4642" s="18">
        <v>0.39</v>
      </c>
      <c r="J4642">
        <v>0.27300000000000002</v>
      </c>
      <c r="K4642" t="s">
        <v>32</v>
      </c>
      <c r="L4642" s="34" t="str">
        <f t="shared" si="216"/>
        <v>20-40%</v>
      </c>
      <c r="M4642" t="str">
        <f t="shared" si="217"/>
        <v>20-40%</v>
      </c>
      <c r="N4642">
        <f t="shared" ca="1" si="218"/>
        <v>651</v>
      </c>
    </row>
    <row r="4643" spans="1:14" x14ac:dyDescent="0.25">
      <c r="A4643" t="s">
        <v>8429</v>
      </c>
      <c r="B4643">
        <v>2801.66</v>
      </c>
      <c r="C4643" t="s">
        <v>5065</v>
      </c>
      <c r="D4643">
        <v>2.2999999999999998</v>
      </c>
      <c r="E4643">
        <v>322</v>
      </c>
      <c r="F4643">
        <v>1</v>
      </c>
      <c r="G4643" s="2">
        <v>45647.436874999999</v>
      </c>
      <c r="H4643" s="2">
        <v>45513.037870370368</v>
      </c>
      <c r="I4643" s="18">
        <v>0.20300000000000001</v>
      </c>
      <c r="J4643">
        <v>8.8999999999999996E-2</v>
      </c>
      <c r="K4643" t="s">
        <v>71</v>
      </c>
      <c r="L4643" s="34" t="str">
        <f t="shared" si="216"/>
        <v>0-20%</v>
      </c>
      <c r="M4643" t="str">
        <f t="shared" si="217"/>
        <v>0-20%</v>
      </c>
      <c r="N4643">
        <f t="shared" ca="1" si="218"/>
        <v>499</v>
      </c>
    </row>
    <row r="4644" spans="1:14" x14ac:dyDescent="0.25">
      <c r="A4644" t="s">
        <v>8430</v>
      </c>
      <c r="B4644">
        <v>2548.02</v>
      </c>
      <c r="C4644" t="s">
        <v>5067</v>
      </c>
      <c r="D4644">
        <v>24.28</v>
      </c>
      <c r="E4644">
        <v>370</v>
      </c>
      <c r="F4644">
        <v>2</v>
      </c>
      <c r="G4644" s="2">
        <v>45104.075555555559</v>
      </c>
      <c r="H4644" s="2">
        <v>45234.077928240738</v>
      </c>
      <c r="I4644" s="18">
        <v>0.127</v>
      </c>
      <c r="J4644">
        <v>0.224</v>
      </c>
      <c r="K4644" t="s">
        <v>89</v>
      </c>
      <c r="L4644" s="34" t="str">
        <f t="shared" si="216"/>
        <v>20-40%</v>
      </c>
      <c r="M4644" t="str">
        <f t="shared" si="217"/>
        <v>20-40%</v>
      </c>
      <c r="N4644">
        <f t="shared" ca="1" si="218"/>
        <v>778</v>
      </c>
    </row>
    <row r="4645" spans="1:14" x14ac:dyDescent="0.25">
      <c r="A4645" t="s">
        <v>8431</v>
      </c>
      <c r="B4645">
        <v>1364.97</v>
      </c>
      <c r="C4645" t="s">
        <v>5064</v>
      </c>
      <c r="D4645">
        <v>19.239999999999998</v>
      </c>
      <c r="E4645">
        <v>738</v>
      </c>
      <c r="F4645">
        <v>1</v>
      </c>
      <c r="G4645" s="2">
        <v>45659.187071759261</v>
      </c>
      <c r="H4645" s="2">
        <v>45104.264097222222</v>
      </c>
      <c r="I4645" s="18">
        <v>0.20899999999999999</v>
      </c>
      <c r="J4645">
        <v>8.6999999999999994E-2</v>
      </c>
      <c r="K4645" t="s">
        <v>17</v>
      </c>
      <c r="L4645" s="34" t="str">
        <f t="shared" si="216"/>
        <v>0-20%</v>
      </c>
      <c r="M4645" t="str">
        <f t="shared" si="217"/>
        <v>0-20%</v>
      </c>
      <c r="N4645">
        <f t="shared" ca="1" si="218"/>
        <v>908</v>
      </c>
    </row>
    <row r="4646" spans="1:14" x14ac:dyDescent="0.25">
      <c r="A4646" t="s">
        <v>8432</v>
      </c>
      <c r="B4646">
        <v>1183.8599999999999</v>
      </c>
      <c r="C4646" t="s">
        <v>5067</v>
      </c>
      <c r="D4646">
        <v>33</v>
      </c>
      <c r="E4646">
        <v>518</v>
      </c>
      <c r="F4646">
        <v>1</v>
      </c>
      <c r="G4646" s="2">
        <v>45675.048981481479</v>
      </c>
      <c r="H4646" s="2">
        <v>45429.064756944441</v>
      </c>
      <c r="I4646" s="18">
        <v>0.66500000000000004</v>
      </c>
      <c r="J4646">
        <v>0.40799999999999997</v>
      </c>
      <c r="K4646" t="s">
        <v>50</v>
      </c>
      <c r="L4646" s="34" t="str">
        <f t="shared" si="216"/>
        <v>20-40%</v>
      </c>
      <c r="M4646" t="str">
        <f t="shared" si="217"/>
        <v>40-60%</v>
      </c>
      <c r="N4646">
        <f t="shared" ca="1" si="218"/>
        <v>583</v>
      </c>
    </row>
    <row r="4647" spans="1:14" x14ac:dyDescent="0.25">
      <c r="A4647" t="s">
        <v>8433</v>
      </c>
      <c r="B4647">
        <v>2877.41</v>
      </c>
      <c r="C4647" t="s">
        <v>5064</v>
      </c>
      <c r="D4647">
        <v>12.16</v>
      </c>
      <c r="E4647">
        <v>644</v>
      </c>
      <c r="F4647">
        <v>1</v>
      </c>
      <c r="G4647" s="2">
        <v>44952.472615740742</v>
      </c>
      <c r="H4647" s="2">
        <v>45413.430763888893</v>
      </c>
      <c r="I4647" s="18">
        <v>0.123</v>
      </c>
      <c r="J4647">
        <v>0.77200000000000002</v>
      </c>
      <c r="K4647" t="s">
        <v>50</v>
      </c>
      <c r="L4647" s="34" t="str">
        <f t="shared" si="216"/>
        <v>0-20%</v>
      </c>
      <c r="M4647" t="str">
        <f t="shared" si="217"/>
        <v>60-80%</v>
      </c>
      <c r="N4647">
        <f t="shared" ca="1" si="218"/>
        <v>599</v>
      </c>
    </row>
    <row r="4648" spans="1:14" x14ac:dyDescent="0.25">
      <c r="A4648" t="s">
        <v>8434</v>
      </c>
      <c r="B4648">
        <v>853.74</v>
      </c>
      <c r="C4648" t="s">
        <v>5064</v>
      </c>
      <c r="D4648">
        <v>33.4</v>
      </c>
      <c r="E4648">
        <v>417</v>
      </c>
      <c r="F4648">
        <v>1</v>
      </c>
      <c r="G4648" s="2">
        <v>45502.544999999998</v>
      </c>
      <c r="H4648" s="2">
        <v>45418.646157407413</v>
      </c>
      <c r="I4648" s="18">
        <v>0.27500000000000002</v>
      </c>
      <c r="J4648">
        <v>0.187</v>
      </c>
      <c r="K4648" t="s">
        <v>89</v>
      </c>
      <c r="L4648" s="34" t="str">
        <f t="shared" si="216"/>
        <v>20-40%</v>
      </c>
      <c r="M4648" t="str">
        <f t="shared" si="217"/>
        <v>0-20%</v>
      </c>
      <c r="N4648">
        <f t="shared" ca="1" si="218"/>
        <v>594</v>
      </c>
    </row>
    <row r="4649" spans="1:14" x14ac:dyDescent="0.25">
      <c r="A4649" t="s">
        <v>8435</v>
      </c>
      <c r="B4649">
        <v>143.18</v>
      </c>
      <c r="C4649" t="s">
        <v>5065</v>
      </c>
      <c r="D4649">
        <v>16.5</v>
      </c>
      <c r="E4649">
        <v>624</v>
      </c>
      <c r="F4649">
        <v>1</v>
      </c>
      <c r="G4649" s="2">
        <v>45662.225439814807</v>
      </c>
      <c r="H4649" s="2">
        <v>45132.630555555559</v>
      </c>
      <c r="I4649" s="18">
        <v>0.215</v>
      </c>
      <c r="J4649">
        <v>4.7E-2</v>
      </c>
      <c r="K4649" t="s">
        <v>86</v>
      </c>
      <c r="L4649" s="34" t="str">
        <f t="shared" si="216"/>
        <v>0-20%</v>
      </c>
      <c r="M4649" t="str">
        <f t="shared" si="217"/>
        <v>0-20%</v>
      </c>
      <c r="N4649">
        <f t="shared" ca="1" si="218"/>
        <v>880</v>
      </c>
    </row>
    <row r="4650" spans="1:14" x14ac:dyDescent="0.25">
      <c r="A4650" t="s">
        <v>8436</v>
      </c>
      <c r="B4650">
        <v>641.99</v>
      </c>
      <c r="C4650" t="s">
        <v>5064</v>
      </c>
      <c r="D4650">
        <v>24.01</v>
      </c>
      <c r="E4650">
        <v>307</v>
      </c>
      <c r="F4650">
        <v>1</v>
      </c>
      <c r="G4650" s="2">
        <v>45552.360625000001</v>
      </c>
      <c r="H4650" s="2">
        <v>45049.137037037042</v>
      </c>
      <c r="I4650" s="18">
        <v>0.30399999999999999</v>
      </c>
      <c r="J4650">
        <v>0.219</v>
      </c>
      <c r="K4650" t="s">
        <v>54</v>
      </c>
      <c r="L4650" s="34" t="str">
        <f t="shared" si="216"/>
        <v>20-40%</v>
      </c>
      <c r="M4650" t="str">
        <f t="shared" si="217"/>
        <v>20-40%</v>
      </c>
      <c r="N4650">
        <f t="shared" ca="1" si="218"/>
        <v>963</v>
      </c>
    </row>
    <row r="4651" spans="1:14" x14ac:dyDescent="0.25">
      <c r="A4651" t="s">
        <v>8437</v>
      </c>
      <c r="B4651">
        <v>807.09</v>
      </c>
      <c r="C4651" t="s">
        <v>5064</v>
      </c>
      <c r="D4651">
        <v>11.84</v>
      </c>
      <c r="E4651">
        <v>750</v>
      </c>
      <c r="F4651">
        <v>1</v>
      </c>
      <c r="G4651" s="2">
        <v>45506.036724537043</v>
      </c>
      <c r="H4651" s="2">
        <v>45870.067499999997</v>
      </c>
      <c r="I4651" s="18">
        <v>0.35299999999999998</v>
      </c>
      <c r="J4651">
        <v>0.16300000000000001</v>
      </c>
      <c r="K4651" t="s">
        <v>58</v>
      </c>
      <c r="L4651" s="34" t="str">
        <f t="shared" si="216"/>
        <v>0-20%</v>
      </c>
      <c r="M4651" t="str">
        <f t="shared" si="217"/>
        <v>0-20%</v>
      </c>
      <c r="N4651">
        <f t="shared" ca="1" si="218"/>
        <v>142</v>
      </c>
    </row>
    <row r="4652" spans="1:14" x14ac:dyDescent="0.25">
      <c r="A4652" t="s">
        <v>8438</v>
      </c>
      <c r="B4652">
        <v>131.72</v>
      </c>
      <c r="C4652" t="s">
        <v>5066</v>
      </c>
      <c r="D4652">
        <v>29.25</v>
      </c>
      <c r="E4652">
        <v>463</v>
      </c>
      <c r="F4652">
        <v>1</v>
      </c>
      <c r="G4652" s="2">
        <v>45690.290289351848</v>
      </c>
      <c r="H4652" s="2">
        <v>45922.264050925929</v>
      </c>
      <c r="I4652" s="18">
        <v>7.0000000000000007E-2</v>
      </c>
      <c r="J4652">
        <v>0.28499999999999998</v>
      </c>
      <c r="K4652" t="s">
        <v>106</v>
      </c>
      <c r="L4652" s="34" t="str">
        <f t="shared" si="216"/>
        <v>20-40%</v>
      </c>
      <c r="M4652" t="str">
        <f t="shared" si="217"/>
        <v>20-40%</v>
      </c>
      <c r="N4652">
        <f t="shared" ca="1" si="218"/>
        <v>90</v>
      </c>
    </row>
    <row r="4653" spans="1:14" x14ac:dyDescent="0.25">
      <c r="A4653" t="s">
        <v>8439</v>
      </c>
      <c r="B4653">
        <v>1915.22</v>
      </c>
      <c r="C4653" t="s">
        <v>5067</v>
      </c>
      <c r="D4653">
        <v>10.57</v>
      </c>
      <c r="E4653">
        <v>424</v>
      </c>
      <c r="F4653">
        <v>3</v>
      </c>
      <c r="G4653" s="2">
        <v>45299.411620370367</v>
      </c>
      <c r="H4653" s="2">
        <v>45562.90556712963</v>
      </c>
      <c r="I4653" s="18">
        <v>8.3000000000000004E-2</v>
      </c>
      <c r="J4653">
        <v>0.51500000000000001</v>
      </c>
      <c r="K4653" t="s">
        <v>66</v>
      </c>
      <c r="L4653" s="34" t="str">
        <f t="shared" si="216"/>
        <v>0-20%</v>
      </c>
      <c r="M4653" t="str">
        <f t="shared" si="217"/>
        <v>40-60%</v>
      </c>
      <c r="N4653">
        <f t="shared" ca="1" si="218"/>
        <v>450</v>
      </c>
    </row>
    <row r="4654" spans="1:14" x14ac:dyDescent="0.25">
      <c r="A4654" t="s">
        <v>8440</v>
      </c>
      <c r="B4654">
        <v>1564.13</v>
      </c>
      <c r="C4654" t="s">
        <v>5064</v>
      </c>
      <c r="D4654">
        <v>9.98</v>
      </c>
      <c r="E4654">
        <v>459</v>
      </c>
      <c r="F4654">
        <v>3</v>
      </c>
      <c r="G4654" s="2">
        <v>45370.151250000003</v>
      </c>
      <c r="H4654" s="2">
        <v>45305.299062500002</v>
      </c>
      <c r="I4654" s="18">
        <v>0.34100000000000003</v>
      </c>
      <c r="J4654">
        <v>0.375</v>
      </c>
      <c r="K4654" t="s">
        <v>41</v>
      </c>
      <c r="L4654" s="34" t="str">
        <f t="shared" si="216"/>
        <v>0-20%</v>
      </c>
      <c r="M4654" t="str">
        <f t="shared" si="217"/>
        <v>20-40%</v>
      </c>
      <c r="N4654">
        <f t="shared" ca="1" si="218"/>
        <v>707</v>
      </c>
    </row>
    <row r="4655" spans="1:14" x14ac:dyDescent="0.25">
      <c r="A4655" t="s">
        <v>8441</v>
      </c>
      <c r="B4655">
        <v>576.51</v>
      </c>
      <c r="C4655" t="s">
        <v>5066</v>
      </c>
      <c r="D4655">
        <v>11.45</v>
      </c>
      <c r="E4655">
        <v>512</v>
      </c>
      <c r="F4655">
        <v>1</v>
      </c>
      <c r="G4655" s="2">
        <v>45117.192291666674</v>
      </c>
      <c r="H4655" s="2">
        <v>45053.987013888887</v>
      </c>
      <c r="I4655" s="18">
        <v>0.38400000000000001</v>
      </c>
      <c r="J4655">
        <v>0.57099999999999995</v>
      </c>
      <c r="K4655" t="s">
        <v>46</v>
      </c>
      <c r="L4655" s="34" t="str">
        <f t="shared" si="216"/>
        <v>0-20%</v>
      </c>
      <c r="M4655" t="str">
        <f t="shared" si="217"/>
        <v>40-60%</v>
      </c>
      <c r="N4655">
        <f t="shared" ca="1" si="218"/>
        <v>959</v>
      </c>
    </row>
    <row r="4656" spans="1:14" x14ac:dyDescent="0.25">
      <c r="A4656" t="s">
        <v>8442</v>
      </c>
      <c r="B4656">
        <v>271.26</v>
      </c>
      <c r="C4656" t="s">
        <v>5066</v>
      </c>
      <c r="D4656">
        <v>15.85</v>
      </c>
      <c r="E4656">
        <v>749</v>
      </c>
      <c r="F4656">
        <v>1</v>
      </c>
      <c r="G4656" s="2">
        <v>45532.381631944438</v>
      </c>
      <c r="H4656" s="2">
        <v>45252.347175925926</v>
      </c>
      <c r="I4656" s="18">
        <v>0.13100000000000001</v>
      </c>
      <c r="J4656">
        <v>0.46800000000000003</v>
      </c>
      <c r="K4656" t="s">
        <v>46</v>
      </c>
      <c r="L4656" s="34" t="str">
        <f t="shared" si="216"/>
        <v>0-20%</v>
      </c>
      <c r="M4656" t="str">
        <f t="shared" si="217"/>
        <v>40-60%</v>
      </c>
      <c r="N4656">
        <f t="shared" ca="1" si="218"/>
        <v>760</v>
      </c>
    </row>
    <row r="4657" spans="1:14" x14ac:dyDescent="0.25">
      <c r="A4657" t="s">
        <v>8443</v>
      </c>
      <c r="B4657">
        <v>395.66</v>
      </c>
      <c r="C4657" t="s">
        <v>5064</v>
      </c>
      <c r="D4657">
        <v>6.56</v>
      </c>
      <c r="E4657">
        <v>316</v>
      </c>
      <c r="F4657">
        <v>1</v>
      </c>
      <c r="G4657" s="2">
        <v>45284.47451388889</v>
      </c>
      <c r="H4657" s="2">
        <v>45755.70758101852</v>
      </c>
      <c r="I4657" s="18">
        <v>4.4999999999999998E-2</v>
      </c>
      <c r="J4657">
        <v>0.17</v>
      </c>
      <c r="K4657" t="s">
        <v>64</v>
      </c>
      <c r="L4657" s="34" t="str">
        <f t="shared" si="216"/>
        <v>0-20%</v>
      </c>
      <c r="M4657" t="str">
        <f t="shared" si="217"/>
        <v>0-20%</v>
      </c>
      <c r="N4657">
        <f t="shared" ca="1" si="218"/>
        <v>257</v>
      </c>
    </row>
    <row r="4658" spans="1:14" x14ac:dyDescent="0.25">
      <c r="A4658" t="s">
        <v>8444</v>
      </c>
      <c r="B4658">
        <v>785.49</v>
      </c>
      <c r="C4658" t="s">
        <v>5064</v>
      </c>
      <c r="D4658">
        <v>22.05</v>
      </c>
      <c r="E4658">
        <v>727</v>
      </c>
      <c r="F4658">
        <v>1</v>
      </c>
      <c r="G4658" s="2">
        <v>45151.453587962962</v>
      </c>
      <c r="H4658" s="2">
        <v>45382.95752314815</v>
      </c>
      <c r="I4658" s="18">
        <v>0.36399999999999999</v>
      </c>
      <c r="J4658">
        <v>0.61899999999999999</v>
      </c>
      <c r="K4658" t="s">
        <v>50</v>
      </c>
      <c r="L4658" s="34" t="str">
        <f t="shared" si="216"/>
        <v>20-40%</v>
      </c>
      <c r="M4658" t="str">
        <f t="shared" si="217"/>
        <v>60-80%</v>
      </c>
      <c r="N4658">
        <f t="shared" ca="1" si="218"/>
        <v>630</v>
      </c>
    </row>
    <row r="4659" spans="1:14" x14ac:dyDescent="0.25">
      <c r="A4659" t="s">
        <v>8445</v>
      </c>
      <c r="B4659">
        <v>151.52000000000001</v>
      </c>
      <c r="C4659" t="s">
        <v>5064</v>
      </c>
      <c r="D4659">
        <v>3.34</v>
      </c>
      <c r="E4659">
        <v>350</v>
      </c>
      <c r="F4659">
        <v>4</v>
      </c>
      <c r="G4659" s="2">
        <v>45078.173634259263</v>
      </c>
      <c r="H4659" s="2">
        <v>45368.353495370371</v>
      </c>
      <c r="I4659" s="18">
        <v>0.38200000000000001</v>
      </c>
      <c r="J4659">
        <v>0.43099999999999999</v>
      </c>
      <c r="K4659" t="s">
        <v>61</v>
      </c>
      <c r="L4659" s="34" t="str">
        <f t="shared" si="216"/>
        <v>0-20%</v>
      </c>
      <c r="M4659" t="str">
        <f t="shared" si="217"/>
        <v>40-60%</v>
      </c>
      <c r="N4659">
        <f t="shared" ca="1" si="218"/>
        <v>644</v>
      </c>
    </row>
    <row r="4660" spans="1:14" x14ac:dyDescent="0.25">
      <c r="A4660" t="s">
        <v>8446</v>
      </c>
      <c r="B4660">
        <v>395.75</v>
      </c>
      <c r="C4660" t="s">
        <v>5064</v>
      </c>
      <c r="D4660">
        <v>8.06</v>
      </c>
      <c r="E4660">
        <v>611</v>
      </c>
      <c r="F4660">
        <v>1</v>
      </c>
      <c r="G4660" s="2">
        <v>45766.862916666672</v>
      </c>
      <c r="H4660" s="2">
        <v>45794.323634259257</v>
      </c>
      <c r="I4660" s="18">
        <v>0.57799999999999996</v>
      </c>
      <c r="J4660">
        <v>0.21</v>
      </c>
      <c r="K4660" t="s">
        <v>66</v>
      </c>
      <c r="L4660" s="34" t="str">
        <f t="shared" si="216"/>
        <v>0-20%</v>
      </c>
      <c r="M4660" t="str">
        <f t="shared" si="217"/>
        <v>20-40%</v>
      </c>
      <c r="N4660">
        <f t="shared" ca="1" si="218"/>
        <v>218</v>
      </c>
    </row>
    <row r="4661" spans="1:14" x14ac:dyDescent="0.25">
      <c r="A4661" t="s">
        <v>8447</v>
      </c>
      <c r="B4661">
        <v>549.35</v>
      </c>
      <c r="C4661" t="s">
        <v>5064</v>
      </c>
      <c r="D4661">
        <v>44.02</v>
      </c>
      <c r="E4661">
        <v>314</v>
      </c>
      <c r="F4661">
        <v>1</v>
      </c>
      <c r="G4661" s="2">
        <v>45229.706331018519</v>
      </c>
      <c r="H4661" s="2">
        <v>45547.189710648148</v>
      </c>
      <c r="I4661" s="18">
        <v>0.126</v>
      </c>
      <c r="J4661">
        <v>0.25800000000000001</v>
      </c>
      <c r="K4661" t="s">
        <v>32</v>
      </c>
      <c r="L4661" s="34" t="str">
        <f t="shared" si="216"/>
        <v>40-60%</v>
      </c>
      <c r="M4661" t="str">
        <f t="shared" si="217"/>
        <v>20-40%</v>
      </c>
      <c r="N4661">
        <f t="shared" ca="1" si="218"/>
        <v>465</v>
      </c>
    </row>
    <row r="4662" spans="1:14" x14ac:dyDescent="0.25">
      <c r="A4662" t="s">
        <v>8448</v>
      </c>
      <c r="B4662">
        <v>593.6</v>
      </c>
      <c r="C4662" t="s">
        <v>5067</v>
      </c>
      <c r="D4662">
        <v>18.600000000000001</v>
      </c>
      <c r="E4662">
        <v>542</v>
      </c>
      <c r="F4662">
        <v>1</v>
      </c>
      <c r="G4662" s="2">
        <v>45112.043576388889</v>
      </c>
      <c r="H4662" s="2">
        <v>45396.08734953704</v>
      </c>
      <c r="I4662" s="18">
        <v>0.23400000000000001</v>
      </c>
      <c r="J4662">
        <v>0.66100000000000003</v>
      </c>
      <c r="K4662" t="s">
        <v>89</v>
      </c>
      <c r="L4662" s="34" t="str">
        <f t="shared" si="216"/>
        <v>0-20%</v>
      </c>
      <c r="M4662" t="str">
        <f t="shared" si="217"/>
        <v>60-80%</v>
      </c>
      <c r="N4662">
        <f t="shared" ca="1" si="218"/>
        <v>616</v>
      </c>
    </row>
    <row r="4663" spans="1:14" x14ac:dyDescent="0.25">
      <c r="A4663" t="s">
        <v>8449</v>
      </c>
      <c r="B4663">
        <v>1192.45</v>
      </c>
      <c r="C4663" t="s">
        <v>5066</v>
      </c>
      <c r="D4663">
        <v>26.67</v>
      </c>
      <c r="E4663">
        <v>800</v>
      </c>
      <c r="F4663">
        <v>1</v>
      </c>
      <c r="G4663" s="2">
        <v>45431.646087962959</v>
      </c>
      <c r="H4663" s="2">
        <v>45135.083854166667</v>
      </c>
      <c r="I4663" s="18">
        <v>0.38400000000000001</v>
      </c>
      <c r="J4663">
        <v>0.26700000000000002</v>
      </c>
      <c r="K4663" t="s">
        <v>54</v>
      </c>
      <c r="L4663" s="34" t="str">
        <f t="shared" si="216"/>
        <v>20-40%</v>
      </c>
      <c r="M4663" t="str">
        <f t="shared" si="217"/>
        <v>20-40%</v>
      </c>
      <c r="N4663">
        <f t="shared" ca="1" si="218"/>
        <v>877</v>
      </c>
    </row>
    <row r="4664" spans="1:14" x14ac:dyDescent="0.25">
      <c r="A4664" t="s">
        <v>8450</v>
      </c>
      <c r="B4664">
        <v>171.33</v>
      </c>
      <c r="C4664" t="s">
        <v>5065</v>
      </c>
      <c r="D4664">
        <v>12.18</v>
      </c>
      <c r="E4664">
        <v>816</v>
      </c>
      <c r="F4664">
        <v>2</v>
      </c>
      <c r="G4664" s="2">
        <v>45854.394305555557</v>
      </c>
      <c r="H4664" s="2">
        <v>45706.503368055557</v>
      </c>
      <c r="I4664" s="18">
        <v>0.56000000000000005</v>
      </c>
      <c r="J4664">
        <v>0.12</v>
      </c>
      <c r="K4664" t="s">
        <v>106</v>
      </c>
      <c r="L4664" s="34" t="str">
        <f t="shared" si="216"/>
        <v>0-20%</v>
      </c>
      <c r="M4664" t="str">
        <f t="shared" si="217"/>
        <v>0-20%</v>
      </c>
      <c r="N4664">
        <f t="shared" ca="1" si="218"/>
        <v>306</v>
      </c>
    </row>
    <row r="4665" spans="1:14" x14ac:dyDescent="0.25">
      <c r="A4665" t="s">
        <v>8451</v>
      </c>
      <c r="B4665">
        <v>624.09</v>
      </c>
      <c r="C4665" t="s">
        <v>5064</v>
      </c>
      <c r="D4665">
        <v>23.43</v>
      </c>
      <c r="E4665">
        <v>565</v>
      </c>
      <c r="F4665">
        <v>2</v>
      </c>
      <c r="G4665" s="2">
        <v>45468.513240740736</v>
      </c>
      <c r="H4665" s="2">
        <v>45231.637465277781</v>
      </c>
      <c r="I4665" s="18">
        <v>7.5999999999999998E-2</v>
      </c>
      <c r="J4665">
        <v>0.313</v>
      </c>
      <c r="K4665" t="s">
        <v>22</v>
      </c>
      <c r="L4665" s="34" t="str">
        <f t="shared" si="216"/>
        <v>20-40%</v>
      </c>
      <c r="M4665" t="str">
        <f t="shared" si="217"/>
        <v>20-40%</v>
      </c>
      <c r="N4665">
        <f t="shared" ca="1" si="218"/>
        <v>781</v>
      </c>
    </row>
    <row r="4666" spans="1:14" x14ac:dyDescent="0.25">
      <c r="A4666" t="s">
        <v>8452</v>
      </c>
      <c r="B4666">
        <v>240.84</v>
      </c>
      <c r="C4666" t="s">
        <v>5064</v>
      </c>
      <c r="D4666">
        <v>6.18</v>
      </c>
      <c r="E4666">
        <v>384</v>
      </c>
      <c r="F4666">
        <v>2</v>
      </c>
      <c r="G4666" s="2">
        <v>45381.616435185177</v>
      </c>
      <c r="H4666" s="2">
        <v>45212.337013888893</v>
      </c>
      <c r="I4666" s="18">
        <v>0.13900000000000001</v>
      </c>
      <c r="J4666">
        <v>0.184</v>
      </c>
      <c r="K4666" t="s">
        <v>22</v>
      </c>
      <c r="L4666" s="34" t="str">
        <f t="shared" si="216"/>
        <v>0-20%</v>
      </c>
      <c r="M4666" t="str">
        <f t="shared" si="217"/>
        <v>0-20%</v>
      </c>
      <c r="N4666">
        <f t="shared" ca="1" si="218"/>
        <v>800</v>
      </c>
    </row>
    <row r="4667" spans="1:14" x14ac:dyDescent="0.25">
      <c r="A4667" t="s">
        <v>8453</v>
      </c>
      <c r="B4667">
        <v>2519.0100000000002</v>
      </c>
      <c r="C4667" t="s">
        <v>5064</v>
      </c>
      <c r="D4667">
        <v>29.84</v>
      </c>
      <c r="E4667">
        <v>357</v>
      </c>
      <c r="F4667">
        <v>0</v>
      </c>
      <c r="G4667" s="2">
        <v>45062.07775462963</v>
      </c>
      <c r="H4667" s="2">
        <v>45095.511261574073</v>
      </c>
      <c r="I4667" s="18">
        <v>0.42</v>
      </c>
      <c r="J4667">
        <v>0.77900000000000003</v>
      </c>
      <c r="K4667" t="s">
        <v>22</v>
      </c>
      <c r="L4667" s="34" t="str">
        <f t="shared" si="216"/>
        <v>20-40%</v>
      </c>
      <c r="M4667" t="str">
        <f t="shared" si="217"/>
        <v>60-80%</v>
      </c>
      <c r="N4667">
        <f t="shared" ca="1" si="218"/>
        <v>917</v>
      </c>
    </row>
    <row r="4668" spans="1:14" x14ac:dyDescent="0.25">
      <c r="A4668" t="s">
        <v>8454</v>
      </c>
      <c r="B4668">
        <v>146.16</v>
      </c>
      <c r="C4668" t="s">
        <v>5064</v>
      </c>
      <c r="D4668">
        <v>31.91</v>
      </c>
      <c r="E4668">
        <v>707</v>
      </c>
      <c r="F4668">
        <v>2</v>
      </c>
      <c r="G4668" s="2">
        <v>45724.916921296302</v>
      </c>
      <c r="H4668" s="2">
        <v>45836.023368055547</v>
      </c>
      <c r="I4668" s="18">
        <v>0.29199999999999998</v>
      </c>
      <c r="J4668">
        <v>0.71199999999999997</v>
      </c>
      <c r="K4668" t="s">
        <v>17</v>
      </c>
      <c r="L4668" s="34" t="str">
        <f t="shared" si="216"/>
        <v>20-40%</v>
      </c>
      <c r="M4668" t="str">
        <f t="shared" si="217"/>
        <v>60-80%</v>
      </c>
      <c r="N4668">
        <f t="shared" ca="1" si="218"/>
        <v>176</v>
      </c>
    </row>
    <row r="4669" spans="1:14" x14ac:dyDescent="0.25">
      <c r="A4669" t="s">
        <v>8455</v>
      </c>
      <c r="B4669">
        <v>193.23</v>
      </c>
      <c r="C4669" t="s">
        <v>5067</v>
      </c>
      <c r="D4669">
        <v>7.19</v>
      </c>
      <c r="E4669">
        <v>576</v>
      </c>
      <c r="F4669">
        <v>0</v>
      </c>
      <c r="G4669" s="2">
        <v>45148.269270833327</v>
      </c>
      <c r="H4669" s="2">
        <v>45221.478090277778</v>
      </c>
      <c r="I4669" s="18">
        <v>0.16300000000000001</v>
      </c>
      <c r="J4669">
        <v>0.46300000000000002</v>
      </c>
      <c r="K4669" t="s">
        <v>22</v>
      </c>
      <c r="L4669" s="34" t="str">
        <f t="shared" si="216"/>
        <v>0-20%</v>
      </c>
      <c r="M4669" t="str">
        <f t="shared" si="217"/>
        <v>40-60%</v>
      </c>
      <c r="N4669">
        <f t="shared" ca="1" si="218"/>
        <v>791</v>
      </c>
    </row>
    <row r="4670" spans="1:14" x14ac:dyDescent="0.25">
      <c r="A4670" t="s">
        <v>8456</v>
      </c>
      <c r="B4670">
        <v>178.12</v>
      </c>
      <c r="C4670" t="s">
        <v>5064</v>
      </c>
      <c r="D4670">
        <v>8.94</v>
      </c>
      <c r="E4670">
        <v>513</v>
      </c>
      <c r="F4670">
        <v>4</v>
      </c>
      <c r="G4670" s="2">
        <v>45532.596770833326</v>
      </c>
      <c r="H4670" s="2">
        <v>45552.439942129633</v>
      </c>
      <c r="I4670" s="18">
        <v>0.44</v>
      </c>
      <c r="J4670">
        <v>0.499</v>
      </c>
      <c r="K4670" t="s">
        <v>64</v>
      </c>
      <c r="L4670" s="34" t="str">
        <f t="shared" si="216"/>
        <v>0-20%</v>
      </c>
      <c r="M4670" t="str">
        <f t="shared" si="217"/>
        <v>40-60%</v>
      </c>
      <c r="N4670">
        <f t="shared" ca="1" si="218"/>
        <v>460</v>
      </c>
    </row>
    <row r="4671" spans="1:14" x14ac:dyDescent="0.25">
      <c r="A4671" t="s">
        <v>8457</v>
      </c>
      <c r="B4671">
        <v>655.07000000000005</v>
      </c>
      <c r="C4671" t="s">
        <v>5066</v>
      </c>
      <c r="D4671">
        <v>11.5</v>
      </c>
      <c r="E4671">
        <v>870</v>
      </c>
      <c r="F4671">
        <v>1</v>
      </c>
      <c r="G4671" s="2">
        <v>45264.613576388889</v>
      </c>
      <c r="H4671" s="2">
        <v>45922.59165509259</v>
      </c>
      <c r="I4671" s="18">
        <v>0.378</v>
      </c>
      <c r="J4671">
        <v>0.66600000000000004</v>
      </c>
      <c r="K4671" t="s">
        <v>28</v>
      </c>
      <c r="L4671" s="34" t="str">
        <f t="shared" si="216"/>
        <v>0-20%</v>
      </c>
      <c r="M4671" t="str">
        <f t="shared" si="217"/>
        <v>60-80%</v>
      </c>
      <c r="N4671">
        <f t="shared" ca="1" si="218"/>
        <v>90</v>
      </c>
    </row>
    <row r="4672" spans="1:14" x14ac:dyDescent="0.25">
      <c r="A4672" t="s">
        <v>8458</v>
      </c>
      <c r="B4672">
        <v>1079.3699999999999</v>
      </c>
      <c r="C4672" t="s">
        <v>5064</v>
      </c>
      <c r="D4672">
        <v>6.12</v>
      </c>
      <c r="E4672">
        <v>565</v>
      </c>
      <c r="F4672">
        <v>1</v>
      </c>
      <c r="G4672" s="2">
        <v>45290.847442129627</v>
      </c>
      <c r="H4672" s="2">
        <v>45155.515902777777</v>
      </c>
      <c r="I4672" s="18">
        <v>0.23</v>
      </c>
      <c r="J4672">
        <v>5.1999999999999998E-2</v>
      </c>
      <c r="K4672" t="s">
        <v>86</v>
      </c>
      <c r="L4672" s="34" t="str">
        <f t="shared" si="216"/>
        <v>0-20%</v>
      </c>
      <c r="M4672" t="str">
        <f t="shared" si="217"/>
        <v>0-20%</v>
      </c>
      <c r="N4672">
        <f t="shared" ca="1" si="218"/>
        <v>857</v>
      </c>
    </row>
    <row r="4673" spans="1:14" x14ac:dyDescent="0.25">
      <c r="A4673" t="s">
        <v>8459</v>
      </c>
      <c r="B4673">
        <v>434.02</v>
      </c>
      <c r="C4673" t="s">
        <v>5067</v>
      </c>
      <c r="D4673">
        <v>48.33</v>
      </c>
      <c r="E4673">
        <v>531</v>
      </c>
      <c r="F4673">
        <v>1</v>
      </c>
      <c r="G4673" s="2">
        <v>44964.479872685188</v>
      </c>
      <c r="H4673" s="2">
        <v>45452.480868055558</v>
      </c>
      <c r="I4673" s="18">
        <v>0.186</v>
      </c>
      <c r="J4673">
        <v>0.23400000000000001</v>
      </c>
      <c r="K4673" t="s">
        <v>58</v>
      </c>
      <c r="L4673" s="34" t="str">
        <f t="shared" si="216"/>
        <v>40-60%</v>
      </c>
      <c r="M4673" t="str">
        <f t="shared" si="217"/>
        <v>20-40%</v>
      </c>
      <c r="N4673">
        <f t="shared" ca="1" si="218"/>
        <v>560</v>
      </c>
    </row>
    <row r="4674" spans="1:14" x14ac:dyDescent="0.25">
      <c r="A4674" t="s">
        <v>8460</v>
      </c>
      <c r="B4674">
        <v>234.59</v>
      </c>
      <c r="C4674" t="s">
        <v>5067</v>
      </c>
      <c r="D4674">
        <v>10.26</v>
      </c>
      <c r="E4674">
        <v>414</v>
      </c>
      <c r="F4674">
        <v>3</v>
      </c>
      <c r="G4674" s="2">
        <v>45643.458402777767</v>
      </c>
      <c r="H4674" s="2">
        <v>45184.514965277784</v>
      </c>
      <c r="I4674" s="18">
        <v>0.17</v>
      </c>
      <c r="J4674">
        <v>0.78</v>
      </c>
      <c r="K4674" t="s">
        <v>32</v>
      </c>
      <c r="L4674" s="34" t="str">
        <f t="shared" si="216"/>
        <v>0-20%</v>
      </c>
      <c r="M4674" t="str">
        <f t="shared" si="217"/>
        <v>60-80%</v>
      </c>
      <c r="N4674">
        <f t="shared" ca="1" si="218"/>
        <v>828</v>
      </c>
    </row>
    <row r="4675" spans="1:14" x14ac:dyDescent="0.25">
      <c r="A4675" t="s">
        <v>8461</v>
      </c>
      <c r="B4675">
        <v>7725.95</v>
      </c>
      <c r="C4675" t="s">
        <v>5066</v>
      </c>
      <c r="D4675">
        <v>4.96</v>
      </c>
      <c r="E4675">
        <v>478</v>
      </c>
      <c r="F4675">
        <v>2</v>
      </c>
      <c r="G4675" s="2">
        <v>45360.397002314807</v>
      </c>
      <c r="H4675" s="2">
        <v>45853.44263888889</v>
      </c>
      <c r="I4675" s="18">
        <v>0.13400000000000001</v>
      </c>
      <c r="J4675">
        <v>0.09</v>
      </c>
      <c r="K4675" t="s">
        <v>89</v>
      </c>
      <c r="L4675" s="34" t="str">
        <f t="shared" ref="L4675:L4738" si="219">IF(D4675 / 100 &lt;= 0.2,"0-20%",
IF(D4675 / 100 &lt;= 0.4,"20-40%",
IF(D4675 / 100 &lt;=0.6,"40-60%",
IF(D4675 / 100 &lt;= 0.8,"60-80%","&gt;80%"))))</f>
        <v>0-20%</v>
      </c>
      <c r="M4675" t="str">
        <f t="shared" ref="M4675:M4738" si="220">IF(J4675 &lt;= 0.2,"0-20%",
IF(J4675 &lt;= 0.4,"20-40%",
IF(J4675 &lt;=0.6,"40-60%",
IF(J4675 &lt;= 0.8,"60-80%","&gt;80%"))))</f>
        <v>0-20%</v>
      </c>
      <c r="N4675">
        <f t="shared" ref="N4675:N4738" ca="1" si="221">IF(_xlfn.DAYS(TODAY(),H4675) &gt; 0, _xlfn.DAYS(TODAY(),H4675), 0)</f>
        <v>159</v>
      </c>
    </row>
    <row r="4676" spans="1:14" x14ac:dyDescent="0.25">
      <c r="A4676" t="s">
        <v>8462</v>
      </c>
      <c r="B4676">
        <v>559.26</v>
      </c>
      <c r="C4676" t="s">
        <v>5067</v>
      </c>
      <c r="D4676">
        <v>6.94</v>
      </c>
      <c r="E4676">
        <v>546</v>
      </c>
      <c r="F4676">
        <v>1</v>
      </c>
      <c r="G4676" s="2">
        <v>45348.138657407413</v>
      </c>
      <c r="H4676" s="2">
        <v>45486.48364583333</v>
      </c>
      <c r="I4676" s="18">
        <v>0.45600000000000002</v>
      </c>
      <c r="J4676">
        <v>7.2999999999999995E-2</v>
      </c>
      <c r="K4676" t="s">
        <v>54</v>
      </c>
      <c r="L4676" s="34" t="str">
        <f t="shared" si="219"/>
        <v>0-20%</v>
      </c>
      <c r="M4676" t="str">
        <f t="shared" si="220"/>
        <v>0-20%</v>
      </c>
      <c r="N4676">
        <f t="shared" ca="1" si="221"/>
        <v>526</v>
      </c>
    </row>
    <row r="4677" spans="1:14" x14ac:dyDescent="0.25">
      <c r="A4677" t="s">
        <v>8463</v>
      </c>
      <c r="B4677">
        <v>2768.64</v>
      </c>
      <c r="C4677" t="s">
        <v>5066</v>
      </c>
      <c r="D4677">
        <v>4.22</v>
      </c>
      <c r="E4677">
        <v>364</v>
      </c>
      <c r="F4677">
        <v>1</v>
      </c>
      <c r="G4677" s="2">
        <v>45014.933564814812</v>
      </c>
      <c r="H4677" s="2">
        <v>45884.063101851847</v>
      </c>
      <c r="I4677" s="18">
        <v>0.24</v>
      </c>
      <c r="J4677">
        <v>0.58299999999999996</v>
      </c>
      <c r="K4677" t="s">
        <v>69</v>
      </c>
      <c r="L4677" s="34" t="str">
        <f t="shared" si="219"/>
        <v>0-20%</v>
      </c>
      <c r="M4677" t="str">
        <f t="shared" si="220"/>
        <v>40-60%</v>
      </c>
      <c r="N4677">
        <f t="shared" ca="1" si="221"/>
        <v>128</v>
      </c>
    </row>
    <row r="4678" spans="1:14" x14ac:dyDescent="0.25">
      <c r="A4678" t="s">
        <v>8464</v>
      </c>
      <c r="B4678">
        <v>622.85</v>
      </c>
      <c r="C4678" t="s">
        <v>5066</v>
      </c>
      <c r="D4678">
        <v>24.23</v>
      </c>
      <c r="E4678">
        <v>328</v>
      </c>
      <c r="F4678">
        <v>2</v>
      </c>
      <c r="G4678" s="2">
        <v>45959.692152777781</v>
      </c>
      <c r="H4678" s="2">
        <v>45854.600543981483</v>
      </c>
      <c r="I4678" s="18">
        <v>0.11799999999999999</v>
      </c>
      <c r="J4678">
        <v>0.50700000000000001</v>
      </c>
      <c r="K4678" t="s">
        <v>50</v>
      </c>
      <c r="L4678" s="34" t="str">
        <f t="shared" si="219"/>
        <v>20-40%</v>
      </c>
      <c r="M4678" t="str">
        <f t="shared" si="220"/>
        <v>40-60%</v>
      </c>
      <c r="N4678">
        <f t="shared" ca="1" si="221"/>
        <v>158</v>
      </c>
    </row>
    <row r="4679" spans="1:14" x14ac:dyDescent="0.25">
      <c r="A4679" t="s">
        <v>8465</v>
      </c>
      <c r="B4679">
        <v>4355.16</v>
      </c>
      <c r="C4679" t="s">
        <v>5066</v>
      </c>
      <c r="D4679">
        <v>3.57</v>
      </c>
      <c r="E4679">
        <v>392</v>
      </c>
      <c r="F4679">
        <v>0</v>
      </c>
      <c r="G4679" s="2">
        <v>45421.604432870372</v>
      </c>
      <c r="H4679" s="2">
        <v>45705.808055555557</v>
      </c>
      <c r="I4679" s="18">
        <v>0.30499999999999999</v>
      </c>
      <c r="J4679">
        <v>0.307</v>
      </c>
      <c r="K4679" t="s">
        <v>17</v>
      </c>
      <c r="L4679" s="34" t="str">
        <f t="shared" si="219"/>
        <v>0-20%</v>
      </c>
      <c r="M4679" t="str">
        <f t="shared" si="220"/>
        <v>20-40%</v>
      </c>
      <c r="N4679">
        <f t="shared" ca="1" si="221"/>
        <v>307</v>
      </c>
    </row>
    <row r="4680" spans="1:14" x14ac:dyDescent="0.25">
      <c r="A4680" t="s">
        <v>8466</v>
      </c>
      <c r="B4680">
        <v>1740.95</v>
      </c>
      <c r="C4680" t="s">
        <v>5067</v>
      </c>
      <c r="D4680">
        <v>16.190000000000001</v>
      </c>
      <c r="E4680">
        <v>715</v>
      </c>
      <c r="F4680">
        <v>2</v>
      </c>
      <c r="G4680" s="2">
        <v>45382.379027777781</v>
      </c>
      <c r="H4680" s="2">
        <v>46015.730682870373</v>
      </c>
      <c r="I4680" s="18">
        <v>0.26200000000000001</v>
      </c>
      <c r="J4680">
        <v>0.37</v>
      </c>
      <c r="K4680" t="s">
        <v>35</v>
      </c>
      <c r="L4680" s="34" t="str">
        <f t="shared" si="219"/>
        <v>0-20%</v>
      </c>
      <c r="M4680" t="str">
        <f t="shared" si="220"/>
        <v>20-40%</v>
      </c>
      <c r="N4680">
        <f t="shared" ca="1" si="221"/>
        <v>0</v>
      </c>
    </row>
    <row r="4681" spans="1:14" x14ac:dyDescent="0.25">
      <c r="A4681" t="s">
        <v>8467</v>
      </c>
      <c r="B4681">
        <v>803.48</v>
      </c>
      <c r="C4681" t="s">
        <v>5067</v>
      </c>
      <c r="D4681">
        <v>17.12</v>
      </c>
      <c r="E4681">
        <v>344</v>
      </c>
      <c r="F4681">
        <v>1</v>
      </c>
      <c r="G4681" s="2">
        <v>45153.811828703707</v>
      </c>
      <c r="H4681" s="2">
        <v>45889.972256944442</v>
      </c>
      <c r="I4681" s="18">
        <v>0.216</v>
      </c>
      <c r="J4681">
        <v>8.1000000000000003E-2</v>
      </c>
      <c r="K4681" t="s">
        <v>89</v>
      </c>
      <c r="L4681" s="34" t="str">
        <f t="shared" si="219"/>
        <v>0-20%</v>
      </c>
      <c r="M4681" t="str">
        <f t="shared" si="220"/>
        <v>0-20%</v>
      </c>
      <c r="N4681">
        <f t="shared" ca="1" si="221"/>
        <v>123</v>
      </c>
    </row>
    <row r="4682" spans="1:14" x14ac:dyDescent="0.25">
      <c r="A4682" t="s">
        <v>8468</v>
      </c>
      <c r="B4682">
        <v>1273.78</v>
      </c>
      <c r="C4682" t="s">
        <v>5064</v>
      </c>
      <c r="D4682">
        <v>30.4</v>
      </c>
      <c r="E4682">
        <v>681</v>
      </c>
      <c r="F4682">
        <v>3</v>
      </c>
      <c r="G4682" s="2">
        <v>45501.395520833343</v>
      </c>
      <c r="H4682" s="2">
        <v>45418.66165509259</v>
      </c>
      <c r="I4682" s="18">
        <v>0.106</v>
      </c>
      <c r="J4682">
        <v>0.48499999999999999</v>
      </c>
      <c r="K4682" t="s">
        <v>54</v>
      </c>
      <c r="L4682" s="34" t="str">
        <f t="shared" si="219"/>
        <v>20-40%</v>
      </c>
      <c r="M4682" t="str">
        <f t="shared" si="220"/>
        <v>40-60%</v>
      </c>
      <c r="N4682">
        <f t="shared" ca="1" si="221"/>
        <v>594</v>
      </c>
    </row>
    <row r="4683" spans="1:14" x14ac:dyDescent="0.25">
      <c r="A4683" t="s">
        <v>8469</v>
      </c>
      <c r="B4683">
        <v>80.45</v>
      </c>
      <c r="C4683" t="s">
        <v>5064</v>
      </c>
      <c r="D4683">
        <v>28.92</v>
      </c>
      <c r="E4683">
        <v>840</v>
      </c>
      <c r="F4683">
        <v>1</v>
      </c>
      <c r="G4683" s="2">
        <v>45392.747256944444</v>
      </c>
      <c r="H4683" s="2">
        <v>45432.39271990741</v>
      </c>
      <c r="I4683" s="18">
        <v>0.44800000000000001</v>
      </c>
      <c r="J4683">
        <v>0.13</v>
      </c>
      <c r="K4683" t="s">
        <v>50</v>
      </c>
      <c r="L4683" s="34" t="str">
        <f t="shared" si="219"/>
        <v>20-40%</v>
      </c>
      <c r="M4683" t="str">
        <f t="shared" si="220"/>
        <v>0-20%</v>
      </c>
      <c r="N4683">
        <f t="shared" ca="1" si="221"/>
        <v>580</v>
      </c>
    </row>
    <row r="4684" spans="1:14" x14ac:dyDescent="0.25">
      <c r="A4684" t="s">
        <v>8470</v>
      </c>
      <c r="B4684">
        <v>426.97</v>
      </c>
      <c r="C4684" t="s">
        <v>5064</v>
      </c>
      <c r="D4684">
        <v>7.07</v>
      </c>
      <c r="E4684">
        <v>508</v>
      </c>
      <c r="F4684">
        <v>3</v>
      </c>
      <c r="G4684" s="2">
        <v>45959.134282407409</v>
      </c>
      <c r="H4684" s="2">
        <v>45710.528148148151</v>
      </c>
      <c r="I4684" s="18">
        <v>9.7000000000000003E-2</v>
      </c>
      <c r="J4684">
        <v>0.47899999999999998</v>
      </c>
      <c r="K4684" t="s">
        <v>46</v>
      </c>
      <c r="L4684" s="34" t="str">
        <f t="shared" si="219"/>
        <v>0-20%</v>
      </c>
      <c r="M4684" t="str">
        <f t="shared" si="220"/>
        <v>40-60%</v>
      </c>
      <c r="N4684">
        <f t="shared" ca="1" si="221"/>
        <v>302</v>
      </c>
    </row>
    <row r="4685" spans="1:14" x14ac:dyDescent="0.25">
      <c r="A4685" t="s">
        <v>8471</v>
      </c>
      <c r="B4685">
        <v>372.76</v>
      </c>
      <c r="C4685" t="s">
        <v>5066</v>
      </c>
      <c r="D4685">
        <v>32.28</v>
      </c>
      <c r="E4685">
        <v>385</v>
      </c>
      <c r="F4685">
        <v>1</v>
      </c>
      <c r="G4685" s="2">
        <v>45041.970081018517</v>
      </c>
      <c r="H4685" s="2">
        <v>45250.338321759264</v>
      </c>
      <c r="I4685" s="18">
        <v>0.115</v>
      </c>
      <c r="J4685">
        <v>0.14299999999999999</v>
      </c>
      <c r="K4685" t="s">
        <v>46</v>
      </c>
      <c r="L4685" s="34" t="str">
        <f t="shared" si="219"/>
        <v>20-40%</v>
      </c>
      <c r="M4685" t="str">
        <f t="shared" si="220"/>
        <v>0-20%</v>
      </c>
      <c r="N4685">
        <f t="shared" ca="1" si="221"/>
        <v>762</v>
      </c>
    </row>
    <row r="4686" spans="1:14" x14ac:dyDescent="0.25">
      <c r="A4686" t="s">
        <v>8472</v>
      </c>
      <c r="B4686">
        <v>1498.45</v>
      </c>
      <c r="C4686" t="s">
        <v>5064</v>
      </c>
      <c r="D4686">
        <v>18.260000000000002</v>
      </c>
      <c r="E4686">
        <v>533</v>
      </c>
      <c r="F4686">
        <v>1</v>
      </c>
      <c r="G4686" s="2">
        <v>45872.414629629631</v>
      </c>
      <c r="H4686" s="2">
        <v>45871.386979166673</v>
      </c>
      <c r="I4686" s="18">
        <v>0.10199999999999999</v>
      </c>
      <c r="J4686">
        <v>0.54900000000000004</v>
      </c>
      <c r="K4686" t="s">
        <v>54</v>
      </c>
      <c r="L4686" s="34" t="str">
        <f t="shared" si="219"/>
        <v>0-20%</v>
      </c>
      <c r="M4686" t="str">
        <f t="shared" si="220"/>
        <v>40-60%</v>
      </c>
      <c r="N4686">
        <f t="shared" ca="1" si="221"/>
        <v>141</v>
      </c>
    </row>
    <row r="4687" spans="1:14" x14ac:dyDescent="0.25">
      <c r="A4687" t="s">
        <v>8473</v>
      </c>
      <c r="B4687">
        <v>120.99</v>
      </c>
      <c r="C4687" t="s">
        <v>5067</v>
      </c>
      <c r="D4687">
        <v>2.1</v>
      </c>
      <c r="E4687">
        <v>712</v>
      </c>
      <c r="F4687">
        <v>3</v>
      </c>
      <c r="G4687" s="2">
        <v>45940.146273148152</v>
      </c>
      <c r="H4687" s="2">
        <v>45427.4690162037</v>
      </c>
      <c r="I4687" s="18">
        <v>7.5999999999999998E-2</v>
      </c>
      <c r="J4687">
        <v>0.52600000000000002</v>
      </c>
      <c r="K4687" t="s">
        <v>41</v>
      </c>
      <c r="L4687" s="34" t="str">
        <f t="shared" si="219"/>
        <v>0-20%</v>
      </c>
      <c r="M4687" t="str">
        <f t="shared" si="220"/>
        <v>40-60%</v>
      </c>
      <c r="N4687">
        <f t="shared" ca="1" si="221"/>
        <v>585</v>
      </c>
    </row>
    <row r="4688" spans="1:14" x14ac:dyDescent="0.25">
      <c r="A4688" t="s">
        <v>8474</v>
      </c>
      <c r="B4688">
        <v>2164.62</v>
      </c>
      <c r="C4688" t="s">
        <v>5067</v>
      </c>
      <c r="D4688">
        <v>5.37</v>
      </c>
      <c r="E4688">
        <v>534</v>
      </c>
      <c r="F4688">
        <v>1</v>
      </c>
      <c r="G4688" s="2">
        <v>45210.987175925933</v>
      </c>
      <c r="H4688" s="2">
        <v>46007.989189814813</v>
      </c>
      <c r="I4688" s="18">
        <v>0.69599999999999995</v>
      </c>
      <c r="J4688">
        <v>0.17299999999999999</v>
      </c>
      <c r="K4688" t="s">
        <v>71</v>
      </c>
      <c r="L4688" s="34" t="str">
        <f t="shared" si="219"/>
        <v>0-20%</v>
      </c>
      <c r="M4688" t="str">
        <f t="shared" si="220"/>
        <v>0-20%</v>
      </c>
      <c r="N4688">
        <f t="shared" ca="1" si="221"/>
        <v>5</v>
      </c>
    </row>
    <row r="4689" spans="1:14" x14ac:dyDescent="0.25">
      <c r="A4689" t="s">
        <v>8475</v>
      </c>
      <c r="B4689">
        <v>182.34</v>
      </c>
      <c r="C4689" t="s">
        <v>5067</v>
      </c>
      <c r="D4689">
        <v>11.57</v>
      </c>
      <c r="E4689">
        <v>305</v>
      </c>
      <c r="F4689">
        <v>2</v>
      </c>
      <c r="G4689" s="2">
        <v>45357.086944444447</v>
      </c>
      <c r="H4689" s="2">
        <v>45096.825740740736</v>
      </c>
      <c r="I4689" s="18">
        <v>0.442</v>
      </c>
      <c r="J4689">
        <v>0.47499999999999998</v>
      </c>
      <c r="K4689" t="s">
        <v>46</v>
      </c>
      <c r="L4689" s="34" t="str">
        <f t="shared" si="219"/>
        <v>0-20%</v>
      </c>
      <c r="M4689" t="str">
        <f t="shared" si="220"/>
        <v>40-60%</v>
      </c>
      <c r="N4689">
        <f t="shared" ca="1" si="221"/>
        <v>916</v>
      </c>
    </row>
    <row r="4690" spans="1:14" x14ac:dyDescent="0.25">
      <c r="A4690" t="s">
        <v>8476</v>
      </c>
      <c r="B4690">
        <v>1469.93</v>
      </c>
      <c r="C4690" t="s">
        <v>5067</v>
      </c>
      <c r="D4690">
        <v>4.58</v>
      </c>
      <c r="E4690">
        <v>543</v>
      </c>
      <c r="F4690">
        <v>1</v>
      </c>
      <c r="G4690" s="2">
        <v>45471.11650462963</v>
      </c>
      <c r="H4690" s="2">
        <v>45615.846145833333</v>
      </c>
      <c r="I4690" s="18">
        <v>0.123</v>
      </c>
      <c r="J4690">
        <v>0.42699999999999999</v>
      </c>
      <c r="K4690" t="s">
        <v>50</v>
      </c>
      <c r="L4690" s="34" t="str">
        <f t="shared" si="219"/>
        <v>0-20%</v>
      </c>
      <c r="M4690" t="str">
        <f t="shared" si="220"/>
        <v>40-60%</v>
      </c>
      <c r="N4690">
        <f t="shared" ca="1" si="221"/>
        <v>397</v>
      </c>
    </row>
    <row r="4691" spans="1:14" x14ac:dyDescent="0.25">
      <c r="A4691" t="s">
        <v>8477</v>
      </c>
      <c r="B4691">
        <v>160.52000000000001</v>
      </c>
      <c r="C4691" t="s">
        <v>5064</v>
      </c>
      <c r="D4691">
        <v>2.15</v>
      </c>
      <c r="E4691">
        <v>523</v>
      </c>
      <c r="F4691">
        <v>1</v>
      </c>
      <c r="G4691" s="2">
        <v>45137.098622685182</v>
      </c>
      <c r="H4691" s="2">
        <v>45843.703912037039</v>
      </c>
      <c r="I4691" s="18">
        <v>0.18099999999999999</v>
      </c>
      <c r="J4691">
        <v>0.14899999999999999</v>
      </c>
      <c r="K4691" t="s">
        <v>52</v>
      </c>
      <c r="L4691" s="34" t="str">
        <f t="shared" si="219"/>
        <v>0-20%</v>
      </c>
      <c r="M4691" t="str">
        <f t="shared" si="220"/>
        <v>0-20%</v>
      </c>
      <c r="N4691">
        <f t="shared" ca="1" si="221"/>
        <v>169</v>
      </c>
    </row>
    <row r="4692" spans="1:14" x14ac:dyDescent="0.25">
      <c r="A4692" t="s">
        <v>8478</v>
      </c>
      <c r="B4692">
        <v>1889.93</v>
      </c>
      <c r="C4692" t="s">
        <v>5067</v>
      </c>
      <c r="D4692">
        <v>7.27</v>
      </c>
      <c r="E4692">
        <v>635</v>
      </c>
      <c r="F4692">
        <v>0</v>
      </c>
      <c r="G4692" s="2">
        <v>45080.447835648149</v>
      </c>
      <c r="H4692" s="2">
        <v>45259.091863425929</v>
      </c>
      <c r="I4692" s="18">
        <v>0.105</v>
      </c>
      <c r="J4692">
        <v>0.25900000000000001</v>
      </c>
      <c r="K4692" t="s">
        <v>71</v>
      </c>
      <c r="L4692" s="34" t="str">
        <f t="shared" si="219"/>
        <v>0-20%</v>
      </c>
      <c r="M4692" t="str">
        <f t="shared" si="220"/>
        <v>20-40%</v>
      </c>
      <c r="N4692">
        <f t="shared" ca="1" si="221"/>
        <v>753</v>
      </c>
    </row>
    <row r="4693" spans="1:14" x14ac:dyDescent="0.25">
      <c r="A4693" t="s">
        <v>8479</v>
      </c>
      <c r="B4693">
        <v>1910.17</v>
      </c>
      <c r="C4693" t="s">
        <v>5064</v>
      </c>
      <c r="D4693">
        <v>36.700000000000003</v>
      </c>
      <c r="E4693">
        <v>450</v>
      </c>
      <c r="F4693">
        <v>2</v>
      </c>
      <c r="G4693" s="2">
        <v>45906.340451388889</v>
      </c>
      <c r="H4693" s="2">
        <v>45348.023472222223</v>
      </c>
      <c r="I4693" s="18">
        <v>2.9000000000000001E-2</v>
      </c>
      <c r="J4693">
        <v>0.47599999999999998</v>
      </c>
      <c r="K4693" t="s">
        <v>39</v>
      </c>
      <c r="L4693" s="34" t="str">
        <f t="shared" si="219"/>
        <v>20-40%</v>
      </c>
      <c r="M4693" t="str">
        <f t="shared" si="220"/>
        <v>40-60%</v>
      </c>
      <c r="N4693">
        <f t="shared" ca="1" si="221"/>
        <v>664</v>
      </c>
    </row>
    <row r="4694" spans="1:14" x14ac:dyDescent="0.25">
      <c r="A4694" t="s">
        <v>8480</v>
      </c>
      <c r="B4694">
        <v>86.24</v>
      </c>
      <c r="C4694" t="s">
        <v>5064</v>
      </c>
      <c r="D4694">
        <v>16.78</v>
      </c>
      <c r="E4694">
        <v>570</v>
      </c>
      <c r="F4694">
        <v>1</v>
      </c>
      <c r="G4694" s="2">
        <v>45313.19327546296</v>
      </c>
      <c r="H4694" s="2">
        <v>45300.183599537027</v>
      </c>
      <c r="I4694" s="18">
        <v>0.28100000000000003</v>
      </c>
      <c r="J4694">
        <v>5.2999999999999999E-2</v>
      </c>
      <c r="K4694" t="s">
        <v>32</v>
      </c>
      <c r="L4694" s="34" t="str">
        <f t="shared" si="219"/>
        <v>0-20%</v>
      </c>
      <c r="M4694" t="str">
        <f t="shared" si="220"/>
        <v>0-20%</v>
      </c>
      <c r="N4694">
        <f t="shared" ca="1" si="221"/>
        <v>712</v>
      </c>
    </row>
    <row r="4695" spans="1:14" x14ac:dyDescent="0.25">
      <c r="A4695" t="s">
        <v>8481</v>
      </c>
      <c r="B4695">
        <v>498.29</v>
      </c>
      <c r="C4695" t="s">
        <v>5067</v>
      </c>
      <c r="D4695">
        <v>11.97</v>
      </c>
      <c r="E4695">
        <v>740</v>
      </c>
      <c r="F4695">
        <v>2</v>
      </c>
      <c r="G4695" s="2">
        <v>45915.680706018517</v>
      </c>
      <c r="H4695" s="2">
        <v>45799.898634259262</v>
      </c>
      <c r="I4695" s="18">
        <v>0.11799999999999999</v>
      </c>
      <c r="J4695">
        <v>0.64300000000000002</v>
      </c>
      <c r="K4695" t="s">
        <v>64</v>
      </c>
      <c r="L4695" s="34" t="str">
        <f t="shared" si="219"/>
        <v>0-20%</v>
      </c>
      <c r="M4695" t="str">
        <f t="shared" si="220"/>
        <v>60-80%</v>
      </c>
      <c r="N4695">
        <f t="shared" ca="1" si="221"/>
        <v>213</v>
      </c>
    </row>
    <row r="4696" spans="1:14" x14ac:dyDescent="0.25">
      <c r="A4696" t="s">
        <v>8482</v>
      </c>
      <c r="B4696">
        <v>1878.95</v>
      </c>
      <c r="C4696" t="s">
        <v>5064</v>
      </c>
      <c r="D4696">
        <v>23.63</v>
      </c>
      <c r="E4696">
        <v>723</v>
      </c>
      <c r="F4696">
        <v>1</v>
      </c>
      <c r="G4696" s="2">
        <v>45515.782060185193</v>
      </c>
      <c r="H4696" s="2">
        <v>45708.893425925933</v>
      </c>
      <c r="I4696" s="18">
        <v>0.40600000000000003</v>
      </c>
      <c r="J4696">
        <v>0.47799999999999998</v>
      </c>
      <c r="K4696" t="s">
        <v>69</v>
      </c>
      <c r="L4696" s="34" t="str">
        <f t="shared" si="219"/>
        <v>20-40%</v>
      </c>
      <c r="M4696" t="str">
        <f t="shared" si="220"/>
        <v>40-60%</v>
      </c>
      <c r="N4696">
        <f t="shared" ca="1" si="221"/>
        <v>304</v>
      </c>
    </row>
    <row r="4697" spans="1:14" x14ac:dyDescent="0.25">
      <c r="A4697" t="s">
        <v>8483</v>
      </c>
      <c r="B4697">
        <v>661.12</v>
      </c>
      <c r="C4697" t="s">
        <v>5064</v>
      </c>
      <c r="D4697">
        <v>13.78</v>
      </c>
      <c r="E4697">
        <v>588</v>
      </c>
      <c r="F4697">
        <v>1</v>
      </c>
      <c r="G4697" s="2">
        <v>45527.740520833337</v>
      </c>
      <c r="H4697" s="2">
        <v>45829.393680555557</v>
      </c>
      <c r="I4697" s="18">
        <v>0.13900000000000001</v>
      </c>
      <c r="J4697">
        <v>5.2999999999999999E-2</v>
      </c>
      <c r="K4697" t="s">
        <v>71</v>
      </c>
      <c r="L4697" s="34" t="str">
        <f t="shared" si="219"/>
        <v>0-20%</v>
      </c>
      <c r="M4697" t="str">
        <f t="shared" si="220"/>
        <v>0-20%</v>
      </c>
      <c r="N4697">
        <f t="shared" ca="1" si="221"/>
        <v>183</v>
      </c>
    </row>
    <row r="4698" spans="1:14" x14ac:dyDescent="0.25">
      <c r="A4698" t="s">
        <v>8484</v>
      </c>
      <c r="B4698">
        <v>151.88999999999999</v>
      </c>
      <c r="C4698" t="s">
        <v>5064</v>
      </c>
      <c r="D4698">
        <v>30.7</v>
      </c>
      <c r="E4698">
        <v>888</v>
      </c>
      <c r="F4698">
        <v>1</v>
      </c>
      <c r="G4698" s="2">
        <v>44983.266400462962</v>
      </c>
      <c r="H4698" s="2">
        <v>44996.32203703704</v>
      </c>
      <c r="I4698" s="18">
        <v>0.13600000000000001</v>
      </c>
      <c r="J4698">
        <v>0.40699999999999997</v>
      </c>
      <c r="K4698" t="s">
        <v>46</v>
      </c>
      <c r="L4698" s="34" t="str">
        <f t="shared" si="219"/>
        <v>20-40%</v>
      </c>
      <c r="M4698" t="str">
        <f t="shared" si="220"/>
        <v>40-60%</v>
      </c>
      <c r="N4698">
        <f t="shared" ca="1" si="221"/>
        <v>1016</v>
      </c>
    </row>
    <row r="4699" spans="1:14" x14ac:dyDescent="0.25">
      <c r="A4699" t="s">
        <v>8485</v>
      </c>
      <c r="B4699">
        <v>377.94</v>
      </c>
      <c r="C4699" t="s">
        <v>5064</v>
      </c>
      <c r="D4699">
        <v>10.39</v>
      </c>
      <c r="E4699">
        <v>645</v>
      </c>
      <c r="F4699">
        <v>2</v>
      </c>
      <c r="G4699" s="2">
        <v>45703.821631944447</v>
      </c>
      <c r="H4699" s="2">
        <v>45164.947962962957</v>
      </c>
      <c r="I4699" s="18">
        <v>0.156</v>
      </c>
      <c r="J4699">
        <v>0.28999999999999998</v>
      </c>
      <c r="K4699" t="s">
        <v>66</v>
      </c>
      <c r="L4699" s="34" t="str">
        <f t="shared" si="219"/>
        <v>0-20%</v>
      </c>
      <c r="M4699" t="str">
        <f t="shared" si="220"/>
        <v>20-40%</v>
      </c>
      <c r="N4699">
        <f t="shared" ca="1" si="221"/>
        <v>848</v>
      </c>
    </row>
    <row r="4700" spans="1:14" x14ac:dyDescent="0.25">
      <c r="A4700" t="s">
        <v>8486</v>
      </c>
      <c r="B4700">
        <v>377.58</v>
      </c>
      <c r="C4700" t="s">
        <v>5067</v>
      </c>
      <c r="D4700">
        <v>22.67</v>
      </c>
      <c r="E4700">
        <v>582</v>
      </c>
      <c r="F4700">
        <v>1</v>
      </c>
      <c r="G4700" s="2">
        <v>45204.256307870368</v>
      </c>
      <c r="H4700" s="2">
        <v>45061.65693287037</v>
      </c>
      <c r="I4700" s="18">
        <v>0.49299999999999999</v>
      </c>
      <c r="J4700">
        <v>0.39600000000000002</v>
      </c>
      <c r="K4700" t="s">
        <v>28</v>
      </c>
      <c r="L4700" s="34" t="str">
        <f t="shared" si="219"/>
        <v>20-40%</v>
      </c>
      <c r="M4700" t="str">
        <f t="shared" si="220"/>
        <v>20-40%</v>
      </c>
      <c r="N4700">
        <f t="shared" ca="1" si="221"/>
        <v>951</v>
      </c>
    </row>
    <row r="4701" spans="1:14" x14ac:dyDescent="0.25">
      <c r="A4701" t="s">
        <v>8487</v>
      </c>
      <c r="B4701">
        <v>74.989999999999995</v>
      </c>
      <c r="C4701" t="s">
        <v>5065</v>
      </c>
      <c r="D4701">
        <v>11.78</v>
      </c>
      <c r="E4701">
        <v>791</v>
      </c>
      <c r="F4701">
        <v>1</v>
      </c>
      <c r="G4701" s="2">
        <v>45425.720196759263</v>
      </c>
      <c r="H4701" s="2">
        <v>45236.487511574072</v>
      </c>
      <c r="I4701" s="18">
        <v>0.16</v>
      </c>
      <c r="J4701">
        <v>0.30399999999999999</v>
      </c>
      <c r="K4701" t="s">
        <v>61</v>
      </c>
      <c r="L4701" s="34" t="str">
        <f t="shared" si="219"/>
        <v>0-20%</v>
      </c>
      <c r="M4701" t="str">
        <f t="shared" si="220"/>
        <v>20-40%</v>
      </c>
      <c r="N4701">
        <f t="shared" ca="1" si="221"/>
        <v>776</v>
      </c>
    </row>
    <row r="4702" spans="1:14" x14ac:dyDescent="0.25">
      <c r="A4702" t="s">
        <v>8488</v>
      </c>
      <c r="B4702">
        <v>1389.79</v>
      </c>
      <c r="C4702" t="s">
        <v>5064</v>
      </c>
      <c r="D4702">
        <v>5.99</v>
      </c>
      <c r="E4702">
        <v>773</v>
      </c>
      <c r="F4702">
        <v>3</v>
      </c>
      <c r="G4702" s="2">
        <v>45518.062557870369</v>
      </c>
      <c r="H4702" s="2">
        <v>45549.98982638889</v>
      </c>
      <c r="I4702" s="18">
        <v>1.9E-2</v>
      </c>
      <c r="J4702">
        <v>0.38400000000000001</v>
      </c>
      <c r="K4702" t="s">
        <v>52</v>
      </c>
      <c r="L4702" s="34" t="str">
        <f t="shared" si="219"/>
        <v>0-20%</v>
      </c>
      <c r="M4702" t="str">
        <f t="shared" si="220"/>
        <v>20-40%</v>
      </c>
      <c r="N4702">
        <f t="shared" ca="1" si="221"/>
        <v>463</v>
      </c>
    </row>
    <row r="4703" spans="1:14" x14ac:dyDescent="0.25">
      <c r="A4703" t="s">
        <v>8489</v>
      </c>
      <c r="B4703">
        <v>883.14</v>
      </c>
      <c r="C4703" t="s">
        <v>5064</v>
      </c>
      <c r="D4703">
        <v>29.16</v>
      </c>
      <c r="E4703">
        <v>611</v>
      </c>
      <c r="F4703">
        <v>0</v>
      </c>
      <c r="G4703" s="2">
        <v>45878.944837962961</v>
      </c>
      <c r="H4703" s="2">
        <v>45781.248344907413</v>
      </c>
      <c r="I4703" s="18">
        <v>9.9000000000000005E-2</v>
      </c>
      <c r="J4703">
        <v>0.79500000000000004</v>
      </c>
      <c r="K4703" t="s">
        <v>22</v>
      </c>
      <c r="L4703" s="34" t="str">
        <f t="shared" si="219"/>
        <v>20-40%</v>
      </c>
      <c r="M4703" t="str">
        <f t="shared" si="220"/>
        <v>60-80%</v>
      </c>
      <c r="N4703">
        <f t="shared" ca="1" si="221"/>
        <v>231</v>
      </c>
    </row>
    <row r="4704" spans="1:14" x14ac:dyDescent="0.25">
      <c r="A4704" t="s">
        <v>8490</v>
      </c>
      <c r="B4704">
        <v>553.80999999999995</v>
      </c>
      <c r="C4704" t="s">
        <v>5064</v>
      </c>
      <c r="D4704">
        <v>10.69</v>
      </c>
      <c r="E4704">
        <v>718</v>
      </c>
      <c r="F4704">
        <v>4</v>
      </c>
      <c r="G4704" s="2">
        <v>45883.964398148149</v>
      </c>
      <c r="H4704" s="2">
        <v>45702.853078703702</v>
      </c>
      <c r="I4704" s="18">
        <v>0.56999999999999995</v>
      </c>
      <c r="J4704">
        <v>0.17100000000000001</v>
      </c>
      <c r="K4704" t="s">
        <v>39</v>
      </c>
      <c r="L4704" s="34" t="str">
        <f t="shared" si="219"/>
        <v>0-20%</v>
      </c>
      <c r="M4704" t="str">
        <f t="shared" si="220"/>
        <v>0-20%</v>
      </c>
      <c r="N4704">
        <f t="shared" ca="1" si="221"/>
        <v>310</v>
      </c>
    </row>
    <row r="4705" spans="1:14" x14ac:dyDescent="0.25">
      <c r="A4705" t="s">
        <v>8491</v>
      </c>
      <c r="B4705">
        <v>1693.51</v>
      </c>
      <c r="C4705" t="s">
        <v>5064</v>
      </c>
      <c r="D4705">
        <v>15.07</v>
      </c>
      <c r="E4705">
        <v>492</v>
      </c>
      <c r="F4705">
        <v>1</v>
      </c>
      <c r="G4705" s="2">
        <v>45751.078113425923</v>
      </c>
      <c r="H4705" s="2">
        <v>45268.405868055554</v>
      </c>
      <c r="I4705" s="18">
        <v>0.189</v>
      </c>
      <c r="J4705">
        <v>0.51600000000000001</v>
      </c>
      <c r="K4705" t="s">
        <v>106</v>
      </c>
      <c r="L4705" s="34" t="str">
        <f t="shared" si="219"/>
        <v>0-20%</v>
      </c>
      <c r="M4705" t="str">
        <f t="shared" si="220"/>
        <v>40-60%</v>
      </c>
      <c r="N4705">
        <f t="shared" ca="1" si="221"/>
        <v>744</v>
      </c>
    </row>
    <row r="4706" spans="1:14" x14ac:dyDescent="0.25">
      <c r="A4706" t="s">
        <v>8492</v>
      </c>
      <c r="B4706">
        <v>616.23</v>
      </c>
      <c r="C4706" t="s">
        <v>5066</v>
      </c>
      <c r="D4706">
        <v>17.38</v>
      </c>
      <c r="E4706">
        <v>899</v>
      </c>
      <c r="F4706">
        <v>2</v>
      </c>
      <c r="G4706" s="2">
        <v>45949.877847222233</v>
      </c>
      <c r="H4706" s="2">
        <v>45173.150324074071</v>
      </c>
      <c r="I4706" s="18">
        <v>0.48799999999999999</v>
      </c>
      <c r="J4706">
        <v>6.5000000000000002E-2</v>
      </c>
      <c r="K4706" t="s">
        <v>52</v>
      </c>
      <c r="L4706" s="34" t="str">
        <f t="shared" si="219"/>
        <v>0-20%</v>
      </c>
      <c r="M4706" t="str">
        <f t="shared" si="220"/>
        <v>0-20%</v>
      </c>
      <c r="N4706">
        <f t="shared" ca="1" si="221"/>
        <v>839</v>
      </c>
    </row>
    <row r="4707" spans="1:14" x14ac:dyDescent="0.25">
      <c r="A4707" t="s">
        <v>8493</v>
      </c>
      <c r="B4707">
        <v>1125.9000000000001</v>
      </c>
      <c r="C4707" t="s">
        <v>5064</v>
      </c>
      <c r="D4707">
        <v>8.39</v>
      </c>
      <c r="E4707">
        <v>846</v>
      </c>
      <c r="F4707">
        <v>2</v>
      </c>
      <c r="G4707" s="2">
        <v>45156.852905092594</v>
      </c>
      <c r="H4707" s="2">
        <v>45746.079317129632</v>
      </c>
      <c r="I4707" s="18">
        <v>0.18</v>
      </c>
      <c r="J4707">
        <v>9.4E-2</v>
      </c>
      <c r="K4707" t="s">
        <v>28</v>
      </c>
      <c r="L4707" s="34" t="str">
        <f t="shared" si="219"/>
        <v>0-20%</v>
      </c>
      <c r="M4707" t="str">
        <f t="shared" si="220"/>
        <v>0-20%</v>
      </c>
      <c r="N4707">
        <f t="shared" ca="1" si="221"/>
        <v>266</v>
      </c>
    </row>
    <row r="4708" spans="1:14" x14ac:dyDescent="0.25">
      <c r="A4708" t="s">
        <v>8494</v>
      </c>
      <c r="B4708">
        <v>938.31</v>
      </c>
      <c r="C4708" t="s">
        <v>5065</v>
      </c>
      <c r="D4708">
        <v>14.88</v>
      </c>
      <c r="E4708">
        <v>596</v>
      </c>
      <c r="F4708">
        <v>2</v>
      </c>
      <c r="G4708" s="2">
        <v>45411.223553240743</v>
      </c>
      <c r="H4708" s="2">
        <v>45502.848877314813</v>
      </c>
      <c r="I4708" s="18">
        <v>0.753</v>
      </c>
      <c r="J4708">
        <v>0.36199999999999999</v>
      </c>
      <c r="K4708" t="s">
        <v>58</v>
      </c>
      <c r="L4708" s="34" t="str">
        <f t="shared" si="219"/>
        <v>0-20%</v>
      </c>
      <c r="M4708" t="str">
        <f t="shared" si="220"/>
        <v>20-40%</v>
      </c>
      <c r="N4708">
        <f t="shared" ca="1" si="221"/>
        <v>510</v>
      </c>
    </row>
    <row r="4709" spans="1:14" x14ac:dyDescent="0.25">
      <c r="A4709" t="s">
        <v>8495</v>
      </c>
      <c r="B4709">
        <v>1108.1199999999999</v>
      </c>
      <c r="C4709" t="s">
        <v>5064</v>
      </c>
      <c r="D4709">
        <v>4.74</v>
      </c>
      <c r="E4709">
        <v>776</v>
      </c>
      <c r="F4709">
        <v>1</v>
      </c>
      <c r="G4709" s="2">
        <v>45270.188576388893</v>
      </c>
      <c r="H4709" s="2">
        <v>45524.5856712963</v>
      </c>
      <c r="I4709" s="18">
        <v>0.23699999999999999</v>
      </c>
      <c r="J4709">
        <v>0.30499999999999999</v>
      </c>
      <c r="K4709" t="s">
        <v>69</v>
      </c>
      <c r="L4709" s="34" t="str">
        <f t="shared" si="219"/>
        <v>0-20%</v>
      </c>
      <c r="M4709" t="str">
        <f t="shared" si="220"/>
        <v>20-40%</v>
      </c>
      <c r="N4709">
        <f t="shared" ca="1" si="221"/>
        <v>488</v>
      </c>
    </row>
    <row r="4710" spans="1:14" x14ac:dyDescent="0.25">
      <c r="A4710" t="s">
        <v>8496</v>
      </c>
      <c r="B4710">
        <v>542.77</v>
      </c>
      <c r="C4710" t="s">
        <v>5067</v>
      </c>
      <c r="D4710">
        <v>10.9</v>
      </c>
      <c r="E4710">
        <v>544</v>
      </c>
      <c r="F4710">
        <v>3</v>
      </c>
      <c r="G4710" s="2">
        <v>45128.8283912037</v>
      </c>
      <c r="H4710" s="2">
        <v>45868.550520833327</v>
      </c>
      <c r="I4710" s="18">
        <v>0.50700000000000001</v>
      </c>
      <c r="J4710">
        <v>0.153</v>
      </c>
      <c r="K4710" t="s">
        <v>28</v>
      </c>
      <c r="L4710" s="34" t="str">
        <f t="shared" si="219"/>
        <v>0-20%</v>
      </c>
      <c r="M4710" t="str">
        <f t="shared" si="220"/>
        <v>0-20%</v>
      </c>
      <c r="N4710">
        <f t="shared" ca="1" si="221"/>
        <v>144</v>
      </c>
    </row>
    <row r="4711" spans="1:14" x14ac:dyDescent="0.25">
      <c r="A4711" t="s">
        <v>8497</v>
      </c>
      <c r="B4711">
        <v>962.6</v>
      </c>
      <c r="C4711" t="s">
        <v>5065</v>
      </c>
      <c r="D4711">
        <v>5.93</v>
      </c>
      <c r="E4711">
        <v>477</v>
      </c>
      <c r="F4711">
        <v>2</v>
      </c>
      <c r="G4711" s="2">
        <v>45514.90116898148</v>
      </c>
      <c r="H4711" s="2">
        <v>45748.439988425933</v>
      </c>
      <c r="I4711" s="18">
        <v>0.158</v>
      </c>
      <c r="J4711">
        <v>0.57699999999999996</v>
      </c>
      <c r="K4711" t="s">
        <v>35</v>
      </c>
      <c r="L4711" s="34" t="str">
        <f t="shared" si="219"/>
        <v>0-20%</v>
      </c>
      <c r="M4711" t="str">
        <f t="shared" si="220"/>
        <v>40-60%</v>
      </c>
      <c r="N4711">
        <f t="shared" ca="1" si="221"/>
        <v>264</v>
      </c>
    </row>
    <row r="4712" spans="1:14" x14ac:dyDescent="0.25">
      <c r="A4712" t="s">
        <v>8498</v>
      </c>
      <c r="B4712">
        <v>1314.77</v>
      </c>
      <c r="C4712" t="s">
        <v>5064</v>
      </c>
      <c r="D4712">
        <v>5.4</v>
      </c>
      <c r="E4712">
        <v>595</v>
      </c>
      <c r="F4712">
        <v>1</v>
      </c>
      <c r="G4712" s="2">
        <v>45367.465983796297</v>
      </c>
      <c r="H4712" s="2">
        <v>45271.304467592592</v>
      </c>
      <c r="I4712" s="18">
        <v>0.24199999999999999</v>
      </c>
      <c r="J4712">
        <v>0.52500000000000002</v>
      </c>
      <c r="K4712" t="s">
        <v>28</v>
      </c>
      <c r="L4712" s="34" t="str">
        <f t="shared" si="219"/>
        <v>0-20%</v>
      </c>
      <c r="M4712" t="str">
        <f t="shared" si="220"/>
        <v>40-60%</v>
      </c>
      <c r="N4712">
        <f t="shared" ca="1" si="221"/>
        <v>741</v>
      </c>
    </row>
    <row r="4713" spans="1:14" x14ac:dyDescent="0.25">
      <c r="A4713" t="s">
        <v>8499</v>
      </c>
      <c r="B4713">
        <v>937.95</v>
      </c>
      <c r="C4713" t="s">
        <v>5064</v>
      </c>
      <c r="D4713">
        <v>0.06</v>
      </c>
      <c r="E4713">
        <v>596</v>
      </c>
      <c r="F4713">
        <v>4</v>
      </c>
      <c r="G4713" s="2">
        <v>45566.326793981483</v>
      </c>
      <c r="H4713" s="2">
        <v>45946.081562500003</v>
      </c>
      <c r="I4713" s="18">
        <v>7.2999999999999995E-2</v>
      </c>
      <c r="J4713">
        <v>0.44500000000000001</v>
      </c>
      <c r="K4713" t="s">
        <v>22</v>
      </c>
      <c r="L4713" s="34" t="str">
        <f t="shared" si="219"/>
        <v>0-20%</v>
      </c>
      <c r="M4713" t="str">
        <f t="shared" si="220"/>
        <v>40-60%</v>
      </c>
      <c r="N4713">
        <f t="shared" ca="1" si="221"/>
        <v>66</v>
      </c>
    </row>
    <row r="4714" spans="1:14" x14ac:dyDescent="0.25">
      <c r="A4714" t="s">
        <v>8500</v>
      </c>
      <c r="B4714">
        <v>2849.86</v>
      </c>
      <c r="C4714" t="s">
        <v>5064</v>
      </c>
      <c r="D4714">
        <v>16.27</v>
      </c>
      <c r="E4714">
        <v>416</v>
      </c>
      <c r="F4714">
        <v>1</v>
      </c>
      <c r="G4714" s="2">
        <v>45412.11513888889</v>
      </c>
      <c r="H4714" s="2">
        <v>45691.682650462957</v>
      </c>
      <c r="I4714" s="18">
        <v>6.7000000000000004E-2</v>
      </c>
      <c r="J4714">
        <v>0.53500000000000003</v>
      </c>
      <c r="K4714" t="s">
        <v>69</v>
      </c>
      <c r="L4714" s="34" t="str">
        <f t="shared" si="219"/>
        <v>0-20%</v>
      </c>
      <c r="M4714" t="str">
        <f t="shared" si="220"/>
        <v>40-60%</v>
      </c>
      <c r="N4714">
        <f t="shared" ca="1" si="221"/>
        <v>321</v>
      </c>
    </row>
    <row r="4715" spans="1:14" x14ac:dyDescent="0.25">
      <c r="A4715" t="s">
        <v>8501</v>
      </c>
      <c r="B4715">
        <v>704.02</v>
      </c>
      <c r="C4715" t="s">
        <v>5066</v>
      </c>
      <c r="D4715">
        <v>29.95</v>
      </c>
      <c r="E4715">
        <v>553</v>
      </c>
      <c r="F4715">
        <v>0</v>
      </c>
      <c r="G4715" s="2">
        <v>45012.308831018519</v>
      </c>
      <c r="H4715" s="2">
        <v>45228.6878125</v>
      </c>
      <c r="I4715" s="18">
        <v>0.58499999999999996</v>
      </c>
      <c r="J4715">
        <v>0.17699999999999999</v>
      </c>
      <c r="K4715" t="s">
        <v>61</v>
      </c>
      <c r="L4715" s="34" t="str">
        <f t="shared" si="219"/>
        <v>20-40%</v>
      </c>
      <c r="M4715" t="str">
        <f t="shared" si="220"/>
        <v>0-20%</v>
      </c>
      <c r="N4715">
        <f t="shared" ca="1" si="221"/>
        <v>784</v>
      </c>
    </row>
    <row r="4716" spans="1:14" x14ac:dyDescent="0.25">
      <c r="A4716" t="s">
        <v>8502</v>
      </c>
      <c r="B4716">
        <v>1115.23</v>
      </c>
      <c r="C4716" t="s">
        <v>5064</v>
      </c>
      <c r="D4716">
        <v>23.18</v>
      </c>
      <c r="E4716">
        <v>868</v>
      </c>
      <c r="F4716">
        <v>2</v>
      </c>
      <c r="G4716" s="2">
        <v>45648.443043981482</v>
      </c>
      <c r="H4716" s="2">
        <v>45652.725185185183</v>
      </c>
      <c r="I4716" s="18">
        <v>0.498</v>
      </c>
      <c r="J4716">
        <v>0.19900000000000001</v>
      </c>
      <c r="K4716" t="s">
        <v>58</v>
      </c>
      <c r="L4716" s="34" t="str">
        <f t="shared" si="219"/>
        <v>20-40%</v>
      </c>
      <c r="M4716" t="str">
        <f t="shared" si="220"/>
        <v>0-20%</v>
      </c>
      <c r="N4716">
        <f t="shared" ca="1" si="221"/>
        <v>360</v>
      </c>
    </row>
    <row r="4717" spans="1:14" x14ac:dyDescent="0.25">
      <c r="A4717" t="s">
        <v>8503</v>
      </c>
      <c r="B4717">
        <v>1314.11</v>
      </c>
      <c r="C4717" t="s">
        <v>5064</v>
      </c>
      <c r="D4717">
        <v>10.01</v>
      </c>
      <c r="E4717">
        <v>667</v>
      </c>
      <c r="F4717">
        <v>1</v>
      </c>
      <c r="G4717" s="2">
        <v>45661.205763888887</v>
      </c>
      <c r="H4717" s="2">
        <v>45420.491249999999</v>
      </c>
      <c r="I4717" s="18">
        <v>0.20100000000000001</v>
      </c>
      <c r="J4717">
        <v>0.40100000000000002</v>
      </c>
      <c r="K4717" t="s">
        <v>50</v>
      </c>
      <c r="L4717" s="34" t="str">
        <f t="shared" si="219"/>
        <v>0-20%</v>
      </c>
      <c r="M4717" t="str">
        <f t="shared" si="220"/>
        <v>40-60%</v>
      </c>
      <c r="N4717">
        <f t="shared" ca="1" si="221"/>
        <v>592</v>
      </c>
    </row>
    <row r="4718" spans="1:14" x14ac:dyDescent="0.25">
      <c r="A4718" t="s">
        <v>8504</v>
      </c>
      <c r="B4718">
        <v>382.82</v>
      </c>
      <c r="C4718" t="s">
        <v>5064</v>
      </c>
      <c r="D4718">
        <v>11.04</v>
      </c>
      <c r="E4718">
        <v>557</v>
      </c>
      <c r="F4718">
        <v>1</v>
      </c>
      <c r="G4718" s="2">
        <v>45498.940555555557</v>
      </c>
      <c r="H4718" s="2">
        <v>45122.487696759257</v>
      </c>
      <c r="I4718" s="18">
        <v>7.8E-2</v>
      </c>
      <c r="J4718">
        <v>0.59399999999999997</v>
      </c>
      <c r="K4718" t="s">
        <v>22</v>
      </c>
      <c r="L4718" s="34" t="str">
        <f t="shared" si="219"/>
        <v>0-20%</v>
      </c>
      <c r="M4718" t="str">
        <f t="shared" si="220"/>
        <v>40-60%</v>
      </c>
      <c r="N4718">
        <f t="shared" ca="1" si="221"/>
        <v>890</v>
      </c>
    </row>
    <row r="4719" spans="1:14" x14ac:dyDescent="0.25">
      <c r="A4719" t="s">
        <v>8505</v>
      </c>
      <c r="B4719">
        <v>1466.45</v>
      </c>
      <c r="C4719" t="s">
        <v>5064</v>
      </c>
      <c r="D4719">
        <v>13.4</v>
      </c>
      <c r="E4719">
        <v>629</v>
      </c>
      <c r="F4719">
        <v>1</v>
      </c>
      <c r="G4719" s="2">
        <v>45594.834062499998</v>
      </c>
      <c r="H4719" s="2">
        <v>45354.956030092602</v>
      </c>
      <c r="I4719" s="18">
        <v>0.45800000000000002</v>
      </c>
      <c r="J4719">
        <v>0.60399999999999998</v>
      </c>
      <c r="K4719" t="s">
        <v>86</v>
      </c>
      <c r="L4719" s="34" t="str">
        <f t="shared" si="219"/>
        <v>0-20%</v>
      </c>
      <c r="M4719" t="str">
        <f t="shared" si="220"/>
        <v>60-80%</v>
      </c>
      <c r="N4719">
        <f t="shared" ca="1" si="221"/>
        <v>658</v>
      </c>
    </row>
    <row r="4720" spans="1:14" x14ac:dyDescent="0.25">
      <c r="A4720" t="s">
        <v>8506</v>
      </c>
      <c r="B4720">
        <v>58</v>
      </c>
      <c r="C4720" t="s">
        <v>5064</v>
      </c>
      <c r="D4720">
        <v>13.18</v>
      </c>
      <c r="E4720">
        <v>819</v>
      </c>
      <c r="F4720">
        <v>2</v>
      </c>
      <c r="G4720" s="2">
        <v>45291.556585648148</v>
      </c>
      <c r="H4720" s="2">
        <v>45315.886307870373</v>
      </c>
      <c r="I4720" s="18">
        <v>5.3999999999999999E-2</v>
      </c>
      <c r="J4720">
        <v>0.51100000000000001</v>
      </c>
      <c r="K4720" t="s">
        <v>86</v>
      </c>
      <c r="L4720" s="34" t="str">
        <f t="shared" si="219"/>
        <v>0-20%</v>
      </c>
      <c r="M4720" t="str">
        <f t="shared" si="220"/>
        <v>40-60%</v>
      </c>
      <c r="N4720">
        <f t="shared" ca="1" si="221"/>
        <v>697</v>
      </c>
    </row>
    <row r="4721" spans="1:14" x14ac:dyDescent="0.25">
      <c r="A4721" t="s">
        <v>8507</v>
      </c>
      <c r="B4721">
        <v>595.30999999999995</v>
      </c>
      <c r="C4721" t="s">
        <v>5064</v>
      </c>
      <c r="D4721">
        <v>5.54</v>
      </c>
      <c r="E4721">
        <v>374</v>
      </c>
      <c r="F4721">
        <v>2</v>
      </c>
      <c r="G4721" s="2">
        <v>45606.769513888888</v>
      </c>
      <c r="H4721" s="2">
        <v>45946.416539351849</v>
      </c>
      <c r="I4721" s="18">
        <v>0.63100000000000001</v>
      </c>
      <c r="J4721">
        <v>0.157</v>
      </c>
      <c r="K4721" t="s">
        <v>32</v>
      </c>
      <c r="L4721" s="34" t="str">
        <f t="shared" si="219"/>
        <v>0-20%</v>
      </c>
      <c r="M4721" t="str">
        <f t="shared" si="220"/>
        <v>0-20%</v>
      </c>
      <c r="N4721">
        <f t="shared" ca="1" si="221"/>
        <v>66</v>
      </c>
    </row>
    <row r="4722" spans="1:14" x14ac:dyDescent="0.25">
      <c r="A4722" t="s">
        <v>8508</v>
      </c>
      <c r="B4722">
        <v>223.17</v>
      </c>
      <c r="C4722" t="s">
        <v>5064</v>
      </c>
      <c r="D4722">
        <v>5.0999999999999996</v>
      </c>
      <c r="E4722">
        <v>631</v>
      </c>
      <c r="F4722">
        <v>3</v>
      </c>
      <c r="G4722" s="2">
        <v>45082.881145833337</v>
      </c>
      <c r="H4722" s="2">
        <v>45783.422534722216</v>
      </c>
      <c r="I4722" s="18">
        <v>0.252</v>
      </c>
      <c r="J4722">
        <v>0.40400000000000003</v>
      </c>
      <c r="K4722" t="s">
        <v>106</v>
      </c>
      <c r="L4722" s="34" t="str">
        <f t="shared" si="219"/>
        <v>0-20%</v>
      </c>
      <c r="M4722" t="str">
        <f t="shared" si="220"/>
        <v>40-60%</v>
      </c>
      <c r="N4722">
        <f t="shared" ca="1" si="221"/>
        <v>229</v>
      </c>
    </row>
    <row r="4723" spans="1:14" x14ac:dyDescent="0.25">
      <c r="A4723" t="s">
        <v>8509</v>
      </c>
      <c r="B4723">
        <v>1639.7</v>
      </c>
      <c r="C4723" t="s">
        <v>5065</v>
      </c>
      <c r="D4723">
        <v>6.12</v>
      </c>
      <c r="E4723">
        <v>620</v>
      </c>
      <c r="F4723">
        <v>3</v>
      </c>
      <c r="G4723" s="2">
        <v>45281.473530092589</v>
      </c>
      <c r="H4723" s="2">
        <v>45315.966620370367</v>
      </c>
      <c r="I4723" s="18">
        <v>0.109</v>
      </c>
      <c r="J4723">
        <v>0.47699999999999998</v>
      </c>
      <c r="K4723" t="s">
        <v>28</v>
      </c>
      <c r="L4723" s="34" t="str">
        <f t="shared" si="219"/>
        <v>0-20%</v>
      </c>
      <c r="M4723" t="str">
        <f t="shared" si="220"/>
        <v>40-60%</v>
      </c>
      <c r="N4723">
        <f t="shared" ca="1" si="221"/>
        <v>697</v>
      </c>
    </row>
    <row r="4724" spans="1:14" x14ac:dyDescent="0.25">
      <c r="A4724" t="s">
        <v>8510</v>
      </c>
      <c r="B4724">
        <v>194.98</v>
      </c>
      <c r="C4724" t="s">
        <v>5064</v>
      </c>
      <c r="D4724">
        <v>2.63</v>
      </c>
      <c r="E4724">
        <v>497</v>
      </c>
      <c r="F4724">
        <v>1</v>
      </c>
      <c r="G4724" s="2">
        <v>45910.319965277777</v>
      </c>
      <c r="H4724" s="2">
        <v>45782.055648148147</v>
      </c>
      <c r="I4724" s="18">
        <v>0.23799999999999999</v>
      </c>
      <c r="J4724">
        <v>0.03</v>
      </c>
      <c r="K4724" t="s">
        <v>46</v>
      </c>
      <c r="L4724" s="34" t="str">
        <f t="shared" si="219"/>
        <v>0-20%</v>
      </c>
      <c r="M4724" t="str">
        <f t="shared" si="220"/>
        <v>0-20%</v>
      </c>
      <c r="N4724">
        <f t="shared" ca="1" si="221"/>
        <v>230</v>
      </c>
    </row>
    <row r="4725" spans="1:14" x14ac:dyDescent="0.25">
      <c r="A4725" t="s">
        <v>8511</v>
      </c>
      <c r="B4725">
        <v>983.57</v>
      </c>
      <c r="C4725" t="s">
        <v>5066</v>
      </c>
      <c r="D4725">
        <v>14.76</v>
      </c>
      <c r="E4725">
        <v>693</v>
      </c>
      <c r="F4725">
        <v>1</v>
      </c>
      <c r="G4725" s="2">
        <v>45196.071296296293</v>
      </c>
      <c r="H4725" s="2">
        <v>44960.596597222233</v>
      </c>
      <c r="I4725" s="18">
        <v>0.42</v>
      </c>
      <c r="J4725">
        <v>0.13300000000000001</v>
      </c>
      <c r="K4725" t="s">
        <v>58</v>
      </c>
      <c r="L4725" s="34" t="str">
        <f t="shared" si="219"/>
        <v>0-20%</v>
      </c>
      <c r="M4725" t="str">
        <f t="shared" si="220"/>
        <v>0-20%</v>
      </c>
      <c r="N4725">
        <f t="shared" ca="1" si="221"/>
        <v>1052</v>
      </c>
    </row>
    <row r="4726" spans="1:14" x14ac:dyDescent="0.25">
      <c r="A4726" t="s">
        <v>8512</v>
      </c>
      <c r="B4726">
        <v>2644.43</v>
      </c>
      <c r="C4726" t="s">
        <v>5064</v>
      </c>
      <c r="D4726">
        <v>24.33</v>
      </c>
      <c r="E4726">
        <v>521</v>
      </c>
      <c r="F4726">
        <v>2</v>
      </c>
      <c r="G4726" s="2">
        <v>45350.294502314813</v>
      </c>
      <c r="H4726" s="2">
        <v>45281.689386574071</v>
      </c>
      <c r="I4726" s="18">
        <v>6.5000000000000002E-2</v>
      </c>
      <c r="J4726">
        <v>0.38700000000000001</v>
      </c>
      <c r="K4726" t="s">
        <v>28</v>
      </c>
      <c r="L4726" s="34" t="str">
        <f t="shared" si="219"/>
        <v>20-40%</v>
      </c>
      <c r="M4726" t="str">
        <f t="shared" si="220"/>
        <v>20-40%</v>
      </c>
      <c r="N4726">
        <f t="shared" ca="1" si="221"/>
        <v>731</v>
      </c>
    </row>
    <row r="4727" spans="1:14" x14ac:dyDescent="0.25">
      <c r="A4727" t="s">
        <v>8513</v>
      </c>
      <c r="B4727">
        <v>473.51</v>
      </c>
      <c r="C4727" t="s">
        <v>5065</v>
      </c>
      <c r="D4727">
        <v>5.56</v>
      </c>
      <c r="E4727">
        <v>793</v>
      </c>
      <c r="F4727">
        <v>2</v>
      </c>
      <c r="G4727" s="2">
        <v>45847.816446759258</v>
      </c>
      <c r="H4727" s="2">
        <v>45441.520752314813</v>
      </c>
      <c r="I4727" s="18">
        <v>0.371</v>
      </c>
      <c r="J4727">
        <v>0.32100000000000001</v>
      </c>
      <c r="K4727" t="s">
        <v>69</v>
      </c>
      <c r="L4727" s="34" t="str">
        <f t="shared" si="219"/>
        <v>0-20%</v>
      </c>
      <c r="M4727" t="str">
        <f t="shared" si="220"/>
        <v>20-40%</v>
      </c>
      <c r="N4727">
        <f t="shared" ca="1" si="221"/>
        <v>571</v>
      </c>
    </row>
    <row r="4728" spans="1:14" x14ac:dyDescent="0.25">
      <c r="A4728" t="s">
        <v>8514</v>
      </c>
      <c r="B4728">
        <v>1739.91</v>
      </c>
      <c r="C4728" t="s">
        <v>5064</v>
      </c>
      <c r="D4728">
        <v>36.700000000000003</v>
      </c>
      <c r="E4728">
        <v>842</v>
      </c>
      <c r="F4728">
        <v>2</v>
      </c>
      <c r="G4728" s="2">
        <v>45079.636006944442</v>
      </c>
      <c r="H4728" s="2">
        <v>45508.745925925927</v>
      </c>
      <c r="I4728" s="18">
        <v>3.1E-2</v>
      </c>
      <c r="J4728">
        <v>0.32700000000000001</v>
      </c>
      <c r="K4728" t="s">
        <v>17</v>
      </c>
      <c r="L4728" s="34" t="str">
        <f t="shared" si="219"/>
        <v>20-40%</v>
      </c>
      <c r="M4728" t="str">
        <f t="shared" si="220"/>
        <v>20-40%</v>
      </c>
      <c r="N4728">
        <f t="shared" ca="1" si="221"/>
        <v>504</v>
      </c>
    </row>
    <row r="4729" spans="1:14" x14ac:dyDescent="0.25">
      <c r="A4729" t="s">
        <v>8515</v>
      </c>
      <c r="B4729">
        <v>569.64</v>
      </c>
      <c r="C4729" t="s">
        <v>5066</v>
      </c>
      <c r="D4729">
        <v>2.74</v>
      </c>
      <c r="E4729">
        <v>742</v>
      </c>
      <c r="F4729">
        <v>1</v>
      </c>
      <c r="G4729" s="2">
        <v>45140.527384259258</v>
      </c>
      <c r="H4729" s="2">
        <v>45206.388310185182</v>
      </c>
      <c r="I4729" s="18">
        <v>0.29299999999999998</v>
      </c>
      <c r="J4729">
        <v>0.22500000000000001</v>
      </c>
      <c r="K4729" t="s">
        <v>39</v>
      </c>
      <c r="L4729" s="34" t="str">
        <f t="shared" si="219"/>
        <v>0-20%</v>
      </c>
      <c r="M4729" t="str">
        <f t="shared" si="220"/>
        <v>20-40%</v>
      </c>
      <c r="N4729">
        <f t="shared" ca="1" si="221"/>
        <v>806</v>
      </c>
    </row>
    <row r="4730" spans="1:14" x14ac:dyDescent="0.25">
      <c r="A4730" t="s">
        <v>8516</v>
      </c>
      <c r="B4730">
        <v>1504.04</v>
      </c>
      <c r="C4730" t="s">
        <v>5067</v>
      </c>
      <c r="D4730">
        <v>23.59</v>
      </c>
      <c r="E4730">
        <v>682</v>
      </c>
      <c r="F4730">
        <v>2</v>
      </c>
      <c r="G4730" s="2">
        <v>45088.733518518522</v>
      </c>
      <c r="H4730" s="2">
        <v>45916.368634259263</v>
      </c>
      <c r="I4730" s="18">
        <v>0.46800000000000003</v>
      </c>
      <c r="J4730">
        <v>0.41299999999999998</v>
      </c>
      <c r="K4730" t="s">
        <v>61</v>
      </c>
      <c r="L4730" s="34" t="str">
        <f t="shared" si="219"/>
        <v>20-40%</v>
      </c>
      <c r="M4730" t="str">
        <f t="shared" si="220"/>
        <v>40-60%</v>
      </c>
      <c r="N4730">
        <f t="shared" ca="1" si="221"/>
        <v>96</v>
      </c>
    </row>
    <row r="4731" spans="1:14" x14ac:dyDescent="0.25">
      <c r="A4731" t="s">
        <v>8517</v>
      </c>
      <c r="B4731">
        <v>4371.47</v>
      </c>
      <c r="C4731" t="s">
        <v>5064</v>
      </c>
      <c r="D4731">
        <v>20.39</v>
      </c>
      <c r="E4731">
        <v>455</v>
      </c>
      <c r="F4731">
        <v>1</v>
      </c>
      <c r="G4731" s="2">
        <v>45915.735000000001</v>
      </c>
      <c r="H4731" s="2">
        <v>45067.91915509259</v>
      </c>
      <c r="I4731" s="18">
        <v>0.33500000000000002</v>
      </c>
      <c r="J4731">
        <v>0.13</v>
      </c>
      <c r="K4731" t="s">
        <v>41</v>
      </c>
      <c r="L4731" s="34" t="str">
        <f t="shared" si="219"/>
        <v>20-40%</v>
      </c>
      <c r="M4731" t="str">
        <f t="shared" si="220"/>
        <v>0-20%</v>
      </c>
      <c r="N4731">
        <f t="shared" ca="1" si="221"/>
        <v>945</v>
      </c>
    </row>
    <row r="4732" spans="1:14" x14ac:dyDescent="0.25">
      <c r="A4732" t="s">
        <v>8518</v>
      </c>
      <c r="B4732">
        <v>612.83000000000004</v>
      </c>
      <c r="C4732" t="s">
        <v>5067</v>
      </c>
      <c r="D4732">
        <v>8.67</v>
      </c>
      <c r="E4732">
        <v>832</v>
      </c>
      <c r="F4732">
        <v>1</v>
      </c>
      <c r="G4732" s="2">
        <v>45396.612025462957</v>
      </c>
      <c r="H4732" s="2">
        <v>45046.092511574083</v>
      </c>
      <c r="I4732" s="18">
        <v>0.48699999999999999</v>
      </c>
      <c r="J4732">
        <v>0.40400000000000003</v>
      </c>
      <c r="K4732" t="s">
        <v>32</v>
      </c>
      <c r="L4732" s="34" t="str">
        <f t="shared" si="219"/>
        <v>0-20%</v>
      </c>
      <c r="M4732" t="str">
        <f t="shared" si="220"/>
        <v>40-60%</v>
      </c>
      <c r="N4732">
        <f t="shared" ca="1" si="221"/>
        <v>966</v>
      </c>
    </row>
    <row r="4733" spans="1:14" x14ac:dyDescent="0.25">
      <c r="A4733" t="s">
        <v>8519</v>
      </c>
      <c r="B4733">
        <v>1507.42</v>
      </c>
      <c r="C4733" t="s">
        <v>5066</v>
      </c>
      <c r="D4733">
        <v>12.56</v>
      </c>
      <c r="E4733">
        <v>800</v>
      </c>
      <c r="F4733">
        <v>1</v>
      </c>
      <c r="G4733" s="2">
        <v>45233.929872685178</v>
      </c>
      <c r="H4733" s="2">
        <v>44942.349317129629</v>
      </c>
      <c r="I4733" s="18">
        <v>5.8999999999999997E-2</v>
      </c>
      <c r="J4733">
        <v>0.13900000000000001</v>
      </c>
      <c r="K4733" t="s">
        <v>69</v>
      </c>
      <c r="L4733" s="34" t="str">
        <f t="shared" si="219"/>
        <v>0-20%</v>
      </c>
      <c r="M4733" t="str">
        <f t="shared" si="220"/>
        <v>0-20%</v>
      </c>
      <c r="N4733">
        <f t="shared" ca="1" si="221"/>
        <v>1070</v>
      </c>
    </row>
    <row r="4734" spans="1:14" x14ac:dyDescent="0.25">
      <c r="A4734" t="s">
        <v>8520</v>
      </c>
      <c r="B4734">
        <v>1099.08</v>
      </c>
      <c r="C4734" t="s">
        <v>5064</v>
      </c>
      <c r="D4734">
        <v>10.06</v>
      </c>
      <c r="E4734">
        <v>860</v>
      </c>
      <c r="F4734">
        <v>1</v>
      </c>
      <c r="G4734" s="2">
        <v>45740.036249999997</v>
      </c>
      <c r="H4734" s="2">
        <v>45789.849710648137</v>
      </c>
      <c r="I4734" s="18">
        <v>0.11700000000000001</v>
      </c>
      <c r="J4734">
        <v>0.54400000000000004</v>
      </c>
      <c r="K4734" t="s">
        <v>106</v>
      </c>
      <c r="L4734" s="34" t="str">
        <f t="shared" si="219"/>
        <v>0-20%</v>
      </c>
      <c r="M4734" t="str">
        <f t="shared" si="220"/>
        <v>40-60%</v>
      </c>
      <c r="N4734">
        <f t="shared" ca="1" si="221"/>
        <v>223</v>
      </c>
    </row>
    <row r="4735" spans="1:14" x14ac:dyDescent="0.25">
      <c r="A4735" t="s">
        <v>8521</v>
      </c>
      <c r="B4735">
        <v>720.28</v>
      </c>
      <c r="C4735" t="s">
        <v>5065</v>
      </c>
      <c r="D4735">
        <v>8.76</v>
      </c>
      <c r="E4735">
        <v>302</v>
      </c>
      <c r="F4735">
        <v>1</v>
      </c>
      <c r="G4735" s="2">
        <v>45191.2268287037</v>
      </c>
      <c r="H4735" s="2">
        <v>45905.960972222223</v>
      </c>
      <c r="I4735" s="18">
        <v>0.19500000000000001</v>
      </c>
      <c r="J4735">
        <v>0.435</v>
      </c>
      <c r="K4735" t="s">
        <v>39</v>
      </c>
      <c r="L4735" s="34" t="str">
        <f t="shared" si="219"/>
        <v>0-20%</v>
      </c>
      <c r="M4735" t="str">
        <f t="shared" si="220"/>
        <v>40-60%</v>
      </c>
      <c r="N4735">
        <f t="shared" ca="1" si="221"/>
        <v>107</v>
      </c>
    </row>
    <row r="4736" spans="1:14" x14ac:dyDescent="0.25">
      <c r="A4736" t="s">
        <v>8522</v>
      </c>
      <c r="B4736">
        <v>662.1</v>
      </c>
      <c r="C4736" t="s">
        <v>5064</v>
      </c>
      <c r="D4736">
        <v>42.57</v>
      </c>
      <c r="E4736">
        <v>765</v>
      </c>
      <c r="F4736">
        <v>4</v>
      </c>
      <c r="G4736" s="2">
        <v>45889.365624999999</v>
      </c>
      <c r="H4736" s="2">
        <v>45262.362986111111</v>
      </c>
      <c r="I4736" s="18">
        <v>7.8E-2</v>
      </c>
      <c r="J4736">
        <v>0.33600000000000002</v>
      </c>
      <c r="K4736" t="s">
        <v>32</v>
      </c>
      <c r="L4736" s="34" t="str">
        <f t="shared" si="219"/>
        <v>40-60%</v>
      </c>
      <c r="M4736" t="str">
        <f t="shared" si="220"/>
        <v>20-40%</v>
      </c>
      <c r="N4736">
        <f t="shared" ca="1" si="221"/>
        <v>750</v>
      </c>
    </row>
    <row r="4737" spans="1:14" x14ac:dyDescent="0.25">
      <c r="A4737" t="s">
        <v>8523</v>
      </c>
      <c r="B4737">
        <v>1425.37</v>
      </c>
      <c r="C4737" t="s">
        <v>5065</v>
      </c>
      <c r="D4737">
        <v>15.55</v>
      </c>
      <c r="E4737">
        <v>385</v>
      </c>
      <c r="F4737">
        <v>2</v>
      </c>
      <c r="G4737" s="2">
        <v>44943.769131944442</v>
      </c>
      <c r="H4737" s="2">
        <v>45316.401898148149</v>
      </c>
      <c r="I4737" s="18">
        <v>0.05</v>
      </c>
      <c r="J4737">
        <v>0.48899999999999999</v>
      </c>
      <c r="K4737" t="s">
        <v>71</v>
      </c>
      <c r="L4737" s="34" t="str">
        <f t="shared" si="219"/>
        <v>0-20%</v>
      </c>
      <c r="M4737" t="str">
        <f t="shared" si="220"/>
        <v>40-60%</v>
      </c>
      <c r="N4737">
        <f t="shared" ca="1" si="221"/>
        <v>696</v>
      </c>
    </row>
    <row r="4738" spans="1:14" x14ac:dyDescent="0.25">
      <c r="A4738" t="s">
        <v>8524</v>
      </c>
      <c r="B4738">
        <v>173.38</v>
      </c>
      <c r="C4738" t="s">
        <v>5064</v>
      </c>
      <c r="D4738">
        <v>29.95</v>
      </c>
      <c r="E4738">
        <v>450</v>
      </c>
      <c r="F4738">
        <v>1</v>
      </c>
      <c r="G4738" s="2">
        <v>45373.267071759263</v>
      </c>
      <c r="H4738" s="2">
        <v>45765.413819444453</v>
      </c>
      <c r="I4738" s="18">
        <v>0.33300000000000002</v>
      </c>
      <c r="J4738">
        <v>0.63100000000000001</v>
      </c>
      <c r="K4738" t="s">
        <v>32</v>
      </c>
      <c r="L4738" s="34" t="str">
        <f t="shared" si="219"/>
        <v>20-40%</v>
      </c>
      <c r="M4738" t="str">
        <f t="shared" si="220"/>
        <v>60-80%</v>
      </c>
      <c r="N4738">
        <f t="shared" ca="1" si="221"/>
        <v>247</v>
      </c>
    </row>
    <row r="4739" spans="1:14" x14ac:dyDescent="0.25">
      <c r="A4739" t="s">
        <v>8525</v>
      </c>
      <c r="B4739">
        <v>2120.46</v>
      </c>
      <c r="C4739" t="s">
        <v>5064</v>
      </c>
      <c r="D4739">
        <v>30.73</v>
      </c>
      <c r="E4739">
        <v>367</v>
      </c>
      <c r="F4739">
        <v>1</v>
      </c>
      <c r="G4739" s="2">
        <v>45867.345405092587</v>
      </c>
      <c r="H4739" s="2">
        <v>45935.403009259258</v>
      </c>
      <c r="I4739" s="18">
        <v>0.4</v>
      </c>
      <c r="J4739">
        <v>0.53200000000000003</v>
      </c>
      <c r="K4739" t="s">
        <v>89</v>
      </c>
      <c r="L4739" s="34" t="str">
        <f t="shared" ref="L4739:L4802" si="222">IF(D4739 / 100 &lt;= 0.2,"0-20%",
IF(D4739 / 100 &lt;= 0.4,"20-40%",
IF(D4739 / 100 &lt;=0.6,"40-60%",
IF(D4739 / 100 &lt;= 0.8,"60-80%","&gt;80%"))))</f>
        <v>20-40%</v>
      </c>
      <c r="M4739" t="str">
        <f t="shared" ref="M4739:M4802" si="223">IF(J4739 &lt;= 0.2,"0-20%",
IF(J4739 &lt;= 0.4,"20-40%",
IF(J4739 &lt;=0.6,"40-60%",
IF(J4739 &lt;= 0.8,"60-80%","&gt;80%"))))</f>
        <v>40-60%</v>
      </c>
      <c r="N4739">
        <f t="shared" ref="N4739:N4802" ca="1" si="224">IF(_xlfn.DAYS(TODAY(),H4739) &gt; 0, _xlfn.DAYS(TODAY(),H4739), 0)</f>
        <v>77</v>
      </c>
    </row>
    <row r="4740" spans="1:14" x14ac:dyDescent="0.25">
      <c r="A4740" t="s">
        <v>8526</v>
      </c>
      <c r="B4740">
        <v>526.75</v>
      </c>
      <c r="C4740" t="s">
        <v>5066</v>
      </c>
      <c r="D4740">
        <v>13.35</v>
      </c>
      <c r="E4740">
        <v>862</v>
      </c>
      <c r="F4740">
        <v>3</v>
      </c>
      <c r="G4740" s="2">
        <v>45607.26798611111</v>
      </c>
      <c r="H4740" s="2">
        <v>45977.449259259258</v>
      </c>
      <c r="I4740" s="18">
        <v>6.4000000000000001E-2</v>
      </c>
      <c r="J4740">
        <v>0.23499999999999999</v>
      </c>
      <c r="K4740" t="s">
        <v>66</v>
      </c>
      <c r="L4740" s="34" t="str">
        <f t="shared" si="222"/>
        <v>0-20%</v>
      </c>
      <c r="M4740" t="str">
        <f t="shared" si="223"/>
        <v>20-40%</v>
      </c>
      <c r="N4740">
        <f t="shared" ca="1" si="224"/>
        <v>35</v>
      </c>
    </row>
    <row r="4741" spans="1:14" x14ac:dyDescent="0.25">
      <c r="A4741" t="s">
        <v>8527</v>
      </c>
      <c r="B4741">
        <v>2026.65</v>
      </c>
      <c r="C4741" t="s">
        <v>5067</v>
      </c>
      <c r="D4741">
        <v>21.74</v>
      </c>
      <c r="E4741">
        <v>447</v>
      </c>
      <c r="F4741">
        <v>4</v>
      </c>
      <c r="G4741" s="2">
        <v>45894.828206018523</v>
      </c>
      <c r="H4741" s="2">
        <v>45187.365972222222</v>
      </c>
      <c r="I4741" s="18">
        <v>0.33700000000000002</v>
      </c>
      <c r="J4741">
        <v>0.42599999999999999</v>
      </c>
      <c r="K4741" t="s">
        <v>39</v>
      </c>
      <c r="L4741" s="34" t="str">
        <f t="shared" si="222"/>
        <v>20-40%</v>
      </c>
      <c r="M4741" t="str">
        <f t="shared" si="223"/>
        <v>40-60%</v>
      </c>
      <c r="N4741">
        <f t="shared" ca="1" si="224"/>
        <v>825</v>
      </c>
    </row>
    <row r="4742" spans="1:14" x14ac:dyDescent="0.25">
      <c r="A4742" t="s">
        <v>8528</v>
      </c>
      <c r="B4742">
        <v>1230.76</v>
      </c>
      <c r="C4742" t="s">
        <v>5064</v>
      </c>
      <c r="D4742">
        <v>45.85</v>
      </c>
      <c r="E4742">
        <v>354</v>
      </c>
      <c r="F4742">
        <v>1</v>
      </c>
      <c r="G4742" s="2">
        <v>45297.024652777778</v>
      </c>
      <c r="H4742" s="2">
        <v>44936.613067129627</v>
      </c>
      <c r="I4742" s="18">
        <v>0.187</v>
      </c>
      <c r="J4742">
        <v>0.39100000000000001</v>
      </c>
      <c r="K4742" t="s">
        <v>17</v>
      </c>
      <c r="L4742" s="34" t="str">
        <f t="shared" si="222"/>
        <v>40-60%</v>
      </c>
      <c r="M4742" t="str">
        <f t="shared" si="223"/>
        <v>20-40%</v>
      </c>
      <c r="N4742">
        <f t="shared" ca="1" si="224"/>
        <v>1076</v>
      </c>
    </row>
    <row r="4743" spans="1:14" x14ac:dyDescent="0.25">
      <c r="A4743" t="s">
        <v>8529</v>
      </c>
      <c r="B4743">
        <v>1637.14</v>
      </c>
      <c r="C4743" t="s">
        <v>5064</v>
      </c>
      <c r="D4743">
        <v>3.18</v>
      </c>
      <c r="E4743">
        <v>834</v>
      </c>
      <c r="F4743">
        <v>2</v>
      </c>
      <c r="G4743" s="2">
        <v>45320.180335648147</v>
      </c>
      <c r="H4743" s="2">
        <v>45953.731863425928</v>
      </c>
      <c r="I4743" s="18">
        <v>0.36899999999999999</v>
      </c>
      <c r="J4743">
        <v>0.16400000000000001</v>
      </c>
      <c r="K4743" t="s">
        <v>35</v>
      </c>
      <c r="L4743" s="34" t="str">
        <f t="shared" si="222"/>
        <v>0-20%</v>
      </c>
      <c r="M4743" t="str">
        <f t="shared" si="223"/>
        <v>0-20%</v>
      </c>
      <c r="N4743">
        <f t="shared" ca="1" si="224"/>
        <v>59</v>
      </c>
    </row>
    <row r="4744" spans="1:14" x14ac:dyDescent="0.25">
      <c r="A4744" t="s">
        <v>8530</v>
      </c>
      <c r="B4744">
        <v>395.62</v>
      </c>
      <c r="C4744" t="s">
        <v>5064</v>
      </c>
      <c r="D4744">
        <v>16.489999999999998</v>
      </c>
      <c r="E4744">
        <v>645</v>
      </c>
      <c r="F4744">
        <v>2</v>
      </c>
      <c r="G4744" s="2">
        <v>45484.030081018522</v>
      </c>
      <c r="H4744" s="2">
        <v>45311.260717592602</v>
      </c>
      <c r="I4744" s="18">
        <v>0.28699999999999998</v>
      </c>
      <c r="J4744">
        <v>0.12</v>
      </c>
      <c r="K4744" t="s">
        <v>54</v>
      </c>
      <c r="L4744" s="34" t="str">
        <f t="shared" si="222"/>
        <v>0-20%</v>
      </c>
      <c r="M4744" t="str">
        <f t="shared" si="223"/>
        <v>0-20%</v>
      </c>
      <c r="N4744">
        <f t="shared" ca="1" si="224"/>
        <v>701</v>
      </c>
    </row>
    <row r="4745" spans="1:14" x14ac:dyDescent="0.25">
      <c r="A4745" t="s">
        <v>8531</v>
      </c>
      <c r="B4745">
        <v>512.17999999999995</v>
      </c>
      <c r="C4745" t="s">
        <v>5064</v>
      </c>
      <c r="D4745">
        <v>0.19</v>
      </c>
      <c r="E4745">
        <v>536</v>
      </c>
      <c r="F4745">
        <v>1</v>
      </c>
      <c r="G4745" s="2">
        <v>45658.83829861111</v>
      </c>
      <c r="H4745" s="2">
        <v>45531.198437500003</v>
      </c>
      <c r="I4745" s="18">
        <v>0.24</v>
      </c>
      <c r="J4745">
        <v>0.23300000000000001</v>
      </c>
      <c r="K4745" t="s">
        <v>89</v>
      </c>
      <c r="L4745" s="34" t="str">
        <f t="shared" si="222"/>
        <v>0-20%</v>
      </c>
      <c r="M4745" t="str">
        <f t="shared" si="223"/>
        <v>20-40%</v>
      </c>
      <c r="N4745">
        <f t="shared" ca="1" si="224"/>
        <v>481</v>
      </c>
    </row>
    <row r="4746" spans="1:14" x14ac:dyDescent="0.25">
      <c r="A4746" t="s">
        <v>8532</v>
      </c>
      <c r="B4746">
        <v>1815</v>
      </c>
      <c r="C4746" t="s">
        <v>5066</v>
      </c>
      <c r="D4746">
        <v>49.73</v>
      </c>
      <c r="E4746">
        <v>838</v>
      </c>
      <c r="F4746">
        <v>1</v>
      </c>
      <c r="G4746" s="2">
        <v>45510.122199074067</v>
      </c>
      <c r="H4746" s="2">
        <v>45437.548148148147</v>
      </c>
      <c r="I4746" s="18">
        <v>0.64800000000000002</v>
      </c>
      <c r="J4746">
        <v>0.68</v>
      </c>
      <c r="K4746" t="s">
        <v>52</v>
      </c>
      <c r="L4746" s="34" t="str">
        <f t="shared" si="222"/>
        <v>40-60%</v>
      </c>
      <c r="M4746" t="str">
        <f t="shared" si="223"/>
        <v>60-80%</v>
      </c>
      <c r="N4746">
        <f t="shared" ca="1" si="224"/>
        <v>575</v>
      </c>
    </row>
    <row r="4747" spans="1:14" x14ac:dyDescent="0.25">
      <c r="A4747" t="s">
        <v>8533</v>
      </c>
      <c r="B4747">
        <v>1911.76</v>
      </c>
      <c r="C4747" t="s">
        <v>5064</v>
      </c>
      <c r="D4747">
        <v>5.55</v>
      </c>
      <c r="E4747">
        <v>853</v>
      </c>
      <c r="F4747">
        <v>3</v>
      </c>
      <c r="G4747" s="2">
        <v>45350.66443287037</v>
      </c>
      <c r="H4747" s="2">
        <v>45115.341064814813</v>
      </c>
      <c r="I4747" s="18">
        <v>0.77500000000000002</v>
      </c>
      <c r="J4747">
        <v>0.505</v>
      </c>
      <c r="K4747" t="s">
        <v>17</v>
      </c>
      <c r="L4747" s="34" t="str">
        <f t="shared" si="222"/>
        <v>0-20%</v>
      </c>
      <c r="M4747" t="str">
        <f t="shared" si="223"/>
        <v>40-60%</v>
      </c>
      <c r="N4747">
        <f t="shared" ca="1" si="224"/>
        <v>897</v>
      </c>
    </row>
    <row r="4748" spans="1:14" x14ac:dyDescent="0.25">
      <c r="A4748" t="s">
        <v>8534</v>
      </c>
      <c r="B4748">
        <v>1319.02</v>
      </c>
      <c r="C4748" t="s">
        <v>5064</v>
      </c>
      <c r="D4748">
        <v>31.01</v>
      </c>
      <c r="E4748">
        <v>899</v>
      </c>
      <c r="F4748">
        <v>1</v>
      </c>
      <c r="G4748" s="2">
        <v>45231.169212962966</v>
      </c>
      <c r="H4748" s="2">
        <v>45944.865127314813</v>
      </c>
      <c r="I4748" s="18">
        <v>0.28999999999999998</v>
      </c>
      <c r="J4748">
        <v>0.48899999999999999</v>
      </c>
      <c r="K4748" t="s">
        <v>89</v>
      </c>
      <c r="L4748" s="34" t="str">
        <f t="shared" si="222"/>
        <v>20-40%</v>
      </c>
      <c r="M4748" t="str">
        <f t="shared" si="223"/>
        <v>40-60%</v>
      </c>
      <c r="N4748">
        <f t="shared" ca="1" si="224"/>
        <v>68</v>
      </c>
    </row>
    <row r="4749" spans="1:14" x14ac:dyDescent="0.25">
      <c r="A4749" t="s">
        <v>8535</v>
      </c>
      <c r="B4749">
        <v>1007.61</v>
      </c>
      <c r="C4749" t="s">
        <v>5064</v>
      </c>
      <c r="D4749">
        <v>22.59</v>
      </c>
      <c r="E4749">
        <v>632</v>
      </c>
      <c r="F4749">
        <v>3</v>
      </c>
      <c r="G4749" s="2">
        <v>44936.107199074067</v>
      </c>
      <c r="H4749" s="2">
        <v>45803.893842592603</v>
      </c>
      <c r="I4749" s="18">
        <v>0.65800000000000003</v>
      </c>
      <c r="J4749">
        <v>6.3E-2</v>
      </c>
      <c r="K4749" t="s">
        <v>106</v>
      </c>
      <c r="L4749" s="34" t="str">
        <f t="shared" si="222"/>
        <v>20-40%</v>
      </c>
      <c r="M4749" t="str">
        <f t="shared" si="223"/>
        <v>0-20%</v>
      </c>
      <c r="N4749">
        <f t="shared" ca="1" si="224"/>
        <v>209</v>
      </c>
    </row>
    <row r="4750" spans="1:14" x14ac:dyDescent="0.25">
      <c r="A4750" t="s">
        <v>8536</v>
      </c>
      <c r="B4750">
        <v>1016.71</v>
      </c>
      <c r="C4750" t="s">
        <v>5067</v>
      </c>
      <c r="D4750">
        <v>23.44</v>
      </c>
      <c r="E4750">
        <v>516</v>
      </c>
      <c r="F4750">
        <v>1</v>
      </c>
      <c r="G4750" s="2">
        <v>45122.181238425917</v>
      </c>
      <c r="H4750" s="2">
        <v>46088.352453703701</v>
      </c>
      <c r="I4750" s="18">
        <v>0.52300000000000002</v>
      </c>
      <c r="J4750">
        <v>0.27500000000000002</v>
      </c>
      <c r="K4750" t="s">
        <v>50</v>
      </c>
      <c r="L4750" s="34" t="str">
        <f t="shared" si="222"/>
        <v>20-40%</v>
      </c>
      <c r="M4750" t="str">
        <f t="shared" si="223"/>
        <v>20-40%</v>
      </c>
      <c r="N4750">
        <f t="shared" ca="1" si="224"/>
        <v>0</v>
      </c>
    </row>
    <row r="4751" spans="1:14" x14ac:dyDescent="0.25">
      <c r="A4751" t="s">
        <v>8537</v>
      </c>
      <c r="B4751">
        <v>4188.76</v>
      </c>
      <c r="C4751" t="s">
        <v>5064</v>
      </c>
      <c r="D4751">
        <v>25.28</v>
      </c>
      <c r="E4751">
        <v>525</v>
      </c>
      <c r="F4751">
        <v>2</v>
      </c>
      <c r="G4751" s="2">
        <v>45102.743090277778</v>
      </c>
      <c r="H4751" s="2">
        <v>45389.053668981483</v>
      </c>
      <c r="I4751" s="18">
        <v>0.20699999999999999</v>
      </c>
      <c r="J4751">
        <v>6.9000000000000006E-2</v>
      </c>
      <c r="K4751" t="s">
        <v>41</v>
      </c>
      <c r="L4751" s="34" t="str">
        <f t="shared" si="222"/>
        <v>20-40%</v>
      </c>
      <c r="M4751" t="str">
        <f t="shared" si="223"/>
        <v>0-20%</v>
      </c>
      <c r="N4751">
        <f t="shared" ca="1" si="224"/>
        <v>623</v>
      </c>
    </row>
    <row r="4752" spans="1:14" x14ac:dyDescent="0.25">
      <c r="A4752" t="s">
        <v>8538</v>
      </c>
      <c r="B4752">
        <v>1686.11</v>
      </c>
      <c r="C4752" t="s">
        <v>5064</v>
      </c>
      <c r="D4752">
        <v>9.4</v>
      </c>
      <c r="E4752">
        <v>803</v>
      </c>
      <c r="F4752">
        <v>2</v>
      </c>
      <c r="G4752" s="2">
        <v>44948.338460648149</v>
      </c>
      <c r="H4752" s="2">
        <v>45567.514664351853</v>
      </c>
      <c r="I4752" s="18">
        <v>0.35299999999999998</v>
      </c>
      <c r="J4752">
        <v>0.49</v>
      </c>
      <c r="K4752" t="s">
        <v>46</v>
      </c>
      <c r="L4752" s="34" t="str">
        <f t="shared" si="222"/>
        <v>0-20%</v>
      </c>
      <c r="M4752" t="str">
        <f t="shared" si="223"/>
        <v>40-60%</v>
      </c>
      <c r="N4752">
        <f t="shared" ca="1" si="224"/>
        <v>445</v>
      </c>
    </row>
    <row r="4753" spans="1:14" x14ac:dyDescent="0.25">
      <c r="A4753" t="s">
        <v>8539</v>
      </c>
      <c r="B4753">
        <v>138.51</v>
      </c>
      <c r="C4753" t="s">
        <v>5066</v>
      </c>
      <c r="D4753">
        <v>11.31</v>
      </c>
      <c r="E4753">
        <v>397</v>
      </c>
      <c r="F4753">
        <v>3</v>
      </c>
      <c r="G4753" s="2">
        <v>45930.818749999999</v>
      </c>
      <c r="H4753" s="2">
        <v>45871.886886574073</v>
      </c>
      <c r="I4753" s="18">
        <v>0.222</v>
      </c>
      <c r="J4753">
        <v>0.28699999999999998</v>
      </c>
      <c r="K4753" t="s">
        <v>32</v>
      </c>
      <c r="L4753" s="34" t="str">
        <f t="shared" si="222"/>
        <v>0-20%</v>
      </c>
      <c r="M4753" t="str">
        <f t="shared" si="223"/>
        <v>20-40%</v>
      </c>
      <c r="N4753">
        <f t="shared" ca="1" si="224"/>
        <v>141</v>
      </c>
    </row>
    <row r="4754" spans="1:14" x14ac:dyDescent="0.25">
      <c r="A4754" t="s">
        <v>8540</v>
      </c>
      <c r="B4754">
        <v>4695.3900000000003</v>
      </c>
      <c r="C4754" t="s">
        <v>5064</v>
      </c>
      <c r="D4754">
        <v>37.15</v>
      </c>
      <c r="E4754">
        <v>697</v>
      </c>
      <c r="F4754">
        <v>1</v>
      </c>
      <c r="G4754" s="2">
        <v>45564.682152777779</v>
      </c>
      <c r="H4754" s="2">
        <v>45032.539675925917</v>
      </c>
      <c r="I4754" s="18">
        <v>0.51600000000000001</v>
      </c>
      <c r="J4754">
        <v>0.27600000000000002</v>
      </c>
      <c r="K4754" t="s">
        <v>50</v>
      </c>
      <c r="L4754" s="34" t="str">
        <f t="shared" si="222"/>
        <v>20-40%</v>
      </c>
      <c r="M4754" t="str">
        <f t="shared" si="223"/>
        <v>20-40%</v>
      </c>
      <c r="N4754">
        <f t="shared" ca="1" si="224"/>
        <v>980</v>
      </c>
    </row>
    <row r="4755" spans="1:14" x14ac:dyDescent="0.25">
      <c r="A4755" t="s">
        <v>8541</v>
      </c>
      <c r="B4755">
        <v>1052.93</v>
      </c>
      <c r="C4755" t="s">
        <v>5067</v>
      </c>
      <c r="D4755">
        <v>3.76</v>
      </c>
      <c r="E4755">
        <v>631</v>
      </c>
      <c r="F4755">
        <v>2</v>
      </c>
      <c r="G4755" s="2">
        <v>45096.025347222218</v>
      </c>
      <c r="H4755" s="2">
        <v>45604.999201388891</v>
      </c>
      <c r="I4755" s="18">
        <v>0.11600000000000001</v>
      </c>
      <c r="J4755">
        <v>0.16600000000000001</v>
      </c>
      <c r="K4755" t="s">
        <v>69</v>
      </c>
      <c r="L4755" s="34" t="str">
        <f t="shared" si="222"/>
        <v>0-20%</v>
      </c>
      <c r="M4755" t="str">
        <f t="shared" si="223"/>
        <v>0-20%</v>
      </c>
      <c r="N4755">
        <f t="shared" ca="1" si="224"/>
        <v>408</v>
      </c>
    </row>
    <row r="4756" spans="1:14" x14ac:dyDescent="0.25">
      <c r="A4756" t="s">
        <v>8542</v>
      </c>
      <c r="B4756">
        <v>3564.96</v>
      </c>
      <c r="C4756" t="s">
        <v>5064</v>
      </c>
      <c r="D4756">
        <v>27.39</v>
      </c>
      <c r="E4756">
        <v>449</v>
      </c>
      <c r="F4756">
        <v>1</v>
      </c>
      <c r="G4756" s="2">
        <v>45694.824421296304</v>
      </c>
      <c r="H4756" s="2">
        <v>45309.295092592591</v>
      </c>
      <c r="I4756" s="18">
        <v>0.186</v>
      </c>
      <c r="J4756">
        <v>0.442</v>
      </c>
      <c r="K4756" t="s">
        <v>61</v>
      </c>
      <c r="L4756" s="34" t="str">
        <f t="shared" si="222"/>
        <v>20-40%</v>
      </c>
      <c r="M4756" t="str">
        <f t="shared" si="223"/>
        <v>40-60%</v>
      </c>
      <c r="N4756">
        <f t="shared" ca="1" si="224"/>
        <v>703</v>
      </c>
    </row>
    <row r="4757" spans="1:14" x14ac:dyDescent="0.25">
      <c r="A4757" t="s">
        <v>8543</v>
      </c>
      <c r="B4757">
        <v>1532.82</v>
      </c>
      <c r="C4757" t="s">
        <v>5064</v>
      </c>
      <c r="D4757">
        <v>5.38</v>
      </c>
      <c r="E4757">
        <v>705</v>
      </c>
      <c r="F4757">
        <v>1</v>
      </c>
      <c r="G4757" s="2">
        <v>45491.722557870373</v>
      </c>
      <c r="H4757" s="2">
        <v>45028.638923611114</v>
      </c>
      <c r="I4757" s="18">
        <v>0.215</v>
      </c>
      <c r="J4757">
        <v>0.39900000000000002</v>
      </c>
      <c r="K4757" t="s">
        <v>66</v>
      </c>
      <c r="L4757" s="34" t="str">
        <f t="shared" si="222"/>
        <v>0-20%</v>
      </c>
      <c r="M4757" t="str">
        <f t="shared" si="223"/>
        <v>20-40%</v>
      </c>
      <c r="N4757">
        <f t="shared" ca="1" si="224"/>
        <v>984</v>
      </c>
    </row>
    <row r="4758" spans="1:14" x14ac:dyDescent="0.25">
      <c r="A4758" t="s">
        <v>8544</v>
      </c>
      <c r="B4758">
        <v>257.74</v>
      </c>
      <c r="C4758" t="s">
        <v>5064</v>
      </c>
      <c r="D4758">
        <v>36.36</v>
      </c>
      <c r="E4758">
        <v>615</v>
      </c>
      <c r="F4758">
        <v>1</v>
      </c>
      <c r="G4758" s="2">
        <v>45840.937037037038</v>
      </c>
      <c r="H4758" s="2">
        <v>45345.657812500001</v>
      </c>
      <c r="I4758" s="18">
        <v>0.64400000000000002</v>
      </c>
      <c r="J4758">
        <v>0.312</v>
      </c>
      <c r="K4758" t="s">
        <v>71</v>
      </c>
      <c r="L4758" s="34" t="str">
        <f t="shared" si="222"/>
        <v>20-40%</v>
      </c>
      <c r="M4758" t="str">
        <f t="shared" si="223"/>
        <v>20-40%</v>
      </c>
      <c r="N4758">
        <f t="shared" ca="1" si="224"/>
        <v>667</v>
      </c>
    </row>
    <row r="4759" spans="1:14" x14ac:dyDescent="0.25">
      <c r="A4759" t="s">
        <v>8545</v>
      </c>
      <c r="B4759">
        <v>919.42</v>
      </c>
      <c r="C4759" t="s">
        <v>5067</v>
      </c>
      <c r="D4759">
        <v>12.75</v>
      </c>
      <c r="E4759">
        <v>522</v>
      </c>
      <c r="F4759">
        <v>1</v>
      </c>
      <c r="G4759" s="2">
        <v>45671.008333333331</v>
      </c>
      <c r="H4759" s="2">
        <v>45710.616550925923</v>
      </c>
      <c r="I4759" s="18">
        <v>0.32200000000000001</v>
      </c>
      <c r="J4759">
        <v>7.5999999999999998E-2</v>
      </c>
      <c r="K4759" t="s">
        <v>64</v>
      </c>
      <c r="L4759" s="34" t="str">
        <f t="shared" si="222"/>
        <v>0-20%</v>
      </c>
      <c r="M4759" t="str">
        <f t="shared" si="223"/>
        <v>0-20%</v>
      </c>
      <c r="N4759">
        <f t="shared" ca="1" si="224"/>
        <v>302</v>
      </c>
    </row>
    <row r="4760" spans="1:14" x14ac:dyDescent="0.25">
      <c r="A4760" t="s">
        <v>8546</v>
      </c>
      <c r="B4760">
        <v>2962.27</v>
      </c>
      <c r="C4760" t="s">
        <v>5064</v>
      </c>
      <c r="D4760">
        <v>17.93</v>
      </c>
      <c r="E4760">
        <v>415</v>
      </c>
      <c r="F4760">
        <v>1</v>
      </c>
      <c r="G4760" s="2">
        <v>45042.723194444443</v>
      </c>
      <c r="H4760" s="2">
        <v>45388.954131944447</v>
      </c>
      <c r="I4760" s="18">
        <v>0.16300000000000001</v>
      </c>
      <c r="J4760">
        <v>0.16900000000000001</v>
      </c>
      <c r="K4760" t="s">
        <v>22</v>
      </c>
      <c r="L4760" s="34" t="str">
        <f t="shared" si="222"/>
        <v>0-20%</v>
      </c>
      <c r="M4760" t="str">
        <f t="shared" si="223"/>
        <v>0-20%</v>
      </c>
      <c r="N4760">
        <f t="shared" ca="1" si="224"/>
        <v>624</v>
      </c>
    </row>
    <row r="4761" spans="1:14" x14ac:dyDescent="0.25">
      <c r="A4761" t="s">
        <v>8547</v>
      </c>
      <c r="B4761">
        <v>206.78</v>
      </c>
      <c r="C4761" t="s">
        <v>5064</v>
      </c>
      <c r="D4761">
        <v>3.46</v>
      </c>
      <c r="E4761">
        <v>670</v>
      </c>
      <c r="F4761">
        <v>1</v>
      </c>
      <c r="G4761" s="2">
        <v>45380.032812500001</v>
      </c>
      <c r="H4761" s="2">
        <v>45564.315868055557</v>
      </c>
      <c r="I4761" s="18">
        <v>0.14599999999999999</v>
      </c>
      <c r="J4761">
        <v>0.55800000000000005</v>
      </c>
      <c r="K4761" t="s">
        <v>69</v>
      </c>
      <c r="L4761" s="34" t="str">
        <f t="shared" si="222"/>
        <v>0-20%</v>
      </c>
      <c r="M4761" t="str">
        <f t="shared" si="223"/>
        <v>40-60%</v>
      </c>
      <c r="N4761">
        <f t="shared" ca="1" si="224"/>
        <v>448</v>
      </c>
    </row>
    <row r="4762" spans="1:14" x14ac:dyDescent="0.25">
      <c r="A4762" t="s">
        <v>8548</v>
      </c>
      <c r="B4762">
        <v>2165.9899999999998</v>
      </c>
      <c r="C4762" t="s">
        <v>5066</v>
      </c>
      <c r="D4762">
        <v>5.03</v>
      </c>
      <c r="E4762">
        <v>702</v>
      </c>
      <c r="F4762">
        <v>2</v>
      </c>
      <c r="G4762" s="2">
        <v>45350.58798611111</v>
      </c>
      <c r="H4762" s="2">
        <v>46041.125451388893</v>
      </c>
      <c r="I4762" s="18">
        <v>0.153</v>
      </c>
      <c r="J4762">
        <v>0.16700000000000001</v>
      </c>
      <c r="K4762" t="s">
        <v>22</v>
      </c>
      <c r="L4762" s="34" t="str">
        <f t="shared" si="222"/>
        <v>0-20%</v>
      </c>
      <c r="M4762" t="str">
        <f t="shared" si="223"/>
        <v>0-20%</v>
      </c>
      <c r="N4762">
        <f t="shared" ca="1" si="224"/>
        <v>0</v>
      </c>
    </row>
    <row r="4763" spans="1:14" x14ac:dyDescent="0.25">
      <c r="A4763" t="s">
        <v>8549</v>
      </c>
      <c r="B4763">
        <v>119.65</v>
      </c>
      <c r="C4763" t="s">
        <v>5067</v>
      </c>
      <c r="D4763">
        <v>7.62</v>
      </c>
      <c r="E4763">
        <v>392</v>
      </c>
      <c r="F4763">
        <v>1</v>
      </c>
      <c r="G4763" s="2">
        <v>45604.562488425923</v>
      </c>
      <c r="H4763" s="2">
        <v>45813.15</v>
      </c>
      <c r="I4763" s="18">
        <v>0.49</v>
      </c>
      <c r="J4763">
        <v>0.82299999999999995</v>
      </c>
      <c r="K4763" t="s">
        <v>46</v>
      </c>
      <c r="L4763" s="34" t="str">
        <f t="shared" si="222"/>
        <v>0-20%</v>
      </c>
      <c r="M4763" t="str">
        <f t="shared" si="223"/>
        <v>&gt;80%</v>
      </c>
      <c r="N4763">
        <f t="shared" ca="1" si="224"/>
        <v>199</v>
      </c>
    </row>
    <row r="4764" spans="1:14" x14ac:dyDescent="0.25">
      <c r="A4764" t="s">
        <v>8550</v>
      </c>
      <c r="B4764">
        <v>252.67</v>
      </c>
      <c r="C4764" t="s">
        <v>5064</v>
      </c>
      <c r="D4764">
        <v>21.76</v>
      </c>
      <c r="E4764">
        <v>316</v>
      </c>
      <c r="F4764">
        <v>3</v>
      </c>
      <c r="G4764" s="2">
        <v>45141.155844907407</v>
      </c>
      <c r="H4764" s="2">
        <v>45177.203298611108</v>
      </c>
      <c r="I4764" s="18">
        <v>7.0000000000000007E-2</v>
      </c>
      <c r="J4764">
        <v>0.24399999999999999</v>
      </c>
      <c r="K4764" t="s">
        <v>61</v>
      </c>
      <c r="L4764" s="34" t="str">
        <f t="shared" si="222"/>
        <v>20-40%</v>
      </c>
      <c r="M4764" t="str">
        <f t="shared" si="223"/>
        <v>20-40%</v>
      </c>
      <c r="N4764">
        <f t="shared" ca="1" si="224"/>
        <v>835</v>
      </c>
    </row>
    <row r="4765" spans="1:14" x14ac:dyDescent="0.25">
      <c r="A4765" t="s">
        <v>8551</v>
      </c>
      <c r="B4765">
        <v>151.87</v>
      </c>
      <c r="C4765" t="s">
        <v>5065</v>
      </c>
      <c r="D4765">
        <v>15.96</v>
      </c>
      <c r="E4765">
        <v>329</v>
      </c>
      <c r="F4765">
        <v>1</v>
      </c>
      <c r="G4765" s="2">
        <v>45872.005370370367</v>
      </c>
      <c r="H4765" s="2">
        <v>45686.744872685187</v>
      </c>
      <c r="I4765" s="18">
        <v>0.188</v>
      </c>
      <c r="J4765">
        <v>0.32500000000000001</v>
      </c>
      <c r="K4765" t="s">
        <v>35</v>
      </c>
      <c r="L4765" s="34" t="str">
        <f t="shared" si="222"/>
        <v>0-20%</v>
      </c>
      <c r="M4765" t="str">
        <f t="shared" si="223"/>
        <v>20-40%</v>
      </c>
      <c r="N4765">
        <f t="shared" ca="1" si="224"/>
        <v>326</v>
      </c>
    </row>
    <row r="4766" spans="1:14" x14ac:dyDescent="0.25">
      <c r="A4766" t="s">
        <v>8552</v>
      </c>
      <c r="B4766">
        <v>2881.71</v>
      </c>
      <c r="C4766" t="s">
        <v>5066</v>
      </c>
      <c r="D4766">
        <v>31.93</v>
      </c>
      <c r="E4766">
        <v>629</v>
      </c>
      <c r="F4766">
        <v>5</v>
      </c>
      <c r="G4766" s="2">
        <v>45540.313043981478</v>
      </c>
      <c r="H4766" s="2">
        <v>45210.915960648148</v>
      </c>
      <c r="I4766" s="18">
        <v>0.441</v>
      </c>
      <c r="J4766">
        <v>0.20799999999999999</v>
      </c>
      <c r="K4766" t="s">
        <v>41</v>
      </c>
      <c r="L4766" s="34" t="str">
        <f t="shared" si="222"/>
        <v>20-40%</v>
      </c>
      <c r="M4766" t="str">
        <f t="shared" si="223"/>
        <v>20-40%</v>
      </c>
      <c r="N4766">
        <f t="shared" ca="1" si="224"/>
        <v>802</v>
      </c>
    </row>
    <row r="4767" spans="1:14" x14ac:dyDescent="0.25">
      <c r="A4767" t="s">
        <v>8553</v>
      </c>
      <c r="B4767">
        <v>1794.82</v>
      </c>
      <c r="C4767" t="s">
        <v>5064</v>
      </c>
      <c r="D4767">
        <v>1.98</v>
      </c>
      <c r="E4767">
        <v>602</v>
      </c>
      <c r="F4767">
        <v>2</v>
      </c>
      <c r="G4767" s="2">
        <v>45938.80809027778</v>
      </c>
      <c r="H4767" s="2">
        <v>45051.859861111108</v>
      </c>
      <c r="I4767" s="18">
        <v>0.11600000000000001</v>
      </c>
      <c r="J4767">
        <v>6.3E-2</v>
      </c>
      <c r="K4767" t="s">
        <v>52</v>
      </c>
      <c r="L4767" s="34" t="str">
        <f t="shared" si="222"/>
        <v>0-20%</v>
      </c>
      <c r="M4767" t="str">
        <f t="shared" si="223"/>
        <v>0-20%</v>
      </c>
      <c r="N4767">
        <f t="shared" ca="1" si="224"/>
        <v>961</v>
      </c>
    </row>
    <row r="4768" spans="1:14" x14ac:dyDescent="0.25">
      <c r="A4768" t="s">
        <v>8554</v>
      </c>
      <c r="B4768">
        <v>185.87</v>
      </c>
      <c r="C4768" t="s">
        <v>5064</v>
      </c>
      <c r="D4768">
        <v>7.81</v>
      </c>
      <c r="E4768">
        <v>781</v>
      </c>
      <c r="F4768">
        <v>2</v>
      </c>
      <c r="G4768" s="2">
        <v>45205.95584490741</v>
      </c>
      <c r="H4768" s="2">
        <v>45929.549293981479</v>
      </c>
      <c r="I4768" s="18">
        <v>0.24099999999999999</v>
      </c>
      <c r="J4768">
        <v>0.309</v>
      </c>
      <c r="K4768" t="s">
        <v>39</v>
      </c>
      <c r="L4768" s="34" t="str">
        <f t="shared" si="222"/>
        <v>0-20%</v>
      </c>
      <c r="M4768" t="str">
        <f t="shared" si="223"/>
        <v>20-40%</v>
      </c>
      <c r="N4768">
        <f t="shared" ca="1" si="224"/>
        <v>83</v>
      </c>
    </row>
    <row r="4769" spans="1:14" x14ac:dyDescent="0.25">
      <c r="A4769" t="s">
        <v>8555</v>
      </c>
      <c r="B4769">
        <v>165.55</v>
      </c>
      <c r="C4769" t="s">
        <v>5067</v>
      </c>
      <c r="D4769">
        <v>7.21</v>
      </c>
      <c r="E4769">
        <v>872</v>
      </c>
      <c r="F4769">
        <v>1</v>
      </c>
      <c r="G4769" s="2">
        <v>45134.650879629633</v>
      </c>
      <c r="H4769" s="2">
        <v>45846.44226851852</v>
      </c>
      <c r="I4769" s="18">
        <v>0.51100000000000001</v>
      </c>
      <c r="J4769">
        <v>0.27200000000000002</v>
      </c>
      <c r="K4769" t="s">
        <v>28</v>
      </c>
      <c r="L4769" s="34" t="str">
        <f t="shared" si="222"/>
        <v>0-20%</v>
      </c>
      <c r="M4769" t="str">
        <f t="shared" si="223"/>
        <v>20-40%</v>
      </c>
      <c r="N4769">
        <f t="shared" ca="1" si="224"/>
        <v>166</v>
      </c>
    </row>
    <row r="4770" spans="1:14" x14ac:dyDescent="0.25">
      <c r="A4770" t="s">
        <v>8556</v>
      </c>
      <c r="B4770">
        <v>98.98</v>
      </c>
      <c r="C4770" t="s">
        <v>5064</v>
      </c>
      <c r="D4770">
        <v>14.03</v>
      </c>
      <c r="E4770">
        <v>832</v>
      </c>
      <c r="F4770">
        <v>2</v>
      </c>
      <c r="G4770" s="2">
        <v>45549.875243055547</v>
      </c>
      <c r="H4770" s="2">
        <v>45057.782581018517</v>
      </c>
      <c r="I4770" s="18">
        <v>0.16600000000000001</v>
      </c>
      <c r="J4770">
        <v>0.54700000000000004</v>
      </c>
      <c r="K4770" t="s">
        <v>41</v>
      </c>
      <c r="L4770" s="34" t="str">
        <f t="shared" si="222"/>
        <v>0-20%</v>
      </c>
      <c r="M4770" t="str">
        <f t="shared" si="223"/>
        <v>40-60%</v>
      </c>
      <c r="N4770">
        <f t="shared" ca="1" si="224"/>
        <v>955</v>
      </c>
    </row>
    <row r="4771" spans="1:14" x14ac:dyDescent="0.25">
      <c r="A4771" t="s">
        <v>8557</v>
      </c>
      <c r="B4771">
        <v>3273.42</v>
      </c>
      <c r="C4771" t="s">
        <v>5065</v>
      </c>
      <c r="D4771">
        <v>42.55</v>
      </c>
      <c r="E4771">
        <v>737</v>
      </c>
      <c r="F4771">
        <v>2</v>
      </c>
      <c r="G4771" s="2">
        <v>45879.841643518521</v>
      </c>
      <c r="H4771" s="2">
        <v>45922.131585648152</v>
      </c>
      <c r="I4771" s="18">
        <v>0.20399999999999999</v>
      </c>
      <c r="J4771">
        <v>0.66900000000000004</v>
      </c>
      <c r="K4771" t="s">
        <v>106</v>
      </c>
      <c r="L4771" s="34" t="str">
        <f t="shared" si="222"/>
        <v>40-60%</v>
      </c>
      <c r="M4771" t="str">
        <f t="shared" si="223"/>
        <v>60-80%</v>
      </c>
      <c r="N4771">
        <f t="shared" ca="1" si="224"/>
        <v>90</v>
      </c>
    </row>
    <row r="4772" spans="1:14" x14ac:dyDescent="0.25">
      <c r="A4772" t="s">
        <v>8558</v>
      </c>
      <c r="B4772">
        <v>1011.28</v>
      </c>
      <c r="C4772" t="s">
        <v>5066</v>
      </c>
      <c r="D4772">
        <v>10.06</v>
      </c>
      <c r="E4772">
        <v>677</v>
      </c>
      <c r="F4772">
        <v>2</v>
      </c>
      <c r="G4772" s="2">
        <v>45875.091990740737</v>
      </c>
      <c r="H4772" s="2">
        <v>45584.581817129627</v>
      </c>
      <c r="I4772" s="18">
        <v>0.33300000000000002</v>
      </c>
      <c r="J4772">
        <v>0.63300000000000001</v>
      </c>
      <c r="K4772" t="s">
        <v>86</v>
      </c>
      <c r="L4772" s="34" t="str">
        <f t="shared" si="222"/>
        <v>0-20%</v>
      </c>
      <c r="M4772" t="str">
        <f t="shared" si="223"/>
        <v>60-80%</v>
      </c>
      <c r="N4772">
        <f t="shared" ca="1" si="224"/>
        <v>428</v>
      </c>
    </row>
    <row r="4773" spans="1:14" x14ac:dyDescent="0.25">
      <c r="A4773" t="s">
        <v>8559</v>
      </c>
      <c r="B4773">
        <v>369.86</v>
      </c>
      <c r="C4773" t="s">
        <v>5065</v>
      </c>
      <c r="D4773">
        <v>16.55</v>
      </c>
      <c r="E4773">
        <v>518</v>
      </c>
      <c r="F4773">
        <v>3</v>
      </c>
      <c r="G4773" s="2">
        <v>45012.242407407408</v>
      </c>
      <c r="H4773" s="2">
        <v>45291.450219907398</v>
      </c>
      <c r="I4773" s="18">
        <v>0.42199999999999999</v>
      </c>
      <c r="J4773">
        <v>0.33900000000000002</v>
      </c>
      <c r="K4773" t="s">
        <v>52</v>
      </c>
      <c r="L4773" s="34" t="str">
        <f t="shared" si="222"/>
        <v>0-20%</v>
      </c>
      <c r="M4773" t="str">
        <f t="shared" si="223"/>
        <v>20-40%</v>
      </c>
      <c r="N4773">
        <f t="shared" ca="1" si="224"/>
        <v>721</v>
      </c>
    </row>
    <row r="4774" spans="1:14" x14ac:dyDescent="0.25">
      <c r="A4774" t="s">
        <v>8560</v>
      </c>
      <c r="B4774">
        <v>1572.48</v>
      </c>
      <c r="C4774" t="s">
        <v>5065</v>
      </c>
      <c r="D4774">
        <v>9.16</v>
      </c>
      <c r="E4774">
        <v>502</v>
      </c>
      <c r="F4774">
        <v>1</v>
      </c>
      <c r="G4774" s="2">
        <v>45133.163854166669</v>
      </c>
      <c r="H4774" s="2">
        <v>45471.197777777779</v>
      </c>
      <c r="I4774" s="18">
        <v>0.20499999999999999</v>
      </c>
      <c r="J4774">
        <v>0.21199999999999999</v>
      </c>
      <c r="K4774" t="s">
        <v>69</v>
      </c>
      <c r="L4774" s="34" t="str">
        <f t="shared" si="222"/>
        <v>0-20%</v>
      </c>
      <c r="M4774" t="str">
        <f t="shared" si="223"/>
        <v>20-40%</v>
      </c>
      <c r="N4774">
        <f t="shared" ca="1" si="224"/>
        <v>541</v>
      </c>
    </row>
    <row r="4775" spans="1:14" x14ac:dyDescent="0.25">
      <c r="A4775" t="s">
        <v>8561</v>
      </c>
      <c r="B4775">
        <v>2121.11</v>
      </c>
      <c r="C4775" t="s">
        <v>5064</v>
      </c>
      <c r="D4775">
        <v>8.1300000000000008</v>
      </c>
      <c r="E4775">
        <v>877</v>
      </c>
      <c r="F4775">
        <v>3</v>
      </c>
      <c r="G4775" s="2">
        <v>45312.420636574083</v>
      </c>
      <c r="H4775" s="2">
        <v>45131.997187499997</v>
      </c>
      <c r="I4775" s="18">
        <v>0.626</v>
      </c>
      <c r="J4775">
        <v>0.48199999999999998</v>
      </c>
      <c r="K4775" t="s">
        <v>71</v>
      </c>
      <c r="L4775" s="34" t="str">
        <f t="shared" si="222"/>
        <v>0-20%</v>
      </c>
      <c r="M4775" t="str">
        <f t="shared" si="223"/>
        <v>40-60%</v>
      </c>
      <c r="N4775">
        <f t="shared" ca="1" si="224"/>
        <v>881</v>
      </c>
    </row>
    <row r="4776" spans="1:14" x14ac:dyDescent="0.25">
      <c r="A4776" t="s">
        <v>8562</v>
      </c>
      <c r="B4776">
        <v>2157.4</v>
      </c>
      <c r="C4776" t="s">
        <v>5064</v>
      </c>
      <c r="D4776">
        <v>11.55</v>
      </c>
      <c r="E4776">
        <v>447</v>
      </c>
      <c r="F4776">
        <v>1</v>
      </c>
      <c r="G4776" s="2">
        <v>45578.801377314812</v>
      </c>
      <c r="H4776" s="2">
        <v>45091.248460648138</v>
      </c>
      <c r="I4776" s="18">
        <v>0.30299999999999999</v>
      </c>
      <c r="J4776">
        <v>0.23100000000000001</v>
      </c>
      <c r="K4776" t="s">
        <v>64</v>
      </c>
      <c r="L4776" s="34" t="str">
        <f t="shared" si="222"/>
        <v>0-20%</v>
      </c>
      <c r="M4776" t="str">
        <f t="shared" si="223"/>
        <v>20-40%</v>
      </c>
      <c r="N4776">
        <f t="shared" ca="1" si="224"/>
        <v>921</v>
      </c>
    </row>
    <row r="4777" spans="1:14" x14ac:dyDescent="0.25">
      <c r="A4777" t="s">
        <v>8563</v>
      </c>
      <c r="B4777">
        <v>297.45</v>
      </c>
      <c r="C4777" t="s">
        <v>5067</v>
      </c>
      <c r="D4777">
        <v>33.01</v>
      </c>
      <c r="E4777">
        <v>569</v>
      </c>
      <c r="F4777">
        <v>1</v>
      </c>
      <c r="G4777" s="2">
        <v>45270.809675925928</v>
      </c>
      <c r="H4777" s="2">
        <v>45211.375219907408</v>
      </c>
      <c r="I4777" s="18">
        <v>8.8999999999999996E-2</v>
      </c>
      <c r="J4777">
        <v>0.45300000000000001</v>
      </c>
      <c r="K4777" t="s">
        <v>46</v>
      </c>
      <c r="L4777" s="34" t="str">
        <f t="shared" si="222"/>
        <v>20-40%</v>
      </c>
      <c r="M4777" t="str">
        <f t="shared" si="223"/>
        <v>40-60%</v>
      </c>
      <c r="N4777">
        <f t="shared" ca="1" si="224"/>
        <v>801</v>
      </c>
    </row>
    <row r="4778" spans="1:14" x14ac:dyDescent="0.25">
      <c r="A4778" t="s">
        <v>8564</v>
      </c>
      <c r="B4778">
        <v>3241.95</v>
      </c>
      <c r="C4778" t="s">
        <v>5067</v>
      </c>
      <c r="D4778">
        <v>4.97</v>
      </c>
      <c r="E4778">
        <v>544</v>
      </c>
      <c r="F4778">
        <v>1</v>
      </c>
      <c r="G4778" s="2">
        <v>45032.641793981478</v>
      </c>
      <c r="H4778" s="2">
        <v>45713.165393518517</v>
      </c>
      <c r="I4778" s="18">
        <v>0.40200000000000002</v>
      </c>
      <c r="J4778">
        <v>0.45300000000000001</v>
      </c>
      <c r="K4778" t="s">
        <v>54</v>
      </c>
      <c r="L4778" s="34" t="str">
        <f t="shared" si="222"/>
        <v>0-20%</v>
      </c>
      <c r="M4778" t="str">
        <f t="shared" si="223"/>
        <v>40-60%</v>
      </c>
      <c r="N4778">
        <f t="shared" ca="1" si="224"/>
        <v>299</v>
      </c>
    </row>
    <row r="4779" spans="1:14" x14ac:dyDescent="0.25">
      <c r="A4779" t="s">
        <v>8565</v>
      </c>
      <c r="B4779">
        <v>1029.1400000000001</v>
      </c>
      <c r="C4779" t="s">
        <v>5064</v>
      </c>
      <c r="D4779">
        <v>11.59</v>
      </c>
      <c r="E4779">
        <v>576</v>
      </c>
      <c r="F4779">
        <v>1</v>
      </c>
      <c r="G4779" s="2">
        <v>45796.469027777777</v>
      </c>
      <c r="H4779" s="2">
        <v>45420.486828703702</v>
      </c>
      <c r="I4779" s="18">
        <v>0.53600000000000003</v>
      </c>
      <c r="J4779">
        <v>0.58399999999999996</v>
      </c>
      <c r="K4779" t="s">
        <v>54</v>
      </c>
      <c r="L4779" s="34" t="str">
        <f t="shared" si="222"/>
        <v>0-20%</v>
      </c>
      <c r="M4779" t="str">
        <f t="shared" si="223"/>
        <v>40-60%</v>
      </c>
      <c r="N4779">
        <f t="shared" ca="1" si="224"/>
        <v>592</v>
      </c>
    </row>
    <row r="4780" spans="1:14" x14ac:dyDescent="0.25">
      <c r="A4780" t="s">
        <v>8566</v>
      </c>
      <c r="B4780">
        <v>218.04</v>
      </c>
      <c r="C4780" t="s">
        <v>5064</v>
      </c>
      <c r="D4780">
        <v>0.62</v>
      </c>
      <c r="E4780">
        <v>753</v>
      </c>
      <c r="F4780">
        <v>2</v>
      </c>
      <c r="G4780" s="2">
        <v>45147.043263888889</v>
      </c>
      <c r="H4780" s="2">
        <v>45607.753784722219</v>
      </c>
      <c r="I4780" s="18">
        <v>0.46800000000000003</v>
      </c>
      <c r="J4780">
        <v>0.38400000000000001</v>
      </c>
      <c r="K4780" t="s">
        <v>39</v>
      </c>
      <c r="L4780" s="34" t="str">
        <f t="shared" si="222"/>
        <v>0-20%</v>
      </c>
      <c r="M4780" t="str">
        <f t="shared" si="223"/>
        <v>20-40%</v>
      </c>
      <c r="N4780">
        <f t="shared" ca="1" si="224"/>
        <v>405</v>
      </c>
    </row>
    <row r="4781" spans="1:14" x14ac:dyDescent="0.25">
      <c r="A4781" t="s">
        <v>8567</v>
      </c>
      <c r="B4781">
        <v>700.5</v>
      </c>
      <c r="C4781" t="s">
        <v>5065</v>
      </c>
      <c r="D4781">
        <v>17.149999999999999</v>
      </c>
      <c r="E4781">
        <v>709</v>
      </c>
      <c r="F4781">
        <v>3</v>
      </c>
      <c r="G4781" s="2">
        <v>44993.970995370371</v>
      </c>
      <c r="H4781" s="2">
        <v>45298.517708333333</v>
      </c>
      <c r="I4781" s="18">
        <v>0.23100000000000001</v>
      </c>
      <c r="J4781">
        <v>0.11700000000000001</v>
      </c>
      <c r="K4781" t="s">
        <v>41</v>
      </c>
      <c r="L4781" s="34" t="str">
        <f t="shared" si="222"/>
        <v>0-20%</v>
      </c>
      <c r="M4781" t="str">
        <f t="shared" si="223"/>
        <v>0-20%</v>
      </c>
      <c r="N4781">
        <f t="shared" ca="1" si="224"/>
        <v>714</v>
      </c>
    </row>
    <row r="4782" spans="1:14" x14ac:dyDescent="0.25">
      <c r="A4782" t="s">
        <v>8568</v>
      </c>
      <c r="B4782">
        <v>1174.3900000000001</v>
      </c>
      <c r="C4782" t="s">
        <v>5066</v>
      </c>
      <c r="D4782">
        <v>4.32</v>
      </c>
      <c r="E4782">
        <v>814</v>
      </c>
      <c r="F4782">
        <v>2</v>
      </c>
      <c r="G4782" s="2">
        <v>45002.462060185193</v>
      </c>
      <c r="H4782" s="2">
        <v>45857.321053240739</v>
      </c>
      <c r="I4782" s="18">
        <v>0.03</v>
      </c>
      <c r="J4782">
        <v>0.73599999999999999</v>
      </c>
      <c r="K4782" t="s">
        <v>86</v>
      </c>
      <c r="L4782" s="34" t="str">
        <f t="shared" si="222"/>
        <v>0-20%</v>
      </c>
      <c r="M4782" t="str">
        <f t="shared" si="223"/>
        <v>60-80%</v>
      </c>
      <c r="N4782">
        <f t="shared" ca="1" si="224"/>
        <v>155</v>
      </c>
    </row>
    <row r="4783" spans="1:14" x14ac:dyDescent="0.25">
      <c r="A4783" t="s">
        <v>8569</v>
      </c>
      <c r="B4783">
        <v>141.63999999999999</v>
      </c>
      <c r="C4783" t="s">
        <v>5067</v>
      </c>
      <c r="D4783">
        <v>16.420000000000002</v>
      </c>
      <c r="E4783">
        <v>365</v>
      </c>
      <c r="F4783">
        <v>5</v>
      </c>
      <c r="G4783" s="2">
        <v>45894.585277777784</v>
      </c>
      <c r="H4783" s="2">
        <v>45896.535393518519</v>
      </c>
      <c r="I4783" s="18">
        <v>0.19600000000000001</v>
      </c>
      <c r="J4783">
        <v>0.11</v>
      </c>
      <c r="K4783" t="s">
        <v>39</v>
      </c>
      <c r="L4783" s="34" t="str">
        <f t="shared" si="222"/>
        <v>0-20%</v>
      </c>
      <c r="M4783" t="str">
        <f t="shared" si="223"/>
        <v>0-20%</v>
      </c>
      <c r="N4783">
        <f t="shared" ca="1" si="224"/>
        <v>116</v>
      </c>
    </row>
    <row r="4784" spans="1:14" x14ac:dyDescent="0.25">
      <c r="A4784" t="s">
        <v>8570</v>
      </c>
      <c r="B4784">
        <v>100.97</v>
      </c>
      <c r="C4784" t="s">
        <v>5064</v>
      </c>
      <c r="D4784">
        <v>1.53</v>
      </c>
      <c r="E4784">
        <v>412</v>
      </c>
      <c r="F4784">
        <v>2</v>
      </c>
      <c r="G4784" s="2">
        <v>45595.947812500002</v>
      </c>
      <c r="H4784" s="2">
        <v>45398.855509259258</v>
      </c>
      <c r="I4784" s="18">
        <v>9.7000000000000003E-2</v>
      </c>
      <c r="J4784">
        <v>0.49</v>
      </c>
      <c r="K4784" t="s">
        <v>39</v>
      </c>
      <c r="L4784" s="34" t="str">
        <f t="shared" si="222"/>
        <v>0-20%</v>
      </c>
      <c r="M4784" t="str">
        <f t="shared" si="223"/>
        <v>40-60%</v>
      </c>
      <c r="N4784">
        <f t="shared" ca="1" si="224"/>
        <v>614</v>
      </c>
    </row>
    <row r="4785" spans="1:14" x14ac:dyDescent="0.25">
      <c r="A4785" t="s">
        <v>8571</v>
      </c>
      <c r="B4785">
        <v>4878.54</v>
      </c>
      <c r="C4785" t="s">
        <v>5064</v>
      </c>
      <c r="D4785">
        <v>11.7</v>
      </c>
      <c r="E4785">
        <v>498</v>
      </c>
      <c r="F4785">
        <v>2</v>
      </c>
      <c r="G4785" s="2">
        <v>45603.839756944442</v>
      </c>
      <c r="H4785" s="2">
        <v>45076.377268518518</v>
      </c>
      <c r="I4785" s="18">
        <v>5.1999999999999998E-2</v>
      </c>
      <c r="J4785">
        <v>0.23899999999999999</v>
      </c>
      <c r="K4785" t="s">
        <v>52</v>
      </c>
      <c r="L4785" s="34" t="str">
        <f t="shared" si="222"/>
        <v>0-20%</v>
      </c>
      <c r="M4785" t="str">
        <f t="shared" si="223"/>
        <v>20-40%</v>
      </c>
      <c r="N4785">
        <f t="shared" ca="1" si="224"/>
        <v>936</v>
      </c>
    </row>
    <row r="4786" spans="1:14" x14ac:dyDescent="0.25">
      <c r="A4786" t="s">
        <v>8572</v>
      </c>
      <c r="B4786">
        <v>741.19</v>
      </c>
      <c r="C4786" t="s">
        <v>5066</v>
      </c>
      <c r="D4786">
        <v>0.96</v>
      </c>
      <c r="E4786">
        <v>824</v>
      </c>
      <c r="F4786">
        <v>4</v>
      </c>
      <c r="G4786" s="2">
        <v>45247.097094907411</v>
      </c>
      <c r="H4786" s="2">
        <v>45504.729942129627</v>
      </c>
      <c r="I4786" s="18">
        <v>6.9000000000000006E-2</v>
      </c>
      <c r="J4786">
        <v>0.32800000000000001</v>
      </c>
      <c r="K4786" t="s">
        <v>41</v>
      </c>
      <c r="L4786" s="34" t="str">
        <f t="shared" si="222"/>
        <v>0-20%</v>
      </c>
      <c r="M4786" t="str">
        <f t="shared" si="223"/>
        <v>20-40%</v>
      </c>
      <c r="N4786">
        <f t="shared" ca="1" si="224"/>
        <v>508</v>
      </c>
    </row>
    <row r="4787" spans="1:14" x14ac:dyDescent="0.25">
      <c r="A4787" t="s">
        <v>8573</v>
      </c>
      <c r="B4787">
        <v>2132.34</v>
      </c>
      <c r="C4787" t="s">
        <v>5067</v>
      </c>
      <c r="D4787">
        <v>9.39</v>
      </c>
      <c r="E4787">
        <v>805</v>
      </c>
      <c r="F4787">
        <v>2</v>
      </c>
      <c r="G4787" s="2">
        <v>45582.174560185187</v>
      </c>
      <c r="H4787" s="2">
        <v>45448.425358796303</v>
      </c>
      <c r="I4787" s="18">
        <v>0.33400000000000002</v>
      </c>
      <c r="J4787">
        <v>0.24299999999999999</v>
      </c>
      <c r="K4787" t="s">
        <v>41</v>
      </c>
      <c r="L4787" s="34" t="str">
        <f t="shared" si="222"/>
        <v>0-20%</v>
      </c>
      <c r="M4787" t="str">
        <f t="shared" si="223"/>
        <v>20-40%</v>
      </c>
      <c r="N4787">
        <f t="shared" ca="1" si="224"/>
        <v>564</v>
      </c>
    </row>
    <row r="4788" spans="1:14" x14ac:dyDescent="0.25">
      <c r="A4788" t="s">
        <v>8574</v>
      </c>
      <c r="B4788">
        <v>2064.83</v>
      </c>
      <c r="C4788" t="s">
        <v>5064</v>
      </c>
      <c r="D4788">
        <v>22.61</v>
      </c>
      <c r="E4788">
        <v>422</v>
      </c>
      <c r="F4788">
        <v>2</v>
      </c>
      <c r="G4788" s="2">
        <v>45708.534456018519</v>
      </c>
      <c r="H4788" s="2">
        <v>45637.238807870373</v>
      </c>
      <c r="I4788" s="18">
        <v>0.626</v>
      </c>
      <c r="J4788">
        <v>0.313</v>
      </c>
      <c r="K4788" t="s">
        <v>22</v>
      </c>
      <c r="L4788" s="34" t="str">
        <f t="shared" si="222"/>
        <v>20-40%</v>
      </c>
      <c r="M4788" t="str">
        <f t="shared" si="223"/>
        <v>20-40%</v>
      </c>
      <c r="N4788">
        <f t="shared" ca="1" si="224"/>
        <v>375</v>
      </c>
    </row>
    <row r="4789" spans="1:14" x14ac:dyDescent="0.25">
      <c r="A4789" t="s">
        <v>8575</v>
      </c>
      <c r="B4789">
        <v>4630.3900000000003</v>
      </c>
      <c r="C4789" t="s">
        <v>5064</v>
      </c>
      <c r="D4789">
        <v>18.100000000000001</v>
      </c>
      <c r="E4789">
        <v>569</v>
      </c>
      <c r="F4789">
        <v>1</v>
      </c>
      <c r="G4789" s="2">
        <v>45513.307106481479</v>
      </c>
      <c r="H4789" s="2">
        <v>45787.781689814823</v>
      </c>
      <c r="I4789" s="18">
        <v>5.1999999999999998E-2</v>
      </c>
      <c r="J4789">
        <v>0.45600000000000002</v>
      </c>
      <c r="K4789" t="s">
        <v>89</v>
      </c>
      <c r="L4789" s="34" t="str">
        <f t="shared" si="222"/>
        <v>0-20%</v>
      </c>
      <c r="M4789" t="str">
        <f t="shared" si="223"/>
        <v>40-60%</v>
      </c>
      <c r="N4789">
        <f t="shared" ca="1" si="224"/>
        <v>225</v>
      </c>
    </row>
    <row r="4790" spans="1:14" x14ac:dyDescent="0.25">
      <c r="A4790" t="s">
        <v>8576</v>
      </c>
      <c r="B4790">
        <v>4692.47</v>
      </c>
      <c r="C4790" t="s">
        <v>5065</v>
      </c>
      <c r="D4790">
        <v>22.43</v>
      </c>
      <c r="E4790">
        <v>501</v>
      </c>
      <c r="F4790">
        <v>1</v>
      </c>
      <c r="G4790" s="2">
        <v>45078.875613425917</v>
      </c>
      <c r="H4790" s="2">
        <v>45153.868148148147</v>
      </c>
      <c r="I4790" s="18">
        <v>0.42299999999999999</v>
      </c>
      <c r="J4790">
        <v>0.105</v>
      </c>
      <c r="K4790" t="s">
        <v>17</v>
      </c>
      <c r="L4790" s="34" t="str">
        <f t="shared" si="222"/>
        <v>20-40%</v>
      </c>
      <c r="M4790" t="str">
        <f t="shared" si="223"/>
        <v>0-20%</v>
      </c>
      <c r="N4790">
        <f t="shared" ca="1" si="224"/>
        <v>859</v>
      </c>
    </row>
    <row r="4791" spans="1:14" x14ac:dyDescent="0.25">
      <c r="A4791" t="s">
        <v>8577</v>
      </c>
      <c r="B4791">
        <v>154.29</v>
      </c>
      <c r="C4791" t="s">
        <v>5065</v>
      </c>
      <c r="D4791">
        <v>36.97</v>
      </c>
      <c r="E4791">
        <v>895</v>
      </c>
      <c r="F4791">
        <v>3</v>
      </c>
      <c r="G4791" s="2">
        <v>45723.475358796299</v>
      </c>
      <c r="H4791" s="2">
        <v>45107.340810185182</v>
      </c>
      <c r="I4791" s="18">
        <v>0.31</v>
      </c>
      <c r="J4791">
        <v>0.24399999999999999</v>
      </c>
      <c r="K4791" t="s">
        <v>39</v>
      </c>
      <c r="L4791" s="34" t="str">
        <f t="shared" si="222"/>
        <v>20-40%</v>
      </c>
      <c r="M4791" t="str">
        <f t="shared" si="223"/>
        <v>20-40%</v>
      </c>
      <c r="N4791">
        <f t="shared" ca="1" si="224"/>
        <v>905</v>
      </c>
    </row>
    <row r="4792" spans="1:14" x14ac:dyDescent="0.25">
      <c r="A4792" t="s">
        <v>8578</v>
      </c>
      <c r="B4792">
        <v>1121.1400000000001</v>
      </c>
      <c r="C4792" t="s">
        <v>5065</v>
      </c>
      <c r="D4792">
        <v>1.91</v>
      </c>
      <c r="E4792">
        <v>320</v>
      </c>
      <c r="F4792">
        <v>1</v>
      </c>
      <c r="G4792" s="2">
        <v>45798.707430555558</v>
      </c>
      <c r="H4792" s="2">
        <v>45265.991805555554</v>
      </c>
      <c r="I4792" s="18">
        <v>8.7999999999999995E-2</v>
      </c>
      <c r="J4792">
        <v>0.45700000000000002</v>
      </c>
      <c r="K4792" t="s">
        <v>46</v>
      </c>
      <c r="L4792" s="34" t="str">
        <f t="shared" si="222"/>
        <v>0-20%</v>
      </c>
      <c r="M4792" t="str">
        <f t="shared" si="223"/>
        <v>40-60%</v>
      </c>
      <c r="N4792">
        <f t="shared" ca="1" si="224"/>
        <v>747</v>
      </c>
    </row>
    <row r="4793" spans="1:14" x14ac:dyDescent="0.25">
      <c r="A4793" t="s">
        <v>8579</v>
      </c>
      <c r="B4793">
        <v>776.95</v>
      </c>
      <c r="C4793" t="s">
        <v>5066</v>
      </c>
      <c r="D4793">
        <v>23.58</v>
      </c>
      <c r="E4793">
        <v>602</v>
      </c>
      <c r="F4793">
        <v>1</v>
      </c>
      <c r="G4793" s="2">
        <v>45681.952673611107</v>
      </c>
      <c r="H4793" s="2">
        <v>45233.597488425927</v>
      </c>
      <c r="I4793" s="18">
        <v>0.26500000000000001</v>
      </c>
      <c r="J4793">
        <v>0.13200000000000001</v>
      </c>
      <c r="K4793" t="s">
        <v>17</v>
      </c>
      <c r="L4793" s="34" t="str">
        <f t="shared" si="222"/>
        <v>20-40%</v>
      </c>
      <c r="M4793" t="str">
        <f t="shared" si="223"/>
        <v>0-20%</v>
      </c>
      <c r="N4793">
        <f t="shared" ca="1" si="224"/>
        <v>779</v>
      </c>
    </row>
    <row r="4794" spans="1:14" x14ac:dyDescent="0.25">
      <c r="A4794" t="s">
        <v>8580</v>
      </c>
      <c r="B4794">
        <v>1533.95</v>
      </c>
      <c r="C4794" t="s">
        <v>5067</v>
      </c>
      <c r="D4794">
        <v>6.28</v>
      </c>
      <c r="E4794">
        <v>828</v>
      </c>
      <c r="F4794">
        <v>4</v>
      </c>
      <c r="G4794" s="2">
        <v>45568.098310185182</v>
      </c>
      <c r="H4794" s="2">
        <v>45722.43577546296</v>
      </c>
      <c r="I4794" s="18">
        <v>0.27200000000000002</v>
      </c>
      <c r="J4794">
        <v>0.309</v>
      </c>
      <c r="K4794" t="s">
        <v>58</v>
      </c>
      <c r="L4794" s="34" t="str">
        <f t="shared" si="222"/>
        <v>0-20%</v>
      </c>
      <c r="M4794" t="str">
        <f t="shared" si="223"/>
        <v>20-40%</v>
      </c>
      <c r="N4794">
        <f t="shared" ca="1" si="224"/>
        <v>290</v>
      </c>
    </row>
    <row r="4795" spans="1:14" x14ac:dyDescent="0.25">
      <c r="A4795" t="s">
        <v>8581</v>
      </c>
      <c r="B4795">
        <v>688.33</v>
      </c>
      <c r="C4795" t="s">
        <v>5067</v>
      </c>
      <c r="D4795">
        <v>14.72</v>
      </c>
      <c r="E4795">
        <v>355</v>
      </c>
      <c r="F4795">
        <v>2</v>
      </c>
      <c r="G4795" s="2">
        <v>44950.349791666667</v>
      </c>
      <c r="H4795" s="2">
        <v>45302.240995370368</v>
      </c>
      <c r="I4795" s="18">
        <v>0.114</v>
      </c>
      <c r="J4795">
        <v>0.21299999999999999</v>
      </c>
      <c r="K4795" t="s">
        <v>41</v>
      </c>
      <c r="L4795" s="34" t="str">
        <f t="shared" si="222"/>
        <v>0-20%</v>
      </c>
      <c r="M4795" t="str">
        <f t="shared" si="223"/>
        <v>20-40%</v>
      </c>
      <c r="N4795">
        <f t="shared" ca="1" si="224"/>
        <v>710</v>
      </c>
    </row>
    <row r="4796" spans="1:14" x14ac:dyDescent="0.25">
      <c r="A4796" t="s">
        <v>8582</v>
      </c>
      <c r="B4796">
        <v>1273.75</v>
      </c>
      <c r="C4796" t="s">
        <v>5064</v>
      </c>
      <c r="D4796">
        <v>19.41</v>
      </c>
      <c r="E4796">
        <v>803</v>
      </c>
      <c r="F4796">
        <v>2</v>
      </c>
      <c r="G4796" s="2">
        <v>45064.126516203702</v>
      </c>
      <c r="H4796" s="2">
        <v>45196.365995370368</v>
      </c>
      <c r="I4796" s="18">
        <v>0.436</v>
      </c>
      <c r="J4796">
        <v>8.4000000000000005E-2</v>
      </c>
      <c r="K4796" t="s">
        <v>86</v>
      </c>
      <c r="L4796" s="34" t="str">
        <f t="shared" si="222"/>
        <v>0-20%</v>
      </c>
      <c r="M4796" t="str">
        <f t="shared" si="223"/>
        <v>0-20%</v>
      </c>
      <c r="N4796">
        <f t="shared" ca="1" si="224"/>
        <v>816</v>
      </c>
    </row>
    <row r="4797" spans="1:14" x14ac:dyDescent="0.25">
      <c r="A4797" t="s">
        <v>8583</v>
      </c>
      <c r="B4797">
        <v>2051.65</v>
      </c>
      <c r="C4797" t="s">
        <v>5064</v>
      </c>
      <c r="D4797">
        <v>65.19</v>
      </c>
      <c r="E4797">
        <v>386</v>
      </c>
      <c r="F4797">
        <v>1</v>
      </c>
      <c r="G4797" s="2">
        <v>45795.824016203696</v>
      </c>
      <c r="H4797" s="2">
        <v>45126.510069444441</v>
      </c>
      <c r="I4797" s="18">
        <v>0.36699999999999999</v>
      </c>
      <c r="J4797">
        <v>0.60499999999999998</v>
      </c>
      <c r="K4797" t="s">
        <v>50</v>
      </c>
      <c r="L4797" s="34" t="str">
        <f t="shared" si="222"/>
        <v>60-80%</v>
      </c>
      <c r="M4797" t="str">
        <f t="shared" si="223"/>
        <v>60-80%</v>
      </c>
      <c r="N4797">
        <f t="shared" ca="1" si="224"/>
        <v>886</v>
      </c>
    </row>
    <row r="4798" spans="1:14" x14ac:dyDescent="0.25">
      <c r="A4798" t="s">
        <v>8584</v>
      </c>
      <c r="B4798">
        <v>2286.5700000000002</v>
      </c>
      <c r="C4798" t="s">
        <v>5064</v>
      </c>
      <c r="D4798">
        <v>16.510000000000002</v>
      </c>
      <c r="E4798">
        <v>390</v>
      </c>
      <c r="F4798">
        <v>2</v>
      </c>
      <c r="G4798" s="2">
        <v>45015.627303240741</v>
      </c>
      <c r="H4798" s="2">
        <v>45433.278587962966</v>
      </c>
      <c r="I4798" s="18">
        <v>0.55200000000000005</v>
      </c>
      <c r="J4798">
        <v>5.2999999999999999E-2</v>
      </c>
      <c r="K4798" t="s">
        <v>17</v>
      </c>
      <c r="L4798" s="34" t="str">
        <f t="shared" si="222"/>
        <v>0-20%</v>
      </c>
      <c r="M4798" t="str">
        <f t="shared" si="223"/>
        <v>0-20%</v>
      </c>
      <c r="N4798">
        <f t="shared" ca="1" si="224"/>
        <v>579</v>
      </c>
    </row>
    <row r="4799" spans="1:14" x14ac:dyDescent="0.25">
      <c r="A4799" t="s">
        <v>8585</v>
      </c>
      <c r="B4799">
        <v>273.97000000000003</v>
      </c>
      <c r="C4799" t="s">
        <v>5064</v>
      </c>
      <c r="D4799">
        <v>16.600000000000001</v>
      </c>
      <c r="E4799">
        <v>402</v>
      </c>
      <c r="F4799">
        <v>2</v>
      </c>
      <c r="G4799" s="2">
        <v>45782.19935185185</v>
      </c>
      <c r="H4799" s="2">
        <v>45192.709479166668</v>
      </c>
      <c r="I4799" s="18">
        <v>0.443</v>
      </c>
      <c r="J4799">
        <v>0.47399999999999998</v>
      </c>
      <c r="K4799" t="s">
        <v>28</v>
      </c>
      <c r="L4799" s="34" t="str">
        <f t="shared" si="222"/>
        <v>0-20%</v>
      </c>
      <c r="M4799" t="str">
        <f t="shared" si="223"/>
        <v>40-60%</v>
      </c>
      <c r="N4799">
        <f t="shared" ca="1" si="224"/>
        <v>820</v>
      </c>
    </row>
    <row r="4800" spans="1:14" x14ac:dyDescent="0.25">
      <c r="A4800" t="s">
        <v>8586</v>
      </c>
      <c r="B4800">
        <v>1021.61</v>
      </c>
      <c r="C4800" t="s">
        <v>5066</v>
      </c>
      <c r="D4800">
        <v>4.29</v>
      </c>
      <c r="E4800">
        <v>585</v>
      </c>
      <c r="F4800">
        <v>0</v>
      </c>
      <c r="G4800" s="2">
        <v>45905.904074074067</v>
      </c>
      <c r="H4800" s="2">
        <v>45994.134201388893</v>
      </c>
      <c r="I4800" s="18">
        <v>0.33400000000000002</v>
      </c>
      <c r="J4800">
        <v>0.33600000000000002</v>
      </c>
      <c r="K4800" t="s">
        <v>64</v>
      </c>
      <c r="L4800" s="34" t="str">
        <f t="shared" si="222"/>
        <v>0-20%</v>
      </c>
      <c r="M4800" t="str">
        <f t="shared" si="223"/>
        <v>20-40%</v>
      </c>
      <c r="N4800">
        <f t="shared" ca="1" si="224"/>
        <v>18</v>
      </c>
    </row>
    <row r="4801" spans="1:14" x14ac:dyDescent="0.25">
      <c r="A4801" t="s">
        <v>8587</v>
      </c>
      <c r="B4801">
        <v>156.86000000000001</v>
      </c>
      <c r="C4801" t="s">
        <v>5066</v>
      </c>
      <c r="D4801">
        <v>8.61</v>
      </c>
      <c r="E4801">
        <v>648</v>
      </c>
      <c r="F4801">
        <v>3</v>
      </c>
      <c r="G4801" s="2">
        <v>45190.749201388891</v>
      </c>
      <c r="H4801" s="2">
        <v>45773.290567129632</v>
      </c>
      <c r="I4801" s="18">
        <v>0.14099999999999999</v>
      </c>
      <c r="J4801">
        <v>0.314</v>
      </c>
      <c r="K4801" t="s">
        <v>52</v>
      </c>
      <c r="L4801" s="34" t="str">
        <f t="shared" si="222"/>
        <v>0-20%</v>
      </c>
      <c r="M4801" t="str">
        <f t="shared" si="223"/>
        <v>20-40%</v>
      </c>
      <c r="N4801">
        <f t="shared" ca="1" si="224"/>
        <v>239</v>
      </c>
    </row>
    <row r="4802" spans="1:14" x14ac:dyDescent="0.25">
      <c r="A4802" t="s">
        <v>8588</v>
      </c>
      <c r="B4802">
        <v>2087.88</v>
      </c>
      <c r="C4802" t="s">
        <v>5065</v>
      </c>
      <c r="D4802">
        <v>2.97</v>
      </c>
      <c r="E4802">
        <v>848</v>
      </c>
      <c r="F4802">
        <v>3</v>
      </c>
      <c r="G4802" s="2">
        <v>45427.951956018522</v>
      </c>
      <c r="H4802" s="2">
        <v>45826.84851851852</v>
      </c>
      <c r="I4802" s="18">
        <v>0.104</v>
      </c>
      <c r="J4802">
        <v>0.40600000000000003</v>
      </c>
      <c r="K4802" t="s">
        <v>89</v>
      </c>
      <c r="L4802" s="34" t="str">
        <f t="shared" si="222"/>
        <v>0-20%</v>
      </c>
      <c r="M4802" t="str">
        <f t="shared" si="223"/>
        <v>40-60%</v>
      </c>
      <c r="N4802">
        <f t="shared" ca="1" si="224"/>
        <v>186</v>
      </c>
    </row>
    <row r="4803" spans="1:14" x14ac:dyDescent="0.25">
      <c r="A4803" t="s">
        <v>8589</v>
      </c>
      <c r="B4803">
        <v>144.09</v>
      </c>
      <c r="C4803" t="s">
        <v>5064</v>
      </c>
      <c r="D4803">
        <v>33.42</v>
      </c>
      <c r="E4803">
        <v>684</v>
      </c>
      <c r="F4803">
        <v>1</v>
      </c>
      <c r="G4803" s="2">
        <v>45285.301018518519</v>
      </c>
      <c r="H4803" s="2">
        <v>45115.007314814808</v>
      </c>
      <c r="I4803" s="18">
        <v>0.53200000000000003</v>
      </c>
      <c r="J4803">
        <v>0.27</v>
      </c>
      <c r="K4803" t="s">
        <v>28</v>
      </c>
      <c r="L4803" s="34" t="str">
        <f t="shared" ref="L4803:L4866" si="225">IF(D4803 / 100 &lt;= 0.2,"0-20%",
IF(D4803 / 100 &lt;= 0.4,"20-40%",
IF(D4803 / 100 &lt;=0.6,"40-60%",
IF(D4803 / 100 &lt;= 0.8,"60-80%","&gt;80%"))))</f>
        <v>20-40%</v>
      </c>
      <c r="M4803" t="str">
        <f t="shared" ref="M4803:M4866" si="226">IF(J4803 &lt;= 0.2,"0-20%",
IF(J4803 &lt;= 0.4,"20-40%",
IF(J4803 &lt;=0.6,"40-60%",
IF(J4803 &lt;= 0.8,"60-80%","&gt;80%"))))</f>
        <v>20-40%</v>
      </c>
      <c r="N4803">
        <f t="shared" ref="N4803:N4866" ca="1" si="227">IF(_xlfn.DAYS(TODAY(),H4803) &gt; 0, _xlfn.DAYS(TODAY(),H4803), 0)</f>
        <v>897</v>
      </c>
    </row>
    <row r="4804" spans="1:14" x14ac:dyDescent="0.25">
      <c r="A4804" t="s">
        <v>8590</v>
      </c>
      <c r="B4804">
        <v>2395.79</v>
      </c>
      <c r="C4804" t="s">
        <v>5064</v>
      </c>
      <c r="D4804">
        <v>5.79</v>
      </c>
      <c r="E4804">
        <v>609</v>
      </c>
      <c r="F4804">
        <v>3</v>
      </c>
      <c r="G4804" s="2">
        <v>45586.779606481483</v>
      </c>
      <c r="H4804" s="2">
        <v>45703.29011574074</v>
      </c>
      <c r="I4804" s="18">
        <v>4.3999999999999997E-2</v>
      </c>
      <c r="J4804">
        <v>4.3999999999999997E-2</v>
      </c>
      <c r="K4804" t="s">
        <v>17</v>
      </c>
      <c r="L4804" s="34" t="str">
        <f t="shared" si="225"/>
        <v>0-20%</v>
      </c>
      <c r="M4804" t="str">
        <f t="shared" si="226"/>
        <v>0-20%</v>
      </c>
      <c r="N4804">
        <f t="shared" ca="1" si="227"/>
        <v>309</v>
      </c>
    </row>
    <row r="4805" spans="1:14" x14ac:dyDescent="0.25">
      <c r="A4805" t="s">
        <v>8591</v>
      </c>
      <c r="B4805">
        <v>587.58000000000004</v>
      </c>
      <c r="C4805" t="s">
        <v>5064</v>
      </c>
      <c r="D4805">
        <v>10.119999999999999</v>
      </c>
      <c r="E4805">
        <v>324</v>
      </c>
      <c r="F4805">
        <v>1</v>
      </c>
      <c r="G4805" s="2">
        <v>44933.14261574074</v>
      </c>
      <c r="H4805" s="2">
        <v>45961.743483796286</v>
      </c>
      <c r="I4805" s="18">
        <v>0.255</v>
      </c>
      <c r="J4805">
        <v>0.70299999999999996</v>
      </c>
      <c r="K4805" t="s">
        <v>35</v>
      </c>
      <c r="L4805" s="34" t="str">
        <f t="shared" si="225"/>
        <v>0-20%</v>
      </c>
      <c r="M4805" t="str">
        <f t="shared" si="226"/>
        <v>60-80%</v>
      </c>
      <c r="N4805">
        <f t="shared" ca="1" si="227"/>
        <v>51</v>
      </c>
    </row>
    <row r="4806" spans="1:14" x14ac:dyDescent="0.25">
      <c r="A4806" t="s">
        <v>8592</v>
      </c>
      <c r="B4806">
        <v>498.59</v>
      </c>
      <c r="C4806" t="s">
        <v>5064</v>
      </c>
      <c r="D4806">
        <v>29.59</v>
      </c>
      <c r="E4806">
        <v>709</v>
      </c>
      <c r="F4806">
        <v>1</v>
      </c>
      <c r="G4806" s="2">
        <v>45647.988217592603</v>
      </c>
      <c r="H4806" s="2">
        <v>45960.721030092587</v>
      </c>
      <c r="I4806" s="18">
        <v>0.22</v>
      </c>
      <c r="J4806">
        <v>0.314</v>
      </c>
      <c r="K4806" t="s">
        <v>66</v>
      </c>
      <c r="L4806" s="34" t="str">
        <f t="shared" si="225"/>
        <v>20-40%</v>
      </c>
      <c r="M4806" t="str">
        <f t="shared" si="226"/>
        <v>20-40%</v>
      </c>
      <c r="N4806">
        <f t="shared" ca="1" si="227"/>
        <v>52</v>
      </c>
    </row>
    <row r="4807" spans="1:14" x14ac:dyDescent="0.25">
      <c r="A4807" t="s">
        <v>8593</v>
      </c>
      <c r="B4807">
        <v>2141.54</v>
      </c>
      <c r="C4807" t="s">
        <v>5064</v>
      </c>
      <c r="D4807">
        <v>8.67</v>
      </c>
      <c r="E4807">
        <v>594</v>
      </c>
      <c r="F4807">
        <v>2</v>
      </c>
      <c r="G4807" s="2">
        <v>45056.771539351852</v>
      </c>
      <c r="H4807" s="2">
        <v>45367.053726851853</v>
      </c>
      <c r="I4807" s="18">
        <v>0.109</v>
      </c>
      <c r="J4807">
        <v>0.28899999999999998</v>
      </c>
      <c r="K4807" t="s">
        <v>22</v>
      </c>
      <c r="L4807" s="34" t="str">
        <f t="shared" si="225"/>
        <v>0-20%</v>
      </c>
      <c r="M4807" t="str">
        <f t="shared" si="226"/>
        <v>20-40%</v>
      </c>
      <c r="N4807">
        <f t="shared" ca="1" si="227"/>
        <v>645</v>
      </c>
    </row>
    <row r="4808" spans="1:14" x14ac:dyDescent="0.25">
      <c r="A4808" t="s">
        <v>8594</v>
      </c>
      <c r="B4808">
        <v>346.63</v>
      </c>
      <c r="C4808" t="s">
        <v>5067</v>
      </c>
      <c r="D4808">
        <v>6.43</v>
      </c>
      <c r="E4808">
        <v>708</v>
      </c>
      <c r="F4808">
        <v>3</v>
      </c>
      <c r="G4808" s="2">
        <v>45255.287592592591</v>
      </c>
      <c r="H4808" s="2">
        <v>45138.189363425918</v>
      </c>
      <c r="I4808" s="18">
        <v>0.36299999999999999</v>
      </c>
      <c r="J4808">
        <v>0.72199999999999998</v>
      </c>
      <c r="K4808" t="s">
        <v>66</v>
      </c>
      <c r="L4808" s="34" t="str">
        <f t="shared" si="225"/>
        <v>0-20%</v>
      </c>
      <c r="M4808" t="str">
        <f t="shared" si="226"/>
        <v>60-80%</v>
      </c>
      <c r="N4808">
        <f t="shared" ca="1" si="227"/>
        <v>874</v>
      </c>
    </row>
    <row r="4809" spans="1:14" x14ac:dyDescent="0.25">
      <c r="A4809" t="s">
        <v>8595</v>
      </c>
      <c r="B4809">
        <v>1015.53</v>
      </c>
      <c r="C4809" t="s">
        <v>5064</v>
      </c>
      <c r="D4809">
        <v>2.4300000000000002</v>
      </c>
      <c r="E4809">
        <v>306</v>
      </c>
      <c r="F4809">
        <v>2</v>
      </c>
      <c r="G4809" s="2">
        <v>45860.165023148147</v>
      </c>
      <c r="H4809" s="2">
        <v>45394.868750000001</v>
      </c>
      <c r="I4809" s="18">
        <v>0.10299999999999999</v>
      </c>
      <c r="J4809">
        <v>0.23200000000000001</v>
      </c>
      <c r="K4809" t="s">
        <v>86</v>
      </c>
      <c r="L4809" s="34" t="str">
        <f t="shared" si="225"/>
        <v>0-20%</v>
      </c>
      <c r="M4809" t="str">
        <f t="shared" si="226"/>
        <v>20-40%</v>
      </c>
      <c r="N4809">
        <f t="shared" ca="1" si="227"/>
        <v>618</v>
      </c>
    </row>
    <row r="4810" spans="1:14" x14ac:dyDescent="0.25">
      <c r="A4810" t="s">
        <v>8596</v>
      </c>
      <c r="B4810">
        <v>911.53</v>
      </c>
      <c r="C4810" t="s">
        <v>5064</v>
      </c>
      <c r="D4810">
        <v>23.34</v>
      </c>
      <c r="E4810">
        <v>406</v>
      </c>
      <c r="F4810">
        <v>3</v>
      </c>
      <c r="G4810" s="2">
        <v>45615.660590277781</v>
      </c>
      <c r="H4810" s="2">
        <v>45784.163217592592</v>
      </c>
      <c r="I4810" s="18">
        <v>0.26700000000000002</v>
      </c>
      <c r="J4810">
        <v>0.123</v>
      </c>
      <c r="K4810" t="s">
        <v>22</v>
      </c>
      <c r="L4810" s="34" t="str">
        <f t="shared" si="225"/>
        <v>20-40%</v>
      </c>
      <c r="M4810" t="str">
        <f t="shared" si="226"/>
        <v>0-20%</v>
      </c>
      <c r="N4810">
        <f t="shared" ca="1" si="227"/>
        <v>228</v>
      </c>
    </row>
    <row r="4811" spans="1:14" x14ac:dyDescent="0.25">
      <c r="A4811" t="s">
        <v>8597</v>
      </c>
      <c r="B4811">
        <v>206.98</v>
      </c>
      <c r="C4811" t="s">
        <v>5064</v>
      </c>
      <c r="D4811">
        <v>29.61</v>
      </c>
      <c r="E4811">
        <v>346</v>
      </c>
      <c r="F4811">
        <v>3</v>
      </c>
      <c r="G4811" s="2">
        <v>45837.876759259263</v>
      </c>
      <c r="H4811" s="2">
        <v>45296.578831018523</v>
      </c>
      <c r="I4811" s="18">
        <v>0.38500000000000001</v>
      </c>
      <c r="J4811">
        <v>0.36199999999999999</v>
      </c>
      <c r="K4811" t="s">
        <v>71</v>
      </c>
      <c r="L4811" s="34" t="str">
        <f t="shared" si="225"/>
        <v>20-40%</v>
      </c>
      <c r="M4811" t="str">
        <f t="shared" si="226"/>
        <v>20-40%</v>
      </c>
      <c r="N4811">
        <f t="shared" ca="1" si="227"/>
        <v>716</v>
      </c>
    </row>
    <row r="4812" spans="1:14" x14ac:dyDescent="0.25">
      <c r="A4812" t="s">
        <v>8598</v>
      </c>
      <c r="B4812">
        <v>650.96</v>
      </c>
      <c r="C4812" t="s">
        <v>5067</v>
      </c>
      <c r="D4812">
        <v>0.08</v>
      </c>
      <c r="E4812">
        <v>810</v>
      </c>
      <c r="F4812">
        <v>1</v>
      </c>
      <c r="G4812" s="2">
        <v>45437.688032407408</v>
      </c>
      <c r="H4812" s="2">
        <v>45417.568541666667</v>
      </c>
      <c r="I4812" s="18">
        <v>0.32800000000000001</v>
      </c>
      <c r="J4812">
        <v>4.7E-2</v>
      </c>
      <c r="K4812" t="s">
        <v>32</v>
      </c>
      <c r="L4812" s="34" t="str">
        <f t="shared" si="225"/>
        <v>0-20%</v>
      </c>
      <c r="M4812" t="str">
        <f t="shared" si="226"/>
        <v>0-20%</v>
      </c>
      <c r="N4812">
        <f t="shared" ca="1" si="227"/>
        <v>595</v>
      </c>
    </row>
    <row r="4813" spans="1:14" x14ac:dyDescent="0.25">
      <c r="A4813" t="s">
        <v>8599</v>
      </c>
      <c r="B4813">
        <v>1353.99</v>
      </c>
      <c r="C4813" t="s">
        <v>5064</v>
      </c>
      <c r="D4813">
        <v>25.01</v>
      </c>
      <c r="E4813">
        <v>446</v>
      </c>
      <c r="F4813">
        <v>2</v>
      </c>
      <c r="G4813" s="2">
        <v>45603.349953703713</v>
      </c>
      <c r="H4813" s="2">
        <v>45392.960081018522</v>
      </c>
      <c r="I4813" s="18">
        <v>0.27400000000000002</v>
      </c>
      <c r="J4813">
        <v>3.7999999999999999E-2</v>
      </c>
      <c r="K4813" t="s">
        <v>39</v>
      </c>
      <c r="L4813" s="34" t="str">
        <f t="shared" si="225"/>
        <v>20-40%</v>
      </c>
      <c r="M4813" t="str">
        <f t="shared" si="226"/>
        <v>0-20%</v>
      </c>
      <c r="N4813">
        <f t="shared" ca="1" si="227"/>
        <v>620</v>
      </c>
    </row>
    <row r="4814" spans="1:14" x14ac:dyDescent="0.25">
      <c r="A4814" t="s">
        <v>8600</v>
      </c>
      <c r="B4814">
        <v>63.98</v>
      </c>
      <c r="C4814" t="s">
        <v>5066</v>
      </c>
      <c r="D4814">
        <v>13.72</v>
      </c>
      <c r="E4814">
        <v>461</v>
      </c>
      <c r="F4814">
        <v>2</v>
      </c>
      <c r="G4814" s="2">
        <v>45447.687581018523</v>
      </c>
      <c r="H4814" s="2">
        <v>45581.631909722222</v>
      </c>
      <c r="I4814" s="18">
        <v>0.161</v>
      </c>
      <c r="J4814">
        <v>0.26</v>
      </c>
      <c r="K4814" t="s">
        <v>22</v>
      </c>
      <c r="L4814" s="34" t="str">
        <f t="shared" si="225"/>
        <v>0-20%</v>
      </c>
      <c r="M4814" t="str">
        <f t="shared" si="226"/>
        <v>20-40%</v>
      </c>
      <c r="N4814">
        <f t="shared" ca="1" si="227"/>
        <v>431</v>
      </c>
    </row>
    <row r="4815" spans="1:14" x14ac:dyDescent="0.25">
      <c r="A4815" t="s">
        <v>8601</v>
      </c>
      <c r="B4815">
        <v>628.22</v>
      </c>
      <c r="C4815" t="s">
        <v>5064</v>
      </c>
      <c r="D4815">
        <v>26.07</v>
      </c>
      <c r="E4815">
        <v>431</v>
      </c>
      <c r="F4815">
        <v>1</v>
      </c>
      <c r="G4815" s="2">
        <v>45212.238923611112</v>
      </c>
      <c r="H4815" s="2">
        <v>44961.041932870372</v>
      </c>
      <c r="I4815" s="18">
        <v>0.52900000000000003</v>
      </c>
      <c r="J4815">
        <v>0.32600000000000001</v>
      </c>
      <c r="K4815" t="s">
        <v>86</v>
      </c>
      <c r="L4815" s="34" t="str">
        <f t="shared" si="225"/>
        <v>20-40%</v>
      </c>
      <c r="M4815" t="str">
        <f t="shared" si="226"/>
        <v>20-40%</v>
      </c>
      <c r="N4815">
        <f t="shared" ca="1" si="227"/>
        <v>1051</v>
      </c>
    </row>
    <row r="4816" spans="1:14" x14ac:dyDescent="0.25">
      <c r="A4816" t="s">
        <v>8602</v>
      </c>
      <c r="B4816">
        <v>926.55</v>
      </c>
      <c r="C4816" t="s">
        <v>5065</v>
      </c>
      <c r="D4816">
        <v>5.22</v>
      </c>
      <c r="E4816">
        <v>544</v>
      </c>
      <c r="F4816">
        <v>0</v>
      </c>
      <c r="G4816" s="2">
        <v>45178.901712962957</v>
      </c>
      <c r="H4816" s="2">
        <v>45268.7653125</v>
      </c>
      <c r="I4816" s="18">
        <v>0.26200000000000001</v>
      </c>
      <c r="J4816">
        <v>0.41899999999999998</v>
      </c>
      <c r="K4816" t="s">
        <v>50</v>
      </c>
      <c r="L4816" s="34" t="str">
        <f t="shared" si="225"/>
        <v>0-20%</v>
      </c>
      <c r="M4816" t="str">
        <f t="shared" si="226"/>
        <v>40-60%</v>
      </c>
      <c r="N4816">
        <f t="shared" ca="1" si="227"/>
        <v>744</v>
      </c>
    </row>
    <row r="4817" spans="1:14" x14ac:dyDescent="0.25">
      <c r="A4817" t="s">
        <v>8603</v>
      </c>
      <c r="B4817">
        <v>131.78</v>
      </c>
      <c r="C4817" t="s">
        <v>5067</v>
      </c>
      <c r="D4817">
        <v>32.369999999999997</v>
      </c>
      <c r="E4817">
        <v>577</v>
      </c>
      <c r="F4817">
        <v>2</v>
      </c>
      <c r="G4817" s="2">
        <v>45481.959687499999</v>
      </c>
      <c r="H4817" s="2">
        <v>45607.565798611111</v>
      </c>
      <c r="I4817" s="18">
        <v>0.186</v>
      </c>
      <c r="J4817">
        <v>0.51200000000000001</v>
      </c>
      <c r="K4817" t="s">
        <v>46</v>
      </c>
      <c r="L4817" s="34" t="str">
        <f t="shared" si="225"/>
        <v>20-40%</v>
      </c>
      <c r="M4817" t="str">
        <f t="shared" si="226"/>
        <v>40-60%</v>
      </c>
      <c r="N4817">
        <f t="shared" ca="1" si="227"/>
        <v>405</v>
      </c>
    </row>
    <row r="4818" spans="1:14" x14ac:dyDescent="0.25">
      <c r="A4818" t="s">
        <v>8604</v>
      </c>
      <c r="B4818">
        <v>3300.42</v>
      </c>
      <c r="C4818" t="s">
        <v>5067</v>
      </c>
      <c r="D4818">
        <v>14.17</v>
      </c>
      <c r="E4818">
        <v>506</v>
      </c>
      <c r="F4818">
        <v>3</v>
      </c>
      <c r="G4818" s="2">
        <v>45394.213067129633</v>
      </c>
      <c r="H4818" s="2">
        <v>45171.353182870371</v>
      </c>
      <c r="I4818" s="18">
        <v>0.20899999999999999</v>
      </c>
      <c r="J4818">
        <v>0.75800000000000001</v>
      </c>
      <c r="K4818" t="s">
        <v>17</v>
      </c>
      <c r="L4818" s="34" t="str">
        <f t="shared" si="225"/>
        <v>0-20%</v>
      </c>
      <c r="M4818" t="str">
        <f t="shared" si="226"/>
        <v>60-80%</v>
      </c>
      <c r="N4818">
        <f t="shared" ca="1" si="227"/>
        <v>841</v>
      </c>
    </row>
    <row r="4819" spans="1:14" x14ac:dyDescent="0.25">
      <c r="A4819" t="s">
        <v>8605</v>
      </c>
      <c r="B4819">
        <v>712.26</v>
      </c>
      <c r="C4819" t="s">
        <v>5065</v>
      </c>
      <c r="D4819">
        <v>14</v>
      </c>
      <c r="E4819">
        <v>777</v>
      </c>
      <c r="F4819">
        <v>3</v>
      </c>
      <c r="G4819" s="2">
        <v>45058.647326388891</v>
      </c>
      <c r="H4819" s="2">
        <v>45378.309537037043</v>
      </c>
      <c r="I4819" s="18">
        <v>0.14499999999999999</v>
      </c>
      <c r="J4819">
        <v>0.10100000000000001</v>
      </c>
      <c r="K4819" t="s">
        <v>89</v>
      </c>
      <c r="L4819" s="34" t="str">
        <f t="shared" si="225"/>
        <v>0-20%</v>
      </c>
      <c r="M4819" t="str">
        <f t="shared" si="226"/>
        <v>0-20%</v>
      </c>
      <c r="N4819">
        <f t="shared" ca="1" si="227"/>
        <v>634</v>
      </c>
    </row>
    <row r="4820" spans="1:14" x14ac:dyDescent="0.25">
      <c r="A4820" t="s">
        <v>8606</v>
      </c>
      <c r="B4820">
        <v>2725.11</v>
      </c>
      <c r="C4820" t="s">
        <v>5066</v>
      </c>
      <c r="D4820">
        <v>12.56</v>
      </c>
      <c r="E4820">
        <v>839</v>
      </c>
      <c r="F4820">
        <v>1</v>
      </c>
      <c r="G4820" s="2">
        <v>44938.414143518523</v>
      </c>
      <c r="H4820" s="2">
        <v>45770.619027777779</v>
      </c>
      <c r="I4820" s="18">
        <v>0.54900000000000004</v>
      </c>
      <c r="J4820">
        <v>0.52500000000000002</v>
      </c>
      <c r="K4820" t="s">
        <v>35</v>
      </c>
      <c r="L4820" s="34" t="str">
        <f t="shared" si="225"/>
        <v>0-20%</v>
      </c>
      <c r="M4820" t="str">
        <f t="shared" si="226"/>
        <v>40-60%</v>
      </c>
      <c r="N4820">
        <f t="shared" ca="1" si="227"/>
        <v>242</v>
      </c>
    </row>
    <row r="4821" spans="1:14" x14ac:dyDescent="0.25">
      <c r="A4821" t="s">
        <v>8607</v>
      </c>
      <c r="B4821">
        <v>132.59</v>
      </c>
      <c r="C4821" t="s">
        <v>5064</v>
      </c>
      <c r="D4821">
        <v>6.31</v>
      </c>
      <c r="E4821">
        <v>341</v>
      </c>
      <c r="F4821">
        <v>2</v>
      </c>
      <c r="G4821" s="2">
        <v>45726.115694444437</v>
      </c>
      <c r="H4821" s="2">
        <v>45950.691736111112</v>
      </c>
      <c r="I4821" s="18">
        <v>0.26800000000000002</v>
      </c>
      <c r="J4821">
        <v>0.245</v>
      </c>
      <c r="K4821" t="s">
        <v>71</v>
      </c>
      <c r="L4821" s="34" t="str">
        <f t="shared" si="225"/>
        <v>0-20%</v>
      </c>
      <c r="M4821" t="str">
        <f t="shared" si="226"/>
        <v>20-40%</v>
      </c>
      <c r="N4821">
        <f t="shared" ca="1" si="227"/>
        <v>62</v>
      </c>
    </row>
    <row r="4822" spans="1:14" x14ac:dyDescent="0.25">
      <c r="A4822" t="s">
        <v>8608</v>
      </c>
      <c r="B4822">
        <v>5564.43</v>
      </c>
      <c r="C4822" t="s">
        <v>5064</v>
      </c>
      <c r="D4822">
        <v>19.38</v>
      </c>
      <c r="E4822">
        <v>771</v>
      </c>
      <c r="F4822">
        <v>1</v>
      </c>
      <c r="G4822" s="2">
        <v>45194.121712962973</v>
      </c>
      <c r="H4822" s="2">
        <v>45097.071666666663</v>
      </c>
      <c r="I4822" s="18">
        <v>0.33400000000000002</v>
      </c>
      <c r="J4822">
        <v>8.2000000000000003E-2</v>
      </c>
      <c r="K4822" t="s">
        <v>61</v>
      </c>
      <c r="L4822" s="34" t="str">
        <f t="shared" si="225"/>
        <v>0-20%</v>
      </c>
      <c r="M4822" t="str">
        <f t="shared" si="226"/>
        <v>0-20%</v>
      </c>
      <c r="N4822">
        <f t="shared" ca="1" si="227"/>
        <v>915</v>
      </c>
    </row>
    <row r="4823" spans="1:14" x14ac:dyDescent="0.25">
      <c r="A4823" t="s">
        <v>8609</v>
      </c>
      <c r="B4823">
        <v>2109.84</v>
      </c>
      <c r="C4823" t="s">
        <v>5064</v>
      </c>
      <c r="D4823">
        <v>5.68</v>
      </c>
      <c r="E4823">
        <v>477</v>
      </c>
      <c r="F4823">
        <v>1</v>
      </c>
      <c r="G4823" s="2">
        <v>45340.640046296299</v>
      </c>
      <c r="H4823" s="2">
        <v>45783.913564814808</v>
      </c>
      <c r="I4823" s="18">
        <v>0.16900000000000001</v>
      </c>
      <c r="J4823">
        <v>0.49299999999999999</v>
      </c>
      <c r="K4823" t="s">
        <v>64</v>
      </c>
      <c r="L4823" s="34" t="str">
        <f t="shared" si="225"/>
        <v>0-20%</v>
      </c>
      <c r="M4823" t="str">
        <f t="shared" si="226"/>
        <v>40-60%</v>
      </c>
      <c r="N4823">
        <f t="shared" ca="1" si="227"/>
        <v>229</v>
      </c>
    </row>
    <row r="4824" spans="1:14" x14ac:dyDescent="0.25">
      <c r="A4824" t="s">
        <v>8610</v>
      </c>
      <c r="B4824">
        <v>293.41000000000003</v>
      </c>
      <c r="C4824" t="s">
        <v>5066</v>
      </c>
      <c r="D4824">
        <v>13.3</v>
      </c>
      <c r="E4824">
        <v>504</v>
      </c>
      <c r="F4824">
        <v>2</v>
      </c>
      <c r="G4824" s="2">
        <v>45846.729351851849</v>
      </c>
      <c r="H4824" s="2">
        <v>45506.863993055558</v>
      </c>
      <c r="I4824" s="18">
        <v>9.2999999999999999E-2</v>
      </c>
      <c r="J4824">
        <v>8.9999999999999993E-3</v>
      </c>
      <c r="K4824" t="s">
        <v>41</v>
      </c>
      <c r="L4824" s="34" t="str">
        <f t="shared" si="225"/>
        <v>0-20%</v>
      </c>
      <c r="M4824" t="str">
        <f t="shared" si="226"/>
        <v>0-20%</v>
      </c>
      <c r="N4824">
        <f t="shared" ca="1" si="227"/>
        <v>506</v>
      </c>
    </row>
    <row r="4825" spans="1:14" x14ac:dyDescent="0.25">
      <c r="A4825" t="s">
        <v>8611</v>
      </c>
      <c r="B4825">
        <v>497.47</v>
      </c>
      <c r="C4825" t="s">
        <v>5066</v>
      </c>
      <c r="D4825">
        <v>22.79</v>
      </c>
      <c r="E4825">
        <v>311</v>
      </c>
      <c r="F4825">
        <v>1</v>
      </c>
      <c r="G4825" s="2">
        <v>45648.737407407411</v>
      </c>
      <c r="H4825" s="2">
        <v>45102.353634259263</v>
      </c>
      <c r="I4825" s="18">
        <v>0.45500000000000002</v>
      </c>
      <c r="J4825">
        <v>0.36599999999999999</v>
      </c>
      <c r="K4825" t="s">
        <v>106</v>
      </c>
      <c r="L4825" s="34" t="str">
        <f t="shared" si="225"/>
        <v>20-40%</v>
      </c>
      <c r="M4825" t="str">
        <f t="shared" si="226"/>
        <v>20-40%</v>
      </c>
      <c r="N4825">
        <f t="shared" ca="1" si="227"/>
        <v>910</v>
      </c>
    </row>
    <row r="4826" spans="1:14" x14ac:dyDescent="0.25">
      <c r="A4826" t="s">
        <v>8612</v>
      </c>
      <c r="B4826">
        <v>848.69</v>
      </c>
      <c r="C4826" t="s">
        <v>5064</v>
      </c>
      <c r="D4826">
        <v>7.15</v>
      </c>
      <c r="E4826">
        <v>734</v>
      </c>
      <c r="F4826">
        <v>0</v>
      </c>
      <c r="G4826" s="2">
        <v>45273.86582175926</v>
      </c>
      <c r="H4826" s="2">
        <v>45474.04215277778</v>
      </c>
      <c r="I4826" s="18">
        <v>7.2999999999999995E-2</v>
      </c>
      <c r="J4826">
        <v>0.28399999999999997</v>
      </c>
      <c r="K4826" t="s">
        <v>61</v>
      </c>
      <c r="L4826" s="34" t="str">
        <f t="shared" si="225"/>
        <v>0-20%</v>
      </c>
      <c r="M4826" t="str">
        <f t="shared" si="226"/>
        <v>20-40%</v>
      </c>
      <c r="N4826">
        <f t="shared" ca="1" si="227"/>
        <v>538</v>
      </c>
    </row>
    <row r="4827" spans="1:14" x14ac:dyDescent="0.25">
      <c r="A4827" t="s">
        <v>8613</v>
      </c>
      <c r="B4827">
        <v>1285.99</v>
      </c>
      <c r="C4827" t="s">
        <v>5066</v>
      </c>
      <c r="D4827">
        <v>21.3</v>
      </c>
      <c r="E4827">
        <v>665</v>
      </c>
      <c r="F4827">
        <v>2</v>
      </c>
      <c r="G4827" s="2">
        <v>45957.635034722232</v>
      </c>
      <c r="H4827" s="2">
        <v>44985.09851851852</v>
      </c>
      <c r="I4827" s="18">
        <v>0.30499999999999999</v>
      </c>
      <c r="J4827">
        <v>0.27500000000000002</v>
      </c>
      <c r="K4827" t="s">
        <v>71</v>
      </c>
      <c r="L4827" s="34" t="str">
        <f t="shared" si="225"/>
        <v>20-40%</v>
      </c>
      <c r="M4827" t="str">
        <f t="shared" si="226"/>
        <v>20-40%</v>
      </c>
      <c r="N4827">
        <f t="shared" ca="1" si="227"/>
        <v>1027</v>
      </c>
    </row>
    <row r="4828" spans="1:14" x14ac:dyDescent="0.25">
      <c r="A4828" t="s">
        <v>8614</v>
      </c>
      <c r="B4828">
        <v>1496.95</v>
      </c>
      <c r="C4828" t="s">
        <v>5064</v>
      </c>
      <c r="D4828">
        <v>1.1200000000000001</v>
      </c>
      <c r="E4828">
        <v>597</v>
      </c>
      <c r="F4828">
        <v>0</v>
      </c>
      <c r="G4828" s="2">
        <v>45312.939710648148</v>
      </c>
      <c r="H4828" s="2">
        <v>45251.876122685193</v>
      </c>
      <c r="I4828" s="18">
        <v>0.14799999999999999</v>
      </c>
      <c r="J4828">
        <v>0.79400000000000004</v>
      </c>
      <c r="K4828" t="s">
        <v>58</v>
      </c>
      <c r="L4828" s="34" t="str">
        <f t="shared" si="225"/>
        <v>0-20%</v>
      </c>
      <c r="M4828" t="str">
        <f t="shared" si="226"/>
        <v>60-80%</v>
      </c>
      <c r="N4828">
        <f t="shared" ca="1" si="227"/>
        <v>761</v>
      </c>
    </row>
    <row r="4829" spans="1:14" x14ac:dyDescent="0.25">
      <c r="A4829" t="s">
        <v>8615</v>
      </c>
      <c r="B4829">
        <v>940.56</v>
      </c>
      <c r="C4829" t="s">
        <v>5065</v>
      </c>
      <c r="D4829">
        <v>32.71</v>
      </c>
      <c r="E4829">
        <v>736</v>
      </c>
      <c r="F4829">
        <v>2</v>
      </c>
      <c r="G4829" s="2">
        <v>45420.912685185183</v>
      </c>
      <c r="H4829" s="2">
        <v>45786.399467592593</v>
      </c>
      <c r="I4829" s="18">
        <v>0.23599999999999999</v>
      </c>
      <c r="J4829">
        <v>0.39</v>
      </c>
      <c r="K4829" t="s">
        <v>39</v>
      </c>
      <c r="L4829" s="34" t="str">
        <f t="shared" si="225"/>
        <v>20-40%</v>
      </c>
      <c r="M4829" t="str">
        <f t="shared" si="226"/>
        <v>20-40%</v>
      </c>
      <c r="N4829">
        <f t="shared" ca="1" si="227"/>
        <v>226</v>
      </c>
    </row>
    <row r="4830" spans="1:14" x14ac:dyDescent="0.25">
      <c r="A4830" t="s">
        <v>8616</v>
      </c>
      <c r="B4830">
        <v>593.83000000000004</v>
      </c>
      <c r="C4830" t="s">
        <v>5064</v>
      </c>
      <c r="D4830">
        <v>23.93</v>
      </c>
      <c r="E4830">
        <v>482</v>
      </c>
      <c r="F4830">
        <v>0</v>
      </c>
      <c r="G4830" s="2">
        <v>45553.918171296304</v>
      </c>
      <c r="H4830" s="2">
        <v>45537.988067129627</v>
      </c>
      <c r="I4830" s="18">
        <v>0.61499999999999999</v>
      </c>
      <c r="J4830">
        <v>0.22</v>
      </c>
      <c r="K4830" t="s">
        <v>64</v>
      </c>
      <c r="L4830" s="34" t="str">
        <f t="shared" si="225"/>
        <v>20-40%</v>
      </c>
      <c r="M4830" t="str">
        <f t="shared" si="226"/>
        <v>20-40%</v>
      </c>
      <c r="N4830">
        <f t="shared" ca="1" si="227"/>
        <v>475</v>
      </c>
    </row>
    <row r="4831" spans="1:14" x14ac:dyDescent="0.25">
      <c r="A4831" t="s">
        <v>8617</v>
      </c>
      <c r="B4831">
        <v>273.91000000000003</v>
      </c>
      <c r="C4831" t="s">
        <v>5067</v>
      </c>
      <c r="D4831">
        <v>9.2100000000000009</v>
      </c>
      <c r="E4831">
        <v>825</v>
      </c>
      <c r="F4831">
        <v>2</v>
      </c>
      <c r="G4831" s="2">
        <v>45224.079872685194</v>
      </c>
      <c r="H4831" s="2">
        <v>45227.66207175926</v>
      </c>
      <c r="I4831" s="18">
        <v>0.23899999999999999</v>
      </c>
      <c r="J4831">
        <v>0.123</v>
      </c>
      <c r="K4831" t="s">
        <v>35</v>
      </c>
      <c r="L4831" s="34" t="str">
        <f t="shared" si="225"/>
        <v>0-20%</v>
      </c>
      <c r="M4831" t="str">
        <f t="shared" si="226"/>
        <v>0-20%</v>
      </c>
      <c r="N4831">
        <f t="shared" ca="1" si="227"/>
        <v>785</v>
      </c>
    </row>
    <row r="4832" spans="1:14" x14ac:dyDescent="0.25">
      <c r="A4832" t="s">
        <v>8618</v>
      </c>
      <c r="B4832">
        <v>198.77</v>
      </c>
      <c r="C4832" t="s">
        <v>5064</v>
      </c>
      <c r="D4832">
        <v>35.880000000000003</v>
      </c>
      <c r="E4832">
        <v>401</v>
      </c>
      <c r="F4832">
        <v>1</v>
      </c>
      <c r="G4832" s="2">
        <v>45750.344131944446</v>
      </c>
      <c r="H4832" s="2">
        <v>45866.626064814824</v>
      </c>
      <c r="I4832" s="18">
        <v>0.17299999999999999</v>
      </c>
      <c r="J4832">
        <v>0.32500000000000001</v>
      </c>
      <c r="K4832" t="s">
        <v>35</v>
      </c>
      <c r="L4832" s="34" t="str">
        <f t="shared" si="225"/>
        <v>20-40%</v>
      </c>
      <c r="M4832" t="str">
        <f t="shared" si="226"/>
        <v>20-40%</v>
      </c>
      <c r="N4832">
        <f t="shared" ca="1" si="227"/>
        <v>146</v>
      </c>
    </row>
    <row r="4833" spans="1:14" x14ac:dyDescent="0.25">
      <c r="A4833" t="s">
        <v>8619</v>
      </c>
      <c r="B4833">
        <v>743.58</v>
      </c>
      <c r="C4833" t="s">
        <v>5064</v>
      </c>
      <c r="D4833">
        <v>19.84</v>
      </c>
      <c r="E4833">
        <v>810</v>
      </c>
      <c r="F4833">
        <v>3</v>
      </c>
      <c r="G4833" s="2">
        <v>45433.986331018517</v>
      </c>
      <c r="H4833" s="2">
        <v>45630.568796296298</v>
      </c>
      <c r="I4833" s="18">
        <v>0.28599999999999998</v>
      </c>
      <c r="J4833">
        <v>0.33300000000000002</v>
      </c>
      <c r="K4833" t="s">
        <v>64</v>
      </c>
      <c r="L4833" s="34" t="str">
        <f t="shared" si="225"/>
        <v>0-20%</v>
      </c>
      <c r="M4833" t="str">
        <f t="shared" si="226"/>
        <v>20-40%</v>
      </c>
      <c r="N4833">
        <f t="shared" ca="1" si="227"/>
        <v>382</v>
      </c>
    </row>
    <row r="4834" spans="1:14" x14ac:dyDescent="0.25">
      <c r="A4834" t="s">
        <v>8620</v>
      </c>
      <c r="B4834">
        <v>1296.01</v>
      </c>
      <c r="C4834" t="s">
        <v>5064</v>
      </c>
      <c r="D4834">
        <v>11.78</v>
      </c>
      <c r="E4834">
        <v>885</v>
      </c>
      <c r="F4834">
        <v>1</v>
      </c>
      <c r="G4834" s="2">
        <v>45337.632118055553</v>
      </c>
      <c r="H4834" s="2">
        <v>45416.822997685187</v>
      </c>
      <c r="I4834" s="18">
        <v>0.65600000000000003</v>
      </c>
      <c r="J4834">
        <v>0.17899999999999999</v>
      </c>
      <c r="K4834" t="s">
        <v>71</v>
      </c>
      <c r="L4834" s="34" t="str">
        <f t="shared" si="225"/>
        <v>0-20%</v>
      </c>
      <c r="M4834" t="str">
        <f t="shared" si="226"/>
        <v>0-20%</v>
      </c>
      <c r="N4834">
        <f t="shared" ca="1" si="227"/>
        <v>596</v>
      </c>
    </row>
    <row r="4835" spans="1:14" x14ac:dyDescent="0.25">
      <c r="A4835" t="s">
        <v>8621</v>
      </c>
      <c r="B4835">
        <v>1944</v>
      </c>
      <c r="C4835" t="s">
        <v>5064</v>
      </c>
      <c r="D4835">
        <v>36.65</v>
      </c>
      <c r="E4835">
        <v>441</v>
      </c>
      <c r="F4835">
        <v>1</v>
      </c>
      <c r="G4835" s="2">
        <v>45184.381215277783</v>
      </c>
      <c r="H4835" s="2">
        <v>45434.816863425927</v>
      </c>
      <c r="I4835" s="18">
        <v>1.9E-2</v>
      </c>
      <c r="J4835">
        <v>0.114</v>
      </c>
      <c r="K4835" t="s">
        <v>17</v>
      </c>
      <c r="L4835" s="34" t="str">
        <f t="shared" si="225"/>
        <v>20-40%</v>
      </c>
      <c r="M4835" t="str">
        <f t="shared" si="226"/>
        <v>0-20%</v>
      </c>
      <c r="N4835">
        <f t="shared" ca="1" si="227"/>
        <v>578</v>
      </c>
    </row>
    <row r="4836" spans="1:14" x14ac:dyDescent="0.25">
      <c r="A4836" t="s">
        <v>8622</v>
      </c>
      <c r="B4836">
        <v>712.57</v>
      </c>
      <c r="C4836" t="s">
        <v>5065</v>
      </c>
      <c r="D4836">
        <v>13.31</v>
      </c>
      <c r="E4836">
        <v>892</v>
      </c>
      <c r="F4836">
        <v>3</v>
      </c>
      <c r="G4836" s="2">
        <v>45486.700925925928</v>
      </c>
      <c r="H4836" s="2">
        <v>45700.82471064815</v>
      </c>
      <c r="I4836" s="18">
        <v>2.9000000000000001E-2</v>
      </c>
      <c r="J4836">
        <v>0.39900000000000002</v>
      </c>
      <c r="K4836" t="s">
        <v>54</v>
      </c>
      <c r="L4836" s="34" t="str">
        <f t="shared" si="225"/>
        <v>0-20%</v>
      </c>
      <c r="M4836" t="str">
        <f t="shared" si="226"/>
        <v>20-40%</v>
      </c>
      <c r="N4836">
        <f t="shared" ca="1" si="227"/>
        <v>312</v>
      </c>
    </row>
    <row r="4837" spans="1:14" x14ac:dyDescent="0.25">
      <c r="A4837" t="s">
        <v>8623</v>
      </c>
      <c r="B4837">
        <v>857.7</v>
      </c>
      <c r="C4837" t="s">
        <v>5064</v>
      </c>
      <c r="D4837">
        <v>30.05</v>
      </c>
      <c r="E4837">
        <v>301</v>
      </c>
      <c r="F4837">
        <v>2</v>
      </c>
      <c r="G4837" s="2">
        <v>44953.240613425929</v>
      </c>
      <c r="H4837" s="2">
        <v>45347.627824074072</v>
      </c>
      <c r="I4837" s="18">
        <v>8.3000000000000004E-2</v>
      </c>
      <c r="J4837">
        <v>0.14000000000000001</v>
      </c>
      <c r="K4837" t="s">
        <v>64</v>
      </c>
      <c r="L4837" s="34" t="str">
        <f t="shared" si="225"/>
        <v>20-40%</v>
      </c>
      <c r="M4837" t="str">
        <f t="shared" si="226"/>
        <v>0-20%</v>
      </c>
      <c r="N4837">
        <f t="shared" ca="1" si="227"/>
        <v>665</v>
      </c>
    </row>
    <row r="4838" spans="1:14" x14ac:dyDescent="0.25">
      <c r="A4838" t="s">
        <v>8624</v>
      </c>
      <c r="B4838">
        <v>1034.8499999999999</v>
      </c>
      <c r="C4838" t="s">
        <v>5065</v>
      </c>
      <c r="D4838">
        <v>1.23</v>
      </c>
      <c r="E4838">
        <v>545</v>
      </c>
      <c r="F4838">
        <v>1</v>
      </c>
      <c r="G4838" s="2">
        <v>45205.272233796299</v>
      </c>
      <c r="H4838" s="2">
        <v>44960.559108796297</v>
      </c>
      <c r="I4838" s="18">
        <v>0.13</v>
      </c>
      <c r="J4838">
        <v>0.03</v>
      </c>
      <c r="K4838" t="s">
        <v>17</v>
      </c>
      <c r="L4838" s="34" t="str">
        <f t="shared" si="225"/>
        <v>0-20%</v>
      </c>
      <c r="M4838" t="str">
        <f t="shared" si="226"/>
        <v>0-20%</v>
      </c>
      <c r="N4838">
        <f t="shared" ca="1" si="227"/>
        <v>1052</v>
      </c>
    </row>
    <row r="4839" spans="1:14" x14ac:dyDescent="0.25">
      <c r="A4839" t="s">
        <v>8625</v>
      </c>
      <c r="B4839">
        <v>1572.77</v>
      </c>
      <c r="C4839" t="s">
        <v>5064</v>
      </c>
      <c r="D4839">
        <v>32.68</v>
      </c>
      <c r="E4839">
        <v>455</v>
      </c>
      <c r="F4839">
        <v>4</v>
      </c>
      <c r="G4839" s="2">
        <v>45447.745381944442</v>
      </c>
      <c r="H4839" s="2">
        <v>45203.853576388887</v>
      </c>
      <c r="I4839" s="18">
        <v>0.25700000000000001</v>
      </c>
      <c r="J4839">
        <v>0.27100000000000002</v>
      </c>
      <c r="K4839" t="s">
        <v>52</v>
      </c>
      <c r="L4839" s="34" t="str">
        <f t="shared" si="225"/>
        <v>20-40%</v>
      </c>
      <c r="M4839" t="str">
        <f t="shared" si="226"/>
        <v>20-40%</v>
      </c>
      <c r="N4839">
        <f t="shared" ca="1" si="227"/>
        <v>809</v>
      </c>
    </row>
    <row r="4840" spans="1:14" x14ac:dyDescent="0.25">
      <c r="A4840" t="s">
        <v>8626</v>
      </c>
      <c r="B4840">
        <v>936.75</v>
      </c>
      <c r="C4840" t="s">
        <v>5065</v>
      </c>
      <c r="D4840">
        <v>24.94</v>
      </c>
      <c r="E4840">
        <v>317</v>
      </c>
      <c r="F4840">
        <v>0</v>
      </c>
      <c r="G4840" s="2">
        <v>45281.07949074074</v>
      </c>
      <c r="H4840" s="2">
        <v>44935.915173611109</v>
      </c>
      <c r="I4840" s="18">
        <v>0.16</v>
      </c>
      <c r="J4840">
        <v>0.68600000000000005</v>
      </c>
      <c r="K4840" t="s">
        <v>50</v>
      </c>
      <c r="L4840" s="34" t="str">
        <f t="shared" si="225"/>
        <v>20-40%</v>
      </c>
      <c r="M4840" t="str">
        <f t="shared" si="226"/>
        <v>60-80%</v>
      </c>
      <c r="N4840">
        <f t="shared" ca="1" si="227"/>
        <v>1077</v>
      </c>
    </row>
    <row r="4841" spans="1:14" x14ac:dyDescent="0.25">
      <c r="A4841" t="s">
        <v>8627</v>
      </c>
      <c r="B4841">
        <v>207.59</v>
      </c>
      <c r="C4841" t="s">
        <v>5064</v>
      </c>
      <c r="D4841">
        <v>5.68</v>
      </c>
      <c r="E4841">
        <v>694</v>
      </c>
      <c r="F4841">
        <v>3</v>
      </c>
      <c r="G4841" s="2">
        <v>45094.319467592592</v>
      </c>
      <c r="H4841" s="2">
        <v>45424.630289351851</v>
      </c>
      <c r="I4841" s="18">
        <v>0.374</v>
      </c>
      <c r="J4841">
        <v>0.60799999999999998</v>
      </c>
      <c r="K4841" t="s">
        <v>61</v>
      </c>
      <c r="L4841" s="34" t="str">
        <f t="shared" si="225"/>
        <v>0-20%</v>
      </c>
      <c r="M4841" t="str">
        <f t="shared" si="226"/>
        <v>60-80%</v>
      </c>
      <c r="N4841">
        <f t="shared" ca="1" si="227"/>
        <v>588</v>
      </c>
    </row>
    <row r="4842" spans="1:14" x14ac:dyDescent="0.25">
      <c r="A4842" t="s">
        <v>8628</v>
      </c>
      <c r="B4842">
        <v>992.22</v>
      </c>
      <c r="C4842" t="s">
        <v>5064</v>
      </c>
      <c r="D4842">
        <v>7.37</v>
      </c>
      <c r="E4842">
        <v>462</v>
      </c>
      <c r="F4842">
        <v>1</v>
      </c>
      <c r="G4842" s="2">
        <v>45167.267256944448</v>
      </c>
      <c r="H4842" s="2">
        <v>45203.312002314808</v>
      </c>
      <c r="I4842" s="18">
        <v>0.45900000000000002</v>
      </c>
      <c r="J4842">
        <v>0.10199999999999999</v>
      </c>
      <c r="K4842" t="s">
        <v>86</v>
      </c>
      <c r="L4842" s="34" t="str">
        <f t="shared" si="225"/>
        <v>0-20%</v>
      </c>
      <c r="M4842" t="str">
        <f t="shared" si="226"/>
        <v>0-20%</v>
      </c>
      <c r="N4842">
        <f t="shared" ca="1" si="227"/>
        <v>809</v>
      </c>
    </row>
    <row r="4843" spans="1:14" x14ac:dyDescent="0.25">
      <c r="A4843" t="s">
        <v>8629</v>
      </c>
      <c r="B4843">
        <v>3447.01</v>
      </c>
      <c r="C4843" t="s">
        <v>5065</v>
      </c>
      <c r="D4843">
        <v>13.17</v>
      </c>
      <c r="E4843">
        <v>638</v>
      </c>
      <c r="F4843">
        <v>1</v>
      </c>
      <c r="G4843" s="2">
        <v>45795.270069444443</v>
      </c>
      <c r="H4843" s="2">
        <v>45300.150972222233</v>
      </c>
      <c r="I4843" s="18">
        <v>0.23100000000000001</v>
      </c>
      <c r="J4843">
        <v>0.17199999999999999</v>
      </c>
      <c r="K4843" t="s">
        <v>22</v>
      </c>
      <c r="L4843" s="34" t="str">
        <f t="shared" si="225"/>
        <v>0-20%</v>
      </c>
      <c r="M4843" t="str">
        <f t="shared" si="226"/>
        <v>0-20%</v>
      </c>
      <c r="N4843">
        <f t="shared" ca="1" si="227"/>
        <v>712</v>
      </c>
    </row>
    <row r="4844" spans="1:14" x14ac:dyDescent="0.25">
      <c r="A4844" t="s">
        <v>8630</v>
      </c>
      <c r="B4844">
        <v>352.21</v>
      </c>
      <c r="C4844" t="s">
        <v>5064</v>
      </c>
      <c r="D4844">
        <v>27.19</v>
      </c>
      <c r="E4844">
        <v>475</v>
      </c>
      <c r="F4844">
        <v>2</v>
      </c>
      <c r="G4844" s="2">
        <v>45088.654016203713</v>
      </c>
      <c r="H4844" s="2">
        <v>45468.987662037027</v>
      </c>
      <c r="I4844" s="18">
        <v>0.47699999999999998</v>
      </c>
      <c r="J4844">
        <v>0.36899999999999999</v>
      </c>
      <c r="K4844" t="s">
        <v>28</v>
      </c>
      <c r="L4844" s="34" t="str">
        <f t="shared" si="225"/>
        <v>20-40%</v>
      </c>
      <c r="M4844" t="str">
        <f t="shared" si="226"/>
        <v>20-40%</v>
      </c>
      <c r="N4844">
        <f t="shared" ca="1" si="227"/>
        <v>544</v>
      </c>
    </row>
    <row r="4845" spans="1:14" x14ac:dyDescent="0.25">
      <c r="A4845" t="s">
        <v>8631</v>
      </c>
      <c r="B4845">
        <v>1405.1</v>
      </c>
      <c r="C4845" t="s">
        <v>5064</v>
      </c>
      <c r="D4845">
        <v>22.07</v>
      </c>
      <c r="E4845">
        <v>371</v>
      </c>
      <c r="F4845">
        <v>2</v>
      </c>
      <c r="G4845" s="2">
        <v>45917.465949074067</v>
      </c>
      <c r="H4845" s="2">
        <v>46113.473564814813</v>
      </c>
      <c r="I4845" s="18">
        <v>0.65800000000000003</v>
      </c>
      <c r="J4845">
        <v>0.55200000000000005</v>
      </c>
      <c r="K4845" t="s">
        <v>61</v>
      </c>
      <c r="L4845" s="34" t="str">
        <f t="shared" si="225"/>
        <v>20-40%</v>
      </c>
      <c r="M4845" t="str">
        <f t="shared" si="226"/>
        <v>40-60%</v>
      </c>
      <c r="N4845">
        <f t="shared" ca="1" si="227"/>
        <v>0</v>
      </c>
    </row>
    <row r="4846" spans="1:14" x14ac:dyDescent="0.25">
      <c r="A4846" t="s">
        <v>8632</v>
      </c>
      <c r="B4846">
        <v>879.29</v>
      </c>
      <c r="C4846" t="s">
        <v>5064</v>
      </c>
      <c r="D4846">
        <v>12.26</v>
      </c>
      <c r="E4846">
        <v>486</v>
      </c>
      <c r="F4846">
        <v>0</v>
      </c>
      <c r="G4846" s="2">
        <v>45818.581435185188</v>
      </c>
      <c r="H4846" s="2">
        <v>45090.004745370366</v>
      </c>
      <c r="I4846" s="18">
        <v>0.19700000000000001</v>
      </c>
      <c r="J4846">
        <v>0.222</v>
      </c>
      <c r="K4846" t="s">
        <v>35</v>
      </c>
      <c r="L4846" s="34" t="str">
        <f t="shared" si="225"/>
        <v>0-20%</v>
      </c>
      <c r="M4846" t="str">
        <f t="shared" si="226"/>
        <v>20-40%</v>
      </c>
      <c r="N4846">
        <f t="shared" ca="1" si="227"/>
        <v>922</v>
      </c>
    </row>
    <row r="4847" spans="1:14" x14ac:dyDescent="0.25">
      <c r="A4847" t="s">
        <v>8633</v>
      </c>
      <c r="B4847">
        <v>1349.44</v>
      </c>
      <c r="C4847" t="s">
        <v>5064</v>
      </c>
      <c r="D4847">
        <v>16.260000000000002</v>
      </c>
      <c r="E4847">
        <v>551</v>
      </c>
      <c r="F4847">
        <v>3</v>
      </c>
      <c r="G4847" s="2">
        <v>45255.473043981481</v>
      </c>
      <c r="H4847" s="2">
        <v>45882.977835648147</v>
      </c>
      <c r="I4847" s="18">
        <v>0.255</v>
      </c>
      <c r="J4847">
        <v>0.29399999999999998</v>
      </c>
      <c r="K4847" t="s">
        <v>86</v>
      </c>
      <c r="L4847" s="34" t="str">
        <f t="shared" si="225"/>
        <v>0-20%</v>
      </c>
      <c r="M4847" t="str">
        <f t="shared" si="226"/>
        <v>20-40%</v>
      </c>
      <c r="N4847">
        <f t="shared" ca="1" si="227"/>
        <v>130</v>
      </c>
    </row>
    <row r="4848" spans="1:14" x14ac:dyDescent="0.25">
      <c r="A4848" t="s">
        <v>8634</v>
      </c>
      <c r="B4848">
        <v>1237.29</v>
      </c>
      <c r="C4848" t="s">
        <v>5066</v>
      </c>
      <c r="D4848">
        <v>38.700000000000003</v>
      </c>
      <c r="E4848">
        <v>471</v>
      </c>
      <c r="F4848">
        <v>2</v>
      </c>
      <c r="G4848" s="2">
        <v>45010.305474537039</v>
      </c>
      <c r="H4848" s="2">
        <v>45137.446053240739</v>
      </c>
      <c r="I4848" s="18">
        <v>0.40699999999999997</v>
      </c>
      <c r="J4848">
        <v>0.39500000000000002</v>
      </c>
      <c r="K4848" t="s">
        <v>66</v>
      </c>
      <c r="L4848" s="34" t="str">
        <f t="shared" si="225"/>
        <v>20-40%</v>
      </c>
      <c r="M4848" t="str">
        <f t="shared" si="226"/>
        <v>20-40%</v>
      </c>
      <c r="N4848">
        <f t="shared" ca="1" si="227"/>
        <v>875</v>
      </c>
    </row>
    <row r="4849" spans="1:14" x14ac:dyDescent="0.25">
      <c r="A4849" t="s">
        <v>8635</v>
      </c>
      <c r="B4849">
        <v>507.07</v>
      </c>
      <c r="C4849" t="s">
        <v>5064</v>
      </c>
      <c r="D4849">
        <v>5.08</v>
      </c>
      <c r="E4849">
        <v>606</v>
      </c>
      <c r="F4849">
        <v>0</v>
      </c>
      <c r="G4849" s="2">
        <v>45035.470335648148</v>
      </c>
      <c r="H4849" s="2">
        <v>45598.274629629632</v>
      </c>
      <c r="I4849" s="18">
        <v>0.153</v>
      </c>
      <c r="J4849">
        <v>0.255</v>
      </c>
      <c r="K4849" t="s">
        <v>64</v>
      </c>
      <c r="L4849" s="34" t="str">
        <f t="shared" si="225"/>
        <v>0-20%</v>
      </c>
      <c r="M4849" t="str">
        <f t="shared" si="226"/>
        <v>20-40%</v>
      </c>
      <c r="N4849">
        <f t="shared" ca="1" si="227"/>
        <v>414</v>
      </c>
    </row>
    <row r="4850" spans="1:14" x14ac:dyDescent="0.25">
      <c r="A4850" t="s">
        <v>8636</v>
      </c>
      <c r="B4850">
        <v>1347.55</v>
      </c>
      <c r="C4850" t="s">
        <v>5064</v>
      </c>
      <c r="D4850">
        <v>2.86</v>
      </c>
      <c r="E4850">
        <v>549</v>
      </c>
      <c r="F4850">
        <v>2</v>
      </c>
      <c r="G4850" s="2">
        <v>45753.847858796304</v>
      </c>
      <c r="H4850" s="2">
        <v>45109.565289351849</v>
      </c>
      <c r="I4850" s="18">
        <v>0.251</v>
      </c>
      <c r="J4850">
        <v>0.27800000000000002</v>
      </c>
      <c r="K4850" t="s">
        <v>71</v>
      </c>
      <c r="L4850" s="34" t="str">
        <f t="shared" si="225"/>
        <v>0-20%</v>
      </c>
      <c r="M4850" t="str">
        <f t="shared" si="226"/>
        <v>20-40%</v>
      </c>
      <c r="N4850">
        <f t="shared" ca="1" si="227"/>
        <v>903</v>
      </c>
    </row>
    <row r="4851" spans="1:14" x14ac:dyDescent="0.25">
      <c r="A4851" t="s">
        <v>8637</v>
      </c>
      <c r="B4851">
        <v>54.64</v>
      </c>
      <c r="C4851" t="s">
        <v>5065</v>
      </c>
      <c r="D4851">
        <v>29.14</v>
      </c>
      <c r="E4851">
        <v>797</v>
      </c>
      <c r="F4851">
        <v>1</v>
      </c>
      <c r="G4851" s="2">
        <v>45596.820069444453</v>
      </c>
      <c r="H4851" s="2">
        <v>45541.157164351847</v>
      </c>
      <c r="I4851" s="18">
        <v>9.6000000000000002E-2</v>
      </c>
      <c r="J4851">
        <v>0.51100000000000001</v>
      </c>
      <c r="K4851" t="s">
        <v>54</v>
      </c>
      <c r="L4851" s="34" t="str">
        <f t="shared" si="225"/>
        <v>20-40%</v>
      </c>
      <c r="M4851" t="str">
        <f t="shared" si="226"/>
        <v>40-60%</v>
      </c>
      <c r="N4851">
        <f t="shared" ca="1" si="227"/>
        <v>471</v>
      </c>
    </row>
    <row r="4852" spans="1:14" x14ac:dyDescent="0.25">
      <c r="A4852" t="s">
        <v>8638</v>
      </c>
      <c r="B4852">
        <v>1748.27</v>
      </c>
      <c r="C4852" t="s">
        <v>5067</v>
      </c>
      <c r="D4852">
        <v>6.14</v>
      </c>
      <c r="E4852">
        <v>408</v>
      </c>
      <c r="F4852">
        <v>1</v>
      </c>
      <c r="G4852" s="2">
        <v>45001.508090277777</v>
      </c>
      <c r="H4852" s="2">
        <v>45785.021944444437</v>
      </c>
      <c r="I4852" s="18">
        <v>0.19400000000000001</v>
      </c>
      <c r="J4852">
        <v>0.27</v>
      </c>
      <c r="K4852" t="s">
        <v>64</v>
      </c>
      <c r="L4852" s="34" t="str">
        <f t="shared" si="225"/>
        <v>0-20%</v>
      </c>
      <c r="M4852" t="str">
        <f t="shared" si="226"/>
        <v>20-40%</v>
      </c>
      <c r="N4852">
        <f t="shared" ca="1" si="227"/>
        <v>227</v>
      </c>
    </row>
    <row r="4853" spans="1:14" x14ac:dyDescent="0.25">
      <c r="A4853" t="s">
        <v>8639</v>
      </c>
      <c r="B4853">
        <v>308.47000000000003</v>
      </c>
      <c r="C4853" t="s">
        <v>5064</v>
      </c>
      <c r="D4853">
        <v>28.11</v>
      </c>
      <c r="E4853">
        <v>625</v>
      </c>
      <c r="F4853">
        <v>2</v>
      </c>
      <c r="G4853" s="2">
        <v>45175.788171296299</v>
      </c>
      <c r="H4853" s="2">
        <v>45703.733935185177</v>
      </c>
      <c r="I4853" s="18">
        <v>0.20200000000000001</v>
      </c>
      <c r="J4853">
        <v>0.32600000000000001</v>
      </c>
      <c r="K4853" t="s">
        <v>71</v>
      </c>
      <c r="L4853" s="34" t="str">
        <f t="shared" si="225"/>
        <v>20-40%</v>
      </c>
      <c r="M4853" t="str">
        <f t="shared" si="226"/>
        <v>20-40%</v>
      </c>
      <c r="N4853">
        <f t="shared" ca="1" si="227"/>
        <v>309</v>
      </c>
    </row>
    <row r="4854" spans="1:14" x14ac:dyDescent="0.25">
      <c r="A4854" t="s">
        <v>8640</v>
      </c>
      <c r="B4854">
        <v>637.33000000000004</v>
      </c>
      <c r="C4854" t="s">
        <v>5064</v>
      </c>
      <c r="D4854">
        <v>16.7</v>
      </c>
      <c r="E4854">
        <v>690</v>
      </c>
      <c r="F4854">
        <v>2</v>
      </c>
      <c r="G4854" s="2">
        <v>45751.02171296296</v>
      </c>
      <c r="H4854" s="2">
        <v>45263.724560185183</v>
      </c>
      <c r="I4854" s="18">
        <v>9.7000000000000003E-2</v>
      </c>
      <c r="J4854">
        <v>0.20300000000000001</v>
      </c>
      <c r="K4854" t="s">
        <v>86</v>
      </c>
      <c r="L4854" s="34" t="str">
        <f t="shared" si="225"/>
        <v>0-20%</v>
      </c>
      <c r="M4854" t="str">
        <f t="shared" si="226"/>
        <v>20-40%</v>
      </c>
      <c r="N4854">
        <f t="shared" ca="1" si="227"/>
        <v>749</v>
      </c>
    </row>
    <row r="4855" spans="1:14" x14ac:dyDescent="0.25">
      <c r="A4855" t="s">
        <v>8641</v>
      </c>
      <c r="B4855">
        <v>2458</v>
      </c>
      <c r="C4855" t="s">
        <v>5067</v>
      </c>
      <c r="D4855">
        <v>22.47</v>
      </c>
      <c r="E4855">
        <v>754</v>
      </c>
      <c r="F4855">
        <v>4</v>
      </c>
      <c r="G4855" s="2">
        <v>45774.519675925927</v>
      </c>
      <c r="H4855" s="2">
        <v>45771.910937499997</v>
      </c>
      <c r="I4855" s="18">
        <v>0.25</v>
      </c>
      <c r="J4855">
        <v>0.124</v>
      </c>
      <c r="K4855" t="s">
        <v>69</v>
      </c>
      <c r="L4855" s="34" t="str">
        <f t="shared" si="225"/>
        <v>20-40%</v>
      </c>
      <c r="M4855" t="str">
        <f t="shared" si="226"/>
        <v>0-20%</v>
      </c>
      <c r="N4855">
        <f t="shared" ca="1" si="227"/>
        <v>241</v>
      </c>
    </row>
    <row r="4856" spans="1:14" x14ac:dyDescent="0.25">
      <c r="A4856" t="s">
        <v>8642</v>
      </c>
      <c r="B4856">
        <v>298.91000000000003</v>
      </c>
      <c r="C4856" t="s">
        <v>5064</v>
      </c>
      <c r="D4856">
        <v>9.14</v>
      </c>
      <c r="E4856">
        <v>301</v>
      </c>
      <c r="F4856">
        <v>1</v>
      </c>
      <c r="G4856" s="2">
        <v>45198.834918981483</v>
      </c>
      <c r="H4856" s="2">
        <v>45627.262175925927</v>
      </c>
      <c r="I4856" s="18">
        <v>4.4999999999999998E-2</v>
      </c>
      <c r="J4856">
        <v>0.27600000000000002</v>
      </c>
      <c r="K4856" t="s">
        <v>54</v>
      </c>
      <c r="L4856" s="34" t="str">
        <f t="shared" si="225"/>
        <v>0-20%</v>
      </c>
      <c r="M4856" t="str">
        <f t="shared" si="226"/>
        <v>20-40%</v>
      </c>
      <c r="N4856">
        <f t="shared" ca="1" si="227"/>
        <v>385</v>
      </c>
    </row>
    <row r="4857" spans="1:14" x14ac:dyDescent="0.25">
      <c r="A4857" t="s">
        <v>8643</v>
      </c>
      <c r="B4857">
        <v>634.29999999999995</v>
      </c>
      <c r="C4857" t="s">
        <v>5064</v>
      </c>
      <c r="D4857">
        <v>8.9499999999999993</v>
      </c>
      <c r="E4857">
        <v>750</v>
      </c>
      <c r="F4857">
        <v>1</v>
      </c>
      <c r="G4857" s="2">
        <v>44975.79960648148</v>
      </c>
      <c r="H4857" s="2">
        <v>45076.793391203697</v>
      </c>
      <c r="I4857" s="18">
        <v>0.32500000000000001</v>
      </c>
      <c r="J4857">
        <v>0.23599999999999999</v>
      </c>
      <c r="K4857" t="s">
        <v>71</v>
      </c>
      <c r="L4857" s="34" t="str">
        <f t="shared" si="225"/>
        <v>0-20%</v>
      </c>
      <c r="M4857" t="str">
        <f t="shared" si="226"/>
        <v>20-40%</v>
      </c>
      <c r="N4857">
        <f t="shared" ca="1" si="227"/>
        <v>936</v>
      </c>
    </row>
    <row r="4858" spans="1:14" x14ac:dyDescent="0.25">
      <c r="A4858" t="s">
        <v>8644</v>
      </c>
      <c r="B4858">
        <v>307.99</v>
      </c>
      <c r="C4858" t="s">
        <v>5065</v>
      </c>
      <c r="D4858">
        <v>3.09</v>
      </c>
      <c r="E4858">
        <v>784</v>
      </c>
      <c r="F4858">
        <v>2</v>
      </c>
      <c r="G4858" s="2">
        <v>45944.243831018517</v>
      </c>
      <c r="H4858" s="2">
        <v>45908.417326388888</v>
      </c>
      <c r="I4858" s="18">
        <v>0.30299999999999999</v>
      </c>
      <c r="J4858">
        <v>0.17599999999999999</v>
      </c>
      <c r="K4858" t="s">
        <v>32</v>
      </c>
      <c r="L4858" s="34" t="str">
        <f t="shared" si="225"/>
        <v>0-20%</v>
      </c>
      <c r="M4858" t="str">
        <f t="shared" si="226"/>
        <v>0-20%</v>
      </c>
      <c r="N4858">
        <f t="shared" ca="1" si="227"/>
        <v>104</v>
      </c>
    </row>
    <row r="4859" spans="1:14" x14ac:dyDescent="0.25">
      <c r="A4859" t="s">
        <v>8645</v>
      </c>
      <c r="B4859">
        <v>1979.01</v>
      </c>
      <c r="C4859" t="s">
        <v>5064</v>
      </c>
      <c r="D4859">
        <v>19.010000000000002</v>
      </c>
      <c r="E4859">
        <v>454</v>
      </c>
      <c r="F4859">
        <v>3</v>
      </c>
      <c r="G4859" s="2">
        <v>45134.751944444448</v>
      </c>
      <c r="H4859" s="2">
        <v>45321.418981481482</v>
      </c>
      <c r="I4859" s="18">
        <v>0.39200000000000002</v>
      </c>
      <c r="J4859">
        <v>0.10100000000000001</v>
      </c>
      <c r="K4859" t="s">
        <v>64</v>
      </c>
      <c r="L4859" s="34" t="str">
        <f t="shared" si="225"/>
        <v>0-20%</v>
      </c>
      <c r="M4859" t="str">
        <f t="shared" si="226"/>
        <v>0-20%</v>
      </c>
      <c r="N4859">
        <f t="shared" ca="1" si="227"/>
        <v>691</v>
      </c>
    </row>
    <row r="4860" spans="1:14" x14ac:dyDescent="0.25">
      <c r="A4860" t="s">
        <v>8646</v>
      </c>
      <c r="B4860">
        <v>5827.55</v>
      </c>
      <c r="C4860" t="s">
        <v>5064</v>
      </c>
      <c r="D4860">
        <v>25.13</v>
      </c>
      <c r="E4860">
        <v>429</v>
      </c>
      <c r="F4860">
        <v>1</v>
      </c>
      <c r="G4860" s="2">
        <v>45872.849675925929</v>
      </c>
      <c r="H4860" s="2">
        <v>45346.511145833327</v>
      </c>
      <c r="I4860" s="18">
        <v>0.67700000000000005</v>
      </c>
      <c r="J4860">
        <v>0.35199999999999998</v>
      </c>
      <c r="K4860" t="s">
        <v>28</v>
      </c>
      <c r="L4860" s="34" t="str">
        <f t="shared" si="225"/>
        <v>20-40%</v>
      </c>
      <c r="M4860" t="str">
        <f t="shared" si="226"/>
        <v>20-40%</v>
      </c>
      <c r="N4860">
        <f t="shared" ca="1" si="227"/>
        <v>666</v>
      </c>
    </row>
    <row r="4861" spans="1:14" x14ac:dyDescent="0.25">
      <c r="A4861" t="s">
        <v>8647</v>
      </c>
      <c r="B4861">
        <v>98.76</v>
      </c>
      <c r="C4861" t="s">
        <v>5064</v>
      </c>
      <c r="D4861">
        <v>21.47</v>
      </c>
      <c r="E4861">
        <v>499</v>
      </c>
      <c r="F4861">
        <v>3</v>
      </c>
      <c r="G4861" s="2">
        <v>45498.680601851847</v>
      </c>
      <c r="H4861" s="2">
        <v>45758.036296296297</v>
      </c>
      <c r="I4861" s="18">
        <v>0.52700000000000002</v>
      </c>
      <c r="J4861">
        <v>8.6999999999999994E-2</v>
      </c>
      <c r="K4861" t="s">
        <v>28</v>
      </c>
      <c r="L4861" s="34" t="str">
        <f t="shared" si="225"/>
        <v>20-40%</v>
      </c>
      <c r="M4861" t="str">
        <f t="shared" si="226"/>
        <v>0-20%</v>
      </c>
      <c r="N4861">
        <f t="shared" ca="1" si="227"/>
        <v>254</v>
      </c>
    </row>
    <row r="4862" spans="1:14" x14ac:dyDescent="0.25">
      <c r="A4862" t="s">
        <v>8648</v>
      </c>
      <c r="B4862">
        <v>744.22</v>
      </c>
      <c r="C4862" t="s">
        <v>5064</v>
      </c>
      <c r="D4862">
        <v>18.12</v>
      </c>
      <c r="E4862">
        <v>863</v>
      </c>
      <c r="F4862">
        <v>1</v>
      </c>
      <c r="G4862" s="2">
        <v>45247.229699074072</v>
      </c>
      <c r="H4862" s="2">
        <v>45137.829722222217</v>
      </c>
      <c r="I4862" s="18">
        <v>0.23100000000000001</v>
      </c>
      <c r="J4862">
        <v>0.41899999999999998</v>
      </c>
      <c r="K4862" t="s">
        <v>69</v>
      </c>
      <c r="L4862" s="34" t="str">
        <f t="shared" si="225"/>
        <v>0-20%</v>
      </c>
      <c r="M4862" t="str">
        <f t="shared" si="226"/>
        <v>40-60%</v>
      </c>
      <c r="N4862">
        <f t="shared" ca="1" si="227"/>
        <v>875</v>
      </c>
    </row>
    <row r="4863" spans="1:14" x14ac:dyDescent="0.25">
      <c r="A4863" t="s">
        <v>8649</v>
      </c>
      <c r="B4863">
        <v>2355.1</v>
      </c>
      <c r="C4863" t="s">
        <v>5066</v>
      </c>
      <c r="D4863">
        <v>24.39</v>
      </c>
      <c r="E4863">
        <v>730</v>
      </c>
      <c r="F4863">
        <v>3</v>
      </c>
      <c r="G4863" s="2">
        <v>45455.388831018521</v>
      </c>
      <c r="H4863" s="2">
        <v>45611.234270833331</v>
      </c>
      <c r="I4863" s="18">
        <v>0.251</v>
      </c>
      <c r="J4863">
        <v>0.35599999999999998</v>
      </c>
      <c r="K4863" t="s">
        <v>32</v>
      </c>
      <c r="L4863" s="34" t="str">
        <f t="shared" si="225"/>
        <v>20-40%</v>
      </c>
      <c r="M4863" t="str">
        <f t="shared" si="226"/>
        <v>20-40%</v>
      </c>
      <c r="N4863">
        <f t="shared" ca="1" si="227"/>
        <v>401</v>
      </c>
    </row>
    <row r="4864" spans="1:14" x14ac:dyDescent="0.25">
      <c r="A4864" t="s">
        <v>8650</v>
      </c>
      <c r="B4864">
        <v>1041.8399999999999</v>
      </c>
      <c r="C4864" t="s">
        <v>5066</v>
      </c>
      <c r="D4864">
        <v>26.25</v>
      </c>
      <c r="E4864">
        <v>526</v>
      </c>
      <c r="F4864">
        <v>3</v>
      </c>
      <c r="G4864" s="2">
        <v>45769.196805555563</v>
      </c>
      <c r="H4864" s="2">
        <v>45250.302430555559</v>
      </c>
      <c r="I4864" s="18">
        <v>0.66</v>
      </c>
      <c r="J4864">
        <v>0.20399999999999999</v>
      </c>
      <c r="K4864" t="s">
        <v>50</v>
      </c>
      <c r="L4864" s="34" t="str">
        <f t="shared" si="225"/>
        <v>20-40%</v>
      </c>
      <c r="M4864" t="str">
        <f t="shared" si="226"/>
        <v>20-40%</v>
      </c>
      <c r="N4864">
        <f t="shared" ca="1" si="227"/>
        <v>762</v>
      </c>
    </row>
    <row r="4865" spans="1:14" x14ac:dyDescent="0.25">
      <c r="A4865" t="s">
        <v>8651</v>
      </c>
      <c r="B4865">
        <v>856.74</v>
      </c>
      <c r="C4865" t="s">
        <v>5064</v>
      </c>
      <c r="D4865">
        <v>26.86</v>
      </c>
      <c r="E4865">
        <v>765</v>
      </c>
      <c r="F4865">
        <v>4</v>
      </c>
      <c r="G4865" s="2">
        <v>45865.460613425923</v>
      </c>
      <c r="H4865" s="2">
        <v>45870.933564814812</v>
      </c>
      <c r="I4865" s="18">
        <v>0.20300000000000001</v>
      </c>
      <c r="J4865">
        <v>0.26900000000000002</v>
      </c>
      <c r="K4865" t="s">
        <v>54</v>
      </c>
      <c r="L4865" s="34" t="str">
        <f t="shared" si="225"/>
        <v>20-40%</v>
      </c>
      <c r="M4865" t="str">
        <f t="shared" si="226"/>
        <v>20-40%</v>
      </c>
      <c r="N4865">
        <f t="shared" ca="1" si="227"/>
        <v>142</v>
      </c>
    </row>
    <row r="4866" spans="1:14" x14ac:dyDescent="0.25">
      <c r="A4866" t="s">
        <v>8652</v>
      </c>
      <c r="B4866">
        <v>423.24</v>
      </c>
      <c r="C4866" t="s">
        <v>5065</v>
      </c>
      <c r="D4866">
        <v>36.36</v>
      </c>
      <c r="E4866">
        <v>589</v>
      </c>
      <c r="F4866">
        <v>3</v>
      </c>
      <c r="G4866" s="2">
        <v>45677.624016203707</v>
      </c>
      <c r="H4866" s="2">
        <v>45389.178831018522</v>
      </c>
      <c r="I4866" s="18">
        <v>0.28100000000000003</v>
      </c>
      <c r="J4866">
        <v>9.5000000000000001E-2</v>
      </c>
      <c r="K4866" t="s">
        <v>46</v>
      </c>
      <c r="L4866" s="34" t="str">
        <f t="shared" si="225"/>
        <v>20-40%</v>
      </c>
      <c r="M4866" t="str">
        <f t="shared" si="226"/>
        <v>0-20%</v>
      </c>
      <c r="N4866">
        <f t="shared" ca="1" si="227"/>
        <v>623</v>
      </c>
    </row>
    <row r="4867" spans="1:14" x14ac:dyDescent="0.25">
      <c r="A4867" t="s">
        <v>8653</v>
      </c>
      <c r="B4867">
        <v>1062.33</v>
      </c>
      <c r="C4867" t="s">
        <v>5064</v>
      </c>
      <c r="D4867">
        <v>14.4</v>
      </c>
      <c r="E4867">
        <v>528</v>
      </c>
      <c r="F4867">
        <v>3</v>
      </c>
      <c r="G4867" s="2">
        <v>45590.010937500003</v>
      </c>
      <c r="H4867" s="2">
        <v>45717.961284722223</v>
      </c>
      <c r="I4867" s="18">
        <v>0.29099999999999998</v>
      </c>
      <c r="J4867">
        <v>0.55100000000000005</v>
      </c>
      <c r="K4867" t="s">
        <v>52</v>
      </c>
      <c r="L4867" s="34" t="str">
        <f t="shared" ref="L4867:L4930" si="228">IF(D4867 / 100 &lt;= 0.2,"0-20%",
IF(D4867 / 100 &lt;= 0.4,"20-40%",
IF(D4867 / 100 &lt;=0.6,"40-60%",
IF(D4867 / 100 &lt;= 0.8,"60-80%","&gt;80%"))))</f>
        <v>0-20%</v>
      </c>
      <c r="M4867" t="str">
        <f t="shared" ref="M4867:M4930" si="229">IF(J4867 &lt;= 0.2,"0-20%",
IF(J4867 &lt;= 0.4,"20-40%",
IF(J4867 &lt;=0.6,"40-60%",
IF(J4867 &lt;= 0.8,"60-80%","&gt;80%"))))</f>
        <v>40-60%</v>
      </c>
      <c r="N4867">
        <f t="shared" ref="N4867:N4930" ca="1" si="230">IF(_xlfn.DAYS(TODAY(),H4867) &gt; 0, _xlfn.DAYS(TODAY(),H4867), 0)</f>
        <v>295</v>
      </c>
    </row>
    <row r="4868" spans="1:14" x14ac:dyDescent="0.25">
      <c r="A4868" t="s">
        <v>8654</v>
      </c>
      <c r="B4868">
        <v>853.36</v>
      </c>
      <c r="C4868" t="s">
        <v>5065</v>
      </c>
      <c r="D4868">
        <v>24.71</v>
      </c>
      <c r="E4868">
        <v>508</v>
      </c>
      <c r="F4868">
        <v>4</v>
      </c>
      <c r="G4868" s="2">
        <v>45154.343113425923</v>
      </c>
      <c r="H4868" s="2">
        <v>45921.503368055557</v>
      </c>
      <c r="I4868" s="18">
        <v>0.71899999999999997</v>
      </c>
      <c r="J4868">
        <v>0.372</v>
      </c>
      <c r="K4868" t="s">
        <v>52</v>
      </c>
      <c r="L4868" s="34" t="str">
        <f t="shared" si="228"/>
        <v>20-40%</v>
      </c>
      <c r="M4868" t="str">
        <f t="shared" si="229"/>
        <v>20-40%</v>
      </c>
      <c r="N4868">
        <f t="shared" ca="1" si="230"/>
        <v>91</v>
      </c>
    </row>
    <row r="4869" spans="1:14" x14ac:dyDescent="0.25">
      <c r="A4869" t="s">
        <v>8655</v>
      </c>
      <c r="B4869">
        <v>315.23</v>
      </c>
      <c r="C4869" t="s">
        <v>5065</v>
      </c>
      <c r="D4869">
        <v>10.98</v>
      </c>
      <c r="E4869">
        <v>739</v>
      </c>
      <c r="F4869">
        <v>1</v>
      </c>
      <c r="G4869" s="2">
        <v>45814.524537037039</v>
      </c>
      <c r="H4869" s="2">
        <v>45932.833993055552</v>
      </c>
      <c r="I4869" s="18">
        <v>0.39800000000000002</v>
      </c>
      <c r="J4869">
        <v>0.41699999999999998</v>
      </c>
      <c r="K4869" t="s">
        <v>32</v>
      </c>
      <c r="L4869" s="34" t="str">
        <f t="shared" si="228"/>
        <v>0-20%</v>
      </c>
      <c r="M4869" t="str">
        <f t="shared" si="229"/>
        <v>40-60%</v>
      </c>
      <c r="N4869">
        <f t="shared" ca="1" si="230"/>
        <v>80</v>
      </c>
    </row>
    <row r="4870" spans="1:14" x14ac:dyDescent="0.25">
      <c r="A4870" t="s">
        <v>8656</v>
      </c>
      <c r="B4870">
        <v>490.37</v>
      </c>
      <c r="C4870" t="s">
        <v>5064</v>
      </c>
      <c r="D4870">
        <v>10.63</v>
      </c>
      <c r="E4870">
        <v>881</v>
      </c>
      <c r="F4870">
        <v>2</v>
      </c>
      <c r="G4870" s="2">
        <v>45267.178657407407</v>
      </c>
      <c r="H4870" s="2">
        <v>45716.057152777779</v>
      </c>
      <c r="I4870" s="18">
        <v>0.28299999999999997</v>
      </c>
      <c r="J4870">
        <v>0.53600000000000003</v>
      </c>
      <c r="K4870" t="s">
        <v>35</v>
      </c>
      <c r="L4870" s="34" t="str">
        <f t="shared" si="228"/>
        <v>0-20%</v>
      </c>
      <c r="M4870" t="str">
        <f t="shared" si="229"/>
        <v>40-60%</v>
      </c>
      <c r="N4870">
        <f t="shared" ca="1" si="230"/>
        <v>296</v>
      </c>
    </row>
    <row r="4871" spans="1:14" x14ac:dyDescent="0.25">
      <c r="A4871" t="s">
        <v>8657</v>
      </c>
      <c r="B4871">
        <v>451.84</v>
      </c>
      <c r="C4871" t="s">
        <v>5064</v>
      </c>
      <c r="D4871">
        <v>24.99</v>
      </c>
      <c r="E4871">
        <v>681</v>
      </c>
      <c r="F4871">
        <v>0</v>
      </c>
      <c r="G4871" s="2">
        <v>45904.975856481477</v>
      </c>
      <c r="H4871" s="2">
        <v>45815.792546296303</v>
      </c>
      <c r="I4871" s="18">
        <v>0.39300000000000002</v>
      </c>
      <c r="J4871">
        <v>0.254</v>
      </c>
      <c r="K4871" t="s">
        <v>69</v>
      </c>
      <c r="L4871" s="34" t="str">
        <f t="shared" si="228"/>
        <v>20-40%</v>
      </c>
      <c r="M4871" t="str">
        <f t="shared" si="229"/>
        <v>20-40%</v>
      </c>
      <c r="N4871">
        <f t="shared" ca="1" si="230"/>
        <v>197</v>
      </c>
    </row>
    <row r="4872" spans="1:14" x14ac:dyDescent="0.25">
      <c r="A4872" t="s">
        <v>8658</v>
      </c>
      <c r="B4872">
        <v>2126.36</v>
      </c>
      <c r="C4872" t="s">
        <v>5066</v>
      </c>
      <c r="D4872">
        <v>5.81</v>
      </c>
      <c r="E4872">
        <v>490</v>
      </c>
      <c r="F4872">
        <v>1</v>
      </c>
      <c r="G4872" s="2">
        <v>45739.191932870373</v>
      </c>
      <c r="H4872" s="2">
        <v>45422.012523148151</v>
      </c>
      <c r="I4872" s="18">
        <v>0.13700000000000001</v>
      </c>
      <c r="J4872">
        <v>0.186</v>
      </c>
      <c r="K4872" t="s">
        <v>58</v>
      </c>
      <c r="L4872" s="34" t="str">
        <f t="shared" si="228"/>
        <v>0-20%</v>
      </c>
      <c r="M4872" t="str">
        <f t="shared" si="229"/>
        <v>0-20%</v>
      </c>
      <c r="N4872">
        <f t="shared" ca="1" si="230"/>
        <v>590</v>
      </c>
    </row>
    <row r="4873" spans="1:14" x14ac:dyDescent="0.25">
      <c r="A4873" t="s">
        <v>8659</v>
      </c>
      <c r="B4873">
        <v>2407.33</v>
      </c>
      <c r="C4873" t="s">
        <v>5064</v>
      </c>
      <c r="D4873">
        <v>2.75</v>
      </c>
      <c r="E4873">
        <v>451</v>
      </c>
      <c r="F4873">
        <v>2</v>
      </c>
      <c r="G4873" s="2">
        <v>45562.411215277767</v>
      </c>
      <c r="H4873" s="2">
        <v>45412.193206018521</v>
      </c>
      <c r="I4873" s="18">
        <v>0.42699999999999999</v>
      </c>
      <c r="J4873">
        <v>0.10100000000000001</v>
      </c>
      <c r="K4873" t="s">
        <v>86</v>
      </c>
      <c r="L4873" s="34" t="str">
        <f t="shared" si="228"/>
        <v>0-20%</v>
      </c>
      <c r="M4873" t="str">
        <f t="shared" si="229"/>
        <v>0-20%</v>
      </c>
      <c r="N4873">
        <f t="shared" ca="1" si="230"/>
        <v>600</v>
      </c>
    </row>
    <row r="4874" spans="1:14" x14ac:dyDescent="0.25">
      <c r="A4874" t="s">
        <v>8660</v>
      </c>
      <c r="B4874">
        <v>2711.67</v>
      </c>
      <c r="C4874" t="s">
        <v>5064</v>
      </c>
      <c r="D4874">
        <v>14.65</v>
      </c>
      <c r="E4874">
        <v>650</v>
      </c>
      <c r="F4874">
        <v>0</v>
      </c>
      <c r="G4874" s="2">
        <v>45385.052569444437</v>
      </c>
      <c r="H4874" s="2">
        <v>45405.732083333343</v>
      </c>
      <c r="I4874" s="18">
        <v>0.35499999999999998</v>
      </c>
      <c r="J4874">
        <v>8.6999999999999994E-2</v>
      </c>
      <c r="K4874" t="s">
        <v>106</v>
      </c>
      <c r="L4874" s="34" t="str">
        <f t="shared" si="228"/>
        <v>0-20%</v>
      </c>
      <c r="M4874" t="str">
        <f t="shared" si="229"/>
        <v>0-20%</v>
      </c>
      <c r="N4874">
        <f t="shared" ca="1" si="230"/>
        <v>607</v>
      </c>
    </row>
    <row r="4875" spans="1:14" x14ac:dyDescent="0.25">
      <c r="A4875" t="s">
        <v>8661</v>
      </c>
      <c r="B4875">
        <v>132.81</v>
      </c>
      <c r="C4875" t="s">
        <v>5064</v>
      </c>
      <c r="D4875">
        <v>37.840000000000003</v>
      </c>
      <c r="E4875">
        <v>587</v>
      </c>
      <c r="F4875">
        <v>1</v>
      </c>
      <c r="G4875" s="2">
        <v>45840.694444444453</v>
      </c>
      <c r="H4875" s="2">
        <v>45591.534143518518</v>
      </c>
      <c r="I4875" s="18">
        <v>0.22</v>
      </c>
      <c r="J4875">
        <v>0.29899999999999999</v>
      </c>
      <c r="K4875" t="s">
        <v>69</v>
      </c>
      <c r="L4875" s="34" t="str">
        <f t="shared" si="228"/>
        <v>20-40%</v>
      </c>
      <c r="M4875" t="str">
        <f t="shared" si="229"/>
        <v>20-40%</v>
      </c>
      <c r="N4875">
        <f t="shared" ca="1" si="230"/>
        <v>421</v>
      </c>
    </row>
    <row r="4876" spans="1:14" x14ac:dyDescent="0.25">
      <c r="A4876" t="s">
        <v>8662</v>
      </c>
      <c r="B4876">
        <v>1694</v>
      </c>
      <c r="C4876" t="s">
        <v>5064</v>
      </c>
      <c r="D4876">
        <v>24.25</v>
      </c>
      <c r="E4876">
        <v>466</v>
      </c>
      <c r="F4876">
        <v>1</v>
      </c>
      <c r="G4876" s="2">
        <v>45325.759097222217</v>
      </c>
      <c r="H4876" s="2">
        <v>45185.053356481483</v>
      </c>
      <c r="I4876" s="18">
        <v>0.39100000000000001</v>
      </c>
      <c r="J4876">
        <v>0.30199999999999999</v>
      </c>
      <c r="K4876" t="s">
        <v>54</v>
      </c>
      <c r="L4876" s="34" t="str">
        <f t="shared" si="228"/>
        <v>20-40%</v>
      </c>
      <c r="M4876" t="str">
        <f t="shared" si="229"/>
        <v>20-40%</v>
      </c>
      <c r="N4876">
        <f t="shared" ca="1" si="230"/>
        <v>827</v>
      </c>
    </row>
    <row r="4877" spans="1:14" x14ac:dyDescent="0.25">
      <c r="A4877" t="s">
        <v>8663</v>
      </c>
      <c r="B4877">
        <v>543.94000000000005</v>
      </c>
      <c r="C4877" t="s">
        <v>5066</v>
      </c>
      <c r="D4877">
        <v>28.29</v>
      </c>
      <c r="E4877">
        <v>789</v>
      </c>
      <c r="F4877">
        <v>3</v>
      </c>
      <c r="G4877" s="2">
        <v>45050.473460648151</v>
      </c>
      <c r="H4877" s="2">
        <v>45333.916087962964</v>
      </c>
      <c r="I4877" s="18">
        <v>0.106</v>
      </c>
      <c r="J4877">
        <v>0.36799999999999999</v>
      </c>
      <c r="K4877" t="s">
        <v>106</v>
      </c>
      <c r="L4877" s="34" t="str">
        <f t="shared" si="228"/>
        <v>20-40%</v>
      </c>
      <c r="M4877" t="str">
        <f t="shared" si="229"/>
        <v>20-40%</v>
      </c>
      <c r="N4877">
        <f t="shared" ca="1" si="230"/>
        <v>679</v>
      </c>
    </row>
    <row r="4878" spans="1:14" x14ac:dyDescent="0.25">
      <c r="A4878" t="s">
        <v>8664</v>
      </c>
      <c r="B4878">
        <v>297.2</v>
      </c>
      <c r="C4878" t="s">
        <v>5064</v>
      </c>
      <c r="D4878">
        <v>35.880000000000003</v>
      </c>
      <c r="E4878">
        <v>584</v>
      </c>
      <c r="F4878">
        <v>1</v>
      </c>
      <c r="G4878" s="2">
        <v>45556.591678240737</v>
      </c>
      <c r="H4878" s="2">
        <v>45128.976134259261</v>
      </c>
      <c r="I4878" s="18">
        <v>0.113</v>
      </c>
      <c r="J4878">
        <v>0.32800000000000001</v>
      </c>
      <c r="K4878" t="s">
        <v>28</v>
      </c>
      <c r="L4878" s="34" t="str">
        <f t="shared" si="228"/>
        <v>20-40%</v>
      </c>
      <c r="M4878" t="str">
        <f t="shared" si="229"/>
        <v>20-40%</v>
      </c>
      <c r="N4878">
        <f t="shared" ca="1" si="230"/>
        <v>884</v>
      </c>
    </row>
    <row r="4879" spans="1:14" x14ac:dyDescent="0.25">
      <c r="A4879" t="s">
        <v>8665</v>
      </c>
      <c r="B4879">
        <v>458.87</v>
      </c>
      <c r="C4879" t="s">
        <v>5064</v>
      </c>
      <c r="D4879">
        <v>11.88</v>
      </c>
      <c r="E4879">
        <v>750</v>
      </c>
      <c r="F4879">
        <v>1</v>
      </c>
      <c r="G4879" s="2">
        <v>45643.957766203697</v>
      </c>
      <c r="H4879" s="2">
        <v>45309.649351851847</v>
      </c>
      <c r="I4879" s="18">
        <v>0.46899999999999997</v>
      </c>
      <c r="J4879">
        <v>0.54800000000000004</v>
      </c>
      <c r="K4879" t="s">
        <v>86</v>
      </c>
      <c r="L4879" s="34" t="str">
        <f t="shared" si="228"/>
        <v>0-20%</v>
      </c>
      <c r="M4879" t="str">
        <f t="shared" si="229"/>
        <v>40-60%</v>
      </c>
      <c r="N4879">
        <f t="shared" ca="1" si="230"/>
        <v>703</v>
      </c>
    </row>
    <row r="4880" spans="1:14" x14ac:dyDescent="0.25">
      <c r="A4880" t="s">
        <v>8666</v>
      </c>
      <c r="B4880">
        <v>1000.23</v>
      </c>
      <c r="C4880" t="s">
        <v>5064</v>
      </c>
      <c r="D4880">
        <v>25.09</v>
      </c>
      <c r="E4880">
        <v>411</v>
      </c>
      <c r="F4880">
        <v>3</v>
      </c>
      <c r="G4880" s="2">
        <v>45482.379050925927</v>
      </c>
      <c r="H4880" s="2">
        <v>45527.714826388888</v>
      </c>
      <c r="I4880" s="18">
        <v>0.127</v>
      </c>
      <c r="J4880">
        <v>0.34</v>
      </c>
      <c r="K4880" t="s">
        <v>54</v>
      </c>
      <c r="L4880" s="34" t="str">
        <f t="shared" si="228"/>
        <v>20-40%</v>
      </c>
      <c r="M4880" t="str">
        <f t="shared" si="229"/>
        <v>20-40%</v>
      </c>
      <c r="N4880">
        <f t="shared" ca="1" si="230"/>
        <v>485</v>
      </c>
    </row>
    <row r="4881" spans="1:14" x14ac:dyDescent="0.25">
      <c r="A4881" t="s">
        <v>8667</v>
      </c>
      <c r="B4881">
        <v>420.18</v>
      </c>
      <c r="C4881" t="s">
        <v>5067</v>
      </c>
      <c r="D4881">
        <v>0.71</v>
      </c>
      <c r="E4881">
        <v>459</v>
      </c>
      <c r="F4881">
        <v>1</v>
      </c>
      <c r="G4881" s="2">
        <v>45376.773368055547</v>
      </c>
      <c r="H4881" s="2">
        <v>45229.187604166669</v>
      </c>
      <c r="I4881" s="18">
        <v>0.25800000000000001</v>
      </c>
      <c r="J4881">
        <v>0.13500000000000001</v>
      </c>
      <c r="K4881" t="s">
        <v>61</v>
      </c>
      <c r="L4881" s="34" t="str">
        <f t="shared" si="228"/>
        <v>0-20%</v>
      </c>
      <c r="M4881" t="str">
        <f t="shared" si="229"/>
        <v>0-20%</v>
      </c>
      <c r="N4881">
        <f t="shared" ca="1" si="230"/>
        <v>783</v>
      </c>
    </row>
    <row r="4882" spans="1:14" x14ac:dyDescent="0.25">
      <c r="A4882" t="s">
        <v>8668</v>
      </c>
      <c r="B4882">
        <v>1502.69</v>
      </c>
      <c r="C4882" t="s">
        <v>5064</v>
      </c>
      <c r="D4882">
        <v>8.61</v>
      </c>
      <c r="E4882">
        <v>805</v>
      </c>
      <c r="F4882">
        <v>0</v>
      </c>
      <c r="G4882" s="2">
        <v>44994.952314814807</v>
      </c>
      <c r="H4882" s="2">
        <v>45692.586412037039</v>
      </c>
      <c r="I4882" s="18">
        <v>0.182</v>
      </c>
      <c r="J4882">
        <v>0.30499999999999999</v>
      </c>
      <c r="K4882" t="s">
        <v>22</v>
      </c>
      <c r="L4882" s="34" t="str">
        <f t="shared" si="228"/>
        <v>0-20%</v>
      </c>
      <c r="M4882" t="str">
        <f t="shared" si="229"/>
        <v>20-40%</v>
      </c>
      <c r="N4882">
        <f t="shared" ca="1" si="230"/>
        <v>320</v>
      </c>
    </row>
    <row r="4883" spans="1:14" x14ac:dyDescent="0.25">
      <c r="A4883" t="s">
        <v>8669</v>
      </c>
      <c r="B4883">
        <v>388.29</v>
      </c>
      <c r="C4883" t="s">
        <v>5065</v>
      </c>
      <c r="D4883">
        <v>8.08</v>
      </c>
      <c r="E4883">
        <v>835</v>
      </c>
      <c r="F4883">
        <v>1</v>
      </c>
      <c r="G4883" s="2">
        <v>45707.714166666658</v>
      </c>
      <c r="H4883" s="2">
        <v>45080.087511574071</v>
      </c>
      <c r="I4883" s="18">
        <v>0.29799999999999999</v>
      </c>
      <c r="J4883">
        <v>0.23499999999999999</v>
      </c>
      <c r="K4883" t="s">
        <v>69</v>
      </c>
      <c r="L4883" s="34" t="str">
        <f t="shared" si="228"/>
        <v>0-20%</v>
      </c>
      <c r="M4883" t="str">
        <f t="shared" si="229"/>
        <v>20-40%</v>
      </c>
      <c r="N4883">
        <f t="shared" ca="1" si="230"/>
        <v>932</v>
      </c>
    </row>
    <row r="4884" spans="1:14" x14ac:dyDescent="0.25">
      <c r="A4884" t="s">
        <v>8670</v>
      </c>
      <c r="B4884">
        <v>209.76</v>
      </c>
      <c r="C4884" t="s">
        <v>5064</v>
      </c>
      <c r="D4884">
        <v>10.29</v>
      </c>
      <c r="E4884">
        <v>522</v>
      </c>
      <c r="F4884">
        <v>1</v>
      </c>
      <c r="G4884" s="2">
        <v>44992.770138888889</v>
      </c>
      <c r="H4884" s="2">
        <v>45589.623414351852</v>
      </c>
      <c r="I4884" s="18">
        <v>2.4E-2</v>
      </c>
      <c r="J4884">
        <v>0.11799999999999999</v>
      </c>
      <c r="K4884" t="s">
        <v>106</v>
      </c>
      <c r="L4884" s="34" t="str">
        <f t="shared" si="228"/>
        <v>0-20%</v>
      </c>
      <c r="M4884" t="str">
        <f t="shared" si="229"/>
        <v>0-20%</v>
      </c>
      <c r="N4884">
        <f t="shared" ca="1" si="230"/>
        <v>423</v>
      </c>
    </row>
    <row r="4885" spans="1:14" x14ac:dyDescent="0.25">
      <c r="A4885" t="s">
        <v>8671</v>
      </c>
      <c r="B4885">
        <v>394.38</v>
      </c>
      <c r="C4885" t="s">
        <v>5064</v>
      </c>
      <c r="D4885">
        <v>24.59</v>
      </c>
      <c r="E4885">
        <v>708</v>
      </c>
      <c r="F4885">
        <v>3</v>
      </c>
      <c r="G4885" s="2">
        <v>45176.342800925922</v>
      </c>
      <c r="H4885" s="2">
        <v>45944.472280092603</v>
      </c>
      <c r="I4885" s="18">
        <v>0.28199999999999997</v>
      </c>
      <c r="J4885">
        <v>0.372</v>
      </c>
      <c r="K4885" t="s">
        <v>52</v>
      </c>
      <c r="L4885" s="34" t="str">
        <f t="shared" si="228"/>
        <v>20-40%</v>
      </c>
      <c r="M4885" t="str">
        <f t="shared" si="229"/>
        <v>20-40%</v>
      </c>
      <c r="N4885">
        <f t="shared" ca="1" si="230"/>
        <v>68</v>
      </c>
    </row>
    <row r="4886" spans="1:14" x14ac:dyDescent="0.25">
      <c r="A4886" t="s">
        <v>8672</v>
      </c>
      <c r="B4886">
        <v>467.34</v>
      </c>
      <c r="C4886" t="s">
        <v>5067</v>
      </c>
      <c r="D4886">
        <v>6</v>
      </c>
      <c r="E4886">
        <v>756</v>
      </c>
      <c r="F4886">
        <v>4</v>
      </c>
      <c r="G4886" s="2">
        <v>45084.214143518519</v>
      </c>
      <c r="H4886" s="2">
        <v>45696.71603009259</v>
      </c>
      <c r="I4886" s="18">
        <v>0.47899999999999998</v>
      </c>
      <c r="J4886">
        <v>0.23100000000000001</v>
      </c>
      <c r="K4886" t="s">
        <v>52</v>
      </c>
      <c r="L4886" s="34" t="str">
        <f t="shared" si="228"/>
        <v>0-20%</v>
      </c>
      <c r="M4886" t="str">
        <f t="shared" si="229"/>
        <v>20-40%</v>
      </c>
      <c r="N4886">
        <f t="shared" ca="1" si="230"/>
        <v>316</v>
      </c>
    </row>
    <row r="4887" spans="1:14" x14ac:dyDescent="0.25">
      <c r="A4887" t="s">
        <v>8673</v>
      </c>
      <c r="B4887">
        <v>1410.53</v>
      </c>
      <c r="C4887" t="s">
        <v>5066</v>
      </c>
      <c r="D4887">
        <v>5.28</v>
      </c>
      <c r="E4887">
        <v>881</v>
      </c>
      <c r="F4887">
        <v>1</v>
      </c>
      <c r="G4887" s="2">
        <v>45724.686354166668</v>
      </c>
      <c r="H4887" s="2">
        <v>46047.767256944448</v>
      </c>
      <c r="I4887" s="18">
        <v>0.26900000000000002</v>
      </c>
      <c r="J4887">
        <v>0.14099999999999999</v>
      </c>
      <c r="K4887" t="s">
        <v>64</v>
      </c>
      <c r="L4887" s="34" t="str">
        <f t="shared" si="228"/>
        <v>0-20%</v>
      </c>
      <c r="M4887" t="str">
        <f t="shared" si="229"/>
        <v>0-20%</v>
      </c>
      <c r="N4887">
        <f t="shared" ca="1" si="230"/>
        <v>0</v>
      </c>
    </row>
    <row r="4888" spans="1:14" x14ac:dyDescent="0.25">
      <c r="A4888" t="s">
        <v>8674</v>
      </c>
      <c r="B4888">
        <v>216.89</v>
      </c>
      <c r="C4888" t="s">
        <v>5064</v>
      </c>
      <c r="D4888">
        <v>30.64</v>
      </c>
      <c r="E4888">
        <v>353</v>
      </c>
      <c r="F4888">
        <v>3</v>
      </c>
      <c r="G4888" s="2">
        <v>45099.184398148151</v>
      </c>
      <c r="H4888" s="2">
        <v>45894.730787037042</v>
      </c>
      <c r="I4888" s="18">
        <v>0.62</v>
      </c>
      <c r="J4888">
        <v>0.255</v>
      </c>
      <c r="K4888" t="s">
        <v>106</v>
      </c>
      <c r="L4888" s="34" t="str">
        <f t="shared" si="228"/>
        <v>20-40%</v>
      </c>
      <c r="M4888" t="str">
        <f t="shared" si="229"/>
        <v>20-40%</v>
      </c>
      <c r="N4888">
        <f t="shared" ca="1" si="230"/>
        <v>118</v>
      </c>
    </row>
    <row r="4889" spans="1:14" x14ac:dyDescent="0.25">
      <c r="A4889" t="s">
        <v>8675</v>
      </c>
      <c r="B4889">
        <v>3947.05</v>
      </c>
      <c r="C4889" t="s">
        <v>5064</v>
      </c>
      <c r="D4889">
        <v>14.82</v>
      </c>
      <c r="E4889">
        <v>412</v>
      </c>
      <c r="F4889">
        <v>2</v>
      </c>
      <c r="G4889" s="2">
        <v>45613.393750000003</v>
      </c>
      <c r="H4889" s="2">
        <v>44972.270416666674</v>
      </c>
      <c r="I4889" s="18">
        <v>0.56499999999999995</v>
      </c>
      <c r="J4889">
        <v>0.56100000000000005</v>
      </c>
      <c r="K4889" t="s">
        <v>58</v>
      </c>
      <c r="L4889" s="34" t="str">
        <f t="shared" si="228"/>
        <v>0-20%</v>
      </c>
      <c r="M4889" t="str">
        <f t="shared" si="229"/>
        <v>40-60%</v>
      </c>
      <c r="N4889">
        <f t="shared" ca="1" si="230"/>
        <v>1040</v>
      </c>
    </row>
    <row r="4890" spans="1:14" x14ac:dyDescent="0.25">
      <c r="A4890" t="s">
        <v>8676</v>
      </c>
      <c r="B4890">
        <v>1218.1600000000001</v>
      </c>
      <c r="C4890" t="s">
        <v>5065</v>
      </c>
      <c r="D4890">
        <v>34.19</v>
      </c>
      <c r="E4890">
        <v>339</v>
      </c>
      <c r="F4890">
        <v>5</v>
      </c>
      <c r="G4890" s="2">
        <v>45254.269155092603</v>
      </c>
      <c r="H4890" s="2">
        <v>45056.097812499997</v>
      </c>
      <c r="I4890" s="18">
        <v>0.41499999999999998</v>
      </c>
      <c r="J4890">
        <v>2.8000000000000001E-2</v>
      </c>
      <c r="K4890" t="s">
        <v>61</v>
      </c>
      <c r="L4890" s="34" t="str">
        <f t="shared" si="228"/>
        <v>20-40%</v>
      </c>
      <c r="M4890" t="str">
        <f t="shared" si="229"/>
        <v>0-20%</v>
      </c>
      <c r="N4890">
        <f t="shared" ca="1" si="230"/>
        <v>956</v>
      </c>
    </row>
    <row r="4891" spans="1:14" x14ac:dyDescent="0.25">
      <c r="A4891" t="s">
        <v>8677</v>
      </c>
      <c r="B4891">
        <v>4317.5600000000004</v>
      </c>
      <c r="C4891" t="s">
        <v>5066</v>
      </c>
      <c r="D4891">
        <v>5.49</v>
      </c>
      <c r="E4891">
        <v>806</v>
      </c>
      <c r="F4891">
        <v>0</v>
      </c>
      <c r="G4891" s="2">
        <v>45259.708587962959</v>
      </c>
      <c r="H4891" s="2">
        <v>45799.660937499997</v>
      </c>
      <c r="I4891" s="18">
        <v>0.19900000000000001</v>
      </c>
      <c r="J4891">
        <v>0.32900000000000001</v>
      </c>
      <c r="K4891" t="s">
        <v>71</v>
      </c>
      <c r="L4891" s="34" t="str">
        <f t="shared" si="228"/>
        <v>0-20%</v>
      </c>
      <c r="M4891" t="str">
        <f t="shared" si="229"/>
        <v>20-40%</v>
      </c>
      <c r="N4891">
        <f t="shared" ca="1" si="230"/>
        <v>213</v>
      </c>
    </row>
    <row r="4892" spans="1:14" x14ac:dyDescent="0.25">
      <c r="A4892" t="s">
        <v>8678</v>
      </c>
      <c r="B4892">
        <v>542.64</v>
      </c>
      <c r="C4892" t="s">
        <v>5066</v>
      </c>
      <c r="D4892">
        <v>13.66</v>
      </c>
      <c r="E4892">
        <v>825</v>
      </c>
      <c r="F4892">
        <v>3</v>
      </c>
      <c r="G4892" s="2">
        <v>45667.170497685183</v>
      </c>
      <c r="H4892" s="2">
        <v>45754.481261574067</v>
      </c>
      <c r="I4892" s="18">
        <v>0.38800000000000001</v>
      </c>
      <c r="J4892">
        <v>0.218</v>
      </c>
      <c r="K4892" t="s">
        <v>89</v>
      </c>
      <c r="L4892" s="34" t="str">
        <f t="shared" si="228"/>
        <v>0-20%</v>
      </c>
      <c r="M4892" t="str">
        <f t="shared" si="229"/>
        <v>20-40%</v>
      </c>
      <c r="N4892">
        <f t="shared" ca="1" si="230"/>
        <v>258</v>
      </c>
    </row>
    <row r="4893" spans="1:14" x14ac:dyDescent="0.25">
      <c r="A4893" t="s">
        <v>8679</v>
      </c>
      <c r="B4893">
        <v>972.62</v>
      </c>
      <c r="C4893" t="s">
        <v>5066</v>
      </c>
      <c r="D4893">
        <v>6.84</v>
      </c>
      <c r="E4893">
        <v>514</v>
      </c>
      <c r="F4893">
        <v>2</v>
      </c>
      <c r="G4893" s="2">
        <v>45286.366412037038</v>
      </c>
      <c r="H4893" s="2">
        <v>45558.749456018522</v>
      </c>
      <c r="I4893" s="18">
        <v>0.79800000000000004</v>
      </c>
      <c r="J4893">
        <v>0.58599999999999997</v>
      </c>
      <c r="K4893" t="s">
        <v>54</v>
      </c>
      <c r="L4893" s="34" t="str">
        <f t="shared" si="228"/>
        <v>0-20%</v>
      </c>
      <c r="M4893" t="str">
        <f t="shared" si="229"/>
        <v>40-60%</v>
      </c>
      <c r="N4893">
        <f t="shared" ca="1" si="230"/>
        <v>454</v>
      </c>
    </row>
    <row r="4894" spans="1:14" x14ac:dyDescent="0.25">
      <c r="A4894" t="s">
        <v>8680</v>
      </c>
      <c r="B4894">
        <v>962.45</v>
      </c>
      <c r="C4894" t="s">
        <v>5064</v>
      </c>
      <c r="D4894">
        <v>18.38</v>
      </c>
      <c r="E4894">
        <v>610</v>
      </c>
      <c r="F4894">
        <v>1</v>
      </c>
      <c r="G4894" s="2">
        <v>44937.62358796296</v>
      </c>
      <c r="H4894" s="2">
        <v>45358.337962962964</v>
      </c>
      <c r="I4894" s="18">
        <v>0.29099999999999998</v>
      </c>
      <c r="J4894">
        <v>0.19900000000000001</v>
      </c>
      <c r="K4894" t="s">
        <v>58</v>
      </c>
      <c r="L4894" s="34" t="str">
        <f t="shared" si="228"/>
        <v>0-20%</v>
      </c>
      <c r="M4894" t="str">
        <f t="shared" si="229"/>
        <v>0-20%</v>
      </c>
      <c r="N4894">
        <f t="shared" ca="1" si="230"/>
        <v>654</v>
      </c>
    </row>
    <row r="4895" spans="1:14" x14ac:dyDescent="0.25">
      <c r="A4895" t="s">
        <v>8681</v>
      </c>
      <c r="B4895">
        <v>3068.14</v>
      </c>
      <c r="C4895" t="s">
        <v>5064</v>
      </c>
      <c r="D4895">
        <v>13.19</v>
      </c>
      <c r="E4895">
        <v>351</v>
      </c>
      <c r="F4895">
        <v>2</v>
      </c>
      <c r="G4895" s="2">
        <v>45691.030034722222</v>
      </c>
      <c r="H4895" s="2">
        <v>45342.000972222217</v>
      </c>
      <c r="I4895" s="18">
        <v>0.433</v>
      </c>
      <c r="J4895">
        <v>8.5999999999999993E-2</v>
      </c>
      <c r="K4895" t="s">
        <v>61</v>
      </c>
      <c r="L4895" s="34" t="str">
        <f t="shared" si="228"/>
        <v>0-20%</v>
      </c>
      <c r="M4895" t="str">
        <f t="shared" si="229"/>
        <v>0-20%</v>
      </c>
      <c r="N4895">
        <f t="shared" ca="1" si="230"/>
        <v>670</v>
      </c>
    </row>
    <row r="4896" spans="1:14" x14ac:dyDescent="0.25">
      <c r="A4896" t="s">
        <v>8682</v>
      </c>
      <c r="B4896">
        <v>325.39</v>
      </c>
      <c r="C4896" t="s">
        <v>5067</v>
      </c>
      <c r="D4896">
        <v>6.86</v>
      </c>
      <c r="E4896">
        <v>363</v>
      </c>
      <c r="F4896">
        <v>1</v>
      </c>
      <c r="G4896" s="2">
        <v>45537.146689814806</v>
      </c>
      <c r="H4896" s="2">
        <v>45734.656458333331</v>
      </c>
      <c r="I4896" s="18">
        <v>7.9000000000000001E-2</v>
      </c>
      <c r="J4896">
        <v>0.26</v>
      </c>
      <c r="K4896" t="s">
        <v>35</v>
      </c>
      <c r="L4896" s="34" t="str">
        <f t="shared" si="228"/>
        <v>0-20%</v>
      </c>
      <c r="M4896" t="str">
        <f t="shared" si="229"/>
        <v>20-40%</v>
      </c>
      <c r="N4896">
        <f t="shared" ca="1" si="230"/>
        <v>278</v>
      </c>
    </row>
    <row r="4897" spans="1:14" x14ac:dyDescent="0.25">
      <c r="A4897" t="s">
        <v>8683</v>
      </c>
      <c r="B4897">
        <v>1119.8599999999999</v>
      </c>
      <c r="C4897" t="s">
        <v>5066</v>
      </c>
      <c r="D4897">
        <v>21.13</v>
      </c>
      <c r="E4897">
        <v>320</v>
      </c>
      <c r="F4897">
        <v>2</v>
      </c>
      <c r="G4897" s="2">
        <v>45172.993587962963</v>
      </c>
      <c r="H4897" s="2">
        <v>45307.077222222222</v>
      </c>
      <c r="I4897" s="18">
        <v>0.26400000000000001</v>
      </c>
      <c r="J4897">
        <v>0.44900000000000001</v>
      </c>
      <c r="K4897" t="s">
        <v>52</v>
      </c>
      <c r="L4897" s="34" t="str">
        <f t="shared" si="228"/>
        <v>20-40%</v>
      </c>
      <c r="M4897" t="str">
        <f t="shared" si="229"/>
        <v>40-60%</v>
      </c>
      <c r="N4897">
        <f t="shared" ca="1" si="230"/>
        <v>705</v>
      </c>
    </row>
    <row r="4898" spans="1:14" x14ac:dyDescent="0.25">
      <c r="A4898" t="s">
        <v>8684</v>
      </c>
      <c r="B4898">
        <v>496.33</v>
      </c>
      <c r="C4898" t="s">
        <v>5066</v>
      </c>
      <c r="D4898">
        <v>11.25</v>
      </c>
      <c r="E4898">
        <v>585</v>
      </c>
      <c r="F4898">
        <v>2</v>
      </c>
      <c r="G4898" s="2">
        <v>45802.777395833327</v>
      </c>
      <c r="H4898" s="2">
        <v>45345.565370370372</v>
      </c>
      <c r="I4898" s="18">
        <v>0.121</v>
      </c>
      <c r="J4898">
        <v>0.49</v>
      </c>
      <c r="K4898" t="s">
        <v>39</v>
      </c>
      <c r="L4898" s="34" t="str">
        <f t="shared" si="228"/>
        <v>0-20%</v>
      </c>
      <c r="M4898" t="str">
        <f t="shared" si="229"/>
        <v>40-60%</v>
      </c>
      <c r="N4898">
        <f t="shared" ca="1" si="230"/>
        <v>667</v>
      </c>
    </row>
    <row r="4899" spans="1:14" x14ac:dyDescent="0.25">
      <c r="A4899" t="s">
        <v>8685</v>
      </c>
      <c r="B4899">
        <v>67.290000000000006</v>
      </c>
      <c r="C4899" t="s">
        <v>5064</v>
      </c>
      <c r="D4899">
        <v>6.98</v>
      </c>
      <c r="E4899">
        <v>896</v>
      </c>
      <c r="F4899">
        <v>0</v>
      </c>
      <c r="G4899" s="2">
        <v>45877.621863425928</v>
      </c>
      <c r="H4899" s="2">
        <v>45005.825312499997</v>
      </c>
      <c r="I4899" s="18">
        <v>0.217</v>
      </c>
      <c r="J4899">
        <v>0.187</v>
      </c>
      <c r="K4899" t="s">
        <v>52</v>
      </c>
      <c r="L4899" s="34" t="str">
        <f t="shared" si="228"/>
        <v>0-20%</v>
      </c>
      <c r="M4899" t="str">
        <f t="shared" si="229"/>
        <v>0-20%</v>
      </c>
      <c r="N4899">
        <f t="shared" ca="1" si="230"/>
        <v>1007</v>
      </c>
    </row>
    <row r="4900" spans="1:14" x14ac:dyDescent="0.25">
      <c r="A4900" t="s">
        <v>8686</v>
      </c>
      <c r="B4900">
        <v>1597.14</v>
      </c>
      <c r="C4900" t="s">
        <v>5064</v>
      </c>
      <c r="D4900">
        <v>0.62</v>
      </c>
      <c r="E4900">
        <v>642</v>
      </c>
      <c r="F4900">
        <v>3</v>
      </c>
      <c r="G4900" s="2">
        <v>45477.325648148151</v>
      </c>
      <c r="H4900" s="2">
        <v>45706.070231481477</v>
      </c>
      <c r="I4900" s="18">
        <v>0.33100000000000002</v>
      </c>
      <c r="J4900">
        <v>0.185</v>
      </c>
      <c r="K4900" t="s">
        <v>22</v>
      </c>
      <c r="L4900" s="34" t="str">
        <f t="shared" si="228"/>
        <v>0-20%</v>
      </c>
      <c r="M4900" t="str">
        <f t="shared" si="229"/>
        <v>0-20%</v>
      </c>
      <c r="N4900">
        <f t="shared" ca="1" si="230"/>
        <v>306</v>
      </c>
    </row>
    <row r="4901" spans="1:14" x14ac:dyDescent="0.25">
      <c r="A4901" t="s">
        <v>8687</v>
      </c>
      <c r="B4901">
        <v>901.1</v>
      </c>
      <c r="C4901" t="s">
        <v>5066</v>
      </c>
      <c r="D4901">
        <v>8</v>
      </c>
      <c r="E4901">
        <v>832</v>
      </c>
      <c r="F4901">
        <v>1</v>
      </c>
      <c r="G4901" s="2">
        <v>45110.36478009259</v>
      </c>
      <c r="H4901" s="2">
        <v>45891.342268518521</v>
      </c>
      <c r="I4901" s="18">
        <v>0.41</v>
      </c>
      <c r="J4901">
        <v>0.36</v>
      </c>
      <c r="K4901" t="s">
        <v>58</v>
      </c>
      <c r="L4901" s="34" t="str">
        <f t="shared" si="228"/>
        <v>0-20%</v>
      </c>
      <c r="M4901" t="str">
        <f t="shared" si="229"/>
        <v>20-40%</v>
      </c>
      <c r="N4901">
        <f t="shared" ca="1" si="230"/>
        <v>121</v>
      </c>
    </row>
    <row r="4902" spans="1:14" x14ac:dyDescent="0.25">
      <c r="A4902" t="s">
        <v>8688</v>
      </c>
      <c r="B4902">
        <v>1721.22</v>
      </c>
      <c r="C4902" t="s">
        <v>5066</v>
      </c>
      <c r="D4902">
        <v>15.41</v>
      </c>
      <c r="E4902">
        <v>884</v>
      </c>
      <c r="F4902">
        <v>3</v>
      </c>
      <c r="G4902" s="2">
        <v>45051.227129629631</v>
      </c>
      <c r="H4902" s="2">
        <v>45550.922384259262</v>
      </c>
      <c r="I4902" s="18">
        <v>0.54</v>
      </c>
      <c r="J4902">
        <v>4.2999999999999997E-2</v>
      </c>
      <c r="K4902" t="s">
        <v>66</v>
      </c>
      <c r="L4902" s="34" t="str">
        <f t="shared" si="228"/>
        <v>0-20%</v>
      </c>
      <c r="M4902" t="str">
        <f t="shared" si="229"/>
        <v>0-20%</v>
      </c>
      <c r="N4902">
        <f t="shared" ca="1" si="230"/>
        <v>462</v>
      </c>
    </row>
    <row r="4903" spans="1:14" x14ac:dyDescent="0.25">
      <c r="A4903" t="s">
        <v>8689</v>
      </c>
      <c r="B4903">
        <v>2903.92</v>
      </c>
      <c r="C4903" t="s">
        <v>5066</v>
      </c>
      <c r="D4903">
        <v>11.45</v>
      </c>
      <c r="E4903">
        <v>483</v>
      </c>
      <c r="F4903">
        <v>2</v>
      </c>
      <c r="G4903" s="2">
        <v>45564.535995370366</v>
      </c>
      <c r="H4903" s="2">
        <v>45754.525578703702</v>
      </c>
      <c r="I4903" s="18">
        <v>0.3</v>
      </c>
      <c r="J4903">
        <v>0.26900000000000002</v>
      </c>
      <c r="K4903" t="s">
        <v>50</v>
      </c>
      <c r="L4903" s="34" t="str">
        <f t="shared" si="228"/>
        <v>0-20%</v>
      </c>
      <c r="M4903" t="str">
        <f t="shared" si="229"/>
        <v>20-40%</v>
      </c>
      <c r="N4903">
        <f t="shared" ca="1" si="230"/>
        <v>258</v>
      </c>
    </row>
    <row r="4904" spans="1:14" x14ac:dyDescent="0.25">
      <c r="A4904" t="s">
        <v>8690</v>
      </c>
      <c r="B4904">
        <v>145.06</v>
      </c>
      <c r="C4904" t="s">
        <v>5066</v>
      </c>
      <c r="D4904">
        <v>17.23</v>
      </c>
      <c r="E4904">
        <v>536</v>
      </c>
      <c r="F4904">
        <v>0</v>
      </c>
      <c r="G4904" s="2">
        <v>45932.438877314817</v>
      </c>
      <c r="H4904" s="2">
        <v>45258.967789351853</v>
      </c>
      <c r="I4904" s="18">
        <v>0.24099999999999999</v>
      </c>
      <c r="J4904">
        <v>0.41699999999999998</v>
      </c>
      <c r="K4904" t="s">
        <v>64</v>
      </c>
      <c r="L4904" s="34" t="str">
        <f t="shared" si="228"/>
        <v>0-20%</v>
      </c>
      <c r="M4904" t="str">
        <f t="shared" si="229"/>
        <v>40-60%</v>
      </c>
      <c r="N4904">
        <f t="shared" ca="1" si="230"/>
        <v>754</v>
      </c>
    </row>
    <row r="4905" spans="1:14" x14ac:dyDescent="0.25">
      <c r="A4905" t="s">
        <v>8691</v>
      </c>
      <c r="B4905">
        <v>1240.6400000000001</v>
      </c>
      <c r="C4905" t="s">
        <v>5064</v>
      </c>
      <c r="D4905">
        <v>16.59</v>
      </c>
      <c r="E4905">
        <v>382</v>
      </c>
      <c r="F4905">
        <v>1</v>
      </c>
      <c r="G4905" s="2">
        <v>44981.667060185187</v>
      </c>
      <c r="H4905" s="2">
        <v>45030.426666666674</v>
      </c>
      <c r="I4905" s="18">
        <v>0.153</v>
      </c>
      <c r="J4905">
        <v>0.21299999999999999</v>
      </c>
      <c r="K4905" t="s">
        <v>32</v>
      </c>
      <c r="L4905" s="34" t="str">
        <f t="shared" si="228"/>
        <v>0-20%</v>
      </c>
      <c r="M4905" t="str">
        <f t="shared" si="229"/>
        <v>20-40%</v>
      </c>
      <c r="N4905">
        <f t="shared" ca="1" si="230"/>
        <v>982</v>
      </c>
    </row>
    <row r="4906" spans="1:14" x14ac:dyDescent="0.25">
      <c r="A4906" t="s">
        <v>8692</v>
      </c>
      <c r="B4906">
        <v>429.23</v>
      </c>
      <c r="C4906" t="s">
        <v>5064</v>
      </c>
      <c r="D4906">
        <v>13.79</v>
      </c>
      <c r="E4906">
        <v>550</v>
      </c>
      <c r="F4906">
        <v>2</v>
      </c>
      <c r="G4906" s="2">
        <v>45084.711331018523</v>
      </c>
      <c r="H4906" s="2">
        <v>45628.368993055563</v>
      </c>
      <c r="I4906" s="18">
        <v>0.14499999999999999</v>
      </c>
      <c r="J4906">
        <v>0.48599999999999999</v>
      </c>
      <c r="K4906" t="s">
        <v>32</v>
      </c>
      <c r="L4906" s="34" t="str">
        <f t="shared" si="228"/>
        <v>0-20%</v>
      </c>
      <c r="M4906" t="str">
        <f t="shared" si="229"/>
        <v>40-60%</v>
      </c>
      <c r="N4906">
        <f t="shared" ca="1" si="230"/>
        <v>384</v>
      </c>
    </row>
    <row r="4907" spans="1:14" x14ac:dyDescent="0.25">
      <c r="A4907" t="s">
        <v>8693</v>
      </c>
      <c r="B4907">
        <v>802.72</v>
      </c>
      <c r="C4907" t="s">
        <v>5064</v>
      </c>
      <c r="D4907">
        <v>20.75</v>
      </c>
      <c r="E4907">
        <v>741</v>
      </c>
      <c r="F4907">
        <v>1</v>
      </c>
      <c r="G4907" s="2">
        <v>45811.561909722222</v>
      </c>
      <c r="H4907" s="2">
        <v>45483.719027777777</v>
      </c>
      <c r="I4907" s="18">
        <v>0.23899999999999999</v>
      </c>
      <c r="J4907">
        <v>0.224</v>
      </c>
      <c r="K4907" t="s">
        <v>22</v>
      </c>
      <c r="L4907" s="34" t="str">
        <f t="shared" si="228"/>
        <v>20-40%</v>
      </c>
      <c r="M4907" t="str">
        <f t="shared" si="229"/>
        <v>20-40%</v>
      </c>
      <c r="N4907">
        <f t="shared" ca="1" si="230"/>
        <v>529</v>
      </c>
    </row>
    <row r="4908" spans="1:14" x14ac:dyDescent="0.25">
      <c r="A4908" t="s">
        <v>8694</v>
      </c>
      <c r="B4908">
        <v>1673.04</v>
      </c>
      <c r="C4908" t="s">
        <v>5064</v>
      </c>
      <c r="D4908">
        <v>14.67</v>
      </c>
      <c r="E4908">
        <v>613</v>
      </c>
      <c r="F4908">
        <v>2</v>
      </c>
      <c r="G4908" s="2">
        <v>45067.895127314812</v>
      </c>
      <c r="H4908" s="2">
        <v>45292.257210648153</v>
      </c>
      <c r="I4908" s="18">
        <v>0.70399999999999996</v>
      </c>
      <c r="J4908">
        <v>0.40400000000000003</v>
      </c>
      <c r="K4908" t="s">
        <v>52</v>
      </c>
      <c r="L4908" s="34" t="str">
        <f t="shared" si="228"/>
        <v>0-20%</v>
      </c>
      <c r="M4908" t="str">
        <f t="shared" si="229"/>
        <v>40-60%</v>
      </c>
      <c r="N4908">
        <f t="shared" ca="1" si="230"/>
        <v>720</v>
      </c>
    </row>
    <row r="4909" spans="1:14" x14ac:dyDescent="0.25">
      <c r="A4909" t="s">
        <v>8695</v>
      </c>
      <c r="B4909">
        <v>2822.09</v>
      </c>
      <c r="C4909" t="s">
        <v>5067</v>
      </c>
      <c r="D4909">
        <v>7.12</v>
      </c>
      <c r="E4909">
        <v>831</v>
      </c>
      <c r="F4909">
        <v>2</v>
      </c>
      <c r="G4909" s="2">
        <v>45662.329652777778</v>
      </c>
      <c r="H4909" s="2">
        <v>45722.434953703712</v>
      </c>
      <c r="I4909" s="18">
        <v>0.503</v>
      </c>
      <c r="J4909">
        <v>0.28199999999999997</v>
      </c>
      <c r="K4909" t="s">
        <v>61</v>
      </c>
      <c r="L4909" s="34" t="str">
        <f t="shared" si="228"/>
        <v>0-20%</v>
      </c>
      <c r="M4909" t="str">
        <f t="shared" si="229"/>
        <v>20-40%</v>
      </c>
      <c r="N4909">
        <f t="shared" ca="1" si="230"/>
        <v>290</v>
      </c>
    </row>
    <row r="4910" spans="1:14" x14ac:dyDescent="0.25">
      <c r="A4910" t="s">
        <v>8696</v>
      </c>
      <c r="B4910">
        <v>566.84</v>
      </c>
      <c r="C4910" t="s">
        <v>5064</v>
      </c>
      <c r="D4910">
        <v>34.93</v>
      </c>
      <c r="E4910">
        <v>763</v>
      </c>
      <c r="F4910">
        <v>2</v>
      </c>
      <c r="G4910" s="2">
        <v>45568.538784722223</v>
      </c>
      <c r="H4910" s="2">
        <v>45848.548819444448</v>
      </c>
      <c r="I4910" s="18">
        <v>0.47499999999999998</v>
      </c>
      <c r="J4910">
        <v>0.45700000000000002</v>
      </c>
      <c r="K4910" t="s">
        <v>106</v>
      </c>
      <c r="L4910" s="34" t="str">
        <f t="shared" si="228"/>
        <v>20-40%</v>
      </c>
      <c r="M4910" t="str">
        <f t="shared" si="229"/>
        <v>40-60%</v>
      </c>
      <c r="N4910">
        <f t="shared" ca="1" si="230"/>
        <v>164</v>
      </c>
    </row>
    <row r="4911" spans="1:14" x14ac:dyDescent="0.25">
      <c r="A4911" t="s">
        <v>8697</v>
      </c>
      <c r="B4911">
        <v>4559.97</v>
      </c>
      <c r="C4911" t="s">
        <v>5064</v>
      </c>
      <c r="D4911">
        <v>8.69</v>
      </c>
      <c r="E4911">
        <v>464</v>
      </c>
      <c r="F4911">
        <v>1</v>
      </c>
      <c r="G4911" s="2">
        <v>45225.625497685192</v>
      </c>
      <c r="H4911" s="2">
        <v>44963.430289351847</v>
      </c>
      <c r="I4911" s="18">
        <v>0.159</v>
      </c>
      <c r="J4911">
        <v>0.42499999999999999</v>
      </c>
      <c r="K4911" t="s">
        <v>46</v>
      </c>
      <c r="L4911" s="34" t="str">
        <f t="shared" si="228"/>
        <v>0-20%</v>
      </c>
      <c r="M4911" t="str">
        <f t="shared" si="229"/>
        <v>40-60%</v>
      </c>
      <c r="N4911">
        <f t="shared" ca="1" si="230"/>
        <v>1049</v>
      </c>
    </row>
    <row r="4912" spans="1:14" x14ac:dyDescent="0.25">
      <c r="A4912" t="s">
        <v>8698</v>
      </c>
      <c r="B4912">
        <v>630.02</v>
      </c>
      <c r="C4912" t="s">
        <v>5064</v>
      </c>
      <c r="D4912">
        <v>10.84</v>
      </c>
      <c r="E4912">
        <v>569</v>
      </c>
      <c r="F4912">
        <v>3</v>
      </c>
      <c r="G4912" s="2">
        <v>45543.589050925933</v>
      </c>
      <c r="H4912" s="2">
        <v>45585.233993055554</v>
      </c>
      <c r="I4912" s="18">
        <v>0.35799999999999998</v>
      </c>
      <c r="J4912">
        <v>0.08</v>
      </c>
      <c r="K4912" t="s">
        <v>106</v>
      </c>
      <c r="L4912" s="34" t="str">
        <f t="shared" si="228"/>
        <v>0-20%</v>
      </c>
      <c r="M4912" t="str">
        <f t="shared" si="229"/>
        <v>0-20%</v>
      </c>
      <c r="N4912">
        <f t="shared" ca="1" si="230"/>
        <v>427</v>
      </c>
    </row>
    <row r="4913" spans="1:14" x14ac:dyDescent="0.25">
      <c r="A4913" t="s">
        <v>8699</v>
      </c>
      <c r="B4913">
        <v>3343.75</v>
      </c>
      <c r="C4913" t="s">
        <v>5067</v>
      </c>
      <c r="D4913">
        <v>22.07</v>
      </c>
      <c r="E4913">
        <v>513</v>
      </c>
      <c r="F4913">
        <v>3</v>
      </c>
      <c r="G4913" s="2">
        <v>45673.074340277781</v>
      </c>
      <c r="H4913" s="2">
        <v>45660.445335648154</v>
      </c>
      <c r="I4913" s="18">
        <v>0.23599999999999999</v>
      </c>
      <c r="J4913">
        <v>0.375</v>
      </c>
      <c r="K4913" t="s">
        <v>50</v>
      </c>
      <c r="L4913" s="34" t="str">
        <f t="shared" si="228"/>
        <v>20-40%</v>
      </c>
      <c r="M4913" t="str">
        <f t="shared" si="229"/>
        <v>20-40%</v>
      </c>
      <c r="N4913">
        <f t="shared" ca="1" si="230"/>
        <v>352</v>
      </c>
    </row>
    <row r="4914" spans="1:14" x14ac:dyDescent="0.25">
      <c r="A4914" t="s">
        <v>8700</v>
      </c>
      <c r="B4914">
        <v>450.7</v>
      </c>
      <c r="C4914" t="s">
        <v>5067</v>
      </c>
      <c r="D4914">
        <v>5.29</v>
      </c>
      <c r="E4914">
        <v>496</v>
      </c>
      <c r="F4914">
        <v>1</v>
      </c>
      <c r="G4914" s="2">
        <v>44974.049618055556</v>
      </c>
      <c r="H4914" s="2">
        <v>45528.728344907409</v>
      </c>
      <c r="I4914" s="18">
        <v>0.154</v>
      </c>
      <c r="J4914">
        <v>0.217</v>
      </c>
      <c r="K4914" t="s">
        <v>32</v>
      </c>
      <c r="L4914" s="34" t="str">
        <f t="shared" si="228"/>
        <v>0-20%</v>
      </c>
      <c r="M4914" t="str">
        <f t="shared" si="229"/>
        <v>20-40%</v>
      </c>
      <c r="N4914">
        <f t="shared" ca="1" si="230"/>
        <v>484</v>
      </c>
    </row>
    <row r="4915" spans="1:14" x14ac:dyDescent="0.25">
      <c r="A4915" t="s">
        <v>8701</v>
      </c>
      <c r="B4915">
        <v>520.79</v>
      </c>
      <c r="C4915" t="s">
        <v>5064</v>
      </c>
      <c r="D4915">
        <v>10.24</v>
      </c>
      <c r="E4915">
        <v>449</v>
      </c>
      <c r="F4915">
        <v>1</v>
      </c>
      <c r="G4915" s="2">
        <v>45807.149444444447</v>
      </c>
      <c r="H4915" s="2">
        <v>45289.202210648153</v>
      </c>
      <c r="I4915" s="18">
        <v>0.29299999999999998</v>
      </c>
      <c r="J4915">
        <v>0.69499999999999995</v>
      </c>
      <c r="K4915" t="s">
        <v>64</v>
      </c>
      <c r="L4915" s="34" t="str">
        <f t="shared" si="228"/>
        <v>0-20%</v>
      </c>
      <c r="M4915" t="str">
        <f t="shared" si="229"/>
        <v>60-80%</v>
      </c>
      <c r="N4915">
        <f t="shared" ca="1" si="230"/>
        <v>723</v>
      </c>
    </row>
    <row r="4916" spans="1:14" x14ac:dyDescent="0.25">
      <c r="A4916" t="s">
        <v>8702</v>
      </c>
      <c r="B4916">
        <v>1566.38</v>
      </c>
      <c r="C4916" t="s">
        <v>5066</v>
      </c>
      <c r="D4916">
        <v>12.06</v>
      </c>
      <c r="E4916">
        <v>710</v>
      </c>
      <c r="F4916">
        <v>4</v>
      </c>
      <c r="G4916" s="2">
        <v>45296.477939814817</v>
      </c>
      <c r="H4916" s="2">
        <v>45148.339722222219</v>
      </c>
      <c r="I4916" s="18">
        <v>8.9999999999999993E-3</v>
      </c>
      <c r="J4916">
        <v>0.51400000000000001</v>
      </c>
      <c r="K4916" t="s">
        <v>39</v>
      </c>
      <c r="L4916" s="34" t="str">
        <f t="shared" si="228"/>
        <v>0-20%</v>
      </c>
      <c r="M4916" t="str">
        <f t="shared" si="229"/>
        <v>40-60%</v>
      </c>
      <c r="N4916">
        <f t="shared" ca="1" si="230"/>
        <v>864</v>
      </c>
    </row>
    <row r="4917" spans="1:14" x14ac:dyDescent="0.25">
      <c r="A4917" t="s">
        <v>8703</v>
      </c>
      <c r="B4917">
        <v>89.99</v>
      </c>
      <c r="C4917" t="s">
        <v>5064</v>
      </c>
      <c r="D4917">
        <v>22.01</v>
      </c>
      <c r="E4917">
        <v>827</v>
      </c>
      <c r="F4917">
        <v>1</v>
      </c>
      <c r="G4917" s="2">
        <v>45922.090474537043</v>
      </c>
      <c r="H4917" s="2">
        <v>45281.338692129633</v>
      </c>
      <c r="I4917" s="18">
        <v>0.32400000000000001</v>
      </c>
      <c r="J4917">
        <v>0.52700000000000002</v>
      </c>
      <c r="K4917" t="s">
        <v>17</v>
      </c>
      <c r="L4917" s="34" t="str">
        <f t="shared" si="228"/>
        <v>20-40%</v>
      </c>
      <c r="M4917" t="str">
        <f t="shared" si="229"/>
        <v>40-60%</v>
      </c>
      <c r="N4917">
        <f t="shared" ca="1" si="230"/>
        <v>731</v>
      </c>
    </row>
    <row r="4918" spans="1:14" x14ac:dyDescent="0.25">
      <c r="A4918" t="s">
        <v>8704</v>
      </c>
      <c r="B4918">
        <v>578.72</v>
      </c>
      <c r="C4918" t="s">
        <v>5066</v>
      </c>
      <c r="D4918">
        <v>19.079999999999998</v>
      </c>
      <c r="E4918">
        <v>762</v>
      </c>
      <c r="F4918">
        <v>1</v>
      </c>
      <c r="G4918" s="2">
        <v>45483.901805555557</v>
      </c>
      <c r="H4918" s="2">
        <v>45684.466828703713</v>
      </c>
      <c r="I4918" s="18">
        <v>0.52500000000000002</v>
      </c>
      <c r="J4918">
        <v>9.0999999999999998E-2</v>
      </c>
      <c r="K4918" t="s">
        <v>28</v>
      </c>
      <c r="L4918" s="34" t="str">
        <f t="shared" si="228"/>
        <v>0-20%</v>
      </c>
      <c r="M4918" t="str">
        <f t="shared" si="229"/>
        <v>0-20%</v>
      </c>
      <c r="N4918">
        <f t="shared" ca="1" si="230"/>
        <v>328</v>
      </c>
    </row>
    <row r="4919" spans="1:14" x14ac:dyDescent="0.25">
      <c r="A4919" t="s">
        <v>8705</v>
      </c>
      <c r="B4919">
        <v>1102.3499999999999</v>
      </c>
      <c r="C4919" t="s">
        <v>5064</v>
      </c>
      <c r="D4919">
        <v>15.27</v>
      </c>
      <c r="E4919">
        <v>832</v>
      </c>
      <c r="F4919">
        <v>1</v>
      </c>
      <c r="G4919" s="2">
        <v>45318.86619212963</v>
      </c>
      <c r="H4919" s="2">
        <v>45684.084849537037</v>
      </c>
      <c r="I4919" s="18">
        <v>0.193</v>
      </c>
      <c r="J4919">
        <v>0.28999999999999998</v>
      </c>
      <c r="K4919" t="s">
        <v>41</v>
      </c>
      <c r="L4919" s="34" t="str">
        <f t="shared" si="228"/>
        <v>0-20%</v>
      </c>
      <c r="M4919" t="str">
        <f t="shared" si="229"/>
        <v>20-40%</v>
      </c>
      <c r="N4919">
        <f t="shared" ca="1" si="230"/>
        <v>328</v>
      </c>
    </row>
    <row r="4920" spans="1:14" x14ac:dyDescent="0.25">
      <c r="A4920" t="s">
        <v>8706</v>
      </c>
      <c r="B4920">
        <v>175.19</v>
      </c>
      <c r="C4920" t="s">
        <v>5067</v>
      </c>
      <c r="D4920">
        <v>15.85</v>
      </c>
      <c r="E4920">
        <v>683</v>
      </c>
      <c r="F4920">
        <v>3</v>
      </c>
      <c r="G4920" s="2">
        <v>44931.562835648147</v>
      </c>
      <c r="H4920" s="2">
        <v>46063.650590277779</v>
      </c>
      <c r="I4920" s="18">
        <v>0.129</v>
      </c>
      <c r="J4920">
        <v>0.22800000000000001</v>
      </c>
      <c r="K4920" t="s">
        <v>32</v>
      </c>
      <c r="L4920" s="34" t="str">
        <f t="shared" si="228"/>
        <v>0-20%</v>
      </c>
      <c r="M4920" t="str">
        <f t="shared" si="229"/>
        <v>20-40%</v>
      </c>
      <c r="N4920">
        <f t="shared" ca="1" si="230"/>
        <v>0</v>
      </c>
    </row>
    <row r="4921" spans="1:14" x14ac:dyDescent="0.25">
      <c r="A4921" t="s">
        <v>8707</v>
      </c>
      <c r="B4921">
        <v>351.97</v>
      </c>
      <c r="C4921" t="s">
        <v>5067</v>
      </c>
      <c r="D4921">
        <v>23.98</v>
      </c>
      <c r="E4921">
        <v>403</v>
      </c>
      <c r="F4921">
        <v>2</v>
      </c>
      <c r="G4921" s="2">
        <v>45175.933900462973</v>
      </c>
      <c r="H4921" s="2">
        <v>45428.831076388888</v>
      </c>
      <c r="I4921" s="18">
        <v>0.11899999999999999</v>
      </c>
      <c r="J4921">
        <v>7.0000000000000007E-2</v>
      </c>
      <c r="K4921" t="s">
        <v>50</v>
      </c>
      <c r="L4921" s="34" t="str">
        <f t="shared" si="228"/>
        <v>20-40%</v>
      </c>
      <c r="M4921" t="str">
        <f t="shared" si="229"/>
        <v>0-20%</v>
      </c>
      <c r="N4921">
        <f t="shared" ca="1" si="230"/>
        <v>584</v>
      </c>
    </row>
    <row r="4922" spans="1:14" x14ac:dyDescent="0.25">
      <c r="A4922" t="s">
        <v>8708</v>
      </c>
      <c r="B4922">
        <v>111.9</v>
      </c>
      <c r="C4922" t="s">
        <v>5064</v>
      </c>
      <c r="D4922">
        <v>32.880000000000003</v>
      </c>
      <c r="E4922">
        <v>870</v>
      </c>
      <c r="F4922">
        <v>3</v>
      </c>
      <c r="G4922" s="2">
        <v>45951.56795138889</v>
      </c>
      <c r="H4922" s="2">
        <v>45924.929062499999</v>
      </c>
      <c r="I4922" s="18">
        <v>0.28499999999999998</v>
      </c>
      <c r="J4922">
        <v>0.27100000000000002</v>
      </c>
      <c r="K4922" t="s">
        <v>35</v>
      </c>
      <c r="L4922" s="34" t="str">
        <f t="shared" si="228"/>
        <v>20-40%</v>
      </c>
      <c r="M4922" t="str">
        <f t="shared" si="229"/>
        <v>20-40%</v>
      </c>
      <c r="N4922">
        <f t="shared" ca="1" si="230"/>
        <v>88</v>
      </c>
    </row>
    <row r="4923" spans="1:14" x14ac:dyDescent="0.25">
      <c r="A4923" t="s">
        <v>8709</v>
      </c>
      <c r="B4923">
        <v>265.45999999999998</v>
      </c>
      <c r="C4923" t="s">
        <v>5067</v>
      </c>
      <c r="D4923">
        <v>22.77</v>
      </c>
      <c r="E4923">
        <v>389</v>
      </c>
      <c r="F4923">
        <v>1</v>
      </c>
      <c r="G4923" s="2">
        <v>45482.433981481481</v>
      </c>
      <c r="H4923" s="2">
        <v>45566.104108796288</v>
      </c>
      <c r="I4923" s="18">
        <v>0.47399999999999998</v>
      </c>
      <c r="J4923">
        <v>0.44900000000000001</v>
      </c>
      <c r="K4923" t="s">
        <v>64</v>
      </c>
      <c r="L4923" s="34" t="str">
        <f t="shared" si="228"/>
        <v>20-40%</v>
      </c>
      <c r="M4923" t="str">
        <f t="shared" si="229"/>
        <v>40-60%</v>
      </c>
      <c r="N4923">
        <f t="shared" ca="1" si="230"/>
        <v>446</v>
      </c>
    </row>
    <row r="4924" spans="1:14" x14ac:dyDescent="0.25">
      <c r="A4924" t="s">
        <v>8710</v>
      </c>
      <c r="B4924">
        <v>425.38</v>
      </c>
      <c r="C4924" t="s">
        <v>5064</v>
      </c>
      <c r="D4924">
        <v>8.75</v>
      </c>
      <c r="E4924">
        <v>579</v>
      </c>
      <c r="F4924">
        <v>2</v>
      </c>
      <c r="G4924" s="2">
        <v>45094.803240740737</v>
      </c>
      <c r="H4924" s="2">
        <v>45337.547673611109</v>
      </c>
      <c r="I4924" s="18">
        <v>0.32600000000000001</v>
      </c>
      <c r="J4924">
        <v>0.39800000000000002</v>
      </c>
      <c r="K4924" t="s">
        <v>89</v>
      </c>
      <c r="L4924" s="34" t="str">
        <f t="shared" si="228"/>
        <v>0-20%</v>
      </c>
      <c r="M4924" t="str">
        <f t="shared" si="229"/>
        <v>20-40%</v>
      </c>
      <c r="N4924">
        <f t="shared" ca="1" si="230"/>
        <v>675</v>
      </c>
    </row>
    <row r="4925" spans="1:14" x14ac:dyDescent="0.25">
      <c r="A4925" t="s">
        <v>8711</v>
      </c>
      <c r="B4925">
        <v>2637.19</v>
      </c>
      <c r="C4925" t="s">
        <v>5065</v>
      </c>
      <c r="D4925">
        <v>18.48</v>
      </c>
      <c r="E4925">
        <v>606</v>
      </c>
      <c r="F4925">
        <v>3</v>
      </c>
      <c r="G4925" s="2">
        <v>45222.82130787037</v>
      </c>
      <c r="H4925" s="2">
        <v>45734.91611111111</v>
      </c>
      <c r="I4925" s="18">
        <v>0.248</v>
      </c>
      <c r="J4925">
        <v>0.31</v>
      </c>
      <c r="K4925" t="s">
        <v>66</v>
      </c>
      <c r="L4925" s="34" t="str">
        <f t="shared" si="228"/>
        <v>0-20%</v>
      </c>
      <c r="M4925" t="str">
        <f t="shared" si="229"/>
        <v>20-40%</v>
      </c>
      <c r="N4925">
        <f t="shared" ca="1" si="230"/>
        <v>278</v>
      </c>
    </row>
    <row r="4926" spans="1:14" x14ac:dyDescent="0.25">
      <c r="A4926" t="s">
        <v>8712</v>
      </c>
      <c r="B4926">
        <v>4755.05</v>
      </c>
      <c r="C4926" t="s">
        <v>5064</v>
      </c>
      <c r="D4926">
        <v>36.53</v>
      </c>
      <c r="E4926">
        <v>421</v>
      </c>
      <c r="F4926">
        <v>2</v>
      </c>
      <c r="G4926" s="2">
        <v>45448.551504629628</v>
      </c>
      <c r="H4926" s="2">
        <v>45456.525752314818</v>
      </c>
      <c r="I4926" s="18">
        <v>0.26700000000000002</v>
      </c>
      <c r="J4926">
        <v>0.20799999999999999</v>
      </c>
      <c r="K4926" t="s">
        <v>58</v>
      </c>
      <c r="L4926" s="34" t="str">
        <f t="shared" si="228"/>
        <v>20-40%</v>
      </c>
      <c r="M4926" t="str">
        <f t="shared" si="229"/>
        <v>20-40%</v>
      </c>
      <c r="N4926">
        <f t="shared" ca="1" si="230"/>
        <v>556</v>
      </c>
    </row>
    <row r="4927" spans="1:14" x14ac:dyDescent="0.25">
      <c r="A4927" t="s">
        <v>8713</v>
      </c>
      <c r="B4927">
        <v>2098.87</v>
      </c>
      <c r="C4927" t="s">
        <v>5064</v>
      </c>
      <c r="D4927">
        <v>1.98</v>
      </c>
      <c r="E4927">
        <v>762</v>
      </c>
      <c r="F4927">
        <v>3</v>
      </c>
      <c r="G4927" s="2">
        <v>45667.321562500001</v>
      </c>
      <c r="H4927" s="2">
        <v>45206.930752314824</v>
      </c>
      <c r="I4927" s="18">
        <v>0.14899999999999999</v>
      </c>
      <c r="J4927">
        <v>0.35099999999999998</v>
      </c>
      <c r="K4927" t="s">
        <v>86</v>
      </c>
      <c r="L4927" s="34" t="str">
        <f t="shared" si="228"/>
        <v>0-20%</v>
      </c>
      <c r="M4927" t="str">
        <f t="shared" si="229"/>
        <v>20-40%</v>
      </c>
      <c r="N4927">
        <f t="shared" ca="1" si="230"/>
        <v>806</v>
      </c>
    </row>
    <row r="4928" spans="1:14" x14ac:dyDescent="0.25">
      <c r="A4928" t="s">
        <v>8714</v>
      </c>
      <c r="B4928">
        <v>884.4</v>
      </c>
      <c r="C4928" t="s">
        <v>5064</v>
      </c>
      <c r="D4928">
        <v>11.32</v>
      </c>
      <c r="E4928">
        <v>525</v>
      </c>
      <c r="F4928">
        <v>3</v>
      </c>
      <c r="G4928" s="2">
        <v>45360.930914351848</v>
      </c>
      <c r="H4928" s="2">
        <v>45885.78738425926</v>
      </c>
      <c r="I4928" s="18">
        <v>0.17499999999999999</v>
      </c>
      <c r="J4928">
        <v>0.17299999999999999</v>
      </c>
      <c r="K4928" t="s">
        <v>39</v>
      </c>
      <c r="L4928" s="34" t="str">
        <f t="shared" si="228"/>
        <v>0-20%</v>
      </c>
      <c r="M4928" t="str">
        <f t="shared" si="229"/>
        <v>0-20%</v>
      </c>
      <c r="N4928">
        <f t="shared" ca="1" si="230"/>
        <v>127</v>
      </c>
    </row>
    <row r="4929" spans="1:14" x14ac:dyDescent="0.25">
      <c r="A4929" t="s">
        <v>8715</v>
      </c>
      <c r="B4929">
        <v>663.1</v>
      </c>
      <c r="C4929" t="s">
        <v>5067</v>
      </c>
      <c r="D4929">
        <v>4.87</v>
      </c>
      <c r="E4929">
        <v>809</v>
      </c>
      <c r="F4929">
        <v>2</v>
      </c>
      <c r="G4929" s="2">
        <v>45836.446516203701</v>
      </c>
      <c r="H4929" s="2">
        <v>46041.024363425917</v>
      </c>
      <c r="I4929" s="18">
        <v>6.2E-2</v>
      </c>
      <c r="J4929">
        <v>0.127</v>
      </c>
      <c r="K4929" t="s">
        <v>35</v>
      </c>
      <c r="L4929" s="34" t="str">
        <f t="shared" si="228"/>
        <v>0-20%</v>
      </c>
      <c r="M4929" t="str">
        <f t="shared" si="229"/>
        <v>0-20%</v>
      </c>
      <c r="N4929">
        <f t="shared" ca="1" si="230"/>
        <v>0</v>
      </c>
    </row>
    <row r="4930" spans="1:14" x14ac:dyDescent="0.25">
      <c r="A4930" t="s">
        <v>8716</v>
      </c>
      <c r="B4930">
        <v>370.72</v>
      </c>
      <c r="C4930" t="s">
        <v>5064</v>
      </c>
      <c r="D4930">
        <v>12.09</v>
      </c>
      <c r="E4930">
        <v>878</v>
      </c>
      <c r="F4930">
        <v>1</v>
      </c>
      <c r="G4930" s="2">
        <v>45795.812488425923</v>
      </c>
      <c r="H4930" s="2">
        <v>45968.167083333326</v>
      </c>
      <c r="I4930" s="18">
        <v>0.15</v>
      </c>
      <c r="J4930">
        <v>0.33900000000000002</v>
      </c>
      <c r="K4930" t="s">
        <v>61</v>
      </c>
      <c r="L4930" s="34" t="str">
        <f t="shared" si="228"/>
        <v>0-20%</v>
      </c>
      <c r="M4930" t="str">
        <f t="shared" si="229"/>
        <v>20-40%</v>
      </c>
      <c r="N4930">
        <f t="shared" ca="1" si="230"/>
        <v>44</v>
      </c>
    </row>
    <row r="4931" spans="1:14" x14ac:dyDescent="0.25">
      <c r="A4931" t="s">
        <v>8717</v>
      </c>
      <c r="B4931">
        <v>1488.99</v>
      </c>
      <c r="C4931" t="s">
        <v>5067</v>
      </c>
      <c r="D4931">
        <v>6.87</v>
      </c>
      <c r="E4931">
        <v>558</v>
      </c>
      <c r="F4931">
        <v>2</v>
      </c>
      <c r="G4931" s="2">
        <v>45879.123379629629</v>
      </c>
      <c r="H4931" s="2">
        <v>45714.517060185193</v>
      </c>
      <c r="I4931" s="18">
        <v>0.49099999999999999</v>
      </c>
      <c r="J4931">
        <v>0.23100000000000001</v>
      </c>
      <c r="K4931" t="s">
        <v>50</v>
      </c>
      <c r="L4931" s="34" t="str">
        <f t="shared" ref="L4931:L4994" si="231">IF(D4931 / 100 &lt;= 0.2,"0-20%",
IF(D4931 / 100 &lt;= 0.4,"20-40%",
IF(D4931 / 100 &lt;=0.6,"40-60%",
IF(D4931 / 100 &lt;= 0.8,"60-80%","&gt;80%"))))</f>
        <v>0-20%</v>
      </c>
      <c r="M4931" t="str">
        <f t="shared" ref="M4931:M4994" si="232">IF(J4931 &lt;= 0.2,"0-20%",
IF(J4931 &lt;= 0.4,"20-40%",
IF(J4931 &lt;=0.6,"40-60%",
IF(J4931 &lt;= 0.8,"60-80%","&gt;80%"))))</f>
        <v>20-40%</v>
      </c>
      <c r="N4931">
        <f t="shared" ref="N4931:N4994" ca="1" si="233">IF(_xlfn.DAYS(TODAY(),H4931) &gt; 0, _xlfn.DAYS(TODAY(),H4931), 0)</f>
        <v>298</v>
      </c>
    </row>
    <row r="4932" spans="1:14" x14ac:dyDescent="0.25">
      <c r="A4932" t="s">
        <v>8718</v>
      </c>
      <c r="B4932">
        <v>766.02</v>
      </c>
      <c r="C4932" t="s">
        <v>5064</v>
      </c>
      <c r="D4932">
        <v>14.93</v>
      </c>
      <c r="E4932">
        <v>310</v>
      </c>
      <c r="F4932">
        <v>5</v>
      </c>
      <c r="G4932" s="2">
        <v>45170.235833333332</v>
      </c>
      <c r="H4932" s="2">
        <v>45128.096863425933</v>
      </c>
      <c r="I4932" s="18">
        <v>0.25</v>
      </c>
      <c r="J4932">
        <v>0.318</v>
      </c>
      <c r="K4932" t="s">
        <v>54</v>
      </c>
      <c r="L4932" s="34" t="str">
        <f t="shared" si="231"/>
        <v>0-20%</v>
      </c>
      <c r="M4932" t="str">
        <f t="shared" si="232"/>
        <v>20-40%</v>
      </c>
      <c r="N4932">
        <f t="shared" ca="1" si="233"/>
        <v>884</v>
      </c>
    </row>
    <row r="4933" spans="1:14" x14ac:dyDescent="0.25">
      <c r="A4933" t="s">
        <v>8719</v>
      </c>
      <c r="B4933">
        <v>736.93</v>
      </c>
      <c r="C4933" t="s">
        <v>5066</v>
      </c>
      <c r="D4933">
        <v>31.25</v>
      </c>
      <c r="E4933">
        <v>897</v>
      </c>
      <c r="F4933">
        <v>1</v>
      </c>
      <c r="G4933" s="2">
        <v>45695.701354166667</v>
      </c>
      <c r="H4933" s="2">
        <v>44966.886180555557</v>
      </c>
      <c r="I4933" s="18">
        <v>7.5999999999999998E-2</v>
      </c>
      <c r="J4933">
        <v>0.73499999999999999</v>
      </c>
      <c r="K4933" t="s">
        <v>17</v>
      </c>
      <c r="L4933" s="34" t="str">
        <f t="shared" si="231"/>
        <v>20-40%</v>
      </c>
      <c r="M4933" t="str">
        <f t="shared" si="232"/>
        <v>60-80%</v>
      </c>
      <c r="N4933">
        <f t="shared" ca="1" si="233"/>
        <v>1046</v>
      </c>
    </row>
    <row r="4934" spans="1:14" x14ac:dyDescent="0.25">
      <c r="A4934" t="s">
        <v>8720</v>
      </c>
      <c r="B4934">
        <v>602.99</v>
      </c>
      <c r="C4934" t="s">
        <v>5064</v>
      </c>
      <c r="D4934">
        <v>27.39</v>
      </c>
      <c r="E4934">
        <v>636</v>
      </c>
      <c r="F4934">
        <v>1</v>
      </c>
      <c r="G4934" s="2">
        <v>45195.654178240737</v>
      </c>
      <c r="H4934" s="2">
        <v>45712.360208333332</v>
      </c>
      <c r="I4934" s="18">
        <v>0.39700000000000002</v>
      </c>
      <c r="J4934">
        <v>0.221</v>
      </c>
      <c r="K4934" t="s">
        <v>86</v>
      </c>
      <c r="L4934" s="34" t="str">
        <f t="shared" si="231"/>
        <v>20-40%</v>
      </c>
      <c r="M4934" t="str">
        <f t="shared" si="232"/>
        <v>20-40%</v>
      </c>
      <c r="N4934">
        <f t="shared" ca="1" si="233"/>
        <v>300</v>
      </c>
    </row>
    <row r="4935" spans="1:14" x14ac:dyDescent="0.25">
      <c r="A4935" t="s">
        <v>8721</v>
      </c>
      <c r="B4935">
        <v>231.72</v>
      </c>
      <c r="C4935" t="s">
        <v>5065</v>
      </c>
      <c r="D4935">
        <v>18.71</v>
      </c>
      <c r="E4935">
        <v>505</v>
      </c>
      <c r="F4935">
        <v>1</v>
      </c>
      <c r="G4935" s="2">
        <v>45453.287164351852</v>
      </c>
      <c r="H4935" s="2">
        <v>44980.170763888891</v>
      </c>
      <c r="I4935" s="18">
        <v>0.64500000000000002</v>
      </c>
      <c r="J4935">
        <v>0.30199999999999999</v>
      </c>
      <c r="K4935" t="s">
        <v>71</v>
      </c>
      <c r="L4935" s="34" t="str">
        <f t="shared" si="231"/>
        <v>0-20%</v>
      </c>
      <c r="M4935" t="str">
        <f t="shared" si="232"/>
        <v>20-40%</v>
      </c>
      <c r="N4935">
        <f t="shared" ca="1" si="233"/>
        <v>1032</v>
      </c>
    </row>
    <row r="4936" spans="1:14" x14ac:dyDescent="0.25">
      <c r="A4936" t="s">
        <v>8722</v>
      </c>
      <c r="B4936">
        <v>228.73</v>
      </c>
      <c r="C4936" t="s">
        <v>5064</v>
      </c>
      <c r="D4936">
        <v>32.130000000000003</v>
      </c>
      <c r="E4936">
        <v>876</v>
      </c>
      <c r="F4936">
        <v>2</v>
      </c>
      <c r="G4936" s="2">
        <v>45244.527581018519</v>
      </c>
      <c r="H4936" s="2">
        <v>45443.673738425918</v>
      </c>
      <c r="I4936" s="18">
        <v>0.26100000000000001</v>
      </c>
      <c r="J4936">
        <v>4.2999999999999997E-2</v>
      </c>
      <c r="K4936" t="s">
        <v>41</v>
      </c>
      <c r="L4936" s="34" t="str">
        <f t="shared" si="231"/>
        <v>20-40%</v>
      </c>
      <c r="M4936" t="str">
        <f t="shared" si="232"/>
        <v>0-20%</v>
      </c>
      <c r="N4936">
        <f t="shared" ca="1" si="233"/>
        <v>569</v>
      </c>
    </row>
    <row r="4937" spans="1:14" x14ac:dyDescent="0.25">
      <c r="A4937" t="s">
        <v>8723</v>
      </c>
      <c r="B4937">
        <v>95.55</v>
      </c>
      <c r="C4937" t="s">
        <v>5064</v>
      </c>
      <c r="D4937">
        <v>27.5</v>
      </c>
      <c r="E4937">
        <v>699</v>
      </c>
      <c r="F4937">
        <v>2</v>
      </c>
      <c r="G4937" s="2">
        <v>45343.603958333333</v>
      </c>
      <c r="H4937" s="2">
        <v>45830.09337962963</v>
      </c>
      <c r="I4937" s="18">
        <v>0.27800000000000002</v>
      </c>
      <c r="J4937">
        <v>0.25700000000000001</v>
      </c>
      <c r="K4937" t="s">
        <v>52</v>
      </c>
      <c r="L4937" s="34" t="str">
        <f t="shared" si="231"/>
        <v>20-40%</v>
      </c>
      <c r="M4937" t="str">
        <f t="shared" si="232"/>
        <v>20-40%</v>
      </c>
      <c r="N4937">
        <f t="shared" ca="1" si="233"/>
        <v>182</v>
      </c>
    </row>
    <row r="4938" spans="1:14" x14ac:dyDescent="0.25">
      <c r="A4938" t="s">
        <v>8724</v>
      </c>
      <c r="B4938">
        <v>198.19</v>
      </c>
      <c r="C4938" t="s">
        <v>5064</v>
      </c>
      <c r="D4938">
        <v>36.5</v>
      </c>
      <c r="E4938">
        <v>499</v>
      </c>
      <c r="F4938">
        <v>1</v>
      </c>
      <c r="G4938" s="2">
        <v>45957.627789351849</v>
      </c>
      <c r="H4938" s="2">
        <v>45179.467523148152</v>
      </c>
      <c r="I4938" s="18">
        <v>0.27400000000000002</v>
      </c>
      <c r="J4938">
        <v>0.17499999999999999</v>
      </c>
      <c r="K4938" t="s">
        <v>66</v>
      </c>
      <c r="L4938" s="34" t="str">
        <f t="shared" si="231"/>
        <v>20-40%</v>
      </c>
      <c r="M4938" t="str">
        <f t="shared" si="232"/>
        <v>0-20%</v>
      </c>
      <c r="N4938">
        <f t="shared" ca="1" si="233"/>
        <v>833</v>
      </c>
    </row>
    <row r="4939" spans="1:14" x14ac:dyDescent="0.25">
      <c r="A4939" t="s">
        <v>8725</v>
      </c>
      <c r="B4939">
        <v>373.53</v>
      </c>
      <c r="C4939" t="s">
        <v>5064</v>
      </c>
      <c r="D4939">
        <v>8.9600000000000009</v>
      </c>
      <c r="E4939">
        <v>410</v>
      </c>
      <c r="F4939">
        <v>4</v>
      </c>
      <c r="G4939" s="2">
        <v>45757.959166666667</v>
      </c>
      <c r="H4939" s="2">
        <v>45502.894201388888</v>
      </c>
      <c r="I4939" s="18">
        <v>0.6</v>
      </c>
      <c r="J4939">
        <v>0.14299999999999999</v>
      </c>
      <c r="K4939" t="s">
        <v>89</v>
      </c>
      <c r="L4939" s="34" t="str">
        <f t="shared" si="231"/>
        <v>0-20%</v>
      </c>
      <c r="M4939" t="str">
        <f t="shared" si="232"/>
        <v>0-20%</v>
      </c>
      <c r="N4939">
        <f t="shared" ca="1" si="233"/>
        <v>510</v>
      </c>
    </row>
    <row r="4940" spans="1:14" x14ac:dyDescent="0.25">
      <c r="A4940" t="s">
        <v>8726</v>
      </c>
      <c r="B4940">
        <v>1571.04</v>
      </c>
      <c r="C4940" t="s">
        <v>5066</v>
      </c>
      <c r="D4940">
        <v>11.36</v>
      </c>
      <c r="E4940">
        <v>884</v>
      </c>
      <c r="F4940">
        <v>3</v>
      </c>
      <c r="G4940" s="2">
        <v>45520.68068287037</v>
      </c>
      <c r="H4940" s="2">
        <v>45174.229050925933</v>
      </c>
      <c r="I4940" s="18">
        <v>0.39800000000000002</v>
      </c>
      <c r="J4940">
        <v>0.127</v>
      </c>
      <c r="K4940" t="s">
        <v>46</v>
      </c>
      <c r="L4940" s="34" t="str">
        <f t="shared" si="231"/>
        <v>0-20%</v>
      </c>
      <c r="M4940" t="str">
        <f t="shared" si="232"/>
        <v>0-20%</v>
      </c>
      <c r="N4940">
        <f t="shared" ca="1" si="233"/>
        <v>838</v>
      </c>
    </row>
    <row r="4941" spans="1:14" x14ac:dyDescent="0.25">
      <c r="A4941" t="s">
        <v>8727</v>
      </c>
      <c r="B4941">
        <v>1486.56</v>
      </c>
      <c r="C4941" t="s">
        <v>5064</v>
      </c>
      <c r="D4941">
        <v>16.13</v>
      </c>
      <c r="E4941">
        <v>594</v>
      </c>
      <c r="F4941">
        <v>2</v>
      </c>
      <c r="G4941" s="2">
        <v>45468.136388888888</v>
      </c>
      <c r="H4941" s="2">
        <v>45388.423344907409</v>
      </c>
      <c r="I4941" s="18">
        <v>0.47599999999999998</v>
      </c>
      <c r="J4941">
        <v>0.54600000000000004</v>
      </c>
      <c r="K4941" t="s">
        <v>61</v>
      </c>
      <c r="L4941" s="34" t="str">
        <f t="shared" si="231"/>
        <v>0-20%</v>
      </c>
      <c r="M4941" t="str">
        <f t="shared" si="232"/>
        <v>40-60%</v>
      </c>
      <c r="N4941">
        <f t="shared" ca="1" si="233"/>
        <v>624</v>
      </c>
    </row>
    <row r="4942" spans="1:14" x14ac:dyDescent="0.25">
      <c r="A4942" t="s">
        <v>8728</v>
      </c>
      <c r="B4942">
        <v>140.94999999999999</v>
      </c>
      <c r="C4942" t="s">
        <v>5065</v>
      </c>
      <c r="D4942">
        <v>10.48</v>
      </c>
      <c r="E4942">
        <v>790</v>
      </c>
      <c r="F4942">
        <v>5</v>
      </c>
      <c r="G4942" s="2">
        <v>45904.57372685185</v>
      </c>
      <c r="H4942" s="2">
        <v>45391.198900462958</v>
      </c>
      <c r="I4942" s="18">
        <v>9.4E-2</v>
      </c>
      <c r="J4942">
        <v>7.4999999999999997E-2</v>
      </c>
      <c r="K4942" t="s">
        <v>22</v>
      </c>
      <c r="L4942" s="34" t="str">
        <f t="shared" si="231"/>
        <v>0-20%</v>
      </c>
      <c r="M4942" t="str">
        <f t="shared" si="232"/>
        <v>0-20%</v>
      </c>
      <c r="N4942">
        <f t="shared" ca="1" si="233"/>
        <v>621</v>
      </c>
    </row>
    <row r="4943" spans="1:14" x14ac:dyDescent="0.25">
      <c r="A4943" t="s">
        <v>8729</v>
      </c>
      <c r="B4943">
        <v>5520.22</v>
      </c>
      <c r="C4943" t="s">
        <v>5065</v>
      </c>
      <c r="D4943">
        <v>13.68</v>
      </c>
      <c r="E4943">
        <v>694</v>
      </c>
      <c r="F4943">
        <v>1</v>
      </c>
      <c r="G4943" s="2">
        <v>45441.279803240737</v>
      </c>
      <c r="H4943" s="2">
        <v>45370.00273148148</v>
      </c>
      <c r="I4943" s="18">
        <v>0.66900000000000004</v>
      </c>
      <c r="J4943">
        <v>5.3999999999999999E-2</v>
      </c>
      <c r="K4943" t="s">
        <v>61</v>
      </c>
      <c r="L4943" s="34" t="str">
        <f t="shared" si="231"/>
        <v>0-20%</v>
      </c>
      <c r="M4943" t="str">
        <f t="shared" si="232"/>
        <v>0-20%</v>
      </c>
      <c r="N4943">
        <f t="shared" ca="1" si="233"/>
        <v>642</v>
      </c>
    </row>
    <row r="4944" spans="1:14" x14ac:dyDescent="0.25">
      <c r="A4944" t="s">
        <v>8730</v>
      </c>
      <c r="B4944">
        <v>249.49</v>
      </c>
      <c r="C4944" t="s">
        <v>5064</v>
      </c>
      <c r="D4944">
        <v>35.56</v>
      </c>
      <c r="E4944">
        <v>738</v>
      </c>
      <c r="F4944">
        <v>1</v>
      </c>
      <c r="G4944" s="2">
        <v>45325.646192129629</v>
      </c>
      <c r="H4944" s="2">
        <v>45527.168773148151</v>
      </c>
      <c r="I4944" s="18">
        <v>0.20499999999999999</v>
      </c>
      <c r="J4944">
        <v>0.505</v>
      </c>
      <c r="K4944" t="s">
        <v>52</v>
      </c>
      <c r="L4944" s="34" t="str">
        <f t="shared" si="231"/>
        <v>20-40%</v>
      </c>
      <c r="M4944" t="str">
        <f t="shared" si="232"/>
        <v>40-60%</v>
      </c>
      <c r="N4944">
        <f t="shared" ca="1" si="233"/>
        <v>485</v>
      </c>
    </row>
    <row r="4945" spans="1:14" x14ac:dyDescent="0.25">
      <c r="A4945" t="s">
        <v>8731</v>
      </c>
      <c r="B4945">
        <v>415.32</v>
      </c>
      <c r="C4945" t="s">
        <v>5064</v>
      </c>
      <c r="D4945">
        <v>0.39</v>
      </c>
      <c r="E4945">
        <v>873</v>
      </c>
      <c r="F4945">
        <v>2</v>
      </c>
      <c r="G4945" s="2">
        <v>45098.357048611113</v>
      </c>
      <c r="H4945" s="2">
        <v>46133.064305555563</v>
      </c>
      <c r="I4945" s="18">
        <v>0.17599999999999999</v>
      </c>
      <c r="J4945">
        <v>0.21299999999999999</v>
      </c>
      <c r="K4945" t="s">
        <v>28</v>
      </c>
      <c r="L4945" s="34" t="str">
        <f t="shared" si="231"/>
        <v>0-20%</v>
      </c>
      <c r="M4945" t="str">
        <f t="shared" si="232"/>
        <v>20-40%</v>
      </c>
      <c r="N4945">
        <f t="shared" ca="1" si="233"/>
        <v>0</v>
      </c>
    </row>
    <row r="4946" spans="1:14" x14ac:dyDescent="0.25">
      <c r="A4946" t="s">
        <v>8732</v>
      </c>
      <c r="B4946">
        <v>2115.84</v>
      </c>
      <c r="C4946" t="s">
        <v>5066</v>
      </c>
      <c r="D4946">
        <v>11.76</v>
      </c>
      <c r="E4946">
        <v>618</v>
      </c>
      <c r="F4946">
        <v>3</v>
      </c>
      <c r="G4946" s="2">
        <v>45457.077152777783</v>
      </c>
      <c r="H4946" s="2">
        <v>45286.660092592603</v>
      </c>
      <c r="I4946" s="18">
        <v>0.29099999999999998</v>
      </c>
      <c r="J4946">
        <v>9.8000000000000004E-2</v>
      </c>
      <c r="K4946" t="s">
        <v>61</v>
      </c>
      <c r="L4946" s="34" t="str">
        <f t="shared" si="231"/>
        <v>0-20%</v>
      </c>
      <c r="M4946" t="str">
        <f t="shared" si="232"/>
        <v>0-20%</v>
      </c>
      <c r="N4946">
        <f t="shared" ca="1" si="233"/>
        <v>726</v>
      </c>
    </row>
    <row r="4947" spans="1:14" x14ac:dyDescent="0.25">
      <c r="A4947" t="s">
        <v>8733</v>
      </c>
      <c r="B4947">
        <v>489.63</v>
      </c>
      <c r="C4947" t="s">
        <v>5064</v>
      </c>
      <c r="D4947">
        <v>3.4</v>
      </c>
      <c r="E4947">
        <v>652</v>
      </c>
      <c r="F4947">
        <v>1</v>
      </c>
      <c r="G4947" s="2">
        <v>44928.614988425928</v>
      </c>
      <c r="H4947" s="2">
        <v>45034.936053240737</v>
      </c>
      <c r="I4947" s="18">
        <v>0.22700000000000001</v>
      </c>
      <c r="J4947">
        <v>0.214</v>
      </c>
      <c r="K4947" t="s">
        <v>39</v>
      </c>
      <c r="L4947" s="34" t="str">
        <f t="shared" si="231"/>
        <v>0-20%</v>
      </c>
      <c r="M4947" t="str">
        <f t="shared" si="232"/>
        <v>20-40%</v>
      </c>
      <c r="N4947">
        <f t="shared" ca="1" si="233"/>
        <v>978</v>
      </c>
    </row>
    <row r="4948" spans="1:14" x14ac:dyDescent="0.25">
      <c r="A4948" t="s">
        <v>8734</v>
      </c>
      <c r="B4948">
        <v>741.38</v>
      </c>
      <c r="C4948" t="s">
        <v>5064</v>
      </c>
      <c r="D4948">
        <v>13.09</v>
      </c>
      <c r="E4948">
        <v>545</v>
      </c>
      <c r="F4948">
        <v>5</v>
      </c>
      <c r="G4948" s="2">
        <v>45056.061099537037</v>
      </c>
      <c r="H4948" s="2">
        <v>45636.994699074072</v>
      </c>
      <c r="I4948" s="18">
        <v>0.40500000000000003</v>
      </c>
      <c r="J4948">
        <v>0.501</v>
      </c>
      <c r="K4948" t="s">
        <v>89</v>
      </c>
      <c r="L4948" s="34" t="str">
        <f t="shared" si="231"/>
        <v>0-20%</v>
      </c>
      <c r="M4948" t="str">
        <f t="shared" si="232"/>
        <v>40-60%</v>
      </c>
      <c r="N4948">
        <f t="shared" ca="1" si="233"/>
        <v>376</v>
      </c>
    </row>
    <row r="4949" spans="1:14" x14ac:dyDescent="0.25">
      <c r="A4949" t="s">
        <v>8735</v>
      </c>
      <c r="B4949">
        <v>141.71</v>
      </c>
      <c r="C4949" t="s">
        <v>5067</v>
      </c>
      <c r="D4949">
        <v>3.07</v>
      </c>
      <c r="E4949">
        <v>878</v>
      </c>
      <c r="F4949">
        <v>3</v>
      </c>
      <c r="G4949" s="2">
        <v>45468.464282407411</v>
      </c>
      <c r="H4949" s="2">
        <v>45196.248206018521</v>
      </c>
      <c r="I4949" s="18">
        <v>5.2999999999999999E-2</v>
      </c>
      <c r="J4949">
        <v>0.153</v>
      </c>
      <c r="K4949" t="s">
        <v>61</v>
      </c>
      <c r="L4949" s="34" t="str">
        <f t="shared" si="231"/>
        <v>0-20%</v>
      </c>
      <c r="M4949" t="str">
        <f t="shared" si="232"/>
        <v>0-20%</v>
      </c>
      <c r="N4949">
        <f t="shared" ca="1" si="233"/>
        <v>816</v>
      </c>
    </row>
    <row r="4950" spans="1:14" x14ac:dyDescent="0.25">
      <c r="A4950" t="s">
        <v>8736</v>
      </c>
      <c r="B4950">
        <v>322.91000000000003</v>
      </c>
      <c r="C4950" t="s">
        <v>5065</v>
      </c>
      <c r="D4950">
        <v>9.08</v>
      </c>
      <c r="E4950">
        <v>861</v>
      </c>
      <c r="F4950">
        <v>0</v>
      </c>
      <c r="G4950" s="2">
        <v>45837.71230324074</v>
      </c>
      <c r="H4950" s="2">
        <v>44994.767384259263</v>
      </c>
      <c r="I4950" s="18">
        <v>0.26500000000000001</v>
      </c>
      <c r="J4950">
        <v>0.55300000000000005</v>
      </c>
      <c r="K4950" t="s">
        <v>71</v>
      </c>
      <c r="L4950" s="34" t="str">
        <f t="shared" si="231"/>
        <v>0-20%</v>
      </c>
      <c r="M4950" t="str">
        <f t="shared" si="232"/>
        <v>40-60%</v>
      </c>
      <c r="N4950">
        <f t="shared" ca="1" si="233"/>
        <v>1018</v>
      </c>
    </row>
    <row r="4951" spans="1:14" x14ac:dyDescent="0.25">
      <c r="A4951" t="s">
        <v>8737</v>
      </c>
      <c r="B4951">
        <v>110.17</v>
      </c>
      <c r="C4951" t="s">
        <v>5064</v>
      </c>
      <c r="D4951">
        <v>9.57</v>
      </c>
      <c r="E4951">
        <v>461</v>
      </c>
      <c r="F4951">
        <v>2</v>
      </c>
      <c r="G4951" s="2">
        <v>45135.417858796303</v>
      </c>
      <c r="H4951" s="2">
        <v>45331.423576388886</v>
      </c>
      <c r="I4951" s="18">
        <v>0.16800000000000001</v>
      </c>
      <c r="J4951">
        <v>0.46300000000000002</v>
      </c>
      <c r="K4951" t="s">
        <v>86</v>
      </c>
      <c r="L4951" s="34" t="str">
        <f t="shared" si="231"/>
        <v>0-20%</v>
      </c>
      <c r="M4951" t="str">
        <f t="shared" si="232"/>
        <v>40-60%</v>
      </c>
      <c r="N4951">
        <f t="shared" ca="1" si="233"/>
        <v>681</v>
      </c>
    </row>
    <row r="4952" spans="1:14" x14ac:dyDescent="0.25">
      <c r="A4952" t="s">
        <v>8738</v>
      </c>
      <c r="B4952">
        <v>782.89</v>
      </c>
      <c r="C4952" t="s">
        <v>5064</v>
      </c>
      <c r="D4952">
        <v>7.49</v>
      </c>
      <c r="E4952">
        <v>361</v>
      </c>
      <c r="F4952">
        <v>1</v>
      </c>
      <c r="G4952" s="2">
        <v>45199.50271990741</v>
      </c>
      <c r="H4952" s="2">
        <v>45451.778807870367</v>
      </c>
      <c r="I4952" s="18">
        <v>0.28000000000000003</v>
      </c>
      <c r="J4952">
        <v>0.372</v>
      </c>
      <c r="K4952" t="s">
        <v>22</v>
      </c>
      <c r="L4952" s="34" t="str">
        <f t="shared" si="231"/>
        <v>0-20%</v>
      </c>
      <c r="M4952" t="str">
        <f t="shared" si="232"/>
        <v>20-40%</v>
      </c>
      <c r="N4952">
        <f t="shared" ca="1" si="233"/>
        <v>561</v>
      </c>
    </row>
    <row r="4953" spans="1:14" x14ac:dyDescent="0.25">
      <c r="A4953" t="s">
        <v>8739</v>
      </c>
      <c r="B4953">
        <v>953.33</v>
      </c>
      <c r="C4953" t="s">
        <v>5064</v>
      </c>
      <c r="D4953">
        <v>35.9</v>
      </c>
      <c r="E4953">
        <v>436</v>
      </c>
      <c r="F4953">
        <v>1</v>
      </c>
      <c r="G4953" s="2">
        <v>45248.841516203713</v>
      </c>
      <c r="H4953" s="2">
        <v>45454.505439814813</v>
      </c>
      <c r="I4953" s="18">
        <v>0.156</v>
      </c>
      <c r="J4953">
        <v>0.502</v>
      </c>
      <c r="K4953" t="s">
        <v>41</v>
      </c>
      <c r="L4953" s="34" t="str">
        <f t="shared" si="231"/>
        <v>20-40%</v>
      </c>
      <c r="M4953" t="str">
        <f t="shared" si="232"/>
        <v>40-60%</v>
      </c>
      <c r="N4953">
        <f t="shared" ca="1" si="233"/>
        <v>558</v>
      </c>
    </row>
    <row r="4954" spans="1:14" x14ac:dyDescent="0.25">
      <c r="A4954" t="s">
        <v>8740</v>
      </c>
      <c r="B4954">
        <v>1145.72</v>
      </c>
      <c r="C4954" t="s">
        <v>5064</v>
      </c>
      <c r="D4954">
        <v>9.68</v>
      </c>
      <c r="E4954">
        <v>891</v>
      </c>
      <c r="F4954">
        <v>1</v>
      </c>
      <c r="G4954" s="2">
        <v>45137.652824074074</v>
      </c>
      <c r="H4954" s="2">
        <v>45085.300543981481</v>
      </c>
      <c r="I4954" s="18">
        <v>0.29899999999999999</v>
      </c>
      <c r="J4954">
        <v>0.18</v>
      </c>
      <c r="K4954" t="s">
        <v>32</v>
      </c>
      <c r="L4954" s="34" t="str">
        <f t="shared" si="231"/>
        <v>0-20%</v>
      </c>
      <c r="M4954" t="str">
        <f t="shared" si="232"/>
        <v>0-20%</v>
      </c>
      <c r="N4954">
        <f t="shared" ca="1" si="233"/>
        <v>927</v>
      </c>
    </row>
    <row r="4955" spans="1:14" x14ac:dyDescent="0.25">
      <c r="A4955" t="s">
        <v>8741</v>
      </c>
      <c r="B4955">
        <v>494.01</v>
      </c>
      <c r="C4955" t="s">
        <v>5066</v>
      </c>
      <c r="D4955">
        <v>6</v>
      </c>
      <c r="E4955">
        <v>796</v>
      </c>
      <c r="F4955">
        <v>1</v>
      </c>
      <c r="G4955" s="2">
        <v>45330.996435185189</v>
      </c>
      <c r="H4955" s="2">
        <v>45111.326203703713</v>
      </c>
      <c r="I4955" s="18">
        <v>0.312</v>
      </c>
      <c r="J4955">
        <v>0.44900000000000001</v>
      </c>
      <c r="K4955" t="s">
        <v>66</v>
      </c>
      <c r="L4955" s="34" t="str">
        <f t="shared" si="231"/>
        <v>0-20%</v>
      </c>
      <c r="M4955" t="str">
        <f t="shared" si="232"/>
        <v>40-60%</v>
      </c>
      <c r="N4955">
        <f t="shared" ca="1" si="233"/>
        <v>901</v>
      </c>
    </row>
    <row r="4956" spans="1:14" x14ac:dyDescent="0.25">
      <c r="A4956" t="s">
        <v>8742</v>
      </c>
      <c r="B4956">
        <v>198.25</v>
      </c>
      <c r="C4956" t="s">
        <v>5064</v>
      </c>
      <c r="D4956">
        <v>4.95</v>
      </c>
      <c r="E4956">
        <v>373</v>
      </c>
      <c r="F4956">
        <v>1</v>
      </c>
      <c r="G4956" s="2">
        <v>45038.881111111114</v>
      </c>
      <c r="H4956" s="2">
        <v>45356.436678240738</v>
      </c>
      <c r="I4956" s="18">
        <v>0.26500000000000001</v>
      </c>
      <c r="J4956">
        <v>0.17</v>
      </c>
      <c r="K4956" t="s">
        <v>71</v>
      </c>
      <c r="L4956" s="34" t="str">
        <f t="shared" si="231"/>
        <v>0-20%</v>
      </c>
      <c r="M4956" t="str">
        <f t="shared" si="232"/>
        <v>0-20%</v>
      </c>
      <c r="N4956">
        <f t="shared" ca="1" si="233"/>
        <v>656</v>
      </c>
    </row>
    <row r="4957" spans="1:14" x14ac:dyDescent="0.25">
      <c r="A4957" t="s">
        <v>8743</v>
      </c>
      <c r="B4957">
        <v>1108.77</v>
      </c>
      <c r="C4957" t="s">
        <v>5065</v>
      </c>
      <c r="D4957">
        <v>10.44</v>
      </c>
      <c r="E4957">
        <v>602</v>
      </c>
      <c r="F4957">
        <v>1</v>
      </c>
      <c r="G4957" s="2">
        <v>45250.951678240737</v>
      </c>
      <c r="H4957" s="2">
        <v>45676.651944444442</v>
      </c>
      <c r="I4957" s="18">
        <v>0.20200000000000001</v>
      </c>
      <c r="J4957">
        <v>0.46899999999999997</v>
      </c>
      <c r="K4957" t="s">
        <v>28</v>
      </c>
      <c r="L4957" s="34" t="str">
        <f t="shared" si="231"/>
        <v>0-20%</v>
      </c>
      <c r="M4957" t="str">
        <f t="shared" si="232"/>
        <v>40-60%</v>
      </c>
      <c r="N4957">
        <f t="shared" ca="1" si="233"/>
        <v>336</v>
      </c>
    </row>
    <row r="4958" spans="1:14" x14ac:dyDescent="0.25">
      <c r="A4958" t="s">
        <v>8744</v>
      </c>
      <c r="B4958">
        <v>280.39</v>
      </c>
      <c r="C4958" t="s">
        <v>5064</v>
      </c>
      <c r="D4958">
        <v>1.88</v>
      </c>
      <c r="E4958">
        <v>642</v>
      </c>
      <c r="F4958">
        <v>5</v>
      </c>
      <c r="G4958" s="2">
        <v>45275.198576388888</v>
      </c>
      <c r="H4958" s="2">
        <v>45177.074444444443</v>
      </c>
      <c r="I4958" s="18">
        <v>3.6999999999999998E-2</v>
      </c>
      <c r="J4958">
        <v>0.25900000000000001</v>
      </c>
      <c r="K4958" t="s">
        <v>86</v>
      </c>
      <c r="L4958" s="34" t="str">
        <f t="shared" si="231"/>
        <v>0-20%</v>
      </c>
      <c r="M4958" t="str">
        <f t="shared" si="232"/>
        <v>20-40%</v>
      </c>
      <c r="N4958">
        <f t="shared" ca="1" si="233"/>
        <v>835</v>
      </c>
    </row>
    <row r="4959" spans="1:14" x14ac:dyDescent="0.25">
      <c r="A4959" t="s">
        <v>8745</v>
      </c>
      <c r="B4959">
        <v>402.54</v>
      </c>
      <c r="C4959" t="s">
        <v>5064</v>
      </c>
      <c r="D4959">
        <v>24.96</v>
      </c>
      <c r="E4959">
        <v>499</v>
      </c>
      <c r="F4959">
        <v>1</v>
      </c>
      <c r="G4959" s="2">
        <v>45514.166273148148</v>
      </c>
      <c r="H4959" s="2">
        <v>45164.915034722217</v>
      </c>
      <c r="I4959" s="18">
        <v>0.13400000000000001</v>
      </c>
      <c r="J4959">
        <v>0.24199999999999999</v>
      </c>
      <c r="K4959" t="s">
        <v>54</v>
      </c>
      <c r="L4959" s="34" t="str">
        <f t="shared" si="231"/>
        <v>20-40%</v>
      </c>
      <c r="M4959" t="str">
        <f t="shared" si="232"/>
        <v>20-40%</v>
      </c>
      <c r="N4959">
        <f t="shared" ca="1" si="233"/>
        <v>848</v>
      </c>
    </row>
    <row r="4960" spans="1:14" x14ac:dyDescent="0.25">
      <c r="A4960" t="s">
        <v>8746</v>
      </c>
      <c r="B4960">
        <v>861.07</v>
      </c>
      <c r="C4960" t="s">
        <v>5065</v>
      </c>
      <c r="D4960">
        <v>5.37</v>
      </c>
      <c r="E4960">
        <v>693</v>
      </c>
      <c r="F4960">
        <v>1</v>
      </c>
      <c r="G4960" s="2">
        <v>45930.716793981483</v>
      </c>
      <c r="H4960" s="2">
        <v>45218.586851851847</v>
      </c>
      <c r="I4960" s="18">
        <v>0.499</v>
      </c>
      <c r="J4960">
        <v>0.42799999999999999</v>
      </c>
      <c r="K4960" t="s">
        <v>22</v>
      </c>
      <c r="L4960" s="34" t="str">
        <f t="shared" si="231"/>
        <v>0-20%</v>
      </c>
      <c r="M4960" t="str">
        <f t="shared" si="232"/>
        <v>40-60%</v>
      </c>
      <c r="N4960">
        <f t="shared" ca="1" si="233"/>
        <v>794</v>
      </c>
    </row>
    <row r="4961" spans="1:14" x14ac:dyDescent="0.25">
      <c r="A4961" t="s">
        <v>8747</v>
      </c>
      <c r="B4961">
        <v>329.15</v>
      </c>
      <c r="C4961" t="s">
        <v>5067</v>
      </c>
      <c r="D4961">
        <v>14.09</v>
      </c>
      <c r="E4961">
        <v>492</v>
      </c>
      <c r="F4961">
        <v>1</v>
      </c>
      <c r="G4961" s="2">
        <v>45730.702152777783</v>
      </c>
      <c r="H4961" s="2">
        <v>45184.871770833342</v>
      </c>
      <c r="I4961" s="18">
        <v>0.38800000000000001</v>
      </c>
      <c r="J4961">
        <v>0.52900000000000003</v>
      </c>
      <c r="K4961" t="s">
        <v>39</v>
      </c>
      <c r="L4961" s="34" t="str">
        <f t="shared" si="231"/>
        <v>0-20%</v>
      </c>
      <c r="M4961" t="str">
        <f t="shared" si="232"/>
        <v>40-60%</v>
      </c>
      <c r="N4961">
        <f t="shared" ca="1" si="233"/>
        <v>828</v>
      </c>
    </row>
    <row r="4962" spans="1:14" x14ac:dyDescent="0.25">
      <c r="A4962" t="s">
        <v>8748</v>
      </c>
      <c r="B4962">
        <v>365.88</v>
      </c>
      <c r="C4962" t="s">
        <v>5064</v>
      </c>
      <c r="D4962">
        <v>2.29</v>
      </c>
      <c r="E4962">
        <v>776</v>
      </c>
      <c r="F4962">
        <v>1</v>
      </c>
      <c r="G4962" s="2">
        <v>45747.692685185182</v>
      </c>
      <c r="H4962" s="2">
        <v>45269.635729166657</v>
      </c>
      <c r="I4962" s="18">
        <v>0.25</v>
      </c>
      <c r="J4962">
        <v>0.375</v>
      </c>
      <c r="K4962" t="s">
        <v>22</v>
      </c>
      <c r="L4962" s="34" t="str">
        <f t="shared" si="231"/>
        <v>0-20%</v>
      </c>
      <c r="M4962" t="str">
        <f t="shared" si="232"/>
        <v>20-40%</v>
      </c>
      <c r="N4962">
        <f t="shared" ca="1" si="233"/>
        <v>743</v>
      </c>
    </row>
    <row r="4963" spans="1:14" x14ac:dyDescent="0.25">
      <c r="A4963" t="s">
        <v>8749</v>
      </c>
      <c r="B4963">
        <v>2401.71</v>
      </c>
      <c r="C4963" t="s">
        <v>5067</v>
      </c>
      <c r="D4963">
        <v>19.46</v>
      </c>
      <c r="E4963">
        <v>834</v>
      </c>
      <c r="F4963">
        <v>1</v>
      </c>
      <c r="G4963" s="2">
        <v>45060.304085648153</v>
      </c>
      <c r="H4963" s="2">
        <v>45870.700162037043</v>
      </c>
      <c r="I4963" s="18">
        <v>0.255</v>
      </c>
      <c r="J4963">
        <v>0.20499999999999999</v>
      </c>
      <c r="K4963" t="s">
        <v>66</v>
      </c>
      <c r="L4963" s="34" t="str">
        <f t="shared" si="231"/>
        <v>0-20%</v>
      </c>
      <c r="M4963" t="str">
        <f t="shared" si="232"/>
        <v>20-40%</v>
      </c>
      <c r="N4963">
        <f t="shared" ca="1" si="233"/>
        <v>142</v>
      </c>
    </row>
    <row r="4964" spans="1:14" x14ac:dyDescent="0.25">
      <c r="A4964" t="s">
        <v>8750</v>
      </c>
      <c r="B4964">
        <v>2203.11</v>
      </c>
      <c r="C4964" t="s">
        <v>5064</v>
      </c>
      <c r="D4964">
        <v>9.65</v>
      </c>
      <c r="E4964">
        <v>592</v>
      </c>
      <c r="F4964">
        <v>2</v>
      </c>
      <c r="G4964" s="2">
        <v>45446.940949074073</v>
      </c>
      <c r="H4964" s="2">
        <v>45671.757824074077</v>
      </c>
      <c r="I4964" s="18">
        <v>0.32700000000000001</v>
      </c>
      <c r="J4964">
        <v>0.10199999999999999</v>
      </c>
      <c r="K4964" t="s">
        <v>89</v>
      </c>
      <c r="L4964" s="34" t="str">
        <f t="shared" si="231"/>
        <v>0-20%</v>
      </c>
      <c r="M4964" t="str">
        <f t="shared" si="232"/>
        <v>0-20%</v>
      </c>
      <c r="N4964">
        <f t="shared" ca="1" si="233"/>
        <v>341</v>
      </c>
    </row>
    <row r="4965" spans="1:14" x14ac:dyDescent="0.25">
      <c r="A4965" t="s">
        <v>8751</v>
      </c>
      <c r="B4965">
        <v>121.88</v>
      </c>
      <c r="C4965" t="s">
        <v>5066</v>
      </c>
      <c r="D4965">
        <v>2.74</v>
      </c>
      <c r="E4965">
        <v>876</v>
      </c>
      <c r="F4965">
        <v>0</v>
      </c>
      <c r="G4965" s="2">
        <v>45254.705196759263</v>
      </c>
      <c r="H4965" s="2">
        <v>45280.706354166658</v>
      </c>
      <c r="I4965" s="18">
        <v>0.16</v>
      </c>
      <c r="J4965">
        <v>0.36</v>
      </c>
      <c r="K4965" t="s">
        <v>89</v>
      </c>
      <c r="L4965" s="34" t="str">
        <f t="shared" si="231"/>
        <v>0-20%</v>
      </c>
      <c r="M4965" t="str">
        <f t="shared" si="232"/>
        <v>20-40%</v>
      </c>
      <c r="N4965">
        <f t="shared" ca="1" si="233"/>
        <v>732</v>
      </c>
    </row>
    <row r="4966" spans="1:14" x14ac:dyDescent="0.25">
      <c r="A4966" t="s">
        <v>8752</v>
      </c>
      <c r="B4966">
        <v>560.66999999999996</v>
      </c>
      <c r="C4966" t="s">
        <v>5064</v>
      </c>
      <c r="D4966">
        <v>13.02</v>
      </c>
      <c r="E4966">
        <v>486</v>
      </c>
      <c r="F4966">
        <v>2</v>
      </c>
      <c r="G4966" s="2">
        <v>45299.956516203703</v>
      </c>
      <c r="H4966" s="2">
        <v>44979.724594907413</v>
      </c>
      <c r="I4966" s="18">
        <v>0.29199999999999998</v>
      </c>
      <c r="J4966">
        <v>2.4E-2</v>
      </c>
      <c r="K4966" t="s">
        <v>22</v>
      </c>
      <c r="L4966" s="34" t="str">
        <f t="shared" si="231"/>
        <v>0-20%</v>
      </c>
      <c r="M4966" t="str">
        <f t="shared" si="232"/>
        <v>0-20%</v>
      </c>
      <c r="N4966">
        <f t="shared" ca="1" si="233"/>
        <v>1033</v>
      </c>
    </row>
    <row r="4967" spans="1:14" x14ac:dyDescent="0.25">
      <c r="A4967" t="s">
        <v>8753</v>
      </c>
      <c r="B4967">
        <v>1412.34</v>
      </c>
      <c r="C4967" t="s">
        <v>5065</v>
      </c>
      <c r="D4967">
        <v>13.45</v>
      </c>
      <c r="E4967">
        <v>525</v>
      </c>
      <c r="F4967">
        <v>3</v>
      </c>
      <c r="G4967" s="2">
        <v>45814.698182870372</v>
      </c>
      <c r="H4967" s="2">
        <v>45476.382037037038</v>
      </c>
      <c r="I4967" s="18">
        <v>4.9000000000000002E-2</v>
      </c>
      <c r="J4967">
        <v>0.35199999999999998</v>
      </c>
      <c r="K4967" t="s">
        <v>50</v>
      </c>
      <c r="L4967" s="34" t="str">
        <f t="shared" si="231"/>
        <v>0-20%</v>
      </c>
      <c r="M4967" t="str">
        <f t="shared" si="232"/>
        <v>20-40%</v>
      </c>
      <c r="N4967">
        <f t="shared" ca="1" si="233"/>
        <v>536</v>
      </c>
    </row>
    <row r="4968" spans="1:14" x14ac:dyDescent="0.25">
      <c r="A4968" t="s">
        <v>8754</v>
      </c>
      <c r="B4968">
        <v>4614.92</v>
      </c>
      <c r="C4968" t="s">
        <v>5066</v>
      </c>
      <c r="D4968">
        <v>35.299999999999997</v>
      </c>
      <c r="E4968">
        <v>431</v>
      </c>
      <c r="F4968">
        <v>1</v>
      </c>
      <c r="G4968" s="2">
        <v>45366.128333333327</v>
      </c>
      <c r="H4968" s="2">
        <v>45582.936145833337</v>
      </c>
      <c r="I4968" s="18">
        <v>0.104</v>
      </c>
      <c r="J4968">
        <v>0.623</v>
      </c>
      <c r="K4968" t="s">
        <v>54</v>
      </c>
      <c r="L4968" s="34" t="str">
        <f t="shared" si="231"/>
        <v>20-40%</v>
      </c>
      <c r="M4968" t="str">
        <f t="shared" si="232"/>
        <v>60-80%</v>
      </c>
      <c r="N4968">
        <f t="shared" ca="1" si="233"/>
        <v>430</v>
      </c>
    </row>
    <row r="4969" spans="1:14" x14ac:dyDescent="0.25">
      <c r="A4969" t="s">
        <v>8755</v>
      </c>
      <c r="B4969">
        <v>708.02</v>
      </c>
      <c r="C4969" t="s">
        <v>5065</v>
      </c>
      <c r="D4969">
        <v>1.88</v>
      </c>
      <c r="E4969">
        <v>664</v>
      </c>
      <c r="F4969">
        <v>1</v>
      </c>
      <c r="G4969" s="2">
        <v>45622.883657407408</v>
      </c>
      <c r="H4969" s="2">
        <v>45170.662418981483</v>
      </c>
      <c r="I4969" s="18">
        <v>0.127</v>
      </c>
      <c r="J4969">
        <v>0.56100000000000005</v>
      </c>
      <c r="K4969" t="s">
        <v>41</v>
      </c>
      <c r="L4969" s="34" t="str">
        <f t="shared" si="231"/>
        <v>0-20%</v>
      </c>
      <c r="M4969" t="str">
        <f t="shared" si="232"/>
        <v>40-60%</v>
      </c>
      <c r="N4969">
        <f t="shared" ca="1" si="233"/>
        <v>842</v>
      </c>
    </row>
    <row r="4970" spans="1:14" x14ac:dyDescent="0.25">
      <c r="A4970" t="s">
        <v>8756</v>
      </c>
      <c r="B4970">
        <v>2401.75</v>
      </c>
      <c r="C4970" t="s">
        <v>5066</v>
      </c>
      <c r="D4970">
        <v>1.65</v>
      </c>
      <c r="E4970">
        <v>866</v>
      </c>
      <c r="F4970">
        <v>2</v>
      </c>
      <c r="G4970" s="2">
        <v>45464.457905092589</v>
      </c>
      <c r="H4970" s="2">
        <v>45176.443819444437</v>
      </c>
      <c r="I4970" s="18">
        <v>0.68500000000000005</v>
      </c>
      <c r="J4970">
        <v>0.443</v>
      </c>
      <c r="K4970" t="s">
        <v>106</v>
      </c>
      <c r="L4970" s="34" t="str">
        <f t="shared" si="231"/>
        <v>0-20%</v>
      </c>
      <c r="M4970" t="str">
        <f t="shared" si="232"/>
        <v>40-60%</v>
      </c>
      <c r="N4970">
        <f t="shared" ca="1" si="233"/>
        <v>836</v>
      </c>
    </row>
    <row r="4971" spans="1:14" x14ac:dyDescent="0.25">
      <c r="A4971" t="s">
        <v>8757</v>
      </c>
      <c r="B4971">
        <v>4903.1099999999997</v>
      </c>
      <c r="C4971" t="s">
        <v>5064</v>
      </c>
      <c r="D4971">
        <v>5.53</v>
      </c>
      <c r="E4971">
        <v>820</v>
      </c>
      <c r="F4971">
        <v>1</v>
      </c>
      <c r="G4971" s="2">
        <v>45784.96398148148</v>
      </c>
      <c r="H4971" s="2">
        <v>45075.623136574082</v>
      </c>
      <c r="I4971" s="18">
        <v>0.19800000000000001</v>
      </c>
      <c r="J4971">
        <v>6.4000000000000001E-2</v>
      </c>
      <c r="K4971" t="s">
        <v>61</v>
      </c>
      <c r="L4971" s="34" t="str">
        <f t="shared" si="231"/>
        <v>0-20%</v>
      </c>
      <c r="M4971" t="str">
        <f t="shared" si="232"/>
        <v>0-20%</v>
      </c>
      <c r="N4971">
        <f t="shared" ca="1" si="233"/>
        <v>937</v>
      </c>
    </row>
    <row r="4972" spans="1:14" x14ac:dyDescent="0.25">
      <c r="A4972" t="s">
        <v>8758</v>
      </c>
      <c r="B4972">
        <v>684.03</v>
      </c>
      <c r="C4972" t="s">
        <v>5065</v>
      </c>
      <c r="D4972">
        <v>3.28</v>
      </c>
      <c r="E4972">
        <v>589</v>
      </c>
      <c r="F4972">
        <v>0</v>
      </c>
      <c r="G4972" s="2">
        <v>45919.040682870371</v>
      </c>
      <c r="H4972" s="2">
        <v>45591.347650462973</v>
      </c>
      <c r="I4972" s="18">
        <v>0.498</v>
      </c>
      <c r="J4972">
        <v>0.50700000000000001</v>
      </c>
      <c r="K4972" t="s">
        <v>71</v>
      </c>
      <c r="L4972" s="34" t="str">
        <f t="shared" si="231"/>
        <v>0-20%</v>
      </c>
      <c r="M4972" t="str">
        <f t="shared" si="232"/>
        <v>40-60%</v>
      </c>
      <c r="N4972">
        <f t="shared" ca="1" si="233"/>
        <v>421</v>
      </c>
    </row>
    <row r="4973" spans="1:14" x14ac:dyDescent="0.25">
      <c r="A4973" t="s">
        <v>8759</v>
      </c>
      <c r="B4973">
        <v>1004.49</v>
      </c>
      <c r="C4973" t="s">
        <v>5067</v>
      </c>
      <c r="D4973">
        <v>2.92</v>
      </c>
      <c r="E4973">
        <v>731</v>
      </c>
      <c r="F4973">
        <v>4</v>
      </c>
      <c r="G4973" s="2">
        <v>45779.788483796299</v>
      </c>
      <c r="H4973" s="2">
        <v>45501.54928240741</v>
      </c>
      <c r="I4973" s="18">
        <v>1.6E-2</v>
      </c>
      <c r="J4973">
        <v>0.44600000000000001</v>
      </c>
      <c r="K4973" t="s">
        <v>35</v>
      </c>
      <c r="L4973" s="34" t="str">
        <f t="shared" si="231"/>
        <v>0-20%</v>
      </c>
      <c r="M4973" t="str">
        <f t="shared" si="232"/>
        <v>40-60%</v>
      </c>
      <c r="N4973">
        <f t="shared" ca="1" si="233"/>
        <v>511</v>
      </c>
    </row>
    <row r="4974" spans="1:14" x14ac:dyDescent="0.25">
      <c r="A4974" t="s">
        <v>8760</v>
      </c>
      <c r="B4974">
        <v>863.55</v>
      </c>
      <c r="C4974" t="s">
        <v>5065</v>
      </c>
      <c r="D4974">
        <v>1.26</v>
      </c>
      <c r="E4974">
        <v>725</v>
      </c>
      <c r="F4974">
        <v>1</v>
      </c>
      <c r="G4974" s="2">
        <v>45472.510578703703</v>
      </c>
      <c r="H4974" s="2">
        <v>45384.764236111107</v>
      </c>
      <c r="I4974" s="18">
        <v>0.216</v>
      </c>
      <c r="J4974">
        <v>0.42299999999999999</v>
      </c>
      <c r="K4974" t="s">
        <v>22</v>
      </c>
      <c r="L4974" s="34" t="str">
        <f t="shared" si="231"/>
        <v>0-20%</v>
      </c>
      <c r="M4974" t="str">
        <f t="shared" si="232"/>
        <v>40-60%</v>
      </c>
      <c r="N4974">
        <f t="shared" ca="1" si="233"/>
        <v>628</v>
      </c>
    </row>
    <row r="4975" spans="1:14" x14ac:dyDescent="0.25">
      <c r="A4975" t="s">
        <v>8761</v>
      </c>
      <c r="B4975">
        <v>3173.26</v>
      </c>
      <c r="C4975" t="s">
        <v>5064</v>
      </c>
      <c r="D4975">
        <v>23.15</v>
      </c>
      <c r="E4975">
        <v>595</v>
      </c>
      <c r="F4975">
        <v>2</v>
      </c>
      <c r="G4975" s="2">
        <v>45672.484976851847</v>
      </c>
      <c r="H4975" s="2">
        <v>45205.649641203701</v>
      </c>
      <c r="I4975" s="18">
        <v>0.248</v>
      </c>
      <c r="J4975">
        <v>0.20499999999999999</v>
      </c>
      <c r="K4975" t="s">
        <v>32</v>
      </c>
      <c r="L4975" s="34" t="str">
        <f t="shared" si="231"/>
        <v>20-40%</v>
      </c>
      <c r="M4975" t="str">
        <f t="shared" si="232"/>
        <v>20-40%</v>
      </c>
      <c r="N4975">
        <f t="shared" ca="1" si="233"/>
        <v>807</v>
      </c>
    </row>
    <row r="4976" spans="1:14" x14ac:dyDescent="0.25">
      <c r="A4976" t="s">
        <v>8762</v>
      </c>
      <c r="B4976">
        <v>2141.27</v>
      </c>
      <c r="C4976" t="s">
        <v>5066</v>
      </c>
      <c r="D4976">
        <v>10.55</v>
      </c>
      <c r="E4976">
        <v>832</v>
      </c>
      <c r="F4976">
        <v>1</v>
      </c>
      <c r="G4976" s="2">
        <v>45473.745844907397</v>
      </c>
      <c r="H4976" s="2">
        <v>45721.644629629627</v>
      </c>
      <c r="I4976" s="18">
        <v>0.152</v>
      </c>
      <c r="J4976">
        <v>6.0999999999999999E-2</v>
      </c>
      <c r="K4976" t="s">
        <v>64</v>
      </c>
      <c r="L4976" s="34" t="str">
        <f t="shared" si="231"/>
        <v>0-20%</v>
      </c>
      <c r="M4976" t="str">
        <f t="shared" si="232"/>
        <v>0-20%</v>
      </c>
      <c r="N4976">
        <f t="shared" ca="1" si="233"/>
        <v>291</v>
      </c>
    </row>
    <row r="4977" spans="1:14" x14ac:dyDescent="0.25">
      <c r="A4977" t="s">
        <v>8763</v>
      </c>
      <c r="B4977">
        <v>586.21</v>
      </c>
      <c r="C4977" t="s">
        <v>5066</v>
      </c>
      <c r="D4977">
        <v>18.11</v>
      </c>
      <c r="E4977">
        <v>842</v>
      </c>
      <c r="F4977">
        <v>1</v>
      </c>
      <c r="G4977" s="2">
        <v>45577.794317129628</v>
      </c>
      <c r="H4977" s="2">
        <v>45055.056597222218</v>
      </c>
      <c r="I4977" s="18">
        <v>0.41299999999999998</v>
      </c>
      <c r="J4977">
        <v>0.47099999999999997</v>
      </c>
      <c r="K4977" t="s">
        <v>61</v>
      </c>
      <c r="L4977" s="34" t="str">
        <f t="shared" si="231"/>
        <v>0-20%</v>
      </c>
      <c r="M4977" t="str">
        <f t="shared" si="232"/>
        <v>40-60%</v>
      </c>
      <c r="N4977">
        <f t="shared" ca="1" si="233"/>
        <v>957</v>
      </c>
    </row>
    <row r="4978" spans="1:14" x14ac:dyDescent="0.25">
      <c r="A4978" t="s">
        <v>8764</v>
      </c>
      <c r="B4978">
        <v>636.05999999999995</v>
      </c>
      <c r="C4978" t="s">
        <v>5064</v>
      </c>
      <c r="D4978">
        <v>35.29</v>
      </c>
      <c r="E4978">
        <v>679</v>
      </c>
      <c r="F4978">
        <v>5</v>
      </c>
      <c r="G4978" s="2">
        <v>45797.765833333331</v>
      </c>
      <c r="H4978" s="2">
        <v>45252.085798611108</v>
      </c>
      <c r="I4978" s="18">
        <v>0.23300000000000001</v>
      </c>
      <c r="J4978">
        <v>0.47</v>
      </c>
      <c r="K4978" t="s">
        <v>17</v>
      </c>
      <c r="L4978" s="34" t="str">
        <f t="shared" si="231"/>
        <v>20-40%</v>
      </c>
      <c r="M4978" t="str">
        <f t="shared" si="232"/>
        <v>40-60%</v>
      </c>
      <c r="N4978">
        <f t="shared" ca="1" si="233"/>
        <v>760</v>
      </c>
    </row>
    <row r="4979" spans="1:14" x14ac:dyDescent="0.25">
      <c r="A4979" t="s">
        <v>8765</v>
      </c>
      <c r="B4979">
        <v>7304.02</v>
      </c>
      <c r="C4979" t="s">
        <v>5064</v>
      </c>
      <c r="D4979">
        <v>26.45</v>
      </c>
      <c r="E4979">
        <v>848</v>
      </c>
      <c r="F4979">
        <v>2</v>
      </c>
      <c r="G4979" s="2">
        <v>45894.758009259262</v>
      </c>
      <c r="H4979" s="2">
        <v>45820.356446759259</v>
      </c>
      <c r="I4979" s="18">
        <v>0.61199999999999999</v>
      </c>
      <c r="J4979">
        <v>0.33800000000000002</v>
      </c>
      <c r="K4979" t="s">
        <v>71</v>
      </c>
      <c r="L4979" s="34" t="str">
        <f t="shared" si="231"/>
        <v>20-40%</v>
      </c>
      <c r="M4979" t="str">
        <f t="shared" si="232"/>
        <v>20-40%</v>
      </c>
      <c r="N4979">
        <f t="shared" ca="1" si="233"/>
        <v>192</v>
      </c>
    </row>
    <row r="4980" spans="1:14" x14ac:dyDescent="0.25">
      <c r="A4980" t="s">
        <v>8766</v>
      </c>
      <c r="B4980">
        <v>768.07</v>
      </c>
      <c r="C4980" t="s">
        <v>5064</v>
      </c>
      <c r="D4980">
        <v>43.34</v>
      </c>
      <c r="E4980">
        <v>589</v>
      </c>
      <c r="F4980">
        <v>1</v>
      </c>
      <c r="G4980" s="2">
        <v>45566.758090277777</v>
      </c>
      <c r="H4980" s="2">
        <v>45977.024895833332</v>
      </c>
      <c r="I4980" s="18">
        <v>0.18099999999999999</v>
      </c>
      <c r="J4980">
        <v>0.47699999999999998</v>
      </c>
      <c r="K4980" t="s">
        <v>58</v>
      </c>
      <c r="L4980" s="34" t="str">
        <f t="shared" si="231"/>
        <v>40-60%</v>
      </c>
      <c r="M4980" t="str">
        <f t="shared" si="232"/>
        <v>40-60%</v>
      </c>
      <c r="N4980">
        <f t="shared" ca="1" si="233"/>
        <v>35</v>
      </c>
    </row>
    <row r="4981" spans="1:14" x14ac:dyDescent="0.25">
      <c r="A4981" t="s">
        <v>8767</v>
      </c>
      <c r="B4981">
        <v>1415.73</v>
      </c>
      <c r="C4981" t="s">
        <v>5067</v>
      </c>
      <c r="D4981">
        <v>15.24</v>
      </c>
      <c r="E4981">
        <v>453</v>
      </c>
      <c r="F4981">
        <v>1</v>
      </c>
      <c r="G4981" s="2">
        <v>45545.501921296287</v>
      </c>
      <c r="H4981" s="2">
        <v>45757.210381944453</v>
      </c>
      <c r="I4981" s="18">
        <v>0.374</v>
      </c>
      <c r="J4981">
        <v>0.251</v>
      </c>
      <c r="K4981" t="s">
        <v>71</v>
      </c>
      <c r="L4981" s="34" t="str">
        <f t="shared" si="231"/>
        <v>0-20%</v>
      </c>
      <c r="M4981" t="str">
        <f t="shared" si="232"/>
        <v>20-40%</v>
      </c>
      <c r="N4981">
        <f t="shared" ca="1" si="233"/>
        <v>255</v>
      </c>
    </row>
    <row r="4982" spans="1:14" x14ac:dyDescent="0.25">
      <c r="A4982" t="s">
        <v>8768</v>
      </c>
      <c r="B4982">
        <v>132.38</v>
      </c>
      <c r="C4982" t="s">
        <v>5064</v>
      </c>
      <c r="D4982">
        <v>27.81</v>
      </c>
      <c r="E4982">
        <v>693</v>
      </c>
      <c r="F4982">
        <v>0</v>
      </c>
      <c r="G4982" s="2">
        <v>45760.599699074082</v>
      </c>
      <c r="H4982" s="2">
        <v>45161.79954861111</v>
      </c>
      <c r="I4982" s="18">
        <v>0.29499999999999998</v>
      </c>
      <c r="J4982">
        <v>0.48199999999999998</v>
      </c>
      <c r="K4982" t="s">
        <v>35</v>
      </c>
      <c r="L4982" s="34" t="str">
        <f t="shared" si="231"/>
        <v>20-40%</v>
      </c>
      <c r="M4982" t="str">
        <f t="shared" si="232"/>
        <v>40-60%</v>
      </c>
      <c r="N4982">
        <f t="shared" ca="1" si="233"/>
        <v>851</v>
      </c>
    </row>
    <row r="4983" spans="1:14" x14ac:dyDescent="0.25">
      <c r="A4983" t="s">
        <v>8769</v>
      </c>
      <c r="B4983">
        <v>1292.8</v>
      </c>
      <c r="C4983" t="s">
        <v>5067</v>
      </c>
      <c r="D4983">
        <v>11.26</v>
      </c>
      <c r="E4983">
        <v>538</v>
      </c>
      <c r="F4983">
        <v>3</v>
      </c>
      <c r="G4983" s="2">
        <v>45780.68167824074</v>
      </c>
      <c r="H4983" s="2">
        <v>45808.865613425929</v>
      </c>
      <c r="I4983" s="18">
        <v>0.21099999999999999</v>
      </c>
      <c r="J4983">
        <v>0.25600000000000001</v>
      </c>
      <c r="K4983" t="s">
        <v>58</v>
      </c>
      <c r="L4983" s="34" t="str">
        <f t="shared" si="231"/>
        <v>0-20%</v>
      </c>
      <c r="M4983" t="str">
        <f t="shared" si="232"/>
        <v>20-40%</v>
      </c>
      <c r="N4983">
        <f t="shared" ca="1" si="233"/>
        <v>204</v>
      </c>
    </row>
    <row r="4984" spans="1:14" x14ac:dyDescent="0.25">
      <c r="A4984" t="s">
        <v>8770</v>
      </c>
      <c r="B4984">
        <v>988.82</v>
      </c>
      <c r="C4984" t="s">
        <v>5067</v>
      </c>
      <c r="D4984">
        <v>23.13</v>
      </c>
      <c r="E4984">
        <v>772</v>
      </c>
      <c r="F4984">
        <v>1</v>
      </c>
      <c r="G4984" s="2">
        <v>45012.799247685187</v>
      </c>
      <c r="H4984" s="2">
        <v>45096.798171296286</v>
      </c>
      <c r="I4984" s="18">
        <v>3.2000000000000001E-2</v>
      </c>
      <c r="J4984">
        <v>0.48599999999999999</v>
      </c>
      <c r="K4984" t="s">
        <v>35</v>
      </c>
      <c r="L4984" s="34" t="str">
        <f t="shared" si="231"/>
        <v>20-40%</v>
      </c>
      <c r="M4984" t="str">
        <f t="shared" si="232"/>
        <v>40-60%</v>
      </c>
      <c r="N4984">
        <f t="shared" ca="1" si="233"/>
        <v>916</v>
      </c>
    </row>
    <row r="4985" spans="1:14" x14ac:dyDescent="0.25">
      <c r="A4985" t="s">
        <v>8771</v>
      </c>
      <c r="B4985">
        <v>2560.1799999999998</v>
      </c>
      <c r="C4985" t="s">
        <v>5064</v>
      </c>
      <c r="D4985">
        <v>18.09</v>
      </c>
      <c r="E4985">
        <v>617</v>
      </c>
      <c r="F4985">
        <v>2</v>
      </c>
      <c r="G4985" s="2">
        <v>45834.480925925927</v>
      </c>
      <c r="H4985" s="2">
        <v>45638.891423611109</v>
      </c>
      <c r="I4985" s="18">
        <v>0.53700000000000003</v>
      </c>
      <c r="J4985">
        <v>0.186</v>
      </c>
      <c r="K4985" t="s">
        <v>86</v>
      </c>
      <c r="L4985" s="34" t="str">
        <f t="shared" si="231"/>
        <v>0-20%</v>
      </c>
      <c r="M4985" t="str">
        <f t="shared" si="232"/>
        <v>0-20%</v>
      </c>
      <c r="N4985">
        <f t="shared" ca="1" si="233"/>
        <v>374</v>
      </c>
    </row>
    <row r="4986" spans="1:14" x14ac:dyDescent="0.25">
      <c r="A4986" t="s">
        <v>8772</v>
      </c>
      <c r="B4986">
        <v>50.84</v>
      </c>
      <c r="C4986" t="s">
        <v>5067</v>
      </c>
      <c r="D4986">
        <v>36.01</v>
      </c>
      <c r="E4986">
        <v>632</v>
      </c>
      <c r="F4986">
        <v>1</v>
      </c>
      <c r="G4986" s="2">
        <v>45072.855104166672</v>
      </c>
      <c r="H4986" s="2">
        <v>45271.483240740738</v>
      </c>
      <c r="I4986" s="18">
        <v>0.18</v>
      </c>
      <c r="J4986">
        <v>0.126</v>
      </c>
      <c r="K4986" t="s">
        <v>66</v>
      </c>
      <c r="L4986" s="34" t="str">
        <f t="shared" si="231"/>
        <v>20-40%</v>
      </c>
      <c r="M4986" t="str">
        <f t="shared" si="232"/>
        <v>0-20%</v>
      </c>
      <c r="N4986">
        <f t="shared" ca="1" si="233"/>
        <v>741</v>
      </c>
    </row>
    <row r="4987" spans="1:14" x14ac:dyDescent="0.25">
      <c r="A4987" t="s">
        <v>8773</v>
      </c>
      <c r="B4987">
        <v>5089.2</v>
      </c>
      <c r="C4987" t="s">
        <v>5064</v>
      </c>
      <c r="D4987">
        <v>10.87</v>
      </c>
      <c r="E4987">
        <v>502</v>
      </c>
      <c r="F4987">
        <v>4</v>
      </c>
      <c r="G4987" s="2">
        <v>45207.567986111113</v>
      </c>
      <c r="H4987" s="2">
        <v>45747.821875000001</v>
      </c>
      <c r="I4987" s="18">
        <v>0.373</v>
      </c>
      <c r="J4987">
        <v>0.37</v>
      </c>
      <c r="K4987" t="s">
        <v>54</v>
      </c>
      <c r="L4987" s="34" t="str">
        <f t="shared" si="231"/>
        <v>0-20%</v>
      </c>
      <c r="M4987" t="str">
        <f t="shared" si="232"/>
        <v>20-40%</v>
      </c>
      <c r="N4987">
        <f t="shared" ca="1" si="233"/>
        <v>265</v>
      </c>
    </row>
    <row r="4988" spans="1:14" x14ac:dyDescent="0.25">
      <c r="A4988" t="s">
        <v>8774</v>
      </c>
      <c r="B4988">
        <v>239.01</v>
      </c>
      <c r="C4988" t="s">
        <v>5067</v>
      </c>
      <c r="D4988">
        <v>33.200000000000003</v>
      </c>
      <c r="E4988">
        <v>345</v>
      </c>
      <c r="F4988">
        <v>4</v>
      </c>
      <c r="G4988" s="2">
        <v>45807.191631944443</v>
      </c>
      <c r="H4988" s="2">
        <v>45841.450520833343</v>
      </c>
      <c r="I4988" s="18">
        <v>0.115</v>
      </c>
      <c r="J4988">
        <v>0.32500000000000001</v>
      </c>
      <c r="K4988" t="s">
        <v>32</v>
      </c>
      <c r="L4988" s="34" t="str">
        <f t="shared" si="231"/>
        <v>20-40%</v>
      </c>
      <c r="M4988" t="str">
        <f t="shared" si="232"/>
        <v>20-40%</v>
      </c>
      <c r="N4988">
        <f t="shared" ca="1" si="233"/>
        <v>171</v>
      </c>
    </row>
    <row r="4989" spans="1:14" x14ac:dyDescent="0.25">
      <c r="A4989" t="s">
        <v>8775</v>
      </c>
      <c r="B4989">
        <v>158.35</v>
      </c>
      <c r="C4989" t="s">
        <v>5067</v>
      </c>
      <c r="D4989">
        <v>26.21</v>
      </c>
      <c r="E4989">
        <v>810</v>
      </c>
      <c r="F4989">
        <v>4</v>
      </c>
      <c r="G4989" s="2">
        <v>45458.916712962957</v>
      </c>
      <c r="H4989" s="2">
        <v>45071.156770833331</v>
      </c>
      <c r="I4989" s="18">
        <v>0.24</v>
      </c>
      <c r="J4989">
        <v>0.47499999999999998</v>
      </c>
      <c r="K4989" t="s">
        <v>50</v>
      </c>
      <c r="L4989" s="34" t="str">
        <f t="shared" si="231"/>
        <v>20-40%</v>
      </c>
      <c r="M4989" t="str">
        <f t="shared" si="232"/>
        <v>40-60%</v>
      </c>
      <c r="N4989">
        <f t="shared" ca="1" si="233"/>
        <v>941</v>
      </c>
    </row>
    <row r="4990" spans="1:14" x14ac:dyDescent="0.25">
      <c r="A4990" t="s">
        <v>8776</v>
      </c>
      <c r="B4990">
        <v>2534.0100000000002</v>
      </c>
      <c r="C4990" t="s">
        <v>5066</v>
      </c>
      <c r="D4990">
        <v>29.55</v>
      </c>
      <c r="E4990">
        <v>582</v>
      </c>
      <c r="F4990">
        <v>1</v>
      </c>
      <c r="G4990" s="2">
        <v>45475.70039351852</v>
      </c>
      <c r="H4990" s="2">
        <v>45716.028391203698</v>
      </c>
      <c r="I4990" s="18">
        <v>0.21099999999999999</v>
      </c>
      <c r="J4990">
        <v>0.16800000000000001</v>
      </c>
      <c r="K4990" t="s">
        <v>54</v>
      </c>
      <c r="L4990" s="34" t="str">
        <f t="shared" si="231"/>
        <v>20-40%</v>
      </c>
      <c r="M4990" t="str">
        <f t="shared" si="232"/>
        <v>0-20%</v>
      </c>
      <c r="N4990">
        <f t="shared" ca="1" si="233"/>
        <v>296</v>
      </c>
    </row>
    <row r="4991" spans="1:14" x14ac:dyDescent="0.25">
      <c r="A4991" t="s">
        <v>8777</v>
      </c>
      <c r="B4991">
        <v>906.32</v>
      </c>
      <c r="C4991" t="s">
        <v>5064</v>
      </c>
      <c r="D4991">
        <v>46.52</v>
      </c>
      <c r="E4991">
        <v>510</v>
      </c>
      <c r="F4991">
        <v>3</v>
      </c>
      <c r="G4991" s="2">
        <v>45748.947233796287</v>
      </c>
      <c r="H4991" s="2">
        <v>45709.03328703704</v>
      </c>
      <c r="I4991" s="18">
        <v>0.11799999999999999</v>
      </c>
      <c r="J4991">
        <v>0.373</v>
      </c>
      <c r="K4991" t="s">
        <v>66</v>
      </c>
      <c r="L4991" s="34" t="str">
        <f t="shared" si="231"/>
        <v>40-60%</v>
      </c>
      <c r="M4991" t="str">
        <f t="shared" si="232"/>
        <v>20-40%</v>
      </c>
      <c r="N4991">
        <f t="shared" ca="1" si="233"/>
        <v>303</v>
      </c>
    </row>
    <row r="4992" spans="1:14" x14ac:dyDescent="0.25">
      <c r="A4992" t="s">
        <v>8778</v>
      </c>
      <c r="B4992">
        <v>1326.16</v>
      </c>
      <c r="C4992" t="s">
        <v>5064</v>
      </c>
      <c r="D4992">
        <v>5.17</v>
      </c>
      <c r="E4992">
        <v>433</v>
      </c>
      <c r="F4992">
        <v>1</v>
      </c>
      <c r="G4992" s="2">
        <v>45897.298368055563</v>
      </c>
      <c r="H4992" s="2">
        <v>45882.656666666669</v>
      </c>
      <c r="I4992" s="18">
        <v>0.3</v>
      </c>
      <c r="J4992">
        <v>0.14199999999999999</v>
      </c>
      <c r="K4992" t="s">
        <v>106</v>
      </c>
      <c r="L4992" s="34" t="str">
        <f t="shared" si="231"/>
        <v>0-20%</v>
      </c>
      <c r="M4992" t="str">
        <f t="shared" si="232"/>
        <v>0-20%</v>
      </c>
      <c r="N4992">
        <f t="shared" ca="1" si="233"/>
        <v>130</v>
      </c>
    </row>
    <row r="4993" spans="1:14" x14ac:dyDescent="0.25">
      <c r="A4993" t="s">
        <v>8779</v>
      </c>
      <c r="B4993">
        <v>3897.81</v>
      </c>
      <c r="C4993" t="s">
        <v>5064</v>
      </c>
      <c r="D4993">
        <v>8.99</v>
      </c>
      <c r="E4993">
        <v>820</v>
      </c>
      <c r="F4993">
        <v>2</v>
      </c>
      <c r="G4993" s="2">
        <v>45267.746111111112</v>
      </c>
      <c r="H4993" s="2">
        <v>45344.179594907408</v>
      </c>
      <c r="I4993" s="18">
        <v>0.52500000000000002</v>
      </c>
      <c r="J4993">
        <v>0.29599999999999999</v>
      </c>
      <c r="K4993" t="s">
        <v>28</v>
      </c>
      <c r="L4993" s="34" t="str">
        <f t="shared" si="231"/>
        <v>0-20%</v>
      </c>
      <c r="M4993" t="str">
        <f t="shared" si="232"/>
        <v>20-40%</v>
      </c>
      <c r="N4993">
        <f t="shared" ca="1" si="233"/>
        <v>668</v>
      </c>
    </row>
    <row r="4994" spans="1:14" x14ac:dyDescent="0.25">
      <c r="A4994" t="s">
        <v>8780</v>
      </c>
      <c r="B4994">
        <v>566.14</v>
      </c>
      <c r="C4994" t="s">
        <v>5064</v>
      </c>
      <c r="D4994">
        <v>11.73</v>
      </c>
      <c r="E4994">
        <v>578</v>
      </c>
      <c r="F4994">
        <v>1</v>
      </c>
      <c r="G4994" s="2">
        <v>45932.940150462957</v>
      </c>
      <c r="H4994" s="2">
        <v>45826.204942129632</v>
      </c>
      <c r="I4994" s="18">
        <v>0.33500000000000002</v>
      </c>
      <c r="J4994">
        <v>0.59499999999999997</v>
      </c>
      <c r="K4994" t="s">
        <v>64</v>
      </c>
      <c r="L4994" s="34" t="str">
        <f t="shared" si="231"/>
        <v>0-20%</v>
      </c>
      <c r="M4994" t="str">
        <f t="shared" si="232"/>
        <v>40-60%</v>
      </c>
      <c r="N4994">
        <f t="shared" ca="1" si="233"/>
        <v>186</v>
      </c>
    </row>
    <row r="4995" spans="1:14" x14ac:dyDescent="0.25">
      <c r="A4995" t="s">
        <v>8781</v>
      </c>
      <c r="B4995">
        <v>378.82</v>
      </c>
      <c r="C4995" t="s">
        <v>5064</v>
      </c>
      <c r="D4995">
        <v>4.99</v>
      </c>
      <c r="E4995">
        <v>395</v>
      </c>
      <c r="F4995">
        <v>3</v>
      </c>
      <c r="G4995" s="2">
        <v>45097.726620370369</v>
      </c>
      <c r="H4995" s="2">
        <v>45688.805868055562</v>
      </c>
      <c r="I4995" s="18">
        <v>0.19900000000000001</v>
      </c>
      <c r="J4995">
        <v>0.72899999999999998</v>
      </c>
      <c r="K4995" t="s">
        <v>69</v>
      </c>
      <c r="L4995" s="34" t="str">
        <f t="shared" ref="L4995:L5001" si="234">IF(D4995 / 100 &lt;= 0.2,"0-20%",
IF(D4995 / 100 &lt;= 0.4,"20-40%",
IF(D4995 / 100 &lt;=0.6,"40-60%",
IF(D4995 / 100 &lt;= 0.8,"60-80%","&gt;80%"))))</f>
        <v>0-20%</v>
      </c>
      <c r="M4995" t="str">
        <f t="shared" ref="M4995:M5001" si="235">IF(J4995 &lt;= 0.2,"0-20%",
IF(J4995 &lt;= 0.4,"20-40%",
IF(J4995 &lt;=0.6,"40-60%",
IF(J4995 &lt;= 0.8,"60-80%","&gt;80%"))))</f>
        <v>60-80%</v>
      </c>
      <c r="N4995">
        <f t="shared" ref="N4995:N5001" ca="1" si="236">IF(_xlfn.DAYS(TODAY(),H4995) &gt; 0, _xlfn.DAYS(TODAY(),H4995), 0)</f>
        <v>324</v>
      </c>
    </row>
    <row r="4996" spans="1:14" x14ac:dyDescent="0.25">
      <c r="A4996" t="s">
        <v>8782</v>
      </c>
      <c r="B4996">
        <v>524.55999999999995</v>
      </c>
      <c r="C4996" t="s">
        <v>5064</v>
      </c>
      <c r="D4996">
        <v>5.55</v>
      </c>
      <c r="E4996">
        <v>886</v>
      </c>
      <c r="F4996">
        <v>1</v>
      </c>
      <c r="G4996" s="2">
        <v>45465.171851851846</v>
      </c>
      <c r="H4996" s="2">
        <v>44966.995081018518</v>
      </c>
      <c r="I4996" s="18">
        <v>0.46700000000000003</v>
      </c>
      <c r="J4996">
        <v>0.41299999999999998</v>
      </c>
      <c r="K4996" t="s">
        <v>61</v>
      </c>
      <c r="L4996" s="34" t="str">
        <f t="shared" si="234"/>
        <v>0-20%</v>
      </c>
      <c r="M4996" t="str">
        <f t="shared" si="235"/>
        <v>40-60%</v>
      </c>
      <c r="N4996">
        <f t="shared" ca="1" si="236"/>
        <v>1046</v>
      </c>
    </row>
    <row r="4997" spans="1:14" x14ac:dyDescent="0.25">
      <c r="A4997" t="s">
        <v>8783</v>
      </c>
      <c r="B4997">
        <v>888.15</v>
      </c>
      <c r="C4997" t="s">
        <v>5064</v>
      </c>
      <c r="D4997">
        <v>6.67</v>
      </c>
      <c r="E4997">
        <v>348</v>
      </c>
      <c r="F4997">
        <v>1</v>
      </c>
      <c r="G4997" s="2">
        <v>45315.525034722217</v>
      </c>
      <c r="H4997" s="2">
        <v>45502.146180555559</v>
      </c>
      <c r="I4997" s="18">
        <v>0.23599999999999999</v>
      </c>
      <c r="J4997">
        <v>0.32900000000000001</v>
      </c>
      <c r="K4997" t="s">
        <v>52</v>
      </c>
      <c r="L4997" s="34" t="str">
        <f t="shared" si="234"/>
        <v>0-20%</v>
      </c>
      <c r="M4997" t="str">
        <f t="shared" si="235"/>
        <v>20-40%</v>
      </c>
      <c r="N4997">
        <f t="shared" ca="1" si="236"/>
        <v>510</v>
      </c>
    </row>
    <row r="4998" spans="1:14" x14ac:dyDescent="0.25">
      <c r="A4998" t="s">
        <v>8784</v>
      </c>
      <c r="B4998">
        <v>869.54</v>
      </c>
      <c r="C4998" t="s">
        <v>5064</v>
      </c>
      <c r="D4998">
        <v>16.420000000000002</v>
      </c>
      <c r="E4998">
        <v>325</v>
      </c>
      <c r="F4998">
        <v>3</v>
      </c>
      <c r="G4998" s="2">
        <v>45494.161944444437</v>
      </c>
      <c r="H4998" s="2">
        <v>46036.333414351851</v>
      </c>
      <c r="I4998" s="18">
        <v>0.20100000000000001</v>
      </c>
      <c r="J4998">
        <v>0.114</v>
      </c>
      <c r="K4998" t="s">
        <v>39</v>
      </c>
      <c r="L4998" s="34" t="str">
        <f t="shared" si="234"/>
        <v>0-20%</v>
      </c>
      <c r="M4998" t="str">
        <f t="shared" si="235"/>
        <v>0-20%</v>
      </c>
      <c r="N4998">
        <f t="shared" ca="1" si="236"/>
        <v>0</v>
      </c>
    </row>
    <row r="4999" spans="1:14" x14ac:dyDescent="0.25">
      <c r="A4999" t="s">
        <v>8785</v>
      </c>
      <c r="B4999">
        <v>1547.73</v>
      </c>
      <c r="C4999" t="s">
        <v>5064</v>
      </c>
      <c r="D4999">
        <v>2.42</v>
      </c>
      <c r="E4999">
        <v>605</v>
      </c>
      <c r="F4999">
        <v>1</v>
      </c>
      <c r="G4999" s="2">
        <v>45133.280486111107</v>
      </c>
      <c r="H4999" s="2">
        <v>45660.748726851853</v>
      </c>
      <c r="I4999" s="18">
        <v>0.17399999999999999</v>
      </c>
      <c r="J4999">
        <v>0.42799999999999999</v>
      </c>
      <c r="K4999" t="s">
        <v>66</v>
      </c>
      <c r="L4999" s="34" t="str">
        <f t="shared" si="234"/>
        <v>0-20%</v>
      </c>
      <c r="M4999" t="str">
        <f t="shared" si="235"/>
        <v>40-60%</v>
      </c>
      <c r="N4999">
        <f t="shared" ca="1" si="236"/>
        <v>352</v>
      </c>
    </row>
    <row r="5000" spans="1:14" x14ac:dyDescent="0.25">
      <c r="A5000" t="s">
        <v>8786</v>
      </c>
      <c r="B5000">
        <v>149.08000000000001</v>
      </c>
      <c r="C5000" t="s">
        <v>5064</v>
      </c>
      <c r="D5000">
        <v>27.15</v>
      </c>
      <c r="E5000">
        <v>488</v>
      </c>
      <c r="F5000">
        <v>2</v>
      </c>
      <c r="G5000" s="2">
        <v>45326.852986111109</v>
      </c>
      <c r="H5000" s="2">
        <v>45337.279803240737</v>
      </c>
      <c r="I5000" s="18">
        <v>0.21099999999999999</v>
      </c>
      <c r="J5000">
        <v>5.1999999999999998E-2</v>
      </c>
      <c r="K5000" t="s">
        <v>28</v>
      </c>
      <c r="L5000" s="34" t="str">
        <f t="shared" si="234"/>
        <v>20-40%</v>
      </c>
      <c r="M5000" t="str">
        <f t="shared" si="235"/>
        <v>0-20%</v>
      </c>
      <c r="N5000">
        <f t="shared" ca="1" si="236"/>
        <v>675</v>
      </c>
    </row>
    <row r="5001" spans="1:14" x14ac:dyDescent="0.25">
      <c r="A5001" t="s">
        <v>8787</v>
      </c>
      <c r="B5001">
        <v>907.47</v>
      </c>
      <c r="C5001" t="s">
        <v>5067</v>
      </c>
      <c r="D5001">
        <v>28.05</v>
      </c>
      <c r="E5001">
        <v>868</v>
      </c>
      <c r="F5001">
        <v>2</v>
      </c>
      <c r="G5001" s="2">
        <v>45791.562418981477</v>
      </c>
      <c r="H5001" s="2">
        <v>45521.420046296298</v>
      </c>
      <c r="I5001" s="18">
        <v>0.79100000000000004</v>
      </c>
      <c r="J5001">
        <v>7.9000000000000001E-2</v>
      </c>
      <c r="K5001" t="s">
        <v>17</v>
      </c>
      <c r="L5001" s="34" t="str">
        <f t="shared" si="234"/>
        <v>20-40%</v>
      </c>
      <c r="M5001" t="str">
        <f t="shared" si="235"/>
        <v>0-20%</v>
      </c>
      <c r="N5001">
        <f t="shared" ca="1" si="236"/>
        <v>491</v>
      </c>
    </row>
  </sheetData>
  <autoFilter ref="A1:L5001" xr:uid="{00000000-0001-0000-01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B4939-9E1E-4BB6-AAD8-8AD918516A62}">
  <sheetPr>
    <tabColor theme="5" tint="0.39997558519241921"/>
  </sheetPr>
  <dimension ref="A3:M49"/>
  <sheetViews>
    <sheetView topLeftCell="B1" zoomScale="130" zoomScaleNormal="130" workbookViewId="0">
      <selection activeCell="A31" sqref="A31"/>
    </sheetView>
  </sheetViews>
  <sheetFormatPr defaultRowHeight="15" x14ac:dyDescent="0.25"/>
  <cols>
    <col min="1" max="1" width="16.28515625" bestFit="1" customWidth="1"/>
    <col min="2" max="2" width="24.5703125" bestFit="1" customWidth="1"/>
    <col min="3" max="4" width="23" bestFit="1" customWidth="1"/>
    <col min="5" max="5" width="16.28515625" bestFit="1" customWidth="1"/>
    <col min="6" max="6" width="28.5703125" bestFit="1" customWidth="1"/>
    <col min="7" max="7" width="12.140625" bestFit="1" customWidth="1"/>
    <col min="8" max="8" width="29.5703125" bestFit="1" customWidth="1"/>
    <col min="9" max="9" width="11.5703125" bestFit="1" customWidth="1"/>
    <col min="10" max="10" width="13.140625" bestFit="1" customWidth="1"/>
    <col min="11" max="11" width="23.85546875" bestFit="1" customWidth="1"/>
    <col min="12" max="12" width="28.85546875" bestFit="1" customWidth="1"/>
    <col min="13" max="13" width="22.42578125" bestFit="1" customWidth="1"/>
  </cols>
  <sheetData>
    <row r="3" spans="1:13" x14ac:dyDescent="0.25">
      <c r="A3" s="11" t="s">
        <v>13897</v>
      </c>
      <c r="B3" s="12" t="s">
        <v>13898</v>
      </c>
      <c r="C3" s="12" t="s">
        <v>13899</v>
      </c>
      <c r="F3" s="11" t="s">
        <v>13897</v>
      </c>
      <c r="G3" t="s">
        <v>13901</v>
      </c>
      <c r="H3" t="s">
        <v>13900</v>
      </c>
      <c r="K3" s="11" t="s">
        <v>13897</v>
      </c>
      <c r="L3" s="12" t="s">
        <v>13908</v>
      </c>
    </row>
    <row r="4" spans="1:13" x14ac:dyDescent="0.25">
      <c r="A4" s="17" t="s">
        <v>5064</v>
      </c>
      <c r="B4" s="29">
        <v>2711</v>
      </c>
      <c r="C4" s="30">
        <v>0.54220000000000002</v>
      </c>
      <c r="F4" s="17" t="s">
        <v>5064</v>
      </c>
      <c r="G4" s="29">
        <v>1227.5454629288104</v>
      </c>
      <c r="H4" s="29">
        <v>3327875.7500000051</v>
      </c>
      <c r="K4" s="7" t="s">
        <v>5064</v>
      </c>
      <c r="L4" s="33">
        <v>595.19328661010695</v>
      </c>
    </row>
    <row r="5" spans="1:13" x14ac:dyDescent="0.25">
      <c r="A5" s="17" t="s">
        <v>5066</v>
      </c>
      <c r="B5" s="29">
        <v>938</v>
      </c>
      <c r="C5" s="30">
        <v>0.18759999999999999</v>
      </c>
      <c r="F5" s="17" t="s">
        <v>5066</v>
      </c>
      <c r="G5" s="29">
        <v>1211.2087313432826</v>
      </c>
      <c r="H5" s="29">
        <v>1136113.7899999991</v>
      </c>
      <c r="K5" s="7" t="s">
        <v>5066</v>
      </c>
      <c r="L5" s="33">
        <v>604.15991471215352</v>
      </c>
    </row>
    <row r="6" spans="1:13" x14ac:dyDescent="0.25">
      <c r="A6" s="17" t="s">
        <v>5065</v>
      </c>
      <c r="B6" s="29">
        <v>583</v>
      </c>
      <c r="C6" s="30">
        <v>0.1166</v>
      </c>
      <c r="F6" s="17" t="s">
        <v>5065</v>
      </c>
      <c r="G6" s="29">
        <v>1219.4856260720408</v>
      </c>
      <c r="H6" s="29">
        <v>710960.11999999976</v>
      </c>
      <c r="K6" s="7" t="s">
        <v>5065</v>
      </c>
      <c r="L6" s="33">
        <v>606.70840480274444</v>
      </c>
    </row>
    <row r="7" spans="1:13" x14ac:dyDescent="0.25">
      <c r="A7" s="17" t="s">
        <v>5067</v>
      </c>
      <c r="B7" s="29">
        <v>768</v>
      </c>
      <c r="C7" s="30">
        <v>0.15359999999999999</v>
      </c>
      <c r="F7" s="17" t="s">
        <v>5067</v>
      </c>
      <c r="G7" s="29">
        <v>1175.9047916666661</v>
      </c>
      <c r="H7" s="29">
        <v>903094.87999999954</v>
      </c>
      <c r="K7" s="7" t="s">
        <v>5067</v>
      </c>
      <c r="L7" s="33">
        <v>603.05208333333337</v>
      </c>
    </row>
    <row r="8" spans="1:13" x14ac:dyDescent="0.25">
      <c r="A8" s="4" t="s">
        <v>13816</v>
      </c>
      <c r="B8" s="5">
        <v>5000</v>
      </c>
      <c r="C8" s="6">
        <v>1</v>
      </c>
      <c r="F8" s="4" t="s">
        <v>13816</v>
      </c>
      <c r="G8" s="5">
        <v>1215.608908000002</v>
      </c>
      <c r="H8" s="5">
        <v>6078044.5400000103</v>
      </c>
      <c r="K8" s="4" t="s">
        <v>13816</v>
      </c>
      <c r="L8" s="32">
        <v>599.42520000000002</v>
      </c>
    </row>
    <row r="10" spans="1:13" ht="15" customHeight="1" x14ac:dyDescent="0.25">
      <c r="A10" s="48" t="s">
        <v>13904</v>
      </c>
      <c r="B10" s="49"/>
      <c r="C10" s="50"/>
      <c r="E10" s="48" t="s">
        <v>13905</v>
      </c>
      <c r="F10" s="49"/>
      <c r="G10" s="49"/>
      <c r="H10" s="50"/>
      <c r="K10" s="48" t="s">
        <v>13909</v>
      </c>
      <c r="L10" s="49"/>
      <c r="M10" s="50"/>
    </row>
    <row r="11" spans="1:13" x14ac:dyDescent="0.25">
      <c r="A11" s="51"/>
      <c r="B11" s="52"/>
      <c r="C11" s="53"/>
      <c r="E11" s="51"/>
      <c r="F11" s="52"/>
      <c r="G11" s="52"/>
      <c r="H11" s="53"/>
      <c r="K11" s="51"/>
      <c r="L11" s="52"/>
      <c r="M11" s="53"/>
    </row>
    <row r="12" spans="1:13" x14ac:dyDescent="0.25">
      <c r="A12" s="54"/>
      <c r="B12" s="55"/>
      <c r="C12" s="56"/>
      <c r="E12" s="54"/>
      <c r="F12" s="55"/>
      <c r="G12" s="55"/>
      <c r="H12" s="56"/>
      <c r="K12" s="54"/>
      <c r="L12" s="55"/>
      <c r="M12" s="56"/>
    </row>
    <row r="13" spans="1:13" x14ac:dyDescent="0.25">
      <c r="E13" s="28"/>
      <c r="F13" s="28"/>
      <c r="G13" s="28"/>
      <c r="H13" s="28"/>
    </row>
    <row r="14" spans="1:13" x14ac:dyDescent="0.25">
      <c r="E14" s="28"/>
      <c r="F14" s="28"/>
      <c r="G14" s="28"/>
      <c r="H14" s="28"/>
    </row>
    <row r="16" spans="1:13" x14ac:dyDescent="0.25">
      <c r="A16" s="11" t="s">
        <v>13897</v>
      </c>
      <c r="B16" t="s">
        <v>13902</v>
      </c>
      <c r="C16" t="s">
        <v>13922</v>
      </c>
      <c r="E16" s="11" t="s">
        <v>13897</v>
      </c>
      <c r="F16" t="s">
        <v>13903</v>
      </c>
      <c r="K16" s="11" t="s">
        <v>13915</v>
      </c>
      <c r="L16" s="12" t="s">
        <v>13916</v>
      </c>
      <c r="M16" s="12" t="s">
        <v>13898</v>
      </c>
    </row>
    <row r="17" spans="1:13" x14ac:dyDescent="0.25">
      <c r="A17" s="17" t="s">
        <v>5064</v>
      </c>
      <c r="B17" s="29">
        <v>1.8436001475470307</v>
      </c>
      <c r="C17" s="29">
        <v>4998</v>
      </c>
      <c r="E17" s="17" t="s">
        <v>5064</v>
      </c>
      <c r="F17" s="31">
        <v>0.27834784212467695</v>
      </c>
      <c r="K17" s="7" t="s">
        <v>13911</v>
      </c>
      <c r="L17" s="9">
        <v>0.27956784492588366</v>
      </c>
      <c r="M17" s="8">
        <v>3508</v>
      </c>
    </row>
    <row r="18" spans="1:13" x14ac:dyDescent="0.25">
      <c r="A18" s="17" t="s">
        <v>5066</v>
      </c>
      <c r="B18" s="29">
        <v>1.812366737739872</v>
      </c>
      <c r="C18" s="29">
        <v>1700</v>
      </c>
      <c r="E18" s="17" t="s">
        <v>5066</v>
      </c>
      <c r="F18" s="31">
        <v>0.29041684434968035</v>
      </c>
      <c r="K18" s="7" t="s">
        <v>13912</v>
      </c>
      <c r="L18" s="9">
        <v>0.28930300751879662</v>
      </c>
      <c r="M18" s="8">
        <v>1330</v>
      </c>
    </row>
    <row r="19" spans="1:13" x14ac:dyDescent="0.25">
      <c r="A19" s="17" t="s">
        <v>5065</v>
      </c>
      <c r="B19" s="29">
        <v>1.8627787307032591</v>
      </c>
      <c r="C19" s="29">
        <v>1086</v>
      </c>
      <c r="E19" s="17" t="s">
        <v>5065</v>
      </c>
      <c r="F19" s="31">
        <v>0.28837392795883376</v>
      </c>
      <c r="K19" s="7" t="s">
        <v>13913</v>
      </c>
      <c r="L19" s="9">
        <v>0.28803311258278141</v>
      </c>
      <c r="M19" s="8">
        <v>151</v>
      </c>
    </row>
    <row r="20" spans="1:13" x14ac:dyDescent="0.25">
      <c r="A20" s="17" t="s">
        <v>5067</v>
      </c>
      <c r="B20" s="29">
        <v>1.7669270833333333</v>
      </c>
      <c r="C20" s="29">
        <v>1357</v>
      </c>
      <c r="E20" s="17" t="s">
        <v>5067</v>
      </c>
      <c r="F20" s="31">
        <v>0.28314322916666673</v>
      </c>
      <c r="K20" s="7" t="s">
        <v>13914</v>
      </c>
      <c r="L20" s="9">
        <v>0.3270909090909091</v>
      </c>
      <c r="M20" s="8">
        <v>11</v>
      </c>
    </row>
    <row r="21" spans="1:13" x14ac:dyDescent="0.25">
      <c r="A21" s="4" t="s">
        <v>13816</v>
      </c>
      <c r="B21" s="5">
        <v>1.8282</v>
      </c>
      <c r="C21" s="5">
        <v>9141</v>
      </c>
      <c r="E21" s="4" t="s">
        <v>13816</v>
      </c>
      <c r="F21" s="24">
        <v>0.28251759999999998</v>
      </c>
      <c r="K21" s="4" t="s">
        <v>13816</v>
      </c>
      <c r="L21" s="35">
        <v>0.28251760000000092</v>
      </c>
      <c r="M21">
        <v>5000</v>
      </c>
    </row>
    <row r="23" spans="1:13" ht="15" customHeight="1" x14ac:dyDescent="0.25">
      <c r="A23" s="48" t="s">
        <v>13906</v>
      </c>
      <c r="B23" s="49"/>
      <c r="C23" s="50"/>
      <c r="E23" s="48" t="s">
        <v>13907</v>
      </c>
      <c r="F23" s="49"/>
      <c r="G23" s="50"/>
      <c r="K23" s="48" t="s">
        <v>13917</v>
      </c>
      <c r="L23" s="50"/>
    </row>
    <row r="24" spans="1:13" x14ac:dyDescent="0.25">
      <c r="A24" s="51"/>
      <c r="B24" s="52"/>
      <c r="C24" s="53"/>
      <c r="E24" s="51"/>
      <c r="F24" s="52"/>
      <c r="G24" s="53"/>
      <c r="K24" s="51"/>
      <c r="L24" s="53"/>
    </row>
    <row r="25" spans="1:13" x14ac:dyDescent="0.25">
      <c r="A25" s="54"/>
      <c r="B25" s="55"/>
      <c r="C25" s="56"/>
      <c r="E25" s="51"/>
      <c r="F25" s="52"/>
      <c r="G25" s="53"/>
      <c r="K25" s="51"/>
      <c r="L25" s="53"/>
    </row>
    <row r="26" spans="1:13" x14ac:dyDescent="0.25">
      <c r="E26" s="54"/>
      <c r="F26" s="55"/>
      <c r="G26" s="56"/>
      <c r="K26" s="54"/>
      <c r="L26" s="56"/>
    </row>
    <row r="31" spans="1:13" x14ac:dyDescent="0.25">
      <c r="A31" s="3" t="s">
        <v>13920</v>
      </c>
      <c r="B31" t="s">
        <v>13898</v>
      </c>
      <c r="C31" t="s">
        <v>13820</v>
      </c>
      <c r="D31" t="s">
        <v>13922</v>
      </c>
      <c r="H31" s="11" t="s">
        <v>13936</v>
      </c>
      <c r="I31" s="12" t="s">
        <v>13898</v>
      </c>
      <c r="J31" s="12" t="s">
        <v>13828</v>
      </c>
      <c r="K31" s="12" t="s">
        <v>13935</v>
      </c>
    </row>
    <row r="32" spans="1:13" x14ac:dyDescent="0.25">
      <c r="A32" s="7" t="s">
        <v>13911</v>
      </c>
      <c r="B32" s="8">
        <v>1339</v>
      </c>
      <c r="C32" s="10">
        <v>0.26779999999999998</v>
      </c>
      <c r="D32" s="8">
        <v>2427</v>
      </c>
      <c r="H32" s="7" t="s">
        <v>13924</v>
      </c>
      <c r="I32" s="21">
        <v>544</v>
      </c>
      <c r="J32" s="10">
        <v>0.10879999999999999</v>
      </c>
      <c r="K32" s="10">
        <v>0.10879999999999999</v>
      </c>
    </row>
    <row r="33" spans="1:11" x14ac:dyDescent="0.25">
      <c r="A33" s="7" t="s">
        <v>13912</v>
      </c>
      <c r="B33" s="8">
        <v>1988</v>
      </c>
      <c r="C33" s="10">
        <v>0.39760000000000001</v>
      </c>
      <c r="D33" s="8">
        <v>3694</v>
      </c>
      <c r="H33" s="7" t="s">
        <v>13925</v>
      </c>
      <c r="I33" s="21">
        <v>471</v>
      </c>
      <c r="J33" s="10">
        <v>9.4200000000000006E-2</v>
      </c>
      <c r="K33" s="10">
        <v>0.20300000000000001</v>
      </c>
    </row>
    <row r="34" spans="1:11" x14ac:dyDescent="0.25">
      <c r="A34" s="7" t="s">
        <v>13913</v>
      </c>
      <c r="B34" s="8">
        <v>1256</v>
      </c>
      <c r="C34" s="10">
        <v>0.25119999999999998</v>
      </c>
      <c r="D34" s="8">
        <v>2297</v>
      </c>
      <c r="H34" s="7" t="s">
        <v>13926</v>
      </c>
      <c r="I34" s="21">
        <v>493</v>
      </c>
      <c r="J34" s="10">
        <v>9.8599999999999993E-2</v>
      </c>
      <c r="K34" s="10">
        <v>0.30159999999999998</v>
      </c>
    </row>
    <row r="35" spans="1:11" x14ac:dyDescent="0.25">
      <c r="A35" s="7" t="s">
        <v>13914</v>
      </c>
      <c r="B35" s="8">
        <v>396</v>
      </c>
      <c r="C35" s="10">
        <v>7.9200000000000007E-2</v>
      </c>
      <c r="D35" s="8">
        <v>683</v>
      </c>
      <c r="H35" s="7" t="s">
        <v>13927</v>
      </c>
      <c r="I35" s="21">
        <v>473</v>
      </c>
      <c r="J35" s="10">
        <v>9.4600000000000004E-2</v>
      </c>
      <c r="K35" s="10">
        <v>0.3962</v>
      </c>
    </row>
    <row r="36" spans="1:11" x14ac:dyDescent="0.25">
      <c r="A36" s="7" t="s">
        <v>13919</v>
      </c>
      <c r="B36" s="8">
        <v>21</v>
      </c>
      <c r="C36" s="10">
        <v>4.1999999999999997E-3</v>
      </c>
      <c r="D36" s="8">
        <v>40</v>
      </c>
      <c r="H36" s="7" t="s">
        <v>13928</v>
      </c>
      <c r="I36" s="21">
        <v>496</v>
      </c>
      <c r="J36" s="10">
        <v>9.9199999999999997E-2</v>
      </c>
      <c r="K36" s="10">
        <v>0.49540000000000001</v>
      </c>
    </row>
    <row r="37" spans="1:11" x14ac:dyDescent="0.25">
      <c r="A37" s="4" t="s">
        <v>13816</v>
      </c>
      <c r="B37" s="5">
        <v>5000</v>
      </c>
      <c r="C37" s="6">
        <v>1</v>
      </c>
      <c r="D37" s="5">
        <v>9141</v>
      </c>
      <c r="H37" s="7" t="s">
        <v>13929</v>
      </c>
      <c r="I37" s="21">
        <v>475</v>
      </c>
      <c r="J37" s="10">
        <v>9.5000000000000001E-2</v>
      </c>
      <c r="K37" s="10">
        <v>0.59040000000000004</v>
      </c>
    </row>
    <row r="38" spans="1:11" x14ac:dyDescent="0.25">
      <c r="H38" s="7" t="s">
        <v>13930</v>
      </c>
      <c r="I38" s="21">
        <v>505</v>
      </c>
      <c r="J38" s="10">
        <v>0.10100000000000001</v>
      </c>
      <c r="K38" s="10">
        <v>0.69140000000000001</v>
      </c>
    </row>
    <row r="39" spans="1:11" ht="15" customHeight="1" x14ac:dyDescent="0.25">
      <c r="A39" s="48" t="s">
        <v>13923</v>
      </c>
      <c r="B39" s="49"/>
      <c r="C39" s="50"/>
      <c r="H39" s="7" t="s">
        <v>13931</v>
      </c>
      <c r="I39" s="21">
        <v>464</v>
      </c>
      <c r="J39" s="10">
        <v>9.2799999999999994E-2</v>
      </c>
      <c r="K39" s="10">
        <v>0.78420000000000001</v>
      </c>
    </row>
    <row r="40" spans="1:11" x14ac:dyDescent="0.25">
      <c r="A40" s="51"/>
      <c r="B40" s="52"/>
      <c r="C40" s="53"/>
      <c r="H40" s="7" t="s">
        <v>13932</v>
      </c>
      <c r="I40" s="21">
        <v>458</v>
      </c>
      <c r="J40" s="10">
        <v>9.1600000000000001E-2</v>
      </c>
      <c r="K40" s="10">
        <v>0.87580000000000002</v>
      </c>
    </row>
    <row r="41" spans="1:11" x14ac:dyDescent="0.25">
      <c r="A41" s="51"/>
      <c r="B41" s="52"/>
      <c r="C41" s="53"/>
      <c r="H41" s="7" t="s">
        <v>13933</v>
      </c>
      <c r="I41" s="21">
        <v>425</v>
      </c>
      <c r="J41" s="10">
        <v>8.5000000000000006E-2</v>
      </c>
      <c r="K41" s="10">
        <v>0.96079999999999999</v>
      </c>
    </row>
    <row r="42" spans="1:11" x14ac:dyDescent="0.25">
      <c r="A42" s="51"/>
      <c r="B42" s="52"/>
      <c r="C42" s="53"/>
      <c r="H42" s="7" t="s">
        <v>13934</v>
      </c>
      <c r="I42" s="21">
        <v>196</v>
      </c>
      <c r="J42" s="10">
        <v>3.9199999999999999E-2</v>
      </c>
      <c r="K42" s="10">
        <v>1</v>
      </c>
    </row>
    <row r="43" spans="1:11" x14ac:dyDescent="0.25">
      <c r="A43" s="51"/>
      <c r="B43" s="52"/>
      <c r="C43" s="53"/>
      <c r="H43" s="4" t="s">
        <v>13816</v>
      </c>
      <c r="I43">
        <v>5000</v>
      </c>
      <c r="J43" s="6">
        <v>1</v>
      </c>
      <c r="K43" s="6"/>
    </row>
    <row r="44" spans="1:11" x14ac:dyDescent="0.25">
      <c r="A44" s="51"/>
      <c r="B44" s="52"/>
      <c r="C44" s="53"/>
    </row>
    <row r="45" spans="1:11" ht="15" customHeight="1" x14ac:dyDescent="0.25">
      <c r="A45" s="51"/>
      <c r="B45" s="52"/>
      <c r="C45" s="53"/>
      <c r="H45" s="52" t="s">
        <v>13937</v>
      </c>
      <c r="I45" s="52"/>
      <c r="J45" s="52"/>
      <c r="K45" s="52"/>
    </row>
    <row r="46" spans="1:11" x14ac:dyDescent="0.25">
      <c r="A46" s="54"/>
      <c r="B46" s="55"/>
      <c r="C46" s="56"/>
      <c r="H46" s="52"/>
      <c r="I46" s="52"/>
      <c r="J46" s="52"/>
      <c r="K46" s="52"/>
    </row>
    <row r="47" spans="1:11" x14ac:dyDescent="0.25">
      <c r="H47" s="52"/>
      <c r="I47" s="52"/>
      <c r="J47" s="52"/>
      <c r="K47" s="52"/>
    </row>
    <row r="48" spans="1:11" x14ac:dyDescent="0.25">
      <c r="H48" s="52"/>
      <c r="I48" s="52"/>
      <c r="J48" s="52"/>
      <c r="K48" s="52"/>
    </row>
    <row r="49" spans="8:11" x14ac:dyDescent="0.25">
      <c r="H49" s="52"/>
      <c r="I49" s="52"/>
      <c r="J49" s="52"/>
      <c r="K49" s="52"/>
    </row>
  </sheetData>
  <mergeCells count="8">
    <mergeCell ref="A39:C46"/>
    <mergeCell ref="H45:K49"/>
    <mergeCell ref="K10:M12"/>
    <mergeCell ref="E10:H12"/>
    <mergeCell ref="A23:C25"/>
    <mergeCell ref="E23:G26"/>
    <mergeCell ref="A10:C12"/>
    <mergeCell ref="K23:L26"/>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J5001"/>
  <sheetViews>
    <sheetView workbookViewId="0">
      <selection activeCell="F15" sqref="F15"/>
    </sheetView>
  </sheetViews>
  <sheetFormatPr defaultColWidth="25.42578125" defaultRowHeight="15" x14ac:dyDescent="0.25"/>
  <cols>
    <col min="1" max="1" width="8.85546875" bestFit="1" customWidth="1"/>
    <col min="2" max="2" width="10.28515625" bestFit="1" customWidth="1"/>
    <col min="3" max="3" width="17.7109375" bestFit="1" customWidth="1"/>
    <col min="4" max="4" width="13" bestFit="1" customWidth="1"/>
    <col min="5" max="5" width="16.42578125" bestFit="1" customWidth="1"/>
    <col min="6" max="7" width="17.85546875" bestFit="1" customWidth="1"/>
    <col min="8" max="8" width="12.7109375" bestFit="1" customWidth="1"/>
    <col min="9" max="9" width="15.42578125" bestFit="1" customWidth="1"/>
    <col min="10" max="10" width="9" customWidth="1"/>
  </cols>
  <sheetData>
    <row r="1" spans="1:10" x14ac:dyDescent="0.25">
      <c r="A1" s="1" t="s">
        <v>0</v>
      </c>
      <c r="B1" s="1" t="s">
        <v>8788</v>
      </c>
      <c r="C1" s="1" t="s">
        <v>8789</v>
      </c>
      <c r="D1" s="1" t="s">
        <v>8790</v>
      </c>
      <c r="E1" s="1" t="s">
        <v>8791</v>
      </c>
      <c r="F1" s="1" t="s">
        <v>8792</v>
      </c>
      <c r="G1" s="1" t="s">
        <v>8793</v>
      </c>
      <c r="H1" s="1" t="s">
        <v>8794</v>
      </c>
      <c r="I1" s="1" t="s">
        <v>8795</v>
      </c>
      <c r="J1" s="1" t="s">
        <v>11</v>
      </c>
    </row>
    <row r="2" spans="1:10" x14ac:dyDescent="0.25">
      <c r="A2" t="s">
        <v>23</v>
      </c>
      <c r="B2" t="s">
        <v>9353</v>
      </c>
      <c r="C2" t="s">
        <v>8797</v>
      </c>
      <c r="D2">
        <v>1140.1099999999999</v>
      </c>
      <c r="E2" t="s">
        <v>8822</v>
      </c>
      <c r="F2" s="2">
        <v>45216.902511574073</v>
      </c>
      <c r="G2" s="2">
        <v>45947.902511574073</v>
      </c>
      <c r="H2">
        <v>24</v>
      </c>
      <c r="I2" t="s">
        <v>8799</v>
      </c>
      <c r="J2" t="s">
        <v>22</v>
      </c>
    </row>
    <row r="3" spans="1:10" x14ac:dyDescent="0.25">
      <c r="A3" t="s">
        <v>59</v>
      </c>
      <c r="B3" t="s">
        <v>9167</v>
      </c>
      <c r="C3" t="s">
        <v>8805</v>
      </c>
      <c r="D3">
        <v>14265.33</v>
      </c>
      <c r="E3" t="s">
        <v>8802</v>
      </c>
      <c r="F3" s="2">
        <v>45424.716180555559</v>
      </c>
      <c r="G3" s="2">
        <v>46519.716180555559</v>
      </c>
      <c r="H3">
        <v>36</v>
      </c>
      <c r="I3" t="s">
        <v>8803</v>
      </c>
      <c r="J3" t="s">
        <v>86</v>
      </c>
    </row>
    <row r="4" spans="1:10" x14ac:dyDescent="0.25">
      <c r="A4" t="s">
        <v>59</v>
      </c>
      <c r="B4" t="s">
        <v>9796</v>
      </c>
      <c r="C4" t="s">
        <v>8801</v>
      </c>
      <c r="D4">
        <v>350.66</v>
      </c>
      <c r="E4" t="s">
        <v>8802</v>
      </c>
      <c r="F4" s="2">
        <v>45286.540254629632</v>
      </c>
      <c r="G4" s="2">
        <v>46017.540254629632</v>
      </c>
      <c r="H4">
        <v>24</v>
      </c>
      <c r="I4" t="s">
        <v>8803</v>
      </c>
      <c r="J4" t="s">
        <v>32</v>
      </c>
    </row>
    <row r="5" spans="1:10" x14ac:dyDescent="0.25">
      <c r="A5" t="s">
        <v>67</v>
      </c>
      <c r="B5" t="s">
        <v>9456</v>
      </c>
      <c r="C5" t="s">
        <v>8818</v>
      </c>
      <c r="D5">
        <v>1647.26</v>
      </c>
      <c r="E5" t="s">
        <v>8802</v>
      </c>
      <c r="F5" s="2">
        <v>45877.209803240738</v>
      </c>
      <c r="G5" s="2">
        <v>46973.209803240738</v>
      </c>
      <c r="H5">
        <v>36</v>
      </c>
      <c r="I5" t="s">
        <v>8803</v>
      </c>
      <c r="J5" t="s">
        <v>35</v>
      </c>
    </row>
    <row r="6" spans="1:10" x14ac:dyDescent="0.25">
      <c r="A6" t="s">
        <v>67</v>
      </c>
      <c r="B6" t="s">
        <v>9858</v>
      </c>
      <c r="C6" t="s">
        <v>8805</v>
      </c>
      <c r="D6">
        <v>1071.1199999999999</v>
      </c>
      <c r="E6" t="s">
        <v>8802</v>
      </c>
      <c r="F6" s="2">
        <v>45031.232071759259</v>
      </c>
      <c r="G6" s="2">
        <v>46127.232071759259</v>
      </c>
      <c r="H6">
        <v>36</v>
      </c>
      <c r="I6" t="s">
        <v>8803</v>
      </c>
      <c r="J6" t="s">
        <v>28</v>
      </c>
    </row>
    <row r="7" spans="1:10" x14ac:dyDescent="0.25">
      <c r="A7" t="s">
        <v>80</v>
      </c>
      <c r="B7" t="s">
        <v>9698</v>
      </c>
      <c r="C7" t="s">
        <v>8801</v>
      </c>
      <c r="D7">
        <v>8964.36</v>
      </c>
      <c r="E7" t="s">
        <v>8802</v>
      </c>
      <c r="F7" s="2">
        <v>45352.508634259262</v>
      </c>
      <c r="G7" s="2">
        <v>45536.508634259262</v>
      </c>
      <c r="H7">
        <v>6</v>
      </c>
      <c r="I7" t="s">
        <v>8803</v>
      </c>
      <c r="J7" t="s">
        <v>89</v>
      </c>
    </row>
    <row r="8" spans="1:10" x14ac:dyDescent="0.25">
      <c r="A8" t="s">
        <v>80</v>
      </c>
      <c r="B8" t="s">
        <v>9937</v>
      </c>
      <c r="C8" t="s">
        <v>8818</v>
      </c>
      <c r="D8">
        <v>18646.59</v>
      </c>
      <c r="E8" t="s">
        <v>8802</v>
      </c>
      <c r="F8" s="2">
        <v>45018.784479166658</v>
      </c>
      <c r="G8" s="2">
        <v>45384.784479166658</v>
      </c>
      <c r="H8">
        <v>12</v>
      </c>
      <c r="I8" t="s">
        <v>8803</v>
      </c>
      <c r="J8" t="s">
        <v>39</v>
      </c>
    </row>
    <row r="9" spans="1:10" x14ac:dyDescent="0.25">
      <c r="A9" t="s">
        <v>82</v>
      </c>
      <c r="B9" t="s">
        <v>9040</v>
      </c>
      <c r="C9" t="s">
        <v>8805</v>
      </c>
      <c r="D9">
        <v>6233.03</v>
      </c>
      <c r="E9" t="s">
        <v>8802</v>
      </c>
      <c r="F9" s="2">
        <v>45747.864849537043</v>
      </c>
      <c r="G9" s="2">
        <v>46112.864849537043</v>
      </c>
      <c r="H9">
        <v>12</v>
      </c>
      <c r="I9" t="s">
        <v>8803</v>
      </c>
      <c r="J9" t="s">
        <v>22</v>
      </c>
    </row>
    <row r="10" spans="1:10" x14ac:dyDescent="0.25">
      <c r="A10" t="s">
        <v>90</v>
      </c>
      <c r="B10" t="s">
        <v>9323</v>
      </c>
      <c r="C10" t="s">
        <v>8797</v>
      </c>
      <c r="D10">
        <v>5445.85</v>
      </c>
      <c r="E10" t="s">
        <v>8822</v>
      </c>
      <c r="F10" s="2">
        <v>45830.181273148148</v>
      </c>
      <c r="G10" s="2">
        <v>47291.181273148148</v>
      </c>
      <c r="H10">
        <v>48</v>
      </c>
      <c r="I10" t="s">
        <v>8803</v>
      </c>
      <c r="J10" t="s">
        <v>28</v>
      </c>
    </row>
    <row r="11" spans="1:10" x14ac:dyDescent="0.25">
      <c r="A11" t="s">
        <v>90</v>
      </c>
      <c r="B11" t="s">
        <v>9537</v>
      </c>
      <c r="C11" t="s">
        <v>8818</v>
      </c>
      <c r="D11">
        <v>4650.3100000000004</v>
      </c>
      <c r="E11" t="s">
        <v>8813</v>
      </c>
      <c r="F11" s="2">
        <v>45693.906412037039</v>
      </c>
      <c r="G11" s="2">
        <v>46239.906412037039</v>
      </c>
      <c r="H11">
        <v>18</v>
      </c>
      <c r="I11" t="s">
        <v>8803</v>
      </c>
      <c r="J11" t="s">
        <v>50</v>
      </c>
    </row>
    <row r="12" spans="1:10" x14ac:dyDescent="0.25">
      <c r="A12" t="s">
        <v>92</v>
      </c>
      <c r="B12" t="s">
        <v>9523</v>
      </c>
      <c r="C12" t="s">
        <v>8818</v>
      </c>
      <c r="D12">
        <v>4513.3500000000004</v>
      </c>
      <c r="E12" t="s">
        <v>8802</v>
      </c>
      <c r="F12" s="2">
        <v>45949.668530092589</v>
      </c>
      <c r="G12" s="2">
        <v>47045.668530092589</v>
      </c>
      <c r="H12">
        <v>36</v>
      </c>
      <c r="I12" t="s">
        <v>8803</v>
      </c>
      <c r="J12" t="s">
        <v>58</v>
      </c>
    </row>
    <row r="13" spans="1:10" x14ac:dyDescent="0.25">
      <c r="A13" t="s">
        <v>94</v>
      </c>
      <c r="B13" t="s">
        <v>9446</v>
      </c>
      <c r="C13" t="s">
        <v>8805</v>
      </c>
      <c r="D13">
        <v>273.3</v>
      </c>
      <c r="E13" t="s">
        <v>8822</v>
      </c>
      <c r="F13" s="2">
        <v>45421.128854166673</v>
      </c>
      <c r="G13" s="2">
        <v>45786.128854166673</v>
      </c>
      <c r="H13">
        <v>12</v>
      </c>
      <c r="I13" t="s">
        <v>8803</v>
      </c>
      <c r="J13" t="s">
        <v>52</v>
      </c>
    </row>
    <row r="14" spans="1:10" x14ac:dyDescent="0.25">
      <c r="A14" t="s">
        <v>100</v>
      </c>
      <c r="B14" t="s">
        <v>9125</v>
      </c>
      <c r="C14" t="s">
        <v>8805</v>
      </c>
      <c r="D14">
        <v>60.43</v>
      </c>
      <c r="E14" t="s">
        <v>8802</v>
      </c>
      <c r="F14" s="2">
        <v>45162.1719212963</v>
      </c>
      <c r="G14" s="2">
        <v>45346.1719212963</v>
      </c>
      <c r="H14">
        <v>6</v>
      </c>
      <c r="I14" t="s">
        <v>8803</v>
      </c>
      <c r="J14" t="s">
        <v>35</v>
      </c>
    </row>
    <row r="15" spans="1:10" x14ac:dyDescent="0.25">
      <c r="A15" t="s">
        <v>102</v>
      </c>
      <c r="B15" t="s">
        <v>9130</v>
      </c>
      <c r="C15" t="s">
        <v>8807</v>
      </c>
      <c r="D15">
        <v>3840.76</v>
      </c>
      <c r="E15" t="s">
        <v>8802</v>
      </c>
      <c r="F15" s="2">
        <v>45824.731574074067</v>
      </c>
      <c r="G15" s="2">
        <v>47285.731574074067</v>
      </c>
      <c r="H15">
        <v>48</v>
      </c>
      <c r="I15" t="s">
        <v>8803</v>
      </c>
      <c r="J15" t="s">
        <v>86</v>
      </c>
    </row>
    <row r="16" spans="1:10" x14ac:dyDescent="0.25">
      <c r="A16" t="s">
        <v>105</v>
      </c>
      <c r="B16" t="s">
        <v>9209</v>
      </c>
      <c r="C16" t="s">
        <v>8807</v>
      </c>
      <c r="D16">
        <v>158.22</v>
      </c>
      <c r="E16" t="s">
        <v>8813</v>
      </c>
      <c r="F16" s="2">
        <v>44955.96261574074</v>
      </c>
      <c r="G16" s="2">
        <v>45320.96261574074</v>
      </c>
      <c r="H16">
        <v>12</v>
      </c>
      <c r="I16" t="s">
        <v>8803</v>
      </c>
      <c r="J16" t="s">
        <v>35</v>
      </c>
    </row>
    <row r="17" spans="1:10" x14ac:dyDescent="0.25">
      <c r="A17" t="s">
        <v>105</v>
      </c>
      <c r="B17" t="s">
        <v>9403</v>
      </c>
      <c r="C17" t="s">
        <v>8801</v>
      </c>
      <c r="D17">
        <v>366.94</v>
      </c>
      <c r="E17" t="s">
        <v>8802</v>
      </c>
      <c r="F17" s="2">
        <v>45197.202199074083</v>
      </c>
      <c r="G17" s="2">
        <v>45744.202199074083</v>
      </c>
      <c r="H17">
        <v>18</v>
      </c>
      <c r="I17" t="s">
        <v>8803</v>
      </c>
      <c r="J17" t="s">
        <v>22</v>
      </c>
    </row>
    <row r="18" spans="1:10" x14ac:dyDescent="0.25">
      <c r="A18" t="s">
        <v>112</v>
      </c>
      <c r="B18" t="s">
        <v>9272</v>
      </c>
      <c r="C18" t="s">
        <v>8818</v>
      </c>
      <c r="D18">
        <v>4250.32</v>
      </c>
      <c r="E18" t="s">
        <v>8802</v>
      </c>
      <c r="F18" s="2">
        <v>45567.896574074082</v>
      </c>
      <c r="G18" s="2">
        <v>46297.896574074082</v>
      </c>
      <c r="H18">
        <v>24</v>
      </c>
      <c r="I18" t="s">
        <v>8803</v>
      </c>
      <c r="J18" t="s">
        <v>35</v>
      </c>
    </row>
    <row r="19" spans="1:10" x14ac:dyDescent="0.25">
      <c r="A19" t="s">
        <v>112</v>
      </c>
      <c r="B19" t="s">
        <v>9549</v>
      </c>
      <c r="C19" t="s">
        <v>8801</v>
      </c>
      <c r="D19">
        <v>8126.94</v>
      </c>
      <c r="E19" t="s">
        <v>8813</v>
      </c>
      <c r="F19" s="2">
        <v>45946.593449074076</v>
      </c>
      <c r="G19" s="2">
        <v>47407.593449074076</v>
      </c>
      <c r="H19">
        <v>48</v>
      </c>
      <c r="I19" t="s">
        <v>8803</v>
      </c>
      <c r="J19" t="s">
        <v>66</v>
      </c>
    </row>
    <row r="20" spans="1:10" x14ac:dyDescent="0.25">
      <c r="A20" t="s">
        <v>116</v>
      </c>
      <c r="B20" t="s">
        <v>8897</v>
      </c>
      <c r="C20" t="s">
        <v>8801</v>
      </c>
      <c r="D20">
        <v>79.25</v>
      </c>
      <c r="E20" t="s">
        <v>8802</v>
      </c>
      <c r="F20" s="2">
        <v>45117.119467592587</v>
      </c>
      <c r="G20" s="2">
        <v>46578.119467592587</v>
      </c>
      <c r="H20">
        <v>48</v>
      </c>
      <c r="I20" t="s">
        <v>8803</v>
      </c>
      <c r="J20" t="s">
        <v>17</v>
      </c>
    </row>
    <row r="21" spans="1:10" x14ac:dyDescent="0.25">
      <c r="A21" t="s">
        <v>131</v>
      </c>
      <c r="B21" t="s">
        <v>9766</v>
      </c>
      <c r="C21" t="s">
        <v>27</v>
      </c>
      <c r="D21">
        <v>1802.87</v>
      </c>
      <c r="E21" t="s">
        <v>8802</v>
      </c>
      <c r="F21" s="2">
        <v>45838.254363425927</v>
      </c>
      <c r="G21" s="2">
        <v>46934.254363425927</v>
      </c>
      <c r="H21">
        <v>36</v>
      </c>
      <c r="I21" t="s">
        <v>8803</v>
      </c>
      <c r="J21" t="s">
        <v>52</v>
      </c>
    </row>
    <row r="22" spans="1:10" x14ac:dyDescent="0.25">
      <c r="A22" t="s">
        <v>131</v>
      </c>
      <c r="B22" t="s">
        <v>9886</v>
      </c>
      <c r="C22" t="s">
        <v>8801</v>
      </c>
      <c r="D22">
        <v>9585.31</v>
      </c>
      <c r="E22" t="s">
        <v>8813</v>
      </c>
      <c r="F22" s="2">
        <v>45144.438819444447</v>
      </c>
      <c r="G22" s="2">
        <v>45875.438819444447</v>
      </c>
      <c r="H22">
        <v>24</v>
      </c>
      <c r="I22" t="s">
        <v>8803</v>
      </c>
      <c r="J22" t="s">
        <v>35</v>
      </c>
    </row>
    <row r="23" spans="1:10" x14ac:dyDescent="0.25">
      <c r="A23" t="s">
        <v>131</v>
      </c>
      <c r="B23" t="s">
        <v>9943</v>
      </c>
      <c r="C23" t="s">
        <v>8797</v>
      </c>
      <c r="D23">
        <v>3730.76</v>
      </c>
      <c r="E23" t="s">
        <v>8802</v>
      </c>
      <c r="F23" s="2">
        <v>44954.118738425917</v>
      </c>
      <c r="G23" s="2">
        <v>46415.118738425917</v>
      </c>
      <c r="H23">
        <v>48</v>
      </c>
      <c r="I23" t="s">
        <v>8803</v>
      </c>
      <c r="J23" t="s">
        <v>61</v>
      </c>
    </row>
    <row r="24" spans="1:10" x14ac:dyDescent="0.25">
      <c r="A24" t="s">
        <v>144</v>
      </c>
      <c r="B24" t="s">
        <v>9313</v>
      </c>
      <c r="C24" t="s">
        <v>8801</v>
      </c>
      <c r="D24">
        <v>164.55</v>
      </c>
      <c r="E24" t="s">
        <v>8802</v>
      </c>
      <c r="F24" s="2">
        <v>45083.233611111107</v>
      </c>
      <c r="G24" s="2">
        <v>46179.233611111107</v>
      </c>
      <c r="H24">
        <v>36</v>
      </c>
      <c r="I24" t="s">
        <v>8799</v>
      </c>
      <c r="J24" t="s">
        <v>50</v>
      </c>
    </row>
    <row r="25" spans="1:10" x14ac:dyDescent="0.25">
      <c r="A25" t="s">
        <v>144</v>
      </c>
      <c r="B25" t="s">
        <v>9632</v>
      </c>
      <c r="C25" t="s">
        <v>8797</v>
      </c>
      <c r="D25">
        <v>1732.74</v>
      </c>
      <c r="E25" t="s">
        <v>8802</v>
      </c>
      <c r="F25" s="2">
        <v>45092.95925925926</v>
      </c>
      <c r="G25" s="2">
        <v>46188.95925925926</v>
      </c>
      <c r="H25">
        <v>36</v>
      </c>
      <c r="I25" t="s">
        <v>8803</v>
      </c>
      <c r="J25" t="s">
        <v>54</v>
      </c>
    </row>
    <row r="26" spans="1:10" x14ac:dyDescent="0.25">
      <c r="A26" t="s">
        <v>150</v>
      </c>
      <c r="B26" t="s">
        <v>8987</v>
      </c>
      <c r="C26" t="s">
        <v>8805</v>
      </c>
      <c r="D26">
        <v>1703.11</v>
      </c>
      <c r="E26" t="s">
        <v>8802</v>
      </c>
      <c r="F26" s="2">
        <v>45292.901331018518</v>
      </c>
      <c r="G26" s="2">
        <v>45658.901331018518</v>
      </c>
      <c r="H26">
        <v>12</v>
      </c>
      <c r="I26" t="s">
        <v>8803</v>
      </c>
      <c r="J26" t="s">
        <v>32</v>
      </c>
    </row>
    <row r="27" spans="1:10" x14ac:dyDescent="0.25">
      <c r="A27" t="s">
        <v>150</v>
      </c>
      <c r="B27" t="s">
        <v>9271</v>
      </c>
      <c r="C27" t="s">
        <v>8818</v>
      </c>
      <c r="D27">
        <v>217.45</v>
      </c>
      <c r="E27" t="s">
        <v>8802</v>
      </c>
      <c r="F27" s="2">
        <v>45764.829652777778</v>
      </c>
      <c r="G27" s="2">
        <v>46860.829652777778</v>
      </c>
      <c r="H27">
        <v>36</v>
      </c>
      <c r="I27" t="s">
        <v>8803</v>
      </c>
      <c r="J27" t="s">
        <v>69</v>
      </c>
    </row>
    <row r="28" spans="1:10" x14ac:dyDescent="0.25">
      <c r="A28" t="s">
        <v>153</v>
      </c>
      <c r="B28" t="s">
        <v>9360</v>
      </c>
      <c r="C28" t="s">
        <v>8818</v>
      </c>
      <c r="D28">
        <v>5112.8599999999997</v>
      </c>
      <c r="E28" t="s">
        <v>8822</v>
      </c>
      <c r="F28" s="2">
        <v>45753.577916666669</v>
      </c>
      <c r="G28" s="2">
        <v>46849.577916666669</v>
      </c>
      <c r="H28">
        <v>36</v>
      </c>
      <c r="I28" t="s">
        <v>8803</v>
      </c>
      <c r="J28" t="s">
        <v>54</v>
      </c>
    </row>
    <row r="29" spans="1:10" x14ac:dyDescent="0.25">
      <c r="A29" t="s">
        <v>154</v>
      </c>
      <c r="B29" t="s">
        <v>9795</v>
      </c>
      <c r="C29" t="s">
        <v>8801</v>
      </c>
      <c r="D29">
        <v>7.03</v>
      </c>
      <c r="E29" t="s">
        <v>8802</v>
      </c>
      <c r="F29" s="2">
        <v>45344.78738425926</v>
      </c>
      <c r="G29" s="2">
        <v>46075.78738425926</v>
      </c>
      <c r="H29">
        <v>24</v>
      </c>
      <c r="I29" t="s">
        <v>8803</v>
      </c>
      <c r="J29" t="s">
        <v>69</v>
      </c>
    </row>
    <row r="30" spans="1:10" x14ac:dyDescent="0.25">
      <c r="A30" t="s">
        <v>168</v>
      </c>
      <c r="B30" t="s">
        <v>8978</v>
      </c>
      <c r="C30" t="s">
        <v>8805</v>
      </c>
      <c r="D30">
        <v>6212.2</v>
      </c>
      <c r="E30" t="s">
        <v>8798</v>
      </c>
      <c r="F30" s="2">
        <v>45775.688796296286</v>
      </c>
      <c r="G30" s="2">
        <v>46871.688796296286</v>
      </c>
      <c r="H30">
        <v>36</v>
      </c>
      <c r="I30" t="s">
        <v>8803</v>
      </c>
      <c r="J30" t="s">
        <v>86</v>
      </c>
    </row>
    <row r="31" spans="1:10" x14ac:dyDescent="0.25">
      <c r="A31" t="s">
        <v>168</v>
      </c>
      <c r="B31" t="s">
        <v>9409</v>
      </c>
      <c r="C31" t="s">
        <v>8797</v>
      </c>
      <c r="D31">
        <v>2192.1799999999998</v>
      </c>
      <c r="E31" t="s">
        <v>8822</v>
      </c>
      <c r="F31" s="2">
        <v>45673.099328703713</v>
      </c>
      <c r="G31" s="2">
        <v>47499.099328703713</v>
      </c>
      <c r="H31">
        <v>60</v>
      </c>
      <c r="I31" t="s">
        <v>8803</v>
      </c>
      <c r="J31" t="s">
        <v>54</v>
      </c>
    </row>
    <row r="32" spans="1:10" x14ac:dyDescent="0.25">
      <c r="A32" t="s">
        <v>177</v>
      </c>
      <c r="B32" t="s">
        <v>8954</v>
      </c>
      <c r="C32" t="s">
        <v>8797</v>
      </c>
      <c r="D32">
        <v>9736.48</v>
      </c>
      <c r="E32" t="s">
        <v>8802</v>
      </c>
      <c r="F32" s="2">
        <v>45613.132523148153</v>
      </c>
      <c r="G32" s="2">
        <v>47074.132523148153</v>
      </c>
      <c r="H32">
        <v>48</v>
      </c>
      <c r="I32" t="s">
        <v>8803</v>
      </c>
      <c r="J32" t="s">
        <v>22</v>
      </c>
    </row>
    <row r="33" spans="1:10" x14ac:dyDescent="0.25">
      <c r="A33" t="s">
        <v>181</v>
      </c>
      <c r="B33" t="s">
        <v>9441</v>
      </c>
      <c r="C33" t="s">
        <v>8805</v>
      </c>
      <c r="D33">
        <v>4574.5600000000004</v>
      </c>
      <c r="E33" t="s">
        <v>8822</v>
      </c>
      <c r="F33" s="2">
        <v>45471.006030092591</v>
      </c>
      <c r="G33" s="2">
        <v>45836.006030092591</v>
      </c>
      <c r="H33">
        <v>12</v>
      </c>
      <c r="I33" t="s">
        <v>8803</v>
      </c>
      <c r="J33" t="s">
        <v>64</v>
      </c>
    </row>
    <row r="34" spans="1:10" x14ac:dyDescent="0.25">
      <c r="A34" t="s">
        <v>184</v>
      </c>
      <c r="B34" t="s">
        <v>8909</v>
      </c>
      <c r="C34" t="s">
        <v>8801</v>
      </c>
      <c r="D34">
        <v>823.03</v>
      </c>
      <c r="E34" t="s">
        <v>8822</v>
      </c>
      <c r="F34" s="2">
        <v>45633.926469907397</v>
      </c>
      <c r="G34" s="2">
        <v>47094.926469907397</v>
      </c>
      <c r="H34">
        <v>48</v>
      </c>
      <c r="I34" t="s">
        <v>8803</v>
      </c>
      <c r="J34" t="s">
        <v>52</v>
      </c>
    </row>
    <row r="35" spans="1:10" x14ac:dyDescent="0.25">
      <c r="A35" t="s">
        <v>184</v>
      </c>
      <c r="B35" t="s">
        <v>9747</v>
      </c>
      <c r="C35" t="s">
        <v>8797</v>
      </c>
      <c r="D35">
        <v>815.34</v>
      </c>
      <c r="E35" t="s">
        <v>8798</v>
      </c>
      <c r="F35" s="2">
        <v>45463.380520833343</v>
      </c>
      <c r="G35" s="2">
        <v>46011.380520833343</v>
      </c>
      <c r="H35">
        <v>18</v>
      </c>
      <c r="I35" t="s">
        <v>8803</v>
      </c>
      <c r="J35" t="s">
        <v>58</v>
      </c>
    </row>
    <row r="36" spans="1:10" x14ac:dyDescent="0.25">
      <c r="A36" t="s">
        <v>191</v>
      </c>
      <c r="B36" t="s">
        <v>9477</v>
      </c>
      <c r="C36" t="s">
        <v>8797</v>
      </c>
      <c r="D36">
        <v>436.47</v>
      </c>
      <c r="E36" t="s">
        <v>8802</v>
      </c>
      <c r="F36" s="2">
        <v>45421.732349537036</v>
      </c>
      <c r="G36" s="2">
        <v>46151.732349537036</v>
      </c>
      <c r="H36">
        <v>24</v>
      </c>
      <c r="I36" t="s">
        <v>8803</v>
      </c>
      <c r="J36" t="s">
        <v>61</v>
      </c>
    </row>
    <row r="37" spans="1:10" x14ac:dyDescent="0.25">
      <c r="A37" t="s">
        <v>203</v>
      </c>
      <c r="B37" t="s">
        <v>9731</v>
      </c>
      <c r="C37" t="s">
        <v>8807</v>
      </c>
      <c r="D37">
        <v>763.98</v>
      </c>
      <c r="E37" t="s">
        <v>8802</v>
      </c>
      <c r="F37" s="2">
        <v>45135.664351851847</v>
      </c>
      <c r="G37" s="2">
        <v>46231.664351851847</v>
      </c>
      <c r="H37">
        <v>36</v>
      </c>
      <c r="I37" t="s">
        <v>8803</v>
      </c>
      <c r="J37" t="s">
        <v>86</v>
      </c>
    </row>
    <row r="38" spans="1:10" x14ac:dyDescent="0.25">
      <c r="A38" t="s">
        <v>211</v>
      </c>
      <c r="B38" t="s">
        <v>9585</v>
      </c>
      <c r="C38" t="s">
        <v>8805</v>
      </c>
      <c r="D38">
        <v>3758.52</v>
      </c>
      <c r="E38" t="s">
        <v>8802</v>
      </c>
      <c r="F38" s="2">
        <v>45644.870763888888</v>
      </c>
      <c r="G38" s="2">
        <v>46374.870763888888</v>
      </c>
      <c r="H38">
        <v>24</v>
      </c>
      <c r="I38" t="s">
        <v>8803</v>
      </c>
      <c r="J38" t="s">
        <v>64</v>
      </c>
    </row>
    <row r="39" spans="1:10" x14ac:dyDescent="0.25">
      <c r="A39" t="s">
        <v>211</v>
      </c>
      <c r="B39" t="s">
        <v>9603</v>
      </c>
      <c r="C39" t="s">
        <v>8807</v>
      </c>
      <c r="D39">
        <v>2542.54</v>
      </c>
      <c r="E39" t="s">
        <v>8802</v>
      </c>
      <c r="F39" s="2">
        <v>45145.620092592602</v>
      </c>
      <c r="G39" s="2">
        <v>45695.620092592602</v>
      </c>
      <c r="H39">
        <v>18</v>
      </c>
      <c r="I39" t="s">
        <v>8803</v>
      </c>
      <c r="J39" t="s">
        <v>86</v>
      </c>
    </row>
    <row r="40" spans="1:10" x14ac:dyDescent="0.25">
      <c r="A40" t="s">
        <v>219</v>
      </c>
      <c r="B40" t="s">
        <v>9203</v>
      </c>
      <c r="C40" t="s">
        <v>8797</v>
      </c>
      <c r="D40">
        <v>3856.67</v>
      </c>
      <c r="E40" t="s">
        <v>8802</v>
      </c>
      <c r="F40" s="2">
        <v>45362.175300925926</v>
      </c>
      <c r="G40" s="2">
        <v>45911.175300925926</v>
      </c>
      <c r="H40">
        <v>18</v>
      </c>
      <c r="I40" t="s">
        <v>8803</v>
      </c>
      <c r="J40" t="s">
        <v>106</v>
      </c>
    </row>
    <row r="41" spans="1:10" x14ac:dyDescent="0.25">
      <c r="A41" t="s">
        <v>219</v>
      </c>
      <c r="B41" t="s">
        <v>9994</v>
      </c>
      <c r="C41" t="s">
        <v>8805</v>
      </c>
      <c r="D41">
        <v>9962.92</v>
      </c>
      <c r="E41" t="s">
        <v>8802</v>
      </c>
      <c r="F41" s="2">
        <v>45820.272847222222</v>
      </c>
      <c r="G41" s="2">
        <v>46916.272847222222</v>
      </c>
      <c r="H41">
        <v>36</v>
      </c>
      <c r="I41" t="s">
        <v>8803</v>
      </c>
      <c r="J41" t="s">
        <v>66</v>
      </c>
    </row>
    <row r="42" spans="1:10" x14ac:dyDescent="0.25">
      <c r="A42" t="s">
        <v>224</v>
      </c>
      <c r="B42" t="s">
        <v>9337</v>
      </c>
      <c r="C42" t="s">
        <v>8797</v>
      </c>
      <c r="D42">
        <v>2262.64</v>
      </c>
      <c r="E42" t="s">
        <v>8802</v>
      </c>
      <c r="F42" s="2">
        <v>45896.056238425917</v>
      </c>
      <c r="G42" s="2">
        <v>46261.056238425917</v>
      </c>
      <c r="H42">
        <v>12</v>
      </c>
      <c r="I42" t="s">
        <v>8803</v>
      </c>
      <c r="J42" t="s">
        <v>17</v>
      </c>
    </row>
    <row r="43" spans="1:10" x14ac:dyDescent="0.25">
      <c r="A43" t="s">
        <v>226</v>
      </c>
      <c r="B43" t="s">
        <v>9170</v>
      </c>
      <c r="C43" t="s">
        <v>8805</v>
      </c>
      <c r="D43">
        <v>274.02999999999997</v>
      </c>
      <c r="E43" t="s">
        <v>8802</v>
      </c>
      <c r="F43" s="2">
        <v>45087.310011574067</v>
      </c>
      <c r="G43" s="2">
        <v>45453.310011574067</v>
      </c>
      <c r="H43">
        <v>12</v>
      </c>
      <c r="I43" t="s">
        <v>8803</v>
      </c>
      <c r="J43" t="s">
        <v>58</v>
      </c>
    </row>
    <row r="44" spans="1:10" x14ac:dyDescent="0.25">
      <c r="A44" t="s">
        <v>226</v>
      </c>
      <c r="B44" t="s">
        <v>9244</v>
      </c>
      <c r="C44" t="s">
        <v>8797</v>
      </c>
      <c r="D44">
        <v>2644.87</v>
      </c>
      <c r="E44" t="s">
        <v>8802</v>
      </c>
      <c r="F44" s="2">
        <v>45279.229421296302</v>
      </c>
      <c r="G44" s="2">
        <v>46010.229421296302</v>
      </c>
      <c r="H44">
        <v>24</v>
      </c>
      <c r="I44" t="s">
        <v>8803</v>
      </c>
      <c r="J44" t="s">
        <v>32</v>
      </c>
    </row>
    <row r="45" spans="1:10" x14ac:dyDescent="0.25">
      <c r="A45" t="s">
        <v>226</v>
      </c>
      <c r="B45" t="s">
        <v>9797</v>
      </c>
      <c r="C45" t="s">
        <v>8797</v>
      </c>
      <c r="D45">
        <v>2030.79</v>
      </c>
      <c r="E45" t="s">
        <v>8822</v>
      </c>
      <c r="F45" s="2">
        <v>44937.072881944441</v>
      </c>
      <c r="G45" s="2">
        <v>46033.072881944441</v>
      </c>
      <c r="H45">
        <v>36</v>
      </c>
      <c r="I45" t="s">
        <v>8803</v>
      </c>
      <c r="J45" t="s">
        <v>22</v>
      </c>
    </row>
    <row r="46" spans="1:10" x14ac:dyDescent="0.25">
      <c r="A46" t="s">
        <v>231</v>
      </c>
      <c r="B46" t="s">
        <v>9640</v>
      </c>
      <c r="C46" t="s">
        <v>8807</v>
      </c>
      <c r="D46">
        <v>5901.01</v>
      </c>
      <c r="E46" t="s">
        <v>8802</v>
      </c>
      <c r="F46" s="2">
        <v>44943.120312500003</v>
      </c>
      <c r="G46" s="2">
        <v>45674.120312500003</v>
      </c>
      <c r="H46">
        <v>24</v>
      </c>
      <c r="I46" t="s">
        <v>8803</v>
      </c>
      <c r="J46" t="s">
        <v>64</v>
      </c>
    </row>
    <row r="47" spans="1:10" x14ac:dyDescent="0.25">
      <c r="A47" t="s">
        <v>232</v>
      </c>
      <c r="B47" t="s">
        <v>8884</v>
      </c>
      <c r="C47" t="s">
        <v>8797</v>
      </c>
      <c r="D47">
        <v>483.25</v>
      </c>
      <c r="E47" t="s">
        <v>8813</v>
      </c>
      <c r="F47" s="2">
        <v>45954.498692129629</v>
      </c>
      <c r="G47" s="2">
        <v>46319.498692129629</v>
      </c>
      <c r="H47">
        <v>12</v>
      </c>
      <c r="I47" t="s">
        <v>8803</v>
      </c>
      <c r="J47" t="s">
        <v>39</v>
      </c>
    </row>
    <row r="48" spans="1:10" x14ac:dyDescent="0.25">
      <c r="A48" t="s">
        <v>242</v>
      </c>
      <c r="B48" t="s">
        <v>9145</v>
      </c>
      <c r="C48" t="s">
        <v>8805</v>
      </c>
      <c r="D48">
        <v>3512.57</v>
      </c>
      <c r="E48" t="s">
        <v>8798</v>
      </c>
      <c r="F48" s="2">
        <v>45141.737002314818</v>
      </c>
      <c r="G48" s="2">
        <v>45872.737002314818</v>
      </c>
      <c r="H48">
        <v>24</v>
      </c>
      <c r="I48" t="s">
        <v>8803</v>
      </c>
      <c r="J48" t="s">
        <v>71</v>
      </c>
    </row>
    <row r="49" spans="1:10" x14ac:dyDescent="0.25">
      <c r="A49" t="s">
        <v>242</v>
      </c>
      <c r="B49" t="s">
        <v>9673</v>
      </c>
      <c r="C49" t="s">
        <v>8797</v>
      </c>
      <c r="D49">
        <v>1602.23</v>
      </c>
      <c r="E49" t="s">
        <v>8802</v>
      </c>
      <c r="F49" s="2">
        <v>45613.287291666667</v>
      </c>
      <c r="G49" s="2">
        <v>46159.287291666667</v>
      </c>
      <c r="H49">
        <v>18</v>
      </c>
      <c r="I49" t="s">
        <v>8803</v>
      </c>
      <c r="J49" t="s">
        <v>41</v>
      </c>
    </row>
    <row r="50" spans="1:10" x14ac:dyDescent="0.25">
      <c r="A50" t="s">
        <v>247</v>
      </c>
      <c r="B50" t="s">
        <v>9071</v>
      </c>
      <c r="C50" t="s">
        <v>8801</v>
      </c>
      <c r="D50">
        <v>80.67</v>
      </c>
      <c r="E50" t="s">
        <v>8802</v>
      </c>
      <c r="F50" s="2">
        <v>45920.90011574074</v>
      </c>
      <c r="G50" s="2">
        <v>46101.90011574074</v>
      </c>
      <c r="H50">
        <v>6</v>
      </c>
      <c r="I50" t="s">
        <v>8803</v>
      </c>
      <c r="J50" t="s">
        <v>61</v>
      </c>
    </row>
    <row r="51" spans="1:10" x14ac:dyDescent="0.25">
      <c r="A51" t="s">
        <v>247</v>
      </c>
      <c r="B51" t="s">
        <v>9619</v>
      </c>
      <c r="C51" t="s">
        <v>8818</v>
      </c>
      <c r="D51">
        <v>3675.42</v>
      </c>
      <c r="E51" t="s">
        <v>8802</v>
      </c>
      <c r="F51" s="2">
        <v>45344.126087962963</v>
      </c>
      <c r="G51" s="2">
        <v>46805.126087962963</v>
      </c>
      <c r="H51">
        <v>48</v>
      </c>
      <c r="I51" t="s">
        <v>8803</v>
      </c>
      <c r="J51" t="s">
        <v>64</v>
      </c>
    </row>
    <row r="52" spans="1:10" x14ac:dyDescent="0.25">
      <c r="A52" t="s">
        <v>248</v>
      </c>
      <c r="B52" t="s">
        <v>9748</v>
      </c>
      <c r="C52" t="s">
        <v>8807</v>
      </c>
      <c r="D52">
        <v>402.55</v>
      </c>
      <c r="E52" t="s">
        <v>8822</v>
      </c>
      <c r="F52" s="2">
        <v>45049.251747685194</v>
      </c>
      <c r="G52" s="2">
        <v>45780.251747685194</v>
      </c>
      <c r="H52">
        <v>24</v>
      </c>
      <c r="I52" t="s">
        <v>8803</v>
      </c>
      <c r="J52" t="s">
        <v>17</v>
      </c>
    </row>
    <row r="53" spans="1:10" x14ac:dyDescent="0.25">
      <c r="A53" t="s">
        <v>257</v>
      </c>
      <c r="B53" t="s">
        <v>9240</v>
      </c>
      <c r="C53" t="s">
        <v>8797</v>
      </c>
      <c r="D53">
        <v>2425.13</v>
      </c>
      <c r="E53" t="s">
        <v>8813</v>
      </c>
      <c r="F53" s="2">
        <v>45621.844629629632</v>
      </c>
      <c r="G53" s="2">
        <v>45802.844629629632</v>
      </c>
      <c r="H53">
        <v>6</v>
      </c>
      <c r="I53" t="s">
        <v>8803</v>
      </c>
      <c r="J53" t="s">
        <v>69</v>
      </c>
    </row>
    <row r="54" spans="1:10" x14ac:dyDescent="0.25">
      <c r="A54" t="s">
        <v>257</v>
      </c>
      <c r="B54" t="s">
        <v>9817</v>
      </c>
      <c r="C54" t="s">
        <v>8801</v>
      </c>
      <c r="D54">
        <v>1033.8699999999999</v>
      </c>
      <c r="E54" t="s">
        <v>8813</v>
      </c>
      <c r="F54" s="2">
        <v>45199.424074074072</v>
      </c>
      <c r="G54" s="2">
        <v>46295.424074074072</v>
      </c>
      <c r="H54">
        <v>36</v>
      </c>
      <c r="I54" t="s">
        <v>8803</v>
      </c>
      <c r="J54" t="s">
        <v>69</v>
      </c>
    </row>
    <row r="55" spans="1:10" x14ac:dyDescent="0.25">
      <c r="A55" t="s">
        <v>265</v>
      </c>
      <c r="B55" t="s">
        <v>9716</v>
      </c>
      <c r="C55" t="s">
        <v>8805</v>
      </c>
      <c r="D55">
        <v>3997.98</v>
      </c>
      <c r="E55" t="s">
        <v>8798</v>
      </c>
      <c r="F55" s="2">
        <v>45090.251770833333</v>
      </c>
      <c r="G55" s="2">
        <v>46186.251770833333</v>
      </c>
      <c r="H55">
        <v>36</v>
      </c>
      <c r="I55" t="s">
        <v>8803</v>
      </c>
      <c r="J55" t="s">
        <v>41</v>
      </c>
    </row>
    <row r="56" spans="1:10" x14ac:dyDescent="0.25">
      <c r="A56" t="s">
        <v>265</v>
      </c>
      <c r="B56" t="s">
        <v>10037</v>
      </c>
      <c r="C56" t="s">
        <v>8797</v>
      </c>
      <c r="D56">
        <v>2371.15</v>
      </c>
      <c r="E56" t="s">
        <v>8802</v>
      </c>
      <c r="F56" s="2">
        <v>45216.354479166657</v>
      </c>
      <c r="G56" s="2">
        <v>47043.354479166657</v>
      </c>
      <c r="H56">
        <v>60</v>
      </c>
      <c r="I56" t="s">
        <v>8803</v>
      </c>
      <c r="J56" t="s">
        <v>50</v>
      </c>
    </row>
    <row r="57" spans="1:10" x14ac:dyDescent="0.25">
      <c r="A57" t="s">
        <v>274</v>
      </c>
      <c r="B57" t="s">
        <v>9845</v>
      </c>
      <c r="C57" t="s">
        <v>8797</v>
      </c>
      <c r="D57">
        <v>4382.2700000000004</v>
      </c>
      <c r="E57" t="s">
        <v>8822</v>
      </c>
      <c r="F57" s="2">
        <v>45515.553136574083</v>
      </c>
      <c r="G57" s="2">
        <v>47341.553136574083</v>
      </c>
      <c r="H57">
        <v>60</v>
      </c>
      <c r="I57" t="s">
        <v>8803</v>
      </c>
      <c r="J57" t="s">
        <v>58</v>
      </c>
    </row>
    <row r="58" spans="1:10" x14ac:dyDescent="0.25">
      <c r="A58" t="s">
        <v>274</v>
      </c>
      <c r="B58" t="s">
        <v>9972</v>
      </c>
      <c r="C58" t="s">
        <v>8805</v>
      </c>
      <c r="D58">
        <v>11641.52</v>
      </c>
      <c r="E58" t="s">
        <v>8813</v>
      </c>
      <c r="F58" s="2">
        <v>45545.68309027778</v>
      </c>
      <c r="G58" s="2">
        <v>46275.68309027778</v>
      </c>
      <c r="H58">
        <v>24</v>
      </c>
      <c r="I58" t="s">
        <v>8803</v>
      </c>
      <c r="J58" t="s">
        <v>69</v>
      </c>
    </row>
    <row r="59" spans="1:10" x14ac:dyDescent="0.25">
      <c r="A59" t="s">
        <v>274</v>
      </c>
      <c r="B59" t="s">
        <v>9990</v>
      </c>
      <c r="C59" t="s">
        <v>8805</v>
      </c>
      <c r="D59">
        <v>10532.12</v>
      </c>
      <c r="E59" t="s">
        <v>8802</v>
      </c>
      <c r="F59" s="2">
        <v>45535.928148148138</v>
      </c>
      <c r="G59" s="2">
        <v>45900.928148148138</v>
      </c>
      <c r="H59">
        <v>12</v>
      </c>
      <c r="I59" t="s">
        <v>8803</v>
      </c>
      <c r="J59" t="s">
        <v>39</v>
      </c>
    </row>
    <row r="60" spans="1:10" x14ac:dyDescent="0.25">
      <c r="A60" t="s">
        <v>282</v>
      </c>
      <c r="B60" t="s">
        <v>9926</v>
      </c>
      <c r="C60" t="s">
        <v>27</v>
      </c>
      <c r="D60">
        <v>333.64</v>
      </c>
      <c r="E60" t="s">
        <v>8813</v>
      </c>
      <c r="F60" s="2">
        <v>45431.208101851851</v>
      </c>
      <c r="G60" s="2">
        <v>45980.208101851851</v>
      </c>
      <c r="H60">
        <v>18</v>
      </c>
      <c r="I60" t="s">
        <v>8803</v>
      </c>
      <c r="J60" t="s">
        <v>58</v>
      </c>
    </row>
    <row r="61" spans="1:10" x14ac:dyDescent="0.25">
      <c r="A61" t="s">
        <v>286</v>
      </c>
      <c r="B61" t="s">
        <v>9228</v>
      </c>
      <c r="C61" t="s">
        <v>8801</v>
      </c>
      <c r="D61">
        <v>3970.01</v>
      </c>
      <c r="E61" t="s">
        <v>8822</v>
      </c>
      <c r="F61" s="2">
        <v>45020.829398148147</v>
      </c>
      <c r="G61" s="2">
        <v>46116.829398148147</v>
      </c>
      <c r="H61">
        <v>36</v>
      </c>
      <c r="I61" t="s">
        <v>8803</v>
      </c>
      <c r="J61" t="s">
        <v>22</v>
      </c>
    </row>
    <row r="62" spans="1:10" x14ac:dyDescent="0.25">
      <c r="A62" t="s">
        <v>286</v>
      </c>
      <c r="B62" t="s">
        <v>9592</v>
      </c>
      <c r="C62" t="s">
        <v>8807</v>
      </c>
      <c r="D62">
        <v>4088.58</v>
      </c>
      <c r="E62" t="s">
        <v>8802</v>
      </c>
      <c r="F62" s="2">
        <v>45625.805960648147</v>
      </c>
      <c r="G62" s="2">
        <v>47086.805960648147</v>
      </c>
      <c r="H62">
        <v>48</v>
      </c>
      <c r="I62" t="s">
        <v>8803</v>
      </c>
      <c r="J62" t="s">
        <v>58</v>
      </c>
    </row>
    <row r="63" spans="1:10" x14ac:dyDescent="0.25">
      <c r="A63" t="s">
        <v>291</v>
      </c>
      <c r="B63" t="s">
        <v>9759</v>
      </c>
      <c r="C63" t="s">
        <v>8805</v>
      </c>
      <c r="D63">
        <v>4521.5</v>
      </c>
      <c r="E63" t="s">
        <v>8798</v>
      </c>
      <c r="F63" s="2">
        <v>45170.703518518523</v>
      </c>
      <c r="G63" s="2">
        <v>45717.703518518523</v>
      </c>
      <c r="H63">
        <v>18</v>
      </c>
      <c r="I63" t="s">
        <v>8803</v>
      </c>
      <c r="J63" t="s">
        <v>61</v>
      </c>
    </row>
    <row r="64" spans="1:10" x14ac:dyDescent="0.25">
      <c r="A64" t="s">
        <v>292</v>
      </c>
      <c r="B64" t="s">
        <v>9276</v>
      </c>
      <c r="C64" t="s">
        <v>8797</v>
      </c>
      <c r="D64">
        <v>1539.08</v>
      </c>
      <c r="E64" t="s">
        <v>8822</v>
      </c>
      <c r="F64" s="2">
        <v>45583.381574074083</v>
      </c>
      <c r="G64" s="2">
        <v>46130.381574074083</v>
      </c>
      <c r="H64">
        <v>18</v>
      </c>
      <c r="I64" t="s">
        <v>8803</v>
      </c>
      <c r="J64" t="s">
        <v>41</v>
      </c>
    </row>
    <row r="65" spans="1:10" x14ac:dyDescent="0.25">
      <c r="A65" t="s">
        <v>295</v>
      </c>
      <c r="B65" t="s">
        <v>8883</v>
      </c>
      <c r="C65" t="s">
        <v>8807</v>
      </c>
      <c r="D65">
        <v>615.04999999999995</v>
      </c>
      <c r="E65" t="s">
        <v>8813</v>
      </c>
      <c r="F65" s="2">
        <v>45694.50408564815</v>
      </c>
      <c r="G65" s="2">
        <v>46424.50408564815</v>
      </c>
      <c r="H65">
        <v>24</v>
      </c>
      <c r="I65" t="s">
        <v>8803</v>
      </c>
      <c r="J65" t="s">
        <v>35</v>
      </c>
    </row>
    <row r="66" spans="1:10" x14ac:dyDescent="0.25">
      <c r="A66" t="s">
        <v>301</v>
      </c>
      <c r="B66" t="s">
        <v>9528</v>
      </c>
      <c r="C66" t="s">
        <v>8818</v>
      </c>
      <c r="D66">
        <v>5084.54</v>
      </c>
      <c r="E66" t="s">
        <v>8798</v>
      </c>
      <c r="F66" s="2">
        <v>45781.347384259258</v>
      </c>
      <c r="G66" s="2">
        <v>46511.347384259258</v>
      </c>
      <c r="H66">
        <v>24</v>
      </c>
      <c r="I66" t="s">
        <v>8803</v>
      </c>
      <c r="J66" t="s">
        <v>66</v>
      </c>
    </row>
    <row r="67" spans="1:10" x14ac:dyDescent="0.25">
      <c r="A67" t="s">
        <v>303</v>
      </c>
      <c r="B67" t="s">
        <v>8980</v>
      </c>
      <c r="C67" t="s">
        <v>8797</v>
      </c>
      <c r="D67">
        <v>56.65</v>
      </c>
      <c r="E67" t="s">
        <v>8802</v>
      </c>
      <c r="F67" s="2">
        <v>45211.814722222232</v>
      </c>
      <c r="G67" s="2">
        <v>45577.814722222232</v>
      </c>
      <c r="H67">
        <v>12</v>
      </c>
      <c r="I67" t="s">
        <v>8803</v>
      </c>
      <c r="J67" t="s">
        <v>58</v>
      </c>
    </row>
    <row r="68" spans="1:10" x14ac:dyDescent="0.25">
      <c r="A68" t="s">
        <v>306</v>
      </c>
      <c r="B68" t="s">
        <v>9088</v>
      </c>
      <c r="C68" t="s">
        <v>8801</v>
      </c>
      <c r="D68">
        <v>270.06</v>
      </c>
      <c r="E68" t="s">
        <v>8813</v>
      </c>
      <c r="F68" s="2">
        <v>45085.6952662037</v>
      </c>
      <c r="G68" s="2">
        <v>45634.6952662037</v>
      </c>
      <c r="H68">
        <v>18</v>
      </c>
      <c r="I68" t="s">
        <v>8803</v>
      </c>
      <c r="J68" t="s">
        <v>61</v>
      </c>
    </row>
    <row r="69" spans="1:10" x14ac:dyDescent="0.25">
      <c r="A69" t="s">
        <v>306</v>
      </c>
      <c r="B69" t="s">
        <v>9518</v>
      </c>
      <c r="C69" t="s">
        <v>8805</v>
      </c>
      <c r="D69">
        <v>1198.02</v>
      </c>
      <c r="E69" t="s">
        <v>8822</v>
      </c>
      <c r="F69" s="2">
        <v>45409.303483796299</v>
      </c>
      <c r="G69" s="2">
        <v>46139.303483796299</v>
      </c>
      <c r="H69">
        <v>24</v>
      </c>
      <c r="I69" t="s">
        <v>8803</v>
      </c>
      <c r="J69" t="s">
        <v>17</v>
      </c>
    </row>
    <row r="70" spans="1:10" x14ac:dyDescent="0.25">
      <c r="A70" t="s">
        <v>306</v>
      </c>
      <c r="B70" t="s">
        <v>9815</v>
      </c>
      <c r="C70" t="s">
        <v>8801</v>
      </c>
      <c r="D70">
        <v>5252.55</v>
      </c>
      <c r="E70" t="s">
        <v>8798</v>
      </c>
      <c r="F70" s="2">
        <v>45043.313564814824</v>
      </c>
      <c r="G70" s="2">
        <v>45226.313564814824</v>
      </c>
      <c r="H70">
        <v>6</v>
      </c>
      <c r="I70" t="s">
        <v>8803</v>
      </c>
      <c r="J70" t="s">
        <v>58</v>
      </c>
    </row>
    <row r="71" spans="1:10" x14ac:dyDescent="0.25">
      <c r="A71" t="s">
        <v>320</v>
      </c>
      <c r="B71" t="s">
        <v>9191</v>
      </c>
      <c r="C71" t="s">
        <v>8807</v>
      </c>
      <c r="D71">
        <v>3211.15</v>
      </c>
      <c r="E71" t="s">
        <v>8802</v>
      </c>
      <c r="F71" s="2">
        <v>45925.388888888891</v>
      </c>
      <c r="G71" s="2">
        <v>46290.388888888891</v>
      </c>
      <c r="H71">
        <v>12</v>
      </c>
      <c r="I71" t="s">
        <v>8803</v>
      </c>
      <c r="J71" t="s">
        <v>64</v>
      </c>
    </row>
    <row r="72" spans="1:10" x14ac:dyDescent="0.25">
      <c r="A72" t="s">
        <v>320</v>
      </c>
      <c r="B72" t="s">
        <v>9818</v>
      </c>
      <c r="C72" t="s">
        <v>8807</v>
      </c>
      <c r="D72">
        <v>324.75</v>
      </c>
      <c r="E72" t="s">
        <v>8802</v>
      </c>
      <c r="F72" s="2">
        <v>45487.330138888887</v>
      </c>
      <c r="G72" s="2">
        <v>45852.330138888887</v>
      </c>
      <c r="H72">
        <v>12</v>
      </c>
      <c r="I72" t="s">
        <v>8803</v>
      </c>
      <c r="J72" t="s">
        <v>17</v>
      </c>
    </row>
    <row r="73" spans="1:10" x14ac:dyDescent="0.25">
      <c r="A73" t="s">
        <v>320</v>
      </c>
      <c r="B73" t="s">
        <v>9917</v>
      </c>
      <c r="C73" t="s">
        <v>8805</v>
      </c>
      <c r="D73">
        <v>3202.91</v>
      </c>
      <c r="E73" t="s">
        <v>8802</v>
      </c>
      <c r="F73" s="2">
        <v>45331.649837962963</v>
      </c>
      <c r="G73" s="2">
        <v>46062.649837962963</v>
      </c>
      <c r="H73">
        <v>24</v>
      </c>
      <c r="I73" t="s">
        <v>8803</v>
      </c>
      <c r="J73" t="s">
        <v>22</v>
      </c>
    </row>
    <row r="74" spans="1:10" x14ac:dyDescent="0.25">
      <c r="A74" t="s">
        <v>337</v>
      </c>
      <c r="B74" t="s">
        <v>9450</v>
      </c>
      <c r="C74" t="s">
        <v>8807</v>
      </c>
      <c r="D74">
        <v>310.51</v>
      </c>
      <c r="E74" t="s">
        <v>8813</v>
      </c>
      <c r="F74" s="2">
        <v>45403.687523148154</v>
      </c>
      <c r="G74" s="2">
        <v>45768.687523148154</v>
      </c>
      <c r="H74">
        <v>12</v>
      </c>
      <c r="I74" t="s">
        <v>8803</v>
      </c>
      <c r="J74" t="s">
        <v>22</v>
      </c>
    </row>
    <row r="75" spans="1:10" x14ac:dyDescent="0.25">
      <c r="A75" t="s">
        <v>337</v>
      </c>
      <c r="B75" t="s">
        <v>9604</v>
      </c>
      <c r="C75" t="s">
        <v>8818</v>
      </c>
      <c r="D75">
        <v>583.16999999999996</v>
      </c>
      <c r="E75" t="s">
        <v>8798</v>
      </c>
      <c r="F75" s="2">
        <v>44994.963182870371</v>
      </c>
      <c r="G75" s="2">
        <v>45360.963182870371</v>
      </c>
      <c r="H75">
        <v>12</v>
      </c>
      <c r="I75" t="s">
        <v>8803</v>
      </c>
      <c r="J75" t="s">
        <v>17</v>
      </c>
    </row>
    <row r="76" spans="1:10" x14ac:dyDescent="0.25">
      <c r="A76" t="s">
        <v>373</v>
      </c>
      <c r="B76" t="s">
        <v>9730</v>
      </c>
      <c r="C76" t="s">
        <v>8805</v>
      </c>
      <c r="D76">
        <v>1094.8</v>
      </c>
      <c r="E76" t="s">
        <v>8802</v>
      </c>
      <c r="F76" s="2">
        <v>45782.540300925917</v>
      </c>
      <c r="G76" s="2">
        <v>46331.540300925917</v>
      </c>
      <c r="H76">
        <v>18</v>
      </c>
      <c r="I76" t="s">
        <v>8799</v>
      </c>
      <c r="J76" t="s">
        <v>17</v>
      </c>
    </row>
    <row r="77" spans="1:10" x14ac:dyDescent="0.25">
      <c r="A77" t="s">
        <v>373</v>
      </c>
      <c r="B77" t="s">
        <v>9863</v>
      </c>
      <c r="C77" t="s">
        <v>8818</v>
      </c>
      <c r="D77">
        <v>1911.39</v>
      </c>
      <c r="E77" t="s">
        <v>8798</v>
      </c>
      <c r="F77" s="2">
        <v>45952.186493055553</v>
      </c>
      <c r="G77" s="2">
        <v>46499.186493055553</v>
      </c>
      <c r="H77">
        <v>18</v>
      </c>
      <c r="I77" t="s">
        <v>8803</v>
      </c>
      <c r="J77" t="s">
        <v>86</v>
      </c>
    </row>
    <row r="78" spans="1:10" x14ac:dyDescent="0.25">
      <c r="A78" t="s">
        <v>373</v>
      </c>
      <c r="B78" t="s">
        <v>10004</v>
      </c>
      <c r="C78" t="s">
        <v>8801</v>
      </c>
      <c r="D78">
        <v>2501.7800000000002</v>
      </c>
      <c r="E78" t="s">
        <v>8813</v>
      </c>
      <c r="F78" s="2">
        <v>45870.878831018519</v>
      </c>
      <c r="G78" s="2">
        <v>46966.878831018519</v>
      </c>
      <c r="H78">
        <v>36</v>
      </c>
      <c r="I78" t="s">
        <v>8803</v>
      </c>
      <c r="J78" t="s">
        <v>46</v>
      </c>
    </row>
    <row r="79" spans="1:10" x14ac:dyDescent="0.25">
      <c r="A79" t="s">
        <v>377</v>
      </c>
      <c r="B79" t="s">
        <v>9106</v>
      </c>
      <c r="C79" t="s">
        <v>8807</v>
      </c>
      <c r="D79">
        <v>530.29</v>
      </c>
      <c r="E79" t="s">
        <v>8813</v>
      </c>
      <c r="F79" s="2">
        <v>45379.327800925923</v>
      </c>
      <c r="G79" s="2">
        <v>45744.327800925923</v>
      </c>
      <c r="H79">
        <v>12</v>
      </c>
      <c r="I79" t="s">
        <v>8803</v>
      </c>
      <c r="J79" t="s">
        <v>61</v>
      </c>
    </row>
    <row r="80" spans="1:10" x14ac:dyDescent="0.25">
      <c r="A80" t="s">
        <v>377</v>
      </c>
      <c r="B80" t="s">
        <v>9336</v>
      </c>
      <c r="C80" t="s">
        <v>8805</v>
      </c>
      <c r="D80">
        <v>232.76</v>
      </c>
      <c r="E80" t="s">
        <v>8813</v>
      </c>
      <c r="F80" s="2">
        <v>45829.260671296302</v>
      </c>
      <c r="G80" s="2">
        <v>46194.260671296302</v>
      </c>
      <c r="H80">
        <v>12</v>
      </c>
      <c r="I80" t="s">
        <v>8803</v>
      </c>
      <c r="J80" t="s">
        <v>54</v>
      </c>
    </row>
    <row r="81" spans="1:10" x14ac:dyDescent="0.25">
      <c r="A81" t="s">
        <v>380</v>
      </c>
      <c r="B81" t="s">
        <v>9273</v>
      </c>
      <c r="C81" t="s">
        <v>27</v>
      </c>
      <c r="D81">
        <v>11003.58</v>
      </c>
      <c r="E81" t="s">
        <v>8798</v>
      </c>
      <c r="F81" s="2">
        <v>45372.319097222222</v>
      </c>
      <c r="G81" s="2">
        <v>45737.319097222222</v>
      </c>
      <c r="H81">
        <v>12</v>
      </c>
      <c r="I81" t="s">
        <v>8803</v>
      </c>
      <c r="J81" t="s">
        <v>46</v>
      </c>
    </row>
    <row r="82" spans="1:10" x14ac:dyDescent="0.25">
      <c r="A82" t="s">
        <v>382</v>
      </c>
      <c r="B82" t="s">
        <v>8873</v>
      </c>
      <c r="C82" t="s">
        <v>8801</v>
      </c>
      <c r="D82">
        <v>27.94</v>
      </c>
      <c r="E82" t="s">
        <v>8802</v>
      </c>
      <c r="F82" s="2">
        <v>45188.680289351847</v>
      </c>
      <c r="G82" s="2">
        <v>46284.680289351847</v>
      </c>
      <c r="H82">
        <v>36</v>
      </c>
      <c r="I82" t="s">
        <v>8799</v>
      </c>
      <c r="J82" t="s">
        <v>106</v>
      </c>
    </row>
    <row r="83" spans="1:10" x14ac:dyDescent="0.25">
      <c r="A83" t="s">
        <v>382</v>
      </c>
      <c r="B83" t="s">
        <v>9333</v>
      </c>
      <c r="C83" t="s">
        <v>8818</v>
      </c>
      <c r="D83">
        <v>1251.54</v>
      </c>
      <c r="E83" t="s">
        <v>8802</v>
      </c>
      <c r="F83" s="2">
        <v>45474.620185185187</v>
      </c>
      <c r="G83" s="2">
        <v>47300.620185185187</v>
      </c>
      <c r="H83">
        <v>60</v>
      </c>
      <c r="I83" t="s">
        <v>8803</v>
      </c>
      <c r="J83" t="s">
        <v>39</v>
      </c>
    </row>
    <row r="84" spans="1:10" x14ac:dyDescent="0.25">
      <c r="A84" t="s">
        <v>408</v>
      </c>
      <c r="B84" t="s">
        <v>9355</v>
      </c>
      <c r="C84" t="s">
        <v>8807</v>
      </c>
      <c r="D84">
        <v>8.58</v>
      </c>
      <c r="E84" t="s">
        <v>8822</v>
      </c>
      <c r="F84" s="2">
        <v>45874.65042824074</v>
      </c>
      <c r="G84" s="2">
        <v>46970.65042824074</v>
      </c>
      <c r="H84">
        <v>36</v>
      </c>
      <c r="I84" t="s">
        <v>8803</v>
      </c>
      <c r="J84" t="s">
        <v>89</v>
      </c>
    </row>
    <row r="85" spans="1:10" x14ac:dyDescent="0.25">
      <c r="A85" t="s">
        <v>408</v>
      </c>
      <c r="B85" t="s">
        <v>9897</v>
      </c>
      <c r="C85" t="s">
        <v>8805</v>
      </c>
      <c r="D85">
        <v>2051.19</v>
      </c>
      <c r="E85" t="s">
        <v>8813</v>
      </c>
      <c r="F85" s="2">
        <v>45581.00503472222</v>
      </c>
      <c r="G85" s="2">
        <v>45946.00503472222</v>
      </c>
      <c r="H85">
        <v>12</v>
      </c>
      <c r="I85" t="s">
        <v>8803</v>
      </c>
      <c r="J85" t="s">
        <v>89</v>
      </c>
    </row>
    <row r="86" spans="1:10" x14ac:dyDescent="0.25">
      <c r="A86" t="s">
        <v>419</v>
      </c>
      <c r="B86" t="s">
        <v>8872</v>
      </c>
      <c r="C86" t="s">
        <v>8801</v>
      </c>
      <c r="D86">
        <v>2094.6</v>
      </c>
      <c r="E86" t="s">
        <v>8813</v>
      </c>
      <c r="F86" s="2">
        <v>45867.728530092587</v>
      </c>
      <c r="G86" s="2">
        <v>46963.728530092587</v>
      </c>
      <c r="H86">
        <v>36</v>
      </c>
      <c r="I86" t="s">
        <v>8803</v>
      </c>
      <c r="J86" t="s">
        <v>61</v>
      </c>
    </row>
    <row r="87" spans="1:10" x14ac:dyDescent="0.25">
      <c r="A87" t="s">
        <v>422</v>
      </c>
      <c r="B87" t="s">
        <v>8934</v>
      </c>
      <c r="C87" t="s">
        <v>8801</v>
      </c>
      <c r="D87">
        <v>3671.62</v>
      </c>
      <c r="E87" t="s">
        <v>8802</v>
      </c>
      <c r="F87" s="2">
        <v>45864.2268287037</v>
      </c>
      <c r="G87" s="2">
        <v>47325.2268287037</v>
      </c>
      <c r="H87">
        <v>48</v>
      </c>
      <c r="I87" t="s">
        <v>8803</v>
      </c>
      <c r="J87" t="s">
        <v>22</v>
      </c>
    </row>
    <row r="88" spans="1:10" x14ac:dyDescent="0.25">
      <c r="A88" t="s">
        <v>422</v>
      </c>
      <c r="B88" t="s">
        <v>9410</v>
      </c>
      <c r="C88" t="s">
        <v>8797</v>
      </c>
      <c r="D88">
        <v>5228.32</v>
      </c>
      <c r="E88" t="s">
        <v>8802</v>
      </c>
      <c r="F88" s="2">
        <v>45384.127754629633</v>
      </c>
      <c r="G88" s="2">
        <v>46114.127754629633</v>
      </c>
      <c r="H88">
        <v>24</v>
      </c>
      <c r="I88" t="s">
        <v>8803</v>
      </c>
      <c r="J88" t="s">
        <v>61</v>
      </c>
    </row>
    <row r="89" spans="1:10" x14ac:dyDescent="0.25">
      <c r="A89" t="s">
        <v>422</v>
      </c>
      <c r="B89" t="s">
        <v>9458</v>
      </c>
      <c r="C89" t="s">
        <v>8807</v>
      </c>
      <c r="D89">
        <v>796.39</v>
      </c>
      <c r="E89" t="s">
        <v>8802</v>
      </c>
      <c r="F89" s="2">
        <v>45058.822048611109</v>
      </c>
      <c r="G89" s="2">
        <v>45789.822048611109</v>
      </c>
      <c r="H89">
        <v>24</v>
      </c>
      <c r="I89" t="s">
        <v>8803</v>
      </c>
      <c r="J89" t="s">
        <v>22</v>
      </c>
    </row>
    <row r="90" spans="1:10" x14ac:dyDescent="0.25">
      <c r="A90" t="s">
        <v>423</v>
      </c>
      <c r="B90" t="s">
        <v>9551</v>
      </c>
      <c r="C90" t="s">
        <v>8797</v>
      </c>
      <c r="D90">
        <v>2336.0500000000002</v>
      </c>
      <c r="E90" t="s">
        <v>8802</v>
      </c>
      <c r="F90" s="2">
        <v>45444.698240740741</v>
      </c>
      <c r="G90" s="2">
        <v>45992.698240740741</v>
      </c>
      <c r="H90">
        <v>18</v>
      </c>
      <c r="I90" t="s">
        <v>8803</v>
      </c>
      <c r="J90" t="s">
        <v>89</v>
      </c>
    </row>
    <row r="91" spans="1:10" x14ac:dyDescent="0.25">
      <c r="A91" t="s">
        <v>425</v>
      </c>
      <c r="B91" t="s">
        <v>10048</v>
      </c>
      <c r="C91" t="s">
        <v>8801</v>
      </c>
      <c r="D91">
        <v>832.48</v>
      </c>
      <c r="E91" t="s">
        <v>8802</v>
      </c>
      <c r="F91" s="2">
        <v>45921.822835648149</v>
      </c>
      <c r="G91" s="2">
        <v>46102.822835648149</v>
      </c>
      <c r="H91">
        <v>6</v>
      </c>
      <c r="I91" t="s">
        <v>8803</v>
      </c>
      <c r="J91" t="s">
        <v>17</v>
      </c>
    </row>
    <row r="92" spans="1:10" x14ac:dyDescent="0.25">
      <c r="A92" t="s">
        <v>430</v>
      </c>
      <c r="B92" t="s">
        <v>9033</v>
      </c>
      <c r="C92" t="s">
        <v>8805</v>
      </c>
      <c r="D92">
        <v>1514.67</v>
      </c>
      <c r="E92" t="s">
        <v>8802</v>
      </c>
      <c r="F92" s="2">
        <v>45406.875138888892</v>
      </c>
      <c r="G92" s="2">
        <v>45589.875138888892</v>
      </c>
      <c r="H92">
        <v>6</v>
      </c>
      <c r="I92" t="s">
        <v>8803</v>
      </c>
      <c r="J92" t="s">
        <v>17</v>
      </c>
    </row>
    <row r="93" spans="1:10" x14ac:dyDescent="0.25">
      <c r="A93" t="s">
        <v>430</v>
      </c>
      <c r="B93" t="s">
        <v>9552</v>
      </c>
      <c r="C93" t="s">
        <v>27</v>
      </c>
      <c r="D93">
        <v>5460.94</v>
      </c>
      <c r="E93" t="s">
        <v>8802</v>
      </c>
      <c r="F93" s="2">
        <v>45841.370405092603</v>
      </c>
      <c r="G93" s="2">
        <v>46390.370405092603</v>
      </c>
      <c r="H93">
        <v>18</v>
      </c>
      <c r="I93" t="s">
        <v>8803</v>
      </c>
      <c r="J93" t="s">
        <v>22</v>
      </c>
    </row>
    <row r="94" spans="1:10" x14ac:dyDescent="0.25">
      <c r="A94" t="s">
        <v>430</v>
      </c>
      <c r="B94" t="s">
        <v>9723</v>
      </c>
      <c r="C94" t="s">
        <v>8801</v>
      </c>
      <c r="D94">
        <v>2786.23</v>
      </c>
      <c r="E94" t="s">
        <v>8802</v>
      </c>
      <c r="F94" s="2">
        <v>45388.369560185187</v>
      </c>
      <c r="G94" s="2">
        <v>45753.369560185187</v>
      </c>
      <c r="H94">
        <v>12</v>
      </c>
      <c r="I94" t="s">
        <v>8803</v>
      </c>
      <c r="J94" t="s">
        <v>32</v>
      </c>
    </row>
    <row r="95" spans="1:10" x14ac:dyDescent="0.25">
      <c r="A95" t="s">
        <v>430</v>
      </c>
      <c r="B95" t="s">
        <v>9988</v>
      </c>
      <c r="C95" t="s">
        <v>8805</v>
      </c>
      <c r="D95">
        <v>5910.77</v>
      </c>
      <c r="E95" t="s">
        <v>8813</v>
      </c>
      <c r="F95" s="2">
        <v>45344.548888888887</v>
      </c>
      <c r="G95" s="2">
        <v>45710.548888888887</v>
      </c>
      <c r="H95">
        <v>12</v>
      </c>
      <c r="I95" t="s">
        <v>8803</v>
      </c>
      <c r="J95" t="s">
        <v>32</v>
      </c>
    </row>
    <row r="96" spans="1:10" x14ac:dyDescent="0.25">
      <c r="A96" t="s">
        <v>438</v>
      </c>
      <c r="B96" t="s">
        <v>9934</v>
      </c>
      <c r="C96" t="s">
        <v>8805</v>
      </c>
      <c r="D96">
        <v>3059.23</v>
      </c>
      <c r="E96" t="s">
        <v>8802</v>
      </c>
      <c r="F96" s="2">
        <v>45233.497743055559</v>
      </c>
      <c r="G96" s="2">
        <v>46329.497743055559</v>
      </c>
      <c r="H96">
        <v>36</v>
      </c>
      <c r="I96" t="s">
        <v>8799</v>
      </c>
      <c r="J96" t="s">
        <v>89</v>
      </c>
    </row>
    <row r="97" spans="1:10" x14ac:dyDescent="0.25">
      <c r="A97" t="s">
        <v>443</v>
      </c>
      <c r="B97" t="s">
        <v>9461</v>
      </c>
      <c r="C97" t="s">
        <v>8805</v>
      </c>
      <c r="D97">
        <v>5850.36</v>
      </c>
      <c r="E97" t="s">
        <v>8802</v>
      </c>
      <c r="F97" s="2">
        <v>45328.252453703702</v>
      </c>
      <c r="G97" s="2">
        <v>46789.252453703702</v>
      </c>
      <c r="H97">
        <v>48</v>
      </c>
      <c r="I97" t="s">
        <v>8803</v>
      </c>
      <c r="J97" t="s">
        <v>41</v>
      </c>
    </row>
    <row r="98" spans="1:10" x14ac:dyDescent="0.25">
      <c r="A98" t="s">
        <v>449</v>
      </c>
      <c r="B98" t="s">
        <v>9873</v>
      </c>
      <c r="C98" t="s">
        <v>27</v>
      </c>
      <c r="D98">
        <v>97.85</v>
      </c>
      <c r="E98" t="s">
        <v>8822</v>
      </c>
      <c r="F98" s="2">
        <v>44996.615312499998</v>
      </c>
      <c r="G98" s="2">
        <v>46092.615312499998</v>
      </c>
      <c r="H98">
        <v>36</v>
      </c>
      <c r="I98" t="s">
        <v>8803</v>
      </c>
      <c r="J98" t="s">
        <v>32</v>
      </c>
    </row>
    <row r="99" spans="1:10" x14ac:dyDescent="0.25">
      <c r="A99" t="s">
        <v>450</v>
      </c>
      <c r="B99" t="s">
        <v>9874</v>
      </c>
      <c r="C99" t="s">
        <v>8818</v>
      </c>
      <c r="D99">
        <v>929.77</v>
      </c>
      <c r="E99" t="s">
        <v>8813</v>
      </c>
      <c r="F99" s="2">
        <v>45744.48510416667</v>
      </c>
      <c r="G99" s="2">
        <v>46109.48510416667</v>
      </c>
      <c r="H99">
        <v>12</v>
      </c>
      <c r="I99" t="s">
        <v>8803</v>
      </c>
      <c r="J99" t="s">
        <v>61</v>
      </c>
    </row>
    <row r="100" spans="1:10" x14ac:dyDescent="0.25">
      <c r="A100" t="s">
        <v>458</v>
      </c>
      <c r="B100" t="s">
        <v>9164</v>
      </c>
      <c r="C100" t="s">
        <v>8805</v>
      </c>
      <c r="D100">
        <v>6836.94</v>
      </c>
      <c r="E100" t="s">
        <v>8802</v>
      </c>
      <c r="F100" s="2">
        <v>45557.483865740738</v>
      </c>
      <c r="G100" s="2">
        <v>46652.483865740738</v>
      </c>
      <c r="H100">
        <v>36</v>
      </c>
      <c r="I100" t="s">
        <v>8803</v>
      </c>
      <c r="J100" t="s">
        <v>69</v>
      </c>
    </row>
    <row r="101" spans="1:10" x14ac:dyDescent="0.25">
      <c r="A101" t="s">
        <v>461</v>
      </c>
      <c r="B101" t="s">
        <v>9963</v>
      </c>
      <c r="C101" t="s">
        <v>8801</v>
      </c>
      <c r="D101">
        <v>3661.06</v>
      </c>
      <c r="E101" t="s">
        <v>8802</v>
      </c>
      <c r="F101" s="2">
        <v>45054.30232638889</v>
      </c>
      <c r="G101" s="2">
        <v>46515.30232638889</v>
      </c>
      <c r="H101">
        <v>48</v>
      </c>
      <c r="I101" t="s">
        <v>8799</v>
      </c>
      <c r="J101" t="s">
        <v>54</v>
      </c>
    </row>
    <row r="102" spans="1:10" x14ac:dyDescent="0.25">
      <c r="A102" t="s">
        <v>467</v>
      </c>
      <c r="B102" t="s">
        <v>8816</v>
      </c>
      <c r="C102" t="s">
        <v>8807</v>
      </c>
      <c r="D102">
        <v>1140.3800000000001</v>
      </c>
      <c r="E102" t="s">
        <v>8798</v>
      </c>
      <c r="F102" s="2">
        <v>45714.637372685182</v>
      </c>
      <c r="G102" s="2">
        <v>46809.637372685182</v>
      </c>
      <c r="H102">
        <v>36</v>
      </c>
      <c r="I102" t="s">
        <v>8803</v>
      </c>
      <c r="J102" t="s">
        <v>17</v>
      </c>
    </row>
    <row r="103" spans="1:10" x14ac:dyDescent="0.25">
      <c r="A103" t="s">
        <v>467</v>
      </c>
      <c r="B103" t="s">
        <v>8887</v>
      </c>
      <c r="C103" t="s">
        <v>8805</v>
      </c>
      <c r="D103">
        <v>2117.37</v>
      </c>
      <c r="E103" t="s">
        <v>8802</v>
      </c>
      <c r="F103" s="2">
        <v>45895.692071759258</v>
      </c>
      <c r="G103" s="2">
        <v>46260.692071759258</v>
      </c>
      <c r="H103">
        <v>12</v>
      </c>
      <c r="I103" t="s">
        <v>8803</v>
      </c>
      <c r="J103" t="s">
        <v>17</v>
      </c>
    </row>
    <row r="104" spans="1:10" x14ac:dyDescent="0.25">
      <c r="A104" t="s">
        <v>467</v>
      </c>
      <c r="B104" t="s">
        <v>9354</v>
      </c>
      <c r="C104" t="s">
        <v>8801</v>
      </c>
      <c r="D104">
        <v>924.09</v>
      </c>
      <c r="E104" t="s">
        <v>8813</v>
      </c>
      <c r="F104" s="2">
        <v>45096.16511574074</v>
      </c>
      <c r="G104" s="2">
        <v>46192.16511574074</v>
      </c>
      <c r="H104">
        <v>36</v>
      </c>
      <c r="I104" t="s">
        <v>8803</v>
      </c>
      <c r="J104" t="s">
        <v>106</v>
      </c>
    </row>
    <row r="105" spans="1:10" x14ac:dyDescent="0.25">
      <c r="A105" t="s">
        <v>467</v>
      </c>
      <c r="B105" t="s">
        <v>9707</v>
      </c>
      <c r="C105" t="s">
        <v>8805</v>
      </c>
      <c r="D105">
        <v>3735.5</v>
      </c>
      <c r="E105" t="s">
        <v>8802</v>
      </c>
      <c r="F105" s="2">
        <v>45203.141759259262</v>
      </c>
      <c r="G105" s="2">
        <v>46664.141759259262</v>
      </c>
      <c r="H105">
        <v>48</v>
      </c>
      <c r="I105" t="s">
        <v>8803</v>
      </c>
      <c r="J105" t="s">
        <v>54</v>
      </c>
    </row>
    <row r="106" spans="1:10" x14ac:dyDescent="0.25">
      <c r="A106" t="s">
        <v>474</v>
      </c>
      <c r="B106" t="s">
        <v>9459</v>
      </c>
      <c r="C106" t="s">
        <v>8797</v>
      </c>
      <c r="D106">
        <v>5448.07</v>
      </c>
      <c r="E106" t="s">
        <v>8822</v>
      </c>
      <c r="F106" s="2">
        <v>45894.640300925923</v>
      </c>
      <c r="G106" s="2">
        <v>46443.640300925923</v>
      </c>
      <c r="H106">
        <v>18</v>
      </c>
      <c r="I106" t="s">
        <v>8803</v>
      </c>
      <c r="J106" t="s">
        <v>41</v>
      </c>
    </row>
    <row r="107" spans="1:10" x14ac:dyDescent="0.25">
      <c r="A107" t="s">
        <v>480</v>
      </c>
      <c r="B107" t="s">
        <v>8812</v>
      </c>
      <c r="C107" t="s">
        <v>8801</v>
      </c>
      <c r="D107">
        <v>472.2</v>
      </c>
      <c r="E107" t="s">
        <v>8813</v>
      </c>
      <c r="F107" s="2">
        <v>45086.039224537039</v>
      </c>
      <c r="G107" s="2">
        <v>45635.039224537039</v>
      </c>
      <c r="H107">
        <v>18</v>
      </c>
      <c r="I107" t="s">
        <v>8803</v>
      </c>
      <c r="J107" t="s">
        <v>64</v>
      </c>
    </row>
    <row r="108" spans="1:10" x14ac:dyDescent="0.25">
      <c r="A108" t="s">
        <v>480</v>
      </c>
      <c r="B108" t="s">
        <v>8832</v>
      </c>
      <c r="C108" t="s">
        <v>8801</v>
      </c>
      <c r="D108">
        <v>548.66999999999996</v>
      </c>
      <c r="E108" t="s">
        <v>8813</v>
      </c>
      <c r="F108" s="2">
        <v>45503.173796296287</v>
      </c>
      <c r="G108" s="2">
        <v>46233.173796296287</v>
      </c>
      <c r="H108">
        <v>24</v>
      </c>
      <c r="I108" t="s">
        <v>8803</v>
      </c>
      <c r="J108" t="s">
        <v>54</v>
      </c>
    </row>
    <row r="109" spans="1:10" x14ac:dyDescent="0.25">
      <c r="A109" t="s">
        <v>480</v>
      </c>
      <c r="B109" t="s">
        <v>9058</v>
      </c>
      <c r="C109" t="s">
        <v>8805</v>
      </c>
      <c r="D109">
        <v>144.83000000000001</v>
      </c>
      <c r="E109" t="s">
        <v>8802</v>
      </c>
      <c r="F109" s="2">
        <v>45751.673900462964</v>
      </c>
      <c r="G109" s="2">
        <v>46116.673900462964</v>
      </c>
      <c r="H109">
        <v>12</v>
      </c>
      <c r="I109" t="s">
        <v>8803</v>
      </c>
      <c r="J109" t="s">
        <v>54</v>
      </c>
    </row>
    <row r="110" spans="1:10" x14ac:dyDescent="0.25">
      <c r="A110" t="s">
        <v>480</v>
      </c>
      <c r="B110" t="s">
        <v>9986</v>
      </c>
      <c r="C110" t="s">
        <v>8807</v>
      </c>
      <c r="D110">
        <v>4518.2299999999996</v>
      </c>
      <c r="E110" t="s">
        <v>8798</v>
      </c>
      <c r="F110" s="2">
        <v>45255.885300925933</v>
      </c>
      <c r="G110" s="2">
        <v>46351.885300925933</v>
      </c>
      <c r="H110">
        <v>36</v>
      </c>
      <c r="I110" t="s">
        <v>8803</v>
      </c>
      <c r="J110" t="s">
        <v>71</v>
      </c>
    </row>
    <row r="111" spans="1:10" x14ac:dyDescent="0.25">
      <c r="A111" t="s">
        <v>495</v>
      </c>
      <c r="B111" t="s">
        <v>9395</v>
      </c>
      <c r="C111" t="s">
        <v>8797</v>
      </c>
      <c r="D111">
        <v>49.24</v>
      </c>
      <c r="E111" t="s">
        <v>8822</v>
      </c>
      <c r="F111" s="2">
        <v>45154.381840277783</v>
      </c>
      <c r="G111" s="2">
        <v>45520.381840277783</v>
      </c>
      <c r="H111">
        <v>12</v>
      </c>
      <c r="I111" t="s">
        <v>8803</v>
      </c>
      <c r="J111" t="s">
        <v>39</v>
      </c>
    </row>
    <row r="112" spans="1:10" x14ac:dyDescent="0.25">
      <c r="A112" t="s">
        <v>501</v>
      </c>
      <c r="B112" t="s">
        <v>8819</v>
      </c>
      <c r="C112" t="s">
        <v>8797</v>
      </c>
      <c r="D112">
        <v>3891.65</v>
      </c>
      <c r="E112" t="s">
        <v>8802</v>
      </c>
      <c r="F112" s="2">
        <v>45691.270358796297</v>
      </c>
      <c r="G112" s="2">
        <v>47517.270358796297</v>
      </c>
      <c r="H112">
        <v>60</v>
      </c>
      <c r="I112" t="s">
        <v>8803</v>
      </c>
      <c r="J112" t="s">
        <v>32</v>
      </c>
    </row>
    <row r="113" spans="1:10" x14ac:dyDescent="0.25">
      <c r="A113" t="s">
        <v>501</v>
      </c>
      <c r="B113" t="s">
        <v>8894</v>
      </c>
      <c r="C113" t="s">
        <v>8801</v>
      </c>
      <c r="D113">
        <v>4073.58</v>
      </c>
      <c r="E113" t="s">
        <v>8802</v>
      </c>
      <c r="F113" s="2">
        <v>45925.532199074078</v>
      </c>
      <c r="G113" s="2">
        <v>46106.532199074078</v>
      </c>
      <c r="H113">
        <v>6</v>
      </c>
      <c r="I113" t="s">
        <v>8803</v>
      </c>
      <c r="J113" t="s">
        <v>46</v>
      </c>
    </row>
    <row r="114" spans="1:10" x14ac:dyDescent="0.25">
      <c r="A114" t="s">
        <v>505</v>
      </c>
      <c r="B114" t="s">
        <v>8904</v>
      </c>
      <c r="C114" t="s">
        <v>8797</v>
      </c>
      <c r="D114">
        <v>1708.93</v>
      </c>
      <c r="E114" t="s">
        <v>8802</v>
      </c>
      <c r="F114" s="2">
        <v>44957.603761574072</v>
      </c>
      <c r="G114" s="2">
        <v>45688.603761574072</v>
      </c>
      <c r="H114">
        <v>24</v>
      </c>
      <c r="I114" t="s">
        <v>8803</v>
      </c>
      <c r="J114" t="s">
        <v>66</v>
      </c>
    </row>
    <row r="115" spans="1:10" x14ac:dyDescent="0.25">
      <c r="A115" t="s">
        <v>505</v>
      </c>
      <c r="B115" t="s">
        <v>9002</v>
      </c>
      <c r="C115" t="s">
        <v>8797</v>
      </c>
      <c r="D115">
        <v>1339.46</v>
      </c>
      <c r="E115" t="s">
        <v>8802</v>
      </c>
      <c r="F115" s="2">
        <v>45044.799456018518</v>
      </c>
      <c r="G115" s="2">
        <v>45593.799456018518</v>
      </c>
      <c r="H115">
        <v>18</v>
      </c>
      <c r="I115" t="s">
        <v>8803</v>
      </c>
      <c r="J115" t="s">
        <v>39</v>
      </c>
    </row>
    <row r="116" spans="1:10" x14ac:dyDescent="0.25">
      <c r="A116" t="s">
        <v>508</v>
      </c>
      <c r="B116" t="s">
        <v>9200</v>
      </c>
      <c r="C116" t="s">
        <v>8801</v>
      </c>
      <c r="D116">
        <v>736.73</v>
      </c>
      <c r="E116" t="s">
        <v>8802</v>
      </c>
      <c r="F116" s="2">
        <v>45137.829340277778</v>
      </c>
      <c r="G116" s="2">
        <v>45321.829340277778</v>
      </c>
      <c r="H116">
        <v>6</v>
      </c>
      <c r="I116" t="s">
        <v>8803</v>
      </c>
      <c r="J116" t="s">
        <v>86</v>
      </c>
    </row>
    <row r="117" spans="1:10" x14ac:dyDescent="0.25">
      <c r="A117" t="s">
        <v>508</v>
      </c>
      <c r="B117" t="s">
        <v>9878</v>
      </c>
      <c r="C117" t="s">
        <v>8818</v>
      </c>
      <c r="D117">
        <v>1624.63</v>
      </c>
      <c r="E117" t="s">
        <v>8798</v>
      </c>
      <c r="F117" s="2">
        <v>45521.932662037027</v>
      </c>
      <c r="G117" s="2">
        <v>46251.932662037027</v>
      </c>
      <c r="H117">
        <v>24</v>
      </c>
      <c r="I117" t="s">
        <v>8803</v>
      </c>
      <c r="J117" t="s">
        <v>69</v>
      </c>
    </row>
    <row r="118" spans="1:10" x14ac:dyDescent="0.25">
      <c r="A118" t="s">
        <v>519</v>
      </c>
      <c r="B118" t="s">
        <v>9512</v>
      </c>
      <c r="C118" t="s">
        <v>8801</v>
      </c>
      <c r="D118">
        <v>237.36</v>
      </c>
      <c r="E118" t="s">
        <v>8813</v>
      </c>
      <c r="F118" s="2">
        <v>45039.550497685188</v>
      </c>
      <c r="G118" s="2">
        <v>45405.550497685188</v>
      </c>
      <c r="H118">
        <v>12</v>
      </c>
      <c r="I118" t="s">
        <v>8803</v>
      </c>
      <c r="J118" t="s">
        <v>69</v>
      </c>
    </row>
    <row r="119" spans="1:10" x14ac:dyDescent="0.25">
      <c r="A119" t="s">
        <v>519</v>
      </c>
      <c r="B119" t="s">
        <v>9679</v>
      </c>
      <c r="C119" t="s">
        <v>8805</v>
      </c>
      <c r="D119">
        <v>3892.98</v>
      </c>
      <c r="E119" t="s">
        <v>8813</v>
      </c>
      <c r="F119" s="2">
        <v>45288.610706018517</v>
      </c>
      <c r="G119" s="2">
        <v>45471.610706018517</v>
      </c>
      <c r="H119">
        <v>6</v>
      </c>
      <c r="I119" t="s">
        <v>8803</v>
      </c>
      <c r="J119" t="s">
        <v>17</v>
      </c>
    </row>
    <row r="120" spans="1:10" x14ac:dyDescent="0.25">
      <c r="A120" t="s">
        <v>524</v>
      </c>
      <c r="B120" t="s">
        <v>9023</v>
      </c>
      <c r="C120" t="s">
        <v>8818</v>
      </c>
      <c r="D120">
        <v>7869.01</v>
      </c>
      <c r="E120" t="s">
        <v>8802</v>
      </c>
      <c r="F120" s="2">
        <v>45491.563946759263</v>
      </c>
      <c r="G120" s="2">
        <v>46221.563946759263</v>
      </c>
      <c r="H120">
        <v>24</v>
      </c>
      <c r="I120" t="s">
        <v>8803</v>
      </c>
      <c r="J120" t="s">
        <v>54</v>
      </c>
    </row>
    <row r="121" spans="1:10" x14ac:dyDescent="0.25">
      <c r="A121" t="s">
        <v>531</v>
      </c>
      <c r="B121" t="s">
        <v>9891</v>
      </c>
      <c r="C121" t="s">
        <v>8797</v>
      </c>
      <c r="D121">
        <v>2465.9499999999998</v>
      </c>
      <c r="E121" t="s">
        <v>8798</v>
      </c>
      <c r="F121" s="2">
        <v>44963.309328703697</v>
      </c>
      <c r="G121" s="2">
        <v>45694.309328703697</v>
      </c>
      <c r="H121">
        <v>24</v>
      </c>
      <c r="I121" t="s">
        <v>8799</v>
      </c>
      <c r="J121" t="s">
        <v>89</v>
      </c>
    </row>
    <row r="122" spans="1:10" x14ac:dyDescent="0.25">
      <c r="A122" t="s">
        <v>535</v>
      </c>
      <c r="B122" t="s">
        <v>9292</v>
      </c>
      <c r="C122" t="s">
        <v>8807</v>
      </c>
      <c r="D122">
        <v>16183.45</v>
      </c>
      <c r="E122" t="s">
        <v>8802</v>
      </c>
      <c r="F122" s="2">
        <v>45146.000185185178</v>
      </c>
      <c r="G122" s="2">
        <v>45877.000185185178</v>
      </c>
      <c r="H122">
        <v>24</v>
      </c>
      <c r="I122" t="s">
        <v>8803</v>
      </c>
      <c r="J122" t="s">
        <v>54</v>
      </c>
    </row>
    <row r="123" spans="1:10" x14ac:dyDescent="0.25">
      <c r="A123" t="s">
        <v>535</v>
      </c>
      <c r="B123" t="s">
        <v>9349</v>
      </c>
      <c r="C123" t="s">
        <v>8797</v>
      </c>
      <c r="D123">
        <v>11361.86</v>
      </c>
      <c r="E123" t="s">
        <v>8802</v>
      </c>
      <c r="F123" s="2">
        <v>45812.841273148151</v>
      </c>
      <c r="G123" s="2">
        <v>46542.841273148151</v>
      </c>
      <c r="H123">
        <v>24</v>
      </c>
      <c r="I123" t="s">
        <v>8803</v>
      </c>
      <c r="J123" t="s">
        <v>46</v>
      </c>
    </row>
    <row r="124" spans="1:10" x14ac:dyDescent="0.25">
      <c r="A124" t="s">
        <v>536</v>
      </c>
      <c r="B124" t="s">
        <v>8890</v>
      </c>
      <c r="C124" t="s">
        <v>8805</v>
      </c>
      <c r="D124">
        <v>825.96</v>
      </c>
      <c r="E124" t="s">
        <v>8802</v>
      </c>
      <c r="F124" s="2">
        <v>45101.573807870373</v>
      </c>
      <c r="G124" s="2">
        <v>45467.573807870373</v>
      </c>
      <c r="H124">
        <v>12</v>
      </c>
      <c r="I124" t="s">
        <v>8803</v>
      </c>
      <c r="J124" t="s">
        <v>46</v>
      </c>
    </row>
    <row r="125" spans="1:10" x14ac:dyDescent="0.25">
      <c r="A125" t="s">
        <v>539</v>
      </c>
      <c r="B125" t="s">
        <v>9128</v>
      </c>
      <c r="C125" t="s">
        <v>8797</v>
      </c>
      <c r="D125">
        <v>4042.23</v>
      </c>
      <c r="E125" t="s">
        <v>8813</v>
      </c>
      <c r="F125" s="2">
        <v>45428.946770833332</v>
      </c>
      <c r="G125" s="2">
        <v>45977.946770833332</v>
      </c>
      <c r="H125">
        <v>18</v>
      </c>
      <c r="I125" t="s">
        <v>8803</v>
      </c>
      <c r="J125" t="s">
        <v>61</v>
      </c>
    </row>
    <row r="126" spans="1:10" x14ac:dyDescent="0.25">
      <c r="A126" t="s">
        <v>539</v>
      </c>
      <c r="B126" t="s">
        <v>9350</v>
      </c>
      <c r="C126" t="s">
        <v>8801</v>
      </c>
      <c r="D126">
        <v>5397.31</v>
      </c>
      <c r="E126" t="s">
        <v>8822</v>
      </c>
      <c r="F126" s="2">
        <v>45130.941504629627</v>
      </c>
      <c r="G126" s="2">
        <v>46957.941504629627</v>
      </c>
      <c r="H126">
        <v>60</v>
      </c>
      <c r="I126" t="s">
        <v>8803</v>
      </c>
      <c r="J126" t="s">
        <v>22</v>
      </c>
    </row>
    <row r="127" spans="1:10" x14ac:dyDescent="0.25">
      <c r="A127" t="s">
        <v>539</v>
      </c>
      <c r="B127" t="s">
        <v>9864</v>
      </c>
      <c r="C127" t="s">
        <v>8807</v>
      </c>
      <c r="D127">
        <v>265.26</v>
      </c>
      <c r="E127" t="s">
        <v>8802</v>
      </c>
      <c r="F127" s="2">
        <v>44949.428680555553</v>
      </c>
      <c r="G127" s="2">
        <v>46775.428680555553</v>
      </c>
      <c r="H127">
        <v>60</v>
      </c>
      <c r="I127" t="s">
        <v>8803</v>
      </c>
      <c r="J127" t="s">
        <v>41</v>
      </c>
    </row>
    <row r="128" spans="1:10" x14ac:dyDescent="0.25">
      <c r="A128" t="s">
        <v>540</v>
      </c>
      <c r="B128" t="s">
        <v>8869</v>
      </c>
      <c r="C128" t="s">
        <v>8797</v>
      </c>
      <c r="D128">
        <v>8567.99</v>
      </c>
      <c r="E128" t="s">
        <v>8802</v>
      </c>
      <c r="F128" s="2">
        <v>45131.330949074072</v>
      </c>
      <c r="G128" s="2">
        <v>45862.330949074072</v>
      </c>
      <c r="H128">
        <v>24</v>
      </c>
      <c r="I128" t="s">
        <v>8803</v>
      </c>
      <c r="J128" t="s">
        <v>86</v>
      </c>
    </row>
    <row r="129" spans="1:10" x14ac:dyDescent="0.25">
      <c r="A129" t="s">
        <v>541</v>
      </c>
      <c r="B129" t="s">
        <v>10022</v>
      </c>
      <c r="C129" t="s">
        <v>8801</v>
      </c>
      <c r="D129">
        <v>4035.03</v>
      </c>
      <c r="E129" t="s">
        <v>8802</v>
      </c>
      <c r="F129" s="2">
        <v>45942.921331018522</v>
      </c>
      <c r="G129" s="2">
        <v>46672.921331018522</v>
      </c>
      <c r="H129">
        <v>24</v>
      </c>
      <c r="I129" t="s">
        <v>8803</v>
      </c>
      <c r="J129" t="s">
        <v>28</v>
      </c>
    </row>
    <row r="130" spans="1:10" x14ac:dyDescent="0.25">
      <c r="A130" t="s">
        <v>553</v>
      </c>
      <c r="B130" t="s">
        <v>8857</v>
      </c>
      <c r="C130" t="s">
        <v>8797</v>
      </c>
      <c r="D130">
        <v>1425.03</v>
      </c>
      <c r="E130" t="s">
        <v>8802</v>
      </c>
      <c r="F130" s="2">
        <v>45175.578993055547</v>
      </c>
      <c r="G130" s="2">
        <v>45541.578993055547</v>
      </c>
      <c r="H130">
        <v>12</v>
      </c>
      <c r="I130" t="s">
        <v>8803</v>
      </c>
      <c r="J130" t="s">
        <v>22</v>
      </c>
    </row>
    <row r="131" spans="1:10" x14ac:dyDescent="0.25">
      <c r="A131" t="s">
        <v>553</v>
      </c>
      <c r="B131" t="s">
        <v>9097</v>
      </c>
      <c r="C131" t="s">
        <v>8818</v>
      </c>
      <c r="D131">
        <v>4398.34</v>
      </c>
      <c r="E131" t="s">
        <v>8822</v>
      </c>
      <c r="F131" s="2">
        <v>44936.453506944446</v>
      </c>
      <c r="G131" s="2">
        <v>46397.453506944446</v>
      </c>
      <c r="H131">
        <v>48</v>
      </c>
      <c r="I131" t="s">
        <v>8803</v>
      </c>
      <c r="J131" t="s">
        <v>61</v>
      </c>
    </row>
    <row r="132" spans="1:10" x14ac:dyDescent="0.25">
      <c r="A132" t="s">
        <v>565</v>
      </c>
      <c r="B132" t="s">
        <v>8947</v>
      </c>
      <c r="C132" t="s">
        <v>8801</v>
      </c>
      <c r="D132">
        <v>22511.99</v>
      </c>
      <c r="E132" t="s">
        <v>8802</v>
      </c>
      <c r="F132" s="2">
        <v>45392.902754629627</v>
      </c>
      <c r="G132" s="2">
        <v>45575.902754629627</v>
      </c>
      <c r="H132">
        <v>6</v>
      </c>
      <c r="I132" t="s">
        <v>8799</v>
      </c>
      <c r="J132" t="s">
        <v>58</v>
      </c>
    </row>
    <row r="133" spans="1:10" x14ac:dyDescent="0.25">
      <c r="A133" t="s">
        <v>570</v>
      </c>
      <c r="B133" t="s">
        <v>8925</v>
      </c>
      <c r="C133" t="s">
        <v>8801</v>
      </c>
      <c r="D133">
        <v>1718.14</v>
      </c>
      <c r="E133" t="s">
        <v>8798</v>
      </c>
      <c r="F133" s="2">
        <v>45768.766932870371</v>
      </c>
      <c r="G133" s="2">
        <v>46316.766932870371</v>
      </c>
      <c r="H133">
        <v>18</v>
      </c>
      <c r="I133" t="s">
        <v>8803</v>
      </c>
      <c r="J133" t="s">
        <v>64</v>
      </c>
    </row>
    <row r="134" spans="1:10" x14ac:dyDescent="0.25">
      <c r="A134" t="s">
        <v>582</v>
      </c>
      <c r="B134" t="s">
        <v>9114</v>
      </c>
      <c r="C134" t="s">
        <v>8807</v>
      </c>
      <c r="D134">
        <v>269.77999999999997</v>
      </c>
      <c r="E134" t="s">
        <v>8802</v>
      </c>
      <c r="F134" s="2">
        <v>45027.744756944441</v>
      </c>
      <c r="G134" s="2">
        <v>45758.744756944441</v>
      </c>
      <c r="H134">
        <v>24</v>
      </c>
      <c r="I134" t="s">
        <v>8803</v>
      </c>
      <c r="J134" t="s">
        <v>41</v>
      </c>
    </row>
    <row r="135" spans="1:10" x14ac:dyDescent="0.25">
      <c r="A135" t="s">
        <v>582</v>
      </c>
      <c r="B135" t="s">
        <v>9827</v>
      </c>
      <c r="C135" t="s">
        <v>8818</v>
      </c>
      <c r="D135">
        <v>6603.89</v>
      </c>
      <c r="E135" t="s">
        <v>8802</v>
      </c>
      <c r="F135" s="2">
        <v>45242.286203703698</v>
      </c>
      <c r="G135" s="2">
        <v>46703.286203703698</v>
      </c>
      <c r="H135">
        <v>48</v>
      </c>
      <c r="I135" t="s">
        <v>8803</v>
      </c>
      <c r="J135" t="s">
        <v>64</v>
      </c>
    </row>
    <row r="136" spans="1:10" x14ac:dyDescent="0.25">
      <c r="A136" t="s">
        <v>582</v>
      </c>
      <c r="B136" t="s">
        <v>9953</v>
      </c>
      <c r="C136" t="s">
        <v>8807</v>
      </c>
      <c r="D136">
        <v>1314.55</v>
      </c>
      <c r="E136" t="s">
        <v>8802</v>
      </c>
      <c r="F136" s="2">
        <v>45216.003576388888</v>
      </c>
      <c r="G136" s="2">
        <v>45764.003576388888</v>
      </c>
      <c r="H136">
        <v>18</v>
      </c>
      <c r="I136" t="s">
        <v>8803</v>
      </c>
      <c r="J136" t="s">
        <v>61</v>
      </c>
    </row>
    <row r="137" spans="1:10" x14ac:dyDescent="0.25">
      <c r="A137" t="s">
        <v>583</v>
      </c>
      <c r="B137" t="s">
        <v>8800</v>
      </c>
      <c r="C137" t="s">
        <v>8801</v>
      </c>
      <c r="D137">
        <v>702.36</v>
      </c>
      <c r="E137" t="s">
        <v>8802</v>
      </c>
      <c r="F137" s="2">
        <v>45375.233182870368</v>
      </c>
      <c r="G137" s="2">
        <v>45924.233182870368</v>
      </c>
      <c r="H137">
        <v>18</v>
      </c>
      <c r="I137" t="s">
        <v>8803</v>
      </c>
      <c r="J137" t="s">
        <v>69</v>
      </c>
    </row>
    <row r="138" spans="1:10" x14ac:dyDescent="0.25">
      <c r="A138" t="s">
        <v>583</v>
      </c>
      <c r="B138" t="s">
        <v>9245</v>
      </c>
      <c r="C138" t="s">
        <v>8807</v>
      </c>
      <c r="D138">
        <v>647.80999999999995</v>
      </c>
      <c r="E138" t="s">
        <v>8802</v>
      </c>
      <c r="F138" s="2">
        <v>44927.968217592592</v>
      </c>
      <c r="G138" s="2">
        <v>46753.968217592592</v>
      </c>
      <c r="H138">
        <v>60</v>
      </c>
      <c r="I138" t="s">
        <v>8803</v>
      </c>
      <c r="J138" t="s">
        <v>17</v>
      </c>
    </row>
    <row r="139" spans="1:10" x14ac:dyDescent="0.25">
      <c r="A139" t="s">
        <v>608</v>
      </c>
      <c r="B139" t="s">
        <v>9140</v>
      </c>
      <c r="C139" t="s">
        <v>8801</v>
      </c>
      <c r="D139">
        <v>1588.21</v>
      </c>
      <c r="E139" t="s">
        <v>8802</v>
      </c>
      <c r="F139" s="2">
        <v>45139.092523148152</v>
      </c>
      <c r="G139" s="2">
        <v>46966.092523148152</v>
      </c>
      <c r="H139">
        <v>60</v>
      </c>
      <c r="I139" t="s">
        <v>8803</v>
      </c>
      <c r="J139" t="s">
        <v>39</v>
      </c>
    </row>
    <row r="140" spans="1:10" x14ac:dyDescent="0.25">
      <c r="A140" t="s">
        <v>608</v>
      </c>
      <c r="B140" t="s">
        <v>9283</v>
      </c>
      <c r="C140" t="s">
        <v>8801</v>
      </c>
      <c r="D140">
        <v>1422.77</v>
      </c>
      <c r="E140" t="s">
        <v>8822</v>
      </c>
      <c r="F140" s="2">
        <v>45569.723576388889</v>
      </c>
      <c r="G140" s="2">
        <v>46299.723576388889</v>
      </c>
      <c r="H140">
        <v>24</v>
      </c>
      <c r="I140" t="s">
        <v>8803</v>
      </c>
      <c r="J140" t="s">
        <v>64</v>
      </c>
    </row>
    <row r="141" spans="1:10" x14ac:dyDescent="0.25">
      <c r="A141" t="s">
        <v>614</v>
      </c>
      <c r="B141" t="s">
        <v>9685</v>
      </c>
      <c r="C141" t="s">
        <v>8801</v>
      </c>
      <c r="D141">
        <v>4322.82</v>
      </c>
      <c r="E141" t="s">
        <v>8798</v>
      </c>
      <c r="F141" s="2">
        <v>45900.696782407409</v>
      </c>
      <c r="G141" s="2">
        <v>46265.696782407409</v>
      </c>
      <c r="H141">
        <v>12</v>
      </c>
      <c r="I141" t="s">
        <v>8803</v>
      </c>
      <c r="J141" t="s">
        <v>39</v>
      </c>
    </row>
    <row r="142" spans="1:10" x14ac:dyDescent="0.25">
      <c r="A142" t="s">
        <v>623</v>
      </c>
      <c r="B142" t="s">
        <v>9287</v>
      </c>
      <c r="C142" t="s">
        <v>8807</v>
      </c>
      <c r="D142">
        <v>581.41999999999996</v>
      </c>
      <c r="E142" t="s">
        <v>8802</v>
      </c>
      <c r="F142" s="2">
        <v>45185.04115740741</v>
      </c>
      <c r="G142" s="2">
        <v>46281.04115740741</v>
      </c>
      <c r="H142">
        <v>36</v>
      </c>
      <c r="I142" t="s">
        <v>8803</v>
      </c>
      <c r="J142" t="s">
        <v>32</v>
      </c>
    </row>
    <row r="143" spans="1:10" x14ac:dyDescent="0.25">
      <c r="A143" t="s">
        <v>626</v>
      </c>
      <c r="B143" t="s">
        <v>9808</v>
      </c>
      <c r="C143" t="s">
        <v>8801</v>
      </c>
      <c r="D143">
        <v>809.86</v>
      </c>
      <c r="E143" t="s">
        <v>8802</v>
      </c>
      <c r="F143" s="2">
        <v>45003.197476851848</v>
      </c>
      <c r="G143" s="2">
        <v>46099.197476851848</v>
      </c>
      <c r="H143">
        <v>36</v>
      </c>
      <c r="I143" t="s">
        <v>8803</v>
      </c>
      <c r="J143" t="s">
        <v>66</v>
      </c>
    </row>
    <row r="144" spans="1:10" x14ac:dyDescent="0.25">
      <c r="A144" t="s">
        <v>640</v>
      </c>
      <c r="B144" t="s">
        <v>9212</v>
      </c>
      <c r="C144" t="s">
        <v>8801</v>
      </c>
      <c r="D144">
        <v>5328.42</v>
      </c>
      <c r="E144" t="s">
        <v>8802</v>
      </c>
      <c r="F144" s="2">
        <v>45782.120532407411</v>
      </c>
      <c r="G144" s="2">
        <v>46878.120532407411</v>
      </c>
      <c r="H144">
        <v>36</v>
      </c>
      <c r="I144" t="s">
        <v>8803</v>
      </c>
      <c r="J144" t="s">
        <v>46</v>
      </c>
    </row>
    <row r="145" spans="1:10" x14ac:dyDescent="0.25">
      <c r="A145" t="s">
        <v>640</v>
      </c>
      <c r="B145" t="s">
        <v>9411</v>
      </c>
      <c r="C145" t="s">
        <v>8797</v>
      </c>
      <c r="D145">
        <v>2191.41</v>
      </c>
      <c r="E145" t="s">
        <v>8802</v>
      </c>
      <c r="F145" s="2">
        <v>45540.520613425928</v>
      </c>
      <c r="G145" s="2">
        <v>46635.520613425928</v>
      </c>
      <c r="H145">
        <v>36</v>
      </c>
      <c r="I145" t="s">
        <v>8803</v>
      </c>
      <c r="J145" t="s">
        <v>52</v>
      </c>
    </row>
    <row r="146" spans="1:10" x14ac:dyDescent="0.25">
      <c r="A146" t="s">
        <v>640</v>
      </c>
      <c r="B146" t="s">
        <v>9657</v>
      </c>
      <c r="C146" t="s">
        <v>27</v>
      </c>
      <c r="D146">
        <v>1999.79</v>
      </c>
      <c r="E146" t="s">
        <v>8802</v>
      </c>
      <c r="F146" s="2">
        <v>45559.664178240739</v>
      </c>
      <c r="G146" s="2">
        <v>45924.664178240739</v>
      </c>
      <c r="H146">
        <v>12</v>
      </c>
      <c r="I146" t="s">
        <v>8803</v>
      </c>
      <c r="J146" t="s">
        <v>35</v>
      </c>
    </row>
    <row r="147" spans="1:10" x14ac:dyDescent="0.25">
      <c r="A147" t="s">
        <v>642</v>
      </c>
      <c r="B147" t="s">
        <v>9162</v>
      </c>
      <c r="C147" t="s">
        <v>27</v>
      </c>
      <c r="D147">
        <v>4371.43</v>
      </c>
      <c r="E147" t="s">
        <v>8798</v>
      </c>
      <c r="F147" s="2">
        <v>45647.706493055557</v>
      </c>
      <c r="G147" s="2">
        <v>46377.706493055557</v>
      </c>
      <c r="H147">
        <v>24</v>
      </c>
      <c r="I147" t="s">
        <v>8803</v>
      </c>
      <c r="J147" t="s">
        <v>28</v>
      </c>
    </row>
    <row r="148" spans="1:10" x14ac:dyDescent="0.25">
      <c r="A148" t="s">
        <v>646</v>
      </c>
      <c r="B148" t="s">
        <v>9802</v>
      </c>
      <c r="C148" t="s">
        <v>8805</v>
      </c>
      <c r="D148">
        <v>6390.03</v>
      </c>
      <c r="E148" t="s">
        <v>8822</v>
      </c>
      <c r="F148" s="2">
        <v>45581.492083333331</v>
      </c>
      <c r="G148" s="2">
        <v>47042.492083333331</v>
      </c>
      <c r="H148">
        <v>48</v>
      </c>
      <c r="I148" t="s">
        <v>8803</v>
      </c>
      <c r="J148" t="s">
        <v>71</v>
      </c>
    </row>
    <row r="149" spans="1:10" x14ac:dyDescent="0.25">
      <c r="A149" t="s">
        <v>646</v>
      </c>
      <c r="B149" t="s">
        <v>9825</v>
      </c>
      <c r="C149" t="s">
        <v>8801</v>
      </c>
      <c r="D149">
        <v>2827.91</v>
      </c>
      <c r="E149" t="s">
        <v>8802</v>
      </c>
      <c r="F149" s="2">
        <v>45294.324490740742</v>
      </c>
      <c r="G149" s="2">
        <v>46025.324490740742</v>
      </c>
      <c r="H149">
        <v>24</v>
      </c>
      <c r="I149" t="s">
        <v>8803</v>
      </c>
      <c r="J149" t="s">
        <v>64</v>
      </c>
    </row>
    <row r="150" spans="1:10" x14ac:dyDescent="0.25">
      <c r="A150" t="s">
        <v>646</v>
      </c>
      <c r="B150" t="s">
        <v>9954</v>
      </c>
      <c r="C150" t="s">
        <v>8818</v>
      </c>
      <c r="D150">
        <v>799.84</v>
      </c>
      <c r="E150" t="s">
        <v>8802</v>
      </c>
      <c r="F150" s="2">
        <v>45702.096331018518</v>
      </c>
      <c r="G150" s="2">
        <v>46067.096331018518</v>
      </c>
      <c r="H150">
        <v>12</v>
      </c>
      <c r="I150" t="s">
        <v>8803</v>
      </c>
      <c r="J150" t="s">
        <v>22</v>
      </c>
    </row>
    <row r="151" spans="1:10" x14ac:dyDescent="0.25">
      <c r="A151" t="s">
        <v>648</v>
      </c>
      <c r="B151" t="s">
        <v>8917</v>
      </c>
      <c r="C151" t="s">
        <v>8818</v>
      </c>
      <c r="D151">
        <v>3443.01</v>
      </c>
      <c r="E151" t="s">
        <v>8802</v>
      </c>
      <c r="F151" s="2">
        <v>45682.722442129627</v>
      </c>
      <c r="G151" s="2">
        <v>47143.722442129627</v>
      </c>
      <c r="H151">
        <v>48</v>
      </c>
      <c r="I151" t="s">
        <v>8803</v>
      </c>
      <c r="J151" t="s">
        <v>32</v>
      </c>
    </row>
    <row r="152" spans="1:10" x14ac:dyDescent="0.25">
      <c r="A152" t="s">
        <v>652</v>
      </c>
      <c r="B152" t="s">
        <v>8824</v>
      </c>
      <c r="C152" t="s">
        <v>8807</v>
      </c>
      <c r="D152">
        <v>8632.85</v>
      </c>
      <c r="E152" t="s">
        <v>8802</v>
      </c>
      <c r="F152" s="2">
        <v>45745.106493055559</v>
      </c>
      <c r="G152" s="2">
        <v>46475.106493055559</v>
      </c>
      <c r="H152">
        <v>24</v>
      </c>
      <c r="I152" t="s">
        <v>8803</v>
      </c>
      <c r="J152" t="s">
        <v>35</v>
      </c>
    </row>
    <row r="153" spans="1:10" x14ac:dyDescent="0.25">
      <c r="A153" t="s">
        <v>652</v>
      </c>
      <c r="B153" t="s">
        <v>8916</v>
      </c>
      <c r="C153" t="s">
        <v>8805</v>
      </c>
      <c r="D153">
        <v>545.87</v>
      </c>
      <c r="E153" t="s">
        <v>8802</v>
      </c>
      <c r="F153" s="2">
        <v>45408.891875000001</v>
      </c>
      <c r="G153" s="2">
        <v>45773.891875000001</v>
      </c>
      <c r="H153">
        <v>12</v>
      </c>
      <c r="I153" t="s">
        <v>8803</v>
      </c>
      <c r="J153" t="s">
        <v>64</v>
      </c>
    </row>
    <row r="154" spans="1:10" x14ac:dyDescent="0.25">
      <c r="A154" t="s">
        <v>652</v>
      </c>
      <c r="B154" t="s">
        <v>9788</v>
      </c>
      <c r="C154" t="s">
        <v>8807</v>
      </c>
      <c r="D154">
        <v>1926.78</v>
      </c>
      <c r="E154" t="s">
        <v>8822</v>
      </c>
      <c r="F154" s="2">
        <v>45324.446979166663</v>
      </c>
      <c r="G154" s="2">
        <v>45690.446979166663</v>
      </c>
      <c r="H154">
        <v>12</v>
      </c>
      <c r="I154" t="s">
        <v>8799</v>
      </c>
      <c r="J154" t="s">
        <v>64</v>
      </c>
    </row>
    <row r="155" spans="1:10" x14ac:dyDescent="0.25">
      <c r="A155" t="s">
        <v>658</v>
      </c>
      <c r="B155" t="s">
        <v>10028</v>
      </c>
      <c r="C155" t="s">
        <v>8797</v>
      </c>
      <c r="D155">
        <v>545.83000000000004</v>
      </c>
      <c r="E155" t="s">
        <v>8802</v>
      </c>
      <c r="F155" s="2">
        <v>45255.794710648152</v>
      </c>
      <c r="G155" s="2">
        <v>45986.794710648152</v>
      </c>
      <c r="H155">
        <v>24</v>
      </c>
      <c r="I155" t="s">
        <v>8803</v>
      </c>
      <c r="J155" t="s">
        <v>71</v>
      </c>
    </row>
    <row r="156" spans="1:10" x14ac:dyDescent="0.25">
      <c r="A156" t="s">
        <v>661</v>
      </c>
      <c r="B156" t="s">
        <v>8830</v>
      </c>
      <c r="C156" t="s">
        <v>8818</v>
      </c>
      <c r="D156">
        <v>1791.4</v>
      </c>
      <c r="E156" t="s">
        <v>8822</v>
      </c>
      <c r="F156" s="2">
        <v>45481.206585648149</v>
      </c>
      <c r="G156" s="2">
        <v>46030.206585648149</v>
      </c>
      <c r="H156">
        <v>18</v>
      </c>
      <c r="I156" t="s">
        <v>8803</v>
      </c>
      <c r="J156" t="s">
        <v>106</v>
      </c>
    </row>
    <row r="157" spans="1:10" x14ac:dyDescent="0.25">
      <c r="A157" t="s">
        <v>661</v>
      </c>
      <c r="B157" t="s">
        <v>9732</v>
      </c>
      <c r="C157" t="s">
        <v>8797</v>
      </c>
      <c r="D157">
        <v>97.89</v>
      </c>
      <c r="E157" t="s">
        <v>8813</v>
      </c>
      <c r="F157" s="2">
        <v>45087.353402777779</v>
      </c>
      <c r="G157" s="2">
        <v>46548.353402777779</v>
      </c>
      <c r="H157">
        <v>48</v>
      </c>
      <c r="I157" t="s">
        <v>8803</v>
      </c>
      <c r="J157" t="s">
        <v>52</v>
      </c>
    </row>
    <row r="158" spans="1:10" x14ac:dyDescent="0.25">
      <c r="A158" t="s">
        <v>662</v>
      </c>
      <c r="B158" t="s">
        <v>9719</v>
      </c>
      <c r="C158" t="s">
        <v>8801</v>
      </c>
      <c r="D158">
        <v>3743.85</v>
      </c>
      <c r="E158" t="s">
        <v>8802</v>
      </c>
      <c r="F158" s="2">
        <v>45589.539780092593</v>
      </c>
      <c r="G158" s="2">
        <v>46136.539780092593</v>
      </c>
      <c r="H158">
        <v>18</v>
      </c>
      <c r="I158" t="s">
        <v>8803</v>
      </c>
      <c r="J158" t="s">
        <v>52</v>
      </c>
    </row>
    <row r="159" spans="1:10" x14ac:dyDescent="0.25">
      <c r="A159" t="s">
        <v>664</v>
      </c>
      <c r="B159" t="s">
        <v>9148</v>
      </c>
      <c r="C159" t="s">
        <v>27</v>
      </c>
      <c r="D159">
        <v>1709.1</v>
      </c>
      <c r="E159" t="s">
        <v>8802</v>
      </c>
      <c r="F159" s="2">
        <v>45154.081620370373</v>
      </c>
      <c r="G159" s="2">
        <v>45885.081620370373</v>
      </c>
      <c r="H159">
        <v>24</v>
      </c>
      <c r="I159" t="s">
        <v>8803</v>
      </c>
      <c r="J159" t="s">
        <v>28</v>
      </c>
    </row>
    <row r="160" spans="1:10" x14ac:dyDescent="0.25">
      <c r="A160" t="s">
        <v>673</v>
      </c>
      <c r="B160" t="s">
        <v>9330</v>
      </c>
      <c r="C160" t="s">
        <v>8801</v>
      </c>
      <c r="D160">
        <v>270.39999999999998</v>
      </c>
      <c r="E160" t="s">
        <v>8802</v>
      </c>
      <c r="F160" s="2">
        <v>45026.654340277782</v>
      </c>
      <c r="G160" s="2">
        <v>46122.654340277782</v>
      </c>
      <c r="H160">
        <v>36</v>
      </c>
      <c r="I160" t="s">
        <v>8799</v>
      </c>
      <c r="J160" t="s">
        <v>32</v>
      </c>
    </row>
    <row r="161" spans="1:10" x14ac:dyDescent="0.25">
      <c r="A161" t="s">
        <v>676</v>
      </c>
      <c r="B161" t="s">
        <v>9268</v>
      </c>
      <c r="C161" t="s">
        <v>8797</v>
      </c>
      <c r="D161">
        <v>6476.93</v>
      </c>
      <c r="E161" t="s">
        <v>8802</v>
      </c>
      <c r="F161" s="2">
        <v>45239.20212962963</v>
      </c>
      <c r="G161" s="2">
        <v>46700.20212962963</v>
      </c>
      <c r="H161">
        <v>48</v>
      </c>
      <c r="I161" t="s">
        <v>8803</v>
      </c>
      <c r="J161" t="s">
        <v>71</v>
      </c>
    </row>
    <row r="162" spans="1:10" x14ac:dyDescent="0.25">
      <c r="A162" t="s">
        <v>676</v>
      </c>
      <c r="B162" t="s">
        <v>9711</v>
      </c>
      <c r="C162" t="s">
        <v>8805</v>
      </c>
      <c r="D162">
        <v>5132.7700000000004</v>
      </c>
      <c r="E162" t="s">
        <v>8802</v>
      </c>
      <c r="F162" s="2">
        <v>45847.893321759257</v>
      </c>
      <c r="G162" s="2">
        <v>46577.893321759257</v>
      </c>
      <c r="H162">
        <v>24</v>
      </c>
      <c r="I162" t="s">
        <v>8803</v>
      </c>
      <c r="J162" t="s">
        <v>69</v>
      </c>
    </row>
    <row r="163" spans="1:10" x14ac:dyDescent="0.25">
      <c r="A163" t="s">
        <v>679</v>
      </c>
      <c r="B163" t="s">
        <v>9256</v>
      </c>
      <c r="C163" t="s">
        <v>8797</v>
      </c>
      <c r="D163">
        <v>1451.64</v>
      </c>
      <c r="E163" t="s">
        <v>8802</v>
      </c>
      <c r="F163" s="2">
        <v>45956.851400462961</v>
      </c>
      <c r="G163" s="2">
        <v>46503.851400462961</v>
      </c>
      <c r="H163">
        <v>18</v>
      </c>
      <c r="I163" t="s">
        <v>8803</v>
      </c>
      <c r="J163" t="s">
        <v>89</v>
      </c>
    </row>
    <row r="164" spans="1:10" x14ac:dyDescent="0.25">
      <c r="A164" t="s">
        <v>686</v>
      </c>
      <c r="B164" t="s">
        <v>9414</v>
      </c>
      <c r="C164" t="s">
        <v>8807</v>
      </c>
      <c r="D164">
        <v>4518.8</v>
      </c>
      <c r="E164" t="s">
        <v>8798</v>
      </c>
      <c r="F164" s="2">
        <v>45717.728356481479</v>
      </c>
      <c r="G164" s="2">
        <v>46813.728356481479</v>
      </c>
      <c r="H164">
        <v>36</v>
      </c>
      <c r="I164" t="s">
        <v>8803</v>
      </c>
      <c r="J164" t="s">
        <v>39</v>
      </c>
    </row>
    <row r="165" spans="1:10" x14ac:dyDescent="0.25">
      <c r="A165" t="s">
        <v>687</v>
      </c>
      <c r="B165" t="s">
        <v>8846</v>
      </c>
      <c r="C165" t="s">
        <v>8805</v>
      </c>
      <c r="D165">
        <v>2215.0100000000002</v>
      </c>
      <c r="E165" t="s">
        <v>8802</v>
      </c>
      <c r="F165" s="2">
        <v>45258.237824074073</v>
      </c>
      <c r="G165" s="2">
        <v>45624.237824074073</v>
      </c>
      <c r="H165">
        <v>12</v>
      </c>
      <c r="I165" t="s">
        <v>8803</v>
      </c>
      <c r="J165" t="s">
        <v>69</v>
      </c>
    </row>
    <row r="166" spans="1:10" x14ac:dyDescent="0.25">
      <c r="A166" t="s">
        <v>688</v>
      </c>
      <c r="B166" t="s">
        <v>9365</v>
      </c>
      <c r="C166" t="s">
        <v>8805</v>
      </c>
      <c r="D166">
        <v>1620.79</v>
      </c>
      <c r="E166" t="s">
        <v>8802</v>
      </c>
      <c r="F166" s="2">
        <v>45173.032141203701</v>
      </c>
      <c r="G166" s="2">
        <v>45904.032141203701</v>
      </c>
      <c r="H166">
        <v>24</v>
      </c>
      <c r="I166" t="s">
        <v>8803</v>
      </c>
      <c r="J166" t="s">
        <v>86</v>
      </c>
    </row>
    <row r="167" spans="1:10" x14ac:dyDescent="0.25">
      <c r="A167" t="s">
        <v>689</v>
      </c>
      <c r="B167" t="s">
        <v>9449</v>
      </c>
      <c r="C167" t="s">
        <v>8807</v>
      </c>
      <c r="D167">
        <v>2121.4899999999998</v>
      </c>
      <c r="E167" t="s">
        <v>8802</v>
      </c>
      <c r="F167" s="2">
        <v>45267.492129629631</v>
      </c>
      <c r="G167" s="2">
        <v>45633.492129629631</v>
      </c>
      <c r="H167">
        <v>12</v>
      </c>
      <c r="I167" t="s">
        <v>8803</v>
      </c>
      <c r="J167" t="s">
        <v>52</v>
      </c>
    </row>
    <row r="168" spans="1:10" x14ac:dyDescent="0.25">
      <c r="A168" t="s">
        <v>689</v>
      </c>
      <c r="B168" t="s">
        <v>9749</v>
      </c>
      <c r="C168" t="s">
        <v>27</v>
      </c>
      <c r="D168">
        <v>666.88</v>
      </c>
      <c r="E168" t="s">
        <v>8813</v>
      </c>
      <c r="F168" s="2">
        <v>45394.709328703713</v>
      </c>
      <c r="G168" s="2">
        <v>45759.709328703713</v>
      </c>
      <c r="H168">
        <v>12</v>
      </c>
      <c r="I168" t="s">
        <v>8803</v>
      </c>
      <c r="J168" t="s">
        <v>35</v>
      </c>
    </row>
    <row r="169" spans="1:10" x14ac:dyDescent="0.25">
      <c r="A169" t="s">
        <v>689</v>
      </c>
      <c r="B169" t="s">
        <v>9940</v>
      </c>
      <c r="C169" t="s">
        <v>27</v>
      </c>
      <c r="D169">
        <v>794.36</v>
      </c>
      <c r="E169" t="s">
        <v>8822</v>
      </c>
      <c r="F169" s="2">
        <v>45573.523796296293</v>
      </c>
      <c r="G169" s="2">
        <v>46303.523796296293</v>
      </c>
      <c r="H169">
        <v>24</v>
      </c>
      <c r="I169" t="s">
        <v>8803</v>
      </c>
      <c r="J169" t="s">
        <v>71</v>
      </c>
    </row>
    <row r="170" spans="1:10" x14ac:dyDescent="0.25">
      <c r="A170" t="s">
        <v>691</v>
      </c>
      <c r="B170" t="s">
        <v>9104</v>
      </c>
      <c r="C170" t="s">
        <v>27</v>
      </c>
      <c r="D170">
        <v>1069.7</v>
      </c>
      <c r="E170" t="s">
        <v>8802</v>
      </c>
      <c r="F170" s="2">
        <v>45860.804976851847</v>
      </c>
      <c r="G170" s="2">
        <v>47321.804976851847</v>
      </c>
      <c r="H170">
        <v>48</v>
      </c>
      <c r="I170" t="s">
        <v>8803</v>
      </c>
      <c r="J170" t="s">
        <v>28</v>
      </c>
    </row>
    <row r="171" spans="1:10" x14ac:dyDescent="0.25">
      <c r="A171" t="s">
        <v>695</v>
      </c>
      <c r="B171" t="s">
        <v>8808</v>
      </c>
      <c r="C171" t="s">
        <v>8797</v>
      </c>
      <c r="D171">
        <v>6041.18</v>
      </c>
      <c r="E171" t="s">
        <v>8802</v>
      </c>
      <c r="F171" s="2">
        <v>45760.720277777778</v>
      </c>
      <c r="G171" s="2">
        <v>46856.720277777778</v>
      </c>
      <c r="H171">
        <v>36</v>
      </c>
      <c r="I171" t="s">
        <v>8799</v>
      </c>
      <c r="J171" t="s">
        <v>69</v>
      </c>
    </row>
    <row r="172" spans="1:10" x14ac:dyDescent="0.25">
      <c r="A172" t="s">
        <v>695</v>
      </c>
      <c r="B172" t="s">
        <v>9885</v>
      </c>
      <c r="C172" t="s">
        <v>8801</v>
      </c>
      <c r="D172">
        <v>5919.77</v>
      </c>
      <c r="E172" t="s">
        <v>8802</v>
      </c>
      <c r="F172" s="2">
        <v>45509.260879629634</v>
      </c>
      <c r="G172" s="2">
        <v>46970.260879629634</v>
      </c>
      <c r="H172">
        <v>48</v>
      </c>
      <c r="I172" t="s">
        <v>8803</v>
      </c>
      <c r="J172" t="s">
        <v>89</v>
      </c>
    </row>
    <row r="173" spans="1:10" x14ac:dyDescent="0.25">
      <c r="A173" t="s">
        <v>698</v>
      </c>
      <c r="B173" t="s">
        <v>9341</v>
      </c>
      <c r="C173" t="s">
        <v>8801</v>
      </c>
      <c r="D173">
        <v>763.47</v>
      </c>
      <c r="E173" t="s">
        <v>8802</v>
      </c>
      <c r="F173" s="2">
        <v>45106.392199074071</v>
      </c>
      <c r="G173" s="2">
        <v>46933.392199074071</v>
      </c>
      <c r="H173">
        <v>60</v>
      </c>
      <c r="I173" t="s">
        <v>8803</v>
      </c>
      <c r="J173" t="s">
        <v>39</v>
      </c>
    </row>
    <row r="174" spans="1:10" x14ac:dyDescent="0.25">
      <c r="A174" t="s">
        <v>704</v>
      </c>
      <c r="B174" t="s">
        <v>9335</v>
      </c>
      <c r="C174" t="s">
        <v>8807</v>
      </c>
      <c r="D174">
        <v>2062.5300000000002</v>
      </c>
      <c r="E174" t="s">
        <v>8802</v>
      </c>
      <c r="F174" s="2">
        <v>45387.024016203701</v>
      </c>
      <c r="G174" s="2">
        <v>45752.024016203701</v>
      </c>
      <c r="H174">
        <v>12</v>
      </c>
      <c r="I174" t="s">
        <v>8803</v>
      </c>
      <c r="J174" t="s">
        <v>39</v>
      </c>
    </row>
    <row r="175" spans="1:10" x14ac:dyDescent="0.25">
      <c r="A175" t="s">
        <v>706</v>
      </c>
      <c r="B175" t="s">
        <v>9226</v>
      </c>
      <c r="C175" t="s">
        <v>8801</v>
      </c>
      <c r="D175">
        <v>605.14</v>
      </c>
      <c r="E175" t="s">
        <v>8813</v>
      </c>
      <c r="F175" s="2">
        <v>45409.312800925924</v>
      </c>
      <c r="G175" s="2">
        <v>45774.312800925924</v>
      </c>
      <c r="H175">
        <v>12</v>
      </c>
      <c r="I175" t="s">
        <v>8803</v>
      </c>
      <c r="J175" t="s">
        <v>35</v>
      </c>
    </row>
    <row r="176" spans="1:10" x14ac:dyDescent="0.25">
      <c r="A176" t="s">
        <v>706</v>
      </c>
      <c r="B176" t="s">
        <v>10031</v>
      </c>
      <c r="C176" t="s">
        <v>8801</v>
      </c>
      <c r="D176">
        <v>6374.75</v>
      </c>
      <c r="E176" t="s">
        <v>8822</v>
      </c>
      <c r="F176" s="2">
        <v>45008.337083333332</v>
      </c>
      <c r="G176" s="2">
        <v>45739.337083333332</v>
      </c>
      <c r="H176">
        <v>24</v>
      </c>
      <c r="I176" t="s">
        <v>8803</v>
      </c>
      <c r="J176" t="s">
        <v>41</v>
      </c>
    </row>
    <row r="177" spans="1:10" x14ac:dyDescent="0.25">
      <c r="A177" t="s">
        <v>716</v>
      </c>
      <c r="B177" t="s">
        <v>8915</v>
      </c>
      <c r="C177" t="s">
        <v>8801</v>
      </c>
      <c r="D177">
        <v>1265.96</v>
      </c>
      <c r="E177" t="s">
        <v>8802</v>
      </c>
      <c r="F177" s="2">
        <v>45026.497627314813</v>
      </c>
      <c r="G177" s="2">
        <v>46122.497627314813</v>
      </c>
      <c r="H177">
        <v>36</v>
      </c>
      <c r="I177" t="s">
        <v>8803</v>
      </c>
      <c r="J177" t="s">
        <v>41</v>
      </c>
    </row>
    <row r="178" spans="1:10" x14ac:dyDescent="0.25">
      <c r="A178" t="s">
        <v>722</v>
      </c>
      <c r="B178" t="s">
        <v>9133</v>
      </c>
      <c r="C178" t="s">
        <v>8805</v>
      </c>
      <c r="D178">
        <v>9570.84</v>
      </c>
      <c r="E178" t="s">
        <v>8813</v>
      </c>
      <c r="F178" s="2">
        <v>45619.382071759261</v>
      </c>
      <c r="G178" s="2">
        <v>46165.382071759261</v>
      </c>
      <c r="H178">
        <v>18</v>
      </c>
      <c r="I178" t="s">
        <v>8803</v>
      </c>
      <c r="J178" t="s">
        <v>86</v>
      </c>
    </row>
    <row r="179" spans="1:10" x14ac:dyDescent="0.25">
      <c r="A179" t="s">
        <v>724</v>
      </c>
      <c r="B179" t="s">
        <v>8814</v>
      </c>
      <c r="C179" t="s">
        <v>8797</v>
      </c>
      <c r="D179">
        <v>570.16999999999996</v>
      </c>
      <c r="E179" t="s">
        <v>8813</v>
      </c>
      <c r="F179" s="2">
        <v>45681.819328703707</v>
      </c>
      <c r="G179" s="2">
        <v>46776.819328703707</v>
      </c>
      <c r="H179">
        <v>36</v>
      </c>
      <c r="I179" t="s">
        <v>8803</v>
      </c>
      <c r="J179" t="s">
        <v>71</v>
      </c>
    </row>
    <row r="180" spans="1:10" x14ac:dyDescent="0.25">
      <c r="A180" t="s">
        <v>727</v>
      </c>
      <c r="B180" t="s">
        <v>8928</v>
      </c>
      <c r="C180" t="s">
        <v>8797</v>
      </c>
      <c r="D180">
        <v>8627.92</v>
      </c>
      <c r="E180" t="s">
        <v>8798</v>
      </c>
      <c r="F180" s="2">
        <v>45018.456550925926</v>
      </c>
      <c r="G180" s="2">
        <v>46479.456550925926</v>
      </c>
      <c r="H180">
        <v>48</v>
      </c>
      <c r="I180" t="s">
        <v>8803</v>
      </c>
      <c r="J180" t="s">
        <v>39</v>
      </c>
    </row>
    <row r="181" spans="1:10" x14ac:dyDescent="0.25">
      <c r="A181" t="s">
        <v>727</v>
      </c>
      <c r="B181" t="s">
        <v>9017</v>
      </c>
      <c r="C181" t="s">
        <v>8805</v>
      </c>
      <c r="D181">
        <v>891.48</v>
      </c>
      <c r="E181" t="s">
        <v>8802</v>
      </c>
      <c r="F181" s="2">
        <v>45892.550185185188</v>
      </c>
      <c r="G181" s="2">
        <v>46257.550185185188</v>
      </c>
      <c r="H181">
        <v>12</v>
      </c>
      <c r="I181" t="s">
        <v>8803</v>
      </c>
      <c r="J181" t="s">
        <v>50</v>
      </c>
    </row>
    <row r="182" spans="1:10" x14ac:dyDescent="0.25">
      <c r="A182" t="s">
        <v>727</v>
      </c>
      <c r="B182" t="s">
        <v>9373</v>
      </c>
      <c r="C182" t="s">
        <v>8797</v>
      </c>
      <c r="D182">
        <v>3136.79</v>
      </c>
      <c r="E182" t="s">
        <v>8822</v>
      </c>
      <c r="F182" s="2">
        <v>45264.065833333327</v>
      </c>
      <c r="G182" s="2">
        <v>46725.065833333327</v>
      </c>
      <c r="H182">
        <v>48</v>
      </c>
      <c r="I182" t="s">
        <v>8803</v>
      </c>
      <c r="J182" t="s">
        <v>54</v>
      </c>
    </row>
    <row r="183" spans="1:10" x14ac:dyDescent="0.25">
      <c r="A183" t="s">
        <v>727</v>
      </c>
      <c r="B183" t="s">
        <v>9746</v>
      </c>
      <c r="C183" t="s">
        <v>27</v>
      </c>
      <c r="D183">
        <v>10065.5</v>
      </c>
      <c r="E183" t="s">
        <v>8798</v>
      </c>
      <c r="F183" s="2">
        <v>45520.300474537027</v>
      </c>
      <c r="G183" s="2">
        <v>46250.300474537027</v>
      </c>
      <c r="H183">
        <v>24</v>
      </c>
      <c r="I183" t="s">
        <v>8803</v>
      </c>
      <c r="J183" t="s">
        <v>22</v>
      </c>
    </row>
    <row r="184" spans="1:10" x14ac:dyDescent="0.25">
      <c r="A184" t="s">
        <v>734</v>
      </c>
      <c r="B184" t="s">
        <v>9241</v>
      </c>
      <c r="C184" t="s">
        <v>8801</v>
      </c>
      <c r="D184">
        <v>1496.81</v>
      </c>
      <c r="E184" t="s">
        <v>8813</v>
      </c>
      <c r="F184" s="2">
        <v>45898.217256944437</v>
      </c>
      <c r="G184" s="2">
        <v>46263.217256944437</v>
      </c>
      <c r="H184">
        <v>12</v>
      </c>
      <c r="I184" t="s">
        <v>8803</v>
      </c>
      <c r="J184" t="s">
        <v>58</v>
      </c>
    </row>
    <row r="185" spans="1:10" x14ac:dyDescent="0.25">
      <c r="A185" t="s">
        <v>736</v>
      </c>
      <c r="B185" t="s">
        <v>9651</v>
      </c>
      <c r="C185" t="s">
        <v>8805</v>
      </c>
      <c r="D185">
        <v>288.58999999999997</v>
      </c>
      <c r="E185" t="s">
        <v>8813</v>
      </c>
      <c r="F185" s="2">
        <v>45089.4766087963</v>
      </c>
      <c r="G185" s="2">
        <v>46916.4766087963</v>
      </c>
      <c r="H185">
        <v>60</v>
      </c>
      <c r="I185" t="s">
        <v>8803</v>
      </c>
      <c r="J185" t="s">
        <v>54</v>
      </c>
    </row>
    <row r="186" spans="1:10" x14ac:dyDescent="0.25">
      <c r="A186" t="s">
        <v>745</v>
      </c>
      <c r="B186" t="s">
        <v>9075</v>
      </c>
      <c r="C186" t="s">
        <v>8807</v>
      </c>
      <c r="D186">
        <v>1842.33</v>
      </c>
      <c r="E186" t="s">
        <v>8822</v>
      </c>
      <c r="F186" s="2">
        <v>45904.496747685182</v>
      </c>
      <c r="G186" s="2">
        <v>47000.496747685182</v>
      </c>
      <c r="H186">
        <v>36</v>
      </c>
      <c r="I186" t="s">
        <v>8803</v>
      </c>
      <c r="J186" t="s">
        <v>28</v>
      </c>
    </row>
    <row r="187" spans="1:10" x14ac:dyDescent="0.25">
      <c r="A187" t="s">
        <v>746</v>
      </c>
      <c r="B187" t="s">
        <v>9508</v>
      </c>
      <c r="C187" t="s">
        <v>8801</v>
      </c>
      <c r="D187">
        <v>10334.25</v>
      </c>
      <c r="E187" t="s">
        <v>8802</v>
      </c>
      <c r="F187" s="2">
        <v>45583.923136574071</v>
      </c>
      <c r="G187" s="2">
        <v>45948.923136574071</v>
      </c>
      <c r="H187">
        <v>12</v>
      </c>
      <c r="I187" t="s">
        <v>8803</v>
      </c>
      <c r="J187" t="s">
        <v>66</v>
      </c>
    </row>
    <row r="188" spans="1:10" x14ac:dyDescent="0.25">
      <c r="A188" t="s">
        <v>749</v>
      </c>
      <c r="B188" t="s">
        <v>8891</v>
      </c>
      <c r="C188" t="s">
        <v>8805</v>
      </c>
      <c r="D188">
        <v>6620.85</v>
      </c>
      <c r="E188" t="s">
        <v>8802</v>
      </c>
      <c r="F188" s="2">
        <v>45551.313298611109</v>
      </c>
      <c r="G188" s="2">
        <v>46646.313298611109</v>
      </c>
      <c r="H188">
        <v>36</v>
      </c>
      <c r="I188" t="s">
        <v>8803</v>
      </c>
      <c r="J188" t="s">
        <v>106</v>
      </c>
    </row>
    <row r="189" spans="1:10" x14ac:dyDescent="0.25">
      <c r="A189" t="s">
        <v>768</v>
      </c>
      <c r="B189" t="s">
        <v>9690</v>
      </c>
      <c r="C189" t="s">
        <v>8797</v>
      </c>
      <c r="D189">
        <v>1339.33</v>
      </c>
      <c r="E189" t="s">
        <v>8822</v>
      </c>
      <c r="F189" s="2">
        <v>45922.924375000002</v>
      </c>
      <c r="G189" s="2">
        <v>46287.924375000002</v>
      </c>
      <c r="H189">
        <v>12</v>
      </c>
      <c r="I189" t="s">
        <v>8803</v>
      </c>
      <c r="J189" t="s">
        <v>69</v>
      </c>
    </row>
    <row r="190" spans="1:10" x14ac:dyDescent="0.25">
      <c r="A190" t="s">
        <v>770</v>
      </c>
      <c r="B190" t="s">
        <v>9056</v>
      </c>
      <c r="C190" t="s">
        <v>8797</v>
      </c>
      <c r="D190">
        <v>1704.87</v>
      </c>
      <c r="E190" t="s">
        <v>8802</v>
      </c>
      <c r="F190" s="2">
        <v>45889.158541666657</v>
      </c>
      <c r="G190" s="2">
        <v>46985.158541666657</v>
      </c>
      <c r="H190">
        <v>36</v>
      </c>
      <c r="I190" t="s">
        <v>8803</v>
      </c>
      <c r="J190" t="s">
        <v>52</v>
      </c>
    </row>
    <row r="191" spans="1:10" x14ac:dyDescent="0.25">
      <c r="A191" t="s">
        <v>770</v>
      </c>
      <c r="B191" t="s">
        <v>9144</v>
      </c>
      <c r="C191" t="s">
        <v>8807</v>
      </c>
      <c r="D191">
        <v>1172.97</v>
      </c>
      <c r="E191" t="s">
        <v>8822</v>
      </c>
      <c r="F191" s="2">
        <v>45554.876377314817</v>
      </c>
      <c r="G191" s="2">
        <v>46100.876377314817</v>
      </c>
      <c r="H191">
        <v>18</v>
      </c>
      <c r="I191" t="s">
        <v>8803</v>
      </c>
      <c r="J191" t="s">
        <v>46</v>
      </c>
    </row>
    <row r="192" spans="1:10" x14ac:dyDescent="0.25">
      <c r="A192" t="s">
        <v>770</v>
      </c>
      <c r="B192" t="s">
        <v>9721</v>
      </c>
      <c r="C192" t="s">
        <v>8818</v>
      </c>
      <c r="D192">
        <v>628.45000000000005</v>
      </c>
      <c r="E192" t="s">
        <v>8802</v>
      </c>
      <c r="F192" s="2">
        <v>45027.516909722217</v>
      </c>
      <c r="G192" s="2">
        <v>45393.516909722217</v>
      </c>
      <c r="H192">
        <v>12</v>
      </c>
      <c r="I192" t="s">
        <v>8803</v>
      </c>
      <c r="J192" t="s">
        <v>61</v>
      </c>
    </row>
    <row r="193" spans="1:10" x14ac:dyDescent="0.25">
      <c r="A193" t="s">
        <v>772</v>
      </c>
      <c r="B193" t="s">
        <v>9277</v>
      </c>
      <c r="C193" t="s">
        <v>8797</v>
      </c>
      <c r="D193">
        <v>5037.3900000000003</v>
      </c>
      <c r="E193" t="s">
        <v>8798</v>
      </c>
      <c r="F193" s="2">
        <v>45271.712048611109</v>
      </c>
      <c r="G193" s="2">
        <v>45637.712048611109</v>
      </c>
      <c r="H193">
        <v>12</v>
      </c>
      <c r="I193" t="s">
        <v>8803</v>
      </c>
      <c r="J193" t="s">
        <v>86</v>
      </c>
    </row>
    <row r="194" spans="1:10" x14ac:dyDescent="0.25">
      <c r="A194" t="s">
        <v>772</v>
      </c>
      <c r="B194" t="s">
        <v>9507</v>
      </c>
      <c r="C194" t="s">
        <v>8818</v>
      </c>
      <c r="D194">
        <v>3973.31</v>
      </c>
      <c r="E194" t="s">
        <v>8813</v>
      </c>
      <c r="F194" s="2">
        <v>45168.868113425917</v>
      </c>
      <c r="G194" s="2">
        <v>45534.868113425917</v>
      </c>
      <c r="H194">
        <v>12</v>
      </c>
      <c r="I194" t="s">
        <v>8803</v>
      </c>
      <c r="J194" t="s">
        <v>61</v>
      </c>
    </row>
    <row r="195" spans="1:10" x14ac:dyDescent="0.25">
      <c r="A195" t="s">
        <v>784</v>
      </c>
      <c r="B195" t="s">
        <v>9642</v>
      </c>
      <c r="C195" t="s">
        <v>8805</v>
      </c>
      <c r="D195">
        <v>1491.08</v>
      </c>
      <c r="E195" t="s">
        <v>8802</v>
      </c>
      <c r="F195" s="2">
        <v>45122.786157407398</v>
      </c>
      <c r="G195" s="2">
        <v>46218.786157407398</v>
      </c>
      <c r="H195">
        <v>36</v>
      </c>
      <c r="I195" t="s">
        <v>8803</v>
      </c>
      <c r="J195" t="s">
        <v>32</v>
      </c>
    </row>
    <row r="196" spans="1:10" x14ac:dyDescent="0.25">
      <c r="A196" t="s">
        <v>787</v>
      </c>
      <c r="B196" t="s">
        <v>8943</v>
      </c>
      <c r="C196" t="s">
        <v>8805</v>
      </c>
      <c r="D196">
        <v>10141.219999999999</v>
      </c>
      <c r="E196" t="s">
        <v>8802</v>
      </c>
      <c r="F196" s="2">
        <v>45453.693564814806</v>
      </c>
      <c r="G196" s="2">
        <v>46001.693564814806</v>
      </c>
      <c r="H196">
        <v>18</v>
      </c>
      <c r="I196" t="s">
        <v>8803</v>
      </c>
      <c r="J196" t="s">
        <v>32</v>
      </c>
    </row>
    <row r="197" spans="1:10" x14ac:dyDescent="0.25">
      <c r="A197" t="s">
        <v>787</v>
      </c>
      <c r="B197" t="s">
        <v>9481</v>
      </c>
      <c r="C197" t="s">
        <v>8805</v>
      </c>
      <c r="D197">
        <v>8552.44</v>
      </c>
      <c r="E197" t="s">
        <v>8813</v>
      </c>
      <c r="F197" s="2">
        <v>45719.348692129628</v>
      </c>
      <c r="G197" s="2">
        <v>46268.348692129628</v>
      </c>
      <c r="H197">
        <v>18</v>
      </c>
      <c r="I197" t="s">
        <v>8803</v>
      </c>
      <c r="J197" t="s">
        <v>71</v>
      </c>
    </row>
    <row r="198" spans="1:10" x14ac:dyDescent="0.25">
      <c r="A198" t="s">
        <v>793</v>
      </c>
      <c r="B198" t="s">
        <v>9359</v>
      </c>
      <c r="C198" t="s">
        <v>8818</v>
      </c>
      <c r="D198">
        <v>951.05</v>
      </c>
      <c r="E198" t="s">
        <v>8802</v>
      </c>
      <c r="F198" s="2">
        <v>45673.126585648148</v>
      </c>
      <c r="G198" s="2">
        <v>46038.126585648148</v>
      </c>
      <c r="H198">
        <v>12</v>
      </c>
      <c r="I198" t="s">
        <v>8803</v>
      </c>
      <c r="J198" t="s">
        <v>35</v>
      </c>
    </row>
    <row r="199" spans="1:10" x14ac:dyDescent="0.25">
      <c r="A199" t="s">
        <v>796</v>
      </c>
      <c r="B199" t="s">
        <v>9344</v>
      </c>
      <c r="C199" t="s">
        <v>8807</v>
      </c>
      <c r="D199">
        <v>1353.36</v>
      </c>
      <c r="E199" t="s">
        <v>8822</v>
      </c>
      <c r="F199" s="2">
        <v>45734.930474537039</v>
      </c>
      <c r="G199" s="2">
        <v>46099.930474537039</v>
      </c>
      <c r="H199">
        <v>12</v>
      </c>
      <c r="I199" t="s">
        <v>8803</v>
      </c>
      <c r="J199" t="s">
        <v>61</v>
      </c>
    </row>
    <row r="200" spans="1:10" x14ac:dyDescent="0.25">
      <c r="A200" t="s">
        <v>800</v>
      </c>
      <c r="B200" t="s">
        <v>8863</v>
      </c>
      <c r="C200" t="s">
        <v>8801</v>
      </c>
      <c r="D200">
        <v>3272.15</v>
      </c>
      <c r="E200" t="s">
        <v>8813</v>
      </c>
      <c r="F200" s="2">
        <v>45160.551342592589</v>
      </c>
      <c r="G200" s="2">
        <v>46987.551342592589</v>
      </c>
      <c r="H200">
        <v>60</v>
      </c>
      <c r="I200" t="s">
        <v>8803</v>
      </c>
      <c r="J200" t="s">
        <v>66</v>
      </c>
    </row>
    <row r="201" spans="1:10" x14ac:dyDescent="0.25">
      <c r="A201" t="s">
        <v>800</v>
      </c>
      <c r="B201" t="s">
        <v>9597</v>
      </c>
      <c r="C201" t="s">
        <v>8801</v>
      </c>
      <c r="D201">
        <v>20.55</v>
      </c>
      <c r="E201" t="s">
        <v>8802</v>
      </c>
      <c r="F201" s="2">
        <v>45811.306041666663</v>
      </c>
      <c r="G201" s="2">
        <v>46176.306041666663</v>
      </c>
      <c r="H201">
        <v>12</v>
      </c>
      <c r="I201" t="s">
        <v>8803</v>
      </c>
      <c r="J201" t="s">
        <v>54</v>
      </c>
    </row>
    <row r="202" spans="1:10" x14ac:dyDescent="0.25">
      <c r="A202" t="s">
        <v>800</v>
      </c>
      <c r="B202" t="s">
        <v>9602</v>
      </c>
      <c r="C202" t="s">
        <v>8807</v>
      </c>
      <c r="D202">
        <v>604.29</v>
      </c>
      <c r="E202" t="s">
        <v>8813</v>
      </c>
      <c r="F202" s="2">
        <v>45078.75472222222</v>
      </c>
      <c r="G202" s="2">
        <v>46174.75472222222</v>
      </c>
      <c r="H202">
        <v>36</v>
      </c>
      <c r="I202" t="s">
        <v>8803</v>
      </c>
      <c r="J202" t="s">
        <v>39</v>
      </c>
    </row>
    <row r="203" spans="1:10" x14ac:dyDescent="0.25">
      <c r="A203" t="s">
        <v>800</v>
      </c>
      <c r="B203" t="s">
        <v>9677</v>
      </c>
      <c r="C203" t="s">
        <v>8807</v>
      </c>
      <c r="D203">
        <v>60.53</v>
      </c>
      <c r="E203" t="s">
        <v>8802</v>
      </c>
      <c r="F203" s="2">
        <v>45647.970937500002</v>
      </c>
      <c r="G203" s="2">
        <v>46742.970937500002</v>
      </c>
      <c r="H203">
        <v>36</v>
      </c>
      <c r="I203" t="s">
        <v>8799</v>
      </c>
      <c r="J203" t="s">
        <v>54</v>
      </c>
    </row>
    <row r="204" spans="1:10" x14ac:dyDescent="0.25">
      <c r="A204" t="s">
        <v>800</v>
      </c>
      <c r="B204" t="s">
        <v>9801</v>
      </c>
      <c r="C204" t="s">
        <v>8801</v>
      </c>
      <c r="D204">
        <v>8332.68</v>
      </c>
      <c r="E204" t="s">
        <v>8802</v>
      </c>
      <c r="F204" s="2">
        <v>45135.519016203703</v>
      </c>
      <c r="G204" s="2">
        <v>46596.519016203703</v>
      </c>
      <c r="H204">
        <v>48</v>
      </c>
      <c r="I204" t="s">
        <v>8803</v>
      </c>
      <c r="J204" t="s">
        <v>52</v>
      </c>
    </row>
    <row r="205" spans="1:10" x14ac:dyDescent="0.25">
      <c r="A205" t="s">
        <v>807</v>
      </c>
      <c r="B205" t="s">
        <v>9607</v>
      </c>
      <c r="C205" t="s">
        <v>8805</v>
      </c>
      <c r="D205">
        <v>6233.02</v>
      </c>
      <c r="E205" t="s">
        <v>8822</v>
      </c>
      <c r="F205" s="2">
        <v>45758.676296296297</v>
      </c>
      <c r="G205" s="2">
        <v>46123.676296296297</v>
      </c>
      <c r="H205">
        <v>12</v>
      </c>
      <c r="I205" t="s">
        <v>8803</v>
      </c>
      <c r="J205" t="s">
        <v>41</v>
      </c>
    </row>
    <row r="206" spans="1:10" x14ac:dyDescent="0.25">
      <c r="A206" t="s">
        <v>807</v>
      </c>
      <c r="B206" t="s">
        <v>10024</v>
      </c>
      <c r="C206" t="s">
        <v>27</v>
      </c>
      <c r="D206">
        <v>4720</v>
      </c>
      <c r="E206" t="s">
        <v>8813</v>
      </c>
      <c r="F206" s="2">
        <v>45415.267708333333</v>
      </c>
      <c r="G206" s="2">
        <v>45780.267708333333</v>
      </c>
      <c r="H206">
        <v>12</v>
      </c>
      <c r="I206" t="s">
        <v>8803</v>
      </c>
      <c r="J206" t="s">
        <v>39</v>
      </c>
    </row>
    <row r="207" spans="1:10" x14ac:dyDescent="0.25">
      <c r="A207" t="s">
        <v>816</v>
      </c>
      <c r="B207" t="s">
        <v>9328</v>
      </c>
      <c r="C207" t="s">
        <v>8807</v>
      </c>
      <c r="D207">
        <v>5722.58</v>
      </c>
      <c r="E207" t="s">
        <v>8813</v>
      </c>
      <c r="F207" s="2">
        <v>45896.358749999999</v>
      </c>
      <c r="G207" s="2">
        <v>46626.358749999999</v>
      </c>
      <c r="H207">
        <v>24</v>
      </c>
      <c r="I207" t="s">
        <v>8803</v>
      </c>
      <c r="J207" t="s">
        <v>89</v>
      </c>
    </row>
    <row r="208" spans="1:10" x14ac:dyDescent="0.25">
      <c r="A208" t="s">
        <v>816</v>
      </c>
      <c r="B208" t="s">
        <v>9780</v>
      </c>
      <c r="C208" t="s">
        <v>8818</v>
      </c>
      <c r="D208">
        <v>126.47</v>
      </c>
      <c r="E208" t="s">
        <v>8822</v>
      </c>
      <c r="F208" s="2">
        <v>45458.175798611112</v>
      </c>
      <c r="G208" s="2">
        <v>46188.175798611112</v>
      </c>
      <c r="H208">
        <v>24</v>
      </c>
      <c r="I208" t="s">
        <v>8803</v>
      </c>
      <c r="J208" t="s">
        <v>46</v>
      </c>
    </row>
    <row r="209" spans="1:10" x14ac:dyDescent="0.25">
      <c r="A209" t="s">
        <v>817</v>
      </c>
      <c r="B209" t="s">
        <v>9571</v>
      </c>
      <c r="C209" t="s">
        <v>8797</v>
      </c>
      <c r="D209">
        <v>312.88</v>
      </c>
      <c r="E209" t="s">
        <v>8798</v>
      </c>
      <c r="F209" s="2">
        <v>45536.502685185187</v>
      </c>
      <c r="G209" s="2">
        <v>46631.502685185187</v>
      </c>
      <c r="H209">
        <v>36</v>
      </c>
      <c r="I209" t="s">
        <v>8803</v>
      </c>
      <c r="J209" t="s">
        <v>106</v>
      </c>
    </row>
    <row r="210" spans="1:10" x14ac:dyDescent="0.25">
      <c r="A210" t="s">
        <v>824</v>
      </c>
      <c r="B210" t="s">
        <v>9211</v>
      </c>
      <c r="C210" t="s">
        <v>8807</v>
      </c>
      <c r="D210">
        <v>3319.6</v>
      </c>
      <c r="E210" t="s">
        <v>8813</v>
      </c>
      <c r="F210" s="2">
        <v>45041.2340625</v>
      </c>
      <c r="G210" s="2">
        <v>45407.2340625</v>
      </c>
      <c r="H210">
        <v>12</v>
      </c>
      <c r="I210" t="s">
        <v>8803</v>
      </c>
      <c r="J210" t="s">
        <v>64</v>
      </c>
    </row>
    <row r="211" spans="1:10" x14ac:dyDescent="0.25">
      <c r="A211" t="s">
        <v>827</v>
      </c>
      <c r="B211" t="s">
        <v>9072</v>
      </c>
      <c r="C211" t="s">
        <v>8801</v>
      </c>
      <c r="D211">
        <v>2789.79</v>
      </c>
      <c r="E211" t="s">
        <v>8822</v>
      </c>
      <c r="F211" s="2">
        <v>45880.757708333331</v>
      </c>
      <c r="G211" s="2">
        <v>46245.757708333331</v>
      </c>
      <c r="H211">
        <v>12</v>
      </c>
      <c r="I211" t="s">
        <v>8803</v>
      </c>
      <c r="J211" t="s">
        <v>64</v>
      </c>
    </row>
    <row r="212" spans="1:10" x14ac:dyDescent="0.25">
      <c r="A212" t="s">
        <v>828</v>
      </c>
      <c r="B212" t="s">
        <v>9634</v>
      </c>
      <c r="C212" t="s">
        <v>8801</v>
      </c>
      <c r="D212">
        <v>5964.15</v>
      </c>
      <c r="E212" t="s">
        <v>8813</v>
      </c>
      <c r="F212" s="2">
        <v>44938.95689814815</v>
      </c>
      <c r="G212" s="2">
        <v>45485.95689814815</v>
      </c>
      <c r="H212">
        <v>18</v>
      </c>
      <c r="I212" t="s">
        <v>8803</v>
      </c>
      <c r="J212" t="s">
        <v>69</v>
      </c>
    </row>
    <row r="213" spans="1:10" x14ac:dyDescent="0.25">
      <c r="A213" t="s">
        <v>829</v>
      </c>
      <c r="B213" t="s">
        <v>8919</v>
      </c>
      <c r="C213" t="s">
        <v>27</v>
      </c>
      <c r="D213">
        <v>5913.13</v>
      </c>
      <c r="E213" t="s">
        <v>8802</v>
      </c>
      <c r="F213" s="2">
        <v>45474.225995370369</v>
      </c>
      <c r="G213" s="2">
        <v>46569.225995370369</v>
      </c>
      <c r="H213">
        <v>36</v>
      </c>
      <c r="I213" t="s">
        <v>8803</v>
      </c>
      <c r="J213" t="s">
        <v>50</v>
      </c>
    </row>
    <row r="214" spans="1:10" x14ac:dyDescent="0.25">
      <c r="A214" t="s">
        <v>829</v>
      </c>
      <c r="B214" t="s">
        <v>9091</v>
      </c>
      <c r="C214" t="s">
        <v>27</v>
      </c>
      <c r="D214">
        <v>583.46</v>
      </c>
      <c r="E214" t="s">
        <v>8813</v>
      </c>
      <c r="F214" s="2">
        <v>45855.715949074067</v>
      </c>
      <c r="G214" s="2">
        <v>46404.715949074067</v>
      </c>
      <c r="H214">
        <v>18</v>
      </c>
      <c r="I214" t="s">
        <v>8803</v>
      </c>
      <c r="J214" t="s">
        <v>54</v>
      </c>
    </row>
    <row r="215" spans="1:10" x14ac:dyDescent="0.25">
      <c r="A215" t="s">
        <v>829</v>
      </c>
      <c r="B215" t="s">
        <v>9880</v>
      </c>
      <c r="C215" t="s">
        <v>8807</v>
      </c>
      <c r="D215">
        <v>842.29</v>
      </c>
      <c r="E215" t="s">
        <v>8822</v>
      </c>
      <c r="F215" s="2">
        <v>45165.60359953704</v>
      </c>
      <c r="G215" s="2">
        <v>46261.60359953704</v>
      </c>
      <c r="H215">
        <v>36</v>
      </c>
      <c r="I215" t="s">
        <v>8803</v>
      </c>
      <c r="J215" t="s">
        <v>50</v>
      </c>
    </row>
    <row r="216" spans="1:10" x14ac:dyDescent="0.25">
      <c r="A216" t="s">
        <v>830</v>
      </c>
      <c r="B216" t="s">
        <v>8898</v>
      </c>
      <c r="C216" t="s">
        <v>8797</v>
      </c>
      <c r="D216">
        <v>20666.63</v>
      </c>
      <c r="E216" t="s">
        <v>8813</v>
      </c>
      <c r="F216" s="2">
        <v>45477.855231481481</v>
      </c>
      <c r="G216" s="2">
        <v>46572.855231481481</v>
      </c>
      <c r="H216">
        <v>36</v>
      </c>
      <c r="I216" t="s">
        <v>8803</v>
      </c>
      <c r="J216" t="s">
        <v>22</v>
      </c>
    </row>
    <row r="217" spans="1:10" x14ac:dyDescent="0.25">
      <c r="A217" t="s">
        <v>831</v>
      </c>
      <c r="B217" t="s">
        <v>9169</v>
      </c>
      <c r="C217" t="s">
        <v>8797</v>
      </c>
      <c r="D217">
        <v>221.09</v>
      </c>
      <c r="E217" t="s">
        <v>8802</v>
      </c>
      <c r="F217" s="2">
        <v>44989.576388888891</v>
      </c>
      <c r="G217" s="2">
        <v>45355.576388888891</v>
      </c>
      <c r="H217">
        <v>12</v>
      </c>
      <c r="I217" t="s">
        <v>8803</v>
      </c>
      <c r="J217" t="s">
        <v>89</v>
      </c>
    </row>
    <row r="218" spans="1:10" x14ac:dyDescent="0.25">
      <c r="A218" t="s">
        <v>860</v>
      </c>
      <c r="B218" t="s">
        <v>8870</v>
      </c>
      <c r="C218" t="s">
        <v>8807</v>
      </c>
      <c r="D218">
        <v>3145.76</v>
      </c>
      <c r="E218" t="s">
        <v>8813</v>
      </c>
      <c r="F218" s="2">
        <v>45096.946226851847</v>
      </c>
      <c r="G218" s="2">
        <v>45462.946226851847</v>
      </c>
      <c r="H218">
        <v>12</v>
      </c>
      <c r="I218" t="s">
        <v>8803</v>
      </c>
      <c r="J218" t="s">
        <v>35</v>
      </c>
    </row>
    <row r="219" spans="1:10" x14ac:dyDescent="0.25">
      <c r="A219" t="s">
        <v>860</v>
      </c>
      <c r="B219" t="s">
        <v>9186</v>
      </c>
      <c r="C219" t="s">
        <v>8807</v>
      </c>
      <c r="D219">
        <v>3363.85</v>
      </c>
      <c r="E219" t="s">
        <v>8822</v>
      </c>
      <c r="F219" s="2">
        <v>45101.722592592603</v>
      </c>
      <c r="G219" s="2">
        <v>45467.722592592603</v>
      </c>
      <c r="H219">
        <v>12</v>
      </c>
      <c r="I219" t="s">
        <v>8803</v>
      </c>
      <c r="J219" t="s">
        <v>61</v>
      </c>
    </row>
    <row r="220" spans="1:10" x14ac:dyDescent="0.25">
      <c r="A220" t="s">
        <v>860</v>
      </c>
      <c r="B220" t="s">
        <v>9924</v>
      </c>
      <c r="C220" t="s">
        <v>8805</v>
      </c>
      <c r="D220">
        <v>413.36</v>
      </c>
      <c r="E220" t="s">
        <v>8802</v>
      </c>
      <c r="F220" s="2">
        <v>45130.141423611109</v>
      </c>
      <c r="G220" s="2">
        <v>45861.141423611109</v>
      </c>
      <c r="H220">
        <v>24</v>
      </c>
      <c r="I220" t="s">
        <v>8803</v>
      </c>
      <c r="J220" t="s">
        <v>32</v>
      </c>
    </row>
    <row r="221" spans="1:10" x14ac:dyDescent="0.25">
      <c r="A221" t="s">
        <v>880</v>
      </c>
      <c r="B221" t="s">
        <v>9982</v>
      </c>
      <c r="C221" t="s">
        <v>8805</v>
      </c>
      <c r="D221">
        <v>3074.4</v>
      </c>
      <c r="E221" t="s">
        <v>8802</v>
      </c>
      <c r="F221" s="2">
        <v>45911.144490740742</v>
      </c>
      <c r="G221" s="2">
        <v>46092.144490740742</v>
      </c>
      <c r="H221">
        <v>6</v>
      </c>
      <c r="I221" t="s">
        <v>8803</v>
      </c>
      <c r="J221" t="s">
        <v>39</v>
      </c>
    </row>
    <row r="222" spans="1:10" x14ac:dyDescent="0.25">
      <c r="A222" t="s">
        <v>882</v>
      </c>
      <c r="B222" t="s">
        <v>9923</v>
      </c>
      <c r="C222" t="s">
        <v>8801</v>
      </c>
      <c r="D222">
        <v>1649.33</v>
      </c>
      <c r="E222" t="s">
        <v>8802</v>
      </c>
      <c r="F222" s="2">
        <v>45903.595497685194</v>
      </c>
      <c r="G222" s="2">
        <v>46449.595497685194</v>
      </c>
      <c r="H222">
        <v>18</v>
      </c>
      <c r="I222" t="s">
        <v>8803</v>
      </c>
      <c r="J222" t="s">
        <v>64</v>
      </c>
    </row>
    <row r="223" spans="1:10" x14ac:dyDescent="0.25">
      <c r="A223" t="s">
        <v>899</v>
      </c>
      <c r="B223" t="s">
        <v>9024</v>
      </c>
      <c r="C223" t="s">
        <v>8801</v>
      </c>
      <c r="D223">
        <v>364.94</v>
      </c>
      <c r="E223" t="s">
        <v>8802</v>
      </c>
      <c r="F223" s="2">
        <v>45878.05327546296</v>
      </c>
      <c r="G223" s="2">
        <v>47339.05327546296</v>
      </c>
      <c r="H223">
        <v>48</v>
      </c>
      <c r="I223" t="s">
        <v>8803</v>
      </c>
      <c r="J223" t="s">
        <v>22</v>
      </c>
    </row>
    <row r="224" spans="1:10" x14ac:dyDescent="0.25">
      <c r="A224" t="s">
        <v>902</v>
      </c>
      <c r="B224" t="s">
        <v>8993</v>
      </c>
      <c r="C224" t="s">
        <v>8801</v>
      </c>
      <c r="D224">
        <v>1308.8699999999999</v>
      </c>
      <c r="E224" t="s">
        <v>8822</v>
      </c>
      <c r="F224" s="2">
        <v>45706.849618055552</v>
      </c>
      <c r="G224" s="2">
        <v>46801.849618055552</v>
      </c>
      <c r="H224">
        <v>36</v>
      </c>
      <c r="I224" t="s">
        <v>8803</v>
      </c>
      <c r="J224" t="s">
        <v>32</v>
      </c>
    </row>
    <row r="225" spans="1:10" x14ac:dyDescent="0.25">
      <c r="A225" t="s">
        <v>902</v>
      </c>
      <c r="B225" t="s">
        <v>9338</v>
      </c>
      <c r="C225" t="s">
        <v>8797</v>
      </c>
      <c r="D225">
        <v>424.04</v>
      </c>
      <c r="E225" t="s">
        <v>8802</v>
      </c>
      <c r="F225" s="2">
        <v>45564.423368055563</v>
      </c>
      <c r="G225" s="2">
        <v>46110.423368055563</v>
      </c>
      <c r="H225">
        <v>18</v>
      </c>
      <c r="I225" t="s">
        <v>8803</v>
      </c>
      <c r="J225" t="s">
        <v>28</v>
      </c>
    </row>
    <row r="226" spans="1:10" x14ac:dyDescent="0.25">
      <c r="A226" t="s">
        <v>910</v>
      </c>
      <c r="B226" t="s">
        <v>9005</v>
      </c>
      <c r="C226" t="s">
        <v>8805</v>
      </c>
      <c r="D226">
        <v>691.36</v>
      </c>
      <c r="E226" t="s">
        <v>8813</v>
      </c>
      <c r="F226" s="2">
        <v>45290.294594907413</v>
      </c>
      <c r="G226" s="2">
        <v>46021.294594907413</v>
      </c>
      <c r="H226">
        <v>24</v>
      </c>
      <c r="I226" t="s">
        <v>8803</v>
      </c>
      <c r="J226" t="s">
        <v>64</v>
      </c>
    </row>
    <row r="227" spans="1:10" x14ac:dyDescent="0.25">
      <c r="A227" t="s">
        <v>910</v>
      </c>
      <c r="B227" t="s">
        <v>9262</v>
      </c>
      <c r="C227" t="s">
        <v>8797</v>
      </c>
      <c r="D227">
        <v>3992.33</v>
      </c>
      <c r="E227" t="s">
        <v>8802</v>
      </c>
      <c r="F227" s="2">
        <v>45039.487361111111</v>
      </c>
      <c r="G227" s="2">
        <v>45770.487361111111</v>
      </c>
      <c r="H227">
        <v>24</v>
      </c>
      <c r="I227" t="s">
        <v>8803</v>
      </c>
      <c r="J227" t="s">
        <v>50</v>
      </c>
    </row>
    <row r="228" spans="1:10" x14ac:dyDescent="0.25">
      <c r="A228" t="s">
        <v>910</v>
      </c>
      <c r="B228" t="s">
        <v>9589</v>
      </c>
      <c r="C228" t="s">
        <v>8807</v>
      </c>
      <c r="D228">
        <v>2424.61</v>
      </c>
      <c r="E228" t="s">
        <v>8822</v>
      </c>
      <c r="F228" s="2">
        <v>45275.214722222219</v>
      </c>
      <c r="G228" s="2">
        <v>45641.214722222219</v>
      </c>
      <c r="H228">
        <v>12</v>
      </c>
      <c r="I228" t="s">
        <v>8803</v>
      </c>
      <c r="J228" t="s">
        <v>52</v>
      </c>
    </row>
    <row r="229" spans="1:10" x14ac:dyDescent="0.25">
      <c r="A229" t="s">
        <v>910</v>
      </c>
      <c r="B229" t="s">
        <v>9706</v>
      </c>
      <c r="C229" t="s">
        <v>8801</v>
      </c>
      <c r="D229">
        <v>1734.34</v>
      </c>
      <c r="E229" t="s">
        <v>8802</v>
      </c>
      <c r="F229" s="2">
        <v>44981.761377314811</v>
      </c>
      <c r="G229" s="2">
        <v>46077.761377314811</v>
      </c>
      <c r="H229">
        <v>36</v>
      </c>
      <c r="I229" t="s">
        <v>8803</v>
      </c>
      <c r="J229" t="s">
        <v>46</v>
      </c>
    </row>
    <row r="230" spans="1:10" x14ac:dyDescent="0.25">
      <c r="A230" t="s">
        <v>915</v>
      </c>
      <c r="B230" t="s">
        <v>9757</v>
      </c>
      <c r="C230" t="s">
        <v>8801</v>
      </c>
      <c r="D230">
        <v>3695.18</v>
      </c>
      <c r="E230" t="s">
        <v>8813</v>
      </c>
      <c r="F230" s="2">
        <v>44981.316527777781</v>
      </c>
      <c r="G230" s="2">
        <v>46077.316527777781</v>
      </c>
      <c r="H230">
        <v>36</v>
      </c>
      <c r="I230" t="s">
        <v>8803</v>
      </c>
      <c r="J230" t="s">
        <v>58</v>
      </c>
    </row>
    <row r="231" spans="1:10" x14ac:dyDescent="0.25">
      <c r="A231" t="s">
        <v>917</v>
      </c>
      <c r="B231" t="s">
        <v>9929</v>
      </c>
      <c r="C231" t="s">
        <v>8807</v>
      </c>
      <c r="D231">
        <v>873.77</v>
      </c>
      <c r="E231" t="s">
        <v>8802</v>
      </c>
      <c r="F231" s="2">
        <v>45066.170115740737</v>
      </c>
      <c r="G231" s="2">
        <v>45616.170115740737</v>
      </c>
      <c r="H231">
        <v>18</v>
      </c>
      <c r="I231" t="s">
        <v>8803</v>
      </c>
      <c r="J231" t="s">
        <v>41</v>
      </c>
    </row>
    <row r="232" spans="1:10" x14ac:dyDescent="0.25">
      <c r="A232" t="s">
        <v>919</v>
      </c>
      <c r="B232" t="s">
        <v>9794</v>
      </c>
      <c r="C232" t="s">
        <v>27</v>
      </c>
      <c r="D232">
        <v>5111.25</v>
      </c>
      <c r="E232" t="s">
        <v>8822</v>
      </c>
      <c r="F232" s="2">
        <v>45619.775104166663</v>
      </c>
      <c r="G232" s="2">
        <v>45984.775104166663</v>
      </c>
      <c r="H232">
        <v>12</v>
      </c>
      <c r="I232" t="s">
        <v>8803</v>
      </c>
      <c r="J232" t="s">
        <v>39</v>
      </c>
    </row>
    <row r="233" spans="1:10" x14ac:dyDescent="0.25">
      <c r="A233" t="s">
        <v>931</v>
      </c>
      <c r="B233" t="s">
        <v>10032</v>
      </c>
      <c r="C233" t="s">
        <v>8801</v>
      </c>
      <c r="D233">
        <v>1276.46</v>
      </c>
      <c r="E233" t="s">
        <v>8802</v>
      </c>
      <c r="F233" s="2">
        <v>45204.530046296299</v>
      </c>
      <c r="G233" s="2">
        <v>46300.530046296299</v>
      </c>
      <c r="H233">
        <v>36</v>
      </c>
      <c r="I233" t="s">
        <v>8803</v>
      </c>
      <c r="J233" t="s">
        <v>17</v>
      </c>
    </row>
    <row r="234" spans="1:10" x14ac:dyDescent="0.25">
      <c r="A234" t="s">
        <v>935</v>
      </c>
      <c r="B234" t="s">
        <v>8821</v>
      </c>
      <c r="C234" t="s">
        <v>8801</v>
      </c>
      <c r="D234">
        <v>1247.5899999999999</v>
      </c>
      <c r="E234" t="s">
        <v>8822</v>
      </c>
      <c r="F234" s="2">
        <v>45871.164444444446</v>
      </c>
      <c r="G234" s="2">
        <v>46236.164444444446</v>
      </c>
      <c r="H234">
        <v>12</v>
      </c>
      <c r="I234" t="s">
        <v>8803</v>
      </c>
      <c r="J234" t="s">
        <v>106</v>
      </c>
    </row>
    <row r="235" spans="1:10" x14ac:dyDescent="0.25">
      <c r="A235" t="s">
        <v>942</v>
      </c>
      <c r="B235" t="s">
        <v>9011</v>
      </c>
      <c r="C235" t="s">
        <v>8807</v>
      </c>
      <c r="D235">
        <v>3345.87</v>
      </c>
      <c r="E235" t="s">
        <v>8802</v>
      </c>
      <c r="F235" s="2">
        <v>45570.501030092593</v>
      </c>
      <c r="G235" s="2">
        <v>47031.501030092593</v>
      </c>
      <c r="H235">
        <v>48</v>
      </c>
      <c r="I235" t="s">
        <v>8803</v>
      </c>
      <c r="J235" t="s">
        <v>41</v>
      </c>
    </row>
    <row r="236" spans="1:10" x14ac:dyDescent="0.25">
      <c r="A236" t="s">
        <v>943</v>
      </c>
      <c r="B236" t="s">
        <v>9306</v>
      </c>
      <c r="C236" t="s">
        <v>8805</v>
      </c>
      <c r="D236">
        <v>231.64</v>
      </c>
      <c r="E236" t="s">
        <v>8822</v>
      </c>
      <c r="F236" s="2">
        <v>45106.180150462962</v>
      </c>
      <c r="G236" s="2">
        <v>46202.180150462962</v>
      </c>
      <c r="H236">
        <v>36</v>
      </c>
      <c r="I236" t="s">
        <v>8803</v>
      </c>
      <c r="J236" t="s">
        <v>66</v>
      </c>
    </row>
    <row r="237" spans="1:10" x14ac:dyDescent="0.25">
      <c r="A237" t="s">
        <v>946</v>
      </c>
      <c r="B237" t="s">
        <v>10044</v>
      </c>
      <c r="C237" t="s">
        <v>8797</v>
      </c>
      <c r="D237">
        <v>2765.31</v>
      </c>
      <c r="E237" t="s">
        <v>8802</v>
      </c>
      <c r="F237" s="2">
        <v>45383.165196759262</v>
      </c>
      <c r="G237" s="2">
        <v>46844.165196759262</v>
      </c>
      <c r="H237">
        <v>48</v>
      </c>
      <c r="I237" t="s">
        <v>8803</v>
      </c>
      <c r="J237" t="s">
        <v>41</v>
      </c>
    </row>
    <row r="238" spans="1:10" x14ac:dyDescent="0.25">
      <c r="A238" t="s">
        <v>971</v>
      </c>
      <c r="B238" t="s">
        <v>9859</v>
      </c>
      <c r="C238" t="s">
        <v>8805</v>
      </c>
      <c r="D238">
        <v>847.17</v>
      </c>
      <c r="E238" t="s">
        <v>8802</v>
      </c>
      <c r="F238" s="2">
        <v>45110.523958333331</v>
      </c>
      <c r="G238" s="2">
        <v>46571.523958333331</v>
      </c>
      <c r="H238">
        <v>48</v>
      </c>
      <c r="I238" t="s">
        <v>8803</v>
      </c>
      <c r="J238" t="s">
        <v>35</v>
      </c>
    </row>
    <row r="239" spans="1:10" x14ac:dyDescent="0.25">
      <c r="A239" t="s">
        <v>978</v>
      </c>
      <c r="B239" t="s">
        <v>9905</v>
      </c>
      <c r="C239" t="s">
        <v>8805</v>
      </c>
      <c r="D239">
        <v>2265.04</v>
      </c>
      <c r="E239" t="s">
        <v>8802</v>
      </c>
      <c r="F239" s="2">
        <v>45567.690636574072</v>
      </c>
      <c r="G239" s="2">
        <v>46297.690636574072</v>
      </c>
      <c r="H239">
        <v>24</v>
      </c>
      <c r="I239" t="s">
        <v>8803</v>
      </c>
      <c r="J239" t="s">
        <v>69</v>
      </c>
    </row>
    <row r="240" spans="1:10" x14ac:dyDescent="0.25">
      <c r="A240" t="s">
        <v>984</v>
      </c>
      <c r="B240" t="s">
        <v>9249</v>
      </c>
      <c r="C240" t="s">
        <v>8801</v>
      </c>
      <c r="D240">
        <v>6192.38</v>
      </c>
      <c r="E240" t="s">
        <v>8802</v>
      </c>
      <c r="F240" s="2">
        <v>45260.458958333344</v>
      </c>
      <c r="G240" s="2">
        <v>46721.458958333344</v>
      </c>
      <c r="H240">
        <v>48</v>
      </c>
      <c r="I240" t="s">
        <v>8803</v>
      </c>
      <c r="J240" t="s">
        <v>46</v>
      </c>
    </row>
    <row r="241" spans="1:10" x14ac:dyDescent="0.25">
      <c r="A241" t="s">
        <v>984</v>
      </c>
      <c r="B241" t="s">
        <v>9584</v>
      </c>
      <c r="C241" t="s">
        <v>8801</v>
      </c>
      <c r="D241">
        <v>4337.18</v>
      </c>
      <c r="E241" t="s">
        <v>8798</v>
      </c>
      <c r="F241" s="2">
        <v>45034.478252314817</v>
      </c>
      <c r="G241" s="2">
        <v>45765.478252314817</v>
      </c>
      <c r="H241">
        <v>24</v>
      </c>
      <c r="I241" t="s">
        <v>8803</v>
      </c>
      <c r="J241" t="s">
        <v>41</v>
      </c>
    </row>
    <row r="242" spans="1:10" x14ac:dyDescent="0.25">
      <c r="A242" t="s">
        <v>991</v>
      </c>
      <c r="B242" t="s">
        <v>8999</v>
      </c>
      <c r="C242" t="s">
        <v>8797</v>
      </c>
      <c r="D242">
        <v>1495.71</v>
      </c>
      <c r="E242" t="s">
        <v>8802</v>
      </c>
      <c r="F242" s="2">
        <v>45674.046666666669</v>
      </c>
      <c r="G242" s="2">
        <v>47135.046666666669</v>
      </c>
      <c r="H242">
        <v>48</v>
      </c>
      <c r="I242" t="s">
        <v>8803</v>
      </c>
      <c r="J242" t="s">
        <v>41</v>
      </c>
    </row>
    <row r="243" spans="1:10" x14ac:dyDescent="0.25">
      <c r="A243" t="s">
        <v>991</v>
      </c>
      <c r="B243" t="s">
        <v>9302</v>
      </c>
      <c r="C243" t="s">
        <v>8801</v>
      </c>
      <c r="D243">
        <v>3757.42</v>
      </c>
      <c r="E243" t="s">
        <v>8798</v>
      </c>
      <c r="F243" s="2">
        <v>45646.493888888886</v>
      </c>
      <c r="G243" s="2">
        <v>46193.493888888886</v>
      </c>
      <c r="H243">
        <v>18</v>
      </c>
      <c r="I243" t="s">
        <v>8803</v>
      </c>
      <c r="J243" t="s">
        <v>52</v>
      </c>
    </row>
    <row r="244" spans="1:10" x14ac:dyDescent="0.25">
      <c r="A244" t="s">
        <v>995</v>
      </c>
      <c r="B244" t="s">
        <v>9573</v>
      </c>
      <c r="C244" t="s">
        <v>8807</v>
      </c>
      <c r="D244">
        <v>1331.37</v>
      </c>
      <c r="E244" t="s">
        <v>8802</v>
      </c>
      <c r="F244" s="2">
        <v>45803.89739583333</v>
      </c>
      <c r="G244" s="2">
        <v>46899.89739583333</v>
      </c>
      <c r="H244">
        <v>36</v>
      </c>
      <c r="I244" t="s">
        <v>8803</v>
      </c>
      <c r="J244" t="s">
        <v>52</v>
      </c>
    </row>
    <row r="245" spans="1:10" x14ac:dyDescent="0.25">
      <c r="A245" t="s">
        <v>1010</v>
      </c>
      <c r="B245" t="s">
        <v>9660</v>
      </c>
      <c r="C245" t="s">
        <v>8818</v>
      </c>
      <c r="D245">
        <v>4025.78</v>
      </c>
      <c r="E245" t="s">
        <v>8802</v>
      </c>
      <c r="F245" s="2">
        <v>45444.499120370368</v>
      </c>
      <c r="G245" s="2">
        <v>45809.499120370368</v>
      </c>
      <c r="H245">
        <v>12</v>
      </c>
      <c r="I245" t="s">
        <v>8803</v>
      </c>
      <c r="J245" t="s">
        <v>22</v>
      </c>
    </row>
    <row r="246" spans="1:10" x14ac:dyDescent="0.25">
      <c r="A246" t="s">
        <v>1013</v>
      </c>
      <c r="B246" t="s">
        <v>9468</v>
      </c>
      <c r="C246" t="s">
        <v>8801</v>
      </c>
      <c r="D246">
        <v>185.7</v>
      </c>
      <c r="E246" t="s">
        <v>8802</v>
      </c>
      <c r="F246" s="2">
        <v>45429.781458333331</v>
      </c>
      <c r="G246" s="2">
        <v>45794.781458333331</v>
      </c>
      <c r="H246">
        <v>12</v>
      </c>
      <c r="I246" t="s">
        <v>8803</v>
      </c>
      <c r="J246" t="s">
        <v>54</v>
      </c>
    </row>
    <row r="247" spans="1:10" x14ac:dyDescent="0.25">
      <c r="A247" t="s">
        <v>1018</v>
      </c>
      <c r="B247" t="s">
        <v>9070</v>
      </c>
      <c r="C247" t="s">
        <v>8801</v>
      </c>
      <c r="D247">
        <v>4974.8100000000004</v>
      </c>
      <c r="E247" t="s">
        <v>8798</v>
      </c>
      <c r="F247" s="2">
        <v>45233.862824074073</v>
      </c>
      <c r="G247" s="2">
        <v>45599.862824074073</v>
      </c>
      <c r="H247">
        <v>12</v>
      </c>
      <c r="I247" t="s">
        <v>8803</v>
      </c>
      <c r="J247" t="s">
        <v>32</v>
      </c>
    </row>
    <row r="248" spans="1:10" x14ac:dyDescent="0.25">
      <c r="A248" t="s">
        <v>1018</v>
      </c>
      <c r="B248" t="s">
        <v>9608</v>
      </c>
      <c r="C248" t="s">
        <v>8801</v>
      </c>
      <c r="D248">
        <v>643.13</v>
      </c>
      <c r="E248" t="s">
        <v>8802</v>
      </c>
      <c r="F248" s="2">
        <v>45366.999641203707</v>
      </c>
      <c r="G248" s="2">
        <v>45550.999641203707</v>
      </c>
      <c r="H248">
        <v>6</v>
      </c>
      <c r="I248" t="s">
        <v>8803</v>
      </c>
      <c r="J248" t="s">
        <v>39</v>
      </c>
    </row>
    <row r="249" spans="1:10" x14ac:dyDescent="0.25">
      <c r="A249" t="s">
        <v>1022</v>
      </c>
      <c r="B249" t="s">
        <v>9406</v>
      </c>
      <c r="C249" t="s">
        <v>27</v>
      </c>
      <c r="D249">
        <v>5740.23</v>
      </c>
      <c r="E249" t="s">
        <v>8802</v>
      </c>
      <c r="F249" s="2">
        <v>45345.363969907397</v>
      </c>
      <c r="G249" s="2">
        <v>45711.363969907397</v>
      </c>
      <c r="H249">
        <v>12</v>
      </c>
      <c r="I249" t="s">
        <v>8803</v>
      </c>
      <c r="J249" t="s">
        <v>52</v>
      </c>
    </row>
    <row r="250" spans="1:10" x14ac:dyDescent="0.25">
      <c r="A250" t="s">
        <v>1022</v>
      </c>
      <c r="B250" t="s">
        <v>9579</v>
      </c>
      <c r="C250" t="s">
        <v>8807</v>
      </c>
      <c r="D250">
        <v>1454.4</v>
      </c>
      <c r="E250" t="s">
        <v>8802</v>
      </c>
      <c r="F250" s="2">
        <v>45190.45045138889</v>
      </c>
      <c r="G250" s="2">
        <v>45921.45045138889</v>
      </c>
      <c r="H250">
        <v>24</v>
      </c>
      <c r="I250" t="s">
        <v>8803</v>
      </c>
      <c r="J250" t="s">
        <v>35</v>
      </c>
    </row>
    <row r="251" spans="1:10" x14ac:dyDescent="0.25">
      <c r="A251" t="s">
        <v>1022</v>
      </c>
      <c r="B251" t="s">
        <v>10034</v>
      </c>
      <c r="C251" t="s">
        <v>8801</v>
      </c>
      <c r="D251">
        <v>3335.86</v>
      </c>
      <c r="E251" t="s">
        <v>8813</v>
      </c>
      <c r="F251" s="2">
        <v>45263.418935185182</v>
      </c>
      <c r="G251" s="2">
        <v>45994.418935185182</v>
      </c>
      <c r="H251">
        <v>24</v>
      </c>
      <c r="I251" t="s">
        <v>8803</v>
      </c>
      <c r="J251" t="s">
        <v>69</v>
      </c>
    </row>
    <row r="252" spans="1:10" x14ac:dyDescent="0.25">
      <c r="A252" t="s">
        <v>1030</v>
      </c>
      <c r="B252" t="s">
        <v>9727</v>
      </c>
      <c r="C252" t="s">
        <v>27</v>
      </c>
      <c r="D252">
        <v>2343.08</v>
      </c>
      <c r="E252" t="s">
        <v>8802</v>
      </c>
      <c r="F252" s="2">
        <v>45631.806840277779</v>
      </c>
      <c r="G252" s="2">
        <v>46178.806840277779</v>
      </c>
      <c r="H252">
        <v>18</v>
      </c>
      <c r="I252" t="s">
        <v>8803</v>
      </c>
      <c r="J252" t="s">
        <v>54</v>
      </c>
    </row>
    <row r="253" spans="1:10" x14ac:dyDescent="0.25">
      <c r="A253" t="s">
        <v>1030</v>
      </c>
      <c r="B253" t="s">
        <v>9899</v>
      </c>
      <c r="C253" t="s">
        <v>8801</v>
      </c>
      <c r="D253">
        <v>10987.15</v>
      </c>
      <c r="E253" t="s">
        <v>8813</v>
      </c>
      <c r="F253" s="2">
        <v>45757.227118055547</v>
      </c>
      <c r="G253" s="2">
        <v>46305.227118055547</v>
      </c>
      <c r="H253">
        <v>18</v>
      </c>
      <c r="I253" t="s">
        <v>8803</v>
      </c>
      <c r="J253" t="s">
        <v>50</v>
      </c>
    </row>
    <row r="254" spans="1:10" x14ac:dyDescent="0.25">
      <c r="A254" t="s">
        <v>1034</v>
      </c>
      <c r="B254" t="s">
        <v>9089</v>
      </c>
      <c r="C254" t="s">
        <v>27</v>
      </c>
      <c r="D254">
        <v>634.94000000000005</v>
      </c>
      <c r="E254" t="s">
        <v>8822</v>
      </c>
      <c r="F254" s="2">
        <v>45719.131990740738</v>
      </c>
      <c r="G254" s="2">
        <v>46084.131990740738</v>
      </c>
      <c r="H254">
        <v>12</v>
      </c>
      <c r="I254" t="s">
        <v>8803</v>
      </c>
      <c r="J254" t="s">
        <v>58</v>
      </c>
    </row>
    <row r="255" spans="1:10" x14ac:dyDescent="0.25">
      <c r="A255" t="s">
        <v>1034</v>
      </c>
      <c r="B255" t="s">
        <v>9236</v>
      </c>
      <c r="C255" t="s">
        <v>27</v>
      </c>
      <c r="D255">
        <v>338.57</v>
      </c>
      <c r="E255" t="s">
        <v>8798</v>
      </c>
      <c r="F255" s="2">
        <v>45147.079270833332</v>
      </c>
      <c r="G255" s="2">
        <v>45513.079270833332</v>
      </c>
      <c r="H255">
        <v>12</v>
      </c>
      <c r="I255" t="s">
        <v>8803</v>
      </c>
      <c r="J255" t="s">
        <v>41</v>
      </c>
    </row>
    <row r="256" spans="1:10" x14ac:dyDescent="0.25">
      <c r="A256" t="s">
        <v>1035</v>
      </c>
      <c r="B256" t="s">
        <v>9030</v>
      </c>
      <c r="C256" t="s">
        <v>27</v>
      </c>
      <c r="D256">
        <v>761.76</v>
      </c>
      <c r="E256" t="s">
        <v>8822</v>
      </c>
      <c r="F256" s="2">
        <v>45301.163877314822</v>
      </c>
      <c r="G256" s="2">
        <v>46032.163877314822</v>
      </c>
      <c r="H256">
        <v>24</v>
      </c>
      <c r="I256" t="s">
        <v>8803</v>
      </c>
      <c r="J256" t="s">
        <v>54</v>
      </c>
    </row>
    <row r="257" spans="1:10" x14ac:dyDescent="0.25">
      <c r="A257" t="s">
        <v>1041</v>
      </c>
      <c r="B257" t="s">
        <v>9066</v>
      </c>
      <c r="C257" t="s">
        <v>8805</v>
      </c>
      <c r="D257">
        <v>4061.4</v>
      </c>
      <c r="E257" t="s">
        <v>8802</v>
      </c>
      <c r="F257" s="2">
        <v>45196.976620370369</v>
      </c>
      <c r="G257" s="2">
        <v>45562.976620370369</v>
      </c>
      <c r="H257">
        <v>12</v>
      </c>
      <c r="I257" t="s">
        <v>8803</v>
      </c>
      <c r="J257" t="s">
        <v>17</v>
      </c>
    </row>
    <row r="258" spans="1:10" x14ac:dyDescent="0.25">
      <c r="A258" t="s">
        <v>1041</v>
      </c>
      <c r="B258" t="s">
        <v>9590</v>
      </c>
      <c r="C258" t="s">
        <v>8805</v>
      </c>
      <c r="D258">
        <v>1476.14</v>
      </c>
      <c r="E258" t="s">
        <v>8802</v>
      </c>
      <c r="F258" s="2">
        <v>45535.229398148149</v>
      </c>
      <c r="G258" s="2">
        <v>46265.229398148149</v>
      </c>
      <c r="H258">
        <v>24</v>
      </c>
      <c r="I258" t="s">
        <v>8803</v>
      </c>
      <c r="J258" t="s">
        <v>61</v>
      </c>
    </row>
    <row r="259" spans="1:10" x14ac:dyDescent="0.25">
      <c r="A259" t="s">
        <v>1041</v>
      </c>
      <c r="B259" t="s">
        <v>9987</v>
      </c>
      <c r="C259" t="s">
        <v>8805</v>
      </c>
      <c r="D259">
        <v>623.73</v>
      </c>
      <c r="E259" t="s">
        <v>8802</v>
      </c>
      <c r="F259" s="2">
        <v>45559.466261574067</v>
      </c>
      <c r="G259" s="2">
        <v>46289.466261574067</v>
      </c>
      <c r="H259">
        <v>24</v>
      </c>
      <c r="I259" t="s">
        <v>8803</v>
      </c>
      <c r="J259" t="s">
        <v>35</v>
      </c>
    </row>
    <row r="260" spans="1:10" x14ac:dyDescent="0.25">
      <c r="A260" t="s">
        <v>1044</v>
      </c>
      <c r="B260" t="s">
        <v>9105</v>
      </c>
      <c r="C260" t="s">
        <v>8801</v>
      </c>
      <c r="D260">
        <v>1724.36</v>
      </c>
      <c r="E260" t="s">
        <v>8822</v>
      </c>
      <c r="F260" s="2">
        <v>45388.074756944443</v>
      </c>
      <c r="G260" s="2">
        <v>46118.074756944443</v>
      </c>
      <c r="H260">
        <v>24</v>
      </c>
      <c r="I260" t="s">
        <v>8803</v>
      </c>
      <c r="J260" t="s">
        <v>54</v>
      </c>
    </row>
    <row r="261" spans="1:10" x14ac:dyDescent="0.25">
      <c r="A261" t="s">
        <v>1044</v>
      </c>
      <c r="B261" t="s">
        <v>9264</v>
      </c>
      <c r="C261" t="s">
        <v>27</v>
      </c>
      <c r="D261">
        <v>6793.8</v>
      </c>
      <c r="E261" t="s">
        <v>8822</v>
      </c>
      <c r="F261" s="2">
        <v>45746.902442129627</v>
      </c>
      <c r="G261" s="2">
        <v>46476.902442129627</v>
      </c>
      <c r="H261">
        <v>24</v>
      </c>
      <c r="I261" t="s">
        <v>8803</v>
      </c>
      <c r="J261" t="s">
        <v>71</v>
      </c>
    </row>
    <row r="262" spans="1:10" x14ac:dyDescent="0.25">
      <c r="A262" t="s">
        <v>1055</v>
      </c>
      <c r="B262" t="s">
        <v>8990</v>
      </c>
      <c r="C262" t="s">
        <v>8801</v>
      </c>
      <c r="D262">
        <v>10863.11</v>
      </c>
      <c r="E262" t="s">
        <v>8802</v>
      </c>
      <c r="F262" s="2">
        <v>45891.931423611109</v>
      </c>
      <c r="G262" s="2">
        <v>46440.931423611109</v>
      </c>
      <c r="H262">
        <v>18</v>
      </c>
      <c r="I262" t="s">
        <v>8803</v>
      </c>
      <c r="J262" t="s">
        <v>17</v>
      </c>
    </row>
    <row r="263" spans="1:10" x14ac:dyDescent="0.25">
      <c r="A263" t="s">
        <v>1055</v>
      </c>
      <c r="B263" t="s">
        <v>9218</v>
      </c>
      <c r="C263" t="s">
        <v>8797</v>
      </c>
      <c r="D263">
        <v>9695.98</v>
      </c>
      <c r="E263" t="s">
        <v>8822</v>
      </c>
      <c r="F263" s="2">
        <v>45572.666354166657</v>
      </c>
      <c r="G263" s="2">
        <v>46119.666354166657</v>
      </c>
      <c r="H263">
        <v>18</v>
      </c>
      <c r="I263" t="s">
        <v>8803</v>
      </c>
      <c r="J263" t="s">
        <v>66</v>
      </c>
    </row>
    <row r="264" spans="1:10" x14ac:dyDescent="0.25">
      <c r="A264" t="s">
        <v>1059</v>
      </c>
      <c r="B264" t="s">
        <v>9090</v>
      </c>
      <c r="C264" t="s">
        <v>8801</v>
      </c>
      <c r="D264">
        <v>4909.3999999999996</v>
      </c>
      <c r="E264" t="s">
        <v>8798</v>
      </c>
      <c r="F264" s="2">
        <v>45589.284363425933</v>
      </c>
      <c r="G264" s="2">
        <v>46319.284363425933</v>
      </c>
      <c r="H264">
        <v>24</v>
      </c>
      <c r="I264" t="s">
        <v>8799</v>
      </c>
      <c r="J264" t="s">
        <v>54</v>
      </c>
    </row>
    <row r="265" spans="1:10" x14ac:dyDescent="0.25">
      <c r="A265" t="s">
        <v>1062</v>
      </c>
      <c r="B265" t="s">
        <v>8903</v>
      </c>
      <c r="C265" t="s">
        <v>8797</v>
      </c>
      <c r="D265">
        <v>389.38</v>
      </c>
      <c r="E265" t="s">
        <v>8798</v>
      </c>
      <c r="F265" s="2">
        <v>45278.757094907407</v>
      </c>
      <c r="G265" s="2">
        <v>46374.757094907407</v>
      </c>
      <c r="H265">
        <v>36</v>
      </c>
      <c r="I265" t="s">
        <v>8803</v>
      </c>
      <c r="J265" t="s">
        <v>17</v>
      </c>
    </row>
    <row r="266" spans="1:10" x14ac:dyDescent="0.25">
      <c r="A266" t="s">
        <v>1062</v>
      </c>
      <c r="B266" t="s">
        <v>9222</v>
      </c>
      <c r="C266" t="s">
        <v>8807</v>
      </c>
      <c r="D266">
        <v>404.5</v>
      </c>
      <c r="E266" t="s">
        <v>8813</v>
      </c>
      <c r="F266" s="2">
        <v>45055.615428240737</v>
      </c>
      <c r="G266" s="2">
        <v>45605.615428240737</v>
      </c>
      <c r="H266">
        <v>18</v>
      </c>
      <c r="I266" t="s">
        <v>8799</v>
      </c>
      <c r="J266" t="s">
        <v>35</v>
      </c>
    </row>
    <row r="267" spans="1:10" x14ac:dyDescent="0.25">
      <c r="A267" t="s">
        <v>1062</v>
      </c>
      <c r="B267" t="s">
        <v>9663</v>
      </c>
      <c r="C267" t="s">
        <v>8805</v>
      </c>
      <c r="D267">
        <v>4018.66</v>
      </c>
      <c r="E267" t="s">
        <v>8802</v>
      </c>
      <c r="F267" s="2">
        <v>45522.377187500002</v>
      </c>
      <c r="G267" s="2">
        <v>46071.377187500002</v>
      </c>
      <c r="H267">
        <v>18</v>
      </c>
      <c r="I267" t="s">
        <v>8803</v>
      </c>
      <c r="J267" t="s">
        <v>46</v>
      </c>
    </row>
    <row r="268" spans="1:10" x14ac:dyDescent="0.25">
      <c r="A268" t="s">
        <v>1064</v>
      </c>
      <c r="B268" t="s">
        <v>9060</v>
      </c>
      <c r="C268" t="s">
        <v>27</v>
      </c>
      <c r="D268">
        <v>3222.13</v>
      </c>
      <c r="E268" t="s">
        <v>8802</v>
      </c>
      <c r="F268" s="2">
        <v>45736.76489583333</v>
      </c>
      <c r="G268" s="2">
        <v>46466.76489583333</v>
      </c>
      <c r="H268">
        <v>24</v>
      </c>
      <c r="I268" t="s">
        <v>8803</v>
      </c>
      <c r="J268" t="s">
        <v>50</v>
      </c>
    </row>
    <row r="269" spans="1:10" x14ac:dyDescent="0.25">
      <c r="A269" t="s">
        <v>1064</v>
      </c>
      <c r="B269" t="s">
        <v>9498</v>
      </c>
      <c r="C269" t="s">
        <v>8797</v>
      </c>
      <c r="D269">
        <v>2064.06</v>
      </c>
      <c r="E269" t="s">
        <v>8813</v>
      </c>
      <c r="F269" s="2">
        <v>45023.174861111111</v>
      </c>
      <c r="G269" s="2">
        <v>45389.174861111111</v>
      </c>
      <c r="H269">
        <v>12</v>
      </c>
      <c r="I269" t="s">
        <v>8803</v>
      </c>
      <c r="J269" t="s">
        <v>28</v>
      </c>
    </row>
    <row r="270" spans="1:10" x14ac:dyDescent="0.25">
      <c r="A270" t="s">
        <v>1068</v>
      </c>
      <c r="B270" t="s">
        <v>9487</v>
      </c>
      <c r="C270" t="s">
        <v>8797</v>
      </c>
      <c r="D270">
        <v>2863.11</v>
      </c>
      <c r="E270" t="s">
        <v>8802</v>
      </c>
      <c r="F270" s="2">
        <v>45047.310694444437</v>
      </c>
      <c r="G270" s="2">
        <v>46874.310694444437</v>
      </c>
      <c r="H270">
        <v>60</v>
      </c>
      <c r="I270" t="s">
        <v>8803</v>
      </c>
      <c r="J270" t="s">
        <v>89</v>
      </c>
    </row>
    <row r="271" spans="1:10" x14ac:dyDescent="0.25">
      <c r="A271" t="s">
        <v>1068</v>
      </c>
      <c r="B271" t="s">
        <v>9524</v>
      </c>
      <c r="C271" t="s">
        <v>8805</v>
      </c>
      <c r="D271">
        <v>1665.48</v>
      </c>
      <c r="E271" t="s">
        <v>8802</v>
      </c>
      <c r="F271" s="2">
        <v>44938.606863425928</v>
      </c>
      <c r="G271" s="2">
        <v>45669.606863425928</v>
      </c>
      <c r="H271">
        <v>24</v>
      </c>
      <c r="I271" t="s">
        <v>8803</v>
      </c>
      <c r="J271" t="s">
        <v>22</v>
      </c>
    </row>
    <row r="272" spans="1:10" x14ac:dyDescent="0.25">
      <c r="A272" t="s">
        <v>1068</v>
      </c>
      <c r="B272" t="s">
        <v>9615</v>
      </c>
      <c r="C272" t="s">
        <v>8801</v>
      </c>
      <c r="D272">
        <v>9762.3700000000008</v>
      </c>
      <c r="E272" t="s">
        <v>8813</v>
      </c>
      <c r="F272" s="2">
        <v>45315.020335648151</v>
      </c>
      <c r="G272" s="2">
        <v>46046.020335648151</v>
      </c>
      <c r="H272">
        <v>24</v>
      </c>
      <c r="I272" t="s">
        <v>8803</v>
      </c>
      <c r="J272" t="s">
        <v>86</v>
      </c>
    </row>
    <row r="273" spans="1:10" x14ac:dyDescent="0.25">
      <c r="A273" t="s">
        <v>1069</v>
      </c>
      <c r="B273" t="s">
        <v>9188</v>
      </c>
      <c r="C273" t="s">
        <v>8801</v>
      </c>
      <c r="D273">
        <v>17564.060000000001</v>
      </c>
      <c r="E273" t="s">
        <v>8802</v>
      </c>
      <c r="F273" s="2">
        <v>45011.114398148151</v>
      </c>
      <c r="G273" s="2">
        <v>45377.114398148151</v>
      </c>
      <c r="H273">
        <v>12</v>
      </c>
      <c r="I273" t="s">
        <v>8803</v>
      </c>
      <c r="J273" t="s">
        <v>61</v>
      </c>
    </row>
    <row r="274" spans="1:10" x14ac:dyDescent="0.25">
      <c r="A274" t="s">
        <v>1071</v>
      </c>
      <c r="B274" t="s">
        <v>9892</v>
      </c>
      <c r="C274" t="s">
        <v>8801</v>
      </c>
      <c r="D274">
        <v>2755.92</v>
      </c>
      <c r="E274" t="s">
        <v>8802</v>
      </c>
      <c r="F274" s="2">
        <v>45820.942766203712</v>
      </c>
      <c r="G274" s="2">
        <v>46916.942766203712</v>
      </c>
      <c r="H274">
        <v>36</v>
      </c>
      <c r="I274" t="s">
        <v>8803</v>
      </c>
      <c r="J274" t="s">
        <v>35</v>
      </c>
    </row>
    <row r="275" spans="1:10" x14ac:dyDescent="0.25">
      <c r="A275" t="s">
        <v>1083</v>
      </c>
      <c r="B275" t="s">
        <v>9928</v>
      </c>
      <c r="C275" t="s">
        <v>8797</v>
      </c>
      <c r="D275">
        <v>2175.0100000000002</v>
      </c>
      <c r="E275" t="s">
        <v>8813</v>
      </c>
      <c r="F275" s="2">
        <v>45403.253125000003</v>
      </c>
      <c r="G275" s="2">
        <v>47229.253125000003</v>
      </c>
      <c r="H275">
        <v>60</v>
      </c>
      <c r="I275" t="s">
        <v>8803</v>
      </c>
      <c r="J275" t="s">
        <v>17</v>
      </c>
    </row>
    <row r="276" spans="1:10" x14ac:dyDescent="0.25">
      <c r="A276" t="s">
        <v>1091</v>
      </c>
      <c r="B276" t="s">
        <v>9326</v>
      </c>
      <c r="C276" t="s">
        <v>8801</v>
      </c>
      <c r="D276">
        <v>1285.24</v>
      </c>
      <c r="E276" t="s">
        <v>8802</v>
      </c>
      <c r="F276" s="2">
        <v>45744.142187500001</v>
      </c>
      <c r="G276" s="2">
        <v>46474.142187500001</v>
      </c>
      <c r="H276">
        <v>24</v>
      </c>
      <c r="I276" t="s">
        <v>8803</v>
      </c>
      <c r="J276" t="s">
        <v>32</v>
      </c>
    </row>
    <row r="277" spans="1:10" x14ac:dyDescent="0.25">
      <c r="A277" t="s">
        <v>1101</v>
      </c>
      <c r="B277" t="s">
        <v>9595</v>
      </c>
      <c r="C277" t="s">
        <v>8807</v>
      </c>
      <c r="D277">
        <v>3756.62</v>
      </c>
      <c r="E277" t="s">
        <v>8802</v>
      </c>
      <c r="F277" s="2">
        <v>45941.965162037042</v>
      </c>
      <c r="G277" s="2">
        <v>47402.965162037042</v>
      </c>
      <c r="H277">
        <v>48</v>
      </c>
      <c r="I277" t="s">
        <v>8803</v>
      </c>
      <c r="J277" t="s">
        <v>58</v>
      </c>
    </row>
    <row r="278" spans="1:10" x14ac:dyDescent="0.25">
      <c r="A278" t="s">
        <v>1126</v>
      </c>
      <c r="B278" t="s">
        <v>9347</v>
      </c>
      <c r="C278" t="s">
        <v>8807</v>
      </c>
      <c r="D278">
        <v>20.149999999999999</v>
      </c>
      <c r="E278" t="s">
        <v>8802</v>
      </c>
      <c r="F278" s="2">
        <v>44973.51730324074</v>
      </c>
      <c r="G278" s="2">
        <v>45338.51730324074</v>
      </c>
      <c r="H278">
        <v>12</v>
      </c>
      <c r="I278" t="s">
        <v>8803</v>
      </c>
      <c r="J278" t="s">
        <v>54</v>
      </c>
    </row>
    <row r="279" spans="1:10" x14ac:dyDescent="0.25">
      <c r="A279" t="s">
        <v>1126</v>
      </c>
      <c r="B279" t="s">
        <v>9756</v>
      </c>
      <c r="C279" t="s">
        <v>8807</v>
      </c>
      <c r="D279">
        <v>712.04</v>
      </c>
      <c r="E279" t="s">
        <v>8798</v>
      </c>
      <c r="F279" s="2">
        <v>45369.925347222219</v>
      </c>
      <c r="G279" s="2">
        <v>46830.925347222219</v>
      </c>
      <c r="H279">
        <v>48</v>
      </c>
      <c r="I279" t="s">
        <v>8799</v>
      </c>
      <c r="J279" t="s">
        <v>66</v>
      </c>
    </row>
    <row r="280" spans="1:10" x14ac:dyDescent="0.25">
      <c r="A280" t="s">
        <v>1130</v>
      </c>
      <c r="B280" t="s">
        <v>9421</v>
      </c>
      <c r="C280" t="s">
        <v>8797</v>
      </c>
      <c r="D280">
        <v>4251.97</v>
      </c>
      <c r="E280" t="s">
        <v>8802</v>
      </c>
      <c r="F280" s="2">
        <v>45082.846400462957</v>
      </c>
      <c r="G280" s="2">
        <v>45813.846400462957</v>
      </c>
      <c r="H280">
        <v>24</v>
      </c>
      <c r="I280" t="s">
        <v>8803</v>
      </c>
      <c r="J280" t="s">
        <v>89</v>
      </c>
    </row>
    <row r="281" spans="1:10" x14ac:dyDescent="0.25">
      <c r="A281" t="s">
        <v>1130</v>
      </c>
      <c r="B281" t="s">
        <v>9654</v>
      </c>
      <c r="C281" t="s">
        <v>8818</v>
      </c>
      <c r="D281">
        <v>6485.18</v>
      </c>
      <c r="E281" t="s">
        <v>8822</v>
      </c>
      <c r="F281" s="2">
        <v>45341.163032407407</v>
      </c>
      <c r="G281" s="2">
        <v>45888.163032407407</v>
      </c>
      <c r="H281">
        <v>18</v>
      </c>
      <c r="I281" t="s">
        <v>8803</v>
      </c>
      <c r="J281" t="s">
        <v>64</v>
      </c>
    </row>
    <row r="282" spans="1:10" x14ac:dyDescent="0.25">
      <c r="A282" t="s">
        <v>1130</v>
      </c>
      <c r="B282" t="s">
        <v>10020</v>
      </c>
      <c r="C282" t="s">
        <v>8797</v>
      </c>
      <c r="D282">
        <v>5478.11</v>
      </c>
      <c r="E282" t="s">
        <v>8802</v>
      </c>
      <c r="F282" s="2">
        <v>45099.823576388888</v>
      </c>
      <c r="G282" s="2">
        <v>45648.823576388888</v>
      </c>
      <c r="H282">
        <v>18</v>
      </c>
      <c r="I282" t="s">
        <v>8803</v>
      </c>
      <c r="J282" t="s">
        <v>50</v>
      </c>
    </row>
    <row r="283" spans="1:10" x14ac:dyDescent="0.25">
      <c r="A283" t="s">
        <v>1144</v>
      </c>
      <c r="B283" t="s">
        <v>9419</v>
      </c>
      <c r="C283" t="s">
        <v>8801</v>
      </c>
      <c r="D283">
        <v>2319.35</v>
      </c>
      <c r="E283" t="s">
        <v>8813</v>
      </c>
      <c r="F283" s="2">
        <v>45319.458402777767</v>
      </c>
      <c r="G283" s="2">
        <v>46050.458402777767</v>
      </c>
      <c r="H283">
        <v>24</v>
      </c>
      <c r="I283" t="s">
        <v>8803</v>
      </c>
      <c r="J283" t="s">
        <v>22</v>
      </c>
    </row>
    <row r="284" spans="1:10" x14ac:dyDescent="0.25">
      <c r="A284" t="s">
        <v>1144</v>
      </c>
      <c r="B284" t="s">
        <v>9800</v>
      </c>
      <c r="C284" t="s">
        <v>8801</v>
      </c>
      <c r="D284">
        <v>4774.5600000000004</v>
      </c>
      <c r="E284" t="s">
        <v>8813</v>
      </c>
      <c r="F284" s="2">
        <v>45453.556168981479</v>
      </c>
      <c r="G284" s="2">
        <v>45818.556168981479</v>
      </c>
      <c r="H284">
        <v>12</v>
      </c>
      <c r="I284" t="s">
        <v>8803</v>
      </c>
      <c r="J284" t="s">
        <v>69</v>
      </c>
    </row>
    <row r="285" spans="1:10" x14ac:dyDescent="0.25">
      <c r="A285" t="s">
        <v>1151</v>
      </c>
      <c r="B285" t="s">
        <v>9067</v>
      </c>
      <c r="C285" t="s">
        <v>8805</v>
      </c>
      <c r="D285">
        <v>6404.44</v>
      </c>
      <c r="E285" t="s">
        <v>8802</v>
      </c>
      <c r="F285" s="2">
        <v>45270.91983796296</v>
      </c>
      <c r="G285" s="2">
        <v>45818.91983796296</v>
      </c>
      <c r="H285">
        <v>18</v>
      </c>
      <c r="I285" t="s">
        <v>8803</v>
      </c>
      <c r="J285" t="s">
        <v>28</v>
      </c>
    </row>
    <row r="286" spans="1:10" x14ac:dyDescent="0.25">
      <c r="A286" t="s">
        <v>1151</v>
      </c>
      <c r="B286" t="s">
        <v>9229</v>
      </c>
      <c r="C286" t="s">
        <v>8797</v>
      </c>
      <c r="D286">
        <v>2729.8</v>
      </c>
      <c r="E286" t="s">
        <v>8822</v>
      </c>
      <c r="F286" s="2">
        <v>45799.030046296299</v>
      </c>
      <c r="G286" s="2">
        <v>46529.030046296299</v>
      </c>
      <c r="H286">
        <v>24</v>
      </c>
      <c r="I286" t="s">
        <v>8803</v>
      </c>
      <c r="J286" t="s">
        <v>54</v>
      </c>
    </row>
    <row r="287" spans="1:10" x14ac:dyDescent="0.25">
      <c r="A287" t="s">
        <v>1152</v>
      </c>
      <c r="B287" t="s">
        <v>9855</v>
      </c>
      <c r="C287" t="s">
        <v>8797</v>
      </c>
      <c r="D287">
        <v>4131.47</v>
      </c>
      <c r="E287" t="s">
        <v>8802</v>
      </c>
      <c r="F287" s="2">
        <v>45382.770231481481</v>
      </c>
      <c r="G287" s="2">
        <v>46477.770231481481</v>
      </c>
      <c r="H287">
        <v>36</v>
      </c>
      <c r="I287" t="s">
        <v>8803</v>
      </c>
      <c r="J287" t="s">
        <v>17</v>
      </c>
    </row>
    <row r="288" spans="1:10" x14ac:dyDescent="0.25">
      <c r="A288" t="s">
        <v>1154</v>
      </c>
      <c r="B288" t="s">
        <v>8885</v>
      </c>
      <c r="C288" t="s">
        <v>8801</v>
      </c>
      <c r="D288">
        <v>737.93</v>
      </c>
      <c r="E288" t="s">
        <v>8798</v>
      </c>
      <c r="F288" s="2">
        <v>45371.795682870368</v>
      </c>
      <c r="G288" s="2">
        <v>46101.795682870368</v>
      </c>
      <c r="H288">
        <v>24</v>
      </c>
      <c r="I288" t="s">
        <v>8803</v>
      </c>
      <c r="J288" t="s">
        <v>89</v>
      </c>
    </row>
    <row r="289" spans="1:10" x14ac:dyDescent="0.25">
      <c r="A289" t="s">
        <v>1154</v>
      </c>
      <c r="B289" t="s">
        <v>9204</v>
      </c>
      <c r="C289" t="s">
        <v>8807</v>
      </c>
      <c r="D289">
        <v>4878.3999999999996</v>
      </c>
      <c r="E289" t="s">
        <v>8798</v>
      </c>
      <c r="F289" s="2">
        <v>45253.558252314811</v>
      </c>
      <c r="G289" s="2">
        <v>45984.558252314811</v>
      </c>
      <c r="H289">
        <v>24</v>
      </c>
      <c r="I289" t="s">
        <v>8803</v>
      </c>
      <c r="J289" t="s">
        <v>64</v>
      </c>
    </row>
    <row r="290" spans="1:10" x14ac:dyDescent="0.25">
      <c r="A290" t="s">
        <v>1158</v>
      </c>
      <c r="B290" t="s">
        <v>9870</v>
      </c>
      <c r="C290" t="s">
        <v>8805</v>
      </c>
      <c r="D290">
        <v>1969.23</v>
      </c>
      <c r="E290" t="s">
        <v>8802</v>
      </c>
      <c r="F290" s="2">
        <v>44945.493564814817</v>
      </c>
      <c r="G290" s="2">
        <v>46771.493564814817</v>
      </c>
      <c r="H290">
        <v>60</v>
      </c>
      <c r="I290" t="s">
        <v>8803</v>
      </c>
      <c r="J290" t="s">
        <v>32</v>
      </c>
    </row>
    <row r="291" spans="1:10" x14ac:dyDescent="0.25">
      <c r="A291" t="s">
        <v>1168</v>
      </c>
      <c r="B291" t="s">
        <v>9037</v>
      </c>
      <c r="C291" t="s">
        <v>8797</v>
      </c>
      <c r="D291">
        <v>2681.75</v>
      </c>
      <c r="E291" t="s">
        <v>8802</v>
      </c>
      <c r="F291" s="2">
        <v>45119.542615740742</v>
      </c>
      <c r="G291" s="2">
        <v>45485.542615740742</v>
      </c>
      <c r="H291">
        <v>12</v>
      </c>
      <c r="I291" t="s">
        <v>8803</v>
      </c>
      <c r="J291" t="s">
        <v>69</v>
      </c>
    </row>
    <row r="292" spans="1:10" x14ac:dyDescent="0.25">
      <c r="A292" t="s">
        <v>1168</v>
      </c>
      <c r="B292" t="s">
        <v>9652</v>
      </c>
      <c r="C292" t="s">
        <v>8805</v>
      </c>
      <c r="D292">
        <v>287.98</v>
      </c>
      <c r="E292" t="s">
        <v>8802</v>
      </c>
      <c r="F292" s="2">
        <v>45448.412442129629</v>
      </c>
      <c r="G292" s="2">
        <v>46543.412442129629</v>
      </c>
      <c r="H292">
        <v>36</v>
      </c>
      <c r="I292" t="s">
        <v>8803</v>
      </c>
      <c r="J292" t="s">
        <v>64</v>
      </c>
    </row>
    <row r="293" spans="1:10" x14ac:dyDescent="0.25">
      <c r="A293" t="s">
        <v>1183</v>
      </c>
      <c r="B293" t="s">
        <v>9577</v>
      </c>
      <c r="C293" t="s">
        <v>8797</v>
      </c>
      <c r="D293">
        <v>513.94000000000005</v>
      </c>
      <c r="E293" t="s">
        <v>8802</v>
      </c>
      <c r="F293" s="2">
        <v>45326.017418981479</v>
      </c>
      <c r="G293" s="2">
        <v>46787.017418981479</v>
      </c>
      <c r="H293">
        <v>48</v>
      </c>
      <c r="I293" t="s">
        <v>8803</v>
      </c>
      <c r="J293" t="s">
        <v>86</v>
      </c>
    </row>
    <row r="294" spans="1:10" x14ac:dyDescent="0.25">
      <c r="A294" t="s">
        <v>1184</v>
      </c>
      <c r="B294" t="s">
        <v>8982</v>
      </c>
      <c r="C294" t="s">
        <v>27</v>
      </c>
      <c r="D294">
        <v>1424.52</v>
      </c>
      <c r="E294" t="s">
        <v>8822</v>
      </c>
      <c r="F294" s="2">
        <v>45817.617314814823</v>
      </c>
      <c r="G294" s="2">
        <v>46182.617314814823</v>
      </c>
      <c r="H294">
        <v>12</v>
      </c>
      <c r="I294" t="s">
        <v>8803</v>
      </c>
      <c r="J294" t="s">
        <v>35</v>
      </c>
    </row>
    <row r="295" spans="1:10" x14ac:dyDescent="0.25">
      <c r="A295" t="s">
        <v>1190</v>
      </c>
      <c r="B295" t="s">
        <v>9308</v>
      </c>
      <c r="C295" t="s">
        <v>8797</v>
      </c>
      <c r="D295">
        <v>1405.75</v>
      </c>
      <c r="E295" t="s">
        <v>8798</v>
      </c>
      <c r="F295" s="2">
        <v>44929.178807870368</v>
      </c>
      <c r="G295" s="2">
        <v>45476.178807870368</v>
      </c>
      <c r="H295">
        <v>18</v>
      </c>
      <c r="I295" t="s">
        <v>8803</v>
      </c>
      <c r="J295" t="s">
        <v>46</v>
      </c>
    </row>
    <row r="296" spans="1:10" x14ac:dyDescent="0.25">
      <c r="A296" t="s">
        <v>1190</v>
      </c>
      <c r="B296" t="s">
        <v>9869</v>
      </c>
      <c r="C296" t="s">
        <v>8805</v>
      </c>
      <c r="D296">
        <v>609.23</v>
      </c>
      <c r="E296" t="s">
        <v>8802</v>
      </c>
      <c r="F296" s="2">
        <v>45899.284733796303</v>
      </c>
      <c r="G296" s="2">
        <v>46446.284733796303</v>
      </c>
      <c r="H296">
        <v>18</v>
      </c>
      <c r="I296" t="s">
        <v>8803</v>
      </c>
      <c r="J296" t="s">
        <v>39</v>
      </c>
    </row>
    <row r="297" spans="1:10" x14ac:dyDescent="0.25">
      <c r="A297" t="s">
        <v>1213</v>
      </c>
      <c r="B297" t="s">
        <v>9717</v>
      </c>
      <c r="C297" t="s">
        <v>8801</v>
      </c>
      <c r="D297">
        <v>9914.61</v>
      </c>
      <c r="E297" t="s">
        <v>8813</v>
      </c>
      <c r="F297" s="2">
        <v>45230.188807870371</v>
      </c>
      <c r="G297" s="2">
        <v>45412.188807870371</v>
      </c>
      <c r="H297">
        <v>6</v>
      </c>
      <c r="I297" t="s">
        <v>8803</v>
      </c>
      <c r="J297" t="s">
        <v>69</v>
      </c>
    </row>
    <row r="298" spans="1:10" x14ac:dyDescent="0.25">
      <c r="A298" t="s">
        <v>1223</v>
      </c>
      <c r="B298" t="s">
        <v>9165</v>
      </c>
      <c r="C298" t="s">
        <v>8801</v>
      </c>
      <c r="D298">
        <v>8220.0300000000007</v>
      </c>
      <c r="E298" t="s">
        <v>8822</v>
      </c>
      <c r="F298" s="2">
        <v>44958.612743055557</v>
      </c>
      <c r="G298" s="2">
        <v>45689.612743055557</v>
      </c>
      <c r="H298">
        <v>24</v>
      </c>
      <c r="I298" t="s">
        <v>8803</v>
      </c>
      <c r="J298" t="s">
        <v>64</v>
      </c>
    </row>
    <row r="299" spans="1:10" x14ac:dyDescent="0.25">
      <c r="A299" t="s">
        <v>1231</v>
      </c>
      <c r="B299" t="s">
        <v>9843</v>
      </c>
      <c r="C299" t="s">
        <v>8801</v>
      </c>
      <c r="D299">
        <v>9866.57</v>
      </c>
      <c r="E299" t="s">
        <v>8802</v>
      </c>
      <c r="F299" s="2">
        <v>45172.212604166663</v>
      </c>
      <c r="G299" s="2">
        <v>45903.212604166663</v>
      </c>
      <c r="H299">
        <v>24</v>
      </c>
      <c r="I299" t="s">
        <v>8803</v>
      </c>
      <c r="J299" t="s">
        <v>22</v>
      </c>
    </row>
    <row r="300" spans="1:10" x14ac:dyDescent="0.25">
      <c r="A300" t="s">
        <v>1242</v>
      </c>
      <c r="B300" t="s">
        <v>8826</v>
      </c>
      <c r="C300" t="s">
        <v>8818</v>
      </c>
      <c r="D300">
        <v>3711.66</v>
      </c>
      <c r="E300" t="s">
        <v>8798</v>
      </c>
      <c r="F300" s="2">
        <v>45100.033032407409</v>
      </c>
      <c r="G300" s="2">
        <v>46196.033032407409</v>
      </c>
      <c r="H300">
        <v>36</v>
      </c>
      <c r="I300" t="s">
        <v>8803</v>
      </c>
      <c r="J300" t="s">
        <v>54</v>
      </c>
    </row>
    <row r="301" spans="1:10" x14ac:dyDescent="0.25">
      <c r="A301" t="s">
        <v>1267</v>
      </c>
      <c r="B301" t="s">
        <v>9426</v>
      </c>
      <c r="C301" t="s">
        <v>8818</v>
      </c>
      <c r="D301">
        <v>297.51</v>
      </c>
      <c r="E301" t="s">
        <v>8822</v>
      </c>
      <c r="F301" s="2">
        <v>45924.151400462957</v>
      </c>
      <c r="G301" s="2">
        <v>47750.151400462957</v>
      </c>
      <c r="H301">
        <v>60</v>
      </c>
      <c r="I301" t="s">
        <v>8799</v>
      </c>
      <c r="J301" t="s">
        <v>32</v>
      </c>
    </row>
    <row r="302" spans="1:10" x14ac:dyDescent="0.25">
      <c r="A302" t="s">
        <v>1272</v>
      </c>
      <c r="B302" t="s">
        <v>9126</v>
      </c>
      <c r="C302" t="s">
        <v>8801</v>
      </c>
      <c r="D302">
        <v>446.21</v>
      </c>
      <c r="E302" t="s">
        <v>8822</v>
      </c>
      <c r="F302" s="2">
        <v>45539.05709490741</v>
      </c>
      <c r="G302" s="2">
        <v>46269.05709490741</v>
      </c>
      <c r="H302">
        <v>24</v>
      </c>
      <c r="I302" t="s">
        <v>8803</v>
      </c>
      <c r="J302" t="s">
        <v>22</v>
      </c>
    </row>
    <row r="303" spans="1:10" x14ac:dyDescent="0.25">
      <c r="A303" t="s">
        <v>1284</v>
      </c>
      <c r="B303" t="s">
        <v>9514</v>
      </c>
      <c r="C303" t="s">
        <v>8801</v>
      </c>
      <c r="D303">
        <v>2639.56</v>
      </c>
      <c r="E303" t="s">
        <v>8802</v>
      </c>
      <c r="F303" s="2">
        <v>45063.879803240743</v>
      </c>
      <c r="G303" s="2">
        <v>46159.879803240743</v>
      </c>
      <c r="H303">
        <v>36</v>
      </c>
      <c r="I303" t="s">
        <v>8803</v>
      </c>
      <c r="J303" t="s">
        <v>52</v>
      </c>
    </row>
    <row r="304" spans="1:10" x14ac:dyDescent="0.25">
      <c r="A304" t="s">
        <v>1284</v>
      </c>
      <c r="B304" t="s">
        <v>9591</v>
      </c>
      <c r="C304" t="s">
        <v>8801</v>
      </c>
      <c r="D304">
        <v>3382.56</v>
      </c>
      <c r="E304" t="s">
        <v>8802</v>
      </c>
      <c r="F304" s="2">
        <v>45926.931967592587</v>
      </c>
      <c r="G304" s="2">
        <v>47387.931967592587</v>
      </c>
      <c r="H304">
        <v>48</v>
      </c>
      <c r="I304" t="s">
        <v>8803</v>
      </c>
      <c r="J304" t="s">
        <v>22</v>
      </c>
    </row>
    <row r="305" spans="1:10" x14ac:dyDescent="0.25">
      <c r="A305" t="s">
        <v>1284</v>
      </c>
      <c r="B305" t="s">
        <v>9621</v>
      </c>
      <c r="C305" t="s">
        <v>8797</v>
      </c>
      <c r="D305">
        <v>1275.31</v>
      </c>
      <c r="E305" t="s">
        <v>8813</v>
      </c>
      <c r="F305" s="2">
        <v>45437.830671296288</v>
      </c>
      <c r="G305" s="2">
        <v>45986.830671296288</v>
      </c>
      <c r="H305">
        <v>18</v>
      </c>
      <c r="I305" t="s">
        <v>8803</v>
      </c>
      <c r="J305" t="s">
        <v>17</v>
      </c>
    </row>
    <row r="306" spans="1:10" x14ac:dyDescent="0.25">
      <c r="A306" t="s">
        <v>1285</v>
      </c>
      <c r="B306" t="s">
        <v>9556</v>
      </c>
      <c r="C306" t="s">
        <v>8797</v>
      </c>
      <c r="D306">
        <v>434.71</v>
      </c>
      <c r="E306" t="s">
        <v>8802</v>
      </c>
      <c r="F306" s="2">
        <v>45808.622245370367</v>
      </c>
      <c r="G306" s="2">
        <v>46904.622245370367</v>
      </c>
      <c r="H306">
        <v>36</v>
      </c>
      <c r="I306" t="s">
        <v>8803</v>
      </c>
      <c r="J306" t="s">
        <v>41</v>
      </c>
    </row>
    <row r="307" spans="1:10" x14ac:dyDescent="0.25">
      <c r="A307" t="s">
        <v>1287</v>
      </c>
      <c r="B307" t="s">
        <v>8929</v>
      </c>
      <c r="C307" t="s">
        <v>8797</v>
      </c>
      <c r="D307">
        <v>6791.69</v>
      </c>
      <c r="E307" t="s">
        <v>8802</v>
      </c>
      <c r="F307" s="2">
        <v>45075.668541666673</v>
      </c>
      <c r="G307" s="2">
        <v>46902.668541666673</v>
      </c>
      <c r="H307">
        <v>60</v>
      </c>
      <c r="I307" t="s">
        <v>8803</v>
      </c>
      <c r="J307" t="s">
        <v>41</v>
      </c>
    </row>
    <row r="308" spans="1:10" x14ac:dyDescent="0.25">
      <c r="A308" t="s">
        <v>1298</v>
      </c>
      <c r="B308" t="s">
        <v>8882</v>
      </c>
      <c r="C308" t="s">
        <v>8807</v>
      </c>
      <c r="D308">
        <v>1267.8</v>
      </c>
      <c r="E308" t="s">
        <v>8802</v>
      </c>
      <c r="F308" s="2">
        <v>45550.939050925917</v>
      </c>
      <c r="G308" s="2">
        <v>47376.939050925917</v>
      </c>
      <c r="H308">
        <v>60</v>
      </c>
      <c r="I308" t="s">
        <v>8799</v>
      </c>
      <c r="J308" t="s">
        <v>41</v>
      </c>
    </row>
    <row r="309" spans="1:10" x14ac:dyDescent="0.25">
      <c r="A309" t="s">
        <v>1298</v>
      </c>
      <c r="B309" t="s">
        <v>10013</v>
      </c>
      <c r="C309" t="s">
        <v>8797</v>
      </c>
      <c r="D309">
        <v>10760.78</v>
      </c>
      <c r="E309" t="s">
        <v>8802</v>
      </c>
      <c r="F309" s="2">
        <v>45830.06287037037</v>
      </c>
      <c r="G309" s="2">
        <v>46013.06287037037</v>
      </c>
      <c r="H309">
        <v>6</v>
      </c>
      <c r="I309" t="s">
        <v>8803</v>
      </c>
      <c r="J309" t="s">
        <v>41</v>
      </c>
    </row>
    <row r="310" spans="1:10" x14ac:dyDescent="0.25">
      <c r="A310" t="s">
        <v>1300</v>
      </c>
      <c r="B310" t="s">
        <v>9254</v>
      </c>
      <c r="C310" t="s">
        <v>27</v>
      </c>
      <c r="D310">
        <v>3227.32</v>
      </c>
      <c r="E310" t="s">
        <v>8813</v>
      </c>
      <c r="F310" s="2">
        <v>45181.081550925926</v>
      </c>
      <c r="G310" s="2">
        <v>47008.081550925926</v>
      </c>
      <c r="H310">
        <v>60</v>
      </c>
      <c r="I310" t="s">
        <v>8803</v>
      </c>
      <c r="J310" t="s">
        <v>39</v>
      </c>
    </row>
    <row r="311" spans="1:10" x14ac:dyDescent="0.25">
      <c r="A311" t="s">
        <v>1300</v>
      </c>
      <c r="B311" t="s">
        <v>9298</v>
      </c>
      <c r="C311" t="s">
        <v>27</v>
      </c>
      <c r="D311">
        <v>3616.69</v>
      </c>
      <c r="E311" t="s">
        <v>8822</v>
      </c>
      <c r="F311" s="2">
        <v>45414.346041666657</v>
      </c>
      <c r="G311" s="2">
        <v>46509.346041666657</v>
      </c>
      <c r="H311">
        <v>36</v>
      </c>
      <c r="I311" t="s">
        <v>8803</v>
      </c>
      <c r="J311" t="s">
        <v>54</v>
      </c>
    </row>
    <row r="312" spans="1:10" x14ac:dyDescent="0.25">
      <c r="A312" t="s">
        <v>1300</v>
      </c>
      <c r="B312" t="s">
        <v>9362</v>
      </c>
      <c r="C312" t="s">
        <v>27</v>
      </c>
      <c r="D312">
        <v>5564.14</v>
      </c>
      <c r="E312" t="s">
        <v>8798</v>
      </c>
      <c r="F312" s="2">
        <v>45430.552604166667</v>
      </c>
      <c r="G312" s="2">
        <v>46160.552604166667</v>
      </c>
      <c r="H312">
        <v>24</v>
      </c>
      <c r="I312" t="s">
        <v>8799</v>
      </c>
      <c r="J312" t="s">
        <v>46</v>
      </c>
    </row>
    <row r="313" spans="1:10" x14ac:dyDescent="0.25">
      <c r="A313" t="s">
        <v>1300</v>
      </c>
      <c r="B313" t="s">
        <v>9819</v>
      </c>
      <c r="C313" t="s">
        <v>8818</v>
      </c>
      <c r="D313">
        <v>23.67</v>
      </c>
      <c r="E313" t="s">
        <v>8822</v>
      </c>
      <c r="F313" s="2">
        <v>45281.011550925927</v>
      </c>
      <c r="G313" s="2">
        <v>46377.011550925927</v>
      </c>
      <c r="H313">
        <v>36</v>
      </c>
      <c r="I313" t="s">
        <v>8803</v>
      </c>
      <c r="J313" t="s">
        <v>50</v>
      </c>
    </row>
    <row r="314" spans="1:10" x14ac:dyDescent="0.25">
      <c r="A314" t="s">
        <v>1304</v>
      </c>
      <c r="B314" t="s">
        <v>9363</v>
      </c>
      <c r="C314" t="s">
        <v>8805</v>
      </c>
      <c r="D314">
        <v>4076.62</v>
      </c>
      <c r="E314" t="s">
        <v>8802</v>
      </c>
      <c r="F314" s="2">
        <v>45760.565000000002</v>
      </c>
      <c r="G314" s="2">
        <v>46856.565000000002</v>
      </c>
      <c r="H314">
        <v>36</v>
      </c>
      <c r="I314" t="s">
        <v>8803</v>
      </c>
      <c r="J314" t="s">
        <v>22</v>
      </c>
    </row>
    <row r="315" spans="1:10" x14ac:dyDescent="0.25">
      <c r="A315" t="s">
        <v>1305</v>
      </c>
      <c r="B315" t="s">
        <v>9416</v>
      </c>
      <c r="C315" t="s">
        <v>8805</v>
      </c>
      <c r="D315">
        <v>171.51</v>
      </c>
      <c r="E315" t="s">
        <v>8822</v>
      </c>
      <c r="F315" s="2">
        <v>45734.777013888888</v>
      </c>
      <c r="G315" s="2">
        <v>46099.777013888888</v>
      </c>
      <c r="H315">
        <v>12</v>
      </c>
      <c r="I315" t="s">
        <v>8803</v>
      </c>
      <c r="J315" t="s">
        <v>71</v>
      </c>
    </row>
    <row r="316" spans="1:10" x14ac:dyDescent="0.25">
      <c r="A316" t="s">
        <v>1305</v>
      </c>
      <c r="B316" t="s">
        <v>10018</v>
      </c>
      <c r="C316" t="s">
        <v>8805</v>
      </c>
      <c r="D316">
        <v>5881.98</v>
      </c>
      <c r="E316" t="s">
        <v>8798</v>
      </c>
      <c r="F316" s="2">
        <v>45610.244351851848</v>
      </c>
      <c r="G316" s="2">
        <v>46705.244351851848</v>
      </c>
      <c r="H316">
        <v>36</v>
      </c>
      <c r="I316" t="s">
        <v>8803</v>
      </c>
      <c r="J316" t="s">
        <v>64</v>
      </c>
    </row>
    <row r="317" spans="1:10" x14ac:dyDescent="0.25">
      <c r="A317" t="s">
        <v>1306</v>
      </c>
      <c r="B317" t="s">
        <v>9664</v>
      </c>
      <c r="C317" t="s">
        <v>8801</v>
      </c>
      <c r="D317">
        <v>3199.6</v>
      </c>
      <c r="E317" t="s">
        <v>8802</v>
      </c>
      <c r="F317" s="2">
        <v>45137.320393518523</v>
      </c>
      <c r="G317" s="2">
        <v>46233.320393518523</v>
      </c>
      <c r="H317">
        <v>36</v>
      </c>
      <c r="I317" t="s">
        <v>8803</v>
      </c>
      <c r="J317" t="s">
        <v>52</v>
      </c>
    </row>
    <row r="318" spans="1:10" x14ac:dyDescent="0.25">
      <c r="A318" t="s">
        <v>1306</v>
      </c>
      <c r="B318" t="s">
        <v>9816</v>
      </c>
      <c r="C318" t="s">
        <v>8805</v>
      </c>
      <c r="D318">
        <v>743.6</v>
      </c>
      <c r="E318" t="s">
        <v>8802</v>
      </c>
      <c r="F318" s="2">
        <v>45537.747407407413</v>
      </c>
      <c r="G318" s="2">
        <v>46632.747407407413</v>
      </c>
      <c r="H318">
        <v>36</v>
      </c>
      <c r="I318" t="s">
        <v>8803</v>
      </c>
      <c r="J318" t="s">
        <v>69</v>
      </c>
    </row>
    <row r="319" spans="1:10" x14ac:dyDescent="0.25">
      <c r="A319" t="s">
        <v>1309</v>
      </c>
      <c r="B319" t="s">
        <v>8935</v>
      </c>
      <c r="C319" t="s">
        <v>8805</v>
      </c>
      <c r="D319">
        <v>652.63</v>
      </c>
      <c r="E319" t="s">
        <v>8813</v>
      </c>
      <c r="F319" s="2">
        <v>45278.422893518517</v>
      </c>
      <c r="G319" s="2">
        <v>46739.422893518517</v>
      </c>
      <c r="H319">
        <v>48</v>
      </c>
      <c r="I319" t="s">
        <v>8803</v>
      </c>
      <c r="J319" t="s">
        <v>58</v>
      </c>
    </row>
    <row r="320" spans="1:10" x14ac:dyDescent="0.25">
      <c r="A320" t="s">
        <v>1309</v>
      </c>
      <c r="B320" t="s">
        <v>9770</v>
      </c>
      <c r="C320" t="s">
        <v>8797</v>
      </c>
      <c r="D320">
        <v>1494.21</v>
      </c>
      <c r="E320" t="s">
        <v>8822</v>
      </c>
      <c r="F320" s="2">
        <v>45309.878518518519</v>
      </c>
      <c r="G320" s="2">
        <v>46405.878518518519</v>
      </c>
      <c r="H320">
        <v>36</v>
      </c>
      <c r="I320" t="s">
        <v>8799</v>
      </c>
      <c r="J320" t="s">
        <v>64</v>
      </c>
    </row>
    <row r="321" spans="1:10" x14ac:dyDescent="0.25">
      <c r="A321" t="s">
        <v>1309</v>
      </c>
      <c r="B321" t="s">
        <v>9967</v>
      </c>
      <c r="C321" t="s">
        <v>27</v>
      </c>
      <c r="D321">
        <v>3683.79</v>
      </c>
      <c r="E321" t="s">
        <v>8813</v>
      </c>
      <c r="F321" s="2">
        <v>45900.716145833343</v>
      </c>
      <c r="G321" s="2">
        <v>46265.716145833343</v>
      </c>
      <c r="H321">
        <v>12</v>
      </c>
      <c r="I321" t="s">
        <v>8803</v>
      </c>
      <c r="J321" t="s">
        <v>41</v>
      </c>
    </row>
    <row r="322" spans="1:10" x14ac:dyDescent="0.25">
      <c r="A322" t="s">
        <v>1319</v>
      </c>
      <c r="B322" t="s">
        <v>9258</v>
      </c>
      <c r="C322" t="s">
        <v>8818</v>
      </c>
      <c r="D322">
        <v>2844.67</v>
      </c>
      <c r="E322" t="s">
        <v>8802</v>
      </c>
      <c r="F322" s="2">
        <v>45445.191736111112</v>
      </c>
      <c r="G322" s="2">
        <v>45810.191736111112</v>
      </c>
      <c r="H322">
        <v>12</v>
      </c>
      <c r="I322" t="s">
        <v>8803</v>
      </c>
      <c r="J322" t="s">
        <v>22</v>
      </c>
    </row>
    <row r="323" spans="1:10" x14ac:dyDescent="0.25">
      <c r="A323" t="s">
        <v>1319</v>
      </c>
      <c r="B323" t="s">
        <v>9397</v>
      </c>
      <c r="C323" t="s">
        <v>8805</v>
      </c>
      <c r="D323">
        <v>929.53</v>
      </c>
      <c r="E323" t="s">
        <v>8822</v>
      </c>
      <c r="F323" s="2">
        <v>45174.672083333331</v>
      </c>
      <c r="G323" s="2">
        <v>47001.672083333331</v>
      </c>
      <c r="H323">
        <v>60</v>
      </c>
      <c r="I323" t="s">
        <v>8803</v>
      </c>
      <c r="J323" t="s">
        <v>50</v>
      </c>
    </row>
    <row r="324" spans="1:10" x14ac:dyDescent="0.25">
      <c r="A324" t="s">
        <v>1319</v>
      </c>
      <c r="B324" t="s">
        <v>9852</v>
      </c>
      <c r="C324" t="s">
        <v>8805</v>
      </c>
      <c r="D324">
        <v>127.11</v>
      </c>
      <c r="E324" t="s">
        <v>8802</v>
      </c>
      <c r="F324" s="2">
        <v>45050.97755787037</v>
      </c>
      <c r="G324" s="2">
        <v>45416.97755787037</v>
      </c>
      <c r="H324">
        <v>12</v>
      </c>
      <c r="I324" t="s">
        <v>8803</v>
      </c>
      <c r="J324" t="s">
        <v>86</v>
      </c>
    </row>
    <row r="325" spans="1:10" x14ac:dyDescent="0.25">
      <c r="A325" t="s">
        <v>1323</v>
      </c>
      <c r="B325" t="s">
        <v>8899</v>
      </c>
      <c r="C325" t="s">
        <v>8797</v>
      </c>
      <c r="D325">
        <v>3994.46</v>
      </c>
      <c r="E325" t="s">
        <v>8798</v>
      </c>
      <c r="F325" s="2">
        <v>45770.322013888886</v>
      </c>
      <c r="G325" s="2">
        <v>46318.322013888886</v>
      </c>
      <c r="H325">
        <v>18</v>
      </c>
      <c r="I325" t="s">
        <v>8803</v>
      </c>
      <c r="J325" t="s">
        <v>39</v>
      </c>
    </row>
    <row r="326" spans="1:10" x14ac:dyDescent="0.25">
      <c r="A326" t="s">
        <v>1336</v>
      </c>
      <c r="B326" t="s">
        <v>9630</v>
      </c>
      <c r="C326" t="s">
        <v>8807</v>
      </c>
      <c r="D326">
        <v>4786.38</v>
      </c>
      <c r="E326" t="s">
        <v>8802</v>
      </c>
      <c r="F326" s="2">
        <v>45931.844398148147</v>
      </c>
      <c r="G326" s="2">
        <v>47392.844398148147</v>
      </c>
      <c r="H326">
        <v>48</v>
      </c>
      <c r="I326" t="s">
        <v>8803</v>
      </c>
      <c r="J326" t="s">
        <v>50</v>
      </c>
    </row>
    <row r="327" spans="1:10" x14ac:dyDescent="0.25">
      <c r="A327" t="s">
        <v>1336</v>
      </c>
      <c r="B327" t="s">
        <v>9771</v>
      </c>
      <c r="C327" t="s">
        <v>8805</v>
      </c>
      <c r="D327">
        <v>7515.34</v>
      </c>
      <c r="E327" t="s">
        <v>8798</v>
      </c>
      <c r="F327" s="2">
        <v>45583.507094907407</v>
      </c>
      <c r="G327" s="2">
        <v>46678.507094907407</v>
      </c>
      <c r="H327">
        <v>36</v>
      </c>
      <c r="I327" t="s">
        <v>8803</v>
      </c>
      <c r="J327" t="s">
        <v>71</v>
      </c>
    </row>
    <row r="328" spans="1:10" x14ac:dyDescent="0.25">
      <c r="A328" t="s">
        <v>1337</v>
      </c>
      <c r="B328" t="s">
        <v>9666</v>
      </c>
      <c r="C328" t="s">
        <v>8807</v>
      </c>
      <c r="D328">
        <v>2306.5300000000002</v>
      </c>
      <c r="E328" t="s">
        <v>8802</v>
      </c>
      <c r="F328" s="2">
        <v>45848.540567129632</v>
      </c>
      <c r="G328" s="2">
        <v>47674.540567129632</v>
      </c>
      <c r="H328">
        <v>60</v>
      </c>
      <c r="I328" t="s">
        <v>8803</v>
      </c>
      <c r="J328" t="s">
        <v>17</v>
      </c>
    </row>
    <row r="329" spans="1:10" x14ac:dyDescent="0.25">
      <c r="A329" t="s">
        <v>1341</v>
      </c>
      <c r="B329" t="s">
        <v>9424</v>
      </c>
      <c r="C329" t="s">
        <v>8818</v>
      </c>
      <c r="D329">
        <v>1588.12</v>
      </c>
      <c r="E329" t="s">
        <v>8813</v>
      </c>
      <c r="F329" s="2">
        <v>45064.193298611113</v>
      </c>
      <c r="G329" s="2">
        <v>45614.193298611113</v>
      </c>
      <c r="H329">
        <v>18</v>
      </c>
      <c r="I329" t="s">
        <v>8803</v>
      </c>
      <c r="J329" t="s">
        <v>22</v>
      </c>
    </row>
    <row r="330" spans="1:10" x14ac:dyDescent="0.25">
      <c r="A330" t="s">
        <v>1341</v>
      </c>
      <c r="B330" t="s">
        <v>9460</v>
      </c>
      <c r="C330" t="s">
        <v>8805</v>
      </c>
      <c r="D330">
        <v>448.51</v>
      </c>
      <c r="E330" t="s">
        <v>8802</v>
      </c>
      <c r="F330" s="2">
        <v>45133.085821759261</v>
      </c>
      <c r="G330" s="2">
        <v>45317.085821759261</v>
      </c>
      <c r="H330">
        <v>6</v>
      </c>
      <c r="I330" t="s">
        <v>8799</v>
      </c>
      <c r="J330" t="s">
        <v>17</v>
      </c>
    </row>
    <row r="331" spans="1:10" x14ac:dyDescent="0.25">
      <c r="A331" t="s">
        <v>1345</v>
      </c>
      <c r="B331" t="s">
        <v>9688</v>
      </c>
      <c r="C331" t="s">
        <v>8807</v>
      </c>
      <c r="D331">
        <v>580.64</v>
      </c>
      <c r="E331" t="s">
        <v>8802</v>
      </c>
      <c r="F331" s="2">
        <v>45148.894652777781</v>
      </c>
      <c r="G331" s="2">
        <v>46244.894652777781</v>
      </c>
      <c r="H331">
        <v>36</v>
      </c>
      <c r="I331" t="s">
        <v>8799</v>
      </c>
      <c r="J331" t="s">
        <v>28</v>
      </c>
    </row>
    <row r="332" spans="1:10" x14ac:dyDescent="0.25">
      <c r="A332" t="s">
        <v>1347</v>
      </c>
      <c r="B332" t="s">
        <v>8877</v>
      </c>
      <c r="C332" t="s">
        <v>8807</v>
      </c>
      <c r="D332">
        <v>494.45</v>
      </c>
      <c r="E332" t="s">
        <v>8822</v>
      </c>
      <c r="F332" s="2">
        <v>45669.893784722219</v>
      </c>
      <c r="G332" s="2">
        <v>46034.893784722219</v>
      </c>
      <c r="H332">
        <v>12</v>
      </c>
      <c r="I332" t="s">
        <v>8803</v>
      </c>
      <c r="J332" t="s">
        <v>28</v>
      </c>
    </row>
    <row r="333" spans="1:10" x14ac:dyDescent="0.25">
      <c r="A333" t="s">
        <v>1347</v>
      </c>
      <c r="B333" t="s">
        <v>9007</v>
      </c>
      <c r="C333" t="s">
        <v>8801</v>
      </c>
      <c r="D333">
        <v>3044.14</v>
      </c>
      <c r="E333" t="s">
        <v>8822</v>
      </c>
      <c r="F333" s="2">
        <v>45862.237662037027</v>
      </c>
      <c r="G333" s="2">
        <v>46958.237662037027</v>
      </c>
      <c r="H333">
        <v>36</v>
      </c>
      <c r="I333" t="s">
        <v>8803</v>
      </c>
      <c r="J333" t="s">
        <v>17</v>
      </c>
    </row>
    <row r="334" spans="1:10" x14ac:dyDescent="0.25">
      <c r="A334" t="s">
        <v>1347</v>
      </c>
      <c r="B334" t="s">
        <v>9909</v>
      </c>
      <c r="C334" t="s">
        <v>8818</v>
      </c>
      <c r="D334">
        <v>521.47</v>
      </c>
      <c r="E334" t="s">
        <v>8802</v>
      </c>
      <c r="F334" s="2">
        <v>45408.745497685188</v>
      </c>
      <c r="G334" s="2">
        <v>45956.745497685188</v>
      </c>
      <c r="H334">
        <v>18</v>
      </c>
      <c r="I334" t="s">
        <v>8803</v>
      </c>
      <c r="J334" t="s">
        <v>106</v>
      </c>
    </row>
    <row r="335" spans="1:10" x14ac:dyDescent="0.25">
      <c r="A335" t="s">
        <v>1351</v>
      </c>
      <c r="B335" t="s">
        <v>8876</v>
      </c>
      <c r="C335" t="s">
        <v>27</v>
      </c>
      <c r="D335">
        <v>2199.35</v>
      </c>
      <c r="E335" t="s">
        <v>8813</v>
      </c>
      <c r="F335" s="2">
        <v>45955.611678240741</v>
      </c>
      <c r="G335" s="2">
        <v>46320.611678240741</v>
      </c>
      <c r="H335">
        <v>12</v>
      </c>
      <c r="I335" t="s">
        <v>8803</v>
      </c>
      <c r="J335" t="s">
        <v>22</v>
      </c>
    </row>
    <row r="336" spans="1:10" x14ac:dyDescent="0.25">
      <c r="A336" t="s">
        <v>1351</v>
      </c>
      <c r="B336" t="s">
        <v>8933</v>
      </c>
      <c r="C336" t="s">
        <v>8807</v>
      </c>
      <c r="D336">
        <v>9767.3799999999992</v>
      </c>
      <c r="E336" t="s">
        <v>8802</v>
      </c>
      <c r="F336" s="2">
        <v>45124.749513888892</v>
      </c>
      <c r="G336" s="2">
        <v>46585.749513888892</v>
      </c>
      <c r="H336">
        <v>48</v>
      </c>
      <c r="I336" t="s">
        <v>8803</v>
      </c>
      <c r="J336" t="s">
        <v>89</v>
      </c>
    </row>
    <row r="337" spans="1:10" x14ac:dyDescent="0.25">
      <c r="A337" t="s">
        <v>1351</v>
      </c>
      <c r="B337" t="s">
        <v>9296</v>
      </c>
      <c r="C337" t="s">
        <v>8805</v>
      </c>
      <c r="D337">
        <v>8241.69</v>
      </c>
      <c r="E337" t="s">
        <v>8802</v>
      </c>
      <c r="F337" s="2">
        <v>45138.146249999998</v>
      </c>
      <c r="G337" s="2">
        <v>46234.146249999998</v>
      </c>
      <c r="H337">
        <v>36</v>
      </c>
      <c r="I337" t="s">
        <v>8803</v>
      </c>
      <c r="J337" t="s">
        <v>46</v>
      </c>
    </row>
    <row r="338" spans="1:10" x14ac:dyDescent="0.25">
      <c r="A338" t="s">
        <v>1355</v>
      </c>
      <c r="B338" t="s">
        <v>9490</v>
      </c>
      <c r="C338" t="s">
        <v>8805</v>
      </c>
      <c r="D338">
        <v>1052.06</v>
      </c>
      <c r="E338" t="s">
        <v>8802</v>
      </c>
      <c r="F338" s="2">
        <v>45042.91</v>
      </c>
      <c r="G338" s="2">
        <v>45408.91</v>
      </c>
      <c r="H338">
        <v>12</v>
      </c>
      <c r="I338" t="s">
        <v>8803</v>
      </c>
      <c r="J338" t="s">
        <v>61</v>
      </c>
    </row>
    <row r="339" spans="1:10" x14ac:dyDescent="0.25">
      <c r="A339" t="s">
        <v>1357</v>
      </c>
      <c r="B339" t="s">
        <v>9281</v>
      </c>
      <c r="C339" t="s">
        <v>8801</v>
      </c>
      <c r="D339">
        <v>674.65</v>
      </c>
      <c r="E339" t="s">
        <v>8822</v>
      </c>
      <c r="F339" s="2">
        <v>45010.174050925933</v>
      </c>
      <c r="G339" s="2">
        <v>45194.174050925933</v>
      </c>
      <c r="H339">
        <v>6</v>
      </c>
      <c r="I339" t="s">
        <v>8803</v>
      </c>
      <c r="J339" t="s">
        <v>50</v>
      </c>
    </row>
    <row r="340" spans="1:10" x14ac:dyDescent="0.25">
      <c r="A340" t="s">
        <v>1357</v>
      </c>
      <c r="B340" t="s">
        <v>9784</v>
      </c>
      <c r="C340" t="s">
        <v>8807</v>
      </c>
      <c r="D340">
        <v>1934.29</v>
      </c>
      <c r="E340" t="s">
        <v>8802</v>
      </c>
      <c r="F340" s="2">
        <v>45316.166087962964</v>
      </c>
      <c r="G340" s="2">
        <v>45682.166087962964</v>
      </c>
      <c r="H340">
        <v>12</v>
      </c>
      <c r="I340" t="s">
        <v>8803</v>
      </c>
      <c r="J340" t="s">
        <v>106</v>
      </c>
    </row>
    <row r="341" spans="1:10" x14ac:dyDescent="0.25">
      <c r="A341" t="s">
        <v>1360</v>
      </c>
      <c r="B341" t="s">
        <v>9908</v>
      </c>
      <c r="C341" t="s">
        <v>27</v>
      </c>
      <c r="D341">
        <v>7939.15</v>
      </c>
      <c r="E341" t="s">
        <v>8822</v>
      </c>
      <c r="F341" s="2">
        <v>45126.637615740743</v>
      </c>
      <c r="G341" s="2">
        <v>45492.637615740743</v>
      </c>
      <c r="H341">
        <v>12</v>
      </c>
      <c r="I341" t="s">
        <v>8803</v>
      </c>
      <c r="J341" t="s">
        <v>54</v>
      </c>
    </row>
    <row r="342" spans="1:10" x14ac:dyDescent="0.25">
      <c r="A342" t="s">
        <v>1361</v>
      </c>
      <c r="B342" t="s">
        <v>8867</v>
      </c>
      <c r="C342" t="s">
        <v>8801</v>
      </c>
      <c r="D342">
        <v>5529.91</v>
      </c>
      <c r="E342" t="s">
        <v>8798</v>
      </c>
      <c r="F342" s="2">
        <v>45258.151446759257</v>
      </c>
      <c r="G342" s="2">
        <v>46719.151446759257</v>
      </c>
      <c r="H342">
        <v>48</v>
      </c>
      <c r="I342" t="s">
        <v>8803</v>
      </c>
      <c r="J342" t="s">
        <v>22</v>
      </c>
    </row>
    <row r="343" spans="1:10" x14ac:dyDescent="0.25">
      <c r="A343" t="s">
        <v>1361</v>
      </c>
      <c r="B343" t="s">
        <v>9348</v>
      </c>
      <c r="C343" t="s">
        <v>8805</v>
      </c>
      <c r="D343">
        <v>1374.36</v>
      </c>
      <c r="E343" t="s">
        <v>8822</v>
      </c>
      <c r="F343" s="2">
        <v>45818.403796296298</v>
      </c>
      <c r="G343" s="2">
        <v>47279.403796296298</v>
      </c>
      <c r="H343">
        <v>48</v>
      </c>
      <c r="I343" t="s">
        <v>8803</v>
      </c>
      <c r="J343" t="s">
        <v>17</v>
      </c>
    </row>
    <row r="344" spans="1:10" x14ac:dyDescent="0.25">
      <c r="A344" t="s">
        <v>1361</v>
      </c>
      <c r="B344" t="s">
        <v>9851</v>
      </c>
      <c r="C344" t="s">
        <v>8801</v>
      </c>
      <c r="D344">
        <v>11121.23</v>
      </c>
      <c r="E344" t="s">
        <v>8822</v>
      </c>
      <c r="F344" s="2">
        <v>45131.005694444437</v>
      </c>
      <c r="G344" s="2">
        <v>45862.005694444437</v>
      </c>
      <c r="H344">
        <v>24</v>
      </c>
      <c r="I344" t="s">
        <v>8803</v>
      </c>
      <c r="J344" t="s">
        <v>71</v>
      </c>
    </row>
    <row r="345" spans="1:10" x14ac:dyDescent="0.25">
      <c r="A345" t="s">
        <v>1369</v>
      </c>
      <c r="B345" t="s">
        <v>9044</v>
      </c>
      <c r="C345" t="s">
        <v>8807</v>
      </c>
      <c r="D345">
        <v>556.46</v>
      </c>
      <c r="E345" t="s">
        <v>8802</v>
      </c>
      <c r="F345" s="2">
        <v>45946.530775462961</v>
      </c>
      <c r="G345" s="2">
        <v>47042.530775462961</v>
      </c>
      <c r="H345">
        <v>36</v>
      </c>
      <c r="I345" t="s">
        <v>8803</v>
      </c>
      <c r="J345" t="s">
        <v>46</v>
      </c>
    </row>
    <row r="346" spans="1:10" x14ac:dyDescent="0.25">
      <c r="A346" t="s">
        <v>1372</v>
      </c>
      <c r="B346" t="s">
        <v>9868</v>
      </c>
      <c r="C346" t="s">
        <v>8805</v>
      </c>
      <c r="D346">
        <v>4424.1899999999996</v>
      </c>
      <c r="E346" t="s">
        <v>8802</v>
      </c>
      <c r="F346" s="2">
        <v>45502.863159722219</v>
      </c>
      <c r="G346" s="2">
        <v>46051.863159722219</v>
      </c>
      <c r="H346">
        <v>18</v>
      </c>
      <c r="I346" t="s">
        <v>8803</v>
      </c>
      <c r="J346" t="s">
        <v>17</v>
      </c>
    </row>
    <row r="347" spans="1:10" x14ac:dyDescent="0.25">
      <c r="A347" t="s">
        <v>1382</v>
      </c>
      <c r="B347" t="s">
        <v>9593</v>
      </c>
      <c r="C347" t="s">
        <v>8801</v>
      </c>
      <c r="D347">
        <v>5679.47</v>
      </c>
      <c r="E347" t="s">
        <v>8813</v>
      </c>
      <c r="F347" s="2">
        <v>44984.979826388888</v>
      </c>
      <c r="G347" s="2">
        <v>45715.979826388888</v>
      </c>
      <c r="H347">
        <v>24</v>
      </c>
      <c r="I347" t="s">
        <v>8803</v>
      </c>
      <c r="J347" t="s">
        <v>54</v>
      </c>
    </row>
    <row r="348" spans="1:10" x14ac:dyDescent="0.25">
      <c r="A348" t="s">
        <v>1388</v>
      </c>
      <c r="B348" t="s">
        <v>8966</v>
      </c>
      <c r="C348" t="s">
        <v>8801</v>
      </c>
      <c r="D348">
        <v>1416.4</v>
      </c>
      <c r="E348" t="s">
        <v>8798</v>
      </c>
      <c r="F348" s="2">
        <v>45891.111388888887</v>
      </c>
      <c r="G348" s="2">
        <v>46256.111388888887</v>
      </c>
      <c r="H348">
        <v>12</v>
      </c>
      <c r="I348" t="s">
        <v>8803</v>
      </c>
      <c r="J348" t="s">
        <v>41</v>
      </c>
    </row>
    <row r="349" spans="1:10" x14ac:dyDescent="0.25">
      <c r="A349" t="s">
        <v>1388</v>
      </c>
      <c r="B349" t="s">
        <v>9216</v>
      </c>
      <c r="C349" t="s">
        <v>8801</v>
      </c>
      <c r="D349">
        <v>2842.9</v>
      </c>
      <c r="E349" t="s">
        <v>8802</v>
      </c>
      <c r="F349" s="2">
        <v>45643.100717592592</v>
      </c>
      <c r="G349" s="2">
        <v>46738.100717592592</v>
      </c>
      <c r="H349">
        <v>36</v>
      </c>
      <c r="I349" t="s">
        <v>8803</v>
      </c>
      <c r="J349" t="s">
        <v>17</v>
      </c>
    </row>
    <row r="350" spans="1:10" x14ac:dyDescent="0.25">
      <c r="A350" t="s">
        <v>1389</v>
      </c>
      <c r="B350" t="s">
        <v>9384</v>
      </c>
      <c r="C350" t="s">
        <v>8805</v>
      </c>
      <c r="D350">
        <v>771.63</v>
      </c>
      <c r="E350" t="s">
        <v>8802</v>
      </c>
      <c r="F350" s="2">
        <v>45505.858912037038</v>
      </c>
      <c r="G350" s="2">
        <v>46966.858912037038</v>
      </c>
      <c r="H350">
        <v>48</v>
      </c>
      <c r="I350" t="s">
        <v>8803</v>
      </c>
      <c r="J350" t="s">
        <v>50</v>
      </c>
    </row>
    <row r="351" spans="1:10" x14ac:dyDescent="0.25">
      <c r="A351" t="s">
        <v>1395</v>
      </c>
      <c r="B351" t="s">
        <v>9510</v>
      </c>
      <c r="C351" t="s">
        <v>8801</v>
      </c>
      <c r="D351">
        <v>1353.76</v>
      </c>
      <c r="E351" t="s">
        <v>8802</v>
      </c>
      <c r="F351" s="2">
        <v>45284.574652777781</v>
      </c>
      <c r="G351" s="2">
        <v>46015.574652777781</v>
      </c>
      <c r="H351">
        <v>24</v>
      </c>
      <c r="I351" t="s">
        <v>8803</v>
      </c>
      <c r="J351" t="s">
        <v>69</v>
      </c>
    </row>
    <row r="352" spans="1:10" x14ac:dyDescent="0.25">
      <c r="A352" t="s">
        <v>1395</v>
      </c>
      <c r="B352" t="s">
        <v>9638</v>
      </c>
      <c r="C352" t="s">
        <v>8801</v>
      </c>
      <c r="D352">
        <v>594.28</v>
      </c>
      <c r="E352" t="s">
        <v>8813</v>
      </c>
      <c r="F352" s="2">
        <v>45797.859930555547</v>
      </c>
      <c r="G352" s="2">
        <v>46162.859930555547</v>
      </c>
      <c r="H352">
        <v>12</v>
      </c>
      <c r="I352" t="s">
        <v>8803</v>
      </c>
      <c r="J352" t="s">
        <v>32</v>
      </c>
    </row>
    <row r="353" spans="1:10" x14ac:dyDescent="0.25">
      <c r="A353" t="s">
        <v>1395</v>
      </c>
      <c r="B353" t="s">
        <v>9689</v>
      </c>
      <c r="C353" t="s">
        <v>8801</v>
      </c>
      <c r="D353">
        <v>2351.46</v>
      </c>
      <c r="E353" t="s">
        <v>8802</v>
      </c>
      <c r="F353" s="2">
        <v>45188.545023148137</v>
      </c>
      <c r="G353" s="2">
        <v>45735.545023148137</v>
      </c>
      <c r="H353">
        <v>18</v>
      </c>
      <c r="I353" t="s">
        <v>8803</v>
      </c>
      <c r="J353" t="s">
        <v>22</v>
      </c>
    </row>
    <row r="354" spans="1:10" x14ac:dyDescent="0.25">
      <c r="A354" t="s">
        <v>1404</v>
      </c>
      <c r="B354" t="s">
        <v>9139</v>
      </c>
      <c r="C354" t="s">
        <v>8805</v>
      </c>
      <c r="D354">
        <v>355.33</v>
      </c>
      <c r="E354" t="s">
        <v>8813</v>
      </c>
      <c r="F354" s="2">
        <v>45176.431469907409</v>
      </c>
      <c r="G354" s="2">
        <v>46272.431469907409</v>
      </c>
      <c r="H354">
        <v>36</v>
      </c>
      <c r="I354" t="s">
        <v>8803</v>
      </c>
      <c r="J354" t="s">
        <v>66</v>
      </c>
    </row>
    <row r="355" spans="1:10" x14ac:dyDescent="0.25">
      <c r="A355" t="s">
        <v>1404</v>
      </c>
      <c r="B355" t="s">
        <v>9506</v>
      </c>
      <c r="C355" t="s">
        <v>8797</v>
      </c>
      <c r="D355">
        <v>3553.06</v>
      </c>
      <c r="E355" t="s">
        <v>8822</v>
      </c>
      <c r="F355" s="2">
        <v>45822.325162037043</v>
      </c>
      <c r="G355" s="2">
        <v>46552.325162037043</v>
      </c>
      <c r="H355">
        <v>24</v>
      </c>
      <c r="I355" t="s">
        <v>8799</v>
      </c>
      <c r="J355" t="s">
        <v>22</v>
      </c>
    </row>
    <row r="356" spans="1:10" x14ac:dyDescent="0.25">
      <c r="A356" t="s">
        <v>1408</v>
      </c>
      <c r="B356" t="s">
        <v>9111</v>
      </c>
      <c r="C356" t="s">
        <v>8797</v>
      </c>
      <c r="D356">
        <v>3770.88</v>
      </c>
      <c r="E356" t="s">
        <v>8798</v>
      </c>
      <c r="F356" s="2">
        <v>45184.665983796287</v>
      </c>
      <c r="G356" s="2">
        <v>45366.665983796287</v>
      </c>
      <c r="H356">
        <v>6</v>
      </c>
      <c r="I356" t="s">
        <v>8799</v>
      </c>
      <c r="J356" t="s">
        <v>41</v>
      </c>
    </row>
    <row r="357" spans="1:10" x14ac:dyDescent="0.25">
      <c r="A357" t="s">
        <v>1408</v>
      </c>
      <c r="B357" t="s">
        <v>9242</v>
      </c>
      <c r="C357" t="s">
        <v>8801</v>
      </c>
      <c r="D357">
        <v>6208.94</v>
      </c>
      <c r="E357" t="s">
        <v>8813</v>
      </c>
      <c r="F357" s="2">
        <v>45401.628518518519</v>
      </c>
      <c r="G357" s="2">
        <v>45949.628518518519</v>
      </c>
      <c r="H357">
        <v>18</v>
      </c>
      <c r="I357" t="s">
        <v>8803</v>
      </c>
      <c r="J357" t="s">
        <v>41</v>
      </c>
    </row>
    <row r="358" spans="1:10" x14ac:dyDescent="0.25">
      <c r="A358" t="s">
        <v>1421</v>
      </c>
      <c r="B358" t="s">
        <v>9343</v>
      </c>
      <c r="C358" t="s">
        <v>8797</v>
      </c>
      <c r="D358">
        <v>4148.53</v>
      </c>
      <c r="E358" t="s">
        <v>8802</v>
      </c>
      <c r="F358" s="2">
        <v>45706.428599537037</v>
      </c>
      <c r="G358" s="2">
        <v>46436.428599537037</v>
      </c>
      <c r="H358">
        <v>24</v>
      </c>
      <c r="I358" t="s">
        <v>8803</v>
      </c>
      <c r="J358" t="s">
        <v>41</v>
      </c>
    </row>
    <row r="359" spans="1:10" x14ac:dyDescent="0.25">
      <c r="A359" t="s">
        <v>1429</v>
      </c>
      <c r="B359" t="s">
        <v>9129</v>
      </c>
      <c r="C359" t="s">
        <v>8805</v>
      </c>
      <c r="D359">
        <v>1308.03</v>
      </c>
      <c r="E359" t="s">
        <v>8802</v>
      </c>
      <c r="F359" s="2">
        <v>45114.952372685177</v>
      </c>
      <c r="G359" s="2">
        <v>45845.952372685177</v>
      </c>
      <c r="H359">
        <v>24</v>
      </c>
      <c r="I359" t="s">
        <v>8803</v>
      </c>
      <c r="J359" t="s">
        <v>22</v>
      </c>
    </row>
    <row r="360" spans="1:10" x14ac:dyDescent="0.25">
      <c r="A360" t="s">
        <v>1443</v>
      </c>
      <c r="B360" t="s">
        <v>8842</v>
      </c>
      <c r="C360" t="s">
        <v>8801</v>
      </c>
      <c r="D360">
        <v>139.52000000000001</v>
      </c>
      <c r="E360" t="s">
        <v>8802</v>
      </c>
      <c r="F360" s="2">
        <v>45635.143611111111</v>
      </c>
      <c r="G360" s="2">
        <v>45817.143611111111</v>
      </c>
      <c r="H360">
        <v>6</v>
      </c>
      <c r="I360" t="s">
        <v>8803</v>
      </c>
      <c r="J360" t="s">
        <v>86</v>
      </c>
    </row>
    <row r="361" spans="1:10" x14ac:dyDescent="0.25">
      <c r="A361" t="s">
        <v>1444</v>
      </c>
      <c r="B361" t="s">
        <v>9166</v>
      </c>
      <c r="C361" t="s">
        <v>8801</v>
      </c>
      <c r="D361">
        <v>1941.43</v>
      </c>
      <c r="E361" t="s">
        <v>8802</v>
      </c>
      <c r="F361" s="2">
        <v>45777.971770833326</v>
      </c>
      <c r="G361" s="2">
        <v>46873.971770833326</v>
      </c>
      <c r="H361">
        <v>36</v>
      </c>
      <c r="I361" t="s">
        <v>8803</v>
      </c>
      <c r="J361" t="s">
        <v>17</v>
      </c>
    </row>
    <row r="362" spans="1:10" x14ac:dyDescent="0.25">
      <c r="A362" t="s">
        <v>1444</v>
      </c>
      <c r="B362" t="s">
        <v>9202</v>
      </c>
      <c r="C362" t="s">
        <v>8807</v>
      </c>
      <c r="D362">
        <v>2391.54</v>
      </c>
      <c r="E362" t="s">
        <v>8802</v>
      </c>
      <c r="F362" s="2">
        <v>45287.62871527778</v>
      </c>
      <c r="G362" s="2">
        <v>45835.62871527778</v>
      </c>
      <c r="H362">
        <v>18</v>
      </c>
      <c r="I362" t="s">
        <v>8803</v>
      </c>
      <c r="J362" t="s">
        <v>66</v>
      </c>
    </row>
    <row r="363" spans="1:10" x14ac:dyDescent="0.25">
      <c r="A363" t="s">
        <v>1444</v>
      </c>
      <c r="B363" t="s">
        <v>9781</v>
      </c>
      <c r="C363" t="s">
        <v>8801</v>
      </c>
      <c r="D363">
        <v>1820.45</v>
      </c>
      <c r="E363" t="s">
        <v>8802</v>
      </c>
      <c r="F363" s="2">
        <v>45660.582951388889</v>
      </c>
      <c r="G363" s="2">
        <v>45841.582951388889</v>
      </c>
      <c r="H363">
        <v>6</v>
      </c>
      <c r="I363" t="s">
        <v>8803</v>
      </c>
      <c r="J363" t="s">
        <v>61</v>
      </c>
    </row>
    <row r="364" spans="1:10" x14ac:dyDescent="0.25">
      <c r="A364" t="s">
        <v>1446</v>
      </c>
      <c r="B364" t="s">
        <v>9322</v>
      </c>
      <c r="C364" t="s">
        <v>8801</v>
      </c>
      <c r="D364">
        <v>1162.93</v>
      </c>
      <c r="E364" t="s">
        <v>8798</v>
      </c>
      <c r="F364" s="2">
        <v>45317.991331018522</v>
      </c>
      <c r="G364" s="2">
        <v>46048.991331018522</v>
      </c>
      <c r="H364">
        <v>24</v>
      </c>
      <c r="I364" t="s">
        <v>8803</v>
      </c>
      <c r="J364" t="s">
        <v>35</v>
      </c>
    </row>
    <row r="365" spans="1:10" x14ac:dyDescent="0.25">
      <c r="A365" t="s">
        <v>1446</v>
      </c>
      <c r="B365" t="s">
        <v>9882</v>
      </c>
      <c r="C365" t="s">
        <v>8797</v>
      </c>
      <c r="D365">
        <v>1559.84</v>
      </c>
      <c r="E365" t="s">
        <v>8822</v>
      </c>
      <c r="F365" s="2">
        <v>45178.106273148151</v>
      </c>
      <c r="G365" s="2">
        <v>45725.106273148151</v>
      </c>
      <c r="H365">
        <v>18</v>
      </c>
      <c r="I365" t="s">
        <v>8803</v>
      </c>
      <c r="J365" t="s">
        <v>41</v>
      </c>
    </row>
    <row r="366" spans="1:10" x14ac:dyDescent="0.25">
      <c r="A366" t="s">
        <v>1459</v>
      </c>
      <c r="B366" t="s">
        <v>9099</v>
      </c>
      <c r="C366" t="s">
        <v>27</v>
      </c>
      <c r="D366">
        <v>5268.97</v>
      </c>
      <c r="E366" t="s">
        <v>8802</v>
      </c>
      <c r="F366" s="2">
        <v>45189.715648148151</v>
      </c>
      <c r="G366" s="2">
        <v>45920.715648148151</v>
      </c>
      <c r="H366">
        <v>24</v>
      </c>
      <c r="I366" t="s">
        <v>8803</v>
      </c>
      <c r="J366" t="s">
        <v>32</v>
      </c>
    </row>
    <row r="367" spans="1:10" x14ac:dyDescent="0.25">
      <c r="A367" t="s">
        <v>1460</v>
      </c>
      <c r="B367" t="s">
        <v>9379</v>
      </c>
      <c r="C367" t="s">
        <v>8807</v>
      </c>
      <c r="D367">
        <v>2116.69</v>
      </c>
      <c r="E367" t="s">
        <v>8813</v>
      </c>
      <c r="F367" s="2">
        <v>45629.69672453704</v>
      </c>
      <c r="G367" s="2">
        <v>47090.69672453704</v>
      </c>
      <c r="H367">
        <v>48</v>
      </c>
      <c r="I367" t="s">
        <v>8799</v>
      </c>
      <c r="J367" t="s">
        <v>69</v>
      </c>
    </row>
    <row r="368" spans="1:10" x14ac:dyDescent="0.25">
      <c r="A368" t="s">
        <v>1465</v>
      </c>
      <c r="B368" t="s">
        <v>9806</v>
      </c>
      <c r="C368" t="s">
        <v>8801</v>
      </c>
      <c r="D368">
        <v>2771.31</v>
      </c>
      <c r="E368" t="s">
        <v>8802</v>
      </c>
      <c r="F368" s="2">
        <v>45943.34269675926</v>
      </c>
      <c r="G368" s="2">
        <v>46673.34269675926</v>
      </c>
      <c r="H368">
        <v>24</v>
      </c>
      <c r="I368" t="s">
        <v>8803</v>
      </c>
      <c r="J368" t="s">
        <v>41</v>
      </c>
    </row>
    <row r="369" spans="1:10" x14ac:dyDescent="0.25">
      <c r="A369" t="s">
        <v>1482</v>
      </c>
      <c r="B369" t="s">
        <v>9016</v>
      </c>
      <c r="C369" t="s">
        <v>8797</v>
      </c>
      <c r="D369">
        <v>484.65</v>
      </c>
      <c r="E369" t="s">
        <v>8813</v>
      </c>
      <c r="F369" s="2">
        <v>45781.896458333344</v>
      </c>
      <c r="G369" s="2">
        <v>46330.896458333344</v>
      </c>
      <c r="H369">
        <v>18</v>
      </c>
      <c r="I369" t="s">
        <v>8799</v>
      </c>
      <c r="J369" t="s">
        <v>89</v>
      </c>
    </row>
    <row r="370" spans="1:10" x14ac:dyDescent="0.25">
      <c r="A370" t="s">
        <v>1482</v>
      </c>
      <c r="B370" t="s">
        <v>10029</v>
      </c>
      <c r="C370" t="s">
        <v>27</v>
      </c>
      <c r="D370">
        <v>8874.76</v>
      </c>
      <c r="E370" t="s">
        <v>8798</v>
      </c>
      <c r="F370" s="2">
        <v>45171.394849537042</v>
      </c>
      <c r="G370" s="2">
        <v>46267.394849537042</v>
      </c>
      <c r="H370">
        <v>36</v>
      </c>
      <c r="I370" t="s">
        <v>8803</v>
      </c>
      <c r="J370" t="s">
        <v>39</v>
      </c>
    </row>
    <row r="371" spans="1:10" x14ac:dyDescent="0.25">
      <c r="A371" t="s">
        <v>1485</v>
      </c>
      <c r="B371" t="s">
        <v>8856</v>
      </c>
      <c r="C371" t="s">
        <v>8805</v>
      </c>
      <c r="D371">
        <v>3888.13</v>
      </c>
      <c r="E371" t="s">
        <v>8802</v>
      </c>
      <c r="F371" s="2">
        <v>45375.331608796303</v>
      </c>
      <c r="G371" s="2">
        <v>45559.331608796303</v>
      </c>
      <c r="H371">
        <v>6</v>
      </c>
      <c r="I371" t="s">
        <v>8803</v>
      </c>
      <c r="J371" t="s">
        <v>35</v>
      </c>
    </row>
    <row r="372" spans="1:10" x14ac:dyDescent="0.25">
      <c r="A372" t="s">
        <v>1485</v>
      </c>
      <c r="B372" t="s">
        <v>9131</v>
      </c>
      <c r="C372" t="s">
        <v>8818</v>
      </c>
      <c r="D372">
        <v>3192.15</v>
      </c>
      <c r="E372" t="s">
        <v>8822</v>
      </c>
      <c r="F372" s="2">
        <v>45409.087395833332</v>
      </c>
      <c r="G372" s="2">
        <v>46139.087395833332</v>
      </c>
      <c r="H372">
        <v>24</v>
      </c>
      <c r="I372" t="s">
        <v>8803</v>
      </c>
      <c r="J372" t="s">
        <v>106</v>
      </c>
    </row>
    <row r="373" spans="1:10" x14ac:dyDescent="0.25">
      <c r="A373" t="s">
        <v>1485</v>
      </c>
      <c r="B373" t="s">
        <v>9879</v>
      </c>
      <c r="C373" t="s">
        <v>8797</v>
      </c>
      <c r="D373">
        <v>71.319999999999993</v>
      </c>
      <c r="E373" t="s">
        <v>8813</v>
      </c>
      <c r="F373" s="2">
        <v>45803.534710648149</v>
      </c>
      <c r="G373" s="2">
        <v>46168.534710648149</v>
      </c>
      <c r="H373">
        <v>12</v>
      </c>
      <c r="I373" t="s">
        <v>8803</v>
      </c>
      <c r="J373" t="s">
        <v>86</v>
      </c>
    </row>
    <row r="374" spans="1:10" x14ac:dyDescent="0.25">
      <c r="A374" t="s">
        <v>1486</v>
      </c>
      <c r="B374" t="s">
        <v>8970</v>
      </c>
      <c r="C374" t="s">
        <v>8797</v>
      </c>
      <c r="D374">
        <v>474.62</v>
      </c>
      <c r="E374" t="s">
        <v>8802</v>
      </c>
      <c r="F374" s="2">
        <v>44956.914236111108</v>
      </c>
      <c r="G374" s="2">
        <v>45321.914236111108</v>
      </c>
      <c r="H374">
        <v>12</v>
      </c>
      <c r="I374" t="s">
        <v>8803</v>
      </c>
      <c r="J374" t="s">
        <v>61</v>
      </c>
    </row>
    <row r="375" spans="1:10" x14ac:dyDescent="0.25">
      <c r="A375" t="s">
        <v>1500</v>
      </c>
      <c r="B375" t="s">
        <v>9958</v>
      </c>
      <c r="C375" t="s">
        <v>8807</v>
      </c>
      <c r="D375">
        <v>511.66</v>
      </c>
      <c r="E375" t="s">
        <v>8802</v>
      </c>
      <c r="F375" s="2">
        <v>45593.855682870373</v>
      </c>
      <c r="G375" s="2">
        <v>46323.855682870373</v>
      </c>
      <c r="H375">
        <v>24</v>
      </c>
      <c r="I375" t="s">
        <v>8803</v>
      </c>
      <c r="J375" t="s">
        <v>50</v>
      </c>
    </row>
    <row r="376" spans="1:10" x14ac:dyDescent="0.25">
      <c r="A376" t="s">
        <v>1510</v>
      </c>
      <c r="B376" t="s">
        <v>9357</v>
      </c>
      <c r="C376" t="s">
        <v>8801</v>
      </c>
      <c r="D376">
        <v>4084.91</v>
      </c>
      <c r="E376" t="s">
        <v>8822</v>
      </c>
      <c r="F376" s="2">
        <v>45451.610578703701</v>
      </c>
      <c r="G376" s="2">
        <v>45816.610578703701</v>
      </c>
      <c r="H376">
        <v>12</v>
      </c>
      <c r="I376" t="s">
        <v>8803</v>
      </c>
      <c r="J376" t="s">
        <v>50</v>
      </c>
    </row>
    <row r="377" spans="1:10" x14ac:dyDescent="0.25">
      <c r="A377" t="s">
        <v>1512</v>
      </c>
      <c r="B377" t="s">
        <v>9662</v>
      </c>
      <c r="C377" t="s">
        <v>8797</v>
      </c>
      <c r="D377">
        <v>1117.6199999999999</v>
      </c>
      <c r="E377" t="s">
        <v>8822</v>
      </c>
      <c r="F377" s="2">
        <v>45935.028009259258</v>
      </c>
      <c r="G377" s="2">
        <v>46300.028009259258</v>
      </c>
      <c r="H377">
        <v>12</v>
      </c>
      <c r="I377" t="s">
        <v>8803</v>
      </c>
      <c r="J377" t="s">
        <v>89</v>
      </c>
    </row>
    <row r="378" spans="1:10" x14ac:dyDescent="0.25">
      <c r="A378" t="s">
        <v>1512</v>
      </c>
      <c r="B378" t="s">
        <v>10025</v>
      </c>
      <c r="C378" t="s">
        <v>8805</v>
      </c>
      <c r="D378">
        <v>2490.08</v>
      </c>
      <c r="E378" t="s">
        <v>8813</v>
      </c>
      <c r="F378" s="2">
        <v>45063.726909722223</v>
      </c>
      <c r="G378" s="2">
        <v>45794.726909722223</v>
      </c>
      <c r="H378">
        <v>24</v>
      </c>
      <c r="I378" t="s">
        <v>8803</v>
      </c>
      <c r="J378" t="s">
        <v>71</v>
      </c>
    </row>
    <row r="379" spans="1:10" x14ac:dyDescent="0.25">
      <c r="A379" t="s">
        <v>1516</v>
      </c>
      <c r="B379" t="s">
        <v>8888</v>
      </c>
      <c r="C379" t="s">
        <v>8805</v>
      </c>
      <c r="D379">
        <v>1145.45</v>
      </c>
      <c r="E379" t="s">
        <v>8802</v>
      </c>
      <c r="F379" s="2">
        <v>45488.805601851847</v>
      </c>
      <c r="G379" s="2">
        <v>47314.805601851847</v>
      </c>
      <c r="H379">
        <v>60</v>
      </c>
      <c r="I379" t="s">
        <v>8803</v>
      </c>
      <c r="J379" t="s">
        <v>46</v>
      </c>
    </row>
    <row r="380" spans="1:10" x14ac:dyDescent="0.25">
      <c r="A380" t="s">
        <v>1523</v>
      </c>
      <c r="B380" t="s">
        <v>9394</v>
      </c>
      <c r="C380" t="s">
        <v>8797</v>
      </c>
      <c r="D380">
        <v>1443.55</v>
      </c>
      <c r="E380" t="s">
        <v>8813</v>
      </c>
      <c r="F380" s="2">
        <v>45654.016863425917</v>
      </c>
      <c r="G380" s="2">
        <v>46384.016863425917</v>
      </c>
      <c r="H380">
        <v>24</v>
      </c>
      <c r="I380" t="s">
        <v>8799</v>
      </c>
      <c r="J380" t="s">
        <v>69</v>
      </c>
    </row>
    <row r="381" spans="1:10" x14ac:dyDescent="0.25">
      <c r="A381" t="s">
        <v>1530</v>
      </c>
      <c r="B381" t="s">
        <v>9849</v>
      </c>
      <c r="C381" t="s">
        <v>8801</v>
      </c>
      <c r="D381">
        <v>2459.34</v>
      </c>
      <c r="E381" t="s">
        <v>8802</v>
      </c>
      <c r="F381" s="2">
        <v>45729.955914351849</v>
      </c>
      <c r="G381" s="2">
        <v>46825.955914351849</v>
      </c>
      <c r="H381">
        <v>36</v>
      </c>
      <c r="I381" t="s">
        <v>8803</v>
      </c>
      <c r="J381" t="s">
        <v>39</v>
      </c>
    </row>
    <row r="382" spans="1:10" x14ac:dyDescent="0.25">
      <c r="A382" t="s">
        <v>1536</v>
      </c>
      <c r="B382" t="s">
        <v>9600</v>
      </c>
      <c r="C382" t="s">
        <v>8797</v>
      </c>
      <c r="D382">
        <v>1983.63</v>
      </c>
      <c r="E382" t="s">
        <v>8802</v>
      </c>
      <c r="F382" s="2">
        <v>45555.144791666673</v>
      </c>
      <c r="G382" s="2">
        <v>46101.144791666673</v>
      </c>
      <c r="H382">
        <v>18</v>
      </c>
      <c r="I382" t="s">
        <v>8799</v>
      </c>
      <c r="J382" t="s">
        <v>69</v>
      </c>
    </row>
    <row r="383" spans="1:10" x14ac:dyDescent="0.25">
      <c r="A383" t="s">
        <v>1544</v>
      </c>
      <c r="B383" t="s">
        <v>9442</v>
      </c>
      <c r="C383" t="s">
        <v>8805</v>
      </c>
      <c r="D383">
        <v>1818.55</v>
      </c>
      <c r="E383" t="s">
        <v>8813</v>
      </c>
      <c r="F383" s="2">
        <v>45103.472268518519</v>
      </c>
      <c r="G383" s="2">
        <v>46564.472268518519</v>
      </c>
      <c r="H383">
        <v>48</v>
      </c>
      <c r="I383" t="s">
        <v>8803</v>
      </c>
      <c r="J383" t="s">
        <v>89</v>
      </c>
    </row>
    <row r="384" spans="1:10" x14ac:dyDescent="0.25">
      <c r="A384" t="s">
        <v>1554</v>
      </c>
      <c r="B384" t="s">
        <v>9563</v>
      </c>
      <c r="C384" t="s">
        <v>8801</v>
      </c>
      <c r="D384">
        <v>2405.8200000000002</v>
      </c>
      <c r="E384" t="s">
        <v>8813</v>
      </c>
      <c r="F384" s="2">
        <v>45242.484259259261</v>
      </c>
      <c r="G384" s="2">
        <v>45608.484259259261</v>
      </c>
      <c r="H384">
        <v>12</v>
      </c>
      <c r="I384" t="s">
        <v>8803</v>
      </c>
      <c r="J384" t="s">
        <v>61</v>
      </c>
    </row>
    <row r="385" spans="1:10" x14ac:dyDescent="0.25">
      <c r="A385" t="s">
        <v>1554</v>
      </c>
      <c r="B385" t="s">
        <v>9831</v>
      </c>
      <c r="C385" t="s">
        <v>8807</v>
      </c>
      <c r="D385">
        <v>1699.27</v>
      </c>
      <c r="E385" t="s">
        <v>8802</v>
      </c>
      <c r="F385" s="2">
        <v>45284.303206018521</v>
      </c>
      <c r="G385" s="2">
        <v>45832.303206018521</v>
      </c>
      <c r="H385">
        <v>18</v>
      </c>
      <c r="I385" t="s">
        <v>8803</v>
      </c>
      <c r="J385" t="s">
        <v>35</v>
      </c>
    </row>
    <row r="386" spans="1:10" x14ac:dyDescent="0.25">
      <c r="A386" t="s">
        <v>1563</v>
      </c>
      <c r="B386" t="s">
        <v>8938</v>
      </c>
      <c r="C386" t="s">
        <v>8801</v>
      </c>
      <c r="D386">
        <v>1850.46</v>
      </c>
      <c r="E386" t="s">
        <v>8813</v>
      </c>
      <c r="F386" s="2">
        <v>45615.232685185183</v>
      </c>
      <c r="G386" s="2">
        <v>46345.232685185183</v>
      </c>
      <c r="H386">
        <v>24</v>
      </c>
      <c r="I386" t="s">
        <v>8803</v>
      </c>
      <c r="J386" t="s">
        <v>22</v>
      </c>
    </row>
    <row r="387" spans="1:10" x14ac:dyDescent="0.25">
      <c r="A387" t="s">
        <v>1565</v>
      </c>
      <c r="B387" t="s">
        <v>9761</v>
      </c>
      <c r="C387" t="s">
        <v>8807</v>
      </c>
      <c r="D387">
        <v>1005.18</v>
      </c>
      <c r="E387" t="s">
        <v>8822</v>
      </c>
      <c r="F387" s="2">
        <v>45187.14644675926</v>
      </c>
      <c r="G387" s="2">
        <v>45734.14644675926</v>
      </c>
      <c r="H387">
        <v>18</v>
      </c>
      <c r="I387" t="s">
        <v>8803</v>
      </c>
      <c r="J387" t="s">
        <v>106</v>
      </c>
    </row>
    <row r="388" spans="1:10" x14ac:dyDescent="0.25">
      <c r="A388" t="s">
        <v>1565</v>
      </c>
      <c r="B388" t="s">
        <v>9919</v>
      </c>
      <c r="C388" t="s">
        <v>8797</v>
      </c>
      <c r="D388">
        <v>180.31</v>
      </c>
      <c r="E388" t="s">
        <v>8802</v>
      </c>
      <c r="F388" s="2">
        <v>45637.571597222217</v>
      </c>
      <c r="G388" s="2">
        <v>46184.571597222217</v>
      </c>
      <c r="H388">
        <v>18</v>
      </c>
      <c r="I388" t="s">
        <v>8803</v>
      </c>
      <c r="J388" t="s">
        <v>106</v>
      </c>
    </row>
    <row r="389" spans="1:10" x14ac:dyDescent="0.25">
      <c r="A389" t="s">
        <v>1576</v>
      </c>
      <c r="B389" t="s">
        <v>9847</v>
      </c>
      <c r="C389" t="s">
        <v>8807</v>
      </c>
      <c r="D389">
        <v>7004.71</v>
      </c>
      <c r="E389" t="s">
        <v>8822</v>
      </c>
      <c r="F389" s="2">
        <v>45359.475902777784</v>
      </c>
      <c r="G389" s="2">
        <v>45724.475902777784</v>
      </c>
      <c r="H389">
        <v>12</v>
      </c>
      <c r="I389" t="s">
        <v>8803</v>
      </c>
      <c r="J389" t="s">
        <v>86</v>
      </c>
    </row>
    <row r="390" spans="1:10" x14ac:dyDescent="0.25">
      <c r="A390" t="s">
        <v>1584</v>
      </c>
      <c r="B390" t="s">
        <v>9259</v>
      </c>
      <c r="C390" t="s">
        <v>8805</v>
      </c>
      <c r="D390">
        <v>5268.69</v>
      </c>
      <c r="E390" t="s">
        <v>8813</v>
      </c>
      <c r="F390" s="2">
        <v>44962.851087962961</v>
      </c>
      <c r="G390" s="2">
        <v>46058.851087962961</v>
      </c>
      <c r="H390">
        <v>36</v>
      </c>
      <c r="I390" t="s">
        <v>8803</v>
      </c>
      <c r="J390" t="s">
        <v>41</v>
      </c>
    </row>
    <row r="391" spans="1:10" x14ac:dyDescent="0.25">
      <c r="A391" t="s">
        <v>1584</v>
      </c>
      <c r="B391" t="s">
        <v>9401</v>
      </c>
      <c r="C391" t="s">
        <v>8797</v>
      </c>
      <c r="D391">
        <v>5174.97</v>
      </c>
      <c r="E391" t="s">
        <v>8813</v>
      </c>
      <c r="F391" s="2">
        <v>44974.690104166657</v>
      </c>
      <c r="G391" s="2">
        <v>45339.690104166657</v>
      </c>
      <c r="H391">
        <v>12</v>
      </c>
      <c r="I391" t="s">
        <v>8803</v>
      </c>
      <c r="J391" t="s">
        <v>39</v>
      </c>
    </row>
    <row r="392" spans="1:10" x14ac:dyDescent="0.25">
      <c r="A392" t="s">
        <v>1584</v>
      </c>
      <c r="B392" t="s">
        <v>9684</v>
      </c>
      <c r="C392" t="s">
        <v>8805</v>
      </c>
      <c r="D392">
        <v>5074.7</v>
      </c>
      <c r="E392" t="s">
        <v>8802</v>
      </c>
      <c r="F392" s="2">
        <v>45708.515081018522</v>
      </c>
      <c r="G392" s="2">
        <v>46438.515081018522</v>
      </c>
      <c r="H392">
        <v>24</v>
      </c>
      <c r="I392" t="s">
        <v>8803</v>
      </c>
      <c r="J392" t="s">
        <v>35</v>
      </c>
    </row>
    <row r="393" spans="1:10" x14ac:dyDescent="0.25">
      <c r="A393" t="s">
        <v>1587</v>
      </c>
      <c r="B393" t="s">
        <v>9672</v>
      </c>
      <c r="C393" t="s">
        <v>8805</v>
      </c>
      <c r="D393">
        <v>2398.25</v>
      </c>
      <c r="E393" t="s">
        <v>8822</v>
      </c>
      <c r="F393" s="2">
        <v>45020.02784722222</v>
      </c>
      <c r="G393" s="2">
        <v>45569.02784722222</v>
      </c>
      <c r="H393">
        <v>18</v>
      </c>
      <c r="I393" t="s">
        <v>8803</v>
      </c>
      <c r="J393" t="s">
        <v>22</v>
      </c>
    </row>
    <row r="394" spans="1:10" x14ac:dyDescent="0.25">
      <c r="A394" t="s">
        <v>1604</v>
      </c>
      <c r="B394" t="s">
        <v>9152</v>
      </c>
      <c r="C394" t="s">
        <v>27</v>
      </c>
      <c r="D394">
        <v>4361.47</v>
      </c>
      <c r="E394" t="s">
        <v>8802</v>
      </c>
      <c r="F394" s="2">
        <v>45380.725578703707</v>
      </c>
      <c r="G394" s="2">
        <v>46475.725578703707</v>
      </c>
      <c r="H394">
        <v>36</v>
      </c>
      <c r="I394" t="s">
        <v>8803</v>
      </c>
      <c r="J394" t="s">
        <v>28</v>
      </c>
    </row>
    <row r="395" spans="1:10" x14ac:dyDescent="0.25">
      <c r="A395" t="s">
        <v>1604</v>
      </c>
      <c r="B395" t="s">
        <v>10041</v>
      </c>
      <c r="C395" t="s">
        <v>8807</v>
      </c>
      <c r="D395">
        <v>9700.0300000000007</v>
      </c>
      <c r="E395" t="s">
        <v>8802</v>
      </c>
      <c r="F395" s="2">
        <v>45594.409953703696</v>
      </c>
      <c r="G395" s="2">
        <v>46689.409953703696</v>
      </c>
      <c r="H395">
        <v>36</v>
      </c>
      <c r="I395" t="s">
        <v>8803</v>
      </c>
      <c r="J395" t="s">
        <v>52</v>
      </c>
    </row>
    <row r="396" spans="1:10" x14ac:dyDescent="0.25">
      <c r="A396" t="s">
        <v>1614</v>
      </c>
      <c r="B396" t="s">
        <v>9358</v>
      </c>
      <c r="C396" t="s">
        <v>8805</v>
      </c>
      <c r="D396">
        <v>1577.71</v>
      </c>
      <c r="E396" t="s">
        <v>8813</v>
      </c>
      <c r="F396" s="2">
        <v>45923.017905092587</v>
      </c>
      <c r="G396" s="2">
        <v>46653.017905092587</v>
      </c>
      <c r="H396">
        <v>24</v>
      </c>
      <c r="I396" t="s">
        <v>8803</v>
      </c>
      <c r="J396" t="s">
        <v>69</v>
      </c>
    </row>
    <row r="397" spans="1:10" x14ac:dyDescent="0.25">
      <c r="A397" t="s">
        <v>1616</v>
      </c>
      <c r="B397" t="s">
        <v>8828</v>
      </c>
      <c r="C397" t="s">
        <v>8805</v>
      </c>
      <c r="D397">
        <v>1505.22</v>
      </c>
      <c r="E397" t="s">
        <v>8802</v>
      </c>
      <c r="F397" s="2">
        <v>45894.448576388888</v>
      </c>
      <c r="G397" s="2">
        <v>46443.448576388888</v>
      </c>
      <c r="H397">
        <v>18</v>
      </c>
      <c r="I397" t="s">
        <v>8803</v>
      </c>
      <c r="J397" t="s">
        <v>41</v>
      </c>
    </row>
    <row r="398" spans="1:10" x14ac:dyDescent="0.25">
      <c r="A398" t="s">
        <v>1616</v>
      </c>
      <c r="B398" t="s">
        <v>9765</v>
      </c>
      <c r="C398" t="s">
        <v>8818</v>
      </c>
      <c r="D398">
        <v>1003.18</v>
      </c>
      <c r="E398" t="s">
        <v>8822</v>
      </c>
      <c r="F398" s="2">
        <v>45051.197002314817</v>
      </c>
      <c r="G398" s="2">
        <v>45601.197002314817</v>
      </c>
      <c r="H398">
        <v>18</v>
      </c>
      <c r="I398" t="s">
        <v>8803</v>
      </c>
      <c r="J398" t="s">
        <v>106</v>
      </c>
    </row>
    <row r="399" spans="1:10" x14ac:dyDescent="0.25">
      <c r="A399" t="s">
        <v>1616</v>
      </c>
      <c r="B399" t="s">
        <v>9805</v>
      </c>
      <c r="C399" t="s">
        <v>8805</v>
      </c>
      <c r="D399">
        <v>3887.48</v>
      </c>
      <c r="E399" t="s">
        <v>8802</v>
      </c>
      <c r="F399" s="2">
        <v>45498.109178240738</v>
      </c>
      <c r="G399" s="2">
        <v>46228.109178240738</v>
      </c>
      <c r="H399">
        <v>24</v>
      </c>
      <c r="I399" t="s">
        <v>8803</v>
      </c>
      <c r="J399" t="s">
        <v>69</v>
      </c>
    </row>
    <row r="400" spans="1:10" x14ac:dyDescent="0.25">
      <c r="A400" t="s">
        <v>1627</v>
      </c>
      <c r="B400" t="s">
        <v>9050</v>
      </c>
      <c r="C400" t="s">
        <v>27</v>
      </c>
      <c r="D400">
        <v>1187.1199999999999</v>
      </c>
      <c r="E400" t="s">
        <v>8802</v>
      </c>
      <c r="F400" s="2">
        <v>45703.893287037034</v>
      </c>
      <c r="G400" s="2">
        <v>46068.893287037034</v>
      </c>
      <c r="H400">
        <v>12</v>
      </c>
      <c r="I400" t="s">
        <v>8799</v>
      </c>
      <c r="J400" t="s">
        <v>39</v>
      </c>
    </row>
    <row r="401" spans="1:10" x14ac:dyDescent="0.25">
      <c r="A401" t="s">
        <v>1627</v>
      </c>
      <c r="B401" t="s">
        <v>9293</v>
      </c>
      <c r="C401" t="s">
        <v>8797</v>
      </c>
      <c r="D401">
        <v>859.15</v>
      </c>
      <c r="E401" t="s">
        <v>8813</v>
      </c>
      <c r="F401" s="2">
        <v>45273.8122337963</v>
      </c>
      <c r="G401" s="2">
        <v>46004.8122337963</v>
      </c>
      <c r="H401">
        <v>24</v>
      </c>
      <c r="I401" t="s">
        <v>8803</v>
      </c>
      <c r="J401" t="s">
        <v>69</v>
      </c>
    </row>
    <row r="402" spans="1:10" x14ac:dyDescent="0.25">
      <c r="A402" t="s">
        <v>1627</v>
      </c>
      <c r="B402" t="s">
        <v>9491</v>
      </c>
      <c r="C402" t="s">
        <v>27</v>
      </c>
      <c r="D402">
        <v>1562.43</v>
      </c>
      <c r="E402" t="s">
        <v>8798</v>
      </c>
      <c r="F402" s="2">
        <v>45427.126597222217</v>
      </c>
      <c r="G402" s="2">
        <v>46157.126597222217</v>
      </c>
      <c r="H402">
        <v>24</v>
      </c>
      <c r="I402" t="s">
        <v>8803</v>
      </c>
      <c r="J402" t="s">
        <v>52</v>
      </c>
    </row>
    <row r="403" spans="1:10" x14ac:dyDescent="0.25">
      <c r="A403" t="s">
        <v>1635</v>
      </c>
      <c r="B403" t="s">
        <v>9999</v>
      </c>
      <c r="C403" t="s">
        <v>8818</v>
      </c>
      <c r="D403">
        <v>5927.71</v>
      </c>
      <c r="E403" t="s">
        <v>8813</v>
      </c>
      <c r="F403" s="2">
        <v>45099.12091435185</v>
      </c>
      <c r="G403" s="2">
        <v>45648.12091435185</v>
      </c>
      <c r="H403">
        <v>18</v>
      </c>
      <c r="I403" t="s">
        <v>8803</v>
      </c>
      <c r="J403" t="s">
        <v>71</v>
      </c>
    </row>
    <row r="404" spans="1:10" x14ac:dyDescent="0.25">
      <c r="A404" t="s">
        <v>1642</v>
      </c>
      <c r="B404" t="s">
        <v>9015</v>
      </c>
      <c r="C404" t="s">
        <v>27</v>
      </c>
      <c r="D404">
        <v>4664.63</v>
      </c>
      <c r="E404" t="s">
        <v>8802</v>
      </c>
      <c r="F404" s="2">
        <v>45240.880810185183</v>
      </c>
      <c r="G404" s="2">
        <v>46336.880810185183</v>
      </c>
      <c r="H404">
        <v>36</v>
      </c>
      <c r="I404" t="s">
        <v>8803</v>
      </c>
      <c r="J404" t="s">
        <v>41</v>
      </c>
    </row>
    <row r="405" spans="1:10" x14ac:dyDescent="0.25">
      <c r="A405" t="s">
        <v>1643</v>
      </c>
      <c r="B405" t="s">
        <v>9422</v>
      </c>
      <c r="C405" t="s">
        <v>8805</v>
      </c>
      <c r="D405">
        <v>945.69</v>
      </c>
      <c r="E405" t="s">
        <v>8813</v>
      </c>
      <c r="F405" s="2">
        <v>45284.421736111108</v>
      </c>
      <c r="G405" s="2">
        <v>46380.421736111108</v>
      </c>
      <c r="H405">
        <v>36</v>
      </c>
      <c r="I405" t="s">
        <v>8803</v>
      </c>
      <c r="J405" t="s">
        <v>58</v>
      </c>
    </row>
    <row r="406" spans="1:10" x14ac:dyDescent="0.25">
      <c r="A406" t="s">
        <v>1649</v>
      </c>
      <c r="B406" t="s">
        <v>9158</v>
      </c>
      <c r="C406" t="s">
        <v>8805</v>
      </c>
      <c r="D406">
        <v>1363.49</v>
      </c>
      <c r="E406" t="s">
        <v>8802</v>
      </c>
      <c r="F406" s="2">
        <v>45382.598854166667</v>
      </c>
      <c r="G406" s="2">
        <v>45930.598854166667</v>
      </c>
      <c r="H406">
        <v>18</v>
      </c>
      <c r="I406" t="s">
        <v>8803</v>
      </c>
      <c r="J406" t="s">
        <v>58</v>
      </c>
    </row>
    <row r="407" spans="1:10" x14ac:dyDescent="0.25">
      <c r="A407" t="s">
        <v>1649</v>
      </c>
      <c r="B407" t="s">
        <v>9418</v>
      </c>
      <c r="C407" t="s">
        <v>8807</v>
      </c>
      <c r="D407">
        <v>2928.14</v>
      </c>
      <c r="E407" t="s">
        <v>8802</v>
      </c>
      <c r="F407" s="2">
        <v>45734.74287037037</v>
      </c>
      <c r="G407" s="2">
        <v>46464.74287037037</v>
      </c>
      <c r="H407">
        <v>24</v>
      </c>
      <c r="I407" t="s">
        <v>8803</v>
      </c>
      <c r="J407" t="s">
        <v>32</v>
      </c>
    </row>
    <row r="408" spans="1:10" x14ac:dyDescent="0.25">
      <c r="A408" t="s">
        <v>1649</v>
      </c>
      <c r="B408" t="s">
        <v>9675</v>
      </c>
      <c r="C408" t="s">
        <v>8807</v>
      </c>
      <c r="D408">
        <v>3946.3</v>
      </c>
      <c r="E408" t="s">
        <v>8802</v>
      </c>
      <c r="F408" s="2">
        <v>45625.006064814806</v>
      </c>
      <c r="G408" s="2">
        <v>46355.006064814806</v>
      </c>
      <c r="H408">
        <v>24</v>
      </c>
      <c r="I408" t="s">
        <v>8803</v>
      </c>
      <c r="J408" t="s">
        <v>54</v>
      </c>
    </row>
    <row r="409" spans="1:10" x14ac:dyDescent="0.25">
      <c r="A409" t="s">
        <v>1655</v>
      </c>
      <c r="B409" t="s">
        <v>8996</v>
      </c>
      <c r="C409" t="s">
        <v>8807</v>
      </c>
      <c r="D409">
        <v>2205.71</v>
      </c>
      <c r="E409" t="s">
        <v>8798</v>
      </c>
      <c r="F409" s="2">
        <v>45369.930590277778</v>
      </c>
      <c r="G409" s="2">
        <v>45734.930590277778</v>
      </c>
      <c r="H409">
        <v>12</v>
      </c>
      <c r="I409" t="s">
        <v>8803</v>
      </c>
      <c r="J409" t="s">
        <v>39</v>
      </c>
    </row>
    <row r="410" spans="1:10" x14ac:dyDescent="0.25">
      <c r="A410" t="s">
        <v>1657</v>
      </c>
      <c r="B410" t="s">
        <v>9889</v>
      </c>
      <c r="C410" t="s">
        <v>8805</v>
      </c>
      <c r="D410">
        <v>1173.3800000000001</v>
      </c>
      <c r="E410" t="s">
        <v>8813</v>
      </c>
      <c r="F410" s="2">
        <v>45624.326701388891</v>
      </c>
      <c r="G410" s="2">
        <v>46354.326701388891</v>
      </c>
      <c r="H410">
        <v>24</v>
      </c>
      <c r="I410" t="s">
        <v>8803</v>
      </c>
      <c r="J410" t="s">
        <v>86</v>
      </c>
    </row>
    <row r="411" spans="1:10" x14ac:dyDescent="0.25">
      <c r="A411" t="s">
        <v>1658</v>
      </c>
      <c r="B411" t="s">
        <v>8860</v>
      </c>
      <c r="C411" t="s">
        <v>8818</v>
      </c>
      <c r="D411">
        <v>5087.6400000000003</v>
      </c>
      <c r="E411" t="s">
        <v>8822</v>
      </c>
      <c r="F411" s="2">
        <v>45272.784560185188</v>
      </c>
      <c r="G411" s="2">
        <v>46733.784560185188</v>
      </c>
      <c r="H411">
        <v>48</v>
      </c>
      <c r="I411" t="s">
        <v>8803</v>
      </c>
      <c r="J411" t="s">
        <v>46</v>
      </c>
    </row>
    <row r="412" spans="1:10" x14ac:dyDescent="0.25">
      <c r="A412" t="s">
        <v>1659</v>
      </c>
      <c r="B412" t="s">
        <v>9027</v>
      </c>
      <c r="C412" t="s">
        <v>8805</v>
      </c>
      <c r="D412">
        <v>4932.92</v>
      </c>
      <c r="E412" t="s">
        <v>8802</v>
      </c>
      <c r="F412" s="2">
        <v>45550.300844907397</v>
      </c>
      <c r="G412" s="2">
        <v>46096.300844907397</v>
      </c>
      <c r="H412">
        <v>18</v>
      </c>
      <c r="I412" t="s">
        <v>8799</v>
      </c>
      <c r="J412" t="s">
        <v>64</v>
      </c>
    </row>
    <row r="413" spans="1:10" x14ac:dyDescent="0.25">
      <c r="A413" t="s">
        <v>1659</v>
      </c>
      <c r="B413" t="s">
        <v>9325</v>
      </c>
      <c r="C413" t="s">
        <v>8818</v>
      </c>
      <c r="D413">
        <v>1848.42</v>
      </c>
      <c r="E413" t="s">
        <v>8813</v>
      </c>
      <c r="F413" s="2">
        <v>45321.948206018518</v>
      </c>
      <c r="G413" s="2">
        <v>46052.948206018518</v>
      </c>
      <c r="H413">
        <v>24</v>
      </c>
      <c r="I413" t="s">
        <v>8803</v>
      </c>
      <c r="J413" t="s">
        <v>86</v>
      </c>
    </row>
    <row r="414" spans="1:10" x14ac:dyDescent="0.25">
      <c r="A414" t="s">
        <v>1662</v>
      </c>
      <c r="B414" t="s">
        <v>9544</v>
      </c>
      <c r="C414" t="s">
        <v>8805</v>
      </c>
      <c r="D414">
        <v>3115.18</v>
      </c>
      <c r="E414" t="s">
        <v>8802</v>
      </c>
      <c r="F414" s="2">
        <v>45775.078287037039</v>
      </c>
      <c r="G414" s="2">
        <v>46505.078287037039</v>
      </c>
      <c r="H414">
        <v>24</v>
      </c>
      <c r="I414" t="s">
        <v>8803</v>
      </c>
      <c r="J414" t="s">
        <v>46</v>
      </c>
    </row>
    <row r="415" spans="1:10" x14ac:dyDescent="0.25">
      <c r="A415" t="s">
        <v>1664</v>
      </c>
      <c r="B415" t="s">
        <v>9368</v>
      </c>
      <c r="C415" t="s">
        <v>27</v>
      </c>
      <c r="D415">
        <v>4853.1000000000004</v>
      </c>
      <c r="E415" t="s">
        <v>8802</v>
      </c>
      <c r="F415" s="2">
        <v>45469.71601851852</v>
      </c>
      <c r="G415" s="2">
        <v>45834.71601851852</v>
      </c>
      <c r="H415">
        <v>12</v>
      </c>
      <c r="I415" t="s">
        <v>8803</v>
      </c>
      <c r="J415" t="s">
        <v>50</v>
      </c>
    </row>
    <row r="416" spans="1:10" x14ac:dyDescent="0.25">
      <c r="A416" t="s">
        <v>1664</v>
      </c>
      <c r="B416" t="s">
        <v>9978</v>
      </c>
      <c r="C416" t="s">
        <v>8818</v>
      </c>
      <c r="D416">
        <v>1343.05</v>
      </c>
      <c r="E416" t="s">
        <v>8822</v>
      </c>
      <c r="F416" s="2">
        <v>45210.899467592593</v>
      </c>
      <c r="G416" s="2">
        <v>45576.899467592593</v>
      </c>
      <c r="H416">
        <v>12</v>
      </c>
      <c r="I416" t="s">
        <v>8803</v>
      </c>
      <c r="J416" t="s">
        <v>52</v>
      </c>
    </row>
    <row r="417" spans="1:10" x14ac:dyDescent="0.25">
      <c r="A417" t="s">
        <v>1669</v>
      </c>
      <c r="B417" t="s">
        <v>9339</v>
      </c>
      <c r="C417" t="s">
        <v>8801</v>
      </c>
      <c r="D417">
        <v>4385.9799999999996</v>
      </c>
      <c r="E417" t="s">
        <v>8802</v>
      </c>
      <c r="F417" s="2">
        <v>45347.322615740741</v>
      </c>
      <c r="G417" s="2">
        <v>46078.322615740741</v>
      </c>
      <c r="H417">
        <v>24</v>
      </c>
      <c r="I417" t="s">
        <v>8803</v>
      </c>
      <c r="J417" t="s">
        <v>106</v>
      </c>
    </row>
    <row r="418" spans="1:10" x14ac:dyDescent="0.25">
      <c r="A418" t="s">
        <v>1669</v>
      </c>
      <c r="B418" t="s">
        <v>9513</v>
      </c>
      <c r="C418" t="s">
        <v>8805</v>
      </c>
      <c r="D418">
        <v>3792.11</v>
      </c>
      <c r="E418" t="s">
        <v>8802</v>
      </c>
      <c r="F418" s="2">
        <v>45657.895208333342</v>
      </c>
      <c r="G418" s="2">
        <v>46022.895208333342</v>
      </c>
      <c r="H418">
        <v>12</v>
      </c>
      <c r="I418" t="s">
        <v>8803</v>
      </c>
      <c r="J418" t="s">
        <v>52</v>
      </c>
    </row>
    <row r="419" spans="1:10" x14ac:dyDescent="0.25">
      <c r="A419" t="s">
        <v>1671</v>
      </c>
      <c r="B419" t="s">
        <v>9473</v>
      </c>
      <c r="C419" t="s">
        <v>8801</v>
      </c>
      <c r="D419">
        <v>10470.56</v>
      </c>
      <c r="E419" t="s">
        <v>8802</v>
      </c>
      <c r="F419" s="2">
        <v>45197.904699074083</v>
      </c>
      <c r="G419" s="2">
        <v>47024.904699074083</v>
      </c>
      <c r="H419">
        <v>60</v>
      </c>
      <c r="I419" t="s">
        <v>8803</v>
      </c>
      <c r="J419" t="s">
        <v>89</v>
      </c>
    </row>
    <row r="420" spans="1:10" x14ac:dyDescent="0.25">
      <c r="A420" t="s">
        <v>1671</v>
      </c>
      <c r="B420" t="s">
        <v>9907</v>
      </c>
      <c r="C420" t="s">
        <v>8805</v>
      </c>
      <c r="D420">
        <v>250.46</v>
      </c>
      <c r="E420" t="s">
        <v>8813</v>
      </c>
      <c r="F420" s="2">
        <v>45020.611643518518</v>
      </c>
      <c r="G420" s="2">
        <v>46481.611643518518</v>
      </c>
      <c r="H420">
        <v>48</v>
      </c>
      <c r="I420" t="s">
        <v>8799</v>
      </c>
      <c r="J420" t="s">
        <v>61</v>
      </c>
    </row>
    <row r="421" spans="1:10" x14ac:dyDescent="0.25">
      <c r="A421" t="s">
        <v>1702</v>
      </c>
      <c r="B421" t="s">
        <v>8949</v>
      </c>
      <c r="C421" t="s">
        <v>8818</v>
      </c>
      <c r="D421">
        <v>1353.98</v>
      </c>
      <c r="E421" t="s">
        <v>8802</v>
      </c>
      <c r="F421" s="2">
        <v>45283.182164351849</v>
      </c>
      <c r="G421" s="2">
        <v>45649.182164351849</v>
      </c>
      <c r="H421">
        <v>12</v>
      </c>
      <c r="I421" t="s">
        <v>8803</v>
      </c>
      <c r="J421" t="s">
        <v>22</v>
      </c>
    </row>
    <row r="422" spans="1:10" x14ac:dyDescent="0.25">
      <c r="A422" t="s">
        <v>1702</v>
      </c>
      <c r="B422" t="s">
        <v>9086</v>
      </c>
      <c r="C422" t="s">
        <v>8807</v>
      </c>
      <c r="D422">
        <v>7101.12</v>
      </c>
      <c r="E422" t="s">
        <v>8802</v>
      </c>
      <c r="F422" s="2">
        <v>44931.328425925924</v>
      </c>
      <c r="G422" s="2">
        <v>45296.328425925924</v>
      </c>
      <c r="H422">
        <v>12</v>
      </c>
      <c r="I422" t="s">
        <v>8803</v>
      </c>
      <c r="J422" t="s">
        <v>54</v>
      </c>
    </row>
    <row r="423" spans="1:10" x14ac:dyDescent="0.25">
      <c r="A423" t="s">
        <v>1702</v>
      </c>
      <c r="B423" t="s">
        <v>9488</v>
      </c>
      <c r="C423" t="s">
        <v>8805</v>
      </c>
      <c r="D423">
        <v>719.47</v>
      </c>
      <c r="E423" t="s">
        <v>8822</v>
      </c>
      <c r="F423" s="2">
        <v>45725.672731481478</v>
      </c>
      <c r="G423" s="2">
        <v>46090.672731481478</v>
      </c>
      <c r="H423">
        <v>12</v>
      </c>
      <c r="I423" t="s">
        <v>8803</v>
      </c>
      <c r="J423" t="s">
        <v>61</v>
      </c>
    </row>
    <row r="424" spans="1:10" x14ac:dyDescent="0.25">
      <c r="A424" t="s">
        <v>1702</v>
      </c>
      <c r="B424" t="s">
        <v>10045</v>
      </c>
      <c r="C424" t="s">
        <v>8807</v>
      </c>
      <c r="D424">
        <v>12691.1</v>
      </c>
      <c r="E424" t="s">
        <v>8802</v>
      </c>
      <c r="F424" s="2">
        <v>45330.227511574078</v>
      </c>
      <c r="G424" s="2">
        <v>46791.227511574078</v>
      </c>
      <c r="H424">
        <v>48</v>
      </c>
      <c r="I424" t="s">
        <v>8803</v>
      </c>
      <c r="J424" t="s">
        <v>41</v>
      </c>
    </row>
    <row r="425" spans="1:10" x14ac:dyDescent="0.25">
      <c r="A425" t="s">
        <v>1704</v>
      </c>
      <c r="B425" t="s">
        <v>9085</v>
      </c>
      <c r="C425" t="s">
        <v>8797</v>
      </c>
      <c r="D425">
        <v>4894.3500000000004</v>
      </c>
      <c r="E425" t="s">
        <v>8813</v>
      </c>
      <c r="F425" s="2">
        <v>45306.444178240738</v>
      </c>
      <c r="G425" s="2">
        <v>46767.444178240738</v>
      </c>
      <c r="H425">
        <v>48</v>
      </c>
      <c r="I425" t="s">
        <v>8803</v>
      </c>
      <c r="J425" t="s">
        <v>64</v>
      </c>
    </row>
    <row r="426" spans="1:10" x14ac:dyDescent="0.25">
      <c r="A426" t="s">
        <v>1704</v>
      </c>
      <c r="B426" t="s">
        <v>9367</v>
      </c>
      <c r="C426" t="s">
        <v>8807</v>
      </c>
      <c r="D426">
        <v>1136.07</v>
      </c>
      <c r="E426" t="s">
        <v>8802</v>
      </c>
      <c r="F426" s="2">
        <v>45250.926747685182</v>
      </c>
      <c r="G426" s="2">
        <v>45981.926747685182</v>
      </c>
      <c r="H426">
        <v>24</v>
      </c>
      <c r="I426" t="s">
        <v>8803</v>
      </c>
      <c r="J426" t="s">
        <v>58</v>
      </c>
    </row>
    <row r="427" spans="1:10" x14ac:dyDescent="0.25">
      <c r="A427" t="s">
        <v>1707</v>
      </c>
      <c r="B427" t="s">
        <v>9440</v>
      </c>
      <c r="C427" t="s">
        <v>8818</v>
      </c>
      <c r="D427">
        <v>818.99</v>
      </c>
      <c r="E427" t="s">
        <v>8813</v>
      </c>
      <c r="F427" s="2">
        <v>45476.124305555553</v>
      </c>
      <c r="G427" s="2">
        <v>46025.124305555553</v>
      </c>
      <c r="H427">
        <v>18</v>
      </c>
      <c r="I427" t="s">
        <v>8803</v>
      </c>
      <c r="J427" t="s">
        <v>17</v>
      </c>
    </row>
    <row r="428" spans="1:10" x14ac:dyDescent="0.25">
      <c r="A428" t="s">
        <v>1707</v>
      </c>
      <c r="B428" t="s">
        <v>9511</v>
      </c>
      <c r="C428" t="s">
        <v>8797</v>
      </c>
      <c r="D428">
        <v>250.63</v>
      </c>
      <c r="E428" t="s">
        <v>8813</v>
      </c>
      <c r="F428" s="2">
        <v>45752.786782407413</v>
      </c>
      <c r="G428" s="2">
        <v>46117.786782407413</v>
      </c>
      <c r="H428">
        <v>12</v>
      </c>
      <c r="I428" t="s">
        <v>8803</v>
      </c>
      <c r="J428" t="s">
        <v>17</v>
      </c>
    </row>
    <row r="429" spans="1:10" x14ac:dyDescent="0.25">
      <c r="A429" t="s">
        <v>1709</v>
      </c>
      <c r="B429" t="s">
        <v>9047</v>
      </c>
      <c r="C429" t="s">
        <v>8801</v>
      </c>
      <c r="D429">
        <v>9292.0400000000009</v>
      </c>
      <c r="E429" t="s">
        <v>8822</v>
      </c>
      <c r="F429" s="2">
        <v>45742.756874999999</v>
      </c>
      <c r="G429" s="2">
        <v>46838.756874999999</v>
      </c>
      <c r="H429">
        <v>36</v>
      </c>
      <c r="I429" t="s">
        <v>8803</v>
      </c>
      <c r="J429" t="s">
        <v>89</v>
      </c>
    </row>
    <row r="430" spans="1:10" x14ac:dyDescent="0.25">
      <c r="A430" t="s">
        <v>1709</v>
      </c>
      <c r="B430" t="s">
        <v>9052</v>
      </c>
      <c r="C430" t="s">
        <v>8801</v>
      </c>
      <c r="D430">
        <v>1970.24</v>
      </c>
      <c r="E430" t="s">
        <v>8813</v>
      </c>
      <c r="F430" s="2">
        <v>44988.735555555562</v>
      </c>
      <c r="G430" s="2">
        <v>45172.735555555562</v>
      </c>
      <c r="H430">
        <v>6</v>
      </c>
      <c r="I430" t="s">
        <v>8803</v>
      </c>
      <c r="J430" t="s">
        <v>66</v>
      </c>
    </row>
    <row r="431" spans="1:10" x14ac:dyDescent="0.25">
      <c r="A431" t="s">
        <v>1709</v>
      </c>
      <c r="B431" t="s">
        <v>9319</v>
      </c>
      <c r="C431" t="s">
        <v>8797</v>
      </c>
      <c r="D431">
        <v>486.63</v>
      </c>
      <c r="E431" t="s">
        <v>8802</v>
      </c>
      <c r="F431" s="2">
        <v>45353.845289351862</v>
      </c>
      <c r="G431" s="2">
        <v>46083.845289351862</v>
      </c>
      <c r="H431">
        <v>24</v>
      </c>
      <c r="I431" t="s">
        <v>8803</v>
      </c>
      <c r="J431" t="s">
        <v>50</v>
      </c>
    </row>
    <row r="432" spans="1:10" x14ac:dyDescent="0.25">
      <c r="A432" t="s">
        <v>1709</v>
      </c>
      <c r="B432" t="s">
        <v>9417</v>
      </c>
      <c r="C432" t="s">
        <v>8805</v>
      </c>
      <c r="D432">
        <v>4720.97</v>
      </c>
      <c r="E432" t="s">
        <v>8822</v>
      </c>
      <c r="F432" s="2">
        <v>45236.978888888887</v>
      </c>
      <c r="G432" s="2">
        <v>45783.978888888887</v>
      </c>
      <c r="H432">
        <v>18</v>
      </c>
      <c r="I432" t="s">
        <v>8803</v>
      </c>
      <c r="J432" t="s">
        <v>71</v>
      </c>
    </row>
    <row r="433" spans="1:10" x14ac:dyDescent="0.25">
      <c r="A433" t="s">
        <v>1709</v>
      </c>
      <c r="B433" t="s">
        <v>9951</v>
      </c>
      <c r="C433" t="s">
        <v>8807</v>
      </c>
      <c r="D433">
        <v>506.94</v>
      </c>
      <c r="E433" t="s">
        <v>8822</v>
      </c>
      <c r="F433" s="2">
        <v>45161.679930555547</v>
      </c>
      <c r="G433" s="2">
        <v>45527.679930555547</v>
      </c>
      <c r="H433">
        <v>12</v>
      </c>
      <c r="I433" t="s">
        <v>8803</v>
      </c>
      <c r="J433" t="s">
        <v>17</v>
      </c>
    </row>
    <row r="434" spans="1:10" x14ac:dyDescent="0.25">
      <c r="A434" t="s">
        <v>1721</v>
      </c>
      <c r="B434" t="s">
        <v>9356</v>
      </c>
      <c r="C434" t="s">
        <v>8801</v>
      </c>
      <c r="D434">
        <v>4911.21</v>
      </c>
      <c r="E434" t="s">
        <v>8822</v>
      </c>
      <c r="F434" s="2">
        <v>45487.284467592603</v>
      </c>
      <c r="G434" s="2">
        <v>47313.284467592603</v>
      </c>
      <c r="H434">
        <v>60</v>
      </c>
      <c r="I434" t="s">
        <v>8803</v>
      </c>
      <c r="J434" t="s">
        <v>22</v>
      </c>
    </row>
    <row r="435" spans="1:10" x14ac:dyDescent="0.25">
      <c r="A435" t="s">
        <v>1721</v>
      </c>
      <c r="B435" t="s">
        <v>9760</v>
      </c>
      <c r="C435" t="s">
        <v>8805</v>
      </c>
      <c r="D435">
        <v>2587.31</v>
      </c>
      <c r="E435" t="s">
        <v>8813</v>
      </c>
      <c r="F435" s="2">
        <v>45533.493715277778</v>
      </c>
      <c r="G435" s="2">
        <v>46628.493715277778</v>
      </c>
      <c r="H435">
        <v>36</v>
      </c>
      <c r="I435" t="s">
        <v>8803</v>
      </c>
      <c r="J435" t="s">
        <v>39</v>
      </c>
    </row>
    <row r="436" spans="1:10" x14ac:dyDescent="0.25">
      <c r="A436" t="s">
        <v>1721</v>
      </c>
      <c r="B436" t="s">
        <v>9904</v>
      </c>
      <c r="C436" t="s">
        <v>8805</v>
      </c>
      <c r="D436">
        <v>3380.79</v>
      </c>
      <c r="E436" t="s">
        <v>8822</v>
      </c>
      <c r="F436" s="2">
        <v>45733.19195601852</v>
      </c>
      <c r="G436" s="2">
        <v>46463.19195601852</v>
      </c>
      <c r="H436">
        <v>24</v>
      </c>
      <c r="I436" t="s">
        <v>8803</v>
      </c>
      <c r="J436" t="s">
        <v>41</v>
      </c>
    </row>
    <row r="437" spans="1:10" x14ac:dyDescent="0.25">
      <c r="A437" t="s">
        <v>1726</v>
      </c>
      <c r="B437" t="s">
        <v>9482</v>
      </c>
      <c r="C437" t="s">
        <v>8807</v>
      </c>
      <c r="D437">
        <v>6497.94</v>
      </c>
      <c r="E437" t="s">
        <v>8802</v>
      </c>
      <c r="F437" s="2">
        <v>45770.724432870367</v>
      </c>
      <c r="G437" s="2">
        <v>46318.724432870367</v>
      </c>
      <c r="H437">
        <v>18</v>
      </c>
      <c r="I437" t="s">
        <v>8803</v>
      </c>
      <c r="J437" t="s">
        <v>58</v>
      </c>
    </row>
    <row r="438" spans="1:10" x14ac:dyDescent="0.25">
      <c r="A438" t="s">
        <v>1726</v>
      </c>
      <c r="B438" t="s">
        <v>9946</v>
      </c>
      <c r="C438" t="s">
        <v>8801</v>
      </c>
      <c r="D438">
        <v>23675.55</v>
      </c>
      <c r="E438" t="s">
        <v>8802</v>
      </c>
      <c r="F438" s="2">
        <v>45087.819803240738</v>
      </c>
      <c r="G438" s="2">
        <v>46548.819803240738</v>
      </c>
      <c r="H438">
        <v>48</v>
      </c>
      <c r="I438" t="s">
        <v>8803</v>
      </c>
      <c r="J438" t="s">
        <v>61</v>
      </c>
    </row>
    <row r="439" spans="1:10" x14ac:dyDescent="0.25">
      <c r="A439" t="s">
        <v>1730</v>
      </c>
      <c r="B439" t="s">
        <v>9046</v>
      </c>
      <c r="C439" t="s">
        <v>8805</v>
      </c>
      <c r="D439">
        <v>421.35</v>
      </c>
      <c r="E439" t="s">
        <v>8813</v>
      </c>
      <c r="F439" s="2">
        <v>45770.13144675926</v>
      </c>
      <c r="G439" s="2">
        <v>45953.13144675926</v>
      </c>
      <c r="H439">
        <v>6</v>
      </c>
      <c r="I439" t="s">
        <v>8803</v>
      </c>
      <c r="J439" t="s">
        <v>89</v>
      </c>
    </row>
    <row r="440" spans="1:10" x14ac:dyDescent="0.25">
      <c r="A440" t="s">
        <v>1730</v>
      </c>
      <c r="B440" t="s">
        <v>9471</v>
      </c>
      <c r="C440" t="s">
        <v>8801</v>
      </c>
      <c r="D440">
        <v>3824.14</v>
      </c>
      <c r="E440" t="s">
        <v>8802</v>
      </c>
      <c r="F440" s="2">
        <v>45491.833912037036</v>
      </c>
      <c r="G440" s="2">
        <v>47317.833912037036</v>
      </c>
      <c r="H440">
        <v>60</v>
      </c>
      <c r="I440" t="s">
        <v>8803</v>
      </c>
      <c r="J440" t="s">
        <v>50</v>
      </c>
    </row>
    <row r="441" spans="1:10" x14ac:dyDescent="0.25">
      <c r="A441" t="s">
        <v>1737</v>
      </c>
      <c r="B441" t="s">
        <v>9643</v>
      </c>
      <c r="C441" t="s">
        <v>8818</v>
      </c>
      <c r="D441">
        <v>7681.21</v>
      </c>
      <c r="E441" t="s">
        <v>8822</v>
      </c>
      <c r="F441" s="2">
        <v>45411.6562037037</v>
      </c>
      <c r="G441" s="2">
        <v>46506.6562037037</v>
      </c>
      <c r="H441">
        <v>36</v>
      </c>
      <c r="I441" t="s">
        <v>8803</v>
      </c>
      <c r="J441" t="s">
        <v>35</v>
      </c>
    </row>
    <row r="442" spans="1:10" x14ac:dyDescent="0.25">
      <c r="A442" t="s">
        <v>1737</v>
      </c>
      <c r="B442" t="s">
        <v>9901</v>
      </c>
      <c r="C442" t="s">
        <v>8818</v>
      </c>
      <c r="D442">
        <v>4406.79</v>
      </c>
      <c r="E442" t="s">
        <v>8813</v>
      </c>
      <c r="F442" s="2">
        <v>45642.044907407413</v>
      </c>
      <c r="G442" s="2">
        <v>47468.044907407413</v>
      </c>
      <c r="H442">
        <v>60</v>
      </c>
      <c r="I442" t="s">
        <v>8803</v>
      </c>
      <c r="J442" t="s">
        <v>64</v>
      </c>
    </row>
    <row r="443" spans="1:10" x14ac:dyDescent="0.25">
      <c r="A443" t="s">
        <v>1738</v>
      </c>
      <c r="B443" t="s">
        <v>9205</v>
      </c>
      <c r="C443" t="s">
        <v>8801</v>
      </c>
      <c r="D443">
        <v>86.83</v>
      </c>
      <c r="E443" t="s">
        <v>8802</v>
      </c>
      <c r="F443" s="2">
        <v>45288.497766203713</v>
      </c>
      <c r="G443" s="2">
        <v>46384.497766203713</v>
      </c>
      <c r="H443">
        <v>36</v>
      </c>
      <c r="I443" t="s">
        <v>8803</v>
      </c>
      <c r="J443" t="s">
        <v>52</v>
      </c>
    </row>
    <row r="444" spans="1:10" x14ac:dyDescent="0.25">
      <c r="A444" t="s">
        <v>1757</v>
      </c>
      <c r="B444" t="s">
        <v>8831</v>
      </c>
      <c r="C444" t="s">
        <v>8805</v>
      </c>
      <c r="D444">
        <v>713.25</v>
      </c>
      <c r="E444" t="s">
        <v>8798</v>
      </c>
      <c r="F444" s="2">
        <v>45204.946666666663</v>
      </c>
      <c r="G444" s="2">
        <v>45935.946666666663</v>
      </c>
      <c r="H444">
        <v>24</v>
      </c>
      <c r="I444" t="s">
        <v>8803</v>
      </c>
      <c r="J444" t="s">
        <v>32</v>
      </c>
    </row>
    <row r="445" spans="1:10" x14ac:dyDescent="0.25">
      <c r="A445" t="s">
        <v>1762</v>
      </c>
      <c r="B445" t="s">
        <v>9984</v>
      </c>
      <c r="C445" t="s">
        <v>8801</v>
      </c>
      <c r="D445">
        <v>3895.46</v>
      </c>
      <c r="E445" t="s">
        <v>8822</v>
      </c>
      <c r="F445" s="2">
        <v>45828.322245370371</v>
      </c>
      <c r="G445" s="2">
        <v>46376.322245370371</v>
      </c>
      <c r="H445">
        <v>18</v>
      </c>
      <c r="I445" t="s">
        <v>8803</v>
      </c>
      <c r="J445" t="s">
        <v>41</v>
      </c>
    </row>
    <row r="446" spans="1:10" x14ac:dyDescent="0.25">
      <c r="A446" t="s">
        <v>1770</v>
      </c>
      <c r="B446" t="s">
        <v>9407</v>
      </c>
      <c r="C446" t="s">
        <v>8797</v>
      </c>
      <c r="D446">
        <v>496.97</v>
      </c>
      <c r="E446" t="s">
        <v>8813</v>
      </c>
      <c r="F446" s="2">
        <v>45495.875300925924</v>
      </c>
      <c r="G446" s="2">
        <v>46590.875300925924</v>
      </c>
      <c r="H446">
        <v>36</v>
      </c>
      <c r="I446" t="s">
        <v>8803</v>
      </c>
      <c r="J446" t="s">
        <v>66</v>
      </c>
    </row>
    <row r="447" spans="1:10" x14ac:dyDescent="0.25">
      <c r="A447" t="s">
        <v>1770</v>
      </c>
      <c r="B447" t="s">
        <v>9554</v>
      </c>
      <c r="C447" t="s">
        <v>8797</v>
      </c>
      <c r="D447">
        <v>7234.14</v>
      </c>
      <c r="E447" t="s">
        <v>8822</v>
      </c>
      <c r="F447" s="2">
        <v>45432.038194444453</v>
      </c>
      <c r="G447" s="2">
        <v>46893.038194444453</v>
      </c>
      <c r="H447">
        <v>48</v>
      </c>
      <c r="I447" t="s">
        <v>8803</v>
      </c>
      <c r="J447" t="s">
        <v>64</v>
      </c>
    </row>
    <row r="448" spans="1:10" x14ac:dyDescent="0.25">
      <c r="A448" t="s">
        <v>1770</v>
      </c>
      <c r="B448" t="s">
        <v>9881</v>
      </c>
      <c r="C448" t="s">
        <v>8818</v>
      </c>
      <c r="D448">
        <v>1893.91</v>
      </c>
      <c r="E448" t="s">
        <v>8822</v>
      </c>
      <c r="F448" s="2">
        <v>45330.008946759262</v>
      </c>
      <c r="G448" s="2">
        <v>46791.008946759262</v>
      </c>
      <c r="H448">
        <v>48</v>
      </c>
      <c r="I448" t="s">
        <v>8803</v>
      </c>
      <c r="J448" t="s">
        <v>52</v>
      </c>
    </row>
    <row r="449" spans="1:10" x14ac:dyDescent="0.25">
      <c r="A449" t="s">
        <v>1770</v>
      </c>
      <c r="B449" t="s">
        <v>9998</v>
      </c>
      <c r="C449" t="s">
        <v>27</v>
      </c>
      <c r="D449">
        <v>21871.19</v>
      </c>
      <c r="E449" t="s">
        <v>8798</v>
      </c>
      <c r="F449" s="2">
        <v>45672.317743055559</v>
      </c>
      <c r="G449" s="2">
        <v>45853.317743055559</v>
      </c>
      <c r="H449">
        <v>6</v>
      </c>
      <c r="I449" t="s">
        <v>8803</v>
      </c>
      <c r="J449" t="s">
        <v>50</v>
      </c>
    </row>
    <row r="450" spans="1:10" x14ac:dyDescent="0.25">
      <c r="A450" t="s">
        <v>1774</v>
      </c>
      <c r="B450" t="s">
        <v>9290</v>
      </c>
      <c r="C450" t="s">
        <v>8818</v>
      </c>
      <c r="D450">
        <v>2206.3000000000002</v>
      </c>
      <c r="E450" t="s">
        <v>8802</v>
      </c>
      <c r="F450" s="2">
        <v>45874.849328703713</v>
      </c>
      <c r="G450" s="2">
        <v>46970.849328703713</v>
      </c>
      <c r="H450">
        <v>36</v>
      </c>
      <c r="I450" t="s">
        <v>8803</v>
      </c>
      <c r="J450" t="s">
        <v>39</v>
      </c>
    </row>
    <row r="451" spans="1:10" x14ac:dyDescent="0.25">
      <c r="A451" t="s">
        <v>1783</v>
      </c>
      <c r="B451" t="s">
        <v>8940</v>
      </c>
      <c r="C451" t="s">
        <v>8818</v>
      </c>
      <c r="D451">
        <v>2081.27</v>
      </c>
      <c r="E451" t="s">
        <v>8822</v>
      </c>
      <c r="F451" s="2">
        <v>45023.641331018523</v>
      </c>
      <c r="G451" s="2">
        <v>45572.641331018523</v>
      </c>
      <c r="H451">
        <v>18</v>
      </c>
      <c r="I451" t="s">
        <v>8803</v>
      </c>
      <c r="J451" t="s">
        <v>89</v>
      </c>
    </row>
    <row r="452" spans="1:10" x14ac:dyDescent="0.25">
      <c r="A452" t="s">
        <v>1783</v>
      </c>
      <c r="B452" t="s">
        <v>10011</v>
      </c>
      <c r="C452" t="s">
        <v>8805</v>
      </c>
      <c r="D452">
        <v>5725.14</v>
      </c>
      <c r="E452" t="s">
        <v>8798</v>
      </c>
      <c r="F452" s="2">
        <v>45671.114525462966</v>
      </c>
      <c r="G452" s="2">
        <v>46217.114525462966</v>
      </c>
      <c r="H452">
        <v>18</v>
      </c>
      <c r="I452" t="s">
        <v>8803</v>
      </c>
      <c r="J452" t="s">
        <v>39</v>
      </c>
    </row>
    <row r="453" spans="1:10" x14ac:dyDescent="0.25">
      <c r="A453" t="s">
        <v>1784</v>
      </c>
      <c r="B453" t="s">
        <v>9238</v>
      </c>
      <c r="C453" t="s">
        <v>8807</v>
      </c>
      <c r="D453">
        <v>1305.33</v>
      </c>
      <c r="E453" t="s">
        <v>8813</v>
      </c>
      <c r="F453" s="2">
        <v>45770.990243055552</v>
      </c>
      <c r="G453" s="2">
        <v>46500.990243055552</v>
      </c>
      <c r="H453">
        <v>24</v>
      </c>
      <c r="I453" t="s">
        <v>8803</v>
      </c>
      <c r="J453" t="s">
        <v>106</v>
      </c>
    </row>
    <row r="454" spans="1:10" x14ac:dyDescent="0.25">
      <c r="A454" t="s">
        <v>1786</v>
      </c>
      <c r="B454" t="s">
        <v>9438</v>
      </c>
      <c r="C454" t="s">
        <v>8807</v>
      </c>
      <c r="D454">
        <v>5184.8100000000004</v>
      </c>
      <c r="E454" t="s">
        <v>8822</v>
      </c>
      <c r="F454" s="2">
        <v>45714.350474537037</v>
      </c>
      <c r="G454" s="2">
        <v>46079.350474537037</v>
      </c>
      <c r="H454">
        <v>12</v>
      </c>
      <c r="I454" t="s">
        <v>8803</v>
      </c>
      <c r="J454" t="s">
        <v>39</v>
      </c>
    </row>
    <row r="455" spans="1:10" x14ac:dyDescent="0.25">
      <c r="A455" t="s">
        <v>1786</v>
      </c>
      <c r="B455" t="s">
        <v>9546</v>
      </c>
      <c r="C455" t="s">
        <v>27</v>
      </c>
      <c r="D455">
        <v>4407.53</v>
      </c>
      <c r="E455" t="s">
        <v>8822</v>
      </c>
      <c r="F455" s="2">
        <v>45405.759988425933</v>
      </c>
      <c r="G455" s="2">
        <v>45770.759988425933</v>
      </c>
      <c r="H455">
        <v>12</v>
      </c>
      <c r="I455" t="s">
        <v>8803</v>
      </c>
      <c r="J455" t="s">
        <v>66</v>
      </c>
    </row>
    <row r="456" spans="1:10" x14ac:dyDescent="0.25">
      <c r="A456" t="s">
        <v>1791</v>
      </c>
      <c r="B456" t="s">
        <v>9681</v>
      </c>
      <c r="C456" t="s">
        <v>8807</v>
      </c>
      <c r="D456">
        <v>3847.5</v>
      </c>
      <c r="E456" t="s">
        <v>8802</v>
      </c>
      <c r="F456" s="2">
        <v>45399.788321759261</v>
      </c>
      <c r="G456" s="2">
        <v>46494.788321759261</v>
      </c>
      <c r="H456">
        <v>36</v>
      </c>
      <c r="I456" t="s">
        <v>8803</v>
      </c>
      <c r="J456" t="s">
        <v>86</v>
      </c>
    </row>
    <row r="457" spans="1:10" x14ac:dyDescent="0.25">
      <c r="A457" t="s">
        <v>1793</v>
      </c>
      <c r="B457" t="s">
        <v>8958</v>
      </c>
      <c r="C457" t="s">
        <v>8805</v>
      </c>
      <c r="D457">
        <v>4477.3100000000004</v>
      </c>
      <c r="E457" t="s">
        <v>8822</v>
      </c>
      <c r="F457" s="2">
        <v>45476.008946759262</v>
      </c>
      <c r="G457" s="2">
        <v>45841.008946759262</v>
      </c>
      <c r="H457">
        <v>12</v>
      </c>
      <c r="I457" t="s">
        <v>8803</v>
      </c>
      <c r="J457" t="s">
        <v>28</v>
      </c>
    </row>
    <row r="458" spans="1:10" x14ac:dyDescent="0.25">
      <c r="A458" t="s">
        <v>1809</v>
      </c>
      <c r="B458" t="s">
        <v>9009</v>
      </c>
      <c r="C458" t="s">
        <v>27</v>
      </c>
      <c r="D458">
        <v>5603.45</v>
      </c>
      <c r="E458" t="s">
        <v>8802</v>
      </c>
      <c r="F458" s="2">
        <v>44966.842465277783</v>
      </c>
      <c r="G458" s="2">
        <v>46427.842465277783</v>
      </c>
      <c r="H458">
        <v>48</v>
      </c>
      <c r="I458" t="s">
        <v>8803</v>
      </c>
      <c r="J458" t="s">
        <v>61</v>
      </c>
    </row>
    <row r="459" spans="1:10" x14ac:dyDescent="0.25">
      <c r="A459" t="s">
        <v>1809</v>
      </c>
      <c r="B459" t="s">
        <v>9837</v>
      </c>
      <c r="C459" t="s">
        <v>8801</v>
      </c>
      <c r="D459">
        <v>688.35</v>
      </c>
      <c r="E459" t="s">
        <v>8822</v>
      </c>
      <c r="F459" s="2">
        <v>45261.741840277777</v>
      </c>
      <c r="G459" s="2">
        <v>45627.741840277777</v>
      </c>
      <c r="H459">
        <v>12</v>
      </c>
      <c r="I459" t="s">
        <v>8803</v>
      </c>
      <c r="J459" t="s">
        <v>58</v>
      </c>
    </row>
    <row r="460" spans="1:10" x14ac:dyDescent="0.25">
      <c r="A460" t="s">
        <v>1817</v>
      </c>
      <c r="B460" t="s">
        <v>8953</v>
      </c>
      <c r="C460" t="s">
        <v>8801</v>
      </c>
      <c r="D460">
        <v>1278.8399999999999</v>
      </c>
      <c r="E460" t="s">
        <v>8802</v>
      </c>
      <c r="F460" s="2">
        <v>45055.235810185193</v>
      </c>
      <c r="G460" s="2">
        <v>46516.235810185193</v>
      </c>
      <c r="H460">
        <v>48</v>
      </c>
      <c r="I460" t="s">
        <v>8803</v>
      </c>
      <c r="J460" t="s">
        <v>66</v>
      </c>
    </row>
    <row r="461" spans="1:10" x14ac:dyDescent="0.25">
      <c r="A461" t="s">
        <v>1817</v>
      </c>
      <c r="B461" t="s">
        <v>9260</v>
      </c>
      <c r="C461" t="s">
        <v>8807</v>
      </c>
      <c r="D461">
        <v>5239.87</v>
      </c>
      <c r="E461" t="s">
        <v>8813</v>
      </c>
      <c r="F461" s="2">
        <v>45852.567175925928</v>
      </c>
      <c r="G461" s="2">
        <v>46217.567175925928</v>
      </c>
      <c r="H461">
        <v>12</v>
      </c>
      <c r="I461" t="s">
        <v>8803</v>
      </c>
      <c r="J461" t="s">
        <v>28</v>
      </c>
    </row>
    <row r="462" spans="1:10" x14ac:dyDescent="0.25">
      <c r="A462" t="s">
        <v>1817</v>
      </c>
      <c r="B462" t="s">
        <v>9669</v>
      </c>
      <c r="C462" t="s">
        <v>8807</v>
      </c>
      <c r="D462">
        <v>618.53</v>
      </c>
      <c r="E462" t="s">
        <v>8822</v>
      </c>
      <c r="F462" s="2">
        <v>45422.080659722233</v>
      </c>
      <c r="G462" s="2">
        <v>45971.080659722233</v>
      </c>
      <c r="H462">
        <v>18</v>
      </c>
      <c r="I462" t="s">
        <v>8803</v>
      </c>
      <c r="J462" t="s">
        <v>41</v>
      </c>
    </row>
    <row r="463" spans="1:10" x14ac:dyDescent="0.25">
      <c r="A463" t="s">
        <v>1817</v>
      </c>
      <c r="B463" t="s">
        <v>10007</v>
      </c>
      <c r="C463" t="s">
        <v>27</v>
      </c>
      <c r="D463">
        <v>301.31</v>
      </c>
      <c r="E463" t="s">
        <v>8813</v>
      </c>
      <c r="F463" s="2">
        <v>45023.201967592591</v>
      </c>
      <c r="G463" s="2">
        <v>45389.201967592591</v>
      </c>
      <c r="H463">
        <v>12</v>
      </c>
      <c r="I463" t="s">
        <v>8803</v>
      </c>
      <c r="J463" t="s">
        <v>46</v>
      </c>
    </row>
    <row r="464" spans="1:10" x14ac:dyDescent="0.25">
      <c r="A464" t="s">
        <v>1824</v>
      </c>
      <c r="B464" t="s">
        <v>9991</v>
      </c>
      <c r="C464" t="s">
        <v>8807</v>
      </c>
      <c r="D464">
        <v>13361.12</v>
      </c>
      <c r="E464" t="s">
        <v>8822</v>
      </c>
      <c r="F464" s="2">
        <v>44969.512719907398</v>
      </c>
      <c r="G464" s="2">
        <v>45516.512719907398</v>
      </c>
      <c r="H464">
        <v>18</v>
      </c>
      <c r="I464" t="s">
        <v>8799</v>
      </c>
      <c r="J464" t="s">
        <v>39</v>
      </c>
    </row>
    <row r="465" spans="1:10" x14ac:dyDescent="0.25">
      <c r="A465" t="s">
        <v>1827</v>
      </c>
      <c r="B465" t="s">
        <v>8952</v>
      </c>
      <c r="C465" t="s">
        <v>8807</v>
      </c>
      <c r="D465">
        <v>4487.9799999999996</v>
      </c>
      <c r="E465" t="s">
        <v>8802</v>
      </c>
      <c r="F465" s="2">
        <v>45427.793877314813</v>
      </c>
      <c r="G465" s="2">
        <v>45792.793877314813</v>
      </c>
      <c r="H465">
        <v>12</v>
      </c>
      <c r="I465" t="s">
        <v>8803</v>
      </c>
      <c r="J465" t="s">
        <v>46</v>
      </c>
    </row>
    <row r="466" spans="1:10" x14ac:dyDescent="0.25">
      <c r="A466" t="s">
        <v>1836</v>
      </c>
      <c r="B466" t="s">
        <v>9623</v>
      </c>
      <c r="C466" t="s">
        <v>8805</v>
      </c>
      <c r="D466">
        <v>1762.9</v>
      </c>
      <c r="E466" t="s">
        <v>8822</v>
      </c>
      <c r="F466" s="2">
        <v>45492.734953703701</v>
      </c>
      <c r="G466" s="2">
        <v>46953.734953703701</v>
      </c>
      <c r="H466">
        <v>48</v>
      </c>
      <c r="I466" t="s">
        <v>8803</v>
      </c>
      <c r="J466" t="s">
        <v>17</v>
      </c>
    </row>
    <row r="467" spans="1:10" x14ac:dyDescent="0.25">
      <c r="A467" t="s">
        <v>1836</v>
      </c>
      <c r="B467" t="s">
        <v>9704</v>
      </c>
      <c r="C467" t="s">
        <v>27</v>
      </c>
      <c r="D467">
        <v>2895.35</v>
      </c>
      <c r="E467" t="s">
        <v>8822</v>
      </c>
      <c r="F467" s="2">
        <v>45040.580520833333</v>
      </c>
      <c r="G467" s="2">
        <v>45771.580520833333</v>
      </c>
      <c r="H467">
        <v>24</v>
      </c>
      <c r="I467" t="s">
        <v>8803</v>
      </c>
      <c r="J467" t="s">
        <v>106</v>
      </c>
    </row>
    <row r="468" spans="1:10" x14ac:dyDescent="0.25">
      <c r="A468" t="s">
        <v>1838</v>
      </c>
      <c r="B468" t="s">
        <v>9039</v>
      </c>
      <c r="C468" t="s">
        <v>27</v>
      </c>
      <c r="D468">
        <v>999.98</v>
      </c>
      <c r="E468" t="s">
        <v>8813</v>
      </c>
      <c r="F468" s="2">
        <v>45874.916226851848</v>
      </c>
      <c r="G468" s="2">
        <v>46604.916226851848</v>
      </c>
      <c r="H468">
        <v>24</v>
      </c>
      <c r="I468" t="s">
        <v>8803</v>
      </c>
      <c r="J468" t="s">
        <v>52</v>
      </c>
    </row>
    <row r="469" spans="1:10" x14ac:dyDescent="0.25">
      <c r="A469" t="s">
        <v>1838</v>
      </c>
      <c r="B469" t="s">
        <v>9156</v>
      </c>
      <c r="C469" t="s">
        <v>8805</v>
      </c>
      <c r="D469">
        <v>3007.25</v>
      </c>
      <c r="E469" t="s">
        <v>8802</v>
      </c>
      <c r="F469" s="2">
        <v>45939.950474537043</v>
      </c>
      <c r="G469" s="2">
        <v>46486.950474537043</v>
      </c>
      <c r="H469">
        <v>18</v>
      </c>
      <c r="I469" t="s">
        <v>8803</v>
      </c>
      <c r="J469" t="s">
        <v>32</v>
      </c>
    </row>
    <row r="470" spans="1:10" x14ac:dyDescent="0.25">
      <c r="A470" t="s">
        <v>1848</v>
      </c>
      <c r="B470" t="s">
        <v>8880</v>
      </c>
      <c r="C470" t="s">
        <v>8797</v>
      </c>
      <c r="D470">
        <v>10892.8</v>
      </c>
      <c r="E470" t="s">
        <v>8798</v>
      </c>
      <c r="F470" s="2">
        <v>45102.986296296287</v>
      </c>
      <c r="G470" s="2">
        <v>45468.986296296287</v>
      </c>
      <c r="H470">
        <v>12</v>
      </c>
      <c r="I470" t="s">
        <v>8803</v>
      </c>
      <c r="J470" t="s">
        <v>46</v>
      </c>
    </row>
    <row r="471" spans="1:10" x14ac:dyDescent="0.25">
      <c r="A471" t="s">
        <v>1850</v>
      </c>
      <c r="B471" t="s">
        <v>8851</v>
      </c>
      <c r="C471" t="s">
        <v>8801</v>
      </c>
      <c r="D471">
        <v>4109.2700000000004</v>
      </c>
      <c r="E471" t="s">
        <v>8813</v>
      </c>
      <c r="F471" s="2">
        <v>45360.165266203701</v>
      </c>
      <c r="G471" s="2">
        <v>46090.165266203701</v>
      </c>
      <c r="H471">
        <v>24</v>
      </c>
      <c r="I471" t="s">
        <v>8803</v>
      </c>
      <c r="J471" t="s">
        <v>69</v>
      </c>
    </row>
    <row r="472" spans="1:10" x14ac:dyDescent="0.25">
      <c r="A472" t="s">
        <v>1867</v>
      </c>
      <c r="B472" t="s">
        <v>9393</v>
      </c>
      <c r="C472" t="s">
        <v>8807</v>
      </c>
      <c r="D472">
        <v>5542.37</v>
      </c>
      <c r="E472" t="s">
        <v>8822</v>
      </c>
      <c r="F472" s="2">
        <v>45501.068657407413</v>
      </c>
      <c r="G472" s="2">
        <v>45866.068657407413</v>
      </c>
      <c r="H472">
        <v>12</v>
      </c>
      <c r="I472" t="s">
        <v>8803</v>
      </c>
      <c r="J472" t="s">
        <v>22</v>
      </c>
    </row>
    <row r="473" spans="1:10" x14ac:dyDescent="0.25">
      <c r="A473" t="s">
        <v>1867</v>
      </c>
      <c r="B473" t="s">
        <v>9772</v>
      </c>
      <c r="C473" t="s">
        <v>8801</v>
      </c>
      <c r="D473">
        <v>2553.02</v>
      </c>
      <c r="E473" t="s">
        <v>8813</v>
      </c>
      <c r="F473" s="2">
        <v>45038.916550925933</v>
      </c>
      <c r="G473" s="2">
        <v>45404.916550925933</v>
      </c>
      <c r="H473">
        <v>12</v>
      </c>
      <c r="I473" t="s">
        <v>8803</v>
      </c>
      <c r="J473" t="s">
        <v>35</v>
      </c>
    </row>
    <row r="474" spans="1:10" x14ac:dyDescent="0.25">
      <c r="A474" t="s">
        <v>1867</v>
      </c>
      <c r="B474" t="s">
        <v>9965</v>
      </c>
      <c r="C474" t="s">
        <v>8801</v>
      </c>
      <c r="D474">
        <v>6085.08</v>
      </c>
      <c r="E474" t="s">
        <v>8802</v>
      </c>
      <c r="F474" s="2">
        <v>45348.44021990741</v>
      </c>
      <c r="G474" s="2">
        <v>45895.44021990741</v>
      </c>
      <c r="H474">
        <v>18</v>
      </c>
      <c r="I474" t="s">
        <v>8803</v>
      </c>
      <c r="J474" t="s">
        <v>86</v>
      </c>
    </row>
    <row r="475" spans="1:10" x14ac:dyDescent="0.25">
      <c r="A475" t="s">
        <v>1867</v>
      </c>
      <c r="B475" t="s">
        <v>9973</v>
      </c>
      <c r="C475" t="s">
        <v>8797</v>
      </c>
      <c r="D475">
        <v>4016.88</v>
      </c>
      <c r="E475" t="s">
        <v>8802</v>
      </c>
      <c r="F475" s="2">
        <v>45305.564363425918</v>
      </c>
      <c r="G475" s="2">
        <v>46401.564363425918</v>
      </c>
      <c r="H475">
        <v>36</v>
      </c>
      <c r="I475" t="s">
        <v>8803</v>
      </c>
      <c r="J475" t="s">
        <v>52</v>
      </c>
    </row>
    <row r="476" spans="1:10" x14ac:dyDescent="0.25">
      <c r="A476" t="s">
        <v>1874</v>
      </c>
      <c r="B476" t="s">
        <v>9153</v>
      </c>
      <c r="C476" t="s">
        <v>8801</v>
      </c>
      <c r="D476">
        <v>5740.85</v>
      </c>
      <c r="E476" t="s">
        <v>8802</v>
      </c>
      <c r="F476" s="2">
        <v>45490.633576388893</v>
      </c>
      <c r="G476" s="2">
        <v>45855.633576388893</v>
      </c>
      <c r="H476">
        <v>12</v>
      </c>
      <c r="I476" t="s">
        <v>8803</v>
      </c>
      <c r="J476" t="s">
        <v>32</v>
      </c>
    </row>
    <row r="477" spans="1:10" x14ac:dyDescent="0.25">
      <c r="A477" t="s">
        <v>1874</v>
      </c>
      <c r="B477" t="s">
        <v>9285</v>
      </c>
      <c r="C477" t="s">
        <v>8797</v>
      </c>
      <c r="D477">
        <v>1813.5</v>
      </c>
      <c r="E477" t="s">
        <v>8822</v>
      </c>
      <c r="F477" s="2">
        <v>45277.926493055558</v>
      </c>
      <c r="G477" s="2">
        <v>46373.926493055558</v>
      </c>
      <c r="H477">
        <v>36</v>
      </c>
      <c r="I477" t="s">
        <v>8803</v>
      </c>
      <c r="J477" t="s">
        <v>106</v>
      </c>
    </row>
    <row r="478" spans="1:10" x14ac:dyDescent="0.25">
      <c r="A478" t="s">
        <v>1882</v>
      </c>
      <c r="B478" t="s">
        <v>8889</v>
      </c>
      <c r="C478" t="s">
        <v>8805</v>
      </c>
      <c r="D478">
        <v>716.76</v>
      </c>
      <c r="E478" t="s">
        <v>8802</v>
      </c>
      <c r="F478" s="2">
        <v>45959.876701388886</v>
      </c>
      <c r="G478" s="2">
        <v>47055.876701388886</v>
      </c>
      <c r="H478">
        <v>36</v>
      </c>
      <c r="I478" t="s">
        <v>8803</v>
      </c>
      <c r="J478" t="s">
        <v>32</v>
      </c>
    </row>
    <row r="479" spans="1:10" x14ac:dyDescent="0.25">
      <c r="A479" t="s">
        <v>1882</v>
      </c>
      <c r="B479" t="s">
        <v>9790</v>
      </c>
      <c r="C479" t="s">
        <v>8797</v>
      </c>
      <c r="D479">
        <v>3015.18</v>
      </c>
      <c r="E479" t="s">
        <v>8802</v>
      </c>
      <c r="F479" s="2">
        <v>45435.485625000001</v>
      </c>
      <c r="G479" s="2">
        <v>46896.485625000001</v>
      </c>
      <c r="H479">
        <v>48</v>
      </c>
      <c r="I479" t="s">
        <v>8803</v>
      </c>
      <c r="J479" t="s">
        <v>69</v>
      </c>
    </row>
    <row r="480" spans="1:10" x14ac:dyDescent="0.25">
      <c r="A480" t="s">
        <v>1890</v>
      </c>
      <c r="B480" t="s">
        <v>9096</v>
      </c>
      <c r="C480" t="s">
        <v>8797</v>
      </c>
      <c r="D480">
        <v>7449.97</v>
      </c>
      <c r="E480" t="s">
        <v>8813</v>
      </c>
      <c r="F480" s="2">
        <v>45540.07644675926</v>
      </c>
      <c r="G480" s="2">
        <v>45905.07644675926</v>
      </c>
      <c r="H480">
        <v>12</v>
      </c>
      <c r="I480" t="s">
        <v>8803</v>
      </c>
      <c r="J480" t="s">
        <v>35</v>
      </c>
    </row>
    <row r="481" spans="1:10" x14ac:dyDescent="0.25">
      <c r="A481" t="s">
        <v>1890</v>
      </c>
      <c r="B481" t="s">
        <v>9223</v>
      </c>
      <c r="C481" t="s">
        <v>8807</v>
      </c>
      <c r="D481">
        <v>1721.31</v>
      </c>
      <c r="E481" t="s">
        <v>8802</v>
      </c>
      <c r="F481" s="2">
        <v>45214.364363425928</v>
      </c>
      <c r="G481" s="2">
        <v>45580.364363425928</v>
      </c>
      <c r="H481">
        <v>12</v>
      </c>
      <c r="I481" t="s">
        <v>8803</v>
      </c>
      <c r="J481" t="s">
        <v>17</v>
      </c>
    </row>
    <row r="482" spans="1:10" x14ac:dyDescent="0.25">
      <c r="A482" t="s">
        <v>1890</v>
      </c>
      <c r="B482" t="s">
        <v>9526</v>
      </c>
      <c r="C482" t="s">
        <v>8807</v>
      </c>
      <c r="D482">
        <v>418.19</v>
      </c>
      <c r="E482" t="s">
        <v>8813</v>
      </c>
      <c r="F482" s="2">
        <v>45318.738761574074</v>
      </c>
      <c r="G482" s="2">
        <v>46414.738761574074</v>
      </c>
      <c r="H482">
        <v>36</v>
      </c>
      <c r="I482" t="s">
        <v>8803</v>
      </c>
      <c r="J482" t="s">
        <v>46</v>
      </c>
    </row>
    <row r="483" spans="1:10" x14ac:dyDescent="0.25">
      <c r="A483" t="s">
        <v>1898</v>
      </c>
      <c r="B483" t="s">
        <v>8843</v>
      </c>
      <c r="C483" t="s">
        <v>8801</v>
      </c>
      <c r="D483">
        <v>1685.03</v>
      </c>
      <c r="E483" t="s">
        <v>8802</v>
      </c>
      <c r="F483" s="2">
        <v>45408.053935185177</v>
      </c>
      <c r="G483" s="2">
        <v>45773.053935185177</v>
      </c>
      <c r="H483">
        <v>12</v>
      </c>
      <c r="I483" t="s">
        <v>8803</v>
      </c>
      <c r="J483" t="s">
        <v>32</v>
      </c>
    </row>
    <row r="484" spans="1:10" x14ac:dyDescent="0.25">
      <c r="A484" t="s">
        <v>1898</v>
      </c>
      <c r="B484" t="s">
        <v>8895</v>
      </c>
      <c r="C484" t="s">
        <v>8797</v>
      </c>
      <c r="D484">
        <v>631.16</v>
      </c>
      <c r="E484" t="s">
        <v>8798</v>
      </c>
      <c r="F484" s="2">
        <v>45302.066724537042</v>
      </c>
      <c r="G484" s="2">
        <v>45668.066724537042</v>
      </c>
      <c r="H484">
        <v>12</v>
      </c>
      <c r="I484" t="s">
        <v>8803</v>
      </c>
      <c r="J484" t="s">
        <v>32</v>
      </c>
    </row>
    <row r="485" spans="1:10" x14ac:dyDescent="0.25">
      <c r="A485" t="s">
        <v>1898</v>
      </c>
      <c r="B485" t="s">
        <v>9645</v>
      </c>
      <c r="C485" t="s">
        <v>8805</v>
      </c>
      <c r="D485">
        <v>658.3</v>
      </c>
      <c r="E485" t="s">
        <v>8802</v>
      </c>
      <c r="F485" s="2">
        <v>45772.808032407411</v>
      </c>
      <c r="G485" s="2">
        <v>46320.808032407411</v>
      </c>
      <c r="H485">
        <v>18</v>
      </c>
      <c r="I485" t="s">
        <v>8803</v>
      </c>
      <c r="J485" t="s">
        <v>22</v>
      </c>
    </row>
    <row r="486" spans="1:10" x14ac:dyDescent="0.25">
      <c r="A486" t="s">
        <v>1902</v>
      </c>
      <c r="B486" t="s">
        <v>9004</v>
      </c>
      <c r="C486" t="s">
        <v>8797</v>
      </c>
      <c r="D486">
        <v>1363.86</v>
      </c>
      <c r="E486" t="s">
        <v>8813</v>
      </c>
      <c r="F486" s="2">
        <v>44957.751134259262</v>
      </c>
      <c r="G486" s="2">
        <v>45322.751134259262</v>
      </c>
      <c r="H486">
        <v>12</v>
      </c>
      <c r="I486" t="s">
        <v>8803</v>
      </c>
      <c r="J486" t="s">
        <v>54</v>
      </c>
    </row>
    <row r="487" spans="1:10" x14ac:dyDescent="0.25">
      <c r="A487" t="s">
        <v>1902</v>
      </c>
      <c r="B487" t="s">
        <v>9206</v>
      </c>
      <c r="C487" t="s">
        <v>8801</v>
      </c>
      <c r="D487">
        <v>9242.4599999999991</v>
      </c>
      <c r="E487" t="s">
        <v>8802</v>
      </c>
      <c r="F487" s="2">
        <v>45399.910300925927</v>
      </c>
      <c r="G487" s="2">
        <v>46494.910300925927</v>
      </c>
      <c r="H487">
        <v>36</v>
      </c>
      <c r="I487" t="s">
        <v>8803</v>
      </c>
      <c r="J487" t="s">
        <v>32</v>
      </c>
    </row>
    <row r="488" spans="1:10" x14ac:dyDescent="0.25">
      <c r="A488" t="s">
        <v>1906</v>
      </c>
      <c r="B488" t="s">
        <v>9352</v>
      </c>
      <c r="C488" t="s">
        <v>8797</v>
      </c>
      <c r="D488">
        <v>1064.03</v>
      </c>
      <c r="E488" t="s">
        <v>8802</v>
      </c>
      <c r="F488" s="2">
        <v>45016.000798611109</v>
      </c>
      <c r="G488" s="2">
        <v>46112.000798611109</v>
      </c>
      <c r="H488">
        <v>36</v>
      </c>
      <c r="I488" t="s">
        <v>8803</v>
      </c>
      <c r="J488" t="s">
        <v>50</v>
      </c>
    </row>
    <row r="489" spans="1:10" x14ac:dyDescent="0.25">
      <c r="A489" t="s">
        <v>1906</v>
      </c>
      <c r="B489" t="s">
        <v>9725</v>
      </c>
      <c r="C489" t="s">
        <v>8801</v>
      </c>
      <c r="D489">
        <v>1300.19</v>
      </c>
      <c r="E489" t="s">
        <v>8802</v>
      </c>
      <c r="F489" s="2">
        <v>44956.193784722222</v>
      </c>
      <c r="G489" s="2">
        <v>45321.193784722222</v>
      </c>
      <c r="H489">
        <v>12</v>
      </c>
      <c r="I489" t="s">
        <v>8803</v>
      </c>
      <c r="J489" t="s">
        <v>54</v>
      </c>
    </row>
    <row r="490" spans="1:10" x14ac:dyDescent="0.25">
      <c r="A490" t="s">
        <v>1906</v>
      </c>
      <c r="B490" t="s">
        <v>9726</v>
      </c>
      <c r="C490" t="s">
        <v>8805</v>
      </c>
      <c r="D490">
        <v>807.28</v>
      </c>
      <c r="E490" t="s">
        <v>8802</v>
      </c>
      <c r="F490" s="2">
        <v>45707.726585648154</v>
      </c>
      <c r="G490" s="2">
        <v>46437.726585648154</v>
      </c>
      <c r="H490">
        <v>24</v>
      </c>
      <c r="I490" t="s">
        <v>8803</v>
      </c>
      <c r="J490" t="s">
        <v>106</v>
      </c>
    </row>
    <row r="491" spans="1:10" x14ac:dyDescent="0.25">
      <c r="A491" t="s">
        <v>1906</v>
      </c>
      <c r="B491" t="s">
        <v>9853</v>
      </c>
      <c r="C491" t="s">
        <v>8807</v>
      </c>
      <c r="D491">
        <v>2398.02</v>
      </c>
      <c r="E491" t="s">
        <v>8813</v>
      </c>
      <c r="F491" s="2">
        <v>44949.126689814817</v>
      </c>
      <c r="G491" s="2">
        <v>45314.126689814817</v>
      </c>
      <c r="H491">
        <v>12</v>
      </c>
      <c r="I491" t="s">
        <v>8803</v>
      </c>
      <c r="J491" t="s">
        <v>64</v>
      </c>
    </row>
    <row r="492" spans="1:10" x14ac:dyDescent="0.25">
      <c r="A492" t="s">
        <v>1908</v>
      </c>
      <c r="B492" t="s">
        <v>9196</v>
      </c>
      <c r="C492" t="s">
        <v>8801</v>
      </c>
      <c r="D492">
        <v>3113.43</v>
      </c>
      <c r="E492" t="s">
        <v>8802</v>
      </c>
      <c r="F492" s="2">
        <v>44989.817094907397</v>
      </c>
      <c r="G492" s="2">
        <v>45355.817094907397</v>
      </c>
      <c r="H492">
        <v>12</v>
      </c>
      <c r="I492" t="s">
        <v>8799</v>
      </c>
      <c r="J492" t="s">
        <v>106</v>
      </c>
    </row>
    <row r="493" spans="1:10" x14ac:dyDescent="0.25">
      <c r="A493" t="s">
        <v>1908</v>
      </c>
      <c r="B493" t="s">
        <v>9743</v>
      </c>
      <c r="C493" t="s">
        <v>8805</v>
      </c>
      <c r="D493">
        <v>3532.99</v>
      </c>
      <c r="E493" t="s">
        <v>8813</v>
      </c>
      <c r="F493" s="2">
        <v>45018.242164351846</v>
      </c>
      <c r="G493" s="2">
        <v>45384.242164351846</v>
      </c>
      <c r="H493">
        <v>12</v>
      </c>
      <c r="I493" t="s">
        <v>8803</v>
      </c>
      <c r="J493" t="s">
        <v>52</v>
      </c>
    </row>
    <row r="494" spans="1:10" x14ac:dyDescent="0.25">
      <c r="A494" t="s">
        <v>1912</v>
      </c>
      <c r="B494" t="s">
        <v>9735</v>
      </c>
      <c r="C494" t="s">
        <v>8805</v>
      </c>
      <c r="D494">
        <v>2367.0100000000002</v>
      </c>
      <c r="E494" t="s">
        <v>8802</v>
      </c>
      <c r="F494" s="2">
        <v>45036.430127314823</v>
      </c>
      <c r="G494" s="2">
        <v>46132.430127314823</v>
      </c>
      <c r="H494">
        <v>36</v>
      </c>
      <c r="I494" t="s">
        <v>8803</v>
      </c>
      <c r="J494" t="s">
        <v>106</v>
      </c>
    </row>
    <row r="495" spans="1:10" x14ac:dyDescent="0.25">
      <c r="A495" t="s">
        <v>1912</v>
      </c>
      <c r="B495" t="s">
        <v>9786</v>
      </c>
      <c r="C495" t="s">
        <v>8818</v>
      </c>
      <c r="D495">
        <v>643.25</v>
      </c>
      <c r="E495" t="s">
        <v>8802</v>
      </c>
      <c r="F495" s="2">
        <v>45356.667187500003</v>
      </c>
      <c r="G495" s="2">
        <v>45905.667187500003</v>
      </c>
      <c r="H495">
        <v>18</v>
      </c>
      <c r="I495" t="s">
        <v>8799</v>
      </c>
      <c r="J495" t="s">
        <v>28</v>
      </c>
    </row>
    <row r="496" spans="1:10" x14ac:dyDescent="0.25">
      <c r="A496" t="s">
        <v>1915</v>
      </c>
      <c r="B496" t="s">
        <v>9117</v>
      </c>
      <c r="C496" t="s">
        <v>27</v>
      </c>
      <c r="D496">
        <v>2368.38</v>
      </c>
      <c r="E496" t="s">
        <v>8822</v>
      </c>
      <c r="F496" s="2">
        <v>45272.640949074077</v>
      </c>
      <c r="G496" s="2">
        <v>46003.640949074077</v>
      </c>
      <c r="H496">
        <v>24</v>
      </c>
      <c r="I496" t="s">
        <v>8803</v>
      </c>
      <c r="J496" t="s">
        <v>66</v>
      </c>
    </row>
    <row r="497" spans="1:10" x14ac:dyDescent="0.25">
      <c r="A497" t="s">
        <v>1915</v>
      </c>
      <c r="B497" t="s">
        <v>9388</v>
      </c>
      <c r="C497" t="s">
        <v>8807</v>
      </c>
      <c r="D497">
        <v>6948.31</v>
      </c>
      <c r="E497" t="s">
        <v>8813</v>
      </c>
      <c r="F497" s="2">
        <v>44930.846712962957</v>
      </c>
      <c r="G497" s="2">
        <v>45295.846712962957</v>
      </c>
      <c r="H497">
        <v>12</v>
      </c>
      <c r="I497" t="s">
        <v>8803</v>
      </c>
      <c r="J497" t="s">
        <v>71</v>
      </c>
    </row>
    <row r="498" spans="1:10" x14ac:dyDescent="0.25">
      <c r="A498" t="s">
        <v>1915</v>
      </c>
      <c r="B498" t="s">
        <v>9850</v>
      </c>
      <c r="C498" t="s">
        <v>8807</v>
      </c>
      <c r="D498">
        <v>1310.55</v>
      </c>
      <c r="E498" t="s">
        <v>8802</v>
      </c>
      <c r="F498" s="2">
        <v>45761.561354166668</v>
      </c>
      <c r="G498" s="2">
        <v>46491.561354166668</v>
      </c>
      <c r="H498">
        <v>24</v>
      </c>
      <c r="I498" t="s">
        <v>8803</v>
      </c>
      <c r="J498" t="s">
        <v>50</v>
      </c>
    </row>
    <row r="499" spans="1:10" x14ac:dyDescent="0.25">
      <c r="A499" t="s">
        <v>1920</v>
      </c>
      <c r="B499" t="s">
        <v>9578</v>
      </c>
      <c r="C499" t="s">
        <v>8805</v>
      </c>
      <c r="D499">
        <v>2210.66</v>
      </c>
      <c r="E499" t="s">
        <v>8813</v>
      </c>
      <c r="F499" s="2">
        <v>45533.193518518521</v>
      </c>
      <c r="G499" s="2">
        <v>46628.193518518521</v>
      </c>
      <c r="H499">
        <v>36</v>
      </c>
      <c r="I499" t="s">
        <v>8803</v>
      </c>
      <c r="J499" t="s">
        <v>69</v>
      </c>
    </row>
    <row r="500" spans="1:10" x14ac:dyDescent="0.25">
      <c r="A500" t="s">
        <v>1924</v>
      </c>
      <c r="B500" t="s">
        <v>8930</v>
      </c>
      <c r="C500" t="s">
        <v>27</v>
      </c>
      <c r="D500">
        <v>2488.0100000000002</v>
      </c>
      <c r="E500" t="s">
        <v>8822</v>
      </c>
      <c r="F500" s="2">
        <v>45240.511967592603</v>
      </c>
      <c r="G500" s="2">
        <v>45971.511967592603</v>
      </c>
      <c r="H500">
        <v>24</v>
      </c>
      <c r="I500" t="s">
        <v>8803</v>
      </c>
      <c r="J500" t="s">
        <v>86</v>
      </c>
    </row>
    <row r="501" spans="1:10" x14ac:dyDescent="0.25">
      <c r="A501" t="s">
        <v>1926</v>
      </c>
      <c r="B501" t="s">
        <v>9100</v>
      </c>
      <c r="C501" t="s">
        <v>8801</v>
      </c>
      <c r="D501">
        <v>1343.68</v>
      </c>
      <c r="E501" t="s">
        <v>8802</v>
      </c>
      <c r="F501" s="2">
        <v>45436.357453703713</v>
      </c>
      <c r="G501" s="2">
        <v>45801.357453703713</v>
      </c>
      <c r="H501">
        <v>12</v>
      </c>
      <c r="I501" t="s">
        <v>8803</v>
      </c>
      <c r="J501" t="s">
        <v>106</v>
      </c>
    </row>
    <row r="502" spans="1:10" x14ac:dyDescent="0.25">
      <c r="A502" t="s">
        <v>1926</v>
      </c>
      <c r="B502" t="s">
        <v>9371</v>
      </c>
      <c r="C502" t="s">
        <v>8805</v>
      </c>
      <c r="D502">
        <v>6101.19</v>
      </c>
      <c r="E502" t="s">
        <v>8802</v>
      </c>
      <c r="F502" s="2">
        <v>45641.158796296288</v>
      </c>
      <c r="G502" s="2">
        <v>46736.158796296288</v>
      </c>
      <c r="H502">
        <v>36</v>
      </c>
      <c r="I502" t="s">
        <v>8803</v>
      </c>
      <c r="J502" t="s">
        <v>32</v>
      </c>
    </row>
    <row r="503" spans="1:10" x14ac:dyDescent="0.25">
      <c r="A503" t="s">
        <v>1948</v>
      </c>
      <c r="B503" t="s">
        <v>9596</v>
      </c>
      <c r="C503" t="s">
        <v>8797</v>
      </c>
      <c r="D503">
        <v>4307.8599999999997</v>
      </c>
      <c r="E503" t="s">
        <v>8822</v>
      </c>
      <c r="F503" s="2">
        <v>45270.439629629633</v>
      </c>
      <c r="G503" s="2">
        <v>45636.439629629633</v>
      </c>
      <c r="H503">
        <v>12</v>
      </c>
      <c r="I503" t="s">
        <v>8803</v>
      </c>
      <c r="J503" t="s">
        <v>71</v>
      </c>
    </row>
    <row r="504" spans="1:10" x14ac:dyDescent="0.25">
      <c r="A504" t="s">
        <v>1949</v>
      </c>
      <c r="B504" t="s">
        <v>9197</v>
      </c>
      <c r="C504" t="s">
        <v>8805</v>
      </c>
      <c r="D504">
        <v>2962.37</v>
      </c>
      <c r="E504" t="s">
        <v>8822</v>
      </c>
      <c r="F504" s="2">
        <v>45081.810219907413</v>
      </c>
      <c r="G504" s="2">
        <v>45630.810219907413</v>
      </c>
      <c r="H504">
        <v>18</v>
      </c>
      <c r="I504" t="s">
        <v>8803</v>
      </c>
      <c r="J504" t="s">
        <v>66</v>
      </c>
    </row>
    <row r="505" spans="1:10" x14ac:dyDescent="0.25">
      <c r="A505" t="s">
        <v>1956</v>
      </c>
      <c r="B505" t="s">
        <v>9295</v>
      </c>
      <c r="C505" t="s">
        <v>8807</v>
      </c>
      <c r="D505">
        <v>403.53</v>
      </c>
      <c r="E505" t="s">
        <v>8822</v>
      </c>
      <c r="F505" s="2">
        <v>45736.900405092587</v>
      </c>
      <c r="G505" s="2">
        <v>47197.900405092587</v>
      </c>
      <c r="H505">
        <v>48</v>
      </c>
      <c r="I505" t="s">
        <v>8803</v>
      </c>
      <c r="J505" t="s">
        <v>61</v>
      </c>
    </row>
    <row r="506" spans="1:10" x14ac:dyDescent="0.25">
      <c r="A506" t="s">
        <v>1959</v>
      </c>
      <c r="B506" t="s">
        <v>9084</v>
      </c>
      <c r="C506" t="s">
        <v>8818</v>
      </c>
      <c r="D506">
        <v>15067.59</v>
      </c>
      <c r="E506" t="s">
        <v>8802</v>
      </c>
      <c r="F506" s="2">
        <v>45877.755949074082</v>
      </c>
      <c r="G506" s="2">
        <v>46242.755949074082</v>
      </c>
      <c r="H506">
        <v>12</v>
      </c>
      <c r="I506" t="s">
        <v>8803</v>
      </c>
      <c r="J506" t="s">
        <v>58</v>
      </c>
    </row>
    <row r="507" spans="1:10" x14ac:dyDescent="0.25">
      <c r="A507" t="s">
        <v>1959</v>
      </c>
      <c r="B507" t="s">
        <v>9370</v>
      </c>
      <c r="C507" t="s">
        <v>8797</v>
      </c>
      <c r="D507">
        <v>1526.77</v>
      </c>
      <c r="E507" t="s">
        <v>8798</v>
      </c>
      <c r="F507" s="2">
        <v>45584.851747685178</v>
      </c>
      <c r="G507" s="2">
        <v>46679.851747685178</v>
      </c>
      <c r="H507">
        <v>36</v>
      </c>
      <c r="I507" t="s">
        <v>8803</v>
      </c>
      <c r="J507" t="s">
        <v>64</v>
      </c>
    </row>
    <row r="508" spans="1:10" x14ac:dyDescent="0.25">
      <c r="A508" t="s">
        <v>1965</v>
      </c>
      <c r="B508" t="s">
        <v>9327</v>
      </c>
      <c r="C508" t="s">
        <v>8805</v>
      </c>
      <c r="D508">
        <v>7650.85</v>
      </c>
      <c r="E508" t="s">
        <v>8822</v>
      </c>
      <c r="F508" s="2">
        <v>45728.911377314813</v>
      </c>
      <c r="G508" s="2">
        <v>46458.911377314813</v>
      </c>
      <c r="H508">
        <v>24</v>
      </c>
      <c r="I508" t="s">
        <v>8803</v>
      </c>
      <c r="J508" t="s">
        <v>61</v>
      </c>
    </row>
    <row r="509" spans="1:10" x14ac:dyDescent="0.25">
      <c r="A509" t="s">
        <v>1968</v>
      </c>
      <c r="B509" t="s">
        <v>9225</v>
      </c>
      <c r="C509" t="s">
        <v>8801</v>
      </c>
      <c r="D509">
        <v>1197.96</v>
      </c>
      <c r="E509" t="s">
        <v>8802</v>
      </c>
      <c r="F509" s="2">
        <v>45931.476423611108</v>
      </c>
      <c r="G509" s="2">
        <v>46296.476423611108</v>
      </c>
      <c r="H509">
        <v>12</v>
      </c>
      <c r="I509" t="s">
        <v>8803</v>
      </c>
      <c r="J509" t="s">
        <v>54</v>
      </c>
    </row>
    <row r="510" spans="1:10" x14ac:dyDescent="0.25">
      <c r="A510" t="s">
        <v>1968</v>
      </c>
      <c r="B510" t="s">
        <v>9413</v>
      </c>
      <c r="C510" t="s">
        <v>8801</v>
      </c>
      <c r="D510">
        <v>579.70000000000005</v>
      </c>
      <c r="E510" t="s">
        <v>8822</v>
      </c>
      <c r="F510" s="2">
        <v>45619.636412037027</v>
      </c>
      <c r="G510" s="2">
        <v>45984.636412037027</v>
      </c>
      <c r="H510">
        <v>12</v>
      </c>
      <c r="I510" t="s">
        <v>8799</v>
      </c>
      <c r="J510" t="s">
        <v>61</v>
      </c>
    </row>
    <row r="511" spans="1:10" x14ac:dyDescent="0.25">
      <c r="A511" t="s">
        <v>1972</v>
      </c>
      <c r="B511" t="s">
        <v>8806</v>
      </c>
      <c r="C511" t="s">
        <v>8807</v>
      </c>
      <c r="D511">
        <v>73.53</v>
      </c>
      <c r="E511" t="s">
        <v>8802</v>
      </c>
      <c r="F511" s="2">
        <v>44968.605532407397</v>
      </c>
      <c r="G511" s="2">
        <v>46429.605532407397</v>
      </c>
      <c r="H511">
        <v>48</v>
      </c>
      <c r="I511" t="s">
        <v>8803</v>
      </c>
      <c r="J511" t="s">
        <v>41</v>
      </c>
    </row>
    <row r="512" spans="1:10" x14ac:dyDescent="0.25">
      <c r="A512" t="s">
        <v>1985</v>
      </c>
      <c r="B512" t="s">
        <v>8920</v>
      </c>
      <c r="C512" t="s">
        <v>8801</v>
      </c>
      <c r="D512">
        <v>4504.43</v>
      </c>
      <c r="E512" t="s">
        <v>8802</v>
      </c>
      <c r="F512" s="2">
        <v>45947.201874999999</v>
      </c>
      <c r="G512" s="2">
        <v>46494.201874999999</v>
      </c>
      <c r="H512">
        <v>18</v>
      </c>
      <c r="I512" t="s">
        <v>8803</v>
      </c>
      <c r="J512" t="s">
        <v>71</v>
      </c>
    </row>
    <row r="513" spans="1:10" x14ac:dyDescent="0.25">
      <c r="A513" t="s">
        <v>1985</v>
      </c>
      <c r="B513" t="s">
        <v>9610</v>
      </c>
      <c r="C513" t="s">
        <v>8797</v>
      </c>
      <c r="D513">
        <v>6387.54</v>
      </c>
      <c r="E513" t="s">
        <v>8802</v>
      </c>
      <c r="F513" s="2">
        <v>45352.430138888893</v>
      </c>
      <c r="G513" s="2">
        <v>46082.430138888893</v>
      </c>
      <c r="H513">
        <v>24</v>
      </c>
      <c r="I513" t="s">
        <v>8803</v>
      </c>
      <c r="J513" t="s">
        <v>46</v>
      </c>
    </row>
    <row r="514" spans="1:10" x14ac:dyDescent="0.25">
      <c r="A514" t="s">
        <v>1985</v>
      </c>
      <c r="B514" t="s">
        <v>9935</v>
      </c>
      <c r="C514" t="s">
        <v>8797</v>
      </c>
      <c r="D514">
        <v>3653.39</v>
      </c>
      <c r="E514" t="s">
        <v>8802</v>
      </c>
      <c r="F514" s="2">
        <v>45084.471006944441</v>
      </c>
      <c r="G514" s="2">
        <v>45450.471006944441</v>
      </c>
      <c r="H514">
        <v>12</v>
      </c>
      <c r="I514" t="s">
        <v>8803</v>
      </c>
      <c r="J514" t="s">
        <v>41</v>
      </c>
    </row>
    <row r="515" spans="1:10" x14ac:dyDescent="0.25">
      <c r="A515" t="s">
        <v>1988</v>
      </c>
      <c r="B515" t="s">
        <v>9257</v>
      </c>
      <c r="C515" t="s">
        <v>8797</v>
      </c>
      <c r="D515">
        <v>14366.55</v>
      </c>
      <c r="E515" t="s">
        <v>8798</v>
      </c>
      <c r="F515" s="2">
        <v>45366.157638888893</v>
      </c>
      <c r="G515" s="2">
        <v>45915.157638888893</v>
      </c>
      <c r="H515">
        <v>18</v>
      </c>
      <c r="I515" t="s">
        <v>8803</v>
      </c>
      <c r="J515" t="s">
        <v>32</v>
      </c>
    </row>
    <row r="516" spans="1:10" x14ac:dyDescent="0.25">
      <c r="A516" t="s">
        <v>2006</v>
      </c>
      <c r="B516" t="s">
        <v>9650</v>
      </c>
      <c r="C516" t="s">
        <v>8797</v>
      </c>
      <c r="D516">
        <v>11010.49</v>
      </c>
      <c r="E516" t="s">
        <v>8822</v>
      </c>
      <c r="F516" s="2">
        <v>45831.716678240737</v>
      </c>
      <c r="G516" s="2">
        <v>46196.716678240737</v>
      </c>
      <c r="H516">
        <v>12</v>
      </c>
      <c r="I516" t="s">
        <v>8803</v>
      </c>
      <c r="J516" t="s">
        <v>35</v>
      </c>
    </row>
    <row r="517" spans="1:10" x14ac:dyDescent="0.25">
      <c r="A517" t="s">
        <v>2007</v>
      </c>
      <c r="B517" t="s">
        <v>10003</v>
      </c>
      <c r="C517" t="s">
        <v>8797</v>
      </c>
      <c r="D517">
        <v>185.11</v>
      </c>
      <c r="E517" t="s">
        <v>8813</v>
      </c>
      <c r="F517" s="2">
        <v>45022.866967592592</v>
      </c>
      <c r="G517" s="2">
        <v>45753.866967592592</v>
      </c>
      <c r="H517">
        <v>24</v>
      </c>
      <c r="I517" t="s">
        <v>8803</v>
      </c>
      <c r="J517" t="s">
        <v>32</v>
      </c>
    </row>
    <row r="518" spans="1:10" x14ac:dyDescent="0.25">
      <c r="A518" t="s">
        <v>2009</v>
      </c>
      <c r="B518" t="s">
        <v>8994</v>
      </c>
      <c r="C518" t="s">
        <v>8818</v>
      </c>
      <c r="D518">
        <v>6643.48</v>
      </c>
      <c r="E518" t="s">
        <v>8802</v>
      </c>
      <c r="F518" s="2">
        <v>45954.653240740743</v>
      </c>
      <c r="G518" s="2">
        <v>46319.653240740743</v>
      </c>
      <c r="H518">
        <v>12</v>
      </c>
      <c r="I518" t="s">
        <v>8803</v>
      </c>
      <c r="J518" t="s">
        <v>46</v>
      </c>
    </row>
    <row r="519" spans="1:10" x14ac:dyDescent="0.25">
      <c r="A519" t="s">
        <v>2011</v>
      </c>
      <c r="B519" t="s">
        <v>8931</v>
      </c>
      <c r="C519" t="s">
        <v>8805</v>
      </c>
      <c r="D519">
        <v>1182.74</v>
      </c>
      <c r="E519" t="s">
        <v>8813</v>
      </c>
      <c r="F519" s="2">
        <v>45216.649259259262</v>
      </c>
      <c r="G519" s="2">
        <v>45582.649259259262</v>
      </c>
      <c r="H519">
        <v>12</v>
      </c>
      <c r="I519" t="s">
        <v>8803</v>
      </c>
      <c r="J519" t="s">
        <v>28</v>
      </c>
    </row>
    <row r="520" spans="1:10" x14ac:dyDescent="0.25">
      <c r="A520" t="s">
        <v>2011</v>
      </c>
      <c r="B520" t="s">
        <v>9201</v>
      </c>
      <c r="C520" t="s">
        <v>8801</v>
      </c>
      <c r="D520">
        <v>6502.09</v>
      </c>
      <c r="E520" t="s">
        <v>8822</v>
      </c>
      <c r="F520" s="2">
        <v>45511.761180555557</v>
      </c>
      <c r="G520" s="2">
        <v>46972.761180555557</v>
      </c>
      <c r="H520">
        <v>48</v>
      </c>
      <c r="I520" t="s">
        <v>8799</v>
      </c>
      <c r="J520" t="s">
        <v>17</v>
      </c>
    </row>
    <row r="521" spans="1:10" x14ac:dyDescent="0.25">
      <c r="A521" t="s">
        <v>2011</v>
      </c>
      <c r="B521" t="s">
        <v>9696</v>
      </c>
      <c r="C521" t="s">
        <v>8807</v>
      </c>
      <c r="D521">
        <v>484.44</v>
      </c>
      <c r="E521" t="s">
        <v>8802</v>
      </c>
      <c r="F521" s="2">
        <v>45145.397013888891</v>
      </c>
      <c r="G521" s="2">
        <v>45511.397013888891</v>
      </c>
      <c r="H521">
        <v>12</v>
      </c>
      <c r="I521" t="s">
        <v>8803</v>
      </c>
      <c r="J521" t="s">
        <v>41</v>
      </c>
    </row>
    <row r="522" spans="1:10" x14ac:dyDescent="0.25">
      <c r="A522" t="s">
        <v>2032</v>
      </c>
      <c r="B522" t="s">
        <v>9785</v>
      </c>
      <c r="C522" t="s">
        <v>8807</v>
      </c>
      <c r="D522">
        <v>9631.42</v>
      </c>
      <c r="E522" t="s">
        <v>8802</v>
      </c>
      <c r="F522" s="2">
        <v>45771.17224537037</v>
      </c>
      <c r="G522" s="2">
        <v>46501.17224537037</v>
      </c>
      <c r="H522">
        <v>24</v>
      </c>
      <c r="I522" t="s">
        <v>8803</v>
      </c>
      <c r="J522" t="s">
        <v>32</v>
      </c>
    </row>
    <row r="523" spans="1:10" x14ac:dyDescent="0.25">
      <c r="A523" t="s">
        <v>2032</v>
      </c>
      <c r="B523" t="s">
        <v>10051</v>
      </c>
      <c r="C523" t="s">
        <v>8801</v>
      </c>
      <c r="D523">
        <v>330.39</v>
      </c>
      <c r="E523" t="s">
        <v>8802</v>
      </c>
      <c r="F523" s="2">
        <v>45678.076423611114</v>
      </c>
      <c r="G523" s="2">
        <v>46408.076423611114</v>
      </c>
      <c r="H523">
        <v>24</v>
      </c>
      <c r="I523" t="s">
        <v>8803</v>
      </c>
      <c r="J523" t="s">
        <v>50</v>
      </c>
    </row>
    <row r="524" spans="1:10" x14ac:dyDescent="0.25">
      <c r="A524" t="s">
        <v>2038</v>
      </c>
      <c r="B524" t="s">
        <v>9893</v>
      </c>
      <c r="C524" t="s">
        <v>8797</v>
      </c>
      <c r="D524">
        <v>1735.34</v>
      </c>
      <c r="E524" t="s">
        <v>8802</v>
      </c>
      <c r="F524" s="2">
        <v>45766.702581018522</v>
      </c>
      <c r="G524" s="2">
        <v>46496.702581018522</v>
      </c>
      <c r="H524">
        <v>24</v>
      </c>
      <c r="I524" t="s">
        <v>8803</v>
      </c>
      <c r="J524" t="s">
        <v>61</v>
      </c>
    </row>
    <row r="525" spans="1:10" x14ac:dyDescent="0.25">
      <c r="A525" t="s">
        <v>2045</v>
      </c>
      <c r="B525" t="s">
        <v>9391</v>
      </c>
      <c r="C525" t="s">
        <v>8818</v>
      </c>
      <c r="D525">
        <v>1036.67</v>
      </c>
      <c r="E525" t="s">
        <v>8802</v>
      </c>
      <c r="F525" s="2">
        <v>45292.575381944444</v>
      </c>
      <c r="G525" s="2">
        <v>46023.575381944444</v>
      </c>
      <c r="H525">
        <v>24</v>
      </c>
      <c r="I525" t="s">
        <v>8803</v>
      </c>
      <c r="J525" t="s">
        <v>58</v>
      </c>
    </row>
    <row r="526" spans="1:10" x14ac:dyDescent="0.25">
      <c r="A526" t="s">
        <v>2062</v>
      </c>
      <c r="B526" t="s">
        <v>9022</v>
      </c>
      <c r="C526" t="s">
        <v>8805</v>
      </c>
      <c r="D526">
        <v>4666.28</v>
      </c>
      <c r="E526" t="s">
        <v>8813</v>
      </c>
      <c r="F526" s="2">
        <v>45257.32744212963</v>
      </c>
      <c r="G526" s="2">
        <v>46353.32744212963</v>
      </c>
      <c r="H526">
        <v>36</v>
      </c>
      <c r="I526" t="s">
        <v>8803</v>
      </c>
      <c r="J526" t="s">
        <v>52</v>
      </c>
    </row>
    <row r="527" spans="1:10" x14ac:dyDescent="0.25">
      <c r="A527" t="s">
        <v>2062</v>
      </c>
      <c r="B527" t="s">
        <v>9112</v>
      </c>
      <c r="C527" t="s">
        <v>8797</v>
      </c>
      <c r="D527">
        <v>3219.91</v>
      </c>
      <c r="E527" t="s">
        <v>8822</v>
      </c>
      <c r="F527" s="2">
        <v>45197.29587962963</v>
      </c>
      <c r="G527" s="2">
        <v>45744.29587962963</v>
      </c>
      <c r="H527">
        <v>18</v>
      </c>
      <c r="I527" t="s">
        <v>8803</v>
      </c>
      <c r="J527" t="s">
        <v>58</v>
      </c>
    </row>
    <row r="528" spans="1:10" x14ac:dyDescent="0.25">
      <c r="A528" t="s">
        <v>2063</v>
      </c>
      <c r="B528" t="s">
        <v>9317</v>
      </c>
      <c r="C528" t="s">
        <v>8801</v>
      </c>
      <c r="D528">
        <v>5794.2</v>
      </c>
      <c r="E528" t="s">
        <v>8813</v>
      </c>
      <c r="F528" s="2">
        <v>45109.280821759261</v>
      </c>
      <c r="G528" s="2">
        <v>45475.280821759261</v>
      </c>
      <c r="H528">
        <v>12</v>
      </c>
      <c r="I528" t="s">
        <v>8803</v>
      </c>
      <c r="J528" t="s">
        <v>106</v>
      </c>
    </row>
    <row r="529" spans="1:10" x14ac:dyDescent="0.25">
      <c r="A529" t="s">
        <v>2063</v>
      </c>
      <c r="B529" t="s">
        <v>9496</v>
      </c>
      <c r="C529" t="s">
        <v>8805</v>
      </c>
      <c r="D529">
        <v>3354.61</v>
      </c>
      <c r="E529" t="s">
        <v>8802</v>
      </c>
      <c r="F529" s="2">
        <v>45085.725081018521</v>
      </c>
      <c r="G529" s="2">
        <v>45451.725081018521</v>
      </c>
      <c r="H529">
        <v>12</v>
      </c>
      <c r="I529" t="s">
        <v>8803</v>
      </c>
      <c r="J529" t="s">
        <v>69</v>
      </c>
    </row>
    <row r="530" spans="1:10" x14ac:dyDescent="0.25">
      <c r="A530" t="s">
        <v>2071</v>
      </c>
      <c r="B530" t="s">
        <v>8834</v>
      </c>
      <c r="C530" t="s">
        <v>8801</v>
      </c>
      <c r="D530">
        <v>641.98</v>
      </c>
      <c r="E530" t="s">
        <v>8822</v>
      </c>
      <c r="F530" s="2">
        <v>45041.469409722216</v>
      </c>
      <c r="G530" s="2">
        <v>45407.469409722216</v>
      </c>
      <c r="H530">
        <v>12</v>
      </c>
      <c r="I530" t="s">
        <v>8803</v>
      </c>
      <c r="J530" t="s">
        <v>86</v>
      </c>
    </row>
    <row r="531" spans="1:10" x14ac:dyDescent="0.25">
      <c r="A531" t="s">
        <v>2072</v>
      </c>
      <c r="B531" t="s">
        <v>9628</v>
      </c>
      <c r="C531" t="s">
        <v>8797</v>
      </c>
      <c r="D531">
        <v>563.80999999999995</v>
      </c>
      <c r="E531" t="s">
        <v>8802</v>
      </c>
      <c r="F531" s="2">
        <v>45913.845694444448</v>
      </c>
      <c r="G531" s="2">
        <v>46643.845694444448</v>
      </c>
      <c r="H531">
        <v>24</v>
      </c>
      <c r="I531" t="s">
        <v>8803</v>
      </c>
      <c r="J531" t="s">
        <v>39</v>
      </c>
    </row>
    <row r="532" spans="1:10" x14ac:dyDescent="0.25">
      <c r="A532" t="s">
        <v>2078</v>
      </c>
      <c r="B532" t="s">
        <v>9423</v>
      </c>
      <c r="C532" t="s">
        <v>8818</v>
      </c>
      <c r="D532">
        <v>9281.7900000000009</v>
      </c>
      <c r="E532" t="s">
        <v>8822</v>
      </c>
      <c r="F532" s="2">
        <v>45209.327430555553</v>
      </c>
      <c r="G532" s="2">
        <v>46305.327430555553</v>
      </c>
      <c r="H532">
        <v>36</v>
      </c>
      <c r="I532" t="s">
        <v>8803</v>
      </c>
      <c r="J532" t="s">
        <v>89</v>
      </c>
    </row>
    <row r="533" spans="1:10" x14ac:dyDescent="0.25">
      <c r="A533" t="s">
        <v>2082</v>
      </c>
      <c r="B533" t="s">
        <v>9053</v>
      </c>
      <c r="C533" t="s">
        <v>8801</v>
      </c>
      <c r="D533">
        <v>435.46</v>
      </c>
      <c r="E533" t="s">
        <v>8822</v>
      </c>
      <c r="F533" s="2">
        <v>45715.838009259263</v>
      </c>
      <c r="G533" s="2">
        <v>45896.838009259263</v>
      </c>
      <c r="H533">
        <v>6</v>
      </c>
      <c r="I533" t="s">
        <v>8803</v>
      </c>
      <c r="J533" t="s">
        <v>71</v>
      </c>
    </row>
    <row r="534" spans="1:10" x14ac:dyDescent="0.25">
      <c r="A534" t="s">
        <v>2082</v>
      </c>
      <c r="B534" t="s">
        <v>9476</v>
      </c>
      <c r="C534" t="s">
        <v>27</v>
      </c>
      <c r="D534">
        <v>3860.15</v>
      </c>
      <c r="E534" t="s">
        <v>8822</v>
      </c>
      <c r="F534" s="2">
        <v>45317.069780092592</v>
      </c>
      <c r="G534" s="2">
        <v>45683.069780092592</v>
      </c>
      <c r="H534">
        <v>12</v>
      </c>
      <c r="I534" t="s">
        <v>8803</v>
      </c>
      <c r="J534" t="s">
        <v>17</v>
      </c>
    </row>
    <row r="535" spans="1:10" x14ac:dyDescent="0.25">
      <c r="A535" t="s">
        <v>2084</v>
      </c>
      <c r="B535" t="s">
        <v>9895</v>
      </c>
      <c r="C535" t="s">
        <v>8807</v>
      </c>
      <c r="D535">
        <v>348.86</v>
      </c>
      <c r="E535" t="s">
        <v>8798</v>
      </c>
      <c r="F535" s="2">
        <v>45167.779363425929</v>
      </c>
      <c r="G535" s="2">
        <v>45716.779363425929</v>
      </c>
      <c r="H535">
        <v>18</v>
      </c>
      <c r="I535" t="s">
        <v>8803</v>
      </c>
      <c r="J535" t="s">
        <v>35</v>
      </c>
    </row>
    <row r="536" spans="1:10" x14ac:dyDescent="0.25">
      <c r="A536" t="s">
        <v>2084</v>
      </c>
      <c r="B536" t="s">
        <v>9925</v>
      </c>
      <c r="C536" t="s">
        <v>8797</v>
      </c>
      <c r="D536">
        <v>3050.73</v>
      </c>
      <c r="E536" t="s">
        <v>8802</v>
      </c>
      <c r="F536" s="2">
        <v>45445.213136574072</v>
      </c>
      <c r="G536" s="2">
        <v>46540.213136574072</v>
      </c>
      <c r="H536">
        <v>36</v>
      </c>
      <c r="I536" t="s">
        <v>8803</v>
      </c>
      <c r="J536" t="s">
        <v>41</v>
      </c>
    </row>
    <row r="537" spans="1:10" x14ac:dyDescent="0.25">
      <c r="A537" t="s">
        <v>2084</v>
      </c>
      <c r="B537" t="s">
        <v>9966</v>
      </c>
      <c r="C537" t="s">
        <v>8805</v>
      </c>
      <c r="D537">
        <v>2668.33</v>
      </c>
      <c r="E537" t="s">
        <v>8802</v>
      </c>
      <c r="F537" s="2">
        <v>45357.444120370368</v>
      </c>
      <c r="G537" s="2">
        <v>46452.444120370368</v>
      </c>
      <c r="H537">
        <v>36</v>
      </c>
      <c r="I537" t="s">
        <v>8799</v>
      </c>
      <c r="J537" t="s">
        <v>54</v>
      </c>
    </row>
    <row r="538" spans="1:10" x14ac:dyDescent="0.25">
      <c r="A538" t="s">
        <v>2088</v>
      </c>
      <c r="B538" t="s">
        <v>9168</v>
      </c>
      <c r="C538" t="s">
        <v>8807</v>
      </c>
      <c r="D538">
        <v>6759.23</v>
      </c>
      <c r="E538" t="s">
        <v>8822</v>
      </c>
      <c r="F538" s="2">
        <v>45004.459930555553</v>
      </c>
      <c r="G538" s="2">
        <v>46100.459930555553</v>
      </c>
      <c r="H538">
        <v>36</v>
      </c>
      <c r="I538" t="s">
        <v>8803</v>
      </c>
      <c r="J538" t="s">
        <v>52</v>
      </c>
    </row>
    <row r="539" spans="1:10" x14ac:dyDescent="0.25">
      <c r="A539" t="s">
        <v>2098</v>
      </c>
      <c r="B539" t="s">
        <v>8850</v>
      </c>
      <c r="C539" t="s">
        <v>27</v>
      </c>
      <c r="D539">
        <v>8118.25</v>
      </c>
      <c r="E539" t="s">
        <v>8813</v>
      </c>
      <c r="F539" s="2">
        <v>45193.826701388891</v>
      </c>
      <c r="G539" s="2">
        <v>45924.826701388891</v>
      </c>
      <c r="H539">
        <v>24</v>
      </c>
      <c r="I539" t="s">
        <v>8803</v>
      </c>
      <c r="J539" t="s">
        <v>106</v>
      </c>
    </row>
    <row r="540" spans="1:10" x14ac:dyDescent="0.25">
      <c r="A540" t="s">
        <v>2098</v>
      </c>
      <c r="B540" t="s">
        <v>9485</v>
      </c>
      <c r="C540" t="s">
        <v>8797</v>
      </c>
      <c r="D540">
        <v>8815.02</v>
      </c>
      <c r="E540" t="s">
        <v>8798</v>
      </c>
      <c r="F540" s="2">
        <v>45756.851875</v>
      </c>
      <c r="G540" s="2">
        <v>46121.851875</v>
      </c>
      <c r="H540">
        <v>12</v>
      </c>
      <c r="I540" t="s">
        <v>8803</v>
      </c>
      <c r="J540" t="s">
        <v>22</v>
      </c>
    </row>
    <row r="541" spans="1:10" x14ac:dyDescent="0.25">
      <c r="A541" t="s">
        <v>2107</v>
      </c>
      <c r="B541" t="s">
        <v>9051</v>
      </c>
      <c r="C541" t="s">
        <v>27</v>
      </c>
      <c r="D541">
        <v>14843.08</v>
      </c>
      <c r="E541" t="s">
        <v>8802</v>
      </c>
      <c r="F541" s="2">
        <v>45342.955775462957</v>
      </c>
      <c r="G541" s="2">
        <v>46073.955775462957</v>
      </c>
      <c r="H541">
        <v>24</v>
      </c>
      <c r="I541" t="s">
        <v>8803</v>
      </c>
      <c r="J541" t="s">
        <v>52</v>
      </c>
    </row>
    <row r="542" spans="1:10" x14ac:dyDescent="0.25">
      <c r="A542" t="s">
        <v>2107</v>
      </c>
      <c r="B542" t="s">
        <v>9055</v>
      </c>
      <c r="C542" t="s">
        <v>8807</v>
      </c>
      <c r="D542">
        <v>682.84</v>
      </c>
      <c r="E542" t="s">
        <v>8822</v>
      </c>
      <c r="F542" s="2">
        <v>45942.666527777779</v>
      </c>
      <c r="G542" s="2">
        <v>46489.666527777779</v>
      </c>
      <c r="H542">
        <v>18</v>
      </c>
      <c r="I542" t="s">
        <v>8803</v>
      </c>
      <c r="J542" t="s">
        <v>54</v>
      </c>
    </row>
    <row r="543" spans="1:10" x14ac:dyDescent="0.25">
      <c r="A543" t="s">
        <v>2107</v>
      </c>
      <c r="B543" t="s">
        <v>9996</v>
      </c>
      <c r="C543" t="s">
        <v>8818</v>
      </c>
      <c r="D543">
        <v>325.5</v>
      </c>
      <c r="E543" t="s">
        <v>8802</v>
      </c>
      <c r="F543" s="2">
        <v>45757.579375000001</v>
      </c>
      <c r="G543" s="2">
        <v>46853.579375000001</v>
      </c>
      <c r="H543">
        <v>36</v>
      </c>
      <c r="I543" t="s">
        <v>8803</v>
      </c>
      <c r="J543" t="s">
        <v>106</v>
      </c>
    </row>
    <row r="544" spans="1:10" x14ac:dyDescent="0.25">
      <c r="A544" t="s">
        <v>2112</v>
      </c>
      <c r="B544" t="s">
        <v>9059</v>
      </c>
      <c r="C544" t="s">
        <v>8801</v>
      </c>
      <c r="D544">
        <v>712.77</v>
      </c>
      <c r="E544" t="s">
        <v>8813</v>
      </c>
      <c r="F544" s="2">
        <v>45010.556180555563</v>
      </c>
      <c r="G544" s="2">
        <v>45376.556180555563</v>
      </c>
      <c r="H544">
        <v>12</v>
      </c>
      <c r="I544" t="s">
        <v>8803</v>
      </c>
      <c r="J544" t="s">
        <v>61</v>
      </c>
    </row>
    <row r="545" spans="1:10" x14ac:dyDescent="0.25">
      <c r="A545" t="s">
        <v>2112</v>
      </c>
      <c r="B545" t="s">
        <v>9400</v>
      </c>
      <c r="C545" t="s">
        <v>8805</v>
      </c>
      <c r="D545">
        <v>4427.67</v>
      </c>
      <c r="E545" t="s">
        <v>8813</v>
      </c>
      <c r="F545" s="2">
        <v>45764.805324074077</v>
      </c>
      <c r="G545" s="2">
        <v>46494.805324074077</v>
      </c>
      <c r="H545">
        <v>24</v>
      </c>
      <c r="I545" t="s">
        <v>8803</v>
      </c>
      <c r="J545" t="s">
        <v>106</v>
      </c>
    </row>
    <row r="546" spans="1:10" x14ac:dyDescent="0.25">
      <c r="A546" t="s">
        <v>2113</v>
      </c>
      <c r="B546" t="s">
        <v>9274</v>
      </c>
      <c r="C546" t="s">
        <v>8805</v>
      </c>
      <c r="D546">
        <v>837.1</v>
      </c>
      <c r="E546" t="s">
        <v>8802</v>
      </c>
      <c r="F546" s="2">
        <v>45460.007928240739</v>
      </c>
      <c r="G546" s="2">
        <v>46921.007928240739</v>
      </c>
      <c r="H546">
        <v>48</v>
      </c>
      <c r="I546" t="s">
        <v>8803</v>
      </c>
      <c r="J546" t="s">
        <v>58</v>
      </c>
    </row>
    <row r="547" spans="1:10" x14ac:dyDescent="0.25">
      <c r="A547" t="s">
        <v>2113</v>
      </c>
      <c r="B547" t="s">
        <v>9576</v>
      </c>
      <c r="C547" t="s">
        <v>8801</v>
      </c>
      <c r="D547">
        <v>1781.39</v>
      </c>
      <c r="E547" t="s">
        <v>8802</v>
      </c>
      <c r="F547" s="2">
        <v>45555.621041666673</v>
      </c>
      <c r="G547" s="2">
        <v>45920.621041666673</v>
      </c>
      <c r="H547">
        <v>12</v>
      </c>
      <c r="I547" t="s">
        <v>8803</v>
      </c>
      <c r="J547" t="s">
        <v>106</v>
      </c>
    </row>
    <row r="548" spans="1:10" x14ac:dyDescent="0.25">
      <c r="A548" t="s">
        <v>2113</v>
      </c>
      <c r="B548" t="s">
        <v>9974</v>
      </c>
      <c r="C548" t="s">
        <v>8805</v>
      </c>
      <c r="D548">
        <v>166.32</v>
      </c>
      <c r="E548" t="s">
        <v>8822</v>
      </c>
      <c r="F548" s="2">
        <v>45366.956018518518</v>
      </c>
      <c r="G548" s="2">
        <v>45915.956018518518</v>
      </c>
      <c r="H548">
        <v>18</v>
      </c>
      <c r="I548" t="s">
        <v>8803</v>
      </c>
      <c r="J548" t="s">
        <v>61</v>
      </c>
    </row>
    <row r="549" spans="1:10" x14ac:dyDescent="0.25">
      <c r="A549" t="s">
        <v>2116</v>
      </c>
      <c r="B549" t="s">
        <v>9950</v>
      </c>
      <c r="C549" t="s">
        <v>27</v>
      </c>
      <c r="D549">
        <v>1985.63</v>
      </c>
      <c r="E549" t="s">
        <v>8802</v>
      </c>
      <c r="F549" s="2">
        <v>45286.756724537037</v>
      </c>
      <c r="G549" s="2">
        <v>46382.756724537037</v>
      </c>
      <c r="H549">
        <v>36</v>
      </c>
      <c r="I549" t="s">
        <v>8803</v>
      </c>
      <c r="J549" t="s">
        <v>54</v>
      </c>
    </row>
    <row r="550" spans="1:10" x14ac:dyDescent="0.25">
      <c r="A550" t="s">
        <v>2119</v>
      </c>
      <c r="B550" t="s">
        <v>8924</v>
      </c>
      <c r="C550" t="s">
        <v>27</v>
      </c>
      <c r="D550">
        <v>1082.8399999999999</v>
      </c>
      <c r="E550" t="s">
        <v>8813</v>
      </c>
      <c r="F550" s="2">
        <v>45121.365231481483</v>
      </c>
      <c r="G550" s="2">
        <v>45852.365231481483</v>
      </c>
      <c r="H550">
        <v>24</v>
      </c>
      <c r="I550" t="s">
        <v>8803</v>
      </c>
      <c r="J550" t="s">
        <v>39</v>
      </c>
    </row>
    <row r="551" spans="1:10" x14ac:dyDescent="0.25">
      <c r="A551" t="s">
        <v>2131</v>
      </c>
      <c r="B551" t="s">
        <v>9334</v>
      </c>
      <c r="C551" t="s">
        <v>8805</v>
      </c>
      <c r="D551">
        <v>7137.05</v>
      </c>
      <c r="E551" t="s">
        <v>8802</v>
      </c>
      <c r="F551" s="2">
        <v>45713.560231481482</v>
      </c>
      <c r="G551" s="2">
        <v>46443.560231481482</v>
      </c>
      <c r="H551">
        <v>24</v>
      </c>
      <c r="I551" t="s">
        <v>8803</v>
      </c>
      <c r="J551" t="s">
        <v>39</v>
      </c>
    </row>
    <row r="552" spans="1:10" x14ac:dyDescent="0.25">
      <c r="A552" t="s">
        <v>2131</v>
      </c>
      <c r="B552" t="s">
        <v>9385</v>
      </c>
      <c r="C552" t="s">
        <v>8807</v>
      </c>
      <c r="D552">
        <v>4858.3999999999996</v>
      </c>
      <c r="E552" t="s">
        <v>8802</v>
      </c>
      <c r="F552" s="2">
        <v>45553.426354166673</v>
      </c>
      <c r="G552" s="2">
        <v>45918.426354166673</v>
      </c>
      <c r="H552">
        <v>12</v>
      </c>
      <c r="I552" t="s">
        <v>8803</v>
      </c>
      <c r="J552" t="s">
        <v>41</v>
      </c>
    </row>
    <row r="553" spans="1:10" x14ac:dyDescent="0.25">
      <c r="A553" t="s">
        <v>2134</v>
      </c>
      <c r="B553" t="s">
        <v>9251</v>
      </c>
      <c r="C553" t="s">
        <v>8801</v>
      </c>
      <c r="D553">
        <v>3467.28</v>
      </c>
      <c r="E553" t="s">
        <v>8802</v>
      </c>
      <c r="F553" s="2">
        <v>45865.059421296297</v>
      </c>
      <c r="G553" s="2">
        <v>46230.059421296297</v>
      </c>
      <c r="H553">
        <v>12</v>
      </c>
      <c r="I553" t="s">
        <v>8803</v>
      </c>
      <c r="J553" t="s">
        <v>61</v>
      </c>
    </row>
    <row r="554" spans="1:10" x14ac:dyDescent="0.25">
      <c r="A554" t="s">
        <v>2136</v>
      </c>
      <c r="B554" t="s">
        <v>10000</v>
      </c>
      <c r="C554" t="s">
        <v>8801</v>
      </c>
      <c r="D554">
        <v>3723.09</v>
      </c>
      <c r="E554" t="s">
        <v>8802</v>
      </c>
      <c r="F554" s="2">
        <v>45730.831192129634</v>
      </c>
      <c r="G554" s="2">
        <v>47191.831192129634</v>
      </c>
      <c r="H554">
        <v>48</v>
      </c>
      <c r="I554" t="s">
        <v>8803</v>
      </c>
      <c r="J554" t="s">
        <v>54</v>
      </c>
    </row>
    <row r="555" spans="1:10" x14ac:dyDescent="0.25">
      <c r="A555" t="s">
        <v>2137</v>
      </c>
      <c r="B555" t="s">
        <v>9519</v>
      </c>
      <c r="C555" t="s">
        <v>8801</v>
      </c>
      <c r="D555">
        <v>982</v>
      </c>
      <c r="E555" t="s">
        <v>8798</v>
      </c>
      <c r="F555" s="2">
        <v>45522.385497685187</v>
      </c>
      <c r="G555" s="2">
        <v>46617.385497685187</v>
      </c>
      <c r="H555">
        <v>36</v>
      </c>
      <c r="I555" t="s">
        <v>8803</v>
      </c>
      <c r="J555" t="s">
        <v>69</v>
      </c>
    </row>
    <row r="556" spans="1:10" x14ac:dyDescent="0.25">
      <c r="A556" t="s">
        <v>2147</v>
      </c>
      <c r="B556" t="s">
        <v>9767</v>
      </c>
      <c r="C556" t="s">
        <v>27</v>
      </c>
      <c r="D556">
        <v>199.89</v>
      </c>
      <c r="E556" t="s">
        <v>8822</v>
      </c>
      <c r="F556" s="2">
        <v>45089.905358796299</v>
      </c>
      <c r="G556" s="2">
        <v>46185.905358796299</v>
      </c>
      <c r="H556">
        <v>36</v>
      </c>
      <c r="I556" t="s">
        <v>8799</v>
      </c>
      <c r="J556" t="s">
        <v>89</v>
      </c>
    </row>
    <row r="557" spans="1:10" x14ac:dyDescent="0.25">
      <c r="A557" t="s">
        <v>2150</v>
      </c>
      <c r="B557" t="s">
        <v>9509</v>
      </c>
      <c r="C557" t="s">
        <v>8818</v>
      </c>
      <c r="D557">
        <v>1690.4</v>
      </c>
      <c r="E557" t="s">
        <v>8802</v>
      </c>
      <c r="F557" s="2">
        <v>45639.192384259259</v>
      </c>
      <c r="G557" s="2">
        <v>47100.192384259259</v>
      </c>
      <c r="H557">
        <v>48</v>
      </c>
      <c r="I557" t="s">
        <v>8803</v>
      </c>
      <c r="J557" t="s">
        <v>71</v>
      </c>
    </row>
    <row r="558" spans="1:10" x14ac:dyDescent="0.25">
      <c r="A558" t="s">
        <v>2150</v>
      </c>
      <c r="B558" t="s">
        <v>9820</v>
      </c>
      <c r="C558" t="s">
        <v>8801</v>
      </c>
      <c r="D558">
        <v>3445.18</v>
      </c>
      <c r="E558" t="s">
        <v>8802</v>
      </c>
      <c r="F558" s="2">
        <v>45113.890173611107</v>
      </c>
      <c r="G558" s="2">
        <v>45844.890173611107</v>
      </c>
      <c r="H558">
        <v>24</v>
      </c>
      <c r="I558" t="s">
        <v>8803</v>
      </c>
      <c r="J558" t="s">
        <v>50</v>
      </c>
    </row>
    <row r="559" spans="1:10" x14ac:dyDescent="0.25">
      <c r="A559" t="s">
        <v>2150</v>
      </c>
      <c r="B559" t="s">
        <v>9962</v>
      </c>
      <c r="C559" t="s">
        <v>27</v>
      </c>
      <c r="D559">
        <v>6.88</v>
      </c>
      <c r="E559" t="s">
        <v>8802</v>
      </c>
      <c r="F559" s="2">
        <v>45100.434618055559</v>
      </c>
      <c r="G559" s="2">
        <v>45649.434618055559</v>
      </c>
      <c r="H559">
        <v>18</v>
      </c>
      <c r="I559" t="s">
        <v>8803</v>
      </c>
      <c r="J559" t="s">
        <v>58</v>
      </c>
    </row>
    <row r="560" spans="1:10" x14ac:dyDescent="0.25">
      <c r="A560" t="s">
        <v>2151</v>
      </c>
      <c r="B560" t="s">
        <v>9922</v>
      </c>
      <c r="C560" t="s">
        <v>8805</v>
      </c>
      <c r="D560">
        <v>648.26</v>
      </c>
      <c r="E560" t="s">
        <v>8802</v>
      </c>
      <c r="F560" s="2">
        <v>45496.44226851852</v>
      </c>
      <c r="G560" s="2">
        <v>45861.44226851852</v>
      </c>
      <c r="H560">
        <v>12</v>
      </c>
      <c r="I560" t="s">
        <v>8803</v>
      </c>
      <c r="J560" t="s">
        <v>17</v>
      </c>
    </row>
    <row r="561" spans="1:10" x14ac:dyDescent="0.25">
      <c r="A561" t="s">
        <v>2151</v>
      </c>
      <c r="B561" t="s">
        <v>9964</v>
      </c>
      <c r="C561" t="s">
        <v>8797</v>
      </c>
      <c r="D561">
        <v>90.1</v>
      </c>
      <c r="E561" t="s">
        <v>8798</v>
      </c>
      <c r="F561" s="2">
        <v>45803.448564814818</v>
      </c>
      <c r="G561" s="2">
        <v>46899.448564814818</v>
      </c>
      <c r="H561">
        <v>36</v>
      </c>
      <c r="I561" t="s">
        <v>8803</v>
      </c>
      <c r="J561" t="s">
        <v>22</v>
      </c>
    </row>
    <row r="562" spans="1:10" x14ac:dyDescent="0.25">
      <c r="A562" t="s">
        <v>2158</v>
      </c>
      <c r="B562" t="s">
        <v>8971</v>
      </c>
      <c r="C562" t="s">
        <v>8818</v>
      </c>
      <c r="D562">
        <v>2564.3000000000002</v>
      </c>
      <c r="E562" t="s">
        <v>8822</v>
      </c>
      <c r="F562" s="2">
        <v>45171.998067129629</v>
      </c>
      <c r="G562" s="2">
        <v>45718.998067129629</v>
      </c>
      <c r="H562">
        <v>18</v>
      </c>
      <c r="I562" t="s">
        <v>8803</v>
      </c>
      <c r="J562" t="s">
        <v>35</v>
      </c>
    </row>
    <row r="563" spans="1:10" x14ac:dyDescent="0.25">
      <c r="A563" t="s">
        <v>2159</v>
      </c>
      <c r="B563" t="s">
        <v>8963</v>
      </c>
      <c r="C563" t="s">
        <v>8797</v>
      </c>
      <c r="D563">
        <v>359.64</v>
      </c>
      <c r="E563" t="s">
        <v>8822</v>
      </c>
      <c r="F563" s="2">
        <v>45125.35460648148</v>
      </c>
      <c r="G563" s="2">
        <v>45491.35460648148</v>
      </c>
      <c r="H563">
        <v>12</v>
      </c>
      <c r="I563" t="s">
        <v>8799</v>
      </c>
      <c r="J563" t="s">
        <v>69</v>
      </c>
    </row>
    <row r="564" spans="1:10" x14ac:dyDescent="0.25">
      <c r="A564" t="s">
        <v>2179</v>
      </c>
      <c r="B564" t="s">
        <v>9769</v>
      </c>
      <c r="C564" t="s">
        <v>8818</v>
      </c>
      <c r="D564">
        <v>174.92</v>
      </c>
      <c r="E564" t="s">
        <v>8802</v>
      </c>
      <c r="F564" s="2">
        <v>45098.692245370366</v>
      </c>
      <c r="G564" s="2">
        <v>45647.692245370366</v>
      </c>
      <c r="H564">
        <v>18</v>
      </c>
      <c r="I564" t="s">
        <v>8803</v>
      </c>
      <c r="J564" t="s">
        <v>46</v>
      </c>
    </row>
    <row r="565" spans="1:10" x14ac:dyDescent="0.25">
      <c r="A565" t="s">
        <v>2179</v>
      </c>
      <c r="B565" t="s">
        <v>9830</v>
      </c>
      <c r="C565" t="s">
        <v>8807</v>
      </c>
      <c r="D565">
        <v>2003.1</v>
      </c>
      <c r="E565" t="s">
        <v>8802</v>
      </c>
      <c r="F565" s="2">
        <v>45897.424895833326</v>
      </c>
      <c r="G565" s="2">
        <v>46993.424895833326</v>
      </c>
      <c r="H565">
        <v>36</v>
      </c>
      <c r="I565" t="s">
        <v>8803</v>
      </c>
      <c r="J565" t="s">
        <v>69</v>
      </c>
    </row>
    <row r="566" spans="1:10" x14ac:dyDescent="0.25">
      <c r="A566" t="s">
        <v>2189</v>
      </c>
      <c r="B566" t="s">
        <v>9674</v>
      </c>
      <c r="C566" t="s">
        <v>8805</v>
      </c>
      <c r="D566">
        <v>1417.72</v>
      </c>
      <c r="E566" t="s">
        <v>8802</v>
      </c>
      <c r="F566" s="2">
        <v>45124.893125000002</v>
      </c>
      <c r="G566" s="2">
        <v>45490.893125000002</v>
      </c>
      <c r="H566">
        <v>12</v>
      </c>
      <c r="I566" t="s">
        <v>8803</v>
      </c>
      <c r="J566" t="s">
        <v>52</v>
      </c>
    </row>
    <row r="567" spans="1:10" x14ac:dyDescent="0.25">
      <c r="A567" t="s">
        <v>2203</v>
      </c>
      <c r="B567" t="s">
        <v>9210</v>
      </c>
      <c r="C567" t="s">
        <v>8801</v>
      </c>
      <c r="D567">
        <v>6740.02</v>
      </c>
      <c r="E567" t="s">
        <v>8813</v>
      </c>
      <c r="F567" s="2">
        <v>45615.761620370373</v>
      </c>
      <c r="G567" s="2">
        <v>47441.761620370373</v>
      </c>
      <c r="H567">
        <v>60</v>
      </c>
      <c r="I567" t="s">
        <v>8799</v>
      </c>
      <c r="J567" t="s">
        <v>35</v>
      </c>
    </row>
    <row r="568" spans="1:10" x14ac:dyDescent="0.25">
      <c r="A568" t="s">
        <v>2210</v>
      </c>
      <c r="B568" t="s">
        <v>8944</v>
      </c>
      <c r="C568" t="s">
        <v>8807</v>
      </c>
      <c r="D568">
        <v>3718.78</v>
      </c>
      <c r="E568" t="s">
        <v>8798</v>
      </c>
      <c r="F568" s="2">
        <v>45474.154224537036</v>
      </c>
      <c r="G568" s="2">
        <v>45658.154224537036</v>
      </c>
      <c r="H568">
        <v>6</v>
      </c>
      <c r="I568" t="s">
        <v>8803</v>
      </c>
      <c r="J568" t="s">
        <v>41</v>
      </c>
    </row>
    <row r="569" spans="1:10" x14ac:dyDescent="0.25">
      <c r="A569" t="s">
        <v>2220</v>
      </c>
      <c r="B569" t="s">
        <v>9093</v>
      </c>
      <c r="C569" t="s">
        <v>8801</v>
      </c>
      <c r="D569">
        <v>6180.26</v>
      </c>
      <c r="E569" t="s">
        <v>8802</v>
      </c>
      <c r="F569" s="2">
        <v>45831.617800925917</v>
      </c>
      <c r="G569" s="2">
        <v>47292.617800925917</v>
      </c>
      <c r="H569">
        <v>48</v>
      </c>
      <c r="I569" t="s">
        <v>8803</v>
      </c>
      <c r="J569" t="s">
        <v>106</v>
      </c>
    </row>
    <row r="570" spans="1:10" x14ac:dyDescent="0.25">
      <c r="A570" t="s">
        <v>2220</v>
      </c>
      <c r="B570" t="s">
        <v>9193</v>
      </c>
      <c r="C570" t="s">
        <v>8805</v>
      </c>
      <c r="D570">
        <v>1382.57</v>
      </c>
      <c r="E570" t="s">
        <v>8813</v>
      </c>
      <c r="F570" s="2">
        <v>45547.514166666668</v>
      </c>
      <c r="G570" s="2">
        <v>45912.514166666668</v>
      </c>
      <c r="H570">
        <v>12</v>
      </c>
      <c r="I570" t="s">
        <v>8803</v>
      </c>
      <c r="J570" t="s">
        <v>58</v>
      </c>
    </row>
    <row r="571" spans="1:10" x14ac:dyDescent="0.25">
      <c r="A571" t="s">
        <v>2220</v>
      </c>
      <c r="B571" t="s">
        <v>9261</v>
      </c>
      <c r="C571" t="s">
        <v>8805</v>
      </c>
      <c r="D571">
        <v>2877.55</v>
      </c>
      <c r="E571" t="s">
        <v>8798</v>
      </c>
      <c r="F571" s="2">
        <v>45403.583958333344</v>
      </c>
      <c r="G571" s="2">
        <v>45768.583958333344</v>
      </c>
      <c r="H571">
        <v>12</v>
      </c>
      <c r="I571" t="s">
        <v>8803</v>
      </c>
      <c r="J571" t="s">
        <v>86</v>
      </c>
    </row>
    <row r="572" spans="1:10" x14ac:dyDescent="0.25">
      <c r="A572" t="s">
        <v>2222</v>
      </c>
      <c r="B572" t="s">
        <v>9020</v>
      </c>
      <c r="C572" t="s">
        <v>8805</v>
      </c>
      <c r="D572">
        <v>1111.29</v>
      </c>
      <c r="E572" t="s">
        <v>8802</v>
      </c>
      <c r="F572" s="2">
        <v>45407.519525462973</v>
      </c>
      <c r="G572" s="2">
        <v>46137.519525462973</v>
      </c>
      <c r="H572">
        <v>24</v>
      </c>
      <c r="I572" t="s">
        <v>8803</v>
      </c>
      <c r="J572" t="s">
        <v>71</v>
      </c>
    </row>
    <row r="573" spans="1:10" x14ac:dyDescent="0.25">
      <c r="A573" t="s">
        <v>2233</v>
      </c>
      <c r="B573" t="s">
        <v>9432</v>
      </c>
      <c r="C573" t="s">
        <v>8801</v>
      </c>
      <c r="D573">
        <v>1785.23</v>
      </c>
      <c r="E573" t="s">
        <v>8802</v>
      </c>
      <c r="F573" s="2">
        <v>44995.621018518519</v>
      </c>
      <c r="G573" s="2">
        <v>46091.621018518519</v>
      </c>
      <c r="H573">
        <v>36</v>
      </c>
      <c r="I573" t="s">
        <v>8803</v>
      </c>
      <c r="J573" t="s">
        <v>58</v>
      </c>
    </row>
    <row r="574" spans="1:10" x14ac:dyDescent="0.25">
      <c r="A574" t="s">
        <v>2233</v>
      </c>
      <c r="B574" t="s">
        <v>9739</v>
      </c>
      <c r="C574" t="s">
        <v>8797</v>
      </c>
      <c r="D574">
        <v>1626.32</v>
      </c>
      <c r="E574" t="s">
        <v>8802</v>
      </c>
      <c r="F574" s="2">
        <v>45599.11923611111</v>
      </c>
      <c r="G574" s="2">
        <v>46329.11923611111</v>
      </c>
      <c r="H574">
        <v>24</v>
      </c>
      <c r="I574" t="s">
        <v>8803</v>
      </c>
      <c r="J574" t="s">
        <v>52</v>
      </c>
    </row>
    <row r="575" spans="1:10" x14ac:dyDescent="0.25">
      <c r="A575" t="s">
        <v>2239</v>
      </c>
      <c r="B575" t="s">
        <v>8836</v>
      </c>
      <c r="C575" t="s">
        <v>8797</v>
      </c>
      <c r="D575">
        <v>1755.97</v>
      </c>
      <c r="E575" t="s">
        <v>8802</v>
      </c>
      <c r="F575" s="2">
        <v>45821.384398148148</v>
      </c>
      <c r="G575" s="2">
        <v>46551.384398148148</v>
      </c>
      <c r="H575">
        <v>24</v>
      </c>
      <c r="I575" t="s">
        <v>8803</v>
      </c>
      <c r="J575" t="s">
        <v>28</v>
      </c>
    </row>
    <row r="576" spans="1:10" x14ac:dyDescent="0.25">
      <c r="A576" t="s">
        <v>2239</v>
      </c>
      <c r="B576" t="s">
        <v>9000</v>
      </c>
      <c r="C576" t="s">
        <v>8797</v>
      </c>
      <c r="D576">
        <v>4075.76</v>
      </c>
      <c r="E576" t="s">
        <v>8813</v>
      </c>
      <c r="F576" s="2">
        <v>45841.675115740742</v>
      </c>
      <c r="G576" s="2">
        <v>46206.675115740742</v>
      </c>
      <c r="H576">
        <v>12</v>
      </c>
      <c r="I576" t="s">
        <v>8803</v>
      </c>
      <c r="J576" t="s">
        <v>58</v>
      </c>
    </row>
    <row r="577" spans="1:10" x14ac:dyDescent="0.25">
      <c r="A577" t="s">
        <v>2239</v>
      </c>
      <c r="B577" t="s">
        <v>9243</v>
      </c>
      <c r="C577" t="s">
        <v>8818</v>
      </c>
      <c r="D577">
        <v>3185.58</v>
      </c>
      <c r="E577" t="s">
        <v>8798</v>
      </c>
      <c r="F577" s="2">
        <v>45292.646261574067</v>
      </c>
      <c r="G577" s="2">
        <v>46023.646261574067</v>
      </c>
      <c r="H577">
        <v>24</v>
      </c>
      <c r="I577" t="s">
        <v>8803</v>
      </c>
      <c r="J577" t="s">
        <v>50</v>
      </c>
    </row>
    <row r="578" spans="1:10" x14ac:dyDescent="0.25">
      <c r="A578" t="s">
        <v>2239</v>
      </c>
      <c r="B578" t="s">
        <v>9479</v>
      </c>
      <c r="C578" t="s">
        <v>8797</v>
      </c>
      <c r="D578">
        <v>2411.77</v>
      </c>
      <c r="E578" t="s">
        <v>8822</v>
      </c>
      <c r="F578" s="2">
        <v>45865.806898148148</v>
      </c>
      <c r="G578" s="2">
        <v>47326.806898148148</v>
      </c>
      <c r="H578">
        <v>48</v>
      </c>
      <c r="I578" t="s">
        <v>8803</v>
      </c>
      <c r="J578" t="s">
        <v>28</v>
      </c>
    </row>
    <row r="579" spans="1:10" x14ac:dyDescent="0.25">
      <c r="A579" t="s">
        <v>2242</v>
      </c>
      <c r="B579" t="s">
        <v>9095</v>
      </c>
      <c r="C579" t="s">
        <v>8805</v>
      </c>
      <c r="D579">
        <v>1495.06</v>
      </c>
      <c r="E579" t="s">
        <v>8822</v>
      </c>
      <c r="F579" s="2">
        <v>45865.314212962963</v>
      </c>
      <c r="G579" s="2">
        <v>46595.314212962963</v>
      </c>
      <c r="H579">
        <v>24</v>
      </c>
      <c r="I579" t="s">
        <v>8803</v>
      </c>
      <c r="J579" t="s">
        <v>22</v>
      </c>
    </row>
    <row r="580" spans="1:10" x14ac:dyDescent="0.25">
      <c r="A580" t="s">
        <v>2244</v>
      </c>
      <c r="B580" t="s">
        <v>9054</v>
      </c>
      <c r="C580" t="s">
        <v>8797</v>
      </c>
      <c r="D580">
        <v>2995.39</v>
      </c>
      <c r="E580" t="s">
        <v>8802</v>
      </c>
      <c r="F580" s="2">
        <v>45440.354942129627</v>
      </c>
      <c r="G580" s="2">
        <v>47266.354942129627</v>
      </c>
      <c r="H580">
        <v>60</v>
      </c>
      <c r="I580" t="s">
        <v>8803</v>
      </c>
      <c r="J580" t="s">
        <v>46</v>
      </c>
    </row>
    <row r="581" spans="1:10" x14ac:dyDescent="0.25">
      <c r="A581" t="s">
        <v>2265</v>
      </c>
      <c r="B581" t="s">
        <v>9763</v>
      </c>
      <c r="C581" t="s">
        <v>8818</v>
      </c>
      <c r="D581">
        <v>9453.9</v>
      </c>
      <c r="E581" t="s">
        <v>8802</v>
      </c>
      <c r="F581" s="2">
        <v>45213.1877662037</v>
      </c>
      <c r="G581" s="2">
        <v>47040.1877662037</v>
      </c>
      <c r="H581">
        <v>60</v>
      </c>
      <c r="I581" t="s">
        <v>8803</v>
      </c>
      <c r="J581" t="s">
        <v>39</v>
      </c>
    </row>
    <row r="582" spans="1:10" x14ac:dyDescent="0.25">
      <c r="A582" t="s">
        <v>2280</v>
      </c>
      <c r="B582" t="s">
        <v>9064</v>
      </c>
      <c r="C582" t="s">
        <v>8801</v>
      </c>
      <c r="D582">
        <v>2517.9899999999998</v>
      </c>
      <c r="E582" t="s">
        <v>8802</v>
      </c>
      <c r="F582" s="2">
        <v>44991.197013888886</v>
      </c>
      <c r="G582" s="2">
        <v>45357.197013888886</v>
      </c>
      <c r="H582">
        <v>12</v>
      </c>
      <c r="I582" t="s">
        <v>8803</v>
      </c>
      <c r="J582" t="s">
        <v>61</v>
      </c>
    </row>
    <row r="583" spans="1:10" x14ac:dyDescent="0.25">
      <c r="A583" t="s">
        <v>2280</v>
      </c>
      <c r="B583" t="s">
        <v>9185</v>
      </c>
      <c r="C583" t="s">
        <v>8797</v>
      </c>
      <c r="D583">
        <v>17051.55</v>
      </c>
      <c r="E583" t="s">
        <v>8813</v>
      </c>
      <c r="F583" s="2">
        <v>44975.760428240741</v>
      </c>
      <c r="G583" s="2">
        <v>45706.760428240741</v>
      </c>
      <c r="H583">
        <v>24</v>
      </c>
      <c r="I583" t="s">
        <v>8803</v>
      </c>
      <c r="J583" t="s">
        <v>69</v>
      </c>
    </row>
    <row r="584" spans="1:10" x14ac:dyDescent="0.25">
      <c r="A584" t="s">
        <v>2280</v>
      </c>
      <c r="B584" t="s">
        <v>9665</v>
      </c>
      <c r="C584" t="s">
        <v>8801</v>
      </c>
      <c r="D584">
        <v>2468.6</v>
      </c>
      <c r="E584" t="s">
        <v>8813</v>
      </c>
      <c r="F584" s="2">
        <v>44934.751666666663</v>
      </c>
      <c r="G584" s="2">
        <v>46395.751666666663</v>
      </c>
      <c r="H584">
        <v>48</v>
      </c>
      <c r="I584" t="s">
        <v>8803</v>
      </c>
      <c r="J584" t="s">
        <v>35</v>
      </c>
    </row>
    <row r="585" spans="1:10" x14ac:dyDescent="0.25">
      <c r="A585" t="s">
        <v>2286</v>
      </c>
      <c r="B585" t="s">
        <v>9198</v>
      </c>
      <c r="C585" t="s">
        <v>8807</v>
      </c>
      <c r="D585">
        <v>2450.89</v>
      </c>
      <c r="E585" t="s">
        <v>8802</v>
      </c>
      <c r="F585" s="2">
        <v>45890.003368055557</v>
      </c>
      <c r="G585" s="2">
        <v>46255.003368055557</v>
      </c>
      <c r="H585">
        <v>12</v>
      </c>
      <c r="I585" t="s">
        <v>8803</v>
      </c>
      <c r="J585" t="s">
        <v>17</v>
      </c>
    </row>
    <row r="586" spans="1:10" x14ac:dyDescent="0.25">
      <c r="A586" t="s">
        <v>2289</v>
      </c>
      <c r="B586" t="s">
        <v>10005</v>
      </c>
      <c r="C586" t="s">
        <v>8805</v>
      </c>
      <c r="D586">
        <v>3469.96</v>
      </c>
      <c r="E586" t="s">
        <v>8802</v>
      </c>
      <c r="F586" s="2">
        <v>45806.480729166673</v>
      </c>
      <c r="G586" s="2">
        <v>46902.480729166673</v>
      </c>
      <c r="H586">
        <v>36</v>
      </c>
      <c r="I586" t="s">
        <v>8803</v>
      </c>
      <c r="J586" t="s">
        <v>46</v>
      </c>
    </row>
    <row r="587" spans="1:10" x14ac:dyDescent="0.25">
      <c r="A587" t="s">
        <v>2323</v>
      </c>
      <c r="B587" t="s">
        <v>9183</v>
      </c>
      <c r="C587" t="s">
        <v>8797</v>
      </c>
      <c r="D587">
        <v>7720.56</v>
      </c>
      <c r="E587" t="s">
        <v>8813</v>
      </c>
      <c r="F587" s="2">
        <v>45909.171736111108</v>
      </c>
      <c r="G587" s="2">
        <v>46274.171736111108</v>
      </c>
      <c r="H587">
        <v>12</v>
      </c>
      <c r="I587" t="s">
        <v>8803</v>
      </c>
      <c r="J587" t="s">
        <v>52</v>
      </c>
    </row>
    <row r="588" spans="1:10" x14ac:dyDescent="0.25">
      <c r="A588" t="s">
        <v>2330</v>
      </c>
      <c r="B588" t="s">
        <v>9777</v>
      </c>
      <c r="C588" t="s">
        <v>8818</v>
      </c>
      <c r="D588">
        <v>2186.14</v>
      </c>
      <c r="E588" t="s">
        <v>8802</v>
      </c>
      <c r="F588" s="2">
        <v>45389.265381944453</v>
      </c>
      <c r="G588" s="2">
        <v>45754.265381944453</v>
      </c>
      <c r="H588">
        <v>12</v>
      </c>
      <c r="I588" t="s">
        <v>8803</v>
      </c>
      <c r="J588" t="s">
        <v>71</v>
      </c>
    </row>
    <row r="589" spans="1:10" x14ac:dyDescent="0.25">
      <c r="A589" t="s">
        <v>2334</v>
      </c>
      <c r="B589" t="s">
        <v>9921</v>
      </c>
      <c r="C589" t="s">
        <v>8801</v>
      </c>
      <c r="D589">
        <v>3556.54</v>
      </c>
      <c r="E589" t="s">
        <v>8822</v>
      </c>
      <c r="F589" s="2">
        <v>45021.548009259262</v>
      </c>
      <c r="G589" s="2">
        <v>45570.548009259262</v>
      </c>
      <c r="H589">
        <v>18</v>
      </c>
      <c r="I589" t="s">
        <v>8803</v>
      </c>
      <c r="J589" t="s">
        <v>89</v>
      </c>
    </row>
    <row r="590" spans="1:10" x14ac:dyDescent="0.25">
      <c r="A590" t="s">
        <v>2343</v>
      </c>
      <c r="B590" t="s">
        <v>9601</v>
      </c>
      <c r="C590" t="s">
        <v>8797</v>
      </c>
      <c r="D590">
        <v>748.53</v>
      </c>
      <c r="E590" t="s">
        <v>8813</v>
      </c>
      <c r="F590" s="2">
        <v>44962.063958333332</v>
      </c>
      <c r="G590" s="2">
        <v>45693.063958333332</v>
      </c>
      <c r="H590">
        <v>24</v>
      </c>
      <c r="I590" t="s">
        <v>8803</v>
      </c>
      <c r="J590" t="s">
        <v>86</v>
      </c>
    </row>
    <row r="591" spans="1:10" x14ac:dyDescent="0.25">
      <c r="A591" t="s">
        <v>2343</v>
      </c>
      <c r="B591" t="s">
        <v>9737</v>
      </c>
      <c r="C591" t="s">
        <v>8805</v>
      </c>
      <c r="D591">
        <v>2825.53</v>
      </c>
      <c r="E591" t="s">
        <v>8802</v>
      </c>
      <c r="F591" s="2">
        <v>45894.426053240742</v>
      </c>
      <c r="G591" s="2">
        <v>46259.426053240742</v>
      </c>
      <c r="H591">
        <v>12</v>
      </c>
      <c r="I591" t="s">
        <v>8803</v>
      </c>
      <c r="J591" t="s">
        <v>39</v>
      </c>
    </row>
    <row r="592" spans="1:10" x14ac:dyDescent="0.25">
      <c r="A592" t="s">
        <v>2343</v>
      </c>
      <c r="B592" t="s">
        <v>10056</v>
      </c>
      <c r="C592" t="s">
        <v>8805</v>
      </c>
      <c r="D592">
        <v>3309.84</v>
      </c>
      <c r="E592" t="s">
        <v>8802</v>
      </c>
      <c r="F592" s="2">
        <v>45505.440266203703</v>
      </c>
      <c r="G592" s="2">
        <v>45870.440266203703</v>
      </c>
      <c r="H592">
        <v>12</v>
      </c>
      <c r="I592" t="s">
        <v>8803</v>
      </c>
      <c r="J592" t="s">
        <v>35</v>
      </c>
    </row>
    <row r="593" spans="1:10" x14ac:dyDescent="0.25">
      <c r="A593" t="s">
        <v>2344</v>
      </c>
      <c r="B593" t="s">
        <v>9598</v>
      </c>
      <c r="C593" t="s">
        <v>27</v>
      </c>
      <c r="D593">
        <v>7786.51</v>
      </c>
      <c r="E593" t="s">
        <v>8802</v>
      </c>
      <c r="F593" s="2">
        <v>45145.610648148147</v>
      </c>
      <c r="G593" s="2">
        <v>45511.610648148147</v>
      </c>
      <c r="H593">
        <v>12</v>
      </c>
      <c r="I593" t="s">
        <v>8803</v>
      </c>
      <c r="J593" t="s">
        <v>61</v>
      </c>
    </row>
    <row r="594" spans="1:10" x14ac:dyDescent="0.25">
      <c r="A594" t="s">
        <v>2351</v>
      </c>
      <c r="B594" t="s">
        <v>8976</v>
      </c>
      <c r="C594" t="s">
        <v>8801</v>
      </c>
      <c r="D594">
        <v>7114.65</v>
      </c>
      <c r="E594" t="s">
        <v>8802</v>
      </c>
      <c r="F594" s="2">
        <v>45694.210451388892</v>
      </c>
      <c r="G594" s="2">
        <v>46059.210451388892</v>
      </c>
      <c r="H594">
        <v>12</v>
      </c>
      <c r="I594" t="s">
        <v>8803</v>
      </c>
      <c r="J594" t="s">
        <v>86</v>
      </c>
    </row>
    <row r="595" spans="1:10" x14ac:dyDescent="0.25">
      <c r="A595" t="s">
        <v>2351</v>
      </c>
      <c r="B595" t="s">
        <v>9116</v>
      </c>
      <c r="C595" t="s">
        <v>8801</v>
      </c>
      <c r="D595">
        <v>3283.19</v>
      </c>
      <c r="E595" t="s">
        <v>8802</v>
      </c>
      <c r="F595" s="2">
        <v>45181.595995370371</v>
      </c>
      <c r="G595" s="2">
        <v>46277.595995370371</v>
      </c>
      <c r="H595">
        <v>36</v>
      </c>
      <c r="I595" t="s">
        <v>8803</v>
      </c>
      <c r="J595" t="s">
        <v>32</v>
      </c>
    </row>
    <row r="596" spans="1:10" x14ac:dyDescent="0.25">
      <c r="A596" t="s">
        <v>2351</v>
      </c>
      <c r="B596" t="s">
        <v>9668</v>
      </c>
      <c r="C596" t="s">
        <v>8807</v>
      </c>
      <c r="D596">
        <v>2635.22</v>
      </c>
      <c r="E596" t="s">
        <v>8802</v>
      </c>
      <c r="F596" s="2">
        <v>45343.444745370369</v>
      </c>
      <c r="G596" s="2">
        <v>45709.444745370369</v>
      </c>
      <c r="H596">
        <v>12</v>
      </c>
      <c r="I596" t="s">
        <v>8803</v>
      </c>
      <c r="J596" t="s">
        <v>86</v>
      </c>
    </row>
    <row r="597" spans="1:10" x14ac:dyDescent="0.25">
      <c r="A597" t="s">
        <v>2351</v>
      </c>
      <c r="B597" t="s">
        <v>9691</v>
      </c>
      <c r="C597" t="s">
        <v>8797</v>
      </c>
      <c r="D597">
        <v>611.62</v>
      </c>
      <c r="E597" t="s">
        <v>8802</v>
      </c>
      <c r="F597" s="2">
        <v>45628.862800925926</v>
      </c>
      <c r="G597" s="2">
        <v>46358.862800925926</v>
      </c>
      <c r="H597">
        <v>24</v>
      </c>
      <c r="I597" t="s">
        <v>8803</v>
      </c>
      <c r="J597" t="s">
        <v>50</v>
      </c>
    </row>
    <row r="598" spans="1:10" x14ac:dyDescent="0.25">
      <c r="A598" t="s">
        <v>2359</v>
      </c>
      <c r="B598" t="s">
        <v>8939</v>
      </c>
      <c r="C598" t="s">
        <v>8797</v>
      </c>
      <c r="D598">
        <v>3818.82</v>
      </c>
      <c r="E598" t="s">
        <v>8822</v>
      </c>
      <c r="F598" s="2">
        <v>45381.072453703702</v>
      </c>
      <c r="G598" s="2">
        <v>45746.072453703702</v>
      </c>
      <c r="H598">
        <v>12</v>
      </c>
      <c r="I598" t="s">
        <v>8803</v>
      </c>
      <c r="J598" t="s">
        <v>32</v>
      </c>
    </row>
    <row r="599" spans="1:10" x14ac:dyDescent="0.25">
      <c r="A599" t="s">
        <v>2361</v>
      </c>
      <c r="B599" t="s">
        <v>9618</v>
      </c>
      <c r="C599" t="s">
        <v>8801</v>
      </c>
      <c r="D599">
        <v>2057.33</v>
      </c>
      <c r="E599" t="s">
        <v>8798</v>
      </c>
      <c r="F599" s="2">
        <v>45740.503553240742</v>
      </c>
      <c r="G599" s="2">
        <v>46470.503553240742</v>
      </c>
      <c r="H599">
        <v>24</v>
      </c>
      <c r="I599" t="s">
        <v>8803</v>
      </c>
      <c r="J599" t="s">
        <v>52</v>
      </c>
    </row>
    <row r="600" spans="1:10" x14ac:dyDescent="0.25">
      <c r="A600" t="s">
        <v>2361</v>
      </c>
      <c r="B600" t="s">
        <v>9658</v>
      </c>
      <c r="C600" t="s">
        <v>8801</v>
      </c>
      <c r="D600">
        <v>667.58</v>
      </c>
      <c r="E600" t="s">
        <v>8802</v>
      </c>
      <c r="F600" s="2">
        <v>45465.426412037043</v>
      </c>
      <c r="G600" s="2">
        <v>46926.426412037043</v>
      </c>
      <c r="H600">
        <v>48</v>
      </c>
      <c r="I600" t="s">
        <v>8803</v>
      </c>
      <c r="J600" t="s">
        <v>35</v>
      </c>
    </row>
    <row r="601" spans="1:10" x14ac:dyDescent="0.25">
      <c r="A601" t="s">
        <v>2378</v>
      </c>
      <c r="B601" t="s">
        <v>9612</v>
      </c>
      <c r="C601" t="s">
        <v>8805</v>
      </c>
      <c r="D601">
        <v>3855.63</v>
      </c>
      <c r="E601" t="s">
        <v>8813</v>
      </c>
      <c r="F601" s="2">
        <v>45533.266261574077</v>
      </c>
      <c r="G601" s="2">
        <v>46263.266261574077</v>
      </c>
      <c r="H601">
        <v>24</v>
      </c>
      <c r="I601" t="s">
        <v>8803</v>
      </c>
      <c r="J601" t="s">
        <v>54</v>
      </c>
    </row>
    <row r="602" spans="1:10" x14ac:dyDescent="0.25">
      <c r="A602" t="s">
        <v>2380</v>
      </c>
      <c r="B602" t="s">
        <v>9532</v>
      </c>
      <c r="C602" t="s">
        <v>8805</v>
      </c>
      <c r="D602">
        <v>814.63</v>
      </c>
      <c r="E602" t="s">
        <v>8798</v>
      </c>
      <c r="F602" s="2">
        <v>45602.350115740737</v>
      </c>
      <c r="G602" s="2">
        <v>46148.350115740737</v>
      </c>
      <c r="H602">
        <v>18</v>
      </c>
      <c r="I602" t="s">
        <v>8803</v>
      </c>
      <c r="J602" t="s">
        <v>64</v>
      </c>
    </row>
    <row r="603" spans="1:10" x14ac:dyDescent="0.25">
      <c r="A603" t="s">
        <v>2382</v>
      </c>
      <c r="B603" t="s">
        <v>9425</v>
      </c>
      <c r="C603" t="s">
        <v>27</v>
      </c>
      <c r="D603">
        <v>1402.88</v>
      </c>
      <c r="E603" t="s">
        <v>8802</v>
      </c>
      <c r="F603" s="2">
        <v>44984.387384259258</v>
      </c>
      <c r="G603" s="2">
        <v>45349.387384259258</v>
      </c>
      <c r="H603">
        <v>12</v>
      </c>
      <c r="I603" t="s">
        <v>8803</v>
      </c>
      <c r="J603" t="s">
        <v>64</v>
      </c>
    </row>
    <row r="604" spans="1:10" x14ac:dyDescent="0.25">
      <c r="A604" t="s">
        <v>2386</v>
      </c>
      <c r="B604" t="s">
        <v>9531</v>
      </c>
      <c r="C604" t="s">
        <v>27</v>
      </c>
      <c r="D604">
        <v>7053.9</v>
      </c>
      <c r="E604" t="s">
        <v>8822</v>
      </c>
      <c r="F604" s="2">
        <v>45197.739756944437</v>
      </c>
      <c r="G604" s="2">
        <v>46293.739756944437</v>
      </c>
      <c r="H604">
        <v>36</v>
      </c>
      <c r="I604" t="s">
        <v>8803</v>
      </c>
      <c r="J604" t="s">
        <v>64</v>
      </c>
    </row>
    <row r="605" spans="1:10" x14ac:dyDescent="0.25">
      <c r="A605" t="s">
        <v>2386</v>
      </c>
      <c r="B605" t="s">
        <v>9702</v>
      </c>
      <c r="C605" t="s">
        <v>8807</v>
      </c>
      <c r="D605">
        <v>293.27999999999997</v>
      </c>
      <c r="E605" t="s">
        <v>8798</v>
      </c>
      <c r="F605" s="2">
        <v>45115.301041666673</v>
      </c>
      <c r="G605" s="2">
        <v>45846.301041666673</v>
      </c>
      <c r="H605">
        <v>24</v>
      </c>
      <c r="I605" t="s">
        <v>8803</v>
      </c>
      <c r="J605" t="s">
        <v>106</v>
      </c>
    </row>
    <row r="606" spans="1:10" x14ac:dyDescent="0.25">
      <c r="A606" t="s">
        <v>2401</v>
      </c>
      <c r="B606" t="s">
        <v>9377</v>
      </c>
      <c r="C606" t="s">
        <v>8801</v>
      </c>
      <c r="D606">
        <v>1325.74</v>
      </c>
      <c r="E606" t="s">
        <v>8802</v>
      </c>
      <c r="F606" s="2">
        <v>45787.8046875</v>
      </c>
      <c r="G606" s="2">
        <v>46336.8046875</v>
      </c>
      <c r="H606">
        <v>18</v>
      </c>
      <c r="I606" t="s">
        <v>8803</v>
      </c>
      <c r="J606" t="s">
        <v>52</v>
      </c>
    </row>
    <row r="607" spans="1:10" x14ac:dyDescent="0.25">
      <c r="A607" t="s">
        <v>2401</v>
      </c>
      <c r="B607" t="s">
        <v>9614</v>
      </c>
      <c r="C607" t="s">
        <v>8801</v>
      </c>
      <c r="D607">
        <v>2995.6</v>
      </c>
      <c r="E607" t="s">
        <v>8822</v>
      </c>
      <c r="F607" s="2">
        <v>45665.498969907407</v>
      </c>
      <c r="G607" s="2">
        <v>46760.498969907407</v>
      </c>
      <c r="H607">
        <v>36</v>
      </c>
      <c r="I607" t="s">
        <v>8803</v>
      </c>
      <c r="J607" t="s">
        <v>17</v>
      </c>
    </row>
    <row r="608" spans="1:10" x14ac:dyDescent="0.25">
      <c r="A608" t="s">
        <v>2402</v>
      </c>
      <c r="B608" t="s">
        <v>9876</v>
      </c>
      <c r="C608" t="s">
        <v>8818</v>
      </c>
      <c r="D608">
        <v>76.260000000000005</v>
      </c>
      <c r="E608" t="s">
        <v>8802</v>
      </c>
      <c r="F608" s="2">
        <v>45788.988252314812</v>
      </c>
      <c r="G608" s="2">
        <v>46884.988252314812</v>
      </c>
      <c r="H608">
        <v>36</v>
      </c>
      <c r="I608" t="s">
        <v>8803</v>
      </c>
      <c r="J608" t="s">
        <v>66</v>
      </c>
    </row>
    <row r="609" spans="1:10" x14ac:dyDescent="0.25">
      <c r="A609" t="s">
        <v>2410</v>
      </c>
      <c r="B609" t="s">
        <v>9826</v>
      </c>
      <c r="C609" t="s">
        <v>8797</v>
      </c>
      <c r="D609">
        <v>2604.33</v>
      </c>
      <c r="E609" t="s">
        <v>8802</v>
      </c>
      <c r="F609" s="2">
        <v>45313.455995370372</v>
      </c>
      <c r="G609" s="2">
        <v>47140.455995370372</v>
      </c>
      <c r="H609">
        <v>60</v>
      </c>
      <c r="I609" t="s">
        <v>8803</v>
      </c>
      <c r="J609" t="s">
        <v>52</v>
      </c>
    </row>
    <row r="610" spans="1:10" x14ac:dyDescent="0.25">
      <c r="A610" t="s">
        <v>2410</v>
      </c>
      <c r="B610" t="s">
        <v>9896</v>
      </c>
      <c r="C610" t="s">
        <v>27</v>
      </c>
      <c r="D610">
        <v>1878.04</v>
      </c>
      <c r="E610" t="s">
        <v>8822</v>
      </c>
      <c r="F610" s="2">
        <v>45656.176701388889</v>
      </c>
      <c r="G610" s="2">
        <v>46021.176701388889</v>
      </c>
      <c r="H610">
        <v>12</v>
      </c>
      <c r="I610" t="s">
        <v>8803</v>
      </c>
      <c r="J610" t="s">
        <v>54</v>
      </c>
    </row>
    <row r="611" spans="1:10" x14ac:dyDescent="0.25">
      <c r="A611" t="s">
        <v>2420</v>
      </c>
      <c r="B611" t="s">
        <v>8983</v>
      </c>
      <c r="C611" t="s">
        <v>8801</v>
      </c>
      <c r="D611">
        <v>3940.02</v>
      </c>
      <c r="E611" t="s">
        <v>8802</v>
      </c>
      <c r="F611" s="2">
        <v>44982.701504629629</v>
      </c>
      <c r="G611" s="2">
        <v>45347.701504629629</v>
      </c>
      <c r="H611">
        <v>12</v>
      </c>
      <c r="I611" t="s">
        <v>8803</v>
      </c>
      <c r="J611" t="s">
        <v>71</v>
      </c>
    </row>
    <row r="612" spans="1:10" x14ac:dyDescent="0.25">
      <c r="A612" t="s">
        <v>2420</v>
      </c>
      <c r="B612" t="s">
        <v>9279</v>
      </c>
      <c r="C612" t="s">
        <v>8805</v>
      </c>
      <c r="D612">
        <v>3490.9</v>
      </c>
      <c r="E612" t="s">
        <v>8798</v>
      </c>
      <c r="F612" s="2">
        <v>45872.791643518518</v>
      </c>
      <c r="G612" s="2">
        <v>47333.791643518518</v>
      </c>
      <c r="H612">
        <v>48</v>
      </c>
      <c r="I612" t="s">
        <v>8803</v>
      </c>
      <c r="J612" t="s">
        <v>35</v>
      </c>
    </row>
    <row r="613" spans="1:10" x14ac:dyDescent="0.25">
      <c r="A613" t="s">
        <v>2420</v>
      </c>
      <c r="B613" t="s">
        <v>9297</v>
      </c>
      <c r="C613" t="s">
        <v>8805</v>
      </c>
      <c r="D613">
        <v>3909.31</v>
      </c>
      <c r="E613" t="s">
        <v>8798</v>
      </c>
      <c r="F613" s="2">
        <v>45860.09684027778</v>
      </c>
      <c r="G613" s="2">
        <v>46956.09684027778</v>
      </c>
      <c r="H613">
        <v>36</v>
      </c>
      <c r="I613" t="s">
        <v>8803</v>
      </c>
      <c r="J613" t="s">
        <v>46</v>
      </c>
    </row>
    <row r="614" spans="1:10" x14ac:dyDescent="0.25">
      <c r="A614" t="s">
        <v>2424</v>
      </c>
      <c r="B614" t="s">
        <v>9278</v>
      </c>
      <c r="C614" t="s">
        <v>8818</v>
      </c>
      <c r="D614">
        <v>1991.84</v>
      </c>
      <c r="E614" t="s">
        <v>8802</v>
      </c>
      <c r="F614" s="2">
        <v>45222.14634259259</v>
      </c>
      <c r="G614" s="2">
        <v>45405.14634259259</v>
      </c>
      <c r="H614">
        <v>6</v>
      </c>
      <c r="I614" t="s">
        <v>8803</v>
      </c>
      <c r="J614" t="s">
        <v>35</v>
      </c>
    </row>
    <row r="615" spans="1:10" x14ac:dyDescent="0.25">
      <c r="A615" t="s">
        <v>2424</v>
      </c>
      <c r="B615" t="s">
        <v>9678</v>
      </c>
      <c r="C615" t="s">
        <v>8805</v>
      </c>
      <c r="D615">
        <v>376.31</v>
      </c>
      <c r="E615" t="s">
        <v>8822</v>
      </c>
      <c r="F615" s="2">
        <v>45563.006539351853</v>
      </c>
      <c r="G615" s="2">
        <v>47024.006539351853</v>
      </c>
      <c r="H615">
        <v>48</v>
      </c>
      <c r="I615" t="s">
        <v>8803</v>
      </c>
      <c r="J615" t="s">
        <v>22</v>
      </c>
    </row>
    <row r="616" spans="1:10" x14ac:dyDescent="0.25">
      <c r="A616" t="s">
        <v>2438</v>
      </c>
      <c r="B616" t="s">
        <v>8941</v>
      </c>
      <c r="C616" t="s">
        <v>8805</v>
      </c>
      <c r="D616">
        <v>991.9</v>
      </c>
      <c r="E616" t="s">
        <v>8802</v>
      </c>
      <c r="F616" s="2">
        <v>45533.156018518523</v>
      </c>
      <c r="G616" s="2">
        <v>45716.156018518523</v>
      </c>
      <c r="H616">
        <v>6</v>
      </c>
      <c r="I616" t="s">
        <v>8803</v>
      </c>
      <c r="J616" t="s">
        <v>64</v>
      </c>
    </row>
    <row r="617" spans="1:10" x14ac:dyDescent="0.25">
      <c r="A617" t="s">
        <v>2439</v>
      </c>
      <c r="B617" t="s">
        <v>9829</v>
      </c>
      <c r="C617" t="s">
        <v>8818</v>
      </c>
      <c r="D617">
        <v>6717.95</v>
      </c>
      <c r="E617" t="s">
        <v>8802</v>
      </c>
      <c r="F617" s="2">
        <v>45838.708182870367</v>
      </c>
      <c r="G617" s="2">
        <v>46386.708182870367</v>
      </c>
      <c r="H617">
        <v>18</v>
      </c>
      <c r="I617" t="s">
        <v>8803</v>
      </c>
      <c r="J617" t="s">
        <v>54</v>
      </c>
    </row>
    <row r="618" spans="1:10" x14ac:dyDescent="0.25">
      <c r="A618" t="s">
        <v>2442</v>
      </c>
      <c r="B618" t="s">
        <v>9146</v>
      </c>
      <c r="C618" t="s">
        <v>8797</v>
      </c>
      <c r="D618">
        <v>2700.84</v>
      </c>
      <c r="E618" t="s">
        <v>8822</v>
      </c>
      <c r="F618" s="2">
        <v>45884.927499999998</v>
      </c>
      <c r="G618" s="2">
        <v>46068.927499999998</v>
      </c>
      <c r="H618">
        <v>6</v>
      </c>
      <c r="I618" t="s">
        <v>8803</v>
      </c>
      <c r="J618" t="s">
        <v>69</v>
      </c>
    </row>
    <row r="619" spans="1:10" x14ac:dyDescent="0.25">
      <c r="A619" t="s">
        <v>2442</v>
      </c>
      <c r="B619" t="s">
        <v>9697</v>
      </c>
      <c r="C619" t="s">
        <v>8797</v>
      </c>
      <c r="D619">
        <v>1936.71</v>
      </c>
      <c r="E619" t="s">
        <v>8822</v>
      </c>
      <c r="F619" s="2">
        <v>45530.913437499999</v>
      </c>
      <c r="G619" s="2">
        <v>45714.913437499999</v>
      </c>
      <c r="H619">
        <v>6</v>
      </c>
      <c r="I619" t="s">
        <v>8803</v>
      </c>
      <c r="J619" t="s">
        <v>69</v>
      </c>
    </row>
    <row r="620" spans="1:10" x14ac:dyDescent="0.25">
      <c r="A620" t="s">
        <v>2442</v>
      </c>
      <c r="B620" t="s">
        <v>9955</v>
      </c>
      <c r="C620" t="s">
        <v>8801</v>
      </c>
      <c r="D620">
        <v>1075.68</v>
      </c>
      <c r="E620" t="s">
        <v>8798</v>
      </c>
      <c r="F620" s="2">
        <v>45929.641296296293</v>
      </c>
      <c r="G620" s="2">
        <v>46110.641296296293</v>
      </c>
      <c r="H620">
        <v>6</v>
      </c>
      <c r="I620" t="s">
        <v>8803</v>
      </c>
      <c r="J620" t="s">
        <v>69</v>
      </c>
    </row>
    <row r="621" spans="1:10" x14ac:dyDescent="0.25">
      <c r="A621" t="s">
        <v>2443</v>
      </c>
      <c r="B621" t="s">
        <v>8957</v>
      </c>
      <c r="C621" t="s">
        <v>8805</v>
      </c>
      <c r="D621">
        <v>35.5</v>
      </c>
      <c r="E621" t="s">
        <v>8802</v>
      </c>
      <c r="F621" s="2">
        <v>45471.121006944442</v>
      </c>
      <c r="G621" s="2">
        <v>45654.121006944442</v>
      </c>
      <c r="H621">
        <v>6</v>
      </c>
      <c r="I621" t="s">
        <v>8803</v>
      </c>
      <c r="J621" t="s">
        <v>46</v>
      </c>
    </row>
    <row r="622" spans="1:10" x14ac:dyDescent="0.25">
      <c r="A622" t="s">
        <v>2443</v>
      </c>
      <c r="B622" t="s">
        <v>9266</v>
      </c>
      <c r="C622" t="s">
        <v>8801</v>
      </c>
      <c r="D622">
        <v>2548.96</v>
      </c>
      <c r="E622" t="s">
        <v>8822</v>
      </c>
      <c r="F622" s="2">
        <v>45618.242905092593</v>
      </c>
      <c r="G622" s="2">
        <v>45983.242905092593</v>
      </c>
      <c r="H622">
        <v>12</v>
      </c>
      <c r="I622" t="s">
        <v>8803</v>
      </c>
      <c r="J622" t="s">
        <v>41</v>
      </c>
    </row>
    <row r="623" spans="1:10" x14ac:dyDescent="0.25">
      <c r="A623" t="s">
        <v>2449</v>
      </c>
      <c r="B623" t="s">
        <v>9315</v>
      </c>
      <c r="C623" t="s">
        <v>8797</v>
      </c>
      <c r="D623">
        <v>983.1</v>
      </c>
      <c r="E623" t="s">
        <v>8822</v>
      </c>
      <c r="F623" s="2">
        <v>45717.740925925929</v>
      </c>
      <c r="G623" s="2">
        <v>46082.740925925929</v>
      </c>
      <c r="H623">
        <v>12</v>
      </c>
      <c r="I623" t="s">
        <v>8803</v>
      </c>
      <c r="J623" t="s">
        <v>22</v>
      </c>
    </row>
    <row r="624" spans="1:10" x14ac:dyDescent="0.25">
      <c r="A624" t="s">
        <v>2449</v>
      </c>
      <c r="B624" t="s">
        <v>9380</v>
      </c>
      <c r="C624" t="s">
        <v>8801</v>
      </c>
      <c r="D624">
        <v>4116.49</v>
      </c>
      <c r="E624" t="s">
        <v>8802</v>
      </c>
      <c r="F624" s="2">
        <v>45004.664513888893</v>
      </c>
      <c r="G624" s="2">
        <v>46100.664513888893</v>
      </c>
      <c r="H624">
        <v>36</v>
      </c>
      <c r="I624" t="s">
        <v>8803</v>
      </c>
      <c r="J624" t="s">
        <v>86</v>
      </c>
    </row>
    <row r="625" spans="1:10" x14ac:dyDescent="0.25">
      <c r="A625" t="s">
        <v>2454</v>
      </c>
      <c r="B625" t="s">
        <v>9462</v>
      </c>
      <c r="C625" t="s">
        <v>8801</v>
      </c>
      <c r="D625">
        <v>1081.27</v>
      </c>
      <c r="E625" t="s">
        <v>8802</v>
      </c>
      <c r="F625" s="2">
        <v>45261.902754629627</v>
      </c>
      <c r="G625" s="2">
        <v>45809.902754629627</v>
      </c>
      <c r="H625">
        <v>18</v>
      </c>
      <c r="I625" t="s">
        <v>8803</v>
      </c>
      <c r="J625" t="s">
        <v>22</v>
      </c>
    </row>
    <row r="626" spans="1:10" x14ac:dyDescent="0.25">
      <c r="A626" t="s">
        <v>2460</v>
      </c>
      <c r="B626" t="s">
        <v>9625</v>
      </c>
      <c r="C626" t="s">
        <v>8818</v>
      </c>
      <c r="D626">
        <v>1146.0999999999999</v>
      </c>
      <c r="E626" t="s">
        <v>8802</v>
      </c>
      <c r="F626" s="2">
        <v>45808.854155092587</v>
      </c>
      <c r="G626" s="2">
        <v>45991.854155092587</v>
      </c>
      <c r="H626">
        <v>6</v>
      </c>
      <c r="I626" t="s">
        <v>8803</v>
      </c>
      <c r="J626" t="s">
        <v>22</v>
      </c>
    </row>
    <row r="627" spans="1:10" x14ac:dyDescent="0.25">
      <c r="A627" t="s">
        <v>2462</v>
      </c>
      <c r="B627" t="s">
        <v>9708</v>
      </c>
      <c r="C627" t="s">
        <v>8797</v>
      </c>
      <c r="D627">
        <v>7880.86</v>
      </c>
      <c r="E627" t="s">
        <v>8802</v>
      </c>
      <c r="F627" s="2">
        <v>45068.082812499997</v>
      </c>
      <c r="G627" s="2">
        <v>45434.082812499997</v>
      </c>
      <c r="H627">
        <v>12</v>
      </c>
      <c r="I627" t="s">
        <v>8803</v>
      </c>
      <c r="J627" t="s">
        <v>39</v>
      </c>
    </row>
    <row r="628" spans="1:10" x14ac:dyDescent="0.25">
      <c r="A628" t="s">
        <v>2465</v>
      </c>
      <c r="B628" t="s">
        <v>9444</v>
      </c>
      <c r="C628" t="s">
        <v>8805</v>
      </c>
      <c r="D628">
        <v>775.24</v>
      </c>
      <c r="E628" t="s">
        <v>8802</v>
      </c>
      <c r="F628" s="2">
        <v>45889.083090277767</v>
      </c>
      <c r="G628" s="2">
        <v>46619.083090277767</v>
      </c>
      <c r="H628">
        <v>24</v>
      </c>
      <c r="I628" t="s">
        <v>8803</v>
      </c>
      <c r="J628" t="s">
        <v>32</v>
      </c>
    </row>
    <row r="629" spans="1:10" x14ac:dyDescent="0.25">
      <c r="A629" t="s">
        <v>2469</v>
      </c>
      <c r="B629" t="s">
        <v>8936</v>
      </c>
      <c r="C629" t="s">
        <v>8797</v>
      </c>
      <c r="D629">
        <v>5876.22</v>
      </c>
      <c r="E629" t="s">
        <v>8813</v>
      </c>
      <c r="F629" s="2">
        <v>45730.769421296303</v>
      </c>
      <c r="G629" s="2">
        <v>46279.769421296303</v>
      </c>
      <c r="H629">
        <v>18</v>
      </c>
      <c r="I629" t="s">
        <v>8803</v>
      </c>
      <c r="J629" t="s">
        <v>89</v>
      </c>
    </row>
    <row r="630" spans="1:10" x14ac:dyDescent="0.25">
      <c r="A630" t="s">
        <v>2469</v>
      </c>
      <c r="B630" t="s">
        <v>9386</v>
      </c>
      <c r="C630" t="s">
        <v>8797</v>
      </c>
      <c r="D630">
        <v>3986.59</v>
      </c>
      <c r="E630" t="s">
        <v>8802</v>
      </c>
      <c r="F630" s="2">
        <v>45262.364537037043</v>
      </c>
      <c r="G630" s="2">
        <v>45993.364537037043</v>
      </c>
      <c r="H630">
        <v>24</v>
      </c>
      <c r="I630" t="s">
        <v>8803</v>
      </c>
      <c r="J630" t="s">
        <v>86</v>
      </c>
    </row>
    <row r="631" spans="1:10" x14ac:dyDescent="0.25">
      <c r="A631" t="s">
        <v>2469</v>
      </c>
      <c r="B631" t="s">
        <v>10052</v>
      </c>
      <c r="C631" t="s">
        <v>8801</v>
      </c>
      <c r="D631">
        <v>3865.17</v>
      </c>
      <c r="E631" t="s">
        <v>8822</v>
      </c>
      <c r="F631" s="2">
        <v>45115.999340277784</v>
      </c>
      <c r="G631" s="2">
        <v>46211.999340277784</v>
      </c>
      <c r="H631">
        <v>36</v>
      </c>
      <c r="I631" t="s">
        <v>8803</v>
      </c>
      <c r="J631" t="s">
        <v>28</v>
      </c>
    </row>
    <row r="632" spans="1:10" x14ac:dyDescent="0.25">
      <c r="A632" t="s">
        <v>2475</v>
      </c>
      <c r="B632" t="s">
        <v>9043</v>
      </c>
      <c r="C632" t="s">
        <v>27</v>
      </c>
      <c r="D632">
        <v>2582.79</v>
      </c>
      <c r="E632" t="s">
        <v>8822</v>
      </c>
      <c r="F632" s="2">
        <v>45694.994027777779</v>
      </c>
      <c r="G632" s="2">
        <v>45875.994027777779</v>
      </c>
      <c r="H632">
        <v>6</v>
      </c>
      <c r="I632" t="s">
        <v>8803</v>
      </c>
      <c r="J632" t="s">
        <v>86</v>
      </c>
    </row>
    <row r="633" spans="1:10" x14ac:dyDescent="0.25">
      <c r="A633" t="s">
        <v>2475</v>
      </c>
      <c r="B633" t="s">
        <v>9884</v>
      </c>
      <c r="C633" t="s">
        <v>8805</v>
      </c>
      <c r="D633">
        <v>1393.03</v>
      </c>
      <c r="E633" t="s">
        <v>8802</v>
      </c>
      <c r="F633" s="2">
        <v>45474.583587962959</v>
      </c>
      <c r="G633" s="2">
        <v>46204.583587962959</v>
      </c>
      <c r="H633">
        <v>24</v>
      </c>
      <c r="I633" t="s">
        <v>8803</v>
      </c>
      <c r="J633" t="s">
        <v>50</v>
      </c>
    </row>
    <row r="634" spans="1:10" x14ac:dyDescent="0.25">
      <c r="A634" t="s">
        <v>2475</v>
      </c>
      <c r="B634" t="s">
        <v>10061</v>
      </c>
      <c r="C634" t="s">
        <v>8818</v>
      </c>
      <c r="D634">
        <v>1175.58</v>
      </c>
      <c r="E634" t="s">
        <v>8802</v>
      </c>
      <c r="F634" s="2">
        <v>45610.047025462962</v>
      </c>
      <c r="G634" s="2">
        <v>46705.047025462962</v>
      </c>
      <c r="H634">
        <v>36</v>
      </c>
      <c r="I634" t="s">
        <v>8803</v>
      </c>
      <c r="J634" t="s">
        <v>46</v>
      </c>
    </row>
    <row r="635" spans="1:10" x14ac:dyDescent="0.25">
      <c r="A635" t="s">
        <v>2476</v>
      </c>
      <c r="B635" t="s">
        <v>8910</v>
      </c>
      <c r="C635" t="s">
        <v>8797</v>
      </c>
      <c r="D635">
        <v>5332.81</v>
      </c>
      <c r="E635" t="s">
        <v>8813</v>
      </c>
      <c r="F635" s="2">
        <v>45848.99119212963</v>
      </c>
      <c r="G635" s="2">
        <v>46944.99119212963</v>
      </c>
      <c r="H635">
        <v>36</v>
      </c>
      <c r="I635" t="s">
        <v>8803</v>
      </c>
      <c r="J635" t="s">
        <v>58</v>
      </c>
    </row>
    <row r="636" spans="1:10" x14ac:dyDescent="0.25">
      <c r="A636" t="s">
        <v>2476</v>
      </c>
      <c r="B636" t="s">
        <v>9008</v>
      </c>
      <c r="C636" t="s">
        <v>8818</v>
      </c>
      <c r="D636">
        <v>4925.12</v>
      </c>
      <c r="E636" t="s">
        <v>8802</v>
      </c>
      <c r="F636" s="2">
        <v>45706.568344907413</v>
      </c>
      <c r="G636" s="2">
        <v>46071.568344907413</v>
      </c>
      <c r="H636">
        <v>12</v>
      </c>
      <c r="I636" t="s">
        <v>8803</v>
      </c>
      <c r="J636" t="s">
        <v>66</v>
      </c>
    </row>
    <row r="637" spans="1:10" x14ac:dyDescent="0.25">
      <c r="A637" t="s">
        <v>2476</v>
      </c>
      <c r="B637" t="s">
        <v>9629</v>
      </c>
      <c r="C637" t="s">
        <v>8797</v>
      </c>
      <c r="D637">
        <v>1987.55</v>
      </c>
      <c r="E637" t="s">
        <v>8802</v>
      </c>
      <c r="F637" s="2">
        <v>45272.569178240738</v>
      </c>
      <c r="G637" s="2">
        <v>46003.569178240738</v>
      </c>
      <c r="H637">
        <v>24</v>
      </c>
      <c r="I637" t="s">
        <v>8803</v>
      </c>
      <c r="J637" t="s">
        <v>61</v>
      </c>
    </row>
    <row r="638" spans="1:10" x14ac:dyDescent="0.25">
      <c r="A638" t="s">
        <v>2477</v>
      </c>
      <c r="B638" t="s">
        <v>9840</v>
      </c>
      <c r="C638" t="s">
        <v>8805</v>
      </c>
      <c r="D638">
        <v>3076.75</v>
      </c>
      <c r="E638" t="s">
        <v>8802</v>
      </c>
      <c r="F638" s="2">
        <v>45105.465254629627</v>
      </c>
      <c r="G638" s="2">
        <v>45836.465254629627</v>
      </c>
      <c r="H638">
        <v>24</v>
      </c>
      <c r="I638" t="s">
        <v>8799</v>
      </c>
      <c r="J638" t="s">
        <v>52</v>
      </c>
    </row>
    <row r="639" spans="1:10" x14ac:dyDescent="0.25">
      <c r="A639" t="s">
        <v>2496</v>
      </c>
      <c r="B639" t="s">
        <v>8879</v>
      </c>
      <c r="C639" t="s">
        <v>8801</v>
      </c>
      <c r="D639">
        <v>2555.9</v>
      </c>
      <c r="E639" t="s">
        <v>8802</v>
      </c>
      <c r="F639" s="2">
        <v>45380.723055555558</v>
      </c>
      <c r="G639" s="2">
        <v>46110.723055555558</v>
      </c>
      <c r="H639">
        <v>24</v>
      </c>
      <c r="I639" t="s">
        <v>8803</v>
      </c>
      <c r="J639" t="s">
        <v>64</v>
      </c>
    </row>
    <row r="640" spans="1:10" x14ac:dyDescent="0.25">
      <c r="A640" t="s">
        <v>2501</v>
      </c>
      <c r="B640" t="s">
        <v>9159</v>
      </c>
      <c r="C640" t="s">
        <v>8797</v>
      </c>
      <c r="D640">
        <v>4370.28</v>
      </c>
      <c r="E640" t="s">
        <v>8802</v>
      </c>
      <c r="F640" s="2">
        <v>45932.755162037043</v>
      </c>
      <c r="G640" s="2">
        <v>47028.755162037043</v>
      </c>
      <c r="H640">
        <v>36</v>
      </c>
      <c r="I640" t="s">
        <v>8803</v>
      </c>
      <c r="J640" t="s">
        <v>89</v>
      </c>
    </row>
    <row r="641" spans="1:10" x14ac:dyDescent="0.25">
      <c r="A641" t="s">
        <v>2506</v>
      </c>
      <c r="B641" t="s">
        <v>8827</v>
      </c>
      <c r="C641" t="s">
        <v>8805</v>
      </c>
      <c r="D641">
        <v>1142.8800000000001</v>
      </c>
      <c r="E641" t="s">
        <v>8802</v>
      </c>
      <c r="F641" s="2">
        <v>45145.39502314815</v>
      </c>
      <c r="G641" s="2">
        <v>46972.39502314815</v>
      </c>
      <c r="H641">
        <v>60</v>
      </c>
      <c r="I641" t="s">
        <v>8799</v>
      </c>
      <c r="J641" t="s">
        <v>32</v>
      </c>
    </row>
    <row r="642" spans="1:10" x14ac:dyDescent="0.25">
      <c r="A642" t="s">
        <v>2506</v>
      </c>
      <c r="B642" t="s">
        <v>9758</v>
      </c>
      <c r="C642" t="s">
        <v>8818</v>
      </c>
      <c r="D642">
        <v>6229.73</v>
      </c>
      <c r="E642" t="s">
        <v>8802</v>
      </c>
      <c r="F642" s="2">
        <v>45429.19394675926</v>
      </c>
      <c r="G642" s="2">
        <v>45613.19394675926</v>
      </c>
      <c r="H642">
        <v>6</v>
      </c>
      <c r="I642" t="s">
        <v>8803</v>
      </c>
      <c r="J642" t="s">
        <v>46</v>
      </c>
    </row>
    <row r="643" spans="1:10" x14ac:dyDescent="0.25">
      <c r="A643" t="s">
        <v>2510</v>
      </c>
      <c r="B643" t="s">
        <v>9836</v>
      </c>
      <c r="C643" t="s">
        <v>8818</v>
      </c>
      <c r="D643">
        <v>4966.6000000000004</v>
      </c>
      <c r="E643" t="s">
        <v>8802</v>
      </c>
      <c r="F643" s="2">
        <v>45532.971446759257</v>
      </c>
      <c r="G643" s="2">
        <v>46993.971446759257</v>
      </c>
      <c r="H643">
        <v>48</v>
      </c>
      <c r="I643" t="s">
        <v>8803</v>
      </c>
      <c r="J643" t="s">
        <v>71</v>
      </c>
    </row>
    <row r="644" spans="1:10" x14ac:dyDescent="0.25">
      <c r="A644" t="s">
        <v>2512</v>
      </c>
      <c r="B644" t="s">
        <v>8901</v>
      </c>
      <c r="C644" t="s">
        <v>8797</v>
      </c>
      <c r="D644">
        <v>2917.56</v>
      </c>
      <c r="E644" t="s">
        <v>8813</v>
      </c>
      <c r="F644" s="2">
        <v>45774.441446759258</v>
      </c>
      <c r="G644" s="2">
        <v>46870.441446759258</v>
      </c>
      <c r="H644">
        <v>36</v>
      </c>
      <c r="I644" t="s">
        <v>8803</v>
      </c>
      <c r="J644" t="s">
        <v>41</v>
      </c>
    </row>
    <row r="645" spans="1:10" x14ac:dyDescent="0.25">
      <c r="A645" t="s">
        <v>2512</v>
      </c>
      <c r="B645" t="s">
        <v>9540</v>
      </c>
      <c r="C645" t="s">
        <v>8807</v>
      </c>
      <c r="D645">
        <v>858.27</v>
      </c>
      <c r="E645" t="s">
        <v>8802</v>
      </c>
      <c r="F645" s="2">
        <v>45938.351076388892</v>
      </c>
      <c r="G645" s="2">
        <v>46303.351076388892</v>
      </c>
      <c r="H645">
        <v>12</v>
      </c>
      <c r="I645" t="s">
        <v>8803</v>
      </c>
      <c r="J645" t="s">
        <v>46</v>
      </c>
    </row>
    <row r="646" spans="1:10" x14ac:dyDescent="0.25">
      <c r="A646" t="s">
        <v>2514</v>
      </c>
      <c r="B646" t="s">
        <v>9687</v>
      </c>
      <c r="C646" t="s">
        <v>27</v>
      </c>
      <c r="D646">
        <v>2141.67</v>
      </c>
      <c r="E646" t="s">
        <v>8813</v>
      </c>
      <c r="F646" s="2">
        <v>45520.619131944448</v>
      </c>
      <c r="G646" s="2">
        <v>46069.619131944448</v>
      </c>
      <c r="H646">
        <v>18</v>
      </c>
      <c r="I646" t="s">
        <v>8803</v>
      </c>
      <c r="J646" t="s">
        <v>41</v>
      </c>
    </row>
    <row r="647" spans="1:10" x14ac:dyDescent="0.25">
      <c r="A647" t="s">
        <v>2514</v>
      </c>
      <c r="B647" t="s">
        <v>9744</v>
      </c>
      <c r="C647" t="s">
        <v>8818</v>
      </c>
      <c r="D647">
        <v>6743.93</v>
      </c>
      <c r="E647" t="s">
        <v>8802</v>
      </c>
      <c r="F647" s="2">
        <v>44942.952164351853</v>
      </c>
      <c r="G647" s="2">
        <v>45123.952164351853</v>
      </c>
      <c r="H647">
        <v>6</v>
      </c>
      <c r="I647" t="s">
        <v>8803</v>
      </c>
      <c r="J647" t="s">
        <v>46</v>
      </c>
    </row>
    <row r="648" spans="1:10" x14ac:dyDescent="0.25">
      <c r="A648" t="s">
        <v>2520</v>
      </c>
      <c r="B648" t="s">
        <v>9812</v>
      </c>
      <c r="C648" t="s">
        <v>27</v>
      </c>
      <c r="D648">
        <v>7186.44</v>
      </c>
      <c r="E648" t="s">
        <v>8802</v>
      </c>
      <c r="F648" s="2">
        <v>45375.068402777782</v>
      </c>
      <c r="G648" s="2">
        <v>46836.068402777782</v>
      </c>
      <c r="H648">
        <v>48</v>
      </c>
      <c r="I648" t="s">
        <v>8803</v>
      </c>
      <c r="J648" t="s">
        <v>66</v>
      </c>
    </row>
    <row r="649" spans="1:10" x14ac:dyDescent="0.25">
      <c r="A649" t="s">
        <v>2529</v>
      </c>
      <c r="B649" t="s">
        <v>9455</v>
      </c>
      <c r="C649" t="s">
        <v>8801</v>
      </c>
      <c r="D649">
        <v>1513.22</v>
      </c>
      <c r="E649" t="s">
        <v>8813</v>
      </c>
      <c r="F649" s="2">
        <v>45139.33320601852</v>
      </c>
      <c r="G649" s="2">
        <v>45505.33320601852</v>
      </c>
      <c r="H649">
        <v>12</v>
      </c>
      <c r="I649" t="s">
        <v>8803</v>
      </c>
      <c r="J649" t="s">
        <v>106</v>
      </c>
    </row>
    <row r="650" spans="1:10" x14ac:dyDescent="0.25">
      <c r="A650" t="s">
        <v>2529</v>
      </c>
      <c r="B650" t="s">
        <v>9776</v>
      </c>
      <c r="C650" t="s">
        <v>8801</v>
      </c>
      <c r="D650">
        <v>4427.3599999999997</v>
      </c>
      <c r="E650" t="s">
        <v>8802</v>
      </c>
      <c r="F650" s="2">
        <v>44977.356493055559</v>
      </c>
      <c r="G650" s="2">
        <v>45708.356493055559</v>
      </c>
      <c r="H650">
        <v>24</v>
      </c>
      <c r="I650" t="s">
        <v>8799</v>
      </c>
      <c r="J650" t="s">
        <v>46</v>
      </c>
    </row>
    <row r="651" spans="1:10" x14ac:dyDescent="0.25">
      <c r="A651" t="s">
        <v>2538</v>
      </c>
      <c r="B651" t="s">
        <v>9192</v>
      </c>
      <c r="C651" t="s">
        <v>8797</v>
      </c>
      <c r="D651">
        <v>3589.97</v>
      </c>
      <c r="E651" t="s">
        <v>8813</v>
      </c>
      <c r="F651" s="2">
        <v>45055.574363425927</v>
      </c>
      <c r="G651" s="2">
        <v>45786.574363425927</v>
      </c>
      <c r="H651">
        <v>24</v>
      </c>
      <c r="I651" t="s">
        <v>8803</v>
      </c>
      <c r="J651" t="s">
        <v>32</v>
      </c>
    </row>
    <row r="652" spans="1:10" x14ac:dyDescent="0.25">
      <c r="A652" t="s">
        <v>2541</v>
      </c>
      <c r="B652" t="s">
        <v>8912</v>
      </c>
      <c r="C652" t="s">
        <v>8801</v>
      </c>
      <c r="D652">
        <v>15324.46</v>
      </c>
      <c r="E652" t="s">
        <v>8813</v>
      </c>
      <c r="F652" s="2">
        <v>45716.43645833333</v>
      </c>
      <c r="G652" s="2">
        <v>46081.43645833333</v>
      </c>
      <c r="H652">
        <v>12</v>
      </c>
      <c r="I652" t="s">
        <v>8803</v>
      </c>
      <c r="J652" t="s">
        <v>50</v>
      </c>
    </row>
    <row r="653" spans="1:10" x14ac:dyDescent="0.25">
      <c r="A653" t="s">
        <v>2541</v>
      </c>
      <c r="B653" t="s">
        <v>9682</v>
      </c>
      <c r="C653" t="s">
        <v>8801</v>
      </c>
      <c r="D653">
        <v>5830.29</v>
      </c>
      <c r="E653" t="s">
        <v>8802</v>
      </c>
      <c r="F653" s="2">
        <v>44980.664479166669</v>
      </c>
      <c r="G653" s="2">
        <v>46076.664479166669</v>
      </c>
      <c r="H653">
        <v>36</v>
      </c>
      <c r="I653" t="s">
        <v>8803</v>
      </c>
      <c r="J653" t="s">
        <v>64</v>
      </c>
    </row>
    <row r="654" spans="1:10" x14ac:dyDescent="0.25">
      <c r="A654" t="s">
        <v>2553</v>
      </c>
      <c r="B654" t="s">
        <v>9412</v>
      </c>
      <c r="C654" t="s">
        <v>8805</v>
      </c>
      <c r="D654">
        <v>4551.59</v>
      </c>
      <c r="E654" t="s">
        <v>8802</v>
      </c>
      <c r="F654" s="2">
        <v>45479.811782407407</v>
      </c>
      <c r="G654" s="2">
        <v>45844.811782407407</v>
      </c>
      <c r="H654">
        <v>12</v>
      </c>
      <c r="I654" t="s">
        <v>8803</v>
      </c>
      <c r="J654" t="s">
        <v>17</v>
      </c>
    </row>
    <row r="655" spans="1:10" x14ac:dyDescent="0.25">
      <c r="A655" t="s">
        <v>2553</v>
      </c>
      <c r="B655" t="s">
        <v>9474</v>
      </c>
      <c r="C655" t="s">
        <v>8807</v>
      </c>
      <c r="D655">
        <v>61.48</v>
      </c>
      <c r="E655" t="s">
        <v>8802</v>
      </c>
      <c r="F655" s="2">
        <v>45332.481365740743</v>
      </c>
      <c r="G655" s="2">
        <v>46428.481365740743</v>
      </c>
      <c r="H655">
        <v>36</v>
      </c>
      <c r="I655" t="s">
        <v>8803</v>
      </c>
      <c r="J655" t="s">
        <v>106</v>
      </c>
    </row>
    <row r="656" spans="1:10" x14ac:dyDescent="0.25">
      <c r="A656" t="s">
        <v>2553</v>
      </c>
      <c r="B656" t="s">
        <v>9555</v>
      </c>
      <c r="C656" t="s">
        <v>8807</v>
      </c>
      <c r="D656">
        <v>6784.28</v>
      </c>
      <c r="E656" t="s">
        <v>8822</v>
      </c>
      <c r="F656" s="2">
        <v>45767.556122685193</v>
      </c>
      <c r="G656" s="2">
        <v>46315.556122685193</v>
      </c>
      <c r="H656">
        <v>18</v>
      </c>
      <c r="I656" t="s">
        <v>8803</v>
      </c>
      <c r="J656" t="s">
        <v>22</v>
      </c>
    </row>
    <row r="657" spans="1:10" x14ac:dyDescent="0.25">
      <c r="A657" t="s">
        <v>2558</v>
      </c>
      <c r="B657" t="s">
        <v>9779</v>
      </c>
      <c r="C657" t="s">
        <v>8801</v>
      </c>
      <c r="D657">
        <v>3087.47</v>
      </c>
      <c r="E657" t="s">
        <v>8813</v>
      </c>
      <c r="F657" s="2">
        <v>45866.927847222221</v>
      </c>
      <c r="G657" s="2">
        <v>47692.927847222221</v>
      </c>
      <c r="H657">
        <v>60</v>
      </c>
      <c r="I657" t="s">
        <v>8803</v>
      </c>
      <c r="J657" t="s">
        <v>50</v>
      </c>
    </row>
    <row r="658" spans="1:10" x14ac:dyDescent="0.25">
      <c r="A658" t="s">
        <v>2565</v>
      </c>
      <c r="B658" t="s">
        <v>8810</v>
      </c>
      <c r="C658" t="s">
        <v>8807</v>
      </c>
      <c r="D658">
        <v>1972.16</v>
      </c>
      <c r="E658" t="s">
        <v>8798</v>
      </c>
      <c r="F658" s="2">
        <v>45356.097268518519</v>
      </c>
      <c r="G658" s="2">
        <v>45905.097268518519</v>
      </c>
      <c r="H658">
        <v>18</v>
      </c>
      <c r="I658" t="s">
        <v>8803</v>
      </c>
      <c r="J658" t="s">
        <v>22</v>
      </c>
    </row>
    <row r="659" spans="1:10" x14ac:dyDescent="0.25">
      <c r="A659" t="s">
        <v>2565</v>
      </c>
      <c r="B659" t="s">
        <v>9291</v>
      </c>
      <c r="C659" t="s">
        <v>8807</v>
      </c>
      <c r="D659">
        <v>11628.27</v>
      </c>
      <c r="E659" t="s">
        <v>8798</v>
      </c>
      <c r="F659" s="2">
        <v>45035.196851851862</v>
      </c>
      <c r="G659" s="2">
        <v>45401.196851851862</v>
      </c>
      <c r="H659">
        <v>12</v>
      </c>
      <c r="I659" t="s">
        <v>8803</v>
      </c>
      <c r="J659" t="s">
        <v>61</v>
      </c>
    </row>
    <row r="660" spans="1:10" x14ac:dyDescent="0.25">
      <c r="A660" t="s">
        <v>2575</v>
      </c>
      <c r="B660" t="s">
        <v>9500</v>
      </c>
      <c r="C660" t="s">
        <v>27</v>
      </c>
      <c r="D660">
        <v>5842.2</v>
      </c>
      <c r="E660" t="s">
        <v>8813</v>
      </c>
      <c r="F660" s="2">
        <v>45707.848981481482</v>
      </c>
      <c r="G660" s="2">
        <v>46072.848981481482</v>
      </c>
      <c r="H660">
        <v>12</v>
      </c>
      <c r="I660" t="s">
        <v>8803</v>
      </c>
      <c r="J660" t="s">
        <v>64</v>
      </c>
    </row>
    <row r="661" spans="1:10" x14ac:dyDescent="0.25">
      <c r="A661" t="s">
        <v>2575</v>
      </c>
      <c r="B661" t="s">
        <v>9997</v>
      </c>
      <c r="C661" t="s">
        <v>8797</v>
      </c>
      <c r="D661">
        <v>2773.93</v>
      </c>
      <c r="E661" t="s">
        <v>8802</v>
      </c>
      <c r="F661" s="2">
        <v>45758.603541666656</v>
      </c>
      <c r="G661" s="2">
        <v>45941.603541666656</v>
      </c>
      <c r="H661">
        <v>6</v>
      </c>
      <c r="I661" t="s">
        <v>8803</v>
      </c>
      <c r="J661" t="s">
        <v>32</v>
      </c>
    </row>
    <row r="662" spans="1:10" x14ac:dyDescent="0.25">
      <c r="A662" t="s">
        <v>2581</v>
      </c>
      <c r="B662" t="s">
        <v>9538</v>
      </c>
      <c r="C662" t="s">
        <v>8801</v>
      </c>
      <c r="D662">
        <v>2254.79</v>
      </c>
      <c r="E662" t="s">
        <v>8802</v>
      </c>
      <c r="F662" s="2">
        <v>45021.585150462961</v>
      </c>
      <c r="G662" s="2">
        <v>46482.585150462961</v>
      </c>
      <c r="H662">
        <v>48</v>
      </c>
      <c r="I662" t="s">
        <v>8803</v>
      </c>
      <c r="J662" t="s">
        <v>86</v>
      </c>
    </row>
    <row r="663" spans="1:10" x14ac:dyDescent="0.25">
      <c r="A663" t="s">
        <v>2590</v>
      </c>
      <c r="B663" t="s">
        <v>9429</v>
      </c>
      <c r="C663" t="s">
        <v>8801</v>
      </c>
      <c r="D663">
        <v>9322.3799999999992</v>
      </c>
      <c r="E663" t="s">
        <v>8813</v>
      </c>
      <c r="F663" s="2">
        <v>45049.690983796303</v>
      </c>
      <c r="G663" s="2">
        <v>45233.690983796303</v>
      </c>
      <c r="H663">
        <v>6</v>
      </c>
      <c r="I663" t="s">
        <v>8803</v>
      </c>
      <c r="J663" t="s">
        <v>39</v>
      </c>
    </row>
    <row r="664" spans="1:10" x14ac:dyDescent="0.25">
      <c r="A664" t="s">
        <v>2595</v>
      </c>
      <c r="B664" t="s">
        <v>9545</v>
      </c>
      <c r="C664" t="s">
        <v>8807</v>
      </c>
      <c r="D664">
        <v>5133.99</v>
      </c>
      <c r="E664" t="s">
        <v>8822</v>
      </c>
      <c r="F664" s="2">
        <v>45051.222118055557</v>
      </c>
      <c r="G664" s="2">
        <v>45235.222118055557</v>
      </c>
      <c r="H664">
        <v>6</v>
      </c>
      <c r="I664" t="s">
        <v>8803</v>
      </c>
      <c r="J664" t="s">
        <v>39</v>
      </c>
    </row>
    <row r="665" spans="1:10" x14ac:dyDescent="0.25">
      <c r="A665" t="s">
        <v>2610</v>
      </c>
      <c r="B665" t="s">
        <v>8964</v>
      </c>
      <c r="C665" t="s">
        <v>8801</v>
      </c>
      <c r="D665">
        <v>428.73</v>
      </c>
      <c r="E665" t="s">
        <v>8813</v>
      </c>
      <c r="F665" s="2">
        <v>45541.320532407408</v>
      </c>
      <c r="G665" s="2">
        <v>46087.320532407408</v>
      </c>
      <c r="H665">
        <v>18</v>
      </c>
      <c r="I665" t="s">
        <v>8803</v>
      </c>
      <c r="J665" t="s">
        <v>22</v>
      </c>
    </row>
    <row r="666" spans="1:10" x14ac:dyDescent="0.25">
      <c r="A666" t="s">
        <v>2611</v>
      </c>
      <c r="B666" t="s">
        <v>9230</v>
      </c>
      <c r="C666" t="s">
        <v>8801</v>
      </c>
      <c r="D666">
        <v>906.13</v>
      </c>
      <c r="E666" t="s">
        <v>8822</v>
      </c>
      <c r="F666" s="2">
        <v>45573.986828703702</v>
      </c>
      <c r="G666" s="2">
        <v>45938.986828703702</v>
      </c>
      <c r="H666">
        <v>12</v>
      </c>
      <c r="I666" t="s">
        <v>8803</v>
      </c>
      <c r="J666" t="s">
        <v>61</v>
      </c>
    </row>
    <row r="667" spans="1:10" x14ac:dyDescent="0.25">
      <c r="A667" t="s">
        <v>2611</v>
      </c>
      <c r="B667" t="s">
        <v>9467</v>
      </c>
      <c r="C667" t="s">
        <v>8801</v>
      </c>
      <c r="D667">
        <v>6161.03</v>
      </c>
      <c r="E667" t="s">
        <v>8813</v>
      </c>
      <c r="F667" s="2">
        <v>45572.37190972222</v>
      </c>
      <c r="G667" s="2">
        <v>47033.37190972222</v>
      </c>
      <c r="H667">
        <v>48</v>
      </c>
      <c r="I667" t="s">
        <v>8803</v>
      </c>
      <c r="J667" t="s">
        <v>41</v>
      </c>
    </row>
    <row r="668" spans="1:10" x14ac:dyDescent="0.25">
      <c r="A668" t="s">
        <v>2621</v>
      </c>
      <c r="B668" t="s">
        <v>9021</v>
      </c>
      <c r="C668" t="s">
        <v>8797</v>
      </c>
      <c r="D668">
        <v>774.13</v>
      </c>
      <c r="E668" t="s">
        <v>8822</v>
      </c>
      <c r="F668" s="2">
        <v>45840.069479166668</v>
      </c>
      <c r="G668" s="2">
        <v>46936.069479166668</v>
      </c>
      <c r="H668">
        <v>36</v>
      </c>
      <c r="I668" t="s">
        <v>8803</v>
      </c>
      <c r="J668" t="s">
        <v>69</v>
      </c>
    </row>
    <row r="669" spans="1:10" x14ac:dyDescent="0.25">
      <c r="A669" t="s">
        <v>2634</v>
      </c>
      <c r="B669" t="s">
        <v>9609</v>
      </c>
      <c r="C669" t="s">
        <v>8805</v>
      </c>
      <c r="D669">
        <v>7958.56</v>
      </c>
      <c r="E669" t="s">
        <v>8802</v>
      </c>
      <c r="F669" s="2">
        <v>45025.457731481481</v>
      </c>
      <c r="G669" s="2">
        <v>45574.457731481481</v>
      </c>
      <c r="H669">
        <v>18</v>
      </c>
      <c r="I669" t="s">
        <v>8803</v>
      </c>
      <c r="J669" t="s">
        <v>22</v>
      </c>
    </row>
    <row r="670" spans="1:10" x14ac:dyDescent="0.25">
      <c r="A670" t="s">
        <v>2634</v>
      </c>
      <c r="B670" t="s">
        <v>9741</v>
      </c>
      <c r="C670" t="s">
        <v>8801</v>
      </c>
      <c r="D670">
        <v>22673.85</v>
      </c>
      <c r="E670" t="s">
        <v>8822</v>
      </c>
      <c r="F670" s="2">
        <v>45065.33935185185</v>
      </c>
      <c r="G670" s="2">
        <v>45796.33935185185</v>
      </c>
      <c r="H670">
        <v>24</v>
      </c>
      <c r="I670" t="s">
        <v>8803</v>
      </c>
      <c r="J670" t="s">
        <v>46</v>
      </c>
    </row>
    <row r="671" spans="1:10" x14ac:dyDescent="0.25">
      <c r="A671" t="s">
        <v>2634</v>
      </c>
      <c r="B671" t="s">
        <v>9894</v>
      </c>
      <c r="C671" t="s">
        <v>8801</v>
      </c>
      <c r="D671">
        <v>291.26</v>
      </c>
      <c r="E671" t="s">
        <v>8822</v>
      </c>
      <c r="F671" s="2">
        <v>45801.500925925917</v>
      </c>
      <c r="G671" s="2">
        <v>46166.500925925917</v>
      </c>
      <c r="H671">
        <v>12</v>
      </c>
      <c r="I671" t="s">
        <v>8803</v>
      </c>
      <c r="J671" t="s">
        <v>39</v>
      </c>
    </row>
    <row r="672" spans="1:10" x14ac:dyDescent="0.25">
      <c r="A672" t="s">
        <v>2634</v>
      </c>
      <c r="B672" t="s">
        <v>10030</v>
      </c>
      <c r="C672" t="s">
        <v>8797</v>
      </c>
      <c r="D672">
        <v>4996.2</v>
      </c>
      <c r="E672" t="s">
        <v>8802</v>
      </c>
      <c r="F672" s="2">
        <v>45163.613946759258</v>
      </c>
      <c r="G672" s="2">
        <v>45529.613946759258</v>
      </c>
      <c r="H672">
        <v>12</v>
      </c>
      <c r="I672" t="s">
        <v>8803</v>
      </c>
      <c r="J672" t="s">
        <v>71</v>
      </c>
    </row>
    <row r="673" spans="1:10" x14ac:dyDescent="0.25">
      <c r="A673" t="s">
        <v>2640</v>
      </c>
      <c r="B673" t="s">
        <v>9010</v>
      </c>
      <c r="C673" t="s">
        <v>8801</v>
      </c>
      <c r="D673">
        <v>2768.22</v>
      </c>
      <c r="E673" t="s">
        <v>8802</v>
      </c>
      <c r="F673" s="2">
        <v>45676.049351851849</v>
      </c>
      <c r="G673" s="2">
        <v>46771.049351851849</v>
      </c>
      <c r="H673">
        <v>36</v>
      </c>
      <c r="I673" t="s">
        <v>8803</v>
      </c>
      <c r="J673" t="s">
        <v>66</v>
      </c>
    </row>
    <row r="674" spans="1:10" x14ac:dyDescent="0.25">
      <c r="A674" t="s">
        <v>2650</v>
      </c>
      <c r="B674" t="s">
        <v>9042</v>
      </c>
      <c r="C674" t="s">
        <v>8797</v>
      </c>
      <c r="D674">
        <v>187.85</v>
      </c>
      <c r="E674" t="s">
        <v>8802</v>
      </c>
      <c r="F674" s="2">
        <v>45510.577615740738</v>
      </c>
      <c r="G674" s="2">
        <v>46971.577615740738</v>
      </c>
      <c r="H674">
        <v>48</v>
      </c>
      <c r="I674" t="s">
        <v>8803</v>
      </c>
      <c r="J674" t="s">
        <v>46</v>
      </c>
    </row>
    <row r="675" spans="1:10" x14ac:dyDescent="0.25">
      <c r="A675" t="s">
        <v>2655</v>
      </c>
      <c r="B675" t="s">
        <v>9138</v>
      </c>
      <c r="C675" t="s">
        <v>8801</v>
      </c>
      <c r="D675">
        <v>6648.97</v>
      </c>
      <c r="E675" t="s">
        <v>8802</v>
      </c>
      <c r="F675" s="2">
        <v>45637.360127314823</v>
      </c>
      <c r="G675" s="2">
        <v>47463.360127314823</v>
      </c>
      <c r="H675">
        <v>60</v>
      </c>
      <c r="I675" t="s">
        <v>8803</v>
      </c>
      <c r="J675" t="s">
        <v>28</v>
      </c>
    </row>
    <row r="676" spans="1:10" x14ac:dyDescent="0.25">
      <c r="A676" t="s">
        <v>2655</v>
      </c>
      <c r="B676" t="s">
        <v>9466</v>
      </c>
      <c r="C676" t="s">
        <v>8801</v>
      </c>
      <c r="D676">
        <v>520.36</v>
      </c>
      <c r="E676" t="s">
        <v>8822</v>
      </c>
      <c r="F676" s="2">
        <v>45537.659282407411</v>
      </c>
      <c r="G676" s="2">
        <v>46083.659282407411</v>
      </c>
      <c r="H676">
        <v>18</v>
      </c>
      <c r="I676" t="s">
        <v>8803</v>
      </c>
      <c r="J676" t="s">
        <v>66</v>
      </c>
    </row>
    <row r="677" spans="1:10" x14ac:dyDescent="0.25">
      <c r="A677" t="s">
        <v>2656</v>
      </c>
      <c r="B677" t="s">
        <v>9110</v>
      </c>
      <c r="C677" t="s">
        <v>8807</v>
      </c>
      <c r="D677">
        <v>8280.39</v>
      </c>
      <c r="E677" t="s">
        <v>8802</v>
      </c>
      <c r="F677" s="2">
        <v>45839.172384259262</v>
      </c>
      <c r="G677" s="2">
        <v>46935.172384259262</v>
      </c>
      <c r="H677">
        <v>36</v>
      </c>
      <c r="I677" t="s">
        <v>8803</v>
      </c>
      <c r="J677" t="s">
        <v>39</v>
      </c>
    </row>
    <row r="678" spans="1:10" x14ac:dyDescent="0.25">
      <c r="A678" t="s">
        <v>2656</v>
      </c>
      <c r="B678" t="s">
        <v>9970</v>
      </c>
      <c r="C678" t="s">
        <v>8807</v>
      </c>
      <c r="D678">
        <v>1733.29</v>
      </c>
      <c r="E678" t="s">
        <v>8813</v>
      </c>
      <c r="F678" s="2">
        <v>45316.62054398148</v>
      </c>
      <c r="G678" s="2">
        <v>45682.62054398148</v>
      </c>
      <c r="H678">
        <v>12</v>
      </c>
      <c r="I678" t="s">
        <v>8803</v>
      </c>
      <c r="J678" t="s">
        <v>32</v>
      </c>
    </row>
    <row r="679" spans="1:10" x14ac:dyDescent="0.25">
      <c r="A679" t="s">
        <v>2677</v>
      </c>
      <c r="B679" t="s">
        <v>9572</v>
      </c>
      <c r="C679" t="s">
        <v>8807</v>
      </c>
      <c r="D679">
        <v>6847.92</v>
      </c>
      <c r="E679" t="s">
        <v>8802</v>
      </c>
      <c r="F679" s="2">
        <v>45629.626504629632</v>
      </c>
      <c r="G679" s="2">
        <v>46724.626504629632</v>
      </c>
      <c r="H679">
        <v>36</v>
      </c>
      <c r="I679" t="s">
        <v>8803</v>
      </c>
      <c r="J679" t="s">
        <v>46</v>
      </c>
    </row>
    <row r="680" spans="1:10" x14ac:dyDescent="0.25">
      <c r="A680" t="s">
        <v>2686</v>
      </c>
      <c r="B680" t="s">
        <v>8945</v>
      </c>
      <c r="C680" t="s">
        <v>8801</v>
      </c>
      <c r="D680">
        <v>8752.93</v>
      </c>
      <c r="E680" t="s">
        <v>8813</v>
      </c>
      <c r="F680" s="2">
        <v>44928.874409722222</v>
      </c>
      <c r="G680" s="2">
        <v>46024.874409722222</v>
      </c>
      <c r="H680">
        <v>36</v>
      </c>
      <c r="I680" t="s">
        <v>8803</v>
      </c>
      <c r="J680" t="s">
        <v>28</v>
      </c>
    </row>
    <row r="681" spans="1:10" x14ac:dyDescent="0.25">
      <c r="A681" t="s">
        <v>2690</v>
      </c>
      <c r="B681" t="s">
        <v>9599</v>
      </c>
      <c r="C681" t="s">
        <v>8807</v>
      </c>
      <c r="D681">
        <v>3253.71</v>
      </c>
      <c r="E681" t="s">
        <v>8822</v>
      </c>
      <c r="F681" s="2">
        <v>45836.492604166669</v>
      </c>
      <c r="G681" s="2">
        <v>46932.492604166669</v>
      </c>
      <c r="H681">
        <v>36</v>
      </c>
      <c r="I681" t="s">
        <v>8803</v>
      </c>
      <c r="J681" t="s">
        <v>35</v>
      </c>
    </row>
    <row r="682" spans="1:10" x14ac:dyDescent="0.25">
      <c r="A682" t="s">
        <v>2694</v>
      </c>
      <c r="B682" t="s">
        <v>9694</v>
      </c>
      <c r="C682" t="s">
        <v>8805</v>
      </c>
      <c r="D682">
        <v>2147.36</v>
      </c>
      <c r="E682" t="s">
        <v>8822</v>
      </c>
      <c r="F682" s="2">
        <v>45011.817858796298</v>
      </c>
      <c r="G682" s="2">
        <v>46107.817858796298</v>
      </c>
      <c r="H682">
        <v>36</v>
      </c>
      <c r="I682" t="s">
        <v>8803</v>
      </c>
      <c r="J682" t="s">
        <v>69</v>
      </c>
    </row>
    <row r="683" spans="1:10" x14ac:dyDescent="0.25">
      <c r="A683" t="s">
        <v>2696</v>
      </c>
      <c r="B683" t="s">
        <v>9832</v>
      </c>
      <c r="C683" t="s">
        <v>8801</v>
      </c>
      <c r="D683">
        <v>302.64</v>
      </c>
      <c r="E683" t="s">
        <v>8802</v>
      </c>
      <c r="F683" s="2">
        <v>45781.831365740742</v>
      </c>
      <c r="G683" s="2">
        <v>46877.831365740742</v>
      </c>
      <c r="H683">
        <v>36</v>
      </c>
      <c r="I683" t="s">
        <v>8803</v>
      </c>
      <c r="J683" t="s">
        <v>106</v>
      </c>
    </row>
    <row r="684" spans="1:10" x14ac:dyDescent="0.25">
      <c r="A684" t="s">
        <v>2703</v>
      </c>
      <c r="B684" t="s">
        <v>9648</v>
      </c>
      <c r="C684" t="s">
        <v>8801</v>
      </c>
      <c r="D684">
        <v>2862.44</v>
      </c>
      <c r="E684" t="s">
        <v>8802</v>
      </c>
      <c r="F684" s="2">
        <v>45709.591446759259</v>
      </c>
      <c r="G684" s="2">
        <v>46074.591446759259</v>
      </c>
      <c r="H684">
        <v>12</v>
      </c>
      <c r="I684" t="s">
        <v>8803</v>
      </c>
      <c r="J684" t="s">
        <v>35</v>
      </c>
    </row>
    <row r="685" spans="1:10" x14ac:dyDescent="0.25">
      <c r="A685" t="s">
        <v>2704</v>
      </c>
      <c r="B685" t="s">
        <v>9995</v>
      </c>
      <c r="C685" t="s">
        <v>8801</v>
      </c>
      <c r="D685">
        <v>1598.21</v>
      </c>
      <c r="E685" t="s">
        <v>8802</v>
      </c>
      <c r="F685" s="2">
        <v>45127.278368055559</v>
      </c>
      <c r="G685" s="2">
        <v>45311.278368055559</v>
      </c>
      <c r="H685">
        <v>6</v>
      </c>
      <c r="I685" t="s">
        <v>8803</v>
      </c>
      <c r="J685" t="s">
        <v>86</v>
      </c>
    </row>
    <row r="686" spans="1:10" x14ac:dyDescent="0.25">
      <c r="A686" t="s">
        <v>2710</v>
      </c>
      <c r="B686" t="s">
        <v>9001</v>
      </c>
      <c r="C686" t="s">
        <v>8807</v>
      </c>
      <c r="D686">
        <v>946.62</v>
      </c>
      <c r="E686" t="s">
        <v>8802</v>
      </c>
      <c r="F686" s="2">
        <v>45825.435636574082</v>
      </c>
      <c r="G686" s="2">
        <v>46555.435636574082</v>
      </c>
      <c r="H686">
        <v>24</v>
      </c>
      <c r="I686" t="s">
        <v>8803</v>
      </c>
      <c r="J686" t="s">
        <v>46</v>
      </c>
    </row>
    <row r="687" spans="1:10" x14ac:dyDescent="0.25">
      <c r="A687" t="s">
        <v>2710</v>
      </c>
      <c r="B687" t="s">
        <v>9611</v>
      </c>
      <c r="C687" t="s">
        <v>8807</v>
      </c>
      <c r="D687">
        <v>6332.29</v>
      </c>
      <c r="E687" t="s">
        <v>8802</v>
      </c>
      <c r="F687" s="2">
        <v>45596.034432870372</v>
      </c>
      <c r="G687" s="2">
        <v>45961.034432870372</v>
      </c>
      <c r="H687">
        <v>12</v>
      </c>
      <c r="I687" t="s">
        <v>8803</v>
      </c>
      <c r="J687" t="s">
        <v>46</v>
      </c>
    </row>
    <row r="688" spans="1:10" x14ac:dyDescent="0.25">
      <c r="A688" t="s">
        <v>2712</v>
      </c>
      <c r="B688" t="s">
        <v>8922</v>
      </c>
      <c r="C688" t="s">
        <v>8801</v>
      </c>
      <c r="D688">
        <v>327.77</v>
      </c>
      <c r="E688" t="s">
        <v>8822</v>
      </c>
      <c r="F688" s="2">
        <v>45078.682337962957</v>
      </c>
      <c r="G688" s="2">
        <v>46174.682337962957</v>
      </c>
      <c r="H688">
        <v>36</v>
      </c>
      <c r="I688" t="s">
        <v>8803</v>
      </c>
      <c r="J688" t="s">
        <v>66</v>
      </c>
    </row>
    <row r="689" spans="1:10" x14ac:dyDescent="0.25">
      <c r="A689" t="s">
        <v>2712</v>
      </c>
      <c r="B689" t="s">
        <v>9180</v>
      </c>
      <c r="C689" t="s">
        <v>8801</v>
      </c>
      <c r="D689">
        <v>4629.12</v>
      </c>
      <c r="E689" t="s">
        <v>8813</v>
      </c>
      <c r="F689" s="2">
        <v>45832.50917824074</v>
      </c>
      <c r="G689" s="2">
        <v>46197.50917824074</v>
      </c>
      <c r="H689">
        <v>12</v>
      </c>
      <c r="I689" t="s">
        <v>8803</v>
      </c>
      <c r="J689" t="s">
        <v>32</v>
      </c>
    </row>
    <row r="690" spans="1:10" x14ac:dyDescent="0.25">
      <c r="A690" t="s">
        <v>2726</v>
      </c>
      <c r="B690" t="s">
        <v>9074</v>
      </c>
      <c r="C690" t="s">
        <v>8818</v>
      </c>
      <c r="D690">
        <v>6723.79</v>
      </c>
      <c r="E690" t="s">
        <v>8802</v>
      </c>
      <c r="F690" s="2">
        <v>45463.339988425927</v>
      </c>
      <c r="G690" s="2">
        <v>46558.339988425927</v>
      </c>
      <c r="H690">
        <v>36</v>
      </c>
      <c r="I690" t="s">
        <v>8803</v>
      </c>
      <c r="J690" t="s">
        <v>86</v>
      </c>
    </row>
    <row r="691" spans="1:10" x14ac:dyDescent="0.25">
      <c r="A691" t="s">
        <v>2728</v>
      </c>
      <c r="B691" t="s">
        <v>8911</v>
      </c>
      <c r="C691" t="s">
        <v>8818</v>
      </c>
      <c r="D691">
        <v>4460.26</v>
      </c>
      <c r="E691" t="s">
        <v>8802</v>
      </c>
      <c r="F691" s="2">
        <v>45303.084930555553</v>
      </c>
      <c r="G691" s="2">
        <v>46764.084930555553</v>
      </c>
      <c r="H691">
        <v>48</v>
      </c>
      <c r="I691" t="s">
        <v>8803</v>
      </c>
      <c r="J691" t="s">
        <v>61</v>
      </c>
    </row>
    <row r="692" spans="1:10" x14ac:dyDescent="0.25">
      <c r="A692" t="s">
        <v>2728</v>
      </c>
      <c r="B692" t="s">
        <v>9633</v>
      </c>
      <c r="C692" t="s">
        <v>8818</v>
      </c>
      <c r="D692">
        <v>5020.6499999999996</v>
      </c>
      <c r="E692" t="s">
        <v>8802</v>
      </c>
      <c r="F692" s="2">
        <v>45855.527256944442</v>
      </c>
      <c r="G692" s="2">
        <v>46404.527256944442</v>
      </c>
      <c r="H692">
        <v>18</v>
      </c>
      <c r="I692" t="s">
        <v>8803</v>
      </c>
      <c r="J692" t="s">
        <v>39</v>
      </c>
    </row>
    <row r="693" spans="1:10" x14ac:dyDescent="0.25">
      <c r="A693" t="s">
        <v>2741</v>
      </c>
      <c r="B693" t="s">
        <v>8875</v>
      </c>
      <c r="C693" t="s">
        <v>8805</v>
      </c>
      <c r="D693">
        <v>916.37</v>
      </c>
      <c r="E693" t="s">
        <v>8798</v>
      </c>
      <c r="F693" s="2">
        <v>45129.844421296293</v>
      </c>
      <c r="G693" s="2">
        <v>46225.844421296293</v>
      </c>
      <c r="H693">
        <v>36</v>
      </c>
      <c r="I693" t="s">
        <v>8803</v>
      </c>
      <c r="J693" t="s">
        <v>58</v>
      </c>
    </row>
    <row r="694" spans="1:10" x14ac:dyDescent="0.25">
      <c r="A694" t="s">
        <v>2746</v>
      </c>
      <c r="B694" t="s">
        <v>9310</v>
      </c>
      <c r="C694" t="s">
        <v>8805</v>
      </c>
      <c r="D694">
        <v>1633.23</v>
      </c>
      <c r="E694" t="s">
        <v>8813</v>
      </c>
      <c r="F694" s="2">
        <v>44969.05201388889</v>
      </c>
      <c r="G694" s="2">
        <v>45334.05201388889</v>
      </c>
      <c r="H694">
        <v>12</v>
      </c>
      <c r="I694" t="s">
        <v>8803</v>
      </c>
      <c r="J694" t="s">
        <v>106</v>
      </c>
    </row>
    <row r="695" spans="1:10" x14ac:dyDescent="0.25">
      <c r="A695" t="s">
        <v>2746</v>
      </c>
      <c r="B695" t="s">
        <v>9639</v>
      </c>
      <c r="C695" t="s">
        <v>8805</v>
      </c>
      <c r="D695">
        <v>12579.04</v>
      </c>
      <c r="E695" t="s">
        <v>8813</v>
      </c>
      <c r="F695" s="2">
        <v>45413.659502314818</v>
      </c>
      <c r="G695" s="2">
        <v>46874.659502314818</v>
      </c>
      <c r="H695">
        <v>48</v>
      </c>
      <c r="I695" t="s">
        <v>8803</v>
      </c>
      <c r="J695" t="s">
        <v>66</v>
      </c>
    </row>
    <row r="696" spans="1:10" x14ac:dyDescent="0.25">
      <c r="A696" t="s">
        <v>2748</v>
      </c>
      <c r="B696" t="s">
        <v>9501</v>
      </c>
      <c r="C696" t="s">
        <v>8805</v>
      </c>
      <c r="D696">
        <v>5070.93</v>
      </c>
      <c r="E696" t="s">
        <v>8798</v>
      </c>
      <c r="F696" s="2">
        <v>45719.291504629633</v>
      </c>
      <c r="G696" s="2">
        <v>46268.291504629633</v>
      </c>
      <c r="H696">
        <v>18</v>
      </c>
      <c r="I696" t="s">
        <v>8803</v>
      </c>
      <c r="J696" t="s">
        <v>64</v>
      </c>
    </row>
    <row r="697" spans="1:10" x14ac:dyDescent="0.25">
      <c r="A697" t="s">
        <v>2748</v>
      </c>
      <c r="B697" t="s">
        <v>10010</v>
      </c>
      <c r="C697" t="s">
        <v>8797</v>
      </c>
      <c r="D697">
        <v>4095.23</v>
      </c>
      <c r="E697" t="s">
        <v>8813</v>
      </c>
      <c r="F697" s="2">
        <v>45142.512685185182</v>
      </c>
      <c r="G697" s="2">
        <v>45508.512685185182</v>
      </c>
      <c r="H697">
        <v>12</v>
      </c>
      <c r="I697" t="s">
        <v>8803</v>
      </c>
      <c r="J697" t="s">
        <v>69</v>
      </c>
    </row>
    <row r="698" spans="1:10" x14ac:dyDescent="0.25">
      <c r="A698" t="s">
        <v>2753</v>
      </c>
      <c r="B698" t="s">
        <v>9035</v>
      </c>
      <c r="C698" t="s">
        <v>8805</v>
      </c>
      <c r="D698">
        <v>6038.82</v>
      </c>
      <c r="E698" t="s">
        <v>8822</v>
      </c>
      <c r="F698" s="2">
        <v>45726.687060185177</v>
      </c>
      <c r="G698" s="2">
        <v>46275.687060185177</v>
      </c>
      <c r="H698">
        <v>18</v>
      </c>
      <c r="I698" t="s">
        <v>8803</v>
      </c>
      <c r="J698" t="s">
        <v>71</v>
      </c>
    </row>
    <row r="699" spans="1:10" x14ac:dyDescent="0.25">
      <c r="A699" t="s">
        <v>2753</v>
      </c>
      <c r="B699" t="s">
        <v>9305</v>
      </c>
      <c r="C699" t="s">
        <v>8801</v>
      </c>
      <c r="D699">
        <v>12374.48</v>
      </c>
      <c r="E699" t="s">
        <v>8802</v>
      </c>
      <c r="F699" s="2">
        <v>45720.524467592593</v>
      </c>
      <c r="G699" s="2">
        <v>46816.524467592593</v>
      </c>
      <c r="H699">
        <v>36</v>
      </c>
      <c r="I699" t="s">
        <v>8803</v>
      </c>
      <c r="J699" t="s">
        <v>52</v>
      </c>
    </row>
    <row r="700" spans="1:10" x14ac:dyDescent="0.25">
      <c r="A700" t="s">
        <v>2755</v>
      </c>
      <c r="B700" t="s">
        <v>8804</v>
      </c>
      <c r="C700" t="s">
        <v>8805</v>
      </c>
      <c r="D700">
        <v>4213.47</v>
      </c>
      <c r="E700" t="s">
        <v>8802</v>
      </c>
      <c r="F700" s="2">
        <v>45837.588969907411</v>
      </c>
      <c r="G700" s="2">
        <v>47663.588969907411</v>
      </c>
      <c r="H700">
        <v>60</v>
      </c>
      <c r="I700" t="s">
        <v>8803</v>
      </c>
      <c r="J700" t="s">
        <v>64</v>
      </c>
    </row>
    <row r="701" spans="1:10" x14ac:dyDescent="0.25">
      <c r="A701" t="s">
        <v>2767</v>
      </c>
      <c r="B701" t="s">
        <v>9838</v>
      </c>
      <c r="C701" t="s">
        <v>8797</v>
      </c>
      <c r="D701">
        <v>2294.15</v>
      </c>
      <c r="E701" t="s">
        <v>8802</v>
      </c>
      <c r="F701" s="2">
        <v>45339.544074074067</v>
      </c>
      <c r="G701" s="2">
        <v>45886.544074074067</v>
      </c>
      <c r="H701">
        <v>18</v>
      </c>
      <c r="I701" t="s">
        <v>8803</v>
      </c>
      <c r="J701" t="s">
        <v>89</v>
      </c>
    </row>
    <row r="702" spans="1:10" x14ac:dyDescent="0.25">
      <c r="A702" t="s">
        <v>2773</v>
      </c>
      <c r="B702" t="s">
        <v>10009</v>
      </c>
      <c r="C702" t="s">
        <v>8801</v>
      </c>
      <c r="D702">
        <v>2618.4499999999998</v>
      </c>
      <c r="E702" t="s">
        <v>8813</v>
      </c>
      <c r="F702" s="2">
        <v>45664.609467592592</v>
      </c>
      <c r="G702" s="2">
        <v>47125.609467592592</v>
      </c>
      <c r="H702">
        <v>48</v>
      </c>
      <c r="I702" t="s">
        <v>8803</v>
      </c>
      <c r="J702" t="s">
        <v>106</v>
      </c>
    </row>
    <row r="703" spans="1:10" x14ac:dyDescent="0.25">
      <c r="A703" t="s">
        <v>2786</v>
      </c>
      <c r="B703" t="s">
        <v>9069</v>
      </c>
      <c r="C703" t="s">
        <v>8818</v>
      </c>
      <c r="D703">
        <v>1785.39</v>
      </c>
      <c r="E703" t="s">
        <v>8813</v>
      </c>
      <c r="F703" s="2">
        <v>45670.371678240743</v>
      </c>
      <c r="G703" s="2">
        <v>46035.371678240743</v>
      </c>
      <c r="H703">
        <v>12</v>
      </c>
      <c r="I703" t="s">
        <v>8803</v>
      </c>
      <c r="J703" t="s">
        <v>35</v>
      </c>
    </row>
    <row r="704" spans="1:10" x14ac:dyDescent="0.25">
      <c r="A704" t="s">
        <v>2786</v>
      </c>
      <c r="B704" t="s">
        <v>9944</v>
      </c>
      <c r="C704" t="s">
        <v>8797</v>
      </c>
      <c r="D704">
        <v>1633.22</v>
      </c>
      <c r="E704" t="s">
        <v>8802</v>
      </c>
      <c r="F704" s="2">
        <v>45822.243402777778</v>
      </c>
      <c r="G704" s="2">
        <v>46918.243402777778</v>
      </c>
      <c r="H704">
        <v>36</v>
      </c>
      <c r="I704" t="s">
        <v>8803</v>
      </c>
      <c r="J704" t="s">
        <v>52</v>
      </c>
    </row>
    <row r="705" spans="1:10" x14ac:dyDescent="0.25">
      <c r="A705" t="s">
        <v>2789</v>
      </c>
      <c r="B705" t="s">
        <v>8905</v>
      </c>
      <c r="C705" t="s">
        <v>8801</v>
      </c>
      <c r="D705">
        <v>11201.45</v>
      </c>
      <c r="E705" t="s">
        <v>8802</v>
      </c>
      <c r="F705" s="2">
        <v>45615.486759259264</v>
      </c>
      <c r="G705" s="2">
        <v>46161.486759259264</v>
      </c>
      <c r="H705">
        <v>18</v>
      </c>
      <c r="I705" t="s">
        <v>8803</v>
      </c>
      <c r="J705" t="s">
        <v>46</v>
      </c>
    </row>
    <row r="706" spans="1:10" x14ac:dyDescent="0.25">
      <c r="A706" t="s">
        <v>2789</v>
      </c>
      <c r="B706" t="s">
        <v>9079</v>
      </c>
      <c r="C706" t="s">
        <v>8818</v>
      </c>
      <c r="D706">
        <v>1222.53</v>
      </c>
      <c r="E706" t="s">
        <v>8813</v>
      </c>
      <c r="F706" s="2">
        <v>45886.437824074077</v>
      </c>
      <c r="G706" s="2">
        <v>46435.437824074077</v>
      </c>
      <c r="H706">
        <v>18</v>
      </c>
      <c r="I706" t="s">
        <v>8803</v>
      </c>
      <c r="J706" t="s">
        <v>41</v>
      </c>
    </row>
    <row r="707" spans="1:10" x14ac:dyDescent="0.25">
      <c r="A707" t="s">
        <v>2789</v>
      </c>
      <c r="B707" t="s">
        <v>9134</v>
      </c>
      <c r="C707" t="s">
        <v>8801</v>
      </c>
      <c r="D707">
        <v>7545.9</v>
      </c>
      <c r="E707" t="s">
        <v>8802</v>
      </c>
      <c r="F707" s="2">
        <v>45294.301249999997</v>
      </c>
      <c r="G707" s="2">
        <v>45660.301249999997</v>
      </c>
      <c r="H707">
        <v>12</v>
      </c>
      <c r="I707" t="s">
        <v>8803</v>
      </c>
      <c r="J707" t="s">
        <v>69</v>
      </c>
    </row>
    <row r="708" spans="1:10" x14ac:dyDescent="0.25">
      <c r="A708" t="s">
        <v>2790</v>
      </c>
      <c r="B708" t="s">
        <v>9616</v>
      </c>
      <c r="C708" t="s">
        <v>8805</v>
      </c>
      <c r="D708">
        <v>822.63</v>
      </c>
      <c r="E708" t="s">
        <v>8802</v>
      </c>
      <c r="F708" s="2">
        <v>45437.696712962963</v>
      </c>
      <c r="G708" s="2">
        <v>45802.696712962963</v>
      </c>
      <c r="H708">
        <v>12</v>
      </c>
      <c r="I708" t="s">
        <v>8799</v>
      </c>
      <c r="J708" t="s">
        <v>32</v>
      </c>
    </row>
    <row r="709" spans="1:10" x14ac:dyDescent="0.25">
      <c r="A709" t="s">
        <v>2802</v>
      </c>
      <c r="B709" t="s">
        <v>9361</v>
      </c>
      <c r="C709" t="s">
        <v>8807</v>
      </c>
      <c r="D709">
        <v>296.25</v>
      </c>
      <c r="E709" t="s">
        <v>8822</v>
      </c>
      <c r="F709" s="2">
        <v>45788.578252314823</v>
      </c>
      <c r="G709" s="2">
        <v>46153.578252314823</v>
      </c>
      <c r="H709">
        <v>12</v>
      </c>
      <c r="I709" t="s">
        <v>8803</v>
      </c>
      <c r="J709" t="s">
        <v>32</v>
      </c>
    </row>
    <row r="710" spans="1:10" x14ac:dyDescent="0.25">
      <c r="A710" t="s">
        <v>2802</v>
      </c>
      <c r="B710" t="s">
        <v>9782</v>
      </c>
      <c r="C710" t="s">
        <v>8801</v>
      </c>
      <c r="D710">
        <v>723.65</v>
      </c>
      <c r="E710" t="s">
        <v>8813</v>
      </c>
      <c r="F710" s="2">
        <v>45931.098182870373</v>
      </c>
      <c r="G710" s="2">
        <v>46478.098182870373</v>
      </c>
      <c r="H710">
        <v>18</v>
      </c>
      <c r="I710" t="s">
        <v>8799</v>
      </c>
      <c r="J710" t="s">
        <v>46</v>
      </c>
    </row>
    <row r="711" spans="1:10" x14ac:dyDescent="0.25">
      <c r="A711" t="s">
        <v>2808</v>
      </c>
      <c r="B711" t="s">
        <v>9792</v>
      </c>
      <c r="C711" t="s">
        <v>8805</v>
      </c>
      <c r="D711">
        <v>4018.17</v>
      </c>
      <c r="E711" t="s">
        <v>8813</v>
      </c>
      <c r="F711" s="2">
        <v>45226.287372685183</v>
      </c>
      <c r="G711" s="2">
        <v>45592.287372685183</v>
      </c>
      <c r="H711">
        <v>12</v>
      </c>
      <c r="I711" t="s">
        <v>8803</v>
      </c>
      <c r="J711" t="s">
        <v>66</v>
      </c>
    </row>
    <row r="712" spans="1:10" x14ac:dyDescent="0.25">
      <c r="A712" t="s">
        <v>2811</v>
      </c>
      <c r="B712" t="s">
        <v>9613</v>
      </c>
      <c r="C712" t="s">
        <v>8801</v>
      </c>
      <c r="D712">
        <v>27.25</v>
      </c>
      <c r="E712" t="s">
        <v>8802</v>
      </c>
      <c r="F712" s="2">
        <v>45343.873935185176</v>
      </c>
      <c r="G712" s="2">
        <v>46439.873935185176</v>
      </c>
      <c r="H712">
        <v>36</v>
      </c>
      <c r="I712" t="s">
        <v>8799</v>
      </c>
      <c r="J712" t="s">
        <v>22</v>
      </c>
    </row>
    <row r="713" spans="1:10" x14ac:dyDescent="0.25">
      <c r="A713" t="s">
        <v>2811</v>
      </c>
      <c r="B713" t="s">
        <v>9733</v>
      </c>
      <c r="C713" t="s">
        <v>8807</v>
      </c>
      <c r="D713">
        <v>4549.2700000000004</v>
      </c>
      <c r="E713" t="s">
        <v>8798</v>
      </c>
      <c r="F713" s="2">
        <v>45648.220937500002</v>
      </c>
      <c r="G713" s="2">
        <v>46743.220937500002</v>
      </c>
      <c r="H713">
        <v>36</v>
      </c>
      <c r="I713" t="s">
        <v>8803</v>
      </c>
      <c r="J713" t="s">
        <v>22</v>
      </c>
    </row>
    <row r="714" spans="1:10" x14ac:dyDescent="0.25">
      <c r="A714" t="s">
        <v>2818</v>
      </c>
      <c r="B714" t="s">
        <v>9983</v>
      </c>
      <c r="C714" t="s">
        <v>8818</v>
      </c>
      <c r="D714">
        <v>329.09</v>
      </c>
      <c r="E714" t="s">
        <v>8822</v>
      </c>
      <c r="F714" s="2">
        <v>45128.786261574067</v>
      </c>
      <c r="G714" s="2">
        <v>46224.786261574067</v>
      </c>
      <c r="H714">
        <v>36</v>
      </c>
      <c r="I714" t="s">
        <v>8799</v>
      </c>
      <c r="J714" t="s">
        <v>106</v>
      </c>
    </row>
    <row r="715" spans="1:10" x14ac:dyDescent="0.25">
      <c r="A715" t="s">
        <v>2821</v>
      </c>
      <c r="B715" t="s">
        <v>8997</v>
      </c>
      <c r="C715" t="s">
        <v>8807</v>
      </c>
      <c r="D715">
        <v>6465.85</v>
      </c>
      <c r="E715" t="s">
        <v>8802</v>
      </c>
      <c r="F715" s="2">
        <v>45306.088379629633</v>
      </c>
      <c r="G715" s="2">
        <v>47133.088379629633</v>
      </c>
      <c r="H715">
        <v>60</v>
      </c>
      <c r="I715" t="s">
        <v>8803</v>
      </c>
      <c r="J715" t="s">
        <v>22</v>
      </c>
    </row>
    <row r="716" spans="1:10" x14ac:dyDescent="0.25">
      <c r="A716" t="s">
        <v>2823</v>
      </c>
      <c r="B716" t="s">
        <v>8968</v>
      </c>
      <c r="C716" t="s">
        <v>8801</v>
      </c>
      <c r="D716">
        <v>5178.2299999999996</v>
      </c>
      <c r="E716" t="s">
        <v>8802</v>
      </c>
      <c r="F716" s="2">
        <v>44932.646006944437</v>
      </c>
      <c r="G716" s="2">
        <v>45663.646006944437</v>
      </c>
      <c r="H716">
        <v>24</v>
      </c>
      <c r="I716" t="s">
        <v>8803</v>
      </c>
      <c r="J716" t="s">
        <v>32</v>
      </c>
    </row>
    <row r="717" spans="1:10" x14ac:dyDescent="0.25">
      <c r="A717" t="s">
        <v>2823</v>
      </c>
      <c r="B717" t="s">
        <v>10021</v>
      </c>
      <c r="C717" t="s">
        <v>8805</v>
      </c>
      <c r="D717">
        <v>5389.96</v>
      </c>
      <c r="E717" t="s">
        <v>8802</v>
      </c>
      <c r="F717" s="2">
        <v>45895.096805555557</v>
      </c>
      <c r="G717" s="2">
        <v>46991.096805555557</v>
      </c>
      <c r="H717">
        <v>36</v>
      </c>
      <c r="I717" t="s">
        <v>8803</v>
      </c>
      <c r="J717" t="s">
        <v>61</v>
      </c>
    </row>
    <row r="718" spans="1:10" x14ac:dyDescent="0.25">
      <c r="A718" t="s">
        <v>2826</v>
      </c>
      <c r="B718" t="s">
        <v>9810</v>
      </c>
      <c r="C718" t="s">
        <v>8807</v>
      </c>
      <c r="D718">
        <v>73.66</v>
      </c>
      <c r="E718" t="s">
        <v>8813</v>
      </c>
      <c r="F718" s="2">
        <v>45479.392685185187</v>
      </c>
      <c r="G718" s="2">
        <v>45844.392685185187</v>
      </c>
      <c r="H718">
        <v>12</v>
      </c>
      <c r="I718" t="s">
        <v>8803</v>
      </c>
      <c r="J718" t="s">
        <v>71</v>
      </c>
    </row>
    <row r="719" spans="1:10" x14ac:dyDescent="0.25">
      <c r="A719" t="s">
        <v>2834</v>
      </c>
      <c r="B719" t="s">
        <v>8893</v>
      </c>
      <c r="C719" t="s">
        <v>8807</v>
      </c>
      <c r="D719">
        <v>2451.1799999999998</v>
      </c>
      <c r="E719" t="s">
        <v>8802</v>
      </c>
      <c r="F719" s="2">
        <v>45350.028344907398</v>
      </c>
      <c r="G719" s="2">
        <v>45897.028344907398</v>
      </c>
      <c r="H719">
        <v>18</v>
      </c>
      <c r="I719" t="s">
        <v>8803</v>
      </c>
      <c r="J719" t="s">
        <v>39</v>
      </c>
    </row>
    <row r="720" spans="1:10" x14ac:dyDescent="0.25">
      <c r="A720" t="s">
        <v>2840</v>
      </c>
      <c r="B720" t="s">
        <v>8829</v>
      </c>
      <c r="C720" t="s">
        <v>27</v>
      </c>
      <c r="D720">
        <v>3378.92</v>
      </c>
      <c r="E720" t="s">
        <v>8802</v>
      </c>
      <c r="F720" s="2">
        <v>45008.927499999998</v>
      </c>
      <c r="G720" s="2">
        <v>46104.927499999998</v>
      </c>
      <c r="H720">
        <v>36</v>
      </c>
      <c r="I720" t="s">
        <v>8803</v>
      </c>
      <c r="J720" t="s">
        <v>52</v>
      </c>
    </row>
    <row r="721" spans="1:10" x14ac:dyDescent="0.25">
      <c r="A721" t="s">
        <v>2840</v>
      </c>
      <c r="B721" t="s">
        <v>9184</v>
      </c>
      <c r="C721" t="s">
        <v>8805</v>
      </c>
      <c r="D721">
        <v>30.09</v>
      </c>
      <c r="E721" t="s">
        <v>8802</v>
      </c>
      <c r="F721" s="2">
        <v>45174.850810185177</v>
      </c>
      <c r="G721" s="2">
        <v>46270.850810185177</v>
      </c>
      <c r="H721">
        <v>36</v>
      </c>
      <c r="I721" t="s">
        <v>8803</v>
      </c>
      <c r="J721" t="s">
        <v>41</v>
      </c>
    </row>
    <row r="722" spans="1:10" x14ac:dyDescent="0.25">
      <c r="A722" t="s">
        <v>2844</v>
      </c>
      <c r="B722" t="s">
        <v>9692</v>
      </c>
      <c r="C722" t="s">
        <v>8807</v>
      </c>
      <c r="D722">
        <v>20901.61</v>
      </c>
      <c r="E722" t="s">
        <v>8802</v>
      </c>
      <c r="F722" s="2">
        <v>45839.073784722219</v>
      </c>
      <c r="G722" s="2">
        <v>46569.073784722219</v>
      </c>
      <c r="H722">
        <v>24</v>
      </c>
      <c r="I722" t="s">
        <v>8803</v>
      </c>
      <c r="J722" t="s">
        <v>64</v>
      </c>
    </row>
    <row r="723" spans="1:10" x14ac:dyDescent="0.25">
      <c r="A723" t="s">
        <v>2844</v>
      </c>
      <c r="B723" t="s">
        <v>9890</v>
      </c>
      <c r="C723" t="s">
        <v>8818</v>
      </c>
      <c r="D723">
        <v>1771.8</v>
      </c>
      <c r="E723" t="s">
        <v>8798</v>
      </c>
      <c r="F723" s="2">
        <v>45936.502326388887</v>
      </c>
      <c r="G723" s="2">
        <v>47397.502326388887</v>
      </c>
      <c r="H723">
        <v>48</v>
      </c>
      <c r="I723" t="s">
        <v>8803</v>
      </c>
      <c r="J723" t="s">
        <v>28</v>
      </c>
    </row>
    <row r="724" spans="1:10" x14ac:dyDescent="0.25">
      <c r="A724" t="s">
        <v>2853</v>
      </c>
      <c r="B724" t="s">
        <v>9253</v>
      </c>
      <c r="C724" t="s">
        <v>8807</v>
      </c>
      <c r="D724">
        <v>1589.65</v>
      </c>
      <c r="E724" t="s">
        <v>8802</v>
      </c>
      <c r="F724" s="2">
        <v>45582.343240740738</v>
      </c>
      <c r="G724" s="2">
        <v>45947.343240740738</v>
      </c>
      <c r="H724">
        <v>12</v>
      </c>
      <c r="I724" t="s">
        <v>8803</v>
      </c>
      <c r="J724" t="s">
        <v>86</v>
      </c>
    </row>
    <row r="725" spans="1:10" x14ac:dyDescent="0.25">
      <c r="A725" t="s">
        <v>2857</v>
      </c>
      <c r="B725" t="s">
        <v>9469</v>
      </c>
      <c r="C725" t="s">
        <v>8807</v>
      </c>
      <c r="D725">
        <v>504.96</v>
      </c>
      <c r="E725" t="s">
        <v>8802</v>
      </c>
      <c r="F725" s="2">
        <v>45819.003136574072</v>
      </c>
      <c r="G725" s="2">
        <v>46915.003136574072</v>
      </c>
      <c r="H725">
        <v>36</v>
      </c>
      <c r="I725" t="s">
        <v>8803</v>
      </c>
      <c r="J725" t="s">
        <v>66</v>
      </c>
    </row>
    <row r="726" spans="1:10" x14ac:dyDescent="0.25">
      <c r="A726" t="s">
        <v>2866</v>
      </c>
      <c r="B726" t="s">
        <v>9872</v>
      </c>
      <c r="C726" t="s">
        <v>8805</v>
      </c>
      <c r="D726">
        <v>3016.08</v>
      </c>
      <c r="E726" t="s">
        <v>8822</v>
      </c>
      <c r="F726" s="2">
        <v>45058.826469907413</v>
      </c>
      <c r="G726" s="2">
        <v>46519.826469907413</v>
      </c>
      <c r="H726">
        <v>48</v>
      </c>
      <c r="I726" t="s">
        <v>8799</v>
      </c>
      <c r="J726" t="s">
        <v>46</v>
      </c>
    </row>
    <row r="727" spans="1:10" x14ac:dyDescent="0.25">
      <c r="A727" t="s">
        <v>2874</v>
      </c>
      <c r="B727" t="s">
        <v>9764</v>
      </c>
      <c r="C727" t="s">
        <v>8807</v>
      </c>
      <c r="D727">
        <v>10084.950000000001</v>
      </c>
      <c r="E727" t="s">
        <v>8802</v>
      </c>
      <c r="F727" s="2">
        <v>45141.006851851853</v>
      </c>
      <c r="G727" s="2">
        <v>46237.006851851853</v>
      </c>
      <c r="H727">
        <v>36</v>
      </c>
      <c r="I727" t="s">
        <v>8803</v>
      </c>
      <c r="J727" t="s">
        <v>69</v>
      </c>
    </row>
    <row r="728" spans="1:10" x14ac:dyDescent="0.25">
      <c r="A728" t="s">
        <v>2875</v>
      </c>
      <c r="B728" t="s">
        <v>9224</v>
      </c>
      <c r="C728" t="s">
        <v>8807</v>
      </c>
      <c r="D728">
        <v>5102.1899999999996</v>
      </c>
      <c r="E728" t="s">
        <v>8798</v>
      </c>
      <c r="F728" s="2">
        <v>45583.65929398148</v>
      </c>
      <c r="G728" s="2">
        <v>46678.65929398148</v>
      </c>
      <c r="H728">
        <v>36</v>
      </c>
      <c r="I728" t="s">
        <v>8803</v>
      </c>
      <c r="J728" t="s">
        <v>69</v>
      </c>
    </row>
    <row r="729" spans="1:10" x14ac:dyDescent="0.25">
      <c r="A729" t="s">
        <v>2875</v>
      </c>
      <c r="B729" t="s">
        <v>9774</v>
      </c>
      <c r="C729" t="s">
        <v>8801</v>
      </c>
      <c r="D729">
        <v>4754.54</v>
      </c>
      <c r="E729" t="s">
        <v>8813</v>
      </c>
      <c r="F729" s="2">
        <v>45937.197905092587</v>
      </c>
      <c r="G729" s="2">
        <v>46484.197905092587</v>
      </c>
      <c r="H729">
        <v>18</v>
      </c>
      <c r="I729" t="s">
        <v>8803</v>
      </c>
      <c r="J729" t="s">
        <v>17</v>
      </c>
    </row>
    <row r="730" spans="1:10" x14ac:dyDescent="0.25">
      <c r="A730" t="s">
        <v>2880</v>
      </c>
      <c r="B730" t="s">
        <v>8845</v>
      </c>
      <c r="C730" t="s">
        <v>8801</v>
      </c>
      <c r="D730">
        <v>313.86</v>
      </c>
      <c r="E730" t="s">
        <v>8802</v>
      </c>
      <c r="F730" s="2">
        <v>45591.073935185188</v>
      </c>
      <c r="G730" s="2">
        <v>46321.073935185188</v>
      </c>
      <c r="H730">
        <v>24</v>
      </c>
      <c r="I730" t="s">
        <v>8803</v>
      </c>
      <c r="J730" t="s">
        <v>66</v>
      </c>
    </row>
    <row r="731" spans="1:10" x14ac:dyDescent="0.25">
      <c r="A731" t="s">
        <v>2887</v>
      </c>
      <c r="B731" t="s">
        <v>9778</v>
      </c>
      <c r="C731" t="s">
        <v>8805</v>
      </c>
      <c r="D731">
        <v>4208.95</v>
      </c>
      <c r="E731" t="s">
        <v>8802</v>
      </c>
      <c r="F731" s="2">
        <v>45660.265856481477</v>
      </c>
      <c r="G731" s="2">
        <v>46390.265856481477</v>
      </c>
      <c r="H731">
        <v>24</v>
      </c>
      <c r="I731" t="s">
        <v>8803</v>
      </c>
      <c r="J731" t="s">
        <v>69</v>
      </c>
    </row>
    <row r="732" spans="1:10" x14ac:dyDescent="0.25">
      <c r="A732" t="s">
        <v>2897</v>
      </c>
      <c r="B732" t="s">
        <v>8984</v>
      </c>
      <c r="C732" t="s">
        <v>8818</v>
      </c>
      <c r="D732">
        <v>14921.22</v>
      </c>
      <c r="E732" t="s">
        <v>8802</v>
      </c>
      <c r="F732" s="2">
        <v>45331.392800925933</v>
      </c>
      <c r="G732" s="2">
        <v>45878.392800925933</v>
      </c>
      <c r="H732">
        <v>18</v>
      </c>
      <c r="I732" t="s">
        <v>8803</v>
      </c>
      <c r="J732" t="s">
        <v>54</v>
      </c>
    </row>
    <row r="733" spans="1:10" x14ac:dyDescent="0.25">
      <c r="A733" t="s">
        <v>2897</v>
      </c>
      <c r="B733" t="s">
        <v>9656</v>
      </c>
      <c r="C733" t="s">
        <v>8801</v>
      </c>
      <c r="D733">
        <v>409.27</v>
      </c>
      <c r="E733" t="s">
        <v>8813</v>
      </c>
      <c r="F733" s="2">
        <v>45279.751423611109</v>
      </c>
      <c r="G733" s="2">
        <v>47106.751423611109</v>
      </c>
      <c r="H733">
        <v>60</v>
      </c>
      <c r="I733" t="s">
        <v>8803</v>
      </c>
      <c r="J733" t="s">
        <v>69</v>
      </c>
    </row>
    <row r="734" spans="1:10" x14ac:dyDescent="0.25">
      <c r="A734" t="s">
        <v>2901</v>
      </c>
      <c r="B734" t="s">
        <v>9304</v>
      </c>
      <c r="C734" t="s">
        <v>8818</v>
      </c>
      <c r="D734">
        <v>3669.41</v>
      </c>
      <c r="E734" t="s">
        <v>8822</v>
      </c>
      <c r="F734" s="2">
        <v>45440.341493055559</v>
      </c>
      <c r="G734" s="2">
        <v>45805.341493055559</v>
      </c>
      <c r="H734">
        <v>12</v>
      </c>
      <c r="I734" t="s">
        <v>8803</v>
      </c>
      <c r="J734" t="s">
        <v>50</v>
      </c>
    </row>
    <row r="735" spans="1:10" x14ac:dyDescent="0.25">
      <c r="A735" t="s">
        <v>2901</v>
      </c>
      <c r="B735" t="s">
        <v>9550</v>
      </c>
      <c r="C735" t="s">
        <v>8805</v>
      </c>
      <c r="D735">
        <v>2770.49</v>
      </c>
      <c r="E735" t="s">
        <v>8802</v>
      </c>
      <c r="F735" s="2">
        <v>45742.545740740738</v>
      </c>
      <c r="G735" s="2">
        <v>46838.545740740738</v>
      </c>
      <c r="H735">
        <v>36</v>
      </c>
      <c r="I735" t="s">
        <v>8803</v>
      </c>
      <c r="J735" t="s">
        <v>61</v>
      </c>
    </row>
    <row r="736" spans="1:10" x14ac:dyDescent="0.25">
      <c r="A736" t="s">
        <v>2902</v>
      </c>
      <c r="B736" t="s">
        <v>9428</v>
      </c>
      <c r="C736" t="s">
        <v>8801</v>
      </c>
      <c r="D736">
        <v>2790.11</v>
      </c>
      <c r="E736" t="s">
        <v>8802</v>
      </c>
      <c r="F736" s="2">
        <v>45474.72896990741</v>
      </c>
      <c r="G736" s="2">
        <v>46569.72896990741</v>
      </c>
      <c r="H736">
        <v>36</v>
      </c>
      <c r="I736" t="s">
        <v>8803</v>
      </c>
      <c r="J736" t="s">
        <v>66</v>
      </c>
    </row>
    <row r="737" spans="1:10" x14ac:dyDescent="0.25">
      <c r="A737" t="s">
        <v>2904</v>
      </c>
      <c r="B737" t="s">
        <v>9877</v>
      </c>
      <c r="C737" t="s">
        <v>8801</v>
      </c>
      <c r="D737">
        <v>3590.84</v>
      </c>
      <c r="E737" t="s">
        <v>8802</v>
      </c>
      <c r="F737" s="2">
        <v>45335.653726851851</v>
      </c>
      <c r="G737" s="2">
        <v>45701.653726851851</v>
      </c>
      <c r="H737">
        <v>12</v>
      </c>
      <c r="I737" t="s">
        <v>8799</v>
      </c>
      <c r="J737" t="s">
        <v>52</v>
      </c>
    </row>
    <row r="738" spans="1:10" x14ac:dyDescent="0.25">
      <c r="A738" t="s">
        <v>2910</v>
      </c>
      <c r="B738" t="s">
        <v>9910</v>
      </c>
      <c r="C738" t="s">
        <v>8818</v>
      </c>
      <c r="D738">
        <v>10574.08</v>
      </c>
      <c r="E738" t="s">
        <v>8802</v>
      </c>
      <c r="F738" s="2">
        <v>45900.835844907408</v>
      </c>
      <c r="G738" s="2">
        <v>46630.835844907408</v>
      </c>
      <c r="H738">
        <v>24</v>
      </c>
      <c r="I738" t="s">
        <v>8803</v>
      </c>
      <c r="J738" t="s">
        <v>52</v>
      </c>
    </row>
    <row r="739" spans="1:10" x14ac:dyDescent="0.25">
      <c r="A739" t="s">
        <v>2916</v>
      </c>
      <c r="B739" t="s">
        <v>9862</v>
      </c>
      <c r="C739" t="s">
        <v>27</v>
      </c>
      <c r="D739">
        <v>868.44</v>
      </c>
      <c r="E739" t="s">
        <v>8802</v>
      </c>
      <c r="F739" s="2">
        <v>45533.297280092593</v>
      </c>
      <c r="G739" s="2">
        <v>45898.297280092593</v>
      </c>
      <c r="H739">
        <v>12</v>
      </c>
      <c r="I739" t="s">
        <v>8803</v>
      </c>
      <c r="J739" t="s">
        <v>58</v>
      </c>
    </row>
    <row r="740" spans="1:10" x14ac:dyDescent="0.25">
      <c r="A740" t="s">
        <v>2925</v>
      </c>
      <c r="B740" t="s">
        <v>9569</v>
      </c>
      <c r="C740" t="s">
        <v>8818</v>
      </c>
      <c r="D740">
        <v>315.27</v>
      </c>
      <c r="E740" t="s">
        <v>8802</v>
      </c>
      <c r="F740" s="2">
        <v>45300.754444444443</v>
      </c>
      <c r="G740" s="2">
        <v>47127.754444444443</v>
      </c>
      <c r="H740">
        <v>60</v>
      </c>
      <c r="I740" t="s">
        <v>8803</v>
      </c>
      <c r="J740" t="s">
        <v>58</v>
      </c>
    </row>
    <row r="741" spans="1:10" x14ac:dyDescent="0.25">
      <c r="A741" t="s">
        <v>2933</v>
      </c>
      <c r="B741" t="s">
        <v>10012</v>
      </c>
      <c r="C741" t="s">
        <v>8797</v>
      </c>
      <c r="D741">
        <v>1120.75</v>
      </c>
      <c r="E741" t="s">
        <v>8813</v>
      </c>
      <c r="F741" s="2">
        <v>45220.283854166657</v>
      </c>
      <c r="G741" s="2">
        <v>46681.283854166657</v>
      </c>
      <c r="H741">
        <v>48</v>
      </c>
      <c r="I741" t="s">
        <v>8803</v>
      </c>
      <c r="J741" t="s">
        <v>39</v>
      </c>
    </row>
    <row r="742" spans="1:10" x14ac:dyDescent="0.25">
      <c r="A742" t="s">
        <v>2940</v>
      </c>
      <c r="B742" t="s">
        <v>9846</v>
      </c>
      <c r="C742" t="s">
        <v>8801</v>
      </c>
      <c r="D742">
        <v>1181.58</v>
      </c>
      <c r="E742" t="s">
        <v>8802</v>
      </c>
      <c r="F742" s="2">
        <v>45346.21733796296</v>
      </c>
      <c r="G742" s="2">
        <v>45712.21733796296</v>
      </c>
      <c r="H742">
        <v>12</v>
      </c>
      <c r="I742" t="s">
        <v>8803</v>
      </c>
      <c r="J742" t="s">
        <v>58</v>
      </c>
    </row>
    <row r="743" spans="1:10" x14ac:dyDescent="0.25">
      <c r="A743" t="s">
        <v>2940</v>
      </c>
      <c r="B743" t="s">
        <v>9918</v>
      </c>
      <c r="C743" t="s">
        <v>8805</v>
      </c>
      <c r="D743">
        <v>67.28</v>
      </c>
      <c r="E743" t="s">
        <v>8822</v>
      </c>
      <c r="F743" s="2">
        <v>45020.582604166673</v>
      </c>
      <c r="G743" s="2">
        <v>45751.582604166673</v>
      </c>
      <c r="H743">
        <v>24</v>
      </c>
      <c r="I743" t="s">
        <v>8803</v>
      </c>
      <c r="J743" t="s">
        <v>46</v>
      </c>
    </row>
    <row r="744" spans="1:10" x14ac:dyDescent="0.25">
      <c r="A744" t="s">
        <v>2941</v>
      </c>
      <c r="B744" t="s">
        <v>9914</v>
      </c>
      <c r="C744" t="s">
        <v>8805</v>
      </c>
      <c r="D744">
        <v>259.05</v>
      </c>
      <c r="E744" t="s">
        <v>8802</v>
      </c>
      <c r="F744" s="2">
        <v>45537.025810185187</v>
      </c>
      <c r="G744" s="2">
        <v>46267.025810185187</v>
      </c>
      <c r="H744">
        <v>24</v>
      </c>
      <c r="I744" t="s">
        <v>8803</v>
      </c>
      <c r="J744" t="s">
        <v>66</v>
      </c>
    </row>
    <row r="745" spans="1:10" x14ac:dyDescent="0.25">
      <c r="A745" t="s">
        <v>2945</v>
      </c>
      <c r="B745" t="s">
        <v>8868</v>
      </c>
      <c r="C745" t="s">
        <v>8818</v>
      </c>
      <c r="D745">
        <v>2585.6</v>
      </c>
      <c r="E745" t="s">
        <v>8798</v>
      </c>
      <c r="F745" s="2">
        <v>45544.408090277779</v>
      </c>
      <c r="G745" s="2">
        <v>47005.408090277779</v>
      </c>
      <c r="H745">
        <v>48</v>
      </c>
      <c r="I745" t="s">
        <v>8803</v>
      </c>
      <c r="J745" t="s">
        <v>46</v>
      </c>
    </row>
    <row r="746" spans="1:10" x14ac:dyDescent="0.25">
      <c r="A746" t="s">
        <v>2945</v>
      </c>
      <c r="B746" t="s">
        <v>9190</v>
      </c>
      <c r="C746" t="s">
        <v>8801</v>
      </c>
      <c r="D746">
        <v>2030.82</v>
      </c>
      <c r="E746" t="s">
        <v>8802</v>
      </c>
      <c r="F746" s="2">
        <v>45861.218692129631</v>
      </c>
      <c r="G746" s="2">
        <v>46410.218692129631</v>
      </c>
      <c r="H746">
        <v>18</v>
      </c>
      <c r="I746" t="s">
        <v>8803</v>
      </c>
      <c r="J746" t="s">
        <v>61</v>
      </c>
    </row>
    <row r="747" spans="1:10" x14ac:dyDescent="0.25">
      <c r="A747" t="s">
        <v>2945</v>
      </c>
      <c r="B747" t="s">
        <v>9617</v>
      </c>
      <c r="C747" t="s">
        <v>8797</v>
      </c>
      <c r="D747">
        <v>3554.61</v>
      </c>
      <c r="E747" t="s">
        <v>8802</v>
      </c>
      <c r="F747" s="2">
        <v>45820.363564814812</v>
      </c>
      <c r="G747" s="2">
        <v>46368.363564814812</v>
      </c>
      <c r="H747">
        <v>18</v>
      </c>
      <c r="I747" t="s">
        <v>8803</v>
      </c>
      <c r="J747" t="s">
        <v>69</v>
      </c>
    </row>
    <row r="748" spans="1:10" x14ac:dyDescent="0.25">
      <c r="A748" t="s">
        <v>2947</v>
      </c>
      <c r="B748" t="s">
        <v>8840</v>
      </c>
      <c r="C748" t="s">
        <v>8797</v>
      </c>
      <c r="D748">
        <v>4971.96</v>
      </c>
      <c r="E748" t="s">
        <v>8802</v>
      </c>
      <c r="F748" s="2">
        <v>45174.268634259257</v>
      </c>
      <c r="G748" s="2">
        <v>45540.268634259257</v>
      </c>
      <c r="H748">
        <v>12</v>
      </c>
      <c r="I748" t="s">
        <v>8803</v>
      </c>
      <c r="J748" t="s">
        <v>32</v>
      </c>
    </row>
    <row r="749" spans="1:10" x14ac:dyDescent="0.25">
      <c r="A749" t="s">
        <v>2948</v>
      </c>
      <c r="B749" t="s">
        <v>9427</v>
      </c>
      <c r="C749" t="s">
        <v>8805</v>
      </c>
      <c r="D749">
        <v>3196.45</v>
      </c>
      <c r="E749" t="s">
        <v>8822</v>
      </c>
      <c r="F749" s="2">
        <v>45214.514236111107</v>
      </c>
      <c r="G749" s="2">
        <v>45580.514236111107</v>
      </c>
      <c r="H749">
        <v>12</v>
      </c>
      <c r="I749" t="s">
        <v>8799</v>
      </c>
      <c r="J749" t="s">
        <v>22</v>
      </c>
    </row>
    <row r="750" spans="1:10" x14ac:dyDescent="0.25">
      <c r="A750" t="s">
        <v>2969</v>
      </c>
      <c r="B750" t="s">
        <v>9439</v>
      </c>
      <c r="C750" t="s">
        <v>8805</v>
      </c>
      <c r="D750">
        <v>5398.66</v>
      </c>
      <c r="E750" t="s">
        <v>8798</v>
      </c>
      <c r="F750" s="2">
        <v>45533.038275462961</v>
      </c>
      <c r="G750" s="2">
        <v>45716.038275462961</v>
      </c>
      <c r="H750">
        <v>6</v>
      </c>
      <c r="I750" t="s">
        <v>8803</v>
      </c>
      <c r="J750" t="s">
        <v>69</v>
      </c>
    </row>
    <row r="751" spans="1:10" x14ac:dyDescent="0.25">
      <c r="A751" t="s">
        <v>2974</v>
      </c>
      <c r="B751" t="s">
        <v>9248</v>
      </c>
      <c r="C751" t="s">
        <v>8805</v>
      </c>
      <c r="D751">
        <v>510.73</v>
      </c>
      <c r="E751" t="s">
        <v>8798</v>
      </c>
      <c r="F751" s="2">
        <v>45083.352465277778</v>
      </c>
      <c r="G751" s="2">
        <v>45449.352465277778</v>
      </c>
      <c r="H751">
        <v>12</v>
      </c>
      <c r="I751" t="s">
        <v>8803</v>
      </c>
      <c r="J751" t="s">
        <v>71</v>
      </c>
    </row>
    <row r="752" spans="1:10" x14ac:dyDescent="0.25">
      <c r="A752" t="s">
        <v>2977</v>
      </c>
      <c r="B752" t="s">
        <v>9286</v>
      </c>
      <c r="C752" t="s">
        <v>27</v>
      </c>
      <c r="D752">
        <v>2723.59</v>
      </c>
      <c r="E752" t="s">
        <v>8822</v>
      </c>
      <c r="F752" s="2">
        <v>45368.068310185183</v>
      </c>
      <c r="G752" s="2">
        <v>46463.068310185183</v>
      </c>
      <c r="H752">
        <v>36</v>
      </c>
      <c r="I752" t="s">
        <v>8803</v>
      </c>
      <c r="J752" t="s">
        <v>86</v>
      </c>
    </row>
    <row r="753" spans="1:10" x14ac:dyDescent="0.25">
      <c r="A753" t="s">
        <v>2977</v>
      </c>
      <c r="B753" t="s">
        <v>9637</v>
      </c>
      <c r="C753" t="s">
        <v>8818</v>
      </c>
      <c r="D753">
        <v>3313.04</v>
      </c>
      <c r="E753" t="s">
        <v>8813</v>
      </c>
      <c r="F753" s="2">
        <v>45010.478796296287</v>
      </c>
      <c r="G753" s="2">
        <v>45741.478796296287</v>
      </c>
      <c r="H753">
        <v>24</v>
      </c>
      <c r="I753" t="s">
        <v>8803</v>
      </c>
      <c r="J753" t="s">
        <v>61</v>
      </c>
    </row>
    <row r="754" spans="1:10" x14ac:dyDescent="0.25">
      <c r="A754" t="s">
        <v>2988</v>
      </c>
      <c r="B754" t="s">
        <v>9369</v>
      </c>
      <c r="C754" t="s">
        <v>8807</v>
      </c>
      <c r="D754">
        <v>554.32000000000005</v>
      </c>
      <c r="E754" t="s">
        <v>8802</v>
      </c>
      <c r="F754" s="2">
        <v>45746.600358796299</v>
      </c>
      <c r="G754" s="2">
        <v>45930.600358796299</v>
      </c>
      <c r="H754">
        <v>6</v>
      </c>
      <c r="I754" t="s">
        <v>8803</v>
      </c>
      <c r="J754" t="s">
        <v>86</v>
      </c>
    </row>
    <row r="755" spans="1:10" x14ac:dyDescent="0.25">
      <c r="A755" t="s">
        <v>2988</v>
      </c>
      <c r="B755" t="s">
        <v>9521</v>
      </c>
      <c r="C755" t="s">
        <v>8818</v>
      </c>
      <c r="D755">
        <v>2925.56</v>
      </c>
      <c r="E755" t="s">
        <v>8802</v>
      </c>
      <c r="F755" s="2">
        <v>45588.121249999997</v>
      </c>
      <c r="G755" s="2">
        <v>46135.121249999997</v>
      </c>
      <c r="H755">
        <v>18</v>
      </c>
      <c r="I755" t="s">
        <v>8803</v>
      </c>
      <c r="J755" t="s">
        <v>39</v>
      </c>
    </row>
    <row r="756" spans="1:10" x14ac:dyDescent="0.25">
      <c r="A756" t="s">
        <v>2988</v>
      </c>
      <c r="B756" t="s">
        <v>10006</v>
      </c>
      <c r="C756" t="s">
        <v>8797</v>
      </c>
      <c r="D756">
        <v>2614.2600000000002</v>
      </c>
      <c r="E756" t="s">
        <v>8798</v>
      </c>
      <c r="F756" s="2">
        <v>45244.115208333344</v>
      </c>
      <c r="G756" s="2">
        <v>46705.115208333344</v>
      </c>
      <c r="H756">
        <v>48</v>
      </c>
      <c r="I756" t="s">
        <v>8803</v>
      </c>
      <c r="J756" t="s">
        <v>32</v>
      </c>
    </row>
    <row r="757" spans="1:10" x14ac:dyDescent="0.25">
      <c r="A757" t="s">
        <v>3007</v>
      </c>
      <c r="B757" t="s">
        <v>9534</v>
      </c>
      <c r="C757" t="s">
        <v>8818</v>
      </c>
      <c r="D757">
        <v>6742.33</v>
      </c>
      <c r="E757" t="s">
        <v>8798</v>
      </c>
      <c r="F757" s="2">
        <v>45127.24827546296</v>
      </c>
      <c r="G757" s="2">
        <v>45311.24827546296</v>
      </c>
      <c r="H757">
        <v>6</v>
      </c>
      <c r="I757" t="s">
        <v>8799</v>
      </c>
      <c r="J757" t="s">
        <v>69</v>
      </c>
    </row>
    <row r="758" spans="1:10" x14ac:dyDescent="0.25">
      <c r="A758" t="s">
        <v>3015</v>
      </c>
      <c r="B758" t="s">
        <v>10023</v>
      </c>
      <c r="C758" t="s">
        <v>8818</v>
      </c>
      <c r="D758">
        <v>2116.5300000000002</v>
      </c>
      <c r="E758" t="s">
        <v>8802</v>
      </c>
      <c r="F758" s="2">
        <v>45056.675763888888</v>
      </c>
      <c r="G758" s="2">
        <v>46517.675763888888</v>
      </c>
      <c r="H758">
        <v>48</v>
      </c>
      <c r="I758" t="s">
        <v>8803</v>
      </c>
      <c r="J758" t="s">
        <v>22</v>
      </c>
    </row>
    <row r="759" spans="1:10" x14ac:dyDescent="0.25">
      <c r="A759" t="s">
        <v>3015</v>
      </c>
      <c r="B759" t="s">
        <v>10033</v>
      </c>
      <c r="C759" t="s">
        <v>8805</v>
      </c>
      <c r="D759">
        <v>174.31</v>
      </c>
      <c r="E759" t="s">
        <v>8822</v>
      </c>
      <c r="F759" s="2">
        <v>45902.720034722217</v>
      </c>
      <c r="G759" s="2">
        <v>46632.720034722217</v>
      </c>
      <c r="H759">
        <v>24</v>
      </c>
      <c r="I759" t="s">
        <v>8803</v>
      </c>
      <c r="J759" t="s">
        <v>71</v>
      </c>
    </row>
    <row r="760" spans="1:10" x14ac:dyDescent="0.25">
      <c r="A760" t="s">
        <v>3018</v>
      </c>
      <c r="B760" t="s">
        <v>9399</v>
      </c>
      <c r="C760" t="s">
        <v>8818</v>
      </c>
      <c r="D760">
        <v>11973.43</v>
      </c>
      <c r="E760" t="s">
        <v>8813</v>
      </c>
      <c r="F760" s="2">
        <v>45030.065046296288</v>
      </c>
      <c r="G760" s="2">
        <v>45761.065046296288</v>
      </c>
      <c r="H760">
        <v>24</v>
      </c>
      <c r="I760" t="s">
        <v>8803</v>
      </c>
      <c r="J760" t="s">
        <v>106</v>
      </c>
    </row>
    <row r="761" spans="1:10" x14ac:dyDescent="0.25">
      <c r="A761" t="s">
        <v>3032</v>
      </c>
      <c r="B761" t="s">
        <v>9431</v>
      </c>
      <c r="C761" t="s">
        <v>27</v>
      </c>
      <c r="D761">
        <v>11702.09</v>
      </c>
      <c r="E761" t="s">
        <v>8822</v>
      </c>
      <c r="F761" s="2">
        <v>45924.975787037038</v>
      </c>
      <c r="G761" s="2">
        <v>46289.975787037038</v>
      </c>
      <c r="H761">
        <v>12</v>
      </c>
      <c r="I761" t="s">
        <v>8803</v>
      </c>
      <c r="J761" t="s">
        <v>52</v>
      </c>
    </row>
    <row r="762" spans="1:10" x14ac:dyDescent="0.25">
      <c r="A762" t="s">
        <v>3042</v>
      </c>
      <c r="B762" t="s">
        <v>8926</v>
      </c>
      <c r="C762" t="s">
        <v>27</v>
      </c>
      <c r="D762">
        <v>246.62</v>
      </c>
      <c r="E762" t="s">
        <v>8813</v>
      </c>
      <c r="F762" s="2">
        <v>45572.031909722216</v>
      </c>
      <c r="G762" s="2">
        <v>46667.031909722216</v>
      </c>
      <c r="H762">
        <v>36</v>
      </c>
      <c r="I762" t="s">
        <v>8803</v>
      </c>
      <c r="J762" t="s">
        <v>61</v>
      </c>
    </row>
    <row r="763" spans="1:10" x14ac:dyDescent="0.25">
      <c r="A763" t="s">
        <v>3042</v>
      </c>
      <c r="B763" t="s">
        <v>9396</v>
      </c>
      <c r="C763" t="s">
        <v>8797</v>
      </c>
      <c r="D763">
        <v>1911.92</v>
      </c>
      <c r="E763" t="s">
        <v>8802</v>
      </c>
      <c r="F763" s="2">
        <v>45394.757592592592</v>
      </c>
      <c r="G763" s="2">
        <v>46124.757592592592</v>
      </c>
      <c r="H763">
        <v>24</v>
      </c>
      <c r="I763" t="s">
        <v>8803</v>
      </c>
      <c r="J763" t="s">
        <v>35</v>
      </c>
    </row>
    <row r="764" spans="1:10" x14ac:dyDescent="0.25">
      <c r="A764" t="s">
        <v>3045</v>
      </c>
      <c r="B764" t="s">
        <v>9913</v>
      </c>
      <c r="C764" t="s">
        <v>8805</v>
      </c>
      <c r="D764">
        <v>216.03</v>
      </c>
      <c r="E764" t="s">
        <v>8822</v>
      </c>
      <c r="F764" s="2">
        <v>45816.637777777767</v>
      </c>
      <c r="G764" s="2">
        <v>46181.637777777767</v>
      </c>
      <c r="H764">
        <v>12</v>
      </c>
      <c r="I764" t="s">
        <v>8803</v>
      </c>
      <c r="J764" t="s">
        <v>69</v>
      </c>
    </row>
    <row r="765" spans="1:10" x14ac:dyDescent="0.25">
      <c r="A765" t="s">
        <v>3055</v>
      </c>
      <c r="B765" t="s">
        <v>9502</v>
      </c>
      <c r="C765" t="s">
        <v>27</v>
      </c>
      <c r="D765">
        <v>2619.29</v>
      </c>
      <c r="E765" t="s">
        <v>8802</v>
      </c>
      <c r="F765" s="2">
        <v>45033.92895833333</v>
      </c>
      <c r="G765" s="2">
        <v>45764.92895833333</v>
      </c>
      <c r="H765">
        <v>24</v>
      </c>
      <c r="I765" t="s">
        <v>8803</v>
      </c>
      <c r="J765" t="s">
        <v>89</v>
      </c>
    </row>
    <row r="766" spans="1:10" x14ac:dyDescent="0.25">
      <c r="A766" t="s">
        <v>3057</v>
      </c>
      <c r="B766" t="s">
        <v>8960</v>
      </c>
      <c r="C766" t="s">
        <v>8805</v>
      </c>
      <c r="D766">
        <v>1077.29</v>
      </c>
      <c r="E766" t="s">
        <v>8798</v>
      </c>
      <c r="F766" s="2">
        <v>45696.8437962963</v>
      </c>
      <c r="G766" s="2">
        <v>46791.8437962963</v>
      </c>
      <c r="H766">
        <v>36</v>
      </c>
      <c r="I766" t="s">
        <v>8803</v>
      </c>
      <c r="J766" t="s">
        <v>54</v>
      </c>
    </row>
    <row r="767" spans="1:10" x14ac:dyDescent="0.25">
      <c r="A767" t="s">
        <v>3057</v>
      </c>
      <c r="B767" t="s">
        <v>9376</v>
      </c>
      <c r="C767" t="s">
        <v>8807</v>
      </c>
      <c r="D767">
        <v>738.18</v>
      </c>
      <c r="E767" t="s">
        <v>8802</v>
      </c>
      <c r="F767" s="2">
        <v>45265.961134259262</v>
      </c>
      <c r="G767" s="2">
        <v>45631.961134259262</v>
      </c>
      <c r="H767">
        <v>12</v>
      </c>
      <c r="I767" t="s">
        <v>8799</v>
      </c>
      <c r="J767" t="s">
        <v>46</v>
      </c>
    </row>
    <row r="768" spans="1:10" x14ac:dyDescent="0.25">
      <c r="A768" t="s">
        <v>3057</v>
      </c>
      <c r="B768" t="s">
        <v>9930</v>
      </c>
      <c r="C768" t="s">
        <v>8801</v>
      </c>
      <c r="D768">
        <v>5972.54</v>
      </c>
      <c r="E768" t="s">
        <v>8813</v>
      </c>
      <c r="F768" s="2">
        <v>45567.274212962962</v>
      </c>
      <c r="G768" s="2">
        <v>45932.274212962962</v>
      </c>
      <c r="H768">
        <v>12</v>
      </c>
      <c r="I768" t="s">
        <v>8803</v>
      </c>
      <c r="J768" t="s">
        <v>89</v>
      </c>
    </row>
    <row r="769" spans="1:10" x14ac:dyDescent="0.25">
      <c r="A769" t="s">
        <v>3061</v>
      </c>
      <c r="B769" t="s">
        <v>8892</v>
      </c>
      <c r="C769" t="s">
        <v>8801</v>
      </c>
      <c r="D769">
        <v>5251.78</v>
      </c>
      <c r="E769" t="s">
        <v>8802</v>
      </c>
      <c r="F769" s="2">
        <v>44981.28534722222</v>
      </c>
      <c r="G769" s="2">
        <v>45528.28534722222</v>
      </c>
      <c r="H769">
        <v>18</v>
      </c>
      <c r="I769" t="s">
        <v>8803</v>
      </c>
      <c r="J769" t="s">
        <v>41</v>
      </c>
    </row>
    <row r="770" spans="1:10" x14ac:dyDescent="0.25">
      <c r="A770" t="s">
        <v>3061</v>
      </c>
      <c r="B770" t="s">
        <v>9470</v>
      </c>
      <c r="C770" t="s">
        <v>8797</v>
      </c>
      <c r="D770">
        <v>6035.67</v>
      </c>
      <c r="E770" t="s">
        <v>8813</v>
      </c>
      <c r="F770" s="2">
        <v>45356.854444444441</v>
      </c>
      <c r="G770" s="2">
        <v>45721.854444444441</v>
      </c>
      <c r="H770">
        <v>12</v>
      </c>
      <c r="I770" t="s">
        <v>8799</v>
      </c>
      <c r="J770" t="s">
        <v>64</v>
      </c>
    </row>
    <row r="771" spans="1:10" x14ac:dyDescent="0.25">
      <c r="A771" t="s">
        <v>3061</v>
      </c>
      <c r="B771" t="s">
        <v>9841</v>
      </c>
      <c r="C771" t="s">
        <v>8805</v>
      </c>
      <c r="D771">
        <v>4592.7</v>
      </c>
      <c r="E771" t="s">
        <v>8813</v>
      </c>
      <c r="F771" s="2">
        <v>45408.690254629633</v>
      </c>
      <c r="G771" s="2">
        <v>45956.690254629633</v>
      </c>
      <c r="H771">
        <v>18</v>
      </c>
      <c r="I771" t="s">
        <v>8803</v>
      </c>
      <c r="J771" t="s">
        <v>106</v>
      </c>
    </row>
    <row r="772" spans="1:10" x14ac:dyDescent="0.25">
      <c r="A772" t="s">
        <v>3062</v>
      </c>
      <c r="B772" t="s">
        <v>8942</v>
      </c>
      <c r="C772" t="s">
        <v>27</v>
      </c>
      <c r="D772">
        <v>2640.84</v>
      </c>
      <c r="E772" t="s">
        <v>8813</v>
      </c>
      <c r="F772" s="2">
        <v>45620.378877314812</v>
      </c>
      <c r="G772" s="2">
        <v>45985.378877314812</v>
      </c>
      <c r="H772">
        <v>12</v>
      </c>
      <c r="I772" t="s">
        <v>8803</v>
      </c>
      <c r="J772" t="s">
        <v>89</v>
      </c>
    </row>
    <row r="773" spans="1:10" x14ac:dyDescent="0.25">
      <c r="A773" t="s">
        <v>3062</v>
      </c>
      <c r="B773" t="s">
        <v>9504</v>
      </c>
      <c r="C773" t="s">
        <v>8797</v>
      </c>
      <c r="D773">
        <v>6288.28</v>
      </c>
      <c r="E773" t="s">
        <v>8802</v>
      </c>
      <c r="F773" s="2">
        <v>45766.291215277779</v>
      </c>
      <c r="G773" s="2">
        <v>46862.291215277779</v>
      </c>
      <c r="H773">
        <v>36</v>
      </c>
      <c r="I773" t="s">
        <v>8803</v>
      </c>
      <c r="J773" t="s">
        <v>35</v>
      </c>
    </row>
    <row r="774" spans="1:10" x14ac:dyDescent="0.25">
      <c r="A774" t="s">
        <v>3063</v>
      </c>
      <c r="B774" t="s">
        <v>9641</v>
      </c>
      <c r="C774" t="s">
        <v>27</v>
      </c>
      <c r="D774">
        <v>2237.9299999999998</v>
      </c>
      <c r="E774" t="s">
        <v>8813</v>
      </c>
      <c r="F774" s="2">
        <v>45650.552384259259</v>
      </c>
      <c r="G774" s="2">
        <v>46380.552384259259</v>
      </c>
      <c r="H774">
        <v>24</v>
      </c>
      <c r="I774" t="s">
        <v>8803</v>
      </c>
      <c r="J774" t="s">
        <v>89</v>
      </c>
    </row>
    <row r="775" spans="1:10" x14ac:dyDescent="0.25">
      <c r="A775" t="s">
        <v>3067</v>
      </c>
      <c r="B775" t="s">
        <v>9535</v>
      </c>
      <c r="C775" t="s">
        <v>8805</v>
      </c>
      <c r="D775">
        <v>124.94</v>
      </c>
      <c r="E775" t="s">
        <v>8802</v>
      </c>
      <c r="F775" s="2">
        <v>44950.398055555554</v>
      </c>
      <c r="G775" s="2">
        <v>46411.398055555554</v>
      </c>
      <c r="H775">
        <v>48</v>
      </c>
      <c r="I775" t="s">
        <v>8799</v>
      </c>
      <c r="J775" t="s">
        <v>50</v>
      </c>
    </row>
    <row r="776" spans="1:10" x14ac:dyDescent="0.25">
      <c r="A776" t="s">
        <v>3082</v>
      </c>
      <c r="B776" t="s">
        <v>9123</v>
      </c>
      <c r="C776" t="s">
        <v>8805</v>
      </c>
      <c r="D776">
        <v>1794.78</v>
      </c>
      <c r="E776" t="s">
        <v>8802</v>
      </c>
      <c r="F776" s="2">
        <v>45234.577708333331</v>
      </c>
      <c r="G776" s="2">
        <v>46695.577708333331</v>
      </c>
      <c r="H776">
        <v>48</v>
      </c>
      <c r="I776" t="s">
        <v>8803</v>
      </c>
      <c r="J776" t="s">
        <v>46</v>
      </c>
    </row>
    <row r="777" spans="1:10" x14ac:dyDescent="0.25">
      <c r="A777" t="s">
        <v>3082</v>
      </c>
      <c r="B777" t="s">
        <v>9172</v>
      </c>
      <c r="C777" t="s">
        <v>8805</v>
      </c>
      <c r="D777">
        <v>5803.47</v>
      </c>
      <c r="E777" t="s">
        <v>8822</v>
      </c>
      <c r="F777" s="2">
        <v>45120.369340277779</v>
      </c>
      <c r="G777" s="2">
        <v>45851.369340277779</v>
      </c>
      <c r="H777">
        <v>24</v>
      </c>
      <c r="I777" t="s">
        <v>8799</v>
      </c>
      <c r="J777" t="s">
        <v>54</v>
      </c>
    </row>
    <row r="778" spans="1:10" x14ac:dyDescent="0.25">
      <c r="A778" t="s">
        <v>3082</v>
      </c>
      <c r="B778" t="s">
        <v>9239</v>
      </c>
      <c r="C778" t="s">
        <v>8801</v>
      </c>
      <c r="D778">
        <v>4118.16</v>
      </c>
      <c r="E778" t="s">
        <v>8798</v>
      </c>
      <c r="F778" s="2">
        <v>45244.671550925923</v>
      </c>
      <c r="G778" s="2">
        <v>45610.671550925923</v>
      </c>
      <c r="H778">
        <v>12</v>
      </c>
      <c r="I778" t="s">
        <v>8803</v>
      </c>
      <c r="J778" t="s">
        <v>54</v>
      </c>
    </row>
    <row r="779" spans="1:10" x14ac:dyDescent="0.25">
      <c r="A779" t="s">
        <v>3085</v>
      </c>
      <c r="B779" t="s">
        <v>9755</v>
      </c>
      <c r="C779" t="s">
        <v>8797</v>
      </c>
      <c r="D779">
        <v>2393.77</v>
      </c>
      <c r="E779" t="s">
        <v>8813</v>
      </c>
      <c r="F779" s="2">
        <v>45054.346886574072</v>
      </c>
      <c r="G779" s="2">
        <v>46515.346886574072</v>
      </c>
      <c r="H779">
        <v>48</v>
      </c>
      <c r="I779" t="s">
        <v>8803</v>
      </c>
      <c r="J779" t="s">
        <v>17</v>
      </c>
    </row>
    <row r="780" spans="1:10" x14ac:dyDescent="0.25">
      <c r="A780" t="s">
        <v>3086</v>
      </c>
      <c r="B780" t="s">
        <v>10016</v>
      </c>
      <c r="C780" t="s">
        <v>8805</v>
      </c>
      <c r="D780">
        <v>3315.25</v>
      </c>
      <c r="E780" t="s">
        <v>8802</v>
      </c>
      <c r="F780" s="2">
        <v>45765.361180555563</v>
      </c>
      <c r="G780" s="2">
        <v>46861.361180555563</v>
      </c>
      <c r="H780">
        <v>36</v>
      </c>
      <c r="I780" t="s">
        <v>8803</v>
      </c>
      <c r="J780" t="s">
        <v>64</v>
      </c>
    </row>
    <row r="781" spans="1:10" x14ac:dyDescent="0.25">
      <c r="A781" t="s">
        <v>3088</v>
      </c>
      <c r="B781" t="s">
        <v>8921</v>
      </c>
      <c r="C781" t="s">
        <v>8801</v>
      </c>
      <c r="D781">
        <v>410.73</v>
      </c>
      <c r="E781" t="s">
        <v>8802</v>
      </c>
      <c r="F781" s="2">
        <v>44979.861643518518</v>
      </c>
      <c r="G781" s="2">
        <v>45710.861643518518</v>
      </c>
      <c r="H781">
        <v>24</v>
      </c>
      <c r="I781" t="s">
        <v>8803</v>
      </c>
      <c r="J781" t="s">
        <v>50</v>
      </c>
    </row>
    <row r="782" spans="1:10" x14ac:dyDescent="0.25">
      <c r="A782" t="s">
        <v>3096</v>
      </c>
      <c r="B782" t="s">
        <v>9803</v>
      </c>
      <c r="C782" t="s">
        <v>27</v>
      </c>
      <c r="D782">
        <v>7638.59</v>
      </c>
      <c r="E782" t="s">
        <v>8802</v>
      </c>
      <c r="F782" s="2">
        <v>45883.901516203703</v>
      </c>
      <c r="G782" s="2">
        <v>46979.901516203703</v>
      </c>
      <c r="H782">
        <v>36</v>
      </c>
      <c r="I782" t="s">
        <v>8803</v>
      </c>
      <c r="J782" t="s">
        <v>58</v>
      </c>
    </row>
    <row r="783" spans="1:10" x14ac:dyDescent="0.25">
      <c r="A783" t="s">
        <v>3100</v>
      </c>
      <c r="B783" t="s">
        <v>9483</v>
      </c>
      <c r="C783" t="s">
        <v>8807</v>
      </c>
      <c r="D783">
        <v>3027.58</v>
      </c>
      <c r="E783" t="s">
        <v>8802</v>
      </c>
      <c r="F783" s="2">
        <v>45405.056192129632</v>
      </c>
      <c r="G783" s="2">
        <v>45953.056192129632</v>
      </c>
      <c r="H783">
        <v>18</v>
      </c>
      <c r="I783" t="s">
        <v>8803</v>
      </c>
      <c r="J783" t="s">
        <v>50</v>
      </c>
    </row>
    <row r="784" spans="1:10" x14ac:dyDescent="0.25">
      <c r="A784" t="s">
        <v>3100</v>
      </c>
      <c r="B784" t="s">
        <v>9635</v>
      </c>
      <c r="C784" t="s">
        <v>8805</v>
      </c>
      <c r="D784">
        <v>6044.94</v>
      </c>
      <c r="E784" t="s">
        <v>8802</v>
      </c>
      <c r="F784" s="2">
        <v>45889.754814814813</v>
      </c>
      <c r="G784" s="2">
        <v>46254.754814814813</v>
      </c>
      <c r="H784">
        <v>12</v>
      </c>
      <c r="I784" t="s">
        <v>8803</v>
      </c>
      <c r="J784" t="s">
        <v>86</v>
      </c>
    </row>
    <row r="785" spans="1:10" x14ac:dyDescent="0.25">
      <c r="A785" t="s">
        <v>3104</v>
      </c>
      <c r="B785" t="s">
        <v>9478</v>
      </c>
      <c r="C785" t="s">
        <v>8797</v>
      </c>
      <c r="D785">
        <v>10999.12</v>
      </c>
      <c r="E785" t="s">
        <v>8822</v>
      </c>
      <c r="F785" s="2">
        <v>45247.540231481478</v>
      </c>
      <c r="G785" s="2">
        <v>45613.540231481478</v>
      </c>
      <c r="H785">
        <v>12</v>
      </c>
      <c r="I785" t="s">
        <v>8799</v>
      </c>
      <c r="J785" t="s">
        <v>41</v>
      </c>
    </row>
    <row r="786" spans="1:10" x14ac:dyDescent="0.25">
      <c r="A786" t="s">
        <v>3104</v>
      </c>
      <c r="B786" t="s">
        <v>9942</v>
      </c>
      <c r="C786" t="s">
        <v>8797</v>
      </c>
      <c r="D786">
        <v>3840.51</v>
      </c>
      <c r="E786" t="s">
        <v>8822</v>
      </c>
      <c r="F786" s="2">
        <v>45267.969988425917</v>
      </c>
      <c r="G786" s="2">
        <v>46363.969988425917</v>
      </c>
      <c r="H786">
        <v>36</v>
      </c>
      <c r="I786" t="s">
        <v>8803</v>
      </c>
      <c r="J786" t="s">
        <v>39</v>
      </c>
    </row>
    <row r="787" spans="1:10" x14ac:dyDescent="0.25">
      <c r="A787" t="s">
        <v>3108</v>
      </c>
      <c r="B787" t="s">
        <v>9057</v>
      </c>
      <c r="C787" t="s">
        <v>8805</v>
      </c>
      <c r="D787">
        <v>2444.1</v>
      </c>
      <c r="E787" t="s">
        <v>8822</v>
      </c>
      <c r="F787" s="2">
        <v>45678.981770833343</v>
      </c>
      <c r="G787" s="2">
        <v>47504.981770833343</v>
      </c>
      <c r="H787">
        <v>60</v>
      </c>
      <c r="I787" t="s">
        <v>8803</v>
      </c>
      <c r="J787" t="s">
        <v>41</v>
      </c>
    </row>
    <row r="788" spans="1:10" x14ac:dyDescent="0.25">
      <c r="A788" t="s">
        <v>3120</v>
      </c>
      <c r="B788" t="s">
        <v>9154</v>
      </c>
      <c r="C788" t="s">
        <v>8801</v>
      </c>
      <c r="D788">
        <v>2140.7199999999998</v>
      </c>
      <c r="E788" t="s">
        <v>8822</v>
      </c>
      <c r="F788" s="2">
        <v>45605.115682870368</v>
      </c>
      <c r="G788" s="2">
        <v>45970.115682870368</v>
      </c>
      <c r="H788">
        <v>12</v>
      </c>
      <c r="I788" t="s">
        <v>8803</v>
      </c>
      <c r="J788" t="s">
        <v>69</v>
      </c>
    </row>
    <row r="789" spans="1:10" x14ac:dyDescent="0.25">
      <c r="A789" t="s">
        <v>3129</v>
      </c>
      <c r="B789" t="s">
        <v>8974</v>
      </c>
      <c r="C789" t="s">
        <v>27</v>
      </c>
      <c r="D789">
        <v>753.2</v>
      </c>
      <c r="E789" t="s">
        <v>8802</v>
      </c>
      <c r="F789" s="2">
        <v>45653.761030092603</v>
      </c>
      <c r="G789" s="2">
        <v>46383.761030092603</v>
      </c>
      <c r="H789">
        <v>24</v>
      </c>
      <c r="I789" t="s">
        <v>8803</v>
      </c>
      <c r="J789" t="s">
        <v>66</v>
      </c>
    </row>
    <row r="790" spans="1:10" x14ac:dyDescent="0.25">
      <c r="A790" t="s">
        <v>3129</v>
      </c>
      <c r="B790" t="s">
        <v>9048</v>
      </c>
      <c r="C790" t="s">
        <v>8797</v>
      </c>
      <c r="D790">
        <v>6858.19</v>
      </c>
      <c r="E790" t="s">
        <v>8802</v>
      </c>
      <c r="F790" s="2">
        <v>45553.771793981483</v>
      </c>
      <c r="G790" s="2">
        <v>46283.771793981483</v>
      </c>
      <c r="H790">
        <v>24</v>
      </c>
      <c r="I790" t="s">
        <v>8799</v>
      </c>
      <c r="J790" t="s">
        <v>58</v>
      </c>
    </row>
    <row r="791" spans="1:10" x14ac:dyDescent="0.25">
      <c r="A791" t="s">
        <v>3129</v>
      </c>
      <c r="B791" t="s">
        <v>9081</v>
      </c>
      <c r="C791" t="s">
        <v>8807</v>
      </c>
      <c r="D791">
        <v>4529.67</v>
      </c>
      <c r="E791" t="s">
        <v>8802</v>
      </c>
      <c r="F791" s="2">
        <v>44993.429479166669</v>
      </c>
      <c r="G791" s="2">
        <v>45724.429479166669</v>
      </c>
      <c r="H791">
        <v>24</v>
      </c>
      <c r="I791" t="s">
        <v>8803</v>
      </c>
      <c r="J791" t="s">
        <v>66</v>
      </c>
    </row>
    <row r="792" spans="1:10" x14ac:dyDescent="0.25">
      <c r="A792" t="s">
        <v>3135</v>
      </c>
      <c r="B792" t="s">
        <v>8937</v>
      </c>
      <c r="C792" t="s">
        <v>8801</v>
      </c>
      <c r="D792">
        <v>609.29</v>
      </c>
      <c r="E792" t="s">
        <v>8802</v>
      </c>
      <c r="F792" s="2">
        <v>45361.092638888891</v>
      </c>
      <c r="G792" s="2">
        <v>45726.092638888891</v>
      </c>
      <c r="H792">
        <v>12</v>
      </c>
      <c r="I792" t="s">
        <v>8803</v>
      </c>
      <c r="J792" t="s">
        <v>35</v>
      </c>
    </row>
    <row r="793" spans="1:10" x14ac:dyDescent="0.25">
      <c r="A793" t="s">
        <v>3135</v>
      </c>
      <c r="B793" t="s">
        <v>9828</v>
      </c>
      <c r="C793" t="s">
        <v>8805</v>
      </c>
      <c r="D793">
        <v>8361.19</v>
      </c>
      <c r="E793" t="s">
        <v>8798</v>
      </c>
      <c r="F793" s="2">
        <v>45662.704467592594</v>
      </c>
      <c r="G793" s="2">
        <v>46392.704467592594</v>
      </c>
      <c r="H793">
        <v>24</v>
      </c>
      <c r="I793" t="s">
        <v>8803</v>
      </c>
      <c r="J793" t="s">
        <v>64</v>
      </c>
    </row>
    <row r="794" spans="1:10" x14ac:dyDescent="0.25">
      <c r="A794" t="s">
        <v>3135</v>
      </c>
      <c r="B794" t="s">
        <v>9857</v>
      </c>
      <c r="C794" t="s">
        <v>8801</v>
      </c>
      <c r="D794">
        <v>4280.79</v>
      </c>
      <c r="E794" t="s">
        <v>8802</v>
      </c>
      <c r="F794" s="2">
        <v>45125.461863425917</v>
      </c>
      <c r="G794" s="2">
        <v>45675.461863425917</v>
      </c>
      <c r="H794">
        <v>18</v>
      </c>
      <c r="I794" t="s">
        <v>8803</v>
      </c>
      <c r="J794" t="s">
        <v>52</v>
      </c>
    </row>
    <row r="795" spans="1:10" x14ac:dyDescent="0.25">
      <c r="A795" t="s">
        <v>3148</v>
      </c>
      <c r="B795" t="s">
        <v>9736</v>
      </c>
      <c r="C795" t="s">
        <v>8797</v>
      </c>
      <c r="D795">
        <v>4791.93</v>
      </c>
      <c r="E795" t="s">
        <v>8802</v>
      </c>
      <c r="F795" s="2">
        <v>45563.623159722221</v>
      </c>
      <c r="G795" s="2">
        <v>46293.623159722221</v>
      </c>
      <c r="H795">
        <v>24</v>
      </c>
      <c r="I795" t="s">
        <v>8803</v>
      </c>
      <c r="J795" t="s">
        <v>106</v>
      </c>
    </row>
    <row r="796" spans="1:10" x14ac:dyDescent="0.25">
      <c r="A796" t="s">
        <v>3153</v>
      </c>
      <c r="B796" t="s">
        <v>9436</v>
      </c>
      <c r="C796" t="s">
        <v>8797</v>
      </c>
      <c r="D796">
        <v>4305.71</v>
      </c>
      <c r="E796" t="s">
        <v>8802</v>
      </c>
      <c r="F796" s="2">
        <v>45544.169953703713</v>
      </c>
      <c r="G796" s="2">
        <v>47005.169953703713</v>
      </c>
      <c r="H796">
        <v>48</v>
      </c>
      <c r="I796" t="s">
        <v>8803</v>
      </c>
      <c r="J796" t="s">
        <v>22</v>
      </c>
    </row>
    <row r="797" spans="1:10" x14ac:dyDescent="0.25">
      <c r="A797" t="s">
        <v>3153</v>
      </c>
      <c r="B797" t="s">
        <v>9713</v>
      </c>
      <c r="C797" t="s">
        <v>27</v>
      </c>
      <c r="D797">
        <v>3019.02</v>
      </c>
      <c r="E797" t="s">
        <v>8798</v>
      </c>
      <c r="F797" s="2">
        <v>45830.368344907409</v>
      </c>
      <c r="G797" s="2">
        <v>46013.368344907409</v>
      </c>
      <c r="H797">
        <v>6</v>
      </c>
      <c r="I797" t="s">
        <v>8803</v>
      </c>
      <c r="J797" t="s">
        <v>32</v>
      </c>
    </row>
    <row r="798" spans="1:10" x14ac:dyDescent="0.25">
      <c r="A798" t="s">
        <v>3153</v>
      </c>
      <c r="B798" t="s">
        <v>10047</v>
      </c>
      <c r="C798" t="s">
        <v>8801</v>
      </c>
      <c r="D798">
        <v>1872.2</v>
      </c>
      <c r="E798" t="s">
        <v>8822</v>
      </c>
      <c r="F798" s="2">
        <v>45008.693773148138</v>
      </c>
      <c r="G798" s="2">
        <v>45374.693773148138</v>
      </c>
      <c r="H798">
        <v>12</v>
      </c>
      <c r="I798" t="s">
        <v>8803</v>
      </c>
      <c r="J798" t="s">
        <v>71</v>
      </c>
    </row>
    <row r="799" spans="1:10" x14ac:dyDescent="0.25">
      <c r="A799" t="s">
        <v>3155</v>
      </c>
      <c r="B799" t="s">
        <v>9301</v>
      </c>
      <c r="C799" t="s">
        <v>8807</v>
      </c>
      <c r="D799">
        <v>90.79</v>
      </c>
      <c r="E799" t="s">
        <v>8822</v>
      </c>
      <c r="F799" s="2">
        <v>45890.11986111111</v>
      </c>
      <c r="G799" s="2">
        <v>46255.11986111111</v>
      </c>
      <c r="H799">
        <v>12</v>
      </c>
      <c r="I799" t="s">
        <v>8803</v>
      </c>
      <c r="J799" t="s">
        <v>86</v>
      </c>
    </row>
    <row r="800" spans="1:10" x14ac:dyDescent="0.25">
      <c r="A800" t="s">
        <v>3158</v>
      </c>
      <c r="B800" t="s">
        <v>9931</v>
      </c>
      <c r="C800" t="s">
        <v>8807</v>
      </c>
      <c r="D800">
        <v>501.58</v>
      </c>
      <c r="E800" t="s">
        <v>8813</v>
      </c>
      <c r="F800" s="2">
        <v>45947.693194444437</v>
      </c>
      <c r="G800" s="2">
        <v>47408.693194444437</v>
      </c>
      <c r="H800">
        <v>48</v>
      </c>
      <c r="I800" t="s">
        <v>8803</v>
      </c>
      <c r="J800" t="s">
        <v>61</v>
      </c>
    </row>
    <row r="801" spans="1:10" x14ac:dyDescent="0.25">
      <c r="A801" t="s">
        <v>3163</v>
      </c>
      <c r="B801" t="s">
        <v>9860</v>
      </c>
      <c r="C801" t="s">
        <v>8801</v>
      </c>
      <c r="D801">
        <v>1098.08</v>
      </c>
      <c r="E801" t="s">
        <v>8813</v>
      </c>
      <c r="F801" s="2">
        <v>45481.083877314813</v>
      </c>
      <c r="G801" s="2">
        <v>45846.083877314813</v>
      </c>
      <c r="H801">
        <v>12</v>
      </c>
      <c r="I801" t="s">
        <v>8803</v>
      </c>
      <c r="J801" t="s">
        <v>17</v>
      </c>
    </row>
    <row r="802" spans="1:10" x14ac:dyDescent="0.25">
      <c r="A802" t="s">
        <v>3177</v>
      </c>
      <c r="B802" t="s">
        <v>9120</v>
      </c>
      <c r="C802" t="s">
        <v>8797</v>
      </c>
      <c r="D802">
        <v>6910.76</v>
      </c>
      <c r="E802" t="s">
        <v>8802</v>
      </c>
      <c r="F802" s="2">
        <v>45321.578449074077</v>
      </c>
      <c r="G802" s="2">
        <v>45868.578449074077</v>
      </c>
      <c r="H802">
        <v>18</v>
      </c>
      <c r="I802" t="s">
        <v>8803</v>
      </c>
      <c r="J802" t="s">
        <v>39</v>
      </c>
    </row>
    <row r="803" spans="1:10" x14ac:dyDescent="0.25">
      <c r="A803" t="s">
        <v>3177</v>
      </c>
      <c r="B803" t="s">
        <v>9189</v>
      </c>
      <c r="C803" t="s">
        <v>8805</v>
      </c>
      <c r="D803">
        <v>145.71</v>
      </c>
      <c r="E803" t="s">
        <v>8813</v>
      </c>
      <c r="F803" s="2">
        <v>45651.146296296298</v>
      </c>
      <c r="G803" s="2">
        <v>46381.146296296298</v>
      </c>
      <c r="H803">
        <v>24</v>
      </c>
      <c r="I803" t="s">
        <v>8803</v>
      </c>
      <c r="J803" t="s">
        <v>50</v>
      </c>
    </row>
    <row r="804" spans="1:10" x14ac:dyDescent="0.25">
      <c r="A804" t="s">
        <v>3177</v>
      </c>
      <c r="B804" t="s">
        <v>9724</v>
      </c>
      <c r="C804" t="s">
        <v>8801</v>
      </c>
      <c r="D804">
        <v>10851.97</v>
      </c>
      <c r="E804" t="s">
        <v>8802</v>
      </c>
      <c r="F804" s="2">
        <v>45767.641689814824</v>
      </c>
      <c r="G804" s="2">
        <v>46315.641689814824</v>
      </c>
      <c r="H804">
        <v>18</v>
      </c>
      <c r="I804" t="s">
        <v>8803</v>
      </c>
      <c r="J804" t="s">
        <v>64</v>
      </c>
    </row>
    <row r="805" spans="1:10" x14ac:dyDescent="0.25">
      <c r="A805" t="s">
        <v>3181</v>
      </c>
      <c r="B805" t="s">
        <v>9968</v>
      </c>
      <c r="C805" t="s">
        <v>8807</v>
      </c>
      <c r="D805">
        <v>1075.26</v>
      </c>
      <c r="E805" t="s">
        <v>8802</v>
      </c>
      <c r="F805" s="2">
        <v>45280.642743055563</v>
      </c>
      <c r="G805" s="2">
        <v>45828.642743055563</v>
      </c>
      <c r="H805">
        <v>18</v>
      </c>
      <c r="I805" t="s">
        <v>8803</v>
      </c>
      <c r="J805" t="s">
        <v>28</v>
      </c>
    </row>
    <row r="806" spans="1:10" x14ac:dyDescent="0.25">
      <c r="A806" t="s">
        <v>3181</v>
      </c>
      <c r="B806" t="s">
        <v>10055</v>
      </c>
      <c r="C806" t="s">
        <v>8797</v>
      </c>
      <c r="D806">
        <v>4640.32</v>
      </c>
      <c r="E806" t="s">
        <v>8822</v>
      </c>
      <c r="F806" s="2">
        <v>45758.845451388886</v>
      </c>
      <c r="G806" s="2">
        <v>46488.845451388886</v>
      </c>
      <c r="H806">
        <v>24</v>
      </c>
      <c r="I806" t="s">
        <v>8803</v>
      </c>
      <c r="J806" t="s">
        <v>61</v>
      </c>
    </row>
    <row r="807" spans="1:10" x14ac:dyDescent="0.25">
      <c r="A807" t="s">
        <v>3189</v>
      </c>
      <c r="B807" t="s">
        <v>8844</v>
      </c>
      <c r="C807" t="s">
        <v>8801</v>
      </c>
      <c r="D807">
        <v>6580.06</v>
      </c>
      <c r="E807" t="s">
        <v>8813</v>
      </c>
      <c r="F807" s="2">
        <v>45765.774351851847</v>
      </c>
      <c r="G807" s="2">
        <v>47226.774351851847</v>
      </c>
      <c r="H807">
        <v>48</v>
      </c>
      <c r="I807" t="s">
        <v>8803</v>
      </c>
      <c r="J807" t="s">
        <v>106</v>
      </c>
    </row>
    <row r="808" spans="1:10" x14ac:dyDescent="0.25">
      <c r="A808" t="s">
        <v>3192</v>
      </c>
      <c r="B808" t="s">
        <v>9985</v>
      </c>
      <c r="C808" t="s">
        <v>8805</v>
      </c>
      <c r="D808">
        <v>4417.82</v>
      </c>
      <c r="E808" t="s">
        <v>8802</v>
      </c>
      <c r="F808" s="2">
        <v>45626.498425925929</v>
      </c>
      <c r="G808" s="2">
        <v>45991.498425925929</v>
      </c>
      <c r="H808">
        <v>12</v>
      </c>
      <c r="I808" t="s">
        <v>8803</v>
      </c>
      <c r="J808" t="s">
        <v>41</v>
      </c>
    </row>
    <row r="809" spans="1:10" x14ac:dyDescent="0.25">
      <c r="A809" t="s">
        <v>3201</v>
      </c>
      <c r="B809" t="s">
        <v>9083</v>
      </c>
      <c r="C809" t="s">
        <v>8801</v>
      </c>
      <c r="D809">
        <v>1227.96</v>
      </c>
      <c r="E809" t="s">
        <v>8822</v>
      </c>
      <c r="F809" s="2">
        <v>45733.244108796287</v>
      </c>
      <c r="G809" s="2">
        <v>46829.244108796287</v>
      </c>
      <c r="H809">
        <v>36</v>
      </c>
      <c r="I809" t="s">
        <v>8799</v>
      </c>
      <c r="J809" t="s">
        <v>50</v>
      </c>
    </row>
    <row r="810" spans="1:10" x14ac:dyDescent="0.25">
      <c r="A810" t="s">
        <v>3201</v>
      </c>
      <c r="B810" t="s">
        <v>9683</v>
      </c>
      <c r="C810" t="s">
        <v>8801</v>
      </c>
      <c r="D810">
        <v>2888.27</v>
      </c>
      <c r="E810" t="s">
        <v>8813</v>
      </c>
      <c r="F810" s="2">
        <v>45250.969097222223</v>
      </c>
      <c r="G810" s="2">
        <v>45616.969097222223</v>
      </c>
      <c r="H810">
        <v>12</v>
      </c>
      <c r="I810" t="s">
        <v>8803</v>
      </c>
      <c r="J810" t="s">
        <v>69</v>
      </c>
    </row>
    <row r="811" spans="1:10" x14ac:dyDescent="0.25">
      <c r="A811" t="s">
        <v>3209</v>
      </c>
      <c r="B811" t="s">
        <v>9080</v>
      </c>
      <c r="C811" t="s">
        <v>27</v>
      </c>
      <c r="D811">
        <v>4394.8</v>
      </c>
      <c r="E811" t="s">
        <v>8798</v>
      </c>
      <c r="F811" s="2">
        <v>45620.919432870367</v>
      </c>
      <c r="G811" s="2">
        <v>46166.919432870367</v>
      </c>
      <c r="H811">
        <v>18</v>
      </c>
      <c r="I811" t="s">
        <v>8803</v>
      </c>
      <c r="J811" t="s">
        <v>54</v>
      </c>
    </row>
    <row r="812" spans="1:10" x14ac:dyDescent="0.25">
      <c r="A812" t="s">
        <v>3213</v>
      </c>
      <c r="B812" t="s">
        <v>9437</v>
      </c>
      <c r="C812" t="s">
        <v>27</v>
      </c>
      <c r="D812">
        <v>684.25</v>
      </c>
      <c r="E812" t="s">
        <v>8813</v>
      </c>
      <c r="F812" s="2">
        <v>45681.518680555557</v>
      </c>
      <c r="G812" s="2">
        <v>46227.518680555557</v>
      </c>
      <c r="H812">
        <v>18</v>
      </c>
      <c r="I812" t="s">
        <v>8803</v>
      </c>
      <c r="J812" t="s">
        <v>35</v>
      </c>
    </row>
    <row r="813" spans="1:10" x14ac:dyDescent="0.25">
      <c r="A813" t="s">
        <v>3221</v>
      </c>
      <c r="B813" t="s">
        <v>9480</v>
      </c>
      <c r="C813" t="s">
        <v>8801</v>
      </c>
      <c r="D813">
        <v>6457.63</v>
      </c>
      <c r="E813" t="s">
        <v>8802</v>
      </c>
      <c r="F813" s="2">
        <v>45385.481898148151</v>
      </c>
      <c r="G813" s="2">
        <v>46846.481898148151</v>
      </c>
      <c r="H813">
        <v>48</v>
      </c>
      <c r="I813" t="s">
        <v>8803</v>
      </c>
      <c r="J813" t="s">
        <v>17</v>
      </c>
    </row>
    <row r="814" spans="1:10" x14ac:dyDescent="0.25">
      <c r="A814" t="s">
        <v>3227</v>
      </c>
      <c r="B814" t="s">
        <v>9742</v>
      </c>
      <c r="C814" t="s">
        <v>8801</v>
      </c>
      <c r="D814">
        <v>1775.96</v>
      </c>
      <c r="E814" t="s">
        <v>8822</v>
      </c>
      <c r="F814" s="2">
        <v>45054.166539351849</v>
      </c>
      <c r="G814" s="2">
        <v>45420.166539351849</v>
      </c>
      <c r="H814">
        <v>12</v>
      </c>
      <c r="I814" t="s">
        <v>8803</v>
      </c>
      <c r="J814" t="s">
        <v>89</v>
      </c>
    </row>
    <row r="815" spans="1:10" x14ac:dyDescent="0.25">
      <c r="A815" t="s">
        <v>3231</v>
      </c>
      <c r="B815" t="s">
        <v>9028</v>
      </c>
      <c r="C815" t="s">
        <v>8805</v>
      </c>
      <c r="D815">
        <v>6892.75</v>
      </c>
      <c r="E815" t="s">
        <v>8802</v>
      </c>
      <c r="F815" s="2">
        <v>45301.077997685177</v>
      </c>
      <c r="G815" s="2">
        <v>45667.077997685177</v>
      </c>
      <c r="H815">
        <v>12</v>
      </c>
      <c r="I815" t="s">
        <v>8803</v>
      </c>
      <c r="J815" t="s">
        <v>35</v>
      </c>
    </row>
    <row r="816" spans="1:10" x14ac:dyDescent="0.25">
      <c r="A816" t="s">
        <v>3231</v>
      </c>
      <c r="B816" t="s">
        <v>9435</v>
      </c>
      <c r="C816" t="s">
        <v>27</v>
      </c>
      <c r="D816">
        <v>7554.93</v>
      </c>
      <c r="E816" t="s">
        <v>8802</v>
      </c>
      <c r="F816" s="2">
        <v>45182.038587962961</v>
      </c>
      <c r="G816" s="2">
        <v>45548.038587962961</v>
      </c>
      <c r="H816">
        <v>12</v>
      </c>
      <c r="I816" t="s">
        <v>8799</v>
      </c>
      <c r="J816" t="s">
        <v>35</v>
      </c>
    </row>
    <row r="817" spans="1:10" x14ac:dyDescent="0.25">
      <c r="A817" t="s">
        <v>3232</v>
      </c>
      <c r="B817" t="s">
        <v>10058</v>
      </c>
      <c r="C817" t="s">
        <v>8801</v>
      </c>
      <c r="D817">
        <v>1193.03</v>
      </c>
      <c r="E817" t="s">
        <v>8802</v>
      </c>
      <c r="F817" s="2">
        <v>45514.459629629629</v>
      </c>
      <c r="G817" s="2">
        <v>46609.459629629629</v>
      </c>
      <c r="H817">
        <v>36</v>
      </c>
      <c r="I817" t="s">
        <v>8803</v>
      </c>
      <c r="J817" t="s">
        <v>35</v>
      </c>
    </row>
    <row r="818" spans="1:10" x14ac:dyDescent="0.25">
      <c r="A818" t="s">
        <v>3234</v>
      </c>
      <c r="B818" t="s">
        <v>9453</v>
      </c>
      <c r="C818" t="s">
        <v>8805</v>
      </c>
      <c r="D818">
        <v>2423.7600000000002</v>
      </c>
      <c r="E818" t="s">
        <v>8813</v>
      </c>
      <c r="F818" s="2">
        <v>45683.28833333333</v>
      </c>
      <c r="G818" s="2">
        <v>46778.28833333333</v>
      </c>
      <c r="H818">
        <v>36</v>
      </c>
      <c r="I818" t="s">
        <v>8803</v>
      </c>
      <c r="J818" t="s">
        <v>50</v>
      </c>
    </row>
    <row r="819" spans="1:10" x14ac:dyDescent="0.25">
      <c r="A819" t="s">
        <v>3240</v>
      </c>
      <c r="B819" t="s">
        <v>9710</v>
      </c>
      <c r="C819" t="s">
        <v>8805</v>
      </c>
      <c r="D819">
        <v>912.73</v>
      </c>
      <c r="E819" t="s">
        <v>8813</v>
      </c>
      <c r="F819" s="2">
        <v>45831.052291666667</v>
      </c>
      <c r="G819" s="2">
        <v>46561.052291666667</v>
      </c>
      <c r="H819">
        <v>24</v>
      </c>
      <c r="I819" t="s">
        <v>8803</v>
      </c>
      <c r="J819" t="s">
        <v>41</v>
      </c>
    </row>
    <row r="820" spans="1:10" x14ac:dyDescent="0.25">
      <c r="A820" t="s">
        <v>3240</v>
      </c>
      <c r="B820" t="s">
        <v>9902</v>
      </c>
      <c r="C820" t="s">
        <v>27</v>
      </c>
      <c r="D820">
        <v>1835.01</v>
      </c>
      <c r="E820" t="s">
        <v>8813</v>
      </c>
      <c r="F820" s="2">
        <v>45070.52920138889</v>
      </c>
      <c r="G820" s="2">
        <v>45436.52920138889</v>
      </c>
      <c r="H820">
        <v>12</v>
      </c>
      <c r="I820" t="s">
        <v>8803</v>
      </c>
      <c r="J820" t="s">
        <v>17</v>
      </c>
    </row>
    <row r="821" spans="1:10" x14ac:dyDescent="0.25">
      <c r="A821" t="s">
        <v>3244</v>
      </c>
      <c r="B821" t="s">
        <v>9150</v>
      </c>
      <c r="C821" t="s">
        <v>27</v>
      </c>
      <c r="D821">
        <v>2297.7800000000002</v>
      </c>
      <c r="E821" t="s">
        <v>8802</v>
      </c>
      <c r="F821" s="2">
        <v>45339.787488425929</v>
      </c>
      <c r="G821" s="2">
        <v>45705.787488425929</v>
      </c>
      <c r="H821">
        <v>12</v>
      </c>
      <c r="I821" t="s">
        <v>8803</v>
      </c>
      <c r="J821" t="s">
        <v>89</v>
      </c>
    </row>
    <row r="822" spans="1:10" x14ac:dyDescent="0.25">
      <c r="A822" t="s">
        <v>3249</v>
      </c>
      <c r="B822" t="s">
        <v>8878</v>
      </c>
      <c r="C822" t="s">
        <v>8805</v>
      </c>
      <c r="D822">
        <v>3205.24</v>
      </c>
      <c r="E822" t="s">
        <v>8798</v>
      </c>
      <c r="F822" s="2">
        <v>45798.581979166673</v>
      </c>
      <c r="G822" s="2">
        <v>46163.581979166673</v>
      </c>
      <c r="H822">
        <v>12</v>
      </c>
      <c r="I822" t="s">
        <v>8803</v>
      </c>
      <c r="J822" t="s">
        <v>86</v>
      </c>
    </row>
    <row r="823" spans="1:10" x14ac:dyDescent="0.25">
      <c r="A823" t="s">
        <v>3249</v>
      </c>
      <c r="B823" t="s">
        <v>9497</v>
      </c>
      <c r="C823" t="s">
        <v>8805</v>
      </c>
      <c r="D823">
        <v>2760.45</v>
      </c>
      <c r="E823" t="s">
        <v>8822</v>
      </c>
      <c r="F823" s="2">
        <v>45752.397581018522</v>
      </c>
      <c r="G823" s="2">
        <v>46117.397581018522</v>
      </c>
      <c r="H823">
        <v>12</v>
      </c>
      <c r="I823" t="s">
        <v>8803</v>
      </c>
      <c r="J823" t="s">
        <v>66</v>
      </c>
    </row>
    <row r="824" spans="1:10" x14ac:dyDescent="0.25">
      <c r="A824" t="s">
        <v>3253</v>
      </c>
      <c r="B824" t="s">
        <v>9405</v>
      </c>
      <c r="C824" t="s">
        <v>8797</v>
      </c>
      <c r="D824">
        <v>1502.7</v>
      </c>
      <c r="E824" t="s">
        <v>8822</v>
      </c>
      <c r="F824" s="2">
        <v>44941.443553240737</v>
      </c>
      <c r="G824" s="2">
        <v>45672.443553240737</v>
      </c>
      <c r="H824">
        <v>24</v>
      </c>
      <c r="I824" t="s">
        <v>8803</v>
      </c>
      <c r="J824" t="s">
        <v>61</v>
      </c>
    </row>
    <row r="825" spans="1:10" x14ac:dyDescent="0.25">
      <c r="A825" t="s">
        <v>3253</v>
      </c>
      <c r="B825" t="s">
        <v>9709</v>
      </c>
      <c r="C825" t="s">
        <v>8805</v>
      </c>
      <c r="D825">
        <v>3998.04</v>
      </c>
      <c r="E825" t="s">
        <v>8798</v>
      </c>
      <c r="F825" s="2">
        <v>45922.378553240742</v>
      </c>
      <c r="G825" s="2">
        <v>46652.378553240742</v>
      </c>
      <c r="H825">
        <v>24</v>
      </c>
      <c r="I825" t="s">
        <v>8803</v>
      </c>
      <c r="J825" t="s">
        <v>106</v>
      </c>
    </row>
    <row r="826" spans="1:10" x14ac:dyDescent="0.25">
      <c r="A826" t="s">
        <v>3275</v>
      </c>
      <c r="B826" t="s">
        <v>9280</v>
      </c>
      <c r="C826" t="s">
        <v>27</v>
      </c>
      <c r="D826">
        <v>12245.79</v>
      </c>
      <c r="E826" t="s">
        <v>8802</v>
      </c>
      <c r="F826" s="2">
        <v>45495.590046296304</v>
      </c>
      <c r="G826" s="2">
        <v>46044.590046296304</v>
      </c>
      <c r="H826">
        <v>18</v>
      </c>
      <c r="I826" t="s">
        <v>8803</v>
      </c>
      <c r="J826" t="s">
        <v>61</v>
      </c>
    </row>
    <row r="827" spans="1:10" x14ac:dyDescent="0.25">
      <c r="A827" t="s">
        <v>3276</v>
      </c>
      <c r="B827" t="s">
        <v>8881</v>
      </c>
      <c r="C827" t="s">
        <v>8801</v>
      </c>
      <c r="D827">
        <v>652.75</v>
      </c>
      <c r="E827" t="s">
        <v>8802</v>
      </c>
      <c r="F827" s="2">
        <v>45039.681504629632</v>
      </c>
      <c r="G827" s="2">
        <v>45770.681504629632</v>
      </c>
      <c r="H827">
        <v>24</v>
      </c>
      <c r="I827" t="s">
        <v>8803</v>
      </c>
      <c r="J827" t="s">
        <v>32</v>
      </c>
    </row>
    <row r="828" spans="1:10" x14ac:dyDescent="0.25">
      <c r="A828" t="s">
        <v>3288</v>
      </c>
      <c r="B828" t="s">
        <v>8841</v>
      </c>
      <c r="C828" t="s">
        <v>8805</v>
      </c>
      <c r="D828">
        <v>4685.51</v>
      </c>
      <c r="E828" t="s">
        <v>8813</v>
      </c>
      <c r="F828" s="2">
        <v>45615.75403935185</v>
      </c>
      <c r="G828" s="2">
        <v>46710.75403935185</v>
      </c>
      <c r="H828">
        <v>36</v>
      </c>
      <c r="I828" t="s">
        <v>8803</v>
      </c>
      <c r="J828" t="s">
        <v>39</v>
      </c>
    </row>
    <row r="829" spans="1:10" x14ac:dyDescent="0.25">
      <c r="A829" t="s">
        <v>3295</v>
      </c>
      <c r="B829" t="s">
        <v>9208</v>
      </c>
      <c r="C829" t="s">
        <v>8801</v>
      </c>
      <c r="D829">
        <v>874.72</v>
      </c>
      <c r="E829" t="s">
        <v>8802</v>
      </c>
      <c r="F829" s="2">
        <v>45273.641712962963</v>
      </c>
      <c r="G829" s="2">
        <v>47100.641712962963</v>
      </c>
      <c r="H829">
        <v>60</v>
      </c>
      <c r="I829" t="s">
        <v>8803</v>
      </c>
      <c r="J829" t="s">
        <v>54</v>
      </c>
    </row>
    <row r="830" spans="1:10" x14ac:dyDescent="0.25">
      <c r="A830" t="s">
        <v>3298</v>
      </c>
      <c r="B830" t="s">
        <v>9452</v>
      </c>
      <c r="C830" t="s">
        <v>8805</v>
      </c>
      <c r="D830">
        <v>4269.79</v>
      </c>
      <c r="E830" t="s">
        <v>8798</v>
      </c>
      <c r="F830" s="2">
        <v>45759.101238425923</v>
      </c>
      <c r="G830" s="2">
        <v>46124.101238425923</v>
      </c>
      <c r="H830">
        <v>12</v>
      </c>
      <c r="I830" t="s">
        <v>8803</v>
      </c>
      <c r="J830" t="s">
        <v>35</v>
      </c>
    </row>
    <row r="831" spans="1:10" x14ac:dyDescent="0.25">
      <c r="A831" t="s">
        <v>3298</v>
      </c>
      <c r="B831" t="s">
        <v>9728</v>
      </c>
      <c r="C831" t="s">
        <v>27</v>
      </c>
      <c r="D831">
        <v>3651.41</v>
      </c>
      <c r="E831" t="s">
        <v>8802</v>
      </c>
      <c r="F831" s="2">
        <v>45905.786898148152</v>
      </c>
      <c r="G831" s="2">
        <v>46270.786898148152</v>
      </c>
      <c r="H831">
        <v>12</v>
      </c>
      <c r="I831" t="s">
        <v>8803</v>
      </c>
      <c r="J831" t="s">
        <v>41</v>
      </c>
    </row>
    <row r="832" spans="1:10" x14ac:dyDescent="0.25">
      <c r="A832" t="s">
        <v>3298</v>
      </c>
      <c r="B832" t="s">
        <v>9789</v>
      </c>
      <c r="C832" t="s">
        <v>27</v>
      </c>
      <c r="D832">
        <v>462.42</v>
      </c>
      <c r="E832" t="s">
        <v>8822</v>
      </c>
      <c r="F832" s="2">
        <v>45109.068553240737</v>
      </c>
      <c r="G832" s="2">
        <v>46205.068553240737</v>
      </c>
      <c r="H832">
        <v>36</v>
      </c>
      <c r="I832" t="s">
        <v>8803</v>
      </c>
      <c r="J832" t="s">
        <v>71</v>
      </c>
    </row>
    <row r="833" spans="1:10" x14ac:dyDescent="0.25">
      <c r="A833" t="s">
        <v>3304</v>
      </c>
      <c r="B833" t="s">
        <v>8838</v>
      </c>
      <c r="C833" t="s">
        <v>8797</v>
      </c>
      <c r="D833">
        <v>2642.48</v>
      </c>
      <c r="E833" t="s">
        <v>8802</v>
      </c>
      <c r="F833" s="2">
        <v>45385.087291666663</v>
      </c>
      <c r="G833" s="2">
        <v>46115.087291666663</v>
      </c>
      <c r="H833">
        <v>24</v>
      </c>
      <c r="I833" t="s">
        <v>8803</v>
      </c>
      <c r="J833" t="s">
        <v>46</v>
      </c>
    </row>
    <row r="834" spans="1:10" x14ac:dyDescent="0.25">
      <c r="A834" t="s">
        <v>3304</v>
      </c>
      <c r="B834" t="s">
        <v>9175</v>
      </c>
      <c r="C834" t="s">
        <v>8807</v>
      </c>
      <c r="D834">
        <v>6054.3</v>
      </c>
      <c r="E834" t="s">
        <v>8802</v>
      </c>
      <c r="F834" s="2">
        <v>45439.405451388891</v>
      </c>
      <c r="G834" s="2">
        <v>47265.405451388891</v>
      </c>
      <c r="H834">
        <v>60</v>
      </c>
      <c r="I834" t="s">
        <v>8803</v>
      </c>
      <c r="J834" t="s">
        <v>17</v>
      </c>
    </row>
    <row r="835" spans="1:10" x14ac:dyDescent="0.25">
      <c r="A835" t="s">
        <v>3304</v>
      </c>
      <c r="B835" t="s">
        <v>9445</v>
      </c>
      <c r="C835" t="s">
        <v>8801</v>
      </c>
      <c r="D835">
        <v>1355.58</v>
      </c>
      <c r="E835" t="s">
        <v>8802</v>
      </c>
      <c r="F835" s="2">
        <v>45052.344456018523</v>
      </c>
      <c r="G835" s="2">
        <v>45602.344456018523</v>
      </c>
      <c r="H835">
        <v>18</v>
      </c>
      <c r="I835" t="s">
        <v>8803</v>
      </c>
      <c r="J835" t="s">
        <v>54</v>
      </c>
    </row>
    <row r="836" spans="1:10" x14ac:dyDescent="0.25">
      <c r="A836" t="s">
        <v>3314</v>
      </c>
      <c r="B836" t="s">
        <v>9177</v>
      </c>
      <c r="C836" t="s">
        <v>8797</v>
      </c>
      <c r="D836">
        <v>6135.31</v>
      </c>
      <c r="E836" t="s">
        <v>8798</v>
      </c>
      <c r="F836" s="2">
        <v>45430.778715277767</v>
      </c>
      <c r="G836" s="2">
        <v>46891.778715277767</v>
      </c>
      <c r="H836">
        <v>48</v>
      </c>
      <c r="I836" t="s">
        <v>8803</v>
      </c>
      <c r="J836" t="s">
        <v>50</v>
      </c>
    </row>
    <row r="837" spans="1:10" x14ac:dyDescent="0.25">
      <c r="A837" t="s">
        <v>3314</v>
      </c>
      <c r="B837" t="s">
        <v>9583</v>
      </c>
      <c r="C837" t="s">
        <v>8797</v>
      </c>
      <c r="D837">
        <v>1930.26</v>
      </c>
      <c r="E837" t="s">
        <v>8798</v>
      </c>
      <c r="F837" s="2">
        <v>45861.172523148147</v>
      </c>
      <c r="G837" s="2">
        <v>46591.172523148147</v>
      </c>
      <c r="H837">
        <v>24</v>
      </c>
      <c r="I837" t="s">
        <v>8803</v>
      </c>
      <c r="J837" t="s">
        <v>50</v>
      </c>
    </row>
    <row r="838" spans="1:10" x14ac:dyDescent="0.25">
      <c r="A838" t="s">
        <v>3314</v>
      </c>
      <c r="B838" t="s">
        <v>9647</v>
      </c>
      <c r="C838" t="s">
        <v>27</v>
      </c>
      <c r="D838">
        <v>750.69</v>
      </c>
      <c r="E838" t="s">
        <v>8822</v>
      </c>
      <c r="F838" s="2">
        <v>45156.098368055558</v>
      </c>
      <c r="G838" s="2">
        <v>45340.098368055558</v>
      </c>
      <c r="H838">
        <v>6</v>
      </c>
      <c r="I838" t="s">
        <v>8803</v>
      </c>
      <c r="J838" t="s">
        <v>106</v>
      </c>
    </row>
    <row r="839" spans="1:10" x14ac:dyDescent="0.25">
      <c r="A839" t="s">
        <v>3314</v>
      </c>
      <c r="B839" t="s">
        <v>9712</v>
      </c>
      <c r="C839" t="s">
        <v>8805</v>
      </c>
      <c r="D839">
        <v>6825.01</v>
      </c>
      <c r="E839" t="s">
        <v>8813</v>
      </c>
      <c r="F839" s="2">
        <v>45368.875439814823</v>
      </c>
      <c r="G839" s="2">
        <v>46098.875439814823</v>
      </c>
      <c r="H839">
        <v>24</v>
      </c>
      <c r="I839" t="s">
        <v>8803</v>
      </c>
      <c r="J839" t="s">
        <v>89</v>
      </c>
    </row>
    <row r="840" spans="1:10" x14ac:dyDescent="0.25">
      <c r="A840" t="s">
        <v>3317</v>
      </c>
      <c r="B840" t="s">
        <v>9959</v>
      </c>
      <c r="C840" t="s">
        <v>8805</v>
      </c>
      <c r="D840">
        <v>68.739999999999995</v>
      </c>
      <c r="E840" t="s">
        <v>8813</v>
      </c>
      <c r="F840" s="2">
        <v>45161.975555555553</v>
      </c>
      <c r="G840" s="2">
        <v>45711.975555555553</v>
      </c>
      <c r="H840">
        <v>18</v>
      </c>
      <c r="I840" t="s">
        <v>8803</v>
      </c>
      <c r="J840" t="s">
        <v>61</v>
      </c>
    </row>
    <row r="841" spans="1:10" x14ac:dyDescent="0.25">
      <c r="A841" t="s">
        <v>3324</v>
      </c>
      <c r="B841" t="s">
        <v>9520</v>
      </c>
      <c r="C841" t="s">
        <v>27</v>
      </c>
      <c r="D841">
        <v>3722.35</v>
      </c>
      <c r="E841" t="s">
        <v>8802</v>
      </c>
      <c r="F841" s="2">
        <v>45597.592372685183</v>
      </c>
      <c r="G841" s="2">
        <v>46327.592372685183</v>
      </c>
      <c r="H841">
        <v>24</v>
      </c>
      <c r="I841" t="s">
        <v>8803</v>
      </c>
      <c r="J841" t="s">
        <v>39</v>
      </c>
    </row>
    <row r="842" spans="1:10" x14ac:dyDescent="0.25">
      <c r="A842" t="s">
        <v>3326</v>
      </c>
      <c r="B842" t="s">
        <v>9499</v>
      </c>
      <c r="C842" t="s">
        <v>8797</v>
      </c>
      <c r="D842">
        <v>4110.95</v>
      </c>
      <c r="E842" t="s">
        <v>8802</v>
      </c>
      <c r="F842" s="2">
        <v>45432.445162037038</v>
      </c>
      <c r="G842" s="2">
        <v>46527.445162037038</v>
      </c>
      <c r="H842">
        <v>36</v>
      </c>
      <c r="I842" t="s">
        <v>8803</v>
      </c>
      <c r="J842" t="s">
        <v>89</v>
      </c>
    </row>
    <row r="843" spans="1:10" x14ac:dyDescent="0.25">
      <c r="A843" t="s">
        <v>3329</v>
      </c>
      <c r="B843" t="s">
        <v>9809</v>
      </c>
      <c r="C843" t="s">
        <v>8797</v>
      </c>
      <c r="D843">
        <v>452.16</v>
      </c>
      <c r="E843" t="s">
        <v>8802</v>
      </c>
      <c r="F843" s="2">
        <v>44953.197245370371</v>
      </c>
      <c r="G843" s="2">
        <v>45318.197245370371</v>
      </c>
      <c r="H843">
        <v>12</v>
      </c>
      <c r="I843" t="s">
        <v>8803</v>
      </c>
      <c r="J843" t="s">
        <v>41</v>
      </c>
    </row>
    <row r="844" spans="1:10" x14ac:dyDescent="0.25">
      <c r="A844" t="s">
        <v>3359</v>
      </c>
      <c r="B844" t="s">
        <v>9557</v>
      </c>
      <c r="C844" t="s">
        <v>8801</v>
      </c>
      <c r="D844">
        <v>11846.49</v>
      </c>
      <c r="E844" t="s">
        <v>8822</v>
      </c>
      <c r="F844" s="2">
        <v>45173.841932870368</v>
      </c>
      <c r="G844" s="2">
        <v>46269.841932870368</v>
      </c>
      <c r="H844">
        <v>36</v>
      </c>
      <c r="I844" t="s">
        <v>8803</v>
      </c>
      <c r="J844" t="s">
        <v>66</v>
      </c>
    </row>
    <row r="845" spans="1:10" x14ac:dyDescent="0.25">
      <c r="A845" t="s">
        <v>3371</v>
      </c>
      <c r="B845" t="s">
        <v>9667</v>
      </c>
      <c r="C845" t="s">
        <v>8807</v>
      </c>
      <c r="D845">
        <v>1514.85</v>
      </c>
      <c r="E845" t="s">
        <v>8813</v>
      </c>
      <c r="F845" s="2">
        <v>45954.314675925933</v>
      </c>
      <c r="G845" s="2">
        <v>46319.314675925933</v>
      </c>
      <c r="H845">
        <v>12</v>
      </c>
      <c r="I845" t="s">
        <v>8803</v>
      </c>
      <c r="J845" t="s">
        <v>32</v>
      </c>
    </row>
    <row r="846" spans="1:10" x14ac:dyDescent="0.25">
      <c r="A846" t="s">
        <v>3376</v>
      </c>
      <c r="B846" t="s">
        <v>9062</v>
      </c>
      <c r="C846" t="s">
        <v>8805</v>
      </c>
      <c r="D846">
        <v>19074.2</v>
      </c>
      <c r="E846" t="s">
        <v>8802</v>
      </c>
      <c r="F846" s="2">
        <v>45624.540231481478</v>
      </c>
      <c r="G846" s="2">
        <v>46719.540231481478</v>
      </c>
      <c r="H846">
        <v>36</v>
      </c>
      <c r="I846" t="s">
        <v>8803</v>
      </c>
      <c r="J846" t="s">
        <v>35</v>
      </c>
    </row>
    <row r="847" spans="1:10" x14ac:dyDescent="0.25">
      <c r="A847" t="s">
        <v>3376</v>
      </c>
      <c r="B847" t="s">
        <v>9331</v>
      </c>
      <c r="C847" t="s">
        <v>27</v>
      </c>
      <c r="D847">
        <v>807.83</v>
      </c>
      <c r="E847" t="s">
        <v>8798</v>
      </c>
      <c r="F847" s="2">
        <v>45038.911574074067</v>
      </c>
      <c r="G847" s="2">
        <v>46134.911574074067</v>
      </c>
      <c r="H847">
        <v>36</v>
      </c>
      <c r="I847" t="s">
        <v>8803</v>
      </c>
      <c r="J847" t="s">
        <v>22</v>
      </c>
    </row>
    <row r="848" spans="1:10" x14ac:dyDescent="0.25">
      <c r="A848" t="s">
        <v>3386</v>
      </c>
      <c r="B848" t="s">
        <v>8965</v>
      </c>
      <c r="C848" t="s">
        <v>8807</v>
      </c>
      <c r="D848">
        <v>1847.37</v>
      </c>
      <c r="E848" t="s">
        <v>8802</v>
      </c>
      <c r="F848" s="2">
        <v>45573.507731481477</v>
      </c>
      <c r="G848" s="2">
        <v>46668.507731481477</v>
      </c>
      <c r="H848">
        <v>36</v>
      </c>
      <c r="I848" t="s">
        <v>8803</v>
      </c>
      <c r="J848" t="s">
        <v>89</v>
      </c>
    </row>
    <row r="849" spans="1:10" x14ac:dyDescent="0.25">
      <c r="A849" t="s">
        <v>3393</v>
      </c>
      <c r="B849" t="s">
        <v>8874</v>
      </c>
      <c r="C849" t="s">
        <v>8801</v>
      </c>
      <c r="D849">
        <v>10138.14</v>
      </c>
      <c r="E849" t="s">
        <v>8802</v>
      </c>
      <c r="F849" s="2">
        <v>45128.643483796302</v>
      </c>
      <c r="G849" s="2">
        <v>45494.643483796302</v>
      </c>
      <c r="H849">
        <v>12</v>
      </c>
      <c r="I849" t="s">
        <v>8803</v>
      </c>
      <c r="J849" t="s">
        <v>69</v>
      </c>
    </row>
    <row r="850" spans="1:10" x14ac:dyDescent="0.25">
      <c r="A850" t="s">
        <v>3393</v>
      </c>
      <c r="B850" t="s">
        <v>10035</v>
      </c>
      <c r="C850" t="s">
        <v>8801</v>
      </c>
      <c r="D850">
        <v>2354.98</v>
      </c>
      <c r="E850" t="s">
        <v>8802</v>
      </c>
      <c r="F850" s="2">
        <v>45294.190983796303</v>
      </c>
      <c r="G850" s="2">
        <v>45476.190983796303</v>
      </c>
      <c r="H850">
        <v>6</v>
      </c>
      <c r="I850" t="s">
        <v>8803</v>
      </c>
      <c r="J850" t="s">
        <v>32</v>
      </c>
    </row>
    <row r="851" spans="1:10" x14ac:dyDescent="0.25">
      <c r="A851" t="s">
        <v>3401</v>
      </c>
      <c r="B851" t="s">
        <v>9332</v>
      </c>
      <c r="C851" t="s">
        <v>8801</v>
      </c>
      <c r="D851">
        <v>1835.57</v>
      </c>
      <c r="E851" t="s">
        <v>8802</v>
      </c>
      <c r="F851" s="2">
        <v>45223.284918981481</v>
      </c>
      <c r="G851" s="2">
        <v>45589.284918981481</v>
      </c>
      <c r="H851">
        <v>12</v>
      </c>
      <c r="I851" t="s">
        <v>8803</v>
      </c>
      <c r="J851" t="s">
        <v>46</v>
      </c>
    </row>
    <row r="852" spans="1:10" x14ac:dyDescent="0.25">
      <c r="A852" t="s">
        <v>3402</v>
      </c>
      <c r="B852" t="s">
        <v>8918</v>
      </c>
      <c r="C852" t="s">
        <v>27</v>
      </c>
      <c r="D852">
        <v>3316.31</v>
      </c>
      <c r="E852" t="s">
        <v>8798</v>
      </c>
      <c r="F852" s="2">
        <v>45204.145844907413</v>
      </c>
      <c r="G852" s="2">
        <v>45935.145844907413</v>
      </c>
      <c r="H852">
        <v>24</v>
      </c>
      <c r="I852" t="s">
        <v>8803</v>
      </c>
      <c r="J852" t="s">
        <v>58</v>
      </c>
    </row>
    <row r="853" spans="1:10" x14ac:dyDescent="0.25">
      <c r="A853" t="s">
        <v>3402</v>
      </c>
      <c r="B853" t="s">
        <v>9013</v>
      </c>
      <c r="C853" t="s">
        <v>8805</v>
      </c>
      <c r="D853">
        <v>818.42</v>
      </c>
      <c r="E853" t="s">
        <v>8813</v>
      </c>
      <c r="F853" s="2">
        <v>45444.879976851851</v>
      </c>
      <c r="G853" s="2">
        <v>46174.879976851851</v>
      </c>
      <c r="H853">
        <v>24</v>
      </c>
      <c r="I853" t="s">
        <v>8803</v>
      </c>
      <c r="J853" t="s">
        <v>39</v>
      </c>
    </row>
    <row r="854" spans="1:10" x14ac:dyDescent="0.25">
      <c r="A854" t="s">
        <v>3407</v>
      </c>
      <c r="B854" t="s">
        <v>9199</v>
      </c>
      <c r="C854" t="s">
        <v>8805</v>
      </c>
      <c r="D854">
        <v>3015.76</v>
      </c>
      <c r="E854" t="s">
        <v>8802</v>
      </c>
      <c r="F854" s="2">
        <v>45695.134606481479</v>
      </c>
      <c r="G854" s="2">
        <v>46425.134606481479</v>
      </c>
      <c r="H854">
        <v>24</v>
      </c>
      <c r="I854" t="s">
        <v>8803</v>
      </c>
      <c r="J854" t="s">
        <v>17</v>
      </c>
    </row>
    <row r="855" spans="1:10" x14ac:dyDescent="0.25">
      <c r="A855" t="s">
        <v>3407</v>
      </c>
      <c r="B855" t="s">
        <v>9695</v>
      </c>
      <c r="C855" t="s">
        <v>8818</v>
      </c>
      <c r="D855">
        <v>477.12</v>
      </c>
      <c r="E855" t="s">
        <v>8822</v>
      </c>
      <c r="F855" s="2">
        <v>45732.068726851852</v>
      </c>
      <c r="G855" s="2">
        <v>46462.068726851852</v>
      </c>
      <c r="H855">
        <v>24</v>
      </c>
      <c r="I855" t="s">
        <v>8803</v>
      </c>
      <c r="J855" t="s">
        <v>66</v>
      </c>
    </row>
    <row r="856" spans="1:10" x14ac:dyDescent="0.25">
      <c r="A856" t="s">
        <v>3407</v>
      </c>
      <c r="B856" t="s">
        <v>9844</v>
      </c>
      <c r="C856" t="s">
        <v>8801</v>
      </c>
      <c r="D856">
        <v>1214.6600000000001</v>
      </c>
      <c r="E856" t="s">
        <v>8802</v>
      </c>
      <c r="F856" s="2">
        <v>45303.057037037041</v>
      </c>
      <c r="G856" s="2">
        <v>46764.057037037041</v>
      </c>
      <c r="H856">
        <v>48</v>
      </c>
      <c r="I856" t="s">
        <v>8803</v>
      </c>
      <c r="J856" t="s">
        <v>17</v>
      </c>
    </row>
    <row r="857" spans="1:10" x14ac:dyDescent="0.25">
      <c r="A857" t="s">
        <v>3412</v>
      </c>
      <c r="B857" t="s">
        <v>9700</v>
      </c>
      <c r="C857" t="s">
        <v>8818</v>
      </c>
      <c r="D857">
        <v>5443.6</v>
      </c>
      <c r="E857" t="s">
        <v>8802</v>
      </c>
      <c r="F857" s="2">
        <v>45001.62736111111</v>
      </c>
      <c r="G857" s="2">
        <v>45551.62736111111</v>
      </c>
      <c r="H857">
        <v>18</v>
      </c>
      <c r="I857" t="s">
        <v>8803</v>
      </c>
      <c r="J857" t="s">
        <v>39</v>
      </c>
    </row>
    <row r="858" spans="1:10" x14ac:dyDescent="0.25">
      <c r="A858" t="s">
        <v>3418</v>
      </c>
      <c r="B858" t="s">
        <v>10014</v>
      </c>
      <c r="C858" t="s">
        <v>8801</v>
      </c>
      <c r="D858">
        <v>9482.7900000000009</v>
      </c>
      <c r="E858" t="s">
        <v>8802</v>
      </c>
      <c r="F858" s="2">
        <v>45066.889907407407</v>
      </c>
      <c r="G858" s="2">
        <v>45432.889907407407</v>
      </c>
      <c r="H858">
        <v>12</v>
      </c>
      <c r="I858" t="s">
        <v>8803</v>
      </c>
      <c r="J858" t="s">
        <v>54</v>
      </c>
    </row>
    <row r="859" spans="1:10" x14ac:dyDescent="0.25">
      <c r="A859" t="s">
        <v>3419</v>
      </c>
      <c r="B859" t="s">
        <v>9217</v>
      </c>
      <c r="C859" t="s">
        <v>8797</v>
      </c>
      <c r="D859">
        <v>1452.68</v>
      </c>
      <c r="E859" t="s">
        <v>8802</v>
      </c>
      <c r="F859" s="2">
        <v>45729.652731481481</v>
      </c>
      <c r="G859" s="2">
        <v>46825.652731481481</v>
      </c>
      <c r="H859">
        <v>36</v>
      </c>
      <c r="I859" t="s">
        <v>8803</v>
      </c>
      <c r="J859" t="s">
        <v>22</v>
      </c>
    </row>
    <row r="860" spans="1:10" x14ac:dyDescent="0.25">
      <c r="A860" t="s">
        <v>3419</v>
      </c>
      <c r="B860" t="s">
        <v>9952</v>
      </c>
      <c r="C860" t="s">
        <v>8805</v>
      </c>
      <c r="D860">
        <v>4326.68</v>
      </c>
      <c r="E860" t="s">
        <v>8813</v>
      </c>
      <c r="F860" s="2">
        <v>44950.529930555553</v>
      </c>
      <c r="G860" s="2">
        <v>46046.529930555553</v>
      </c>
      <c r="H860">
        <v>36</v>
      </c>
      <c r="I860" t="s">
        <v>8803</v>
      </c>
      <c r="J860" t="s">
        <v>41</v>
      </c>
    </row>
    <row r="861" spans="1:10" x14ac:dyDescent="0.25">
      <c r="A861" t="s">
        <v>3427</v>
      </c>
      <c r="B861" t="s">
        <v>9098</v>
      </c>
      <c r="C861" t="s">
        <v>8801</v>
      </c>
      <c r="D861">
        <v>4627.37</v>
      </c>
      <c r="E861" t="s">
        <v>8802</v>
      </c>
      <c r="F861" s="2">
        <v>45955.564756944441</v>
      </c>
      <c r="G861" s="2">
        <v>47416.564756944441</v>
      </c>
      <c r="H861">
        <v>48</v>
      </c>
      <c r="I861" t="s">
        <v>8803</v>
      </c>
      <c r="J861" t="s">
        <v>61</v>
      </c>
    </row>
    <row r="862" spans="1:10" x14ac:dyDescent="0.25">
      <c r="A862" t="s">
        <v>3427</v>
      </c>
      <c r="B862" t="s">
        <v>9433</v>
      </c>
      <c r="C862" t="s">
        <v>27</v>
      </c>
      <c r="D862">
        <v>4549.58</v>
      </c>
      <c r="E862" t="s">
        <v>8813</v>
      </c>
      <c r="F862" s="2">
        <v>45856.634699074071</v>
      </c>
      <c r="G862" s="2">
        <v>46221.634699074071</v>
      </c>
      <c r="H862">
        <v>12</v>
      </c>
      <c r="I862" t="s">
        <v>8803</v>
      </c>
      <c r="J862" t="s">
        <v>39</v>
      </c>
    </row>
    <row r="863" spans="1:10" x14ac:dyDescent="0.25">
      <c r="A863" t="s">
        <v>3429</v>
      </c>
      <c r="B863" t="s">
        <v>9263</v>
      </c>
      <c r="C863" t="s">
        <v>8797</v>
      </c>
      <c r="D863">
        <v>594.97</v>
      </c>
      <c r="E863" t="s">
        <v>8822</v>
      </c>
      <c r="F863" s="2">
        <v>45609.713113425933</v>
      </c>
      <c r="G863" s="2">
        <v>45790.713113425933</v>
      </c>
      <c r="H863">
        <v>6</v>
      </c>
      <c r="I863" t="s">
        <v>8799</v>
      </c>
      <c r="J863" t="s">
        <v>64</v>
      </c>
    </row>
    <row r="864" spans="1:10" x14ac:dyDescent="0.25">
      <c r="A864" t="s">
        <v>3435</v>
      </c>
      <c r="B864" t="s">
        <v>9559</v>
      </c>
      <c r="C864" t="s">
        <v>27</v>
      </c>
      <c r="D864">
        <v>2985.72</v>
      </c>
      <c r="E864" t="s">
        <v>8802</v>
      </c>
      <c r="F864" s="2">
        <v>45792.322141203702</v>
      </c>
      <c r="G864" s="2">
        <v>46522.322141203702</v>
      </c>
      <c r="H864">
        <v>24</v>
      </c>
      <c r="I864" t="s">
        <v>8803</v>
      </c>
      <c r="J864" t="s">
        <v>39</v>
      </c>
    </row>
    <row r="865" spans="1:10" x14ac:dyDescent="0.25">
      <c r="A865" t="s">
        <v>3439</v>
      </c>
      <c r="B865" t="s">
        <v>9342</v>
      </c>
      <c r="C865" t="s">
        <v>8797</v>
      </c>
      <c r="D865">
        <v>1250.3499999999999</v>
      </c>
      <c r="E865" t="s">
        <v>8802</v>
      </c>
      <c r="F865" s="2">
        <v>45737.712951388887</v>
      </c>
      <c r="G865" s="2">
        <v>46833.712951388887</v>
      </c>
      <c r="H865">
        <v>36</v>
      </c>
      <c r="I865" t="s">
        <v>8803</v>
      </c>
      <c r="J865" t="s">
        <v>35</v>
      </c>
    </row>
    <row r="866" spans="1:10" x14ac:dyDescent="0.25">
      <c r="A866" t="s">
        <v>3439</v>
      </c>
      <c r="B866" t="s">
        <v>9752</v>
      </c>
      <c r="C866" t="s">
        <v>8805</v>
      </c>
      <c r="D866">
        <v>2951.11</v>
      </c>
      <c r="E866" t="s">
        <v>8802</v>
      </c>
      <c r="F866" s="2">
        <v>45321.342187499999</v>
      </c>
      <c r="G866" s="2">
        <v>45687.342187499999</v>
      </c>
      <c r="H866">
        <v>12</v>
      </c>
      <c r="I866" t="s">
        <v>8803</v>
      </c>
      <c r="J866" t="s">
        <v>46</v>
      </c>
    </row>
    <row r="867" spans="1:10" x14ac:dyDescent="0.25">
      <c r="A867" t="s">
        <v>3444</v>
      </c>
      <c r="B867" t="s">
        <v>9539</v>
      </c>
      <c r="C867" t="s">
        <v>8818</v>
      </c>
      <c r="D867">
        <v>12889.64</v>
      </c>
      <c r="E867" t="s">
        <v>8802</v>
      </c>
      <c r="F867" s="2">
        <v>45228.246076388888</v>
      </c>
      <c r="G867" s="2">
        <v>46324.246076388888</v>
      </c>
      <c r="H867">
        <v>36</v>
      </c>
      <c r="I867" t="s">
        <v>8803</v>
      </c>
      <c r="J867" t="s">
        <v>35</v>
      </c>
    </row>
    <row r="868" spans="1:10" x14ac:dyDescent="0.25">
      <c r="A868" t="s">
        <v>3446</v>
      </c>
      <c r="B868" t="s">
        <v>8988</v>
      </c>
      <c r="C868" t="s">
        <v>8807</v>
      </c>
      <c r="D868">
        <v>678.63</v>
      </c>
      <c r="E868" t="s">
        <v>8822</v>
      </c>
      <c r="F868" s="2">
        <v>45803.140497685177</v>
      </c>
      <c r="G868" s="2">
        <v>46168.140497685177</v>
      </c>
      <c r="H868">
        <v>12</v>
      </c>
      <c r="I868" t="s">
        <v>8803</v>
      </c>
      <c r="J868" t="s">
        <v>54</v>
      </c>
    </row>
    <row r="869" spans="1:10" x14ac:dyDescent="0.25">
      <c r="A869" t="s">
        <v>3446</v>
      </c>
      <c r="B869" t="s">
        <v>9124</v>
      </c>
      <c r="C869" t="s">
        <v>8807</v>
      </c>
      <c r="D869">
        <v>1428.87</v>
      </c>
      <c r="E869" t="s">
        <v>8822</v>
      </c>
      <c r="F869" s="2">
        <v>45228.509097222217</v>
      </c>
      <c r="G869" s="2">
        <v>45959.509097222217</v>
      </c>
      <c r="H869">
        <v>24</v>
      </c>
      <c r="I869" t="s">
        <v>8803</v>
      </c>
      <c r="J869" t="s">
        <v>66</v>
      </c>
    </row>
    <row r="870" spans="1:10" x14ac:dyDescent="0.25">
      <c r="A870" t="s">
        <v>3446</v>
      </c>
      <c r="B870" t="s">
        <v>9232</v>
      </c>
      <c r="C870" t="s">
        <v>8801</v>
      </c>
      <c r="D870">
        <v>1072.8900000000001</v>
      </c>
      <c r="E870" t="s">
        <v>8798</v>
      </c>
      <c r="F870" s="2">
        <v>45589.352592592593</v>
      </c>
      <c r="G870" s="2">
        <v>46319.352592592593</v>
      </c>
      <c r="H870">
        <v>24</v>
      </c>
      <c r="I870" t="s">
        <v>8803</v>
      </c>
      <c r="J870" t="s">
        <v>28</v>
      </c>
    </row>
    <row r="871" spans="1:10" x14ac:dyDescent="0.25">
      <c r="A871" t="s">
        <v>3446</v>
      </c>
      <c r="B871" t="s">
        <v>9324</v>
      </c>
      <c r="C871" t="s">
        <v>27</v>
      </c>
      <c r="D871">
        <v>1282.07</v>
      </c>
      <c r="E871" t="s">
        <v>8798</v>
      </c>
      <c r="F871" s="2">
        <v>45103.072708333333</v>
      </c>
      <c r="G871" s="2">
        <v>45834.072708333333</v>
      </c>
      <c r="H871">
        <v>24</v>
      </c>
      <c r="I871" t="s">
        <v>8803</v>
      </c>
      <c r="J871" t="s">
        <v>64</v>
      </c>
    </row>
    <row r="872" spans="1:10" x14ac:dyDescent="0.25">
      <c r="A872" t="s">
        <v>3463</v>
      </c>
      <c r="B872" t="s">
        <v>9160</v>
      </c>
      <c r="C872" t="s">
        <v>8797</v>
      </c>
      <c r="D872">
        <v>1902.6</v>
      </c>
      <c r="E872" t="s">
        <v>8802</v>
      </c>
      <c r="F872" s="2">
        <v>45230.977731481478</v>
      </c>
      <c r="G872" s="2">
        <v>45596.977731481478</v>
      </c>
      <c r="H872">
        <v>12</v>
      </c>
      <c r="I872" t="s">
        <v>8803</v>
      </c>
      <c r="J872" t="s">
        <v>32</v>
      </c>
    </row>
    <row r="873" spans="1:10" x14ac:dyDescent="0.25">
      <c r="A873" t="s">
        <v>3474</v>
      </c>
      <c r="B873" t="s">
        <v>9346</v>
      </c>
      <c r="C873" t="s">
        <v>8818</v>
      </c>
      <c r="D873">
        <v>2989.77</v>
      </c>
      <c r="E873" t="s">
        <v>8802</v>
      </c>
      <c r="F873" s="2">
        <v>45265.760752314818</v>
      </c>
      <c r="G873" s="2">
        <v>46726.760752314818</v>
      </c>
      <c r="H873">
        <v>48</v>
      </c>
      <c r="I873" t="s">
        <v>8803</v>
      </c>
      <c r="J873" t="s">
        <v>69</v>
      </c>
    </row>
    <row r="874" spans="1:10" x14ac:dyDescent="0.25">
      <c r="A874" t="s">
        <v>3474</v>
      </c>
      <c r="B874" t="s">
        <v>9570</v>
      </c>
      <c r="C874" t="s">
        <v>8797</v>
      </c>
      <c r="D874">
        <v>4210.1499999999996</v>
      </c>
      <c r="E874" t="s">
        <v>8813</v>
      </c>
      <c r="F874" s="2">
        <v>45469.810648148137</v>
      </c>
      <c r="G874" s="2">
        <v>46017.810648148137</v>
      </c>
      <c r="H874">
        <v>18</v>
      </c>
      <c r="I874" t="s">
        <v>8803</v>
      </c>
      <c r="J874" t="s">
        <v>52</v>
      </c>
    </row>
    <row r="875" spans="1:10" x14ac:dyDescent="0.25">
      <c r="A875" t="s">
        <v>3474</v>
      </c>
      <c r="B875" t="s">
        <v>9903</v>
      </c>
      <c r="C875" t="s">
        <v>8797</v>
      </c>
      <c r="D875">
        <v>141.47999999999999</v>
      </c>
      <c r="E875" t="s">
        <v>8802</v>
      </c>
      <c r="F875" s="2">
        <v>45404.391134259262</v>
      </c>
      <c r="G875" s="2">
        <v>46865.391134259262</v>
      </c>
      <c r="H875">
        <v>48</v>
      </c>
      <c r="I875" t="s">
        <v>8803</v>
      </c>
      <c r="J875" t="s">
        <v>69</v>
      </c>
    </row>
    <row r="876" spans="1:10" x14ac:dyDescent="0.25">
      <c r="A876" t="s">
        <v>3475</v>
      </c>
      <c r="B876" t="s">
        <v>9102</v>
      </c>
      <c r="C876" t="s">
        <v>8801</v>
      </c>
      <c r="D876">
        <v>1319.67</v>
      </c>
      <c r="E876" t="s">
        <v>8822</v>
      </c>
      <c r="F876" s="2">
        <v>45918.70957175926</v>
      </c>
      <c r="G876" s="2">
        <v>47014.70957175926</v>
      </c>
      <c r="H876">
        <v>36</v>
      </c>
      <c r="I876" t="s">
        <v>8803</v>
      </c>
      <c r="J876" t="s">
        <v>41</v>
      </c>
    </row>
    <row r="877" spans="1:10" x14ac:dyDescent="0.25">
      <c r="A877" t="s">
        <v>3475</v>
      </c>
      <c r="B877" t="s">
        <v>9392</v>
      </c>
      <c r="C877" t="s">
        <v>8807</v>
      </c>
      <c r="D877">
        <v>8232.5</v>
      </c>
      <c r="E877" t="s">
        <v>8802</v>
      </c>
      <c r="F877" s="2">
        <v>45544.110891203702</v>
      </c>
      <c r="G877" s="2">
        <v>45909.110891203702</v>
      </c>
      <c r="H877">
        <v>12</v>
      </c>
      <c r="I877" t="s">
        <v>8803</v>
      </c>
      <c r="J877" t="s">
        <v>32</v>
      </c>
    </row>
    <row r="878" spans="1:10" x14ac:dyDescent="0.25">
      <c r="A878" t="s">
        <v>3481</v>
      </c>
      <c r="B878" t="s">
        <v>8973</v>
      </c>
      <c r="C878" t="s">
        <v>8818</v>
      </c>
      <c r="D878">
        <v>4146.93</v>
      </c>
      <c r="E878" t="s">
        <v>8802</v>
      </c>
      <c r="F878" s="2">
        <v>45481.246655092589</v>
      </c>
      <c r="G878" s="2">
        <v>45846.246655092589</v>
      </c>
      <c r="H878">
        <v>12</v>
      </c>
      <c r="I878" t="s">
        <v>8803</v>
      </c>
      <c r="J878" t="s">
        <v>89</v>
      </c>
    </row>
    <row r="879" spans="1:10" x14ac:dyDescent="0.25">
      <c r="A879" t="s">
        <v>3481</v>
      </c>
      <c r="B879" t="s">
        <v>9505</v>
      </c>
      <c r="C879" t="s">
        <v>8807</v>
      </c>
      <c r="D879">
        <v>4993</v>
      </c>
      <c r="E879" t="s">
        <v>8813</v>
      </c>
      <c r="F879" s="2">
        <v>45290.331516203703</v>
      </c>
      <c r="G879" s="2">
        <v>45838.331516203703</v>
      </c>
      <c r="H879">
        <v>18</v>
      </c>
      <c r="I879" t="s">
        <v>8803</v>
      </c>
      <c r="J879" t="s">
        <v>50</v>
      </c>
    </row>
    <row r="880" spans="1:10" x14ac:dyDescent="0.25">
      <c r="A880" t="s">
        <v>3488</v>
      </c>
      <c r="B880" t="s">
        <v>9194</v>
      </c>
      <c r="C880" t="s">
        <v>8805</v>
      </c>
      <c r="D880">
        <v>2506.8000000000002</v>
      </c>
      <c r="E880" t="s">
        <v>8802</v>
      </c>
      <c r="F880" s="2">
        <v>45722.28806712963</v>
      </c>
      <c r="G880" s="2">
        <v>47548.28806712963</v>
      </c>
      <c r="H880">
        <v>60</v>
      </c>
      <c r="I880" t="s">
        <v>8803</v>
      </c>
      <c r="J880" t="s">
        <v>22</v>
      </c>
    </row>
    <row r="881" spans="1:10" x14ac:dyDescent="0.25">
      <c r="A881" t="s">
        <v>3490</v>
      </c>
      <c r="B881" t="s">
        <v>9631</v>
      </c>
      <c r="C881" t="s">
        <v>8797</v>
      </c>
      <c r="D881">
        <v>12314.01</v>
      </c>
      <c r="E881" t="s">
        <v>8802</v>
      </c>
      <c r="F881" s="2">
        <v>45785.821828703702</v>
      </c>
      <c r="G881" s="2">
        <v>46150.821828703702</v>
      </c>
      <c r="H881">
        <v>12</v>
      </c>
      <c r="I881" t="s">
        <v>8803</v>
      </c>
      <c r="J881" t="s">
        <v>41</v>
      </c>
    </row>
    <row r="882" spans="1:10" x14ac:dyDescent="0.25">
      <c r="A882" t="s">
        <v>3491</v>
      </c>
      <c r="B882" t="s">
        <v>9740</v>
      </c>
      <c r="C882" t="s">
        <v>8801</v>
      </c>
      <c r="D882">
        <v>968.15</v>
      </c>
      <c r="E882" t="s">
        <v>8822</v>
      </c>
      <c r="F882" s="2">
        <v>45480.340532407397</v>
      </c>
      <c r="G882" s="2">
        <v>45664.340532407397</v>
      </c>
      <c r="H882">
        <v>6</v>
      </c>
      <c r="I882" t="s">
        <v>8803</v>
      </c>
      <c r="J882" t="s">
        <v>32</v>
      </c>
    </row>
    <row r="883" spans="1:10" x14ac:dyDescent="0.25">
      <c r="A883" t="s">
        <v>3493</v>
      </c>
      <c r="B883" t="s">
        <v>9646</v>
      </c>
      <c r="C883" t="s">
        <v>8797</v>
      </c>
      <c r="D883">
        <v>2160.6799999999998</v>
      </c>
      <c r="E883" t="s">
        <v>8802</v>
      </c>
      <c r="F883" s="2">
        <v>45670.295069444437</v>
      </c>
      <c r="G883" s="2">
        <v>46035.295069444437</v>
      </c>
      <c r="H883">
        <v>12</v>
      </c>
      <c r="I883" t="s">
        <v>8799</v>
      </c>
      <c r="J883" t="s">
        <v>106</v>
      </c>
    </row>
    <row r="884" spans="1:10" x14ac:dyDescent="0.25">
      <c r="A884" t="s">
        <v>3495</v>
      </c>
      <c r="B884" t="s">
        <v>8986</v>
      </c>
      <c r="C884" t="s">
        <v>8818</v>
      </c>
      <c r="D884">
        <v>3352.39</v>
      </c>
      <c r="E884" t="s">
        <v>8813</v>
      </c>
      <c r="F884" s="2">
        <v>45811.111574074072</v>
      </c>
      <c r="G884" s="2">
        <v>46541.111574074072</v>
      </c>
      <c r="H884">
        <v>24</v>
      </c>
      <c r="I884" t="s">
        <v>8803</v>
      </c>
      <c r="J884" t="s">
        <v>50</v>
      </c>
    </row>
    <row r="885" spans="1:10" x14ac:dyDescent="0.25">
      <c r="A885" t="s">
        <v>3495</v>
      </c>
      <c r="B885" t="s">
        <v>9927</v>
      </c>
      <c r="C885" t="s">
        <v>8801</v>
      </c>
      <c r="D885">
        <v>2214.56</v>
      </c>
      <c r="E885" t="s">
        <v>8802</v>
      </c>
      <c r="F885" s="2">
        <v>45704.126562500001</v>
      </c>
      <c r="G885" s="2">
        <v>46250.126562500001</v>
      </c>
      <c r="H885">
        <v>18</v>
      </c>
      <c r="I885" t="s">
        <v>8803</v>
      </c>
      <c r="J885" t="s">
        <v>46</v>
      </c>
    </row>
    <row r="886" spans="1:10" x14ac:dyDescent="0.25">
      <c r="A886" t="s">
        <v>3496</v>
      </c>
      <c r="B886" t="s">
        <v>9329</v>
      </c>
      <c r="C886" t="s">
        <v>8818</v>
      </c>
      <c r="D886">
        <v>3710.84</v>
      </c>
      <c r="E886" t="s">
        <v>8802</v>
      </c>
      <c r="F886" s="2">
        <v>45101.276805555557</v>
      </c>
      <c r="G886" s="2">
        <v>46197.276805555557</v>
      </c>
      <c r="H886">
        <v>36</v>
      </c>
      <c r="I886" t="s">
        <v>8803</v>
      </c>
      <c r="J886" t="s">
        <v>50</v>
      </c>
    </row>
    <row r="887" spans="1:10" x14ac:dyDescent="0.25">
      <c r="A887" t="s">
        <v>3496</v>
      </c>
      <c r="B887" t="s">
        <v>9920</v>
      </c>
      <c r="C887" t="s">
        <v>27</v>
      </c>
      <c r="D887">
        <v>25597.21</v>
      </c>
      <c r="E887" t="s">
        <v>8798</v>
      </c>
      <c r="F887" s="2">
        <v>44979.202696759261</v>
      </c>
      <c r="G887" s="2">
        <v>45344.202696759261</v>
      </c>
      <c r="H887">
        <v>12</v>
      </c>
      <c r="I887" t="s">
        <v>8803</v>
      </c>
      <c r="J887" t="s">
        <v>86</v>
      </c>
    </row>
    <row r="888" spans="1:10" x14ac:dyDescent="0.25">
      <c r="A888" t="s">
        <v>3501</v>
      </c>
      <c r="B888" t="s">
        <v>9065</v>
      </c>
      <c r="C888" t="s">
        <v>8807</v>
      </c>
      <c r="D888">
        <v>746.86</v>
      </c>
      <c r="E888" t="s">
        <v>8822</v>
      </c>
      <c r="F888" s="2">
        <v>45794.649062500001</v>
      </c>
      <c r="G888" s="2">
        <v>46524.649062500001</v>
      </c>
      <c r="H888">
        <v>24</v>
      </c>
      <c r="I888" t="s">
        <v>8803</v>
      </c>
      <c r="J888" t="s">
        <v>39</v>
      </c>
    </row>
    <row r="889" spans="1:10" x14ac:dyDescent="0.25">
      <c r="A889" t="s">
        <v>3515</v>
      </c>
      <c r="B889" t="s">
        <v>9032</v>
      </c>
      <c r="C889" t="s">
        <v>8807</v>
      </c>
      <c r="D889">
        <v>2810.79</v>
      </c>
      <c r="E889" t="s">
        <v>8822</v>
      </c>
      <c r="F889" s="2">
        <v>45309.046481481477</v>
      </c>
      <c r="G889" s="2">
        <v>45675.046481481477</v>
      </c>
      <c r="H889">
        <v>12</v>
      </c>
      <c r="I889" t="s">
        <v>8803</v>
      </c>
      <c r="J889" t="s">
        <v>61</v>
      </c>
    </row>
    <row r="890" spans="1:10" x14ac:dyDescent="0.25">
      <c r="A890" t="s">
        <v>3536</v>
      </c>
      <c r="B890" t="s">
        <v>9580</v>
      </c>
      <c r="C890" t="s">
        <v>8801</v>
      </c>
      <c r="D890">
        <v>5632.28</v>
      </c>
      <c r="E890" t="s">
        <v>8802</v>
      </c>
      <c r="F890" s="2">
        <v>45624.953344907408</v>
      </c>
      <c r="G890" s="2">
        <v>47450.953344907408</v>
      </c>
      <c r="H890">
        <v>60</v>
      </c>
      <c r="I890" t="s">
        <v>8803</v>
      </c>
      <c r="J890" t="s">
        <v>66</v>
      </c>
    </row>
    <row r="891" spans="1:10" x14ac:dyDescent="0.25">
      <c r="A891" t="s">
        <v>3545</v>
      </c>
      <c r="B891" t="s">
        <v>8913</v>
      </c>
      <c r="C891" t="s">
        <v>8805</v>
      </c>
      <c r="D891">
        <v>371.64</v>
      </c>
      <c r="E891" t="s">
        <v>8813</v>
      </c>
      <c r="F891" s="2">
        <v>45603.881504629629</v>
      </c>
      <c r="G891" s="2">
        <v>46698.881504629629</v>
      </c>
      <c r="H891">
        <v>36</v>
      </c>
      <c r="I891" t="s">
        <v>8803</v>
      </c>
      <c r="J891" t="s">
        <v>17</v>
      </c>
    </row>
    <row r="892" spans="1:10" x14ac:dyDescent="0.25">
      <c r="A892" t="s">
        <v>3549</v>
      </c>
      <c r="B892" t="s">
        <v>9915</v>
      </c>
      <c r="C892" t="s">
        <v>8805</v>
      </c>
      <c r="D892">
        <v>2724.67</v>
      </c>
      <c r="E892" t="s">
        <v>8813</v>
      </c>
      <c r="F892" s="2">
        <v>45352.533437500002</v>
      </c>
      <c r="G892" s="2">
        <v>45901.533437500002</v>
      </c>
      <c r="H892">
        <v>18</v>
      </c>
      <c r="I892" t="s">
        <v>8803</v>
      </c>
      <c r="J892" t="s">
        <v>66</v>
      </c>
    </row>
    <row r="893" spans="1:10" x14ac:dyDescent="0.25">
      <c r="A893" t="s">
        <v>3551</v>
      </c>
      <c r="B893" t="s">
        <v>8848</v>
      </c>
      <c r="C893" t="s">
        <v>8797</v>
      </c>
      <c r="D893">
        <v>3821.8</v>
      </c>
      <c r="E893" t="s">
        <v>8822</v>
      </c>
      <c r="F893" s="2">
        <v>45087.568784722222</v>
      </c>
      <c r="G893" s="2">
        <v>46914.568784722222</v>
      </c>
      <c r="H893">
        <v>60</v>
      </c>
      <c r="I893" t="s">
        <v>8803</v>
      </c>
      <c r="J893" t="s">
        <v>46</v>
      </c>
    </row>
    <row r="894" spans="1:10" x14ac:dyDescent="0.25">
      <c r="A894" t="s">
        <v>3551</v>
      </c>
      <c r="B894" t="s">
        <v>9171</v>
      </c>
      <c r="C894" t="s">
        <v>8807</v>
      </c>
      <c r="D894">
        <v>667.52</v>
      </c>
      <c r="E894" t="s">
        <v>8798</v>
      </c>
      <c r="F894" s="2">
        <v>45727.792569444442</v>
      </c>
      <c r="G894" s="2">
        <v>47188.792569444442</v>
      </c>
      <c r="H894">
        <v>48</v>
      </c>
      <c r="I894" t="s">
        <v>8803</v>
      </c>
      <c r="J894" t="s">
        <v>17</v>
      </c>
    </row>
    <row r="895" spans="1:10" x14ac:dyDescent="0.25">
      <c r="A895" t="s">
        <v>3551</v>
      </c>
      <c r="B895" t="s">
        <v>9883</v>
      </c>
      <c r="C895" t="s">
        <v>27</v>
      </c>
      <c r="D895">
        <v>11531.93</v>
      </c>
      <c r="E895" t="s">
        <v>8802</v>
      </c>
      <c r="F895" s="2">
        <v>44931.929050925923</v>
      </c>
      <c r="G895" s="2">
        <v>46392.929050925923</v>
      </c>
      <c r="H895">
        <v>48</v>
      </c>
      <c r="I895" t="s">
        <v>8803</v>
      </c>
      <c r="J895" t="s">
        <v>86</v>
      </c>
    </row>
    <row r="896" spans="1:10" x14ac:dyDescent="0.25">
      <c r="A896" t="s">
        <v>3556</v>
      </c>
      <c r="B896" t="s">
        <v>8932</v>
      </c>
      <c r="C896" t="s">
        <v>8807</v>
      </c>
      <c r="D896">
        <v>8374.7099999999991</v>
      </c>
      <c r="E896" t="s">
        <v>8813</v>
      </c>
      <c r="F896" s="2">
        <v>45865.42050925926</v>
      </c>
      <c r="G896" s="2">
        <v>46961.42050925926</v>
      </c>
      <c r="H896">
        <v>36</v>
      </c>
      <c r="I896" t="s">
        <v>8803</v>
      </c>
      <c r="J896" t="s">
        <v>32</v>
      </c>
    </row>
    <row r="897" spans="1:10" x14ac:dyDescent="0.25">
      <c r="A897" t="s">
        <v>3556</v>
      </c>
      <c r="B897" t="s">
        <v>9215</v>
      </c>
      <c r="C897" t="s">
        <v>8801</v>
      </c>
      <c r="D897">
        <v>1722.79</v>
      </c>
      <c r="E897" t="s">
        <v>8822</v>
      </c>
      <c r="F897" s="2">
        <v>45741.162951388891</v>
      </c>
      <c r="G897" s="2">
        <v>46290.162951388891</v>
      </c>
      <c r="H897">
        <v>18</v>
      </c>
      <c r="I897" t="s">
        <v>8803</v>
      </c>
      <c r="J897" t="s">
        <v>52</v>
      </c>
    </row>
    <row r="898" spans="1:10" x14ac:dyDescent="0.25">
      <c r="A898" t="s">
        <v>3557</v>
      </c>
      <c r="B898" t="s">
        <v>9541</v>
      </c>
      <c r="C898" t="s">
        <v>8805</v>
      </c>
      <c r="D898">
        <v>341.92</v>
      </c>
      <c r="E898" t="s">
        <v>8802</v>
      </c>
      <c r="F898" s="2">
        <v>45669.862696759257</v>
      </c>
      <c r="G898" s="2">
        <v>46764.862696759257</v>
      </c>
      <c r="H898">
        <v>36</v>
      </c>
      <c r="I898" t="s">
        <v>8803</v>
      </c>
      <c r="J898" t="s">
        <v>61</v>
      </c>
    </row>
    <row r="899" spans="1:10" x14ac:dyDescent="0.25">
      <c r="A899" t="s">
        <v>3562</v>
      </c>
      <c r="B899" t="s">
        <v>8972</v>
      </c>
      <c r="C899" t="s">
        <v>8805</v>
      </c>
      <c r="D899">
        <v>3004.26</v>
      </c>
      <c r="E899" t="s">
        <v>8798</v>
      </c>
      <c r="F899" s="2">
        <v>44980.391250000001</v>
      </c>
      <c r="G899" s="2">
        <v>45345.391250000001</v>
      </c>
      <c r="H899">
        <v>12</v>
      </c>
      <c r="I899" t="s">
        <v>8803</v>
      </c>
      <c r="J899" t="s">
        <v>71</v>
      </c>
    </row>
    <row r="900" spans="1:10" x14ac:dyDescent="0.25">
      <c r="A900" t="s">
        <v>3562</v>
      </c>
      <c r="B900" t="s">
        <v>9703</v>
      </c>
      <c r="C900" t="s">
        <v>8797</v>
      </c>
      <c r="D900">
        <v>18593.82</v>
      </c>
      <c r="E900" t="s">
        <v>8802</v>
      </c>
      <c r="F900" s="2">
        <v>45678.751886574071</v>
      </c>
      <c r="G900" s="2">
        <v>46408.751886574071</v>
      </c>
      <c r="H900">
        <v>24</v>
      </c>
      <c r="I900" t="s">
        <v>8803</v>
      </c>
      <c r="J900" t="s">
        <v>32</v>
      </c>
    </row>
    <row r="901" spans="1:10" x14ac:dyDescent="0.25">
      <c r="A901" t="s">
        <v>3575</v>
      </c>
      <c r="B901" t="s">
        <v>8871</v>
      </c>
      <c r="C901" t="s">
        <v>8797</v>
      </c>
      <c r="D901">
        <v>4182.08</v>
      </c>
      <c r="E901" t="s">
        <v>8822</v>
      </c>
      <c r="F901" s="2">
        <v>45356.031793981478</v>
      </c>
      <c r="G901" s="2">
        <v>46451.031793981478</v>
      </c>
      <c r="H901">
        <v>36</v>
      </c>
      <c r="I901" t="s">
        <v>8803</v>
      </c>
      <c r="J901" t="s">
        <v>86</v>
      </c>
    </row>
    <row r="902" spans="1:10" x14ac:dyDescent="0.25">
      <c r="A902" t="s">
        <v>3575</v>
      </c>
      <c r="B902" t="s">
        <v>9038</v>
      </c>
      <c r="C902" t="s">
        <v>27</v>
      </c>
      <c r="D902">
        <v>7881.98</v>
      </c>
      <c r="E902" t="s">
        <v>8802</v>
      </c>
      <c r="F902" s="2">
        <v>45273.848946759259</v>
      </c>
      <c r="G902" s="2">
        <v>46369.848946759259</v>
      </c>
      <c r="H902">
        <v>36</v>
      </c>
      <c r="I902" t="s">
        <v>8803</v>
      </c>
      <c r="J902" t="s">
        <v>41</v>
      </c>
    </row>
    <row r="903" spans="1:10" x14ac:dyDescent="0.25">
      <c r="A903" t="s">
        <v>3575</v>
      </c>
      <c r="B903" t="s">
        <v>9715</v>
      </c>
      <c r="C903" t="s">
        <v>8805</v>
      </c>
      <c r="D903">
        <v>701.96</v>
      </c>
      <c r="E903" t="s">
        <v>8802</v>
      </c>
      <c r="F903" s="2">
        <v>45387.512569444443</v>
      </c>
      <c r="G903" s="2">
        <v>46482.512569444443</v>
      </c>
      <c r="H903">
        <v>36</v>
      </c>
      <c r="I903" t="s">
        <v>8803</v>
      </c>
      <c r="J903" t="s">
        <v>39</v>
      </c>
    </row>
    <row r="904" spans="1:10" x14ac:dyDescent="0.25">
      <c r="A904" t="s">
        <v>3575</v>
      </c>
      <c r="B904" t="s">
        <v>9941</v>
      </c>
      <c r="C904" t="s">
        <v>8805</v>
      </c>
      <c r="D904">
        <v>870.48</v>
      </c>
      <c r="E904" t="s">
        <v>8822</v>
      </c>
      <c r="F904" s="2">
        <v>45556.33630787037</v>
      </c>
      <c r="G904" s="2">
        <v>47017.33630787037</v>
      </c>
      <c r="H904">
        <v>48</v>
      </c>
      <c r="I904" t="s">
        <v>8803</v>
      </c>
      <c r="J904" t="s">
        <v>35</v>
      </c>
    </row>
    <row r="905" spans="1:10" x14ac:dyDescent="0.25">
      <c r="A905" t="s">
        <v>3579</v>
      </c>
      <c r="B905" t="s">
        <v>9783</v>
      </c>
      <c r="C905" t="s">
        <v>8801</v>
      </c>
      <c r="D905">
        <v>47.51</v>
      </c>
      <c r="E905" t="s">
        <v>8822</v>
      </c>
      <c r="F905" s="2">
        <v>45854.841226851851</v>
      </c>
      <c r="G905" s="2">
        <v>46219.841226851851</v>
      </c>
      <c r="H905">
        <v>12</v>
      </c>
      <c r="I905" t="s">
        <v>8803</v>
      </c>
      <c r="J905" t="s">
        <v>66</v>
      </c>
    </row>
    <row r="906" spans="1:10" x14ac:dyDescent="0.25">
      <c r="A906" t="s">
        <v>3586</v>
      </c>
      <c r="B906" t="s">
        <v>9003</v>
      </c>
      <c r="C906" t="s">
        <v>8805</v>
      </c>
      <c r="D906">
        <v>874.35</v>
      </c>
      <c r="E906" t="s">
        <v>8802</v>
      </c>
      <c r="F906" s="2">
        <v>45553.110266203701</v>
      </c>
      <c r="G906" s="2">
        <v>46283.110266203701</v>
      </c>
      <c r="H906">
        <v>24</v>
      </c>
      <c r="I906" t="s">
        <v>8803</v>
      </c>
      <c r="J906" t="s">
        <v>71</v>
      </c>
    </row>
    <row r="907" spans="1:10" x14ac:dyDescent="0.25">
      <c r="A907" t="s">
        <v>3592</v>
      </c>
      <c r="B907" t="s">
        <v>9751</v>
      </c>
      <c r="C907" t="s">
        <v>8807</v>
      </c>
      <c r="D907">
        <v>3768.6</v>
      </c>
      <c r="E907" t="s">
        <v>8822</v>
      </c>
      <c r="F907" s="2">
        <v>45795.719710648147</v>
      </c>
      <c r="G907" s="2">
        <v>46160.719710648147</v>
      </c>
      <c r="H907">
        <v>12</v>
      </c>
      <c r="I907" t="s">
        <v>8803</v>
      </c>
      <c r="J907" t="s">
        <v>71</v>
      </c>
    </row>
    <row r="908" spans="1:10" x14ac:dyDescent="0.25">
      <c r="A908" t="s">
        <v>3595</v>
      </c>
      <c r="B908" t="s">
        <v>9722</v>
      </c>
      <c r="C908" t="s">
        <v>8807</v>
      </c>
      <c r="D908">
        <v>4130.67</v>
      </c>
      <c r="E908" t="s">
        <v>8822</v>
      </c>
      <c r="F908" s="2">
        <v>45224.568182870367</v>
      </c>
      <c r="G908" s="2">
        <v>46320.568182870367</v>
      </c>
      <c r="H908">
        <v>36</v>
      </c>
      <c r="I908" t="s">
        <v>8803</v>
      </c>
      <c r="J908" t="s">
        <v>41</v>
      </c>
    </row>
    <row r="909" spans="1:10" x14ac:dyDescent="0.25">
      <c r="A909" t="s">
        <v>3624</v>
      </c>
      <c r="B909" t="s">
        <v>9762</v>
      </c>
      <c r="C909" t="s">
        <v>8805</v>
      </c>
      <c r="D909">
        <v>5590.17</v>
      </c>
      <c r="E909" t="s">
        <v>8802</v>
      </c>
      <c r="F909" s="2">
        <v>45395.701979166668</v>
      </c>
      <c r="G909" s="2">
        <v>46490.701979166668</v>
      </c>
      <c r="H909">
        <v>36</v>
      </c>
      <c r="I909" t="s">
        <v>8803</v>
      </c>
      <c r="J909" t="s">
        <v>54</v>
      </c>
    </row>
    <row r="910" spans="1:10" x14ac:dyDescent="0.25">
      <c r="A910" t="s">
        <v>3629</v>
      </c>
      <c r="B910" t="s">
        <v>9136</v>
      </c>
      <c r="C910" t="s">
        <v>8801</v>
      </c>
      <c r="D910">
        <v>2156.06</v>
      </c>
      <c r="E910" t="s">
        <v>8802</v>
      </c>
      <c r="F910" s="2">
        <v>45375.438009259262</v>
      </c>
      <c r="G910" s="2">
        <v>45740.438009259262</v>
      </c>
      <c r="H910">
        <v>12</v>
      </c>
      <c r="I910" t="s">
        <v>8803</v>
      </c>
      <c r="J910" t="s">
        <v>89</v>
      </c>
    </row>
    <row r="911" spans="1:10" x14ac:dyDescent="0.25">
      <c r="A911" t="s">
        <v>3633</v>
      </c>
      <c r="B911" t="s">
        <v>9195</v>
      </c>
      <c r="C911" t="s">
        <v>8801</v>
      </c>
      <c r="D911">
        <v>1512.94</v>
      </c>
      <c r="E911" t="s">
        <v>8802</v>
      </c>
      <c r="F911" s="2">
        <v>45077.737500000003</v>
      </c>
      <c r="G911" s="2">
        <v>46538.737500000003</v>
      </c>
      <c r="H911">
        <v>48</v>
      </c>
      <c r="I911" t="s">
        <v>8803</v>
      </c>
      <c r="J911" t="s">
        <v>39</v>
      </c>
    </row>
    <row r="912" spans="1:10" x14ac:dyDescent="0.25">
      <c r="A912" t="s">
        <v>3633</v>
      </c>
      <c r="B912" t="s">
        <v>9575</v>
      </c>
      <c r="C912" t="s">
        <v>8807</v>
      </c>
      <c r="D912">
        <v>2951.39</v>
      </c>
      <c r="E912" t="s">
        <v>8802</v>
      </c>
      <c r="F912" s="2">
        <v>45644.349224537043</v>
      </c>
      <c r="G912" s="2">
        <v>46191.349224537043</v>
      </c>
      <c r="H912">
        <v>18</v>
      </c>
      <c r="I912" t="s">
        <v>8803</v>
      </c>
      <c r="J912" t="s">
        <v>69</v>
      </c>
    </row>
    <row r="913" spans="1:10" x14ac:dyDescent="0.25">
      <c r="A913" t="s">
        <v>3640</v>
      </c>
      <c r="B913" t="s">
        <v>9686</v>
      </c>
      <c r="C913" t="s">
        <v>8801</v>
      </c>
      <c r="D913">
        <v>4283.74</v>
      </c>
      <c r="E913" t="s">
        <v>8813</v>
      </c>
      <c r="F913" s="2">
        <v>45399.366886574076</v>
      </c>
      <c r="G913" s="2">
        <v>45764.366886574076</v>
      </c>
      <c r="H913">
        <v>12</v>
      </c>
      <c r="I913" t="s">
        <v>8803</v>
      </c>
      <c r="J913" t="s">
        <v>106</v>
      </c>
    </row>
    <row r="914" spans="1:10" x14ac:dyDescent="0.25">
      <c r="A914" t="s">
        <v>3640</v>
      </c>
      <c r="B914" t="s">
        <v>10046</v>
      </c>
      <c r="C914" t="s">
        <v>8805</v>
      </c>
      <c r="D914">
        <v>1191.54</v>
      </c>
      <c r="E914" t="s">
        <v>8802</v>
      </c>
      <c r="F914" s="2">
        <v>45590.442106481481</v>
      </c>
      <c r="G914" s="2">
        <v>45955.442106481481</v>
      </c>
      <c r="H914">
        <v>12</v>
      </c>
      <c r="I914" t="s">
        <v>8803</v>
      </c>
      <c r="J914" t="s">
        <v>35</v>
      </c>
    </row>
    <row r="915" spans="1:10" x14ac:dyDescent="0.25">
      <c r="A915" t="s">
        <v>3641</v>
      </c>
      <c r="B915" t="s">
        <v>8979</v>
      </c>
      <c r="C915" t="s">
        <v>8801</v>
      </c>
      <c r="D915">
        <v>1195.29</v>
      </c>
      <c r="E915" t="s">
        <v>8822</v>
      </c>
      <c r="F915" s="2">
        <v>45526.622604166667</v>
      </c>
      <c r="G915" s="2">
        <v>45710.622604166667</v>
      </c>
      <c r="H915">
        <v>6</v>
      </c>
      <c r="I915" t="s">
        <v>8803</v>
      </c>
      <c r="J915" t="s">
        <v>71</v>
      </c>
    </row>
    <row r="916" spans="1:10" x14ac:dyDescent="0.25">
      <c r="A916" t="s">
        <v>3667</v>
      </c>
      <c r="B916" t="s">
        <v>9109</v>
      </c>
      <c r="C916" t="s">
        <v>8818</v>
      </c>
      <c r="D916">
        <v>2742.64</v>
      </c>
      <c r="E916" t="s">
        <v>8813</v>
      </c>
      <c r="F916" s="2">
        <v>45117.672314814823</v>
      </c>
      <c r="G916" s="2">
        <v>45483.672314814823</v>
      </c>
      <c r="H916">
        <v>12</v>
      </c>
      <c r="I916" t="s">
        <v>8803</v>
      </c>
      <c r="J916" t="s">
        <v>17</v>
      </c>
    </row>
    <row r="917" spans="1:10" x14ac:dyDescent="0.25">
      <c r="A917" t="s">
        <v>3667</v>
      </c>
      <c r="B917" t="s">
        <v>9839</v>
      </c>
      <c r="C917" t="s">
        <v>8801</v>
      </c>
      <c r="D917">
        <v>6522.75</v>
      </c>
      <c r="E917" t="s">
        <v>8798</v>
      </c>
      <c r="F917" s="2">
        <v>45218.931666666656</v>
      </c>
      <c r="G917" s="2">
        <v>47045.931666666656</v>
      </c>
      <c r="H917">
        <v>60</v>
      </c>
      <c r="I917" t="s">
        <v>8803</v>
      </c>
      <c r="J917" t="s">
        <v>86</v>
      </c>
    </row>
    <row r="918" spans="1:10" x14ac:dyDescent="0.25">
      <c r="A918" t="s">
        <v>3671</v>
      </c>
      <c r="B918" t="s">
        <v>9107</v>
      </c>
      <c r="C918" t="s">
        <v>8801</v>
      </c>
      <c r="D918">
        <v>1121.82</v>
      </c>
      <c r="E918" t="s">
        <v>8798</v>
      </c>
      <c r="F918" s="2">
        <v>45121.694421296299</v>
      </c>
      <c r="G918" s="2">
        <v>45487.694421296299</v>
      </c>
      <c r="H918">
        <v>12</v>
      </c>
      <c r="I918" t="s">
        <v>8799</v>
      </c>
      <c r="J918" t="s">
        <v>32</v>
      </c>
    </row>
    <row r="919" spans="1:10" x14ac:dyDescent="0.25">
      <c r="A919" t="s">
        <v>3671</v>
      </c>
      <c r="B919" t="s">
        <v>9284</v>
      </c>
      <c r="C919" t="s">
        <v>8797</v>
      </c>
      <c r="D919">
        <v>3564.21</v>
      </c>
      <c r="E919" t="s">
        <v>8813</v>
      </c>
      <c r="F919" s="2">
        <v>45641.227777777778</v>
      </c>
      <c r="G919" s="2">
        <v>46006.227777777778</v>
      </c>
      <c r="H919">
        <v>12</v>
      </c>
      <c r="I919" t="s">
        <v>8803</v>
      </c>
      <c r="J919" t="s">
        <v>69</v>
      </c>
    </row>
    <row r="920" spans="1:10" x14ac:dyDescent="0.25">
      <c r="A920" t="s">
        <v>3671</v>
      </c>
      <c r="B920" t="s">
        <v>9574</v>
      </c>
      <c r="C920" t="s">
        <v>8818</v>
      </c>
      <c r="D920">
        <v>3158.11</v>
      </c>
      <c r="E920" t="s">
        <v>8822</v>
      </c>
      <c r="F920" s="2">
        <v>45197.637615740743</v>
      </c>
      <c r="G920" s="2">
        <v>46658.637615740743</v>
      </c>
      <c r="H920">
        <v>48</v>
      </c>
      <c r="I920" t="s">
        <v>8803</v>
      </c>
      <c r="J920" t="s">
        <v>28</v>
      </c>
    </row>
    <row r="921" spans="1:10" x14ac:dyDescent="0.25">
      <c r="A921" t="s">
        <v>3677</v>
      </c>
      <c r="B921" t="s">
        <v>9861</v>
      </c>
      <c r="C921" t="s">
        <v>8801</v>
      </c>
      <c r="D921">
        <v>208.42</v>
      </c>
      <c r="E921" t="s">
        <v>8802</v>
      </c>
      <c r="F921" s="2">
        <v>45127.619386574072</v>
      </c>
      <c r="G921" s="2">
        <v>45677.619386574072</v>
      </c>
      <c r="H921">
        <v>18</v>
      </c>
      <c r="I921" t="s">
        <v>8803</v>
      </c>
      <c r="J921" t="s">
        <v>52</v>
      </c>
    </row>
    <row r="922" spans="1:10" x14ac:dyDescent="0.25">
      <c r="A922" t="s">
        <v>3690</v>
      </c>
      <c r="B922" t="s">
        <v>9316</v>
      </c>
      <c r="C922" t="s">
        <v>8801</v>
      </c>
      <c r="D922">
        <v>2885.62</v>
      </c>
      <c r="E922" t="s">
        <v>8798</v>
      </c>
      <c r="F922" s="2">
        <v>45402.330590277779</v>
      </c>
      <c r="G922" s="2">
        <v>46863.330590277779</v>
      </c>
      <c r="H922">
        <v>48</v>
      </c>
      <c r="I922" t="s">
        <v>8803</v>
      </c>
      <c r="J922" t="s">
        <v>39</v>
      </c>
    </row>
    <row r="923" spans="1:10" x14ac:dyDescent="0.25">
      <c r="A923" t="s">
        <v>3690</v>
      </c>
      <c r="B923" t="s">
        <v>9375</v>
      </c>
      <c r="C923" t="s">
        <v>8818</v>
      </c>
      <c r="D923">
        <v>3777.24</v>
      </c>
      <c r="E923" t="s">
        <v>8802</v>
      </c>
      <c r="F923" s="2">
        <v>45928.488668981481</v>
      </c>
      <c r="G923" s="2">
        <v>46658.488668981481</v>
      </c>
      <c r="H923">
        <v>24</v>
      </c>
      <c r="I923" t="s">
        <v>8803</v>
      </c>
      <c r="J923" t="s">
        <v>54</v>
      </c>
    </row>
    <row r="924" spans="1:10" x14ac:dyDescent="0.25">
      <c r="A924" t="s">
        <v>3690</v>
      </c>
      <c r="B924" t="s">
        <v>9548</v>
      </c>
      <c r="C924" t="s">
        <v>8797</v>
      </c>
      <c r="D924">
        <v>496.85</v>
      </c>
      <c r="E924" t="s">
        <v>8822</v>
      </c>
      <c r="F924" s="2">
        <v>45686.339571759258</v>
      </c>
      <c r="G924" s="2">
        <v>46781.339571759258</v>
      </c>
      <c r="H924">
        <v>36</v>
      </c>
      <c r="I924" t="s">
        <v>8803</v>
      </c>
      <c r="J924" t="s">
        <v>66</v>
      </c>
    </row>
    <row r="925" spans="1:10" x14ac:dyDescent="0.25">
      <c r="A925" t="s">
        <v>3690</v>
      </c>
      <c r="B925" t="s">
        <v>9975</v>
      </c>
      <c r="C925" t="s">
        <v>8797</v>
      </c>
      <c r="D925">
        <v>4499.41</v>
      </c>
      <c r="E925" t="s">
        <v>8802</v>
      </c>
      <c r="F925" s="2">
        <v>45674.235000000001</v>
      </c>
      <c r="G925" s="2">
        <v>47135.235000000001</v>
      </c>
      <c r="H925">
        <v>48</v>
      </c>
      <c r="I925" t="s">
        <v>8803</v>
      </c>
      <c r="J925" t="s">
        <v>71</v>
      </c>
    </row>
    <row r="926" spans="1:10" x14ac:dyDescent="0.25">
      <c r="A926" t="s">
        <v>3690</v>
      </c>
      <c r="B926" t="s">
        <v>9977</v>
      </c>
      <c r="C926" t="s">
        <v>8807</v>
      </c>
      <c r="D926">
        <v>26.61</v>
      </c>
      <c r="E926" t="s">
        <v>8798</v>
      </c>
      <c r="F926" s="2">
        <v>45427.540150462963</v>
      </c>
      <c r="G926" s="2">
        <v>45976.540150462963</v>
      </c>
      <c r="H926">
        <v>18</v>
      </c>
      <c r="I926" t="s">
        <v>8803</v>
      </c>
      <c r="J926" t="s">
        <v>71</v>
      </c>
    </row>
    <row r="927" spans="1:10" x14ac:dyDescent="0.25">
      <c r="A927" t="s">
        <v>3690</v>
      </c>
      <c r="B927" t="s">
        <v>10027</v>
      </c>
      <c r="C927" t="s">
        <v>8818</v>
      </c>
      <c r="D927">
        <v>814.75</v>
      </c>
      <c r="E927" t="s">
        <v>8813</v>
      </c>
      <c r="F927" s="2">
        <v>45288.150104166663</v>
      </c>
      <c r="G927" s="2">
        <v>45471.150104166663</v>
      </c>
      <c r="H927">
        <v>6</v>
      </c>
      <c r="I927" t="s">
        <v>8803</v>
      </c>
      <c r="J927" t="s">
        <v>106</v>
      </c>
    </row>
    <row r="928" spans="1:10" x14ac:dyDescent="0.25">
      <c r="A928" t="s">
        <v>3696</v>
      </c>
      <c r="B928" t="s">
        <v>9142</v>
      </c>
      <c r="C928" t="s">
        <v>27</v>
      </c>
      <c r="D928">
        <v>501.72</v>
      </c>
      <c r="E928" t="s">
        <v>8802</v>
      </c>
      <c r="F928" s="2">
        <v>45326.550405092603</v>
      </c>
      <c r="G928" s="2">
        <v>46422.550405092603</v>
      </c>
      <c r="H928">
        <v>36</v>
      </c>
      <c r="I928" t="s">
        <v>8803</v>
      </c>
      <c r="J928" t="s">
        <v>41</v>
      </c>
    </row>
    <row r="929" spans="1:10" x14ac:dyDescent="0.25">
      <c r="A929" t="s">
        <v>3697</v>
      </c>
      <c r="B929" t="s">
        <v>9267</v>
      </c>
      <c r="C929" t="s">
        <v>8801</v>
      </c>
      <c r="D929">
        <v>1789.82</v>
      </c>
      <c r="E929" t="s">
        <v>8813</v>
      </c>
      <c r="F929" s="2">
        <v>45577.524456018517</v>
      </c>
      <c r="G929" s="2">
        <v>46672.524456018517</v>
      </c>
      <c r="H929">
        <v>36</v>
      </c>
      <c r="I929" t="s">
        <v>8803</v>
      </c>
      <c r="J929" t="s">
        <v>32</v>
      </c>
    </row>
    <row r="930" spans="1:10" x14ac:dyDescent="0.25">
      <c r="A930" t="s">
        <v>3698</v>
      </c>
      <c r="B930" t="s">
        <v>8900</v>
      </c>
      <c r="C930" t="s">
        <v>8805</v>
      </c>
      <c r="D930">
        <v>1795.59</v>
      </c>
      <c r="E930" t="s">
        <v>8822</v>
      </c>
      <c r="F930" s="2">
        <v>45461.294178240743</v>
      </c>
      <c r="G930" s="2">
        <v>46922.294178240743</v>
      </c>
      <c r="H930">
        <v>48</v>
      </c>
      <c r="I930" t="s">
        <v>8803</v>
      </c>
      <c r="J930" t="s">
        <v>17</v>
      </c>
    </row>
    <row r="931" spans="1:10" x14ac:dyDescent="0.25">
      <c r="A931" t="s">
        <v>3698</v>
      </c>
      <c r="B931" t="s">
        <v>9378</v>
      </c>
      <c r="C931" t="s">
        <v>8797</v>
      </c>
      <c r="D931">
        <v>4048.96</v>
      </c>
      <c r="E931" t="s">
        <v>8802</v>
      </c>
      <c r="F931" s="2">
        <v>45026.474814814806</v>
      </c>
      <c r="G931" s="2">
        <v>45575.474814814806</v>
      </c>
      <c r="H931">
        <v>18</v>
      </c>
      <c r="I931" t="s">
        <v>8803</v>
      </c>
      <c r="J931" t="s">
        <v>89</v>
      </c>
    </row>
    <row r="932" spans="1:10" x14ac:dyDescent="0.25">
      <c r="A932" t="s">
        <v>3712</v>
      </c>
      <c r="B932" t="s">
        <v>10059</v>
      </c>
      <c r="C932" t="s">
        <v>8807</v>
      </c>
      <c r="D932">
        <v>701.76</v>
      </c>
      <c r="E932" t="s">
        <v>8802</v>
      </c>
      <c r="F932" s="2">
        <v>45035.764004629629</v>
      </c>
      <c r="G932" s="2">
        <v>45766.764004629629</v>
      </c>
      <c r="H932">
        <v>24</v>
      </c>
      <c r="I932" t="s">
        <v>8803</v>
      </c>
      <c r="J932" t="s">
        <v>50</v>
      </c>
    </row>
    <row r="933" spans="1:10" x14ac:dyDescent="0.25">
      <c r="A933" t="s">
        <v>3729</v>
      </c>
      <c r="B933" t="s">
        <v>10038</v>
      </c>
      <c r="C933" t="s">
        <v>8818</v>
      </c>
      <c r="D933">
        <v>3074.56</v>
      </c>
      <c r="E933" t="s">
        <v>8802</v>
      </c>
      <c r="F933" s="2">
        <v>44967.519166666672</v>
      </c>
      <c r="G933" s="2">
        <v>45698.519166666672</v>
      </c>
      <c r="H933">
        <v>24</v>
      </c>
      <c r="I933" t="s">
        <v>8803</v>
      </c>
      <c r="J933" t="s">
        <v>46</v>
      </c>
    </row>
    <row r="934" spans="1:10" x14ac:dyDescent="0.25">
      <c r="A934" t="s">
        <v>3739</v>
      </c>
      <c r="B934" t="s">
        <v>9372</v>
      </c>
      <c r="C934" t="s">
        <v>8797</v>
      </c>
      <c r="D934">
        <v>4106.91</v>
      </c>
      <c r="E934" t="s">
        <v>8802</v>
      </c>
      <c r="F934" s="2">
        <v>44988.950219907398</v>
      </c>
      <c r="G934" s="2">
        <v>45538.950219907398</v>
      </c>
      <c r="H934">
        <v>18</v>
      </c>
      <c r="I934" t="s">
        <v>8803</v>
      </c>
      <c r="J934" t="s">
        <v>52</v>
      </c>
    </row>
    <row r="935" spans="1:10" x14ac:dyDescent="0.25">
      <c r="A935" t="s">
        <v>3740</v>
      </c>
      <c r="B935" t="s">
        <v>8809</v>
      </c>
      <c r="C935" t="s">
        <v>8801</v>
      </c>
      <c r="D935">
        <v>129.86000000000001</v>
      </c>
      <c r="E935" t="s">
        <v>8802</v>
      </c>
      <c r="F935" s="2">
        <v>45125.02685185185</v>
      </c>
      <c r="G935" s="2">
        <v>45491.02685185185</v>
      </c>
      <c r="H935">
        <v>12</v>
      </c>
      <c r="I935" t="s">
        <v>8803</v>
      </c>
      <c r="J935" t="s">
        <v>89</v>
      </c>
    </row>
    <row r="936" spans="1:10" x14ac:dyDescent="0.25">
      <c r="A936" t="s">
        <v>3757</v>
      </c>
      <c r="B936" t="s">
        <v>8902</v>
      </c>
      <c r="C936" t="s">
        <v>8797</v>
      </c>
      <c r="D936">
        <v>538.58000000000004</v>
      </c>
      <c r="E936" t="s">
        <v>8813</v>
      </c>
      <c r="F936" s="2">
        <v>45435.890162037038</v>
      </c>
      <c r="G936" s="2">
        <v>46165.890162037038</v>
      </c>
      <c r="H936">
        <v>24</v>
      </c>
      <c r="I936" t="s">
        <v>8803</v>
      </c>
      <c r="J936" t="s">
        <v>50</v>
      </c>
    </row>
    <row r="937" spans="1:10" x14ac:dyDescent="0.25">
      <c r="A937" t="s">
        <v>3770</v>
      </c>
      <c r="B937" t="s">
        <v>9031</v>
      </c>
      <c r="C937" t="s">
        <v>8797</v>
      </c>
      <c r="D937">
        <v>5278.14</v>
      </c>
      <c r="E937" t="s">
        <v>8822</v>
      </c>
      <c r="F937" s="2">
        <v>45558.792303240742</v>
      </c>
      <c r="G937" s="2">
        <v>45739.792303240742</v>
      </c>
      <c r="H937">
        <v>6</v>
      </c>
      <c r="I937" t="s">
        <v>8803</v>
      </c>
      <c r="J937" t="s">
        <v>58</v>
      </c>
    </row>
    <row r="938" spans="1:10" x14ac:dyDescent="0.25">
      <c r="A938" t="s">
        <v>3791</v>
      </c>
      <c r="B938" t="s">
        <v>9791</v>
      </c>
      <c r="C938" t="s">
        <v>8797</v>
      </c>
      <c r="D938">
        <v>2251.9</v>
      </c>
      <c r="E938" t="s">
        <v>8798</v>
      </c>
      <c r="F938" s="2">
        <v>44941.360729166663</v>
      </c>
      <c r="G938" s="2">
        <v>46767.360729166663</v>
      </c>
      <c r="H938">
        <v>60</v>
      </c>
      <c r="I938" t="s">
        <v>8803</v>
      </c>
      <c r="J938" t="s">
        <v>54</v>
      </c>
    </row>
    <row r="939" spans="1:10" x14ac:dyDescent="0.25">
      <c r="A939" t="s">
        <v>3794</v>
      </c>
      <c r="B939" t="s">
        <v>9309</v>
      </c>
      <c r="C939" t="s">
        <v>8818</v>
      </c>
      <c r="D939">
        <v>455.77</v>
      </c>
      <c r="E939" t="s">
        <v>8822</v>
      </c>
      <c r="F939" s="2">
        <v>45366.456631944442</v>
      </c>
      <c r="G939" s="2">
        <v>45731.456631944442</v>
      </c>
      <c r="H939">
        <v>12</v>
      </c>
      <c r="I939" t="s">
        <v>8803</v>
      </c>
      <c r="J939" t="s">
        <v>50</v>
      </c>
    </row>
    <row r="940" spans="1:10" x14ac:dyDescent="0.25">
      <c r="A940" t="s">
        <v>3804</v>
      </c>
      <c r="B940" t="s">
        <v>9415</v>
      </c>
      <c r="C940" t="s">
        <v>8801</v>
      </c>
      <c r="D940">
        <v>3111.39</v>
      </c>
      <c r="E940" t="s">
        <v>8813</v>
      </c>
      <c r="F940" s="2">
        <v>45948.838530092587</v>
      </c>
      <c r="G940" s="2">
        <v>46313.838530092587</v>
      </c>
      <c r="H940">
        <v>12</v>
      </c>
      <c r="I940" t="s">
        <v>8803</v>
      </c>
      <c r="J940" t="s">
        <v>89</v>
      </c>
    </row>
    <row r="941" spans="1:10" x14ac:dyDescent="0.25">
      <c r="A941" t="s">
        <v>3807</v>
      </c>
      <c r="B941" t="s">
        <v>9118</v>
      </c>
      <c r="C941" t="s">
        <v>8797</v>
      </c>
      <c r="D941">
        <v>1403.13</v>
      </c>
      <c r="E941" t="s">
        <v>8798</v>
      </c>
      <c r="F941" s="2">
        <v>45616.271226851852</v>
      </c>
      <c r="G941" s="2">
        <v>46711.271226851852</v>
      </c>
      <c r="H941">
        <v>36</v>
      </c>
      <c r="I941" t="s">
        <v>8803</v>
      </c>
      <c r="J941" t="s">
        <v>17</v>
      </c>
    </row>
    <row r="942" spans="1:10" x14ac:dyDescent="0.25">
      <c r="A942" t="s">
        <v>3826</v>
      </c>
      <c r="B942" t="s">
        <v>8962</v>
      </c>
      <c r="C942" t="s">
        <v>8797</v>
      </c>
      <c r="D942">
        <v>974.75</v>
      </c>
      <c r="E942" t="s">
        <v>8802</v>
      </c>
      <c r="F942" s="2">
        <v>45218.026712962957</v>
      </c>
      <c r="G942" s="2">
        <v>45584.026712962957</v>
      </c>
      <c r="H942">
        <v>12</v>
      </c>
      <c r="I942" t="s">
        <v>8803</v>
      </c>
      <c r="J942" t="s">
        <v>52</v>
      </c>
    </row>
    <row r="943" spans="1:10" x14ac:dyDescent="0.25">
      <c r="A943" t="s">
        <v>3827</v>
      </c>
      <c r="B943" t="s">
        <v>9234</v>
      </c>
      <c r="C943" t="s">
        <v>8801</v>
      </c>
      <c r="D943">
        <v>3800.01</v>
      </c>
      <c r="E943" t="s">
        <v>8822</v>
      </c>
      <c r="F943" s="2">
        <v>45583.547500000001</v>
      </c>
      <c r="G943" s="2">
        <v>47409.547500000001</v>
      </c>
      <c r="H943">
        <v>60</v>
      </c>
      <c r="I943" t="s">
        <v>8803</v>
      </c>
      <c r="J943" t="s">
        <v>58</v>
      </c>
    </row>
    <row r="944" spans="1:10" x14ac:dyDescent="0.25">
      <c r="A944" t="s">
        <v>3827</v>
      </c>
      <c r="B944" t="s">
        <v>9484</v>
      </c>
      <c r="C944" t="s">
        <v>8801</v>
      </c>
      <c r="D944">
        <v>5666.08</v>
      </c>
      <c r="E944" t="s">
        <v>8813</v>
      </c>
      <c r="F944" s="2">
        <v>45601.669502314813</v>
      </c>
      <c r="G944" s="2">
        <v>46696.669502314813</v>
      </c>
      <c r="H944">
        <v>36</v>
      </c>
      <c r="I944" t="s">
        <v>8803</v>
      </c>
      <c r="J944" t="s">
        <v>22</v>
      </c>
    </row>
    <row r="945" spans="1:10" x14ac:dyDescent="0.25">
      <c r="A945" t="s">
        <v>3827</v>
      </c>
      <c r="B945" t="s">
        <v>9624</v>
      </c>
      <c r="C945" t="s">
        <v>8818</v>
      </c>
      <c r="D945">
        <v>131.63</v>
      </c>
      <c r="E945" t="s">
        <v>8802</v>
      </c>
      <c r="F945" s="2">
        <v>45466.088888888888</v>
      </c>
      <c r="G945" s="2">
        <v>46561.088888888888</v>
      </c>
      <c r="H945">
        <v>36</v>
      </c>
      <c r="I945" t="s">
        <v>8803</v>
      </c>
      <c r="J945" t="s">
        <v>86</v>
      </c>
    </row>
    <row r="946" spans="1:10" x14ac:dyDescent="0.25">
      <c r="A946" t="s">
        <v>3828</v>
      </c>
      <c r="B946" t="s">
        <v>9303</v>
      </c>
      <c r="C946" t="s">
        <v>8801</v>
      </c>
      <c r="D946">
        <v>148.07</v>
      </c>
      <c r="E946" t="s">
        <v>8813</v>
      </c>
      <c r="F946" s="2">
        <v>45802.179386574076</v>
      </c>
      <c r="G946" s="2">
        <v>46898.179386574076</v>
      </c>
      <c r="H946">
        <v>36</v>
      </c>
      <c r="I946" t="s">
        <v>8803</v>
      </c>
      <c r="J946" t="s">
        <v>86</v>
      </c>
    </row>
    <row r="947" spans="1:10" x14ac:dyDescent="0.25">
      <c r="A947" t="s">
        <v>3828</v>
      </c>
      <c r="B947" t="s">
        <v>9957</v>
      </c>
      <c r="C947" t="s">
        <v>8807</v>
      </c>
      <c r="D947">
        <v>8300.43</v>
      </c>
      <c r="E947" t="s">
        <v>8802</v>
      </c>
      <c r="F947" s="2">
        <v>45518.679143518522</v>
      </c>
      <c r="G947" s="2">
        <v>46067.679143518522</v>
      </c>
      <c r="H947">
        <v>18</v>
      </c>
      <c r="I947" t="s">
        <v>8803</v>
      </c>
      <c r="J947" t="s">
        <v>32</v>
      </c>
    </row>
    <row r="948" spans="1:10" x14ac:dyDescent="0.25">
      <c r="A948" t="s">
        <v>3829</v>
      </c>
      <c r="B948" t="s">
        <v>8865</v>
      </c>
      <c r="C948" t="s">
        <v>8801</v>
      </c>
      <c r="D948">
        <v>890.18</v>
      </c>
      <c r="E948" t="s">
        <v>8802</v>
      </c>
      <c r="F948" s="2">
        <v>45046.678726851853</v>
      </c>
      <c r="G948" s="2">
        <v>46142.678726851853</v>
      </c>
      <c r="H948">
        <v>36</v>
      </c>
      <c r="I948" t="s">
        <v>8803</v>
      </c>
      <c r="J948" t="s">
        <v>64</v>
      </c>
    </row>
    <row r="949" spans="1:10" x14ac:dyDescent="0.25">
      <c r="A949" t="s">
        <v>3829</v>
      </c>
      <c r="B949" t="s">
        <v>9533</v>
      </c>
      <c r="C949" t="s">
        <v>8805</v>
      </c>
      <c r="D949">
        <v>4591.72</v>
      </c>
      <c r="E949" t="s">
        <v>8802</v>
      </c>
      <c r="F949" s="2">
        <v>45446.476331018523</v>
      </c>
      <c r="G949" s="2">
        <v>45629.476331018523</v>
      </c>
      <c r="H949">
        <v>6</v>
      </c>
      <c r="I949" t="s">
        <v>8803</v>
      </c>
      <c r="J949" t="s">
        <v>28</v>
      </c>
    </row>
    <row r="950" spans="1:10" x14ac:dyDescent="0.25">
      <c r="A950" t="s">
        <v>3829</v>
      </c>
      <c r="B950" t="s">
        <v>9636</v>
      </c>
      <c r="C950" t="s">
        <v>8805</v>
      </c>
      <c r="D950">
        <v>6055.17</v>
      </c>
      <c r="E950" t="s">
        <v>8802</v>
      </c>
      <c r="F950" s="2">
        <v>45881.243263888893</v>
      </c>
      <c r="G950" s="2">
        <v>46611.243263888893</v>
      </c>
      <c r="H950">
        <v>24</v>
      </c>
      <c r="I950" t="s">
        <v>8799</v>
      </c>
      <c r="J950" t="s">
        <v>61</v>
      </c>
    </row>
    <row r="951" spans="1:10" x14ac:dyDescent="0.25">
      <c r="A951" t="s">
        <v>3830</v>
      </c>
      <c r="B951" t="s">
        <v>9408</v>
      </c>
      <c r="C951" t="s">
        <v>8805</v>
      </c>
      <c r="D951">
        <v>2143.59</v>
      </c>
      <c r="E951" t="s">
        <v>8802</v>
      </c>
      <c r="F951" s="2">
        <v>45774.740069444437</v>
      </c>
      <c r="G951" s="2">
        <v>46870.740069444437</v>
      </c>
      <c r="H951">
        <v>36</v>
      </c>
      <c r="I951" t="s">
        <v>8803</v>
      </c>
      <c r="J951" t="s">
        <v>58</v>
      </c>
    </row>
    <row r="952" spans="1:10" x14ac:dyDescent="0.25">
      <c r="A952" t="s">
        <v>3835</v>
      </c>
      <c r="B952" t="s">
        <v>9536</v>
      </c>
      <c r="C952" t="s">
        <v>8807</v>
      </c>
      <c r="D952">
        <v>609.91</v>
      </c>
      <c r="E952" t="s">
        <v>8802</v>
      </c>
      <c r="F952" s="2">
        <v>45241.846724537027</v>
      </c>
      <c r="G952" s="2">
        <v>45788.846724537027</v>
      </c>
      <c r="H952">
        <v>18</v>
      </c>
      <c r="I952" t="s">
        <v>8803</v>
      </c>
      <c r="J952" t="s">
        <v>66</v>
      </c>
    </row>
    <row r="953" spans="1:10" x14ac:dyDescent="0.25">
      <c r="A953" t="s">
        <v>3839</v>
      </c>
      <c r="B953" t="s">
        <v>8864</v>
      </c>
      <c r="C953" t="s">
        <v>8818</v>
      </c>
      <c r="D953">
        <v>149.19999999999999</v>
      </c>
      <c r="E953" t="s">
        <v>8802</v>
      </c>
      <c r="F953" s="2">
        <v>45530.617800925917</v>
      </c>
      <c r="G953" s="2">
        <v>46260.617800925917</v>
      </c>
      <c r="H953">
        <v>24</v>
      </c>
      <c r="I953" t="s">
        <v>8803</v>
      </c>
      <c r="J953" t="s">
        <v>71</v>
      </c>
    </row>
    <row r="954" spans="1:10" x14ac:dyDescent="0.25">
      <c r="A954" t="s">
        <v>3857</v>
      </c>
      <c r="B954" t="s">
        <v>8961</v>
      </c>
      <c r="C954" t="s">
        <v>8801</v>
      </c>
      <c r="D954">
        <v>2535.63</v>
      </c>
      <c r="E954" t="s">
        <v>8802</v>
      </c>
      <c r="F954" s="2">
        <v>45723.927546296298</v>
      </c>
      <c r="G954" s="2">
        <v>47549.927546296298</v>
      </c>
      <c r="H954">
        <v>60</v>
      </c>
      <c r="I954" t="s">
        <v>8803</v>
      </c>
      <c r="J954" t="s">
        <v>64</v>
      </c>
    </row>
    <row r="955" spans="1:10" x14ac:dyDescent="0.25">
      <c r="A955" t="s">
        <v>3857</v>
      </c>
      <c r="B955" t="s">
        <v>9207</v>
      </c>
      <c r="C955" t="s">
        <v>27</v>
      </c>
      <c r="D955">
        <v>3370.48</v>
      </c>
      <c r="E955" t="s">
        <v>8822</v>
      </c>
      <c r="F955" s="2">
        <v>45606.861064814817</v>
      </c>
      <c r="G955" s="2">
        <v>46152.861064814817</v>
      </c>
      <c r="H955">
        <v>18</v>
      </c>
      <c r="I955" t="s">
        <v>8803</v>
      </c>
      <c r="J955" t="s">
        <v>28</v>
      </c>
    </row>
    <row r="956" spans="1:10" x14ac:dyDescent="0.25">
      <c r="A956" t="s">
        <v>3857</v>
      </c>
      <c r="B956" t="s">
        <v>9701</v>
      </c>
      <c r="C956" t="s">
        <v>8801</v>
      </c>
      <c r="D956">
        <v>687.69</v>
      </c>
      <c r="E956" t="s">
        <v>8822</v>
      </c>
      <c r="F956" s="2">
        <v>45410.214143518519</v>
      </c>
      <c r="G956" s="2">
        <v>47236.214143518519</v>
      </c>
      <c r="H956">
        <v>60</v>
      </c>
      <c r="I956" t="s">
        <v>8799</v>
      </c>
      <c r="J956" t="s">
        <v>17</v>
      </c>
    </row>
    <row r="957" spans="1:10" x14ac:dyDescent="0.25">
      <c r="A957" t="s">
        <v>3858</v>
      </c>
      <c r="B957" t="s">
        <v>9848</v>
      </c>
      <c r="C957" t="s">
        <v>8807</v>
      </c>
      <c r="D957">
        <v>16588.740000000002</v>
      </c>
      <c r="E957" t="s">
        <v>8802</v>
      </c>
      <c r="F957" s="2">
        <v>45142.142187500001</v>
      </c>
      <c r="G957" s="2">
        <v>46238.142187500001</v>
      </c>
      <c r="H957">
        <v>36</v>
      </c>
      <c r="I957" t="s">
        <v>8803</v>
      </c>
      <c r="J957" t="s">
        <v>61</v>
      </c>
    </row>
    <row r="958" spans="1:10" x14ac:dyDescent="0.25">
      <c r="A958" t="s">
        <v>3858</v>
      </c>
      <c r="B958" t="s">
        <v>10054</v>
      </c>
      <c r="C958" t="s">
        <v>8801</v>
      </c>
      <c r="D958">
        <v>1465.97</v>
      </c>
      <c r="E958" t="s">
        <v>8802</v>
      </c>
      <c r="F958" s="2">
        <v>45700.351319444453</v>
      </c>
      <c r="G958" s="2">
        <v>46246.351319444453</v>
      </c>
      <c r="H958">
        <v>18</v>
      </c>
      <c r="I958" t="s">
        <v>8803</v>
      </c>
      <c r="J958" t="s">
        <v>52</v>
      </c>
    </row>
    <row r="959" spans="1:10" x14ac:dyDescent="0.25">
      <c r="A959" t="s">
        <v>3860</v>
      </c>
      <c r="B959" t="s">
        <v>9321</v>
      </c>
      <c r="C959" t="s">
        <v>8805</v>
      </c>
      <c r="D959">
        <v>2747.54</v>
      </c>
      <c r="E959" t="s">
        <v>8798</v>
      </c>
      <c r="F959" s="2">
        <v>45214.754305555558</v>
      </c>
      <c r="G959" s="2">
        <v>45397.754305555558</v>
      </c>
      <c r="H959">
        <v>6</v>
      </c>
      <c r="I959" t="s">
        <v>8803</v>
      </c>
      <c r="J959" t="s">
        <v>64</v>
      </c>
    </row>
    <row r="960" spans="1:10" x14ac:dyDescent="0.25">
      <c r="A960" t="s">
        <v>3863</v>
      </c>
      <c r="B960" t="s">
        <v>9143</v>
      </c>
      <c r="C960" t="s">
        <v>8805</v>
      </c>
      <c r="D960">
        <v>3937.59</v>
      </c>
      <c r="E960" t="s">
        <v>8802</v>
      </c>
      <c r="F960" s="2">
        <v>45160.726203703707</v>
      </c>
      <c r="G960" s="2">
        <v>46256.726203703707</v>
      </c>
      <c r="H960">
        <v>36</v>
      </c>
      <c r="I960" t="s">
        <v>8803</v>
      </c>
      <c r="J960" t="s">
        <v>89</v>
      </c>
    </row>
    <row r="961" spans="1:10" x14ac:dyDescent="0.25">
      <c r="A961" t="s">
        <v>3863</v>
      </c>
      <c r="B961" t="s">
        <v>9594</v>
      </c>
      <c r="C961" t="s">
        <v>8801</v>
      </c>
      <c r="D961">
        <v>1002.41</v>
      </c>
      <c r="E961" t="s">
        <v>8802</v>
      </c>
      <c r="F961" s="2">
        <v>45440.689189814817</v>
      </c>
      <c r="G961" s="2">
        <v>46170.689189814817</v>
      </c>
      <c r="H961">
        <v>24</v>
      </c>
      <c r="I961" t="s">
        <v>8803</v>
      </c>
      <c r="J961" t="s">
        <v>89</v>
      </c>
    </row>
    <row r="962" spans="1:10" x14ac:dyDescent="0.25">
      <c r="A962" t="s">
        <v>3864</v>
      </c>
      <c r="B962" t="s">
        <v>9340</v>
      </c>
      <c r="C962" t="s">
        <v>8807</v>
      </c>
      <c r="D962">
        <v>2551.73</v>
      </c>
      <c r="E962" t="s">
        <v>8798</v>
      </c>
      <c r="F962" s="2">
        <v>45750.889004629629</v>
      </c>
      <c r="G962" s="2">
        <v>46846.889004629629</v>
      </c>
      <c r="H962">
        <v>36</v>
      </c>
      <c r="I962" t="s">
        <v>8803</v>
      </c>
      <c r="J962" t="s">
        <v>32</v>
      </c>
    </row>
    <row r="963" spans="1:10" x14ac:dyDescent="0.25">
      <c r="A963" t="s">
        <v>3864</v>
      </c>
      <c r="B963" t="s">
        <v>9457</v>
      </c>
      <c r="C963" t="s">
        <v>8805</v>
      </c>
      <c r="D963">
        <v>4271.03</v>
      </c>
      <c r="E963" t="s">
        <v>8802</v>
      </c>
      <c r="F963" s="2">
        <v>45947.139710648153</v>
      </c>
      <c r="G963" s="2">
        <v>47043.139710648153</v>
      </c>
      <c r="H963">
        <v>36</v>
      </c>
      <c r="I963" t="s">
        <v>8803</v>
      </c>
      <c r="J963" t="s">
        <v>86</v>
      </c>
    </row>
    <row r="964" spans="1:10" x14ac:dyDescent="0.25">
      <c r="A964" t="s">
        <v>3864</v>
      </c>
      <c r="B964" t="s">
        <v>10039</v>
      </c>
      <c r="C964" t="s">
        <v>8818</v>
      </c>
      <c r="D964">
        <v>4083.62</v>
      </c>
      <c r="E964" t="s">
        <v>8822</v>
      </c>
      <c r="F964" s="2">
        <v>45306.006805555553</v>
      </c>
      <c r="G964" s="2">
        <v>45488.006805555553</v>
      </c>
      <c r="H964">
        <v>6</v>
      </c>
      <c r="I964" t="s">
        <v>8803</v>
      </c>
      <c r="J964" t="s">
        <v>17</v>
      </c>
    </row>
    <row r="965" spans="1:10" x14ac:dyDescent="0.25">
      <c r="A965" t="s">
        <v>3874</v>
      </c>
      <c r="B965" t="s">
        <v>8991</v>
      </c>
      <c r="C965" t="s">
        <v>8807</v>
      </c>
      <c r="D965">
        <v>1314.12</v>
      </c>
      <c r="E965" t="s">
        <v>8813</v>
      </c>
      <c r="F965" s="2">
        <v>45948.713483796288</v>
      </c>
      <c r="G965" s="2">
        <v>46313.713483796288</v>
      </c>
      <c r="H965">
        <v>12</v>
      </c>
      <c r="I965" t="s">
        <v>8799</v>
      </c>
      <c r="J965" t="s">
        <v>86</v>
      </c>
    </row>
    <row r="966" spans="1:10" x14ac:dyDescent="0.25">
      <c r="A966" t="s">
        <v>3874</v>
      </c>
      <c r="B966" t="s">
        <v>10040</v>
      </c>
      <c r="C966" t="s">
        <v>8807</v>
      </c>
      <c r="D966">
        <v>1544.25</v>
      </c>
      <c r="E966" t="s">
        <v>8802</v>
      </c>
      <c r="F966" s="2">
        <v>45143.506712962961</v>
      </c>
      <c r="G966" s="2">
        <v>45509.506712962961</v>
      </c>
      <c r="H966">
        <v>12</v>
      </c>
      <c r="I966" t="s">
        <v>8803</v>
      </c>
      <c r="J966" t="s">
        <v>69</v>
      </c>
    </row>
    <row r="967" spans="1:10" x14ac:dyDescent="0.25">
      <c r="A967" t="s">
        <v>3877</v>
      </c>
      <c r="B967" t="s">
        <v>9566</v>
      </c>
      <c r="C967" t="s">
        <v>8801</v>
      </c>
      <c r="D967">
        <v>810.23</v>
      </c>
      <c r="E967" t="s">
        <v>8802</v>
      </c>
      <c r="F967" s="2">
        <v>45468.931805555563</v>
      </c>
      <c r="G967" s="2">
        <v>46563.931805555563</v>
      </c>
      <c r="H967">
        <v>36</v>
      </c>
      <c r="I967" t="s">
        <v>8803</v>
      </c>
      <c r="J967" t="s">
        <v>28</v>
      </c>
    </row>
    <row r="968" spans="1:10" x14ac:dyDescent="0.25">
      <c r="A968" t="s">
        <v>3890</v>
      </c>
      <c r="B968" t="s">
        <v>9034</v>
      </c>
      <c r="C968" t="s">
        <v>8801</v>
      </c>
      <c r="D968">
        <v>8141.55</v>
      </c>
      <c r="E968" t="s">
        <v>8802</v>
      </c>
      <c r="F968" s="2">
        <v>45243.075729166667</v>
      </c>
      <c r="G968" s="2">
        <v>46339.075729166667</v>
      </c>
      <c r="H968">
        <v>36</v>
      </c>
      <c r="I968" t="s">
        <v>8803</v>
      </c>
      <c r="J968" t="s">
        <v>66</v>
      </c>
    </row>
    <row r="969" spans="1:10" x14ac:dyDescent="0.25">
      <c r="A969" t="s">
        <v>3890</v>
      </c>
      <c r="B969" t="s">
        <v>9699</v>
      </c>
      <c r="C969" t="s">
        <v>8805</v>
      </c>
      <c r="D969">
        <v>2277.9299999999998</v>
      </c>
      <c r="E969" t="s">
        <v>8802</v>
      </c>
      <c r="F969" s="2">
        <v>45468.112974537027</v>
      </c>
      <c r="G969" s="2">
        <v>47294.112974537027</v>
      </c>
      <c r="H969">
        <v>60</v>
      </c>
      <c r="I969" t="s">
        <v>8803</v>
      </c>
      <c r="J969" t="s">
        <v>58</v>
      </c>
    </row>
    <row r="970" spans="1:10" x14ac:dyDescent="0.25">
      <c r="A970" t="s">
        <v>3892</v>
      </c>
      <c r="B970" t="s">
        <v>9076</v>
      </c>
      <c r="C970" t="s">
        <v>8801</v>
      </c>
      <c r="D970">
        <v>12305.06</v>
      </c>
      <c r="E970" t="s">
        <v>8802</v>
      </c>
      <c r="F970" s="2">
        <v>45089.599629629629</v>
      </c>
      <c r="G970" s="2">
        <v>46916.599629629629</v>
      </c>
      <c r="H970">
        <v>60</v>
      </c>
      <c r="I970" t="s">
        <v>8803</v>
      </c>
      <c r="J970" t="s">
        <v>50</v>
      </c>
    </row>
    <row r="971" spans="1:10" x14ac:dyDescent="0.25">
      <c r="A971" t="s">
        <v>3903</v>
      </c>
      <c r="B971" t="s">
        <v>8835</v>
      </c>
      <c r="C971" t="s">
        <v>8818</v>
      </c>
      <c r="D971">
        <v>1225.24</v>
      </c>
      <c r="E971" t="s">
        <v>8802</v>
      </c>
      <c r="F971" s="2">
        <v>45838.59915509259</v>
      </c>
      <c r="G971" s="2">
        <v>46934.59915509259</v>
      </c>
      <c r="H971">
        <v>36</v>
      </c>
      <c r="I971" t="s">
        <v>8803</v>
      </c>
      <c r="J971" t="s">
        <v>50</v>
      </c>
    </row>
    <row r="972" spans="1:10" x14ac:dyDescent="0.25">
      <c r="A972" t="s">
        <v>3920</v>
      </c>
      <c r="B972" t="s">
        <v>9486</v>
      </c>
      <c r="C972" t="s">
        <v>8797</v>
      </c>
      <c r="D972">
        <v>913.19</v>
      </c>
      <c r="E972" t="s">
        <v>8802</v>
      </c>
      <c r="F972" s="2">
        <v>45459.066921296297</v>
      </c>
      <c r="G972" s="2">
        <v>45824.066921296297</v>
      </c>
      <c r="H972">
        <v>12</v>
      </c>
      <c r="I972" t="s">
        <v>8803</v>
      </c>
      <c r="J972" t="s">
        <v>41</v>
      </c>
    </row>
    <row r="973" spans="1:10" x14ac:dyDescent="0.25">
      <c r="A973" t="s">
        <v>3923</v>
      </c>
      <c r="B973" t="s">
        <v>9049</v>
      </c>
      <c r="C973" t="s">
        <v>8807</v>
      </c>
      <c r="D973">
        <v>5097.5600000000004</v>
      </c>
      <c r="E973" t="s">
        <v>8822</v>
      </c>
      <c r="F973" s="2">
        <v>45303.486840277779</v>
      </c>
      <c r="G973" s="2">
        <v>46034.486840277779</v>
      </c>
      <c r="H973">
        <v>24</v>
      </c>
      <c r="I973" t="s">
        <v>8803</v>
      </c>
      <c r="J973" t="s">
        <v>86</v>
      </c>
    </row>
    <row r="974" spans="1:10" x14ac:dyDescent="0.25">
      <c r="A974" t="s">
        <v>3923</v>
      </c>
      <c r="B974" t="s">
        <v>9135</v>
      </c>
      <c r="C974" t="s">
        <v>8801</v>
      </c>
      <c r="D974">
        <v>6748.78</v>
      </c>
      <c r="E974" t="s">
        <v>8802</v>
      </c>
      <c r="F974" s="2">
        <v>45490.553541666668</v>
      </c>
      <c r="G974" s="2">
        <v>46951.553541666668</v>
      </c>
      <c r="H974">
        <v>48</v>
      </c>
      <c r="I974" t="s">
        <v>8803</v>
      </c>
      <c r="J974" t="s">
        <v>54</v>
      </c>
    </row>
    <row r="975" spans="1:10" x14ac:dyDescent="0.25">
      <c r="A975" t="s">
        <v>3924</v>
      </c>
      <c r="B975" t="s">
        <v>9961</v>
      </c>
      <c r="C975" t="s">
        <v>8797</v>
      </c>
      <c r="D975">
        <v>5483.62</v>
      </c>
      <c r="E975" t="s">
        <v>8802</v>
      </c>
      <c r="F975" s="2">
        <v>45270.607511574082</v>
      </c>
      <c r="G975" s="2">
        <v>46366.607511574082</v>
      </c>
      <c r="H975">
        <v>36</v>
      </c>
      <c r="I975" t="s">
        <v>8803</v>
      </c>
      <c r="J975" t="s">
        <v>69</v>
      </c>
    </row>
    <row r="976" spans="1:10" x14ac:dyDescent="0.25">
      <c r="A976" t="s">
        <v>3929</v>
      </c>
      <c r="B976" t="s">
        <v>9606</v>
      </c>
      <c r="C976" t="s">
        <v>27</v>
      </c>
      <c r="D976">
        <v>1972.14</v>
      </c>
      <c r="E976" t="s">
        <v>8798</v>
      </c>
      <c r="F976" s="2">
        <v>45885.312592592592</v>
      </c>
      <c r="G976" s="2">
        <v>47711.312592592592</v>
      </c>
      <c r="H976">
        <v>60</v>
      </c>
      <c r="I976" t="s">
        <v>8803</v>
      </c>
      <c r="J976" t="s">
        <v>61</v>
      </c>
    </row>
    <row r="977" spans="1:10" x14ac:dyDescent="0.25">
      <c r="A977" t="s">
        <v>3929</v>
      </c>
      <c r="B977" t="s">
        <v>9875</v>
      </c>
      <c r="C977" t="s">
        <v>8801</v>
      </c>
      <c r="D977">
        <v>454.96</v>
      </c>
      <c r="E977" t="s">
        <v>8813</v>
      </c>
      <c r="F977" s="2">
        <v>45801.167800925927</v>
      </c>
      <c r="G977" s="2">
        <v>46531.167800925927</v>
      </c>
      <c r="H977">
        <v>24</v>
      </c>
      <c r="I977" t="s">
        <v>8803</v>
      </c>
      <c r="J977" t="s">
        <v>41</v>
      </c>
    </row>
    <row r="978" spans="1:10" x14ac:dyDescent="0.25">
      <c r="A978" t="s">
        <v>3930</v>
      </c>
      <c r="B978" t="s">
        <v>9018</v>
      </c>
      <c r="C978" t="s">
        <v>8805</v>
      </c>
      <c r="D978">
        <v>742.54</v>
      </c>
      <c r="E978" t="s">
        <v>8798</v>
      </c>
      <c r="F978" s="2">
        <v>45235.797951388893</v>
      </c>
      <c r="G978" s="2">
        <v>45966.797951388893</v>
      </c>
      <c r="H978">
        <v>24</v>
      </c>
      <c r="I978" t="s">
        <v>8803</v>
      </c>
      <c r="J978" t="s">
        <v>106</v>
      </c>
    </row>
    <row r="979" spans="1:10" x14ac:dyDescent="0.25">
      <c r="A979" t="s">
        <v>3930</v>
      </c>
      <c r="B979" t="s">
        <v>9173</v>
      </c>
      <c r="C979" t="s">
        <v>8797</v>
      </c>
      <c r="D979">
        <v>2927.61</v>
      </c>
      <c r="E979" t="s">
        <v>8802</v>
      </c>
      <c r="F979" s="2">
        <v>45317.156817129631</v>
      </c>
      <c r="G979" s="2">
        <v>45683.156817129631</v>
      </c>
      <c r="H979">
        <v>12</v>
      </c>
      <c r="I979" t="s">
        <v>8799</v>
      </c>
      <c r="J979" t="s">
        <v>71</v>
      </c>
    </row>
    <row r="980" spans="1:10" x14ac:dyDescent="0.25">
      <c r="A980" t="s">
        <v>3930</v>
      </c>
      <c r="B980" t="s">
        <v>9865</v>
      </c>
      <c r="C980" t="s">
        <v>27</v>
      </c>
      <c r="D980">
        <v>2180.92</v>
      </c>
      <c r="E980" t="s">
        <v>8822</v>
      </c>
      <c r="F980" s="2">
        <v>44966.381620370368</v>
      </c>
      <c r="G980" s="2">
        <v>45697.381620370368</v>
      </c>
      <c r="H980">
        <v>24</v>
      </c>
      <c r="I980" t="s">
        <v>8803</v>
      </c>
      <c r="J980" t="s">
        <v>28</v>
      </c>
    </row>
    <row r="981" spans="1:10" x14ac:dyDescent="0.25">
      <c r="A981" t="s">
        <v>3946</v>
      </c>
      <c r="B981" t="s">
        <v>9775</v>
      </c>
      <c r="C981" t="s">
        <v>8797</v>
      </c>
      <c r="D981">
        <v>1089.5</v>
      </c>
      <c r="E981" t="s">
        <v>8802</v>
      </c>
      <c r="F981" s="2">
        <v>45434.569606481477</v>
      </c>
      <c r="G981" s="2">
        <v>46529.569606481477</v>
      </c>
      <c r="H981">
        <v>36</v>
      </c>
      <c r="I981" t="s">
        <v>8803</v>
      </c>
      <c r="J981" t="s">
        <v>71</v>
      </c>
    </row>
    <row r="982" spans="1:10" x14ac:dyDescent="0.25">
      <c r="A982" t="s">
        <v>3946</v>
      </c>
      <c r="B982" t="s">
        <v>9888</v>
      </c>
      <c r="C982" t="s">
        <v>8807</v>
      </c>
      <c r="D982">
        <v>2036.35</v>
      </c>
      <c r="E982" t="s">
        <v>8813</v>
      </c>
      <c r="F982" s="2">
        <v>45714.993472222217</v>
      </c>
      <c r="G982" s="2">
        <v>46079.993472222217</v>
      </c>
      <c r="H982">
        <v>12</v>
      </c>
      <c r="I982" t="s">
        <v>8803</v>
      </c>
      <c r="J982" t="s">
        <v>41</v>
      </c>
    </row>
    <row r="983" spans="1:10" x14ac:dyDescent="0.25">
      <c r="A983" t="s">
        <v>3948</v>
      </c>
      <c r="B983" t="s">
        <v>9381</v>
      </c>
      <c r="C983" t="s">
        <v>8805</v>
      </c>
      <c r="D983">
        <v>1299.9100000000001</v>
      </c>
      <c r="E983" t="s">
        <v>8802</v>
      </c>
      <c r="F983" s="2">
        <v>45330.642754629633</v>
      </c>
      <c r="G983" s="2">
        <v>46061.642754629633</v>
      </c>
      <c r="H983">
        <v>24</v>
      </c>
      <c r="I983" t="s">
        <v>8803</v>
      </c>
      <c r="J983" t="s">
        <v>69</v>
      </c>
    </row>
    <row r="984" spans="1:10" x14ac:dyDescent="0.25">
      <c r="A984" t="s">
        <v>3948</v>
      </c>
      <c r="B984" t="s">
        <v>9821</v>
      </c>
      <c r="C984" t="s">
        <v>27</v>
      </c>
      <c r="D984">
        <v>313.12</v>
      </c>
      <c r="E984" t="s">
        <v>8802</v>
      </c>
      <c r="F984" s="2">
        <v>45473.315625000003</v>
      </c>
      <c r="G984" s="2">
        <v>45838.315625000003</v>
      </c>
      <c r="H984">
        <v>12</v>
      </c>
      <c r="I984" t="s">
        <v>8803</v>
      </c>
      <c r="J984" t="s">
        <v>61</v>
      </c>
    </row>
    <row r="985" spans="1:10" x14ac:dyDescent="0.25">
      <c r="A985" t="s">
        <v>3948</v>
      </c>
      <c r="B985" t="s">
        <v>9898</v>
      </c>
      <c r="C985" t="s">
        <v>8805</v>
      </c>
      <c r="D985">
        <v>2124.6799999999998</v>
      </c>
      <c r="E985" t="s">
        <v>8802</v>
      </c>
      <c r="F985" s="2">
        <v>45412.601435185177</v>
      </c>
      <c r="G985" s="2">
        <v>45777.601435185177</v>
      </c>
      <c r="H985">
        <v>12</v>
      </c>
      <c r="I985" t="s">
        <v>8803</v>
      </c>
      <c r="J985" t="s">
        <v>71</v>
      </c>
    </row>
    <row r="986" spans="1:10" x14ac:dyDescent="0.25">
      <c r="A986" t="s">
        <v>3951</v>
      </c>
      <c r="B986" t="s">
        <v>9754</v>
      </c>
      <c r="C986" t="s">
        <v>27</v>
      </c>
      <c r="D986">
        <v>3616.82</v>
      </c>
      <c r="E986" t="s">
        <v>8802</v>
      </c>
      <c r="F986" s="2">
        <v>45458.737974537027</v>
      </c>
      <c r="G986" s="2">
        <v>45823.737974537027</v>
      </c>
      <c r="H986">
        <v>12</v>
      </c>
      <c r="I986" t="s">
        <v>8803</v>
      </c>
      <c r="J986" t="s">
        <v>69</v>
      </c>
    </row>
    <row r="987" spans="1:10" x14ac:dyDescent="0.25">
      <c r="A987" t="s">
        <v>3951</v>
      </c>
      <c r="B987" t="s">
        <v>9938</v>
      </c>
      <c r="C987" t="s">
        <v>8801</v>
      </c>
      <c r="D987">
        <v>1378.16</v>
      </c>
      <c r="E987" t="s">
        <v>8802</v>
      </c>
      <c r="F987" s="2">
        <v>45690.47583333333</v>
      </c>
      <c r="G987" s="2">
        <v>46055.47583333333</v>
      </c>
      <c r="H987">
        <v>12</v>
      </c>
      <c r="I987" t="s">
        <v>8803</v>
      </c>
      <c r="J987" t="s">
        <v>64</v>
      </c>
    </row>
    <row r="988" spans="1:10" x14ac:dyDescent="0.25">
      <c r="A988" t="s">
        <v>3957</v>
      </c>
      <c r="B988" t="s">
        <v>10057</v>
      </c>
      <c r="C988" t="s">
        <v>8801</v>
      </c>
      <c r="D988">
        <v>98.09</v>
      </c>
      <c r="E988" t="s">
        <v>8802</v>
      </c>
      <c r="F988" s="2">
        <v>45567.735914351862</v>
      </c>
      <c r="G988" s="2">
        <v>46297.735914351862</v>
      </c>
      <c r="H988">
        <v>24</v>
      </c>
      <c r="I988" t="s">
        <v>8803</v>
      </c>
      <c r="J988" t="s">
        <v>41</v>
      </c>
    </row>
    <row r="989" spans="1:10" x14ac:dyDescent="0.25">
      <c r="A989" t="s">
        <v>3962</v>
      </c>
      <c r="B989" t="s">
        <v>9542</v>
      </c>
      <c r="C989" t="s">
        <v>8805</v>
      </c>
      <c r="D989">
        <v>2793.26</v>
      </c>
      <c r="E989" t="s">
        <v>8822</v>
      </c>
      <c r="F989" s="2">
        <v>45400.117060185177</v>
      </c>
      <c r="G989" s="2">
        <v>46130.117060185177</v>
      </c>
      <c r="H989">
        <v>24</v>
      </c>
      <c r="I989" t="s">
        <v>8803</v>
      </c>
      <c r="J989" t="s">
        <v>41</v>
      </c>
    </row>
    <row r="990" spans="1:10" x14ac:dyDescent="0.25">
      <c r="A990" t="s">
        <v>3971</v>
      </c>
      <c r="B990" t="s">
        <v>9288</v>
      </c>
      <c r="C990" t="s">
        <v>8818</v>
      </c>
      <c r="D990">
        <v>1571.12</v>
      </c>
      <c r="E990" t="s">
        <v>8822</v>
      </c>
      <c r="F990" s="2">
        <v>45899.816180555557</v>
      </c>
      <c r="G990" s="2">
        <v>46446.816180555557</v>
      </c>
      <c r="H990">
        <v>18</v>
      </c>
      <c r="I990" t="s">
        <v>8803</v>
      </c>
      <c r="J990" t="s">
        <v>17</v>
      </c>
    </row>
    <row r="991" spans="1:10" x14ac:dyDescent="0.25">
      <c r="A991" t="s">
        <v>3971</v>
      </c>
      <c r="B991" t="s">
        <v>10017</v>
      </c>
      <c r="C991" t="s">
        <v>8818</v>
      </c>
      <c r="D991">
        <v>7718.09</v>
      </c>
      <c r="E991" t="s">
        <v>8802</v>
      </c>
      <c r="F991" s="2">
        <v>45335.073993055557</v>
      </c>
      <c r="G991" s="2">
        <v>47162.073993055557</v>
      </c>
      <c r="H991">
        <v>60</v>
      </c>
      <c r="I991" t="s">
        <v>8803</v>
      </c>
      <c r="J991" t="s">
        <v>17</v>
      </c>
    </row>
    <row r="992" spans="1:10" x14ac:dyDescent="0.25">
      <c r="A992" t="s">
        <v>3976</v>
      </c>
      <c r="B992" t="s">
        <v>9014</v>
      </c>
      <c r="C992" t="s">
        <v>8797</v>
      </c>
      <c r="D992">
        <v>2339.7199999999998</v>
      </c>
      <c r="E992" t="s">
        <v>8813</v>
      </c>
      <c r="F992" s="2">
        <v>45464.795972222222</v>
      </c>
      <c r="G992" s="2">
        <v>46559.795972222222</v>
      </c>
      <c r="H992">
        <v>36</v>
      </c>
      <c r="I992" t="s">
        <v>8803</v>
      </c>
      <c r="J992" t="s">
        <v>106</v>
      </c>
    </row>
    <row r="993" spans="1:10" x14ac:dyDescent="0.25">
      <c r="A993" t="s">
        <v>3976</v>
      </c>
      <c r="B993" t="s">
        <v>9121</v>
      </c>
      <c r="C993" t="s">
        <v>8818</v>
      </c>
      <c r="D993">
        <v>645.64</v>
      </c>
      <c r="E993" t="s">
        <v>8802</v>
      </c>
      <c r="F993" s="2">
        <v>45158.830277777779</v>
      </c>
      <c r="G993" s="2">
        <v>45708.830277777779</v>
      </c>
      <c r="H993">
        <v>18</v>
      </c>
      <c r="I993" t="s">
        <v>8803</v>
      </c>
      <c r="J993" t="s">
        <v>39</v>
      </c>
    </row>
    <row r="994" spans="1:10" x14ac:dyDescent="0.25">
      <c r="A994" t="s">
        <v>3980</v>
      </c>
      <c r="B994" t="s">
        <v>8862</v>
      </c>
      <c r="C994" t="s">
        <v>8801</v>
      </c>
      <c r="D994">
        <v>1931.26</v>
      </c>
      <c r="E994" t="s">
        <v>8802</v>
      </c>
      <c r="F994" s="2">
        <v>45567.444780092592</v>
      </c>
      <c r="G994" s="2">
        <v>45932.444780092592</v>
      </c>
      <c r="H994">
        <v>12</v>
      </c>
      <c r="I994" t="s">
        <v>8803</v>
      </c>
      <c r="J994" t="s">
        <v>54</v>
      </c>
    </row>
    <row r="995" spans="1:10" x14ac:dyDescent="0.25">
      <c r="A995" t="s">
        <v>3980</v>
      </c>
      <c r="B995" t="s">
        <v>9063</v>
      </c>
      <c r="C995" t="s">
        <v>8805</v>
      </c>
      <c r="D995">
        <v>5866.21</v>
      </c>
      <c r="E995" t="s">
        <v>8798</v>
      </c>
      <c r="F995" s="2">
        <v>45595.481944444437</v>
      </c>
      <c r="G995" s="2">
        <v>46325.481944444437</v>
      </c>
      <c r="H995">
        <v>24</v>
      </c>
      <c r="I995" t="s">
        <v>8803</v>
      </c>
      <c r="J995" t="s">
        <v>89</v>
      </c>
    </row>
    <row r="996" spans="1:10" x14ac:dyDescent="0.25">
      <c r="A996" t="s">
        <v>3980</v>
      </c>
      <c r="B996" t="s">
        <v>9103</v>
      </c>
      <c r="C996" t="s">
        <v>8801</v>
      </c>
      <c r="D996">
        <v>1581.61</v>
      </c>
      <c r="E996" t="s">
        <v>8798</v>
      </c>
      <c r="F996" s="2">
        <v>45836.770995370367</v>
      </c>
      <c r="G996" s="2">
        <v>46566.770995370367</v>
      </c>
      <c r="H996">
        <v>24</v>
      </c>
      <c r="I996" t="s">
        <v>8803</v>
      </c>
      <c r="J996" t="s">
        <v>28</v>
      </c>
    </row>
    <row r="997" spans="1:10" x14ac:dyDescent="0.25">
      <c r="A997" t="s">
        <v>3981</v>
      </c>
      <c r="B997" t="s">
        <v>9558</v>
      </c>
      <c r="C997" t="s">
        <v>8807</v>
      </c>
      <c r="D997">
        <v>1421.52</v>
      </c>
      <c r="E997" t="s">
        <v>8822</v>
      </c>
      <c r="F997" s="2">
        <v>45635.446967592587</v>
      </c>
      <c r="G997" s="2">
        <v>46000.446967592587</v>
      </c>
      <c r="H997">
        <v>12</v>
      </c>
      <c r="I997" t="s">
        <v>8803</v>
      </c>
      <c r="J997" t="s">
        <v>41</v>
      </c>
    </row>
    <row r="998" spans="1:10" x14ac:dyDescent="0.25">
      <c r="A998" t="s">
        <v>3981</v>
      </c>
      <c r="B998" t="s">
        <v>9567</v>
      </c>
      <c r="C998" t="s">
        <v>8807</v>
      </c>
      <c r="D998">
        <v>5961.06</v>
      </c>
      <c r="E998" t="s">
        <v>8802</v>
      </c>
      <c r="F998" s="2">
        <v>45551.620520833327</v>
      </c>
      <c r="G998" s="2">
        <v>46646.620520833327</v>
      </c>
      <c r="H998">
        <v>36</v>
      </c>
      <c r="I998" t="s">
        <v>8803</v>
      </c>
      <c r="J998" t="s">
        <v>106</v>
      </c>
    </row>
    <row r="999" spans="1:10" x14ac:dyDescent="0.25">
      <c r="A999" t="s">
        <v>3986</v>
      </c>
      <c r="B999" t="s">
        <v>9127</v>
      </c>
      <c r="C999" t="s">
        <v>8797</v>
      </c>
      <c r="D999">
        <v>1750.08</v>
      </c>
      <c r="E999" t="s">
        <v>8802</v>
      </c>
      <c r="F999" s="2">
        <v>45399.991712962961</v>
      </c>
      <c r="G999" s="2">
        <v>46129.991712962961</v>
      </c>
      <c r="H999">
        <v>24</v>
      </c>
      <c r="I999" t="s">
        <v>8803</v>
      </c>
      <c r="J999" t="s">
        <v>32</v>
      </c>
    </row>
    <row r="1000" spans="1:10" x14ac:dyDescent="0.25">
      <c r="A1000" t="s">
        <v>3986</v>
      </c>
      <c r="B1000" t="s">
        <v>9992</v>
      </c>
      <c r="C1000" t="s">
        <v>8801</v>
      </c>
      <c r="D1000">
        <v>5656.47</v>
      </c>
      <c r="E1000" t="s">
        <v>8802</v>
      </c>
      <c r="F1000" s="2">
        <v>45548.799722222233</v>
      </c>
      <c r="G1000" s="2">
        <v>45913.799722222233</v>
      </c>
      <c r="H1000">
        <v>12</v>
      </c>
      <c r="I1000" t="s">
        <v>8803</v>
      </c>
      <c r="J1000" t="s">
        <v>32</v>
      </c>
    </row>
    <row r="1001" spans="1:10" x14ac:dyDescent="0.25">
      <c r="A1001" t="s">
        <v>3991</v>
      </c>
      <c r="B1001" t="s">
        <v>9312</v>
      </c>
      <c r="C1001" t="s">
        <v>8805</v>
      </c>
      <c r="D1001">
        <v>3202.44</v>
      </c>
      <c r="E1001" t="s">
        <v>8802</v>
      </c>
      <c r="F1001" s="2">
        <v>44974.188877314817</v>
      </c>
      <c r="G1001" s="2">
        <v>45339.188877314817</v>
      </c>
      <c r="H1001">
        <v>12</v>
      </c>
      <c r="I1001" t="s">
        <v>8803</v>
      </c>
      <c r="J1001" t="s">
        <v>66</v>
      </c>
    </row>
    <row r="1002" spans="1:10" x14ac:dyDescent="0.25">
      <c r="A1002" t="s">
        <v>3996</v>
      </c>
      <c r="B1002" t="s">
        <v>9006</v>
      </c>
      <c r="C1002" t="s">
        <v>8801</v>
      </c>
      <c r="D1002">
        <v>2793.83</v>
      </c>
      <c r="E1002" t="s">
        <v>8822</v>
      </c>
      <c r="F1002" s="2">
        <v>45676.491886574076</v>
      </c>
      <c r="G1002" s="2">
        <v>46771.491886574076</v>
      </c>
      <c r="H1002">
        <v>36</v>
      </c>
      <c r="I1002" t="s">
        <v>8803</v>
      </c>
      <c r="J1002" t="s">
        <v>61</v>
      </c>
    </row>
    <row r="1003" spans="1:10" x14ac:dyDescent="0.25">
      <c r="A1003" t="s">
        <v>3996</v>
      </c>
      <c r="B1003" t="s">
        <v>9214</v>
      </c>
      <c r="C1003" t="s">
        <v>8797</v>
      </c>
      <c r="D1003">
        <v>11404.17</v>
      </c>
      <c r="E1003" t="s">
        <v>8802</v>
      </c>
      <c r="F1003" s="2">
        <v>44964.58861111111</v>
      </c>
      <c r="G1003" s="2">
        <v>46060.58861111111</v>
      </c>
      <c r="H1003">
        <v>36</v>
      </c>
      <c r="I1003" t="s">
        <v>8803</v>
      </c>
      <c r="J1003" t="s">
        <v>66</v>
      </c>
    </row>
    <row r="1004" spans="1:10" x14ac:dyDescent="0.25">
      <c r="A1004" t="s">
        <v>4008</v>
      </c>
      <c r="B1004" t="s">
        <v>8796</v>
      </c>
      <c r="C1004" t="s">
        <v>8797</v>
      </c>
      <c r="D1004">
        <v>8967.2099999999991</v>
      </c>
      <c r="E1004" t="s">
        <v>8798</v>
      </c>
      <c r="F1004" s="2">
        <v>45414.378217592603</v>
      </c>
      <c r="G1004" s="2">
        <v>46509.378217592603</v>
      </c>
      <c r="H1004">
        <v>36</v>
      </c>
      <c r="I1004" t="s">
        <v>8799</v>
      </c>
      <c r="J1004" t="s">
        <v>17</v>
      </c>
    </row>
    <row r="1005" spans="1:10" x14ac:dyDescent="0.25">
      <c r="A1005" t="s">
        <v>4008</v>
      </c>
      <c r="B1005" t="s">
        <v>9082</v>
      </c>
      <c r="C1005" t="s">
        <v>27</v>
      </c>
      <c r="D1005">
        <v>10769.99</v>
      </c>
      <c r="E1005" t="s">
        <v>8802</v>
      </c>
      <c r="F1005" s="2">
        <v>45034.920162037037</v>
      </c>
      <c r="G1005" s="2">
        <v>46130.920162037037</v>
      </c>
      <c r="H1005">
        <v>36</v>
      </c>
      <c r="I1005" t="s">
        <v>8803</v>
      </c>
      <c r="J1005" t="s">
        <v>22</v>
      </c>
    </row>
    <row r="1006" spans="1:10" x14ac:dyDescent="0.25">
      <c r="A1006" t="s">
        <v>4013</v>
      </c>
      <c r="B1006" t="s">
        <v>8956</v>
      </c>
      <c r="C1006" t="s">
        <v>8805</v>
      </c>
      <c r="D1006">
        <v>1067.4100000000001</v>
      </c>
      <c r="E1006" t="s">
        <v>8802</v>
      </c>
      <c r="F1006" s="2">
        <v>45623.318437499998</v>
      </c>
      <c r="G1006" s="2">
        <v>45988.318437499998</v>
      </c>
      <c r="H1006">
        <v>12</v>
      </c>
      <c r="I1006" t="s">
        <v>8803</v>
      </c>
      <c r="J1006" t="s">
        <v>106</v>
      </c>
    </row>
    <row r="1007" spans="1:10" x14ac:dyDescent="0.25">
      <c r="A1007" t="s">
        <v>4013</v>
      </c>
      <c r="B1007" t="s">
        <v>9949</v>
      </c>
      <c r="C1007" t="s">
        <v>8818</v>
      </c>
      <c r="D1007">
        <v>1320.86</v>
      </c>
      <c r="E1007" t="s">
        <v>8802</v>
      </c>
      <c r="F1007" s="2">
        <v>45065.826388888891</v>
      </c>
      <c r="G1007" s="2">
        <v>45431.826388888891</v>
      </c>
      <c r="H1007">
        <v>12</v>
      </c>
      <c r="I1007" t="s">
        <v>8803</v>
      </c>
      <c r="J1007" t="s">
        <v>64</v>
      </c>
    </row>
    <row r="1008" spans="1:10" x14ac:dyDescent="0.25">
      <c r="A1008" t="s">
        <v>4017</v>
      </c>
      <c r="B1008" t="s">
        <v>8861</v>
      </c>
      <c r="C1008" t="s">
        <v>8807</v>
      </c>
      <c r="D1008">
        <v>3249.8</v>
      </c>
      <c r="E1008" t="s">
        <v>8813</v>
      </c>
      <c r="F1008" s="2">
        <v>45531.045185185183</v>
      </c>
      <c r="G1008" s="2">
        <v>46626.045185185183</v>
      </c>
      <c r="H1008">
        <v>36</v>
      </c>
      <c r="I1008" t="s">
        <v>8803</v>
      </c>
      <c r="J1008" t="s">
        <v>39</v>
      </c>
    </row>
    <row r="1009" spans="1:10" x14ac:dyDescent="0.25">
      <c r="A1009" t="s">
        <v>4017</v>
      </c>
      <c r="B1009" t="s">
        <v>9745</v>
      </c>
      <c r="C1009" t="s">
        <v>8805</v>
      </c>
      <c r="D1009">
        <v>12048.41</v>
      </c>
      <c r="E1009" t="s">
        <v>8802</v>
      </c>
      <c r="F1009" s="2">
        <v>45213.658321759263</v>
      </c>
      <c r="G1009" s="2">
        <v>45579.658321759263</v>
      </c>
      <c r="H1009">
        <v>12</v>
      </c>
      <c r="I1009" t="s">
        <v>8803</v>
      </c>
      <c r="J1009" t="s">
        <v>86</v>
      </c>
    </row>
    <row r="1010" spans="1:10" x14ac:dyDescent="0.25">
      <c r="A1010" t="s">
        <v>4022</v>
      </c>
      <c r="B1010" t="s">
        <v>8852</v>
      </c>
      <c r="C1010" t="s">
        <v>8801</v>
      </c>
      <c r="D1010">
        <v>267.74</v>
      </c>
      <c r="E1010" t="s">
        <v>8802</v>
      </c>
      <c r="F1010" s="2">
        <v>45755.646423611113</v>
      </c>
      <c r="G1010" s="2">
        <v>46120.646423611113</v>
      </c>
      <c r="H1010">
        <v>12</v>
      </c>
      <c r="I1010" t="s">
        <v>8803</v>
      </c>
      <c r="J1010" t="s">
        <v>61</v>
      </c>
    </row>
    <row r="1011" spans="1:10" x14ac:dyDescent="0.25">
      <c r="A1011" t="s">
        <v>4022</v>
      </c>
      <c r="B1011" t="s">
        <v>9163</v>
      </c>
      <c r="C1011" t="s">
        <v>8797</v>
      </c>
      <c r="D1011">
        <v>4337.41</v>
      </c>
      <c r="E1011" t="s">
        <v>8822</v>
      </c>
      <c r="F1011" s="2">
        <v>45317.54111111111</v>
      </c>
      <c r="G1011" s="2">
        <v>46048.54111111111</v>
      </c>
      <c r="H1011">
        <v>24</v>
      </c>
      <c r="I1011" t="s">
        <v>8803</v>
      </c>
      <c r="J1011" t="s">
        <v>64</v>
      </c>
    </row>
    <row r="1012" spans="1:10" x14ac:dyDescent="0.25">
      <c r="A1012" t="s">
        <v>4029</v>
      </c>
      <c r="B1012" t="s">
        <v>8847</v>
      </c>
      <c r="C1012" t="s">
        <v>8797</v>
      </c>
      <c r="D1012">
        <v>5431.16</v>
      </c>
      <c r="E1012" t="s">
        <v>8798</v>
      </c>
      <c r="F1012" s="2">
        <v>45808.882187499999</v>
      </c>
      <c r="G1012" s="2">
        <v>46173.882187499999</v>
      </c>
      <c r="H1012">
        <v>12</v>
      </c>
      <c r="I1012" t="s">
        <v>8803</v>
      </c>
      <c r="J1012" t="s">
        <v>89</v>
      </c>
    </row>
    <row r="1013" spans="1:10" x14ac:dyDescent="0.25">
      <c r="A1013" t="s">
        <v>4029</v>
      </c>
      <c r="B1013" t="s">
        <v>9255</v>
      </c>
      <c r="C1013" t="s">
        <v>8818</v>
      </c>
      <c r="D1013">
        <v>2573.29</v>
      </c>
      <c r="E1013" t="s">
        <v>8813</v>
      </c>
      <c r="F1013" s="2">
        <v>45348.859120370369</v>
      </c>
      <c r="G1013" s="2">
        <v>46809.859120370369</v>
      </c>
      <c r="H1013">
        <v>48</v>
      </c>
      <c r="I1013" t="s">
        <v>8803</v>
      </c>
      <c r="J1013" t="s">
        <v>66</v>
      </c>
    </row>
    <row r="1014" spans="1:10" x14ac:dyDescent="0.25">
      <c r="A1014" t="s">
        <v>4062</v>
      </c>
      <c r="B1014" t="s">
        <v>9493</v>
      </c>
      <c r="C1014" t="s">
        <v>8805</v>
      </c>
      <c r="D1014">
        <v>10084.91</v>
      </c>
      <c r="E1014" t="s">
        <v>8822</v>
      </c>
      <c r="F1014" s="2">
        <v>45699.978518518517</v>
      </c>
      <c r="G1014" s="2">
        <v>46794.978518518517</v>
      </c>
      <c r="H1014">
        <v>36</v>
      </c>
      <c r="I1014" t="s">
        <v>8803</v>
      </c>
      <c r="J1014" t="s">
        <v>71</v>
      </c>
    </row>
    <row r="1015" spans="1:10" x14ac:dyDescent="0.25">
      <c r="A1015" t="s">
        <v>4062</v>
      </c>
      <c r="B1015" t="s">
        <v>9527</v>
      </c>
      <c r="C1015" t="s">
        <v>8807</v>
      </c>
      <c r="D1015">
        <v>6670.57</v>
      </c>
      <c r="E1015" t="s">
        <v>8822</v>
      </c>
      <c r="F1015" s="2">
        <v>44973.105254629627</v>
      </c>
      <c r="G1015" s="2">
        <v>46069.105254629627</v>
      </c>
      <c r="H1015">
        <v>36</v>
      </c>
      <c r="I1015" t="s">
        <v>8803</v>
      </c>
      <c r="J1015" t="s">
        <v>89</v>
      </c>
    </row>
    <row r="1016" spans="1:10" x14ac:dyDescent="0.25">
      <c r="A1016" t="s">
        <v>4062</v>
      </c>
      <c r="B1016" t="s">
        <v>9854</v>
      </c>
      <c r="C1016" t="s">
        <v>8797</v>
      </c>
      <c r="D1016">
        <v>561.05999999999995</v>
      </c>
      <c r="E1016" t="s">
        <v>8802</v>
      </c>
      <c r="F1016" s="2">
        <v>45147.612407407411</v>
      </c>
      <c r="G1016" s="2">
        <v>45878.612407407411</v>
      </c>
      <c r="H1016">
        <v>24</v>
      </c>
      <c r="I1016" t="s">
        <v>8803</v>
      </c>
      <c r="J1016" t="s">
        <v>58</v>
      </c>
    </row>
    <row r="1017" spans="1:10" x14ac:dyDescent="0.25">
      <c r="A1017" t="s">
        <v>4062</v>
      </c>
      <c r="B1017" t="s">
        <v>9887</v>
      </c>
      <c r="C1017" t="s">
        <v>8807</v>
      </c>
      <c r="D1017">
        <v>1314.39</v>
      </c>
      <c r="E1017" t="s">
        <v>8802</v>
      </c>
      <c r="F1017" s="2">
        <v>45681.661921296298</v>
      </c>
      <c r="G1017" s="2">
        <v>46046.661921296298</v>
      </c>
      <c r="H1017">
        <v>12</v>
      </c>
      <c r="I1017" t="s">
        <v>8803</v>
      </c>
      <c r="J1017" t="s">
        <v>35</v>
      </c>
    </row>
    <row r="1018" spans="1:10" x14ac:dyDescent="0.25">
      <c r="A1018" t="s">
        <v>4062</v>
      </c>
      <c r="B1018" t="s">
        <v>9980</v>
      </c>
      <c r="C1018" t="s">
        <v>8801</v>
      </c>
      <c r="D1018">
        <v>3382.71</v>
      </c>
      <c r="E1018" t="s">
        <v>8813</v>
      </c>
      <c r="F1018" s="2">
        <v>45631.976620370369</v>
      </c>
      <c r="G1018" s="2">
        <v>46178.976620370369</v>
      </c>
      <c r="H1018">
        <v>18</v>
      </c>
      <c r="I1018" t="s">
        <v>8803</v>
      </c>
      <c r="J1018" t="s">
        <v>71</v>
      </c>
    </row>
    <row r="1019" spans="1:10" x14ac:dyDescent="0.25">
      <c r="A1019" t="s">
        <v>4064</v>
      </c>
      <c r="B1019" t="s">
        <v>9936</v>
      </c>
      <c r="C1019" t="s">
        <v>8805</v>
      </c>
      <c r="D1019">
        <v>1921.78</v>
      </c>
      <c r="E1019" t="s">
        <v>8802</v>
      </c>
      <c r="F1019" s="2">
        <v>45446.718333333331</v>
      </c>
      <c r="G1019" s="2">
        <v>46176.718333333331</v>
      </c>
      <c r="H1019">
        <v>24</v>
      </c>
      <c r="I1019" t="s">
        <v>8803</v>
      </c>
      <c r="J1019" t="s">
        <v>17</v>
      </c>
    </row>
    <row r="1020" spans="1:10" x14ac:dyDescent="0.25">
      <c r="A1020" t="s">
        <v>4068</v>
      </c>
      <c r="B1020" t="s">
        <v>8927</v>
      </c>
      <c r="C1020" t="s">
        <v>8805</v>
      </c>
      <c r="D1020">
        <v>2207.23</v>
      </c>
      <c r="E1020" t="s">
        <v>8798</v>
      </c>
      <c r="F1020" s="2">
        <v>45818.543703703697</v>
      </c>
      <c r="G1020" s="2">
        <v>46183.543703703697</v>
      </c>
      <c r="H1020">
        <v>12</v>
      </c>
      <c r="I1020" t="s">
        <v>8803</v>
      </c>
      <c r="J1020" t="s">
        <v>32</v>
      </c>
    </row>
    <row r="1021" spans="1:10" x14ac:dyDescent="0.25">
      <c r="A1021" t="s">
        <v>4078</v>
      </c>
      <c r="B1021" t="s">
        <v>9465</v>
      </c>
      <c r="C1021" t="s">
        <v>8805</v>
      </c>
      <c r="D1021">
        <v>1757.36</v>
      </c>
      <c r="E1021" t="s">
        <v>8822</v>
      </c>
      <c r="F1021" s="2">
        <v>45577.472604166673</v>
      </c>
      <c r="G1021" s="2">
        <v>46672.472604166673</v>
      </c>
      <c r="H1021">
        <v>36</v>
      </c>
      <c r="I1021" t="s">
        <v>8803</v>
      </c>
      <c r="J1021" t="s">
        <v>86</v>
      </c>
    </row>
    <row r="1022" spans="1:10" x14ac:dyDescent="0.25">
      <c r="A1022" t="s">
        <v>4087</v>
      </c>
      <c r="B1022" t="s">
        <v>8855</v>
      </c>
      <c r="C1022" t="s">
        <v>8805</v>
      </c>
      <c r="D1022">
        <v>4069.16</v>
      </c>
      <c r="E1022" t="s">
        <v>8798</v>
      </c>
      <c r="F1022" s="2">
        <v>45361.589050925933</v>
      </c>
      <c r="G1022" s="2">
        <v>45910.589050925933</v>
      </c>
      <c r="H1022">
        <v>18</v>
      </c>
      <c r="I1022" t="s">
        <v>8803</v>
      </c>
      <c r="J1022" t="s">
        <v>106</v>
      </c>
    </row>
    <row r="1023" spans="1:10" x14ac:dyDescent="0.25">
      <c r="A1023" t="s">
        <v>4087</v>
      </c>
      <c r="B1023" t="s">
        <v>9318</v>
      </c>
      <c r="C1023" t="s">
        <v>8807</v>
      </c>
      <c r="D1023">
        <v>213.23</v>
      </c>
      <c r="E1023" t="s">
        <v>8802</v>
      </c>
      <c r="F1023" s="2">
        <v>45543.583599537043</v>
      </c>
      <c r="G1023" s="2">
        <v>47004.583599537043</v>
      </c>
      <c r="H1023">
        <v>48</v>
      </c>
      <c r="I1023" t="s">
        <v>8803</v>
      </c>
      <c r="J1023" t="s">
        <v>58</v>
      </c>
    </row>
    <row r="1024" spans="1:10" x14ac:dyDescent="0.25">
      <c r="A1024" t="s">
        <v>4087</v>
      </c>
      <c r="B1024" t="s">
        <v>9680</v>
      </c>
      <c r="C1024" t="s">
        <v>8805</v>
      </c>
      <c r="D1024">
        <v>1266.3699999999999</v>
      </c>
      <c r="E1024" t="s">
        <v>8802</v>
      </c>
      <c r="F1024" s="2">
        <v>44988.275879629633</v>
      </c>
      <c r="G1024" s="2">
        <v>46084.275879629633</v>
      </c>
      <c r="H1024">
        <v>36</v>
      </c>
      <c r="I1024" t="s">
        <v>8803</v>
      </c>
      <c r="J1024" t="s">
        <v>54</v>
      </c>
    </row>
    <row r="1025" spans="1:10" x14ac:dyDescent="0.25">
      <c r="A1025" t="s">
        <v>4088</v>
      </c>
      <c r="B1025" t="s">
        <v>9366</v>
      </c>
      <c r="C1025" t="s">
        <v>8818</v>
      </c>
      <c r="D1025">
        <v>1196.42</v>
      </c>
      <c r="E1025" t="s">
        <v>8822</v>
      </c>
      <c r="F1025" s="2">
        <v>45349.713090277779</v>
      </c>
      <c r="G1025" s="2">
        <v>46810.713090277779</v>
      </c>
      <c r="H1025">
        <v>48</v>
      </c>
      <c r="I1025" t="s">
        <v>8803</v>
      </c>
      <c r="J1025" t="s">
        <v>106</v>
      </c>
    </row>
    <row r="1026" spans="1:10" x14ac:dyDescent="0.25">
      <c r="A1026" t="s">
        <v>4099</v>
      </c>
      <c r="B1026" t="s">
        <v>9568</v>
      </c>
      <c r="C1026" t="s">
        <v>8801</v>
      </c>
      <c r="D1026">
        <v>5768.65</v>
      </c>
      <c r="E1026" t="s">
        <v>8802</v>
      </c>
      <c r="F1026" s="2">
        <v>45172.440497685187</v>
      </c>
      <c r="G1026" s="2">
        <v>46268.440497685187</v>
      </c>
      <c r="H1026">
        <v>36</v>
      </c>
      <c r="I1026" t="s">
        <v>8803</v>
      </c>
      <c r="J1026" t="s">
        <v>50</v>
      </c>
    </row>
    <row r="1027" spans="1:10" x14ac:dyDescent="0.25">
      <c r="A1027" t="s">
        <v>4100</v>
      </c>
      <c r="B1027" t="s">
        <v>8823</v>
      </c>
      <c r="C1027" t="s">
        <v>8801</v>
      </c>
      <c r="D1027">
        <v>1761.8</v>
      </c>
      <c r="E1027" t="s">
        <v>8802</v>
      </c>
      <c r="F1027" s="2">
        <v>45655.084050925929</v>
      </c>
      <c r="G1027" s="2">
        <v>46385.084050925929</v>
      </c>
      <c r="H1027">
        <v>24</v>
      </c>
      <c r="I1027" t="s">
        <v>8803</v>
      </c>
      <c r="J1027" t="s">
        <v>64</v>
      </c>
    </row>
    <row r="1028" spans="1:10" x14ac:dyDescent="0.25">
      <c r="A1028" t="s">
        <v>4100</v>
      </c>
      <c r="B1028" t="s">
        <v>9670</v>
      </c>
      <c r="C1028" t="s">
        <v>8801</v>
      </c>
      <c r="D1028">
        <v>3429</v>
      </c>
      <c r="E1028" t="s">
        <v>8822</v>
      </c>
      <c r="F1028" s="2">
        <v>45367.469965277778</v>
      </c>
      <c r="G1028" s="2">
        <v>45732.469965277778</v>
      </c>
      <c r="H1028">
        <v>12</v>
      </c>
      <c r="I1028" t="s">
        <v>8803</v>
      </c>
      <c r="J1028" t="s">
        <v>61</v>
      </c>
    </row>
    <row r="1029" spans="1:10" x14ac:dyDescent="0.25">
      <c r="A1029" t="s">
        <v>4107</v>
      </c>
      <c r="B1029" t="s">
        <v>9176</v>
      </c>
      <c r="C1029" t="s">
        <v>8797</v>
      </c>
      <c r="D1029">
        <v>3095.65</v>
      </c>
      <c r="E1029" t="s">
        <v>8798</v>
      </c>
      <c r="F1029" s="2">
        <v>45351.574918981481</v>
      </c>
      <c r="G1029" s="2">
        <v>45898.574918981481</v>
      </c>
      <c r="H1029">
        <v>18</v>
      </c>
      <c r="I1029" t="s">
        <v>8803</v>
      </c>
      <c r="J1029" t="s">
        <v>32</v>
      </c>
    </row>
    <row r="1030" spans="1:10" x14ac:dyDescent="0.25">
      <c r="A1030" t="s">
        <v>4107</v>
      </c>
      <c r="B1030" t="s">
        <v>9252</v>
      </c>
      <c r="C1030" t="s">
        <v>8797</v>
      </c>
      <c r="D1030">
        <v>736</v>
      </c>
      <c r="E1030" t="s">
        <v>8802</v>
      </c>
      <c r="F1030" s="2">
        <v>45203.700590277767</v>
      </c>
      <c r="G1030" s="2">
        <v>47030.700590277767</v>
      </c>
      <c r="H1030">
        <v>60</v>
      </c>
      <c r="I1030" t="s">
        <v>8803</v>
      </c>
      <c r="J1030" t="s">
        <v>39</v>
      </c>
    </row>
    <row r="1031" spans="1:10" x14ac:dyDescent="0.25">
      <c r="A1031" t="s">
        <v>4107</v>
      </c>
      <c r="B1031" t="s">
        <v>10019</v>
      </c>
      <c r="C1031" t="s">
        <v>8797</v>
      </c>
      <c r="D1031">
        <v>7708.88</v>
      </c>
      <c r="E1031" t="s">
        <v>8802</v>
      </c>
      <c r="F1031" s="2">
        <v>45400.197731481479</v>
      </c>
      <c r="G1031" s="2">
        <v>46130.197731481479</v>
      </c>
      <c r="H1031">
        <v>24</v>
      </c>
      <c r="I1031" t="s">
        <v>8803</v>
      </c>
      <c r="J1031" t="s">
        <v>28</v>
      </c>
    </row>
    <row r="1032" spans="1:10" x14ac:dyDescent="0.25">
      <c r="A1032" t="s">
        <v>4138</v>
      </c>
      <c r="B1032" t="s">
        <v>9398</v>
      </c>
      <c r="C1032" t="s">
        <v>8797</v>
      </c>
      <c r="D1032">
        <v>104.37</v>
      </c>
      <c r="E1032" t="s">
        <v>8802</v>
      </c>
      <c r="F1032" s="2">
        <v>45582.461435185192</v>
      </c>
      <c r="G1032" s="2">
        <v>47408.461435185192</v>
      </c>
      <c r="H1032">
        <v>60</v>
      </c>
      <c r="I1032" t="s">
        <v>8803</v>
      </c>
      <c r="J1032" t="s">
        <v>106</v>
      </c>
    </row>
    <row r="1033" spans="1:10" x14ac:dyDescent="0.25">
      <c r="A1033" t="s">
        <v>4141</v>
      </c>
      <c r="B1033" t="s">
        <v>9525</v>
      </c>
      <c r="C1033" t="s">
        <v>8807</v>
      </c>
      <c r="D1033">
        <v>2485.85</v>
      </c>
      <c r="E1033" t="s">
        <v>8813</v>
      </c>
      <c r="F1033" s="2">
        <v>45282.615312499998</v>
      </c>
      <c r="G1033" s="2">
        <v>45648.615312499998</v>
      </c>
      <c r="H1033">
        <v>12</v>
      </c>
      <c r="I1033" t="s">
        <v>8803</v>
      </c>
      <c r="J1033" t="s">
        <v>22</v>
      </c>
    </row>
    <row r="1034" spans="1:10" x14ac:dyDescent="0.25">
      <c r="A1034" t="s">
        <v>4144</v>
      </c>
      <c r="B1034" t="s">
        <v>9464</v>
      </c>
      <c r="C1034" t="s">
        <v>8797</v>
      </c>
      <c r="D1034">
        <v>874.88</v>
      </c>
      <c r="E1034" t="s">
        <v>8802</v>
      </c>
      <c r="F1034" s="2">
        <v>45126.577951388892</v>
      </c>
      <c r="G1034" s="2">
        <v>45676.577951388892</v>
      </c>
      <c r="H1034">
        <v>18</v>
      </c>
      <c r="I1034" t="s">
        <v>8803</v>
      </c>
      <c r="J1034" t="s">
        <v>69</v>
      </c>
    </row>
    <row r="1035" spans="1:10" x14ac:dyDescent="0.25">
      <c r="A1035" t="s">
        <v>4147</v>
      </c>
      <c r="B1035" t="s">
        <v>8907</v>
      </c>
      <c r="C1035" t="s">
        <v>8807</v>
      </c>
      <c r="D1035">
        <v>9045.76</v>
      </c>
      <c r="E1035" t="s">
        <v>8802</v>
      </c>
      <c r="F1035" s="2">
        <v>45083.423819444448</v>
      </c>
      <c r="G1035" s="2">
        <v>45449.423819444448</v>
      </c>
      <c r="H1035">
        <v>12</v>
      </c>
      <c r="I1035" t="s">
        <v>8803</v>
      </c>
      <c r="J1035" t="s">
        <v>52</v>
      </c>
    </row>
    <row r="1036" spans="1:10" x14ac:dyDescent="0.25">
      <c r="A1036" t="s">
        <v>4147</v>
      </c>
      <c r="B1036" t="s">
        <v>9718</v>
      </c>
      <c r="C1036" t="s">
        <v>8797</v>
      </c>
      <c r="D1036">
        <v>1608.57</v>
      </c>
      <c r="E1036" t="s">
        <v>8822</v>
      </c>
      <c r="F1036" s="2">
        <v>45260.881724537037</v>
      </c>
      <c r="G1036" s="2">
        <v>46356.881724537037</v>
      </c>
      <c r="H1036">
        <v>36</v>
      </c>
      <c r="I1036" t="s">
        <v>8803</v>
      </c>
      <c r="J1036" t="s">
        <v>86</v>
      </c>
    </row>
    <row r="1037" spans="1:10" x14ac:dyDescent="0.25">
      <c r="A1037" t="s">
        <v>4150</v>
      </c>
      <c r="B1037" t="s">
        <v>9649</v>
      </c>
      <c r="C1037" t="s">
        <v>8807</v>
      </c>
      <c r="D1037">
        <v>2225.91</v>
      </c>
      <c r="E1037" t="s">
        <v>8802</v>
      </c>
      <c r="F1037" s="2">
        <v>45811.267256944448</v>
      </c>
      <c r="G1037" s="2">
        <v>46541.267256944448</v>
      </c>
      <c r="H1037">
        <v>24</v>
      </c>
      <c r="I1037" t="s">
        <v>8803</v>
      </c>
      <c r="J1037" t="s">
        <v>106</v>
      </c>
    </row>
    <row r="1038" spans="1:10" x14ac:dyDescent="0.25">
      <c r="A1038" t="s">
        <v>4150</v>
      </c>
      <c r="B1038" t="s">
        <v>10036</v>
      </c>
      <c r="C1038" t="s">
        <v>8797</v>
      </c>
      <c r="D1038">
        <v>5069.9399999999996</v>
      </c>
      <c r="E1038" t="s">
        <v>8802</v>
      </c>
      <c r="F1038" s="2">
        <v>44958.360243055547</v>
      </c>
      <c r="G1038" s="2">
        <v>45689.360243055547</v>
      </c>
      <c r="H1038">
        <v>24</v>
      </c>
      <c r="I1038" t="s">
        <v>8803</v>
      </c>
      <c r="J1038" t="s">
        <v>71</v>
      </c>
    </row>
    <row r="1039" spans="1:10" x14ac:dyDescent="0.25">
      <c r="A1039" t="s">
        <v>4159</v>
      </c>
      <c r="B1039" t="s">
        <v>9390</v>
      </c>
      <c r="C1039" t="s">
        <v>8797</v>
      </c>
      <c r="D1039">
        <v>126.11</v>
      </c>
      <c r="E1039" t="s">
        <v>8802</v>
      </c>
      <c r="F1039" s="2">
        <v>45850.356249999997</v>
      </c>
      <c r="G1039" s="2">
        <v>46034.356249999997</v>
      </c>
      <c r="H1039">
        <v>6</v>
      </c>
      <c r="I1039" t="s">
        <v>8803</v>
      </c>
      <c r="J1039" t="s">
        <v>64</v>
      </c>
    </row>
    <row r="1040" spans="1:10" x14ac:dyDescent="0.25">
      <c r="A1040" t="s">
        <v>4174</v>
      </c>
      <c r="B1040" t="s">
        <v>9227</v>
      </c>
      <c r="C1040" t="s">
        <v>27</v>
      </c>
      <c r="D1040">
        <v>4339.09</v>
      </c>
      <c r="E1040" t="s">
        <v>8802</v>
      </c>
      <c r="F1040" s="2">
        <v>45726.614965277768</v>
      </c>
      <c r="G1040" s="2">
        <v>46091.614965277768</v>
      </c>
      <c r="H1040">
        <v>12</v>
      </c>
      <c r="I1040" t="s">
        <v>8803</v>
      </c>
      <c r="J1040" t="s">
        <v>35</v>
      </c>
    </row>
    <row r="1041" spans="1:10" x14ac:dyDescent="0.25">
      <c r="A1041" t="s">
        <v>4178</v>
      </c>
      <c r="B1041" t="s">
        <v>9374</v>
      </c>
      <c r="C1041" t="s">
        <v>8807</v>
      </c>
      <c r="D1041">
        <v>670.82</v>
      </c>
      <c r="E1041" t="s">
        <v>8813</v>
      </c>
      <c r="F1041" s="2">
        <v>45155.004027777781</v>
      </c>
      <c r="G1041" s="2">
        <v>46616.004027777781</v>
      </c>
      <c r="H1041">
        <v>48</v>
      </c>
      <c r="I1041" t="s">
        <v>8803</v>
      </c>
      <c r="J1041" t="s">
        <v>54</v>
      </c>
    </row>
    <row r="1042" spans="1:10" x14ac:dyDescent="0.25">
      <c r="A1042" t="s">
        <v>4182</v>
      </c>
      <c r="B1042" t="s">
        <v>8817</v>
      </c>
      <c r="C1042" t="s">
        <v>8818</v>
      </c>
      <c r="D1042">
        <v>663.33</v>
      </c>
      <c r="E1042" t="s">
        <v>8802</v>
      </c>
      <c r="F1042" s="2">
        <v>45729.402685185189</v>
      </c>
      <c r="G1042" s="2">
        <v>46459.402685185189</v>
      </c>
      <c r="H1042">
        <v>24</v>
      </c>
      <c r="I1042" t="s">
        <v>8803</v>
      </c>
      <c r="J1042" t="s">
        <v>22</v>
      </c>
    </row>
    <row r="1043" spans="1:10" x14ac:dyDescent="0.25">
      <c r="A1043" t="s">
        <v>4182</v>
      </c>
      <c r="B1043" t="s">
        <v>9447</v>
      </c>
      <c r="C1043" t="s">
        <v>8805</v>
      </c>
      <c r="D1043">
        <v>265.33</v>
      </c>
      <c r="E1043" t="s">
        <v>8802</v>
      </c>
      <c r="F1043" s="2">
        <v>45433.631643518522</v>
      </c>
      <c r="G1043" s="2">
        <v>46528.631643518522</v>
      </c>
      <c r="H1043">
        <v>36</v>
      </c>
      <c r="I1043" t="s">
        <v>8803</v>
      </c>
      <c r="J1043" t="s">
        <v>69</v>
      </c>
    </row>
    <row r="1044" spans="1:10" x14ac:dyDescent="0.25">
      <c r="A1044" t="s">
        <v>4186</v>
      </c>
      <c r="B1044" t="s">
        <v>9420</v>
      </c>
      <c r="C1044" t="s">
        <v>8801</v>
      </c>
      <c r="D1044">
        <v>798.84</v>
      </c>
      <c r="E1044" t="s">
        <v>8802</v>
      </c>
      <c r="F1044" s="2">
        <v>45529.907638888893</v>
      </c>
      <c r="G1044" s="2">
        <v>46078.907638888893</v>
      </c>
      <c r="H1044">
        <v>18</v>
      </c>
      <c r="I1044" t="s">
        <v>8803</v>
      </c>
      <c r="J1044" t="s">
        <v>41</v>
      </c>
    </row>
    <row r="1045" spans="1:10" x14ac:dyDescent="0.25">
      <c r="A1045" t="s">
        <v>4188</v>
      </c>
      <c r="B1045" t="s">
        <v>9182</v>
      </c>
      <c r="C1045" t="s">
        <v>8801</v>
      </c>
      <c r="D1045">
        <v>667.11</v>
      </c>
      <c r="E1045" t="s">
        <v>8813</v>
      </c>
      <c r="F1045" s="2">
        <v>45362.258090277777</v>
      </c>
      <c r="G1045" s="2">
        <v>45727.258090277777</v>
      </c>
      <c r="H1045">
        <v>12</v>
      </c>
      <c r="I1045" t="s">
        <v>8803</v>
      </c>
      <c r="J1045" t="s">
        <v>61</v>
      </c>
    </row>
    <row r="1046" spans="1:10" x14ac:dyDescent="0.25">
      <c r="A1046" t="s">
        <v>4190</v>
      </c>
      <c r="B1046" t="s">
        <v>9529</v>
      </c>
      <c r="C1046" t="s">
        <v>27</v>
      </c>
      <c r="D1046">
        <v>968.91</v>
      </c>
      <c r="E1046" t="s">
        <v>8802</v>
      </c>
      <c r="F1046" s="2">
        <v>45890.052442129629</v>
      </c>
      <c r="G1046" s="2">
        <v>46255.052442129629</v>
      </c>
      <c r="H1046">
        <v>12</v>
      </c>
      <c r="I1046" t="s">
        <v>8803</v>
      </c>
      <c r="J1046" t="s">
        <v>89</v>
      </c>
    </row>
    <row r="1047" spans="1:10" x14ac:dyDescent="0.25">
      <c r="A1047" t="s">
        <v>4194</v>
      </c>
      <c r="B1047" t="s">
        <v>9720</v>
      </c>
      <c r="C1047" t="s">
        <v>8801</v>
      </c>
      <c r="D1047">
        <v>79.650000000000006</v>
      </c>
      <c r="E1047" t="s">
        <v>8822</v>
      </c>
      <c r="F1047" s="2">
        <v>45491.355115740742</v>
      </c>
      <c r="G1047" s="2">
        <v>46040.355115740742</v>
      </c>
      <c r="H1047">
        <v>18</v>
      </c>
      <c r="I1047" t="s">
        <v>8803</v>
      </c>
      <c r="J1047" t="s">
        <v>58</v>
      </c>
    </row>
    <row r="1048" spans="1:10" x14ac:dyDescent="0.25">
      <c r="A1048" t="s">
        <v>4194</v>
      </c>
      <c r="B1048" t="s">
        <v>9793</v>
      </c>
      <c r="C1048" t="s">
        <v>8805</v>
      </c>
      <c r="D1048">
        <v>1193.8900000000001</v>
      </c>
      <c r="E1048" t="s">
        <v>8798</v>
      </c>
      <c r="F1048" s="2">
        <v>45387.824513888889</v>
      </c>
      <c r="G1048" s="2">
        <v>45752.824513888889</v>
      </c>
      <c r="H1048">
        <v>12</v>
      </c>
      <c r="I1048" t="s">
        <v>8803</v>
      </c>
      <c r="J1048" t="s">
        <v>61</v>
      </c>
    </row>
    <row r="1049" spans="1:10" x14ac:dyDescent="0.25">
      <c r="A1049" t="s">
        <v>4200</v>
      </c>
      <c r="B1049" t="s">
        <v>9443</v>
      </c>
      <c r="C1049" t="s">
        <v>8797</v>
      </c>
      <c r="D1049">
        <v>2712.8</v>
      </c>
      <c r="E1049" t="s">
        <v>8822</v>
      </c>
      <c r="F1049" s="2">
        <v>45292.587395833332</v>
      </c>
      <c r="G1049" s="2">
        <v>45658.587395833332</v>
      </c>
      <c r="H1049">
        <v>12</v>
      </c>
      <c r="I1049" t="s">
        <v>8803</v>
      </c>
      <c r="J1049" t="s">
        <v>32</v>
      </c>
    </row>
    <row r="1050" spans="1:10" x14ac:dyDescent="0.25">
      <c r="A1050" t="s">
        <v>4200</v>
      </c>
      <c r="B1050" t="s">
        <v>9454</v>
      </c>
      <c r="C1050" t="s">
        <v>27</v>
      </c>
      <c r="D1050">
        <v>4617.28</v>
      </c>
      <c r="E1050" t="s">
        <v>8822</v>
      </c>
      <c r="F1050" s="2">
        <v>45878.594236111108</v>
      </c>
      <c r="G1050" s="2">
        <v>46243.594236111108</v>
      </c>
      <c r="H1050">
        <v>12</v>
      </c>
      <c r="I1050" t="s">
        <v>8803</v>
      </c>
      <c r="J1050" t="s">
        <v>69</v>
      </c>
    </row>
    <row r="1051" spans="1:10" x14ac:dyDescent="0.25">
      <c r="A1051" t="s">
        <v>4201</v>
      </c>
      <c r="B1051" t="s">
        <v>8820</v>
      </c>
      <c r="C1051" t="s">
        <v>27</v>
      </c>
      <c r="D1051">
        <v>6017.24</v>
      </c>
      <c r="E1051" t="s">
        <v>8813</v>
      </c>
      <c r="F1051" s="2">
        <v>45139.220347222217</v>
      </c>
      <c r="G1051" s="2">
        <v>45689.220347222217</v>
      </c>
      <c r="H1051">
        <v>18</v>
      </c>
      <c r="I1051" t="s">
        <v>8803</v>
      </c>
      <c r="J1051" t="s">
        <v>54</v>
      </c>
    </row>
    <row r="1052" spans="1:10" x14ac:dyDescent="0.25">
      <c r="A1052" t="s">
        <v>4202</v>
      </c>
      <c r="B1052" t="s">
        <v>9753</v>
      </c>
      <c r="C1052" t="s">
        <v>8801</v>
      </c>
      <c r="D1052">
        <v>649.64</v>
      </c>
      <c r="E1052" t="s">
        <v>8813</v>
      </c>
      <c r="F1052" s="2">
        <v>45045.737002314818</v>
      </c>
      <c r="G1052" s="2">
        <v>45411.737002314818</v>
      </c>
      <c r="H1052">
        <v>12</v>
      </c>
      <c r="I1052" t="s">
        <v>8803</v>
      </c>
      <c r="J1052" t="s">
        <v>28</v>
      </c>
    </row>
    <row r="1053" spans="1:10" x14ac:dyDescent="0.25">
      <c r="A1053" t="s">
        <v>4202</v>
      </c>
      <c r="B1053" t="s">
        <v>9835</v>
      </c>
      <c r="C1053" t="s">
        <v>8797</v>
      </c>
      <c r="D1053">
        <v>1971.04</v>
      </c>
      <c r="E1053" t="s">
        <v>8813</v>
      </c>
      <c r="F1053" s="2">
        <v>45622.692129629628</v>
      </c>
      <c r="G1053" s="2">
        <v>45987.692129629628</v>
      </c>
      <c r="H1053">
        <v>12</v>
      </c>
      <c r="I1053" t="s">
        <v>8803</v>
      </c>
      <c r="J1053" t="s">
        <v>61</v>
      </c>
    </row>
    <row r="1054" spans="1:10" x14ac:dyDescent="0.25">
      <c r="A1054" t="s">
        <v>4213</v>
      </c>
      <c r="B1054" t="s">
        <v>8811</v>
      </c>
      <c r="C1054" t="s">
        <v>8805</v>
      </c>
      <c r="D1054">
        <v>5921.96</v>
      </c>
      <c r="E1054" t="s">
        <v>8802</v>
      </c>
      <c r="F1054" s="2">
        <v>45416.227187500001</v>
      </c>
      <c r="G1054" s="2">
        <v>45965.227187500001</v>
      </c>
      <c r="H1054">
        <v>18</v>
      </c>
      <c r="I1054" t="s">
        <v>8803</v>
      </c>
      <c r="J1054" t="s">
        <v>28</v>
      </c>
    </row>
    <row r="1055" spans="1:10" x14ac:dyDescent="0.25">
      <c r="A1055" t="s">
        <v>4225</v>
      </c>
      <c r="B1055" t="s">
        <v>9307</v>
      </c>
      <c r="C1055" t="s">
        <v>8818</v>
      </c>
      <c r="D1055">
        <v>3671.01</v>
      </c>
      <c r="E1055" t="s">
        <v>8813</v>
      </c>
      <c r="F1055" s="2">
        <v>45064.856122685182</v>
      </c>
      <c r="G1055" s="2">
        <v>46160.856122685182</v>
      </c>
      <c r="H1055">
        <v>36</v>
      </c>
      <c r="I1055" t="s">
        <v>8803</v>
      </c>
      <c r="J1055" t="s">
        <v>17</v>
      </c>
    </row>
    <row r="1056" spans="1:10" x14ac:dyDescent="0.25">
      <c r="A1056" t="s">
        <v>4225</v>
      </c>
      <c r="B1056" t="s">
        <v>9714</v>
      </c>
      <c r="C1056" t="s">
        <v>8797</v>
      </c>
      <c r="D1056">
        <v>15230.61</v>
      </c>
      <c r="E1056" t="s">
        <v>8822</v>
      </c>
      <c r="F1056" s="2">
        <v>45366.45212962963</v>
      </c>
      <c r="G1056" s="2">
        <v>45915.45212962963</v>
      </c>
      <c r="H1056">
        <v>18</v>
      </c>
      <c r="I1056" t="s">
        <v>8803</v>
      </c>
      <c r="J1056" t="s">
        <v>54</v>
      </c>
    </row>
    <row r="1057" spans="1:10" x14ac:dyDescent="0.25">
      <c r="A1057" t="s">
        <v>4228</v>
      </c>
      <c r="B1057" t="s">
        <v>9553</v>
      </c>
      <c r="C1057" t="s">
        <v>8801</v>
      </c>
      <c r="D1057">
        <v>769.92</v>
      </c>
      <c r="E1057" t="s">
        <v>8802</v>
      </c>
      <c r="F1057" s="2">
        <v>45433.443483796298</v>
      </c>
      <c r="G1057" s="2">
        <v>46528.443483796298</v>
      </c>
      <c r="H1057">
        <v>36</v>
      </c>
      <c r="I1057" t="s">
        <v>8803</v>
      </c>
      <c r="J1057" t="s">
        <v>22</v>
      </c>
    </row>
    <row r="1058" spans="1:10" x14ac:dyDescent="0.25">
      <c r="A1058" t="s">
        <v>4228</v>
      </c>
      <c r="B1058" t="s">
        <v>10001</v>
      </c>
      <c r="C1058" t="s">
        <v>8818</v>
      </c>
      <c r="D1058">
        <v>257.92</v>
      </c>
      <c r="E1058" t="s">
        <v>8822</v>
      </c>
      <c r="F1058" s="2">
        <v>45374.258692129632</v>
      </c>
      <c r="G1058" s="2">
        <v>45739.258692129632</v>
      </c>
      <c r="H1058">
        <v>12</v>
      </c>
      <c r="I1058" t="s">
        <v>8803</v>
      </c>
      <c r="J1058" t="s">
        <v>106</v>
      </c>
    </row>
    <row r="1059" spans="1:10" x14ac:dyDescent="0.25">
      <c r="A1059" t="s">
        <v>4233</v>
      </c>
      <c r="B1059" t="s">
        <v>9945</v>
      </c>
      <c r="C1059" t="s">
        <v>8818</v>
      </c>
      <c r="D1059">
        <v>5491.2</v>
      </c>
      <c r="E1059" t="s">
        <v>8802</v>
      </c>
      <c r="F1059" s="2">
        <v>45119.096828703703</v>
      </c>
      <c r="G1059" s="2">
        <v>45669.096828703703</v>
      </c>
      <c r="H1059">
        <v>18</v>
      </c>
      <c r="I1059" t="s">
        <v>8803</v>
      </c>
      <c r="J1059" t="s">
        <v>71</v>
      </c>
    </row>
    <row r="1060" spans="1:10" x14ac:dyDescent="0.25">
      <c r="A1060" t="s">
        <v>4239</v>
      </c>
      <c r="B1060" t="s">
        <v>9676</v>
      </c>
      <c r="C1060" t="s">
        <v>8818</v>
      </c>
      <c r="D1060">
        <v>4506.9399999999996</v>
      </c>
      <c r="E1060" t="s">
        <v>8802</v>
      </c>
      <c r="F1060" s="2">
        <v>45700.817824074067</v>
      </c>
      <c r="G1060" s="2">
        <v>46065.817824074067</v>
      </c>
      <c r="H1060">
        <v>12</v>
      </c>
      <c r="I1060" t="s">
        <v>8803</v>
      </c>
      <c r="J1060" t="s">
        <v>52</v>
      </c>
    </row>
    <row r="1061" spans="1:10" x14ac:dyDescent="0.25">
      <c r="A1061" t="s">
        <v>4252</v>
      </c>
      <c r="B1061" t="s">
        <v>9811</v>
      </c>
      <c r="C1061" t="s">
        <v>8807</v>
      </c>
      <c r="D1061">
        <v>1183.3900000000001</v>
      </c>
      <c r="E1061" t="s">
        <v>8822</v>
      </c>
      <c r="F1061" s="2">
        <v>45710.224849537037</v>
      </c>
      <c r="G1061" s="2">
        <v>46256.224849537037</v>
      </c>
      <c r="H1061">
        <v>18</v>
      </c>
      <c r="I1061" t="s">
        <v>8803</v>
      </c>
      <c r="J1061" t="s">
        <v>17</v>
      </c>
    </row>
    <row r="1062" spans="1:10" x14ac:dyDescent="0.25">
      <c r="A1062" t="s">
        <v>4255</v>
      </c>
      <c r="B1062" t="s">
        <v>9026</v>
      </c>
      <c r="C1062" t="s">
        <v>8807</v>
      </c>
      <c r="D1062">
        <v>664.83</v>
      </c>
      <c r="E1062" t="s">
        <v>8802</v>
      </c>
      <c r="F1062" s="2">
        <v>45010.367280092592</v>
      </c>
      <c r="G1062" s="2">
        <v>46106.367280092592</v>
      </c>
      <c r="H1062">
        <v>36</v>
      </c>
      <c r="I1062" t="s">
        <v>8803</v>
      </c>
      <c r="J1062" t="s">
        <v>35</v>
      </c>
    </row>
    <row r="1063" spans="1:10" x14ac:dyDescent="0.25">
      <c r="A1063" t="s">
        <v>4256</v>
      </c>
      <c r="B1063" t="s">
        <v>9993</v>
      </c>
      <c r="C1063" t="s">
        <v>8801</v>
      </c>
      <c r="D1063">
        <v>4033.76</v>
      </c>
      <c r="E1063" t="s">
        <v>8802</v>
      </c>
      <c r="F1063" s="2">
        <v>45443.156134259261</v>
      </c>
      <c r="G1063" s="2">
        <v>45808.156134259261</v>
      </c>
      <c r="H1063">
        <v>12</v>
      </c>
      <c r="I1063" t="s">
        <v>8803</v>
      </c>
      <c r="J1063" t="s">
        <v>54</v>
      </c>
    </row>
    <row r="1064" spans="1:10" x14ac:dyDescent="0.25">
      <c r="A1064" t="s">
        <v>4269</v>
      </c>
      <c r="B1064" t="s">
        <v>9434</v>
      </c>
      <c r="C1064" t="s">
        <v>8797</v>
      </c>
      <c r="D1064">
        <v>2033.65</v>
      </c>
      <c r="E1064" t="s">
        <v>8802</v>
      </c>
      <c r="F1064" s="2">
        <v>45046.453287037039</v>
      </c>
      <c r="G1064" s="2">
        <v>45777.453287037039</v>
      </c>
      <c r="H1064">
        <v>24</v>
      </c>
      <c r="I1064" t="s">
        <v>8803</v>
      </c>
      <c r="J1064" t="s">
        <v>106</v>
      </c>
    </row>
    <row r="1065" spans="1:10" x14ac:dyDescent="0.25">
      <c r="A1065" t="s">
        <v>4269</v>
      </c>
      <c r="B1065" t="s">
        <v>9969</v>
      </c>
      <c r="C1065" t="s">
        <v>27</v>
      </c>
      <c r="D1065">
        <v>793.82</v>
      </c>
      <c r="E1065" t="s">
        <v>8822</v>
      </c>
      <c r="F1065" s="2">
        <v>45769.192986111113</v>
      </c>
      <c r="G1065" s="2">
        <v>46317.192986111113</v>
      </c>
      <c r="H1065">
        <v>18</v>
      </c>
      <c r="I1065" t="s">
        <v>8803</v>
      </c>
      <c r="J1065" t="s">
        <v>35</v>
      </c>
    </row>
    <row r="1066" spans="1:10" x14ac:dyDescent="0.25">
      <c r="A1066" t="s">
        <v>4283</v>
      </c>
      <c r="B1066" t="s">
        <v>9073</v>
      </c>
      <c r="C1066" t="s">
        <v>8807</v>
      </c>
      <c r="D1066">
        <v>22572.880000000001</v>
      </c>
      <c r="E1066" t="s">
        <v>8798</v>
      </c>
      <c r="F1066" s="2">
        <v>45295.218460648153</v>
      </c>
      <c r="G1066" s="2">
        <v>46391.218460648153</v>
      </c>
      <c r="H1066">
        <v>36</v>
      </c>
      <c r="I1066" t="s">
        <v>8803</v>
      </c>
      <c r="J1066" t="s">
        <v>106</v>
      </c>
    </row>
    <row r="1067" spans="1:10" x14ac:dyDescent="0.25">
      <c r="A1067" t="s">
        <v>4284</v>
      </c>
      <c r="B1067" t="s">
        <v>8837</v>
      </c>
      <c r="C1067" t="s">
        <v>8805</v>
      </c>
      <c r="D1067">
        <v>79.84</v>
      </c>
      <c r="E1067" t="s">
        <v>8802</v>
      </c>
      <c r="F1067" s="2">
        <v>45703.265601851846</v>
      </c>
      <c r="G1067" s="2">
        <v>46798.265601851846</v>
      </c>
      <c r="H1067">
        <v>36</v>
      </c>
      <c r="I1067" t="s">
        <v>8803</v>
      </c>
      <c r="J1067" t="s">
        <v>61</v>
      </c>
    </row>
    <row r="1068" spans="1:10" x14ac:dyDescent="0.25">
      <c r="A1068" t="s">
        <v>4284</v>
      </c>
      <c r="B1068" t="s">
        <v>9560</v>
      </c>
      <c r="C1068" t="s">
        <v>8805</v>
      </c>
      <c r="D1068">
        <v>559.67999999999995</v>
      </c>
      <c r="E1068" t="s">
        <v>8822</v>
      </c>
      <c r="F1068" s="2">
        <v>45258.93954861111</v>
      </c>
      <c r="G1068" s="2">
        <v>45989.93954861111</v>
      </c>
      <c r="H1068">
        <v>24</v>
      </c>
      <c r="I1068" t="s">
        <v>8803</v>
      </c>
      <c r="J1068" t="s">
        <v>50</v>
      </c>
    </row>
    <row r="1069" spans="1:10" x14ac:dyDescent="0.25">
      <c r="A1069" t="s">
        <v>4285</v>
      </c>
      <c r="B1069" t="s">
        <v>9179</v>
      </c>
      <c r="C1069" t="s">
        <v>8805</v>
      </c>
      <c r="D1069">
        <v>1719.89</v>
      </c>
      <c r="E1069" t="s">
        <v>8822</v>
      </c>
      <c r="F1069" s="2">
        <v>45393.26902777778</v>
      </c>
      <c r="G1069" s="2">
        <v>46123.26902777778</v>
      </c>
      <c r="H1069">
        <v>24</v>
      </c>
      <c r="I1069" t="s">
        <v>8803</v>
      </c>
      <c r="J1069" t="s">
        <v>58</v>
      </c>
    </row>
    <row r="1070" spans="1:10" x14ac:dyDescent="0.25">
      <c r="A1070" t="s">
        <v>4285</v>
      </c>
      <c r="B1070" t="s">
        <v>9492</v>
      </c>
      <c r="C1070" t="s">
        <v>8805</v>
      </c>
      <c r="D1070">
        <v>8461.0400000000009</v>
      </c>
      <c r="E1070" t="s">
        <v>8822</v>
      </c>
      <c r="F1070" s="2">
        <v>45733.020486111112</v>
      </c>
      <c r="G1070" s="2">
        <v>46098.020486111112</v>
      </c>
      <c r="H1070">
        <v>12</v>
      </c>
      <c r="I1070" t="s">
        <v>8799</v>
      </c>
      <c r="J1070" t="s">
        <v>106</v>
      </c>
    </row>
    <row r="1071" spans="1:10" x14ac:dyDescent="0.25">
      <c r="A1071" t="s">
        <v>4292</v>
      </c>
      <c r="B1071" t="s">
        <v>9586</v>
      </c>
      <c r="C1071" t="s">
        <v>8801</v>
      </c>
      <c r="D1071">
        <v>5310.94</v>
      </c>
      <c r="E1071" t="s">
        <v>8802</v>
      </c>
      <c r="F1071" s="2">
        <v>45418.668032407397</v>
      </c>
      <c r="G1071" s="2">
        <v>46513.668032407397</v>
      </c>
      <c r="H1071">
        <v>36</v>
      </c>
      <c r="I1071" t="s">
        <v>8803</v>
      </c>
      <c r="J1071" t="s">
        <v>32</v>
      </c>
    </row>
    <row r="1072" spans="1:10" x14ac:dyDescent="0.25">
      <c r="A1072" t="s">
        <v>4299</v>
      </c>
      <c r="B1072" t="s">
        <v>8948</v>
      </c>
      <c r="C1072" t="s">
        <v>8818</v>
      </c>
      <c r="D1072">
        <v>48.71</v>
      </c>
      <c r="E1072" t="s">
        <v>8822</v>
      </c>
      <c r="F1072" s="2">
        <v>45835.982916666668</v>
      </c>
      <c r="G1072" s="2">
        <v>46200.982916666668</v>
      </c>
      <c r="H1072">
        <v>12</v>
      </c>
      <c r="I1072" t="s">
        <v>8803</v>
      </c>
      <c r="J1072" t="s">
        <v>89</v>
      </c>
    </row>
    <row r="1073" spans="1:10" x14ac:dyDescent="0.25">
      <c r="A1073" t="s">
        <v>4299</v>
      </c>
      <c r="B1073" t="s">
        <v>9833</v>
      </c>
      <c r="C1073" t="s">
        <v>8801</v>
      </c>
      <c r="D1073">
        <v>131.97</v>
      </c>
      <c r="E1073" t="s">
        <v>8813</v>
      </c>
      <c r="F1073" s="2">
        <v>45227.475706018522</v>
      </c>
      <c r="G1073" s="2">
        <v>46323.475706018522</v>
      </c>
      <c r="H1073">
        <v>36</v>
      </c>
      <c r="I1073" t="s">
        <v>8803</v>
      </c>
      <c r="J1073" t="s">
        <v>58</v>
      </c>
    </row>
    <row r="1074" spans="1:10" x14ac:dyDescent="0.25">
      <c r="A1074" t="s">
        <v>4308</v>
      </c>
      <c r="B1074" t="s">
        <v>9161</v>
      </c>
      <c r="C1074" t="s">
        <v>8801</v>
      </c>
      <c r="D1074">
        <v>3276.78</v>
      </c>
      <c r="E1074" t="s">
        <v>8822</v>
      </c>
      <c r="F1074" s="2">
        <v>45381.027337962973</v>
      </c>
      <c r="G1074" s="2">
        <v>47207.027337962973</v>
      </c>
      <c r="H1074">
        <v>60</v>
      </c>
      <c r="I1074" t="s">
        <v>8803</v>
      </c>
      <c r="J1074" t="s">
        <v>32</v>
      </c>
    </row>
    <row r="1075" spans="1:10" x14ac:dyDescent="0.25">
      <c r="A1075" t="s">
        <v>4323</v>
      </c>
      <c r="B1075" t="s">
        <v>9300</v>
      </c>
      <c r="C1075" t="s">
        <v>8801</v>
      </c>
      <c r="D1075">
        <v>5945.79</v>
      </c>
      <c r="E1075" t="s">
        <v>8813</v>
      </c>
      <c r="F1075" s="2">
        <v>45797.964375000003</v>
      </c>
      <c r="G1075" s="2">
        <v>46346.964375000003</v>
      </c>
      <c r="H1075">
        <v>18</v>
      </c>
      <c r="I1075" t="s">
        <v>8803</v>
      </c>
      <c r="J1075" t="s">
        <v>69</v>
      </c>
    </row>
    <row r="1076" spans="1:10" x14ac:dyDescent="0.25">
      <c r="A1076" t="s">
        <v>4324</v>
      </c>
      <c r="B1076" t="s">
        <v>9061</v>
      </c>
      <c r="C1076" t="s">
        <v>8807</v>
      </c>
      <c r="D1076">
        <v>4490.53</v>
      </c>
      <c r="E1076" t="s">
        <v>8802</v>
      </c>
      <c r="F1076" s="2">
        <v>45554.888460648152</v>
      </c>
      <c r="G1076" s="2">
        <v>47015.888460648152</v>
      </c>
      <c r="H1076">
        <v>48</v>
      </c>
      <c r="I1076" t="s">
        <v>8803</v>
      </c>
      <c r="J1076" t="s">
        <v>46</v>
      </c>
    </row>
    <row r="1077" spans="1:10" x14ac:dyDescent="0.25">
      <c r="A1077" t="s">
        <v>4324</v>
      </c>
      <c r="B1077" t="s">
        <v>9282</v>
      </c>
      <c r="C1077" t="s">
        <v>27</v>
      </c>
      <c r="D1077">
        <v>4817.51</v>
      </c>
      <c r="E1077" t="s">
        <v>8802</v>
      </c>
      <c r="F1077" s="2">
        <v>45357.977187500001</v>
      </c>
      <c r="G1077" s="2">
        <v>46818.977187500001</v>
      </c>
      <c r="H1077">
        <v>48</v>
      </c>
      <c r="I1077" t="s">
        <v>8803</v>
      </c>
      <c r="J1077" t="s">
        <v>41</v>
      </c>
    </row>
    <row r="1078" spans="1:10" x14ac:dyDescent="0.25">
      <c r="A1078" t="s">
        <v>4326</v>
      </c>
      <c r="B1078" t="s">
        <v>9311</v>
      </c>
      <c r="C1078" t="s">
        <v>8805</v>
      </c>
      <c r="D1078">
        <v>1850.71</v>
      </c>
      <c r="E1078" t="s">
        <v>8802</v>
      </c>
      <c r="F1078" s="2">
        <v>45859.876111111109</v>
      </c>
      <c r="G1078" s="2">
        <v>46955.876111111109</v>
      </c>
      <c r="H1078">
        <v>36</v>
      </c>
      <c r="I1078" t="s">
        <v>8803</v>
      </c>
      <c r="J1078" t="s">
        <v>41</v>
      </c>
    </row>
    <row r="1079" spans="1:10" x14ac:dyDescent="0.25">
      <c r="A1079" t="s">
        <v>4329</v>
      </c>
      <c r="B1079" t="s">
        <v>9475</v>
      </c>
      <c r="C1079" t="s">
        <v>8801</v>
      </c>
      <c r="D1079">
        <v>1099.43</v>
      </c>
      <c r="E1079" t="s">
        <v>8802</v>
      </c>
      <c r="F1079" s="2">
        <v>45180.479270833333</v>
      </c>
      <c r="G1079" s="2">
        <v>45727.479270833333</v>
      </c>
      <c r="H1079">
        <v>18</v>
      </c>
      <c r="I1079" t="s">
        <v>8803</v>
      </c>
      <c r="J1079" t="s">
        <v>61</v>
      </c>
    </row>
    <row r="1080" spans="1:10" x14ac:dyDescent="0.25">
      <c r="A1080" t="s">
        <v>4335</v>
      </c>
      <c r="B1080" t="s">
        <v>8815</v>
      </c>
      <c r="C1080" t="s">
        <v>8801</v>
      </c>
      <c r="D1080">
        <v>1177.22</v>
      </c>
      <c r="E1080" t="s">
        <v>8813</v>
      </c>
      <c r="F1080" s="2">
        <v>44993.054745370369</v>
      </c>
      <c r="G1080" s="2">
        <v>45543.054745370369</v>
      </c>
      <c r="H1080">
        <v>18</v>
      </c>
      <c r="I1080" t="s">
        <v>8803</v>
      </c>
      <c r="J1080" t="s">
        <v>54</v>
      </c>
    </row>
    <row r="1081" spans="1:10" x14ac:dyDescent="0.25">
      <c r="A1081" t="s">
        <v>4335</v>
      </c>
      <c r="B1081" t="s">
        <v>9237</v>
      </c>
      <c r="C1081" t="s">
        <v>8797</v>
      </c>
      <c r="D1081">
        <v>4123.88</v>
      </c>
      <c r="E1081" t="s">
        <v>8802</v>
      </c>
      <c r="F1081" s="2">
        <v>45724.774560185193</v>
      </c>
      <c r="G1081" s="2">
        <v>46820.774560185193</v>
      </c>
      <c r="H1081">
        <v>36</v>
      </c>
      <c r="I1081" t="s">
        <v>8803</v>
      </c>
      <c r="J1081" t="s">
        <v>66</v>
      </c>
    </row>
    <row r="1082" spans="1:10" x14ac:dyDescent="0.25">
      <c r="A1082" t="s">
        <v>4346</v>
      </c>
      <c r="B1082" t="s">
        <v>9233</v>
      </c>
      <c r="C1082" t="s">
        <v>8801</v>
      </c>
      <c r="D1082">
        <v>778.78</v>
      </c>
      <c r="E1082" t="s">
        <v>8802</v>
      </c>
      <c r="F1082" s="2">
        <v>45676.761481481481</v>
      </c>
      <c r="G1082" s="2">
        <v>47137.761481481481</v>
      </c>
      <c r="H1082">
        <v>48</v>
      </c>
      <c r="I1082" t="s">
        <v>8803</v>
      </c>
      <c r="J1082" t="s">
        <v>32</v>
      </c>
    </row>
    <row r="1083" spans="1:10" x14ac:dyDescent="0.25">
      <c r="A1083" t="s">
        <v>4349</v>
      </c>
      <c r="B1083" t="s">
        <v>8833</v>
      </c>
      <c r="C1083" t="s">
        <v>8805</v>
      </c>
      <c r="D1083">
        <v>2255.34</v>
      </c>
      <c r="E1083" t="s">
        <v>8813</v>
      </c>
      <c r="F1083" s="2">
        <v>45777.360983796287</v>
      </c>
      <c r="G1083" s="2">
        <v>46507.360983796287</v>
      </c>
      <c r="H1083">
        <v>24</v>
      </c>
      <c r="I1083" t="s">
        <v>8803</v>
      </c>
      <c r="J1083" t="s">
        <v>22</v>
      </c>
    </row>
    <row r="1084" spans="1:10" x14ac:dyDescent="0.25">
      <c r="A1084" t="s">
        <v>4349</v>
      </c>
      <c r="B1084" t="s">
        <v>8858</v>
      </c>
      <c r="C1084" t="s">
        <v>8805</v>
      </c>
      <c r="D1084">
        <v>3289.17</v>
      </c>
      <c r="E1084" t="s">
        <v>8822</v>
      </c>
      <c r="F1084" s="2">
        <v>45807.483819444453</v>
      </c>
      <c r="G1084" s="2">
        <v>46356.483819444453</v>
      </c>
      <c r="H1084">
        <v>18</v>
      </c>
      <c r="I1084" t="s">
        <v>8803</v>
      </c>
      <c r="J1084" t="s">
        <v>54</v>
      </c>
    </row>
    <row r="1085" spans="1:10" x14ac:dyDescent="0.25">
      <c r="A1085" t="s">
        <v>4349</v>
      </c>
      <c r="B1085" t="s">
        <v>9734</v>
      </c>
      <c r="C1085" t="s">
        <v>8807</v>
      </c>
      <c r="D1085">
        <v>15951.11</v>
      </c>
      <c r="E1085" t="s">
        <v>8822</v>
      </c>
      <c r="F1085" s="2">
        <v>45518.349733796298</v>
      </c>
      <c r="G1085" s="2">
        <v>46067.349733796298</v>
      </c>
      <c r="H1085">
        <v>18</v>
      </c>
      <c r="I1085" t="s">
        <v>8803</v>
      </c>
      <c r="J1085" t="s">
        <v>46</v>
      </c>
    </row>
    <row r="1086" spans="1:10" x14ac:dyDescent="0.25">
      <c r="A1086" t="s">
        <v>4355</v>
      </c>
      <c r="B1086" t="s">
        <v>8859</v>
      </c>
      <c r="C1086" t="s">
        <v>8805</v>
      </c>
      <c r="D1086">
        <v>3085.35</v>
      </c>
      <c r="E1086" t="s">
        <v>8802</v>
      </c>
      <c r="F1086" s="2">
        <v>45690.74181712963</v>
      </c>
      <c r="G1086" s="2">
        <v>46055.74181712963</v>
      </c>
      <c r="H1086">
        <v>12</v>
      </c>
      <c r="I1086" t="s">
        <v>8803</v>
      </c>
      <c r="J1086" t="s">
        <v>54</v>
      </c>
    </row>
    <row r="1087" spans="1:10" x14ac:dyDescent="0.25">
      <c r="A1087" t="s">
        <v>4355</v>
      </c>
      <c r="B1087" t="s">
        <v>9804</v>
      </c>
      <c r="C1087" t="s">
        <v>8805</v>
      </c>
      <c r="D1087">
        <v>383.92</v>
      </c>
      <c r="E1087" t="s">
        <v>8802</v>
      </c>
      <c r="F1087" s="2">
        <v>45404.029224537036</v>
      </c>
      <c r="G1087" s="2">
        <v>45952.029224537036</v>
      </c>
      <c r="H1087">
        <v>18</v>
      </c>
      <c r="I1087" t="s">
        <v>8803</v>
      </c>
      <c r="J1087" t="s">
        <v>64</v>
      </c>
    </row>
    <row r="1088" spans="1:10" x14ac:dyDescent="0.25">
      <c r="A1088" t="s">
        <v>4363</v>
      </c>
      <c r="B1088" t="s">
        <v>9911</v>
      </c>
      <c r="C1088" t="s">
        <v>8818</v>
      </c>
      <c r="D1088">
        <v>1984.09</v>
      </c>
      <c r="E1088" t="s">
        <v>8822</v>
      </c>
      <c r="F1088" s="2">
        <v>45017.675335648149</v>
      </c>
      <c r="G1088" s="2">
        <v>46113.675335648149</v>
      </c>
      <c r="H1088">
        <v>36</v>
      </c>
      <c r="I1088" t="s">
        <v>8803</v>
      </c>
      <c r="J1088" t="s">
        <v>50</v>
      </c>
    </row>
    <row r="1089" spans="1:10" x14ac:dyDescent="0.25">
      <c r="A1089" t="s">
        <v>4380</v>
      </c>
      <c r="B1089" t="s">
        <v>9246</v>
      </c>
      <c r="C1089" t="s">
        <v>8805</v>
      </c>
      <c r="D1089">
        <v>727.47</v>
      </c>
      <c r="E1089" t="s">
        <v>8802</v>
      </c>
      <c r="F1089" s="2">
        <v>45426.368298611109</v>
      </c>
      <c r="G1089" s="2">
        <v>45791.368298611109</v>
      </c>
      <c r="H1089">
        <v>12</v>
      </c>
      <c r="I1089" t="s">
        <v>8803</v>
      </c>
      <c r="J1089" t="s">
        <v>86</v>
      </c>
    </row>
    <row r="1090" spans="1:10" x14ac:dyDescent="0.25">
      <c r="A1090" t="s">
        <v>4380</v>
      </c>
      <c r="B1090" t="s">
        <v>9976</v>
      </c>
      <c r="C1090" t="s">
        <v>8805</v>
      </c>
      <c r="D1090">
        <v>3613.32</v>
      </c>
      <c r="E1090" t="s">
        <v>8822</v>
      </c>
      <c r="F1090" s="2">
        <v>45121.93178240741</v>
      </c>
      <c r="G1090" s="2">
        <v>45487.93178240741</v>
      </c>
      <c r="H1090">
        <v>12</v>
      </c>
      <c r="I1090" t="s">
        <v>8803</v>
      </c>
      <c r="J1090" t="s">
        <v>86</v>
      </c>
    </row>
    <row r="1091" spans="1:10" x14ac:dyDescent="0.25">
      <c r="A1091" t="s">
        <v>4382</v>
      </c>
      <c r="B1091" t="s">
        <v>9561</v>
      </c>
      <c r="C1091" t="s">
        <v>8797</v>
      </c>
      <c r="D1091">
        <v>3032.92</v>
      </c>
      <c r="E1091" t="s">
        <v>8802</v>
      </c>
      <c r="F1091" s="2">
        <v>45902.058506944442</v>
      </c>
      <c r="G1091" s="2">
        <v>46267.058506944442</v>
      </c>
      <c r="H1091">
        <v>12</v>
      </c>
      <c r="I1091" t="s">
        <v>8803</v>
      </c>
      <c r="J1091" t="s">
        <v>58</v>
      </c>
    </row>
    <row r="1092" spans="1:10" x14ac:dyDescent="0.25">
      <c r="A1092" t="s">
        <v>4391</v>
      </c>
      <c r="B1092" t="s">
        <v>9187</v>
      </c>
      <c r="C1092" t="s">
        <v>8805</v>
      </c>
      <c r="D1092">
        <v>6401.47</v>
      </c>
      <c r="E1092" t="s">
        <v>8802</v>
      </c>
      <c r="F1092" s="2">
        <v>45640.351886574077</v>
      </c>
      <c r="G1092" s="2">
        <v>46187.351886574077</v>
      </c>
      <c r="H1092">
        <v>18</v>
      </c>
      <c r="I1092" t="s">
        <v>8803</v>
      </c>
      <c r="J1092" t="s">
        <v>32</v>
      </c>
    </row>
    <row r="1093" spans="1:10" x14ac:dyDescent="0.25">
      <c r="A1093" t="s">
        <v>4391</v>
      </c>
      <c r="B1093" t="s">
        <v>9489</v>
      </c>
      <c r="C1093" t="s">
        <v>8797</v>
      </c>
      <c r="D1093">
        <v>3174.28</v>
      </c>
      <c r="E1093" t="s">
        <v>8802</v>
      </c>
      <c r="F1093" s="2">
        <v>45958.293981481482</v>
      </c>
      <c r="G1093" s="2">
        <v>46688.293981481482</v>
      </c>
      <c r="H1093">
        <v>24</v>
      </c>
      <c r="I1093" t="s">
        <v>8803</v>
      </c>
      <c r="J1093" t="s">
        <v>28</v>
      </c>
    </row>
    <row r="1094" spans="1:10" x14ac:dyDescent="0.25">
      <c r="A1094" t="s">
        <v>4391</v>
      </c>
      <c r="B1094" t="s">
        <v>9798</v>
      </c>
      <c r="C1094" t="s">
        <v>8818</v>
      </c>
      <c r="D1094">
        <v>4563.68</v>
      </c>
      <c r="E1094" t="s">
        <v>8802</v>
      </c>
      <c r="F1094" s="2">
        <v>44931.025891203702</v>
      </c>
      <c r="G1094" s="2">
        <v>46757.025891203702</v>
      </c>
      <c r="H1094">
        <v>60</v>
      </c>
      <c r="I1094" t="s">
        <v>8803</v>
      </c>
      <c r="J1094" t="s">
        <v>54</v>
      </c>
    </row>
    <row r="1095" spans="1:10" x14ac:dyDescent="0.25">
      <c r="A1095" t="s">
        <v>4395</v>
      </c>
      <c r="B1095" t="s">
        <v>9019</v>
      </c>
      <c r="C1095" t="s">
        <v>8807</v>
      </c>
      <c r="D1095">
        <v>5460.49</v>
      </c>
      <c r="E1095" t="s">
        <v>8798</v>
      </c>
      <c r="F1095" s="2">
        <v>45512.711562500001</v>
      </c>
      <c r="G1095" s="2">
        <v>46607.711562500001</v>
      </c>
      <c r="H1095">
        <v>36</v>
      </c>
      <c r="I1095" t="s">
        <v>8803</v>
      </c>
      <c r="J1095" t="s">
        <v>71</v>
      </c>
    </row>
    <row r="1096" spans="1:10" x14ac:dyDescent="0.25">
      <c r="A1096" t="s">
        <v>4399</v>
      </c>
      <c r="B1096" t="s">
        <v>9077</v>
      </c>
      <c r="C1096" t="s">
        <v>8805</v>
      </c>
      <c r="D1096">
        <v>6618.84</v>
      </c>
      <c r="E1096" t="s">
        <v>8813</v>
      </c>
      <c r="F1096" s="2">
        <v>45082.107476851852</v>
      </c>
      <c r="G1096" s="2">
        <v>45631.107476851852</v>
      </c>
      <c r="H1096">
        <v>18</v>
      </c>
      <c r="I1096" t="s">
        <v>8803</v>
      </c>
      <c r="J1096" t="s">
        <v>28</v>
      </c>
    </row>
    <row r="1097" spans="1:10" x14ac:dyDescent="0.25">
      <c r="A1097" t="s">
        <v>4407</v>
      </c>
      <c r="B1097" t="s">
        <v>8981</v>
      </c>
      <c r="C1097" t="s">
        <v>8797</v>
      </c>
      <c r="D1097">
        <v>3809.46</v>
      </c>
      <c r="E1097" t="s">
        <v>8813</v>
      </c>
      <c r="F1097" s="2">
        <v>45666.619444444441</v>
      </c>
      <c r="G1097" s="2">
        <v>46396.619444444441</v>
      </c>
      <c r="H1097">
        <v>24</v>
      </c>
      <c r="I1097" t="s">
        <v>8803</v>
      </c>
      <c r="J1097" t="s">
        <v>17</v>
      </c>
    </row>
    <row r="1098" spans="1:10" x14ac:dyDescent="0.25">
      <c r="A1098" t="s">
        <v>4407</v>
      </c>
      <c r="B1098" t="s">
        <v>9041</v>
      </c>
      <c r="C1098" t="s">
        <v>8807</v>
      </c>
      <c r="D1098">
        <v>106.72</v>
      </c>
      <c r="E1098" t="s">
        <v>8802</v>
      </c>
      <c r="F1098" s="2">
        <v>44973.39912037037</v>
      </c>
      <c r="G1098" s="2">
        <v>45338.39912037037</v>
      </c>
      <c r="H1098">
        <v>12</v>
      </c>
      <c r="I1098" t="s">
        <v>8803</v>
      </c>
      <c r="J1098" t="s">
        <v>58</v>
      </c>
    </row>
    <row r="1099" spans="1:10" x14ac:dyDescent="0.25">
      <c r="A1099" t="s">
        <v>4407</v>
      </c>
      <c r="B1099" t="s">
        <v>9220</v>
      </c>
      <c r="C1099" t="s">
        <v>8805</v>
      </c>
      <c r="D1099">
        <v>610.71</v>
      </c>
      <c r="E1099" t="s">
        <v>8813</v>
      </c>
      <c r="F1099" s="2">
        <v>45784.268738425933</v>
      </c>
      <c r="G1099" s="2">
        <v>46514.268738425933</v>
      </c>
      <c r="H1099">
        <v>24</v>
      </c>
      <c r="I1099" t="s">
        <v>8803</v>
      </c>
      <c r="J1099" t="s">
        <v>86</v>
      </c>
    </row>
    <row r="1100" spans="1:10" x14ac:dyDescent="0.25">
      <c r="A1100" t="s">
        <v>4407</v>
      </c>
      <c r="B1100" t="s">
        <v>9463</v>
      </c>
      <c r="C1100" t="s">
        <v>8801</v>
      </c>
      <c r="D1100">
        <v>1777.96</v>
      </c>
      <c r="E1100" t="s">
        <v>8802</v>
      </c>
      <c r="F1100" s="2">
        <v>45944.362511574072</v>
      </c>
      <c r="G1100" s="2">
        <v>47770.362511574072</v>
      </c>
      <c r="H1100">
        <v>60</v>
      </c>
      <c r="I1100" t="s">
        <v>8803</v>
      </c>
      <c r="J1100" t="s">
        <v>50</v>
      </c>
    </row>
    <row r="1101" spans="1:10" x14ac:dyDescent="0.25">
      <c r="A1101" t="s">
        <v>4408</v>
      </c>
      <c r="B1101" t="s">
        <v>9364</v>
      </c>
      <c r="C1101" t="s">
        <v>8801</v>
      </c>
      <c r="D1101">
        <v>1875.23</v>
      </c>
      <c r="E1101" t="s">
        <v>8802</v>
      </c>
      <c r="F1101" s="2">
        <v>45210.996886574067</v>
      </c>
      <c r="G1101" s="2">
        <v>47037.996886574067</v>
      </c>
      <c r="H1101">
        <v>60</v>
      </c>
      <c r="I1101" t="s">
        <v>8803</v>
      </c>
      <c r="J1101" t="s">
        <v>28</v>
      </c>
    </row>
    <row r="1102" spans="1:10" x14ac:dyDescent="0.25">
      <c r="A1102" t="s">
        <v>4408</v>
      </c>
      <c r="B1102" t="s">
        <v>10049</v>
      </c>
      <c r="C1102" t="s">
        <v>8807</v>
      </c>
      <c r="D1102">
        <v>1332.79</v>
      </c>
      <c r="E1102" t="s">
        <v>8822</v>
      </c>
      <c r="F1102" s="2">
        <v>45635.397870370369</v>
      </c>
      <c r="G1102" s="2">
        <v>46730.397870370369</v>
      </c>
      <c r="H1102">
        <v>36</v>
      </c>
      <c r="I1102" t="s">
        <v>8803</v>
      </c>
      <c r="J1102" t="s">
        <v>17</v>
      </c>
    </row>
    <row r="1103" spans="1:10" x14ac:dyDescent="0.25">
      <c r="A1103" t="s">
        <v>4413</v>
      </c>
      <c r="B1103" t="s">
        <v>9101</v>
      </c>
      <c r="C1103" t="s">
        <v>8801</v>
      </c>
      <c r="D1103">
        <v>298.55</v>
      </c>
      <c r="E1103" t="s">
        <v>8813</v>
      </c>
      <c r="F1103" s="2">
        <v>45264.649155092593</v>
      </c>
      <c r="G1103" s="2">
        <v>45630.649155092593</v>
      </c>
      <c r="H1103">
        <v>12</v>
      </c>
      <c r="I1103" t="s">
        <v>8803</v>
      </c>
      <c r="J1103" t="s">
        <v>58</v>
      </c>
    </row>
    <row r="1104" spans="1:10" x14ac:dyDescent="0.25">
      <c r="A1104" t="s">
        <v>4417</v>
      </c>
      <c r="B1104" t="s">
        <v>8992</v>
      </c>
      <c r="C1104" t="s">
        <v>8797</v>
      </c>
      <c r="D1104">
        <v>3871.85</v>
      </c>
      <c r="E1104" t="s">
        <v>8813</v>
      </c>
      <c r="F1104" s="2">
        <v>45149.439629629633</v>
      </c>
      <c r="G1104" s="2">
        <v>46610.439629629633</v>
      </c>
      <c r="H1104">
        <v>48</v>
      </c>
      <c r="I1104" t="s">
        <v>8803</v>
      </c>
      <c r="J1104" t="s">
        <v>89</v>
      </c>
    </row>
    <row r="1105" spans="1:10" x14ac:dyDescent="0.25">
      <c r="A1105" t="s">
        <v>4417</v>
      </c>
      <c r="B1105" t="s">
        <v>9108</v>
      </c>
      <c r="C1105" t="s">
        <v>8797</v>
      </c>
      <c r="D1105">
        <v>23.35</v>
      </c>
      <c r="E1105" t="s">
        <v>8802</v>
      </c>
      <c r="F1105" s="2">
        <v>44991.163356481477</v>
      </c>
      <c r="G1105" s="2">
        <v>46087.163356481477</v>
      </c>
      <c r="H1105">
        <v>36</v>
      </c>
      <c r="I1105" t="s">
        <v>8803</v>
      </c>
      <c r="J1105" t="s">
        <v>28</v>
      </c>
    </row>
    <row r="1106" spans="1:10" x14ac:dyDescent="0.25">
      <c r="A1106" t="s">
        <v>4421</v>
      </c>
      <c r="B1106" t="s">
        <v>9147</v>
      </c>
      <c r="C1106" t="s">
        <v>8805</v>
      </c>
      <c r="D1106">
        <v>116.81</v>
      </c>
      <c r="E1106" t="s">
        <v>8798</v>
      </c>
      <c r="F1106" s="2">
        <v>45356.127500000002</v>
      </c>
      <c r="G1106" s="2">
        <v>45721.127500000002</v>
      </c>
      <c r="H1106">
        <v>12</v>
      </c>
      <c r="I1106" t="s">
        <v>8803</v>
      </c>
      <c r="J1106" t="s">
        <v>58</v>
      </c>
    </row>
    <row r="1107" spans="1:10" x14ac:dyDescent="0.25">
      <c r="A1107" t="s">
        <v>4423</v>
      </c>
      <c r="B1107" t="s">
        <v>10015</v>
      </c>
      <c r="C1107" t="s">
        <v>8807</v>
      </c>
      <c r="D1107">
        <v>2291.2199999999998</v>
      </c>
      <c r="E1107" t="s">
        <v>8822</v>
      </c>
      <c r="F1107" s="2">
        <v>45762.125439814823</v>
      </c>
      <c r="G1107" s="2">
        <v>46127.125439814823</v>
      </c>
      <c r="H1107">
        <v>12</v>
      </c>
      <c r="I1107" t="s">
        <v>8803</v>
      </c>
      <c r="J1107" t="s">
        <v>22</v>
      </c>
    </row>
    <row r="1108" spans="1:10" x14ac:dyDescent="0.25">
      <c r="A1108" t="s">
        <v>4426</v>
      </c>
      <c r="B1108" t="s">
        <v>8914</v>
      </c>
      <c r="C1108" t="s">
        <v>8797</v>
      </c>
      <c r="D1108">
        <v>206.04</v>
      </c>
      <c r="E1108" t="s">
        <v>8813</v>
      </c>
      <c r="F1108" s="2">
        <v>45555.228518518517</v>
      </c>
      <c r="G1108" s="2">
        <v>45920.228518518517</v>
      </c>
      <c r="H1108">
        <v>12</v>
      </c>
      <c r="I1108" t="s">
        <v>8803</v>
      </c>
      <c r="J1108" t="s">
        <v>46</v>
      </c>
    </row>
    <row r="1109" spans="1:10" x14ac:dyDescent="0.25">
      <c r="A1109" t="s">
        <v>4427</v>
      </c>
      <c r="B1109" t="s">
        <v>9622</v>
      </c>
      <c r="C1109" t="s">
        <v>8807</v>
      </c>
      <c r="D1109">
        <v>2281.6</v>
      </c>
      <c r="E1109" t="s">
        <v>8822</v>
      </c>
      <c r="F1109" s="2">
        <v>45775.24077546296</v>
      </c>
      <c r="G1109" s="2">
        <v>46505.24077546296</v>
      </c>
      <c r="H1109">
        <v>24</v>
      </c>
      <c r="I1109" t="s">
        <v>8803</v>
      </c>
      <c r="J1109" t="s">
        <v>64</v>
      </c>
    </row>
    <row r="1110" spans="1:10" x14ac:dyDescent="0.25">
      <c r="A1110" t="s">
        <v>4427</v>
      </c>
      <c r="B1110" t="s">
        <v>9653</v>
      </c>
      <c r="C1110" t="s">
        <v>8805</v>
      </c>
      <c r="D1110">
        <v>3273.13</v>
      </c>
      <c r="E1110" t="s">
        <v>8813</v>
      </c>
      <c r="F1110" s="2">
        <v>45662.733229166668</v>
      </c>
      <c r="G1110" s="2">
        <v>46027.733229166668</v>
      </c>
      <c r="H1110">
        <v>12</v>
      </c>
      <c r="I1110" t="s">
        <v>8803</v>
      </c>
      <c r="J1110" t="s">
        <v>69</v>
      </c>
    </row>
    <row r="1111" spans="1:10" x14ac:dyDescent="0.25">
      <c r="A1111" t="s">
        <v>4428</v>
      </c>
      <c r="B1111" t="s">
        <v>9693</v>
      </c>
      <c r="C1111" t="s">
        <v>8805</v>
      </c>
      <c r="D1111">
        <v>6741.08</v>
      </c>
      <c r="E1111" t="s">
        <v>8802</v>
      </c>
      <c r="F1111" s="2">
        <v>45079.722337962958</v>
      </c>
      <c r="G1111" s="2">
        <v>45810.722337962958</v>
      </c>
      <c r="H1111">
        <v>24</v>
      </c>
      <c r="I1111" t="s">
        <v>8803</v>
      </c>
      <c r="J1111" t="s">
        <v>35</v>
      </c>
    </row>
    <row r="1112" spans="1:10" x14ac:dyDescent="0.25">
      <c r="A1112" t="s">
        <v>4436</v>
      </c>
      <c r="B1112" t="s">
        <v>8908</v>
      </c>
      <c r="C1112" t="s">
        <v>8797</v>
      </c>
      <c r="D1112">
        <v>625.29999999999995</v>
      </c>
      <c r="E1112" t="s">
        <v>8802</v>
      </c>
      <c r="F1112" s="2">
        <v>45890.928877314807</v>
      </c>
      <c r="G1112" s="2">
        <v>46620.928877314807</v>
      </c>
      <c r="H1112">
        <v>24</v>
      </c>
      <c r="I1112" t="s">
        <v>8803</v>
      </c>
      <c r="J1112" t="s">
        <v>41</v>
      </c>
    </row>
    <row r="1113" spans="1:10" x14ac:dyDescent="0.25">
      <c r="A1113" t="s">
        <v>4436</v>
      </c>
      <c r="B1113" t="s">
        <v>9659</v>
      </c>
      <c r="C1113" t="s">
        <v>8807</v>
      </c>
      <c r="D1113">
        <v>519.29999999999995</v>
      </c>
      <c r="E1113" t="s">
        <v>8802</v>
      </c>
      <c r="F1113" s="2">
        <v>45113.859317129631</v>
      </c>
      <c r="G1113" s="2">
        <v>45663.859317129631</v>
      </c>
      <c r="H1113">
        <v>18</v>
      </c>
      <c r="I1113" t="s">
        <v>8799</v>
      </c>
      <c r="J1113" t="s">
        <v>54</v>
      </c>
    </row>
    <row r="1114" spans="1:10" x14ac:dyDescent="0.25">
      <c r="A1114" t="s">
        <v>4436</v>
      </c>
      <c r="B1114" t="s">
        <v>9856</v>
      </c>
      <c r="C1114" t="s">
        <v>8801</v>
      </c>
      <c r="D1114">
        <v>281.26</v>
      </c>
      <c r="E1114" t="s">
        <v>8798</v>
      </c>
      <c r="F1114" s="2">
        <v>45754.928240740737</v>
      </c>
      <c r="G1114" s="2">
        <v>46850.928240740737</v>
      </c>
      <c r="H1114">
        <v>36</v>
      </c>
      <c r="I1114" t="s">
        <v>8803</v>
      </c>
      <c r="J1114" t="s">
        <v>89</v>
      </c>
    </row>
    <row r="1115" spans="1:10" x14ac:dyDescent="0.25">
      <c r="A1115" t="s">
        <v>4438</v>
      </c>
      <c r="B1115" t="s">
        <v>9275</v>
      </c>
      <c r="C1115" t="s">
        <v>8805</v>
      </c>
      <c r="D1115">
        <v>1238.96</v>
      </c>
      <c r="E1115" t="s">
        <v>8798</v>
      </c>
      <c r="F1115" s="2">
        <v>45266.271782407413</v>
      </c>
      <c r="G1115" s="2">
        <v>47093.271782407413</v>
      </c>
      <c r="H1115">
        <v>60</v>
      </c>
      <c r="I1115" t="s">
        <v>8803</v>
      </c>
      <c r="J1115" t="s">
        <v>28</v>
      </c>
    </row>
    <row r="1116" spans="1:10" x14ac:dyDescent="0.25">
      <c r="A1116" t="s">
        <v>4440</v>
      </c>
      <c r="B1116" t="s">
        <v>9213</v>
      </c>
      <c r="C1116" t="s">
        <v>8807</v>
      </c>
      <c r="D1116">
        <v>5550.61</v>
      </c>
      <c r="E1116" t="s">
        <v>8802</v>
      </c>
      <c r="F1116" s="2">
        <v>45335.713888888888</v>
      </c>
      <c r="G1116" s="2">
        <v>46066.713888888888</v>
      </c>
      <c r="H1116">
        <v>24</v>
      </c>
      <c r="I1116" t="s">
        <v>8803</v>
      </c>
      <c r="J1116" t="s">
        <v>32</v>
      </c>
    </row>
    <row r="1117" spans="1:10" x14ac:dyDescent="0.25">
      <c r="A1117" t="s">
        <v>4454</v>
      </c>
      <c r="B1117" t="s">
        <v>9289</v>
      </c>
      <c r="C1117" t="s">
        <v>8801</v>
      </c>
      <c r="D1117">
        <v>5349.22</v>
      </c>
      <c r="E1117" t="s">
        <v>8802</v>
      </c>
      <c r="F1117" s="2">
        <v>45944.827025462961</v>
      </c>
      <c r="G1117" s="2">
        <v>47040.827025462961</v>
      </c>
      <c r="H1117">
        <v>36</v>
      </c>
      <c r="I1117" t="s">
        <v>8803</v>
      </c>
      <c r="J1117" t="s">
        <v>66</v>
      </c>
    </row>
    <row r="1118" spans="1:10" x14ac:dyDescent="0.25">
      <c r="A1118" t="s">
        <v>4461</v>
      </c>
      <c r="B1118" t="s">
        <v>9094</v>
      </c>
      <c r="C1118" t="s">
        <v>8818</v>
      </c>
      <c r="D1118">
        <v>8943.42</v>
      </c>
      <c r="E1118" t="s">
        <v>8798</v>
      </c>
      <c r="F1118" s="2">
        <v>45423.912534722222</v>
      </c>
      <c r="G1118" s="2">
        <v>47249.912534722222</v>
      </c>
      <c r="H1118">
        <v>60</v>
      </c>
      <c r="I1118" t="s">
        <v>8803</v>
      </c>
      <c r="J1118" t="s">
        <v>32</v>
      </c>
    </row>
    <row r="1119" spans="1:10" x14ac:dyDescent="0.25">
      <c r="A1119" t="s">
        <v>4461</v>
      </c>
      <c r="B1119" t="s">
        <v>9932</v>
      </c>
      <c r="C1119" t="s">
        <v>8818</v>
      </c>
      <c r="D1119">
        <v>1170.04</v>
      </c>
      <c r="E1119" t="s">
        <v>8813</v>
      </c>
      <c r="F1119" s="2">
        <v>45340.706342592603</v>
      </c>
      <c r="G1119" s="2">
        <v>45522.706342592603</v>
      </c>
      <c r="H1119">
        <v>6</v>
      </c>
      <c r="I1119" t="s">
        <v>8803</v>
      </c>
      <c r="J1119" t="s">
        <v>69</v>
      </c>
    </row>
    <row r="1120" spans="1:10" x14ac:dyDescent="0.25">
      <c r="A1120" t="s">
        <v>4467</v>
      </c>
      <c r="B1120" t="s">
        <v>9235</v>
      </c>
      <c r="C1120" t="s">
        <v>8805</v>
      </c>
      <c r="D1120">
        <v>233.49</v>
      </c>
      <c r="E1120" t="s">
        <v>8802</v>
      </c>
      <c r="F1120" s="2">
        <v>45952.8828587963</v>
      </c>
      <c r="G1120" s="2">
        <v>46317.8828587963</v>
      </c>
      <c r="H1120">
        <v>12</v>
      </c>
      <c r="I1120" t="s">
        <v>8803</v>
      </c>
      <c r="J1120" t="s">
        <v>52</v>
      </c>
    </row>
    <row r="1121" spans="1:10" x14ac:dyDescent="0.25">
      <c r="A1121" t="s">
        <v>4472</v>
      </c>
      <c r="B1121" t="s">
        <v>9402</v>
      </c>
      <c r="C1121" t="s">
        <v>8807</v>
      </c>
      <c r="D1121">
        <v>743.35</v>
      </c>
      <c r="E1121" t="s">
        <v>8802</v>
      </c>
      <c r="F1121" s="2">
        <v>45738.313900462963</v>
      </c>
      <c r="G1121" s="2">
        <v>46468.313900462963</v>
      </c>
      <c r="H1121">
        <v>24</v>
      </c>
      <c r="I1121" t="s">
        <v>8803</v>
      </c>
      <c r="J1121" t="s">
        <v>89</v>
      </c>
    </row>
    <row r="1122" spans="1:10" x14ac:dyDescent="0.25">
      <c r="A1122" t="s">
        <v>4477</v>
      </c>
      <c r="B1122" t="s">
        <v>9132</v>
      </c>
      <c r="C1122" t="s">
        <v>27</v>
      </c>
      <c r="D1122">
        <v>5169.57</v>
      </c>
      <c r="E1122" t="s">
        <v>8822</v>
      </c>
      <c r="F1122" s="2">
        <v>45588.354108796288</v>
      </c>
      <c r="G1122" s="2">
        <v>45953.354108796288</v>
      </c>
      <c r="H1122">
        <v>12</v>
      </c>
      <c r="I1122" t="s">
        <v>8799</v>
      </c>
      <c r="J1122" t="s">
        <v>50</v>
      </c>
    </row>
    <row r="1123" spans="1:10" x14ac:dyDescent="0.25">
      <c r="A1123" t="s">
        <v>4479</v>
      </c>
      <c r="B1123" t="s">
        <v>9522</v>
      </c>
      <c r="C1123" t="s">
        <v>8801</v>
      </c>
      <c r="D1123">
        <v>815.36</v>
      </c>
      <c r="E1123" t="s">
        <v>8802</v>
      </c>
      <c r="F1123" s="2">
        <v>45537.140914351847</v>
      </c>
      <c r="G1123" s="2">
        <v>45902.140914351847</v>
      </c>
      <c r="H1123">
        <v>12</v>
      </c>
      <c r="I1123" t="s">
        <v>8803</v>
      </c>
      <c r="J1123" t="s">
        <v>32</v>
      </c>
    </row>
    <row r="1124" spans="1:10" x14ac:dyDescent="0.25">
      <c r="A1124" t="s">
        <v>4479</v>
      </c>
      <c r="B1124" t="s">
        <v>9705</v>
      </c>
      <c r="C1124" t="s">
        <v>8807</v>
      </c>
      <c r="D1124">
        <v>6814.95</v>
      </c>
      <c r="E1124" t="s">
        <v>8802</v>
      </c>
      <c r="F1124" s="2">
        <v>45310.453993055547</v>
      </c>
      <c r="G1124" s="2">
        <v>46406.453993055547</v>
      </c>
      <c r="H1124">
        <v>36</v>
      </c>
      <c r="I1124" t="s">
        <v>8803</v>
      </c>
      <c r="J1124" t="s">
        <v>35</v>
      </c>
    </row>
    <row r="1125" spans="1:10" x14ac:dyDescent="0.25">
      <c r="A1125" t="s">
        <v>4482</v>
      </c>
      <c r="B1125" t="s">
        <v>9960</v>
      </c>
      <c r="C1125" t="s">
        <v>27</v>
      </c>
      <c r="D1125">
        <v>638.16999999999996</v>
      </c>
      <c r="E1125" t="s">
        <v>8813</v>
      </c>
      <c r="F1125" s="2">
        <v>45890.743900462963</v>
      </c>
      <c r="G1125" s="2">
        <v>46439.743900462963</v>
      </c>
      <c r="H1125">
        <v>18</v>
      </c>
      <c r="I1125" t="s">
        <v>8803</v>
      </c>
      <c r="J1125" t="s">
        <v>69</v>
      </c>
    </row>
    <row r="1126" spans="1:10" x14ac:dyDescent="0.25">
      <c r="A1126" t="s">
        <v>4483</v>
      </c>
      <c r="B1126" t="s">
        <v>9430</v>
      </c>
      <c r="C1126" t="s">
        <v>8807</v>
      </c>
      <c r="D1126">
        <v>180.19</v>
      </c>
      <c r="E1126" t="s">
        <v>8802</v>
      </c>
      <c r="F1126" s="2">
        <v>45850.413530092592</v>
      </c>
      <c r="G1126" s="2">
        <v>46399.413530092592</v>
      </c>
      <c r="H1126">
        <v>18</v>
      </c>
      <c r="I1126" t="s">
        <v>8803</v>
      </c>
      <c r="J1126" t="s">
        <v>32</v>
      </c>
    </row>
    <row r="1127" spans="1:10" x14ac:dyDescent="0.25">
      <c r="A1127" t="s">
        <v>4491</v>
      </c>
      <c r="B1127" t="s">
        <v>9025</v>
      </c>
      <c r="C1127" t="s">
        <v>8801</v>
      </c>
      <c r="D1127">
        <v>2859.2</v>
      </c>
      <c r="E1127" t="s">
        <v>8822</v>
      </c>
      <c r="F1127" s="2">
        <v>45689.852488425917</v>
      </c>
      <c r="G1127" s="2">
        <v>47515.852488425917</v>
      </c>
      <c r="H1127">
        <v>60</v>
      </c>
      <c r="I1127" t="s">
        <v>8803</v>
      </c>
      <c r="J1127" t="s">
        <v>41</v>
      </c>
    </row>
    <row r="1128" spans="1:10" x14ac:dyDescent="0.25">
      <c r="A1128" t="s">
        <v>4500</v>
      </c>
      <c r="B1128" t="s">
        <v>9178</v>
      </c>
      <c r="C1128" t="s">
        <v>8818</v>
      </c>
      <c r="D1128">
        <v>893.1</v>
      </c>
      <c r="E1128" t="s">
        <v>8822</v>
      </c>
      <c r="F1128" s="2">
        <v>45039.861122685194</v>
      </c>
      <c r="G1128" s="2">
        <v>45588.861122685194</v>
      </c>
      <c r="H1128">
        <v>18</v>
      </c>
      <c r="I1128" t="s">
        <v>8803</v>
      </c>
      <c r="J1128" t="s">
        <v>50</v>
      </c>
    </row>
    <row r="1129" spans="1:10" x14ac:dyDescent="0.25">
      <c r="A1129" t="s">
        <v>4504</v>
      </c>
      <c r="B1129" t="s">
        <v>8923</v>
      </c>
      <c r="C1129" t="s">
        <v>8797</v>
      </c>
      <c r="D1129">
        <v>2627.66</v>
      </c>
      <c r="E1129" t="s">
        <v>8813</v>
      </c>
      <c r="F1129" s="2">
        <v>45004.926469907397</v>
      </c>
      <c r="G1129" s="2">
        <v>45370.926469907397</v>
      </c>
      <c r="H1129">
        <v>12</v>
      </c>
      <c r="I1129" t="s">
        <v>8803</v>
      </c>
      <c r="J1129" t="s">
        <v>35</v>
      </c>
    </row>
    <row r="1130" spans="1:10" x14ac:dyDescent="0.25">
      <c r="A1130" t="s">
        <v>4504</v>
      </c>
      <c r="B1130" t="s">
        <v>9404</v>
      </c>
      <c r="C1130" t="s">
        <v>8801</v>
      </c>
      <c r="D1130">
        <v>165.46</v>
      </c>
      <c r="E1130" t="s">
        <v>8798</v>
      </c>
      <c r="F1130" s="2">
        <v>45585.95716435185</v>
      </c>
      <c r="G1130" s="2">
        <v>45767.95716435185</v>
      </c>
      <c r="H1130">
        <v>6</v>
      </c>
      <c r="I1130" t="s">
        <v>8803</v>
      </c>
      <c r="J1130" t="s">
        <v>35</v>
      </c>
    </row>
    <row r="1131" spans="1:10" x14ac:dyDescent="0.25">
      <c r="A1131" t="s">
        <v>4505</v>
      </c>
      <c r="B1131" t="s">
        <v>9866</v>
      </c>
      <c r="C1131" t="s">
        <v>8805</v>
      </c>
      <c r="D1131">
        <v>2610.85</v>
      </c>
      <c r="E1131" t="s">
        <v>8802</v>
      </c>
      <c r="F1131" s="2">
        <v>45555.533136574071</v>
      </c>
      <c r="G1131" s="2">
        <v>46650.533136574071</v>
      </c>
      <c r="H1131">
        <v>36</v>
      </c>
      <c r="I1131" t="s">
        <v>8803</v>
      </c>
      <c r="J1131" t="s">
        <v>50</v>
      </c>
    </row>
    <row r="1132" spans="1:10" x14ac:dyDescent="0.25">
      <c r="A1132" t="s">
        <v>4509</v>
      </c>
      <c r="B1132" t="s">
        <v>9644</v>
      </c>
      <c r="C1132" t="s">
        <v>8801</v>
      </c>
      <c r="D1132">
        <v>1882.55</v>
      </c>
      <c r="E1132" t="s">
        <v>8813</v>
      </c>
      <c r="F1132" s="2">
        <v>45260.298321759263</v>
      </c>
      <c r="G1132" s="2">
        <v>46721.298321759263</v>
      </c>
      <c r="H1132">
        <v>48</v>
      </c>
      <c r="I1132" t="s">
        <v>8803</v>
      </c>
      <c r="J1132" t="s">
        <v>106</v>
      </c>
    </row>
    <row r="1133" spans="1:10" x14ac:dyDescent="0.25">
      <c r="A1133" t="s">
        <v>4509</v>
      </c>
      <c r="B1133" t="s">
        <v>9906</v>
      </c>
      <c r="C1133" t="s">
        <v>8797</v>
      </c>
      <c r="D1133">
        <v>1712.15</v>
      </c>
      <c r="E1133" t="s">
        <v>8802</v>
      </c>
      <c r="F1133" s="2">
        <v>45833.368773148148</v>
      </c>
      <c r="G1133" s="2">
        <v>46381.368773148148</v>
      </c>
      <c r="H1133">
        <v>18</v>
      </c>
      <c r="I1133" t="s">
        <v>8803</v>
      </c>
      <c r="J1133" t="s">
        <v>28</v>
      </c>
    </row>
    <row r="1134" spans="1:10" x14ac:dyDescent="0.25">
      <c r="A1134" t="s">
        <v>4510</v>
      </c>
      <c r="B1134" t="s">
        <v>9299</v>
      </c>
      <c r="C1134" t="s">
        <v>8801</v>
      </c>
      <c r="D1134">
        <v>2231.2199999999998</v>
      </c>
      <c r="E1134" t="s">
        <v>8802</v>
      </c>
      <c r="F1134" s="2">
        <v>45801.60900462963</v>
      </c>
      <c r="G1134" s="2">
        <v>46166.60900462963</v>
      </c>
      <c r="H1134">
        <v>12</v>
      </c>
      <c r="I1134" t="s">
        <v>8803</v>
      </c>
      <c r="J1134" t="s">
        <v>66</v>
      </c>
    </row>
    <row r="1135" spans="1:10" x14ac:dyDescent="0.25">
      <c r="A1135" t="s">
        <v>4510</v>
      </c>
      <c r="B1135" t="s">
        <v>9822</v>
      </c>
      <c r="C1135" t="s">
        <v>8805</v>
      </c>
      <c r="D1135">
        <v>3233.8</v>
      </c>
      <c r="E1135" t="s">
        <v>8802</v>
      </c>
      <c r="F1135" s="2">
        <v>44928.25984953704</v>
      </c>
      <c r="G1135" s="2">
        <v>46024.25984953704</v>
      </c>
      <c r="H1135">
        <v>36</v>
      </c>
      <c r="I1135" t="s">
        <v>8803</v>
      </c>
      <c r="J1135" t="s">
        <v>66</v>
      </c>
    </row>
    <row r="1136" spans="1:10" x14ac:dyDescent="0.25">
      <c r="A1136" t="s">
        <v>4510</v>
      </c>
      <c r="B1136" t="s">
        <v>9981</v>
      </c>
      <c r="C1136" t="s">
        <v>27</v>
      </c>
      <c r="D1136">
        <v>1685.65</v>
      </c>
      <c r="E1136" t="s">
        <v>8822</v>
      </c>
      <c r="F1136" s="2">
        <v>45856.830370370371</v>
      </c>
      <c r="G1136" s="2">
        <v>46952.830370370371</v>
      </c>
      <c r="H1136">
        <v>36</v>
      </c>
      <c r="I1136" t="s">
        <v>8803</v>
      </c>
      <c r="J1136" t="s">
        <v>46</v>
      </c>
    </row>
    <row r="1137" spans="1:10" x14ac:dyDescent="0.25">
      <c r="A1137" t="s">
        <v>4512</v>
      </c>
      <c r="B1137" t="s">
        <v>10050</v>
      </c>
      <c r="C1137" t="s">
        <v>8805</v>
      </c>
      <c r="D1137">
        <v>2898.28</v>
      </c>
      <c r="E1137" t="s">
        <v>8822</v>
      </c>
      <c r="F1137" s="2">
        <v>45448.521828703713</v>
      </c>
      <c r="G1137" s="2">
        <v>46543.521828703713</v>
      </c>
      <c r="H1137">
        <v>36</v>
      </c>
      <c r="I1137" t="s">
        <v>8803</v>
      </c>
      <c r="J1137" t="s">
        <v>66</v>
      </c>
    </row>
    <row r="1138" spans="1:10" x14ac:dyDescent="0.25">
      <c r="A1138" t="s">
        <v>4534</v>
      </c>
      <c r="B1138" t="s">
        <v>8959</v>
      </c>
      <c r="C1138" t="s">
        <v>8801</v>
      </c>
      <c r="D1138">
        <v>8060.93</v>
      </c>
      <c r="E1138" t="s">
        <v>8802</v>
      </c>
      <c r="F1138" s="2">
        <v>45490.898657407408</v>
      </c>
      <c r="G1138" s="2">
        <v>46039.898657407408</v>
      </c>
      <c r="H1138">
        <v>18</v>
      </c>
      <c r="I1138" t="s">
        <v>8803</v>
      </c>
      <c r="J1138" t="s">
        <v>69</v>
      </c>
    </row>
    <row r="1139" spans="1:10" x14ac:dyDescent="0.25">
      <c r="A1139" t="s">
        <v>4540</v>
      </c>
      <c r="B1139" t="s">
        <v>10026</v>
      </c>
      <c r="C1139" t="s">
        <v>8807</v>
      </c>
      <c r="D1139">
        <v>3384.55</v>
      </c>
      <c r="E1139" t="s">
        <v>8802</v>
      </c>
      <c r="F1139" s="2">
        <v>45098.120578703703</v>
      </c>
      <c r="G1139" s="2">
        <v>45647.120578703703</v>
      </c>
      <c r="H1139">
        <v>18</v>
      </c>
      <c r="I1139" t="s">
        <v>8803</v>
      </c>
      <c r="J1139" t="s">
        <v>71</v>
      </c>
    </row>
    <row r="1140" spans="1:10" x14ac:dyDescent="0.25">
      <c r="A1140" t="s">
        <v>4544</v>
      </c>
      <c r="B1140" t="s">
        <v>9383</v>
      </c>
      <c r="C1140" t="s">
        <v>8818</v>
      </c>
      <c r="D1140">
        <v>2132.23</v>
      </c>
      <c r="E1140" t="s">
        <v>8802</v>
      </c>
      <c r="F1140" s="2">
        <v>45485.611666666657</v>
      </c>
      <c r="G1140" s="2">
        <v>45850.611666666657</v>
      </c>
      <c r="H1140">
        <v>12</v>
      </c>
      <c r="I1140" t="s">
        <v>8803</v>
      </c>
      <c r="J1140" t="s">
        <v>41</v>
      </c>
    </row>
    <row r="1141" spans="1:10" x14ac:dyDescent="0.25">
      <c r="A1141" t="s">
        <v>4551</v>
      </c>
      <c r="B1141" t="s">
        <v>9807</v>
      </c>
      <c r="C1141" t="s">
        <v>8801</v>
      </c>
      <c r="D1141">
        <v>2883.7</v>
      </c>
      <c r="E1141" t="s">
        <v>8813</v>
      </c>
      <c r="F1141" s="2">
        <v>45057.191157407397</v>
      </c>
      <c r="G1141" s="2">
        <v>45607.191157407397</v>
      </c>
      <c r="H1141">
        <v>18</v>
      </c>
      <c r="I1141" t="s">
        <v>8803</v>
      </c>
      <c r="J1141" t="s">
        <v>17</v>
      </c>
    </row>
    <row r="1142" spans="1:10" x14ac:dyDescent="0.25">
      <c r="A1142" t="s">
        <v>4561</v>
      </c>
      <c r="B1142" t="s">
        <v>8839</v>
      </c>
      <c r="C1142" t="s">
        <v>8807</v>
      </c>
      <c r="D1142">
        <v>918.86</v>
      </c>
      <c r="E1142" t="s">
        <v>8813</v>
      </c>
      <c r="F1142" s="2">
        <v>45405.146863425929</v>
      </c>
      <c r="G1142" s="2">
        <v>45770.146863425929</v>
      </c>
      <c r="H1142">
        <v>12</v>
      </c>
      <c r="I1142" t="s">
        <v>8803</v>
      </c>
      <c r="J1142" t="s">
        <v>106</v>
      </c>
    </row>
    <row r="1143" spans="1:10" x14ac:dyDescent="0.25">
      <c r="A1143" t="s">
        <v>4568</v>
      </c>
      <c r="B1143" t="s">
        <v>9314</v>
      </c>
      <c r="C1143" t="s">
        <v>27</v>
      </c>
      <c r="D1143">
        <v>912.53</v>
      </c>
      <c r="E1143" t="s">
        <v>8802</v>
      </c>
      <c r="F1143" s="2">
        <v>45865.547199074077</v>
      </c>
      <c r="G1143" s="2">
        <v>46230.547199074077</v>
      </c>
      <c r="H1143">
        <v>12</v>
      </c>
      <c r="I1143" t="s">
        <v>8803</v>
      </c>
      <c r="J1143" t="s">
        <v>52</v>
      </c>
    </row>
    <row r="1144" spans="1:10" x14ac:dyDescent="0.25">
      <c r="A1144" t="s">
        <v>4577</v>
      </c>
      <c r="B1144" t="s">
        <v>9530</v>
      </c>
      <c r="C1144" t="s">
        <v>27</v>
      </c>
      <c r="D1144">
        <v>12756.66</v>
      </c>
      <c r="E1144" t="s">
        <v>8802</v>
      </c>
      <c r="F1144" s="2">
        <v>45867.638680555552</v>
      </c>
      <c r="G1144" s="2">
        <v>46232.638680555552</v>
      </c>
      <c r="H1144">
        <v>12</v>
      </c>
      <c r="I1144" t="s">
        <v>8799</v>
      </c>
      <c r="J1144" t="s">
        <v>58</v>
      </c>
    </row>
    <row r="1145" spans="1:10" x14ac:dyDescent="0.25">
      <c r="A1145" t="s">
        <v>4586</v>
      </c>
      <c r="B1145" t="s">
        <v>9250</v>
      </c>
      <c r="C1145" t="s">
        <v>8807</v>
      </c>
      <c r="D1145">
        <v>360.97</v>
      </c>
      <c r="E1145" t="s">
        <v>8822</v>
      </c>
      <c r="F1145" s="2">
        <v>45615.691759259258</v>
      </c>
      <c r="G1145" s="2">
        <v>46710.691759259258</v>
      </c>
      <c r="H1145">
        <v>36</v>
      </c>
      <c r="I1145" t="s">
        <v>8803</v>
      </c>
      <c r="J1145" t="s">
        <v>89</v>
      </c>
    </row>
    <row r="1146" spans="1:10" x14ac:dyDescent="0.25">
      <c r="A1146" t="s">
        <v>4593</v>
      </c>
      <c r="B1146" t="s">
        <v>8967</v>
      </c>
      <c r="C1146" t="s">
        <v>8801</v>
      </c>
      <c r="D1146">
        <v>4180.87</v>
      </c>
      <c r="E1146" t="s">
        <v>8802</v>
      </c>
      <c r="F1146" s="2">
        <v>45495.824143518519</v>
      </c>
      <c r="G1146" s="2">
        <v>46956.824143518519</v>
      </c>
      <c r="H1146">
        <v>48</v>
      </c>
      <c r="I1146" t="s">
        <v>8803</v>
      </c>
      <c r="J1146" t="s">
        <v>64</v>
      </c>
    </row>
    <row r="1147" spans="1:10" x14ac:dyDescent="0.25">
      <c r="A1147" t="s">
        <v>4593</v>
      </c>
      <c r="B1147" t="s">
        <v>9842</v>
      </c>
      <c r="C1147" t="s">
        <v>8805</v>
      </c>
      <c r="D1147">
        <v>1507.12</v>
      </c>
      <c r="E1147" t="s">
        <v>8802</v>
      </c>
      <c r="F1147" s="2">
        <v>45879.395300925928</v>
      </c>
      <c r="G1147" s="2">
        <v>46244.395300925928</v>
      </c>
      <c r="H1147">
        <v>12</v>
      </c>
      <c r="I1147" t="s">
        <v>8803</v>
      </c>
      <c r="J1147" t="s">
        <v>89</v>
      </c>
    </row>
    <row r="1148" spans="1:10" x14ac:dyDescent="0.25">
      <c r="A1148" t="s">
        <v>4597</v>
      </c>
      <c r="B1148" t="s">
        <v>9773</v>
      </c>
      <c r="C1148" t="s">
        <v>8805</v>
      </c>
      <c r="D1148">
        <v>659.82</v>
      </c>
      <c r="E1148" t="s">
        <v>8802</v>
      </c>
      <c r="F1148" s="2">
        <v>45855.313298611109</v>
      </c>
      <c r="G1148" s="2">
        <v>47681.313298611109</v>
      </c>
      <c r="H1148">
        <v>60</v>
      </c>
      <c r="I1148" t="s">
        <v>8803</v>
      </c>
      <c r="J1148" t="s">
        <v>22</v>
      </c>
    </row>
    <row r="1149" spans="1:10" x14ac:dyDescent="0.25">
      <c r="A1149" t="s">
        <v>4611</v>
      </c>
      <c r="B1149" t="s">
        <v>9956</v>
      </c>
      <c r="C1149" t="s">
        <v>8797</v>
      </c>
      <c r="D1149">
        <v>1475.31</v>
      </c>
      <c r="E1149" t="s">
        <v>8813</v>
      </c>
      <c r="F1149" s="2">
        <v>45235.409004629633</v>
      </c>
      <c r="G1149" s="2">
        <v>45601.409004629633</v>
      </c>
      <c r="H1149">
        <v>12</v>
      </c>
      <c r="I1149" t="s">
        <v>8803</v>
      </c>
      <c r="J1149" t="s">
        <v>41</v>
      </c>
    </row>
    <row r="1150" spans="1:10" x14ac:dyDescent="0.25">
      <c r="A1150" t="s">
        <v>4614</v>
      </c>
      <c r="B1150" t="s">
        <v>8955</v>
      </c>
      <c r="C1150" t="s">
        <v>8805</v>
      </c>
      <c r="D1150">
        <v>12757.68</v>
      </c>
      <c r="E1150" t="s">
        <v>8822</v>
      </c>
      <c r="F1150" s="2">
        <v>45803.416354166657</v>
      </c>
      <c r="G1150" s="2">
        <v>46533.416354166657</v>
      </c>
      <c r="H1150">
        <v>24</v>
      </c>
      <c r="I1150" t="s">
        <v>8803</v>
      </c>
      <c r="J1150" t="s">
        <v>58</v>
      </c>
    </row>
    <row r="1151" spans="1:10" x14ac:dyDescent="0.25">
      <c r="A1151" t="s">
        <v>4614</v>
      </c>
      <c r="B1151" t="s">
        <v>9799</v>
      </c>
      <c r="C1151" t="s">
        <v>27</v>
      </c>
      <c r="D1151">
        <v>6789.55</v>
      </c>
      <c r="E1151" t="s">
        <v>8813</v>
      </c>
      <c r="F1151" s="2">
        <v>45021.442118055558</v>
      </c>
      <c r="G1151" s="2">
        <v>46117.442118055558</v>
      </c>
      <c r="H1151">
        <v>36</v>
      </c>
      <c r="I1151" t="s">
        <v>8803</v>
      </c>
      <c r="J1151" t="s">
        <v>46</v>
      </c>
    </row>
    <row r="1152" spans="1:10" x14ac:dyDescent="0.25">
      <c r="A1152" t="s">
        <v>4621</v>
      </c>
      <c r="B1152" t="s">
        <v>9605</v>
      </c>
      <c r="C1152" t="s">
        <v>27</v>
      </c>
      <c r="D1152">
        <v>3608.89</v>
      </c>
      <c r="E1152" t="s">
        <v>8802</v>
      </c>
      <c r="F1152" s="2">
        <v>45150.388090277767</v>
      </c>
      <c r="G1152" s="2">
        <v>46246.388090277767</v>
      </c>
      <c r="H1152">
        <v>36</v>
      </c>
      <c r="I1152" t="s">
        <v>8803</v>
      </c>
      <c r="J1152" t="s">
        <v>64</v>
      </c>
    </row>
    <row r="1153" spans="1:10" x14ac:dyDescent="0.25">
      <c r="A1153" t="s">
        <v>4623</v>
      </c>
      <c r="B1153" t="s">
        <v>9581</v>
      </c>
      <c r="C1153" t="s">
        <v>8818</v>
      </c>
      <c r="D1153">
        <v>2416.02</v>
      </c>
      <c r="E1153" t="s">
        <v>8813</v>
      </c>
      <c r="F1153" s="2">
        <v>45777.869525462957</v>
      </c>
      <c r="G1153" s="2">
        <v>47238.869525462957</v>
      </c>
      <c r="H1153">
        <v>48</v>
      </c>
      <c r="I1153" t="s">
        <v>8803</v>
      </c>
      <c r="J1153" t="s">
        <v>106</v>
      </c>
    </row>
    <row r="1154" spans="1:10" x14ac:dyDescent="0.25">
      <c r="A1154" t="s">
        <v>4623</v>
      </c>
      <c r="B1154" t="s">
        <v>9627</v>
      </c>
      <c r="C1154" t="s">
        <v>8805</v>
      </c>
      <c r="D1154">
        <v>5135.76</v>
      </c>
      <c r="E1154" t="s">
        <v>8802</v>
      </c>
      <c r="F1154" s="2">
        <v>45023.191516203697</v>
      </c>
      <c r="G1154" s="2">
        <v>45754.191516203697</v>
      </c>
      <c r="H1154">
        <v>24</v>
      </c>
      <c r="I1154" t="s">
        <v>8803</v>
      </c>
      <c r="J1154" t="s">
        <v>22</v>
      </c>
    </row>
    <row r="1155" spans="1:10" x14ac:dyDescent="0.25">
      <c r="A1155" t="s">
        <v>4636</v>
      </c>
      <c r="B1155" t="s">
        <v>8866</v>
      </c>
      <c r="C1155" t="s">
        <v>8805</v>
      </c>
      <c r="D1155">
        <v>94.62</v>
      </c>
      <c r="E1155" t="s">
        <v>8802</v>
      </c>
      <c r="F1155" s="2">
        <v>45286.23841435185</v>
      </c>
      <c r="G1155" s="2">
        <v>46382.23841435185</v>
      </c>
      <c r="H1155">
        <v>36</v>
      </c>
      <c r="I1155" t="s">
        <v>8803</v>
      </c>
      <c r="J1155" t="s">
        <v>50</v>
      </c>
    </row>
    <row r="1156" spans="1:10" x14ac:dyDescent="0.25">
      <c r="A1156" t="s">
        <v>4646</v>
      </c>
      <c r="B1156" t="s">
        <v>8998</v>
      </c>
      <c r="C1156" t="s">
        <v>27</v>
      </c>
      <c r="D1156">
        <v>4706.55</v>
      </c>
      <c r="E1156" t="s">
        <v>8802</v>
      </c>
      <c r="F1156" s="2">
        <v>45850.006458333337</v>
      </c>
      <c r="G1156" s="2">
        <v>46399.006458333337</v>
      </c>
      <c r="H1156">
        <v>18</v>
      </c>
      <c r="I1156" t="s">
        <v>8803</v>
      </c>
      <c r="J1156" t="s">
        <v>61</v>
      </c>
    </row>
    <row r="1157" spans="1:10" x14ac:dyDescent="0.25">
      <c r="A1157" t="s">
        <v>4646</v>
      </c>
      <c r="B1157" t="s">
        <v>9565</v>
      </c>
      <c r="C1157" t="s">
        <v>8807</v>
      </c>
      <c r="D1157">
        <v>11140.28</v>
      </c>
      <c r="E1157" t="s">
        <v>8802</v>
      </c>
      <c r="F1157" s="2">
        <v>45095.294398148151</v>
      </c>
      <c r="G1157" s="2">
        <v>45461.294398148151</v>
      </c>
      <c r="H1157">
        <v>12</v>
      </c>
      <c r="I1157" t="s">
        <v>8803</v>
      </c>
      <c r="J1157" t="s">
        <v>22</v>
      </c>
    </row>
    <row r="1158" spans="1:10" x14ac:dyDescent="0.25">
      <c r="A1158" t="s">
        <v>4651</v>
      </c>
      <c r="B1158" t="s">
        <v>9036</v>
      </c>
      <c r="C1158" t="s">
        <v>27</v>
      </c>
      <c r="D1158">
        <v>467.79</v>
      </c>
      <c r="E1158" t="s">
        <v>8802</v>
      </c>
      <c r="F1158" s="2">
        <v>45485.484166666669</v>
      </c>
      <c r="G1158" s="2">
        <v>47311.484166666669</v>
      </c>
      <c r="H1158">
        <v>60</v>
      </c>
      <c r="I1158" t="s">
        <v>8803</v>
      </c>
      <c r="J1158" t="s">
        <v>52</v>
      </c>
    </row>
    <row r="1159" spans="1:10" x14ac:dyDescent="0.25">
      <c r="A1159" t="s">
        <v>4652</v>
      </c>
      <c r="B1159" t="s">
        <v>8975</v>
      </c>
      <c r="C1159" t="s">
        <v>8807</v>
      </c>
      <c r="D1159">
        <v>2803.89</v>
      </c>
      <c r="E1159" t="s">
        <v>8813</v>
      </c>
      <c r="F1159" s="2">
        <v>45940.655173611107</v>
      </c>
      <c r="G1159" s="2">
        <v>46487.655173611107</v>
      </c>
      <c r="H1159">
        <v>18</v>
      </c>
      <c r="I1159" t="s">
        <v>8803</v>
      </c>
      <c r="J1159" t="s">
        <v>64</v>
      </c>
    </row>
    <row r="1160" spans="1:10" x14ac:dyDescent="0.25">
      <c r="A1160" t="s">
        <v>4654</v>
      </c>
      <c r="B1160" t="s">
        <v>9231</v>
      </c>
      <c r="C1160" t="s">
        <v>8797</v>
      </c>
      <c r="D1160">
        <v>1165.21</v>
      </c>
      <c r="E1160" t="s">
        <v>8802</v>
      </c>
      <c r="F1160" s="2">
        <v>45144.906284722223</v>
      </c>
      <c r="G1160" s="2">
        <v>46605.906284722223</v>
      </c>
      <c r="H1160">
        <v>48</v>
      </c>
      <c r="I1160" t="s">
        <v>8803</v>
      </c>
      <c r="J1160" t="s">
        <v>86</v>
      </c>
    </row>
    <row r="1161" spans="1:10" x14ac:dyDescent="0.25">
      <c r="A1161" t="s">
        <v>4654</v>
      </c>
      <c r="B1161" t="s">
        <v>9729</v>
      </c>
      <c r="C1161" t="s">
        <v>8807</v>
      </c>
      <c r="D1161">
        <v>5172.5200000000004</v>
      </c>
      <c r="E1161" t="s">
        <v>8802</v>
      </c>
      <c r="F1161" s="2">
        <v>45188.703206018523</v>
      </c>
      <c r="G1161" s="2">
        <v>45919.703206018523</v>
      </c>
      <c r="H1161">
        <v>24</v>
      </c>
      <c r="I1161" t="s">
        <v>8803</v>
      </c>
      <c r="J1161" t="s">
        <v>46</v>
      </c>
    </row>
    <row r="1162" spans="1:10" x14ac:dyDescent="0.25">
      <c r="A1162" t="s">
        <v>4658</v>
      </c>
      <c r="B1162" t="s">
        <v>9078</v>
      </c>
      <c r="C1162" t="s">
        <v>8807</v>
      </c>
      <c r="D1162">
        <v>7350.62</v>
      </c>
      <c r="E1162" t="s">
        <v>8802</v>
      </c>
      <c r="F1162" s="2">
        <v>45261.925787037027</v>
      </c>
      <c r="G1162" s="2">
        <v>45627.925787037027</v>
      </c>
      <c r="H1162">
        <v>12</v>
      </c>
      <c r="I1162" t="s">
        <v>8803</v>
      </c>
      <c r="J1162" t="s">
        <v>58</v>
      </c>
    </row>
    <row r="1163" spans="1:10" x14ac:dyDescent="0.25">
      <c r="A1163" t="s">
        <v>4660</v>
      </c>
      <c r="B1163" t="s">
        <v>10053</v>
      </c>
      <c r="C1163" t="s">
        <v>8805</v>
      </c>
      <c r="D1163">
        <v>5438.37</v>
      </c>
      <c r="E1163" t="s">
        <v>8822</v>
      </c>
      <c r="F1163" s="2">
        <v>45770.632256944453</v>
      </c>
      <c r="G1163" s="2">
        <v>46866.632256944453</v>
      </c>
      <c r="H1163">
        <v>36</v>
      </c>
      <c r="I1163" t="s">
        <v>8803</v>
      </c>
      <c r="J1163" t="s">
        <v>28</v>
      </c>
    </row>
    <row r="1164" spans="1:10" x14ac:dyDescent="0.25">
      <c r="A1164" t="s">
        <v>4664</v>
      </c>
      <c r="B1164" t="s">
        <v>9495</v>
      </c>
      <c r="C1164" t="s">
        <v>8801</v>
      </c>
      <c r="D1164">
        <v>6417.85</v>
      </c>
      <c r="E1164" t="s">
        <v>8822</v>
      </c>
      <c r="F1164" s="2">
        <v>45795.361747685187</v>
      </c>
      <c r="G1164" s="2">
        <v>47256.361747685187</v>
      </c>
      <c r="H1164">
        <v>48</v>
      </c>
      <c r="I1164" t="s">
        <v>8803</v>
      </c>
      <c r="J1164" t="s">
        <v>64</v>
      </c>
    </row>
    <row r="1165" spans="1:10" x14ac:dyDescent="0.25">
      <c r="A1165" t="s">
        <v>4669</v>
      </c>
      <c r="B1165" t="s">
        <v>10043</v>
      </c>
      <c r="C1165" t="s">
        <v>27</v>
      </c>
      <c r="D1165">
        <v>1379.6</v>
      </c>
      <c r="E1165" t="s">
        <v>8813</v>
      </c>
      <c r="F1165" s="2">
        <v>45520.150682870371</v>
      </c>
      <c r="G1165" s="2">
        <v>45885.150682870371</v>
      </c>
      <c r="H1165">
        <v>12</v>
      </c>
      <c r="I1165" t="s">
        <v>8803</v>
      </c>
      <c r="J1165" t="s">
        <v>50</v>
      </c>
    </row>
    <row r="1166" spans="1:10" x14ac:dyDescent="0.25">
      <c r="A1166" t="s">
        <v>4675</v>
      </c>
      <c r="B1166" t="s">
        <v>9503</v>
      </c>
      <c r="C1166" t="s">
        <v>8797</v>
      </c>
      <c r="D1166">
        <v>1917.96</v>
      </c>
      <c r="E1166" t="s">
        <v>8822</v>
      </c>
      <c r="F1166" s="2">
        <v>45863.118506944447</v>
      </c>
      <c r="G1166" s="2">
        <v>46593.118506944447</v>
      </c>
      <c r="H1166">
        <v>24</v>
      </c>
      <c r="I1166" t="s">
        <v>8799</v>
      </c>
      <c r="J1166" t="s">
        <v>32</v>
      </c>
    </row>
    <row r="1167" spans="1:10" x14ac:dyDescent="0.25">
      <c r="A1167" t="s">
        <v>4675</v>
      </c>
      <c r="B1167" t="s">
        <v>9979</v>
      </c>
      <c r="C1167" t="s">
        <v>8801</v>
      </c>
      <c r="D1167">
        <v>1163.51</v>
      </c>
      <c r="E1167" t="s">
        <v>8813</v>
      </c>
      <c r="F1167" s="2">
        <v>45704.276736111111</v>
      </c>
      <c r="G1167" s="2">
        <v>47165.276736111111</v>
      </c>
      <c r="H1167">
        <v>48</v>
      </c>
      <c r="I1167" t="s">
        <v>8803</v>
      </c>
      <c r="J1167" t="s">
        <v>106</v>
      </c>
    </row>
    <row r="1168" spans="1:10" x14ac:dyDescent="0.25">
      <c r="A1168" t="s">
        <v>4677</v>
      </c>
      <c r="B1168" t="s">
        <v>9181</v>
      </c>
      <c r="C1168" t="s">
        <v>8805</v>
      </c>
      <c r="D1168">
        <v>1179.3599999999999</v>
      </c>
      <c r="E1168" t="s">
        <v>8802</v>
      </c>
      <c r="F1168" s="2">
        <v>45759.295023148137</v>
      </c>
      <c r="G1168" s="2">
        <v>46489.295023148137</v>
      </c>
      <c r="H1168">
        <v>24</v>
      </c>
      <c r="I1168" t="s">
        <v>8803</v>
      </c>
      <c r="J1168" t="s">
        <v>89</v>
      </c>
    </row>
    <row r="1169" spans="1:10" x14ac:dyDescent="0.25">
      <c r="A1169" t="s">
        <v>4677</v>
      </c>
      <c r="B1169" t="s">
        <v>9582</v>
      </c>
      <c r="C1169" t="s">
        <v>8797</v>
      </c>
      <c r="D1169">
        <v>65.55</v>
      </c>
      <c r="E1169" t="s">
        <v>8822</v>
      </c>
      <c r="F1169" s="2">
        <v>45431.496168981481</v>
      </c>
      <c r="G1169" s="2">
        <v>45796.496168981481</v>
      </c>
      <c r="H1169">
        <v>12</v>
      </c>
      <c r="I1169" t="s">
        <v>8803</v>
      </c>
      <c r="J1169" t="s">
        <v>35</v>
      </c>
    </row>
    <row r="1170" spans="1:10" x14ac:dyDescent="0.25">
      <c r="A1170" t="s">
        <v>4677</v>
      </c>
      <c r="B1170" t="s">
        <v>9933</v>
      </c>
      <c r="C1170" t="s">
        <v>8805</v>
      </c>
      <c r="D1170">
        <v>797.22</v>
      </c>
      <c r="E1170" t="s">
        <v>8802</v>
      </c>
      <c r="F1170" s="2">
        <v>45169.131145833337</v>
      </c>
      <c r="G1170" s="2">
        <v>45716.131145833337</v>
      </c>
      <c r="H1170">
        <v>18</v>
      </c>
      <c r="I1170" t="s">
        <v>8803</v>
      </c>
      <c r="J1170" t="s">
        <v>86</v>
      </c>
    </row>
    <row r="1171" spans="1:10" x14ac:dyDescent="0.25">
      <c r="A1171" t="s">
        <v>4679</v>
      </c>
      <c r="B1171" t="s">
        <v>9068</v>
      </c>
      <c r="C1171" t="s">
        <v>8801</v>
      </c>
      <c r="D1171">
        <v>188.19</v>
      </c>
      <c r="E1171" t="s">
        <v>8813</v>
      </c>
      <c r="F1171" s="2">
        <v>45059.665810185194</v>
      </c>
      <c r="G1171" s="2">
        <v>45790.665810185194</v>
      </c>
      <c r="H1171">
        <v>24</v>
      </c>
      <c r="I1171" t="s">
        <v>8799</v>
      </c>
      <c r="J1171" t="s">
        <v>35</v>
      </c>
    </row>
    <row r="1172" spans="1:10" x14ac:dyDescent="0.25">
      <c r="A1172" t="s">
        <v>4679</v>
      </c>
      <c r="B1172" t="s">
        <v>9939</v>
      </c>
      <c r="C1172" t="s">
        <v>8818</v>
      </c>
      <c r="D1172">
        <v>1978.78</v>
      </c>
      <c r="E1172" t="s">
        <v>8822</v>
      </c>
      <c r="F1172" s="2">
        <v>45798.071643518517</v>
      </c>
      <c r="G1172" s="2">
        <v>46163.071643518517</v>
      </c>
      <c r="H1172">
        <v>12</v>
      </c>
      <c r="I1172" t="s">
        <v>8803</v>
      </c>
      <c r="J1172" t="s">
        <v>58</v>
      </c>
    </row>
    <row r="1173" spans="1:10" x14ac:dyDescent="0.25">
      <c r="A1173" t="s">
        <v>4685</v>
      </c>
      <c r="B1173" t="s">
        <v>8849</v>
      </c>
      <c r="C1173" t="s">
        <v>8797</v>
      </c>
      <c r="D1173">
        <v>485.35</v>
      </c>
      <c r="E1173" t="s">
        <v>8802</v>
      </c>
      <c r="F1173" s="2">
        <v>45889.444513888891</v>
      </c>
      <c r="G1173" s="2">
        <v>46619.444513888891</v>
      </c>
      <c r="H1173">
        <v>24</v>
      </c>
      <c r="I1173" t="s">
        <v>8803</v>
      </c>
      <c r="J1173" t="s">
        <v>39</v>
      </c>
    </row>
    <row r="1174" spans="1:10" x14ac:dyDescent="0.25">
      <c r="A1174" t="s">
        <v>4688</v>
      </c>
      <c r="B1174" t="s">
        <v>8886</v>
      </c>
      <c r="C1174" t="s">
        <v>27</v>
      </c>
      <c r="D1174">
        <v>7131.3</v>
      </c>
      <c r="E1174" t="s">
        <v>8822</v>
      </c>
      <c r="F1174" s="2">
        <v>45361.463483796288</v>
      </c>
      <c r="G1174" s="2">
        <v>46456.463483796288</v>
      </c>
      <c r="H1174">
        <v>36</v>
      </c>
      <c r="I1174" t="s">
        <v>8803</v>
      </c>
      <c r="J1174" t="s">
        <v>17</v>
      </c>
    </row>
    <row r="1175" spans="1:10" x14ac:dyDescent="0.25">
      <c r="A1175" t="s">
        <v>4688</v>
      </c>
      <c r="B1175" t="s">
        <v>9382</v>
      </c>
      <c r="C1175" t="s">
        <v>8807</v>
      </c>
      <c r="D1175">
        <v>9456.68</v>
      </c>
      <c r="E1175" t="s">
        <v>8822</v>
      </c>
      <c r="F1175" s="2">
        <v>45305.650196759263</v>
      </c>
      <c r="G1175" s="2">
        <v>45487.650196759263</v>
      </c>
      <c r="H1175">
        <v>6</v>
      </c>
      <c r="I1175" t="s">
        <v>8803</v>
      </c>
      <c r="J1175" t="s">
        <v>64</v>
      </c>
    </row>
    <row r="1176" spans="1:10" x14ac:dyDescent="0.25">
      <c r="A1176" t="s">
        <v>4688</v>
      </c>
      <c r="B1176" t="s">
        <v>9387</v>
      </c>
      <c r="C1176" t="s">
        <v>8805</v>
      </c>
      <c r="D1176">
        <v>2339.2600000000002</v>
      </c>
      <c r="E1176" t="s">
        <v>8798</v>
      </c>
      <c r="F1176" s="2">
        <v>44981.411770833343</v>
      </c>
      <c r="G1176" s="2">
        <v>45346.411770833343</v>
      </c>
      <c r="H1176">
        <v>12</v>
      </c>
      <c r="I1176" t="s">
        <v>8803</v>
      </c>
      <c r="J1176" t="s">
        <v>22</v>
      </c>
    </row>
    <row r="1177" spans="1:10" x14ac:dyDescent="0.25">
      <c r="A1177" t="s">
        <v>4692</v>
      </c>
      <c r="B1177" t="s">
        <v>9787</v>
      </c>
      <c r="C1177" t="s">
        <v>8801</v>
      </c>
      <c r="D1177">
        <v>209.21</v>
      </c>
      <c r="E1177" t="s">
        <v>8802</v>
      </c>
      <c r="F1177" s="2">
        <v>45888.700300925928</v>
      </c>
      <c r="G1177" s="2">
        <v>46437.700300925928</v>
      </c>
      <c r="H1177">
        <v>18</v>
      </c>
      <c r="I1177" t="s">
        <v>8803</v>
      </c>
      <c r="J1177" t="s">
        <v>61</v>
      </c>
    </row>
    <row r="1178" spans="1:10" x14ac:dyDescent="0.25">
      <c r="A1178" t="s">
        <v>4703</v>
      </c>
      <c r="B1178" t="s">
        <v>9517</v>
      </c>
      <c r="C1178" t="s">
        <v>8807</v>
      </c>
      <c r="D1178">
        <v>1558.05</v>
      </c>
      <c r="E1178" t="s">
        <v>8813</v>
      </c>
      <c r="F1178" s="2">
        <v>45218.525960648149</v>
      </c>
      <c r="G1178" s="2">
        <v>45766.525960648149</v>
      </c>
      <c r="H1178">
        <v>18</v>
      </c>
      <c r="I1178" t="s">
        <v>8803</v>
      </c>
      <c r="J1178" t="s">
        <v>54</v>
      </c>
    </row>
    <row r="1179" spans="1:10" x14ac:dyDescent="0.25">
      <c r="A1179" t="s">
        <v>4708</v>
      </c>
      <c r="B1179" t="s">
        <v>9149</v>
      </c>
      <c r="C1179" t="s">
        <v>8818</v>
      </c>
      <c r="D1179">
        <v>106.75</v>
      </c>
      <c r="E1179" t="s">
        <v>8813</v>
      </c>
      <c r="F1179" s="2">
        <v>45221.11855324074</v>
      </c>
      <c r="G1179" s="2">
        <v>46682.11855324074</v>
      </c>
      <c r="H1179">
        <v>48</v>
      </c>
      <c r="I1179" t="s">
        <v>8803</v>
      </c>
      <c r="J1179" t="s">
        <v>46</v>
      </c>
    </row>
    <row r="1180" spans="1:10" x14ac:dyDescent="0.25">
      <c r="A1180" t="s">
        <v>4708</v>
      </c>
      <c r="B1180" t="s">
        <v>9916</v>
      </c>
      <c r="C1180" t="s">
        <v>8801</v>
      </c>
      <c r="D1180">
        <v>10807.87</v>
      </c>
      <c r="E1180" t="s">
        <v>8798</v>
      </c>
      <c r="F1180" s="2">
        <v>45089.752546296288</v>
      </c>
      <c r="G1180" s="2">
        <v>46185.752546296288</v>
      </c>
      <c r="H1180">
        <v>36</v>
      </c>
      <c r="I1180" t="s">
        <v>8803</v>
      </c>
      <c r="J1180" t="s">
        <v>66</v>
      </c>
    </row>
    <row r="1181" spans="1:10" x14ac:dyDescent="0.25">
      <c r="A1181" t="s">
        <v>4711</v>
      </c>
      <c r="B1181" t="s">
        <v>10060</v>
      </c>
      <c r="C1181" t="s">
        <v>8807</v>
      </c>
      <c r="D1181">
        <v>898.03</v>
      </c>
      <c r="E1181" t="s">
        <v>8802</v>
      </c>
      <c r="F1181" s="2">
        <v>45487.357060185182</v>
      </c>
      <c r="G1181" s="2">
        <v>45852.357060185182</v>
      </c>
      <c r="H1181">
        <v>12</v>
      </c>
      <c r="I1181" t="s">
        <v>8803</v>
      </c>
      <c r="J1181" t="s">
        <v>35</v>
      </c>
    </row>
    <row r="1182" spans="1:10" x14ac:dyDescent="0.25">
      <c r="A1182" t="s">
        <v>4719</v>
      </c>
      <c r="B1182" t="s">
        <v>9824</v>
      </c>
      <c r="C1182" t="s">
        <v>8818</v>
      </c>
      <c r="D1182">
        <v>5741.86</v>
      </c>
      <c r="E1182" t="s">
        <v>8813</v>
      </c>
      <c r="F1182" s="2">
        <v>45196.07613425926</v>
      </c>
      <c r="G1182" s="2">
        <v>45378.07613425926</v>
      </c>
      <c r="H1182">
        <v>6</v>
      </c>
      <c r="I1182" t="s">
        <v>8803</v>
      </c>
      <c r="J1182" t="s">
        <v>69</v>
      </c>
    </row>
    <row r="1183" spans="1:10" x14ac:dyDescent="0.25">
      <c r="A1183" t="s">
        <v>4720</v>
      </c>
      <c r="B1183" t="s">
        <v>9823</v>
      </c>
      <c r="C1183" t="s">
        <v>8805</v>
      </c>
      <c r="D1183">
        <v>2832.2</v>
      </c>
      <c r="E1183" t="s">
        <v>8813</v>
      </c>
      <c r="F1183" s="2">
        <v>45920.418553240743</v>
      </c>
      <c r="G1183" s="2">
        <v>46285.418553240743</v>
      </c>
      <c r="H1183">
        <v>12</v>
      </c>
      <c r="I1183" t="s">
        <v>8803</v>
      </c>
      <c r="J1183" t="s">
        <v>106</v>
      </c>
    </row>
    <row r="1184" spans="1:10" x14ac:dyDescent="0.25">
      <c r="A1184" t="s">
        <v>4720</v>
      </c>
      <c r="B1184" t="s">
        <v>10002</v>
      </c>
      <c r="C1184" t="s">
        <v>8797</v>
      </c>
      <c r="D1184">
        <v>3575.12</v>
      </c>
      <c r="E1184" t="s">
        <v>8813</v>
      </c>
      <c r="F1184" s="2">
        <v>45416.01059027778</v>
      </c>
      <c r="G1184" s="2">
        <v>45965.01059027778</v>
      </c>
      <c r="H1184">
        <v>18</v>
      </c>
      <c r="I1184" t="s">
        <v>8799</v>
      </c>
      <c r="J1184" t="s">
        <v>86</v>
      </c>
    </row>
    <row r="1185" spans="1:10" x14ac:dyDescent="0.25">
      <c r="A1185" t="s">
        <v>4739</v>
      </c>
      <c r="B1185" t="s">
        <v>9671</v>
      </c>
      <c r="C1185" t="s">
        <v>8801</v>
      </c>
      <c r="D1185">
        <v>573.72</v>
      </c>
      <c r="E1185" t="s">
        <v>8822</v>
      </c>
      <c r="F1185" s="2">
        <v>45771.539699074077</v>
      </c>
      <c r="G1185" s="2">
        <v>46136.539699074077</v>
      </c>
      <c r="H1185">
        <v>12</v>
      </c>
      <c r="I1185" t="s">
        <v>8803</v>
      </c>
      <c r="J1185" t="s">
        <v>54</v>
      </c>
    </row>
    <row r="1186" spans="1:10" x14ac:dyDescent="0.25">
      <c r="A1186" t="s">
        <v>4741</v>
      </c>
      <c r="B1186" t="s">
        <v>8896</v>
      </c>
      <c r="C1186" t="s">
        <v>8797</v>
      </c>
      <c r="D1186">
        <v>7702.52</v>
      </c>
      <c r="E1186" t="s">
        <v>8802</v>
      </c>
      <c r="F1186" s="2">
        <v>45808.304189814808</v>
      </c>
      <c r="G1186" s="2">
        <v>46538.304189814808</v>
      </c>
      <c r="H1186">
        <v>24</v>
      </c>
      <c r="I1186" t="s">
        <v>8803</v>
      </c>
      <c r="J1186" t="s">
        <v>46</v>
      </c>
    </row>
    <row r="1187" spans="1:10" x14ac:dyDescent="0.25">
      <c r="A1187" t="s">
        <v>4755</v>
      </c>
      <c r="B1187" t="s">
        <v>9115</v>
      </c>
      <c r="C1187" t="s">
        <v>8805</v>
      </c>
      <c r="D1187">
        <v>5201.0600000000004</v>
      </c>
      <c r="E1187" t="s">
        <v>8813</v>
      </c>
      <c r="F1187" s="2">
        <v>45365.483229166668</v>
      </c>
      <c r="G1187" s="2">
        <v>45914.483229166668</v>
      </c>
      <c r="H1187">
        <v>18</v>
      </c>
      <c r="I1187" t="s">
        <v>8803</v>
      </c>
      <c r="J1187" t="s">
        <v>71</v>
      </c>
    </row>
    <row r="1188" spans="1:10" x14ac:dyDescent="0.25">
      <c r="A1188" t="s">
        <v>4756</v>
      </c>
      <c r="B1188" t="s">
        <v>9122</v>
      </c>
      <c r="C1188" t="s">
        <v>8805</v>
      </c>
      <c r="D1188">
        <v>7877.55</v>
      </c>
      <c r="E1188" t="s">
        <v>8813</v>
      </c>
      <c r="F1188" s="2">
        <v>45299.042280092603</v>
      </c>
      <c r="G1188" s="2">
        <v>46395.042280092603</v>
      </c>
      <c r="H1188">
        <v>36</v>
      </c>
      <c r="I1188" t="s">
        <v>8803</v>
      </c>
      <c r="J1188" t="s">
        <v>39</v>
      </c>
    </row>
    <row r="1189" spans="1:10" x14ac:dyDescent="0.25">
      <c r="A1189" t="s">
        <v>4764</v>
      </c>
      <c r="B1189" t="s">
        <v>8825</v>
      </c>
      <c r="C1189" t="s">
        <v>8801</v>
      </c>
      <c r="D1189">
        <v>476.34</v>
      </c>
      <c r="E1189" t="s">
        <v>8822</v>
      </c>
      <c r="F1189" s="2">
        <v>45114.135162037041</v>
      </c>
      <c r="G1189" s="2">
        <v>45664.135162037041</v>
      </c>
      <c r="H1189">
        <v>18</v>
      </c>
      <c r="I1189" t="s">
        <v>8803</v>
      </c>
      <c r="J1189" t="s">
        <v>71</v>
      </c>
    </row>
    <row r="1190" spans="1:10" x14ac:dyDescent="0.25">
      <c r="A1190" t="s">
        <v>4775</v>
      </c>
      <c r="B1190" t="s">
        <v>9588</v>
      </c>
      <c r="C1190" t="s">
        <v>8797</v>
      </c>
      <c r="D1190">
        <v>6329.37</v>
      </c>
      <c r="E1190" t="s">
        <v>8813</v>
      </c>
      <c r="F1190" s="2">
        <v>45468.346261574072</v>
      </c>
      <c r="G1190" s="2">
        <v>46016.346261574072</v>
      </c>
      <c r="H1190">
        <v>18</v>
      </c>
      <c r="I1190" t="s">
        <v>8803</v>
      </c>
      <c r="J1190" t="s">
        <v>39</v>
      </c>
    </row>
    <row r="1191" spans="1:10" x14ac:dyDescent="0.25">
      <c r="A1191" t="s">
        <v>4775</v>
      </c>
      <c r="B1191" t="s">
        <v>9947</v>
      </c>
      <c r="C1191" t="s">
        <v>8805</v>
      </c>
      <c r="D1191">
        <v>509.67</v>
      </c>
      <c r="E1191" t="s">
        <v>8798</v>
      </c>
      <c r="F1191" s="2">
        <v>44987.38177083333</v>
      </c>
      <c r="G1191" s="2">
        <v>46448.38177083333</v>
      </c>
      <c r="H1191">
        <v>48</v>
      </c>
      <c r="I1191" t="s">
        <v>8803</v>
      </c>
      <c r="J1191" t="s">
        <v>35</v>
      </c>
    </row>
    <row r="1192" spans="1:10" x14ac:dyDescent="0.25">
      <c r="A1192" t="s">
        <v>4776</v>
      </c>
      <c r="B1192" t="s">
        <v>9547</v>
      </c>
      <c r="C1192" t="s">
        <v>8801</v>
      </c>
      <c r="D1192">
        <v>1888.76</v>
      </c>
      <c r="E1192" t="s">
        <v>8802</v>
      </c>
      <c r="F1192" s="2">
        <v>45471.453645833331</v>
      </c>
      <c r="G1192" s="2">
        <v>46201.453645833331</v>
      </c>
      <c r="H1192">
        <v>24</v>
      </c>
      <c r="I1192" t="s">
        <v>8803</v>
      </c>
      <c r="J1192" t="s">
        <v>64</v>
      </c>
    </row>
    <row r="1193" spans="1:10" x14ac:dyDescent="0.25">
      <c r="A1193" t="s">
        <v>4780</v>
      </c>
      <c r="B1193" t="s">
        <v>9087</v>
      </c>
      <c r="C1193" t="s">
        <v>8807</v>
      </c>
      <c r="D1193">
        <v>2318.02</v>
      </c>
      <c r="E1193" t="s">
        <v>8802</v>
      </c>
      <c r="F1193" s="2">
        <v>45880.215567129628</v>
      </c>
      <c r="G1193" s="2">
        <v>46610.215567129628</v>
      </c>
      <c r="H1193">
        <v>24</v>
      </c>
      <c r="I1193" t="s">
        <v>8803</v>
      </c>
      <c r="J1193" t="s">
        <v>64</v>
      </c>
    </row>
    <row r="1194" spans="1:10" x14ac:dyDescent="0.25">
      <c r="A1194" t="s">
        <v>4782</v>
      </c>
      <c r="B1194" t="s">
        <v>8995</v>
      </c>
      <c r="C1194" t="s">
        <v>8805</v>
      </c>
      <c r="D1194">
        <v>8362.4699999999993</v>
      </c>
      <c r="E1194" t="s">
        <v>8802</v>
      </c>
      <c r="F1194" s="2">
        <v>45588.653310185182</v>
      </c>
      <c r="G1194" s="2">
        <v>46135.653310185182</v>
      </c>
      <c r="H1194">
        <v>18</v>
      </c>
      <c r="I1194" t="s">
        <v>8803</v>
      </c>
      <c r="J1194" t="s">
        <v>52</v>
      </c>
    </row>
    <row r="1195" spans="1:10" x14ac:dyDescent="0.25">
      <c r="A1195" t="s">
        <v>4803</v>
      </c>
      <c r="B1195" t="s">
        <v>9137</v>
      </c>
      <c r="C1195" t="s">
        <v>8801</v>
      </c>
      <c r="D1195">
        <v>3685.46</v>
      </c>
      <c r="E1195" t="s">
        <v>8813</v>
      </c>
      <c r="F1195" s="2">
        <v>45509.180243055547</v>
      </c>
      <c r="G1195" s="2">
        <v>46058.180243055547</v>
      </c>
      <c r="H1195">
        <v>18</v>
      </c>
      <c r="I1195" t="s">
        <v>8803</v>
      </c>
      <c r="J1195" t="s">
        <v>54</v>
      </c>
    </row>
    <row r="1196" spans="1:10" x14ac:dyDescent="0.25">
      <c r="A1196" t="s">
        <v>4803</v>
      </c>
      <c r="B1196" t="s">
        <v>9813</v>
      </c>
      <c r="C1196" t="s">
        <v>8807</v>
      </c>
      <c r="D1196">
        <v>4219.92</v>
      </c>
      <c r="E1196" t="s">
        <v>8813</v>
      </c>
      <c r="F1196" s="2">
        <v>45607.900763888887</v>
      </c>
      <c r="G1196" s="2">
        <v>45972.900763888887</v>
      </c>
      <c r="H1196">
        <v>12</v>
      </c>
      <c r="I1196" t="s">
        <v>8803</v>
      </c>
      <c r="J1196" t="s">
        <v>86</v>
      </c>
    </row>
    <row r="1197" spans="1:10" x14ac:dyDescent="0.25">
      <c r="A1197" t="s">
        <v>4822</v>
      </c>
      <c r="B1197" t="s">
        <v>9971</v>
      </c>
      <c r="C1197" t="s">
        <v>8807</v>
      </c>
      <c r="D1197">
        <v>6324.95</v>
      </c>
      <c r="E1197" t="s">
        <v>8802</v>
      </c>
      <c r="F1197" s="2">
        <v>45416.907037037039</v>
      </c>
      <c r="G1197" s="2">
        <v>46146.907037037039</v>
      </c>
      <c r="H1197">
        <v>24</v>
      </c>
      <c r="I1197" t="s">
        <v>8799</v>
      </c>
      <c r="J1197" t="s">
        <v>46</v>
      </c>
    </row>
    <row r="1198" spans="1:10" x14ac:dyDescent="0.25">
      <c r="A1198" t="s">
        <v>4826</v>
      </c>
      <c r="B1198" t="s">
        <v>9092</v>
      </c>
      <c r="C1198" t="s">
        <v>8805</v>
      </c>
      <c r="D1198">
        <v>1220.52</v>
      </c>
      <c r="E1198" t="s">
        <v>8822</v>
      </c>
      <c r="F1198" s="2">
        <v>45661.381273148138</v>
      </c>
      <c r="G1198" s="2">
        <v>47122.381273148138</v>
      </c>
      <c r="H1198">
        <v>48</v>
      </c>
      <c r="I1198" t="s">
        <v>8803</v>
      </c>
      <c r="J1198" t="s">
        <v>52</v>
      </c>
    </row>
    <row r="1199" spans="1:10" x14ac:dyDescent="0.25">
      <c r="A1199" t="s">
        <v>4826</v>
      </c>
      <c r="B1199" t="s">
        <v>9750</v>
      </c>
      <c r="C1199" t="s">
        <v>8801</v>
      </c>
      <c r="D1199">
        <v>3650.89</v>
      </c>
      <c r="E1199" t="s">
        <v>8798</v>
      </c>
      <c r="F1199" s="2">
        <v>45208.682303240741</v>
      </c>
      <c r="G1199" s="2">
        <v>45574.682303240741</v>
      </c>
      <c r="H1199">
        <v>12</v>
      </c>
      <c r="I1199" t="s">
        <v>8803</v>
      </c>
      <c r="J1199" t="s">
        <v>35</v>
      </c>
    </row>
    <row r="1200" spans="1:10" x14ac:dyDescent="0.25">
      <c r="A1200" t="s">
        <v>4832</v>
      </c>
      <c r="B1200" t="s">
        <v>9948</v>
      </c>
      <c r="C1200" t="s">
        <v>8801</v>
      </c>
      <c r="D1200">
        <v>666.91</v>
      </c>
      <c r="E1200" t="s">
        <v>8802</v>
      </c>
      <c r="F1200" s="2">
        <v>45521.621180555558</v>
      </c>
      <c r="G1200" s="2">
        <v>46616.621180555558</v>
      </c>
      <c r="H1200">
        <v>36</v>
      </c>
      <c r="I1200" t="s">
        <v>8803</v>
      </c>
      <c r="J1200" t="s">
        <v>69</v>
      </c>
    </row>
    <row r="1201" spans="1:10" x14ac:dyDescent="0.25">
      <c r="A1201" t="s">
        <v>4832</v>
      </c>
      <c r="B1201" t="s">
        <v>9989</v>
      </c>
      <c r="C1201" t="s">
        <v>8801</v>
      </c>
      <c r="D1201">
        <v>10939.75</v>
      </c>
      <c r="E1201" t="s">
        <v>8822</v>
      </c>
      <c r="F1201" s="2">
        <v>45263.049143518518</v>
      </c>
      <c r="G1201" s="2">
        <v>46359.049143518518</v>
      </c>
      <c r="H1201">
        <v>36</v>
      </c>
      <c r="I1201" t="s">
        <v>8799</v>
      </c>
      <c r="J1201" t="s">
        <v>28</v>
      </c>
    </row>
    <row r="1202" spans="1:10" x14ac:dyDescent="0.25">
      <c r="A1202" t="s">
        <v>4833</v>
      </c>
      <c r="B1202" t="s">
        <v>9814</v>
      </c>
      <c r="C1202" t="s">
        <v>27</v>
      </c>
      <c r="D1202">
        <v>622.04999999999995</v>
      </c>
      <c r="E1202" t="s">
        <v>8798</v>
      </c>
      <c r="F1202" s="2">
        <v>45308.848368055558</v>
      </c>
      <c r="G1202" s="2">
        <v>46039.848368055558</v>
      </c>
      <c r="H1202">
        <v>24</v>
      </c>
      <c r="I1202" t="s">
        <v>8803</v>
      </c>
      <c r="J1202" t="s">
        <v>106</v>
      </c>
    </row>
    <row r="1203" spans="1:10" x14ac:dyDescent="0.25">
      <c r="A1203" t="s">
        <v>4837</v>
      </c>
      <c r="B1203" t="s">
        <v>9738</v>
      </c>
      <c r="C1203" t="s">
        <v>8807</v>
      </c>
      <c r="D1203">
        <v>172.5</v>
      </c>
      <c r="E1203" t="s">
        <v>8822</v>
      </c>
      <c r="F1203" s="2">
        <v>44939.213472222233</v>
      </c>
      <c r="G1203" s="2">
        <v>46035.213472222233</v>
      </c>
      <c r="H1203">
        <v>36</v>
      </c>
      <c r="I1203" t="s">
        <v>8803</v>
      </c>
      <c r="J1203" t="s">
        <v>22</v>
      </c>
    </row>
    <row r="1204" spans="1:10" x14ac:dyDescent="0.25">
      <c r="A1204" t="s">
        <v>4852</v>
      </c>
      <c r="B1204" t="s">
        <v>8989</v>
      </c>
      <c r="C1204" t="s">
        <v>8801</v>
      </c>
      <c r="D1204">
        <v>2412.98</v>
      </c>
      <c r="E1204" t="s">
        <v>8813</v>
      </c>
      <c r="F1204" s="2">
        <v>45444.193692129629</v>
      </c>
      <c r="G1204" s="2">
        <v>45809.193692129629</v>
      </c>
      <c r="H1204">
        <v>12</v>
      </c>
      <c r="I1204" t="s">
        <v>8803</v>
      </c>
      <c r="J1204" t="s">
        <v>106</v>
      </c>
    </row>
    <row r="1205" spans="1:10" x14ac:dyDescent="0.25">
      <c r="A1205" t="s">
        <v>4852</v>
      </c>
      <c r="B1205" t="s">
        <v>9045</v>
      </c>
      <c r="C1205" t="s">
        <v>8805</v>
      </c>
      <c r="D1205">
        <v>321.06</v>
      </c>
      <c r="E1205" t="s">
        <v>8802</v>
      </c>
      <c r="F1205" s="2">
        <v>45879.163032407407</v>
      </c>
      <c r="G1205" s="2">
        <v>46244.163032407407</v>
      </c>
      <c r="H1205">
        <v>12</v>
      </c>
      <c r="I1205" t="s">
        <v>8803</v>
      </c>
      <c r="J1205" t="s">
        <v>89</v>
      </c>
    </row>
    <row r="1206" spans="1:10" x14ac:dyDescent="0.25">
      <c r="A1206" t="s">
        <v>4852</v>
      </c>
      <c r="B1206" t="s">
        <v>9900</v>
      </c>
      <c r="C1206" t="s">
        <v>27</v>
      </c>
      <c r="D1206">
        <v>6183.49</v>
      </c>
      <c r="E1206" t="s">
        <v>8798</v>
      </c>
      <c r="F1206" s="2">
        <v>44939.739988425928</v>
      </c>
      <c r="G1206" s="2">
        <v>45670.739988425928</v>
      </c>
      <c r="H1206">
        <v>24</v>
      </c>
      <c r="I1206" t="s">
        <v>8803</v>
      </c>
      <c r="J1206" t="s">
        <v>54</v>
      </c>
    </row>
    <row r="1207" spans="1:10" x14ac:dyDescent="0.25">
      <c r="A1207" t="s">
        <v>4857</v>
      </c>
      <c r="B1207" t="s">
        <v>9270</v>
      </c>
      <c r="C1207" t="s">
        <v>8801</v>
      </c>
      <c r="D1207">
        <v>7786.4</v>
      </c>
      <c r="E1207" t="s">
        <v>8822</v>
      </c>
      <c r="F1207" s="2">
        <v>45446.510601851849</v>
      </c>
      <c r="G1207" s="2">
        <v>47272.510601851849</v>
      </c>
      <c r="H1207">
        <v>60</v>
      </c>
      <c r="I1207" t="s">
        <v>8803</v>
      </c>
      <c r="J1207" t="s">
        <v>32</v>
      </c>
    </row>
    <row r="1208" spans="1:10" x14ac:dyDescent="0.25">
      <c r="A1208" t="s">
        <v>4858</v>
      </c>
      <c r="B1208" t="s">
        <v>9320</v>
      </c>
      <c r="C1208" t="s">
        <v>8797</v>
      </c>
      <c r="D1208">
        <v>3553.93</v>
      </c>
      <c r="E1208" t="s">
        <v>8802</v>
      </c>
      <c r="F1208" s="2">
        <v>45375.281805555547</v>
      </c>
      <c r="G1208" s="2">
        <v>45740.281805555547</v>
      </c>
      <c r="H1208">
        <v>12</v>
      </c>
      <c r="I1208" t="s">
        <v>8803</v>
      </c>
      <c r="J1208" t="s">
        <v>54</v>
      </c>
    </row>
    <row r="1209" spans="1:10" x14ac:dyDescent="0.25">
      <c r="A1209" t="s">
        <v>4866</v>
      </c>
      <c r="B1209" t="s">
        <v>9626</v>
      </c>
      <c r="C1209" t="s">
        <v>8797</v>
      </c>
      <c r="D1209">
        <v>731.97</v>
      </c>
      <c r="E1209" t="s">
        <v>8802</v>
      </c>
      <c r="F1209" s="2">
        <v>45345.394791666673</v>
      </c>
      <c r="G1209" s="2">
        <v>45711.394791666673</v>
      </c>
      <c r="H1209">
        <v>12</v>
      </c>
      <c r="I1209" t="s">
        <v>8803</v>
      </c>
      <c r="J1209" t="s">
        <v>54</v>
      </c>
    </row>
    <row r="1210" spans="1:10" x14ac:dyDescent="0.25">
      <c r="A1210" t="s">
        <v>4871</v>
      </c>
      <c r="B1210" t="s">
        <v>9587</v>
      </c>
      <c r="C1210" t="s">
        <v>8818</v>
      </c>
      <c r="D1210">
        <v>5203.45</v>
      </c>
      <c r="E1210" t="s">
        <v>8802</v>
      </c>
      <c r="F1210" s="2">
        <v>45518.749421296299</v>
      </c>
      <c r="G1210" s="2">
        <v>45883.749421296299</v>
      </c>
      <c r="H1210">
        <v>12</v>
      </c>
      <c r="I1210" t="s">
        <v>8803</v>
      </c>
      <c r="J1210" t="s">
        <v>54</v>
      </c>
    </row>
    <row r="1211" spans="1:10" x14ac:dyDescent="0.25">
      <c r="A1211" t="s">
        <v>4879</v>
      </c>
      <c r="B1211" t="s">
        <v>9562</v>
      </c>
      <c r="C1211" t="s">
        <v>8797</v>
      </c>
      <c r="D1211">
        <v>332.37</v>
      </c>
      <c r="E1211" t="s">
        <v>8822</v>
      </c>
      <c r="F1211" s="2">
        <v>45500.874675925923</v>
      </c>
      <c r="G1211" s="2">
        <v>45684.874675925923</v>
      </c>
      <c r="H1211">
        <v>6</v>
      </c>
      <c r="I1211" t="s">
        <v>8803</v>
      </c>
      <c r="J1211" t="s">
        <v>89</v>
      </c>
    </row>
    <row r="1212" spans="1:10" x14ac:dyDescent="0.25">
      <c r="A1212" t="s">
        <v>4880</v>
      </c>
      <c r="B1212" t="s">
        <v>9448</v>
      </c>
      <c r="C1212" t="s">
        <v>8805</v>
      </c>
      <c r="D1212">
        <v>558.01</v>
      </c>
      <c r="E1212" t="s">
        <v>8822</v>
      </c>
      <c r="F1212" s="2">
        <v>45534.181273148148</v>
      </c>
      <c r="G1212" s="2">
        <v>46081.181273148148</v>
      </c>
      <c r="H1212">
        <v>18</v>
      </c>
      <c r="I1212" t="s">
        <v>8803</v>
      </c>
      <c r="J1212" t="s">
        <v>28</v>
      </c>
    </row>
    <row r="1213" spans="1:10" x14ac:dyDescent="0.25">
      <c r="A1213" t="s">
        <v>4895</v>
      </c>
      <c r="B1213" t="s">
        <v>9151</v>
      </c>
      <c r="C1213" t="s">
        <v>8797</v>
      </c>
      <c r="D1213">
        <v>5113.2</v>
      </c>
      <c r="E1213" t="s">
        <v>8802</v>
      </c>
      <c r="F1213" s="2">
        <v>45083.900543981479</v>
      </c>
      <c r="G1213" s="2">
        <v>45449.900543981479</v>
      </c>
      <c r="H1213">
        <v>12</v>
      </c>
      <c r="I1213" t="s">
        <v>8803</v>
      </c>
      <c r="J1213" t="s">
        <v>86</v>
      </c>
    </row>
    <row r="1214" spans="1:10" x14ac:dyDescent="0.25">
      <c r="A1214" t="s">
        <v>4907</v>
      </c>
      <c r="B1214" t="s">
        <v>8854</v>
      </c>
      <c r="C1214" t="s">
        <v>8805</v>
      </c>
      <c r="D1214">
        <v>23926.1</v>
      </c>
      <c r="E1214" t="s">
        <v>8813</v>
      </c>
      <c r="F1214" s="2">
        <v>45732.927210648151</v>
      </c>
      <c r="G1214" s="2">
        <v>46462.927210648151</v>
      </c>
      <c r="H1214">
        <v>24</v>
      </c>
      <c r="I1214" t="s">
        <v>8803</v>
      </c>
      <c r="J1214" t="s">
        <v>54</v>
      </c>
    </row>
    <row r="1215" spans="1:10" x14ac:dyDescent="0.25">
      <c r="A1215" t="s">
        <v>4907</v>
      </c>
      <c r="B1215" t="s">
        <v>9867</v>
      </c>
      <c r="C1215" t="s">
        <v>8801</v>
      </c>
      <c r="D1215">
        <v>816.51</v>
      </c>
      <c r="E1215" t="s">
        <v>8813</v>
      </c>
      <c r="F1215" s="2">
        <v>45123.379004629627</v>
      </c>
      <c r="G1215" s="2">
        <v>46219.379004629627</v>
      </c>
      <c r="H1215">
        <v>36</v>
      </c>
      <c r="I1215" t="s">
        <v>8803</v>
      </c>
      <c r="J1215" t="s">
        <v>71</v>
      </c>
    </row>
    <row r="1216" spans="1:10" x14ac:dyDescent="0.25">
      <c r="A1216" t="s">
        <v>4907</v>
      </c>
      <c r="B1216" t="s">
        <v>9871</v>
      </c>
      <c r="C1216" t="s">
        <v>8805</v>
      </c>
      <c r="D1216">
        <v>786.38</v>
      </c>
      <c r="E1216" t="s">
        <v>8822</v>
      </c>
      <c r="F1216" s="2">
        <v>45249.79478009259</v>
      </c>
      <c r="G1216" s="2">
        <v>45615.79478009259</v>
      </c>
      <c r="H1216">
        <v>12</v>
      </c>
      <c r="I1216" t="s">
        <v>8803</v>
      </c>
      <c r="J1216" t="s">
        <v>32</v>
      </c>
    </row>
    <row r="1217" spans="1:10" x14ac:dyDescent="0.25">
      <c r="A1217" t="s">
        <v>4909</v>
      </c>
      <c r="B1217" t="s">
        <v>9768</v>
      </c>
      <c r="C1217" t="s">
        <v>8805</v>
      </c>
      <c r="D1217">
        <v>3687.79</v>
      </c>
      <c r="E1217" t="s">
        <v>8813</v>
      </c>
      <c r="F1217" s="2">
        <v>45838.687025462961</v>
      </c>
      <c r="G1217" s="2">
        <v>46934.687025462961</v>
      </c>
      <c r="H1217">
        <v>36</v>
      </c>
      <c r="I1217" t="s">
        <v>8803</v>
      </c>
      <c r="J1217" t="s">
        <v>106</v>
      </c>
    </row>
    <row r="1218" spans="1:10" x14ac:dyDescent="0.25">
      <c r="A1218" t="s">
        <v>4910</v>
      </c>
      <c r="B1218" t="s">
        <v>9472</v>
      </c>
      <c r="C1218" t="s">
        <v>27</v>
      </c>
      <c r="D1218">
        <v>476.6</v>
      </c>
      <c r="E1218" t="s">
        <v>8802</v>
      </c>
      <c r="F1218" s="2">
        <v>45754.752395833333</v>
      </c>
      <c r="G1218" s="2">
        <v>46850.752395833333</v>
      </c>
      <c r="H1218">
        <v>36</v>
      </c>
      <c r="I1218" t="s">
        <v>8803</v>
      </c>
      <c r="J1218" t="s">
        <v>41</v>
      </c>
    </row>
    <row r="1219" spans="1:10" x14ac:dyDescent="0.25">
      <c r="A1219" t="s">
        <v>4916</v>
      </c>
      <c r="B1219" t="s">
        <v>9294</v>
      </c>
      <c r="C1219" t="s">
        <v>8801</v>
      </c>
      <c r="D1219">
        <v>8363.14</v>
      </c>
      <c r="E1219" t="s">
        <v>8822</v>
      </c>
      <c r="F1219" s="2">
        <v>45720.961400462962</v>
      </c>
      <c r="G1219" s="2">
        <v>46450.961400462962</v>
      </c>
      <c r="H1219">
        <v>24</v>
      </c>
      <c r="I1219" t="s">
        <v>8803</v>
      </c>
      <c r="J1219" t="s">
        <v>46</v>
      </c>
    </row>
    <row r="1220" spans="1:10" x14ac:dyDescent="0.25">
      <c r="A1220" t="s">
        <v>4916</v>
      </c>
      <c r="B1220" t="s">
        <v>9620</v>
      </c>
      <c r="C1220" t="s">
        <v>8818</v>
      </c>
      <c r="D1220">
        <v>6748.32</v>
      </c>
      <c r="E1220" t="s">
        <v>8802</v>
      </c>
      <c r="F1220" s="2">
        <v>45900.996331018519</v>
      </c>
      <c r="G1220" s="2">
        <v>47361.996331018519</v>
      </c>
      <c r="H1220">
        <v>48</v>
      </c>
      <c r="I1220" t="s">
        <v>8803</v>
      </c>
      <c r="J1220" t="s">
        <v>89</v>
      </c>
    </row>
    <row r="1221" spans="1:10" x14ac:dyDescent="0.25">
      <c r="A1221" t="s">
        <v>4916</v>
      </c>
      <c r="B1221" t="s">
        <v>9834</v>
      </c>
      <c r="C1221" t="s">
        <v>8805</v>
      </c>
      <c r="D1221">
        <v>4478.1499999999996</v>
      </c>
      <c r="E1221" t="s">
        <v>8798</v>
      </c>
      <c r="F1221" s="2">
        <v>45727.018877314818</v>
      </c>
      <c r="G1221" s="2">
        <v>47188.018877314818</v>
      </c>
      <c r="H1221">
        <v>48</v>
      </c>
      <c r="I1221" t="s">
        <v>8803</v>
      </c>
      <c r="J1221" t="s">
        <v>64</v>
      </c>
    </row>
    <row r="1222" spans="1:10" x14ac:dyDescent="0.25">
      <c r="A1222" t="s">
        <v>4929</v>
      </c>
      <c r="B1222" t="s">
        <v>9119</v>
      </c>
      <c r="C1222" t="s">
        <v>8797</v>
      </c>
      <c r="D1222">
        <v>2257.1</v>
      </c>
      <c r="E1222" t="s">
        <v>8798</v>
      </c>
      <c r="F1222" s="2">
        <v>45257.032268518517</v>
      </c>
      <c r="G1222" s="2">
        <v>45623.032268518517</v>
      </c>
      <c r="H1222">
        <v>12</v>
      </c>
      <c r="I1222" t="s">
        <v>8803</v>
      </c>
      <c r="J1222" t="s">
        <v>22</v>
      </c>
    </row>
    <row r="1223" spans="1:10" x14ac:dyDescent="0.25">
      <c r="A1223" t="s">
        <v>4930</v>
      </c>
      <c r="B1223" t="s">
        <v>9157</v>
      </c>
      <c r="C1223" t="s">
        <v>8818</v>
      </c>
      <c r="D1223">
        <v>1596.71</v>
      </c>
      <c r="E1223" t="s">
        <v>8802</v>
      </c>
      <c r="F1223" s="2">
        <v>45473.390393518523</v>
      </c>
      <c r="G1223" s="2">
        <v>46203.390393518523</v>
      </c>
      <c r="H1223">
        <v>24</v>
      </c>
      <c r="I1223" t="s">
        <v>8803</v>
      </c>
      <c r="J1223" t="s">
        <v>89</v>
      </c>
    </row>
    <row r="1224" spans="1:10" x14ac:dyDescent="0.25">
      <c r="A1224" t="s">
        <v>4930</v>
      </c>
      <c r="B1224" t="s">
        <v>9219</v>
      </c>
      <c r="C1224" t="s">
        <v>8818</v>
      </c>
      <c r="D1224">
        <v>616.27</v>
      </c>
      <c r="E1224" t="s">
        <v>8798</v>
      </c>
      <c r="F1224" s="2">
        <v>45453.386331018519</v>
      </c>
      <c r="G1224" s="2">
        <v>47279.386331018519</v>
      </c>
      <c r="H1224">
        <v>60</v>
      </c>
      <c r="I1224" t="s">
        <v>8803</v>
      </c>
      <c r="J1224" t="s">
        <v>71</v>
      </c>
    </row>
    <row r="1225" spans="1:10" x14ac:dyDescent="0.25">
      <c r="A1225" t="s">
        <v>4930</v>
      </c>
      <c r="B1225" t="s">
        <v>9451</v>
      </c>
      <c r="C1225" t="s">
        <v>8797</v>
      </c>
      <c r="D1225">
        <v>4238.55</v>
      </c>
      <c r="E1225" t="s">
        <v>8822</v>
      </c>
      <c r="F1225" s="2">
        <v>45792.868287037039</v>
      </c>
      <c r="G1225" s="2">
        <v>47618.868287037039</v>
      </c>
      <c r="H1225">
        <v>60</v>
      </c>
      <c r="I1225" t="s">
        <v>8803</v>
      </c>
      <c r="J1225" t="s">
        <v>106</v>
      </c>
    </row>
    <row r="1226" spans="1:10" x14ac:dyDescent="0.25">
      <c r="A1226" t="s">
        <v>4933</v>
      </c>
      <c r="B1226" t="s">
        <v>9247</v>
      </c>
      <c r="C1226" t="s">
        <v>8805</v>
      </c>
      <c r="D1226">
        <v>282.51</v>
      </c>
      <c r="E1226" t="s">
        <v>8802</v>
      </c>
      <c r="F1226" s="2">
        <v>45766.399097222216</v>
      </c>
      <c r="G1226" s="2">
        <v>47227.399097222216</v>
      </c>
      <c r="H1226">
        <v>48</v>
      </c>
      <c r="I1226" t="s">
        <v>8803</v>
      </c>
      <c r="J1226" t="s">
        <v>61</v>
      </c>
    </row>
    <row r="1227" spans="1:10" x14ac:dyDescent="0.25">
      <c r="A1227" t="s">
        <v>4933</v>
      </c>
      <c r="B1227" t="s">
        <v>9516</v>
      </c>
      <c r="C1227" t="s">
        <v>8818</v>
      </c>
      <c r="D1227">
        <v>996.21</v>
      </c>
      <c r="E1227" t="s">
        <v>8802</v>
      </c>
      <c r="F1227" s="2">
        <v>45475.034444444442</v>
      </c>
      <c r="G1227" s="2">
        <v>46570.034444444442</v>
      </c>
      <c r="H1227">
        <v>36</v>
      </c>
      <c r="I1227" t="s">
        <v>8803</v>
      </c>
      <c r="J1227" t="s">
        <v>69</v>
      </c>
    </row>
    <row r="1228" spans="1:10" x14ac:dyDescent="0.25">
      <c r="A1228" t="s">
        <v>4934</v>
      </c>
      <c r="B1228" t="s">
        <v>8951</v>
      </c>
      <c r="C1228" t="s">
        <v>8801</v>
      </c>
      <c r="D1228">
        <v>2208.16</v>
      </c>
      <c r="E1228" t="s">
        <v>8822</v>
      </c>
      <c r="F1228" s="2">
        <v>45084.067893518521</v>
      </c>
      <c r="G1228" s="2">
        <v>46180.067893518521</v>
      </c>
      <c r="H1228">
        <v>36</v>
      </c>
      <c r="I1228" t="s">
        <v>8803</v>
      </c>
      <c r="J1228" t="s">
        <v>28</v>
      </c>
    </row>
    <row r="1229" spans="1:10" x14ac:dyDescent="0.25">
      <c r="A1229" t="s">
        <v>4934</v>
      </c>
      <c r="B1229" t="s">
        <v>9221</v>
      </c>
      <c r="C1229" t="s">
        <v>8818</v>
      </c>
      <c r="D1229">
        <v>498.87</v>
      </c>
      <c r="E1229" t="s">
        <v>8822</v>
      </c>
      <c r="F1229" s="2">
        <v>45396.772638888891</v>
      </c>
      <c r="G1229" s="2">
        <v>46126.772638888891</v>
      </c>
      <c r="H1229">
        <v>24</v>
      </c>
      <c r="I1229" t="s">
        <v>8803</v>
      </c>
      <c r="J1229" t="s">
        <v>35</v>
      </c>
    </row>
    <row r="1230" spans="1:10" x14ac:dyDescent="0.25">
      <c r="A1230" t="s">
        <v>4934</v>
      </c>
      <c r="B1230" t="s">
        <v>9661</v>
      </c>
      <c r="C1230" t="s">
        <v>8805</v>
      </c>
      <c r="D1230">
        <v>12100.57</v>
      </c>
      <c r="E1230" t="s">
        <v>8802</v>
      </c>
      <c r="F1230" s="2">
        <v>45732.458229166667</v>
      </c>
      <c r="G1230" s="2">
        <v>46462.458229166667</v>
      </c>
      <c r="H1230">
        <v>24</v>
      </c>
      <c r="I1230" t="s">
        <v>8803</v>
      </c>
      <c r="J1230" t="s">
        <v>86</v>
      </c>
    </row>
    <row r="1231" spans="1:10" x14ac:dyDescent="0.25">
      <c r="A1231" t="s">
        <v>4937</v>
      </c>
      <c r="B1231" t="s">
        <v>9543</v>
      </c>
      <c r="C1231" t="s">
        <v>8801</v>
      </c>
      <c r="D1231">
        <v>25.66</v>
      </c>
      <c r="E1231" t="s">
        <v>8802</v>
      </c>
      <c r="F1231" s="2">
        <v>45306.795891203707</v>
      </c>
      <c r="G1231" s="2">
        <v>45672.795891203707</v>
      </c>
      <c r="H1231">
        <v>12</v>
      </c>
      <c r="I1231" t="s">
        <v>8803</v>
      </c>
      <c r="J1231" t="s">
        <v>66</v>
      </c>
    </row>
    <row r="1232" spans="1:10" x14ac:dyDescent="0.25">
      <c r="A1232" t="s">
        <v>4937</v>
      </c>
      <c r="B1232" t="s">
        <v>9655</v>
      </c>
      <c r="C1232" t="s">
        <v>8801</v>
      </c>
      <c r="D1232">
        <v>473.66</v>
      </c>
      <c r="E1232" t="s">
        <v>8802</v>
      </c>
      <c r="F1232" s="2">
        <v>45375.095011574071</v>
      </c>
      <c r="G1232" s="2">
        <v>45740.095011574071</v>
      </c>
      <c r="H1232">
        <v>12</v>
      </c>
      <c r="I1232" t="s">
        <v>8803</v>
      </c>
      <c r="J1232" t="s">
        <v>28</v>
      </c>
    </row>
    <row r="1233" spans="1:10" x14ac:dyDescent="0.25">
      <c r="A1233" t="s">
        <v>4941</v>
      </c>
      <c r="B1233" t="s">
        <v>8946</v>
      </c>
      <c r="C1233" t="s">
        <v>8805</v>
      </c>
      <c r="D1233">
        <v>3730.18</v>
      </c>
      <c r="E1233" t="s">
        <v>8822</v>
      </c>
      <c r="F1233" s="2">
        <v>45365.883020833331</v>
      </c>
      <c r="G1233" s="2">
        <v>46095.883020833331</v>
      </c>
      <c r="H1233">
        <v>24</v>
      </c>
      <c r="I1233" t="s">
        <v>8803</v>
      </c>
      <c r="J1233" t="s">
        <v>39</v>
      </c>
    </row>
    <row r="1234" spans="1:10" x14ac:dyDescent="0.25">
      <c r="A1234" t="s">
        <v>4941</v>
      </c>
      <c r="B1234" t="s">
        <v>8969</v>
      </c>
      <c r="C1234" t="s">
        <v>8801</v>
      </c>
      <c r="D1234">
        <v>1178.27</v>
      </c>
      <c r="E1234" t="s">
        <v>8822</v>
      </c>
      <c r="F1234" s="2">
        <v>45392.106817129628</v>
      </c>
      <c r="G1234" s="2">
        <v>46487.106817129628</v>
      </c>
      <c r="H1234">
        <v>36</v>
      </c>
      <c r="I1234" t="s">
        <v>8803</v>
      </c>
      <c r="J1234" t="s">
        <v>50</v>
      </c>
    </row>
    <row r="1235" spans="1:10" x14ac:dyDescent="0.25">
      <c r="A1235" t="s">
        <v>4945</v>
      </c>
      <c r="B1235" t="s">
        <v>8950</v>
      </c>
      <c r="C1235" t="s">
        <v>8805</v>
      </c>
      <c r="D1235">
        <v>4743.59</v>
      </c>
      <c r="E1235" t="s">
        <v>8798</v>
      </c>
      <c r="F1235" s="2">
        <v>45548.756736111107</v>
      </c>
      <c r="G1235" s="2">
        <v>47009.756736111107</v>
      </c>
      <c r="H1235">
        <v>48</v>
      </c>
      <c r="I1235" t="s">
        <v>8803</v>
      </c>
      <c r="J1235" t="s">
        <v>89</v>
      </c>
    </row>
    <row r="1236" spans="1:10" x14ac:dyDescent="0.25">
      <c r="A1236" t="s">
        <v>4945</v>
      </c>
      <c r="B1236" t="s">
        <v>9029</v>
      </c>
      <c r="C1236" t="s">
        <v>8797</v>
      </c>
      <c r="D1236">
        <v>1216.29</v>
      </c>
      <c r="E1236" t="s">
        <v>8802</v>
      </c>
      <c r="F1236" s="2">
        <v>45512.776562500003</v>
      </c>
      <c r="G1236" s="2">
        <v>46607.776562500003</v>
      </c>
      <c r="H1236">
        <v>36</v>
      </c>
      <c r="I1236" t="s">
        <v>8803</v>
      </c>
      <c r="J1236" t="s">
        <v>41</v>
      </c>
    </row>
    <row r="1237" spans="1:10" x14ac:dyDescent="0.25">
      <c r="A1237" t="s">
        <v>4946</v>
      </c>
      <c r="B1237" t="s">
        <v>9345</v>
      </c>
      <c r="C1237" t="s">
        <v>8805</v>
      </c>
      <c r="D1237">
        <v>221.96</v>
      </c>
      <c r="E1237" t="s">
        <v>8802</v>
      </c>
      <c r="F1237" s="2">
        <v>45542.92496527778</v>
      </c>
      <c r="G1237" s="2">
        <v>46088.92496527778</v>
      </c>
      <c r="H1237">
        <v>18</v>
      </c>
      <c r="I1237" t="s">
        <v>8803</v>
      </c>
      <c r="J1237" t="s">
        <v>54</v>
      </c>
    </row>
    <row r="1238" spans="1:10" x14ac:dyDescent="0.25">
      <c r="A1238" t="s">
        <v>4946</v>
      </c>
      <c r="B1238" t="s">
        <v>9564</v>
      </c>
      <c r="C1238" t="s">
        <v>27</v>
      </c>
      <c r="D1238">
        <v>3822.57</v>
      </c>
      <c r="E1238" t="s">
        <v>8802</v>
      </c>
      <c r="F1238" s="2">
        <v>44988.945381944453</v>
      </c>
      <c r="G1238" s="2">
        <v>46084.945381944453</v>
      </c>
      <c r="H1238">
        <v>36</v>
      </c>
      <c r="I1238" t="s">
        <v>8803</v>
      </c>
      <c r="J1238" t="s">
        <v>28</v>
      </c>
    </row>
    <row r="1239" spans="1:10" x14ac:dyDescent="0.25">
      <c r="A1239" t="s">
        <v>4953</v>
      </c>
      <c r="B1239" t="s">
        <v>9155</v>
      </c>
      <c r="C1239" t="s">
        <v>8818</v>
      </c>
      <c r="D1239">
        <v>1494.34</v>
      </c>
      <c r="E1239" t="s">
        <v>8813</v>
      </c>
      <c r="F1239" s="2">
        <v>45411.675162037027</v>
      </c>
      <c r="G1239" s="2">
        <v>46506.675162037027</v>
      </c>
      <c r="H1239">
        <v>36</v>
      </c>
      <c r="I1239" t="s">
        <v>8803</v>
      </c>
      <c r="J1239" t="s">
        <v>86</v>
      </c>
    </row>
    <row r="1240" spans="1:10" x14ac:dyDescent="0.25">
      <c r="A1240" t="s">
        <v>4956</v>
      </c>
      <c r="B1240" t="s">
        <v>8853</v>
      </c>
      <c r="C1240" t="s">
        <v>8818</v>
      </c>
      <c r="D1240">
        <v>3011.35</v>
      </c>
      <c r="E1240" t="s">
        <v>8813</v>
      </c>
      <c r="F1240" s="2">
        <v>45248.977384259262</v>
      </c>
      <c r="G1240" s="2">
        <v>45430.977384259262</v>
      </c>
      <c r="H1240">
        <v>6</v>
      </c>
      <c r="I1240" t="s">
        <v>8799</v>
      </c>
      <c r="J1240" t="s">
        <v>28</v>
      </c>
    </row>
    <row r="1241" spans="1:10" x14ac:dyDescent="0.25">
      <c r="A1241" t="s">
        <v>4960</v>
      </c>
      <c r="B1241" t="s">
        <v>9141</v>
      </c>
      <c r="C1241" t="s">
        <v>8797</v>
      </c>
      <c r="D1241">
        <v>547.66</v>
      </c>
      <c r="E1241" t="s">
        <v>8802</v>
      </c>
      <c r="F1241" s="2">
        <v>45915.52175925926</v>
      </c>
      <c r="G1241" s="2">
        <v>47011.52175925926</v>
      </c>
      <c r="H1241">
        <v>36</v>
      </c>
      <c r="I1241" t="s">
        <v>8803</v>
      </c>
      <c r="J1241" t="s">
        <v>58</v>
      </c>
    </row>
    <row r="1242" spans="1:10" x14ac:dyDescent="0.25">
      <c r="A1242" t="s">
        <v>4966</v>
      </c>
      <c r="B1242" t="s">
        <v>9174</v>
      </c>
      <c r="C1242" t="s">
        <v>8807</v>
      </c>
      <c r="D1242">
        <v>461.41</v>
      </c>
      <c r="E1242" t="s">
        <v>8802</v>
      </c>
      <c r="F1242" s="2">
        <v>45223.922835648147</v>
      </c>
      <c r="G1242" s="2">
        <v>45589.922835648147</v>
      </c>
      <c r="H1242">
        <v>12</v>
      </c>
      <c r="I1242" t="s">
        <v>8803</v>
      </c>
      <c r="J1242" t="s">
        <v>54</v>
      </c>
    </row>
    <row r="1243" spans="1:10" x14ac:dyDescent="0.25">
      <c r="A1243" t="s">
        <v>4975</v>
      </c>
      <c r="B1243" t="s">
        <v>9012</v>
      </c>
      <c r="C1243" t="s">
        <v>8801</v>
      </c>
      <c r="D1243">
        <v>3608.56</v>
      </c>
      <c r="E1243" t="s">
        <v>8802</v>
      </c>
      <c r="F1243" s="2">
        <v>45018.354432870372</v>
      </c>
      <c r="G1243" s="2">
        <v>45567.354432870372</v>
      </c>
      <c r="H1243">
        <v>18</v>
      </c>
      <c r="I1243" t="s">
        <v>8799</v>
      </c>
      <c r="J1243" t="s">
        <v>50</v>
      </c>
    </row>
    <row r="1244" spans="1:10" x14ac:dyDescent="0.25">
      <c r="A1244" t="s">
        <v>4976</v>
      </c>
      <c r="B1244" t="s">
        <v>10042</v>
      </c>
      <c r="C1244" t="s">
        <v>8807</v>
      </c>
      <c r="D1244">
        <v>5405.16</v>
      </c>
      <c r="E1244" t="s">
        <v>8822</v>
      </c>
      <c r="F1244" s="2">
        <v>44971.49486111111</v>
      </c>
      <c r="G1244" s="2">
        <v>45152.49486111111</v>
      </c>
      <c r="H1244">
        <v>6</v>
      </c>
      <c r="I1244" t="s">
        <v>8803</v>
      </c>
      <c r="J1244" t="s">
        <v>89</v>
      </c>
    </row>
    <row r="1245" spans="1:10" x14ac:dyDescent="0.25">
      <c r="A1245" t="s">
        <v>4987</v>
      </c>
      <c r="B1245" t="s">
        <v>8977</v>
      </c>
      <c r="C1245" t="s">
        <v>27</v>
      </c>
      <c r="D1245">
        <v>2534.12</v>
      </c>
      <c r="E1245" t="s">
        <v>8802</v>
      </c>
      <c r="F1245" s="2">
        <v>45293.479432870372</v>
      </c>
      <c r="G1245" s="2">
        <v>45659.479432870372</v>
      </c>
      <c r="H1245">
        <v>12</v>
      </c>
      <c r="I1245" t="s">
        <v>8803</v>
      </c>
      <c r="J1245" t="s">
        <v>50</v>
      </c>
    </row>
    <row r="1246" spans="1:10" x14ac:dyDescent="0.25">
      <c r="A1246" t="s">
        <v>4987</v>
      </c>
      <c r="B1246" t="s">
        <v>9113</v>
      </c>
      <c r="C1246" t="s">
        <v>8818</v>
      </c>
      <c r="D1246">
        <v>4749.9399999999996</v>
      </c>
      <c r="E1246" t="s">
        <v>8802</v>
      </c>
      <c r="F1246" s="2">
        <v>45169.103912037041</v>
      </c>
      <c r="G1246" s="2">
        <v>46630.103912037041</v>
      </c>
      <c r="H1246">
        <v>48</v>
      </c>
      <c r="I1246" t="s">
        <v>8803</v>
      </c>
      <c r="J1246" t="s">
        <v>17</v>
      </c>
    </row>
    <row r="1247" spans="1:10" x14ac:dyDescent="0.25">
      <c r="A1247" t="s">
        <v>5007</v>
      </c>
      <c r="B1247" t="s">
        <v>9515</v>
      </c>
      <c r="C1247" t="s">
        <v>8797</v>
      </c>
      <c r="D1247">
        <v>55.37</v>
      </c>
      <c r="E1247" t="s">
        <v>8802</v>
      </c>
      <c r="F1247" s="2">
        <v>45432.449606481481</v>
      </c>
      <c r="G1247" s="2">
        <v>45797.449606481481</v>
      </c>
      <c r="H1247">
        <v>12</v>
      </c>
      <c r="I1247" t="s">
        <v>8803</v>
      </c>
      <c r="J1247" t="s">
        <v>89</v>
      </c>
    </row>
    <row r="1248" spans="1:10" x14ac:dyDescent="0.25">
      <c r="A1248" t="s">
        <v>5015</v>
      </c>
      <c r="B1248" t="s">
        <v>9494</v>
      </c>
      <c r="C1248" t="s">
        <v>8797</v>
      </c>
      <c r="D1248">
        <v>15588.65</v>
      </c>
      <c r="E1248" t="s">
        <v>8813</v>
      </c>
      <c r="F1248" s="2">
        <v>45295.983032407406</v>
      </c>
      <c r="G1248" s="2">
        <v>46026.983032407406</v>
      </c>
      <c r="H1248">
        <v>24</v>
      </c>
      <c r="I1248" t="s">
        <v>8803</v>
      </c>
      <c r="J1248" t="s">
        <v>86</v>
      </c>
    </row>
    <row r="1249" spans="1:10" x14ac:dyDescent="0.25">
      <c r="A1249" t="s">
        <v>5015</v>
      </c>
      <c r="B1249" t="s">
        <v>10008</v>
      </c>
      <c r="C1249" t="s">
        <v>8818</v>
      </c>
      <c r="D1249">
        <v>368.73</v>
      </c>
      <c r="E1249" t="s">
        <v>8802</v>
      </c>
      <c r="F1249" s="2">
        <v>44960.109097222223</v>
      </c>
      <c r="G1249" s="2">
        <v>45691.109097222223</v>
      </c>
      <c r="H1249">
        <v>24</v>
      </c>
      <c r="I1249" t="s">
        <v>8803</v>
      </c>
      <c r="J1249" t="s">
        <v>58</v>
      </c>
    </row>
    <row r="1250" spans="1:10" x14ac:dyDescent="0.25">
      <c r="A1250" t="s">
        <v>5017</v>
      </c>
      <c r="B1250" t="s">
        <v>8985</v>
      </c>
      <c r="C1250" t="s">
        <v>8805</v>
      </c>
      <c r="D1250">
        <v>576.57000000000005</v>
      </c>
      <c r="E1250" t="s">
        <v>8813</v>
      </c>
      <c r="F1250" s="2">
        <v>45468.17255787037</v>
      </c>
      <c r="G1250" s="2">
        <v>45833.17255787037</v>
      </c>
      <c r="H1250">
        <v>12</v>
      </c>
      <c r="I1250" t="s">
        <v>8803</v>
      </c>
      <c r="J1250" t="s">
        <v>86</v>
      </c>
    </row>
    <row r="1251" spans="1:10" x14ac:dyDescent="0.25">
      <c r="A1251" t="s">
        <v>5020</v>
      </c>
      <c r="B1251" t="s">
        <v>9389</v>
      </c>
      <c r="C1251" t="s">
        <v>8801</v>
      </c>
      <c r="D1251">
        <v>583.96</v>
      </c>
      <c r="E1251" t="s">
        <v>8798</v>
      </c>
      <c r="F1251" s="2">
        <v>45106.747233796297</v>
      </c>
      <c r="G1251" s="2">
        <v>46202.747233796297</v>
      </c>
      <c r="H1251">
        <v>36</v>
      </c>
      <c r="I1251" t="s">
        <v>8803</v>
      </c>
      <c r="J1251" t="s">
        <v>61</v>
      </c>
    </row>
    <row r="1252" spans="1:10" x14ac:dyDescent="0.25">
      <c r="A1252" t="s">
        <v>5024</v>
      </c>
      <c r="B1252" t="s">
        <v>8906</v>
      </c>
      <c r="C1252" t="s">
        <v>27</v>
      </c>
      <c r="D1252">
        <v>7940.45</v>
      </c>
      <c r="E1252" t="s">
        <v>8822</v>
      </c>
      <c r="F1252" s="2">
        <v>45684.330509259264</v>
      </c>
      <c r="G1252" s="2">
        <v>46049.330509259264</v>
      </c>
      <c r="H1252">
        <v>12</v>
      </c>
      <c r="I1252" t="s">
        <v>8799</v>
      </c>
      <c r="J1252" t="s">
        <v>41</v>
      </c>
    </row>
    <row r="1253" spans="1:10" x14ac:dyDescent="0.25">
      <c r="A1253" t="s">
        <v>5024</v>
      </c>
      <c r="B1253" t="s">
        <v>9912</v>
      </c>
      <c r="C1253" t="s">
        <v>8805</v>
      </c>
      <c r="D1253">
        <v>2357.04</v>
      </c>
      <c r="E1253" t="s">
        <v>8802</v>
      </c>
      <c r="F1253" s="2">
        <v>44994.82236111111</v>
      </c>
      <c r="G1253" s="2">
        <v>45360.82236111111</v>
      </c>
      <c r="H1253">
        <v>12</v>
      </c>
      <c r="I1253" t="s">
        <v>8803</v>
      </c>
      <c r="J1253" t="s">
        <v>58</v>
      </c>
    </row>
    <row r="1254" spans="1:10" x14ac:dyDescent="0.25">
      <c r="A1254" t="s">
        <v>5032</v>
      </c>
      <c r="B1254" t="s">
        <v>9265</v>
      </c>
      <c r="C1254" t="s">
        <v>8801</v>
      </c>
      <c r="D1254">
        <v>1437.59</v>
      </c>
      <c r="E1254" t="s">
        <v>8798</v>
      </c>
      <c r="F1254" s="2">
        <v>45328.175578703696</v>
      </c>
      <c r="G1254" s="2">
        <v>46059.175578703696</v>
      </c>
      <c r="H1254">
        <v>24</v>
      </c>
      <c r="I1254" t="s">
        <v>8803</v>
      </c>
      <c r="J1254" t="s">
        <v>106</v>
      </c>
    </row>
    <row r="1255" spans="1:10" x14ac:dyDescent="0.25">
      <c r="A1255" t="s">
        <v>5040</v>
      </c>
      <c r="B1255" t="s">
        <v>9351</v>
      </c>
      <c r="C1255" t="s">
        <v>8801</v>
      </c>
      <c r="D1255">
        <v>5506.01</v>
      </c>
      <c r="E1255" t="s">
        <v>8822</v>
      </c>
      <c r="F1255" s="2">
        <v>45021.378587962958</v>
      </c>
      <c r="G1255" s="2">
        <v>46848.378587962958</v>
      </c>
      <c r="H1255">
        <v>60</v>
      </c>
      <c r="I1255" t="s">
        <v>8803</v>
      </c>
      <c r="J1255" t="s">
        <v>64</v>
      </c>
    </row>
    <row r="1256" spans="1:10" x14ac:dyDescent="0.25">
      <c r="A1256" t="s">
        <v>5044</v>
      </c>
      <c r="B1256" t="s">
        <v>9269</v>
      </c>
      <c r="C1256" t="s">
        <v>8801</v>
      </c>
      <c r="D1256">
        <v>3245.75</v>
      </c>
      <c r="E1256" t="s">
        <v>8802</v>
      </c>
      <c r="F1256" s="2">
        <v>45306.778935185182</v>
      </c>
      <c r="G1256" s="2">
        <v>46402.778935185182</v>
      </c>
      <c r="H1256">
        <v>36</v>
      </c>
      <c r="I1256" t="s">
        <v>8803</v>
      </c>
      <c r="J1256" t="s">
        <v>54</v>
      </c>
    </row>
    <row r="1257" spans="1:10" x14ac:dyDescent="0.25">
      <c r="A1257" t="s">
        <v>5068</v>
      </c>
      <c r="B1257" t="s">
        <v>10062</v>
      </c>
      <c r="C1257" t="s">
        <v>8807</v>
      </c>
      <c r="D1257">
        <v>853.77</v>
      </c>
      <c r="E1257" t="s">
        <v>8802</v>
      </c>
      <c r="F1257" s="2">
        <v>45054.624525462961</v>
      </c>
      <c r="G1257" s="2">
        <v>45604.624525462961</v>
      </c>
      <c r="H1257">
        <v>18</v>
      </c>
      <c r="I1257" t="s">
        <v>8803</v>
      </c>
      <c r="J1257" t="s">
        <v>106</v>
      </c>
    </row>
    <row r="1258" spans="1:10" x14ac:dyDescent="0.25">
      <c r="A1258" t="s">
        <v>5068</v>
      </c>
      <c r="B1258" t="s">
        <v>12545</v>
      </c>
      <c r="C1258" t="s">
        <v>8805</v>
      </c>
      <c r="D1258">
        <v>12221.58</v>
      </c>
      <c r="E1258" t="s">
        <v>8802</v>
      </c>
      <c r="F1258" s="2">
        <v>45603.392013888893</v>
      </c>
      <c r="G1258" s="2">
        <v>45968.392013888893</v>
      </c>
      <c r="H1258">
        <v>12</v>
      </c>
      <c r="I1258" t="s">
        <v>8799</v>
      </c>
      <c r="J1258" t="s">
        <v>66</v>
      </c>
    </row>
    <row r="1259" spans="1:10" x14ac:dyDescent="0.25">
      <c r="A1259" t="s">
        <v>5069</v>
      </c>
      <c r="B1259" t="s">
        <v>10063</v>
      </c>
      <c r="C1259" t="s">
        <v>8801</v>
      </c>
      <c r="D1259">
        <v>2911.86</v>
      </c>
      <c r="E1259" t="s">
        <v>8813</v>
      </c>
      <c r="F1259" s="2">
        <v>44990.682210648149</v>
      </c>
      <c r="G1259" s="2">
        <v>45356.682210648149</v>
      </c>
      <c r="H1259">
        <v>12</v>
      </c>
      <c r="I1259" t="s">
        <v>8803</v>
      </c>
      <c r="J1259" t="s">
        <v>86</v>
      </c>
    </row>
    <row r="1260" spans="1:10" x14ac:dyDescent="0.25">
      <c r="A1260" t="s">
        <v>5069</v>
      </c>
      <c r="B1260" t="s">
        <v>11566</v>
      </c>
      <c r="C1260" t="s">
        <v>8818</v>
      </c>
      <c r="D1260">
        <v>12789.64</v>
      </c>
      <c r="E1260" t="s">
        <v>8802</v>
      </c>
      <c r="F1260" s="2">
        <v>45555.862442129634</v>
      </c>
      <c r="G1260" s="2">
        <v>45736.862442129634</v>
      </c>
      <c r="H1260">
        <v>6</v>
      </c>
      <c r="I1260" t="s">
        <v>8803</v>
      </c>
      <c r="J1260" t="s">
        <v>86</v>
      </c>
    </row>
    <row r="1261" spans="1:10" x14ac:dyDescent="0.25">
      <c r="A1261" t="s">
        <v>5069</v>
      </c>
      <c r="B1261" t="s">
        <v>11650</v>
      </c>
      <c r="C1261" t="s">
        <v>8818</v>
      </c>
      <c r="D1261">
        <v>1761.71</v>
      </c>
      <c r="E1261" t="s">
        <v>8822</v>
      </c>
      <c r="F1261" s="2">
        <v>45333.145324074067</v>
      </c>
      <c r="G1261" s="2">
        <v>46429.145324074067</v>
      </c>
      <c r="H1261">
        <v>36</v>
      </c>
      <c r="I1261" t="s">
        <v>8803</v>
      </c>
      <c r="J1261" t="s">
        <v>41</v>
      </c>
    </row>
    <row r="1262" spans="1:10" x14ac:dyDescent="0.25">
      <c r="A1262" t="s">
        <v>5070</v>
      </c>
      <c r="B1262" t="s">
        <v>10064</v>
      </c>
      <c r="C1262" t="s">
        <v>8818</v>
      </c>
      <c r="D1262">
        <v>6204.89</v>
      </c>
      <c r="E1262" t="s">
        <v>8822</v>
      </c>
      <c r="F1262" s="2">
        <v>45416.827372685177</v>
      </c>
      <c r="G1262" s="2">
        <v>45965.827372685177</v>
      </c>
      <c r="H1262">
        <v>18</v>
      </c>
      <c r="I1262" t="s">
        <v>8799</v>
      </c>
      <c r="J1262" t="s">
        <v>39</v>
      </c>
    </row>
    <row r="1263" spans="1:10" x14ac:dyDescent="0.25">
      <c r="A1263" t="s">
        <v>5070</v>
      </c>
      <c r="B1263" t="s">
        <v>10533</v>
      </c>
      <c r="C1263" t="s">
        <v>8807</v>
      </c>
      <c r="D1263">
        <v>5005.72</v>
      </c>
      <c r="E1263" t="s">
        <v>8813</v>
      </c>
      <c r="F1263" s="2">
        <v>45068.06453703704</v>
      </c>
      <c r="G1263" s="2">
        <v>45618.06453703704</v>
      </c>
      <c r="H1263">
        <v>18</v>
      </c>
      <c r="I1263" t="s">
        <v>8803</v>
      </c>
      <c r="J1263" t="s">
        <v>61</v>
      </c>
    </row>
    <row r="1264" spans="1:10" x14ac:dyDescent="0.25">
      <c r="A1264" t="s">
        <v>5071</v>
      </c>
      <c r="B1264" t="s">
        <v>10065</v>
      </c>
      <c r="C1264" t="s">
        <v>8807</v>
      </c>
      <c r="D1264">
        <v>8194.94</v>
      </c>
      <c r="E1264" t="s">
        <v>8813</v>
      </c>
      <c r="F1264" s="2">
        <v>45881.626759259263</v>
      </c>
      <c r="G1264" s="2">
        <v>47342.626759259263</v>
      </c>
      <c r="H1264">
        <v>48</v>
      </c>
      <c r="I1264" t="s">
        <v>8803</v>
      </c>
      <c r="J1264" t="s">
        <v>106</v>
      </c>
    </row>
    <row r="1265" spans="1:10" x14ac:dyDescent="0.25">
      <c r="A1265" t="s">
        <v>5072</v>
      </c>
      <c r="B1265" t="s">
        <v>10066</v>
      </c>
      <c r="C1265" t="s">
        <v>8801</v>
      </c>
      <c r="D1265">
        <v>2348.5500000000002</v>
      </c>
      <c r="E1265" t="s">
        <v>8822</v>
      </c>
      <c r="F1265" s="2">
        <v>45926.869641203702</v>
      </c>
      <c r="G1265" s="2">
        <v>46291.869641203702</v>
      </c>
      <c r="H1265">
        <v>12</v>
      </c>
      <c r="I1265" t="s">
        <v>8803</v>
      </c>
      <c r="J1265" t="s">
        <v>61</v>
      </c>
    </row>
    <row r="1266" spans="1:10" x14ac:dyDescent="0.25">
      <c r="A1266" t="s">
        <v>5072</v>
      </c>
      <c r="B1266" t="s">
        <v>10382</v>
      </c>
      <c r="C1266" t="s">
        <v>8805</v>
      </c>
      <c r="D1266">
        <v>286.10000000000002</v>
      </c>
      <c r="E1266" t="s">
        <v>8813</v>
      </c>
      <c r="F1266" s="2">
        <v>45393.434270833342</v>
      </c>
      <c r="G1266" s="2">
        <v>45758.434270833342</v>
      </c>
      <c r="H1266">
        <v>12</v>
      </c>
      <c r="I1266" t="s">
        <v>8803</v>
      </c>
      <c r="J1266" t="s">
        <v>46</v>
      </c>
    </row>
    <row r="1267" spans="1:10" x14ac:dyDescent="0.25">
      <c r="A1267" t="s">
        <v>5072</v>
      </c>
      <c r="B1267" t="s">
        <v>11415</v>
      </c>
      <c r="C1267" t="s">
        <v>8805</v>
      </c>
      <c r="D1267">
        <v>8371.77</v>
      </c>
      <c r="E1267" t="s">
        <v>8802</v>
      </c>
      <c r="F1267" s="2">
        <v>45918.866203703707</v>
      </c>
      <c r="G1267" s="2">
        <v>47744.866203703707</v>
      </c>
      <c r="H1267">
        <v>60</v>
      </c>
      <c r="I1267" t="s">
        <v>8803</v>
      </c>
      <c r="J1267" t="s">
        <v>17</v>
      </c>
    </row>
    <row r="1268" spans="1:10" x14ac:dyDescent="0.25">
      <c r="A1268" t="s">
        <v>5073</v>
      </c>
      <c r="B1268" t="s">
        <v>10067</v>
      </c>
      <c r="C1268" t="s">
        <v>8807</v>
      </c>
      <c r="D1268">
        <v>8699.49</v>
      </c>
      <c r="E1268" t="s">
        <v>8813</v>
      </c>
      <c r="F1268" s="2">
        <v>45563.764988425923</v>
      </c>
      <c r="G1268" s="2">
        <v>46658.764988425923</v>
      </c>
      <c r="H1268">
        <v>36</v>
      </c>
      <c r="I1268" t="s">
        <v>8803</v>
      </c>
      <c r="J1268" t="s">
        <v>89</v>
      </c>
    </row>
    <row r="1269" spans="1:10" x14ac:dyDescent="0.25">
      <c r="A1269" t="s">
        <v>5073</v>
      </c>
      <c r="B1269" t="s">
        <v>11244</v>
      </c>
      <c r="C1269" t="s">
        <v>8805</v>
      </c>
      <c r="D1269">
        <v>3425.63</v>
      </c>
      <c r="E1269" t="s">
        <v>8813</v>
      </c>
      <c r="F1269" s="2">
        <v>45690.231319444443</v>
      </c>
      <c r="G1269" s="2">
        <v>46236.231319444443</v>
      </c>
      <c r="H1269">
        <v>18</v>
      </c>
      <c r="I1269" t="s">
        <v>8803</v>
      </c>
      <c r="J1269" t="s">
        <v>64</v>
      </c>
    </row>
    <row r="1270" spans="1:10" x14ac:dyDescent="0.25">
      <c r="A1270" t="s">
        <v>5074</v>
      </c>
      <c r="B1270" t="s">
        <v>10068</v>
      </c>
      <c r="C1270" t="s">
        <v>8805</v>
      </c>
      <c r="D1270">
        <v>6609.72</v>
      </c>
      <c r="E1270" t="s">
        <v>8802</v>
      </c>
      <c r="F1270" s="2">
        <v>45773.399050925917</v>
      </c>
      <c r="G1270" s="2">
        <v>46138.399050925917</v>
      </c>
      <c r="H1270">
        <v>12</v>
      </c>
      <c r="I1270" t="s">
        <v>8803</v>
      </c>
      <c r="J1270" t="s">
        <v>54</v>
      </c>
    </row>
    <row r="1271" spans="1:10" x14ac:dyDescent="0.25">
      <c r="A1271" t="s">
        <v>5075</v>
      </c>
      <c r="B1271" t="s">
        <v>10069</v>
      </c>
      <c r="C1271" t="s">
        <v>8801</v>
      </c>
      <c r="D1271">
        <v>2238.6999999999998</v>
      </c>
      <c r="E1271" t="s">
        <v>8822</v>
      </c>
      <c r="F1271" s="2">
        <v>45929.973217592589</v>
      </c>
      <c r="G1271" s="2">
        <v>47025.973217592589</v>
      </c>
      <c r="H1271">
        <v>36</v>
      </c>
      <c r="I1271" t="s">
        <v>8799</v>
      </c>
      <c r="J1271" t="s">
        <v>32</v>
      </c>
    </row>
    <row r="1272" spans="1:10" x14ac:dyDescent="0.25">
      <c r="A1272" t="s">
        <v>5075</v>
      </c>
      <c r="B1272" t="s">
        <v>12292</v>
      </c>
      <c r="C1272" t="s">
        <v>8801</v>
      </c>
      <c r="D1272">
        <v>892.96</v>
      </c>
      <c r="E1272" t="s">
        <v>8813</v>
      </c>
      <c r="F1272" s="2">
        <v>45714.263067129628</v>
      </c>
      <c r="G1272" s="2">
        <v>45895.263067129628</v>
      </c>
      <c r="H1272">
        <v>6</v>
      </c>
      <c r="I1272" t="s">
        <v>8803</v>
      </c>
      <c r="J1272" t="s">
        <v>46</v>
      </c>
    </row>
    <row r="1273" spans="1:10" x14ac:dyDescent="0.25">
      <c r="A1273" t="s">
        <v>5076</v>
      </c>
      <c r="B1273" t="s">
        <v>10070</v>
      </c>
      <c r="C1273" t="s">
        <v>8801</v>
      </c>
      <c r="D1273">
        <v>2882.72</v>
      </c>
      <c r="E1273" t="s">
        <v>8798</v>
      </c>
      <c r="F1273" s="2">
        <v>45335.058923611112</v>
      </c>
      <c r="G1273" s="2">
        <v>45701.058923611112</v>
      </c>
      <c r="H1273">
        <v>12</v>
      </c>
      <c r="I1273" t="s">
        <v>8799</v>
      </c>
      <c r="J1273" t="s">
        <v>64</v>
      </c>
    </row>
    <row r="1274" spans="1:10" x14ac:dyDescent="0.25">
      <c r="A1274" t="s">
        <v>5077</v>
      </c>
      <c r="B1274" t="s">
        <v>10071</v>
      </c>
      <c r="C1274" t="s">
        <v>8801</v>
      </c>
      <c r="D1274">
        <v>1221.1500000000001</v>
      </c>
      <c r="E1274" t="s">
        <v>8798</v>
      </c>
      <c r="F1274" s="2">
        <v>45923.148958333331</v>
      </c>
      <c r="G1274" s="2">
        <v>46469.148958333331</v>
      </c>
      <c r="H1274">
        <v>18</v>
      </c>
      <c r="I1274" t="s">
        <v>8803</v>
      </c>
      <c r="J1274" t="s">
        <v>106</v>
      </c>
    </row>
    <row r="1275" spans="1:10" x14ac:dyDescent="0.25">
      <c r="A1275" t="s">
        <v>5077</v>
      </c>
      <c r="B1275" t="s">
        <v>10964</v>
      </c>
      <c r="C1275" t="s">
        <v>8801</v>
      </c>
      <c r="D1275">
        <v>1560.73</v>
      </c>
      <c r="E1275" t="s">
        <v>8798</v>
      </c>
      <c r="F1275" s="2">
        <v>45075.693541666667</v>
      </c>
      <c r="G1275" s="2">
        <v>45441.693541666667</v>
      </c>
      <c r="H1275">
        <v>12</v>
      </c>
      <c r="I1275" t="s">
        <v>8803</v>
      </c>
      <c r="J1275" t="s">
        <v>52</v>
      </c>
    </row>
    <row r="1276" spans="1:10" x14ac:dyDescent="0.25">
      <c r="A1276" t="s">
        <v>5077</v>
      </c>
      <c r="B1276" t="s">
        <v>13359</v>
      </c>
      <c r="C1276" t="s">
        <v>8805</v>
      </c>
      <c r="D1276">
        <v>337.47</v>
      </c>
      <c r="E1276" t="s">
        <v>8822</v>
      </c>
      <c r="F1276" s="2">
        <v>45423.746932870366</v>
      </c>
      <c r="G1276" s="2">
        <v>45788.746932870366</v>
      </c>
      <c r="H1276">
        <v>12</v>
      </c>
      <c r="I1276" t="s">
        <v>8803</v>
      </c>
      <c r="J1276" t="s">
        <v>28</v>
      </c>
    </row>
    <row r="1277" spans="1:10" x14ac:dyDescent="0.25">
      <c r="A1277" t="s">
        <v>5078</v>
      </c>
      <c r="B1277" t="s">
        <v>10072</v>
      </c>
      <c r="C1277" t="s">
        <v>8805</v>
      </c>
      <c r="D1277">
        <v>4476.71</v>
      </c>
      <c r="E1277" t="s">
        <v>8802</v>
      </c>
      <c r="F1277" s="2">
        <v>45159.695694444446</v>
      </c>
      <c r="G1277" s="2">
        <v>45525.695694444446</v>
      </c>
      <c r="H1277">
        <v>12</v>
      </c>
      <c r="I1277" t="s">
        <v>8803</v>
      </c>
      <c r="J1277" t="s">
        <v>64</v>
      </c>
    </row>
    <row r="1278" spans="1:10" x14ac:dyDescent="0.25">
      <c r="A1278" t="s">
        <v>5078</v>
      </c>
      <c r="B1278" t="s">
        <v>10429</v>
      </c>
      <c r="C1278" t="s">
        <v>8797</v>
      </c>
      <c r="D1278">
        <v>1810.14</v>
      </c>
      <c r="E1278" t="s">
        <v>8802</v>
      </c>
      <c r="F1278" s="2">
        <v>45292.652233796303</v>
      </c>
      <c r="G1278" s="2">
        <v>46023.652233796303</v>
      </c>
      <c r="H1278">
        <v>24</v>
      </c>
      <c r="I1278" t="s">
        <v>8803</v>
      </c>
      <c r="J1278" t="s">
        <v>86</v>
      </c>
    </row>
    <row r="1279" spans="1:10" x14ac:dyDescent="0.25">
      <c r="A1279" t="s">
        <v>5078</v>
      </c>
      <c r="B1279" t="s">
        <v>11537</v>
      </c>
      <c r="C1279" t="s">
        <v>8805</v>
      </c>
      <c r="D1279">
        <v>336.18</v>
      </c>
      <c r="E1279" t="s">
        <v>8822</v>
      </c>
      <c r="F1279" s="2">
        <v>45766.442187499997</v>
      </c>
      <c r="G1279" s="2">
        <v>46862.442187499997</v>
      </c>
      <c r="H1279">
        <v>36</v>
      </c>
      <c r="I1279" t="s">
        <v>8799</v>
      </c>
      <c r="J1279" t="s">
        <v>41</v>
      </c>
    </row>
    <row r="1280" spans="1:10" x14ac:dyDescent="0.25">
      <c r="A1280" t="s">
        <v>5079</v>
      </c>
      <c r="B1280" t="s">
        <v>10073</v>
      </c>
      <c r="C1280" t="s">
        <v>8801</v>
      </c>
      <c r="D1280">
        <v>717.6</v>
      </c>
      <c r="E1280" t="s">
        <v>8822</v>
      </c>
      <c r="F1280" s="2">
        <v>45412.535057870373</v>
      </c>
      <c r="G1280" s="2">
        <v>46507.535057870373</v>
      </c>
      <c r="H1280">
        <v>36</v>
      </c>
      <c r="I1280" t="s">
        <v>8803</v>
      </c>
      <c r="J1280" t="s">
        <v>32</v>
      </c>
    </row>
    <row r="1281" spans="1:10" x14ac:dyDescent="0.25">
      <c r="A1281" t="s">
        <v>5079</v>
      </c>
      <c r="B1281" t="s">
        <v>12397</v>
      </c>
      <c r="C1281" t="s">
        <v>8805</v>
      </c>
      <c r="D1281">
        <v>4022.54</v>
      </c>
      <c r="E1281" t="s">
        <v>8802</v>
      </c>
      <c r="F1281" s="2">
        <v>45673.985347222217</v>
      </c>
      <c r="G1281" s="2">
        <v>46038.985347222217</v>
      </c>
      <c r="H1281">
        <v>12</v>
      </c>
      <c r="I1281" t="s">
        <v>8803</v>
      </c>
      <c r="J1281" t="s">
        <v>39</v>
      </c>
    </row>
    <row r="1282" spans="1:10" x14ac:dyDescent="0.25">
      <c r="A1282" t="s">
        <v>5080</v>
      </c>
      <c r="B1282" t="s">
        <v>10074</v>
      </c>
      <c r="C1282" t="s">
        <v>8805</v>
      </c>
      <c r="D1282">
        <v>222.64</v>
      </c>
      <c r="E1282" t="s">
        <v>8802</v>
      </c>
      <c r="F1282" s="2">
        <v>45771.446099537039</v>
      </c>
      <c r="G1282" s="2">
        <v>45954.446099537039</v>
      </c>
      <c r="H1282">
        <v>6</v>
      </c>
      <c r="I1282" t="s">
        <v>8799</v>
      </c>
      <c r="J1282" t="s">
        <v>66</v>
      </c>
    </row>
    <row r="1283" spans="1:10" x14ac:dyDescent="0.25">
      <c r="A1283" t="s">
        <v>5080</v>
      </c>
      <c r="B1283" t="s">
        <v>10524</v>
      </c>
      <c r="C1283" t="s">
        <v>8801</v>
      </c>
      <c r="D1283">
        <v>73.11</v>
      </c>
      <c r="E1283" t="s">
        <v>8802</v>
      </c>
      <c r="F1283" s="2">
        <v>45640.697928240741</v>
      </c>
      <c r="G1283" s="2">
        <v>46005.697928240741</v>
      </c>
      <c r="H1283">
        <v>12</v>
      </c>
      <c r="I1283" t="s">
        <v>8803</v>
      </c>
      <c r="J1283" t="s">
        <v>28</v>
      </c>
    </row>
    <row r="1284" spans="1:10" x14ac:dyDescent="0.25">
      <c r="A1284" t="s">
        <v>5080</v>
      </c>
      <c r="B1284" t="s">
        <v>10784</v>
      </c>
      <c r="C1284" t="s">
        <v>8805</v>
      </c>
      <c r="D1284">
        <v>2042.99</v>
      </c>
      <c r="E1284" t="s">
        <v>8813</v>
      </c>
      <c r="F1284" s="2">
        <v>45669.324641203697</v>
      </c>
      <c r="G1284" s="2">
        <v>46034.324641203697</v>
      </c>
      <c r="H1284">
        <v>12</v>
      </c>
      <c r="I1284" t="s">
        <v>8803</v>
      </c>
      <c r="J1284" t="s">
        <v>89</v>
      </c>
    </row>
    <row r="1285" spans="1:10" x14ac:dyDescent="0.25">
      <c r="A1285" t="s">
        <v>5080</v>
      </c>
      <c r="B1285" t="s">
        <v>11698</v>
      </c>
      <c r="C1285" t="s">
        <v>8797</v>
      </c>
      <c r="D1285">
        <v>3880.07</v>
      </c>
      <c r="E1285" t="s">
        <v>8802</v>
      </c>
      <c r="F1285" s="2">
        <v>45611.20516203704</v>
      </c>
      <c r="G1285" s="2">
        <v>45976.20516203704</v>
      </c>
      <c r="H1285">
        <v>12</v>
      </c>
      <c r="I1285" t="s">
        <v>8803</v>
      </c>
      <c r="J1285" t="s">
        <v>17</v>
      </c>
    </row>
    <row r="1286" spans="1:10" x14ac:dyDescent="0.25">
      <c r="A1286" t="s">
        <v>5080</v>
      </c>
      <c r="B1286" t="s">
        <v>13496</v>
      </c>
      <c r="C1286" t="s">
        <v>8805</v>
      </c>
      <c r="D1286">
        <v>2290.84</v>
      </c>
      <c r="E1286" t="s">
        <v>8813</v>
      </c>
      <c r="F1286" s="2">
        <v>44988.328645833331</v>
      </c>
      <c r="G1286" s="2">
        <v>45538.328645833331</v>
      </c>
      <c r="H1286">
        <v>18</v>
      </c>
      <c r="I1286" t="s">
        <v>8803</v>
      </c>
      <c r="J1286" t="s">
        <v>50</v>
      </c>
    </row>
    <row r="1287" spans="1:10" x14ac:dyDescent="0.25">
      <c r="A1287" t="s">
        <v>5081</v>
      </c>
      <c r="B1287" t="s">
        <v>10075</v>
      </c>
      <c r="C1287" t="s">
        <v>8807</v>
      </c>
      <c r="D1287">
        <v>1121.22</v>
      </c>
      <c r="E1287" t="s">
        <v>8822</v>
      </c>
      <c r="F1287" s="2">
        <v>45596.31795138889</v>
      </c>
      <c r="G1287" s="2">
        <v>45777.31795138889</v>
      </c>
      <c r="H1287">
        <v>6</v>
      </c>
      <c r="I1287" t="s">
        <v>8803</v>
      </c>
      <c r="J1287" t="s">
        <v>35</v>
      </c>
    </row>
    <row r="1288" spans="1:10" x14ac:dyDescent="0.25">
      <c r="A1288" t="s">
        <v>5082</v>
      </c>
      <c r="B1288" t="s">
        <v>10076</v>
      </c>
      <c r="C1288" t="s">
        <v>8818</v>
      </c>
      <c r="D1288">
        <v>4170.13</v>
      </c>
      <c r="E1288" t="s">
        <v>8813</v>
      </c>
      <c r="F1288" s="2">
        <v>44956.829884259263</v>
      </c>
      <c r="G1288" s="2">
        <v>45321.829884259263</v>
      </c>
      <c r="H1288">
        <v>12</v>
      </c>
      <c r="I1288" t="s">
        <v>8803</v>
      </c>
      <c r="J1288" t="s">
        <v>58</v>
      </c>
    </row>
    <row r="1289" spans="1:10" x14ac:dyDescent="0.25">
      <c r="A1289" t="s">
        <v>5082</v>
      </c>
      <c r="B1289" t="s">
        <v>10999</v>
      </c>
      <c r="C1289" t="s">
        <v>8807</v>
      </c>
      <c r="D1289">
        <v>4751.29</v>
      </c>
      <c r="E1289" t="s">
        <v>8813</v>
      </c>
      <c r="F1289" s="2">
        <v>45852.599178240736</v>
      </c>
      <c r="G1289" s="2">
        <v>46217.599178240736</v>
      </c>
      <c r="H1289">
        <v>12</v>
      </c>
      <c r="I1289" t="s">
        <v>8803</v>
      </c>
      <c r="J1289" t="s">
        <v>46</v>
      </c>
    </row>
    <row r="1290" spans="1:10" x14ac:dyDescent="0.25">
      <c r="A1290" t="s">
        <v>5082</v>
      </c>
      <c r="B1290" t="s">
        <v>12299</v>
      </c>
      <c r="C1290" t="s">
        <v>8801</v>
      </c>
      <c r="D1290">
        <v>1063.28</v>
      </c>
      <c r="E1290" t="s">
        <v>8822</v>
      </c>
      <c r="F1290" s="2">
        <v>45440.490243055552</v>
      </c>
      <c r="G1290" s="2">
        <v>46901.490243055552</v>
      </c>
      <c r="H1290">
        <v>48</v>
      </c>
      <c r="I1290" t="s">
        <v>8803</v>
      </c>
      <c r="J1290" t="s">
        <v>39</v>
      </c>
    </row>
    <row r="1291" spans="1:10" x14ac:dyDescent="0.25">
      <c r="A1291" t="s">
        <v>5083</v>
      </c>
      <c r="B1291" t="s">
        <v>10077</v>
      </c>
      <c r="C1291" t="s">
        <v>8807</v>
      </c>
      <c r="D1291">
        <v>4369.76</v>
      </c>
      <c r="E1291" t="s">
        <v>8798</v>
      </c>
      <c r="F1291" s="2">
        <v>45776.572743055563</v>
      </c>
      <c r="G1291" s="2">
        <v>46872.572743055563</v>
      </c>
      <c r="H1291">
        <v>36</v>
      </c>
      <c r="I1291" t="s">
        <v>8803</v>
      </c>
      <c r="J1291" t="s">
        <v>58</v>
      </c>
    </row>
    <row r="1292" spans="1:10" x14ac:dyDescent="0.25">
      <c r="A1292" t="s">
        <v>5083</v>
      </c>
      <c r="B1292" t="s">
        <v>12650</v>
      </c>
      <c r="C1292" t="s">
        <v>8797</v>
      </c>
      <c r="D1292">
        <v>17432.330000000002</v>
      </c>
      <c r="E1292" t="s">
        <v>8802</v>
      </c>
      <c r="F1292" s="2">
        <v>45674.779629629629</v>
      </c>
      <c r="G1292" s="2">
        <v>46039.779629629629</v>
      </c>
      <c r="H1292">
        <v>12</v>
      </c>
      <c r="I1292" t="s">
        <v>8799</v>
      </c>
      <c r="J1292" t="s">
        <v>54</v>
      </c>
    </row>
    <row r="1293" spans="1:10" x14ac:dyDescent="0.25">
      <c r="A1293" t="s">
        <v>5083</v>
      </c>
      <c r="B1293" t="s">
        <v>13211</v>
      </c>
      <c r="C1293" t="s">
        <v>8801</v>
      </c>
      <c r="D1293">
        <v>956.76</v>
      </c>
      <c r="E1293" t="s">
        <v>8822</v>
      </c>
      <c r="F1293" s="2">
        <v>45642.881678240738</v>
      </c>
      <c r="G1293" s="2">
        <v>46189.881678240738</v>
      </c>
      <c r="H1293">
        <v>18</v>
      </c>
      <c r="I1293" t="s">
        <v>8803</v>
      </c>
      <c r="J1293" t="s">
        <v>28</v>
      </c>
    </row>
    <row r="1294" spans="1:10" x14ac:dyDescent="0.25">
      <c r="A1294" t="s">
        <v>5083</v>
      </c>
      <c r="B1294" t="s">
        <v>13435</v>
      </c>
      <c r="C1294" t="s">
        <v>8801</v>
      </c>
      <c r="D1294">
        <v>2468.0300000000002</v>
      </c>
      <c r="E1294" t="s">
        <v>8802</v>
      </c>
      <c r="F1294" s="2">
        <v>45212.833587962959</v>
      </c>
      <c r="G1294" s="2">
        <v>46308.833587962959</v>
      </c>
      <c r="H1294">
        <v>36</v>
      </c>
      <c r="I1294" t="s">
        <v>8799</v>
      </c>
      <c r="J1294" t="s">
        <v>32</v>
      </c>
    </row>
    <row r="1295" spans="1:10" x14ac:dyDescent="0.25">
      <c r="A1295" t="s">
        <v>5084</v>
      </c>
      <c r="B1295" t="s">
        <v>10078</v>
      </c>
      <c r="C1295" t="s">
        <v>8818</v>
      </c>
      <c r="D1295">
        <v>1062.8800000000001</v>
      </c>
      <c r="E1295" t="s">
        <v>8802</v>
      </c>
      <c r="F1295" s="2">
        <v>45575.981840277767</v>
      </c>
      <c r="G1295" s="2">
        <v>46305.981840277767</v>
      </c>
      <c r="H1295">
        <v>24</v>
      </c>
      <c r="I1295" t="s">
        <v>8803</v>
      </c>
      <c r="J1295" t="s">
        <v>46</v>
      </c>
    </row>
    <row r="1296" spans="1:10" x14ac:dyDescent="0.25">
      <c r="A1296" t="s">
        <v>5084</v>
      </c>
      <c r="B1296" t="s">
        <v>10532</v>
      </c>
      <c r="C1296" t="s">
        <v>8797</v>
      </c>
      <c r="D1296">
        <v>5246.32</v>
      </c>
      <c r="E1296" t="s">
        <v>8802</v>
      </c>
      <c r="F1296" s="2">
        <v>45443.916122685187</v>
      </c>
      <c r="G1296" s="2">
        <v>45991.916122685187</v>
      </c>
      <c r="H1296">
        <v>18</v>
      </c>
      <c r="I1296" t="s">
        <v>8803</v>
      </c>
      <c r="J1296" t="s">
        <v>106</v>
      </c>
    </row>
    <row r="1297" spans="1:10" x14ac:dyDescent="0.25">
      <c r="A1297" t="s">
        <v>5084</v>
      </c>
      <c r="B1297" t="s">
        <v>10613</v>
      </c>
      <c r="C1297" t="s">
        <v>8801</v>
      </c>
      <c r="D1297">
        <v>1029</v>
      </c>
      <c r="E1297" t="s">
        <v>8813</v>
      </c>
      <c r="F1297" s="2">
        <v>45311.695937500001</v>
      </c>
      <c r="G1297" s="2">
        <v>46407.695937500001</v>
      </c>
      <c r="H1297">
        <v>36</v>
      </c>
      <c r="I1297" t="s">
        <v>8803</v>
      </c>
      <c r="J1297" t="s">
        <v>58</v>
      </c>
    </row>
    <row r="1298" spans="1:10" x14ac:dyDescent="0.25">
      <c r="A1298" t="s">
        <v>5084</v>
      </c>
      <c r="B1298" t="s">
        <v>10908</v>
      </c>
      <c r="C1298" t="s">
        <v>8797</v>
      </c>
      <c r="D1298">
        <v>1723.32</v>
      </c>
      <c r="E1298" t="s">
        <v>8813</v>
      </c>
      <c r="F1298" s="2">
        <v>45079.102025462962</v>
      </c>
      <c r="G1298" s="2">
        <v>45445.102025462962</v>
      </c>
      <c r="H1298">
        <v>12</v>
      </c>
      <c r="I1298" t="s">
        <v>8803</v>
      </c>
      <c r="J1298" t="s">
        <v>106</v>
      </c>
    </row>
    <row r="1299" spans="1:10" x14ac:dyDescent="0.25">
      <c r="A1299" t="s">
        <v>5085</v>
      </c>
      <c r="B1299" t="s">
        <v>10079</v>
      </c>
      <c r="C1299" t="s">
        <v>8801</v>
      </c>
      <c r="D1299">
        <v>83.84</v>
      </c>
      <c r="E1299" t="s">
        <v>8802</v>
      </c>
      <c r="F1299" s="2">
        <v>45001.593553240738</v>
      </c>
      <c r="G1299" s="2">
        <v>45367.593553240738</v>
      </c>
      <c r="H1299">
        <v>12</v>
      </c>
      <c r="I1299" t="s">
        <v>8799</v>
      </c>
      <c r="J1299" t="s">
        <v>89</v>
      </c>
    </row>
    <row r="1300" spans="1:10" x14ac:dyDescent="0.25">
      <c r="A1300" t="s">
        <v>5085</v>
      </c>
      <c r="B1300" t="s">
        <v>12337</v>
      </c>
      <c r="C1300" t="s">
        <v>8805</v>
      </c>
      <c r="D1300">
        <v>103.56</v>
      </c>
      <c r="E1300" t="s">
        <v>8802</v>
      </c>
      <c r="F1300" s="2">
        <v>45031.158136574071</v>
      </c>
      <c r="G1300" s="2">
        <v>46127.158136574071</v>
      </c>
      <c r="H1300">
        <v>36</v>
      </c>
      <c r="I1300" t="s">
        <v>8803</v>
      </c>
      <c r="J1300" t="s">
        <v>106</v>
      </c>
    </row>
    <row r="1301" spans="1:10" x14ac:dyDescent="0.25">
      <c r="A1301" t="s">
        <v>5086</v>
      </c>
      <c r="B1301" t="s">
        <v>10080</v>
      </c>
      <c r="C1301" t="s">
        <v>8797</v>
      </c>
      <c r="D1301">
        <v>2229.9499999999998</v>
      </c>
      <c r="E1301" t="s">
        <v>8802</v>
      </c>
      <c r="F1301" s="2">
        <v>45342.640949074077</v>
      </c>
      <c r="G1301" s="2">
        <v>45889.640949074077</v>
      </c>
      <c r="H1301">
        <v>18</v>
      </c>
      <c r="I1301" t="s">
        <v>8803</v>
      </c>
      <c r="J1301" t="s">
        <v>64</v>
      </c>
    </row>
    <row r="1302" spans="1:10" x14ac:dyDescent="0.25">
      <c r="A1302" t="s">
        <v>5087</v>
      </c>
      <c r="B1302" t="s">
        <v>10081</v>
      </c>
      <c r="C1302" t="s">
        <v>8801</v>
      </c>
      <c r="D1302">
        <v>12158.23</v>
      </c>
      <c r="E1302" t="s">
        <v>8813</v>
      </c>
      <c r="F1302" s="2">
        <v>45136.407824074071</v>
      </c>
      <c r="G1302" s="2">
        <v>46232.407824074071</v>
      </c>
      <c r="H1302">
        <v>36</v>
      </c>
      <c r="I1302" t="s">
        <v>8803</v>
      </c>
      <c r="J1302" t="s">
        <v>32</v>
      </c>
    </row>
    <row r="1303" spans="1:10" x14ac:dyDescent="0.25">
      <c r="A1303" t="s">
        <v>5088</v>
      </c>
      <c r="B1303" t="s">
        <v>10082</v>
      </c>
      <c r="C1303" t="s">
        <v>8805</v>
      </c>
      <c r="D1303">
        <v>2004.79</v>
      </c>
      <c r="E1303" t="s">
        <v>8802</v>
      </c>
      <c r="F1303" s="2">
        <v>45262.327696759261</v>
      </c>
      <c r="G1303" s="2">
        <v>46358.327696759261</v>
      </c>
      <c r="H1303">
        <v>36</v>
      </c>
      <c r="I1303" t="s">
        <v>8803</v>
      </c>
      <c r="J1303" t="s">
        <v>22</v>
      </c>
    </row>
    <row r="1304" spans="1:10" x14ac:dyDescent="0.25">
      <c r="A1304" t="s">
        <v>5088</v>
      </c>
      <c r="B1304" t="s">
        <v>10328</v>
      </c>
      <c r="C1304" t="s">
        <v>8801</v>
      </c>
      <c r="D1304">
        <v>1369.7</v>
      </c>
      <c r="E1304" t="s">
        <v>8802</v>
      </c>
      <c r="F1304" s="2">
        <v>45638.874143518522</v>
      </c>
      <c r="G1304" s="2">
        <v>46368.874143518522</v>
      </c>
      <c r="H1304">
        <v>24</v>
      </c>
      <c r="I1304" t="s">
        <v>8799</v>
      </c>
      <c r="J1304" t="s">
        <v>32</v>
      </c>
    </row>
    <row r="1305" spans="1:10" x14ac:dyDescent="0.25">
      <c r="A1305" t="s">
        <v>5088</v>
      </c>
      <c r="B1305" t="s">
        <v>13746</v>
      </c>
      <c r="C1305" t="s">
        <v>8805</v>
      </c>
      <c r="D1305">
        <v>4062.08</v>
      </c>
      <c r="E1305" t="s">
        <v>8813</v>
      </c>
      <c r="F1305" s="2">
        <v>45058.329907407409</v>
      </c>
      <c r="G1305" s="2">
        <v>45789.329907407409</v>
      </c>
      <c r="H1305">
        <v>24</v>
      </c>
      <c r="I1305" t="s">
        <v>8803</v>
      </c>
      <c r="J1305" t="s">
        <v>69</v>
      </c>
    </row>
    <row r="1306" spans="1:10" x14ac:dyDescent="0.25">
      <c r="A1306" t="s">
        <v>5089</v>
      </c>
      <c r="B1306" t="s">
        <v>10083</v>
      </c>
      <c r="C1306" t="s">
        <v>27</v>
      </c>
      <c r="D1306">
        <v>2992.89</v>
      </c>
      <c r="E1306" t="s">
        <v>8813</v>
      </c>
      <c r="F1306" s="2">
        <v>45623.927395833343</v>
      </c>
      <c r="G1306" s="2">
        <v>46718.927395833343</v>
      </c>
      <c r="H1306">
        <v>36</v>
      </c>
      <c r="I1306" t="s">
        <v>8803</v>
      </c>
      <c r="J1306" t="s">
        <v>106</v>
      </c>
    </row>
    <row r="1307" spans="1:10" x14ac:dyDescent="0.25">
      <c r="A1307" t="s">
        <v>5089</v>
      </c>
      <c r="B1307" t="s">
        <v>13262</v>
      </c>
      <c r="C1307" t="s">
        <v>8801</v>
      </c>
      <c r="D1307">
        <v>2501.92</v>
      </c>
      <c r="E1307" t="s">
        <v>8822</v>
      </c>
      <c r="F1307" s="2">
        <v>45239.110393518517</v>
      </c>
      <c r="G1307" s="2">
        <v>46700.110393518517</v>
      </c>
      <c r="H1307">
        <v>48</v>
      </c>
      <c r="I1307" t="s">
        <v>8803</v>
      </c>
      <c r="J1307" t="s">
        <v>50</v>
      </c>
    </row>
    <row r="1308" spans="1:10" x14ac:dyDescent="0.25">
      <c r="A1308" t="s">
        <v>5090</v>
      </c>
      <c r="B1308" t="s">
        <v>10084</v>
      </c>
      <c r="C1308" t="s">
        <v>8818</v>
      </c>
      <c r="D1308">
        <v>1485.12</v>
      </c>
      <c r="E1308" t="s">
        <v>8802</v>
      </c>
      <c r="F1308" s="2">
        <v>45836.215601851851</v>
      </c>
      <c r="G1308" s="2">
        <v>46932.215601851851</v>
      </c>
      <c r="H1308">
        <v>36</v>
      </c>
      <c r="I1308" t="s">
        <v>8803</v>
      </c>
      <c r="J1308" t="s">
        <v>58</v>
      </c>
    </row>
    <row r="1309" spans="1:10" x14ac:dyDescent="0.25">
      <c r="A1309" t="s">
        <v>5090</v>
      </c>
      <c r="B1309" t="s">
        <v>12447</v>
      </c>
      <c r="C1309" t="s">
        <v>8807</v>
      </c>
      <c r="D1309">
        <v>8672.76</v>
      </c>
      <c r="E1309" t="s">
        <v>8798</v>
      </c>
      <c r="F1309" s="2">
        <v>45449.660983796297</v>
      </c>
      <c r="G1309" s="2">
        <v>45814.660983796297</v>
      </c>
      <c r="H1309">
        <v>12</v>
      </c>
      <c r="I1309" t="s">
        <v>8803</v>
      </c>
      <c r="J1309" t="s">
        <v>41</v>
      </c>
    </row>
    <row r="1310" spans="1:10" x14ac:dyDescent="0.25">
      <c r="A1310" t="s">
        <v>5091</v>
      </c>
      <c r="B1310" t="s">
        <v>10085</v>
      </c>
      <c r="C1310" t="s">
        <v>8801</v>
      </c>
      <c r="D1310">
        <v>2234.85</v>
      </c>
      <c r="E1310" t="s">
        <v>8802</v>
      </c>
      <c r="F1310" s="2">
        <v>45323.958749999998</v>
      </c>
      <c r="G1310" s="2">
        <v>46054.958749999998</v>
      </c>
      <c r="H1310">
        <v>24</v>
      </c>
      <c r="I1310" t="s">
        <v>8803</v>
      </c>
      <c r="J1310" t="s">
        <v>58</v>
      </c>
    </row>
    <row r="1311" spans="1:10" x14ac:dyDescent="0.25">
      <c r="A1311" t="s">
        <v>5092</v>
      </c>
      <c r="B1311" t="s">
        <v>10086</v>
      </c>
      <c r="C1311" t="s">
        <v>8807</v>
      </c>
      <c r="D1311">
        <v>2235.2399999999998</v>
      </c>
      <c r="E1311" t="s">
        <v>8822</v>
      </c>
      <c r="F1311" s="2">
        <v>45197.96671296296</v>
      </c>
      <c r="G1311" s="2">
        <v>45928.96671296296</v>
      </c>
      <c r="H1311">
        <v>24</v>
      </c>
      <c r="I1311" t="s">
        <v>8799</v>
      </c>
      <c r="J1311" t="s">
        <v>66</v>
      </c>
    </row>
    <row r="1312" spans="1:10" x14ac:dyDescent="0.25">
      <c r="A1312" t="s">
        <v>5093</v>
      </c>
      <c r="B1312" t="s">
        <v>10087</v>
      </c>
      <c r="C1312" t="s">
        <v>8801</v>
      </c>
      <c r="D1312">
        <v>2273.23</v>
      </c>
      <c r="E1312" t="s">
        <v>8822</v>
      </c>
      <c r="F1312" s="2">
        <v>45336.136134259257</v>
      </c>
      <c r="G1312" s="2">
        <v>47163.136134259257</v>
      </c>
      <c r="H1312">
        <v>60</v>
      </c>
      <c r="I1312" t="s">
        <v>8803</v>
      </c>
      <c r="J1312" t="s">
        <v>86</v>
      </c>
    </row>
    <row r="1313" spans="1:10" x14ac:dyDescent="0.25">
      <c r="A1313" t="s">
        <v>5094</v>
      </c>
      <c r="B1313" t="s">
        <v>10088</v>
      </c>
      <c r="C1313" t="s">
        <v>8797</v>
      </c>
      <c r="D1313">
        <v>4925.8599999999997</v>
      </c>
      <c r="E1313" t="s">
        <v>8798</v>
      </c>
      <c r="F1313" s="2">
        <v>45657.801168981481</v>
      </c>
      <c r="G1313" s="2">
        <v>46022.801168981481</v>
      </c>
      <c r="H1313">
        <v>12</v>
      </c>
      <c r="I1313" t="s">
        <v>8803</v>
      </c>
      <c r="J1313" t="s">
        <v>50</v>
      </c>
    </row>
    <row r="1314" spans="1:10" x14ac:dyDescent="0.25">
      <c r="A1314" t="s">
        <v>5094</v>
      </c>
      <c r="B1314" t="s">
        <v>12662</v>
      </c>
      <c r="C1314" t="s">
        <v>8801</v>
      </c>
      <c r="D1314">
        <v>7681.77</v>
      </c>
      <c r="E1314" t="s">
        <v>8802</v>
      </c>
      <c r="F1314" s="2">
        <v>45378.125081018523</v>
      </c>
      <c r="G1314" s="2">
        <v>45927.125081018523</v>
      </c>
      <c r="H1314">
        <v>18</v>
      </c>
      <c r="I1314" t="s">
        <v>8803</v>
      </c>
      <c r="J1314" t="s">
        <v>41</v>
      </c>
    </row>
    <row r="1315" spans="1:10" x14ac:dyDescent="0.25">
      <c r="A1315" t="s">
        <v>5094</v>
      </c>
      <c r="B1315" t="s">
        <v>12701</v>
      </c>
      <c r="C1315" t="s">
        <v>8805</v>
      </c>
      <c r="D1315">
        <v>2603.36</v>
      </c>
      <c r="E1315" t="s">
        <v>8813</v>
      </c>
      <c r="F1315" s="2">
        <v>45954.02789351852</v>
      </c>
      <c r="G1315" s="2">
        <v>46319.02789351852</v>
      </c>
      <c r="H1315">
        <v>12</v>
      </c>
      <c r="I1315" t="s">
        <v>8803</v>
      </c>
      <c r="J1315" t="s">
        <v>22</v>
      </c>
    </row>
    <row r="1316" spans="1:10" x14ac:dyDescent="0.25">
      <c r="A1316" t="s">
        <v>5095</v>
      </c>
      <c r="B1316" t="s">
        <v>10089</v>
      </c>
      <c r="C1316" t="s">
        <v>8797</v>
      </c>
      <c r="D1316">
        <v>1397.72</v>
      </c>
      <c r="E1316" t="s">
        <v>8802</v>
      </c>
      <c r="F1316" s="2">
        <v>45755.700543981482</v>
      </c>
      <c r="G1316" s="2">
        <v>46303.700543981482</v>
      </c>
      <c r="H1316">
        <v>18</v>
      </c>
      <c r="I1316" t="s">
        <v>8803</v>
      </c>
      <c r="J1316" t="s">
        <v>17</v>
      </c>
    </row>
    <row r="1317" spans="1:10" x14ac:dyDescent="0.25">
      <c r="A1317" t="s">
        <v>5096</v>
      </c>
      <c r="B1317" t="s">
        <v>10090</v>
      </c>
      <c r="C1317" t="s">
        <v>8807</v>
      </c>
      <c r="D1317">
        <v>3837.09</v>
      </c>
      <c r="E1317" t="s">
        <v>8802</v>
      </c>
      <c r="F1317" s="2">
        <v>45770.726006944453</v>
      </c>
      <c r="G1317" s="2">
        <v>47231.726006944453</v>
      </c>
      <c r="H1317">
        <v>48</v>
      </c>
      <c r="I1317" t="s">
        <v>8803</v>
      </c>
      <c r="J1317" t="s">
        <v>28</v>
      </c>
    </row>
    <row r="1318" spans="1:10" x14ac:dyDescent="0.25">
      <c r="A1318" t="s">
        <v>5096</v>
      </c>
      <c r="B1318" t="s">
        <v>11795</v>
      </c>
      <c r="C1318" t="s">
        <v>8797</v>
      </c>
      <c r="D1318">
        <v>1328.31</v>
      </c>
      <c r="E1318" t="s">
        <v>8802</v>
      </c>
      <c r="F1318" s="2">
        <v>45638.845023148147</v>
      </c>
      <c r="G1318" s="2">
        <v>46003.845023148147</v>
      </c>
      <c r="H1318">
        <v>12</v>
      </c>
      <c r="I1318" t="s">
        <v>8803</v>
      </c>
      <c r="J1318" t="s">
        <v>89</v>
      </c>
    </row>
    <row r="1319" spans="1:10" x14ac:dyDescent="0.25">
      <c r="A1319" t="s">
        <v>5097</v>
      </c>
      <c r="B1319" t="s">
        <v>10091</v>
      </c>
      <c r="C1319" t="s">
        <v>8801</v>
      </c>
      <c r="D1319">
        <v>3739.27</v>
      </c>
      <c r="E1319" t="s">
        <v>8802</v>
      </c>
      <c r="F1319" s="2">
        <v>45593.597650462973</v>
      </c>
      <c r="G1319" s="2">
        <v>46688.597650462973</v>
      </c>
      <c r="H1319">
        <v>36</v>
      </c>
      <c r="I1319" t="s">
        <v>8803</v>
      </c>
      <c r="J1319" t="s">
        <v>86</v>
      </c>
    </row>
    <row r="1320" spans="1:10" x14ac:dyDescent="0.25">
      <c r="A1320" t="s">
        <v>5098</v>
      </c>
      <c r="B1320" t="s">
        <v>10092</v>
      </c>
      <c r="C1320" t="s">
        <v>8801</v>
      </c>
      <c r="D1320">
        <v>9066.61</v>
      </c>
      <c r="E1320" t="s">
        <v>8802</v>
      </c>
      <c r="F1320" s="2">
        <v>45716.722569444442</v>
      </c>
      <c r="G1320" s="2">
        <v>46811.722569444442</v>
      </c>
      <c r="H1320">
        <v>36</v>
      </c>
      <c r="I1320" t="s">
        <v>8803</v>
      </c>
      <c r="J1320" t="s">
        <v>64</v>
      </c>
    </row>
    <row r="1321" spans="1:10" x14ac:dyDescent="0.25">
      <c r="A1321" t="s">
        <v>5099</v>
      </c>
      <c r="B1321" t="s">
        <v>10093</v>
      </c>
      <c r="C1321" t="s">
        <v>8797</v>
      </c>
      <c r="D1321">
        <v>4794.75</v>
      </c>
      <c r="E1321" t="s">
        <v>8813</v>
      </c>
      <c r="F1321" s="2">
        <v>44928.750763888893</v>
      </c>
      <c r="G1321" s="2">
        <v>46024.750763888893</v>
      </c>
      <c r="H1321">
        <v>36</v>
      </c>
      <c r="I1321" t="s">
        <v>8803</v>
      </c>
      <c r="J1321" t="s">
        <v>39</v>
      </c>
    </row>
    <row r="1322" spans="1:10" x14ac:dyDescent="0.25">
      <c r="A1322" t="s">
        <v>5099</v>
      </c>
      <c r="B1322" t="s">
        <v>12354</v>
      </c>
      <c r="C1322" t="s">
        <v>8801</v>
      </c>
      <c r="D1322">
        <v>104.28</v>
      </c>
      <c r="E1322" t="s">
        <v>8802</v>
      </c>
      <c r="F1322" s="2">
        <v>45712.093113425923</v>
      </c>
      <c r="G1322" s="2">
        <v>46258.093113425923</v>
      </c>
      <c r="H1322">
        <v>18</v>
      </c>
      <c r="I1322" t="s">
        <v>8803</v>
      </c>
      <c r="J1322" t="s">
        <v>22</v>
      </c>
    </row>
    <row r="1323" spans="1:10" x14ac:dyDescent="0.25">
      <c r="A1323" t="s">
        <v>5099</v>
      </c>
      <c r="B1323" t="s">
        <v>13651</v>
      </c>
      <c r="C1323" t="s">
        <v>8801</v>
      </c>
      <c r="D1323">
        <v>2919.5</v>
      </c>
      <c r="E1323" t="s">
        <v>8822</v>
      </c>
      <c r="F1323" s="2">
        <v>45204.162719907406</v>
      </c>
      <c r="G1323" s="2">
        <v>45935.162719907406</v>
      </c>
      <c r="H1323">
        <v>24</v>
      </c>
      <c r="I1323" t="s">
        <v>8803</v>
      </c>
      <c r="J1323" t="s">
        <v>89</v>
      </c>
    </row>
    <row r="1324" spans="1:10" x14ac:dyDescent="0.25">
      <c r="A1324" t="s">
        <v>5100</v>
      </c>
      <c r="B1324" t="s">
        <v>10094</v>
      </c>
      <c r="C1324" t="s">
        <v>8797</v>
      </c>
      <c r="D1324">
        <v>6439.41</v>
      </c>
      <c r="E1324" t="s">
        <v>8798</v>
      </c>
      <c r="F1324" s="2">
        <v>45106.21837962963</v>
      </c>
      <c r="G1324" s="2">
        <v>45472.21837962963</v>
      </c>
      <c r="H1324">
        <v>12</v>
      </c>
      <c r="I1324" t="s">
        <v>8803</v>
      </c>
      <c r="J1324" t="s">
        <v>17</v>
      </c>
    </row>
    <row r="1325" spans="1:10" x14ac:dyDescent="0.25">
      <c r="A1325" t="s">
        <v>5100</v>
      </c>
      <c r="B1325" t="s">
        <v>13423</v>
      </c>
      <c r="C1325" t="s">
        <v>8797</v>
      </c>
      <c r="D1325">
        <v>4544.2299999999996</v>
      </c>
      <c r="E1325" t="s">
        <v>8802</v>
      </c>
      <c r="F1325" s="2">
        <v>45380.722569444442</v>
      </c>
      <c r="G1325" s="2">
        <v>46475.722569444442</v>
      </c>
      <c r="H1325">
        <v>36</v>
      </c>
      <c r="I1325" t="s">
        <v>8803</v>
      </c>
      <c r="J1325" t="s">
        <v>58</v>
      </c>
    </row>
    <row r="1326" spans="1:10" x14ac:dyDescent="0.25">
      <c r="A1326" t="s">
        <v>5101</v>
      </c>
      <c r="B1326" t="s">
        <v>10095</v>
      </c>
      <c r="C1326" t="s">
        <v>8818</v>
      </c>
      <c r="D1326">
        <v>289.89</v>
      </c>
      <c r="E1326" t="s">
        <v>8813</v>
      </c>
      <c r="F1326" s="2">
        <v>45255.347627314812</v>
      </c>
      <c r="G1326" s="2">
        <v>46351.347627314812</v>
      </c>
      <c r="H1326">
        <v>36</v>
      </c>
      <c r="I1326" t="s">
        <v>8803</v>
      </c>
      <c r="J1326" t="s">
        <v>28</v>
      </c>
    </row>
    <row r="1327" spans="1:10" x14ac:dyDescent="0.25">
      <c r="A1327" t="s">
        <v>5102</v>
      </c>
      <c r="B1327" t="s">
        <v>10096</v>
      </c>
      <c r="C1327" t="s">
        <v>8801</v>
      </c>
      <c r="D1327">
        <v>2355.2800000000002</v>
      </c>
      <c r="E1327" t="s">
        <v>8813</v>
      </c>
      <c r="F1327" s="2">
        <v>45837.901562500003</v>
      </c>
      <c r="G1327" s="2">
        <v>46567.901562500003</v>
      </c>
      <c r="H1327">
        <v>24</v>
      </c>
      <c r="I1327" t="s">
        <v>8803</v>
      </c>
      <c r="J1327" t="s">
        <v>54</v>
      </c>
    </row>
    <row r="1328" spans="1:10" x14ac:dyDescent="0.25">
      <c r="A1328" t="s">
        <v>5102</v>
      </c>
      <c r="B1328" t="s">
        <v>11170</v>
      </c>
      <c r="C1328" t="s">
        <v>8797</v>
      </c>
      <c r="D1328">
        <v>357.75</v>
      </c>
      <c r="E1328" t="s">
        <v>8822</v>
      </c>
      <c r="F1328" s="2">
        <v>45075.985648148147</v>
      </c>
      <c r="G1328" s="2">
        <v>45806.985648148147</v>
      </c>
      <c r="H1328">
        <v>24</v>
      </c>
      <c r="I1328" t="s">
        <v>8803</v>
      </c>
      <c r="J1328" t="s">
        <v>39</v>
      </c>
    </row>
    <row r="1329" spans="1:10" x14ac:dyDescent="0.25">
      <c r="A1329" t="s">
        <v>5103</v>
      </c>
      <c r="B1329" t="s">
        <v>10097</v>
      </c>
      <c r="C1329" t="s">
        <v>8805</v>
      </c>
      <c r="D1329">
        <v>4034.27</v>
      </c>
      <c r="E1329" t="s">
        <v>8802</v>
      </c>
      <c r="F1329" s="2">
        <v>45431.504386574074</v>
      </c>
      <c r="G1329" s="2">
        <v>46526.504386574074</v>
      </c>
      <c r="H1329">
        <v>36</v>
      </c>
      <c r="I1329" t="s">
        <v>8803</v>
      </c>
      <c r="J1329" t="s">
        <v>35</v>
      </c>
    </row>
    <row r="1330" spans="1:10" x14ac:dyDescent="0.25">
      <c r="A1330" t="s">
        <v>5103</v>
      </c>
      <c r="B1330" t="s">
        <v>10703</v>
      </c>
      <c r="C1330" t="s">
        <v>27</v>
      </c>
      <c r="D1330">
        <v>12046.96</v>
      </c>
      <c r="E1330" t="s">
        <v>8813</v>
      </c>
      <c r="F1330" s="2">
        <v>45955.805266203701</v>
      </c>
      <c r="G1330" s="2">
        <v>46320.805266203701</v>
      </c>
      <c r="H1330">
        <v>12</v>
      </c>
      <c r="I1330" t="s">
        <v>8803</v>
      </c>
      <c r="J1330" t="s">
        <v>17</v>
      </c>
    </row>
    <row r="1331" spans="1:10" x14ac:dyDescent="0.25">
      <c r="A1331" t="s">
        <v>5104</v>
      </c>
      <c r="B1331" t="s">
        <v>10098</v>
      </c>
      <c r="C1331" t="s">
        <v>8797</v>
      </c>
      <c r="D1331">
        <v>107.52</v>
      </c>
      <c r="E1331" t="s">
        <v>8822</v>
      </c>
      <c r="F1331" s="2">
        <v>45934.759826388887</v>
      </c>
      <c r="G1331" s="2">
        <v>46664.759826388887</v>
      </c>
      <c r="H1331">
        <v>24</v>
      </c>
      <c r="I1331" t="s">
        <v>8803</v>
      </c>
      <c r="J1331" t="s">
        <v>86</v>
      </c>
    </row>
    <row r="1332" spans="1:10" x14ac:dyDescent="0.25">
      <c r="A1332" t="s">
        <v>5105</v>
      </c>
      <c r="B1332" t="s">
        <v>10099</v>
      </c>
      <c r="C1332" t="s">
        <v>8801</v>
      </c>
      <c r="D1332">
        <v>10760.25</v>
      </c>
      <c r="E1332" t="s">
        <v>8813</v>
      </c>
      <c r="F1332" s="2">
        <v>45294.826585648138</v>
      </c>
      <c r="G1332" s="2">
        <v>45841.826585648138</v>
      </c>
      <c r="H1332">
        <v>18</v>
      </c>
      <c r="I1332" t="s">
        <v>8803</v>
      </c>
      <c r="J1332" t="s">
        <v>50</v>
      </c>
    </row>
    <row r="1333" spans="1:10" x14ac:dyDescent="0.25">
      <c r="A1333" t="s">
        <v>5106</v>
      </c>
      <c r="B1333" t="s">
        <v>10100</v>
      </c>
      <c r="C1333" t="s">
        <v>8818</v>
      </c>
      <c r="D1333">
        <v>2536.14</v>
      </c>
      <c r="E1333" t="s">
        <v>8822</v>
      </c>
      <c r="F1333" s="2">
        <v>45850.096886574072</v>
      </c>
      <c r="G1333" s="2">
        <v>46399.096886574072</v>
      </c>
      <c r="H1333">
        <v>18</v>
      </c>
      <c r="I1333" t="s">
        <v>8803</v>
      </c>
      <c r="J1333" t="s">
        <v>64</v>
      </c>
    </row>
    <row r="1334" spans="1:10" x14ac:dyDescent="0.25">
      <c r="A1334" t="s">
        <v>5106</v>
      </c>
      <c r="B1334" t="s">
        <v>10505</v>
      </c>
      <c r="C1334" t="s">
        <v>8797</v>
      </c>
      <c r="D1334">
        <v>3614.09</v>
      </c>
      <c r="E1334" t="s">
        <v>8822</v>
      </c>
      <c r="F1334" s="2">
        <v>45846.313460648147</v>
      </c>
      <c r="G1334" s="2">
        <v>46576.313460648147</v>
      </c>
      <c r="H1334">
        <v>24</v>
      </c>
      <c r="I1334" t="s">
        <v>8803</v>
      </c>
      <c r="J1334" t="s">
        <v>61</v>
      </c>
    </row>
    <row r="1335" spans="1:10" x14ac:dyDescent="0.25">
      <c r="A1335" t="s">
        <v>5107</v>
      </c>
      <c r="B1335" t="s">
        <v>10101</v>
      </c>
      <c r="C1335" t="s">
        <v>8818</v>
      </c>
      <c r="D1335">
        <v>1763.73</v>
      </c>
      <c r="E1335" t="s">
        <v>8802</v>
      </c>
      <c r="F1335" s="2">
        <v>45550.254664351851</v>
      </c>
      <c r="G1335" s="2">
        <v>45915.254664351851</v>
      </c>
      <c r="H1335">
        <v>12</v>
      </c>
      <c r="I1335" t="s">
        <v>8803</v>
      </c>
      <c r="J1335" t="s">
        <v>106</v>
      </c>
    </row>
    <row r="1336" spans="1:10" x14ac:dyDescent="0.25">
      <c r="A1336" t="s">
        <v>5107</v>
      </c>
      <c r="B1336" t="s">
        <v>11607</v>
      </c>
      <c r="C1336" t="s">
        <v>8805</v>
      </c>
      <c r="D1336">
        <v>2273.67</v>
      </c>
      <c r="E1336" t="s">
        <v>8822</v>
      </c>
      <c r="F1336" s="2">
        <v>45341.922106481477</v>
      </c>
      <c r="G1336" s="2">
        <v>45523.922106481477</v>
      </c>
      <c r="H1336">
        <v>6</v>
      </c>
      <c r="I1336" t="s">
        <v>8803</v>
      </c>
      <c r="J1336" t="s">
        <v>52</v>
      </c>
    </row>
    <row r="1337" spans="1:10" x14ac:dyDescent="0.25">
      <c r="A1337" t="s">
        <v>5107</v>
      </c>
      <c r="B1337" t="s">
        <v>11721</v>
      </c>
      <c r="C1337" t="s">
        <v>27</v>
      </c>
      <c r="D1337">
        <v>4339.1400000000003</v>
      </c>
      <c r="E1337" t="s">
        <v>8822</v>
      </c>
      <c r="F1337" s="2">
        <v>45848.661712962959</v>
      </c>
      <c r="G1337" s="2">
        <v>46397.661712962959</v>
      </c>
      <c r="H1337">
        <v>18</v>
      </c>
      <c r="I1337" t="s">
        <v>8803</v>
      </c>
      <c r="J1337" t="s">
        <v>50</v>
      </c>
    </row>
    <row r="1338" spans="1:10" x14ac:dyDescent="0.25">
      <c r="A1338" t="s">
        <v>5107</v>
      </c>
      <c r="B1338" t="s">
        <v>12212</v>
      </c>
      <c r="C1338" t="s">
        <v>8801</v>
      </c>
      <c r="D1338">
        <v>11098.49</v>
      </c>
      <c r="E1338" t="s">
        <v>8813</v>
      </c>
      <c r="F1338" s="2">
        <v>45462.034108796302</v>
      </c>
      <c r="G1338" s="2">
        <v>46557.034108796302</v>
      </c>
      <c r="H1338">
        <v>36</v>
      </c>
      <c r="I1338" t="s">
        <v>8803</v>
      </c>
      <c r="J1338" t="s">
        <v>64</v>
      </c>
    </row>
    <row r="1339" spans="1:10" x14ac:dyDescent="0.25">
      <c r="A1339" t="s">
        <v>5108</v>
      </c>
      <c r="B1339" t="s">
        <v>10102</v>
      </c>
      <c r="C1339" t="s">
        <v>8805</v>
      </c>
      <c r="D1339">
        <v>4792.3</v>
      </c>
      <c r="E1339" t="s">
        <v>8822</v>
      </c>
      <c r="F1339" s="2">
        <v>45857.670763888891</v>
      </c>
      <c r="G1339" s="2">
        <v>46406.670763888891</v>
      </c>
      <c r="H1339">
        <v>18</v>
      </c>
      <c r="I1339" t="s">
        <v>8803</v>
      </c>
      <c r="J1339" t="s">
        <v>71</v>
      </c>
    </row>
    <row r="1340" spans="1:10" x14ac:dyDescent="0.25">
      <c r="A1340" t="s">
        <v>5108</v>
      </c>
      <c r="B1340" t="s">
        <v>12134</v>
      </c>
      <c r="C1340" t="s">
        <v>8805</v>
      </c>
      <c r="D1340">
        <v>112.65</v>
      </c>
      <c r="E1340" t="s">
        <v>8822</v>
      </c>
      <c r="F1340" s="2">
        <v>45104.914618055547</v>
      </c>
      <c r="G1340" s="2">
        <v>45835.914618055547</v>
      </c>
      <c r="H1340">
        <v>24</v>
      </c>
      <c r="I1340" t="s">
        <v>8799</v>
      </c>
      <c r="J1340" t="s">
        <v>89</v>
      </c>
    </row>
    <row r="1341" spans="1:10" x14ac:dyDescent="0.25">
      <c r="A1341" t="s">
        <v>5109</v>
      </c>
      <c r="B1341" t="s">
        <v>10103</v>
      </c>
      <c r="C1341" t="s">
        <v>8807</v>
      </c>
      <c r="D1341">
        <v>851.64</v>
      </c>
      <c r="E1341" t="s">
        <v>8822</v>
      </c>
      <c r="F1341" s="2">
        <v>45018.041145833333</v>
      </c>
      <c r="G1341" s="2">
        <v>45749.041145833333</v>
      </c>
      <c r="H1341">
        <v>24</v>
      </c>
      <c r="I1341" t="s">
        <v>8803</v>
      </c>
      <c r="J1341" t="s">
        <v>46</v>
      </c>
    </row>
    <row r="1342" spans="1:10" x14ac:dyDescent="0.25">
      <c r="A1342" t="s">
        <v>5109</v>
      </c>
      <c r="B1342" t="s">
        <v>11017</v>
      </c>
      <c r="C1342" t="s">
        <v>8807</v>
      </c>
      <c r="D1342">
        <v>4805.25</v>
      </c>
      <c r="E1342" t="s">
        <v>8813</v>
      </c>
      <c r="F1342" s="2">
        <v>44950.603090277778</v>
      </c>
      <c r="G1342" s="2">
        <v>45497.603090277778</v>
      </c>
      <c r="H1342">
        <v>18</v>
      </c>
      <c r="I1342" t="s">
        <v>8803</v>
      </c>
      <c r="J1342" t="s">
        <v>28</v>
      </c>
    </row>
    <row r="1343" spans="1:10" x14ac:dyDescent="0.25">
      <c r="A1343" t="s">
        <v>5110</v>
      </c>
      <c r="B1343" t="s">
        <v>10104</v>
      </c>
      <c r="C1343" t="s">
        <v>8818</v>
      </c>
      <c r="D1343">
        <v>983.63</v>
      </c>
      <c r="E1343" t="s">
        <v>8802</v>
      </c>
      <c r="F1343" s="2">
        <v>45936.99114583333</v>
      </c>
      <c r="G1343" s="2">
        <v>47032.99114583333</v>
      </c>
      <c r="H1343">
        <v>36</v>
      </c>
      <c r="I1343" t="s">
        <v>8803</v>
      </c>
      <c r="J1343" t="s">
        <v>89</v>
      </c>
    </row>
    <row r="1344" spans="1:10" x14ac:dyDescent="0.25">
      <c r="A1344" t="s">
        <v>5111</v>
      </c>
      <c r="B1344" t="s">
        <v>10105</v>
      </c>
      <c r="C1344" t="s">
        <v>27</v>
      </c>
      <c r="D1344">
        <v>2724.88</v>
      </c>
      <c r="E1344" t="s">
        <v>8813</v>
      </c>
      <c r="F1344" s="2">
        <v>45628.53733796296</v>
      </c>
      <c r="G1344" s="2">
        <v>46723.53733796296</v>
      </c>
      <c r="H1344">
        <v>36</v>
      </c>
      <c r="I1344" t="s">
        <v>8803</v>
      </c>
      <c r="J1344" t="s">
        <v>17</v>
      </c>
    </row>
    <row r="1345" spans="1:10" x14ac:dyDescent="0.25">
      <c r="A1345" t="s">
        <v>5111</v>
      </c>
      <c r="B1345" t="s">
        <v>10769</v>
      </c>
      <c r="C1345" t="s">
        <v>8801</v>
      </c>
      <c r="D1345">
        <v>730.25</v>
      </c>
      <c r="E1345" t="s">
        <v>8813</v>
      </c>
      <c r="F1345" s="2">
        <v>45705.831793981481</v>
      </c>
      <c r="G1345" s="2">
        <v>46435.831793981481</v>
      </c>
      <c r="H1345">
        <v>24</v>
      </c>
      <c r="I1345" t="s">
        <v>8803</v>
      </c>
      <c r="J1345" t="s">
        <v>71</v>
      </c>
    </row>
    <row r="1346" spans="1:10" x14ac:dyDescent="0.25">
      <c r="A1346" t="s">
        <v>5112</v>
      </c>
      <c r="B1346" t="s">
        <v>10106</v>
      </c>
      <c r="C1346" t="s">
        <v>8807</v>
      </c>
      <c r="D1346">
        <v>730.98</v>
      </c>
      <c r="E1346" t="s">
        <v>8802</v>
      </c>
      <c r="F1346" s="2">
        <v>45743.805497685193</v>
      </c>
      <c r="G1346" s="2">
        <v>46108.805497685193</v>
      </c>
      <c r="H1346">
        <v>12</v>
      </c>
      <c r="I1346" t="s">
        <v>8803</v>
      </c>
      <c r="J1346" t="s">
        <v>17</v>
      </c>
    </row>
    <row r="1347" spans="1:10" x14ac:dyDescent="0.25">
      <c r="A1347" t="s">
        <v>5112</v>
      </c>
      <c r="B1347" t="s">
        <v>11265</v>
      </c>
      <c r="C1347" t="s">
        <v>8805</v>
      </c>
      <c r="D1347">
        <v>1.86</v>
      </c>
      <c r="E1347" t="s">
        <v>8813</v>
      </c>
      <c r="F1347" s="2">
        <v>45600.142754629633</v>
      </c>
      <c r="G1347" s="2">
        <v>45965.142754629633</v>
      </c>
      <c r="H1347">
        <v>12</v>
      </c>
      <c r="I1347" t="s">
        <v>8803</v>
      </c>
      <c r="J1347" t="s">
        <v>35</v>
      </c>
    </row>
    <row r="1348" spans="1:10" x14ac:dyDescent="0.25">
      <c r="A1348" t="s">
        <v>5113</v>
      </c>
      <c r="B1348" t="s">
        <v>10107</v>
      </c>
      <c r="C1348" t="s">
        <v>8801</v>
      </c>
      <c r="D1348">
        <v>1432.93</v>
      </c>
      <c r="E1348" t="s">
        <v>8802</v>
      </c>
      <c r="F1348" s="2">
        <v>45874.867488425924</v>
      </c>
      <c r="G1348" s="2">
        <v>46239.867488425924</v>
      </c>
      <c r="H1348">
        <v>12</v>
      </c>
      <c r="I1348" t="s">
        <v>8803</v>
      </c>
      <c r="J1348" t="s">
        <v>61</v>
      </c>
    </row>
    <row r="1349" spans="1:10" x14ac:dyDescent="0.25">
      <c r="A1349" t="s">
        <v>5113</v>
      </c>
      <c r="B1349" t="s">
        <v>12113</v>
      </c>
      <c r="C1349" t="s">
        <v>8801</v>
      </c>
      <c r="D1349">
        <v>1398.47</v>
      </c>
      <c r="E1349" t="s">
        <v>8802</v>
      </c>
      <c r="F1349" s="2">
        <v>45670.367037037038</v>
      </c>
      <c r="G1349" s="2">
        <v>46400.367037037038</v>
      </c>
      <c r="H1349">
        <v>24</v>
      </c>
      <c r="I1349" t="s">
        <v>8803</v>
      </c>
      <c r="J1349" t="s">
        <v>66</v>
      </c>
    </row>
    <row r="1350" spans="1:10" x14ac:dyDescent="0.25">
      <c r="A1350" t="s">
        <v>5114</v>
      </c>
      <c r="B1350" t="s">
        <v>10108</v>
      </c>
      <c r="C1350" t="s">
        <v>8797</v>
      </c>
      <c r="D1350">
        <v>3863.44</v>
      </c>
      <c r="E1350" t="s">
        <v>8802</v>
      </c>
      <c r="F1350" s="2">
        <v>45109.611122685194</v>
      </c>
      <c r="G1350" s="2">
        <v>45475.611122685194</v>
      </c>
      <c r="H1350">
        <v>12</v>
      </c>
      <c r="I1350" t="s">
        <v>8803</v>
      </c>
      <c r="J1350" t="s">
        <v>71</v>
      </c>
    </row>
    <row r="1351" spans="1:10" x14ac:dyDescent="0.25">
      <c r="A1351" t="s">
        <v>5114</v>
      </c>
      <c r="B1351" t="s">
        <v>10161</v>
      </c>
      <c r="C1351" t="s">
        <v>27</v>
      </c>
      <c r="D1351">
        <v>4137.88</v>
      </c>
      <c r="E1351" t="s">
        <v>8822</v>
      </c>
      <c r="F1351" s="2">
        <v>45348.949537037042</v>
      </c>
      <c r="G1351" s="2">
        <v>46809.949537037042</v>
      </c>
      <c r="H1351">
        <v>48</v>
      </c>
      <c r="I1351" t="s">
        <v>8803</v>
      </c>
      <c r="J1351" t="s">
        <v>71</v>
      </c>
    </row>
    <row r="1352" spans="1:10" x14ac:dyDescent="0.25">
      <c r="A1352" t="s">
        <v>5114</v>
      </c>
      <c r="B1352" t="s">
        <v>10260</v>
      </c>
      <c r="C1352" t="s">
        <v>8797</v>
      </c>
      <c r="D1352">
        <v>12109.96</v>
      </c>
      <c r="E1352" t="s">
        <v>8813</v>
      </c>
      <c r="F1352" s="2">
        <v>45871.127939814818</v>
      </c>
      <c r="G1352" s="2">
        <v>46601.127939814818</v>
      </c>
      <c r="H1352">
        <v>24</v>
      </c>
      <c r="I1352" t="s">
        <v>8803</v>
      </c>
      <c r="J1352" t="s">
        <v>22</v>
      </c>
    </row>
    <row r="1353" spans="1:10" x14ac:dyDescent="0.25">
      <c r="A1353" t="s">
        <v>5114</v>
      </c>
      <c r="B1353" t="s">
        <v>11311</v>
      </c>
      <c r="C1353" t="s">
        <v>8801</v>
      </c>
      <c r="D1353">
        <v>416.12</v>
      </c>
      <c r="E1353" t="s">
        <v>8822</v>
      </c>
      <c r="F1353" s="2">
        <v>45257.041689814818</v>
      </c>
      <c r="G1353" s="2">
        <v>46353.041689814818</v>
      </c>
      <c r="H1353">
        <v>36</v>
      </c>
      <c r="I1353" t="s">
        <v>8803</v>
      </c>
      <c r="J1353" t="s">
        <v>52</v>
      </c>
    </row>
    <row r="1354" spans="1:10" x14ac:dyDescent="0.25">
      <c r="A1354" t="s">
        <v>5114</v>
      </c>
      <c r="B1354" t="s">
        <v>12250</v>
      </c>
      <c r="C1354" t="s">
        <v>8805</v>
      </c>
      <c r="D1354">
        <v>2518.0300000000002</v>
      </c>
      <c r="E1354" t="s">
        <v>8802</v>
      </c>
      <c r="F1354" s="2">
        <v>45193.076863425929</v>
      </c>
      <c r="G1354" s="2">
        <v>45559.076863425929</v>
      </c>
      <c r="H1354">
        <v>12</v>
      </c>
      <c r="I1354" t="s">
        <v>8803</v>
      </c>
      <c r="J1354" t="s">
        <v>69</v>
      </c>
    </row>
    <row r="1355" spans="1:10" x14ac:dyDescent="0.25">
      <c r="A1355" t="s">
        <v>5115</v>
      </c>
      <c r="B1355" t="s">
        <v>10109</v>
      </c>
      <c r="C1355" t="s">
        <v>8801</v>
      </c>
      <c r="D1355">
        <v>164.38</v>
      </c>
      <c r="E1355" t="s">
        <v>8802</v>
      </c>
      <c r="F1355" s="2">
        <v>45167.72583333333</v>
      </c>
      <c r="G1355" s="2">
        <v>45533.72583333333</v>
      </c>
      <c r="H1355">
        <v>12</v>
      </c>
      <c r="I1355" t="s">
        <v>8803</v>
      </c>
      <c r="J1355" t="s">
        <v>22</v>
      </c>
    </row>
    <row r="1356" spans="1:10" x14ac:dyDescent="0.25">
      <c r="A1356" t="s">
        <v>5115</v>
      </c>
      <c r="B1356" t="s">
        <v>13336</v>
      </c>
      <c r="C1356" t="s">
        <v>8801</v>
      </c>
      <c r="D1356">
        <v>3675.61</v>
      </c>
      <c r="E1356" t="s">
        <v>8802</v>
      </c>
      <c r="F1356" s="2">
        <v>45939.617152777777</v>
      </c>
      <c r="G1356" s="2">
        <v>46304.617152777777</v>
      </c>
      <c r="H1356">
        <v>12</v>
      </c>
      <c r="I1356" t="s">
        <v>8803</v>
      </c>
      <c r="J1356" t="s">
        <v>54</v>
      </c>
    </row>
    <row r="1357" spans="1:10" x14ac:dyDescent="0.25">
      <c r="A1357" t="s">
        <v>5116</v>
      </c>
      <c r="B1357" t="s">
        <v>10110</v>
      </c>
      <c r="C1357" t="s">
        <v>8797</v>
      </c>
      <c r="D1357">
        <v>1215.6600000000001</v>
      </c>
      <c r="E1357" t="s">
        <v>8802</v>
      </c>
      <c r="F1357" s="2">
        <v>45037.737303240741</v>
      </c>
      <c r="G1357" s="2">
        <v>46864.737303240741</v>
      </c>
      <c r="H1357">
        <v>60</v>
      </c>
      <c r="I1357" t="s">
        <v>8803</v>
      </c>
      <c r="J1357" t="s">
        <v>35</v>
      </c>
    </row>
    <row r="1358" spans="1:10" x14ac:dyDescent="0.25">
      <c r="A1358" t="s">
        <v>5116</v>
      </c>
      <c r="B1358" t="s">
        <v>11293</v>
      </c>
      <c r="C1358" t="s">
        <v>8801</v>
      </c>
      <c r="D1358">
        <v>1443.34</v>
      </c>
      <c r="E1358" t="s">
        <v>8802</v>
      </c>
      <c r="F1358" s="2">
        <v>44967.853865740741</v>
      </c>
      <c r="G1358" s="2">
        <v>45514.853865740741</v>
      </c>
      <c r="H1358">
        <v>18</v>
      </c>
      <c r="I1358" t="s">
        <v>8803</v>
      </c>
      <c r="J1358" t="s">
        <v>71</v>
      </c>
    </row>
    <row r="1359" spans="1:10" x14ac:dyDescent="0.25">
      <c r="A1359" t="s">
        <v>5116</v>
      </c>
      <c r="B1359" t="s">
        <v>12004</v>
      </c>
      <c r="C1359" t="s">
        <v>8801</v>
      </c>
      <c r="D1359">
        <v>6130.21</v>
      </c>
      <c r="E1359" t="s">
        <v>8813</v>
      </c>
      <c r="F1359" s="2">
        <v>45337.940023148149</v>
      </c>
      <c r="G1359" s="2">
        <v>46433.940023148149</v>
      </c>
      <c r="H1359">
        <v>36</v>
      </c>
      <c r="I1359" t="s">
        <v>8803</v>
      </c>
      <c r="J1359" t="s">
        <v>61</v>
      </c>
    </row>
    <row r="1360" spans="1:10" x14ac:dyDescent="0.25">
      <c r="A1360" t="s">
        <v>5117</v>
      </c>
      <c r="B1360" t="s">
        <v>10111</v>
      </c>
      <c r="C1360" t="s">
        <v>8807</v>
      </c>
      <c r="D1360">
        <v>78.31</v>
      </c>
      <c r="E1360" t="s">
        <v>8802</v>
      </c>
      <c r="F1360" s="2">
        <v>45416.994375000002</v>
      </c>
      <c r="G1360" s="2">
        <v>45781.994375000002</v>
      </c>
      <c r="H1360">
        <v>12</v>
      </c>
      <c r="I1360" t="s">
        <v>8803</v>
      </c>
      <c r="J1360" t="s">
        <v>61</v>
      </c>
    </row>
    <row r="1361" spans="1:10" x14ac:dyDescent="0.25">
      <c r="A1361" t="s">
        <v>5118</v>
      </c>
      <c r="B1361" t="s">
        <v>10112</v>
      </c>
      <c r="C1361" t="s">
        <v>8818</v>
      </c>
      <c r="D1361">
        <v>996.64</v>
      </c>
      <c r="E1361" t="s">
        <v>8802</v>
      </c>
      <c r="F1361" s="2">
        <v>45509.386678240742</v>
      </c>
      <c r="G1361" s="2">
        <v>46604.386678240742</v>
      </c>
      <c r="H1361">
        <v>36</v>
      </c>
      <c r="I1361" t="s">
        <v>8799</v>
      </c>
      <c r="J1361" t="s">
        <v>28</v>
      </c>
    </row>
    <row r="1362" spans="1:10" x14ac:dyDescent="0.25">
      <c r="A1362" t="s">
        <v>5119</v>
      </c>
      <c r="B1362" t="s">
        <v>10113</v>
      </c>
      <c r="C1362" t="s">
        <v>27</v>
      </c>
      <c r="D1362">
        <v>15851.78</v>
      </c>
      <c r="E1362" t="s">
        <v>8802</v>
      </c>
      <c r="F1362" s="2">
        <v>45765.593460648153</v>
      </c>
      <c r="G1362" s="2">
        <v>46130.593460648153</v>
      </c>
      <c r="H1362">
        <v>12</v>
      </c>
      <c r="I1362" t="s">
        <v>8803</v>
      </c>
      <c r="J1362" t="s">
        <v>58</v>
      </c>
    </row>
    <row r="1363" spans="1:10" x14ac:dyDescent="0.25">
      <c r="A1363" t="s">
        <v>5119</v>
      </c>
      <c r="B1363" t="s">
        <v>10686</v>
      </c>
      <c r="C1363" t="s">
        <v>8801</v>
      </c>
      <c r="D1363">
        <v>321.44</v>
      </c>
      <c r="E1363" t="s">
        <v>8802</v>
      </c>
      <c r="F1363" s="2">
        <v>45942.132928240739</v>
      </c>
      <c r="G1363" s="2">
        <v>47768.132928240739</v>
      </c>
      <c r="H1363">
        <v>60</v>
      </c>
      <c r="I1363" t="s">
        <v>8803</v>
      </c>
      <c r="J1363" t="s">
        <v>52</v>
      </c>
    </row>
    <row r="1364" spans="1:10" x14ac:dyDescent="0.25">
      <c r="A1364" t="s">
        <v>5119</v>
      </c>
      <c r="B1364" t="s">
        <v>12077</v>
      </c>
      <c r="C1364" t="s">
        <v>27</v>
      </c>
      <c r="D1364">
        <v>3901.82</v>
      </c>
      <c r="E1364" t="s">
        <v>8813</v>
      </c>
      <c r="F1364" s="2">
        <v>45219.906481481477</v>
      </c>
      <c r="G1364" s="2">
        <v>45767.906481481477</v>
      </c>
      <c r="H1364">
        <v>18</v>
      </c>
      <c r="I1364" t="s">
        <v>8803</v>
      </c>
      <c r="J1364" t="s">
        <v>28</v>
      </c>
    </row>
    <row r="1365" spans="1:10" x14ac:dyDescent="0.25">
      <c r="A1365" t="s">
        <v>5120</v>
      </c>
      <c r="B1365" t="s">
        <v>10114</v>
      </c>
      <c r="C1365" t="s">
        <v>8818</v>
      </c>
      <c r="D1365">
        <v>292.61</v>
      </c>
      <c r="E1365" t="s">
        <v>8802</v>
      </c>
      <c r="F1365" s="2">
        <v>45191.788495370369</v>
      </c>
      <c r="G1365" s="2">
        <v>45557.788495370369</v>
      </c>
      <c r="H1365">
        <v>12</v>
      </c>
      <c r="I1365" t="s">
        <v>8803</v>
      </c>
      <c r="J1365" t="s">
        <v>58</v>
      </c>
    </row>
    <row r="1366" spans="1:10" x14ac:dyDescent="0.25">
      <c r="A1366" t="s">
        <v>5121</v>
      </c>
      <c r="B1366" t="s">
        <v>10115</v>
      </c>
      <c r="C1366" t="s">
        <v>8797</v>
      </c>
      <c r="D1366">
        <v>323.06</v>
      </c>
      <c r="E1366" t="s">
        <v>8802</v>
      </c>
      <c r="F1366" s="2">
        <v>45923.842418981483</v>
      </c>
      <c r="G1366" s="2">
        <v>46653.842418981483</v>
      </c>
      <c r="H1366">
        <v>24</v>
      </c>
      <c r="I1366" t="s">
        <v>8803</v>
      </c>
      <c r="J1366" t="s">
        <v>86</v>
      </c>
    </row>
    <row r="1367" spans="1:10" x14ac:dyDescent="0.25">
      <c r="A1367" t="s">
        <v>5121</v>
      </c>
      <c r="B1367" t="s">
        <v>11110</v>
      </c>
      <c r="C1367" t="s">
        <v>8805</v>
      </c>
      <c r="D1367">
        <v>6709.19</v>
      </c>
      <c r="E1367" t="s">
        <v>8798</v>
      </c>
      <c r="F1367" s="2">
        <v>45528.547083333331</v>
      </c>
      <c r="G1367" s="2">
        <v>46258.547083333331</v>
      </c>
      <c r="H1367">
        <v>24</v>
      </c>
      <c r="I1367" t="s">
        <v>8803</v>
      </c>
      <c r="J1367" t="s">
        <v>46</v>
      </c>
    </row>
    <row r="1368" spans="1:10" x14ac:dyDescent="0.25">
      <c r="A1368" t="s">
        <v>5121</v>
      </c>
      <c r="B1368" t="s">
        <v>13221</v>
      </c>
      <c r="C1368" t="s">
        <v>8805</v>
      </c>
      <c r="D1368">
        <v>19323.509999999998</v>
      </c>
      <c r="E1368" t="s">
        <v>8798</v>
      </c>
      <c r="F1368" s="2">
        <v>45159.047766203701</v>
      </c>
      <c r="G1368" s="2">
        <v>46620.047766203701</v>
      </c>
      <c r="H1368">
        <v>48</v>
      </c>
      <c r="I1368" t="s">
        <v>8799</v>
      </c>
      <c r="J1368" t="s">
        <v>46</v>
      </c>
    </row>
    <row r="1369" spans="1:10" x14ac:dyDescent="0.25">
      <c r="A1369" t="s">
        <v>5122</v>
      </c>
      <c r="B1369" t="s">
        <v>10116</v>
      </c>
      <c r="C1369" t="s">
        <v>8801</v>
      </c>
      <c r="D1369">
        <v>1548.96</v>
      </c>
      <c r="E1369" t="s">
        <v>8798</v>
      </c>
      <c r="F1369" s="2">
        <v>45927.435763888891</v>
      </c>
      <c r="G1369" s="2">
        <v>46473.435763888891</v>
      </c>
      <c r="H1369">
        <v>18</v>
      </c>
      <c r="I1369" t="s">
        <v>8803</v>
      </c>
      <c r="J1369" t="s">
        <v>17</v>
      </c>
    </row>
    <row r="1370" spans="1:10" x14ac:dyDescent="0.25">
      <c r="A1370" t="s">
        <v>5122</v>
      </c>
      <c r="B1370" t="s">
        <v>12066</v>
      </c>
      <c r="C1370" t="s">
        <v>8807</v>
      </c>
      <c r="D1370">
        <v>6760.08</v>
      </c>
      <c r="E1370" t="s">
        <v>8798</v>
      </c>
      <c r="F1370" s="2">
        <v>45831.537141203713</v>
      </c>
      <c r="G1370" s="2">
        <v>46196.537141203713</v>
      </c>
      <c r="H1370">
        <v>12</v>
      </c>
      <c r="I1370" t="s">
        <v>8803</v>
      </c>
      <c r="J1370" t="s">
        <v>54</v>
      </c>
    </row>
    <row r="1371" spans="1:10" x14ac:dyDescent="0.25">
      <c r="A1371" t="s">
        <v>5123</v>
      </c>
      <c r="B1371" t="s">
        <v>10117</v>
      </c>
      <c r="C1371" t="s">
        <v>8807</v>
      </c>
      <c r="D1371">
        <v>2162.9699999999998</v>
      </c>
      <c r="E1371" t="s">
        <v>8813</v>
      </c>
      <c r="F1371" s="2">
        <v>45319.390104166669</v>
      </c>
      <c r="G1371" s="2">
        <v>46415.390104166669</v>
      </c>
      <c r="H1371">
        <v>36</v>
      </c>
      <c r="I1371" t="s">
        <v>8803</v>
      </c>
      <c r="J1371" t="s">
        <v>39</v>
      </c>
    </row>
    <row r="1372" spans="1:10" x14ac:dyDescent="0.25">
      <c r="A1372" t="s">
        <v>5123</v>
      </c>
      <c r="B1372" t="s">
        <v>10635</v>
      </c>
      <c r="C1372" t="s">
        <v>8805</v>
      </c>
      <c r="D1372">
        <v>6849.6</v>
      </c>
      <c r="E1372" t="s">
        <v>8802</v>
      </c>
      <c r="F1372" s="2">
        <v>45415.877164351848</v>
      </c>
      <c r="G1372" s="2">
        <v>46145.877164351848</v>
      </c>
      <c r="H1372">
        <v>24</v>
      </c>
      <c r="I1372" t="s">
        <v>8803</v>
      </c>
      <c r="J1372" t="s">
        <v>58</v>
      </c>
    </row>
    <row r="1373" spans="1:10" x14ac:dyDescent="0.25">
      <c r="A1373" t="s">
        <v>5124</v>
      </c>
      <c r="B1373" t="s">
        <v>10118</v>
      </c>
      <c r="C1373" t="s">
        <v>8797</v>
      </c>
      <c r="D1373">
        <v>3335.49</v>
      </c>
      <c r="E1373" t="s">
        <v>8802</v>
      </c>
      <c r="F1373" s="2">
        <v>44951.894861111112</v>
      </c>
      <c r="G1373" s="2">
        <v>46047.894861111112</v>
      </c>
      <c r="H1373">
        <v>36</v>
      </c>
      <c r="I1373" t="s">
        <v>8803</v>
      </c>
      <c r="J1373" t="s">
        <v>28</v>
      </c>
    </row>
    <row r="1374" spans="1:10" x14ac:dyDescent="0.25">
      <c r="A1374" t="s">
        <v>5124</v>
      </c>
      <c r="B1374" t="s">
        <v>10936</v>
      </c>
      <c r="C1374" t="s">
        <v>8797</v>
      </c>
      <c r="D1374">
        <v>7566.36</v>
      </c>
      <c r="E1374" t="s">
        <v>8802</v>
      </c>
      <c r="F1374" s="2">
        <v>45083.784699074073</v>
      </c>
      <c r="G1374" s="2">
        <v>45814.784699074073</v>
      </c>
      <c r="H1374">
        <v>24</v>
      </c>
      <c r="I1374" t="s">
        <v>8803</v>
      </c>
      <c r="J1374" t="s">
        <v>69</v>
      </c>
    </row>
    <row r="1375" spans="1:10" x14ac:dyDescent="0.25">
      <c r="A1375" t="s">
        <v>5124</v>
      </c>
      <c r="B1375" t="s">
        <v>11031</v>
      </c>
      <c r="C1375" t="s">
        <v>8805</v>
      </c>
      <c r="D1375">
        <v>1737.45</v>
      </c>
      <c r="E1375" t="s">
        <v>8802</v>
      </c>
      <c r="F1375" s="2">
        <v>45460.201909722222</v>
      </c>
      <c r="G1375" s="2">
        <v>46555.201909722222</v>
      </c>
      <c r="H1375">
        <v>36</v>
      </c>
      <c r="I1375" t="s">
        <v>8799</v>
      </c>
      <c r="J1375" t="s">
        <v>17</v>
      </c>
    </row>
    <row r="1376" spans="1:10" x14ac:dyDescent="0.25">
      <c r="A1376" t="s">
        <v>5125</v>
      </c>
      <c r="B1376" t="s">
        <v>10119</v>
      </c>
      <c r="C1376" t="s">
        <v>8801</v>
      </c>
      <c r="D1376">
        <v>5114.53</v>
      </c>
      <c r="E1376" t="s">
        <v>8813</v>
      </c>
      <c r="F1376" s="2">
        <v>45795.890335648153</v>
      </c>
      <c r="G1376" s="2">
        <v>46891.890335648153</v>
      </c>
      <c r="H1376">
        <v>36</v>
      </c>
      <c r="I1376" t="s">
        <v>8803</v>
      </c>
      <c r="J1376" t="s">
        <v>46</v>
      </c>
    </row>
    <row r="1377" spans="1:10" x14ac:dyDescent="0.25">
      <c r="A1377" t="s">
        <v>5125</v>
      </c>
      <c r="B1377" t="s">
        <v>11193</v>
      </c>
      <c r="C1377" t="s">
        <v>8801</v>
      </c>
      <c r="D1377">
        <v>1299.53</v>
      </c>
      <c r="E1377" t="s">
        <v>8813</v>
      </c>
      <c r="F1377" s="2">
        <v>45875.225856481477</v>
      </c>
      <c r="G1377" s="2">
        <v>46971.225856481477</v>
      </c>
      <c r="H1377">
        <v>36</v>
      </c>
      <c r="I1377" t="s">
        <v>8803</v>
      </c>
      <c r="J1377" t="s">
        <v>52</v>
      </c>
    </row>
    <row r="1378" spans="1:10" x14ac:dyDescent="0.25">
      <c r="A1378" t="s">
        <v>5126</v>
      </c>
      <c r="B1378" t="s">
        <v>10120</v>
      </c>
      <c r="C1378" t="s">
        <v>8797</v>
      </c>
      <c r="D1378">
        <v>9.77</v>
      </c>
      <c r="E1378" t="s">
        <v>8802</v>
      </c>
      <c r="F1378" s="2">
        <v>45442.847546296303</v>
      </c>
      <c r="G1378" s="2">
        <v>45807.847546296303</v>
      </c>
      <c r="H1378">
        <v>12</v>
      </c>
      <c r="I1378" t="s">
        <v>8803</v>
      </c>
      <c r="J1378" t="s">
        <v>86</v>
      </c>
    </row>
    <row r="1379" spans="1:10" x14ac:dyDescent="0.25">
      <c r="A1379" t="s">
        <v>5126</v>
      </c>
      <c r="B1379" t="s">
        <v>12926</v>
      </c>
      <c r="C1379" t="s">
        <v>8805</v>
      </c>
      <c r="D1379">
        <v>2834.73</v>
      </c>
      <c r="E1379" t="s">
        <v>8802</v>
      </c>
      <c r="F1379" s="2">
        <v>45207.688750000001</v>
      </c>
      <c r="G1379" s="2">
        <v>45573.688750000001</v>
      </c>
      <c r="H1379">
        <v>12</v>
      </c>
      <c r="I1379" t="s">
        <v>8803</v>
      </c>
      <c r="J1379" t="s">
        <v>46</v>
      </c>
    </row>
    <row r="1380" spans="1:10" x14ac:dyDescent="0.25">
      <c r="A1380" t="s">
        <v>5126</v>
      </c>
      <c r="B1380" t="s">
        <v>13276</v>
      </c>
      <c r="C1380" t="s">
        <v>8801</v>
      </c>
      <c r="D1380">
        <v>471</v>
      </c>
      <c r="E1380" t="s">
        <v>8802</v>
      </c>
      <c r="F1380" s="2">
        <v>45600.568495370368</v>
      </c>
      <c r="G1380" s="2">
        <v>45965.568495370368</v>
      </c>
      <c r="H1380">
        <v>12</v>
      </c>
      <c r="I1380" t="s">
        <v>8803</v>
      </c>
      <c r="J1380" t="s">
        <v>32</v>
      </c>
    </row>
    <row r="1381" spans="1:10" x14ac:dyDescent="0.25">
      <c r="A1381" t="s">
        <v>5127</v>
      </c>
      <c r="B1381" t="s">
        <v>10121</v>
      </c>
      <c r="C1381" t="s">
        <v>8818</v>
      </c>
      <c r="D1381">
        <v>709.81</v>
      </c>
      <c r="E1381" t="s">
        <v>8813</v>
      </c>
      <c r="F1381" s="2">
        <v>45317.516493055547</v>
      </c>
      <c r="G1381" s="2">
        <v>46413.516493055547</v>
      </c>
      <c r="H1381">
        <v>36</v>
      </c>
      <c r="I1381" t="s">
        <v>8803</v>
      </c>
      <c r="J1381" t="s">
        <v>32</v>
      </c>
    </row>
    <row r="1382" spans="1:10" x14ac:dyDescent="0.25">
      <c r="A1382" t="s">
        <v>5127</v>
      </c>
      <c r="B1382" t="s">
        <v>13518</v>
      </c>
      <c r="C1382" t="s">
        <v>8807</v>
      </c>
      <c r="D1382">
        <v>5707.07</v>
      </c>
      <c r="E1382" t="s">
        <v>8802</v>
      </c>
      <c r="F1382" s="2">
        <v>45063.536851851852</v>
      </c>
      <c r="G1382" s="2">
        <v>45613.536851851852</v>
      </c>
      <c r="H1382">
        <v>18</v>
      </c>
      <c r="I1382" t="s">
        <v>8803</v>
      </c>
      <c r="J1382" t="s">
        <v>86</v>
      </c>
    </row>
    <row r="1383" spans="1:10" x14ac:dyDescent="0.25">
      <c r="A1383" t="s">
        <v>5127</v>
      </c>
      <c r="B1383" t="s">
        <v>13736</v>
      </c>
      <c r="C1383" t="s">
        <v>8797</v>
      </c>
      <c r="D1383">
        <v>2922.68</v>
      </c>
      <c r="E1383" t="s">
        <v>8802</v>
      </c>
      <c r="F1383" s="2">
        <v>45764.241331018522</v>
      </c>
      <c r="G1383" s="2">
        <v>46312.241331018522</v>
      </c>
      <c r="H1383">
        <v>18</v>
      </c>
      <c r="I1383" t="s">
        <v>8803</v>
      </c>
      <c r="J1383" t="s">
        <v>39</v>
      </c>
    </row>
    <row r="1384" spans="1:10" x14ac:dyDescent="0.25">
      <c r="A1384" t="s">
        <v>5128</v>
      </c>
      <c r="B1384" t="s">
        <v>10122</v>
      </c>
      <c r="C1384" t="s">
        <v>8805</v>
      </c>
      <c r="D1384">
        <v>1227.29</v>
      </c>
      <c r="E1384" t="s">
        <v>8802</v>
      </c>
      <c r="F1384" s="2">
        <v>45724.088506944441</v>
      </c>
      <c r="G1384" s="2">
        <v>46089.088506944441</v>
      </c>
      <c r="H1384">
        <v>12</v>
      </c>
      <c r="I1384" t="s">
        <v>8803</v>
      </c>
      <c r="J1384" t="s">
        <v>50</v>
      </c>
    </row>
    <row r="1385" spans="1:10" x14ac:dyDescent="0.25">
      <c r="A1385" t="s">
        <v>5128</v>
      </c>
      <c r="B1385" t="s">
        <v>12151</v>
      </c>
      <c r="C1385" t="s">
        <v>8807</v>
      </c>
      <c r="D1385">
        <v>2160.94</v>
      </c>
      <c r="E1385" t="s">
        <v>8822</v>
      </c>
      <c r="F1385" s="2">
        <v>45372.928599537037</v>
      </c>
      <c r="G1385" s="2">
        <v>45556.928599537037</v>
      </c>
      <c r="H1385">
        <v>6</v>
      </c>
      <c r="I1385" t="s">
        <v>8803</v>
      </c>
      <c r="J1385" t="s">
        <v>17</v>
      </c>
    </row>
    <row r="1386" spans="1:10" x14ac:dyDescent="0.25">
      <c r="A1386" t="s">
        <v>5129</v>
      </c>
      <c r="B1386" t="s">
        <v>10123</v>
      </c>
      <c r="C1386" t="s">
        <v>8797</v>
      </c>
      <c r="D1386">
        <v>426.82</v>
      </c>
      <c r="E1386" t="s">
        <v>8813</v>
      </c>
      <c r="F1386" s="2">
        <v>45141.226157407407</v>
      </c>
      <c r="G1386" s="2">
        <v>46602.226157407407</v>
      </c>
      <c r="H1386">
        <v>48</v>
      </c>
      <c r="I1386" t="s">
        <v>8799</v>
      </c>
      <c r="J1386" t="s">
        <v>86</v>
      </c>
    </row>
    <row r="1387" spans="1:10" x14ac:dyDescent="0.25">
      <c r="A1387" t="s">
        <v>5130</v>
      </c>
      <c r="B1387" t="s">
        <v>10124</v>
      </c>
      <c r="C1387" t="s">
        <v>8801</v>
      </c>
      <c r="D1387">
        <v>6601.19</v>
      </c>
      <c r="E1387" t="s">
        <v>8802</v>
      </c>
      <c r="F1387" s="2">
        <v>45071.699421296304</v>
      </c>
      <c r="G1387" s="2">
        <v>46898.699421296304</v>
      </c>
      <c r="H1387">
        <v>60</v>
      </c>
      <c r="I1387" t="s">
        <v>8803</v>
      </c>
      <c r="J1387" t="s">
        <v>61</v>
      </c>
    </row>
    <row r="1388" spans="1:10" x14ac:dyDescent="0.25">
      <c r="A1388" t="s">
        <v>5130</v>
      </c>
      <c r="B1388" t="s">
        <v>12965</v>
      </c>
      <c r="C1388" t="s">
        <v>8797</v>
      </c>
      <c r="D1388">
        <v>4860.25</v>
      </c>
      <c r="E1388" t="s">
        <v>8813</v>
      </c>
      <c r="F1388" s="2">
        <v>45444.654583333337</v>
      </c>
      <c r="G1388" s="2">
        <v>45809.654583333337</v>
      </c>
      <c r="H1388">
        <v>12</v>
      </c>
      <c r="I1388" t="s">
        <v>8803</v>
      </c>
      <c r="J1388" t="s">
        <v>32</v>
      </c>
    </row>
    <row r="1389" spans="1:10" x14ac:dyDescent="0.25">
      <c r="A1389" t="s">
        <v>5131</v>
      </c>
      <c r="B1389" t="s">
        <v>10125</v>
      </c>
      <c r="C1389" t="s">
        <v>8797</v>
      </c>
      <c r="D1389">
        <v>810.37</v>
      </c>
      <c r="E1389" t="s">
        <v>8813</v>
      </c>
      <c r="F1389" s="2">
        <v>45481.619432870371</v>
      </c>
      <c r="G1389" s="2">
        <v>45846.619432870371</v>
      </c>
      <c r="H1389">
        <v>12</v>
      </c>
      <c r="I1389" t="s">
        <v>8803</v>
      </c>
      <c r="J1389" t="s">
        <v>39</v>
      </c>
    </row>
    <row r="1390" spans="1:10" x14ac:dyDescent="0.25">
      <c r="A1390" t="s">
        <v>5131</v>
      </c>
      <c r="B1390" t="s">
        <v>10850</v>
      </c>
      <c r="C1390" t="s">
        <v>8807</v>
      </c>
      <c r="D1390">
        <v>579.65</v>
      </c>
      <c r="E1390" t="s">
        <v>8802</v>
      </c>
      <c r="F1390" s="2">
        <v>45789.749861111108</v>
      </c>
      <c r="G1390" s="2">
        <v>46519.749861111108</v>
      </c>
      <c r="H1390">
        <v>24</v>
      </c>
      <c r="I1390" t="s">
        <v>8803</v>
      </c>
      <c r="J1390" t="s">
        <v>32</v>
      </c>
    </row>
    <row r="1391" spans="1:10" x14ac:dyDescent="0.25">
      <c r="A1391" t="s">
        <v>5132</v>
      </c>
      <c r="B1391" t="s">
        <v>10126</v>
      </c>
      <c r="C1391" t="s">
        <v>8797</v>
      </c>
      <c r="D1391">
        <v>2234.67</v>
      </c>
      <c r="E1391" t="s">
        <v>8802</v>
      </c>
      <c r="F1391" s="2">
        <v>45013.199236111112</v>
      </c>
      <c r="G1391" s="2">
        <v>46109.199236111112</v>
      </c>
      <c r="H1391">
        <v>36</v>
      </c>
      <c r="I1391" t="s">
        <v>8803</v>
      </c>
      <c r="J1391" t="s">
        <v>66</v>
      </c>
    </row>
    <row r="1392" spans="1:10" x14ac:dyDescent="0.25">
      <c r="A1392" t="s">
        <v>5132</v>
      </c>
      <c r="B1392" t="s">
        <v>10182</v>
      </c>
      <c r="C1392" t="s">
        <v>8807</v>
      </c>
      <c r="D1392">
        <v>1738.71</v>
      </c>
      <c r="E1392" t="s">
        <v>8822</v>
      </c>
      <c r="F1392" s="2">
        <v>45606.05672453704</v>
      </c>
      <c r="G1392" s="2">
        <v>46701.05672453704</v>
      </c>
      <c r="H1392">
        <v>36</v>
      </c>
      <c r="I1392" t="s">
        <v>8803</v>
      </c>
      <c r="J1392" t="s">
        <v>35</v>
      </c>
    </row>
    <row r="1393" spans="1:10" x14ac:dyDescent="0.25">
      <c r="A1393" t="s">
        <v>5133</v>
      </c>
      <c r="B1393" t="s">
        <v>10127</v>
      </c>
      <c r="C1393" t="s">
        <v>8805</v>
      </c>
      <c r="D1393">
        <v>1240.2</v>
      </c>
      <c r="E1393" t="s">
        <v>8802</v>
      </c>
      <c r="F1393" s="2">
        <v>45643.161550925928</v>
      </c>
      <c r="G1393" s="2">
        <v>46738.161550925928</v>
      </c>
      <c r="H1393">
        <v>36</v>
      </c>
      <c r="I1393" t="s">
        <v>8803</v>
      </c>
      <c r="J1393" t="s">
        <v>39</v>
      </c>
    </row>
    <row r="1394" spans="1:10" x14ac:dyDescent="0.25">
      <c r="A1394" t="s">
        <v>5133</v>
      </c>
      <c r="B1394" t="s">
        <v>11587</v>
      </c>
      <c r="C1394" t="s">
        <v>27</v>
      </c>
      <c r="D1394">
        <v>230.03</v>
      </c>
      <c r="E1394" t="s">
        <v>8802</v>
      </c>
      <c r="F1394" s="2">
        <v>45303.419062499997</v>
      </c>
      <c r="G1394" s="2">
        <v>45669.419062499997</v>
      </c>
      <c r="H1394">
        <v>12</v>
      </c>
      <c r="I1394" t="s">
        <v>8803</v>
      </c>
      <c r="J1394" t="s">
        <v>35</v>
      </c>
    </row>
    <row r="1395" spans="1:10" x14ac:dyDescent="0.25">
      <c r="A1395" t="s">
        <v>5134</v>
      </c>
      <c r="B1395" t="s">
        <v>10128</v>
      </c>
      <c r="C1395" t="s">
        <v>8797</v>
      </c>
      <c r="D1395">
        <v>1579.51</v>
      </c>
      <c r="E1395" t="s">
        <v>8813</v>
      </c>
      <c r="F1395" s="2">
        <v>45301.868819444448</v>
      </c>
      <c r="G1395" s="2">
        <v>45667.868819444448</v>
      </c>
      <c r="H1395">
        <v>12</v>
      </c>
      <c r="I1395" t="s">
        <v>8803</v>
      </c>
      <c r="J1395" t="s">
        <v>46</v>
      </c>
    </row>
    <row r="1396" spans="1:10" x14ac:dyDescent="0.25">
      <c r="A1396" t="s">
        <v>5134</v>
      </c>
      <c r="B1396" t="s">
        <v>10449</v>
      </c>
      <c r="C1396" t="s">
        <v>8797</v>
      </c>
      <c r="D1396">
        <v>3242.96</v>
      </c>
      <c r="E1396" t="s">
        <v>8798</v>
      </c>
      <c r="F1396" s="2">
        <v>44998.075740740736</v>
      </c>
      <c r="G1396" s="2">
        <v>45729.075740740736</v>
      </c>
      <c r="H1396">
        <v>24</v>
      </c>
      <c r="I1396" t="s">
        <v>8799</v>
      </c>
      <c r="J1396" t="s">
        <v>17</v>
      </c>
    </row>
    <row r="1397" spans="1:10" x14ac:dyDescent="0.25">
      <c r="A1397" t="s">
        <v>5134</v>
      </c>
      <c r="B1397" t="s">
        <v>10701</v>
      </c>
      <c r="C1397" t="s">
        <v>8807</v>
      </c>
      <c r="D1397">
        <v>5734.73</v>
      </c>
      <c r="E1397" t="s">
        <v>8798</v>
      </c>
      <c r="F1397" s="2">
        <v>45132.420601851853</v>
      </c>
      <c r="G1397" s="2">
        <v>45498.420601851853</v>
      </c>
      <c r="H1397">
        <v>12</v>
      </c>
      <c r="I1397" t="s">
        <v>8803</v>
      </c>
      <c r="J1397" t="s">
        <v>54</v>
      </c>
    </row>
    <row r="1398" spans="1:10" x14ac:dyDescent="0.25">
      <c r="A1398" t="s">
        <v>5135</v>
      </c>
      <c r="B1398" t="s">
        <v>10129</v>
      </c>
      <c r="C1398" t="s">
        <v>8818</v>
      </c>
      <c r="D1398">
        <v>4586.3</v>
      </c>
      <c r="E1398" t="s">
        <v>8802</v>
      </c>
      <c r="F1398" s="2">
        <v>45698.329143518517</v>
      </c>
      <c r="G1398" s="2">
        <v>46793.329143518517</v>
      </c>
      <c r="H1398">
        <v>36</v>
      </c>
      <c r="I1398" t="s">
        <v>8803</v>
      </c>
      <c r="J1398" t="s">
        <v>22</v>
      </c>
    </row>
    <row r="1399" spans="1:10" x14ac:dyDescent="0.25">
      <c r="A1399" t="s">
        <v>5135</v>
      </c>
      <c r="B1399" t="s">
        <v>10132</v>
      </c>
      <c r="C1399" t="s">
        <v>8797</v>
      </c>
      <c r="D1399">
        <v>9967.1299999999992</v>
      </c>
      <c r="E1399" t="s">
        <v>8802</v>
      </c>
      <c r="F1399" s="2">
        <v>45746.662280092591</v>
      </c>
      <c r="G1399" s="2">
        <v>47572.662280092591</v>
      </c>
      <c r="H1399">
        <v>60</v>
      </c>
      <c r="I1399" t="s">
        <v>8803</v>
      </c>
      <c r="J1399" t="s">
        <v>69</v>
      </c>
    </row>
    <row r="1400" spans="1:10" x14ac:dyDescent="0.25">
      <c r="A1400" t="s">
        <v>5135</v>
      </c>
      <c r="B1400" t="s">
        <v>11576</v>
      </c>
      <c r="C1400" t="s">
        <v>8805</v>
      </c>
      <c r="D1400">
        <v>1914.62</v>
      </c>
      <c r="E1400" t="s">
        <v>8798</v>
      </c>
      <c r="F1400" s="2">
        <v>45555.002384259264</v>
      </c>
      <c r="G1400" s="2">
        <v>45736.002384259264</v>
      </c>
      <c r="H1400">
        <v>6</v>
      </c>
      <c r="I1400" t="s">
        <v>8803</v>
      </c>
      <c r="J1400" t="s">
        <v>69</v>
      </c>
    </row>
    <row r="1401" spans="1:10" x14ac:dyDescent="0.25">
      <c r="A1401" t="s">
        <v>5136</v>
      </c>
      <c r="B1401" t="s">
        <v>10130</v>
      </c>
      <c r="C1401" t="s">
        <v>8807</v>
      </c>
      <c r="D1401">
        <v>1436.91</v>
      </c>
      <c r="E1401" t="s">
        <v>8813</v>
      </c>
      <c r="F1401" s="2">
        <v>45759.025381944448</v>
      </c>
      <c r="G1401" s="2">
        <v>46307.025381944448</v>
      </c>
      <c r="H1401">
        <v>18</v>
      </c>
      <c r="I1401" t="s">
        <v>8803</v>
      </c>
      <c r="J1401" t="s">
        <v>61</v>
      </c>
    </row>
    <row r="1402" spans="1:10" x14ac:dyDescent="0.25">
      <c r="A1402" t="s">
        <v>5137</v>
      </c>
      <c r="B1402" t="s">
        <v>10131</v>
      </c>
      <c r="C1402" t="s">
        <v>8797</v>
      </c>
      <c r="D1402">
        <v>1022.31</v>
      </c>
      <c r="E1402" t="s">
        <v>8802</v>
      </c>
      <c r="F1402" s="2">
        <v>45204.891087962962</v>
      </c>
      <c r="G1402" s="2">
        <v>46665.891087962962</v>
      </c>
      <c r="H1402">
        <v>48</v>
      </c>
      <c r="I1402" t="s">
        <v>8803</v>
      </c>
      <c r="J1402" t="s">
        <v>64</v>
      </c>
    </row>
    <row r="1403" spans="1:10" x14ac:dyDescent="0.25">
      <c r="A1403" t="s">
        <v>5139</v>
      </c>
      <c r="B1403" t="s">
        <v>10133</v>
      </c>
      <c r="C1403" t="s">
        <v>8805</v>
      </c>
      <c r="D1403">
        <v>1958.66</v>
      </c>
      <c r="E1403" t="s">
        <v>8802</v>
      </c>
      <c r="F1403" s="2">
        <v>45139.069293981483</v>
      </c>
      <c r="G1403" s="2">
        <v>45870.069293981483</v>
      </c>
      <c r="H1403">
        <v>24</v>
      </c>
      <c r="I1403" t="s">
        <v>8803</v>
      </c>
      <c r="J1403" t="s">
        <v>106</v>
      </c>
    </row>
    <row r="1404" spans="1:10" x14ac:dyDescent="0.25">
      <c r="A1404" t="s">
        <v>5139</v>
      </c>
      <c r="B1404" t="s">
        <v>11780</v>
      </c>
      <c r="C1404" t="s">
        <v>8805</v>
      </c>
      <c r="D1404">
        <v>1168.53</v>
      </c>
      <c r="E1404" t="s">
        <v>8802</v>
      </c>
      <c r="F1404" s="2">
        <v>44954.79896990741</v>
      </c>
      <c r="G1404" s="2">
        <v>45501.79896990741</v>
      </c>
      <c r="H1404">
        <v>18</v>
      </c>
      <c r="I1404" t="s">
        <v>8803</v>
      </c>
      <c r="J1404" t="s">
        <v>86</v>
      </c>
    </row>
    <row r="1405" spans="1:10" x14ac:dyDescent="0.25">
      <c r="A1405" t="s">
        <v>5140</v>
      </c>
      <c r="B1405" t="s">
        <v>10134</v>
      </c>
      <c r="C1405" t="s">
        <v>8818</v>
      </c>
      <c r="D1405">
        <v>2370.65</v>
      </c>
      <c r="E1405" t="s">
        <v>8802</v>
      </c>
      <c r="F1405" s="2">
        <v>45819.704826388886</v>
      </c>
      <c r="G1405" s="2">
        <v>46915.704826388886</v>
      </c>
      <c r="H1405">
        <v>36</v>
      </c>
      <c r="I1405" t="s">
        <v>8803</v>
      </c>
      <c r="J1405" t="s">
        <v>52</v>
      </c>
    </row>
    <row r="1406" spans="1:10" x14ac:dyDescent="0.25">
      <c r="A1406" t="s">
        <v>5141</v>
      </c>
      <c r="B1406" t="s">
        <v>10135</v>
      </c>
      <c r="C1406" t="s">
        <v>8801</v>
      </c>
      <c r="D1406">
        <v>8515.8700000000008</v>
      </c>
      <c r="E1406" t="s">
        <v>8802</v>
      </c>
      <c r="F1406" s="2">
        <v>45078.281527777777</v>
      </c>
      <c r="G1406" s="2">
        <v>45627.281527777777</v>
      </c>
      <c r="H1406">
        <v>18</v>
      </c>
      <c r="I1406" t="s">
        <v>8803</v>
      </c>
      <c r="J1406" t="s">
        <v>41</v>
      </c>
    </row>
    <row r="1407" spans="1:10" x14ac:dyDescent="0.25">
      <c r="A1407" t="s">
        <v>5141</v>
      </c>
      <c r="B1407" t="s">
        <v>12787</v>
      </c>
      <c r="C1407" t="s">
        <v>8805</v>
      </c>
      <c r="D1407">
        <v>4900.22</v>
      </c>
      <c r="E1407" t="s">
        <v>8802</v>
      </c>
      <c r="F1407" s="2">
        <v>45391.187905092593</v>
      </c>
      <c r="G1407" s="2">
        <v>46852.187905092593</v>
      </c>
      <c r="H1407">
        <v>48</v>
      </c>
      <c r="I1407" t="s">
        <v>8803</v>
      </c>
      <c r="J1407" t="s">
        <v>50</v>
      </c>
    </row>
    <row r="1408" spans="1:10" x14ac:dyDescent="0.25">
      <c r="A1408" t="s">
        <v>5142</v>
      </c>
      <c r="B1408" t="s">
        <v>10136</v>
      </c>
      <c r="C1408" t="s">
        <v>8805</v>
      </c>
      <c r="D1408">
        <v>321.01</v>
      </c>
      <c r="E1408" t="s">
        <v>8802</v>
      </c>
      <c r="F1408" s="2">
        <v>45920.926400462973</v>
      </c>
      <c r="G1408" s="2">
        <v>46650.926400462973</v>
      </c>
      <c r="H1408">
        <v>24</v>
      </c>
      <c r="I1408" t="s">
        <v>8803</v>
      </c>
      <c r="J1408" t="s">
        <v>22</v>
      </c>
    </row>
    <row r="1409" spans="1:10" x14ac:dyDescent="0.25">
      <c r="A1409" t="s">
        <v>5143</v>
      </c>
      <c r="B1409" t="s">
        <v>10137</v>
      </c>
      <c r="C1409" t="s">
        <v>8797</v>
      </c>
      <c r="D1409">
        <v>1832.6</v>
      </c>
      <c r="E1409" t="s">
        <v>8813</v>
      </c>
      <c r="F1409" s="2">
        <v>45257.456099537027</v>
      </c>
      <c r="G1409" s="2">
        <v>45804.456099537027</v>
      </c>
      <c r="H1409">
        <v>18</v>
      </c>
      <c r="I1409" t="s">
        <v>8803</v>
      </c>
      <c r="J1409" t="s">
        <v>66</v>
      </c>
    </row>
    <row r="1410" spans="1:10" x14ac:dyDescent="0.25">
      <c r="A1410" t="s">
        <v>5144</v>
      </c>
      <c r="B1410" t="s">
        <v>10138</v>
      </c>
      <c r="C1410" t="s">
        <v>8797</v>
      </c>
      <c r="D1410">
        <v>822.18</v>
      </c>
      <c r="E1410" t="s">
        <v>8802</v>
      </c>
      <c r="F1410" s="2">
        <v>45095.401909722219</v>
      </c>
      <c r="G1410" s="2">
        <v>46922.401909722219</v>
      </c>
      <c r="H1410">
        <v>60</v>
      </c>
      <c r="I1410" t="s">
        <v>8803</v>
      </c>
      <c r="J1410" t="s">
        <v>58</v>
      </c>
    </row>
    <row r="1411" spans="1:10" x14ac:dyDescent="0.25">
      <c r="A1411" t="s">
        <v>5144</v>
      </c>
      <c r="B1411" t="s">
        <v>13474</v>
      </c>
      <c r="C1411" t="s">
        <v>8801</v>
      </c>
      <c r="D1411">
        <v>1267.1400000000001</v>
      </c>
      <c r="E1411" t="s">
        <v>8798</v>
      </c>
      <c r="F1411" s="2">
        <v>45616.569027777783</v>
      </c>
      <c r="G1411" s="2">
        <v>46162.569027777783</v>
      </c>
      <c r="H1411">
        <v>18</v>
      </c>
      <c r="I1411" t="s">
        <v>8803</v>
      </c>
      <c r="J1411" t="s">
        <v>54</v>
      </c>
    </row>
    <row r="1412" spans="1:10" x14ac:dyDescent="0.25">
      <c r="A1412" t="s">
        <v>5145</v>
      </c>
      <c r="B1412" t="s">
        <v>10139</v>
      </c>
      <c r="C1412" t="s">
        <v>8805</v>
      </c>
      <c r="D1412">
        <v>931.73</v>
      </c>
      <c r="E1412" t="s">
        <v>8802</v>
      </c>
      <c r="F1412" s="2">
        <v>45892.077465277784</v>
      </c>
      <c r="G1412" s="2">
        <v>46441.077465277784</v>
      </c>
      <c r="H1412">
        <v>18</v>
      </c>
      <c r="I1412" t="s">
        <v>8803</v>
      </c>
      <c r="J1412" t="s">
        <v>41</v>
      </c>
    </row>
    <row r="1413" spans="1:10" x14ac:dyDescent="0.25">
      <c r="A1413" t="s">
        <v>5145</v>
      </c>
      <c r="B1413" t="s">
        <v>11038</v>
      </c>
      <c r="C1413" t="s">
        <v>8801</v>
      </c>
      <c r="D1413">
        <v>2850.59</v>
      </c>
      <c r="E1413" t="s">
        <v>8802</v>
      </c>
      <c r="F1413" s="2">
        <v>44959.659791666672</v>
      </c>
      <c r="G1413" s="2">
        <v>45690.659791666672</v>
      </c>
      <c r="H1413">
        <v>24</v>
      </c>
      <c r="I1413" t="s">
        <v>8803</v>
      </c>
      <c r="J1413" t="s">
        <v>50</v>
      </c>
    </row>
    <row r="1414" spans="1:10" x14ac:dyDescent="0.25">
      <c r="A1414" t="s">
        <v>5146</v>
      </c>
      <c r="B1414" t="s">
        <v>10140</v>
      </c>
      <c r="C1414" t="s">
        <v>8801</v>
      </c>
      <c r="D1414">
        <v>5675.3</v>
      </c>
      <c r="E1414" t="s">
        <v>8822</v>
      </c>
      <c r="F1414" s="2">
        <v>45903.229560185187</v>
      </c>
      <c r="G1414" s="2">
        <v>46449.229560185187</v>
      </c>
      <c r="H1414">
        <v>18</v>
      </c>
      <c r="I1414" t="s">
        <v>8803</v>
      </c>
      <c r="J1414" t="s">
        <v>106</v>
      </c>
    </row>
    <row r="1415" spans="1:10" x14ac:dyDescent="0.25">
      <c r="A1415" t="s">
        <v>5147</v>
      </c>
      <c r="B1415" t="s">
        <v>10141</v>
      </c>
      <c r="C1415" t="s">
        <v>8801</v>
      </c>
      <c r="D1415">
        <v>413.41</v>
      </c>
      <c r="E1415" t="s">
        <v>8802</v>
      </c>
      <c r="F1415" s="2">
        <v>45196.409884259258</v>
      </c>
      <c r="G1415" s="2">
        <v>45927.409884259258</v>
      </c>
      <c r="H1415">
        <v>24</v>
      </c>
      <c r="I1415" t="s">
        <v>8799</v>
      </c>
      <c r="J1415" t="s">
        <v>58</v>
      </c>
    </row>
    <row r="1416" spans="1:10" x14ac:dyDescent="0.25">
      <c r="A1416" t="s">
        <v>5148</v>
      </c>
      <c r="B1416" t="s">
        <v>10142</v>
      </c>
      <c r="C1416" t="s">
        <v>8807</v>
      </c>
      <c r="D1416">
        <v>6274.01</v>
      </c>
      <c r="E1416" t="s">
        <v>8802</v>
      </c>
      <c r="F1416" s="2">
        <v>45816.822685185187</v>
      </c>
      <c r="G1416" s="2">
        <v>47642.822685185187</v>
      </c>
      <c r="H1416">
        <v>60</v>
      </c>
      <c r="I1416" t="s">
        <v>8803</v>
      </c>
      <c r="J1416" t="s">
        <v>86</v>
      </c>
    </row>
    <row r="1417" spans="1:10" x14ac:dyDescent="0.25">
      <c r="A1417" t="s">
        <v>5149</v>
      </c>
      <c r="B1417" t="s">
        <v>10143</v>
      </c>
      <c r="C1417" t="s">
        <v>8801</v>
      </c>
      <c r="D1417">
        <v>9673.24</v>
      </c>
      <c r="E1417" t="s">
        <v>8802</v>
      </c>
      <c r="F1417" s="2">
        <v>45107.502893518518</v>
      </c>
      <c r="G1417" s="2">
        <v>45290.502893518518</v>
      </c>
      <c r="H1417">
        <v>6</v>
      </c>
      <c r="I1417" t="s">
        <v>8803</v>
      </c>
      <c r="J1417" t="s">
        <v>106</v>
      </c>
    </row>
    <row r="1418" spans="1:10" x14ac:dyDescent="0.25">
      <c r="A1418" t="s">
        <v>5149</v>
      </c>
      <c r="B1418" t="s">
        <v>11606</v>
      </c>
      <c r="C1418" t="s">
        <v>27</v>
      </c>
      <c r="D1418">
        <v>20723.849999999999</v>
      </c>
      <c r="E1418" t="s">
        <v>8813</v>
      </c>
      <c r="F1418" s="2">
        <v>45016.407962962963</v>
      </c>
      <c r="G1418" s="2">
        <v>45199.407962962963</v>
      </c>
      <c r="H1418">
        <v>6</v>
      </c>
      <c r="I1418" t="s">
        <v>8803</v>
      </c>
      <c r="J1418" t="s">
        <v>64</v>
      </c>
    </row>
    <row r="1419" spans="1:10" x14ac:dyDescent="0.25">
      <c r="A1419" t="s">
        <v>5150</v>
      </c>
      <c r="B1419" t="s">
        <v>10144</v>
      </c>
      <c r="C1419" t="s">
        <v>8807</v>
      </c>
      <c r="D1419">
        <v>2232.92</v>
      </c>
      <c r="E1419" t="s">
        <v>8802</v>
      </c>
      <c r="F1419" s="2">
        <v>45799.793506944443</v>
      </c>
      <c r="G1419" s="2">
        <v>47260.793506944443</v>
      </c>
      <c r="H1419">
        <v>48</v>
      </c>
      <c r="I1419" t="s">
        <v>8803</v>
      </c>
      <c r="J1419" t="s">
        <v>58</v>
      </c>
    </row>
    <row r="1420" spans="1:10" x14ac:dyDescent="0.25">
      <c r="A1420" t="s">
        <v>5151</v>
      </c>
      <c r="B1420" t="s">
        <v>10145</v>
      </c>
      <c r="C1420" t="s">
        <v>8805</v>
      </c>
      <c r="D1420">
        <v>1584.23</v>
      </c>
      <c r="E1420" t="s">
        <v>8813</v>
      </c>
      <c r="F1420" s="2">
        <v>45585.016053240739</v>
      </c>
      <c r="G1420" s="2">
        <v>46315.016053240739</v>
      </c>
      <c r="H1420">
        <v>24</v>
      </c>
      <c r="I1420" t="s">
        <v>8803</v>
      </c>
      <c r="J1420" t="s">
        <v>35</v>
      </c>
    </row>
    <row r="1421" spans="1:10" x14ac:dyDescent="0.25">
      <c r="A1421" t="s">
        <v>5152</v>
      </c>
      <c r="B1421" t="s">
        <v>10146</v>
      </c>
      <c r="C1421" t="s">
        <v>8805</v>
      </c>
      <c r="D1421">
        <v>10540.9</v>
      </c>
      <c r="E1421" t="s">
        <v>8802</v>
      </c>
      <c r="F1421" s="2">
        <v>44979.451458333337</v>
      </c>
      <c r="G1421" s="2">
        <v>46075.451458333337</v>
      </c>
      <c r="H1421">
        <v>36</v>
      </c>
      <c r="I1421" t="s">
        <v>8803</v>
      </c>
      <c r="J1421" t="s">
        <v>54</v>
      </c>
    </row>
    <row r="1422" spans="1:10" x14ac:dyDescent="0.25">
      <c r="A1422" t="s">
        <v>5152</v>
      </c>
      <c r="B1422" t="s">
        <v>12053</v>
      </c>
      <c r="C1422" t="s">
        <v>8805</v>
      </c>
      <c r="D1422">
        <v>1664.07</v>
      </c>
      <c r="E1422" t="s">
        <v>8802</v>
      </c>
      <c r="F1422" s="2">
        <v>45053.033449074072</v>
      </c>
      <c r="G1422" s="2">
        <v>45603.033449074072</v>
      </c>
      <c r="H1422">
        <v>18</v>
      </c>
      <c r="I1422" t="s">
        <v>8803</v>
      </c>
      <c r="J1422" t="s">
        <v>22</v>
      </c>
    </row>
    <row r="1423" spans="1:10" x14ac:dyDescent="0.25">
      <c r="A1423" t="s">
        <v>5153</v>
      </c>
      <c r="B1423" t="s">
        <v>10147</v>
      </c>
      <c r="C1423" t="s">
        <v>27</v>
      </c>
      <c r="D1423">
        <v>25.2</v>
      </c>
      <c r="E1423" t="s">
        <v>8802</v>
      </c>
      <c r="F1423" s="2">
        <v>45951.856076388889</v>
      </c>
      <c r="G1423" s="2">
        <v>47047.856076388889</v>
      </c>
      <c r="H1423">
        <v>36</v>
      </c>
      <c r="I1423" t="s">
        <v>8803</v>
      </c>
      <c r="J1423" t="s">
        <v>58</v>
      </c>
    </row>
    <row r="1424" spans="1:10" x14ac:dyDescent="0.25">
      <c r="A1424" t="s">
        <v>5154</v>
      </c>
      <c r="B1424" t="s">
        <v>10148</v>
      </c>
      <c r="C1424" t="s">
        <v>8807</v>
      </c>
      <c r="D1424">
        <v>1435.42</v>
      </c>
      <c r="E1424" t="s">
        <v>8802</v>
      </c>
      <c r="F1424" s="2">
        <v>45034.526782407411</v>
      </c>
      <c r="G1424" s="2">
        <v>45400.526782407411</v>
      </c>
      <c r="H1424">
        <v>12</v>
      </c>
      <c r="I1424" t="s">
        <v>8803</v>
      </c>
      <c r="J1424" t="s">
        <v>41</v>
      </c>
    </row>
    <row r="1425" spans="1:10" x14ac:dyDescent="0.25">
      <c r="A1425" t="s">
        <v>5154</v>
      </c>
      <c r="B1425" t="s">
        <v>13726</v>
      </c>
      <c r="C1425" t="s">
        <v>8797</v>
      </c>
      <c r="D1425">
        <v>2154.13</v>
      </c>
      <c r="E1425" t="s">
        <v>8798</v>
      </c>
      <c r="F1425" s="2">
        <v>45480.438599537039</v>
      </c>
      <c r="G1425" s="2">
        <v>46210.438599537039</v>
      </c>
      <c r="H1425">
        <v>24</v>
      </c>
      <c r="I1425" t="s">
        <v>8803</v>
      </c>
      <c r="J1425" t="s">
        <v>58</v>
      </c>
    </row>
    <row r="1426" spans="1:10" x14ac:dyDescent="0.25">
      <c r="A1426" t="s">
        <v>5155</v>
      </c>
      <c r="B1426" t="s">
        <v>10149</v>
      </c>
      <c r="C1426" t="s">
        <v>8797</v>
      </c>
      <c r="D1426">
        <v>9252.41</v>
      </c>
      <c r="E1426" t="s">
        <v>8802</v>
      </c>
      <c r="F1426" s="2">
        <v>45455.736342592587</v>
      </c>
      <c r="G1426" s="2">
        <v>47281.736342592587</v>
      </c>
      <c r="H1426">
        <v>60</v>
      </c>
      <c r="I1426" t="s">
        <v>8803</v>
      </c>
      <c r="J1426" t="s">
        <v>41</v>
      </c>
    </row>
    <row r="1427" spans="1:10" x14ac:dyDescent="0.25">
      <c r="A1427" t="s">
        <v>5155</v>
      </c>
      <c r="B1427" t="s">
        <v>11327</v>
      </c>
      <c r="C1427" t="s">
        <v>8818</v>
      </c>
      <c r="D1427">
        <v>5210.41</v>
      </c>
      <c r="E1427" t="s">
        <v>8802</v>
      </c>
      <c r="F1427" s="2">
        <v>45167.802870370368</v>
      </c>
      <c r="G1427" s="2">
        <v>45533.802870370368</v>
      </c>
      <c r="H1427">
        <v>12</v>
      </c>
      <c r="I1427" t="s">
        <v>8799</v>
      </c>
      <c r="J1427" t="s">
        <v>28</v>
      </c>
    </row>
    <row r="1428" spans="1:10" x14ac:dyDescent="0.25">
      <c r="A1428" t="s">
        <v>5155</v>
      </c>
      <c r="B1428" t="s">
        <v>11852</v>
      </c>
      <c r="C1428" t="s">
        <v>8801</v>
      </c>
      <c r="D1428">
        <v>135.41</v>
      </c>
      <c r="E1428" t="s">
        <v>8802</v>
      </c>
      <c r="F1428" s="2">
        <v>45565.324456018519</v>
      </c>
      <c r="G1428" s="2">
        <v>45746.324456018519</v>
      </c>
      <c r="H1428">
        <v>6</v>
      </c>
      <c r="I1428" t="s">
        <v>8803</v>
      </c>
      <c r="J1428" t="s">
        <v>89</v>
      </c>
    </row>
    <row r="1429" spans="1:10" x14ac:dyDescent="0.25">
      <c r="A1429" t="s">
        <v>5155</v>
      </c>
      <c r="B1429" t="s">
        <v>12896</v>
      </c>
      <c r="C1429" t="s">
        <v>8797</v>
      </c>
      <c r="D1429">
        <v>952.94</v>
      </c>
      <c r="E1429" t="s">
        <v>8813</v>
      </c>
      <c r="F1429" s="2">
        <v>45095.41070601852</v>
      </c>
      <c r="G1429" s="2">
        <v>45461.41070601852</v>
      </c>
      <c r="H1429">
        <v>12</v>
      </c>
      <c r="I1429" t="s">
        <v>8803</v>
      </c>
      <c r="J1429" t="s">
        <v>69</v>
      </c>
    </row>
    <row r="1430" spans="1:10" x14ac:dyDescent="0.25">
      <c r="A1430" t="s">
        <v>5156</v>
      </c>
      <c r="B1430" t="s">
        <v>10150</v>
      </c>
      <c r="C1430" t="s">
        <v>8818</v>
      </c>
      <c r="D1430">
        <v>2359.91</v>
      </c>
      <c r="E1430" t="s">
        <v>8822</v>
      </c>
      <c r="F1430" s="2">
        <v>45748.455185185187</v>
      </c>
      <c r="G1430" s="2">
        <v>46113.455185185187</v>
      </c>
      <c r="H1430">
        <v>12</v>
      </c>
      <c r="I1430" t="s">
        <v>8799</v>
      </c>
      <c r="J1430" t="s">
        <v>22</v>
      </c>
    </row>
    <row r="1431" spans="1:10" x14ac:dyDescent="0.25">
      <c r="A1431" t="s">
        <v>5157</v>
      </c>
      <c r="B1431" t="s">
        <v>10151</v>
      </c>
      <c r="C1431" t="s">
        <v>8801</v>
      </c>
      <c r="D1431">
        <v>1330.01</v>
      </c>
      <c r="E1431" t="s">
        <v>8813</v>
      </c>
      <c r="F1431" s="2">
        <v>45848.616562499999</v>
      </c>
      <c r="G1431" s="2">
        <v>46578.616562499999</v>
      </c>
      <c r="H1431">
        <v>24</v>
      </c>
      <c r="I1431" t="s">
        <v>8803</v>
      </c>
      <c r="J1431" t="s">
        <v>64</v>
      </c>
    </row>
    <row r="1432" spans="1:10" x14ac:dyDescent="0.25">
      <c r="A1432" t="s">
        <v>5157</v>
      </c>
      <c r="B1432" t="s">
        <v>12627</v>
      </c>
      <c r="C1432" t="s">
        <v>8818</v>
      </c>
      <c r="D1432">
        <v>520.98</v>
      </c>
      <c r="E1432" t="s">
        <v>8798</v>
      </c>
      <c r="F1432" s="2">
        <v>45948.554097222222</v>
      </c>
      <c r="G1432" s="2">
        <v>46313.554097222222</v>
      </c>
      <c r="H1432">
        <v>12</v>
      </c>
      <c r="I1432" t="s">
        <v>8803</v>
      </c>
      <c r="J1432" t="s">
        <v>86</v>
      </c>
    </row>
    <row r="1433" spans="1:10" x14ac:dyDescent="0.25">
      <c r="A1433" t="s">
        <v>5158</v>
      </c>
      <c r="B1433" t="s">
        <v>10152</v>
      </c>
      <c r="C1433" t="s">
        <v>8801</v>
      </c>
      <c r="D1433">
        <v>1329.09</v>
      </c>
      <c r="E1433" t="s">
        <v>8798</v>
      </c>
      <c r="F1433" s="2">
        <v>45412.711956018517</v>
      </c>
      <c r="G1433" s="2">
        <v>46507.711956018517</v>
      </c>
      <c r="H1433">
        <v>36</v>
      </c>
      <c r="I1433" t="s">
        <v>8803</v>
      </c>
      <c r="J1433" t="s">
        <v>89</v>
      </c>
    </row>
    <row r="1434" spans="1:10" x14ac:dyDescent="0.25">
      <c r="A1434" t="s">
        <v>5159</v>
      </c>
      <c r="B1434" t="s">
        <v>10153</v>
      </c>
      <c r="C1434" t="s">
        <v>8801</v>
      </c>
      <c r="D1434">
        <v>7625.63</v>
      </c>
      <c r="E1434" t="s">
        <v>8822</v>
      </c>
      <c r="F1434" s="2">
        <v>45837.493645833332</v>
      </c>
      <c r="G1434" s="2">
        <v>46202.493645833332</v>
      </c>
      <c r="H1434">
        <v>12</v>
      </c>
      <c r="I1434" t="s">
        <v>8803</v>
      </c>
      <c r="J1434" t="s">
        <v>28</v>
      </c>
    </row>
    <row r="1435" spans="1:10" x14ac:dyDescent="0.25">
      <c r="A1435" t="s">
        <v>5159</v>
      </c>
      <c r="B1435" t="s">
        <v>12031</v>
      </c>
      <c r="C1435" t="s">
        <v>8801</v>
      </c>
      <c r="D1435">
        <v>3877.56</v>
      </c>
      <c r="E1435" t="s">
        <v>8822</v>
      </c>
      <c r="F1435" s="2">
        <v>45032.368333333332</v>
      </c>
      <c r="G1435" s="2">
        <v>45398.368333333332</v>
      </c>
      <c r="H1435">
        <v>12</v>
      </c>
      <c r="I1435" t="s">
        <v>8803</v>
      </c>
      <c r="J1435" t="s">
        <v>69</v>
      </c>
    </row>
    <row r="1436" spans="1:10" x14ac:dyDescent="0.25">
      <c r="A1436" t="s">
        <v>5159</v>
      </c>
      <c r="B1436" t="s">
        <v>12771</v>
      </c>
      <c r="C1436" t="s">
        <v>8805</v>
      </c>
      <c r="D1436">
        <v>2411.23</v>
      </c>
      <c r="E1436" t="s">
        <v>8802</v>
      </c>
      <c r="F1436" s="2">
        <v>45099.628159722219</v>
      </c>
      <c r="G1436" s="2">
        <v>46560.628159722219</v>
      </c>
      <c r="H1436">
        <v>48</v>
      </c>
      <c r="I1436" t="s">
        <v>8803</v>
      </c>
      <c r="J1436" t="s">
        <v>52</v>
      </c>
    </row>
    <row r="1437" spans="1:10" x14ac:dyDescent="0.25">
      <c r="A1437" t="s">
        <v>5160</v>
      </c>
      <c r="B1437" t="s">
        <v>10154</v>
      </c>
      <c r="C1437" t="s">
        <v>8818</v>
      </c>
      <c r="D1437">
        <v>1581.32</v>
      </c>
      <c r="E1437" t="s">
        <v>8802</v>
      </c>
      <c r="F1437" s="2">
        <v>45507.103298611109</v>
      </c>
      <c r="G1437" s="2">
        <v>47333.103298611109</v>
      </c>
      <c r="H1437">
        <v>60</v>
      </c>
      <c r="I1437" t="s">
        <v>8803</v>
      </c>
      <c r="J1437" t="s">
        <v>64</v>
      </c>
    </row>
    <row r="1438" spans="1:10" x14ac:dyDescent="0.25">
      <c r="A1438" t="s">
        <v>5161</v>
      </c>
      <c r="B1438" t="s">
        <v>10155</v>
      </c>
      <c r="C1438" t="s">
        <v>8805</v>
      </c>
      <c r="D1438">
        <v>2425.85</v>
      </c>
      <c r="E1438" t="s">
        <v>8802</v>
      </c>
      <c r="F1438" s="2">
        <v>45359.042928240742</v>
      </c>
      <c r="G1438" s="2">
        <v>45908.042928240742</v>
      </c>
      <c r="H1438">
        <v>18</v>
      </c>
      <c r="I1438" t="s">
        <v>8803</v>
      </c>
      <c r="J1438" t="s">
        <v>89</v>
      </c>
    </row>
    <row r="1439" spans="1:10" x14ac:dyDescent="0.25">
      <c r="A1439" t="s">
        <v>5161</v>
      </c>
      <c r="B1439" t="s">
        <v>11897</v>
      </c>
      <c r="C1439" t="s">
        <v>8797</v>
      </c>
      <c r="D1439">
        <v>2337.04</v>
      </c>
      <c r="E1439" t="s">
        <v>8813</v>
      </c>
      <c r="F1439" s="2">
        <v>45086.246874999997</v>
      </c>
      <c r="G1439" s="2">
        <v>46182.246874999997</v>
      </c>
      <c r="H1439">
        <v>36</v>
      </c>
      <c r="I1439" t="s">
        <v>8803</v>
      </c>
      <c r="J1439" t="s">
        <v>69</v>
      </c>
    </row>
    <row r="1440" spans="1:10" x14ac:dyDescent="0.25">
      <c r="A1440" t="s">
        <v>5162</v>
      </c>
      <c r="B1440" t="s">
        <v>10156</v>
      </c>
      <c r="C1440" t="s">
        <v>8801</v>
      </c>
      <c r="D1440">
        <v>1026.67</v>
      </c>
      <c r="E1440" t="s">
        <v>8822</v>
      </c>
      <c r="F1440" s="2">
        <v>45946.304513888892</v>
      </c>
      <c r="G1440" s="2">
        <v>47042.304513888892</v>
      </c>
      <c r="H1440">
        <v>36</v>
      </c>
      <c r="I1440" t="s">
        <v>8803</v>
      </c>
      <c r="J1440" t="s">
        <v>46</v>
      </c>
    </row>
    <row r="1441" spans="1:10" x14ac:dyDescent="0.25">
      <c r="A1441" t="s">
        <v>5162</v>
      </c>
      <c r="B1441" t="s">
        <v>12070</v>
      </c>
      <c r="C1441" t="s">
        <v>8805</v>
      </c>
      <c r="D1441">
        <v>2881.06</v>
      </c>
      <c r="E1441" t="s">
        <v>8802</v>
      </c>
      <c r="F1441" s="2">
        <v>45636.295995370368</v>
      </c>
      <c r="G1441" s="2">
        <v>46001.295995370368</v>
      </c>
      <c r="H1441">
        <v>12</v>
      </c>
      <c r="I1441" t="s">
        <v>8803</v>
      </c>
      <c r="J1441" t="s">
        <v>17</v>
      </c>
    </row>
    <row r="1442" spans="1:10" x14ac:dyDescent="0.25">
      <c r="A1442" t="s">
        <v>5163</v>
      </c>
      <c r="B1442" t="s">
        <v>10157</v>
      </c>
      <c r="C1442" t="s">
        <v>8818</v>
      </c>
      <c r="D1442">
        <v>5875.54</v>
      </c>
      <c r="E1442" t="s">
        <v>8813</v>
      </c>
      <c r="F1442" s="2">
        <v>45288.612361111111</v>
      </c>
      <c r="G1442" s="2">
        <v>45654.612361111111</v>
      </c>
      <c r="H1442">
        <v>12</v>
      </c>
      <c r="I1442" t="s">
        <v>8803</v>
      </c>
      <c r="J1442" t="s">
        <v>89</v>
      </c>
    </row>
    <row r="1443" spans="1:10" x14ac:dyDescent="0.25">
      <c r="A1443" t="s">
        <v>5163</v>
      </c>
      <c r="B1443" t="s">
        <v>11994</v>
      </c>
      <c r="C1443" t="s">
        <v>8805</v>
      </c>
      <c r="D1443">
        <v>4199.1000000000004</v>
      </c>
      <c r="E1443" t="s">
        <v>8802</v>
      </c>
      <c r="F1443" s="2">
        <v>45608.420706018522</v>
      </c>
      <c r="G1443" s="2">
        <v>47069.420706018522</v>
      </c>
      <c r="H1443">
        <v>48</v>
      </c>
      <c r="I1443" t="s">
        <v>8803</v>
      </c>
      <c r="J1443" t="s">
        <v>32</v>
      </c>
    </row>
    <row r="1444" spans="1:10" x14ac:dyDescent="0.25">
      <c r="A1444" t="s">
        <v>5163</v>
      </c>
      <c r="B1444" t="s">
        <v>13140</v>
      </c>
      <c r="C1444" t="s">
        <v>8801</v>
      </c>
      <c r="D1444">
        <v>1216.8599999999999</v>
      </c>
      <c r="E1444" t="s">
        <v>8822</v>
      </c>
      <c r="F1444" s="2">
        <v>45850.517152777778</v>
      </c>
      <c r="G1444" s="2">
        <v>46399.517152777778</v>
      </c>
      <c r="H1444">
        <v>18</v>
      </c>
      <c r="I1444" t="s">
        <v>8803</v>
      </c>
      <c r="J1444" t="s">
        <v>52</v>
      </c>
    </row>
    <row r="1445" spans="1:10" x14ac:dyDescent="0.25">
      <c r="A1445" t="s">
        <v>5164</v>
      </c>
      <c r="B1445" t="s">
        <v>10158</v>
      </c>
      <c r="C1445" t="s">
        <v>27</v>
      </c>
      <c r="D1445">
        <v>12363.69</v>
      </c>
      <c r="E1445" t="s">
        <v>8822</v>
      </c>
      <c r="F1445" s="2">
        <v>45151.049340277779</v>
      </c>
      <c r="G1445" s="2">
        <v>46978.049340277779</v>
      </c>
      <c r="H1445">
        <v>60</v>
      </c>
      <c r="I1445" t="s">
        <v>8803</v>
      </c>
      <c r="J1445" t="s">
        <v>64</v>
      </c>
    </row>
    <row r="1446" spans="1:10" x14ac:dyDescent="0.25">
      <c r="A1446" t="s">
        <v>5165</v>
      </c>
      <c r="B1446" t="s">
        <v>10159</v>
      </c>
      <c r="C1446" t="s">
        <v>8801</v>
      </c>
      <c r="D1446">
        <v>58.42</v>
      </c>
      <c r="E1446" t="s">
        <v>8802</v>
      </c>
      <c r="F1446" s="2">
        <v>45104.915659722217</v>
      </c>
      <c r="G1446" s="2">
        <v>45653.915659722217</v>
      </c>
      <c r="H1446">
        <v>18</v>
      </c>
      <c r="I1446" t="s">
        <v>8799</v>
      </c>
      <c r="J1446" t="s">
        <v>61</v>
      </c>
    </row>
    <row r="1447" spans="1:10" x14ac:dyDescent="0.25">
      <c r="A1447" t="s">
        <v>5166</v>
      </c>
      <c r="B1447" t="s">
        <v>10160</v>
      </c>
      <c r="C1447" t="s">
        <v>8797</v>
      </c>
      <c r="D1447">
        <v>1629.7</v>
      </c>
      <c r="E1447" t="s">
        <v>8802</v>
      </c>
      <c r="F1447" s="2">
        <v>45734.275972222233</v>
      </c>
      <c r="G1447" s="2">
        <v>47195.275972222233</v>
      </c>
      <c r="H1447">
        <v>48</v>
      </c>
      <c r="I1447" t="s">
        <v>8803</v>
      </c>
      <c r="J1447" t="s">
        <v>35</v>
      </c>
    </row>
    <row r="1448" spans="1:10" x14ac:dyDescent="0.25">
      <c r="A1448" t="s">
        <v>5168</v>
      </c>
      <c r="B1448" t="s">
        <v>10162</v>
      </c>
      <c r="C1448" t="s">
        <v>8797</v>
      </c>
      <c r="D1448">
        <v>8489.5</v>
      </c>
      <c r="E1448" t="s">
        <v>8802</v>
      </c>
      <c r="F1448" s="2">
        <v>45933.034143518518</v>
      </c>
      <c r="G1448" s="2">
        <v>47029.034143518518</v>
      </c>
      <c r="H1448">
        <v>36</v>
      </c>
      <c r="I1448" t="s">
        <v>8799</v>
      </c>
      <c r="J1448" t="s">
        <v>41</v>
      </c>
    </row>
    <row r="1449" spans="1:10" x14ac:dyDescent="0.25">
      <c r="A1449" t="s">
        <v>5168</v>
      </c>
      <c r="B1449" t="s">
        <v>11342</v>
      </c>
      <c r="C1449" t="s">
        <v>8797</v>
      </c>
      <c r="D1449">
        <v>4029.11</v>
      </c>
      <c r="E1449" t="s">
        <v>8813</v>
      </c>
      <c r="F1449" s="2">
        <v>45072.789814814823</v>
      </c>
      <c r="G1449" s="2">
        <v>46168.789814814823</v>
      </c>
      <c r="H1449">
        <v>36</v>
      </c>
      <c r="I1449" t="s">
        <v>8803</v>
      </c>
      <c r="J1449" t="s">
        <v>39</v>
      </c>
    </row>
    <row r="1450" spans="1:10" x14ac:dyDescent="0.25">
      <c r="A1450" t="s">
        <v>5169</v>
      </c>
      <c r="B1450" t="s">
        <v>10163</v>
      </c>
      <c r="C1450" t="s">
        <v>8807</v>
      </c>
      <c r="D1450">
        <v>248.74</v>
      </c>
      <c r="E1450" t="s">
        <v>8802</v>
      </c>
      <c r="F1450" s="2">
        <v>45313.525937500002</v>
      </c>
      <c r="G1450" s="2">
        <v>45860.525937500002</v>
      </c>
      <c r="H1450">
        <v>18</v>
      </c>
      <c r="I1450" t="s">
        <v>8803</v>
      </c>
      <c r="J1450" t="s">
        <v>39</v>
      </c>
    </row>
    <row r="1451" spans="1:10" x14ac:dyDescent="0.25">
      <c r="A1451" t="s">
        <v>5170</v>
      </c>
      <c r="B1451" t="s">
        <v>10164</v>
      </c>
      <c r="C1451" t="s">
        <v>27</v>
      </c>
      <c r="D1451">
        <v>4609.18</v>
      </c>
      <c r="E1451" t="s">
        <v>8798</v>
      </c>
      <c r="F1451" s="2">
        <v>45253.744120370371</v>
      </c>
      <c r="G1451" s="2">
        <v>45435.744120370371</v>
      </c>
      <c r="H1451">
        <v>6</v>
      </c>
      <c r="I1451" t="s">
        <v>8803</v>
      </c>
      <c r="J1451" t="s">
        <v>71</v>
      </c>
    </row>
    <row r="1452" spans="1:10" x14ac:dyDescent="0.25">
      <c r="A1452" t="s">
        <v>5170</v>
      </c>
      <c r="B1452" t="s">
        <v>11255</v>
      </c>
      <c r="C1452" t="s">
        <v>8801</v>
      </c>
      <c r="D1452">
        <v>2050.84</v>
      </c>
      <c r="E1452" t="s">
        <v>8813</v>
      </c>
      <c r="F1452" s="2">
        <v>44962.738692129627</v>
      </c>
      <c r="G1452" s="2">
        <v>45693.738692129627</v>
      </c>
      <c r="H1452">
        <v>24</v>
      </c>
      <c r="I1452" t="s">
        <v>8803</v>
      </c>
      <c r="J1452" t="s">
        <v>54</v>
      </c>
    </row>
    <row r="1453" spans="1:10" x14ac:dyDescent="0.25">
      <c r="A1453" t="s">
        <v>5170</v>
      </c>
      <c r="B1453" t="s">
        <v>11761</v>
      </c>
      <c r="C1453" t="s">
        <v>8805</v>
      </c>
      <c r="D1453">
        <v>18506.71</v>
      </c>
      <c r="E1453" t="s">
        <v>8798</v>
      </c>
      <c r="F1453" s="2">
        <v>45365.853414351863</v>
      </c>
      <c r="G1453" s="2">
        <v>45730.853414351863</v>
      </c>
      <c r="H1453">
        <v>12</v>
      </c>
      <c r="I1453" t="s">
        <v>8803</v>
      </c>
      <c r="J1453" t="s">
        <v>17</v>
      </c>
    </row>
    <row r="1454" spans="1:10" x14ac:dyDescent="0.25">
      <c r="A1454" t="s">
        <v>5170</v>
      </c>
      <c r="B1454" t="s">
        <v>13644</v>
      </c>
      <c r="C1454" t="s">
        <v>8807</v>
      </c>
      <c r="D1454">
        <v>11249.13</v>
      </c>
      <c r="E1454" t="s">
        <v>8813</v>
      </c>
      <c r="F1454" s="2">
        <v>45310.072870370372</v>
      </c>
      <c r="G1454" s="2">
        <v>45676.072870370372</v>
      </c>
      <c r="H1454">
        <v>12</v>
      </c>
      <c r="I1454" t="s">
        <v>8803</v>
      </c>
      <c r="J1454" t="s">
        <v>22</v>
      </c>
    </row>
    <row r="1455" spans="1:10" x14ac:dyDescent="0.25">
      <c r="A1455" t="s">
        <v>5171</v>
      </c>
      <c r="B1455" t="s">
        <v>10165</v>
      </c>
      <c r="C1455" t="s">
        <v>8797</v>
      </c>
      <c r="D1455">
        <v>114.37</v>
      </c>
      <c r="E1455" t="s">
        <v>8802</v>
      </c>
      <c r="F1455" s="2">
        <v>45899.364837962959</v>
      </c>
      <c r="G1455" s="2">
        <v>46446.364837962959</v>
      </c>
      <c r="H1455">
        <v>18</v>
      </c>
      <c r="I1455" t="s">
        <v>8803</v>
      </c>
      <c r="J1455" t="s">
        <v>58</v>
      </c>
    </row>
    <row r="1456" spans="1:10" x14ac:dyDescent="0.25">
      <c r="A1456" t="s">
        <v>5171</v>
      </c>
      <c r="B1456" t="s">
        <v>10910</v>
      </c>
      <c r="C1456" t="s">
        <v>8797</v>
      </c>
      <c r="D1456">
        <v>1964.43</v>
      </c>
      <c r="E1456" t="s">
        <v>8802</v>
      </c>
      <c r="F1456" s="2">
        <v>45723.107893518521</v>
      </c>
      <c r="G1456" s="2">
        <v>46453.107893518521</v>
      </c>
      <c r="H1456">
        <v>24</v>
      </c>
      <c r="I1456" t="s">
        <v>8803</v>
      </c>
      <c r="J1456" t="s">
        <v>66</v>
      </c>
    </row>
    <row r="1457" spans="1:10" x14ac:dyDescent="0.25">
      <c r="A1457" t="s">
        <v>5172</v>
      </c>
      <c r="B1457" t="s">
        <v>10166</v>
      </c>
      <c r="C1457" t="s">
        <v>8801</v>
      </c>
      <c r="D1457">
        <v>7478.31</v>
      </c>
      <c r="E1457" t="s">
        <v>8802</v>
      </c>
      <c r="F1457" s="2">
        <v>45737.400046296287</v>
      </c>
      <c r="G1457" s="2">
        <v>46102.400046296287</v>
      </c>
      <c r="H1457">
        <v>12</v>
      </c>
      <c r="I1457" t="s">
        <v>8803</v>
      </c>
      <c r="J1457" t="s">
        <v>89</v>
      </c>
    </row>
    <row r="1458" spans="1:10" x14ac:dyDescent="0.25">
      <c r="A1458" t="s">
        <v>5173</v>
      </c>
      <c r="B1458" t="s">
        <v>10167</v>
      </c>
      <c r="C1458" t="s">
        <v>8805</v>
      </c>
      <c r="D1458">
        <v>4101.38</v>
      </c>
      <c r="E1458" t="s">
        <v>8802</v>
      </c>
      <c r="F1458" s="2">
        <v>45330.577060185176</v>
      </c>
      <c r="G1458" s="2">
        <v>47157.577060185176</v>
      </c>
      <c r="H1458">
        <v>60</v>
      </c>
      <c r="I1458" t="s">
        <v>8803</v>
      </c>
      <c r="J1458" t="s">
        <v>39</v>
      </c>
    </row>
    <row r="1459" spans="1:10" x14ac:dyDescent="0.25">
      <c r="A1459" t="s">
        <v>5173</v>
      </c>
      <c r="B1459" t="s">
        <v>13410</v>
      </c>
      <c r="C1459" t="s">
        <v>8818</v>
      </c>
      <c r="D1459">
        <v>1969.81</v>
      </c>
      <c r="E1459" t="s">
        <v>8802</v>
      </c>
      <c r="F1459" s="2">
        <v>45804.730023148149</v>
      </c>
      <c r="G1459" s="2">
        <v>46169.730023148149</v>
      </c>
      <c r="H1459">
        <v>12</v>
      </c>
      <c r="I1459" t="s">
        <v>8803</v>
      </c>
      <c r="J1459" t="s">
        <v>64</v>
      </c>
    </row>
    <row r="1460" spans="1:10" x14ac:dyDescent="0.25">
      <c r="A1460" t="s">
        <v>5174</v>
      </c>
      <c r="B1460" t="s">
        <v>10168</v>
      </c>
      <c r="C1460" t="s">
        <v>8805</v>
      </c>
      <c r="D1460">
        <v>6540.33</v>
      </c>
      <c r="E1460" t="s">
        <v>8813</v>
      </c>
      <c r="F1460" s="2">
        <v>45148.328958333332</v>
      </c>
      <c r="G1460" s="2">
        <v>46244.328958333332</v>
      </c>
      <c r="H1460">
        <v>36</v>
      </c>
      <c r="I1460" t="s">
        <v>8803</v>
      </c>
      <c r="J1460" t="s">
        <v>58</v>
      </c>
    </row>
    <row r="1461" spans="1:10" x14ac:dyDescent="0.25">
      <c r="A1461" t="s">
        <v>5174</v>
      </c>
      <c r="B1461" t="s">
        <v>10335</v>
      </c>
      <c r="C1461" t="s">
        <v>8801</v>
      </c>
      <c r="D1461">
        <v>4620.54</v>
      </c>
      <c r="E1461" t="s">
        <v>8802</v>
      </c>
      <c r="F1461" s="2">
        <v>45473.733935185177</v>
      </c>
      <c r="G1461" s="2">
        <v>46021.733935185177</v>
      </c>
      <c r="H1461">
        <v>18</v>
      </c>
      <c r="I1461" t="s">
        <v>8803</v>
      </c>
      <c r="J1461" t="s">
        <v>46</v>
      </c>
    </row>
    <row r="1462" spans="1:10" x14ac:dyDescent="0.25">
      <c r="A1462" t="s">
        <v>5174</v>
      </c>
      <c r="B1462" t="s">
        <v>12718</v>
      </c>
      <c r="C1462" t="s">
        <v>8797</v>
      </c>
      <c r="D1462">
        <v>3725.31</v>
      </c>
      <c r="E1462" t="s">
        <v>8813</v>
      </c>
      <c r="F1462" s="2">
        <v>44973.696423611109</v>
      </c>
      <c r="G1462" s="2">
        <v>45520.696423611109</v>
      </c>
      <c r="H1462">
        <v>18</v>
      </c>
      <c r="I1462" t="s">
        <v>8803</v>
      </c>
      <c r="J1462" t="s">
        <v>28</v>
      </c>
    </row>
    <row r="1463" spans="1:10" x14ac:dyDescent="0.25">
      <c r="A1463" t="s">
        <v>5175</v>
      </c>
      <c r="B1463" t="s">
        <v>10169</v>
      </c>
      <c r="C1463" t="s">
        <v>8818</v>
      </c>
      <c r="D1463">
        <v>7489.01</v>
      </c>
      <c r="E1463" t="s">
        <v>8802</v>
      </c>
      <c r="F1463" s="2">
        <v>45386.22859953704</v>
      </c>
      <c r="G1463" s="2">
        <v>45751.22859953704</v>
      </c>
      <c r="H1463">
        <v>12</v>
      </c>
      <c r="I1463" t="s">
        <v>8803</v>
      </c>
      <c r="J1463" t="s">
        <v>52</v>
      </c>
    </row>
    <row r="1464" spans="1:10" x14ac:dyDescent="0.25">
      <c r="A1464" t="s">
        <v>5175</v>
      </c>
      <c r="B1464" t="s">
        <v>10204</v>
      </c>
      <c r="C1464" t="s">
        <v>8805</v>
      </c>
      <c r="D1464">
        <v>258.14999999999998</v>
      </c>
      <c r="E1464" t="s">
        <v>8802</v>
      </c>
      <c r="F1464" s="2">
        <v>45607.100011574083</v>
      </c>
      <c r="G1464" s="2">
        <v>46337.100011574083</v>
      </c>
      <c r="H1464">
        <v>24</v>
      </c>
      <c r="I1464" t="s">
        <v>8803</v>
      </c>
      <c r="J1464" t="s">
        <v>58</v>
      </c>
    </row>
    <row r="1465" spans="1:10" x14ac:dyDescent="0.25">
      <c r="A1465" t="s">
        <v>5176</v>
      </c>
      <c r="B1465" t="s">
        <v>10170</v>
      </c>
      <c r="C1465" t="s">
        <v>8801</v>
      </c>
      <c r="D1465">
        <v>3195.14</v>
      </c>
      <c r="E1465" t="s">
        <v>8802</v>
      </c>
      <c r="F1465" s="2">
        <v>45770.011562500003</v>
      </c>
      <c r="G1465" s="2">
        <v>46318.011562500003</v>
      </c>
      <c r="H1465">
        <v>18</v>
      </c>
      <c r="I1465" t="s">
        <v>8799</v>
      </c>
      <c r="J1465" t="s">
        <v>32</v>
      </c>
    </row>
    <row r="1466" spans="1:10" x14ac:dyDescent="0.25">
      <c r="A1466" t="s">
        <v>5176</v>
      </c>
      <c r="B1466" t="s">
        <v>10577</v>
      </c>
      <c r="C1466" t="s">
        <v>8801</v>
      </c>
      <c r="D1466">
        <v>4190.51</v>
      </c>
      <c r="E1466" t="s">
        <v>8822</v>
      </c>
      <c r="F1466" s="2">
        <v>44935.850173611107</v>
      </c>
      <c r="G1466" s="2">
        <v>45666.850173611107</v>
      </c>
      <c r="H1466">
        <v>24</v>
      </c>
      <c r="I1466" t="s">
        <v>8799</v>
      </c>
      <c r="J1466" t="s">
        <v>17</v>
      </c>
    </row>
    <row r="1467" spans="1:10" x14ac:dyDescent="0.25">
      <c r="A1467" t="s">
        <v>5176</v>
      </c>
      <c r="B1467" t="s">
        <v>13294</v>
      </c>
      <c r="C1467" t="s">
        <v>8797</v>
      </c>
      <c r="D1467">
        <v>4897.28</v>
      </c>
      <c r="E1467" t="s">
        <v>8802</v>
      </c>
      <c r="F1467" s="2">
        <v>45679.951273148137</v>
      </c>
      <c r="G1467" s="2">
        <v>46044.951273148137</v>
      </c>
      <c r="H1467">
        <v>12</v>
      </c>
      <c r="I1467" t="s">
        <v>8803</v>
      </c>
      <c r="J1467" t="s">
        <v>28</v>
      </c>
    </row>
    <row r="1468" spans="1:10" x14ac:dyDescent="0.25">
      <c r="A1468" t="s">
        <v>5177</v>
      </c>
      <c r="B1468" t="s">
        <v>10171</v>
      </c>
      <c r="C1468" t="s">
        <v>8807</v>
      </c>
      <c r="D1468">
        <v>12869.41</v>
      </c>
      <c r="E1468" t="s">
        <v>8813</v>
      </c>
      <c r="F1468" s="2">
        <v>45449.610706018517</v>
      </c>
      <c r="G1468" s="2">
        <v>45814.610706018517</v>
      </c>
      <c r="H1468">
        <v>12</v>
      </c>
      <c r="I1468" t="s">
        <v>8803</v>
      </c>
      <c r="J1468" t="s">
        <v>17</v>
      </c>
    </row>
    <row r="1469" spans="1:10" x14ac:dyDescent="0.25">
      <c r="A1469" t="s">
        <v>5178</v>
      </c>
      <c r="B1469" t="s">
        <v>10172</v>
      </c>
      <c r="C1469" t="s">
        <v>8807</v>
      </c>
      <c r="D1469">
        <v>2037.11</v>
      </c>
      <c r="E1469" t="s">
        <v>8822</v>
      </c>
      <c r="F1469" s="2">
        <v>45248.258935185193</v>
      </c>
      <c r="G1469" s="2">
        <v>46344.258935185193</v>
      </c>
      <c r="H1469">
        <v>36</v>
      </c>
      <c r="I1469" t="s">
        <v>8803</v>
      </c>
      <c r="J1469" t="s">
        <v>35</v>
      </c>
    </row>
    <row r="1470" spans="1:10" x14ac:dyDescent="0.25">
      <c r="A1470" t="s">
        <v>5178</v>
      </c>
      <c r="B1470" t="s">
        <v>11189</v>
      </c>
      <c r="C1470" t="s">
        <v>8807</v>
      </c>
      <c r="D1470">
        <v>461.68</v>
      </c>
      <c r="E1470" t="s">
        <v>8802</v>
      </c>
      <c r="F1470" s="2">
        <v>45282.675462962958</v>
      </c>
      <c r="G1470" s="2">
        <v>46378.675462962958</v>
      </c>
      <c r="H1470">
        <v>36</v>
      </c>
      <c r="I1470" t="s">
        <v>8803</v>
      </c>
      <c r="J1470" t="s">
        <v>50</v>
      </c>
    </row>
    <row r="1471" spans="1:10" x14ac:dyDescent="0.25">
      <c r="A1471" t="s">
        <v>5178</v>
      </c>
      <c r="B1471" t="s">
        <v>12105</v>
      </c>
      <c r="C1471" t="s">
        <v>8818</v>
      </c>
      <c r="D1471">
        <v>376.67</v>
      </c>
      <c r="E1471" t="s">
        <v>8822</v>
      </c>
      <c r="F1471" s="2">
        <v>45127.666770833333</v>
      </c>
      <c r="G1471" s="2">
        <v>45858.666770833333</v>
      </c>
      <c r="H1471">
        <v>24</v>
      </c>
      <c r="I1471" t="s">
        <v>8803</v>
      </c>
      <c r="J1471" t="s">
        <v>69</v>
      </c>
    </row>
    <row r="1472" spans="1:10" x14ac:dyDescent="0.25">
      <c r="A1472" t="s">
        <v>5179</v>
      </c>
      <c r="B1472" t="s">
        <v>10173</v>
      </c>
      <c r="C1472" t="s">
        <v>8805</v>
      </c>
      <c r="D1472">
        <v>2968.79</v>
      </c>
      <c r="E1472" t="s">
        <v>8813</v>
      </c>
      <c r="F1472" s="2">
        <v>45622.0546412037</v>
      </c>
      <c r="G1472" s="2">
        <v>46717.0546412037</v>
      </c>
      <c r="H1472">
        <v>36</v>
      </c>
      <c r="I1472" t="s">
        <v>8803</v>
      </c>
      <c r="J1472" t="s">
        <v>17</v>
      </c>
    </row>
    <row r="1473" spans="1:10" x14ac:dyDescent="0.25">
      <c r="A1473" t="s">
        <v>5180</v>
      </c>
      <c r="B1473" t="s">
        <v>10174</v>
      </c>
      <c r="C1473" t="s">
        <v>8807</v>
      </c>
      <c r="D1473">
        <v>2420.27</v>
      </c>
      <c r="E1473" t="s">
        <v>8813</v>
      </c>
      <c r="F1473" s="2">
        <v>45402.211597222216</v>
      </c>
      <c r="G1473" s="2">
        <v>46497.211597222216</v>
      </c>
      <c r="H1473">
        <v>36</v>
      </c>
      <c r="I1473" t="s">
        <v>8803</v>
      </c>
      <c r="J1473" t="s">
        <v>66</v>
      </c>
    </row>
    <row r="1474" spans="1:10" x14ac:dyDescent="0.25">
      <c r="A1474" t="s">
        <v>5181</v>
      </c>
      <c r="B1474" t="s">
        <v>10175</v>
      </c>
      <c r="C1474" t="s">
        <v>8801</v>
      </c>
      <c r="D1474">
        <v>7668.06</v>
      </c>
      <c r="E1474" t="s">
        <v>8802</v>
      </c>
      <c r="F1474" s="2">
        <v>45658.996006944442</v>
      </c>
      <c r="G1474" s="2">
        <v>46204.996006944442</v>
      </c>
      <c r="H1474">
        <v>18</v>
      </c>
      <c r="I1474" t="s">
        <v>8803</v>
      </c>
      <c r="J1474" t="s">
        <v>54</v>
      </c>
    </row>
    <row r="1475" spans="1:10" x14ac:dyDescent="0.25">
      <c r="A1475" t="s">
        <v>5181</v>
      </c>
      <c r="B1475" t="s">
        <v>13232</v>
      </c>
      <c r="C1475" t="s">
        <v>8797</v>
      </c>
      <c r="D1475">
        <v>12939.19</v>
      </c>
      <c r="E1475" t="s">
        <v>8802</v>
      </c>
      <c r="F1475" s="2">
        <v>45456.519548611112</v>
      </c>
      <c r="G1475" s="2">
        <v>45821.519548611112</v>
      </c>
      <c r="H1475">
        <v>12</v>
      </c>
      <c r="I1475" t="s">
        <v>8803</v>
      </c>
      <c r="J1475" t="s">
        <v>28</v>
      </c>
    </row>
    <row r="1476" spans="1:10" x14ac:dyDescent="0.25">
      <c r="A1476" t="s">
        <v>5182</v>
      </c>
      <c r="B1476" t="s">
        <v>10176</v>
      </c>
      <c r="C1476" t="s">
        <v>8818</v>
      </c>
      <c r="D1476">
        <v>3095.12</v>
      </c>
      <c r="E1476" t="s">
        <v>8802</v>
      </c>
      <c r="F1476" s="2">
        <v>44968.377615740741</v>
      </c>
      <c r="G1476" s="2">
        <v>45149.377615740741</v>
      </c>
      <c r="H1476">
        <v>6</v>
      </c>
      <c r="I1476" t="s">
        <v>8799</v>
      </c>
      <c r="J1476" t="s">
        <v>61</v>
      </c>
    </row>
    <row r="1477" spans="1:10" x14ac:dyDescent="0.25">
      <c r="A1477" t="s">
        <v>5183</v>
      </c>
      <c r="B1477" t="s">
        <v>10177</v>
      </c>
      <c r="C1477" t="s">
        <v>8818</v>
      </c>
      <c r="D1477">
        <v>1294.2</v>
      </c>
      <c r="E1477" t="s">
        <v>8802</v>
      </c>
      <c r="F1477" s="2">
        <v>44951.816701388889</v>
      </c>
      <c r="G1477" s="2">
        <v>45498.816701388889</v>
      </c>
      <c r="H1477">
        <v>18</v>
      </c>
      <c r="I1477" t="s">
        <v>8803</v>
      </c>
      <c r="J1477" t="s">
        <v>41</v>
      </c>
    </row>
    <row r="1478" spans="1:10" x14ac:dyDescent="0.25">
      <c r="A1478" t="s">
        <v>5184</v>
      </c>
      <c r="B1478" t="s">
        <v>10178</v>
      </c>
      <c r="C1478" t="s">
        <v>8797</v>
      </c>
      <c r="D1478">
        <v>181.19</v>
      </c>
      <c r="E1478" t="s">
        <v>8802</v>
      </c>
      <c r="F1478" s="2">
        <v>45728.15997685185</v>
      </c>
      <c r="G1478" s="2">
        <v>46824.15997685185</v>
      </c>
      <c r="H1478">
        <v>36</v>
      </c>
      <c r="I1478" t="s">
        <v>8803</v>
      </c>
      <c r="J1478" t="s">
        <v>89</v>
      </c>
    </row>
    <row r="1479" spans="1:10" x14ac:dyDescent="0.25">
      <c r="A1479" t="s">
        <v>5184</v>
      </c>
      <c r="B1479" t="s">
        <v>10421</v>
      </c>
      <c r="C1479" t="s">
        <v>8801</v>
      </c>
      <c r="D1479">
        <v>7415.11</v>
      </c>
      <c r="E1479" t="s">
        <v>8798</v>
      </c>
      <c r="F1479" s="2">
        <v>45501.853159722217</v>
      </c>
      <c r="G1479" s="2">
        <v>46596.853159722217</v>
      </c>
      <c r="H1479">
        <v>36</v>
      </c>
      <c r="I1479" t="s">
        <v>8803</v>
      </c>
      <c r="J1479" t="s">
        <v>35</v>
      </c>
    </row>
    <row r="1480" spans="1:10" x14ac:dyDescent="0.25">
      <c r="A1480" t="s">
        <v>5184</v>
      </c>
      <c r="B1480" t="s">
        <v>12676</v>
      </c>
      <c r="C1480" t="s">
        <v>8818</v>
      </c>
      <c r="D1480">
        <v>1631.04</v>
      </c>
      <c r="E1480" t="s">
        <v>8813</v>
      </c>
      <c r="F1480" s="2">
        <v>45015.011747685188</v>
      </c>
      <c r="G1480" s="2">
        <v>46476.011747685188</v>
      </c>
      <c r="H1480">
        <v>48</v>
      </c>
      <c r="I1480" t="s">
        <v>8803</v>
      </c>
      <c r="J1480" t="s">
        <v>32</v>
      </c>
    </row>
    <row r="1481" spans="1:10" x14ac:dyDescent="0.25">
      <c r="A1481" t="s">
        <v>5185</v>
      </c>
      <c r="B1481" t="s">
        <v>10179</v>
      </c>
      <c r="C1481" t="s">
        <v>8797</v>
      </c>
      <c r="D1481">
        <v>4425.2700000000004</v>
      </c>
      <c r="E1481" t="s">
        <v>8802</v>
      </c>
      <c r="F1481" s="2">
        <v>45273.49417824074</v>
      </c>
      <c r="G1481" s="2">
        <v>46734.49417824074</v>
      </c>
      <c r="H1481">
        <v>48</v>
      </c>
      <c r="I1481" t="s">
        <v>8803</v>
      </c>
      <c r="J1481" t="s">
        <v>35</v>
      </c>
    </row>
    <row r="1482" spans="1:10" x14ac:dyDescent="0.25">
      <c r="A1482" t="s">
        <v>5185</v>
      </c>
      <c r="B1482" t="s">
        <v>10242</v>
      </c>
      <c r="C1482" t="s">
        <v>8801</v>
      </c>
      <c r="D1482">
        <v>940.99</v>
      </c>
      <c r="E1482" t="s">
        <v>8802</v>
      </c>
      <c r="F1482" s="2">
        <v>44950.512175925927</v>
      </c>
      <c r="G1482" s="2">
        <v>45315.512175925927</v>
      </c>
      <c r="H1482">
        <v>12</v>
      </c>
      <c r="I1482" t="s">
        <v>8803</v>
      </c>
      <c r="J1482" t="s">
        <v>89</v>
      </c>
    </row>
    <row r="1483" spans="1:10" x14ac:dyDescent="0.25">
      <c r="A1483" t="s">
        <v>5186</v>
      </c>
      <c r="B1483" t="s">
        <v>10180</v>
      </c>
      <c r="C1483" t="s">
        <v>8807</v>
      </c>
      <c r="D1483">
        <v>2879.2</v>
      </c>
      <c r="E1483" t="s">
        <v>8802</v>
      </c>
      <c r="F1483" s="2">
        <v>45765.077546296299</v>
      </c>
      <c r="G1483" s="2">
        <v>46861.077546296299</v>
      </c>
      <c r="H1483">
        <v>36</v>
      </c>
      <c r="I1483" t="s">
        <v>8803</v>
      </c>
      <c r="J1483" t="s">
        <v>28</v>
      </c>
    </row>
    <row r="1484" spans="1:10" x14ac:dyDescent="0.25">
      <c r="A1484" t="s">
        <v>5187</v>
      </c>
      <c r="B1484" t="s">
        <v>10181</v>
      </c>
      <c r="C1484" t="s">
        <v>8805</v>
      </c>
      <c r="D1484">
        <v>6320.15</v>
      </c>
      <c r="E1484" t="s">
        <v>8822</v>
      </c>
      <c r="F1484" s="2">
        <v>45778.141747685193</v>
      </c>
      <c r="G1484" s="2">
        <v>47239.141747685193</v>
      </c>
      <c r="H1484">
        <v>48</v>
      </c>
      <c r="I1484" t="s">
        <v>8803</v>
      </c>
      <c r="J1484" t="s">
        <v>86</v>
      </c>
    </row>
    <row r="1485" spans="1:10" x14ac:dyDescent="0.25">
      <c r="A1485" t="s">
        <v>5187</v>
      </c>
      <c r="B1485" t="s">
        <v>13452</v>
      </c>
      <c r="C1485" t="s">
        <v>8818</v>
      </c>
      <c r="D1485">
        <v>824.4</v>
      </c>
      <c r="E1485" t="s">
        <v>8802</v>
      </c>
      <c r="F1485" s="2">
        <v>45933.124212962961</v>
      </c>
      <c r="G1485" s="2">
        <v>46298.124212962961</v>
      </c>
      <c r="H1485">
        <v>12</v>
      </c>
      <c r="I1485" t="s">
        <v>8803</v>
      </c>
      <c r="J1485" t="s">
        <v>71</v>
      </c>
    </row>
    <row r="1486" spans="1:10" x14ac:dyDescent="0.25">
      <c r="A1486" t="s">
        <v>5189</v>
      </c>
      <c r="B1486" t="s">
        <v>10183</v>
      </c>
      <c r="C1486" t="s">
        <v>8801</v>
      </c>
      <c r="D1486">
        <v>1364.4</v>
      </c>
      <c r="E1486" t="s">
        <v>8813</v>
      </c>
      <c r="F1486" s="2">
        <v>45123.240925925929</v>
      </c>
      <c r="G1486" s="2">
        <v>45489.240925925929</v>
      </c>
      <c r="H1486">
        <v>12</v>
      </c>
      <c r="I1486" t="s">
        <v>8803</v>
      </c>
      <c r="J1486" t="s">
        <v>61</v>
      </c>
    </row>
    <row r="1487" spans="1:10" x14ac:dyDescent="0.25">
      <c r="A1487" t="s">
        <v>5189</v>
      </c>
      <c r="B1487" t="s">
        <v>13595</v>
      </c>
      <c r="C1487" t="s">
        <v>8805</v>
      </c>
      <c r="D1487">
        <v>7429.25</v>
      </c>
      <c r="E1487" t="s">
        <v>8813</v>
      </c>
      <c r="F1487" s="2">
        <v>44996.829456018517</v>
      </c>
      <c r="G1487" s="2">
        <v>45727.829456018517</v>
      </c>
      <c r="H1487">
        <v>24</v>
      </c>
      <c r="I1487" t="s">
        <v>8803</v>
      </c>
      <c r="J1487" t="s">
        <v>66</v>
      </c>
    </row>
    <row r="1488" spans="1:10" x14ac:dyDescent="0.25">
      <c r="A1488" t="s">
        <v>5190</v>
      </c>
      <c r="B1488" t="s">
        <v>10184</v>
      </c>
      <c r="C1488" t="s">
        <v>8818</v>
      </c>
      <c r="D1488">
        <v>6373.01</v>
      </c>
      <c r="E1488" t="s">
        <v>8802</v>
      </c>
      <c r="F1488" s="2">
        <v>45747.601446759261</v>
      </c>
      <c r="G1488" s="2">
        <v>46477.601446759261</v>
      </c>
      <c r="H1488">
        <v>24</v>
      </c>
      <c r="I1488" t="s">
        <v>8803</v>
      </c>
      <c r="J1488" t="s">
        <v>50</v>
      </c>
    </row>
    <row r="1489" spans="1:10" x14ac:dyDescent="0.25">
      <c r="A1489" t="s">
        <v>5191</v>
      </c>
      <c r="B1489" t="s">
        <v>10185</v>
      </c>
      <c r="C1489" t="s">
        <v>8805</v>
      </c>
      <c r="D1489">
        <v>1547.57</v>
      </c>
      <c r="E1489" t="s">
        <v>8802</v>
      </c>
      <c r="F1489" s="2">
        <v>45520.620185185187</v>
      </c>
      <c r="G1489" s="2">
        <v>46250.620185185187</v>
      </c>
      <c r="H1489">
        <v>24</v>
      </c>
      <c r="I1489" t="s">
        <v>8803</v>
      </c>
      <c r="J1489" t="s">
        <v>54</v>
      </c>
    </row>
    <row r="1490" spans="1:10" x14ac:dyDescent="0.25">
      <c r="A1490" t="s">
        <v>5192</v>
      </c>
      <c r="B1490" t="s">
        <v>10186</v>
      </c>
      <c r="C1490" t="s">
        <v>8801</v>
      </c>
      <c r="D1490">
        <v>305.42</v>
      </c>
      <c r="E1490" t="s">
        <v>8798</v>
      </c>
      <c r="F1490" s="2">
        <v>45368.881122685183</v>
      </c>
      <c r="G1490" s="2">
        <v>46463.881122685183</v>
      </c>
      <c r="H1490">
        <v>36</v>
      </c>
      <c r="I1490" t="s">
        <v>8803</v>
      </c>
      <c r="J1490" t="s">
        <v>17</v>
      </c>
    </row>
    <row r="1491" spans="1:10" x14ac:dyDescent="0.25">
      <c r="A1491" t="s">
        <v>5192</v>
      </c>
      <c r="B1491" t="s">
        <v>11995</v>
      </c>
      <c r="C1491" t="s">
        <v>8818</v>
      </c>
      <c r="D1491">
        <v>1108.8900000000001</v>
      </c>
      <c r="E1491" t="s">
        <v>8802</v>
      </c>
      <c r="F1491" s="2">
        <v>45682.557581018518</v>
      </c>
      <c r="G1491" s="2">
        <v>46228.557581018518</v>
      </c>
      <c r="H1491">
        <v>18</v>
      </c>
      <c r="I1491" t="s">
        <v>8803</v>
      </c>
      <c r="J1491" t="s">
        <v>52</v>
      </c>
    </row>
    <row r="1492" spans="1:10" x14ac:dyDescent="0.25">
      <c r="A1492" t="s">
        <v>5192</v>
      </c>
      <c r="B1492" t="s">
        <v>13757</v>
      </c>
      <c r="C1492" t="s">
        <v>8801</v>
      </c>
      <c r="D1492">
        <v>6142.22</v>
      </c>
      <c r="E1492" t="s">
        <v>8822</v>
      </c>
      <c r="F1492" s="2">
        <v>45802.526550925933</v>
      </c>
      <c r="G1492" s="2">
        <v>47263.526550925933</v>
      </c>
      <c r="H1492">
        <v>48</v>
      </c>
      <c r="I1492" t="s">
        <v>8803</v>
      </c>
      <c r="J1492" t="s">
        <v>41</v>
      </c>
    </row>
    <row r="1493" spans="1:10" x14ac:dyDescent="0.25">
      <c r="A1493" t="s">
        <v>5193</v>
      </c>
      <c r="B1493" t="s">
        <v>10187</v>
      </c>
      <c r="C1493" t="s">
        <v>8801</v>
      </c>
      <c r="D1493">
        <v>8532.06</v>
      </c>
      <c r="E1493" t="s">
        <v>8798</v>
      </c>
      <c r="F1493" s="2">
        <v>45319.673090277778</v>
      </c>
      <c r="G1493" s="2">
        <v>45866.673090277778</v>
      </c>
      <c r="H1493">
        <v>18</v>
      </c>
      <c r="I1493" t="s">
        <v>8803</v>
      </c>
      <c r="J1493" t="s">
        <v>32</v>
      </c>
    </row>
    <row r="1494" spans="1:10" x14ac:dyDescent="0.25">
      <c r="A1494" t="s">
        <v>5194</v>
      </c>
      <c r="B1494" t="s">
        <v>10188</v>
      </c>
      <c r="C1494" t="s">
        <v>8818</v>
      </c>
      <c r="D1494">
        <v>13631.59</v>
      </c>
      <c r="E1494" t="s">
        <v>8822</v>
      </c>
      <c r="F1494" s="2">
        <v>45219.004293981481</v>
      </c>
      <c r="G1494" s="2">
        <v>46315.004293981481</v>
      </c>
      <c r="H1494">
        <v>36</v>
      </c>
      <c r="I1494" t="s">
        <v>8803</v>
      </c>
      <c r="J1494" t="s">
        <v>71</v>
      </c>
    </row>
    <row r="1495" spans="1:10" x14ac:dyDescent="0.25">
      <c r="A1495" t="s">
        <v>5194</v>
      </c>
      <c r="B1495" t="s">
        <v>10368</v>
      </c>
      <c r="C1495" t="s">
        <v>8805</v>
      </c>
      <c r="D1495">
        <v>2452.19</v>
      </c>
      <c r="E1495" t="s">
        <v>8802</v>
      </c>
      <c r="F1495" s="2">
        <v>45736.287835648152</v>
      </c>
      <c r="G1495" s="2">
        <v>46832.287835648152</v>
      </c>
      <c r="H1495">
        <v>36</v>
      </c>
      <c r="I1495" t="s">
        <v>8803</v>
      </c>
      <c r="J1495" t="s">
        <v>61</v>
      </c>
    </row>
    <row r="1496" spans="1:10" x14ac:dyDescent="0.25">
      <c r="A1496" t="s">
        <v>5194</v>
      </c>
      <c r="B1496" t="s">
        <v>13201</v>
      </c>
      <c r="C1496" t="s">
        <v>8805</v>
      </c>
      <c r="D1496">
        <v>2160.19</v>
      </c>
      <c r="E1496" t="s">
        <v>8802</v>
      </c>
      <c r="F1496" s="2">
        <v>45755.42832175926</v>
      </c>
      <c r="G1496" s="2">
        <v>46485.42832175926</v>
      </c>
      <c r="H1496">
        <v>24</v>
      </c>
      <c r="I1496" t="s">
        <v>8803</v>
      </c>
      <c r="J1496" t="s">
        <v>89</v>
      </c>
    </row>
    <row r="1497" spans="1:10" x14ac:dyDescent="0.25">
      <c r="A1497" t="s">
        <v>5195</v>
      </c>
      <c r="B1497" t="s">
        <v>10189</v>
      </c>
      <c r="C1497" t="s">
        <v>8818</v>
      </c>
      <c r="D1497">
        <v>18687.27</v>
      </c>
      <c r="E1497" t="s">
        <v>8802</v>
      </c>
      <c r="F1497" s="2">
        <v>45121.709479166668</v>
      </c>
      <c r="G1497" s="2">
        <v>45487.709479166668</v>
      </c>
      <c r="H1497">
        <v>12</v>
      </c>
      <c r="I1497" t="s">
        <v>8803</v>
      </c>
      <c r="J1497" t="s">
        <v>64</v>
      </c>
    </row>
    <row r="1498" spans="1:10" x14ac:dyDescent="0.25">
      <c r="A1498" t="s">
        <v>5196</v>
      </c>
      <c r="B1498" t="s">
        <v>10190</v>
      </c>
      <c r="C1498" t="s">
        <v>8797</v>
      </c>
      <c r="D1498">
        <v>5902.13</v>
      </c>
      <c r="E1498" t="s">
        <v>8813</v>
      </c>
      <c r="F1498" s="2">
        <v>45457.736145833333</v>
      </c>
      <c r="G1498" s="2">
        <v>45822.736145833333</v>
      </c>
      <c r="H1498">
        <v>12</v>
      </c>
      <c r="I1498" t="s">
        <v>8803</v>
      </c>
      <c r="J1498" t="s">
        <v>22</v>
      </c>
    </row>
    <row r="1499" spans="1:10" x14ac:dyDescent="0.25">
      <c r="A1499" t="s">
        <v>5197</v>
      </c>
      <c r="B1499" t="s">
        <v>10191</v>
      </c>
      <c r="C1499" t="s">
        <v>8797</v>
      </c>
      <c r="D1499">
        <v>2418.3000000000002</v>
      </c>
      <c r="E1499" t="s">
        <v>8802</v>
      </c>
      <c r="F1499" s="2">
        <v>45876.14570601852</v>
      </c>
      <c r="G1499" s="2">
        <v>46606.14570601852</v>
      </c>
      <c r="H1499">
        <v>24</v>
      </c>
      <c r="I1499" t="s">
        <v>8803</v>
      </c>
      <c r="J1499" t="s">
        <v>86</v>
      </c>
    </row>
    <row r="1500" spans="1:10" x14ac:dyDescent="0.25">
      <c r="A1500" t="s">
        <v>5197</v>
      </c>
      <c r="B1500" t="s">
        <v>12788</v>
      </c>
      <c r="C1500" t="s">
        <v>8807</v>
      </c>
      <c r="D1500">
        <v>4410.45</v>
      </c>
      <c r="E1500" t="s">
        <v>8813</v>
      </c>
      <c r="F1500" s="2">
        <v>45641.470810185187</v>
      </c>
      <c r="G1500" s="2">
        <v>46188.470810185187</v>
      </c>
      <c r="H1500">
        <v>18</v>
      </c>
      <c r="I1500" t="s">
        <v>8803</v>
      </c>
      <c r="J1500" t="s">
        <v>32</v>
      </c>
    </row>
    <row r="1501" spans="1:10" x14ac:dyDescent="0.25">
      <c r="A1501" t="s">
        <v>5198</v>
      </c>
      <c r="B1501" t="s">
        <v>10192</v>
      </c>
      <c r="C1501" t="s">
        <v>8805</v>
      </c>
      <c r="D1501">
        <v>2341.91</v>
      </c>
      <c r="E1501" t="s">
        <v>8802</v>
      </c>
      <c r="F1501" s="2">
        <v>45389.790590277778</v>
      </c>
      <c r="G1501" s="2">
        <v>46850.790590277778</v>
      </c>
      <c r="H1501">
        <v>48</v>
      </c>
      <c r="I1501" t="s">
        <v>8803</v>
      </c>
      <c r="J1501" t="s">
        <v>106</v>
      </c>
    </row>
    <row r="1502" spans="1:10" x14ac:dyDescent="0.25">
      <c r="A1502" t="s">
        <v>5198</v>
      </c>
      <c r="B1502" t="s">
        <v>13011</v>
      </c>
      <c r="C1502" t="s">
        <v>8807</v>
      </c>
      <c r="D1502">
        <v>1502.03</v>
      </c>
      <c r="E1502" t="s">
        <v>8822</v>
      </c>
      <c r="F1502" s="2">
        <v>45490.622210648151</v>
      </c>
      <c r="G1502" s="2">
        <v>45855.622210648151</v>
      </c>
      <c r="H1502">
        <v>12</v>
      </c>
      <c r="I1502" t="s">
        <v>8803</v>
      </c>
      <c r="J1502" t="s">
        <v>41</v>
      </c>
    </row>
    <row r="1503" spans="1:10" x14ac:dyDescent="0.25">
      <c r="A1503" t="s">
        <v>5199</v>
      </c>
      <c r="B1503" t="s">
        <v>10193</v>
      </c>
      <c r="C1503" t="s">
        <v>8807</v>
      </c>
      <c r="D1503">
        <v>2052.62</v>
      </c>
      <c r="E1503" t="s">
        <v>8798</v>
      </c>
      <c r="F1503" s="2">
        <v>45169.618761574071</v>
      </c>
      <c r="G1503" s="2">
        <v>45535.618761574071</v>
      </c>
      <c r="H1503">
        <v>12</v>
      </c>
      <c r="I1503" t="s">
        <v>8803</v>
      </c>
      <c r="J1503" t="s">
        <v>86</v>
      </c>
    </row>
    <row r="1504" spans="1:10" x14ac:dyDescent="0.25">
      <c r="A1504" t="s">
        <v>5200</v>
      </c>
      <c r="B1504" t="s">
        <v>10194</v>
      </c>
      <c r="C1504" t="s">
        <v>8801</v>
      </c>
      <c r="D1504">
        <v>1252.4000000000001</v>
      </c>
      <c r="E1504" t="s">
        <v>8802</v>
      </c>
      <c r="F1504" s="2">
        <v>45228.48673611111</v>
      </c>
      <c r="G1504" s="2">
        <v>45594.48673611111</v>
      </c>
      <c r="H1504">
        <v>12</v>
      </c>
      <c r="I1504" t="s">
        <v>8803</v>
      </c>
      <c r="J1504" t="s">
        <v>61</v>
      </c>
    </row>
    <row r="1505" spans="1:10" x14ac:dyDescent="0.25">
      <c r="A1505" t="s">
        <v>5200</v>
      </c>
      <c r="B1505" t="s">
        <v>10269</v>
      </c>
      <c r="C1505" t="s">
        <v>8797</v>
      </c>
      <c r="D1505">
        <v>2043.82</v>
      </c>
      <c r="E1505" t="s">
        <v>8822</v>
      </c>
      <c r="F1505" s="2">
        <v>45170.970983796287</v>
      </c>
      <c r="G1505" s="2">
        <v>46631.970983796287</v>
      </c>
      <c r="H1505">
        <v>48</v>
      </c>
      <c r="I1505" t="s">
        <v>8803</v>
      </c>
      <c r="J1505" t="s">
        <v>41</v>
      </c>
    </row>
    <row r="1506" spans="1:10" x14ac:dyDescent="0.25">
      <c r="A1506" t="s">
        <v>5200</v>
      </c>
      <c r="B1506" t="s">
        <v>11379</v>
      </c>
      <c r="C1506" t="s">
        <v>8801</v>
      </c>
      <c r="D1506">
        <v>1146.79</v>
      </c>
      <c r="E1506" t="s">
        <v>8798</v>
      </c>
      <c r="F1506" s="2">
        <v>45885.70034722222</v>
      </c>
      <c r="G1506" s="2">
        <v>46250.70034722222</v>
      </c>
      <c r="H1506">
        <v>12</v>
      </c>
      <c r="I1506" t="s">
        <v>8803</v>
      </c>
      <c r="J1506" t="s">
        <v>61</v>
      </c>
    </row>
    <row r="1507" spans="1:10" x14ac:dyDescent="0.25">
      <c r="A1507" t="s">
        <v>5201</v>
      </c>
      <c r="B1507" t="s">
        <v>10195</v>
      </c>
      <c r="C1507" t="s">
        <v>8797</v>
      </c>
      <c r="D1507">
        <v>1776.11</v>
      </c>
      <c r="E1507" t="s">
        <v>8802</v>
      </c>
      <c r="F1507" s="2">
        <v>45348.66505787037</v>
      </c>
      <c r="G1507" s="2">
        <v>46079.66505787037</v>
      </c>
      <c r="H1507">
        <v>24</v>
      </c>
      <c r="I1507" t="s">
        <v>8803</v>
      </c>
      <c r="J1507" t="s">
        <v>64</v>
      </c>
    </row>
    <row r="1508" spans="1:10" x14ac:dyDescent="0.25">
      <c r="A1508" t="s">
        <v>5201</v>
      </c>
      <c r="B1508" t="s">
        <v>11186</v>
      </c>
      <c r="C1508" t="s">
        <v>8801</v>
      </c>
      <c r="D1508">
        <v>2187.5500000000002</v>
      </c>
      <c r="E1508" t="s">
        <v>8802</v>
      </c>
      <c r="F1508" s="2">
        <v>45057.035902777781</v>
      </c>
      <c r="G1508" s="2">
        <v>46518.035902777781</v>
      </c>
      <c r="H1508">
        <v>48</v>
      </c>
      <c r="I1508" t="s">
        <v>8803</v>
      </c>
      <c r="J1508" t="s">
        <v>46</v>
      </c>
    </row>
    <row r="1509" spans="1:10" x14ac:dyDescent="0.25">
      <c r="A1509" t="s">
        <v>5202</v>
      </c>
      <c r="B1509" t="s">
        <v>10196</v>
      </c>
      <c r="C1509" t="s">
        <v>8797</v>
      </c>
      <c r="D1509">
        <v>4589.2</v>
      </c>
      <c r="E1509" t="s">
        <v>8822</v>
      </c>
      <c r="F1509" s="2">
        <v>45418.234629629631</v>
      </c>
      <c r="G1509" s="2">
        <v>46148.234629629631</v>
      </c>
      <c r="H1509">
        <v>24</v>
      </c>
      <c r="I1509" t="s">
        <v>8803</v>
      </c>
      <c r="J1509" t="s">
        <v>39</v>
      </c>
    </row>
    <row r="1510" spans="1:10" x14ac:dyDescent="0.25">
      <c r="A1510" t="s">
        <v>5203</v>
      </c>
      <c r="B1510" t="s">
        <v>10197</v>
      </c>
      <c r="C1510" t="s">
        <v>8797</v>
      </c>
      <c r="D1510">
        <v>1205.6500000000001</v>
      </c>
      <c r="E1510" t="s">
        <v>8822</v>
      </c>
      <c r="F1510" s="2">
        <v>45836.227465277778</v>
      </c>
      <c r="G1510" s="2">
        <v>46201.227465277778</v>
      </c>
      <c r="H1510">
        <v>12</v>
      </c>
      <c r="I1510" t="s">
        <v>8803</v>
      </c>
      <c r="J1510" t="s">
        <v>61</v>
      </c>
    </row>
    <row r="1511" spans="1:10" x14ac:dyDescent="0.25">
      <c r="A1511" t="s">
        <v>5203</v>
      </c>
      <c r="B1511" t="s">
        <v>13473</v>
      </c>
      <c r="C1511" t="s">
        <v>8818</v>
      </c>
      <c r="D1511">
        <v>1879.75</v>
      </c>
      <c r="E1511" t="s">
        <v>8813</v>
      </c>
      <c r="F1511" s="2">
        <v>45036.919907407413</v>
      </c>
      <c r="G1511" s="2">
        <v>45402.919907407413</v>
      </c>
      <c r="H1511">
        <v>12</v>
      </c>
      <c r="I1511" t="s">
        <v>8803</v>
      </c>
      <c r="J1511" t="s">
        <v>22</v>
      </c>
    </row>
    <row r="1512" spans="1:10" x14ac:dyDescent="0.25">
      <c r="A1512" t="s">
        <v>5204</v>
      </c>
      <c r="B1512" t="s">
        <v>10198</v>
      </c>
      <c r="C1512" t="s">
        <v>8805</v>
      </c>
      <c r="D1512">
        <v>6705.8</v>
      </c>
      <c r="E1512" t="s">
        <v>8813</v>
      </c>
      <c r="F1512" s="2">
        <v>45828.337905092587</v>
      </c>
      <c r="G1512" s="2">
        <v>46924.337905092587</v>
      </c>
      <c r="H1512">
        <v>36</v>
      </c>
      <c r="I1512" t="s">
        <v>8803</v>
      </c>
      <c r="J1512" t="s">
        <v>28</v>
      </c>
    </row>
    <row r="1513" spans="1:10" x14ac:dyDescent="0.25">
      <c r="A1513" t="s">
        <v>5205</v>
      </c>
      <c r="B1513" t="s">
        <v>10199</v>
      </c>
      <c r="C1513" t="s">
        <v>8818</v>
      </c>
      <c r="D1513">
        <v>167.08</v>
      </c>
      <c r="E1513" t="s">
        <v>8802</v>
      </c>
      <c r="F1513" s="2">
        <v>45753.264027777783</v>
      </c>
      <c r="G1513" s="2">
        <v>45936.264027777783</v>
      </c>
      <c r="H1513">
        <v>6</v>
      </c>
      <c r="I1513" t="s">
        <v>8803</v>
      </c>
      <c r="J1513" t="s">
        <v>71</v>
      </c>
    </row>
    <row r="1514" spans="1:10" x14ac:dyDescent="0.25">
      <c r="A1514" t="s">
        <v>5206</v>
      </c>
      <c r="B1514" t="s">
        <v>10200</v>
      </c>
      <c r="C1514" t="s">
        <v>8805</v>
      </c>
      <c r="D1514">
        <v>2486.66</v>
      </c>
      <c r="E1514" t="s">
        <v>8802</v>
      </c>
      <c r="F1514" s="2">
        <v>45053.329363425917</v>
      </c>
      <c r="G1514" s="2">
        <v>45419.329363425917</v>
      </c>
      <c r="H1514">
        <v>12</v>
      </c>
      <c r="I1514" t="s">
        <v>8803</v>
      </c>
      <c r="J1514" t="s">
        <v>89</v>
      </c>
    </row>
    <row r="1515" spans="1:10" x14ac:dyDescent="0.25">
      <c r="A1515" t="s">
        <v>5206</v>
      </c>
      <c r="B1515" t="s">
        <v>12810</v>
      </c>
      <c r="C1515" t="s">
        <v>8801</v>
      </c>
      <c r="D1515">
        <v>823.21</v>
      </c>
      <c r="E1515" t="s">
        <v>8802</v>
      </c>
      <c r="F1515" s="2">
        <v>45032.366979166669</v>
      </c>
      <c r="G1515" s="2">
        <v>45398.366979166669</v>
      </c>
      <c r="H1515">
        <v>12</v>
      </c>
      <c r="I1515" t="s">
        <v>8803</v>
      </c>
      <c r="J1515" t="s">
        <v>50</v>
      </c>
    </row>
    <row r="1516" spans="1:10" x14ac:dyDescent="0.25">
      <c r="A1516" t="s">
        <v>5206</v>
      </c>
      <c r="B1516" t="s">
        <v>13489</v>
      </c>
      <c r="C1516" t="s">
        <v>8805</v>
      </c>
      <c r="D1516">
        <v>2857.28</v>
      </c>
      <c r="E1516" t="s">
        <v>8802</v>
      </c>
      <c r="F1516" s="2">
        <v>45781.755266203712</v>
      </c>
      <c r="G1516" s="2">
        <v>47607.755266203712</v>
      </c>
      <c r="H1516">
        <v>60</v>
      </c>
      <c r="I1516" t="s">
        <v>8803</v>
      </c>
      <c r="J1516" t="s">
        <v>35</v>
      </c>
    </row>
    <row r="1517" spans="1:10" x14ac:dyDescent="0.25">
      <c r="A1517" t="s">
        <v>5207</v>
      </c>
      <c r="B1517" t="s">
        <v>10201</v>
      </c>
      <c r="C1517" t="s">
        <v>8801</v>
      </c>
      <c r="D1517">
        <v>835.52</v>
      </c>
      <c r="E1517" t="s">
        <v>8813</v>
      </c>
      <c r="F1517" s="2">
        <v>45675.736689814818</v>
      </c>
      <c r="G1517" s="2">
        <v>46770.736689814818</v>
      </c>
      <c r="H1517">
        <v>36</v>
      </c>
      <c r="I1517" t="s">
        <v>8803</v>
      </c>
      <c r="J1517" t="s">
        <v>58</v>
      </c>
    </row>
    <row r="1518" spans="1:10" x14ac:dyDescent="0.25">
      <c r="A1518" t="s">
        <v>5207</v>
      </c>
      <c r="B1518" t="s">
        <v>12761</v>
      </c>
      <c r="C1518" t="s">
        <v>8797</v>
      </c>
      <c r="D1518">
        <v>8212.92</v>
      </c>
      <c r="E1518" t="s">
        <v>8822</v>
      </c>
      <c r="F1518" s="2">
        <v>45312.177997685183</v>
      </c>
      <c r="G1518" s="2">
        <v>45859.177997685183</v>
      </c>
      <c r="H1518">
        <v>18</v>
      </c>
      <c r="I1518" t="s">
        <v>8799</v>
      </c>
      <c r="J1518" t="s">
        <v>50</v>
      </c>
    </row>
    <row r="1519" spans="1:10" x14ac:dyDescent="0.25">
      <c r="A1519" t="s">
        <v>5208</v>
      </c>
      <c r="B1519" t="s">
        <v>10202</v>
      </c>
      <c r="C1519" t="s">
        <v>8797</v>
      </c>
      <c r="D1519">
        <v>2840.4</v>
      </c>
      <c r="E1519" t="s">
        <v>8802</v>
      </c>
      <c r="F1519" s="2">
        <v>45163.383622685193</v>
      </c>
      <c r="G1519" s="2">
        <v>46259.383622685193</v>
      </c>
      <c r="H1519">
        <v>36</v>
      </c>
      <c r="I1519" t="s">
        <v>8803</v>
      </c>
      <c r="J1519" t="s">
        <v>58</v>
      </c>
    </row>
    <row r="1520" spans="1:10" x14ac:dyDescent="0.25">
      <c r="A1520" t="s">
        <v>5208</v>
      </c>
      <c r="B1520" t="s">
        <v>11251</v>
      </c>
      <c r="C1520" t="s">
        <v>8801</v>
      </c>
      <c r="D1520">
        <v>5.17</v>
      </c>
      <c r="E1520" t="s">
        <v>8802</v>
      </c>
      <c r="F1520" s="2">
        <v>45324.530543981477</v>
      </c>
      <c r="G1520" s="2">
        <v>45690.530543981477</v>
      </c>
      <c r="H1520">
        <v>12</v>
      </c>
      <c r="I1520" t="s">
        <v>8803</v>
      </c>
      <c r="J1520" t="s">
        <v>50</v>
      </c>
    </row>
    <row r="1521" spans="1:10" x14ac:dyDescent="0.25">
      <c r="A1521" t="s">
        <v>5209</v>
      </c>
      <c r="B1521" t="s">
        <v>10203</v>
      </c>
      <c r="C1521" t="s">
        <v>8801</v>
      </c>
      <c r="D1521">
        <v>10869.18</v>
      </c>
      <c r="E1521" t="s">
        <v>8813</v>
      </c>
      <c r="F1521" s="2">
        <v>45222.374930555547</v>
      </c>
      <c r="G1521" s="2">
        <v>45953.374930555547</v>
      </c>
      <c r="H1521">
        <v>24</v>
      </c>
      <c r="I1521" t="s">
        <v>8803</v>
      </c>
      <c r="J1521" t="s">
        <v>106</v>
      </c>
    </row>
    <row r="1522" spans="1:10" x14ac:dyDescent="0.25">
      <c r="A1522" t="s">
        <v>5209</v>
      </c>
      <c r="B1522" t="s">
        <v>12093</v>
      </c>
      <c r="C1522" t="s">
        <v>8801</v>
      </c>
      <c r="D1522">
        <v>711.72</v>
      </c>
      <c r="E1522" t="s">
        <v>8822</v>
      </c>
      <c r="F1522" s="2">
        <v>45893.56082175926</v>
      </c>
      <c r="G1522" s="2">
        <v>46442.56082175926</v>
      </c>
      <c r="H1522">
        <v>18</v>
      </c>
      <c r="I1522" t="s">
        <v>8803</v>
      </c>
      <c r="J1522" t="s">
        <v>50</v>
      </c>
    </row>
    <row r="1523" spans="1:10" x14ac:dyDescent="0.25">
      <c r="A1523" t="s">
        <v>5209</v>
      </c>
      <c r="B1523" t="s">
        <v>12317</v>
      </c>
      <c r="C1523" t="s">
        <v>8807</v>
      </c>
      <c r="D1523">
        <v>4238.09</v>
      </c>
      <c r="E1523" t="s">
        <v>8802</v>
      </c>
      <c r="F1523" s="2">
        <v>45844.388611111113</v>
      </c>
      <c r="G1523" s="2">
        <v>46940.388611111113</v>
      </c>
      <c r="H1523">
        <v>36</v>
      </c>
      <c r="I1523" t="s">
        <v>8803</v>
      </c>
      <c r="J1523" t="s">
        <v>61</v>
      </c>
    </row>
    <row r="1524" spans="1:10" x14ac:dyDescent="0.25">
      <c r="A1524" t="s">
        <v>5209</v>
      </c>
      <c r="B1524" t="s">
        <v>13104</v>
      </c>
      <c r="C1524" t="s">
        <v>8807</v>
      </c>
      <c r="D1524">
        <v>226.9</v>
      </c>
      <c r="E1524" t="s">
        <v>8802</v>
      </c>
      <c r="F1524" s="2">
        <v>45440.756458333337</v>
      </c>
      <c r="G1524" s="2">
        <v>46535.756458333337</v>
      </c>
      <c r="H1524">
        <v>36</v>
      </c>
      <c r="I1524" t="s">
        <v>8803</v>
      </c>
      <c r="J1524" t="s">
        <v>54</v>
      </c>
    </row>
    <row r="1525" spans="1:10" x14ac:dyDescent="0.25">
      <c r="A1525" t="s">
        <v>5211</v>
      </c>
      <c r="B1525" t="s">
        <v>10205</v>
      </c>
      <c r="C1525" t="s">
        <v>8807</v>
      </c>
      <c r="D1525">
        <v>887.69</v>
      </c>
      <c r="E1525" t="s">
        <v>8813</v>
      </c>
      <c r="F1525" s="2">
        <v>45182.901643518519</v>
      </c>
      <c r="G1525" s="2">
        <v>45364.901643518519</v>
      </c>
      <c r="H1525">
        <v>6</v>
      </c>
      <c r="I1525" t="s">
        <v>8803</v>
      </c>
      <c r="J1525" t="s">
        <v>39</v>
      </c>
    </row>
    <row r="1526" spans="1:10" x14ac:dyDescent="0.25">
      <c r="A1526" t="s">
        <v>5211</v>
      </c>
      <c r="B1526" t="s">
        <v>12047</v>
      </c>
      <c r="C1526" t="s">
        <v>8797</v>
      </c>
      <c r="D1526">
        <v>2114.61</v>
      </c>
      <c r="E1526" t="s">
        <v>8802</v>
      </c>
      <c r="F1526" s="2">
        <v>45782.364479166667</v>
      </c>
      <c r="G1526" s="2">
        <v>46331.364479166667</v>
      </c>
      <c r="H1526">
        <v>18</v>
      </c>
      <c r="I1526" t="s">
        <v>8803</v>
      </c>
      <c r="J1526" t="s">
        <v>39</v>
      </c>
    </row>
    <row r="1527" spans="1:10" x14ac:dyDescent="0.25">
      <c r="A1527" t="s">
        <v>5211</v>
      </c>
      <c r="B1527" t="s">
        <v>13253</v>
      </c>
      <c r="C1527" t="s">
        <v>8807</v>
      </c>
      <c r="D1527">
        <v>216.56</v>
      </c>
      <c r="E1527" t="s">
        <v>8802</v>
      </c>
      <c r="F1527" s="2">
        <v>45297.955000000002</v>
      </c>
      <c r="G1527" s="2">
        <v>47124.955000000002</v>
      </c>
      <c r="H1527">
        <v>60</v>
      </c>
      <c r="I1527" t="s">
        <v>8803</v>
      </c>
      <c r="J1527" t="s">
        <v>46</v>
      </c>
    </row>
    <row r="1528" spans="1:10" x14ac:dyDescent="0.25">
      <c r="A1528" t="s">
        <v>5212</v>
      </c>
      <c r="B1528" t="s">
        <v>10206</v>
      </c>
      <c r="C1528" t="s">
        <v>8797</v>
      </c>
      <c r="D1528">
        <v>289.68</v>
      </c>
      <c r="E1528" t="s">
        <v>8802</v>
      </c>
      <c r="F1528" s="2">
        <v>45357.160891203697</v>
      </c>
      <c r="G1528" s="2">
        <v>45722.160891203697</v>
      </c>
      <c r="H1528">
        <v>12</v>
      </c>
      <c r="I1528" t="s">
        <v>8803</v>
      </c>
      <c r="J1528" t="s">
        <v>58</v>
      </c>
    </row>
    <row r="1529" spans="1:10" x14ac:dyDescent="0.25">
      <c r="A1529" t="s">
        <v>5213</v>
      </c>
      <c r="B1529" t="s">
        <v>10207</v>
      </c>
      <c r="C1529" t="s">
        <v>8805</v>
      </c>
      <c r="D1529">
        <v>1611.04</v>
      </c>
      <c r="E1529" t="s">
        <v>8802</v>
      </c>
      <c r="F1529" s="2">
        <v>45482.297013888892</v>
      </c>
      <c r="G1529" s="2">
        <v>45847.297013888892</v>
      </c>
      <c r="H1529">
        <v>12</v>
      </c>
      <c r="I1529" t="s">
        <v>8803</v>
      </c>
      <c r="J1529" t="s">
        <v>106</v>
      </c>
    </row>
    <row r="1530" spans="1:10" x14ac:dyDescent="0.25">
      <c r="A1530" t="s">
        <v>5213</v>
      </c>
      <c r="B1530" t="s">
        <v>10859</v>
      </c>
      <c r="C1530" t="s">
        <v>8797</v>
      </c>
      <c r="D1530">
        <v>2527.85</v>
      </c>
      <c r="E1530" t="s">
        <v>8802</v>
      </c>
      <c r="F1530" s="2">
        <v>45716.52516203704</v>
      </c>
      <c r="G1530" s="2">
        <v>47542.52516203704</v>
      </c>
      <c r="H1530">
        <v>60</v>
      </c>
      <c r="I1530" t="s">
        <v>8803</v>
      </c>
      <c r="J1530" t="s">
        <v>50</v>
      </c>
    </row>
    <row r="1531" spans="1:10" x14ac:dyDescent="0.25">
      <c r="A1531" t="s">
        <v>5213</v>
      </c>
      <c r="B1531" t="s">
        <v>11586</v>
      </c>
      <c r="C1531" t="s">
        <v>8807</v>
      </c>
      <c r="D1531">
        <v>3459.71</v>
      </c>
      <c r="E1531" t="s">
        <v>8802</v>
      </c>
      <c r="F1531" s="2">
        <v>45663.564571759263</v>
      </c>
      <c r="G1531" s="2">
        <v>47124.564571759263</v>
      </c>
      <c r="H1531">
        <v>48</v>
      </c>
      <c r="I1531" t="s">
        <v>8803</v>
      </c>
      <c r="J1531" t="s">
        <v>28</v>
      </c>
    </row>
    <row r="1532" spans="1:10" x14ac:dyDescent="0.25">
      <c r="A1532" t="s">
        <v>5214</v>
      </c>
      <c r="B1532" t="s">
        <v>10208</v>
      </c>
      <c r="C1532" t="s">
        <v>8805</v>
      </c>
      <c r="D1532">
        <v>11678.53</v>
      </c>
      <c r="E1532" t="s">
        <v>8802</v>
      </c>
      <c r="F1532" s="2">
        <v>45720.454398148147</v>
      </c>
      <c r="G1532" s="2">
        <v>46450.454398148147</v>
      </c>
      <c r="H1532">
        <v>24</v>
      </c>
      <c r="I1532" t="s">
        <v>8803</v>
      </c>
      <c r="J1532" t="s">
        <v>28</v>
      </c>
    </row>
    <row r="1533" spans="1:10" x14ac:dyDescent="0.25">
      <c r="A1533" t="s">
        <v>5214</v>
      </c>
      <c r="B1533" t="s">
        <v>12727</v>
      </c>
      <c r="C1533" t="s">
        <v>8801</v>
      </c>
      <c r="D1533">
        <v>1618.98</v>
      </c>
      <c r="E1533" t="s">
        <v>8802</v>
      </c>
      <c r="F1533" s="2">
        <v>45063.100914351853</v>
      </c>
      <c r="G1533" s="2">
        <v>45794.100914351853</v>
      </c>
      <c r="H1533">
        <v>24</v>
      </c>
      <c r="I1533" t="s">
        <v>8803</v>
      </c>
      <c r="J1533" t="s">
        <v>58</v>
      </c>
    </row>
    <row r="1534" spans="1:10" x14ac:dyDescent="0.25">
      <c r="A1534" t="s">
        <v>5215</v>
      </c>
      <c r="B1534" t="s">
        <v>10209</v>
      </c>
      <c r="C1534" t="s">
        <v>8807</v>
      </c>
      <c r="D1534">
        <v>4345.92</v>
      </c>
      <c r="E1534" t="s">
        <v>8802</v>
      </c>
      <c r="F1534" s="2">
        <v>45914.63690972222</v>
      </c>
      <c r="G1534" s="2">
        <v>47010.63690972222</v>
      </c>
      <c r="H1534">
        <v>36</v>
      </c>
      <c r="I1534" t="s">
        <v>8803</v>
      </c>
      <c r="J1534" t="s">
        <v>32</v>
      </c>
    </row>
    <row r="1535" spans="1:10" x14ac:dyDescent="0.25">
      <c r="A1535" t="s">
        <v>5216</v>
      </c>
      <c r="B1535" t="s">
        <v>10210</v>
      </c>
      <c r="C1535" t="s">
        <v>8805</v>
      </c>
      <c r="D1535">
        <v>9221.81</v>
      </c>
      <c r="E1535" t="s">
        <v>8822</v>
      </c>
      <c r="F1535" s="2">
        <v>45523.981087962973</v>
      </c>
      <c r="G1535" s="2">
        <v>46984.981087962973</v>
      </c>
      <c r="H1535">
        <v>48</v>
      </c>
      <c r="I1535" t="s">
        <v>8803</v>
      </c>
      <c r="J1535" t="s">
        <v>32</v>
      </c>
    </row>
    <row r="1536" spans="1:10" x14ac:dyDescent="0.25">
      <c r="A1536" t="s">
        <v>5217</v>
      </c>
      <c r="B1536" t="s">
        <v>10211</v>
      </c>
      <c r="C1536" t="s">
        <v>8797</v>
      </c>
      <c r="D1536">
        <v>4985.62</v>
      </c>
      <c r="E1536" t="s">
        <v>8813</v>
      </c>
      <c r="F1536" s="2">
        <v>45756.677662037036</v>
      </c>
      <c r="G1536" s="2">
        <v>46852.677662037036</v>
      </c>
      <c r="H1536">
        <v>36</v>
      </c>
      <c r="I1536" t="s">
        <v>8803</v>
      </c>
      <c r="J1536" t="s">
        <v>39</v>
      </c>
    </row>
    <row r="1537" spans="1:10" x14ac:dyDescent="0.25">
      <c r="A1537" t="s">
        <v>5217</v>
      </c>
      <c r="B1537" t="s">
        <v>11750</v>
      </c>
      <c r="C1537" t="s">
        <v>8797</v>
      </c>
      <c r="D1537">
        <v>1951.8</v>
      </c>
      <c r="E1537" t="s">
        <v>8813</v>
      </c>
      <c r="F1537" s="2">
        <v>45550.452048611107</v>
      </c>
      <c r="G1537" s="2">
        <v>46096.452048611107</v>
      </c>
      <c r="H1537">
        <v>18</v>
      </c>
      <c r="I1537" t="s">
        <v>8803</v>
      </c>
      <c r="J1537" t="s">
        <v>41</v>
      </c>
    </row>
    <row r="1538" spans="1:10" x14ac:dyDescent="0.25">
      <c r="A1538" t="s">
        <v>5217</v>
      </c>
      <c r="B1538" t="s">
        <v>13204</v>
      </c>
      <c r="C1538" t="s">
        <v>8797</v>
      </c>
      <c r="D1538">
        <v>8669.2199999999993</v>
      </c>
      <c r="E1538" t="s">
        <v>8813</v>
      </c>
      <c r="F1538" s="2">
        <v>45208.605891203697</v>
      </c>
      <c r="G1538" s="2">
        <v>45574.605891203697</v>
      </c>
      <c r="H1538">
        <v>12</v>
      </c>
      <c r="I1538" t="s">
        <v>8803</v>
      </c>
      <c r="J1538" t="s">
        <v>46</v>
      </c>
    </row>
    <row r="1539" spans="1:10" x14ac:dyDescent="0.25">
      <c r="A1539" t="s">
        <v>5218</v>
      </c>
      <c r="B1539" t="s">
        <v>10212</v>
      </c>
      <c r="C1539" t="s">
        <v>8797</v>
      </c>
      <c r="D1539">
        <v>1367.22</v>
      </c>
      <c r="E1539" t="s">
        <v>8822</v>
      </c>
      <c r="F1539" s="2">
        <v>45204.623645833337</v>
      </c>
      <c r="G1539" s="2">
        <v>45570.623645833337</v>
      </c>
      <c r="H1539">
        <v>12</v>
      </c>
      <c r="I1539" t="s">
        <v>8803</v>
      </c>
      <c r="J1539" t="s">
        <v>32</v>
      </c>
    </row>
    <row r="1540" spans="1:10" x14ac:dyDescent="0.25">
      <c r="A1540" t="s">
        <v>5219</v>
      </c>
      <c r="B1540" t="s">
        <v>10213</v>
      </c>
      <c r="C1540" t="s">
        <v>8801</v>
      </c>
      <c r="D1540">
        <v>3592.77</v>
      </c>
      <c r="E1540" t="s">
        <v>8798</v>
      </c>
      <c r="F1540" s="2">
        <v>45175.889432870368</v>
      </c>
      <c r="G1540" s="2">
        <v>45541.889432870368</v>
      </c>
      <c r="H1540">
        <v>12</v>
      </c>
      <c r="I1540" t="s">
        <v>8803</v>
      </c>
      <c r="J1540" t="s">
        <v>64</v>
      </c>
    </row>
    <row r="1541" spans="1:10" x14ac:dyDescent="0.25">
      <c r="A1541" t="s">
        <v>5219</v>
      </c>
      <c r="B1541" t="s">
        <v>11417</v>
      </c>
      <c r="C1541" t="s">
        <v>8801</v>
      </c>
      <c r="D1541">
        <v>7423.68</v>
      </c>
      <c r="E1541" t="s">
        <v>8813</v>
      </c>
      <c r="F1541" s="2">
        <v>45828.426458333342</v>
      </c>
      <c r="G1541" s="2">
        <v>46376.426458333342</v>
      </c>
      <c r="H1541">
        <v>18</v>
      </c>
      <c r="I1541" t="s">
        <v>8803</v>
      </c>
      <c r="J1541" t="s">
        <v>58</v>
      </c>
    </row>
    <row r="1542" spans="1:10" x14ac:dyDescent="0.25">
      <c r="A1542" t="s">
        <v>5220</v>
      </c>
      <c r="B1542" t="s">
        <v>10214</v>
      </c>
      <c r="C1542" t="s">
        <v>27</v>
      </c>
      <c r="D1542">
        <v>515.66999999999996</v>
      </c>
      <c r="E1542" t="s">
        <v>8802</v>
      </c>
      <c r="F1542" s="2">
        <v>44963.417847222219</v>
      </c>
      <c r="G1542" s="2">
        <v>45510.417847222219</v>
      </c>
      <c r="H1542">
        <v>18</v>
      </c>
      <c r="I1542" t="s">
        <v>8803</v>
      </c>
      <c r="J1542" t="s">
        <v>86</v>
      </c>
    </row>
    <row r="1543" spans="1:10" x14ac:dyDescent="0.25">
      <c r="A1543" t="s">
        <v>5221</v>
      </c>
      <c r="B1543" t="s">
        <v>10215</v>
      </c>
      <c r="C1543" t="s">
        <v>8818</v>
      </c>
      <c r="D1543">
        <v>2471.71</v>
      </c>
      <c r="E1543" t="s">
        <v>8813</v>
      </c>
      <c r="F1543" s="2">
        <v>45289.557986111111</v>
      </c>
      <c r="G1543" s="2">
        <v>45837.557986111111</v>
      </c>
      <c r="H1543">
        <v>18</v>
      </c>
      <c r="I1543" t="s">
        <v>8803</v>
      </c>
      <c r="J1543" t="s">
        <v>86</v>
      </c>
    </row>
    <row r="1544" spans="1:10" x14ac:dyDescent="0.25">
      <c r="A1544" t="s">
        <v>5221</v>
      </c>
      <c r="B1544" t="s">
        <v>11047</v>
      </c>
      <c r="C1544" t="s">
        <v>8797</v>
      </c>
      <c r="D1544">
        <v>1945.26</v>
      </c>
      <c r="E1544" t="s">
        <v>8798</v>
      </c>
      <c r="F1544" s="2">
        <v>45038.384525462963</v>
      </c>
      <c r="G1544" s="2">
        <v>45587.384525462963</v>
      </c>
      <c r="H1544">
        <v>18</v>
      </c>
      <c r="I1544" t="s">
        <v>8799</v>
      </c>
      <c r="J1544" t="s">
        <v>17</v>
      </c>
    </row>
    <row r="1545" spans="1:10" x14ac:dyDescent="0.25">
      <c r="A1545" t="s">
        <v>5221</v>
      </c>
      <c r="B1545" t="s">
        <v>13402</v>
      </c>
      <c r="C1545" t="s">
        <v>27</v>
      </c>
      <c r="D1545">
        <v>5411.42</v>
      </c>
      <c r="E1545" t="s">
        <v>8822</v>
      </c>
      <c r="F1545" s="2">
        <v>45486.528344907398</v>
      </c>
      <c r="G1545" s="2">
        <v>45670.528344907398</v>
      </c>
      <c r="H1545">
        <v>6</v>
      </c>
      <c r="I1545" t="s">
        <v>8803</v>
      </c>
      <c r="J1545" t="s">
        <v>71</v>
      </c>
    </row>
    <row r="1546" spans="1:10" x14ac:dyDescent="0.25">
      <c r="A1546" t="s">
        <v>5222</v>
      </c>
      <c r="B1546" t="s">
        <v>10216</v>
      </c>
      <c r="C1546" t="s">
        <v>8807</v>
      </c>
      <c r="D1546">
        <v>89.18</v>
      </c>
      <c r="E1546" t="s">
        <v>8802</v>
      </c>
      <c r="F1546" s="2">
        <v>45385.070231481477</v>
      </c>
      <c r="G1546" s="2">
        <v>46115.070231481477</v>
      </c>
      <c r="H1546">
        <v>24</v>
      </c>
      <c r="I1546" t="s">
        <v>8803</v>
      </c>
      <c r="J1546" t="s">
        <v>17</v>
      </c>
    </row>
    <row r="1547" spans="1:10" x14ac:dyDescent="0.25">
      <c r="A1547" t="s">
        <v>5223</v>
      </c>
      <c r="B1547" t="s">
        <v>10217</v>
      </c>
      <c r="C1547" t="s">
        <v>8797</v>
      </c>
      <c r="D1547">
        <v>1568.57</v>
      </c>
      <c r="E1547" t="s">
        <v>8802</v>
      </c>
      <c r="F1547" s="2">
        <v>45289.474652777782</v>
      </c>
      <c r="G1547" s="2">
        <v>46020.474652777782</v>
      </c>
      <c r="H1547">
        <v>24</v>
      </c>
      <c r="I1547" t="s">
        <v>8803</v>
      </c>
      <c r="J1547" t="s">
        <v>69</v>
      </c>
    </row>
    <row r="1548" spans="1:10" x14ac:dyDescent="0.25">
      <c r="A1548" t="s">
        <v>5223</v>
      </c>
      <c r="B1548" t="s">
        <v>11720</v>
      </c>
      <c r="C1548" t="s">
        <v>8797</v>
      </c>
      <c r="D1548">
        <v>3381.8</v>
      </c>
      <c r="E1548" t="s">
        <v>8802</v>
      </c>
      <c r="F1548" s="2">
        <v>44932.886261574073</v>
      </c>
      <c r="G1548" s="2">
        <v>46758.886261574073</v>
      </c>
      <c r="H1548">
        <v>60</v>
      </c>
      <c r="I1548" t="s">
        <v>8803</v>
      </c>
      <c r="J1548" t="s">
        <v>64</v>
      </c>
    </row>
    <row r="1549" spans="1:10" x14ac:dyDescent="0.25">
      <c r="A1549" t="s">
        <v>5224</v>
      </c>
      <c r="B1549" t="s">
        <v>10218</v>
      </c>
      <c r="C1549" t="s">
        <v>8818</v>
      </c>
      <c r="D1549">
        <v>6924.35</v>
      </c>
      <c r="E1549" t="s">
        <v>8802</v>
      </c>
      <c r="F1549" s="2">
        <v>45115.273101851853</v>
      </c>
      <c r="G1549" s="2">
        <v>45481.273101851853</v>
      </c>
      <c r="H1549">
        <v>12</v>
      </c>
      <c r="I1549" t="s">
        <v>8803</v>
      </c>
      <c r="J1549" t="s">
        <v>66</v>
      </c>
    </row>
    <row r="1550" spans="1:10" x14ac:dyDescent="0.25">
      <c r="A1550" t="s">
        <v>5225</v>
      </c>
      <c r="B1550" t="s">
        <v>10219</v>
      </c>
      <c r="C1550" t="s">
        <v>8801</v>
      </c>
      <c r="D1550">
        <v>1521.35</v>
      </c>
      <c r="E1550" t="s">
        <v>8813</v>
      </c>
      <c r="F1550" s="2">
        <v>45381.611944444441</v>
      </c>
      <c r="G1550" s="2">
        <v>47207.611944444441</v>
      </c>
      <c r="H1550">
        <v>60</v>
      </c>
      <c r="I1550" t="s">
        <v>8803</v>
      </c>
      <c r="J1550" t="s">
        <v>28</v>
      </c>
    </row>
    <row r="1551" spans="1:10" x14ac:dyDescent="0.25">
      <c r="A1551" t="s">
        <v>5226</v>
      </c>
      <c r="B1551" t="s">
        <v>10220</v>
      </c>
      <c r="C1551" t="s">
        <v>8805</v>
      </c>
      <c r="D1551">
        <v>3237.59</v>
      </c>
      <c r="E1551" t="s">
        <v>8802</v>
      </c>
      <c r="F1551" s="2">
        <v>45510.363298611112</v>
      </c>
      <c r="G1551" s="2">
        <v>45694.363298611112</v>
      </c>
      <c r="H1551">
        <v>6</v>
      </c>
      <c r="I1551" t="s">
        <v>8803</v>
      </c>
      <c r="J1551" t="s">
        <v>52</v>
      </c>
    </row>
    <row r="1552" spans="1:10" x14ac:dyDescent="0.25">
      <c r="A1552" t="s">
        <v>5226</v>
      </c>
      <c r="B1552" t="s">
        <v>10501</v>
      </c>
      <c r="C1552" t="s">
        <v>8797</v>
      </c>
      <c r="D1552">
        <v>1631.62</v>
      </c>
      <c r="E1552" t="s">
        <v>8802</v>
      </c>
      <c r="F1552" s="2">
        <v>45172.197881944441</v>
      </c>
      <c r="G1552" s="2">
        <v>45903.197881944441</v>
      </c>
      <c r="H1552">
        <v>24</v>
      </c>
      <c r="I1552" t="s">
        <v>8803</v>
      </c>
      <c r="J1552" t="s">
        <v>61</v>
      </c>
    </row>
    <row r="1553" spans="1:10" x14ac:dyDescent="0.25">
      <c r="A1553" t="s">
        <v>5226</v>
      </c>
      <c r="B1553" t="s">
        <v>12962</v>
      </c>
      <c r="C1553" t="s">
        <v>8801</v>
      </c>
      <c r="D1553">
        <v>3885.83</v>
      </c>
      <c r="E1553" t="s">
        <v>8802</v>
      </c>
      <c r="F1553" s="2">
        <v>45791.504502314812</v>
      </c>
      <c r="G1553" s="2">
        <v>46521.504502314812</v>
      </c>
      <c r="H1553">
        <v>24</v>
      </c>
      <c r="I1553" t="s">
        <v>8803</v>
      </c>
      <c r="J1553" t="s">
        <v>71</v>
      </c>
    </row>
    <row r="1554" spans="1:10" x14ac:dyDescent="0.25">
      <c r="A1554" t="s">
        <v>5227</v>
      </c>
      <c r="B1554" t="s">
        <v>10221</v>
      </c>
      <c r="C1554" t="s">
        <v>8801</v>
      </c>
      <c r="D1554">
        <v>2864.85</v>
      </c>
      <c r="E1554" t="s">
        <v>8813</v>
      </c>
      <c r="F1554" s="2">
        <v>45877.187638888892</v>
      </c>
      <c r="G1554" s="2">
        <v>47703.187638888892</v>
      </c>
      <c r="H1554">
        <v>60</v>
      </c>
      <c r="I1554" t="s">
        <v>8803</v>
      </c>
      <c r="J1554" t="s">
        <v>32</v>
      </c>
    </row>
    <row r="1555" spans="1:10" x14ac:dyDescent="0.25">
      <c r="A1555" t="s">
        <v>5228</v>
      </c>
      <c r="B1555" t="s">
        <v>10222</v>
      </c>
      <c r="C1555" t="s">
        <v>8801</v>
      </c>
      <c r="D1555">
        <v>4494.97</v>
      </c>
      <c r="E1555" t="s">
        <v>8802</v>
      </c>
      <c r="F1555" s="2">
        <v>45804.018263888887</v>
      </c>
      <c r="G1555" s="2">
        <v>46534.018263888887</v>
      </c>
      <c r="H1555">
        <v>24</v>
      </c>
      <c r="I1555" t="s">
        <v>8803</v>
      </c>
      <c r="J1555" t="s">
        <v>32</v>
      </c>
    </row>
    <row r="1556" spans="1:10" x14ac:dyDescent="0.25">
      <c r="A1556" t="s">
        <v>5229</v>
      </c>
      <c r="B1556" t="s">
        <v>10223</v>
      </c>
      <c r="C1556" t="s">
        <v>8807</v>
      </c>
      <c r="D1556">
        <v>3286.88</v>
      </c>
      <c r="E1556" t="s">
        <v>8802</v>
      </c>
      <c r="F1556" s="2">
        <v>45146.220393518517</v>
      </c>
      <c r="G1556" s="2">
        <v>46973.220393518517</v>
      </c>
      <c r="H1556">
        <v>60</v>
      </c>
      <c r="I1556" t="s">
        <v>8803</v>
      </c>
      <c r="J1556" t="s">
        <v>41</v>
      </c>
    </row>
    <row r="1557" spans="1:10" x14ac:dyDescent="0.25">
      <c r="A1557" t="s">
        <v>5229</v>
      </c>
      <c r="B1557" t="s">
        <v>12430</v>
      </c>
      <c r="C1557" t="s">
        <v>27</v>
      </c>
      <c r="D1557">
        <v>1508.07</v>
      </c>
      <c r="E1557" t="s">
        <v>8802</v>
      </c>
      <c r="F1557" s="2">
        <v>45813.413229166668</v>
      </c>
      <c r="G1557" s="2">
        <v>46909.413229166668</v>
      </c>
      <c r="H1557">
        <v>36</v>
      </c>
      <c r="I1557" t="s">
        <v>8803</v>
      </c>
      <c r="J1557" t="s">
        <v>17</v>
      </c>
    </row>
    <row r="1558" spans="1:10" x14ac:dyDescent="0.25">
      <c r="A1558" t="s">
        <v>5229</v>
      </c>
      <c r="B1558" t="s">
        <v>13636</v>
      </c>
      <c r="C1558" t="s">
        <v>8797</v>
      </c>
      <c r="D1558">
        <v>718.04</v>
      </c>
      <c r="E1558" t="s">
        <v>8802</v>
      </c>
      <c r="F1558" s="2">
        <v>45911.553981481477</v>
      </c>
      <c r="G1558" s="2">
        <v>46276.553981481477</v>
      </c>
      <c r="H1558">
        <v>12</v>
      </c>
      <c r="I1558" t="s">
        <v>8803</v>
      </c>
      <c r="J1558" t="s">
        <v>66</v>
      </c>
    </row>
    <row r="1559" spans="1:10" x14ac:dyDescent="0.25">
      <c r="A1559" t="s">
        <v>5230</v>
      </c>
      <c r="B1559" t="s">
        <v>10224</v>
      </c>
      <c r="C1559" t="s">
        <v>8818</v>
      </c>
      <c r="D1559">
        <v>6008.84</v>
      </c>
      <c r="E1559" t="s">
        <v>8822</v>
      </c>
      <c r="F1559" s="2">
        <v>45798.248726851853</v>
      </c>
      <c r="G1559" s="2">
        <v>46347.248726851853</v>
      </c>
      <c r="H1559">
        <v>18</v>
      </c>
      <c r="I1559" t="s">
        <v>8803</v>
      </c>
      <c r="J1559" t="s">
        <v>32</v>
      </c>
    </row>
    <row r="1560" spans="1:10" x14ac:dyDescent="0.25">
      <c r="A1560" t="s">
        <v>5230</v>
      </c>
      <c r="B1560" t="s">
        <v>10325</v>
      </c>
      <c r="C1560" t="s">
        <v>27</v>
      </c>
      <c r="D1560">
        <v>3020.16</v>
      </c>
      <c r="E1560" t="s">
        <v>8802</v>
      </c>
      <c r="F1560" s="2">
        <v>45071.325902777768</v>
      </c>
      <c r="G1560" s="2">
        <v>45255.325902777768</v>
      </c>
      <c r="H1560">
        <v>6</v>
      </c>
      <c r="I1560" t="s">
        <v>8803</v>
      </c>
      <c r="J1560" t="s">
        <v>71</v>
      </c>
    </row>
    <row r="1561" spans="1:10" x14ac:dyDescent="0.25">
      <c r="A1561" t="s">
        <v>5230</v>
      </c>
      <c r="B1561" t="s">
        <v>13385</v>
      </c>
      <c r="C1561" t="s">
        <v>8807</v>
      </c>
      <c r="D1561">
        <v>3736.12</v>
      </c>
      <c r="E1561" t="s">
        <v>8802</v>
      </c>
      <c r="F1561" s="2">
        <v>45161.597638888888</v>
      </c>
      <c r="G1561" s="2">
        <v>45711.597638888888</v>
      </c>
      <c r="H1561">
        <v>18</v>
      </c>
      <c r="I1561" t="s">
        <v>8799</v>
      </c>
      <c r="J1561" t="s">
        <v>32</v>
      </c>
    </row>
    <row r="1562" spans="1:10" x14ac:dyDescent="0.25">
      <c r="A1562" t="s">
        <v>5231</v>
      </c>
      <c r="B1562" t="s">
        <v>10225</v>
      </c>
      <c r="C1562" t="s">
        <v>8797</v>
      </c>
      <c r="D1562">
        <v>2688.4</v>
      </c>
      <c r="E1562" t="s">
        <v>8802</v>
      </c>
      <c r="F1562" s="2">
        <v>45136.733865740738</v>
      </c>
      <c r="G1562" s="2">
        <v>46232.733865740738</v>
      </c>
      <c r="H1562">
        <v>36</v>
      </c>
      <c r="I1562" t="s">
        <v>8803</v>
      </c>
      <c r="J1562" t="s">
        <v>22</v>
      </c>
    </row>
    <row r="1563" spans="1:10" x14ac:dyDescent="0.25">
      <c r="A1563" t="s">
        <v>5232</v>
      </c>
      <c r="B1563" t="s">
        <v>10226</v>
      </c>
      <c r="C1563" t="s">
        <v>8797</v>
      </c>
      <c r="D1563">
        <v>1408.03</v>
      </c>
      <c r="E1563" t="s">
        <v>8822</v>
      </c>
      <c r="F1563" s="2">
        <v>45680.16269675926</v>
      </c>
      <c r="G1563" s="2">
        <v>46775.16269675926</v>
      </c>
      <c r="H1563">
        <v>36</v>
      </c>
      <c r="I1563" t="s">
        <v>8803</v>
      </c>
      <c r="J1563" t="s">
        <v>46</v>
      </c>
    </row>
    <row r="1564" spans="1:10" x14ac:dyDescent="0.25">
      <c r="A1564" t="s">
        <v>5233</v>
      </c>
      <c r="B1564" t="s">
        <v>10227</v>
      </c>
      <c r="C1564" t="s">
        <v>8818</v>
      </c>
      <c r="D1564">
        <v>406.54</v>
      </c>
      <c r="E1564" t="s">
        <v>8798</v>
      </c>
      <c r="F1564" s="2">
        <v>45066.854050925933</v>
      </c>
      <c r="G1564" s="2">
        <v>45432.854050925933</v>
      </c>
      <c r="H1564">
        <v>12</v>
      </c>
      <c r="I1564" t="s">
        <v>8803</v>
      </c>
      <c r="J1564" t="s">
        <v>32</v>
      </c>
    </row>
    <row r="1565" spans="1:10" x14ac:dyDescent="0.25">
      <c r="A1565" t="s">
        <v>5234</v>
      </c>
      <c r="B1565" t="s">
        <v>10228</v>
      </c>
      <c r="C1565" t="s">
        <v>27</v>
      </c>
      <c r="D1565">
        <v>4755.63</v>
      </c>
      <c r="E1565" t="s">
        <v>8802</v>
      </c>
      <c r="F1565" s="2">
        <v>45307.647962962961</v>
      </c>
      <c r="G1565" s="2">
        <v>47134.647962962961</v>
      </c>
      <c r="H1565">
        <v>60</v>
      </c>
      <c r="I1565" t="s">
        <v>8803</v>
      </c>
      <c r="J1565" t="s">
        <v>39</v>
      </c>
    </row>
    <row r="1566" spans="1:10" x14ac:dyDescent="0.25">
      <c r="A1566" t="s">
        <v>5234</v>
      </c>
      <c r="B1566" t="s">
        <v>12020</v>
      </c>
      <c r="C1566" t="s">
        <v>8801</v>
      </c>
      <c r="D1566">
        <v>3800.62</v>
      </c>
      <c r="E1566" t="s">
        <v>8802</v>
      </c>
      <c r="F1566" s="2">
        <v>45109.937048611107</v>
      </c>
      <c r="G1566" s="2">
        <v>45659.937048611107</v>
      </c>
      <c r="H1566">
        <v>18</v>
      </c>
      <c r="I1566" t="s">
        <v>8803</v>
      </c>
      <c r="J1566" t="s">
        <v>17</v>
      </c>
    </row>
    <row r="1567" spans="1:10" x14ac:dyDescent="0.25">
      <c r="A1567" t="s">
        <v>5234</v>
      </c>
      <c r="B1567" t="s">
        <v>12918</v>
      </c>
      <c r="C1567" t="s">
        <v>8818</v>
      </c>
      <c r="D1567">
        <v>9036.2199999999993</v>
      </c>
      <c r="E1567" t="s">
        <v>8802</v>
      </c>
      <c r="F1567" s="2">
        <v>45594.705648148149</v>
      </c>
      <c r="G1567" s="2">
        <v>46324.705648148149</v>
      </c>
      <c r="H1567">
        <v>24</v>
      </c>
      <c r="I1567" t="s">
        <v>8803</v>
      </c>
      <c r="J1567" t="s">
        <v>32</v>
      </c>
    </row>
    <row r="1568" spans="1:10" x14ac:dyDescent="0.25">
      <c r="A1568" t="s">
        <v>5234</v>
      </c>
      <c r="B1568" t="s">
        <v>13425</v>
      </c>
      <c r="C1568" t="s">
        <v>8805</v>
      </c>
      <c r="D1568">
        <v>158.16</v>
      </c>
      <c r="E1568" t="s">
        <v>8802</v>
      </c>
      <c r="F1568" s="2">
        <v>45059.802233796298</v>
      </c>
      <c r="G1568" s="2">
        <v>45790.802233796298</v>
      </c>
      <c r="H1568">
        <v>24</v>
      </c>
      <c r="I1568" t="s">
        <v>8803</v>
      </c>
      <c r="J1568" t="s">
        <v>32</v>
      </c>
    </row>
    <row r="1569" spans="1:10" x14ac:dyDescent="0.25">
      <c r="A1569" t="s">
        <v>5235</v>
      </c>
      <c r="B1569" t="s">
        <v>10229</v>
      </c>
      <c r="C1569" t="s">
        <v>8807</v>
      </c>
      <c r="D1569">
        <v>1804.5</v>
      </c>
      <c r="E1569" t="s">
        <v>8802</v>
      </c>
      <c r="F1569" s="2">
        <v>45241.888993055552</v>
      </c>
      <c r="G1569" s="2">
        <v>45607.888993055552</v>
      </c>
      <c r="H1569">
        <v>12</v>
      </c>
      <c r="I1569" t="s">
        <v>8803</v>
      </c>
      <c r="J1569" t="s">
        <v>52</v>
      </c>
    </row>
    <row r="1570" spans="1:10" x14ac:dyDescent="0.25">
      <c r="A1570" t="s">
        <v>5235</v>
      </c>
      <c r="B1570" t="s">
        <v>10900</v>
      </c>
      <c r="C1570" t="s">
        <v>27</v>
      </c>
      <c r="D1570">
        <v>3357.37</v>
      </c>
      <c r="E1570" t="s">
        <v>8822</v>
      </c>
      <c r="F1570" s="2">
        <v>45009.856215277781</v>
      </c>
      <c r="G1570" s="2">
        <v>45559.856215277781</v>
      </c>
      <c r="H1570">
        <v>18</v>
      </c>
      <c r="I1570" t="s">
        <v>8803</v>
      </c>
      <c r="J1570" t="s">
        <v>32</v>
      </c>
    </row>
    <row r="1571" spans="1:10" x14ac:dyDescent="0.25">
      <c r="A1571" t="s">
        <v>5235</v>
      </c>
      <c r="B1571" t="s">
        <v>12461</v>
      </c>
      <c r="C1571" t="s">
        <v>8807</v>
      </c>
      <c r="D1571">
        <v>153.97999999999999</v>
      </c>
      <c r="E1571" t="s">
        <v>8802</v>
      </c>
      <c r="F1571" s="2">
        <v>44992.476111111107</v>
      </c>
      <c r="G1571" s="2">
        <v>46088.476111111107</v>
      </c>
      <c r="H1571">
        <v>36</v>
      </c>
      <c r="I1571" t="s">
        <v>8803</v>
      </c>
      <c r="J1571" t="s">
        <v>32</v>
      </c>
    </row>
    <row r="1572" spans="1:10" x14ac:dyDescent="0.25">
      <c r="A1572" t="s">
        <v>5235</v>
      </c>
      <c r="B1572" t="s">
        <v>13039</v>
      </c>
      <c r="C1572" t="s">
        <v>8801</v>
      </c>
      <c r="D1572">
        <v>310.64999999999998</v>
      </c>
      <c r="E1572" t="s">
        <v>8822</v>
      </c>
      <c r="F1572" s="2">
        <v>45275.318391203713</v>
      </c>
      <c r="G1572" s="2">
        <v>45823.318391203713</v>
      </c>
      <c r="H1572">
        <v>18</v>
      </c>
      <c r="I1572" t="s">
        <v>8799</v>
      </c>
      <c r="J1572" t="s">
        <v>54</v>
      </c>
    </row>
    <row r="1573" spans="1:10" x14ac:dyDescent="0.25">
      <c r="A1573" t="s">
        <v>5236</v>
      </c>
      <c r="B1573" t="s">
        <v>10230</v>
      </c>
      <c r="C1573" t="s">
        <v>8805</v>
      </c>
      <c r="D1573">
        <v>3772.9</v>
      </c>
      <c r="E1573" t="s">
        <v>8798</v>
      </c>
      <c r="F1573" s="2">
        <v>45367.874062499999</v>
      </c>
      <c r="G1573" s="2">
        <v>45916.874062499999</v>
      </c>
      <c r="H1573">
        <v>18</v>
      </c>
      <c r="I1573" t="s">
        <v>8803</v>
      </c>
      <c r="J1573" t="s">
        <v>50</v>
      </c>
    </row>
    <row r="1574" spans="1:10" x14ac:dyDescent="0.25">
      <c r="A1574" t="s">
        <v>5236</v>
      </c>
      <c r="B1574" t="s">
        <v>12574</v>
      </c>
      <c r="C1574" t="s">
        <v>27</v>
      </c>
      <c r="D1574">
        <v>3331.8</v>
      </c>
      <c r="E1574" t="s">
        <v>8802</v>
      </c>
      <c r="F1574" s="2">
        <v>45608.855150462958</v>
      </c>
      <c r="G1574" s="2">
        <v>47069.855150462958</v>
      </c>
      <c r="H1574">
        <v>48</v>
      </c>
      <c r="I1574" t="s">
        <v>8803</v>
      </c>
      <c r="J1574" t="s">
        <v>61</v>
      </c>
    </row>
    <row r="1575" spans="1:10" x14ac:dyDescent="0.25">
      <c r="A1575" t="s">
        <v>5237</v>
      </c>
      <c r="B1575" t="s">
        <v>10231</v>
      </c>
      <c r="C1575" t="s">
        <v>8805</v>
      </c>
      <c r="D1575">
        <v>3103.96</v>
      </c>
      <c r="E1575" t="s">
        <v>8802</v>
      </c>
      <c r="F1575" s="2">
        <v>45370.062650462962</v>
      </c>
      <c r="G1575" s="2">
        <v>46100.062650462962</v>
      </c>
      <c r="H1575">
        <v>24</v>
      </c>
      <c r="I1575" t="s">
        <v>8803</v>
      </c>
      <c r="J1575" t="s">
        <v>61</v>
      </c>
    </row>
    <row r="1576" spans="1:10" x14ac:dyDescent="0.25">
      <c r="A1576" t="s">
        <v>5237</v>
      </c>
      <c r="B1576" t="s">
        <v>10414</v>
      </c>
      <c r="C1576" t="s">
        <v>8807</v>
      </c>
      <c r="D1576">
        <v>1968.26</v>
      </c>
      <c r="E1576" t="s">
        <v>8802</v>
      </c>
      <c r="F1576" s="2">
        <v>45831.245520833327</v>
      </c>
      <c r="G1576" s="2">
        <v>46014.245520833327</v>
      </c>
      <c r="H1576">
        <v>6</v>
      </c>
      <c r="I1576" t="s">
        <v>8803</v>
      </c>
      <c r="J1576" t="s">
        <v>66</v>
      </c>
    </row>
    <row r="1577" spans="1:10" x14ac:dyDescent="0.25">
      <c r="A1577" t="s">
        <v>5238</v>
      </c>
      <c r="B1577" t="s">
        <v>10232</v>
      </c>
      <c r="C1577" t="s">
        <v>27</v>
      </c>
      <c r="D1577">
        <v>6244.89</v>
      </c>
      <c r="E1577" t="s">
        <v>8822</v>
      </c>
      <c r="F1577" s="2">
        <v>45556.997384259259</v>
      </c>
      <c r="G1577" s="2">
        <v>46286.997384259259</v>
      </c>
      <c r="H1577">
        <v>24</v>
      </c>
      <c r="I1577" t="s">
        <v>8803</v>
      </c>
      <c r="J1577" t="s">
        <v>22</v>
      </c>
    </row>
    <row r="1578" spans="1:10" x14ac:dyDescent="0.25">
      <c r="A1578" t="s">
        <v>5238</v>
      </c>
      <c r="B1578" t="s">
        <v>12169</v>
      </c>
      <c r="C1578" t="s">
        <v>8801</v>
      </c>
      <c r="D1578">
        <v>3760.98</v>
      </c>
      <c r="E1578" t="s">
        <v>8798</v>
      </c>
      <c r="F1578" s="2">
        <v>45781.206087962957</v>
      </c>
      <c r="G1578" s="2">
        <v>46146.206087962957</v>
      </c>
      <c r="H1578">
        <v>12</v>
      </c>
      <c r="I1578" t="s">
        <v>8803</v>
      </c>
      <c r="J1578" t="s">
        <v>39</v>
      </c>
    </row>
    <row r="1579" spans="1:10" x14ac:dyDescent="0.25">
      <c r="A1579" t="s">
        <v>5238</v>
      </c>
      <c r="B1579" t="s">
        <v>12599</v>
      </c>
      <c r="C1579" t="s">
        <v>8807</v>
      </c>
      <c r="D1579">
        <v>1124.95</v>
      </c>
      <c r="E1579" t="s">
        <v>8802</v>
      </c>
      <c r="F1579" s="2">
        <v>45214.991689814808</v>
      </c>
      <c r="G1579" s="2">
        <v>46310.991689814808</v>
      </c>
      <c r="H1579">
        <v>36</v>
      </c>
      <c r="I1579" t="s">
        <v>8803</v>
      </c>
      <c r="J1579" t="s">
        <v>35</v>
      </c>
    </row>
    <row r="1580" spans="1:10" x14ac:dyDescent="0.25">
      <c r="A1580" t="s">
        <v>5239</v>
      </c>
      <c r="B1580" t="s">
        <v>10233</v>
      </c>
      <c r="C1580" t="s">
        <v>8801</v>
      </c>
      <c r="D1580">
        <v>832.96</v>
      </c>
      <c r="E1580" t="s">
        <v>8822</v>
      </c>
      <c r="F1580" s="2">
        <v>45208.060034722221</v>
      </c>
      <c r="G1580" s="2">
        <v>45574.060034722221</v>
      </c>
      <c r="H1580">
        <v>12</v>
      </c>
      <c r="I1580" t="s">
        <v>8803</v>
      </c>
      <c r="J1580" t="s">
        <v>22</v>
      </c>
    </row>
    <row r="1581" spans="1:10" x14ac:dyDescent="0.25">
      <c r="A1581" t="s">
        <v>5239</v>
      </c>
      <c r="B1581" t="s">
        <v>10720</v>
      </c>
      <c r="C1581" t="s">
        <v>8818</v>
      </c>
      <c r="D1581">
        <v>44.6</v>
      </c>
      <c r="E1581" t="s">
        <v>8813</v>
      </c>
      <c r="F1581" s="2">
        <v>45723.127986111111</v>
      </c>
      <c r="G1581" s="2">
        <v>46819.127986111111</v>
      </c>
      <c r="H1581">
        <v>36</v>
      </c>
      <c r="I1581" t="s">
        <v>8803</v>
      </c>
      <c r="J1581" t="s">
        <v>22</v>
      </c>
    </row>
    <row r="1582" spans="1:10" x14ac:dyDescent="0.25">
      <c r="A1582" t="s">
        <v>5239</v>
      </c>
      <c r="B1582" t="s">
        <v>11178</v>
      </c>
      <c r="C1582" t="s">
        <v>8805</v>
      </c>
      <c r="D1582">
        <v>519.05999999999995</v>
      </c>
      <c r="E1582" t="s">
        <v>8822</v>
      </c>
      <c r="F1582" s="2">
        <v>45043.394976851851</v>
      </c>
      <c r="G1582" s="2">
        <v>46504.394976851851</v>
      </c>
      <c r="H1582">
        <v>48</v>
      </c>
      <c r="I1582" t="s">
        <v>8803</v>
      </c>
      <c r="J1582" t="s">
        <v>69</v>
      </c>
    </row>
    <row r="1583" spans="1:10" x14ac:dyDescent="0.25">
      <c r="A1583" t="s">
        <v>5239</v>
      </c>
      <c r="B1583" t="s">
        <v>11266</v>
      </c>
      <c r="C1583" t="s">
        <v>8801</v>
      </c>
      <c r="D1583">
        <v>1958.92</v>
      </c>
      <c r="E1583" t="s">
        <v>8802</v>
      </c>
      <c r="F1583" s="2">
        <v>45894.648310185177</v>
      </c>
      <c r="G1583" s="2">
        <v>46990.648310185177</v>
      </c>
      <c r="H1583">
        <v>36</v>
      </c>
      <c r="I1583" t="s">
        <v>8803</v>
      </c>
      <c r="J1583" t="s">
        <v>66</v>
      </c>
    </row>
    <row r="1584" spans="1:10" x14ac:dyDescent="0.25">
      <c r="A1584" t="s">
        <v>5239</v>
      </c>
      <c r="B1584" t="s">
        <v>12333</v>
      </c>
      <c r="C1584" t="s">
        <v>27</v>
      </c>
      <c r="D1584">
        <v>6522.19</v>
      </c>
      <c r="E1584" t="s">
        <v>8813</v>
      </c>
      <c r="F1584" s="2">
        <v>45785.990335648137</v>
      </c>
      <c r="G1584" s="2">
        <v>46150.990335648137</v>
      </c>
      <c r="H1584">
        <v>12</v>
      </c>
      <c r="I1584" t="s">
        <v>8803</v>
      </c>
      <c r="J1584" t="s">
        <v>69</v>
      </c>
    </row>
    <row r="1585" spans="1:10" x14ac:dyDescent="0.25">
      <c r="A1585" t="s">
        <v>5240</v>
      </c>
      <c r="B1585" t="s">
        <v>10234</v>
      </c>
      <c r="C1585" t="s">
        <v>8807</v>
      </c>
      <c r="D1585">
        <v>9084.56</v>
      </c>
      <c r="E1585" t="s">
        <v>8798</v>
      </c>
      <c r="F1585" s="2">
        <v>45432.296331018522</v>
      </c>
      <c r="G1585" s="2">
        <v>46527.296331018522</v>
      </c>
      <c r="H1585">
        <v>36</v>
      </c>
      <c r="I1585" t="s">
        <v>8803</v>
      </c>
      <c r="J1585" t="s">
        <v>35</v>
      </c>
    </row>
    <row r="1586" spans="1:10" x14ac:dyDescent="0.25">
      <c r="A1586" t="s">
        <v>5241</v>
      </c>
      <c r="B1586" t="s">
        <v>10235</v>
      </c>
      <c r="C1586" t="s">
        <v>8801</v>
      </c>
      <c r="D1586">
        <v>74.59</v>
      </c>
      <c r="E1586" t="s">
        <v>8798</v>
      </c>
      <c r="F1586" s="2">
        <v>45270.557175925933</v>
      </c>
      <c r="G1586" s="2">
        <v>45636.557175925933</v>
      </c>
      <c r="H1586">
        <v>12</v>
      </c>
      <c r="I1586" t="s">
        <v>8803</v>
      </c>
      <c r="J1586" t="s">
        <v>50</v>
      </c>
    </row>
    <row r="1587" spans="1:10" x14ac:dyDescent="0.25">
      <c r="A1587" t="s">
        <v>5241</v>
      </c>
      <c r="B1587" t="s">
        <v>11158</v>
      </c>
      <c r="C1587" t="s">
        <v>8801</v>
      </c>
      <c r="D1587">
        <v>32.25</v>
      </c>
      <c r="E1587" t="s">
        <v>8802</v>
      </c>
      <c r="F1587" s="2">
        <v>45802.907430555562</v>
      </c>
      <c r="G1587" s="2">
        <v>46167.907430555562</v>
      </c>
      <c r="H1587">
        <v>12</v>
      </c>
      <c r="I1587" t="s">
        <v>8803</v>
      </c>
      <c r="J1587" t="s">
        <v>41</v>
      </c>
    </row>
    <row r="1588" spans="1:10" x14ac:dyDescent="0.25">
      <c r="A1588" t="s">
        <v>5241</v>
      </c>
      <c r="B1588" t="s">
        <v>12187</v>
      </c>
      <c r="C1588" t="s">
        <v>8801</v>
      </c>
      <c r="D1588">
        <v>1131.49</v>
      </c>
      <c r="E1588" t="s">
        <v>8822</v>
      </c>
      <c r="F1588" s="2">
        <v>45837.180196759262</v>
      </c>
      <c r="G1588" s="2">
        <v>46385.180196759262</v>
      </c>
      <c r="H1588">
        <v>18</v>
      </c>
      <c r="I1588" t="s">
        <v>8803</v>
      </c>
      <c r="J1588" t="s">
        <v>106</v>
      </c>
    </row>
    <row r="1589" spans="1:10" x14ac:dyDescent="0.25">
      <c r="A1589" t="s">
        <v>5242</v>
      </c>
      <c r="B1589" t="s">
        <v>10236</v>
      </c>
      <c r="C1589" t="s">
        <v>8801</v>
      </c>
      <c r="D1589">
        <v>3947.02</v>
      </c>
      <c r="E1589" t="s">
        <v>8822</v>
      </c>
      <c r="F1589" s="2">
        <v>45519.708680555559</v>
      </c>
      <c r="G1589" s="2">
        <v>46980.708680555559</v>
      </c>
      <c r="H1589">
        <v>48</v>
      </c>
      <c r="I1589" t="s">
        <v>8803</v>
      </c>
      <c r="J1589" t="s">
        <v>58</v>
      </c>
    </row>
    <row r="1590" spans="1:10" x14ac:dyDescent="0.25">
      <c r="A1590" t="s">
        <v>5242</v>
      </c>
      <c r="B1590" t="s">
        <v>13139</v>
      </c>
      <c r="C1590" t="s">
        <v>8801</v>
      </c>
      <c r="D1590">
        <v>234.23</v>
      </c>
      <c r="E1590" t="s">
        <v>8802</v>
      </c>
      <c r="F1590" s="2">
        <v>45756.168692129628</v>
      </c>
      <c r="G1590" s="2">
        <v>46852.168692129628</v>
      </c>
      <c r="H1590">
        <v>36</v>
      </c>
      <c r="I1590" t="s">
        <v>8803</v>
      </c>
      <c r="J1590" t="s">
        <v>39</v>
      </c>
    </row>
    <row r="1591" spans="1:10" x14ac:dyDescent="0.25">
      <c r="A1591" t="s">
        <v>5242</v>
      </c>
      <c r="B1591" t="s">
        <v>13662</v>
      </c>
      <c r="C1591" t="s">
        <v>27</v>
      </c>
      <c r="D1591">
        <v>868.43</v>
      </c>
      <c r="E1591" t="s">
        <v>8822</v>
      </c>
      <c r="F1591" s="2">
        <v>45194.091180555559</v>
      </c>
      <c r="G1591" s="2">
        <v>45925.091180555559</v>
      </c>
      <c r="H1591">
        <v>24</v>
      </c>
      <c r="I1591" t="s">
        <v>8803</v>
      </c>
      <c r="J1591" t="s">
        <v>106</v>
      </c>
    </row>
    <row r="1592" spans="1:10" x14ac:dyDescent="0.25">
      <c r="A1592" t="s">
        <v>5243</v>
      </c>
      <c r="B1592" t="s">
        <v>10237</v>
      </c>
      <c r="C1592" t="s">
        <v>8797</v>
      </c>
      <c r="D1592">
        <v>4926.53</v>
      </c>
      <c r="E1592" t="s">
        <v>8802</v>
      </c>
      <c r="F1592" s="2">
        <v>45882.746469907397</v>
      </c>
      <c r="G1592" s="2">
        <v>47343.746469907397</v>
      </c>
      <c r="H1592">
        <v>48</v>
      </c>
      <c r="I1592" t="s">
        <v>8803</v>
      </c>
      <c r="J1592" t="s">
        <v>71</v>
      </c>
    </row>
    <row r="1593" spans="1:10" x14ac:dyDescent="0.25">
      <c r="A1593" t="s">
        <v>5243</v>
      </c>
      <c r="B1593" t="s">
        <v>10554</v>
      </c>
      <c r="C1593" t="s">
        <v>8805</v>
      </c>
      <c r="D1593">
        <v>144.99</v>
      </c>
      <c r="E1593" t="s">
        <v>8802</v>
      </c>
      <c r="F1593" s="2">
        <v>45773.832592592589</v>
      </c>
      <c r="G1593" s="2">
        <v>46869.832592592589</v>
      </c>
      <c r="H1593">
        <v>36</v>
      </c>
      <c r="I1593" t="s">
        <v>8803</v>
      </c>
      <c r="J1593" t="s">
        <v>46</v>
      </c>
    </row>
    <row r="1594" spans="1:10" x14ac:dyDescent="0.25">
      <c r="A1594" t="s">
        <v>5243</v>
      </c>
      <c r="B1594" t="s">
        <v>12046</v>
      </c>
      <c r="C1594" t="s">
        <v>8797</v>
      </c>
      <c r="D1594">
        <v>874.96</v>
      </c>
      <c r="E1594" t="s">
        <v>8813</v>
      </c>
      <c r="F1594" s="2">
        <v>44939.730243055557</v>
      </c>
      <c r="G1594" s="2">
        <v>45670.730243055557</v>
      </c>
      <c r="H1594">
        <v>24</v>
      </c>
      <c r="I1594" t="s">
        <v>8803</v>
      </c>
      <c r="J1594" t="s">
        <v>32</v>
      </c>
    </row>
    <row r="1595" spans="1:10" x14ac:dyDescent="0.25">
      <c r="A1595" t="s">
        <v>5244</v>
      </c>
      <c r="B1595" t="s">
        <v>10238</v>
      </c>
      <c r="C1595" t="s">
        <v>8797</v>
      </c>
      <c r="D1595">
        <v>1412.41</v>
      </c>
      <c r="E1595" t="s">
        <v>8798</v>
      </c>
      <c r="F1595" s="2">
        <v>45405.834629629629</v>
      </c>
      <c r="G1595" s="2">
        <v>46500.834629629629</v>
      </c>
      <c r="H1595">
        <v>36</v>
      </c>
      <c r="I1595" t="s">
        <v>8803</v>
      </c>
      <c r="J1595" t="s">
        <v>32</v>
      </c>
    </row>
    <row r="1596" spans="1:10" x14ac:dyDescent="0.25">
      <c r="A1596" t="s">
        <v>5245</v>
      </c>
      <c r="B1596" t="s">
        <v>10239</v>
      </c>
      <c r="C1596" t="s">
        <v>8801</v>
      </c>
      <c r="D1596">
        <v>517.30999999999995</v>
      </c>
      <c r="E1596" t="s">
        <v>8822</v>
      </c>
      <c r="F1596" s="2">
        <v>45393.205462962957</v>
      </c>
      <c r="G1596" s="2">
        <v>46488.205462962957</v>
      </c>
      <c r="H1596">
        <v>36</v>
      </c>
      <c r="I1596" t="s">
        <v>8803</v>
      </c>
      <c r="J1596" t="s">
        <v>61</v>
      </c>
    </row>
    <row r="1597" spans="1:10" x14ac:dyDescent="0.25">
      <c r="A1597" t="s">
        <v>5246</v>
      </c>
      <c r="B1597" t="s">
        <v>10240</v>
      </c>
      <c r="C1597" t="s">
        <v>8818</v>
      </c>
      <c r="D1597">
        <v>511.76</v>
      </c>
      <c r="E1597" t="s">
        <v>8802</v>
      </c>
      <c r="F1597" s="2">
        <v>45449.978020833332</v>
      </c>
      <c r="G1597" s="2">
        <v>45814.978020833332</v>
      </c>
      <c r="H1597">
        <v>12</v>
      </c>
      <c r="I1597" t="s">
        <v>8803</v>
      </c>
      <c r="J1597" t="s">
        <v>22</v>
      </c>
    </row>
    <row r="1598" spans="1:10" x14ac:dyDescent="0.25">
      <c r="A1598" t="s">
        <v>5246</v>
      </c>
      <c r="B1598" t="s">
        <v>12022</v>
      </c>
      <c r="C1598" t="s">
        <v>8807</v>
      </c>
      <c r="D1598">
        <v>691.23</v>
      </c>
      <c r="E1598" t="s">
        <v>8802</v>
      </c>
      <c r="F1598" s="2">
        <v>45348.657511574071</v>
      </c>
      <c r="G1598" s="2">
        <v>45714.657511574071</v>
      </c>
      <c r="H1598">
        <v>12</v>
      </c>
      <c r="I1598" t="s">
        <v>8803</v>
      </c>
      <c r="J1598" t="s">
        <v>54</v>
      </c>
    </row>
    <row r="1599" spans="1:10" x14ac:dyDescent="0.25">
      <c r="A1599" t="s">
        <v>5247</v>
      </c>
      <c r="B1599" t="s">
        <v>10241</v>
      </c>
      <c r="C1599" t="s">
        <v>8807</v>
      </c>
      <c r="D1599">
        <v>5941.58</v>
      </c>
      <c r="E1599" t="s">
        <v>8802</v>
      </c>
      <c r="F1599" s="2">
        <v>45919.655856481477</v>
      </c>
      <c r="G1599" s="2">
        <v>46465.655856481477</v>
      </c>
      <c r="H1599">
        <v>18</v>
      </c>
      <c r="I1599" t="s">
        <v>8803</v>
      </c>
      <c r="J1599" t="s">
        <v>22</v>
      </c>
    </row>
    <row r="1600" spans="1:10" x14ac:dyDescent="0.25">
      <c r="A1600" t="s">
        <v>5249</v>
      </c>
      <c r="B1600" t="s">
        <v>10243</v>
      </c>
      <c r="C1600" t="s">
        <v>8801</v>
      </c>
      <c r="D1600">
        <v>2086.71</v>
      </c>
      <c r="E1600" t="s">
        <v>8802</v>
      </c>
      <c r="F1600" s="2">
        <v>45386.541805555556</v>
      </c>
      <c r="G1600" s="2">
        <v>45934.541805555556</v>
      </c>
      <c r="H1600">
        <v>18</v>
      </c>
      <c r="I1600" t="s">
        <v>8803</v>
      </c>
      <c r="J1600" t="s">
        <v>54</v>
      </c>
    </row>
    <row r="1601" spans="1:10" x14ac:dyDescent="0.25">
      <c r="A1601" t="s">
        <v>5249</v>
      </c>
      <c r="B1601" t="s">
        <v>10428</v>
      </c>
      <c r="C1601" t="s">
        <v>8805</v>
      </c>
      <c r="D1601">
        <v>11977.61</v>
      </c>
      <c r="E1601" t="s">
        <v>8822</v>
      </c>
      <c r="F1601" s="2">
        <v>44961.188136574077</v>
      </c>
      <c r="G1601" s="2">
        <v>45326.188136574077</v>
      </c>
      <c r="H1601">
        <v>12</v>
      </c>
      <c r="I1601" t="s">
        <v>8803</v>
      </c>
      <c r="J1601" t="s">
        <v>28</v>
      </c>
    </row>
    <row r="1602" spans="1:10" x14ac:dyDescent="0.25">
      <c r="A1602" t="s">
        <v>5249</v>
      </c>
      <c r="B1602" t="s">
        <v>12008</v>
      </c>
      <c r="C1602" t="s">
        <v>8801</v>
      </c>
      <c r="D1602">
        <v>3055.36</v>
      </c>
      <c r="E1602" t="s">
        <v>8813</v>
      </c>
      <c r="F1602" s="2">
        <v>45499.478506944448</v>
      </c>
      <c r="G1602" s="2">
        <v>45864.478506944448</v>
      </c>
      <c r="H1602">
        <v>12</v>
      </c>
      <c r="I1602" t="s">
        <v>8803</v>
      </c>
      <c r="J1602" t="s">
        <v>106</v>
      </c>
    </row>
    <row r="1603" spans="1:10" x14ac:dyDescent="0.25">
      <c r="A1603" t="s">
        <v>5249</v>
      </c>
      <c r="B1603" t="s">
        <v>13741</v>
      </c>
      <c r="C1603" t="s">
        <v>8807</v>
      </c>
      <c r="D1603">
        <v>8833.99</v>
      </c>
      <c r="E1603" t="s">
        <v>8802</v>
      </c>
      <c r="F1603" s="2">
        <v>45122.149259259262</v>
      </c>
      <c r="G1603" s="2">
        <v>45853.149259259262</v>
      </c>
      <c r="H1603">
        <v>24</v>
      </c>
      <c r="I1603" t="s">
        <v>8803</v>
      </c>
      <c r="J1603" t="s">
        <v>46</v>
      </c>
    </row>
    <row r="1604" spans="1:10" x14ac:dyDescent="0.25">
      <c r="A1604" t="s">
        <v>5250</v>
      </c>
      <c r="B1604" t="s">
        <v>10244</v>
      </c>
      <c r="C1604" t="s">
        <v>8805</v>
      </c>
      <c r="D1604">
        <v>4440.43</v>
      </c>
      <c r="E1604" t="s">
        <v>8802</v>
      </c>
      <c r="F1604" s="2">
        <v>45488.284074074072</v>
      </c>
      <c r="G1604" s="2">
        <v>46037.284074074072</v>
      </c>
      <c r="H1604">
        <v>18</v>
      </c>
      <c r="I1604" t="s">
        <v>8803</v>
      </c>
      <c r="J1604" t="s">
        <v>106</v>
      </c>
    </row>
    <row r="1605" spans="1:10" x14ac:dyDescent="0.25">
      <c r="A1605" t="s">
        <v>5251</v>
      </c>
      <c r="B1605" t="s">
        <v>10245</v>
      </c>
      <c r="C1605" t="s">
        <v>8805</v>
      </c>
      <c r="D1605">
        <v>3671.96</v>
      </c>
      <c r="E1605" t="s">
        <v>8802</v>
      </c>
      <c r="F1605" s="2">
        <v>45127.992974537039</v>
      </c>
      <c r="G1605" s="2">
        <v>46954.992974537039</v>
      </c>
      <c r="H1605">
        <v>60</v>
      </c>
      <c r="I1605" t="s">
        <v>8803</v>
      </c>
      <c r="J1605" t="s">
        <v>86</v>
      </c>
    </row>
    <row r="1606" spans="1:10" x14ac:dyDescent="0.25">
      <c r="A1606" t="s">
        <v>5251</v>
      </c>
      <c r="B1606" t="s">
        <v>11053</v>
      </c>
      <c r="C1606" t="s">
        <v>8797</v>
      </c>
      <c r="D1606">
        <v>908.67</v>
      </c>
      <c r="E1606" t="s">
        <v>8798</v>
      </c>
      <c r="F1606" s="2">
        <v>45209.087766203702</v>
      </c>
      <c r="G1606" s="2">
        <v>45940.087766203702</v>
      </c>
      <c r="H1606">
        <v>24</v>
      </c>
      <c r="I1606" t="s">
        <v>8803</v>
      </c>
      <c r="J1606" t="s">
        <v>17</v>
      </c>
    </row>
    <row r="1607" spans="1:10" x14ac:dyDescent="0.25">
      <c r="A1607" t="s">
        <v>5252</v>
      </c>
      <c r="B1607" t="s">
        <v>10246</v>
      </c>
      <c r="C1607" t="s">
        <v>8801</v>
      </c>
      <c r="D1607">
        <v>191.95</v>
      </c>
      <c r="E1607" t="s">
        <v>8822</v>
      </c>
      <c r="F1607" s="2">
        <v>45304.211585648147</v>
      </c>
      <c r="G1607" s="2">
        <v>47131.211585648147</v>
      </c>
      <c r="H1607">
        <v>60</v>
      </c>
      <c r="I1607" t="s">
        <v>8803</v>
      </c>
      <c r="J1607" t="s">
        <v>71</v>
      </c>
    </row>
    <row r="1608" spans="1:10" x14ac:dyDescent="0.25">
      <c r="A1608" t="s">
        <v>5253</v>
      </c>
      <c r="B1608" t="s">
        <v>10247</v>
      </c>
      <c r="C1608" t="s">
        <v>8818</v>
      </c>
      <c r="D1608">
        <v>58.97</v>
      </c>
      <c r="E1608" t="s">
        <v>8802</v>
      </c>
      <c r="F1608" s="2">
        <v>45945.671087962961</v>
      </c>
      <c r="G1608" s="2">
        <v>46310.671087962961</v>
      </c>
      <c r="H1608">
        <v>12</v>
      </c>
      <c r="I1608" t="s">
        <v>8803</v>
      </c>
      <c r="J1608" t="s">
        <v>71</v>
      </c>
    </row>
    <row r="1609" spans="1:10" x14ac:dyDescent="0.25">
      <c r="A1609" t="s">
        <v>5254</v>
      </c>
      <c r="B1609" t="s">
        <v>10248</v>
      </c>
      <c r="C1609" t="s">
        <v>8797</v>
      </c>
      <c r="D1609">
        <v>738.05</v>
      </c>
      <c r="E1609" t="s">
        <v>8802</v>
      </c>
      <c r="F1609" s="2">
        <v>45498.057083333333</v>
      </c>
      <c r="G1609" s="2">
        <v>46228.057083333333</v>
      </c>
      <c r="H1609">
        <v>24</v>
      </c>
      <c r="I1609" t="s">
        <v>8799</v>
      </c>
      <c r="J1609" t="s">
        <v>106</v>
      </c>
    </row>
    <row r="1610" spans="1:10" x14ac:dyDescent="0.25">
      <c r="A1610" t="s">
        <v>5255</v>
      </c>
      <c r="B1610" t="s">
        <v>10249</v>
      </c>
      <c r="C1610" t="s">
        <v>8801</v>
      </c>
      <c r="D1610">
        <v>797.01</v>
      </c>
      <c r="E1610" t="s">
        <v>8802</v>
      </c>
      <c r="F1610" s="2">
        <v>45317.262557870366</v>
      </c>
      <c r="G1610" s="2">
        <v>46048.262557870366</v>
      </c>
      <c r="H1610">
        <v>24</v>
      </c>
      <c r="I1610" t="s">
        <v>8803</v>
      </c>
      <c r="J1610" t="s">
        <v>50</v>
      </c>
    </row>
    <row r="1611" spans="1:10" x14ac:dyDescent="0.25">
      <c r="A1611" t="s">
        <v>5256</v>
      </c>
      <c r="B1611" t="s">
        <v>10250</v>
      </c>
      <c r="C1611" t="s">
        <v>8805</v>
      </c>
      <c r="D1611">
        <v>6737.63</v>
      </c>
      <c r="E1611" t="s">
        <v>8813</v>
      </c>
      <c r="F1611" s="2">
        <v>45396.536249999997</v>
      </c>
      <c r="G1611" s="2">
        <v>45761.536249999997</v>
      </c>
      <c r="H1611">
        <v>12</v>
      </c>
      <c r="I1611" t="s">
        <v>8803</v>
      </c>
      <c r="J1611" t="s">
        <v>106</v>
      </c>
    </row>
    <row r="1612" spans="1:10" x14ac:dyDescent="0.25">
      <c r="A1612" t="s">
        <v>5256</v>
      </c>
      <c r="B1612" t="s">
        <v>10389</v>
      </c>
      <c r="C1612" t="s">
        <v>8801</v>
      </c>
      <c r="D1612">
        <v>37.869999999999997</v>
      </c>
      <c r="E1612" t="s">
        <v>8802</v>
      </c>
      <c r="F1612" s="2">
        <v>45703.500844907408</v>
      </c>
      <c r="G1612" s="2">
        <v>46068.500844907408</v>
      </c>
      <c r="H1612">
        <v>12</v>
      </c>
      <c r="I1612" t="s">
        <v>8803</v>
      </c>
      <c r="J1612" t="s">
        <v>52</v>
      </c>
    </row>
    <row r="1613" spans="1:10" x14ac:dyDescent="0.25">
      <c r="A1613" t="s">
        <v>5256</v>
      </c>
      <c r="B1613" t="s">
        <v>10557</v>
      </c>
      <c r="C1613" t="s">
        <v>8797</v>
      </c>
      <c r="D1613">
        <v>2881.98</v>
      </c>
      <c r="E1613" t="s">
        <v>8802</v>
      </c>
      <c r="F1613" s="2">
        <v>45454.621076388888</v>
      </c>
      <c r="G1613" s="2">
        <v>46184.621076388888</v>
      </c>
      <c r="H1613">
        <v>24</v>
      </c>
      <c r="I1613" t="s">
        <v>8803</v>
      </c>
      <c r="J1613" t="s">
        <v>35</v>
      </c>
    </row>
    <row r="1614" spans="1:10" x14ac:dyDescent="0.25">
      <c r="A1614" t="s">
        <v>5257</v>
      </c>
      <c r="B1614" t="s">
        <v>10251</v>
      </c>
      <c r="C1614" t="s">
        <v>8801</v>
      </c>
      <c r="D1614">
        <v>54.8</v>
      </c>
      <c r="E1614" t="s">
        <v>8802</v>
      </c>
      <c r="F1614" s="2">
        <v>45546.937337962961</v>
      </c>
      <c r="G1614" s="2">
        <v>46092.937337962961</v>
      </c>
      <c r="H1614">
        <v>18</v>
      </c>
      <c r="I1614" t="s">
        <v>8803</v>
      </c>
      <c r="J1614" t="s">
        <v>71</v>
      </c>
    </row>
    <row r="1615" spans="1:10" x14ac:dyDescent="0.25">
      <c r="A1615" t="s">
        <v>5258</v>
      </c>
      <c r="B1615" t="s">
        <v>10252</v>
      </c>
      <c r="C1615" t="s">
        <v>8797</v>
      </c>
      <c r="D1615">
        <v>214.92</v>
      </c>
      <c r="E1615" t="s">
        <v>8822</v>
      </c>
      <c r="F1615" s="2">
        <v>45269.183622685188</v>
      </c>
      <c r="G1615" s="2">
        <v>45635.183622685188</v>
      </c>
      <c r="H1615">
        <v>12</v>
      </c>
      <c r="I1615" t="s">
        <v>8799</v>
      </c>
      <c r="J1615" t="s">
        <v>28</v>
      </c>
    </row>
    <row r="1616" spans="1:10" x14ac:dyDescent="0.25">
      <c r="A1616" t="s">
        <v>5259</v>
      </c>
      <c r="B1616" t="s">
        <v>10253</v>
      </c>
      <c r="C1616" t="s">
        <v>8801</v>
      </c>
      <c r="D1616">
        <v>5184.5600000000004</v>
      </c>
      <c r="E1616" t="s">
        <v>8822</v>
      </c>
      <c r="F1616" s="2">
        <v>45939.277719907397</v>
      </c>
      <c r="G1616" s="2">
        <v>47400.277719907397</v>
      </c>
      <c r="H1616">
        <v>48</v>
      </c>
      <c r="I1616" t="s">
        <v>8803</v>
      </c>
      <c r="J1616" t="s">
        <v>32</v>
      </c>
    </row>
    <row r="1617" spans="1:10" x14ac:dyDescent="0.25">
      <c r="A1617" t="s">
        <v>5259</v>
      </c>
      <c r="B1617" t="s">
        <v>13267</v>
      </c>
      <c r="C1617" t="s">
        <v>27</v>
      </c>
      <c r="D1617">
        <v>6228.03</v>
      </c>
      <c r="E1617" t="s">
        <v>8802</v>
      </c>
      <c r="F1617" s="2">
        <v>45032.40697916667</v>
      </c>
      <c r="G1617" s="2">
        <v>45763.40697916667</v>
      </c>
      <c r="H1617">
        <v>24</v>
      </c>
      <c r="I1617" t="s">
        <v>8803</v>
      </c>
      <c r="J1617" t="s">
        <v>64</v>
      </c>
    </row>
    <row r="1618" spans="1:10" x14ac:dyDescent="0.25">
      <c r="A1618" t="s">
        <v>5260</v>
      </c>
      <c r="B1618" t="s">
        <v>10254</v>
      </c>
      <c r="C1618" t="s">
        <v>8818</v>
      </c>
      <c r="D1618">
        <v>4765.41</v>
      </c>
      <c r="E1618" t="s">
        <v>8802</v>
      </c>
      <c r="F1618" s="2">
        <v>44988.047152777777</v>
      </c>
      <c r="G1618" s="2">
        <v>45538.047152777777</v>
      </c>
      <c r="H1618">
        <v>18</v>
      </c>
      <c r="I1618" t="s">
        <v>8803</v>
      </c>
      <c r="J1618" t="s">
        <v>71</v>
      </c>
    </row>
    <row r="1619" spans="1:10" x14ac:dyDescent="0.25">
      <c r="A1619" t="s">
        <v>5261</v>
      </c>
      <c r="B1619" t="s">
        <v>10255</v>
      </c>
      <c r="C1619" t="s">
        <v>8818</v>
      </c>
      <c r="D1619">
        <v>1219.7</v>
      </c>
      <c r="E1619" t="s">
        <v>8802</v>
      </c>
      <c r="F1619" s="2">
        <v>45495.722881944443</v>
      </c>
      <c r="G1619" s="2">
        <v>45860.722881944443</v>
      </c>
      <c r="H1619">
        <v>12</v>
      </c>
      <c r="I1619" t="s">
        <v>8803</v>
      </c>
      <c r="J1619" t="s">
        <v>41</v>
      </c>
    </row>
    <row r="1620" spans="1:10" x14ac:dyDescent="0.25">
      <c r="A1620" t="s">
        <v>5262</v>
      </c>
      <c r="B1620" t="s">
        <v>10256</v>
      </c>
      <c r="C1620" t="s">
        <v>8797</v>
      </c>
      <c r="D1620">
        <v>725.1</v>
      </c>
      <c r="E1620" t="s">
        <v>8813</v>
      </c>
      <c r="F1620" s="2">
        <v>45357.713483796288</v>
      </c>
      <c r="G1620" s="2">
        <v>45722.713483796288</v>
      </c>
      <c r="H1620">
        <v>12</v>
      </c>
      <c r="I1620" t="s">
        <v>8803</v>
      </c>
      <c r="J1620" t="s">
        <v>71</v>
      </c>
    </row>
    <row r="1621" spans="1:10" x14ac:dyDescent="0.25">
      <c r="A1621" t="s">
        <v>5263</v>
      </c>
      <c r="B1621" t="s">
        <v>10257</v>
      </c>
      <c r="C1621" t="s">
        <v>8801</v>
      </c>
      <c r="D1621">
        <v>111.16</v>
      </c>
      <c r="E1621" t="s">
        <v>8813</v>
      </c>
      <c r="F1621" s="2">
        <v>45444.867534722223</v>
      </c>
      <c r="G1621" s="2">
        <v>46174.867534722223</v>
      </c>
      <c r="H1621">
        <v>24</v>
      </c>
      <c r="I1621" t="s">
        <v>8803</v>
      </c>
      <c r="J1621" t="s">
        <v>52</v>
      </c>
    </row>
    <row r="1622" spans="1:10" x14ac:dyDescent="0.25">
      <c r="A1622" t="s">
        <v>5263</v>
      </c>
      <c r="B1622" t="s">
        <v>10559</v>
      </c>
      <c r="C1622" t="s">
        <v>8805</v>
      </c>
      <c r="D1622">
        <v>747.58</v>
      </c>
      <c r="E1622" t="s">
        <v>8813</v>
      </c>
      <c r="F1622" s="2">
        <v>45643.215543981481</v>
      </c>
      <c r="G1622" s="2">
        <v>46190.215543981481</v>
      </c>
      <c r="H1622">
        <v>18</v>
      </c>
      <c r="I1622" t="s">
        <v>8803</v>
      </c>
      <c r="J1622" t="s">
        <v>39</v>
      </c>
    </row>
    <row r="1623" spans="1:10" x14ac:dyDescent="0.25">
      <c r="A1623" t="s">
        <v>5264</v>
      </c>
      <c r="B1623" t="s">
        <v>10258</v>
      </c>
      <c r="C1623" t="s">
        <v>8818</v>
      </c>
      <c r="D1623">
        <v>3330.58</v>
      </c>
      <c r="E1623" t="s">
        <v>8802</v>
      </c>
      <c r="F1623" s="2">
        <v>45739.154062499998</v>
      </c>
      <c r="G1623" s="2">
        <v>46288.154062499998</v>
      </c>
      <c r="H1623">
        <v>18</v>
      </c>
      <c r="I1623" t="s">
        <v>8803</v>
      </c>
      <c r="J1623" t="s">
        <v>86</v>
      </c>
    </row>
    <row r="1624" spans="1:10" x14ac:dyDescent="0.25">
      <c r="A1624" t="s">
        <v>5264</v>
      </c>
      <c r="B1624" t="s">
        <v>12638</v>
      </c>
      <c r="C1624" t="s">
        <v>8801</v>
      </c>
      <c r="D1624">
        <v>2312.62</v>
      </c>
      <c r="E1624" t="s">
        <v>8813</v>
      </c>
      <c r="F1624" s="2">
        <v>45449.888692129629</v>
      </c>
      <c r="G1624" s="2">
        <v>45814.888692129629</v>
      </c>
      <c r="H1624">
        <v>12</v>
      </c>
      <c r="I1624" t="s">
        <v>8803</v>
      </c>
      <c r="J1624" t="s">
        <v>58</v>
      </c>
    </row>
    <row r="1625" spans="1:10" x14ac:dyDescent="0.25">
      <c r="A1625" t="s">
        <v>5265</v>
      </c>
      <c r="B1625" t="s">
        <v>10259</v>
      </c>
      <c r="C1625" t="s">
        <v>8805</v>
      </c>
      <c r="D1625">
        <v>33.78</v>
      </c>
      <c r="E1625" t="s">
        <v>8813</v>
      </c>
      <c r="F1625" s="2">
        <v>45221.985717592594</v>
      </c>
      <c r="G1625" s="2">
        <v>45587.985717592594</v>
      </c>
      <c r="H1625">
        <v>12</v>
      </c>
      <c r="I1625" t="s">
        <v>8803</v>
      </c>
      <c r="J1625" t="s">
        <v>39</v>
      </c>
    </row>
    <row r="1626" spans="1:10" x14ac:dyDescent="0.25">
      <c r="A1626" t="s">
        <v>5265</v>
      </c>
      <c r="B1626" t="s">
        <v>10340</v>
      </c>
      <c r="C1626" t="s">
        <v>8805</v>
      </c>
      <c r="D1626">
        <v>6967.28</v>
      </c>
      <c r="E1626" t="s">
        <v>8802</v>
      </c>
      <c r="F1626" s="2">
        <v>45026.645891203712</v>
      </c>
      <c r="G1626" s="2">
        <v>45575.645891203712</v>
      </c>
      <c r="H1626">
        <v>18</v>
      </c>
      <c r="I1626" t="s">
        <v>8803</v>
      </c>
      <c r="J1626" t="s">
        <v>50</v>
      </c>
    </row>
    <row r="1627" spans="1:10" x14ac:dyDescent="0.25">
      <c r="A1627" t="s">
        <v>5267</v>
      </c>
      <c r="B1627" t="s">
        <v>10261</v>
      </c>
      <c r="C1627" t="s">
        <v>8797</v>
      </c>
      <c r="D1627">
        <v>2771</v>
      </c>
      <c r="E1627" t="s">
        <v>8802</v>
      </c>
      <c r="F1627" s="2">
        <v>45743.677106481482</v>
      </c>
      <c r="G1627" s="2">
        <v>46839.677106481482</v>
      </c>
      <c r="H1627">
        <v>36</v>
      </c>
      <c r="I1627" t="s">
        <v>8799</v>
      </c>
      <c r="J1627" t="s">
        <v>61</v>
      </c>
    </row>
    <row r="1628" spans="1:10" x14ac:dyDescent="0.25">
      <c r="A1628" t="s">
        <v>5267</v>
      </c>
      <c r="B1628" t="s">
        <v>11372</v>
      </c>
      <c r="C1628" t="s">
        <v>8818</v>
      </c>
      <c r="D1628">
        <v>2303.69</v>
      </c>
      <c r="E1628" t="s">
        <v>8802</v>
      </c>
      <c r="F1628" s="2">
        <v>45235.103472222218</v>
      </c>
      <c r="G1628" s="2">
        <v>45601.103472222218</v>
      </c>
      <c r="H1628">
        <v>12</v>
      </c>
      <c r="I1628" t="s">
        <v>8803</v>
      </c>
      <c r="J1628" t="s">
        <v>64</v>
      </c>
    </row>
    <row r="1629" spans="1:10" x14ac:dyDescent="0.25">
      <c r="A1629" t="s">
        <v>5268</v>
      </c>
      <c r="B1629" t="s">
        <v>10262</v>
      </c>
      <c r="C1629" t="s">
        <v>8818</v>
      </c>
      <c r="D1629">
        <v>2958.47</v>
      </c>
      <c r="E1629" t="s">
        <v>8802</v>
      </c>
      <c r="F1629" s="2">
        <v>45456.810196759259</v>
      </c>
      <c r="G1629" s="2">
        <v>46551.810196759259</v>
      </c>
      <c r="H1629">
        <v>36</v>
      </c>
      <c r="I1629" t="s">
        <v>8803</v>
      </c>
      <c r="J1629" t="s">
        <v>58</v>
      </c>
    </row>
    <row r="1630" spans="1:10" x14ac:dyDescent="0.25">
      <c r="A1630" t="s">
        <v>5268</v>
      </c>
      <c r="B1630" t="s">
        <v>11746</v>
      </c>
      <c r="C1630" t="s">
        <v>8818</v>
      </c>
      <c r="D1630">
        <v>11522.83</v>
      </c>
      <c r="E1630" t="s">
        <v>8802</v>
      </c>
      <c r="F1630" s="2">
        <v>45512.288958333331</v>
      </c>
      <c r="G1630" s="2">
        <v>46607.288958333331</v>
      </c>
      <c r="H1630">
        <v>36</v>
      </c>
      <c r="I1630" t="s">
        <v>8803</v>
      </c>
      <c r="J1630" t="s">
        <v>58</v>
      </c>
    </row>
    <row r="1631" spans="1:10" x14ac:dyDescent="0.25">
      <c r="A1631" t="s">
        <v>5269</v>
      </c>
      <c r="B1631" t="s">
        <v>10263</v>
      </c>
      <c r="C1631" t="s">
        <v>8797</v>
      </c>
      <c r="D1631">
        <v>17.329999999999998</v>
      </c>
      <c r="E1631" t="s">
        <v>8822</v>
      </c>
      <c r="F1631" s="2">
        <v>45644.415312500001</v>
      </c>
      <c r="G1631" s="2">
        <v>46374.415312500001</v>
      </c>
      <c r="H1631">
        <v>24</v>
      </c>
      <c r="I1631" t="s">
        <v>8803</v>
      </c>
      <c r="J1631" t="s">
        <v>89</v>
      </c>
    </row>
    <row r="1632" spans="1:10" x14ac:dyDescent="0.25">
      <c r="A1632" t="s">
        <v>5269</v>
      </c>
      <c r="B1632" t="s">
        <v>11243</v>
      </c>
      <c r="C1632" t="s">
        <v>8805</v>
      </c>
      <c r="D1632">
        <v>2957.67</v>
      </c>
      <c r="E1632" t="s">
        <v>8802</v>
      </c>
      <c r="F1632" s="2">
        <v>45583.544594907413</v>
      </c>
      <c r="G1632" s="2">
        <v>46678.544594907413</v>
      </c>
      <c r="H1632">
        <v>36</v>
      </c>
      <c r="I1632" t="s">
        <v>8803</v>
      </c>
      <c r="J1632" t="s">
        <v>58</v>
      </c>
    </row>
    <row r="1633" spans="1:10" x14ac:dyDescent="0.25">
      <c r="A1633" t="s">
        <v>5270</v>
      </c>
      <c r="B1633" t="s">
        <v>10264</v>
      </c>
      <c r="C1633" t="s">
        <v>8801</v>
      </c>
      <c r="D1633">
        <v>120.69</v>
      </c>
      <c r="E1633" t="s">
        <v>8813</v>
      </c>
      <c r="F1633" s="2">
        <v>45917.480543981481</v>
      </c>
      <c r="G1633" s="2">
        <v>47013.480543981481</v>
      </c>
      <c r="H1633">
        <v>36</v>
      </c>
      <c r="I1633" t="s">
        <v>8803</v>
      </c>
      <c r="J1633" t="s">
        <v>32</v>
      </c>
    </row>
    <row r="1634" spans="1:10" x14ac:dyDescent="0.25">
      <c r="A1634" t="s">
        <v>5270</v>
      </c>
      <c r="B1634" t="s">
        <v>12997</v>
      </c>
      <c r="C1634" t="s">
        <v>8805</v>
      </c>
      <c r="D1634">
        <v>7015.64</v>
      </c>
      <c r="E1634" t="s">
        <v>8802</v>
      </c>
      <c r="F1634" s="2">
        <v>45303.583310185182</v>
      </c>
      <c r="G1634" s="2">
        <v>46034.583310185182</v>
      </c>
      <c r="H1634">
        <v>24</v>
      </c>
      <c r="I1634" t="s">
        <v>8803</v>
      </c>
      <c r="J1634" t="s">
        <v>89</v>
      </c>
    </row>
    <row r="1635" spans="1:10" x14ac:dyDescent="0.25">
      <c r="A1635" t="s">
        <v>5271</v>
      </c>
      <c r="B1635" t="s">
        <v>10265</v>
      </c>
      <c r="C1635" t="s">
        <v>8805</v>
      </c>
      <c r="D1635">
        <v>343.62</v>
      </c>
      <c r="E1635" t="s">
        <v>8813</v>
      </c>
      <c r="F1635" s="2">
        <v>45114.967847222222</v>
      </c>
      <c r="G1635" s="2">
        <v>45298.967847222222</v>
      </c>
      <c r="H1635">
        <v>6</v>
      </c>
      <c r="I1635" t="s">
        <v>8803</v>
      </c>
      <c r="J1635" t="s">
        <v>61</v>
      </c>
    </row>
    <row r="1636" spans="1:10" x14ac:dyDescent="0.25">
      <c r="A1636" t="s">
        <v>5271</v>
      </c>
      <c r="B1636" t="s">
        <v>12319</v>
      </c>
      <c r="C1636" t="s">
        <v>8805</v>
      </c>
      <c r="D1636">
        <v>4395.66</v>
      </c>
      <c r="E1636" t="s">
        <v>8813</v>
      </c>
      <c r="F1636" s="2">
        <v>45735.946516203701</v>
      </c>
      <c r="G1636" s="2">
        <v>46831.946516203701</v>
      </c>
      <c r="H1636">
        <v>36</v>
      </c>
      <c r="I1636" t="s">
        <v>8803</v>
      </c>
      <c r="J1636" t="s">
        <v>35</v>
      </c>
    </row>
    <row r="1637" spans="1:10" x14ac:dyDescent="0.25">
      <c r="A1637" t="s">
        <v>5272</v>
      </c>
      <c r="B1637" t="s">
        <v>10266</v>
      </c>
      <c r="C1637" t="s">
        <v>8801</v>
      </c>
      <c r="D1637">
        <v>2103.59</v>
      </c>
      <c r="E1637" t="s">
        <v>8813</v>
      </c>
      <c r="F1637" s="2">
        <v>45305.947488425933</v>
      </c>
      <c r="G1637" s="2">
        <v>46401.947488425933</v>
      </c>
      <c r="H1637">
        <v>36</v>
      </c>
      <c r="I1637" t="s">
        <v>8803</v>
      </c>
      <c r="J1637" t="s">
        <v>32</v>
      </c>
    </row>
    <row r="1638" spans="1:10" x14ac:dyDescent="0.25">
      <c r="A1638" t="s">
        <v>5272</v>
      </c>
      <c r="B1638" t="s">
        <v>11397</v>
      </c>
      <c r="C1638" t="s">
        <v>8807</v>
      </c>
      <c r="D1638">
        <v>2855.05</v>
      </c>
      <c r="E1638" t="s">
        <v>8822</v>
      </c>
      <c r="F1638" s="2">
        <v>45642.671215277784</v>
      </c>
      <c r="G1638" s="2">
        <v>46372.671215277784</v>
      </c>
      <c r="H1638">
        <v>24</v>
      </c>
      <c r="I1638" t="s">
        <v>8803</v>
      </c>
      <c r="J1638" t="s">
        <v>35</v>
      </c>
    </row>
    <row r="1639" spans="1:10" x14ac:dyDescent="0.25">
      <c r="A1639" t="s">
        <v>5272</v>
      </c>
      <c r="B1639" t="s">
        <v>12683</v>
      </c>
      <c r="C1639" t="s">
        <v>8801</v>
      </c>
      <c r="D1639">
        <v>238.33</v>
      </c>
      <c r="E1639" t="s">
        <v>8802</v>
      </c>
      <c r="F1639" s="2">
        <v>45651.683333333327</v>
      </c>
      <c r="G1639" s="2">
        <v>46016.683333333327</v>
      </c>
      <c r="H1639">
        <v>12</v>
      </c>
      <c r="I1639" t="s">
        <v>8803</v>
      </c>
      <c r="J1639" t="s">
        <v>61</v>
      </c>
    </row>
    <row r="1640" spans="1:10" x14ac:dyDescent="0.25">
      <c r="A1640" t="s">
        <v>5273</v>
      </c>
      <c r="B1640" t="s">
        <v>10267</v>
      </c>
      <c r="C1640" t="s">
        <v>27</v>
      </c>
      <c r="D1640">
        <v>520.69000000000005</v>
      </c>
      <c r="E1640" t="s">
        <v>8813</v>
      </c>
      <c r="F1640" s="2">
        <v>45364.344074074077</v>
      </c>
      <c r="G1640" s="2">
        <v>45729.344074074077</v>
      </c>
      <c r="H1640">
        <v>12</v>
      </c>
      <c r="I1640" t="s">
        <v>8803</v>
      </c>
      <c r="J1640" t="s">
        <v>41</v>
      </c>
    </row>
    <row r="1641" spans="1:10" x14ac:dyDescent="0.25">
      <c r="A1641" t="s">
        <v>5274</v>
      </c>
      <c r="B1641" t="s">
        <v>10268</v>
      </c>
      <c r="C1641" t="s">
        <v>8805</v>
      </c>
      <c r="D1641">
        <v>7572.01</v>
      </c>
      <c r="E1641" t="s">
        <v>8813</v>
      </c>
      <c r="F1641" s="2">
        <v>45766.879351851851</v>
      </c>
      <c r="G1641" s="2">
        <v>46314.879351851851</v>
      </c>
      <c r="H1641">
        <v>18</v>
      </c>
      <c r="I1641" t="s">
        <v>8803</v>
      </c>
      <c r="J1641" t="s">
        <v>66</v>
      </c>
    </row>
    <row r="1642" spans="1:10" x14ac:dyDescent="0.25">
      <c r="A1642" t="s">
        <v>5274</v>
      </c>
      <c r="B1642" t="s">
        <v>11706</v>
      </c>
      <c r="C1642" t="s">
        <v>8805</v>
      </c>
      <c r="D1642">
        <v>2887.41</v>
      </c>
      <c r="E1642" t="s">
        <v>8813</v>
      </c>
      <c r="F1642" s="2">
        <v>45711.490312499998</v>
      </c>
      <c r="G1642" s="2">
        <v>46076.490312499998</v>
      </c>
      <c r="H1642">
        <v>12</v>
      </c>
      <c r="I1642" t="s">
        <v>8803</v>
      </c>
      <c r="J1642" t="s">
        <v>39</v>
      </c>
    </row>
    <row r="1643" spans="1:10" x14ac:dyDescent="0.25">
      <c r="A1643" t="s">
        <v>5276</v>
      </c>
      <c r="B1643" t="s">
        <v>10270</v>
      </c>
      <c r="C1643" t="s">
        <v>8801</v>
      </c>
      <c r="D1643">
        <v>1759.78</v>
      </c>
      <c r="E1643" t="s">
        <v>8822</v>
      </c>
      <c r="F1643" s="2">
        <v>45890.307013888887</v>
      </c>
      <c r="G1643" s="2">
        <v>47351.307013888887</v>
      </c>
      <c r="H1643">
        <v>48</v>
      </c>
      <c r="I1643" t="s">
        <v>8803</v>
      </c>
      <c r="J1643" t="s">
        <v>52</v>
      </c>
    </row>
    <row r="1644" spans="1:10" x14ac:dyDescent="0.25">
      <c r="A1644" t="s">
        <v>5276</v>
      </c>
      <c r="B1644" t="s">
        <v>12224</v>
      </c>
      <c r="C1644" t="s">
        <v>8797</v>
      </c>
      <c r="D1644">
        <v>798.29</v>
      </c>
      <c r="E1644" t="s">
        <v>8802</v>
      </c>
      <c r="F1644" s="2">
        <v>45927.785578703697</v>
      </c>
      <c r="G1644" s="2">
        <v>46473.785578703697</v>
      </c>
      <c r="H1644">
        <v>18</v>
      </c>
      <c r="I1644" t="s">
        <v>8803</v>
      </c>
      <c r="J1644" t="s">
        <v>58</v>
      </c>
    </row>
    <row r="1645" spans="1:10" x14ac:dyDescent="0.25">
      <c r="A1645" t="s">
        <v>5277</v>
      </c>
      <c r="B1645" t="s">
        <v>10271</v>
      </c>
      <c r="C1645" t="s">
        <v>8818</v>
      </c>
      <c r="D1645">
        <v>2216.15</v>
      </c>
      <c r="E1645" t="s">
        <v>8802</v>
      </c>
      <c r="F1645" s="2">
        <v>45732.538819444453</v>
      </c>
      <c r="G1645" s="2">
        <v>47558.538819444453</v>
      </c>
      <c r="H1645">
        <v>60</v>
      </c>
      <c r="I1645" t="s">
        <v>8803</v>
      </c>
      <c r="J1645" t="s">
        <v>39</v>
      </c>
    </row>
    <row r="1646" spans="1:10" x14ac:dyDescent="0.25">
      <c r="A1646" t="s">
        <v>5277</v>
      </c>
      <c r="B1646" t="s">
        <v>10493</v>
      </c>
      <c r="C1646" t="s">
        <v>8807</v>
      </c>
      <c r="D1646">
        <v>2210.52</v>
      </c>
      <c r="E1646" t="s">
        <v>8813</v>
      </c>
      <c r="F1646" s="2">
        <v>45358.188020833331</v>
      </c>
      <c r="G1646" s="2">
        <v>46088.188020833331</v>
      </c>
      <c r="H1646">
        <v>24</v>
      </c>
      <c r="I1646" t="s">
        <v>8803</v>
      </c>
      <c r="J1646" t="s">
        <v>22</v>
      </c>
    </row>
    <row r="1647" spans="1:10" x14ac:dyDescent="0.25">
      <c r="A1647" t="s">
        <v>5277</v>
      </c>
      <c r="B1647" t="s">
        <v>10951</v>
      </c>
      <c r="C1647" t="s">
        <v>8818</v>
      </c>
      <c r="D1647">
        <v>840.64</v>
      </c>
      <c r="E1647" t="s">
        <v>8802</v>
      </c>
      <c r="F1647" s="2">
        <v>45680.411828703713</v>
      </c>
      <c r="G1647" s="2">
        <v>46045.411828703713</v>
      </c>
      <c r="H1647">
        <v>12</v>
      </c>
      <c r="I1647" t="s">
        <v>8803</v>
      </c>
      <c r="J1647" t="s">
        <v>54</v>
      </c>
    </row>
    <row r="1648" spans="1:10" x14ac:dyDescent="0.25">
      <c r="A1648" t="s">
        <v>5278</v>
      </c>
      <c r="B1648" t="s">
        <v>10272</v>
      </c>
      <c r="C1648" t="s">
        <v>27</v>
      </c>
      <c r="D1648">
        <v>1021.41</v>
      </c>
      <c r="E1648" t="s">
        <v>8822</v>
      </c>
      <c r="F1648" s="2">
        <v>45106.341666666667</v>
      </c>
      <c r="G1648" s="2">
        <v>45472.341666666667</v>
      </c>
      <c r="H1648">
        <v>12</v>
      </c>
      <c r="I1648" t="s">
        <v>8803</v>
      </c>
      <c r="J1648" t="s">
        <v>46</v>
      </c>
    </row>
    <row r="1649" spans="1:10" x14ac:dyDescent="0.25">
      <c r="A1649" t="s">
        <v>5278</v>
      </c>
      <c r="B1649" t="s">
        <v>12768</v>
      </c>
      <c r="C1649" t="s">
        <v>27</v>
      </c>
      <c r="D1649">
        <v>2611.15</v>
      </c>
      <c r="E1649" t="s">
        <v>8802</v>
      </c>
      <c r="F1649" s="2">
        <v>45710.09003472222</v>
      </c>
      <c r="G1649" s="2">
        <v>46805.09003472222</v>
      </c>
      <c r="H1649">
        <v>36</v>
      </c>
      <c r="I1649" t="s">
        <v>8803</v>
      </c>
      <c r="J1649" t="s">
        <v>66</v>
      </c>
    </row>
    <row r="1650" spans="1:10" x14ac:dyDescent="0.25">
      <c r="A1650" t="s">
        <v>5278</v>
      </c>
      <c r="B1650" t="s">
        <v>12849</v>
      </c>
      <c r="C1650" t="s">
        <v>8801</v>
      </c>
      <c r="D1650">
        <v>2102.0100000000002</v>
      </c>
      <c r="E1650" t="s">
        <v>8822</v>
      </c>
      <c r="F1650" s="2">
        <v>45355.995416666658</v>
      </c>
      <c r="G1650" s="2">
        <v>46450.995416666658</v>
      </c>
      <c r="H1650">
        <v>36</v>
      </c>
      <c r="I1650" t="s">
        <v>8803</v>
      </c>
      <c r="J1650" t="s">
        <v>39</v>
      </c>
    </row>
    <row r="1651" spans="1:10" x14ac:dyDescent="0.25">
      <c r="A1651" t="s">
        <v>5279</v>
      </c>
      <c r="B1651" t="s">
        <v>10273</v>
      </c>
      <c r="C1651" t="s">
        <v>8805</v>
      </c>
      <c r="D1651">
        <v>1127.8900000000001</v>
      </c>
      <c r="E1651" t="s">
        <v>8802</v>
      </c>
      <c r="F1651" s="2">
        <v>45038.284062500003</v>
      </c>
      <c r="G1651" s="2">
        <v>46865.284062500003</v>
      </c>
      <c r="H1651">
        <v>60</v>
      </c>
      <c r="I1651" t="s">
        <v>8803</v>
      </c>
      <c r="J1651" t="s">
        <v>17</v>
      </c>
    </row>
    <row r="1652" spans="1:10" x14ac:dyDescent="0.25">
      <c r="A1652" t="s">
        <v>5279</v>
      </c>
      <c r="B1652" t="s">
        <v>11718</v>
      </c>
      <c r="C1652" t="s">
        <v>8801</v>
      </c>
      <c r="D1652">
        <v>142.38999999999999</v>
      </c>
      <c r="E1652" t="s">
        <v>8802</v>
      </c>
      <c r="F1652" s="2">
        <v>45136.682488425933</v>
      </c>
      <c r="G1652" s="2">
        <v>45867.682488425933</v>
      </c>
      <c r="H1652">
        <v>24</v>
      </c>
      <c r="I1652" t="s">
        <v>8803</v>
      </c>
      <c r="J1652" t="s">
        <v>46</v>
      </c>
    </row>
    <row r="1653" spans="1:10" x14ac:dyDescent="0.25">
      <c r="A1653" t="s">
        <v>5280</v>
      </c>
      <c r="B1653" t="s">
        <v>10274</v>
      </c>
      <c r="C1653" t="s">
        <v>8797</v>
      </c>
      <c r="D1653">
        <v>628.42999999999995</v>
      </c>
      <c r="E1653" t="s">
        <v>8802</v>
      </c>
      <c r="F1653" s="2">
        <v>45049.034444444442</v>
      </c>
      <c r="G1653" s="2">
        <v>46145.034444444442</v>
      </c>
      <c r="H1653">
        <v>36</v>
      </c>
      <c r="I1653" t="s">
        <v>8803</v>
      </c>
      <c r="J1653" t="s">
        <v>106</v>
      </c>
    </row>
    <row r="1654" spans="1:10" x14ac:dyDescent="0.25">
      <c r="A1654" t="s">
        <v>5280</v>
      </c>
      <c r="B1654" t="s">
        <v>12643</v>
      </c>
      <c r="C1654" t="s">
        <v>8805</v>
      </c>
      <c r="D1654">
        <v>6579.91</v>
      </c>
      <c r="E1654" t="s">
        <v>8802</v>
      </c>
      <c r="F1654" s="2">
        <v>45956.06559027778</v>
      </c>
      <c r="G1654" s="2">
        <v>46686.06559027778</v>
      </c>
      <c r="H1654">
        <v>24</v>
      </c>
      <c r="I1654" t="s">
        <v>8799</v>
      </c>
      <c r="J1654" t="s">
        <v>50</v>
      </c>
    </row>
    <row r="1655" spans="1:10" x14ac:dyDescent="0.25">
      <c r="A1655" t="s">
        <v>5280</v>
      </c>
      <c r="B1655" t="s">
        <v>13060</v>
      </c>
      <c r="C1655" t="s">
        <v>8801</v>
      </c>
      <c r="D1655">
        <v>11979.24</v>
      </c>
      <c r="E1655" t="s">
        <v>8813</v>
      </c>
      <c r="F1655" s="2">
        <v>44928.193344907413</v>
      </c>
      <c r="G1655" s="2">
        <v>45293.193344907413</v>
      </c>
      <c r="H1655">
        <v>12</v>
      </c>
      <c r="I1655" t="s">
        <v>8803</v>
      </c>
      <c r="J1655" t="s">
        <v>17</v>
      </c>
    </row>
    <row r="1656" spans="1:10" x14ac:dyDescent="0.25">
      <c r="A1656" t="s">
        <v>5281</v>
      </c>
      <c r="B1656" t="s">
        <v>10275</v>
      </c>
      <c r="C1656" t="s">
        <v>27</v>
      </c>
      <c r="D1656">
        <v>3631.52</v>
      </c>
      <c r="E1656" t="s">
        <v>8813</v>
      </c>
      <c r="F1656" s="2">
        <v>45127.193761574083</v>
      </c>
      <c r="G1656" s="2">
        <v>45493.193761574083</v>
      </c>
      <c r="H1656">
        <v>12</v>
      </c>
      <c r="I1656" t="s">
        <v>8803</v>
      </c>
      <c r="J1656" t="s">
        <v>35</v>
      </c>
    </row>
    <row r="1657" spans="1:10" x14ac:dyDescent="0.25">
      <c r="A1657" t="s">
        <v>5282</v>
      </c>
      <c r="B1657" t="s">
        <v>10276</v>
      </c>
      <c r="C1657" t="s">
        <v>8818</v>
      </c>
      <c r="D1657">
        <v>416.48</v>
      </c>
      <c r="E1657" t="s">
        <v>8802</v>
      </c>
      <c r="F1657" s="2">
        <v>44986.815023148149</v>
      </c>
      <c r="G1657" s="2">
        <v>45352.815023148149</v>
      </c>
      <c r="H1657">
        <v>12</v>
      </c>
      <c r="I1657" t="s">
        <v>8803</v>
      </c>
      <c r="J1657" t="s">
        <v>41</v>
      </c>
    </row>
    <row r="1658" spans="1:10" x14ac:dyDescent="0.25">
      <c r="A1658" t="s">
        <v>5283</v>
      </c>
      <c r="B1658" t="s">
        <v>10277</v>
      </c>
      <c r="C1658" t="s">
        <v>8805</v>
      </c>
      <c r="D1658">
        <v>204.77</v>
      </c>
      <c r="E1658" t="s">
        <v>8813</v>
      </c>
      <c r="F1658" s="2">
        <v>44983.454386574071</v>
      </c>
      <c r="G1658" s="2">
        <v>45348.454386574071</v>
      </c>
      <c r="H1658">
        <v>12</v>
      </c>
      <c r="I1658" t="s">
        <v>8803</v>
      </c>
      <c r="J1658" t="s">
        <v>32</v>
      </c>
    </row>
    <row r="1659" spans="1:10" x14ac:dyDescent="0.25">
      <c r="A1659" t="s">
        <v>5283</v>
      </c>
      <c r="B1659" t="s">
        <v>10339</v>
      </c>
      <c r="C1659" t="s">
        <v>8801</v>
      </c>
      <c r="D1659">
        <v>2210.62</v>
      </c>
      <c r="E1659" t="s">
        <v>8802</v>
      </c>
      <c r="F1659" s="2">
        <v>45880.163032407407</v>
      </c>
      <c r="G1659" s="2">
        <v>47706.163032407407</v>
      </c>
      <c r="H1659">
        <v>60</v>
      </c>
      <c r="I1659" t="s">
        <v>8803</v>
      </c>
      <c r="J1659" t="s">
        <v>50</v>
      </c>
    </row>
    <row r="1660" spans="1:10" x14ac:dyDescent="0.25">
      <c r="A1660" t="s">
        <v>5284</v>
      </c>
      <c r="B1660" t="s">
        <v>10278</v>
      </c>
      <c r="C1660" t="s">
        <v>8797</v>
      </c>
      <c r="D1660">
        <v>511.95</v>
      </c>
      <c r="E1660" t="s">
        <v>8802</v>
      </c>
      <c r="F1660" s="2">
        <v>45131.399282407408</v>
      </c>
      <c r="G1660" s="2">
        <v>45681.399282407408</v>
      </c>
      <c r="H1660">
        <v>18</v>
      </c>
      <c r="I1660" t="s">
        <v>8803</v>
      </c>
      <c r="J1660" t="s">
        <v>46</v>
      </c>
    </row>
    <row r="1661" spans="1:10" x14ac:dyDescent="0.25">
      <c r="A1661" t="s">
        <v>5284</v>
      </c>
      <c r="B1661" t="s">
        <v>11004</v>
      </c>
      <c r="C1661" t="s">
        <v>27</v>
      </c>
      <c r="D1661">
        <v>4563.1099999999997</v>
      </c>
      <c r="E1661" t="s">
        <v>8813</v>
      </c>
      <c r="F1661" s="2">
        <v>45609.592013888891</v>
      </c>
      <c r="G1661" s="2">
        <v>46339.592013888891</v>
      </c>
      <c r="H1661">
        <v>24</v>
      </c>
      <c r="I1661" t="s">
        <v>8803</v>
      </c>
      <c r="J1661" t="s">
        <v>17</v>
      </c>
    </row>
    <row r="1662" spans="1:10" x14ac:dyDescent="0.25">
      <c r="A1662" t="s">
        <v>5284</v>
      </c>
      <c r="B1662" t="s">
        <v>11212</v>
      </c>
      <c r="C1662" t="s">
        <v>8801</v>
      </c>
      <c r="D1662">
        <v>17436.46</v>
      </c>
      <c r="E1662" t="s">
        <v>8798</v>
      </c>
      <c r="F1662" s="2">
        <v>45770.434930555559</v>
      </c>
      <c r="G1662" s="2">
        <v>46500.434930555559</v>
      </c>
      <c r="H1662">
        <v>24</v>
      </c>
      <c r="I1662" t="s">
        <v>8803</v>
      </c>
      <c r="J1662" t="s">
        <v>71</v>
      </c>
    </row>
    <row r="1663" spans="1:10" x14ac:dyDescent="0.25">
      <c r="A1663" t="s">
        <v>5285</v>
      </c>
      <c r="B1663" t="s">
        <v>10279</v>
      </c>
      <c r="C1663" t="s">
        <v>8797</v>
      </c>
      <c r="D1663">
        <v>230.1</v>
      </c>
      <c r="E1663" t="s">
        <v>8822</v>
      </c>
      <c r="F1663" s="2">
        <v>45132.08865740741</v>
      </c>
      <c r="G1663" s="2">
        <v>46228.08865740741</v>
      </c>
      <c r="H1663">
        <v>36</v>
      </c>
      <c r="I1663" t="s">
        <v>8803</v>
      </c>
      <c r="J1663" t="s">
        <v>22</v>
      </c>
    </row>
    <row r="1664" spans="1:10" x14ac:dyDescent="0.25">
      <c r="A1664" t="s">
        <v>5285</v>
      </c>
      <c r="B1664" t="s">
        <v>11694</v>
      </c>
      <c r="C1664" t="s">
        <v>8818</v>
      </c>
      <c r="D1664">
        <v>4342.8100000000004</v>
      </c>
      <c r="E1664" t="s">
        <v>8798</v>
      </c>
      <c r="F1664" s="2">
        <v>45762.529247685183</v>
      </c>
      <c r="G1664" s="2">
        <v>46492.529247685183</v>
      </c>
      <c r="H1664">
        <v>24</v>
      </c>
      <c r="I1664" t="s">
        <v>8799</v>
      </c>
      <c r="J1664" t="s">
        <v>28</v>
      </c>
    </row>
    <row r="1665" spans="1:10" x14ac:dyDescent="0.25">
      <c r="A1665" t="s">
        <v>5286</v>
      </c>
      <c r="B1665" t="s">
        <v>10280</v>
      </c>
      <c r="C1665" t="s">
        <v>27</v>
      </c>
      <c r="D1665">
        <v>730.74</v>
      </c>
      <c r="E1665" t="s">
        <v>8802</v>
      </c>
      <c r="F1665" s="2">
        <v>45573.085069444453</v>
      </c>
      <c r="G1665" s="2">
        <v>47034.085069444453</v>
      </c>
      <c r="H1665">
        <v>48</v>
      </c>
      <c r="I1665" t="s">
        <v>8803</v>
      </c>
      <c r="J1665" t="s">
        <v>64</v>
      </c>
    </row>
    <row r="1666" spans="1:10" x14ac:dyDescent="0.25">
      <c r="A1666" t="s">
        <v>5287</v>
      </c>
      <c r="B1666" t="s">
        <v>10281</v>
      </c>
      <c r="C1666" t="s">
        <v>8805</v>
      </c>
      <c r="D1666">
        <v>1575.27</v>
      </c>
      <c r="E1666" t="s">
        <v>8822</v>
      </c>
      <c r="F1666" s="2">
        <v>45781.649942129632</v>
      </c>
      <c r="G1666" s="2">
        <v>47242.649942129632</v>
      </c>
      <c r="H1666">
        <v>48</v>
      </c>
      <c r="I1666" t="s">
        <v>8803</v>
      </c>
      <c r="J1666" t="s">
        <v>106</v>
      </c>
    </row>
    <row r="1667" spans="1:10" x14ac:dyDescent="0.25">
      <c r="A1667" t="s">
        <v>5287</v>
      </c>
      <c r="B1667" t="s">
        <v>11059</v>
      </c>
      <c r="C1667" t="s">
        <v>8797</v>
      </c>
      <c r="D1667">
        <v>4090.92</v>
      </c>
      <c r="E1667" t="s">
        <v>8822</v>
      </c>
      <c r="F1667" s="2">
        <v>45718.605914351851</v>
      </c>
      <c r="G1667" s="2">
        <v>46814.605914351851</v>
      </c>
      <c r="H1667">
        <v>36</v>
      </c>
      <c r="I1667" t="s">
        <v>8803</v>
      </c>
      <c r="J1667" t="s">
        <v>54</v>
      </c>
    </row>
    <row r="1668" spans="1:10" x14ac:dyDescent="0.25">
      <c r="A1668" t="s">
        <v>5287</v>
      </c>
      <c r="B1668" t="s">
        <v>12483</v>
      </c>
      <c r="C1668" t="s">
        <v>8797</v>
      </c>
      <c r="D1668">
        <v>854.94</v>
      </c>
      <c r="E1668" t="s">
        <v>8822</v>
      </c>
      <c r="F1668" s="2">
        <v>45064.112581018519</v>
      </c>
      <c r="G1668" s="2">
        <v>45430.112581018519</v>
      </c>
      <c r="H1668">
        <v>12</v>
      </c>
      <c r="I1668" t="s">
        <v>8803</v>
      </c>
      <c r="J1668" t="s">
        <v>66</v>
      </c>
    </row>
    <row r="1669" spans="1:10" x14ac:dyDescent="0.25">
      <c r="A1669" t="s">
        <v>5288</v>
      </c>
      <c r="B1669" t="s">
        <v>10282</v>
      </c>
      <c r="C1669" t="s">
        <v>8807</v>
      </c>
      <c r="D1669">
        <v>4871.71</v>
      </c>
      <c r="E1669" t="s">
        <v>8798</v>
      </c>
      <c r="F1669" s="2">
        <v>44935.458055555559</v>
      </c>
      <c r="G1669" s="2">
        <v>46031.458055555559</v>
      </c>
      <c r="H1669">
        <v>36</v>
      </c>
      <c r="I1669" t="s">
        <v>8803</v>
      </c>
      <c r="J1669" t="s">
        <v>54</v>
      </c>
    </row>
    <row r="1670" spans="1:10" x14ac:dyDescent="0.25">
      <c r="A1670" t="s">
        <v>5289</v>
      </c>
      <c r="B1670" t="s">
        <v>10283</v>
      </c>
      <c r="C1670" t="s">
        <v>8801</v>
      </c>
      <c r="D1670">
        <v>3268.37</v>
      </c>
      <c r="E1670" t="s">
        <v>8802</v>
      </c>
      <c r="F1670" s="2">
        <v>45606.801666666674</v>
      </c>
      <c r="G1670" s="2">
        <v>45971.801666666674</v>
      </c>
      <c r="H1670">
        <v>12</v>
      </c>
      <c r="I1670" t="s">
        <v>8803</v>
      </c>
      <c r="J1670" t="s">
        <v>41</v>
      </c>
    </row>
    <row r="1671" spans="1:10" x14ac:dyDescent="0.25">
      <c r="A1671" t="s">
        <v>5290</v>
      </c>
      <c r="B1671" t="s">
        <v>10284</v>
      </c>
      <c r="C1671" t="s">
        <v>8807</v>
      </c>
      <c r="D1671">
        <v>9578.4500000000007</v>
      </c>
      <c r="E1671" t="s">
        <v>8822</v>
      </c>
      <c r="F1671" s="2">
        <v>45466.49114583333</v>
      </c>
      <c r="G1671" s="2">
        <v>46196.49114583333</v>
      </c>
      <c r="H1671">
        <v>24</v>
      </c>
      <c r="I1671" t="s">
        <v>8803</v>
      </c>
      <c r="J1671" t="s">
        <v>69</v>
      </c>
    </row>
    <row r="1672" spans="1:10" x14ac:dyDescent="0.25">
      <c r="A1672" t="s">
        <v>5291</v>
      </c>
      <c r="B1672" t="s">
        <v>10285</v>
      </c>
      <c r="C1672" t="s">
        <v>8805</v>
      </c>
      <c r="D1672">
        <v>3694.35</v>
      </c>
      <c r="E1672" t="s">
        <v>8822</v>
      </c>
      <c r="F1672" s="2">
        <v>45699.773900462962</v>
      </c>
      <c r="G1672" s="2">
        <v>46064.773900462962</v>
      </c>
      <c r="H1672">
        <v>12</v>
      </c>
      <c r="I1672" t="s">
        <v>8803</v>
      </c>
      <c r="J1672" t="s">
        <v>22</v>
      </c>
    </row>
    <row r="1673" spans="1:10" x14ac:dyDescent="0.25">
      <c r="A1673" t="s">
        <v>5291</v>
      </c>
      <c r="B1673" t="s">
        <v>12488</v>
      </c>
      <c r="C1673" t="s">
        <v>8801</v>
      </c>
      <c r="D1673">
        <v>1318.08</v>
      </c>
      <c r="E1673" t="s">
        <v>8802</v>
      </c>
      <c r="F1673" s="2">
        <v>45293.45988425926</v>
      </c>
      <c r="G1673" s="2">
        <v>46024.45988425926</v>
      </c>
      <c r="H1673">
        <v>24</v>
      </c>
      <c r="I1673" t="s">
        <v>8803</v>
      </c>
      <c r="J1673" t="s">
        <v>52</v>
      </c>
    </row>
    <row r="1674" spans="1:10" x14ac:dyDescent="0.25">
      <c r="A1674" t="s">
        <v>5292</v>
      </c>
      <c r="B1674" t="s">
        <v>10286</v>
      </c>
      <c r="C1674" t="s">
        <v>8805</v>
      </c>
      <c r="D1674">
        <v>2553.7399999999998</v>
      </c>
      <c r="E1674" t="s">
        <v>8802</v>
      </c>
      <c r="F1674" s="2">
        <v>45904.205729166657</v>
      </c>
      <c r="G1674" s="2">
        <v>47000.205729166657</v>
      </c>
      <c r="H1674">
        <v>36</v>
      </c>
      <c r="I1674" t="s">
        <v>8803</v>
      </c>
      <c r="J1674" t="s">
        <v>106</v>
      </c>
    </row>
    <row r="1675" spans="1:10" x14ac:dyDescent="0.25">
      <c r="A1675" t="s">
        <v>5292</v>
      </c>
      <c r="B1675" t="s">
        <v>10700</v>
      </c>
      <c r="C1675" t="s">
        <v>8805</v>
      </c>
      <c r="D1675">
        <v>5754.12</v>
      </c>
      <c r="E1675" t="s">
        <v>8813</v>
      </c>
      <c r="F1675" s="2">
        <v>45933.02721064815</v>
      </c>
      <c r="G1675" s="2">
        <v>47759.02721064815</v>
      </c>
      <c r="H1675">
        <v>60</v>
      </c>
      <c r="I1675" t="s">
        <v>8803</v>
      </c>
      <c r="J1675" t="s">
        <v>86</v>
      </c>
    </row>
    <row r="1676" spans="1:10" x14ac:dyDescent="0.25">
      <c r="A1676" t="s">
        <v>5292</v>
      </c>
      <c r="B1676" t="s">
        <v>12215</v>
      </c>
      <c r="C1676" t="s">
        <v>8797</v>
      </c>
      <c r="D1676">
        <v>1569.47</v>
      </c>
      <c r="E1676" t="s">
        <v>8802</v>
      </c>
      <c r="F1676" s="2">
        <v>45453.670671296299</v>
      </c>
      <c r="G1676" s="2">
        <v>47279.670671296299</v>
      </c>
      <c r="H1676">
        <v>60</v>
      </c>
      <c r="I1676" t="s">
        <v>8803</v>
      </c>
      <c r="J1676" t="s">
        <v>39</v>
      </c>
    </row>
    <row r="1677" spans="1:10" x14ac:dyDescent="0.25">
      <c r="A1677" t="s">
        <v>5293</v>
      </c>
      <c r="B1677" t="s">
        <v>10287</v>
      </c>
      <c r="C1677" t="s">
        <v>8807</v>
      </c>
      <c r="D1677">
        <v>7287.23</v>
      </c>
      <c r="E1677" t="s">
        <v>8798</v>
      </c>
      <c r="F1677" s="2">
        <v>45397.876770833333</v>
      </c>
      <c r="G1677" s="2">
        <v>46492.876770833333</v>
      </c>
      <c r="H1677">
        <v>36</v>
      </c>
      <c r="I1677" t="s">
        <v>8803</v>
      </c>
      <c r="J1677" t="s">
        <v>39</v>
      </c>
    </row>
    <row r="1678" spans="1:10" x14ac:dyDescent="0.25">
      <c r="A1678" t="s">
        <v>5293</v>
      </c>
      <c r="B1678" t="s">
        <v>12946</v>
      </c>
      <c r="C1678" t="s">
        <v>8807</v>
      </c>
      <c r="D1678">
        <v>140.91</v>
      </c>
      <c r="E1678" t="s">
        <v>8813</v>
      </c>
      <c r="F1678" s="2">
        <v>45719.163587962961</v>
      </c>
      <c r="G1678" s="2">
        <v>46084.163587962961</v>
      </c>
      <c r="H1678">
        <v>12</v>
      </c>
      <c r="I1678" t="s">
        <v>8803</v>
      </c>
      <c r="J1678" t="s">
        <v>32</v>
      </c>
    </row>
    <row r="1679" spans="1:10" x14ac:dyDescent="0.25">
      <c r="A1679" t="s">
        <v>5294</v>
      </c>
      <c r="B1679" t="s">
        <v>10288</v>
      </c>
      <c r="C1679" t="s">
        <v>8801</v>
      </c>
      <c r="D1679">
        <v>9875.66</v>
      </c>
      <c r="E1679" t="s">
        <v>8822</v>
      </c>
      <c r="F1679" s="2">
        <v>45112.625416666669</v>
      </c>
      <c r="G1679" s="2">
        <v>46208.625416666669</v>
      </c>
      <c r="H1679">
        <v>36</v>
      </c>
      <c r="I1679" t="s">
        <v>8799</v>
      </c>
      <c r="J1679" t="s">
        <v>28</v>
      </c>
    </row>
    <row r="1680" spans="1:10" x14ac:dyDescent="0.25">
      <c r="A1680" t="s">
        <v>5294</v>
      </c>
      <c r="B1680" t="s">
        <v>11686</v>
      </c>
      <c r="C1680" t="s">
        <v>8807</v>
      </c>
      <c r="D1680">
        <v>2310.3000000000002</v>
      </c>
      <c r="E1680" t="s">
        <v>8802</v>
      </c>
      <c r="F1680" s="2">
        <v>45924.593148148153</v>
      </c>
      <c r="G1680" s="2">
        <v>46105.593148148153</v>
      </c>
      <c r="H1680">
        <v>6</v>
      </c>
      <c r="I1680" t="s">
        <v>8803</v>
      </c>
      <c r="J1680" t="s">
        <v>41</v>
      </c>
    </row>
    <row r="1681" spans="1:10" x14ac:dyDescent="0.25">
      <c r="A1681" t="s">
        <v>5295</v>
      </c>
      <c r="B1681" t="s">
        <v>10289</v>
      </c>
      <c r="C1681" t="s">
        <v>8805</v>
      </c>
      <c r="D1681">
        <v>5043.53</v>
      </c>
      <c r="E1681" t="s">
        <v>8802</v>
      </c>
      <c r="F1681" s="2">
        <v>45421.420092592591</v>
      </c>
      <c r="G1681" s="2">
        <v>45786.420092592591</v>
      </c>
      <c r="H1681">
        <v>12</v>
      </c>
      <c r="I1681" t="s">
        <v>8803</v>
      </c>
      <c r="J1681" t="s">
        <v>71</v>
      </c>
    </row>
    <row r="1682" spans="1:10" x14ac:dyDescent="0.25">
      <c r="A1682" t="s">
        <v>5296</v>
      </c>
      <c r="B1682" t="s">
        <v>10290</v>
      </c>
      <c r="C1682" t="s">
        <v>8805</v>
      </c>
      <c r="D1682">
        <v>557.04</v>
      </c>
      <c r="E1682" t="s">
        <v>8802</v>
      </c>
      <c r="F1682" s="2">
        <v>45035.330914351849</v>
      </c>
      <c r="G1682" s="2">
        <v>45401.330914351849</v>
      </c>
      <c r="H1682">
        <v>12</v>
      </c>
      <c r="I1682" t="s">
        <v>8803</v>
      </c>
      <c r="J1682" t="s">
        <v>17</v>
      </c>
    </row>
    <row r="1683" spans="1:10" x14ac:dyDescent="0.25">
      <c r="A1683" t="s">
        <v>5297</v>
      </c>
      <c r="B1683" t="s">
        <v>10291</v>
      </c>
      <c r="C1683" t="s">
        <v>27</v>
      </c>
      <c r="D1683">
        <v>11509.62</v>
      </c>
      <c r="E1683" t="s">
        <v>8822</v>
      </c>
      <c r="F1683" s="2">
        <v>45626.547349537039</v>
      </c>
      <c r="G1683" s="2">
        <v>46172.547349537039</v>
      </c>
      <c r="H1683">
        <v>18</v>
      </c>
      <c r="I1683" t="s">
        <v>8803</v>
      </c>
      <c r="J1683" t="s">
        <v>71</v>
      </c>
    </row>
    <row r="1684" spans="1:10" x14ac:dyDescent="0.25">
      <c r="A1684" t="s">
        <v>5297</v>
      </c>
      <c r="B1684" t="s">
        <v>11436</v>
      </c>
      <c r="C1684" t="s">
        <v>8797</v>
      </c>
      <c r="D1684">
        <v>957.34</v>
      </c>
      <c r="E1684" t="s">
        <v>8802</v>
      </c>
      <c r="F1684" s="2">
        <v>45281.76667824074</v>
      </c>
      <c r="G1684" s="2">
        <v>46742.76667824074</v>
      </c>
      <c r="H1684">
        <v>48</v>
      </c>
      <c r="I1684" t="s">
        <v>8803</v>
      </c>
      <c r="J1684" t="s">
        <v>71</v>
      </c>
    </row>
    <row r="1685" spans="1:10" x14ac:dyDescent="0.25">
      <c r="A1685" t="s">
        <v>5298</v>
      </c>
      <c r="B1685" t="s">
        <v>10292</v>
      </c>
      <c r="C1685" t="s">
        <v>8807</v>
      </c>
      <c r="D1685">
        <v>226.7</v>
      </c>
      <c r="E1685" t="s">
        <v>8802</v>
      </c>
      <c r="F1685" s="2">
        <v>45549.58357638889</v>
      </c>
      <c r="G1685" s="2">
        <v>46279.58357638889</v>
      </c>
      <c r="H1685">
        <v>24</v>
      </c>
      <c r="I1685" t="s">
        <v>8803</v>
      </c>
      <c r="J1685" t="s">
        <v>39</v>
      </c>
    </row>
    <row r="1686" spans="1:10" x14ac:dyDescent="0.25">
      <c r="A1686" t="s">
        <v>5298</v>
      </c>
      <c r="B1686" t="s">
        <v>12712</v>
      </c>
      <c r="C1686" t="s">
        <v>8807</v>
      </c>
      <c r="D1686">
        <v>1330.25</v>
      </c>
      <c r="E1686" t="s">
        <v>8813</v>
      </c>
      <c r="F1686" s="2">
        <v>45958.293425925927</v>
      </c>
      <c r="G1686" s="2">
        <v>47784.293425925927</v>
      </c>
      <c r="H1686">
        <v>60</v>
      </c>
      <c r="I1686" t="s">
        <v>8803</v>
      </c>
      <c r="J1686" t="s">
        <v>17</v>
      </c>
    </row>
    <row r="1687" spans="1:10" x14ac:dyDescent="0.25">
      <c r="A1687" t="s">
        <v>5299</v>
      </c>
      <c r="B1687" t="s">
        <v>10293</v>
      </c>
      <c r="C1687" t="s">
        <v>27</v>
      </c>
      <c r="D1687">
        <v>620.58000000000004</v>
      </c>
      <c r="E1687" t="s">
        <v>8798</v>
      </c>
      <c r="F1687" s="2">
        <v>45599.889467592591</v>
      </c>
      <c r="G1687" s="2">
        <v>46329.889467592591</v>
      </c>
      <c r="H1687">
        <v>24</v>
      </c>
      <c r="I1687" t="s">
        <v>8799</v>
      </c>
      <c r="J1687" t="s">
        <v>50</v>
      </c>
    </row>
    <row r="1688" spans="1:10" x14ac:dyDescent="0.25">
      <c r="A1688" t="s">
        <v>5299</v>
      </c>
      <c r="B1688" t="s">
        <v>12217</v>
      </c>
      <c r="C1688" t="s">
        <v>8797</v>
      </c>
      <c r="D1688">
        <v>509.23</v>
      </c>
      <c r="E1688" t="s">
        <v>8813</v>
      </c>
      <c r="F1688" s="2">
        <v>45099.105150462958</v>
      </c>
      <c r="G1688" s="2">
        <v>45648.105150462958</v>
      </c>
      <c r="H1688">
        <v>18</v>
      </c>
      <c r="I1688" t="s">
        <v>8803</v>
      </c>
      <c r="J1688" t="s">
        <v>71</v>
      </c>
    </row>
    <row r="1689" spans="1:10" x14ac:dyDescent="0.25">
      <c r="A1689" t="s">
        <v>5299</v>
      </c>
      <c r="B1689" t="s">
        <v>13532</v>
      </c>
      <c r="C1689" t="s">
        <v>8818</v>
      </c>
      <c r="D1689">
        <v>2179.67</v>
      </c>
      <c r="E1689" t="s">
        <v>8802</v>
      </c>
      <c r="F1689" s="2">
        <v>45499.469606481478</v>
      </c>
      <c r="G1689" s="2">
        <v>45864.469606481478</v>
      </c>
      <c r="H1689">
        <v>12</v>
      </c>
      <c r="I1689" t="s">
        <v>8803</v>
      </c>
      <c r="J1689" t="s">
        <v>58</v>
      </c>
    </row>
    <row r="1690" spans="1:10" x14ac:dyDescent="0.25">
      <c r="A1690" t="s">
        <v>5300</v>
      </c>
      <c r="B1690" t="s">
        <v>10294</v>
      </c>
      <c r="C1690" t="s">
        <v>8801</v>
      </c>
      <c r="D1690">
        <v>2483.6</v>
      </c>
      <c r="E1690" t="s">
        <v>8802</v>
      </c>
      <c r="F1690" s="2">
        <v>45745.159074074072</v>
      </c>
      <c r="G1690" s="2">
        <v>46841.159074074072</v>
      </c>
      <c r="H1690">
        <v>36</v>
      </c>
      <c r="I1690" t="s">
        <v>8803</v>
      </c>
      <c r="J1690" t="s">
        <v>71</v>
      </c>
    </row>
    <row r="1691" spans="1:10" x14ac:dyDescent="0.25">
      <c r="A1691" t="s">
        <v>5300</v>
      </c>
      <c r="B1691" t="s">
        <v>13213</v>
      </c>
      <c r="C1691" t="s">
        <v>27</v>
      </c>
      <c r="D1691">
        <v>1260.99</v>
      </c>
      <c r="E1691" t="s">
        <v>8802</v>
      </c>
      <c r="F1691" s="2">
        <v>45890.742268518523</v>
      </c>
      <c r="G1691" s="2">
        <v>46986.742268518523</v>
      </c>
      <c r="H1691">
        <v>36</v>
      </c>
      <c r="I1691" t="s">
        <v>8799</v>
      </c>
      <c r="J1691" t="s">
        <v>52</v>
      </c>
    </row>
    <row r="1692" spans="1:10" x14ac:dyDescent="0.25">
      <c r="A1692" t="s">
        <v>5301</v>
      </c>
      <c r="B1692" t="s">
        <v>10295</v>
      </c>
      <c r="C1692" t="s">
        <v>8805</v>
      </c>
      <c r="D1692">
        <v>760.85</v>
      </c>
      <c r="E1692" t="s">
        <v>8822</v>
      </c>
      <c r="F1692" s="2">
        <v>45664.690694444442</v>
      </c>
      <c r="G1692" s="2">
        <v>46394.690694444442</v>
      </c>
      <c r="H1692">
        <v>24</v>
      </c>
      <c r="I1692" t="s">
        <v>8803</v>
      </c>
      <c r="J1692" t="s">
        <v>41</v>
      </c>
    </row>
    <row r="1693" spans="1:10" x14ac:dyDescent="0.25">
      <c r="A1693" t="s">
        <v>5301</v>
      </c>
      <c r="B1693" t="s">
        <v>11478</v>
      </c>
      <c r="C1693" t="s">
        <v>8807</v>
      </c>
      <c r="D1693">
        <v>2504.91</v>
      </c>
      <c r="E1693" t="s">
        <v>8802</v>
      </c>
      <c r="F1693" s="2">
        <v>45196.017650462964</v>
      </c>
      <c r="G1693" s="2">
        <v>45927.017650462964</v>
      </c>
      <c r="H1693">
        <v>24</v>
      </c>
      <c r="I1693" t="s">
        <v>8803</v>
      </c>
      <c r="J1693" t="s">
        <v>106</v>
      </c>
    </row>
    <row r="1694" spans="1:10" x14ac:dyDescent="0.25">
      <c r="A1694" t="s">
        <v>5302</v>
      </c>
      <c r="B1694" t="s">
        <v>10296</v>
      </c>
      <c r="C1694" t="s">
        <v>8805</v>
      </c>
      <c r="D1694">
        <v>4171.72</v>
      </c>
      <c r="E1694" t="s">
        <v>8822</v>
      </c>
      <c r="F1694" s="2">
        <v>44970.091215277767</v>
      </c>
      <c r="G1694" s="2">
        <v>46431.091215277767</v>
      </c>
      <c r="H1694">
        <v>48</v>
      </c>
      <c r="I1694" t="s">
        <v>8803</v>
      </c>
      <c r="J1694" t="s">
        <v>86</v>
      </c>
    </row>
    <row r="1695" spans="1:10" x14ac:dyDescent="0.25">
      <c r="A1695" t="s">
        <v>5302</v>
      </c>
      <c r="B1695" t="s">
        <v>10764</v>
      </c>
      <c r="C1695" t="s">
        <v>8805</v>
      </c>
      <c r="D1695">
        <v>7009.73</v>
      </c>
      <c r="E1695" t="s">
        <v>8822</v>
      </c>
      <c r="F1695" s="2">
        <v>44937.446539351848</v>
      </c>
      <c r="G1695" s="2">
        <v>46033.446539351848</v>
      </c>
      <c r="H1695">
        <v>36</v>
      </c>
      <c r="I1695" t="s">
        <v>8803</v>
      </c>
      <c r="J1695" t="s">
        <v>71</v>
      </c>
    </row>
    <row r="1696" spans="1:10" x14ac:dyDescent="0.25">
      <c r="A1696" t="s">
        <v>5303</v>
      </c>
      <c r="B1696" t="s">
        <v>10297</v>
      </c>
      <c r="C1696" t="s">
        <v>8807</v>
      </c>
      <c r="D1696">
        <v>57.83</v>
      </c>
      <c r="E1696" t="s">
        <v>8798</v>
      </c>
      <c r="F1696" s="2">
        <v>45550.343969907408</v>
      </c>
      <c r="G1696" s="2">
        <v>46645.343969907408</v>
      </c>
      <c r="H1696">
        <v>36</v>
      </c>
      <c r="I1696" t="s">
        <v>8803</v>
      </c>
      <c r="J1696" t="s">
        <v>32</v>
      </c>
    </row>
    <row r="1697" spans="1:10" x14ac:dyDescent="0.25">
      <c r="A1697" t="s">
        <v>5303</v>
      </c>
      <c r="B1697" t="s">
        <v>13730</v>
      </c>
      <c r="C1697" t="s">
        <v>8797</v>
      </c>
      <c r="D1697">
        <v>984.14</v>
      </c>
      <c r="E1697" t="s">
        <v>8813</v>
      </c>
      <c r="F1697" s="2">
        <v>45601.049305555563</v>
      </c>
      <c r="G1697" s="2">
        <v>46696.049305555563</v>
      </c>
      <c r="H1697">
        <v>36</v>
      </c>
      <c r="I1697" t="s">
        <v>8803</v>
      </c>
      <c r="J1697" t="s">
        <v>50</v>
      </c>
    </row>
    <row r="1698" spans="1:10" x14ac:dyDescent="0.25">
      <c r="A1698" t="s">
        <v>5304</v>
      </c>
      <c r="B1698" t="s">
        <v>10298</v>
      </c>
      <c r="C1698" t="s">
        <v>8797</v>
      </c>
      <c r="D1698">
        <v>1386.65</v>
      </c>
      <c r="E1698" t="s">
        <v>8813</v>
      </c>
      <c r="F1698" s="2">
        <v>45219.539722222216</v>
      </c>
      <c r="G1698" s="2">
        <v>45585.539722222216</v>
      </c>
      <c r="H1698">
        <v>12</v>
      </c>
      <c r="I1698" t="s">
        <v>8803</v>
      </c>
      <c r="J1698" t="s">
        <v>66</v>
      </c>
    </row>
    <row r="1699" spans="1:10" x14ac:dyDescent="0.25">
      <c r="A1699" t="s">
        <v>5304</v>
      </c>
      <c r="B1699" t="s">
        <v>10496</v>
      </c>
      <c r="C1699" t="s">
        <v>8801</v>
      </c>
      <c r="D1699">
        <v>5057.53</v>
      </c>
      <c r="E1699" t="s">
        <v>8813</v>
      </c>
      <c r="F1699" s="2">
        <v>45667.713680555556</v>
      </c>
      <c r="G1699" s="2">
        <v>46762.713680555556</v>
      </c>
      <c r="H1699">
        <v>36</v>
      </c>
      <c r="I1699" t="s">
        <v>8803</v>
      </c>
      <c r="J1699" t="s">
        <v>64</v>
      </c>
    </row>
    <row r="1700" spans="1:10" x14ac:dyDescent="0.25">
      <c r="A1700" t="s">
        <v>5305</v>
      </c>
      <c r="B1700" t="s">
        <v>10299</v>
      </c>
      <c r="C1700" t="s">
        <v>8797</v>
      </c>
      <c r="D1700">
        <v>731.67</v>
      </c>
      <c r="E1700" t="s">
        <v>8822</v>
      </c>
      <c r="F1700" s="2">
        <v>45583.009212962963</v>
      </c>
      <c r="G1700" s="2">
        <v>46678.009212962963</v>
      </c>
      <c r="H1700">
        <v>36</v>
      </c>
      <c r="I1700" t="s">
        <v>8803</v>
      </c>
      <c r="J1700" t="s">
        <v>39</v>
      </c>
    </row>
    <row r="1701" spans="1:10" x14ac:dyDescent="0.25">
      <c r="A1701" t="s">
        <v>5305</v>
      </c>
      <c r="B1701" t="s">
        <v>11892</v>
      </c>
      <c r="C1701" t="s">
        <v>27</v>
      </c>
      <c r="D1701">
        <v>2006.01</v>
      </c>
      <c r="E1701" t="s">
        <v>8822</v>
      </c>
      <c r="F1701" s="2">
        <v>45113.912060185183</v>
      </c>
      <c r="G1701" s="2">
        <v>45479.912060185183</v>
      </c>
      <c r="H1701">
        <v>12</v>
      </c>
      <c r="I1701" t="s">
        <v>8803</v>
      </c>
      <c r="J1701" t="s">
        <v>50</v>
      </c>
    </row>
    <row r="1702" spans="1:10" x14ac:dyDescent="0.25">
      <c r="A1702" t="s">
        <v>5306</v>
      </c>
      <c r="B1702" t="s">
        <v>10300</v>
      </c>
      <c r="C1702" t="s">
        <v>8818</v>
      </c>
      <c r="D1702">
        <v>1732.11</v>
      </c>
      <c r="E1702" t="s">
        <v>8798</v>
      </c>
      <c r="F1702" s="2">
        <v>45786.798182870371</v>
      </c>
      <c r="G1702" s="2">
        <v>46516.798182870371</v>
      </c>
      <c r="H1702">
        <v>24</v>
      </c>
      <c r="I1702" t="s">
        <v>8803</v>
      </c>
      <c r="J1702" t="s">
        <v>71</v>
      </c>
    </row>
    <row r="1703" spans="1:10" x14ac:dyDescent="0.25">
      <c r="A1703" t="s">
        <v>5307</v>
      </c>
      <c r="B1703" t="s">
        <v>10301</v>
      </c>
      <c r="C1703" t="s">
        <v>8805</v>
      </c>
      <c r="D1703">
        <v>235.61</v>
      </c>
      <c r="E1703" t="s">
        <v>8802</v>
      </c>
      <c r="F1703" s="2">
        <v>45310.474618055552</v>
      </c>
      <c r="G1703" s="2">
        <v>46771.474618055552</v>
      </c>
      <c r="H1703">
        <v>48</v>
      </c>
      <c r="I1703" t="s">
        <v>8799</v>
      </c>
      <c r="J1703" t="s">
        <v>39</v>
      </c>
    </row>
    <row r="1704" spans="1:10" x14ac:dyDescent="0.25">
      <c r="A1704" t="s">
        <v>5308</v>
      </c>
      <c r="B1704" t="s">
        <v>10302</v>
      </c>
      <c r="C1704" t="s">
        <v>8797</v>
      </c>
      <c r="D1704">
        <v>5559.88</v>
      </c>
      <c r="E1704" t="s">
        <v>8822</v>
      </c>
      <c r="F1704" s="2">
        <v>45877.468634259261</v>
      </c>
      <c r="G1704" s="2">
        <v>46242.468634259261</v>
      </c>
      <c r="H1704">
        <v>12</v>
      </c>
      <c r="I1704" t="s">
        <v>8803</v>
      </c>
      <c r="J1704" t="s">
        <v>69</v>
      </c>
    </row>
    <row r="1705" spans="1:10" x14ac:dyDescent="0.25">
      <c r="A1705" t="s">
        <v>5309</v>
      </c>
      <c r="B1705" t="s">
        <v>10303</v>
      </c>
      <c r="C1705" t="s">
        <v>8797</v>
      </c>
      <c r="D1705">
        <v>656.03</v>
      </c>
      <c r="E1705" t="s">
        <v>8802</v>
      </c>
      <c r="F1705" s="2">
        <v>45526.471053240741</v>
      </c>
      <c r="G1705" s="2">
        <v>46987.471053240741</v>
      </c>
      <c r="H1705">
        <v>48</v>
      </c>
      <c r="I1705" t="s">
        <v>8803</v>
      </c>
      <c r="J1705" t="s">
        <v>69</v>
      </c>
    </row>
    <row r="1706" spans="1:10" x14ac:dyDescent="0.25">
      <c r="A1706" t="s">
        <v>5309</v>
      </c>
      <c r="B1706" t="s">
        <v>12023</v>
      </c>
      <c r="C1706" t="s">
        <v>8801</v>
      </c>
      <c r="D1706">
        <v>155.37</v>
      </c>
      <c r="E1706" t="s">
        <v>8822</v>
      </c>
      <c r="F1706" s="2">
        <v>44969.266388888893</v>
      </c>
      <c r="G1706" s="2">
        <v>45516.266388888893</v>
      </c>
      <c r="H1706">
        <v>18</v>
      </c>
      <c r="I1706" t="s">
        <v>8803</v>
      </c>
      <c r="J1706" t="s">
        <v>61</v>
      </c>
    </row>
    <row r="1707" spans="1:10" x14ac:dyDescent="0.25">
      <c r="A1707" t="s">
        <v>5310</v>
      </c>
      <c r="B1707" t="s">
        <v>10304</v>
      </c>
      <c r="C1707" t="s">
        <v>27</v>
      </c>
      <c r="D1707">
        <v>8087.78</v>
      </c>
      <c r="E1707" t="s">
        <v>8813</v>
      </c>
      <c r="F1707" s="2">
        <v>45240.638009259259</v>
      </c>
      <c r="G1707" s="2">
        <v>45422.638009259259</v>
      </c>
      <c r="H1707">
        <v>6</v>
      </c>
      <c r="I1707" t="s">
        <v>8803</v>
      </c>
      <c r="J1707" t="s">
        <v>39</v>
      </c>
    </row>
    <row r="1708" spans="1:10" x14ac:dyDescent="0.25">
      <c r="A1708" t="s">
        <v>5310</v>
      </c>
      <c r="B1708" t="s">
        <v>10714</v>
      </c>
      <c r="C1708" t="s">
        <v>8801</v>
      </c>
      <c r="D1708">
        <v>1028.42</v>
      </c>
      <c r="E1708" t="s">
        <v>8802</v>
      </c>
      <c r="F1708" s="2">
        <v>45871.260891203703</v>
      </c>
      <c r="G1708" s="2">
        <v>46601.260891203703</v>
      </c>
      <c r="H1708">
        <v>24</v>
      </c>
      <c r="I1708" t="s">
        <v>8803</v>
      </c>
      <c r="J1708" t="s">
        <v>28</v>
      </c>
    </row>
    <row r="1709" spans="1:10" x14ac:dyDescent="0.25">
      <c r="A1709" t="s">
        <v>5310</v>
      </c>
      <c r="B1709" t="s">
        <v>11655</v>
      </c>
      <c r="C1709" t="s">
        <v>8797</v>
      </c>
      <c r="D1709">
        <v>1730.74</v>
      </c>
      <c r="E1709" t="s">
        <v>8822</v>
      </c>
      <c r="F1709" s="2">
        <v>45545.638993055552</v>
      </c>
      <c r="G1709" s="2">
        <v>45910.638993055552</v>
      </c>
      <c r="H1709">
        <v>12</v>
      </c>
      <c r="I1709" t="s">
        <v>8803</v>
      </c>
      <c r="J1709" t="s">
        <v>69</v>
      </c>
    </row>
    <row r="1710" spans="1:10" x14ac:dyDescent="0.25">
      <c r="A1710" t="s">
        <v>5311</v>
      </c>
      <c r="B1710" t="s">
        <v>10305</v>
      </c>
      <c r="C1710" t="s">
        <v>8797</v>
      </c>
      <c r="D1710">
        <v>1752.85</v>
      </c>
      <c r="E1710" t="s">
        <v>8802</v>
      </c>
      <c r="F1710" s="2">
        <v>45263.020601851851</v>
      </c>
      <c r="G1710" s="2">
        <v>45811.020601851851</v>
      </c>
      <c r="H1710">
        <v>18</v>
      </c>
      <c r="I1710" t="s">
        <v>8803</v>
      </c>
      <c r="J1710" t="s">
        <v>89</v>
      </c>
    </row>
    <row r="1711" spans="1:10" x14ac:dyDescent="0.25">
      <c r="A1711" t="s">
        <v>5311</v>
      </c>
      <c r="B1711" t="s">
        <v>10856</v>
      </c>
      <c r="C1711" t="s">
        <v>8818</v>
      </c>
      <c r="D1711">
        <v>2032.62</v>
      </c>
      <c r="E1711" t="s">
        <v>8822</v>
      </c>
      <c r="F1711" s="2">
        <v>45453.467488425929</v>
      </c>
      <c r="G1711" s="2">
        <v>46001.467488425929</v>
      </c>
      <c r="H1711">
        <v>18</v>
      </c>
      <c r="I1711" t="s">
        <v>8803</v>
      </c>
      <c r="J1711" t="s">
        <v>50</v>
      </c>
    </row>
    <row r="1712" spans="1:10" x14ac:dyDescent="0.25">
      <c r="A1712" t="s">
        <v>5311</v>
      </c>
      <c r="B1712" t="s">
        <v>11521</v>
      </c>
      <c r="C1712" t="s">
        <v>8807</v>
      </c>
      <c r="D1712">
        <v>5511.15</v>
      </c>
      <c r="E1712" t="s">
        <v>8802</v>
      </c>
      <c r="F1712" s="2">
        <v>45442.027928240743</v>
      </c>
      <c r="G1712" s="2">
        <v>46172.027928240743</v>
      </c>
      <c r="H1712">
        <v>24</v>
      </c>
      <c r="I1712" t="s">
        <v>8803</v>
      </c>
      <c r="J1712" t="s">
        <v>54</v>
      </c>
    </row>
    <row r="1713" spans="1:10" x14ac:dyDescent="0.25">
      <c r="A1713" t="s">
        <v>5311</v>
      </c>
      <c r="B1713" t="s">
        <v>13709</v>
      </c>
      <c r="C1713" t="s">
        <v>27</v>
      </c>
      <c r="D1713">
        <v>1762.76</v>
      </c>
      <c r="E1713" t="s">
        <v>8813</v>
      </c>
      <c r="F1713" s="2">
        <v>45507.588854166657</v>
      </c>
      <c r="G1713" s="2">
        <v>46968.588854166657</v>
      </c>
      <c r="H1713">
        <v>48</v>
      </c>
      <c r="I1713" t="s">
        <v>8803</v>
      </c>
      <c r="J1713" t="s">
        <v>39</v>
      </c>
    </row>
    <row r="1714" spans="1:10" x14ac:dyDescent="0.25">
      <c r="A1714" t="s">
        <v>5312</v>
      </c>
      <c r="B1714" t="s">
        <v>10306</v>
      </c>
      <c r="C1714" t="s">
        <v>8805</v>
      </c>
      <c r="D1714">
        <v>9977.35</v>
      </c>
      <c r="E1714" t="s">
        <v>8802</v>
      </c>
      <c r="F1714" s="2">
        <v>45370.820555555547</v>
      </c>
      <c r="G1714" s="2">
        <v>45919.820555555547</v>
      </c>
      <c r="H1714">
        <v>18</v>
      </c>
      <c r="I1714" t="s">
        <v>8803</v>
      </c>
      <c r="J1714" t="s">
        <v>58</v>
      </c>
    </row>
    <row r="1715" spans="1:10" x14ac:dyDescent="0.25">
      <c r="A1715" t="s">
        <v>5312</v>
      </c>
      <c r="B1715" t="s">
        <v>11411</v>
      </c>
      <c r="C1715" t="s">
        <v>8807</v>
      </c>
      <c r="D1715">
        <v>4468.38</v>
      </c>
      <c r="E1715" t="s">
        <v>8822</v>
      </c>
      <c r="F1715" s="2">
        <v>45321.215520833342</v>
      </c>
      <c r="G1715" s="2">
        <v>46052.215520833342</v>
      </c>
      <c r="H1715">
        <v>24</v>
      </c>
      <c r="I1715" t="s">
        <v>8803</v>
      </c>
      <c r="J1715" t="s">
        <v>41</v>
      </c>
    </row>
    <row r="1716" spans="1:10" x14ac:dyDescent="0.25">
      <c r="A1716" t="s">
        <v>5312</v>
      </c>
      <c r="B1716" t="s">
        <v>12558</v>
      </c>
      <c r="C1716" t="s">
        <v>8801</v>
      </c>
      <c r="D1716">
        <v>1524.5</v>
      </c>
      <c r="E1716" t="s">
        <v>8802</v>
      </c>
      <c r="F1716" s="2">
        <v>45040.269375000003</v>
      </c>
      <c r="G1716" s="2">
        <v>45223.269375000003</v>
      </c>
      <c r="H1716">
        <v>6</v>
      </c>
      <c r="I1716" t="s">
        <v>8803</v>
      </c>
      <c r="J1716" t="s">
        <v>66</v>
      </c>
    </row>
    <row r="1717" spans="1:10" x14ac:dyDescent="0.25">
      <c r="A1717" t="s">
        <v>5313</v>
      </c>
      <c r="B1717" t="s">
        <v>10307</v>
      </c>
      <c r="C1717" t="s">
        <v>8805</v>
      </c>
      <c r="D1717">
        <v>1807.12</v>
      </c>
      <c r="E1717" t="s">
        <v>8798</v>
      </c>
      <c r="F1717" s="2">
        <v>45359.289768518523</v>
      </c>
      <c r="G1717" s="2">
        <v>45908.289768518523</v>
      </c>
      <c r="H1717">
        <v>18</v>
      </c>
      <c r="I1717" t="s">
        <v>8803</v>
      </c>
      <c r="J1717" t="s">
        <v>17</v>
      </c>
    </row>
    <row r="1718" spans="1:10" x14ac:dyDescent="0.25">
      <c r="A1718" t="s">
        <v>5313</v>
      </c>
      <c r="B1718" t="s">
        <v>11107</v>
      </c>
      <c r="C1718" t="s">
        <v>27</v>
      </c>
      <c r="D1718">
        <v>123.7</v>
      </c>
      <c r="E1718" t="s">
        <v>8822</v>
      </c>
      <c r="F1718" s="2">
        <v>45333.238680555558</v>
      </c>
      <c r="G1718" s="2">
        <v>45880.238680555558</v>
      </c>
      <c r="H1718">
        <v>18</v>
      </c>
      <c r="I1718" t="s">
        <v>8803</v>
      </c>
      <c r="J1718" t="s">
        <v>32</v>
      </c>
    </row>
    <row r="1719" spans="1:10" x14ac:dyDescent="0.25">
      <c r="A1719" t="s">
        <v>5313</v>
      </c>
      <c r="B1719" t="s">
        <v>12970</v>
      </c>
      <c r="C1719" t="s">
        <v>8801</v>
      </c>
      <c r="D1719">
        <v>2880.91</v>
      </c>
      <c r="E1719" t="s">
        <v>8802</v>
      </c>
      <c r="F1719" s="2">
        <v>45696.251006944447</v>
      </c>
      <c r="G1719" s="2">
        <v>46061.251006944447</v>
      </c>
      <c r="H1719">
        <v>12</v>
      </c>
      <c r="I1719" t="s">
        <v>8803</v>
      </c>
      <c r="J1719" t="s">
        <v>106</v>
      </c>
    </row>
    <row r="1720" spans="1:10" x14ac:dyDescent="0.25">
      <c r="A1720" t="s">
        <v>5314</v>
      </c>
      <c r="B1720" t="s">
        <v>10308</v>
      </c>
      <c r="C1720" t="s">
        <v>8818</v>
      </c>
      <c r="D1720">
        <v>1312.81</v>
      </c>
      <c r="E1720" t="s">
        <v>8802</v>
      </c>
      <c r="F1720" s="2">
        <v>45579.199444444443</v>
      </c>
      <c r="G1720" s="2">
        <v>45944.199444444443</v>
      </c>
      <c r="H1720">
        <v>12</v>
      </c>
      <c r="I1720" t="s">
        <v>8803</v>
      </c>
      <c r="J1720" t="s">
        <v>71</v>
      </c>
    </row>
    <row r="1721" spans="1:10" x14ac:dyDescent="0.25">
      <c r="A1721" t="s">
        <v>5314</v>
      </c>
      <c r="B1721" t="s">
        <v>10416</v>
      </c>
      <c r="C1721" t="s">
        <v>8805</v>
      </c>
      <c r="D1721">
        <v>7842.13</v>
      </c>
      <c r="E1721" t="s">
        <v>8798</v>
      </c>
      <c r="F1721" s="2">
        <v>45553.671319444453</v>
      </c>
      <c r="G1721" s="2">
        <v>46648.671319444453</v>
      </c>
      <c r="H1721">
        <v>36</v>
      </c>
      <c r="I1721" t="s">
        <v>8803</v>
      </c>
      <c r="J1721" t="s">
        <v>71</v>
      </c>
    </row>
    <row r="1722" spans="1:10" x14ac:dyDescent="0.25">
      <c r="A1722" t="s">
        <v>5315</v>
      </c>
      <c r="B1722" t="s">
        <v>10309</v>
      </c>
      <c r="C1722" t="s">
        <v>8797</v>
      </c>
      <c r="D1722">
        <v>190.62</v>
      </c>
      <c r="E1722" t="s">
        <v>8802</v>
      </c>
      <c r="F1722" s="2">
        <v>45946.123530092591</v>
      </c>
      <c r="G1722" s="2">
        <v>46311.123530092591</v>
      </c>
      <c r="H1722">
        <v>12</v>
      </c>
      <c r="I1722" t="s">
        <v>8799</v>
      </c>
      <c r="J1722" t="s">
        <v>35</v>
      </c>
    </row>
    <row r="1723" spans="1:10" x14ac:dyDescent="0.25">
      <c r="A1723" t="s">
        <v>5315</v>
      </c>
      <c r="B1723" t="s">
        <v>11649</v>
      </c>
      <c r="C1723" t="s">
        <v>8797</v>
      </c>
      <c r="D1723">
        <v>3844.57</v>
      </c>
      <c r="E1723" t="s">
        <v>8802</v>
      </c>
      <c r="F1723" s="2">
        <v>45113.799571759257</v>
      </c>
      <c r="G1723" s="2">
        <v>45479.799571759257</v>
      </c>
      <c r="H1723">
        <v>12</v>
      </c>
      <c r="I1723" t="s">
        <v>8803</v>
      </c>
      <c r="J1723" t="s">
        <v>66</v>
      </c>
    </row>
    <row r="1724" spans="1:10" x14ac:dyDescent="0.25">
      <c r="A1724" t="s">
        <v>5315</v>
      </c>
      <c r="B1724" t="s">
        <v>12916</v>
      </c>
      <c r="C1724" t="s">
        <v>8807</v>
      </c>
      <c r="D1724">
        <v>566.42999999999995</v>
      </c>
      <c r="E1724" t="s">
        <v>8802</v>
      </c>
      <c r="F1724" s="2">
        <v>45657.984212962961</v>
      </c>
      <c r="G1724" s="2">
        <v>46203.984212962961</v>
      </c>
      <c r="H1724">
        <v>18</v>
      </c>
      <c r="I1724" t="s">
        <v>8803</v>
      </c>
      <c r="J1724" t="s">
        <v>32</v>
      </c>
    </row>
    <row r="1725" spans="1:10" x14ac:dyDescent="0.25">
      <c r="A1725" t="s">
        <v>5316</v>
      </c>
      <c r="B1725" t="s">
        <v>10310</v>
      </c>
      <c r="C1725" t="s">
        <v>8818</v>
      </c>
      <c r="D1725">
        <v>59.44</v>
      </c>
      <c r="E1725" t="s">
        <v>8822</v>
      </c>
      <c r="F1725" s="2">
        <v>45245.000231481477</v>
      </c>
      <c r="G1725" s="2">
        <v>45976.000231481477</v>
      </c>
      <c r="H1725">
        <v>24</v>
      </c>
      <c r="I1725" t="s">
        <v>8803</v>
      </c>
      <c r="J1725" t="s">
        <v>66</v>
      </c>
    </row>
    <row r="1726" spans="1:10" x14ac:dyDescent="0.25">
      <c r="A1726" t="s">
        <v>5316</v>
      </c>
      <c r="B1726" t="s">
        <v>10829</v>
      </c>
      <c r="C1726" t="s">
        <v>8805</v>
      </c>
      <c r="D1726">
        <v>7.53</v>
      </c>
      <c r="E1726" t="s">
        <v>8798</v>
      </c>
      <c r="F1726" s="2">
        <v>45463.57104166667</v>
      </c>
      <c r="G1726" s="2">
        <v>47289.57104166667</v>
      </c>
      <c r="H1726">
        <v>60</v>
      </c>
      <c r="I1726" t="s">
        <v>8803</v>
      </c>
      <c r="J1726" t="s">
        <v>50</v>
      </c>
    </row>
    <row r="1727" spans="1:10" x14ac:dyDescent="0.25">
      <c r="A1727" t="s">
        <v>5316</v>
      </c>
      <c r="B1727" t="s">
        <v>12724</v>
      </c>
      <c r="C1727" t="s">
        <v>8805</v>
      </c>
      <c r="D1727">
        <v>2409.1999999999998</v>
      </c>
      <c r="E1727" t="s">
        <v>8813</v>
      </c>
      <c r="F1727" s="2">
        <v>44971.068912037037</v>
      </c>
      <c r="G1727" s="2">
        <v>46797.068912037037</v>
      </c>
      <c r="H1727">
        <v>60</v>
      </c>
      <c r="I1727" t="s">
        <v>8803</v>
      </c>
      <c r="J1727" t="s">
        <v>52</v>
      </c>
    </row>
    <row r="1728" spans="1:10" x14ac:dyDescent="0.25">
      <c r="A1728" t="s">
        <v>5316</v>
      </c>
      <c r="B1728" t="s">
        <v>12744</v>
      </c>
      <c r="C1728" t="s">
        <v>8818</v>
      </c>
      <c r="D1728">
        <v>2555.8200000000002</v>
      </c>
      <c r="E1728" t="s">
        <v>8813</v>
      </c>
      <c r="F1728" s="2">
        <v>45663.424583333333</v>
      </c>
      <c r="G1728" s="2">
        <v>47124.424583333333</v>
      </c>
      <c r="H1728">
        <v>48</v>
      </c>
      <c r="I1728" t="s">
        <v>8803</v>
      </c>
      <c r="J1728" t="s">
        <v>61</v>
      </c>
    </row>
    <row r="1729" spans="1:10" x14ac:dyDescent="0.25">
      <c r="A1729" t="s">
        <v>5317</v>
      </c>
      <c r="B1729" t="s">
        <v>10311</v>
      </c>
      <c r="C1729" t="s">
        <v>8801</v>
      </c>
      <c r="D1729">
        <v>152.12</v>
      </c>
      <c r="E1729" t="s">
        <v>8802</v>
      </c>
      <c r="F1729" s="2">
        <v>45585.94121527778</v>
      </c>
      <c r="G1729" s="2">
        <v>45767.94121527778</v>
      </c>
      <c r="H1729">
        <v>6</v>
      </c>
      <c r="I1729" t="s">
        <v>8803</v>
      </c>
      <c r="J1729" t="s">
        <v>41</v>
      </c>
    </row>
    <row r="1730" spans="1:10" x14ac:dyDescent="0.25">
      <c r="A1730" t="s">
        <v>5317</v>
      </c>
      <c r="B1730" t="s">
        <v>13780</v>
      </c>
      <c r="C1730" t="s">
        <v>8801</v>
      </c>
      <c r="D1730">
        <v>16139.77</v>
      </c>
      <c r="E1730" t="s">
        <v>8798</v>
      </c>
      <c r="F1730" s="2">
        <v>45469.289490740739</v>
      </c>
      <c r="G1730" s="2">
        <v>46199.289490740739</v>
      </c>
      <c r="H1730">
        <v>24</v>
      </c>
      <c r="I1730" t="s">
        <v>8803</v>
      </c>
      <c r="J1730" t="s">
        <v>71</v>
      </c>
    </row>
    <row r="1731" spans="1:10" x14ac:dyDescent="0.25">
      <c r="A1731" t="s">
        <v>5318</v>
      </c>
      <c r="B1731" t="s">
        <v>10312</v>
      </c>
      <c r="C1731" t="s">
        <v>8797</v>
      </c>
      <c r="D1731">
        <v>728.36</v>
      </c>
      <c r="E1731" t="s">
        <v>8802</v>
      </c>
      <c r="F1731" s="2">
        <v>45410.706562500003</v>
      </c>
      <c r="G1731" s="2">
        <v>46505.706562500003</v>
      </c>
      <c r="H1731">
        <v>36</v>
      </c>
      <c r="I1731" t="s">
        <v>8803</v>
      </c>
      <c r="J1731" t="s">
        <v>54</v>
      </c>
    </row>
    <row r="1732" spans="1:10" x14ac:dyDescent="0.25">
      <c r="A1732" t="s">
        <v>5319</v>
      </c>
      <c r="B1732" t="s">
        <v>10313</v>
      </c>
      <c r="C1732" t="s">
        <v>8807</v>
      </c>
      <c r="D1732">
        <v>3199.72</v>
      </c>
      <c r="E1732" t="s">
        <v>8813</v>
      </c>
      <c r="F1732" s="2">
        <v>45869.946886574071</v>
      </c>
      <c r="G1732" s="2">
        <v>46599.946886574071</v>
      </c>
      <c r="H1732">
        <v>24</v>
      </c>
      <c r="I1732" t="s">
        <v>8803</v>
      </c>
      <c r="J1732" t="s">
        <v>64</v>
      </c>
    </row>
    <row r="1733" spans="1:10" x14ac:dyDescent="0.25">
      <c r="A1733" t="s">
        <v>5320</v>
      </c>
      <c r="B1733" t="s">
        <v>10314</v>
      </c>
      <c r="C1733" t="s">
        <v>8801</v>
      </c>
      <c r="D1733">
        <v>6646.18</v>
      </c>
      <c r="E1733" t="s">
        <v>8798</v>
      </c>
      <c r="F1733" s="2">
        <v>45138.883043981477</v>
      </c>
      <c r="G1733" s="2">
        <v>45504.883043981477</v>
      </c>
      <c r="H1733">
        <v>12</v>
      </c>
      <c r="I1733" t="s">
        <v>8803</v>
      </c>
      <c r="J1733" t="s">
        <v>17</v>
      </c>
    </row>
    <row r="1734" spans="1:10" x14ac:dyDescent="0.25">
      <c r="A1734" t="s">
        <v>5320</v>
      </c>
      <c r="B1734" t="s">
        <v>10770</v>
      </c>
      <c r="C1734" t="s">
        <v>8818</v>
      </c>
      <c r="D1734">
        <v>1942.22</v>
      </c>
      <c r="E1734" t="s">
        <v>8802</v>
      </c>
      <c r="F1734" s="2">
        <v>45924.193333333344</v>
      </c>
      <c r="G1734" s="2">
        <v>46654.193333333344</v>
      </c>
      <c r="H1734">
        <v>24</v>
      </c>
      <c r="I1734" t="s">
        <v>8803</v>
      </c>
      <c r="J1734" t="s">
        <v>17</v>
      </c>
    </row>
    <row r="1735" spans="1:10" x14ac:dyDescent="0.25">
      <c r="A1735" t="s">
        <v>5321</v>
      </c>
      <c r="B1735" t="s">
        <v>10315</v>
      </c>
      <c r="C1735" t="s">
        <v>8818</v>
      </c>
      <c r="D1735">
        <v>6155.54</v>
      </c>
      <c r="E1735" t="s">
        <v>8802</v>
      </c>
      <c r="F1735" s="2">
        <v>45836.161319444444</v>
      </c>
      <c r="G1735" s="2">
        <v>47297.161319444444</v>
      </c>
      <c r="H1735">
        <v>48</v>
      </c>
      <c r="I1735" t="s">
        <v>8803</v>
      </c>
      <c r="J1735" t="s">
        <v>17</v>
      </c>
    </row>
    <row r="1736" spans="1:10" x14ac:dyDescent="0.25">
      <c r="A1736" t="s">
        <v>5321</v>
      </c>
      <c r="B1736" t="s">
        <v>11634</v>
      </c>
      <c r="C1736" t="s">
        <v>27</v>
      </c>
      <c r="D1736">
        <v>398.32</v>
      </c>
      <c r="E1736" t="s">
        <v>8802</v>
      </c>
      <c r="F1736" s="2">
        <v>45883.096608796302</v>
      </c>
      <c r="G1736" s="2">
        <v>46613.096608796302</v>
      </c>
      <c r="H1736">
        <v>24</v>
      </c>
      <c r="I1736" t="s">
        <v>8803</v>
      </c>
      <c r="J1736" t="s">
        <v>32</v>
      </c>
    </row>
    <row r="1737" spans="1:10" x14ac:dyDescent="0.25">
      <c r="A1737" t="s">
        <v>5322</v>
      </c>
      <c r="B1737" t="s">
        <v>10316</v>
      </c>
      <c r="C1737" t="s">
        <v>27</v>
      </c>
      <c r="D1737">
        <v>861.55</v>
      </c>
      <c r="E1737" t="s">
        <v>8802</v>
      </c>
      <c r="F1737" s="2">
        <v>45842.666400462957</v>
      </c>
      <c r="G1737" s="2">
        <v>46207.666400462957</v>
      </c>
      <c r="H1737">
        <v>12</v>
      </c>
      <c r="I1737" t="s">
        <v>8803</v>
      </c>
      <c r="J1737" t="s">
        <v>22</v>
      </c>
    </row>
    <row r="1738" spans="1:10" x14ac:dyDescent="0.25">
      <c r="A1738" t="s">
        <v>5323</v>
      </c>
      <c r="B1738" t="s">
        <v>10317</v>
      </c>
      <c r="C1738" t="s">
        <v>8805</v>
      </c>
      <c r="D1738">
        <v>3144.29</v>
      </c>
      <c r="E1738" t="s">
        <v>8822</v>
      </c>
      <c r="F1738" s="2">
        <v>45944.525023148148</v>
      </c>
      <c r="G1738" s="2">
        <v>46491.525023148148</v>
      </c>
      <c r="H1738">
        <v>18</v>
      </c>
      <c r="I1738" t="s">
        <v>8803</v>
      </c>
      <c r="J1738" t="s">
        <v>50</v>
      </c>
    </row>
    <row r="1739" spans="1:10" x14ac:dyDescent="0.25">
      <c r="A1739" t="s">
        <v>5324</v>
      </c>
      <c r="B1739" t="s">
        <v>10318</v>
      </c>
      <c r="C1739" t="s">
        <v>8797</v>
      </c>
      <c r="D1739">
        <v>6329.25</v>
      </c>
      <c r="E1739" t="s">
        <v>8813</v>
      </c>
      <c r="F1739" s="2">
        <v>45737.083773148152</v>
      </c>
      <c r="G1739" s="2">
        <v>46102.083773148152</v>
      </c>
      <c r="H1739">
        <v>12</v>
      </c>
      <c r="I1739" t="s">
        <v>8803</v>
      </c>
      <c r="J1739" t="s">
        <v>17</v>
      </c>
    </row>
    <row r="1740" spans="1:10" x14ac:dyDescent="0.25">
      <c r="A1740" t="s">
        <v>5324</v>
      </c>
      <c r="B1740" t="s">
        <v>11695</v>
      </c>
      <c r="C1740" t="s">
        <v>8807</v>
      </c>
      <c r="D1740">
        <v>6342.73</v>
      </c>
      <c r="E1740" t="s">
        <v>8798</v>
      </c>
      <c r="F1740" s="2">
        <v>45115.546909722223</v>
      </c>
      <c r="G1740" s="2">
        <v>45846.546909722223</v>
      </c>
      <c r="H1740">
        <v>24</v>
      </c>
      <c r="I1740" t="s">
        <v>8803</v>
      </c>
      <c r="J1740" t="s">
        <v>22</v>
      </c>
    </row>
    <row r="1741" spans="1:10" x14ac:dyDescent="0.25">
      <c r="A1741" t="s">
        <v>5324</v>
      </c>
      <c r="B1741" t="s">
        <v>11709</v>
      </c>
      <c r="C1741" t="s">
        <v>8807</v>
      </c>
      <c r="D1741">
        <v>3579.44</v>
      </c>
      <c r="E1741" t="s">
        <v>8813</v>
      </c>
      <c r="F1741" s="2">
        <v>45191.844259259262</v>
      </c>
      <c r="G1741" s="2">
        <v>45738.844259259262</v>
      </c>
      <c r="H1741">
        <v>18</v>
      </c>
      <c r="I1741" t="s">
        <v>8803</v>
      </c>
      <c r="J1741" t="s">
        <v>41</v>
      </c>
    </row>
    <row r="1742" spans="1:10" x14ac:dyDescent="0.25">
      <c r="A1742" t="s">
        <v>5324</v>
      </c>
      <c r="B1742" t="s">
        <v>11990</v>
      </c>
      <c r="C1742" t="s">
        <v>8801</v>
      </c>
      <c r="D1742">
        <v>6735.06</v>
      </c>
      <c r="E1742" t="s">
        <v>8802</v>
      </c>
      <c r="F1742" s="2">
        <v>44972.519236111111</v>
      </c>
      <c r="G1742" s="2">
        <v>45337.519236111111</v>
      </c>
      <c r="H1742">
        <v>12</v>
      </c>
      <c r="I1742" t="s">
        <v>8803</v>
      </c>
      <c r="J1742" t="s">
        <v>22</v>
      </c>
    </row>
    <row r="1743" spans="1:10" x14ac:dyDescent="0.25">
      <c r="A1743" t="s">
        <v>5325</v>
      </c>
      <c r="B1743" t="s">
        <v>10319</v>
      </c>
      <c r="C1743" t="s">
        <v>8818</v>
      </c>
      <c r="D1743">
        <v>3548.8</v>
      </c>
      <c r="E1743" t="s">
        <v>8802</v>
      </c>
      <c r="F1743" s="2">
        <v>45904.876967592587</v>
      </c>
      <c r="G1743" s="2">
        <v>46634.876967592587</v>
      </c>
      <c r="H1743">
        <v>24</v>
      </c>
      <c r="I1743" t="s">
        <v>8803</v>
      </c>
      <c r="J1743" t="s">
        <v>58</v>
      </c>
    </row>
    <row r="1744" spans="1:10" x14ac:dyDescent="0.25">
      <c r="A1744" t="s">
        <v>5325</v>
      </c>
      <c r="B1744" t="s">
        <v>11904</v>
      </c>
      <c r="C1744" t="s">
        <v>8797</v>
      </c>
      <c r="D1744">
        <v>3263.01</v>
      </c>
      <c r="E1744" t="s">
        <v>8822</v>
      </c>
      <c r="F1744" s="2">
        <v>45900.637592592589</v>
      </c>
      <c r="G1744" s="2">
        <v>46265.637592592589</v>
      </c>
      <c r="H1744">
        <v>12</v>
      </c>
      <c r="I1744" t="s">
        <v>8803</v>
      </c>
      <c r="J1744" t="s">
        <v>35</v>
      </c>
    </row>
    <row r="1745" spans="1:10" x14ac:dyDescent="0.25">
      <c r="A1745" t="s">
        <v>5326</v>
      </c>
      <c r="B1745" t="s">
        <v>10320</v>
      </c>
      <c r="C1745" t="s">
        <v>8807</v>
      </c>
      <c r="D1745">
        <v>179.46</v>
      </c>
      <c r="E1745" t="s">
        <v>8802</v>
      </c>
      <c r="F1745" s="2">
        <v>44965.585578703707</v>
      </c>
      <c r="G1745" s="2">
        <v>45696.585578703707</v>
      </c>
      <c r="H1745">
        <v>24</v>
      </c>
      <c r="I1745" t="s">
        <v>8803</v>
      </c>
      <c r="J1745" t="s">
        <v>41</v>
      </c>
    </row>
    <row r="1746" spans="1:10" x14ac:dyDescent="0.25">
      <c r="A1746" t="s">
        <v>5327</v>
      </c>
      <c r="B1746" t="s">
        <v>10321</v>
      </c>
      <c r="C1746" t="s">
        <v>8805</v>
      </c>
      <c r="D1746">
        <v>13247.54</v>
      </c>
      <c r="E1746" t="s">
        <v>8813</v>
      </c>
      <c r="F1746" s="2">
        <v>45501.814641203702</v>
      </c>
      <c r="G1746" s="2">
        <v>46596.814641203702</v>
      </c>
      <c r="H1746">
        <v>36</v>
      </c>
      <c r="I1746" t="s">
        <v>8803</v>
      </c>
      <c r="J1746" t="s">
        <v>58</v>
      </c>
    </row>
    <row r="1747" spans="1:10" x14ac:dyDescent="0.25">
      <c r="A1747" t="s">
        <v>5327</v>
      </c>
      <c r="B1747" t="s">
        <v>10811</v>
      </c>
      <c r="C1747" t="s">
        <v>8805</v>
      </c>
      <c r="D1747">
        <v>7313.91</v>
      </c>
      <c r="E1747" t="s">
        <v>8802</v>
      </c>
      <c r="F1747" s="2">
        <v>45117.064780092587</v>
      </c>
      <c r="G1747" s="2">
        <v>46213.064780092587</v>
      </c>
      <c r="H1747">
        <v>36</v>
      </c>
      <c r="I1747" t="s">
        <v>8803</v>
      </c>
      <c r="J1747" t="s">
        <v>66</v>
      </c>
    </row>
    <row r="1748" spans="1:10" x14ac:dyDescent="0.25">
      <c r="A1748" t="s">
        <v>5328</v>
      </c>
      <c r="B1748" t="s">
        <v>10322</v>
      </c>
      <c r="C1748" t="s">
        <v>27</v>
      </c>
      <c r="D1748">
        <v>2009.52</v>
      </c>
      <c r="E1748" t="s">
        <v>8822</v>
      </c>
      <c r="F1748" s="2">
        <v>45887.713576388887</v>
      </c>
      <c r="G1748" s="2">
        <v>46436.713576388887</v>
      </c>
      <c r="H1748">
        <v>18</v>
      </c>
      <c r="I1748" t="s">
        <v>8803</v>
      </c>
      <c r="J1748" t="s">
        <v>61</v>
      </c>
    </row>
    <row r="1749" spans="1:10" x14ac:dyDescent="0.25">
      <c r="A1749" t="s">
        <v>5328</v>
      </c>
      <c r="B1749" t="s">
        <v>13520</v>
      </c>
      <c r="C1749" t="s">
        <v>8801</v>
      </c>
      <c r="D1749">
        <v>8966.4599999999991</v>
      </c>
      <c r="E1749" t="s">
        <v>8813</v>
      </c>
      <c r="F1749" s="2">
        <v>45213.308229166672</v>
      </c>
      <c r="G1749" s="2">
        <v>47040.308229166672</v>
      </c>
      <c r="H1749">
        <v>60</v>
      </c>
      <c r="I1749" t="s">
        <v>8803</v>
      </c>
      <c r="J1749" t="s">
        <v>61</v>
      </c>
    </row>
    <row r="1750" spans="1:10" x14ac:dyDescent="0.25">
      <c r="A1750" t="s">
        <v>5329</v>
      </c>
      <c r="B1750" t="s">
        <v>10323</v>
      </c>
      <c r="C1750" t="s">
        <v>8818</v>
      </c>
      <c r="D1750">
        <v>39.840000000000003</v>
      </c>
      <c r="E1750" t="s">
        <v>8802</v>
      </c>
      <c r="F1750" s="2">
        <v>45338.868993055563</v>
      </c>
      <c r="G1750" s="2">
        <v>45704.868993055563</v>
      </c>
      <c r="H1750">
        <v>12</v>
      </c>
      <c r="I1750" t="s">
        <v>8803</v>
      </c>
      <c r="J1750" t="s">
        <v>58</v>
      </c>
    </row>
    <row r="1751" spans="1:10" x14ac:dyDescent="0.25">
      <c r="A1751" t="s">
        <v>5330</v>
      </c>
      <c r="B1751" t="s">
        <v>10324</v>
      </c>
      <c r="C1751" t="s">
        <v>8805</v>
      </c>
      <c r="D1751">
        <v>1068.72</v>
      </c>
      <c r="E1751" t="s">
        <v>8802</v>
      </c>
      <c r="F1751" s="2">
        <v>45504.482939814807</v>
      </c>
      <c r="G1751" s="2">
        <v>45869.482939814807</v>
      </c>
      <c r="H1751">
        <v>12</v>
      </c>
      <c r="I1751" t="s">
        <v>8799</v>
      </c>
      <c r="J1751" t="s">
        <v>32</v>
      </c>
    </row>
    <row r="1752" spans="1:10" x14ac:dyDescent="0.25">
      <c r="A1752" t="s">
        <v>5332</v>
      </c>
      <c r="B1752" t="s">
        <v>10326</v>
      </c>
      <c r="C1752" t="s">
        <v>8807</v>
      </c>
      <c r="D1752">
        <v>4856.93</v>
      </c>
      <c r="E1752" t="s">
        <v>8802</v>
      </c>
      <c r="F1752" s="2">
        <v>45889.089189814818</v>
      </c>
      <c r="G1752" s="2">
        <v>46073.089189814818</v>
      </c>
      <c r="H1752">
        <v>6</v>
      </c>
      <c r="I1752" t="s">
        <v>8803</v>
      </c>
      <c r="J1752" t="s">
        <v>50</v>
      </c>
    </row>
    <row r="1753" spans="1:10" x14ac:dyDescent="0.25">
      <c r="A1753" t="s">
        <v>5333</v>
      </c>
      <c r="B1753" t="s">
        <v>10327</v>
      </c>
      <c r="C1753" t="s">
        <v>8801</v>
      </c>
      <c r="D1753">
        <v>1726.98</v>
      </c>
      <c r="E1753" t="s">
        <v>8802</v>
      </c>
      <c r="F1753" s="2">
        <v>45596.811122685183</v>
      </c>
      <c r="G1753" s="2">
        <v>47057.811122685183</v>
      </c>
      <c r="H1753">
        <v>48</v>
      </c>
      <c r="I1753" t="s">
        <v>8803</v>
      </c>
      <c r="J1753" t="s">
        <v>32</v>
      </c>
    </row>
    <row r="1754" spans="1:10" x14ac:dyDescent="0.25">
      <c r="A1754" t="s">
        <v>5335</v>
      </c>
      <c r="B1754" t="s">
        <v>10329</v>
      </c>
      <c r="C1754" t="s">
        <v>8797</v>
      </c>
      <c r="D1754">
        <v>4216.37</v>
      </c>
      <c r="E1754" t="s">
        <v>8798</v>
      </c>
      <c r="F1754" s="2">
        <v>45312.75304398148</v>
      </c>
      <c r="G1754" s="2">
        <v>46408.75304398148</v>
      </c>
      <c r="H1754">
        <v>36</v>
      </c>
      <c r="I1754" t="s">
        <v>8803</v>
      </c>
      <c r="J1754" t="s">
        <v>66</v>
      </c>
    </row>
    <row r="1755" spans="1:10" x14ac:dyDescent="0.25">
      <c r="A1755" t="s">
        <v>5336</v>
      </c>
      <c r="B1755" t="s">
        <v>10330</v>
      </c>
      <c r="C1755" t="s">
        <v>8801</v>
      </c>
      <c r="D1755">
        <v>1055.58</v>
      </c>
      <c r="E1755" t="s">
        <v>8802</v>
      </c>
      <c r="F1755" s="2">
        <v>44996.878981481481</v>
      </c>
      <c r="G1755" s="2">
        <v>45362.878981481481</v>
      </c>
      <c r="H1755">
        <v>12</v>
      </c>
      <c r="I1755" t="s">
        <v>8803</v>
      </c>
      <c r="J1755" t="s">
        <v>61</v>
      </c>
    </row>
    <row r="1756" spans="1:10" x14ac:dyDescent="0.25">
      <c r="A1756" t="s">
        <v>5336</v>
      </c>
      <c r="B1756" t="s">
        <v>10675</v>
      </c>
      <c r="C1756" t="s">
        <v>8801</v>
      </c>
      <c r="D1756">
        <v>3769.46</v>
      </c>
      <c r="E1756" t="s">
        <v>8802</v>
      </c>
      <c r="F1756" s="2">
        <v>45010.638460648152</v>
      </c>
      <c r="G1756" s="2">
        <v>45376.638460648152</v>
      </c>
      <c r="H1756">
        <v>12</v>
      </c>
      <c r="I1756" t="s">
        <v>8803</v>
      </c>
      <c r="J1756" t="s">
        <v>66</v>
      </c>
    </row>
    <row r="1757" spans="1:10" x14ac:dyDescent="0.25">
      <c r="A1757" t="s">
        <v>5336</v>
      </c>
      <c r="B1757" t="s">
        <v>11488</v>
      </c>
      <c r="C1757" t="s">
        <v>27</v>
      </c>
      <c r="D1757">
        <v>2887.13</v>
      </c>
      <c r="E1757" t="s">
        <v>8813</v>
      </c>
      <c r="F1757" s="2">
        <v>44963.801342592589</v>
      </c>
      <c r="G1757" s="2">
        <v>45694.801342592589</v>
      </c>
      <c r="H1757">
        <v>24</v>
      </c>
      <c r="I1757" t="s">
        <v>8799</v>
      </c>
      <c r="J1757" t="s">
        <v>17</v>
      </c>
    </row>
    <row r="1758" spans="1:10" x14ac:dyDescent="0.25">
      <c r="A1758" t="s">
        <v>5336</v>
      </c>
      <c r="B1758" t="s">
        <v>11575</v>
      </c>
      <c r="C1758" t="s">
        <v>27</v>
      </c>
      <c r="D1758">
        <v>2480.58</v>
      </c>
      <c r="E1758" t="s">
        <v>8802</v>
      </c>
      <c r="F1758" s="2">
        <v>44972.004861111112</v>
      </c>
      <c r="G1758" s="2">
        <v>46068.004861111112</v>
      </c>
      <c r="H1758">
        <v>36</v>
      </c>
      <c r="I1758" t="s">
        <v>8803</v>
      </c>
      <c r="J1758" t="s">
        <v>66</v>
      </c>
    </row>
    <row r="1759" spans="1:10" x14ac:dyDescent="0.25">
      <c r="A1759" t="s">
        <v>5336</v>
      </c>
      <c r="B1759" t="s">
        <v>13108</v>
      </c>
      <c r="C1759" t="s">
        <v>8805</v>
      </c>
      <c r="D1759">
        <v>4208.1899999999996</v>
      </c>
      <c r="E1759" t="s">
        <v>8802</v>
      </c>
      <c r="F1759" s="2">
        <v>45290.861273148148</v>
      </c>
      <c r="G1759" s="2">
        <v>46386.861273148148</v>
      </c>
      <c r="H1759">
        <v>36</v>
      </c>
      <c r="I1759" t="s">
        <v>8799</v>
      </c>
      <c r="J1759" t="s">
        <v>69</v>
      </c>
    </row>
    <row r="1760" spans="1:10" x14ac:dyDescent="0.25">
      <c r="A1760" t="s">
        <v>5337</v>
      </c>
      <c r="B1760" t="s">
        <v>10331</v>
      </c>
      <c r="C1760" t="s">
        <v>8807</v>
      </c>
      <c r="D1760">
        <v>1205.98</v>
      </c>
      <c r="E1760" t="s">
        <v>8813</v>
      </c>
      <c r="F1760" s="2">
        <v>45340.569398148153</v>
      </c>
      <c r="G1760" s="2">
        <v>45706.569398148153</v>
      </c>
      <c r="H1760">
        <v>12</v>
      </c>
      <c r="I1760" t="s">
        <v>8803</v>
      </c>
      <c r="J1760" t="s">
        <v>61</v>
      </c>
    </row>
    <row r="1761" spans="1:10" x14ac:dyDescent="0.25">
      <c r="A1761" t="s">
        <v>5337</v>
      </c>
      <c r="B1761" t="s">
        <v>12324</v>
      </c>
      <c r="C1761" t="s">
        <v>8801</v>
      </c>
      <c r="D1761">
        <v>1253.9100000000001</v>
      </c>
      <c r="E1761" t="s">
        <v>8802</v>
      </c>
      <c r="F1761" s="2">
        <v>45788.091377314813</v>
      </c>
      <c r="G1761" s="2">
        <v>46884.091377314813</v>
      </c>
      <c r="H1761">
        <v>36</v>
      </c>
      <c r="I1761" t="s">
        <v>8803</v>
      </c>
      <c r="J1761" t="s">
        <v>86</v>
      </c>
    </row>
    <row r="1762" spans="1:10" x14ac:dyDescent="0.25">
      <c r="A1762" t="s">
        <v>5337</v>
      </c>
      <c r="B1762" t="s">
        <v>12525</v>
      </c>
      <c r="C1762" t="s">
        <v>8807</v>
      </c>
      <c r="D1762">
        <v>12053.09</v>
      </c>
      <c r="E1762" t="s">
        <v>8802</v>
      </c>
      <c r="F1762" s="2">
        <v>45199.260347222233</v>
      </c>
      <c r="G1762" s="2">
        <v>45565.260347222233</v>
      </c>
      <c r="H1762">
        <v>12</v>
      </c>
      <c r="I1762" t="s">
        <v>8803</v>
      </c>
      <c r="J1762" t="s">
        <v>35</v>
      </c>
    </row>
    <row r="1763" spans="1:10" x14ac:dyDescent="0.25">
      <c r="A1763" t="s">
        <v>5338</v>
      </c>
      <c r="B1763" t="s">
        <v>10332</v>
      </c>
      <c r="C1763" t="s">
        <v>8797</v>
      </c>
      <c r="D1763">
        <v>1747.68</v>
      </c>
      <c r="E1763" t="s">
        <v>8802</v>
      </c>
      <c r="F1763" s="2">
        <v>45415.102731481478</v>
      </c>
      <c r="G1763" s="2">
        <v>46876.102731481478</v>
      </c>
      <c r="H1763">
        <v>48</v>
      </c>
      <c r="I1763" t="s">
        <v>8803</v>
      </c>
      <c r="J1763" t="s">
        <v>28</v>
      </c>
    </row>
    <row r="1764" spans="1:10" x14ac:dyDescent="0.25">
      <c r="A1764" t="s">
        <v>5338</v>
      </c>
      <c r="B1764" t="s">
        <v>13363</v>
      </c>
      <c r="C1764" t="s">
        <v>27</v>
      </c>
      <c r="D1764">
        <v>413.93</v>
      </c>
      <c r="E1764" t="s">
        <v>8798</v>
      </c>
      <c r="F1764" s="2">
        <v>45661.408252314817</v>
      </c>
      <c r="G1764" s="2">
        <v>46026.408252314817</v>
      </c>
      <c r="H1764">
        <v>12</v>
      </c>
      <c r="I1764" t="s">
        <v>8803</v>
      </c>
      <c r="J1764" t="s">
        <v>22</v>
      </c>
    </row>
    <row r="1765" spans="1:10" x14ac:dyDescent="0.25">
      <c r="A1765" t="s">
        <v>5338</v>
      </c>
      <c r="B1765" t="s">
        <v>13561</v>
      </c>
      <c r="C1765" t="s">
        <v>8818</v>
      </c>
      <c r="D1765">
        <v>1249.1400000000001</v>
      </c>
      <c r="E1765" t="s">
        <v>8802</v>
      </c>
      <c r="F1765" s="2">
        <v>45859.05574074074</v>
      </c>
      <c r="G1765" s="2">
        <v>46224.05574074074</v>
      </c>
      <c r="H1765">
        <v>12</v>
      </c>
      <c r="I1765" t="s">
        <v>8803</v>
      </c>
      <c r="J1765" t="s">
        <v>46</v>
      </c>
    </row>
    <row r="1766" spans="1:10" x14ac:dyDescent="0.25">
      <c r="A1766" t="s">
        <v>5339</v>
      </c>
      <c r="B1766" t="s">
        <v>10333</v>
      </c>
      <c r="C1766" t="s">
        <v>8801</v>
      </c>
      <c r="D1766">
        <v>8339.77</v>
      </c>
      <c r="E1766" t="s">
        <v>8813</v>
      </c>
      <c r="F1766" s="2">
        <v>45429.893796296303</v>
      </c>
      <c r="G1766" s="2">
        <v>45794.893796296303</v>
      </c>
      <c r="H1766">
        <v>12</v>
      </c>
      <c r="I1766" t="s">
        <v>8803</v>
      </c>
      <c r="J1766" t="s">
        <v>35</v>
      </c>
    </row>
    <row r="1767" spans="1:10" x14ac:dyDescent="0.25">
      <c r="A1767" t="s">
        <v>5339</v>
      </c>
      <c r="B1767" t="s">
        <v>12473</v>
      </c>
      <c r="C1767" t="s">
        <v>8805</v>
      </c>
      <c r="D1767">
        <v>2796.14</v>
      </c>
      <c r="E1767" t="s">
        <v>8813</v>
      </c>
      <c r="F1767" s="2">
        <v>45260.462557870371</v>
      </c>
      <c r="G1767" s="2">
        <v>46356.462557870371</v>
      </c>
      <c r="H1767">
        <v>36</v>
      </c>
      <c r="I1767" t="s">
        <v>8803</v>
      </c>
      <c r="J1767" t="s">
        <v>54</v>
      </c>
    </row>
    <row r="1768" spans="1:10" x14ac:dyDescent="0.25">
      <c r="A1768" t="s">
        <v>5339</v>
      </c>
      <c r="B1768" t="s">
        <v>12549</v>
      </c>
      <c r="C1768" t="s">
        <v>8801</v>
      </c>
      <c r="D1768">
        <v>3538.01</v>
      </c>
      <c r="E1768" t="s">
        <v>8802</v>
      </c>
      <c r="F1768" s="2">
        <v>45168.009155092594</v>
      </c>
      <c r="G1768" s="2">
        <v>46264.009155092594</v>
      </c>
      <c r="H1768">
        <v>36</v>
      </c>
      <c r="I1768" t="s">
        <v>8803</v>
      </c>
      <c r="J1768" t="s">
        <v>58</v>
      </c>
    </row>
    <row r="1769" spans="1:10" x14ac:dyDescent="0.25">
      <c r="A1769" t="s">
        <v>5339</v>
      </c>
      <c r="B1769" t="s">
        <v>13448</v>
      </c>
      <c r="C1769" t="s">
        <v>8801</v>
      </c>
      <c r="D1769">
        <v>1780.91</v>
      </c>
      <c r="E1769" t="s">
        <v>8802</v>
      </c>
      <c r="F1769" s="2">
        <v>45523.271539351852</v>
      </c>
      <c r="G1769" s="2">
        <v>46618.271539351852</v>
      </c>
      <c r="H1769">
        <v>36</v>
      </c>
      <c r="I1769" t="s">
        <v>8803</v>
      </c>
      <c r="J1769" t="s">
        <v>52</v>
      </c>
    </row>
    <row r="1770" spans="1:10" x14ac:dyDescent="0.25">
      <c r="A1770" t="s">
        <v>5340</v>
      </c>
      <c r="B1770" t="s">
        <v>10334</v>
      </c>
      <c r="C1770" t="s">
        <v>8805</v>
      </c>
      <c r="D1770">
        <v>491.6</v>
      </c>
      <c r="E1770" t="s">
        <v>8802</v>
      </c>
      <c r="F1770" s="2">
        <v>45631.67559027778</v>
      </c>
      <c r="G1770" s="2">
        <v>46726.67559027778</v>
      </c>
      <c r="H1770">
        <v>36</v>
      </c>
      <c r="I1770" t="s">
        <v>8799</v>
      </c>
      <c r="J1770" t="s">
        <v>69</v>
      </c>
    </row>
    <row r="1771" spans="1:10" x14ac:dyDescent="0.25">
      <c r="A1771" t="s">
        <v>5342</v>
      </c>
      <c r="B1771" t="s">
        <v>10336</v>
      </c>
      <c r="C1771" t="s">
        <v>8807</v>
      </c>
      <c r="D1771">
        <v>5975.65</v>
      </c>
      <c r="E1771" t="s">
        <v>8822</v>
      </c>
      <c r="F1771" s="2">
        <v>45203.345601851863</v>
      </c>
      <c r="G1771" s="2">
        <v>46299.345601851863</v>
      </c>
      <c r="H1771">
        <v>36</v>
      </c>
      <c r="I1771" t="s">
        <v>8803</v>
      </c>
      <c r="J1771" t="s">
        <v>35</v>
      </c>
    </row>
    <row r="1772" spans="1:10" x14ac:dyDescent="0.25">
      <c r="A1772" t="s">
        <v>5342</v>
      </c>
      <c r="B1772" t="s">
        <v>10805</v>
      </c>
      <c r="C1772" t="s">
        <v>8797</v>
      </c>
      <c r="D1772">
        <v>773.97</v>
      </c>
      <c r="E1772" t="s">
        <v>8802</v>
      </c>
      <c r="F1772" s="2">
        <v>45569.951770833337</v>
      </c>
      <c r="G1772" s="2">
        <v>45934.951770833337</v>
      </c>
      <c r="H1772">
        <v>12</v>
      </c>
      <c r="I1772" t="s">
        <v>8799</v>
      </c>
      <c r="J1772" t="s">
        <v>39</v>
      </c>
    </row>
    <row r="1773" spans="1:10" x14ac:dyDescent="0.25">
      <c r="A1773" t="s">
        <v>5342</v>
      </c>
      <c r="B1773" t="s">
        <v>12042</v>
      </c>
      <c r="C1773" t="s">
        <v>8801</v>
      </c>
      <c r="D1773">
        <v>1940.51</v>
      </c>
      <c r="E1773" t="s">
        <v>8802</v>
      </c>
      <c r="F1773" s="2">
        <v>45910.073263888888</v>
      </c>
      <c r="G1773" s="2">
        <v>47006.073263888888</v>
      </c>
      <c r="H1773">
        <v>36</v>
      </c>
      <c r="I1773" t="s">
        <v>8803</v>
      </c>
      <c r="J1773" t="s">
        <v>69</v>
      </c>
    </row>
    <row r="1774" spans="1:10" x14ac:dyDescent="0.25">
      <c r="A1774" t="s">
        <v>5342</v>
      </c>
      <c r="B1774" t="s">
        <v>12775</v>
      </c>
      <c r="C1774" t="s">
        <v>27</v>
      </c>
      <c r="D1774">
        <v>6403.31</v>
      </c>
      <c r="E1774" t="s">
        <v>8798</v>
      </c>
      <c r="F1774" s="2">
        <v>45201.902939814812</v>
      </c>
      <c r="G1774" s="2">
        <v>45932.902939814812</v>
      </c>
      <c r="H1774">
        <v>24</v>
      </c>
      <c r="I1774" t="s">
        <v>8803</v>
      </c>
      <c r="J1774" t="s">
        <v>69</v>
      </c>
    </row>
    <row r="1775" spans="1:10" x14ac:dyDescent="0.25">
      <c r="A1775" t="s">
        <v>5343</v>
      </c>
      <c r="B1775" t="s">
        <v>10337</v>
      </c>
      <c r="C1775" t="s">
        <v>8807</v>
      </c>
      <c r="D1775">
        <v>974.18</v>
      </c>
      <c r="E1775" t="s">
        <v>8802</v>
      </c>
      <c r="F1775" s="2">
        <v>45482.038530092592</v>
      </c>
      <c r="G1775" s="2">
        <v>46212.038530092592</v>
      </c>
      <c r="H1775">
        <v>24</v>
      </c>
      <c r="I1775" t="s">
        <v>8803</v>
      </c>
      <c r="J1775" t="s">
        <v>35</v>
      </c>
    </row>
    <row r="1776" spans="1:10" x14ac:dyDescent="0.25">
      <c r="A1776" t="s">
        <v>5343</v>
      </c>
      <c r="B1776" t="s">
        <v>13326</v>
      </c>
      <c r="C1776" t="s">
        <v>27</v>
      </c>
      <c r="D1776">
        <v>606.23</v>
      </c>
      <c r="E1776" t="s">
        <v>8802</v>
      </c>
      <c r="F1776" s="2">
        <v>45828.511053240742</v>
      </c>
      <c r="G1776" s="2">
        <v>46924.511053240742</v>
      </c>
      <c r="H1776">
        <v>36</v>
      </c>
      <c r="I1776" t="s">
        <v>8799</v>
      </c>
      <c r="J1776" t="s">
        <v>86</v>
      </c>
    </row>
    <row r="1777" spans="1:10" x14ac:dyDescent="0.25">
      <c r="A1777" t="s">
        <v>5344</v>
      </c>
      <c r="B1777" t="s">
        <v>10338</v>
      </c>
      <c r="C1777" t="s">
        <v>8807</v>
      </c>
      <c r="D1777">
        <v>1778.75</v>
      </c>
      <c r="E1777" t="s">
        <v>8802</v>
      </c>
      <c r="F1777" s="2">
        <v>45885.315000000002</v>
      </c>
      <c r="G1777" s="2">
        <v>47346.315000000002</v>
      </c>
      <c r="H1777">
        <v>48</v>
      </c>
      <c r="I1777" t="s">
        <v>8803</v>
      </c>
      <c r="J1777" t="s">
        <v>52</v>
      </c>
    </row>
    <row r="1778" spans="1:10" x14ac:dyDescent="0.25">
      <c r="A1778" t="s">
        <v>5347</v>
      </c>
      <c r="B1778" t="s">
        <v>10341</v>
      </c>
      <c r="C1778" t="s">
        <v>8801</v>
      </c>
      <c r="D1778">
        <v>1672.67</v>
      </c>
      <c r="E1778" t="s">
        <v>8802</v>
      </c>
      <c r="F1778" s="2">
        <v>45225.672152777777</v>
      </c>
      <c r="G1778" s="2">
        <v>45591.672152777777</v>
      </c>
      <c r="H1778">
        <v>12</v>
      </c>
      <c r="I1778" t="s">
        <v>8803</v>
      </c>
      <c r="J1778" t="s">
        <v>17</v>
      </c>
    </row>
    <row r="1779" spans="1:10" x14ac:dyDescent="0.25">
      <c r="A1779" t="s">
        <v>5347</v>
      </c>
      <c r="B1779" t="s">
        <v>11451</v>
      </c>
      <c r="C1779" t="s">
        <v>8801</v>
      </c>
      <c r="D1779">
        <v>2283.34</v>
      </c>
      <c r="E1779" t="s">
        <v>8802</v>
      </c>
      <c r="F1779" s="2">
        <v>45552.803749999999</v>
      </c>
      <c r="G1779" s="2">
        <v>46098.803749999999</v>
      </c>
      <c r="H1779">
        <v>18</v>
      </c>
      <c r="I1779" t="s">
        <v>8803</v>
      </c>
      <c r="J1779" t="s">
        <v>58</v>
      </c>
    </row>
    <row r="1780" spans="1:10" x14ac:dyDescent="0.25">
      <c r="A1780" t="s">
        <v>5348</v>
      </c>
      <c r="B1780" t="s">
        <v>10342</v>
      </c>
      <c r="C1780" t="s">
        <v>8805</v>
      </c>
      <c r="D1780">
        <v>1751.8</v>
      </c>
      <c r="E1780" t="s">
        <v>8802</v>
      </c>
      <c r="F1780" s="2">
        <v>45033.587407407409</v>
      </c>
      <c r="G1780" s="2">
        <v>45216.587407407409</v>
      </c>
      <c r="H1780">
        <v>6</v>
      </c>
      <c r="I1780" t="s">
        <v>8803</v>
      </c>
      <c r="J1780" t="s">
        <v>89</v>
      </c>
    </row>
    <row r="1781" spans="1:10" x14ac:dyDescent="0.25">
      <c r="A1781" t="s">
        <v>5348</v>
      </c>
      <c r="B1781" t="s">
        <v>11992</v>
      </c>
      <c r="C1781" t="s">
        <v>8797</v>
      </c>
      <c r="D1781">
        <v>523.41999999999996</v>
      </c>
      <c r="E1781" t="s">
        <v>8813</v>
      </c>
      <c r="F1781" s="2">
        <v>45351.608368055553</v>
      </c>
      <c r="G1781" s="2">
        <v>45533.608368055553</v>
      </c>
      <c r="H1781">
        <v>6</v>
      </c>
      <c r="I1781" t="s">
        <v>8803</v>
      </c>
      <c r="J1781" t="s">
        <v>35</v>
      </c>
    </row>
    <row r="1782" spans="1:10" x14ac:dyDescent="0.25">
      <c r="A1782" t="s">
        <v>5349</v>
      </c>
      <c r="B1782" t="s">
        <v>10343</v>
      </c>
      <c r="C1782" t="s">
        <v>27</v>
      </c>
      <c r="D1782">
        <v>6641</v>
      </c>
      <c r="E1782" t="s">
        <v>8813</v>
      </c>
      <c r="F1782" s="2">
        <v>45296.096053240741</v>
      </c>
      <c r="G1782" s="2">
        <v>45662.096053240741</v>
      </c>
      <c r="H1782">
        <v>12</v>
      </c>
      <c r="I1782" t="s">
        <v>8803</v>
      </c>
      <c r="J1782" t="s">
        <v>69</v>
      </c>
    </row>
    <row r="1783" spans="1:10" x14ac:dyDescent="0.25">
      <c r="A1783" t="s">
        <v>5350</v>
      </c>
      <c r="B1783" t="s">
        <v>10344</v>
      </c>
      <c r="C1783" t="s">
        <v>8797</v>
      </c>
      <c r="D1783">
        <v>6379.49</v>
      </c>
      <c r="E1783" t="s">
        <v>8802</v>
      </c>
      <c r="F1783" s="2">
        <v>45045.680046296293</v>
      </c>
      <c r="G1783" s="2">
        <v>46506.680046296293</v>
      </c>
      <c r="H1783">
        <v>48</v>
      </c>
      <c r="I1783" t="s">
        <v>8803</v>
      </c>
      <c r="J1783" t="s">
        <v>89</v>
      </c>
    </row>
    <row r="1784" spans="1:10" x14ac:dyDescent="0.25">
      <c r="A1784" t="s">
        <v>5351</v>
      </c>
      <c r="B1784" t="s">
        <v>10345</v>
      </c>
      <c r="C1784" t="s">
        <v>8807</v>
      </c>
      <c r="D1784">
        <v>522.57000000000005</v>
      </c>
      <c r="E1784" t="s">
        <v>8813</v>
      </c>
      <c r="F1784" s="2">
        <v>45809.445</v>
      </c>
      <c r="G1784" s="2">
        <v>46174.445</v>
      </c>
      <c r="H1784">
        <v>12</v>
      </c>
      <c r="I1784" t="s">
        <v>8803</v>
      </c>
      <c r="J1784" t="s">
        <v>106</v>
      </c>
    </row>
    <row r="1785" spans="1:10" x14ac:dyDescent="0.25">
      <c r="A1785" t="s">
        <v>5351</v>
      </c>
      <c r="B1785" t="s">
        <v>12423</v>
      </c>
      <c r="C1785" t="s">
        <v>8801</v>
      </c>
      <c r="D1785">
        <v>1117.03</v>
      </c>
      <c r="E1785" t="s">
        <v>8822</v>
      </c>
      <c r="F1785" s="2">
        <v>45089.355115740742</v>
      </c>
      <c r="G1785" s="2">
        <v>46185.355115740742</v>
      </c>
      <c r="H1785">
        <v>36</v>
      </c>
      <c r="I1785" t="s">
        <v>8803</v>
      </c>
      <c r="J1785" t="s">
        <v>52</v>
      </c>
    </row>
    <row r="1786" spans="1:10" x14ac:dyDescent="0.25">
      <c r="A1786" t="s">
        <v>5352</v>
      </c>
      <c r="B1786" t="s">
        <v>10346</v>
      </c>
      <c r="C1786" t="s">
        <v>8801</v>
      </c>
      <c r="D1786">
        <v>174.41</v>
      </c>
      <c r="E1786" t="s">
        <v>8802</v>
      </c>
      <c r="F1786" s="2">
        <v>45295.353784722232</v>
      </c>
      <c r="G1786" s="2">
        <v>45842.353784722232</v>
      </c>
      <c r="H1786">
        <v>18</v>
      </c>
      <c r="I1786" t="s">
        <v>8803</v>
      </c>
      <c r="J1786" t="s">
        <v>89</v>
      </c>
    </row>
    <row r="1787" spans="1:10" x14ac:dyDescent="0.25">
      <c r="A1787" t="s">
        <v>5352</v>
      </c>
      <c r="B1787" t="s">
        <v>10464</v>
      </c>
      <c r="C1787" t="s">
        <v>8801</v>
      </c>
      <c r="D1787">
        <v>2098.98</v>
      </c>
      <c r="E1787" t="s">
        <v>8813</v>
      </c>
      <c r="F1787" s="2">
        <v>45350.15048611111</v>
      </c>
      <c r="G1787" s="2">
        <v>46081.15048611111</v>
      </c>
      <c r="H1787">
        <v>24</v>
      </c>
      <c r="I1787" t="s">
        <v>8803</v>
      </c>
      <c r="J1787" t="s">
        <v>32</v>
      </c>
    </row>
    <row r="1788" spans="1:10" x14ac:dyDescent="0.25">
      <c r="A1788" t="s">
        <v>5352</v>
      </c>
      <c r="B1788" t="s">
        <v>11094</v>
      </c>
      <c r="C1788" t="s">
        <v>27</v>
      </c>
      <c r="D1788">
        <v>890.24</v>
      </c>
      <c r="E1788" t="s">
        <v>8802</v>
      </c>
      <c r="F1788" s="2">
        <v>45808.803888888891</v>
      </c>
      <c r="G1788" s="2">
        <v>46538.803888888891</v>
      </c>
      <c r="H1788">
        <v>24</v>
      </c>
      <c r="I1788" t="s">
        <v>8803</v>
      </c>
      <c r="J1788" t="s">
        <v>64</v>
      </c>
    </row>
    <row r="1789" spans="1:10" x14ac:dyDescent="0.25">
      <c r="A1789" t="s">
        <v>5352</v>
      </c>
      <c r="B1789" t="s">
        <v>12692</v>
      </c>
      <c r="C1789" t="s">
        <v>8801</v>
      </c>
      <c r="D1789">
        <v>2046.05</v>
      </c>
      <c r="E1789" t="s">
        <v>8802</v>
      </c>
      <c r="F1789" s="2">
        <v>45362.518923611111</v>
      </c>
      <c r="G1789" s="2">
        <v>45727.518923611111</v>
      </c>
      <c r="H1789">
        <v>12</v>
      </c>
      <c r="I1789" t="s">
        <v>8803</v>
      </c>
      <c r="J1789" t="s">
        <v>89</v>
      </c>
    </row>
    <row r="1790" spans="1:10" x14ac:dyDescent="0.25">
      <c r="A1790" t="s">
        <v>5353</v>
      </c>
      <c r="B1790" t="s">
        <v>10347</v>
      </c>
      <c r="C1790" t="s">
        <v>8797</v>
      </c>
      <c r="D1790">
        <v>703.4</v>
      </c>
      <c r="E1790" t="s">
        <v>8813</v>
      </c>
      <c r="F1790" s="2">
        <v>45024.806493055563</v>
      </c>
      <c r="G1790" s="2">
        <v>45390.806493055563</v>
      </c>
      <c r="H1790">
        <v>12</v>
      </c>
      <c r="I1790" t="s">
        <v>8803</v>
      </c>
      <c r="J1790" t="s">
        <v>61</v>
      </c>
    </row>
    <row r="1791" spans="1:10" x14ac:dyDescent="0.25">
      <c r="A1791" t="s">
        <v>5353</v>
      </c>
      <c r="B1791" t="s">
        <v>13755</v>
      </c>
      <c r="C1791" t="s">
        <v>8805</v>
      </c>
      <c r="D1791">
        <v>4866.46</v>
      </c>
      <c r="E1791" t="s">
        <v>8822</v>
      </c>
      <c r="F1791" s="2">
        <v>45494.688310185193</v>
      </c>
      <c r="G1791" s="2">
        <v>45859.688310185193</v>
      </c>
      <c r="H1791">
        <v>12</v>
      </c>
      <c r="I1791" t="s">
        <v>8803</v>
      </c>
      <c r="J1791" t="s">
        <v>69</v>
      </c>
    </row>
    <row r="1792" spans="1:10" x14ac:dyDescent="0.25">
      <c r="A1792" t="s">
        <v>5354</v>
      </c>
      <c r="B1792" t="s">
        <v>10348</v>
      </c>
      <c r="C1792" t="s">
        <v>8797</v>
      </c>
      <c r="D1792">
        <v>886.93</v>
      </c>
      <c r="E1792" t="s">
        <v>8798</v>
      </c>
      <c r="F1792" s="2">
        <v>44951.562303240738</v>
      </c>
      <c r="G1792" s="2">
        <v>45316.562303240738</v>
      </c>
      <c r="H1792">
        <v>12</v>
      </c>
      <c r="I1792" t="s">
        <v>8803</v>
      </c>
      <c r="J1792" t="s">
        <v>39</v>
      </c>
    </row>
    <row r="1793" spans="1:10" x14ac:dyDescent="0.25">
      <c r="A1793" t="s">
        <v>5354</v>
      </c>
      <c r="B1793" t="s">
        <v>12741</v>
      </c>
      <c r="C1793" t="s">
        <v>8805</v>
      </c>
      <c r="D1793">
        <v>4888.21</v>
      </c>
      <c r="E1793" t="s">
        <v>8802</v>
      </c>
      <c r="F1793" s="2">
        <v>45933.078217592592</v>
      </c>
      <c r="G1793" s="2">
        <v>46298.078217592592</v>
      </c>
      <c r="H1793">
        <v>12</v>
      </c>
      <c r="I1793" t="s">
        <v>8803</v>
      </c>
      <c r="J1793" t="s">
        <v>86</v>
      </c>
    </row>
    <row r="1794" spans="1:10" x14ac:dyDescent="0.25">
      <c r="A1794" t="s">
        <v>5355</v>
      </c>
      <c r="B1794" t="s">
        <v>10349</v>
      </c>
      <c r="C1794" t="s">
        <v>8807</v>
      </c>
      <c r="D1794">
        <v>663.78</v>
      </c>
      <c r="E1794" t="s">
        <v>8798</v>
      </c>
      <c r="F1794" s="2">
        <v>45350.344768518517</v>
      </c>
      <c r="G1794" s="2">
        <v>45716.344768518517</v>
      </c>
      <c r="H1794">
        <v>12</v>
      </c>
      <c r="I1794" t="s">
        <v>8803</v>
      </c>
      <c r="J1794" t="s">
        <v>39</v>
      </c>
    </row>
    <row r="1795" spans="1:10" x14ac:dyDescent="0.25">
      <c r="A1795" t="s">
        <v>5355</v>
      </c>
      <c r="B1795" t="s">
        <v>10895</v>
      </c>
      <c r="C1795" t="s">
        <v>8801</v>
      </c>
      <c r="D1795">
        <v>23.79</v>
      </c>
      <c r="E1795" t="s">
        <v>8813</v>
      </c>
      <c r="F1795" s="2">
        <v>45166.896273148152</v>
      </c>
      <c r="G1795" s="2">
        <v>45532.896273148152</v>
      </c>
      <c r="H1795">
        <v>12</v>
      </c>
      <c r="I1795" t="s">
        <v>8803</v>
      </c>
      <c r="J1795" t="s">
        <v>69</v>
      </c>
    </row>
    <row r="1796" spans="1:10" x14ac:dyDescent="0.25">
      <c r="A1796" t="s">
        <v>5356</v>
      </c>
      <c r="B1796" t="s">
        <v>10350</v>
      </c>
      <c r="C1796" t="s">
        <v>8797</v>
      </c>
      <c r="D1796">
        <v>1761.71</v>
      </c>
      <c r="E1796" t="s">
        <v>8813</v>
      </c>
      <c r="F1796" s="2">
        <v>45782.681608796287</v>
      </c>
      <c r="G1796" s="2">
        <v>47608.681608796287</v>
      </c>
      <c r="H1796">
        <v>60</v>
      </c>
      <c r="I1796" t="s">
        <v>8803</v>
      </c>
      <c r="J1796" t="s">
        <v>71</v>
      </c>
    </row>
    <row r="1797" spans="1:10" x14ac:dyDescent="0.25">
      <c r="A1797" t="s">
        <v>5356</v>
      </c>
      <c r="B1797" t="s">
        <v>10995</v>
      </c>
      <c r="C1797" t="s">
        <v>8807</v>
      </c>
      <c r="D1797">
        <v>2670.73</v>
      </c>
      <c r="E1797" t="s">
        <v>8802</v>
      </c>
      <c r="F1797" s="2">
        <v>44996.092939814807</v>
      </c>
      <c r="G1797" s="2">
        <v>46092.092939814807</v>
      </c>
      <c r="H1797">
        <v>36</v>
      </c>
      <c r="I1797" t="s">
        <v>8803</v>
      </c>
      <c r="J1797" t="s">
        <v>64</v>
      </c>
    </row>
    <row r="1798" spans="1:10" x14ac:dyDescent="0.25">
      <c r="A1798" t="s">
        <v>5357</v>
      </c>
      <c r="B1798" t="s">
        <v>10351</v>
      </c>
      <c r="C1798" t="s">
        <v>8801</v>
      </c>
      <c r="D1798">
        <v>2799.7</v>
      </c>
      <c r="E1798" t="s">
        <v>8813</v>
      </c>
      <c r="F1798" s="2">
        <v>45070.398958333331</v>
      </c>
      <c r="G1798" s="2">
        <v>46166.398958333331</v>
      </c>
      <c r="H1798">
        <v>36</v>
      </c>
      <c r="I1798" t="s">
        <v>8803</v>
      </c>
      <c r="J1798" t="s">
        <v>41</v>
      </c>
    </row>
    <row r="1799" spans="1:10" x14ac:dyDescent="0.25">
      <c r="A1799" t="s">
        <v>5357</v>
      </c>
      <c r="B1799" t="s">
        <v>11437</v>
      </c>
      <c r="C1799" t="s">
        <v>8805</v>
      </c>
      <c r="D1799">
        <v>1557.7</v>
      </c>
      <c r="E1799" t="s">
        <v>8822</v>
      </c>
      <c r="F1799" s="2">
        <v>45723.089641203696</v>
      </c>
      <c r="G1799" s="2">
        <v>46453.089641203696</v>
      </c>
      <c r="H1799">
        <v>24</v>
      </c>
      <c r="I1799" t="s">
        <v>8803</v>
      </c>
      <c r="J1799" t="s">
        <v>71</v>
      </c>
    </row>
    <row r="1800" spans="1:10" x14ac:dyDescent="0.25">
      <c r="A1800" t="s">
        <v>5358</v>
      </c>
      <c r="B1800" t="s">
        <v>10352</v>
      </c>
      <c r="C1800" t="s">
        <v>8797</v>
      </c>
      <c r="D1800">
        <v>768.77</v>
      </c>
      <c r="E1800" t="s">
        <v>8822</v>
      </c>
      <c r="F1800" s="2">
        <v>45286.000289351847</v>
      </c>
      <c r="G1800" s="2">
        <v>46747.000289351847</v>
      </c>
      <c r="H1800">
        <v>48</v>
      </c>
      <c r="I1800" t="s">
        <v>8803</v>
      </c>
      <c r="J1800" t="s">
        <v>61</v>
      </c>
    </row>
    <row r="1801" spans="1:10" x14ac:dyDescent="0.25">
      <c r="A1801" t="s">
        <v>5358</v>
      </c>
      <c r="B1801" t="s">
        <v>11198</v>
      </c>
      <c r="C1801" t="s">
        <v>8801</v>
      </c>
      <c r="D1801">
        <v>1252.3399999999999</v>
      </c>
      <c r="E1801" t="s">
        <v>8802</v>
      </c>
      <c r="F1801" s="2">
        <v>44966.31894675926</v>
      </c>
      <c r="G1801" s="2">
        <v>45697.31894675926</v>
      </c>
      <c r="H1801">
        <v>24</v>
      </c>
      <c r="I1801" t="s">
        <v>8803</v>
      </c>
      <c r="J1801" t="s">
        <v>52</v>
      </c>
    </row>
    <row r="1802" spans="1:10" x14ac:dyDescent="0.25">
      <c r="A1802" t="s">
        <v>5358</v>
      </c>
      <c r="B1802" t="s">
        <v>13116</v>
      </c>
      <c r="C1802" t="s">
        <v>8818</v>
      </c>
      <c r="D1802">
        <v>1529.46</v>
      </c>
      <c r="E1802" t="s">
        <v>8813</v>
      </c>
      <c r="F1802" s="2">
        <v>45827.48574074074</v>
      </c>
      <c r="G1802" s="2">
        <v>46375.48574074074</v>
      </c>
      <c r="H1802">
        <v>18</v>
      </c>
      <c r="I1802" t="s">
        <v>8803</v>
      </c>
      <c r="J1802" t="s">
        <v>66</v>
      </c>
    </row>
    <row r="1803" spans="1:10" x14ac:dyDescent="0.25">
      <c r="A1803" t="s">
        <v>5358</v>
      </c>
      <c r="B1803" t="s">
        <v>13303</v>
      </c>
      <c r="C1803" t="s">
        <v>8801</v>
      </c>
      <c r="D1803">
        <v>3389.13</v>
      </c>
      <c r="E1803" t="s">
        <v>8802</v>
      </c>
      <c r="F1803" s="2">
        <v>44928.301678240743</v>
      </c>
      <c r="G1803" s="2">
        <v>45109.301678240743</v>
      </c>
      <c r="H1803">
        <v>6</v>
      </c>
      <c r="I1803" t="s">
        <v>8803</v>
      </c>
      <c r="J1803" t="s">
        <v>28</v>
      </c>
    </row>
    <row r="1804" spans="1:10" x14ac:dyDescent="0.25">
      <c r="A1804" t="s">
        <v>5359</v>
      </c>
      <c r="B1804" t="s">
        <v>10353</v>
      </c>
      <c r="C1804" t="s">
        <v>8797</v>
      </c>
      <c r="D1804">
        <v>7164.03</v>
      </c>
      <c r="E1804" t="s">
        <v>8802</v>
      </c>
      <c r="F1804" s="2">
        <v>45241.006631944438</v>
      </c>
      <c r="G1804" s="2">
        <v>45607.006631944438</v>
      </c>
      <c r="H1804">
        <v>12</v>
      </c>
      <c r="I1804" t="s">
        <v>8803</v>
      </c>
      <c r="J1804" t="s">
        <v>86</v>
      </c>
    </row>
    <row r="1805" spans="1:10" x14ac:dyDescent="0.25">
      <c r="A1805" t="s">
        <v>5360</v>
      </c>
      <c r="B1805" t="s">
        <v>10354</v>
      </c>
      <c r="C1805" t="s">
        <v>8805</v>
      </c>
      <c r="D1805">
        <v>4300.8500000000004</v>
      </c>
      <c r="E1805" t="s">
        <v>8802</v>
      </c>
      <c r="F1805" s="2">
        <v>45361.465682870366</v>
      </c>
      <c r="G1805" s="2">
        <v>46456.465682870366</v>
      </c>
      <c r="H1805">
        <v>36</v>
      </c>
      <c r="I1805" t="s">
        <v>8803</v>
      </c>
      <c r="J1805" t="s">
        <v>89</v>
      </c>
    </row>
    <row r="1806" spans="1:10" x14ac:dyDescent="0.25">
      <c r="A1806" t="s">
        <v>5361</v>
      </c>
      <c r="B1806" t="s">
        <v>10355</v>
      </c>
      <c r="C1806" t="s">
        <v>27</v>
      </c>
      <c r="D1806">
        <v>1407.2</v>
      </c>
      <c r="E1806" t="s">
        <v>8802</v>
      </c>
      <c r="F1806" s="2">
        <v>45863.852361111109</v>
      </c>
      <c r="G1806" s="2">
        <v>46228.852361111109</v>
      </c>
      <c r="H1806">
        <v>12</v>
      </c>
      <c r="I1806" t="s">
        <v>8803</v>
      </c>
      <c r="J1806" t="s">
        <v>17</v>
      </c>
    </row>
    <row r="1807" spans="1:10" x14ac:dyDescent="0.25">
      <c r="A1807" t="s">
        <v>5362</v>
      </c>
      <c r="B1807" t="s">
        <v>10356</v>
      </c>
      <c r="C1807" t="s">
        <v>8807</v>
      </c>
      <c r="D1807">
        <v>979.51</v>
      </c>
      <c r="E1807" t="s">
        <v>8802</v>
      </c>
      <c r="F1807" s="2">
        <v>45532.687627314823</v>
      </c>
      <c r="G1807" s="2">
        <v>46262.687627314823</v>
      </c>
      <c r="H1807">
        <v>24</v>
      </c>
      <c r="I1807" t="s">
        <v>8803</v>
      </c>
      <c r="J1807" t="s">
        <v>54</v>
      </c>
    </row>
    <row r="1808" spans="1:10" x14ac:dyDescent="0.25">
      <c r="A1808" t="s">
        <v>5362</v>
      </c>
      <c r="B1808" t="s">
        <v>10702</v>
      </c>
      <c r="C1808" t="s">
        <v>8801</v>
      </c>
      <c r="D1808">
        <v>4628.1099999999997</v>
      </c>
      <c r="E1808" t="s">
        <v>8813</v>
      </c>
      <c r="F1808" s="2">
        <v>45551.086956018517</v>
      </c>
      <c r="G1808" s="2">
        <v>46281.086956018517</v>
      </c>
      <c r="H1808">
        <v>24</v>
      </c>
      <c r="I1808" t="s">
        <v>8799</v>
      </c>
      <c r="J1808" t="s">
        <v>52</v>
      </c>
    </row>
    <row r="1809" spans="1:10" x14ac:dyDescent="0.25">
      <c r="A1809" t="s">
        <v>5363</v>
      </c>
      <c r="B1809" t="s">
        <v>10357</v>
      </c>
      <c r="C1809" t="s">
        <v>8818</v>
      </c>
      <c r="D1809">
        <v>17583.77</v>
      </c>
      <c r="E1809" t="s">
        <v>8798</v>
      </c>
      <c r="F1809" s="2">
        <v>45291.608761574083</v>
      </c>
      <c r="G1809" s="2">
        <v>45657.608761574083</v>
      </c>
      <c r="H1809">
        <v>12</v>
      </c>
      <c r="I1809" t="s">
        <v>8799</v>
      </c>
      <c r="J1809" t="s">
        <v>17</v>
      </c>
    </row>
    <row r="1810" spans="1:10" x14ac:dyDescent="0.25">
      <c r="A1810" t="s">
        <v>5363</v>
      </c>
      <c r="B1810" t="s">
        <v>13753</v>
      </c>
      <c r="C1810" t="s">
        <v>8805</v>
      </c>
      <c r="D1810">
        <v>1253.71</v>
      </c>
      <c r="E1810" t="s">
        <v>8802</v>
      </c>
      <c r="F1810" s="2">
        <v>45134.419976851852</v>
      </c>
      <c r="G1810" s="2">
        <v>45500.419976851852</v>
      </c>
      <c r="H1810">
        <v>12</v>
      </c>
      <c r="I1810" t="s">
        <v>8803</v>
      </c>
      <c r="J1810" t="s">
        <v>71</v>
      </c>
    </row>
    <row r="1811" spans="1:10" x14ac:dyDescent="0.25">
      <c r="A1811" t="s">
        <v>5364</v>
      </c>
      <c r="B1811" t="s">
        <v>10358</v>
      </c>
      <c r="C1811" t="s">
        <v>8807</v>
      </c>
      <c r="D1811">
        <v>1807.64</v>
      </c>
      <c r="E1811" t="s">
        <v>8813</v>
      </c>
      <c r="F1811" s="2">
        <v>45556.753541666672</v>
      </c>
      <c r="G1811" s="2">
        <v>45921.753541666672</v>
      </c>
      <c r="H1811">
        <v>12</v>
      </c>
      <c r="I1811" t="s">
        <v>8803</v>
      </c>
      <c r="J1811" t="s">
        <v>86</v>
      </c>
    </row>
    <row r="1812" spans="1:10" x14ac:dyDescent="0.25">
      <c r="A1812" t="s">
        <v>5364</v>
      </c>
      <c r="B1812" t="s">
        <v>12417</v>
      </c>
      <c r="C1812" t="s">
        <v>8797</v>
      </c>
      <c r="D1812">
        <v>10269.879999999999</v>
      </c>
      <c r="E1812" t="s">
        <v>8802</v>
      </c>
      <c r="F1812" s="2">
        <v>45561.406793981478</v>
      </c>
      <c r="G1812" s="2">
        <v>46656.406793981478</v>
      </c>
      <c r="H1812">
        <v>36</v>
      </c>
      <c r="I1812" t="s">
        <v>8803</v>
      </c>
      <c r="J1812" t="s">
        <v>28</v>
      </c>
    </row>
    <row r="1813" spans="1:10" x14ac:dyDescent="0.25">
      <c r="A1813" t="s">
        <v>5364</v>
      </c>
      <c r="B1813" t="s">
        <v>13099</v>
      </c>
      <c r="C1813" t="s">
        <v>8818</v>
      </c>
      <c r="D1813">
        <v>2743.83</v>
      </c>
      <c r="E1813" t="s">
        <v>8802</v>
      </c>
      <c r="F1813" s="2">
        <v>44967.960011574083</v>
      </c>
      <c r="G1813" s="2">
        <v>45332.960011574083</v>
      </c>
      <c r="H1813">
        <v>12</v>
      </c>
      <c r="I1813" t="s">
        <v>8803</v>
      </c>
      <c r="J1813" t="s">
        <v>35</v>
      </c>
    </row>
    <row r="1814" spans="1:10" x14ac:dyDescent="0.25">
      <c r="A1814" t="s">
        <v>5365</v>
      </c>
      <c r="B1814" t="s">
        <v>10359</v>
      </c>
      <c r="C1814" t="s">
        <v>8805</v>
      </c>
      <c r="D1814">
        <v>1244.3399999999999</v>
      </c>
      <c r="E1814" t="s">
        <v>8822</v>
      </c>
      <c r="F1814" s="2">
        <v>44995.397951388892</v>
      </c>
      <c r="G1814" s="2">
        <v>45726.397951388892</v>
      </c>
      <c r="H1814">
        <v>24</v>
      </c>
      <c r="I1814" t="s">
        <v>8803</v>
      </c>
      <c r="J1814" t="s">
        <v>58</v>
      </c>
    </row>
    <row r="1815" spans="1:10" x14ac:dyDescent="0.25">
      <c r="A1815" t="s">
        <v>5365</v>
      </c>
      <c r="B1815" t="s">
        <v>12436</v>
      </c>
      <c r="C1815" t="s">
        <v>8797</v>
      </c>
      <c r="D1815">
        <v>834.91</v>
      </c>
      <c r="E1815" t="s">
        <v>8822</v>
      </c>
      <c r="F1815" s="2">
        <v>45597.371400462973</v>
      </c>
      <c r="G1815" s="2">
        <v>45962.371400462973</v>
      </c>
      <c r="H1815">
        <v>12</v>
      </c>
      <c r="I1815" t="s">
        <v>8803</v>
      </c>
      <c r="J1815" t="s">
        <v>54</v>
      </c>
    </row>
    <row r="1816" spans="1:10" x14ac:dyDescent="0.25">
      <c r="A1816" t="s">
        <v>5366</v>
      </c>
      <c r="B1816" t="s">
        <v>10360</v>
      </c>
      <c r="C1816" t="s">
        <v>8797</v>
      </c>
      <c r="D1816">
        <v>11050.59</v>
      </c>
      <c r="E1816" t="s">
        <v>8802</v>
      </c>
      <c r="F1816" s="2">
        <v>45650.346828703703</v>
      </c>
      <c r="G1816" s="2">
        <v>46745.346828703703</v>
      </c>
      <c r="H1816">
        <v>36</v>
      </c>
      <c r="I1816" t="s">
        <v>8803</v>
      </c>
      <c r="J1816" t="s">
        <v>32</v>
      </c>
    </row>
    <row r="1817" spans="1:10" x14ac:dyDescent="0.25">
      <c r="A1817" t="s">
        <v>5367</v>
      </c>
      <c r="B1817" t="s">
        <v>10361</v>
      </c>
      <c r="C1817" t="s">
        <v>8801</v>
      </c>
      <c r="D1817">
        <v>5414.98</v>
      </c>
      <c r="E1817" t="s">
        <v>8802</v>
      </c>
      <c r="F1817" s="2">
        <v>45426.008298611108</v>
      </c>
      <c r="G1817" s="2">
        <v>46156.008298611108</v>
      </c>
      <c r="H1817">
        <v>24</v>
      </c>
      <c r="I1817" t="s">
        <v>8803</v>
      </c>
      <c r="J1817" t="s">
        <v>54</v>
      </c>
    </row>
    <row r="1818" spans="1:10" x14ac:dyDescent="0.25">
      <c r="A1818" t="s">
        <v>5368</v>
      </c>
      <c r="B1818" t="s">
        <v>10362</v>
      </c>
      <c r="C1818" t="s">
        <v>8801</v>
      </c>
      <c r="D1818">
        <v>959.98</v>
      </c>
      <c r="E1818" t="s">
        <v>8822</v>
      </c>
      <c r="F1818" s="2">
        <v>45301.686030092591</v>
      </c>
      <c r="G1818" s="2">
        <v>45848.686030092591</v>
      </c>
      <c r="H1818">
        <v>18</v>
      </c>
      <c r="I1818" t="s">
        <v>8803</v>
      </c>
      <c r="J1818" t="s">
        <v>50</v>
      </c>
    </row>
    <row r="1819" spans="1:10" x14ac:dyDescent="0.25">
      <c r="A1819" t="s">
        <v>5369</v>
      </c>
      <c r="B1819" t="s">
        <v>10363</v>
      </c>
      <c r="C1819" t="s">
        <v>27</v>
      </c>
      <c r="D1819">
        <v>1769.92</v>
      </c>
      <c r="E1819" t="s">
        <v>8813</v>
      </c>
      <c r="F1819" s="2">
        <v>45842.634444444448</v>
      </c>
      <c r="G1819" s="2">
        <v>46572.634444444448</v>
      </c>
      <c r="H1819">
        <v>24</v>
      </c>
      <c r="I1819" t="s">
        <v>8803</v>
      </c>
      <c r="J1819" t="s">
        <v>35</v>
      </c>
    </row>
    <row r="1820" spans="1:10" x14ac:dyDescent="0.25">
      <c r="A1820" t="s">
        <v>5369</v>
      </c>
      <c r="B1820" t="s">
        <v>13123</v>
      </c>
      <c r="C1820" t="s">
        <v>8801</v>
      </c>
      <c r="D1820">
        <v>5718.21</v>
      </c>
      <c r="E1820" t="s">
        <v>8802</v>
      </c>
      <c r="F1820" s="2">
        <v>45914.707685185182</v>
      </c>
      <c r="G1820" s="2">
        <v>46279.707685185182</v>
      </c>
      <c r="H1820">
        <v>12</v>
      </c>
      <c r="I1820" t="s">
        <v>8803</v>
      </c>
      <c r="J1820" t="s">
        <v>69</v>
      </c>
    </row>
    <row r="1821" spans="1:10" x14ac:dyDescent="0.25">
      <c r="A1821" t="s">
        <v>5370</v>
      </c>
      <c r="B1821" t="s">
        <v>10364</v>
      </c>
      <c r="C1821" t="s">
        <v>8801</v>
      </c>
      <c r="D1821">
        <v>8009.07</v>
      </c>
      <c r="E1821" t="s">
        <v>8822</v>
      </c>
      <c r="F1821" s="2">
        <v>45366.532731481479</v>
      </c>
      <c r="G1821" s="2">
        <v>46827.532731481479</v>
      </c>
      <c r="H1821">
        <v>48</v>
      </c>
      <c r="I1821" t="s">
        <v>8803</v>
      </c>
      <c r="J1821" t="s">
        <v>46</v>
      </c>
    </row>
    <row r="1822" spans="1:10" x14ac:dyDescent="0.25">
      <c r="A1822" t="s">
        <v>5371</v>
      </c>
      <c r="B1822" t="s">
        <v>10365</v>
      </c>
      <c r="C1822" t="s">
        <v>8797</v>
      </c>
      <c r="D1822">
        <v>6035.69</v>
      </c>
      <c r="E1822" t="s">
        <v>8802</v>
      </c>
      <c r="F1822" s="2">
        <v>45451.789849537039</v>
      </c>
      <c r="G1822" s="2">
        <v>45816.789849537039</v>
      </c>
      <c r="H1822">
        <v>12</v>
      </c>
      <c r="I1822" t="s">
        <v>8803</v>
      </c>
      <c r="J1822" t="s">
        <v>61</v>
      </c>
    </row>
    <row r="1823" spans="1:10" x14ac:dyDescent="0.25">
      <c r="A1823" t="s">
        <v>5372</v>
      </c>
      <c r="B1823" t="s">
        <v>10366</v>
      </c>
      <c r="C1823" t="s">
        <v>8805</v>
      </c>
      <c r="D1823">
        <v>14142.69</v>
      </c>
      <c r="E1823" t="s">
        <v>8822</v>
      </c>
      <c r="F1823" s="2">
        <v>45858.476261574076</v>
      </c>
      <c r="G1823" s="2">
        <v>46407.476261574076</v>
      </c>
      <c r="H1823">
        <v>18</v>
      </c>
      <c r="I1823" t="s">
        <v>8803</v>
      </c>
      <c r="J1823" t="s">
        <v>22</v>
      </c>
    </row>
    <row r="1824" spans="1:10" x14ac:dyDescent="0.25">
      <c r="A1824" t="s">
        <v>5372</v>
      </c>
      <c r="B1824" t="s">
        <v>11670</v>
      </c>
      <c r="C1824" t="s">
        <v>8805</v>
      </c>
      <c r="D1824">
        <v>106.39</v>
      </c>
      <c r="E1824" t="s">
        <v>8802</v>
      </c>
      <c r="F1824" s="2">
        <v>45037.327361111107</v>
      </c>
      <c r="G1824" s="2">
        <v>45403.327361111107</v>
      </c>
      <c r="H1824">
        <v>12</v>
      </c>
      <c r="I1824" t="s">
        <v>8803</v>
      </c>
      <c r="J1824" t="s">
        <v>71</v>
      </c>
    </row>
    <row r="1825" spans="1:10" x14ac:dyDescent="0.25">
      <c r="A1825" t="s">
        <v>5372</v>
      </c>
      <c r="B1825" t="s">
        <v>13199</v>
      </c>
      <c r="C1825" t="s">
        <v>8807</v>
      </c>
      <c r="D1825">
        <v>7540.92</v>
      </c>
      <c r="E1825" t="s">
        <v>8798</v>
      </c>
      <c r="F1825" s="2">
        <v>45104.80777777778</v>
      </c>
      <c r="G1825" s="2">
        <v>46565.80777777778</v>
      </c>
      <c r="H1825">
        <v>48</v>
      </c>
      <c r="I1825" t="s">
        <v>8803</v>
      </c>
      <c r="J1825" t="s">
        <v>52</v>
      </c>
    </row>
    <row r="1826" spans="1:10" x14ac:dyDescent="0.25">
      <c r="A1826" t="s">
        <v>5373</v>
      </c>
      <c r="B1826" t="s">
        <v>10367</v>
      </c>
      <c r="C1826" t="s">
        <v>8801</v>
      </c>
      <c r="D1826">
        <v>587.03</v>
      </c>
      <c r="E1826" t="s">
        <v>8802</v>
      </c>
      <c r="F1826" s="2">
        <v>45085.012245370373</v>
      </c>
      <c r="G1826" s="2">
        <v>46181.012245370373</v>
      </c>
      <c r="H1826">
        <v>36</v>
      </c>
      <c r="I1826" t="s">
        <v>8803</v>
      </c>
      <c r="J1826" t="s">
        <v>52</v>
      </c>
    </row>
    <row r="1827" spans="1:10" x14ac:dyDescent="0.25">
      <c r="A1827" t="s">
        <v>5375</v>
      </c>
      <c r="B1827" t="s">
        <v>10369</v>
      </c>
      <c r="C1827" t="s">
        <v>8818</v>
      </c>
      <c r="D1827">
        <v>7485.83</v>
      </c>
      <c r="E1827" t="s">
        <v>8798</v>
      </c>
      <c r="F1827" s="2">
        <v>45128.712812500002</v>
      </c>
      <c r="G1827" s="2">
        <v>45494.712812500002</v>
      </c>
      <c r="H1827">
        <v>12</v>
      </c>
      <c r="I1827" t="s">
        <v>8803</v>
      </c>
      <c r="J1827" t="s">
        <v>89</v>
      </c>
    </row>
    <row r="1828" spans="1:10" x14ac:dyDescent="0.25">
      <c r="A1828" t="s">
        <v>5376</v>
      </c>
      <c r="B1828" t="s">
        <v>10370</v>
      </c>
      <c r="C1828" t="s">
        <v>8805</v>
      </c>
      <c r="D1828">
        <v>2269.08</v>
      </c>
      <c r="E1828" t="s">
        <v>8802</v>
      </c>
      <c r="F1828" s="2">
        <v>45508.465266203697</v>
      </c>
      <c r="G1828" s="2">
        <v>46238.465266203697</v>
      </c>
      <c r="H1828">
        <v>24</v>
      </c>
      <c r="I1828" t="s">
        <v>8803</v>
      </c>
      <c r="J1828" t="s">
        <v>50</v>
      </c>
    </row>
    <row r="1829" spans="1:10" x14ac:dyDescent="0.25">
      <c r="A1829" t="s">
        <v>5376</v>
      </c>
      <c r="B1829" t="s">
        <v>10816</v>
      </c>
      <c r="C1829" t="s">
        <v>8805</v>
      </c>
      <c r="D1829">
        <v>1669.12</v>
      </c>
      <c r="E1829" t="s">
        <v>8802</v>
      </c>
      <c r="F1829" s="2">
        <v>45537.09747685185</v>
      </c>
      <c r="G1829" s="2">
        <v>46267.09747685185</v>
      </c>
      <c r="H1829">
        <v>24</v>
      </c>
      <c r="I1829" t="s">
        <v>8803</v>
      </c>
      <c r="J1829" t="s">
        <v>61</v>
      </c>
    </row>
    <row r="1830" spans="1:10" x14ac:dyDescent="0.25">
      <c r="A1830" t="s">
        <v>5376</v>
      </c>
      <c r="B1830" t="s">
        <v>11547</v>
      </c>
      <c r="C1830" t="s">
        <v>8818</v>
      </c>
      <c r="D1830">
        <v>3262.57</v>
      </c>
      <c r="E1830" t="s">
        <v>8813</v>
      </c>
      <c r="F1830" s="2">
        <v>44966.282523148147</v>
      </c>
      <c r="G1830" s="2">
        <v>45331.282523148147</v>
      </c>
      <c r="H1830">
        <v>12</v>
      </c>
      <c r="I1830" t="s">
        <v>8803</v>
      </c>
      <c r="J1830" t="s">
        <v>28</v>
      </c>
    </row>
    <row r="1831" spans="1:10" x14ac:dyDescent="0.25">
      <c r="A1831" t="s">
        <v>5376</v>
      </c>
      <c r="B1831" t="s">
        <v>12306</v>
      </c>
      <c r="C1831" t="s">
        <v>8801</v>
      </c>
      <c r="D1831">
        <v>1722.69</v>
      </c>
      <c r="E1831" t="s">
        <v>8813</v>
      </c>
      <c r="F1831" s="2">
        <v>45415.439722222232</v>
      </c>
      <c r="G1831" s="2">
        <v>46510.439722222232</v>
      </c>
      <c r="H1831">
        <v>36</v>
      </c>
      <c r="I1831" t="s">
        <v>8803</v>
      </c>
      <c r="J1831" t="s">
        <v>106</v>
      </c>
    </row>
    <row r="1832" spans="1:10" x14ac:dyDescent="0.25">
      <c r="A1832" t="s">
        <v>5377</v>
      </c>
      <c r="B1832" t="s">
        <v>10371</v>
      </c>
      <c r="C1832" t="s">
        <v>27</v>
      </c>
      <c r="D1832">
        <v>41.26</v>
      </c>
      <c r="E1832" t="s">
        <v>8802</v>
      </c>
      <c r="F1832" s="2">
        <v>44972.196145833332</v>
      </c>
      <c r="G1832" s="2">
        <v>46433.196145833332</v>
      </c>
      <c r="H1832">
        <v>48</v>
      </c>
      <c r="I1832" t="s">
        <v>8803</v>
      </c>
      <c r="J1832" t="s">
        <v>22</v>
      </c>
    </row>
    <row r="1833" spans="1:10" x14ac:dyDescent="0.25">
      <c r="A1833" t="s">
        <v>5377</v>
      </c>
      <c r="B1833" t="s">
        <v>11740</v>
      </c>
      <c r="C1833" t="s">
        <v>8805</v>
      </c>
      <c r="D1833">
        <v>253.28</v>
      </c>
      <c r="E1833" t="s">
        <v>8802</v>
      </c>
      <c r="F1833" s="2">
        <v>45356.08630787037</v>
      </c>
      <c r="G1833" s="2">
        <v>46086.08630787037</v>
      </c>
      <c r="H1833">
        <v>24</v>
      </c>
      <c r="I1833" t="s">
        <v>8803</v>
      </c>
      <c r="J1833" t="s">
        <v>50</v>
      </c>
    </row>
    <row r="1834" spans="1:10" x14ac:dyDescent="0.25">
      <c r="A1834" t="s">
        <v>5377</v>
      </c>
      <c r="B1834" t="s">
        <v>12640</v>
      </c>
      <c r="C1834" t="s">
        <v>8818</v>
      </c>
      <c r="D1834">
        <v>1839.26</v>
      </c>
      <c r="E1834" t="s">
        <v>8813</v>
      </c>
      <c r="F1834" s="2">
        <v>45478.902708333328</v>
      </c>
      <c r="G1834" s="2">
        <v>46939.902708333328</v>
      </c>
      <c r="H1834">
        <v>48</v>
      </c>
      <c r="I1834" t="s">
        <v>8803</v>
      </c>
      <c r="J1834" t="s">
        <v>32</v>
      </c>
    </row>
    <row r="1835" spans="1:10" x14ac:dyDescent="0.25">
      <c r="A1835" t="s">
        <v>5378</v>
      </c>
      <c r="B1835" t="s">
        <v>10372</v>
      </c>
      <c r="C1835" t="s">
        <v>8801</v>
      </c>
      <c r="D1835">
        <v>1515.66</v>
      </c>
      <c r="E1835" t="s">
        <v>8802</v>
      </c>
      <c r="F1835" s="2">
        <v>45488.721550925933</v>
      </c>
      <c r="G1835" s="2">
        <v>46037.721550925933</v>
      </c>
      <c r="H1835">
        <v>18</v>
      </c>
      <c r="I1835" t="s">
        <v>8803</v>
      </c>
      <c r="J1835" t="s">
        <v>66</v>
      </c>
    </row>
    <row r="1836" spans="1:10" x14ac:dyDescent="0.25">
      <c r="A1836" t="s">
        <v>5378</v>
      </c>
      <c r="B1836" t="s">
        <v>11296</v>
      </c>
      <c r="C1836" t="s">
        <v>8801</v>
      </c>
      <c r="D1836">
        <v>513.20000000000005</v>
      </c>
      <c r="E1836" t="s">
        <v>8798</v>
      </c>
      <c r="F1836" s="2">
        <v>45579.859814814823</v>
      </c>
      <c r="G1836" s="2">
        <v>45761.859814814823</v>
      </c>
      <c r="H1836">
        <v>6</v>
      </c>
      <c r="I1836" t="s">
        <v>8803</v>
      </c>
      <c r="J1836" t="s">
        <v>58</v>
      </c>
    </row>
    <row r="1837" spans="1:10" x14ac:dyDescent="0.25">
      <c r="A1837" t="s">
        <v>5379</v>
      </c>
      <c r="B1837" t="s">
        <v>10373</v>
      </c>
      <c r="C1837" t="s">
        <v>8801</v>
      </c>
      <c r="D1837">
        <v>125.6</v>
      </c>
      <c r="E1837" t="s">
        <v>8802</v>
      </c>
      <c r="F1837" s="2">
        <v>45213.556122685193</v>
      </c>
      <c r="G1837" s="2">
        <v>46674.556122685193</v>
      </c>
      <c r="H1837">
        <v>48</v>
      </c>
      <c r="I1837" t="s">
        <v>8803</v>
      </c>
      <c r="J1837" t="s">
        <v>17</v>
      </c>
    </row>
    <row r="1838" spans="1:10" x14ac:dyDescent="0.25">
      <c r="A1838" t="s">
        <v>5379</v>
      </c>
      <c r="B1838" t="s">
        <v>11207</v>
      </c>
      <c r="C1838" t="s">
        <v>8797</v>
      </c>
      <c r="D1838">
        <v>69.489999999999995</v>
      </c>
      <c r="E1838" t="s">
        <v>8798</v>
      </c>
      <c r="F1838" s="2">
        <v>45019.799803240741</v>
      </c>
      <c r="G1838" s="2">
        <v>46115.799803240741</v>
      </c>
      <c r="H1838">
        <v>36</v>
      </c>
      <c r="I1838" t="s">
        <v>8803</v>
      </c>
      <c r="J1838" t="s">
        <v>66</v>
      </c>
    </row>
    <row r="1839" spans="1:10" x14ac:dyDescent="0.25">
      <c r="A1839" t="s">
        <v>5379</v>
      </c>
      <c r="B1839" t="s">
        <v>13384</v>
      </c>
      <c r="C1839" t="s">
        <v>27</v>
      </c>
      <c r="D1839">
        <v>28.38</v>
      </c>
      <c r="E1839" t="s">
        <v>8813</v>
      </c>
      <c r="F1839" s="2">
        <v>45879.63585648148</v>
      </c>
      <c r="G1839" s="2">
        <v>46975.63585648148</v>
      </c>
      <c r="H1839">
        <v>36</v>
      </c>
      <c r="I1839" t="s">
        <v>8803</v>
      </c>
      <c r="J1839" t="s">
        <v>66</v>
      </c>
    </row>
    <row r="1840" spans="1:10" x14ac:dyDescent="0.25">
      <c r="A1840" t="s">
        <v>5380</v>
      </c>
      <c r="B1840" t="s">
        <v>10374</v>
      </c>
      <c r="C1840" t="s">
        <v>8805</v>
      </c>
      <c r="D1840">
        <v>654.47</v>
      </c>
      <c r="E1840" t="s">
        <v>8822</v>
      </c>
      <c r="F1840" s="2">
        <v>45329.759664351863</v>
      </c>
      <c r="G1840" s="2">
        <v>45511.759664351863</v>
      </c>
      <c r="H1840">
        <v>6</v>
      </c>
      <c r="I1840" t="s">
        <v>8803</v>
      </c>
      <c r="J1840" t="s">
        <v>69</v>
      </c>
    </row>
    <row r="1841" spans="1:10" x14ac:dyDescent="0.25">
      <c r="A1841" t="s">
        <v>5380</v>
      </c>
      <c r="B1841" t="s">
        <v>12326</v>
      </c>
      <c r="C1841" t="s">
        <v>8818</v>
      </c>
      <c r="D1841">
        <v>2704.71</v>
      </c>
      <c r="E1841" t="s">
        <v>8822</v>
      </c>
      <c r="F1841" s="2">
        <v>45009.248807870368</v>
      </c>
      <c r="G1841" s="2">
        <v>45559.248807870368</v>
      </c>
      <c r="H1841">
        <v>18</v>
      </c>
      <c r="I1841" t="s">
        <v>8803</v>
      </c>
      <c r="J1841" t="s">
        <v>61</v>
      </c>
    </row>
    <row r="1842" spans="1:10" x14ac:dyDescent="0.25">
      <c r="A1842" t="s">
        <v>5381</v>
      </c>
      <c r="B1842" t="s">
        <v>10375</v>
      </c>
      <c r="C1842" t="s">
        <v>27</v>
      </c>
      <c r="D1842">
        <v>864.82</v>
      </c>
      <c r="E1842" t="s">
        <v>8822</v>
      </c>
      <c r="F1842" s="2">
        <v>45606.162615740737</v>
      </c>
      <c r="G1842" s="2">
        <v>45971.162615740737</v>
      </c>
      <c r="H1842">
        <v>12</v>
      </c>
      <c r="I1842" t="s">
        <v>8799</v>
      </c>
      <c r="J1842" t="s">
        <v>50</v>
      </c>
    </row>
    <row r="1843" spans="1:10" x14ac:dyDescent="0.25">
      <c r="A1843" t="s">
        <v>5381</v>
      </c>
      <c r="B1843" t="s">
        <v>12453</v>
      </c>
      <c r="C1843" t="s">
        <v>8797</v>
      </c>
      <c r="D1843">
        <v>198.82</v>
      </c>
      <c r="E1843" t="s">
        <v>8813</v>
      </c>
      <c r="F1843" s="2">
        <v>45641.783530092587</v>
      </c>
      <c r="G1843" s="2">
        <v>46188.783530092587</v>
      </c>
      <c r="H1843">
        <v>18</v>
      </c>
      <c r="I1843" t="s">
        <v>8803</v>
      </c>
      <c r="J1843" t="s">
        <v>106</v>
      </c>
    </row>
    <row r="1844" spans="1:10" x14ac:dyDescent="0.25">
      <c r="A1844" t="s">
        <v>5381</v>
      </c>
      <c r="B1844" t="s">
        <v>13291</v>
      </c>
      <c r="C1844" t="s">
        <v>8805</v>
      </c>
      <c r="D1844">
        <v>1541.62</v>
      </c>
      <c r="E1844" t="s">
        <v>8802</v>
      </c>
      <c r="F1844" s="2">
        <v>45098.467731481483</v>
      </c>
      <c r="G1844" s="2">
        <v>46925.467731481483</v>
      </c>
      <c r="H1844">
        <v>60</v>
      </c>
      <c r="I1844" t="s">
        <v>8803</v>
      </c>
      <c r="J1844" t="s">
        <v>64</v>
      </c>
    </row>
    <row r="1845" spans="1:10" x14ac:dyDescent="0.25">
      <c r="A1845" t="s">
        <v>5382</v>
      </c>
      <c r="B1845" t="s">
        <v>10376</v>
      </c>
      <c r="C1845" t="s">
        <v>8805</v>
      </c>
      <c r="D1845">
        <v>1021.65</v>
      </c>
      <c r="E1845" t="s">
        <v>8802</v>
      </c>
      <c r="F1845" s="2">
        <v>45435.137604166674</v>
      </c>
      <c r="G1845" s="2">
        <v>45619.137604166674</v>
      </c>
      <c r="H1845">
        <v>6</v>
      </c>
      <c r="I1845" t="s">
        <v>8803</v>
      </c>
      <c r="J1845" t="s">
        <v>52</v>
      </c>
    </row>
    <row r="1846" spans="1:10" x14ac:dyDescent="0.25">
      <c r="A1846" t="s">
        <v>5382</v>
      </c>
      <c r="B1846" t="s">
        <v>11377</v>
      </c>
      <c r="C1846" t="s">
        <v>8801</v>
      </c>
      <c r="D1846">
        <v>4737.62</v>
      </c>
      <c r="E1846" t="s">
        <v>8798</v>
      </c>
      <c r="F1846" s="2">
        <v>45408.73537037037</v>
      </c>
      <c r="G1846" s="2">
        <v>46869.73537037037</v>
      </c>
      <c r="H1846">
        <v>48</v>
      </c>
      <c r="I1846" t="s">
        <v>8803</v>
      </c>
      <c r="J1846" t="s">
        <v>66</v>
      </c>
    </row>
    <row r="1847" spans="1:10" x14ac:dyDescent="0.25">
      <c r="A1847" t="s">
        <v>5383</v>
      </c>
      <c r="B1847" t="s">
        <v>10377</v>
      </c>
      <c r="C1847" t="s">
        <v>8805</v>
      </c>
      <c r="D1847">
        <v>2951.12</v>
      </c>
      <c r="E1847" t="s">
        <v>8802</v>
      </c>
      <c r="F1847" s="2">
        <v>45550.755682870367</v>
      </c>
      <c r="G1847" s="2">
        <v>46280.755682870367</v>
      </c>
      <c r="H1847">
        <v>24</v>
      </c>
      <c r="I1847" t="s">
        <v>8803</v>
      </c>
      <c r="J1847" t="s">
        <v>64</v>
      </c>
    </row>
    <row r="1848" spans="1:10" x14ac:dyDescent="0.25">
      <c r="A1848" t="s">
        <v>5384</v>
      </c>
      <c r="B1848" t="s">
        <v>10378</v>
      </c>
      <c r="C1848" t="s">
        <v>8818</v>
      </c>
      <c r="D1848">
        <v>4957.67</v>
      </c>
      <c r="E1848" t="s">
        <v>8798</v>
      </c>
      <c r="F1848" s="2">
        <v>45697.317777777767</v>
      </c>
      <c r="G1848" s="2">
        <v>46062.317777777767</v>
      </c>
      <c r="H1848">
        <v>12</v>
      </c>
      <c r="I1848" t="s">
        <v>8803</v>
      </c>
      <c r="J1848" t="s">
        <v>17</v>
      </c>
    </row>
    <row r="1849" spans="1:10" x14ac:dyDescent="0.25">
      <c r="A1849" t="s">
        <v>5384</v>
      </c>
      <c r="B1849" t="s">
        <v>11946</v>
      </c>
      <c r="C1849" t="s">
        <v>8797</v>
      </c>
      <c r="D1849">
        <v>4024.28</v>
      </c>
      <c r="E1849" t="s">
        <v>8813</v>
      </c>
      <c r="F1849" s="2">
        <v>45232.956793981481</v>
      </c>
      <c r="G1849" s="2">
        <v>45598.956793981481</v>
      </c>
      <c r="H1849">
        <v>12</v>
      </c>
      <c r="I1849" t="s">
        <v>8799</v>
      </c>
      <c r="J1849" t="s">
        <v>39</v>
      </c>
    </row>
    <row r="1850" spans="1:10" x14ac:dyDescent="0.25">
      <c r="A1850" t="s">
        <v>5384</v>
      </c>
      <c r="B1850" t="s">
        <v>12393</v>
      </c>
      <c r="C1850" t="s">
        <v>27</v>
      </c>
      <c r="D1850">
        <v>1313.91</v>
      </c>
      <c r="E1850" t="s">
        <v>8802</v>
      </c>
      <c r="F1850" s="2">
        <v>45025.405347222222</v>
      </c>
      <c r="G1850" s="2">
        <v>45574.405347222222</v>
      </c>
      <c r="H1850">
        <v>18</v>
      </c>
      <c r="I1850" t="s">
        <v>8803</v>
      </c>
      <c r="J1850" t="s">
        <v>61</v>
      </c>
    </row>
    <row r="1851" spans="1:10" x14ac:dyDescent="0.25">
      <c r="A1851" t="s">
        <v>5385</v>
      </c>
      <c r="B1851" t="s">
        <v>10379</v>
      </c>
      <c r="C1851" t="s">
        <v>8801</v>
      </c>
      <c r="D1851">
        <v>1426.8</v>
      </c>
      <c r="E1851" t="s">
        <v>8798</v>
      </c>
      <c r="F1851" s="2">
        <v>45006.980196759258</v>
      </c>
      <c r="G1851" s="2">
        <v>46102.980196759258</v>
      </c>
      <c r="H1851">
        <v>36</v>
      </c>
      <c r="I1851" t="s">
        <v>8803</v>
      </c>
      <c r="J1851" t="s">
        <v>58</v>
      </c>
    </row>
    <row r="1852" spans="1:10" x14ac:dyDescent="0.25">
      <c r="A1852" t="s">
        <v>5386</v>
      </c>
      <c r="B1852" t="s">
        <v>10380</v>
      </c>
      <c r="C1852" t="s">
        <v>8805</v>
      </c>
      <c r="D1852">
        <v>4651.32</v>
      </c>
      <c r="E1852" t="s">
        <v>8802</v>
      </c>
      <c r="F1852" s="2">
        <v>45126.677465277768</v>
      </c>
      <c r="G1852" s="2">
        <v>45676.677465277768</v>
      </c>
      <c r="H1852">
        <v>18</v>
      </c>
      <c r="I1852" t="s">
        <v>8803</v>
      </c>
      <c r="J1852" t="s">
        <v>41</v>
      </c>
    </row>
    <row r="1853" spans="1:10" x14ac:dyDescent="0.25">
      <c r="A1853" t="s">
        <v>5386</v>
      </c>
      <c r="B1853" t="s">
        <v>10968</v>
      </c>
      <c r="C1853" t="s">
        <v>8797</v>
      </c>
      <c r="D1853">
        <v>5240.05</v>
      </c>
      <c r="E1853" t="s">
        <v>8813</v>
      </c>
      <c r="F1853" s="2">
        <v>44966.510729166657</v>
      </c>
      <c r="G1853" s="2">
        <v>46062.510729166657</v>
      </c>
      <c r="H1853">
        <v>36</v>
      </c>
      <c r="I1853" t="s">
        <v>8803</v>
      </c>
      <c r="J1853" t="s">
        <v>35</v>
      </c>
    </row>
    <row r="1854" spans="1:10" x14ac:dyDescent="0.25">
      <c r="A1854" t="s">
        <v>5386</v>
      </c>
      <c r="B1854" t="s">
        <v>12968</v>
      </c>
      <c r="C1854" t="s">
        <v>8805</v>
      </c>
      <c r="D1854">
        <v>2878.92</v>
      </c>
      <c r="E1854" t="s">
        <v>8802</v>
      </c>
      <c r="F1854" s="2">
        <v>45382.991793981477</v>
      </c>
      <c r="G1854" s="2">
        <v>46477.991793981477</v>
      </c>
      <c r="H1854">
        <v>36</v>
      </c>
      <c r="I1854" t="s">
        <v>8803</v>
      </c>
      <c r="J1854" t="s">
        <v>71</v>
      </c>
    </row>
    <row r="1855" spans="1:10" x14ac:dyDescent="0.25">
      <c r="A1855" t="s">
        <v>5387</v>
      </c>
      <c r="B1855" t="s">
        <v>10381</v>
      </c>
      <c r="C1855" t="s">
        <v>8807</v>
      </c>
      <c r="D1855">
        <v>4408.3100000000004</v>
      </c>
      <c r="E1855" t="s">
        <v>8802</v>
      </c>
      <c r="F1855" s="2">
        <v>45685.238310185188</v>
      </c>
      <c r="G1855" s="2">
        <v>46231.238310185188</v>
      </c>
      <c r="H1855">
        <v>18</v>
      </c>
      <c r="I1855" t="s">
        <v>8799</v>
      </c>
      <c r="J1855" t="s">
        <v>71</v>
      </c>
    </row>
    <row r="1856" spans="1:10" x14ac:dyDescent="0.25">
      <c r="A1856" t="s">
        <v>5387</v>
      </c>
      <c r="B1856" t="s">
        <v>11284</v>
      </c>
      <c r="C1856" t="s">
        <v>8797</v>
      </c>
      <c r="D1856">
        <v>520.03</v>
      </c>
      <c r="E1856" t="s">
        <v>8802</v>
      </c>
      <c r="F1856" s="2">
        <v>45496.536539351851</v>
      </c>
      <c r="G1856" s="2">
        <v>46045.536539351851</v>
      </c>
      <c r="H1856">
        <v>18</v>
      </c>
      <c r="I1856" t="s">
        <v>8803</v>
      </c>
      <c r="J1856" t="s">
        <v>35</v>
      </c>
    </row>
    <row r="1857" spans="1:10" x14ac:dyDescent="0.25">
      <c r="A1857" t="s">
        <v>5387</v>
      </c>
      <c r="B1857" t="s">
        <v>13557</v>
      </c>
      <c r="C1857" t="s">
        <v>8797</v>
      </c>
      <c r="D1857">
        <v>1068.0899999999999</v>
      </c>
      <c r="E1857" t="s">
        <v>8802</v>
      </c>
      <c r="F1857" s="2">
        <v>45301.057395833333</v>
      </c>
      <c r="G1857" s="2">
        <v>46762.057395833333</v>
      </c>
      <c r="H1857">
        <v>48</v>
      </c>
      <c r="I1857" t="s">
        <v>8803</v>
      </c>
      <c r="J1857" t="s">
        <v>52</v>
      </c>
    </row>
    <row r="1858" spans="1:10" x14ac:dyDescent="0.25">
      <c r="A1858" t="s">
        <v>5389</v>
      </c>
      <c r="B1858" t="s">
        <v>10383</v>
      </c>
      <c r="C1858" t="s">
        <v>27</v>
      </c>
      <c r="D1858">
        <v>876.18</v>
      </c>
      <c r="E1858" t="s">
        <v>8802</v>
      </c>
      <c r="F1858" s="2">
        <v>45484.488622685189</v>
      </c>
      <c r="G1858" s="2">
        <v>46579.488622685189</v>
      </c>
      <c r="H1858">
        <v>36</v>
      </c>
      <c r="I1858" t="s">
        <v>8799</v>
      </c>
      <c r="J1858" t="s">
        <v>22</v>
      </c>
    </row>
    <row r="1859" spans="1:10" x14ac:dyDescent="0.25">
      <c r="A1859" t="s">
        <v>5389</v>
      </c>
      <c r="B1859" t="s">
        <v>11632</v>
      </c>
      <c r="C1859" t="s">
        <v>8805</v>
      </c>
      <c r="D1859">
        <v>691.4</v>
      </c>
      <c r="E1859" t="s">
        <v>8802</v>
      </c>
      <c r="F1859" s="2">
        <v>45196.786585648151</v>
      </c>
      <c r="G1859" s="2">
        <v>45743.786585648151</v>
      </c>
      <c r="H1859">
        <v>18</v>
      </c>
      <c r="I1859" t="s">
        <v>8803</v>
      </c>
      <c r="J1859" t="s">
        <v>41</v>
      </c>
    </row>
    <row r="1860" spans="1:10" x14ac:dyDescent="0.25">
      <c r="A1860" t="s">
        <v>5390</v>
      </c>
      <c r="B1860" t="s">
        <v>10384</v>
      </c>
      <c r="C1860" t="s">
        <v>8801</v>
      </c>
      <c r="D1860">
        <v>226.62</v>
      </c>
      <c r="E1860" t="s">
        <v>8802</v>
      </c>
      <c r="F1860" s="2">
        <v>45319.701643518521</v>
      </c>
      <c r="G1860" s="2">
        <v>46050.701643518521</v>
      </c>
      <c r="H1860">
        <v>24</v>
      </c>
      <c r="I1860" t="s">
        <v>8803</v>
      </c>
      <c r="J1860" t="s">
        <v>69</v>
      </c>
    </row>
    <row r="1861" spans="1:10" x14ac:dyDescent="0.25">
      <c r="A1861" t="s">
        <v>5391</v>
      </c>
      <c r="B1861" t="s">
        <v>10385</v>
      </c>
      <c r="C1861" t="s">
        <v>8801</v>
      </c>
      <c r="D1861">
        <v>9593.39</v>
      </c>
      <c r="E1861" t="s">
        <v>8813</v>
      </c>
      <c r="F1861" s="2">
        <v>45319.189895833333</v>
      </c>
      <c r="G1861" s="2">
        <v>46415.189895833333</v>
      </c>
      <c r="H1861">
        <v>36</v>
      </c>
      <c r="I1861" t="s">
        <v>8803</v>
      </c>
      <c r="J1861" t="s">
        <v>32</v>
      </c>
    </row>
    <row r="1862" spans="1:10" x14ac:dyDescent="0.25">
      <c r="A1862" t="s">
        <v>5391</v>
      </c>
      <c r="B1862" t="s">
        <v>13338</v>
      </c>
      <c r="C1862" t="s">
        <v>8801</v>
      </c>
      <c r="D1862">
        <v>1549.18</v>
      </c>
      <c r="E1862" t="s">
        <v>8798</v>
      </c>
      <c r="F1862" s="2">
        <v>45917.211134259262</v>
      </c>
      <c r="G1862" s="2">
        <v>47013.211134259262</v>
      </c>
      <c r="H1862">
        <v>36</v>
      </c>
      <c r="I1862" t="s">
        <v>8803</v>
      </c>
      <c r="J1862" t="s">
        <v>64</v>
      </c>
    </row>
    <row r="1863" spans="1:10" x14ac:dyDescent="0.25">
      <c r="A1863" t="s">
        <v>5392</v>
      </c>
      <c r="B1863" t="s">
        <v>10386</v>
      </c>
      <c r="C1863" t="s">
        <v>8818</v>
      </c>
      <c r="D1863">
        <v>817.29</v>
      </c>
      <c r="E1863" t="s">
        <v>8822</v>
      </c>
      <c r="F1863" s="2">
        <v>45864.13517361111</v>
      </c>
      <c r="G1863" s="2">
        <v>46960.13517361111</v>
      </c>
      <c r="H1863">
        <v>36</v>
      </c>
      <c r="I1863" t="s">
        <v>8803</v>
      </c>
      <c r="J1863" t="s">
        <v>69</v>
      </c>
    </row>
    <row r="1864" spans="1:10" x14ac:dyDescent="0.25">
      <c r="A1864" t="s">
        <v>5392</v>
      </c>
      <c r="B1864" t="s">
        <v>10914</v>
      </c>
      <c r="C1864" t="s">
        <v>8807</v>
      </c>
      <c r="D1864">
        <v>7784.26</v>
      </c>
      <c r="E1864" t="s">
        <v>8813</v>
      </c>
      <c r="F1864" s="2">
        <v>45362.320439814823</v>
      </c>
      <c r="G1864" s="2">
        <v>46092.320439814823</v>
      </c>
      <c r="H1864">
        <v>24</v>
      </c>
      <c r="I1864" t="s">
        <v>8803</v>
      </c>
      <c r="J1864" t="s">
        <v>22</v>
      </c>
    </row>
    <row r="1865" spans="1:10" x14ac:dyDescent="0.25">
      <c r="A1865" t="s">
        <v>5392</v>
      </c>
      <c r="B1865" t="s">
        <v>11011</v>
      </c>
      <c r="C1865" t="s">
        <v>8801</v>
      </c>
      <c r="D1865">
        <v>862.02</v>
      </c>
      <c r="E1865" t="s">
        <v>8813</v>
      </c>
      <c r="F1865" s="2">
        <v>45319.359768518523</v>
      </c>
      <c r="G1865" s="2">
        <v>46415.359768518523</v>
      </c>
      <c r="H1865">
        <v>36</v>
      </c>
      <c r="I1865" t="s">
        <v>8803</v>
      </c>
      <c r="J1865" t="s">
        <v>39</v>
      </c>
    </row>
    <row r="1866" spans="1:10" x14ac:dyDescent="0.25">
      <c r="A1866" t="s">
        <v>5393</v>
      </c>
      <c r="B1866" t="s">
        <v>10387</v>
      </c>
      <c r="C1866" t="s">
        <v>8807</v>
      </c>
      <c r="D1866">
        <v>7397.06</v>
      </c>
      <c r="E1866" t="s">
        <v>8798</v>
      </c>
      <c r="F1866" s="2">
        <v>45275.453402777777</v>
      </c>
      <c r="G1866" s="2">
        <v>45823.453402777777</v>
      </c>
      <c r="H1866">
        <v>18</v>
      </c>
      <c r="I1866" t="s">
        <v>8803</v>
      </c>
      <c r="J1866" t="s">
        <v>50</v>
      </c>
    </row>
    <row r="1867" spans="1:10" x14ac:dyDescent="0.25">
      <c r="A1867" t="s">
        <v>5394</v>
      </c>
      <c r="B1867" t="s">
        <v>10388</v>
      </c>
      <c r="C1867" t="s">
        <v>8805</v>
      </c>
      <c r="D1867">
        <v>6550</v>
      </c>
      <c r="E1867" t="s">
        <v>8813</v>
      </c>
      <c r="F1867" s="2">
        <v>45178.381967592592</v>
      </c>
      <c r="G1867" s="2">
        <v>46639.381967592592</v>
      </c>
      <c r="H1867">
        <v>48</v>
      </c>
      <c r="I1867" t="s">
        <v>8803</v>
      </c>
      <c r="J1867" t="s">
        <v>69</v>
      </c>
    </row>
    <row r="1868" spans="1:10" x14ac:dyDescent="0.25">
      <c r="A1868" t="s">
        <v>5394</v>
      </c>
      <c r="B1868" t="s">
        <v>13115</v>
      </c>
      <c r="C1868" t="s">
        <v>8805</v>
      </c>
      <c r="D1868">
        <v>6488.56</v>
      </c>
      <c r="E1868" t="s">
        <v>8802</v>
      </c>
      <c r="F1868" s="2">
        <v>45588.116516203707</v>
      </c>
      <c r="G1868" s="2">
        <v>45770.116516203707</v>
      </c>
      <c r="H1868">
        <v>6</v>
      </c>
      <c r="I1868" t="s">
        <v>8803</v>
      </c>
      <c r="J1868" t="s">
        <v>54</v>
      </c>
    </row>
    <row r="1869" spans="1:10" x14ac:dyDescent="0.25">
      <c r="A1869" t="s">
        <v>5396</v>
      </c>
      <c r="B1869" t="s">
        <v>10390</v>
      </c>
      <c r="C1869" t="s">
        <v>8797</v>
      </c>
      <c r="D1869">
        <v>5010.2700000000004</v>
      </c>
      <c r="E1869" t="s">
        <v>8813</v>
      </c>
      <c r="F1869" s="2">
        <v>45009.396898148138</v>
      </c>
      <c r="G1869" s="2">
        <v>45375.396898148138</v>
      </c>
      <c r="H1869">
        <v>12</v>
      </c>
      <c r="I1869" t="s">
        <v>8803</v>
      </c>
      <c r="J1869" t="s">
        <v>32</v>
      </c>
    </row>
    <row r="1870" spans="1:10" x14ac:dyDescent="0.25">
      <c r="A1870" t="s">
        <v>5396</v>
      </c>
      <c r="B1870" t="s">
        <v>11288</v>
      </c>
      <c r="C1870" t="s">
        <v>8797</v>
      </c>
      <c r="D1870">
        <v>1506.48</v>
      </c>
      <c r="E1870" t="s">
        <v>8802</v>
      </c>
      <c r="F1870" s="2">
        <v>45180.801203703697</v>
      </c>
      <c r="G1870" s="2">
        <v>45727.801203703697</v>
      </c>
      <c r="H1870">
        <v>18</v>
      </c>
      <c r="I1870" t="s">
        <v>8803</v>
      </c>
      <c r="J1870" t="s">
        <v>46</v>
      </c>
    </row>
    <row r="1871" spans="1:10" x14ac:dyDescent="0.25">
      <c r="A1871" t="s">
        <v>5396</v>
      </c>
      <c r="B1871" t="s">
        <v>12398</v>
      </c>
      <c r="C1871" t="s">
        <v>8801</v>
      </c>
      <c r="D1871">
        <v>5453.97</v>
      </c>
      <c r="E1871" t="s">
        <v>8802</v>
      </c>
      <c r="F1871" s="2">
        <v>45172.121145833327</v>
      </c>
      <c r="G1871" s="2">
        <v>45538.121145833327</v>
      </c>
      <c r="H1871">
        <v>12</v>
      </c>
      <c r="I1871" t="s">
        <v>8803</v>
      </c>
      <c r="J1871" t="s">
        <v>50</v>
      </c>
    </row>
    <row r="1872" spans="1:10" x14ac:dyDescent="0.25">
      <c r="A1872" t="s">
        <v>5397</v>
      </c>
      <c r="B1872" t="s">
        <v>10391</v>
      </c>
      <c r="C1872" t="s">
        <v>8818</v>
      </c>
      <c r="D1872">
        <v>3278.45</v>
      </c>
      <c r="E1872" t="s">
        <v>8802</v>
      </c>
      <c r="F1872" s="2">
        <v>45712.831053240741</v>
      </c>
      <c r="G1872" s="2">
        <v>46807.831053240741</v>
      </c>
      <c r="H1872">
        <v>36</v>
      </c>
      <c r="I1872" t="s">
        <v>8803</v>
      </c>
      <c r="J1872" t="s">
        <v>64</v>
      </c>
    </row>
    <row r="1873" spans="1:10" x14ac:dyDescent="0.25">
      <c r="A1873" t="s">
        <v>5398</v>
      </c>
      <c r="B1873" t="s">
        <v>10392</v>
      </c>
      <c r="C1873" t="s">
        <v>8797</v>
      </c>
      <c r="D1873">
        <v>3120.47</v>
      </c>
      <c r="E1873" t="s">
        <v>8813</v>
      </c>
      <c r="F1873" s="2">
        <v>45189.218229166669</v>
      </c>
      <c r="G1873" s="2">
        <v>46285.218229166669</v>
      </c>
      <c r="H1873">
        <v>36</v>
      </c>
      <c r="I1873" t="s">
        <v>8803</v>
      </c>
      <c r="J1873" t="s">
        <v>58</v>
      </c>
    </row>
    <row r="1874" spans="1:10" x14ac:dyDescent="0.25">
      <c r="A1874" t="s">
        <v>5398</v>
      </c>
      <c r="B1874" t="s">
        <v>13239</v>
      </c>
      <c r="C1874" t="s">
        <v>8801</v>
      </c>
      <c r="D1874">
        <v>2363.04</v>
      </c>
      <c r="E1874" t="s">
        <v>8802</v>
      </c>
      <c r="F1874" s="2">
        <v>45800.239421296297</v>
      </c>
      <c r="G1874" s="2">
        <v>46165.239421296297</v>
      </c>
      <c r="H1874">
        <v>12</v>
      </c>
      <c r="I1874" t="s">
        <v>8803</v>
      </c>
      <c r="J1874" t="s">
        <v>39</v>
      </c>
    </row>
    <row r="1875" spans="1:10" x14ac:dyDescent="0.25">
      <c r="A1875" t="s">
        <v>5398</v>
      </c>
      <c r="B1875" t="s">
        <v>13403</v>
      </c>
      <c r="C1875" t="s">
        <v>8801</v>
      </c>
      <c r="D1875">
        <v>3903.11</v>
      </c>
      <c r="E1875" t="s">
        <v>8802</v>
      </c>
      <c r="F1875" s="2">
        <v>45052.566111111111</v>
      </c>
      <c r="G1875" s="2">
        <v>45418.566111111111</v>
      </c>
      <c r="H1875">
        <v>12</v>
      </c>
      <c r="I1875" t="s">
        <v>8803</v>
      </c>
      <c r="J1875" t="s">
        <v>50</v>
      </c>
    </row>
    <row r="1876" spans="1:10" x14ac:dyDescent="0.25">
      <c r="A1876" t="s">
        <v>5399</v>
      </c>
      <c r="B1876" t="s">
        <v>10393</v>
      </c>
      <c r="C1876" t="s">
        <v>8797</v>
      </c>
      <c r="D1876">
        <v>6003.87</v>
      </c>
      <c r="E1876" t="s">
        <v>8822</v>
      </c>
      <c r="F1876" s="2">
        <v>45401.110069444447</v>
      </c>
      <c r="G1876" s="2">
        <v>47227.110069444447</v>
      </c>
      <c r="H1876">
        <v>60</v>
      </c>
      <c r="I1876" t="s">
        <v>8803</v>
      </c>
      <c r="J1876" t="s">
        <v>52</v>
      </c>
    </row>
    <row r="1877" spans="1:10" x14ac:dyDescent="0.25">
      <c r="A1877" t="s">
        <v>5399</v>
      </c>
      <c r="B1877" t="s">
        <v>13134</v>
      </c>
      <c r="C1877" t="s">
        <v>8801</v>
      </c>
      <c r="D1877">
        <v>933.82</v>
      </c>
      <c r="E1877" t="s">
        <v>8813</v>
      </c>
      <c r="F1877" s="2">
        <v>45109.421574074076</v>
      </c>
      <c r="G1877" s="2">
        <v>45475.421574074076</v>
      </c>
      <c r="H1877">
        <v>12</v>
      </c>
      <c r="I1877" t="s">
        <v>8803</v>
      </c>
      <c r="J1877" t="s">
        <v>32</v>
      </c>
    </row>
    <row r="1878" spans="1:10" x14ac:dyDescent="0.25">
      <c r="A1878" t="s">
        <v>5399</v>
      </c>
      <c r="B1878" t="s">
        <v>13406</v>
      </c>
      <c r="C1878" t="s">
        <v>8797</v>
      </c>
      <c r="D1878">
        <v>3717.71</v>
      </c>
      <c r="E1878" t="s">
        <v>8802</v>
      </c>
      <c r="F1878" s="2">
        <v>45186.592233796298</v>
      </c>
      <c r="G1878" s="2">
        <v>46282.592233796298</v>
      </c>
      <c r="H1878">
        <v>36</v>
      </c>
      <c r="I1878" t="s">
        <v>8803</v>
      </c>
      <c r="J1878" t="s">
        <v>106</v>
      </c>
    </row>
    <row r="1879" spans="1:10" x14ac:dyDescent="0.25">
      <c r="A1879" t="s">
        <v>5400</v>
      </c>
      <c r="B1879" t="s">
        <v>10394</v>
      </c>
      <c r="C1879" t="s">
        <v>8801</v>
      </c>
      <c r="D1879">
        <v>2092.21</v>
      </c>
      <c r="E1879" t="s">
        <v>8798</v>
      </c>
      <c r="F1879" s="2">
        <v>45072.090902777767</v>
      </c>
      <c r="G1879" s="2">
        <v>45803.090902777767</v>
      </c>
      <c r="H1879">
        <v>24</v>
      </c>
      <c r="I1879" t="s">
        <v>8803</v>
      </c>
      <c r="J1879" t="s">
        <v>46</v>
      </c>
    </row>
    <row r="1880" spans="1:10" x14ac:dyDescent="0.25">
      <c r="A1880" t="s">
        <v>5400</v>
      </c>
      <c r="B1880" t="s">
        <v>11770</v>
      </c>
      <c r="C1880" t="s">
        <v>8797</v>
      </c>
      <c r="D1880">
        <v>4431.54</v>
      </c>
      <c r="E1880" t="s">
        <v>8802</v>
      </c>
      <c r="F1880" s="2">
        <v>45344.086724537039</v>
      </c>
      <c r="G1880" s="2">
        <v>45710.086724537039</v>
      </c>
      <c r="H1880">
        <v>12</v>
      </c>
      <c r="I1880" t="s">
        <v>8803</v>
      </c>
      <c r="J1880" t="s">
        <v>28</v>
      </c>
    </row>
    <row r="1881" spans="1:10" x14ac:dyDescent="0.25">
      <c r="A1881" t="s">
        <v>5401</v>
      </c>
      <c r="B1881" t="s">
        <v>10395</v>
      </c>
      <c r="C1881" t="s">
        <v>8801</v>
      </c>
      <c r="D1881">
        <v>3203.6</v>
      </c>
      <c r="E1881" t="s">
        <v>8802</v>
      </c>
      <c r="F1881" s="2">
        <v>45053.041064814817</v>
      </c>
      <c r="G1881" s="2">
        <v>46149.041064814817</v>
      </c>
      <c r="H1881">
        <v>36</v>
      </c>
      <c r="I1881" t="s">
        <v>8803</v>
      </c>
      <c r="J1881" t="s">
        <v>35</v>
      </c>
    </row>
    <row r="1882" spans="1:10" x14ac:dyDescent="0.25">
      <c r="A1882" t="s">
        <v>5401</v>
      </c>
      <c r="B1882" t="s">
        <v>11271</v>
      </c>
      <c r="C1882" t="s">
        <v>8797</v>
      </c>
      <c r="D1882">
        <v>1941.14</v>
      </c>
      <c r="E1882" t="s">
        <v>8802</v>
      </c>
      <c r="F1882" s="2">
        <v>45606.563668981478</v>
      </c>
      <c r="G1882" s="2">
        <v>46336.563668981478</v>
      </c>
      <c r="H1882">
        <v>24</v>
      </c>
      <c r="I1882" t="s">
        <v>8803</v>
      </c>
      <c r="J1882" t="s">
        <v>17</v>
      </c>
    </row>
    <row r="1883" spans="1:10" x14ac:dyDescent="0.25">
      <c r="A1883" t="s">
        <v>5401</v>
      </c>
      <c r="B1883" t="s">
        <v>11441</v>
      </c>
      <c r="C1883" t="s">
        <v>8797</v>
      </c>
      <c r="D1883">
        <v>1821.16</v>
      </c>
      <c r="E1883" t="s">
        <v>8802</v>
      </c>
      <c r="F1883" s="2">
        <v>45101.014444444438</v>
      </c>
      <c r="G1883" s="2">
        <v>46197.014444444438</v>
      </c>
      <c r="H1883">
        <v>36</v>
      </c>
      <c r="I1883" t="s">
        <v>8803</v>
      </c>
      <c r="J1883" t="s">
        <v>52</v>
      </c>
    </row>
    <row r="1884" spans="1:10" x14ac:dyDescent="0.25">
      <c r="A1884" t="s">
        <v>5402</v>
      </c>
      <c r="B1884" t="s">
        <v>10396</v>
      </c>
      <c r="C1884" t="s">
        <v>8797</v>
      </c>
      <c r="D1884">
        <v>848.31</v>
      </c>
      <c r="E1884" t="s">
        <v>8798</v>
      </c>
      <c r="F1884" s="2">
        <v>45023.54488425926</v>
      </c>
      <c r="G1884" s="2">
        <v>45389.54488425926</v>
      </c>
      <c r="H1884">
        <v>12</v>
      </c>
      <c r="I1884" t="s">
        <v>8803</v>
      </c>
      <c r="J1884" t="s">
        <v>64</v>
      </c>
    </row>
    <row r="1885" spans="1:10" x14ac:dyDescent="0.25">
      <c r="A1885" t="s">
        <v>5402</v>
      </c>
      <c r="B1885" t="s">
        <v>10952</v>
      </c>
      <c r="C1885" t="s">
        <v>8807</v>
      </c>
      <c r="D1885">
        <v>764.61</v>
      </c>
      <c r="E1885" t="s">
        <v>8798</v>
      </c>
      <c r="F1885" s="2">
        <v>44939.39640046296</v>
      </c>
      <c r="G1885" s="2">
        <v>45670.39640046296</v>
      </c>
      <c r="H1885">
        <v>24</v>
      </c>
      <c r="I1885" t="s">
        <v>8799</v>
      </c>
      <c r="J1885" t="s">
        <v>39</v>
      </c>
    </row>
    <row r="1886" spans="1:10" x14ac:dyDescent="0.25">
      <c r="A1886" t="s">
        <v>5402</v>
      </c>
      <c r="B1886" t="s">
        <v>11422</v>
      </c>
      <c r="C1886" t="s">
        <v>27</v>
      </c>
      <c r="D1886">
        <v>8153.77</v>
      </c>
      <c r="E1886" t="s">
        <v>8822</v>
      </c>
      <c r="F1886" s="2">
        <v>45856.910590277781</v>
      </c>
      <c r="G1886" s="2">
        <v>46221.910590277781</v>
      </c>
      <c r="H1886">
        <v>12</v>
      </c>
      <c r="I1886" t="s">
        <v>8803</v>
      </c>
      <c r="J1886" t="s">
        <v>41</v>
      </c>
    </row>
    <row r="1887" spans="1:10" x14ac:dyDescent="0.25">
      <c r="A1887" t="s">
        <v>5402</v>
      </c>
      <c r="B1887" t="s">
        <v>12580</v>
      </c>
      <c r="C1887" t="s">
        <v>8805</v>
      </c>
      <c r="D1887">
        <v>6170.91</v>
      </c>
      <c r="E1887" t="s">
        <v>8798</v>
      </c>
      <c r="F1887" s="2">
        <v>45306.503611111111</v>
      </c>
      <c r="G1887" s="2">
        <v>45672.503611111111</v>
      </c>
      <c r="H1887">
        <v>12</v>
      </c>
      <c r="I1887" t="s">
        <v>8803</v>
      </c>
      <c r="J1887" t="s">
        <v>69</v>
      </c>
    </row>
    <row r="1888" spans="1:10" x14ac:dyDescent="0.25">
      <c r="A1888" t="s">
        <v>5403</v>
      </c>
      <c r="B1888" t="s">
        <v>10397</v>
      </c>
      <c r="C1888" t="s">
        <v>8801</v>
      </c>
      <c r="D1888">
        <v>1835.27</v>
      </c>
      <c r="E1888" t="s">
        <v>8813</v>
      </c>
      <c r="F1888" s="2">
        <v>45160.828379629631</v>
      </c>
      <c r="G1888" s="2">
        <v>46256.828379629631</v>
      </c>
      <c r="H1888">
        <v>36</v>
      </c>
      <c r="I1888" t="s">
        <v>8803</v>
      </c>
      <c r="J1888" t="s">
        <v>22</v>
      </c>
    </row>
    <row r="1889" spans="1:10" x14ac:dyDescent="0.25">
      <c r="A1889" t="s">
        <v>5404</v>
      </c>
      <c r="B1889" t="s">
        <v>10398</v>
      </c>
      <c r="C1889" t="s">
        <v>8807</v>
      </c>
      <c r="D1889">
        <v>7096.81</v>
      </c>
      <c r="E1889" t="s">
        <v>8802</v>
      </c>
      <c r="F1889" s="2">
        <v>45576.485254629632</v>
      </c>
      <c r="G1889" s="2">
        <v>46671.485254629632</v>
      </c>
      <c r="H1889">
        <v>36</v>
      </c>
      <c r="I1889" t="s">
        <v>8803</v>
      </c>
      <c r="J1889" t="s">
        <v>39</v>
      </c>
    </row>
    <row r="1890" spans="1:10" x14ac:dyDescent="0.25">
      <c r="A1890" t="s">
        <v>5404</v>
      </c>
      <c r="B1890" t="s">
        <v>10985</v>
      </c>
      <c r="C1890" t="s">
        <v>8801</v>
      </c>
      <c r="D1890">
        <v>2120.0700000000002</v>
      </c>
      <c r="E1890" t="s">
        <v>8822</v>
      </c>
      <c r="F1890" s="2">
        <v>45098.871307870373</v>
      </c>
      <c r="G1890" s="2">
        <v>45829.871307870373</v>
      </c>
      <c r="H1890">
        <v>24</v>
      </c>
      <c r="I1890" t="s">
        <v>8803</v>
      </c>
      <c r="J1890" t="s">
        <v>41</v>
      </c>
    </row>
    <row r="1891" spans="1:10" x14ac:dyDescent="0.25">
      <c r="A1891" t="s">
        <v>5404</v>
      </c>
      <c r="B1891" t="s">
        <v>11534</v>
      </c>
      <c r="C1891" t="s">
        <v>8797</v>
      </c>
      <c r="D1891">
        <v>6591.83</v>
      </c>
      <c r="E1891" t="s">
        <v>8822</v>
      </c>
      <c r="F1891" s="2">
        <v>45345.898611111108</v>
      </c>
      <c r="G1891" s="2">
        <v>46441.898611111108</v>
      </c>
      <c r="H1891">
        <v>36</v>
      </c>
      <c r="I1891" t="s">
        <v>8803</v>
      </c>
      <c r="J1891" t="s">
        <v>54</v>
      </c>
    </row>
    <row r="1892" spans="1:10" x14ac:dyDescent="0.25">
      <c r="A1892" t="s">
        <v>5405</v>
      </c>
      <c r="B1892" t="s">
        <v>10399</v>
      </c>
      <c r="C1892" t="s">
        <v>8797</v>
      </c>
      <c r="D1892">
        <v>4043.24</v>
      </c>
      <c r="E1892" t="s">
        <v>8813</v>
      </c>
      <c r="F1892" s="2">
        <v>45519.288321759261</v>
      </c>
      <c r="G1892" s="2">
        <v>45884.288321759261</v>
      </c>
      <c r="H1892">
        <v>12</v>
      </c>
      <c r="I1892" t="s">
        <v>8799</v>
      </c>
      <c r="J1892" t="s">
        <v>106</v>
      </c>
    </row>
    <row r="1893" spans="1:10" x14ac:dyDescent="0.25">
      <c r="A1893" t="s">
        <v>5405</v>
      </c>
      <c r="B1893" t="s">
        <v>12680</v>
      </c>
      <c r="C1893" t="s">
        <v>8801</v>
      </c>
      <c r="D1893">
        <v>6643.44</v>
      </c>
      <c r="E1893" t="s">
        <v>8802</v>
      </c>
      <c r="F1893" s="2">
        <v>45500.184293981481</v>
      </c>
      <c r="G1893" s="2">
        <v>46595.184293981481</v>
      </c>
      <c r="H1893">
        <v>36</v>
      </c>
      <c r="I1893" t="s">
        <v>8803</v>
      </c>
      <c r="J1893" t="s">
        <v>39</v>
      </c>
    </row>
    <row r="1894" spans="1:10" x14ac:dyDescent="0.25">
      <c r="A1894" t="s">
        <v>5406</v>
      </c>
      <c r="B1894" t="s">
        <v>10400</v>
      </c>
      <c r="C1894" t="s">
        <v>8797</v>
      </c>
      <c r="D1894">
        <v>5373.4</v>
      </c>
      <c r="E1894" t="s">
        <v>8798</v>
      </c>
      <c r="F1894" s="2">
        <v>45366.639699074083</v>
      </c>
      <c r="G1894" s="2">
        <v>45915.639699074083</v>
      </c>
      <c r="H1894">
        <v>18</v>
      </c>
      <c r="I1894" t="s">
        <v>8803</v>
      </c>
      <c r="J1894" t="s">
        <v>32</v>
      </c>
    </row>
    <row r="1895" spans="1:10" x14ac:dyDescent="0.25">
      <c r="A1895" t="s">
        <v>5406</v>
      </c>
      <c r="B1895" t="s">
        <v>13119</v>
      </c>
      <c r="C1895" t="s">
        <v>8801</v>
      </c>
      <c r="D1895">
        <v>9422.1</v>
      </c>
      <c r="E1895" t="s">
        <v>8802</v>
      </c>
      <c r="F1895" s="2">
        <v>45098.067916666667</v>
      </c>
      <c r="G1895" s="2">
        <v>46194.067916666667</v>
      </c>
      <c r="H1895">
        <v>36</v>
      </c>
      <c r="I1895" t="s">
        <v>8803</v>
      </c>
      <c r="J1895" t="s">
        <v>58</v>
      </c>
    </row>
    <row r="1896" spans="1:10" x14ac:dyDescent="0.25">
      <c r="A1896" t="s">
        <v>5406</v>
      </c>
      <c r="B1896" t="s">
        <v>13619</v>
      </c>
      <c r="C1896" t="s">
        <v>8801</v>
      </c>
      <c r="D1896">
        <v>72.53</v>
      </c>
      <c r="E1896" t="s">
        <v>8802</v>
      </c>
      <c r="F1896" s="2">
        <v>45289.575601851851</v>
      </c>
      <c r="G1896" s="2">
        <v>46750.575601851851</v>
      </c>
      <c r="H1896">
        <v>48</v>
      </c>
      <c r="I1896" t="s">
        <v>8799</v>
      </c>
      <c r="J1896" t="s">
        <v>58</v>
      </c>
    </row>
    <row r="1897" spans="1:10" x14ac:dyDescent="0.25">
      <c r="A1897" t="s">
        <v>5407</v>
      </c>
      <c r="B1897" t="s">
        <v>10401</v>
      </c>
      <c r="C1897" t="s">
        <v>8807</v>
      </c>
      <c r="D1897">
        <v>147.85</v>
      </c>
      <c r="E1897" t="s">
        <v>8813</v>
      </c>
      <c r="F1897" s="2">
        <v>45787.277048611111</v>
      </c>
      <c r="G1897" s="2">
        <v>46336.277048611111</v>
      </c>
      <c r="H1897">
        <v>18</v>
      </c>
      <c r="I1897" t="s">
        <v>8799</v>
      </c>
      <c r="J1897" t="s">
        <v>28</v>
      </c>
    </row>
    <row r="1898" spans="1:10" x14ac:dyDescent="0.25">
      <c r="A1898" t="s">
        <v>5407</v>
      </c>
      <c r="B1898" t="s">
        <v>10742</v>
      </c>
      <c r="C1898" t="s">
        <v>8801</v>
      </c>
      <c r="D1898">
        <v>1757.69</v>
      </c>
      <c r="E1898" t="s">
        <v>8822</v>
      </c>
      <c r="F1898" s="2">
        <v>45358.149189814823</v>
      </c>
      <c r="G1898" s="2">
        <v>46819.149189814823</v>
      </c>
      <c r="H1898">
        <v>48</v>
      </c>
      <c r="I1898" t="s">
        <v>8803</v>
      </c>
      <c r="J1898" t="s">
        <v>86</v>
      </c>
    </row>
    <row r="1899" spans="1:10" x14ac:dyDescent="0.25">
      <c r="A1899" t="s">
        <v>5407</v>
      </c>
      <c r="B1899" t="s">
        <v>12901</v>
      </c>
      <c r="C1899" t="s">
        <v>8807</v>
      </c>
      <c r="D1899">
        <v>497.47</v>
      </c>
      <c r="E1899" t="s">
        <v>8822</v>
      </c>
      <c r="F1899" s="2">
        <v>45217.695694444446</v>
      </c>
      <c r="G1899" s="2">
        <v>45583.695694444446</v>
      </c>
      <c r="H1899">
        <v>12</v>
      </c>
      <c r="I1899" t="s">
        <v>8803</v>
      </c>
      <c r="J1899" t="s">
        <v>22</v>
      </c>
    </row>
    <row r="1900" spans="1:10" x14ac:dyDescent="0.25">
      <c r="A1900" t="s">
        <v>5408</v>
      </c>
      <c r="B1900" t="s">
        <v>10402</v>
      </c>
      <c r="C1900" t="s">
        <v>8805</v>
      </c>
      <c r="D1900">
        <v>317.61</v>
      </c>
      <c r="E1900" t="s">
        <v>8802</v>
      </c>
      <c r="F1900" s="2">
        <v>44977.856504629628</v>
      </c>
      <c r="G1900" s="2">
        <v>45342.856504629628</v>
      </c>
      <c r="H1900">
        <v>12</v>
      </c>
      <c r="I1900" t="s">
        <v>8803</v>
      </c>
      <c r="J1900" t="s">
        <v>69</v>
      </c>
    </row>
    <row r="1901" spans="1:10" x14ac:dyDescent="0.25">
      <c r="A1901" t="s">
        <v>5408</v>
      </c>
      <c r="B1901" t="s">
        <v>12303</v>
      </c>
      <c r="C1901" t="s">
        <v>27</v>
      </c>
      <c r="D1901">
        <v>1759.98</v>
      </c>
      <c r="E1901" t="s">
        <v>8813</v>
      </c>
      <c r="F1901" s="2">
        <v>45553.070775462962</v>
      </c>
      <c r="G1901" s="2">
        <v>45734.070775462962</v>
      </c>
      <c r="H1901">
        <v>6</v>
      </c>
      <c r="I1901" t="s">
        <v>8803</v>
      </c>
      <c r="J1901" t="s">
        <v>58</v>
      </c>
    </row>
    <row r="1902" spans="1:10" x14ac:dyDescent="0.25">
      <c r="A1902" t="s">
        <v>5409</v>
      </c>
      <c r="B1902" t="s">
        <v>10403</v>
      </c>
      <c r="C1902" t="s">
        <v>8807</v>
      </c>
      <c r="D1902">
        <v>1003.67</v>
      </c>
      <c r="E1902" t="s">
        <v>8813</v>
      </c>
      <c r="F1902" s="2">
        <v>45553.50571759259</v>
      </c>
      <c r="G1902" s="2">
        <v>45918.50571759259</v>
      </c>
      <c r="H1902">
        <v>12</v>
      </c>
      <c r="I1902" t="s">
        <v>8803</v>
      </c>
      <c r="J1902" t="s">
        <v>50</v>
      </c>
    </row>
    <row r="1903" spans="1:10" x14ac:dyDescent="0.25">
      <c r="A1903" t="s">
        <v>5409</v>
      </c>
      <c r="B1903" t="s">
        <v>11307</v>
      </c>
      <c r="C1903" t="s">
        <v>8797</v>
      </c>
      <c r="D1903">
        <v>3866.83</v>
      </c>
      <c r="E1903" t="s">
        <v>8822</v>
      </c>
      <c r="F1903" s="2">
        <v>45714.357569444437</v>
      </c>
      <c r="G1903" s="2">
        <v>46260.357569444437</v>
      </c>
      <c r="H1903">
        <v>18</v>
      </c>
      <c r="I1903" t="s">
        <v>8803</v>
      </c>
      <c r="J1903" t="s">
        <v>89</v>
      </c>
    </row>
    <row r="1904" spans="1:10" x14ac:dyDescent="0.25">
      <c r="A1904" t="s">
        <v>5409</v>
      </c>
      <c r="B1904" t="s">
        <v>13506</v>
      </c>
      <c r="C1904" t="s">
        <v>8801</v>
      </c>
      <c r="D1904">
        <v>2406.0100000000002</v>
      </c>
      <c r="E1904" t="s">
        <v>8822</v>
      </c>
      <c r="F1904" s="2">
        <v>45415.059849537043</v>
      </c>
      <c r="G1904" s="2">
        <v>46510.059849537043</v>
      </c>
      <c r="H1904">
        <v>36</v>
      </c>
      <c r="I1904" t="s">
        <v>8803</v>
      </c>
      <c r="J1904" t="s">
        <v>61</v>
      </c>
    </row>
    <row r="1905" spans="1:10" x14ac:dyDescent="0.25">
      <c r="A1905" t="s">
        <v>5410</v>
      </c>
      <c r="B1905" t="s">
        <v>10404</v>
      </c>
      <c r="C1905" t="s">
        <v>8807</v>
      </c>
      <c r="D1905">
        <v>917.31</v>
      </c>
      <c r="E1905" t="s">
        <v>8798</v>
      </c>
      <c r="F1905" s="2">
        <v>45565.445243055547</v>
      </c>
      <c r="G1905" s="2">
        <v>45930.445243055547</v>
      </c>
      <c r="H1905">
        <v>12</v>
      </c>
      <c r="I1905" t="s">
        <v>8803</v>
      </c>
      <c r="J1905" t="s">
        <v>86</v>
      </c>
    </row>
    <row r="1906" spans="1:10" x14ac:dyDescent="0.25">
      <c r="A1906" t="s">
        <v>5410</v>
      </c>
      <c r="B1906" t="s">
        <v>11848</v>
      </c>
      <c r="C1906" t="s">
        <v>8805</v>
      </c>
      <c r="D1906">
        <v>5616.26</v>
      </c>
      <c r="E1906" t="s">
        <v>8822</v>
      </c>
      <c r="F1906" s="2">
        <v>45440.574699074074</v>
      </c>
      <c r="G1906" s="2">
        <v>45989.574699074074</v>
      </c>
      <c r="H1906">
        <v>18</v>
      </c>
      <c r="I1906" t="s">
        <v>8803</v>
      </c>
      <c r="J1906" t="s">
        <v>106</v>
      </c>
    </row>
    <row r="1907" spans="1:10" x14ac:dyDescent="0.25">
      <c r="A1907" t="s">
        <v>5410</v>
      </c>
      <c r="B1907" t="s">
        <v>12109</v>
      </c>
      <c r="C1907" t="s">
        <v>8801</v>
      </c>
      <c r="D1907">
        <v>958.78</v>
      </c>
      <c r="E1907" t="s">
        <v>8802</v>
      </c>
      <c r="F1907" s="2">
        <v>45003.448449074072</v>
      </c>
      <c r="G1907" s="2">
        <v>46099.448449074072</v>
      </c>
      <c r="H1907">
        <v>36</v>
      </c>
      <c r="I1907" t="s">
        <v>8803</v>
      </c>
      <c r="J1907" t="s">
        <v>28</v>
      </c>
    </row>
    <row r="1908" spans="1:10" x14ac:dyDescent="0.25">
      <c r="A1908" t="s">
        <v>5411</v>
      </c>
      <c r="B1908" t="s">
        <v>10405</v>
      </c>
      <c r="C1908" t="s">
        <v>8807</v>
      </c>
      <c r="D1908">
        <v>3982.3</v>
      </c>
      <c r="E1908" t="s">
        <v>8802</v>
      </c>
      <c r="F1908" s="2">
        <v>45575.051944444444</v>
      </c>
      <c r="G1908" s="2">
        <v>46122.051944444444</v>
      </c>
      <c r="H1908">
        <v>18</v>
      </c>
      <c r="I1908" t="s">
        <v>8803</v>
      </c>
      <c r="J1908" t="s">
        <v>41</v>
      </c>
    </row>
    <row r="1909" spans="1:10" x14ac:dyDescent="0.25">
      <c r="A1909" t="s">
        <v>5411</v>
      </c>
      <c r="B1909" t="s">
        <v>11815</v>
      </c>
      <c r="C1909" t="s">
        <v>8818</v>
      </c>
      <c r="D1909">
        <v>140.25</v>
      </c>
      <c r="E1909" t="s">
        <v>8813</v>
      </c>
      <c r="F1909" s="2">
        <v>45283.745648148149</v>
      </c>
      <c r="G1909" s="2">
        <v>45649.745648148149</v>
      </c>
      <c r="H1909">
        <v>12</v>
      </c>
      <c r="I1909" t="s">
        <v>8803</v>
      </c>
      <c r="J1909" t="s">
        <v>32</v>
      </c>
    </row>
    <row r="1910" spans="1:10" x14ac:dyDescent="0.25">
      <c r="A1910" t="s">
        <v>5412</v>
      </c>
      <c r="B1910" t="s">
        <v>10406</v>
      </c>
      <c r="C1910" t="s">
        <v>8805</v>
      </c>
      <c r="D1910">
        <v>584.52</v>
      </c>
      <c r="E1910" t="s">
        <v>8802</v>
      </c>
      <c r="F1910" s="2">
        <v>45360.995011574072</v>
      </c>
      <c r="G1910" s="2">
        <v>47186.995011574072</v>
      </c>
      <c r="H1910">
        <v>60</v>
      </c>
      <c r="I1910" t="s">
        <v>8803</v>
      </c>
      <c r="J1910" t="s">
        <v>22</v>
      </c>
    </row>
    <row r="1911" spans="1:10" x14ac:dyDescent="0.25">
      <c r="A1911" t="s">
        <v>5412</v>
      </c>
      <c r="B1911" t="s">
        <v>11682</v>
      </c>
      <c r="C1911" t="s">
        <v>8801</v>
      </c>
      <c r="D1911">
        <v>1718.76</v>
      </c>
      <c r="E1911" t="s">
        <v>8813</v>
      </c>
      <c r="F1911" s="2">
        <v>45274.051412037043</v>
      </c>
      <c r="G1911" s="2">
        <v>46370.051412037043</v>
      </c>
      <c r="H1911">
        <v>36</v>
      </c>
      <c r="I1911" t="s">
        <v>8803</v>
      </c>
      <c r="J1911" t="s">
        <v>58</v>
      </c>
    </row>
    <row r="1912" spans="1:10" x14ac:dyDescent="0.25">
      <c r="A1912" t="s">
        <v>5413</v>
      </c>
      <c r="B1912" t="s">
        <v>10407</v>
      </c>
      <c r="C1912" t="s">
        <v>8797</v>
      </c>
      <c r="D1912">
        <v>5547.5</v>
      </c>
      <c r="E1912" t="s">
        <v>8822</v>
      </c>
      <c r="F1912" s="2">
        <v>45848.847175925926</v>
      </c>
      <c r="G1912" s="2">
        <v>47309.847175925926</v>
      </c>
      <c r="H1912">
        <v>48</v>
      </c>
      <c r="I1912" t="s">
        <v>8803</v>
      </c>
      <c r="J1912" t="s">
        <v>86</v>
      </c>
    </row>
    <row r="1913" spans="1:10" x14ac:dyDescent="0.25">
      <c r="A1913" t="s">
        <v>5413</v>
      </c>
      <c r="B1913" t="s">
        <v>11333</v>
      </c>
      <c r="C1913" t="s">
        <v>8797</v>
      </c>
      <c r="D1913">
        <v>5000.43</v>
      </c>
      <c r="E1913" t="s">
        <v>8802</v>
      </c>
      <c r="F1913" s="2">
        <v>45225.910763888889</v>
      </c>
      <c r="G1913" s="2">
        <v>45773.910763888889</v>
      </c>
      <c r="H1913">
        <v>18</v>
      </c>
      <c r="I1913" t="s">
        <v>8803</v>
      </c>
      <c r="J1913" t="s">
        <v>28</v>
      </c>
    </row>
    <row r="1914" spans="1:10" x14ac:dyDescent="0.25">
      <c r="A1914" t="s">
        <v>5413</v>
      </c>
      <c r="B1914" t="s">
        <v>13081</v>
      </c>
      <c r="C1914" t="s">
        <v>8801</v>
      </c>
      <c r="D1914">
        <v>2466.2600000000002</v>
      </c>
      <c r="E1914" t="s">
        <v>8813</v>
      </c>
      <c r="F1914" s="2">
        <v>44967.735914351862</v>
      </c>
      <c r="G1914" s="2">
        <v>45514.735914351862</v>
      </c>
      <c r="H1914">
        <v>18</v>
      </c>
      <c r="I1914" t="s">
        <v>8803</v>
      </c>
      <c r="J1914" t="s">
        <v>52</v>
      </c>
    </row>
    <row r="1915" spans="1:10" x14ac:dyDescent="0.25">
      <c r="A1915" t="s">
        <v>5414</v>
      </c>
      <c r="B1915" t="s">
        <v>10408</v>
      </c>
      <c r="C1915" t="s">
        <v>8805</v>
      </c>
      <c r="D1915">
        <v>2066.37</v>
      </c>
      <c r="E1915" t="s">
        <v>8802</v>
      </c>
      <c r="F1915" s="2">
        <v>45088.860636574071</v>
      </c>
      <c r="G1915" s="2">
        <v>45637.860636574071</v>
      </c>
      <c r="H1915">
        <v>18</v>
      </c>
      <c r="I1915" t="s">
        <v>8799</v>
      </c>
      <c r="J1915" t="s">
        <v>22</v>
      </c>
    </row>
    <row r="1916" spans="1:10" x14ac:dyDescent="0.25">
      <c r="A1916" t="s">
        <v>5414</v>
      </c>
      <c r="B1916" t="s">
        <v>12234</v>
      </c>
      <c r="C1916" t="s">
        <v>8818</v>
      </c>
      <c r="D1916">
        <v>34.409999999999997</v>
      </c>
      <c r="E1916" t="s">
        <v>8802</v>
      </c>
      <c r="F1916" s="2">
        <v>45806.222673611112</v>
      </c>
      <c r="G1916" s="2">
        <v>46355.222673611112</v>
      </c>
      <c r="H1916">
        <v>18</v>
      </c>
      <c r="I1916" t="s">
        <v>8803</v>
      </c>
      <c r="J1916" t="s">
        <v>106</v>
      </c>
    </row>
    <row r="1917" spans="1:10" x14ac:dyDescent="0.25">
      <c r="A1917" t="s">
        <v>5415</v>
      </c>
      <c r="B1917" t="s">
        <v>10409</v>
      </c>
      <c r="C1917" t="s">
        <v>8801</v>
      </c>
      <c r="D1917">
        <v>329.11</v>
      </c>
      <c r="E1917" t="s">
        <v>8802</v>
      </c>
      <c r="F1917" s="2">
        <v>45469.416956018518</v>
      </c>
      <c r="G1917" s="2">
        <v>45834.416956018518</v>
      </c>
      <c r="H1917">
        <v>12</v>
      </c>
      <c r="I1917" t="s">
        <v>8803</v>
      </c>
      <c r="J1917" t="s">
        <v>71</v>
      </c>
    </row>
    <row r="1918" spans="1:10" x14ac:dyDescent="0.25">
      <c r="A1918" t="s">
        <v>5415</v>
      </c>
      <c r="B1918" t="s">
        <v>11050</v>
      </c>
      <c r="C1918" t="s">
        <v>8807</v>
      </c>
      <c r="D1918">
        <v>4066.61</v>
      </c>
      <c r="E1918" t="s">
        <v>8802</v>
      </c>
      <c r="F1918" s="2">
        <v>45098.37327546296</v>
      </c>
      <c r="G1918" s="2">
        <v>46559.37327546296</v>
      </c>
      <c r="H1918">
        <v>48</v>
      </c>
      <c r="I1918" t="s">
        <v>8803</v>
      </c>
      <c r="J1918" t="s">
        <v>86</v>
      </c>
    </row>
    <row r="1919" spans="1:10" x14ac:dyDescent="0.25">
      <c r="A1919" t="s">
        <v>5416</v>
      </c>
      <c r="B1919" t="s">
        <v>10410</v>
      </c>
      <c r="C1919" t="s">
        <v>8805</v>
      </c>
      <c r="D1919">
        <v>5493.6</v>
      </c>
      <c r="E1919" t="s">
        <v>8822</v>
      </c>
      <c r="F1919" s="2">
        <v>45098.124583333331</v>
      </c>
      <c r="G1919" s="2">
        <v>45464.124583333331</v>
      </c>
      <c r="H1919">
        <v>12</v>
      </c>
      <c r="I1919" t="s">
        <v>8803</v>
      </c>
      <c r="J1919" t="s">
        <v>28</v>
      </c>
    </row>
    <row r="1920" spans="1:10" x14ac:dyDescent="0.25">
      <c r="A1920" t="s">
        <v>5416</v>
      </c>
      <c r="B1920" t="s">
        <v>11775</v>
      </c>
      <c r="C1920" t="s">
        <v>8807</v>
      </c>
      <c r="D1920">
        <v>859.69</v>
      </c>
      <c r="E1920" t="s">
        <v>8822</v>
      </c>
      <c r="F1920" s="2">
        <v>45634.875115740739</v>
      </c>
      <c r="G1920" s="2">
        <v>46729.875115740739</v>
      </c>
      <c r="H1920">
        <v>36</v>
      </c>
      <c r="I1920" t="s">
        <v>8803</v>
      </c>
      <c r="J1920" t="s">
        <v>32</v>
      </c>
    </row>
    <row r="1921" spans="1:10" x14ac:dyDescent="0.25">
      <c r="A1921" t="s">
        <v>5416</v>
      </c>
      <c r="B1921" t="s">
        <v>12184</v>
      </c>
      <c r="C1921" t="s">
        <v>8807</v>
      </c>
      <c r="D1921">
        <v>2887.25</v>
      </c>
      <c r="E1921" t="s">
        <v>8802</v>
      </c>
      <c r="F1921" s="2">
        <v>45030.40792824074</v>
      </c>
      <c r="G1921" s="2">
        <v>46126.40792824074</v>
      </c>
      <c r="H1921">
        <v>36</v>
      </c>
      <c r="I1921" t="s">
        <v>8803</v>
      </c>
      <c r="J1921" t="s">
        <v>69</v>
      </c>
    </row>
    <row r="1922" spans="1:10" x14ac:dyDescent="0.25">
      <c r="A1922" t="s">
        <v>5416</v>
      </c>
      <c r="B1922" t="s">
        <v>12703</v>
      </c>
      <c r="C1922" t="s">
        <v>8807</v>
      </c>
      <c r="D1922">
        <v>1527.73</v>
      </c>
      <c r="E1922" t="s">
        <v>8822</v>
      </c>
      <c r="F1922" s="2">
        <v>45601.910590277781</v>
      </c>
      <c r="G1922" s="2">
        <v>46331.910590277781</v>
      </c>
      <c r="H1922">
        <v>24</v>
      </c>
      <c r="I1922" t="s">
        <v>8803</v>
      </c>
      <c r="J1922" t="s">
        <v>66</v>
      </c>
    </row>
    <row r="1923" spans="1:10" x14ac:dyDescent="0.25">
      <c r="A1923" t="s">
        <v>5416</v>
      </c>
      <c r="B1923" t="s">
        <v>13281</v>
      </c>
      <c r="C1923" t="s">
        <v>8805</v>
      </c>
      <c r="D1923">
        <v>6577.64</v>
      </c>
      <c r="E1923" t="s">
        <v>8822</v>
      </c>
      <c r="F1923" s="2">
        <v>45013.27851851852</v>
      </c>
      <c r="G1923" s="2">
        <v>45744.27851851852</v>
      </c>
      <c r="H1923">
        <v>24</v>
      </c>
      <c r="I1923" t="s">
        <v>8803</v>
      </c>
      <c r="J1923" t="s">
        <v>86</v>
      </c>
    </row>
    <row r="1924" spans="1:10" x14ac:dyDescent="0.25">
      <c r="A1924" t="s">
        <v>5417</v>
      </c>
      <c r="B1924" t="s">
        <v>10411</v>
      </c>
      <c r="C1924" t="s">
        <v>8805</v>
      </c>
      <c r="D1924">
        <v>6546.47</v>
      </c>
      <c r="E1924" t="s">
        <v>8813</v>
      </c>
      <c r="F1924" s="2">
        <v>44969.42224537037</v>
      </c>
      <c r="G1924" s="2">
        <v>46065.42224537037</v>
      </c>
      <c r="H1924">
        <v>36</v>
      </c>
      <c r="I1924" t="s">
        <v>8803</v>
      </c>
      <c r="J1924" t="s">
        <v>58</v>
      </c>
    </row>
    <row r="1925" spans="1:10" x14ac:dyDescent="0.25">
      <c r="A1925" t="s">
        <v>5417</v>
      </c>
      <c r="B1925" t="s">
        <v>11887</v>
      </c>
      <c r="C1925" t="s">
        <v>8805</v>
      </c>
      <c r="D1925">
        <v>1524.29</v>
      </c>
      <c r="E1925" t="s">
        <v>8802</v>
      </c>
      <c r="F1925" s="2">
        <v>45184.209513888891</v>
      </c>
      <c r="G1925" s="2">
        <v>45366.209513888891</v>
      </c>
      <c r="H1925">
        <v>6</v>
      </c>
      <c r="I1925" t="s">
        <v>8803</v>
      </c>
      <c r="J1925" t="s">
        <v>61</v>
      </c>
    </row>
    <row r="1926" spans="1:10" x14ac:dyDescent="0.25">
      <c r="A1926" t="s">
        <v>5418</v>
      </c>
      <c r="B1926" t="s">
        <v>10412</v>
      </c>
      <c r="C1926" t="s">
        <v>8818</v>
      </c>
      <c r="D1926">
        <v>12350.44</v>
      </c>
      <c r="E1926" t="s">
        <v>8802</v>
      </c>
      <c r="F1926" s="2">
        <v>45602.829201388893</v>
      </c>
      <c r="G1926" s="2">
        <v>46148.829201388893</v>
      </c>
      <c r="H1926">
        <v>18</v>
      </c>
      <c r="I1926" t="s">
        <v>8803</v>
      </c>
      <c r="J1926" t="s">
        <v>46</v>
      </c>
    </row>
    <row r="1927" spans="1:10" x14ac:dyDescent="0.25">
      <c r="A1927" t="s">
        <v>5418</v>
      </c>
      <c r="B1927" t="s">
        <v>11188</v>
      </c>
      <c r="C1927" t="s">
        <v>8797</v>
      </c>
      <c r="D1927">
        <v>6193.78</v>
      </c>
      <c r="E1927" t="s">
        <v>8822</v>
      </c>
      <c r="F1927" s="2">
        <v>44992.302141203712</v>
      </c>
      <c r="G1927" s="2">
        <v>46088.302141203712</v>
      </c>
      <c r="H1927">
        <v>36</v>
      </c>
      <c r="I1927" t="s">
        <v>8803</v>
      </c>
      <c r="J1927" t="s">
        <v>22</v>
      </c>
    </row>
    <row r="1928" spans="1:10" x14ac:dyDescent="0.25">
      <c r="A1928" t="s">
        <v>5419</v>
      </c>
      <c r="B1928" t="s">
        <v>10413</v>
      </c>
      <c r="C1928" t="s">
        <v>8797</v>
      </c>
      <c r="D1928">
        <v>7252.41</v>
      </c>
      <c r="E1928" t="s">
        <v>8813</v>
      </c>
      <c r="F1928" s="2">
        <v>45000.295891203707</v>
      </c>
      <c r="G1928" s="2">
        <v>46096.295891203707</v>
      </c>
      <c r="H1928">
        <v>36</v>
      </c>
      <c r="I1928" t="s">
        <v>8803</v>
      </c>
      <c r="J1928" t="s">
        <v>58</v>
      </c>
    </row>
    <row r="1929" spans="1:10" x14ac:dyDescent="0.25">
      <c r="A1929" t="s">
        <v>5419</v>
      </c>
      <c r="B1929" t="s">
        <v>13660</v>
      </c>
      <c r="C1929" t="s">
        <v>8818</v>
      </c>
      <c r="D1929">
        <v>649.19000000000005</v>
      </c>
      <c r="E1929" t="s">
        <v>8802</v>
      </c>
      <c r="F1929" s="2">
        <v>45613.624699074076</v>
      </c>
      <c r="G1929" s="2">
        <v>46343.624699074076</v>
      </c>
      <c r="H1929">
        <v>24</v>
      </c>
      <c r="I1929" t="s">
        <v>8803</v>
      </c>
      <c r="J1929" t="s">
        <v>39</v>
      </c>
    </row>
    <row r="1930" spans="1:10" x14ac:dyDescent="0.25">
      <c r="A1930" t="s">
        <v>5421</v>
      </c>
      <c r="B1930" t="s">
        <v>10415</v>
      </c>
      <c r="C1930" t="s">
        <v>8797</v>
      </c>
      <c r="D1930">
        <v>2327.19</v>
      </c>
      <c r="E1930" t="s">
        <v>8802</v>
      </c>
      <c r="F1930" s="2">
        <v>45268.405069444438</v>
      </c>
      <c r="G1930" s="2">
        <v>46364.405069444438</v>
      </c>
      <c r="H1930">
        <v>36</v>
      </c>
      <c r="I1930" t="s">
        <v>8803</v>
      </c>
      <c r="J1930" t="s">
        <v>66</v>
      </c>
    </row>
    <row r="1931" spans="1:10" x14ac:dyDescent="0.25">
      <c r="A1931" t="s">
        <v>5421</v>
      </c>
      <c r="B1931" t="s">
        <v>13065</v>
      </c>
      <c r="C1931" t="s">
        <v>8801</v>
      </c>
      <c r="D1931">
        <v>1050.8900000000001</v>
      </c>
      <c r="E1931" t="s">
        <v>8822</v>
      </c>
      <c r="F1931" s="2">
        <v>45590.350127314807</v>
      </c>
      <c r="G1931" s="2">
        <v>46320.350127314807</v>
      </c>
      <c r="H1931">
        <v>24</v>
      </c>
      <c r="I1931" t="s">
        <v>8803</v>
      </c>
      <c r="J1931" t="s">
        <v>32</v>
      </c>
    </row>
    <row r="1932" spans="1:10" x14ac:dyDescent="0.25">
      <c r="A1932" t="s">
        <v>5423</v>
      </c>
      <c r="B1932" t="s">
        <v>10417</v>
      </c>
      <c r="C1932" t="s">
        <v>8805</v>
      </c>
      <c r="D1932">
        <v>1066.4100000000001</v>
      </c>
      <c r="E1932" t="s">
        <v>8802</v>
      </c>
      <c r="F1932" s="2">
        <v>45010.290775462963</v>
      </c>
      <c r="G1932" s="2">
        <v>46471.290775462963</v>
      </c>
      <c r="H1932">
        <v>48</v>
      </c>
      <c r="I1932" t="s">
        <v>8803</v>
      </c>
      <c r="J1932" t="s">
        <v>69</v>
      </c>
    </row>
    <row r="1933" spans="1:10" x14ac:dyDescent="0.25">
      <c r="A1933" t="s">
        <v>5423</v>
      </c>
      <c r="B1933" t="s">
        <v>11130</v>
      </c>
      <c r="C1933" t="s">
        <v>8807</v>
      </c>
      <c r="D1933">
        <v>781.23</v>
      </c>
      <c r="E1933" t="s">
        <v>8813</v>
      </c>
      <c r="F1933" s="2">
        <v>45270.558634259258</v>
      </c>
      <c r="G1933" s="2">
        <v>45818.558634259258</v>
      </c>
      <c r="H1933">
        <v>18</v>
      </c>
      <c r="I1933" t="s">
        <v>8803</v>
      </c>
      <c r="J1933" t="s">
        <v>22</v>
      </c>
    </row>
    <row r="1934" spans="1:10" x14ac:dyDescent="0.25">
      <c r="A1934" t="s">
        <v>5423</v>
      </c>
      <c r="B1934" t="s">
        <v>12674</v>
      </c>
      <c r="C1934" t="s">
        <v>8797</v>
      </c>
      <c r="D1934">
        <v>4660.5600000000004</v>
      </c>
      <c r="E1934" t="s">
        <v>8798</v>
      </c>
      <c r="F1934" s="2">
        <v>45457.084837962961</v>
      </c>
      <c r="G1934" s="2">
        <v>45822.084837962961</v>
      </c>
      <c r="H1934">
        <v>12</v>
      </c>
      <c r="I1934" t="s">
        <v>8803</v>
      </c>
      <c r="J1934" t="s">
        <v>50</v>
      </c>
    </row>
    <row r="1935" spans="1:10" x14ac:dyDescent="0.25">
      <c r="A1935" t="s">
        <v>5424</v>
      </c>
      <c r="B1935" t="s">
        <v>10418</v>
      </c>
      <c r="C1935" t="s">
        <v>8807</v>
      </c>
      <c r="D1935">
        <v>2296.39</v>
      </c>
      <c r="E1935" t="s">
        <v>8802</v>
      </c>
      <c r="F1935" s="2">
        <v>45785.200648148151</v>
      </c>
      <c r="G1935" s="2">
        <v>46515.200648148151</v>
      </c>
      <c r="H1935">
        <v>24</v>
      </c>
      <c r="I1935" t="s">
        <v>8799</v>
      </c>
      <c r="J1935" t="s">
        <v>22</v>
      </c>
    </row>
    <row r="1936" spans="1:10" x14ac:dyDescent="0.25">
      <c r="A1936" t="s">
        <v>5424</v>
      </c>
      <c r="B1936" t="s">
        <v>11593</v>
      </c>
      <c r="C1936" t="s">
        <v>8807</v>
      </c>
      <c r="D1936">
        <v>248.81</v>
      </c>
      <c r="E1936" t="s">
        <v>8822</v>
      </c>
      <c r="F1936" s="2">
        <v>45438.565243055556</v>
      </c>
      <c r="G1936" s="2">
        <v>46899.565243055556</v>
      </c>
      <c r="H1936">
        <v>48</v>
      </c>
      <c r="I1936" t="s">
        <v>8803</v>
      </c>
      <c r="J1936" t="s">
        <v>28</v>
      </c>
    </row>
    <row r="1937" spans="1:10" x14ac:dyDescent="0.25">
      <c r="A1937" t="s">
        <v>5425</v>
      </c>
      <c r="B1937" t="s">
        <v>10419</v>
      </c>
      <c r="C1937" t="s">
        <v>8818</v>
      </c>
      <c r="D1937">
        <v>4072.4</v>
      </c>
      <c r="E1937" t="s">
        <v>8822</v>
      </c>
      <c r="F1937" s="2">
        <v>45341.837592592587</v>
      </c>
      <c r="G1937" s="2">
        <v>45888.837592592587</v>
      </c>
      <c r="H1937">
        <v>18</v>
      </c>
      <c r="I1937" t="s">
        <v>8803</v>
      </c>
      <c r="J1937" t="s">
        <v>39</v>
      </c>
    </row>
    <row r="1938" spans="1:10" x14ac:dyDescent="0.25">
      <c r="A1938" t="s">
        <v>5425</v>
      </c>
      <c r="B1938" t="s">
        <v>10834</v>
      </c>
      <c r="C1938" t="s">
        <v>8818</v>
      </c>
      <c r="D1938">
        <v>1740.86</v>
      </c>
      <c r="E1938" t="s">
        <v>8802</v>
      </c>
      <c r="F1938" s="2">
        <v>45666.849490740737</v>
      </c>
      <c r="G1938" s="2">
        <v>46396.849490740737</v>
      </c>
      <c r="H1938">
        <v>24</v>
      </c>
      <c r="I1938" t="s">
        <v>8803</v>
      </c>
      <c r="J1938" t="s">
        <v>86</v>
      </c>
    </row>
    <row r="1939" spans="1:10" x14ac:dyDescent="0.25">
      <c r="A1939" t="s">
        <v>5426</v>
      </c>
      <c r="B1939" t="s">
        <v>10420</v>
      </c>
      <c r="C1939" t="s">
        <v>8818</v>
      </c>
      <c r="D1939">
        <v>1065.17</v>
      </c>
      <c r="E1939" t="s">
        <v>8798</v>
      </c>
      <c r="F1939" s="2">
        <v>45542.182442129633</v>
      </c>
      <c r="G1939" s="2">
        <v>46272.182442129633</v>
      </c>
      <c r="H1939">
        <v>24</v>
      </c>
      <c r="I1939" t="s">
        <v>8803</v>
      </c>
      <c r="J1939" t="s">
        <v>32</v>
      </c>
    </row>
    <row r="1940" spans="1:10" x14ac:dyDescent="0.25">
      <c r="A1940" t="s">
        <v>5426</v>
      </c>
      <c r="B1940" t="s">
        <v>10603</v>
      </c>
      <c r="C1940" t="s">
        <v>8797</v>
      </c>
      <c r="D1940">
        <v>1354.04</v>
      </c>
      <c r="E1940" t="s">
        <v>8802</v>
      </c>
      <c r="F1940" s="2">
        <v>45326.935173611113</v>
      </c>
      <c r="G1940" s="2">
        <v>46422.935173611113</v>
      </c>
      <c r="H1940">
        <v>36</v>
      </c>
      <c r="I1940" t="s">
        <v>8803</v>
      </c>
      <c r="J1940" t="s">
        <v>52</v>
      </c>
    </row>
    <row r="1941" spans="1:10" x14ac:dyDescent="0.25">
      <c r="A1941" t="s">
        <v>5426</v>
      </c>
      <c r="B1941" t="s">
        <v>13788</v>
      </c>
      <c r="C1941" t="s">
        <v>27</v>
      </c>
      <c r="D1941">
        <v>3304.65</v>
      </c>
      <c r="E1941" t="s">
        <v>8822</v>
      </c>
      <c r="F1941" s="2">
        <v>45150.501504629632</v>
      </c>
      <c r="G1941" s="2">
        <v>45516.501504629632</v>
      </c>
      <c r="H1941">
        <v>12</v>
      </c>
      <c r="I1941" t="s">
        <v>8803</v>
      </c>
      <c r="J1941" t="s">
        <v>50</v>
      </c>
    </row>
    <row r="1942" spans="1:10" x14ac:dyDescent="0.25">
      <c r="A1942" t="s">
        <v>5428</v>
      </c>
      <c r="B1942" t="s">
        <v>10422</v>
      </c>
      <c r="C1942" t="s">
        <v>8797</v>
      </c>
      <c r="D1942">
        <v>280.62</v>
      </c>
      <c r="E1942" t="s">
        <v>8802</v>
      </c>
      <c r="F1942" s="2">
        <v>45726.622129629628</v>
      </c>
      <c r="G1942" s="2">
        <v>46822.622129629628</v>
      </c>
      <c r="H1942">
        <v>36</v>
      </c>
      <c r="I1942" t="s">
        <v>8803</v>
      </c>
      <c r="J1942" t="s">
        <v>61</v>
      </c>
    </row>
    <row r="1943" spans="1:10" x14ac:dyDescent="0.25">
      <c r="A1943" t="s">
        <v>5428</v>
      </c>
      <c r="B1943" t="s">
        <v>12086</v>
      </c>
      <c r="C1943" t="s">
        <v>8805</v>
      </c>
      <c r="D1943">
        <v>3535.27</v>
      </c>
      <c r="E1943" t="s">
        <v>8802</v>
      </c>
      <c r="F1943" s="2">
        <v>45713.823460648149</v>
      </c>
      <c r="G1943" s="2">
        <v>46259.823460648149</v>
      </c>
      <c r="H1943">
        <v>18</v>
      </c>
      <c r="I1943" t="s">
        <v>8803</v>
      </c>
      <c r="J1943" t="s">
        <v>58</v>
      </c>
    </row>
    <row r="1944" spans="1:10" x14ac:dyDescent="0.25">
      <c r="A1944" t="s">
        <v>5428</v>
      </c>
      <c r="B1944" t="s">
        <v>12519</v>
      </c>
      <c r="C1944" t="s">
        <v>8797</v>
      </c>
      <c r="D1944">
        <v>399.75</v>
      </c>
      <c r="E1944" t="s">
        <v>8822</v>
      </c>
      <c r="F1944" s="2">
        <v>45184.049409722233</v>
      </c>
      <c r="G1944" s="2">
        <v>45915.049409722233</v>
      </c>
      <c r="H1944">
        <v>24</v>
      </c>
      <c r="I1944" t="s">
        <v>8803</v>
      </c>
      <c r="J1944" t="s">
        <v>52</v>
      </c>
    </row>
    <row r="1945" spans="1:10" x14ac:dyDescent="0.25">
      <c r="A1945" t="s">
        <v>5428</v>
      </c>
      <c r="B1945" t="s">
        <v>12622</v>
      </c>
      <c r="C1945" t="s">
        <v>8797</v>
      </c>
      <c r="D1945">
        <v>11110.95</v>
      </c>
      <c r="E1945" t="s">
        <v>8802</v>
      </c>
      <c r="F1945" s="2">
        <v>45181.185081018521</v>
      </c>
      <c r="G1945" s="2">
        <v>46642.185081018521</v>
      </c>
      <c r="H1945">
        <v>48</v>
      </c>
      <c r="I1945" t="s">
        <v>8803</v>
      </c>
      <c r="J1945" t="s">
        <v>54</v>
      </c>
    </row>
    <row r="1946" spans="1:10" x14ac:dyDescent="0.25">
      <c r="A1946" t="s">
        <v>5429</v>
      </c>
      <c r="B1946" t="s">
        <v>10423</v>
      </c>
      <c r="C1946" t="s">
        <v>8807</v>
      </c>
      <c r="D1946">
        <v>3226.29</v>
      </c>
      <c r="E1946" t="s">
        <v>8822</v>
      </c>
      <c r="F1946" s="2">
        <v>45451.382476851853</v>
      </c>
      <c r="G1946" s="2">
        <v>46181.382476851853</v>
      </c>
      <c r="H1946">
        <v>24</v>
      </c>
      <c r="I1946" t="s">
        <v>8803</v>
      </c>
      <c r="J1946" t="s">
        <v>54</v>
      </c>
    </row>
    <row r="1947" spans="1:10" x14ac:dyDescent="0.25">
      <c r="A1947" t="s">
        <v>5429</v>
      </c>
      <c r="B1947" t="s">
        <v>13601</v>
      </c>
      <c r="C1947" t="s">
        <v>8805</v>
      </c>
      <c r="D1947">
        <v>2531.87</v>
      </c>
      <c r="E1947" t="s">
        <v>8822</v>
      </c>
      <c r="F1947" s="2">
        <v>45765.670729166668</v>
      </c>
      <c r="G1947" s="2">
        <v>45948.670729166668</v>
      </c>
      <c r="H1947">
        <v>6</v>
      </c>
      <c r="I1947" t="s">
        <v>8799</v>
      </c>
      <c r="J1947" t="s">
        <v>41</v>
      </c>
    </row>
    <row r="1948" spans="1:10" x14ac:dyDescent="0.25">
      <c r="A1948" t="s">
        <v>5430</v>
      </c>
      <c r="B1948" t="s">
        <v>10424</v>
      </c>
      <c r="C1948" t="s">
        <v>8801</v>
      </c>
      <c r="D1948">
        <v>2005.32</v>
      </c>
      <c r="E1948" t="s">
        <v>8802</v>
      </c>
      <c r="F1948" s="2">
        <v>45799.42119212963</v>
      </c>
      <c r="G1948" s="2">
        <v>46164.42119212963</v>
      </c>
      <c r="H1948">
        <v>12</v>
      </c>
      <c r="I1948" t="s">
        <v>8803</v>
      </c>
      <c r="J1948" t="s">
        <v>52</v>
      </c>
    </row>
    <row r="1949" spans="1:10" x14ac:dyDescent="0.25">
      <c r="A1949" t="s">
        <v>5431</v>
      </c>
      <c r="B1949" t="s">
        <v>10425</v>
      </c>
      <c r="C1949" t="s">
        <v>8801</v>
      </c>
      <c r="D1949">
        <v>490.41</v>
      </c>
      <c r="E1949" t="s">
        <v>8802</v>
      </c>
      <c r="F1949" s="2">
        <v>45477.678993055553</v>
      </c>
      <c r="G1949" s="2">
        <v>46572.678993055553</v>
      </c>
      <c r="H1949">
        <v>36</v>
      </c>
      <c r="I1949" t="s">
        <v>8803</v>
      </c>
      <c r="J1949" t="s">
        <v>22</v>
      </c>
    </row>
    <row r="1950" spans="1:10" x14ac:dyDescent="0.25">
      <c r="A1950" t="s">
        <v>5431</v>
      </c>
      <c r="B1950" t="s">
        <v>12723</v>
      </c>
      <c r="C1950" t="s">
        <v>8797</v>
      </c>
      <c r="D1950">
        <v>8357.57</v>
      </c>
      <c r="E1950" t="s">
        <v>8822</v>
      </c>
      <c r="F1950" s="2">
        <v>45663.658402777779</v>
      </c>
      <c r="G1950" s="2">
        <v>46393.658402777779</v>
      </c>
      <c r="H1950">
        <v>24</v>
      </c>
      <c r="I1950" t="s">
        <v>8799</v>
      </c>
      <c r="J1950" t="s">
        <v>64</v>
      </c>
    </row>
    <row r="1951" spans="1:10" x14ac:dyDescent="0.25">
      <c r="A1951" t="s">
        <v>5432</v>
      </c>
      <c r="B1951" t="s">
        <v>10426</v>
      </c>
      <c r="C1951" t="s">
        <v>8797</v>
      </c>
      <c r="D1951">
        <v>4609.51</v>
      </c>
      <c r="E1951" t="s">
        <v>8802</v>
      </c>
      <c r="F1951" s="2">
        <v>45745.764976851853</v>
      </c>
      <c r="G1951" s="2">
        <v>46110.764976851853</v>
      </c>
      <c r="H1951">
        <v>12</v>
      </c>
      <c r="I1951" t="s">
        <v>8803</v>
      </c>
      <c r="J1951" t="s">
        <v>52</v>
      </c>
    </row>
    <row r="1952" spans="1:10" x14ac:dyDescent="0.25">
      <c r="A1952" t="s">
        <v>5433</v>
      </c>
      <c r="B1952" t="s">
        <v>10427</v>
      </c>
      <c r="C1952" t="s">
        <v>8801</v>
      </c>
      <c r="D1952">
        <v>2103.5100000000002</v>
      </c>
      <c r="E1952" t="s">
        <v>8802</v>
      </c>
      <c r="F1952" s="2">
        <v>45276.79892361111</v>
      </c>
      <c r="G1952" s="2">
        <v>46007.79892361111</v>
      </c>
      <c r="H1952">
        <v>24</v>
      </c>
      <c r="I1952" t="s">
        <v>8803</v>
      </c>
      <c r="J1952" t="s">
        <v>17</v>
      </c>
    </row>
    <row r="1953" spans="1:10" x14ac:dyDescent="0.25">
      <c r="A1953" t="s">
        <v>5436</v>
      </c>
      <c r="B1953" t="s">
        <v>10430</v>
      </c>
      <c r="C1953" t="s">
        <v>8818</v>
      </c>
      <c r="D1953">
        <v>4225.21</v>
      </c>
      <c r="E1953" t="s">
        <v>8802</v>
      </c>
      <c r="F1953" s="2">
        <v>45468.232592592591</v>
      </c>
      <c r="G1953" s="2">
        <v>46198.232592592591</v>
      </c>
      <c r="H1953">
        <v>24</v>
      </c>
      <c r="I1953" t="s">
        <v>8803</v>
      </c>
      <c r="J1953" t="s">
        <v>61</v>
      </c>
    </row>
    <row r="1954" spans="1:10" x14ac:dyDescent="0.25">
      <c r="A1954" t="s">
        <v>5436</v>
      </c>
      <c r="B1954" t="s">
        <v>13373</v>
      </c>
      <c r="C1954" t="s">
        <v>8801</v>
      </c>
      <c r="D1954">
        <v>945.78</v>
      </c>
      <c r="E1954" t="s">
        <v>8822</v>
      </c>
      <c r="F1954" s="2">
        <v>45495.338252314818</v>
      </c>
      <c r="G1954" s="2">
        <v>45860.338252314818</v>
      </c>
      <c r="H1954">
        <v>12</v>
      </c>
      <c r="I1954" t="s">
        <v>8803</v>
      </c>
      <c r="J1954" t="s">
        <v>39</v>
      </c>
    </row>
    <row r="1955" spans="1:10" x14ac:dyDescent="0.25">
      <c r="A1955" t="s">
        <v>5437</v>
      </c>
      <c r="B1955" t="s">
        <v>10431</v>
      </c>
      <c r="C1955" t="s">
        <v>27</v>
      </c>
      <c r="D1955">
        <v>389.32</v>
      </c>
      <c r="E1955" t="s">
        <v>8822</v>
      </c>
      <c r="F1955" s="2">
        <v>45232.505891203713</v>
      </c>
      <c r="G1955" s="2">
        <v>45779.505891203713</v>
      </c>
      <c r="H1955">
        <v>18</v>
      </c>
      <c r="I1955" t="s">
        <v>8803</v>
      </c>
      <c r="J1955" t="s">
        <v>69</v>
      </c>
    </row>
    <row r="1956" spans="1:10" x14ac:dyDescent="0.25">
      <c r="A1956" t="s">
        <v>5438</v>
      </c>
      <c r="B1956" t="s">
        <v>10432</v>
      </c>
      <c r="C1956" t="s">
        <v>8801</v>
      </c>
      <c r="D1956">
        <v>566.35</v>
      </c>
      <c r="E1956" t="s">
        <v>8802</v>
      </c>
      <c r="F1956" s="2">
        <v>45021.149618055562</v>
      </c>
      <c r="G1956" s="2">
        <v>46482.149618055562</v>
      </c>
      <c r="H1956">
        <v>48</v>
      </c>
      <c r="I1956" t="s">
        <v>8803</v>
      </c>
      <c r="J1956" t="s">
        <v>106</v>
      </c>
    </row>
    <row r="1957" spans="1:10" x14ac:dyDescent="0.25">
      <c r="A1957" t="s">
        <v>5438</v>
      </c>
      <c r="B1957" t="s">
        <v>10803</v>
      </c>
      <c r="C1957" t="s">
        <v>8818</v>
      </c>
      <c r="D1957">
        <v>6394.45</v>
      </c>
      <c r="E1957" t="s">
        <v>8802</v>
      </c>
      <c r="F1957" s="2">
        <v>45403.221655092602</v>
      </c>
      <c r="G1957" s="2">
        <v>45951.221655092602</v>
      </c>
      <c r="H1957">
        <v>18</v>
      </c>
      <c r="I1957" t="s">
        <v>8803</v>
      </c>
      <c r="J1957" t="s">
        <v>22</v>
      </c>
    </row>
    <row r="1958" spans="1:10" x14ac:dyDescent="0.25">
      <c r="A1958" t="s">
        <v>5438</v>
      </c>
      <c r="B1958" t="s">
        <v>12123</v>
      </c>
      <c r="C1958" t="s">
        <v>8797</v>
      </c>
      <c r="D1958">
        <v>1831.37</v>
      </c>
      <c r="E1958" t="s">
        <v>8822</v>
      </c>
      <c r="F1958" s="2">
        <v>45958.018553240741</v>
      </c>
      <c r="G1958" s="2">
        <v>46688.018553240741</v>
      </c>
      <c r="H1958">
        <v>24</v>
      </c>
      <c r="I1958" t="s">
        <v>8803</v>
      </c>
      <c r="J1958" t="s">
        <v>35</v>
      </c>
    </row>
    <row r="1959" spans="1:10" x14ac:dyDescent="0.25">
      <c r="A1959" t="s">
        <v>5438</v>
      </c>
      <c r="B1959" t="s">
        <v>12457</v>
      </c>
      <c r="C1959" t="s">
        <v>8805</v>
      </c>
      <c r="D1959">
        <v>269.45</v>
      </c>
      <c r="E1959" t="s">
        <v>8813</v>
      </c>
      <c r="F1959" s="2">
        <v>45489.165138888893</v>
      </c>
      <c r="G1959" s="2">
        <v>45854.165138888893</v>
      </c>
      <c r="H1959">
        <v>12</v>
      </c>
      <c r="I1959" t="s">
        <v>8803</v>
      </c>
      <c r="J1959" t="s">
        <v>52</v>
      </c>
    </row>
    <row r="1960" spans="1:10" x14ac:dyDescent="0.25">
      <c r="A1960" t="s">
        <v>5438</v>
      </c>
      <c r="B1960" t="s">
        <v>12732</v>
      </c>
      <c r="C1960" t="s">
        <v>8801</v>
      </c>
      <c r="D1960">
        <v>2854.68</v>
      </c>
      <c r="E1960" t="s">
        <v>8802</v>
      </c>
      <c r="F1960" s="2">
        <v>45452.06449074074</v>
      </c>
      <c r="G1960" s="2">
        <v>46000.06449074074</v>
      </c>
      <c r="H1960">
        <v>18</v>
      </c>
      <c r="I1960" t="s">
        <v>8803</v>
      </c>
      <c r="J1960" t="s">
        <v>52</v>
      </c>
    </row>
    <row r="1961" spans="1:10" x14ac:dyDescent="0.25">
      <c r="A1961" t="s">
        <v>5439</v>
      </c>
      <c r="B1961" t="s">
        <v>10433</v>
      </c>
      <c r="C1961" t="s">
        <v>8801</v>
      </c>
      <c r="D1961">
        <v>2004.82</v>
      </c>
      <c r="E1961" t="s">
        <v>8802</v>
      </c>
      <c r="F1961" s="2">
        <v>45920.884155092594</v>
      </c>
      <c r="G1961" s="2">
        <v>46285.884155092594</v>
      </c>
      <c r="H1961">
        <v>12</v>
      </c>
      <c r="I1961" t="s">
        <v>8803</v>
      </c>
      <c r="J1961" t="s">
        <v>86</v>
      </c>
    </row>
    <row r="1962" spans="1:10" x14ac:dyDescent="0.25">
      <c r="A1962" t="s">
        <v>5440</v>
      </c>
      <c r="B1962" t="s">
        <v>10434</v>
      </c>
      <c r="C1962" t="s">
        <v>8801</v>
      </c>
      <c r="D1962">
        <v>5048.82</v>
      </c>
      <c r="E1962" t="s">
        <v>8802</v>
      </c>
      <c r="F1962" s="2">
        <v>45659.19226851852</v>
      </c>
      <c r="G1962" s="2">
        <v>46389.19226851852</v>
      </c>
      <c r="H1962">
        <v>24</v>
      </c>
      <c r="I1962" t="s">
        <v>8803</v>
      </c>
      <c r="J1962" t="s">
        <v>89</v>
      </c>
    </row>
    <row r="1963" spans="1:10" x14ac:dyDescent="0.25">
      <c r="A1963" t="s">
        <v>5441</v>
      </c>
      <c r="B1963" t="s">
        <v>10435</v>
      </c>
      <c r="C1963" t="s">
        <v>8801</v>
      </c>
      <c r="D1963">
        <v>4705.29</v>
      </c>
      <c r="E1963" t="s">
        <v>8813</v>
      </c>
      <c r="F1963" s="2">
        <v>45396.36515046296</v>
      </c>
      <c r="G1963" s="2">
        <v>45761.36515046296</v>
      </c>
      <c r="H1963">
        <v>12</v>
      </c>
      <c r="I1963" t="s">
        <v>8803</v>
      </c>
      <c r="J1963" t="s">
        <v>22</v>
      </c>
    </row>
    <row r="1964" spans="1:10" x14ac:dyDescent="0.25">
      <c r="A1964" t="s">
        <v>5441</v>
      </c>
      <c r="B1964" t="s">
        <v>10504</v>
      </c>
      <c r="C1964" t="s">
        <v>8797</v>
      </c>
      <c r="D1964">
        <v>957.18</v>
      </c>
      <c r="E1964" t="s">
        <v>8802</v>
      </c>
      <c r="F1964" s="2">
        <v>45886.802939814806</v>
      </c>
      <c r="G1964" s="2">
        <v>46982.802939814806</v>
      </c>
      <c r="H1964">
        <v>36</v>
      </c>
      <c r="I1964" t="s">
        <v>8803</v>
      </c>
      <c r="J1964" t="s">
        <v>71</v>
      </c>
    </row>
    <row r="1965" spans="1:10" x14ac:dyDescent="0.25">
      <c r="A1965" t="s">
        <v>5442</v>
      </c>
      <c r="B1965" t="s">
        <v>10436</v>
      </c>
      <c r="C1965" t="s">
        <v>8801</v>
      </c>
      <c r="D1965">
        <v>6206.25</v>
      </c>
      <c r="E1965" t="s">
        <v>8802</v>
      </c>
      <c r="F1965" s="2">
        <v>45715.914641203701</v>
      </c>
      <c r="G1965" s="2">
        <v>46810.914641203701</v>
      </c>
      <c r="H1965">
        <v>36</v>
      </c>
      <c r="I1965" t="s">
        <v>8803</v>
      </c>
      <c r="J1965" t="s">
        <v>86</v>
      </c>
    </row>
    <row r="1966" spans="1:10" x14ac:dyDescent="0.25">
      <c r="A1966" t="s">
        <v>5443</v>
      </c>
      <c r="B1966" t="s">
        <v>10437</v>
      </c>
      <c r="C1966" t="s">
        <v>8797</v>
      </c>
      <c r="D1966">
        <v>57.65</v>
      </c>
      <c r="E1966" t="s">
        <v>8822</v>
      </c>
      <c r="F1966" s="2">
        <v>45309.663935185177</v>
      </c>
      <c r="G1966" s="2">
        <v>46770.663935185177</v>
      </c>
      <c r="H1966">
        <v>48</v>
      </c>
      <c r="I1966" t="s">
        <v>8799</v>
      </c>
      <c r="J1966" t="s">
        <v>28</v>
      </c>
    </row>
    <row r="1967" spans="1:10" x14ac:dyDescent="0.25">
      <c r="A1967" t="s">
        <v>5443</v>
      </c>
      <c r="B1967" t="s">
        <v>12188</v>
      </c>
      <c r="C1967" t="s">
        <v>8797</v>
      </c>
      <c r="D1967">
        <v>542.25</v>
      </c>
      <c r="E1967" t="s">
        <v>8802</v>
      </c>
      <c r="F1967" s="2">
        <v>45694.475763888891</v>
      </c>
      <c r="G1967" s="2">
        <v>46059.475763888891</v>
      </c>
      <c r="H1967">
        <v>12</v>
      </c>
      <c r="I1967" t="s">
        <v>8803</v>
      </c>
      <c r="J1967" t="s">
        <v>22</v>
      </c>
    </row>
    <row r="1968" spans="1:10" x14ac:dyDescent="0.25">
      <c r="A1968" t="s">
        <v>5444</v>
      </c>
      <c r="B1968" t="s">
        <v>10438</v>
      </c>
      <c r="C1968" t="s">
        <v>8818</v>
      </c>
      <c r="D1968">
        <v>1712.98</v>
      </c>
      <c r="E1968" t="s">
        <v>8813</v>
      </c>
      <c r="F1968" s="2">
        <v>45330.169548611113</v>
      </c>
      <c r="G1968" s="2">
        <v>46426.169548611113</v>
      </c>
      <c r="H1968">
        <v>36</v>
      </c>
      <c r="I1968" t="s">
        <v>8799</v>
      </c>
      <c r="J1968" t="s">
        <v>58</v>
      </c>
    </row>
    <row r="1969" spans="1:10" x14ac:dyDescent="0.25">
      <c r="A1969" t="s">
        <v>5444</v>
      </c>
      <c r="B1969" t="s">
        <v>12649</v>
      </c>
      <c r="C1969" t="s">
        <v>27</v>
      </c>
      <c r="D1969">
        <v>164.83</v>
      </c>
      <c r="E1969" t="s">
        <v>8822</v>
      </c>
      <c r="F1969" s="2">
        <v>45264.689606481479</v>
      </c>
      <c r="G1969" s="2">
        <v>47091.689606481479</v>
      </c>
      <c r="H1969">
        <v>60</v>
      </c>
      <c r="I1969" t="s">
        <v>8799</v>
      </c>
      <c r="J1969" t="s">
        <v>54</v>
      </c>
    </row>
    <row r="1970" spans="1:10" x14ac:dyDescent="0.25">
      <c r="A1970" t="s">
        <v>5445</v>
      </c>
      <c r="B1970" t="s">
        <v>10439</v>
      </c>
      <c r="C1970" t="s">
        <v>27</v>
      </c>
      <c r="D1970">
        <v>6314.46</v>
      </c>
      <c r="E1970" t="s">
        <v>8822</v>
      </c>
      <c r="F1970" s="2">
        <v>45774.800162037027</v>
      </c>
      <c r="G1970" s="2">
        <v>46139.800162037027</v>
      </c>
      <c r="H1970">
        <v>12</v>
      </c>
      <c r="I1970" t="s">
        <v>8803</v>
      </c>
      <c r="J1970" t="s">
        <v>50</v>
      </c>
    </row>
    <row r="1971" spans="1:10" x14ac:dyDescent="0.25">
      <c r="A1971" t="s">
        <v>5446</v>
      </c>
      <c r="B1971" t="s">
        <v>10440</v>
      </c>
      <c r="C1971" t="s">
        <v>8805</v>
      </c>
      <c r="D1971">
        <v>3770.41</v>
      </c>
      <c r="E1971" t="s">
        <v>8813</v>
      </c>
      <c r="F1971" s="2">
        <v>45268.538206018522</v>
      </c>
      <c r="G1971" s="2">
        <v>45999.538206018522</v>
      </c>
      <c r="H1971">
        <v>24</v>
      </c>
      <c r="I1971" t="s">
        <v>8803</v>
      </c>
      <c r="J1971" t="s">
        <v>71</v>
      </c>
    </row>
    <row r="1972" spans="1:10" x14ac:dyDescent="0.25">
      <c r="A1972" t="s">
        <v>5446</v>
      </c>
      <c r="B1972" t="s">
        <v>11258</v>
      </c>
      <c r="C1972" t="s">
        <v>8807</v>
      </c>
      <c r="D1972">
        <v>7088.44</v>
      </c>
      <c r="E1972" t="s">
        <v>8802</v>
      </c>
      <c r="F1972" s="2">
        <v>45948.233043981483</v>
      </c>
      <c r="G1972" s="2">
        <v>46678.233043981483</v>
      </c>
      <c r="H1972">
        <v>24</v>
      </c>
      <c r="I1972" t="s">
        <v>8803</v>
      </c>
      <c r="J1972" t="s">
        <v>32</v>
      </c>
    </row>
    <row r="1973" spans="1:10" x14ac:dyDescent="0.25">
      <c r="A1973" t="s">
        <v>5446</v>
      </c>
      <c r="B1973" t="s">
        <v>12498</v>
      </c>
      <c r="C1973" t="s">
        <v>8801</v>
      </c>
      <c r="D1973">
        <v>4835.62</v>
      </c>
      <c r="E1973" t="s">
        <v>8802</v>
      </c>
      <c r="F1973" s="2">
        <v>45256.574606481481</v>
      </c>
      <c r="G1973" s="2">
        <v>45622.574606481481</v>
      </c>
      <c r="H1973">
        <v>12</v>
      </c>
      <c r="I1973" t="s">
        <v>8799</v>
      </c>
      <c r="J1973" t="s">
        <v>46</v>
      </c>
    </row>
    <row r="1974" spans="1:10" x14ac:dyDescent="0.25">
      <c r="A1974" t="s">
        <v>5447</v>
      </c>
      <c r="B1974" t="s">
        <v>10441</v>
      </c>
      <c r="C1974" t="s">
        <v>8807</v>
      </c>
      <c r="D1974">
        <v>2150.61</v>
      </c>
      <c r="E1974" t="s">
        <v>8802</v>
      </c>
      <c r="F1974" s="2">
        <v>45130.66265046296</v>
      </c>
      <c r="G1974" s="2">
        <v>46226.66265046296</v>
      </c>
      <c r="H1974">
        <v>36</v>
      </c>
      <c r="I1974" t="s">
        <v>8803</v>
      </c>
      <c r="J1974" t="s">
        <v>28</v>
      </c>
    </row>
    <row r="1975" spans="1:10" x14ac:dyDescent="0.25">
      <c r="A1975" t="s">
        <v>5447</v>
      </c>
      <c r="B1975" t="s">
        <v>12280</v>
      </c>
      <c r="C1975" t="s">
        <v>8807</v>
      </c>
      <c r="D1975">
        <v>4318.53</v>
      </c>
      <c r="E1975" t="s">
        <v>8802</v>
      </c>
      <c r="F1975" s="2">
        <v>45832.849629629629</v>
      </c>
      <c r="G1975" s="2">
        <v>46197.849629629629</v>
      </c>
      <c r="H1975">
        <v>12</v>
      </c>
      <c r="I1975" t="s">
        <v>8803</v>
      </c>
      <c r="J1975" t="s">
        <v>61</v>
      </c>
    </row>
    <row r="1976" spans="1:10" x14ac:dyDescent="0.25">
      <c r="A1976" t="s">
        <v>5447</v>
      </c>
      <c r="B1976" t="s">
        <v>13050</v>
      </c>
      <c r="C1976" t="s">
        <v>8805</v>
      </c>
      <c r="D1976">
        <v>3011.64</v>
      </c>
      <c r="E1976" t="s">
        <v>8798</v>
      </c>
      <c r="F1976" s="2">
        <v>45369.373101851852</v>
      </c>
      <c r="G1976" s="2">
        <v>46464.373101851852</v>
      </c>
      <c r="H1976">
        <v>36</v>
      </c>
      <c r="I1976" t="s">
        <v>8803</v>
      </c>
      <c r="J1976" t="s">
        <v>69</v>
      </c>
    </row>
    <row r="1977" spans="1:10" x14ac:dyDescent="0.25">
      <c r="A1977" t="s">
        <v>5448</v>
      </c>
      <c r="B1977" t="s">
        <v>10442</v>
      </c>
      <c r="C1977" t="s">
        <v>27</v>
      </c>
      <c r="D1977">
        <v>9346.58</v>
      </c>
      <c r="E1977" t="s">
        <v>8802</v>
      </c>
      <c r="F1977" s="2">
        <v>45232.336215277777</v>
      </c>
      <c r="G1977" s="2">
        <v>45414.336215277777</v>
      </c>
      <c r="H1977">
        <v>6</v>
      </c>
      <c r="I1977" t="s">
        <v>8803</v>
      </c>
      <c r="J1977" t="s">
        <v>86</v>
      </c>
    </row>
    <row r="1978" spans="1:10" x14ac:dyDescent="0.25">
      <c r="A1978" t="s">
        <v>5449</v>
      </c>
      <c r="B1978" t="s">
        <v>10443</v>
      </c>
      <c r="C1978" t="s">
        <v>8818</v>
      </c>
      <c r="D1978">
        <v>4089.03</v>
      </c>
      <c r="E1978" t="s">
        <v>8822</v>
      </c>
      <c r="F1978" s="2">
        <v>45483.968252314808</v>
      </c>
      <c r="G1978" s="2">
        <v>45848.968252314808</v>
      </c>
      <c r="H1978">
        <v>12</v>
      </c>
      <c r="I1978" t="s">
        <v>8803</v>
      </c>
      <c r="J1978" t="s">
        <v>106</v>
      </c>
    </row>
    <row r="1979" spans="1:10" x14ac:dyDescent="0.25">
      <c r="A1979" t="s">
        <v>5449</v>
      </c>
      <c r="B1979" t="s">
        <v>12484</v>
      </c>
      <c r="C1979" t="s">
        <v>27</v>
      </c>
      <c r="D1979">
        <v>84.22</v>
      </c>
      <c r="E1979" t="s">
        <v>8802</v>
      </c>
      <c r="F1979" s="2">
        <v>45354.50577546296</v>
      </c>
      <c r="G1979" s="2">
        <v>45538.50577546296</v>
      </c>
      <c r="H1979">
        <v>6</v>
      </c>
      <c r="I1979" t="s">
        <v>8803</v>
      </c>
      <c r="J1979" t="s">
        <v>35</v>
      </c>
    </row>
    <row r="1980" spans="1:10" x14ac:dyDescent="0.25">
      <c r="A1980" t="s">
        <v>5450</v>
      </c>
      <c r="B1980" t="s">
        <v>10444</v>
      </c>
      <c r="C1980" t="s">
        <v>8818</v>
      </c>
      <c r="D1980">
        <v>7020.44</v>
      </c>
      <c r="E1980" t="s">
        <v>8802</v>
      </c>
      <c r="F1980" s="2">
        <v>45694.353090277778</v>
      </c>
      <c r="G1980" s="2">
        <v>46424.353090277778</v>
      </c>
      <c r="H1980">
        <v>24</v>
      </c>
      <c r="I1980" t="s">
        <v>8803</v>
      </c>
      <c r="J1980" t="s">
        <v>89</v>
      </c>
    </row>
    <row r="1981" spans="1:10" x14ac:dyDescent="0.25">
      <c r="A1981" t="s">
        <v>5451</v>
      </c>
      <c r="B1981" t="s">
        <v>10445</v>
      </c>
      <c r="C1981" t="s">
        <v>8805</v>
      </c>
      <c r="D1981">
        <v>1634.64</v>
      </c>
      <c r="E1981" t="s">
        <v>8802</v>
      </c>
      <c r="F1981" s="2">
        <v>45746.532696759263</v>
      </c>
      <c r="G1981" s="2">
        <v>47207.532696759263</v>
      </c>
      <c r="H1981">
        <v>48</v>
      </c>
      <c r="I1981" t="s">
        <v>8803</v>
      </c>
      <c r="J1981" t="s">
        <v>69</v>
      </c>
    </row>
    <row r="1982" spans="1:10" x14ac:dyDescent="0.25">
      <c r="A1982" t="s">
        <v>5451</v>
      </c>
      <c r="B1982" t="s">
        <v>12399</v>
      </c>
      <c r="C1982" t="s">
        <v>8801</v>
      </c>
      <c r="D1982">
        <v>17477.62</v>
      </c>
      <c r="E1982" t="s">
        <v>8813</v>
      </c>
      <c r="F1982" s="2">
        <v>45638.372974537036</v>
      </c>
      <c r="G1982" s="2">
        <v>46733.372974537036</v>
      </c>
      <c r="H1982">
        <v>36</v>
      </c>
      <c r="I1982" t="s">
        <v>8803</v>
      </c>
      <c r="J1982" t="s">
        <v>71</v>
      </c>
    </row>
    <row r="1983" spans="1:10" x14ac:dyDescent="0.25">
      <c r="A1983" t="s">
        <v>5452</v>
      </c>
      <c r="B1983" t="s">
        <v>10446</v>
      </c>
      <c r="C1983" t="s">
        <v>27</v>
      </c>
      <c r="D1983">
        <v>434.82</v>
      </c>
      <c r="E1983" t="s">
        <v>8802</v>
      </c>
      <c r="F1983" s="2">
        <v>45193.396666666667</v>
      </c>
      <c r="G1983" s="2">
        <v>45375.396666666667</v>
      </c>
      <c r="H1983">
        <v>6</v>
      </c>
      <c r="I1983" t="s">
        <v>8803</v>
      </c>
      <c r="J1983" t="s">
        <v>69</v>
      </c>
    </row>
    <row r="1984" spans="1:10" x14ac:dyDescent="0.25">
      <c r="A1984" t="s">
        <v>5453</v>
      </c>
      <c r="B1984" t="s">
        <v>10447</v>
      </c>
      <c r="C1984" t="s">
        <v>8801</v>
      </c>
      <c r="D1984">
        <v>253.96</v>
      </c>
      <c r="E1984" t="s">
        <v>8813</v>
      </c>
      <c r="F1984" s="2">
        <v>45431.506909722222</v>
      </c>
      <c r="G1984" s="2">
        <v>46892.506909722222</v>
      </c>
      <c r="H1984">
        <v>48</v>
      </c>
      <c r="I1984" t="s">
        <v>8803</v>
      </c>
      <c r="J1984" t="s">
        <v>61</v>
      </c>
    </row>
    <row r="1985" spans="1:10" x14ac:dyDescent="0.25">
      <c r="A1985" t="s">
        <v>5453</v>
      </c>
      <c r="B1985" t="s">
        <v>12877</v>
      </c>
      <c r="C1985" t="s">
        <v>8807</v>
      </c>
      <c r="D1985">
        <v>1435.71</v>
      </c>
      <c r="E1985" t="s">
        <v>8822</v>
      </c>
      <c r="F1985" s="2">
        <v>45141.17633101852</v>
      </c>
      <c r="G1985" s="2">
        <v>46237.17633101852</v>
      </c>
      <c r="H1985">
        <v>36</v>
      </c>
      <c r="I1985" t="s">
        <v>8803</v>
      </c>
      <c r="J1985" t="s">
        <v>89</v>
      </c>
    </row>
    <row r="1986" spans="1:10" x14ac:dyDescent="0.25">
      <c r="A1986" t="s">
        <v>5454</v>
      </c>
      <c r="B1986" t="s">
        <v>10448</v>
      </c>
      <c r="C1986" t="s">
        <v>8805</v>
      </c>
      <c r="D1986">
        <v>386.5</v>
      </c>
      <c r="E1986" t="s">
        <v>8802</v>
      </c>
      <c r="F1986" s="2">
        <v>45603.781273148154</v>
      </c>
      <c r="G1986" s="2">
        <v>47064.781273148154</v>
      </c>
      <c r="H1986">
        <v>48</v>
      </c>
      <c r="I1986" t="s">
        <v>8803</v>
      </c>
      <c r="J1986" t="s">
        <v>52</v>
      </c>
    </row>
    <row r="1987" spans="1:10" x14ac:dyDescent="0.25">
      <c r="A1987" t="s">
        <v>5454</v>
      </c>
      <c r="B1987" t="s">
        <v>10970</v>
      </c>
      <c r="C1987" t="s">
        <v>8797</v>
      </c>
      <c r="D1987">
        <v>576.89</v>
      </c>
      <c r="E1987" t="s">
        <v>8813</v>
      </c>
      <c r="F1987" s="2">
        <v>45379.311249999999</v>
      </c>
      <c r="G1987" s="2">
        <v>46109.311249999999</v>
      </c>
      <c r="H1987">
        <v>24</v>
      </c>
      <c r="I1987" t="s">
        <v>8803</v>
      </c>
      <c r="J1987" t="s">
        <v>22</v>
      </c>
    </row>
    <row r="1988" spans="1:10" x14ac:dyDescent="0.25">
      <c r="A1988" t="s">
        <v>5456</v>
      </c>
      <c r="B1988" t="s">
        <v>10450</v>
      </c>
      <c r="C1988" t="s">
        <v>8801</v>
      </c>
      <c r="D1988">
        <v>520.15</v>
      </c>
      <c r="E1988" t="s">
        <v>8813</v>
      </c>
      <c r="F1988" s="2">
        <v>45194.681990740741</v>
      </c>
      <c r="G1988" s="2">
        <v>45560.681990740741</v>
      </c>
      <c r="H1988">
        <v>12</v>
      </c>
      <c r="I1988" t="s">
        <v>8803</v>
      </c>
      <c r="J1988" t="s">
        <v>66</v>
      </c>
    </row>
    <row r="1989" spans="1:10" x14ac:dyDescent="0.25">
      <c r="A1989" t="s">
        <v>5457</v>
      </c>
      <c r="B1989" t="s">
        <v>10451</v>
      </c>
      <c r="C1989" t="s">
        <v>27</v>
      </c>
      <c r="D1989">
        <v>1850.92</v>
      </c>
      <c r="E1989" t="s">
        <v>8802</v>
      </c>
      <c r="F1989" s="2">
        <v>45419.551030092603</v>
      </c>
      <c r="G1989" s="2">
        <v>45784.551030092603</v>
      </c>
      <c r="H1989">
        <v>12</v>
      </c>
      <c r="I1989" t="s">
        <v>8803</v>
      </c>
      <c r="J1989" t="s">
        <v>46</v>
      </c>
    </row>
    <row r="1990" spans="1:10" x14ac:dyDescent="0.25">
      <c r="A1990" t="s">
        <v>5457</v>
      </c>
      <c r="B1990" t="s">
        <v>13370</v>
      </c>
      <c r="C1990" t="s">
        <v>8797</v>
      </c>
      <c r="D1990">
        <v>5361.65</v>
      </c>
      <c r="E1990" t="s">
        <v>8802</v>
      </c>
      <c r="F1990" s="2">
        <v>45525.136238425926</v>
      </c>
      <c r="G1990" s="2">
        <v>45890.136238425926</v>
      </c>
      <c r="H1990">
        <v>12</v>
      </c>
      <c r="I1990" t="s">
        <v>8803</v>
      </c>
      <c r="J1990" t="s">
        <v>54</v>
      </c>
    </row>
    <row r="1991" spans="1:10" x14ac:dyDescent="0.25">
      <c r="A1991" t="s">
        <v>5458</v>
      </c>
      <c r="B1991" t="s">
        <v>10452</v>
      </c>
      <c r="C1991" t="s">
        <v>8801</v>
      </c>
      <c r="D1991">
        <v>1903.8</v>
      </c>
      <c r="E1991" t="s">
        <v>8813</v>
      </c>
      <c r="F1991" s="2">
        <v>45913.971736111111</v>
      </c>
      <c r="G1991" s="2">
        <v>46278.971736111111</v>
      </c>
      <c r="H1991">
        <v>12</v>
      </c>
      <c r="I1991" t="s">
        <v>8803</v>
      </c>
      <c r="J1991" t="s">
        <v>66</v>
      </c>
    </row>
    <row r="1992" spans="1:10" x14ac:dyDescent="0.25">
      <c r="A1992" t="s">
        <v>5459</v>
      </c>
      <c r="B1992" t="s">
        <v>10453</v>
      </c>
      <c r="C1992" t="s">
        <v>8801</v>
      </c>
      <c r="D1992">
        <v>4530.09</v>
      </c>
      <c r="E1992" t="s">
        <v>8802</v>
      </c>
      <c r="F1992" s="2">
        <v>45541.646435185183</v>
      </c>
      <c r="G1992" s="2">
        <v>46636.646435185183</v>
      </c>
      <c r="H1992">
        <v>36</v>
      </c>
      <c r="I1992" t="s">
        <v>8803</v>
      </c>
      <c r="J1992" t="s">
        <v>50</v>
      </c>
    </row>
    <row r="1993" spans="1:10" x14ac:dyDescent="0.25">
      <c r="A1993" t="s">
        <v>5459</v>
      </c>
      <c r="B1993" t="s">
        <v>12993</v>
      </c>
      <c r="C1993" t="s">
        <v>8818</v>
      </c>
      <c r="D1993">
        <v>3737.03</v>
      </c>
      <c r="E1993" t="s">
        <v>8802</v>
      </c>
      <c r="F1993" s="2">
        <v>45174.102905092594</v>
      </c>
      <c r="G1993" s="2">
        <v>45540.102905092594</v>
      </c>
      <c r="H1993">
        <v>12</v>
      </c>
      <c r="I1993" t="s">
        <v>8803</v>
      </c>
      <c r="J1993" t="s">
        <v>69</v>
      </c>
    </row>
    <row r="1994" spans="1:10" x14ac:dyDescent="0.25">
      <c r="A1994" t="s">
        <v>5460</v>
      </c>
      <c r="B1994" t="s">
        <v>10454</v>
      </c>
      <c r="C1994" t="s">
        <v>27</v>
      </c>
      <c r="D1994">
        <v>732.78</v>
      </c>
      <c r="E1994" t="s">
        <v>8822</v>
      </c>
      <c r="F1994" s="2">
        <v>45610.502627314818</v>
      </c>
      <c r="G1994" s="2">
        <v>46156.502627314818</v>
      </c>
      <c r="H1994">
        <v>18</v>
      </c>
      <c r="I1994" t="s">
        <v>8799</v>
      </c>
      <c r="J1994" t="s">
        <v>89</v>
      </c>
    </row>
    <row r="1995" spans="1:10" x14ac:dyDescent="0.25">
      <c r="A1995" t="s">
        <v>5461</v>
      </c>
      <c r="B1995" t="s">
        <v>10455</v>
      </c>
      <c r="C1995" t="s">
        <v>8818</v>
      </c>
      <c r="D1995">
        <v>2074.38</v>
      </c>
      <c r="E1995" t="s">
        <v>8813</v>
      </c>
      <c r="F1995" s="2">
        <v>45521.3124537037</v>
      </c>
      <c r="G1995" s="2">
        <v>46251.3124537037</v>
      </c>
      <c r="H1995">
        <v>24</v>
      </c>
      <c r="I1995" t="s">
        <v>8803</v>
      </c>
      <c r="J1995" t="s">
        <v>89</v>
      </c>
    </row>
    <row r="1996" spans="1:10" x14ac:dyDescent="0.25">
      <c r="A1996" t="s">
        <v>5462</v>
      </c>
      <c r="B1996" t="s">
        <v>10456</v>
      </c>
      <c r="C1996" t="s">
        <v>8807</v>
      </c>
      <c r="D1996">
        <v>630.41999999999996</v>
      </c>
      <c r="E1996" t="s">
        <v>8802</v>
      </c>
      <c r="F1996" s="2">
        <v>44957.089490740742</v>
      </c>
      <c r="G1996" s="2">
        <v>46418.089490740742</v>
      </c>
      <c r="H1996">
        <v>48</v>
      </c>
      <c r="I1996" t="s">
        <v>8803</v>
      </c>
      <c r="J1996" t="s">
        <v>41</v>
      </c>
    </row>
    <row r="1997" spans="1:10" x14ac:dyDescent="0.25">
      <c r="A1997" t="s">
        <v>5462</v>
      </c>
      <c r="B1997" t="s">
        <v>11822</v>
      </c>
      <c r="C1997" t="s">
        <v>8801</v>
      </c>
      <c r="D1997">
        <v>127.03</v>
      </c>
      <c r="E1997" t="s">
        <v>8802</v>
      </c>
      <c r="F1997" s="2">
        <v>44968.061944444453</v>
      </c>
      <c r="G1997" s="2">
        <v>45515.061944444453</v>
      </c>
      <c r="H1997">
        <v>18</v>
      </c>
      <c r="I1997" t="s">
        <v>8803</v>
      </c>
      <c r="J1997" t="s">
        <v>69</v>
      </c>
    </row>
    <row r="1998" spans="1:10" x14ac:dyDescent="0.25">
      <c r="A1998" t="s">
        <v>5462</v>
      </c>
      <c r="B1998" t="s">
        <v>13547</v>
      </c>
      <c r="C1998" t="s">
        <v>8801</v>
      </c>
      <c r="D1998">
        <v>878.12</v>
      </c>
      <c r="E1998" t="s">
        <v>8813</v>
      </c>
      <c r="F1998" s="2">
        <v>45140.020011574074</v>
      </c>
      <c r="G1998" s="2">
        <v>45690.020011574074</v>
      </c>
      <c r="H1998">
        <v>18</v>
      </c>
      <c r="I1998" t="s">
        <v>8803</v>
      </c>
      <c r="J1998" t="s">
        <v>35</v>
      </c>
    </row>
    <row r="1999" spans="1:10" x14ac:dyDescent="0.25">
      <c r="A1999" t="s">
        <v>5463</v>
      </c>
      <c r="B1999" t="s">
        <v>10457</v>
      </c>
      <c r="C1999" t="s">
        <v>8801</v>
      </c>
      <c r="D1999">
        <v>1027.83</v>
      </c>
      <c r="E1999" t="s">
        <v>8802</v>
      </c>
      <c r="F1999" s="2">
        <v>45823.482916666668</v>
      </c>
      <c r="G1999" s="2">
        <v>46919.482916666668</v>
      </c>
      <c r="H1999">
        <v>36</v>
      </c>
      <c r="I1999" t="s">
        <v>8803</v>
      </c>
      <c r="J1999" t="s">
        <v>52</v>
      </c>
    </row>
    <row r="2000" spans="1:10" x14ac:dyDescent="0.25">
      <c r="A2000" t="s">
        <v>5464</v>
      </c>
      <c r="B2000" t="s">
        <v>10458</v>
      </c>
      <c r="C2000" t="s">
        <v>27</v>
      </c>
      <c r="D2000">
        <v>7702.89</v>
      </c>
      <c r="E2000" t="s">
        <v>8802</v>
      </c>
      <c r="F2000" s="2">
        <v>45125.627986111111</v>
      </c>
      <c r="G2000" s="2">
        <v>46586.627986111111</v>
      </c>
      <c r="H2000">
        <v>48</v>
      </c>
      <c r="I2000" t="s">
        <v>8803</v>
      </c>
      <c r="J2000" t="s">
        <v>28</v>
      </c>
    </row>
    <row r="2001" spans="1:10" x14ac:dyDescent="0.25">
      <c r="A2001" t="s">
        <v>5465</v>
      </c>
      <c r="B2001" t="s">
        <v>10459</v>
      </c>
      <c r="C2001" t="s">
        <v>8818</v>
      </c>
      <c r="D2001">
        <v>5915.48</v>
      </c>
      <c r="E2001" t="s">
        <v>8822</v>
      </c>
      <c r="F2001" s="2">
        <v>45034.163414351853</v>
      </c>
      <c r="G2001" s="2">
        <v>45583.163414351853</v>
      </c>
      <c r="H2001">
        <v>18</v>
      </c>
      <c r="I2001" t="s">
        <v>8803</v>
      </c>
      <c r="J2001" t="s">
        <v>28</v>
      </c>
    </row>
    <row r="2002" spans="1:10" x14ac:dyDescent="0.25">
      <c r="A2002" t="s">
        <v>5465</v>
      </c>
      <c r="B2002" t="s">
        <v>11535</v>
      </c>
      <c r="C2002" t="s">
        <v>8807</v>
      </c>
      <c r="D2002">
        <v>5.23</v>
      </c>
      <c r="E2002" t="s">
        <v>8802</v>
      </c>
      <c r="F2002" s="2">
        <v>45326.732789351852</v>
      </c>
      <c r="G2002" s="2">
        <v>45692.732789351852</v>
      </c>
      <c r="H2002">
        <v>12</v>
      </c>
      <c r="I2002" t="s">
        <v>8803</v>
      </c>
      <c r="J2002" t="s">
        <v>71</v>
      </c>
    </row>
    <row r="2003" spans="1:10" x14ac:dyDescent="0.25">
      <c r="A2003" t="s">
        <v>5465</v>
      </c>
      <c r="B2003" t="s">
        <v>12170</v>
      </c>
      <c r="C2003" t="s">
        <v>8805</v>
      </c>
      <c r="D2003">
        <v>8856.02</v>
      </c>
      <c r="E2003" t="s">
        <v>8822</v>
      </c>
      <c r="F2003" s="2">
        <v>45268.685636574082</v>
      </c>
      <c r="G2003" s="2">
        <v>45634.685636574082</v>
      </c>
      <c r="H2003">
        <v>12</v>
      </c>
      <c r="I2003" t="s">
        <v>8803</v>
      </c>
      <c r="J2003" t="s">
        <v>61</v>
      </c>
    </row>
    <row r="2004" spans="1:10" x14ac:dyDescent="0.25">
      <c r="A2004" t="s">
        <v>5466</v>
      </c>
      <c r="B2004" t="s">
        <v>10460</v>
      </c>
      <c r="C2004" t="s">
        <v>27</v>
      </c>
      <c r="D2004">
        <v>8583.41</v>
      </c>
      <c r="E2004" t="s">
        <v>8802</v>
      </c>
      <c r="F2004" s="2">
        <v>44976.733136574083</v>
      </c>
      <c r="G2004" s="2">
        <v>46802.733136574083</v>
      </c>
      <c r="H2004">
        <v>60</v>
      </c>
      <c r="I2004" t="s">
        <v>8803</v>
      </c>
      <c r="J2004" t="s">
        <v>50</v>
      </c>
    </row>
    <row r="2005" spans="1:10" x14ac:dyDescent="0.25">
      <c r="A2005" t="s">
        <v>5467</v>
      </c>
      <c r="B2005" t="s">
        <v>10461</v>
      </c>
      <c r="C2005" t="s">
        <v>8807</v>
      </c>
      <c r="D2005">
        <v>10114.709999999999</v>
      </c>
      <c r="E2005" t="s">
        <v>8802</v>
      </c>
      <c r="F2005" s="2">
        <v>45422.872870370367</v>
      </c>
      <c r="G2005" s="2">
        <v>46152.872870370367</v>
      </c>
      <c r="H2005">
        <v>24</v>
      </c>
      <c r="I2005" t="s">
        <v>8803</v>
      </c>
      <c r="J2005" t="s">
        <v>35</v>
      </c>
    </row>
    <row r="2006" spans="1:10" x14ac:dyDescent="0.25">
      <c r="A2006" t="s">
        <v>5468</v>
      </c>
      <c r="B2006" t="s">
        <v>10462</v>
      </c>
      <c r="C2006" t="s">
        <v>8818</v>
      </c>
      <c r="D2006">
        <v>3110.49</v>
      </c>
      <c r="E2006" t="s">
        <v>8802</v>
      </c>
      <c r="F2006" s="2">
        <v>45724.680451388893</v>
      </c>
      <c r="G2006" s="2">
        <v>46820.680451388893</v>
      </c>
      <c r="H2006">
        <v>36</v>
      </c>
      <c r="I2006" t="s">
        <v>8803</v>
      </c>
      <c r="J2006" t="s">
        <v>41</v>
      </c>
    </row>
    <row r="2007" spans="1:10" x14ac:dyDescent="0.25">
      <c r="A2007" t="s">
        <v>5468</v>
      </c>
      <c r="B2007" t="s">
        <v>13503</v>
      </c>
      <c r="C2007" t="s">
        <v>8805</v>
      </c>
      <c r="D2007">
        <v>443.79</v>
      </c>
      <c r="E2007" t="s">
        <v>8802</v>
      </c>
      <c r="F2007" s="2">
        <v>45387.869039351863</v>
      </c>
      <c r="G2007" s="2">
        <v>45752.869039351863</v>
      </c>
      <c r="H2007">
        <v>12</v>
      </c>
      <c r="I2007" t="s">
        <v>8803</v>
      </c>
      <c r="J2007" t="s">
        <v>86</v>
      </c>
    </row>
    <row r="2008" spans="1:10" x14ac:dyDescent="0.25">
      <c r="A2008" t="s">
        <v>5468</v>
      </c>
      <c r="B2008" t="s">
        <v>13724</v>
      </c>
      <c r="C2008" t="s">
        <v>8801</v>
      </c>
      <c r="D2008">
        <v>6258.02</v>
      </c>
      <c r="E2008" t="s">
        <v>8802</v>
      </c>
      <c r="F2008" s="2">
        <v>45778.318298611113</v>
      </c>
      <c r="G2008" s="2">
        <v>46143.318298611113</v>
      </c>
      <c r="H2008">
        <v>12</v>
      </c>
      <c r="I2008" t="s">
        <v>8803</v>
      </c>
      <c r="J2008" t="s">
        <v>86</v>
      </c>
    </row>
    <row r="2009" spans="1:10" x14ac:dyDescent="0.25">
      <c r="A2009" t="s">
        <v>5469</v>
      </c>
      <c r="B2009" t="s">
        <v>10463</v>
      </c>
      <c r="C2009" t="s">
        <v>8801</v>
      </c>
      <c r="D2009">
        <v>3621.98</v>
      </c>
      <c r="E2009" t="s">
        <v>8822</v>
      </c>
      <c r="F2009" s="2">
        <v>45591.336828703701</v>
      </c>
      <c r="G2009" s="2">
        <v>45956.336828703701</v>
      </c>
      <c r="H2009">
        <v>12</v>
      </c>
      <c r="I2009" t="s">
        <v>8803</v>
      </c>
      <c r="J2009" t="s">
        <v>106</v>
      </c>
    </row>
    <row r="2010" spans="1:10" x14ac:dyDescent="0.25">
      <c r="A2010" t="s">
        <v>5469</v>
      </c>
      <c r="B2010" t="s">
        <v>10699</v>
      </c>
      <c r="C2010" t="s">
        <v>8807</v>
      </c>
      <c r="D2010">
        <v>2759.58</v>
      </c>
      <c r="E2010" t="s">
        <v>8813</v>
      </c>
      <c r="F2010" s="2">
        <v>45936.733726851853</v>
      </c>
      <c r="G2010" s="2">
        <v>46483.733726851853</v>
      </c>
      <c r="H2010">
        <v>18</v>
      </c>
      <c r="I2010" t="s">
        <v>8803</v>
      </c>
      <c r="J2010" t="s">
        <v>66</v>
      </c>
    </row>
    <row r="2011" spans="1:10" x14ac:dyDescent="0.25">
      <c r="A2011" t="s">
        <v>5469</v>
      </c>
      <c r="B2011" t="s">
        <v>13127</v>
      </c>
      <c r="C2011" t="s">
        <v>8801</v>
      </c>
      <c r="D2011">
        <v>3607.92</v>
      </c>
      <c r="E2011" t="s">
        <v>8802</v>
      </c>
      <c r="F2011" s="2">
        <v>45236.919027777767</v>
      </c>
      <c r="G2011" s="2">
        <v>45602.919027777767</v>
      </c>
      <c r="H2011">
        <v>12</v>
      </c>
      <c r="I2011" t="s">
        <v>8803</v>
      </c>
      <c r="J2011" t="s">
        <v>22</v>
      </c>
    </row>
    <row r="2012" spans="1:10" x14ac:dyDescent="0.25">
      <c r="A2012" t="s">
        <v>5469</v>
      </c>
      <c r="B2012" t="s">
        <v>13174</v>
      </c>
      <c r="C2012" t="s">
        <v>8801</v>
      </c>
      <c r="D2012">
        <v>7502.86</v>
      </c>
      <c r="E2012" t="s">
        <v>8802</v>
      </c>
      <c r="F2012" s="2">
        <v>45076.017500000002</v>
      </c>
      <c r="G2012" s="2">
        <v>45807.017500000002</v>
      </c>
      <c r="H2012">
        <v>24</v>
      </c>
      <c r="I2012" t="s">
        <v>8803</v>
      </c>
      <c r="J2012" t="s">
        <v>52</v>
      </c>
    </row>
    <row r="2013" spans="1:10" x14ac:dyDescent="0.25">
      <c r="A2013" t="s">
        <v>5471</v>
      </c>
      <c r="B2013" t="s">
        <v>10465</v>
      </c>
      <c r="C2013" t="s">
        <v>8801</v>
      </c>
      <c r="D2013">
        <v>348.53</v>
      </c>
      <c r="E2013" t="s">
        <v>8822</v>
      </c>
      <c r="F2013" s="2">
        <v>45275.714513888888</v>
      </c>
      <c r="G2013" s="2">
        <v>46736.714513888888</v>
      </c>
      <c r="H2013">
        <v>48</v>
      </c>
      <c r="I2013" t="s">
        <v>8803</v>
      </c>
      <c r="J2013" t="s">
        <v>64</v>
      </c>
    </row>
    <row r="2014" spans="1:10" x14ac:dyDescent="0.25">
      <c r="A2014" t="s">
        <v>5471</v>
      </c>
      <c r="B2014" t="s">
        <v>13198</v>
      </c>
      <c r="C2014" t="s">
        <v>8807</v>
      </c>
      <c r="D2014">
        <v>6214.89</v>
      </c>
      <c r="E2014" t="s">
        <v>8802</v>
      </c>
      <c r="F2014" s="2">
        <v>45212.881076388891</v>
      </c>
      <c r="G2014" s="2">
        <v>45395.881076388891</v>
      </c>
      <c r="H2014">
        <v>6</v>
      </c>
      <c r="I2014" t="s">
        <v>8803</v>
      </c>
      <c r="J2014" t="s">
        <v>32</v>
      </c>
    </row>
    <row r="2015" spans="1:10" x14ac:dyDescent="0.25">
      <c r="A2015" t="s">
        <v>5472</v>
      </c>
      <c r="B2015" t="s">
        <v>10466</v>
      </c>
      <c r="C2015" t="s">
        <v>8801</v>
      </c>
      <c r="D2015">
        <v>1199.47</v>
      </c>
      <c r="E2015" t="s">
        <v>8822</v>
      </c>
      <c r="F2015" s="2">
        <v>45897.349560185183</v>
      </c>
      <c r="G2015" s="2">
        <v>46446.349560185183</v>
      </c>
      <c r="H2015">
        <v>18</v>
      </c>
      <c r="I2015" t="s">
        <v>8803</v>
      </c>
      <c r="J2015" t="s">
        <v>52</v>
      </c>
    </row>
    <row r="2016" spans="1:10" x14ac:dyDescent="0.25">
      <c r="A2016" t="s">
        <v>5472</v>
      </c>
      <c r="B2016" t="s">
        <v>10749</v>
      </c>
      <c r="C2016" t="s">
        <v>8797</v>
      </c>
      <c r="D2016">
        <v>3641.17</v>
      </c>
      <c r="E2016" t="s">
        <v>8802</v>
      </c>
      <c r="F2016" s="2">
        <v>45854.58520833333</v>
      </c>
      <c r="G2016" s="2">
        <v>46219.58520833333</v>
      </c>
      <c r="H2016">
        <v>12</v>
      </c>
      <c r="I2016" t="s">
        <v>8803</v>
      </c>
      <c r="J2016" t="s">
        <v>39</v>
      </c>
    </row>
    <row r="2017" spans="1:10" x14ac:dyDescent="0.25">
      <c r="A2017" t="s">
        <v>5472</v>
      </c>
      <c r="B2017" t="s">
        <v>12733</v>
      </c>
      <c r="C2017" t="s">
        <v>8801</v>
      </c>
      <c r="D2017">
        <v>1307.82</v>
      </c>
      <c r="E2017" t="s">
        <v>8802</v>
      </c>
      <c r="F2017" s="2">
        <v>44982.25068287037</v>
      </c>
      <c r="G2017" s="2">
        <v>45529.25068287037</v>
      </c>
      <c r="H2017">
        <v>18</v>
      </c>
      <c r="I2017" t="s">
        <v>8803</v>
      </c>
      <c r="J2017" t="s">
        <v>41</v>
      </c>
    </row>
    <row r="2018" spans="1:10" x14ac:dyDescent="0.25">
      <c r="A2018" t="s">
        <v>5473</v>
      </c>
      <c r="B2018" t="s">
        <v>10467</v>
      </c>
      <c r="C2018" t="s">
        <v>8801</v>
      </c>
      <c r="D2018">
        <v>2296.5300000000002</v>
      </c>
      <c r="E2018" t="s">
        <v>8813</v>
      </c>
      <c r="F2018" s="2">
        <v>45483.863726851851</v>
      </c>
      <c r="G2018" s="2">
        <v>46944.863726851851</v>
      </c>
      <c r="H2018">
        <v>48</v>
      </c>
      <c r="I2018" t="s">
        <v>8803</v>
      </c>
      <c r="J2018" t="s">
        <v>52</v>
      </c>
    </row>
    <row r="2019" spans="1:10" x14ac:dyDescent="0.25">
      <c r="A2019" t="s">
        <v>5473</v>
      </c>
      <c r="B2019" t="s">
        <v>10555</v>
      </c>
      <c r="C2019" t="s">
        <v>8818</v>
      </c>
      <c r="D2019">
        <v>3762.31</v>
      </c>
      <c r="E2019" t="s">
        <v>8802</v>
      </c>
      <c r="F2019" s="2">
        <v>45514.427476851852</v>
      </c>
      <c r="G2019" s="2">
        <v>46063.427476851852</v>
      </c>
      <c r="H2019">
        <v>18</v>
      </c>
      <c r="I2019" t="s">
        <v>8803</v>
      </c>
      <c r="J2019" t="s">
        <v>35</v>
      </c>
    </row>
    <row r="2020" spans="1:10" x14ac:dyDescent="0.25">
      <c r="A2020" t="s">
        <v>5474</v>
      </c>
      <c r="B2020" t="s">
        <v>10468</v>
      </c>
      <c r="C2020" t="s">
        <v>8805</v>
      </c>
      <c r="D2020">
        <v>1230.33</v>
      </c>
      <c r="E2020" t="s">
        <v>8822</v>
      </c>
      <c r="F2020" s="2">
        <v>45215.105729166673</v>
      </c>
      <c r="G2020" s="2">
        <v>45581.105729166673</v>
      </c>
      <c r="H2020">
        <v>12</v>
      </c>
      <c r="I2020" t="s">
        <v>8799</v>
      </c>
      <c r="J2020" t="s">
        <v>17</v>
      </c>
    </row>
    <row r="2021" spans="1:10" x14ac:dyDescent="0.25">
      <c r="A2021" t="s">
        <v>5475</v>
      </c>
      <c r="B2021" t="s">
        <v>10469</v>
      </c>
      <c r="C2021" t="s">
        <v>8805</v>
      </c>
      <c r="D2021">
        <v>1147.05</v>
      </c>
      <c r="E2021" t="s">
        <v>8798</v>
      </c>
      <c r="F2021" s="2">
        <v>45069.628240740742</v>
      </c>
      <c r="G2021" s="2">
        <v>45435.628240740742</v>
      </c>
      <c r="H2021">
        <v>12</v>
      </c>
      <c r="I2021" t="s">
        <v>8803</v>
      </c>
      <c r="J2021" t="s">
        <v>52</v>
      </c>
    </row>
    <row r="2022" spans="1:10" x14ac:dyDescent="0.25">
      <c r="A2022" t="s">
        <v>5476</v>
      </c>
      <c r="B2022" t="s">
        <v>10470</v>
      </c>
      <c r="C2022" t="s">
        <v>8805</v>
      </c>
      <c r="D2022">
        <v>1285.6099999999999</v>
      </c>
      <c r="E2022" t="s">
        <v>8798</v>
      </c>
      <c r="F2022" s="2">
        <v>45720.786898148152</v>
      </c>
      <c r="G2022" s="2">
        <v>45904.786898148152</v>
      </c>
      <c r="H2022">
        <v>6</v>
      </c>
      <c r="I2022" t="s">
        <v>8803</v>
      </c>
      <c r="J2022" t="s">
        <v>64</v>
      </c>
    </row>
    <row r="2023" spans="1:10" x14ac:dyDescent="0.25">
      <c r="A2023" t="s">
        <v>5476</v>
      </c>
      <c r="B2023" t="s">
        <v>11818</v>
      </c>
      <c r="C2023" t="s">
        <v>8818</v>
      </c>
      <c r="D2023">
        <v>17794.73</v>
      </c>
      <c r="E2023" t="s">
        <v>8802</v>
      </c>
      <c r="F2023" s="2">
        <v>45664.992592592593</v>
      </c>
      <c r="G2023" s="2">
        <v>46759.992592592593</v>
      </c>
      <c r="H2023">
        <v>36</v>
      </c>
      <c r="I2023" t="s">
        <v>8803</v>
      </c>
      <c r="J2023" t="s">
        <v>106</v>
      </c>
    </row>
    <row r="2024" spans="1:10" x14ac:dyDescent="0.25">
      <c r="A2024" t="s">
        <v>5477</v>
      </c>
      <c r="B2024" t="s">
        <v>10471</v>
      </c>
      <c r="C2024" t="s">
        <v>8818</v>
      </c>
      <c r="D2024">
        <v>390.73</v>
      </c>
      <c r="E2024" t="s">
        <v>8802</v>
      </c>
      <c r="F2024" s="2">
        <v>45436.658483796287</v>
      </c>
      <c r="G2024" s="2">
        <v>47262.658483796287</v>
      </c>
      <c r="H2024">
        <v>60</v>
      </c>
      <c r="I2024" t="s">
        <v>8803</v>
      </c>
      <c r="J2024" t="s">
        <v>17</v>
      </c>
    </row>
    <row r="2025" spans="1:10" x14ac:dyDescent="0.25">
      <c r="A2025" t="s">
        <v>5477</v>
      </c>
      <c r="B2025" t="s">
        <v>13062</v>
      </c>
      <c r="C2025" t="s">
        <v>8797</v>
      </c>
      <c r="D2025">
        <v>16.86</v>
      </c>
      <c r="E2025" t="s">
        <v>8798</v>
      </c>
      <c r="F2025" s="2">
        <v>45230.931377314817</v>
      </c>
      <c r="G2025" s="2">
        <v>46326.931377314817</v>
      </c>
      <c r="H2025">
        <v>36</v>
      </c>
      <c r="I2025" t="s">
        <v>8803</v>
      </c>
      <c r="J2025" t="s">
        <v>32</v>
      </c>
    </row>
    <row r="2026" spans="1:10" x14ac:dyDescent="0.25">
      <c r="A2026" t="s">
        <v>5477</v>
      </c>
      <c r="B2026" t="s">
        <v>13334</v>
      </c>
      <c r="C2026" t="s">
        <v>8797</v>
      </c>
      <c r="D2026">
        <v>2516.17</v>
      </c>
      <c r="E2026" t="s">
        <v>8822</v>
      </c>
      <c r="F2026" s="2">
        <v>45682.455879629633</v>
      </c>
      <c r="G2026" s="2">
        <v>46228.455879629633</v>
      </c>
      <c r="H2026">
        <v>18</v>
      </c>
      <c r="I2026" t="s">
        <v>8803</v>
      </c>
      <c r="J2026" t="s">
        <v>66</v>
      </c>
    </row>
    <row r="2027" spans="1:10" x14ac:dyDescent="0.25">
      <c r="A2027" t="s">
        <v>5477</v>
      </c>
      <c r="B2027" t="s">
        <v>13545</v>
      </c>
      <c r="C2027" t="s">
        <v>8797</v>
      </c>
      <c r="D2027">
        <v>6098.86</v>
      </c>
      <c r="E2027" t="s">
        <v>8822</v>
      </c>
      <c r="F2027" s="2">
        <v>45460.93074074074</v>
      </c>
      <c r="G2027" s="2">
        <v>46190.93074074074</v>
      </c>
      <c r="H2027">
        <v>24</v>
      </c>
      <c r="I2027" t="s">
        <v>8799</v>
      </c>
      <c r="J2027" t="s">
        <v>52</v>
      </c>
    </row>
    <row r="2028" spans="1:10" x14ac:dyDescent="0.25">
      <c r="A2028" t="s">
        <v>5478</v>
      </c>
      <c r="B2028" t="s">
        <v>10472</v>
      </c>
      <c r="C2028" t="s">
        <v>27</v>
      </c>
      <c r="D2028">
        <v>2674.26</v>
      </c>
      <c r="E2028" t="s">
        <v>8822</v>
      </c>
      <c r="F2028" s="2">
        <v>45324.894849537042</v>
      </c>
      <c r="G2028" s="2">
        <v>45690.894849537042</v>
      </c>
      <c r="H2028">
        <v>12</v>
      </c>
      <c r="I2028" t="s">
        <v>8803</v>
      </c>
      <c r="J2028" t="s">
        <v>22</v>
      </c>
    </row>
    <row r="2029" spans="1:10" x14ac:dyDescent="0.25">
      <c r="A2029" t="s">
        <v>5479</v>
      </c>
      <c r="B2029" t="s">
        <v>10473</v>
      </c>
      <c r="C2029" t="s">
        <v>8818</v>
      </c>
      <c r="D2029">
        <v>906.16</v>
      </c>
      <c r="E2029" t="s">
        <v>8802</v>
      </c>
      <c r="F2029" s="2">
        <v>45457.327719907407</v>
      </c>
      <c r="G2029" s="2">
        <v>46005.327719907407</v>
      </c>
      <c r="H2029">
        <v>18</v>
      </c>
      <c r="I2029" t="s">
        <v>8803</v>
      </c>
      <c r="J2029" t="s">
        <v>22</v>
      </c>
    </row>
    <row r="2030" spans="1:10" x14ac:dyDescent="0.25">
      <c r="A2030" t="s">
        <v>5480</v>
      </c>
      <c r="B2030" t="s">
        <v>10474</v>
      </c>
      <c r="C2030" t="s">
        <v>8801</v>
      </c>
      <c r="D2030">
        <v>578.14</v>
      </c>
      <c r="E2030" t="s">
        <v>8802</v>
      </c>
      <c r="F2030" s="2">
        <v>45301.570300925923</v>
      </c>
      <c r="G2030" s="2">
        <v>45848.570300925923</v>
      </c>
      <c r="H2030">
        <v>18</v>
      </c>
      <c r="I2030" t="s">
        <v>8803</v>
      </c>
      <c r="J2030" t="s">
        <v>22</v>
      </c>
    </row>
    <row r="2031" spans="1:10" x14ac:dyDescent="0.25">
      <c r="A2031" t="s">
        <v>5480</v>
      </c>
      <c r="B2031" t="s">
        <v>13646</v>
      </c>
      <c r="C2031" t="s">
        <v>8801</v>
      </c>
      <c r="D2031">
        <v>3593.66</v>
      </c>
      <c r="E2031" t="s">
        <v>8822</v>
      </c>
      <c r="F2031" s="2">
        <v>45737.724351851852</v>
      </c>
      <c r="G2031" s="2">
        <v>47198.724351851852</v>
      </c>
      <c r="H2031">
        <v>48</v>
      </c>
      <c r="I2031" t="s">
        <v>8799</v>
      </c>
      <c r="J2031" t="s">
        <v>64</v>
      </c>
    </row>
    <row r="2032" spans="1:10" x14ac:dyDescent="0.25">
      <c r="A2032" t="s">
        <v>5481</v>
      </c>
      <c r="B2032" t="s">
        <v>10475</v>
      </c>
      <c r="C2032" t="s">
        <v>8801</v>
      </c>
      <c r="D2032">
        <v>3649.8</v>
      </c>
      <c r="E2032" t="s">
        <v>8802</v>
      </c>
      <c r="F2032" s="2">
        <v>45216.632407407407</v>
      </c>
      <c r="G2032" s="2">
        <v>46312.632407407407</v>
      </c>
      <c r="H2032">
        <v>36</v>
      </c>
      <c r="I2032" t="s">
        <v>8803</v>
      </c>
      <c r="J2032" t="s">
        <v>61</v>
      </c>
    </row>
    <row r="2033" spans="1:10" x14ac:dyDescent="0.25">
      <c r="A2033" t="s">
        <v>5481</v>
      </c>
      <c r="B2033" t="s">
        <v>13047</v>
      </c>
      <c r="C2033" t="s">
        <v>8805</v>
      </c>
      <c r="D2033">
        <v>3565.41</v>
      </c>
      <c r="E2033" t="s">
        <v>8802</v>
      </c>
      <c r="F2033" s="2">
        <v>45779.056446759263</v>
      </c>
      <c r="G2033" s="2">
        <v>46144.056446759263</v>
      </c>
      <c r="H2033">
        <v>12</v>
      </c>
      <c r="I2033" t="s">
        <v>8803</v>
      </c>
      <c r="J2033" t="s">
        <v>89</v>
      </c>
    </row>
    <row r="2034" spans="1:10" x14ac:dyDescent="0.25">
      <c r="A2034" t="s">
        <v>5481</v>
      </c>
      <c r="B2034" t="s">
        <v>13809</v>
      </c>
      <c r="C2034" t="s">
        <v>8797</v>
      </c>
      <c r="D2034">
        <v>2324.23</v>
      </c>
      <c r="E2034" t="s">
        <v>8802</v>
      </c>
      <c r="F2034" s="2">
        <v>45872.378750000003</v>
      </c>
      <c r="G2034" s="2">
        <v>46421.378750000003</v>
      </c>
      <c r="H2034">
        <v>18</v>
      </c>
      <c r="I2034" t="s">
        <v>8803</v>
      </c>
      <c r="J2034" t="s">
        <v>86</v>
      </c>
    </row>
    <row r="2035" spans="1:10" x14ac:dyDescent="0.25">
      <c r="A2035" t="s">
        <v>5482</v>
      </c>
      <c r="B2035" t="s">
        <v>10476</v>
      </c>
      <c r="C2035" t="s">
        <v>8807</v>
      </c>
      <c r="D2035">
        <v>1295.25</v>
      </c>
      <c r="E2035" t="s">
        <v>8813</v>
      </c>
      <c r="F2035" s="2">
        <v>45050.973981481482</v>
      </c>
      <c r="G2035" s="2">
        <v>45600.973981481482</v>
      </c>
      <c r="H2035">
        <v>18</v>
      </c>
      <c r="I2035" t="s">
        <v>8803</v>
      </c>
      <c r="J2035" t="s">
        <v>64</v>
      </c>
    </row>
    <row r="2036" spans="1:10" x14ac:dyDescent="0.25">
      <c r="A2036" t="s">
        <v>5482</v>
      </c>
      <c r="B2036" t="s">
        <v>10522</v>
      </c>
      <c r="C2036" t="s">
        <v>27</v>
      </c>
      <c r="D2036">
        <v>446.99</v>
      </c>
      <c r="E2036" t="s">
        <v>8813</v>
      </c>
      <c r="F2036" s="2">
        <v>45780.792743055557</v>
      </c>
      <c r="G2036" s="2">
        <v>46510.792743055557</v>
      </c>
      <c r="H2036">
        <v>24</v>
      </c>
      <c r="I2036" t="s">
        <v>8799</v>
      </c>
      <c r="J2036" t="s">
        <v>64</v>
      </c>
    </row>
    <row r="2037" spans="1:10" x14ac:dyDescent="0.25">
      <c r="A2037" t="s">
        <v>5482</v>
      </c>
      <c r="B2037" t="s">
        <v>12521</v>
      </c>
      <c r="C2037" t="s">
        <v>8797</v>
      </c>
      <c r="D2037">
        <v>1941.63</v>
      </c>
      <c r="E2037" t="s">
        <v>8802</v>
      </c>
      <c r="F2037" s="2">
        <v>45132.540972222218</v>
      </c>
      <c r="G2037" s="2">
        <v>45498.540972222218</v>
      </c>
      <c r="H2037">
        <v>12</v>
      </c>
      <c r="I2037" t="s">
        <v>8803</v>
      </c>
      <c r="J2037" t="s">
        <v>28</v>
      </c>
    </row>
    <row r="2038" spans="1:10" x14ac:dyDescent="0.25">
      <c r="A2038" t="s">
        <v>5483</v>
      </c>
      <c r="B2038" t="s">
        <v>10477</v>
      </c>
      <c r="C2038" t="s">
        <v>8801</v>
      </c>
      <c r="D2038">
        <v>1491.45</v>
      </c>
      <c r="E2038" t="s">
        <v>8802</v>
      </c>
      <c r="F2038" s="2">
        <v>45069.071435185193</v>
      </c>
      <c r="G2038" s="2">
        <v>45800.071435185193</v>
      </c>
      <c r="H2038">
        <v>24</v>
      </c>
      <c r="I2038" t="s">
        <v>8799</v>
      </c>
      <c r="J2038" t="s">
        <v>50</v>
      </c>
    </row>
    <row r="2039" spans="1:10" x14ac:dyDescent="0.25">
      <c r="A2039" t="s">
        <v>5484</v>
      </c>
      <c r="B2039" t="s">
        <v>10478</v>
      </c>
      <c r="C2039" t="s">
        <v>8805</v>
      </c>
      <c r="D2039">
        <v>14027.13</v>
      </c>
      <c r="E2039" t="s">
        <v>8822</v>
      </c>
      <c r="F2039" s="2">
        <v>45600.273981481478</v>
      </c>
      <c r="G2039" s="2">
        <v>46146.273981481478</v>
      </c>
      <c r="H2039">
        <v>18</v>
      </c>
      <c r="I2039" t="s">
        <v>8803</v>
      </c>
      <c r="J2039" t="s">
        <v>22</v>
      </c>
    </row>
    <row r="2040" spans="1:10" x14ac:dyDescent="0.25">
      <c r="A2040" t="s">
        <v>5485</v>
      </c>
      <c r="B2040" t="s">
        <v>10479</v>
      </c>
      <c r="C2040" t="s">
        <v>8805</v>
      </c>
      <c r="D2040">
        <v>1033.93</v>
      </c>
      <c r="E2040" t="s">
        <v>8802</v>
      </c>
      <c r="F2040" s="2">
        <v>45287.757800925923</v>
      </c>
      <c r="G2040" s="2">
        <v>46018.757800925923</v>
      </c>
      <c r="H2040">
        <v>24</v>
      </c>
      <c r="I2040" t="s">
        <v>8803</v>
      </c>
      <c r="J2040" t="s">
        <v>22</v>
      </c>
    </row>
    <row r="2041" spans="1:10" x14ac:dyDescent="0.25">
      <c r="A2041" t="s">
        <v>5486</v>
      </c>
      <c r="B2041" t="s">
        <v>10480</v>
      </c>
      <c r="C2041" t="s">
        <v>8801</v>
      </c>
      <c r="D2041">
        <v>2010.73</v>
      </c>
      <c r="E2041" t="s">
        <v>8802</v>
      </c>
      <c r="F2041" s="2">
        <v>45742.451238425929</v>
      </c>
      <c r="G2041" s="2">
        <v>46291.451238425929</v>
      </c>
      <c r="H2041">
        <v>18</v>
      </c>
      <c r="I2041" t="s">
        <v>8803</v>
      </c>
      <c r="J2041" t="s">
        <v>39</v>
      </c>
    </row>
    <row r="2042" spans="1:10" x14ac:dyDescent="0.25">
      <c r="A2042" t="s">
        <v>5486</v>
      </c>
      <c r="B2042" t="s">
        <v>10502</v>
      </c>
      <c r="C2042" t="s">
        <v>8797</v>
      </c>
      <c r="D2042">
        <v>1544.15</v>
      </c>
      <c r="E2042" t="s">
        <v>8802</v>
      </c>
      <c r="F2042" s="2">
        <v>45392.195462962962</v>
      </c>
      <c r="G2042" s="2">
        <v>45940.195462962962</v>
      </c>
      <c r="H2042">
        <v>18</v>
      </c>
      <c r="I2042" t="s">
        <v>8803</v>
      </c>
      <c r="J2042" t="s">
        <v>58</v>
      </c>
    </row>
    <row r="2043" spans="1:10" x14ac:dyDescent="0.25">
      <c r="A2043" t="s">
        <v>5487</v>
      </c>
      <c r="B2043" t="s">
        <v>10481</v>
      </c>
      <c r="C2043" t="s">
        <v>27</v>
      </c>
      <c r="D2043">
        <v>4214.92</v>
      </c>
      <c r="E2043" t="s">
        <v>8802</v>
      </c>
      <c r="F2043" s="2">
        <v>44956.957418981481</v>
      </c>
      <c r="G2043" s="2">
        <v>45321.957418981481</v>
      </c>
      <c r="H2043">
        <v>12</v>
      </c>
      <c r="I2043" t="s">
        <v>8803</v>
      </c>
      <c r="J2043" t="s">
        <v>35</v>
      </c>
    </row>
    <row r="2044" spans="1:10" x14ac:dyDescent="0.25">
      <c r="A2044" t="s">
        <v>5488</v>
      </c>
      <c r="B2044" t="s">
        <v>10482</v>
      </c>
      <c r="C2044" t="s">
        <v>27</v>
      </c>
      <c r="D2044">
        <v>1214.29</v>
      </c>
      <c r="E2044" t="s">
        <v>8813</v>
      </c>
      <c r="F2044" s="2">
        <v>45007.574826388889</v>
      </c>
      <c r="G2044" s="2">
        <v>46468.574826388889</v>
      </c>
      <c r="H2044">
        <v>48</v>
      </c>
      <c r="I2044" t="s">
        <v>8803</v>
      </c>
      <c r="J2044" t="s">
        <v>22</v>
      </c>
    </row>
    <row r="2045" spans="1:10" x14ac:dyDescent="0.25">
      <c r="A2045" t="s">
        <v>5488</v>
      </c>
      <c r="B2045" t="s">
        <v>12072</v>
      </c>
      <c r="C2045" t="s">
        <v>8801</v>
      </c>
      <c r="D2045">
        <v>2693.91</v>
      </c>
      <c r="E2045" t="s">
        <v>8822</v>
      </c>
      <c r="F2045" s="2">
        <v>45715.962581018517</v>
      </c>
      <c r="G2045" s="2">
        <v>46261.962581018517</v>
      </c>
      <c r="H2045">
        <v>18</v>
      </c>
      <c r="I2045" t="s">
        <v>8803</v>
      </c>
      <c r="J2045" t="s">
        <v>22</v>
      </c>
    </row>
    <row r="2046" spans="1:10" x14ac:dyDescent="0.25">
      <c r="A2046" t="s">
        <v>5488</v>
      </c>
      <c r="B2046" t="s">
        <v>12978</v>
      </c>
      <c r="C2046" t="s">
        <v>8801</v>
      </c>
      <c r="D2046">
        <v>4014.96</v>
      </c>
      <c r="E2046" t="s">
        <v>8798</v>
      </c>
      <c r="F2046" s="2">
        <v>45940.031180555547</v>
      </c>
      <c r="G2046" s="2">
        <v>46487.031180555547</v>
      </c>
      <c r="H2046">
        <v>18</v>
      </c>
      <c r="I2046" t="s">
        <v>8803</v>
      </c>
      <c r="J2046" t="s">
        <v>69</v>
      </c>
    </row>
    <row r="2047" spans="1:10" x14ac:dyDescent="0.25">
      <c r="A2047" t="s">
        <v>5489</v>
      </c>
      <c r="B2047" t="s">
        <v>10483</v>
      </c>
      <c r="C2047" t="s">
        <v>8807</v>
      </c>
      <c r="D2047">
        <v>7852.07</v>
      </c>
      <c r="E2047" t="s">
        <v>8802</v>
      </c>
      <c r="F2047" s="2">
        <v>45425.95590277778</v>
      </c>
      <c r="G2047" s="2">
        <v>45790.95590277778</v>
      </c>
      <c r="H2047">
        <v>12</v>
      </c>
      <c r="I2047" t="s">
        <v>8803</v>
      </c>
      <c r="J2047" t="s">
        <v>106</v>
      </c>
    </row>
    <row r="2048" spans="1:10" x14ac:dyDescent="0.25">
      <c r="A2048" t="s">
        <v>5489</v>
      </c>
      <c r="B2048" t="s">
        <v>11141</v>
      </c>
      <c r="C2048" t="s">
        <v>8805</v>
      </c>
      <c r="D2048">
        <v>3320.46</v>
      </c>
      <c r="E2048" t="s">
        <v>8822</v>
      </c>
      <c r="F2048" s="2">
        <v>45173.340601851851</v>
      </c>
      <c r="G2048" s="2">
        <v>46269.340601851851</v>
      </c>
      <c r="H2048">
        <v>36</v>
      </c>
      <c r="I2048" t="s">
        <v>8803</v>
      </c>
      <c r="J2048" t="s">
        <v>106</v>
      </c>
    </row>
    <row r="2049" spans="1:10" x14ac:dyDescent="0.25">
      <c r="A2049" t="s">
        <v>5490</v>
      </c>
      <c r="B2049" t="s">
        <v>10484</v>
      </c>
      <c r="C2049" t="s">
        <v>8797</v>
      </c>
      <c r="D2049">
        <v>3242.75</v>
      </c>
      <c r="E2049" t="s">
        <v>8813</v>
      </c>
      <c r="F2049" s="2">
        <v>44948.882615740738</v>
      </c>
      <c r="G2049" s="2">
        <v>46044.882615740738</v>
      </c>
      <c r="H2049">
        <v>36</v>
      </c>
      <c r="I2049" t="s">
        <v>8803</v>
      </c>
      <c r="J2049" t="s">
        <v>46</v>
      </c>
    </row>
    <row r="2050" spans="1:10" x14ac:dyDescent="0.25">
      <c r="A2050" t="s">
        <v>5490</v>
      </c>
      <c r="B2050" t="s">
        <v>11728</v>
      </c>
      <c r="C2050" t="s">
        <v>8807</v>
      </c>
      <c r="D2050">
        <v>1768.17</v>
      </c>
      <c r="E2050" t="s">
        <v>8813</v>
      </c>
      <c r="F2050" s="2">
        <v>45834.445821759262</v>
      </c>
      <c r="G2050" s="2">
        <v>46564.445821759262</v>
      </c>
      <c r="H2050">
        <v>24</v>
      </c>
      <c r="I2050" t="s">
        <v>8803</v>
      </c>
      <c r="J2050" t="s">
        <v>54</v>
      </c>
    </row>
    <row r="2051" spans="1:10" x14ac:dyDescent="0.25">
      <c r="A2051" t="s">
        <v>5491</v>
      </c>
      <c r="B2051" t="s">
        <v>10485</v>
      </c>
      <c r="C2051" t="s">
        <v>8807</v>
      </c>
      <c r="D2051">
        <v>173.83</v>
      </c>
      <c r="E2051" t="s">
        <v>8822</v>
      </c>
      <c r="F2051" s="2">
        <v>45568.061527777783</v>
      </c>
      <c r="G2051" s="2">
        <v>46298.061527777783</v>
      </c>
      <c r="H2051">
        <v>24</v>
      </c>
      <c r="I2051" t="s">
        <v>8803</v>
      </c>
      <c r="J2051" t="s">
        <v>58</v>
      </c>
    </row>
    <row r="2052" spans="1:10" x14ac:dyDescent="0.25">
      <c r="A2052" t="s">
        <v>5491</v>
      </c>
      <c r="B2052" t="s">
        <v>10509</v>
      </c>
      <c r="C2052" t="s">
        <v>8807</v>
      </c>
      <c r="D2052">
        <v>4546.51</v>
      </c>
      <c r="E2052" t="s">
        <v>8798</v>
      </c>
      <c r="F2052" s="2">
        <v>45581.185856481483</v>
      </c>
      <c r="G2052" s="2">
        <v>46676.185856481483</v>
      </c>
      <c r="H2052">
        <v>36</v>
      </c>
      <c r="I2052" t="s">
        <v>8803</v>
      </c>
      <c r="J2052" t="s">
        <v>71</v>
      </c>
    </row>
    <row r="2053" spans="1:10" x14ac:dyDescent="0.25">
      <c r="A2053" t="s">
        <v>5491</v>
      </c>
      <c r="B2053" t="s">
        <v>10889</v>
      </c>
      <c r="C2053" t="s">
        <v>8797</v>
      </c>
      <c r="D2053">
        <v>7111.35</v>
      </c>
      <c r="E2053" t="s">
        <v>8822</v>
      </c>
      <c r="F2053" s="2">
        <v>45400.193807870368</v>
      </c>
      <c r="G2053" s="2">
        <v>46130.193807870368</v>
      </c>
      <c r="H2053">
        <v>24</v>
      </c>
      <c r="I2053" t="s">
        <v>8803</v>
      </c>
      <c r="J2053" t="s">
        <v>52</v>
      </c>
    </row>
    <row r="2054" spans="1:10" x14ac:dyDescent="0.25">
      <c r="A2054" t="s">
        <v>5492</v>
      </c>
      <c r="B2054" t="s">
        <v>10486</v>
      </c>
      <c r="C2054" t="s">
        <v>8797</v>
      </c>
      <c r="D2054">
        <v>2861.76</v>
      </c>
      <c r="E2054" t="s">
        <v>8813</v>
      </c>
      <c r="F2054" s="2">
        <v>45344.483611111107</v>
      </c>
      <c r="G2054" s="2">
        <v>46440.483611111107</v>
      </c>
      <c r="H2054">
        <v>36</v>
      </c>
      <c r="I2054" t="s">
        <v>8803</v>
      </c>
      <c r="J2054" t="s">
        <v>71</v>
      </c>
    </row>
    <row r="2055" spans="1:10" x14ac:dyDescent="0.25">
      <c r="A2055" t="s">
        <v>5493</v>
      </c>
      <c r="B2055" t="s">
        <v>10487</v>
      </c>
      <c r="C2055" t="s">
        <v>8807</v>
      </c>
      <c r="D2055">
        <v>501.57</v>
      </c>
      <c r="E2055" t="s">
        <v>8802</v>
      </c>
      <c r="F2055" s="2">
        <v>45353.648356481477</v>
      </c>
      <c r="G2055" s="2">
        <v>47179.648356481477</v>
      </c>
      <c r="H2055">
        <v>60</v>
      </c>
      <c r="I2055" t="s">
        <v>8803</v>
      </c>
      <c r="J2055" t="s">
        <v>58</v>
      </c>
    </row>
    <row r="2056" spans="1:10" x14ac:dyDescent="0.25">
      <c r="A2056" t="s">
        <v>5494</v>
      </c>
      <c r="B2056" t="s">
        <v>10488</v>
      </c>
      <c r="C2056" t="s">
        <v>8797</v>
      </c>
      <c r="D2056">
        <v>2972.24</v>
      </c>
      <c r="E2056" t="s">
        <v>8813</v>
      </c>
      <c r="F2056" s="2">
        <v>45337.491030092591</v>
      </c>
      <c r="G2056" s="2">
        <v>46433.491030092591</v>
      </c>
      <c r="H2056">
        <v>36</v>
      </c>
      <c r="I2056" t="s">
        <v>8803</v>
      </c>
      <c r="J2056" t="s">
        <v>106</v>
      </c>
    </row>
    <row r="2057" spans="1:10" x14ac:dyDescent="0.25">
      <c r="A2057" t="s">
        <v>5495</v>
      </c>
      <c r="B2057" t="s">
        <v>10489</v>
      </c>
      <c r="C2057" t="s">
        <v>8805</v>
      </c>
      <c r="D2057">
        <v>9925.52</v>
      </c>
      <c r="E2057" t="s">
        <v>8802</v>
      </c>
      <c r="F2057" s="2">
        <v>45289.291932870372</v>
      </c>
      <c r="G2057" s="2">
        <v>45655.291932870372</v>
      </c>
      <c r="H2057">
        <v>12</v>
      </c>
      <c r="I2057" t="s">
        <v>8799</v>
      </c>
      <c r="J2057" t="s">
        <v>17</v>
      </c>
    </row>
    <row r="2058" spans="1:10" x14ac:dyDescent="0.25">
      <c r="A2058" t="s">
        <v>5496</v>
      </c>
      <c r="B2058" t="s">
        <v>10490</v>
      </c>
      <c r="C2058" t="s">
        <v>8807</v>
      </c>
      <c r="D2058">
        <v>1843.81</v>
      </c>
      <c r="E2058" t="s">
        <v>8802</v>
      </c>
      <c r="F2058" s="2">
        <v>45335.754432870373</v>
      </c>
      <c r="G2058" s="2">
        <v>46796.754432870373</v>
      </c>
      <c r="H2058">
        <v>48</v>
      </c>
      <c r="I2058" t="s">
        <v>8803</v>
      </c>
      <c r="J2058" t="s">
        <v>46</v>
      </c>
    </row>
    <row r="2059" spans="1:10" x14ac:dyDescent="0.25">
      <c r="A2059" t="s">
        <v>5496</v>
      </c>
      <c r="B2059" t="s">
        <v>11962</v>
      </c>
      <c r="C2059" t="s">
        <v>8801</v>
      </c>
      <c r="D2059">
        <v>1283.54</v>
      </c>
      <c r="E2059" t="s">
        <v>8798</v>
      </c>
      <c r="F2059" s="2">
        <v>45779.587187500001</v>
      </c>
      <c r="G2059" s="2">
        <v>46144.587187500001</v>
      </c>
      <c r="H2059">
        <v>12</v>
      </c>
      <c r="I2059" t="s">
        <v>8803</v>
      </c>
      <c r="J2059" t="s">
        <v>17</v>
      </c>
    </row>
    <row r="2060" spans="1:10" x14ac:dyDescent="0.25">
      <c r="A2060" t="s">
        <v>5496</v>
      </c>
      <c r="B2060" t="s">
        <v>12227</v>
      </c>
      <c r="C2060" t="s">
        <v>27</v>
      </c>
      <c r="D2060">
        <v>1347.69</v>
      </c>
      <c r="E2060" t="s">
        <v>8813</v>
      </c>
      <c r="F2060" s="2">
        <v>45735.26829861111</v>
      </c>
      <c r="G2060" s="2">
        <v>46831.26829861111</v>
      </c>
      <c r="H2060">
        <v>36</v>
      </c>
      <c r="I2060" t="s">
        <v>8803</v>
      </c>
      <c r="J2060" t="s">
        <v>17</v>
      </c>
    </row>
    <row r="2061" spans="1:10" x14ac:dyDescent="0.25">
      <c r="A2061" t="s">
        <v>5497</v>
      </c>
      <c r="B2061" t="s">
        <v>10491</v>
      </c>
      <c r="C2061" t="s">
        <v>27</v>
      </c>
      <c r="D2061">
        <v>3532.56</v>
      </c>
      <c r="E2061" t="s">
        <v>8813</v>
      </c>
      <c r="F2061" s="2">
        <v>45691.991203703707</v>
      </c>
      <c r="G2061" s="2">
        <v>46056.991203703707</v>
      </c>
      <c r="H2061">
        <v>12</v>
      </c>
      <c r="I2061" t="s">
        <v>8803</v>
      </c>
      <c r="J2061" t="s">
        <v>41</v>
      </c>
    </row>
    <row r="2062" spans="1:10" x14ac:dyDescent="0.25">
      <c r="A2062" t="s">
        <v>5497</v>
      </c>
      <c r="B2062" t="s">
        <v>11216</v>
      </c>
      <c r="C2062" t="s">
        <v>8805</v>
      </c>
      <c r="D2062">
        <v>7451.13</v>
      </c>
      <c r="E2062" t="s">
        <v>8802</v>
      </c>
      <c r="F2062" s="2">
        <v>45665.220277777778</v>
      </c>
      <c r="G2062" s="2">
        <v>46760.220277777778</v>
      </c>
      <c r="H2062">
        <v>36</v>
      </c>
      <c r="I2062" t="s">
        <v>8803</v>
      </c>
      <c r="J2062" t="s">
        <v>86</v>
      </c>
    </row>
    <row r="2063" spans="1:10" x14ac:dyDescent="0.25">
      <c r="A2063" t="s">
        <v>5498</v>
      </c>
      <c r="B2063" t="s">
        <v>10492</v>
      </c>
      <c r="C2063" t="s">
        <v>8805</v>
      </c>
      <c r="D2063">
        <v>3186.96</v>
      </c>
      <c r="E2063" t="s">
        <v>8822</v>
      </c>
      <c r="F2063" s="2">
        <v>45001.104675925933</v>
      </c>
      <c r="G2063" s="2">
        <v>45551.104675925933</v>
      </c>
      <c r="H2063">
        <v>18</v>
      </c>
      <c r="I2063" t="s">
        <v>8803</v>
      </c>
      <c r="J2063" t="s">
        <v>35</v>
      </c>
    </row>
    <row r="2064" spans="1:10" x14ac:dyDescent="0.25">
      <c r="A2064" t="s">
        <v>5500</v>
      </c>
      <c r="B2064" t="s">
        <v>10494</v>
      </c>
      <c r="C2064" t="s">
        <v>8805</v>
      </c>
      <c r="D2064">
        <v>3336.71</v>
      </c>
      <c r="E2064" t="s">
        <v>8822</v>
      </c>
      <c r="F2064" s="2">
        <v>45094.291261574072</v>
      </c>
      <c r="G2064" s="2">
        <v>46190.291261574072</v>
      </c>
      <c r="H2064">
        <v>36</v>
      </c>
      <c r="I2064" t="s">
        <v>8803</v>
      </c>
      <c r="J2064" t="s">
        <v>58</v>
      </c>
    </row>
    <row r="2065" spans="1:10" x14ac:dyDescent="0.25">
      <c r="A2065" t="s">
        <v>5501</v>
      </c>
      <c r="B2065" t="s">
        <v>10495</v>
      </c>
      <c r="C2065" t="s">
        <v>27</v>
      </c>
      <c r="D2065">
        <v>141.37</v>
      </c>
      <c r="E2065" t="s">
        <v>8813</v>
      </c>
      <c r="F2065" s="2">
        <v>45745.84778935185</v>
      </c>
      <c r="G2065" s="2">
        <v>46475.84778935185</v>
      </c>
      <c r="H2065">
        <v>24</v>
      </c>
      <c r="I2065" t="s">
        <v>8803</v>
      </c>
      <c r="J2065" t="s">
        <v>46</v>
      </c>
    </row>
    <row r="2066" spans="1:10" x14ac:dyDescent="0.25">
      <c r="A2066" t="s">
        <v>5503</v>
      </c>
      <c r="B2066" t="s">
        <v>10497</v>
      </c>
      <c r="C2066" t="s">
        <v>8805</v>
      </c>
      <c r="D2066">
        <v>392.66</v>
      </c>
      <c r="E2066" t="s">
        <v>8822</v>
      </c>
      <c r="F2066" s="2">
        <v>45174.111655092587</v>
      </c>
      <c r="G2066" s="2">
        <v>45540.111655092587</v>
      </c>
      <c r="H2066">
        <v>12</v>
      </c>
      <c r="I2066" t="s">
        <v>8803</v>
      </c>
      <c r="J2066" t="s">
        <v>41</v>
      </c>
    </row>
    <row r="2067" spans="1:10" x14ac:dyDescent="0.25">
      <c r="A2067" t="s">
        <v>5504</v>
      </c>
      <c r="B2067" t="s">
        <v>10498</v>
      </c>
      <c r="C2067" t="s">
        <v>8807</v>
      </c>
      <c r="D2067">
        <v>1411.68</v>
      </c>
      <c r="E2067" t="s">
        <v>8813</v>
      </c>
      <c r="F2067" s="2">
        <v>44991.254166666673</v>
      </c>
      <c r="G2067" s="2">
        <v>45722.254166666673</v>
      </c>
      <c r="H2067">
        <v>24</v>
      </c>
      <c r="I2067" t="s">
        <v>8803</v>
      </c>
      <c r="J2067" t="s">
        <v>46</v>
      </c>
    </row>
    <row r="2068" spans="1:10" x14ac:dyDescent="0.25">
      <c r="A2068" t="s">
        <v>5505</v>
      </c>
      <c r="B2068" t="s">
        <v>10499</v>
      </c>
      <c r="C2068" t="s">
        <v>8807</v>
      </c>
      <c r="D2068">
        <v>130.13999999999999</v>
      </c>
      <c r="E2068" t="s">
        <v>8822</v>
      </c>
      <c r="F2068" s="2">
        <v>45176.102592592593</v>
      </c>
      <c r="G2068" s="2">
        <v>45542.102592592593</v>
      </c>
      <c r="H2068">
        <v>12</v>
      </c>
      <c r="I2068" t="s">
        <v>8803</v>
      </c>
      <c r="J2068" t="s">
        <v>71</v>
      </c>
    </row>
    <row r="2069" spans="1:10" x14ac:dyDescent="0.25">
      <c r="A2069" t="s">
        <v>5505</v>
      </c>
      <c r="B2069" t="s">
        <v>10929</v>
      </c>
      <c r="C2069" t="s">
        <v>8805</v>
      </c>
      <c r="D2069">
        <v>91.64</v>
      </c>
      <c r="E2069" t="s">
        <v>8802</v>
      </c>
      <c r="F2069" s="2">
        <v>45092.568645833337</v>
      </c>
      <c r="G2069" s="2">
        <v>45458.568645833337</v>
      </c>
      <c r="H2069">
        <v>12</v>
      </c>
      <c r="I2069" t="s">
        <v>8803</v>
      </c>
      <c r="J2069" t="s">
        <v>22</v>
      </c>
    </row>
    <row r="2070" spans="1:10" x14ac:dyDescent="0.25">
      <c r="A2070" t="s">
        <v>5505</v>
      </c>
      <c r="B2070" t="s">
        <v>12127</v>
      </c>
      <c r="C2070" t="s">
        <v>8797</v>
      </c>
      <c r="D2070">
        <v>469.2</v>
      </c>
      <c r="E2070" t="s">
        <v>8822</v>
      </c>
      <c r="F2070" s="2">
        <v>45073.051736111112</v>
      </c>
      <c r="G2070" s="2">
        <v>46169.051736111112</v>
      </c>
      <c r="H2070">
        <v>36</v>
      </c>
      <c r="I2070" t="s">
        <v>8799</v>
      </c>
      <c r="J2070" t="s">
        <v>106</v>
      </c>
    </row>
    <row r="2071" spans="1:10" x14ac:dyDescent="0.25">
      <c r="A2071" t="s">
        <v>5506</v>
      </c>
      <c r="B2071" t="s">
        <v>10500</v>
      </c>
      <c r="C2071" t="s">
        <v>8801</v>
      </c>
      <c r="D2071">
        <v>6026.29</v>
      </c>
      <c r="E2071" t="s">
        <v>8798</v>
      </c>
      <c r="F2071" s="2">
        <v>45327.640810185178</v>
      </c>
      <c r="G2071" s="2">
        <v>45509.640810185178</v>
      </c>
      <c r="H2071">
        <v>6</v>
      </c>
      <c r="I2071" t="s">
        <v>8803</v>
      </c>
      <c r="J2071" t="s">
        <v>71</v>
      </c>
    </row>
    <row r="2072" spans="1:10" x14ac:dyDescent="0.25">
      <c r="A2072" t="s">
        <v>5506</v>
      </c>
      <c r="B2072" t="s">
        <v>12912</v>
      </c>
      <c r="C2072" t="s">
        <v>8807</v>
      </c>
      <c r="D2072">
        <v>1511.78</v>
      </c>
      <c r="E2072" t="s">
        <v>8802</v>
      </c>
      <c r="F2072" s="2">
        <v>44952.566689814812</v>
      </c>
      <c r="G2072" s="2">
        <v>45317.566689814812</v>
      </c>
      <c r="H2072">
        <v>12</v>
      </c>
      <c r="I2072" t="s">
        <v>8803</v>
      </c>
      <c r="J2072" t="s">
        <v>58</v>
      </c>
    </row>
    <row r="2073" spans="1:10" x14ac:dyDescent="0.25">
      <c r="A2073" t="s">
        <v>5509</v>
      </c>
      <c r="B2073" t="s">
        <v>10503</v>
      </c>
      <c r="C2073" t="s">
        <v>8801</v>
      </c>
      <c r="D2073">
        <v>10125.01</v>
      </c>
      <c r="E2073" t="s">
        <v>8798</v>
      </c>
      <c r="F2073" s="2">
        <v>45496.544803240737</v>
      </c>
      <c r="G2073" s="2">
        <v>45861.544803240737</v>
      </c>
      <c r="H2073">
        <v>12</v>
      </c>
      <c r="I2073" t="s">
        <v>8803</v>
      </c>
      <c r="J2073" t="s">
        <v>32</v>
      </c>
    </row>
    <row r="2074" spans="1:10" x14ac:dyDescent="0.25">
      <c r="A2074" t="s">
        <v>5509</v>
      </c>
      <c r="B2074" t="s">
        <v>10953</v>
      </c>
      <c r="C2074" t="s">
        <v>8801</v>
      </c>
      <c r="D2074">
        <v>1572.82</v>
      </c>
      <c r="E2074" t="s">
        <v>8798</v>
      </c>
      <c r="F2074" s="2">
        <v>45506.963599537034</v>
      </c>
      <c r="G2074" s="2">
        <v>46055.963599537034</v>
      </c>
      <c r="H2074">
        <v>18</v>
      </c>
      <c r="I2074" t="s">
        <v>8803</v>
      </c>
      <c r="J2074" t="s">
        <v>17</v>
      </c>
    </row>
    <row r="2075" spans="1:10" x14ac:dyDescent="0.25">
      <c r="A2075" t="s">
        <v>5512</v>
      </c>
      <c r="B2075" t="s">
        <v>10506</v>
      </c>
      <c r="C2075" t="s">
        <v>8805</v>
      </c>
      <c r="D2075">
        <v>531.44000000000005</v>
      </c>
      <c r="E2075" t="s">
        <v>8822</v>
      </c>
      <c r="F2075" s="2">
        <v>45228.846307870372</v>
      </c>
      <c r="G2075" s="2">
        <v>45959.846307870372</v>
      </c>
      <c r="H2075">
        <v>24</v>
      </c>
      <c r="I2075" t="s">
        <v>8803</v>
      </c>
      <c r="J2075" t="s">
        <v>58</v>
      </c>
    </row>
    <row r="2076" spans="1:10" x14ac:dyDescent="0.25">
      <c r="A2076" t="s">
        <v>5512</v>
      </c>
      <c r="B2076" t="s">
        <v>11570</v>
      </c>
      <c r="C2076" t="s">
        <v>8805</v>
      </c>
      <c r="D2076">
        <v>1177.79</v>
      </c>
      <c r="E2076" t="s">
        <v>8822</v>
      </c>
      <c r="F2076" s="2">
        <v>45550.815104166657</v>
      </c>
      <c r="G2076" s="2">
        <v>45915.815104166657</v>
      </c>
      <c r="H2076">
        <v>12</v>
      </c>
      <c r="I2076" t="s">
        <v>8803</v>
      </c>
      <c r="J2076" t="s">
        <v>71</v>
      </c>
    </row>
    <row r="2077" spans="1:10" x14ac:dyDescent="0.25">
      <c r="A2077" t="s">
        <v>5512</v>
      </c>
      <c r="B2077" t="s">
        <v>11700</v>
      </c>
      <c r="C2077" t="s">
        <v>8807</v>
      </c>
      <c r="D2077">
        <v>256.57</v>
      </c>
      <c r="E2077" t="s">
        <v>8813</v>
      </c>
      <c r="F2077" s="2">
        <v>45611.269375000003</v>
      </c>
      <c r="G2077" s="2">
        <v>46706.269375000003</v>
      </c>
      <c r="H2077">
        <v>36</v>
      </c>
      <c r="I2077" t="s">
        <v>8803</v>
      </c>
      <c r="J2077" t="s">
        <v>28</v>
      </c>
    </row>
    <row r="2078" spans="1:10" x14ac:dyDescent="0.25">
      <c r="A2078" t="s">
        <v>5512</v>
      </c>
      <c r="B2078" t="s">
        <v>13207</v>
      </c>
      <c r="C2078" t="s">
        <v>8805</v>
      </c>
      <c r="D2078">
        <v>8485.15</v>
      </c>
      <c r="E2078" t="s">
        <v>8802</v>
      </c>
      <c r="F2078" s="2">
        <v>45631.418692129628</v>
      </c>
      <c r="G2078" s="2">
        <v>46361.418692129628</v>
      </c>
      <c r="H2078">
        <v>24</v>
      </c>
      <c r="I2078" t="s">
        <v>8803</v>
      </c>
      <c r="J2078" t="s">
        <v>61</v>
      </c>
    </row>
    <row r="2079" spans="1:10" x14ac:dyDescent="0.25">
      <c r="A2079" t="s">
        <v>5512</v>
      </c>
      <c r="B2079" t="s">
        <v>13346</v>
      </c>
      <c r="C2079" t="s">
        <v>8797</v>
      </c>
      <c r="D2079">
        <v>4809.24</v>
      </c>
      <c r="E2079" t="s">
        <v>8802</v>
      </c>
      <c r="F2079" s="2">
        <v>45232.110127314823</v>
      </c>
      <c r="G2079" s="2">
        <v>46328.110127314823</v>
      </c>
      <c r="H2079">
        <v>36</v>
      </c>
      <c r="I2079" t="s">
        <v>8799</v>
      </c>
      <c r="J2079" t="s">
        <v>86</v>
      </c>
    </row>
    <row r="2080" spans="1:10" x14ac:dyDescent="0.25">
      <c r="A2080" t="s">
        <v>5512</v>
      </c>
      <c r="B2080" t="s">
        <v>13616</v>
      </c>
      <c r="C2080" t="s">
        <v>8807</v>
      </c>
      <c r="D2080">
        <v>2256.7800000000002</v>
      </c>
      <c r="E2080" t="s">
        <v>8822</v>
      </c>
      <c r="F2080" s="2">
        <v>45847.132870370369</v>
      </c>
      <c r="G2080" s="2">
        <v>46943.132870370369</v>
      </c>
      <c r="H2080">
        <v>36</v>
      </c>
      <c r="I2080" t="s">
        <v>8803</v>
      </c>
      <c r="J2080" t="s">
        <v>64</v>
      </c>
    </row>
    <row r="2081" spans="1:10" x14ac:dyDescent="0.25">
      <c r="A2081" t="s">
        <v>5513</v>
      </c>
      <c r="B2081" t="s">
        <v>10507</v>
      </c>
      <c r="C2081" t="s">
        <v>8801</v>
      </c>
      <c r="D2081">
        <v>6865.53</v>
      </c>
      <c r="E2081" t="s">
        <v>8813</v>
      </c>
      <c r="F2081" s="2">
        <v>44952.146157407413</v>
      </c>
      <c r="G2081" s="2">
        <v>46048.146157407413</v>
      </c>
      <c r="H2081">
        <v>36</v>
      </c>
      <c r="I2081" t="s">
        <v>8803</v>
      </c>
      <c r="J2081" t="s">
        <v>39</v>
      </c>
    </row>
    <row r="2082" spans="1:10" x14ac:dyDescent="0.25">
      <c r="A2082" t="s">
        <v>5514</v>
      </c>
      <c r="B2082" t="s">
        <v>10508</v>
      </c>
      <c r="C2082" t="s">
        <v>8801</v>
      </c>
      <c r="D2082">
        <v>7753.41</v>
      </c>
      <c r="E2082" t="s">
        <v>8802</v>
      </c>
      <c r="F2082" s="2">
        <v>45066.830659722233</v>
      </c>
      <c r="G2082" s="2">
        <v>46162.830659722233</v>
      </c>
      <c r="H2082">
        <v>36</v>
      </c>
      <c r="I2082" t="s">
        <v>8799</v>
      </c>
      <c r="J2082" t="s">
        <v>58</v>
      </c>
    </row>
    <row r="2083" spans="1:10" x14ac:dyDescent="0.25">
      <c r="A2083" t="s">
        <v>5514</v>
      </c>
      <c r="B2083" t="s">
        <v>13630</v>
      </c>
      <c r="C2083" t="s">
        <v>8797</v>
      </c>
      <c r="D2083">
        <v>347.7</v>
      </c>
      <c r="E2083" t="s">
        <v>8802</v>
      </c>
      <c r="F2083" s="2">
        <v>45065.113194444442</v>
      </c>
      <c r="G2083" s="2">
        <v>45796.113194444442</v>
      </c>
      <c r="H2083">
        <v>24</v>
      </c>
      <c r="I2083" t="s">
        <v>8803</v>
      </c>
      <c r="J2083" t="s">
        <v>41</v>
      </c>
    </row>
    <row r="2084" spans="1:10" x14ac:dyDescent="0.25">
      <c r="A2084" t="s">
        <v>5516</v>
      </c>
      <c r="B2084" t="s">
        <v>10510</v>
      </c>
      <c r="C2084" t="s">
        <v>8797</v>
      </c>
      <c r="D2084">
        <v>85.39</v>
      </c>
      <c r="E2084" t="s">
        <v>8802</v>
      </c>
      <c r="F2084" s="2">
        <v>44995.983240740738</v>
      </c>
      <c r="G2084" s="2">
        <v>46091.983240740738</v>
      </c>
      <c r="H2084">
        <v>36</v>
      </c>
      <c r="I2084" t="s">
        <v>8803</v>
      </c>
      <c r="J2084" t="s">
        <v>106</v>
      </c>
    </row>
    <row r="2085" spans="1:10" x14ac:dyDescent="0.25">
      <c r="A2085" t="s">
        <v>5517</v>
      </c>
      <c r="B2085" t="s">
        <v>10511</v>
      </c>
      <c r="C2085" t="s">
        <v>8797</v>
      </c>
      <c r="D2085">
        <v>752.71</v>
      </c>
      <c r="E2085" t="s">
        <v>8802</v>
      </c>
      <c r="F2085" s="2">
        <v>45937.714826388888</v>
      </c>
      <c r="G2085" s="2">
        <v>47398.714826388888</v>
      </c>
      <c r="H2085">
        <v>48</v>
      </c>
      <c r="I2085" t="s">
        <v>8799</v>
      </c>
      <c r="J2085" t="s">
        <v>41</v>
      </c>
    </row>
    <row r="2086" spans="1:10" x14ac:dyDescent="0.25">
      <c r="A2086" t="s">
        <v>5518</v>
      </c>
      <c r="B2086" t="s">
        <v>10512</v>
      </c>
      <c r="C2086" t="s">
        <v>8797</v>
      </c>
      <c r="D2086">
        <v>3445.43</v>
      </c>
      <c r="E2086" t="s">
        <v>8802</v>
      </c>
      <c r="F2086" s="2">
        <v>45659.430289351847</v>
      </c>
      <c r="G2086" s="2">
        <v>46754.430289351847</v>
      </c>
      <c r="H2086">
        <v>36</v>
      </c>
      <c r="I2086" t="s">
        <v>8803</v>
      </c>
      <c r="J2086" t="s">
        <v>28</v>
      </c>
    </row>
    <row r="2087" spans="1:10" x14ac:dyDescent="0.25">
      <c r="A2087" t="s">
        <v>5519</v>
      </c>
      <c r="B2087" t="s">
        <v>10513</v>
      </c>
      <c r="C2087" t="s">
        <v>8807</v>
      </c>
      <c r="D2087">
        <v>817.18</v>
      </c>
      <c r="E2087" t="s">
        <v>8802</v>
      </c>
      <c r="F2087" s="2">
        <v>45295.943912037037</v>
      </c>
      <c r="G2087" s="2">
        <v>45661.943912037037</v>
      </c>
      <c r="H2087">
        <v>12</v>
      </c>
      <c r="I2087" t="s">
        <v>8803</v>
      </c>
      <c r="J2087" t="s">
        <v>86</v>
      </c>
    </row>
    <row r="2088" spans="1:10" x14ac:dyDescent="0.25">
      <c r="A2088" t="s">
        <v>5519</v>
      </c>
      <c r="B2088" t="s">
        <v>12762</v>
      </c>
      <c r="C2088" t="s">
        <v>8818</v>
      </c>
      <c r="D2088">
        <v>2450.0300000000002</v>
      </c>
      <c r="E2088" t="s">
        <v>8802</v>
      </c>
      <c r="F2088" s="2">
        <v>44930.607418981483</v>
      </c>
      <c r="G2088" s="2">
        <v>45661.607418981483</v>
      </c>
      <c r="H2088">
        <v>24</v>
      </c>
      <c r="I2088" t="s">
        <v>8803</v>
      </c>
      <c r="J2088" t="s">
        <v>69</v>
      </c>
    </row>
    <row r="2089" spans="1:10" x14ac:dyDescent="0.25">
      <c r="A2089" t="s">
        <v>5520</v>
      </c>
      <c r="B2089" t="s">
        <v>10514</v>
      </c>
      <c r="C2089" t="s">
        <v>8807</v>
      </c>
      <c r="D2089">
        <v>3541.21</v>
      </c>
      <c r="E2089" t="s">
        <v>8822</v>
      </c>
      <c r="F2089" s="2">
        <v>45356.740543981483</v>
      </c>
      <c r="G2089" s="2">
        <v>47182.740543981483</v>
      </c>
      <c r="H2089">
        <v>60</v>
      </c>
      <c r="I2089" t="s">
        <v>8803</v>
      </c>
      <c r="J2089" t="s">
        <v>69</v>
      </c>
    </row>
    <row r="2090" spans="1:10" x14ac:dyDescent="0.25">
      <c r="A2090" t="s">
        <v>5521</v>
      </c>
      <c r="B2090" t="s">
        <v>10515</v>
      </c>
      <c r="C2090" t="s">
        <v>8797</v>
      </c>
      <c r="D2090">
        <v>518.67999999999995</v>
      </c>
      <c r="E2090" t="s">
        <v>8802</v>
      </c>
      <c r="F2090" s="2">
        <v>45520.155671296299</v>
      </c>
      <c r="G2090" s="2">
        <v>45885.155671296299</v>
      </c>
      <c r="H2090">
        <v>12</v>
      </c>
      <c r="I2090" t="s">
        <v>8803</v>
      </c>
      <c r="J2090" t="s">
        <v>46</v>
      </c>
    </row>
    <row r="2091" spans="1:10" x14ac:dyDescent="0.25">
      <c r="A2091" t="s">
        <v>5521</v>
      </c>
      <c r="B2091" t="s">
        <v>13234</v>
      </c>
      <c r="C2091" t="s">
        <v>8805</v>
      </c>
      <c r="D2091">
        <v>3621.42</v>
      </c>
      <c r="E2091" t="s">
        <v>8822</v>
      </c>
      <c r="F2091" s="2">
        <v>45110.762326388889</v>
      </c>
      <c r="G2091" s="2">
        <v>45841.762326388889</v>
      </c>
      <c r="H2091">
        <v>24</v>
      </c>
      <c r="I2091" t="s">
        <v>8803</v>
      </c>
      <c r="J2091" t="s">
        <v>39</v>
      </c>
    </row>
    <row r="2092" spans="1:10" x14ac:dyDescent="0.25">
      <c r="A2092" t="s">
        <v>5522</v>
      </c>
      <c r="B2092" t="s">
        <v>10516</v>
      </c>
      <c r="C2092" t="s">
        <v>8801</v>
      </c>
      <c r="D2092">
        <v>7431.99</v>
      </c>
      <c r="E2092" t="s">
        <v>8813</v>
      </c>
      <c r="F2092" s="2">
        <v>45448.078935185193</v>
      </c>
      <c r="G2092" s="2">
        <v>46178.078935185193</v>
      </c>
      <c r="H2092">
        <v>24</v>
      </c>
      <c r="I2092" t="s">
        <v>8803</v>
      </c>
      <c r="J2092" t="s">
        <v>66</v>
      </c>
    </row>
    <row r="2093" spans="1:10" x14ac:dyDescent="0.25">
      <c r="A2093" t="s">
        <v>5522</v>
      </c>
      <c r="B2093" t="s">
        <v>12162</v>
      </c>
      <c r="C2093" t="s">
        <v>8805</v>
      </c>
      <c r="D2093">
        <v>747.09</v>
      </c>
      <c r="E2093" t="s">
        <v>8802</v>
      </c>
      <c r="F2093" s="2">
        <v>45413.435578703713</v>
      </c>
      <c r="G2093" s="2">
        <v>45778.435578703713</v>
      </c>
      <c r="H2093">
        <v>12</v>
      </c>
      <c r="I2093" t="s">
        <v>8803</v>
      </c>
      <c r="J2093" t="s">
        <v>71</v>
      </c>
    </row>
    <row r="2094" spans="1:10" x14ac:dyDescent="0.25">
      <c r="A2094" t="s">
        <v>5523</v>
      </c>
      <c r="B2094" t="s">
        <v>10517</v>
      </c>
      <c r="C2094" t="s">
        <v>8805</v>
      </c>
      <c r="D2094">
        <v>3061.67</v>
      </c>
      <c r="E2094" t="s">
        <v>8813</v>
      </c>
      <c r="F2094" s="2">
        <v>45306.876331018517</v>
      </c>
      <c r="G2094" s="2">
        <v>46402.876331018517</v>
      </c>
      <c r="H2094">
        <v>36</v>
      </c>
      <c r="I2094" t="s">
        <v>8803</v>
      </c>
      <c r="J2094" t="s">
        <v>35</v>
      </c>
    </row>
    <row r="2095" spans="1:10" x14ac:dyDescent="0.25">
      <c r="A2095" t="s">
        <v>5523</v>
      </c>
      <c r="B2095" t="s">
        <v>11083</v>
      </c>
      <c r="C2095" t="s">
        <v>8818</v>
      </c>
      <c r="D2095">
        <v>613.36</v>
      </c>
      <c r="E2095" t="s">
        <v>8802</v>
      </c>
      <c r="F2095" s="2">
        <v>45073.25104166667</v>
      </c>
      <c r="G2095" s="2">
        <v>45804.25104166667</v>
      </c>
      <c r="H2095">
        <v>24</v>
      </c>
      <c r="I2095" t="s">
        <v>8803</v>
      </c>
      <c r="J2095" t="s">
        <v>39</v>
      </c>
    </row>
    <row r="2096" spans="1:10" x14ac:dyDescent="0.25">
      <c r="A2096" t="s">
        <v>5523</v>
      </c>
      <c r="B2096" t="s">
        <v>12222</v>
      </c>
      <c r="C2096" t="s">
        <v>8805</v>
      </c>
      <c r="D2096">
        <v>200.32</v>
      </c>
      <c r="E2096" t="s">
        <v>8802</v>
      </c>
      <c r="F2096" s="2">
        <v>45653.080659722233</v>
      </c>
      <c r="G2096" s="2">
        <v>47114.080659722233</v>
      </c>
      <c r="H2096">
        <v>48</v>
      </c>
      <c r="I2096" t="s">
        <v>8803</v>
      </c>
      <c r="J2096" t="s">
        <v>89</v>
      </c>
    </row>
    <row r="2097" spans="1:10" x14ac:dyDescent="0.25">
      <c r="A2097" t="s">
        <v>5523</v>
      </c>
      <c r="B2097" t="s">
        <v>12608</v>
      </c>
      <c r="C2097" t="s">
        <v>8797</v>
      </c>
      <c r="D2097">
        <v>5377.53</v>
      </c>
      <c r="E2097" t="s">
        <v>8813</v>
      </c>
      <c r="F2097" s="2">
        <v>45668.516076388893</v>
      </c>
      <c r="G2097" s="2">
        <v>46398.516076388893</v>
      </c>
      <c r="H2097">
        <v>24</v>
      </c>
      <c r="I2097" t="s">
        <v>8803</v>
      </c>
      <c r="J2097" t="s">
        <v>22</v>
      </c>
    </row>
    <row r="2098" spans="1:10" x14ac:dyDescent="0.25">
      <c r="A2098" t="s">
        <v>5524</v>
      </c>
      <c r="B2098" t="s">
        <v>10518</v>
      </c>
      <c r="C2098" t="s">
        <v>8807</v>
      </c>
      <c r="D2098">
        <v>4091.22</v>
      </c>
      <c r="E2098" t="s">
        <v>8802</v>
      </c>
      <c r="F2098" s="2">
        <v>45039.952361111107</v>
      </c>
      <c r="G2098" s="2">
        <v>46135.952361111107</v>
      </c>
      <c r="H2098">
        <v>36</v>
      </c>
      <c r="I2098" t="s">
        <v>8803</v>
      </c>
      <c r="J2098" t="s">
        <v>50</v>
      </c>
    </row>
    <row r="2099" spans="1:10" x14ac:dyDescent="0.25">
      <c r="A2099" t="s">
        <v>5524</v>
      </c>
      <c r="B2099" t="s">
        <v>10924</v>
      </c>
      <c r="C2099" t="s">
        <v>8818</v>
      </c>
      <c r="D2099">
        <v>2866.13</v>
      </c>
      <c r="E2099" t="s">
        <v>8798</v>
      </c>
      <c r="F2099" s="2">
        <v>45609.396539351852</v>
      </c>
      <c r="G2099" s="2">
        <v>46155.396539351852</v>
      </c>
      <c r="H2099">
        <v>18</v>
      </c>
      <c r="I2099" t="s">
        <v>8803</v>
      </c>
      <c r="J2099" t="s">
        <v>41</v>
      </c>
    </row>
    <row r="2100" spans="1:10" x14ac:dyDescent="0.25">
      <c r="A2100" t="s">
        <v>5524</v>
      </c>
      <c r="B2100" t="s">
        <v>12481</v>
      </c>
      <c r="C2100" t="s">
        <v>8805</v>
      </c>
      <c r="D2100">
        <v>9057.64</v>
      </c>
      <c r="E2100" t="s">
        <v>8813</v>
      </c>
      <c r="F2100" s="2">
        <v>45586.465578703697</v>
      </c>
      <c r="G2100" s="2">
        <v>45951.465578703697</v>
      </c>
      <c r="H2100">
        <v>12</v>
      </c>
      <c r="I2100" t="s">
        <v>8803</v>
      </c>
      <c r="J2100" t="s">
        <v>41</v>
      </c>
    </row>
    <row r="2101" spans="1:10" x14ac:dyDescent="0.25">
      <c r="A2101" t="s">
        <v>5525</v>
      </c>
      <c r="B2101" t="s">
        <v>10519</v>
      </c>
      <c r="C2101" t="s">
        <v>8805</v>
      </c>
      <c r="D2101">
        <v>1332.92</v>
      </c>
      <c r="E2101" t="s">
        <v>8813</v>
      </c>
      <c r="F2101" s="2">
        <v>45274.350092592591</v>
      </c>
      <c r="G2101" s="2">
        <v>45822.350092592591</v>
      </c>
      <c r="H2101">
        <v>18</v>
      </c>
      <c r="I2101" t="s">
        <v>8803</v>
      </c>
      <c r="J2101" t="s">
        <v>32</v>
      </c>
    </row>
    <row r="2102" spans="1:10" x14ac:dyDescent="0.25">
      <c r="A2102" t="s">
        <v>5525</v>
      </c>
      <c r="B2102" t="s">
        <v>11439</v>
      </c>
      <c r="C2102" t="s">
        <v>8805</v>
      </c>
      <c r="D2102">
        <v>247.28</v>
      </c>
      <c r="E2102" t="s">
        <v>8798</v>
      </c>
      <c r="F2102" s="2">
        <v>45178.596631944441</v>
      </c>
      <c r="G2102" s="2">
        <v>46274.596631944441</v>
      </c>
      <c r="H2102">
        <v>36</v>
      </c>
      <c r="I2102" t="s">
        <v>8803</v>
      </c>
      <c r="J2102" t="s">
        <v>54</v>
      </c>
    </row>
    <row r="2103" spans="1:10" x14ac:dyDescent="0.25">
      <c r="A2103" t="s">
        <v>5525</v>
      </c>
      <c r="B2103" t="s">
        <v>11461</v>
      </c>
      <c r="C2103" t="s">
        <v>8801</v>
      </c>
      <c r="D2103">
        <v>3203.88</v>
      </c>
      <c r="E2103" t="s">
        <v>8822</v>
      </c>
      <c r="F2103" s="2">
        <v>45368.111226851863</v>
      </c>
      <c r="G2103" s="2">
        <v>46098.111226851863</v>
      </c>
      <c r="H2103">
        <v>24</v>
      </c>
      <c r="I2103" t="s">
        <v>8799</v>
      </c>
      <c r="J2103" t="s">
        <v>50</v>
      </c>
    </row>
    <row r="2104" spans="1:10" x14ac:dyDescent="0.25">
      <c r="A2104" t="s">
        <v>5525</v>
      </c>
      <c r="B2104" t="s">
        <v>12365</v>
      </c>
      <c r="C2104" t="s">
        <v>8801</v>
      </c>
      <c r="D2104">
        <v>2498.58</v>
      </c>
      <c r="E2104" t="s">
        <v>8802</v>
      </c>
      <c r="F2104" s="2">
        <v>45123.558761574073</v>
      </c>
      <c r="G2104" s="2">
        <v>45673.558761574073</v>
      </c>
      <c r="H2104">
        <v>18</v>
      </c>
      <c r="I2104" t="s">
        <v>8799</v>
      </c>
      <c r="J2104" t="s">
        <v>22</v>
      </c>
    </row>
    <row r="2105" spans="1:10" x14ac:dyDescent="0.25">
      <c r="A2105" t="s">
        <v>5525</v>
      </c>
      <c r="B2105" t="s">
        <v>12420</v>
      </c>
      <c r="C2105" t="s">
        <v>8801</v>
      </c>
      <c r="D2105">
        <v>17733.77</v>
      </c>
      <c r="E2105" t="s">
        <v>8822</v>
      </c>
      <c r="F2105" s="2">
        <v>45940.833067129628</v>
      </c>
      <c r="G2105" s="2">
        <v>46305.833067129628</v>
      </c>
      <c r="H2105">
        <v>12</v>
      </c>
      <c r="I2105" t="s">
        <v>8803</v>
      </c>
      <c r="J2105" t="s">
        <v>50</v>
      </c>
    </row>
    <row r="2106" spans="1:10" x14ac:dyDescent="0.25">
      <c r="A2106" t="s">
        <v>5526</v>
      </c>
      <c r="B2106" t="s">
        <v>10520</v>
      </c>
      <c r="C2106" t="s">
        <v>8805</v>
      </c>
      <c r="D2106">
        <v>14319.96</v>
      </c>
      <c r="E2106" t="s">
        <v>8802</v>
      </c>
      <c r="F2106" s="2">
        <v>45526.434467592589</v>
      </c>
      <c r="G2106" s="2">
        <v>46256.434467592589</v>
      </c>
      <c r="H2106">
        <v>24</v>
      </c>
      <c r="I2106" t="s">
        <v>8803</v>
      </c>
      <c r="J2106" t="s">
        <v>41</v>
      </c>
    </row>
    <row r="2107" spans="1:10" x14ac:dyDescent="0.25">
      <c r="A2107" t="s">
        <v>5526</v>
      </c>
      <c r="B2107" t="s">
        <v>11843</v>
      </c>
      <c r="C2107" t="s">
        <v>8797</v>
      </c>
      <c r="D2107">
        <v>2759.96</v>
      </c>
      <c r="E2107" t="s">
        <v>8802</v>
      </c>
      <c r="F2107" s="2">
        <v>45430.960358796299</v>
      </c>
      <c r="G2107" s="2">
        <v>46525.960358796299</v>
      </c>
      <c r="H2107">
        <v>36</v>
      </c>
      <c r="I2107" t="s">
        <v>8803</v>
      </c>
      <c r="J2107" t="s">
        <v>89</v>
      </c>
    </row>
    <row r="2108" spans="1:10" x14ac:dyDescent="0.25">
      <c r="A2108" t="s">
        <v>5526</v>
      </c>
      <c r="B2108" t="s">
        <v>12869</v>
      </c>
      <c r="C2108" t="s">
        <v>8801</v>
      </c>
      <c r="D2108">
        <v>1190.6099999999999</v>
      </c>
      <c r="E2108" t="s">
        <v>8802</v>
      </c>
      <c r="F2108" s="2">
        <v>45526.029270833344</v>
      </c>
      <c r="G2108" s="2">
        <v>45891.029270833344</v>
      </c>
      <c r="H2108">
        <v>12</v>
      </c>
      <c r="I2108" t="s">
        <v>8803</v>
      </c>
      <c r="J2108" t="s">
        <v>64</v>
      </c>
    </row>
    <row r="2109" spans="1:10" x14ac:dyDescent="0.25">
      <c r="A2109" t="s">
        <v>5527</v>
      </c>
      <c r="B2109" t="s">
        <v>10521</v>
      </c>
      <c r="C2109" t="s">
        <v>27</v>
      </c>
      <c r="D2109">
        <v>4054.99</v>
      </c>
      <c r="E2109" t="s">
        <v>8802</v>
      </c>
      <c r="F2109" s="2">
        <v>44960.451701388891</v>
      </c>
      <c r="G2109" s="2">
        <v>46421.451701388891</v>
      </c>
      <c r="H2109">
        <v>48</v>
      </c>
      <c r="I2109" t="s">
        <v>8803</v>
      </c>
      <c r="J2109" t="s">
        <v>50</v>
      </c>
    </row>
    <row r="2110" spans="1:10" x14ac:dyDescent="0.25">
      <c r="A2110" t="s">
        <v>5527</v>
      </c>
      <c r="B2110" t="s">
        <v>11926</v>
      </c>
      <c r="C2110" t="s">
        <v>8801</v>
      </c>
      <c r="D2110">
        <v>623.51</v>
      </c>
      <c r="E2110" t="s">
        <v>8813</v>
      </c>
      <c r="F2110" s="2">
        <v>45167.026226851849</v>
      </c>
      <c r="G2110" s="2">
        <v>45898.026226851849</v>
      </c>
      <c r="H2110">
        <v>24</v>
      </c>
      <c r="I2110" t="s">
        <v>8803</v>
      </c>
      <c r="J2110" t="s">
        <v>32</v>
      </c>
    </row>
    <row r="2111" spans="1:10" x14ac:dyDescent="0.25">
      <c r="A2111" t="s">
        <v>5527</v>
      </c>
      <c r="B2111" t="s">
        <v>12370</v>
      </c>
      <c r="C2111" t="s">
        <v>8801</v>
      </c>
      <c r="D2111">
        <v>1813.56</v>
      </c>
      <c r="E2111" t="s">
        <v>8822</v>
      </c>
      <c r="F2111" s="2">
        <v>45785.688368055547</v>
      </c>
      <c r="G2111" s="2">
        <v>46150.688368055547</v>
      </c>
      <c r="H2111">
        <v>12</v>
      </c>
      <c r="I2111" t="s">
        <v>8803</v>
      </c>
      <c r="J2111" t="s">
        <v>61</v>
      </c>
    </row>
    <row r="2112" spans="1:10" x14ac:dyDescent="0.25">
      <c r="A2112" t="s">
        <v>5529</v>
      </c>
      <c r="B2112" t="s">
        <v>10523</v>
      </c>
      <c r="C2112" t="s">
        <v>8797</v>
      </c>
      <c r="D2112">
        <v>2622.35</v>
      </c>
      <c r="E2112" t="s">
        <v>8802</v>
      </c>
      <c r="F2112" s="2">
        <v>45429.632199074083</v>
      </c>
      <c r="G2112" s="2">
        <v>46159.632199074083</v>
      </c>
      <c r="H2112">
        <v>24</v>
      </c>
      <c r="I2112" t="s">
        <v>8803</v>
      </c>
      <c r="J2112" t="s">
        <v>71</v>
      </c>
    </row>
    <row r="2113" spans="1:10" x14ac:dyDescent="0.25">
      <c r="A2113" t="s">
        <v>5529</v>
      </c>
      <c r="B2113" t="s">
        <v>12268</v>
      </c>
      <c r="C2113" t="s">
        <v>8807</v>
      </c>
      <c r="D2113">
        <v>1831.65</v>
      </c>
      <c r="E2113" t="s">
        <v>8802</v>
      </c>
      <c r="F2113" s="2">
        <v>45262.301458333342</v>
      </c>
      <c r="G2113" s="2">
        <v>46358.301458333342</v>
      </c>
      <c r="H2113">
        <v>36</v>
      </c>
      <c r="I2113" t="s">
        <v>8799</v>
      </c>
      <c r="J2113" t="s">
        <v>86</v>
      </c>
    </row>
    <row r="2114" spans="1:10" x14ac:dyDescent="0.25">
      <c r="A2114" t="s">
        <v>5531</v>
      </c>
      <c r="B2114" t="s">
        <v>10525</v>
      </c>
      <c r="C2114" t="s">
        <v>27</v>
      </c>
      <c r="D2114">
        <v>1141.21</v>
      </c>
      <c r="E2114" t="s">
        <v>8802</v>
      </c>
      <c r="F2114" s="2">
        <v>45532.253518518519</v>
      </c>
      <c r="G2114" s="2">
        <v>46262.253518518519</v>
      </c>
      <c r="H2114">
        <v>24</v>
      </c>
      <c r="I2114" t="s">
        <v>8803</v>
      </c>
      <c r="J2114" t="s">
        <v>22</v>
      </c>
    </row>
    <row r="2115" spans="1:10" x14ac:dyDescent="0.25">
      <c r="A2115" t="s">
        <v>5532</v>
      </c>
      <c r="B2115" t="s">
        <v>10526</v>
      </c>
      <c r="C2115" t="s">
        <v>27</v>
      </c>
      <c r="D2115">
        <v>1915.65</v>
      </c>
      <c r="E2115" t="s">
        <v>8802</v>
      </c>
      <c r="F2115" s="2">
        <v>45132.703668981478</v>
      </c>
      <c r="G2115" s="2">
        <v>45863.703668981478</v>
      </c>
      <c r="H2115">
        <v>24</v>
      </c>
      <c r="I2115" t="s">
        <v>8803</v>
      </c>
      <c r="J2115" t="s">
        <v>39</v>
      </c>
    </row>
    <row r="2116" spans="1:10" x14ac:dyDescent="0.25">
      <c r="A2116" t="s">
        <v>5532</v>
      </c>
      <c r="B2116" t="s">
        <v>12661</v>
      </c>
      <c r="C2116" t="s">
        <v>8805</v>
      </c>
      <c r="D2116">
        <v>1611.52</v>
      </c>
      <c r="E2116" t="s">
        <v>8802</v>
      </c>
      <c r="F2116" s="2">
        <v>45334.733668981477</v>
      </c>
      <c r="G2116" s="2">
        <v>45881.733668981477</v>
      </c>
      <c r="H2116">
        <v>18</v>
      </c>
      <c r="I2116" t="s">
        <v>8803</v>
      </c>
      <c r="J2116" t="s">
        <v>28</v>
      </c>
    </row>
    <row r="2117" spans="1:10" x14ac:dyDescent="0.25">
      <c r="A2117" t="s">
        <v>5533</v>
      </c>
      <c r="B2117" t="s">
        <v>10527</v>
      </c>
      <c r="C2117" t="s">
        <v>8805</v>
      </c>
      <c r="D2117">
        <v>7106.94</v>
      </c>
      <c r="E2117" t="s">
        <v>8802</v>
      </c>
      <c r="F2117" s="2">
        <v>45775.735277777778</v>
      </c>
      <c r="G2117" s="2">
        <v>45958.735277777778</v>
      </c>
      <c r="H2117">
        <v>6</v>
      </c>
      <c r="I2117" t="s">
        <v>8803</v>
      </c>
      <c r="J2117" t="s">
        <v>32</v>
      </c>
    </row>
    <row r="2118" spans="1:10" x14ac:dyDescent="0.25">
      <c r="A2118" t="s">
        <v>5533</v>
      </c>
      <c r="B2118" t="s">
        <v>11324</v>
      </c>
      <c r="C2118" t="s">
        <v>8818</v>
      </c>
      <c r="D2118">
        <v>2134.33</v>
      </c>
      <c r="E2118" t="s">
        <v>8798</v>
      </c>
      <c r="F2118" s="2">
        <v>45732.327476851853</v>
      </c>
      <c r="G2118" s="2">
        <v>46828.327476851853</v>
      </c>
      <c r="H2118">
        <v>36</v>
      </c>
      <c r="I2118" t="s">
        <v>8803</v>
      </c>
      <c r="J2118" t="s">
        <v>35</v>
      </c>
    </row>
    <row r="2119" spans="1:10" x14ac:dyDescent="0.25">
      <c r="A2119" t="s">
        <v>5534</v>
      </c>
      <c r="B2119" t="s">
        <v>10528</v>
      </c>
      <c r="C2119" t="s">
        <v>8801</v>
      </c>
      <c r="D2119">
        <v>3768.16</v>
      </c>
      <c r="E2119" t="s">
        <v>8822</v>
      </c>
      <c r="F2119" s="2">
        <v>45077.593298611107</v>
      </c>
      <c r="G2119" s="2">
        <v>45808.593298611107</v>
      </c>
      <c r="H2119">
        <v>24</v>
      </c>
      <c r="I2119" t="s">
        <v>8803</v>
      </c>
      <c r="J2119" t="s">
        <v>54</v>
      </c>
    </row>
    <row r="2120" spans="1:10" x14ac:dyDescent="0.25">
      <c r="A2120" t="s">
        <v>5535</v>
      </c>
      <c r="B2120" t="s">
        <v>10529</v>
      </c>
      <c r="C2120" t="s">
        <v>8797</v>
      </c>
      <c r="D2120">
        <v>464.95</v>
      </c>
      <c r="E2120" t="s">
        <v>8802</v>
      </c>
      <c r="F2120" s="2">
        <v>45007.334305555552</v>
      </c>
      <c r="G2120" s="2">
        <v>45557.334305555552</v>
      </c>
      <c r="H2120">
        <v>18</v>
      </c>
      <c r="I2120" t="s">
        <v>8803</v>
      </c>
      <c r="J2120" t="s">
        <v>54</v>
      </c>
    </row>
    <row r="2121" spans="1:10" x14ac:dyDescent="0.25">
      <c r="A2121" t="s">
        <v>5535</v>
      </c>
      <c r="B2121" t="s">
        <v>11173</v>
      </c>
      <c r="C2121" t="s">
        <v>8801</v>
      </c>
      <c r="D2121">
        <v>1521.21</v>
      </c>
      <c r="E2121" t="s">
        <v>8802</v>
      </c>
      <c r="F2121" s="2">
        <v>45419.980613425927</v>
      </c>
      <c r="G2121" s="2">
        <v>45784.980613425927</v>
      </c>
      <c r="H2121">
        <v>12</v>
      </c>
      <c r="I2121" t="s">
        <v>8803</v>
      </c>
      <c r="J2121" t="s">
        <v>54</v>
      </c>
    </row>
    <row r="2122" spans="1:10" x14ac:dyDescent="0.25">
      <c r="A2122" t="s">
        <v>5536</v>
      </c>
      <c r="B2122" t="s">
        <v>10530</v>
      </c>
      <c r="C2122" t="s">
        <v>8801</v>
      </c>
      <c r="D2122">
        <v>4870.58</v>
      </c>
      <c r="E2122" t="s">
        <v>8822</v>
      </c>
      <c r="F2122" s="2">
        <v>45005.01730324074</v>
      </c>
      <c r="G2122" s="2">
        <v>46466.01730324074</v>
      </c>
      <c r="H2122">
        <v>48</v>
      </c>
      <c r="I2122" t="s">
        <v>8803</v>
      </c>
      <c r="J2122" t="s">
        <v>52</v>
      </c>
    </row>
    <row r="2123" spans="1:10" x14ac:dyDescent="0.25">
      <c r="A2123" t="s">
        <v>5536</v>
      </c>
      <c r="B2123" t="s">
        <v>11460</v>
      </c>
      <c r="C2123" t="s">
        <v>8801</v>
      </c>
      <c r="D2123">
        <v>751.06</v>
      </c>
      <c r="E2123" t="s">
        <v>8802</v>
      </c>
      <c r="F2123" s="2">
        <v>45768.376689814817</v>
      </c>
      <c r="G2123" s="2">
        <v>46498.376689814817</v>
      </c>
      <c r="H2123">
        <v>24</v>
      </c>
      <c r="I2123" t="s">
        <v>8803</v>
      </c>
      <c r="J2123" t="s">
        <v>61</v>
      </c>
    </row>
    <row r="2124" spans="1:10" x14ac:dyDescent="0.25">
      <c r="A2124" t="s">
        <v>5536</v>
      </c>
      <c r="B2124" t="s">
        <v>11996</v>
      </c>
      <c r="C2124" t="s">
        <v>27</v>
      </c>
      <c r="D2124">
        <v>2172.14</v>
      </c>
      <c r="E2124" t="s">
        <v>8798</v>
      </c>
      <c r="F2124" s="2">
        <v>45833.070243055547</v>
      </c>
      <c r="G2124" s="2">
        <v>46198.070243055547</v>
      </c>
      <c r="H2124">
        <v>12</v>
      </c>
      <c r="I2124" t="s">
        <v>8803</v>
      </c>
      <c r="J2124" t="s">
        <v>58</v>
      </c>
    </row>
    <row r="2125" spans="1:10" x14ac:dyDescent="0.25">
      <c r="A2125" t="s">
        <v>5537</v>
      </c>
      <c r="B2125" t="s">
        <v>10531</v>
      </c>
      <c r="C2125" t="s">
        <v>8805</v>
      </c>
      <c r="D2125">
        <v>3248.8</v>
      </c>
      <c r="E2125" t="s">
        <v>8822</v>
      </c>
      <c r="F2125" s="2">
        <v>45529.217962962961</v>
      </c>
      <c r="G2125" s="2">
        <v>46624.217962962961</v>
      </c>
      <c r="H2125">
        <v>36</v>
      </c>
      <c r="I2125" t="s">
        <v>8803</v>
      </c>
      <c r="J2125" t="s">
        <v>52</v>
      </c>
    </row>
    <row r="2126" spans="1:10" x14ac:dyDescent="0.25">
      <c r="A2126" t="s">
        <v>5537</v>
      </c>
      <c r="B2126" t="s">
        <v>12434</v>
      </c>
      <c r="C2126" t="s">
        <v>8801</v>
      </c>
      <c r="D2126">
        <v>5737.09</v>
      </c>
      <c r="E2126" t="s">
        <v>8822</v>
      </c>
      <c r="F2126" s="2">
        <v>45261.148449074077</v>
      </c>
      <c r="G2126" s="2">
        <v>46357.148449074077</v>
      </c>
      <c r="H2126">
        <v>36</v>
      </c>
      <c r="I2126" t="s">
        <v>8803</v>
      </c>
      <c r="J2126" t="s">
        <v>28</v>
      </c>
    </row>
    <row r="2127" spans="1:10" x14ac:dyDescent="0.25">
      <c r="A2127" t="s">
        <v>5537</v>
      </c>
      <c r="B2127" t="s">
        <v>13368</v>
      </c>
      <c r="C2127" t="s">
        <v>8797</v>
      </c>
      <c r="D2127">
        <v>5047.3500000000004</v>
      </c>
      <c r="E2127" t="s">
        <v>8802</v>
      </c>
      <c r="F2127" s="2">
        <v>45127.101712962962</v>
      </c>
      <c r="G2127" s="2">
        <v>46223.101712962962</v>
      </c>
      <c r="H2127">
        <v>36</v>
      </c>
      <c r="I2127" t="s">
        <v>8803</v>
      </c>
      <c r="J2127" t="s">
        <v>52</v>
      </c>
    </row>
    <row r="2128" spans="1:10" x14ac:dyDescent="0.25">
      <c r="A2128" t="s">
        <v>5540</v>
      </c>
      <c r="B2128" t="s">
        <v>10534</v>
      </c>
      <c r="C2128" t="s">
        <v>27</v>
      </c>
      <c r="D2128">
        <v>947.44</v>
      </c>
      <c r="E2128" t="s">
        <v>8802</v>
      </c>
      <c r="F2128" s="2">
        <v>45109.26457175926</v>
      </c>
      <c r="G2128" s="2">
        <v>45293.26457175926</v>
      </c>
      <c r="H2128">
        <v>6</v>
      </c>
      <c r="I2128" t="s">
        <v>8803</v>
      </c>
      <c r="J2128" t="s">
        <v>39</v>
      </c>
    </row>
    <row r="2129" spans="1:10" x14ac:dyDescent="0.25">
      <c r="A2129" t="s">
        <v>5541</v>
      </c>
      <c r="B2129" t="s">
        <v>10535</v>
      </c>
      <c r="C2129" t="s">
        <v>8801</v>
      </c>
      <c r="D2129">
        <v>570.21</v>
      </c>
      <c r="E2129" t="s">
        <v>8802</v>
      </c>
      <c r="F2129" s="2">
        <v>45708.074224537027</v>
      </c>
      <c r="G2129" s="2">
        <v>47169.074224537027</v>
      </c>
      <c r="H2129">
        <v>48</v>
      </c>
      <c r="I2129" t="s">
        <v>8803</v>
      </c>
      <c r="J2129" t="s">
        <v>22</v>
      </c>
    </row>
    <row r="2130" spans="1:10" x14ac:dyDescent="0.25">
      <c r="A2130" t="s">
        <v>5542</v>
      </c>
      <c r="B2130" t="s">
        <v>10536</v>
      </c>
      <c r="C2130" t="s">
        <v>8797</v>
      </c>
      <c r="D2130">
        <v>7784.68</v>
      </c>
      <c r="E2130" t="s">
        <v>8802</v>
      </c>
      <c r="F2130" s="2">
        <v>45843.755925925929</v>
      </c>
      <c r="G2130" s="2">
        <v>46573.755925925929</v>
      </c>
      <c r="H2130">
        <v>24</v>
      </c>
      <c r="I2130" t="s">
        <v>8803</v>
      </c>
      <c r="J2130" t="s">
        <v>35</v>
      </c>
    </row>
    <row r="2131" spans="1:10" x14ac:dyDescent="0.25">
      <c r="A2131" t="s">
        <v>5543</v>
      </c>
      <c r="B2131" t="s">
        <v>10537</v>
      </c>
      <c r="C2131" t="s">
        <v>8805</v>
      </c>
      <c r="D2131">
        <v>1245.74</v>
      </c>
      <c r="E2131" t="s">
        <v>8802</v>
      </c>
      <c r="F2131" s="2">
        <v>45944.737210648149</v>
      </c>
      <c r="G2131" s="2">
        <v>46309.737210648149</v>
      </c>
      <c r="H2131">
        <v>12</v>
      </c>
      <c r="I2131" t="s">
        <v>8803</v>
      </c>
      <c r="J2131" t="s">
        <v>32</v>
      </c>
    </row>
    <row r="2132" spans="1:10" x14ac:dyDescent="0.25">
      <c r="A2132" t="s">
        <v>5544</v>
      </c>
      <c r="B2132" t="s">
        <v>10538</v>
      </c>
      <c r="C2132" t="s">
        <v>8805</v>
      </c>
      <c r="D2132">
        <v>242.18</v>
      </c>
      <c r="E2132" t="s">
        <v>8813</v>
      </c>
      <c r="F2132" s="2">
        <v>45922.238865740743</v>
      </c>
      <c r="G2132" s="2">
        <v>46287.238865740743</v>
      </c>
      <c r="H2132">
        <v>12</v>
      </c>
      <c r="I2132" t="s">
        <v>8803</v>
      </c>
      <c r="J2132" t="s">
        <v>89</v>
      </c>
    </row>
    <row r="2133" spans="1:10" x14ac:dyDescent="0.25">
      <c r="A2133" t="s">
        <v>5544</v>
      </c>
      <c r="B2133" t="s">
        <v>11291</v>
      </c>
      <c r="C2133" t="s">
        <v>27</v>
      </c>
      <c r="D2133">
        <v>1860</v>
      </c>
      <c r="E2133" t="s">
        <v>8822</v>
      </c>
      <c r="F2133" s="2">
        <v>45714.960358796299</v>
      </c>
      <c r="G2133" s="2">
        <v>46444.960358796299</v>
      </c>
      <c r="H2133">
        <v>24</v>
      </c>
      <c r="I2133" t="s">
        <v>8803</v>
      </c>
      <c r="J2133" t="s">
        <v>46</v>
      </c>
    </row>
    <row r="2134" spans="1:10" x14ac:dyDescent="0.25">
      <c r="A2134" t="s">
        <v>5545</v>
      </c>
      <c r="B2134" t="s">
        <v>10539</v>
      </c>
      <c r="C2134" t="s">
        <v>8818</v>
      </c>
      <c r="D2134">
        <v>4140.7299999999996</v>
      </c>
      <c r="E2134" t="s">
        <v>8798</v>
      </c>
      <c r="F2134" s="2">
        <v>45251.410358796304</v>
      </c>
      <c r="G2134" s="2">
        <v>45617.410358796304</v>
      </c>
      <c r="H2134">
        <v>12</v>
      </c>
      <c r="I2134" t="s">
        <v>8803</v>
      </c>
      <c r="J2134" t="s">
        <v>50</v>
      </c>
    </row>
    <row r="2135" spans="1:10" x14ac:dyDescent="0.25">
      <c r="A2135" t="s">
        <v>5546</v>
      </c>
      <c r="B2135" t="s">
        <v>10540</v>
      </c>
      <c r="C2135" t="s">
        <v>8801</v>
      </c>
      <c r="D2135">
        <v>4081.21</v>
      </c>
      <c r="E2135" t="s">
        <v>8822</v>
      </c>
      <c r="F2135" s="2">
        <v>45826.224930555552</v>
      </c>
      <c r="G2135" s="2">
        <v>46556.224930555552</v>
      </c>
      <c r="H2135">
        <v>24</v>
      </c>
      <c r="I2135" t="s">
        <v>8803</v>
      </c>
      <c r="J2135" t="s">
        <v>58</v>
      </c>
    </row>
    <row r="2136" spans="1:10" x14ac:dyDescent="0.25">
      <c r="A2136" t="s">
        <v>5546</v>
      </c>
      <c r="B2136" t="s">
        <v>12865</v>
      </c>
      <c r="C2136" t="s">
        <v>8801</v>
      </c>
      <c r="D2136">
        <v>607.28</v>
      </c>
      <c r="E2136" t="s">
        <v>8822</v>
      </c>
      <c r="F2136" s="2">
        <v>45559.553379629629</v>
      </c>
      <c r="G2136" s="2">
        <v>46289.553379629629</v>
      </c>
      <c r="H2136">
        <v>24</v>
      </c>
      <c r="I2136" t="s">
        <v>8803</v>
      </c>
      <c r="J2136" t="s">
        <v>32</v>
      </c>
    </row>
    <row r="2137" spans="1:10" x14ac:dyDescent="0.25">
      <c r="A2137" t="s">
        <v>5546</v>
      </c>
      <c r="B2137" t="s">
        <v>13598</v>
      </c>
      <c r="C2137" t="s">
        <v>27</v>
      </c>
      <c r="D2137">
        <v>160.21</v>
      </c>
      <c r="E2137" t="s">
        <v>8802</v>
      </c>
      <c r="F2137" s="2">
        <v>45662.583032407398</v>
      </c>
      <c r="G2137" s="2">
        <v>46208.583032407398</v>
      </c>
      <c r="H2137">
        <v>18</v>
      </c>
      <c r="I2137" t="s">
        <v>8803</v>
      </c>
      <c r="J2137" t="s">
        <v>52</v>
      </c>
    </row>
    <row r="2138" spans="1:10" x14ac:dyDescent="0.25">
      <c r="A2138" t="s">
        <v>5547</v>
      </c>
      <c r="B2138" t="s">
        <v>10541</v>
      </c>
      <c r="C2138" t="s">
        <v>8797</v>
      </c>
      <c r="D2138">
        <v>6179.26</v>
      </c>
      <c r="E2138" t="s">
        <v>8802</v>
      </c>
      <c r="F2138" s="2">
        <v>45628.642754629633</v>
      </c>
      <c r="G2138" s="2">
        <v>46175.642754629633</v>
      </c>
      <c r="H2138">
        <v>18</v>
      </c>
      <c r="I2138" t="s">
        <v>8803</v>
      </c>
      <c r="J2138" t="s">
        <v>52</v>
      </c>
    </row>
    <row r="2139" spans="1:10" x14ac:dyDescent="0.25">
      <c r="A2139" t="s">
        <v>5547</v>
      </c>
      <c r="B2139" t="s">
        <v>11626</v>
      </c>
      <c r="C2139" t="s">
        <v>8805</v>
      </c>
      <c r="D2139">
        <v>761.15</v>
      </c>
      <c r="E2139" t="s">
        <v>8813</v>
      </c>
      <c r="F2139" s="2">
        <v>45629.708587962959</v>
      </c>
      <c r="G2139" s="2">
        <v>46359.708587962959</v>
      </c>
      <c r="H2139">
        <v>24</v>
      </c>
      <c r="I2139" t="s">
        <v>8803</v>
      </c>
      <c r="J2139" t="s">
        <v>66</v>
      </c>
    </row>
    <row r="2140" spans="1:10" x14ac:dyDescent="0.25">
      <c r="A2140" t="s">
        <v>5548</v>
      </c>
      <c r="B2140" t="s">
        <v>10542</v>
      </c>
      <c r="C2140" t="s">
        <v>8801</v>
      </c>
      <c r="D2140">
        <v>5262.58</v>
      </c>
      <c r="E2140" t="s">
        <v>8798</v>
      </c>
      <c r="F2140" s="2">
        <v>45605.340312499997</v>
      </c>
      <c r="G2140" s="2">
        <v>46335.340312499997</v>
      </c>
      <c r="H2140">
        <v>24</v>
      </c>
      <c r="I2140" t="s">
        <v>8803</v>
      </c>
      <c r="J2140" t="s">
        <v>66</v>
      </c>
    </row>
    <row r="2141" spans="1:10" x14ac:dyDescent="0.25">
      <c r="A2141" t="s">
        <v>5549</v>
      </c>
      <c r="B2141" t="s">
        <v>10543</v>
      </c>
      <c r="C2141" t="s">
        <v>8805</v>
      </c>
      <c r="D2141">
        <v>5456.1</v>
      </c>
      <c r="E2141" t="s">
        <v>8822</v>
      </c>
      <c r="F2141" s="2">
        <v>45411.190057870372</v>
      </c>
      <c r="G2141" s="2">
        <v>47237.190057870372</v>
      </c>
      <c r="H2141">
        <v>60</v>
      </c>
      <c r="I2141" t="s">
        <v>8803</v>
      </c>
      <c r="J2141" t="s">
        <v>58</v>
      </c>
    </row>
    <row r="2142" spans="1:10" x14ac:dyDescent="0.25">
      <c r="A2142" t="s">
        <v>5550</v>
      </c>
      <c r="B2142" t="s">
        <v>10544</v>
      </c>
      <c r="C2142" t="s">
        <v>8807</v>
      </c>
      <c r="D2142">
        <v>2320.5</v>
      </c>
      <c r="E2142" t="s">
        <v>8802</v>
      </c>
      <c r="F2142" s="2">
        <v>45079.049803240741</v>
      </c>
      <c r="G2142" s="2">
        <v>45810.049803240741</v>
      </c>
      <c r="H2142">
        <v>24</v>
      </c>
      <c r="I2142" t="s">
        <v>8803</v>
      </c>
      <c r="J2142" t="s">
        <v>71</v>
      </c>
    </row>
    <row r="2143" spans="1:10" x14ac:dyDescent="0.25">
      <c r="A2143" t="s">
        <v>5550</v>
      </c>
      <c r="B2143" t="s">
        <v>10668</v>
      </c>
      <c r="C2143" t="s">
        <v>8797</v>
      </c>
      <c r="D2143">
        <v>444.81</v>
      </c>
      <c r="E2143" t="s">
        <v>8798</v>
      </c>
      <c r="F2143" s="2">
        <v>45822.033032407409</v>
      </c>
      <c r="G2143" s="2">
        <v>46187.033032407409</v>
      </c>
      <c r="H2143">
        <v>12</v>
      </c>
      <c r="I2143" t="s">
        <v>8803</v>
      </c>
      <c r="J2143" t="s">
        <v>66</v>
      </c>
    </row>
    <row r="2144" spans="1:10" x14ac:dyDescent="0.25">
      <c r="A2144" t="s">
        <v>5551</v>
      </c>
      <c r="B2144" t="s">
        <v>10545</v>
      </c>
      <c r="C2144" t="s">
        <v>27</v>
      </c>
      <c r="D2144">
        <v>6167.44</v>
      </c>
      <c r="E2144" t="s">
        <v>8802</v>
      </c>
      <c r="F2144" s="2">
        <v>45518.001527777778</v>
      </c>
      <c r="G2144" s="2">
        <v>46067.001527777778</v>
      </c>
      <c r="H2144">
        <v>18</v>
      </c>
      <c r="I2144" t="s">
        <v>8803</v>
      </c>
      <c r="J2144" t="s">
        <v>61</v>
      </c>
    </row>
    <row r="2145" spans="1:10" x14ac:dyDescent="0.25">
      <c r="A2145" t="s">
        <v>5551</v>
      </c>
      <c r="B2145" t="s">
        <v>11647</v>
      </c>
      <c r="C2145" t="s">
        <v>8801</v>
      </c>
      <c r="D2145">
        <v>2494.56</v>
      </c>
      <c r="E2145" t="s">
        <v>8802</v>
      </c>
      <c r="F2145" s="2">
        <v>45790.984027777777</v>
      </c>
      <c r="G2145" s="2">
        <v>47251.984027777777</v>
      </c>
      <c r="H2145">
        <v>48</v>
      </c>
      <c r="I2145" t="s">
        <v>8799</v>
      </c>
      <c r="J2145" t="s">
        <v>28</v>
      </c>
    </row>
    <row r="2146" spans="1:10" x14ac:dyDescent="0.25">
      <c r="A2146" t="s">
        <v>5552</v>
      </c>
      <c r="B2146" t="s">
        <v>10546</v>
      </c>
      <c r="C2146" t="s">
        <v>8818</v>
      </c>
      <c r="D2146">
        <v>11206.09</v>
      </c>
      <c r="E2146" t="s">
        <v>8802</v>
      </c>
      <c r="F2146" s="2">
        <v>45607.09784722222</v>
      </c>
      <c r="G2146" s="2">
        <v>45788.09784722222</v>
      </c>
      <c r="H2146">
        <v>6</v>
      </c>
      <c r="I2146" t="s">
        <v>8803</v>
      </c>
      <c r="J2146" t="s">
        <v>39</v>
      </c>
    </row>
    <row r="2147" spans="1:10" x14ac:dyDescent="0.25">
      <c r="A2147" t="s">
        <v>5553</v>
      </c>
      <c r="B2147" t="s">
        <v>10547</v>
      </c>
      <c r="C2147" t="s">
        <v>27</v>
      </c>
      <c r="D2147">
        <v>1541.82</v>
      </c>
      <c r="E2147" t="s">
        <v>8813</v>
      </c>
      <c r="F2147" s="2">
        <v>45175.954560185193</v>
      </c>
      <c r="G2147" s="2">
        <v>45541.954560185193</v>
      </c>
      <c r="H2147">
        <v>12</v>
      </c>
      <c r="I2147" t="s">
        <v>8803</v>
      </c>
      <c r="J2147" t="s">
        <v>71</v>
      </c>
    </row>
    <row r="2148" spans="1:10" x14ac:dyDescent="0.25">
      <c r="A2148" t="s">
        <v>5554</v>
      </c>
      <c r="B2148" t="s">
        <v>10548</v>
      </c>
      <c r="C2148" t="s">
        <v>8801</v>
      </c>
      <c r="D2148">
        <v>8216.2199999999993</v>
      </c>
      <c r="E2148" t="s">
        <v>8802</v>
      </c>
      <c r="F2148" s="2">
        <v>45514.026006944441</v>
      </c>
      <c r="G2148" s="2">
        <v>45879.026006944441</v>
      </c>
      <c r="H2148">
        <v>12</v>
      </c>
      <c r="I2148" t="s">
        <v>8803</v>
      </c>
      <c r="J2148" t="s">
        <v>66</v>
      </c>
    </row>
    <row r="2149" spans="1:10" x14ac:dyDescent="0.25">
      <c r="A2149" t="s">
        <v>5554</v>
      </c>
      <c r="B2149" t="s">
        <v>10713</v>
      </c>
      <c r="C2149" t="s">
        <v>8797</v>
      </c>
      <c r="D2149">
        <v>53.92</v>
      </c>
      <c r="E2149" t="s">
        <v>8798</v>
      </c>
      <c r="F2149" s="2">
        <v>45148.740520833337</v>
      </c>
      <c r="G2149" s="2">
        <v>45332.740520833337</v>
      </c>
      <c r="H2149">
        <v>6</v>
      </c>
      <c r="I2149" t="s">
        <v>8803</v>
      </c>
      <c r="J2149" t="s">
        <v>50</v>
      </c>
    </row>
    <row r="2150" spans="1:10" x14ac:dyDescent="0.25">
      <c r="A2150" t="s">
        <v>5554</v>
      </c>
      <c r="B2150" t="s">
        <v>11917</v>
      </c>
      <c r="C2150" t="s">
        <v>8818</v>
      </c>
      <c r="D2150">
        <v>5640.88</v>
      </c>
      <c r="E2150" t="s">
        <v>8813</v>
      </c>
      <c r="F2150" s="2">
        <v>45556.980798611112</v>
      </c>
      <c r="G2150" s="2">
        <v>47017.980798611112</v>
      </c>
      <c r="H2150">
        <v>48</v>
      </c>
      <c r="I2150" t="s">
        <v>8803</v>
      </c>
      <c r="J2150" t="s">
        <v>106</v>
      </c>
    </row>
    <row r="2151" spans="1:10" x14ac:dyDescent="0.25">
      <c r="A2151" t="s">
        <v>5555</v>
      </c>
      <c r="B2151" t="s">
        <v>10549</v>
      </c>
      <c r="C2151" t="s">
        <v>8818</v>
      </c>
      <c r="D2151">
        <v>2045.34</v>
      </c>
      <c r="E2151" t="s">
        <v>8822</v>
      </c>
      <c r="F2151" s="2">
        <v>45748.049675925933</v>
      </c>
      <c r="G2151" s="2">
        <v>46113.049675925933</v>
      </c>
      <c r="H2151">
        <v>12</v>
      </c>
      <c r="I2151" t="s">
        <v>8803</v>
      </c>
      <c r="J2151" t="s">
        <v>39</v>
      </c>
    </row>
    <row r="2152" spans="1:10" x14ac:dyDescent="0.25">
      <c r="A2152" t="s">
        <v>5555</v>
      </c>
      <c r="B2152" t="s">
        <v>12478</v>
      </c>
      <c r="C2152" t="s">
        <v>8801</v>
      </c>
      <c r="D2152">
        <v>3581.47</v>
      </c>
      <c r="E2152" t="s">
        <v>8798</v>
      </c>
      <c r="F2152" s="2">
        <v>45724.09888888889</v>
      </c>
      <c r="G2152" s="2">
        <v>46454.09888888889</v>
      </c>
      <c r="H2152">
        <v>24</v>
      </c>
      <c r="I2152" t="s">
        <v>8799</v>
      </c>
      <c r="J2152" t="s">
        <v>46</v>
      </c>
    </row>
    <row r="2153" spans="1:10" x14ac:dyDescent="0.25">
      <c r="A2153" t="s">
        <v>5556</v>
      </c>
      <c r="B2153" t="s">
        <v>10550</v>
      </c>
      <c r="C2153" t="s">
        <v>8801</v>
      </c>
      <c r="D2153">
        <v>1958.84</v>
      </c>
      <c r="E2153" t="s">
        <v>8798</v>
      </c>
      <c r="F2153" s="2">
        <v>44977.042754629627</v>
      </c>
      <c r="G2153" s="2">
        <v>45158.042754629627</v>
      </c>
      <c r="H2153">
        <v>6</v>
      </c>
      <c r="I2153" t="s">
        <v>8803</v>
      </c>
      <c r="J2153" t="s">
        <v>58</v>
      </c>
    </row>
    <row r="2154" spans="1:10" x14ac:dyDescent="0.25">
      <c r="A2154" t="s">
        <v>5557</v>
      </c>
      <c r="B2154" t="s">
        <v>10551</v>
      </c>
      <c r="C2154" t="s">
        <v>8805</v>
      </c>
      <c r="D2154">
        <v>4150.97</v>
      </c>
      <c r="E2154" t="s">
        <v>8813</v>
      </c>
      <c r="F2154" s="2">
        <v>45196.511180555557</v>
      </c>
      <c r="G2154" s="2">
        <v>46292.511180555557</v>
      </c>
      <c r="H2154">
        <v>36</v>
      </c>
      <c r="I2154" t="s">
        <v>8799</v>
      </c>
      <c r="J2154" t="s">
        <v>17</v>
      </c>
    </row>
    <row r="2155" spans="1:10" x14ac:dyDescent="0.25">
      <c r="A2155" t="s">
        <v>5557</v>
      </c>
      <c r="B2155" t="s">
        <v>13500</v>
      </c>
      <c r="C2155" t="s">
        <v>8818</v>
      </c>
      <c r="D2155">
        <v>2464.19</v>
      </c>
      <c r="E2155" t="s">
        <v>8822</v>
      </c>
      <c r="F2155" s="2">
        <v>45398.261631944442</v>
      </c>
      <c r="G2155" s="2">
        <v>45763.261631944442</v>
      </c>
      <c r="H2155">
        <v>12</v>
      </c>
      <c r="I2155" t="s">
        <v>8803</v>
      </c>
      <c r="J2155" t="s">
        <v>58</v>
      </c>
    </row>
    <row r="2156" spans="1:10" x14ac:dyDescent="0.25">
      <c r="A2156" t="s">
        <v>5558</v>
      </c>
      <c r="B2156" t="s">
        <v>10552</v>
      </c>
      <c r="C2156" t="s">
        <v>8797</v>
      </c>
      <c r="D2156">
        <v>1068.6400000000001</v>
      </c>
      <c r="E2156" t="s">
        <v>8802</v>
      </c>
      <c r="F2156" s="2">
        <v>45811.780173611107</v>
      </c>
      <c r="G2156" s="2">
        <v>46176.780173611107</v>
      </c>
      <c r="H2156">
        <v>12</v>
      </c>
      <c r="I2156" t="s">
        <v>8803</v>
      </c>
      <c r="J2156" t="s">
        <v>61</v>
      </c>
    </row>
    <row r="2157" spans="1:10" x14ac:dyDescent="0.25">
      <c r="A2157" t="s">
        <v>5559</v>
      </c>
      <c r="B2157" t="s">
        <v>10553</v>
      </c>
      <c r="C2157" t="s">
        <v>8807</v>
      </c>
      <c r="D2157">
        <v>8016.85</v>
      </c>
      <c r="E2157" t="s">
        <v>8822</v>
      </c>
      <c r="F2157" s="2">
        <v>45803.360706018517</v>
      </c>
      <c r="G2157" s="2">
        <v>46168.360706018517</v>
      </c>
      <c r="H2157">
        <v>12</v>
      </c>
      <c r="I2157" t="s">
        <v>8803</v>
      </c>
      <c r="J2157" t="s">
        <v>61</v>
      </c>
    </row>
    <row r="2158" spans="1:10" x14ac:dyDescent="0.25">
      <c r="A2158" t="s">
        <v>5562</v>
      </c>
      <c r="B2158" t="s">
        <v>10556</v>
      </c>
      <c r="C2158" t="s">
        <v>8805</v>
      </c>
      <c r="D2158">
        <v>4436.74</v>
      </c>
      <c r="E2158" t="s">
        <v>8822</v>
      </c>
      <c r="F2158" s="2">
        <v>45775.072511574072</v>
      </c>
      <c r="G2158" s="2">
        <v>47236.072511574072</v>
      </c>
      <c r="H2158">
        <v>48</v>
      </c>
      <c r="I2158" t="s">
        <v>8803</v>
      </c>
      <c r="J2158" t="s">
        <v>89</v>
      </c>
    </row>
    <row r="2159" spans="1:10" x14ac:dyDescent="0.25">
      <c r="A2159" t="s">
        <v>5564</v>
      </c>
      <c r="B2159" t="s">
        <v>10558</v>
      </c>
      <c r="C2159" t="s">
        <v>8805</v>
      </c>
      <c r="D2159">
        <v>138.26</v>
      </c>
      <c r="E2159" t="s">
        <v>8802</v>
      </c>
      <c r="F2159" s="2">
        <v>45296.378368055557</v>
      </c>
      <c r="G2159" s="2">
        <v>45478.378368055557</v>
      </c>
      <c r="H2159">
        <v>6</v>
      </c>
      <c r="I2159" t="s">
        <v>8803</v>
      </c>
      <c r="J2159" t="s">
        <v>46</v>
      </c>
    </row>
    <row r="2160" spans="1:10" x14ac:dyDescent="0.25">
      <c r="A2160" t="s">
        <v>5564</v>
      </c>
      <c r="B2160" t="s">
        <v>11744</v>
      </c>
      <c r="C2160" t="s">
        <v>8807</v>
      </c>
      <c r="D2160">
        <v>2249.73</v>
      </c>
      <c r="E2160" t="s">
        <v>8802</v>
      </c>
      <c r="F2160" s="2">
        <v>45669.735590277778</v>
      </c>
      <c r="G2160" s="2">
        <v>46215.735590277778</v>
      </c>
      <c r="H2160">
        <v>18</v>
      </c>
      <c r="I2160" t="s">
        <v>8803</v>
      </c>
      <c r="J2160" t="s">
        <v>50</v>
      </c>
    </row>
    <row r="2161" spans="1:10" x14ac:dyDescent="0.25">
      <c r="A2161" t="s">
        <v>5564</v>
      </c>
      <c r="B2161" t="s">
        <v>12195</v>
      </c>
      <c r="C2161" t="s">
        <v>8797</v>
      </c>
      <c r="D2161">
        <v>26216.31</v>
      </c>
      <c r="E2161" t="s">
        <v>8802</v>
      </c>
      <c r="F2161" s="2">
        <v>45767.601921296293</v>
      </c>
      <c r="G2161" s="2">
        <v>46132.601921296293</v>
      </c>
      <c r="H2161">
        <v>12</v>
      </c>
      <c r="I2161" t="s">
        <v>8803</v>
      </c>
      <c r="J2161" t="s">
        <v>66</v>
      </c>
    </row>
    <row r="2162" spans="1:10" x14ac:dyDescent="0.25">
      <c r="A2162" t="s">
        <v>5566</v>
      </c>
      <c r="B2162" t="s">
        <v>10560</v>
      </c>
      <c r="C2162" t="s">
        <v>8818</v>
      </c>
      <c r="D2162">
        <v>852.94</v>
      </c>
      <c r="E2162" t="s">
        <v>8802</v>
      </c>
      <c r="F2162" s="2">
        <v>45446.263622685183</v>
      </c>
      <c r="G2162" s="2">
        <v>46176.263622685183</v>
      </c>
      <c r="H2162">
        <v>24</v>
      </c>
      <c r="I2162" t="s">
        <v>8803</v>
      </c>
      <c r="J2162" t="s">
        <v>22</v>
      </c>
    </row>
    <row r="2163" spans="1:10" x14ac:dyDescent="0.25">
      <c r="A2163" t="s">
        <v>5566</v>
      </c>
      <c r="B2163" t="s">
        <v>13416</v>
      </c>
      <c r="C2163" t="s">
        <v>8801</v>
      </c>
      <c r="D2163">
        <v>643.49</v>
      </c>
      <c r="E2163" t="s">
        <v>8802</v>
      </c>
      <c r="F2163" s="2">
        <v>45935.452245370368</v>
      </c>
      <c r="G2163" s="2">
        <v>46300.452245370368</v>
      </c>
      <c r="H2163">
        <v>12</v>
      </c>
      <c r="I2163" t="s">
        <v>8803</v>
      </c>
      <c r="J2163" t="s">
        <v>52</v>
      </c>
    </row>
    <row r="2164" spans="1:10" x14ac:dyDescent="0.25">
      <c r="A2164" t="s">
        <v>5567</v>
      </c>
      <c r="B2164" t="s">
        <v>10561</v>
      </c>
      <c r="C2164" t="s">
        <v>8801</v>
      </c>
      <c r="D2164">
        <v>5449.88</v>
      </c>
      <c r="E2164" t="s">
        <v>8813</v>
      </c>
      <c r="F2164" s="2">
        <v>45528.034398148149</v>
      </c>
      <c r="G2164" s="2">
        <v>46077.034398148149</v>
      </c>
      <c r="H2164">
        <v>18</v>
      </c>
      <c r="I2164" t="s">
        <v>8803</v>
      </c>
      <c r="J2164" t="s">
        <v>28</v>
      </c>
    </row>
    <row r="2165" spans="1:10" x14ac:dyDescent="0.25">
      <c r="A2165" t="s">
        <v>5567</v>
      </c>
      <c r="B2165" t="s">
        <v>13296</v>
      </c>
      <c r="C2165" t="s">
        <v>8818</v>
      </c>
      <c r="D2165">
        <v>194.29</v>
      </c>
      <c r="E2165" t="s">
        <v>8802</v>
      </c>
      <c r="F2165" s="2">
        <v>44977.302974537037</v>
      </c>
      <c r="G2165" s="2">
        <v>46438.302974537037</v>
      </c>
      <c r="H2165">
        <v>48</v>
      </c>
      <c r="I2165" t="s">
        <v>8803</v>
      </c>
      <c r="J2165" t="s">
        <v>69</v>
      </c>
    </row>
    <row r="2166" spans="1:10" x14ac:dyDescent="0.25">
      <c r="A2166" t="s">
        <v>5568</v>
      </c>
      <c r="B2166" t="s">
        <v>10562</v>
      </c>
      <c r="C2166" t="s">
        <v>8805</v>
      </c>
      <c r="D2166">
        <v>6380.05</v>
      </c>
      <c r="E2166" t="s">
        <v>8802</v>
      </c>
      <c r="F2166" s="2">
        <v>45914.958657407413</v>
      </c>
      <c r="G2166" s="2">
        <v>47740.958657407413</v>
      </c>
      <c r="H2166">
        <v>60</v>
      </c>
      <c r="I2166" t="s">
        <v>8799</v>
      </c>
      <c r="J2166" t="s">
        <v>66</v>
      </c>
    </row>
    <row r="2167" spans="1:10" x14ac:dyDescent="0.25">
      <c r="A2167" t="s">
        <v>5569</v>
      </c>
      <c r="B2167" t="s">
        <v>10563</v>
      </c>
      <c r="C2167" t="s">
        <v>8801</v>
      </c>
      <c r="D2167">
        <v>8904.6299999999992</v>
      </c>
      <c r="E2167" t="s">
        <v>8802</v>
      </c>
      <c r="F2167" s="2">
        <v>45358.366666666669</v>
      </c>
      <c r="G2167" s="2">
        <v>46453.366666666669</v>
      </c>
      <c r="H2167">
        <v>36</v>
      </c>
      <c r="I2167" t="s">
        <v>8803</v>
      </c>
      <c r="J2167" t="s">
        <v>32</v>
      </c>
    </row>
    <row r="2168" spans="1:10" x14ac:dyDescent="0.25">
      <c r="A2168" t="s">
        <v>5569</v>
      </c>
      <c r="B2168" t="s">
        <v>13225</v>
      </c>
      <c r="C2168" t="s">
        <v>8807</v>
      </c>
      <c r="D2168">
        <v>2341.06</v>
      </c>
      <c r="E2168" t="s">
        <v>8802</v>
      </c>
      <c r="F2168" s="2">
        <v>45835.99726851852</v>
      </c>
      <c r="G2168" s="2">
        <v>46018.99726851852</v>
      </c>
      <c r="H2168">
        <v>6</v>
      </c>
      <c r="I2168" t="s">
        <v>8803</v>
      </c>
      <c r="J2168" t="s">
        <v>58</v>
      </c>
    </row>
    <row r="2169" spans="1:10" x14ac:dyDescent="0.25">
      <c r="A2169" t="s">
        <v>5570</v>
      </c>
      <c r="B2169" t="s">
        <v>10564</v>
      </c>
      <c r="C2169" t="s">
        <v>8805</v>
      </c>
      <c r="D2169">
        <v>388.48</v>
      </c>
      <c r="E2169" t="s">
        <v>8813</v>
      </c>
      <c r="F2169" s="2">
        <v>45549.432800925933</v>
      </c>
      <c r="G2169" s="2">
        <v>46644.432800925933</v>
      </c>
      <c r="H2169">
        <v>36</v>
      </c>
      <c r="I2169" t="s">
        <v>8803</v>
      </c>
      <c r="J2169" t="s">
        <v>106</v>
      </c>
    </row>
    <row r="2170" spans="1:10" x14ac:dyDescent="0.25">
      <c r="A2170" t="s">
        <v>5571</v>
      </c>
      <c r="B2170" t="s">
        <v>10565</v>
      </c>
      <c r="C2170" t="s">
        <v>8818</v>
      </c>
      <c r="D2170">
        <v>1846.9</v>
      </c>
      <c r="E2170" t="s">
        <v>8802</v>
      </c>
      <c r="F2170" s="2">
        <v>45128.361261574071</v>
      </c>
      <c r="G2170" s="2">
        <v>45859.361261574071</v>
      </c>
      <c r="H2170">
        <v>24</v>
      </c>
      <c r="I2170" t="s">
        <v>8803</v>
      </c>
      <c r="J2170" t="s">
        <v>52</v>
      </c>
    </row>
    <row r="2171" spans="1:10" x14ac:dyDescent="0.25">
      <c r="A2171" t="s">
        <v>5572</v>
      </c>
      <c r="B2171" t="s">
        <v>10566</v>
      </c>
      <c r="C2171" t="s">
        <v>27</v>
      </c>
      <c r="D2171">
        <v>1411.29</v>
      </c>
      <c r="E2171" t="s">
        <v>8802</v>
      </c>
      <c r="F2171" s="2">
        <v>44939.143993055557</v>
      </c>
      <c r="G2171" s="2">
        <v>45670.143993055557</v>
      </c>
      <c r="H2171">
        <v>24</v>
      </c>
      <c r="I2171" t="s">
        <v>8803</v>
      </c>
      <c r="J2171" t="s">
        <v>54</v>
      </c>
    </row>
    <row r="2172" spans="1:10" x14ac:dyDescent="0.25">
      <c r="A2172" t="s">
        <v>5573</v>
      </c>
      <c r="B2172" t="s">
        <v>10567</v>
      </c>
      <c r="C2172" t="s">
        <v>8807</v>
      </c>
      <c r="D2172">
        <v>4425.24</v>
      </c>
      <c r="E2172" t="s">
        <v>8802</v>
      </c>
      <c r="F2172" s="2">
        <v>45670.359930555547</v>
      </c>
      <c r="G2172" s="2">
        <v>47131.359930555547</v>
      </c>
      <c r="H2172">
        <v>48</v>
      </c>
      <c r="I2172" t="s">
        <v>8803</v>
      </c>
      <c r="J2172" t="s">
        <v>54</v>
      </c>
    </row>
    <row r="2173" spans="1:10" x14ac:dyDescent="0.25">
      <c r="A2173" t="s">
        <v>5573</v>
      </c>
      <c r="B2173" t="s">
        <v>12228</v>
      </c>
      <c r="C2173" t="s">
        <v>8807</v>
      </c>
      <c r="D2173">
        <v>4281.87</v>
      </c>
      <c r="E2173" t="s">
        <v>8822</v>
      </c>
      <c r="F2173" s="2">
        <v>45073.310277777768</v>
      </c>
      <c r="G2173" s="2">
        <v>45804.310277777768</v>
      </c>
      <c r="H2173">
        <v>24</v>
      </c>
      <c r="I2173" t="s">
        <v>8803</v>
      </c>
      <c r="J2173" t="s">
        <v>89</v>
      </c>
    </row>
    <row r="2174" spans="1:10" x14ac:dyDescent="0.25">
      <c r="A2174" t="s">
        <v>5574</v>
      </c>
      <c r="B2174" t="s">
        <v>10568</v>
      </c>
      <c r="C2174" t="s">
        <v>8801</v>
      </c>
      <c r="D2174">
        <v>587.04</v>
      </c>
      <c r="E2174" t="s">
        <v>8802</v>
      </c>
      <c r="F2174" s="2">
        <v>44928.445462962962</v>
      </c>
      <c r="G2174" s="2">
        <v>45293.445462962962</v>
      </c>
      <c r="H2174">
        <v>12</v>
      </c>
      <c r="I2174" t="s">
        <v>8803</v>
      </c>
      <c r="J2174" t="s">
        <v>61</v>
      </c>
    </row>
    <row r="2175" spans="1:10" x14ac:dyDescent="0.25">
      <c r="A2175" t="s">
        <v>5575</v>
      </c>
      <c r="B2175" t="s">
        <v>10569</v>
      </c>
      <c r="C2175" t="s">
        <v>27</v>
      </c>
      <c r="D2175">
        <v>4957.66</v>
      </c>
      <c r="E2175" t="s">
        <v>8822</v>
      </c>
      <c r="F2175" s="2">
        <v>45203.932962962957</v>
      </c>
      <c r="G2175" s="2">
        <v>45751.932962962957</v>
      </c>
      <c r="H2175">
        <v>18</v>
      </c>
      <c r="I2175" t="s">
        <v>8803</v>
      </c>
      <c r="J2175" t="s">
        <v>64</v>
      </c>
    </row>
    <row r="2176" spans="1:10" x14ac:dyDescent="0.25">
      <c r="A2176" t="s">
        <v>5576</v>
      </c>
      <c r="B2176" t="s">
        <v>10570</v>
      </c>
      <c r="C2176" t="s">
        <v>8807</v>
      </c>
      <c r="D2176">
        <v>708.57</v>
      </c>
      <c r="E2176" t="s">
        <v>8813</v>
      </c>
      <c r="F2176" s="2">
        <v>45152.721689814818</v>
      </c>
      <c r="G2176" s="2">
        <v>45518.721689814818</v>
      </c>
      <c r="H2176">
        <v>12</v>
      </c>
      <c r="I2176" t="s">
        <v>8803</v>
      </c>
      <c r="J2176" t="s">
        <v>69</v>
      </c>
    </row>
    <row r="2177" spans="1:10" x14ac:dyDescent="0.25">
      <c r="A2177" t="s">
        <v>5576</v>
      </c>
      <c r="B2177" t="s">
        <v>10812</v>
      </c>
      <c r="C2177" t="s">
        <v>27</v>
      </c>
      <c r="D2177">
        <v>40.36</v>
      </c>
      <c r="E2177" t="s">
        <v>8802</v>
      </c>
      <c r="F2177" s="2">
        <v>45869.813321759262</v>
      </c>
      <c r="G2177" s="2">
        <v>46599.813321759262</v>
      </c>
      <c r="H2177">
        <v>24</v>
      </c>
      <c r="I2177" t="s">
        <v>8803</v>
      </c>
      <c r="J2177" t="s">
        <v>35</v>
      </c>
    </row>
    <row r="2178" spans="1:10" x14ac:dyDescent="0.25">
      <c r="A2178" t="s">
        <v>5577</v>
      </c>
      <c r="B2178" t="s">
        <v>10571</v>
      </c>
      <c r="C2178" t="s">
        <v>8801</v>
      </c>
      <c r="D2178">
        <v>1293.21</v>
      </c>
      <c r="E2178" t="s">
        <v>8802</v>
      </c>
      <c r="F2178" s="2">
        <v>45932.858506944453</v>
      </c>
      <c r="G2178" s="2">
        <v>46297.858506944453</v>
      </c>
      <c r="H2178">
        <v>12</v>
      </c>
      <c r="I2178" t="s">
        <v>8803</v>
      </c>
      <c r="J2178" t="s">
        <v>89</v>
      </c>
    </row>
    <row r="2179" spans="1:10" x14ac:dyDescent="0.25">
      <c r="A2179" t="s">
        <v>5578</v>
      </c>
      <c r="B2179" t="s">
        <v>10572</v>
      </c>
      <c r="C2179" t="s">
        <v>27</v>
      </c>
      <c r="D2179">
        <v>1228.53</v>
      </c>
      <c r="E2179" t="s">
        <v>8802</v>
      </c>
      <c r="F2179" s="2">
        <v>45766.122094907398</v>
      </c>
      <c r="G2179" s="2">
        <v>46496.122094907398</v>
      </c>
      <c r="H2179">
        <v>24</v>
      </c>
      <c r="I2179" t="s">
        <v>8799</v>
      </c>
      <c r="J2179" t="s">
        <v>106</v>
      </c>
    </row>
    <row r="2180" spans="1:10" x14ac:dyDescent="0.25">
      <c r="A2180" t="s">
        <v>5579</v>
      </c>
      <c r="B2180" t="s">
        <v>10573</v>
      </c>
      <c r="C2180" t="s">
        <v>8818</v>
      </c>
      <c r="D2180">
        <v>3097.98</v>
      </c>
      <c r="E2180" t="s">
        <v>8802</v>
      </c>
      <c r="F2180" s="2">
        <v>45683.762233796297</v>
      </c>
      <c r="G2180" s="2">
        <v>46413.762233796297</v>
      </c>
      <c r="H2180">
        <v>24</v>
      </c>
      <c r="I2180" t="s">
        <v>8803</v>
      </c>
      <c r="J2180" t="s">
        <v>50</v>
      </c>
    </row>
    <row r="2181" spans="1:10" x14ac:dyDescent="0.25">
      <c r="A2181" t="s">
        <v>5580</v>
      </c>
      <c r="B2181" t="s">
        <v>10574</v>
      </c>
      <c r="C2181" t="s">
        <v>8801</v>
      </c>
      <c r="D2181">
        <v>6151.56</v>
      </c>
      <c r="E2181" t="s">
        <v>8802</v>
      </c>
      <c r="F2181" s="2">
        <v>45065.162314814806</v>
      </c>
      <c r="G2181" s="2">
        <v>46892.162314814806</v>
      </c>
      <c r="H2181">
        <v>60</v>
      </c>
      <c r="I2181" t="s">
        <v>8803</v>
      </c>
      <c r="J2181" t="s">
        <v>35</v>
      </c>
    </row>
    <row r="2182" spans="1:10" x14ac:dyDescent="0.25">
      <c r="A2182" t="s">
        <v>5581</v>
      </c>
      <c r="B2182" t="s">
        <v>10575</v>
      </c>
      <c r="C2182" t="s">
        <v>8805</v>
      </c>
      <c r="D2182">
        <v>3474.13</v>
      </c>
      <c r="E2182" t="s">
        <v>8798</v>
      </c>
      <c r="F2182" s="2">
        <v>45954.373483796298</v>
      </c>
      <c r="G2182" s="2">
        <v>46501.373483796298</v>
      </c>
      <c r="H2182">
        <v>18</v>
      </c>
      <c r="I2182" t="s">
        <v>8803</v>
      </c>
      <c r="J2182" t="s">
        <v>32</v>
      </c>
    </row>
    <row r="2183" spans="1:10" x14ac:dyDescent="0.25">
      <c r="A2183" t="s">
        <v>5582</v>
      </c>
      <c r="B2183" t="s">
        <v>10576</v>
      </c>
      <c r="C2183" t="s">
        <v>8797</v>
      </c>
      <c r="D2183">
        <v>951.46</v>
      </c>
      <c r="E2183" t="s">
        <v>8822</v>
      </c>
      <c r="F2183" s="2">
        <v>45274.933263888888</v>
      </c>
      <c r="G2183" s="2">
        <v>46735.933263888888</v>
      </c>
      <c r="H2183">
        <v>48</v>
      </c>
      <c r="I2183" t="s">
        <v>8803</v>
      </c>
      <c r="J2183" t="s">
        <v>58</v>
      </c>
    </row>
    <row r="2184" spans="1:10" x14ac:dyDescent="0.25">
      <c r="A2184" t="s">
        <v>5584</v>
      </c>
      <c r="B2184" t="s">
        <v>10578</v>
      </c>
      <c r="C2184" t="s">
        <v>8807</v>
      </c>
      <c r="D2184">
        <v>1203.04</v>
      </c>
      <c r="E2184" t="s">
        <v>8802</v>
      </c>
      <c r="F2184" s="2">
        <v>45900.364039351851</v>
      </c>
      <c r="G2184" s="2">
        <v>46630.364039351851</v>
      </c>
      <c r="H2184">
        <v>24</v>
      </c>
      <c r="I2184" t="s">
        <v>8803</v>
      </c>
      <c r="J2184" t="s">
        <v>58</v>
      </c>
    </row>
    <row r="2185" spans="1:10" x14ac:dyDescent="0.25">
      <c r="A2185" t="s">
        <v>5584</v>
      </c>
      <c r="B2185" t="s">
        <v>12527</v>
      </c>
      <c r="C2185" t="s">
        <v>8807</v>
      </c>
      <c r="D2185">
        <v>4289.3599999999997</v>
      </c>
      <c r="E2185" t="s">
        <v>8798</v>
      </c>
      <c r="F2185" s="2">
        <v>45673.611805555563</v>
      </c>
      <c r="G2185" s="2">
        <v>46768.611805555563</v>
      </c>
      <c r="H2185">
        <v>36</v>
      </c>
      <c r="I2185" t="s">
        <v>8803</v>
      </c>
      <c r="J2185" t="s">
        <v>64</v>
      </c>
    </row>
    <row r="2186" spans="1:10" x14ac:dyDescent="0.25">
      <c r="A2186" t="s">
        <v>5584</v>
      </c>
      <c r="B2186" t="s">
        <v>12862</v>
      </c>
      <c r="C2186" t="s">
        <v>8807</v>
      </c>
      <c r="D2186">
        <v>6291.26</v>
      </c>
      <c r="E2186" t="s">
        <v>8813</v>
      </c>
      <c r="F2186" s="2">
        <v>45605.421782407408</v>
      </c>
      <c r="G2186" s="2">
        <v>46700.421782407408</v>
      </c>
      <c r="H2186">
        <v>36</v>
      </c>
      <c r="I2186" t="s">
        <v>8803</v>
      </c>
      <c r="J2186" t="s">
        <v>86</v>
      </c>
    </row>
    <row r="2187" spans="1:10" x14ac:dyDescent="0.25">
      <c r="A2187" t="s">
        <v>5585</v>
      </c>
      <c r="B2187" t="s">
        <v>10579</v>
      </c>
      <c r="C2187" t="s">
        <v>8807</v>
      </c>
      <c r="D2187">
        <v>807.31</v>
      </c>
      <c r="E2187" t="s">
        <v>8822</v>
      </c>
      <c r="F2187" s="2">
        <v>45920.396249999998</v>
      </c>
      <c r="G2187" s="2">
        <v>47016.396249999998</v>
      </c>
      <c r="H2187">
        <v>36</v>
      </c>
      <c r="I2187" t="s">
        <v>8799</v>
      </c>
      <c r="J2187" t="s">
        <v>64</v>
      </c>
    </row>
    <row r="2188" spans="1:10" x14ac:dyDescent="0.25">
      <c r="A2188" t="s">
        <v>5585</v>
      </c>
      <c r="B2188" t="s">
        <v>12815</v>
      </c>
      <c r="C2188" t="s">
        <v>8797</v>
      </c>
      <c r="D2188">
        <v>1752.43</v>
      </c>
      <c r="E2188" t="s">
        <v>8813</v>
      </c>
      <c r="F2188" s="2">
        <v>45592.968854166669</v>
      </c>
      <c r="G2188" s="2">
        <v>45957.968854166669</v>
      </c>
      <c r="H2188">
        <v>12</v>
      </c>
      <c r="I2188" t="s">
        <v>8803</v>
      </c>
      <c r="J2188" t="s">
        <v>69</v>
      </c>
    </row>
    <row r="2189" spans="1:10" x14ac:dyDescent="0.25">
      <c r="A2189" t="s">
        <v>5585</v>
      </c>
      <c r="B2189" t="s">
        <v>13543</v>
      </c>
      <c r="C2189" t="s">
        <v>8801</v>
      </c>
      <c r="D2189">
        <v>10355.969999999999</v>
      </c>
      <c r="E2189" t="s">
        <v>8813</v>
      </c>
      <c r="F2189" s="2">
        <v>45141.185972222222</v>
      </c>
      <c r="G2189" s="2">
        <v>45872.185972222222</v>
      </c>
      <c r="H2189">
        <v>24</v>
      </c>
      <c r="I2189" t="s">
        <v>8803</v>
      </c>
      <c r="J2189" t="s">
        <v>39</v>
      </c>
    </row>
    <row r="2190" spans="1:10" x14ac:dyDescent="0.25">
      <c r="A2190" t="s">
        <v>5586</v>
      </c>
      <c r="B2190" t="s">
        <v>10580</v>
      </c>
      <c r="C2190" t="s">
        <v>8801</v>
      </c>
      <c r="D2190">
        <v>2521.89</v>
      </c>
      <c r="E2190" t="s">
        <v>8802</v>
      </c>
      <c r="F2190" s="2">
        <v>45799.481458333343</v>
      </c>
      <c r="G2190" s="2">
        <v>46895.481458333343</v>
      </c>
      <c r="H2190">
        <v>36</v>
      </c>
      <c r="I2190" t="s">
        <v>8803</v>
      </c>
      <c r="J2190" t="s">
        <v>66</v>
      </c>
    </row>
    <row r="2191" spans="1:10" x14ac:dyDescent="0.25">
      <c r="A2191" t="s">
        <v>5586</v>
      </c>
      <c r="B2191" t="s">
        <v>12720</v>
      </c>
      <c r="C2191" t="s">
        <v>8801</v>
      </c>
      <c r="D2191">
        <v>1974.82</v>
      </c>
      <c r="E2191" t="s">
        <v>8802</v>
      </c>
      <c r="F2191" s="2">
        <v>44983.58902777778</v>
      </c>
      <c r="G2191" s="2">
        <v>45348.58902777778</v>
      </c>
      <c r="H2191">
        <v>12</v>
      </c>
      <c r="I2191" t="s">
        <v>8803</v>
      </c>
      <c r="J2191" t="s">
        <v>17</v>
      </c>
    </row>
    <row r="2192" spans="1:10" x14ac:dyDescent="0.25">
      <c r="A2192" t="s">
        <v>5587</v>
      </c>
      <c r="B2192" t="s">
        <v>10581</v>
      </c>
      <c r="C2192" t="s">
        <v>27</v>
      </c>
      <c r="D2192">
        <v>7990.73</v>
      </c>
      <c r="E2192" t="s">
        <v>8822</v>
      </c>
      <c r="F2192" s="2">
        <v>45179.298078703701</v>
      </c>
      <c r="G2192" s="2">
        <v>45545.298078703701</v>
      </c>
      <c r="H2192">
        <v>12</v>
      </c>
      <c r="I2192" t="s">
        <v>8803</v>
      </c>
      <c r="J2192" t="s">
        <v>52</v>
      </c>
    </row>
    <row r="2193" spans="1:10" x14ac:dyDescent="0.25">
      <c r="A2193" t="s">
        <v>5587</v>
      </c>
      <c r="B2193" t="s">
        <v>10651</v>
      </c>
      <c r="C2193" t="s">
        <v>27</v>
      </c>
      <c r="D2193">
        <v>6340.78</v>
      </c>
      <c r="E2193" t="s">
        <v>8822</v>
      </c>
      <c r="F2193" s="2">
        <v>45353.031099537038</v>
      </c>
      <c r="G2193" s="2">
        <v>46448.031099537038</v>
      </c>
      <c r="H2193">
        <v>36</v>
      </c>
      <c r="I2193" t="s">
        <v>8803</v>
      </c>
      <c r="J2193" t="s">
        <v>28</v>
      </c>
    </row>
    <row r="2194" spans="1:10" x14ac:dyDescent="0.25">
      <c r="A2194" t="s">
        <v>5587</v>
      </c>
      <c r="B2194" t="s">
        <v>11725</v>
      </c>
      <c r="C2194" t="s">
        <v>8807</v>
      </c>
      <c r="D2194">
        <v>1376.19</v>
      </c>
      <c r="E2194" t="s">
        <v>8802</v>
      </c>
      <c r="F2194" s="2">
        <v>45630.759525462963</v>
      </c>
      <c r="G2194" s="2">
        <v>46725.759525462963</v>
      </c>
      <c r="H2194">
        <v>36</v>
      </c>
      <c r="I2194" t="s">
        <v>8803</v>
      </c>
      <c r="J2194" t="s">
        <v>41</v>
      </c>
    </row>
    <row r="2195" spans="1:10" x14ac:dyDescent="0.25">
      <c r="A2195" t="s">
        <v>5588</v>
      </c>
      <c r="B2195" t="s">
        <v>10582</v>
      </c>
      <c r="C2195" t="s">
        <v>27</v>
      </c>
      <c r="D2195">
        <v>107.55</v>
      </c>
      <c r="E2195" t="s">
        <v>8813</v>
      </c>
      <c r="F2195" s="2">
        <v>45210.325300925928</v>
      </c>
      <c r="G2195" s="2">
        <v>45758.325300925928</v>
      </c>
      <c r="H2195">
        <v>18</v>
      </c>
      <c r="I2195" t="s">
        <v>8803</v>
      </c>
      <c r="J2195" t="s">
        <v>89</v>
      </c>
    </row>
    <row r="2196" spans="1:10" x14ac:dyDescent="0.25">
      <c r="A2196" t="s">
        <v>5589</v>
      </c>
      <c r="B2196" t="s">
        <v>10583</v>
      </c>
      <c r="C2196" t="s">
        <v>8805</v>
      </c>
      <c r="D2196">
        <v>11979.35</v>
      </c>
      <c r="E2196" t="s">
        <v>8822</v>
      </c>
      <c r="F2196" s="2">
        <v>44929.656435185178</v>
      </c>
      <c r="G2196" s="2">
        <v>45660.656435185178</v>
      </c>
      <c r="H2196">
        <v>24</v>
      </c>
      <c r="I2196" t="s">
        <v>8803</v>
      </c>
      <c r="J2196" t="s">
        <v>64</v>
      </c>
    </row>
    <row r="2197" spans="1:10" x14ac:dyDescent="0.25">
      <c r="A2197" t="s">
        <v>5590</v>
      </c>
      <c r="B2197" t="s">
        <v>10584</v>
      </c>
      <c r="C2197" t="s">
        <v>8807</v>
      </c>
      <c r="D2197">
        <v>904.39</v>
      </c>
      <c r="E2197" t="s">
        <v>8802</v>
      </c>
      <c r="F2197" s="2">
        <v>45384.106400462973</v>
      </c>
      <c r="G2197" s="2">
        <v>46479.106400462973</v>
      </c>
      <c r="H2197">
        <v>36</v>
      </c>
      <c r="I2197" t="s">
        <v>8803</v>
      </c>
      <c r="J2197" t="s">
        <v>66</v>
      </c>
    </row>
    <row r="2198" spans="1:10" x14ac:dyDescent="0.25">
      <c r="A2198" t="s">
        <v>5590</v>
      </c>
      <c r="B2198" t="s">
        <v>11959</v>
      </c>
      <c r="C2198" t="s">
        <v>8801</v>
      </c>
      <c r="D2198">
        <v>4627.75</v>
      </c>
      <c r="E2198" t="s">
        <v>8822</v>
      </c>
      <c r="F2198" s="2">
        <v>45896.625034722223</v>
      </c>
      <c r="G2198" s="2">
        <v>46445.625034722223</v>
      </c>
      <c r="H2198">
        <v>18</v>
      </c>
      <c r="I2198" t="s">
        <v>8803</v>
      </c>
      <c r="J2198" t="s">
        <v>28</v>
      </c>
    </row>
    <row r="2199" spans="1:10" x14ac:dyDescent="0.25">
      <c r="A2199" t="s">
        <v>5590</v>
      </c>
      <c r="B2199" t="s">
        <v>12763</v>
      </c>
      <c r="C2199" t="s">
        <v>8797</v>
      </c>
      <c r="D2199">
        <v>1127.56</v>
      </c>
      <c r="E2199" t="s">
        <v>8822</v>
      </c>
      <c r="F2199" s="2">
        <v>45843.418946759259</v>
      </c>
      <c r="G2199" s="2">
        <v>46939.418946759259</v>
      </c>
      <c r="H2199">
        <v>36</v>
      </c>
      <c r="I2199" t="s">
        <v>8803</v>
      </c>
      <c r="J2199" t="s">
        <v>28</v>
      </c>
    </row>
    <row r="2200" spans="1:10" x14ac:dyDescent="0.25">
      <c r="A2200" t="s">
        <v>5591</v>
      </c>
      <c r="B2200" t="s">
        <v>10585</v>
      </c>
      <c r="C2200" t="s">
        <v>8818</v>
      </c>
      <c r="D2200">
        <v>2923.72</v>
      </c>
      <c r="E2200" t="s">
        <v>8802</v>
      </c>
      <c r="F2200" s="2">
        <v>45251.422696759262</v>
      </c>
      <c r="G2200" s="2">
        <v>45617.422696759262</v>
      </c>
      <c r="H2200">
        <v>12</v>
      </c>
      <c r="I2200" t="s">
        <v>8803</v>
      </c>
      <c r="J2200" t="s">
        <v>66</v>
      </c>
    </row>
    <row r="2201" spans="1:10" x14ac:dyDescent="0.25">
      <c r="A2201" t="s">
        <v>5591</v>
      </c>
      <c r="B2201" t="s">
        <v>12739</v>
      </c>
      <c r="C2201" t="s">
        <v>27</v>
      </c>
      <c r="D2201">
        <v>1798.75</v>
      </c>
      <c r="E2201" t="s">
        <v>8802</v>
      </c>
      <c r="F2201" s="2">
        <v>45143.519560185188</v>
      </c>
      <c r="G2201" s="2">
        <v>46970.519560185188</v>
      </c>
      <c r="H2201">
        <v>60</v>
      </c>
      <c r="I2201" t="s">
        <v>8803</v>
      </c>
      <c r="J2201" t="s">
        <v>28</v>
      </c>
    </row>
    <row r="2202" spans="1:10" x14ac:dyDescent="0.25">
      <c r="A2202" t="s">
        <v>5591</v>
      </c>
      <c r="B2202" t="s">
        <v>13249</v>
      </c>
      <c r="C2202" t="s">
        <v>27</v>
      </c>
      <c r="D2202">
        <v>269.33</v>
      </c>
      <c r="E2202" t="s">
        <v>8798</v>
      </c>
      <c r="F2202" s="2">
        <v>45196.651886574073</v>
      </c>
      <c r="G2202" s="2">
        <v>46292.651886574073</v>
      </c>
      <c r="H2202">
        <v>36</v>
      </c>
      <c r="I2202" t="s">
        <v>8803</v>
      </c>
      <c r="J2202" t="s">
        <v>69</v>
      </c>
    </row>
    <row r="2203" spans="1:10" x14ac:dyDescent="0.25">
      <c r="A2203" t="s">
        <v>5592</v>
      </c>
      <c r="B2203" t="s">
        <v>10586</v>
      </c>
      <c r="C2203" t="s">
        <v>8801</v>
      </c>
      <c r="D2203">
        <v>1755.61</v>
      </c>
      <c r="E2203" t="s">
        <v>8813</v>
      </c>
      <c r="F2203" s="2">
        <v>45463.949953703697</v>
      </c>
      <c r="G2203" s="2">
        <v>45828.949953703697</v>
      </c>
      <c r="H2203">
        <v>12</v>
      </c>
      <c r="I2203" t="s">
        <v>8803</v>
      </c>
      <c r="J2203" t="s">
        <v>35</v>
      </c>
    </row>
    <row r="2204" spans="1:10" x14ac:dyDescent="0.25">
      <c r="A2204" t="s">
        <v>5593</v>
      </c>
      <c r="B2204" t="s">
        <v>10587</v>
      </c>
      <c r="C2204" t="s">
        <v>8801</v>
      </c>
      <c r="D2204">
        <v>1960.49</v>
      </c>
      <c r="E2204" t="s">
        <v>8802</v>
      </c>
      <c r="F2204" s="2">
        <v>45318.615254629629</v>
      </c>
      <c r="G2204" s="2">
        <v>46779.615254629629</v>
      </c>
      <c r="H2204">
        <v>48</v>
      </c>
      <c r="I2204" t="s">
        <v>8803</v>
      </c>
      <c r="J2204" t="s">
        <v>39</v>
      </c>
    </row>
    <row r="2205" spans="1:10" x14ac:dyDescent="0.25">
      <c r="A2205" t="s">
        <v>5594</v>
      </c>
      <c r="B2205" t="s">
        <v>10588</v>
      </c>
      <c r="C2205" t="s">
        <v>8801</v>
      </c>
      <c r="D2205">
        <v>1291.01</v>
      </c>
      <c r="E2205" t="s">
        <v>8813</v>
      </c>
      <c r="F2205" s="2">
        <v>45775.665902777779</v>
      </c>
      <c r="G2205" s="2">
        <v>46140.665902777779</v>
      </c>
      <c r="H2205">
        <v>12</v>
      </c>
      <c r="I2205" t="s">
        <v>8803</v>
      </c>
      <c r="J2205" t="s">
        <v>46</v>
      </c>
    </row>
    <row r="2206" spans="1:10" x14ac:dyDescent="0.25">
      <c r="A2206" t="s">
        <v>5594</v>
      </c>
      <c r="B2206" t="s">
        <v>12290</v>
      </c>
      <c r="C2206" t="s">
        <v>8797</v>
      </c>
      <c r="D2206">
        <v>908.33</v>
      </c>
      <c r="E2206" t="s">
        <v>8798</v>
      </c>
      <c r="F2206" s="2">
        <v>45259.780428240738</v>
      </c>
      <c r="G2206" s="2">
        <v>46355.780428240738</v>
      </c>
      <c r="H2206">
        <v>36</v>
      </c>
      <c r="I2206" t="s">
        <v>8803</v>
      </c>
      <c r="J2206" t="s">
        <v>39</v>
      </c>
    </row>
    <row r="2207" spans="1:10" x14ac:dyDescent="0.25">
      <c r="A2207" t="s">
        <v>5594</v>
      </c>
      <c r="B2207" t="s">
        <v>13076</v>
      </c>
      <c r="C2207" t="s">
        <v>8805</v>
      </c>
      <c r="D2207">
        <v>10551.19</v>
      </c>
      <c r="E2207" t="s">
        <v>8802</v>
      </c>
      <c r="F2207" s="2">
        <v>45695.444618055553</v>
      </c>
      <c r="G2207" s="2">
        <v>46060.444618055553</v>
      </c>
      <c r="H2207">
        <v>12</v>
      </c>
      <c r="I2207" t="s">
        <v>8803</v>
      </c>
      <c r="J2207" t="s">
        <v>86</v>
      </c>
    </row>
    <row r="2208" spans="1:10" x14ac:dyDescent="0.25">
      <c r="A2208" t="s">
        <v>5595</v>
      </c>
      <c r="B2208" t="s">
        <v>10589</v>
      </c>
      <c r="C2208" t="s">
        <v>27</v>
      </c>
      <c r="D2208">
        <v>679.87</v>
      </c>
      <c r="E2208" t="s">
        <v>8813</v>
      </c>
      <c r="F2208" s="2">
        <v>45104.847627314812</v>
      </c>
      <c r="G2208" s="2">
        <v>46565.847627314812</v>
      </c>
      <c r="H2208">
        <v>48</v>
      </c>
      <c r="I2208" t="s">
        <v>8803</v>
      </c>
      <c r="J2208" t="s">
        <v>66</v>
      </c>
    </row>
    <row r="2209" spans="1:10" x14ac:dyDescent="0.25">
      <c r="A2209" t="s">
        <v>5596</v>
      </c>
      <c r="B2209" t="s">
        <v>10590</v>
      </c>
      <c r="C2209" t="s">
        <v>8805</v>
      </c>
      <c r="D2209">
        <v>255.98</v>
      </c>
      <c r="E2209" t="s">
        <v>8802</v>
      </c>
      <c r="F2209" s="2">
        <v>45419.393842592603</v>
      </c>
      <c r="G2209" s="2">
        <v>45603.393842592603</v>
      </c>
      <c r="H2209">
        <v>6</v>
      </c>
      <c r="I2209" t="s">
        <v>8803</v>
      </c>
      <c r="J2209" t="s">
        <v>52</v>
      </c>
    </row>
    <row r="2210" spans="1:10" x14ac:dyDescent="0.25">
      <c r="A2210" t="s">
        <v>5596</v>
      </c>
      <c r="B2210" t="s">
        <v>12553</v>
      </c>
      <c r="C2210" t="s">
        <v>27</v>
      </c>
      <c r="D2210">
        <v>3986.52</v>
      </c>
      <c r="E2210" t="s">
        <v>8802</v>
      </c>
      <c r="F2210" s="2">
        <v>45149.386446759258</v>
      </c>
      <c r="G2210" s="2">
        <v>45515.386446759258</v>
      </c>
      <c r="H2210">
        <v>12</v>
      </c>
      <c r="I2210" t="s">
        <v>8799</v>
      </c>
      <c r="J2210" t="s">
        <v>71</v>
      </c>
    </row>
    <row r="2211" spans="1:10" x14ac:dyDescent="0.25">
      <c r="A2211" t="s">
        <v>5596</v>
      </c>
      <c r="B2211" t="s">
        <v>12631</v>
      </c>
      <c r="C2211" t="s">
        <v>8801</v>
      </c>
      <c r="D2211">
        <v>24.84</v>
      </c>
      <c r="E2211" t="s">
        <v>8802</v>
      </c>
      <c r="F2211" s="2">
        <v>45892.86614583333</v>
      </c>
      <c r="G2211" s="2">
        <v>47353.86614583333</v>
      </c>
      <c r="H2211">
        <v>48</v>
      </c>
      <c r="I2211" t="s">
        <v>8803</v>
      </c>
      <c r="J2211" t="s">
        <v>17</v>
      </c>
    </row>
    <row r="2212" spans="1:10" x14ac:dyDescent="0.25">
      <c r="A2212" t="s">
        <v>5596</v>
      </c>
      <c r="B2212" t="s">
        <v>13573</v>
      </c>
      <c r="C2212" t="s">
        <v>8801</v>
      </c>
      <c r="D2212">
        <v>968.02</v>
      </c>
      <c r="E2212" t="s">
        <v>8802</v>
      </c>
      <c r="F2212" s="2">
        <v>44985.759826388887</v>
      </c>
      <c r="G2212" s="2">
        <v>45716.759826388887</v>
      </c>
      <c r="H2212">
        <v>24</v>
      </c>
      <c r="I2212" t="s">
        <v>8803</v>
      </c>
      <c r="J2212" t="s">
        <v>52</v>
      </c>
    </row>
    <row r="2213" spans="1:10" x14ac:dyDescent="0.25">
      <c r="A2213" t="s">
        <v>5597</v>
      </c>
      <c r="B2213" t="s">
        <v>10591</v>
      </c>
      <c r="C2213" t="s">
        <v>8807</v>
      </c>
      <c r="D2213">
        <v>1172.79</v>
      </c>
      <c r="E2213" t="s">
        <v>8802</v>
      </c>
      <c r="F2213" s="2">
        <v>45376.272627314807</v>
      </c>
      <c r="G2213" s="2">
        <v>45741.272627314807</v>
      </c>
      <c r="H2213">
        <v>12</v>
      </c>
      <c r="I2213" t="s">
        <v>8803</v>
      </c>
      <c r="J2213" t="s">
        <v>28</v>
      </c>
    </row>
    <row r="2214" spans="1:10" x14ac:dyDescent="0.25">
      <c r="A2214" t="s">
        <v>5597</v>
      </c>
      <c r="B2214" t="s">
        <v>12233</v>
      </c>
      <c r="C2214" t="s">
        <v>8801</v>
      </c>
      <c r="D2214">
        <v>1702.41</v>
      </c>
      <c r="E2214" t="s">
        <v>8802</v>
      </c>
      <c r="F2214" s="2">
        <v>45547.741273148153</v>
      </c>
      <c r="G2214" s="2">
        <v>45912.741273148153</v>
      </c>
      <c r="H2214">
        <v>12</v>
      </c>
      <c r="I2214" t="s">
        <v>8803</v>
      </c>
      <c r="J2214" t="s">
        <v>89</v>
      </c>
    </row>
    <row r="2215" spans="1:10" x14ac:dyDescent="0.25">
      <c r="A2215" t="s">
        <v>5597</v>
      </c>
      <c r="B2215" t="s">
        <v>13347</v>
      </c>
      <c r="C2215" t="s">
        <v>8807</v>
      </c>
      <c r="D2215">
        <v>2418.15</v>
      </c>
      <c r="E2215" t="s">
        <v>8802</v>
      </c>
      <c r="F2215" s="2">
        <v>45801.301423611112</v>
      </c>
      <c r="G2215" s="2">
        <v>46531.301423611112</v>
      </c>
      <c r="H2215">
        <v>24</v>
      </c>
      <c r="I2215" t="s">
        <v>8803</v>
      </c>
      <c r="J2215" t="s">
        <v>89</v>
      </c>
    </row>
    <row r="2216" spans="1:10" x14ac:dyDescent="0.25">
      <c r="A2216" t="s">
        <v>5598</v>
      </c>
      <c r="B2216" t="s">
        <v>10592</v>
      </c>
      <c r="C2216" t="s">
        <v>27</v>
      </c>
      <c r="D2216">
        <v>1855.38</v>
      </c>
      <c r="E2216" t="s">
        <v>8802</v>
      </c>
      <c r="F2216" s="2">
        <v>45409.432800925933</v>
      </c>
      <c r="G2216" s="2">
        <v>45957.432800925933</v>
      </c>
      <c r="H2216">
        <v>18</v>
      </c>
      <c r="I2216" t="s">
        <v>8803</v>
      </c>
      <c r="J2216" t="s">
        <v>54</v>
      </c>
    </row>
    <row r="2217" spans="1:10" x14ac:dyDescent="0.25">
      <c r="A2217" t="s">
        <v>5598</v>
      </c>
      <c r="B2217" t="s">
        <v>12657</v>
      </c>
      <c r="C2217" t="s">
        <v>8797</v>
      </c>
      <c r="D2217">
        <v>3641.27</v>
      </c>
      <c r="E2217" t="s">
        <v>8802</v>
      </c>
      <c r="F2217" s="2">
        <v>45778.970347222217</v>
      </c>
      <c r="G2217" s="2">
        <v>46508.970347222217</v>
      </c>
      <c r="H2217">
        <v>24</v>
      </c>
      <c r="I2217" t="s">
        <v>8803</v>
      </c>
      <c r="J2217" t="s">
        <v>61</v>
      </c>
    </row>
    <row r="2218" spans="1:10" x14ac:dyDescent="0.25">
      <c r="A2218" t="s">
        <v>5599</v>
      </c>
      <c r="B2218" t="s">
        <v>10593</v>
      </c>
      <c r="C2218" t="s">
        <v>8805</v>
      </c>
      <c r="D2218">
        <v>4104.3999999999996</v>
      </c>
      <c r="E2218" t="s">
        <v>8798</v>
      </c>
      <c r="F2218" s="2">
        <v>45386.101747685178</v>
      </c>
      <c r="G2218" s="2">
        <v>45751.101747685178</v>
      </c>
      <c r="H2218">
        <v>12</v>
      </c>
      <c r="I2218" t="s">
        <v>8803</v>
      </c>
      <c r="J2218" t="s">
        <v>66</v>
      </c>
    </row>
    <row r="2219" spans="1:10" x14ac:dyDescent="0.25">
      <c r="A2219" t="s">
        <v>5600</v>
      </c>
      <c r="B2219" t="s">
        <v>10594</v>
      </c>
      <c r="C2219" t="s">
        <v>8805</v>
      </c>
      <c r="D2219">
        <v>1739.32</v>
      </c>
      <c r="E2219" t="s">
        <v>8802</v>
      </c>
      <c r="F2219" s="2">
        <v>45124.99491898148</v>
      </c>
      <c r="G2219" s="2">
        <v>45855.99491898148</v>
      </c>
      <c r="H2219">
        <v>24</v>
      </c>
      <c r="I2219" t="s">
        <v>8799</v>
      </c>
      <c r="J2219" t="s">
        <v>46</v>
      </c>
    </row>
    <row r="2220" spans="1:10" x14ac:dyDescent="0.25">
      <c r="A2220" t="s">
        <v>5600</v>
      </c>
      <c r="B2220" t="s">
        <v>13537</v>
      </c>
      <c r="C2220" t="s">
        <v>27</v>
      </c>
      <c r="D2220">
        <v>560.92999999999995</v>
      </c>
      <c r="E2220" t="s">
        <v>8802</v>
      </c>
      <c r="F2220" s="2">
        <v>45819.608495370368</v>
      </c>
      <c r="G2220" s="2">
        <v>46184.608495370368</v>
      </c>
      <c r="H2220">
        <v>12</v>
      </c>
      <c r="I2220" t="s">
        <v>8803</v>
      </c>
      <c r="J2220" t="s">
        <v>17</v>
      </c>
    </row>
    <row r="2221" spans="1:10" x14ac:dyDescent="0.25">
      <c r="A2221" t="s">
        <v>5601</v>
      </c>
      <c r="B2221" t="s">
        <v>10595</v>
      </c>
      <c r="C2221" t="s">
        <v>8805</v>
      </c>
      <c r="D2221">
        <v>1793.92</v>
      </c>
      <c r="E2221" t="s">
        <v>8802</v>
      </c>
      <c r="F2221" s="2">
        <v>45231.234942129631</v>
      </c>
      <c r="G2221" s="2">
        <v>45962.234942129631</v>
      </c>
      <c r="H2221">
        <v>24</v>
      </c>
      <c r="I2221" t="s">
        <v>8803</v>
      </c>
      <c r="J2221" t="s">
        <v>89</v>
      </c>
    </row>
    <row r="2222" spans="1:10" x14ac:dyDescent="0.25">
      <c r="A2222" t="s">
        <v>5602</v>
      </c>
      <c r="B2222" t="s">
        <v>10596</v>
      </c>
      <c r="C2222" t="s">
        <v>8805</v>
      </c>
      <c r="D2222">
        <v>2599.38</v>
      </c>
      <c r="E2222" t="s">
        <v>8813</v>
      </c>
      <c r="F2222" s="2">
        <v>45942.241319444453</v>
      </c>
      <c r="G2222" s="2">
        <v>46672.241319444453</v>
      </c>
      <c r="H2222">
        <v>24</v>
      </c>
      <c r="I2222" t="s">
        <v>8803</v>
      </c>
      <c r="J2222" t="s">
        <v>35</v>
      </c>
    </row>
    <row r="2223" spans="1:10" x14ac:dyDescent="0.25">
      <c r="A2223" t="s">
        <v>5602</v>
      </c>
      <c r="B2223" t="s">
        <v>11550</v>
      </c>
      <c r="C2223" t="s">
        <v>8797</v>
      </c>
      <c r="D2223">
        <v>1122.96</v>
      </c>
      <c r="E2223" t="s">
        <v>8802</v>
      </c>
      <c r="F2223" s="2">
        <v>45084.791516203702</v>
      </c>
      <c r="G2223" s="2">
        <v>45815.791516203702</v>
      </c>
      <c r="H2223">
        <v>24</v>
      </c>
      <c r="I2223" t="s">
        <v>8799</v>
      </c>
      <c r="J2223" t="s">
        <v>32</v>
      </c>
    </row>
    <row r="2224" spans="1:10" x14ac:dyDescent="0.25">
      <c r="A2224" t="s">
        <v>5603</v>
      </c>
      <c r="B2224" t="s">
        <v>10597</v>
      </c>
      <c r="C2224" t="s">
        <v>8805</v>
      </c>
      <c r="D2224">
        <v>5962.02</v>
      </c>
      <c r="E2224" t="s">
        <v>8802</v>
      </c>
      <c r="F2224" s="2">
        <v>45145.176365740743</v>
      </c>
      <c r="G2224" s="2">
        <v>45329.176365740743</v>
      </c>
      <c r="H2224">
        <v>6</v>
      </c>
      <c r="I2224" t="s">
        <v>8803</v>
      </c>
      <c r="J2224" t="s">
        <v>66</v>
      </c>
    </row>
    <row r="2225" spans="1:10" x14ac:dyDescent="0.25">
      <c r="A2225" t="s">
        <v>5604</v>
      </c>
      <c r="B2225" t="s">
        <v>10598</v>
      </c>
      <c r="C2225" t="s">
        <v>8805</v>
      </c>
      <c r="D2225">
        <v>1087.49</v>
      </c>
      <c r="E2225" t="s">
        <v>8802</v>
      </c>
      <c r="F2225" s="2">
        <v>45499.961192129631</v>
      </c>
      <c r="G2225" s="2">
        <v>45864.961192129631</v>
      </c>
      <c r="H2225">
        <v>12</v>
      </c>
      <c r="I2225" t="s">
        <v>8803</v>
      </c>
      <c r="J2225" t="s">
        <v>46</v>
      </c>
    </row>
    <row r="2226" spans="1:10" x14ac:dyDescent="0.25">
      <c r="A2226" t="s">
        <v>5604</v>
      </c>
      <c r="B2226" t="s">
        <v>13814</v>
      </c>
      <c r="C2226" t="s">
        <v>8801</v>
      </c>
      <c r="D2226">
        <v>968.3</v>
      </c>
      <c r="E2226" t="s">
        <v>8802</v>
      </c>
      <c r="F2226" s="2">
        <v>45913.138136574067</v>
      </c>
      <c r="G2226" s="2">
        <v>47009.138136574067</v>
      </c>
      <c r="H2226">
        <v>36</v>
      </c>
      <c r="I2226" t="s">
        <v>8803</v>
      </c>
      <c r="J2226" t="s">
        <v>58</v>
      </c>
    </row>
    <row r="2227" spans="1:10" x14ac:dyDescent="0.25">
      <c r="A2227" t="s">
        <v>5605</v>
      </c>
      <c r="B2227" t="s">
        <v>10599</v>
      </c>
      <c r="C2227" t="s">
        <v>8797</v>
      </c>
      <c r="D2227">
        <v>577.71</v>
      </c>
      <c r="E2227" t="s">
        <v>8813</v>
      </c>
      <c r="F2227" s="2">
        <v>45783.745381944442</v>
      </c>
      <c r="G2227" s="2">
        <v>46148.745381944442</v>
      </c>
      <c r="H2227">
        <v>12</v>
      </c>
      <c r="I2227" t="s">
        <v>8803</v>
      </c>
      <c r="J2227" t="s">
        <v>71</v>
      </c>
    </row>
    <row r="2228" spans="1:10" x14ac:dyDescent="0.25">
      <c r="A2228" t="s">
        <v>5605</v>
      </c>
      <c r="B2228" t="s">
        <v>11187</v>
      </c>
      <c r="C2228" t="s">
        <v>8818</v>
      </c>
      <c r="D2228">
        <v>732.59</v>
      </c>
      <c r="E2228" t="s">
        <v>8802</v>
      </c>
      <c r="F2228" s="2">
        <v>45561.661493055559</v>
      </c>
      <c r="G2228" s="2">
        <v>45742.661493055559</v>
      </c>
      <c r="H2228">
        <v>6</v>
      </c>
      <c r="I2228" t="s">
        <v>8803</v>
      </c>
      <c r="J2228" t="s">
        <v>52</v>
      </c>
    </row>
    <row r="2229" spans="1:10" x14ac:dyDescent="0.25">
      <c r="A2229" t="s">
        <v>5605</v>
      </c>
      <c r="B2229" t="s">
        <v>11389</v>
      </c>
      <c r="C2229" t="s">
        <v>8801</v>
      </c>
      <c r="D2229">
        <v>3279.6</v>
      </c>
      <c r="E2229" t="s">
        <v>8802</v>
      </c>
      <c r="F2229" s="2">
        <v>45933.912789351853</v>
      </c>
      <c r="G2229" s="2">
        <v>46663.912789351853</v>
      </c>
      <c r="H2229">
        <v>24</v>
      </c>
      <c r="I2229" t="s">
        <v>8803</v>
      </c>
      <c r="J2229" t="s">
        <v>17</v>
      </c>
    </row>
    <row r="2230" spans="1:10" x14ac:dyDescent="0.25">
      <c r="A2230" t="s">
        <v>5606</v>
      </c>
      <c r="B2230" t="s">
        <v>10600</v>
      </c>
      <c r="C2230" t="s">
        <v>8797</v>
      </c>
      <c r="D2230">
        <v>2638.68</v>
      </c>
      <c r="E2230" t="s">
        <v>8822</v>
      </c>
      <c r="F2230" s="2">
        <v>45009.186064814807</v>
      </c>
      <c r="G2230" s="2">
        <v>46836.186064814807</v>
      </c>
      <c r="H2230">
        <v>60</v>
      </c>
      <c r="I2230" t="s">
        <v>8803</v>
      </c>
      <c r="J2230" t="s">
        <v>106</v>
      </c>
    </row>
    <row r="2231" spans="1:10" x14ac:dyDescent="0.25">
      <c r="A2231" t="s">
        <v>5607</v>
      </c>
      <c r="B2231" t="s">
        <v>10601</v>
      </c>
      <c r="C2231" t="s">
        <v>8801</v>
      </c>
      <c r="D2231">
        <v>5800.89</v>
      </c>
      <c r="E2231" t="s">
        <v>8802</v>
      </c>
      <c r="F2231" s="2">
        <v>45102.702905092592</v>
      </c>
      <c r="G2231" s="2">
        <v>45468.702905092592</v>
      </c>
      <c r="H2231">
        <v>12</v>
      </c>
      <c r="I2231" t="s">
        <v>8799</v>
      </c>
      <c r="J2231" t="s">
        <v>69</v>
      </c>
    </row>
    <row r="2232" spans="1:10" x14ac:dyDescent="0.25">
      <c r="A2232" t="s">
        <v>5607</v>
      </c>
      <c r="B2232" t="s">
        <v>12812</v>
      </c>
      <c r="C2232" t="s">
        <v>27</v>
      </c>
      <c r="D2232">
        <v>1487.62</v>
      </c>
      <c r="E2232" t="s">
        <v>8802</v>
      </c>
      <c r="F2232" s="2">
        <v>45178.011342592603</v>
      </c>
      <c r="G2232" s="2">
        <v>45909.011342592603</v>
      </c>
      <c r="H2232">
        <v>24</v>
      </c>
      <c r="I2232" t="s">
        <v>8803</v>
      </c>
      <c r="J2232" t="s">
        <v>39</v>
      </c>
    </row>
    <row r="2233" spans="1:10" x14ac:dyDescent="0.25">
      <c r="A2233" t="s">
        <v>5607</v>
      </c>
      <c r="B2233" t="s">
        <v>13168</v>
      </c>
      <c r="C2233" t="s">
        <v>8801</v>
      </c>
      <c r="D2233">
        <v>880.43</v>
      </c>
      <c r="E2233" t="s">
        <v>8802</v>
      </c>
      <c r="F2233" s="2">
        <v>45828.77721064815</v>
      </c>
      <c r="G2233" s="2">
        <v>46376.77721064815</v>
      </c>
      <c r="H2233">
        <v>18</v>
      </c>
      <c r="I2233" t="s">
        <v>8803</v>
      </c>
      <c r="J2233" t="s">
        <v>22</v>
      </c>
    </row>
    <row r="2234" spans="1:10" x14ac:dyDescent="0.25">
      <c r="A2234" t="s">
        <v>5608</v>
      </c>
      <c r="B2234" t="s">
        <v>10602</v>
      </c>
      <c r="C2234" t="s">
        <v>8818</v>
      </c>
      <c r="D2234">
        <v>7607.09</v>
      </c>
      <c r="E2234" t="s">
        <v>8813</v>
      </c>
      <c r="F2234" s="2">
        <v>45354.417604166672</v>
      </c>
      <c r="G2234" s="2">
        <v>46815.417604166672</v>
      </c>
      <c r="H2234">
        <v>48</v>
      </c>
      <c r="I2234" t="s">
        <v>8803</v>
      </c>
      <c r="J2234" t="s">
        <v>50</v>
      </c>
    </row>
    <row r="2235" spans="1:10" x14ac:dyDescent="0.25">
      <c r="A2235" t="s">
        <v>5608</v>
      </c>
      <c r="B2235" t="s">
        <v>12652</v>
      </c>
      <c r="C2235" t="s">
        <v>27</v>
      </c>
      <c r="D2235">
        <v>530.92999999999995</v>
      </c>
      <c r="E2235" t="s">
        <v>8802</v>
      </c>
      <c r="F2235" s="2">
        <v>45103.184525462973</v>
      </c>
      <c r="G2235" s="2">
        <v>45834.184525462973</v>
      </c>
      <c r="H2235">
        <v>24</v>
      </c>
      <c r="I2235" t="s">
        <v>8803</v>
      </c>
      <c r="J2235" t="s">
        <v>52</v>
      </c>
    </row>
    <row r="2236" spans="1:10" x14ac:dyDescent="0.25">
      <c r="A2236" t="s">
        <v>5610</v>
      </c>
      <c r="B2236" t="s">
        <v>10604</v>
      </c>
      <c r="C2236" t="s">
        <v>8797</v>
      </c>
      <c r="D2236">
        <v>3017.08</v>
      </c>
      <c r="E2236" t="s">
        <v>8802</v>
      </c>
      <c r="F2236" s="2">
        <v>45489.261365740742</v>
      </c>
      <c r="G2236" s="2">
        <v>45854.261365740742</v>
      </c>
      <c r="H2236">
        <v>12</v>
      </c>
      <c r="I2236" t="s">
        <v>8803</v>
      </c>
      <c r="J2236" t="s">
        <v>32</v>
      </c>
    </row>
    <row r="2237" spans="1:10" x14ac:dyDescent="0.25">
      <c r="A2237" t="s">
        <v>5610</v>
      </c>
      <c r="B2237" t="s">
        <v>11085</v>
      </c>
      <c r="C2237" t="s">
        <v>8805</v>
      </c>
      <c r="D2237">
        <v>1294.3</v>
      </c>
      <c r="E2237" t="s">
        <v>8798</v>
      </c>
      <c r="F2237" s="2">
        <v>45899.198819444442</v>
      </c>
      <c r="G2237" s="2">
        <v>46264.198819444442</v>
      </c>
      <c r="H2237">
        <v>12</v>
      </c>
      <c r="I2237" t="s">
        <v>8803</v>
      </c>
      <c r="J2237" t="s">
        <v>46</v>
      </c>
    </row>
    <row r="2238" spans="1:10" x14ac:dyDescent="0.25">
      <c r="A2238" t="s">
        <v>5611</v>
      </c>
      <c r="B2238" t="s">
        <v>10605</v>
      </c>
      <c r="C2238" t="s">
        <v>8801</v>
      </c>
      <c r="D2238">
        <v>1447.31</v>
      </c>
      <c r="E2238" t="s">
        <v>8822</v>
      </c>
      <c r="F2238" s="2">
        <v>44954.227511574078</v>
      </c>
      <c r="G2238" s="2">
        <v>46780.227511574078</v>
      </c>
      <c r="H2238">
        <v>60</v>
      </c>
      <c r="I2238" t="s">
        <v>8803</v>
      </c>
      <c r="J2238" t="s">
        <v>28</v>
      </c>
    </row>
    <row r="2239" spans="1:10" x14ac:dyDescent="0.25">
      <c r="A2239" t="s">
        <v>5611</v>
      </c>
      <c r="B2239" t="s">
        <v>11730</v>
      </c>
      <c r="C2239" t="s">
        <v>8801</v>
      </c>
      <c r="D2239">
        <v>262.88</v>
      </c>
      <c r="E2239" t="s">
        <v>8802</v>
      </c>
      <c r="F2239" s="2">
        <v>45622.120578703703</v>
      </c>
      <c r="G2239" s="2">
        <v>46717.120578703703</v>
      </c>
      <c r="H2239">
        <v>36</v>
      </c>
      <c r="I2239" t="s">
        <v>8803</v>
      </c>
      <c r="J2239" t="s">
        <v>61</v>
      </c>
    </row>
    <row r="2240" spans="1:10" x14ac:dyDescent="0.25">
      <c r="A2240" t="s">
        <v>5611</v>
      </c>
      <c r="B2240" t="s">
        <v>11862</v>
      </c>
      <c r="C2240" t="s">
        <v>8807</v>
      </c>
      <c r="D2240">
        <v>410.37</v>
      </c>
      <c r="E2240" t="s">
        <v>8798</v>
      </c>
      <c r="F2240" s="2">
        <v>45187.258101851847</v>
      </c>
      <c r="G2240" s="2">
        <v>45553.258101851847</v>
      </c>
      <c r="H2240">
        <v>12</v>
      </c>
      <c r="I2240" t="s">
        <v>8803</v>
      </c>
      <c r="J2240" t="s">
        <v>54</v>
      </c>
    </row>
    <row r="2241" spans="1:10" x14ac:dyDescent="0.25">
      <c r="A2241" t="s">
        <v>5611</v>
      </c>
      <c r="B2241" t="s">
        <v>12852</v>
      </c>
      <c r="C2241" t="s">
        <v>8807</v>
      </c>
      <c r="D2241">
        <v>3005.84</v>
      </c>
      <c r="E2241" t="s">
        <v>8802</v>
      </c>
      <c r="F2241" s="2">
        <v>45713.773946759262</v>
      </c>
      <c r="G2241" s="2">
        <v>46443.773946759262</v>
      </c>
      <c r="H2241">
        <v>24</v>
      </c>
      <c r="I2241" t="s">
        <v>8803</v>
      </c>
      <c r="J2241" t="s">
        <v>41</v>
      </c>
    </row>
    <row r="2242" spans="1:10" x14ac:dyDescent="0.25">
      <c r="A2242" t="s">
        <v>5612</v>
      </c>
      <c r="B2242" t="s">
        <v>10606</v>
      </c>
      <c r="C2242" t="s">
        <v>8807</v>
      </c>
      <c r="D2242">
        <v>2921.07</v>
      </c>
      <c r="E2242" t="s">
        <v>8822</v>
      </c>
      <c r="F2242" s="2">
        <v>45939.772129629629</v>
      </c>
      <c r="G2242" s="2">
        <v>47400.772129629629</v>
      </c>
      <c r="H2242">
        <v>48</v>
      </c>
      <c r="I2242" t="s">
        <v>8803</v>
      </c>
      <c r="J2242" t="s">
        <v>106</v>
      </c>
    </row>
    <row r="2243" spans="1:10" x14ac:dyDescent="0.25">
      <c r="A2243" t="s">
        <v>5613</v>
      </c>
      <c r="B2243" t="s">
        <v>10607</v>
      </c>
      <c r="C2243" t="s">
        <v>8801</v>
      </c>
      <c r="D2243">
        <v>2380.7199999999998</v>
      </c>
      <c r="E2243" t="s">
        <v>8822</v>
      </c>
      <c r="F2243" s="2">
        <v>45357.163310185177</v>
      </c>
      <c r="G2243" s="2">
        <v>45906.163310185177</v>
      </c>
      <c r="H2243">
        <v>18</v>
      </c>
      <c r="I2243" t="s">
        <v>8803</v>
      </c>
      <c r="J2243" t="s">
        <v>52</v>
      </c>
    </row>
    <row r="2244" spans="1:10" x14ac:dyDescent="0.25">
      <c r="A2244" t="s">
        <v>5614</v>
      </c>
      <c r="B2244" t="s">
        <v>10608</v>
      </c>
      <c r="C2244" t="s">
        <v>8801</v>
      </c>
      <c r="D2244">
        <v>2266.88</v>
      </c>
      <c r="E2244" t="s">
        <v>8802</v>
      </c>
      <c r="F2244" s="2">
        <v>45190.89638888889</v>
      </c>
      <c r="G2244" s="2">
        <v>45556.89638888889</v>
      </c>
      <c r="H2244">
        <v>12</v>
      </c>
      <c r="I2244" t="s">
        <v>8803</v>
      </c>
      <c r="J2244" t="s">
        <v>32</v>
      </c>
    </row>
    <row r="2245" spans="1:10" x14ac:dyDescent="0.25">
      <c r="A2245" t="s">
        <v>5615</v>
      </c>
      <c r="B2245" t="s">
        <v>10609</v>
      </c>
      <c r="C2245" t="s">
        <v>8797</v>
      </c>
      <c r="D2245">
        <v>112.82</v>
      </c>
      <c r="E2245" t="s">
        <v>8802</v>
      </c>
      <c r="F2245" s="2">
        <v>45297.740868055553</v>
      </c>
      <c r="G2245" s="2">
        <v>46393.740868055553</v>
      </c>
      <c r="H2245">
        <v>36</v>
      </c>
      <c r="I2245" t="s">
        <v>8803</v>
      </c>
      <c r="J2245" t="s">
        <v>69</v>
      </c>
    </row>
    <row r="2246" spans="1:10" x14ac:dyDescent="0.25">
      <c r="A2246" t="s">
        <v>5615</v>
      </c>
      <c r="B2246" t="s">
        <v>11708</v>
      </c>
      <c r="C2246" t="s">
        <v>27</v>
      </c>
      <c r="D2246">
        <v>3501.74</v>
      </c>
      <c r="E2246" t="s">
        <v>8822</v>
      </c>
      <c r="F2246" s="2">
        <v>45370.719027777777</v>
      </c>
      <c r="G2246" s="2">
        <v>46100.719027777777</v>
      </c>
      <c r="H2246">
        <v>24</v>
      </c>
      <c r="I2246" t="s">
        <v>8803</v>
      </c>
      <c r="J2246" t="s">
        <v>41</v>
      </c>
    </row>
    <row r="2247" spans="1:10" x14ac:dyDescent="0.25">
      <c r="A2247" t="s">
        <v>5616</v>
      </c>
      <c r="B2247" t="s">
        <v>10610</v>
      </c>
      <c r="C2247" t="s">
        <v>8807</v>
      </c>
      <c r="D2247">
        <v>5337.33</v>
      </c>
      <c r="E2247" t="s">
        <v>8813</v>
      </c>
      <c r="F2247" s="2">
        <v>45113.860729166663</v>
      </c>
      <c r="G2247" s="2">
        <v>46209.860729166663</v>
      </c>
      <c r="H2247">
        <v>36</v>
      </c>
      <c r="I2247" t="s">
        <v>8803</v>
      </c>
      <c r="J2247" t="s">
        <v>86</v>
      </c>
    </row>
    <row r="2248" spans="1:10" x14ac:dyDescent="0.25">
      <c r="A2248" t="s">
        <v>5616</v>
      </c>
      <c r="B2248" t="s">
        <v>10815</v>
      </c>
      <c r="C2248" t="s">
        <v>8801</v>
      </c>
      <c r="D2248">
        <v>230.12</v>
      </c>
      <c r="E2248" t="s">
        <v>8822</v>
      </c>
      <c r="F2248" s="2">
        <v>45167.803124999999</v>
      </c>
      <c r="G2248" s="2">
        <v>45898.803124999999</v>
      </c>
      <c r="H2248">
        <v>24</v>
      </c>
      <c r="I2248" t="s">
        <v>8803</v>
      </c>
      <c r="J2248" t="s">
        <v>66</v>
      </c>
    </row>
    <row r="2249" spans="1:10" x14ac:dyDescent="0.25">
      <c r="A2249" t="s">
        <v>5617</v>
      </c>
      <c r="B2249" t="s">
        <v>10611</v>
      </c>
      <c r="C2249" t="s">
        <v>8805</v>
      </c>
      <c r="D2249">
        <v>21837.83</v>
      </c>
      <c r="E2249" t="s">
        <v>8802</v>
      </c>
      <c r="F2249" s="2">
        <v>45691.13380787037</v>
      </c>
      <c r="G2249" s="2">
        <v>46421.13380787037</v>
      </c>
      <c r="H2249">
        <v>24</v>
      </c>
      <c r="I2249" t="s">
        <v>8803</v>
      </c>
      <c r="J2249" t="s">
        <v>35</v>
      </c>
    </row>
    <row r="2250" spans="1:10" x14ac:dyDescent="0.25">
      <c r="A2250" t="s">
        <v>5618</v>
      </c>
      <c r="B2250" t="s">
        <v>10612</v>
      </c>
      <c r="C2250" t="s">
        <v>8797</v>
      </c>
      <c r="D2250">
        <v>21.01</v>
      </c>
      <c r="E2250" t="s">
        <v>8802</v>
      </c>
      <c r="F2250" s="2">
        <v>45191.792662037027</v>
      </c>
      <c r="G2250" s="2">
        <v>46287.792662037027</v>
      </c>
      <c r="H2250">
        <v>36</v>
      </c>
      <c r="I2250" t="s">
        <v>8799</v>
      </c>
      <c r="J2250" t="s">
        <v>50</v>
      </c>
    </row>
    <row r="2251" spans="1:10" x14ac:dyDescent="0.25">
      <c r="A2251" t="s">
        <v>5618</v>
      </c>
      <c r="B2251" t="s">
        <v>12626</v>
      </c>
      <c r="C2251" t="s">
        <v>8807</v>
      </c>
      <c r="D2251">
        <v>15905.63</v>
      </c>
      <c r="E2251" t="s">
        <v>8802</v>
      </c>
      <c r="F2251" s="2">
        <v>45930.469131944446</v>
      </c>
      <c r="G2251" s="2">
        <v>47026.469131944446</v>
      </c>
      <c r="H2251">
        <v>36</v>
      </c>
      <c r="I2251" t="s">
        <v>8803</v>
      </c>
      <c r="J2251" t="s">
        <v>54</v>
      </c>
    </row>
    <row r="2252" spans="1:10" x14ac:dyDescent="0.25">
      <c r="A2252" t="s">
        <v>5620</v>
      </c>
      <c r="B2252" t="s">
        <v>10614</v>
      </c>
      <c r="C2252" t="s">
        <v>8818</v>
      </c>
      <c r="D2252">
        <v>68.09</v>
      </c>
      <c r="E2252" t="s">
        <v>8813</v>
      </c>
      <c r="F2252" s="2">
        <v>45531.165138888893</v>
      </c>
      <c r="G2252" s="2">
        <v>45896.165138888893</v>
      </c>
      <c r="H2252">
        <v>12</v>
      </c>
      <c r="I2252" t="s">
        <v>8803</v>
      </c>
      <c r="J2252" t="s">
        <v>17</v>
      </c>
    </row>
    <row r="2253" spans="1:10" x14ac:dyDescent="0.25">
      <c r="A2253" t="s">
        <v>5620</v>
      </c>
      <c r="B2253" t="s">
        <v>10839</v>
      </c>
      <c r="C2253" t="s">
        <v>8801</v>
      </c>
      <c r="D2253">
        <v>4450.88</v>
      </c>
      <c r="E2253" t="s">
        <v>8822</v>
      </c>
      <c r="F2253" s="2">
        <v>45958.478217592587</v>
      </c>
      <c r="G2253" s="2">
        <v>46505.478217592587</v>
      </c>
      <c r="H2253">
        <v>18</v>
      </c>
      <c r="I2253" t="s">
        <v>8803</v>
      </c>
      <c r="J2253" t="s">
        <v>17</v>
      </c>
    </row>
    <row r="2254" spans="1:10" x14ac:dyDescent="0.25">
      <c r="A2254" t="s">
        <v>5621</v>
      </c>
      <c r="B2254" t="s">
        <v>10615</v>
      </c>
      <c r="C2254" t="s">
        <v>8797</v>
      </c>
      <c r="D2254">
        <v>8754.81</v>
      </c>
      <c r="E2254" t="s">
        <v>8813</v>
      </c>
      <c r="F2254" s="2">
        <v>45690.800393518519</v>
      </c>
      <c r="G2254" s="2">
        <v>46236.800393518519</v>
      </c>
      <c r="H2254">
        <v>18</v>
      </c>
      <c r="I2254" t="s">
        <v>8799</v>
      </c>
      <c r="J2254" t="s">
        <v>61</v>
      </c>
    </row>
    <row r="2255" spans="1:10" x14ac:dyDescent="0.25">
      <c r="A2255" t="s">
        <v>5622</v>
      </c>
      <c r="B2255" t="s">
        <v>10616</v>
      </c>
      <c r="C2255" t="s">
        <v>8797</v>
      </c>
      <c r="D2255">
        <v>5156.76</v>
      </c>
      <c r="E2255" t="s">
        <v>8813</v>
      </c>
      <c r="F2255" s="2">
        <v>45583.781898148147</v>
      </c>
      <c r="G2255" s="2">
        <v>46678.781898148147</v>
      </c>
      <c r="H2255">
        <v>36</v>
      </c>
      <c r="I2255" t="s">
        <v>8803</v>
      </c>
      <c r="J2255" t="s">
        <v>35</v>
      </c>
    </row>
    <row r="2256" spans="1:10" x14ac:dyDescent="0.25">
      <c r="A2256" t="s">
        <v>5622</v>
      </c>
      <c r="B2256" t="s">
        <v>11479</v>
      </c>
      <c r="C2256" t="s">
        <v>8805</v>
      </c>
      <c r="D2256">
        <v>291.2</v>
      </c>
      <c r="E2256" t="s">
        <v>8802</v>
      </c>
      <c r="F2256" s="2">
        <v>45480.615046296298</v>
      </c>
      <c r="G2256" s="2">
        <v>46941.615046296298</v>
      </c>
      <c r="H2256">
        <v>48</v>
      </c>
      <c r="I2256" t="s">
        <v>8803</v>
      </c>
      <c r="J2256" t="s">
        <v>17</v>
      </c>
    </row>
    <row r="2257" spans="1:10" x14ac:dyDescent="0.25">
      <c r="A2257" t="s">
        <v>5623</v>
      </c>
      <c r="B2257" t="s">
        <v>10617</v>
      </c>
      <c r="C2257" t="s">
        <v>8807</v>
      </c>
      <c r="D2257">
        <v>8187.89</v>
      </c>
      <c r="E2257" t="s">
        <v>8802</v>
      </c>
      <c r="F2257" s="2">
        <v>44954.318715277783</v>
      </c>
      <c r="G2257" s="2">
        <v>45319.318715277783</v>
      </c>
      <c r="H2257">
        <v>12</v>
      </c>
      <c r="I2257" t="s">
        <v>8803</v>
      </c>
      <c r="J2257" t="s">
        <v>22</v>
      </c>
    </row>
    <row r="2258" spans="1:10" x14ac:dyDescent="0.25">
      <c r="A2258" t="s">
        <v>5623</v>
      </c>
      <c r="B2258" t="s">
        <v>12909</v>
      </c>
      <c r="C2258" t="s">
        <v>8805</v>
      </c>
      <c r="D2258">
        <v>3116.99</v>
      </c>
      <c r="E2258" t="s">
        <v>8813</v>
      </c>
      <c r="F2258" s="2">
        <v>45865.394421296303</v>
      </c>
      <c r="G2258" s="2">
        <v>47691.394421296303</v>
      </c>
      <c r="H2258">
        <v>60</v>
      </c>
      <c r="I2258" t="s">
        <v>8803</v>
      </c>
      <c r="J2258" t="s">
        <v>28</v>
      </c>
    </row>
    <row r="2259" spans="1:10" x14ac:dyDescent="0.25">
      <c r="A2259" t="s">
        <v>5623</v>
      </c>
      <c r="B2259" t="s">
        <v>13632</v>
      </c>
      <c r="C2259" t="s">
        <v>8797</v>
      </c>
      <c r="D2259">
        <v>2524.04</v>
      </c>
      <c r="E2259" t="s">
        <v>8802</v>
      </c>
      <c r="F2259" s="2">
        <v>45695.208553240736</v>
      </c>
      <c r="G2259" s="2">
        <v>46790.208553240736</v>
      </c>
      <c r="H2259">
        <v>36</v>
      </c>
      <c r="I2259" t="s">
        <v>8799</v>
      </c>
      <c r="J2259" t="s">
        <v>61</v>
      </c>
    </row>
    <row r="2260" spans="1:10" x14ac:dyDescent="0.25">
      <c r="A2260" t="s">
        <v>5624</v>
      </c>
      <c r="B2260" t="s">
        <v>10618</v>
      </c>
      <c r="C2260" t="s">
        <v>8797</v>
      </c>
      <c r="D2260">
        <v>719.6</v>
      </c>
      <c r="E2260" t="s">
        <v>8798</v>
      </c>
      <c r="F2260" s="2">
        <v>44984.051701388889</v>
      </c>
      <c r="G2260" s="2">
        <v>45349.051701388889</v>
      </c>
      <c r="H2260">
        <v>12</v>
      </c>
      <c r="I2260" t="s">
        <v>8803</v>
      </c>
      <c r="J2260" t="s">
        <v>46</v>
      </c>
    </row>
    <row r="2261" spans="1:10" x14ac:dyDescent="0.25">
      <c r="A2261" t="s">
        <v>5624</v>
      </c>
      <c r="B2261" t="s">
        <v>11903</v>
      </c>
      <c r="C2261" t="s">
        <v>8797</v>
      </c>
      <c r="D2261">
        <v>844.8</v>
      </c>
      <c r="E2261" t="s">
        <v>8802</v>
      </c>
      <c r="F2261" s="2">
        <v>45697.172060185178</v>
      </c>
      <c r="G2261" s="2">
        <v>46062.172060185178</v>
      </c>
      <c r="H2261">
        <v>12</v>
      </c>
      <c r="I2261" t="s">
        <v>8803</v>
      </c>
      <c r="J2261" t="s">
        <v>46</v>
      </c>
    </row>
    <row r="2262" spans="1:10" x14ac:dyDescent="0.25">
      <c r="A2262" t="s">
        <v>5624</v>
      </c>
      <c r="B2262" t="s">
        <v>12460</v>
      </c>
      <c r="C2262" t="s">
        <v>8801</v>
      </c>
      <c r="D2262">
        <v>3578.43</v>
      </c>
      <c r="E2262" t="s">
        <v>8802</v>
      </c>
      <c r="F2262" s="2">
        <v>45121.70994212963</v>
      </c>
      <c r="G2262" s="2">
        <v>45852.70994212963</v>
      </c>
      <c r="H2262">
        <v>24</v>
      </c>
      <c r="I2262" t="s">
        <v>8803</v>
      </c>
      <c r="J2262" t="s">
        <v>46</v>
      </c>
    </row>
    <row r="2263" spans="1:10" x14ac:dyDescent="0.25">
      <c r="A2263" t="s">
        <v>5624</v>
      </c>
      <c r="B2263" t="s">
        <v>13759</v>
      </c>
      <c r="C2263" t="s">
        <v>8805</v>
      </c>
      <c r="D2263">
        <v>1599.17</v>
      </c>
      <c r="E2263" t="s">
        <v>8822</v>
      </c>
      <c r="F2263" s="2">
        <v>45799.378680555557</v>
      </c>
      <c r="G2263" s="2">
        <v>47260.378680555557</v>
      </c>
      <c r="H2263">
        <v>48</v>
      </c>
      <c r="I2263" t="s">
        <v>8803</v>
      </c>
      <c r="J2263" t="s">
        <v>39</v>
      </c>
    </row>
    <row r="2264" spans="1:10" x14ac:dyDescent="0.25">
      <c r="A2264" t="s">
        <v>5625</v>
      </c>
      <c r="B2264" t="s">
        <v>10619</v>
      </c>
      <c r="C2264" t="s">
        <v>8805</v>
      </c>
      <c r="D2264">
        <v>293.67</v>
      </c>
      <c r="E2264" t="s">
        <v>8802</v>
      </c>
      <c r="F2264" s="2">
        <v>45481.024039351847</v>
      </c>
      <c r="G2264" s="2">
        <v>45846.024039351847</v>
      </c>
      <c r="H2264">
        <v>12</v>
      </c>
      <c r="I2264" t="s">
        <v>8803</v>
      </c>
      <c r="J2264" t="s">
        <v>54</v>
      </c>
    </row>
    <row r="2265" spans="1:10" x14ac:dyDescent="0.25">
      <c r="A2265" t="s">
        <v>5626</v>
      </c>
      <c r="B2265" t="s">
        <v>10620</v>
      </c>
      <c r="C2265" t="s">
        <v>27</v>
      </c>
      <c r="D2265">
        <v>1354.4</v>
      </c>
      <c r="E2265" t="s">
        <v>8798</v>
      </c>
      <c r="F2265" s="2">
        <v>45809.736516203702</v>
      </c>
      <c r="G2265" s="2">
        <v>46357.736516203702</v>
      </c>
      <c r="H2265">
        <v>18</v>
      </c>
      <c r="I2265" t="s">
        <v>8803</v>
      </c>
      <c r="J2265" t="s">
        <v>32</v>
      </c>
    </row>
    <row r="2266" spans="1:10" x14ac:dyDescent="0.25">
      <c r="A2266" t="s">
        <v>5626</v>
      </c>
      <c r="B2266" t="s">
        <v>11572</v>
      </c>
      <c r="C2266" t="s">
        <v>8801</v>
      </c>
      <c r="D2266">
        <v>1029.24</v>
      </c>
      <c r="E2266" t="s">
        <v>8813</v>
      </c>
      <c r="F2266" s="2">
        <v>45925.455520833333</v>
      </c>
      <c r="G2266" s="2">
        <v>47386.455520833333</v>
      </c>
      <c r="H2266">
        <v>48</v>
      </c>
      <c r="I2266" t="s">
        <v>8803</v>
      </c>
      <c r="J2266" t="s">
        <v>28</v>
      </c>
    </row>
    <row r="2267" spans="1:10" x14ac:dyDescent="0.25">
      <c r="A2267" t="s">
        <v>5627</v>
      </c>
      <c r="B2267" t="s">
        <v>10621</v>
      </c>
      <c r="C2267" t="s">
        <v>8807</v>
      </c>
      <c r="D2267">
        <v>563.27</v>
      </c>
      <c r="E2267" t="s">
        <v>8802</v>
      </c>
      <c r="F2267" s="2">
        <v>44986.145798611113</v>
      </c>
      <c r="G2267" s="2">
        <v>45717.145798611113</v>
      </c>
      <c r="H2267">
        <v>24</v>
      </c>
      <c r="I2267" t="s">
        <v>8803</v>
      </c>
      <c r="J2267" t="s">
        <v>71</v>
      </c>
    </row>
    <row r="2268" spans="1:10" x14ac:dyDescent="0.25">
      <c r="A2268" t="s">
        <v>5627</v>
      </c>
      <c r="B2268" t="s">
        <v>10849</v>
      </c>
      <c r="C2268" t="s">
        <v>8801</v>
      </c>
      <c r="D2268">
        <v>804.05</v>
      </c>
      <c r="E2268" t="s">
        <v>8802</v>
      </c>
      <c r="F2268" s="2">
        <v>45063.210740740738</v>
      </c>
      <c r="G2268" s="2">
        <v>46159.210740740738</v>
      </c>
      <c r="H2268">
        <v>36</v>
      </c>
      <c r="I2268" t="s">
        <v>8803</v>
      </c>
      <c r="J2268" t="s">
        <v>69</v>
      </c>
    </row>
    <row r="2269" spans="1:10" x14ac:dyDescent="0.25">
      <c r="A2269" t="s">
        <v>5627</v>
      </c>
      <c r="B2269" t="s">
        <v>11745</v>
      </c>
      <c r="C2269" t="s">
        <v>8797</v>
      </c>
      <c r="D2269">
        <v>4910.46</v>
      </c>
      <c r="E2269" t="s">
        <v>8802</v>
      </c>
      <c r="F2269" s="2">
        <v>45908.821747685193</v>
      </c>
      <c r="G2269" s="2">
        <v>46273.821747685193</v>
      </c>
      <c r="H2269">
        <v>12</v>
      </c>
      <c r="I2269" t="s">
        <v>8803</v>
      </c>
      <c r="J2269" t="s">
        <v>61</v>
      </c>
    </row>
    <row r="2270" spans="1:10" x14ac:dyDescent="0.25">
      <c r="A2270" t="s">
        <v>5628</v>
      </c>
      <c r="B2270" t="s">
        <v>10622</v>
      </c>
      <c r="C2270" t="s">
        <v>8818</v>
      </c>
      <c r="D2270">
        <v>932.92</v>
      </c>
      <c r="E2270" t="s">
        <v>8822</v>
      </c>
      <c r="F2270" s="2">
        <v>45326.838703703703</v>
      </c>
      <c r="G2270" s="2">
        <v>45692.838703703703</v>
      </c>
      <c r="H2270">
        <v>12</v>
      </c>
      <c r="I2270" t="s">
        <v>8803</v>
      </c>
      <c r="J2270" t="s">
        <v>106</v>
      </c>
    </row>
    <row r="2271" spans="1:10" x14ac:dyDescent="0.25">
      <c r="A2271" t="s">
        <v>5628</v>
      </c>
      <c r="B2271" t="s">
        <v>11836</v>
      </c>
      <c r="C2271" t="s">
        <v>8801</v>
      </c>
      <c r="D2271">
        <v>693.39</v>
      </c>
      <c r="E2271" t="s">
        <v>8802</v>
      </c>
      <c r="F2271" s="2">
        <v>45636.380439814813</v>
      </c>
      <c r="G2271" s="2">
        <v>47097.380439814813</v>
      </c>
      <c r="H2271">
        <v>48</v>
      </c>
      <c r="I2271" t="s">
        <v>8803</v>
      </c>
      <c r="J2271" t="s">
        <v>46</v>
      </c>
    </row>
    <row r="2272" spans="1:10" x14ac:dyDescent="0.25">
      <c r="A2272" t="s">
        <v>5628</v>
      </c>
      <c r="B2272" t="s">
        <v>12582</v>
      </c>
      <c r="C2272" t="s">
        <v>27</v>
      </c>
      <c r="D2272">
        <v>1200.58</v>
      </c>
      <c r="E2272" t="s">
        <v>8802</v>
      </c>
      <c r="F2272" s="2">
        <v>45247.126296296286</v>
      </c>
      <c r="G2272" s="2">
        <v>45978.126296296286</v>
      </c>
      <c r="H2272">
        <v>24</v>
      </c>
      <c r="I2272" t="s">
        <v>8803</v>
      </c>
      <c r="J2272" t="s">
        <v>64</v>
      </c>
    </row>
    <row r="2273" spans="1:10" x14ac:dyDescent="0.25">
      <c r="A2273" t="s">
        <v>5628</v>
      </c>
      <c r="B2273" t="s">
        <v>12881</v>
      </c>
      <c r="C2273" t="s">
        <v>8797</v>
      </c>
      <c r="D2273">
        <v>5158.8999999999996</v>
      </c>
      <c r="E2273" t="s">
        <v>8822</v>
      </c>
      <c r="F2273" s="2">
        <v>45320.093495370369</v>
      </c>
      <c r="G2273" s="2">
        <v>46051.093495370369</v>
      </c>
      <c r="H2273">
        <v>24</v>
      </c>
      <c r="I2273" t="s">
        <v>8803</v>
      </c>
      <c r="J2273" t="s">
        <v>17</v>
      </c>
    </row>
    <row r="2274" spans="1:10" x14ac:dyDescent="0.25">
      <c r="A2274" t="s">
        <v>5629</v>
      </c>
      <c r="B2274" t="s">
        <v>10623</v>
      </c>
      <c r="C2274" t="s">
        <v>8805</v>
      </c>
      <c r="D2274">
        <v>2540.59</v>
      </c>
      <c r="E2274" t="s">
        <v>8813</v>
      </c>
      <c r="F2274" s="2">
        <v>45391.748564814807</v>
      </c>
      <c r="G2274" s="2">
        <v>45756.748564814807</v>
      </c>
      <c r="H2274">
        <v>12</v>
      </c>
      <c r="I2274" t="s">
        <v>8803</v>
      </c>
      <c r="J2274" t="s">
        <v>89</v>
      </c>
    </row>
    <row r="2275" spans="1:10" x14ac:dyDescent="0.25">
      <c r="A2275" t="s">
        <v>5629</v>
      </c>
      <c r="B2275" t="s">
        <v>10781</v>
      </c>
      <c r="C2275" t="s">
        <v>8807</v>
      </c>
      <c r="D2275">
        <v>1926.25</v>
      </c>
      <c r="E2275" t="s">
        <v>8813</v>
      </c>
      <c r="F2275" s="2">
        <v>45642.101875</v>
      </c>
      <c r="G2275" s="2">
        <v>46189.101875</v>
      </c>
      <c r="H2275">
        <v>18</v>
      </c>
      <c r="I2275" t="s">
        <v>8799</v>
      </c>
      <c r="J2275" t="s">
        <v>89</v>
      </c>
    </row>
    <row r="2276" spans="1:10" x14ac:dyDescent="0.25">
      <c r="A2276" t="s">
        <v>5630</v>
      </c>
      <c r="B2276" t="s">
        <v>10624</v>
      </c>
      <c r="C2276" t="s">
        <v>27</v>
      </c>
      <c r="D2276">
        <v>1697.9</v>
      </c>
      <c r="E2276" t="s">
        <v>8822</v>
      </c>
      <c r="F2276" s="2">
        <v>45811.498645833337</v>
      </c>
      <c r="G2276" s="2">
        <v>46176.498645833337</v>
      </c>
      <c r="H2276">
        <v>12</v>
      </c>
      <c r="I2276" t="s">
        <v>8803</v>
      </c>
      <c r="J2276" t="s">
        <v>35</v>
      </c>
    </row>
    <row r="2277" spans="1:10" x14ac:dyDescent="0.25">
      <c r="A2277" t="s">
        <v>5630</v>
      </c>
      <c r="B2277" t="s">
        <v>11874</v>
      </c>
      <c r="C2277" t="s">
        <v>8797</v>
      </c>
      <c r="D2277">
        <v>3267.46</v>
      </c>
      <c r="E2277" t="s">
        <v>8798</v>
      </c>
      <c r="F2277" s="2">
        <v>45619.524814814817</v>
      </c>
      <c r="G2277" s="2">
        <v>47445.524814814817</v>
      </c>
      <c r="H2277">
        <v>60</v>
      </c>
      <c r="I2277" t="s">
        <v>8803</v>
      </c>
      <c r="J2277" t="s">
        <v>22</v>
      </c>
    </row>
    <row r="2278" spans="1:10" x14ac:dyDescent="0.25">
      <c r="A2278" t="s">
        <v>5630</v>
      </c>
      <c r="B2278" t="s">
        <v>13627</v>
      </c>
      <c r="C2278" t="s">
        <v>8805</v>
      </c>
      <c r="D2278">
        <v>1636.21</v>
      </c>
      <c r="E2278" t="s">
        <v>8813</v>
      </c>
      <c r="F2278" s="2">
        <v>45097.283136574071</v>
      </c>
      <c r="G2278" s="2">
        <v>45463.283136574071</v>
      </c>
      <c r="H2278">
        <v>12</v>
      </c>
      <c r="I2278" t="s">
        <v>8803</v>
      </c>
      <c r="J2278" t="s">
        <v>69</v>
      </c>
    </row>
    <row r="2279" spans="1:10" x14ac:dyDescent="0.25">
      <c r="A2279" t="s">
        <v>5631</v>
      </c>
      <c r="B2279" t="s">
        <v>10625</v>
      </c>
      <c r="C2279" t="s">
        <v>8797</v>
      </c>
      <c r="D2279">
        <v>1456.1</v>
      </c>
      <c r="E2279" t="s">
        <v>8802</v>
      </c>
      <c r="F2279" s="2">
        <v>45733.172268518523</v>
      </c>
      <c r="G2279" s="2">
        <v>46098.172268518523</v>
      </c>
      <c r="H2279">
        <v>12</v>
      </c>
      <c r="I2279" t="s">
        <v>8803</v>
      </c>
      <c r="J2279" t="s">
        <v>89</v>
      </c>
    </row>
    <row r="2280" spans="1:10" x14ac:dyDescent="0.25">
      <c r="A2280" t="s">
        <v>5632</v>
      </c>
      <c r="B2280" t="s">
        <v>10626</v>
      </c>
      <c r="C2280" t="s">
        <v>8805</v>
      </c>
      <c r="D2280">
        <v>12284.77</v>
      </c>
      <c r="E2280" t="s">
        <v>8813</v>
      </c>
      <c r="F2280" s="2">
        <v>45567.449953703697</v>
      </c>
      <c r="G2280" s="2">
        <v>47028.449953703697</v>
      </c>
      <c r="H2280">
        <v>48</v>
      </c>
      <c r="I2280" t="s">
        <v>8799</v>
      </c>
      <c r="J2280" t="s">
        <v>61</v>
      </c>
    </row>
    <row r="2281" spans="1:10" x14ac:dyDescent="0.25">
      <c r="A2281" t="s">
        <v>5632</v>
      </c>
      <c r="B2281" t="s">
        <v>11063</v>
      </c>
      <c r="C2281" t="s">
        <v>27</v>
      </c>
      <c r="D2281">
        <v>5181.97</v>
      </c>
      <c r="E2281" t="s">
        <v>8802</v>
      </c>
      <c r="F2281" s="2">
        <v>45607.496493055558</v>
      </c>
      <c r="G2281" s="2">
        <v>46337.496493055558</v>
      </c>
      <c r="H2281">
        <v>24</v>
      </c>
      <c r="I2281" t="s">
        <v>8803</v>
      </c>
      <c r="J2281" t="s">
        <v>22</v>
      </c>
    </row>
    <row r="2282" spans="1:10" x14ac:dyDescent="0.25">
      <c r="A2282" t="s">
        <v>5633</v>
      </c>
      <c r="B2282" t="s">
        <v>10627</v>
      </c>
      <c r="C2282" t="s">
        <v>8797</v>
      </c>
      <c r="D2282">
        <v>3659.09</v>
      </c>
      <c r="E2282" t="s">
        <v>8813</v>
      </c>
      <c r="F2282" s="2">
        <v>45336.403912037043</v>
      </c>
      <c r="G2282" s="2">
        <v>45702.403912037043</v>
      </c>
      <c r="H2282">
        <v>12</v>
      </c>
      <c r="I2282" t="s">
        <v>8803</v>
      </c>
      <c r="J2282" t="s">
        <v>86</v>
      </c>
    </row>
    <row r="2283" spans="1:10" x14ac:dyDescent="0.25">
      <c r="A2283" t="s">
        <v>5633</v>
      </c>
      <c r="B2283" t="s">
        <v>13685</v>
      </c>
      <c r="C2283" t="s">
        <v>27</v>
      </c>
      <c r="D2283">
        <v>128.63</v>
      </c>
      <c r="E2283" t="s">
        <v>8822</v>
      </c>
      <c r="F2283" s="2">
        <v>45241.225914351853</v>
      </c>
      <c r="G2283" s="2">
        <v>46337.225914351853</v>
      </c>
      <c r="H2283">
        <v>36</v>
      </c>
      <c r="I2283" t="s">
        <v>8799</v>
      </c>
      <c r="J2283" t="s">
        <v>54</v>
      </c>
    </row>
    <row r="2284" spans="1:10" x14ac:dyDescent="0.25">
      <c r="A2284" t="s">
        <v>5634</v>
      </c>
      <c r="B2284" t="s">
        <v>10628</v>
      </c>
      <c r="C2284" t="s">
        <v>8805</v>
      </c>
      <c r="D2284">
        <v>1056.49</v>
      </c>
      <c r="E2284" t="s">
        <v>8802</v>
      </c>
      <c r="F2284" s="2">
        <v>45583.120439814818</v>
      </c>
      <c r="G2284" s="2">
        <v>46313.120439814818</v>
      </c>
      <c r="H2284">
        <v>24</v>
      </c>
      <c r="I2284" t="s">
        <v>8803</v>
      </c>
      <c r="J2284" t="s">
        <v>69</v>
      </c>
    </row>
    <row r="2285" spans="1:10" x14ac:dyDescent="0.25">
      <c r="A2285" t="s">
        <v>5634</v>
      </c>
      <c r="B2285" t="s">
        <v>10858</v>
      </c>
      <c r="C2285" t="s">
        <v>8801</v>
      </c>
      <c r="D2285">
        <v>2433.92</v>
      </c>
      <c r="E2285" t="s">
        <v>8802</v>
      </c>
      <c r="F2285" s="2">
        <v>45919.781261574077</v>
      </c>
      <c r="G2285" s="2">
        <v>47380.781261574077</v>
      </c>
      <c r="H2285">
        <v>48</v>
      </c>
      <c r="I2285" t="s">
        <v>8803</v>
      </c>
      <c r="J2285" t="s">
        <v>28</v>
      </c>
    </row>
    <row r="2286" spans="1:10" x14ac:dyDescent="0.25">
      <c r="A2286" t="s">
        <v>5634</v>
      </c>
      <c r="B2286" t="s">
        <v>11508</v>
      </c>
      <c r="C2286" t="s">
        <v>8801</v>
      </c>
      <c r="D2286">
        <v>4203.16</v>
      </c>
      <c r="E2286" t="s">
        <v>8822</v>
      </c>
      <c r="F2286" s="2">
        <v>45723.086018518523</v>
      </c>
      <c r="G2286" s="2">
        <v>46272.086018518523</v>
      </c>
      <c r="H2286">
        <v>18</v>
      </c>
      <c r="I2286" t="s">
        <v>8803</v>
      </c>
      <c r="J2286" t="s">
        <v>69</v>
      </c>
    </row>
    <row r="2287" spans="1:10" x14ac:dyDescent="0.25">
      <c r="A2287" t="s">
        <v>5635</v>
      </c>
      <c r="B2287" t="s">
        <v>10629</v>
      </c>
      <c r="C2287" t="s">
        <v>27</v>
      </c>
      <c r="D2287">
        <v>7239.51</v>
      </c>
      <c r="E2287" t="s">
        <v>8802</v>
      </c>
      <c r="F2287" s="2">
        <v>45393.537430555552</v>
      </c>
      <c r="G2287" s="2">
        <v>45758.537430555552</v>
      </c>
      <c r="H2287">
        <v>12</v>
      </c>
      <c r="I2287" t="s">
        <v>8803</v>
      </c>
      <c r="J2287" t="s">
        <v>22</v>
      </c>
    </row>
    <row r="2288" spans="1:10" x14ac:dyDescent="0.25">
      <c r="A2288" t="s">
        <v>5636</v>
      </c>
      <c r="B2288" t="s">
        <v>10630</v>
      </c>
      <c r="C2288" t="s">
        <v>8797</v>
      </c>
      <c r="D2288">
        <v>143.4</v>
      </c>
      <c r="E2288" t="s">
        <v>8798</v>
      </c>
      <c r="F2288" s="2">
        <v>45435.830277777779</v>
      </c>
      <c r="G2288" s="2">
        <v>45984.830277777779</v>
      </c>
      <c r="H2288">
        <v>18</v>
      </c>
      <c r="I2288" t="s">
        <v>8803</v>
      </c>
      <c r="J2288" t="s">
        <v>86</v>
      </c>
    </row>
    <row r="2289" spans="1:10" x14ac:dyDescent="0.25">
      <c r="A2289" t="s">
        <v>5636</v>
      </c>
      <c r="B2289" t="s">
        <v>11196</v>
      </c>
      <c r="C2289" t="s">
        <v>8797</v>
      </c>
      <c r="D2289">
        <v>1969.49</v>
      </c>
      <c r="E2289" t="s">
        <v>8822</v>
      </c>
      <c r="F2289" s="2">
        <v>45804.353090277778</v>
      </c>
      <c r="G2289" s="2">
        <v>46169.353090277778</v>
      </c>
      <c r="H2289">
        <v>12</v>
      </c>
      <c r="I2289" t="s">
        <v>8803</v>
      </c>
      <c r="J2289" t="s">
        <v>89</v>
      </c>
    </row>
    <row r="2290" spans="1:10" x14ac:dyDescent="0.25">
      <c r="A2290" t="s">
        <v>5637</v>
      </c>
      <c r="B2290" t="s">
        <v>10631</v>
      </c>
      <c r="C2290" t="s">
        <v>8797</v>
      </c>
      <c r="D2290">
        <v>7986.06</v>
      </c>
      <c r="E2290" t="s">
        <v>8813</v>
      </c>
      <c r="F2290" s="2">
        <v>44930.697789351849</v>
      </c>
      <c r="G2290" s="2">
        <v>45477.697789351849</v>
      </c>
      <c r="H2290">
        <v>18</v>
      </c>
      <c r="I2290" t="s">
        <v>8803</v>
      </c>
      <c r="J2290" t="s">
        <v>35</v>
      </c>
    </row>
    <row r="2291" spans="1:10" x14ac:dyDescent="0.25">
      <c r="A2291" t="s">
        <v>5637</v>
      </c>
      <c r="B2291" t="s">
        <v>10818</v>
      </c>
      <c r="C2291" t="s">
        <v>8801</v>
      </c>
      <c r="D2291">
        <v>8124.03</v>
      </c>
      <c r="E2291" t="s">
        <v>8802</v>
      </c>
      <c r="F2291" s="2">
        <v>45180.495555555557</v>
      </c>
      <c r="G2291" s="2">
        <v>45546.495555555557</v>
      </c>
      <c r="H2291">
        <v>12</v>
      </c>
      <c r="I2291" t="s">
        <v>8803</v>
      </c>
      <c r="J2291" t="s">
        <v>52</v>
      </c>
    </row>
    <row r="2292" spans="1:10" x14ac:dyDescent="0.25">
      <c r="A2292" t="s">
        <v>5638</v>
      </c>
      <c r="B2292" t="s">
        <v>10632</v>
      </c>
      <c r="C2292" t="s">
        <v>8807</v>
      </c>
      <c r="D2292">
        <v>3643.02</v>
      </c>
      <c r="E2292" t="s">
        <v>8802</v>
      </c>
      <c r="F2292" s="2">
        <v>45491.727430555547</v>
      </c>
      <c r="G2292" s="2">
        <v>45856.727430555547</v>
      </c>
      <c r="H2292">
        <v>12</v>
      </c>
      <c r="I2292" t="s">
        <v>8803</v>
      </c>
      <c r="J2292" t="s">
        <v>64</v>
      </c>
    </row>
    <row r="2293" spans="1:10" x14ac:dyDescent="0.25">
      <c r="A2293" t="s">
        <v>5639</v>
      </c>
      <c r="B2293" t="s">
        <v>10633</v>
      </c>
      <c r="C2293" t="s">
        <v>8805</v>
      </c>
      <c r="D2293">
        <v>2607.77</v>
      </c>
      <c r="E2293" t="s">
        <v>8802</v>
      </c>
      <c r="F2293" s="2">
        <v>45307.902465277781</v>
      </c>
      <c r="G2293" s="2">
        <v>46768.902465277781</v>
      </c>
      <c r="H2293">
        <v>48</v>
      </c>
      <c r="I2293" t="s">
        <v>8803</v>
      </c>
      <c r="J2293" t="s">
        <v>106</v>
      </c>
    </row>
    <row r="2294" spans="1:10" x14ac:dyDescent="0.25">
      <c r="A2294" t="s">
        <v>5639</v>
      </c>
      <c r="B2294" t="s">
        <v>13612</v>
      </c>
      <c r="C2294" t="s">
        <v>8797</v>
      </c>
      <c r="D2294">
        <v>764.88</v>
      </c>
      <c r="E2294" t="s">
        <v>8802</v>
      </c>
      <c r="F2294" s="2">
        <v>45862.47792824074</v>
      </c>
      <c r="G2294" s="2">
        <v>47323.47792824074</v>
      </c>
      <c r="H2294">
        <v>48</v>
      </c>
      <c r="I2294" t="s">
        <v>8803</v>
      </c>
      <c r="J2294" t="s">
        <v>61</v>
      </c>
    </row>
    <row r="2295" spans="1:10" x14ac:dyDescent="0.25">
      <c r="A2295" t="s">
        <v>5640</v>
      </c>
      <c r="B2295" t="s">
        <v>10634</v>
      </c>
      <c r="C2295" t="s">
        <v>8805</v>
      </c>
      <c r="D2295">
        <v>880.99</v>
      </c>
      <c r="E2295" t="s">
        <v>8813</v>
      </c>
      <c r="F2295" s="2">
        <v>45563.575659722221</v>
      </c>
      <c r="G2295" s="2">
        <v>47024.575659722221</v>
      </c>
      <c r="H2295">
        <v>48</v>
      </c>
      <c r="I2295" t="s">
        <v>8803</v>
      </c>
      <c r="J2295" t="s">
        <v>58</v>
      </c>
    </row>
    <row r="2296" spans="1:10" x14ac:dyDescent="0.25">
      <c r="A2296" t="s">
        <v>5640</v>
      </c>
      <c r="B2296" t="s">
        <v>10672</v>
      </c>
      <c r="C2296" t="s">
        <v>8801</v>
      </c>
      <c r="D2296">
        <v>541.80999999999995</v>
      </c>
      <c r="E2296" t="s">
        <v>8802</v>
      </c>
      <c r="F2296" s="2">
        <v>45792.072291666656</v>
      </c>
      <c r="G2296" s="2">
        <v>46157.072291666656</v>
      </c>
      <c r="H2296">
        <v>12</v>
      </c>
      <c r="I2296" t="s">
        <v>8799</v>
      </c>
      <c r="J2296" t="s">
        <v>22</v>
      </c>
    </row>
    <row r="2297" spans="1:10" x14ac:dyDescent="0.25">
      <c r="A2297" t="s">
        <v>5640</v>
      </c>
      <c r="B2297" t="s">
        <v>11365</v>
      </c>
      <c r="C2297" t="s">
        <v>8805</v>
      </c>
      <c r="D2297">
        <v>5930.36</v>
      </c>
      <c r="E2297" t="s">
        <v>8822</v>
      </c>
      <c r="F2297" s="2">
        <v>45596.54451388889</v>
      </c>
      <c r="G2297" s="2">
        <v>45961.54451388889</v>
      </c>
      <c r="H2297">
        <v>12</v>
      </c>
      <c r="I2297" t="s">
        <v>8803</v>
      </c>
      <c r="J2297" t="s">
        <v>32</v>
      </c>
    </row>
    <row r="2298" spans="1:10" x14ac:dyDescent="0.25">
      <c r="A2298" t="s">
        <v>5640</v>
      </c>
      <c r="B2298" t="s">
        <v>12513</v>
      </c>
      <c r="C2298" t="s">
        <v>8801</v>
      </c>
      <c r="D2298">
        <v>1347.52</v>
      </c>
      <c r="E2298" t="s">
        <v>8813</v>
      </c>
      <c r="F2298" s="2">
        <v>45256.72855324074</v>
      </c>
      <c r="G2298" s="2">
        <v>45803.72855324074</v>
      </c>
      <c r="H2298">
        <v>18</v>
      </c>
      <c r="I2298" t="s">
        <v>8803</v>
      </c>
      <c r="J2298" t="s">
        <v>106</v>
      </c>
    </row>
    <row r="2299" spans="1:10" x14ac:dyDescent="0.25">
      <c r="A2299" t="s">
        <v>5642</v>
      </c>
      <c r="B2299" t="s">
        <v>10636</v>
      </c>
      <c r="C2299" t="s">
        <v>8801</v>
      </c>
      <c r="D2299">
        <v>304.52999999999997</v>
      </c>
      <c r="E2299" t="s">
        <v>8822</v>
      </c>
      <c r="F2299" s="2">
        <v>45928.311296296299</v>
      </c>
      <c r="G2299" s="2">
        <v>46293.311296296299</v>
      </c>
      <c r="H2299">
        <v>12</v>
      </c>
      <c r="I2299" t="s">
        <v>8803</v>
      </c>
      <c r="J2299" t="s">
        <v>58</v>
      </c>
    </row>
    <row r="2300" spans="1:10" x14ac:dyDescent="0.25">
      <c r="A2300" t="s">
        <v>5643</v>
      </c>
      <c r="B2300" t="s">
        <v>10637</v>
      </c>
      <c r="C2300" t="s">
        <v>8801</v>
      </c>
      <c r="D2300">
        <v>574.16</v>
      </c>
      <c r="E2300" t="s">
        <v>8802</v>
      </c>
      <c r="F2300" s="2">
        <v>45944.751168981478</v>
      </c>
      <c r="G2300" s="2">
        <v>46674.751168981478</v>
      </c>
      <c r="H2300">
        <v>24</v>
      </c>
      <c r="I2300" t="s">
        <v>8803</v>
      </c>
      <c r="J2300" t="s">
        <v>41</v>
      </c>
    </row>
    <row r="2301" spans="1:10" x14ac:dyDescent="0.25">
      <c r="A2301" t="s">
        <v>5644</v>
      </c>
      <c r="B2301" t="s">
        <v>10638</v>
      </c>
      <c r="C2301" t="s">
        <v>8797</v>
      </c>
      <c r="D2301">
        <v>3893.65</v>
      </c>
      <c r="E2301" t="s">
        <v>8822</v>
      </c>
      <c r="F2301" s="2">
        <v>45824.955787037034</v>
      </c>
      <c r="G2301" s="2">
        <v>46189.955787037034</v>
      </c>
      <c r="H2301">
        <v>12</v>
      </c>
      <c r="I2301" t="s">
        <v>8803</v>
      </c>
      <c r="J2301" t="s">
        <v>66</v>
      </c>
    </row>
    <row r="2302" spans="1:10" x14ac:dyDescent="0.25">
      <c r="A2302" t="s">
        <v>5644</v>
      </c>
      <c r="B2302" t="s">
        <v>11116</v>
      </c>
      <c r="C2302" t="s">
        <v>8797</v>
      </c>
      <c r="D2302">
        <v>439.27</v>
      </c>
      <c r="E2302" t="s">
        <v>8822</v>
      </c>
      <c r="F2302" s="2">
        <v>45082.917951388888</v>
      </c>
      <c r="G2302" s="2">
        <v>45448.917951388888</v>
      </c>
      <c r="H2302">
        <v>12</v>
      </c>
      <c r="I2302" t="s">
        <v>8803</v>
      </c>
      <c r="J2302" t="s">
        <v>86</v>
      </c>
    </row>
    <row r="2303" spans="1:10" x14ac:dyDescent="0.25">
      <c r="A2303" t="s">
        <v>5644</v>
      </c>
      <c r="B2303" t="s">
        <v>13124</v>
      </c>
      <c r="C2303" t="s">
        <v>8805</v>
      </c>
      <c r="D2303">
        <v>3060.32</v>
      </c>
      <c r="E2303" t="s">
        <v>8822</v>
      </c>
      <c r="F2303" s="2">
        <v>45724.110335648147</v>
      </c>
      <c r="G2303" s="2">
        <v>46454.110335648147</v>
      </c>
      <c r="H2303">
        <v>24</v>
      </c>
      <c r="I2303" t="s">
        <v>8803</v>
      </c>
      <c r="J2303" t="s">
        <v>86</v>
      </c>
    </row>
    <row r="2304" spans="1:10" x14ac:dyDescent="0.25">
      <c r="A2304" t="s">
        <v>5645</v>
      </c>
      <c r="B2304" t="s">
        <v>10639</v>
      </c>
      <c r="C2304" t="s">
        <v>8818</v>
      </c>
      <c r="D2304">
        <v>5005.3599999999997</v>
      </c>
      <c r="E2304" t="s">
        <v>8813</v>
      </c>
      <c r="F2304" s="2">
        <v>45733.098240740743</v>
      </c>
      <c r="G2304" s="2">
        <v>45917.098240740743</v>
      </c>
      <c r="H2304">
        <v>6</v>
      </c>
      <c r="I2304" t="s">
        <v>8803</v>
      </c>
      <c r="J2304" t="s">
        <v>86</v>
      </c>
    </row>
    <row r="2305" spans="1:10" x14ac:dyDescent="0.25">
      <c r="A2305" t="s">
        <v>5645</v>
      </c>
      <c r="B2305" t="s">
        <v>11177</v>
      </c>
      <c r="C2305" t="s">
        <v>8797</v>
      </c>
      <c r="D2305">
        <v>3115.2</v>
      </c>
      <c r="E2305" t="s">
        <v>8798</v>
      </c>
      <c r="F2305" s="2">
        <v>45069.370034722233</v>
      </c>
      <c r="G2305" s="2">
        <v>46530.370034722233</v>
      </c>
      <c r="H2305">
        <v>48</v>
      </c>
      <c r="I2305" t="s">
        <v>8803</v>
      </c>
      <c r="J2305" t="s">
        <v>64</v>
      </c>
    </row>
    <row r="2306" spans="1:10" x14ac:dyDescent="0.25">
      <c r="A2306" t="s">
        <v>5646</v>
      </c>
      <c r="B2306" t="s">
        <v>10640</v>
      </c>
      <c r="C2306" t="s">
        <v>8805</v>
      </c>
      <c r="D2306">
        <v>1248.3699999999999</v>
      </c>
      <c r="E2306" t="s">
        <v>8802</v>
      </c>
      <c r="F2306" s="2">
        <v>45391.205648148149</v>
      </c>
      <c r="G2306" s="2">
        <v>46486.205648148149</v>
      </c>
      <c r="H2306">
        <v>36</v>
      </c>
      <c r="I2306" t="s">
        <v>8799</v>
      </c>
      <c r="J2306" t="s">
        <v>61</v>
      </c>
    </row>
    <row r="2307" spans="1:10" x14ac:dyDescent="0.25">
      <c r="A2307" t="s">
        <v>5647</v>
      </c>
      <c r="B2307" t="s">
        <v>10641</v>
      </c>
      <c r="C2307" t="s">
        <v>8797</v>
      </c>
      <c r="D2307">
        <v>867.99</v>
      </c>
      <c r="E2307" t="s">
        <v>8802</v>
      </c>
      <c r="F2307" s="2">
        <v>45077.281909722216</v>
      </c>
      <c r="G2307" s="2">
        <v>46173.281909722216</v>
      </c>
      <c r="H2307">
        <v>36</v>
      </c>
      <c r="I2307" t="s">
        <v>8803</v>
      </c>
      <c r="J2307" t="s">
        <v>86</v>
      </c>
    </row>
    <row r="2308" spans="1:10" x14ac:dyDescent="0.25">
      <c r="A2308" t="s">
        <v>5647</v>
      </c>
      <c r="B2308" t="s">
        <v>10779</v>
      </c>
      <c r="C2308" t="s">
        <v>8807</v>
      </c>
      <c r="D2308">
        <v>4602.41</v>
      </c>
      <c r="E2308" t="s">
        <v>8802</v>
      </c>
      <c r="F2308" s="2">
        <v>45058.346377314818</v>
      </c>
      <c r="G2308" s="2">
        <v>45789.346377314818</v>
      </c>
      <c r="H2308">
        <v>24</v>
      </c>
      <c r="I2308" t="s">
        <v>8803</v>
      </c>
      <c r="J2308" t="s">
        <v>71</v>
      </c>
    </row>
    <row r="2309" spans="1:10" x14ac:dyDescent="0.25">
      <c r="A2309" t="s">
        <v>5648</v>
      </c>
      <c r="B2309" t="s">
        <v>10642</v>
      </c>
      <c r="C2309" t="s">
        <v>8797</v>
      </c>
      <c r="D2309">
        <v>2804.49</v>
      </c>
      <c r="E2309" t="s">
        <v>8802</v>
      </c>
      <c r="F2309" s="2">
        <v>45232.360960648148</v>
      </c>
      <c r="G2309" s="2">
        <v>45779.360960648148</v>
      </c>
      <c r="H2309">
        <v>18</v>
      </c>
      <c r="I2309" t="s">
        <v>8803</v>
      </c>
      <c r="J2309" t="s">
        <v>61</v>
      </c>
    </row>
    <row r="2310" spans="1:10" x14ac:dyDescent="0.25">
      <c r="A2310" t="s">
        <v>5649</v>
      </c>
      <c r="B2310" t="s">
        <v>10643</v>
      </c>
      <c r="C2310" t="s">
        <v>27</v>
      </c>
      <c r="D2310">
        <v>2180.41</v>
      </c>
      <c r="E2310" t="s">
        <v>8802</v>
      </c>
      <c r="F2310" s="2">
        <v>45727.031608796293</v>
      </c>
      <c r="G2310" s="2">
        <v>46092.031608796293</v>
      </c>
      <c r="H2310">
        <v>12</v>
      </c>
      <c r="I2310" t="s">
        <v>8803</v>
      </c>
      <c r="J2310" t="s">
        <v>28</v>
      </c>
    </row>
    <row r="2311" spans="1:10" x14ac:dyDescent="0.25">
      <c r="A2311" t="s">
        <v>5650</v>
      </c>
      <c r="B2311" t="s">
        <v>10644</v>
      </c>
      <c r="C2311" t="s">
        <v>27</v>
      </c>
      <c r="D2311">
        <v>1360.06</v>
      </c>
      <c r="E2311" t="s">
        <v>8802</v>
      </c>
      <c r="F2311" s="2">
        <v>45483.714479166672</v>
      </c>
      <c r="G2311" s="2">
        <v>46944.714479166672</v>
      </c>
      <c r="H2311">
        <v>48</v>
      </c>
      <c r="I2311" t="s">
        <v>8803</v>
      </c>
      <c r="J2311" t="s">
        <v>39</v>
      </c>
    </row>
    <row r="2312" spans="1:10" x14ac:dyDescent="0.25">
      <c r="A2312" t="s">
        <v>5651</v>
      </c>
      <c r="B2312" t="s">
        <v>10645</v>
      </c>
      <c r="C2312" t="s">
        <v>8807</v>
      </c>
      <c r="D2312">
        <v>2999.47</v>
      </c>
      <c r="E2312" t="s">
        <v>8802</v>
      </c>
      <c r="F2312" s="2">
        <v>45536.234965277778</v>
      </c>
      <c r="G2312" s="2">
        <v>45901.234965277778</v>
      </c>
      <c r="H2312">
        <v>12</v>
      </c>
      <c r="I2312" t="s">
        <v>8803</v>
      </c>
      <c r="J2312" t="s">
        <v>61</v>
      </c>
    </row>
    <row r="2313" spans="1:10" x14ac:dyDescent="0.25">
      <c r="A2313" t="s">
        <v>5651</v>
      </c>
      <c r="B2313" t="s">
        <v>10935</v>
      </c>
      <c r="C2313" t="s">
        <v>8818</v>
      </c>
      <c r="D2313">
        <v>46.03</v>
      </c>
      <c r="E2313" t="s">
        <v>8802</v>
      </c>
      <c r="F2313" s="2">
        <v>45138.765868055547</v>
      </c>
      <c r="G2313" s="2">
        <v>46234.765868055547</v>
      </c>
      <c r="H2313">
        <v>36</v>
      </c>
      <c r="I2313" t="s">
        <v>8803</v>
      </c>
      <c r="J2313" t="s">
        <v>66</v>
      </c>
    </row>
    <row r="2314" spans="1:10" x14ac:dyDescent="0.25">
      <c r="A2314" t="s">
        <v>5652</v>
      </c>
      <c r="B2314" t="s">
        <v>10646</v>
      </c>
      <c r="C2314" t="s">
        <v>27</v>
      </c>
      <c r="D2314">
        <v>9714.57</v>
      </c>
      <c r="E2314" t="s">
        <v>8813</v>
      </c>
      <c r="F2314" s="2">
        <v>45023.283356481479</v>
      </c>
      <c r="G2314" s="2">
        <v>45389.283356481479</v>
      </c>
      <c r="H2314">
        <v>12</v>
      </c>
      <c r="I2314" t="s">
        <v>8803</v>
      </c>
      <c r="J2314" t="s">
        <v>89</v>
      </c>
    </row>
    <row r="2315" spans="1:10" x14ac:dyDescent="0.25">
      <c r="A2315" t="s">
        <v>5652</v>
      </c>
      <c r="B2315" t="s">
        <v>11201</v>
      </c>
      <c r="C2315" t="s">
        <v>8801</v>
      </c>
      <c r="D2315">
        <v>1781.8</v>
      </c>
      <c r="E2315" t="s">
        <v>8813</v>
      </c>
      <c r="F2315" s="2">
        <v>45399.999594907407</v>
      </c>
      <c r="G2315" s="2">
        <v>46860.999594907407</v>
      </c>
      <c r="H2315">
        <v>48</v>
      </c>
      <c r="I2315" t="s">
        <v>8803</v>
      </c>
      <c r="J2315" t="s">
        <v>39</v>
      </c>
    </row>
    <row r="2316" spans="1:10" x14ac:dyDescent="0.25">
      <c r="A2316" t="s">
        <v>5653</v>
      </c>
      <c r="B2316" t="s">
        <v>10647</v>
      </c>
      <c r="C2316" t="s">
        <v>8807</v>
      </c>
      <c r="D2316">
        <v>1124.6099999999999</v>
      </c>
      <c r="E2316" t="s">
        <v>8822</v>
      </c>
      <c r="F2316" s="2">
        <v>45516.480081018519</v>
      </c>
      <c r="G2316" s="2">
        <v>46246.480081018519</v>
      </c>
      <c r="H2316">
        <v>24</v>
      </c>
      <c r="I2316" t="s">
        <v>8803</v>
      </c>
      <c r="J2316" t="s">
        <v>54</v>
      </c>
    </row>
    <row r="2317" spans="1:10" x14ac:dyDescent="0.25">
      <c r="A2317" t="s">
        <v>5653</v>
      </c>
      <c r="B2317" t="s">
        <v>11205</v>
      </c>
      <c r="C2317" t="s">
        <v>27</v>
      </c>
      <c r="D2317">
        <v>6404.22</v>
      </c>
      <c r="E2317" t="s">
        <v>8802</v>
      </c>
      <c r="F2317" s="2">
        <v>45580.408854166657</v>
      </c>
      <c r="G2317" s="2">
        <v>46310.408854166657</v>
      </c>
      <c r="H2317">
        <v>24</v>
      </c>
      <c r="I2317" t="s">
        <v>8799</v>
      </c>
      <c r="J2317" t="s">
        <v>106</v>
      </c>
    </row>
    <row r="2318" spans="1:10" x14ac:dyDescent="0.25">
      <c r="A2318" t="s">
        <v>5654</v>
      </c>
      <c r="B2318" t="s">
        <v>10648</v>
      </c>
      <c r="C2318" t="s">
        <v>8807</v>
      </c>
      <c r="D2318">
        <v>2398.9899999999998</v>
      </c>
      <c r="E2318" t="s">
        <v>8802</v>
      </c>
      <c r="F2318" s="2">
        <v>45688.55190972222</v>
      </c>
      <c r="G2318" s="2">
        <v>46053.55190972222</v>
      </c>
      <c r="H2318">
        <v>12</v>
      </c>
      <c r="I2318" t="s">
        <v>8803</v>
      </c>
      <c r="J2318" t="s">
        <v>71</v>
      </c>
    </row>
    <row r="2319" spans="1:10" x14ac:dyDescent="0.25">
      <c r="A2319" t="s">
        <v>5655</v>
      </c>
      <c r="B2319" t="s">
        <v>10649</v>
      </c>
      <c r="C2319" t="s">
        <v>8805</v>
      </c>
      <c r="D2319">
        <v>5524.05</v>
      </c>
      <c r="E2319" t="s">
        <v>8802</v>
      </c>
      <c r="F2319" s="2">
        <v>45883.450925925928</v>
      </c>
      <c r="G2319" s="2">
        <v>47709.450925925928</v>
      </c>
      <c r="H2319">
        <v>60</v>
      </c>
      <c r="I2319" t="s">
        <v>8803</v>
      </c>
      <c r="J2319" t="s">
        <v>106</v>
      </c>
    </row>
    <row r="2320" spans="1:10" x14ac:dyDescent="0.25">
      <c r="A2320" t="s">
        <v>5655</v>
      </c>
      <c r="B2320" t="s">
        <v>13424</v>
      </c>
      <c r="C2320" t="s">
        <v>8805</v>
      </c>
      <c r="D2320">
        <v>702.17</v>
      </c>
      <c r="E2320" t="s">
        <v>8802</v>
      </c>
      <c r="F2320" s="2">
        <v>45698.116157407407</v>
      </c>
      <c r="G2320" s="2">
        <v>46063.116157407407</v>
      </c>
      <c r="H2320">
        <v>12</v>
      </c>
      <c r="I2320" t="s">
        <v>8803</v>
      </c>
      <c r="J2320" t="s">
        <v>69</v>
      </c>
    </row>
    <row r="2321" spans="1:10" x14ac:dyDescent="0.25">
      <c r="A2321" t="s">
        <v>5656</v>
      </c>
      <c r="B2321" t="s">
        <v>10650</v>
      </c>
      <c r="C2321" t="s">
        <v>8807</v>
      </c>
      <c r="D2321">
        <v>408.11</v>
      </c>
      <c r="E2321" t="s">
        <v>8813</v>
      </c>
      <c r="F2321" s="2">
        <v>45926.674444444441</v>
      </c>
      <c r="G2321" s="2">
        <v>46291.674444444441</v>
      </c>
      <c r="H2321">
        <v>12</v>
      </c>
      <c r="I2321" t="s">
        <v>8803</v>
      </c>
      <c r="J2321" t="s">
        <v>39</v>
      </c>
    </row>
    <row r="2322" spans="1:10" x14ac:dyDescent="0.25">
      <c r="A2322" t="s">
        <v>5658</v>
      </c>
      <c r="B2322" t="s">
        <v>10652</v>
      </c>
      <c r="C2322" t="s">
        <v>8818</v>
      </c>
      <c r="D2322">
        <v>785.92</v>
      </c>
      <c r="E2322" t="s">
        <v>8802</v>
      </c>
      <c r="F2322" s="2">
        <v>45719.907708333332</v>
      </c>
      <c r="G2322" s="2">
        <v>46815.907708333332</v>
      </c>
      <c r="H2322">
        <v>36</v>
      </c>
      <c r="I2322" t="s">
        <v>8803</v>
      </c>
      <c r="J2322" t="s">
        <v>66</v>
      </c>
    </row>
    <row r="2323" spans="1:10" x14ac:dyDescent="0.25">
      <c r="A2323" t="s">
        <v>5659</v>
      </c>
      <c r="B2323" t="s">
        <v>10653</v>
      </c>
      <c r="C2323" t="s">
        <v>8797</v>
      </c>
      <c r="D2323">
        <v>2578.38</v>
      </c>
      <c r="E2323" t="s">
        <v>8802</v>
      </c>
      <c r="F2323" s="2">
        <v>45737.849097222221</v>
      </c>
      <c r="G2323" s="2">
        <v>46833.849097222221</v>
      </c>
      <c r="H2323">
        <v>36</v>
      </c>
      <c r="I2323" t="s">
        <v>8803</v>
      </c>
      <c r="J2323" t="s">
        <v>46</v>
      </c>
    </row>
    <row r="2324" spans="1:10" x14ac:dyDescent="0.25">
      <c r="A2324" t="s">
        <v>5660</v>
      </c>
      <c r="B2324" t="s">
        <v>10654</v>
      </c>
      <c r="C2324" t="s">
        <v>8818</v>
      </c>
      <c r="D2324">
        <v>6882.33</v>
      </c>
      <c r="E2324" t="s">
        <v>8802</v>
      </c>
      <c r="F2324" s="2">
        <v>45112.78292824074</v>
      </c>
      <c r="G2324" s="2">
        <v>45478.78292824074</v>
      </c>
      <c r="H2324">
        <v>12</v>
      </c>
      <c r="I2324" t="s">
        <v>8803</v>
      </c>
      <c r="J2324" t="s">
        <v>17</v>
      </c>
    </row>
    <row r="2325" spans="1:10" x14ac:dyDescent="0.25">
      <c r="A2325" t="s">
        <v>5660</v>
      </c>
      <c r="B2325" t="s">
        <v>11602</v>
      </c>
      <c r="C2325" t="s">
        <v>8805</v>
      </c>
      <c r="D2325">
        <v>279.7</v>
      </c>
      <c r="E2325" t="s">
        <v>8802</v>
      </c>
      <c r="F2325" s="2">
        <v>45878.402569444443</v>
      </c>
      <c r="G2325" s="2">
        <v>46427.402569444443</v>
      </c>
      <c r="H2325">
        <v>18</v>
      </c>
      <c r="I2325" t="s">
        <v>8803</v>
      </c>
      <c r="J2325" t="s">
        <v>86</v>
      </c>
    </row>
    <row r="2326" spans="1:10" x14ac:dyDescent="0.25">
      <c r="A2326" t="s">
        <v>5660</v>
      </c>
      <c r="B2326" t="s">
        <v>12411</v>
      </c>
      <c r="C2326" t="s">
        <v>8818</v>
      </c>
      <c r="D2326">
        <v>245.13</v>
      </c>
      <c r="E2326" t="s">
        <v>8798</v>
      </c>
      <c r="F2326" s="2">
        <v>45714.177881944437</v>
      </c>
      <c r="G2326" s="2">
        <v>46079.177881944437</v>
      </c>
      <c r="H2326">
        <v>12</v>
      </c>
      <c r="I2326" t="s">
        <v>8803</v>
      </c>
      <c r="J2326" t="s">
        <v>71</v>
      </c>
    </row>
    <row r="2327" spans="1:10" x14ac:dyDescent="0.25">
      <c r="A2327" t="s">
        <v>5661</v>
      </c>
      <c r="B2327" t="s">
        <v>10655</v>
      </c>
      <c r="C2327" t="s">
        <v>8807</v>
      </c>
      <c r="D2327">
        <v>26477.37</v>
      </c>
      <c r="E2327" t="s">
        <v>8802</v>
      </c>
      <c r="F2327" s="2">
        <v>45611.70789351852</v>
      </c>
      <c r="G2327" s="2">
        <v>46706.70789351852</v>
      </c>
      <c r="H2327">
        <v>36</v>
      </c>
      <c r="I2327" t="s">
        <v>8803</v>
      </c>
      <c r="J2327" t="s">
        <v>52</v>
      </c>
    </row>
    <row r="2328" spans="1:10" x14ac:dyDescent="0.25">
      <c r="A2328" t="s">
        <v>5661</v>
      </c>
      <c r="B2328" t="s">
        <v>13299</v>
      </c>
      <c r="C2328" t="s">
        <v>8797</v>
      </c>
      <c r="D2328">
        <v>187.97</v>
      </c>
      <c r="E2328" t="s">
        <v>8802</v>
      </c>
      <c r="F2328" s="2">
        <v>45553.835347222222</v>
      </c>
      <c r="G2328" s="2">
        <v>46283.835347222222</v>
      </c>
      <c r="H2328">
        <v>24</v>
      </c>
      <c r="I2328" t="s">
        <v>8799</v>
      </c>
      <c r="J2328" t="s">
        <v>28</v>
      </c>
    </row>
    <row r="2329" spans="1:10" x14ac:dyDescent="0.25">
      <c r="A2329" t="s">
        <v>5661</v>
      </c>
      <c r="B2329" t="s">
        <v>13449</v>
      </c>
      <c r="C2329" t="s">
        <v>8801</v>
      </c>
      <c r="D2329">
        <v>4121.09</v>
      </c>
      <c r="E2329" t="s">
        <v>8813</v>
      </c>
      <c r="F2329" s="2">
        <v>45448.075150462973</v>
      </c>
      <c r="G2329" s="2">
        <v>46543.075150462973</v>
      </c>
      <c r="H2329">
        <v>36</v>
      </c>
      <c r="I2329" t="s">
        <v>8803</v>
      </c>
      <c r="J2329" t="s">
        <v>69</v>
      </c>
    </row>
    <row r="2330" spans="1:10" x14ac:dyDescent="0.25">
      <c r="A2330" t="s">
        <v>5662</v>
      </c>
      <c r="B2330" t="s">
        <v>10656</v>
      </c>
      <c r="C2330" t="s">
        <v>8801</v>
      </c>
      <c r="D2330">
        <v>1445.62</v>
      </c>
      <c r="E2330" t="s">
        <v>8802</v>
      </c>
      <c r="F2330" s="2">
        <v>45551.117361111108</v>
      </c>
      <c r="G2330" s="2">
        <v>45916.117361111108</v>
      </c>
      <c r="H2330">
        <v>12</v>
      </c>
      <c r="I2330" t="s">
        <v>8803</v>
      </c>
      <c r="J2330" t="s">
        <v>52</v>
      </c>
    </row>
    <row r="2331" spans="1:10" x14ac:dyDescent="0.25">
      <c r="A2331" t="s">
        <v>5662</v>
      </c>
      <c r="B2331" t="s">
        <v>11542</v>
      </c>
      <c r="C2331" t="s">
        <v>8797</v>
      </c>
      <c r="D2331">
        <v>3284.18</v>
      </c>
      <c r="E2331" t="s">
        <v>8802</v>
      </c>
      <c r="F2331" s="2">
        <v>44962.669224537043</v>
      </c>
      <c r="G2331" s="2">
        <v>45693.669224537043</v>
      </c>
      <c r="H2331">
        <v>24</v>
      </c>
      <c r="I2331" t="s">
        <v>8803</v>
      </c>
      <c r="J2331" t="s">
        <v>89</v>
      </c>
    </row>
    <row r="2332" spans="1:10" x14ac:dyDescent="0.25">
      <c r="A2332" t="s">
        <v>5663</v>
      </c>
      <c r="B2332" t="s">
        <v>10657</v>
      </c>
      <c r="C2332" t="s">
        <v>27</v>
      </c>
      <c r="D2332">
        <v>2916.89</v>
      </c>
      <c r="E2332" t="s">
        <v>8802</v>
      </c>
      <c r="F2332" s="2">
        <v>45019.592152777783</v>
      </c>
      <c r="G2332" s="2">
        <v>46115.592152777783</v>
      </c>
      <c r="H2332">
        <v>36</v>
      </c>
      <c r="I2332" t="s">
        <v>8799</v>
      </c>
      <c r="J2332" t="s">
        <v>58</v>
      </c>
    </row>
    <row r="2333" spans="1:10" x14ac:dyDescent="0.25">
      <c r="A2333" t="s">
        <v>5663</v>
      </c>
      <c r="B2333" t="s">
        <v>12267</v>
      </c>
      <c r="C2333" t="s">
        <v>8807</v>
      </c>
      <c r="D2333">
        <v>449.57</v>
      </c>
      <c r="E2333" t="s">
        <v>8802</v>
      </c>
      <c r="F2333" s="2">
        <v>45281.328599537039</v>
      </c>
      <c r="G2333" s="2">
        <v>46377.328599537039</v>
      </c>
      <c r="H2333">
        <v>36</v>
      </c>
      <c r="I2333" t="s">
        <v>8799</v>
      </c>
      <c r="J2333" t="s">
        <v>28</v>
      </c>
    </row>
    <row r="2334" spans="1:10" x14ac:dyDescent="0.25">
      <c r="A2334" t="s">
        <v>5664</v>
      </c>
      <c r="B2334" t="s">
        <v>10658</v>
      </c>
      <c r="C2334" t="s">
        <v>8805</v>
      </c>
      <c r="D2334">
        <v>371.18</v>
      </c>
      <c r="E2334" t="s">
        <v>8798</v>
      </c>
      <c r="F2334" s="2">
        <v>45330.370729166672</v>
      </c>
      <c r="G2334" s="2">
        <v>45696.370729166672</v>
      </c>
      <c r="H2334">
        <v>12</v>
      </c>
      <c r="I2334" t="s">
        <v>8803</v>
      </c>
      <c r="J2334" t="s">
        <v>54</v>
      </c>
    </row>
    <row r="2335" spans="1:10" x14ac:dyDescent="0.25">
      <c r="A2335" t="s">
        <v>5664</v>
      </c>
      <c r="B2335" t="s">
        <v>10737</v>
      </c>
      <c r="C2335" t="s">
        <v>8805</v>
      </c>
      <c r="D2335">
        <v>3284.67</v>
      </c>
      <c r="E2335" t="s">
        <v>8802</v>
      </c>
      <c r="F2335" s="2">
        <v>45547.457372685189</v>
      </c>
      <c r="G2335" s="2">
        <v>45912.457372685189</v>
      </c>
      <c r="H2335">
        <v>12</v>
      </c>
      <c r="I2335" t="s">
        <v>8803</v>
      </c>
      <c r="J2335" t="s">
        <v>35</v>
      </c>
    </row>
    <row r="2336" spans="1:10" x14ac:dyDescent="0.25">
      <c r="A2336" t="s">
        <v>5665</v>
      </c>
      <c r="B2336" t="s">
        <v>10659</v>
      </c>
      <c r="C2336" t="s">
        <v>8801</v>
      </c>
      <c r="D2336">
        <v>991.15</v>
      </c>
      <c r="E2336" t="s">
        <v>8822</v>
      </c>
      <c r="F2336" s="2">
        <v>45494.797106481477</v>
      </c>
      <c r="G2336" s="2">
        <v>45859.797106481477</v>
      </c>
      <c r="H2336">
        <v>12</v>
      </c>
      <c r="I2336" t="s">
        <v>8799</v>
      </c>
      <c r="J2336" t="s">
        <v>71</v>
      </c>
    </row>
    <row r="2337" spans="1:10" x14ac:dyDescent="0.25">
      <c r="A2337" t="s">
        <v>5666</v>
      </c>
      <c r="B2337" t="s">
        <v>10660</v>
      </c>
      <c r="C2337" t="s">
        <v>8801</v>
      </c>
      <c r="D2337">
        <v>6329.22</v>
      </c>
      <c r="E2337" t="s">
        <v>8802</v>
      </c>
      <c r="F2337" s="2">
        <v>45713.42591435185</v>
      </c>
      <c r="G2337" s="2">
        <v>47174.42591435185</v>
      </c>
      <c r="H2337">
        <v>48</v>
      </c>
      <c r="I2337" t="s">
        <v>8803</v>
      </c>
      <c r="J2337" t="s">
        <v>39</v>
      </c>
    </row>
    <row r="2338" spans="1:10" x14ac:dyDescent="0.25">
      <c r="A2338" t="s">
        <v>5666</v>
      </c>
      <c r="B2338" t="s">
        <v>12646</v>
      </c>
      <c r="C2338" t="s">
        <v>8818</v>
      </c>
      <c r="D2338">
        <v>734.47</v>
      </c>
      <c r="E2338" t="s">
        <v>8802</v>
      </c>
      <c r="F2338" s="2">
        <v>45277.584479166668</v>
      </c>
      <c r="G2338" s="2">
        <v>45643.584479166668</v>
      </c>
      <c r="H2338">
        <v>12</v>
      </c>
      <c r="I2338" t="s">
        <v>8803</v>
      </c>
      <c r="J2338" t="s">
        <v>86</v>
      </c>
    </row>
    <row r="2339" spans="1:10" x14ac:dyDescent="0.25">
      <c r="A2339" t="s">
        <v>5667</v>
      </c>
      <c r="B2339" t="s">
        <v>10661</v>
      </c>
      <c r="C2339" t="s">
        <v>8797</v>
      </c>
      <c r="D2339">
        <v>4275.3</v>
      </c>
      <c r="E2339" t="s">
        <v>8822</v>
      </c>
      <c r="F2339" s="2">
        <v>45832.669629629629</v>
      </c>
      <c r="G2339" s="2">
        <v>46197.669629629629</v>
      </c>
      <c r="H2339">
        <v>12</v>
      </c>
      <c r="I2339" t="s">
        <v>8803</v>
      </c>
      <c r="J2339" t="s">
        <v>58</v>
      </c>
    </row>
    <row r="2340" spans="1:10" x14ac:dyDescent="0.25">
      <c r="A2340" t="s">
        <v>5667</v>
      </c>
      <c r="B2340" t="s">
        <v>11318</v>
      </c>
      <c r="C2340" t="s">
        <v>8805</v>
      </c>
      <c r="D2340">
        <v>3162.37</v>
      </c>
      <c r="E2340" t="s">
        <v>8813</v>
      </c>
      <c r="F2340" s="2">
        <v>45643.460115740738</v>
      </c>
      <c r="G2340" s="2">
        <v>45825.460115740738</v>
      </c>
      <c r="H2340">
        <v>6</v>
      </c>
      <c r="I2340" t="s">
        <v>8803</v>
      </c>
      <c r="J2340" t="s">
        <v>32</v>
      </c>
    </row>
    <row r="2341" spans="1:10" x14ac:dyDescent="0.25">
      <c r="A2341" t="s">
        <v>5668</v>
      </c>
      <c r="B2341" t="s">
        <v>10662</v>
      </c>
      <c r="C2341" t="s">
        <v>8818</v>
      </c>
      <c r="D2341">
        <v>3037.24</v>
      </c>
      <c r="E2341" t="s">
        <v>8802</v>
      </c>
      <c r="F2341" s="2">
        <v>45751.152337962973</v>
      </c>
      <c r="G2341" s="2">
        <v>47212.152337962973</v>
      </c>
      <c r="H2341">
        <v>48</v>
      </c>
      <c r="I2341" t="s">
        <v>8803</v>
      </c>
      <c r="J2341" t="s">
        <v>71</v>
      </c>
    </row>
    <row r="2342" spans="1:10" x14ac:dyDescent="0.25">
      <c r="A2342" t="s">
        <v>5668</v>
      </c>
      <c r="B2342" t="s">
        <v>12282</v>
      </c>
      <c r="C2342" t="s">
        <v>8807</v>
      </c>
      <c r="D2342">
        <v>3032.39</v>
      </c>
      <c r="E2342" t="s">
        <v>8802</v>
      </c>
      <c r="F2342" s="2">
        <v>45004.689375000002</v>
      </c>
      <c r="G2342" s="2">
        <v>45370.689375000002</v>
      </c>
      <c r="H2342">
        <v>12</v>
      </c>
      <c r="I2342" t="s">
        <v>8803</v>
      </c>
      <c r="J2342" t="s">
        <v>52</v>
      </c>
    </row>
    <row r="2343" spans="1:10" x14ac:dyDescent="0.25">
      <c r="A2343" t="s">
        <v>5669</v>
      </c>
      <c r="B2343" t="s">
        <v>10663</v>
      </c>
      <c r="C2343" t="s">
        <v>8805</v>
      </c>
      <c r="D2343">
        <v>1343.99</v>
      </c>
      <c r="E2343" t="s">
        <v>8798</v>
      </c>
      <c r="F2343" s="2">
        <v>45157.693240740737</v>
      </c>
      <c r="G2343" s="2">
        <v>45341.693240740737</v>
      </c>
      <c r="H2343">
        <v>6</v>
      </c>
      <c r="I2343" t="s">
        <v>8803</v>
      </c>
      <c r="J2343" t="s">
        <v>71</v>
      </c>
    </row>
    <row r="2344" spans="1:10" x14ac:dyDescent="0.25">
      <c r="A2344" t="s">
        <v>5669</v>
      </c>
      <c r="B2344" t="s">
        <v>10882</v>
      </c>
      <c r="C2344" t="s">
        <v>8801</v>
      </c>
      <c r="D2344">
        <v>2205.83</v>
      </c>
      <c r="E2344" t="s">
        <v>8822</v>
      </c>
      <c r="F2344" s="2">
        <v>45892.250243055547</v>
      </c>
      <c r="G2344" s="2">
        <v>46257.250243055547</v>
      </c>
      <c r="H2344">
        <v>12</v>
      </c>
      <c r="I2344" t="s">
        <v>8803</v>
      </c>
      <c r="J2344" t="s">
        <v>64</v>
      </c>
    </row>
    <row r="2345" spans="1:10" x14ac:dyDescent="0.25">
      <c r="A2345" t="s">
        <v>5670</v>
      </c>
      <c r="B2345" t="s">
        <v>10664</v>
      </c>
      <c r="C2345" t="s">
        <v>27</v>
      </c>
      <c r="D2345">
        <v>222.58</v>
      </c>
      <c r="E2345" t="s">
        <v>8802</v>
      </c>
      <c r="F2345" s="2">
        <v>45073.720983796287</v>
      </c>
      <c r="G2345" s="2">
        <v>45804.720983796287</v>
      </c>
      <c r="H2345">
        <v>24</v>
      </c>
      <c r="I2345" t="s">
        <v>8803</v>
      </c>
      <c r="J2345" t="s">
        <v>71</v>
      </c>
    </row>
    <row r="2346" spans="1:10" x14ac:dyDescent="0.25">
      <c r="A2346" t="s">
        <v>5671</v>
      </c>
      <c r="B2346" t="s">
        <v>10665</v>
      </c>
      <c r="C2346" t="s">
        <v>8801</v>
      </c>
      <c r="D2346">
        <v>6755.25</v>
      </c>
      <c r="E2346" t="s">
        <v>8822</v>
      </c>
      <c r="F2346" s="2">
        <v>45170.806342592587</v>
      </c>
      <c r="G2346" s="2">
        <v>46266.806342592587</v>
      </c>
      <c r="H2346">
        <v>36</v>
      </c>
      <c r="I2346" t="s">
        <v>8803</v>
      </c>
      <c r="J2346" t="s">
        <v>17</v>
      </c>
    </row>
    <row r="2347" spans="1:10" x14ac:dyDescent="0.25">
      <c r="A2347" t="s">
        <v>5671</v>
      </c>
      <c r="B2347" t="s">
        <v>13458</v>
      </c>
      <c r="C2347" t="s">
        <v>8805</v>
      </c>
      <c r="D2347">
        <v>7456.8</v>
      </c>
      <c r="E2347" t="s">
        <v>8813</v>
      </c>
      <c r="F2347" s="2">
        <v>45363.004351851851</v>
      </c>
      <c r="G2347" s="2">
        <v>45728.004351851851</v>
      </c>
      <c r="H2347">
        <v>12</v>
      </c>
      <c r="I2347" t="s">
        <v>8803</v>
      </c>
      <c r="J2347" t="s">
        <v>86</v>
      </c>
    </row>
    <row r="2348" spans="1:10" x14ac:dyDescent="0.25">
      <c r="A2348" t="s">
        <v>5672</v>
      </c>
      <c r="B2348" t="s">
        <v>10666</v>
      </c>
      <c r="C2348" t="s">
        <v>8807</v>
      </c>
      <c r="D2348">
        <v>5546.75</v>
      </c>
      <c r="E2348" t="s">
        <v>8798</v>
      </c>
      <c r="F2348" s="2">
        <v>45784.209745370368</v>
      </c>
      <c r="G2348" s="2">
        <v>46333.209745370368</v>
      </c>
      <c r="H2348">
        <v>18</v>
      </c>
      <c r="I2348" t="s">
        <v>8803</v>
      </c>
      <c r="J2348" t="s">
        <v>106</v>
      </c>
    </row>
    <row r="2349" spans="1:10" x14ac:dyDescent="0.25">
      <c r="A2349" t="s">
        <v>5673</v>
      </c>
      <c r="B2349" t="s">
        <v>10667</v>
      </c>
      <c r="C2349" t="s">
        <v>8797</v>
      </c>
      <c r="D2349">
        <v>6039.61</v>
      </c>
      <c r="E2349" t="s">
        <v>8813</v>
      </c>
      <c r="F2349" s="2">
        <v>45321.850671296299</v>
      </c>
      <c r="G2349" s="2">
        <v>46052.850671296299</v>
      </c>
      <c r="H2349">
        <v>24</v>
      </c>
      <c r="I2349" t="s">
        <v>8803</v>
      </c>
      <c r="J2349" t="s">
        <v>66</v>
      </c>
    </row>
    <row r="2350" spans="1:10" x14ac:dyDescent="0.25">
      <c r="A2350" t="s">
        <v>5675</v>
      </c>
      <c r="B2350" t="s">
        <v>10669</v>
      </c>
      <c r="C2350" t="s">
        <v>8818</v>
      </c>
      <c r="D2350">
        <v>4467.2700000000004</v>
      </c>
      <c r="E2350" t="s">
        <v>8802</v>
      </c>
      <c r="F2350" s="2">
        <v>45296.468090277784</v>
      </c>
      <c r="G2350" s="2">
        <v>46027.468090277784</v>
      </c>
      <c r="H2350">
        <v>24</v>
      </c>
      <c r="I2350" t="s">
        <v>8803</v>
      </c>
      <c r="J2350" t="s">
        <v>61</v>
      </c>
    </row>
    <row r="2351" spans="1:10" x14ac:dyDescent="0.25">
      <c r="A2351" t="s">
        <v>5676</v>
      </c>
      <c r="B2351" t="s">
        <v>10670</v>
      </c>
      <c r="C2351" t="s">
        <v>8818</v>
      </c>
      <c r="D2351">
        <v>707.63</v>
      </c>
      <c r="E2351" t="s">
        <v>8802</v>
      </c>
      <c r="F2351" s="2">
        <v>45440.579583333332</v>
      </c>
      <c r="G2351" s="2">
        <v>46170.579583333332</v>
      </c>
      <c r="H2351">
        <v>24</v>
      </c>
      <c r="I2351" t="s">
        <v>8803</v>
      </c>
      <c r="J2351" t="s">
        <v>35</v>
      </c>
    </row>
    <row r="2352" spans="1:10" x14ac:dyDescent="0.25">
      <c r="A2352" t="s">
        <v>5676</v>
      </c>
      <c r="B2352" t="s">
        <v>11496</v>
      </c>
      <c r="C2352" t="s">
        <v>8797</v>
      </c>
      <c r="D2352">
        <v>3543.38</v>
      </c>
      <c r="E2352" t="s">
        <v>8802</v>
      </c>
      <c r="F2352" s="2">
        <v>44983.472685185188</v>
      </c>
      <c r="G2352" s="2">
        <v>45348.472685185188</v>
      </c>
      <c r="H2352">
        <v>12</v>
      </c>
      <c r="I2352" t="s">
        <v>8803</v>
      </c>
      <c r="J2352" t="s">
        <v>106</v>
      </c>
    </row>
    <row r="2353" spans="1:10" x14ac:dyDescent="0.25">
      <c r="A2353" t="s">
        <v>5677</v>
      </c>
      <c r="B2353" t="s">
        <v>10671</v>
      </c>
      <c r="C2353" t="s">
        <v>8818</v>
      </c>
      <c r="D2353">
        <v>1202.98</v>
      </c>
      <c r="E2353" t="s">
        <v>8802</v>
      </c>
      <c r="F2353" s="2">
        <v>45600.704687500001</v>
      </c>
      <c r="G2353" s="2">
        <v>47061.704687500001</v>
      </c>
      <c r="H2353">
        <v>48</v>
      </c>
      <c r="I2353" t="s">
        <v>8803</v>
      </c>
      <c r="J2353" t="s">
        <v>41</v>
      </c>
    </row>
    <row r="2354" spans="1:10" x14ac:dyDescent="0.25">
      <c r="A2354" t="s">
        <v>5679</v>
      </c>
      <c r="B2354" t="s">
        <v>10673</v>
      </c>
      <c r="C2354" t="s">
        <v>8797</v>
      </c>
      <c r="D2354">
        <v>209.51</v>
      </c>
      <c r="E2354" t="s">
        <v>8802</v>
      </c>
      <c r="F2354" s="2">
        <v>45257.011006944442</v>
      </c>
      <c r="G2354" s="2">
        <v>46718.011006944442</v>
      </c>
      <c r="H2354">
        <v>48</v>
      </c>
      <c r="I2354" t="s">
        <v>8803</v>
      </c>
      <c r="J2354" t="s">
        <v>46</v>
      </c>
    </row>
    <row r="2355" spans="1:10" x14ac:dyDescent="0.25">
      <c r="A2355" t="s">
        <v>5680</v>
      </c>
      <c r="B2355" t="s">
        <v>10674</v>
      </c>
      <c r="C2355" t="s">
        <v>8797</v>
      </c>
      <c r="D2355">
        <v>15541.81</v>
      </c>
      <c r="E2355" t="s">
        <v>8802</v>
      </c>
      <c r="F2355" s="2">
        <v>45311.842916666668</v>
      </c>
      <c r="G2355" s="2">
        <v>47138.842916666668</v>
      </c>
      <c r="H2355">
        <v>60</v>
      </c>
      <c r="I2355" t="s">
        <v>8803</v>
      </c>
      <c r="J2355" t="s">
        <v>32</v>
      </c>
    </row>
    <row r="2356" spans="1:10" x14ac:dyDescent="0.25">
      <c r="A2356" t="s">
        <v>5682</v>
      </c>
      <c r="B2356" t="s">
        <v>10676</v>
      </c>
      <c r="C2356" t="s">
        <v>27</v>
      </c>
      <c r="D2356">
        <v>2090.84</v>
      </c>
      <c r="E2356" t="s">
        <v>8798</v>
      </c>
      <c r="F2356" s="2">
        <v>45742.913715277777</v>
      </c>
      <c r="G2356" s="2">
        <v>46838.913715277777</v>
      </c>
      <c r="H2356">
        <v>36</v>
      </c>
      <c r="I2356" t="s">
        <v>8803</v>
      </c>
      <c r="J2356" t="s">
        <v>41</v>
      </c>
    </row>
    <row r="2357" spans="1:10" x14ac:dyDescent="0.25">
      <c r="A2357" t="s">
        <v>5683</v>
      </c>
      <c r="B2357" t="s">
        <v>10677</v>
      </c>
      <c r="C2357" t="s">
        <v>8805</v>
      </c>
      <c r="D2357">
        <v>1985.92</v>
      </c>
      <c r="E2357" t="s">
        <v>8802</v>
      </c>
      <c r="F2357" s="2">
        <v>45122.131782407407</v>
      </c>
      <c r="G2357" s="2">
        <v>45672.131782407407</v>
      </c>
      <c r="H2357">
        <v>18</v>
      </c>
      <c r="I2357" t="s">
        <v>8803</v>
      </c>
      <c r="J2357" t="s">
        <v>35</v>
      </c>
    </row>
    <row r="2358" spans="1:10" x14ac:dyDescent="0.25">
      <c r="A2358" t="s">
        <v>5683</v>
      </c>
      <c r="B2358" t="s">
        <v>13131</v>
      </c>
      <c r="C2358" t="s">
        <v>8818</v>
      </c>
      <c r="D2358">
        <v>3461.88</v>
      </c>
      <c r="E2358" t="s">
        <v>8813</v>
      </c>
      <c r="F2358" s="2">
        <v>45272.525543981479</v>
      </c>
      <c r="G2358" s="2">
        <v>45638.525543981479</v>
      </c>
      <c r="H2358">
        <v>12</v>
      </c>
      <c r="I2358" t="s">
        <v>8803</v>
      </c>
      <c r="J2358" t="s">
        <v>58</v>
      </c>
    </row>
    <row r="2359" spans="1:10" x14ac:dyDescent="0.25">
      <c r="A2359" t="s">
        <v>5684</v>
      </c>
      <c r="B2359" t="s">
        <v>10678</v>
      </c>
      <c r="C2359" t="s">
        <v>8797</v>
      </c>
      <c r="D2359">
        <v>429.75</v>
      </c>
      <c r="E2359" t="s">
        <v>8802</v>
      </c>
      <c r="F2359" s="2">
        <v>45001.025011574071</v>
      </c>
      <c r="G2359" s="2">
        <v>45367.025011574071</v>
      </c>
      <c r="H2359">
        <v>12</v>
      </c>
      <c r="I2359" t="s">
        <v>8803</v>
      </c>
      <c r="J2359" t="s">
        <v>52</v>
      </c>
    </row>
    <row r="2360" spans="1:10" x14ac:dyDescent="0.25">
      <c r="A2360" t="s">
        <v>5685</v>
      </c>
      <c r="B2360" t="s">
        <v>10679</v>
      </c>
      <c r="C2360" t="s">
        <v>8797</v>
      </c>
      <c r="D2360">
        <v>1127.1600000000001</v>
      </c>
      <c r="E2360" t="s">
        <v>8802</v>
      </c>
      <c r="F2360" s="2">
        <v>45069.192939814813</v>
      </c>
      <c r="G2360" s="2">
        <v>46530.192939814813</v>
      </c>
      <c r="H2360">
        <v>48</v>
      </c>
      <c r="I2360" t="s">
        <v>8803</v>
      </c>
      <c r="J2360" t="s">
        <v>54</v>
      </c>
    </row>
    <row r="2361" spans="1:10" x14ac:dyDescent="0.25">
      <c r="A2361" t="s">
        <v>5685</v>
      </c>
      <c r="B2361" t="s">
        <v>13570</v>
      </c>
      <c r="C2361" t="s">
        <v>8805</v>
      </c>
      <c r="D2361">
        <v>293.86</v>
      </c>
      <c r="E2361" t="s">
        <v>8822</v>
      </c>
      <c r="F2361" s="2">
        <v>45945.003483796303</v>
      </c>
      <c r="G2361" s="2">
        <v>47041.003483796303</v>
      </c>
      <c r="H2361">
        <v>36</v>
      </c>
      <c r="I2361" t="s">
        <v>8803</v>
      </c>
      <c r="J2361" t="s">
        <v>52</v>
      </c>
    </row>
    <row r="2362" spans="1:10" x14ac:dyDescent="0.25">
      <c r="A2362" t="s">
        <v>5686</v>
      </c>
      <c r="B2362" t="s">
        <v>10680</v>
      </c>
      <c r="C2362" t="s">
        <v>8801</v>
      </c>
      <c r="D2362">
        <v>7892.42</v>
      </c>
      <c r="E2362" t="s">
        <v>8822</v>
      </c>
      <c r="F2362" s="2">
        <v>45197.739537037043</v>
      </c>
      <c r="G2362" s="2">
        <v>46293.739537037043</v>
      </c>
      <c r="H2362">
        <v>36</v>
      </c>
      <c r="I2362" t="s">
        <v>8803</v>
      </c>
      <c r="J2362" t="s">
        <v>52</v>
      </c>
    </row>
    <row r="2363" spans="1:10" x14ac:dyDescent="0.25">
      <c r="A2363" t="s">
        <v>5686</v>
      </c>
      <c r="B2363" t="s">
        <v>12264</v>
      </c>
      <c r="C2363" t="s">
        <v>8807</v>
      </c>
      <c r="D2363">
        <v>5721.82</v>
      </c>
      <c r="E2363" t="s">
        <v>8813</v>
      </c>
      <c r="F2363" s="2">
        <v>45389.169293981482</v>
      </c>
      <c r="G2363" s="2">
        <v>45937.169293981482</v>
      </c>
      <c r="H2363">
        <v>18</v>
      </c>
      <c r="I2363" t="s">
        <v>8803</v>
      </c>
      <c r="J2363" t="s">
        <v>58</v>
      </c>
    </row>
    <row r="2364" spans="1:10" x14ac:dyDescent="0.25">
      <c r="A2364" t="s">
        <v>5686</v>
      </c>
      <c r="B2364" t="s">
        <v>13148</v>
      </c>
      <c r="C2364" t="s">
        <v>8805</v>
      </c>
      <c r="D2364">
        <v>12215.48</v>
      </c>
      <c r="E2364" t="s">
        <v>8813</v>
      </c>
      <c r="F2364" s="2">
        <v>45725.884444444448</v>
      </c>
      <c r="G2364" s="2">
        <v>46455.884444444448</v>
      </c>
      <c r="H2364">
        <v>24</v>
      </c>
      <c r="I2364" t="s">
        <v>8803</v>
      </c>
      <c r="J2364" t="s">
        <v>46</v>
      </c>
    </row>
    <row r="2365" spans="1:10" x14ac:dyDescent="0.25">
      <c r="A2365" t="s">
        <v>5687</v>
      </c>
      <c r="B2365" t="s">
        <v>10681</v>
      </c>
      <c r="C2365" t="s">
        <v>8801</v>
      </c>
      <c r="D2365">
        <v>786.99</v>
      </c>
      <c r="E2365" t="s">
        <v>8822</v>
      </c>
      <c r="F2365" s="2">
        <v>45198.088009259263</v>
      </c>
      <c r="G2365" s="2">
        <v>45380.088009259263</v>
      </c>
      <c r="H2365">
        <v>6</v>
      </c>
      <c r="I2365" t="s">
        <v>8803</v>
      </c>
      <c r="J2365" t="s">
        <v>58</v>
      </c>
    </row>
    <row r="2366" spans="1:10" x14ac:dyDescent="0.25">
      <c r="A2366" t="s">
        <v>5687</v>
      </c>
      <c r="B2366" t="s">
        <v>13721</v>
      </c>
      <c r="C2366" t="s">
        <v>8801</v>
      </c>
      <c r="D2366">
        <v>169.06</v>
      </c>
      <c r="E2366" t="s">
        <v>8802</v>
      </c>
      <c r="F2366" s="2">
        <v>44928.842962962961</v>
      </c>
      <c r="G2366" s="2">
        <v>45659.842962962961</v>
      </c>
      <c r="H2366">
        <v>24</v>
      </c>
      <c r="I2366" t="s">
        <v>8803</v>
      </c>
      <c r="J2366" t="s">
        <v>89</v>
      </c>
    </row>
    <row r="2367" spans="1:10" x14ac:dyDescent="0.25">
      <c r="A2367" t="s">
        <v>5688</v>
      </c>
      <c r="B2367" t="s">
        <v>10682</v>
      </c>
      <c r="C2367" t="s">
        <v>27</v>
      </c>
      <c r="D2367">
        <v>10939.03</v>
      </c>
      <c r="E2367" t="s">
        <v>8802</v>
      </c>
      <c r="F2367" s="2">
        <v>45450.362291666657</v>
      </c>
      <c r="G2367" s="2">
        <v>45815.362291666657</v>
      </c>
      <c r="H2367">
        <v>12</v>
      </c>
      <c r="I2367" t="s">
        <v>8803</v>
      </c>
      <c r="J2367" t="s">
        <v>39</v>
      </c>
    </row>
    <row r="2368" spans="1:10" x14ac:dyDescent="0.25">
      <c r="A2368" t="s">
        <v>5689</v>
      </c>
      <c r="B2368" t="s">
        <v>10683</v>
      </c>
      <c r="C2368" t="s">
        <v>8801</v>
      </c>
      <c r="D2368">
        <v>2018.72</v>
      </c>
      <c r="E2368" t="s">
        <v>8822</v>
      </c>
      <c r="F2368" s="2">
        <v>45468.495462962957</v>
      </c>
      <c r="G2368" s="2">
        <v>46563.495462962957</v>
      </c>
      <c r="H2368">
        <v>36</v>
      </c>
      <c r="I2368" t="s">
        <v>8803</v>
      </c>
      <c r="J2368" t="s">
        <v>28</v>
      </c>
    </row>
    <row r="2369" spans="1:10" x14ac:dyDescent="0.25">
      <c r="A2369" t="s">
        <v>5689</v>
      </c>
      <c r="B2369" t="s">
        <v>11543</v>
      </c>
      <c r="C2369" t="s">
        <v>27</v>
      </c>
      <c r="D2369">
        <v>652.94000000000005</v>
      </c>
      <c r="E2369" t="s">
        <v>8798</v>
      </c>
      <c r="F2369" s="2">
        <v>45149.752280092587</v>
      </c>
      <c r="G2369" s="2">
        <v>45880.752280092587</v>
      </c>
      <c r="H2369">
        <v>24</v>
      </c>
      <c r="I2369" t="s">
        <v>8803</v>
      </c>
      <c r="J2369" t="s">
        <v>61</v>
      </c>
    </row>
    <row r="2370" spans="1:10" x14ac:dyDescent="0.25">
      <c r="A2370" t="s">
        <v>5690</v>
      </c>
      <c r="B2370" t="s">
        <v>10684</v>
      </c>
      <c r="C2370" t="s">
        <v>8818</v>
      </c>
      <c r="D2370">
        <v>13051.21</v>
      </c>
      <c r="E2370" t="s">
        <v>8802</v>
      </c>
      <c r="F2370" s="2">
        <v>45398.366238425922</v>
      </c>
      <c r="G2370" s="2">
        <v>46128.366238425922</v>
      </c>
      <c r="H2370">
        <v>24</v>
      </c>
      <c r="I2370" t="s">
        <v>8799</v>
      </c>
      <c r="J2370" t="s">
        <v>17</v>
      </c>
    </row>
    <row r="2371" spans="1:10" x14ac:dyDescent="0.25">
      <c r="A2371" t="s">
        <v>5691</v>
      </c>
      <c r="B2371" t="s">
        <v>10685</v>
      </c>
      <c r="C2371" t="s">
        <v>8801</v>
      </c>
      <c r="D2371">
        <v>4637.83</v>
      </c>
      <c r="E2371" t="s">
        <v>8798</v>
      </c>
      <c r="F2371" s="2">
        <v>45850.714143518519</v>
      </c>
      <c r="G2371" s="2">
        <v>46399.714143518519</v>
      </c>
      <c r="H2371">
        <v>18</v>
      </c>
      <c r="I2371" t="s">
        <v>8803</v>
      </c>
      <c r="J2371" t="s">
        <v>66</v>
      </c>
    </row>
    <row r="2372" spans="1:10" x14ac:dyDescent="0.25">
      <c r="A2372" t="s">
        <v>5691</v>
      </c>
      <c r="B2372" t="s">
        <v>11369</v>
      </c>
      <c r="C2372" t="s">
        <v>8797</v>
      </c>
      <c r="D2372">
        <v>10965.61</v>
      </c>
      <c r="E2372" t="s">
        <v>8802</v>
      </c>
      <c r="F2372" s="2">
        <v>45547.938668981478</v>
      </c>
      <c r="G2372" s="2">
        <v>46093.938668981478</v>
      </c>
      <c r="H2372">
        <v>18</v>
      </c>
      <c r="I2372" t="s">
        <v>8803</v>
      </c>
      <c r="J2372" t="s">
        <v>41</v>
      </c>
    </row>
    <row r="2373" spans="1:10" x14ac:dyDescent="0.25">
      <c r="A2373" t="s">
        <v>5693</v>
      </c>
      <c r="B2373" t="s">
        <v>10687</v>
      </c>
      <c r="C2373" t="s">
        <v>8818</v>
      </c>
      <c r="D2373">
        <v>2939.45</v>
      </c>
      <c r="E2373" t="s">
        <v>8798</v>
      </c>
      <c r="F2373" s="2">
        <v>44938.361585648148</v>
      </c>
      <c r="G2373" s="2">
        <v>45485.361585648148</v>
      </c>
      <c r="H2373">
        <v>18</v>
      </c>
      <c r="I2373" t="s">
        <v>8803</v>
      </c>
      <c r="J2373" t="s">
        <v>64</v>
      </c>
    </row>
    <row r="2374" spans="1:10" x14ac:dyDescent="0.25">
      <c r="A2374" t="s">
        <v>5694</v>
      </c>
      <c r="B2374" t="s">
        <v>10688</v>
      </c>
      <c r="C2374" t="s">
        <v>8818</v>
      </c>
      <c r="D2374">
        <v>4713.5</v>
      </c>
      <c r="E2374" t="s">
        <v>8802</v>
      </c>
      <c r="F2374" s="2">
        <v>45577.206018518518</v>
      </c>
      <c r="G2374" s="2">
        <v>46307.206018518518</v>
      </c>
      <c r="H2374">
        <v>24</v>
      </c>
      <c r="I2374" t="s">
        <v>8803</v>
      </c>
      <c r="J2374" t="s">
        <v>39</v>
      </c>
    </row>
    <row r="2375" spans="1:10" x14ac:dyDescent="0.25">
      <c r="A2375" t="s">
        <v>5694</v>
      </c>
      <c r="B2375" t="s">
        <v>10843</v>
      </c>
      <c r="C2375" t="s">
        <v>8807</v>
      </c>
      <c r="D2375">
        <v>1063.98</v>
      </c>
      <c r="E2375" t="s">
        <v>8802</v>
      </c>
      <c r="F2375" s="2">
        <v>45948.074618055558</v>
      </c>
      <c r="G2375" s="2">
        <v>47044.074618055558</v>
      </c>
      <c r="H2375">
        <v>36</v>
      </c>
      <c r="I2375" t="s">
        <v>8803</v>
      </c>
      <c r="J2375" t="s">
        <v>46</v>
      </c>
    </row>
    <row r="2376" spans="1:10" x14ac:dyDescent="0.25">
      <c r="A2376" t="s">
        <v>5695</v>
      </c>
      <c r="B2376" t="s">
        <v>10689</v>
      </c>
      <c r="C2376" t="s">
        <v>27</v>
      </c>
      <c r="D2376">
        <v>1591.48</v>
      </c>
      <c r="E2376" t="s">
        <v>8802</v>
      </c>
      <c r="F2376" s="2">
        <v>45806.29347222222</v>
      </c>
      <c r="G2376" s="2">
        <v>46355.29347222222</v>
      </c>
      <c r="H2376">
        <v>18</v>
      </c>
      <c r="I2376" t="s">
        <v>8803</v>
      </c>
      <c r="J2376" t="s">
        <v>69</v>
      </c>
    </row>
    <row r="2377" spans="1:10" x14ac:dyDescent="0.25">
      <c r="A2377" t="s">
        <v>5696</v>
      </c>
      <c r="B2377" t="s">
        <v>10690</v>
      </c>
      <c r="C2377" t="s">
        <v>8797</v>
      </c>
      <c r="D2377">
        <v>1111.32</v>
      </c>
      <c r="E2377" t="s">
        <v>8813</v>
      </c>
      <c r="F2377" s="2">
        <v>45898.72278935185</v>
      </c>
      <c r="G2377" s="2">
        <v>46263.72278935185</v>
      </c>
      <c r="H2377">
        <v>12</v>
      </c>
      <c r="I2377" t="s">
        <v>8803</v>
      </c>
      <c r="J2377" t="s">
        <v>61</v>
      </c>
    </row>
    <row r="2378" spans="1:10" x14ac:dyDescent="0.25">
      <c r="A2378" t="s">
        <v>5696</v>
      </c>
      <c r="B2378" t="s">
        <v>12556</v>
      </c>
      <c r="C2378" t="s">
        <v>8797</v>
      </c>
      <c r="D2378">
        <v>5780.62</v>
      </c>
      <c r="E2378" t="s">
        <v>8822</v>
      </c>
      <c r="F2378" s="2">
        <v>45914.63386574074</v>
      </c>
      <c r="G2378" s="2">
        <v>46279.63386574074</v>
      </c>
      <c r="H2378">
        <v>12</v>
      </c>
      <c r="I2378" t="s">
        <v>8803</v>
      </c>
      <c r="J2378" t="s">
        <v>86</v>
      </c>
    </row>
    <row r="2379" spans="1:10" x14ac:dyDescent="0.25">
      <c r="A2379" t="s">
        <v>5696</v>
      </c>
      <c r="B2379" t="s">
        <v>13727</v>
      </c>
      <c r="C2379" t="s">
        <v>8805</v>
      </c>
      <c r="D2379">
        <v>159.80000000000001</v>
      </c>
      <c r="E2379" t="s">
        <v>8822</v>
      </c>
      <c r="F2379" s="2">
        <v>45094.256516203714</v>
      </c>
      <c r="G2379" s="2">
        <v>45460.256516203714</v>
      </c>
      <c r="H2379">
        <v>12</v>
      </c>
      <c r="I2379" t="s">
        <v>8803</v>
      </c>
      <c r="J2379" t="s">
        <v>17</v>
      </c>
    </row>
    <row r="2380" spans="1:10" x14ac:dyDescent="0.25">
      <c r="A2380" t="s">
        <v>5697</v>
      </c>
      <c r="B2380" t="s">
        <v>10691</v>
      </c>
      <c r="C2380" t="s">
        <v>8805</v>
      </c>
      <c r="D2380">
        <v>2163.02</v>
      </c>
      <c r="E2380" t="s">
        <v>8802</v>
      </c>
      <c r="F2380" s="2">
        <v>45019.685567129629</v>
      </c>
      <c r="G2380" s="2">
        <v>45568.685567129629</v>
      </c>
      <c r="H2380">
        <v>18</v>
      </c>
      <c r="I2380" t="s">
        <v>8803</v>
      </c>
      <c r="J2380" t="s">
        <v>89</v>
      </c>
    </row>
    <row r="2381" spans="1:10" x14ac:dyDescent="0.25">
      <c r="A2381" t="s">
        <v>5698</v>
      </c>
      <c r="B2381" t="s">
        <v>10692</v>
      </c>
      <c r="C2381" t="s">
        <v>8797</v>
      </c>
      <c r="D2381">
        <v>1609.11</v>
      </c>
      <c r="E2381" t="s">
        <v>8813</v>
      </c>
      <c r="F2381" s="2">
        <v>45860.166516203702</v>
      </c>
      <c r="G2381" s="2">
        <v>46225.166516203702</v>
      </c>
      <c r="H2381">
        <v>12</v>
      </c>
      <c r="I2381" t="s">
        <v>8803</v>
      </c>
      <c r="J2381" t="s">
        <v>41</v>
      </c>
    </row>
    <row r="2382" spans="1:10" x14ac:dyDescent="0.25">
      <c r="A2382" t="s">
        <v>5698</v>
      </c>
      <c r="B2382" t="s">
        <v>13186</v>
      </c>
      <c r="C2382" t="s">
        <v>8818</v>
      </c>
      <c r="D2382">
        <v>2716.29</v>
      </c>
      <c r="E2382" t="s">
        <v>8802</v>
      </c>
      <c r="F2382" s="2">
        <v>45211.121770833342</v>
      </c>
      <c r="G2382" s="2">
        <v>45942.121770833342</v>
      </c>
      <c r="H2382">
        <v>24</v>
      </c>
      <c r="I2382" t="s">
        <v>8803</v>
      </c>
      <c r="J2382" t="s">
        <v>52</v>
      </c>
    </row>
    <row r="2383" spans="1:10" x14ac:dyDescent="0.25">
      <c r="A2383" t="s">
        <v>5698</v>
      </c>
      <c r="B2383" t="s">
        <v>13200</v>
      </c>
      <c r="C2383" t="s">
        <v>8797</v>
      </c>
      <c r="D2383">
        <v>215.58</v>
      </c>
      <c r="E2383" t="s">
        <v>8813</v>
      </c>
      <c r="F2383" s="2">
        <v>45559.74722222222</v>
      </c>
      <c r="G2383" s="2">
        <v>47020.74722222222</v>
      </c>
      <c r="H2383">
        <v>48</v>
      </c>
      <c r="I2383" t="s">
        <v>8803</v>
      </c>
      <c r="J2383" t="s">
        <v>58</v>
      </c>
    </row>
    <row r="2384" spans="1:10" x14ac:dyDescent="0.25">
      <c r="A2384" t="s">
        <v>5699</v>
      </c>
      <c r="B2384" t="s">
        <v>10693</v>
      </c>
      <c r="C2384" t="s">
        <v>8801</v>
      </c>
      <c r="D2384">
        <v>182.12</v>
      </c>
      <c r="E2384" t="s">
        <v>8822</v>
      </c>
      <c r="F2384" s="2">
        <v>45175.126111111109</v>
      </c>
      <c r="G2384" s="2">
        <v>45722.126111111109</v>
      </c>
      <c r="H2384">
        <v>18</v>
      </c>
      <c r="I2384" t="s">
        <v>8803</v>
      </c>
      <c r="J2384" t="s">
        <v>32</v>
      </c>
    </row>
    <row r="2385" spans="1:10" x14ac:dyDescent="0.25">
      <c r="A2385" t="s">
        <v>5699</v>
      </c>
      <c r="B2385" t="s">
        <v>12413</v>
      </c>
      <c r="C2385" t="s">
        <v>8807</v>
      </c>
      <c r="D2385">
        <v>9772.57</v>
      </c>
      <c r="E2385" t="s">
        <v>8813</v>
      </c>
      <c r="F2385" s="2">
        <v>45270.000868055547</v>
      </c>
      <c r="G2385" s="2">
        <v>46001.000868055547</v>
      </c>
      <c r="H2385">
        <v>24</v>
      </c>
      <c r="I2385" t="s">
        <v>8803</v>
      </c>
      <c r="J2385" t="s">
        <v>86</v>
      </c>
    </row>
    <row r="2386" spans="1:10" x14ac:dyDescent="0.25">
      <c r="A2386" t="s">
        <v>5700</v>
      </c>
      <c r="B2386" t="s">
        <v>10694</v>
      </c>
      <c r="C2386" t="s">
        <v>8818</v>
      </c>
      <c r="D2386">
        <v>5725.8</v>
      </c>
      <c r="E2386" t="s">
        <v>8802</v>
      </c>
      <c r="F2386" s="2">
        <v>45179.398761574077</v>
      </c>
      <c r="G2386" s="2">
        <v>45726.398761574077</v>
      </c>
      <c r="H2386">
        <v>18</v>
      </c>
      <c r="I2386" t="s">
        <v>8803</v>
      </c>
      <c r="J2386" t="s">
        <v>64</v>
      </c>
    </row>
    <row r="2387" spans="1:10" x14ac:dyDescent="0.25">
      <c r="A2387" t="s">
        <v>5701</v>
      </c>
      <c r="B2387" t="s">
        <v>10695</v>
      </c>
      <c r="C2387" t="s">
        <v>8797</v>
      </c>
      <c r="D2387">
        <v>4742.82</v>
      </c>
      <c r="E2387" t="s">
        <v>8802</v>
      </c>
      <c r="F2387" s="2">
        <v>45749.922164351847</v>
      </c>
      <c r="G2387" s="2">
        <v>46845.922164351847</v>
      </c>
      <c r="H2387">
        <v>36</v>
      </c>
      <c r="I2387" t="s">
        <v>8803</v>
      </c>
      <c r="J2387" t="s">
        <v>32</v>
      </c>
    </row>
    <row r="2388" spans="1:10" x14ac:dyDescent="0.25">
      <c r="A2388" t="s">
        <v>5701</v>
      </c>
      <c r="B2388" t="s">
        <v>11334</v>
      </c>
      <c r="C2388" t="s">
        <v>8797</v>
      </c>
      <c r="D2388">
        <v>748.4</v>
      </c>
      <c r="E2388" t="s">
        <v>8813</v>
      </c>
      <c r="F2388" s="2">
        <v>45375.502754629633</v>
      </c>
      <c r="G2388" s="2">
        <v>46105.502754629633</v>
      </c>
      <c r="H2388">
        <v>24</v>
      </c>
      <c r="I2388" t="s">
        <v>8799</v>
      </c>
      <c r="J2388" t="s">
        <v>66</v>
      </c>
    </row>
    <row r="2389" spans="1:10" x14ac:dyDescent="0.25">
      <c r="A2389" t="s">
        <v>5702</v>
      </c>
      <c r="B2389" t="s">
        <v>10696</v>
      </c>
      <c r="C2389" t="s">
        <v>8805</v>
      </c>
      <c r="D2389">
        <v>607.83000000000004</v>
      </c>
      <c r="E2389" t="s">
        <v>8802</v>
      </c>
      <c r="F2389" s="2">
        <v>45824.356840277767</v>
      </c>
      <c r="G2389" s="2">
        <v>46920.356840277767</v>
      </c>
      <c r="H2389">
        <v>36</v>
      </c>
      <c r="I2389" t="s">
        <v>8803</v>
      </c>
      <c r="J2389" t="s">
        <v>50</v>
      </c>
    </row>
    <row r="2390" spans="1:10" x14ac:dyDescent="0.25">
      <c r="A2390" t="s">
        <v>5702</v>
      </c>
      <c r="B2390" t="s">
        <v>11040</v>
      </c>
      <c r="C2390" t="s">
        <v>27</v>
      </c>
      <c r="D2390">
        <v>729</v>
      </c>
      <c r="E2390" t="s">
        <v>8802</v>
      </c>
      <c r="F2390" s="2">
        <v>45372.216678240737</v>
      </c>
      <c r="G2390" s="2">
        <v>46102.216678240737</v>
      </c>
      <c r="H2390">
        <v>24</v>
      </c>
      <c r="I2390" t="s">
        <v>8799</v>
      </c>
      <c r="J2390" t="s">
        <v>32</v>
      </c>
    </row>
    <row r="2391" spans="1:10" x14ac:dyDescent="0.25">
      <c r="A2391" t="s">
        <v>5702</v>
      </c>
      <c r="B2391" t="s">
        <v>11565</v>
      </c>
      <c r="C2391" t="s">
        <v>27</v>
      </c>
      <c r="D2391">
        <v>1361.54</v>
      </c>
      <c r="E2391" t="s">
        <v>8813</v>
      </c>
      <c r="F2391" s="2">
        <v>45287.103055555563</v>
      </c>
      <c r="G2391" s="2">
        <v>45835.103055555563</v>
      </c>
      <c r="H2391">
        <v>18</v>
      </c>
      <c r="I2391" t="s">
        <v>8803</v>
      </c>
      <c r="J2391" t="s">
        <v>52</v>
      </c>
    </row>
    <row r="2392" spans="1:10" x14ac:dyDescent="0.25">
      <c r="A2392" t="s">
        <v>5702</v>
      </c>
      <c r="B2392" t="s">
        <v>13041</v>
      </c>
      <c r="C2392" t="s">
        <v>8805</v>
      </c>
      <c r="D2392">
        <v>2296.56</v>
      </c>
      <c r="E2392" t="s">
        <v>8802</v>
      </c>
      <c r="F2392" s="2">
        <v>45587.111041666663</v>
      </c>
      <c r="G2392" s="2">
        <v>45952.111041666663</v>
      </c>
      <c r="H2392">
        <v>12</v>
      </c>
      <c r="I2392" t="s">
        <v>8803</v>
      </c>
      <c r="J2392" t="s">
        <v>46</v>
      </c>
    </row>
    <row r="2393" spans="1:10" x14ac:dyDescent="0.25">
      <c r="A2393" t="s">
        <v>5703</v>
      </c>
      <c r="B2393" t="s">
        <v>10697</v>
      </c>
      <c r="C2393" t="s">
        <v>8797</v>
      </c>
      <c r="D2393">
        <v>3124.09</v>
      </c>
      <c r="E2393" t="s">
        <v>8802</v>
      </c>
      <c r="F2393" s="2">
        <v>45522.240532407413</v>
      </c>
      <c r="G2393" s="2">
        <v>46252.240532407413</v>
      </c>
      <c r="H2393">
        <v>24</v>
      </c>
      <c r="I2393" t="s">
        <v>8803</v>
      </c>
      <c r="J2393" t="s">
        <v>86</v>
      </c>
    </row>
    <row r="2394" spans="1:10" x14ac:dyDescent="0.25">
      <c r="A2394" t="s">
        <v>5704</v>
      </c>
      <c r="B2394" t="s">
        <v>10698</v>
      </c>
      <c r="C2394" t="s">
        <v>8807</v>
      </c>
      <c r="D2394">
        <v>8367.33</v>
      </c>
      <c r="E2394" t="s">
        <v>8802</v>
      </c>
      <c r="F2394" s="2">
        <v>45716.489317129628</v>
      </c>
      <c r="G2394" s="2">
        <v>46811.489317129628</v>
      </c>
      <c r="H2394">
        <v>36</v>
      </c>
      <c r="I2394" t="s">
        <v>8803</v>
      </c>
      <c r="J2394" t="s">
        <v>61</v>
      </c>
    </row>
    <row r="2395" spans="1:10" x14ac:dyDescent="0.25">
      <c r="A2395" t="s">
        <v>5704</v>
      </c>
      <c r="B2395" t="s">
        <v>11900</v>
      </c>
      <c r="C2395" t="s">
        <v>8801</v>
      </c>
      <c r="D2395">
        <v>560.17999999999995</v>
      </c>
      <c r="E2395" t="s">
        <v>8802</v>
      </c>
      <c r="F2395" s="2">
        <v>45793.647129629629</v>
      </c>
      <c r="G2395" s="2">
        <v>46342.647129629629</v>
      </c>
      <c r="H2395">
        <v>18</v>
      </c>
      <c r="I2395" t="s">
        <v>8799</v>
      </c>
      <c r="J2395" t="s">
        <v>28</v>
      </c>
    </row>
    <row r="2396" spans="1:10" x14ac:dyDescent="0.25">
      <c r="A2396" t="s">
        <v>5710</v>
      </c>
      <c r="B2396" t="s">
        <v>10704</v>
      </c>
      <c r="C2396" t="s">
        <v>8805</v>
      </c>
      <c r="D2396">
        <v>494.31</v>
      </c>
      <c r="E2396" t="s">
        <v>8802</v>
      </c>
      <c r="F2396" s="2">
        <v>44987.044722222221</v>
      </c>
      <c r="G2396" s="2">
        <v>45718.044722222221</v>
      </c>
      <c r="H2396">
        <v>24</v>
      </c>
      <c r="I2396" t="s">
        <v>8803</v>
      </c>
      <c r="J2396" t="s">
        <v>106</v>
      </c>
    </row>
    <row r="2397" spans="1:10" x14ac:dyDescent="0.25">
      <c r="A2397" t="s">
        <v>5710</v>
      </c>
      <c r="B2397" t="s">
        <v>10750</v>
      </c>
      <c r="C2397" t="s">
        <v>8801</v>
      </c>
      <c r="D2397">
        <v>3559.44</v>
      </c>
      <c r="E2397" t="s">
        <v>8802</v>
      </c>
      <c r="F2397" s="2">
        <v>45304.116076388891</v>
      </c>
      <c r="G2397" s="2">
        <v>46765.116076388891</v>
      </c>
      <c r="H2397">
        <v>48</v>
      </c>
      <c r="I2397" t="s">
        <v>8803</v>
      </c>
      <c r="J2397" t="s">
        <v>50</v>
      </c>
    </row>
    <row r="2398" spans="1:10" x14ac:dyDescent="0.25">
      <c r="A2398" t="s">
        <v>5711</v>
      </c>
      <c r="B2398" t="s">
        <v>10705</v>
      </c>
      <c r="C2398" t="s">
        <v>8797</v>
      </c>
      <c r="D2398">
        <v>136.19</v>
      </c>
      <c r="E2398" t="s">
        <v>8802</v>
      </c>
      <c r="F2398" s="2">
        <v>45681.426817129628</v>
      </c>
      <c r="G2398" s="2">
        <v>46776.426817129628</v>
      </c>
      <c r="H2398">
        <v>36</v>
      </c>
      <c r="I2398" t="s">
        <v>8803</v>
      </c>
      <c r="J2398" t="s">
        <v>22</v>
      </c>
    </row>
    <row r="2399" spans="1:10" x14ac:dyDescent="0.25">
      <c r="A2399" t="s">
        <v>5712</v>
      </c>
      <c r="B2399" t="s">
        <v>10706</v>
      </c>
      <c r="C2399" t="s">
        <v>8805</v>
      </c>
      <c r="D2399">
        <v>808.49</v>
      </c>
      <c r="E2399" t="s">
        <v>8798</v>
      </c>
      <c r="F2399" s="2">
        <v>45182.097002314818</v>
      </c>
      <c r="G2399" s="2">
        <v>46278.097002314818</v>
      </c>
      <c r="H2399">
        <v>36</v>
      </c>
      <c r="I2399" t="s">
        <v>8803</v>
      </c>
      <c r="J2399" t="s">
        <v>61</v>
      </c>
    </row>
    <row r="2400" spans="1:10" x14ac:dyDescent="0.25">
      <c r="A2400" t="s">
        <v>5713</v>
      </c>
      <c r="B2400" t="s">
        <v>10707</v>
      </c>
      <c r="C2400" t="s">
        <v>8805</v>
      </c>
      <c r="D2400">
        <v>4654.18</v>
      </c>
      <c r="E2400" t="s">
        <v>8802</v>
      </c>
      <c r="F2400" s="2">
        <v>45180.7659375</v>
      </c>
      <c r="G2400" s="2">
        <v>46276.7659375</v>
      </c>
      <c r="H2400">
        <v>36</v>
      </c>
      <c r="I2400" t="s">
        <v>8803</v>
      </c>
      <c r="J2400" t="s">
        <v>69</v>
      </c>
    </row>
    <row r="2401" spans="1:10" x14ac:dyDescent="0.25">
      <c r="A2401" t="s">
        <v>5713</v>
      </c>
      <c r="B2401" t="s">
        <v>12385</v>
      </c>
      <c r="C2401" t="s">
        <v>8801</v>
      </c>
      <c r="D2401">
        <v>351.06</v>
      </c>
      <c r="E2401" t="s">
        <v>8802</v>
      </c>
      <c r="F2401" s="2">
        <v>45429.705613425933</v>
      </c>
      <c r="G2401" s="2">
        <v>46890.705613425933</v>
      </c>
      <c r="H2401">
        <v>48</v>
      </c>
      <c r="I2401" t="s">
        <v>8803</v>
      </c>
      <c r="J2401" t="s">
        <v>46</v>
      </c>
    </row>
    <row r="2402" spans="1:10" x14ac:dyDescent="0.25">
      <c r="A2402" t="s">
        <v>5714</v>
      </c>
      <c r="B2402" t="s">
        <v>10708</v>
      </c>
      <c r="C2402" t="s">
        <v>8818</v>
      </c>
      <c r="D2402">
        <v>7891.52</v>
      </c>
      <c r="E2402" t="s">
        <v>8822</v>
      </c>
      <c r="F2402" s="2">
        <v>45454.75309027778</v>
      </c>
      <c r="G2402" s="2">
        <v>45819.75309027778</v>
      </c>
      <c r="H2402">
        <v>12</v>
      </c>
      <c r="I2402" t="s">
        <v>8803</v>
      </c>
      <c r="J2402" t="s">
        <v>69</v>
      </c>
    </row>
    <row r="2403" spans="1:10" x14ac:dyDescent="0.25">
      <c r="A2403" t="s">
        <v>5715</v>
      </c>
      <c r="B2403" t="s">
        <v>10709</v>
      </c>
      <c r="C2403" t="s">
        <v>8818</v>
      </c>
      <c r="D2403">
        <v>9140.08</v>
      </c>
      <c r="E2403" t="s">
        <v>8813</v>
      </c>
      <c r="F2403" s="2">
        <v>45534.591967592591</v>
      </c>
      <c r="G2403" s="2">
        <v>47360.591967592591</v>
      </c>
      <c r="H2403">
        <v>60</v>
      </c>
      <c r="I2403" t="s">
        <v>8803</v>
      </c>
      <c r="J2403" t="s">
        <v>22</v>
      </c>
    </row>
    <row r="2404" spans="1:10" x14ac:dyDescent="0.25">
      <c r="A2404" t="s">
        <v>5715</v>
      </c>
      <c r="B2404" t="s">
        <v>10798</v>
      </c>
      <c r="C2404" t="s">
        <v>8818</v>
      </c>
      <c r="D2404">
        <v>5850.91</v>
      </c>
      <c r="E2404" t="s">
        <v>8802</v>
      </c>
      <c r="F2404" s="2">
        <v>45126.820462962962</v>
      </c>
      <c r="G2404" s="2">
        <v>46222.820462962962</v>
      </c>
      <c r="H2404">
        <v>36</v>
      </c>
      <c r="I2404" t="s">
        <v>8803</v>
      </c>
      <c r="J2404" t="s">
        <v>28</v>
      </c>
    </row>
    <row r="2405" spans="1:10" x14ac:dyDescent="0.25">
      <c r="A2405" t="s">
        <v>5716</v>
      </c>
      <c r="B2405" t="s">
        <v>10710</v>
      </c>
      <c r="C2405" t="s">
        <v>8805</v>
      </c>
      <c r="D2405">
        <v>875.91</v>
      </c>
      <c r="E2405" t="s">
        <v>8822</v>
      </c>
      <c r="F2405" s="2">
        <v>45207.300138888888</v>
      </c>
      <c r="G2405" s="2">
        <v>45938.300138888888</v>
      </c>
      <c r="H2405">
        <v>24</v>
      </c>
      <c r="I2405" t="s">
        <v>8803</v>
      </c>
      <c r="J2405" t="s">
        <v>64</v>
      </c>
    </row>
    <row r="2406" spans="1:10" x14ac:dyDescent="0.25">
      <c r="A2406" t="s">
        <v>5717</v>
      </c>
      <c r="B2406" t="s">
        <v>10711</v>
      </c>
      <c r="C2406" t="s">
        <v>8805</v>
      </c>
      <c r="D2406">
        <v>613</v>
      </c>
      <c r="E2406" t="s">
        <v>8798</v>
      </c>
      <c r="F2406" s="2">
        <v>45283.471666666657</v>
      </c>
      <c r="G2406" s="2">
        <v>45831.471666666657</v>
      </c>
      <c r="H2406">
        <v>18</v>
      </c>
      <c r="I2406" t="s">
        <v>8803</v>
      </c>
      <c r="J2406" t="s">
        <v>106</v>
      </c>
    </row>
    <row r="2407" spans="1:10" x14ac:dyDescent="0.25">
      <c r="A2407" t="s">
        <v>5718</v>
      </c>
      <c r="B2407" t="s">
        <v>10712</v>
      </c>
      <c r="C2407" t="s">
        <v>8797</v>
      </c>
      <c r="D2407">
        <v>3175.41</v>
      </c>
      <c r="E2407" t="s">
        <v>8802</v>
      </c>
      <c r="F2407" s="2">
        <v>45666.933136574073</v>
      </c>
      <c r="G2407" s="2">
        <v>46396.933136574073</v>
      </c>
      <c r="H2407">
        <v>24</v>
      </c>
      <c r="I2407" t="s">
        <v>8803</v>
      </c>
      <c r="J2407" t="s">
        <v>39</v>
      </c>
    </row>
    <row r="2408" spans="1:10" x14ac:dyDescent="0.25">
      <c r="A2408" t="s">
        <v>5721</v>
      </c>
      <c r="B2408" t="s">
        <v>10715</v>
      </c>
      <c r="C2408" t="s">
        <v>8797</v>
      </c>
      <c r="D2408">
        <v>1900.38</v>
      </c>
      <c r="E2408" t="s">
        <v>8802</v>
      </c>
      <c r="F2408" s="2">
        <v>45854.400763888887</v>
      </c>
      <c r="G2408" s="2">
        <v>46584.400763888887</v>
      </c>
      <c r="H2408">
        <v>24</v>
      </c>
      <c r="I2408" t="s">
        <v>8803</v>
      </c>
      <c r="J2408" t="s">
        <v>89</v>
      </c>
    </row>
    <row r="2409" spans="1:10" x14ac:dyDescent="0.25">
      <c r="A2409" t="s">
        <v>5721</v>
      </c>
      <c r="B2409" t="s">
        <v>12459</v>
      </c>
      <c r="C2409" t="s">
        <v>8805</v>
      </c>
      <c r="D2409">
        <v>1360.39</v>
      </c>
      <c r="E2409" t="s">
        <v>8802</v>
      </c>
      <c r="F2409" s="2">
        <v>44951.113657407397</v>
      </c>
      <c r="G2409" s="2">
        <v>46047.113657407397</v>
      </c>
      <c r="H2409">
        <v>36</v>
      </c>
      <c r="I2409" t="s">
        <v>8803</v>
      </c>
      <c r="J2409" t="s">
        <v>39</v>
      </c>
    </row>
    <row r="2410" spans="1:10" x14ac:dyDescent="0.25">
      <c r="A2410" t="s">
        <v>5722</v>
      </c>
      <c r="B2410" t="s">
        <v>10716</v>
      </c>
      <c r="C2410" t="s">
        <v>8801</v>
      </c>
      <c r="D2410">
        <v>480.3</v>
      </c>
      <c r="E2410" t="s">
        <v>8813</v>
      </c>
      <c r="F2410" s="2">
        <v>45306.847766203697</v>
      </c>
      <c r="G2410" s="2">
        <v>46767.847766203697</v>
      </c>
      <c r="H2410">
        <v>48</v>
      </c>
      <c r="I2410" t="s">
        <v>8803</v>
      </c>
      <c r="J2410" t="s">
        <v>39</v>
      </c>
    </row>
    <row r="2411" spans="1:10" x14ac:dyDescent="0.25">
      <c r="A2411" t="s">
        <v>5722</v>
      </c>
      <c r="B2411" t="s">
        <v>10899</v>
      </c>
      <c r="C2411" t="s">
        <v>27</v>
      </c>
      <c r="D2411">
        <v>107.75</v>
      </c>
      <c r="E2411" t="s">
        <v>8798</v>
      </c>
      <c r="F2411" s="2">
        <v>44988.845289351862</v>
      </c>
      <c r="G2411" s="2">
        <v>45172.845289351862</v>
      </c>
      <c r="H2411">
        <v>6</v>
      </c>
      <c r="I2411" t="s">
        <v>8803</v>
      </c>
      <c r="J2411" t="s">
        <v>22</v>
      </c>
    </row>
    <row r="2412" spans="1:10" x14ac:dyDescent="0.25">
      <c r="A2412" t="s">
        <v>5723</v>
      </c>
      <c r="B2412" t="s">
        <v>10717</v>
      </c>
      <c r="C2412" t="s">
        <v>8807</v>
      </c>
      <c r="D2412">
        <v>679.7</v>
      </c>
      <c r="E2412" t="s">
        <v>8813</v>
      </c>
      <c r="F2412" s="2">
        <v>45506.494884259257</v>
      </c>
      <c r="G2412" s="2">
        <v>46601.494884259257</v>
      </c>
      <c r="H2412">
        <v>36</v>
      </c>
      <c r="I2412" t="s">
        <v>8803</v>
      </c>
      <c r="J2412" t="s">
        <v>22</v>
      </c>
    </row>
    <row r="2413" spans="1:10" x14ac:dyDescent="0.25">
      <c r="A2413" t="s">
        <v>5723</v>
      </c>
      <c r="B2413" t="s">
        <v>13120</v>
      </c>
      <c r="C2413" t="s">
        <v>8801</v>
      </c>
      <c r="D2413">
        <v>787.95</v>
      </c>
      <c r="E2413" t="s">
        <v>8813</v>
      </c>
      <c r="F2413" s="2">
        <v>45786.899618055562</v>
      </c>
      <c r="G2413" s="2">
        <v>46151.899618055562</v>
      </c>
      <c r="H2413">
        <v>12</v>
      </c>
      <c r="I2413" t="s">
        <v>8803</v>
      </c>
      <c r="J2413" t="s">
        <v>50</v>
      </c>
    </row>
    <row r="2414" spans="1:10" x14ac:dyDescent="0.25">
      <c r="A2414" t="s">
        <v>5724</v>
      </c>
      <c r="B2414" t="s">
        <v>10718</v>
      </c>
      <c r="C2414" t="s">
        <v>8818</v>
      </c>
      <c r="D2414">
        <v>4434.4399999999996</v>
      </c>
      <c r="E2414" t="s">
        <v>8802</v>
      </c>
      <c r="F2414" s="2">
        <v>45521.678472222222</v>
      </c>
      <c r="G2414" s="2">
        <v>46070.678472222222</v>
      </c>
      <c r="H2414">
        <v>18</v>
      </c>
      <c r="I2414" t="s">
        <v>8799</v>
      </c>
      <c r="J2414" t="s">
        <v>35</v>
      </c>
    </row>
    <row r="2415" spans="1:10" x14ac:dyDescent="0.25">
      <c r="A2415" t="s">
        <v>5724</v>
      </c>
      <c r="B2415" t="s">
        <v>11394</v>
      </c>
      <c r="C2415" t="s">
        <v>27</v>
      </c>
      <c r="D2415">
        <v>1986.74</v>
      </c>
      <c r="E2415" t="s">
        <v>8802</v>
      </c>
      <c r="F2415" s="2">
        <v>45280.642314814817</v>
      </c>
      <c r="G2415" s="2">
        <v>46011.642314814817</v>
      </c>
      <c r="H2415">
        <v>24</v>
      </c>
      <c r="I2415" t="s">
        <v>8803</v>
      </c>
      <c r="J2415" t="s">
        <v>69</v>
      </c>
    </row>
    <row r="2416" spans="1:10" x14ac:dyDescent="0.25">
      <c r="A2416" t="s">
        <v>5724</v>
      </c>
      <c r="B2416" t="s">
        <v>13591</v>
      </c>
      <c r="C2416" t="s">
        <v>8801</v>
      </c>
      <c r="D2416">
        <v>3331.44</v>
      </c>
      <c r="E2416" t="s">
        <v>8802</v>
      </c>
      <c r="F2416" s="2">
        <v>45188.95621527778</v>
      </c>
      <c r="G2416" s="2">
        <v>45919.95621527778</v>
      </c>
      <c r="H2416">
        <v>24</v>
      </c>
      <c r="I2416" t="s">
        <v>8803</v>
      </c>
      <c r="J2416" t="s">
        <v>106</v>
      </c>
    </row>
    <row r="2417" spans="1:10" x14ac:dyDescent="0.25">
      <c r="A2417" t="s">
        <v>5725</v>
      </c>
      <c r="B2417" t="s">
        <v>10719</v>
      </c>
      <c r="C2417" t="s">
        <v>8797</v>
      </c>
      <c r="D2417">
        <v>12461.48</v>
      </c>
      <c r="E2417" t="s">
        <v>8802</v>
      </c>
      <c r="F2417" s="2">
        <v>45399.03738425926</v>
      </c>
      <c r="G2417" s="2">
        <v>46129.03738425926</v>
      </c>
      <c r="H2417">
        <v>24</v>
      </c>
      <c r="I2417" t="s">
        <v>8803</v>
      </c>
      <c r="J2417" t="s">
        <v>106</v>
      </c>
    </row>
    <row r="2418" spans="1:10" x14ac:dyDescent="0.25">
      <c r="A2418" t="s">
        <v>5727</v>
      </c>
      <c r="B2418" t="s">
        <v>10721</v>
      </c>
      <c r="C2418" t="s">
        <v>27</v>
      </c>
      <c r="D2418">
        <v>16652.04</v>
      </c>
      <c r="E2418" t="s">
        <v>8802</v>
      </c>
      <c r="F2418" s="2">
        <v>44930.907719907409</v>
      </c>
      <c r="G2418" s="2">
        <v>45295.907719907409</v>
      </c>
      <c r="H2418">
        <v>12</v>
      </c>
      <c r="I2418" t="s">
        <v>8799</v>
      </c>
      <c r="J2418" t="s">
        <v>71</v>
      </c>
    </row>
    <row r="2419" spans="1:10" x14ac:dyDescent="0.25">
      <c r="A2419" t="s">
        <v>5727</v>
      </c>
      <c r="B2419" t="s">
        <v>12262</v>
      </c>
      <c r="C2419" t="s">
        <v>8807</v>
      </c>
      <c r="D2419">
        <v>1626.45</v>
      </c>
      <c r="E2419" t="s">
        <v>8813</v>
      </c>
      <c r="F2419" s="2">
        <v>45486.546053240738</v>
      </c>
      <c r="G2419" s="2">
        <v>46581.546053240738</v>
      </c>
      <c r="H2419">
        <v>36</v>
      </c>
      <c r="I2419" t="s">
        <v>8803</v>
      </c>
      <c r="J2419" t="s">
        <v>35</v>
      </c>
    </row>
    <row r="2420" spans="1:10" x14ac:dyDescent="0.25">
      <c r="A2420" t="s">
        <v>5727</v>
      </c>
      <c r="B2420" t="s">
        <v>13648</v>
      </c>
      <c r="C2420" t="s">
        <v>8807</v>
      </c>
      <c r="D2420">
        <v>774.44</v>
      </c>
      <c r="E2420" t="s">
        <v>8802</v>
      </c>
      <c r="F2420" s="2">
        <v>45926.537870370368</v>
      </c>
      <c r="G2420" s="2">
        <v>47387.537870370368</v>
      </c>
      <c r="H2420">
        <v>48</v>
      </c>
      <c r="I2420" t="s">
        <v>8803</v>
      </c>
      <c r="J2420" t="s">
        <v>46</v>
      </c>
    </row>
    <row r="2421" spans="1:10" x14ac:dyDescent="0.25">
      <c r="A2421" t="s">
        <v>5728</v>
      </c>
      <c r="B2421" t="s">
        <v>10722</v>
      </c>
      <c r="C2421" t="s">
        <v>27</v>
      </c>
      <c r="D2421">
        <v>241.94</v>
      </c>
      <c r="E2421" t="s">
        <v>8813</v>
      </c>
      <c r="F2421" s="2">
        <v>45914.486273148148</v>
      </c>
      <c r="G2421" s="2">
        <v>46644.486273148148</v>
      </c>
      <c r="H2421">
        <v>24</v>
      </c>
      <c r="I2421" t="s">
        <v>8803</v>
      </c>
      <c r="J2421" t="s">
        <v>17</v>
      </c>
    </row>
    <row r="2422" spans="1:10" x14ac:dyDescent="0.25">
      <c r="A2422" t="s">
        <v>5729</v>
      </c>
      <c r="B2422" t="s">
        <v>10723</v>
      </c>
      <c r="C2422" t="s">
        <v>8818</v>
      </c>
      <c r="D2422">
        <v>2133.3200000000002</v>
      </c>
      <c r="E2422" t="s">
        <v>8802</v>
      </c>
      <c r="F2422" s="2">
        <v>45645.125428240739</v>
      </c>
      <c r="G2422" s="2">
        <v>46010.125428240739</v>
      </c>
      <c r="H2422">
        <v>12</v>
      </c>
      <c r="I2422" t="s">
        <v>8803</v>
      </c>
      <c r="J2422" t="s">
        <v>54</v>
      </c>
    </row>
    <row r="2423" spans="1:10" x14ac:dyDescent="0.25">
      <c r="A2423" t="s">
        <v>5729</v>
      </c>
      <c r="B2423" t="s">
        <v>12854</v>
      </c>
      <c r="C2423" t="s">
        <v>8805</v>
      </c>
      <c r="D2423">
        <v>14312.34</v>
      </c>
      <c r="E2423" t="s">
        <v>8813</v>
      </c>
      <c r="F2423" s="2">
        <v>45834.818738425929</v>
      </c>
      <c r="G2423" s="2">
        <v>46564.818738425929</v>
      </c>
      <c r="H2423">
        <v>24</v>
      </c>
      <c r="I2423" t="s">
        <v>8803</v>
      </c>
      <c r="J2423" t="s">
        <v>28</v>
      </c>
    </row>
    <row r="2424" spans="1:10" x14ac:dyDescent="0.25">
      <c r="A2424" t="s">
        <v>5730</v>
      </c>
      <c r="B2424" t="s">
        <v>10724</v>
      </c>
      <c r="C2424" t="s">
        <v>8797</v>
      </c>
      <c r="D2424">
        <v>1144.0899999999999</v>
      </c>
      <c r="E2424" t="s">
        <v>8822</v>
      </c>
      <c r="F2424" s="2">
        <v>45296.846909722219</v>
      </c>
      <c r="G2424" s="2">
        <v>46027.846909722219</v>
      </c>
      <c r="H2424">
        <v>24</v>
      </c>
      <c r="I2424" t="s">
        <v>8803</v>
      </c>
      <c r="J2424" t="s">
        <v>86</v>
      </c>
    </row>
    <row r="2425" spans="1:10" x14ac:dyDescent="0.25">
      <c r="A2425" t="s">
        <v>5730</v>
      </c>
      <c r="B2425" t="s">
        <v>11006</v>
      </c>
      <c r="C2425" t="s">
        <v>8807</v>
      </c>
      <c r="D2425">
        <v>3975.7</v>
      </c>
      <c r="E2425" t="s">
        <v>8822</v>
      </c>
      <c r="F2425" s="2">
        <v>45719.278680555559</v>
      </c>
      <c r="G2425" s="2">
        <v>45903.278680555559</v>
      </c>
      <c r="H2425">
        <v>6</v>
      </c>
      <c r="I2425" t="s">
        <v>8803</v>
      </c>
      <c r="J2425" t="s">
        <v>61</v>
      </c>
    </row>
    <row r="2426" spans="1:10" x14ac:dyDescent="0.25">
      <c r="A2426" t="s">
        <v>5731</v>
      </c>
      <c r="B2426" t="s">
        <v>10725</v>
      </c>
      <c r="C2426" t="s">
        <v>8805</v>
      </c>
      <c r="D2426">
        <v>729.82</v>
      </c>
      <c r="E2426" t="s">
        <v>8813</v>
      </c>
      <c r="F2426" s="2">
        <v>45502.321087962962</v>
      </c>
      <c r="G2426" s="2">
        <v>46963.321087962962</v>
      </c>
      <c r="H2426">
        <v>48</v>
      </c>
      <c r="I2426" t="s">
        <v>8803</v>
      </c>
      <c r="J2426" t="s">
        <v>28</v>
      </c>
    </row>
    <row r="2427" spans="1:10" x14ac:dyDescent="0.25">
      <c r="A2427" t="s">
        <v>5732</v>
      </c>
      <c r="B2427" t="s">
        <v>10726</v>
      </c>
      <c r="C2427" t="s">
        <v>8805</v>
      </c>
      <c r="D2427">
        <v>1141.07</v>
      </c>
      <c r="E2427" t="s">
        <v>8802</v>
      </c>
      <c r="F2427" s="2">
        <v>45451.124583333331</v>
      </c>
      <c r="G2427" s="2">
        <v>46181.124583333331</v>
      </c>
      <c r="H2427">
        <v>24</v>
      </c>
      <c r="I2427" t="s">
        <v>8803</v>
      </c>
      <c r="J2427" t="s">
        <v>66</v>
      </c>
    </row>
    <row r="2428" spans="1:10" x14ac:dyDescent="0.25">
      <c r="A2428" t="s">
        <v>5733</v>
      </c>
      <c r="B2428" t="s">
        <v>10727</v>
      </c>
      <c r="C2428" t="s">
        <v>8805</v>
      </c>
      <c r="D2428">
        <v>2214.5</v>
      </c>
      <c r="E2428" t="s">
        <v>8822</v>
      </c>
      <c r="F2428" s="2">
        <v>45330.34648148148</v>
      </c>
      <c r="G2428" s="2">
        <v>46791.34648148148</v>
      </c>
      <c r="H2428">
        <v>48</v>
      </c>
      <c r="I2428" t="s">
        <v>8799</v>
      </c>
      <c r="J2428" t="s">
        <v>86</v>
      </c>
    </row>
    <row r="2429" spans="1:10" x14ac:dyDescent="0.25">
      <c r="A2429" t="s">
        <v>5734</v>
      </c>
      <c r="B2429" t="s">
        <v>10728</v>
      </c>
      <c r="C2429" t="s">
        <v>27</v>
      </c>
      <c r="D2429">
        <v>2912.31</v>
      </c>
      <c r="E2429" t="s">
        <v>8802</v>
      </c>
      <c r="F2429" s="2">
        <v>45575.807824074072</v>
      </c>
      <c r="G2429" s="2">
        <v>46670.807824074072</v>
      </c>
      <c r="H2429">
        <v>36</v>
      </c>
      <c r="I2429" t="s">
        <v>8803</v>
      </c>
      <c r="J2429" t="s">
        <v>22</v>
      </c>
    </row>
    <row r="2430" spans="1:10" x14ac:dyDescent="0.25">
      <c r="A2430" t="s">
        <v>5734</v>
      </c>
      <c r="B2430" t="s">
        <v>11507</v>
      </c>
      <c r="C2430" t="s">
        <v>8807</v>
      </c>
      <c r="D2430">
        <v>4062.86</v>
      </c>
      <c r="E2430" t="s">
        <v>8802</v>
      </c>
      <c r="F2430" s="2">
        <v>45255.223738425928</v>
      </c>
      <c r="G2430" s="2">
        <v>45986.223738425928</v>
      </c>
      <c r="H2430">
        <v>24</v>
      </c>
      <c r="I2430" t="s">
        <v>8799</v>
      </c>
      <c r="J2430" t="s">
        <v>64</v>
      </c>
    </row>
    <row r="2431" spans="1:10" x14ac:dyDescent="0.25">
      <c r="A2431" t="s">
        <v>5735</v>
      </c>
      <c r="B2431" t="s">
        <v>10729</v>
      </c>
      <c r="C2431" t="s">
        <v>8801</v>
      </c>
      <c r="D2431">
        <v>268.10000000000002</v>
      </c>
      <c r="E2431" t="s">
        <v>8813</v>
      </c>
      <c r="F2431" s="2">
        <v>45950.886770833327</v>
      </c>
      <c r="G2431" s="2">
        <v>46315.886770833327</v>
      </c>
      <c r="H2431">
        <v>12</v>
      </c>
      <c r="I2431" t="s">
        <v>8803</v>
      </c>
      <c r="J2431" t="s">
        <v>52</v>
      </c>
    </row>
    <row r="2432" spans="1:10" x14ac:dyDescent="0.25">
      <c r="A2432" t="s">
        <v>5735</v>
      </c>
      <c r="B2432" t="s">
        <v>12635</v>
      </c>
      <c r="C2432" t="s">
        <v>8797</v>
      </c>
      <c r="D2432">
        <v>905.54</v>
      </c>
      <c r="E2432" t="s">
        <v>8798</v>
      </c>
      <c r="F2432" s="2">
        <v>45399.173449074071</v>
      </c>
      <c r="G2432" s="2">
        <v>46494.173449074071</v>
      </c>
      <c r="H2432">
        <v>36</v>
      </c>
      <c r="I2432" t="s">
        <v>8803</v>
      </c>
      <c r="J2432" t="s">
        <v>69</v>
      </c>
    </row>
    <row r="2433" spans="1:10" x14ac:dyDescent="0.25">
      <c r="A2433" t="s">
        <v>5736</v>
      </c>
      <c r="B2433" t="s">
        <v>10730</v>
      </c>
      <c r="C2433" t="s">
        <v>8805</v>
      </c>
      <c r="D2433">
        <v>1234.02</v>
      </c>
      <c r="E2433" t="s">
        <v>8802</v>
      </c>
      <c r="F2433" s="2">
        <v>45887.114837962959</v>
      </c>
      <c r="G2433" s="2">
        <v>47348.114837962959</v>
      </c>
      <c r="H2433">
        <v>48</v>
      </c>
      <c r="I2433" t="s">
        <v>8803</v>
      </c>
      <c r="J2433" t="s">
        <v>39</v>
      </c>
    </row>
    <row r="2434" spans="1:10" x14ac:dyDescent="0.25">
      <c r="A2434" t="s">
        <v>5737</v>
      </c>
      <c r="B2434" t="s">
        <v>10731</v>
      </c>
      <c r="C2434" t="s">
        <v>8807</v>
      </c>
      <c r="D2434">
        <v>1030.8800000000001</v>
      </c>
      <c r="E2434" t="s">
        <v>8813</v>
      </c>
      <c r="F2434" s="2">
        <v>44966.945115740738</v>
      </c>
      <c r="G2434" s="2">
        <v>45331.945115740738</v>
      </c>
      <c r="H2434">
        <v>12</v>
      </c>
      <c r="I2434" t="s">
        <v>8803</v>
      </c>
      <c r="J2434" t="s">
        <v>58</v>
      </c>
    </row>
    <row r="2435" spans="1:10" x14ac:dyDescent="0.25">
      <c r="A2435" t="s">
        <v>5738</v>
      </c>
      <c r="B2435" t="s">
        <v>10732</v>
      </c>
      <c r="C2435" t="s">
        <v>8797</v>
      </c>
      <c r="D2435">
        <v>562</v>
      </c>
      <c r="E2435" t="s">
        <v>8802</v>
      </c>
      <c r="F2435" s="2">
        <v>45745.278715277767</v>
      </c>
      <c r="G2435" s="2">
        <v>46841.278715277767</v>
      </c>
      <c r="H2435">
        <v>36</v>
      </c>
      <c r="I2435" t="s">
        <v>8803</v>
      </c>
      <c r="J2435" t="s">
        <v>61</v>
      </c>
    </row>
    <row r="2436" spans="1:10" x14ac:dyDescent="0.25">
      <c r="A2436" t="s">
        <v>5738</v>
      </c>
      <c r="B2436" t="s">
        <v>12738</v>
      </c>
      <c r="C2436" t="s">
        <v>8801</v>
      </c>
      <c r="D2436">
        <v>705.29</v>
      </c>
      <c r="E2436" t="s">
        <v>8813</v>
      </c>
      <c r="F2436" s="2">
        <v>45259.677256944437</v>
      </c>
      <c r="G2436" s="2">
        <v>45625.677256944437</v>
      </c>
      <c r="H2436">
        <v>12</v>
      </c>
      <c r="I2436" t="s">
        <v>8803</v>
      </c>
      <c r="J2436" t="s">
        <v>71</v>
      </c>
    </row>
    <row r="2437" spans="1:10" x14ac:dyDescent="0.25">
      <c r="A2437" t="s">
        <v>5739</v>
      </c>
      <c r="B2437" t="s">
        <v>10733</v>
      </c>
      <c r="C2437" t="s">
        <v>8801</v>
      </c>
      <c r="D2437">
        <v>911.64</v>
      </c>
      <c r="E2437" t="s">
        <v>8813</v>
      </c>
      <c r="F2437" s="2">
        <v>45960.509710648148</v>
      </c>
      <c r="G2437" s="2">
        <v>46690.509710648148</v>
      </c>
      <c r="H2437">
        <v>24</v>
      </c>
      <c r="I2437" t="s">
        <v>8803</v>
      </c>
      <c r="J2437" t="s">
        <v>35</v>
      </c>
    </row>
    <row r="2438" spans="1:10" x14ac:dyDescent="0.25">
      <c r="A2438" t="s">
        <v>5739</v>
      </c>
      <c r="B2438" t="s">
        <v>13268</v>
      </c>
      <c r="C2438" t="s">
        <v>8801</v>
      </c>
      <c r="D2438">
        <v>2620.7600000000002</v>
      </c>
      <c r="E2438" t="s">
        <v>8813</v>
      </c>
      <c r="F2438" s="2">
        <v>45662.922407407408</v>
      </c>
      <c r="G2438" s="2">
        <v>46757.922407407408</v>
      </c>
      <c r="H2438">
        <v>36</v>
      </c>
      <c r="I2438" t="s">
        <v>8803</v>
      </c>
      <c r="J2438" t="s">
        <v>89</v>
      </c>
    </row>
    <row r="2439" spans="1:10" x14ac:dyDescent="0.25">
      <c r="A2439" t="s">
        <v>5740</v>
      </c>
      <c r="B2439" t="s">
        <v>10734</v>
      </c>
      <c r="C2439" t="s">
        <v>8797</v>
      </c>
      <c r="D2439">
        <v>425.57</v>
      </c>
      <c r="E2439" t="s">
        <v>8798</v>
      </c>
      <c r="F2439" s="2">
        <v>45361.19840277778</v>
      </c>
      <c r="G2439" s="2">
        <v>46456.19840277778</v>
      </c>
      <c r="H2439">
        <v>36</v>
      </c>
      <c r="I2439" t="s">
        <v>8803</v>
      </c>
      <c r="J2439" t="s">
        <v>86</v>
      </c>
    </row>
    <row r="2440" spans="1:10" x14ac:dyDescent="0.25">
      <c r="A2440" t="s">
        <v>5740</v>
      </c>
      <c r="B2440" t="s">
        <v>12418</v>
      </c>
      <c r="C2440" t="s">
        <v>8805</v>
      </c>
      <c r="D2440">
        <v>4527.5600000000004</v>
      </c>
      <c r="E2440" t="s">
        <v>8802</v>
      </c>
      <c r="F2440" s="2">
        <v>45624.234351851846</v>
      </c>
      <c r="G2440" s="2">
        <v>47085.234351851846</v>
      </c>
      <c r="H2440">
        <v>48</v>
      </c>
      <c r="I2440" t="s">
        <v>8803</v>
      </c>
      <c r="J2440" t="s">
        <v>71</v>
      </c>
    </row>
    <row r="2441" spans="1:10" x14ac:dyDescent="0.25">
      <c r="A2441" t="s">
        <v>5741</v>
      </c>
      <c r="B2441" t="s">
        <v>10735</v>
      </c>
      <c r="C2441" t="s">
        <v>8805</v>
      </c>
      <c r="D2441">
        <v>3989.16</v>
      </c>
      <c r="E2441" t="s">
        <v>8822</v>
      </c>
      <c r="F2441" s="2">
        <v>45622.431817129633</v>
      </c>
      <c r="G2441" s="2">
        <v>46168.431817129633</v>
      </c>
      <c r="H2441">
        <v>18</v>
      </c>
      <c r="I2441" t="s">
        <v>8803</v>
      </c>
      <c r="J2441" t="s">
        <v>61</v>
      </c>
    </row>
    <row r="2442" spans="1:10" x14ac:dyDescent="0.25">
      <c r="A2442" t="s">
        <v>5741</v>
      </c>
      <c r="B2442" t="s">
        <v>11042</v>
      </c>
      <c r="C2442" t="s">
        <v>8801</v>
      </c>
      <c r="D2442">
        <v>1927.57</v>
      </c>
      <c r="E2442" t="s">
        <v>8802</v>
      </c>
      <c r="F2442" s="2">
        <v>45165.085497685177</v>
      </c>
      <c r="G2442" s="2">
        <v>45715.085497685177</v>
      </c>
      <c r="H2442">
        <v>18</v>
      </c>
      <c r="I2442" t="s">
        <v>8803</v>
      </c>
      <c r="J2442" t="s">
        <v>69</v>
      </c>
    </row>
    <row r="2443" spans="1:10" x14ac:dyDescent="0.25">
      <c r="A2443" t="s">
        <v>5742</v>
      </c>
      <c r="B2443" t="s">
        <v>10736</v>
      </c>
      <c r="C2443" t="s">
        <v>8797</v>
      </c>
      <c r="D2443">
        <v>1702.69</v>
      </c>
      <c r="E2443" t="s">
        <v>8822</v>
      </c>
      <c r="F2443" s="2">
        <v>45315.093182870369</v>
      </c>
      <c r="G2443" s="2">
        <v>45862.093182870369</v>
      </c>
      <c r="H2443">
        <v>18</v>
      </c>
      <c r="I2443" t="s">
        <v>8803</v>
      </c>
      <c r="J2443" t="s">
        <v>61</v>
      </c>
    </row>
    <row r="2444" spans="1:10" x14ac:dyDescent="0.25">
      <c r="A2444" t="s">
        <v>5742</v>
      </c>
      <c r="B2444" t="s">
        <v>11837</v>
      </c>
      <c r="C2444" t="s">
        <v>8805</v>
      </c>
      <c r="D2444">
        <v>4153.75</v>
      </c>
      <c r="E2444" t="s">
        <v>8798</v>
      </c>
      <c r="F2444" s="2">
        <v>45948.819722222222</v>
      </c>
      <c r="G2444" s="2">
        <v>46495.819722222222</v>
      </c>
      <c r="H2444">
        <v>18</v>
      </c>
      <c r="I2444" t="s">
        <v>8799</v>
      </c>
      <c r="J2444" t="s">
        <v>50</v>
      </c>
    </row>
    <row r="2445" spans="1:10" x14ac:dyDescent="0.25">
      <c r="A2445" t="s">
        <v>5742</v>
      </c>
      <c r="B2445" t="s">
        <v>13255</v>
      </c>
      <c r="C2445" t="s">
        <v>27</v>
      </c>
      <c r="D2445">
        <v>2716.07</v>
      </c>
      <c r="E2445" t="s">
        <v>8798</v>
      </c>
      <c r="F2445" s="2">
        <v>45451.696030092593</v>
      </c>
      <c r="G2445" s="2">
        <v>46912.696030092593</v>
      </c>
      <c r="H2445">
        <v>48</v>
      </c>
      <c r="I2445" t="s">
        <v>8799</v>
      </c>
      <c r="J2445" t="s">
        <v>52</v>
      </c>
    </row>
    <row r="2446" spans="1:10" x14ac:dyDescent="0.25">
      <c r="A2446" t="s">
        <v>5744</v>
      </c>
      <c r="B2446" t="s">
        <v>10738</v>
      </c>
      <c r="C2446" t="s">
        <v>8818</v>
      </c>
      <c r="D2446">
        <v>5741.06</v>
      </c>
      <c r="E2446" t="s">
        <v>8822</v>
      </c>
      <c r="F2446" s="2">
        <v>45400.580578703702</v>
      </c>
      <c r="G2446" s="2">
        <v>45765.580578703702</v>
      </c>
      <c r="H2446">
        <v>12</v>
      </c>
      <c r="I2446" t="s">
        <v>8803</v>
      </c>
      <c r="J2446" t="s">
        <v>106</v>
      </c>
    </row>
    <row r="2447" spans="1:10" x14ac:dyDescent="0.25">
      <c r="A2447" t="s">
        <v>5745</v>
      </c>
      <c r="B2447" t="s">
        <v>10739</v>
      </c>
      <c r="C2447" t="s">
        <v>8805</v>
      </c>
      <c r="D2447">
        <v>10790</v>
      </c>
      <c r="E2447" t="s">
        <v>8798</v>
      </c>
      <c r="F2447" s="2">
        <v>45285.981689814813</v>
      </c>
      <c r="G2447" s="2">
        <v>45651.981689814813</v>
      </c>
      <c r="H2447">
        <v>12</v>
      </c>
      <c r="I2447" t="s">
        <v>8803</v>
      </c>
      <c r="J2447" t="s">
        <v>86</v>
      </c>
    </row>
    <row r="2448" spans="1:10" x14ac:dyDescent="0.25">
      <c r="A2448" t="s">
        <v>5745</v>
      </c>
      <c r="B2448" t="s">
        <v>11936</v>
      </c>
      <c r="C2448" t="s">
        <v>8807</v>
      </c>
      <c r="D2448">
        <v>1893.49</v>
      </c>
      <c r="E2448" t="s">
        <v>8802</v>
      </c>
      <c r="F2448" s="2">
        <v>44938.673252314817</v>
      </c>
      <c r="G2448" s="2">
        <v>46034.673252314817</v>
      </c>
      <c r="H2448">
        <v>36</v>
      </c>
      <c r="I2448" t="s">
        <v>8803</v>
      </c>
      <c r="J2448" t="s">
        <v>22</v>
      </c>
    </row>
    <row r="2449" spans="1:10" x14ac:dyDescent="0.25">
      <c r="A2449" t="s">
        <v>5746</v>
      </c>
      <c r="B2449" t="s">
        <v>10740</v>
      </c>
      <c r="C2449" t="s">
        <v>8818</v>
      </c>
      <c r="D2449">
        <v>410.65</v>
      </c>
      <c r="E2449" t="s">
        <v>8822</v>
      </c>
      <c r="F2449" s="2">
        <v>45279.596388888887</v>
      </c>
      <c r="G2449" s="2">
        <v>45645.596388888887</v>
      </c>
      <c r="H2449">
        <v>12</v>
      </c>
      <c r="I2449" t="s">
        <v>8803</v>
      </c>
      <c r="J2449" t="s">
        <v>22</v>
      </c>
    </row>
    <row r="2450" spans="1:10" x14ac:dyDescent="0.25">
      <c r="A2450" t="s">
        <v>5747</v>
      </c>
      <c r="B2450" t="s">
        <v>10741</v>
      </c>
      <c r="C2450" t="s">
        <v>8807</v>
      </c>
      <c r="D2450">
        <v>4838.74</v>
      </c>
      <c r="E2450" t="s">
        <v>8802</v>
      </c>
      <c r="F2450" s="2">
        <v>45402.362800925926</v>
      </c>
      <c r="G2450" s="2">
        <v>46863.362800925926</v>
      </c>
      <c r="H2450">
        <v>48</v>
      </c>
      <c r="I2450" t="s">
        <v>8799</v>
      </c>
      <c r="J2450" t="s">
        <v>46</v>
      </c>
    </row>
    <row r="2451" spans="1:10" x14ac:dyDescent="0.25">
      <c r="A2451" t="s">
        <v>5749</v>
      </c>
      <c r="B2451" t="s">
        <v>10743</v>
      </c>
      <c r="C2451" t="s">
        <v>8797</v>
      </c>
      <c r="D2451">
        <v>4291.2</v>
      </c>
      <c r="E2451" t="s">
        <v>8813</v>
      </c>
      <c r="F2451" s="2">
        <v>44957.338819444441</v>
      </c>
      <c r="G2451" s="2">
        <v>45688.338819444441</v>
      </c>
      <c r="H2451">
        <v>24</v>
      </c>
      <c r="I2451" t="s">
        <v>8803</v>
      </c>
      <c r="J2451" t="s">
        <v>35</v>
      </c>
    </row>
    <row r="2452" spans="1:10" x14ac:dyDescent="0.25">
      <c r="A2452" t="s">
        <v>5750</v>
      </c>
      <c r="B2452" t="s">
        <v>10744</v>
      </c>
      <c r="C2452" t="s">
        <v>8805</v>
      </c>
      <c r="D2452">
        <v>945.27</v>
      </c>
      <c r="E2452" t="s">
        <v>8822</v>
      </c>
      <c r="F2452" s="2">
        <v>45649.39439814815</v>
      </c>
      <c r="G2452" s="2">
        <v>47110.39439814815</v>
      </c>
      <c r="H2452">
        <v>48</v>
      </c>
      <c r="I2452" t="s">
        <v>8803</v>
      </c>
      <c r="J2452" t="s">
        <v>28</v>
      </c>
    </row>
    <row r="2453" spans="1:10" x14ac:dyDescent="0.25">
      <c r="A2453" t="s">
        <v>5750</v>
      </c>
      <c r="B2453" t="s">
        <v>13378</v>
      </c>
      <c r="C2453" t="s">
        <v>8797</v>
      </c>
      <c r="D2453">
        <v>8695.02</v>
      </c>
      <c r="E2453" t="s">
        <v>8802</v>
      </c>
      <c r="F2453" s="2">
        <v>45594.872870370367</v>
      </c>
      <c r="G2453" s="2">
        <v>46141.872870370367</v>
      </c>
      <c r="H2453">
        <v>18</v>
      </c>
      <c r="I2453" t="s">
        <v>8803</v>
      </c>
      <c r="J2453" t="s">
        <v>58</v>
      </c>
    </row>
    <row r="2454" spans="1:10" x14ac:dyDescent="0.25">
      <c r="A2454" t="s">
        <v>5751</v>
      </c>
      <c r="B2454" t="s">
        <v>10745</v>
      </c>
      <c r="C2454" t="s">
        <v>8797</v>
      </c>
      <c r="D2454">
        <v>1238.5899999999999</v>
      </c>
      <c r="E2454" t="s">
        <v>8802</v>
      </c>
      <c r="F2454" s="2">
        <v>45260.005995370368</v>
      </c>
      <c r="G2454" s="2">
        <v>45626.005995370368</v>
      </c>
      <c r="H2454">
        <v>12</v>
      </c>
      <c r="I2454" t="s">
        <v>8803</v>
      </c>
      <c r="J2454" t="s">
        <v>64</v>
      </c>
    </row>
    <row r="2455" spans="1:10" x14ac:dyDescent="0.25">
      <c r="A2455" t="s">
        <v>5752</v>
      </c>
      <c r="B2455" t="s">
        <v>10746</v>
      </c>
      <c r="C2455" t="s">
        <v>8801</v>
      </c>
      <c r="D2455">
        <v>187.16</v>
      </c>
      <c r="E2455" t="s">
        <v>8813</v>
      </c>
      <c r="F2455" s="2">
        <v>45095.728668981479</v>
      </c>
      <c r="G2455" s="2">
        <v>45461.728668981479</v>
      </c>
      <c r="H2455">
        <v>12</v>
      </c>
      <c r="I2455" t="s">
        <v>8799</v>
      </c>
      <c r="J2455" t="s">
        <v>41</v>
      </c>
    </row>
    <row r="2456" spans="1:10" x14ac:dyDescent="0.25">
      <c r="A2456" t="s">
        <v>5753</v>
      </c>
      <c r="B2456" t="s">
        <v>10747</v>
      </c>
      <c r="C2456" t="s">
        <v>8797</v>
      </c>
      <c r="D2456">
        <v>5894.91</v>
      </c>
      <c r="E2456" t="s">
        <v>8802</v>
      </c>
      <c r="F2456" s="2">
        <v>45251.931504629632</v>
      </c>
      <c r="G2456" s="2">
        <v>45982.931504629632</v>
      </c>
      <c r="H2456">
        <v>24</v>
      </c>
      <c r="I2456" t="s">
        <v>8803</v>
      </c>
      <c r="J2456" t="s">
        <v>17</v>
      </c>
    </row>
    <row r="2457" spans="1:10" x14ac:dyDescent="0.25">
      <c r="A2457" t="s">
        <v>5754</v>
      </c>
      <c r="B2457" t="s">
        <v>10748</v>
      </c>
      <c r="C2457" t="s">
        <v>8801</v>
      </c>
      <c r="D2457">
        <v>1913.19</v>
      </c>
      <c r="E2457" t="s">
        <v>8798</v>
      </c>
      <c r="F2457" s="2">
        <v>45531.854189814818</v>
      </c>
      <c r="G2457" s="2">
        <v>45896.854189814818</v>
      </c>
      <c r="H2457">
        <v>12</v>
      </c>
      <c r="I2457" t="s">
        <v>8803</v>
      </c>
      <c r="J2457" t="s">
        <v>69</v>
      </c>
    </row>
    <row r="2458" spans="1:10" x14ac:dyDescent="0.25">
      <c r="A2458" t="s">
        <v>5754</v>
      </c>
      <c r="B2458" t="s">
        <v>10822</v>
      </c>
      <c r="C2458" t="s">
        <v>8801</v>
      </c>
      <c r="D2458">
        <v>1423.86</v>
      </c>
      <c r="E2458" t="s">
        <v>8802</v>
      </c>
      <c r="F2458" s="2">
        <v>45197.968460648153</v>
      </c>
      <c r="G2458" s="2">
        <v>45379.968460648153</v>
      </c>
      <c r="H2458">
        <v>6</v>
      </c>
      <c r="I2458" t="s">
        <v>8803</v>
      </c>
      <c r="J2458" t="s">
        <v>17</v>
      </c>
    </row>
    <row r="2459" spans="1:10" x14ac:dyDescent="0.25">
      <c r="A2459" t="s">
        <v>5754</v>
      </c>
      <c r="B2459" t="s">
        <v>11592</v>
      </c>
      <c r="C2459" t="s">
        <v>8807</v>
      </c>
      <c r="D2459">
        <v>6536.2</v>
      </c>
      <c r="E2459" t="s">
        <v>8813</v>
      </c>
      <c r="F2459" s="2">
        <v>45416.927824074082</v>
      </c>
      <c r="G2459" s="2">
        <v>45781.927824074082</v>
      </c>
      <c r="H2459">
        <v>12</v>
      </c>
      <c r="I2459" t="s">
        <v>8803</v>
      </c>
      <c r="J2459" t="s">
        <v>71</v>
      </c>
    </row>
    <row r="2460" spans="1:10" x14ac:dyDescent="0.25">
      <c r="A2460" t="s">
        <v>5757</v>
      </c>
      <c r="B2460" t="s">
        <v>10751</v>
      </c>
      <c r="C2460" t="s">
        <v>8818</v>
      </c>
      <c r="D2460">
        <v>5102.59</v>
      </c>
      <c r="E2460" t="s">
        <v>8822</v>
      </c>
      <c r="F2460" s="2">
        <v>45944.833958333344</v>
      </c>
      <c r="G2460" s="2">
        <v>46309.833958333344</v>
      </c>
      <c r="H2460">
        <v>12</v>
      </c>
      <c r="I2460" t="s">
        <v>8803</v>
      </c>
      <c r="J2460" t="s">
        <v>66</v>
      </c>
    </row>
    <row r="2461" spans="1:10" x14ac:dyDescent="0.25">
      <c r="A2461" t="s">
        <v>5757</v>
      </c>
      <c r="B2461" t="s">
        <v>11467</v>
      </c>
      <c r="C2461" t="s">
        <v>27</v>
      </c>
      <c r="D2461">
        <v>2564.71</v>
      </c>
      <c r="E2461" t="s">
        <v>8822</v>
      </c>
      <c r="F2461" s="2">
        <v>45551.293715277781</v>
      </c>
      <c r="G2461" s="2">
        <v>46646.293715277781</v>
      </c>
      <c r="H2461">
        <v>36</v>
      </c>
      <c r="I2461" t="s">
        <v>8803</v>
      </c>
      <c r="J2461" t="s">
        <v>66</v>
      </c>
    </row>
    <row r="2462" spans="1:10" x14ac:dyDescent="0.25">
      <c r="A2462" t="s">
        <v>5758</v>
      </c>
      <c r="B2462" t="s">
        <v>10752</v>
      </c>
      <c r="C2462" t="s">
        <v>8818</v>
      </c>
      <c r="D2462">
        <v>696.73</v>
      </c>
      <c r="E2462" t="s">
        <v>8813</v>
      </c>
      <c r="F2462" s="2">
        <v>45430.204618055563</v>
      </c>
      <c r="G2462" s="2">
        <v>46160.204618055563</v>
      </c>
      <c r="H2462">
        <v>24</v>
      </c>
      <c r="I2462" t="s">
        <v>8803</v>
      </c>
      <c r="J2462" t="s">
        <v>54</v>
      </c>
    </row>
    <row r="2463" spans="1:10" x14ac:dyDescent="0.25">
      <c r="A2463" t="s">
        <v>5758</v>
      </c>
      <c r="B2463" t="s">
        <v>11971</v>
      </c>
      <c r="C2463" t="s">
        <v>8805</v>
      </c>
      <c r="D2463">
        <v>3650.88</v>
      </c>
      <c r="E2463" t="s">
        <v>8802</v>
      </c>
      <c r="F2463" s="2">
        <v>45343.47865740741</v>
      </c>
      <c r="G2463" s="2">
        <v>46439.47865740741</v>
      </c>
      <c r="H2463">
        <v>36</v>
      </c>
      <c r="I2463" t="s">
        <v>8803</v>
      </c>
      <c r="J2463" t="s">
        <v>64</v>
      </c>
    </row>
    <row r="2464" spans="1:10" x14ac:dyDescent="0.25">
      <c r="A2464" t="s">
        <v>5759</v>
      </c>
      <c r="B2464" t="s">
        <v>10753</v>
      </c>
      <c r="C2464" t="s">
        <v>27</v>
      </c>
      <c r="D2464">
        <v>5122.01</v>
      </c>
      <c r="E2464" t="s">
        <v>8798</v>
      </c>
      <c r="F2464" s="2">
        <v>45057.83321759259</v>
      </c>
      <c r="G2464" s="2">
        <v>45241.83321759259</v>
      </c>
      <c r="H2464">
        <v>6</v>
      </c>
      <c r="I2464" t="s">
        <v>8803</v>
      </c>
      <c r="J2464" t="s">
        <v>50</v>
      </c>
    </row>
    <row r="2465" spans="1:10" x14ac:dyDescent="0.25">
      <c r="A2465" t="s">
        <v>5759</v>
      </c>
      <c r="B2465" t="s">
        <v>11381</v>
      </c>
      <c r="C2465" t="s">
        <v>8807</v>
      </c>
      <c r="D2465">
        <v>4177.6400000000003</v>
      </c>
      <c r="E2465" t="s">
        <v>8822</v>
      </c>
      <c r="F2465" s="2">
        <v>45571.393854166658</v>
      </c>
      <c r="G2465" s="2">
        <v>46118.393854166658</v>
      </c>
      <c r="H2465">
        <v>18</v>
      </c>
      <c r="I2465" t="s">
        <v>8803</v>
      </c>
      <c r="J2465" t="s">
        <v>28</v>
      </c>
    </row>
    <row r="2466" spans="1:10" x14ac:dyDescent="0.25">
      <c r="A2466" t="s">
        <v>5759</v>
      </c>
      <c r="B2466" t="s">
        <v>13469</v>
      </c>
      <c r="C2466" t="s">
        <v>27</v>
      </c>
      <c r="D2466">
        <v>4156.1000000000004</v>
      </c>
      <c r="E2466" t="s">
        <v>8802</v>
      </c>
      <c r="F2466" s="2">
        <v>45495.024733796286</v>
      </c>
      <c r="G2466" s="2">
        <v>46044.024733796286</v>
      </c>
      <c r="H2466">
        <v>18</v>
      </c>
      <c r="I2466" t="s">
        <v>8803</v>
      </c>
      <c r="J2466" t="s">
        <v>64</v>
      </c>
    </row>
    <row r="2467" spans="1:10" x14ac:dyDescent="0.25">
      <c r="A2467" t="s">
        <v>5760</v>
      </c>
      <c r="B2467" t="s">
        <v>10754</v>
      </c>
      <c r="C2467" t="s">
        <v>8805</v>
      </c>
      <c r="D2467">
        <v>13275.76</v>
      </c>
      <c r="E2467" t="s">
        <v>8798</v>
      </c>
      <c r="F2467" s="2">
        <v>45367.392604166656</v>
      </c>
      <c r="G2467" s="2">
        <v>46462.392604166656</v>
      </c>
      <c r="H2467">
        <v>36</v>
      </c>
      <c r="I2467" t="s">
        <v>8803</v>
      </c>
      <c r="J2467" t="s">
        <v>35</v>
      </c>
    </row>
    <row r="2468" spans="1:10" x14ac:dyDescent="0.25">
      <c r="A2468" t="s">
        <v>5760</v>
      </c>
      <c r="B2468" t="s">
        <v>10785</v>
      </c>
      <c r="C2468" t="s">
        <v>8801</v>
      </c>
      <c r="D2468">
        <v>8860.33</v>
      </c>
      <c r="E2468" t="s">
        <v>8802</v>
      </c>
      <c r="F2468" s="2">
        <v>45557.320601851847</v>
      </c>
      <c r="G2468" s="2">
        <v>46103.320601851847</v>
      </c>
      <c r="H2468">
        <v>18</v>
      </c>
      <c r="I2468" t="s">
        <v>8803</v>
      </c>
      <c r="J2468" t="s">
        <v>71</v>
      </c>
    </row>
    <row r="2469" spans="1:10" x14ac:dyDescent="0.25">
      <c r="A2469" t="s">
        <v>5761</v>
      </c>
      <c r="B2469" t="s">
        <v>10755</v>
      </c>
      <c r="C2469" t="s">
        <v>8797</v>
      </c>
      <c r="D2469">
        <v>3793.14</v>
      </c>
      <c r="E2469" t="s">
        <v>8813</v>
      </c>
      <c r="F2469" s="2">
        <v>45362.268321759257</v>
      </c>
      <c r="G2469" s="2">
        <v>45727.268321759257</v>
      </c>
      <c r="H2469">
        <v>12</v>
      </c>
      <c r="I2469" t="s">
        <v>8803</v>
      </c>
      <c r="J2469" t="s">
        <v>69</v>
      </c>
    </row>
    <row r="2470" spans="1:10" x14ac:dyDescent="0.25">
      <c r="A2470" t="s">
        <v>5762</v>
      </c>
      <c r="B2470" t="s">
        <v>10756</v>
      </c>
      <c r="C2470" t="s">
        <v>8801</v>
      </c>
      <c r="D2470">
        <v>1038.8599999999999</v>
      </c>
      <c r="E2470" t="s">
        <v>8822</v>
      </c>
      <c r="F2470" s="2">
        <v>45762.835266203707</v>
      </c>
      <c r="G2470" s="2">
        <v>46858.835266203707</v>
      </c>
      <c r="H2470">
        <v>36</v>
      </c>
      <c r="I2470" t="s">
        <v>8803</v>
      </c>
      <c r="J2470" t="s">
        <v>50</v>
      </c>
    </row>
    <row r="2471" spans="1:10" x14ac:dyDescent="0.25">
      <c r="A2471" t="s">
        <v>5763</v>
      </c>
      <c r="B2471" t="s">
        <v>10757</v>
      </c>
      <c r="C2471" t="s">
        <v>8807</v>
      </c>
      <c r="D2471">
        <v>952.16</v>
      </c>
      <c r="E2471" t="s">
        <v>8822</v>
      </c>
      <c r="F2471" s="2">
        <v>45812.862118055556</v>
      </c>
      <c r="G2471" s="2">
        <v>46360.862118055556</v>
      </c>
      <c r="H2471">
        <v>18</v>
      </c>
      <c r="I2471" t="s">
        <v>8803</v>
      </c>
      <c r="J2471" t="s">
        <v>54</v>
      </c>
    </row>
    <row r="2472" spans="1:10" x14ac:dyDescent="0.25">
      <c r="A2472" t="s">
        <v>5764</v>
      </c>
      <c r="B2472" t="s">
        <v>10758</v>
      </c>
      <c r="C2472" t="s">
        <v>8818</v>
      </c>
      <c r="D2472">
        <v>1033.57</v>
      </c>
      <c r="E2472" t="s">
        <v>8802</v>
      </c>
      <c r="F2472" s="2">
        <v>45597.16034722222</v>
      </c>
      <c r="G2472" s="2">
        <v>45962.16034722222</v>
      </c>
      <c r="H2472">
        <v>12</v>
      </c>
      <c r="I2472" t="s">
        <v>8803</v>
      </c>
      <c r="J2472" t="s">
        <v>28</v>
      </c>
    </row>
    <row r="2473" spans="1:10" x14ac:dyDescent="0.25">
      <c r="A2473" t="s">
        <v>5764</v>
      </c>
      <c r="B2473" t="s">
        <v>11905</v>
      </c>
      <c r="C2473" t="s">
        <v>8805</v>
      </c>
      <c r="D2473">
        <v>353.86</v>
      </c>
      <c r="E2473" t="s">
        <v>8813</v>
      </c>
      <c r="F2473" s="2">
        <v>45754.354837962957</v>
      </c>
      <c r="G2473" s="2">
        <v>46119.354837962957</v>
      </c>
      <c r="H2473">
        <v>12</v>
      </c>
      <c r="I2473" t="s">
        <v>8803</v>
      </c>
      <c r="J2473" t="s">
        <v>71</v>
      </c>
    </row>
    <row r="2474" spans="1:10" x14ac:dyDescent="0.25">
      <c r="A2474" t="s">
        <v>5765</v>
      </c>
      <c r="B2474" t="s">
        <v>10759</v>
      </c>
      <c r="C2474" t="s">
        <v>8805</v>
      </c>
      <c r="D2474">
        <v>2215.54</v>
      </c>
      <c r="E2474" t="s">
        <v>8802</v>
      </c>
      <c r="F2474" s="2">
        <v>45228.457048611112</v>
      </c>
      <c r="G2474" s="2">
        <v>46324.457048611112</v>
      </c>
      <c r="H2474">
        <v>36</v>
      </c>
      <c r="I2474" t="s">
        <v>8803</v>
      </c>
      <c r="J2474" t="s">
        <v>66</v>
      </c>
    </row>
    <row r="2475" spans="1:10" x14ac:dyDescent="0.25">
      <c r="A2475" t="s">
        <v>5765</v>
      </c>
      <c r="B2475" t="s">
        <v>10962</v>
      </c>
      <c r="C2475" t="s">
        <v>8797</v>
      </c>
      <c r="D2475">
        <v>4066.38</v>
      </c>
      <c r="E2475" t="s">
        <v>8813</v>
      </c>
      <c r="F2475" s="2">
        <v>45634.998379629629</v>
      </c>
      <c r="G2475" s="2">
        <v>46181.998379629629</v>
      </c>
      <c r="H2475">
        <v>18</v>
      </c>
      <c r="I2475" t="s">
        <v>8803</v>
      </c>
      <c r="J2475" t="s">
        <v>106</v>
      </c>
    </row>
    <row r="2476" spans="1:10" x14ac:dyDescent="0.25">
      <c r="A2476" t="s">
        <v>5765</v>
      </c>
      <c r="B2476" t="s">
        <v>13252</v>
      </c>
      <c r="C2476" t="s">
        <v>8801</v>
      </c>
      <c r="D2476">
        <v>497.77</v>
      </c>
      <c r="E2476" t="s">
        <v>8798</v>
      </c>
      <c r="F2476" s="2">
        <v>45384.394861111112</v>
      </c>
      <c r="G2476" s="2">
        <v>46845.394861111112</v>
      </c>
      <c r="H2476">
        <v>48</v>
      </c>
      <c r="I2476" t="s">
        <v>8803</v>
      </c>
      <c r="J2476" t="s">
        <v>106</v>
      </c>
    </row>
    <row r="2477" spans="1:10" x14ac:dyDescent="0.25">
      <c r="A2477" t="s">
        <v>5766</v>
      </c>
      <c r="B2477" t="s">
        <v>10760</v>
      </c>
      <c r="C2477" t="s">
        <v>8801</v>
      </c>
      <c r="D2477">
        <v>624.66</v>
      </c>
      <c r="E2477" t="s">
        <v>8822</v>
      </c>
      <c r="F2477" s="2">
        <v>45828.334513888891</v>
      </c>
      <c r="G2477" s="2">
        <v>46193.334513888891</v>
      </c>
      <c r="H2477">
        <v>12</v>
      </c>
      <c r="I2477" t="s">
        <v>8803</v>
      </c>
      <c r="J2477" t="s">
        <v>54</v>
      </c>
    </row>
    <row r="2478" spans="1:10" x14ac:dyDescent="0.25">
      <c r="A2478" t="s">
        <v>5767</v>
      </c>
      <c r="B2478" t="s">
        <v>10761</v>
      </c>
      <c r="C2478" t="s">
        <v>8818</v>
      </c>
      <c r="D2478">
        <v>4995.43</v>
      </c>
      <c r="E2478" t="s">
        <v>8813</v>
      </c>
      <c r="F2478" s="2">
        <v>45243.055486111109</v>
      </c>
      <c r="G2478" s="2">
        <v>45609.055486111109</v>
      </c>
      <c r="H2478">
        <v>12</v>
      </c>
      <c r="I2478" t="s">
        <v>8803</v>
      </c>
      <c r="J2478" t="s">
        <v>64</v>
      </c>
    </row>
    <row r="2479" spans="1:10" x14ac:dyDescent="0.25">
      <c r="A2479" t="s">
        <v>5767</v>
      </c>
      <c r="B2479" t="s">
        <v>12751</v>
      </c>
      <c r="C2479" t="s">
        <v>8797</v>
      </c>
      <c r="D2479">
        <v>4504.8900000000003</v>
      </c>
      <c r="E2479" t="s">
        <v>8802</v>
      </c>
      <c r="F2479" s="2">
        <v>45615.280324074083</v>
      </c>
      <c r="G2479" s="2">
        <v>46161.280324074083</v>
      </c>
      <c r="H2479">
        <v>18</v>
      </c>
      <c r="I2479" t="s">
        <v>8803</v>
      </c>
      <c r="J2479" t="s">
        <v>61</v>
      </c>
    </row>
    <row r="2480" spans="1:10" x14ac:dyDescent="0.25">
      <c r="A2480" t="s">
        <v>5768</v>
      </c>
      <c r="B2480" t="s">
        <v>10762</v>
      </c>
      <c r="C2480" t="s">
        <v>8801</v>
      </c>
      <c r="D2480">
        <v>1710.14</v>
      </c>
      <c r="E2480" t="s">
        <v>8802</v>
      </c>
      <c r="F2480" s="2">
        <v>45392.599363425928</v>
      </c>
      <c r="G2480" s="2">
        <v>45757.599363425928</v>
      </c>
      <c r="H2480">
        <v>12</v>
      </c>
      <c r="I2480" t="s">
        <v>8803</v>
      </c>
      <c r="J2480" t="s">
        <v>54</v>
      </c>
    </row>
    <row r="2481" spans="1:10" x14ac:dyDescent="0.25">
      <c r="A2481" t="s">
        <v>5769</v>
      </c>
      <c r="B2481" t="s">
        <v>10763</v>
      </c>
      <c r="C2481" t="s">
        <v>8807</v>
      </c>
      <c r="D2481">
        <v>6093.22</v>
      </c>
      <c r="E2481" t="s">
        <v>8802</v>
      </c>
      <c r="F2481" s="2">
        <v>45143.183240740742</v>
      </c>
      <c r="G2481" s="2">
        <v>45874.183240740742</v>
      </c>
      <c r="H2481">
        <v>24</v>
      </c>
      <c r="I2481" t="s">
        <v>8803</v>
      </c>
      <c r="J2481" t="s">
        <v>71</v>
      </c>
    </row>
    <row r="2482" spans="1:10" x14ac:dyDescent="0.25">
      <c r="A2482" t="s">
        <v>5769</v>
      </c>
      <c r="B2482" t="s">
        <v>11749</v>
      </c>
      <c r="C2482" t="s">
        <v>8801</v>
      </c>
      <c r="D2482">
        <v>8653.44</v>
      </c>
      <c r="E2482" t="s">
        <v>8802</v>
      </c>
      <c r="F2482" s="2">
        <v>45892.413576388892</v>
      </c>
      <c r="G2482" s="2">
        <v>46257.413576388892</v>
      </c>
      <c r="H2482">
        <v>12</v>
      </c>
      <c r="I2482" t="s">
        <v>8803</v>
      </c>
      <c r="J2482" t="s">
        <v>35</v>
      </c>
    </row>
    <row r="2483" spans="1:10" x14ac:dyDescent="0.25">
      <c r="A2483" t="s">
        <v>5771</v>
      </c>
      <c r="B2483" t="s">
        <v>10765</v>
      </c>
      <c r="C2483" t="s">
        <v>8801</v>
      </c>
      <c r="D2483">
        <v>2710.89</v>
      </c>
      <c r="E2483" t="s">
        <v>8802</v>
      </c>
      <c r="F2483" s="2">
        <v>45178.378310185188</v>
      </c>
      <c r="G2483" s="2">
        <v>46639.378310185188</v>
      </c>
      <c r="H2483">
        <v>48</v>
      </c>
      <c r="I2483" t="s">
        <v>8803</v>
      </c>
      <c r="J2483" t="s">
        <v>46</v>
      </c>
    </row>
    <row r="2484" spans="1:10" x14ac:dyDescent="0.25">
      <c r="A2484" t="s">
        <v>5772</v>
      </c>
      <c r="B2484" t="s">
        <v>10766</v>
      </c>
      <c r="C2484" t="s">
        <v>8805</v>
      </c>
      <c r="D2484">
        <v>5954.45</v>
      </c>
      <c r="E2484" t="s">
        <v>8822</v>
      </c>
      <c r="F2484" s="2">
        <v>45380.901250000003</v>
      </c>
      <c r="G2484" s="2">
        <v>46110.901250000003</v>
      </c>
      <c r="H2484">
        <v>24</v>
      </c>
      <c r="I2484" t="s">
        <v>8803</v>
      </c>
      <c r="J2484" t="s">
        <v>17</v>
      </c>
    </row>
    <row r="2485" spans="1:10" x14ac:dyDescent="0.25">
      <c r="A2485" t="s">
        <v>5772</v>
      </c>
      <c r="B2485" t="s">
        <v>12492</v>
      </c>
      <c r="C2485" t="s">
        <v>8807</v>
      </c>
      <c r="D2485">
        <v>3911.56</v>
      </c>
      <c r="E2485" t="s">
        <v>8813</v>
      </c>
      <c r="F2485" s="2">
        <v>45507.930289351847</v>
      </c>
      <c r="G2485" s="2">
        <v>46237.930289351847</v>
      </c>
      <c r="H2485">
        <v>24</v>
      </c>
      <c r="I2485" t="s">
        <v>8803</v>
      </c>
      <c r="J2485" t="s">
        <v>41</v>
      </c>
    </row>
    <row r="2486" spans="1:10" x14ac:dyDescent="0.25">
      <c r="A2486" t="s">
        <v>5773</v>
      </c>
      <c r="B2486" t="s">
        <v>10767</v>
      </c>
      <c r="C2486" t="s">
        <v>8818</v>
      </c>
      <c r="D2486">
        <v>2789.75</v>
      </c>
      <c r="E2486" t="s">
        <v>8813</v>
      </c>
      <c r="F2486" s="2">
        <v>45427.781817129631</v>
      </c>
      <c r="G2486" s="2">
        <v>46888.781817129631</v>
      </c>
      <c r="H2486">
        <v>48</v>
      </c>
      <c r="I2486" t="s">
        <v>8803</v>
      </c>
      <c r="J2486" t="s">
        <v>69</v>
      </c>
    </row>
    <row r="2487" spans="1:10" x14ac:dyDescent="0.25">
      <c r="A2487" t="s">
        <v>5773</v>
      </c>
      <c r="B2487" t="s">
        <v>13767</v>
      </c>
      <c r="C2487" t="s">
        <v>8801</v>
      </c>
      <c r="D2487">
        <v>2694.2</v>
      </c>
      <c r="E2487" t="s">
        <v>8822</v>
      </c>
      <c r="F2487" s="2">
        <v>45517.29383101852</v>
      </c>
      <c r="G2487" s="2">
        <v>46978.29383101852</v>
      </c>
      <c r="H2487">
        <v>48</v>
      </c>
      <c r="I2487" t="s">
        <v>8803</v>
      </c>
      <c r="J2487" t="s">
        <v>41</v>
      </c>
    </row>
    <row r="2488" spans="1:10" x14ac:dyDescent="0.25">
      <c r="A2488" t="s">
        <v>5774</v>
      </c>
      <c r="B2488" t="s">
        <v>10768</v>
      </c>
      <c r="C2488" t="s">
        <v>8805</v>
      </c>
      <c r="D2488">
        <v>145.08000000000001</v>
      </c>
      <c r="E2488" t="s">
        <v>8813</v>
      </c>
      <c r="F2488" s="2">
        <v>45522.355358796303</v>
      </c>
      <c r="G2488" s="2">
        <v>46071.355358796303</v>
      </c>
      <c r="H2488">
        <v>18</v>
      </c>
      <c r="I2488" t="s">
        <v>8803</v>
      </c>
      <c r="J2488" t="s">
        <v>39</v>
      </c>
    </row>
    <row r="2489" spans="1:10" x14ac:dyDescent="0.25">
      <c r="A2489" t="s">
        <v>5777</v>
      </c>
      <c r="B2489" t="s">
        <v>10771</v>
      </c>
      <c r="C2489" t="s">
        <v>8801</v>
      </c>
      <c r="D2489">
        <v>3725.78</v>
      </c>
      <c r="E2489" t="s">
        <v>8802</v>
      </c>
      <c r="F2489" s="2">
        <v>45140.954085648147</v>
      </c>
      <c r="G2489" s="2">
        <v>46601.954085648147</v>
      </c>
      <c r="H2489">
        <v>48</v>
      </c>
      <c r="I2489" t="s">
        <v>8803</v>
      </c>
      <c r="J2489" t="s">
        <v>17</v>
      </c>
    </row>
    <row r="2490" spans="1:10" x14ac:dyDescent="0.25">
      <c r="A2490" t="s">
        <v>5777</v>
      </c>
      <c r="B2490" t="s">
        <v>11814</v>
      </c>
      <c r="C2490" t="s">
        <v>8797</v>
      </c>
      <c r="D2490">
        <v>2375.27</v>
      </c>
      <c r="E2490" t="s">
        <v>8798</v>
      </c>
      <c r="F2490" s="2">
        <v>45277.902175925927</v>
      </c>
      <c r="G2490" s="2">
        <v>45825.902175925927</v>
      </c>
      <c r="H2490">
        <v>18</v>
      </c>
      <c r="I2490" t="s">
        <v>8803</v>
      </c>
      <c r="J2490" t="s">
        <v>17</v>
      </c>
    </row>
    <row r="2491" spans="1:10" x14ac:dyDescent="0.25">
      <c r="A2491" t="s">
        <v>5777</v>
      </c>
      <c r="B2491" t="s">
        <v>13079</v>
      </c>
      <c r="C2491" t="s">
        <v>8805</v>
      </c>
      <c r="D2491">
        <v>2990.63</v>
      </c>
      <c r="E2491" t="s">
        <v>8822</v>
      </c>
      <c r="F2491" s="2">
        <v>45332.041817129633</v>
      </c>
      <c r="G2491" s="2">
        <v>46428.041817129633</v>
      </c>
      <c r="H2491">
        <v>36</v>
      </c>
      <c r="I2491" t="s">
        <v>8803</v>
      </c>
      <c r="J2491" t="s">
        <v>39</v>
      </c>
    </row>
    <row r="2492" spans="1:10" x14ac:dyDescent="0.25">
      <c r="A2492" t="s">
        <v>5778</v>
      </c>
      <c r="B2492" t="s">
        <v>10772</v>
      </c>
      <c r="C2492" t="s">
        <v>8807</v>
      </c>
      <c r="D2492">
        <v>301.44</v>
      </c>
      <c r="E2492" t="s">
        <v>8822</v>
      </c>
      <c r="F2492" s="2">
        <v>45226.349872685183</v>
      </c>
      <c r="G2492" s="2">
        <v>46322.349872685183</v>
      </c>
      <c r="H2492">
        <v>36</v>
      </c>
      <c r="I2492" t="s">
        <v>8803</v>
      </c>
      <c r="J2492" t="s">
        <v>106</v>
      </c>
    </row>
    <row r="2493" spans="1:10" x14ac:dyDescent="0.25">
      <c r="A2493" t="s">
        <v>5778</v>
      </c>
      <c r="B2493" t="s">
        <v>11142</v>
      </c>
      <c r="C2493" t="s">
        <v>8807</v>
      </c>
      <c r="D2493">
        <v>1735.93</v>
      </c>
      <c r="E2493" t="s">
        <v>8813</v>
      </c>
      <c r="F2493" s="2">
        <v>45319.717094907413</v>
      </c>
      <c r="G2493" s="2">
        <v>46415.717094907413</v>
      </c>
      <c r="H2493">
        <v>36</v>
      </c>
      <c r="I2493" t="s">
        <v>8803</v>
      </c>
      <c r="J2493" t="s">
        <v>106</v>
      </c>
    </row>
    <row r="2494" spans="1:10" x14ac:dyDescent="0.25">
      <c r="A2494" t="s">
        <v>5778</v>
      </c>
      <c r="B2494" t="s">
        <v>12569</v>
      </c>
      <c r="C2494" t="s">
        <v>8801</v>
      </c>
      <c r="D2494">
        <v>4604.99</v>
      </c>
      <c r="E2494" t="s">
        <v>8798</v>
      </c>
      <c r="F2494" s="2">
        <v>45675.521979166668</v>
      </c>
      <c r="G2494" s="2">
        <v>46221.521979166668</v>
      </c>
      <c r="H2494">
        <v>18</v>
      </c>
      <c r="I2494" t="s">
        <v>8803</v>
      </c>
      <c r="J2494" t="s">
        <v>64</v>
      </c>
    </row>
    <row r="2495" spans="1:10" x14ac:dyDescent="0.25">
      <c r="A2495" t="s">
        <v>5779</v>
      </c>
      <c r="B2495" t="s">
        <v>10773</v>
      </c>
      <c r="C2495" t="s">
        <v>27</v>
      </c>
      <c r="D2495">
        <v>429.53</v>
      </c>
      <c r="E2495" t="s">
        <v>8802</v>
      </c>
      <c r="F2495" s="2">
        <v>45200.692395833343</v>
      </c>
      <c r="G2495" s="2">
        <v>45748.692395833343</v>
      </c>
      <c r="H2495">
        <v>18</v>
      </c>
      <c r="I2495" t="s">
        <v>8803</v>
      </c>
      <c r="J2495" t="s">
        <v>89</v>
      </c>
    </row>
    <row r="2496" spans="1:10" x14ac:dyDescent="0.25">
      <c r="A2496" t="s">
        <v>5779</v>
      </c>
      <c r="B2496" t="s">
        <v>13433</v>
      </c>
      <c r="C2496" t="s">
        <v>8801</v>
      </c>
      <c r="D2496">
        <v>1127.5</v>
      </c>
      <c r="E2496" t="s">
        <v>8798</v>
      </c>
      <c r="F2496" s="2">
        <v>45035.22184027778</v>
      </c>
      <c r="G2496" s="2">
        <v>46131.22184027778</v>
      </c>
      <c r="H2496">
        <v>36</v>
      </c>
      <c r="I2496" t="s">
        <v>8803</v>
      </c>
      <c r="J2496" t="s">
        <v>69</v>
      </c>
    </row>
    <row r="2497" spans="1:10" x14ac:dyDescent="0.25">
      <c r="A2497" t="s">
        <v>5780</v>
      </c>
      <c r="B2497" t="s">
        <v>10774</v>
      </c>
      <c r="C2497" t="s">
        <v>8805</v>
      </c>
      <c r="D2497">
        <v>2583.29</v>
      </c>
      <c r="E2497" t="s">
        <v>8802</v>
      </c>
      <c r="F2497" s="2">
        <v>45376.665439814817</v>
      </c>
      <c r="G2497" s="2">
        <v>45925.665439814817</v>
      </c>
      <c r="H2497">
        <v>18</v>
      </c>
      <c r="I2497" t="s">
        <v>8803</v>
      </c>
      <c r="J2497" t="s">
        <v>66</v>
      </c>
    </row>
    <row r="2498" spans="1:10" x14ac:dyDescent="0.25">
      <c r="A2498" t="s">
        <v>5780</v>
      </c>
      <c r="B2498" t="s">
        <v>12062</v>
      </c>
      <c r="C2498" t="s">
        <v>8797</v>
      </c>
      <c r="D2498">
        <v>1518.01</v>
      </c>
      <c r="E2498" t="s">
        <v>8822</v>
      </c>
      <c r="F2498" s="2">
        <v>45230.708587962959</v>
      </c>
      <c r="G2498" s="2">
        <v>45961.708587962959</v>
      </c>
      <c r="H2498">
        <v>24</v>
      </c>
      <c r="I2498" t="s">
        <v>8799</v>
      </c>
      <c r="J2498" t="s">
        <v>28</v>
      </c>
    </row>
    <row r="2499" spans="1:10" x14ac:dyDescent="0.25">
      <c r="A2499" t="s">
        <v>5780</v>
      </c>
      <c r="B2499" t="s">
        <v>13443</v>
      </c>
      <c r="C2499" t="s">
        <v>8801</v>
      </c>
      <c r="D2499">
        <v>1382.52</v>
      </c>
      <c r="E2499" t="s">
        <v>8802</v>
      </c>
      <c r="F2499" s="2">
        <v>45444.728877314818</v>
      </c>
      <c r="G2499" s="2">
        <v>45992.728877314818</v>
      </c>
      <c r="H2499">
        <v>18</v>
      </c>
      <c r="I2499" t="s">
        <v>8803</v>
      </c>
      <c r="J2499" t="s">
        <v>32</v>
      </c>
    </row>
    <row r="2500" spans="1:10" x14ac:dyDescent="0.25">
      <c r="A2500" t="s">
        <v>5781</v>
      </c>
      <c r="B2500" t="s">
        <v>10775</v>
      </c>
      <c r="C2500" t="s">
        <v>8805</v>
      </c>
      <c r="D2500">
        <v>4142.97</v>
      </c>
      <c r="E2500" t="s">
        <v>8813</v>
      </c>
      <c r="F2500" s="2">
        <v>45254.168368055558</v>
      </c>
      <c r="G2500" s="2">
        <v>45985.168368055558</v>
      </c>
      <c r="H2500">
        <v>24</v>
      </c>
      <c r="I2500" t="s">
        <v>8803</v>
      </c>
      <c r="J2500" t="s">
        <v>89</v>
      </c>
    </row>
    <row r="2501" spans="1:10" x14ac:dyDescent="0.25">
      <c r="A2501" t="s">
        <v>5781</v>
      </c>
      <c r="B2501" t="s">
        <v>11168</v>
      </c>
      <c r="C2501" t="s">
        <v>8797</v>
      </c>
      <c r="D2501">
        <v>8752.58</v>
      </c>
      <c r="E2501" t="s">
        <v>8822</v>
      </c>
      <c r="F2501" s="2">
        <v>45011.161354166667</v>
      </c>
      <c r="G2501" s="2">
        <v>45742.161354166667</v>
      </c>
      <c r="H2501">
        <v>24</v>
      </c>
      <c r="I2501" t="s">
        <v>8803</v>
      </c>
      <c r="J2501" t="s">
        <v>41</v>
      </c>
    </row>
    <row r="2502" spans="1:10" x14ac:dyDescent="0.25">
      <c r="A2502" t="s">
        <v>5781</v>
      </c>
      <c r="B2502" t="s">
        <v>13552</v>
      </c>
      <c r="C2502" t="s">
        <v>8797</v>
      </c>
      <c r="D2502">
        <v>2761.98</v>
      </c>
      <c r="E2502" t="s">
        <v>8802</v>
      </c>
      <c r="F2502" s="2">
        <v>45105.340567129628</v>
      </c>
      <c r="G2502" s="2">
        <v>45471.340567129628</v>
      </c>
      <c r="H2502">
        <v>12</v>
      </c>
      <c r="I2502" t="s">
        <v>8803</v>
      </c>
      <c r="J2502" t="s">
        <v>22</v>
      </c>
    </row>
    <row r="2503" spans="1:10" x14ac:dyDescent="0.25">
      <c r="A2503" t="s">
        <v>5781</v>
      </c>
      <c r="B2503" t="s">
        <v>13781</v>
      </c>
      <c r="C2503" t="s">
        <v>8805</v>
      </c>
      <c r="D2503">
        <v>2995.83</v>
      </c>
      <c r="E2503" t="s">
        <v>8822</v>
      </c>
      <c r="F2503" s="2">
        <v>45378.663993055547</v>
      </c>
      <c r="G2503" s="2">
        <v>45743.663993055547</v>
      </c>
      <c r="H2503">
        <v>12</v>
      </c>
      <c r="I2503" t="s">
        <v>8803</v>
      </c>
      <c r="J2503" t="s">
        <v>86</v>
      </c>
    </row>
    <row r="2504" spans="1:10" x14ac:dyDescent="0.25">
      <c r="A2504" t="s">
        <v>5782</v>
      </c>
      <c r="B2504" t="s">
        <v>10776</v>
      </c>
      <c r="C2504" t="s">
        <v>8805</v>
      </c>
      <c r="D2504">
        <v>951.62</v>
      </c>
      <c r="E2504" t="s">
        <v>8802</v>
      </c>
      <c r="F2504" s="2">
        <v>45862.181875000002</v>
      </c>
      <c r="G2504" s="2">
        <v>47323.181875000002</v>
      </c>
      <c r="H2504">
        <v>48</v>
      </c>
      <c r="I2504" t="s">
        <v>8803</v>
      </c>
      <c r="J2504" t="s">
        <v>66</v>
      </c>
    </row>
    <row r="2505" spans="1:10" x14ac:dyDescent="0.25">
      <c r="A2505" t="s">
        <v>5783</v>
      </c>
      <c r="B2505" t="s">
        <v>10777</v>
      </c>
      <c r="C2505" t="s">
        <v>8801</v>
      </c>
      <c r="D2505">
        <v>861.23</v>
      </c>
      <c r="E2505" t="s">
        <v>8802</v>
      </c>
      <c r="F2505" s="2">
        <v>45429.484479166669</v>
      </c>
      <c r="G2505" s="2">
        <v>46890.484479166669</v>
      </c>
      <c r="H2505">
        <v>48</v>
      </c>
      <c r="I2505" t="s">
        <v>8799</v>
      </c>
      <c r="J2505" t="s">
        <v>28</v>
      </c>
    </row>
    <row r="2506" spans="1:10" x14ac:dyDescent="0.25">
      <c r="A2506" t="s">
        <v>5783</v>
      </c>
      <c r="B2506" t="s">
        <v>12673</v>
      </c>
      <c r="C2506" t="s">
        <v>8805</v>
      </c>
      <c r="D2506">
        <v>2223.02</v>
      </c>
      <c r="E2506" t="s">
        <v>8798</v>
      </c>
      <c r="F2506" s="2">
        <v>45248.316192129627</v>
      </c>
      <c r="G2506" s="2">
        <v>45979.316192129627</v>
      </c>
      <c r="H2506">
        <v>24</v>
      </c>
      <c r="I2506" t="s">
        <v>8803</v>
      </c>
      <c r="J2506" t="s">
        <v>17</v>
      </c>
    </row>
    <row r="2507" spans="1:10" x14ac:dyDescent="0.25">
      <c r="A2507" t="s">
        <v>5783</v>
      </c>
      <c r="B2507" t="s">
        <v>13531</v>
      </c>
      <c r="C2507" t="s">
        <v>8818</v>
      </c>
      <c r="D2507">
        <v>2672.63</v>
      </c>
      <c r="E2507" t="s">
        <v>8822</v>
      </c>
      <c r="F2507" s="2">
        <v>45331.632372685177</v>
      </c>
      <c r="G2507" s="2">
        <v>46062.632372685177</v>
      </c>
      <c r="H2507">
        <v>24</v>
      </c>
      <c r="I2507" t="s">
        <v>8803</v>
      </c>
      <c r="J2507" t="s">
        <v>39</v>
      </c>
    </row>
    <row r="2508" spans="1:10" x14ac:dyDescent="0.25">
      <c r="A2508" t="s">
        <v>5784</v>
      </c>
      <c r="B2508" t="s">
        <v>10778</v>
      </c>
      <c r="C2508" t="s">
        <v>27</v>
      </c>
      <c r="D2508">
        <v>1261.27</v>
      </c>
      <c r="E2508" t="s">
        <v>8798</v>
      </c>
      <c r="F2508" s="2">
        <v>45557.878275462957</v>
      </c>
      <c r="G2508" s="2">
        <v>46287.878275462957</v>
      </c>
      <c r="H2508">
        <v>24</v>
      </c>
      <c r="I2508" t="s">
        <v>8803</v>
      </c>
      <c r="J2508" t="s">
        <v>22</v>
      </c>
    </row>
    <row r="2509" spans="1:10" x14ac:dyDescent="0.25">
      <c r="A2509" t="s">
        <v>5784</v>
      </c>
      <c r="B2509" t="s">
        <v>10807</v>
      </c>
      <c r="C2509" t="s">
        <v>8797</v>
      </c>
      <c r="D2509">
        <v>3310.78</v>
      </c>
      <c r="E2509" t="s">
        <v>8802</v>
      </c>
      <c r="F2509" s="2">
        <v>45820.483032407406</v>
      </c>
      <c r="G2509" s="2">
        <v>46368.483032407406</v>
      </c>
      <c r="H2509">
        <v>18</v>
      </c>
      <c r="I2509" t="s">
        <v>8803</v>
      </c>
      <c r="J2509" t="s">
        <v>50</v>
      </c>
    </row>
    <row r="2510" spans="1:10" x14ac:dyDescent="0.25">
      <c r="A2510" t="s">
        <v>5786</v>
      </c>
      <c r="B2510" t="s">
        <v>10780</v>
      </c>
      <c r="C2510" t="s">
        <v>8797</v>
      </c>
      <c r="D2510">
        <v>1170.69</v>
      </c>
      <c r="E2510" t="s">
        <v>8822</v>
      </c>
      <c r="F2510" s="2">
        <v>45945.232523148137</v>
      </c>
      <c r="G2510" s="2">
        <v>47041.232523148137</v>
      </c>
      <c r="H2510">
        <v>36</v>
      </c>
      <c r="I2510" t="s">
        <v>8803</v>
      </c>
      <c r="J2510" t="s">
        <v>89</v>
      </c>
    </row>
    <row r="2511" spans="1:10" x14ac:dyDescent="0.25">
      <c r="A2511" t="s">
        <v>5788</v>
      </c>
      <c r="B2511" t="s">
        <v>10782</v>
      </c>
      <c r="C2511" t="s">
        <v>27</v>
      </c>
      <c r="D2511">
        <v>4192.63</v>
      </c>
      <c r="E2511" t="s">
        <v>8813</v>
      </c>
      <c r="F2511" s="2">
        <v>45559.90357638889</v>
      </c>
      <c r="G2511" s="2">
        <v>45924.90357638889</v>
      </c>
      <c r="H2511">
        <v>12</v>
      </c>
      <c r="I2511" t="s">
        <v>8799</v>
      </c>
      <c r="J2511" t="s">
        <v>22</v>
      </c>
    </row>
    <row r="2512" spans="1:10" x14ac:dyDescent="0.25">
      <c r="A2512" t="s">
        <v>5788</v>
      </c>
      <c r="B2512" t="s">
        <v>11717</v>
      </c>
      <c r="C2512" t="s">
        <v>8807</v>
      </c>
      <c r="D2512">
        <v>971.3</v>
      </c>
      <c r="E2512" t="s">
        <v>8813</v>
      </c>
      <c r="F2512" s="2">
        <v>45048.83520833333</v>
      </c>
      <c r="G2512" s="2">
        <v>46875.83520833333</v>
      </c>
      <c r="H2512">
        <v>60</v>
      </c>
      <c r="I2512" t="s">
        <v>8803</v>
      </c>
      <c r="J2512" t="s">
        <v>17</v>
      </c>
    </row>
    <row r="2513" spans="1:10" x14ac:dyDescent="0.25">
      <c r="A2513" t="s">
        <v>5788</v>
      </c>
      <c r="B2513" t="s">
        <v>12466</v>
      </c>
      <c r="C2513" t="s">
        <v>8797</v>
      </c>
      <c r="D2513">
        <v>3899.42</v>
      </c>
      <c r="E2513" t="s">
        <v>8802</v>
      </c>
      <c r="F2513" s="2">
        <v>45830.805335648147</v>
      </c>
      <c r="G2513" s="2">
        <v>46560.805335648147</v>
      </c>
      <c r="H2513">
        <v>24</v>
      </c>
      <c r="I2513" t="s">
        <v>8799</v>
      </c>
      <c r="J2513" t="s">
        <v>22</v>
      </c>
    </row>
    <row r="2514" spans="1:10" x14ac:dyDescent="0.25">
      <c r="A2514" t="s">
        <v>5788</v>
      </c>
      <c r="B2514" t="s">
        <v>13004</v>
      </c>
      <c r="C2514" t="s">
        <v>8818</v>
      </c>
      <c r="D2514">
        <v>7295.66</v>
      </c>
      <c r="E2514" t="s">
        <v>8798</v>
      </c>
      <c r="F2514" s="2">
        <v>44951.685613425929</v>
      </c>
      <c r="G2514" s="2">
        <v>45498.685613425929</v>
      </c>
      <c r="H2514">
        <v>18</v>
      </c>
      <c r="I2514" t="s">
        <v>8803</v>
      </c>
      <c r="J2514" t="s">
        <v>86</v>
      </c>
    </row>
    <row r="2515" spans="1:10" x14ac:dyDescent="0.25">
      <c r="A2515" t="s">
        <v>5788</v>
      </c>
      <c r="B2515" t="s">
        <v>13502</v>
      </c>
      <c r="C2515" t="s">
        <v>8801</v>
      </c>
      <c r="D2515">
        <v>1591.38</v>
      </c>
      <c r="E2515" t="s">
        <v>8802</v>
      </c>
      <c r="F2515" s="2">
        <v>45473.890092592592</v>
      </c>
      <c r="G2515" s="2">
        <v>45656.890092592592</v>
      </c>
      <c r="H2515">
        <v>6</v>
      </c>
      <c r="I2515" t="s">
        <v>8803</v>
      </c>
      <c r="J2515" t="s">
        <v>28</v>
      </c>
    </row>
    <row r="2516" spans="1:10" x14ac:dyDescent="0.25">
      <c r="A2516" t="s">
        <v>5789</v>
      </c>
      <c r="B2516" t="s">
        <v>10783</v>
      </c>
      <c r="C2516" t="s">
        <v>8801</v>
      </c>
      <c r="D2516">
        <v>2653.14</v>
      </c>
      <c r="E2516" t="s">
        <v>8802</v>
      </c>
      <c r="F2516" s="2">
        <v>45671.66883101852</v>
      </c>
      <c r="G2516" s="2">
        <v>46401.66883101852</v>
      </c>
      <c r="H2516">
        <v>24</v>
      </c>
      <c r="I2516" t="s">
        <v>8803</v>
      </c>
      <c r="J2516" t="s">
        <v>106</v>
      </c>
    </row>
    <row r="2517" spans="1:10" x14ac:dyDescent="0.25">
      <c r="A2517" t="s">
        <v>5789</v>
      </c>
      <c r="B2517" t="s">
        <v>13731</v>
      </c>
      <c r="C2517" t="s">
        <v>8801</v>
      </c>
      <c r="D2517">
        <v>590.94000000000005</v>
      </c>
      <c r="E2517" t="s">
        <v>8813</v>
      </c>
      <c r="F2517" s="2">
        <v>45442.859282407408</v>
      </c>
      <c r="G2517" s="2">
        <v>46172.859282407408</v>
      </c>
      <c r="H2517">
        <v>24</v>
      </c>
      <c r="I2517" t="s">
        <v>8803</v>
      </c>
      <c r="J2517" t="s">
        <v>41</v>
      </c>
    </row>
    <row r="2518" spans="1:10" x14ac:dyDescent="0.25">
      <c r="A2518" t="s">
        <v>5792</v>
      </c>
      <c r="B2518" t="s">
        <v>10786</v>
      </c>
      <c r="C2518" t="s">
        <v>8818</v>
      </c>
      <c r="D2518">
        <v>2618.37</v>
      </c>
      <c r="E2518" t="s">
        <v>8802</v>
      </c>
      <c r="F2518" s="2">
        <v>45202.791770833333</v>
      </c>
      <c r="G2518" s="2">
        <v>45933.791770833333</v>
      </c>
      <c r="H2518">
        <v>24</v>
      </c>
      <c r="I2518" t="s">
        <v>8803</v>
      </c>
      <c r="J2518" t="s">
        <v>71</v>
      </c>
    </row>
    <row r="2519" spans="1:10" x14ac:dyDescent="0.25">
      <c r="A2519" t="s">
        <v>5792</v>
      </c>
      <c r="B2519" t="s">
        <v>11395</v>
      </c>
      <c r="C2519" t="s">
        <v>8801</v>
      </c>
      <c r="D2519">
        <v>886.61</v>
      </c>
      <c r="E2519" t="s">
        <v>8802</v>
      </c>
      <c r="F2519" s="2">
        <v>45161.536319444444</v>
      </c>
      <c r="G2519" s="2">
        <v>45527.536319444444</v>
      </c>
      <c r="H2519">
        <v>12</v>
      </c>
      <c r="I2519" t="s">
        <v>8803</v>
      </c>
      <c r="J2519" t="s">
        <v>69</v>
      </c>
    </row>
    <row r="2520" spans="1:10" x14ac:dyDescent="0.25">
      <c r="A2520" t="s">
        <v>5792</v>
      </c>
      <c r="B2520" t="s">
        <v>12654</v>
      </c>
      <c r="C2520" t="s">
        <v>8801</v>
      </c>
      <c r="D2520">
        <v>497.94</v>
      </c>
      <c r="E2520" t="s">
        <v>8798</v>
      </c>
      <c r="F2520" s="2">
        <v>45243.182106481479</v>
      </c>
      <c r="G2520" s="2">
        <v>45609.182106481479</v>
      </c>
      <c r="H2520">
        <v>12</v>
      </c>
      <c r="I2520" t="s">
        <v>8799</v>
      </c>
      <c r="J2520" t="s">
        <v>71</v>
      </c>
    </row>
    <row r="2521" spans="1:10" x14ac:dyDescent="0.25">
      <c r="A2521" t="s">
        <v>5793</v>
      </c>
      <c r="B2521" t="s">
        <v>10787</v>
      </c>
      <c r="C2521" t="s">
        <v>8801</v>
      </c>
      <c r="D2521">
        <v>2025.76</v>
      </c>
      <c r="E2521" t="s">
        <v>8822</v>
      </c>
      <c r="F2521" s="2">
        <v>44998.78402777778</v>
      </c>
      <c r="G2521" s="2">
        <v>45364.78402777778</v>
      </c>
      <c r="H2521">
        <v>12</v>
      </c>
      <c r="I2521" t="s">
        <v>8803</v>
      </c>
      <c r="J2521" t="s">
        <v>46</v>
      </c>
    </row>
    <row r="2522" spans="1:10" x14ac:dyDescent="0.25">
      <c r="A2522" t="s">
        <v>5794</v>
      </c>
      <c r="B2522" t="s">
        <v>10788</v>
      </c>
      <c r="C2522" t="s">
        <v>8801</v>
      </c>
      <c r="D2522">
        <v>1112.94</v>
      </c>
      <c r="E2522" t="s">
        <v>8822</v>
      </c>
      <c r="F2522" s="2">
        <v>45553.095092592594</v>
      </c>
      <c r="G2522" s="2">
        <v>45918.095092592594</v>
      </c>
      <c r="H2522">
        <v>12</v>
      </c>
      <c r="I2522" t="s">
        <v>8803</v>
      </c>
      <c r="J2522" t="s">
        <v>50</v>
      </c>
    </row>
    <row r="2523" spans="1:10" x14ac:dyDescent="0.25">
      <c r="A2523" t="s">
        <v>5795</v>
      </c>
      <c r="B2523" t="s">
        <v>10789</v>
      </c>
      <c r="C2523" t="s">
        <v>8807</v>
      </c>
      <c r="D2523">
        <v>1321.52</v>
      </c>
      <c r="E2523" t="s">
        <v>8822</v>
      </c>
      <c r="F2523" s="2">
        <v>45131.044745370367</v>
      </c>
      <c r="G2523" s="2">
        <v>45681.044745370367</v>
      </c>
      <c r="H2523">
        <v>18</v>
      </c>
      <c r="I2523" t="s">
        <v>8803</v>
      </c>
      <c r="J2523" t="s">
        <v>71</v>
      </c>
    </row>
    <row r="2524" spans="1:10" x14ac:dyDescent="0.25">
      <c r="A2524" t="s">
        <v>5795</v>
      </c>
      <c r="B2524" t="s">
        <v>12462</v>
      </c>
      <c r="C2524" t="s">
        <v>8801</v>
      </c>
      <c r="D2524">
        <v>226.04</v>
      </c>
      <c r="E2524" t="s">
        <v>8802</v>
      </c>
      <c r="F2524" s="2">
        <v>45175.097361111111</v>
      </c>
      <c r="G2524" s="2">
        <v>45357.097361111111</v>
      </c>
      <c r="H2524">
        <v>6</v>
      </c>
      <c r="I2524" t="s">
        <v>8803</v>
      </c>
      <c r="J2524" t="s">
        <v>41</v>
      </c>
    </row>
    <row r="2525" spans="1:10" x14ac:dyDescent="0.25">
      <c r="A2525" t="s">
        <v>5796</v>
      </c>
      <c r="B2525" t="s">
        <v>10790</v>
      </c>
      <c r="C2525" t="s">
        <v>8801</v>
      </c>
      <c r="D2525">
        <v>1966.34</v>
      </c>
      <c r="E2525" t="s">
        <v>8802</v>
      </c>
      <c r="F2525" s="2">
        <v>45171.956932870373</v>
      </c>
      <c r="G2525" s="2">
        <v>45902.956932870373</v>
      </c>
      <c r="H2525">
        <v>24</v>
      </c>
      <c r="I2525" t="s">
        <v>8803</v>
      </c>
      <c r="J2525" t="s">
        <v>52</v>
      </c>
    </row>
    <row r="2526" spans="1:10" x14ac:dyDescent="0.25">
      <c r="A2526" t="s">
        <v>5796</v>
      </c>
      <c r="B2526" t="s">
        <v>11886</v>
      </c>
      <c r="C2526" t="s">
        <v>8797</v>
      </c>
      <c r="D2526">
        <v>6093.76</v>
      </c>
      <c r="E2526" t="s">
        <v>8813</v>
      </c>
      <c r="F2526" s="2">
        <v>45379.998043981483</v>
      </c>
      <c r="G2526" s="2">
        <v>45744.998043981483</v>
      </c>
      <c r="H2526">
        <v>12</v>
      </c>
      <c r="I2526" t="s">
        <v>8803</v>
      </c>
      <c r="J2526" t="s">
        <v>64</v>
      </c>
    </row>
    <row r="2527" spans="1:10" x14ac:dyDescent="0.25">
      <c r="A2527" t="s">
        <v>5797</v>
      </c>
      <c r="B2527" t="s">
        <v>10791</v>
      </c>
      <c r="C2527" t="s">
        <v>8797</v>
      </c>
      <c r="D2527">
        <v>1409.75</v>
      </c>
      <c r="E2527" t="s">
        <v>8813</v>
      </c>
      <c r="F2527" s="2">
        <v>45306.680254629631</v>
      </c>
      <c r="G2527" s="2">
        <v>46037.680254629631</v>
      </c>
      <c r="H2527">
        <v>24</v>
      </c>
      <c r="I2527" t="s">
        <v>8803</v>
      </c>
      <c r="J2527" t="s">
        <v>28</v>
      </c>
    </row>
    <row r="2528" spans="1:10" x14ac:dyDescent="0.25">
      <c r="A2528" t="s">
        <v>5798</v>
      </c>
      <c r="B2528" t="s">
        <v>10792</v>
      </c>
      <c r="C2528" t="s">
        <v>8805</v>
      </c>
      <c r="D2528">
        <v>4080.48</v>
      </c>
      <c r="E2528" t="s">
        <v>8802</v>
      </c>
      <c r="F2528" s="2">
        <v>45050.119722222233</v>
      </c>
      <c r="G2528" s="2">
        <v>46511.119722222233</v>
      </c>
      <c r="H2528">
        <v>48</v>
      </c>
      <c r="I2528" t="s">
        <v>8803</v>
      </c>
      <c r="J2528" t="s">
        <v>46</v>
      </c>
    </row>
    <row r="2529" spans="1:10" x14ac:dyDescent="0.25">
      <c r="A2529" t="s">
        <v>5798</v>
      </c>
      <c r="B2529" t="s">
        <v>11114</v>
      </c>
      <c r="C2529" t="s">
        <v>8818</v>
      </c>
      <c r="D2529">
        <v>2040.16</v>
      </c>
      <c r="E2529" t="s">
        <v>8822</v>
      </c>
      <c r="F2529" s="2">
        <v>45102.159363425933</v>
      </c>
      <c r="G2529" s="2">
        <v>45833.159363425933</v>
      </c>
      <c r="H2529">
        <v>24</v>
      </c>
      <c r="I2529" t="s">
        <v>8803</v>
      </c>
      <c r="J2529" t="s">
        <v>106</v>
      </c>
    </row>
    <row r="2530" spans="1:10" x14ac:dyDescent="0.25">
      <c r="A2530" t="s">
        <v>5799</v>
      </c>
      <c r="B2530" t="s">
        <v>10793</v>
      </c>
      <c r="C2530" t="s">
        <v>8807</v>
      </c>
      <c r="D2530">
        <v>2013.49</v>
      </c>
      <c r="E2530" t="s">
        <v>8802</v>
      </c>
      <c r="F2530" s="2">
        <v>45077.804699074077</v>
      </c>
      <c r="G2530" s="2">
        <v>45808.804699074077</v>
      </c>
      <c r="H2530">
        <v>24</v>
      </c>
      <c r="I2530" t="s">
        <v>8803</v>
      </c>
      <c r="J2530" t="s">
        <v>64</v>
      </c>
    </row>
    <row r="2531" spans="1:10" x14ac:dyDescent="0.25">
      <c r="A2531" t="s">
        <v>5800</v>
      </c>
      <c r="B2531" t="s">
        <v>10794</v>
      </c>
      <c r="C2531" t="s">
        <v>8797</v>
      </c>
      <c r="D2531">
        <v>7968.23</v>
      </c>
      <c r="E2531" t="s">
        <v>8802</v>
      </c>
      <c r="F2531" s="2">
        <v>45474.682847222219</v>
      </c>
      <c r="G2531" s="2">
        <v>45839.682847222219</v>
      </c>
      <c r="H2531">
        <v>12</v>
      </c>
      <c r="I2531" t="s">
        <v>8803</v>
      </c>
      <c r="J2531" t="s">
        <v>61</v>
      </c>
    </row>
    <row r="2532" spans="1:10" x14ac:dyDescent="0.25">
      <c r="A2532" t="s">
        <v>5800</v>
      </c>
      <c r="B2532" t="s">
        <v>11376</v>
      </c>
      <c r="C2532" t="s">
        <v>8797</v>
      </c>
      <c r="D2532">
        <v>2863.12</v>
      </c>
      <c r="E2532" t="s">
        <v>8802</v>
      </c>
      <c r="F2532" s="2">
        <v>45676.193958333337</v>
      </c>
      <c r="G2532" s="2">
        <v>46041.193958333337</v>
      </c>
      <c r="H2532">
        <v>12</v>
      </c>
      <c r="I2532" t="s">
        <v>8803</v>
      </c>
      <c r="J2532" t="s">
        <v>71</v>
      </c>
    </row>
    <row r="2533" spans="1:10" x14ac:dyDescent="0.25">
      <c r="A2533" t="s">
        <v>5800</v>
      </c>
      <c r="B2533" t="s">
        <v>13089</v>
      </c>
      <c r="C2533" t="s">
        <v>8797</v>
      </c>
      <c r="D2533">
        <v>8854.0499999999993</v>
      </c>
      <c r="E2533" t="s">
        <v>8802</v>
      </c>
      <c r="F2533" s="2">
        <v>45171.316284722219</v>
      </c>
      <c r="G2533" s="2">
        <v>45902.316284722219</v>
      </c>
      <c r="H2533">
        <v>24</v>
      </c>
      <c r="I2533" t="s">
        <v>8803</v>
      </c>
      <c r="J2533" t="s">
        <v>22</v>
      </c>
    </row>
    <row r="2534" spans="1:10" x14ac:dyDescent="0.25">
      <c r="A2534" t="s">
        <v>5801</v>
      </c>
      <c r="B2534" t="s">
        <v>10795</v>
      </c>
      <c r="C2534" t="s">
        <v>8801</v>
      </c>
      <c r="D2534">
        <v>10449.43</v>
      </c>
      <c r="E2534" t="s">
        <v>8802</v>
      </c>
      <c r="F2534" s="2">
        <v>45267.815648148149</v>
      </c>
      <c r="G2534" s="2">
        <v>45815.815648148149</v>
      </c>
      <c r="H2534">
        <v>18</v>
      </c>
      <c r="I2534" t="s">
        <v>8803</v>
      </c>
      <c r="J2534" t="s">
        <v>106</v>
      </c>
    </row>
    <row r="2535" spans="1:10" x14ac:dyDescent="0.25">
      <c r="A2535" t="s">
        <v>5801</v>
      </c>
      <c r="B2535" t="s">
        <v>11440</v>
      </c>
      <c r="C2535" t="s">
        <v>8807</v>
      </c>
      <c r="D2535">
        <v>411.47</v>
      </c>
      <c r="E2535" t="s">
        <v>8802</v>
      </c>
      <c r="F2535" s="2">
        <v>44958.768750000003</v>
      </c>
      <c r="G2535" s="2">
        <v>45323.768750000003</v>
      </c>
      <c r="H2535">
        <v>12</v>
      </c>
      <c r="I2535" t="s">
        <v>8803</v>
      </c>
      <c r="J2535" t="s">
        <v>41</v>
      </c>
    </row>
    <row r="2536" spans="1:10" x14ac:dyDescent="0.25">
      <c r="A2536" t="s">
        <v>5802</v>
      </c>
      <c r="B2536" t="s">
        <v>10796</v>
      </c>
      <c r="C2536" t="s">
        <v>8807</v>
      </c>
      <c r="D2536">
        <v>1391.65</v>
      </c>
      <c r="E2536" t="s">
        <v>8802</v>
      </c>
      <c r="F2536" s="2">
        <v>45138.256736111107</v>
      </c>
      <c r="G2536" s="2">
        <v>46599.256736111107</v>
      </c>
      <c r="H2536">
        <v>48</v>
      </c>
      <c r="I2536" t="s">
        <v>8803</v>
      </c>
      <c r="J2536" t="s">
        <v>22</v>
      </c>
    </row>
    <row r="2537" spans="1:10" x14ac:dyDescent="0.25">
      <c r="A2537" t="s">
        <v>5803</v>
      </c>
      <c r="B2537" t="s">
        <v>10797</v>
      </c>
      <c r="C2537" t="s">
        <v>8801</v>
      </c>
      <c r="D2537">
        <v>4099.97</v>
      </c>
      <c r="E2537" t="s">
        <v>8802</v>
      </c>
      <c r="F2537" s="2">
        <v>45059.514560185176</v>
      </c>
      <c r="G2537" s="2">
        <v>46886.514560185176</v>
      </c>
      <c r="H2537">
        <v>60</v>
      </c>
      <c r="I2537" t="s">
        <v>8803</v>
      </c>
      <c r="J2537" t="s">
        <v>64</v>
      </c>
    </row>
    <row r="2538" spans="1:10" x14ac:dyDescent="0.25">
      <c r="A2538" t="s">
        <v>5803</v>
      </c>
      <c r="B2538" t="s">
        <v>12348</v>
      </c>
      <c r="C2538" t="s">
        <v>27</v>
      </c>
      <c r="D2538">
        <v>1141.6600000000001</v>
      </c>
      <c r="E2538" t="s">
        <v>8802</v>
      </c>
      <c r="F2538" s="2">
        <v>44959.543761574067</v>
      </c>
      <c r="G2538" s="2">
        <v>46055.543761574067</v>
      </c>
      <c r="H2538">
        <v>36</v>
      </c>
      <c r="I2538" t="s">
        <v>8803</v>
      </c>
      <c r="J2538" t="s">
        <v>86</v>
      </c>
    </row>
    <row r="2539" spans="1:10" x14ac:dyDescent="0.25">
      <c r="A2539" t="s">
        <v>5805</v>
      </c>
      <c r="B2539" t="s">
        <v>10799</v>
      </c>
      <c r="C2539" t="s">
        <v>8797</v>
      </c>
      <c r="D2539">
        <v>44.4</v>
      </c>
      <c r="E2539" t="s">
        <v>8802</v>
      </c>
      <c r="F2539" s="2">
        <v>45748.057581018518</v>
      </c>
      <c r="G2539" s="2">
        <v>46478.057581018518</v>
      </c>
      <c r="H2539">
        <v>24</v>
      </c>
      <c r="I2539" t="s">
        <v>8803</v>
      </c>
      <c r="J2539" t="s">
        <v>64</v>
      </c>
    </row>
    <row r="2540" spans="1:10" x14ac:dyDescent="0.25">
      <c r="A2540" t="s">
        <v>5805</v>
      </c>
      <c r="B2540" t="s">
        <v>10906</v>
      </c>
      <c r="C2540" t="s">
        <v>27</v>
      </c>
      <c r="D2540">
        <v>702.37</v>
      </c>
      <c r="E2540" t="s">
        <v>8802</v>
      </c>
      <c r="F2540" s="2">
        <v>45385.131435185183</v>
      </c>
      <c r="G2540" s="2">
        <v>45568.131435185183</v>
      </c>
      <c r="H2540">
        <v>6</v>
      </c>
      <c r="I2540" t="s">
        <v>8803</v>
      </c>
      <c r="J2540" t="s">
        <v>64</v>
      </c>
    </row>
    <row r="2541" spans="1:10" x14ac:dyDescent="0.25">
      <c r="A2541" t="s">
        <v>5805</v>
      </c>
      <c r="B2541" t="s">
        <v>13319</v>
      </c>
      <c r="C2541" t="s">
        <v>8805</v>
      </c>
      <c r="D2541">
        <v>203.05</v>
      </c>
      <c r="E2541" t="s">
        <v>8802</v>
      </c>
      <c r="F2541" s="2">
        <v>45156.455393518518</v>
      </c>
      <c r="G2541" s="2">
        <v>45706.455393518518</v>
      </c>
      <c r="H2541">
        <v>18</v>
      </c>
      <c r="I2541" t="s">
        <v>8803</v>
      </c>
      <c r="J2541" t="s">
        <v>89</v>
      </c>
    </row>
    <row r="2542" spans="1:10" x14ac:dyDescent="0.25">
      <c r="A2542" t="s">
        <v>5806</v>
      </c>
      <c r="B2542" t="s">
        <v>10800</v>
      </c>
      <c r="C2542" t="s">
        <v>8797</v>
      </c>
      <c r="D2542">
        <v>523.65</v>
      </c>
      <c r="E2542" t="s">
        <v>8813</v>
      </c>
      <c r="F2542" s="2">
        <v>45349.151747685188</v>
      </c>
      <c r="G2542" s="2">
        <v>46445.151747685188</v>
      </c>
      <c r="H2542">
        <v>36</v>
      </c>
      <c r="I2542" t="s">
        <v>8803</v>
      </c>
      <c r="J2542" t="s">
        <v>106</v>
      </c>
    </row>
    <row r="2543" spans="1:10" x14ac:dyDescent="0.25">
      <c r="A2543" t="s">
        <v>5807</v>
      </c>
      <c r="B2543" t="s">
        <v>10801</v>
      </c>
      <c r="C2543" t="s">
        <v>8807</v>
      </c>
      <c r="D2543">
        <v>5.94</v>
      </c>
      <c r="E2543" t="s">
        <v>8802</v>
      </c>
      <c r="F2543" s="2">
        <v>45861.414537037039</v>
      </c>
      <c r="G2543" s="2">
        <v>46957.414537037039</v>
      </c>
      <c r="H2543">
        <v>36</v>
      </c>
      <c r="I2543" t="s">
        <v>8803</v>
      </c>
      <c r="J2543" t="s">
        <v>54</v>
      </c>
    </row>
    <row r="2544" spans="1:10" x14ac:dyDescent="0.25">
      <c r="A2544" t="s">
        <v>5807</v>
      </c>
      <c r="B2544" t="s">
        <v>11826</v>
      </c>
      <c r="C2544" t="s">
        <v>8807</v>
      </c>
      <c r="D2544">
        <v>5144.5600000000004</v>
      </c>
      <c r="E2544" t="s">
        <v>8822</v>
      </c>
      <c r="F2544" s="2">
        <v>45656.311469907407</v>
      </c>
      <c r="G2544" s="2">
        <v>46021.311469907407</v>
      </c>
      <c r="H2544">
        <v>12</v>
      </c>
      <c r="I2544" t="s">
        <v>8803</v>
      </c>
      <c r="J2544" t="s">
        <v>39</v>
      </c>
    </row>
    <row r="2545" spans="1:10" x14ac:dyDescent="0.25">
      <c r="A2545" t="s">
        <v>5808</v>
      </c>
      <c r="B2545" t="s">
        <v>10802</v>
      </c>
      <c r="C2545" t="s">
        <v>27</v>
      </c>
      <c r="D2545">
        <v>700.15</v>
      </c>
      <c r="E2545" t="s">
        <v>8822</v>
      </c>
      <c r="F2545" s="2">
        <v>45293.401296296302</v>
      </c>
      <c r="G2545" s="2">
        <v>45840.401296296302</v>
      </c>
      <c r="H2545">
        <v>18</v>
      </c>
      <c r="I2545" t="s">
        <v>8803</v>
      </c>
      <c r="J2545" t="s">
        <v>89</v>
      </c>
    </row>
    <row r="2546" spans="1:10" x14ac:dyDescent="0.25">
      <c r="A2546" t="s">
        <v>5810</v>
      </c>
      <c r="B2546" t="s">
        <v>10804</v>
      </c>
      <c r="C2546" t="s">
        <v>8805</v>
      </c>
      <c r="D2546">
        <v>1210.6099999999999</v>
      </c>
      <c r="E2546" t="s">
        <v>8813</v>
      </c>
      <c r="F2546" s="2">
        <v>45182.298703703702</v>
      </c>
      <c r="G2546" s="2">
        <v>45913.298703703702</v>
      </c>
      <c r="H2546">
        <v>24</v>
      </c>
      <c r="I2546" t="s">
        <v>8803</v>
      </c>
      <c r="J2546" t="s">
        <v>32</v>
      </c>
    </row>
    <row r="2547" spans="1:10" x14ac:dyDescent="0.25">
      <c r="A2547" t="s">
        <v>5812</v>
      </c>
      <c r="B2547" t="s">
        <v>10806</v>
      </c>
      <c r="C2547" t="s">
        <v>8807</v>
      </c>
      <c r="D2547">
        <v>124.4</v>
      </c>
      <c r="E2547" t="s">
        <v>8822</v>
      </c>
      <c r="F2547" s="2">
        <v>45579.428622685176</v>
      </c>
      <c r="G2547" s="2">
        <v>46309.428622685176</v>
      </c>
      <c r="H2547">
        <v>24</v>
      </c>
      <c r="I2547" t="s">
        <v>8803</v>
      </c>
      <c r="J2547" t="s">
        <v>66</v>
      </c>
    </row>
    <row r="2548" spans="1:10" x14ac:dyDescent="0.25">
      <c r="A2548" t="s">
        <v>5812</v>
      </c>
      <c r="B2548" t="s">
        <v>11930</v>
      </c>
      <c r="C2548" t="s">
        <v>8797</v>
      </c>
      <c r="D2548">
        <v>1828.95</v>
      </c>
      <c r="E2548" t="s">
        <v>8822</v>
      </c>
      <c r="F2548" s="2">
        <v>45069.996134259258</v>
      </c>
      <c r="G2548" s="2">
        <v>45619.996134259258</v>
      </c>
      <c r="H2548">
        <v>18</v>
      </c>
      <c r="I2548" t="s">
        <v>8803</v>
      </c>
      <c r="J2548" t="s">
        <v>71</v>
      </c>
    </row>
    <row r="2549" spans="1:10" x14ac:dyDescent="0.25">
      <c r="A2549" t="s">
        <v>5812</v>
      </c>
      <c r="B2549" t="s">
        <v>12403</v>
      </c>
      <c r="C2549" t="s">
        <v>8797</v>
      </c>
      <c r="D2549">
        <v>3138.94</v>
      </c>
      <c r="E2549" t="s">
        <v>8802</v>
      </c>
      <c r="F2549" s="2">
        <v>45820.575543981482</v>
      </c>
      <c r="G2549" s="2">
        <v>46185.575543981482</v>
      </c>
      <c r="H2549">
        <v>12</v>
      </c>
      <c r="I2549" t="s">
        <v>8803</v>
      </c>
      <c r="J2549" t="s">
        <v>52</v>
      </c>
    </row>
    <row r="2550" spans="1:10" x14ac:dyDescent="0.25">
      <c r="A2550" t="s">
        <v>5814</v>
      </c>
      <c r="B2550" t="s">
        <v>10808</v>
      </c>
      <c r="C2550" t="s">
        <v>8797</v>
      </c>
      <c r="D2550">
        <v>41.76</v>
      </c>
      <c r="E2550" t="s">
        <v>8802</v>
      </c>
      <c r="F2550" s="2">
        <v>45822.861701388887</v>
      </c>
      <c r="G2550" s="2">
        <v>46370.861701388887</v>
      </c>
      <c r="H2550">
        <v>18</v>
      </c>
      <c r="I2550" t="s">
        <v>8803</v>
      </c>
      <c r="J2550" t="s">
        <v>22</v>
      </c>
    </row>
    <row r="2551" spans="1:10" x14ac:dyDescent="0.25">
      <c r="A2551" t="s">
        <v>5815</v>
      </c>
      <c r="B2551" t="s">
        <v>10809</v>
      </c>
      <c r="C2551" t="s">
        <v>8801</v>
      </c>
      <c r="D2551">
        <v>3622.35</v>
      </c>
      <c r="E2551" t="s">
        <v>8802</v>
      </c>
      <c r="F2551" s="2">
        <v>45177.924664351849</v>
      </c>
      <c r="G2551" s="2">
        <v>46273.924664351849</v>
      </c>
      <c r="H2551">
        <v>36</v>
      </c>
      <c r="I2551" t="s">
        <v>8803</v>
      </c>
      <c r="J2551" t="s">
        <v>41</v>
      </c>
    </row>
    <row r="2552" spans="1:10" x14ac:dyDescent="0.25">
      <c r="A2552" t="s">
        <v>5815</v>
      </c>
      <c r="B2552" t="s">
        <v>13028</v>
      </c>
      <c r="C2552" t="s">
        <v>8807</v>
      </c>
      <c r="D2552">
        <v>5532.06</v>
      </c>
      <c r="E2552" t="s">
        <v>8822</v>
      </c>
      <c r="F2552" s="2">
        <v>45249.590578703697</v>
      </c>
      <c r="G2552" s="2">
        <v>45796.590578703697</v>
      </c>
      <c r="H2552">
        <v>18</v>
      </c>
      <c r="I2552" t="s">
        <v>8803</v>
      </c>
      <c r="J2552" t="s">
        <v>89</v>
      </c>
    </row>
    <row r="2553" spans="1:10" x14ac:dyDescent="0.25">
      <c r="A2553" t="s">
        <v>5816</v>
      </c>
      <c r="B2553" t="s">
        <v>10810</v>
      </c>
      <c r="C2553" t="s">
        <v>8818</v>
      </c>
      <c r="D2553">
        <v>2758.6</v>
      </c>
      <c r="E2553" t="s">
        <v>8813</v>
      </c>
      <c r="F2553" s="2">
        <v>45938.02747685185</v>
      </c>
      <c r="G2553" s="2">
        <v>47034.02747685185</v>
      </c>
      <c r="H2553">
        <v>36</v>
      </c>
      <c r="I2553" t="s">
        <v>8803</v>
      </c>
      <c r="J2553" t="s">
        <v>66</v>
      </c>
    </row>
    <row r="2554" spans="1:10" x14ac:dyDescent="0.25">
      <c r="A2554" t="s">
        <v>5816</v>
      </c>
      <c r="B2554" t="s">
        <v>13756</v>
      </c>
      <c r="C2554" t="s">
        <v>8801</v>
      </c>
      <c r="D2554">
        <v>301.74</v>
      </c>
      <c r="E2554" t="s">
        <v>8813</v>
      </c>
      <c r="F2554" s="2">
        <v>45151.274953703702</v>
      </c>
      <c r="G2554" s="2">
        <v>45882.274953703702</v>
      </c>
      <c r="H2554">
        <v>24</v>
      </c>
      <c r="I2554" t="s">
        <v>8803</v>
      </c>
      <c r="J2554" t="s">
        <v>39</v>
      </c>
    </row>
    <row r="2555" spans="1:10" x14ac:dyDescent="0.25">
      <c r="A2555" t="s">
        <v>5819</v>
      </c>
      <c r="B2555" t="s">
        <v>10813</v>
      </c>
      <c r="C2555" t="s">
        <v>8797</v>
      </c>
      <c r="D2555">
        <v>3074.74</v>
      </c>
      <c r="E2555" t="s">
        <v>8802</v>
      </c>
      <c r="F2555" s="2">
        <v>45194.57298611111</v>
      </c>
      <c r="G2555" s="2">
        <v>46655.57298611111</v>
      </c>
      <c r="H2555">
        <v>48</v>
      </c>
      <c r="I2555" t="s">
        <v>8803</v>
      </c>
      <c r="J2555" t="s">
        <v>50</v>
      </c>
    </row>
    <row r="2556" spans="1:10" x14ac:dyDescent="0.25">
      <c r="A2556" t="s">
        <v>5819</v>
      </c>
      <c r="B2556" t="s">
        <v>11195</v>
      </c>
      <c r="C2556" t="s">
        <v>27</v>
      </c>
      <c r="D2556">
        <v>2230.0300000000002</v>
      </c>
      <c r="E2556" t="s">
        <v>8802</v>
      </c>
      <c r="F2556" s="2">
        <v>45075.979548611111</v>
      </c>
      <c r="G2556" s="2">
        <v>45441.979548611111</v>
      </c>
      <c r="H2556">
        <v>12</v>
      </c>
      <c r="I2556" t="s">
        <v>8799</v>
      </c>
      <c r="J2556" t="s">
        <v>66</v>
      </c>
    </row>
    <row r="2557" spans="1:10" x14ac:dyDescent="0.25">
      <c r="A2557" t="s">
        <v>5819</v>
      </c>
      <c r="B2557" t="s">
        <v>13335</v>
      </c>
      <c r="C2557" t="s">
        <v>8807</v>
      </c>
      <c r="D2557">
        <v>10864.38</v>
      </c>
      <c r="E2557" t="s">
        <v>8798</v>
      </c>
      <c r="F2557" s="2">
        <v>45705.691747685189</v>
      </c>
      <c r="G2557" s="2">
        <v>46251.691747685189</v>
      </c>
      <c r="H2557">
        <v>18</v>
      </c>
      <c r="I2557" t="s">
        <v>8803</v>
      </c>
      <c r="J2557" t="s">
        <v>54</v>
      </c>
    </row>
    <row r="2558" spans="1:10" x14ac:dyDescent="0.25">
      <c r="A2558" t="s">
        <v>5820</v>
      </c>
      <c r="B2558" t="s">
        <v>10814</v>
      </c>
      <c r="C2558" t="s">
        <v>27</v>
      </c>
      <c r="D2558">
        <v>4614.3900000000003</v>
      </c>
      <c r="E2558" t="s">
        <v>8822</v>
      </c>
      <c r="F2558" s="2">
        <v>45354.201493055552</v>
      </c>
      <c r="G2558" s="2">
        <v>46084.201493055552</v>
      </c>
      <c r="H2558">
        <v>24</v>
      </c>
      <c r="I2558" t="s">
        <v>8803</v>
      </c>
      <c r="J2558" t="s">
        <v>89</v>
      </c>
    </row>
    <row r="2559" spans="1:10" x14ac:dyDescent="0.25">
      <c r="A2559" t="s">
        <v>5820</v>
      </c>
      <c r="B2559" t="s">
        <v>11070</v>
      </c>
      <c r="C2559" t="s">
        <v>27</v>
      </c>
      <c r="D2559">
        <v>29.57</v>
      </c>
      <c r="E2559" t="s">
        <v>8822</v>
      </c>
      <c r="F2559" s="2">
        <v>45937.447523148148</v>
      </c>
      <c r="G2559" s="2">
        <v>46302.447523148148</v>
      </c>
      <c r="H2559">
        <v>12</v>
      </c>
      <c r="I2559" t="s">
        <v>8803</v>
      </c>
      <c r="J2559" t="s">
        <v>32</v>
      </c>
    </row>
    <row r="2560" spans="1:10" x14ac:dyDescent="0.25">
      <c r="A2560" t="s">
        <v>5820</v>
      </c>
      <c r="B2560" t="s">
        <v>13783</v>
      </c>
      <c r="C2560" t="s">
        <v>8801</v>
      </c>
      <c r="D2560">
        <v>11004.31</v>
      </c>
      <c r="E2560" t="s">
        <v>8822</v>
      </c>
      <c r="F2560" s="2">
        <v>45230.062534722223</v>
      </c>
      <c r="G2560" s="2">
        <v>45777.062534722223</v>
      </c>
      <c r="H2560">
        <v>18</v>
      </c>
      <c r="I2560" t="s">
        <v>8803</v>
      </c>
      <c r="J2560" t="s">
        <v>71</v>
      </c>
    </row>
    <row r="2561" spans="1:10" x14ac:dyDescent="0.25">
      <c r="A2561" t="s">
        <v>5823</v>
      </c>
      <c r="B2561" t="s">
        <v>10817</v>
      </c>
      <c r="C2561" t="s">
        <v>8801</v>
      </c>
      <c r="D2561">
        <v>4422.0600000000004</v>
      </c>
      <c r="E2561" t="s">
        <v>8802</v>
      </c>
      <c r="F2561" s="2">
        <v>45854.265046296299</v>
      </c>
      <c r="G2561" s="2">
        <v>46403.265046296299</v>
      </c>
      <c r="H2561">
        <v>18</v>
      </c>
      <c r="I2561" t="s">
        <v>8803</v>
      </c>
      <c r="J2561" t="s">
        <v>52</v>
      </c>
    </row>
    <row r="2562" spans="1:10" x14ac:dyDescent="0.25">
      <c r="A2562" t="s">
        <v>5823</v>
      </c>
      <c r="B2562" t="s">
        <v>11310</v>
      </c>
      <c r="C2562" t="s">
        <v>8797</v>
      </c>
      <c r="D2562">
        <v>1295.1300000000001</v>
      </c>
      <c r="E2562" t="s">
        <v>8802</v>
      </c>
      <c r="F2562" s="2">
        <v>45274.411736111113</v>
      </c>
      <c r="G2562" s="2">
        <v>46005.411736111113</v>
      </c>
      <c r="H2562">
        <v>24</v>
      </c>
      <c r="I2562" t="s">
        <v>8803</v>
      </c>
      <c r="J2562" t="s">
        <v>58</v>
      </c>
    </row>
    <row r="2563" spans="1:10" x14ac:dyDescent="0.25">
      <c r="A2563" t="s">
        <v>5825</v>
      </c>
      <c r="B2563" t="s">
        <v>10819</v>
      </c>
      <c r="C2563" t="s">
        <v>8797</v>
      </c>
      <c r="D2563">
        <v>840.12</v>
      </c>
      <c r="E2563" t="s">
        <v>8813</v>
      </c>
      <c r="F2563" s="2">
        <v>45067.753460648149</v>
      </c>
      <c r="G2563" s="2">
        <v>45798.753460648149</v>
      </c>
      <c r="H2563">
        <v>24</v>
      </c>
      <c r="I2563" t="s">
        <v>8803</v>
      </c>
      <c r="J2563" t="s">
        <v>66</v>
      </c>
    </row>
    <row r="2564" spans="1:10" x14ac:dyDescent="0.25">
      <c r="A2564" t="s">
        <v>5826</v>
      </c>
      <c r="B2564" t="s">
        <v>10820</v>
      </c>
      <c r="C2564" t="s">
        <v>8801</v>
      </c>
      <c r="D2564">
        <v>2366.94</v>
      </c>
      <c r="E2564" t="s">
        <v>8802</v>
      </c>
      <c r="F2564" s="2">
        <v>45438.552581018521</v>
      </c>
      <c r="G2564" s="2">
        <v>46899.552581018521</v>
      </c>
      <c r="H2564">
        <v>48</v>
      </c>
      <c r="I2564" t="s">
        <v>8803</v>
      </c>
      <c r="J2564" t="s">
        <v>61</v>
      </c>
    </row>
    <row r="2565" spans="1:10" x14ac:dyDescent="0.25">
      <c r="A2565" t="s">
        <v>5827</v>
      </c>
      <c r="B2565" t="s">
        <v>10821</v>
      </c>
      <c r="C2565" t="s">
        <v>8807</v>
      </c>
      <c r="D2565">
        <v>2012.96</v>
      </c>
      <c r="E2565" t="s">
        <v>8798</v>
      </c>
      <c r="F2565" s="2">
        <v>45277.562986111108</v>
      </c>
      <c r="G2565" s="2">
        <v>45825.562986111108</v>
      </c>
      <c r="H2565">
        <v>18</v>
      </c>
      <c r="I2565" t="s">
        <v>8803</v>
      </c>
      <c r="J2565" t="s">
        <v>39</v>
      </c>
    </row>
    <row r="2566" spans="1:10" x14ac:dyDescent="0.25">
      <c r="A2566" t="s">
        <v>5827</v>
      </c>
      <c r="B2566" t="s">
        <v>11641</v>
      </c>
      <c r="C2566" t="s">
        <v>8807</v>
      </c>
      <c r="D2566">
        <v>4232.01</v>
      </c>
      <c r="E2566" t="s">
        <v>8822</v>
      </c>
      <c r="F2566" s="2">
        <v>45649.474340277768</v>
      </c>
      <c r="G2566" s="2">
        <v>46379.474340277768</v>
      </c>
      <c r="H2566">
        <v>24</v>
      </c>
      <c r="I2566" t="s">
        <v>8799</v>
      </c>
      <c r="J2566" t="s">
        <v>39</v>
      </c>
    </row>
    <row r="2567" spans="1:10" x14ac:dyDescent="0.25">
      <c r="A2567" t="s">
        <v>5827</v>
      </c>
      <c r="B2567" t="s">
        <v>11703</v>
      </c>
      <c r="C2567" t="s">
        <v>8801</v>
      </c>
      <c r="D2567">
        <v>428.82</v>
      </c>
      <c r="E2567" t="s">
        <v>8802</v>
      </c>
      <c r="F2567" s="2">
        <v>44968.767129629632</v>
      </c>
      <c r="G2567" s="2">
        <v>45699.767129629632</v>
      </c>
      <c r="H2567">
        <v>24</v>
      </c>
      <c r="I2567" t="s">
        <v>8803</v>
      </c>
      <c r="J2567" t="s">
        <v>50</v>
      </c>
    </row>
    <row r="2568" spans="1:10" x14ac:dyDescent="0.25">
      <c r="A2568" t="s">
        <v>5829</v>
      </c>
      <c r="B2568" t="s">
        <v>10823</v>
      </c>
      <c r="C2568" t="s">
        <v>8801</v>
      </c>
      <c r="D2568">
        <v>6790.88</v>
      </c>
      <c r="E2568" t="s">
        <v>8813</v>
      </c>
      <c r="F2568" s="2">
        <v>45616.146493055552</v>
      </c>
      <c r="G2568" s="2">
        <v>47077.146493055552</v>
      </c>
      <c r="H2568">
        <v>48</v>
      </c>
      <c r="I2568" t="s">
        <v>8803</v>
      </c>
      <c r="J2568" t="s">
        <v>64</v>
      </c>
    </row>
    <row r="2569" spans="1:10" x14ac:dyDescent="0.25">
      <c r="A2569" t="s">
        <v>5829</v>
      </c>
      <c r="B2569" t="s">
        <v>13439</v>
      </c>
      <c r="C2569" t="s">
        <v>8805</v>
      </c>
      <c r="D2569">
        <v>1821.86</v>
      </c>
      <c r="E2569" t="s">
        <v>8813</v>
      </c>
      <c r="F2569" s="2">
        <v>45663.836122685178</v>
      </c>
      <c r="G2569" s="2">
        <v>46028.836122685178</v>
      </c>
      <c r="H2569">
        <v>12</v>
      </c>
      <c r="I2569" t="s">
        <v>8799</v>
      </c>
      <c r="J2569" t="s">
        <v>69</v>
      </c>
    </row>
    <row r="2570" spans="1:10" x14ac:dyDescent="0.25">
      <c r="A2570" t="s">
        <v>5830</v>
      </c>
      <c r="B2570" t="s">
        <v>10824</v>
      </c>
      <c r="C2570" t="s">
        <v>8801</v>
      </c>
      <c r="D2570">
        <v>1689.3</v>
      </c>
      <c r="E2570" t="s">
        <v>8802</v>
      </c>
      <c r="F2570" s="2">
        <v>44988.101145833331</v>
      </c>
      <c r="G2570" s="2">
        <v>46084.101145833331</v>
      </c>
      <c r="H2570">
        <v>36</v>
      </c>
      <c r="I2570" t="s">
        <v>8803</v>
      </c>
      <c r="J2570" t="s">
        <v>66</v>
      </c>
    </row>
    <row r="2571" spans="1:10" x14ac:dyDescent="0.25">
      <c r="A2571" t="s">
        <v>5831</v>
      </c>
      <c r="B2571" t="s">
        <v>10825</v>
      </c>
      <c r="C2571" t="s">
        <v>8807</v>
      </c>
      <c r="D2571">
        <v>3950.67</v>
      </c>
      <c r="E2571" t="s">
        <v>8802</v>
      </c>
      <c r="F2571" s="2">
        <v>45160.603067129632</v>
      </c>
      <c r="G2571" s="2">
        <v>46256.603067129632</v>
      </c>
      <c r="H2571">
        <v>36</v>
      </c>
      <c r="I2571" t="s">
        <v>8803</v>
      </c>
      <c r="J2571" t="s">
        <v>61</v>
      </c>
    </row>
    <row r="2572" spans="1:10" x14ac:dyDescent="0.25">
      <c r="A2572" t="s">
        <v>5832</v>
      </c>
      <c r="B2572" t="s">
        <v>10826</v>
      </c>
      <c r="C2572" t="s">
        <v>8797</v>
      </c>
      <c r="D2572">
        <v>410.55</v>
      </c>
      <c r="E2572" t="s">
        <v>8798</v>
      </c>
      <c r="F2572" s="2">
        <v>45339.089733796303</v>
      </c>
      <c r="G2572" s="2">
        <v>45521.089733796303</v>
      </c>
      <c r="H2572">
        <v>6</v>
      </c>
      <c r="I2572" t="s">
        <v>8803</v>
      </c>
      <c r="J2572" t="s">
        <v>39</v>
      </c>
    </row>
    <row r="2573" spans="1:10" x14ac:dyDescent="0.25">
      <c r="A2573" t="s">
        <v>5832</v>
      </c>
      <c r="B2573" t="s">
        <v>12883</v>
      </c>
      <c r="C2573" t="s">
        <v>8797</v>
      </c>
      <c r="D2573">
        <v>1951.92</v>
      </c>
      <c r="E2573" t="s">
        <v>8822</v>
      </c>
      <c r="F2573" s="2">
        <v>45582.220810185187</v>
      </c>
      <c r="G2573" s="2">
        <v>46312.220810185187</v>
      </c>
      <c r="H2573">
        <v>24</v>
      </c>
      <c r="I2573" t="s">
        <v>8803</v>
      </c>
      <c r="J2573" t="s">
        <v>69</v>
      </c>
    </row>
    <row r="2574" spans="1:10" x14ac:dyDescent="0.25">
      <c r="A2574" t="s">
        <v>5833</v>
      </c>
      <c r="B2574" t="s">
        <v>10827</v>
      </c>
      <c r="C2574" t="s">
        <v>8818</v>
      </c>
      <c r="D2574">
        <v>1368.65</v>
      </c>
      <c r="E2574" t="s">
        <v>8813</v>
      </c>
      <c r="F2574" s="2">
        <v>45756.11546296296</v>
      </c>
      <c r="G2574" s="2">
        <v>46121.11546296296</v>
      </c>
      <c r="H2574">
        <v>12</v>
      </c>
      <c r="I2574" t="s">
        <v>8803</v>
      </c>
      <c r="J2574" t="s">
        <v>35</v>
      </c>
    </row>
    <row r="2575" spans="1:10" x14ac:dyDescent="0.25">
      <c r="A2575" t="s">
        <v>5833</v>
      </c>
      <c r="B2575" t="s">
        <v>11136</v>
      </c>
      <c r="C2575" t="s">
        <v>8797</v>
      </c>
      <c r="D2575">
        <v>2857.13</v>
      </c>
      <c r="E2575" t="s">
        <v>8802</v>
      </c>
      <c r="F2575" s="2">
        <v>45504.185902777783</v>
      </c>
      <c r="G2575" s="2">
        <v>46234.185902777783</v>
      </c>
      <c r="H2575">
        <v>24</v>
      </c>
      <c r="I2575" t="s">
        <v>8803</v>
      </c>
      <c r="J2575" t="s">
        <v>39</v>
      </c>
    </row>
    <row r="2576" spans="1:10" x14ac:dyDescent="0.25">
      <c r="A2576" t="s">
        <v>5833</v>
      </c>
      <c r="B2576" t="s">
        <v>11140</v>
      </c>
      <c r="C2576" t="s">
        <v>8797</v>
      </c>
      <c r="D2576">
        <v>9715.6</v>
      </c>
      <c r="E2576" t="s">
        <v>8813</v>
      </c>
      <c r="F2576" s="2">
        <v>45390.420902777783</v>
      </c>
      <c r="G2576" s="2">
        <v>45573.420902777783</v>
      </c>
      <c r="H2576">
        <v>6</v>
      </c>
      <c r="I2576" t="s">
        <v>8803</v>
      </c>
      <c r="J2576" t="s">
        <v>32</v>
      </c>
    </row>
    <row r="2577" spans="1:10" x14ac:dyDescent="0.25">
      <c r="A2577" t="s">
        <v>5833</v>
      </c>
      <c r="B2577" t="s">
        <v>11622</v>
      </c>
      <c r="C2577" t="s">
        <v>8797</v>
      </c>
      <c r="D2577">
        <v>1281.5</v>
      </c>
      <c r="E2577" t="s">
        <v>8798</v>
      </c>
      <c r="F2577" s="2">
        <v>45443.597627314812</v>
      </c>
      <c r="G2577" s="2">
        <v>46538.597627314812</v>
      </c>
      <c r="H2577">
        <v>36</v>
      </c>
      <c r="I2577" t="s">
        <v>8803</v>
      </c>
      <c r="J2577" t="s">
        <v>61</v>
      </c>
    </row>
    <row r="2578" spans="1:10" x14ac:dyDescent="0.25">
      <c r="A2578" t="s">
        <v>5833</v>
      </c>
      <c r="B2578" t="s">
        <v>11927</v>
      </c>
      <c r="C2578" t="s">
        <v>8797</v>
      </c>
      <c r="D2578">
        <v>9326.74</v>
      </c>
      <c r="E2578" t="s">
        <v>8802</v>
      </c>
      <c r="F2578" s="2">
        <v>45040.077615740738</v>
      </c>
      <c r="G2578" s="2">
        <v>45771.077615740738</v>
      </c>
      <c r="H2578">
        <v>24</v>
      </c>
      <c r="I2578" t="s">
        <v>8803</v>
      </c>
      <c r="J2578" t="s">
        <v>39</v>
      </c>
    </row>
    <row r="2579" spans="1:10" x14ac:dyDescent="0.25">
      <c r="A2579" t="s">
        <v>5833</v>
      </c>
      <c r="B2579" t="s">
        <v>13038</v>
      </c>
      <c r="C2579" t="s">
        <v>8805</v>
      </c>
      <c r="D2579">
        <v>816.63</v>
      </c>
      <c r="E2579" t="s">
        <v>8822</v>
      </c>
      <c r="F2579" s="2">
        <v>45277.341377314813</v>
      </c>
      <c r="G2579" s="2">
        <v>46008.341377314813</v>
      </c>
      <c r="H2579">
        <v>24</v>
      </c>
      <c r="I2579" t="s">
        <v>8803</v>
      </c>
      <c r="J2579" t="s">
        <v>17</v>
      </c>
    </row>
    <row r="2580" spans="1:10" x14ac:dyDescent="0.25">
      <c r="A2580" t="s">
        <v>5834</v>
      </c>
      <c r="B2580" t="s">
        <v>10828</v>
      </c>
      <c r="C2580" t="s">
        <v>8818</v>
      </c>
      <c r="D2580">
        <v>2680.6</v>
      </c>
      <c r="E2580" t="s">
        <v>8802</v>
      </c>
      <c r="F2580" s="2">
        <v>45717.239282407398</v>
      </c>
      <c r="G2580" s="2">
        <v>46813.239282407398</v>
      </c>
      <c r="H2580">
        <v>36</v>
      </c>
      <c r="I2580" t="s">
        <v>8803</v>
      </c>
      <c r="J2580" t="s">
        <v>89</v>
      </c>
    </row>
    <row r="2581" spans="1:10" x14ac:dyDescent="0.25">
      <c r="A2581" t="s">
        <v>5836</v>
      </c>
      <c r="B2581" t="s">
        <v>10830</v>
      </c>
      <c r="C2581" t="s">
        <v>8801</v>
      </c>
      <c r="D2581">
        <v>3079.65</v>
      </c>
      <c r="E2581" t="s">
        <v>8802</v>
      </c>
      <c r="F2581" s="2">
        <v>45028.375034722223</v>
      </c>
      <c r="G2581" s="2">
        <v>46489.375034722223</v>
      </c>
      <c r="H2581">
        <v>48</v>
      </c>
      <c r="I2581" t="s">
        <v>8803</v>
      </c>
      <c r="J2581" t="s">
        <v>86</v>
      </c>
    </row>
    <row r="2582" spans="1:10" x14ac:dyDescent="0.25">
      <c r="A2582" t="s">
        <v>5836</v>
      </c>
      <c r="B2582" t="s">
        <v>13800</v>
      </c>
      <c r="C2582" t="s">
        <v>8818</v>
      </c>
      <c r="D2582">
        <v>1389.15</v>
      </c>
      <c r="E2582" t="s">
        <v>8802</v>
      </c>
      <c r="F2582" s="2">
        <v>45051.36928240741</v>
      </c>
      <c r="G2582" s="2">
        <v>45601.36928240741</v>
      </c>
      <c r="H2582">
        <v>18</v>
      </c>
      <c r="I2582" t="s">
        <v>8803</v>
      </c>
      <c r="J2582" t="s">
        <v>46</v>
      </c>
    </row>
    <row r="2583" spans="1:10" x14ac:dyDescent="0.25">
      <c r="A2583" t="s">
        <v>5837</v>
      </c>
      <c r="B2583" t="s">
        <v>10831</v>
      </c>
      <c r="C2583" t="s">
        <v>27</v>
      </c>
      <c r="D2583">
        <v>7003.71</v>
      </c>
      <c r="E2583" t="s">
        <v>8822</v>
      </c>
      <c r="F2583" s="2">
        <v>45088.285127314812</v>
      </c>
      <c r="G2583" s="2">
        <v>45637.285127314812</v>
      </c>
      <c r="H2583">
        <v>18</v>
      </c>
      <c r="I2583" t="s">
        <v>8803</v>
      </c>
      <c r="J2583" t="s">
        <v>41</v>
      </c>
    </row>
    <row r="2584" spans="1:10" x14ac:dyDescent="0.25">
      <c r="A2584" t="s">
        <v>5838</v>
      </c>
      <c r="B2584" t="s">
        <v>10832</v>
      </c>
      <c r="C2584" t="s">
        <v>8805</v>
      </c>
      <c r="D2584">
        <v>8712.2000000000007</v>
      </c>
      <c r="E2584" t="s">
        <v>8802</v>
      </c>
      <c r="F2584" s="2">
        <v>45369.691319444442</v>
      </c>
      <c r="G2584" s="2">
        <v>46099.691319444442</v>
      </c>
      <c r="H2584">
        <v>24</v>
      </c>
      <c r="I2584" t="s">
        <v>8803</v>
      </c>
      <c r="J2584" t="s">
        <v>58</v>
      </c>
    </row>
    <row r="2585" spans="1:10" x14ac:dyDescent="0.25">
      <c r="A2585" t="s">
        <v>5838</v>
      </c>
      <c r="B2585" t="s">
        <v>10954</v>
      </c>
      <c r="C2585" t="s">
        <v>8818</v>
      </c>
      <c r="D2585">
        <v>702.61</v>
      </c>
      <c r="E2585" t="s">
        <v>8798</v>
      </c>
      <c r="F2585" s="2">
        <v>45680.278993055559</v>
      </c>
      <c r="G2585" s="2">
        <v>46045.278993055559</v>
      </c>
      <c r="H2585">
        <v>12</v>
      </c>
      <c r="I2585" t="s">
        <v>8803</v>
      </c>
      <c r="J2585" t="s">
        <v>69</v>
      </c>
    </row>
    <row r="2586" spans="1:10" x14ac:dyDescent="0.25">
      <c r="A2586" t="s">
        <v>5839</v>
      </c>
      <c r="B2586" t="s">
        <v>10833</v>
      </c>
      <c r="C2586" t="s">
        <v>8805</v>
      </c>
      <c r="D2586">
        <v>7.72</v>
      </c>
      <c r="E2586" t="s">
        <v>8802</v>
      </c>
      <c r="F2586" s="2">
        <v>45564.920081018521</v>
      </c>
      <c r="G2586" s="2">
        <v>47025.920081018521</v>
      </c>
      <c r="H2586">
        <v>48</v>
      </c>
      <c r="I2586" t="s">
        <v>8803</v>
      </c>
      <c r="J2586" t="s">
        <v>17</v>
      </c>
    </row>
    <row r="2587" spans="1:10" x14ac:dyDescent="0.25">
      <c r="A2587" t="s">
        <v>5839</v>
      </c>
      <c r="B2587" t="s">
        <v>12030</v>
      </c>
      <c r="C2587" t="s">
        <v>8805</v>
      </c>
      <c r="D2587">
        <v>3137.3</v>
      </c>
      <c r="E2587" t="s">
        <v>8802</v>
      </c>
      <c r="F2587" s="2">
        <v>45832.144409722219</v>
      </c>
      <c r="G2587" s="2">
        <v>46197.144409722219</v>
      </c>
      <c r="H2587">
        <v>12</v>
      </c>
      <c r="I2587" t="s">
        <v>8803</v>
      </c>
      <c r="J2587" t="s">
        <v>22</v>
      </c>
    </row>
    <row r="2588" spans="1:10" x14ac:dyDescent="0.25">
      <c r="A2588" t="s">
        <v>5839</v>
      </c>
      <c r="B2588" t="s">
        <v>12043</v>
      </c>
      <c r="C2588" t="s">
        <v>8818</v>
      </c>
      <c r="D2588">
        <v>10460.32</v>
      </c>
      <c r="E2588" t="s">
        <v>8802</v>
      </c>
      <c r="F2588" s="2">
        <v>45630.702974537038</v>
      </c>
      <c r="G2588" s="2">
        <v>46360.702974537038</v>
      </c>
      <c r="H2588">
        <v>24</v>
      </c>
      <c r="I2588" t="s">
        <v>8803</v>
      </c>
      <c r="J2588" t="s">
        <v>64</v>
      </c>
    </row>
    <row r="2589" spans="1:10" x14ac:dyDescent="0.25">
      <c r="A2589" t="s">
        <v>5839</v>
      </c>
      <c r="B2589" t="s">
        <v>13351</v>
      </c>
      <c r="C2589" t="s">
        <v>8807</v>
      </c>
      <c r="D2589">
        <v>4874.95</v>
      </c>
      <c r="E2589" t="s">
        <v>8822</v>
      </c>
      <c r="F2589" s="2">
        <v>45955.034166666657</v>
      </c>
      <c r="G2589" s="2">
        <v>47051.034166666657</v>
      </c>
      <c r="H2589">
        <v>36</v>
      </c>
      <c r="I2589" t="s">
        <v>8803</v>
      </c>
      <c r="J2589" t="s">
        <v>89</v>
      </c>
    </row>
    <row r="2590" spans="1:10" x14ac:dyDescent="0.25">
      <c r="A2590" t="s">
        <v>5841</v>
      </c>
      <c r="B2590" t="s">
        <v>10835</v>
      </c>
      <c r="C2590" t="s">
        <v>8801</v>
      </c>
      <c r="D2590">
        <v>4779.1099999999997</v>
      </c>
      <c r="E2590" t="s">
        <v>8822</v>
      </c>
      <c r="F2590" s="2">
        <v>45497.367199074077</v>
      </c>
      <c r="G2590" s="2">
        <v>45862.367199074077</v>
      </c>
      <c r="H2590">
        <v>12</v>
      </c>
      <c r="I2590" t="s">
        <v>8803</v>
      </c>
      <c r="J2590" t="s">
        <v>22</v>
      </c>
    </row>
    <row r="2591" spans="1:10" x14ac:dyDescent="0.25">
      <c r="A2591" t="s">
        <v>5841</v>
      </c>
      <c r="B2591" t="s">
        <v>13437</v>
      </c>
      <c r="C2591" t="s">
        <v>8807</v>
      </c>
      <c r="D2591">
        <v>1506.76</v>
      </c>
      <c r="E2591" t="s">
        <v>8802</v>
      </c>
      <c r="F2591" s="2">
        <v>45792.119722222233</v>
      </c>
      <c r="G2591" s="2">
        <v>46888.119722222233</v>
      </c>
      <c r="H2591">
        <v>36</v>
      </c>
      <c r="I2591" t="s">
        <v>8799</v>
      </c>
      <c r="J2591" t="s">
        <v>35</v>
      </c>
    </row>
    <row r="2592" spans="1:10" x14ac:dyDescent="0.25">
      <c r="A2592" t="s">
        <v>5842</v>
      </c>
      <c r="B2592" t="s">
        <v>10836</v>
      </c>
      <c r="C2592" t="s">
        <v>8805</v>
      </c>
      <c r="D2592">
        <v>8193.73</v>
      </c>
      <c r="E2592" t="s">
        <v>8813</v>
      </c>
      <c r="F2592" s="2">
        <v>45449.578784722216</v>
      </c>
      <c r="G2592" s="2">
        <v>46179.578784722216</v>
      </c>
      <c r="H2592">
        <v>24</v>
      </c>
      <c r="I2592" t="s">
        <v>8803</v>
      </c>
      <c r="J2592" t="s">
        <v>46</v>
      </c>
    </row>
    <row r="2593" spans="1:10" x14ac:dyDescent="0.25">
      <c r="A2593" t="s">
        <v>5843</v>
      </c>
      <c r="B2593" t="s">
        <v>10837</v>
      </c>
      <c r="C2593" t="s">
        <v>8801</v>
      </c>
      <c r="D2593">
        <v>2094.7800000000002</v>
      </c>
      <c r="E2593" t="s">
        <v>8813</v>
      </c>
      <c r="F2593" s="2">
        <v>45221.132592592592</v>
      </c>
      <c r="G2593" s="2">
        <v>45952.132592592592</v>
      </c>
      <c r="H2593">
        <v>24</v>
      </c>
      <c r="I2593" t="s">
        <v>8803</v>
      </c>
      <c r="J2593" t="s">
        <v>58</v>
      </c>
    </row>
    <row r="2594" spans="1:10" x14ac:dyDescent="0.25">
      <c r="A2594" t="s">
        <v>5843</v>
      </c>
      <c r="B2594" t="s">
        <v>11719</v>
      </c>
      <c r="C2594" t="s">
        <v>8801</v>
      </c>
      <c r="D2594">
        <v>6283.61</v>
      </c>
      <c r="E2594" t="s">
        <v>8822</v>
      </c>
      <c r="F2594" s="2">
        <v>45009.710416666669</v>
      </c>
      <c r="G2594" s="2">
        <v>45375.710416666669</v>
      </c>
      <c r="H2594">
        <v>12</v>
      </c>
      <c r="I2594" t="s">
        <v>8803</v>
      </c>
      <c r="J2594" t="s">
        <v>69</v>
      </c>
    </row>
    <row r="2595" spans="1:10" x14ac:dyDescent="0.25">
      <c r="A2595" t="s">
        <v>5843</v>
      </c>
      <c r="B2595" t="s">
        <v>12705</v>
      </c>
      <c r="C2595" t="s">
        <v>8797</v>
      </c>
      <c r="D2595">
        <v>5820.36</v>
      </c>
      <c r="E2595" t="s">
        <v>8813</v>
      </c>
      <c r="F2595" s="2">
        <v>45628.423263888893</v>
      </c>
      <c r="G2595" s="2">
        <v>46358.423263888893</v>
      </c>
      <c r="H2595">
        <v>24</v>
      </c>
      <c r="I2595" t="s">
        <v>8803</v>
      </c>
      <c r="J2595" t="s">
        <v>89</v>
      </c>
    </row>
    <row r="2596" spans="1:10" x14ac:dyDescent="0.25">
      <c r="A2596" t="s">
        <v>5844</v>
      </c>
      <c r="B2596" t="s">
        <v>10838</v>
      </c>
      <c r="C2596" t="s">
        <v>8801</v>
      </c>
      <c r="D2596">
        <v>10200.14</v>
      </c>
      <c r="E2596" t="s">
        <v>8802</v>
      </c>
      <c r="F2596" s="2">
        <v>45584.306585648148</v>
      </c>
      <c r="G2596" s="2">
        <v>45949.306585648148</v>
      </c>
      <c r="H2596">
        <v>12</v>
      </c>
      <c r="I2596" t="s">
        <v>8803</v>
      </c>
      <c r="J2596" t="s">
        <v>66</v>
      </c>
    </row>
    <row r="2597" spans="1:10" x14ac:dyDescent="0.25">
      <c r="A2597" t="s">
        <v>5846</v>
      </c>
      <c r="B2597" t="s">
        <v>10840</v>
      </c>
      <c r="C2597" t="s">
        <v>8797</v>
      </c>
      <c r="D2597">
        <v>1496.1</v>
      </c>
      <c r="E2597" t="s">
        <v>8798</v>
      </c>
      <c r="F2597" s="2">
        <v>45401.761122685188</v>
      </c>
      <c r="G2597" s="2">
        <v>45766.761122685188</v>
      </c>
      <c r="H2597">
        <v>12</v>
      </c>
      <c r="I2597" t="s">
        <v>8803</v>
      </c>
      <c r="J2597" t="s">
        <v>66</v>
      </c>
    </row>
    <row r="2598" spans="1:10" x14ac:dyDescent="0.25">
      <c r="A2598" t="s">
        <v>5846</v>
      </c>
      <c r="B2598" t="s">
        <v>11314</v>
      </c>
      <c r="C2598" t="s">
        <v>8805</v>
      </c>
      <c r="D2598">
        <v>3102.5</v>
      </c>
      <c r="E2598" t="s">
        <v>8802</v>
      </c>
      <c r="F2598" s="2">
        <v>44946.014016203713</v>
      </c>
      <c r="G2598" s="2">
        <v>45493.014016203713</v>
      </c>
      <c r="H2598">
        <v>18</v>
      </c>
      <c r="I2598" t="s">
        <v>8799</v>
      </c>
      <c r="J2598" t="s">
        <v>89</v>
      </c>
    </row>
    <row r="2599" spans="1:10" x14ac:dyDescent="0.25">
      <c r="A2599" t="s">
        <v>5846</v>
      </c>
      <c r="B2599" t="s">
        <v>11872</v>
      </c>
      <c r="C2599" t="s">
        <v>27</v>
      </c>
      <c r="D2599">
        <v>7176.63</v>
      </c>
      <c r="E2599" t="s">
        <v>8802</v>
      </c>
      <c r="F2599" s="2">
        <v>45950.198391203703</v>
      </c>
      <c r="G2599" s="2">
        <v>46315.198391203703</v>
      </c>
      <c r="H2599">
        <v>12</v>
      </c>
      <c r="I2599" t="s">
        <v>8803</v>
      </c>
      <c r="J2599" t="s">
        <v>89</v>
      </c>
    </row>
    <row r="2600" spans="1:10" x14ac:dyDescent="0.25">
      <c r="A2600" t="s">
        <v>5846</v>
      </c>
      <c r="B2600" t="s">
        <v>12567</v>
      </c>
      <c r="C2600" t="s">
        <v>8807</v>
      </c>
      <c r="D2600">
        <v>24069.16</v>
      </c>
      <c r="E2600" t="s">
        <v>8813</v>
      </c>
      <c r="F2600" s="2">
        <v>45423.199282407397</v>
      </c>
      <c r="G2600" s="2">
        <v>47249.199282407397</v>
      </c>
      <c r="H2600">
        <v>60</v>
      </c>
      <c r="I2600" t="s">
        <v>8803</v>
      </c>
      <c r="J2600" t="s">
        <v>17</v>
      </c>
    </row>
    <row r="2601" spans="1:10" x14ac:dyDescent="0.25">
      <c r="A2601" t="s">
        <v>5847</v>
      </c>
      <c r="B2601" t="s">
        <v>10841</v>
      </c>
      <c r="C2601" t="s">
        <v>8801</v>
      </c>
      <c r="D2601">
        <v>1194.24</v>
      </c>
      <c r="E2601" t="s">
        <v>8813</v>
      </c>
      <c r="F2601" s="2">
        <v>45081.302546296298</v>
      </c>
      <c r="G2601" s="2">
        <v>45630.302546296298</v>
      </c>
      <c r="H2601">
        <v>18</v>
      </c>
      <c r="I2601" t="s">
        <v>8803</v>
      </c>
      <c r="J2601" t="s">
        <v>39</v>
      </c>
    </row>
    <row r="2602" spans="1:10" x14ac:dyDescent="0.25">
      <c r="A2602" t="s">
        <v>5847</v>
      </c>
      <c r="B2602" t="s">
        <v>12600</v>
      </c>
      <c r="C2602" t="s">
        <v>27</v>
      </c>
      <c r="D2602">
        <v>10156.120000000001</v>
      </c>
      <c r="E2602" t="s">
        <v>8802</v>
      </c>
      <c r="F2602" s="2">
        <v>45083.342499999999</v>
      </c>
      <c r="G2602" s="2">
        <v>45266.342499999999</v>
      </c>
      <c r="H2602">
        <v>6</v>
      </c>
      <c r="I2602" t="s">
        <v>8803</v>
      </c>
      <c r="J2602" t="s">
        <v>89</v>
      </c>
    </row>
    <row r="2603" spans="1:10" x14ac:dyDescent="0.25">
      <c r="A2603" t="s">
        <v>5848</v>
      </c>
      <c r="B2603" t="s">
        <v>10842</v>
      </c>
      <c r="C2603" t="s">
        <v>8818</v>
      </c>
      <c r="D2603">
        <v>698.07</v>
      </c>
      <c r="E2603" t="s">
        <v>8802</v>
      </c>
      <c r="F2603" s="2">
        <v>45238.478449074071</v>
      </c>
      <c r="G2603" s="2">
        <v>45969.478449074071</v>
      </c>
      <c r="H2603">
        <v>24</v>
      </c>
      <c r="I2603" t="s">
        <v>8803</v>
      </c>
      <c r="J2603" t="s">
        <v>50</v>
      </c>
    </row>
    <row r="2604" spans="1:10" x14ac:dyDescent="0.25">
      <c r="A2604" t="s">
        <v>5850</v>
      </c>
      <c r="B2604" t="s">
        <v>10844</v>
      </c>
      <c r="C2604" t="s">
        <v>8807</v>
      </c>
      <c r="D2604">
        <v>9478.01</v>
      </c>
      <c r="E2604" t="s">
        <v>8802</v>
      </c>
      <c r="F2604" s="2">
        <v>45950.618611111109</v>
      </c>
      <c r="G2604" s="2">
        <v>46497.618611111109</v>
      </c>
      <c r="H2604">
        <v>18</v>
      </c>
      <c r="I2604" t="s">
        <v>8803</v>
      </c>
      <c r="J2604" t="s">
        <v>64</v>
      </c>
    </row>
    <row r="2605" spans="1:10" x14ac:dyDescent="0.25">
      <c r="A2605" t="s">
        <v>5851</v>
      </c>
      <c r="B2605" t="s">
        <v>10845</v>
      </c>
      <c r="C2605" t="s">
        <v>8797</v>
      </c>
      <c r="D2605">
        <v>2368.38</v>
      </c>
      <c r="E2605" t="s">
        <v>8813</v>
      </c>
      <c r="F2605" s="2">
        <v>45156.783136574071</v>
      </c>
      <c r="G2605" s="2">
        <v>45522.783136574071</v>
      </c>
      <c r="H2605">
        <v>12</v>
      </c>
      <c r="I2605" t="s">
        <v>8799</v>
      </c>
      <c r="J2605" t="s">
        <v>71</v>
      </c>
    </row>
    <row r="2606" spans="1:10" x14ac:dyDescent="0.25">
      <c r="A2606" t="s">
        <v>5851</v>
      </c>
      <c r="B2606" t="s">
        <v>13699</v>
      </c>
      <c r="C2606" t="s">
        <v>8807</v>
      </c>
      <c r="D2606">
        <v>1672.91</v>
      </c>
      <c r="E2606" t="s">
        <v>8822</v>
      </c>
      <c r="F2606" s="2">
        <v>45384.825023148151</v>
      </c>
      <c r="G2606" s="2">
        <v>45567.825023148151</v>
      </c>
      <c r="H2606">
        <v>6</v>
      </c>
      <c r="I2606" t="s">
        <v>8803</v>
      </c>
      <c r="J2606" t="s">
        <v>61</v>
      </c>
    </row>
    <row r="2607" spans="1:10" x14ac:dyDescent="0.25">
      <c r="A2607" t="s">
        <v>5852</v>
      </c>
      <c r="B2607" t="s">
        <v>10846</v>
      </c>
      <c r="C2607" t="s">
        <v>27</v>
      </c>
      <c r="D2607">
        <v>8167.96</v>
      </c>
      <c r="E2607" t="s">
        <v>8802</v>
      </c>
      <c r="F2607" s="2">
        <v>45307.40053240741</v>
      </c>
      <c r="G2607" s="2">
        <v>46038.40053240741</v>
      </c>
      <c r="H2607">
        <v>24</v>
      </c>
      <c r="I2607" t="s">
        <v>8803</v>
      </c>
      <c r="J2607" t="s">
        <v>35</v>
      </c>
    </row>
    <row r="2608" spans="1:10" x14ac:dyDescent="0.25">
      <c r="A2608" t="s">
        <v>5853</v>
      </c>
      <c r="B2608" t="s">
        <v>10847</v>
      </c>
      <c r="C2608" t="s">
        <v>8807</v>
      </c>
      <c r="D2608">
        <v>1153.3800000000001</v>
      </c>
      <c r="E2608" t="s">
        <v>8798</v>
      </c>
      <c r="F2608" s="2">
        <v>45847.221203703702</v>
      </c>
      <c r="G2608" s="2">
        <v>46396.221203703702</v>
      </c>
      <c r="H2608">
        <v>18</v>
      </c>
      <c r="I2608" t="s">
        <v>8803</v>
      </c>
      <c r="J2608" t="s">
        <v>86</v>
      </c>
    </row>
    <row r="2609" spans="1:10" x14ac:dyDescent="0.25">
      <c r="A2609" t="s">
        <v>5853</v>
      </c>
      <c r="B2609" t="s">
        <v>13549</v>
      </c>
      <c r="C2609" t="s">
        <v>8818</v>
      </c>
      <c r="D2609">
        <v>1140.6099999999999</v>
      </c>
      <c r="E2609" t="s">
        <v>8822</v>
      </c>
      <c r="F2609" s="2">
        <v>45531.284328703703</v>
      </c>
      <c r="G2609" s="2">
        <v>46626.284328703703</v>
      </c>
      <c r="H2609">
        <v>36</v>
      </c>
      <c r="I2609" t="s">
        <v>8803</v>
      </c>
      <c r="J2609" t="s">
        <v>52</v>
      </c>
    </row>
    <row r="2610" spans="1:10" x14ac:dyDescent="0.25">
      <c r="A2610" t="s">
        <v>5854</v>
      </c>
      <c r="B2610" t="s">
        <v>10848</v>
      </c>
      <c r="C2610" t="s">
        <v>8801</v>
      </c>
      <c r="D2610">
        <v>4741.08</v>
      </c>
      <c r="E2610" t="s">
        <v>8822</v>
      </c>
      <c r="F2610" s="2">
        <v>45132.750324074077</v>
      </c>
      <c r="G2610" s="2">
        <v>46593.750324074077</v>
      </c>
      <c r="H2610">
        <v>48</v>
      </c>
      <c r="I2610" t="s">
        <v>8803</v>
      </c>
      <c r="J2610" t="s">
        <v>35</v>
      </c>
    </row>
    <row r="2611" spans="1:10" x14ac:dyDescent="0.25">
      <c r="A2611" t="s">
        <v>5854</v>
      </c>
      <c r="B2611" t="s">
        <v>12305</v>
      </c>
      <c r="C2611" t="s">
        <v>8805</v>
      </c>
      <c r="D2611">
        <v>3109.69</v>
      </c>
      <c r="E2611" t="s">
        <v>8802</v>
      </c>
      <c r="F2611" s="2">
        <v>45120.127210648148</v>
      </c>
      <c r="G2611" s="2">
        <v>45486.127210648148</v>
      </c>
      <c r="H2611">
        <v>12</v>
      </c>
      <c r="I2611" t="s">
        <v>8803</v>
      </c>
      <c r="J2611" t="s">
        <v>58</v>
      </c>
    </row>
    <row r="2612" spans="1:10" x14ac:dyDescent="0.25">
      <c r="A2612" t="s">
        <v>5857</v>
      </c>
      <c r="B2612" t="s">
        <v>10851</v>
      </c>
      <c r="C2612" t="s">
        <v>8805</v>
      </c>
      <c r="D2612">
        <v>2772.99</v>
      </c>
      <c r="E2612" t="s">
        <v>8802</v>
      </c>
      <c r="F2612" s="2">
        <v>45863.186226851853</v>
      </c>
      <c r="G2612" s="2">
        <v>46593.186226851853</v>
      </c>
      <c r="H2612">
        <v>24</v>
      </c>
      <c r="I2612" t="s">
        <v>8799</v>
      </c>
      <c r="J2612" t="s">
        <v>17</v>
      </c>
    </row>
    <row r="2613" spans="1:10" x14ac:dyDescent="0.25">
      <c r="A2613" t="s">
        <v>5858</v>
      </c>
      <c r="B2613" t="s">
        <v>10852</v>
      </c>
      <c r="C2613" t="s">
        <v>8805</v>
      </c>
      <c r="D2613">
        <v>863.26</v>
      </c>
      <c r="E2613" t="s">
        <v>8822</v>
      </c>
      <c r="F2613" s="2">
        <v>45887.604467592602</v>
      </c>
      <c r="G2613" s="2">
        <v>46617.604467592602</v>
      </c>
      <c r="H2613">
        <v>24</v>
      </c>
      <c r="I2613" t="s">
        <v>8803</v>
      </c>
      <c r="J2613" t="s">
        <v>41</v>
      </c>
    </row>
    <row r="2614" spans="1:10" x14ac:dyDescent="0.25">
      <c r="A2614" t="s">
        <v>5858</v>
      </c>
      <c r="B2614" t="s">
        <v>11577</v>
      </c>
      <c r="C2614" t="s">
        <v>8801</v>
      </c>
      <c r="D2614">
        <v>1004.97</v>
      </c>
      <c r="E2614" t="s">
        <v>8802</v>
      </c>
      <c r="F2614" s="2">
        <v>45724.712488425917</v>
      </c>
      <c r="G2614" s="2">
        <v>46820.712488425917</v>
      </c>
      <c r="H2614">
        <v>36</v>
      </c>
      <c r="I2614" t="s">
        <v>8803</v>
      </c>
      <c r="J2614" t="s">
        <v>61</v>
      </c>
    </row>
    <row r="2615" spans="1:10" x14ac:dyDescent="0.25">
      <c r="A2615" t="s">
        <v>5858</v>
      </c>
      <c r="B2615" t="s">
        <v>13408</v>
      </c>
      <c r="C2615" t="s">
        <v>8807</v>
      </c>
      <c r="D2615">
        <v>4732.3500000000004</v>
      </c>
      <c r="E2615" t="s">
        <v>8822</v>
      </c>
      <c r="F2615" s="2">
        <v>45012.887546296297</v>
      </c>
      <c r="G2615" s="2">
        <v>45378.887546296297</v>
      </c>
      <c r="H2615">
        <v>12</v>
      </c>
      <c r="I2615" t="s">
        <v>8803</v>
      </c>
      <c r="J2615" t="s">
        <v>22</v>
      </c>
    </row>
    <row r="2616" spans="1:10" x14ac:dyDescent="0.25">
      <c r="A2616" t="s">
        <v>5859</v>
      </c>
      <c r="B2616" t="s">
        <v>10853</v>
      </c>
      <c r="C2616" t="s">
        <v>8805</v>
      </c>
      <c r="D2616">
        <v>27.12</v>
      </c>
      <c r="E2616" t="s">
        <v>8813</v>
      </c>
      <c r="F2616" s="2">
        <v>45368.546238425923</v>
      </c>
      <c r="G2616" s="2">
        <v>45733.546238425923</v>
      </c>
      <c r="H2616">
        <v>12</v>
      </c>
      <c r="I2616" t="s">
        <v>8803</v>
      </c>
      <c r="J2616" t="s">
        <v>66</v>
      </c>
    </row>
    <row r="2617" spans="1:10" x14ac:dyDescent="0.25">
      <c r="A2617" t="s">
        <v>5859</v>
      </c>
      <c r="B2617" t="s">
        <v>11958</v>
      </c>
      <c r="C2617" t="s">
        <v>8807</v>
      </c>
      <c r="D2617">
        <v>171.95</v>
      </c>
      <c r="E2617" t="s">
        <v>8802</v>
      </c>
      <c r="F2617" s="2">
        <v>45306.594155092593</v>
      </c>
      <c r="G2617" s="2">
        <v>46402.594155092593</v>
      </c>
      <c r="H2617">
        <v>36</v>
      </c>
      <c r="I2617" t="s">
        <v>8799</v>
      </c>
      <c r="J2617" t="s">
        <v>66</v>
      </c>
    </row>
    <row r="2618" spans="1:10" x14ac:dyDescent="0.25">
      <c r="A2618" t="s">
        <v>5860</v>
      </c>
      <c r="B2618" t="s">
        <v>10854</v>
      </c>
      <c r="C2618" t="s">
        <v>8805</v>
      </c>
      <c r="D2618">
        <v>4867.1499999999996</v>
      </c>
      <c r="E2618" t="s">
        <v>8822</v>
      </c>
      <c r="F2618" s="2">
        <v>45497.080439814818</v>
      </c>
      <c r="G2618" s="2">
        <v>45862.080439814818</v>
      </c>
      <c r="H2618">
        <v>12</v>
      </c>
      <c r="I2618" t="s">
        <v>8803</v>
      </c>
      <c r="J2618" t="s">
        <v>17</v>
      </c>
    </row>
    <row r="2619" spans="1:10" x14ac:dyDescent="0.25">
      <c r="A2619" t="s">
        <v>5860</v>
      </c>
      <c r="B2619" t="s">
        <v>11024</v>
      </c>
      <c r="C2619" t="s">
        <v>8797</v>
      </c>
      <c r="D2619">
        <v>15661.89</v>
      </c>
      <c r="E2619" t="s">
        <v>8802</v>
      </c>
      <c r="F2619" s="2">
        <v>45566.312650462962</v>
      </c>
      <c r="G2619" s="2">
        <v>46661.312650462962</v>
      </c>
      <c r="H2619">
        <v>36</v>
      </c>
      <c r="I2619" t="s">
        <v>8803</v>
      </c>
      <c r="J2619" t="s">
        <v>50</v>
      </c>
    </row>
    <row r="2620" spans="1:10" x14ac:dyDescent="0.25">
      <c r="A2620" t="s">
        <v>5861</v>
      </c>
      <c r="B2620" t="s">
        <v>10855</v>
      </c>
      <c r="C2620" t="s">
        <v>8801</v>
      </c>
      <c r="D2620">
        <v>707.26</v>
      </c>
      <c r="E2620" t="s">
        <v>8802</v>
      </c>
      <c r="F2620" s="2">
        <v>45699.218368055554</v>
      </c>
      <c r="G2620" s="2">
        <v>46064.218368055554</v>
      </c>
      <c r="H2620">
        <v>12</v>
      </c>
      <c r="I2620" t="s">
        <v>8803</v>
      </c>
      <c r="J2620" t="s">
        <v>28</v>
      </c>
    </row>
    <row r="2621" spans="1:10" x14ac:dyDescent="0.25">
      <c r="A2621" t="s">
        <v>5861</v>
      </c>
      <c r="B2621" t="s">
        <v>11191</v>
      </c>
      <c r="C2621" t="s">
        <v>8805</v>
      </c>
      <c r="D2621">
        <v>1025.22</v>
      </c>
      <c r="E2621" t="s">
        <v>8802</v>
      </c>
      <c r="F2621" s="2">
        <v>45590.961759259262</v>
      </c>
      <c r="G2621" s="2">
        <v>46685.961759259262</v>
      </c>
      <c r="H2621">
        <v>36</v>
      </c>
      <c r="I2621" t="s">
        <v>8803</v>
      </c>
      <c r="J2621" t="s">
        <v>58</v>
      </c>
    </row>
    <row r="2622" spans="1:10" x14ac:dyDescent="0.25">
      <c r="A2622" t="s">
        <v>5863</v>
      </c>
      <c r="B2622" t="s">
        <v>10857</v>
      </c>
      <c r="C2622" t="s">
        <v>8801</v>
      </c>
      <c r="D2622">
        <v>1585.71</v>
      </c>
      <c r="E2622" t="s">
        <v>8822</v>
      </c>
      <c r="F2622" s="2">
        <v>45046.141840277778</v>
      </c>
      <c r="G2622" s="2">
        <v>45595.141840277778</v>
      </c>
      <c r="H2622">
        <v>18</v>
      </c>
      <c r="I2622" t="s">
        <v>8803</v>
      </c>
      <c r="J2622" t="s">
        <v>35</v>
      </c>
    </row>
    <row r="2623" spans="1:10" x14ac:dyDescent="0.25">
      <c r="A2623" t="s">
        <v>5863</v>
      </c>
      <c r="B2623" t="s">
        <v>10877</v>
      </c>
      <c r="C2623" t="s">
        <v>27</v>
      </c>
      <c r="D2623">
        <v>4544.08</v>
      </c>
      <c r="E2623" t="s">
        <v>8813</v>
      </c>
      <c r="F2623" s="2">
        <v>45289.769699074073</v>
      </c>
      <c r="G2623" s="2">
        <v>45655.769699074073</v>
      </c>
      <c r="H2623">
        <v>12</v>
      </c>
      <c r="I2623" t="s">
        <v>8803</v>
      </c>
      <c r="J2623" t="s">
        <v>22</v>
      </c>
    </row>
    <row r="2624" spans="1:10" x14ac:dyDescent="0.25">
      <c r="A2624" t="s">
        <v>5866</v>
      </c>
      <c r="B2624" t="s">
        <v>10860</v>
      </c>
      <c r="C2624" t="s">
        <v>8818</v>
      </c>
      <c r="D2624">
        <v>4316.34</v>
      </c>
      <c r="E2624" t="s">
        <v>8802</v>
      </c>
      <c r="F2624" s="2">
        <v>45960.90997685185</v>
      </c>
      <c r="G2624" s="2">
        <v>47786.90997685185</v>
      </c>
      <c r="H2624">
        <v>60</v>
      </c>
      <c r="I2624" t="s">
        <v>8803</v>
      </c>
      <c r="J2624" t="s">
        <v>28</v>
      </c>
    </row>
    <row r="2625" spans="1:10" x14ac:dyDescent="0.25">
      <c r="A2625" t="s">
        <v>5867</v>
      </c>
      <c r="B2625" t="s">
        <v>10861</v>
      </c>
      <c r="C2625" t="s">
        <v>8805</v>
      </c>
      <c r="D2625">
        <v>6225.86</v>
      </c>
      <c r="E2625" t="s">
        <v>8798</v>
      </c>
      <c r="F2625" s="2">
        <v>45030.803460648152</v>
      </c>
      <c r="G2625" s="2">
        <v>46126.803460648152</v>
      </c>
      <c r="H2625">
        <v>36</v>
      </c>
      <c r="I2625" t="s">
        <v>8803</v>
      </c>
      <c r="J2625" t="s">
        <v>52</v>
      </c>
    </row>
    <row r="2626" spans="1:10" x14ac:dyDescent="0.25">
      <c r="A2626" t="s">
        <v>5867</v>
      </c>
      <c r="B2626" t="s">
        <v>11339</v>
      </c>
      <c r="C2626" t="s">
        <v>8805</v>
      </c>
      <c r="D2626">
        <v>12224.07</v>
      </c>
      <c r="E2626" t="s">
        <v>8822</v>
      </c>
      <c r="F2626" s="2">
        <v>45929.820092592592</v>
      </c>
      <c r="G2626" s="2">
        <v>46294.820092592592</v>
      </c>
      <c r="H2626">
        <v>12</v>
      </c>
      <c r="I2626" t="s">
        <v>8803</v>
      </c>
      <c r="J2626" t="s">
        <v>86</v>
      </c>
    </row>
    <row r="2627" spans="1:10" x14ac:dyDescent="0.25">
      <c r="A2627" t="s">
        <v>5868</v>
      </c>
      <c r="B2627" t="s">
        <v>10862</v>
      </c>
      <c r="C2627" t="s">
        <v>8805</v>
      </c>
      <c r="D2627">
        <v>6880.2</v>
      </c>
      <c r="E2627" t="s">
        <v>8822</v>
      </c>
      <c r="F2627" s="2">
        <v>45939.10832175926</v>
      </c>
      <c r="G2627" s="2">
        <v>46669.10832175926</v>
      </c>
      <c r="H2627">
        <v>24</v>
      </c>
      <c r="I2627" t="s">
        <v>8803</v>
      </c>
      <c r="J2627" t="s">
        <v>22</v>
      </c>
    </row>
    <row r="2628" spans="1:10" x14ac:dyDescent="0.25">
      <c r="A2628" t="s">
        <v>5868</v>
      </c>
      <c r="B2628" t="s">
        <v>11210</v>
      </c>
      <c r="C2628" t="s">
        <v>8807</v>
      </c>
      <c r="D2628">
        <v>42.6</v>
      </c>
      <c r="E2628" t="s">
        <v>8802</v>
      </c>
      <c r="F2628" s="2">
        <v>45783.155289351853</v>
      </c>
      <c r="G2628" s="2">
        <v>46332.155289351853</v>
      </c>
      <c r="H2628">
        <v>18</v>
      </c>
      <c r="I2628" t="s">
        <v>8803</v>
      </c>
      <c r="J2628" t="s">
        <v>64</v>
      </c>
    </row>
    <row r="2629" spans="1:10" x14ac:dyDescent="0.25">
      <c r="A2629" t="s">
        <v>5868</v>
      </c>
      <c r="B2629" t="s">
        <v>12621</v>
      </c>
      <c r="C2629" t="s">
        <v>8805</v>
      </c>
      <c r="D2629">
        <v>5295.36</v>
      </c>
      <c r="E2629" t="s">
        <v>8798</v>
      </c>
      <c r="F2629" s="2">
        <v>45594.407881944448</v>
      </c>
      <c r="G2629" s="2">
        <v>46689.407881944448</v>
      </c>
      <c r="H2629">
        <v>36</v>
      </c>
      <c r="I2629" t="s">
        <v>8803</v>
      </c>
      <c r="J2629" t="s">
        <v>35</v>
      </c>
    </row>
    <row r="2630" spans="1:10" x14ac:dyDescent="0.25">
      <c r="A2630" t="s">
        <v>5869</v>
      </c>
      <c r="B2630" t="s">
        <v>10863</v>
      </c>
      <c r="C2630" t="s">
        <v>8801</v>
      </c>
      <c r="D2630">
        <v>262.69</v>
      </c>
      <c r="E2630" t="s">
        <v>8802</v>
      </c>
      <c r="F2630" s="2">
        <v>45805.752523148149</v>
      </c>
      <c r="G2630" s="2">
        <v>47266.752523148149</v>
      </c>
      <c r="H2630">
        <v>48</v>
      </c>
      <c r="I2630" t="s">
        <v>8803</v>
      </c>
      <c r="J2630" t="s">
        <v>32</v>
      </c>
    </row>
    <row r="2631" spans="1:10" x14ac:dyDescent="0.25">
      <c r="A2631" t="s">
        <v>5870</v>
      </c>
      <c r="B2631" t="s">
        <v>10864</v>
      </c>
      <c r="C2631" t="s">
        <v>8818</v>
      </c>
      <c r="D2631">
        <v>1340.03</v>
      </c>
      <c r="E2631" t="s">
        <v>8813</v>
      </c>
      <c r="F2631" s="2">
        <v>45917.292766203696</v>
      </c>
      <c r="G2631" s="2">
        <v>46647.292766203696</v>
      </c>
      <c r="H2631">
        <v>24</v>
      </c>
      <c r="I2631" t="s">
        <v>8803</v>
      </c>
      <c r="J2631" t="s">
        <v>58</v>
      </c>
    </row>
    <row r="2632" spans="1:10" x14ac:dyDescent="0.25">
      <c r="A2632" t="s">
        <v>5871</v>
      </c>
      <c r="B2632" t="s">
        <v>10865</v>
      </c>
      <c r="C2632" t="s">
        <v>8805</v>
      </c>
      <c r="D2632">
        <v>1829.62</v>
      </c>
      <c r="E2632" t="s">
        <v>8813</v>
      </c>
      <c r="F2632" s="2">
        <v>45272.752372685187</v>
      </c>
      <c r="G2632" s="2">
        <v>46368.752372685187</v>
      </c>
      <c r="H2632">
        <v>36</v>
      </c>
      <c r="I2632" t="s">
        <v>8803</v>
      </c>
      <c r="J2632" t="s">
        <v>17</v>
      </c>
    </row>
    <row r="2633" spans="1:10" x14ac:dyDescent="0.25">
      <c r="A2633" t="s">
        <v>5871</v>
      </c>
      <c r="B2633" t="s">
        <v>13095</v>
      </c>
      <c r="C2633" t="s">
        <v>8801</v>
      </c>
      <c r="D2633">
        <v>2167.2600000000002</v>
      </c>
      <c r="E2633" t="s">
        <v>8813</v>
      </c>
      <c r="F2633" s="2">
        <v>45102.147662037038</v>
      </c>
      <c r="G2633" s="2">
        <v>45833.147662037038</v>
      </c>
      <c r="H2633">
        <v>24</v>
      </c>
      <c r="I2633" t="s">
        <v>8803</v>
      </c>
      <c r="J2633" t="s">
        <v>50</v>
      </c>
    </row>
    <row r="2634" spans="1:10" x14ac:dyDescent="0.25">
      <c r="A2634" t="s">
        <v>5872</v>
      </c>
      <c r="B2634" t="s">
        <v>10866</v>
      </c>
      <c r="C2634" t="s">
        <v>8807</v>
      </c>
      <c r="D2634">
        <v>7581.34</v>
      </c>
      <c r="E2634" t="s">
        <v>8802</v>
      </c>
      <c r="F2634" s="2">
        <v>45124.894884259258</v>
      </c>
      <c r="G2634" s="2">
        <v>46585.894884259258</v>
      </c>
      <c r="H2634">
        <v>48</v>
      </c>
      <c r="I2634" t="s">
        <v>8803</v>
      </c>
      <c r="J2634" t="s">
        <v>46</v>
      </c>
    </row>
    <row r="2635" spans="1:10" x14ac:dyDescent="0.25">
      <c r="A2635" t="s">
        <v>5872</v>
      </c>
      <c r="B2635" t="s">
        <v>12823</v>
      </c>
      <c r="C2635" t="s">
        <v>8805</v>
      </c>
      <c r="D2635">
        <v>76.31</v>
      </c>
      <c r="E2635" t="s">
        <v>8802</v>
      </c>
      <c r="F2635" s="2">
        <v>45253.923506944448</v>
      </c>
      <c r="G2635" s="2">
        <v>45984.923506944448</v>
      </c>
      <c r="H2635">
        <v>24</v>
      </c>
      <c r="I2635" t="s">
        <v>8803</v>
      </c>
      <c r="J2635" t="s">
        <v>39</v>
      </c>
    </row>
    <row r="2636" spans="1:10" x14ac:dyDescent="0.25">
      <c r="A2636" t="s">
        <v>5873</v>
      </c>
      <c r="B2636" t="s">
        <v>10867</v>
      </c>
      <c r="C2636" t="s">
        <v>8797</v>
      </c>
      <c r="D2636">
        <v>1365.91</v>
      </c>
      <c r="E2636" t="s">
        <v>8802</v>
      </c>
      <c r="F2636" s="2">
        <v>45938.465682870366</v>
      </c>
      <c r="G2636" s="2">
        <v>46303.465682870366</v>
      </c>
      <c r="H2636">
        <v>12</v>
      </c>
      <c r="I2636" t="s">
        <v>8803</v>
      </c>
      <c r="J2636" t="s">
        <v>54</v>
      </c>
    </row>
    <row r="2637" spans="1:10" x14ac:dyDescent="0.25">
      <c r="A2637" t="s">
        <v>5873</v>
      </c>
      <c r="B2637" t="s">
        <v>10973</v>
      </c>
      <c r="C2637" t="s">
        <v>8805</v>
      </c>
      <c r="D2637">
        <v>11374.91</v>
      </c>
      <c r="E2637" t="s">
        <v>8802</v>
      </c>
      <c r="F2637" s="2">
        <v>45938.915208333332</v>
      </c>
      <c r="G2637" s="2">
        <v>47399.915208333332</v>
      </c>
      <c r="H2637">
        <v>48</v>
      </c>
      <c r="I2637" t="s">
        <v>8803</v>
      </c>
      <c r="J2637" t="s">
        <v>46</v>
      </c>
    </row>
    <row r="2638" spans="1:10" x14ac:dyDescent="0.25">
      <c r="A2638" t="s">
        <v>5873</v>
      </c>
      <c r="B2638" t="s">
        <v>12437</v>
      </c>
      <c r="C2638" t="s">
        <v>8797</v>
      </c>
      <c r="D2638">
        <v>1426.08</v>
      </c>
      <c r="E2638" t="s">
        <v>8798</v>
      </c>
      <c r="F2638" s="2">
        <v>45378.979525462957</v>
      </c>
      <c r="G2638" s="2">
        <v>46108.979525462957</v>
      </c>
      <c r="H2638">
        <v>24</v>
      </c>
      <c r="I2638" t="s">
        <v>8803</v>
      </c>
      <c r="J2638" t="s">
        <v>106</v>
      </c>
    </row>
    <row r="2639" spans="1:10" x14ac:dyDescent="0.25">
      <c r="A2639" t="s">
        <v>5873</v>
      </c>
      <c r="B2639" t="s">
        <v>13295</v>
      </c>
      <c r="C2639" t="s">
        <v>8801</v>
      </c>
      <c r="D2639">
        <v>1485.34</v>
      </c>
      <c r="E2639" t="s">
        <v>8813</v>
      </c>
      <c r="F2639" s="2">
        <v>45730.347384259258</v>
      </c>
      <c r="G2639" s="2">
        <v>46095.347384259258</v>
      </c>
      <c r="H2639">
        <v>12</v>
      </c>
      <c r="I2639" t="s">
        <v>8799</v>
      </c>
      <c r="J2639" t="s">
        <v>46</v>
      </c>
    </row>
    <row r="2640" spans="1:10" x14ac:dyDescent="0.25">
      <c r="A2640" t="s">
        <v>5874</v>
      </c>
      <c r="B2640" t="s">
        <v>10868</v>
      </c>
      <c r="C2640" t="s">
        <v>8805</v>
      </c>
      <c r="D2640">
        <v>3603.58</v>
      </c>
      <c r="E2640" t="s">
        <v>8802</v>
      </c>
      <c r="F2640" s="2">
        <v>45587.206261574072</v>
      </c>
      <c r="G2640" s="2">
        <v>46134.206261574072</v>
      </c>
      <c r="H2640">
        <v>18</v>
      </c>
      <c r="I2640" t="s">
        <v>8803</v>
      </c>
      <c r="J2640" t="s">
        <v>39</v>
      </c>
    </row>
    <row r="2641" spans="1:10" x14ac:dyDescent="0.25">
      <c r="A2641" t="s">
        <v>5874</v>
      </c>
      <c r="B2641" t="s">
        <v>13036</v>
      </c>
      <c r="C2641" t="s">
        <v>8805</v>
      </c>
      <c r="D2641">
        <v>3609.88</v>
      </c>
      <c r="E2641" t="s">
        <v>8802</v>
      </c>
      <c r="F2641" s="2">
        <v>45047.646111111113</v>
      </c>
      <c r="G2641" s="2">
        <v>45597.646111111113</v>
      </c>
      <c r="H2641">
        <v>18</v>
      </c>
      <c r="I2641" t="s">
        <v>8803</v>
      </c>
      <c r="J2641" t="s">
        <v>22</v>
      </c>
    </row>
    <row r="2642" spans="1:10" x14ac:dyDescent="0.25">
      <c r="A2642" t="s">
        <v>5875</v>
      </c>
      <c r="B2642" t="s">
        <v>10869</v>
      </c>
      <c r="C2642" t="s">
        <v>8797</v>
      </c>
      <c r="D2642">
        <v>305.31</v>
      </c>
      <c r="E2642" t="s">
        <v>8802</v>
      </c>
      <c r="F2642" s="2">
        <v>45010.116423611107</v>
      </c>
      <c r="G2642" s="2">
        <v>46106.116423611107</v>
      </c>
      <c r="H2642">
        <v>36</v>
      </c>
      <c r="I2642" t="s">
        <v>8803</v>
      </c>
      <c r="J2642" t="s">
        <v>71</v>
      </c>
    </row>
    <row r="2643" spans="1:10" x14ac:dyDescent="0.25">
      <c r="A2643" t="s">
        <v>5875</v>
      </c>
      <c r="B2643" t="s">
        <v>11633</v>
      </c>
      <c r="C2643" t="s">
        <v>8801</v>
      </c>
      <c r="D2643">
        <v>2065.77</v>
      </c>
      <c r="E2643" t="s">
        <v>8802</v>
      </c>
      <c r="F2643" s="2">
        <v>45501.757581018523</v>
      </c>
      <c r="G2643" s="2">
        <v>45866.757581018523</v>
      </c>
      <c r="H2643">
        <v>12</v>
      </c>
      <c r="I2643" t="s">
        <v>8803</v>
      </c>
      <c r="J2643" t="s">
        <v>52</v>
      </c>
    </row>
    <row r="2644" spans="1:10" x14ac:dyDescent="0.25">
      <c r="A2644" t="s">
        <v>5875</v>
      </c>
      <c r="B2644" t="s">
        <v>11712</v>
      </c>
      <c r="C2644" t="s">
        <v>8801</v>
      </c>
      <c r="D2644">
        <v>1590.01</v>
      </c>
      <c r="E2644" t="s">
        <v>8822</v>
      </c>
      <c r="F2644" s="2">
        <v>45354.846180555563</v>
      </c>
      <c r="G2644" s="2">
        <v>45719.846180555563</v>
      </c>
      <c r="H2644">
        <v>12</v>
      </c>
      <c r="I2644" t="s">
        <v>8803</v>
      </c>
      <c r="J2644" t="s">
        <v>66</v>
      </c>
    </row>
    <row r="2645" spans="1:10" x14ac:dyDescent="0.25">
      <c r="A2645" t="s">
        <v>5876</v>
      </c>
      <c r="B2645" t="s">
        <v>10870</v>
      </c>
      <c r="C2645" t="s">
        <v>8818</v>
      </c>
      <c r="D2645">
        <v>2033.09</v>
      </c>
      <c r="E2645" t="s">
        <v>8802</v>
      </c>
      <c r="F2645" s="2">
        <v>45419.372511574067</v>
      </c>
      <c r="G2645" s="2">
        <v>45784.372511574067</v>
      </c>
      <c r="H2645">
        <v>12</v>
      </c>
      <c r="I2645" t="s">
        <v>8803</v>
      </c>
      <c r="J2645" t="s">
        <v>64</v>
      </c>
    </row>
    <row r="2646" spans="1:10" x14ac:dyDescent="0.25">
      <c r="A2646" t="s">
        <v>5877</v>
      </c>
      <c r="B2646" t="s">
        <v>10871</v>
      </c>
      <c r="C2646" t="s">
        <v>8801</v>
      </c>
      <c r="D2646">
        <v>1096.1099999999999</v>
      </c>
      <c r="E2646" t="s">
        <v>8822</v>
      </c>
      <c r="F2646" s="2">
        <v>45271.803402777783</v>
      </c>
      <c r="G2646" s="2">
        <v>46002.803402777783</v>
      </c>
      <c r="H2646">
        <v>24</v>
      </c>
      <c r="I2646" t="s">
        <v>8799</v>
      </c>
      <c r="J2646" t="s">
        <v>22</v>
      </c>
    </row>
    <row r="2647" spans="1:10" x14ac:dyDescent="0.25">
      <c r="A2647" t="s">
        <v>5877</v>
      </c>
      <c r="B2647" t="s">
        <v>12257</v>
      </c>
      <c r="C2647" t="s">
        <v>8807</v>
      </c>
      <c r="D2647">
        <v>357.32</v>
      </c>
      <c r="E2647" t="s">
        <v>8813</v>
      </c>
      <c r="F2647" s="2">
        <v>45837.300879629627</v>
      </c>
      <c r="G2647" s="2">
        <v>46567.300879629627</v>
      </c>
      <c r="H2647">
        <v>24</v>
      </c>
      <c r="I2647" t="s">
        <v>8803</v>
      </c>
      <c r="J2647" t="s">
        <v>28</v>
      </c>
    </row>
    <row r="2648" spans="1:10" x14ac:dyDescent="0.25">
      <c r="A2648" t="s">
        <v>5878</v>
      </c>
      <c r="B2648" t="s">
        <v>10872</v>
      </c>
      <c r="C2648" t="s">
        <v>8805</v>
      </c>
      <c r="D2648">
        <v>516.58000000000004</v>
      </c>
      <c r="E2648" t="s">
        <v>8802</v>
      </c>
      <c r="F2648" s="2">
        <v>45234.034016203703</v>
      </c>
      <c r="G2648" s="2">
        <v>45781.034016203703</v>
      </c>
      <c r="H2648">
        <v>18</v>
      </c>
      <c r="I2648" t="s">
        <v>8803</v>
      </c>
      <c r="J2648" t="s">
        <v>28</v>
      </c>
    </row>
    <row r="2649" spans="1:10" x14ac:dyDescent="0.25">
      <c r="A2649" t="s">
        <v>5878</v>
      </c>
      <c r="B2649" t="s">
        <v>13712</v>
      </c>
      <c r="C2649" t="s">
        <v>27</v>
      </c>
      <c r="D2649">
        <v>2343.85</v>
      </c>
      <c r="E2649" t="s">
        <v>8813</v>
      </c>
      <c r="F2649" s="2">
        <v>45225.473101851851</v>
      </c>
      <c r="G2649" s="2">
        <v>45956.473101851851</v>
      </c>
      <c r="H2649">
        <v>24</v>
      </c>
      <c r="I2649" t="s">
        <v>8803</v>
      </c>
      <c r="J2649" t="s">
        <v>28</v>
      </c>
    </row>
    <row r="2650" spans="1:10" x14ac:dyDescent="0.25">
      <c r="A2650" t="s">
        <v>5879</v>
      </c>
      <c r="B2650" t="s">
        <v>10873</v>
      </c>
      <c r="C2650" t="s">
        <v>27</v>
      </c>
      <c r="D2650">
        <v>3093.71</v>
      </c>
      <c r="E2650" t="s">
        <v>8802</v>
      </c>
      <c r="F2650" s="2">
        <v>44937.185578703713</v>
      </c>
      <c r="G2650" s="2">
        <v>46033.185578703713</v>
      </c>
      <c r="H2650">
        <v>36</v>
      </c>
      <c r="I2650" t="s">
        <v>8803</v>
      </c>
      <c r="J2650" t="s">
        <v>54</v>
      </c>
    </row>
    <row r="2651" spans="1:10" x14ac:dyDescent="0.25">
      <c r="A2651" t="s">
        <v>5879</v>
      </c>
      <c r="B2651" t="s">
        <v>12799</v>
      </c>
      <c r="C2651" t="s">
        <v>8801</v>
      </c>
      <c r="D2651">
        <v>15055.33</v>
      </c>
      <c r="E2651" t="s">
        <v>8802</v>
      </c>
      <c r="F2651" s="2">
        <v>45421.814432870371</v>
      </c>
      <c r="G2651" s="2">
        <v>45970.814432870371</v>
      </c>
      <c r="H2651">
        <v>18</v>
      </c>
      <c r="I2651" t="s">
        <v>8803</v>
      </c>
      <c r="J2651" t="s">
        <v>106</v>
      </c>
    </row>
    <row r="2652" spans="1:10" x14ac:dyDescent="0.25">
      <c r="A2652" t="s">
        <v>5880</v>
      </c>
      <c r="B2652" t="s">
        <v>10874</v>
      </c>
      <c r="C2652" t="s">
        <v>27</v>
      </c>
      <c r="D2652">
        <v>3424.2</v>
      </c>
      <c r="E2652" t="s">
        <v>8813</v>
      </c>
      <c r="F2652" s="2">
        <v>45755.037835648152</v>
      </c>
      <c r="G2652" s="2">
        <v>46120.037835648152</v>
      </c>
      <c r="H2652">
        <v>12</v>
      </c>
      <c r="I2652" t="s">
        <v>8803</v>
      </c>
      <c r="J2652" t="s">
        <v>17</v>
      </c>
    </row>
    <row r="2653" spans="1:10" x14ac:dyDescent="0.25">
      <c r="A2653" t="s">
        <v>5881</v>
      </c>
      <c r="B2653" t="s">
        <v>10875</v>
      </c>
      <c r="C2653" t="s">
        <v>27</v>
      </c>
      <c r="D2653">
        <v>1806.55</v>
      </c>
      <c r="E2653" t="s">
        <v>8802</v>
      </c>
      <c r="F2653" s="2">
        <v>45236.608495370368</v>
      </c>
      <c r="G2653" s="2">
        <v>46332.608495370368</v>
      </c>
      <c r="H2653">
        <v>36</v>
      </c>
      <c r="I2653" t="s">
        <v>8803</v>
      </c>
      <c r="J2653" t="s">
        <v>61</v>
      </c>
    </row>
    <row r="2654" spans="1:10" x14ac:dyDescent="0.25">
      <c r="A2654" t="s">
        <v>5881</v>
      </c>
      <c r="B2654" t="s">
        <v>13194</v>
      </c>
      <c r="C2654" t="s">
        <v>8801</v>
      </c>
      <c r="D2654">
        <v>20281.2</v>
      </c>
      <c r="E2654" t="s">
        <v>8802</v>
      </c>
      <c r="F2654" s="2">
        <v>45679.376689814817</v>
      </c>
      <c r="G2654" s="2">
        <v>46409.376689814817</v>
      </c>
      <c r="H2654">
        <v>24</v>
      </c>
      <c r="I2654" t="s">
        <v>8803</v>
      </c>
      <c r="J2654" t="s">
        <v>61</v>
      </c>
    </row>
    <row r="2655" spans="1:10" x14ac:dyDescent="0.25">
      <c r="A2655" t="s">
        <v>5882</v>
      </c>
      <c r="B2655" t="s">
        <v>10876</v>
      </c>
      <c r="C2655" t="s">
        <v>8801</v>
      </c>
      <c r="D2655">
        <v>537.12</v>
      </c>
      <c r="E2655" t="s">
        <v>8802</v>
      </c>
      <c r="F2655" s="2">
        <v>45278.489062499997</v>
      </c>
      <c r="G2655" s="2">
        <v>45826.489062499997</v>
      </c>
      <c r="H2655">
        <v>18</v>
      </c>
      <c r="I2655" t="s">
        <v>8803</v>
      </c>
      <c r="J2655" t="s">
        <v>52</v>
      </c>
    </row>
    <row r="2656" spans="1:10" x14ac:dyDescent="0.25">
      <c r="A2656" t="s">
        <v>5884</v>
      </c>
      <c r="B2656" t="s">
        <v>10878</v>
      </c>
      <c r="C2656" t="s">
        <v>8797</v>
      </c>
      <c r="D2656">
        <v>1659.26</v>
      </c>
      <c r="E2656" t="s">
        <v>8798</v>
      </c>
      <c r="F2656" s="2">
        <v>44954.461793981478</v>
      </c>
      <c r="G2656" s="2">
        <v>45135.461793981478</v>
      </c>
      <c r="H2656">
        <v>6</v>
      </c>
      <c r="I2656" t="s">
        <v>8803</v>
      </c>
      <c r="J2656" t="s">
        <v>58</v>
      </c>
    </row>
    <row r="2657" spans="1:10" x14ac:dyDescent="0.25">
      <c r="A2657" t="s">
        <v>5885</v>
      </c>
      <c r="B2657" t="s">
        <v>10879</v>
      </c>
      <c r="C2657" t="s">
        <v>8797</v>
      </c>
      <c r="D2657">
        <v>8923.98</v>
      </c>
      <c r="E2657" t="s">
        <v>8802</v>
      </c>
      <c r="F2657" s="2">
        <v>45487.944155092591</v>
      </c>
      <c r="G2657" s="2">
        <v>46582.944155092591</v>
      </c>
      <c r="H2657">
        <v>36</v>
      </c>
      <c r="I2657" t="s">
        <v>8803</v>
      </c>
      <c r="J2657" t="s">
        <v>61</v>
      </c>
    </row>
    <row r="2658" spans="1:10" x14ac:dyDescent="0.25">
      <c r="A2658" t="s">
        <v>5885</v>
      </c>
      <c r="B2658" t="s">
        <v>11520</v>
      </c>
      <c r="C2658" t="s">
        <v>8797</v>
      </c>
      <c r="D2658">
        <v>2161.66</v>
      </c>
      <c r="E2658" t="s">
        <v>8802</v>
      </c>
      <c r="F2658" s="2">
        <v>45234.756967592592</v>
      </c>
      <c r="G2658" s="2">
        <v>45600.756967592592</v>
      </c>
      <c r="H2658">
        <v>12</v>
      </c>
      <c r="I2658" t="s">
        <v>8803</v>
      </c>
      <c r="J2658" t="s">
        <v>64</v>
      </c>
    </row>
    <row r="2659" spans="1:10" x14ac:dyDescent="0.25">
      <c r="A2659" t="s">
        <v>5886</v>
      </c>
      <c r="B2659" t="s">
        <v>10880</v>
      </c>
      <c r="C2659" t="s">
        <v>8805</v>
      </c>
      <c r="D2659">
        <v>7256.97</v>
      </c>
      <c r="E2659" t="s">
        <v>8813</v>
      </c>
      <c r="F2659" s="2">
        <v>45084.586284722223</v>
      </c>
      <c r="G2659" s="2">
        <v>45815.586284722223</v>
      </c>
      <c r="H2659">
        <v>24</v>
      </c>
      <c r="I2659" t="s">
        <v>8803</v>
      </c>
      <c r="J2659" t="s">
        <v>58</v>
      </c>
    </row>
    <row r="2660" spans="1:10" x14ac:dyDescent="0.25">
      <c r="A2660" t="s">
        <v>5886</v>
      </c>
      <c r="B2660" t="s">
        <v>11354</v>
      </c>
      <c r="C2660" t="s">
        <v>27</v>
      </c>
      <c r="D2660">
        <v>380.74</v>
      </c>
      <c r="E2660" t="s">
        <v>8822</v>
      </c>
      <c r="F2660" s="2">
        <v>44938.208055555559</v>
      </c>
      <c r="G2660" s="2">
        <v>45669.208055555559</v>
      </c>
      <c r="H2660">
        <v>24</v>
      </c>
      <c r="I2660" t="s">
        <v>8803</v>
      </c>
      <c r="J2660" t="s">
        <v>32</v>
      </c>
    </row>
    <row r="2661" spans="1:10" x14ac:dyDescent="0.25">
      <c r="A2661" t="s">
        <v>5886</v>
      </c>
      <c r="B2661" t="s">
        <v>11656</v>
      </c>
      <c r="C2661" t="s">
        <v>8797</v>
      </c>
      <c r="D2661">
        <v>2992.05</v>
      </c>
      <c r="E2661" t="s">
        <v>8822</v>
      </c>
      <c r="F2661" s="2">
        <v>45778.721284722233</v>
      </c>
      <c r="G2661" s="2">
        <v>46508.721284722233</v>
      </c>
      <c r="H2661">
        <v>24</v>
      </c>
      <c r="I2661" t="s">
        <v>8803</v>
      </c>
      <c r="J2661" t="s">
        <v>22</v>
      </c>
    </row>
    <row r="2662" spans="1:10" x14ac:dyDescent="0.25">
      <c r="A2662" t="s">
        <v>5886</v>
      </c>
      <c r="B2662" t="s">
        <v>13744</v>
      </c>
      <c r="C2662" t="s">
        <v>8801</v>
      </c>
      <c r="D2662">
        <v>4514.67</v>
      </c>
      <c r="E2662" t="s">
        <v>8822</v>
      </c>
      <c r="F2662" s="2">
        <v>45113.429664351846</v>
      </c>
      <c r="G2662" s="2">
        <v>45663.429664351846</v>
      </c>
      <c r="H2662">
        <v>18</v>
      </c>
      <c r="I2662" t="s">
        <v>8803</v>
      </c>
      <c r="J2662" t="s">
        <v>71</v>
      </c>
    </row>
    <row r="2663" spans="1:10" x14ac:dyDescent="0.25">
      <c r="A2663" t="s">
        <v>5887</v>
      </c>
      <c r="B2663" t="s">
        <v>10881</v>
      </c>
      <c r="C2663" t="s">
        <v>8797</v>
      </c>
      <c r="D2663">
        <v>1780.58</v>
      </c>
      <c r="E2663" t="s">
        <v>8802</v>
      </c>
      <c r="F2663" s="2">
        <v>45085.031273148154</v>
      </c>
      <c r="G2663" s="2">
        <v>45816.031273148154</v>
      </c>
      <c r="H2663">
        <v>24</v>
      </c>
      <c r="I2663" t="s">
        <v>8803</v>
      </c>
      <c r="J2663" t="s">
        <v>46</v>
      </c>
    </row>
    <row r="2664" spans="1:10" x14ac:dyDescent="0.25">
      <c r="A2664" t="s">
        <v>5887</v>
      </c>
      <c r="B2664" t="s">
        <v>11161</v>
      </c>
      <c r="C2664" t="s">
        <v>8801</v>
      </c>
      <c r="D2664">
        <v>2363.0500000000002</v>
      </c>
      <c r="E2664" t="s">
        <v>8802</v>
      </c>
      <c r="F2664" s="2">
        <v>45730.230740740742</v>
      </c>
      <c r="G2664" s="2">
        <v>47191.230740740742</v>
      </c>
      <c r="H2664">
        <v>48</v>
      </c>
      <c r="I2664" t="s">
        <v>8803</v>
      </c>
      <c r="J2664" t="s">
        <v>22</v>
      </c>
    </row>
    <row r="2665" spans="1:10" x14ac:dyDescent="0.25">
      <c r="A2665" t="s">
        <v>5887</v>
      </c>
      <c r="B2665" t="s">
        <v>13723</v>
      </c>
      <c r="C2665" t="s">
        <v>27</v>
      </c>
      <c r="D2665">
        <v>4332.6499999999996</v>
      </c>
      <c r="E2665" t="s">
        <v>8802</v>
      </c>
      <c r="F2665" s="2">
        <v>45181.035520833328</v>
      </c>
      <c r="G2665" s="2">
        <v>45547.035520833328</v>
      </c>
      <c r="H2665">
        <v>12</v>
      </c>
      <c r="I2665" t="s">
        <v>8803</v>
      </c>
      <c r="J2665" t="s">
        <v>52</v>
      </c>
    </row>
    <row r="2666" spans="1:10" x14ac:dyDescent="0.25">
      <c r="A2666" t="s">
        <v>5889</v>
      </c>
      <c r="B2666" t="s">
        <v>10883</v>
      </c>
      <c r="C2666" t="s">
        <v>8797</v>
      </c>
      <c r="D2666">
        <v>309.39</v>
      </c>
      <c r="E2666" t="s">
        <v>8802</v>
      </c>
      <c r="F2666" s="2">
        <v>45772.272951388892</v>
      </c>
      <c r="G2666" s="2">
        <v>46320.272951388892</v>
      </c>
      <c r="H2666">
        <v>18</v>
      </c>
      <c r="I2666" t="s">
        <v>8803</v>
      </c>
      <c r="J2666" t="s">
        <v>61</v>
      </c>
    </row>
    <row r="2667" spans="1:10" x14ac:dyDescent="0.25">
      <c r="A2667" t="s">
        <v>5889</v>
      </c>
      <c r="B2667" t="s">
        <v>12039</v>
      </c>
      <c r="C2667" t="s">
        <v>8807</v>
      </c>
      <c r="D2667">
        <v>883.39</v>
      </c>
      <c r="E2667" t="s">
        <v>8822</v>
      </c>
      <c r="F2667" s="2">
        <v>45135.939803240741</v>
      </c>
      <c r="G2667" s="2">
        <v>45319.939803240741</v>
      </c>
      <c r="H2667">
        <v>6</v>
      </c>
      <c r="I2667" t="s">
        <v>8803</v>
      </c>
      <c r="J2667" t="s">
        <v>28</v>
      </c>
    </row>
    <row r="2668" spans="1:10" x14ac:dyDescent="0.25">
      <c r="A2668" t="s">
        <v>5889</v>
      </c>
      <c r="B2668" t="s">
        <v>12984</v>
      </c>
      <c r="C2668" t="s">
        <v>27</v>
      </c>
      <c r="D2668">
        <v>83.24</v>
      </c>
      <c r="E2668" t="s">
        <v>8798</v>
      </c>
      <c r="F2668" s="2">
        <v>45693.83084490741</v>
      </c>
      <c r="G2668" s="2">
        <v>46788.83084490741</v>
      </c>
      <c r="H2668">
        <v>36</v>
      </c>
      <c r="I2668" t="s">
        <v>8799</v>
      </c>
      <c r="J2668" t="s">
        <v>86</v>
      </c>
    </row>
    <row r="2669" spans="1:10" x14ac:dyDescent="0.25">
      <c r="A2669" t="s">
        <v>5890</v>
      </c>
      <c r="B2669" t="s">
        <v>10884</v>
      </c>
      <c r="C2669" t="s">
        <v>8807</v>
      </c>
      <c r="D2669">
        <v>2324.83</v>
      </c>
      <c r="E2669" t="s">
        <v>8822</v>
      </c>
      <c r="F2669" s="2">
        <v>45739.128483796303</v>
      </c>
      <c r="G2669" s="2">
        <v>46288.128483796303</v>
      </c>
      <c r="H2669">
        <v>18</v>
      </c>
      <c r="I2669" t="s">
        <v>8803</v>
      </c>
      <c r="J2669" t="s">
        <v>28</v>
      </c>
    </row>
    <row r="2670" spans="1:10" x14ac:dyDescent="0.25">
      <c r="A2670" t="s">
        <v>5891</v>
      </c>
      <c r="B2670" t="s">
        <v>10885</v>
      </c>
      <c r="C2670" t="s">
        <v>8801</v>
      </c>
      <c r="D2670">
        <v>2707.6</v>
      </c>
      <c r="E2670" t="s">
        <v>8813</v>
      </c>
      <c r="F2670" s="2">
        <v>44933.560011574067</v>
      </c>
      <c r="G2670" s="2">
        <v>45480.560011574067</v>
      </c>
      <c r="H2670">
        <v>18</v>
      </c>
      <c r="I2670" t="s">
        <v>8803</v>
      </c>
      <c r="J2670" t="s">
        <v>89</v>
      </c>
    </row>
    <row r="2671" spans="1:10" x14ac:dyDescent="0.25">
      <c r="A2671" t="s">
        <v>5891</v>
      </c>
      <c r="B2671" t="s">
        <v>11676</v>
      </c>
      <c r="C2671" t="s">
        <v>8805</v>
      </c>
      <c r="D2671">
        <v>790.05</v>
      </c>
      <c r="E2671" t="s">
        <v>8802</v>
      </c>
      <c r="F2671" s="2">
        <v>45049.924062500002</v>
      </c>
      <c r="G2671" s="2">
        <v>46145.924062500002</v>
      </c>
      <c r="H2671">
        <v>36</v>
      </c>
      <c r="I2671" t="s">
        <v>8803</v>
      </c>
      <c r="J2671" t="s">
        <v>50</v>
      </c>
    </row>
    <row r="2672" spans="1:10" x14ac:dyDescent="0.25">
      <c r="A2672" t="s">
        <v>5891</v>
      </c>
      <c r="B2672" t="s">
        <v>12446</v>
      </c>
      <c r="C2672" t="s">
        <v>8818</v>
      </c>
      <c r="D2672">
        <v>1357.26</v>
      </c>
      <c r="E2672" t="s">
        <v>8822</v>
      </c>
      <c r="F2672" s="2">
        <v>45581.411134259259</v>
      </c>
      <c r="G2672" s="2">
        <v>46128.411134259259</v>
      </c>
      <c r="H2672">
        <v>18</v>
      </c>
      <c r="I2672" t="s">
        <v>8799</v>
      </c>
      <c r="J2672" t="s">
        <v>106</v>
      </c>
    </row>
    <row r="2673" spans="1:10" x14ac:dyDescent="0.25">
      <c r="A2673" t="s">
        <v>5891</v>
      </c>
      <c r="B2673" t="s">
        <v>13068</v>
      </c>
      <c r="C2673" t="s">
        <v>27</v>
      </c>
      <c r="D2673">
        <v>7516.72</v>
      </c>
      <c r="E2673" t="s">
        <v>8802</v>
      </c>
      <c r="F2673" s="2">
        <v>45805.38380787037</v>
      </c>
      <c r="G2673" s="2">
        <v>46170.38380787037</v>
      </c>
      <c r="H2673">
        <v>12</v>
      </c>
      <c r="I2673" t="s">
        <v>8803</v>
      </c>
      <c r="J2673" t="s">
        <v>22</v>
      </c>
    </row>
    <row r="2674" spans="1:10" x14ac:dyDescent="0.25">
      <c r="A2674" t="s">
        <v>5892</v>
      </c>
      <c r="B2674" t="s">
        <v>10886</v>
      </c>
      <c r="C2674" t="s">
        <v>8818</v>
      </c>
      <c r="D2674">
        <v>1884.27</v>
      </c>
      <c r="E2674" t="s">
        <v>8822</v>
      </c>
      <c r="F2674" s="2">
        <v>45001.783356481479</v>
      </c>
      <c r="G2674" s="2">
        <v>45367.783356481479</v>
      </c>
      <c r="H2674">
        <v>12</v>
      </c>
      <c r="I2674" t="s">
        <v>8803</v>
      </c>
      <c r="J2674" t="s">
        <v>35</v>
      </c>
    </row>
    <row r="2675" spans="1:10" x14ac:dyDescent="0.25">
      <c r="A2675" t="s">
        <v>5892</v>
      </c>
      <c r="B2675" t="s">
        <v>11135</v>
      </c>
      <c r="C2675" t="s">
        <v>8801</v>
      </c>
      <c r="D2675">
        <v>563.74</v>
      </c>
      <c r="E2675" t="s">
        <v>8798</v>
      </c>
      <c r="F2675" s="2">
        <v>44996.130532407413</v>
      </c>
      <c r="G2675" s="2">
        <v>45362.130532407413</v>
      </c>
      <c r="H2675">
        <v>12</v>
      </c>
      <c r="I2675" t="s">
        <v>8803</v>
      </c>
      <c r="J2675" t="s">
        <v>46</v>
      </c>
    </row>
    <row r="2676" spans="1:10" x14ac:dyDescent="0.25">
      <c r="A2676" t="s">
        <v>5892</v>
      </c>
      <c r="B2676" t="s">
        <v>11844</v>
      </c>
      <c r="C2676" t="s">
        <v>8807</v>
      </c>
      <c r="D2676">
        <v>713.65</v>
      </c>
      <c r="E2676" t="s">
        <v>8798</v>
      </c>
      <c r="F2676" s="2">
        <v>45460.98400462963</v>
      </c>
      <c r="G2676" s="2">
        <v>46190.98400462963</v>
      </c>
      <c r="H2676">
        <v>24</v>
      </c>
      <c r="I2676" t="s">
        <v>8803</v>
      </c>
      <c r="J2676" t="s">
        <v>64</v>
      </c>
    </row>
    <row r="2677" spans="1:10" x14ac:dyDescent="0.25">
      <c r="A2677" t="s">
        <v>5892</v>
      </c>
      <c r="B2677" t="s">
        <v>13286</v>
      </c>
      <c r="C2677" t="s">
        <v>8801</v>
      </c>
      <c r="D2677">
        <v>275.54000000000002</v>
      </c>
      <c r="E2677" t="s">
        <v>8813</v>
      </c>
      <c r="F2677" s="2">
        <v>45472.535717592589</v>
      </c>
      <c r="G2677" s="2">
        <v>46202.535717592589</v>
      </c>
      <c r="H2677">
        <v>24</v>
      </c>
      <c r="I2677" t="s">
        <v>8803</v>
      </c>
      <c r="J2677" t="s">
        <v>28</v>
      </c>
    </row>
    <row r="2678" spans="1:10" x14ac:dyDescent="0.25">
      <c r="A2678" t="s">
        <v>5893</v>
      </c>
      <c r="B2678" t="s">
        <v>10887</v>
      </c>
      <c r="C2678" t="s">
        <v>8805</v>
      </c>
      <c r="D2678">
        <v>16720.2</v>
      </c>
      <c r="E2678" t="s">
        <v>8813</v>
      </c>
      <c r="F2678" s="2">
        <v>45376.64439814815</v>
      </c>
      <c r="G2678" s="2">
        <v>46106.64439814815</v>
      </c>
      <c r="H2678">
        <v>24</v>
      </c>
      <c r="I2678" t="s">
        <v>8803</v>
      </c>
      <c r="J2678" t="s">
        <v>86</v>
      </c>
    </row>
    <row r="2679" spans="1:10" x14ac:dyDescent="0.25">
      <c r="A2679" t="s">
        <v>5894</v>
      </c>
      <c r="B2679" t="s">
        <v>10888</v>
      </c>
      <c r="C2679" t="s">
        <v>8801</v>
      </c>
      <c r="D2679">
        <v>1868.5</v>
      </c>
      <c r="E2679" t="s">
        <v>8802</v>
      </c>
      <c r="F2679" s="2">
        <v>45272.183912037042</v>
      </c>
      <c r="G2679" s="2">
        <v>45455.183912037042</v>
      </c>
      <c r="H2679">
        <v>6</v>
      </c>
      <c r="I2679" t="s">
        <v>8803</v>
      </c>
      <c r="J2679" t="s">
        <v>64</v>
      </c>
    </row>
    <row r="2680" spans="1:10" x14ac:dyDescent="0.25">
      <c r="A2680" t="s">
        <v>5894</v>
      </c>
      <c r="B2680" t="s">
        <v>10927</v>
      </c>
      <c r="C2680" t="s">
        <v>8797</v>
      </c>
      <c r="D2680">
        <v>1230.33</v>
      </c>
      <c r="E2680" t="s">
        <v>8813</v>
      </c>
      <c r="F2680" s="2">
        <v>45304.772337962961</v>
      </c>
      <c r="G2680" s="2">
        <v>46400.772337962961</v>
      </c>
      <c r="H2680">
        <v>36</v>
      </c>
      <c r="I2680" t="s">
        <v>8803</v>
      </c>
      <c r="J2680" t="s">
        <v>50</v>
      </c>
    </row>
    <row r="2681" spans="1:10" x14ac:dyDescent="0.25">
      <c r="A2681" t="s">
        <v>5896</v>
      </c>
      <c r="B2681" t="s">
        <v>10890</v>
      </c>
      <c r="C2681" t="s">
        <v>8818</v>
      </c>
      <c r="D2681">
        <v>544.69000000000005</v>
      </c>
      <c r="E2681" t="s">
        <v>8802</v>
      </c>
      <c r="F2681" s="2">
        <v>45540.909317129634</v>
      </c>
      <c r="G2681" s="2">
        <v>46086.909317129634</v>
      </c>
      <c r="H2681">
        <v>18</v>
      </c>
      <c r="I2681" t="s">
        <v>8803</v>
      </c>
      <c r="J2681" t="s">
        <v>17</v>
      </c>
    </row>
    <row r="2682" spans="1:10" x14ac:dyDescent="0.25">
      <c r="A2682" t="s">
        <v>5896</v>
      </c>
      <c r="B2682" t="s">
        <v>13096</v>
      </c>
      <c r="C2682" t="s">
        <v>27</v>
      </c>
      <c r="D2682">
        <v>3915.29</v>
      </c>
      <c r="E2682" t="s">
        <v>8802</v>
      </c>
      <c r="F2682" s="2">
        <v>45598.397083333337</v>
      </c>
      <c r="G2682" s="2">
        <v>47059.397083333337</v>
      </c>
      <c r="H2682">
        <v>48</v>
      </c>
      <c r="I2682" t="s">
        <v>8803</v>
      </c>
      <c r="J2682" t="s">
        <v>22</v>
      </c>
    </row>
    <row r="2683" spans="1:10" x14ac:dyDescent="0.25">
      <c r="A2683" t="s">
        <v>5897</v>
      </c>
      <c r="B2683" t="s">
        <v>10891</v>
      </c>
      <c r="C2683" t="s">
        <v>8801</v>
      </c>
      <c r="D2683">
        <v>1766.31</v>
      </c>
      <c r="E2683" t="s">
        <v>8798</v>
      </c>
      <c r="F2683" s="2">
        <v>45188.638287037043</v>
      </c>
      <c r="G2683" s="2">
        <v>45735.638287037043</v>
      </c>
      <c r="H2683">
        <v>18</v>
      </c>
      <c r="I2683" t="s">
        <v>8803</v>
      </c>
      <c r="J2683" t="s">
        <v>28</v>
      </c>
    </row>
    <row r="2684" spans="1:10" x14ac:dyDescent="0.25">
      <c r="A2684" t="s">
        <v>5898</v>
      </c>
      <c r="B2684" t="s">
        <v>10892</v>
      </c>
      <c r="C2684" t="s">
        <v>8805</v>
      </c>
      <c r="D2684">
        <v>1493.77</v>
      </c>
      <c r="E2684" t="s">
        <v>8802</v>
      </c>
      <c r="F2684" s="2">
        <v>45809.857569444437</v>
      </c>
      <c r="G2684" s="2">
        <v>46539.857569444437</v>
      </c>
      <c r="H2684">
        <v>24</v>
      </c>
      <c r="I2684" t="s">
        <v>8803</v>
      </c>
      <c r="J2684" t="s">
        <v>28</v>
      </c>
    </row>
    <row r="2685" spans="1:10" x14ac:dyDescent="0.25">
      <c r="A2685" t="s">
        <v>5898</v>
      </c>
      <c r="B2685" t="s">
        <v>12082</v>
      </c>
      <c r="C2685" t="s">
        <v>27</v>
      </c>
      <c r="D2685">
        <v>3307.1</v>
      </c>
      <c r="E2685" t="s">
        <v>8802</v>
      </c>
      <c r="F2685" s="2">
        <v>45656.741076388891</v>
      </c>
      <c r="G2685" s="2">
        <v>47482.741076388891</v>
      </c>
      <c r="H2685">
        <v>60</v>
      </c>
      <c r="I2685" t="s">
        <v>8803</v>
      </c>
      <c r="J2685" t="s">
        <v>69</v>
      </c>
    </row>
    <row r="2686" spans="1:10" x14ac:dyDescent="0.25">
      <c r="A2686" t="s">
        <v>5899</v>
      </c>
      <c r="B2686" t="s">
        <v>10893</v>
      </c>
      <c r="C2686" t="s">
        <v>8797</v>
      </c>
      <c r="D2686">
        <v>10716.29</v>
      </c>
      <c r="E2686" t="s">
        <v>8802</v>
      </c>
      <c r="F2686" s="2">
        <v>45383.373043981483</v>
      </c>
      <c r="G2686" s="2">
        <v>46113.373043981483</v>
      </c>
      <c r="H2686">
        <v>24</v>
      </c>
      <c r="I2686" t="s">
        <v>8803</v>
      </c>
      <c r="J2686" t="s">
        <v>71</v>
      </c>
    </row>
    <row r="2687" spans="1:10" x14ac:dyDescent="0.25">
      <c r="A2687" t="s">
        <v>5899</v>
      </c>
      <c r="B2687" t="s">
        <v>11911</v>
      </c>
      <c r="C2687" t="s">
        <v>8801</v>
      </c>
      <c r="D2687">
        <v>1453.94</v>
      </c>
      <c r="E2687" t="s">
        <v>8822</v>
      </c>
      <c r="F2687" s="2">
        <v>45371.050520833327</v>
      </c>
      <c r="G2687" s="2">
        <v>45736.050520833327</v>
      </c>
      <c r="H2687">
        <v>12</v>
      </c>
      <c r="I2687" t="s">
        <v>8803</v>
      </c>
      <c r="J2687" t="s">
        <v>35</v>
      </c>
    </row>
    <row r="2688" spans="1:10" x14ac:dyDescent="0.25">
      <c r="A2688" t="s">
        <v>5900</v>
      </c>
      <c r="B2688" t="s">
        <v>10894</v>
      </c>
      <c r="C2688" t="s">
        <v>8805</v>
      </c>
      <c r="D2688">
        <v>253.39</v>
      </c>
      <c r="E2688" t="s">
        <v>8822</v>
      </c>
      <c r="F2688" s="2">
        <v>45858.868796296287</v>
      </c>
      <c r="G2688" s="2">
        <v>46407.868796296287</v>
      </c>
      <c r="H2688">
        <v>18</v>
      </c>
      <c r="I2688" t="s">
        <v>8803</v>
      </c>
      <c r="J2688" t="s">
        <v>66</v>
      </c>
    </row>
    <row r="2689" spans="1:10" x14ac:dyDescent="0.25">
      <c r="A2689" t="s">
        <v>5902</v>
      </c>
      <c r="B2689" t="s">
        <v>10896</v>
      </c>
      <c r="C2689" t="s">
        <v>8797</v>
      </c>
      <c r="D2689">
        <v>4431.3999999999996</v>
      </c>
      <c r="E2689" t="s">
        <v>8822</v>
      </c>
      <c r="F2689" s="2">
        <v>45090.080601851849</v>
      </c>
      <c r="G2689" s="2">
        <v>45639.080601851849</v>
      </c>
      <c r="H2689">
        <v>18</v>
      </c>
      <c r="I2689" t="s">
        <v>8803</v>
      </c>
      <c r="J2689" t="s">
        <v>89</v>
      </c>
    </row>
    <row r="2690" spans="1:10" x14ac:dyDescent="0.25">
      <c r="A2690" t="s">
        <v>5902</v>
      </c>
      <c r="B2690" t="s">
        <v>13417</v>
      </c>
      <c r="C2690" t="s">
        <v>8797</v>
      </c>
      <c r="D2690">
        <v>5873.91</v>
      </c>
      <c r="E2690" t="s">
        <v>8822</v>
      </c>
      <c r="F2690" s="2">
        <v>45427.455497685187</v>
      </c>
      <c r="G2690" s="2">
        <v>45976.455497685187</v>
      </c>
      <c r="H2690">
        <v>18</v>
      </c>
      <c r="I2690" t="s">
        <v>8803</v>
      </c>
      <c r="J2690" t="s">
        <v>64</v>
      </c>
    </row>
    <row r="2691" spans="1:10" x14ac:dyDescent="0.25">
      <c r="A2691" t="s">
        <v>5903</v>
      </c>
      <c r="B2691" t="s">
        <v>10897</v>
      </c>
      <c r="C2691" t="s">
        <v>8818</v>
      </c>
      <c r="D2691">
        <v>7240.92</v>
      </c>
      <c r="E2691" t="s">
        <v>8802</v>
      </c>
      <c r="F2691" s="2">
        <v>45535.9768287037</v>
      </c>
      <c r="G2691" s="2">
        <v>45716.9768287037</v>
      </c>
      <c r="H2691">
        <v>6</v>
      </c>
      <c r="I2691" t="s">
        <v>8803</v>
      </c>
      <c r="J2691" t="s">
        <v>35</v>
      </c>
    </row>
    <row r="2692" spans="1:10" x14ac:dyDescent="0.25">
      <c r="A2692" t="s">
        <v>5903</v>
      </c>
      <c r="B2692" t="s">
        <v>12064</v>
      </c>
      <c r="C2692" t="s">
        <v>8797</v>
      </c>
      <c r="D2692">
        <v>7578.92</v>
      </c>
      <c r="E2692" t="s">
        <v>8802</v>
      </c>
      <c r="F2692" s="2">
        <v>45831.586365740739</v>
      </c>
      <c r="G2692" s="2">
        <v>46196.586365740739</v>
      </c>
      <c r="H2692">
        <v>12</v>
      </c>
      <c r="I2692" t="s">
        <v>8803</v>
      </c>
      <c r="J2692" t="s">
        <v>35</v>
      </c>
    </row>
    <row r="2693" spans="1:10" x14ac:dyDescent="0.25">
      <c r="A2693" t="s">
        <v>5904</v>
      </c>
      <c r="B2693" t="s">
        <v>10898</v>
      </c>
      <c r="C2693" t="s">
        <v>8805</v>
      </c>
      <c r="D2693">
        <v>3696.1</v>
      </c>
      <c r="E2693" t="s">
        <v>8813</v>
      </c>
      <c r="F2693" s="2">
        <v>45311.583379629628</v>
      </c>
      <c r="G2693" s="2">
        <v>46042.583379629628</v>
      </c>
      <c r="H2693">
        <v>24</v>
      </c>
      <c r="I2693" t="s">
        <v>8803</v>
      </c>
      <c r="J2693" t="s">
        <v>54</v>
      </c>
    </row>
    <row r="2694" spans="1:10" x14ac:dyDescent="0.25">
      <c r="A2694" t="s">
        <v>5904</v>
      </c>
      <c r="B2694" t="s">
        <v>12353</v>
      </c>
      <c r="C2694" t="s">
        <v>8801</v>
      </c>
      <c r="D2694">
        <v>130.85</v>
      </c>
      <c r="E2694" t="s">
        <v>8802</v>
      </c>
      <c r="F2694" s="2">
        <v>45423.553113425929</v>
      </c>
      <c r="G2694" s="2">
        <v>47249.553113425929</v>
      </c>
      <c r="H2694">
        <v>60</v>
      </c>
      <c r="I2694" t="s">
        <v>8803</v>
      </c>
      <c r="J2694" t="s">
        <v>54</v>
      </c>
    </row>
    <row r="2695" spans="1:10" x14ac:dyDescent="0.25">
      <c r="A2695" t="s">
        <v>5907</v>
      </c>
      <c r="B2695" t="s">
        <v>10901</v>
      </c>
      <c r="C2695" t="s">
        <v>8801</v>
      </c>
      <c r="D2695">
        <v>1839.59</v>
      </c>
      <c r="E2695" t="s">
        <v>8813</v>
      </c>
      <c r="F2695" s="2">
        <v>45804.721828703703</v>
      </c>
      <c r="G2695" s="2">
        <v>46534.721828703703</v>
      </c>
      <c r="H2695">
        <v>24</v>
      </c>
      <c r="I2695" t="s">
        <v>8803</v>
      </c>
      <c r="J2695" t="s">
        <v>35</v>
      </c>
    </row>
    <row r="2696" spans="1:10" x14ac:dyDescent="0.25">
      <c r="A2696" t="s">
        <v>5907</v>
      </c>
      <c r="B2696" t="s">
        <v>11637</v>
      </c>
      <c r="C2696" t="s">
        <v>8818</v>
      </c>
      <c r="D2696">
        <v>1715.92</v>
      </c>
      <c r="E2696" t="s">
        <v>8802</v>
      </c>
      <c r="F2696" s="2">
        <v>45020.088078703702</v>
      </c>
      <c r="G2696" s="2">
        <v>45203.088078703702</v>
      </c>
      <c r="H2696">
        <v>6</v>
      </c>
      <c r="I2696" t="s">
        <v>8803</v>
      </c>
      <c r="J2696" t="s">
        <v>39</v>
      </c>
    </row>
    <row r="2697" spans="1:10" x14ac:dyDescent="0.25">
      <c r="A2697" t="s">
        <v>5908</v>
      </c>
      <c r="B2697" t="s">
        <v>10902</v>
      </c>
      <c r="C2697" t="s">
        <v>8801</v>
      </c>
      <c r="D2697">
        <v>3672.98</v>
      </c>
      <c r="E2697" t="s">
        <v>8802</v>
      </c>
      <c r="F2697" s="2">
        <v>44964.20884259259</v>
      </c>
      <c r="G2697" s="2">
        <v>45511.20884259259</v>
      </c>
      <c r="H2697">
        <v>18</v>
      </c>
      <c r="I2697" t="s">
        <v>8803</v>
      </c>
      <c r="J2697" t="s">
        <v>39</v>
      </c>
    </row>
    <row r="2698" spans="1:10" x14ac:dyDescent="0.25">
      <c r="A2698" t="s">
        <v>5908</v>
      </c>
      <c r="B2698" t="s">
        <v>11402</v>
      </c>
      <c r="C2698" t="s">
        <v>8801</v>
      </c>
      <c r="D2698">
        <v>8852.06</v>
      </c>
      <c r="E2698" t="s">
        <v>8802</v>
      </c>
      <c r="F2698" s="2">
        <v>45087.059050925927</v>
      </c>
      <c r="G2698" s="2">
        <v>45453.059050925927</v>
      </c>
      <c r="H2698">
        <v>12</v>
      </c>
      <c r="I2698" t="s">
        <v>8803</v>
      </c>
      <c r="J2698" t="s">
        <v>61</v>
      </c>
    </row>
    <row r="2699" spans="1:10" x14ac:dyDescent="0.25">
      <c r="A2699" t="s">
        <v>5909</v>
      </c>
      <c r="B2699" t="s">
        <v>10903</v>
      </c>
      <c r="C2699" t="s">
        <v>8807</v>
      </c>
      <c r="D2699">
        <v>2550.29</v>
      </c>
      <c r="E2699" t="s">
        <v>8813</v>
      </c>
      <c r="F2699" s="2">
        <v>45364.255023148151</v>
      </c>
      <c r="G2699" s="2">
        <v>45729.255023148151</v>
      </c>
      <c r="H2699">
        <v>12</v>
      </c>
      <c r="I2699" t="s">
        <v>8803</v>
      </c>
      <c r="J2699" t="s">
        <v>22</v>
      </c>
    </row>
    <row r="2700" spans="1:10" x14ac:dyDescent="0.25">
      <c r="A2700" t="s">
        <v>5910</v>
      </c>
      <c r="B2700" t="s">
        <v>10904</v>
      </c>
      <c r="C2700" t="s">
        <v>8797</v>
      </c>
      <c r="D2700">
        <v>1664.85</v>
      </c>
      <c r="E2700" t="s">
        <v>8802</v>
      </c>
      <c r="F2700" s="2">
        <v>45528.36482638889</v>
      </c>
      <c r="G2700" s="2">
        <v>46077.36482638889</v>
      </c>
      <c r="H2700">
        <v>18</v>
      </c>
      <c r="I2700" t="s">
        <v>8803</v>
      </c>
      <c r="J2700" t="s">
        <v>28</v>
      </c>
    </row>
    <row r="2701" spans="1:10" x14ac:dyDescent="0.25">
      <c r="A2701" t="s">
        <v>5910</v>
      </c>
      <c r="B2701" t="s">
        <v>12117</v>
      </c>
      <c r="C2701" t="s">
        <v>8805</v>
      </c>
      <c r="D2701">
        <v>1959.98</v>
      </c>
      <c r="E2701" t="s">
        <v>8813</v>
      </c>
      <c r="F2701" s="2">
        <v>45549.314131944448</v>
      </c>
      <c r="G2701" s="2">
        <v>46644.314131944448</v>
      </c>
      <c r="H2701">
        <v>36</v>
      </c>
      <c r="I2701" t="s">
        <v>8803</v>
      </c>
      <c r="J2701" t="s">
        <v>66</v>
      </c>
    </row>
    <row r="2702" spans="1:10" x14ac:dyDescent="0.25">
      <c r="A2702" t="s">
        <v>5910</v>
      </c>
      <c r="B2702" t="s">
        <v>13710</v>
      </c>
      <c r="C2702" t="s">
        <v>8807</v>
      </c>
      <c r="D2702">
        <v>3443.26</v>
      </c>
      <c r="E2702" t="s">
        <v>8813</v>
      </c>
      <c r="F2702" s="2">
        <v>45397.296296296299</v>
      </c>
      <c r="G2702" s="2">
        <v>45762.296296296299</v>
      </c>
      <c r="H2702">
        <v>12</v>
      </c>
      <c r="I2702" t="s">
        <v>8803</v>
      </c>
      <c r="J2702" t="s">
        <v>52</v>
      </c>
    </row>
    <row r="2703" spans="1:10" x14ac:dyDescent="0.25">
      <c r="A2703" t="s">
        <v>5911</v>
      </c>
      <c r="B2703" t="s">
        <v>10905</v>
      </c>
      <c r="C2703" t="s">
        <v>8805</v>
      </c>
      <c r="D2703">
        <v>1558.72</v>
      </c>
      <c r="E2703" t="s">
        <v>8802</v>
      </c>
      <c r="F2703" s="2">
        <v>45347.316296296303</v>
      </c>
      <c r="G2703" s="2">
        <v>45894.316296296303</v>
      </c>
      <c r="H2703">
        <v>18</v>
      </c>
      <c r="I2703" t="s">
        <v>8803</v>
      </c>
      <c r="J2703" t="s">
        <v>64</v>
      </c>
    </row>
    <row r="2704" spans="1:10" x14ac:dyDescent="0.25">
      <c r="A2704" t="s">
        <v>5911</v>
      </c>
      <c r="B2704" t="s">
        <v>13322</v>
      </c>
      <c r="C2704" t="s">
        <v>8805</v>
      </c>
      <c r="D2704">
        <v>777.71</v>
      </c>
      <c r="E2704" t="s">
        <v>8813</v>
      </c>
      <c r="F2704" s="2">
        <v>45560.626238425917</v>
      </c>
      <c r="G2704" s="2">
        <v>46106.626238425917</v>
      </c>
      <c r="H2704">
        <v>18</v>
      </c>
      <c r="I2704" t="s">
        <v>8803</v>
      </c>
      <c r="J2704" t="s">
        <v>54</v>
      </c>
    </row>
    <row r="2705" spans="1:10" x14ac:dyDescent="0.25">
      <c r="A2705" t="s">
        <v>5913</v>
      </c>
      <c r="B2705" t="s">
        <v>10907</v>
      </c>
      <c r="C2705" t="s">
        <v>8807</v>
      </c>
      <c r="D2705">
        <v>3439.65</v>
      </c>
      <c r="E2705" t="s">
        <v>8822</v>
      </c>
      <c r="F2705" s="2">
        <v>45258.401319444441</v>
      </c>
      <c r="G2705" s="2">
        <v>45989.401319444441</v>
      </c>
      <c r="H2705">
        <v>24</v>
      </c>
      <c r="I2705" t="s">
        <v>8803</v>
      </c>
      <c r="J2705" t="s">
        <v>35</v>
      </c>
    </row>
    <row r="2706" spans="1:10" x14ac:dyDescent="0.25">
      <c r="A2706" t="s">
        <v>5913</v>
      </c>
      <c r="B2706" t="s">
        <v>12236</v>
      </c>
      <c r="C2706" t="s">
        <v>8801</v>
      </c>
      <c r="D2706">
        <v>10293.51</v>
      </c>
      <c r="E2706" t="s">
        <v>8822</v>
      </c>
      <c r="F2706" s="2">
        <v>45743.047997685193</v>
      </c>
      <c r="G2706" s="2">
        <v>46839.047997685193</v>
      </c>
      <c r="H2706">
        <v>36</v>
      </c>
      <c r="I2706" t="s">
        <v>8803</v>
      </c>
      <c r="J2706" t="s">
        <v>22</v>
      </c>
    </row>
    <row r="2707" spans="1:10" x14ac:dyDescent="0.25">
      <c r="A2707" t="s">
        <v>5915</v>
      </c>
      <c r="B2707" t="s">
        <v>10909</v>
      </c>
      <c r="C2707" t="s">
        <v>8801</v>
      </c>
      <c r="D2707">
        <v>1286.18</v>
      </c>
      <c r="E2707" t="s">
        <v>8802</v>
      </c>
      <c r="F2707" s="2">
        <v>45716.658506944441</v>
      </c>
      <c r="G2707" s="2">
        <v>46081.658506944441</v>
      </c>
      <c r="H2707">
        <v>12</v>
      </c>
      <c r="I2707" t="s">
        <v>8803</v>
      </c>
      <c r="J2707" t="s">
        <v>22</v>
      </c>
    </row>
    <row r="2708" spans="1:10" x14ac:dyDescent="0.25">
      <c r="A2708" t="s">
        <v>5915</v>
      </c>
      <c r="B2708" t="s">
        <v>11399</v>
      </c>
      <c r="C2708" t="s">
        <v>8805</v>
      </c>
      <c r="D2708">
        <v>3262.25</v>
      </c>
      <c r="E2708" t="s">
        <v>8802</v>
      </c>
      <c r="F2708" s="2">
        <v>45648.794907407413</v>
      </c>
      <c r="G2708" s="2">
        <v>45830.794907407413</v>
      </c>
      <c r="H2708">
        <v>6</v>
      </c>
      <c r="I2708" t="s">
        <v>8803</v>
      </c>
      <c r="J2708" t="s">
        <v>41</v>
      </c>
    </row>
    <row r="2709" spans="1:10" x14ac:dyDescent="0.25">
      <c r="A2709" t="s">
        <v>5915</v>
      </c>
      <c r="B2709" t="s">
        <v>13266</v>
      </c>
      <c r="C2709" t="s">
        <v>8805</v>
      </c>
      <c r="D2709">
        <v>1702.99</v>
      </c>
      <c r="E2709" t="s">
        <v>8802</v>
      </c>
      <c r="F2709" s="2">
        <v>45153.076678240737</v>
      </c>
      <c r="G2709" s="2">
        <v>46980.076678240737</v>
      </c>
      <c r="H2709">
        <v>60</v>
      </c>
      <c r="I2709" t="s">
        <v>8803</v>
      </c>
      <c r="J2709" t="s">
        <v>64</v>
      </c>
    </row>
    <row r="2710" spans="1:10" x14ac:dyDescent="0.25">
      <c r="A2710" t="s">
        <v>5917</v>
      </c>
      <c r="B2710" t="s">
        <v>10911</v>
      </c>
      <c r="C2710" t="s">
        <v>8805</v>
      </c>
      <c r="D2710">
        <v>2319.29</v>
      </c>
      <c r="E2710" t="s">
        <v>8822</v>
      </c>
      <c r="F2710" s="2">
        <v>45600.945196759261</v>
      </c>
      <c r="G2710" s="2">
        <v>45965.945196759261</v>
      </c>
      <c r="H2710">
        <v>12</v>
      </c>
      <c r="I2710" t="s">
        <v>8803</v>
      </c>
      <c r="J2710" t="s">
        <v>17</v>
      </c>
    </row>
    <row r="2711" spans="1:10" x14ac:dyDescent="0.25">
      <c r="A2711" t="s">
        <v>5918</v>
      </c>
      <c r="B2711" t="s">
        <v>10912</v>
      </c>
      <c r="C2711" t="s">
        <v>8805</v>
      </c>
      <c r="D2711">
        <v>2927.17</v>
      </c>
      <c r="E2711" t="s">
        <v>8802</v>
      </c>
      <c r="F2711" s="2">
        <v>45426.88795138889</v>
      </c>
      <c r="G2711" s="2">
        <v>45610.88795138889</v>
      </c>
      <c r="H2711">
        <v>6</v>
      </c>
      <c r="I2711" t="s">
        <v>8803</v>
      </c>
      <c r="J2711" t="s">
        <v>32</v>
      </c>
    </row>
    <row r="2712" spans="1:10" x14ac:dyDescent="0.25">
      <c r="A2712" t="s">
        <v>5919</v>
      </c>
      <c r="B2712" t="s">
        <v>10913</v>
      </c>
      <c r="C2712" t="s">
        <v>8807</v>
      </c>
      <c r="D2712">
        <v>5186.8500000000004</v>
      </c>
      <c r="E2712" t="s">
        <v>8802</v>
      </c>
      <c r="F2712" s="2">
        <v>45188.363993055558</v>
      </c>
      <c r="G2712" s="2">
        <v>45735.363993055558</v>
      </c>
      <c r="H2712">
        <v>18</v>
      </c>
      <c r="I2712" t="s">
        <v>8803</v>
      </c>
      <c r="J2712" t="s">
        <v>71</v>
      </c>
    </row>
    <row r="2713" spans="1:10" x14ac:dyDescent="0.25">
      <c r="A2713" t="s">
        <v>5921</v>
      </c>
      <c r="B2713" t="s">
        <v>10915</v>
      </c>
      <c r="C2713" t="s">
        <v>8818</v>
      </c>
      <c r="D2713">
        <v>16393.3</v>
      </c>
      <c r="E2713" t="s">
        <v>8822</v>
      </c>
      <c r="F2713" s="2">
        <v>45250.201168981483</v>
      </c>
      <c r="G2713" s="2">
        <v>45981.201168981483</v>
      </c>
      <c r="H2713">
        <v>24</v>
      </c>
      <c r="I2713" t="s">
        <v>8803</v>
      </c>
      <c r="J2713" t="s">
        <v>52</v>
      </c>
    </row>
    <row r="2714" spans="1:10" x14ac:dyDescent="0.25">
      <c r="A2714" t="s">
        <v>5922</v>
      </c>
      <c r="B2714" t="s">
        <v>10916</v>
      </c>
      <c r="C2714" t="s">
        <v>8807</v>
      </c>
      <c r="D2714">
        <v>6947.77</v>
      </c>
      <c r="E2714" t="s">
        <v>8813</v>
      </c>
      <c r="F2714" s="2">
        <v>45952.058576388888</v>
      </c>
      <c r="G2714" s="2">
        <v>46682.058576388888</v>
      </c>
      <c r="H2714">
        <v>24</v>
      </c>
      <c r="I2714" t="s">
        <v>8803</v>
      </c>
      <c r="J2714" t="s">
        <v>50</v>
      </c>
    </row>
    <row r="2715" spans="1:10" x14ac:dyDescent="0.25">
      <c r="A2715" t="s">
        <v>5922</v>
      </c>
      <c r="B2715" t="s">
        <v>11582</v>
      </c>
      <c r="C2715" t="s">
        <v>8797</v>
      </c>
      <c r="D2715">
        <v>2291.38</v>
      </c>
      <c r="E2715" t="s">
        <v>8798</v>
      </c>
      <c r="F2715" s="2">
        <v>45556.044004629628</v>
      </c>
      <c r="G2715" s="2">
        <v>46286.044004629628</v>
      </c>
      <c r="H2715">
        <v>24</v>
      </c>
      <c r="I2715" t="s">
        <v>8803</v>
      </c>
      <c r="J2715" t="s">
        <v>52</v>
      </c>
    </row>
    <row r="2716" spans="1:10" x14ac:dyDescent="0.25">
      <c r="A2716" t="s">
        <v>5923</v>
      </c>
      <c r="B2716" t="s">
        <v>10917</v>
      </c>
      <c r="C2716" t="s">
        <v>27</v>
      </c>
      <c r="D2716">
        <v>1263.1500000000001</v>
      </c>
      <c r="E2716" t="s">
        <v>8802</v>
      </c>
      <c r="F2716" s="2">
        <v>45293.168043981481</v>
      </c>
      <c r="G2716" s="2">
        <v>45659.168043981481</v>
      </c>
      <c r="H2716">
        <v>12</v>
      </c>
      <c r="I2716" t="s">
        <v>8803</v>
      </c>
      <c r="J2716" t="s">
        <v>89</v>
      </c>
    </row>
    <row r="2717" spans="1:10" x14ac:dyDescent="0.25">
      <c r="A2717" t="s">
        <v>5924</v>
      </c>
      <c r="B2717" t="s">
        <v>10918</v>
      </c>
      <c r="C2717" t="s">
        <v>8818</v>
      </c>
      <c r="D2717">
        <v>730.33</v>
      </c>
      <c r="E2717" t="s">
        <v>8802</v>
      </c>
      <c r="F2717" s="2">
        <v>45940.452164351853</v>
      </c>
      <c r="G2717" s="2">
        <v>47036.452164351853</v>
      </c>
      <c r="H2717">
        <v>36</v>
      </c>
      <c r="I2717" t="s">
        <v>8803</v>
      </c>
      <c r="J2717" t="s">
        <v>28</v>
      </c>
    </row>
    <row r="2718" spans="1:10" x14ac:dyDescent="0.25">
      <c r="A2718" t="s">
        <v>5925</v>
      </c>
      <c r="B2718" t="s">
        <v>10919</v>
      </c>
      <c r="C2718" t="s">
        <v>27</v>
      </c>
      <c r="D2718">
        <v>1119.95</v>
      </c>
      <c r="E2718" t="s">
        <v>8813</v>
      </c>
      <c r="F2718" s="2">
        <v>45287.406180555547</v>
      </c>
      <c r="G2718" s="2">
        <v>46748.406180555547</v>
      </c>
      <c r="H2718">
        <v>48</v>
      </c>
      <c r="I2718" t="s">
        <v>8803</v>
      </c>
      <c r="J2718" t="s">
        <v>22</v>
      </c>
    </row>
    <row r="2719" spans="1:10" x14ac:dyDescent="0.25">
      <c r="A2719" t="s">
        <v>5925</v>
      </c>
      <c r="B2719" t="s">
        <v>12814</v>
      </c>
      <c r="C2719" t="s">
        <v>8805</v>
      </c>
      <c r="D2719">
        <v>6727.69</v>
      </c>
      <c r="E2719" t="s">
        <v>8802</v>
      </c>
      <c r="F2719" s="2">
        <v>45128.257453703707</v>
      </c>
      <c r="G2719" s="2">
        <v>45494.257453703707</v>
      </c>
      <c r="H2719">
        <v>12</v>
      </c>
      <c r="I2719" t="s">
        <v>8803</v>
      </c>
      <c r="J2719" t="s">
        <v>58</v>
      </c>
    </row>
    <row r="2720" spans="1:10" x14ac:dyDescent="0.25">
      <c r="A2720" t="s">
        <v>5925</v>
      </c>
      <c r="B2720" t="s">
        <v>13078</v>
      </c>
      <c r="C2720" t="s">
        <v>8797</v>
      </c>
      <c r="D2720">
        <v>8548.77</v>
      </c>
      <c r="E2720" t="s">
        <v>8813</v>
      </c>
      <c r="F2720" s="2">
        <v>45377.453541666669</v>
      </c>
      <c r="G2720" s="2">
        <v>46472.453541666669</v>
      </c>
      <c r="H2720">
        <v>36</v>
      </c>
      <c r="I2720" t="s">
        <v>8803</v>
      </c>
      <c r="J2720" t="s">
        <v>66</v>
      </c>
    </row>
    <row r="2721" spans="1:10" x14ac:dyDescent="0.25">
      <c r="A2721" t="s">
        <v>5925</v>
      </c>
      <c r="B2721" t="s">
        <v>13582</v>
      </c>
      <c r="C2721" t="s">
        <v>8805</v>
      </c>
      <c r="D2721">
        <v>2980.23</v>
      </c>
      <c r="E2721" t="s">
        <v>8802</v>
      </c>
      <c r="F2721" s="2">
        <v>45204.696192129632</v>
      </c>
      <c r="G2721" s="2">
        <v>45570.696192129632</v>
      </c>
      <c r="H2721">
        <v>12</v>
      </c>
      <c r="I2721" t="s">
        <v>8803</v>
      </c>
      <c r="J2721" t="s">
        <v>106</v>
      </c>
    </row>
    <row r="2722" spans="1:10" x14ac:dyDescent="0.25">
      <c r="A2722" t="s">
        <v>5926</v>
      </c>
      <c r="B2722" t="s">
        <v>10920</v>
      </c>
      <c r="C2722" t="s">
        <v>27</v>
      </c>
      <c r="D2722">
        <v>13373.95</v>
      </c>
      <c r="E2722" t="s">
        <v>8813</v>
      </c>
      <c r="F2722" s="2">
        <v>45590.485925925917</v>
      </c>
      <c r="G2722" s="2">
        <v>46685.485925925917</v>
      </c>
      <c r="H2722">
        <v>36</v>
      </c>
      <c r="I2722" t="s">
        <v>8803</v>
      </c>
      <c r="J2722" t="s">
        <v>64</v>
      </c>
    </row>
    <row r="2723" spans="1:10" x14ac:dyDescent="0.25">
      <c r="A2723" t="s">
        <v>5927</v>
      </c>
      <c r="B2723" t="s">
        <v>10921</v>
      </c>
      <c r="C2723" t="s">
        <v>8818</v>
      </c>
      <c r="D2723">
        <v>5041.72</v>
      </c>
      <c r="E2723" t="s">
        <v>8802</v>
      </c>
      <c r="F2723" s="2">
        <v>44975.888449074067</v>
      </c>
      <c r="G2723" s="2">
        <v>46436.888449074067</v>
      </c>
      <c r="H2723">
        <v>48</v>
      </c>
      <c r="I2723" t="s">
        <v>8803</v>
      </c>
      <c r="J2723" t="s">
        <v>50</v>
      </c>
    </row>
    <row r="2724" spans="1:10" x14ac:dyDescent="0.25">
      <c r="A2724" t="s">
        <v>5928</v>
      </c>
      <c r="B2724" t="s">
        <v>10922</v>
      </c>
      <c r="C2724" t="s">
        <v>8805</v>
      </c>
      <c r="D2724">
        <v>1184.8900000000001</v>
      </c>
      <c r="E2724" t="s">
        <v>8822</v>
      </c>
      <c r="F2724" s="2">
        <v>45056.053495370368</v>
      </c>
      <c r="G2724" s="2">
        <v>45606.053495370368</v>
      </c>
      <c r="H2724">
        <v>18</v>
      </c>
      <c r="I2724" t="s">
        <v>8803</v>
      </c>
      <c r="J2724" t="s">
        <v>35</v>
      </c>
    </row>
    <row r="2725" spans="1:10" x14ac:dyDescent="0.25">
      <c r="A2725" t="s">
        <v>5929</v>
      </c>
      <c r="B2725" t="s">
        <v>10923</v>
      </c>
      <c r="C2725" t="s">
        <v>27</v>
      </c>
      <c r="D2725">
        <v>3782.79</v>
      </c>
      <c r="E2725" t="s">
        <v>8802</v>
      </c>
      <c r="F2725" s="2">
        <v>45587.660173611112</v>
      </c>
      <c r="G2725" s="2">
        <v>46317.660173611112</v>
      </c>
      <c r="H2725">
        <v>24</v>
      </c>
      <c r="I2725" t="s">
        <v>8803</v>
      </c>
      <c r="J2725" t="s">
        <v>64</v>
      </c>
    </row>
    <row r="2726" spans="1:10" x14ac:dyDescent="0.25">
      <c r="A2726" t="s">
        <v>5929</v>
      </c>
      <c r="B2726" t="s">
        <v>11616</v>
      </c>
      <c r="C2726" t="s">
        <v>8807</v>
      </c>
      <c r="D2726">
        <v>1101.05</v>
      </c>
      <c r="E2726" t="s">
        <v>8822</v>
      </c>
      <c r="F2726" s="2">
        <v>45308.192685185182</v>
      </c>
      <c r="G2726" s="2">
        <v>46769.192685185182</v>
      </c>
      <c r="H2726">
        <v>48</v>
      </c>
      <c r="I2726" t="s">
        <v>8803</v>
      </c>
      <c r="J2726" t="s">
        <v>52</v>
      </c>
    </row>
    <row r="2727" spans="1:10" x14ac:dyDescent="0.25">
      <c r="A2727" t="s">
        <v>5929</v>
      </c>
      <c r="B2727" t="s">
        <v>12875</v>
      </c>
      <c r="C2727" t="s">
        <v>8818</v>
      </c>
      <c r="D2727">
        <v>1628.04</v>
      </c>
      <c r="E2727" t="s">
        <v>8802</v>
      </c>
      <c r="F2727" s="2">
        <v>45812.026990740742</v>
      </c>
      <c r="G2727" s="2">
        <v>46542.026990740742</v>
      </c>
      <c r="H2727">
        <v>24</v>
      </c>
      <c r="I2727" t="s">
        <v>8803</v>
      </c>
      <c r="J2727" t="s">
        <v>28</v>
      </c>
    </row>
    <row r="2728" spans="1:10" x14ac:dyDescent="0.25">
      <c r="A2728" t="s">
        <v>5931</v>
      </c>
      <c r="B2728" t="s">
        <v>10925</v>
      </c>
      <c r="C2728" t="s">
        <v>27</v>
      </c>
      <c r="D2728">
        <v>3752.11</v>
      </c>
      <c r="E2728" t="s">
        <v>8822</v>
      </c>
      <c r="F2728" s="2">
        <v>45141.713125000002</v>
      </c>
      <c r="G2728" s="2">
        <v>45507.713125000002</v>
      </c>
      <c r="H2728">
        <v>12</v>
      </c>
      <c r="I2728" t="s">
        <v>8803</v>
      </c>
      <c r="J2728" t="s">
        <v>32</v>
      </c>
    </row>
    <row r="2729" spans="1:10" x14ac:dyDescent="0.25">
      <c r="A2729" t="s">
        <v>5931</v>
      </c>
      <c r="B2729" t="s">
        <v>13362</v>
      </c>
      <c r="C2729" t="s">
        <v>8797</v>
      </c>
      <c r="D2729">
        <v>2123.0500000000002</v>
      </c>
      <c r="E2729" t="s">
        <v>8802</v>
      </c>
      <c r="F2729" s="2">
        <v>45450.287592592591</v>
      </c>
      <c r="G2729" s="2">
        <v>46180.287592592591</v>
      </c>
      <c r="H2729">
        <v>24</v>
      </c>
      <c r="I2729" t="s">
        <v>8803</v>
      </c>
      <c r="J2729" t="s">
        <v>69</v>
      </c>
    </row>
    <row r="2730" spans="1:10" x14ac:dyDescent="0.25">
      <c r="A2730" t="s">
        <v>5932</v>
      </c>
      <c r="B2730" t="s">
        <v>10926</v>
      </c>
      <c r="C2730" t="s">
        <v>8797</v>
      </c>
      <c r="D2730">
        <v>1632.71</v>
      </c>
      <c r="E2730" t="s">
        <v>8802</v>
      </c>
      <c r="F2730" s="2">
        <v>45521.387685185182</v>
      </c>
      <c r="G2730" s="2">
        <v>45886.387685185182</v>
      </c>
      <c r="H2730">
        <v>12</v>
      </c>
      <c r="I2730" t="s">
        <v>8803</v>
      </c>
      <c r="J2730" t="s">
        <v>46</v>
      </c>
    </row>
    <row r="2731" spans="1:10" x14ac:dyDescent="0.25">
      <c r="A2731" t="s">
        <v>5932</v>
      </c>
      <c r="B2731" t="s">
        <v>12760</v>
      </c>
      <c r="C2731" t="s">
        <v>8797</v>
      </c>
      <c r="D2731">
        <v>490.86</v>
      </c>
      <c r="E2731" t="s">
        <v>8822</v>
      </c>
      <c r="F2731" s="2">
        <v>45268.608784722222</v>
      </c>
      <c r="G2731" s="2">
        <v>45451.608784722222</v>
      </c>
      <c r="H2731">
        <v>6</v>
      </c>
      <c r="I2731" t="s">
        <v>8803</v>
      </c>
      <c r="J2731" t="s">
        <v>69</v>
      </c>
    </row>
    <row r="2732" spans="1:10" x14ac:dyDescent="0.25">
      <c r="A2732" t="s">
        <v>5934</v>
      </c>
      <c r="B2732" t="s">
        <v>10928</v>
      </c>
      <c r="C2732" t="s">
        <v>27</v>
      </c>
      <c r="D2732">
        <v>4911.8</v>
      </c>
      <c r="E2732" t="s">
        <v>8802</v>
      </c>
      <c r="F2732" s="2">
        <v>45340.273275462961</v>
      </c>
      <c r="G2732" s="2">
        <v>46071.273275462961</v>
      </c>
      <c r="H2732">
        <v>24</v>
      </c>
      <c r="I2732" t="s">
        <v>8803</v>
      </c>
      <c r="J2732" t="s">
        <v>52</v>
      </c>
    </row>
    <row r="2733" spans="1:10" x14ac:dyDescent="0.25">
      <c r="A2733" t="s">
        <v>5934</v>
      </c>
      <c r="B2733" t="s">
        <v>13320</v>
      </c>
      <c r="C2733" t="s">
        <v>8805</v>
      </c>
      <c r="D2733">
        <v>7970.68</v>
      </c>
      <c r="E2733" t="s">
        <v>8813</v>
      </c>
      <c r="F2733" s="2">
        <v>44953.210995370369</v>
      </c>
      <c r="G2733" s="2">
        <v>46049.210995370369</v>
      </c>
      <c r="H2733">
        <v>36</v>
      </c>
      <c r="I2733" t="s">
        <v>8803</v>
      </c>
      <c r="J2733" t="s">
        <v>17</v>
      </c>
    </row>
    <row r="2734" spans="1:10" x14ac:dyDescent="0.25">
      <c r="A2734" t="s">
        <v>5936</v>
      </c>
      <c r="B2734" t="s">
        <v>10930</v>
      </c>
      <c r="C2734" t="s">
        <v>8801</v>
      </c>
      <c r="D2734">
        <v>1008.2</v>
      </c>
      <c r="E2734" t="s">
        <v>8802</v>
      </c>
      <c r="F2734" s="2">
        <v>45151.620439814818</v>
      </c>
      <c r="G2734" s="2">
        <v>45701.620439814818</v>
      </c>
      <c r="H2734">
        <v>18</v>
      </c>
      <c r="I2734" t="s">
        <v>8803</v>
      </c>
      <c r="J2734" t="s">
        <v>69</v>
      </c>
    </row>
    <row r="2735" spans="1:10" x14ac:dyDescent="0.25">
      <c r="A2735" t="s">
        <v>5937</v>
      </c>
      <c r="B2735" t="s">
        <v>10931</v>
      </c>
      <c r="C2735" t="s">
        <v>8807</v>
      </c>
      <c r="D2735">
        <v>5779.42</v>
      </c>
      <c r="E2735" t="s">
        <v>8813</v>
      </c>
      <c r="F2735" s="2">
        <v>45367.824930555558</v>
      </c>
      <c r="G2735" s="2">
        <v>45732.824930555558</v>
      </c>
      <c r="H2735">
        <v>12</v>
      </c>
      <c r="I2735" t="s">
        <v>8803</v>
      </c>
      <c r="J2735" t="s">
        <v>69</v>
      </c>
    </row>
    <row r="2736" spans="1:10" x14ac:dyDescent="0.25">
      <c r="A2736" t="s">
        <v>5937</v>
      </c>
      <c r="B2736" t="s">
        <v>12415</v>
      </c>
      <c r="C2736" t="s">
        <v>8797</v>
      </c>
      <c r="D2736">
        <v>8557.81</v>
      </c>
      <c r="E2736" t="s">
        <v>8822</v>
      </c>
      <c r="F2736" s="2">
        <v>45013.312592592592</v>
      </c>
      <c r="G2736" s="2">
        <v>45744.312592592592</v>
      </c>
      <c r="H2736">
        <v>24</v>
      </c>
      <c r="I2736" t="s">
        <v>8803</v>
      </c>
      <c r="J2736" t="s">
        <v>41</v>
      </c>
    </row>
    <row r="2737" spans="1:10" x14ac:dyDescent="0.25">
      <c r="A2737" t="s">
        <v>5938</v>
      </c>
      <c r="B2737" t="s">
        <v>10932</v>
      </c>
      <c r="C2737" t="s">
        <v>8801</v>
      </c>
      <c r="D2737">
        <v>4382.9399999999996</v>
      </c>
      <c r="E2737" t="s">
        <v>8813</v>
      </c>
      <c r="F2737" s="2">
        <v>45157.423217592594</v>
      </c>
      <c r="G2737" s="2">
        <v>45523.423217592594</v>
      </c>
      <c r="H2737">
        <v>12</v>
      </c>
      <c r="I2737" t="s">
        <v>8803</v>
      </c>
      <c r="J2737" t="s">
        <v>66</v>
      </c>
    </row>
    <row r="2738" spans="1:10" x14ac:dyDescent="0.25">
      <c r="A2738" t="s">
        <v>5938</v>
      </c>
      <c r="B2738" t="s">
        <v>12179</v>
      </c>
      <c r="C2738" t="s">
        <v>8801</v>
      </c>
      <c r="D2738">
        <v>2070.58</v>
      </c>
      <c r="E2738" t="s">
        <v>8813</v>
      </c>
      <c r="F2738" s="2">
        <v>45565.661215277767</v>
      </c>
      <c r="G2738" s="2">
        <v>47391.661215277767</v>
      </c>
      <c r="H2738">
        <v>60</v>
      </c>
      <c r="I2738" t="s">
        <v>8803</v>
      </c>
      <c r="J2738" t="s">
        <v>69</v>
      </c>
    </row>
    <row r="2739" spans="1:10" x14ac:dyDescent="0.25">
      <c r="A2739" t="s">
        <v>5939</v>
      </c>
      <c r="B2739" t="s">
        <v>10933</v>
      </c>
      <c r="C2739" t="s">
        <v>8805</v>
      </c>
      <c r="D2739">
        <v>804.24</v>
      </c>
      <c r="E2739" t="s">
        <v>8802</v>
      </c>
      <c r="F2739" s="2">
        <v>45182.399884259263</v>
      </c>
      <c r="G2739" s="2">
        <v>45729.399884259263</v>
      </c>
      <c r="H2739">
        <v>18</v>
      </c>
      <c r="I2739" t="s">
        <v>8803</v>
      </c>
      <c r="J2739" t="s">
        <v>69</v>
      </c>
    </row>
    <row r="2740" spans="1:10" x14ac:dyDescent="0.25">
      <c r="A2740" t="s">
        <v>5939</v>
      </c>
      <c r="B2740" t="s">
        <v>13501</v>
      </c>
      <c r="C2740" t="s">
        <v>8801</v>
      </c>
      <c r="D2740">
        <v>2288.73</v>
      </c>
      <c r="E2740" t="s">
        <v>8802</v>
      </c>
      <c r="F2740" s="2">
        <v>45114.604085648149</v>
      </c>
      <c r="G2740" s="2">
        <v>45480.604085648149</v>
      </c>
      <c r="H2740">
        <v>12</v>
      </c>
      <c r="I2740" t="s">
        <v>8803</v>
      </c>
      <c r="J2740" t="s">
        <v>46</v>
      </c>
    </row>
    <row r="2741" spans="1:10" x14ac:dyDescent="0.25">
      <c r="A2741" t="s">
        <v>5940</v>
      </c>
      <c r="B2741" t="s">
        <v>10934</v>
      </c>
      <c r="C2741" t="s">
        <v>8805</v>
      </c>
      <c r="D2741">
        <v>3380.49</v>
      </c>
      <c r="E2741" t="s">
        <v>8802</v>
      </c>
      <c r="F2741" s="2">
        <v>45791.678969907407</v>
      </c>
      <c r="G2741" s="2">
        <v>45975.678969907407</v>
      </c>
      <c r="H2741">
        <v>6</v>
      </c>
      <c r="I2741" t="s">
        <v>8803</v>
      </c>
      <c r="J2741" t="s">
        <v>28</v>
      </c>
    </row>
    <row r="2742" spans="1:10" x14ac:dyDescent="0.25">
      <c r="A2742" t="s">
        <v>5940</v>
      </c>
      <c r="B2742" t="s">
        <v>12994</v>
      </c>
      <c r="C2742" t="s">
        <v>8797</v>
      </c>
      <c r="D2742">
        <v>4127.6400000000003</v>
      </c>
      <c r="E2742" t="s">
        <v>8822</v>
      </c>
      <c r="F2742" s="2">
        <v>45855.678749999999</v>
      </c>
      <c r="G2742" s="2">
        <v>47681.678749999999</v>
      </c>
      <c r="H2742">
        <v>60</v>
      </c>
      <c r="I2742" t="s">
        <v>8803</v>
      </c>
      <c r="J2742" t="s">
        <v>32</v>
      </c>
    </row>
    <row r="2743" spans="1:10" x14ac:dyDescent="0.25">
      <c r="A2743" t="s">
        <v>5940</v>
      </c>
      <c r="B2743" t="s">
        <v>13297</v>
      </c>
      <c r="C2743" t="s">
        <v>8805</v>
      </c>
      <c r="D2743">
        <v>5665.35</v>
      </c>
      <c r="E2743" t="s">
        <v>8802</v>
      </c>
      <c r="F2743" s="2">
        <v>45735.191712962973</v>
      </c>
      <c r="G2743" s="2">
        <v>47561.191712962973</v>
      </c>
      <c r="H2743">
        <v>60</v>
      </c>
      <c r="I2743" t="s">
        <v>8803</v>
      </c>
      <c r="J2743" t="s">
        <v>106</v>
      </c>
    </row>
    <row r="2744" spans="1:10" x14ac:dyDescent="0.25">
      <c r="A2744" t="s">
        <v>5943</v>
      </c>
      <c r="B2744" t="s">
        <v>10937</v>
      </c>
      <c r="C2744" t="s">
        <v>8801</v>
      </c>
      <c r="D2744">
        <v>7910.48</v>
      </c>
      <c r="E2744" t="s">
        <v>8802</v>
      </c>
      <c r="F2744" s="2">
        <v>45648.399097222216</v>
      </c>
      <c r="G2744" s="2">
        <v>46378.399097222216</v>
      </c>
      <c r="H2744">
        <v>24</v>
      </c>
      <c r="I2744" t="s">
        <v>8803</v>
      </c>
      <c r="J2744" t="s">
        <v>50</v>
      </c>
    </row>
    <row r="2745" spans="1:10" x14ac:dyDescent="0.25">
      <c r="A2745" t="s">
        <v>5944</v>
      </c>
      <c r="B2745" t="s">
        <v>10938</v>
      </c>
      <c r="C2745" t="s">
        <v>8807</v>
      </c>
      <c r="D2745">
        <v>3822.29</v>
      </c>
      <c r="E2745" t="s">
        <v>8813</v>
      </c>
      <c r="F2745" s="2">
        <v>45402.773472222223</v>
      </c>
      <c r="G2745" s="2">
        <v>45950.773472222223</v>
      </c>
      <c r="H2745">
        <v>18</v>
      </c>
      <c r="I2745" t="s">
        <v>8803</v>
      </c>
      <c r="J2745" t="s">
        <v>46</v>
      </c>
    </row>
    <row r="2746" spans="1:10" x14ac:dyDescent="0.25">
      <c r="A2746" t="s">
        <v>5944</v>
      </c>
      <c r="B2746" t="s">
        <v>12026</v>
      </c>
      <c r="C2746" t="s">
        <v>8797</v>
      </c>
      <c r="D2746">
        <v>7779.41</v>
      </c>
      <c r="E2746" t="s">
        <v>8802</v>
      </c>
      <c r="F2746" s="2">
        <v>45577.717870370368</v>
      </c>
      <c r="G2746" s="2">
        <v>46672.717870370368</v>
      </c>
      <c r="H2746">
        <v>36</v>
      </c>
      <c r="I2746" t="s">
        <v>8803</v>
      </c>
      <c r="J2746" t="s">
        <v>52</v>
      </c>
    </row>
    <row r="2747" spans="1:10" x14ac:dyDescent="0.25">
      <c r="A2747" t="s">
        <v>5945</v>
      </c>
      <c r="B2747" t="s">
        <v>10939</v>
      </c>
      <c r="C2747" t="s">
        <v>8801</v>
      </c>
      <c r="D2747">
        <v>553.4</v>
      </c>
      <c r="E2747" t="s">
        <v>8813</v>
      </c>
      <c r="F2747" s="2">
        <v>45458.84233796296</v>
      </c>
      <c r="G2747" s="2">
        <v>46188.84233796296</v>
      </c>
      <c r="H2747">
        <v>24</v>
      </c>
      <c r="I2747" t="s">
        <v>8799</v>
      </c>
      <c r="J2747" t="s">
        <v>54</v>
      </c>
    </row>
    <row r="2748" spans="1:10" x14ac:dyDescent="0.25">
      <c r="A2748" t="s">
        <v>5945</v>
      </c>
      <c r="B2748" t="s">
        <v>13687</v>
      </c>
      <c r="C2748" t="s">
        <v>8807</v>
      </c>
      <c r="D2748">
        <v>895.91</v>
      </c>
      <c r="E2748" t="s">
        <v>8802</v>
      </c>
      <c r="F2748" s="2">
        <v>45102.026817129627</v>
      </c>
      <c r="G2748" s="2">
        <v>45285.026817129627</v>
      </c>
      <c r="H2748">
        <v>6</v>
      </c>
      <c r="I2748" t="s">
        <v>8803</v>
      </c>
      <c r="J2748" t="s">
        <v>86</v>
      </c>
    </row>
    <row r="2749" spans="1:10" x14ac:dyDescent="0.25">
      <c r="A2749" t="s">
        <v>5946</v>
      </c>
      <c r="B2749" t="s">
        <v>10940</v>
      </c>
      <c r="C2749" t="s">
        <v>8807</v>
      </c>
      <c r="D2749">
        <v>7027.83</v>
      </c>
      <c r="E2749" t="s">
        <v>8802</v>
      </c>
      <c r="F2749" s="2">
        <v>45649.772337962961</v>
      </c>
      <c r="G2749" s="2">
        <v>46014.772337962961</v>
      </c>
      <c r="H2749">
        <v>12</v>
      </c>
      <c r="I2749" t="s">
        <v>8803</v>
      </c>
      <c r="J2749" t="s">
        <v>39</v>
      </c>
    </row>
    <row r="2750" spans="1:10" x14ac:dyDescent="0.25">
      <c r="A2750" t="s">
        <v>5946</v>
      </c>
      <c r="B2750" t="s">
        <v>13196</v>
      </c>
      <c r="C2750" t="s">
        <v>8797</v>
      </c>
      <c r="D2750">
        <v>5065.3599999999997</v>
      </c>
      <c r="E2750" t="s">
        <v>8813</v>
      </c>
      <c r="F2750" s="2">
        <v>45234.355509259258</v>
      </c>
      <c r="G2750" s="2">
        <v>45781.355509259258</v>
      </c>
      <c r="H2750">
        <v>18</v>
      </c>
      <c r="I2750" t="s">
        <v>8803</v>
      </c>
      <c r="J2750" t="s">
        <v>86</v>
      </c>
    </row>
    <row r="2751" spans="1:10" x14ac:dyDescent="0.25">
      <c r="A2751" t="s">
        <v>5946</v>
      </c>
      <c r="B2751" t="s">
        <v>13682</v>
      </c>
      <c r="C2751" t="s">
        <v>8818</v>
      </c>
      <c r="D2751">
        <v>1890.58</v>
      </c>
      <c r="E2751" t="s">
        <v>8798</v>
      </c>
      <c r="F2751" s="2">
        <v>45843.434444444443</v>
      </c>
      <c r="G2751" s="2">
        <v>46573.434444444443</v>
      </c>
      <c r="H2751">
        <v>24</v>
      </c>
      <c r="I2751" t="s">
        <v>8803</v>
      </c>
      <c r="J2751" t="s">
        <v>106</v>
      </c>
    </row>
    <row r="2752" spans="1:10" x14ac:dyDescent="0.25">
      <c r="A2752" t="s">
        <v>5947</v>
      </c>
      <c r="B2752" t="s">
        <v>10941</v>
      </c>
      <c r="C2752" t="s">
        <v>8797</v>
      </c>
      <c r="D2752">
        <v>6329.05</v>
      </c>
      <c r="E2752" t="s">
        <v>8813</v>
      </c>
      <c r="F2752" s="2">
        <v>45230.365555555552</v>
      </c>
      <c r="G2752" s="2">
        <v>46326.365555555552</v>
      </c>
      <c r="H2752">
        <v>36</v>
      </c>
      <c r="I2752" t="s">
        <v>8799</v>
      </c>
      <c r="J2752" t="s">
        <v>17</v>
      </c>
    </row>
    <row r="2753" spans="1:10" x14ac:dyDescent="0.25">
      <c r="A2753" t="s">
        <v>5947</v>
      </c>
      <c r="B2753" t="s">
        <v>13008</v>
      </c>
      <c r="C2753" t="s">
        <v>27</v>
      </c>
      <c r="D2753">
        <v>31.05</v>
      </c>
      <c r="E2753" t="s">
        <v>8802</v>
      </c>
      <c r="F2753" s="2">
        <v>45600.318310185183</v>
      </c>
      <c r="G2753" s="2">
        <v>47426.318310185183</v>
      </c>
      <c r="H2753">
        <v>60</v>
      </c>
      <c r="I2753" t="s">
        <v>8799</v>
      </c>
      <c r="J2753" t="s">
        <v>28</v>
      </c>
    </row>
    <row r="2754" spans="1:10" x14ac:dyDescent="0.25">
      <c r="A2754" t="s">
        <v>5948</v>
      </c>
      <c r="B2754" t="s">
        <v>10942</v>
      </c>
      <c r="C2754" t="s">
        <v>8801</v>
      </c>
      <c r="D2754">
        <v>979.95</v>
      </c>
      <c r="E2754" t="s">
        <v>8802</v>
      </c>
      <c r="F2754" s="2">
        <v>45845.89266203704</v>
      </c>
      <c r="G2754" s="2">
        <v>46210.89266203704</v>
      </c>
      <c r="H2754">
        <v>12</v>
      </c>
      <c r="I2754" t="s">
        <v>8799</v>
      </c>
      <c r="J2754" t="s">
        <v>52</v>
      </c>
    </row>
    <row r="2755" spans="1:10" x14ac:dyDescent="0.25">
      <c r="A2755" t="s">
        <v>5948</v>
      </c>
      <c r="B2755" t="s">
        <v>13075</v>
      </c>
      <c r="C2755" t="s">
        <v>8805</v>
      </c>
      <c r="D2755">
        <v>2011.63</v>
      </c>
      <c r="E2755" t="s">
        <v>8802</v>
      </c>
      <c r="F2755" s="2">
        <v>45319.009421296287</v>
      </c>
      <c r="G2755" s="2">
        <v>46050.009421296287</v>
      </c>
      <c r="H2755">
        <v>24</v>
      </c>
      <c r="I2755" t="s">
        <v>8803</v>
      </c>
      <c r="J2755" t="s">
        <v>64</v>
      </c>
    </row>
    <row r="2756" spans="1:10" x14ac:dyDescent="0.25">
      <c r="A2756" t="s">
        <v>5948</v>
      </c>
      <c r="B2756" t="s">
        <v>13711</v>
      </c>
      <c r="C2756" t="s">
        <v>8797</v>
      </c>
      <c r="D2756">
        <v>4465.46</v>
      </c>
      <c r="E2756" t="s">
        <v>8802</v>
      </c>
      <c r="F2756" s="2">
        <v>45551.146412037036</v>
      </c>
      <c r="G2756" s="2">
        <v>47377.146412037036</v>
      </c>
      <c r="H2756">
        <v>60</v>
      </c>
      <c r="I2756" t="s">
        <v>8799</v>
      </c>
      <c r="J2756" t="s">
        <v>50</v>
      </c>
    </row>
    <row r="2757" spans="1:10" x14ac:dyDescent="0.25">
      <c r="A2757" t="s">
        <v>5949</v>
      </c>
      <c r="B2757" t="s">
        <v>10943</v>
      </c>
      <c r="C2757" t="s">
        <v>8797</v>
      </c>
      <c r="D2757">
        <v>8976.6200000000008</v>
      </c>
      <c r="E2757" t="s">
        <v>8822</v>
      </c>
      <c r="F2757" s="2">
        <v>45393.860960648148</v>
      </c>
      <c r="G2757" s="2">
        <v>46123.860960648148</v>
      </c>
      <c r="H2757">
        <v>24</v>
      </c>
      <c r="I2757" t="s">
        <v>8803</v>
      </c>
      <c r="J2757" t="s">
        <v>106</v>
      </c>
    </row>
    <row r="2758" spans="1:10" x14ac:dyDescent="0.25">
      <c r="A2758" t="s">
        <v>5950</v>
      </c>
      <c r="B2758" t="s">
        <v>10944</v>
      </c>
      <c r="C2758" t="s">
        <v>8805</v>
      </c>
      <c r="D2758">
        <v>462.31</v>
      </c>
      <c r="E2758" t="s">
        <v>8802</v>
      </c>
      <c r="F2758" s="2">
        <v>45377.393113425933</v>
      </c>
      <c r="G2758" s="2">
        <v>46107.393113425933</v>
      </c>
      <c r="H2758">
        <v>24</v>
      </c>
      <c r="I2758" t="s">
        <v>8803</v>
      </c>
      <c r="J2758" t="s">
        <v>46</v>
      </c>
    </row>
    <row r="2759" spans="1:10" x14ac:dyDescent="0.25">
      <c r="A2759" t="s">
        <v>5950</v>
      </c>
      <c r="B2759" t="s">
        <v>11346</v>
      </c>
      <c r="C2759" t="s">
        <v>8805</v>
      </c>
      <c r="D2759">
        <v>6436.99</v>
      </c>
      <c r="E2759" t="s">
        <v>8813</v>
      </c>
      <c r="F2759" s="2">
        <v>45556.781990740739</v>
      </c>
      <c r="G2759" s="2">
        <v>45921.781990740739</v>
      </c>
      <c r="H2759">
        <v>12</v>
      </c>
      <c r="I2759" t="s">
        <v>8803</v>
      </c>
      <c r="J2759" t="s">
        <v>61</v>
      </c>
    </row>
    <row r="2760" spans="1:10" x14ac:dyDescent="0.25">
      <c r="A2760" t="s">
        <v>5951</v>
      </c>
      <c r="B2760" t="s">
        <v>10945</v>
      </c>
      <c r="C2760" t="s">
        <v>8801</v>
      </c>
      <c r="D2760">
        <v>786.43</v>
      </c>
      <c r="E2760" t="s">
        <v>8798</v>
      </c>
      <c r="F2760" s="2">
        <v>45629.555520833332</v>
      </c>
      <c r="G2760" s="2">
        <v>45994.555520833332</v>
      </c>
      <c r="H2760">
        <v>12</v>
      </c>
      <c r="I2760" t="s">
        <v>8803</v>
      </c>
      <c r="J2760" t="s">
        <v>39</v>
      </c>
    </row>
    <row r="2761" spans="1:10" x14ac:dyDescent="0.25">
      <c r="A2761" t="s">
        <v>5952</v>
      </c>
      <c r="B2761" t="s">
        <v>10946</v>
      </c>
      <c r="C2761" t="s">
        <v>8797</v>
      </c>
      <c r="D2761">
        <v>3526.12</v>
      </c>
      <c r="E2761" t="s">
        <v>8813</v>
      </c>
      <c r="F2761" s="2">
        <v>45596.895231481481</v>
      </c>
      <c r="G2761" s="2">
        <v>45961.895231481481</v>
      </c>
      <c r="H2761">
        <v>12</v>
      </c>
      <c r="I2761" t="s">
        <v>8803</v>
      </c>
      <c r="J2761" t="s">
        <v>64</v>
      </c>
    </row>
    <row r="2762" spans="1:10" x14ac:dyDescent="0.25">
      <c r="A2762" t="s">
        <v>5952</v>
      </c>
      <c r="B2762" t="s">
        <v>13656</v>
      </c>
      <c r="C2762" t="s">
        <v>8801</v>
      </c>
      <c r="D2762">
        <v>6999.2</v>
      </c>
      <c r="E2762" t="s">
        <v>8802</v>
      </c>
      <c r="F2762" s="2">
        <v>45362.72996527778</v>
      </c>
      <c r="G2762" s="2">
        <v>46092.72996527778</v>
      </c>
      <c r="H2762">
        <v>24</v>
      </c>
      <c r="I2762" t="s">
        <v>8803</v>
      </c>
      <c r="J2762" t="s">
        <v>61</v>
      </c>
    </row>
    <row r="2763" spans="1:10" x14ac:dyDescent="0.25">
      <c r="A2763" t="s">
        <v>5953</v>
      </c>
      <c r="B2763" t="s">
        <v>10947</v>
      </c>
      <c r="C2763" t="s">
        <v>8797</v>
      </c>
      <c r="D2763">
        <v>4685.7700000000004</v>
      </c>
      <c r="E2763" t="s">
        <v>8813</v>
      </c>
      <c r="F2763" s="2">
        <v>45569.527245370373</v>
      </c>
      <c r="G2763" s="2">
        <v>46116.527245370373</v>
      </c>
      <c r="H2763">
        <v>18</v>
      </c>
      <c r="I2763" t="s">
        <v>8803</v>
      </c>
      <c r="J2763" t="s">
        <v>89</v>
      </c>
    </row>
    <row r="2764" spans="1:10" x14ac:dyDescent="0.25">
      <c r="A2764" t="s">
        <v>5954</v>
      </c>
      <c r="B2764" t="s">
        <v>10948</v>
      </c>
      <c r="C2764" t="s">
        <v>8807</v>
      </c>
      <c r="D2764">
        <v>3456.54</v>
      </c>
      <c r="E2764" t="s">
        <v>8822</v>
      </c>
      <c r="F2764" s="2">
        <v>44932.398287037038</v>
      </c>
      <c r="G2764" s="2">
        <v>46028.398287037038</v>
      </c>
      <c r="H2764">
        <v>36</v>
      </c>
      <c r="I2764" t="s">
        <v>8803</v>
      </c>
      <c r="J2764" t="s">
        <v>54</v>
      </c>
    </row>
    <row r="2765" spans="1:10" x14ac:dyDescent="0.25">
      <c r="A2765" t="s">
        <v>5955</v>
      </c>
      <c r="B2765" t="s">
        <v>10949</v>
      </c>
      <c r="C2765" t="s">
        <v>8797</v>
      </c>
      <c r="D2765">
        <v>3050.54</v>
      </c>
      <c r="E2765" t="s">
        <v>8813</v>
      </c>
      <c r="F2765" s="2">
        <v>44971.410219907397</v>
      </c>
      <c r="G2765" s="2">
        <v>45152.410219907397</v>
      </c>
      <c r="H2765">
        <v>6</v>
      </c>
      <c r="I2765" t="s">
        <v>8803</v>
      </c>
      <c r="J2765" t="s">
        <v>39</v>
      </c>
    </row>
    <row r="2766" spans="1:10" x14ac:dyDescent="0.25">
      <c r="A2766" t="s">
        <v>5956</v>
      </c>
      <c r="B2766" t="s">
        <v>10950</v>
      </c>
      <c r="C2766" t="s">
        <v>8807</v>
      </c>
      <c r="D2766">
        <v>255.56</v>
      </c>
      <c r="E2766" t="s">
        <v>8813</v>
      </c>
      <c r="F2766" s="2">
        <v>45715.447511574072</v>
      </c>
      <c r="G2766" s="2">
        <v>46261.447511574072</v>
      </c>
      <c r="H2766">
        <v>18</v>
      </c>
      <c r="I2766" t="s">
        <v>8803</v>
      </c>
      <c r="J2766" t="s">
        <v>86</v>
      </c>
    </row>
    <row r="2767" spans="1:10" x14ac:dyDescent="0.25">
      <c r="A2767" t="s">
        <v>5961</v>
      </c>
      <c r="B2767" t="s">
        <v>10955</v>
      </c>
      <c r="C2767" t="s">
        <v>8797</v>
      </c>
      <c r="D2767">
        <v>3267.24</v>
      </c>
      <c r="E2767" t="s">
        <v>8813</v>
      </c>
      <c r="F2767" s="2">
        <v>45118.626354166663</v>
      </c>
      <c r="G2767" s="2">
        <v>45484.626354166663</v>
      </c>
      <c r="H2767">
        <v>12</v>
      </c>
      <c r="I2767" t="s">
        <v>8803</v>
      </c>
      <c r="J2767" t="s">
        <v>71</v>
      </c>
    </row>
    <row r="2768" spans="1:10" x14ac:dyDescent="0.25">
      <c r="A2768" t="s">
        <v>5961</v>
      </c>
      <c r="B2768" t="s">
        <v>12272</v>
      </c>
      <c r="C2768" t="s">
        <v>8805</v>
      </c>
      <c r="D2768">
        <v>195.97</v>
      </c>
      <c r="E2768" t="s">
        <v>8813</v>
      </c>
      <c r="F2768" s="2">
        <v>45941.462152777778</v>
      </c>
      <c r="G2768" s="2">
        <v>47402.462152777778</v>
      </c>
      <c r="H2768">
        <v>48</v>
      </c>
      <c r="I2768" t="s">
        <v>8803</v>
      </c>
      <c r="J2768" t="s">
        <v>52</v>
      </c>
    </row>
    <row r="2769" spans="1:10" x14ac:dyDescent="0.25">
      <c r="A2769" t="s">
        <v>5961</v>
      </c>
      <c r="B2769" t="s">
        <v>13106</v>
      </c>
      <c r="C2769" t="s">
        <v>8801</v>
      </c>
      <c r="D2769">
        <v>3127.72</v>
      </c>
      <c r="E2769" t="s">
        <v>8802</v>
      </c>
      <c r="F2769" s="2">
        <v>45634.325439814813</v>
      </c>
      <c r="G2769" s="2">
        <v>46364.325439814813</v>
      </c>
      <c r="H2769">
        <v>24</v>
      </c>
      <c r="I2769" t="s">
        <v>8803</v>
      </c>
      <c r="J2769" t="s">
        <v>69</v>
      </c>
    </row>
    <row r="2770" spans="1:10" x14ac:dyDescent="0.25">
      <c r="A2770" t="s">
        <v>5962</v>
      </c>
      <c r="B2770" t="s">
        <v>10956</v>
      </c>
      <c r="C2770" t="s">
        <v>8818</v>
      </c>
      <c r="D2770">
        <v>13109.92</v>
      </c>
      <c r="E2770" t="s">
        <v>8802</v>
      </c>
      <c r="F2770" s="2">
        <v>45648.0156712963</v>
      </c>
      <c r="G2770" s="2">
        <v>46378.0156712963</v>
      </c>
      <c r="H2770">
        <v>24</v>
      </c>
      <c r="I2770" t="s">
        <v>8799</v>
      </c>
      <c r="J2770" t="s">
        <v>61</v>
      </c>
    </row>
    <row r="2771" spans="1:10" x14ac:dyDescent="0.25">
      <c r="A2771" t="s">
        <v>5963</v>
      </c>
      <c r="B2771" t="s">
        <v>10957</v>
      </c>
      <c r="C2771" t="s">
        <v>27</v>
      </c>
      <c r="D2771">
        <v>242.42</v>
      </c>
      <c r="E2771" t="s">
        <v>8813</v>
      </c>
      <c r="F2771" s="2">
        <v>45257.285266203697</v>
      </c>
      <c r="G2771" s="2">
        <v>45439.285266203697</v>
      </c>
      <c r="H2771">
        <v>6</v>
      </c>
      <c r="I2771" t="s">
        <v>8803</v>
      </c>
      <c r="J2771" t="s">
        <v>35</v>
      </c>
    </row>
    <row r="2772" spans="1:10" x14ac:dyDescent="0.25">
      <c r="A2772" t="s">
        <v>5964</v>
      </c>
      <c r="B2772" t="s">
        <v>10958</v>
      </c>
      <c r="C2772" t="s">
        <v>8801</v>
      </c>
      <c r="D2772">
        <v>1518.14</v>
      </c>
      <c r="E2772" t="s">
        <v>8802</v>
      </c>
      <c r="F2772" s="2">
        <v>45793.044444444437</v>
      </c>
      <c r="G2772" s="2">
        <v>46889.044444444437</v>
      </c>
      <c r="H2772">
        <v>36</v>
      </c>
      <c r="I2772" t="s">
        <v>8803</v>
      </c>
      <c r="J2772" t="s">
        <v>22</v>
      </c>
    </row>
    <row r="2773" spans="1:10" x14ac:dyDescent="0.25">
      <c r="A2773" t="s">
        <v>5964</v>
      </c>
      <c r="B2773" t="s">
        <v>11007</v>
      </c>
      <c r="C2773" t="s">
        <v>8805</v>
      </c>
      <c r="D2773">
        <v>5453.45</v>
      </c>
      <c r="E2773" t="s">
        <v>8813</v>
      </c>
      <c r="F2773" s="2">
        <v>45948.922453703701</v>
      </c>
      <c r="G2773" s="2">
        <v>46313.922453703701</v>
      </c>
      <c r="H2773">
        <v>12</v>
      </c>
      <c r="I2773" t="s">
        <v>8803</v>
      </c>
      <c r="J2773" t="s">
        <v>71</v>
      </c>
    </row>
    <row r="2774" spans="1:10" x14ac:dyDescent="0.25">
      <c r="A2774" t="s">
        <v>5965</v>
      </c>
      <c r="B2774" t="s">
        <v>10959</v>
      </c>
      <c r="C2774" t="s">
        <v>8797</v>
      </c>
      <c r="D2774">
        <v>2088.42</v>
      </c>
      <c r="E2774" t="s">
        <v>8813</v>
      </c>
      <c r="F2774" s="2">
        <v>45780.366331018522</v>
      </c>
      <c r="G2774" s="2">
        <v>47606.366331018522</v>
      </c>
      <c r="H2774">
        <v>60</v>
      </c>
      <c r="I2774" t="s">
        <v>8803</v>
      </c>
      <c r="J2774" t="s">
        <v>106</v>
      </c>
    </row>
    <row r="2775" spans="1:10" x14ac:dyDescent="0.25">
      <c r="A2775" t="s">
        <v>5965</v>
      </c>
      <c r="B2775" t="s">
        <v>12054</v>
      </c>
      <c r="C2775" t="s">
        <v>8801</v>
      </c>
      <c r="D2775">
        <v>2304.6</v>
      </c>
      <c r="E2775" t="s">
        <v>8802</v>
      </c>
      <c r="F2775" s="2">
        <v>45559.455289351848</v>
      </c>
      <c r="G2775" s="2">
        <v>46654.455289351848</v>
      </c>
      <c r="H2775">
        <v>36</v>
      </c>
      <c r="I2775" t="s">
        <v>8803</v>
      </c>
      <c r="J2775" t="s">
        <v>39</v>
      </c>
    </row>
    <row r="2776" spans="1:10" x14ac:dyDescent="0.25">
      <c r="A2776" t="s">
        <v>5966</v>
      </c>
      <c r="B2776" t="s">
        <v>10960</v>
      </c>
      <c r="C2776" t="s">
        <v>8807</v>
      </c>
      <c r="D2776">
        <v>4317.8900000000003</v>
      </c>
      <c r="E2776" t="s">
        <v>8802</v>
      </c>
      <c r="F2776" s="2">
        <v>45467.268935185188</v>
      </c>
      <c r="G2776" s="2">
        <v>46562.268935185188</v>
      </c>
      <c r="H2776">
        <v>36</v>
      </c>
      <c r="I2776" t="s">
        <v>8803</v>
      </c>
      <c r="J2776" t="s">
        <v>41</v>
      </c>
    </row>
    <row r="2777" spans="1:10" x14ac:dyDescent="0.25">
      <c r="A2777" t="s">
        <v>5966</v>
      </c>
      <c r="B2777" t="s">
        <v>11964</v>
      </c>
      <c r="C2777" t="s">
        <v>8805</v>
      </c>
      <c r="D2777">
        <v>392.04</v>
      </c>
      <c r="E2777" t="s">
        <v>8822</v>
      </c>
      <c r="F2777" s="2">
        <v>45849.243784722217</v>
      </c>
      <c r="G2777" s="2">
        <v>46579.243784722217</v>
      </c>
      <c r="H2777">
        <v>24</v>
      </c>
      <c r="I2777" t="s">
        <v>8803</v>
      </c>
      <c r="J2777" t="s">
        <v>54</v>
      </c>
    </row>
    <row r="2778" spans="1:10" x14ac:dyDescent="0.25">
      <c r="A2778" t="s">
        <v>5967</v>
      </c>
      <c r="B2778" t="s">
        <v>10961</v>
      </c>
      <c r="C2778" t="s">
        <v>8797</v>
      </c>
      <c r="D2778">
        <v>3737.38</v>
      </c>
      <c r="E2778" t="s">
        <v>8813</v>
      </c>
      <c r="F2778" s="2">
        <v>45783.428969907407</v>
      </c>
      <c r="G2778" s="2">
        <v>46148.428969907407</v>
      </c>
      <c r="H2778">
        <v>12</v>
      </c>
      <c r="I2778" t="s">
        <v>8803</v>
      </c>
      <c r="J2778" t="s">
        <v>89</v>
      </c>
    </row>
    <row r="2779" spans="1:10" x14ac:dyDescent="0.25">
      <c r="A2779" t="s">
        <v>5969</v>
      </c>
      <c r="B2779" t="s">
        <v>10963</v>
      </c>
      <c r="C2779" t="s">
        <v>8807</v>
      </c>
      <c r="D2779">
        <v>6957.42</v>
      </c>
      <c r="E2779" t="s">
        <v>8802</v>
      </c>
      <c r="F2779" s="2">
        <v>45172.561261574083</v>
      </c>
      <c r="G2779" s="2">
        <v>45903.561261574083</v>
      </c>
      <c r="H2779">
        <v>24</v>
      </c>
      <c r="I2779" t="s">
        <v>8803</v>
      </c>
      <c r="J2779" t="s">
        <v>41</v>
      </c>
    </row>
    <row r="2780" spans="1:10" x14ac:dyDescent="0.25">
      <c r="A2780" t="s">
        <v>5971</v>
      </c>
      <c r="B2780" t="s">
        <v>10965</v>
      </c>
      <c r="C2780" t="s">
        <v>8801</v>
      </c>
      <c r="D2780">
        <v>14577.61</v>
      </c>
      <c r="E2780" t="s">
        <v>8802</v>
      </c>
      <c r="F2780" s="2">
        <v>45837.072523148148</v>
      </c>
      <c r="G2780" s="2">
        <v>46567.072523148148</v>
      </c>
      <c r="H2780">
        <v>24</v>
      </c>
      <c r="I2780" t="s">
        <v>8803</v>
      </c>
      <c r="J2780" t="s">
        <v>69</v>
      </c>
    </row>
    <row r="2781" spans="1:10" x14ac:dyDescent="0.25">
      <c r="A2781" t="s">
        <v>5971</v>
      </c>
      <c r="B2781" t="s">
        <v>11182</v>
      </c>
      <c r="C2781" t="s">
        <v>8805</v>
      </c>
      <c r="D2781">
        <v>1824.9</v>
      </c>
      <c r="E2781" t="s">
        <v>8822</v>
      </c>
      <c r="F2781" s="2">
        <v>45011.321226851847</v>
      </c>
      <c r="G2781" s="2">
        <v>45377.321226851847</v>
      </c>
      <c r="H2781">
        <v>12</v>
      </c>
      <c r="I2781" t="s">
        <v>8803</v>
      </c>
      <c r="J2781" t="s">
        <v>39</v>
      </c>
    </row>
    <row r="2782" spans="1:10" x14ac:dyDescent="0.25">
      <c r="A2782" t="s">
        <v>5972</v>
      </c>
      <c r="B2782" t="s">
        <v>10966</v>
      </c>
      <c r="C2782" t="s">
        <v>27</v>
      </c>
      <c r="D2782">
        <v>4666.2700000000004</v>
      </c>
      <c r="E2782" t="s">
        <v>8802</v>
      </c>
      <c r="F2782" s="2">
        <v>45308.05940972222</v>
      </c>
      <c r="G2782" s="2">
        <v>45490.05940972222</v>
      </c>
      <c r="H2782">
        <v>6</v>
      </c>
      <c r="I2782" t="s">
        <v>8803</v>
      </c>
      <c r="J2782" t="s">
        <v>28</v>
      </c>
    </row>
    <row r="2783" spans="1:10" x14ac:dyDescent="0.25">
      <c r="A2783" t="s">
        <v>5973</v>
      </c>
      <c r="B2783" t="s">
        <v>10967</v>
      </c>
      <c r="C2783" t="s">
        <v>8801</v>
      </c>
      <c r="D2783">
        <v>387.81</v>
      </c>
      <c r="E2783" t="s">
        <v>8813</v>
      </c>
      <c r="F2783" s="2">
        <v>45411.766631944447</v>
      </c>
      <c r="G2783" s="2">
        <v>45959.766631944447</v>
      </c>
      <c r="H2783">
        <v>18</v>
      </c>
      <c r="I2783" t="s">
        <v>8803</v>
      </c>
      <c r="J2783" t="s">
        <v>50</v>
      </c>
    </row>
    <row r="2784" spans="1:10" x14ac:dyDescent="0.25">
      <c r="A2784" t="s">
        <v>5973</v>
      </c>
      <c r="B2784" t="s">
        <v>12495</v>
      </c>
      <c r="C2784" t="s">
        <v>8801</v>
      </c>
      <c r="D2784">
        <v>9.58</v>
      </c>
      <c r="E2784" t="s">
        <v>8822</v>
      </c>
      <c r="F2784" s="2">
        <v>45811.620405092603</v>
      </c>
      <c r="G2784" s="2">
        <v>46176.620405092603</v>
      </c>
      <c r="H2784">
        <v>12</v>
      </c>
      <c r="I2784" t="s">
        <v>8803</v>
      </c>
      <c r="J2784" t="s">
        <v>52</v>
      </c>
    </row>
    <row r="2785" spans="1:10" x14ac:dyDescent="0.25">
      <c r="A2785" t="s">
        <v>5975</v>
      </c>
      <c r="B2785" t="s">
        <v>10969</v>
      </c>
      <c r="C2785" t="s">
        <v>8807</v>
      </c>
      <c r="D2785">
        <v>1102.19</v>
      </c>
      <c r="E2785" t="s">
        <v>8822</v>
      </c>
      <c r="F2785" s="2">
        <v>45643.037430555552</v>
      </c>
      <c r="G2785" s="2">
        <v>46373.037430555552</v>
      </c>
      <c r="H2785">
        <v>24</v>
      </c>
      <c r="I2785" t="s">
        <v>8803</v>
      </c>
      <c r="J2785" t="s">
        <v>89</v>
      </c>
    </row>
    <row r="2786" spans="1:10" x14ac:dyDescent="0.25">
      <c r="A2786" t="s">
        <v>5975</v>
      </c>
      <c r="B2786" t="s">
        <v>13594</v>
      </c>
      <c r="C2786" t="s">
        <v>8801</v>
      </c>
      <c r="D2786">
        <v>2584.61</v>
      </c>
      <c r="E2786" t="s">
        <v>8813</v>
      </c>
      <c r="F2786" s="2">
        <v>45158.346898148149</v>
      </c>
      <c r="G2786" s="2">
        <v>45889.346898148149</v>
      </c>
      <c r="H2786">
        <v>24</v>
      </c>
      <c r="I2786" t="s">
        <v>8803</v>
      </c>
      <c r="J2786" t="s">
        <v>52</v>
      </c>
    </row>
    <row r="2787" spans="1:10" x14ac:dyDescent="0.25">
      <c r="A2787" t="s">
        <v>5977</v>
      </c>
      <c r="B2787" t="s">
        <v>10971</v>
      </c>
      <c r="C2787" t="s">
        <v>8801</v>
      </c>
      <c r="D2787">
        <v>7127.27</v>
      </c>
      <c r="E2787" t="s">
        <v>8822</v>
      </c>
      <c r="F2787" s="2">
        <v>45807.463900462957</v>
      </c>
      <c r="G2787" s="2">
        <v>46903.463900462957</v>
      </c>
      <c r="H2787">
        <v>36</v>
      </c>
      <c r="I2787" t="s">
        <v>8803</v>
      </c>
      <c r="J2787" t="s">
        <v>35</v>
      </c>
    </row>
    <row r="2788" spans="1:10" x14ac:dyDescent="0.25">
      <c r="A2788" t="s">
        <v>5977</v>
      </c>
      <c r="B2788" t="s">
        <v>12544</v>
      </c>
      <c r="C2788" t="s">
        <v>8801</v>
      </c>
      <c r="D2788">
        <v>1683.41</v>
      </c>
      <c r="E2788" t="s">
        <v>8802</v>
      </c>
      <c r="F2788" s="2">
        <v>45054.395740740743</v>
      </c>
      <c r="G2788" s="2">
        <v>45785.395740740743</v>
      </c>
      <c r="H2788">
        <v>24</v>
      </c>
      <c r="I2788" t="s">
        <v>8803</v>
      </c>
      <c r="J2788" t="s">
        <v>17</v>
      </c>
    </row>
    <row r="2789" spans="1:10" x14ac:dyDescent="0.25">
      <c r="A2789" t="s">
        <v>5978</v>
      </c>
      <c r="B2789" t="s">
        <v>10972</v>
      </c>
      <c r="C2789" t="s">
        <v>8801</v>
      </c>
      <c r="D2789">
        <v>15.38</v>
      </c>
      <c r="E2789" t="s">
        <v>8802</v>
      </c>
      <c r="F2789" s="2">
        <v>45326.015138888892</v>
      </c>
      <c r="G2789" s="2">
        <v>46787.015138888892</v>
      </c>
      <c r="H2789">
        <v>48</v>
      </c>
      <c r="I2789" t="s">
        <v>8803</v>
      </c>
      <c r="J2789" t="s">
        <v>50</v>
      </c>
    </row>
    <row r="2790" spans="1:10" x14ac:dyDescent="0.25">
      <c r="A2790" t="s">
        <v>5980</v>
      </c>
      <c r="B2790" t="s">
        <v>10974</v>
      </c>
      <c r="C2790" t="s">
        <v>8801</v>
      </c>
      <c r="D2790">
        <v>1285.9100000000001</v>
      </c>
      <c r="E2790" t="s">
        <v>8813</v>
      </c>
      <c r="F2790" s="2">
        <v>45569.500740740739</v>
      </c>
      <c r="G2790" s="2">
        <v>46664.500740740739</v>
      </c>
      <c r="H2790">
        <v>36</v>
      </c>
      <c r="I2790" t="s">
        <v>8803</v>
      </c>
      <c r="J2790" t="s">
        <v>28</v>
      </c>
    </row>
    <row r="2791" spans="1:10" x14ac:dyDescent="0.25">
      <c r="A2791" t="s">
        <v>5981</v>
      </c>
      <c r="B2791" t="s">
        <v>10975</v>
      </c>
      <c r="C2791" t="s">
        <v>8797</v>
      </c>
      <c r="D2791">
        <v>256.72000000000003</v>
      </c>
      <c r="E2791" t="s">
        <v>8802</v>
      </c>
      <c r="F2791" s="2">
        <v>45338.661759259259</v>
      </c>
      <c r="G2791" s="2">
        <v>47165.661759259259</v>
      </c>
      <c r="H2791">
        <v>60</v>
      </c>
      <c r="I2791" t="s">
        <v>8803</v>
      </c>
      <c r="J2791" t="s">
        <v>22</v>
      </c>
    </row>
    <row r="2792" spans="1:10" x14ac:dyDescent="0.25">
      <c r="A2792" t="s">
        <v>5981</v>
      </c>
      <c r="B2792" t="s">
        <v>11772</v>
      </c>
      <c r="C2792" t="s">
        <v>8818</v>
      </c>
      <c r="D2792">
        <v>1417.63</v>
      </c>
      <c r="E2792" t="s">
        <v>8802</v>
      </c>
      <c r="F2792" s="2">
        <v>45034.211863425917</v>
      </c>
      <c r="G2792" s="2">
        <v>46495.211863425917</v>
      </c>
      <c r="H2792">
        <v>48</v>
      </c>
      <c r="I2792" t="s">
        <v>8803</v>
      </c>
      <c r="J2792" t="s">
        <v>89</v>
      </c>
    </row>
    <row r="2793" spans="1:10" x14ac:dyDescent="0.25">
      <c r="A2793" t="s">
        <v>5981</v>
      </c>
      <c r="B2793" t="s">
        <v>11993</v>
      </c>
      <c r="C2793" t="s">
        <v>8797</v>
      </c>
      <c r="D2793">
        <v>5102.9799999999996</v>
      </c>
      <c r="E2793" t="s">
        <v>8802</v>
      </c>
      <c r="F2793" s="2">
        <v>45080.221620370372</v>
      </c>
      <c r="G2793" s="2">
        <v>45446.221620370372</v>
      </c>
      <c r="H2793">
        <v>12</v>
      </c>
      <c r="I2793" t="s">
        <v>8799</v>
      </c>
      <c r="J2793" t="s">
        <v>106</v>
      </c>
    </row>
    <row r="2794" spans="1:10" x14ac:dyDescent="0.25">
      <c r="A2794" t="s">
        <v>5981</v>
      </c>
      <c r="B2794" t="s">
        <v>12863</v>
      </c>
      <c r="C2794" t="s">
        <v>8818</v>
      </c>
      <c r="D2794">
        <v>2426.09</v>
      </c>
      <c r="E2794" t="s">
        <v>8802</v>
      </c>
      <c r="F2794" s="2">
        <v>45053.231145833342</v>
      </c>
      <c r="G2794" s="2">
        <v>45419.231145833342</v>
      </c>
      <c r="H2794">
        <v>12</v>
      </c>
      <c r="I2794" t="s">
        <v>8803</v>
      </c>
      <c r="J2794" t="s">
        <v>86</v>
      </c>
    </row>
    <row r="2795" spans="1:10" x14ac:dyDescent="0.25">
      <c r="A2795" t="s">
        <v>5982</v>
      </c>
      <c r="B2795" t="s">
        <v>10976</v>
      </c>
      <c r="C2795" t="s">
        <v>8805</v>
      </c>
      <c r="D2795">
        <v>424.36</v>
      </c>
      <c r="E2795" t="s">
        <v>8813</v>
      </c>
      <c r="F2795" s="2">
        <v>44956.233217592591</v>
      </c>
      <c r="G2795" s="2">
        <v>45321.233217592591</v>
      </c>
      <c r="H2795">
        <v>12</v>
      </c>
      <c r="I2795" t="s">
        <v>8799</v>
      </c>
      <c r="J2795" t="s">
        <v>46</v>
      </c>
    </row>
    <row r="2796" spans="1:10" x14ac:dyDescent="0.25">
      <c r="A2796" t="s">
        <v>5982</v>
      </c>
      <c r="B2796" t="s">
        <v>12357</v>
      </c>
      <c r="C2796" t="s">
        <v>8818</v>
      </c>
      <c r="D2796">
        <v>24.13</v>
      </c>
      <c r="E2796" t="s">
        <v>8813</v>
      </c>
      <c r="F2796" s="2">
        <v>45177.17523148148</v>
      </c>
      <c r="G2796" s="2">
        <v>46273.17523148148</v>
      </c>
      <c r="H2796">
        <v>36</v>
      </c>
      <c r="I2796" t="s">
        <v>8803</v>
      </c>
      <c r="J2796" t="s">
        <v>17</v>
      </c>
    </row>
    <row r="2797" spans="1:10" x14ac:dyDescent="0.25">
      <c r="A2797" t="s">
        <v>5983</v>
      </c>
      <c r="B2797" t="s">
        <v>10977</v>
      </c>
      <c r="C2797" t="s">
        <v>8805</v>
      </c>
      <c r="D2797">
        <v>1562.69</v>
      </c>
      <c r="E2797" t="s">
        <v>8802</v>
      </c>
      <c r="F2797" s="2">
        <v>44996.396909722222</v>
      </c>
      <c r="G2797" s="2">
        <v>45727.396909722222</v>
      </c>
      <c r="H2797">
        <v>24</v>
      </c>
      <c r="I2797" t="s">
        <v>8803</v>
      </c>
      <c r="J2797" t="s">
        <v>106</v>
      </c>
    </row>
    <row r="2798" spans="1:10" x14ac:dyDescent="0.25">
      <c r="A2798" t="s">
        <v>5984</v>
      </c>
      <c r="B2798" t="s">
        <v>10978</v>
      </c>
      <c r="C2798" t="s">
        <v>8805</v>
      </c>
      <c r="D2798">
        <v>330.71</v>
      </c>
      <c r="E2798" t="s">
        <v>8802</v>
      </c>
      <c r="F2798" s="2">
        <v>45394.261712962973</v>
      </c>
      <c r="G2798" s="2">
        <v>46124.261712962973</v>
      </c>
      <c r="H2798">
        <v>24</v>
      </c>
      <c r="I2798" t="s">
        <v>8803</v>
      </c>
      <c r="J2798" t="s">
        <v>52</v>
      </c>
    </row>
    <row r="2799" spans="1:10" x14ac:dyDescent="0.25">
      <c r="A2799" t="s">
        <v>5984</v>
      </c>
      <c r="B2799" t="s">
        <v>12503</v>
      </c>
      <c r="C2799" t="s">
        <v>8807</v>
      </c>
      <c r="D2799">
        <v>6072.96</v>
      </c>
      <c r="E2799" t="s">
        <v>8802</v>
      </c>
      <c r="F2799" s="2">
        <v>45484.399895833332</v>
      </c>
      <c r="G2799" s="2">
        <v>45849.399895833332</v>
      </c>
      <c r="H2799">
        <v>12</v>
      </c>
      <c r="I2799" t="s">
        <v>8803</v>
      </c>
      <c r="J2799" t="s">
        <v>89</v>
      </c>
    </row>
    <row r="2800" spans="1:10" x14ac:dyDescent="0.25">
      <c r="A2800" t="s">
        <v>5985</v>
      </c>
      <c r="B2800" t="s">
        <v>10979</v>
      </c>
      <c r="C2800" t="s">
        <v>8807</v>
      </c>
      <c r="D2800">
        <v>493.94</v>
      </c>
      <c r="E2800" t="s">
        <v>8802</v>
      </c>
      <c r="F2800" s="2">
        <v>45734.101631944453</v>
      </c>
      <c r="G2800" s="2">
        <v>46099.101631944453</v>
      </c>
      <c r="H2800">
        <v>12</v>
      </c>
      <c r="I2800" t="s">
        <v>8803</v>
      </c>
      <c r="J2800" t="s">
        <v>22</v>
      </c>
    </row>
    <row r="2801" spans="1:10" x14ac:dyDescent="0.25">
      <c r="A2801" t="s">
        <v>5986</v>
      </c>
      <c r="B2801" t="s">
        <v>10980</v>
      </c>
      <c r="C2801" t="s">
        <v>27</v>
      </c>
      <c r="D2801">
        <v>12809.04</v>
      </c>
      <c r="E2801" t="s">
        <v>8802</v>
      </c>
      <c r="F2801" s="2">
        <v>45070.012499999997</v>
      </c>
      <c r="G2801" s="2">
        <v>45801.012499999997</v>
      </c>
      <c r="H2801">
        <v>24</v>
      </c>
      <c r="I2801" t="s">
        <v>8803</v>
      </c>
      <c r="J2801" t="s">
        <v>71</v>
      </c>
    </row>
    <row r="2802" spans="1:10" x14ac:dyDescent="0.25">
      <c r="A2802" t="s">
        <v>5987</v>
      </c>
      <c r="B2802" t="s">
        <v>10981</v>
      </c>
      <c r="C2802" t="s">
        <v>8818</v>
      </c>
      <c r="D2802">
        <v>3939.13</v>
      </c>
      <c r="E2802" t="s">
        <v>8802</v>
      </c>
      <c r="F2802" s="2">
        <v>45913.792384259257</v>
      </c>
      <c r="G2802" s="2">
        <v>47009.792384259257</v>
      </c>
      <c r="H2802">
        <v>36</v>
      </c>
      <c r="I2802" t="s">
        <v>8803</v>
      </c>
      <c r="J2802" t="s">
        <v>46</v>
      </c>
    </row>
    <row r="2803" spans="1:10" x14ac:dyDescent="0.25">
      <c r="A2803" t="s">
        <v>5987</v>
      </c>
      <c r="B2803" t="s">
        <v>13766</v>
      </c>
      <c r="C2803" t="s">
        <v>8818</v>
      </c>
      <c r="D2803">
        <v>1210.1199999999999</v>
      </c>
      <c r="E2803" t="s">
        <v>8802</v>
      </c>
      <c r="F2803" s="2">
        <v>45508.718946759262</v>
      </c>
      <c r="G2803" s="2">
        <v>46969.718946759262</v>
      </c>
      <c r="H2803">
        <v>48</v>
      </c>
      <c r="I2803" t="s">
        <v>8803</v>
      </c>
      <c r="J2803" t="s">
        <v>86</v>
      </c>
    </row>
    <row r="2804" spans="1:10" x14ac:dyDescent="0.25">
      <c r="A2804" t="s">
        <v>5988</v>
      </c>
      <c r="B2804" t="s">
        <v>10982</v>
      </c>
      <c r="C2804" t="s">
        <v>27</v>
      </c>
      <c r="D2804">
        <v>3140.78</v>
      </c>
      <c r="E2804" t="s">
        <v>8813</v>
      </c>
      <c r="F2804" s="2">
        <v>45435.949305555558</v>
      </c>
      <c r="G2804" s="2">
        <v>45984.949305555558</v>
      </c>
      <c r="H2804">
        <v>18</v>
      </c>
      <c r="I2804" t="s">
        <v>8803</v>
      </c>
      <c r="J2804" t="s">
        <v>39</v>
      </c>
    </row>
    <row r="2805" spans="1:10" x14ac:dyDescent="0.25">
      <c r="A2805" t="s">
        <v>5988</v>
      </c>
      <c r="B2805" t="s">
        <v>11421</v>
      </c>
      <c r="C2805" t="s">
        <v>8807</v>
      </c>
      <c r="D2805">
        <v>4815.66</v>
      </c>
      <c r="E2805" t="s">
        <v>8802</v>
      </c>
      <c r="F2805" s="2">
        <v>45185.376157407409</v>
      </c>
      <c r="G2805" s="2">
        <v>46281.376157407409</v>
      </c>
      <c r="H2805">
        <v>36</v>
      </c>
      <c r="I2805" t="s">
        <v>8803</v>
      </c>
      <c r="J2805" t="s">
        <v>41</v>
      </c>
    </row>
    <row r="2806" spans="1:10" x14ac:dyDescent="0.25">
      <c r="A2806" t="s">
        <v>5989</v>
      </c>
      <c r="B2806" t="s">
        <v>10983</v>
      </c>
      <c r="C2806" t="s">
        <v>8797</v>
      </c>
      <c r="D2806">
        <v>2667.63</v>
      </c>
      <c r="E2806" t="s">
        <v>8802</v>
      </c>
      <c r="F2806" s="2">
        <v>45253.224212962959</v>
      </c>
      <c r="G2806" s="2">
        <v>45984.224212962959</v>
      </c>
      <c r="H2806">
        <v>24</v>
      </c>
      <c r="I2806" t="s">
        <v>8803</v>
      </c>
      <c r="J2806" t="s">
        <v>35</v>
      </c>
    </row>
    <row r="2807" spans="1:10" x14ac:dyDescent="0.25">
      <c r="A2807" t="s">
        <v>5989</v>
      </c>
      <c r="B2807" t="s">
        <v>11088</v>
      </c>
      <c r="C2807" t="s">
        <v>8801</v>
      </c>
      <c r="D2807">
        <v>7649.74</v>
      </c>
      <c r="E2807" t="s">
        <v>8813</v>
      </c>
      <c r="F2807" s="2">
        <v>45527.955833333333</v>
      </c>
      <c r="G2807" s="2">
        <v>46257.955833333333</v>
      </c>
      <c r="H2807">
        <v>24</v>
      </c>
      <c r="I2807" t="s">
        <v>8803</v>
      </c>
      <c r="J2807" t="s">
        <v>54</v>
      </c>
    </row>
    <row r="2808" spans="1:10" x14ac:dyDescent="0.25">
      <c r="A2808" t="s">
        <v>5990</v>
      </c>
      <c r="B2808" t="s">
        <v>10984</v>
      </c>
      <c r="C2808" t="s">
        <v>27</v>
      </c>
      <c r="D2808">
        <v>975.52</v>
      </c>
      <c r="E2808" t="s">
        <v>8802</v>
      </c>
      <c r="F2808" s="2">
        <v>45772.922743055547</v>
      </c>
      <c r="G2808" s="2">
        <v>46320.922743055547</v>
      </c>
      <c r="H2808">
        <v>18</v>
      </c>
      <c r="I2808" t="s">
        <v>8803</v>
      </c>
      <c r="J2808" t="s">
        <v>41</v>
      </c>
    </row>
    <row r="2809" spans="1:10" x14ac:dyDescent="0.25">
      <c r="A2809" t="s">
        <v>5992</v>
      </c>
      <c r="B2809" t="s">
        <v>10986</v>
      </c>
      <c r="C2809" t="s">
        <v>8805</v>
      </c>
      <c r="D2809">
        <v>898.96</v>
      </c>
      <c r="E2809" t="s">
        <v>8802</v>
      </c>
      <c r="F2809" s="2">
        <v>45208.290127314824</v>
      </c>
      <c r="G2809" s="2">
        <v>45574.290127314824</v>
      </c>
      <c r="H2809">
        <v>12</v>
      </c>
      <c r="I2809" t="s">
        <v>8803</v>
      </c>
      <c r="J2809" t="s">
        <v>64</v>
      </c>
    </row>
    <row r="2810" spans="1:10" x14ac:dyDescent="0.25">
      <c r="A2810" t="s">
        <v>5992</v>
      </c>
      <c r="B2810" t="s">
        <v>10998</v>
      </c>
      <c r="C2810" t="s">
        <v>8801</v>
      </c>
      <c r="D2810">
        <v>456.68</v>
      </c>
      <c r="E2810" t="s">
        <v>8822</v>
      </c>
      <c r="F2810" s="2">
        <v>45405.335509259261</v>
      </c>
      <c r="G2810" s="2">
        <v>45588.335509259261</v>
      </c>
      <c r="H2810">
        <v>6</v>
      </c>
      <c r="I2810" t="s">
        <v>8803</v>
      </c>
      <c r="J2810" t="s">
        <v>41</v>
      </c>
    </row>
    <row r="2811" spans="1:10" x14ac:dyDescent="0.25">
      <c r="A2811" t="s">
        <v>5992</v>
      </c>
      <c r="B2811" t="s">
        <v>12614</v>
      </c>
      <c r="C2811" t="s">
        <v>8797</v>
      </c>
      <c r="D2811">
        <v>3807.92</v>
      </c>
      <c r="E2811" t="s">
        <v>8822</v>
      </c>
      <c r="F2811" s="2">
        <v>45781.516319444447</v>
      </c>
      <c r="G2811" s="2">
        <v>45965.516319444447</v>
      </c>
      <c r="H2811">
        <v>6</v>
      </c>
      <c r="I2811" t="s">
        <v>8803</v>
      </c>
      <c r="J2811" t="s">
        <v>46</v>
      </c>
    </row>
    <row r="2812" spans="1:10" x14ac:dyDescent="0.25">
      <c r="A2812" t="s">
        <v>5993</v>
      </c>
      <c r="B2812" t="s">
        <v>10987</v>
      </c>
      <c r="C2812" t="s">
        <v>27</v>
      </c>
      <c r="D2812">
        <v>1582.87</v>
      </c>
      <c r="E2812" t="s">
        <v>8813</v>
      </c>
      <c r="F2812" s="2">
        <v>45930.939629629633</v>
      </c>
      <c r="G2812" s="2">
        <v>46111.939629629633</v>
      </c>
      <c r="H2812">
        <v>6</v>
      </c>
      <c r="I2812" t="s">
        <v>8803</v>
      </c>
      <c r="J2812" t="s">
        <v>41</v>
      </c>
    </row>
    <row r="2813" spans="1:10" x14ac:dyDescent="0.25">
      <c r="A2813" t="s">
        <v>5993</v>
      </c>
      <c r="B2813" t="s">
        <v>12181</v>
      </c>
      <c r="C2813" t="s">
        <v>8801</v>
      </c>
      <c r="D2813">
        <v>1361.19</v>
      </c>
      <c r="E2813" t="s">
        <v>8802</v>
      </c>
      <c r="F2813" s="2">
        <v>45787.973877314813</v>
      </c>
      <c r="G2813" s="2">
        <v>46152.973877314813</v>
      </c>
      <c r="H2813">
        <v>12</v>
      </c>
      <c r="I2813" t="s">
        <v>8803</v>
      </c>
      <c r="J2813" t="s">
        <v>58</v>
      </c>
    </row>
    <row r="2814" spans="1:10" x14ac:dyDescent="0.25">
      <c r="A2814" t="s">
        <v>5994</v>
      </c>
      <c r="B2814" t="s">
        <v>10988</v>
      </c>
      <c r="C2814" t="s">
        <v>8797</v>
      </c>
      <c r="D2814">
        <v>235.01</v>
      </c>
      <c r="E2814" t="s">
        <v>8802</v>
      </c>
      <c r="F2814" s="2">
        <v>45328.801793981482</v>
      </c>
      <c r="G2814" s="2">
        <v>46424.801793981482</v>
      </c>
      <c r="H2814">
        <v>36</v>
      </c>
      <c r="I2814" t="s">
        <v>8803</v>
      </c>
      <c r="J2814" t="s">
        <v>69</v>
      </c>
    </row>
    <row r="2815" spans="1:10" x14ac:dyDescent="0.25">
      <c r="A2815" t="s">
        <v>5994</v>
      </c>
      <c r="B2815" t="s">
        <v>11685</v>
      </c>
      <c r="C2815" t="s">
        <v>27</v>
      </c>
      <c r="D2815">
        <v>4345.3900000000003</v>
      </c>
      <c r="E2815" t="s">
        <v>8802</v>
      </c>
      <c r="F2815" s="2">
        <v>45163.556203703702</v>
      </c>
      <c r="G2815" s="2">
        <v>46259.556203703702</v>
      </c>
      <c r="H2815">
        <v>36</v>
      </c>
      <c r="I2815" t="s">
        <v>8803</v>
      </c>
      <c r="J2815" t="s">
        <v>58</v>
      </c>
    </row>
    <row r="2816" spans="1:10" x14ac:dyDescent="0.25">
      <c r="A2816" t="s">
        <v>5994</v>
      </c>
      <c r="B2816" t="s">
        <v>12310</v>
      </c>
      <c r="C2816" t="s">
        <v>8818</v>
      </c>
      <c r="D2816">
        <v>9648.25</v>
      </c>
      <c r="E2816" t="s">
        <v>8822</v>
      </c>
      <c r="F2816" s="2">
        <v>45534.840590277781</v>
      </c>
      <c r="G2816" s="2">
        <v>46081.840590277781</v>
      </c>
      <c r="H2816">
        <v>18</v>
      </c>
      <c r="I2816" t="s">
        <v>8803</v>
      </c>
      <c r="J2816" t="s">
        <v>89</v>
      </c>
    </row>
    <row r="2817" spans="1:10" x14ac:dyDescent="0.25">
      <c r="A2817" t="s">
        <v>5995</v>
      </c>
      <c r="B2817" t="s">
        <v>10989</v>
      </c>
      <c r="C2817" t="s">
        <v>27</v>
      </c>
      <c r="D2817">
        <v>174.86</v>
      </c>
      <c r="E2817" t="s">
        <v>8813</v>
      </c>
      <c r="F2817" s="2">
        <v>45853.636712962973</v>
      </c>
      <c r="G2817" s="2">
        <v>46218.636712962973</v>
      </c>
      <c r="H2817">
        <v>12</v>
      </c>
      <c r="I2817" t="s">
        <v>8803</v>
      </c>
      <c r="J2817" t="s">
        <v>69</v>
      </c>
    </row>
    <row r="2818" spans="1:10" x14ac:dyDescent="0.25">
      <c r="A2818" t="s">
        <v>5996</v>
      </c>
      <c r="B2818" t="s">
        <v>10990</v>
      </c>
      <c r="C2818" t="s">
        <v>8797</v>
      </c>
      <c r="D2818">
        <v>8745.34</v>
      </c>
      <c r="E2818" t="s">
        <v>8802</v>
      </c>
      <c r="F2818" s="2">
        <v>45644.210682870369</v>
      </c>
      <c r="G2818" s="2">
        <v>46009.210682870369</v>
      </c>
      <c r="H2818">
        <v>12</v>
      </c>
      <c r="I2818" t="s">
        <v>8803</v>
      </c>
      <c r="J2818" t="s">
        <v>66</v>
      </c>
    </row>
    <row r="2819" spans="1:10" x14ac:dyDescent="0.25">
      <c r="A2819" t="s">
        <v>5996</v>
      </c>
      <c r="B2819" t="s">
        <v>11153</v>
      </c>
      <c r="C2819" t="s">
        <v>8805</v>
      </c>
      <c r="D2819">
        <v>13085.42</v>
      </c>
      <c r="E2819" t="s">
        <v>8822</v>
      </c>
      <c r="F2819" s="2">
        <v>45405.995706018519</v>
      </c>
      <c r="G2819" s="2">
        <v>45953.995706018519</v>
      </c>
      <c r="H2819">
        <v>18</v>
      </c>
      <c r="I2819" t="s">
        <v>8803</v>
      </c>
      <c r="J2819" t="s">
        <v>46</v>
      </c>
    </row>
    <row r="2820" spans="1:10" x14ac:dyDescent="0.25">
      <c r="A2820" t="s">
        <v>5997</v>
      </c>
      <c r="B2820" t="s">
        <v>10991</v>
      </c>
      <c r="C2820" t="s">
        <v>8805</v>
      </c>
      <c r="D2820">
        <v>1870.18</v>
      </c>
      <c r="E2820" t="s">
        <v>8798</v>
      </c>
      <c r="F2820" s="2">
        <v>45425.596145833333</v>
      </c>
      <c r="G2820" s="2">
        <v>46520.596145833333</v>
      </c>
      <c r="H2820">
        <v>36</v>
      </c>
      <c r="I2820" t="s">
        <v>8803</v>
      </c>
      <c r="J2820" t="s">
        <v>28</v>
      </c>
    </row>
    <row r="2821" spans="1:10" x14ac:dyDescent="0.25">
      <c r="A2821" t="s">
        <v>5997</v>
      </c>
      <c r="B2821" t="s">
        <v>13229</v>
      </c>
      <c r="C2821" t="s">
        <v>8805</v>
      </c>
      <c r="D2821">
        <v>3515.25</v>
      </c>
      <c r="E2821" t="s">
        <v>8813</v>
      </c>
      <c r="F2821" s="2">
        <v>45837.694606481477</v>
      </c>
      <c r="G2821" s="2">
        <v>46385.694606481477</v>
      </c>
      <c r="H2821">
        <v>18</v>
      </c>
      <c r="I2821" t="s">
        <v>8803</v>
      </c>
      <c r="J2821" t="s">
        <v>64</v>
      </c>
    </row>
    <row r="2822" spans="1:10" x14ac:dyDescent="0.25">
      <c r="A2822" t="s">
        <v>5998</v>
      </c>
      <c r="B2822" t="s">
        <v>10992</v>
      </c>
      <c r="C2822" t="s">
        <v>8807</v>
      </c>
      <c r="D2822">
        <v>6126.68</v>
      </c>
      <c r="E2822" t="s">
        <v>8822</v>
      </c>
      <c r="F2822" s="2">
        <v>45392.275717592587</v>
      </c>
      <c r="G2822" s="2">
        <v>45757.275717592587</v>
      </c>
      <c r="H2822">
        <v>12</v>
      </c>
      <c r="I2822" t="s">
        <v>8803</v>
      </c>
      <c r="J2822" t="s">
        <v>86</v>
      </c>
    </row>
    <row r="2823" spans="1:10" x14ac:dyDescent="0.25">
      <c r="A2823" t="s">
        <v>5999</v>
      </c>
      <c r="B2823" t="s">
        <v>10993</v>
      </c>
      <c r="C2823" t="s">
        <v>8818</v>
      </c>
      <c r="D2823">
        <v>3501.5</v>
      </c>
      <c r="E2823" t="s">
        <v>8802</v>
      </c>
      <c r="F2823" s="2">
        <v>45621.374224537038</v>
      </c>
      <c r="G2823" s="2">
        <v>45802.374224537038</v>
      </c>
      <c r="H2823">
        <v>6</v>
      </c>
      <c r="I2823" t="s">
        <v>8803</v>
      </c>
      <c r="J2823" t="s">
        <v>86</v>
      </c>
    </row>
    <row r="2824" spans="1:10" x14ac:dyDescent="0.25">
      <c r="A2824" t="s">
        <v>5999</v>
      </c>
      <c r="B2824" t="s">
        <v>11796</v>
      </c>
      <c r="C2824" t="s">
        <v>8797</v>
      </c>
      <c r="D2824">
        <v>4343.66</v>
      </c>
      <c r="E2824" t="s">
        <v>8802</v>
      </c>
      <c r="F2824" s="2">
        <v>45827.110972222217</v>
      </c>
      <c r="G2824" s="2">
        <v>46557.110972222217</v>
      </c>
      <c r="H2824">
        <v>24</v>
      </c>
      <c r="I2824" t="s">
        <v>8803</v>
      </c>
      <c r="J2824" t="s">
        <v>54</v>
      </c>
    </row>
    <row r="2825" spans="1:10" x14ac:dyDescent="0.25">
      <c r="A2825" t="s">
        <v>5999</v>
      </c>
      <c r="B2825" t="s">
        <v>13215</v>
      </c>
      <c r="C2825" t="s">
        <v>8807</v>
      </c>
      <c r="D2825">
        <v>2553.7199999999998</v>
      </c>
      <c r="E2825" t="s">
        <v>8802</v>
      </c>
      <c r="F2825" s="2">
        <v>45692.246516203697</v>
      </c>
      <c r="G2825" s="2">
        <v>46057.246516203697</v>
      </c>
      <c r="H2825">
        <v>12</v>
      </c>
      <c r="I2825" t="s">
        <v>8803</v>
      </c>
      <c r="J2825" t="s">
        <v>69</v>
      </c>
    </row>
    <row r="2826" spans="1:10" x14ac:dyDescent="0.25">
      <c r="A2826" t="s">
        <v>6000</v>
      </c>
      <c r="B2826" t="s">
        <v>10994</v>
      </c>
      <c r="C2826" t="s">
        <v>8797</v>
      </c>
      <c r="D2826">
        <v>10.78</v>
      </c>
      <c r="E2826" t="s">
        <v>8802</v>
      </c>
      <c r="F2826" s="2">
        <v>45251.893773148149</v>
      </c>
      <c r="G2826" s="2">
        <v>45798.893773148149</v>
      </c>
      <c r="H2826">
        <v>18</v>
      </c>
      <c r="I2826" t="s">
        <v>8803</v>
      </c>
      <c r="J2826" t="s">
        <v>69</v>
      </c>
    </row>
    <row r="2827" spans="1:10" x14ac:dyDescent="0.25">
      <c r="A2827" t="s">
        <v>6000</v>
      </c>
      <c r="B2827" t="s">
        <v>11074</v>
      </c>
      <c r="C2827" t="s">
        <v>8801</v>
      </c>
      <c r="D2827">
        <v>9637.84</v>
      </c>
      <c r="E2827" t="s">
        <v>8798</v>
      </c>
      <c r="F2827" s="2">
        <v>44943.268935185188</v>
      </c>
      <c r="G2827" s="2">
        <v>46769.268935185188</v>
      </c>
      <c r="H2827">
        <v>60</v>
      </c>
      <c r="I2827" t="s">
        <v>8799</v>
      </c>
      <c r="J2827" t="s">
        <v>64</v>
      </c>
    </row>
    <row r="2828" spans="1:10" x14ac:dyDescent="0.25">
      <c r="A2828" t="s">
        <v>6000</v>
      </c>
      <c r="B2828" t="s">
        <v>12090</v>
      </c>
      <c r="C2828" t="s">
        <v>8818</v>
      </c>
      <c r="D2828">
        <v>7774.21</v>
      </c>
      <c r="E2828" t="s">
        <v>8822</v>
      </c>
      <c r="F2828" s="2">
        <v>45878.635046296287</v>
      </c>
      <c r="G2828" s="2">
        <v>46427.635046296287</v>
      </c>
      <c r="H2828">
        <v>18</v>
      </c>
      <c r="I2828" t="s">
        <v>8803</v>
      </c>
      <c r="J2828" t="s">
        <v>46</v>
      </c>
    </row>
    <row r="2829" spans="1:10" x14ac:dyDescent="0.25">
      <c r="A2829" t="s">
        <v>6002</v>
      </c>
      <c r="B2829" t="s">
        <v>10996</v>
      </c>
      <c r="C2829" t="s">
        <v>8807</v>
      </c>
      <c r="D2829">
        <v>197.52</v>
      </c>
      <c r="E2829" t="s">
        <v>8802</v>
      </c>
      <c r="F2829" s="2">
        <v>45015.433344907397</v>
      </c>
      <c r="G2829" s="2">
        <v>45746.433344907397</v>
      </c>
      <c r="H2829">
        <v>24</v>
      </c>
      <c r="I2829" t="s">
        <v>8803</v>
      </c>
      <c r="J2829" t="s">
        <v>64</v>
      </c>
    </row>
    <row r="2830" spans="1:10" x14ac:dyDescent="0.25">
      <c r="A2830" t="s">
        <v>6002</v>
      </c>
      <c r="B2830" t="s">
        <v>13293</v>
      </c>
      <c r="C2830" t="s">
        <v>8805</v>
      </c>
      <c r="D2830">
        <v>11271.13</v>
      </c>
      <c r="E2830" t="s">
        <v>8822</v>
      </c>
      <c r="F2830" s="2">
        <v>45626.132222222222</v>
      </c>
      <c r="G2830" s="2">
        <v>46721.132222222222</v>
      </c>
      <c r="H2830">
        <v>36</v>
      </c>
      <c r="I2830" t="s">
        <v>8803</v>
      </c>
      <c r="J2830" t="s">
        <v>58</v>
      </c>
    </row>
    <row r="2831" spans="1:10" x14ac:dyDescent="0.25">
      <c r="A2831" t="s">
        <v>6002</v>
      </c>
      <c r="B2831" t="s">
        <v>13764</v>
      </c>
      <c r="C2831" t="s">
        <v>8818</v>
      </c>
      <c r="D2831">
        <v>105.18</v>
      </c>
      <c r="E2831" t="s">
        <v>8802</v>
      </c>
      <c r="F2831" s="2">
        <v>45703.795740740738</v>
      </c>
      <c r="G2831" s="2">
        <v>46068.795740740738</v>
      </c>
      <c r="H2831">
        <v>12</v>
      </c>
      <c r="I2831" t="s">
        <v>8803</v>
      </c>
      <c r="J2831" t="s">
        <v>106</v>
      </c>
    </row>
    <row r="2832" spans="1:10" x14ac:dyDescent="0.25">
      <c r="A2832" t="s">
        <v>6003</v>
      </c>
      <c r="B2832" t="s">
        <v>10997</v>
      </c>
      <c r="C2832" t="s">
        <v>8801</v>
      </c>
      <c r="D2832">
        <v>1315.74</v>
      </c>
      <c r="E2832" t="s">
        <v>8822</v>
      </c>
      <c r="F2832" s="2">
        <v>45747.165567129632</v>
      </c>
      <c r="G2832" s="2">
        <v>46295.165567129632</v>
      </c>
      <c r="H2832">
        <v>18</v>
      </c>
      <c r="I2832" t="s">
        <v>8803</v>
      </c>
      <c r="J2832" t="s">
        <v>39</v>
      </c>
    </row>
    <row r="2833" spans="1:10" x14ac:dyDescent="0.25">
      <c r="A2833" t="s">
        <v>6003</v>
      </c>
      <c r="B2833" t="s">
        <v>12845</v>
      </c>
      <c r="C2833" t="s">
        <v>27</v>
      </c>
      <c r="D2833">
        <v>1574.35</v>
      </c>
      <c r="E2833" t="s">
        <v>8802</v>
      </c>
      <c r="F2833" s="2">
        <v>45460.734409722223</v>
      </c>
      <c r="G2833" s="2">
        <v>45825.734409722223</v>
      </c>
      <c r="H2833">
        <v>12</v>
      </c>
      <c r="I2833" t="s">
        <v>8803</v>
      </c>
      <c r="J2833" t="s">
        <v>46</v>
      </c>
    </row>
    <row r="2834" spans="1:10" x14ac:dyDescent="0.25">
      <c r="A2834" t="s">
        <v>6006</v>
      </c>
      <c r="B2834" t="s">
        <v>11000</v>
      </c>
      <c r="C2834" t="s">
        <v>8807</v>
      </c>
      <c r="D2834">
        <v>2437.39</v>
      </c>
      <c r="E2834" t="s">
        <v>8802</v>
      </c>
      <c r="F2834" s="2">
        <v>45785.245138888888</v>
      </c>
      <c r="G2834" s="2">
        <v>47246.245138888888</v>
      </c>
      <c r="H2834">
        <v>48</v>
      </c>
      <c r="I2834" t="s">
        <v>8803</v>
      </c>
      <c r="J2834" t="s">
        <v>32</v>
      </c>
    </row>
    <row r="2835" spans="1:10" x14ac:dyDescent="0.25">
      <c r="A2835" t="s">
        <v>6007</v>
      </c>
      <c r="B2835" t="s">
        <v>11001</v>
      </c>
      <c r="C2835" t="s">
        <v>8801</v>
      </c>
      <c r="D2835">
        <v>4221.6400000000003</v>
      </c>
      <c r="E2835" t="s">
        <v>8802</v>
      </c>
      <c r="F2835" s="2">
        <v>45150.551608796297</v>
      </c>
      <c r="G2835" s="2">
        <v>46246.551608796297</v>
      </c>
      <c r="H2835">
        <v>36</v>
      </c>
      <c r="I2835" t="s">
        <v>8803</v>
      </c>
      <c r="J2835" t="s">
        <v>89</v>
      </c>
    </row>
    <row r="2836" spans="1:10" x14ac:dyDescent="0.25">
      <c r="A2836" t="s">
        <v>6007</v>
      </c>
      <c r="B2836" t="s">
        <v>13177</v>
      </c>
      <c r="C2836" t="s">
        <v>8805</v>
      </c>
      <c r="D2836">
        <v>239.32</v>
      </c>
      <c r="E2836" t="s">
        <v>8813</v>
      </c>
      <c r="F2836" s="2">
        <v>45079.335740740738</v>
      </c>
      <c r="G2836" s="2">
        <v>46175.335740740738</v>
      </c>
      <c r="H2836">
        <v>36</v>
      </c>
      <c r="I2836" t="s">
        <v>8803</v>
      </c>
      <c r="J2836" t="s">
        <v>66</v>
      </c>
    </row>
    <row r="2837" spans="1:10" x14ac:dyDescent="0.25">
      <c r="A2837" t="s">
        <v>6008</v>
      </c>
      <c r="B2837" t="s">
        <v>11002</v>
      </c>
      <c r="C2837" t="s">
        <v>8801</v>
      </c>
      <c r="D2837">
        <v>9013.51</v>
      </c>
      <c r="E2837" t="s">
        <v>8822</v>
      </c>
      <c r="F2837" s="2">
        <v>45817.276469907411</v>
      </c>
      <c r="G2837" s="2">
        <v>46000.276469907411</v>
      </c>
      <c r="H2837">
        <v>6</v>
      </c>
      <c r="I2837" t="s">
        <v>8799</v>
      </c>
      <c r="J2837" t="s">
        <v>41</v>
      </c>
    </row>
    <row r="2838" spans="1:10" x14ac:dyDescent="0.25">
      <c r="A2838" t="s">
        <v>6009</v>
      </c>
      <c r="B2838" t="s">
        <v>11003</v>
      </c>
      <c r="C2838" t="s">
        <v>8801</v>
      </c>
      <c r="D2838">
        <v>37.729999999999997</v>
      </c>
      <c r="E2838" t="s">
        <v>8813</v>
      </c>
      <c r="F2838" s="2">
        <v>45554.717719907407</v>
      </c>
      <c r="G2838" s="2">
        <v>47380.717719907407</v>
      </c>
      <c r="H2838">
        <v>60</v>
      </c>
      <c r="I2838" t="s">
        <v>8803</v>
      </c>
      <c r="J2838" t="s">
        <v>86</v>
      </c>
    </row>
    <row r="2839" spans="1:10" x14ac:dyDescent="0.25">
      <c r="A2839" t="s">
        <v>6011</v>
      </c>
      <c r="B2839" t="s">
        <v>11005</v>
      </c>
      <c r="C2839" t="s">
        <v>8805</v>
      </c>
      <c r="D2839">
        <v>4015.1</v>
      </c>
      <c r="E2839" t="s">
        <v>8802</v>
      </c>
      <c r="F2839" s="2">
        <v>45346.466192129628</v>
      </c>
      <c r="G2839" s="2">
        <v>46807.466192129628</v>
      </c>
      <c r="H2839">
        <v>48</v>
      </c>
      <c r="I2839" t="s">
        <v>8803</v>
      </c>
      <c r="J2839" t="s">
        <v>17</v>
      </c>
    </row>
    <row r="2840" spans="1:10" x14ac:dyDescent="0.25">
      <c r="A2840" t="s">
        <v>6014</v>
      </c>
      <c r="B2840" t="s">
        <v>11008</v>
      </c>
      <c r="C2840" t="s">
        <v>8797</v>
      </c>
      <c r="D2840">
        <v>11377.79</v>
      </c>
      <c r="E2840" t="s">
        <v>8822</v>
      </c>
      <c r="F2840" s="2">
        <v>45240.355300925927</v>
      </c>
      <c r="G2840" s="2">
        <v>45971.355300925927</v>
      </c>
      <c r="H2840">
        <v>24</v>
      </c>
      <c r="I2840" t="s">
        <v>8803</v>
      </c>
      <c r="J2840" t="s">
        <v>22</v>
      </c>
    </row>
    <row r="2841" spans="1:10" x14ac:dyDescent="0.25">
      <c r="A2841" t="s">
        <v>6014</v>
      </c>
      <c r="B2841" t="s">
        <v>11474</v>
      </c>
      <c r="C2841" t="s">
        <v>8807</v>
      </c>
      <c r="D2841">
        <v>3899.05</v>
      </c>
      <c r="E2841" t="s">
        <v>8802</v>
      </c>
      <c r="F2841" s="2">
        <v>45677.588831018518</v>
      </c>
      <c r="G2841" s="2">
        <v>46223.588831018518</v>
      </c>
      <c r="H2841">
        <v>18</v>
      </c>
      <c r="I2841" t="s">
        <v>8803</v>
      </c>
      <c r="J2841" t="s">
        <v>86</v>
      </c>
    </row>
    <row r="2842" spans="1:10" x14ac:dyDescent="0.25">
      <c r="A2842" t="s">
        <v>6015</v>
      </c>
      <c r="B2842" t="s">
        <v>11009</v>
      </c>
      <c r="C2842" t="s">
        <v>8801</v>
      </c>
      <c r="D2842">
        <v>6160.54</v>
      </c>
      <c r="E2842" t="s">
        <v>8813</v>
      </c>
      <c r="F2842" s="2">
        <v>45489.413831018523</v>
      </c>
      <c r="G2842" s="2">
        <v>46038.413831018523</v>
      </c>
      <c r="H2842">
        <v>18</v>
      </c>
      <c r="I2842" t="s">
        <v>8803</v>
      </c>
      <c r="J2842" t="s">
        <v>69</v>
      </c>
    </row>
    <row r="2843" spans="1:10" x14ac:dyDescent="0.25">
      <c r="A2843" t="s">
        <v>6016</v>
      </c>
      <c r="B2843" t="s">
        <v>11010</v>
      </c>
      <c r="C2843" t="s">
        <v>8801</v>
      </c>
      <c r="D2843">
        <v>5067.74</v>
      </c>
      <c r="E2843" t="s">
        <v>8802</v>
      </c>
      <c r="F2843" s="2">
        <v>45674.873506944437</v>
      </c>
      <c r="G2843" s="2">
        <v>46404.873506944437</v>
      </c>
      <c r="H2843">
        <v>24</v>
      </c>
      <c r="I2843" t="s">
        <v>8803</v>
      </c>
      <c r="J2843" t="s">
        <v>50</v>
      </c>
    </row>
    <row r="2844" spans="1:10" x14ac:dyDescent="0.25">
      <c r="A2844" t="s">
        <v>6018</v>
      </c>
      <c r="B2844" t="s">
        <v>11012</v>
      </c>
      <c r="C2844" t="s">
        <v>8797</v>
      </c>
      <c r="D2844">
        <v>8260.57</v>
      </c>
      <c r="E2844" t="s">
        <v>8802</v>
      </c>
      <c r="F2844" s="2">
        <v>45893.120115740741</v>
      </c>
      <c r="G2844" s="2">
        <v>46623.120115740741</v>
      </c>
      <c r="H2844">
        <v>24</v>
      </c>
      <c r="I2844" t="s">
        <v>8803</v>
      </c>
      <c r="J2844" t="s">
        <v>61</v>
      </c>
    </row>
    <row r="2845" spans="1:10" x14ac:dyDescent="0.25">
      <c r="A2845" t="s">
        <v>6018</v>
      </c>
      <c r="B2845" t="s">
        <v>13684</v>
      </c>
      <c r="C2845" t="s">
        <v>8801</v>
      </c>
      <c r="D2845">
        <v>878.42</v>
      </c>
      <c r="E2845" t="s">
        <v>8802</v>
      </c>
      <c r="F2845" s="2">
        <v>45376.879976851851</v>
      </c>
      <c r="G2845" s="2">
        <v>47202.879976851851</v>
      </c>
      <c r="H2845">
        <v>60</v>
      </c>
      <c r="I2845" t="s">
        <v>8803</v>
      </c>
      <c r="J2845" t="s">
        <v>64</v>
      </c>
    </row>
    <row r="2846" spans="1:10" x14ac:dyDescent="0.25">
      <c r="A2846" t="s">
        <v>6019</v>
      </c>
      <c r="B2846" t="s">
        <v>11013</v>
      </c>
      <c r="C2846" t="s">
        <v>8797</v>
      </c>
      <c r="D2846">
        <v>1196.8399999999999</v>
      </c>
      <c r="E2846" t="s">
        <v>8802</v>
      </c>
      <c r="F2846" s="2">
        <v>45487.928553240738</v>
      </c>
      <c r="G2846" s="2">
        <v>46217.928553240738</v>
      </c>
      <c r="H2846">
        <v>24</v>
      </c>
      <c r="I2846" t="s">
        <v>8799</v>
      </c>
      <c r="J2846" t="s">
        <v>71</v>
      </c>
    </row>
    <row r="2847" spans="1:10" x14ac:dyDescent="0.25">
      <c r="A2847" t="s">
        <v>6020</v>
      </c>
      <c r="B2847" t="s">
        <v>11014</v>
      </c>
      <c r="C2847" t="s">
        <v>8801</v>
      </c>
      <c r="D2847">
        <v>1006.25</v>
      </c>
      <c r="E2847" t="s">
        <v>8802</v>
      </c>
      <c r="F2847" s="2">
        <v>45921.305428240739</v>
      </c>
      <c r="G2847" s="2">
        <v>46102.305428240739</v>
      </c>
      <c r="H2847">
        <v>6</v>
      </c>
      <c r="I2847" t="s">
        <v>8803</v>
      </c>
      <c r="J2847" t="s">
        <v>86</v>
      </c>
    </row>
    <row r="2848" spans="1:10" x14ac:dyDescent="0.25">
      <c r="A2848" t="s">
        <v>6021</v>
      </c>
      <c r="B2848" t="s">
        <v>11015</v>
      </c>
      <c r="C2848" t="s">
        <v>8807</v>
      </c>
      <c r="D2848">
        <v>2865.49</v>
      </c>
      <c r="E2848" t="s">
        <v>8822</v>
      </c>
      <c r="F2848" s="2">
        <v>45202.38853009259</v>
      </c>
      <c r="G2848" s="2">
        <v>46298.38853009259</v>
      </c>
      <c r="H2848">
        <v>36</v>
      </c>
      <c r="I2848" t="s">
        <v>8803</v>
      </c>
      <c r="J2848" t="s">
        <v>106</v>
      </c>
    </row>
    <row r="2849" spans="1:10" x14ac:dyDescent="0.25">
      <c r="A2849" t="s">
        <v>6021</v>
      </c>
      <c r="B2849" t="s">
        <v>13585</v>
      </c>
      <c r="C2849" t="s">
        <v>8801</v>
      </c>
      <c r="D2849">
        <v>9286.4699999999993</v>
      </c>
      <c r="E2849" t="s">
        <v>8802</v>
      </c>
      <c r="F2849" s="2">
        <v>45291.123668981483</v>
      </c>
      <c r="G2849" s="2">
        <v>45657.123668981483</v>
      </c>
      <c r="H2849">
        <v>12</v>
      </c>
      <c r="I2849" t="s">
        <v>8803</v>
      </c>
      <c r="J2849" t="s">
        <v>35</v>
      </c>
    </row>
    <row r="2850" spans="1:10" x14ac:dyDescent="0.25">
      <c r="A2850" t="s">
        <v>6022</v>
      </c>
      <c r="B2850" t="s">
        <v>11016</v>
      </c>
      <c r="C2850" t="s">
        <v>8797</v>
      </c>
      <c r="D2850">
        <v>2108.9</v>
      </c>
      <c r="E2850" t="s">
        <v>8813</v>
      </c>
      <c r="F2850" s="2">
        <v>45803.933634259258</v>
      </c>
      <c r="G2850" s="2">
        <v>46168.933634259258</v>
      </c>
      <c r="H2850">
        <v>12</v>
      </c>
      <c r="I2850" t="s">
        <v>8803</v>
      </c>
      <c r="J2850" t="s">
        <v>52</v>
      </c>
    </row>
    <row r="2851" spans="1:10" x14ac:dyDescent="0.25">
      <c r="A2851" t="s">
        <v>6022</v>
      </c>
      <c r="B2851" t="s">
        <v>12455</v>
      </c>
      <c r="C2851" t="s">
        <v>8801</v>
      </c>
      <c r="D2851">
        <v>1358.04</v>
      </c>
      <c r="E2851" t="s">
        <v>8822</v>
      </c>
      <c r="F2851" s="2">
        <v>45287.342488425929</v>
      </c>
      <c r="G2851" s="2">
        <v>45653.342488425929</v>
      </c>
      <c r="H2851">
        <v>12</v>
      </c>
      <c r="I2851" t="s">
        <v>8799</v>
      </c>
      <c r="J2851" t="s">
        <v>106</v>
      </c>
    </row>
    <row r="2852" spans="1:10" x14ac:dyDescent="0.25">
      <c r="A2852" t="s">
        <v>6022</v>
      </c>
      <c r="B2852" t="s">
        <v>13468</v>
      </c>
      <c r="C2852" t="s">
        <v>8805</v>
      </c>
      <c r="D2852">
        <v>39.549999999999997</v>
      </c>
      <c r="E2852" t="s">
        <v>8813</v>
      </c>
      <c r="F2852" s="2">
        <v>45786.665196759262</v>
      </c>
      <c r="G2852" s="2">
        <v>46882.665196759262</v>
      </c>
      <c r="H2852">
        <v>36</v>
      </c>
      <c r="I2852" t="s">
        <v>8803</v>
      </c>
      <c r="J2852" t="s">
        <v>39</v>
      </c>
    </row>
    <row r="2853" spans="1:10" x14ac:dyDescent="0.25">
      <c r="A2853" t="s">
        <v>6024</v>
      </c>
      <c r="B2853" t="s">
        <v>11018</v>
      </c>
      <c r="C2853" t="s">
        <v>8805</v>
      </c>
      <c r="D2853">
        <v>1677.91</v>
      </c>
      <c r="E2853" t="s">
        <v>8813</v>
      </c>
      <c r="F2853" s="2">
        <v>45665.772037037037</v>
      </c>
      <c r="G2853" s="2">
        <v>46211.772037037037</v>
      </c>
      <c r="H2853">
        <v>18</v>
      </c>
      <c r="I2853" t="s">
        <v>8803</v>
      </c>
      <c r="J2853" t="s">
        <v>61</v>
      </c>
    </row>
    <row r="2854" spans="1:10" x14ac:dyDescent="0.25">
      <c r="A2854" t="s">
        <v>6024</v>
      </c>
      <c r="B2854" t="s">
        <v>12440</v>
      </c>
      <c r="C2854" t="s">
        <v>8801</v>
      </c>
      <c r="D2854">
        <v>10491.33</v>
      </c>
      <c r="E2854" t="s">
        <v>8822</v>
      </c>
      <c r="F2854" s="2">
        <v>45077.077592592592</v>
      </c>
      <c r="G2854" s="2">
        <v>46538.077592592592</v>
      </c>
      <c r="H2854">
        <v>48</v>
      </c>
      <c r="I2854" t="s">
        <v>8803</v>
      </c>
      <c r="J2854" t="s">
        <v>32</v>
      </c>
    </row>
    <row r="2855" spans="1:10" x14ac:dyDescent="0.25">
      <c r="A2855" t="s">
        <v>6025</v>
      </c>
      <c r="B2855" t="s">
        <v>11019</v>
      </c>
      <c r="C2855" t="s">
        <v>8797</v>
      </c>
      <c r="D2855">
        <v>4118.41</v>
      </c>
      <c r="E2855" t="s">
        <v>8802</v>
      </c>
      <c r="F2855" s="2">
        <v>45237.110462962963</v>
      </c>
      <c r="G2855" s="2">
        <v>45419.110462962963</v>
      </c>
      <c r="H2855">
        <v>6</v>
      </c>
      <c r="I2855" t="s">
        <v>8803</v>
      </c>
      <c r="J2855" t="s">
        <v>22</v>
      </c>
    </row>
    <row r="2856" spans="1:10" x14ac:dyDescent="0.25">
      <c r="A2856" t="s">
        <v>6026</v>
      </c>
      <c r="B2856" t="s">
        <v>11020</v>
      </c>
      <c r="C2856" t="s">
        <v>8818</v>
      </c>
      <c r="D2856">
        <v>11951.41</v>
      </c>
      <c r="E2856" t="s">
        <v>8802</v>
      </c>
      <c r="F2856" s="2">
        <v>45425.727893518517</v>
      </c>
      <c r="G2856" s="2">
        <v>45974.727893518517</v>
      </c>
      <c r="H2856">
        <v>18</v>
      </c>
      <c r="I2856" t="s">
        <v>8803</v>
      </c>
      <c r="J2856" t="s">
        <v>35</v>
      </c>
    </row>
    <row r="2857" spans="1:10" x14ac:dyDescent="0.25">
      <c r="A2857" t="s">
        <v>6026</v>
      </c>
      <c r="B2857" t="s">
        <v>11895</v>
      </c>
      <c r="C2857" t="s">
        <v>8797</v>
      </c>
      <c r="D2857">
        <v>4445.16</v>
      </c>
      <c r="E2857" t="s">
        <v>8802</v>
      </c>
      <c r="F2857" s="2">
        <v>45207.810624999998</v>
      </c>
      <c r="G2857" s="2">
        <v>46668.810624999998</v>
      </c>
      <c r="H2857">
        <v>48</v>
      </c>
      <c r="I2857" t="s">
        <v>8803</v>
      </c>
      <c r="J2857" t="s">
        <v>106</v>
      </c>
    </row>
    <row r="2858" spans="1:10" x14ac:dyDescent="0.25">
      <c r="A2858" t="s">
        <v>6027</v>
      </c>
      <c r="B2858" t="s">
        <v>11021</v>
      </c>
      <c r="C2858" t="s">
        <v>8797</v>
      </c>
      <c r="D2858">
        <v>2995.47</v>
      </c>
      <c r="E2858" t="s">
        <v>8822</v>
      </c>
      <c r="F2858" s="2">
        <v>45335.986493055563</v>
      </c>
      <c r="G2858" s="2">
        <v>46066.986493055563</v>
      </c>
      <c r="H2858">
        <v>24</v>
      </c>
      <c r="I2858" t="s">
        <v>8803</v>
      </c>
      <c r="J2858" t="s">
        <v>61</v>
      </c>
    </row>
    <row r="2859" spans="1:10" x14ac:dyDescent="0.25">
      <c r="A2859" t="s">
        <v>6028</v>
      </c>
      <c r="B2859" t="s">
        <v>11022</v>
      </c>
      <c r="C2859" t="s">
        <v>8801</v>
      </c>
      <c r="D2859">
        <v>3934.8</v>
      </c>
      <c r="E2859" t="s">
        <v>8798</v>
      </c>
      <c r="F2859" s="2">
        <v>45760.680775462963</v>
      </c>
      <c r="G2859" s="2">
        <v>47221.680775462963</v>
      </c>
      <c r="H2859">
        <v>48</v>
      </c>
      <c r="I2859" t="s">
        <v>8803</v>
      </c>
      <c r="J2859" t="s">
        <v>17</v>
      </c>
    </row>
    <row r="2860" spans="1:10" x14ac:dyDescent="0.25">
      <c r="A2860" t="s">
        <v>6029</v>
      </c>
      <c r="B2860" t="s">
        <v>11023</v>
      </c>
      <c r="C2860" t="s">
        <v>8797</v>
      </c>
      <c r="D2860">
        <v>727.01</v>
      </c>
      <c r="E2860" t="s">
        <v>8798</v>
      </c>
      <c r="F2860" s="2">
        <v>45364.401354166657</v>
      </c>
      <c r="G2860" s="2">
        <v>46094.401354166657</v>
      </c>
      <c r="H2860">
        <v>24</v>
      </c>
      <c r="I2860" t="s">
        <v>8803</v>
      </c>
      <c r="J2860" t="s">
        <v>86</v>
      </c>
    </row>
    <row r="2861" spans="1:10" x14ac:dyDescent="0.25">
      <c r="A2861" t="s">
        <v>6031</v>
      </c>
      <c r="B2861" t="s">
        <v>11025</v>
      </c>
      <c r="C2861" t="s">
        <v>8801</v>
      </c>
      <c r="D2861">
        <v>6096.01</v>
      </c>
      <c r="E2861" t="s">
        <v>8802</v>
      </c>
      <c r="F2861" s="2">
        <v>45630.051041666673</v>
      </c>
      <c r="G2861" s="2">
        <v>46177.051041666673</v>
      </c>
      <c r="H2861">
        <v>18</v>
      </c>
      <c r="I2861" t="s">
        <v>8803</v>
      </c>
      <c r="J2861" t="s">
        <v>66</v>
      </c>
    </row>
    <row r="2862" spans="1:10" x14ac:dyDescent="0.25">
      <c r="A2862" t="s">
        <v>6032</v>
      </c>
      <c r="B2862" t="s">
        <v>11026</v>
      </c>
      <c r="C2862" t="s">
        <v>27</v>
      </c>
      <c r="D2862">
        <v>437.65</v>
      </c>
      <c r="E2862" t="s">
        <v>8802</v>
      </c>
      <c r="F2862" s="2">
        <v>45176.107581018521</v>
      </c>
      <c r="G2862" s="2">
        <v>46272.107581018521</v>
      </c>
      <c r="H2862">
        <v>36</v>
      </c>
      <c r="I2862" t="s">
        <v>8803</v>
      </c>
      <c r="J2862" t="s">
        <v>106</v>
      </c>
    </row>
    <row r="2863" spans="1:10" x14ac:dyDescent="0.25">
      <c r="A2863" t="s">
        <v>6032</v>
      </c>
      <c r="B2863" t="s">
        <v>13228</v>
      </c>
      <c r="C2863" t="s">
        <v>8801</v>
      </c>
      <c r="D2863">
        <v>8176.99</v>
      </c>
      <c r="E2863" t="s">
        <v>8802</v>
      </c>
      <c r="F2863" s="2">
        <v>45364.621736111112</v>
      </c>
      <c r="G2863" s="2">
        <v>45729.621736111112</v>
      </c>
      <c r="H2863">
        <v>12</v>
      </c>
      <c r="I2863" t="s">
        <v>8803</v>
      </c>
      <c r="J2863" t="s">
        <v>71</v>
      </c>
    </row>
    <row r="2864" spans="1:10" x14ac:dyDescent="0.25">
      <c r="A2864" t="s">
        <v>6033</v>
      </c>
      <c r="B2864" t="s">
        <v>11027</v>
      </c>
      <c r="C2864" t="s">
        <v>8807</v>
      </c>
      <c r="D2864">
        <v>12801.51</v>
      </c>
      <c r="E2864" t="s">
        <v>8802</v>
      </c>
      <c r="F2864" s="2">
        <v>45641.77070601852</v>
      </c>
      <c r="G2864" s="2">
        <v>46188.77070601852</v>
      </c>
      <c r="H2864">
        <v>18</v>
      </c>
      <c r="I2864" t="s">
        <v>8803</v>
      </c>
      <c r="J2864" t="s">
        <v>35</v>
      </c>
    </row>
    <row r="2865" spans="1:10" x14ac:dyDescent="0.25">
      <c r="A2865" t="s">
        <v>6033</v>
      </c>
      <c r="B2865" t="s">
        <v>13620</v>
      </c>
      <c r="C2865" t="s">
        <v>8797</v>
      </c>
      <c r="D2865">
        <v>16222</v>
      </c>
      <c r="E2865" t="s">
        <v>8822</v>
      </c>
      <c r="F2865" s="2">
        <v>45825.512499999997</v>
      </c>
      <c r="G2865" s="2">
        <v>47651.512499999997</v>
      </c>
      <c r="H2865">
        <v>60</v>
      </c>
      <c r="I2865" t="s">
        <v>8799</v>
      </c>
      <c r="J2865" t="s">
        <v>64</v>
      </c>
    </row>
    <row r="2866" spans="1:10" x14ac:dyDescent="0.25">
      <c r="A2866" t="s">
        <v>6034</v>
      </c>
      <c r="B2866" t="s">
        <v>11028</v>
      </c>
      <c r="C2866" t="s">
        <v>27</v>
      </c>
      <c r="D2866">
        <v>5466.91</v>
      </c>
      <c r="E2866" t="s">
        <v>8802</v>
      </c>
      <c r="F2866" s="2">
        <v>45645.453518518523</v>
      </c>
      <c r="G2866" s="2">
        <v>46010.453518518523</v>
      </c>
      <c r="H2866">
        <v>12</v>
      </c>
      <c r="I2866" t="s">
        <v>8803</v>
      </c>
      <c r="J2866" t="s">
        <v>50</v>
      </c>
    </row>
    <row r="2867" spans="1:10" x14ac:dyDescent="0.25">
      <c r="A2867" t="s">
        <v>6035</v>
      </c>
      <c r="B2867" t="s">
        <v>11029</v>
      </c>
      <c r="C2867" t="s">
        <v>8818</v>
      </c>
      <c r="D2867">
        <v>58.58</v>
      </c>
      <c r="E2867" t="s">
        <v>8802</v>
      </c>
      <c r="F2867" s="2">
        <v>45397.799930555557</v>
      </c>
      <c r="G2867" s="2">
        <v>45762.799930555557</v>
      </c>
      <c r="H2867">
        <v>12</v>
      </c>
      <c r="I2867" t="s">
        <v>8803</v>
      </c>
      <c r="J2867" t="s">
        <v>58</v>
      </c>
    </row>
    <row r="2868" spans="1:10" x14ac:dyDescent="0.25">
      <c r="A2868" t="s">
        <v>6035</v>
      </c>
      <c r="B2868" t="s">
        <v>13109</v>
      </c>
      <c r="C2868" t="s">
        <v>8801</v>
      </c>
      <c r="D2868">
        <v>1034.96</v>
      </c>
      <c r="E2868" t="s">
        <v>8802</v>
      </c>
      <c r="F2868" s="2">
        <v>45528.422060185178</v>
      </c>
      <c r="G2868" s="2">
        <v>46258.422060185178</v>
      </c>
      <c r="H2868">
        <v>24</v>
      </c>
      <c r="I2868" t="s">
        <v>8803</v>
      </c>
      <c r="J2868" t="s">
        <v>89</v>
      </c>
    </row>
    <row r="2869" spans="1:10" x14ac:dyDescent="0.25">
      <c r="A2869" t="s">
        <v>6036</v>
      </c>
      <c r="B2869" t="s">
        <v>11030</v>
      </c>
      <c r="C2869" t="s">
        <v>8805</v>
      </c>
      <c r="D2869">
        <v>1894.98</v>
      </c>
      <c r="E2869" t="s">
        <v>8822</v>
      </c>
      <c r="F2869" s="2">
        <v>45145.385000000002</v>
      </c>
      <c r="G2869" s="2">
        <v>45876.385000000002</v>
      </c>
      <c r="H2869">
        <v>24</v>
      </c>
      <c r="I2869" t="s">
        <v>8799</v>
      </c>
      <c r="J2869" t="s">
        <v>22</v>
      </c>
    </row>
    <row r="2870" spans="1:10" x14ac:dyDescent="0.25">
      <c r="A2870" t="s">
        <v>6036</v>
      </c>
      <c r="B2870" t="s">
        <v>11486</v>
      </c>
      <c r="C2870" t="s">
        <v>8818</v>
      </c>
      <c r="D2870">
        <v>2873.81</v>
      </c>
      <c r="E2870" t="s">
        <v>8802</v>
      </c>
      <c r="F2870" s="2">
        <v>45312.074097222219</v>
      </c>
      <c r="G2870" s="2">
        <v>45494.074097222219</v>
      </c>
      <c r="H2870">
        <v>6</v>
      </c>
      <c r="I2870" t="s">
        <v>8803</v>
      </c>
      <c r="J2870" t="s">
        <v>52</v>
      </c>
    </row>
    <row r="2871" spans="1:10" x14ac:dyDescent="0.25">
      <c r="A2871" t="s">
        <v>6038</v>
      </c>
      <c r="B2871" t="s">
        <v>11032</v>
      </c>
      <c r="C2871" t="s">
        <v>8801</v>
      </c>
      <c r="D2871">
        <v>1685.09</v>
      </c>
      <c r="E2871" t="s">
        <v>8813</v>
      </c>
      <c r="F2871" s="2">
        <v>45047.453287037039</v>
      </c>
      <c r="G2871" s="2">
        <v>46508.453287037039</v>
      </c>
      <c r="H2871">
        <v>48</v>
      </c>
      <c r="I2871" t="s">
        <v>8799</v>
      </c>
      <c r="J2871" t="s">
        <v>28</v>
      </c>
    </row>
    <row r="2872" spans="1:10" x14ac:dyDescent="0.25">
      <c r="A2872" t="s">
        <v>6038</v>
      </c>
      <c r="B2872" t="s">
        <v>11823</v>
      </c>
      <c r="C2872" t="s">
        <v>8818</v>
      </c>
      <c r="D2872">
        <v>11689.92</v>
      </c>
      <c r="E2872" t="s">
        <v>8813</v>
      </c>
      <c r="F2872" s="2">
        <v>45659.105057870373</v>
      </c>
      <c r="G2872" s="2">
        <v>46205.105057870373</v>
      </c>
      <c r="H2872">
        <v>18</v>
      </c>
      <c r="I2872" t="s">
        <v>8803</v>
      </c>
      <c r="J2872" t="s">
        <v>32</v>
      </c>
    </row>
    <row r="2873" spans="1:10" x14ac:dyDescent="0.25">
      <c r="A2873" t="s">
        <v>6039</v>
      </c>
      <c r="B2873" t="s">
        <v>11033</v>
      </c>
      <c r="C2873" t="s">
        <v>27</v>
      </c>
      <c r="D2873">
        <v>320.72000000000003</v>
      </c>
      <c r="E2873" t="s">
        <v>8813</v>
      </c>
      <c r="F2873" s="2">
        <v>45777.59171296296</v>
      </c>
      <c r="G2873" s="2">
        <v>45960.59171296296</v>
      </c>
      <c r="H2873">
        <v>6</v>
      </c>
      <c r="I2873" t="s">
        <v>8803</v>
      </c>
      <c r="J2873" t="s">
        <v>66</v>
      </c>
    </row>
    <row r="2874" spans="1:10" x14ac:dyDescent="0.25">
      <c r="A2874" t="s">
        <v>6040</v>
      </c>
      <c r="B2874" t="s">
        <v>11034</v>
      </c>
      <c r="C2874" t="s">
        <v>8801</v>
      </c>
      <c r="D2874">
        <v>4109.3500000000004</v>
      </c>
      <c r="E2874" t="s">
        <v>8802</v>
      </c>
      <c r="F2874" s="2">
        <v>45870.810428240737</v>
      </c>
      <c r="G2874" s="2">
        <v>46419.810428240737</v>
      </c>
      <c r="H2874">
        <v>18</v>
      </c>
      <c r="I2874" t="s">
        <v>8803</v>
      </c>
      <c r="J2874" t="s">
        <v>58</v>
      </c>
    </row>
    <row r="2875" spans="1:10" x14ac:dyDescent="0.25">
      <c r="A2875" t="s">
        <v>6040</v>
      </c>
      <c r="B2875" t="s">
        <v>11975</v>
      </c>
      <c r="C2875" t="s">
        <v>8801</v>
      </c>
      <c r="D2875">
        <v>1516.31</v>
      </c>
      <c r="E2875" t="s">
        <v>8822</v>
      </c>
      <c r="F2875" s="2">
        <v>45652.795173611114</v>
      </c>
      <c r="G2875" s="2">
        <v>46382.795173611114</v>
      </c>
      <c r="H2875">
        <v>24</v>
      </c>
      <c r="I2875" t="s">
        <v>8803</v>
      </c>
      <c r="J2875" t="s">
        <v>35</v>
      </c>
    </row>
    <row r="2876" spans="1:10" x14ac:dyDescent="0.25">
      <c r="A2876" t="s">
        <v>6040</v>
      </c>
      <c r="B2876" t="s">
        <v>12861</v>
      </c>
      <c r="C2876" t="s">
        <v>27</v>
      </c>
      <c r="D2876">
        <v>2791.45</v>
      </c>
      <c r="E2876" t="s">
        <v>8822</v>
      </c>
      <c r="F2876" s="2">
        <v>45858.778275462973</v>
      </c>
      <c r="G2876" s="2">
        <v>46588.778275462973</v>
      </c>
      <c r="H2876">
        <v>24</v>
      </c>
      <c r="I2876" t="s">
        <v>8803</v>
      </c>
      <c r="J2876" t="s">
        <v>64</v>
      </c>
    </row>
    <row r="2877" spans="1:10" x14ac:dyDescent="0.25">
      <c r="A2877" t="s">
        <v>6041</v>
      </c>
      <c r="B2877" t="s">
        <v>11035</v>
      </c>
      <c r="C2877" t="s">
        <v>8807</v>
      </c>
      <c r="D2877">
        <v>10308.370000000001</v>
      </c>
      <c r="E2877" t="s">
        <v>8813</v>
      </c>
      <c r="F2877" s="2">
        <v>45641.919224537043</v>
      </c>
      <c r="G2877" s="2">
        <v>47467.919224537043</v>
      </c>
      <c r="H2877">
        <v>60</v>
      </c>
      <c r="I2877" t="s">
        <v>8803</v>
      </c>
      <c r="J2877" t="s">
        <v>89</v>
      </c>
    </row>
    <row r="2878" spans="1:10" x14ac:dyDescent="0.25">
      <c r="A2878" t="s">
        <v>6041</v>
      </c>
      <c r="B2878" t="s">
        <v>11754</v>
      </c>
      <c r="C2878" t="s">
        <v>8807</v>
      </c>
      <c r="D2878">
        <v>11514.86</v>
      </c>
      <c r="E2878" t="s">
        <v>8802</v>
      </c>
      <c r="F2878" s="2">
        <v>45894.127997685187</v>
      </c>
      <c r="G2878" s="2">
        <v>46078.127997685187</v>
      </c>
      <c r="H2878">
        <v>6</v>
      </c>
      <c r="I2878" t="s">
        <v>8803</v>
      </c>
      <c r="J2878" t="s">
        <v>17</v>
      </c>
    </row>
    <row r="2879" spans="1:10" x14ac:dyDescent="0.25">
      <c r="A2879" t="s">
        <v>6041</v>
      </c>
      <c r="B2879" t="s">
        <v>13261</v>
      </c>
      <c r="C2879" t="s">
        <v>8807</v>
      </c>
      <c r="D2879">
        <v>4661.17</v>
      </c>
      <c r="E2879" t="s">
        <v>8802</v>
      </c>
      <c r="F2879" s="2">
        <v>45939.368263888893</v>
      </c>
      <c r="G2879" s="2">
        <v>46669.368263888893</v>
      </c>
      <c r="H2879">
        <v>24</v>
      </c>
      <c r="I2879" t="s">
        <v>8803</v>
      </c>
      <c r="J2879" t="s">
        <v>17</v>
      </c>
    </row>
    <row r="2880" spans="1:10" x14ac:dyDescent="0.25">
      <c r="A2880" t="s">
        <v>6042</v>
      </c>
      <c r="B2880" t="s">
        <v>11036</v>
      </c>
      <c r="C2880" t="s">
        <v>8801</v>
      </c>
      <c r="D2880">
        <v>2123.62</v>
      </c>
      <c r="E2880" t="s">
        <v>8802</v>
      </c>
      <c r="F2880" s="2">
        <v>44980.688877314817</v>
      </c>
      <c r="G2880" s="2">
        <v>45711.688877314817</v>
      </c>
      <c r="H2880">
        <v>24</v>
      </c>
      <c r="I2880" t="s">
        <v>8803</v>
      </c>
      <c r="J2880" t="s">
        <v>89</v>
      </c>
    </row>
    <row r="2881" spans="1:10" x14ac:dyDescent="0.25">
      <c r="A2881" t="s">
        <v>6043</v>
      </c>
      <c r="B2881" t="s">
        <v>11037</v>
      </c>
      <c r="C2881" t="s">
        <v>8797</v>
      </c>
      <c r="D2881">
        <v>6828.83</v>
      </c>
      <c r="E2881" t="s">
        <v>8802</v>
      </c>
      <c r="F2881" s="2">
        <v>45099.392384259263</v>
      </c>
      <c r="G2881" s="2">
        <v>45465.392384259263</v>
      </c>
      <c r="H2881">
        <v>12</v>
      </c>
      <c r="I2881" t="s">
        <v>8803</v>
      </c>
      <c r="J2881" t="s">
        <v>64</v>
      </c>
    </row>
    <row r="2882" spans="1:10" x14ac:dyDescent="0.25">
      <c r="A2882" t="s">
        <v>6043</v>
      </c>
      <c r="B2882" t="s">
        <v>11882</v>
      </c>
      <c r="C2882" t="s">
        <v>8801</v>
      </c>
      <c r="D2882">
        <v>3833.79</v>
      </c>
      <c r="E2882" t="s">
        <v>8798</v>
      </c>
      <c r="F2882" s="2">
        <v>45047.7578587963</v>
      </c>
      <c r="G2882" s="2">
        <v>45413.7578587963</v>
      </c>
      <c r="H2882">
        <v>12</v>
      </c>
      <c r="I2882" t="s">
        <v>8799</v>
      </c>
      <c r="J2882" t="s">
        <v>22</v>
      </c>
    </row>
    <row r="2883" spans="1:10" x14ac:dyDescent="0.25">
      <c r="A2883" t="s">
        <v>6043</v>
      </c>
      <c r="B2883" t="s">
        <v>11944</v>
      </c>
      <c r="C2883" t="s">
        <v>8797</v>
      </c>
      <c r="D2883">
        <v>1230.6099999999999</v>
      </c>
      <c r="E2883" t="s">
        <v>8813</v>
      </c>
      <c r="F2883" s="2">
        <v>45110.305335648147</v>
      </c>
      <c r="G2883" s="2">
        <v>45841.305335648147</v>
      </c>
      <c r="H2883">
        <v>24</v>
      </c>
      <c r="I2883" t="s">
        <v>8803</v>
      </c>
      <c r="J2883" t="s">
        <v>64</v>
      </c>
    </row>
    <row r="2884" spans="1:10" x14ac:dyDescent="0.25">
      <c r="A2884" t="s">
        <v>6045</v>
      </c>
      <c r="B2884" t="s">
        <v>11039</v>
      </c>
      <c r="C2884" t="s">
        <v>8805</v>
      </c>
      <c r="D2884">
        <v>1103.67</v>
      </c>
      <c r="E2884" t="s">
        <v>8798</v>
      </c>
      <c r="F2884" s="2">
        <v>45357.761550925927</v>
      </c>
      <c r="G2884" s="2">
        <v>46087.761550925927</v>
      </c>
      <c r="H2884">
        <v>24</v>
      </c>
      <c r="I2884" t="s">
        <v>8803</v>
      </c>
      <c r="J2884" t="s">
        <v>41</v>
      </c>
    </row>
    <row r="2885" spans="1:10" x14ac:dyDescent="0.25">
      <c r="A2885" t="s">
        <v>6047</v>
      </c>
      <c r="B2885" t="s">
        <v>11041</v>
      </c>
      <c r="C2885" t="s">
        <v>8797</v>
      </c>
      <c r="D2885">
        <v>7744.6</v>
      </c>
      <c r="E2885" t="s">
        <v>8802</v>
      </c>
      <c r="F2885" s="2">
        <v>45763.298113425917</v>
      </c>
      <c r="G2885" s="2">
        <v>46128.298113425917</v>
      </c>
      <c r="H2885">
        <v>12</v>
      </c>
      <c r="I2885" t="s">
        <v>8803</v>
      </c>
      <c r="J2885" t="s">
        <v>66</v>
      </c>
    </row>
    <row r="2886" spans="1:10" x14ac:dyDescent="0.25">
      <c r="A2886" t="s">
        <v>6049</v>
      </c>
      <c r="B2886" t="s">
        <v>11043</v>
      </c>
      <c r="C2886" t="s">
        <v>8801</v>
      </c>
      <c r="D2886">
        <v>5991.77</v>
      </c>
      <c r="E2886" t="s">
        <v>8822</v>
      </c>
      <c r="F2886" s="2">
        <v>45873.395775462966</v>
      </c>
      <c r="G2886" s="2">
        <v>46422.395775462966</v>
      </c>
      <c r="H2886">
        <v>18</v>
      </c>
      <c r="I2886" t="s">
        <v>8803</v>
      </c>
      <c r="J2886" t="s">
        <v>50</v>
      </c>
    </row>
    <row r="2887" spans="1:10" x14ac:dyDescent="0.25">
      <c r="A2887" t="s">
        <v>6049</v>
      </c>
      <c r="B2887" t="s">
        <v>13671</v>
      </c>
      <c r="C2887" t="s">
        <v>8801</v>
      </c>
      <c r="D2887">
        <v>8417.1200000000008</v>
      </c>
      <c r="E2887" t="s">
        <v>8802</v>
      </c>
      <c r="F2887" s="2">
        <v>45630.998518518521</v>
      </c>
      <c r="G2887" s="2">
        <v>46725.998518518521</v>
      </c>
      <c r="H2887">
        <v>36</v>
      </c>
      <c r="I2887" t="s">
        <v>8803</v>
      </c>
      <c r="J2887" t="s">
        <v>54</v>
      </c>
    </row>
    <row r="2888" spans="1:10" x14ac:dyDescent="0.25">
      <c r="A2888" t="s">
        <v>6050</v>
      </c>
      <c r="B2888" t="s">
        <v>11044</v>
      </c>
      <c r="C2888" t="s">
        <v>8807</v>
      </c>
      <c r="D2888">
        <v>1220.33</v>
      </c>
      <c r="E2888" t="s">
        <v>8822</v>
      </c>
      <c r="F2888" s="2">
        <v>45256.538449074083</v>
      </c>
      <c r="G2888" s="2">
        <v>47083.538449074083</v>
      </c>
      <c r="H2888">
        <v>60</v>
      </c>
      <c r="I2888" t="s">
        <v>8803</v>
      </c>
      <c r="J2888" t="s">
        <v>86</v>
      </c>
    </row>
    <row r="2889" spans="1:10" x14ac:dyDescent="0.25">
      <c r="A2889" t="s">
        <v>6050</v>
      </c>
      <c r="B2889" t="s">
        <v>12108</v>
      </c>
      <c r="C2889" t="s">
        <v>8801</v>
      </c>
      <c r="D2889">
        <v>2962.34</v>
      </c>
      <c r="E2889" t="s">
        <v>8802</v>
      </c>
      <c r="F2889" s="2">
        <v>45745.694768518522</v>
      </c>
      <c r="G2889" s="2">
        <v>46110.694768518522</v>
      </c>
      <c r="H2889">
        <v>12</v>
      </c>
      <c r="I2889" t="s">
        <v>8803</v>
      </c>
      <c r="J2889" t="s">
        <v>106</v>
      </c>
    </row>
    <row r="2890" spans="1:10" x14ac:dyDescent="0.25">
      <c r="A2890" t="s">
        <v>6051</v>
      </c>
      <c r="B2890" t="s">
        <v>11045</v>
      </c>
      <c r="C2890" t="s">
        <v>8801</v>
      </c>
      <c r="D2890">
        <v>1919.94</v>
      </c>
      <c r="E2890" t="s">
        <v>8822</v>
      </c>
      <c r="F2890" s="2">
        <v>45627.418206018519</v>
      </c>
      <c r="G2890" s="2">
        <v>46722.418206018519</v>
      </c>
      <c r="H2890">
        <v>36</v>
      </c>
      <c r="I2890" t="s">
        <v>8799</v>
      </c>
      <c r="J2890" t="s">
        <v>61</v>
      </c>
    </row>
    <row r="2891" spans="1:10" x14ac:dyDescent="0.25">
      <c r="A2891" t="s">
        <v>6052</v>
      </c>
      <c r="B2891" t="s">
        <v>11046</v>
      </c>
      <c r="C2891" t="s">
        <v>8805</v>
      </c>
      <c r="D2891">
        <v>11295.23</v>
      </c>
      <c r="E2891" t="s">
        <v>8802</v>
      </c>
      <c r="F2891" s="2">
        <v>45386.447812500002</v>
      </c>
      <c r="G2891" s="2">
        <v>45934.447812500002</v>
      </c>
      <c r="H2891">
        <v>18</v>
      </c>
      <c r="I2891" t="s">
        <v>8803</v>
      </c>
      <c r="J2891" t="s">
        <v>52</v>
      </c>
    </row>
    <row r="2892" spans="1:10" x14ac:dyDescent="0.25">
      <c r="A2892" t="s">
        <v>6052</v>
      </c>
      <c r="B2892" t="s">
        <v>11344</v>
      </c>
      <c r="C2892" t="s">
        <v>8797</v>
      </c>
      <c r="D2892">
        <v>696.78</v>
      </c>
      <c r="E2892" t="s">
        <v>8822</v>
      </c>
      <c r="F2892" s="2">
        <v>45933.862754629627</v>
      </c>
      <c r="G2892" s="2">
        <v>47029.862754629627</v>
      </c>
      <c r="H2892">
        <v>36</v>
      </c>
      <c r="I2892" t="s">
        <v>8803</v>
      </c>
      <c r="J2892" t="s">
        <v>32</v>
      </c>
    </row>
    <row r="2893" spans="1:10" x14ac:dyDescent="0.25">
      <c r="A2893" t="s">
        <v>6052</v>
      </c>
      <c r="B2893" t="s">
        <v>11568</v>
      </c>
      <c r="C2893" t="s">
        <v>8801</v>
      </c>
      <c r="D2893">
        <v>340.71</v>
      </c>
      <c r="E2893" t="s">
        <v>8822</v>
      </c>
      <c r="F2893" s="2">
        <v>45059.16201388889</v>
      </c>
      <c r="G2893" s="2">
        <v>45425.16201388889</v>
      </c>
      <c r="H2893">
        <v>12</v>
      </c>
      <c r="I2893" t="s">
        <v>8803</v>
      </c>
      <c r="J2893" t="s">
        <v>41</v>
      </c>
    </row>
    <row r="2894" spans="1:10" x14ac:dyDescent="0.25">
      <c r="A2894" t="s">
        <v>6052</v>
      </c>
      <c r="B2894" t="s">
        <v>13701</v>
      </c>
      <c r="C2894" t="s">
        <v>8797</v>
      </c>
      <c r="D2894">
        <v>4441.22</v>
      </c>
      <c r="E2894" t="s">
        <v>8822</v>
      </c>
      <c r="F2894" s="2">
        <v>45100.189328703702</v>
      </c>
      <c r="G2894" s="2">
        <v>46196.189328703702</v>
      </c>
      <c r="H2894">
        <v>36</v>
      </c>
      <c r="I2894" t="s">
        <v>8799</v>
      </c>
      <c r="J2894" t="s">
        <v>39</v>
      </c>
    </row>
    <row r="2895" spans="1:10" x14ac:dyDescent="0.25">
      <c r="A2895" t="s">
        <v>6054</v>
      </c>
      <c r="B2895" t="s">
        <v>11048</v>
      </c>
      <c r="C2895" t="s">
        <v>8805</v>
      </c>
      <c r="D2895">
        <v>4572.72</v>
      </c>
      <c r="E2895" t="s">
        <v>8822</v>
      </c>
      <c r="F2895" s="2">
        <v>45882.617708333331</v>
      </c>
      <c r="G2895" s="2">
        <v>46612.617708333331</v>
      </c>
      <c r="H2895">
        <v>24</v>
      </c>
      <c r="I2895" t="s">
        <v>8803</v>
      </c>
      <c r="J2895" t="s">
        <v>22</v>
      </c>
    </row>
    <row r="2896" spans="1:10" x14ac:dyDescent="0.25">
      <c r="A2896" t="s">
        <v>6054</v>
      </c>
      <c r="B2896" t="s">
        <v>13172</v>
      </c>
      <c r="C2896" t="s">
        <v>8801</v>
      </c>
      <c r="D2896">
        <v>6973.21</v>
      </c>
      <c r="E2896" t="s">
        <v>8802</v>
      </c>
      <c r="F2896" s="2">
        <v>45611.226377314822</v>
      </c>
      <c r="G2896" s="2">
        <v>45792.226377314822</v>
      </c>
      <c r="H2896">
        <v>6</v>
      </c>
      <c r="I2896" t="s">
        <v>8799</v>
      </c>
      <c r="J2896" t="s">
        <v>50</v>
      </c>
    </row>
    <row r="2897" spans="1:10" x14ac:dyDescent="0.25">
      <c r="A2897" t="s">
        <v>6055</v>
      </c>
      <c r="B2897" t="s">
        <v>11049</v>
      </c>
      <c r="C2897" t="s">
        <v>27</v>
      </c>
      <c r="D2897">
        <v>9117.75</v>
      </c>
      <c r="E2897" t="s">
        <v>8813</v>
      </c>
      <c r="F2897" s="2">
        <v>45438.316620370373</v>
      </c>
      <c r="G2897" s="2">
        <v>45987.316620370373</v>
      </c>
      <c r="H2897">
        <v>18</v>
      </c>
      <c r="I2897" t="s">
        <v>8803</v>
      </c>
      <c r="J2897" t="s">
        <v>64</v>
      </c>
    </row>
    <row r="2898" spans="1:10" x14ac:dyDescent="0.25">
      <c r="A2898" t="s">
        <v>6057</v>
      </c>
      <c r="B2898" t="s">
        <v>11051</v>
      </c>
      <c r="C2898" t="s">
        <v>8805</v>
      </c>
      <c r="D2898">
        <v>7248.94</v>
      </c>
      <c r="E2898" t="s">
        <v>8822</v>
      </c>
      <c r="F2898" s="2">
        <v>45861.139837962961</v>
      </c>
      <c r="G2898" s="2">
        <v>46591.139837962961</v>
      </c>
      <c r="H2898">
        <v>24</v>
      </c>
      <c r="I2898" t="s">
        <v>8803</v>
      </c>
      <c r="J2898" t="s">
        <v>58</v>
      </c>
    </row>
    <row r="2899" spans="1:10" x14ac:dyDescent="0.25">
      <c r="A2899" t="s">
        <v>6057</v>
      </c>
      <c r="B2899" t="s">
        <v>11604</v>
      </c>
      <c r="C2899" t="s">
        <v>8805</v>
      </c>
      <c r="D2899">
        <v>13343.94</v>
      </c>
      <c r="E2899" t="s">
        <v>8822</v>
      </c>
      <c r="F2899" s="2">
        <v>45531.093159722222</v>
      </c>
      <c r="G2899" s="2">
        <v>45896.093159722222</v>
      </c>
      <c r="H2899">
        <v>12</v>
      </c>
      <c r="I2899" t="s">
        <v>8803</v>
      </c>
      <c r="J2899" t="s">
        <v>58</v>
      </c>
    </row>
    <row r="2900" spans="1:10" x14ac:dyDescent="0.25">
      <c r="A2900" t="s">
        <v>6057</v>
      </c>
      <c r="B2900" t="s">
        <v>12897</v>
      </c>
      <c r="C2900" t="s">
        <v>8818</v>
      </c>
      <c r="D2900">
        <v>2630.49</v>
      </c>
      <c r="E2900" t="s">
        <v>8802</v>
      </c>
      <c r="F2900" s="2">
        <v>44992.543055555558</v>
      </c>
      <c r="G2900" s="2">
        <v>46453.543055555558</v>
      </c>
      <c r="H2900">
        <v>48</v>
      </c>
      <c r="I2900" t="s">
        <v>8803</v>
      </c>
      <c r="J2900" t="s">
        <v>41</v>
      </c>
    </row>
    <row r="2901" spans="1:10" x14ac:dyDescent="0.25">
      <c r="A2901" t="s">
        <v>6058</v>
      </c>
      <c r="B2901" t="s">
        <v>11052</v>
      </c>
      <c r="C2901" t="s">
        <v>8801</v>
      </c>
      <c r="D2901">
        <v>8958.34</v>
      </c>
      <c r="E2901" t="s">
        <v>8802</v>
      </c>
      <c r="F2901" s="2">
        <v>45728.026203703703</v>
      </c>
      <c r="G2901" s="2">
        <v>45912.026203703703</v>
      </c>
      <c r="H2901">
        <v>6</v>
      </c>
      <c r="I2901" t="s">
        <v>8803</v>
      </c>
      <c r="J2901" t="s">
        <v>17</v>
      </c>
    </row>
    <row r="2902" spans="1:10" x14ac:dyDescent="0.25">
      <c r="A2902" t="s">
        <v>6060</v>
      </c>
      <c r="B2902" t="s">
        <v>11054</v>
      </c>
      <c r="C2902" t="s">
        <v>8801</v>
      </c>
      <c r="D2902">
        <v>565.70000000000005</v>
      </c>
      <c r="E2902" t="s">
        <v>8802</v>
      </c>
      <c r="F2902" s="2">
        <v>45394.139432870368</v>
      </c>
      <c r="G2902" s="2">
        <v>46489.139432870368</v>
      </c>
      <c r="H2902">
        <v>36</v>
      </c>
      <c r="I2902" t="s">
        <v>8799</v>
      </c>
      <c r="J2902" t="s">
        <v>89</v>
      </c>
    </row>
    <row r="2903" spans="1:10" x14ac:dyDescent="0.25">
      <c r="A2903" t="s">
        <v>6060</v>
      </c>
      <c r="B2903" t="s">
        <v>12672</v>
      </c>
      <c r="C2903" t="s">
        <v>8805</v>
      </c>
      <c r="D2903">
        <v>3439.03</v>
      </c>
      <c r="E2903" t="s">
        <v>8822</v>
      </c>
      <c r="F2903" s="2">
        <v>44964.424849537027</v>
      </c>
      <c r="G2903" s="2">
        <v>45695.424849537027</v>
      </c>
      <c r="H2903">
        <v>24</v>
      </c>
      <c r="I2903" t="s">
        <v>8803</v>
      </c>
      <c r="J2903" t="s">
        <v>58</v>
      </c>
    </row>
    <row r="2904" spans="1:10" x14ac:dyDescent="0.25">
      <c r="A2904" t="s">
        <v>6061</v>
      </c>
      <c r="B2904" t="s">
        <v>11055</v>
      </c>
      <c r="C2904" t="s">
        <v>8797</v>
      </c>
      <c r="D2904">
        <v>7528.82</v>
      </c>
      <c r="E2904" t="s">
        <v>8802</v>
      </c>
      <c r="F2904" s="2">
        <v>45720.327314814807</v>
      </c>
      <c r="G2904" s="2">
        <v>46816.327314814807</v>
      </c>
      <c r="H2904">
        <v>36</v>
      </c>
      <c r="I2904" t="s">
        <v>8803</v>
      </c>
      <c r="J2904" t="s">
        <v>35</v>
      </c>
    </row>
    <row r="2905" spans="1:10" x14ac:dyDescent="0.25">
      <c r="A2905" t="s">
        <v>6062</v>
      </c>
      <c r="B2905" t="s">
        <v>11056</v>
      </c>
      <c r="C2905" t="s">
        <v>8805</v>
      </c>
      <c r="D2905">
        <v>3559.9</v>
      </c>
      <c r="E2905" t="s">
        <v>8802</v>
      </c>
      <c r="F2905" s="2">
        <v>45113.706458333327</v>
      </c>
      <c r="G2905" s="2">
        <v>45663.706458333327</v>
      </c>
      <c r="H2905">
        <v>18</v>
      </c>
      <c r="I2905" t="s">
        <v>8803</v>
      </c>
      <c r="J2905" t="s">
        <v>35</v>
      </c>
    </row>
    <row r="2906" spans="1:10" x14ac:dyDescent="0.25">
      <c r="A2906" t="s">
        <v>6062</v>
      </c>
      <c r="B2906" t="s">
        <v>11102</v>
      </c>
      <c r="C2906" t="s">
        <v>8818</v>
      </c>
      <c r="D2906">
        <v>510.31</v>
      </c>
      <c r="E2906" t="s">
        <v>8802</v>
      </c>
      <c r="F2906" s="2">
        <v>45018.96199074074</v>
      </c>
      <c r="G2906" s="2">
        <v>45384.96199074074</v>
      </c>
      <c r="H2906">
        <v>12</v>
      </c>
      <c r="I2906" t="s">
        <v>8799</v>
      </c>
      <c r="J2906" t="s">
        <v>89</v>
      </c>
    </row>
    <row r="2907" spans="1:10" x14ac:dyDescent="0.25">
      <c r="A2907" t="s">
        <v>6063</v>
      </c>
      <c r="B2907" t="s">
        <v>11057</v>
      </c>
      <c r="C2907" t="s">
        <v>8801</v>
      </c>
      <c r="D2907">
        <v>1698.62</v>
      </c>
      <c r="E2907" t="s">
        <v>8813</v>
      </c>
      <c r="F2907" s="2">
        <v>45136.680775462963</v>
      </c>
      <c r="G2907" s="2">
        <v>46232.680775462963</v>
      </c>
      <c r="H2907">
        <v>36</v>
      </c>
      <c r="I2907" t="s">
        <v>8803</v>
      </c>
      <c r="J2907" t="s">
        <v>64</v>
      </c>
    </row>
    <row r="2908" spans="1:10" x14ac:dyDescent="0.25">
      <c r="A2908" t="s">
        <v>6064</v>
      </c>
      <c r="B2908" t="s">
        <v>11058</v>
      </c>
      <c r="C2908" t="s">
        <v>27</v>
      </c>
      <c r="D2908">
        <v>5317.16</v>
      </c>
      <c r="E2908" t="s">
        <v>8802</v>
      </c>
      <c r="F2908" s="2">
        <v>45931.561550925922</v>
      </c>
      <c r="G2908" s="2">
        <v>46478.561550925922</v>
      </c>
      <c r="H2908">
        <v>18</v>
      </c>
      <c r="I2908" t="s">
        <v>8803</v>
      </c>
      <c r="J2908" t="s">
        <v>106</v>
      </c>
    </row>
    <row r="2909" spans="1:10" x14ac:dyDescent="0.25">
      <c r="A2909" t="s">
        <v>6064</v>
      </c>
      <c r="B2909" t="s">
        <v>11675</v>
      </c>
      <c r="C2909" t="s">
        <v>8818</v>
      </c>
      <c r="D2909">
        <v>684.54</v>
      </c>
      <c r="E2909" t="s">
        <v>8822</v>
      </c>
      <c r="F2909" s="2">
        <v>45002.232523148137</v>
      </c>
      <c r="G2909" s="2">
        <v>45552.232523148137</v>
      </c>
      <c r="H2909">
        <v>18</v>
      </c>
      <c r="I2909" t="s">
        <v>8803</v>
      </c>
      <c r="J2909" t="s">
        <v>89</v>
      </c>
    </row>
    <row r="2910" spans="1:10" x14ac:dyDescent="0.25">
      <c r="A2910" t="s">
        <v>6064</v>
      </c>
      <c r="B2910" t="s">
        <v>11768</v>
      </c>
      <c r="C2910" t="s">
        <v>8805</v>
      </c>
      <c r="D2910">
        <v>1309.3599999999999</v>
      </c>
      <c r="E2910" t="s">
        <v>8802</v>
      </c>
      <c r="F2910" s="2">
        <v>45500.179467592592</v>
      </c>
      <c r="G2910" s="2">
        <v>45865.179467592592</v>
      </c>
      <c r="H2910">
        <v>12</v>
      </c>
      <c r="I2910" t="s">
        <v>8803</v>
      </c>
      <c r="J2910" t="s">
        <v>28</v>
      </c>
    </row>
    <row r="2911" spans="1:10" x14ac:dyDescent="0.25">
      <c r="A2911" t="s">
        <v>6064</v>
      </c>
      <c r="B2911" t="s">
        <v>12055</v>
      </c>
      <c r="C2911" t="s">
        <v>8818</v>
      </c>
      <c r="D2911">
        <v>2667.54</v>
      </c>
      <c r="E2911" t="s">
        <v>8802</v>
      </c>
      <c r="F2911" s="2">
        <v>45149.572615740741</v>
      </c>
      <c r="G2911" s="2">
        <v>45515.572615740741</v>
      </c>
      <c r="H2911">
        <v>12</v>
      </c>
      <c r="I2911" t="s">
        <v>8799</v>
      </c>
      <c r="J2911" t="s">
        <v>50</v>
      </c>
    </row>
    <row r="2912" spans="1:10" x14ac:dyDescent="0.25">
      <c r="A2912" t="s">
        <v>6066</v>
      </c>
      <c r="B2912" t="s">
        <v>11060</v>
      </c>
      <c r="C2912" t="s">
        <v>8801</v>
      </c>
      <c r="D2912">
        <v>2552.65</v>
      </c>
      <c r="E2912" t="s">
        <v>8802</v>
      </c>
      <c r="F2912" s="2">
        <v>45523.556134259263</v>
      </c>
      <c r="G2912" s="2">
        <v>46253.556134259263</v>
      </c>
      <c r="H2912">
        <v>24</v>
      </c>
      <c r="I2912" t="s">
        <v>8803</v>
      </c>
      <c r="J2912" t="s">
        <v>69</v>
      </c>
    </row>
    <row r="2913" spans="1:10" x14ac:dyDescent="0.25">
      <c r="A2913" t="s">
        <v>6067</v>
      </c>
      <c r="B2913" t="s">
        <v>11061</v>
      </c>
      <c r="C2913" t="s">
        <v>8807</v>
      </c>
      <c r="D2913">
        <v>10434.02</v>
      </c>
      <c r="E2913" t="s">
        <v>8813</v>
      </c>
      <c r="F2913" s="2">
        <v>45303.271273148152</v>
      </c>
      <c r="G2913" s="2">
        <v>45850.271273148152</v>
      </c>
      <c r="H2913">
        <v>18</v>
      </c>
      <c r="I2913" t="s">
        <v>8799</v>
      </c>
      <c r="J2913" t="s">
        <v>66</v>
      </c>
    </row>
    <row r="2914" spans="1:10" x14ac:dyDescent="0.25">
      <c r="A2914" t="s">
        <v>6068</v>
      </c>
      <c r="B2914" t="s">
        <v>11062</v>
      </c>
      <c r="C2914" t="s">
        <v>8801</v>
      </c>
      <c r="D2914">
        <v>9277.3700000000008</v>
      </c>
      <c r="E2914" t="s">
        <v>8813</v>
      </c>
      <c r="F2914" s="2">
        <v>45585.944108796299</v>
      </c>
      <c r="G2914" s="2">
        <v>45950.944108796299</v>
      </c>
      <c r="H2914">
        <v>12</v>
      </c>
      <c r="I2914" t="s">
        <v>8803</v>
      </c>
      <c r="J2914" t="s">
        <v>61</v>
      </c>
    </row>
    <row r="2915" spans="1:10" x14ac:dyDescent="0.25">
      <c r="A2915" t="s">
        <v>6068</v>
      </c>
      <c r="B2915" t="s">
        <v>11159</v>
      </c>
      <c r="C2915" t="s">
        <v>8805</v>
      </c>
      <c r="D2915">
        <v>4591.4399999999996</v>
      </c>
      <c r="E2915" t="s">
        <v>8802</v>
      </c>
      <c r="F2915" s="2">
        <v>45693.663564814808</v>
      </c>
      <c r="G2915" s="2">
        <v>46058.663564814808</v>
      </c>
      <c r="H2915">
        <v>12</v>
      </c>
      <c r="I2915" t="s">
        <v>8803</v>
      </c>
      <c r="J2915" t="s">
        <v>32</v>
      </c>
    </row>
    <row r="2916" spans="1:10" x14ac:dyDescent="0.25">
      <c r="A2916" t="s">
        <v>6068</v>
      </c>
      <c r="B2916" t="s">
        <v>13306</v>
      </c>
      <c r="C2916" t="s">
        <v>8807</v>
      </c>
      <c r="D2916">
        <v>2372.77</v>
      </c>
      <c r="E2916" t="s">
        <v>8802</v>
      </c>
      <c r="F2916" s="2">
        <v>45730.539814814823</v>
      </c>
      <c r="G2916" s="2">
        <v>46095.539814814823</v>
      </c>
      <c r="H2916">
        <v>12</v>
      </c>
      <c r="I2916" t="s">
        <v>8803</v>
      </c>
      <c r="J2916" t="s">
        <v>69</v>
      </c>
    </row>
    <row r="2917" spans="1:10" x14ac:dyDescent="0.25">
      <c r="A2917" t="s">
        <v>6070</v>
      </c>
      <c r="B2917" t="s">
        <v>11064</v>
      </c>
      <c r="C2917" t="s">
        <v>8807</v>
      </c>
      <c r="D2917">
        <v>2083.39</v>
      </c>
      <c r="E2917" t="s">
        <v>8802</v>
      </c>
      <c r="F2917" s="2">
        <v>45364.128541666672</v>
      </c>
      <c r="G2917" s="2">
        <v>46094.128541666672</v>
      </c>
      <c r="H2917">
        <v>24</v>
      </c>
      <c r="I2917" t="s">
        <v>8803</v>
      </c>
      <c r="J2917" t="s">
        <v>106</v>
      </c>
    </row>
    <row r="2918" spans="1:10" x14ac:dyDescent="0.25">
      <c r="A2918" t="s">
        <v>6071</v>
      </c>
      <c r="B2918" t="s">
        <v>11065</v>
      </c>
      <c r="C2918" t="s">
        <v>8818</v>
      </c>
      <c r="D2918">
        <v>3450.04</v>
      </c>
      <c r="E2918" t="s">
        <v>8802</v>
      </c>
      <c r="F2918" s="2">
        <v>45641.39508101852</v>
      </c>
      <c r="G2918" s="2">
        <v>46006.39508101852</v>
      </c>
      <c r="H2918">
        <v>12</v>
      </c>
      <c r="I2918" t="s">
        <v>8803</v>
      </c>
      <c r="J2918" t="s">
        <v>17</v>
      </c>
    </row>
    <row r="2919" spans="1:10" x14ac:dyDescent="0.25">
      <c r="A2919" t="s">
        <v>6071</v>
      </c>
      <c r="B2919" t="s">
        <v>12667</v>
      </c>
      <c r="C2919" t="s">
        <v>8818</v>
      </c>
      <c r="D2919">
        <v>2563.9</v>
      </c>
      <c r="E2919" t="s">
        <v>8822</v>
      </c>
      <c r="F2919" s="2">
        <v>45303.389826388891</v>
      </c>
      <c r="G2919" s="2">
        <v>45669.389826388891</v>
      </c>
      <c r="H2919">
        <v>12</v>
      </c>
      <c r="I2919" t="s">
        <v>8803</v>
      </c>
      <c r="J2919" t="s">
        <v>17</v>
      </c>
    </row>
    <row r="2920" spans="1:10" x14ac:dyDescent="0.25">
      <c r="A2920" t="s">
        <v>6072</v>
      </c>
      <c r="B2920" t="s">
        <v>11066</v>
      </c>
      <c r="C2920" t="s">
        <v>8805</v>
      </c>
      <c r="D2920">
        <v>1041.99</v>
      </c>
      <c r="E2920" t="s">
        <v>8802</v>
      </c>
      <c r="F2920" s="2">
        <v>45625.320729166669</v>
      </c>
      <c r="G2920" s="2">
        <v>45990.320729166669</v>
      </c>
      <c r="H2920">
        <v>12</v>
      </c>
      <c r="I2920" t="s">
        <v>8803</v>
      </c>
      <c r="J2920" t="s">
        <v>35</v>
      </c>
    </row>
    <row r="2921" spans="1:10" x14ac:dyDescent="0.25">
      <c r="A2921" t="s">
        <v>6073</v>
      </c>
      <c r="B2921" t="s">
        <v>11067</v>
      </c>
      <c r="C2921" t="s">
        <v>8801</v>
      </c>
      <c r="D2921">
        <v>1932.25</v>
      </c>
      <c r="E2921" t="s">
        <v>8798</v>
      </c>
      <c r="F2921" s="2">
        <v>45609.804965277777</v>
      </c>
      <c r="G2921" s="2">
        <v>47435.804965277777</v>
      </c>
      <c r="H2921">
        <v>60</v>
      </c>
      <c r="I2921" t="s">
        <v>8803</v>
      </c>
      <c r="J2921" t="s">
        <v>71</v>
      </c>
    </row>
    <row r="2922" spans="1:10" x14ac:dyDescent="0.25">
      <c r="A2922" t="s">
        <v>6073</v>
      </c>
      <c r="B2922" t="s">
        <v>12893</v>
      </c>
      <c r="C2922" t="s">
        <v>8797</v>
      </c>
      <c r="D2922">
        <v>209.51</v>
      </c>
      <c r="E2922" t="s">
        <v>8802</v>
      </c>
      <c r="F2922" s="2">
        <v>45072.99391203704</v>
      </c>
      <c r="G2922" s="2">
        <v>45438.99391203704</v>
      </c>
      <c r="H2922">
        <v>12</v>
      </c>
      <c r="I2922" t="s">
        <v>8803</v>
      </c>
      <c r="J2922" t="s">
        <v>39</v>
      </c>
    </row>
    <row r="2923" spans="1:10" x14ac:dyDescent="0.25">
      <c r="A2923" t="s">
        <v>6074</v>
      </c>
      <c r="B2923" t="s">
        <v>11068</v>
      </c>
      <c r="C2923" t="s">
        <v>8807</v>
      </c>
      <c r="D2923">
        <v>2902.01</v>
      </c>
      <c r="E2923" t="s">
        <v>8798</v>
      </c>
      <c r="F2923" s="2">
        <v>45359.743460648147</v>
      </c>
      <c r="G2923" s="2">
        <v>45724.743460648147</v>
      </c>
      <c r="H2923">
        <v>12</v>
      </c>
      <c r="I2923" t="s">
        <v>8803</v>
      </c>
      <c r="J2923" t="s">
        <v>106</v>
      </c>
    </row>
    <row r="2924" spans="1:10" x14ac:dyDescent="0.25">
      <c r="A2924" t="s">
        <v>6074</v>
      </c>
      <c r="B2924" t="s">
        <v>11423</v>
      </c>
      <c r="C2924" t="s">
        <v>8818</v>
      </c>
      <c r="D2924">
        <v>1450.43</v>
      </c>
      <c r="E2924" t="s">
        <v>8802</v>
      </c>
      <c r="F2924" s="2">
        <v>45923.181712962964</v>
      </c>
      <c r="G2924" s="2">
        <v>47384.181712962964</v>
      </c>
      <c r="H2924">
        <v>48</v>
      </c>
      <c r="I2924" t="s">
        <v>8803</v>
      </c>
      <c r="J2924" t="s">
        <v>106</v>
      </c>
    </row>
    <row r="2925" spans="1:10" x14ac:dyDescent="0.25">
      <c r="A2925" t="s">
        <v>6075</v>
      </c>
      <c r="B2925" t="s">
        <v>11069</v>
      </c>
      <c r="C2925" t="s">
        <v>27</v>
      </c>
      <c r="D2925">
        <v>2542.6799999999998</v>
      </c>
      <c r="E2925" t="s">
        <v>8802</v>
      </c>
      <c r="F2925" s="2">
        <v>45577.571574074071</v>
      </c>
      <c r="G2925" s="2">
        <v>46672.571574074071</v>
      </c>
      <c r="H2925">
        <v>36</v>
      </c>
      <c r="I2925" t="s">
        <v>8799</v>
      </c>
      <c r="J2925" t="s">
        <v>41</v>
      </c>
    </row>
    <row r="2926" spans="1:10" x14ac:dyDescent="0.25">
      <c r="A2926" t="s">
        <v>6075</v>
      </c>
      <c r="B2926" t="s">
        <v>12502</v>
      </c>
      <c r="C2926" t="s">
        <v>8801</v>
      </c>
      <c r="D2926">
        <v>1570.59</v>
      </c>
      <c r="E2926" t="s">
        <v>8798</v>
      </c>
      <c r="F2926" s="2">
        <v>45699.39271990741</v>
      </c>
      <c r="G2926" s="2">
        <v>46064.39271990741</v>
      </c>
      <c r="H2926">
        <v>12</v>
      </c>
      <c r="I2926" t="s">
        <v>8803</v>
      </c>
      <c r="J2926" t="s">
        <v>58</v>
      </c>
    </row>
    <row r="2927" spans="1:10" x14ac:dyDescent="0.25">
      <c r="A2927" t="s">
        <v>6075</v>
      </c>
      <c r="B2927" t="s">
        <v>13575</v>
      </c>
      <c r="C2927" t="s">
        <v>8797</v>
      </c>
      <c r="D2927">
        <v>144.13999999999999</v>
      </c>
      <c r="E2927" t="s">
        <v>8802</v>
      </c>
      <c r="F2927" s="2">
        <v>45882.592974537038</v>
      </c>
      <c r="G2927" s="2">
        <v>46978.592974537038</v>
      </c>
      <c r="H2927">
        <v>36</v>
      </c>
      <c r="I2927" t="s">
        <v>8803</v>
      </c>
      <c r="J2927" t="s">
        <v>66</v>
      </c>
    </row>
    <row r="2928" spans="1:10" x14ac:dyDescent="0.25">
      <c r="A2928" t="s">
        <v>6077</v>
      </c>
      <c r="B2928" t="s">
        <v>11071</v>
      </c>
      <c r="C2928" t="s">
        <v>8797</v>
      </c>
      <c r="D2928">
        <v>5187.13</v>
      </c>
      <c r="E2928" t="s">
        <v>8802</v>
      </c>
      <c r="F2928" s="2">
        <v>45860.263414351852</v>
      </c>
      <c r="G2928" s="2">
        <v>46956.263414351852</v>
      </c>
      <c r="H2928">
        <v>36</v>
      </c>
      <c r="I2928" t="s">
        <v>8803</v>
      </c>
      <c r="J2928" t="s">
        <v>35</v>
      </c>
    </row>
    <row r="2929" spans="1:10" x14ac:dyDescent="0.25">
      <c r="A2929" t="s">
        <v>6078</v>
      </c>
      <c r="B2929" t="s">
        <v>11072</v>
      </c>
      <c r="C2929" t="s">
        <v>8801</v>
      </c>
      <c r="D2929">
        <v>1240.5</v>
      </c>
      <c r="E2929" t="s">
        <v>8822</v>
      </c>
      <c r="F2929" s="2">
        <v>45816.98778935185</v>
      </c>
      <c r="G2929" s="2">
        <v>46181.98778935185</v>
      </c>
      <c r="H2929">
        <v>12</v>
      </c>
      <c r="I2929" t="s">
        <v>8803</v>
      </c>
      <c r="J2929" t="s">
        <v>54</v>
      </c>
    </row>
    <row r="2930" spans="1:10" x14ac:dyDescent="0.25">
      <c r="A2930" t="s">
        <v>6079</v>
      </c>
      <c r="B2930" t="s">
        <v>11073</v>
      </c>
      <c r="C2930" t="s">
        <v>8818</v>
      </c>
      <c r="D2930">
        <v>1266.82</v>
      </c>
      <c r="E2930" t="s">
        <v>8802</v>
      </c>
      <c r="F2930" s="2">
        <v>45165.627222222232</v>
      </c>
      <c r="G2930" s="2">
        <v>46992.627222222232</v>
      </c>
      <c r="H2930">
        <v>60</v>
      </c>
      <c r="I2930" t="s">
        <v>8803</v>
      </c>
      <c r="J2930" t="s">
        <v>46</v>
      </c>
    </row>
    <row r="2931" spans="1:10" x14ac:dyDescent="0.25">
      <c r="A2931" t="s">
        <v>6079</v>
      </c>
      <c r="B2931" t="s">
        <v>12708</v>
      </c>
      <c r="C2931" t="s">
        <v>27</v>
      </c>
      <c r="D2931">
        <v>10729.93</v>
      </c>
      <c r="E2931" t="s">
        <v>8802</v>
      </c>
      <c r="F2931" s="2">
        <v>45652.350844907407</v>
      </c>
      <c r="G2931" s="2">
        <v>46747.350844907407</v>
      </c>
      <c r="H2931">
        <v>36</v>
      </c>
      <c r="I2931" t="s">
        <v>8803</v>
      </c>
      <c r="J2931" t="s">
        <v>71</v>
      </c>
    </row>
    <row r="2932" spans="1:10" x14ac:dyDescent="0.25">
      <c r="A2932" t="s">
        <v>6081</v>
      </c>
      <c r="B2932" t="s">
        <v>11075</v>
      </c>
      <c r="C2932" t="s">
        <v>8797</v>
      </c>
      <c r="D2932">
        <v>2439.19</v>
      </c>
      <c r="E2932" t="s">
        <v>8798</v>
      </c>
      <c r="F2932" s="2">
        <v>45357.120312500003</v>
      </c>
      <c r="G2932" s="2">
        <v>46452.120312500003</v>
      </c>
      <c r="H2932">
        <v>36</v>
      </c>
      <c r="I2932" t="s">
        <v>8803</v>
      </c>
      <c r="J2932" t="s">
        <v>69</v>
      </c>
    </row>
    <row r="2933" spans="1:10" x14ac:dyDescent="0.25">
      <c r="A2933" t="s">
        <v>6082</v>
      </c>
      <c r="B2933" t="s">
        <v>11076</v>
      </c>
      <c r="C2933" t="s">
        <v>8807</v>
      </c>
      <c r="D2933">
        <v>1933.89</v>
      </c>
      <c r="E2933" t="s">
        <v>8802</v>
      </c>
      <c r="F2933" s="2">
        <v>45738.727777777778</v>
      </c>
      <c r="G2933" s="2">
        <v>46468.727777777778</v>
      </c>
      <c r="H2933">
        <v>24</v>
      </c>
      <c r="I2933" t="s">
        <v>8803</v>
      </c>
      <c r="J2933" t="s">
        <v>66</v>
      </c>
    </row>
    <row r="2934" spans="1:10" x14ac:dyDescent="0.25">
      <c r="A2934" t="s">
        <v>6082</v>
      </c>
      <c r="B2934" t="s">
        <v>13208</v>
      </c>
      <c r="C2934" t="s">
        <v>8805</v>
      </c>
      <c r="D2934">
        <v>3366.83</v>
      </c>
      <c r="E2934" t="s">
        <v>8802</v>
      </c>
      <c r="F2934" s="2">
        <v>45495.44023148148</v>
      </c>
      <c r="G2934" s="2">
        <v>46044.44023148148</v>
      </c>
      <c r="H2934">
        <v>18</v>
      </c>
      <c r="I2934" t="s">
        <v>8803</v>
      </c>
      <c r="J2934" t="s">
        <v>32</v>
      </c>
    </row>
    <row r="2935" spans="1:10" x14ac:dyDescent="0.25">
      <c r="A2935" t="s">
        <v>6083</v>
      </c>
      <c r="B2935" t="s">
        <v>11077</v>
      </c>
      <c r="C2935" t="s">
        <v>8807</v>
      </c>
      <c r="D2935">
        <v>5958.24</v>
      </c>
      <c r="E2935" t="s">
        <v>8822</v>
      </c>
      <c r="F2935" s="2">
        <v>45444.145868055559</v>
      </c>
      <c r="G2935" s="2">
        <v>45809.145868055559</v>
      </c>
      <c r="H2935">
        <v>12</v>
      </c>
      <c r="I2935" t="s">
        <v>8803</v>
      </c>
      <c r="J2935" t="s">
        <v>41</v>
      </c>
    </row>
    <row r="2936" spans="1:10" x14ac:dyDescent="0.25">
      <c r="A2936" t="s">
        <v>6083</v>
      </c>
      <c r="B2936" t="s">
        <v>11078</v>
      </c>
      <c r="C2936" t="s">
        <v>8818</v>
      </c>
      <c r="D2936">
        <v>556.54999999999995</v>
      </c>
      <c r="E2936" t="s">
        <v>8798</v>
      </c>
      <c r="F2936" s="2">
        <v>45953.770324074067</v>
      </c>
      <c r="G2936" s="2">
        <v>46135.770324074067</v>
      </c>
      <c r="H2936">
        <v>6</v>
      </c>
      <c r="I2936" t="s">
        <v>8803</v>
      </c>
      <c r="J2936" t="s">
        <v>22</v>
      </c>
    </row>
    <row r="2937" spans="1:10" x14ac:dyDescent="0.25">
      <c r="A2937" t="s">
        <v>6083</v>
      </c>
      <c r="B2937" t="s">
        <v>12085</v>
      </c>
      <c r="C2937" t="s">
        <v>8807</v>
      </c>
      <c r="D2937">
        <v>11584.14</v>
      </c>
      <c r="E2937" t="s">
        <v>8802</v>
      </c>
      <c r="F2937" s="2">
        <v>45830.998333333337</v>
      </c>
      <c r="G2937" s="2">
        <v>47291.998333333337</v>
      </c>
      <c r="H2937">
        <v>48</v>
      </c>
      <c r="I2937" t="s">
        <v>8803</v>
      </c>
      <c r="J2937" t="s">
        <v>35</v>
      </c>
    </row>
    <row r="2938" spans="1:10" x14ac:dyDescent="0.25">
      <c r="A2938" t="s">
        <v>6085</v>
      </c>
      <c r="B2938" t="s">
        <v>11079</v>
      </c>
      <c r="C2938" t="s">
        <v>8797</v>
      </c>
      <c r="D2938">
        <v>2351.15</v>
      </c>
      <c r="E2938" t="s">
        <v>8813</v>
      </c>
      <c r="F2938" s="2">
        <v>45549.531307870369</v>
      </c>
      <c r="G2938" s="2">
        <v>46095.531307870369</v>
      </c>
      <c r="H2938">
        <v>18</v>
      </c>
      <c r="I2938" t="s">
        <v>8803</v>
      </c>
      <c r="J2938" t="s">
        <v>28</v>
      </c>
    </row>
    <row r="2939" spans="1:10" x14ac:dyDescent="0.25">
      <c r="A2939" t="s">
        <v>6086</v>
      </c>
      <c r="B2939" t="s">
        <v>11080</v>
      </c>
      <c r="C2939" t="s">
        <v>8807</v>
      </c>
      <c r="D2939">
        <v>9784.6299999999992</v>
      </c>
      <c r="E2939" t="s">
        <v>8802</v>
      </c>
      <c r="F2939" s="2">
        <v>45313.023900462962</v>
      </c>
      <c r="G2939" s="2">
        <v>46044.023900462962</v>
      </c>
      <c r="H2939">
        <v>24</v>
      </c>
      <c r="I2939" t="s">
        <v>8803</v>
      </c>
      <c r="J2939" t="s">
        <v>86</v>
      </c>
    </row>
    <row r="2940" spans="1:10" x14ac:dyDescent="0.25">
      <c r="A2940" t="s">
        <v>6087</v>
      </c>
      <c r="B2940" t="s">
        <v>11081</v>
      </c>
      <c r="C2940" t="s">
        <v>8797</v>
      </c>
      <c r="D2940">
        <v>2102.98</v>
      </c>
      <c r="E2940" t="s">
        <v>8822</v>
      </c>
      <c r="F2940" s="2">
        <v>45224.928518518522</v>
      </c>
      <c r="G2940" s="2">
        <v>45590.928518518522</v>
      </c>
      <c r="H2940">
        <v>12</v>
      </c>
      <c r="I2940" t="s">
        <v>8803</v>
      </c>
      <c r="J2940" t="s">
        <v>46</v>
      </c>
    </row>
    <row r="2941" spans="1:10" x14ac:dyDescent="0.25">
      <c r="A2941" t="s">
        <v>6088</v>
      </c>
      <c r="B2941" t="s">
        <v>11082</v>
      </c>
      <c r="C2941" t="s">
        <v>8807</v>
      </c>
      <c r="D2941">
        <v>2154.31</v>
      </c>
      <c r="E2941" t="s">
        <v>8802</v>
      </c>
      <c r="F2941" s="2">
        <v>45241.70616898148</v>
      </c>
      <c r="G2941" s="2">
        <v>46337.70616898148</v>
      </c>
      <c r="H2941">
        <v>36</v>
      </c>
      <c r="I2941" t="s">
        <v>8803</v>
      </c>
      <c r="J2941" t="s">
        <v>28</v>
      </c>
    </row>
    <row r="2942" spans="1:10" x14ac:dyDescent="0.25">
      <c r="A2942" t="s">
        <v>6088</v>
      </c>
      <c r="B2942" t="s">
        <v>12273</v>
      </c>
      <c r="C2942" t="s">
        <v>8805</v>
      </c>
      <c r="D2942">
        <v>3275.18</v>
      </c>
      <c r="E2942" t="s">
        <v>8802</v>
      </c>
      <c r="F2942" s="2">
        <v>45369.1640625</v>
      </c>
      <c r="G2942" s="2">
        <v>46099.1640625</v>
      </c>
      <c r="H2942">
        <v>24</v>
      </c>
      <c r="I2942" t="s">
        <v>8799</v>
      </c>
      <c r="J2942" t="s">
        <v>61</v>
      </c>
    </row>
    <row r="2943" spans="1:10" x14ac:dyDescent="0.25">
      <c r="A2943" t="s">
        <v>6088</v>
      </c>
      <c r="B2943" t="s">
        <v>12469</v>
      </c>
      <c r="C2943" t="s">
        <v>8797</v>
      </c>
      <c r="D2943">
        <v>3975.13</v>
      </c>
      <c r="E2943" t="s">
        <v>8822</v>
      </c>
      <c r="F2943" s="2">
        <v>45302.884872685187</v>
      </c>
      <c r="G2943" s="2">
        <v>46033.884872685187</v>
      </c>
      <c r="H2943">
        <v>24</v>
      </c>
      <c r="I2943" t="s">
        <v>8803</v>
      </c>
      <c r="J2943" t="s">
        <v>61</v>
      </c>
    </row>
    <row r="2944" spans="1:10" x14ac:dyDescent="0.25">
      <c r="A2944" t="s">
        <v>6090</v>
      </c>
      <c r="B2944" t="s">
        <v>11084</v>
      </c>
      <c r="C2944" t="s">
        <v>8805</v>
      </c>
      <c r="D2944">
        <v>1098.47</v>
      </c>
      <c r="E2944" t="s">
        <v>8802</v>
      </c>
      <c r="F2944" s="2">
        <v>45294.513333333343</v>
      </c>
      <c r="G2944" s="2">
        <v>46755.513333333343</v>
      </c>
      <c r="H2944">
        <v>48</v>
      </c>
      <c r="I2944" t="s">
        <v>8803</v>
      </c>
      <c r="J2944" t="s">
        <v>71</v>
      </c>
    </row>
    <row r="2945" spans="1:10" x14ac:dyDescent="0.25">
      <c r="A2945" t="s">
        <v>6092</v>
      </c>
      <c r="B2945" t="s">
        <v>11086</v>
      </c>
      <c r="C2945" t="s">
        <v>8801</v>
      </c>
      <c r="D2945">
        <v>5327.38</v>
      </c>
      <c r="E2945" t="s">
        <v>8802</v>
      </c>
      <c r="F2945" s="2">
        <v>45665.572175925918</v>
      </c>
      <c r="G2945" s="2">
        <v>46030.572175925918</v>
      </c>
      <c r="H2945">
        <v>12</v>
      </c>
      <c r="I2945" t="s">
        <v>8803</v>
      </c>
      <c r="J2945" t="s">
        <v>46</v>
      </c>
    </row>
    <row r="2946" spans="1:10" x14ac:dyDescent="0.25">
      <c r="A2946" t="s">
        <v>6093</v>
      </c>
      <c r="B2946" t="s">
        <v>11087</v>
      </c>
      <c r="C2946" t="s">
        <v>8807</v>
      </c>
      <c r="D2946">
        <v>14718.02</v>
      </c>
      <c r="E2946" t="s">
        <v>8802</v>
      </c>
      <c r="F2946" s="2">
        <v>45487.686620370368</v>
      </c>
      <c r="G2946" s="2">
        <v>46582.686620370368</v>
      </c>
      <c r="H2946">
        <v>36</v>
      </c>
      <c r="I2946" t="s">
        <v>8799</v>
      </c>
      <c r="J2946" t="s">
        <v>86</v>
      </c>
    </row>
    <row r="2947" spans="1:10" x14ac:dyDescent="0.25">
      <c r="A2947" t="s">
        <v>6093</v>
      </c>
      <c r="B2947" t="s">
        <v>12110</v>
      </c>
      <c r="C2947" t="s">
        <v>8801</v>
      </c>
      <c r="D2947">
        <v>426.84</v>
      </c>
      <c r="E2947" t="s">
        <v>8802</v>
      </c>
      <c r="F2947" s="2">
        <v>45929.904907407406</v>
      </c>
      <c r="G2947" s="2">
        <v>47025.904907407406</v>
      </c>
      <c r="H2947">
        <v>36</v>
      </c>
      <c r="I2947" t="s">
        <v>8803</v>
      </c>
      <c r="J2947" t="s">
        <v>86</v>
      </c>
    </row>
    <row r="2948" spans="1:10" x14ac:dyDescent="0.25">
      <c r="A2948" t="s">
        <v>6093</v>
      </c>
      <c r="B2948" t="s">
        <v>13030</v>
      </c>
      <c r="C2948" t="s">
        <v>8801</v>
      </c>
      <c r="D2948">
        <v>13345.11</v>
      </c>
      <c r="E2948" t="s">
        <v>8798</v>
      </c>
      <c r="F2948" s="2">
        <v>45936.238969907397</v>
      </c>
      <c r="G2948" s="2">
        <v>46301.238969907397</v>
      </c>
      <c r="H2948">
        <v>12</v>
      </c>
      <c r="I2948" t="s">
        <v>8803</v>
      </c>
      <c r="J2948" t="s">
        <v>61</v>
      </c>
    </row>
    <row r="2949" spans="1:10" x14ac:dyDescent="0.25">
      <c r="A2949" t="s">
        <v>6095</v>
      </c>
      <c r="B2949" t="s">
        <v>11089</v>
      </c>
      <c r="C2949" t="s">
        <v>8805</v>
      </c>
      <c r="D2949">
        <v>194.88</v>
      </c>
      <c r="E2949" t="s">
        <v>8802</v>
      </c>
      <c r="F2949" s="2">
        <v>45508.784409722219</v>
      </c>
      <c r="G2949" s="2">
        <v>45873.784409722219</v>
      </c>
      <c r="H2949">
        <v>12</v>
      </c>
      <c r="I2949" t="s">
        <v>8803</v>
      </c>
      <c r="J2949" t="s">
        <v>54</v>
      </c>
    </row>
    <row r="2950" spans="1:10" x14ac:dyDescent="0.25">
      <c r="A2950" t="s">
        <v>6095</v>
      </c>
      <c r="B2950" t="s">
        <v>12339</v>
      </c>
      <c r="C2950" t="s">
        <v>8805</v>
      </c>
      <c r="D2950">
        <v>7776.37</v>
      </c>
      <c r="E2950" t="s">
        <v>8802</v>
      </c>
      <c r="F2950" s="2">
        <v>45754.162187499998</v>
      </c>
      <c r="G2950" s="2">
        <v>46850.162187499998</v>
      </c>
      <c r="H2950">
        <v>36</v>
      </c>
      <c r="I2950" t="s">
        <v>8803</v>
      </c>
      <c r="J2950" t="s">
        <v>52</v>
      </c>
    </row>
    <row r="2951" spans="1:10" x14ac:dyDescent="0.25">
      <c r="A2951" t="s">
        <v>6096</v>
      </c>
      <c r="B2951" t="s">
        <v>11090</v>
      </c>
      <c r="C2951" t="s">
        <v>8797</v>
      </c>
      <c r="D2951">
        <v>1544.35</v>
      </c>
      <c r="E2951" t="s">
        <v>8802</v>
      </c>
      <c r="F2951" s="2">
        <v>45542.688680555562</v>
      </c>
      <c r="G2951" s="2">
        <v>45907.688680555562</v>
      </c>
      <c r="H2951">
        <v>12</v>
      </c>
      <c r="I2951" t="s">
        <v>8803</v>
      </c>
      <c r="J2951" t="s">
        <v>66</v>
      </c>
    </row>
    <row r="2952" spans="1:10" x14ac:dyDescent="0.25">
      <c r="A2952" t="s">
        <v>6096</v>
      </c>
      <c r="B2952" t="s">
        <v>11468</v>
      </c>
      <c r="C2952" t="s">
        <v>8797</v>
      </c>
      <c r="D2952">
        <v>8086.09</v>
      </c>
      <c r="E2952" t="s">
        <v>8802</v>
      </c>
      <c r="F2952" s="2">
        <v>45414.48337962963</v>
      </c>
      <c r="G2952" s="2">
        <v>45779.48337962963</v>
      </c>
      <c r="H2952">
        <v>12</v>
      </c>
      <c r="I2952" t="s">
        <v>8803</v>
      </c>
      <c r="J2952" t="s">
        <v>41</v>
      </c>
    </row>
    <row r="2953" spans="1:10" x14ac:dyDescent="0.25">
      <c r="A2953" t="s">
        <v>6096</v>
      </c>
      <c r="B2953" t="s">
        <v>13738</v>
      </c>
      <c r="C2953" t="s">
        <v>8801</v>
      </c>
      <c r="D2953">
        <v>2032.37</v>
      </c>
      <c r="E2953" t="s">
        <v>8822</v>
      </c>
      <c r="F2953" s="2">
        <v>45699.13113425926</v>
      </c>
      <c r="G2953" s="2">
        <v>46064.13113425926</v>
      </c>
      <c r="H2953">
        <v>12</v>
      </c>
      <c r="I2953" t="s">
        <v>8803</v>
      </c>
      <c r="J2953" t="s">
        <v>69</v>
      </c>
    </row>
    <row r="2954" spans="1:10" x14ac:dyDescent="0.25">
      <c r="A2954" t="s">
        <v>6097</v>
      </c>
      <c r="B2954" t="s">
        <v>11091</v>
      </c>
      <c r="C2954" t="s">
        <v>8797</v>
      </c>
      <c r="D2954">
        <v>2829.77</v>
      </c>
      <c r="E2954" t="s">
        <v>8798</v>
      </c>
      <c r="F2954" s="2">
        <v>45324.214537037027</v>
      </c>
      <c r="G2954" s="2">
        <v>47151.214537037027</v>
      </c>
      <c r="H2954">
        <v>60</v>
      </c>
      <c r="I2954" t="s">
        <v>8799</v>
      </c>
      <c r="J2954" t="s">
        <v>46</v>
      </c>
    </row>
    <row r="2955" spans="1:10" x14ac:dyDescent="0.25">
      <c r="A2955" t="s">
        <v>6097</v>
      </c>
      <c r="B2955" t="s">
        <v>12800</v>
      </c>
      <c r="C2955" t="s">
        <v>8801</v>
      </c>
      <c r="D2955">
        <v>11961.32</v>
      </c>
      <c r="E2955" t="s">
        <v>8822</v>
      </c>
      <c r="F2955" s="2">
        <v>45004.782488425917</v>
      </c>
      <c r="G2955" s="2">
        <v>45370.782488425917</v>
      </c>
      <c r="H2955">
        <v>12</v>
      </c>
      <c r="I2955" t="s">
        <v>8799</v>
      </c>
      <c r="J2955" t="s">
        <v>35</v>
      </c>
    </row>
    <row r="2956" spans="1:10" x14ac:dyDescent="0.25">
      <c r="A2956" t="s">
        <v>6098</v>
      </c>
      <c r="B2956" t="s">
        <v>11092</v>
      </c>
      <c r="C2956" t="s">
        <v>27</v>
      </c>
      <c r="D2956">
        <v>10096.74</v>
      </c>
      <c r="E2956" t="s">
        <v>8802</v>
      </c>
      <c r="F2956" s="2">
        <v>45634.583344907413</v>
      </c>
      <c r="G2956" s="2">
        <v>46181.583344907413</v>
      </c>
      <c r="H2956">
        <v>18</v>
      </c>
      <c r="I2956" t="s">
        <v>8799</v>
      </c>
      <c r="J2956" t="s">
        <v>86</v>
      </c>
    </row>
    <row r="2957" spans="1:10" x14ac:dyDescent="0.25">
      <c r="A2957" t="s">
        <v>6099</v>
      </c>
      <c r="B2957" t="s">
        <v>11093</v>
      </c>
      <c r="C2957" t="s">
        <v>8797</v>
      </c>
      <c r="D2957">
        <v>2841.24</v>
      </c>
      <c r="E2957" t="s">
        <v>8813</v>
      </c>
      <c r="F2957" s="2">
        <v>45345.840821759259</v>
      </c>
      <c r="G2957" s="2">
        <v>46076.840821759259</v>
      </c>
      <c r="H2957">
        <v>24</v>
      </c>
      <c r="I2957" t="s">
        <v>8799</v>
      </c>
      <c r="J2957" t="s">
        <v>50</v>
      </c>
    </row>
    <row r="2958" spans="1:10" x14ac:dyDescent="0.25">
      <c r="A2958" t="s">
        <v>6101</v>
      </c>
      <c r="B2958" t="s">
        <v>11095</v>
      </c>
      <c r="C2958" t="s">
        <v>8801</v>
      </c>
      <c r="D2958">
        <v>4230.58</v>
      </c>
      <c r="E2958" t="s">
        <v>8822</v>
      </c>
      <c r="F2958" s="2">
        <v>45629.892511574071</v>
      </c>
      <c r="G2958" s="2">
        <v>45994.892511574071</v>
      </c>
      <c r="H2958">
        <v>12</v>
      </c>
      <c r="I2958" t="s">
        <v>8799</v>
      </c>
      <c r="J2958" t="s">
        <v>32</v>
      </c>
    </row>
    <row r="2959" spans="1:10" x14ac:dyDescent="0.25">
      <c r="A2959" t="s">
        <v>6102</v>
      </c>
      <c r="B2959" t="s">
        <v>11096</v>
      </c>
      <c r="C2959" t="s">
        <v>8807</v>
      </c>
      <c r="D2959">
        <v>4376.9799999999996</v>
      </c>
      <c r="E2959" t="s">
        <v>8813</v>
      </c>
      <c r="F2959" s="2">
        <v>45586.776226851849</v>
      </c>
      <c r="G2959" s="2">
        <v>46133.776226851849</v>
      </c>
      <c r="H2959">
        <v>18</v>
      </c>
      <c r="I2959" t="s">
        <v>8803</v>
      </c>
      <c r="J2959" t="s">
        <v>46</v>
      </c>
    </row>
    <row r="2960" spans="1:10" x14ac:dyDescent="0.25">
      <c r="A2960" t="s">
        <v>6103</v>
      </c>
      <c r="B2960" t="s">
        <v>11097</v>
      </c>
      <c r="C2960" t="s">
        <v>27</v>
      </c>
      <c r="D2960">
        <v>451.45</v>
      </c>
      <c r="E2960" t="s">
        <v>8822</v>
      </c>
      <c r="F2960" s="2">
        <v>45740.037349537037</v>
      </c>
      <c r="G2960" s="2">
        <v>47201.037349537037</v>
      </c>
      <c r="H2960">
        <v>48</v>
      </c>
      <c r="I2960" t="s">
        <v>8803</v>
      </c>
      <c r="J2960" t="s">
        <v>69</v>
      </c>
    </row>
    <row r="2961" spans="1:10" x14ac:dyDescent="0.25">
      <c r="A2961" t="s">
        <v>6103</v>
      </c>
      <c r="B2961" t="s">
        <v>11245</v>
      </c>
      <c r="C2961" t="s">
        <v>8797</v>
      </c>
      <c r="D2961">
        <v>670.53</v>
      </c>
      <c r="E2961" t="s">
        <v>8802</v>
      </c>
      <c r="F2961" s="2">
        <v>45446.50271990741</v>
      </c>
      <c r="G2961" s="2">
        <v>45994.50271990741</v>
      </c>
      <c r="H2961">
        <v>18</v>
      </c>
      <c r="I2961" t="s">
        <v>8803</v>
      </c>
      <c r="J2961" t="s">
        <v>64</v>
      </c>
    </row>
    <row r="2962" spans="1:10" x14ac:dyDescent="0.25">
      <c r="A2962" t="s">
        <v>6104</v>
      </c>
      <c r="B2962" t="s">
        <v>11098</v>
      </c>
      <c r="C2962" t="s">
        <v>8801</v>
      </c>
      <c r="D2962">
        <v>1264.96</v>
      </c>
      <c r="E2962" t="s">
        <v>8813</v>
      </c>
      <c r="F2962" s="2">
        <v>45168.962824074071</v>
      </c>
      <c r="G2962" s="2">
        <v>46264.962824074071</v>
      </c>
      <c r="H2962">
        <v>36</v>
      </c>
      <c r="I2962" t="s">
        <v>8803</v>
      </c>
      <c r="J2962" t="s">
        <v>86</v>
      </c>
    </row>
    <row r="2963" spans="1:10" x14ac:dyDescent="0.25">
      <c r="A2963" t="s">
        <v>6105</v>
      </c>
      <c r="B2963" t="s">
        <v>11099</v>
      </c>
      <c r="C2963" t="s">
        <v>8805</v>
      </c>
      <c r="D2963">
        <v>5361.54</v>
      </c>
      <c r="E2963" t="s">
        <v>8813</v>
      </c>
      <c r="F2963" s="2">
        <v>45311.457037037027</v>
      </c>
      <c r="G2963" s="2">
        <v>46772.457037037027</v>
      </c>
      <c r="H2963">
        <v>48</v>
      </c>
      <c r="I2963" t="s">
        <v>8803</v>
      </c>
      <c r="J2963" t="s">
        <v>46</v>
      </c>
    </row>
    <row r="2964" spans="1:10" x14ac:dyDescent="0.25">
      <c r="A2964" t="s">
        <v>6105</v>
      </c>
      <c r="B2964" t="s">
        <v>12474</v>
      </c>
      <c r="C2964" t="s">
        <v>8801</v>
      </c>
      <c r="D2964">
        <v>2142.81</v>
      </c>
      <c r="E2964" t="s">
        <v>8813</v>
      </c>
      <c r="F2964" s="2">
        <v>45458.153969907413</v>
      </c>
      <c r="G2964" s="2">
        <v>46006.153969907413</v>
      </c>
      <c r="H2964">
        <v>18</v>
      </c>
      <c r="I2964" t="s">
        <v>8803</v>
      </c>
      <c r="J2964" t="s">
        <v>61</v>
      </c>
    </row>
    <row r="2965" spans="1:10" x14ac:dyDescent="0.25">
      <c r="A2965" t="s">
        <v>6105</v>
      </c>
      <c r="B2965" t="s">
        <v>12699</v>
      </c>
      <c r="C2965" t="s">
        <v>8801</v>
      </c>
      <c r="D2965">
        <v>771.5</v>
      </c>
      <c r="E2965" t="s">
        <v>8802</v>
      </c>
      <c r="F2965" s="2">
        <v>45201.390717592592</v>
      </c>
      <c r="G2965" s="2">
        <v>45932.390717592592</v>
      </c>
      <c r="H2965">
        <v>24</v>
      </c>
      <c r="I2965" t="s">
        <v>8803</v>
      </c>
      <c r="J2965" t="s">
        <v>69</v>
      </c>
    </row>
    <row r="2966" spans="1:10" x14ac:dyDescent="0.25">
      <c r="A2966" t="s">
        <v>6106</v>
      </c>
      <c r="B2966" t="s">
        <v>11100</v>
      </c>
      <c r="C2966" t="s">
        <v>8805</v>
      </c>
      <c r="D2966">
        <v>2034.23</v>
      </c>
      <c r="E2966" t="s">
        <v>8822</v>
      </c>
      <c r="F2966" s="2">
        <v>45804.912754629629</v>
      </c>
      <c r="G2966" s="2">
        <v>46353.912754629629</v>
      </c>
      <c r="H2966">
        <v>18</v>
      </c>
      <c r="I2966" t="s">
        <v>8803</v>
      </c>
      <c r="J2966" t="s">
        <v>54</v>
      </c>
    </row>
    <row r="2967" spans="1:10" x14ac:dyDescent="0.25">
      <c r="A2967" t="s">
        <v>6107</v>
      </c>
      <c r="B2967" t="s">
        <v>11101</v>
      </c>
      <c r="C2967" t="s">
        <v>27</v>
      </c>
      <c r="D2967">
        <v>3938.77</v>
      </c>
      <c r="E2967" t="s">
        <v>8822</v>
      </c>
      <c r="F2967" s="2">
        <v>45734.557951388888</v>
      </c>
      <c r="G2967" s="2">
        <v>46830.557951388888</v>
      </c>
      <c r="H2967">
        <v>36</v>
      </c>
      <c r="I2967" t="s">
        <v>8803</v>
      </c>
      <c r="J2967" t="s">
        <v>61</v>
      </c>
    </row>
    <row r="2968" spans="1:10" x14ac:dyDescent="0.25">
      <c r="A2968" t="s">
        <v>6109</v>
      </c>
      <c r="B2968" t="s">
        <v>11103</v>
      </c>
      <c r="C2968" t="s">
        <v>8805</v>
      </c>
      <c r="D2968">
        <v>3464.21</v>
      </c>
      <c r="E2968" t="s">
        <v>8822</v>
      </c>
      <c r="F2968" s="2">
        <v>45198.530613425923</v>
      </c>
      <c r="G2968" s="2">
        <v>47025.530613425923</v>
      </c>
      <c r="H2968">
        <v>60</v>
      </c>
      <c r="I2968" t="s">
        <v>8803</v>
      </c>
      <c r="J2968" t="s">
        <v>61</v>
      </c>
    </row>
    <row r="2969" spans="1:10" x14ac:dyDescent="0.25">
      <c r="A2969" t="s">
        <v>6110</v>
      </c>
      <c r="B2969" t="s">
        <v>11104</v>
      </c>
      <c r="C2969" t="s">
        <v>8797</v>
      </c>
      <c r="D2969">
        <v>344.71</v>
      </c>
      <c r="E2969" t="s">
        <v>8822</v>
      </c>
      <c r="F2969" s="2">
        <v>45229.269212962958</v>
      </c>
      <c r="G2969" s="2">
        <v>45960.269212962958</v>
      </c>
      <c r="H2969">
        <v>24</v>
      </c>
      <c r="I2969" t="s">
        <v>8803</v>
      </c>
      <c r="J2969" t="s">
        <v>71</v>
      </c>
    </row>
    <row r="2970" spans="1:10" x14ac:dyDescent="0.25">
      <c r="A2970" t="s">
        <v>6110</v>
      </c>
      <c r="B2970" t="s">
        <v>13516</v>
      </c>
      <c r="C2970" t="s">
        <v>27</v>
      </c>
      <c r="D2970">
        <v>2941.39</v>
      </c>
      <c r="E2970" t="s">
        <v>8802</v>
      </c>
      <c r="F2970" s="2">
        <v>45408.210810185177</v>
      </c>
      <c r="G2970" s="2">
        <v>46869.210810185177</v>
      </c>
      <c r="H2970">
        <v>48</v>
      </c>
      <c r="I2970" t="s">
        <v>8803</v>
      </c>
      <c r="J2970" t="s">
        <v>46</v>
      </c>
    </row>
    <row r="2971" spans="1:10" x14ac:dyDescent="0.25">
      <c r="A2971" t="s">
        <v>6111</v>
      </c>
      <c r="B2971" t="s">
        <v>11105</v>
      </c>
      <c r="C2971" t="s">
        <v>8805</v>
      </c>
      <c r="D2971">
        <v>1099.4000000000001</v>
      </c>
      <c r="E2971" t="s">
        <v>8822</v>
      </c>
      <c r="F2971" s="2">
        <v>44956.016296296293</v>
      </c>
      <c r="G2971" s="2">
        <v>45687.016296296293</v>
      </c>
      <c r="H2971">
        <v>24</v>
      </c>
      <c r="I2971" t="s">
        <v>8803</v>
      </c>
      <c r="J2971" t="s">
        <v>66</v>
      </c>
    </row>
    <row r="2972" spans="1:10" x14ac:dyDescent="0.25">
      <c r="A2972" t="s">
        <v>6112</v>
      </c>
      <c r="B2972" t="s">
        <v>11106</v>
      </c>
      <c r="C2972" t="s">
        <v>8797</v>
      </c>
      <c r="D2972">
        <v>4756.78</v>
      </c>
      <c r="E2972" t="s">
        <v>8802</v>
      </c>
      <c r="F2972" s="2">
        <v>45504.36954861111</v>
      </c>
      <c r="G2972" s="2">
        <v>46234.36954861111</v>
      </c>
      <c r="H2972">
        <v>24</v>
      </c>
      <c r="I2972" t="s">
        <v>8803</v>
      </c>
      <c r="J2972" t="s">
        <v>54</v>
      </c>
    </row>
    <row r="2973" spans="1:10" x14ac:dyDescent="0.25">
      <c r="A2973" t="s">
        <v>6114</v>
      </c>
      <c r="B2973" t="s">
        <v>11108</v>
      </c>
      <c r="C2973" t="s">
        <v>8801</v>
      </c>
      <c r="D2973">
        <v>1315.72</v>
      </c>
      <c r="E2973" t="s">
        <v>8802</v>
      </c>
      <c r="F2973" s="2">
        <v>45200.625856481478</v>
      </c>
      <c r="G2973" s="2">
        <v>45566.625856481478</v>
      </c>
      <c r="H2973">
        <v>12</v>
      </c>
      <c r="I2973" t="s">
        <v>8803</v>
      </c>
      <c r="J2973" t="s">
        <v>46</v>
      </c>
    </row>
    <row r="2974" spans="1:10" x14ac:dyDescent="0.25">
      <c r="A2974" t="s">
        <v>6115</v>
      </c>
      <c r="B2974" t="s">
        <v>11109</v>
      </c>
      <c r="C2974" t="s">
        <v>8801</v>
      </c>
      <c r="D2974">
        <v>11422.77</v>
      </c>
      <c r="E2974" t="s">
        <v>8822</v>
      </c>
      <c r="F2974" s="2">
        <v>45349.025578703702</v>
      </c>
      <c r="G2974" s="2">
        <v>45896.025578703702</v>
      </c>
      <c r="H2974">
        <v>18</v>
      </c>
      <c r="I2974" t="s">
        <v>8803</v>
      </c>
      <c r="J2974" t="s">
        <v>52</v>
      </c>
    </row>
    <row r="2975" spans="1:10" x14ac:dyDescent="0.25">
      <c r="A2975" t="s">
        <v>6117</v>
      </c>
      <c r="B2975" t="s">
        <v>11111</v>
      </c>
      <c r="C2975" t="s">
        <v>8797</v>
      </c>
      <c r="D2975">
        <v>20653.43</v>
      </c>
      <c r="E2975" t="s">
        <v>8802</v>
      </c>
      <c r="F2975" s="2">
        <v>45570.096134259264</v>
      </c>
      <c r="G2975" s="2">
        <v>45935.096134259264</v>
      </c>
      <c r="H2975">
        <v>12</v>
      </c>
      <c r="I2975" t="s">
        <v>8803</v>
      </c>
      <c r="J2975" t="s">
        <v>69</v>
      </c>
    </row>
    <row r="2976" spans="1:10" x14ac:dyDescent="0.25">
      <c r="A2976" t="s">
        <v>6118</v>
      </c>
      <c r="B2976" t="s">
        <v>11112</v>
      </c>
      <c r="C2976" t="s">
        <v>8797</v>
      </c>
      <c r="D2976">
        <v>2568.27</v>
      </c>
      <c r="E2976" t="s">
        <v>8822</v>
      </c>
      <c r="F2976" s="2">
        <v>45208.32603009259</v>
      </c>
      <c r="G2976" s="2">
        <v>45756.32603009259</v>
      </c>
      <c r="H2976">
        <v>18</v>
      </c>
      <c r="I2976" t="s">
        <v>8803</v>
      </c>
      <c r="J2976" t="s">
        <v>86</v>
      </c>
    </row>
    <row r="2977" spans="1:10" x14ac:dyDescent="0.25">
      <c r="A2977" t="s">
        <v>6119</v>
      </c>
      <c r="B2977" t="s">
        <v>11113</v>
      </c>
      <c r="C2977" t="s">
        <v>8801</v>
      </c>
      <c r="D2977">
        <v>1080.99</v>
      </c>
      <c r="E2977" t="s">
        <v>8822</v>
      </c>
      <c r="F2977" s="2">
        <v>45128.143680555557</v>
      </c>
      <c r="G2977" s="2">
        <v>46224.143680555557</v>
      </c>
      <c r="H2977">
        <v>36</v>
      </c>
      <c r="I2977" t="s">
        <v>8803</v>
      </c>
      <c r="J2977" t="s">
        <v>64</v>
      </c>
    </row>
    <row r="2978" spans="1:10" x14ac:dyDescent="0.25">
      <c r="A2978" t="s">
        <v>6121</v>
      </c>
      <c r="B2978" t="s">
        <v>11115</v>
      </c>
      <c r="C2978" t="s">
        <v>8805</v>
      </c>
      <c r="D2978">
        <v>1731.46</v>
      </c>
      <c r="E2978" t="s">
        <v>8813</v>
      </c>
      <c r="F2978" s="2">
        <v>45442.449675925927</v>
      </c>
      <c r="G2978" s="2">
        <v>45991.449675925927</v>
      </c>
      <c r="H2978">
        <v>18</v>
      </c>
      <c r="I2978" t="s">
        <v>8803</v>
      </c>
      <c r="J2978" t="s">
        <v>71</v>
      </c>
    </row>
    <row r="2979" spans="1:10" x14ac:dyDescent="0.25">
      <c r="A2979" t="s">
        <v>6121</v>
      </c>
      <c r="B2979" t="s">
        <v>11316</v>
      </c>
      <c r="C2979" t="s">
        <v>8797</v>
      </c>
      <c r="D2979">
        <v>7194.7</v>
      </c>
      <c r="E2979" t="s">
        <v>8798</v>
      </c>
      <c r="F2979" s="2">
        <v>45960.774351851847</v>
      </c>
      <c r="G2979" s="2">
        <v>46325.774351851847</v>
      </c>
      <c r="H2979">
        <v>12</v>
      </c>
      <c r="I2979" t="s">
        <v>8803</v>
      </c>
      <c r="J2979" t="s">
        <v>69</v>
      </c>
    </row>
    <row r="2980" spans="1:10" x14ac:dyDescent="0.25">
      <c r="A2980" t="s">
        <v>6123</v>
      </c>
      <c r="B2980" t="s">
        <v>11117</v>
      </c>
      <c r="C2980" t="s">
        <v>8797</v>
      </c>
      <c r="D2980">
        <v>1096.53</v>
      </c>
      <c r="E2980" t="s">
        <v>8802</v>
      </c>
      <c r="F2980" s="2">
        <v>45561.787708333337</v>
      </c>
      <c r="G2980" s="2">
        <v>46291.787708333337</v>
      </c>
      <c r="H2980">
        <v>24</v>
      </c>
      <c r="I2980" t="s">
        <v>8803</v>
      </c>
      <c r="J2980" t="s">
        <v>28</v>
      </c>
    </row>
    <row r="2981" spans="1:10" x14ac:dyDescent="0.25">
      <c r="A2981" t="s">
        <v>6124</v>
      </c>
      <c r="B2981" t="s">
        <v>11118</v>
      </c>
      <c r="C2981" t="s">
        <v>8797</v>
      </c>
      <c r="D2981">
        <v>1854.38</v>
      </c>
      <c r="E2981" t="s">
        <v>8802</v>
      </c>
      <c r="F2981" s="2">
        <v>45860.032476851848</v>
      </c>
      <c r="G2981" s="2">
        <v>46225.032476851848</v>
      </c>
      <c r="H2981">
        <v>12</v>
      </c>
      <c r="I2981" t="s">
        <v>8803</v>
      </c>
      <c r="J2981" t="s">
        <v>35</v>
      </c>
    </row>
    <row r="2982" spans="1:10" x14ac:dyDescent="0.25">
      <c r="A2982" t="s">
        <v>6125</v>
      </c>
      <c r="B2982" t="s">
        <v>11119</v>
      </c>
      <c r="C2982" t="s">
        <v>8797</v>
      </c>
      <c r="D2982">
        <v>3594.77</v>
      </c>
      <c r="E2982" t="s">
        <v>8813</v>
      </c>
      <c r="F2982" s="2">
        <v>45482.288460648153</v>
      </c>
      <c r="G2982" s="2">
        <v>45847.288460648153</v>
      </c>
      <c r="H2982">
        <v>12</v>
      </c>
      <c r="I2982" t="s">
        <v>8803</v>
      </c>
      <c r="J2982" t="s">
        <v>71</v>
      </c>
    </row>
    <row r="2983" spans="1:10" x14ac:dyDescent="0.25">
      <c r="A2983" t="s">
        <v>6126</v>
      </c>
      <c r="B2983" t="s">
        <v>11120</v>
      </c>
      <c r="C2983" t="s">
        <v>8801</v>
      </c>
      <c r="D2983">
        <v>1097.02</v>
      </c>
      <c r="E2983" t="s">
        <v>8822</v>
      </c>
      <c r="F2983" s="2">
        <v>45960.359826388893</v>
      </c>
      <c r="G2983" s="2">
        <v>47056.359826388893</v>
      </c>
      <c r="H2983">
        <v>36</v>
      </c>
      <c r="I2983" t="s">
        <v>8803</v>
      </c>
      <c r="J2983" t="s">
        <v>41</v>
      </c>
    </row>
    <row r="2984" spans="1:10" x14ac:dyDescent="0.25">
      <c r="A2984" t="s">
        <v>6126</v>
      </c>
      <c r="B2984" t="s">
        <v>11133</v>
      </c>
      <c r="C2984" t="s">
        <v>8797</v>
      </c>
      <c r="D2984">
        <v>10895.66</v>
      </c>
      <c r="E2984" t="s">
        <v>8802</v>
      </c>
      <c r="F2984" s="2">
        <v>45618.575636574067</v>
      </c>
      <c r="G2984" s="2">
        <v>45983.575636574067</v>
      </c>
      <c r="H2984">
        <v>12</v>
      </c>
      <c r="I2984" t="s">
        <v>8803</v>
      </c>
      <c r="J2984" t="s">
        <v>106</v>
      </c>
    </row>
    <row r="2985" spans="1:10" x14ac:dyDescent="0.25">
      <c r="A2985" t="s">
        <v>6126</v>
      </c>
      <c r="B2985" t="s">
        <v>11514</v>
      </c>
      <c r="C2985" t="s">
        <v>27</v>
      </c>
      <c r="D2985">
        <v>3066.57</v>
      </c>
      <c r="E2985" t="s">
        <v>8822</v>
      </c>
      <c r="F2985" s="2">
        <v>45318.365451388891</v>
      </c>
      <c r="G2985" s="2">
        <v>45684.365451388891</v>
      </c>
      <c r="H2985">
        <v>12</v>
      </c>
      <c r="I2985" t="s">
        <v>8803</v>
      </c>
      <c r="J2985" t="s">
        <v>86</v>
      </c>
    </row>
    <row r="2986" spans="1:10" x14ac:dyDescent="0.25">
      <c r="A2986" t="s">
        <v>6126</v>
      </c>
      <c r="B2986" t="s">
        <v>11854</v>
      </c>
      <c r="C2986" t="s">
        <v>8801</v>
      </c>
      <c r="D2986">
        <v>2492.59</v>
      </c>
      <c r="E2986" t="s">
        <v>8813</v>
      </c>
      <c r="F2986" s="2">
        <v>45547.458310185182</v>
      </c>
      <c r="G2986" s="2">
        <v>46277.458310185182</v>
      </c>
      <c r="H2986">
        <v>24</v>
      </c>
      <c r="I2986" t="s">
        <v>8803</v>
      </c>
      <c r="J2986" t="s">
        <v>32</v>
      </c>
    </row>
    <row r="2987" spans="1:10" x14ac:dyDescent="0.25">
      <c r="A2987" t="s">
        <v>6127</v>
      </c>
      <c r="B2987" t="s">
        <v>11121</v>
      </c>
      <c r="C2987" t="s">
        <v>8807</v>
      </c>
      <c r="D2987">
        <v>2810.45</v>
      </c>
      <c r="E2987" t="s">
        <v>8822</v>
      </c>
      <c r="F2987" s="2">
        <v>45698.606828703712</v>
      </c>
      <c r="G2987" s="2">
        <v>46428.606828703712</v>
      </c>
      <c r="H2987">
        <v>24</v>
      </c>
      <c r="I2987" t="s">
        <v>8803</v>
      </c>
      <c r="J2987" t="s">
        <v>17</v>
      </c>
    </row>
    <row r="2988" spans="1:10" x14ac:dyDescent="0.25">
      <c r="A2988" t="s">
        <v>6128</v>
      </c>
      <c r="B2988" t="s">
        <v>11122</v>
      </c>
      <c r="C2988" t="s">
        <v>8818</v>
      </c>
      <c r="D2988">
        <v>3755.4</v>
      </c>
      <c r="E2988" t="s">
        <v>8802</v>
      </c>
      <c r="F2988" s="2">
        <v>45682.858275462961</v>
      </c>
      <c r="G2988" s="2">
        <v>46412.858275462961</v>
      </c>
      <c r="H2988">
        <v>24</v>
      </c>
      <c r="I2988" t="s">
        <v>8803</v>
      </c>
      <c r="J2988" t="s">
        <v>41</v>
      </c>
    </row>
    <row r="2989" spans="1:10" x14ac:dyDescent="0.25">
      <c r="A2989" t="s">
        <v>6128</v>
      </c>
      <c r="B2989" t="s">
        <v>13107</v>
      </c>
      <c r="C2989" t="s">
        <v>8818</v>
      </c>
      <c r="D2989">
        <v>252.45</v>
      </c>
      <c r="E2989" t="s">
        <v>8802</v>
      </c>
      <c r="F2989" s="2">
        <v>45514.535983796297</v>
      </c>
      <c r="G2989" s="2">
        <v>45879.535983796297</v>
      </c>
      <c r="H2989">
        <v>12</v>
      </c>
      <c r="I2989" t="s">
        <v>8803</v>
      </c>
      <c r="J2989" t="s">
        <v>69</v>
      </c>
    </row>
    <row r="2990" spans="1:10" x14ac:dyDescent="0.25">
      <c r="A2990" t="s">
        <v>6128</v>
      </c>
      <c r="B2990" t="s">
        <v>13696</v>
      </c>
      <c r="C2990" t="s">
        <v>8807</v>
      </c>
      <c r="D2990">
        <v>1824.54</v>
      </c>
      <c r="E2990" t="s">
        <v>8822</v>
      </c>
      <c r="F2990" s="2">
        <v>45462.488125000003</v>
      </c>
      <c r="G2990" s="2">
        <v>45645.488125000003</v>
      </c>
      <c r="H2990">
        <v>6</v>
      </c>
      <c r="I2990" t="s">
        <v>8803</v>
      </c>
      <c r="J2990" t="s">
        <v>86</v>
      </c>
    </row>
    <row r="2991" spans="1:10" x14ac:dyDescent="0.25">
      <c r="A2991" t="s">
        <v>6129</v>
      </c>
      <c r="B2991" t="s">
        <v>11123</v>
      </c>
      <c r="C2991" t="s">
        <v>8801</v>
      </c>
      <c r="D2991">
        <v>6.44</v>
      </c>
      <c r="E2991" t="s">
        <v>8802</v>
      </c>
      <c r="F2991" s="2">
        <v>45011.674641203703</v>
      </c>
      <c r="G2991" s="2">
        <v>46107.674641203703</v>
      </c>
      <c r="H2991">
        <v>36</v>
      </c>
      <c r="I2991" t="s">
        <v>8803</v>
      </c>
      <c r="J2991" t="s">
        <v>32</v>
      </c>
    </row>
    <row r="2992" spans="1:10" x14ac:dyDescent="0.25">
      <c r="A2992" t="s">
        <v>6129</v>
      </c>
      <c r="B2992" t="s">
        <v>12876</v>
      </c>
      <c r="C2992" t="s">
        <v>8805</v>
      </c>
      <c r="D2992">
        <v>4543.82</v>
      </c>
      <c r="E2992" t="s">
        <v>8802</v>
      </c>
      <c r="F2992" s="2">
        <v>45539.04420138889</v>
      </c>
      <c r="G2992" s="2">
        <v>46634.04420138889</v>
      </c>
      <c r="H2992">
        <v>36</v>
      </c>
      <c r="I2992" t="s">
        <v>8803</v>
      </c>
      <c r="J2992" t="s">
        <v>86</v>
      </c>
    </row>
    <row r="2993" spans="1:10" x14ac:dyDescent="0.25">
      <c r="A2993" t="s">
        <v>6130</v>
      </c>
      <c r="B2993" t="s">
        <v>11124</v>
      </c>
      <c r="C2993" t="s">
        <v>8805</v>
      </c>
      <c r="D2993">
        <v>2925.71</v>
      </c>
      <c r="E2993" t="s">
        <v>8802</v>
      </c>
      <c r="F2993" s="2">
        <v>45408.563726851848</v>
      </c>
      <c r="G2993" s="2">
        <v>45773.563726851848</v>
      </c>
      <c r="H2993">
        <v>12</v>
      </c>
      <c r="I2993" t="s">
        <v>8803</v>
      </c>
      <c r="J2993" t="s">
        <v>106</v>
      </c>
    </row>
    <row r="2994" spans="1:10" x14ac:dyDescent="0.25">
      <c r="A2994" t="s">
        <v>6131</v>
      </c>
      <c r="B2994" t="s">
        <v>11125</v>
      </c>
      <c r="C2994" t="s">
        <v>8797</v>
      </c>
      <c r="D2994">
        <v>1530.43</v>
      </c>
      <c r="E2994" t="s">
        <v>8813</v>
      </c>
      <c r="F2994" s="2">
        <v>45507.355532407397</v>
      </c>
      <c r="G2994" s="2">
        <v>46602.355532407397</v>
      </c>
      <c r="H2994">
        <v>36</v>
      </c>
      <c r="I2994" t="s">
        <v>8803</v>
      </c>
      <c r="J2994" t="s">
        <v>17</v>
      </c>
    </row>
    <row r="2995" spans="1:10" x14ac:dyDescent="0.25">
      <c r="A2995" t="s">
        <v>6132</v>
      </c>
      <c r="B2995" t="s">
        <v>11126</v>
      </c>
      <c r="C2995" t="s">
        <v>8805</v>
      </c>
      <c r="D2995">
        <v>2244.25</v>
      </c>
      <c r="E2995" t="s">
        <v>8802</v>
      </c>
      <c r="F2995" s="2">
        <v>45807.215381944443</v>
      </c>
      <c r="G2995" s="2">
        <v>46172.215381944443</v>
      </c>
      <c r="H2995">
        <v>12</v>
      </c>
      <c r="I2995" t="s">
        <v>8803</v>
      </c>
      <c r="J2995" t="s">
        <v>89</v>
      </c>
    </row>
    <row r="2996" spans="1:10" x14ac:dyDescent="0.25">
      <c r="A2996" t="s">
        <v>6133</v>
      </c>
      <c r="B2996" t="s">
        <v>11127</v>
      </c>
      <c r="C2996" t="s">
        <v>8807</v>
      </c>
      <c r="D2996">
        <v>7141.08</v>
      </c>
      <c r="E2996" t="s">
        <v>8802</v>
      </c>
      <c r="F2996" s="2">
        <v>45918.665868055563</v>
      </c>
      <c r="G2996" s="2">
        <v>47014.665868055563</v>
      </c>
      <c r="H2996">
        <v>36</v>
      </c>
      <c r="I2996" t="s">
        <v>8803</v>
      </c>
      <c r="J2996" t="s">
        <v>89</v>
      </c>
    </row>
    <row r="2997" spans="1:10" x14ac:dyDescent="0.25">
      <c r="A2997" t="s">
        <v>6134</v>
      </c>
      <c r="B2997" t="s">
        <v>11128</v>
      </c>
      <c r="C2997" t="s">
        <v>27</v>
      </c>
      <c r="D2997">
        <v>6466.73</v>
      </c>
      <c r="E2997" t="s">
        <v>8822</v>
      </c>
      <c r="F2997" s="2">
        <v>45865.42527777778</v>
      </c>
      <c r="G2997" s="2">
        <v>46595.42527777778</v>
      </c>
      <c r="H2997">
        <v>24</v>
      </c>
      <c r="I2997" t="s">
        <v>8803</v>
      </c>
      <c r="J2997" t="s">
        <v>32</v>
      </c>
    </row>
    <row r="2998" spans="1:10" x14ac:dyDescent="0.25">
      <c r="A2998" t="s">
        <v>6135</v>
      </c>
      <c r="B2998" t="s">
        <v>11129</v>
      </c>
      <c r="C2998" t="s">
        <v>27</v>
      </c>
      <c r="D2998">
        <v>15532.21</v>
      </c>
      <c r="E2998" t="s">
        <v>8802</v>
      </c>
      <c r="F2998" s="2">
        <v>45631.948182870372</v>
      </c>
      <c r="G2998" s="2">
        <v>46178.948182870372</v>
      </c>
      <c r="H2998">
        <v>18</v>
      </c>
      <c r="I2998" t="s">
        <v>8803</v>
      </c>
      <c r="J2998" t="s">
        <v>61</v>
      </c>
    </row>
    <row r="2999" spans="1:10" x14ac:dyDescent="0.25">
      <c r="A2999" t="s">
        <v>6137</v>
      </c>
      <c r="B2999" t="s">
        <v>11131</v>
      </c>
      <c r="C2999" t="s">
        <v>8805</v>
      </c>
      <c r="D2999">
        <v>5289.86</v>
      </c>
      <c r="E2999" t="s">
        <v>8802</v>
      </c>
      <c r="F2999" s="2">
        <v>45675.278726851851</v>
      </c>
      <c r="G2999" s="2">
        <v>46770.278726851851</v>
      </c>
      <c r="H2999">
        <v>36</v>
      </c>
      <c r="I2999" t="s">
        <v>8803</v>
      </c>
      <c r="J2999" t="s">
        <v>61</v>
      </c>
    </row>
    <row r="3000" spans="1:10" x14ac:dyDescent="0.25">
      <c r="A3000" t="s">
        <v>6137</v>
      </c>
      <c r="B3000" t="s">
        <v>12155</v>
      </c>
      <c r="C3000" t="s">
        <v>8805</v>
      </c>
      <c r="D3000">
        <v>19527.03</v>
      </c>
      <c r="E3000" t="s">
        <v>8802</v>
      </c>
      <c r="F3000" s="2">
        <v>45223.607303240737</v>
      </c>
      <c r="G3000" s="2">
        <v>45589.607303240737</v>
      </c>
      <c r="H3000">
        <v>12</v>
      </c>
      <c r="I3000" t="s">
        <v>8803</v>
      </c>
      <c r="J3000" t="s">
        <v>28</v>
      </c>
    </row>
    <row r="3001" spans="1:10" x14ac:dyDescent="0.25">
      <c r="A3001" t="s">
        <v>6137</v>
      </c>
      <c r="B3001" t="s">
        <v>13155</v>
      </c>
      <c r="C3001" t="s">
        <v>8797</v>
      </c>
      <c r="D3001">
        <v>75.680000000000007</v>
      </c>
      <c r="E3001" t="s">
        <v>8822</v>
      </c>
      <c r="F3001" s="2">
        <v>45223.35261574074</v>
      </c>
      <c r="G3001" s="2">
        <v>45771.35261574074</v>
      </c>
      <c r="H3001">
        <v>18</v>
      </c>
      <c r="I3001" t="s">
        <v>8803</v>
      </c>
      <c r="J3001" t="s">
        <v>64</v>
      </c>
    </row>
    <row r="3002" spans="1:10" x14ac:dyDescent="0.25">
      <c r="A3002" t="s">
        <v>6138</v>
      </c>
      <c r="B3002" t="s">
        <v>11132</v>
      </c>
      <c r="C3002" t="s">
        <v>8805</v>
      </c>
      <c r="D3002">
        <v>708.59</v>
      </c>
      <c r="E3002" t="s">
        <v>8802</v>
      </c>
      <c r="F3002" s="2">
        <v>45685.519097222219</v>
      </c>
      <c r="G3002" s="2">
        <v>46415.519097222219</v>
      </c>
      <c r="H3002">
        <v>24</v>
      </c>
      <c r="I3002" t="s">
        <v>8803</v>
      </c>
      <c r="J3002" t="s">
        <v>106</v>
      </c>
    </row>
    <row r="3003" spans="1:10" x14ac:dyDescent="0.25">
      <c r="A3003" t="s">
        <v>6140</v>
      </c>
      <c r="B3003" t="s">
        <v>11134</v>
      </c>
      <c r="C3003" t="s">
        <v>8807</v>
      </c>
      <c r="D3003">
        <v>1170.03</v>
      </c>
      <c r="E3003" t="s">
        <v>8798</v>
      </c>
      <c r="F3003" s="2">
        <v>45580.905335648153</v>
      </c>
      <c r="G3003" s="2">
        <v>46310.905335648153</v>
      </c>
      <c r="H3003">
        <v>24</v>
      </c>
      <c r="I3003" t="s">
        <v>8803</v>
      </c>
      <c r="J3003" t="s">
        <v>39</v>
      </c>
    </row>
    <row r="3004" spans="1:10" x14ac:dyDescent="0.25">
      <c r="A3004" t="s">
        <v>6140</v>
      </c>
      <c r="B3004" t="s">
        <v>13245</v>
      </c>
      <c r="C3004" t="s">
        <v>8801</v>
      </c>
      <c r="D3004">
        <v>14537.4</v>
      </c>
      <c r="E3004" t="s">
        <v>8802</v>
      </c>
      <c r="F3004" s="2">
        <v>45604.471226851849</v>
      </c>
      <c r="G3004" s="2">
        <v>45969.471226851849</v>
      </c>
      <c r="H3004">
        <v>12</v>
      </c>
      <c r="I3004" t="s">
        <v>8799</v>
      </c>
      <c r="J3004" t="s">
        <v>17</v>
      </c>
    </row>
    <row r="3005" spans="1:10" x14ac:dyDescent="0.25">
      <c r="A3005" t="s">
        <v>6143</v>
      </c>
      <c r="B3005" t="s">
        <v>11137</v>
      </c>
      <c r="C3005" t="s">
        <v>8797</v>
      </c>
      <c r="D3005">
        <v>189.63</v>
      </c>
      <c r="E3005" t="s">
        <v>8802</v>
      </c>
      <c r="F3005" s="2">
        <v>45285.691319444442</v>
      </c>
      <c r="G3005" s="2">
        <v>45651.691319444442</v>
      </c>
      <c r="H3005">
        <v>12</v>
      </c>
      <c r="I3005" t="s">
        <v>8803</v>
      </c>
      <c r="J3005" t="s">
        <v>46</v>
      </c>
    </row>
    <row r="3006" spans="1:10" x14ac:dyDescent="0.25">
      <c r="A3006" t="s">
        <v>6144</v>
      </c>
      <c r="B3006" t="s">
        <v>11138</v>
      </c>
      <c r="C3006" t="s">
        <v>8801</v>
      </c>
      <c r="D3006">
        <v>120.28</v>
      </c>
      <c r="E3006" t="s">
        <v>8813</v>
      </c>
      <c r="F3006" s="2">
        <v>45764.401539351849</v>
      </c>
      <c r="G3006" s="2">
        <v>46494.401539351849</v>
      </c>
      <c r="H3006">
        <v>24</v>
      </c>
      <c r="I3006" t="s">
        <v>8803</v>
      </c>
      <c r="J3006" t="s">
        <v>35</v>
      </c>
    </row>
    <row r="3007" spans="1:10" x14ac:dyDescent="0.25">
      <c r="A3007" t="s">
        <v>6145</v>
      </c>
      <c r="B3007" t="s">
        <v>11139</v>
      </c>
      <c r="C3007" t="s">
        <v>8801</v>
      </c>
      <c r="D3007">
        <v>1104.01</v>
      </c>
      <c r="E3007" t="s">
        <v>8802</v>
      </c>
      <c r="F3007" s="2">
        <v>45905.829201388893</v>
      </c>
      <c r="G3007" s="2">
        <v>46270.829201388893</v>
      </c>
      <c r="H3007">
        <v>12</v>
      </c>
      <c r="I3007" t="s">
        <v>8803</v>
      </c>
      <c r="J3007" t="s">
        <v>66</v>
      </c>
    </row>
    <row r="3008" spans="1:10" x14ac:dyDescent="0.25">
      <c r="A3008" t="s">
        <v>6149</v>
      </c>
      <c r="B3008" t="s">
        <v>11143</v>
      </c>
      <c r="C3008" t="s">
        <v>8805</v>
      </c>
      <c r="D3008">
        <v>11</v>
      </c>
      <c r="E3008" t="s">
        <v>8802</v>
      </c>
      <c r="F3008" s="2">
        <v>45007.641469907408</v>
      </c>
      <c r="G3008" s="2">
        <v>45373.641469907408</v>
      </c>
      <c r="H3008">
        <v>12</v>
      </c>
      <c r="I3008" t="s">
        <v>8803</v>
      </c>
      <c r="J3008" t="s">
        <v>71</v>
      </c>
    </row>
    <row r="3009" spans="1:10" x14ac:dyDescent="0.25">
      <c r="A3009" t="s">
        <v>6150</v>
      </c>
      <c r="B3009" t="s">
        <v>11144</v>
      </c>
      <c r="C3009" t="s">
        <v>27</v>
      </c>
      <c r="D3009">
        <v>13731.66</v>
      </c>
      <c r="E3009" t="s">
        <v>8802</v>
      </c>
      <c r="F3009" s="2">
        <v>45953.026631944442</v>
      </c>
      <c r="G3009" s="2">
        <v>47049.026631944442</v>
      </c>
      <c r="H3009">
        <v>36</v>
      </c>
      <c r="I3009" t="s">
        <v>8803</v>
      </c>
      <c r="J3009" t="s">
        <v>35</v>
      </c>
    </row>
    <row r="3010" spans="1:10" x14ac:dyDescent="0.25">
      <c r="A3010" t="s">
        <v>6150</v>
      </c>
      <c r="B3010" t="s">
        <v>11230</v>
      </c>
      <c r="C3010" t="s">
        <v>8805</v>
      </c>
      <c r="D3010">
        <v>4232.8999999999996</v>
      </c>
      <c r="E3010" t="s">
        <v>8802</v>
      </c>
      <c r="F3010" s="2">
        <v>45042.661527777767</v>
      </c>
      <c r="G3010" s="2">
        <v>46138.661527777767</v>
      </c>
      <c r="H3010">
        <v>36</v>
      </c>
      <c r="I3010" t="s">
        <v>8803</v>
      </c>
      <c r="J3010" t="s">
        <v>106</v>
      </c>
    </row>
    <row r="3011" spans="1:10" x14ac:dyDescent="0.25">
      <c r="A3011" t="s">
        <v>6150</v>
      </c>
      <c r="B3011" t="s">
        <v>12735</v>
      </c>
      <c r="C3011" t="s">
        <v>8805</v>
      </c>
      <c r="D3011">
        <v>3662.68</v>
      </c>
      <c r="E3011" t="s">
        <v>8822</v>
      </c>
      <c r="F3011" s="2">
        <v>45363.490543981483</v>
      </c>
      <c r="G3011" s="2">
        <v>46824.490543981483</v>
      </c>
      <c r="H3011">
        <v>48</v>
      </c>
      <c r="I3011" t="s">
        <v>8803</v>
      </c>
      <c r="J3011" t="s">
        <v>41</v>
      </c>
    </row>
    <row r="3012" spans="1:10" x14ac:dyDescent="0.25">
      <c r="A3012" t="s">
        <v>6151</v>
      </c>
      <c r="B3012" t="s">
        <v>11145</v>
      </c>
      <c r="C3012" t="s">
        <v>8805</v>
      </c>
      <c r="D3012">
        <v>6001.38</v>
      </c>
      <c r="E3012" t="s">
        <v>8798</v>
      </c>
      <c r="F3012" s="2">
        <v>45953.641273148147</v>
      </c>
      <c r="G3012" s="2">
        <v>47414.641273148147</v>
      </c>
      <c r="H3012">
        <v>48</v>
      </c>
      <c r="I3012" t="s">
        <v>8803</v>
      </c>
      <c r="J3012" t="s">
        <v>50</v>
      </c>
    </row>
    <row r="3013" spans="1:10" x14ac:dyDescent="0.25">
      <c r="A3013" t="s">
        <v>6151</v>
      </c>
      <c r="B3013" t="s">
        <v>11866</v>
      </c>
      <c r="C3013" t="s">
        <v>8805</v>
      </c>
      <c r="D3013">
        <v>2763.97</v>
      </c>
      <c r="E3013" t="s">
        <v>8802</v>
      </c>
      <c r="F3013" s="2">
        <v>45906.316145833327</v>
      </c>
      <c r="G3013" s="2">
        <v>46271.316145833327</v>
      </c>
      <c r="H3013">
        <v>12</v>
      </c>
      <c r="I3013" t="s">
        <v>8803</v>
      </c>
      <c r="J3013" t="s">
        <v>69</v>
      </c>
    </row>
    <row r="3014" spans="1:10" x14ac:dyDescent="0.25">
      <c r="A3014" t="s">
        <v>6152</v>
      </c>
      <c r="B3014" t="s">
        <v>11146</v>
      </c>
      <c r="C3014" t="s">
        <v>8807</v>
      </c>
      <c r="D3014">
        <v>3692.29</v>
      </c>
      <c r="E3014" t="s">
        <v>8822</v>
      </c>
      <c r="F3014" s="2">
        <v>45226.95453703704</v>
      </c>
      <c r="G3014" s="2">
        <v>46322.95453703704</v>
      </c>
      <c r="H3014">
        <v>36</v>
      </c>
      <c r="I3014" t="s">
        <v>8803</v>
      </c>
      <c r="J3014" t="s">
        <v>58</v>
      </c>
    </row>
    <row r="3015" spans="1:10" x14ac:dyDescent="0.25">
      <c r="A3015" t="s">
        <v>6153</v>
      </c>
      <c r="B3015" t="s">
        <v>11147</v>
      </c>
      <c r="C3015" t="s">
        <v>8797</v>
      </c>
      <c r="D3015">
        <v>485.13</v>
      </c>
      <c r="E3015" t="s">
        <v>8822</v>
      </c>
      <c r="F3015" s="2">
        <v>45226.790393518517</v>
      </c>
      <c r="G3015" s="2">
        <v>45957.790393518517</v>
      </c>
      <c r="H3015">
        <v>24</v>
      </c>
      <c r="I3015" t="s">
        <v>8803</v>
      </c>
      <c r="J3015" t="s">
        <v>66</v>
      </c>
    </row>
    <row r="3016" spans="1:10" x14ac:dyDescent="0.25">
      <c r="A3016" t="s">
        <v>6153</v>
      </c>
      <c r="B3016" t="s">
        <v>13577</v>
      </c>
      <c r="C3016" t="s">
        <v>27</v>
      </c>
      <c r="D3016">
        <v>1438.19</v>
      </c>
      <c r="E3016" t="s">
        <v>8813</v>
      </c>
      <c r="F3016" s="2">
        <v>44946.352881944447</v>
      </c>
      <c r="G3016" s="2">
        <v>45677.352881944447</v>
      </c>
      <c r="H3016">
        <v>24</v>
      </c>
      <c r="I3016" t="s">
        <v>8799</v>
      </c>
      <c r="J3016" t="s">
        <v>66</v>
      </c>
    </row>
    <row r="3017" spans="1:10" x14ac:dyDescent="0.25">
      <c r="A3017" t="s">
        <v>6154</v>
      </c>
      <c r="B3017" t="s">
        <v>11148</v>
      </c>
      <c r="C3017" t="s">
        <v>8801</v>
      </c>
      <c r="D3017">
        <v>2716.89</v>
      </c>
      <c r="E3017" t="s">
        <v>8802</v>
      </c>
      <c r="F3017" s="2">
        <v>45743.81958333333</v>
      </c>
      <c r="G3017" s="2">
        <v>46108.81958333333</v>
      </c>
      <c r="H3017">
        <v>12</v>
      </c>
      <c r="I3017" t="s">
        <v>8803</v>
      </c>
      <c r="J3017" t="s">
        <v>28</v>
      </c>
    </row>
    <row r="3018" spans="1:10" x14ac:dyDescent="0.25">
      <c r="A3018" t="s">
        <v>6155</v>
      </c>
      <c r="B3018" t="s">
        <v>11149</v>
      </c>
      <c r="C3018" t="s">
        <v>8801</v>
      </c>
      <c r="D3018">
        <v>381.08</v>
      </c>
      <c r="E3018" t="s">
        <v>8813</v>
      </c>
      <c r="F3018" s="2">
        <v>45002.115497685183</v>
      </c>
      <c r="G3018" s="2">
        <v>45368.115497685183</v>
      </c>
      <c r="H3018">
        <v>12</v>
      </c>
      <c r="I3018" t="s">
        <v>8803</v>
      </c>
      <c r="J3018" t="s">
        <v>46</v>
      </c>
    </row>
    <row r="3019" spans="1:10" x14ac:dyDescent="0.25">
      <c r="A3019" t="s">
        <v>6156</v>
      </c>
      <c r="B3019" t="s">
        <v>11150</v>
      </c>
      <c r="C3019" t="s">
        <v>8805</v>
      </c>
      <c r="D3019">
        <v>10873.23</v>
      </c>
      <c r="E3019" t="s">
        <v>8822</v>
      </c>
      <c r="F3019" s="2">
        <v>45232.024444444447</v>
      </c>
      <c r="G3019" s="2">
        <v>45779.024444444447</v>
      </c>
      <c r="H3019">
        <v>18</v>
      </c>
      <c r="I3019" t="s">
        <v>8803</v>
      </c>
      <c r="J3019" t="s">
        <v>71</v>
      </c>
    </row>
    <row r="3020" spans="1:10" x14ac:dyDescent="0.25">
      <c r="A3020" t="s">
        <v>6157</v>
      </c>
      <c r="B3020" t="s">
        <v>11151</v>
      </c>
      <c r="C3020" t="s">
        <v>8805</v>
      </c>
      <c r="D3020">
        <v>4413.37</v>
      </c>
      <c r="E3020" t="s">
        <v>8802</v>
      </c>
      <c r="F3020" s="2">
        <v>45274.075937499998</v>
      </c>
      <c r="G3020" s="2">
        <v>46005.075937499998</v>
      </c>
      <c r="H3020">
        <v>24</v>
      </c>
      <c r="I3020" t="s">
        <v>8803</v>
      </c>
      <c r="J3020" t="s">
        <v>22</v>
      </c>
    </row>
    <row r="3021" spans="1:10" x14ac:dyDescent="0.25">
      <c r="A3021" t="s">
        <v>6158</v>
      </c>
      <c r="B3021" t="s">
        <v>11152</v>
      </c>
      <c r="C3021" t="s">
        <v>8805</v>
      </c>
      <c r="D3021">
        <v>4524.6400000000003</v>
      </c>
      <c r="E3021" t="s">
        <v>8813</v>
      </c>
      <c r="F3021" s="2">
        <v>45190.726990740739</v>
      </c>
      <c r="G3021" s="2">
        <v>45372.726990740739</v>
      </c>
      <c r="H3021">
        <v>6</v>
      </c>
      <c r="I3021" t="s">
        <v>8803</v>
      </c>
      <c r="J3021" t="s">
        <v>22</v>
      </c>
    </row>
    <row r="3022" spans="1:10" x14ac:dyDescent="0.25">
      <c r="A3022" t="s">
        <v>6158</v>
      </c>
      <c r="B3022" t="s">
        <v>13571</v>
      </c>
      <c r="C3022" t="s">
        <v>8805</v>
      </c>
      <c r="D3022">
        <v>1351.95</v>
      </c>
      <c r="E3022" t="s">
        <v>8802</v>
      </c>
      <c r="F3022" s="2">
        <v>45253.521273148152</v>
      </c>
      <c r="G3022" s="2">
        <v>46714.521273148152</v>
      </c>
      <c r="H3022">
        <v>48</v>
      </c>
      <c r="I3022" t="s">
        <v>8803</v>
      </c>
      <c r="J3022" t="s">
        <v>50</v>
      </c>
    </row>
    <row r="3023" spans="1:10" x14ac:dyDescent="0.25">
      <c r="A3023" t="s">
        <v>6158</v>
      </c>
      <c r="B3023" t="s">
        <v>13631</v>
      </c>
      <c r="C3023" t="s">
        <v>8801</v>
      </c>
      <c r="D3023">
        <v>842.41</v>
      </c>
      <c r="E3023" t="s">
        <v>8802</v>
      </c>
      <c r="F3023" s="2">
        <v>45004.438877314817</v>
      </c>
      <c r="G3023" s="2">
        <v>45735.438877314817</v>
      </c>
      <c r="H3023">
        <v>24</v>
      </c>
      <c r="I3023" t="s">
        <v>8803</v>
      </c>
      <c r="J3023" t="s">
        <v>39</v>
      </c>
    </row>
    <row r="3024" spans="1:10" x14ac:dyDescent="0.25">
      <c r="A3024" t="s">
        <v>6160</v>
      </c>
      <c r="B3024" t="s">
        <v>11154</v>
      </c>
      <c r="C3024" t="s">
        <v>27</v>
      </c>
      <c r="D3024">
        <v>5195.84</v>
      </c>
      <c r="E3024" t="s">
        <v>8802</v>
      </c>
      <c r="F3024" s="2">
        <v>45788.402696759258</v>
      </c>
      <c r="G3024" s="2">
        <v>46518.402696759258</v>
      </c>
      <c r="H3024">
        <v>24</v>
      </c>
      <c r="I3024" t="s">
        <v>8803</v>
      </c>
      <c r="J3024" t="s">
        <v>39</v>
      </c>
    </row>
    <row r="3025" spans="1:10" x14ac:dyDescent="0.25">
      <c r="A3025" t="s">
        <v>6161</v>
      </c>
      <c r="B3025" t="s">
        <v>11155</v>
      </c>
      <c r="C3025" t="s">
        <v>8801</v>
      </c>
      <c r="D3025">
        <v>5463.42</v>
      </c>
      <c r="E3025" t="s">
        <v>8802</v>
      </c>
      <c r="F3025" s="2">
        <v>45117.216400462959</v>
      </c>
      <c r="G3025" s="2">
        <v>45483.216400462959</v>
      </c>
      <c r="H3025">
        <v>12</v>
      </c>
      <c r="I3025" t="s">
        <v>8803</v>
      </c>
      <c r="J3025" t="s">
        <v>50</v>
      </c>
    </row>
    <row r="3026" spans="1:10" x14ac:dyDescent="0.25">
      <c r="A3026" t="s">
        <v>6162</v>
      </c>
      <c r="B3026" t="s">
        <v>11156</v>
      </c>
      <c r="C3026" t="s">
        <v>8805</v>
      </c>
      <c r="D3026">
        <v>440.3</v>
      </c>
      <c r="E3026" t="s">
        <v>8802</v>
      </c>
      <c r="F3026" s="2">
        <v>45712.792210648149</v>
      </c>
      <c r="G3026" s="2">
        <v>46077.792210648149</v>
      </c>
      <c r="H3026">
        <v>12</v>
      </c>
      <c r="I3026" t="s">
        <v>8803</v>
      </c>
      <c r="J3026" t="s">
        <v>71</v>
      </c>
    </row>
    <row r="3027" spans="1:10" x14ac:dyDescent="0.25">
      <c r="A3027" t="s">
        <v>6163</v>
      </c>
      <c r="B3027" t="s">
        <v>11157</v>
      </c>
      <c r="C3027" t="s">
        <v>8801</v>
      </c>
      <c r="D3027">
        <v>5048.6000000000004</v>
      </c>
      <c r="E3027" t="s">
        <v>8802</v>
      </c>
      <c r="F3027" s="2">
        <v>45037.381296296298</v>
      </c>
      <c r="G3027" s="2">
        <v>45768.381296296298</v>
      </c>
      <c r="H3027">
        <v>24</v>
      </c>
      <c r="I3027" t="s">
        <v>8803</v>
      </c>
      <c r="J3027" t="s">
        <v>69</v>
      </c>
    </row>
    <row r="3028" spans="1:10" x14ac:dyDescent="0.25">
      <c r="A3028" t="s">
        <v>6163</v>
      </c>
      <c r="B3028" t="s">
        <v>13415</v>
      </c>
      <c r="C3028" t="s">
        <v>8805</v>
      </c>
      <c r="D3028">
        <v>2573.63</v>
      </c>
      <c r="E3028" t="s">
        <v>8798</v>
      </c>
      <c r="F3028" s="2">
        <v>45106.356458333343</v>
      </c>
      <c r="G3028" s="2">
        <v>45289.356458333343</v>
      </c>
      <c r="H3028">
        <v>6</v>
      </c>
      <c r="I3028" t="s">
        <v>8803</v>
      </c>
      <c r="J3028" t="s">
        <v>61</v>
      </c>
    </row>
    <row r="3029" spans="1:10" x14ac:dyDescent="0.25">
      <c r="A3029" t="s">
        <v>6163</v>
      </c>
      <c r="B3029" t="s">
        <v>13492</v>
      </c>
      <c r="C3029" t="s">
        <v>8801</v>
      </c>
      <c r="D3029">
        <v>34821.599999999999</v>
      </c>
      <c r="E3029" t="s">
        <v>8802</v>
      </c>
      <c r="F3029" s="2">
        <v>45668.716724537036</v>
      </c>
      <c r="G3029" s="2">
        <v>46763.716724537036</v>
      </c>
      <c r="H3029">
        <v>36</v>
      </c>
      <c r="I3029" t="s">
        <v>8799</v>
      </c>
      <c r="J3029" t="s">
        <v>69</v>
      </c>
    </row>
    <row r="3030" spans="1:10" x14ac:dyDescent="0.25">
      <c r="A3030" t="s">
        <v>6166</v>
      </c>
      <c r="B3030" t="s">
        <v>11160</v>
      </c>
      <c r="C3030" t="s">
        <v>8818</v>
      </c>
      <c r="D3030">
        <v>1587.04</v>
      </c>
      <c r="E3030" t="s">
        <v>8802</v>
      </c>
      <c r="F3030" s="2">
        <v>45314.174826388888</v>
      </c>
      <c r="G3030" s="2">
        <v>46410.174826388888</v>
      </c>
      <c r="H3030">
        <v>36</v>
      </c>
      <c r="I3030" t="s">
        <v>8803</v>
      </c>
      <c r="J3030" t="s">
        <v>46</v>
      </c>
    </row>
    <row r="3031" spans="1:10" x14ac:dyDescent="0.25">
      <c r="A3031" t="s">
        <v>6168</v>
      </c>
      <c r="B3031" t="s">
        <v>11162</v>
      </c>
      <c r="C3031" t="s">
        <v>8805</v>
      </c>
      <c r="D3031">
        <v>546.69000000000005</v>
      </c>
      <c r="E3031" t="s">
        <v>8822</v>
      </c>
      <c r="F3031" s="2">
        <v>45105.543749999997</v>
      </c>
      <c r="G3031" s="2">
        <v>46201.543749999997</v>
      </c>
      <c r="H3031">
        <v>36</v>
      </c>
      <c r="I3031" t="s">
        <v>8803</v>
      </c>
      <c r="J3031" t="s">
        <v>61</v>
      </c>
    </row>
    <row r="3032" spans="1:10" x14ac:dyDescent="0.25">
      <c r="A3032" t="s">
        <v>6169</v>
      </c>
      <c r="B3032" t="s">
        <v>11163</v>
      </c>
      <c r="C3032" t="s">
        <v>8797</v>
      </c>
      <c r="D3032">
        <v>247.11</v>
      </c>
      <c r="E3032" t="s">
        <v>8798</v>
      </c>
      <c r="F3032" s="2">
        <v>45264.19635416667</v>
      </c>
      <c r="G3032" s="2">
        <v>45630.19635416667</v>
      </c>
      <c r="H3032">
        <v>12</v>
      </c>
      <c r="I3032" t="s">
        <v>8799</v>
      </c>
      <c r="J3032" t="s">
        <v>66</v>
      </c>
    </row>
    <row r="3033" spans="1:10" x14ac:dyDescent="0.25">
      <c r="A3033" t="s">
        <v>6169</v>
      </c>
      <c r="B3033" t="s">
        <v>13558</v>
      </c>
      <c r="C3033" t="s">
        <v>8801</v>
      </c>
      <c r="D3033">
        <v>2984.43</v>
      </c>
      <c r="E3033" t="s">
        <v>8802</v>
      </c>
      <c r="F3033" s="2">
        <v>45949.311689814807</v>
      </c>
      <c r="G3033" s="2">
        <v>46679.311689814807</v>
      </c>
      <c r="H3033">
        <v>24</v>
      </c>
      <c r="I3033" t="s">
        <v>8803</v>
      </c>
      <c r="J3033" t="s">
        <v>32</v>
      </c>
    </row>
    <row r="3034" spans="1:10" x14ac:dyDescent="0.25">
      <c r="A3034" t="s">
        <v>6170</v>
      </c>
      <c r="B3034" t="s">
        <v>11164</v>
      </c>
      <c r="C3034" t="s">
        <v>8805</v>
      </c>
      <c r="D3034">
        <v>7742.54</v>
      </c>
      <c r="E3034" t="s">
        <v>8802</v>
      </c>
      <c r="F3034" s="2">
        <v>45600.651770833327</v>
      </c>
      <c r="G3034" s="2">
        <v>46330.651770833327</v>
      </c>
      <c r="H3034">
        <v>24</v>
      </c>
      <c r="I3034" t="s">
        <v>8803</v>
      </c>
      <c r="J3034" t="s">
        <v>39</v>
      </c>
    </row>
    <row r="3035" spans="1:10" x14ac:dyDescent="0.25">
      <c r="A3035" t="s">
        <v>6170</v>
      </c>
      <c r="B3035" t="s">
        <v>12312</v>
      </c>
      <c r="C3035" t="s">
        <v>27</v>
      </c>
      <c r="D3035">
        <v>3518.99</v>
      </c>
      <c r="E3035" t="s">
        <v>8802</v>
      </c>
      <c r="F3035" s="2">
        <v>45335.64508101852</v>
      </c>
      <c r="G3035" s="2">
        <v>46796.64508101852</v>
      </c>
      <c r="H3035">
        <v>48</v>
      </c>
      <c r="I3035" t="s">
        <v>8803</v>
      </c>
      <c r="J3035" t="s">
        <v>17</v>
      </c>
    </row>
    <row r="3036" spans="1:10" x14ac:dyDescent="0.25">
      <c r="A3036" t="s">
        <v>6171</v>
      </c>
      <c r="B3036" t="s">
        <v>11165</v>
      </c>
      <c r="C3036" t="s">
        <v>8801</v>
      </c>
      <c r="D3036">
        <v>1811.59</v>
      </c>
      <c r="E3036" t="s">
        <v>8802</v>
      </c>
      <c r="F3036" s="2">
        <v>45146.886840277781</v>
      </c>
      <c r="G3036" s="2">
        <v>45330.886840277781</v>
      </c>
      <c r="H3036">
        <v>6</v>
      </c>
      <c r="I3036" t="s">
        <v>8799</v>
      </c>
      <c r="J3036" t="s">
        <v>106</v>
      </c>
    </row>
    <row r="3037" spans="1:10" x14ac:dyDescent="0.25">
      <c r="A3037" t="s">
        <v>6171</v>
      </c>
      <c r="B3037" t="s">
        <v>11248</v>
      </c>
      <c r="C3037" t="s">
        <v>27</v>
      </c>
      <c r="D3037">
        <v>240.91</v>
      </c>
      <c r="E3037" t="s">
        <v>8802</v>
      </c>
      <c r="F3037" s="2">
        <v>45752.630231481482</v>
      </c>
      <c r="G3037" s="2">
        <v>46117.630231481482</v>
      </c>
      <c r="H3037">
        <v>12</v>
      </c>
      <c r="I3037" t="s">
        <v>8803</v>
      </c>
      <c r="J3037" t="s">
        <v>58</v>
      </c>
    </row>
    <row r="3038" spans="1:10" x14ac:dyDescent="0.25">
      <c r="A3038" t="s">
        <v>6171</v>
      </c>
      <c r="B3038" t="s">
        <v>11674</v>
      </c>
      <c r="C3038" t="s">
        <v>8805</v>
      </c>
      <c r="D3038">
        <v>1104.1099999999999</v>
      </c>
      <c r="E3038" t="s">
        <v>8813</v>
      </c>
      <c r="F3038" s="2">
        <v>45470.192511574067</v>
      </c>
      <c r="G3038" s="2">
        <v>46565.192511574067</v>
      </c>
      <c r="H3038">
        <v>36</v>
      </c>
      <c r="I3038" t="s">
        <v>8803</v>
      </c>
      <c r="J3038" t="s">
        <v>89</v>
      </c>
    </row>
    <row r="3039" spans="1:10" x14ac:dyDescent="0.25">
      <c r="A3039" t="s">
        <v>6172</v>
      </c>
      <c r="B3039" t="s">
        <v>11166</v>
      </c>
      <c r="C3039" t="s">
        <v>8807</v>
      </c>
      <c r="D3039">
        <v>5769.09</v>
      </c>
      <c r="E3039" t="s">
        <v>8802</v>
      </c>
      <c r="F3039" s="2">
        <v>45516.900578703702</v>
      </c>
      <c r="G3039" s="2">
        <v>45881.900578703702</v>
      </c>
      <c r="H3039">
        <v>12</v>
      </c>
      <c r="I3039" t="s">
        <v>8803</v>
      </c>
      <c r="J3039" t="s">
        <v>35</v>
      </c>
    </row>
    <row r="3040" spans="1:10" x14ac:dyDescent="0.25">
      <c r="A3040" t="s">
        <v>6173</v>
      </c>
      <c r="B3040" t="s">
        <v>11167</v>
      </c>
      <c r="C3040" t="s">
        <v>8797</v>
      </c>
      <c r="D3040">
        <v>1008</v>
      </c>
      <c r="E3040" t="s">
        <v>8813</v>
      </c>
      <c r="F3040" s="2">
        <v>45224.384699074071</v>
      </c>
      <c r="G3040" s="2">
        <v>45772.384699074071</v>
      </c>
      <c r="H3040">
        <v>18</v>
      </c>
      <c r="I3040" t="s">
        <v>8803</v>
      </c>
      <c r="J3040" t="s">
        <v>35</v>
      </c>
    </row>
    <row r="3041" spans="1:10" x14ac:dyDescent="0.25">
      <c r="A3041" t="s">
        <v>6175</v>
      </c>
      <c r="B3041" t="s">
        <v>11169</v>
      </c>
      <c r="C3041" t="s">
        <v>8818</v>
      </c>
      <c r="D3041">
        <v>859.69</v>
      </c>
      <c r="E3041" t="s">
        <v>8813</v>
      </c>
      <c r="F3041" s="2">
        <v>45898.082997685182</v>
      </c>
      <c r="G3041" s="2">
        <v>46628.082997685182</v>
      </c>
      <c r="H3041">
        <v>24</v>
      </c>
      <c r="I3041" t="s">
        <v>8803</v>
      </c>
      <c r="J3041" t="s">
        <v>58</v>
      </c>
    </row>
    <row r="3042" spans="1:10" x14ac:dyDescent="0.25">
      <c r="A3042" t="s">
        <v>6175</v>
      </c>
      <c r="B3042" t="s">
        <v>12426</v>
      </c>
      <c r="C3042" t="s">
        <v>8801</v>
      </c>
      <c r="D3042">
        <v>4632.47</v>
      </c>
      <c r="E3042" t="s">
        <v>8802</v>
      </c>
      <c r="F3042" s="2">
        <v>45596.371851851851</v>
      </c>
      <c r="G3042" s="2">
        <v>47057.371851851851</v>
      </c>
      <c r="H3042">
        <v>48</v>
      </c>
      <c r="I3042" t="s">
        <v>8803</v>
      </c>
      <c r="J3042" t="s">
        <v>69</v>
      </c>
    </row>
    <row r="3043" spans="1:10" x14ac:dyDescent="0.25">
      <c r="A3043" t="s">
        <v>6175</v>
      </c>
      <c r="B3043" t="s">
        <v>12509</v>
      </c>
      <c r="C3043" t="s">
        <v>8818</v>
      </c>
      <c r="D3043">
        <v>796.26</v>
      </c>
      <c r="E3043" t="s">
        <v>8802</v>
      </c>
      <c r="F3043" s="2">
        <v>45407.457835648151</v>
      </c>
      <c r="G3043" s="2">
        <v>45590.457835648151</v>
      </c>
      <c r="H3043">
        <v>6</v>
      </c>
      <c r="I3043" t="s">
        <v>8803</v>
      </c>
      <c r="J3043" t="s">
        <v>54</v>
      </c>
    </row>
    <row r="3044" spans="1:10" x14ac:dyDescent="0.25">
      <c r="A3044" t="s">
        <v>6177</v>
      </c>
      <c r="B3044" t="s">
        <v>11171</v>
      </c>
      <c r="C3044" t="s">
        <v>8818</v>
      </c>
      <c r="D3044">
        <v>5064.46</v>
      </c>
      <c r="E3044" t="s">
        <v>8798</v>
      </c>
      <c r="F3044" s="2">
        <v>45952.146354166667</v>
      </c>
      <c r="G3044" s="2">
        <v>46682.146354166667</v>
      </c>
      <c r="H3044">
        <v>24</v>
      </c>
      <c r="I3044" t="s">
        <v>8803</v>
      </c>
      <c r="J3044" t="s">
        <v>17</v>
      </c>
    </row>
    <row r="3045" spans="1:10" x14ac:dyDescent="0.25">
      <c r="A3045" t="s">
        <v>6178</v>
      </c>
      <c r="B3045" t="s">
        <v>11172</v>
      </c>
      <c r="C3045" t="s">
        <v>8818</v>
      </c>
      <c r="D3045">
        <v>7448.62</v>
      </c>
      <c r="E3045" t="s">
        <v>8822</v>
      </c>
      <c r="F3045" s="2">
        <v>45557.681041666663</v>
      </c>
      <c r="G3045" s="2">
        <v>46652.681041666663</v>
      </c>
      <c r="H3045">
        <v>36</v>
      </c>
      <c r="I3045" t="s">
        <v>8803</v>
      </c>
      <c r="J3045" t="s">
        <v>50</v>
      </c>
    </row>
    <row r="3046" spans="1:10" x14ac:dyDescent="0.25">
      <c r="A3046" t="s">
        <v>6180</v>
      </c>
      <c r="B3046" t="s">
        <v>11174</v>
      </c>
      <c r="C3046" t="s">
        <v>8818</v>
      </c>
      <c r="D3046">
        <v>3621.27</v>
      </c>
      <c r="E3046" t="s">
        <v>8813</v>
      </c>
      <c r="F3046" s="2">
        <v>45674.22583333333</v>
      </c>
      <c r="G3046" s="2">
        <v>46769.22583333333</v>
      </c>
      <c r="H3046">
        <v>36</v>
      </c>
      <c r="I3046" t="s">
        <v>8803</v>
      </c>
      <c r="J3046" t="s">
        <v>54</v>
      </c>
    </row>
    <row r="3047" spans="1:10" x14ac:dyDescent="0.25">
      <c r="A3047" t="s">
        <v>6180</v>
      </c>
      <c r="B3047" t="s">
        <v>11677</v>
      </c>
      <c r="C3047" t="s">
        <v>8805</v>
      </c>
      <c r="D3047">
        <v>7668.73</v>
      </c>
      <c r="E3047" t="s">
        <v>8802</v>
      </c>
      <c r="F3047" s="2">
        <v>45102.858090277783</v>
      </c>
      <c r="G3047" s="2">
        <v>45651.858090277783</v>
      </c>
      <c r="H3047">
        <v>18</v>
      </c>
      <c r="I3047" t="s">
        <v>8803</v>
      </c>
      <c r="J3047" t="s">
        <v>61</v>
      </c>
    </row>
    <row r="3048" spans="1:10" x14ac:dyDescent="0.25">
      <c r="A3048" t="s">
        <v>6181</v>
      </c>
      <c r="B3048" t="s">
        <v>11175</v>
      </c>
      <c r="C3048" t="s">
        <v>8797</v>
      </c>
      <c r="D3048">
        <v>5539.77</v>
      </c>
      <c r="E3048" t="s">
        <v>8802</v>
      </c>
      <c r="F3048" s="2">
        <v>45685.869155092587</v>
      </c>
      <c r="G3048" s="2">
        <v>46050.869155092587</v>
      </c>
      <c r="H3048">
        <v>12</v>
      </c>
      <c r="I3048" t="s">
        <v>8803</v>
      </c>
      <c r="J3048" t="s">
        <v>106</v>
      </c>
    </row>
    <row r="3049" spans="1:10" x14ac:dyDescent="0.25">
      <c r="A3049" t="s">
        <v>6181</v>
      </c>
      <c r="B3049" t="s">
        <v>12894</v>
      </c>
      <c r="C3049" t="s">
        <v>8801</v>
      </c>
      <c r="D3049">
        <v>1141.6600000000001</v>
      </c>
      <c r="E3049" t="s">
        <v>8813</v>
      </c>
      <c r="F3049" s="2">
        <v>45561.842766203707</v>
      </c>
      <c r="G3049" s="2">
        <v>46291.842766203707</v>
      </c>
      <c r="H3049">
        <v>24</v>
      </c>
      <c r="I3049" t="s">
        <v>8803</v>
      </c>
      <c r="J3049" t="s">
        <v>54</v>
      </c>
    </row>
    <row r="3050" spans="1:10" x14ac:dyDescent="0.25">
      <c r="A3050" t="s">
        <v>6182</v>
      </c>
      <c r="B3050" t="s">
        <v>11176</v>
      </c>
      <c r="C3050" t="s">
        <v>8797</v>
      </c>
      <c r="D3050">
        <v>964.67</v>
      </c>
      <c r="E3050" t="s">
        <v>8802</v>
      </c>
      <c r="F3050" s="2">
        <v>45923.067743055559</v>
      </c>
      <c r="G3050" s="2">
        <v>47019.067743055559</v>
      </c>
      <c r="H3050">
        <v>36</v>
      </c>
      <c r="I3050" t="s">
        <v>8803</v>
      </c>
      <c r="J3050" t="s">
        <v>54</v>
      </c>
    </row>
    <row r="3051" spans="1:10" x14ac:dyDescent="0.25">
      <c r="A3051" t="s">
        <v>6182</v>
      </c>
      <c r="B3051" t="s">
        <v>13102</v>
      </c>
      <c r="C3051" t="s">
        <v>8801</v>
      </c>
      <c r="D3051">
        <v>490.28</v>
      </c>
      <c r="E3051" t="s">
        <v>8813</v>
      </c>
      <c r="F3051" s="2">
        <v>45340.249456018522</v>
      </c>
      <c r="G3051" s="2">
        <v>46801.249456018522</v>
      </c>
      <c r="H3051">
        <v>48</v>
      </c>
      <c r="I3051" t="s">
        <v>8803</v>
      </c>
      <c r="J3051" t="s">
        <v>35</v>
      </c>
    </row>
    <row r="3052" spans="1:10" x14ac:dyDescent="0.25">
      <c r="A3052" t="s">
        <v>6182</v>
      </c>
      <c r="B3052" t="s">
        <v>13390</v>
      </c>
      <c r="C3052" t="s">
        <v>8818</v>
      </c>
      <c r="D3052">
        <v>241.67</v>
      </c>
      <c r="E3052" t="s">
        <v>8813</v>
      </c>
      <c r="F3052" s="2">
        <v>45719.029965277783</v>
      </c>
      <c r="G3052" s="2">
        <v>46815.029965277783</v>
      </c>
      <c r="H3052">
        <v>36</v>
      </c>
      <c r="I3052" t="s">
        <v>8803</v>
      </c>
      <c r="J3052" t="s">
        <v>22</v>
      </c>
    </row>
    <row r="3053" spans="1:10" x14ac:dyDescent="0.25">
      <c r="A3053" t="s">
        <v>6182</v>
      </c>
      <c r="B3053" t="s">
        <v>13588</v>
      </c>
      <c r="C3053" t="s">
        <v>8801</v>
      </c>
      <c r="D3053">
        <v>4102.05</v>
      </c>
      <c r="E3053" t="s">
        <v>8802</v>
      </c>
      <c r="F3053" s="2">
        <v>45191.025879629633</v>
      </c>
      <c r="G3053" s="2">
        <v>45922.025879629633</v>
      </c>
      <c r="H3053">
        <v>24</v>
      </c>
      <c r="I3053" t="s">
        <v>8803</v>
      </c>
      <c r="J3053" t="s">
        <v>35</v>
      </c>
    </row>
    <row r="3054" spans="1:10" x14ac:dyDescent="0.25">
      <c r="A3054" t="s">
        <v>6185</v>
      </c>
      <c r="B3054" t="s">
        <v>11179</v>
      </c>
      <c r="C3054" t="s">
        <v>8805</v>
      </c>
      <c r="D3054">
        <v>3749.8</v>
      </c>
      <c r="E3054" t="s">
        <v>8802</v>
      </c>
      <c r="F3054" s="2">
        <v>45650.846006944441</v>
      </c>
      <c r="G3054" s="2">
        <v>45832.846006944441</v>
      </c>
      <c r="H3054">
        <v>6</v>
      </c>
      <c r="I3054" t="s">
        <v>8803</v>
      </c>
      <c r="J3054" t="s">
        <v>64</v>
      </c>
    </row>
    <row r="3055" spans="1:10" x14ac:dyDescent="0.25">
      <c r="A3055" t="s">
        <v>6185</v>
      </c>
      <c r="B3055" t="s">
        <v>11445</v>
      </c>
      <c r="C3055" t="s">
        <v>8807</v>
      </c>
      <c r="D3055">
        <v>4505.07</v>
      </c>
      <c r="E3055" t="s">
        <v>8822</v>
      </c>
      <c r="F3055" s="2">
        <v>45317.381168981483</v>
      </c>
      <c r="G3055" s="2">
        <v>46413.381168981483</v>
      </c>
      <c r="H3055">
        <v>36</v>
      </c>
      <c r="I3055" t="s">
        <v>8803</v>
      </c>
      <c r="J3055" t="s">
        <v>17</v>
      </c>
    </row>
    <row r="3056" spans="1:10" x14ac:dyDescent="0.25">
      <c r="A3056" t="s">
        <v>6186</v>
      </c>
      <c r="B3056" t="s">
        <v>11180</v>
      </c>
      <c r="C3056" t="s">
        <v>8797</v>
      </c>
      <c r="D3056">
        <v>18371.5</v>
      </c>
      <c r="E3056" t="s">
        <v>8802</v>
      </c>
      <c r="F3056" s="2">
        <v>45057.319247685176</v>
      </c>
      <c r="G3056" s="2">
        <v>45607.319247685176</v>
      </c>
      <c r="H3056">
        <v>18</v>
      </c>
      <c r="I3056" t="s">
        <v>8799</v>
      </c>
      <c r="J3056" t="s">
        <v>28</v>
      </c>
    </row>
    <row r="3057" spans="1:10" x14ac:dyDescent="0.25">
      <c r="A3057" t="s">
        <v>6187</v>
      </c>
      <c r="B3057" t="s">
        <v>11181</v>
      </c>
      <c r="C3057" t="s">
        <v>8797</v>
      </c>
      <c r="D3057">
        <v>1609</v>
      </c>
      <c r="E3057" t="s">
        <v>8813</v>
      </c>
      <c r="F3057" s="2">
        <v>45260.798460648148</v>
      </c>
      <c r="G3057" s="2">
        <v>45626.798460648148</v>
      </c>
      <c r="H3057">
        <v>12</v>
      </c>
      <c r="I3057" t="s">
        <v>8803</v>
      </c>
      <c r="J3057" t="s">
        <v>35</v>
      </c>
    </row>
    <row r="3058" spans="1:10" x14ac:dyDescent="0.25">
      <c r="A3058" t="s">
        <v>6187</v>
      </c>
      <c r="B3058" t="s">
        <v>11242</v>
      </c>
      <c r="C3058" t="s">
        <v>8801</v>
      </c>
      <c r="D3058">
        <v>1116.44</v>
      </c>
      <c r="E3058" t="s">
        <v>8802</v>
      </c>
      <c r="F3058" s="2">
        <v>45933.591469907413</v>
      </c>
      <c r="G3058" s="2">
        <v>46663.591469907413</v>
      </c>
      <c r="H3058">
        <v>24</v>
      </c>
      <c r="I3058" t="s">
        <v>8799</v>
      </c>
      <c r="J3058" t="s">
        <v>32</v>
      </c>
    </row>
    <row r="3059" spans="1:10" x14ac:dyDescent="0.25">
      <c r="A3059" t="s">
        <v>6189</v>
      </c>
      <c r="B3059" t="s">
        <v>11183</v>
      </c>
      <c r="C3059" t="s">
        <v>8801</v>
      </c>
      <c r="D3059">
        <v>2502.4499999999998</v>
      </c>
      <c r="E3059" t="s">
        <v>8802</v>
      </c>
      <c r="F3059" s="2">
        <v>45602.964687500003</v>
      </c>
      <c r="G3059" s="2">
        <v>46332.964687500003</v>
      </c>
      <c r="H3059">
        <v>24</v>
      </c>
      <c r="I3059" t="s">
        <v>8803</v>
      </c>
      <c r="J3059" t="s">
        <v>106</v>
      </c>
    </row>
    <row r="3060" spans="1:10" x14ac:dyDescent="0.25">
      <c r="A3060" t="s">
        <v>6190</v>
      </c>
      <c r="B3060" t="s">
        <v>11184</v>
      </c>
      <c r="C3060" t="s">
        <v>8797</v>
      </c>
      <c r="D3060">
        <v>10002.870000000001</v>
      </c>
      <c r="E3060" t="s">
        <v>8802</v>
      </c>
      <c r="F3060" s="2">
        <v>44974.114884259259</v>
      </c>
      <c r="G3060" s="2">
        <v>45521.114884259259</v>
      </c>
      <c r="H3060">
        <v>18</v>
      </c>
      <c r="I3060" t="s">
        <v>8803</v>
      </c>
      <c r="J3060" t="s">
        <v>86</v>
      </c>
    </row>
    <row r="3061" spans="1:10" x14ac:dyDescent="0.25">
      <c r="A3061" t="s">
        <v>6191</v>
      </c>
      <c r="B3061" t="s">
        <v>11185</v>
      </c>
      <c r="C3061" t="s">
        <v>8797</v>
      </c>
      <c r="D3061">
        <v>6882.73</v>
      </c>
      <c r="E3061" t="s">
        <v>8798</v>
      </c>
      <c r="F3061" s="2">
        <v>45416.341400462959</v>
      </c>
      <c r="G3061" s="2">
        <v>46511.341400462959</v>
      </c>
      <c r="H3061">
        <v>36</v>
      </c>
      <c r="I3061" t="s">
        <v>8803</v>
      </c>
      <c r="J3061" t="s">
        <v>61</v>
      </c>
    </row>
    <row r="3062" spans="1:10" x14ac:dyDescent="0.25">
      <c r="A3062" t="s">
        <v>6191</v>
      </c>
      <c r="B3062" t="s">
        <v>12974</v>
      </c>
      <c r="C3062" t="s">
        <v>8805</v>
      </c>
      <c r="D3062">
        <v>1064.79</v>
      </c>
      <c r="E3062" t="s">
        <v>8822</v>
      </c>
      <c r="F3062" s="2">
        <v>45567.086921296293</v>
      </c>
      <c r="G3062" s="2">
        <v>45749.086921296293</v>
      </c>
      <c r="H3062">
        <v>6</v>
      </c>
      <c r="I3062" t="s">
        <v>8799</v>
      </c>
      <c r="J3062" t="s">
        <v>41</v>
      </c>
    </row>
    <row r="3063" spans="1:10" x14ac:dyDescent="0.25">
      <c r="A3063" t="s">
        <v>6196</v>
      </c>
      <c r="B3063" t="s">
        <v>11190</v>
      </c>
      <c r="C3063" t="s">
        <v>8801</v>
      </c>
      <c r="D3063">
        <v>2698.4</v>
      </c>
      <c r="E3063" t="s">
        <v>8802</v>
      </c>
      <c r="F3063" s="2">
        <v>45430.895879629628</v>
      </c>
      <c r="G3063" s="2">
        <v>46891.895879629628</v>
      </c>
      <c r="H3063">
        <v>48</v>
      </c>
      <c r="I3063" t="s">
        <v>8799</v>
      </c>
      <c r="J3063" t="s">
        <v>39</v>
      </c>
    </row>
    <row r="3064" spans="1:10" x14ac:dyDescent="0.25">
      <c r="A3064" t="s">
        <v>6198</v>
      </c>
      <c r="B3064" t="s">
        <v>11192</v>
      </c>
      <c r="C3064" t="s">
        <v>8805</v>
      </c>
      <c r="D3064">
        <v>4449.8999999999996</v>
      </c>
      <c r="E3064" t="s">
        <v>8822</v>
      </c>
      <c r="F3064" s="2">
        <v>45622.75099537037</v>
      </c>
      <c r="G3064" s="2">
        <v>46168.75099537037</v>
      </c>
      <c r="H3064">
        <v>18</v>
      </c>
      <c r="I3064" t="s">
        <v>8803</v>
      </c>
      <c r="J3064" t="s">
        <v>64</v>
      </c>
    </row>
    <row r="3065" spans="1:10" x14ac:dyDescent="0.25">
      <c r="A3065" t="s">
        <v>6200</v>
      </c>
      <c r="B3065" t="s">
        <v>11194</v>
      </c>
      <c r="C3065" t="s">
        <v>8818</v>
      </c>
      <c r="D3065">
        <v>431.3</v>
      </c>
      <c r="E3065" t="s">
        <v>8813</v>
      </c>
      <c r="F3065" s="2">
        <v>45298.079328703701</v>
      </c>
      <c r="G3065" s="2">
        <v>46029.079328703701</v>
      </c>
      <c r="H3065">
        <v>24</v>
      </c>
      <c r="I3065" t="s">
        <v>8803</v>
      </c>
      <c r="J3065" t="s">
        <v>46</v>
      </c>
    </row>
    <row r="3066" spans="1:10" x14ac:dyDescent="0.25">
      <c r="A3066" t="s">
        <v>6203</v>
      </c>
      <c r="B3066" t="s">
        <v>11197</v>
      </c>
      <c r="C3066" t="s">
        <v>8801</v>
      </c>
      <c r="D3066">
        <v>7931.79</v>
      </c>
      <c r="E3066" t="s">
        <v>8802</v>
      </c>
      <c r="F3066" s="2">
        <v>45192.686400462961</v>
      </c>
      <c r="G3066" s="2">
        <v>45558.686400462961</v>
      </c>
      <c r="H3066">
        <v>12</v>
      </c>
      <c r="I3066" t="s">
        <v>8803</v>
      </c>
      <c r="J3066" t="s">
        <v>22</v>
      </c>
    </row>
    <row r="3067" spans="1:10" x14ac:dyDescent="0.25">
      <c r="A3067" t="s">
        <v>6205</v>
      </c>
      <c r="B3067" t="s">
        <v>11199</v>
      </c>
      <c r="C3067" t="s">
        <v>8801</v>
      </c>
      <c r="D3067">
        <v>1519.41</v>
      </c>
      <c r="E3067" t="s">
        <v>8802</v>
      </c>
      <c r="F3067" s="2">
        <v>45803.313310185193</v>
      </c>
      <c r="G3067" s="2">
        <v>46168.313310185193</v>
      </c>
      <c r="H3067">
        <v>12</v>
      </c>
      <c r="I3067" t="s">
        <v>8803</v>
      </c>
      <c r="J3067" t="s">
        <v>32</v>
      </c>
    </row>
    <row r="3068" spans="1:10" x14ac:dyDescent="0.25">
      <c r="A3068" t="s">
        <v>6206</v>
      </c>
      <c r="B3068" t="s">
        <v>11200</v>
      </c>
      <c r="C3068" t="s">
        <v>8807</v>
      </c>
      <c r="D3068">
        <v>3073.44</v>
      </c>
      <c r="E3068" t="s">
        <v>8822</v>
      </c>
      <c r="F3068" s="2">
        <v>45039.475347222222</v>
      </c>
      <c r="G3068" s="2">
        <v>45222.475347222222</v>
      </c>
      <c r="H3068">
        <v>6</v>
      </c>
      <c r="I3068" t="s">
        <v>8799</v>
      </c>
      <c r="J3068" t="s">
        <v>89</v>
      </c>
    </row>
    <row r="3069" spans="1:10" x14ac:dyDescent="0.25">
      <c r="A3069" t="s">
        <v>6208</v>
      </c>
      <c r="B3069" t="s">
        <v>11202</v>
      </c>
      <c r="C3069" t="s">
        <v>8801</v>
      </c>
      <c r="D3069">
        <v>5079.43</v>
      </c>
      <c r="E3069" t="s">
        <v>8802</v>
      </c>
      <c r="F3069" s="2">
        <v>45668.752754629633</v>
      </c>
      <c r="G3069" s="2">
        <v>46763.752754629633</v>
      </c>
      <c r="H3069">
        <v>36</v>
      </c>
      <c r="I3069" t="s">
        <v>8803</v>
      </c>
      <c r="J3069" t="s">
        <v>64</v>
      </c>
    </row>
    <row r="3070" spans="1:10" x14ac:dyDescent="0.25">
      <c r="A3070" t="s">
        <v>6208</v>
      </c>
      <c r="B3070" t="s">
        <v>12491</v>
      </c>
      <c r="C3070" t="s">
        <v>8805</v>
      </c>
      <c r="D3070">
        <v>2371.09</v>
      </c>
      <c r="E3070" t="s">
        <v>8802</v>
      </c>
      <c r="F3070" s="2">
        <v>45366.114224537043</v>
      </c>
      <c r="G3070" s="2">
        <v>46827.114224537043</v>
      </c>
      <c r="H3070">
        <v>48</v>
      </c>
      <c r="I3070" t="s">
        <v>8803</v>
      </c>
      <c r="J3070" t="s">
        <v>71</v>
      </c>
    </row>
    <row r="3071" spans="1:10" x14ac:dyDescent="0.25">
      <c r="A3071" t="s">
        <v>6209</v>
      </c>
      <c r="B3071" t="s">
        <v>11203</v>
      </c>
      <c r="C3071" t="s">
        <v>8818</v>
      </c>
      <c r="D3071">
        <v>5856.68</v>
      </c>
      <c r="E3071" t="s">
        <v>8813</v>
      </c>
      <c r="F3071" s="2">
        <v>45689.580613425933</v>
      </c>
      <c r="G3071" s="2">
        <v>47150.580613425933</v>
      </c>
      <c r="H3071">
        <v>48</v>
      </c>
      <c r="I3071" t="s">
        <v>8803</v>
      </c>
      <c r="J3071" t="s">
        <v>39</v>
      </c>
    </row>
    <row r="3072" spans="1:10" x14ac:dyDescent="0.25">
      <c r="A3072" t="s">
        <v>6210</v>
      </c>
      <c r="B3072" t="s">
        <v>11204</v>
      </c>
      <c r="C3072" t="s">
        <v>27</v>
      </c>
      <c r="D3072">
        <v>3512.55</v>
      </c>
      <c r="E3072" t="s">
        <v>8813</v>
      </c>
      <c r="F3072" s="2">
        <v>45192.931828703702</v>
      </c>
      <c r="G3072" s="2">
        <v>45374.931828703702</v>
      </c>
      <c r="H3072">
        <v>6</v>
      </c>
      <c r="I3072" t="s">
        <v>8803</v>
      </c>
      <c r="J3072" t="s">
        <v>22</v>
      </c>
    </row>
    <row r="3073" spans="1:10" x14ac:dyDescent="0.25">
      <c r="A3073" t="s">
        <v>6212</v>
      </c>
      <c r="B3073" t="s">
        <v>11206</v>
      </c>
      <c r="C3073" t="s">
        <v>27</v>
      </c>
      <c r="D3073">
        <v>1644.14</v>
      </c>
      <c r="E3073" t="s">
        <v>8802</v>
      </c>
      <c r="F3073" s="2">
        <v>45151.455763888887</v>
      </c>
      <c r="G3073" s="2">
        <v>46247.455763888887</v>
      </c>
      <c r="H3073">
        <v>36</v>
      </c>
      <c r="I3073" t="s">
        <v>8803</v>
      </c>
      <c r="J3073" t="s">
        <v>35</v>
      </c>
    </row>
    <row r="3074" spans="1:10" x14ac:dyDescent="0.25">
      <c r="A3074" t="s">
        <v>6212</v>
      </c>
      <c r="B3074" t="s">
        <v>12623</v>
      </c>
      <c r="C3074" t="s">
        <v>8807</v>
      </c>
      <c r="D3074">
        <v>12219.47</v>
      </c>
      <c r="E3074" t="s">
        <v>8802</v>
      </c>
      <c r="F3074" s="2">
        <v>45346.775439814817</v>
      </c>
      <c r="G3074" s="2">
        <v>45712.775439814817</v>
      </c>
      <c r="H3074">
        <v>12</v>
      </c>
      <c r="I3074" t="s">
        <v>8803</v>
      </c>
      <c r="J3074" t="s">
        <v>39</v>
      </c>
    </row>
    <row r="3075" spans="1:10" x14ac:dyDescent="0.25">
      <c r="A3075" t="s">
        <v>6212</v>
      </c>
      <c r="B3075" t="s">
        <v>12704</v>
      </c>
      <c r="C3075" t="s">
        <v>8797</v>
      </c>
      <c r="D3075">
        <v>3156.18</v>
      </c>
      <c r="E3075" t="s">
        <v>8798</v>
      </c>
      <c r="F3075" s="2">
        <v>45146.372615740736</v>
      </c>
      <c r="G3075" s="2">
        <v>45696.372615740736</v>
      </c>
      <c r="H3075">
        <v>18</v>
      </c>
      <c r="I3075" t="s">
        <v>8799</v>
      </c>
      <c r="J3075" t="s">
        <v>61</v>
      </c>
    </row>
    <row r="3076" spans="1:10" x14ac:dyDescent="0.25">
      <c r="A3076" t="s">
        <v>6214</v>
      </c>
      <c r="B3076" t="s">
        <v>11208</v>
      </c>
      <c r="C3076" t="s">
        <v>8818</v>
      </c>
      <c r="D3076">
        <v>1707.26</v>
      </c>
      <c r="E3076" t="s">
        <v>8802</v>
      </c>
      <c r="F3076" s="2">
        <v>45249.502974537027</v>
      </c>
      <c r="G3076" s="2">
        <v>45431.502974537027</v>
      </c>
      <c r="H3076">
        <v>6</v>
      </c>
      <c r="I3076" t="s">
        <v>8803</v>
      </c>
      <c r="J3076" t="s">
        <v>52</v>
      </c>
    </row>
    <row r="3077" spans="1:10" x14ac:dyDescent="0.25">
      <c r="A3077" t="s">
        <v>6215</v>
      </c>
      <c r="B3077" t="s">
        <v>11209</v>
      </c>
      <c r="C3077" t="s">
        <v>8807</v>
      </c>
      <c r="D3077">
        <v>733.21</v>
      </c>
      <c r="E3077" t="s">
        <v>8813</v>
      </c>
      <c r="F3077" s="2">
        <v>45732.795474537037</v>
      </c>
      <c r="G3077" s="2">
        <v>46281.795474537037</v>
      </c>
      <c r="H3077">
        <v>18</v>
      </c>
      <c r="I3077" t="s">
        <v>8803</v>
      </c>
      <c r="J3077" t="s">
        <v>52</v>
      </c>
    </row>
    <row r="3078" spans="1:10" x14ac:dyDescent="0.25">
      <c r="A3078" t="s">
        <v>6217</v>
      </c>
      <c r="B3078" t="s">
        <v>11211</v>
      </c>
      <c r="C3078" t="s">
        <v>27</v>
      </c>
      <c r="D3078">
        <v>2675.65</v>
      </c>
      <c r="E3078" t="s">
        <v>8822</v>
      </c>
      <c r="F3078" s="2">
        <v>45483.448078703703</v>
      </c>
      <c r="G3078" s="2">
        <v>46213.448078703703</v>
      </c>
      <c r="H3078">
        <v>24</v>
      </c>
      <c r="I3078" t="s">
        <v>8803</v>
      </c>
      <c r="J3078" t="s">
        <v>89</v>
      </c>
    </row>
    <row r="3079" spans="1:10" x14ac:dyDescent="0.25">
      <c r="A3079" t="s">
        <v>6217</v>
      </c>
      <c r="B3079" t="s">
        <v>12428</v>
      </c>
      <c r="C3079" t="s">
        <v>8801</v>
      </c>
      <c r="D3079">
        <v>7380.48</v>
      </c>
      <c r="E3079" t="s">
        <v>8802</v>
      </c>
      <c r="F3079" s="2">
        <v>45167.029513888891</v>
      </c>
      <c r="G3079" s="2">
        <v>46628.029513888891</v>
      </c>
      <c r="H3079">
        <v>48</v>
      </c>
      <c r="I3079" t="s">
        <v>8803</v>
      </c>
      <c r="J3079" t="s">
        <v>35</v>
      </c>
    </row>
    <row r="3080" spans="1:10" x14ac:dyDescent="0.25">
      <c r="A3080" t="s">
        <v>6219</v>
      </c>
      <c r="B3080" t="s">
        <v>11213</v>
      </c>
      <c r="C3080" t="s">
        <v>8805</v>
      </c>
      <c r="D3080">
        <v>9385.89</v>
      </c>
      <c r="E3080" t="s">
        <v>8802</v>
      </c>
      <c r="F3080" s="2">
        <v>45928.057476851849</v>
      </c>
      <c r="G3080" s="2">
        <v>46293.057476851849</v>
      </c>
      <c r="H3080">
        <v>12</v>
      </c>
      <c r="I3080" t="s">
        <v>8803</v>
      </c>
      <c r="J3080" t="s">
        <v>32</v>
      </c>
    </row>
    <row r="3081" spans="1:10" x14ac:dyDescent="0.25">
      <c r="A3081" t="s">
        <v>6219</v>
      </c>
      <c r="B3081" t="s">
        <v>12766</v>
      </c>
      <c r="C3081" t="s">
        <v>27</v>
      </c>
      <c r="D3081">
        <v>781.43</v>
      </c>
      <c r="E3081" t="s">
        <v>8798</v>
      </c>
      <c r="F3081" s="2">
        <v>45541.270532407398</v>
      </c>
      <c r="G3081" s="2">
        <v>45722.270532407398</v>
      </c>
      <c r="H3081">
        <v>6</v>
      </c>
      <c r="I3081" t="s">
        <v>8803</v>
      </c>
      <c r="J3081" t="s">
        <v>39</v>
      </c>
    </row>
    <row r="3082" spans="1:10" x14ac:dyDescent="0.25">
      <c r="A3082" t="s">
        <v>6220</v>
      </c>
      <c r="B3082" t="s">
        <v>11214</v>
      </c>
      <c r="C3082" t="s">
        <v>8805</v>
      </c>
      <c r="D3082">
        <v>2192.08</v>
      </c>
      <c r="E3082" t="s">
        <v>8822</v>
      </c>
      <c r="F3082" s="2">
        <v>45688.308159722219</v>
      </c>
      <c r="G3082" s="2">
        <v>46418.308159722219</v>
      </c>
      <c r="H3082">
        <v>24</v>
      </c>
      <c r="I3082" t="s">
        <v>8803</v>
      </c>
      <c r="J3082" t="s">
        <v>41</v>
      </c>
    </row>
    <row r="3083" spans="1:10" x14ac:dyDescent="0.25">
      <c r="A3083" t="s">
        <v>6221</v>
      </c>
      <c r="B3083" t="s">
        <v>11215</v>
      </c>
      <c r="C3083" t="s">
        <v>8805</v>
      </c>
      <c r="D3083">
        <v>3464.54</v>
      </c>
      <c r="E3083" t="s">
        <v>8798</v>
      </c>
      <c r="F3083" s="2">
        <v>45572.238738425927</v>
      </c>
      <c r="G3083" s="2">
        <v>46667.238738425927</v>
      </c>
      <c r="H3083">
        <v>36</v>
      </c>
      <c r="I3083" t="s">
        <v>8803</v>
      </c>
      <c r="J3083" t="s">
        <v>66</v>
      </c>
    </row>
    <row r="3084" spans="1:10" x14ac:dyDescent="0.25">
      <c r="A3084" t="s">
        <v>6221</v>
      </c>
      <c r="B3084" t="s">
        <v>11500</v>
      </c>
      <c r="C3084" t="s">
        <v>8801</v>
      </c>
      <c r="D3084">
        <v>3475.4</v>
      </c>
      <c r="E3084" t="s">
        <v>8802</v>
      </c>
      <c r="F3084" s="2">
        <v>45472.774583333332</v>
      </c>
      <c r="G3084" s="2">
        <v>46567.774583333332</v>
      </c>
      <c r="H3084">
        <v>36</v>
      </c>
      <c r="I3084" t="s">
        <v>8803</v>
      </c>
      <c r="J3084" t="s">
        <v>106</v>
      </c>
    </row>
    <row r="3085" spans="1:10" x14ac:dyDescent="0.25">
      <c r="A3085" t="s">
        <v>6221</v>
      </c>
      <c r="B3085" t="s">
        <v>13171</v>
      </c>
      <c r="C3085" t="s">
        <v>8797</v>
      </c>
      <c r="D3085">
        <v>6013.64</v>
      </c>
      <c r="E3085" t="s">
        <v>8813</v>
      </c>
      <c r="F3085" s="2">
        <v>45178.678749999999</v>
      </c>
      <c r="G3085" s="2">
        <v>45544.678749999999</v>
      </c>
      <c r="H3085">
        <v>12</v>
      </c>
      <c r="I3085" t="s">
        <v>8803</v>
      </c>
      <c r="J3085" t="s">
        <v>50</v>
      </c>
    </row>
    <row r="3086" spans="1:10" x14ac:dyDescent="0.25">
      <c r="A3086" t="s">
        <v>6221</v>
      </c>
      <c r="B3086" t="s">
        <v>13640</v>
      </c>
      <c r="C3086" t="s">
        <v>8807</v>
      </c>
      <c r="D3086">
        <v>2669.56</v>
      </c>
      <c r="E3086" t="s">
        <v>8822</v>
      </c>
      <c r="F3086" s="2">
        <v>45641.924942129634</v>
      </c>
      <c r="G3086" s="2">
        <v>46371.924942129634</v>
      </c>
      <c r="H3086">
        <v>24</v>
      </c>
      <c r="I3086" t="s">
        <v>8803</v>
      </c>
      <c r="J3086" t="s">
        <v>46</v>
      </c>
    </row>
    <row r="3087" spans="1:10" x14ac:dyDescent="0.25">
      <c r="A3087" t="s">
        <v>6221</v>
      </c>
      <c r="B3087" t="s">
        <v>13690</v>
      </c>
      <c r="C3087" t="s">
        <v>8818</v>
      </c>
      <c r="D3087">
        <v>1309.8800000000001</v>
      </c>
      <c r="E3087" t="s">
        <v>8802</v>
      </c>
      <c r="F3087" s="2">
        <v>45568.017118055563</v>
      </c>
      <c r="G3087" s="2">
        <v>45933.017118055563</v>
      </c>
      <c r="H3087">
        <v>12</v>
      </c>
      <c r="I3087" t="s">
        <v>8803</v>
      </c>
      <c r="J3087" t="s">
        <v>41</v>
      </c>
    </row>
    <row r="3088" spans="1:10" x14ac:dyDescent="0.25">
      <c r="A3088" t="s">
        <v>6223</v>
      </c>
      <c r="B3088" t="s">
        <v>11217</v>
      </c>
      <c r="C3088" t="s">
        <v>8805</v>
      </c>
      <c r="D3088">
        <v>238.04</v>
      </c>
      <c r="E3088" t="s">
        <v>8802</v>
      </c>
      <c r="F3088" s="2">
        <v>45195.127164351848</v>
      </c>
      <c r="G3088" s="2">
        <v>46656.127164351848</v>
      </c>
      <c r="H3088">
        <v>48</v>
      </c>
      <c r="I3088" t="s">
        <v>8803</v>
      </c>
      <c r="J3088" t="s">
        <v>17</v>
      </c>
    </row>
    <row r="3089" spans="1:10" x14ac:dyDescent="0.25">
      <c r="A3089" t="s">
        <v>6223</v>
      </c>
      <c r="B3089" t="s">
        <v>12620</v>
      </c>
      <c r="C3089" t="s">
        <v>8805</v>
      </c>
      <c r="D3089">
        <v>942.34</v>
      </c>
      <c r="E3089" t="s">
        <v>8813</v>
      </c>
      <c r="F3089" s="2">
        <v>45606.425069444442</v>
      </c>
      <c r="G3089" s="2">
        <v>47067.425069444442</v>
      </c>
      <c r="H3089">
        <v>48</v>
      </c>
      <c r="I3089" t="s">
        <v>8803</v>
      </c>
      <c r="J3089" t="s">
        <v>71</v>
      </c>
    </row>
    <row r="3090" spans="1:10" x14ac:dyDescent="0.25">
      <c r="A3090" t="s">
        <v>6224</v>
      </c>
      <c r="B3090" t="s">
        <v>11218</v>
      </c>
      <c r="C3090" t="s">
        <v>8805</v>
      </c>
      <c r="D3090">
        <v>1284.45</v>
      </c>
      <c r="E3090" t="s">
        <v>8822</v>
      </c>
      <c r="F3090" s="2">
        <v>45011.466944444437</v>
      </c>
      <c r="G3090" s="2">
        <v>46107.466944444437</v>
      </c>
      <c r="H3090">
        <v>36</v>
      </c>
      <c r="I3090" t="s">
        <v>8803</v>
      </c>
      <c r="J3090" t="s">
        <v>89</v>
      </c>
    </row>
    <row r="3091" spans="1:10" x14ac:dyDescent="0.25">
      <c r="A3091" t="s">
        <v>6225</v>
      </c>
      <c r="B3091" t="s">
        <v>11219</v>
      </c>
      <c r="C3091" t="s">
        <v>8807</v>
      </c>
      <c r="D3091">
        <v>1699.45</v>
      </c>
      <c r="E3091" t="s">
        <v>8822</v>
      </c>
      <c r="F3091" s="2">
        <v>45024.825648148151</v>
      </c>
      <c r="G3091" s="2">
        <v>45390.825648148151</v>
      </c>
      <c r="H3091">
        <v>12</v>
      </c>
      <c r="I3091" t="s">
        <v>8803</v>
      </c>
      <c r="J3091" t="s">
        <v>52</v>
      </c>
    </row>
    <row r="3092" spans="1:10" x14ac:dyDescent="0.25">
      <c r="A3092" t="s">
        <v>6225</v>
      </c>
      <c r="B3092" t="s">
        <v>13568</v>
      </c>
      <c r="C3092" t="s">
        <v>8805</v>
      </c>
      <c r="D3092">
        <v>2907.55</v>
      </c>
      <c r="E3092" t="s">
        <v>8802</v>
      </c>
      <c r="F3092" s="2">
        <v>45813.871342592603</v>
      </c>
      <c r="G3092" s="2">
        <v>45996.871342592603</v>
      </c>
      <c r="H3092">
        <v>6</v>
      </c>
      <c r="I3092" t="s">
        <v>8803</v>
      </c>
      <c r="J3092" t="s">
        <v>106</v>
      </c>
    </row>
    <row r="3093" spans="1:10" x14ac:dyDescent="0.25">
      <c r="A3093" t="s">
        <v>6226</v>
      </c>
      <c r="B3093" t="s">
        <v>11220</v>
      </c>
      <c r="C3093" t="s">
        <v>8801</v>
      </c>
      <c r="D3093">
        <v>3333.63</v>
      </c>
      <c r="E3093" t="s">
        <v>8802</v>
      </c>
      <c r="F3093" s="2">
        <v>45377.824548611112</v>
      </c>
      <c r="G3093" s="2">
        <v>45926.824548611112</v>
      </c>
      <c r="H3093">
        <v>18</v>
      </c>
      <c r="I3093" t="s">
        <v>8803</v>
      </c>
      <c r="J3093" t="s">
        <v>66</v>
      </c>
    </row>
    <row r="3094" spans="1:10" x14ac:dyDescent="0.25">
      <c r="A3094" t="s">
        <v>6226</v>
      </c>
      <c r="B3094" t="s">
        <v>11515</v>
      </c>
      <c r="C3094" t="s">
        <v>8818</v>
      </c>
      <c r="D3094">
        <v>1081.83</v>
      </c>
      <c r="E3094" t="s">
        <v>8813</v>
      </c>
      <c r="F3094" s="2">
        <v>45867.948298611111</v>
      </c>
      <c r="G3094" s="2">
        <v>46963.948298611111</v>
      </c>
      <c r="H3094">
        <v>36</v>
      </c>
      <c r="I3094" t="s">
        <v>8803</v>
      </c>
      <c r="J3094" t="s">
        <v>89</v>
      </c>
    </row>
    <row r="3095" spans="1:10" x14ac:dyDescent="0.25">
      <c r="A3095" t="s">
        <v>6227</v>
      </c>
      <c r="B3095" t="s">
        <v>11221</v>
      </c>
      <c r="C3095" t="s">
        <v>8801</v>
      </c>
      <c r="D3095">
        <v>7289.47</v>
      </c>
      <c r="E3095" t="s">
        <v>8822</v>
      </c>
      <c r="F3095" s="2">
        <v>45771.378622685188</v>
      </c>
      <c r="G3095" s="2">
        <v>46501.378622685188</v>
      </c>
      <c r="H3095">
        <v>24</v>
      </c>
      <c r="I3095" t="s">
        <v>8803</v>
      </c>
      <c r="J3095" t="s">
        <v>28</v>
      </c>
    </row>
    <row r="3096" spans="1:10" x14ac:dyDescent="0.25">
      <c r="A3096" t="s">
        <v>6227</v>
      </c>
      <c r="B3096" t="s">
        <v>11669</v>
      </c>
      <c r="C3096" t="s">
        <v>8805</v>
      </c>
      <c r="D3096">
        <v>443.36</v>
      </c>
      <c r="E3096" t="s">
        <v>8802</v>
      </c>
      <c r="F3096" s="2">
        <v>45352.963506944441</v>
      </c>
      <c r="G3096" s="2">
        <v>45717.963506944441</v>
      </c>
      <c r="H3096">
        <v>12</v>
      </c>
      <c r="I3096" t="s">
        <v>8803</v>
      </c>
      <c r="J3096" t="s">
        <v>89</v>
      </c>
    </row>
    <row r="3097" spans="1:10" x14ac:dyDescent="0.25">
      <c r="A3097" t="s">
        <v>6228</v>
      </c>
      <c r="B3097" t="s">
        <v>11222</v>
      </c>
      <c r="C3097" t="s">
        <v>8801</v>
      </c>
      <c r="D3097">
        <v>9214.8799999999992</v>
      </c>
      <c r="E3097" t="s">
        <v>8802</v>
      </c>
      <c r="F3097" s="2">
        <v>45250.622418981482</v>
      </c>
      <c r="G3097" s="2">
        <v>45616.622418981482</v>
      </c>
      <c r="H3097">
        <v>12</v>
      </c>
      <c r="I3097" t="s">
        <v>8803</v>
      </c>
      <c r="J3097" t="s">
        <v>58</v>
      </c>
    </row>
    <row r="3098" spans="1:10" x14ac:dyDescent="0.25">
      <c r="A3098" t="s">
        <v>6228</v>
      </c>
      <c r="B3098" t="s">
        <v>12347</v>
      </c>
      <c r="C3098" t="s">
        <v>8805</v>
      </c>
      <c r="D3098">
        <v>1414.51</v>
      </c>
      <c r="E3098" t="s">
        <v>8802</v>
      </c>
      <c r="F3098" s="2">
        <v>45526.004965277767</v>
      </c>
      <c r="G3098" s="2">
        <v>45891.004965277767</v>
      </c>
      <c r="H3098">
        <v>12</v>
      </c>
      <c r="I3098" t="s">
        <v>8803</v>
      </c>
      <c r="J3098" t="s">
        <v>86</v>
      </c>
    </row>
    <row r="3099" spans="1:10" x14ac:dyDescent="0.25">
      <c r="A3099" t="s">
        <v>6229</v>
      </c>
      <c r="B3099" t="s">
        <v>11223</v>
      </c>
      <c r="C3099" t="s">
        <v>8807</v>
      </c>
      <c r="D3099">
        <v>3736.64</v>
      </c>
      <c r="E3099" t="s">
        <v>8822</v>
      </c>
      <c r="F3099" s="2">
        <v>44978.869398148148</v>
      </c>
      <c r="G3099" s="2">
        <v>46074.869398148148</v>
      </c>
      <c r="H3099">
        <v>36</v>
      </c>
      <c r="I3099" t="s">
        <v>8803</v>
      </c>
      <c r="J3099" t="s">
        <v>39</v>
      </c>
    </row>
    <row r="3100" spans="1:10" x14ac:dyDescent="0.25">
      <c r="A3100" t="s">
        <v>6229</v>
      </c>
      <c r="B3100" t="s">
        <v>12456</v>
      </c>
      <c r="C3100" t="s">
        <v>8807</v>
      </c>
      <c r="D3100">
        <v>1159.08</v>
      </c>
      <c r="E3100" t="s">
        <v>8822</v>
      </c>
      <c r="F3100" s="2">
        <v>45016.832800925928</v>
      </c>
      <c r="G3100" s="2">
        <v>46112.832800925928</v>
      </c>
      <c r="H3100">
        <v>36</v>
      </c>
      <c r="I3100" t="s">
        <v>8803</v>
      </c>
      <c r="J3100" t="s">
        <v>41</v>
      </c>
    </row>
    <row r="3101" spans="1:10" x14ac:dyDescent="0.25">
      <c r="A3101" t="s">
        <v>6230</v>
      </c>
      <c r="B3101" t="s">
        <v>11224</v>
      </c>
      <c r="C3101" t="s">
        <v>8801</v>
      </c>
      <c r="D3101">
        <v>1106.8900000000001</v>
      </c>
      <c r="E3101" t="s">
        <v>8813</v>
      </c>
      <c r="F3101" s="2">
        <v>45593.743680555563</v>
      </c>
      <c r="G3101" s="2">
        <v>46323.743680555563</v>
      </c>
      <c r="H3101">
        <v>24</v>
      </c>
      <c r="I3101" t="s">
        <v>8803</v>
      </c>
      <c r="J3101" t="s">
        <v>50</v>
      </c>
    </row>
    <row r="3102" spans="1:10" x14ac:dyDescent="0.25">
      <c r="A3102" t="s">
        <v>6231</v>
      </c>
      <c r="B3102" t="s">
        <v>11225</v>
      </c>
      <c r="C3102" t="s">
        <v>8805</v>
      </c>
      <c r="D3102">
        <v>1628.6</v>
      </c>
      <c r="E3102" t="s">
        <v>8802</v>
      </c>
      <c r="F3102" s="2">
        <v>44932.668298611112</v>
      </c>
      <c r="G3102" s="2">
        <v>46028.668298611112</v>
      </c>
      <c r="H3102">
        <v>36</v>
      </c>
      <c r="I3102" t="s">
        <v>8803</v>
      </c>
      <c r="J3102" t="s">
        <v>69</v>
      </c>
    </row>
    <row r="3103" spans="1:10" x14ac:dyDescent="0.25">
      <c r="A3103" t="s">
        <v>6231</v>
      </c>
      <c r="B3103" t="s">
        <v>12439</v>
      </c>
      <c r="C3103" t="s">
        <v>8818</v>
      </c>
      <c r="D3103">
        <v>2740.82</v>
      </c>
      <c r="E3103" t="s">
        <v>8802</v>
      </c>
      <c r="F3103" s="2">
        <v>44996.941284722219</v>
      </c>
      <c r="G3103" s="2">
        <v>46092.941284722219</v>
      </c>
      <c r="H3103">
        <v>36</v>
      </c>
      <c r="I3103" t="s">
        <v>8803</v>
      </c>
      <c r="J3103" t="s">
        <v>106</v>
      </c>
    </row>
    <row r="3104" spans="1:10" x14ac:dyDescent="0.25">
      <c r="A3104" t="s">
        <v>6232</v>
      </c>
      <c r="B3104" t="s">
        <v>11226</v>
      </c>
      <c r="C3104" t="s">
        <v>27</v>
      </c>
      <c r="D3104">
        <v>923.61</v>
      </c>
      <c r="E3104" t="s">
        <v>8813</v>
      </c>
      <c r="F3104" s="2">
        <v>45515.555092592593</v>
      </c>
      <c r="G3104" s="2">
        <v>46064.555092592593</v>
      </c>
      <c r="H3104">
        <v>18</v>
      </c>
      <c r="I3104" t="s">
        <v>8803</v>
      </c>
      <c r="J3104" t="s">
        <v>41</v>
      </c>
    </row>
    <row r="3105" spans="1:10" x14ac:dyDescent="0.25">
      <c r="A3105" t="s">
        <v>6233</v>
      </c>
      <c r="B3105" t="s">
        <v>11227</v>
      </c>
      <c r="C3105" t="s">
        <v>8805</v>
      </c>
      <c r="D3105">
        <v>773.23</v>
      </c>
      <c r="E3105" t="s">
        <v>8813</v>
      </c>
      <c r="F3105" s="2">
        <v>45229.958634259259</v>
      </c>
      <c r="G3105" s="2">
        <v>47056.958634259259</v>
      </c>
      <c r="H3105">
        <v>60</v>
      </c>
      <c r="I3105" t="s">
        <v>8803</v>
      </c>
      <c r="J3105" t="s">
        <v>52</v>
      </c>
    </row>
    <row r="3106" spans="1:10" x14ac:dyDescent="0.25">
      <c r="A3106" t="s">
        <v>6233</v>
      </c>
      <c r="B3106" t="s">
        <v>12274</v>
      </c>
      <c r="C3106" t="s">
        <v>8797</v>
      </c>
      <c r="D3106">
        <v>2688.08</v>
      </c>
      <c r="E3106" t="s">
        <v>8802</v>
      </c>
      <c r="F3106" s="2">
        <v>45876.196597222217</v>
      </c>
      <c r="G3106" s="2">
        <v>47702.196597222217</v>
      </c>
      <c r="H3106">
        <v>60</v>
      </c>
      <c r="I3106" t="s">
        <v>8803</v>
      </c>
      <c r="J3106" t="s">
        <v>52</v>
      </c>
    </row>
    <row r="3107" spans="1:10" x14ac:dyDescent="0.25">
      <c r="A3107" t="s">
        <v>6233</v>
      </c>
      <c r="B3107" t="s">
        <v>12940</v>
      </c>
      <c r="C3107" t="s">
        <v>8807</v>
      </c>
      <c r="D3107">
        <v>3247.46</v>
      </c>
      <c r="E3107" t="s">
        <v>8822</v>
      </c>
      <c r="F3107" s="2">
        <v>45207.804652777777</v>
      </c>
      <c r="G3107" s="2">
        <v>45573.804652777777</v>
      </c>
      <c r="H3107">
        <v>12</v>
      </c>
      <c r="I3107" t="s">
        <v>8803</v>
      </c>
      <c r="J3107" t="s">
        <v>35</v>
      </c>
    </row>
    <row r="3108" spans="1:10" x14ac:dyDescent="0.25">
      <c r="A3108" t="s">
        <v>6234</v>
      </c>
      <c r="B3108" t="s">
        <v>11228</v>
      </c>
      <c r="C3108" t="s">
        <v>8807</v>
      </c>
      <c r="D3108">
        <v>1152.05</v>
      </c>
      <c r="E3108" t="s">
        <v>8813</v>
      </c>
      <c r="F3108" s="2">
        <v>45188.840567129628</v>
      </c>
      <c r="G3108" s="2">
        <v>45735.840567129628</v>
      </c>
      <c r="H3108">
        <v>18</v>
      </c>
      <c r="I3108" t="s">
        <v>8803</v>
      </c>
      <c r="J3108" t="s">
        <v>58</v>
      </c>
    </row>
    <row r="3109" spans="1:10" x14ac:dyDescent="0.25">
      <c r="A3109" t="s">
        <v>6235</v>
      </c>
      <c r="B3109" t="s">
        <v>11229</v>
      </c>
      <c r="C3109" t="s">
        <v>27</v>
      </c>
      <c r="D3109">
        <v>454.23</v>
      </c>
      <c r="E3109" t="s">
        <v>8802</v>
      </c>
      <c r="F3109" s="2">
        <v>45294.905115740738</v>
      </c>
      <c r="G3109" s="2">
        <v>45841.905115740738</v>
      </c>
      <c r="H3109">
        <v>18</v>
      </c>
      <c r="I3109" t="s">
        <v>8803</v>
      </c>
      <c r="J3109" t="s">
        <v>54</v>
      </c>
    </row>
    <row r="3110" spans="1:10" x14ac:dyDescent="0.25">
      <c r="A3110" t="s">
        <v>6235</v>
      </c>
      <c r="B3110" t="s">
        <v>11237</v>
      </c>
      <c r="C3110" t="s">
        <v>8797</v>
      </c>
      <c r="D3110">
        <v>3010.64</v>
      </c>
      <c r="E3110" t="s">
        <v>8822</v>
      </c>
      <c r="F3110" s="2">
        <v>45543.524548611109</v>
      </c>
      <c r="G3110" s="2">
        <v>47369.524548611109</v>
      </c>
      <c r="H3110">
        <v>60</v>
      </c>
      <c r="I3110" t="s">
        <v>8803</v>
      </c>
      <c r="J3110" t="s">
        <v>61</v>
      </c>
    </row>
    <row r="3111" spans="1:10" x14ac:dyDescent="0.25">
      <c r="A3111" t="s">
        <v>6235</v>
      </c>
      <c r="B3111" t="s">
        <v>11734</v>
      </c>
      <c r="C3111" t="s">
        <v>27</v>
      </c>
      <c r="D3111">
        <v>725.91</v>
      </c>
      <c r="E3111" t="s">
        <v>8802</v>
      </c>
      <c r="F3111" s="2">
        <v>45009.845810185187</v>
      </c>
      <c r="G3111" s="2">
        <v>45375.845810185187</v>
      </c>
      <c r="H3111">
        <v>12</v>
      </c>
      <c r="I3111" t="s">
        <v>8803</v>
      </c>
      <c r="J3111" t="s">
        <v>61</v>
      </c>
    </row>
    <row r="3112" spans="1:10" x14ac:dyDescent="0.25">
      <c r="A3112" t="s">
        <v>6235</v>
      </c>
      <c r="B3112" t="s">
        <v>13055</v>
      </c>
      <c r="C3112" t="s">
        <v>8805</v>
      </c>
      <c r="D3112">
        <v>7589.1</v>
      </c>
      <c r="E3112" t="s">
        <v>8822</v>
      </c>
      <c r="F3112" s="2">
        <v>45791.365937499999</v>
      </c>
      <c r="G3112" s="2">
        <v>46340.365937499999</v>
      </c>
      <c r="H3112">
        <v>18</v>
      </c>
      <c r="I3112" t="s">
        <v>8803</v>
      </c>
      <c r="J3112" t="s">
        <v>46</v>
      </c>
    </row>
    <row r="3113" spans="1:10" x14ac:dyDescent="0.25">
      <c r="A3113" t="s">
        <v>6237</v>
      </c>
      <c r="B3113" t="s">
        <v>11231</v>
      </c>
      <c r="C3113" t="s">
        <v>8797</v>
      </c>
      <c r="D3113">
        <v>119.96</v>
      </c>
      <c r="E3113" t="s">
        <v>8813</v>
      </c>
      <c r="F3113" s="2">
        <v>45309.909456018519</v>
      </c>
      <c r="G3113" s="2">
        <v>46040.909456018519</v>
      </c>
      <c r="H3113">
        <v>24</v>
      </c>
      <c r="I3113" t="s">
        <v>8803</v>
      </c>
      <c r="J3113" t="s">
        <v>39</v>
      </c>
    </row>
    <row r="3114" spans="1:10" x14ac:dyDescent="0.25">
      <c r="A3114" t="s">
        <v>6238</v>
      </c>
      <c r="B3114" t="s">
        <v>11232</v>
      </c>
      <c r="C3114" t="s">
        <v>27</v>
      </c>
      <c r="D3114">
        <v>7419.33</v>
      </c>
      <c r="E3114" t="s">
        <v>8822</v>
      </c>
      <c r="F3114" s="2">
        <v>45165.157395833332</v>
      </c>
      <c r="G3114" s="2">
        <v>45531.157395833332</v>
      </c>
      <c r="H3114">
        <v>12</v>
      </c>
      <c r="I3114" t="s">
        <v>8799</v>
      </c>
      <c r="J3114" t="s">
        <v>66</v>
      </c>
    </row>
    <row r="3115" spans="1:10" x14ac:dyDescent="0.25">
      <c r="A3115" t="s">
        <v>6239</v>
      </c>
      <c r="B3115" t="s">
        <v>11233</v>
      </c>
      <c r="C3115" t="s">
        <v>8801</v>
      </c>
      <c r="D3115">
        <v>3895.69</v>
      </c>
      <c r="E3115" t="s">
        <v>8802</v>
      </c>
      <c r="F3115" s="2">
        <v>45789.36917824074</v>
      </c>
      <c r="G3115" s="2">
        <v>46885.36917824074</v>
      </c>
      <c r="H3115">
        <v>36</v>
      </c>
      <c r="I3115" t="s">
        <v>8803</v>
      </c>
      <c r="J3115" t="s">
        <v>69</v>
      </c>
    </row>
    <row r="3116" spans="1:10" x14ac:dyDescent="0.25">
      <c r="A3116" t="s">
        <v>6240</v>
      </c>
      <c r="B3116" t="s">
        <v>11234</v>
      </c>
      <c r="C3116" t="s">
        <v>8807</v>
      </c>
      <c r="D3116">
        <v>3378.21</v>
      </c>
      <c r="E3116" t="s">
        <v>8802</v>
      </c>
      <c r="F3116" s="2">
        <v>45510.891400462962</v>
      </c>
      <c r="G3116" s="2">
        <v>46059.891400462962</v>
      </c>
      <c r="H3116">
        <v>18</v>
      </c>
      <c r="I3116" t="s">
        <v>8803</v>
      </c>
      <c r="J3116" t="s">
        <v>41</v>
      </c>
    </row>
    <row r="3117" spans="1:10" x14ac:dyDescent="0.25">
      <c r="A3117" t="s">
        <v>6240</v>
      </c>
      <c r="B3117" t="s">
        <v>11313</v>
      </c>
      <c r="C3117" t="s">
        <v>8805</v>
      </c>
      <c r="D3117">
        <v>3892.73</v>
      </c>
      <c r="E3117" t="s">
        <v>8798</v>
      </c>
      <c r="F3117" s="2">
        <v>45364.138518518521</v>
      </c>
      <c r="G3117" s="2">
        <v>45913.138518518521</v>
      </c>
      <c r="H3117">
        <v>18</v>
      </c>
      <c r="I3117" t="s">
        <v>8803</v>
      </c>
      <c r="J3117" t="s">
        <v>35</v>
      </c>
    </row>
    <row r="3118" spans="1:10" x14ac:dyDescent="0.25">
      <c r="A3118" t="s">
        <v>6241</v>
      </c>
      <c r="B3118" t="s">
        <v>11235</v>
      </c>
      <c r="C3118" t="s">
        <v>8797</v>
      </c>
      <c r="D3118">
        <v>9594.36</v>
      </c>
      <c r="E3118" t="s">
        <v>8802</v>
      </c>
      <c r="F3118" s="2">
        <v>45581.051053240742</v>
      </c>
      <c r="G3118" s="2">
        <v>46128.051053240742</v>
      </c>
      <c r="H3118">
        <v>18</v>
      </c>
      <c r="I3118" t="s">
        <v>8803</v>
      </c>
      <c r="J3118" t="s">
        <v>71</v>
      </c>
    </row>
    <row r="3119" spans="1:10" x14ac:dyDescent="0.25">
      <c r="A3119" t="s">
        <v>6241</v>
      </c>
      <c r="B3119" t="s">
        <v>12286</v>
      </c>
      <c r="C3119" t="s">
        <v>8807</v>
      </c>
      <c r="D3119">
        <v>231.32</v>
      </c>
      <c r="E3119" t="s">
        <v>8802</v>
      </c>
      <c r="F3119" s="2">
        <v>45039.999456018522</v>
      </c>
      <c r="G3119" s="2">
        <v>46135.999456018522</v>
      </c>
      <c r="H3119">
        <v>36</v>
      </c>
      <c r="I3119" t="s">
        <v>8803</v>
      </c>
      <c r="J3119" t="s">
        <v>69</v>
      </c>
    </row>
    <row r="3120" spans="1:10" x14ac:dyDescent="0.25">
      <c r="A3120" t="s">
        <v>6241</v>
      </c>
      <c r="B3120" t="s">
        <v>13810</v>
      </c>
      <c r="C3120" t="s">
        <v>8801</v>
      </c>
      <c r="D3120">
        <v>1987.72</v>
      </c>
      <c r="E3120" t="s">
        <v>8813</v>
      </c>
      <c r="F3120" s="2">
        <v>45726.896354166667</v>
      </c>
      <c r="G3120" s="2">
        <v>46822.896354166667</v>
      </c>
      <c r="H3120">
        <v>36</v>
      </c>
      <c r="I3120" t="s">
        <v>8803</v>
      </c>
      <c r="J3120" t="s">
        <v>39</v>
      </c>
    </row>
    <row r="3121" spans="1:10" x14ac:dyDescent="0.25">
      <c r="A3121" t="s">
        <v>6242</v>
      </c>
      <c r="B3121" t="s">
        <v>11236</v>
      </c>
      <c r="C3121" t="s">
        <v>8807</v>
      </c>
      <c r="D3121">
        <v>1104.6300000000001</v>
      </c>
      <c r="E3121" t="s">
        <v>8802</v>
      </c>
      <c r="F3121" s="2">
        <v>45647.581307870372</v>
      </c>
      <c r="G3121" s="2">
        <v>46012.581307870372</v>
      </c>
      <c r="H3121">
        <v>12</v>
      </c>
      <c r="I3121" t="s">
        <v>8803</v>
      </c>
      <c r="J3121" t="s">
        <v>54</v>
      </c>
    </row>
    <row r="3122" spans="1:10" x14ac:dyDescent="0.25">
      <c r="A3122" t="s">
        <v>6242</v>
      </c>
      <c r="B3122" t="s">
        <v>11773</v>
      </c>
      <c r="C3122" t="s">
        <v>8818</v>
      </c>
      <c r="D3122">
        <v>1807.52</v>
      </c>
      <c r="E3122" t="s">
        <v>8813</v>
      </c>
      <c r="F3122" s="2">
        <v>45802.587511574071</v>
      </c>
      <c r="G3122" s="2">
        <v>46532.587511574071</v>
      </c>
      <c r="H3122">
        <v>24</v>
      </c>
      <c r="I3122" t="s">
        <v>8803</v>
      </c>
      <c r="J3122" t="s">
        <v>39</v>
      </c>
    </row>
    <row r="3123" spans="1:10" x14ac:dyDescent="0.25">
      <c r="A3123" t="s">
        <v>6244</v>
      </c>
      <c r="B3123" t="s">
        <v>11238</v>
      </c>
      <c r="C3123" t="s">
        <v>8805</v>
      </c>
      <c r="D3123">
        <v>8761.4599999999991</v>
      </c>
      <c r="E3123" t="s">
        <v>8798</v>
      </c>
      <c r="F3123" s="2">
        <v>45680.827152777783</v>
      </c>
      <c r="G3123" s="2">
        <v>46775.827152777783</v>
      </c>
      <c r="H3123">
        <v>36</v>
      </c>
      <c r="I3123" t="s">
        <v>8803</v>
      </c>
      <c r="J3123" t="s">
        <v>58</v>
      </c>
    </row>
    <row r="3124" spans="1:10" x14ac:dyDescent="0.25">
      <c r="A3124" t="s">
        <v>6245</v>
      </c>
      <c r="B3124" t="s">
        <v>11239</v>
      </c>
      <c r="C3124" t="s">
        <v>8797</v>
      </c>
      <c r="D3124">
        <v>2254.1799999999998</v>
      </c>
      <c r="E3124" t="s">
        <v>8813</v>
      </c>
      <c r="F3124" s="2">
        <v>45606.539143518523</v>
      </c>
      <c r="G3124" s="2">
        <v>46701.539143518523</v>
      </c>
      <c r="H3124">
        <v>36</v>
      </c>
      <c r="I3124" t="s">
        <v>8803</v>
      </c>
      <c r="J3124" t="s">
        <v>61</v>
      </c>
    </row>
    <row r="3125" spans="1:10" x14ac:dyDescent="0.25">
      <c r="A3125" t="s">
        <v>6246</v>
      </c>
      <c r="B3125" t="s">
        <v>11240</v>
      </c>
      <c r="C3125" t="s">
        <v>27</v>
      </c>
      <c r="D3125">
        <v>564.21</v>
      </c>
      <c r="E3125" t="s">
        <v>8802</v>
      </c>
      <c r="F3125" s="2">
        <v>45779.338541666657</v>
      </c>
      <c r="G3125" s="2">
        <v>46144.338541666657</v>
      </c>
      <c r="H3125">
        <v>12</v>
      </c>
      <c r="I3125" t="s">
        <v>8803</v>
      </c>
      <c r="J3125" t="s">
        <v>66</v>
      </c>
    </row>
    <row r="3126" spans="1:10" x14ac:dyDescent="0.25">
      <c r="A3126" t="s">
        <v>6246</v>
      </c>
      <c r="B3126" t="s">
        <v>13528</v>
      </c>
      <c r="C3126" t="s">
        <v>8797</v>
      </c>
      <c r="D3126">
        <v>4656.2700000000004</v>
      </c>
      <c r="E3126" t="s">
        <v>8802</v>
      </c>
      <c r="F3126" s="2">
        <v>45231.206273148149</v>
      </c>
      <c r="G3126" s="2">
        <v>45962.206273148149</v>
      </c>
      <c r="H3126">
        <v>24</v>
      </c>
      <c r="I3126" t="s">
        <v>8803</v>
      </c>
      <c r="J3126" t="s">
        <v>66</v>
      </c>
    </row>
    <row r="3127" spans="1:10" x14ac:dyDescent="0.25">
      <c r="A3127" t="s">
        <v>6247</v>
      </c>
      <c r="B3127" t="s">
        <v>11241</v>
      </c>
      <c r="C3127" t="s">
        <v>8807</v>
      </c>
      <c r="D3127">
        <v>1207.82</v>
      </c>
      <c r="E3127" t="s">
        <v>8802</v>
      </c>
      <c r="F3127" s="2">
        <v>45655.833553240736</v>
      </c>
      <c r="G3127" s="2">
        <v>46020.833553240736</v>
      </c>
      <c r="H3127">
        <v>12</v>
      </c>
      <c r="I3127" t="s">
        <v>8803</v>
      </c>
      <c r="J3127" t="s">
        <v>39</v>
      </c>
    </row>
    <row r="3128" spans="1:10" x14ac:dyDescent="0.25">
      <c r="A3128" t="s">
        <v>6247</v>
      </c>
      <c r="B3128" t="s">
        <v>12782</v>
      </c>
      <c r="C3128" t="s">
        <v>8805</v>
      </c>
      <c r="D3128">
        <v>5758.28</v>
      </c>
      <c r="E3128" t="s">
        <v>8802</v>
      </c>
      <c r="F3128" s="2">
        <v>45380.952627314808</v>
      </c>
      <c r="G3128" s="2">
        <v>46110.952627314808</v>
      </c>
      <c r="H3128">
        <v>24</v>
      </c>
      <c r="I3128" t="s">
        <v>8803</v>
      </c>
      <c r="J3128" t="s">
        <v>61</v>
      </c>
    </row>
    <row r="3129" spans="1:10" x14ac:dyDescent="0.25">
      <c r="A3129" t="s">
        <v>6252</v>
      </c>
      <c r="B3129" t="s">
        <v>11246</v>
      </c>
      <c r="C3129" t="s">
        <v>8797</v>
      </c>
      <c r="D3129">
        <v>2345.91</v>
      </c>
      <c r="E3129" t="s">
        <v>8802</v>
      </c>
      <c r="F3129" s="2">
        <v>45256.140034722222</v>
      </c>
      <c r="G3129" s="2">
        <v>45803.140034722222</v>
      </c>
      <c r="H3129">
        <v>18</v>
      </c>
      <c r="I3129" t="s">
        <v>8803</v>
      </c>
      <c r="J3129" t="s">
        <v>28</v>
      </c>
    </row>
    <row r="3130" spans="1:10" x14ac:dyDescent="0.25">
      <c r="A3130" t="s">
        <v>6253</v>
      </c>
      <c r="B3130" t="s">
        <v>11247</v>
      </c>
      <c r="C3130" t="s">
        <v>8801</v>
      </c>
      <c r="D3130">
        <v>6663.13</v>
      </c>
      <c r="E3130" t="s">
        <v>8802</v>
      </c>
      <c r="F3130" s="2">
        <v>45599.717523148152</v>
      </c>
      <c r="G3130" s="2">
        <v>46694.717523148152</v>
      </c>
      <c r="H3130">
        <v>36</v>
      </c>
      <c r="I3130" t="s">
        <v>8799</v>
      </c>
      <c r="J3130" t="s">
        <v>86</v>
      </c>
    </row>
    <row r="3131" spans="1:10" x14ac:dyDescent="0.25">
      <c r="A3131" t="s">
        <v>6253</v>
      </c>
      <c r="B3131" t="s">
        <v>13513</v>
      </c>
      <c r="C3131" t="s">
        <v>8797</v>
      </c>
      <c r="D3131">
        <v>338.55</v>
      </c>
      <c r="E3131" t="s">
        <v>8822</v>
      </c>
      <c r="F3131" s="2">
        <v>45851.084918981483</v>
      </c>
      <c r="G3131" s="2">
        <v>46947.084918981483</v>
      </c>
      <c r="H3131">
        <v>36</v>
      </c>
      <c r="I3131" t="s">
        <v>8803</v>
      </c>
      <c r="J3131" t="s">
        <v>50</v>
      </c>
    </row>
    <row r="3132" spans="1:10" x14ac:dyDescent="0.25">
      <c r="A3132" t="s">
        <v>6255</v>
      </c>
      <c r="B3132" t="s">
        <v>11249</v>
      </c>
      <c r="C3132" t="s">
        <v>8805</v>
      </c>
      <c r="D3132">
        <v>6286.45</v>
      </c>
      <c r="E3132" t="s">
        <v>8802</v>
      </c>
      <c r="F3132" s="2">
        <v>45553.95616898148</v>
      </c>
      <c r="G3132" s="2">
        <v>45918.95616898148</v>
      </c>
      <c r="H3132">
        <v>12</v>
      </c>
      <c r="I3132" t="s">
        <v>8803</v>
      </c>
      <c r="J3132" t="s">
        <v>66</v>
      </c>
    </row>
    <row r="3133" spans="1:10" x14ac:dyDescent="0.25">
      <c r="A3133" t="s">
        <v>6255</v>
      </c>
      <c r="B3133" t="s">
        <v>11536</v>
      </c>
      <c r="C3133" t="s">
        <v>8818</v>
      </c>
      <c r="D3133">
        <v>2030.44</v>
      </c>
      <c r="E3133" t="s">
        <v>8802</v>
      </c>
      <c r="F3133" s="2">
        <v>45176.371805555558</v>
      </c>
      <c r="G3133" s="2">
        <v>47003.371805555558</v>
      </c>
      <c r="H3133">
        <v>60</v>
      </c>
      <c r="I3133" t="s">
        <v>8803</v>
      </c>
      <c r="J3133" t="s">
        <v>61</v>
      </c>
    </row>
    <row r="3134" spans="1:10" x14ac:dyDescent="0.25">
      <c r="A3134" t="s">
        <v>6255</v>
      </c>
      <c r="B3134" t="s">
        <v>13765</v>
      </c>
      <c r="C3134" t="s">
        <v>8801</v>
      </c>
      <c r="D3134">
        <v>6275.76</v>
      </c>
      <c r="E3134" t="s">
        <v>8802</v>
      </c>
      <c r="F3134" s="2">
        <v>45774.715729166674</v>
      </c>
      <c r="G3134" s="2">
        <v>46504.715729166674</v>
      </c>
      <c r="H3134">
        <v>24</v>
      </c>
      <c r="I3134" t="s">
        <v>8803</v>
      </c>
      <c r="J3134" t="s">
        <v>22</v>
      </c>
    </row>
    <row r="3135" spans="1:10" x14ac:dyDescent="0.25">
      <c r="A3135" t="s">
        <v>6256</v>
      </c>
      <c r="B3135" t="s">
        <v>11250</v>
      </c>
      <c r="C3135" t="s">
        <v>8807</v>
      </c>
      <c r="D3135">
        <v>7463.33</v>
      </c>
      <c r="E3135" t="s">
        <v>8798</v>
      </c>
      <c r="F3135" s="2">
        <v>45862.292870370373</v>
      </c>
      <c r="G3135" s="2">
        <v>46227.292870370373</v>
      </c>
      <c r="H3135">
        <v>12</v>
      </c>
      <c r="I3135" t="s">
        <v>8803</v>
      </c>
      <c r="J3135" t="s">
        <v>52</v>
      </c>
    </row>
    <row r="3136" spans="1:10" x14ac:dyDescent="0.25">
      <c r="A3136" t="s">
        <v>6256</v>
      </c>
      <c r="B3136" t="s">
        <v>12555</v>
      </c>
      <c r="C3136" t="s">
        <v>8805</v>
      </c>
      <c r="D3136">
        <v>1805.58</v>
      </c>
      <c r="E3136" t="s">
        <v>8798</v>
      </c>
      <c r="F3136" s="2">
        <v>45864.726365740738</v>
      </c>
      <c r="G3136" s="2">
        <v>46229.726365740738</v>
      </c>
      <c r="H3136">
        <v>12</v>
      </c>
      <c r="I3136" t="s">
        <v>8803</v>
      </c>
      <c r="J3136" t="s">
        <v>32</v>
      </c>
    </row>
    <row r="3137" spans="1:10" x14ac:dyDescent="0.25">
      <c r="A3137" t="s">
        <v>6258</v>
      </c>
      <c r="B3137" t="s">
        <v>11252</v>
      </c>
      <c r="C3137" t="s">
        <v>8818</v>
      </c>
      <c r="D3137">
        <v>2318.7399999999998</v>
      </c>
      <c r="E3137" t="s">
        <v>8802</v>
      </c>
      <c r="F3137" s="2">
        <v>45719.455324074072</v>
      </c>
      <c r="G3137" s="2">
        <v>46815.455324074072</v>
      </c>
      <c r="H3137">
        <v>36</v>
      </c>
      <c r="I3137" t="s">
        <v>8803</v>
      </c>
      <c r="J3137" t="s">
        <v>50</v>
      </c>
    </row>
    <row r="3138" spans="1:10" x14ac:dyDescent="0.25">
      <c r="A3138" t="s">
        <v>6259</v>
      </c>
      <c r="B3138" t="s">
        <v>11253</v>
      </c>
      <c r="C3138" t="s">
        <v>8805</v>
      </c>
      <c r="D3138">
        <v>2798.07</v>
      </c>
      <c r="E3138" t="s">
        <v>8822</v>
      </c>
      <c r="F3138" s="2">
        <v>45365.923229166663</v>
      </c>
      <c r="G3138" s="2">
        <v>46095.923229166663</v>
      </c>
      <c r="H3138">
        <v>24</v>
      </c>
      <c r="I3138" t="s">
        <v>8803</v>
      </c>
      <c r="J3138" t="s">
        <v>106</v>
      </c>
    </row>
    <row r="3139" spans="1:10" x14ac:dyDescent="0.25">
      <c r="A3139" t="s">
        <v>6260</v>
      </c>
      <c r="B3139" t="s">
        <v>11254</v>
      </c>
      <c r="C3139" t="s">
        <v>8797</v>
      </c>
      <c r="D3139">
        <v>2681.32</v>
      </c>
      <c r="E3139" t="s">
        <v>8813</v>
      </c>
      <c r="F3139" s="2">
        <v>45864.408483796287</v>
      </c>
      <c r="G3139" s="2">
        <v>46413.408483796287</v>
      </c>
      <c r="H3139">
        <v>18</v>
      </c>
      <c r="I3139" t="s">
        <v>8799</v>
      </c>
      <c r="J3139" t="s">
        <v>66</v>
      </c>
    </row>
    <row r="3140" spans="1:10" x14ac:dyDescent="0.25">
      <c r="A3140" t="s">
        <v>6260</v>
      </c>
      <c r="B3140" t="s">
        <v>13272</v>
      </c>
      <c r="C3140" t="s">
        <v>27</v>
      </c>
      <c r="D3140">
        <v>3858.53</v>
      </c>
      <c r="E3140" t="s">
        <v>8802</v>
      </c>
      <c r="F3140" s="2">
        <v>45609.138252314813</v>
      </c>
      <c r="G3140" s="2">
        <v>47435.138252314813</v>
      </c>
      <c r="H3140">
        <v>60</v>
      </c>
      <c r="I3140" t="s">
        <v>8803</v>
      </c>
      <c r="J3140" t="s">
        <v>66</v>
      </c>
    </row>
    <row r="3141" spans="1:10" x14ac:dyDescent="0.25">
      <c r="A3141" t="s">
        <v>6262</v>
      </c>
      <c r="B3141" t="s">
        <v>11256</v>
      </c>
      <c r="C3141" t="s">
        <v>8797</v>
      </c>
      <c r="D3141">
        <v>1331.67</v>
      </c>
      <c r="E3141" t="s">
        <v>8802</v>
      </c>
      <c r="F3141" s="2">
        <v>45792.166481481479</v>
      </c>
      <c r="G3141" s="2">
        <v>47618.166481481479</v>
      </c>
      <c r="H3141">
        <v>60</v>
      </c>
      <c r="I3141" t="s">
        <v>8803</v>
      </c>
      <c r="J3141" t="s">
        <v>58</v>
      </c>
    </row>
    <row r="3142" spans="1:10" x14ac:dyDescent="0.25">
      <c r="A3142" t="s">
        <v>6262</v>
      </c>
      <c r="B3142" t="s">
        <v>13185</v>
      </c>
      <c r="C3142" t="s">
        <v>8818</v>
      </c>
      <c r="D3142">
        <v>2580.7399999999998</v>
      </c>
      <c r="E3142" t="s">
        <v>8802</v>
      </c>
      <c r="F3142" s="2">
        <v>45151.186562499999</v>
      </c>
      <c r="G3142" s="2">
        <v>45882.186562499999</v>
      </c>
      <c r="H3142">
        <v>24</v>
      </c>
      <c r="I3142" t="s">
        <v>8803</v>
      </c>
      <c r="J3142" t="s">
        <v>89</v>
      </c>
    </row>
    <row r="3143" spans="1:10" x14ac:dyDescent="0.25">
      <c r="A3143" t="s">
        <v>6263</v>
      </c>
      <c r="B3143" t="s">
        <v>11257</v>
      </c>
      <c r="C3143" t="s">
        <v>8818</v>
      </c>
      <c r="D3143">
        <v>330.69</v>
      </c>
      <c r="E3143" t="s">
        <v>8802</v>
      </c>
      <c r="F3143" s="2">
        <v>45597.022731481477</v>
      </c>
      <c r="G3143" s="2">
        <v>46327.022731481477</v>
      </c>
      <c r="H3143">
        <v>24</v>
      </c>
      <c r="I3143" t="s">
        <v>8803</v>
      </c>
      <c r="J3143" t="s">
        <v>66</v>
      </c>
    </row>
    <row r="3144" spans="1:10" x14ac:dyDescent="0.25">
      <c r="A3144" t="s">
        <v>6265</v>
      </c>
      <c r="B3144" t="s">
        <v>11259</v>
      </c>
      <c r="C3144" t="s">
        <v>8797</v>
      </c>
      <c r="D3144">
        <v>1788.96</v>
      </c>
      <c r="E3144" t="s">
        <v>8798</v>
      </c>
      <c r="F3144" s="2">
        <v>45757.627939814818</v>
      </c>
      <c r="G3144" s="2">
        <v>47583.627939814818</v>
      </c>
      <c r="H3144">
        <v>60</v>
      </c>
      <c r="I3144" t="s">
        <v>8803</v>
      </c>
      <c r="J3144" t="s">
        <v>46</v>
      </c>
    </row>
    <row r="3145" spans="1:10" x14ac:dyDescent="0.25">
      <c r="A3145" t="s">
        <v>6265</v>
      </c>
      <c r="B3145" t="s">
        <v>12094</v>
      </c>
      <c r="C3145" t="s">
        <v>8807</v>
      </c>
      <c r="D3145">
        <v>10498.52</v>
      </c>
      <c r="E3145" t="s">
        <v>8802</v>
      </c>
      <c r="F3145" s="2">
        <v>45922.976053240738</v>
      </c>
      <c r="G3145" s="2">
        <v>47018.976053240738</v>
      </c>
      <c r="H3145">
        <v>36</v>
      </c>
      <c r="I3145" t="s">
        <v>8803</v>
      </c>
      <c r="J3145" t="s">
        <v>54</v>
      </c>
    </row>
    <row r="3146" spans="1:10" x14ac:dyDescent="0.25">
      <c r="A3146" t="s">
        <v>6266</v>
      </c>
      <c r="B3146" t="s">
        <v>11260</v>
      </c>
      <c r="C3146" t="s">
        <v>8801</v>
      </c>
      <c r="D3146">
        <v>1226.9000000000001</v>
      </c>
      <c r="E3146" t="s">
        <v>8802</v>
      </c>
      <c r="F3146" s="2">
        <v>45551.880416666667</v>
      </c>
      <c r="G3146" s="2">
        <v>46646.880416666667</v>
      </c>
      <c r="H3146">
        <v>36</v>
      </c>
      <c r="I3146" t="s">
        <v>8803</v>
      </c>
      <c r="J3146" t="s">
        <v>69</v>
      </c>
    </row>
    <row r="3147" spans="1:10" x14ac:dyDescent="0.25">
      <c r="A3147" t="s">
        <v>6267</v>
      </c>
      <c r="B3147" t="s">
        <v>11261</v>
      </c>
      <c r="C3147" t="s">
        <v>8805</v>
      </c>
      <c r="D3147">
        <v>763.81</v>
      </c>
      <c r="E3147" t="s">
        <v>8822</v>
      </c>
      <c r="F3147" s="2">
        <v>44944.997465277767</v>
      </c>
      <c r="G3147" s="2">
        <v>45125.997465277767</v>
      </c>
      <c r="H3147">
        <v>6</v>
      </c>
      <c r="I3147" t="s">
        <v>8803</v>
      </c>
      <c r="J3147" t="s">
        <v>39</v>
      </c>
    </row>
    <row r="3148" spans="1:10" x14ac:dyDescent="0.25">
      <c r="A3148" t="s">
        <v>6267</v>
      </c>
      <c r="B3148" t="s">
        <v>12598</v>
      </c>
      <c r="C3148" t="s">
        <v>27</v>
      </c>
      <c r="D3148">
        <v>4139.25</v>
      </c>
      <c r="E3148" t="s">
        <v>8802</v>
      </c>
      <c r="F3148" s="2">
        <v>45626.673113425917</v>
      </c>
      <c r="G3148" s="2">
        <v>46356.673113425917</v>
      </c>
      <c r="H3148">
        <v>24</v>
      </c>
      <c r="I3148" t="s">
        <v>8803</v>
      </c>
      <c r="J3148" t="s">
        <v>71</v>
      </c>
    </row>
    <row r="3149" spans="1:10" x14ac:dyDescent="0.25">
      <c r="A3149" t="s">
        <v>6267</v>
      </c>
      <c r="B3149" t="s">
        <v>13288</v>
      </c>
      <c r="C3149" t="s">
        <v>8797</v>
      </c>
      <c r="D3149">
        <v>1833.32</v>
      </c>
      <c r="E3149" t="s">
        <v>8802</v>
      </c>
      <c r="F3149" s="2">
        <v>45401.566979166673</v>
      </c>
      <c r="G3149" s="2">
        <v>45584.566979166673</v>
      </c>
      <c r="H3149">
        <v>6</v>
      </c>
      <c r="I3149" t="s">
        <v>8803</v>
      </c>
      <c r="J3149" t="s">
        <v>86</v>
      </c>
    </row>
    <row r="3150" spans="1:10" x14ac:dyDescent="0.25">
      <c r="A3150" t="s">
        <v>6268</v>
      </c>
      <c r="B3150" t="s">
        <v>11262</v>
      </c>
      <c r="C3150" t="s">
        <v>8805</v>
      </c>
      <c r="D3150">
        <v>3695.63</v>
      </c>
      <c r="E3150" t="s">
        <v>8802</v>
      </c>
      <c r="F3150" s="2">
        <v>45094.117627314823</v>
      </c>
      <c r="G3150" s="2">
        <v>45460.117627314823</v>
      </c>
      <c r="H3150">
        <v>12</v>
      </c>
      <c r="I3150" t="s">
        <v>8803</v>
      </c>
      <c r="J3150" t="s">
        <v>35</v>
      </c>
    </row>
    <row r="3151" spans="1:10" x14ac:dyDescent="0.25">
      <c r="A3151" t="s">
        <v>6269</v>
      </c>
      <c r="B3151" t="s">
        <v>11263</v>
      </c>
      <c r="C3151" t="s">
        <v>8805</v>
      </c>
      <c r="D3151">
        <v>2829.47</v>
      </c>
      <c r="E3151" t="s">
        <v>8802</v>
      </c>
      <c r="F3151" s="2">
        <v>45536.737430555557</v>
      </c>
      <c r="G3151" s="2">
        <v>46631.737430555557</v>
      </c>
      <c r="H3151">
        <v>36</v>
      </c>
      <c r="I3151" t="s">
        <v>8803</v>
      </c>
      <c r="J3151" t="s">
        <v>106</v>
      </c>
    </row>
    <row r="3152" spans="1:10" x14ac:dyDescent="0.25">
      <c r="A3152" t="s">
        <v>6270</v>
      </c>
      <c r="B3152" t="s">
        <v>11264</v>
      </c>
      <c r="C3152" t="s">
        <v>8801</v>
      </c>
      <c r="D3152">
        <v>3590.81</v>
      </c>
      <c r="E3152" t="s">
        <v>8802</v>
      </c>
      <c r="F3152" s="2">
        <v>45388.54482638889</v>
      </c>
      <c r="G3152" s="2">
        <v>46118.54482638889</v>
      </c>
      <c r="H3152">
        <v>24</v>
      </c>
      <c r="I3152" t="s">
        <v>8803</v>
      </c>
      <c r="J3152" t="s">
        <v>69</v>
      </c>
    </row>
    <row r="3153" spans="1:10" x14ac:dyDescent="0.25">
      <c r="A3153" t="s">
        <v>6273</v>
      </c>
      <c r="B3153" t="s">
        <v>11267</v>
      </c>
      <c r="C3153" t="s">
        <v>8797</v>
      </c>
      <c r="D3153">
        <v>5099.57</v>
      </c>
      <c r="E3153" t="s">
        <v>8813</v>
      </c>
      <c r="F3153" s="2">
        <v>45643.570115740738</v>
      </c>
      <c r="G3153" s="2">
        <v>46373.570115740738</v>
      </c>
      <c r="H3153">
        <v>24</v>
      </c>
      <c r="I3153" t="s">
        <v>8803</v>
      </c>
      <c r="J3153" t="s">
        <v>66</v>
      </c>
    </row>
    <row r="3154" spans="1:10" x14ac:dyDescent="0.25">
      <c r="A3154" t="s">
        <v>6274</v>
      </c>
      <c r="B3154" t="s">
        <v>11268</v>
      </c>
      <c r="C3154" t="s">
        <v>8805</v>
      </c>
      <c r="D3154">
        <v>800.72</v>
      </c>
      <c r="E3154" t="s">
        <v>8813</v>
      </c>
      <c r="F3154" s="2">
        <v>44958.24386574074</v>
      </c>
      <c r="G3154" s="2">
        <v>45323.24386574074</v>
      </c>
      <c r="H3154">
        <v>12</v>
      </c>
      <c r="I3154" t="s">
        <v>8803</v>
      </c>
      <c r="J3154" t="s">
        <v>58</v>
      </c>
    </row>
    <row r="3155" spans="1:10" x14ac:dyDescent="0.25">
      <c r="A3155" t="s">
        <v>6274</v>
      </c>
      <c r="B3155" t="s">
        <v>11998</v>
      </c>
      <c r="C3155" t="s">
        <v>8805</v>
      </c>
      <c r="D3155">
        <v>714.9</v>
      </c>
      <c r="E3155" t="s">
        <v>8802</v>
      </c>
      <c r="F3155" s="2">
        <v>45341.001030092593</v>
      </c>
      <c r="G3155" s="2">
        <v>46802.001030092593</v>
      </c>
      <c r="H3155">
        <v>48</v>
      </c>
      <c r="I3155" t="s">
        <v>8799</v>
      </c>
      <c r="J3155" t="s">
        <v>17</v>
      </c>
    </row>
    <row r="3156" spans="1:10" x14ac:dyDescent="0.25">
      <c r="A3156" t="s">
        <v>6274</v>
      </c>
      <c r="B3156" t="s">
        <v>13641</v>
      </c>
      <c r="C3156" t="s">
        <v>8807</v>
      </c>
      <c r="D3156">
        <v>2024.71</v>
      </c>
      <c r="E3156" t="s">
        <v>8822</v>
      </c>
      <c r="F3156" s="2">
        <v>45381.956307870372</v>
      </c>
      <c r="G3156" s="2">
        <v>45746.956307870372</v>
      </c>
      <c r="H3156">
        <v>12</v>
      </c>
      <c r="I3156" t="s">
        <v>8803</v>
      </c>
      <c r="J3156" t="s">
        <v>28</v>
      </c>
    </row>
    <row r="3157" spans="1:10" x14ac:dyDescent="0.25">
      <c r="A3157" t="s">
        <v>6275</v>
      </c>
      <c r="B3157" t="s">
        <v>11269</v>
      </c>
      <c r="C3157" t="s">
        <v>8801</v>
      </c>
      <c r="D3157">
        <v>1681.25</v>
      </c>
      <c r="E3157" t="s">
        <v>8802</v>
      </c>
      <c r="F3157" s="2">
        <v>45442.201909722222</v>
      </c>
      <c r="G3157" s="2">
        <v>47268.201909722222</v>
      </c>
      <c r="H3157">
        <v>60</v>
      </c>
      <c r="I3157" t="s">
        <v>8803</v>
      </c>
      <c r="J3157" t="s">
        <v>54</v>
      </c>
    </row>
    <row r="3158" spans="1:10" x14ac:dyDescent="0.25">
      <c r="A3158" t="s">
        <v>6276</v>
      </c>
      <c r="B3158" t="s">
        <v>11270</v>
      </c>
      <c r="C3158" t="s">
        <v>8801</v>
      </c>
      <c r="D3158">
        <v>6186.08</v>
      </c>
      <c r="E3158" t="s">
        <v>8822</v>
      </c>
      <c r="F3158" s="2">
        <v>44943.499675925923</v>
      </c>
      <c r="G3158" s="2">
        <v>45308.499675925923</v>
      </c>
      <c r="H3158">
        <v>12</v>
      </c>
      <c r="I3158" t="s">
        <v>8803</v>
      </c>
      <c r="J3158" t="s">
        <v>64</v>
      </c>
    </row>
    <row r="3159" spans="1:10" x14ac:dyDescent="0.25">
      <c r="A3159" t="s">
        <v>6278</v>
      </c>
      <c r="B3159" t="s">
        <v>11272</v>
      </c>
      <c r="C3159" t="s">
        <v>8805</v>
      </c>
      <c r="D3159">
        <v>2713.16</v>
      </c>
      <c r="E3159" t="s">
        <v>8813</v>
      </c>
      <c r="F3159" s="2">
        <v>45874.000231481477</v>
      </c>
      <c r="G3159" s="2">
        <v>46239.000231481477</v>
      </c>
      <c r="H3159">
        <v>12</v>
      </c>
      <c r="I3159" t="s">
        <v>8803</v>
      </c>
      <c r="J3159" t="s">
        <v>89</v>
      </c>
    </row>
    <row r="3160" spans="1:10" x14ac:dyDescent="0.25">
      <c r="A3160" t="s">
        <v>6278</v>
      </c>
      <c r="B3160" t="s">
        <v>13540</v>
      </c>
      <c r="C3160" t="s">
        <v>8818</v>
      </c>
      <c r="D3160">
        <v>4806.6099999999997</v>
      </c>
      <c r="E3160" t="s">
        <v>8813</v>
      </c>
      <c r="F3160" s="2">
        <v>45086.669733796298</v>
      </c>
      <c r="G3160" s="2">
        <v>46182.669733796298</v>
      </c>
      <c r="H3160">
        <v>36</v>
      </c>
      <c r="I3160" t="s">
        <v>8803</v>
      </c>
      <c r="J3160" t="s">
        <v>41</v>
      </c>
    </row>
    <row r="3161" spans="1:10" x14ac:dyDescent="0.25">
      <c r="A3161" t="s">
        <v>6279</v>
      </c>
      <c r="B3161" t="s">
        <v>11273</v>
      </c>
      <c r="C3161" t="s">
        <v>8801</v>
      </c>
      <c r="D3161">
        <v>7720.85</v>
      </c>
      <c r="E3161" t="s">
        <v>8802</v>
      </c>
      <c r="F3161" s="2">
        <v>45663.966620370367</v>
      </c>
      <c r="G3161" s="2">
        <v>46393.966620370367</v>
      </c>
      <c r="H3161">
        <v>24</v>
      </c>
      <c r="I3161" t="s">
        <v>8803</v>
      </c>
      <c r="J3161" t="s">
        <v>50</v>
      </c>
    </row>
    <row r="3162" spans="1:10" x14ac:dyDescent="0.25">
      <c r="A3162" t="s">
        <v>6280</v>
      </c>
      <c r="B3162" t="s">
        <v>11274</v>
      </c>
      <c r="C3162" t="s">
        <v>8797</v>
      </c>
      <c r="D3162">
        <v>1754.86</v>
      </c>
      <c r="E3162" t="s">
        <v>8802</v>
      </c>
      <c r="F3162" s="2">
        <v>45406.993981481479</v>
      </c>
      <c r="G3162" s="2">
        <v>45771.993981481479</v>
      </c>
      <c r="H3162">
        <v>12</v>
      </c>
      <c r="I3162" t="s">
        <v>8803</v>
      </c>
      <c r="J3162" t="s">
        <v>39</v>
      </c>
    </row>
    <row r="3163" spans="1:10" x14ac:dyDescent="0.25">
      <c r="A3163" t="s">
        <v>6280</v>
      </c>
      <c r="B3163" t="s">
        <v>12789</v>
      </c>
      <c r="C3163" t="s">
        <v>8801</v>
      </c>
      <c r="D3163">
        <v>2815.02</v>
      </c>
      <c r="E3163" t="s">
        <v>8802</v>
      </c>
      <c r="F3163" s="2">
        <v>45811.032511574071</v>
      </c>
      <c r="G3163" s="2">
        <v>46176.032511574071</v>
      </c>
      <c r="H3163">
        <v>12</v>
      </c>
      <c r="I3163" t="s">
        <v>8803</v>
      </c>
      <c r="J3163" t="s">
        <v>71</v>
      </c>
    </row>
    <row r="3164" spans="1:10" x14ac:dyDescent="0.25">
      <c r="A3164" t="s">
        <v>6281</v>
      </c>
      <c r="B3164" t="s">
        <v>11275</v>
      </c>
      <c r="C3164" t="s">
        <v>8807</v>
      </c>
      <c r="D3164">
        <v>1614.19</v>
      </c>
      <c r="E3164" t="s">
        <v>8802</v>
      </c>
      <c r="F3164" s="2">
        <v>45944.943252314813</v>
      </c>
      <c r="G3164" s="2">
        <v>46126.943252314813</v>
      </c>
      <c r="H3164">
        <v>6</v>
      </c>
      <c r="I3164" t="s">
        <v>8803</v>
      </c>
      <c r="J3164" t="s">
        <v>39</v>
      </c>
    </row>
    <row r="3165" spans="1:10" x14ac:dyDescent="0.25">
      <c r="A3165" t="s">
        <v>6282</v>
      </c>
      <c r="B3165" t="s">
        <v>11276</v>
      </c>
      <c r="C3165" t="s">
        <v>8807</v>
      </c>
      <c r="D3165">
        <v>624.07000000000005</v>
      </c>
      <c r="E3165" t="s">
        <v>8813</v>
      </c>
      <c r="F3165" s="2">
        <v>45156.706504629627</v>
      </c>
      <c r="G3165" s="2">
        <v>45887.706504629627</v>
      </c>
      <c r="H3165">
        <v>24</v>
      </c>
      <c r="I3165" t="s">
        <v>8803</v>
      </c>
      <c r="J3165" t="s">
        <v>52</v>
      </c>
    </row>
    <row r="3166" spans="1:10" x14ac:dyDescent="0.25">
      <c r="A3166" t="s">
        <v>6283</v>
      </c>
      <c r="B3166" t="s">
        <v>11277</v>
      </c>
      <c r="C3166" t="s">
        <v>8801</v>
      </c>
      <c r="D3166">
        <v>1388.91</v>
      </c>
      <c r="E3166" t="s">
        <v>8802</v>
      </c>
      <c r="F3166" s="2">
        <v>45194.286192129628</v>
      </c>
      <c r="G3166" s="2">
        <v>45925.286192129628</v>
      </c>
      <c r="H3166">
        <v>24</v>
      </c>
      <c r="I3166" t="s">
        <v>8803</v>
      </c>
      <c r="J3166" t="s">
        <v>28</v>
      </c>
    </row>
    <row r="3167" spans="1:10" x14ac:dyDescent="0.25">
      <c r="A3167" t="s">
        <v>6283</v>
      </c>
      <c r="B3167" t="s">
        <v>11472</v>
      </c>
      <c r="C3167" t="s">
        <v>8797</v>
      </c>
      <c r="D3167">
        <v>2228.7199999999998</v>
      </c>
      <c r="E3167" t="s">
        <v>8822</v>
      </c>
      <c r="F3167" s="2">
        <v>45744.489432870367</v>
      </c>
      <c r="G3167" s="2">
        <v>46293.489432870367</v>
      </c>
      <c r="H3167">
        <v>18</v>
      </c>
      <c r="I3167" t="s">
        <v>8803</v>
      </c>
      <c r="J3167" t="s">
        <v>52</v>
      </c>
    </row>
    <row r="3168" spans="1:10" x14ac:dyDescent="0.25">
      <c r="A3168" t="s">
        <v>6283</v>
      </c>
      <c r="B3168" t="s">
        <v>12591</v>
      </c>
      <c r="C3168" t="s">
        <v>8805</v>
      </c>
      <c r="D3168">
        <v>6395.84</v>
      </c>
      <c r="E3168" t="s">
        <v>8802</v>
      </c>
      <c r="F3168" s="2">
        <v>45331.843043981477</v>
      </c>
      <c r="G3168" s="2">
        <v>45878.843043981477</v>
      </c>
      <c r="H3168">
        <v>18</v>
      </c>
      <c r="I3168" t="s">
        <v>8803</v>
      </c>
      <c r="J3168" t="s">
        <v>106</v>
      </c>
    </row>
    <row r="3169" spans="1:10" x14ac:dyDescent="0.25">
      <c r="A3169" t="s">
        <v>6284</v>
      </c>
      <c r="B3169" t="s">
        <v>11278</v>
      </c>
      <c r="C3169" t="s">
        <v>8797</v>
      </c>
      <c r="D3169">
        <v>5928.43</v>
      </c>
      <c r="E3169" t="s">
        <v>8822</v>
      </c>
      <c r="F3169" s="2">
        <v>45183.10528935185</v>
      </c>
      <c r="G3169" s="2">
        <v>46279.10528935185</v>
      </c>
      <c r="H3169">
        <v>36</v>
      </c>
      <c r="I3169" t="s">
        <v>8803</v>
      </c>
      <c r="J3169" t="s">
        <v>52</v>
      </c>
    </row>
    <row r="3170" spans="1:10" x14ac:dyDescent="0.25">
      <c r="A3170" t="s">
        <v>6285</v>
      </c>
      <c r="B3170" t="s">
        <v>11279</v>
      </c>
      <c r="C3170" t="s">
        <v>8797</v>
      </c>
      <c r="D3170">
        <v>674.43</v>
      </c>
      <c r="E3170" t="s">
        <v>8802</v>
      </c>
      <c r="F3170" s="2">
        <v>45403.850497685176</v>
      </c>
      <c r="G3170" s="2">
        <v>46498.850497685176</v>
      </c>
      <c r="H3170">
        <v>36</v>
      </c>
      <c r="I3170" t="s">
        <v>8803</v>
      </c>
      <c r="J3170" t="s">
        <v>28</v>
      </c>
    </row>
    <row r="3171" spans="1:10" x14ac:dyDescent="0.25">
      <c r="A3171" t="s">
        <v>6286</v>
      </c>
      <c r="B3171" t="s">
        <v>11280</v>
      </c>
      <c r="C3171" t="s">
        <v>8801</v>
      </c>
      <c r="D3171">
        <v>894.18</v>
      </c>
      <c r="E3171" t="s">
        <v>8802</v>
      </c>
      <c r="F3171" s="2">
        <v>45207.951145833344</v>
      </c>
      <c r="G3171" s="2">
        <v>45573.951145833344</v>
      </c>
      <c r="H3171">
        <v>12</v>
      </c>
      <c r="I3171" t="s">
        <v>8803</v>
      </c>
      <c r="J3171" t="s">
        <v>17</v>
      </c>
    </row>
    <row r="3172" spans="1:10" x14ac:dyDescent="0.25">
      <c r="A3172" t="s">
        <v>6286</v>
      </c>
      <c r="B3172" t="s">
        <v>12261</v>
      </c>
      <c r="C3172" t="s">
        <v>8805</v>
      </c>
      <c r="D3172">
        <v>55.64</v>
      </c>
      <c r="E3172" t="s">
        <v>8802</v>
      </c>
      <c r="F3172" s="2">
        <v>45615.103425925918</v>
      </c>
      <c r="G3172" s="2">
        <v>47076.103425925918</v>
      </c>
      <c r="H3172">
        <v>48</v>
      </c>
      <c r="I3172" t="s">
        <v>8803</v>
      </c>
      <c r="J3172" t="s">
        <v>58</v>
      </c>
    </row>
    <row r="3173" spans="1:10" x14ac:dyDescent="0.25">
      <c r="A3173" t="s">
        <v>6287</v>
      </c>
      <c r="B3173" t="s">
        <v>11281</v>
      </c>
      <c r="C3173" t="s">
        <v>8807</v>
      </c>
      <c r="D3173">
        <v>10111.469999999999</v>
      </c>
      <c r="E3173" t="s">
        <v>8822</v>
      </c>
      <c r="F3173" s="2">
        <v>45827.95484953704</v>
      </c>
      <c r="G3173" s="2">
        <v>46010.95484953704</v>
      </c>
      <c r="H3173">
        <v>6</v>
      </c>
      <c r="I3173" t="s">
        <v>8803</v>
      </c>
      <c r="J3173" t="s">
        <v>61</v>
      </c>
    </row>
    <row r="3174" spans="1:10" x14ac:dyDescent="0.25">
      <c r="A3174" t="s">
        <v>6287</v>
      </c>
      <c r="B3174" t="s">
        <v>12827</v>
      </c>
      <c r="C3174" t="s">
        <v>8797</v>
      </c>
      <c r="D3174">
        <v>2770.27</v>
      </c>
      <c r="E3174" t="s">
        <v>8822</v>
      </c>
      <c r="F3174" s="2">
        <v>45584.975682870368</v>
      </c>
      <c r="G3174" s="2">
        <v>46314.975682870368</v>
      </c>
      <c r="H3174">
        <v>24</v>
      </c>
      <c r="I3174" t="s">
        <v>8803</v>
      </c>
      <c r="J3174" t="s">
        <v>46</v>
      </c>
    </row>
    <row r="3175" spans="1:10" x14ac:dyDescent="0.25">
      <c r="A3175" t="s">
        <v>6287</v>
      </c>
      <c r="B3175" t="s">
        <v>13751</v>
      </c>
      <c r="C3175" t="s">
        <v>8805</v>
      </c>
      <c r="D3175">
        <v>1766.47</v>
      </c>
      <c r="E3175" t="s">
        <v>8802</v>
      </c>
      <c r="F3175" s="2">
        <v>45308.052835648137</v>
      </c>
      <c r="G3175" s="2">
        <v>45855.052835648137</v>
      </c>
      <c r="H3175">
        <v>18</v>
      </c>
      <c r="I3175" t="s">
        <v>8803</v>
      </c>
      <c r="J3175" t="s">
        <v>61</v>
      </c>
    </row>
    <row r="3176" spans="1:10" x14ac:dyDescent="0.25">
      <c r="A3176" t="s">
        <v>6288</v>
      </c>
      <c r="B3176" t="s">
        <v>11282</v>
      </c>
      <c r="C3176" t="s">
        <v>8805</v>
      </c>
      <c r="D3176">
        <v>2079.9499999999998</v>
      </c>
      <c r="E3176" t="s">
        <v>8798</v>
      </c>
      <c r="F3176" s="2">
        <v>45935.005023148151</v>
      </c>
      <c r="G3176" s="2">
        <v>47031.005023148151</v>
      </c>
      <c r="H3176">
        <v>36</v>
      </c>
      <c r="I3176" t="s">
        <v>8803</v>
      </c>
      <c r="J3176" t="s">
        <v>28</v>
      </c>
    </row>
    <row r="3177" spans="1:10" x14ac:dyDescent="0.25">
      <c r="A3177" t="s">
        <v>6289</v>
      </c>
      <c r="B3177" t="s">
        <v>11283</v>
      </c>
      <c r="C3177" t="s">
        <v>8801</v>
      </c>
      <c r="D3177">
        <v>41.04</v>
      </c>
      <c r="E3177" t="s">
        <v>8802</v>
      </c>
      <c r="F3177" s="2">
        <v>45223.465937499997</v>
      </c>
      <c r="G3177" s="2">
        <v>45954.465937499997</v>
      </c>
      <c r="H3177">
        <v>24</v>
      </c>
      <c r="I3177" t="s">
        <v>8803</v>
      </c>
      <c r="J3177" t="s">
        <v>22</v>
      </c>
    </row>
    <row r="3178" spans="1:10" x14ac:dyDescent="0.25">
      <c r="A3178" t="s">
        <v>6291</v>
      </c>
      <c r="B3178" t="s">
        <v>11285</v>
      </c>
      <c r="C3178" t="s">
        <v>8801</v>
      </c>
      <c r="D3178">
        <v>4337.53</v>
      </c>
      <c r="E3178" t="s">
        <v>8802</v>
      </c>
      <c r="F3178" s="2">
        <v>45910.918912037043</v>
      </c>
      <c r="G3178" s="2">
        <v>47006.918912037043</v>
      </c>
      <c r="H3178">
        <v>36</v>
      </c>
      <c r="I3178" t="s">
        <v>8803</v>
      </c>
      <c r="J3178" t="s">
        <v>89</v>
      </c>
    </row>
    <row r="3179" spans="1:10" x14ac:dyDescent="0.25">
      <c r="A3179" t="s">
        <v>6292</v>
      </c>
      <c r="B3179" t="s">
        <v>11286</v>
      </c>
      <c r="C3179" t="s">
        <v>8805</v>
      </c>
      <c r="D3179">
        <v>169.4</v>
      </c>
      <c r="E3179" t="s">
        <v>8798</v>
      </c>
      <c r="F3179" s="2">
        <v>45012.697384259263</v>
      </c>
      <c r="G3179" s="2">
        <v>46839.697384259263</v>
      </c>
      <c r="H3179">
        <v>60</v>
      </c>
      <c r="I3179" t="s">
        <v>8803</v>
      </c>
      <c r="J3179" t="s">
        <v>46</v>
      </c>
    </row>
    <row r="3180" spans="1:10" x14ac:dyDescent="0.25">
      <c r="A3180" t="s">
        <v>6292</v>
      </c>
      <c r="B3180" t="s">
        <v>13133</v>
      </c>
      <c r="C3180" t="s">
        <v>8797</v>
      </c>
      <c r="D3180">
        <v>1003.81</v>
      </c>
      <c r="E3180" t="s">
        <v>8802</v>
      </c>
      <c r="F3180" s="2">
        <v>45221.606423611112</v>
      </c>
      <c r="G3180" s="2">
        <v>45587.606423611112</v>
      </c>
      <c r="H3180">
        <v>12</v>
      </c>
      <c r="I3180" t="s">
        <v>8803</v>
      </c>
      <c r="J3180" t="s">
        <v>86</v>
      </c>
    </row>
    <row r="3181" spans="1:10" x14ac:dyDescent="0.25">
      <c r="A3181" t="s">
        <v>6292</v>
      </c>
      <c r="B3181" t="s">
        <v>13490</v>
      </c>
      <c r="C3181" t="s">
        <v>8801</v>
      </c>
      <c r="D3181">
        <v>722.91</v>
      </c>
      <c r="E3181" t="s">
        <v>8798</v>
      </c>
      <c r="F3181" s="2">
        <v>45269.918113425927</v>
      </c>
      <c r="G3181" s="2">
        <v>46730.918113425927</v>
      </c>
      <c r="H3181">
        <v>48</v>
      </c>
      <c r="I3181" t="s">
        <v>8803</v>
      </c>
      <c r="J3181" t="s">
        <v>32</v>
      </c>
    </row>
    <row r="3182" spans="1:10" x14ac:dyDescent="0.25">
      <c r="A3182" t="s">
        <v>6293</v>
      </c>
      <c r="B3182" t="s">
        <v>11287</v>
      </c>
      <c r="C3182" t="s">
        <v>8818</v>
      </c>
      <c r="D3182">
        <v>4751.84</v>
      </c>
      <c r="E3182" t="s">
        <v>8813</v>
      </c>
      <c r="F3182" s="2">
        <v>45617.076435185183</v>
      </c>
      <c r="G3182" s="2">
        <v>46347.076435185183</v>
      </c>
      <c r="H3182">
        <v>24</v>
      </c>
      <c r="I3182" t="s">
        <v>8803</v>
      </c>
      <c r="J3182" t="s">
        <v>52</v>
      </c>
    </row>
    <row r="3183" spans="1:10" x14ac:dyDescent="0.25">
      <c r="A3183" t="s">
        <v>6293</v>
      </c>
      <c r="B3183" t="s">
        <v>11880</v>
      </c>
      <c r="C3183" t="s">
        <v>8801</v>
      </c>
      <c r="D3183">
        <v>9225.2900000000009</v>
      </c>
      <c r="E3183" t="s">
        <v>8802</v>
      </c>
      <c r="F3183" s="2">
        <v>45765.646145833343</v>
      </c>
      <c r="G3183" s="2">
        <v>46495.646145833343</v>
      </c>
      <c r="H3183">
        <v>24</v>
      </c>
      <c r="I3183" t="s">
        <v>8803</v>
      </c>
      <c r="J3183" t="s">
        <v>58</v>
      </c>
    </row>
    <row r="3184" spans="1:10" x14ac:dyDescent="0.25">
      <c r="A3184" t="s">
        <v>6295</v>
      </c>
      <c r="B3184" t="s">
        <v>11289</v>
      </c>
      <c r="C3184" t="s">
        <v>8797</v>
      </c>
      <c r="D3184">
        <v>1416.76</v>
      </c>
      <c r="E3184" t="s">
        <v>8802</v>
      </c>
      <c r="F3184" s="2">
        <v>45699.465636574067</v>
      </c>
      <c r="G3184" s="2">
        <v>46064.465636574067</v>
      </c>
      <c r="H3184">
        <v>12</v>
      </c>
      <c r="I3184" t="s">
        <v>8803</v>
      </c>
      <c r="J3184" t="s">
        <v>28</v>
      </c>
    </row>
    <row r="3185" spans="1:10" x14ac:dyDescent="0.25">
      <c r="A3185" t="s">
        <v>6296</v>
      </c>
      <c r="B3185" t="s">
        <v>11290</v>
      </c>
      <c r="C3185" t="s">
        <v>8818</v>
      </c>
      <c r="D3185">
        <v>1826.21</v>
      </c>
      <c r="E3185" t="s">
        <v>8802</v>
      </c>
      <c r="F3185" s="2">
        <v>45616.415868055563</v>
      </c>
      <c r="G3185" s="2">
        <v>45981.415868055563</v>
      </c>
      <c r="H3185">
        <v>12</v>
      </c>
      <c r="I3185" t="s">
        <v>8799</v>
      </c>
      <c r="J3185" t="s">
        <v>86</v>
      </c>
    </row>
    <row r="3186" spans="1:10" x14ac:dyDescent="0.25">
      <c r="A3186" t="s">
        <v>6298</v>
      </c>
      <c r="B3186" t="s">
        <v>11292</v>
      </c>
      <c r="C3186" t="s">
        <v>8805</v>
      </c>
      <c r="D3186">
        <v>1701</v>
      </c>
      <c r="E3186" t="s">
        <v>8802</v>
      </c>
      <c r="F3186" s="2">
        <v>45236.430648148147</v>
      </c>
      <c r="G3186" s="2">
        <v>47063.430648148147</v>
      </c>
      <c r="H3186">
        <v>60</v>
      </c>
      <c r="I3186" t="s">
        <v>8803</v>
      </c>
      <c r="J3186" t="s">
        <v>54</v>
      </c>
    </row>
    <row r="3187" spans="1:10" x14ac:dyDescent="0.25">
      <c r="A3187" t="s">
        <v>6298</v>
      </c>
      <c r="B3187" t="s">
        <v>12579</v>
      </c>
      <c r="C3187" t="s">
        <v>8801</v>
      </c>
      <c r="D3187">
        <v>833.62</v>
      </c>
      <c r="E3187" t="s">
        <v>8813</v>
      </c>
      <c r="F3187" s="2">
        <v>44966.927430555559</v>
      </c>
      <c r="G3187" s="2">
        <v>45513.927430555559</v>
      </c>
      <c r="H3187">
        <v>18</v>
      </c>
      <c r="I3187" t="s">
        <v>8803</v>
      </c>
      <c r="J3187" t="s">
        <v>71</v>
      </c>
    </row>
    <row r="3188" spans="1:10" x14ac:dyDescent="0.25">
      <c r="A3188" t="s">
        <v>6300</v>
      </c>
      <c r="B3188" t="s">
        <v>11294</v>
      </c>
      <c r="C3188" t="s">
        <v>27</v>
      </c>
      <c r="D3188">
        <v>57.07</v>
      </c>
      <c r="E3188" t="s">
        <v>8813</v>
      </c>
      <c r="F3188" s="2">
        <v>45294.564189814817</v>
      </c>
      <c r="G3188" s="2">
        <v>45660.564189814817</v>
      </c>
      <c r="H3188">
        <v>12</v>
      </c>
      <c r="I3188" t="s">
        <v>8803</v>
      </c>
      <c r="J3188" t="s">
        <v>22</v>
      </c>
    </row>
    <row r="3189" spans="1:10" x14ac:dyDescent="0.25">
      <c r="A3189" t="s">
        <v>6300</v>
      </c>
      <c r="B3189" t="s">
        <v>12967</v>
      </c>
      <c r="C3189" t="s">
        <v>8805</v>
      </c>
      <c r="D3189">
        <v>159.51</v>
      </c>
      <c r="E3189" t="s">
        <v>8802</v>
      </c>
      <c r="F3189" s="2">
        <v>45064.137384259258</v>
      </c>
      <c r="G3189" s="2">
        <v>45614.137384259258</v>
      </c>
      <c r="H3189">
        <v>18</v>
      </c>
      <c r="I3189" t="s">
        <v>8803</v>
      </c>
      <c r="J3189" t="s">
        <v>52</v>
      </c>
    </row>
    <row r="3190" spans="1:10" x14ac:dyDescent="0.25">
      <c r="A3190" t="s">
        <v>6300</v>
      </c>
      <c r="B3190" t="s">
        <v>13675</v>
      </c>
      <c r="C3190" t="s">
        <v>8818</v>
      </c>
      <c r="D3190">
        <v>616.87</v>
      </c>
      <c r="E3190" t="s">
        <v>8802</v>
      </c>
      <c r="F3190" s="2">
        <v>45283.604467592602</v>
      </c>
      <c r="G3190" s="2">
        <v>45831.604467592602</v>
      </c>
      <c r="H3190">
        <v>18</v>
      </c>
      <c r="I3190" t="s">
        <v>8803</v>
      </c>
      <c r="J3190" t="s">
        <v>22</v>
      </c>
    </row>
    <row r="3191" spans="1:10" x14ac:dyDescent="0.25">
      <c r="A3191" t="s">
        <v>6301</v>
      </c>
      <c r="B3191" t="s">
        <v>11295</v>
      </c>
      <c r="C3191" t="s">
        <v>8797</v>
      </c>
      <c r="D3191">
        <v>4676.8900000000003</v>
      </c>
      <c r="E3191" t="s">
        <v>8798</v>
      </c>
      <c r="F3191" s="2">
        <v>45064.216550925928</v>
      </c>
      <c r="G3191" s="2">
        <v>45430.216550925928</v>
      </c>
      <c r="H3191">
        <v>12</v>
      </c>
      <c r="I3191" t="s">
        <v>8803</v>
      </c>
      <c r="J3191" t="s">
        <v>50</v>
      </c>
    </row>
    <row r="3192" spans="1:10" x14ac:dyDescent="0.25">
      <c r="A3192" t="s">
        <v>6301</v>
      </c>
      <c r="B3192" t="s">
        <v>11919</v>
      </c>
      <c r="C3192" t="s">
        <v>8797</v>
      </c>
      <c r="D3192">
        <v>2644.81</v>
      </c>
      <c r="E3192" t="s">
        <v>8802</v>
      </c>
      <c r="F3192" s="2">
        <v>45465.428784722222</v>
      </c>
      <c r="G3192" s="2">
        <v>46195.428784722222</v>
      </c>
      <c r="H3192">
        <v>24</v>
      </c>
      <c r="I3192" t="s">
        <v>8799</v>
      </c>
      <c r="J3192" t="s">
        <v>46</v>
      </c>
    </row>
    <row r="3193" spans="1:10" x14ac:dyDescent="0.25">
      <c r="A3193" t="s">
        <v>6303</v>
      </c>
      <c r="B3193" t="s">
        <v>11297</v>
      </c>
      <c r="C3193" t="s">
        <v>8801</v>
      </c>
      <c r="D3193">
        <v>2306.6799999999998</v>
      </c>
      <c r="E3193" t="s">
        <v>8802</v>
      </c>
      <c r="F3193" s="2">
        <v>45509.583136574067</v>
      </c>
      <c r="G3193" s="2">
        <v>45874.583136574067</v>
      </c>
      <c r="H3193">
        <v>12</v>
      </c>
      <c r="I3193" t="s">
        <v>8803</v>
      </c>
      <c r="J3193" t="s">
        <v>32</v>
      </c>
    </row>
    <row r="3194" spans="1:10" x14ac:dyDescent="0.25">
      <c r="A3194" t="s">
        <v>6304</v>
      </c>
      <c r="B3194" t="s">
        <v>11298</v>
      </c>
      <c r="C3194" t="s">
        <v>8807</v>
      </c>
      <c r="D3194">
        <v>785.08</v>
      </c>
      <c r="E3194" t="s">
        <v>8813</v>
      </c>
      <c r="F3194" s="2">
        <v>45095.626840277779</v>
      </c>
      <c r="G3194" s="2">
        <v>45461.626840277779</v>
      </c>
      <c r="H3194">
        <v>12</v>
      </c>
      <c r="I3194" t="s">
        <v>8803</v>
      </c>
      <c r="J3194" t="s">
        <v>32</v>
      </c>
    </row>
    <row r="3195" spans="1:10" x14ac:dyDescent="0.25">
      <c r="A3195" t="s">
        <v>6305</v>
      </c>
      <c r="B3195" t="s">
        <v>11299</v>
      </c>
      <c r="C3195" t="s">
        <v>8801</v>
      </c>
      <c r="D3195">
        <v>8692.9500000000007</v>
      </c>
      <c r="E3195" t="s">
        <v>8802</v>
      </c>
      <c r="F3195" s="2">
        <v>44957.257604166669</v>
      </c>
      <c r="G3195" s="2">
        <v>46783.257604166669</v>
      </c>
      <c r="H3195">
        <v>60</v>
      </c>
      <c r="I3195" t="s">
        <v>8803</v>
      </c>
      <c r="J3195" t="s">
        <v>50</v>
      </c>
    </row>
    <row r="3196" spans="1:10" x14ac:dyDescent="0.25">
      <c r="A3196" t="s">
        <v>6306</v>
      </c>
      <c r="B3196" t="s">
        <v>11300</v>
      </c>
      <c r="C3196" t="s">
        <v>27</v>
      </c>
      <c r="D3196">
        <v>4889.43</v>
      </c>
      <c r="E3196" t="s">
        <v>8802</v>
      </c>
      <c r="F3196" s="2">
        <v>45909.862326388888</v>
      </c>
      <c r="G3196" s="2">
        <v>46274.862326388888</v>
      </c>
      <c r="H3196">
        <v>12</v>
      </c>
      <c r="I3196" t="s">
        <v>8803</v>
      </c>
      <c r="J3196" t="s">
        <v>46</v>
      </c>
    </row>
    <row r="3197" spans="1:10" x14ac:dyDescent="0.25">
      <c r="A3197" t="s">
        <v>6306</v>
      </c>
      <c r="B3197" t="s">
        <v>13481</v>
      </c>
      <c r="C3197" t="s">
        <v>8805</v>
      </c>
      <c r="D3197">
        <v>1401.31</v>
      </c>
      <c r="E3197" t="s">
        <v>8802</v>
      </c>
      <c r="F3197" s="2">
        <v>45858.43608796296</v>
      </c>
      <c r="G3197" s="2">
        <v>46954.43608796296</v>
      </c>
      <c r="H3197">
        <v>36</v>
      </c>
      <c r="I3197" t="s">
        <v>8803</v>
      </c>
      <c r="J3197" t="s">
        <v>58</v>
      </c>
    </row>
    <row r="3198" spans="1:10" x14ac:dyDescent="0.25">
      <c r="A3198" t="s">
        <v>6307</v>
      </c>
      <c r="B3198" t="s">
        <v>11301</v>
      </c>
      <c r="C3198" t="s">
        <v>27</v>
      </c>
      <c r="D3198">
        <v>1891.95</v>
      </c>
      <c r="E3198" t="s">
        <v>8798</v>
      </c>
      <c r="F3198" s="2">
        <v>45813.054664351846</v>
      </c>
      <c r="G3198" s="2">
        <v>46909.054664351846</v>
      </c>
      <c r="H3198">
        <v>36</v>
      </c>
      <c r="I3198" t="s">
        <v>8803</v>
      </c>
      <c r="J3198" t="s">
        <v>58</v>
      </c>
    </row>
    <row r="3199" spans="1:10" x14ac:dyDescent="0.25">
      <c r="A3199" t="s">
        <v>6308</v>
      </c>
      <c r="B3199" t="s">
        <v>11302</v>
      </c>
      <c r="C3199" t="s">
        <v>8805</v>
      </c>
      <c r="D3199">
        <v>4196.8999999999996</v>
      </c>
      <c r="E3199" t="s">
        <v>8798</v>
      </c>
      <c r="F3199" s="2">
        <v>45267.088379629633</v>
      </c>
      <c r="G3199" s="2">
        <v>46363.088379629633</v>
      </c>
      <c r="H3199">
        <v>36</v>
      </c>
      <c r="I3199" t="s">
        <v>8803</v>
      </c>
      <c r="J3199" t="s">
        <v>54</v>
      </c>
    </row>
    <row r="3200" spans="1:10" x14ac:dyDescent="0.25">
      <c r="A3200" t="s">
        <v>6308</v>
      </c>
      <c r="B3200" t="s">
        <v>11832</v>
      </c>
      <c r="C3200" t="s">
        <v>8807</v>
      </c>
      <c r="D3200">
        <v>14342.3</v>
      </c>
      <c r="E3200" t="s">
        <v>8802</v>
      </c>
      <c r="F3200" s="2">
        <v>45191.895648148151</v>
      </c>
      <c r="G3200" s="2">
        <v>46652.895648148151</v>
      </c>
      <c r="H3200">
        <v>48</v>
      </c>
      <c r="I3200" t="s">
        <v>8803</v>
      </c>
      <c r="J3200" t="s">
        <v>71</v>
      </c>
    </row>
    <row r="3201" spans="1:10" x14ac:dyDescent="0.25">
      <c r="A3201" t="s">
        <v>6308</v>
      </c>
      <c r="B3201" t="s">
        <v>13761</v>
      </c>
      <c r="C3201" t="s">
        <v>8807</v>
      </c>
      <c r="D3201">
        <v>542.13</v>
      </c>
      <c r="E3201" t="s">
        <v>8798</v>
      </c>
      <c r="F3201" s="2">
        <v>45161.060208333343</v>
      </c>
      <c r="G3201" s="2">
        <v>46988.060208333343</v>
      </c>
      <c r="H3201">
        <v>60</v>
      </c>
      <c r="I3201" t="s">
        <v>8803</v>
      </c>
      <c r="J3201" t="s">
        <v>52</v>
      </c>
    </row>
    <row r="3202" spans="1:10" x14ac:dyDescent="0.25">
      <c r="A3202" t="s">
        <v>6309</v>
      </c>
      <c r="B3202" t="s">
        <v>11303</v>
      </c>
      <c r="C3202" t="s">
        <v>8807</v>
      </c>
      <c r="D3202">
        <v>7303.2</v>
      </c>
      <c r="E3202" t="s">
        <v>8802</v>
      </c>
      <c r="F3202" s="2">
        <v>45594.982499999998</v>
      </c>
      <c r="G3202" s="2">
        <v>46324.982499999998</v>
      </c>
      <c r="H3202">
        <v>24</v>
      </c>
      <c r="I3202" t="s">
        <v>8803</v>
      </c>
      <c r="J3202" t="s">
        <v>89</v>
      </c>
    </row>
    <row r="3203" spans="1:10" x14ac:dyDescent="0.25">
      <c r="A3203" t="s">
        <v>6309</v>
      </c>
      <c r="B3203" t="s">
        <v>13162</v>
      </c>
      <c r="C3203" t="s">
        <v>8818</v>
      </c>
      <c r="D3203">
        <v>1712.91</v>
      </c>
      <c r="E3203" t="s">
        <v>8802</v>
      </c>
      <c r="F3203" s="2">
        <v>45269.933865740742</v>
      </c>
      <c r="G3203" s="2">
        <v>46365.933865740742</v>
      </c>
      <c r="H3203">
        <v>36</v>
      </c>
      <c r="I3203" t="s">
        <v>8803</v>
      </c>
      <c r="J3203" t="s">
        <v>39</v>
      </c>
    </row>
    <row r="3204" spans="1:10" x14ac:dyDescent="0.25">
      <c r="A3204" t="s">
        <v>6310</v>
      </c>
      <c r="B3204" t="s">
        <v>11304</v>
      </c>
      <c r="C3204" t="s">
        <v>27</v>
      </c>
      <c r="D3204">
        <v>4236.4399999999996</v>
      </c>
      <c r="E3204" t="s">
        <v>8813</v>
      </c>
      <c r="F3204" s="2">
        <v>45402.439872685187</v>
      </c>
      <c r="G3204" s="2">
        <v>46863.439872685187</v>
      </c>
      <c r="H3204">
        <v>48</v>
      </c>
      <c r="I3204" t="s">
        <v>8803</v>
      </c>
      <c r="J3204" t="s">
        <v>17</v>
      </c>
    </row>
    <row r="3205" spans="1:10" x14ac:dyDescent="0.25">
      <c r="A3205" t="s">
        <v>6311</v>
      </c>
      <c r="B3205" t="s">
        <v>11305</v>
      </c>
      <c r="C3205" t="s">
        <v>27</v>
      </c>
      <c r="D3205">
        <v>223.94</v>
      </c>
      <c r="E3205" t="s">
        <v>8802</v>
      </c>
      <c r="F3205" s="2">
        <v>45393.365868055553</v>
      </c>
      <c r="G3205" s="2">
        <v>46123.365868055553</v>
      </c>
      <c r="H3205">
        <v>24</v>
      </c>
      <c r="I3205" t="s">
        <v>8803</v>
      </c>
      <c r="J3205" t="s">
        <v>39</v>
      </c>
    </row>
    <row r="3206" spans="1:10" x14ac:dyDescent="0.25">
      <c r="A3206" t="s">
        <v>6311</v>
      </c>
      <c r="B3206" t="s">
        <v>12355</v>
      </c>
      <c r="C3206" t="s">
        <v>8805</v>
      </c>
      <c r="D3206">
        <v>8820.35</v>
      </c>
      <c r="E3206" t="s">
        <v>8822</v>
      </c>
      <c r="F3206" s="2">
        <v>45612.810590277782</v>
      </c>
      <c r="G3206" s="2">
        <v>46707.810590277782</v>
      </c>
      <c r="H3206">
        <v>36</v>
      </c>
      <c r="I3206" t="s">
        <v>8803</v>
      </c>
      <c r="J3206" t="s">
        <v>32</v>
      </c>
    </row>
    <row r="3207" spans="1:10" x14ac:dyDescent="0.25">
      <c r="A3207" t="s">
        <v>6312</v>
      </c>
      <c r="B3207" t="s">
        <v>11306</v>
      </c>
      <c r="C3207" t="s">
        <v>8807</v>
      </c>
      <c r="D3207">
        <v>4472.4799999999996</v>
      </c>
      <c r="E3207" t="s">
        <v>8822</v>
      </c>
      <c r="F3207" s="2">
        <v>45190.966909722221</v>
      </c>
      <c r="G3207" s="2">
        <v>45372.966909722221</v>
      </c>
      <c r="H3207">
        <v>6</v>
      </c>
      <c r="I3207" t="s">
        <v>8803</v>
      </c>
      <c r="J3207" t="s">
        <v>28</v>
      </c>
    </row>
    <row r="3208" spans="1:10" x14ac:dyDescent="0.25">
      <c r="A3208" t="s">
        <v>6314</v>
      </c>
      <c r="B3208" t="s">
        <v>11308</v>
      </c>
      <c r="C3208" t="s">
        <v>8797</v>
      </c>
      <c r="D3208">
        <v>337.88</v>
      </c>
      <c r="E3208" t="s">
        <v>8802</v>
      </c>
      <c r="F3208" s="2">
        <v>45790.612337962957</v>
      </c>
      <c r="G3208" s="2">
        <v>46339.612337962957</v>
      </c>
      <c r="H3208">
        <v>18</v>
      </c>
      <c r="I3208" t="s">
        <v>8803</v>
      </c>
      <c r="J3208" t="s">
        <v>22</v>
      </c>
    </row>
    <row r="3209" spans="1:10" x14ac:dyDescent="0.25">
      <c r="A3209" t="s">
        <v>6314</v>
      </c>
      <c r="B3209" t="s">
        <v>12820</v>
      </c>
      <c r="C3209" t="s">
        <v>8805</v>
      </c>
      <c r="D3209">
        <v>595.66999999999996</v>
      </c>
      <c r="E3209" t="s">
        <v>8822</v>
      </c>
      <c r="F3209" s="2">
        <v>45710.339594907397</v>
      </c>
      <c r="G3209" s="2">
        <v>46440.339594907397</v>
      </c>
      <c r="H3209">
        <v>24</v>
      </c>
      <c r="I3209" t="s">
        <v>8803</v>
      </c>
      <c r="J3209" t="s">
        <v>32</v>
      </c>
    </row>
    <row r="3210" spans="1:10" x14ac:dyDescent="0.25">
      <c r="A3210" t="s">
        <v>6314</v>
      </c>
      <c r="B3210" t="s">
        <v>13494</v>
      </c>
      <c r="C3210" t="s">
        <v>8801</v>
      </c>
      <c r="D3210">
        <v>764.94</v>
      </c>
      <c r="E3210" t="s">
        <v>8813</v>
      </c>
      <c r="F3210" s="2">
        <v>45736.263518518521</v>
      </c>
      <c r="G3210" s="2">
        <v>46832.263518518521</v>
      </c>
      <c r="H3210">
        <v>36</v>
      </c>
      <c r="I3210" t="s">
        <v>8803</v>
      </c>
      <c r="J3210" t="s">
        <v>32</v>
      </c>
    </row>
    <row r="3211" spans="1:10" x14ac:dyDescent="0.25">
      <c r="A3211" t="s">
        <v>6315</v>
      </c>
      <c r="B3211" t="s">
        <v>11309</v>
      </c>
      <c r="C3211" t="s">
        <v>8797</v>
      </c>
      <c r="D3211">
        <v>597.91</v>
      </c>
      <c r="E3211" t="s">
        <v>8802</v>
      </c>
      <c r="F3211" s="2">
        <v>45013.433900462973</v>
      </c>
      <c r="G3211" s="2">
        <v>45744.433900462973</v>
      </c>
      <c r="H3211">
        <v>24</v>
      </c>
      <c r="I3211" t="s">
        <v>8803</v>
      </c>
      <c r="J3211" t="s">
        <v>32</v>
      </c>
    </row>
    <row r="3212" spans="1:10" x14ac:dyDescent="0.25">
      <c r="A3212" t="s">
        <v>6315</v>
      </c>
      <c r="B3212" t="s">
        <v>13679</v>
      </c>
      <c r="C3212" t="s">
        <v>8797</v>
      </c>
      <c r="D3212">
        <v>1293.32</v>
      </c>
      <c r="E3212" t="s">
        <v>8802</v>
      </c>
      <c r="F3212" s="2">
        <v>45652.903796296298</v>
      </c>
      <c r="G3212" s="2">
        <v>47113.903796296298</v>
      </c>
      <c r="H3212">
        <v>48</v>
      </c>
      <c r="I3212" t="s">
        <v>8803</v>
      </c>
      <c r="J3212" t="s">
        <v>50</v>
      </c>
    </row>
    <row r="3213" spans="1:10" x14ac:dyDescent="0.25">
      <c r="A3213" t="s">
        <v>6318</v>
      </c>
      <c r="B3213" t="s">
        <v>11312</v>
      </c>
      <c r="C3213" t="s">
        <v>8801</v>
      </c>
      <c r="D3213">
        <v>420.66</v>
      </c>
      <c r="E3213" t="s">
        <v>8822</v>
      </c>
      <c r="F3213" s="2">
        <v>45803.122986111113</v>
      </c>
      <c r="G3213" s="2">
        <v>47264.122986111113</v>
      </c>
      <c r="H3213">
        <v>48</v>
      </c>
      <c r="I3213" t="s">
        <v>8803</v>
      </c>
      <c r="J3213" t="s">
        <v>41</v>
      </c>
    </row>
    <row r="3214" spans="1:10" x14ac:dyDescent="0.25">
      <c r="A3214" t="s">
        <v>6321</v>
      </c>
      <c r="B3214" t="s">
        <v>11315</v>
      </c>
      <c r="C3214" t="s">
        <v>8818</v>
      </c>
      <c r="D3214">
        <v>1081.4000000000001</v>
      </c>
      <c r="E3214" t="s">
        <v>8813</v>
      </c>
      <c r="F3214" s="2">
        <v>45084.329502314817</v>
      </c>
      <c r="G3214" s="2">
        <v>45450.329502314817</v>
      </c>
      <c r="H3214">
        <v>12</v>
      </c>
      <c r="I3214" t="s">
        <v>8803</v>
      </c>
      <c r="J3214" t="s">
        <v>61</v>
      </c>
    </row>
    <row r="3215" spans="1:10" x14ac:dyDescent="0.25">
      <c r="A3215" t="s">
        <v>6321</v>
      </c>
      <c r="B3215" t="s">
        <v>12140</v>
      </c>
      <c r="C3215" t="s">
        <v>8805</v>
      </c>
      <c r="D3215">
        <v>2838.09</v>
      </c>
      <c r="E3215" t="s">
        <v>8798</v>
      </c>
      <c r="F3215" s="2">
        <v>45858.489004629628</v>
      </c>
      <c r="G3215" s="2">
        <v>47319.489004629628</v>
      </c>
      <c r="H3215">
        <v>48</v>
      </c>
      <c r="I3215" t="s">
        <v>8803</v>
      </c>
      <c r="J3215" t="s">
        <v>28</v>
      </c>
    </row>
    <row r="3216" spans="1:10" x14ac:dyDescent="0.25">
      <c r="A3216" t="s">
        <v>6323</v>
      </c>
      <c r="B3216" t="s">
        <v>11317</v>
      </c>
      <c r="C3216" t="s">
        <v>8797</v>
      </c>
      <c r="D3216">
        <v>5541.12</v>
      </c>
      <c r="E3216" t="s">
        <v>8802</v>
      </c>
      <c r="F3216" s="2">
        <v>45653.680960648147</v>
      </c>
      <c r="G3216" s="2">
        <v>46383.680960648147</v>
      </c>
      <c r="H3216">
        <v>24</v>
      </c>
      <c r="I3216" t="s">
        <v>8803</v>
      </c>
      <c r="J3216" t="s">
        <v>22</v>
      </c>
    </row>
    <row r="3217" spans="1:10" x14ac:dyDescent="0.25">
      <c r="A3217" t="s">
        <v>6325</v>
      </c>
      <c r="B3217" t="s">
        <v>11319</v>
      </c>
      <c r="C3217" t="s">
        <v>8797</v>
      </c>
      <c r="D3217">
        <v>133.44999999999999</v>
      </c>
      <c r="E3217" t="s">
        <v>8813</v>
      </c>
      <c r="F3217" s="2">
        <v>44952.416342592587</v>
      </c>
      <c r="G3217" s="2">
        <v>45317.416342592587</v>
      </c>
      <c r="H3217">
        <v>12</v>
      </c>
      <c r="I3217" t="s">
        <v>8803</v>
      </c>
      <c r="J3217" t="s">
        <v>22</v>
      </c>
    </row>
    <row r="3218" spans="1:10" x14ac:dyDescent="0.25">
      <c r="A3218" t="s">
        <v>6325</v>
      </c>
      <c r="B3218" t="s">
        <v>12851</v>
      </c>
      <c r="C3218" t="s">
        <v>27</v>
      </c>
      <c r="D3218">
        <v>3065.52</v>
      </c>
      <c r="E3218" t="s">
        <v>8813</v>
      </c>
      <c r="F3218" s="2">
        <v>45382.148159722223</v>
      </c>
      <c r="G3218" s="2">
        <v>46112.148159722223</v>
      </c>
      <c r="H3218">
        <v>24</v>
      </c>
      <c r="I3218" t="s">
        <v>8803</v>
      </c>
      <c r="J3218" t="s">
        <v>32</v>
      </c>
    </row>
    <row r="3219" spans="1:10" x14ac:dyDescent="0.25">
      <c r="A3219" t="s">
        <v>6326</v>
      </c>
      <c r="B3219" t="s">
        <v>11320</v>
      </c>
      <c r="C3219" t="s">
        <v>27</v>
      </c>
      <c r="D3219">
        <v>564.80999999999995</v>
      </c>
      <c r="E3219" t="s">
        <v>8802</v>
      </c>
      <c r="F3219" s="2">
        <v>45831.329722222217</v>
      </c>
      <c r="G3219" s="2">
        <v>46379.329722222217</v>
      </c>
      <c r="H3219">
        <v>18</v>
      </c>
      <c r="I3219" t="s">
        <v>8803</v>
      </c>
      <c r="J3219" t="s">
        <v>54</v>
      </c>
    </row>
    <row r="3220" spans="1:10" x14ac:dyDescent="0.25">
      <c r="A3220" t="s">
        <v>6327</v>
      </c>
      <c r="B3220" t="s">
        <v>11321</v>
      </c>
      <c r="C3220" t="s">
        <v>8797</v>
      </c>
      <c r="D3220">
        <v>2601.4499999999998</v>
      </c>
      <c r="E3220" t="s">
        <v>8802</v>
      </c>
      <c r="F3220" s="2">
        <v>45363.41609953704</v>
      </c>
      <c r="G3220" s="2">
        <v>45728.41609953704</v>
      </c>
      <c r="H3220">
        <v>12</v>
      </c>
      <c r="I3220" t="s">
        <v>8803</v>
      </c>
      <c r="J3220" t="s">
        <v>35</v>
      </c>
    </row>
    <row r="3221" spans="1:10" x14ac:dyDescent="0.25">
      <c r="A3221" t="s">
        <v>6328</v>
      </c>
      <c r="B3221" t="s">
        <v>11322</v>
      </c>
      <c r="C3221" t="s">
        <v>8801</v>
      </c>
      <c r="D3221">
        <v>664</v>
      </c>
      <c r="E3221" t="s">
        <v>8813</v>
      </c>
      <c r="F3221" s="2">
        <v>45267.622708333343</v>
      </c>
      <c r="G3221" s="2">
        <v>46363.622708333343</v>
      </c>
      <c r="H3221">
        <v>36</v>
      </c>
      <c r="I3221" t="s">
        <v>8803</v>
      </c>
      <c r="J3221" t="s">
        <v>66</v>
      </c>
    </row>
    <row r="3222" spans="1:10" x14ac:dyDescent="0.25">
      <c r="A3222" t="s">
        <v>6329</v>
      </c>
      <c r="B3222" t="s">
        <v>11323</v>
      </c>
      <c r="C3222" t="s">
        <v>27</v>
      </c>
      <c r="D3222">
        <v>1637.24</v>
      </c>
      <c r="E3222" t="s">
        <v>8822</v>
      </c>
      <c r="F3222" s="2">
        <v>45012.26048611111</v>
      </c>
      <c r="G3222" s="2">
        <v>45378.26048611111</v>
      </c>
      <c r="H3222">
        <v>12</v>
      </c>
      <c r="I3222" t="s">
        <v>8803</v>
      </c>
      <c r="J3222" t="s">
        <v>17</v>
      </c>
    </row>
    <row r="3223" spans="1:10" x14ac:dyDescent="0.25">
      <c r="A3223" t="s">
        <v>6331</v>
      </c>
      <c r="B3223" t="s">
        <v>11325</v>
      </c>
      <c r="C3223" t="s">
        <v>8805</v>
      </c>
      <c r="D3223">
        <v>290.68</v>
      </c>
      <c r="E3223" t="s">
        <v>8813</v>
      </c>
      <c r="F3223" s="2">
        <v>45495.227500000001</v>
      </c>
      <c r="G3223" s="2">
        <v>46590.227500000001</v>
      </c>
      <c r="H3223">
        <v>36</v>
      </c>
      <c r="I3223" t="s">
        <v>8803</v>
      </c>
      <c r="J3223" t="s">
        <v>69</v>
      </c>
    </row>
    <row r="3224" spans="1:10" x14ac:dyDescent="0.25">
      <c r="A3224" t="s">
        <v>6332</v>
      </c>
      <c r="B3224" t="s">
        <v>11326</v>
      </c>
      <c r="C3224" t="s">
        <v>8807</v>
      </c>
      <c r="D3224">
        <v>1782.89</v>
      </c>
      <c r="E3224" t="s">
        <v>8802</v>
      </c>
      <c r="F3224" s="2">
        <v>45003.08053240741</v>
      </c>
      <c r="G3224" s="2">
        <v>45369.08053240741</v>
      </c>
      <c r="H3224">
        <v>12</v>
      </c>
      <c r="I3224" t="s">
        <v>8803</v>
      </c>
      <c r="J3224" t="s">
        <v>41</v>
      </c>
    </row>
    <row r="3225" spans="1:10" x14ac:dyDescent="0.25">
      <c r="A3225" t="s">
        <v>6334</v>
      </c>
      <c r="B3225" t="s">
        <v>11328</v>
      </c>
      <c r="C3225" t="s">
        <v>8797</v>
      </c>
      <c r="D3225">
        <v>1203.1199999999999</v>
      </c>
      <c r="E3225" t="s">
        <v>8822</v>
      </c>
      <c r="F3225" s="2">
        <v>45793.045358796298</v>
      </c>
      <c r="G3225" s="2">
        <v>46158.045358796298</v>
      </c>
      <c r="H3225">
        <v>12</v>
      </c>
      <c r="I3225" t="s">
        <v>8803</v>
      </c>
      <c r="J3225" t="s">
        <v>106</v>
      </c>
    </row>
    <row r="3226" spans="1:10" x14ac:dyDescent="0.25">
      <c r="A3226" t="s">
        <v>6334</v>
      </c>
      <c r="B3226" t="s">
        <v>13321</v>
      </c>
      <c r="C3226" t="s">
        <v>8805</v>
      </c>
      <c r="D3226">
        <v>4581.04</v>
      </c>
      <c r="E3226" t="s">
        <v>8802</v>
      </c>
      <c r="F3226" s="2">
        <v>45577.375983796293</v>
      </c>
      <c r="G3226" s="2">
        <v>46124.375983796293</v>
      </c>
      <c r="H3226">
        <v>18</v>
      </c>
      <c r="I3226" t="s">
        <v>8803</v>
      </c>
      <c r="J3226" t="s">
        <v>69</v>
      </c>
    </row>
    <row r="3227" spans="1:10" x14ac:dyDescent="0.25">
      <c r="A3227" t="s">
        <v>6335</v>
      </c>
      <c r="B3227" t="s">
        <v>11329</v>
      </c>
      <c r="C3227" t="s">
        <v>8818</v>
      </c>
      <c r="D3227">
        <v>872.49</v>
      </c>
      <c r="E3227" t="s">
        <v>8802</v>
      </c>
      <c r="F3227" s="2">
        <v>45954.827962962961</v>
      </c>
      <c r="G3227" s="2">
        <v>47050.827962962961</v>
      </c>
      <c r="H3227">
        <v>36</v>
      </c>
      <c r="I3227" t="s">
        <v>8803</v>
      </c>
      <c r="J3227" t="s">
        <v>28</v>
      </c>
    </row>
    <row r="3228" spans="1:10" x14ac:dyDescent="0.25">
      <c r="A3228" t="s">
        <v>6335</v>
      </c>
      <c r="B3228" t="s">
        <v>12935</v>
      </c>
      <c r="C3228" t="s">
        <v>8818</v>
      </c>
      <c r="D3228">
        <v>491.12</v>
      </c>
      <c r="E3228" t="s">
        <v>8798</v>
      </c>
      <c r="F3228" s="2">
        <v>45539.157129629632</v>
      </c>
      <c r="G3228" s="2">
        <v>47000.157129629632</v>
      </c>
      <c r="H3228">
        <v>48</v>
      </c>
      <c r="I3228" t="s">
        <v>8803</v>
      </c>
      <c r="J3228" t="s">
        <v>32</v>
      </c>
    </row>
    <row r="3229" spans="1:10" x14ac:dyDescent="0.25">
      <c r="A3229" t="s">
        <v>6336</v>
      </c>
      <c r="B3229" t="s">
        <v>11330</v>
      </c>
      <c r="C3229" t="s">
        <v>8807</v>
      </c>
      <c r="D3229">
        <v>2500.1799999999998</v>
      </c>
      <c r="E3229" t="s">
        <v>8822</v>
      </c>
      <c r="F3229" s="2">
        <v>45749.733425925922</v>
      </c>
      <c r="G3229" s="2">
        <v>46114.733425925922</v>
      </c>
      <c r="H3229">
        <v>12</v>
      </c>
      <c r="I3229" t="s">
        <v>8803</v>
      </c>
      <c r="J3229" t="s">
        <v>71</v>
      </c>
    </row>
    <row r="3230" spans="1:10" x14ac:dyDescent="0.25">
      <c r="A3230" t="s">
        <v>6336</v>
      </c>
      <c r="B3230" t="s">
        <v>13332</v>
      </c>
      <c r="C3230" t="s">
        <v>8805</v>
      </c>
      <c r="D3230">
        <v>6351.63</v>
      </c>
      <c r="E3230" t="s">
        <v>8802</v>
      </c>
      <c r="F3230" s="2">
        <v>45388.700011574067</v>
      </c>
      <c r="G3230" s="2">
        <v>45753.700011574067</v>
      </c>
      <c r="H3230">
        <v>12</v>
      </c>
      <c r="I3230" t="s">
        <v>8799</v>
      </c>
      <c r="J3230" t="s">
        <v>46</v>
      </c>
    </row>
    <row r="3231" spans="1:10" x14ac:dyDescent="0.25">
      <c r="A3231" t="s">
        <v>6337</v>
      </c>
      <c r="B3231" t="s">
        <v>11331</v>
      </c>
      <c r="C3231" t="s">
        <v>8801</v>
      </c>
      <c r="D3231">
        <v>6626.95</v>
      </c>
      <c r="E3231" t="s">
        <v>8822</v>
      </c>
      <c r="F3231" s="2">
        <v>45643.795335648138</v>
      </c>
      <c r="G3231" s="2">
        <v>46008.795335648138</v>
      </c>
      <c r="H3231">
        <v>12</v>
      </c>
      <c r="I3231" t="s">
        <v>8803</v>
      </c>
      <c r="J3231" t="s">
        <v>89</v>
      </c>
    </row>
    <row r="3232" spans="1:10" x14ac:dyDescent="0.25">
      <c r="A3232" t="s">
        <v>6338</v>
      </c>
      <c r="B3232" t="s">
        <v>11332</v>
      </c>
      <c r="C3232" t="s">
        <v>8805</v>
      </c>
      <c r="D3232">
        <v>2262.5700000000002</v>
      </c>
      <c r="E3232" t="s">
        <v>8798</v>
      </c>
      <c r="F3232" s="2">
        <v>45485.878125000003</v>
      </c>
      <c r="G3232" s="2">
        <v>46034.878125000003</v>
      </c>
      <c r="H3232">
        <v>18</v>
      </c>
      <c r="I3232" t="s">
        <v>8803</v>
      </c>
      <c r="J3232" t="s">
        <v>50</v>
      </c>
    </row>
    <row r="3233" spans="1:10" x14ac:dyDescent="0.25">
      <c r="A3233" t="s">
        <v>6341</v>
      </c>
      <c r="B3233" t="s">
        <v>11335</v>
      </c>
      <c r="C3233" t="s">
        <v>8801</v>
      </c>
      <c r="D3233">
        <v>2834.64</v>
      </c>
      <c r="E3233" t="s">
        <v>8822</v>
      </c>
      <c r="F3233" s="2">
        <v>45930.513321759259</v>
      </c>
      <c r="G3233" s="2">
        <v>46476.513321759259</v>
      </c>
      <c r="H3233">
        <v>18</v>
      </c>
      <c r="I3233" t="s">
        <v>8803</v>
      </c>
      <c r="J3233" t="s">
        <v>50</v>
      </c>
    </row>
    <row r="3234" spans="1:10" x14ac:dyDescent="0.25">
      <c r="A3234" t="s">
        <v>6342</v>
      </c>
      <c r="B3234" t="s">
        <v>11336</v>
      </c>
      <c r="C3234" t="s">
        <v>8801</v>
      </c>
      <c r="D3234">
        <v>11334.74</v>
      </c>
      <c r="E3234" t="s">
        <v>8822</v>
      </c>
      <c r="F3234" s="2">
        <v>45933.964155092603</v>
      </c>
      <c r="G3234" s="2">
        <v>46480.964155092603</v>
      </c>
      <c r="H3234">
        <v>18</v>
      </c>
      <c r="I3234" t="s">
        <v>8803</v>
      </c>
      <c r="J3234" t="s">
        <v>50</v>
      </c>
    </row>
    <row r="3235" spans="1:10" x14ac:dyDescent="0.25">
      <c r="A3235" t="s">
        <v>6342</v>
      </c>
      <c r="B3235" t="s">
        <v>13235</v>
      </c>
      <c r="C3235" t="s">
        <v>8805</v>
      </c>
      <c r="D3235">
        <v>199.17</v>
      </c>
      <c r="E3235" t="s">
        <v>8802</v>
      </c>
      <c r="F3235" s="2">
        <v>45093.861493055563</v>
      </c>
      <c r="G3235" s="2">
        <v>46189.861493055563</v>
      </c>
      <c r="H3235">
        <v>36</v>
      </c>
      <c r="I3235" t="s">
        <v>8803</v>
      </c>
      <c r="J3235" t="s">
        <v>61</v>
      </c>
    </row>
    <row r="3236" spans="1:10" x14ac:dyDescent="0.25">
      <c r="A3236" t="s">
        <v>6343</v>
      </c>
      <c r="B3236" t="s">
        <v>11337</v>
      </c>
      <c r="C3236" t="s">
        <v>8807</v>
      </c>
      <c r="D3236">
        <v>3672.02</v>
      </c>
      <c r="E3236" t="s">
        <v>8802</v>
      </c>
      <c r="F3236" s="2">
        <v>45136.214189814818</v>
      </c>
      <c r="G3236" s="2">
        <v>45686.214189814818</v>
      </c>
      <c r="H3236">
        <v>18</v>
      </c>
      <c r="I3236" t="s">
        <v>8803</v>
      </c>
      <c r="J3236" t="s">
        <v>66</v>
      </c>
    </row>
    <row r="3237" spans="1:10" x14ac:dyDescent="0.25">
      <c r="A3237" t="s">
        <v>6344</v>
      </c>
      <c r="B3237" t="s">
        <v>11338</v>
      </c>
      <c r="C3237" t="s">
        <v>8818</v>
      </c>
      <c r="D3237">
        <v>742.47</v>
      </c>
      <c r="E3237" t="s">
        <v>8802</v>
      </c>
      <c r="F3237" s="2">
        <v>45143.831574074073</v>
      </c>
      <c r="G3237" s="2">
        <v>45874.831574074073</v>
      </c>
      <c r="H3237">
        <v>24</v>
      </c>
      <c r="I3237" t="s">
        <v>8803</v>
      </c>
      <c r="J3237" t="s">
        <v>58</v>
      </c>
    </row>
    <row r="3238" spans="1:10" x14ac:dyDescent="0.25">
      <c r="A3238" t="s">
        <v>6346</v>
      </c>
      <c r="B3238" t="s">
        <v>11340</v>
      </c>
      <c r="C3238" t="s">
        <v>8805</v>
      </c>
      <c r="D3238">
        <v>7060.82</v>
      </c>
      <c r="E3238" t="s">
        <v>8802</v>
      </c>
      <c r="F3238" s="2">
        <v>45077.795231481483</v>
      </c>
      <c r="G3238" s="2">
        <v>45808.795231481483</v>
      </c>
      <c r="H3238">
        <v>24</v>
      </c>
      <c r="I3238" t="s">
        <v>8803</v>
      </c>
      <c r="J3238" t="s">
        <v>106</v>
      </c>
    </row>
    <row r="3239" spans="1:10" x14ac:dyDescent="0.25">
      <c r="A3239" t="s">
        <v>6347</v>
      </c>
      <c r="B3239" t="s">
        <v>11341</v>
      </c>
      <c r="C3239" t="s">
        <v>8801</v>
      </c>
      <c r="D3239">
        <v>404.07</v>
      </c>
      <c r="E3239" t="s">
        <v>8802</v>
      </c>
      <c r="F3239" s="2">
        <v>45643.931458333333</v>
      </c>
      <c r="G3239" s="2">
        <v>46190.931458333333</v>
      </c>
      <c r="H3239">
        <v>18</v>
      </c>
      <c r="I3239" t="s">
        <v>8803</v>
      </c>
      <c r="J3239" t="s">
        <v>46</v>
      </c>
    </row>
    <row r="3240" spans="1:10" x14ac:dyDescent="0.25">
      <c r="A3240" t="s">
        <v>6347</v>
      </c>
      <c r="B3240" t="s">
        <v>12924</v>
      </c>
      <c r="C3240" t="s">
        <v>27</v>
      </c>
      <c r="D3240">
        <v>2427.86</v>
      </c>
      <c r="E3240" t="s">
        <v>8822</v>
      </c>
      <c r="F3240" s="2">
        <v>45900.672233796293</v>
      </c>
      <c r="G3240" s="2">
        <v>46265.672233796293</v>
      </c>
      <c r="H3240">
        <v>12</v>
      </c>
      <c r="I3240" t="s">
        <v>8803</v>
      </c>
      <c r="J3240" t="s">
        <v>89</v>
      </c>
    </row>
    <row r="3241" spans="1:10" x14ac:dyDescent="0.25">
      <c r="A3241" t="s">
        <v>6349</v>
      </c>
      <c r="B3241" t="s">
        <v>11343</v>
      </c>
      <c r="C3241" t="s">
        <v>8797</v>
      </c>
      <c r="D3241">
        <v>3909.84</v>
      </c>
      <c r="E3241" t="s">
        <v>8802</v>
      </c>
      <c r="F3241" s="2">
        <v>45259.062002314808</v>
      </c>
      <c r="G3241" s="2">
        <v>46355.062002314808</v>
      </c>
      <c r="H3241">
        <v>36</v>
      </c>
      <c r="I3241" t="s">
        <v>8803</v>
      </c>
      <c r="J3241" t="s">
        <v>71</v>
      </c>
    </row>
    <row r="3242" spans="1:10" x14ac:dyDescent="0.25">
      <c r="A3242" t="s">
        <v>6349</v>
      </c>
      <c r="B3242" t="s">
        <v>13527</v>
      </c>
      <c r="C3242" t="s">
        <v>27</v>
      </c>
      <c r="D3242">
        <v>1851.39</v>
      </c>
      <c r="E3242" t="s">
        <v>8822</v>
      </c>
      <c r="F3242" s="2">
        <v>45812.428842592592</v>
      </c>
      <c r="G3242" s="2">
        <v>46908.428842592592</v>
      </c>
      <c r="H3242">
        <v>36</v>
      </c>
      <c r="I3242" t="s">
        <v>8803</v>
      </c>
      <c r="J3242" t="s">
        <v>46</v>
      </c>
    </row>
    <row r="3243" spans="1:10" x14ac:dyDescent="0.25">
      <c r="A3243" t="s">
        <v>6351</v>
      </c>
      <c r="B3243" t="s">
        <v>11345</v>
      </c>
      <c r="C3243" t="s">
        <v>8801</v>
      </c>
      <c r="D3243">
        <v>2354.4299999999998</v>
      </c>
      <c r="E3243" t="s">
        <v>8802</v>
      </c>
      <c r="F3243" s="2">
        <v>44982.979178240741</v>
      </c>
      <c r="G3243" s="2">
        <v>46078.979178240741</v>
      </c>
      <c r="H3243">
        <v>36</v>
      </c>
      <c r="I3243" t="s">
        <v>8803</v>
      </c>
      <c r="J3243" t="s">
        <v>22</v>
      </c>
    </row>
    <row r="3244" spans="1:10" x14ac:dyDescent="0.25">
      <c r="A3244" t="s">
        <v>6351</v>
      </c>
      <c r="B3244" t="s">
        <v>13070</v>
      </c>
      <c r="C3244" t="s">
        <v>8807</v>
      </c>
      <c r="D3244">
        <v>1923.27</v>
      </c>
      <c r="E3244" t="s">
        <v>8802</v>
      </c>
      <c r="F3244" s="2">
        <v>45812.256099537037</v>
      </c>
      <c r="G3244" s="2">
        <v>46908.256099537037</v>
      </c>
      <c r="H3244">
        <v>36</v>
      </c>
      <c r="I3244" t="s">
        <v>8803</v>
      </c>
      <c r="J3244" t="s">
        <v>32</v>
      </c>
    </row>
    <row r="3245" spans="1:10" x14ac:dyDescent="0.25">
      <c r="A3245" t="s">
        <v>6353</v>
      </c>
      <c r="B3245" t="s">
        <v>11347</v>
      </c>
      <c r="C3245" t="s">
        <v>8801</v>
      </c>
      <c r="D3245">
        <v>0.76</v>
      </c>
      <c r="E3245" t="s">
        <v>8802</v>
      </c>
      <c r="F3245" s="2">
        <v>45717.836840277778</v>
      </c>
      <c r="G3245" s="2">
        <v>46082.836840277778</v>
      </c>
      <c r="H3245">
        <v>12</v>
      </c>
      <c r="I3245" t="s">
        <v>8803</v>
      </c>
      <c r="J3245" t="s">
        <v>61</v>
      </c>
    </row>
    <row r="3246" spans="1:10" x14ac:dyDescent="0.25">
      <c r="A3246" t="s">
        <v>6353</v>
      </c>
      <c r="B3246" t="s">
        <v>13563</v>
      </c>
      <c r="C3246" t="s">
        <v>8797</v>
      </c>
      <c r="D3246">
        <v>2863.8</v>
      </c>
      <c r="E3246" t="s">
        <v>8802</v>
      </c>
      <c r="F3246" s="2">
        <v>45787.448078703703</v>
      </c>
      <c r="G3246" s="2">
        <v>46336.448078703703</v>
      </c>
      <c r="H3246">
        <v>18</v>
      </c>
      <c r="I3246" t="s">
        <v>8803</v>
      </c>
      <c r="J3246" t="s">
        <v>41</v>
      </c>
    </row>
    <row r="3247" spans="1:10" x14ac:dyDescent="0.25">
      <c r="A3247" t="s">
        <v>6353</v>
      </c>
      <c r="B3247" t="s">
        <v>13629</v>
      </c>
      <c r="C3247" t="s">
        <v>8807</v>
      </c>
      <c r="D3247">
        <v>586.91999999999996</v>
      </c>
      <c r="E3247" t="s">
        <v>8813</v>
      </c>
      <c r="F3247" s="2">
        <v>45273.963460648149</v>
      </c>
      <c r="G3247" s="2">
        <v>45639.963460648149</v>
      </c>
      <c r="H3247">
        <v>12</v>
      </c>
      <c r="I3247" t="s">
        <v>8803</v>
      </c>
      <c r="J3247" t="s">
        <v>28</v>
      </c>
    </row>
    <row r="3248" spans="1:10" x14ac:dyDescent="0.25">
      <c r="A3248" t="s">
        <v>6354</v>
      </c>
      <c r="B3248" t="s">
        <v>11348</v>
      </c>
      <c r="C3248" t="s">
        <v>8797</v>
      </c>
      <c r="D3248">
        <v>3430.73</v>
      </c>
      <c r="E3248" t="s">
        <v>8802</v>
      </c>
      <c r="F3248" s="2">
        <v>45772.146192129629</v>
      </c>
      <c r="G3248" s="2">
        <v>47233.146192129629</v>
      </c>
      <c r="H3248">
        <v>48</v>
      </c>
      <c r="I3248" t="s">
        <v>8803</v>
      </c>
      <c r="J3248" t="s">
        <v>46</v>
      </c>
    </row>
    <row r="3249" spans="1:10" x14ac:dyDescent="0.25">
      <c r="A3249" t="s">
        <v>6354</v>
      </c>
      <c r="B3249" t="s">
        <v>11574</v>
      </c>
      <c r="C3249" t="s">
        <v>8797</v>
      </c>
      <c r="D3249">
        <v>9627.68</v>
      </c>
      <c r="E3249" t="s">
        <v>8802</v>
      </c>
      <c r="F3249" s="2">
        <v>45263.855624999997</v>
      </c>
      <c r="G3249" s="2">
        <v>45629.855624999997</v>
      </c>
      <c r="H3249">
        <v>12</v>
      </c>
      <c r="I3249" t="s">
        <v>8803</v>
      </c>
      <c r="J3249" t="s">
        <v>22</v>
      </c>
    </row>
    <row r="3250" spans="1:10" x14ac:dyDescent="0.25">
      <c r="A3250" t="s">
        <v>6355</v>
      </c>
      <c r="B3250" t="s">
        <v>11349</v>
      </c>
      <c r="C3250" t="s">
        <v>8801</v>
      </c>
      <c r="D3250">
        <v>490.44</v>
      </c>
      <c r="E3250" t="s">
        <v>8802</v>
      </c>
      <c r="F3250" s="2">
        <v>45785.841331018521</v>
      </c>
      <c r="G3250" s="2">
        <v>46150.841331018521</v>
      </c>
      <c r="H3250">
        <v>12</v>
      </c>
      <c r="I3250" t="s">
        <v>8803</v>
      </c>
      <c r="J3250" t="s">
        <v>66</v>
      </c>
    </row>
    <row r="3251" spans="1:10" x14ac:dyDescent="0.25">
      <c r="A3251" t="s">
        <v>6356</v>
      </c>
      <c r="B3251" t="s">
        <v>11350</v>
      </c>
      <c r="C3251" t="s">
        <v>8801</v>
      </c>
      <c r="D3251">
        <v>6735.26</v>
      </c>
      <c r="E3251" t="s">
        <v>8798</v>
      </c>
      <c r="F3251" s="2">
        <v>45563.733865740738</v>
      </c>
      <c r="G3251" s="2">
        <v>46109.733865740738</v>
      </c>
      <c r="H3251">
        <v>18</v>
      </c>
      <c r="I3251" t="s">
        <v>8803</v>
      </c>
      <c r="J3251" t="s">
        <v>58</v>
      </c>
    </row>
    <row r="3252" spans="1:10" x14ac:dyDescent="0.25">
      <c r="A3252" t="s">
        <v>6356</v>
      </c>
      <c r="B3252" t="s">
        <v>12772</v>
      </c>
      <c r="C3252" t="s">
        <v>8818</v>
      </c>
      <c r="D3252">
        <v>1574.81</v>
      </c>
      <c r="E3252" t="s">
        <v>8802</v>
      </c>
      <c r="F3252" s="2">
        <v>45284.992800925917</v>
      </c>
      <c r="G3252" s="2">
        <v>46380.992800925917</v>
      </c>
      <c r="H3252">
        <v>36</v>
      </c>
      <c r="I3252" t="s">
        <v>8803</v>
      </c>
      <c r="J3252" t="s">
        <v>89</v>
      </c>
    </row>
    <row r="3253" spans="1:10" x14ac:dyDescent="0.25">
      <c r="A3253" t="s">
        <v>6356</v>
      </c>
      <c r="B3253" t="s">
        <v>13094</v>
      </c>
      <c r="C3253" t="s">
        <v>8807</v>
      </c>
      <c r="D3253">
        <v>263.77999999999997</v>
      </c>
      <c r="E3253" t="s">
        <v>8798</v>
      </c>
      <c r="F3253" s="2">
        <v>45163.34443287037</v>
      </c>
      <c r="G3253" s="2">
        <v>46259.34443287037</v>
      </c>
      <c r="H3253">
        <v>36</v>
      </c>
      <c r="I3253" t="s">
        <v>8803</v>
      </c>
      <c r="J3253" t="s">
        <v>71</v>
      </c>
    </row>
    <row r="3254" spans="1:10" x14ac:dyDescent="0.25">
      <c r="A3254" t="s">
        <v>6357</v>
      </c>
      <c r="B3254" t="s">
        <v>11351</v>
      </c>
      <c r="C3254" t="s">
        <v>8801</v>
      </c>
      <c r="D3254">
        <v>950.66</v>
      </c>
      <c r="E3254" t="s">
        <v>8813</v>
      </c>
      <c r="F3254" s="2">
        <v>45912.362395833326</v>
      </c>
      <c r="G3254" s="2">
        <v>46458.362395833326</v>
      </c>
      <c r="H3254">
        <v>18</v>
      </c>
      <c r="I3254" t="s">
        <v>8803</v>
      </c>
      <c r="J3254" t="s">
        <v>54</v>
      </c>
    </row>
    <row r="3255" spans="1:10" x14ac:dyDescent="0.25">
      <c r="A3255" t="s">
        <v>6358</v>
      </c>
      <c r="B3255" t="s">
        <v>11352</v>
      </c>
      <c r="C3255" t="s">
        <v>8801</v>
      </c>
      <c r="D3255">
        <v>4001.41</v>
      </c>
      <c r="E3255" t="s">
        <v>8822</v>
      </c>
      <c r="F3255" s="2">
        <v>45337.844039351847</v>
      </c>
      <c r="G3255" s="2">
        <v>45884.844039351847</v>
      </c>
      <c r="H3255">
        <v>18</v>
      </c>
      <c r="I3255" t="s">
        <v>8803</v>
      </c>
      <c r="J3255" t="s">
        <v>50</v>
      </c>
    </row>
    <row r="3256" spans="1:10" x14ac:dyDescent="0.25">
      <c r="A3256" t="s">
        <v>6359</v>
      </c>
      <c r="B3256" t="s">
        <v>11353</v>
      </c>
      <c r="C3256" t="s">
        <v>8807</v>
      </c>
      <c r="D3256">
        <v>3244.04</v>
      </c>
      <c r="E3256" t="s">
        <v>8798</v>
      </c>
      <c r="F3256" s="2">
        <v>45938.117708333331</v>
      </c>
      <c r="G3256" s="2">
        <v>46303.117708333331</v>
      </c>
      <c r="H3256">
        <v>12</v>
      </c>
      <c r="I3256" t="s">
        <v>8803</v>
      </c>
      <c r="J3256" t="s">
        <v>50</v>
      </c>
    </row>
    <row r="3257" spans="1:10" x14ac:dyDescent="0.25">
      <c r="A3257" t="s">
        <v>6359</v>
      </c>
      <c r="B3257" t="s">
        <v>12294</v>
      </c>
      <c r="C3257" t="s">
        <v>8818</v>
      </c>
      <c r="D3257">
        <v>797.98</v>
      </c>
      <c r="E3257" t="s">
        <v>8802</v>
      </c>
      <c r="F3257" s="2">
        <v>45661.050717592603</v>
      </c>
      <c r="G3257" s="2">
        <v>46026.050717592603</v>
      </c>
      <c r="H3257">
        <v>12</v>
      </c>
      <c r="I3257" t="s">
        <v>8803</v>
      </c>
      <c r="J3257" t="s">
        <v>32</v>
      </c>
    </row>
    <row r="3258" spans="1:10" x14ac:dyDescent="0.25">
      <c r="A3258" t="s">
        <v>6361</v>
      </c>
      <c r="B3258" t="s">
        <v>11355</v>
      </c>
      <c r="C3258" t="s">
        <v>27</v>
      </c>
      <c r="D3258">
        <v>680.94</v>
      </c>
      <c r="E3258" t="s">
        <v>8802</v>
      </c>
      <c r="F3258" s="2">
        <v>45283.531655092593</v>
      </c>
      <c r="G3258" s="2">
        <v>46379.531655092593</v>
      </c>
      <c r="H3258">
        <v>36</v>
      </c>
      <c r="I3258" t="s">
        <v>8803</v>
      </c>
      <c r="J3258" t="s">
        <v>61</v>
      </c>
    </row>
    <row r="3259" spans="1:10" x14ac:dyDescent="0.25">
      <c r="A3259" t="s">
        <v>6361</v>
      </c>
      <c r="B3259" t="s">
        <v>12163</v>
      </c>
      <c r="C3259" t="s">
        <v>8797</v>
      </c>
      <c r="D3259">
        <v>1032.3</v>
      </c>
      <c r="E3259" t="s">
        <v>8802</v>
      </c>
      <c r="F3259" s="2">
        <v>45345.636967592603</v>
      </c>
      <c r="G3259" s="2">
        <v>45711.636967592603</v>
      </c>
      <c r="H3259">
        <v>12</v>
      </c>
      <c r="I3259" t="s">
        <v>8799</v>
      </c>
      <c r="J3259" t="s">
        <v>32</v>
      </c>
    </row>
    <row r="3260" spans="1:10" x14ac:dyDescent="0.25">
      <c r="A3260" t="s">
        <v>6362</v>
      </c>
      <c r="B3260" t="s">
        <v>11356</v>
      </c>
      <c r="C3260" t="s">
        <v>8805</v>
      </c>
      <c r="D3260">
        <v>244.91</v>
      </c>
      <c r="E3260" t="s">
        <v>8813</v>
      </c>
      <c r="F3260" s="2">
        <v>45615.238310185188</v>
      </c>
      <c r="G3260" s="2">
        <v>46710.238310185188</v>
      </c>
      <c r="H3260">
        <v>36</v>
      </c>
      <c r="I3260" t="s">
        <v>8803</v>
      </c>
      <c r="J3260" t="s">
        <v>28</v>
      </c>
    </row>
    <row r="3261" spans="1:10" x14ac:dyDescent="0.25">
      <c r="A3261" t="s">
        <v>6363</v>
      </c>
      <c r="B3261" t="s">
        <v>11357</v>
      </c>
      <c r="C3261" t="s">
        <v>8807</v>
      </c>
      <c r="D3261">
        <v>8287.8799999999992</v>
      </c>
      <c r="E3261" t="s">
        <v>8802</v>
      </c>
      <c r="F3261" s="2">
        <v>45802.292939814812</v>
      </c>
      <c r="G3261" s="2">
        <v>45986.292939814812</v>
      </c>
      <c r="H3261">
        <v>6</v>
      </c>
      <c r="I3261" t="s">
        <v>8803</v>
      </c>
      <c r="J3261" t="s">
        <v>71</v>
      </c>
    </row>
    <row r="3262" spans="1:10" x14ac:dyDescent="0.25">
      <c r="A3262" t="s">
        <v>6363</v>
      </c>
      <c r="B3262" t="s">
        <v>11366</v>
      </c>
      <c r="C3262" t="s">
        <v>8801</v>
      </c>
      <c r="D3262">
        <v>7053.79</v>
      </c>
      <c r="E3262" t="s">
        <v>8822</v>
      </c>
      <c r="F3262" s="2">
        <v>45054.884629629632</v>
      </c>
      <c r="G3262" s="2">
        <v>45785.884629629632</v>
      </c>
      <c r="H3262">
        <v>24</v>
      </c>
      <c r="I3262" t="s">
        <v>8803</v>
      </c>
      <c r="J3262" t="s">
        <v>39</v>
      </c>
    </row>
    <row r="3263" spans="1:10" x14ac:dyDescent="0.25">
      <c r="A3263" t="s">
        <v>6364</v>
      </c>
      <c r="B3263" t="s">
        <v>11358</v>
      </c>
      <c r="C3263" t="s">
        <v>8805</v>
      </c>
      <c r="D3263">
        <v>9607.36</v>
      </c>
      <c r="E3263" t="s">
        <v>8802</v>
      </c>
      <c r="F3263" s="2">
        <v>45773.641064814823</v>
      </c>
      <c r="G3263" s="2">
        <v>45956.641064814823</v>
      </c>
      <c r="H3263">
        <v>6</v>
      </c>
      <c r="I3263" t="s">
        <v>8803</v>
      </c>
      <c r="J3263" t="s">
        <v>46</v>
      </c>
    </row>
    <row r="3264" spans="1:10" x14ac:dyDescent="0.25">
      <c r="A3264" t="s">
        <v>6364</v>
      </c>
      <c r="B3264" t="s">
        <v>12486</v>
      </c>
      <c r="C3264" t="s">
        <v>27</v>
      </c>
      <c r="D3264">
        <v>301.60000000000002</v>
      </c>
      <c r="E3264" t="s">
        <v>8802</v>
      </c>
      <c r="F3264" s="2">
        <v>45112.600231481483</v>
      </c>
      <c r="G3264" s="2">
        <v>46939.600231481483</v>
      </c>
      <c r="H3264">
        <v>60</v>
      </c>
      <c r="I3264" t="s">
        <v>8803</v>
      </c>
      <c r="J3264" t="s">
        <v>35</v>
      </c>
    </row>
    <row r="3265" spans="1:10" x14ac:dyDescent="0.25">
      <c r="A3265" t="s">
        <v>6365</v>
      </c>
      <c r="B3265" t="s">
        <v>11359</v>
      </c>
      <c r="C3265" t="s">
        <v>8801</v>
      </c>
      <c r="D3265">
        <v>2291.65</v>
      </c>
      <c r="E3265" t="s">
        <v>8802</v>
      </c>
      <c r="F3265" s="2">
        <v>45911.290833333333</v>
      </c>
      <c r="G3265" s="2">
        <v>47007.290833333333</v>
      </c>
      <c r="H3265">
        <v>36</v>
      </c>
      <c r="I3265" t="s">
        <v>8803</v>
      </c>
      <c r="J3265" t="s">
        <v>106</v>
      </c>
    </row>
    <row r="3266" spans="1:10" x14ac:dyDescent="0.25">
      <c r="A3266" t="s">
        <v>6366</v>
      </c>
      <c r="B3266" t="s">
        <v>11360</v>
      </c>
      <c r="C3266" t="s">
        <v>8805</v>
      </c>
      <c r="D3266">
        <v>4213.78</v>
      </c>
      <c r="E3266" t="s">
        <v>8802</v>
      </c>
      <c r="F3266" s="2">
        <v>45451.94458333333</v>
      </c>
      <c r="G3266" s="2">
        <v>47277.94458333333</v>
      </c>
      <c r="H3266">
        <v>60</v>
      </c>
      <c r="I3266" t="s">
        <v>8803</v>
      </c>
      <c r="J3266" t="s">
        <v>52</v>
      </c>
    </row>
    <row r="3267" spans="1:10" x14ac:dyDescent="0.25">
      <c r="A3267" t="s">
        <v>6366</v>
      </c>
      <c r="B3267" t="s">
        <v>12377</v>
      </c>
      <c r="C3267" t="s">
        <v>8805</v>
      </c>
      <c r="D3267">
        <v>41.98</v>
      </c>
      <c r="E3267" t="s">
        <v>8798</v>
      </c>
      <c r="F3267" s="2">
        <v>45150.574479166673</v>
      </c>
      <c r="G3267" s="2">
        <v>45881.574479166673</v>
      </c>
      <c r="H3267">
        <v>24</v>
      </c>
      <c r="I3267" t="s">
        <v>8803</v>
      </c>
      <c r="J3267" t="s">
        <v>86</v>
      </c>
    </row>
    <row r="3268" spans="1:10" x14ac:dyDescent="0.25">
      <c r="A3268" t="s">
        <v>6366</v>
      </c>
      <c r="B3268" t="s">
        <v>13708</v>
      </c>
      <c r="C3268" t="s">
        <v>8801</v>
      </c>
      <c r="D3268">
        <v>1957.9</v>
      </c>
      <c r="E3268" t="s">
        <v>8822</v>
      </c>
      <c r="F3268" s="2">
        <v>45523.551886574067</v>
      </c>
      <c r="G3268" s="2">
        <v>46253.551886574067</v>
      </c>
      <c r="H3268">
        <v>24</v>
      </c>
      <c r="I3268" t="s">
        <v>8803</v>
      </c>
      <c r="J3268" t="s">
        <v>28</v>
      </c>
    </row>
    <row r="3269" spans="1:10" x14ac:dyDescent="0.25">
      <c r="A3269" t="s">
        <v>6367</v>
      </c>
      <c r="B3269" t="s">
        <v>11361</v>
      </c>
      <c r="C3269" t="s">
        <v>27</v>
      </c>
      <c r="D3269">
        <v>14545.22</v>
      </c>
      <c r="E3269" t="s">
        <v>8802</v>
      </c>
      <c r="F3269" s="2">
        <v>45149.58384259259</v>
      </c>
      <c r="G3269" s="2">
        <v>46245.58384259259</v>
      </c>
      <c r="H3269">
        <v>36</v>
      </c>
      <c r="I3269" t="s">
        <v>8803</v>
      </c>
      <c r="J3269" t="s">
        <v>54</v>
      </c>
    </row>
    <row r="3270" spans="1:10" x14ac:dyDescent="0.25">
      <c r="A3270" t="s">
        <v>6368</v>
      </c>
      <c r="B3270" t="s">
        <v>11362</v>
      </c>
      <c r="C3270" t="s">
        <v>8807</v>
      </c>
      <c r="D3270">
        <v>7977.24</v>
      </c>
      <c r="E3270" t="s">
        <v>8813</v>
      </c>
      <c r="F3270" s="2">
        <v>45488.10800925926</v>
      </c>
      <c r="G3270" s="2">
        <v>46949.10800925926</v>
      </c>
      <c r="H3270">
        <v>48</v>
      </c>
      <c r="I3270" t="s">
        <v>8803</v>
      </c>
      <c r="J3270" t="s">
        <v>22</v>
      </c>
    </row>
    <row r="3271" spans="1:10" x14ac:dyDescent="0.25">
      <c r="A3271" t="s">
        <v>6368</v>
      </c>
      <c r="B3271" t="s">
        <v>13752</v>
      </c>
      <c r="C3271" t="s">
        <v>8805</v>
      </c>
      <c r="D3271">
        <v>8130</v>
      </c>
      <c r="E3271" t="s">
        <v>8802</v>
      </c>
      <c r="F3271" s="2">
        <v>45576.874803240738</v>
      </c>
      <c r="G3271" s="2">
        <v>45941.874803240738</v>
      </c>
      <c r="H3271">
        <v>12</v>
      </c>
      <c r="I3271" t="s">
        <v>8803</v>
      </c>
      <c r="J3271" t="s">
        <v>61</v>
      </c>
    </row>
    <row r="3272" spans="1:10" x14ac:dyDescent="0.25">
      <c r="A3272" t="s">
        <v>6369</v>
      </c>
      <c r="B3272" t="s">
        <v>11363</v>
      </c>
      <c r="C3272" t="s">
        <v>27</v>
      </c>
      <c r="D3272">
        <v>2240.5700000000002</v>
      </c>
      <c r="E3272" t="s">
        <v>8822</v>
      </c>
      <c r="F3272" s="2">
        <v>45689.165000000001</v>
      </c>
      <c r="G3272" s="2">
        <v>46419.165000000001</v>
      </c>
      <c r="H3272">
        <v>24</v>
      </c>
      <c r="I3272" t="s">
        <v>8803</v>
      </c>
      <c r="J3272" t="s">
        <v>46</v>
      </c>
    </row>
    <row r="3273" spans="1:10" x14ac:dyDescent="0.25">
      <c r="A3273" t="s">
        <v>6370</v>
      </c>
      <c r="B3273" t="s">
        <v>11364</v>
      </c>
      <c r="C3273" t="s">
        <v>8805</v>
      </c>
      <c r="D3273">
        <v>1110.46</v>
      </c>
      <c r="E3273" t="s">
        <v>8798</v>
      </c>
      <c r="F3273" s="2">
        <v>45551.745381944442</v>
      </c>
      <c r="G3273" s="2">
        <v>45916.745381944442</v>
      </c>
      <c r="H3273">
        <v>12</v>
      </c>
      <c r="I3273" t="s">
        <v>8803</v>
      </c>
      <c r="J3273" t="s">
        <v>17</v>
      </c>
    </row>
    <row r="3274" spans="1:10" x14ac:dyDescent="0.25">
      <c r="A3274" t="s">
        <v>6373</v>
      </c>
      <c r="B3274" t="s">
        <v>11367</v>
      </c>
      <c r="C3274" t="s">
        <v>27</v>
      </c>
      <c r="D3274">
        <v>601.39</v>
      </c>
      <c r="E3274" t="s">
        <v>8802</v>
      </c>
      <c r="F3274" s="2">
        <v>45944.406180555547</v>
      </c>
      <c r="G3274" s="2">
        <v>46491.406180555547</v>
      </c>
      <c r="H3274">
        <v>18</v>
      </c>
      <c r="I3274" t="s">
        <v>8803</v>
      </c>
      <c r="J3274" t="s">
        <v>41</v>
      </c>
    </row>
    <row r="3275" spans="1:10" x14ac:dyDescent="0.25">
      <c r="A3275" t="s">
        <v>6374</v>
      </c>
      <c r="B3275" t="s">
        <v>11368</v>
      </c>
      <c r="C3275" t="s">
        <v>8801</v>
      </c>
      <c r="D3275">
        <v>3238.72</v>
      </c>
      <c r="E3275" t="s">
        <v>8802</v>
      </c>
      <c r="F3275" s="2">
        <v>45495.3516087963</v>
      </c>
      <c r="G3275" s="2">
        <v>46590.3516087963</v>
      </c>
      <c r="H3275">
        <v>36</v>
      </c>
      <c r="I3275" t="s">
        <v>8799</v>
      </c>
      <c r="J3275" t="s">
        <v>50</v>
      </c>
    </row>
    <row r="3276" spans="1:10" x14ac:dyDescent="0.25">
      <c r="A3276" t="s">
        <v>6376</v>
      </c>
      <c r="B3276" t="s">
        <v>11370</v>
      </c>
      <c r="C3276" t="s">
        <v>8797</v>
      </c>
      <c r="D3276">
        <v>6562.35</v>
      </c>
      <c r="E3276" t="s">
        <v>8813</v>
      </c>
      <c r="F3276" s="2">
        <v>45479.292291666658</v>
      </c>
      <c r="G3276" s="2">
        <v>45844.292291666658</v>
      </c>
      <c r="H3276">
        <v>12</v>
      </c>
      <c r="I3276" t="s">
        <v>8803</v>
      </c>
      <c r="J3276" t="s">
        <v>39</v>
      </c>
    </row>
    <row r="3277" spans="1:10" x14ac:dyDescent="0.25">
      <c r="A3277" t="s">
        <v>6377</v>
      </c>
      <c r="B3277" t="s">
        <v>11371</v>
      </c>
      <c r="C3277" t="s">
        <v>8797</v>
      </c>
      <c r="D3277">
        <v>4444.66</v>
      </c>
      <c r="E3277" t="s">
        <v>8802</v>
      </c>
      <c r="F3277" s="2">
        <v>45703.609560185178</v>
      </c>
      <c r="G3277" s="2">
        <v>46068.609560185178</v>
      </c>
      <c r="H3277">
        <v>12</v>
      </c>
      <c r="I3277" t="s">
        <v>8803</v>
      </c>
      <c r="J3277" t="s">
        <v>52</v>
      </c>
    </row>
    <row r="3278" spans="1:10" x14ac:dyDescent="0.25">
      <c r="A3278" t="s">
        <v>6377</v>
      </c>
      <c r="B3278" t="s">
        <v>13508</v>
      </c>
      <c r="C3278" t="s">
        <v>27</v>
      </c>
      <c r="D3278">
        <v>1393.2</v>
      </c>
      <c r="E3278" t="s">
        <v>8813</v>
      </c>
      <c r="F3278" s="2">
        <v>45957.005648148152</v>
      </c>
      <c r="G3278" s="2">
        <v>47418.005648148152</v>
      </c>
      <c r="H3278">
        <v>48</v>
      </c>
      <c r="I3278" t="s">
        <v>8803</v>
      </c>
      <c r="J3278" t="s">
        <v>32</v>
      </c>
    </row>
    <row r="3279" spans="1:10" x14ac:dyDescent="0.25">
      <c r="A3279" t="s">
        <v>6379</v>
      </c>
      <c r="B3279" t="s">
        <v>11373</v>
      </c>
      <c r="C3279" t="s">
        <v>8805</v>
      </c>
      <c r="D3279">
        <v>2882.18</v>
      </c>
      <c r="E3279" t="s">
        <v>8802</v>
      </c>
      <c r="F3279" s="2">
        <v>45844.672546296293</v>
      </c>
      <c r="G3279" s="2">
        <v>46209.672546296293</v>
      </c>
      <c r="H3279">
        <v>12</v>
      </c>
      <c r="I3279" t="s">
        <v>8803</v>
      </c>
      <c r="J3279" t="s">
        <v>39</v>
      </c>
    </row>
    <row r="3280" spans="1:10" x14ac:dyDescent="0.25">
      <c r="A3280" t="s">
        <v>6379</v>
      </c>
      <c r="B3280" t="s">
        <v>13092</v>
      </c>
      <c r="C3280" t="s">
        <v>8818</v>
      </c>
      <c r="D3280">
        <v>503.32</v>
      </c>
      <c r="E3280" t="s">
        <v>8802</v>
      </c>
      <c r="F3280" s="2">
        <v>44937.764178240737</v>
      </c>
      <c r="G3280" s="2">
        <v>46033.764178240737</v>
      </c>
      <c r="H3280">
        <v>36</v>
      </c>
      <c r="I3280" t="s">
        <v>8803</v>
      </c>
      <c r="J3280" t="s">
        <v>39</v>
      </c>
    </row>
    <row r="3281" spans="1:10" x14ac:dyDescent="0.25">
      <c r="A3281" t="s">
        <v>6380</v>
      </c>
      <c r="B3281" t="s">
        <v>11374</v>
      </c>
      <c r="C3281" t="s">
        <v>8797</v>
      </c>
      <c r="D3281">
        <v>21.35</v>
      </c>
      <c r="E3281" t="s">
        <v>8822</v>
      </c>
      <c r="F3281" s="2">
        <v>45011.794305555559</v>
      </c>
      <c r="G3281" s="2">
        <v>46107.794305555559</v>
      </c>
      <c r="H3281">
        <v>36</v>
      </c>
      <c r="I3281" t="s">
        <v>8803</v>
      </c>
      <c r="J3281" t="s">
        <v>32</v>
      </c>
    </row>
    <row r="3282" spans="1:10" x14ac:dyDescent="0.25">
      <c r="A3282" t="s">
        <v>6381</v>
      </c>
      <c r="B3282" t="s">
        <v>11375</v>
      </c>
      <c r="C3282" t="s">
        <v>8797</v>
      </c>
      <c r="D3282">
        <v>2343.94</v>
      </c>
      <c r="E3282" t="s">
        <v>8802</v>
      </c>
      <c r="F3282" s="2">
        <v>45337.485555555562</v>
      </c>
      <c r="G3282" s="2">
        <v>45519.485555555562</v>
      </c>
      <c r="H3282">
        <v>6</v>
      </c>
      <c r="I3282" t="s">
        <v>8803</v>
      </c>
      <c r="J3282" t="s">
        <v>28</v>
      </c>
    </row>
    <row r="3283" spans="1:10" x14ac:dyDescent="0.25">
      <c r="A3283" t="s">
        <v>6384</v>
      </c>
      <c r="B3283" t="s">
        <v>11378</v>
      </c>
      <c r="C3283" t="s">
        <v>8797</v>
      </c>
      <c r="D3283">
        <v>770.55</v>
      </c>
      <c r="E3283" t="s">
        <v>8813</v>
      </c>
      <c r="F3283" s="2">
        <v>45167.568182870367</v>
      </c>
      <c r="G3283" s="2">
        <v>46263.568182870367</v>
      </c>
      <c r="H3283">
        <v>36</v>
      </c>
      <c r="I3283" t="s">
        <v>8803</v>
      </c>
      <c r="J3283" t="s">
        <v>41</v>
      </c>
    </row>
    <row r="3284" spans="1:10" x14ac:dyDescent="0.25">
      <c r="A3284" t="s">
        <v>6384</v>
      </c>
      <c r="B3284" t="s">
        <v>12477</v>
      </c>
      <c r="C3284" t="s">
        <v>8797</v>
      </c>
      <c r="D3284">
        <v>10204.049999999999</v>
      </c>
      <c r="E3284" t="s">
        <v>8802</v>
      </c>
      <c r="F3284" s="2">
        <v>45219.915023148147</v>
      </c>
      <c r="G3284" s="2">
        <v>45585.915023148147</v>
      </c>
      <c r="H3284">
        <v>12</v>
      </c>
      <c r="I3284" t="s">
        <v>8803</v>
      </c>
      <c r="J3284" t="s">
        <v>50</v>
      </c>
    </row>
    <row r="3285" spans="1:10" x14ac:dyDescent="0.25">
      <c r="A3285" t="s">
        <v>6386</v>
      </c>
      <c r="B3285" t="s">
        <v>11380</v>
      </c>
      <c r="C3285" t="s">
        <v>8807</v>
      </c>
      <c r="D3285">
        <v>500.82</v>
      </c>
      <c r="E3285" t="s">
        <v>8822</v>
      </c>
      <c r="F3285" s="2">
        <v>45085.878159722219</v>
      </c>
      <c r="G3285" s="2">
        <v>45634.878159722219</v>
      </c>
      <c r="H3285">
        <v>18</v>
      </c>
      <c r="I3285" t="s">
        <v>8799</v>
      </c>
      <c r="J3285" t="s">
        <v>35</v>
      </c>
    </row>
    <row r="3286" spans="1:10" x14ac:dyDescent="0.25">
      <c r="A3286" t="s">
        <v>6388</v>
      </c>
      <c r="B3286" t="s">
        <v>11382</v>
      </c>
      <c r="C3286" t="s">
        <v>8801</v>
      </c>
      <c r="D3286">
        <v>1577.51</v>
      </c>
      <c r="E3286" t="s">
        <v>8822</v>
      </c>
      <c r="F3286" s="2">
        <v>45006.904097222221</v>
      </c>
      <c r="G3286" s="2">
        <v>45737.904097222221</v>
      </c>
      <c r="H3286">
        <v>24</v>
      </c>
      <c r="I3286" t="s">
        <v>8803</v>
      </c>
      <c r="J3286" t="s">
        <v>32</v>
      </c>
    </row>
    <row r="3287" spans="1:10" x14ac:dyDescent="0.25">
      <c r="A3287" t="s">
        <v>6388</v>
      </c>
      <c r="B3287" t="s">
        <v>12329</v>
      </c>
      <c r="C3287" t="s">
        <v>8805</v>
      </c>
      <c r="D3287">
        <v>1514.5</v>
      </c>
      <c r="E3287" t="s">
        <v>8813</v>
      </c>
      <c r="F3287" s="2">
        <v>45501.783402777779</v>
      </c>
      <c r="G3287" s="2">
        <v>46050.783402777779</v>
      </c>
      <c r="H3287">
        <v>18</v>
      </c>
      <c r="I3287" t="s">
        <v>8803</v>
      </c>
      <c r="J3287" t="s">
        <v>52</v>
      </c>
    </row>
    <row r="3288" spans="1:10" x14ac:dyDescent="0.25">
      <c r="A3288" t="s">
        <v>6389</v>
      </c>
      <c r="B3288" t="s">
        <v>11383</v>
      </c>
      <c r="C3288" t="s">
        <v>8797</v>
      </c>
      <c r="D3288">
        <v>1211.08</v>
      </c>
      <c r="E3288" t="s">
        <v>8802</v>
      </c>
      <c r="F3288" s="2">
        <v>45326.844930555562</v>
      </c>
      <c r="G3288" s="2">
        <v>46787.844930555562</v>
      </c>
      <c r="H3288">
        <v>48</v>
      </c>
      <c r="I3288" t="s">
        <v>8803</v>
      </c>
      <c r="J3288" t="s">
        <v>32</v>
      </c>
    </row>
    <row r="3289" spans="1:10" x14ac:dyDescent="0.25">
      <c r="A3289" t="s">
        <v>6389</v>
      </c>
      <c r="B3289" t="s">
        <v>13409</v>
      </c>
      <c r="C3289" t="s">
        <v>8797</v>
      </c>
      <c r="D3289">
        <v>3171.38</v>
      </c>
      <c r="E3289" t="s">
        <v>8802</v>
      </c>
      <c r="F3289" s="2">
        <v>45760.954965277779</v>
      </c>
      <c r="G3289" s="2">
        <v>47221.954965277779</v>
      </c>
      <c r="H3289">
        <v>48</v>
      </c>
      <c r="I3289" t="s">
        <v>8803</v>
      </c>
      <c r="J3289" t="s">
        <v>71</v>
      </c>
    </row>
    <row r="3290" spans="1:10" x14ac:dyDescent="0.25">
      <c r="A3290" t="s">
        <v>6390</v>
      </c>
      <c r="B3290" t="s">
        <v>11384</v>
      </c>
      <c r="C3290" t="s">
        <v>8805</v>
      </c>
      <c r="D3290">
        <v>555.55999999999995</v>
      </c>
      <c r="E3290" t="s">
        <v>8813</v>
      </c>
      <c r="F3290" s="2">
        <v>45297.876342592594</v>
      </c>
      <c r="G3290" s="2">
        <v>45663.876342592594</v>
      </c>
      <c r="H3290">
        <v>12</v>
      </c>
      <c r="I3290" t="s">
        <v>8803</v>
      </c>
      <c r="J3290" t="s">
        <v>32</v>
      </c>
    </row>
    <row r="3291" spans="1:10" x14ac:dyDescent="0.25">
      <c r="A3291" t="s">
        <v>6390</v>
      </c>
      <c r="B3291" t="s">
        <v>12737</v>
      </c>
      <c r="C3291" t="s">
        <v>27</v>
      </c>
      <c r="D3291">
        <v>9328.08</v>
      </c>
      <c r="E3291" t="s">
        <v>8798</v>
      </c>
      <c r="F3291" s="2">
        <v>45172.301099537042</v>
      </c>
      <c r="G3291" s="2">
        <v>45719.301099537042</v>
      </c>
      <c r="H3291">
        <v>18</v>
      </c>
      <c r="I3291" t="s">
        <v>8803</v>
      </c>
      <c r="J3291" t="s">
        <v>39</v>
      </c>
    </row>
    <row r="3292" spans="1:10" x14ac:dyDescent="0.25">
      <c r="A3292" t="s">
        <v>6391</v>
      </c>
      <c r="B3292" t="s">
        <v>11385</v>
      </c>
      <c r="C3292" t="s">
        <v>27</v>
      </c>
      <c r="D3292">
        <v>4361.92</v>
      </c>
      <c r="E3292" t="s">
        <v>8798</v>
      </c>
      <c r="F3292" s="2">
        <v>45713.719583333332</v>
      </c>
      <c r="G3292" s="2">
        <v>46808.719583333332</v>
      </c>
      <c r="H3292">
        <v>36</v>
      </c>
      <c r="I3292" t="s">
        <v>8803</v>
      </c>
      <c r="J3292" t="s">
        <v>52</v>
      </c>
    </row>
    <row r="3293" spans="1:10" x14ac:dyDescent="0.25">
      <c r="A3293" t="s">
        <v>6391</v>
      </c>
      <c r="B3293" t="s">
        <v>13418</v>
      </c>
      <c r="C3293" t="s">
        <v>27</v>
      </c>
      <c r="D3293">
        <v>12185.68</v>
      </c>
      <c r="E3293" t="s">
        <v>8802</v>
      </c>
      <c r="F3293" s="2">
        <v>45938.198587962957</v>
      </c>
      <c r="G3293" s="2">
        <v>47034.198587962957</v>
      </c>
      <c r="H3293">
        <v>36</v>
      </c>
      <c r="I3293" t="s">
        <v>8803</v>
      </c>
      <c r="J3293" t="s">
        <v>61</v>
      </c>
    </row>
    <row r="3294" spans="1:10" x14ac:dyDescent="0.25">
      <c r="A3294" t="s">
        <v>6392</v>
      </c>
      <c r="B3294" t="s">
        <v>11386</v>
      </c>
      <c r="C3294" t="s">
        <v>8801</v>
      </c>
      <c r="D3294">
        <v>1940.09</v>
      </c>
      <c r="E3294" t="s">
        <v>8802</v>
      </c>
      <c r="F3294" s="2">
        <v>44944.146041666667</v>
      </c>
      <c r="G3294" s="2">
        <v>46040.146041666667</v>
      </c>
      <c r="H3294">
        <v>36</v>
      </c>
      <c r="I3294" t="s">
        <v>8799</v>
      </c>
      <c r="J3294" t="s">
        <v>35</v>
      </c>
    </row>
    <row r="3295" spans="1:10" x14ac:dyDescent="0.25">
      <c r="A3295" t="s">
        <v>6393</v>
      </c>
      <c r="B3295" t="s">
        <v>11387</v>
      </c>
      <c r="C3295" t="s">
        <v>8797</v>
      </c>
      <c r="D3295">
        <v>3527.86</v>
      </c>
      <c r="E3295" t="s">
        <v>8822</v>
      </c>
      <c r="F3295" s="2">
        <v>45798.774282407408</v>
      </c>
      <c r="G3295" s="2">
        <v>46163.774282407408</v>
      </c>
      <c r="H3295">
        <v>12</v>
      </c>
      <c r="I3295" t="s">
        <v>8799</v>
      </c>
      <c r="J3295" t="s">
        <v>50</v>
      </c>
    </row>
    <row r="3296" spans="1:10" x14ac:dyDescent="0.25">
      <c r="A3296" t="s">
        <v>6393</v>
      </c>
      <c r="B3296" t="s">
        <v>12691</v>
      </c>
      <c r="C3296" t="s">
        <v>8807</v>
      </c>
      <c r="D3296">
        <v>5412.12</v>
      </c>
      <c r="E3296" t="s">
        <v>8802</v>
      </c>
      <c r="F3296" s="2">
        <v>45080.017523148148</v>
      </c>
      <c r="G3296" s="2">
        <v>46176.017523148148</v>
      </c>
      <c r="H3296">
        <v>36</v>
      </c>
      <c r="I3296" t="s">
        <v>8803</v>
      </c>
      <c r="J3296" t="s">
        <v>32</v>
      </c>
    </row>
    <row r="3297" spans="1:10" x14ac:dyDescent="0.25">
      <c r="A3297" t="s">
        <v>6394</v>
      </c>
      <c r="B3297" t="s">
        <v>11388</v>
      </c>
      <c r="C3297" t="s">
        <v>8801</v>
      </c>
      <c r="D3297">
        <v>20251.240000000002</v>
      </c>
      <c r="E3297" t="s">
        <v>8822</v>
      </c>
      <c r="F3297" s="2">
        <v>44997.751377314817</v>
      </c>
      <c r="G3297" s="2">
        <v>45363.751377314817</v>
      </c>
      <c r="H3297">
        <v>12</v>
      </c>
      <c r="I3297" t="s">
        <v>8803</v>
      </c>
      <c r="J3297" t="s">
        <v>64</v>
      </c>
    </row>
    <row r="3298" spans="1:10" x14ac:dyDescent="0.25">
      <c r="A3298" t="s">
        <v>6396</v>
      </c>
      <c r="B3298" t="s">
        <v>11390</v>
      </c>
      <c r="C3298" t="s">
        <v>8807</v>
      </c>
      <c r="D3298">
        <v>1230.8800000000001</v>
      </c>
      <c r="E3298" t="s">
        <v>8822</v>
      </c>
      <c r="F3298" s="2">
        <v>45123.657719907409</v>
      </c>
      <c r="G3298" s="2">
        <v>45854.657719907409</v>
      </c>
      <c r="H3298">
        <v>24</v>
      </c>
      <c r="I3298" t="s">
        <v>8803</v>
      </c>
      <c r="J3298" t="s">
        <v>86</v>
      </c>
    </row>
    <row r="3299" spans="1:10" x14ac:dyDescent="0.25">
      <c r="A3299" t="s">
        <v>6397</v>
      </c>
      <c r="B3299" t="s">
        <v>11391</v>
      </c>
      <c r="C3299" t="s">
        <v>8801</v>
      </c>
      <c r="D3299">
        <v>1751.43</v>
      </c>
      <c r="E3299" t="s">
        <v>8813</v>
      </c>
      <c r="F3299" s="2">
        <v>45842.596805555557</v>
      </c>
      <c r="G3299" s="2">
        <v>46391.596805555557</v>
      </c>
      <c r="H3299">
        <v>18</v>
      </c>
      <c r="I3299" t="s">
        <v>8803</v>
      </c>
      <c r="J3299" t="s">
        <v>54</v>
      </c>
    </row>
    <row r="3300" spans="1:10" x14ac:dyDescent="0.25">
      <c r="A3300" t="s">
        <v>6397</v>
      </c>
      <c r="B3300" t="s">
        <v>12266</v>
      </c>
      <c r="C3300" t="s">
        <v>8801</v>
      </c>
      <c r="D3300">
        <v>3186.45</v>
      </c>
      <c r="E3300" t="s">
        <v>8822</v>
      </c>
      <c r="F3300" s="2">
        <v>45621.059884259259</v>
      </c>
      <c r="G3300" s="2">
        <v>46716.059884259259</v>
      </c>
      <c r="H3300">
        <v>36</v>
      </c>
      <c r="I3300" t="s">
        <v>8803</v>
      </c>
      <c r="J3300" t="s">
        <v>32</v>
      </c>
    </row>
    <row r="3301" spans="1:10" x14ac:dyDescent="0.25">
      <c r="A3301" t="s">
        <v>6397</v>
      </c>
      <c r="B3301" t="s">
        <v>13325</v>
      </c>
      <c r="C3301" t="s">
        <v>8797</v>
      </c>
      <c r="D3301">
        <v>5502.43</v>
      </c>
      <c r="E3301" t="s">
        <v>8802</v>
      </c>
      <c r="F3301" s="2">
        <v>45380.1484837963</v>
      </c>
      <c r="G3301" s="2">
        <v>46110.1484837963</v>
      </c>
      <c r="H3301">
        <v>24</v>
      </c>
      <c r="I3301" t="s">
        <v>8799</v>
      </c>
      <c r="J3301" t="s">
        <v>17</v>
      </c>
    </row>
    <row r="3302" spans="1:10" x14ac:dyDescent="0.25">
      <c r="A3302" t="s">
        <v>6398</v>
      </c>
      <c r="B3302" t="s">
        <v>11392</v>
      </c>
      <c r="C3302" t="s">
        <v>8797</v>
      </c>
      <c r="D3302">
        <v>3996.21</v>
      </c>
      <c r="E3302" t="s">
        <v>8822</v>
      </c>
      <c r="F3302" s="2">
        <v>45414.304247685177</v>
      </c>
      <c r="G3302" s="2">
        <v>45779.304247685177</v>
      </c>
      <c r="H3302">
        <v>12</v>
      </c>
      <c r="I3302" t="s">
        <v>8803</v>
      </c>
      <c r="J3302" t="s">
        <v>86</v>
      </c>
    </row>
    <row r="3303" spans="1:10" x14ac:dyDescent="0.25">
      <c r="A3303" t="s">
        <v>6398</v>
      </c>
      <c r="B3303" t="s">
        <v>11404</v>
      </c>
      <c r="C3303" t="s">
        <v>8797</v>
      </c>
      <c r="D3303">
        <v>1578.36</v>
      </c>
      <c r="E3303" t="s">
        <v>8822</v>
      </c>
      <c r="F3303" s="2">
        <v>45933.778113425928</v>
      </c>
      <c r="G3303" s="2">
        <v>46480.778113425928</v>
      </c>
      <c r="H3303">
        <v>18</v>
      </c>
      <c r="I3303" t="s">
        <v>8803</v>
      </c>
      <c r="J3303" t="s">
        <v>61</v>
      </c>
    </row>
    <row r="3304" spans="1:10" x14ac:dyDescent="0.25">
      <c r="A3304" t="s">
        <v>6398</v>
      </c>
      <c r="B3304" t="s">
        <v>11711</v>
      </c>
      <c r="C3304" t="s">
        <v>8797</v>
      </c>
      <c r="D3304">
        <v>2429.9</v>
      </c>
      <c r="E3304" t="s">
        <v>8813</v>
      </c>
      <c r="F3304" s="2">
        <v>45199.257002314807</v>
      </c>
      <c r="G3304" s="2">
        <v>46295.257002314807</v>
      </c>
      <c r="H3304">
        <v>36</v>
      </c>
      <c r="I3304" t="s">
        <v>8803</v>
      </c>
      <c r="J3304" t="s">
        <v>64</v>
      </c>
    </row>
    <row r="3305" spans="1:10" x14ac:dyDescent="0.25">
      <c r="A3305" t="s">
        <v>6399</v>
      </c>
      <c r="B3305" t="s">
        <v>11393</v>
      </c>
      <c r="C3305" t="s">
        <v>8801</v>
      </c>
      <c r="D3305">
        <v>1811.03</v>
      </c>
      <c r="E3305" t="s">
        <v>8802</v>
      </c>
      <c r="F3305" s="2">
        <v>45154.389328703714</v>
      </c>
      <c r="G3305" s="2">
        <v>45520.389328703714</v>
      </c>
      <c r="H3305">
        <v>12</v>
      </c>
      <c r="I3305" t="s">
        <v>8803</v>
      </c>
      <c r="J3305" t="s">
        <v>32</v>
      </c>
    </row>
    <row r="3306" spans="1:10" x14ac:dyDescent="0.25">
      <c r="A3306" t="s">
        <v>6399</v>
      </c>
      <c r="B3306" t="s">
        <v>11557</v>
      </c>
      <c r="C3306" t="s">
        <v>8801</v>
      </c>
      <c r="D3306">
        <v>6425.38</v>
      </c>
      <c r="E3306" t="s">
        <v>8798</v>
      </c>
      <c r="F3306" s="2">
        <v>45655.123067129629</v>
      </c>
      <c r="G3306" s="2">
        <v>46750.123067129629</v>
      </c>
      <c r="H3306">
        <v>36</v>
      </c>
      <c r="I3306" t="s">
        <v>8799</v>
      </c>
      <c r="J3306" t="s">
        <v>64</v>
      </c>
    </row>
    <row r="3307" spans="1:10" x14ac:dyDescent="0.25">
      <c r="A3307" t="s">
        <v>6399</v>
      </c>
      <c r="B3307" t="s">
        <v>13311</v>
      </c>
      <c r="C3307" t="s">
        <v>27</v>
      </c>
      <c r="D3307">
        <v>3605.55</v>
      </c>
      <c r="E3307" t="s">
        <v>8802</v>
      </c>
      <c r="F3307" s="2">
        <v>45589.611840277779</v>
      </c>
      <c r="G3307" s="2">
        <v>45954.611840277779</v>
      </c>
      <c r="H3307">
        <v>12</v>
      </c>
      <c r="I3307" t="s">
        <v>8803</v>
      </c>
      <c r="J3307" t="s">
        <v>17</v>
      </c>
    </row>
    <row r="3308" spans="1:10" x14ac:dyDescent="0.25">
      <c r="A3308" t="s">
        <v>6399</v>
      </c>
      <c r="B3308" t="s">
        <v>13760</v>
      </c>
      <c r="C3308" t="s">
        <v>8801</v>
      </c>
      <c r="D3308">
        <v>8566.39</v>
      </c>
      <c r="E3308" t="s">
        <v>8802</v>
      </c>
      <c r="F3308" s="2">
        <v>44928.870868055557</v>
      </c>
      <c r="G3308" s="2">
        <v>45659.870868055557</v>
      </c>
      <c r="H3308">
        <v>24</v>
      </c>
      <c r="I3308" t="s">
        <v>8803</v>
      </c>
      <c r="J3308" t="s">
        <v>52</v>
      </c>
    </row>
    <row r="3309" spans="1:10" x14ac:dyDescent="0.25">
      <c r="A3309" t="s">
        <v>6402</v>
      </c>
      <c r="B3309" t="s">
        <v>11396</v>
      </c>
      <c r="C3309" t="s">
        <v>8797</v>
      </c>
      <c r="D3309">
        <v>6818.24</v>
      </c>
      <c r="E3309" t="s">
        <v>8802</v>
      </c>
      <c r="F3309" s="2">
        <v>45688.442499999997</v>
      </c>
      <c r="G3309" s="2">
        <v>47514.442499999997</v>
      </c>
      <c r="H3309">
        <v>60</v>
      </c>
      <c r="I3309" t="s">
        <v>8799</v>
      </c>
      <c r="J3309" t="s">
        <v>35</v>
      </c>
    </row>
    <row r="3310" spans="1:10" x14ac:dyDescent="0.25">
      <c r="A3310" t="s">
        <v>6402</v>
      </c>
      <c r="B3310" t="s">
        <v>13279</v>
      </c>
      <c r="C3310" t="s">
        <v>27</v>
      </c>
      <c r="D3310">
        <v>2898.31</v>
      </c>
      <c r="E3310" t="s">
        <v>8813</v>
      </c>
      <c r="F3310" s="2">
        <v>45435.538946759261</v>
      </c>
      <c r="G3310" s="2">
        <v>45800.538946759261</v>
      </c>
      <c r="H3310">
        <v>12</v>
      </c>
      <c r="I3310" t="s">
        <v>8799</v>
      </c>
      <c r="J3310" t="s">
        <v>46</v>
      </c>
    </row>
    <row r="3311" spans="1:10" x14ac:dyDescent="0.25">
      <c r="A3311" t="s">
        <v>6404</v>
      </c>
      <c r="B3311" t="s">
        <v>11398</v>
      </c>
      <c r="C3311" t="s">
        <v>8805</v>
      </c>
      <c r="D3311">
        <v>10951.5</v>
      </c>
      <c r="E3311" t="s">
        <v>8813</v>
      </c>
      <c r="F3311" s="2">
        <v>45263.561481481483</v>
      </c>
      <c r="G3311" s="2">
        <v>45994.561481481483</v>
      </c>
      <c r="H3311">
        <v>24</v>
      </c>
      <c r="I3311" t="s">
        <v>8803</v>
      </c>
      <c r="J3311" t="s">
        <v>52</v>
      </c>
    </row>
    <row r="3312" spans="1:10" x14ac:dyDescent="0.25">
      <c r="A3312" t="s">
        <v>6406</v>
      </c>
      <c r="B3312" t="s">
        <v>11400</v>
      </c>
      <c r="C3312" t="s">
        <v>8797</v>
      </c>
      <c r="D3312">
        <v>577.48</v>
      </c>
      <c r="E3312" t="s">
        <v>8798</v>
      </c>
      <c r="F3312" s="2">
        <v>44981.594930555562</v>
      </c>
      <c r="G3312" s="2">
        <v>45712.594930555562</v>
      </c>
      <c r="H3312">
        <v>24</v>
      </c>
      <c r="I3312" t="s">
        <v>8803</v>
      </c>
      <c r="J3312" t="s">
        <v>69</v>
      </c>
    </row>
    <row r="3313" spans="1:10" x14ac:dyDescent="0.25">
      <c r="A3313" t="s">
        <v>6407</v>
      </c>
      <c r="B3313" t="s">
        <v>11401</v>
      </c>
      <c r="C3313" t="s">
        <v>8801</v>
      </c>
      <c r="D3313">
        <v>6219.17</v>
      </c>
      <c r="E3313" t="s">
        <v>8822</v>
      </c>
      <c r="F3313" s="2">
        <v>45649.389861111107</v>
      </c>
      <c r="G3313" s="2">
        <v>46014.389861111107</v>
      </c>
      <c r="H3313">
        <v>12</v>
      </c>
      <c r="I3313" t="s">
        <v>8803</v>
      </c>
      <c r="J3313" t="s">
        <v>69</v>
      </c>
    </row>
    <row r="3314" spans="1:10" x14ac:dyDescent="0.25">
      <c r="A3314" t="s">
        <v>6407</v>
      </c>
      <c r="B3314" t="s">
        <v>11406</v>
      </c>
      <c r="C3314" t="s">
        <v>8807</v>
      </c>
      <c r="D3314">
        <v>6901.33</v>
      </c>
      <c r="E3314" t="s">
        <v>8802</v>
      </c>
      <c r="F3314" s="2">
        <v>45013.919050925928</v>
      </c>
      <c r="G3314" s="2">
        <v>45563.919050925928</v>
      </c>
      <c r="H3314">
        <v>18</v>
      </c>
      <c r="I3314" t="s">
        <v>8799</v>
      </c>
      <c r="J3314" t="s">
        <v>50</v>
      </c>
    </row>
    <row r="3315" spans="1:10" x14ac:dyDescent="0.25">
      <c r="A3315" t="s">
        <v>6407</v>
      </c>
      <c r="B3315" t="s">
        <v>12314</v>
      </c>
      <c r="C3315" t="s">
        <v>8807</v>
      </c>
      <c r="D3315">
        <v>1232.08</v>
      </c>
      <c r="E3315" t="s">
        <v>8822</v>
      </c>
      <c r="F3315" s="2">
        <v>45283.929386574076</v>
      </c>
      <c r="G3315" s="2">
        <v>46744.929386574076</v>
      </c>
      <c r="H3315">
        <v>48</v>
      </c>
      <c r="I3315" t="s">
        <v>8803</v>
      </c>
      <c r="J3315" t="s">
        <v>46</v>
      </c>
    </row>
    <row r="3316" spans="1:10" x14ac:dyDescent="0.25">
      <c r="A3316" t="s">
        <v>6409</v>
      </c>
      <c r="B3316" t="s">
        <v>11403</v>
      </c>
      <c r="C3316" t="s">
        <v>8807</v>
      </c>
      <c r="D3316">
        <v>530.29</v>
      </c>
      <c r="E3316" t="s">
        <v>8813</v>
      </c>
      <c r="F3316" s="2">
        <v>45958.376331018517</v>
      </c>
      <c r="G3316" s="2">
        <v>46323.376331018517</v>
      </c>
      <c r="H3316">
        <v>12</v>
      </c>
      <c r="I3316" t="s">
        <v>8803</v>
      </c>
      <c r="J3316" t="s">
        <v>41</v>
      </c>
    </row>
    <row r="3317" spans="1:10" x14ac:dyDescent="0.25">
      <c r="A3317" t="s">
        <v>6411</v>
      </c>
      <c r="B3317" t="s">
        <v>11405</v>
      </c>
      <c r="C3317" t="s">
        <v>8801</v>
      </c>
      <c r="D3317">
        <v>363.81</v>
      </c>
      <c r="E3317" t="s">
        <v>8813</v>
      </c>
      <c r="F3317" s="2">
        <v>45692.937037037038</v>
      </c>
      <c r="G3317" s="2">
        <v>46057.937037037038</v>
      </c>
      <c r="H3317">
        <v>12</v>
      </c>
      <c r="I3317" t="s">
        <v>8803</v>
      </c>
      <c r="J3317" t="s">
        <v>89</v>
      </c>
    </row>
    <row r="3318" spans="1:10" x14ac:dyDescent="0.25">
      <c r="A3318" t="s">
        <v>6413</v>
      </c>
      <c r="B3318" t="s">
        <v>11407</v>
      </c>
      <c r="C3318" t="s">
        <v>8807</v>
      </c>
      <c r="D3318">
        <v>1079.71</v>
      </c>
      <c r="E3318" t="s">
        <v>8813</v>
      </c>
      <c r="F3318" s="2">
        <v>45518.127708333333</v>
      </c>
      <c r="G3318" s="2">
        <v>45883.127708333333</v>
      </c>
      <c r="H3318">
        <v>12</v>
      </c>
      <c r="I3318" t="s">
        <v>8803</v>
      </c>
      <c r="J3318" t="s">
        <v>86</v>
      </c>
    </row>
    <row r="3319" spans="1:10" x14ac:dyDescent="0.25">
      <c r="A3319" t="s">
        <v>6414</v>
      </c>
      <c r="B3319" t="s">
        <v>11408</v>
      </c>
      <c r="C3319" t="s">
        <v>8797</v>
      </c>
      <c r="D3319">
        <v>4487.74</v>
      </c>
      <c r="E3319" t="s">
        <v>8802</v>
      </c>
      <c r="F3319" s="2">
        <v>45119.696643518517</v>
      </c>
      <c r="G3319" s="2">
        <v>45485.696643518517</v>
      </c>
      <c r="H3319">
        <v>12</v>
      </c>
      <c r="I3319" t="s">
        <v>8803</v>
      </c>
      <c r="J3319" t="s">
        <v>66</v>
      </c>
    </row>
    <row r="3320" spans="1:10" x14ac:dyDescent="0.25">
      <c r="A3320" t="s">
        <v>6414</v>
      </c>
      <c r="B3320" t="s">
        <v>12159</v>
      </c>
      <c r="C3320" t="s">
        <v>8807</v>
      </c>
      <c r="D3320">
        <v>1230.3800000000001</v>
      </c>
      <c r="E3320" t="s">
        <v>8822</v>
      </c>
      <c r="F3320" s="2">
        <v>45683.506805555553</v>
      </c>
      <c r="G3320" s="2">
        <v>46413.506805555553</v>
      </c>
      <c r="H3320">
        <v>24</v>
      </c>
      <c r="I3320" t="s">
        <v>8803</v>
      </c>
      <c r="J3320" t="s">
        <v>35</v>
      </c>
    </row>
    <row r="3321" spans="1:10" x14ac:dyDescent="0.25">
      <c r="A3321" t="s">
        <v>6415</v>
      </c>
      <c r="B3321" t="s">
        <v>11409</v>
      </c>
      <c r="C3321" t="s">
        <v>8807</v>
      </c>
      <c r="D3321">
        <v>5672.99</v>
      </c>
      <c r="E3321" t="s">
        <v>8798</v>
      </c>
      <c r="F3321" s="2">
        <v>45007.69121527778</v>
      </c>
      <c r="G3321" s="2">
        <v>46468.69121527778</v>
      </c>
      <c r="H3321">
        <v>48</v>
      </c>
      <c r="I3321" t="s">
        <v>8803</v>
      </c>
      <c r="J3321" t="s">
        <v>69</v>
      </c>
    </row>
    <row r="3322" spans="1:10" x14ac:dyDescent="0.25">
      <c r="A3322" t="s">
        <v>6416</v>
      </c>
      <c r="B3322" t="s">
        <v>11410</v>
      </c>
      <c r="C3322" t="s">
        <v>8807</v>
      </c>
      <c r="D3322">
        <v>1027.3499999999999</v>
      </c>
      <c r="E3322" t="s">
        <v>8802</v>
      </c>
      <c r="F3322" s="2">
        <v>45537.08761574074</v>
      </c>
      <c r="G3322" s="2">
        <v>45902.08761574074</v>
      </c>
      <c r="H3322">
        <v>12</v>
      </c>
      <c r="I3322" t="s">
        <v>8799</v>
      </c>
      <c r="J3322" t="s">
        <v>64</v>
      </c>
    </row>
    <row r="3323" spans="1:10" x14ac:dyDescent="0.25">
      <c r="A3323" t="s">
        <v>6418</v>
      </c>
      <c r="B3323" t="s">
        <v>11412</v>
      </c>
      <c r="C3323" t="s">
        <v>8807</v>
      </c>
      <c r="D3323">
        <v>4368.66</v>
      </c>
      <c r="E3323" t="s">
        <v>8822</v>
      </c>
      <c r="F3323" s="2">
        <v>45811.529664351852</v>
      </c>
      <c r="G3323" s="2">
        <v>46359.529664351852</v>
      </c>
      <c r="H3323">
        <v>18</v>
      </c>
      <c r="I3323" t="s">
        <v>8803</v>
      </c>
      <c r="J3323" t="s">
        <v>54</v>
      </c>
    </row>
    <row r="3324" spans="1:10" x14ac:dyDescent="0.25">
      <c r="A3324" t="s">
        <v>6419</v>
      </c>
      <c r="B3324" t="s">
        <v>11413</v>
      </c>
      <c r="C3324" t="s">
        <v>8807</v>
      </c>
      <c r="D3324">
        <v>241.49</v>
      </c>
      <c r="E3324" t="s">
        <v>8813</v>
      </c>
      <c r="F3324" s="2">
        <v>45747.442129629628</v>
      </c>
      <c r="G3324" s="2">
        <v>46112.442129629628</v>
      </c>
      <c r="H3324">
        <v>12</v>
      </c>
      <c r="I3324" t="s">
        <v>8803</v>
      </c>
      <c r="J3324" t="s">
        <v>89</v>
      </c>
    </row>
    <row r="3325" spans="1:10" x14ac:dyDescent="0.25">
      <c r="A3325" t="s">
        <v>6420</v>
      </c>
      <c r="B3325" t="s">
        <v>11414</v>
      </c>
      <c r="C3325" t="s">
        <v>8801</v>
      </c>
      <c r="D3325">
        <v>515.53</v>
      </c>
      <c r="E3325" t="s">
        <v>8802</v>
      </c>
      <c r="F3325" s="2">
        <v>45609.972731481481</v>
      </c>
      <c r="G3325" s="2">
        <v>45790.972731481481</v>
      </c>
      <c r="H3325">
        <v>6</v>
      </c>
      <c r="I3325" t="s">
        <v>8803</v>
      </c>
      <c r="J3325" t="s">
        <v>69</v>
      </c>
    </row>
    <row r="3326" spans="1:10" x14ac:dyDescent="0.25">
      <c r="A3326" t="s">
        <v>6420</v>
      </c>
      <c r="B3326" t="s">
        <v>11590</v>
      </c>
      <c r="C3326" t="s">
        <v>27</v>
      </c>
      <c r="D3326">
        <v>4851</v>
      </c>
      <c r="E3326" t="s">
        <v>8802</v>
      </c>
      <c r="F3326" s="2">
        <v>45566.970659722218</v>
      </c>
      <c r="G3326" s="2">
        <v>46296.970659722218</v>
      </c>
      <c r="H3326">
        <v>24</v>
      </c>
      <c r="I3326" t="s">
        <v>8803</v>
      </c>
      <c r="J3326" t="s">
        <v>50</v>
      </c>
    </row>
    <row r="3327" spans="1:10" x14ac:dyDescent="0.25">
      <c r="A3327" t="s">
        <v>6420</v>
      </c>
      <c r="B3327" t="s">
        <v>13064</v>
      </c>
      <c r="C3327" t="s">
        <v>8805</v>
      </c>
      <c r="D3327">
        <v>648.67999999999995</v>
      </c>
      <c r="E3327" t="s">
        <v>8802</v>
      </c>
      <c r="F3327" s="2">
        <v>45798.654467592591</v>
      </c>
      <c r="G3327" s="2">
        <v>46347.654467592591</v>
      </c>
      <c r="H3327">
        <v>18</v>
      </c>
      <c r="I3327" t="s">
        <v>8803</v>
      </c>
      <c r="J3327" t="s">
        <v>28</v>
      </c>
    </row>
    <row r="3328" spans="1:10" x14ac:dyDescent="0.25">
      <c r="A3328" t="s">
        <v>6422</v>
      </c>
      <c r="B3328" t="s">
        <v>11416</v>
      </c>
      <c r="C3328" t="s">
        <v>8807</v>
      </c>
      <c r="D3328">
        <v>2208.2199999999998</v>
      </c>
      <c r="E3328" t="s">
        <v>8822</v>
      </c>
      <c r="F3328" s="2">
        <v>45094.270405092589</v>
      </c>
      <c r="G3328" s="2">
        <v>46190.270405092589</v>
      </c>
      <c r="H3328">
        <v>36</v>
      </c>
      <c r="I3328" t="s">
        <v>8803</v>
      </c>
      <c r="J3328" t="s">
        <v>89</v>
      </c>
    </row>
    <row r="3329" spans="1:10" x14ac:dyDescent="0.25">
      <c r="A3329" t="s">
        <v>6424</v>
      </c>
      <c r="B3329" t="s">
        <v>11418</v>
      </c>
      <c r="C3329" t="s">
        <v>8801</v>
      </c>
      <c r="D3329">
        <v>3169.58</v>
      </c>
      <c r="E3329" t="s">
        <v>8822</v>
      </c>
      <c r="F3329" s="2">
        <v>45170.383981481478</v>
      </c>
      <c r="G3329" s="2">
        <v>46266.383981481478</v>
      </c>
      <c r="H3329">
        <v>36</v>
      </c>
      <c r="I3329" t="s">
        <v>8799</v>
      </c>
      <c r="J3329" t="s">
        <v>86</v>
      </c>
    </row>
    <row r="3330" spans="1:10" x14ac:dyDescent="0.25">
      <c r="A3330" t="s">
        <v>6424</v>
      </c>
      <c r="B3330" t="s">
        <v>13318</v>
      </c>
      <c r="C3330" t="s">
        <v>8818</v>
      </c>
      <c r="D3330">
        <v>653.98</v>
      </c>
      <c r="E3330" t="s">
        <v>8802</v>
      </c>
      <c r="F3330" s="2">
        <v>45391.956458333327</v>
      </c>
      <c r="G3330" s="2">
        <v>46121.956458333327</v>
      </c>
      <c r="H3330">
        <v>24</v>
      </c>
      <c r="I3330" t="s">
        <v>8803</v>
      </c>
      <c r="J3330" t="s">
        <v>52</v>
      </c>
    </row>
    <row r="3331" spans="1:10" x14ac:dyDescent="0.25">
      <c r="A3331" t="s">
        <v>6425</v>
      </c>
      <c r="B3331" t="s">
        <v>11419</v>
      </c>
      <c r="C3331" t="s">
        <v>8801</v>
      </c>
      <c r="D3331">
        <v>9756.2800000000007</v>
      </c>
      <c r="E3331" t="s">
        <v>8813</v>
      </c>
      <c r="F3331" s="2">
        <v>45886.150787037041</v>
      </c>
      <c r="G3331" s="2">
        <v>46982.150787037041</v>
      </c>
      <c r="H3331">
        <v>36</v>
      </c>
      <c r="I3331" t="s">
        <v>8803</v>
      </c>
      <c r="J3331" t="s">
        <v>50</v>
      </c>
    </row>
    <row r="3332" spans="1:10" x14ac:dyDescent="0.25">
      <c r="A3332" t="s">
        <v>6426</v>
      </c>
      <c r="B3332" t="s">
        <v>11420</v>
      </c>
      <c r="C3332" t="s">
        <v>8805</v>
      </c>
      <c r="D3332">
        <v>7472.46</v>
      </c>
      <c r="E3332" t="s">
        <v>8822</v>
      </c>
      <c r="F3332" s="2">
        <v>45736.994618055563</v>
      </c>
      <c r="G3332" s="2">
        <v>45920.994618055563</v>
      </c>
      <c r="H3332">
        <v>6</v>
      </c>
      <c r="I3332" t="s">
        <v>8799</v>
      </c>
      <c r="J3332" t="s">
        <v>86</v>
      </c>
    </row>
    <row r="3333" spans="1:10" x14ac:dyDescent="0.25">
      <c r="A3333" t="s">
        <v>6426</v>
      </c>
      <c r="B3333" t="s">
        <v>12336</v>
      </c>
      <c r="C3333" t="s">
        <v>8807</v>
      </c>
      <c r="D3333">
        <v>1466.93</v>
      </c>
      <c r="E3333" t="s">
        <v>8813</v>
      </c>
      <c r="F3333" s="2">
        <v>44986.479479166657</v>
      </c>
      <c r="G3333" s="2">
        <v>46813.479479166657</v>
      </c>
      <c r="H3333">
        <v>60</v>
      </c>
      <c r="I3333" t="s">
        <v>8803</v>
      </c>
      <c r="J3333" t="s">
        <v>32</v>
      </c>
    </row>
    <row r="3334" spans="1:10" x14ac:dyDescent="0.25">
      <c r="A3334" t="s">
        <v>6430</v>
      </c>
      <c r="B3334" t="s">
        <v>11424</v>
      </c>
      <c r="C3334" t="s">
        <v>27</v>
      </c>
      <c r="D3334">
        <v>14992.61</v>
      </c>
      <c r="E3334" t="s">
        <v>8822</v>
      </c>
      <c r="F3334" s="2">
        <v>45302.819606481477</v>
      </c>
      <c r="G3334" s="2">
        <v>45668.819606481477</v>
      </c>
      <c r="H3334">
        <v>12</v>
      </c>
      <c r="I3334" t="s">
        <v>8803</v>
      </c>
      <c r="J3334" t="s">
        <v>106</v>
      </c>
    </row>
    <row r="3335" spans="1:10" x14ac:dyDescent="0.25">
      <c r="A3335" t="s">
        <v>6430</v>
      </c>
      <c r="B3335" t="s">
        <v>12681</v>
      </c>
      <c r="C3335" t="s">
        <v>8797</v>
      </c>
      <c r="D3335">
        <v>1755.99</v>
      </c>
      <c r="E3335" t="s">
        <v>8813</v>
      </c>
      <c r="F3335" s="2">
        <v>45475.767511574071</v>
      </c>
      <c r="G3335" s="2">
        <v>46936.767511574071</v>
      </c>
      <c r="H3335">
        <v>48</v>
      </c>
      <c r="I3335" t="s">
        <v>8803</v>
      </c>
      <c r="J3335" t="s">
        <v>46</v>
      </c>
    </row>
    <row r="3336" spans="1:10" x14ac:dyDescent="0.25">
      <c r="A3336" t="s">
        <v>6430</v>
      </c>
      <c r="B3336" t="s">
        <v>13419</v>
      </c>
      <c r="C3336" t="s">
        <v>8807</v>
      </c>
      <c r="D3336">
        <v>2403.89</v>
      </c>
      <c r="E3336" t="s">
        <v>8802</v>
      </c>
      <c r="F3336" s="2">
        <v>45650.763749999998</v>
      </c>
      <c r="G3336" s="2">
        <v>46380.763749999998</v>
      </c>
      <c r="H3336">
        <v>24</v>
      </c>
      <c r="I3336" t="s">
        <v>8803</v>
      </c>
      <c r="J3336" t="s">
        <v>28</v>
      </c>
    </row>
    <row r="3337" spans="1:10" x14ac:dyDescent="0.25">
      <c r="A3337" t="s">
        <v>6431</v>
      </c>
      <c r="B3337" t="s">
        <v>11425</v>
      </c>
      <c r="C3337" t="s">
        <v>8807</v>
      </c>
      <c r="D3337">
        <v>406.63</v>
      </c>
      <c r="E3337" t="s">
        <v>8798</v>
      </c>
      <c r="F3337" s="2">
        <v>45459.832037037027</v>
      </c>
      <c r="G3337" s="2">
        <v>45824.832037037027</v>
      </c>
      <c r="H3337">
        <v>12</v>
      </c>
      <c r="I3337" t="s">
        <v>8803</v>
      </c>
      <c r="J3337" t="s">
        <v>89</v>
      </c>
    </row>
    <row r="3338" spans="1:10" x14ac:dyDescent="0.25">
      <c r="A3338" t="s">
        <v>6432</v>
      </c>
      <c r="B3338" t="s">
        <v>11426</v>
      </c>
      <c r="C3338" t="s">
        <v>8801</v>
      </c>
      <c r="D3338">
        <v>205.82</v>
      </c>
      <c r="E3338" t="s">
        <v>8802</v>
      </c>
      <c r="F3338" s="2">
        <v>44939.678344907406</v>
      </c>
      <c r="G3338" s="2">
        <v>45670.678344907406</v>
      </c>
      <c r="H3338">
        <v>24</v>
      </c>
      <c r="I3338" t="s">
        <v>8799</v>
      </c>
      <c r="J3338" t="s">
        <v>39</v>
      </c>
    </row>
    <row r="3339" spans="1:10" x14ac:dyDescent="0.25">
      <c r="A3339" t="s">
        <v>6433</v>
      </c>
      <c r="B3339" t="s">
        <v>11427</v>
      </c>
      <c r="C3339" t="s">
        <v>27</v>
      </c>
      <c r="D3339">
        <v>5828.47</v>
      </c>
      <c r="E3339" t="s">
        <v>8813</v>
      </c>
      <c r="F3339" s="2">
        <v>45884.257754629631</v>
      </c>
      <c r="G3339" s="2">
        <v>47345.257754629631</v>
      </c>
      <c r="H3339">
        <v>48</v>
      </c>
      <c r="I3339" t="s">
        <v>8803</v>
      </c>
      <c r="J3339" t="s">
        <v>54</v>
      </c>
    </row>
    <row r="3340" spans="1:10" x14ac:dyDescent="0.25">
      <c r="A3340" t="s">
        <v>6434</v>
      </c>
      <c r="B3340" t="s">
        <v>11428</v>
      </c>
      <c r="C3340" t="s">
        <v>8807</v>
      </c>
      <c r="D3340">
        <v>1341.97</v>
      </c>
      <c r="E3340" t="s">
        <v>8802</v>
      </c>
      <c r="F3340" s="2">
        <v>45548.038472222222</v>
      </c>
      <c r="G3340" s="2">
        <v>47374.038472222222</v>
      </c>
      <c r="H3340">
        <v>60</v>
      </c>
      <c r="I3340" t="s">
        <v>8803</v>
      </c>
      <c r="J3340" t="s">
        <v>61</v>
      </c>
    </row>
    <row r="3341" spans="1:10" x14ac:dyDescent="0.25">
      <c r="A3341" t="s">
        <v>6434</v>
      </c>
      <c r="B3341" t="s">
        <v>11658</v>
      </c>
      <c r="C3341" t="s">
        <v>8801</v>
      </c>
      <c r="D3341">
        <v>27423.14</v>
      </c>
      <c r="E3341" t="s">
        <v>8822</v>
      </c>
      <c r="F3341" s="2">
        <v>45113.26059027778</v>
      </c>
      <c r="G3341" s="2">
        <v>45479.26059027778</v>
      </c>
      <c r="H3341">
        <v>12</v>
      </c>
      <c r="I3341" t="s">
        <v>8799</v>
      </c>
      <c r="J3341" t="s">
        <v>52</v>
      </c>
    </row>
    <row r="3342" spans="1:10" x14ac:dyDescent="0.25">
      <c r="A3342" t="s">
        <v>6434</v>
      </c>
      <c r="B3342" t="s">
        <v>13743</v>
      </c>
      <c r="C3342" t="s">
        <v>8807</v>
      </c>
      <c r="D3342">
        <v>125.55</v>
      </c>
      <c r="E3342" t="s">
        <v>8822</v>
      </c>
      <c r="F3342" s="2">
        <v>45186.127650462957</v>
      </c>
      <c r="G3342" s="2">
        <v>45368.127650462957</v>
      </c>
      <c r="H3342">
        <v>6</v>
      </c>
      <c r="I3342" t="s">
        <v>8803</v>
      </c>
      <c r="J3342" t="s">
        <v>50</v>
      </c>
    </row>
    <row r="3343" spans="1:10" x14ac:dyDescent="0.25">
      <c r="A3343" t="s">
        <v>6435</v>
      </c>
      <c r="B3343" t="s">
        <v>11429</v>
      </c>
      <c r="C3343" t="s">
        <v>8807</v>
      </c>
      <c r="D3343">
        <v>2821.87</v>
      </c>
      <c r="E3343" t="s">
        <v>8813</v>
      </c>
      <c r="F3343" s="2">
        <v>45265.424780092602</v>
      </c>
      <c r="G3343" s="2">
        <v>45996.424780092602</v>
      </c>
      <c r="H3343">
        <v>24</v>
      </c>
      <c r="I3343" t="s">
        <v>8803</v>
      </c>
      <c r="J3343" t="s">
        <v>106</v>
      </c>
    </row>
    <row r="3344" spans="1:10" x14ac:dyDescent="0.25">
      <c r="A3344" t="s">
        <v>6435</v>
      </c>
      <c r="B3344" t="s">
        <v>12358</v>
      </c>
      <c r="C3344" t="s">
        <v>8807</v>
      </c>
      <c r="D3344">
        <v>1635</v>
      </c>
      <c r="E3344" t="s">
        <v>8813</v>
      </c>
      <c r="F3344" s="2">
        <v>45120.404340277782</v>
      </c>
      <c r="G3344" s="2">
        <v>45851.404340277782</v>
      </c>
      <c r="H3344">
        <v>24</v>
      </c>
      <c r="I3344" t="s">
        <v>8803</v>
      </c>
      <c r="J3344" t="s">
        <v>89</v>
      </c>
    </row>
    <row r="3345" spans="1:10" x14ac:dyDescent="0.25">
      <c r="A3345" t="s">
        <v>6436</v>
      </c>
      <c r="B3345" t="s">
        <v>11430</v>
      </c>
      <c r="C3345" t="s">
        <v>8801</v>
      </c>
      <c r="D3345">
        <v>641.16</v>
      </c>
      <c r="E3345" t="s">
        <v>8813</v>
      </c>
      <c r="F3345" s="2">
        <v>45424.023136574076</v>
      </c>
      <c r="G3345" s="2">
        <v>46154.023136574076</v>
      </c>
      <c r="H3345">
        <v>24</v>
      </c>
      <c r="I3345" t="s">
        <v>8803</v>
      </c>
      <c r="J3345" t="s">
        <v>32</v>
      </c>
    </row>
    <row r="3346" spans="1:10" x14ac:dyDescent="0.25">
      <c r="A3346" t="s">
        <v>6437</v>
      </c>
      <c r="B3346" t="s">
        <v>11431</v>
      </c>
      <c r="C3346" t="s">
        <v>8805</v>
      </c>
      <c r="D3346">
        <v>929.61</v>
      </c>
      <c r="E3346" t="s">
        <v>8802</v>
      </c>
      <c r="F3346" s="2">
        <v>45044.443935185183</v>
      </c>
      <c r="G3346" s="2">
        <v>45593.443935185183</v>
      </c>
      <c r="H3346">
        <v>18</v>
      </c>
      <c r="I3346" t="s">
        <v>8803</v>
      </c>
      <c r="J3346" t="s">
        <v>50</v>
      </c>
    </row>
    <row r="3347" spans="1:10" x14ac:dyDescent="0.25">
      <c r="A3347" t="s">
        <v>6437</v>
      </c>
      <c r="B3347" t="s">
        <v>11973</v>
      </c>
      <c r="C3347" t="s">
        <v>8797</v>
      </c>
      <c r="D3347">
        <v>2355.62</v>
      </c>
      <c r="E3347" t="s">
        <v>8802</v>
      </c>
      <c r="F3347" s="2">
        <v>44982.732222222221</v>
      </c>
      <c r="G3347" s="2">
        <v>45347.732222222221</v>
      </c>
      <c r="H3347">
        <v>12</v>
      </c>
      <c r="I3347" t="s">
        <v>8803</v>
      </c>
      <c r="J3347" t="s">
        <v>64</v>
      </c>
    </row>
    <row r="3348" spans="1:10" x14ac:dyDescent="0.25">
      <c r="A3348" t="s">
        <v>6438</v>
      </c>
      <c r="B3348" t="s">
        <v>11432</v>
      </c>
      <c r="C3348" t="s">
        <v>8801</v>
      </c>
      <c r="D3348">
        <v>3656.99</v>
      </c>
      <c r="E3348" t="s">
        <v>8802</v>
      </c>
      <c r="F3348" s="2">
        <v>45469.202002314807</v>
      </c>
      <c r="G3348" s="2">
        <v>46930.202002314807</v>
      </c>
      <c r="H3348">
        <v>48</v>
      </c>
      <c r="I3348" t="s">
        <v>8803</v>
      </c>
      <c r="J3348" t="s">
        <v>58</v>
      </c>
    </row>
    <row r="3349" spans="1:10" x14ac:dyDescent="0.25">
      <c r="A3349" t="s">
        <v>6439</v>
      </c>
      <c r="B3349" t="s">
        <v>11433</v>
      </c>
      <c r="C3349" t="s">
        <v>8797</v>
      </c>
      <c r="D3349">
        <v>4020.56</v>
      </c>
      <c r="E3349" t="s">
        <v>8798</v>
      </c>
      <c r="F3349" s="2">
        <v>44934.413136574083</v>
      </c>
      <c r="G3349" s="2">
        <v>46030.413136574083</v>
      </c>
      <c r="H3349">
        <v>36</v>
      </c>
      <c r="I3349" t="s">
        <v>8803</v>
      </c>
      <c r="J3349" t="s">
        <v>46</v>
      </c>
    </row>
    <row r="3350" spans="1:10" x14ac:dyDescent="0.25">
      <c r="A3350" t="s">
        <v>6440</v>
      </c>
      <c r="B3350" t="s">
        <v>11434</v>
      </c>
      <c r="C3350" t="s">
        <v>8818</v>
      </c>
      <c r="D3350">
        <v>543.52</v>
      </c>
      <c r="E3350" t="s">
        <v>8802</v>
      </c>
      <c r="F3350" s="2">
        <v>45256.461087962962</v>
      </c>
      <c r="G3350" s="2">
        <v>47083.461087962962</v>
      </c>
      <c r="H3350">
        <v>60</v>
      </c>
      <c r="I3350" t="s">
        <v>8799</v>
      </c>
      <c r="J3350" t="s">
        <v>106</v>
      </c>
    </row>
    <row r="3351" spans="1:10" x14ac:dyDescent="0.25">
      <c r="A3351" t="s">
        <v>6441</v>
      </c>
      <c r="B3351" t="s">
        <v>11435</v>
      </c>
      <c r="C3351" t="s">
        <v>8801</v>
      </c>
      <c r="D3351">
        <v>646.48</v>
      </c>
      <c r="E3351" t="s">
        <v>8802</v>
      </c>
      <c r="F3351" s="2">
        <v>45081.123819444438</v>
      </c>
      <c r="G3351" s="2">
        <v>45264.123819444438</v>
      </c>
      <c r="H3351">
        <v>6</v>
      </c>
      <c r="I3351" t="s">
        <v>8799</v>
      </c>
      <c r="J3351" t="s">
        <v>46</v>
      </c>
    </row>
    <row r="3352" spans="1:10" x14ac:dyDescent="0.25">
      <c r="A3352" t="s">
        <v>6441</v>
      </c>
      <c r="B3352" t="s">
        <v>11591</v>
      </c>
      <c r="C3352" t="s">
        <v>8801</v>
      </c>
      <c r="D3352">
        <v>175.12</v>
      </c>
      <c r="E3352" t="s">
        <v>8802</v>
      </c>
      <c r="F3352" s="2">
        <v>45569.264074074083</v>
      </c>
      <c r="G3352" s="2">
        <v>46116.264074074083</v>
      </c>
      <c r="H3352">
        <v>18</v>
      </c>
      <c r="I3352" t="s">
        <v>8803</v>
      </c>
      <c r="J3352" t="s">
        <v>71</v>
      </c>
    </row>
    <row r="3353" spans="1:10" x14ac:dyDescent="0.25">
      <c r="A3353" t="s">
        <v>6444</v>
      </c>
      <c r="B3353" t="s">
        <v>11438</v>
      </c>
      <c r="C3353" t="s">
        <v>8807</v>
      </c>
      <c r="D3353">
        <v>677.85</v>
      </c>
      <c r="E3353" t="s">
        <v>8802</v>
      </c>
      <c r="F3353" s="2">
        <v>45012.856481481482</v>
      </c>
      <c r="G3353" s="2">
        <v>45562.856481481482</v>
      </c>
      <c r="H3353">
        <v>18</v>
      </c>
      <c r="I3353" t="s">
        <v>8803</v>
      </c>
      <c r="J3353" t="s">
        <v>61</v>
      </c>
    </row>
    <row r="3354" spans="1:10" x14ac:dyDescent="0.25">
      <c r="A3354" t="s">
        <v>6448</v>
      </c>
      <c r="B3354" t="s">
        <v>11442</v>
      </c>
      <c r="C3354" t="s">
        <v>8805</v>
      </c>
      <c r="D3354">
        <v>85.84</v>
      </c>
      <c r="E3354" t="s">
        <v>8813</v>
      </c>
      <c r="F3354" s="2">
        <v>45728.465567129628</v>
      </c>
      <c r="G3354" s="2">
        <v>46824.465567129628</v>
      </c>
      <c r="H3354">
        <v>36</v>
      </c>
      <c r="I3354" t="s">
        <v>8803</v>
      </c>
      <c r="J3354" t="s">
        <v>41</v>
      </c>
    </row>
    <row r="3355" spans="1:10" x14ac:dyDescent="0.25">
      <c r="A3355" t="s">
        <v>6448</v>
      </c>
      <c r="B3355" t="s">
        <v>12288</v>
      </c>
      <c r="C3355" t="s">
        <v>8818</v>
      </c>
      <c r="D3355">
        <v>873.55</v>
      </c>
      <c r="E3355" t="s">
        <v>8802</v>
      </c>
      <c r="F3355" s="2">
        <v>44959.557962962957</v>
      </c>
      <c r="G3355" s="2">
        <v>45506.557962962957</v>
      </c>
      <c r="H3355">
        <v>18</v>
      </c>
      <c r="I3355" t="s">
        <v>8803</v>
      </c>
      <c r="J3355" t="s">
        <v>39</v>
      </c>
    </row>
    <row r="3356" spans="1:10" x14ac:dyDescent="0.25">
      <c r="A3356" t="s">
        <v>6449</v>
      </c>
      <c r="B3356" t="s">
        <v>11443</v>
      </c>
      <c r="C3356" t="s">
        <v>8807</v>
      </c>
      <c r="D3356">
        <v>3044.01</v>
      </c>
      <c r="E3356" t="s">
        <v>8802</v>
      </c>
      <c r="F3356" s="2">
        <v>45472.667210648149</v>
      </c>
      <c r="G3356" s="2">
        <v>46567.667210648149</v>
      </c>
      <c r="H3356">
        <v>36</v>
      </c>
      <c r="I3356" t="s">
        <v>8803</v>
      </c>
      <c r="J3356" t="s">
        <v>41</v>
      </c>
    </row>
    <row r="3357" spans="1:10" x14ac:dyDescent="0.25">
      <c r="A3357" t="s">
        <v>6449</v>
      </c>
      <c r="B3357" t="s">
        <v>13677</v>
      </c>
      <c r="C3357" t="s">
        <v>8801</v>
      </c>
      <c r="D3357">
        <v>937.24</v>
      </c>
      <c r="E3357" t="s">
        <v>8822</v>
      </c>
      <c r="F3357" s="2">
        <v>45417.765451388892</v>
      </c>
      <c r="G3357" s="2">
        <v>46147.765451388892</v>
      </c>
      <c r="H3357">
        <v>24</v>
      </c>
      <c r="I3357" t="s">
        <v>8803</v>
      </c>
      <c r="J3357" t="s">
        <v>58</v>
      </c>
    </row>
    <row r="3358" spans="1:10" x14ac:dyDescent="0.25">
      <c r="A3358" t="s">
        <v>6450</v>
      </c>
      <c r="B3358" t="s">
        <v>11444</v>
      </c>
      <c r="C3358" t="s">
        <v>8801</v>
      </c>
      <c r="D3358">
        <v>2558.2199999999998</v>
      </c>
      <c r="E3358" t="s">
        <v>8813</v>
      </c>
      <c r="F3358" s="2">
        <v>45407.269097222219</v>
      </c>
      <c r="G3358" s="2">
        <v>47233.269097222219</v>
      </c>
      <c r="H3358">
        <v>60</v>
      </c>
      <c r="I3358" t="s">
        <v>8803</v>
      </c>
      <c r="J3358" t="s">
        <v>89</v>
      </c>
    </row>
    <row r="3359" spans="1:10" x14ac:dyDescent="0.25">
      <c r="A3359" t="s">
        <v>6452</v>
      </c>
      <c r="B3359" t="s">
        <v>11446</v>
      </c>
      <c r="C3359" t="s">
        <v>27</v>
      </c>
      <c r="D3359">
        <v>1367.93</v>
      </c>
      <c r="E3359" t="s">
        <v>8822</v>
      </c>
      <c r="F3359" s="2">
        <v>45258.228726851848</v>
      </c>
      <c r="G3359" s="2">
        <v>45624.228726851848</v>
      </c>
      <c r="H3359">
        <v>12</v>
      </c>
      <c r="I3359" t="s">
        <v>8803</v>
      </c>
      <c r="J3359" t="s">
        <v>66</v>
      </c>
    </row>
    <row r="3360" spans="1:10" x14ac:dyDescent="0.25">
      <c r="A3360" t="s">
        <v>6452</v>
      </c>
      <c r="B3360" t="s">
        <v>12451</v>
      </c>
      <c r="C3360" t="s">
        <v>8801</v>
      </c>
      <c r="D3360">
        <v>3837.65</v>
      </c>
      <c r="E3360" t="s">
        <v>8802</v>
      </c>
      <c r="F3360" s="2">
        <v>45511.411678240736</v>
      </c>
      <c r="G3360" s="2">
        <v>46241.411678240736</v>
      </c>
      <c r="H3360">
        <v>24</v>
      </c>
      <c r="I3360" t="s">
        <v>8803</v>
      </c>
      <c r="J3360" t="s">
        <v>52</v>
      </c>
    </row>
    <row r="3361" spans="1:10" x14ac:dyDescent="0.25">
      <c r="A3361" t="s">
        <v>6452</v>
      </c>
      <c r="B3361" t="s">
        <v>13392</v>
      </c>
      <c r="C3361" t="s">
        <v>8807</v>
      </c>
      <c r="D3361">
        <v>19070.16</v>
      </c>
      <c r="E3361" t="s">
        <v>8798</v>
      </c>
      <c r="F3361" s="2">
        <v>45929.572685185187</v>
      </c>
      <c r="G3361" s="2">
        <v>47025.572685185187</v>
      </c>
      <c r="H3361">
        <v>36</v>
      </c>
      <c r="I3361" t="s">
        <v>8803</v>
      </c>
      <c r="J3361" t="s">
        <v>89</v>
      </c>
    </row>
    <row r="3362" spans="1:10" x14ac:dyDescent="0.25">
      <c r="A3362" t="s">
        <v>6453</v>
      </c>
      <c r="B3362" t="s">
        <v>11447</v>
      </c>
      <c r="C3362" t="s">
        <v>8801</v>
      </c>
      <c r="D3362">
        <v>121.37</v>
      </c>
      <c r="E3362" t="s">
        <v>8802</v>
      </c>
      <c r="F3362" s="2">
        <v>45582.732071759259</v>
      </c>
      <c r="G3362" s="2">
        <v>46312.732071759259</v>
      </c>
      <c r="H3362">
        <v>24</v>
      </c>
      <c r="I3362" t="s">
        <v>8803</v>
      </c>
      <c r="J3362" t="s">
        <v>69</v>
      </c>
    </row>
    <row r="3363" spans="1:10" x14ac:dyDescent="0.25">
      <c r="A3363" t="s">
        <v>6453</v>
      </c>
      <c r="B3363" t="s">
        <v>13621</v>
      </c>
      <c r="C3363" t="s">
        <v>8797</v>
      </c>
      <c r="D3363">
        <v>5367.85</v>
      </c>
      <c r="E3363" t="s">
        <v>8813</v>
      </c>
      <c r="F3363" s="2">
        <v>45175.974212962959</v>
      </c>
      <c r="G3363" s="2">
        <v>45541.974212962959</v>
      </c>
      <c r="H3363">
        <v>12</v>
      </c>
      <c r="I3363" t="s">
        <v>8803</v>
      </c>
      <c r="J3363" t="s">
        <v>106</v>
      </c>
    </row>
    <row r="3364" spans="1:10" x14ac:dyDescent="0.25">
      <c r="A3364" t="s">
        <v>6454</v>
      </c>
      <c r="B3364" t="s">
        <v>11448</v>
      </c>
      <c r="C3364" t="s">
        <v>27</v>
      </c>
      <c r="D3364">
        <v>5532.1</v>
      </c>
      <c r="E3364" t="s">
        <v>8802</v>
      </c>
      <c r="F3364" s="2">
        <v>45135.471712962957</v>
      </c>
      <c r="G3364" s="2">
        <v>45866.471712962957</v>
      </c>
      <c r="H3364">
        <v>24</v>
      </c>
      <c r="I3364" t="s">
        <v>8803</v>
      </c>
      <c r="J3364" t="s">
        <v>89</v>
      </c>
    </row>
    <row r="3365" spans="1:10" x14ac:dyDescent="0.25">
      <c r="A3365" t="s">
        <v>6454</v>
      </c>
      <c r="B3365" t="s">
        <v>12560</v>
      </c>
      <c r="C3365" t="s">
        <v>8807</v>
      </c>
      <c r="D3365">
        <v>6056.03</v>
      </c>
      <c r="E3365" t="s">
        <v>8822</v>
      </c>
      <c r="F3365" s="2">
        <v>45849.649571759262</v>
      </c>
      <c r="G3365" s="2">
        <v>46579.649571759262</v>
      </c>
      <c r="H3365">
        <v>24</v>
      </c>
      <c r="I3365" t="s">
        <v>8803</v>
      </c>
      <c r="J3365" t="s">
        <v>54</v>
      </c>
    </row>
    <row r="3366" spans="1:10" x14ac:dyDescent="0.25">
      <c r="A3366" t="s">
        <v>6455</v>
      </c>
      <c r="B3366" t="s">
        <v>11449</v>
      </c>
      <c r="C3366" t="s">
        <v>8818</v>
      </c>
      <c r="D3366">
        <v>2498.65</v>
      </c>
      <c r="E3366" t="s">
        <v>8802</v>
      </c>
      <c r="F3366" s="2">
        <v>45577.519502314812</v>
      </c>
      <c r="G3366" s="2">
        <v>47038.519502314812</v>
      </c>
      <c r="H3366">
        <v>48</v>
      </c>
      <c r="I3366" t="s">
        <v>8799</v>
      </c>
      <c r="J3366" t="s">
        <v>52</v>
      </c>
    </row>
    <row r="3367" spans="1:10" x14ac:dyDescent="0.25">
      <c r="A3367" t="s">
        <v>6456</v>
      </c>
      <c r="B3367" t="s">
        <v>11450</v>
      </c>
      <c r="C3367" t="s">
        <v>8797</v>
      </c>
      <c r="D3367">
        <v>2395.14</v>
      </c>
      <c r="E3367" t="s">
        <v>8813</v>
      </c>
      <c r="F3367" s="2">
        <v>45200.174016203702</v>
      </c>
      <c r="G3367" s="2">
        <v>45931.174016203702</v>
      </c>
      <c r="H3367">
        <v>24</v>
      </c>
      <c r="I3367" t="s">
        <v>8803</v>
      </c>
      <c r="J3367" t="s">
        <v>35</v>
      </c>
    </row>
    <row r="3368" spans="1:10" x14ac:dyDescent="0.25">
      <c r="A3368" t="s">
        <v>6458</v>
      </c>
      <c r="B3368" t="s">
        <v>11452</v>
      </c>
      <c r="C3368" t="s">
        <v>8801</v>
      </c>
      <c r="D3368">
        <v>7874.73</v>
      </c>
      <c r="E3368" t="s">
        <v>8813</v>
      </c>
      <c r="F3368" s="2">
        <v>45120.308761574073</v>
      </c>
      <c r="G3368" s="2">
        <v>45851.308761574073</v>
      </c>
      <c r="H3368">
        <v>24</v>
      </c>
      <c r="I3368" t="s">
        <v>8803</v>
      </c>
      <c r="J3368" t="s">
        <v>58</v>
      </c>
    </row>
    <row r="3369" spans="1:10" x14ac:dyDescent="0.25">
      <c r="A3369" t="s">
        <v>6458</v>
      </c>
      <c r="B3369" t="s">
        <v>11551</v>
      </c>
      <c r="C3369" t="s">
        <v>8801</v>
      </c>
      <c r="D3369">
        <v>1094.04</v>
      </c>
      <c r="E3369" t="s">
        <v>8813</v>
      </c>
      <c r="F3369" s="2">
        <v>45892.314699074072</v>
      </c>
      <c r="G3369" s="2">
        <v>46257.314699074072</v>
      </c>
      <c r="H3369">
        <v>12</v>
      </c>
      <c r="I3369" t="s">
        <v>8799</v>
      </c>
      <c r="J3369" t="s">
        <v>52</v>
      </c>
    </row>
    <row r="3370" spans="1:10" x14ac:dyDescent="0.25">
      <c r="A3370" t="s">
        <v>6458</v>
      </c>
      <c r="B3370" t="s">
        <v>12630</v>
      </c>
      <c r="C3370" t="s">
        <v>8807</v>
      </c>
      <c r="D3370">
        <v>78.81</v>
      </c>
      <c r="E3370" t="s">
        <v>8798</v>
      </c>
      <c r="F3370" s="2">
        <v>45135.577384259261</v>
      </c>
      <c r="G3370" s="2">
        <v>45501.577384259261</v>
      </c>
      <c r="H3370">
        <v>12</v>
      </c>
      <c r="I3370" t="s">
        <v>8803</v>
      </c>
      <c r="J3370" t="s">
        <v>52</v>
      </c>
    </row>
    <row r="3371" spans="1:10" x14ac:dyDescent="0.25">
      <c r="A3371" t="s">
        <v>6459</v>
      </c>
      <c r="B3371" t="s">
        <v>11453</v>
      </c>
      <c r="C3371" t="s">
        <v>8807</v>
      </c>
      <c r="D3371">
        <v>5742.8</v>
      </c>
      <c r="E3371" t="s">
        <v>8822</v>
      </c>
      <c r="F3371" s="2">
        <v>45102.612118055556</v>
      </c>
      <c r="G3371" s="2">
        <v>45468.612118055556</v>
      </c>
      <c r="H3371">
        <v>12</v>
      </c>
      <c r="I3371" t="s">
        <v>8803</v>
      </c>
      <c r="J3371" t="s">
        <v>61</v>
      </c>
    </row>
    <row r="3372" spans="1:10" x14ac:dyDescent="0.25">
      <c r="A3372" t="s">
        <v>6459</v>
      </c>
      <c r="B3372" t="s">
        <v>13811</v>
      </c>
      <c r="C3372" t="s">
        <v>8807</v>
      </c>
      <c r="D3372">
        <v>2235.42</v>
      </c>
      <c r="E3372" t="s">
        <v>8813</v>
      </c>
      <c r="F3372" s="2">
        <v>45275.487210648149</v>
      </c>
      <c r="G3372" s="2">
        <v>45641.487210648149</v>
      </c>
      <c r="H3372">
        <v>12</v>
      </c>
      <c r="I3372" t="s">
        <v>8803</v>
      </c>
      <c r="J3372" t="s">
        <v>46</v>
      </c>
    </row>
    <row r="3373" spans="1:10" x14ac:dyDescent="0.25">
      <c r="A3373" t="s">
        <v>6460</v>
      </c>
      <c r="B3373" t="s">
        <v>11454</v>
      </c>
      <c r="C3373" t="s">
        <v>8807</v>
      </c>
      <c r="D3373">
        <v>9903.5499999999993</v>
      </c>
      <c r="E3373" t="s">
        <v>8822</v>
      </c>
      <c r="F3373" s="2">
        <v>45134.193020833343</v>
      </c>
      <c r="G3373" s="2">
        <v>45865.193020833343</v>
      </c>
      <c r="H3373">
        <v>24</v>
      </c>
      <c r="I3373" t="s">
        <v>8803</v>
      </c>
      <c r="J3373" t="s">
        <v>64</v>
      </c>
    </row>
    <row r="3374" spans="1:10" x14ac:dyDescent="0.25">
      <c r="A3374" t="s">
        <v>6460</v>
      </c>
      <c r="B3374" t="s">
        <v>12232</v>
      </c>
      <c r="C3374" t="s">
        <v>8801</v>
      </c>
      <c r="D3374">
        <v>415.94</v>
      </c>
      <c r="E3374" t="s">
        <v>8813</v>
      </c>
      <c r="F3374" s="2">
        <v>45817.073425925933</v>
      </c>
      <c r="G3374" s="2">
        <v>46913.073425925933</v>
      </c>
      <c r="H3374">
        <v>36</v>
      </c>
      <c r="I3374" t="s">
        <v>8803</v>
      </c>
      <c r="J3374" t="s">
        <v>89</v>
      </c>
    </row>
    <row r="3375" spans="1:10" x14ac:dyDescent="0.25">
      <c r="A3375" t="s">
        <v>6461</v>
      </c>
      <c r="B3375" t="s">
        <v>11455</v>
      </c>
      <c r="C3375" t="s">
        <v>8805</v>
      </c>
      <c r="D3375">
        <v>2690.57</v>
      </c>
      <c r="E3375" t="s">
        <v>8822</v>
      </c>
      <c r="F3375" s="2">
        <v>45007.28229166667</v>
      </c>
      <c r="G3375" s="2">
        <v>46103.28229166667</v>
      </c>
      <c r="H3375">
        <v>36</v>
      </c>
      <c r="I3375" t="s">
        <v>8803</v>
      </c>
      <c r="J3375" t="s">
        <v>66</v>
      </c>
    </row>
    <row r="3376" spans="1:10" x14ac:dyDescent="0.25">
      <c r="A3376" t="s">
        <v>6461</v>
      </c>
      <c r="B3376" t="s">
        <v>12838</v>
      </c>
      <c r="C3376" t="s">
        <v>8801</v>
      </c>
      <c r="D3376">
        <v>4113.8</v>
      </c>
      <c r="E3376" t="s">
        <v>8802</v>
      </c>
      <c r="F3376" s="2">
        <v>45188.737534722219</v>
      </c>
      <c r="G3376" s="2">
        <v>46649.737534722219</v>
      </c>
      <c r="H3376">
        <v>48</v>
      </c>
      <c r="I3376" t="s">
        <v>8803</v>
      </c>
      <c r="J3376" t="s">
        <v>32</v>
      </c>
    </row>
    <row r="3377" spans="1:10" x14ac:dyDescent="0.25">
      <c r="A3377" t="s">
        <v>6462</v>
      </c>
      <c r="B3377" t="s">
        <v>11456</v>
      </c>
      <c r="C3377" t="s">
        <v>8801</v>
      </c>
      <c r="D3377">
        <v>583.22</v>
      </c>
      <c r="E3377" t="s">
        <v>8802</v>
      </c>
      <c r="F3377" s="2">
        <v>45241.671990740739</v>
      </c>
      <c r="G3377" s="2">
        <v>46337.671990740739</v>
      </c>
      <c r="H3377">
        <v>36</v>
      </c>
      <c r="I3377" t="s">
        <v>8803</v>
      </c>
      <c r="J3377" t="s">
        <v>50</v>
      </c>
    </row>
    <row r="3378" spans="1:10" x14ac:dyDescent="0.25">
      <c r="A3378" t="s">
        <v>6463</v>
      </c>
      <c r="B3378" t="s">
        <v>11457</v>
      </c>
      <c r="C3378" t="s">
        <v>8801</v>
      </c>
      <c r="D3378">
        <v>5308.07</v>
      </c>
      <c r="E3378" t="s">
        <v>8798</v>
      </c>
      <c r="F3378" s="2">
        <v>45443.982708333337</v>
      </c>
      <c r="G3378" s="2">
        <v>45626.982708333337</v>
      </c>
      <c r="H3378">
        <v>6</v>
      </c>
      <c r="I3378" t="s">
        <v>8799</v>
      </c>
      <c r="J3378" t="s">
        <v>46</v>
      </c>
    </row>
    <row r="3379" spans="1:10" x14ac:dyDescent="0.25">
      <c r="A3379" t="s">
        <v>6463</v>
      </c>
      <c r="B3379" t="s">
        <v>11473</v>
      </c>
      <c r="C3379" t="s">
        <v>27</v>
      </c>
      <c r="D3379">
        <v>286.77</v>
      </c>
      <c r="E3379" t="s">
        <v>8802</v>
      </c>
      <c r="F3379" s="2">
        <v>45758.604247685187</v>
      </c>
      <c r="G3379" s="2">
        <v>46123.604247685187</v>
      </c>
      <c r="H3379">
        <v>12</v>
      </c>
      <c r="I3379" t="s">
        <v>8803</v>
      </c>
      <c r="J3379" t="s">
        <v>41</v>
      </c>
    </row>
    <row r="3380" spans="1:10" x14ac:dyDescent="0.25">
      <c r="A3380" t="s">
        <v>6464</v>
      </c>
      <c r="B3380" t="s">
        <v>11458</v>
      </c>
      <c r="C3380" t="s">
        <v>8801</v>
      </c>
      <c r="D3380">
        <v>8039.49</v>
      </c>
      <c r="E3380" t="s">
        <v>8802</v>
      </c>
      <c r="F3380" s="2">
        <v>45384.670729166668</v>
      </c>
      <c r="G3380" s="2">
        <v>46479.670729166668</v>
      </c>
      <c r="H3380">
        <v>36</v>
      </c>
      <c r="I3380" t="s">
        <v>8803</v>
      </c>
      <c r="J3380" t="s">
        <v>50</v>
      </c>
    </row>
    <row r="3381" spans="1:10" x14ac:dyDescent="0.25">
      <c r="A3381" t="s">
        <v>6465</v>
      </c>
      <c r="B3381" t="s">
        <v>11459</v>
      </c>
      <c r="C3381" t="s">
        <v>8805</v>
      </c>
      <c r="D3381">
        <v>1323.64</v>
      </c>
      <c r="E3381" t="s">
        <v>8813</v>
      </c>
      <c r="F3381" s="2">
        <v>45709.747789351852</v>
      </c>
      <c r="G3381" s="2">
        <v>46074.747789351852</v>
      </c>
      <c r="H3381">
        <v>12</v>
      </c>
      <c r="I3381" t="s">
        <v>8803</v>
      </c>
      <c r="J3381" t="s">
        <v>39</v>
      </c>
    </row>
    <row r="3382" spans="1:10" x14ac:dyDescent="0.25">
      <c r="A3382" t="s">
        <v>6468</v>
      </c>
      <c r="B3382" t="s">
        <v>11462</v>
      </c>
      <c r="C3382" t="s">
        <v>8797</v>
      </c>
      <c r="D3382">
        <v>5804.4</v>
      </c>
      <c r="E3382" t="s">
        <v>8802</v>
      </c>
      <c r="F3382" s="2">
        <v>45586.010428240741</v>
      </c>
      <c r="G3382" s="2">
        <v>46133.010428240741</v>
      </c>
      <c r="H3382">
        <v>18</v>
      </c>
      <c r="I3382" t="s">
        <v>8803</v>
      </c>
      <c r="J3382" t="s">
        <v>86</v>
      </c>
    </row>
    <row r="3383" spans="1:10" x14ac:dyDescent="0.25">
      <c r="A3383" t="s">
        <v>6468</v>
      </c>
      <c r="B3383" t="s">
        <v>13098</v>
      </c>
      <c r="C3383" t="s">
        <v>8805</v>
      </c>
      <c r="D3383">
        <v>8377.4</v>
      </c>
      <c r="E3383" t="s">
        <v>8802</v>
      </c>
      <c r="F3383" s="2">
        <v>45132.633576388893</v>
      </c>
      <c r="G3383" s="2">
        <v>46593.633576388893</v>
      </c>
      <c r="H3383">
        <v>48</v>
      </c>
      <c r="I3383" t="s">
        <v>8803</v>
      </c>
      <c r="J3383" t="s">
        <v>46</v>
      </c>
    </row>
    <row r="3384" spans="1:10" x14ac:dyDescent="0.25">
      <c r="A3384" t="s">
        <v>6468</v>
      </c>
      <c r="B3384" t="s">
        <v>13466</v>
      </c>
      <c r="C3384" t="s">
        <v>8807</v>
      </c>
      <c r="D3384">
        <v>2284.84</v>
      </c>
      <c r="E3384" t="s">
        <v>8802</v>
      </c>
      <c r="F3384" s="2">
        <v>45614.545069444437</v>
      </c>
      <c r="G3384" s="2">
        <v>45979.545069444437</v>
      </c>
      <c r="H3384">
        <v>12</v>
      </c>
      <c r="I3384" t="s">
        <v>8799</v>
      </c>
      <c r="J3384" t="s">
        <v>61</v>
      </c>
    </row>
    <row r="3385" spans="1:10" x14ac:dyDescent="0.25">
      <c r="A3385" t="s">
        <v>6469</v>
      </c>
      <c r="B3385" t="s">
        <v>11463</v>
      </c>
      <c r="C3385" t="s">
        <v>8797</v>
      </c>
      <c r="D3385">
        <v>3825.8</v>
      </c>
      <c r="E3385" t="s">
        <v>8813</v>
      </c>
      <c r="F3385" s="2">
        <v>45915.537037037036</v>
      </c>
      <c r="G3385" s="2">
        <v>46645.537037037036</v>
      </c>
      <c r="H3385">
        <v>24</v>
      </c>
      <c r="I3385" t="s">
        <v>8803</v>
      </c>
      <c r="J3385" t="s">
        <v>41</v>
      </c>
    </row>
    <row r="3386" spans="1:10" x14ac:dyDescent="0.25">
      <c r="A3386" t="s">
        <v>6469</v>
      </c>
      <c r="B3386" t="s">
        <v>12401</v>
      </c>
      <c r="C3386" t="s">
        <v>8805</v>
      </c>
      <c r="D3386">
        <v>1431.83</v>
      </c>
      <c r="E3386" t="s">
        <v>8802</v>
      </c>
      <c r="F3386" s="2">
        <v>45564.864317129628</v>
      </c>
      <c r="G3386" s="2">
        <v>45929.864317129628</v>
      </c>
      <c r="H3386">
        <v>12</v>
      </c>
      <c r="I3386" t="s">
        <v>8803</v>
      </c>
      <c r="J3386" t="s">
        <v>22</v>
      </c>
    </row>
    <row r="3387" spans="1:10" x14ac:dyDescent="0.25">
      <c r="A3387" t="s">
        <v>6470</v>
      </c>
      <c r="B3387" t="s">
        <v>11464</v>
      </c>
      <c r="C3387" t="s">
        <v>8801</v>
      </c>
      <c r="D3387">
        <v>3063.78</v>
      </c>
      <c r="E3387" t="s">
        <v>8813</v>
      </c>
      <c r="F3387" s="2">
        <v>45252.969143518523</v>
      </c>
      <c r="G3387" s="2">
        <v>45434.969143518523</v>
      </c>
      <c r="H3387">
        <v>6</v>
      </c>
      <c r="I3387" t="s">
        <v>8803</v>
      </c>
      <c r="J3387" t="s">
        <v>52</v>
      </c>
    </row>
    <row r="3388" spans="1:10" x14ac:dyDescent="0.25">
      <c r="A3388" t="s">
        <v>6470</v>
      </c>
      <c r="B3388" t="s">
        <v>11877</v>
      </c>
      <c r="C3388" t="s">
        <v>8807</v>
      </c>
      <c r="D3388">
        <v>5531.31</v>
      </c>
      <c r="E3388" t="s">
        <v>8813</v>
      </c>
      <c r="F3388" s="2">
        <v>45791.598171296297</v>
      </c>
      <c r="G3388" s="2">
        <v>46156.598171296297</v>
      </c>
      <c r="H3388">
        <v>12</v>
      </c>
      <c r="I3388" t="s">
        <v>8803</v>
      </c>
      <c r="J3388" t="s">
        <v>64</v>
      </c>
    </row>
    <row r="3389" spans="1:10" x14ac:dyDescent="0.25">
      <c r="A3389" t="s">
        <v>6470</v>
      </c>
      <c r="B3389" t="s">
        <v>12194</v>
      </c>
      <c r="C3389" t="s">
        <v>8805</v>
      </c>
      <c r="D3389">
        <v>5023.38</v>
      </c>
      <c r="E3389" t="s">
        <v>8802</v>
      </c>
      <c r="F3389" s="2">
        <v>45399.191157407397</v>
      </c>
      <c r="G3389" s="2">
        <v>46494.191157407397</v>
      </c>
      <c r="H3389">
        <v>36</v>
      </c>
      <c r="I3389" t="s">
        <v>8799</v>
      </c>
      <c r="J3389" t="s">
        <v>66</v>
      </c>
    </row>
    <row r="3390" spans="1:10" x14ac:dyDescent="0.25">
      <c r="A3390" t="s">
        <v>6471</v>
      </c>
      <c r="B3390" t="s">
        <v>11465</v>
      </c>
      <c r="C3390" t="s">
        <v>8807</v>
      </c>
      <c r="D3390">
        <v>2167.5</v>
      </c>
      <c r="E3390" t="s">
        <v>8813</v>
      </c>
      <c r="F3390" s="2">
        <v>45606.006319444437</v>
      </c>
      <c r="G3390" s="2">
        <v>47067.006319444437</v>
      </c>
      <c r="H3390">
        <v>48</v>
      </c>
      <c r="I3390" t="s">
        <v>8803</v>
      </c>
      <c r="J3390" t="s">
        <v>69</v>
      </c>
    </row>
    <row r="3391" spans="1:10" x14ac:dyDescent="0.25">
      <c r="A3391" t="s">
        <v>6471</v>
      </c>
      <c r="B3391" t="s">
        <v>13442</v>
      </c>
      <c r="C3391" t="s">
        <v>8801</v>
      </c>
      <c r="D3391">
        <v>3288.68</v>
      </c>
      <c r="E3391" t="s">
        <v>8802</v>
      </c>
      <c r="F3391" s="2">
        <v>45544.407094907408</v>
      </c>
      <c r="G3391" s="2">
        <v>47005.407094907408</v>
      </c>
      <c r="H3391">
        <v>48</v>
      </c>
      <c r="I3391" t="s">
        <v>8803</v>
      </c>
      <c r="J3391" t="s">
        <v>58</v>
      </c>
    </row>
    <row r="3392" spans="1:10" x14ac:dyDescent="0.25">
      <c r="A3392" t="s">
        <v>6472</v>
      </c>
      <c r="B3392" t="s">
        <v>11466</v>
      </c>
      <c r="C3392" t="s">
        <v>8805</v>
      </c>
      <c r="D3392">
        <v>4171.6899999999996</v>
      </c>
      <c r="E3392" t="s">
        <v>8802</v>
      </c>
      <c r="F3392" s="2">
        <v>44991.676921296297</v>
      </c>
      <c r="G3392" s="2">
        <v>46087.676921296297</v>
      </c>
      <c r="H3392">
        <v>36</v>
      </c>
      <c r="I3392" t="s">
        <v>8803</v>
      </c>
      <c r="J3392" t="s">
        <v>32</v>
      </c>
    </row>
    <row r="3393" spans="1:10" x14ac:dyDescent="0.25">
      <c r="A3393" t="s">
        <v>6472</v>
      </c>
      <c r="B3393" t="s">
        <v>12825</v>
      </c>
      <c r="C3393" t="s">
        <v>8797</v>
      </c>
      <c r="D3393">
        <v>3380.32</v>
      </c>
      <c r="E3393" t="s">
        <v>8813</v>
      </c>
      <c r="F3393" s="2">
        <v>45330.429131944453</v>
      </c>
      <c r="G3393" s="2">
        <v>46426.429131944453</v>
      </c>
      <c r="H3393">
        <v>36</v>
      </c>
      <c r="I3393" t="s">
        <v>8803</v>
      </c>
      <c r="J3393" t="s">
        <v>32</v>
      </c>
    </row>
    <row r="3394" spans="1:10" x14ac:dyDescent="0.25">
      <c r="A3394" t="s">
        <v>6475</v>
      </c>
      <c r="B3394" t="s">
        <v>11469</v>
      </c>
      <c r="C3394" t="s">
        <v>8797</v>
      </c>
      <c r="D3394">
        <v>5451.87</v>
      </c>
      <c r="E3394" t="s">
        <v>8813</v>
      </c>
      <c r="F3394" s="2">
        <v>45626.041921296302</v>
      </c>
      <c r="G3394" s="2">
        <v>46172.041921296302</v>
      </c>
      <c r="H3394">
        <v>18</v>
      </c>
      <c r="I3394" t="s">
        <v>8803</v>
      </c>
      <c r="J3394" t="s">
        <v>86</v>
      </c>
    </row>
    <row r="3395" spans="1:10" x14ac:dyDescent="0.25">
      <c r="A3395" t="s">
        <v>6476</v>
      </c>
      <c r="B3395" t="s">
        <v>11470</v>
      </c>
      <c r="C3395" t="s">
        <v>8797</v>
      </c>
      <c r="D3395">
        <v>2737.26</v>
      </c>
      <c r="E3395" t="s">
        <v>8798</v>
      </c>
      <c r="F3395" s="2">
        <v>45838.887627314813</v>
      </c>
      <c r="G3395" s="2">
        <v>46203.887627314813</v>
      </c>
      <c r="H3395">
        <v>12</v>
      </c>
      <c r="I3395" t="s">
        <v>8803</v>
      </c>
      <c r="J3395" t="s">
        <v>28</v>
      </c>
    </row>
    <row r="3396" spans="1:10" x14ac:dyDescent="0.25">
      <c r="A3396" t="s">
        <v>6477</v>
      </c>
      <c r="B3396" t="s">
        <v>11471</v>
      </c>
      <c r="C3396" t="s">
        <v>8797</v>
      </c>
      <c r="D3396">
        <v>12298.91</v>
      </c>
      <c r="E3396" t="s">
        <v>8822</v>
      </c>
      <c r="F3396" s="2">
        <v>45449.960243055553</v>
      </c>
      <c r="G3396" s="2">
        <v>45814.960243055553</v>
      </c>
      <c r="H3396">
        <v>12</v>
      </c>
      <c r="I3396" t="s">
        <v>8803</v>
      </c>
      <c r="J3396" t="s">
        <v>106</v>
      </c>
    </row>
    <row r="3397" spans="1:10" x14ac:dyDescent="0.25">
      <c r="A3397" t="s">
        <v>6481</v>
      </c>
      <c r="B3397" t="s">
        <v>11475</v>
      </c>
      <c r="C3397" t="s">
        <v>8801</v>
      </c>
      <c r="D3397">
        <v>397.12</v>
      </c>
      <c r="E3397" t="s">
        <v>8822</v>
      </c>
      <c r="F3397" s="2">
        <v>45609.973692129628</v>
      </c>
      <c r="G3397" s="2">
        <v>46339.973692129628</v>
      </c>
      <c r="H3397">
        <v>24</v>
      </c>
      <c r="I3397" t="s">
        <v>8803</v>
      </c>
      <c r="J3397" t="s">
        <v>32</v>
      </c>
    </row>
    <row r="3398" spans="1:10" x14ac:dyDescent="0.25">
      <c r="A3398" t="s">
        <v>6482</v>
      </c>
      <c r="B3398" t="s">
        <v>11476</v>
      </c>
      <c r="C3398" t="s">
        <v>8805</v>
      </c>
      <c r="D3398">
        <v>3729</v>
      </c>
      <c r="E3398" t="s">
        <v>8802</v>
      </c>
      <c r="F3398" s="2">
        <v>45575.456030092602</v>
      </c>
      <c r="G3398" s="2">
        <v>45940.456030092602</v>
      </c>
      <c r="H3398">
        <v>12</v>
      </c>
      <c r="I3398" t="s">
        <v>8803</v>
      </c>
      <c r="J3398" t="s">
        <v>17</v>
      </c>
    </row>
    <row r="3399" spans="1:10" x14ac:dyDescent="0.25">
      <c r="A3399" t="s">
        <v>6482</v>
      </c>
      <c r="B3399" t="s">
        <v>12828</v>
      </c>
      <c r="C3399" t="s">
        <v>8818</v>
      </c>
      <c r="D3399">
        <v>3325.05</v>
      </c>
      <c r="E3399" t="s">
        <v>8813</v>
      </c>
      <c r="F3399" s="2">
        <v>45047.197245370371</v>
      </c>
      <c r="G3399" s="2">
        <v>45413.197245370371</v>
      </c>
      <c r="H3399">
        <v>12</v>
      </c>
      <c r="I3399" t="s">
        <v>8803</v>
      </c>
      <c r="J3399" t="s">
        <v>106</v>
      </c>
    </row>
    <row r="3400" spans="1:10" x14ac:dyDescent="0.25">
      <c r="A3400" t="s">
        <v>6483</v>
      </c>
      <c r="B3400" t="s">
        <v>11477</v>
      </c>
      <c r="C3400" t="s">
        <v>8805</v>
      </c>
      <c r="D3400">
        <v>2328.58</v>
      </c>
      <c r="E3400" t="s">
        <v>8813</v>
      </c>
      <c r="F3400" s="2">
        <v>44967.800023148149</v>
      </c>
      <c r="G3400" s="2">
        <v>45332.800023148149</v>
      </c>
      <c r="H3400">
        <v>12</v>
      </c>
      <c r="I3400" t="s">
        <v>8803</v>
      </c>
      <c r="J3400" t="s">
        <v>35</v>
      </c>
    </row>
    <row r="3401" spans="1:10" x14ac:dyDescent="0.25">
      <c r="A3401" t="s">
        <v>6486</v>
      </c>
      <c r="B3401" t="s">
        <v>11480</v>
      </c>
      <c r="C3401" t="s">
        <v>8807</v>
      </c>
      <c r="D3401">
        <v>2794.38</v>
      </c>
      <c r="E3401" t="s">
        <v>8798</v>
      </c>
      <c r="F3401" s="2">
        <v>45301.197013888886</v>
      </c>
      <c r="G3401" s="2">
        <v>46032.197013888886</v>
      </c>
      <c r="H3401">
        <v>24</v>
      </c>
      <c r="I3401" t="s">
        <v>8803</v>
      </c>
      <c r="J3401" t="s">
        <v>58</v>
      </c>
    </row>
    <row r="3402" spans="1:10" x14ac:dyDescent="0.25">
      <c r="A3402" t="s">
        <v>6486</v>
      </c>
      <c r="B3402" t="s">
        <v>12011</v>
      </c>
      <c r="C3402" t="s">
        <v>27</v>
      </c>
      <c r="D3402">
        <v>7276.97</v>
      </c>
      <c r="E3402" t="s">
        <v>8813</v>
      </c>
      <c r="F3402" s="2">
        <v>45862.36314814815</v>
      </c>
      <c r="G3402" s="2">
        <v>46227.36314814815</v>
      </c>
      <c r="H3402">
        <v>12</v>
      </c>
      <c r="I3402" t="s">
        <v>8803</v>
      </c>
      <c r="J3402" t="s">
        <v>64</v>
      </c>
    </row>
    <row r="3403" spans="1:10" x14ac:dyDescent="0.25">
      <c r="A3403" t="s">
        <v>6487</v>
      </c>
      <c r="B3403" t="s">
        <v>11481</v>
      </c>
      <c r="C3403" t="s">
        <v>8805</v>
      </c>
      <c r="D3403">
        <v>1493.95</v>
      </c>
      <c r="E3403" t="s">
        <v>8822</v>
      </c>
      <c r="F3403" s="2">
        <v>45594.256192129629</v>
      </c>
      <c r="G3403" s="2">
        <v>46689.256192129629</v>
      </c>
      <c r="H3403">
        <v>36</v>
      </c>
      <c r="I3403" t="s">
        <v>8803</v>
      </c>
      <c r="J3403" t="s">
        <v>106</v>
      </c>
    </row>
    <row r="3404" spans="1:10" x14ac:dyDescent="0.25">
      <c r="A3404" t="s">
        <v>6488</v>
      </c>
      <c r="B3404" t="s">
        <v>11482</v>
      </c>
      <c r="C3404" t="s">
        <v>8807</v>
      </c>
      <c r="D3404">
        <v>4979.38</v>
      </c>
      <c r="E3404" t="s">
        <v>8802</v>
      </c>
      <c r="F3404" s="2">
        <v>45544.031585648147</v>
      </c>
      <c r="G3404" s="2">
        <v>47005.031585648147</v>
      </c>
      <c r="H3404">
        <v>48</v>
      </c>
      <c r="I3404" t="s">
        <v>8803</v>
      </c>
      <c r="J3404" t="s">
        <v>35</v>
      </c>
    </row>
    <row r="3405" spans="1:10" x14ac:dyDescent="0.25">
      <c r="A3405" t="s">
        <v>6489</v>
      </c>
      <c r="B3405" t="s">
        <v>11483</v>
      </c>
      <c r="C3405" t="s">
        <v>8801</v>
      </c>
      <c r="D3405">
        <v>3502.07</v>
      </c>
      <c r="E3405" t="s">
        <v>8802</v>
      </c>
      <c r="F3405" s="2">
        <v>45866.985902777778</v>
      </c>
      <c r="G3405" s="2">
        <v>46231.985902777778</v>
      </c>
      <c r="H3405">
        <v>12</v>
      </c>
      <c r="I3405" t="s">
        <v>8803</v>
      </c>
      <c r="J3405" t="s">
        <v>41</v>
      </c>
    </row>
    <row r="3406" spans="1:10" x14ac:dyDescent="0.25">
      <c r="A3406" t="s">
        <v>6490</v>
      </c>
      <c r="B3406" t="s">
        <v>11484</v>
      </c>
      <c r="C3406" t="s">
        <v>8801</v>
      </c>
      <c r="D3406">
        <v>6766.55</v>
      </c>
      <c r="E3406" t="s">
        <v>8798</v>
      </c>
      <c r="F3406" s="2">
        <v>45875.083784722221</v>
      </c>
      <c r="G3406" s="2">
        <v>46424.083784722221</v>
      </c>
      <c r="H3406">
        <v>18</v>
      </c>
      <c r="I3406" t="s">
        <v>8799</v>
      </c>
      <c r="J3406" t="s">
        <v>106</v>
      </c>
    </row>
    <row r="3407" spans="1:10" x14ac:dyDescent="0.25">
      <c r="A3407" t="s">
        <v>6491</v>
      </c>
      <c r="B3407" t="s">
        <v>11485</v>
      </c>
      <c r="C3407" t="s">
        <v>8805</v>
      </c>
      <c r="D3407">
        <v>5906.84</v>
      </c>
      <c r="E3407" t="s">
        <v>8802</v>
      </c>
      <c r="F3407" s="2">
        <v>45928.726238425923</v>
      </c>
      <c r="G3407" s="2">
        <v>47754.726238425923</v>
      </c>
      <c r="H3407">
        <v>60</v>
      </c>
      <c r="I3407" t="s">
        <v>8803</v>
      </c>
      <c r="J3407" t="s">
        <v>17</v>
      </c>
    </row>
    <row r="3408" spans="1:10" x14ac:dyDescent="0.25">
      <c r="A3408" t="s">
        <v>6491</v>
      </c>
      <c r="B3408" t="s">
        <v>11527</v>
      </c>
      <c r="C3408" t="s">
        <v>8805</v>
      </c>
      <c r="D3408">
        <v>180.68</v>
      </c>
      <c r="E3408" t="s">
        <v>8822</v>
      </c>
      <c r="F3408" s="2">
        <v>45854.261377314811</v>
      </c>
      <c r="G3408" s="2">
        <v>46219.261377314811</v>
      </c>
      <c r="H3408">
        <v>12</v>
      </c>
      <c r="I3408" t="s">
        <v>8803</v>
      </c>
      <c r="J3408" t="s">
        <v>66</v>
      </c>
    </row>
    <row r="3409" spans="1:10" x14ac:dyDescent="0.25">
      <c r="A3409" t="s">
        <v>6491</v>
      </c>
      <c r="B3409" t="s">
        <v>11702</v>
      </c>
      <c r="C3409" t="s">
        <v>27</v>
      </c>
      <c r="D3409">
        <v>2541.62</v>
      </c>
      <c r="E3409" t="s">
        <v>8802</v>
      </c>
      <c r="F3409" s="2">
        <v>45469.504699074067</v>
      </c>
      <c r="G3409" s="2">
        <v>46564.504699074067</v>
      </c>
      <c r="H3409">
        <v>36</v>
      </c>
      <c r="I3409" t="s">
        <v>8803</v>
      </c>
      <c r="J3409" t="s">
        <v>86</v>
      </c>
    </row>
    <row r="3410" spans="1:10" x14ac:dyDescent="0.25">
      <c r="A3410" t="s">
        <v>6493</v>
      </c>
      <c r="B3410" t="s">
        <v>11487</v>
      </c>
      <c r="C3410" t="s">
        <v>8801</v>
      </c>
      <c r="D3410">
        <v>1351.56</v>
      </c>
      <c r="E3410" t="s">
        <v>8802</v>
      </c>
      <c r="F3410" s="2">
        <v>45928.302858796298</v>
      </c>
      <c r="G3410" s="2">
        <v>47024.302858796298</v>
      </c>
      <c r="H3410">
        <v>36</v>
      </c>
      <c r="I3410" t="s">
        <v>8803</v>
      </c>
      <c r="J3410" t="s">
        <v>69</v>
      </c>
    </row>
    <row r="3411" spans="1:10" x14ac:dyDescent="0.25">
      <c r="A3411" t="s">
        <v>6493</v>
      </c>
      <c r="B3411" t="s">
        <v>12021</v>
      </c>
      <c r="C3411" t="s">
        <v>8805</v>
      </c>
      <c r="D3411">
        <v>4158.25</v>
      </c>
      <c r="E3411" t="s">
        <v>8813</v>
      </c>
      <c r="F3411" s="2">
        <v>45602.73978009259</v>
      </c>
      <c r="G3411" s="2">
        <v>46332.73978009259</v>
      </c>
      <c r="H3411">
        <v>24</v>
      </c>
      <c r="I3411" t="s">
        <v>8803</v>
      </c>
      <c r="J3411" t="s">
        <v>71</v>
      </c>
    </row>
    <row r="3412" spans="1:10" x14ac:dyDescent="0.25">
      <c r="A3412" t="s">
        <v>6495</v>
      </c>
      <c r="B3412" t="s">
        <v>11489</v>
      </c>
      <c r="C3412" t="s">
        <v>8801</v>
      </c>
      <c r="D3412">
        <v>1101.53</v>
      </c>
      <c r="E3412" t="s">
        <v>8802</v>
      </c>
      <c r="F3412" s="2">
        <v>45554.459988425922</v>
      </c>
      <c r="G3412" s="2">
        <v>47015.459988425922</v>
      </c>
      <c r="H3412">
        <v>48</v>
      </c>
      <c r="I3412" t="s">
        <v>8803</v>
      </c>
      <c r="J3412" t="s">
        <v>66</v>
      </c>
    </row>
    <row r="3413" spans="1:10" x14ac:dyDescent="0.25">
      <c r="A3413" t="s">
        <v>6495</v>
      </c>
      <c r="B3413" t="s">
        <v>12889</v>
      </c>
      <c r="C3413" t="s">
        <v>8805</v>
      </c>
      <c r="D3413">
        <v>16189.09</v>
      </c>
      <c r="E3413" t="s">
        <v>8802</v>
      </c>
      <c r="F3413" s="2">
        <v>44973.349016203712</v>
      </c>
      <c r="G3413" s="2">
        <v>46434.349016203712</v>
      </c>
      <c r="H3413">
        <v>48</v>
      </c>
      <c r="I3413" t="s">
        <v>8803</v>
      </c>
      <c r="J3413" t="s">
        <v>46</v>
      </c>
    </row>
    <row r="3414" spans="1:10" x14ac:dyDescent="0.25">
      <c r="A3414" t="s">
        <v>6496</v>
      </c>
      <c r="B3414" t="s">
        <v>11490</v>
      </c>
      <c r="C3414" t="s">
        <v>8797</v>
      </c>
      <c r="D3414">
        <v>3412.65</v>
      </c>
      <c r="E3414" t="s">
        <v>8802</v>
      </c>
      <c r="F3414" s="2">
        <v>45917.379108796304</v>
      </c>
      <c r="G3414" s="2">
        <v>46098.379108796304</v>
      </c>
      <c r="H3414">
        <v>6</v>
      </c>
      <c r="I3414" t="s">
        <v>8803</v>
      </c>
      <c r="J3414" t="s">
        <v>22</v>
      </c>
    </row>
    <row r="3415" spans="1:10" x14ac:dyDescent="0.25">
      <c r="A3415" t="s">
        <v>6497</v>
      </c>
      <c r="B3415" t="s">
        <v>11491</v>
      </c>
      <c r="C3415" t="s">
        <v>8797</v>
      </c>
      <c r="D3415">
        <v>2767.1</v>
      </c>
      <c r="E3415" t="s">
        <v>8813</v>
      </c>
      <c r="F3415" s="2">
        <v>45005.097557870373</v>
      </c>
      <c r="G3415" s="2">
        <v>45555.097557870373</v>
      </c>
      <c r="H3415">
        <v>18</v>
      </c>
      <c r="I3415" t="s">
        <v>8803</v>
      </c>
      <c r="J3415" t="s">
        <v>50</v>
      </c>
    </row>
    <row r="3416" spans="1:10" x14ac:dyDescent="0.25">
      <c r="A3416" t="s">
        <v>6497</v>
      </c>
      <c r="B3416" t="s">
        <v>13015</v>
      </c>
      <c r="C3416" t="s">
        <v>8801</v>
      </c>
      <c r="D3416">
        <v>4065.31</v>
      </c>
      <c r="E3416" t="s">
        <v>8802</v>
      </c>
      <c r="F3416" s="2">
        <v>45700.74324074074</v>
      </c>
      <c r="G3416" s="2">
        <v>46246.74324074074</v>
      </c>
      <c r="H3416">
        <v>18</v>
      </c>
      <c r="I3416" t="s">
        <v>8803</v>
      </c>
      <c r="J3416" t="s">
        <v>52</v>
      </c>
    </row>
    <row r="3417" spans="1:10" x14ac:dyDescent="0.25">
      <c r="A3417" t="s">
        <v>6498</v>
      </c>
      <c r="B3417" t="s">
        <v>11492</v>
      </c>
      <c r="C3417" t="s">
        <v>8801</v>
      </c>
      <c r="D3417">
        <v>499.39</v>
      </c>
      <c r="E3417" t="s">
        <v>8802</v>
      </c>
      <c r="F3417" s="2">
        <v>45279.771365740737</v>
      </c>
      <c r="G3417" s="2">
        <v>46740.771365740737</v>
      </c>
      <c r="H3417">
        <v>48</v>
      </c>
      <c r="I3417" t="s">
        <v>8803</v>
      </c>
      <c r="J3417" t="s">
        <v>71</v>
      </c>
    </row>
    <row r="3418" spans="1:10" x14ac:dyDescent="0.25">
      <c r="A3418" t="s">
        <v>6499</v>
      </c>
      <c r="B3418" t="s">
        <v>11493</v>
      </c>
      <c r="C3418" t="s">
        <v>8818</v>
      </c>
      <c r="D3418">
        <v>230.27</v>
      </c>
      <c r="E3418" t="s">
        <v>8813</v>
      </c>
      <c r="F3418" s="2">
        <v>45554.207430555558</v>
      </c>
      <c r="G3418" s="2">
        <v>45919.207430555558</v>
      </c>
      <c r="H3418">
        <v>12</v>
      </c>
      <c r="I3418" t="s">
        <v>8803</v>
      </c>
      <c r="J3418" t="s">
        <v>22</v>
      </c>
    </row>
    <row r="3419" spans="1:10" x14ac:dyDescent="0.25">
      <c r="A3419" t="s">
        <v>6499</v>
      </c>
      <c r="B3419" t="s">
        <v>13226</v>
      </c>
      <c r="C3419" t="s">
        <v>8801</v>
      </c>
      <c r="D3419">
        <v>12422.36</v>
      </c>
      <c r="E3419" t="s">
        <v>8813</v>
      </c>
      <c r="F3419" s="2">
        <v>45731.119201388887</v>
      </c>
      <c r="G3419" s="2">
        <v>46461.119201388887</v>
      </c>
      <c r="H3419">
        <v>24</v>
      </c>
      <c r="I3419" t="s">
        <v>8803</v>
      </c>
      <c r="J3419" t="s">
        <v>39</v>
      </c>
    </row>
    <row r="3420" spans="1:10" x14ac:dyDescent="0.25">
      <c r="A3420" t="s">
        <v>6500</v>
      </c>
      <c r="B3420" t="s">
        <v>11494</v>
      </c>
      <c r="C3420" t="s">
        <v>8797</v>
      </c>
      <c r="D3420">
        <v>4801.04</v>
      </c>
      <c r="E3420" t="s">
        <v>8813</v>
      </c>
      <c r="F3420" s="2">
        <v>45699.928495370368</v>
      </c>
      <c r="G3420" s="2">
        <v>46064.928495370368</v>
      </c>
      <c r="H3420">
        <v>12</v>
      </c>
      <c r="I3420" t="s">
        <v>8803</v>
      </c>
      <c r="J3420" t="s">
        <v>46</v>
      </c>
    </row>
    <row r="3421" spans="1:10" x14ac:dyDescent="0.25">
      <c r="A3421" t="s">
        <v>6500</v>
      </c>
      <c r="B3421" t="s">
        <v>11739</v>
      </c>
      <c r="C3421" t="s">
        <v>8801</v>
      </c>
      <c r="D3421">
        <v>3033</v>
      </c>
      <c r="E3421" t="s">
        <v>8802</v>
      </c>
      <c r="F3421" s="2">
        <v>45397.405995370369</v>
      </c>
      <c r="G3421" s="2">
        <v>46127.405995370369</v>
      </c>
      <c r="H3421">
        <v>24</v>
      </c>
      <c r="I3421" t="s">
        <v>8803</v>
      </c>
      <c r="J3421" t="s">
        <v>64</v>
      </c>
    </row>
    <row r="3422" spans="1:10" x14ac:dyDescent="0.25">
      <c r="A3422" t="s">
        <v>6500</v>
      </c>
      <c r="B3422" t="s">
        <v>12001</v>
      </c>
      <c r="C3422" t="s">
        <v>8805</v>
      </c>
      <c r="D3422">
        <v>1678.29</v>
      </c>
      <c r="E3422" t="s">
        <v>8822</v>
      </c>
      <c r="F3422" s="2">
        <v>45572.056435185194</v>
      </c>
      <c r="G3422" s="2">
        <v>46302.056435185194</v>
      </c>
      <c r="H3422">
        <v>24</v>
      </c>
      <c r="I3422" t="s">
        <v>8803</v>
      </c>
      <c r="J3422" t="s">
        <v>35</v>
      </c>
    </row>
    <row r="3423" spans="1:10" x14ac:dyDescent="0.25">
      <c r="A3423" t="s">
        <v>6501</v>
      </c>
      <c r="B3423" t="s">
        <v>11495</v>
      </c>
      <c r="C3423" t="s">
        <v>8797</v>
      </c>
      <c r="D3423">
        <v>2519.4899999999998</v>
      </c>
      <c r="E3423" t="s">
        <v>8798</v>
      </c>
      <c r="F3423" s="2">
        <v>45524.749768518523</v>
      </c>
      <c r="G3423" s="2">
        <v>46073.749768518523</v>
      </c>
      <c r="H3423">
        <v>18</v>
      </c>
      <c r="I3423" t="s">
        <v>8803</v>
      </c>
      <c r="J3423" t="s">
        <v>46</v>
      </c>
    </row>
    <row r="3424" spans="1:10" x14ac:dyDescent="0.25">
      <c r="A3424" t="s">
        <v>6503</v>
      </c>
      <c r="B3424" t="s">
        <v>11497</v>
      </c>
      <c r="C3424" t="s">
        <v>8805</v>
      </c>
      <c r="D3424">
        <v>5627.63</v>
      </c>
      <c r="E3424" t="s">
        <v>8802</v>
      </c>
      <c r="F3424" s="2">
        <v>45832.33935185185</v>
      </c>
      <c r="G3424" s="2">
        <v>46197.33935185185</v>
      </c>
      <c r="H3424">
        <v>12</v>
      </c>
      <c r="I3424" t="s">
        <v>8803</v>
      </c>
      <c r="J3424" t="s">
        <v>61</v>
      </c>
    </row>
    <row r="3425" spans="1:10" x14ac:dyDescent="0.25">
      <c r="A3425" t="s">
        <v>6504</v>
      </c>
      <c r="B3425" t="s">
        <v>11498</v>
      </c>
      <c r="C3425" t="s">
        <v>8797</v>
      </c>
      <c r="D3425">
        <v>208.86</v>
      </c>
      <c r="E3425" t="s">
        <v>8802</v>
      </c>
      <c r="F3425" s="2">
        <v>45018.30537037037</v>
      </c>
      <c r="G3425" s="2">
        <v>45384.30537037037</v>
      </c>
      <c r="H3425">
        <v>12</v>
      </c>
      <c r="I3425" t="s">
        <v>8803</v>
      </c>
      <c r="J3425" t="s">
        <v>28</v>
      </c>
    </row>
    <row r="3426" spans="1:10" x14ac:dyDescent="0.25">
      <c r="A3426" t="s">
        <v>6505</v>
      </c>
      <c r="B3426" t="s">
        <v>11499</v>
      </c>
      <c r="C3426" t="s">
        <v>8801</v>
      </c>
      <c r="D3426">
        <v>7773.41</v>
      </c>
      <c r="E3426" t="s">
        <v>8802</v>
      </c>
      <c r="F3426" s="2">
        <v>45874.494027777779</v>
      </c>
      <c r="G3426" s="2">
        <v>46423.494027777779</v>
      </c>
      <c r="H3426">
        <v>18</v>
      </c>
      <c r="I3426" t="s">
        <v>8803</v>
      </c>
      <c r="J3426" t="s">
        <v>46</v>
      </c>
    </row>
    <row r="3427" spans="1:10" x14ac:dyDescent="0.25">
      <c r="A3427" t="s">
        <v>6507</v>
      </c>
      <c r="B3427" t="s">
        <v>11501</v>
      </c>
      <c r="C3427" t="s">
        <v>8805</v>
      </c>
      <c r="D3427">
        <v>2500.5700000000002</v>
      </c>
      <c r="E3427" t="s">
        <v>8822</v>
      </c>
      <c r="F3427" s="2">
        <v>45172.285902777781</v>
      </c>
      <c r="G3427" s="2">
        <v>45538.285902777781</v>
      </c>
      <c r="H3427">
        <v>12</v>
      </c>
      <c r="I3427" t="s">
        <v>8803</v>
      </c>
      <c r="J3427" t="s">
        <v>71</v>
      </c>
    </row>
    <row r="3428" spans="1:10" x14ac:dyDescent="0.25">
      <c r="A3428" t="s">
        <v>6508</v>
      </c>
      <c r="B3428" t="s">
        <v>11502</v>
      </c>
      <c r="C3428" t="s">
        <v>8807</v>
      </c>
      <c r="D3428">
        <v>8202.41</v>
      </c>
      <c r="E3428" t="s">
        <v>8802</v>
      </c>
      <c r="F3428" s="2">
        <v>45910.514131944437</v>
      </c>
      <c r="G3428" s="2">
        <v>46275.514131944437</v>
      </c>
      <c r="H3428">
        <v>12</v>
      </c>
      <c r="I3428" t="s">
        <v>8799</v>
      </c>
      <c r="J3428" t="s">
        <v>17</v>
      </c>
    </row>
    <row r="3429" spans="1:10" x14ac:dyDescent="0.25">
      <c r="A3429" t="s">
        <v>6509</v>
      </c>
      <c r="B3429" t="s">
        <v>11503</v>
      </c>
      <c r="C3429" t="s">
        <v>8801</v>
      </c>
      <c r="D3429">
        <v>10752.55</v>
      </c>
      <c r="E3429" t="s">
        <v>8802</v>
      </c>
      <c r="F3429" s="2">
        <v>45727.520960648151</v>
      </c>
      <c r="G3429" s="2">
        <v>46823.520960648151</v>
      </c>
      <c r="H3429">
        <v>36</v>
      </c>
      <c r="I3429" t="s">
        <v>8803</v>
      </c>
      <c r="J3429" t="s">
        <v>106</v>
      </c>
    </row>
    <row r="3430" spans="1:10" x14ac:dyDescent="0.25">
      <c r="A3430" t="s">
        <v>6509</v>
      </c>
      <c r="B3430" t="s">
        <v>12915</v>
      </c>
      <c r="C3430" t="s">
        <v>8807</v>
      </c>
      <c r="D3430">
        <v>8091.98</v>
      </c>
      <c r="E3430" t="s">
        <v>8813</v>
      </c>
      <c r="F3430" s="2">
        <v>45442.420231481483</v>
      </c>
      <c r="G3430" s="2">
        <v>45991.420231481483</v>
      </c>
      <c r="H3430">
        <v>18</v>
      </c>
      <c r="I3430" t="s">
        <v>8803</v>
      </c>
      <c r="J3430" t="s">
        <v>58</v>
      </c>
    </row>
    <row r="3431" spans="1:10" x14ac:dyDescent="0.25">
      <c r="A3431" t="s">
        <v>6510</v>
      </c>
      <c r="B3431" t="s">
        <v>11504</v>
      </c>
      <c r="C3431" t="s">
        <v>27</v>
      </c>
      <c r="D3431">
        <v>6818.15</v>
      </c>
      <c r="E3431" t="s">
        <v>8822</v>
      </c>
      <c r="F3431" s="2">
        <v>45090.99496527778</v>
      </c>
      <c r="G3431" s="2">
        <v>45821.99496527778</v>
      </c>
      <c r="H3431">
        <v>24</v>
      </c>
      <c r="I3431" t="s">
        <v>8803</v>
      </c>
      <c r="J3431" t="s">
        <v>39</v>
      </c>
    </row>
    <row r="3432" spans="1:10" x14ac:dyDescent="0.25">
      <c r="A3432" t="s">
        <v>6511</v>
      </c>
      <c r="B3432" t="s">
        <v>11505</v>
      </c>
      <c r="C3432" t="s">
        <v>8807</v>
      </c>
      <c r="D3432">
        <v>7929.92</v>
      </c>
      <c r="E3432" t="s">
        <v>8813</v>
      </c>
      <c r="F3432" s="2">
        <v>45793.77175925926</v>
      </c>
      <c r="G3432" s="2">
        <v>46158.77175925926</v>
      </c>
      <c r="H3432">
        <v>12</v>
      </c>
      <c r="I3432" t="s">
        <v>8803</v>
      </c>
      <c r="J3432" t="s">
        <v>54</v>
      </c>
    </row>
    <row r="3433" spans="1:10" x14ac:dyDescent="0.25">
      <c r="A3433" t="s">
        <v>6512</v>
      </c>
      <c r="B3433" t="s">
        <v>11506</v>
      </c>
      <c r="C3433" t="s">
        <v>8805</v>
      </c>
      <c r="D3433">
        <v>2222.63</v>
      </c>
      <c r="E3433" t="s">
        <v>8802</v>
      </c>
      <c r="F3433" s="2">
        <v>45130.886145833327</v>
      </c>
      <c r="G3433" s="2">
        <v>46226.886145833327</v>
      </c>
      <c r="H3433">
        <v>36</v>
      </c>
      <c r="I3433" t="s">
        <v>8803</v>
      </c>
      <c r="J3433" t="s">
        <v>64</v>
      </c>
    </row>
    <row r="3434" spans="1:10" x14ac:dyDescent="0.25">
      <c r="A3434" t="s">
        <v>6512</v>
      </c>
      <c r="B3434" t="s">
        <v>13511</v>
      </c>
      <c r="C3434" t="s">
        <v>8807</v>
      </c>
      <c r="D3434">
        <v>244.71</v>
      </c>
      <c r="E3434" t="s">
        <v>8813</v>
      </c>
      <c r="F3434" s="2">
        <v>45038.08457175926</v>
      </c>
      <c r="G3434" s="2">
        <v>46134.08457175926</v>
      </c>
      <c r="H3434">
        <v>36</v>
      </c>
      <c r="I3434" t="s">
        <v>8803</v>
      </c>
      <c r="J3434" t="s">
        <v>17</v>
      </c>
    </row>
    <row r="3435" spans="1:10" x14ac:dyDescent="0.25">
      <c r="A3435" t="s">
        <v>6515</v>
      </c>
      <c r="B3435" t="s">
        <v>11509</v>
      </c>
      <c r="C3435" t="s">
        <v>8805</v>
      </c>
      <c r="D3435">
        <v>6422.3</v>
      </c>
      <c r="E3435" t="s">
        <v>8813</v>
      </c>
      <c r="F3435" s="2">
        <v>45255.659259259257</v>
      </c>
      <c r="G3435" s="2">
        <v>45621.659259259257</v>
      </c>
      <c r="H3435">
        <v>12</v>
      </c>
      <c r="I3435" t="s">
        <v>8803</v>
      </c>
      <c r="J3435" t="s">
        <v>54</v>
      </c>
    </row>
    <row r="3436" spans="1:10" x14ac:dyDescent="0.25">
      <c r="A3436" t="s">
        <v>6516</v>
      </c>
      <c r="B3436" t="s">
        <v>11510</v>
      </c>
      <c r="C3436" t="s">
        <v>8807</v>
      </c>
      <c r="D3436">
        <v>2508.5300000000002</v>
      </c>
      <c r="E3436" t="s">
        <v>8802</v>
      </c>
      <c r="F3436" s="2">
        <v>45089.222384259258</v>
      </c>
      <c r="G3436" s="2">
        <v>45820.222384259258</v>
      </c>
      <c r="H3436">
        <v>24</v>
      </c>
      <c r="I3436" t="s">
        <v>8803</v>
      </c>
      <c r="J3436" t="s">
        <v>86</v>
      </c>
    </row>
    <row r="3437" spans="1:10" x14ac:dyDescent="0.25">
      <c r="A3437" t="s">
        <v>6516</v>
      </c>
      <c r="B3437" t="s">
        <v>12753</v>
      </c>
      <c r="C3437" t="s">
        <v>8805</v>
      </c>
      <c r="D3437">
        <v>1623.85</v>
      </c>
      <c r="E3437" t="s">
        <v>8802</v>
      </c>
      <c r="F3437" s="2">
        <v>45370.078148148154</v>
      </c>
      <c r="G3437" s="2">
        <v>46100.078148148154</v>
      </c>
      <c r="H3437">
        <v>24</v>
      </c>
      <c r="I3437" t="s">
        <v>8803</v>
      </c>
      <c r="J3437" t="s">
        <v>69</v>
      </c>
    </row>
    <row r="3438" spans="1:10" x14ac:dyDescent="0.25">
      <c r="A3438" t="s">
        <v>6517</v>
      </c>
      <c r="B3438" t="s">
        <v>11511</v>
      </c>
      <c r="C3438" t="s">
        <v>8797</v>
      </c>
      <c r="D3438">
        <v>158.33000000000001</v>
      </c>
      <c r="E3438" t="s">
        <v>8822</v>
      </c>
      <c r="F3438" s="2">
        <v>45140.765902777777</v>
      </c>
      <c r="G3438" s="2">
        <v>45871.765902777777</v>
      </c>
      <c r="H3438">
        <v>24</v>
      </c>
      <c r="I3438" t="s">
        <v>8803</v>
      </c>
      <c r="J3438" t="s">
        <v>69</v>
      </c>
    </row>
    <row r="3439" spans="1:10" x14ac:dyDescent="0.25">
      <c r="A3439" t="s">
        <v>6518</v>
      </c>
      <c r="B3439" t="s">
        <v>11512</v>
      </c>
      <c r="C3439" t="s">
        <v>8805</v>
      </c>
      <c r="D3439">
        <v>318.95999999999998</v>
      </c>
      <c r="E3439" t="s">
        <v>8813</v>
      </c>
      <c r="F3439" s="2">
        <v>45689.008738425917</v>
      </c>
      <c r="G3439" s="2">
        <v>46419.008738425917</v>
      </c>
      <c r="H3439">
        <v>24</v>
      </c>
      <c r="I3439" t="s">
        <v>8803</v>
      </c>
      <c r="J3439" t="s">
        <v>69</v>
      </c>
    </row>
    <row r="3440" spans="1:10" x14ac:dyDescent="0.25">
      <c r="A3440" t="s">
        <v>6518</v>
      </c>
      <c r="B3440" t="s">
        <v>13282</v>
      </c>
      <c r="C3440" t="s">
        <v>8801</v>
      </c>
      <c r="D3440">
        <v>1097.33</v>
      </c>
      <c r="E3440" t="s">
        <v>8813</v>
      </c>
      <c r="F3440" s="2">
        <v>45100.993009259262</v>
      </c>
      <c r="G3440" s="2">
        <v>46196.993009259262</v>
      </c>
      <c r="H3440">
        <v>36</v>
      </c>
      <c r="I3440" t="s">
        <v>8799</v>
      </c>
      <c r="J3440" t="s">
        <v>66</v>
      </c>
    </row>
    <row r="3441" spans="1:10" x14ac:dyDescent="0.25">
      <c r="A3441" t="s">
        <v>6519</v>
      </c>
      <c r="B3441" t="s">
        <v>11513</v>
      </c>
      <c r="C3441" t="s">
        <v>27</v>
      </c>
      <c r="D3441">
        <v>124.71</v>
      </c>
      <c r="E3441" t="s">
        <v>8802</v>
      </c>
      <c r="F3441" s="2">
        <v>44991.033680555563</v>
      </c>
      <c r="G3441" s="2">
        <v>45541.033680555563</v>
      </c>
      <c r="H3441">
        <v>18</v>
      </c>
      <c r="I3441" t="s">
        <v>8803</v>
      </c>
      <c r="J3441" t="s">
        <v>41</v>
      </c>
    </row>
    <row r="3442" spans="1:10" x14ac:dyDescent="0.25">
      <c r="A3442" t="s">
        <v>6522</v>
      </c>
      <c r="B3442" t="s">
        <v>11516</v>
      </c>
      <c r="C3442" t="s">
        <v>8807</v>
      </c>
      <c r="D3442">
        <v>2941.12</v>
      </c>
      <c r="E3442" t="s">
        <v>8802</v>
      </c>
      <c r="F3442" s="2">
        <v>45438.201666666668</v>
      </c>
      <c r="G3442" s="2">
        <v>46533.201666666668</v>
      </c>
      <c r="H3442">
        <v>36</v>
      </c>
      <c r="I3442" t="s">
        <v>8803</v>
      </c>
      <c r="J3442" t="s">
        <v>46</v>
      </c>
    </row>
    <row r="3443" spans="1:10" x14ac:dyDescent="0.25">
      <c r="A3443" t="s">
        <v>6522</v>
      </c>
      <c r="B3443" t="s">
        <v>11646</v>
      </c>
      <c r="C3443" t="s">
        <v>8797</v>
      </c>
      <c r="D3443">
        <v>7636.83</v>
      </c>
      <c r="E3443" t="s">
        <v>8802</v>
      </c>
      <c r="F3443" s="2">
        <v>45418.823611111111</v>
      </c>
      <c r="G3443" s="2">
        <v>46513.823611111111</v>
      </c>
      <c r="H3443">
        <v>36</v>
      </c>
      <c r="I3443" t="s">
        <v>8799</v>
      </c>
      <c r="J3443" t="s">
        <v>86</v>
      </c>
    </row>
    <row r="3444" spans="1:10" x14ac:dyDescent="0.25">
      <c r="A3444" t="s">
        <v>6523</v>
      </c>
      <c r="B3444" t="s">
        <v>11517</v>
      </c>
      <c r="C3444" t="s">
        <v>8801</v>
      </c>
      <c r="D3444">
        <v>237.02</v>
      </c>
      <c r="E3444" t="s">
        <v>8822</v>
      </c>
      <c r="F3444" s="2">
        <v>45884.458553240736</v>
      </c>
      <c r="G3444" s="2">
        <v>46249.458553240736</v>
      </c>
      <c r="H3444">
        <v>12</v>
      </c>
      <c r="I3444" t="s">
        <v>8799</v>
      </c>
      <c r="J3444" t="s">
        <v>35</v>
      </c>
    </row>
    <row r="3445" spans="1:10" x14ac:dyDescent="0.25">
      <c r="A3445" t="s">
        <v>6523</v>
      </c>
      <c r="B3445" t="s">
        <v>11558</v>
      </c>
      <c r="C3445" t="s">
        <v>8805</v>
      </c>
      <c r="D3445">
        <v>3530.74</v>
      </c>
      <c r="E3445" t="s">
        <v>8802</v>
      </c>
      <c r="F3445" s="2">
        <v>45314.860243055547</v>
      </c>
      <c r="G3445" s="2">
        <v>45861.860243055547</v>
      </c>
      <c r="H3445">
        <v>18</v>
      </c>
      <c r="I3445" t="s">
        <v>8803</v>
      </c>
      <c r="J3445" t="s">
        <v>41</v>
      </c>
    </row>
    <row r="3446" spans="1:10" x14ac:dyDescent="0.25">
      <c r="A3446" t="s">
        <v>6523</v>
      </c>
      <c r="B3446" t="s">
        <v>13270</v>
      </c>
      <c r="C3446" t="s">
        <v>8805</v>
      </c>
      <c r="D3446">
        <v>3082.48</v>
      </c>
      <c r="E3446" t="s">
        <v>8822</v>
      </c>
      <c r="F3446" s="2">
        <v>45781.018726851849</v>
      </c>
      <c r="G3446" s="2">
        <v>46511.018726851849</v>
      </c>
      <c r="H3446">
        <v>24</v>
      </c>
      <c r="I3446" t="s">
        <v>8803</v>
      </c>
      <c r="J3446" t="s">
        <v>69</v>
      </c>
    </row>
    <row r="3447" spans="1:10" x14ac:dyDescent="0.25">
      <c r="A3447" t="s">
        <v>6524</v>
      </c>
      <c r="B3447" t="s">
        <v>11518</v>
      </c>
      <c r="C3447" t="s">
        <v>8818</v>
      </c>
      <c r="D3447">
        <v>207.51</v>
      </c>
      <c r="E3447" t="s">
        <v>8813</v>
      </c>
      <c r="F3447" s="2">
        <v>45410.473009259258</v>
      </c>
      <c r="G3447" s="2">
        <v>45775.473009259258</v>
      </c>
      <c r="H3447">
        <v>12</v>
      </c>
      <c r="I3447" t="s">
        <v>8803</v>
      </c>
      <c r="J3447" t="s">
        <v>64</v>
      </c>
    </row>
    <row r="3448" spans="1:10" x14ac:dyDescent="0.25">
      <c r="A3448" t="s">
        <v>6524</v>
      </c>
      <c r="B3448" t="s">
        <v>13728</v>
      </c>
      <c r="C3448" t="s">
        <v>8807</v>
      </c>
      <c r="D3448">
        <v>13.11</v>
      </c>
      <c r="E3448" t="s">
        <v>8802</v>
      </c>
      <c r="F3448" s="2">
        <v>45557.386041666658</v>
      </c>
      <c r="G3448" s="2">
        <v>47018.386041666658</v>
      </c>
      <c r="H3448">
        <v>48</v>
      </c>
      <c r="I3448" t="s">
        <v>8803</v>
      </c>
      <c r="J3448" t="s">
        <v>41</v>
      </c>
    </row>
    <row r="3449" spans="1:10" x14ac:dyDescent="0.25">
      <c r="A3449" t="s">
        <v>6525</v>
      </c>
      <c r="B3449" t="s">
        <v>11519</v>
      </c>
      <c r="C3449" t="s">
        <v>8807</v>
      </c>
      <c r="D3449">
        <v>2587.79</v>
      </c>
      <c r="E3449" t="s">
        <v>8802</v>
      </c>
      <c r="F3449" s="2">
        <v>45101.904282407413</v>
      </c>
      <c r="G3449" s="2">
        <v>46562.904282407413</v>
      </c>
      <c r="H3449">
        <v>48</v>
      </c>
      <c r="I3449" t="s">
        <v>8803</v>
      </c>
      <c r="J3449" t="s">
        <v>71</v>
      </c>
    </row>
    <row r="3450" spans="1:10" x14ac:dyDescent="0.25">
      <c r="A3450" t="s">
        <v>6528</v>
      </c>
      <c r="B3450" t="s">
        <v>11522</v>
      </c>
      <c r="C3450" t="s">
        <v>8797</v>
      </c>
      <c r="D3450">
        <v>5240.9399999999996</v>
      </c>
      <c r="E3450" t="s">
        <v>8802</v>
      </c>
      <c r="F3450" s="2">
        <v>45397.344039351847</v>
      </c>
      <c r="G3450" s="2">
        <v>46127.344039351847</v>
      </c>
      <c r="H3450">
        <v>24</v>
      </c>
      <c r="I3450" t="s">
        <v>8803</v>
      </c>
      <c r="J3450" t="s">
        <v>86</v>
      </c>
    </row>
    <row r="3451" spans="1:10" x14ac:dyDescent="0.25">
      <c r="A3451" t="s">
        <v>6528</v>
      </c>
      <c r="B3451" t="s">
        <v>13324</v>
      </c>
      <c r="C3451" t="s">
        <v>8797</v>
      </c>
      <c r="D3451">
        <v>4719.53</v>
      </c>
      <c r="E3451" t="s">
        <v>8802</v>
      </c>
      <c r="F3451" s="2">
        <v>45217.819328703707</v>
      </c>
      <c r="G3451" s="2">
        <v>46313.819328703707</v>
      </c>
      <c r="H3451">
        <v>36</v>
      </c>
      <c r="I3451" t="s">
        <v>8799</v>
      </c>
      <c r="J3451" t="s">
        <v>52</v>
      </c>
    </row>
    <row r="3452" spans="1:10" x14ac:dyDescent="0.25">
      <c r="A3452" t="s">
        <v>6529</v>
      </c>
      <c r="B3452" t="s">
        <v>11523</v>
      </c>
      <c r="C3452" t="s">
        <v>8801</v>
      </c>
      <c r="D3452">
        <v>11.29</v>
      </c>
      <c r="E3452" t="s">
        <v>8822</v>
      </c>
      <c r="F3452" s="2">
        <v>45911.085277777784</v>
      </c>
      <c r="G3452" s="2">
        <v>46457.085277777784</v>
      </c>
      <c r="H3452">
        <v>18</v>
      </c>
      <c r="I3452" t="s">
        <v>8803</v>
      </c>
      <c r="J3452" t="s">
        <v>50</v>
      </c>
    </row>
    <row r="3453" spans="1:10" x14ac:dyDescent="0.25">
      <c r="A3453" t="s">
        <v>6529</v>
      </c>
      <c r="B3453" t="s">
        <v>11967</v>
      </c>
      <c r="C3453" t="s">
        <v>8818</v>
      </c>
      <c r="D3453">
        <v>1698.6</v>
      </c>
      <c r="E3453" t="s">
        <v>8798</v>
      </c>
      <c r="F3453" s="2">
        <v>45949.971643518518</v>
      </c>
      <c r="G3453" s="2">
        <v>47045.971643518518</v>
      </c>
      <c r="H3453">
        <v>36</v>
      </c>
      <c r="I3453" t="s">
        <v>8803</v>
      </c>
      <c r="J3453" t="s">
        <v>46</v>
      </c>
    </row>
    <row r="3454" spans="1:10" x14ac:dyDescent="0.25">
      <c r="A3454" t="s">
        <v>6530</v>
      </c>
      <c r="B3454" t="s">
        <v>11524</v>
      </c>
      <c r="C3454" t="s">
        <v>8801</v>
      </c>
      <c r="D3454">
        <v>2753.15</v>
      </c>
      <c r="E3454" t="s">
        <v>8798</v>
      </c>
      <c r="F3454" s="2">
        <v>45182.836782407408</v>
      </c>
      <c r="G3454" s="2">
        <v>46643.836782407408</v>
      </c>
      <c r="H3454">
        <v>48</v>
      </c>
      <c r="I3454" t="s">
        <v>8803</v>
      </c>
      <c r="J3454" t="s">
        <v>50</v>
      </c>
    </row>
    <row r="3455" spans="1:10" x14ac:dyDescent="0.25">
      <c r="A3455" t="s">
        <v>6531</v>
      </c>
      <c r="B3455" t="s">
        <v>11525</v>
      </c>
      <c r="C3455" t="s">
        <v>8801</v>
      </c>
      <c r="D3455">
        <v>4068.64</v>
      </c>
      <c r="E3455" t="s">
        <v>8802</v>
      </c>
      <c r="F3455" s="2">
        <v>45086.228263888886</v>
      </c>
      <c r="G3455" s="2">
        <v>46182.228263888886</v>
      </c>
      <c r="H3455">
        <v>36</v>
      </c>
      <c r="I3455" t="s">
        <v>8803</v>
      </c>
      <c r="J3455" t="s">
        <v>46</v>
      </c>
    </row>
    <row r="3456" spans="1:10" x14ac:dyDescent="0.25">
      <c r="A3456" t="s">
        <v>6532</v>
      </c>
      <c r="B3456" t="s">
        <v>11526</v>
      </c>
      <c r="C3456" t="s">
        <v>8818</v>
      </c>
      <c r="D3456">
        <v>1687.98</v>
      </c>
      <c r="E3456" t="s">
        <v>8802</v>
      </c>
      <c r="F3456" s="2">
        <v>45249.485405092593</v>
      </c>
      <c r="G3456" s="2">
        <v>45796.485405092593</v>
      </c>
      <c r="H3456">
        <v>18</v>
      </c>
      <c r="I3456" t="s">
        <v>8803</v>
      </c>
      <c r="J3456" t="s">
        <v>58</v>
      </c>
    </row>
    <row r="3457" spans="1:10" x14ac:dyDescent="0.25">
      <c r="A3457" t="s">
        <v>6534</v>
      </c>
      <c r="B3457" t="s">
        <v>11528</v>
      </c>
      <c r="C3457" t="s">
        <v>27</v>
      </c>
      <c r="D3457">
        <v>624.76</v>
      </c>
      <c r="E3457" t="s">
        <v>8813</v>
      </c>
      <c r="F3457" s="2">
        <v>45271.553113425929</v>
      </c>
      <c r="G3457" s="2">
        <v>46367.553113425929</v>
      </c>
      <c r="H3457">
        <v>36</v>
      </c>
      <c r="I3457" t="s">
        <v>8803</v>
      </c>
      <c r="J3457" t="s">
        <v>58</v>
      </c>
    </row>
    <row r="3458" spans="1:10" x14ac:dyDescent="0.25">
      <c r="A3458" t="s">
        <v>6534</v>
      </c>
      <c r="B3458" t="s">
        <v>11933</v>
      </c>
      <c r="C3458" t="s">
        <v>8805</v>
      </c>
      <c r="D3458">
        <v>559.79999999999995</v>
      </c>
      <c r="E3458" t="s">
        <v>8802</v>
      </c>
      <c r="F3458" s="2">
        <v>45418.403124999997</v>
      </c>
      <c r="G3458" s="2">
        <v>45602.403124999997</v>
      </c>
      <c r="H3458">
        <v>6</v>
      </c>
      <c r="I3458" t="s">
        <v>8803</v>
      </c>
      <c r="J3458" t="s">
        <v>61</v>
      </c>
    </row>
    <row r="3459" spans="1:10" x14ac:dyDescent="0.25">
      <c r="A3459" t="s">
        <v>6534</v>
      </c>
      <c r="B3459" t="s">
        <v>13242</v>
      </c>
      <c r="C3459" t="s">
        <v>8797</v>
      </c>
      <c r="D3459">
        <v>2168.3200000000002</v>
      </c>
      <c r="E3459" t="s">
        <v>8802</v>
      </c>
      <c r="F3459" s="2">
        <v>45325.630752314813</v>
      </c>
      <c r="G3459" s="2">
        <v>46056.630752314813</v>
      </c>
      <c r="H3459">
        <v>24</v>
      </c>
      <c r="I3459" t="s">
        <v>8803</v>
      </c>
      <c r="J3459" t="s">
        <v>52</v>
      </c>
    </row>
    <row r="3460" spans="1:10" x14ac:dyDescent="0.25">
      <c r="A3460" t="s">
        <v>6535</v>
      </c>
      <c r="B3460" t="s">
        <v>11529</v>
      </c>
      <c r="C3460" t="s">
        <v>8797</v>
      </c>
      <c r="D3460">
        <v>381.44</v>
      </c>
      <c r="E3460" t="s">
        <v>8813</v>
      </c>
      <c r="F3460" s="2">
        <v>45624.408680555563</v>
      </c>
      <c r="G3460" s="2">
        <v>46354.408680555563</v>
      </c>
      <c r="H3460">
        <v>24</v>
      </c>
      <c r="I3460" t="s">
        <v>8803</v>
      </c>
      <c r="J3460" t="s">
        <v>52</v>
      </c>
    </row>
    <row r="3461" spans="1:10" x14ac:dyDescent="0.25">
      <c r="A3461" t="s">
        <v>6536</v>
      </c>
      <c r="B3461" t="s">
        <v>11530</v>
      </c>
      <c r="C3461" t="s">
        <v>8801</v>
      </c>
      <c r="D3461">
        <v>2168.41</v>
      </c>
      <c r="E3461" t="s">
        <v>8813</v>
      </c>
      <c r="F3461" s="2">
        <v>45218.656909722216</v>
      </c>
      <c r="G3461" s="2">
        <v>46314.656909722216</v>
      </c>
      <c r="H3461">
        <v>36</v>
      </c>
      <c r="I3461" t="s">
        <v>8799</v>
      </c>
      <c r="J3461" t="s">
        <v>69</v>
      </c>
    </row>
    <row r="3462" spans="1:10" x14ac:dyDescent="0.25">
      <c r="A3462" t="s">
        <v>6537</v>
      </c>
      <c r="B3462" t="s">
        <v>11531</v>
      </c>
      <c r="C3462" t="s">
        <v>8807</v>
      </c>
      <c r="D3462">
        <v>1525.82</v>
      </c>
      <c r="E3462" t="s">
        <v>8802</v>
      </c>
      <c r="F3462" s="2">
        <v>45330.823680555557</v>
      </c>
      <c r="G3462" s="2">
        <v>45877.823680555557</v>
      </c>
      <c r="H3462">
        <v>18</v>
      </c>
      <c r="I3462" t="s">
        <v>8803</v>
      </c>
      <c r="J3462" t="s">
        <v>69</v>
      </c>
    </row>
    <row r="3463" spans="1:10" x14ac:dyDescent="0.25">
      <c r="A3463" t="s">
        <v>6537</v>
      </c>
      <c r="B3463" t="s">
        <v>13704</v>
      </c>
      <c r="C3463" t="s">
        <v>8807</v>
      </c>
      <c r="D3463">
        <v>1301.29</v>
      </c>
      <c r="E3463" t="s">
        <v>8802</v>
      </c>
      <c r="F3463" s="2">
        <v>44930.812962962962</v>
      </c>
      <c r="G3463" s="2">
        <v>45295.812962962962</v>
      </c>
      <c r="H3463">
        <v>12</v>
      </c>
      <c r="I3463" t="s">
        <v>8803</v>
      </c>
      <c r="J3463" t="s">
        <v>61</v>
      </c>
    </row>
    <row r="3464" spans="1:10" x14ac:dyDescent="0.25">
      <c r="A3464" t="s">
        <v>6538</v>
      </c>
      <c r="B3464" t="s">
        <v>11532</v>
      </c>
      <c r="C3464" t="s">
        <v>27</v>
      </c>
      <c r="D3464">
        <v>854.02</v>
      </c>
      <c r="E3464" t="s">
        <v>8802</v>
      </c>
      <c r="F3464" s="2">
        <v>45148.543078703697</v>
      </c>
      <c r="G3464" s="2">
        <v>45698.543078703697</v>
      </c>
      <c r="H3464">
        <v>18</v>
      </c>
      <c r="I3464" t="s">
        <v>8803</v>
      </c>
      <c r="J3464" t="s">
        <v>32</v>
      </c>
    </row>
    <row r="3465" spans="1:10" x14ac:dyDescent="0.25">
      <c r="A3465" t="s">
        <v>6538</v>
      </c>
      <c r="B3465" t="s">
        <v>11922</v>
      </c>
      <c r="C3465" t="s">
        <v>8801</v>
      </c>
      <c r="D3465">
        <v>400.84</v>
      </c>
      <c r="E3465" t="s">
        <v>8802</v>
      </c>
      <c r="F3465" s="2">
        <v>45795.581817129627</v>
      </c>
      <c r="G3465" s="2">
        <v>47256.581817129627</v>
      </c>
      <c r="H3465">
        <v>48</v>
      </c>
      <c r="I3465" t="s">
        <v>8803</v>
      </c>
      <c r="J3465" t="s">
        <v>17</v>
      </c>
    </row>
    <row r="3466" spans="1:10" x14ac:dyDescent="0.25">
      <c r="A3466" t="s">
        <v>6538</v>
      </c>
      <c r="B3466" t="s">
        <v>12750</v>
      </c>
      <c r="C3466" t="s">
        <v>8807</v>
      </c>
      <c r="D3466">
        <v>1256.52</v>
      </c>
      <c r="E3466" t="s">
        <v>8813</v>
      </c>
      <c r="F3466" s="2">
        <v>45619.702418981477</v>
      </c>
      <c r="G3466" s="2">
        <v>46714.702418981477</v>
      </c>
      <c r="H3466">
        <v>36</v>
      </c>
      <c r="I3466" t="s">
        <v>8803</v>
      </c>
      <c r="J3466" t="s">
        <v>86</v>
      </c>
    </row>
    <row r="3467" spans="1:10" x14ac:dyDescent="0.25">
      <c r="A3467" t="s">
        <v>6539</v>
      </c>
      <c r="B3467" t="s">
        <v>11533</v>
      </c>
      <c r="C3467" t="s">
        <v>8805</v>
      </c>
      <c r="D3467">
        <v>3304.19</v>
      </c>
      <c r="E3467" t="s">
        <v>8822</v>
      </c>
      <c r="F3467" s="2">
        <v>45225.036273148151</v>
      </c>
      <c r="G3467" s="2">
        <v>46321.036273148151</v>
      </c>
      <c r="H3467">
        <v>36</v>
      </c>
      <c r="I3467" t="s">
        <v>8803</v>
      </c>
      <c r="J3467" t="s">
        <v>86</v>
      </c>
    </row>
    <row r="3468" spans="1:10" x14ac:dyDescent="0.25">
      <c r="A3468" t="s">
        <v>6544</v>
      </c>
      <c r="B3468" t="s">
        <v>11538</v>
      </c>
      <c r="C3468" t="s">
        <v>8807</v>
      </c>
      <c r="D3468">
        <v>1698.99</v>
      </c>
      <c r="E3468" t="s">
        <v>8802</v>
      </c>
      <c r="F3468" s="2">
        <v>45674.45653935185</v>
      </c>
      <c r="G3468" s="2">
        <v>46039.45653935185</v>
      </c>
      <c r="H3468">
        <v>12</v>
      </c>
      <c r="I3468" t="s">
        <v>8803</v>
      </c>
      <c r="J3468" t="s">
        <v>46</v>
      </c>
    </row>
    <row r="3469" spans="1:10" x14ac:dyDescent="0.25">
      <c r="A3469" t="s">
        <v>6544</v>
      </c>
      <c r="B3469" t="s">
        <v>12361</v>
      </c>
      <c r="C3469" t="s">
        <v>8807</v>
      </c>
      <c r="D3469">
        <v>7226.71</v>
      </c>
      <c r="E3469" t="s">
        <v>8798</v>
      </c>
      <c r="F3469" s="2">
        <v>45579.294930555552</v>
      </c>
      <c r="G3469" s="2">
        <v>45944.294930555552</v>
      </c>
      <c r="H3469">
        <v>12</v>
      </c>
      <c r="I3469" t="s">
        <v>8803</v>
      </c>
      <c r="J3469" t="s">
        <v>28</v>
      </c>
    </row>
    <row r="3470" spans="1:10" x14ac:dyDescent="0.25">
      <c r="A3470" t="s">
        <v>6545</v>
      </c>
      <c r="B3470" t="s">
        <v>11539</v>
      </c>
      <c r="C3470" t="s">
        <v>8801</v>
      </c>
      <c r="D3470">
        <v>1569.47</v>
      </c>
      <c r="E3470" t="s">
        <v>8798</v>
      </c>
      <c r="F3470" s="2">
        <v>45933.524513888893</v>
      </c>
      <c r="G3470" s="2">
        <v>46663.524513888893</v>
      </c>
      <c r="H3470">
        <v>24</v>
      </c>
      <c r="I3470" t="s">
        <v>8803</v>
      </c>
      <c r="J3470" t="s">
        <v>89</v>
      </c>
    </row>
    <row r="3471" spans="1:10" x14ac:dyDescent="0.25">
      <c r="A3471" t="s">
        <v>6546</v>
      </c>
      <c r="B3471" t="s">
        <v>11540</v>
      </c>
      <c r="C3471" t="s">
        <v>8801</v>
      </c>
      <c r="D3471">
        <v>459.98</v>
      </c>
      <c r="E3471" t="s">
        <v>8802</v>
      </c>
      <c r="F3471" s="2">
        <v>45155.877233796287</v>
      </c>
      <c r="G3471" s="2">
        <v>45705.877233796287</v>
      </c>
      <c r="H3471">
        <v>18</v>
      </c>
      <c r="I3471" t="s">
        <v>8803</v>
      </c>
      <c r="J3471" t="s">
        <v>32</v>
      </c>
    </row>
    <row r="3472" spans="1:10" x14ac:dyDescent="0.25">
      <c r="A3472" t="s">
        <v>6547</v>
      </c>
      <c r="B3472" t="s">
        <v>11541</v>
      </c>
      <c r="C3472" t="s">
        <v>8805</v>
      </c>
      <c r="D3472">
        <v>3245.18</v>
      </c>
      <c r="E3472" t="s">
        <v>8822</v>
      </c>
      <c r="F3472" s="2">
        <v>45328.612824074073</v>
      </c>
      <c r="G3472" s="2">
        <v>46424.612824074073</v>
      </c>
      <c r="H3472">
        <v>36</v>
      </c>
      <c r="I3472" t="s">
        <v>8803</v>
      </c>
      <c r="J3472" t="s">
        <v>69</v>
      </c>
    </row>
    <row r="3473" spans="1:10" x14ac:dyDescent="0.25">
      <c r="A3473" t="s">
        <v>6550</v>
      </c>
      <c r="B3473" t="s">
        <v>11544</v>
      </c>
      <c r="C3473" t="s">
        <v>8807</v>
      </c>
      <c r="D3473">
        <v>2136.08</v>
      </c>
      <c r="E3473" t="s">
        <v>8802</v>
      </c>
      <c r="F3473" s="2">
        <v>45315.733194444438</v>
      </c>
      <c r="G3473" s="2">
        <v>46046.733194444438</v>
      </c>
      <c r="H3473">
        <v>24</v>
      </c>
      <c r="I3473" t="s">
        <v>8803</v>
      </c>
      <c r="J3473" t="s">
        <v>61</v>
      </c>
    </row>
    <row r="3474" spans="1:10" x14ac:dyDescent="0.25">
      <c r="A3474" t="s">
        <v>6551</v>
      </c>
      <c r="B3474" t="s">
        <v>11545</v>
      </c>
      <c r="C3474" t="s">
        <v>8805</v>
      </c>
      <c r="D3474">
        <v>967.67</v>
      </c>
      <c r="E3474" t="s">
        <v>8822</v>
      </c>
      <c r="F3474" s="2">
        <v>45918.808969907397</v>
      </c>
      <c r="G3474" s="2">
        <v>46464.808969907397</v>
      </c>
      <c r="H3474">
        <v>18</v>
      </c>
      <c r="I3474" t="s">
        <v>8803</v>
      </c>
      <c r="J3474" t="s">
        <v>54</v>
      </c>
    </row>
    <row r="3475" spans="1:10" x14ac:dyDescent="0.25">
      <c r="A3475" t="s">
        <v>6551</v>
      </c>
      <c r="B3475" t="s">
        <v>12380</v>
      </c>
      <c r="C3475" t="s">
        <v>27</v>
      </c>
      <c r="D3475">
        <v>673.22</v>
      </c>
      <c r="E3475" t="s">
        <v>8813</v>
      </c>
      <c r="F3475" s="2">
        <v>45150.491967592592</v>
      </c>
      <c r="G3475" s="2">
        <v>45516.491967592592</v>
      </c>
      <c r="H3475">
        <v>12</v>
      </c>
      <c r="I3475" t="s">
        <v>8803</v>
      </c>
      <c r="J3475" t="s">
        <v>35</v>
      </c>
    </row>
    <row r="3476" spans="1:10" x14ac:dyDescent="0.25">
      <c r="A3476" t="s">
        <v>6551</v>
      </c>
      <c r="B3476" t="s">
        <v>13037</v>
      </c>
      <c r="C3476" t="s">
        <v>8801</v>
      </c>
      <c r="D3476">
        <v>1896.67</v>
      </c>
      <c r="E3476" t="s">
        <v>8802</v>
      </c>
      <c r="F3476" s="2">
        <v>45067.2028587963</v>
      </c>
      <c r="G3476" s="2">
        <v>45617.2028587963</v>
      </c>
      <c r="H3476">
        <v>18</v>
      </c>
      <c r="I3476" t="s">
        <v>8799</v>
      </c>
      <c r="J3476" t="s">
        <v>69</v>
      </c>
    </row>
    <row r="3477" spans="1:10" x14ac:dyDescent="0.25">
      <c r="A3477" t="s">
        <v>6552</v>
      </c>
      <c r="B3477" t="s">
        <v>11546</v>
      </c>
      <c r="C3477" t="s">
        <v>8805</v>
      </c>
      <c r="D3477">
        <v>1211.67</v>
      </c>
      <c r="E3477" t="s">
        <v>8802</v>
      </c>
      <c r="F3477" s="2">
        <v>45566.713773148149</v>
      </c>
      <c r="G3477" s="2">
        <v>45748.713773148149</v>
      </c>
      <c r="H3477">
        <v>6</v>
      </c>
      <c r="I3477" t="s">
        <v>8803</v>
      </c>
      <c r="J3477" t="s">
        <v>86</v>
      </c>
    </row>
    <row r="3478" spans="1:10" x14ac:dyDescent="0.25">
      <c r="A3478" t="s">
        <v>6552</v>
      </c>
      <c r="B3478" t="s">
        <v>13034</v>
      </c>
      <c r="C3478" t="s">
        <v>27</v>
      </c>
      <c r="D3478">
        <v>441.43</v>
      </c>
      <c r="E3478" t="s">
        <v>8813</v>
      </c>
      <c r="F3478" s="2">
        <v>44957.936736111107</v>
      </c>
      <c r="G3478" s="2">
        <v>45688.936736111107</v>
      </c>
      <c r="H3478">
        <v>24</v>
      </c>
      <c r="I3478" t="s">
        <v>8803</v>
      </c>
      <c r="J3478" t="s">
        <v>66</v>
      </c>
    </row>
    <row r="3479" spans="1:10" x14ac:dyDescent="0.25">
      <c r="A3479" t="s">
        <v>6554</v>
      </c>
      <c r="B3479" t="s">
        <v>11548</v>
      </c>
      <c r="C3479" t="s">
        <v>8797</v>
      </c>
      <c r="D3479">
        <v>2659.03</v>
      </c>
      <c r="E3479" t="s">
        <v>8802</v>
      </c>
      <c r="F3479" s="2">
        <v>45859.153912037043</v>
      </c>
      <c r="G3479" s="2">
        <v>47320.153912037043</v>
      </c>
      <c r="H3479">
        <v>48</v>
      </c>
      <c r="I3479" t="s">
        <v>8803</v>
      </c>
      <c r="J3479" t="s">
        <v>64</v>
      </c>
    </row>
    <row r="3480" spans="1:10" x14ac:dyDescent="0.25">
      <c r="A3480" t="s">
        <v>6554</v>
      </c>
      <c r="B3480" t="s">
        <v>12942</v>
      </c>
      <c r="C3480" t="s">
        <v>8818</v>
      </c>
      <c r="D3480">
        <v>3209.23</v>
      </c>
      <c r="E3480" t="s">
        <v>8813</v>
      </c>
      <c r="F3480" s="2">
        <v>45300.257488425923</v>
      </c>
      <c r="G3480" s="2">
        <v>45666.257488425923</v>
      </c>
      <c r="H3480">
        <v>12</v>
      </c>
      <c r="I3480" t="s">
        <v>8803</v>
      </c>
      <c r="J3480" t="s">
        <v>58</v>
      </c>
    </row>
    <row r="3481" spans="1:10" x14ac:dyDescent="0.25">
      <c r="A3481" t="s">
        <v>6554</v>
      </c>
      <c r="B3481" t="s">
        <v>13216</v>
      </c>
      <c r="C3481" t="s">
        <v>8818</v>
      </c>
      <c r="D3481">
        <v>2608.84</v>
      </c>
      <c r="E3481" t="s">
        <v>8802</v>
      </c>
      <c r="F3481" s="2">
        <v>45304.537129629629</v>
      </c>
      <c r="G3481" s="2">
        <v>46765.537129629629</v>
      </c>
      <c r="H3481">
        <v>48</v>
      </c>
      <c r="I3481" t="s">
        <v>8803</v>
      </c>
      <c r="J3481" t="s">
        <v>69</v>
      </c>
    </row>
    <row r="3482" spans="1:10" x14ac:dyDescent="0.25">
      <c r="A3482" t="s">
        <v>6555</v>
      </c>
      <c r="B3482" t="s">
        <v>11549</v>
      </c>
      <c r="C3482" t="s">
        <v>8801</v>
      </c>
      <c r="D3482">
        <v>863.25</v>
      </c>
      <c r="E3482" t="s">
        <v>8813</v>
      </c>
      <c r="F3482" s="2">
        <v>45138.612951388888</v>
      </c>
      <c r="G3482" s="2">
        <v>45688.612951388888</v>
      </c>
      <c r="H3482">
        <v>18</v>
      </c>
      <c r="I3482" t="s">
        <v>8803</v>
      </c>
      <c r="J3482" t="s">
        <v>86</v>
      </c>
    </row>
    <row r="3483" spans="1:10" x14ac:dyDescent="0.25">
      <c r="A3483" t="s">
        <v>6558</v>
      </c>
      <c r="B3483" t="s">
        <v>11552</v>
      </c>
      <c r="C3483" t="s">
        <v>8805</v>
      </c>
      <c r="D3483">
        <v>241.62</v>
      </c>
      <c r="E3483" t="s">
        <v>8802</v>
      </c>
      <c r="F3483" s="2">
        <v>45523.958379629628</v>
      </c>
      <c r="G3483" s="2">
        <v>45888.958379629628</v>
      </c>
      <c r="H3483">
        <v>12</v>
      </c>
      <c r="I3483" t="s">
        <v>8803</v>
      </c>
      <c r="J3483" t="s">
        <v>71</v>
      </c>
    </row>
    <row r="3484" spans="1:10" x14ac:dyDescent="0.25">
      <c r="A3484" t="s">
        <v>6558</v>
      </c>
      <c r="B3484" t="s">
        <v>13420</v>
      </c>
      <c r="C3484" t="s">
        <v>8801</v>
      </c>
      <c r="D3484">
        <v>1898.86</v>
      </c>
      <c r="E3484" t="s">
        <v>8802</v>
      </c>
      <c r="F3484" s="2">
        <v>45509.883993055562</v>
      </c>
      <c r="G3484" s="2">
        <v>45874.883993055562</v>
      </c>
      <c r="H3484">
        <v>12</v>
      </c>
      <c r="I3484" t="s">
        <v>8803</v>
      </c>
      <c r="J3484" t="s">
        <v>71</v>
      </c>
    </row>
    <row r="3485" spans="1:10" x14ac:dyDescent="0.25">
      <c r="A3485" t="s">
        <v>6558</v>
      </c>
      <c r="B3485" t="s">
        <v>13475</v>
      </c>
      <c r="C3485" t="s">
        <v>8818</v>
      </c>
      <c r="D3485">
        <v>1712.56</v>
      </c>
      <c r="E3485" t="s">
        <v>8813</v>
      </c>
      <c r="F3485" s="2">
        <v>45285.863067129627</v>
      </c>
      <c r="G3485" s="2">
        <v>45651.863067129627</v>
      </c>
      <c r="H3485">
        <v>12</v>
      </c>
      <c r="I3485" t="s">
        <v>8803</v>
      </c>
      <c r="J3485" t="s">
        <v>46</v>
      </c>
    </row>
    <row r="3486" spans="1:10" x14ac:dyDescent="0.25">
      <c r="A3486" t="s">
        <v>6559</v>
      </c>
      <c r="B3486" t="s">
        <v>11553</v>
      </c>
      <c r="C3486" t="s">
        <v>27</v>
      </c>
      <c r="D3486">
        <v>11861.92</v>
      </c>
      <c r="E3486" t="s">
        <v>8802</v>
      </c>
      <c r="F3486" s="2">
        <v>45327.198645833327</v>
      </c>
      <c r="G3486" s="2">
        <v>45874.198645833327</v>
      </c>
      <c r="H3486">
        <v>18</v>
      </c>
      <c r="I3486" t="s">
        <v>8803</v>
      </c>
      <c r="J3486" t="s">
        <v>52</v>
      </c>
    </row>
    <row r="3487" spans="1:10" x14ac:dyDescent="0.25">
      <c r="A3487" t="s">
        <v>6560</v>
      </c>
      <c r="B3487" t="s">
        <v>11554</v>
      </c>
      <c r="C3487" t="s">
        <v>8797</v>
      </c>
      <c r="D3487">
        <v>3872.94</v>
      </c>
      <c r="E3487" t="s">
        <v>8802</v>
      </c>
      <c r="F3487" s="2">
        <v>45578.706203703703</v>
      </c>
      <c r="G3487" s="2">
        <v>46125.706203703703</v>
      </c>
      <c r="H3487">
        <v>18</v>
      </c>
      <c r="I3487" t="s">
        <v>8803</v>
      </c>
      <c r="J3487" t="s">
        <v>17</v>
      </c>
    </row>
    <row r="3488" spans="1:10" x14ac:dyDescent="0.25">
      <c r="A3488" t="s">
        <v>6561</v>
      </c>
      <c r="B3488" t="s">
        <v>11555</v>
      </c>
      <c r="C3488" t="s">
        <v>8807</v>
      </c>
      <c r="D3488">
        <v>135.32</v>
      </c>
      <c r="E3488" t="s">
        <v>8802</v>
      </c>
      <c r="F3488" s="2">
        <v>45553.828796296293</v>
      </c>
      <c r="G3488" s="2">
        <v>47379.828796296293</v>
      </c>
      <c r="H3488">
        <v>60</v>
      </c>
      <c r="I3488" t="s">
        <v>8803</v>
      </c>
      <c r="J3488" t="s">
        <v>28</v>
      </c>
    </row>
    <row r="3489" spans="1:10" x14ac:dyDescent="0.25">
      <c r="A3489" t="s">
        <v>6561</v>
      </c>
      <c r="B3489" t="s">
        <v>12665</v>
      </c>
      <c r="C3489" t="s">
        <v>8801</v>
      </c>
      <c r="D3489">
        <v>3403.58</v>
      </c>
      <c r="E3489" t="s">
        <v>8802</v>
      </c>
      <c r="F3489" s="2">
        <v>44985.44222222222</v>
      </c>
      <c r="G3489" s="2">
        <v>46081.44222222222</v>
      </c>
      <c r="H3489">
        <v>36</v>
      </c>
      <c r="I3489" t="s">
        <v>8803</v>
      </c>
      <c r="J3489" t="s">
        <v>32</v>
      </c>
    </row>
    <row r="3490" spans="1:10" x14ac:dyDescent="0.25">
      <c r="A3490" t="s">
        <v>6562</v>
      </c>
      <c r="B3490" t="s">
        <v>11556</v>
      </c>
      <c r="C3490" t="s">
        <v>8807</v>
      </c>
      <c r="D3490">
        <v>2841.41</v>
      </c>
      <c r="E3490" t="s">
        <v>8813</v>
      </c>
      <c r="F3490" s="2">
        <v>45357.442314814813</v>
      </c>
      <c r="G3490" s="2">
        <v>46818.442314814813</v>
      </c>
      <c r="H3490">
        <v>48</v>
      </c>
      <c r="I3490" t="s">
        <v>8803</v>
      </c>
      <c r="J3490" t="s">
        <v>86</v>
      </c>
    </row>
    <row r="3491" spans="1:10" x14ac:dyDescent="0.25">
      <c r="A3491" t="s">
        <v>6565</v>
      </c>
      <c r="B3491" t="s">
        <v>11559</v>
      </c>
      <c r="C3491" t="s">
        <v>8805</v>
      </c>
      <c r="D3491">
        <v>2827.55</v>
      </c>
      <c r="E3491" t="s">
        <v>8813</v>
      </c>
      <c r="F3491" s="2">
        <v>45810.013275462959</v>
      </c>
      <c r="G3491" s="2">
        <v>47636.013275462959</v>
      </c>
      <c r="H3491">
        <v>60</v>
      </c>
      <c r="I3491" t="s">
        <v>8803</v>
      </c>
      <c r="J3491" t="s">
        <v>39</v>
      </c>
    </row>
    <row r="3492" spans="1:10" x14ac:dyDescent="0.25">
      <c r="A3492" t="s">
        <v>6565</v>
      </c>
      <c r="B3492" t="s">
        <v>11583</v>
      </c>
      <c r="C3492" t="s">
        <v>8801</v>
      </c>
      <c r="D3492">
        <v>13542.23</v>
      </c>
      <c r="E3492" t="s">
        <v>8813</v>
      </c>
      <c r="F3492" s="2">
        <v>45470.545995370368</v>
      </c>
      <c r="G3492" s="2">
        <v>46565.545995370368</v>
      </c>
      <c r="H3492">
        <v>36</v>
      </c>
      <c r="I3492" t="s">
        <v>8803</v>
      </c>
      <c r="J3492" t="s">
        <v>32</v>
      </c>
    </row>
    <row r="3493" spans="1:10" x14ac:dyDescent="0.25">
      <c r="A3493" t="s">
        <v>6565</v>
      </c>
      <c r="B3493" t="s">
        <v>13604</v>
      </c>
      <c r="C3493" t="s">
        <v>8801</v>
      </c>
      <c r="D3493">
        <v>2132.25</v>
      </c>
      <c r="E3493" t="s">
        <v>8802</v>
      </c>
      <c r="F3493" s="2">
        <v>45859.571412037039</v>
      </c>
      <c r="G3493" s="2">
        <v>46955.571412037039</v>
      </c>
      <c r="H3493">
        <v>36</v>
      </c>
      <c r="I3493" t="s">
        <v>8803</v>
      </c>
      <c r="J3493" t="s">
        <v>66</v>
      </c>
    </row>
    <row r="3494" spans="1:10" x14ac:dyDescent="0.25">
      <c r="A3494" t="s">
        <v>6566</v>
      </c>
      <c r="B3494" t="s">
        <v>11560</v>
      </c>
      <c r="C3494" t="s">
        <v>8797</v>
      </c>
      <c r="D3494">
        <v>5150.16</v>
      </c>
      <c r="E3494" t="s">
        <v>8802</v>
      </c>
      <c r="F3494" s="2">
        <v>45664.154872685183</v>
      </c>
      <c r="G3494" s="2">
        <v>46759.154872685183</v>
      </c>
      <c r="H3494">
        <v>36</v>
      </c>
      <c r="I3494" t="s">
        <v>8803</v>
      </c>
      <c r="J3494" t="s">
        <v>46</v>
      </c>
    </row>
    <row r="3495" spans="1:10" x14ac:dyDescent="0.25">
      <c r="A3495" t="s">
        <v>6567</v>
      </c>
      <c r="B3495" t="s">
        <v>11561</v>
      </c>
      <c r="C3495" t="s">
        <v>8805</v>
      </c>
      <c r="D3495">
        <v>664.17</v>
      </c>
      <c r="E3495" t="s">
        <v>8813</v>
      </c>
      <c r="F3495" s="2">
        <v>45130.236793981479</v>
      </c>
      <c r="G3495" s="2">
        <v>45496.236793981479</v>
      </c>
      <c r="H3495">
        <v>12</v>
      </c>
      <c r="I3495" t="s">
        <v>8803</v>
      </c>
      <c r="J3495" t="s">
        <v>106</v>
      </c>
    </row>
    <row r="3496" spans="1:10" x14ac:dyDescent="0.25">
      <c r="A3496" t="s">
        <v>6567</v>
      </c>
      <c r="B3496" t="s">
        <v>12659</v>
      </c>
      <c r="C3496" t="s">
        <v>27</v>
      </c>
      <c r="D3496">
        <v>5784.58</v>
      </c>
      <c r="E3496" t="s">
        <v>8802</v>
      </c>
      <c r="F3496" s="2">
        <v>45116.347557870373</v>
      </c>
      <c r="G3496" s="2">
        <v>45666.347557870373</v>
      </c>
      <c r="H3496">
        <v>18</v>
      </c>
      <c r="I3496" t="s">
        <v>8803</v>
      </c>
      <c r="J3496" t="s">
        <v>39</v>
      </c>
    </row>
    <row r="3497" spans="1:10" x14ac:dyDescent="0.25">
      <c r="A3497" t="s">
        <v>6567</v>
      </c>
      <c r="B3497" t="s">
        <v>13061</v>
      </c>
      <c r="C3497" t="s">
        <v>27</v>
      </c>
      <c r="D3497">
        <v>10621.28</v>
      </c>
      <c r="E3497" t="s">
        <v>8822</v>
      </c>
      <c r="F3497" s="2">
        <v>45650.22315972222</v>
      </c>
      <c r="G3497" s="2">
        <v>46745.22315972222</v>
      </c>
      <c r="H3497">
        <v>36</v>
      </c>
      <c r="I3497" t="s">
        <v>8803</v>
      </c>
      <c r="J3497" t="s">
        <v>106</v>
      </c>
    </row>
    <row r="3498" spans="1:10" x14ac:dyDescent="0.25">
      <c r="A3498" t="s">
        <v>6568</v>
      </c>
      <c r="B3498" t="s">
        <v>11562</v>
      </c>
      <c r="C3498" t="s">
        <v>8805</v>
      </c>
      <c r="D3498">
        <v>218.58</v>
      </c>
      <c r="E3498" t="s">
        <v>8798</v>
      </c>
      <c r="F3498" s="2">
        <v>45265.056284722217</v>
      </c>
      <c r="G3498" s="2">
        <v>45631.056284722217</v>
      </c>
      <c r="H3498">
        <v>12</v>
      </c>
      <c r="I3498" t="s">
        <v>8803</v>
      </c>
      <c r="J3498" t="s">
        <v>35</v>
      </c>
    </row>
    <row r="3499" spans="1:10" x14ac:dyDescent="0.25">
      <c r="A3499" t="s">
        <v>6568</v>
      </c>
      <c r="B3499" t="s">
        <v>12027</v>
      </c>
      <c r="C3499" t="s">
        <v>8805</v>
      </c>
      <c r="D3499">
        <v>5047.9399999999996</v>
      </c>
      <c r="E3499" t="s">
        <v>8802</v>
      </c>
      <c r="F3499" s="2">
        <v>45137.472939814812</v>
      </c>
      <c r="G3499" s="2">
        <v>45868.472939814812</v>
      </c>
      <c r="H3499">
        <v>24</v>
      </c>
      <c r="I3499" t="s">
        <v>8803</v>
      </c>
      <c r="J3499" t="s">
        <v>28</v>
      </c>
    </row>
    <row r="3500" spans="1:10" x14ac:dyDescent="0.25">
      <c r="A3500" t="s">
        <v>6568</v>
      </c>
      <c r="B3500" t="s">
        <v>12756</v>
      </c>
      <c r="C3500" t="s">
        <v>8797</v>
      </c>
      <c r="D3500">
        <v>752.58</v>
      </c>
      <c r="E3500" t="s">
        <v>8802</v>
      </c>
      <c r="F3500" s="2">
        <v>45544.874224537038</v>
      </c>
      <c r="G3500" s="2">
        <v>46090.874224537038</v>
      </c>
      <c r="H3500">
        <v>18</v>
      </c>
      <c r="I3500" t="s">
        <v>8803</v>
      </c>
      <c r="J3500" t="s">
        <v>71</v>
      </c>
    </row>
    <row r="3501" spans="1:10" x14ac:dyDescent="0.25">
      <c r="A3501" t="s">
        <v>6569</v>
      </c>
      <c r="B3501" t="s">
        <v>11563</v>
      </c>
      <c r="C3501" t="s">
        <v>27</v>
      </c>
      <c r="D3501">
        <v>5882.32</v>
      </c>
      <c r="E3501" t="s">
        <v>8802</v>
      </c>
      <c r="F3501" s="2">
        <v>45486.792708333327</v>
      </c>
      <c r="G3501" s="2">
        <v>46216.792708333327</v>
      </c>
      <c r="H3501">
        <v>24</v>
      </c>
      <c r="I3501" t="s">
        <v>8803</v>
      </c>
      <c r="J3501" t="s">
        <v>35</v>
      </c>
    </row>
    <row r="3502" spans="1:10" x14ac:dyDescent="0.25">
      <c r="A3502" t="s">
        <v>6569</v>
      </c>
      <c r="B3502" t="s">
        <v>11838</v>
      </c>
      <c r="C3502" t="s">
        <v>8801</v>
      </c>
      <c r="D3502">
        <v>1491.7</v>
      </c>
      <c r="E3502" t="s">
        <v>8822</v>
      </c>
      <c r="F3502" s="2">
        <v>44956.62599537037</v>
      </c>
      <c r="G3502" s="2">
        <v>45321.62599537037</v>
      </c>
      <c r="H3502">
        <v>12</v>
      </c>
      <c r="I3502" t="s">
        <v>8803</v>
      </c>
      <c r="J3502" t="s">
        <v>32</v>
      </c>
    </row>
    <row r="3503" spans="1:10" x14ac:dyDescent="0.25">
      <c r="A3503" t="s">
        <v>6569</v>
      </c>
      <c r="B3503" t="s">
        <v>13542</v>
      </c>
      <c r="C3503" t="s">
        <v>8818</v>
      </c>
      <c r="D3503">
        <v>295.7</v>
      </c>
      <c r="E3503" t="s">
        <v>8813</v>
      </c>
      <c r="F3503" s="2">
        <v>45350.09238425926</v>
      </c>
      <c r="G3503" s="2">
        <v>45532.09238425926</v>
      </c>
      <c r="H3503">
        <v>6</v>
      </c>
      <c r="I3503" t="s">
        <v>8803</v>
      </c>
      <c r="J3503" t="s">
        <v>54</v>
      </c>
    </row>
    <row r="3504" spans="1:10" x14ac:dyDescent="0.25">
      <c r="A3504" t="s">
        <v>6570</v>
      </c>
      <c r="B3504" t="s">
        <v>11564</v>
      </c>
      <c r="C3504" t="s">
        <v>8807</v>
      </c>
      <c r="D3504">
        <v>9970.51</v>
      </c>
      <c r="E3504" t="s">
        <v>8822</v>
      </c>
      <c r="F3504" s="2">
        <v>45894.590532407397</v>
      </c>
      <c r="G3504" s="2">
        <v>46443.590532407397</v>
      </c>
      <c r="H3504">
        <v>18</v>
      </c>
      <c r="I3504" t="s">
        <v>8803</v>
      </c>
      <c r="J3504" t="s">
        <v>52</v>
      </c>
    </row>
    <row r="3505" spans="1:10" x14ac:dyDescent="0.25">
      <c r="A3505" t="s">
        <v>6573</v>
      </c>
      <c r="B3505" t="s">
        <v>11567</v>
      </c>
      <c r="C3505" t="s">
        <v>8805</v>
      </c>
      <c r="D3505">
        <v>626.92999999999995</v>
      </c>
      <c r="E3505" t="s">
        <v>8802</v>
      </c>
      <c r="F3505" s="2">
        <v>45630.208240740743</v>
      </c>
      <c r="G3505" s="2">
        <v>45995.208240740743</v>
      </c>
      <c r="H3505">
        <v>12</v>
      </c>
      <c r="I3505" t="s">
        <v>8799</v>
      </c>
      <c r="J3505" t="s">
        <v>50</v>
      </c>
    </row>
    <row r="3506" spans="1:10" x14ac:dyDescent="0.25">
      <c r="A3506" t="s">
        <v>6573</v>
      </c>
      <c r="B3506" t="s">
        <v>12287</v>
      </c>
      <c r="C3506" t="s">
        <v>8818</v>
      </c>
      <c r="D3506">
        <v>1193.22</v>
      </c>
      <c r="E3506" t="s">
        <v>8802</v>
      </c>
      <c r="F3506" s="2">
        <v>45698.027604166673</v>
      </c>
      <c r="G3506" s="2">
        <v>46793.027604166673</v>
      </c>
      <c r="H3506">
        <v>36</v>
      </c>
      <c r="I3506" t="s">
        <v>8803</v>
      </c>
      <c r="J3506" t="s">
        <v>106</v>
      </c>
    </row>
    <row r="3507" spans="1:10" x14ac:dyDescent="0.25">
      <c r="A3507" t="s">
        <v>6575</v>
      </c>
      <c r="B3507" t="s">
        <v>11569</v>
      </c>
      <c r="C3507" t="s">
        <v>8805</v>
      </c>
      <c r="D3507">
        <v>2557.96</v>
      </c>
      <c r="E3507" t="s">
        <v>8813</v>
      </c>
      <c r="F3507" s="2">
        <v>45618.002395833333</v>
      </c>
      <c r="G3507" s="2">
        <v>45983.002395833333</v>
      </c>
      <c r="H3507">
        <v>12</v>
      </c>
      <c r="I3507" t="s">
        <v>8803</v>
      </c>
      <c r="J3507" t="s">
        <v>69</v>
      </c>
    </row>
    <row r="3508" spans="1:10" x14ac:dyDescent="0.25">
      <c r="A3508" t="s">
        <v>6575</v>
      </c>
      <c r="B3508" t="s">
        <v>12199</v>
      </c>
      <c r="C3508" t="s">
        <v>8797</v>
      </c>
      <c r="D3508">
        <v>4638.2</v>
      </c>
      <c r="E3508" t="s">
        <v>8802</v>
      </c>
      <c r="F3508" s="2">
        <v>45655.221099537041</v>
      </c>
      <c r="G3508" s="2">
        <v>46385.221099537041</v>
      </c>
      <c r="H3508">
        <v>24</v>
      </c>
      <c r="I3508" t="s">
        <v>8803</v>
      </c>
      <c r="J3508" t="s">
        <v>17</v>
      </c>
    </row>
    <row r="3509" spans="1:10" x14ac:dyDescent="0.25">
      <c r="A3509" t="s">
        <v>6577</v>
      </c>
      <c r="B3509" t="s">
        <v>11571</v>
      </c>
      <c r="C3509" t="s">
        <v>27</v>
      </c>
      <c r="D3509">
        <v>3168.59</v>
      </c>
      <c r="E3509" t="s">
        <v>8822</v>
      </c>
      <c r="F3509" s="2">
        <v>45162.737847222219</v>
      </c>
      <c r="G3509" s="2">
        <v>46258.737847222219</v>
      </c>
      <c r="H3509">
        <v>36</v>
      </c>
      <c r="I3509" t="s">
        <v>8799</v>
      </c>
      <c r="J3509" t="s">
        <v>86</v>
      </c>
    </row>
    <row r="3510" spans="1:10" x14ac:dyDescent="0.25">
      <c r="A3510" t="s">
        <v>6579</v>
      </c>
      <c r="B3510" t="s">
        <v>11573</v>
      </c>
      <c r="C3510" t="s">
        <v>8818</v>
      </c>
      <c r="D3510">
        <v>1256.06</v>
      </c>
      <c r="E3510" t="s">
        <v>8813</v>
      </c>
      <c r="F3510" s="2">
        <v>45850.26494212963</v>
      </c>
      <c r="G3510" s="2">
        <v>47311.26494212963</v>
      </c>
      <c r="H3510">
        <v>48</v>
      </c>
      <c r="I3510" t="s">
        <v>8803</v>
      </c>
      <c r="J3510" t="s">
        <v>61</v>
      </c>
    </row>
    <row r="3511" spans="1:10" x14ac:dyDescent="0.25">
      <c r="A3511" t="s">
        <v>6579</v>
      </c>
      <c r="B3511" t="s">
        <v>11894</v>
      </c>
      <c r="C3511" t="s">
        <v>8807</v>
      </c>
      <c r="D3511">
        <v>1563.01</v>
      </c>
      <c r="E3511" t="s">
        <v>8813</v>
      </c>
      <c r="F3511" s="2">
        <v>45265.628530092603</v>
      </c>
      <c r="G3511" s="2">
        <v>46726.628530092603</v>
      </c>
      <c r="H3511">
        <v>48</v>
      </c>
      <c r="I3511" t="s">
        <v>8803</v>
      </c>
      <c r="J3511" t="s">
        <v>71</v>
      </c>
    </row>
    <row r="3512" spans="1:10" x14ac:dyDescent="0.25">
      <c r="A3512" t="s">
        <v>6584</v>
      </c>
      <c r="B3512" t="s">
        <v>11578</v>
      </c>
      <c r="C3512" t="s">
        <v>8807</v>
      </c>
      <c r="D3512">
        <v>5159.6099999999997</v>
      </c>
      <c r="E3512" t="s">
        <v>8802</v>
      </c>
      <c r="F3512" s="2">
        <v>45477.600844907407</v>
      </c>
      <c r="G3512" s="2">
        <v>46572.600844907407</v>
      </c>
      <c r="H3512">
        <v>36</v>
      </c>
      <c r="I3512" t="s">
        <v>8803</v>
      </c>
      <c r="J3512" t="s">
        <v>58</v>
      </c>
    </row>
    <row r="3513" spans="1:10" x14ac:dyDescent="0.25">
      <c r="A3513" t="s">
        <v>6585</v>
      </c>
      <c r="B3513" t="s">
        <v>11579</v>
      </c>
      <c r="C3513" t="s">
        <v>8801</v>
      </c>
      <c r="D3513">
        <v>2339.0500000000002</v>
      </c>
      <c r="E3513" t="s">
        <v>8813</v>
      </c>
      <c r="F3513" s="2">
        <v>45381.807534722233</v>
      </c>
      <c r="G3513" s="2">
        <v>46476.807534722233</v>
      </c>
      <c r="H3513">
        <v>36</v>
      </c>
      <c r="I3513" t="s">
        <v>8803</v>
      </c>
      <c r="J3513" t="s">
        <v>41</v>
      </c>
    </row>
    <row r="3514" spans="1:10" x14ac:dyDescent="0.25">
      <c r="A3514" t="s">
        <v>6585</v>
      </c>
      <c r="B3514" t="s">
        <v>11791</v>
      </c>
      <c r="C3514" t="s">
        <v>8805</v>
      </c>
      <c r="D3514">
        <v>1748.4</v>
      </c>
      <c r="E3514" t="s">
        <v>8798</v>
      </c>
      <c r="F3514" s="2">
        <v>45588.775821759264</v>
      </c>
      <c r="G3514" s="2">
        <v>45953.775821759264</v>
      </c>
      <c r="H3514">
        <v>12</v>
      </c>
      <c r="I3514" t="s">
        <v>8803</v>
      </c>
      <c r="J3514" t="s">
        <v>52</v>
      </c>
    </row>
    <row r="3515" spans="1:10" x14ac:dyDescent="0.25">
      <c r="A3515" t="s">
        <v>6586</v>
      </c>
      <c r="B3515" t="s">
        <v>11580</v>
      </c>
      <c r="C3515" t="s">
        <v>8797</v>
      </c>
      <c r="D3515">
        <v>380.93</v>
      </c>
      <c r="E3515" t="s">
        <v>8813</v>
      </c>
      <c r="F3515" s="2">
        <v>45301.500115740739</v>
      </c>
      <c r="G3515" s="2">
        <v>45667.500115740739</v>
      </c>
      <c r="H3515">
        <v>12</v>
      </c>
      <c r="I3515" t="s">
        <v>8803</v>
      </c>
      <c r="J3515" t="s">
        <v>86</v>
      </c>
    </row>
    <row r="3516" spans="1:10" x14ac:dyDescent="0.25">
      <c r="A3516" t="s">
        <v>6586</v>
      </c>
      <c r="B3516" t="s">
        <v>12858</v>
      </c>
      <c r="C3516" t="s">
        <v>8805</v>
      </c>
      <c r="D3516">
        <v>1226.94</v>
      </c>
      <c r="E3516" t="s">
        <v>8802</v>
      </c>
      <c r="F3516" s="2">
        <v>45689.058252314811</v>
      </c>
      <c r="G3516" s="2">
        <v>46235.058252314811</v>
      </c>
      <c r="H3516">
        <v>18</v>
      </c>
      <c r="I3516" t="s">
        <v>8803</v>
      </c>
      <c r="J3516" t="s">
        <v>54</v>
      </c>
    </row>
    <row r="3517" spans="1:10" x14ac:dyDescent="0.25">
      <c r="A3517" t="s">
        <v>6587</v>
      </c>
      <c r="B3517" t="s">
        <v>11581</v>
      </c>
      <c r="C3517" t="s">
        <v>8797</v>
      </c>
      <c r="D3517">
        <v>329.88</v>
      </c>
      <c r="E3517" t="s">
        <v>8802</v>
      </c>
      <c r="F3517" s="2">
        <v>45796.945775462962</v>
      </c>
      <c r="G3517" s="2">
        <v>46161.945775462962</v>
      </c>
      <c r="H3517">
        <v>12</v>
      </c>
      <c r="I3517" t="s">
        <v>8803</v>
      </c>
      <c r="J3517" t="s">
        <v>58</v>
      </c>
    </row>
    <row r="3518" spans="1:10" x14ac:dyDescent="0.25">
      <c r="A3518" t="s">
        <v>6587</v>
      </c>
      <c r="B3518" t="s">
        <v>13278</v>
      </c>
      <c r="C3518" t="s">
        <v>8801</v>
      </c>
      <c r="D3518">
        <v>10738.14</v>
      </c>
      <c r="E3518" t="s">
        <v>8802</v>
      </c>
      <c r="F3518" s="2">
        <v>44978.490995370368</v>
      </c>
      <c r="G3518" s="2">
        <v>45709.490995370368</v>
      </c>
      <c r="H3518">
        <v>24</v>
      </c>
      <c r="I3518" t="s">
        <v>8803</v>
      </c>
      <c r="J3518" t="s">
        <v>46</v>
      </c>
    </row>
    <row r="3519" spans="1:10" x14ac:dyDescent="0.25">
      <c r="A3519" t="s">
        <v>6590</v>
      </c>
      <c r="B3519" t="s">
        <v>11584</v>
      </c>
      <c r="C3519" t="s">
        <v>8801</v>
      </c>
      <c r="D3519">
        <v>3643.72</v>
      </c>
      <c r="E3519" t="s">
        <v>8813</v>
      </c>
      <c r="F3519" s="2">
        <v>45715.06790509259</v>
      </c>
      <c r="G3519" s="2">
        <v>46810.06790509259</v>
      </c>
      <c r="H3519">
        <v>36</v>
      </c>
      <c r="I3519" t="s">
        <v>8803</v>
      </c>
      <c r="J3519" t="s">
        <v>35</v>
      </c>
    </row>
    <row r="3520" spans="1:10" x14ac:dyDescent="0.25">
      <c r="A3520" t="s">
        <v>6590</v>
      </c>
      <c r="B3520" t="s">
        <v>13688</v>
      </c>
      <c r="C3520" t="s">
        <v>8805</v>
      </c>
      <c r="D3520">
        <v>243.93</v>
      </c>
      <c r="E3520" t="s">
        <v>8802</v>
      </c>
      <c r="F3520" s="2">
        <v>45129.415497685193</v>
      </c>
      <c r="G3520" s="2">
        <v>45679.415497685193</v>
      </c>
      <c r="H3520">
        <v>18</v>
      </c>
      <c r="I3520" t="s">
        <v>8803</v>
      </c>
      <c r="J3520" t="s">
        <v>35</v>
      </c>
    </row>
    <row r="3521" spans="1:10" x14ac:dyDescent="0.25">
      <c r="A3521" t="s">
        <v>6591</v>
      </c>
      <c r="B3521" t="s">
        <v>11585</v>
      </c>
      <c r="C3521" t="s">
        <v>8807</v>
      </c>
      <c r="D3521">
        <v>2627.02</v>
      </c>
      <c r="E3521" t="s">
        <v>8802</v>
      </c>
      <c r="F3521" s="2">
        <v>45802.101759259262</v>
      </c>
      <c r="G3521" s="2">
        <v>46532.101759259262</v>
      </c>
      <c r="H3521">
        <v>24</v>
      </c>
      <c r="I3521" t="s">
        <v>8803</v>
      </c>
      <c r="J3521" t="s">
        <v>66</v>
      </c>
    </row>
    <row r="3522" spans="1:10" x14ac:dyDescent="0.25">
      <c r="A3522" t="s">
        <v>6594</v>
      </c>
      <c r="B3522" t="s">
        <v>11588</v>
      </c>
      <c r="C3522" t="s">
        <v>8801</v>
      </c>
      <c r="D3522">
        <v>3554.42</v>
      </c>
      <c r="E3522" t="s">
        <v>8822</v>
      </c>
      <c r="F3522" s="2">
        <v>45323.505277777767</v>
      </c>
      <c r="G3522" s="2">
        <v>46419.505277777767</v>
      </c>
      <c r="H3522">
        <v>36</v>
      </c>
      <c r="I3522" t="s">
        <v>8803</v>
      </c>
      <c r="J3522" t="s">
        <v>32</v>
      </c>
    </row>
    <row r="3523" spans="1:10" x14ac:dyDescent="0.25">
      <c r="A3523" t="s">
        <v>6595</v>
      </c>
      <c r="B3523" t="s">
        <v>11589</v>
      </c>
      <c r="C3523" t="s">
        <v>27</v>
      </c>
      <c r="D3523">
        <v>3626.59</v>
      </c>
      <c r="E3523" t="s">
        <v>8802</v>
      </c>
      <c r="F3523" s="2">
        <v>45819.298182870371</v>
      </c>
      <c r="G3523" s="2">
        <v>46549.298182870371</v>
      </c>
      <c r="H3523">
        <v>24</v>
      </c>
      <c r="I3523" t="s">
        <v>8803</v>
      </c>
      <c r="J3523" t="s">
        <v>86</v>
      </c>
    </row>
    <row r="3524" spans="1:10" x14ac:dyDescent="0.25">
      <c r="A3524" t="s">
        <v>6600</v>
      </c>
      <c r="B3524" t="s">
        <v>11594</v>
      </c>
      <c r="C3524" t="s">
        <v>8797</v>
      </c>
      <c r="D3524">
        <v>5137.2700000000004</v>
      </c>
      <c r="E3524" t="s">
        <v>8802</v>
      </c>
      <c r="F3524" s="2">
        <v>45452.779988425929</v>
      </c>
      <c r="G3524" s="2">
        <v>47278.779988425929</v>
      </c>
      <c r="H3524">
        <v>60</v>
      </c>
      <c r="I3524" t="s">
        <v>8803</v>
      </c>
      <c r="J3524" t="s">
        <v>69</v>
      </c>
    </row>
    <row r="3525" spans="1:10" x14ac:dyDescent="0.25">
      <c r="A3525" t="s">
        <v>6601</v>
      </c>
      <c r="B3525" t="s">
        <v>11595</v>
      </c>
      <c r="C3525" t="s">
        <v>8818</v>
      </c>
      <c r="D3525">
        <v>6629.31</v>
      </c>
      <c r="E3525" t="s">
        <v>8802</v>
      </c>
      <c r="F3525" s="2">
        <v>45153.83353009259</v>
      </c>
      <c r="G3525" s="2">
        <v>45884.83353009259</v>
      </c>
      <c r="H3525">
        <v>24</v>
      </c>
      <c r="I3525" t="s">
        <v>8803</v>
      </c>
      <c r="J3525" t="s">
        <v>41</v>
      </c>
    </row>
    <row r="3526" spans="1:10" x14ac:dyDescent="0.25">
      <c r="A3526" t="s">
        <v>6602</v>
      </c>
      <c r="B3526" t="s">
        <v>11596</v>
      </c>
      <c r="C3526" t="s">
        <v>8805</v>
      </c>
      <c r="D3526">
        <v>1938.9</v>
      </c>
      <c r="E3526" t="s">
        <v>8822</v>
      </c>
      <c r="F3526" s="2">
        <v>45323.364212962973</v>
      </c>
      <c r="G3526" s="2">
        <v>46419.364212962973</v>
      </c>
      <c r="H3526">
        <v>36</v>
      </c>
      <c r="I3526" t="s">
        <v>8803</v>
      </c>
      <c r="J3526" t="s">
        <v>69</v>
      </c>
    </row>
    <row r="3527" spans="1:10" x14ac:dyDescent="0.25">
      <c r="A3527" t="s">
        <v>6602</v>
      </c>
      <c r="B3527" t="s">
        <v>12391</v>
      </c>
      <c r="C3527" t="s">
        <v>8818</v>
      </c>
      <c r="D3527">
        <v>2201.7199999999998</v>
      </c>
      <c r="E3527" t="s">
        <v>8822</v>
      </c>
      <c r="F3527" s="2">
        <v>45419.125694444447</v>
      </c>
      <c r="G3527" s="2">
        <v>45784.125694444447</v>
      </c>
      <c r="H3527">
        <v>12</v>
      </c>
      <c r="I3527" t="s">
        <v>8799</v>
      </c>
      <c r="J3527" t="s">
        <v>32</v>
      </c>
    </row>
    <row r="3528" spans="1:10" x14ac:dyDescent="0.25">
      <c r="A3528" t="s">
        <v>6603</v>
      </c>
      <c r="B3528" t="s">
        <v>11597</v>
      </c>
      <c r="C3528" t="s">
        <v>8805</v>
      </c>
      <c r="D3528">
        <v>15151.57</v>
      </c>
      <c r="E3528" t="s">
        <v>8802</v>
      </c>
      <c r="F3528" s="2">
        <v>45321.824143518519</v>
      </c>
      <c r="G3528" s="2">
        <v>45687.824143518519</v>
      </c>
      <c r="H3528">
        <v>12</v>
      </c>
      <c r="I3528" t="s">
        <v>8803</v>
      </c>
      <c r="J3528" t="s">
        <v>50</v>
      </c>
    </row>
    <row r="3529" spans="1:10" x14ac:dyDescent="0.25">
      <c r="A3529" t="s">
        <v>6604</v>
      </c>
      <c r="B3529" t="s">
        <v>11598</v>
      </c>
      <c r="C3529" t="s">
        <v>27</v>
      </c>
      <c r="D3529">
        <v>6693.73</v>
      </c>
      <c r="E3529" t="s">
        <v>8802</v>
      </c>
      <c r="F3529" s="2">
        <v>45415.75922453704</v>
      </c>
      <c r="G3529" s="2">
        <v>45780.75922453704</v>
      </c>
      <c r="H3529">
        <v>12</v>
      </c>
      <c r="I3529" t="s">
        <v>8803</v>
      </c>
      <c r="J3529" t="s">
        <v>89</v>
      </c>
    </row>
    <row r="3530" spans="1:10" x14ac:dyDescent="0.25">
      <c r="A3530" t="s">
        <v>6604</v>
      </c>
      <c r="B3530" t="s">
        <v>13247</v>
      </c>
      <c r="C3530" t="s">
        <v>8807</v>
      </c>
      <c r="D3530">
        <v>40.69</v>
      </c>
      <c r="E3530" t="s">
        <v>8813</v>
      </c>
      <c r="F3530" s="2">
        <v>45649.778506944444</v>
      </c>
      <c r="G3530" s="2">
        <v>46379.778506944444</v>
      </c>
      <c r="H3530">
        <v>24</v>
      </c>
      <c r="I3530" t="s">
        <v>8803</v>
      </c>
      <c r="J3530" t="s">
        <v>50</v>
      </c>
    </row>
    <row r="3531" spans="1:10" x14ac:dyDescent="0.25">
      <c r="A3531" t="s">
        <v>6605</v>
      </c>
      <c r="B3531" t="s">
        <v>11599</v>
      </c>
      <c r="C3531" t="s">
        <v>8801</v>
      </c>
      <c r="D3531">
        <v>2857.17</v>
      </c>
      <c r="E3531" t="s">
        <v>8802</v>
      </c>
      <c r="F3531" s="2">
        <v>45662.037777777783</v>
      </c>
      <c r="G3531" s="2">
        <v>46392.037777777783</v>
      </c>
      <c r="H3531">
        <v>24</v>
      </c>
      <c r="I3531" t="s">
        <v>8799</v>
      </c>
      <c r="J3531" t="s">
        <v>35</v>
      </c>
    </row>
    <row r="3532" spans="1:10" x14ac:dyDescent="0.25">
      <c r="A3532" t="s">
        <v>6606</v>
      </c>
      <c r="B3532" t="s">
        <v>11600</v>
      </c>
      <c r="C3532" t="s">
        <v>8807</v>
      </c>
      <c r="D3532">
        <v>796.37</v>
      </c>
      <c r="E3532" t="s">
        <v>8822</v>
      </c>
      <c r="F3532" s="2">
        <v>45628.751145833332</v>
      </c>
      <c r="G3532" s="2">
        <v>46723.751145833332</v>
      </c>
      <c r="H3532">
        <v>36</v>
      </c>
      <c r="I3532" t="s">
        <v>8803</v>
      </c>
      <c r="J3532" t="s">
        <v>50</v>
      </c>
    </row>
    <row r="3533" spans="1:10" x14ac:dyDescent="0.25">
      <c r="A3533" t="s">
        <v>6607</v>
      </c>
      <c r="B3533" t="s">
        <v>11601</v>
      </c>
      <c r="C3533" t="s">
        <v>8807</v>
      </c>
      <c r="D3533">
        <v>1759.98</v>
      </c>
      <c r="E3533" t="s">
        <v>8802</v>
      </c>
      <c r="F3533" s="2">
        <v>45959.357372685183</v>
      </c>
      <c r="G3533" s="2">
        <v>46506.357372685183</v>
      </c>
      <c r="H3533">
        <v>18</v>
      </c>
      <c r="I3533" t="s">
        <v>8803</v>
      </c>
      <c r="J3533" t="s">
        <v>54</v>
      </c>
    </row>
    <row r="3534" spans="1:10" x14ac:dyDescent="0.25">
      <c r="A3534" t="s">
        <v>6609</v>
      </c>
      <c r="B3534" t="s">
        <v>11603</v>
      </c>
      <c r="C3534" t="s">
        <v>8805</v>
      </c>
      <c r="D3534">
        <v>2529.83</v>
      </c>
      <c r="E3534" t="s">
        <v>8798</v>
      </c>
      <c r="F3534" s="2">
        <v>45835.039618055547</v>
      </c>
      <c r="G3534" s="2">
        <v>47296.039618055547</v>
      </c>
      <c r="H3534">
        <v>48</v>
      </c>
      <c r="I3534" t="s">
        <v>8803</v>
      </c>
      <c r="J3534" t="s">
        <v>71</v>
      </c>
    </row>
    <row r="3535" spans="1:10" x14ac:dyDescent="0.25">
      <c r="A3535" t="s">
        <v>6609</v>
      </c>
      <c r="B3535" t="s">
        <v>13066</v>
      </c>
      <c r="C3535" t="s">
        <v>8805</v>
      </c>
      <c r="D3535">
        <v>1996.57</v>
      </c>
      <c r="E3535" t="s">
        <v>8798</v>
      </c>
      <c r="F3535" s="2">
        <v>45923.365347222221</v>
      </c>
      <c r="G3535" s="2">
        <v>46288.365347222221</v>
      </c>
      <c r="H3535">
        <v>12</v>
      </c>
      <c r="I3535" t="s">
        <v>8803</v>
      </c>
      <c r="J3535" t="s">
        <v>28</v>
      </c>
    </row>
    <row r="3536" spans="1:10" x14ac:dyDescent="0.25">
      <c r="A3536" t="s">
        <v>6609</v>
      </c>
      <c r="B3536" t="s">
        <v>13799</v>
      </c>
      <c r="C3536" t="s">
        <v>8805</v>
      </c>
      <c r="D3536">
        <v>2292.0100000000002</v>
      </c>
      <c r="E3536" t="s">
        <v>8813</v>
      </c>
      <c r="F3536" s="2">
        <v>45078.501828703702</v>
      </c>
      <c r="G3536" s="2">
        <v>45809.501828703702</v>
      </c>
      <c r="H3536">
        <v>24</v>
      </c>
      <c r="I3536" t="s">
        <v>8803</v>
      </c>
      <c r="J3536" t="s">
        <v>71</v>
      </c>
    </row>
    <row r="3537" spans="1:10" x14ac:dyDescent="0.25">
      <c r="A3537" t="s">
        <v>6611</v>
      </c>
      <c r="B3537" t="s">
        <v>11605</v>
      </c>
      <c r="C3537" t="s">
        <v>8807</v>
      </c>
      <c r="D3537">
        <v>2477.29</v>
      </c>
      <c r="E3537" t="s">
        <v>8802</v>
      </c>
      <c r="F3537" s="2">
        <v>45661.120972222219</v>
      </c>
      <c r="G3537" s="2">
        <v>46756.120972222219</v>
      </c>
      <c r="H3537">
        <v>36</v>
      </c>
      <c r="I3537" t="s">
        <v>8803</v>
      </c>
      <c r="J3537" t="s">
        <v>35</v>
      </c>
    </row>
    <row r="3538" spans="1:10" x14ac:dyDescent="0.25">
      <c r="A3538" t="s">
        <v>6614</v>
      </c>
      <c r="B3538" t="s">
        <v>11608</v>
      </c>
      <c r="C3538" t="s">
        <v>8797</v>
      </c>
      <c r="D3538">
        <v>53.03</v>
      </c>
      <c r="E3538" t="s">
        <v>8822</v>
      </c>
      <c r="F3538" s="2">
        <v>45140.975752314807</v>
      </c>
      <c r="G3538" s="2">
        <v>46601.975752314807</v>
      </c>
      <c r="H3538">
        <v>48</v>
      </c>
      <c r="I3538" t="s">
        <v>8803</v>
      </c>
      <c r="J3538" t="s">
        <v>50</v>
      </c>
    </row>
    <row r="3539" spans="1:10" x14ac:dyDescent="0.25">
      <c r="A3539" t="s">
        <v>6615</v>
      </c>
      <c r="B3539" t="s">
        <v>11609</v>
      </c>
      <c r="C3539" t="s">
        <v>8807</v>
      </c>
      <c r="D3539">
        <v>15516.84</v>
      </c>
      <c r="E3539" t="s">
        <v>8798</v>
      </c>
      <c r="F3539" s="2">
        <v>45242.804247685177</v>
      </c>
      <c r="G3539" s="2">
        <v>45973.804247685177</v>
      </c>
      <c r="H3539">
        <v>24</v>
      </c>
      <c r="I3539" t="s">
        <v>8799</v>
      </c>
      <c r="J3539" t="s">
        <v>35</v>
      </c>
    </row>
    <row r="3540" spans="1:10" x14ac:dyDescent="0.25">
      <c r="A3540" t="s">
        <v>6616</v>
      </c>
      <c r="B3540" t="s">
        <v>11610</v>
      </c>
      <c r="C3540" t="s">
        <v>8807</v>
      </c>
      <c r="D3540">
        <v>2364.9899999999998</v>
      </c>
      <c r="E3540" t="s">
        <v>8813</v>
      </c>
      <c r="F3540" s="2">
        <v>45494.476006944453</v>
      </c>
      <c r="G3540" s="2">
        <v>45859.476006944453</v>
      </c>
      <c r="H3540">
        <v>12</v>
      </c>
      <c r="I3540" t="s">
        <v>8803</v>
      </c>
      <c r="J3540" t="s">
        <v>54</v>
      </c>
    </row>
    <row r="3541" spans="1:10" x14ac:dyDescent="0.25">
      <c r="A3541" t="s">
        <v>6616</v>
      </c>
      <c r="B3541" t="s">
        <v>13223</v>
      </c>
      <c r="C3541" t="s">
        <v>8801</v>
      </c>
      <c r="D3541">
        <v>1096.3399999999999</v>
      </c>
      <c r="E3541" t="s">
        <v>8802</v>
      </c>
      <c r="F3541" s="2">
        <v>45292.905960648153</v>
      </c>
      <c r="G3541" s="2">
        <v>45474.905960648153</v>
      </c>
      <c r="H3541">
        <v>6</v>
      </c>
      <c r="I3541" t="s">
        <v>8803</v>
      </c>
      <c r="J3541" t="s">
        <v>54</v>
      </c>
    </row>
    <row r="3542" spans="1:10" x14ac:dyDescent="0.25">
      <c r="A3542" t="s">
        <v>6617</v>
      </c>
      <c r="B3542" t="s">
        <v>11611</v>
      </c>
      <c r="C3542" t="s">
        <v>8797</v>
      </c>
      <c r="D3542">
        <v>4296.72</v>
      </c>
      <c r="E3542" t="s">
        <v>8802</v>
      </c>
      <c r="F3542" s="2">
        <v>45917.819467592592</v>
      </c>
      <c r="G3542" s="2">
        <v>46647.819467592592</v>
      </c>
      <c r="H3542">
        <v>24</v>
      </c>
      <c r="I3542" t="s">
        <v>8799</v>
      </c>
      <c r="J3542" t="s">
        <v>35</v>
      </c>
    </row>
    <row r="3543" spans="1:10" x14ac:dyDescent="0.25">
      <c r="A3543" t="s">
        <v>6617</v>
      </c>
      <c r="B3543" t="s">
        <v>11803</v>
      </c>
      <c r="C3543" t="s">
        <v>8818</v>
      </c>
      <c r="D3543">
        <v>172.38</v>
      </c>
      <c r="E3543" t="s">
        <v>8822</v>
      </c>
      <c r="F3543" s="2">
        <v>44930.598414351851</v>
      </c>
      <c r="G3543" s="2">
        <v>45295.598414351851</v>
      </c>
      <c r="H3543">
        <v>12</v>
      </c>
      <c r="I3543" t="s">
        <v>8803</v>
      </c>
      <c r="J3543" t="s">
        <v>52</v>
      </c>
    </row>
    <row r="3544" spans="1:10" x14ac:dyDescent="0.25">
      <c r="A3544" t="s">
        <v>6618</v>
      </c>
      <c r="B3544" t="s">
        <v>11612</v>
      </c>
      <c r="C3544" t="s">
        <v>8801</v>
      </c>
      <c r="D3544">
        <v>566.47</v>
      </c>
      <c r="E3544" t="s">
        <v>8802</v>
      </c>
      <c r="F3544" s="2">
        <v>45636.320740740739</v>
      </c>
      <c r="G3544" s="2">
        <v>46001.320740740739</v>
      </c>
      <c r="H3544">
        <v>12</v>
      </c>
      <c r="I3544" t="s">
        <v>8803</v>
      </c>
      <c r="J3544" t="s">
        <v>58</v>
      </c>
    </row>
    <row r="3545" spans="1:10" x14ac:dyDescent="0.25">
      <c r="A3545" t="s">
        <v>6618</v>
      </c>
      <c r="B3545" t="s">
        <v>12951</v>
      </c>
      <c r="C3545" t="s">
        <v>8805</v>
      </c>
      <c r="D3545">
        <v>6557.7</v>
      </c>
      <c r="E3545" t="s">
        <v>8822</v>
      </c>
      <c r="F3545" s="2">
        <v>45869.995833333327</v>
      </c>
      <c r="G3545" s="2">
        <v>47330.995833333327</v>
      </c>
      <c r="H3545">
        <v>48</v>
      </c>
      <c r="I3545" t="s">
        <v>8803</v>
      </c>
      <c r="J3545" t="s">
        <v>71</v>
      </c>
    </row>
    <row r="3546" spans="1:10" x14ac:dyDescent="0.25">
      <c r="A3546" t="s">
        <v>6619</v>
      </c>
      <c r="B3546" t="s">
        <v>11613</v>
      </c>
      <c r="C3546" t="s">
        <v>8801</v>
      </c>
      <c r="D3546">
        <v>1194.73</v>
      </c>
      <c r="E3546" t="s">
        <v>8802</v>
      </c>
      <c r="F3546" s="2">
        <v>45878.961724537039</v>
      </c>
      <c r="G3546" s="2">
        <v>46974.961724537039</v>
      </c>
      <c r="H3546">
        <v>36</v>
      </c>
      <c r="I3546" t="s">
        <v>8803</v>
      </c>
      <c r="J3546" t="s">
        <v>22</v>
      </c>
    </row>
    <row r="3547" spans="1:10" x14ac:dyDescent="0.25">
      <c r="A3547" t="s">
        <v>6620</v>
      </c>
      <c r="B3547" t="s">
        <v>11614</v>
      </c>
      <c r="C3547" t="s">
        <v>8797</v>
      </c>
      <c r="D3547">
        <v>800.11</v>
      </c>
      <c r="E3547" t="s">
        <v>8813</v>
      </c>
      <c r="F3547" s="2">
        <v>45288.894849537042</v>
      </c>
      <c r="G3547" s="2">
        <v>46384.894849537042</v>
      </c>
      <c r="H3547">
        <v>36</v>
      </c>
      <c r="I3547" t="s">
        <v>8803</v>
      </c>
      <c r="J3547" t="s">
        <v>35</v>
      </c>
    </row>
    <row r="3548" spans="1:10" x14ac:dyDescent="0.25">
      <c r="A3548" t="s">
        <v>6621</v>
      </c>
      <c r="B3548" t="s">
        <v>11615</v>
      </c>
      <c r="C3548" t="s">
        <v>8805</v>
      </c>
      <c r="D3548">
        <v>3812.51</v>
      </c>
      <c r="E3548" t="s">
        <v>8813</v>
      </c>
      <c r="F3548" s="2">
        <v>45041.201527777783</v>
      </c>
      <c r="G3548" s="2">
        <v>46502.201527777783</v>
      </c>
      <c r="H3548">
        <v>48</v>
      </c>
      <c r="I3548" t="s">
        <v>8803</v>
      </c>
      <c r="J3548" t="s">
        <v>17</v>
      </c>
    </row>
    <row r="3549" spans="1:10" x14ac:dyDescent="0.25">
      <c r="A3549" t="s">
        <v>6623</v>
      </c>
      <c r="B3549" t="s">
        <v>11617</v>
      </c>
      <c r="C3549" t="s">
        <v>8807</v>
      </c>
      <c r="D3549">
        <v>98.81</v>
      </c>
      <c r="E3549" t="s">
        <v>8798</v>
      </c>
      <c r="F3549" s="2">
        <v>45686.956261574072</v>
      </c>
      <c r="G3549" s="2">
        <v>46051.956261574072</v>
      </c>
      <c r="H3549">
        <v>12</v>
      </c>
      <c r="I3549" t="s">
        <v>8803</v>
      </c>
      <c r="J3549" t="s">
        <v>54</v>
      </c>
    </row>
    <row r="3550" spans="1:10" x14ac:dyDescent="0.25">
      <c r="A3550" t="s">
        <v>6623</v>
      </c>
      <c r="B3550" t="s">
        <v>13111</v>
      </c>
      <c r="C3550" t="s">
        <v>8801</v>
      </c>
      <c r="D3550">
        <v>1919.7</v>
      </c>
      <c r="E3550" t="s">
        <v>8813</v>
      </c>
      <c r="F3550" s="2">
        <v>45534.452118055553</v>
      </c>
      <c r="G3550" s="2">
        <v>46264.452118055553</v>
      </c>
      <c r="H3550">
        <v>24</v>
      </c>
      <c r="I3550" t="s">
        <v>8803</v>
      </c>
      <c r="J3550" t="s">
        <v>50</v>
      </c>
    </row>
    <row r="3551" spans="1:10" x14ac:dyDescent="0.25">
      <c r="A3551" t="s">
        <v>6624</v>
      </c>
      <c r="B3551" t="s">
        <v>11618</v>
      </c>
      <c r="C3551" t="s">
        <v>8805</v>
      </c>
      <c r="D3551">
        <v>1851.88</v>
      </c>
      <c r="E3551" t="s">
        <v>8802</v>
      </c>
      <c r="F3551" s="2">
        <v>45108.953923611109</v>
      </c>
      <c r="G3551" s="2">
        <v>45839.953923611109</v>
      </c>
      <c r="H3551">
        <v>24</v>
      </c>
      <c r="I3551" t="s">
        <v>8803</v>
      </c>
      <c r="J3551" t="s">
        <v>106</v>
      </c>
    </row>
    <row r="3552" spans="1:10" x14ac:dyDescent="0.25">
      <c r="A3552" t="s">
        <v>6624</v>
      </c>
      <c r="B3552" t="s">
        <v>13454</v>
      </c>
      <c r="C3552" t="s">
        <v>8801</v>
      </c>
      <c r="D3552">
        <v>964.59</v>
      </c>
      <c r="E3552" t="s">
        <v>8822</v>
      </c>
      <c r="F3552" s="2">
        <v>45476.006053240737</v>
      </c>
      <c r="G3552" s="2">
        <v>45660.006053240737</v>
      </c>
      <c r="H3552">
        <v>6</v>
      </c>
      <c r="I3552" t="s">
        <v>8803</v>
      </c>
      <c r="J3552" t="s">
        <v>64</v>
      </c>
    </row>
    <row r="3553" spans="1:10" x14ac:dyDescent="0.25">
      <c r="A3553" t="s">
        <v>6625</v>
      </c>
      <c r="B3553" t="s">
        <v>11619</v>
      </c>
      <c r="C3553" t="s">
        <v>8801</v>
      </c>
      <c r="D3553">
        <v>6407.5</v>
      </c>
      <c r="E3553" t="s">
        <v>8822</v>
      </c>
      <c r="F3553" s="2">
        <v>45428.847928240742</v>
      </c>
      <c r="G3553" s="2">
        <v>45977.847928240742</v>
      </c>
      <c r="H3553">
        <v>18</v>
      </c>
      <c r="I3553" t="s">
        <v>8803</v>
      </c>
      <c r="J3553" t="s">
        <v>69</v>
      </c>
    </row>
    <row r="3554" spans="1:10" x14ac:dyDescent="0.25">
      <c r="A3554" t="s">
        <v>6625</v>
      </c>
      <c r="B3554" t="s">
        <v>12884</v>
      </c>
      <c r="C3554" t="s">
        <v>8807</v>
      </c>
      <c r="D3554">
        <v>2854.73</v>
      </c>
      <c r="E3554" t="s">
        <v>8802</v>
      </c>
      <c r="F3554" s="2">
        <v>45030.869120370371</v>
      </c>
      <c r="G3554" s="2">
        <v>46126.869120370371</v>
      </c>
      <c r="H3554">
        <v>36</v>
      </c>
      <c r="I3554" t="s">
        <v>8803</v>
      </c>
      <c r="J3554" t="s">
        <v>41</v>
      </c>
    </row>
    <row r="3555" spans="1:10" x14ac:dyDescent="0.25">
      <c r="A3555" t="s">
        <v>6626</v>
      </c>
      <c r="B3555" t="s">
        <v>11620</v>
      </c>
      <c r="C3555" t="s">
        <v>8801</v>
      </c>
      <c r="D3555">
        <v>1752.15</v>
      </c>
      <c r="E3555" t="s">
        <v>8822</v>
      </c>
      <c r="F3555" s="2">
        <v>45766.200775462959</v>
      </c>
      <c r="G3555" s="2">
        <v>46862.200775462959</v>
      </c>
      <c r="H3555">
        <v>36</v>
      </c>
      <c r="I3555" t="s">
        <v>8803</v>
      </c>
      <c r="J3555" t="s">
        <v>46</v>
      </c>
    </row>
    <row r="3556" spans="1:10" x14ac:dyDescent="0.25">
      <c r="A3556" t="s">
        <v>6627</v>
      </c>
      <c r="B3556" t="s">
        <v>11621</v>
      </c>
      <c r="C3556" t="s">
        <v>8818</v>
      </c>
      <c r="D3556">
        <v>3665.6</v>
      </c>
      <c r="E3556" t="s">
        <v>8802</v>
      </c>
      <c r="F3556" s="2">
        <v>45068.830914351849</v>
      </c>
      <c r="G3556" s="2">
        <v>45434.830914351849</v>
      </c>
      <c r="H3556">
        <v>12</v>
      </c>
      <c r="I3556" t="s">
        <v>8803</v>
      </c>
      <c r="J3556" t="s">
        <v>50</v>
      </c>
    </row>
    <row r="3557" spans="1:10" x14ac:dyDescent="0.25">
      <c r="A3557" t="s">
        <v>6627</v>
      </c>
      <c r="B3557" t="s">
        <v>13453</v>
      </c>
      <c r="C3557" t="s">
        <v>8797</v>
      </c>
      <c r="D3557">
        <v>14975.74</v>
      </c>
      <c r="E3557" t="s">
        <v>8822</v>
      </c>
      <c r="F3557" s="2">
        <v>45033.945671296293</v>
      </c>
      <c r="G3557" s="2">
        <v>45399.945671296293</v>
      </c>
      <c r="H3557">
        <v>12</v>
      </c>
      <c r="I3557" t="s">
        <v>8803</v>
      </c>
      <c r="J3557" t="s">
        <v>52</v>
      </c>
    </row>
    <row r="3558" spans="1:10" x14ac:dyDescent="0.25">
      <c r="A3558" t="s">
        <v>6629</v>
      </c>
      <c r="B3558" t="s">
        <v>11623</v>
      </c>
      <c r="C3558" t="s">
        <v>8805</v>
      </c>
      <c r="D3558">
        <v>1151.1199999999999</v>
      </c>
      <c r="E3558" t="s">
        <v>8822</v>
      </c>
      <c r="F3558" s="2">
        <v>45104.597025462957</v>
      </c>
      <c r="G3558" s="2">
        <v>45653.597025462957</v>
      </c>
      <c r="H3558">
        <v>18</v>
      </c>
      <c r="I3558" t="s">
        <v>8803</v>
      </c>
      <c r="J3558" t="s">
        <v>54</v>
      </c>
    </row>
    <row r="3559" spans="1:10" x14ac:dyDescent="0.25">
      <c r="A3559" t="s">
        <v>6629</v>
      </c>
      <c r="B3559" t="s">
        <v>12052</v>
      </c>
      <c r="C3559" t="s">
        <v>8801</v>
      </c>
      <c r="D3559">
        <v>1948.77</v>
      </c>
      <c r="E3559" t="s">
        <v>8813</v>
      </c>
      <c r="F3559" s="2">
        <v>45765.701574074083</v>
      </c>
      <c r="G3559" s="2">
        <v>46495.701574074083</v>
      </c>
      <c r="H3559">
        <v>24</v>
      </c>
      <c r="I3559" t="s">
        <v>8803</v>
      </c>
      <c r="J3559" t="s">
        <v>17</v>
      </c>
    </row>
    <row r="3560" spans="1:10" x14ac:dyDescent="0.25">
      <c r="A3560" t="s">
        <v>6630</v>
      </c>
      <c r="B3560" t="s">
        <v>11624</v>
      </c>
      <c r="C3560" t="s">
        <v>8797</v>
      </c>
      <c r="D3560">
        <v>25772.13</v>
      </c>
      <c r="E3560" t="s">
        <v>8802</v>
      </c>
      <c r="F3560" s="2">
        <v>45198.756145833337</v>
      </c>
      <c r="G3560" s="2">
        <v>46659.756145833337</v>
      </c>
      <c r="H3560">
        <v>48</v>
      </c>
      <c r="I3560" t="s">
        <v>8803</v>
      </c>
      <c r="J3560" t="s">
        <v>106</v>
      </c>
    </row>
    <row r="3561" spans="1:10" x14ac:dyDescent="0.25">
      <c r="A3561" t="s">
        <v>6631</v>
      </c>
      <c r="B3561" t="s">
        <v>11625</v>
      </c>
      <c r="C3561" t="s">
        <v>8818</v>
      </c>
      <c r="D3561">
        <v>488.62</v>
      </c>
      <c r="E3561" t="s">
        <v>8822</v>
      </c>
      <c r="F3561" s="2">
        <v>45391.000509259262</v>
      </c>
      <c r="G3561" s="2">
        <v>45756.000509259262</v>
      </c>
      <c r="H3561">
        <v>12</v>
      </c>
      <c r="I3561" t="s">
        <v>8803</v>
      </c>
      <c r="J3561" t="s">
        <v>106</v>
      </c>
    </row>
    <row r="3562" spans="1:10" x14ac:dyDescent="0.25">
      <c r="A3562" t="s">
        <v>6633</v>
      </c>
      <c r="B3562" t="s">
        <v>11627</v>
      </c>
      <c r="C3562" t="s">
        <v>8797</v>
      </c>
      <c r="D3562">
        <v>2518.09</v>
      </c>
      <c r="E3562" t="s">
        <v>8802</v>
      </c>
      <c r="F3562" s="2">
        <v>45874.147685185177</v>
      </c>
      <c r="G3562" s="2">
        <v>46604.147685185177</v>
      </c>
      <c r="H3562">
        <v>24</v>
      </c>
      <c r="I3562" t="s">
        <v>8803</v>
      </c>
      <c r="J3562" t="s">
        <v>39</v>
      </c>
    </row>
    <row r="3563" spans="1:10" x14ac:dyDescent="0.25">
      <c r="A3563" t="s">
        <v>6634</v>
      </c>
      <c r="B3563" t="s">
        <v>11628</v>
      </c>
      <c r="C3563" t="s">
        <v>27</v>
      </c>
      <c r="D3563">
        <v>670.95</v>
      </c>
      <c r="E3563" t="s">
        <v>8822</v>
      </c>
      <c r="F3563" s="2">
        <v>45857.929895833331</v>
      </c>
      <c r="G3563" s="2">
        <v>46406.929895833331</v>
      </c>
      <c r="H3563">
        <v>18</v>
      </c>
      <c r="I3563" t="s">
        <v>8803</v>
      </c>
      <c r="J3563" t="s">
        <v>52</v>
      </c>
    </row>
    <row r="3564" spans="1:10" x14ac:dyDescent="0.25">
      <c r="A3564" t="s">
        <v>6635</v>
      </c>
      <c r="B3564" t="s">
        <v>11629</v>
      </c>
      <c r="C3564" t="s">
        <v>8807</v>
      </c>
      <c r="D3564">
        <v>2255.87</v>
      </c>
      <c r="E3564" t="s">
        <v>8802</v>
      </c>
      <c r="F3564" s="2">
        <v>45068.492175925923</v>
      </c>
      <c r="G3564" s="2">
        <v>45799.492175925923</v>
      </c>
      <c r="H3564">
        <v>24</v>
      </c>
      <c r="I3564" t="s">
        <v>8803</v>
      </c>
      <c r="J3564" t="s">
        <v>64</v>
      </c>
    </row>
    <row r="3565" spans="1:10" x14ac:dyDescent="0.25">
      <c r="A3565" t="s">
        <v>6635</v>
      </c>
      <c r="B3565" t="s">
        <v>12019</v>
      </c>
      <c r="C3565" t="s">
        <v>8801</v>
      </c>
      <c r="D3565">
        <v>270.69</v>
      </c>
      <c r="E3565" t="s">
        <v>8822</v>
      </c>
      <c r="F3565" s="2">
        <v>45549.406701388893</v>
      </c>
      <c r="G3565" s="2">
        <v>46644.406701388893</v>
      </c>
      <c r="H3565">
        <v>36</v>
      </c>
      <c r="I3565" t="s">
        <v>8799</v>
      </c>
      <c r="J3565" t="s">
        <v>106</v>
      </c>
    </row>
    <row r="3566" spans="1:10" x14ac:dyDescent="0.25">
      <c r="A3566" t="s">
        <v>6636</v>
      </c>
      <c r="B3566" t="s">
        <v>11630</v>
      </c>
      <c r="C3566" t="s">
        <v>8818</v>
      </c>
      <c r="D3566">
        <v>1910.1</v>
      </c>
      <c r="E3566" t="s">
        <v>8802</v>
      </c>
      <c r="F3566" s="2">
        <v>45492.203506944446</v>
      </c>
      <c r="G3566" s="2">
        <v>46587.203506944446</v>
      </c>
      <c r="H3566">
        <v>36</v>
      </c>
      <c r="I3566" t="s">
        <v>8803</v>
      </c>
      <c r="J3566" t="s">
        <v>22</v>
      </c>
    </row>
    <row r="3567" spans="1:10" x14ac:dyDescent="0.25">
      <c r="A3567" t="s">
        <v>6637</v>
      </c>
      <c r="B3567" t="s">
        <v>11631</v>
      </c>
      <c r="C3567" t="s">
        <v>27</v>
      </c>
      <c r="D3567">
        <v>520.87</v>
      </c>
      <c r="E3567" t="s">
        <v>8822</v>
      </c>
      <c r="F3567" s="2">
        <v>45729.237488425933</v>
      </c>
      <c r="G3567" s="2">
        <v>46459.237488425933</v>
      </c>
      <c r="H3567">
        <v>24</v>
      </c>
      <c r="I3567" t="s">
        <v>8803</v>
      </c>
      <c r="J3567" t="s">
        <v>106</v>
      </c>
    </row>
    <row r="3568" spans="1:10" x14ac:dyDescent="0.25">
      <c r="A3568" t="s">
        <v>6641</v>
      </c>
      <c r="B3568" t="s">
        <v>11635</v>
      </c>
      <c r="C3568" t="s">
        <v>8805</v>
      </c>
      <c r="D3568">
        <v>3137.05</v>
      </c>
      <c r="E3568" t="s">
        <v>8822</v>
      </c>
      <c r="F3568" s="2">
        <v>45343.217986111107</v>
      </c>
      <c r="G3568" s="2">
        <v>45525.217986111107</v>
      </c>
      <c r="H3568">
        <v>6</v>
      </c>
      <c r="I3568" t="s">
        <v>8803</v>
      </c>
      <c r="J3568" t="s">
        <v>22</v>
      </c>
    </row>
    <row r="3569" spans="1:10" x14ac:dyDescent="0.25">
      <c r="A3569" t="s">
        <v>6642</v>
      </c>
      <c r="B3569" t="s">
        <v>11636</v>
      </c>
      <c r="C3569" t="s">
        <v>8805</v>
      </c>
      <c r="D3569">
        <v>2975.11</v>
      </c>
      <c r="E3569" t="s">
        <v>8802</v>
      </c>
      <c r="F3569" s="2">
        <v>45932.960648148153</v>
      </c>
      <c r="G3569" s="2">
        <v>47393.960648148153</v>
      </c>
      <c r="H3569">
        <v>48</v>
      </c>
      <c r="I3569" t="s">
        <v>8803</v>
      </c>
      <c r="J3569" t="s">
        <v>86</v>
      </c>
    </row>
    <row r="3570" spans="1:10" x14ac:dyDescent="0.25">
      <c r="A3570" t="s">
        <v>6642</v>
      </c>
      <c r="B3570" t="s">
        <v>12764</v>
      </c>
      <c r="C3570" t="s">
        <v>8801</v>
      </c>
      <c r="D3570">
        <v>1520.19</v>
      </c>
      <c r="E3570" t="s">
        <v>8798</v>
      </c>
      <c r="F3570" s="2">
        <v>45736.388831018521</v>
      </c>
      <c r="G3570" s="2">
        <v>46832.388831018521</v>
      </c>
      <c r="H3570">
        <v>36</v>
      </c>
      <c r="I3570" t="s">
        <v>8803</v>
      </c>
      <c r="J3570" t="s">
        <v>28</v>
      </c>
    </row>
    <row r="3571" spans="1:10" x14ac:dyDescent="0.25">
      <c r="A3571" t="s">
        <v>6644</v>
      </c>
      <c r="B3571" t="s">
        <v>11638</v>
      </c>
      <c r="C3571" t="s">
        <v>8801</v>
      </c>
      <c r="D3571">
        <v>2688.74</v>
      </c>
      <c r="E3571" t="s">
        <v>8802</v>
      </c>
      <c r="F3571" s="2">
        <v>45288.284756944442</v>
      </c>
      <c r="G3571" s="2">
        <v>45654.284756944442</v>
      </c>
      <c r="H3571">
        <v>12</v>
      </c>
      <c r="I3571" t="s">
        <v>8803</v>
      </c>
      <c r="J3571" t="s">
        <v>64</v>
      </c>
    </row>
    <row r="3572" spans="1:10" x14ac:dyDescent="0.25">
      <c r="A3572" t="s">
        <v>6645</v>
      </c>
      <c r="B3572" t="s">
        <v>11639</v>
      </c>
      <c r="C3572" t="s">
        <v>8801</v>
      </c>
      <c r="D3572">
        <v>1271.48</v>
      </c>
      <c r="E3572" t="s">
        <v>8813</v>
      </c>
      <c r="F3572" s="2">
        <v>45931.635682870372</v>
      </c>
      <c r="G3572" s="2">
        <v>46113.635682870372</v>
      </c>
      <c r="H3572">
        <v>6</v>
      </c>
      <c r="I3572" t="s">
        <v>8803</v>
      </c>
      <c r="J3572" t="s">
        <v>17</v>
      </c>
    </row>
    <row r="3573" spans="1:10" x14ac:dyDescent="0.25">
      <c r="A3573" t="s">
        <v>6645</v>
      </c>
      <c r="B3573" t="s">
        <v>12693</v>
      </c>
      <c r="C3573" t="s">
        <v>8797</v>
      </c>
      <c r="D3573">
        <v>1859.57</v>
      </c>
      <c r="E3573" t="s">
        <v>8802</v>
      </c>
      <c r="F3573" s="2">
        <v>45832.374097222222</v>
      </c>
      <c r="G3573" s="2">
        <v>46562.374097222222</v>
      </c>
      <c r="H3573">
        <v>24</v>
      </c>
      <c r="I3573" t="s">
        <v>8803</v>
      </c>
      <c r="J3573" t="s">
        <v>39</v>
      </c>
    </row>
    <row r="3574" spans="1:10" x14ac:dyDescent="0.25">
      <c r="A3574" t="s">
        <v>6646</v>
      </c>
      <c r="B3574" t="s">
        <v>11640</v>
      </c>
      <c r="C3574" t="s">
        <v>8801</v>
      </c>
      <c r="D3574">
        <v>4532.25</v>
      </c>
      <c r="E3574" t="s">
        <v>8822</v>
      </c>
      <c r="F3574" s="2">
        <v>45794.743333333332</v>
      </c>
      <c r="G3574" s="2">
        <v>46159.743333333332</v>
      </c>
      <c r="H3574">
        <v>12</v>
      </c>
      <c r="I3574" t="s">
        <v>8803</v>
      </c>
      <c r="J3574" t="s">
        <v>71</v>
      </c>
    </row>
    <row r="3575" spans="1:10" x14ac:dyDescent="0.25">
      <c r="A3575" t="s">
        <v>6648</v>
      </c>
      <c r="B3575" t="s">
        <v>11642</v>
      </c>
      <c r="C3575" t="s">
        <v>27</v>
      </c>
      <c r="D3575">
        <v>1964.48</v>
      </c>
      <c r="E3575" t="s">
        <v>8802</v>
      </c>
      <c r="F3575" s="2">
        <v>45901.259050925917</v>
      </c>
      <c r="G3575" s="2">
        <v>46447.259050925917</v>
      </c>
      <c r="H3575">
        <v>18</v>
      </c>
      <c r="I3575" t="s">
        <v>8803</v>
      </c>
      <c r="J3575" t="s">
        <v>41</v>
      </c>
    </row>
    <row r="3576" spans="1:10" x14ac:dyDescent="0.25">
      <c r="A3576" t="s">
        <v>6649</v>
      </c>
      <c r="B3576" t="s">
        <v>11643</v>
      </c>
      <c r="C3576" t="s">
        <v>8805</v>
      </c>
      <c r="D3576">
        <v>2948.02</v>
      </c>
      <c r="E3576" t="s">
        <v>8802</v>
      </c>
      <c r="F3576" s="2">
        <v>45590.454571759263</v>
      </c>
      <c r="G3576" s="2">
        <v>47051.454571759263</v>
      </c>
      <c r="H3576">
        <v>48</v>
      </c>
      <c r="I3576" t="s">
        <v>8803</v>
      </c>
      <c r="J3576" t="s">
        <v>64</v>
      </c>
    </row>
    <row r="3577" spans="1:10" x14ac:dyDescent="0.25">
      <c r="A3577" t="s">
        <v>6650</v>
      </c>
      <c r="B3577" t="s">
        <v>11644</v>
      </c>
      <c r="C3577" t="s">
        <v>8797</v>
      </c>
      <c r="D3577">
        <v>653.64</v>
      </c>
      <c r="E3577" t="s">
        <v>8802</v>
      </c>
      <c r="F3577" s="2">
        <v>45409.595196759263</v>
      </c>
      <c r="G3577" s="2">
        <v>47235.595196759263</v>
      </c>
      <c r="H3577">
        <v>60</v>
      </c>
      <c r="I3577" t="s">
        <v>8803</v>
      </c>
      <c r="J3577" t="s">
        <v>28</v>
      </c>
    </row>
    <row r="3578" spans="1:10" x14ac:dyDescent="0.25">
      <c r="A3578" t="s">
        <v>6651</v>
      </c>
      <c r="B3578" t="s">
        <v>11645</v>
      </c>
      <c r="C3578" t="s">
        <v>8805</v>
      </c>
      <c r="D3578">
        <v>3768.67</v>
      </c>
      <c r="E3578" t="s">
        <v>8822</v>
      </c>
      <c r="F3578" s="2">
        <v>45660.990057870367</v>
      </c>
      <c r="G3578" s="2">
        <v>46390.990057870367</v>
      </c>
      <c r="H3578">
        <v>24</v>
      </c>
      <c r="I3578" t="s">
        <v>8803</v>
      </c>
      <c r="J3578" t="s">
        <v>71</v>
      </c>
    </row>
    <row r="3579" spans="1:10" x14ac:dyDescent="0.25">
      <c r="A3579" t="s">
        <v>6651</v>
      </c>
      <c r="B3579" t="s">
        <v>12033</v>
      </c>
      <c r="C3579" t="s">
        <v>27</v>
      </c>
      <c r="D3579">
        <v>3141.82</v>
      </c>
      <c r="E3579" t="s">
        <v>8822</v>
      </c>
      <c r="F3579" s="2">
        <v>45556.409375000003</v>
      </c>
      <c r="G3579" s="2">
        <v>46651.409375000003</v>
      </c>
      <c r="H3579">
        <v>36</v>
      </c>
      <c r="I3579" t="s">
        <v>8803</v>
      </c>
      <c r="J3579" t="s">
        <v>106</v>
      </c>
    </row>
    <row r="3580" spans="1:10" x14ac:dyDescent="0.25">
      <c r="A3580" t="s">
        <v>6654</v>
      </c>
      <c r="B3580" t="s">
        <v>11648</v>
      </c>
      <c r="C3580" t="s">
        <v>8801</v>
      </c>
      <c r="D3580">
        <v>2026.39</v>
      </c>
      <c r="E3580" t="s">
        <v>8802</v>
      </c>
      <c r="F3580" s="2">
        <v>45780.646979166668</v>
      </c>
      <c r="G3580" s="2">
        <v>46145.646979166668</v>
      </c>
      <c r="H3580">
        <v>12</v>
      </c>
      <c r="I3580" t="s">
        <v>8803</v>
      </c>
      <c r="J3580" t="s">
        <v>61</v>
      </c>
    </row>
    <row r="3581" spans="1:10" x14ac:dyDescent="0.25">
      <c r="A3581" t="s">
        <v>6657</v>
      </c>
      <c r="B3581" t="s">
        <v>11651</v>
      </c>
      <c r="C3581" t="s">
        <v>27</v>
      </c>
      <c r="D3581">
        <v>2487.25</v>
      </c>
      <c r="E3581" t="s">
        <v>8802</v>
      </c>
      <c r="F3581" s="2">
        <v>45696.158333333333</v>
      </c>
      <c r="G3581" s="2">
        <v>46061.158333333333</v>
      </c>
      <c r="H3581">
        <v>12</v>
      </c>
      <c r="I3581" t="s">
        <v>8803</v>
      </c>
      <c r="J3581" t="s">
        <v>71</v>
      </c>
    </row>
    <row r="3582" spans="1:10" x14ac:dyDescent="0.25">
      <c r="A3582" t="s">
        <v>6658</v>
      </c>
      <c r="B3582" t="s">
        <v>11652</v>
      </c>
      <c r="C3582" t="s">
        <v>8801</v>
      </c>
      <c r="D3582">
        <v>2577.06</v>
      </c>
      <c r="E3582" t="s">
        <v>8802</v>
      </c>
      <c r="F3582" s="2">
        <v>45317.340266203697</v>
      </c>
      <c r="G3582" s="2">
        <v>46413.340266203697</v>
      </c>
      <c r="H3582">
        <v>36</v>
      </c>
      <c r="I3582" t="s">
        <v>8803</v>
      </c>
      <c r="J3582" t="s">
        <v>89</v>
      </c>
    </row>
    <row r="3583" spans="1:10" x14ac:dyDescent="0.25">
      <c r="A3583" t="s">
        <v>6658</v>
      </c>
      <c r="B3583" t="s">
        <v>12485</v>
      </c>
      <c r="C3583" t="s">
        <v>8818</v>
      </c>
      <c r="D3583">
        <v>3379.97</v>
      </c>
      <c r="E3583" t="s">
        <v>8813</v>
      </c>
      <c r="F3583" s="2">
        <v>45437.533275462964</v>
      </c>
      <c r="G3583" s="2">
        <v>45802.533275462964</v>
      </c>
      <c r="H3583">
        <v>12</v>
      </c>
      <c r="I3583" t="s">
        <v>8803</v>
      </c>
      <c r="J3583" t="s">
        <v>22</v>
      </c>
    </row>
    <row r="3584" spans="1:10" x14ac:dyDescent="0.25">
      <c r="A3584" t="s">
        <v>6659</v>
      </c>
      <c r="B3584" t="s">
        <v>11653</v>
      </c>
      <c r="C3584" t="s">
        <v>8797</v>
      </c>
      <c r="D3584">
        <v>398.57</v>
      </c>
      <c r="E3584" t="s">
        <v>8822</v>
      </c>
      <c r="F3584" s="2">
        <v>45941.37599537037</v>
      </c>
      <c r="G3584" s="2">
        <v>46671.37599537037</v>
      </c>
      <c r="H3584">
        <v>24</v>
      </c>
      <c r="I3584" t="s">
        <v>8803</v>
      </c>
      <c r="J3584" t="s">
        <v>22</v>
      </c>
    </row>
    <row r="3585" spans="1:10" x14ac:dyDescent="0.25">
      <c r="A3585" t="s">
        <v>6660</v>
      </c>
      <c r="B3585" t="s">
        <v>11654</v>
      </c>
      <c r="C3585" t="s">
        <v>8801</v>
      </c>
      <c r="D3585">
        <v>1971.99</v>
      </c>
      <c r="E3585" t="s">
        <v>8813</v>
      </c>
      <c r="F3585" s="2">
        <v>45267.365185185183</v>
      </c>
      <c r="G3585" s="2">
        <v>46363.365185185183</v>
      </c>
      <c r="H3585">
        <v>36</v>
      </c>
      <c r="I3585" t="s">
        <v>8803</v>
      </c>
      <c r="J3585" t="s">
        <v>61</v>
      </c>
    </row>
    <row r="3586" spans="1:10" x14ac:dyDescent="0.25">
      <c r="A3586" t="s">
        <v>6660</v>
      </c>
      <c r="B3586" t="s">
        <v>12034</v>
      </c>
      <c r="C3586" t="s">
        <v>8801</v>
      </c>
      <c r="D3586">
        <v>6593.84</v>
      </c>
      <c r="E3586" t="s">
        <v>8802</v>
      </c>
      <c r="F3586" s="2">
        <v>45955.874884259261</v>
      </c>
      <c r="G3586" s="2">
        <v>46685.874884259261</v>
      </c>
      <c r="H3586">
        <v>24</v>
      </c>
      <c r="I3586" t="s">
        <v>8803</v>
      </c>
      <c r="J3586" t="s">
        <v>35</v>
      </c>
    </row>
    <row r="3587" spans="1:10" x14ac:dyDescent="0.25">
      <c r="A3587" t="s">
        <v>6660</v>
      </c>
      <c r="B3587" t="s">
        <v>13775</v>
      </c>
      <c r="C3587" t="s">
        <v>8801</v>
      </c>
      <c r="D3587">
        <v>1347.34</v>
      </c>
      <c r="E3587" t="s">
        <v>8802</v>
      </c>
      <c r="F3587" s="2">
        <v>45879.970659722218</v>
      </c>
      <c r="G3587" s="2">
        <v>46063.970659722218</v>
      </c>
      <c r="H3587">
        <v>6</v>
      </c>
      <c r="I3587" t="s">
        <v>8803</v>
      </c>
      <c r="J3587" t="s">
        <v>41</v>
      </c>
    </row>
    <row r="3588" spans="1:10" x14ac:dyDescent="0.25">
      <c r="A3588" t="s">
        <v>6663</v>
      </c>
      <c r="B3588" t="s">
        <v>11657</v>
      </c>
      <c r="C3588" t="s">
        <v>27</v>
      </c>
      <c r="D3588">
        <v>4474.54</v>
      </c>
      <c r="E3588" t="s">
        <v>8822</v>
      </c>
      <c r="F3588" s="2">
        <v>45478.594826388893</v>
      </c>
      <c r="G3588" s="2">
        <v>46573.594826388893</v>
      </c>
      <c r="H3588">
        <v>36</v>
      </c>
      <c r="I3588" t="s">
        <v>8803</v>
      </c>
      <c r="J3588" t="s">
        <v>46</v>
      </c>
    </row>
    <row r="3589" spans="1:10" x14ac:dyDescent="0.25">
      <c r="A3589" t="s">
        <v>6665</v>
      </c>
      <c r="B3589" t="s">
        <v>11659</v>
      </c>
      <c r="C3589" t="s">
        <v>27</v>
      </c>
      <c r="D3589">
        <v>2540.81</v>
      </c>
      <c r="E3589" t="s">
        <v>8813</v>
      </c>
      <c r="F3589" s="2">
        <v>45768.570543981477</v>
      </c>
      <c r="G3589" s="2">
        <v>47594.570543981477</v>
      </c>
      <c r="H3589">
        <v>60</v>
      </c>
      <c r="I3589" t="s">
        <v>8803</v>
      </c>
      <c r="J3589" t="s">
        <v>35</v>
      </c>
    </row>
    <row r="3590" spans="1:10" x14ac:dyDescent="0.25">
      <c r="A3590" t="s">
        <v>6665</v>
      </c>
      <c r="B3590" t="s">
        <v>11899</v>
      </c>
      <c r="C3590" t="s">
        <v>8805</v>
      </c>
      <c r="D3590">
        <v>2791.93</v>
      </c>
      <c r="E3590" t="s">
        <v>8798</v>
      </c>
      <c r="F3590" s="2">
        <v>44966.791250000002</v>
      </c>
      <c r="G3590" s="2">
        <v>46062.791250000002</v>
      </c>
      <c r="H3590">
        <v>36</v>
      </c>
      <c r="I3590" t="s">
        <v>8803</v>
      </c>
      <c r="J3590" t="s">
        <v>54</v>
      </c>
    </row>
    <row r="3591" spans="1:10" x14ac:dyDescent="0.25">
      <c r="A3591" t="s">
        <v>6666</v>
      </c>
      <c r="B3591" t="s">
        <v>11660</v>
      </c>
      <c r="C3591" t="s">
        <v>8797</v>
      </c>
      <c r="D3591">
        <v>4020.75</v>
      </c>
      <c r="E3591" t="s">
        <v>8802</v>
      </c>
      <c r="F3591" s="2">
        <v>45342.153541666667</v>
      </c>
      <c r="G3591" s="2">
        <v>45889.153541666667</v>
      </c>
      <c r="H3591">
        <v>18</v>
      </c>
      <c r="I3591" t="s">
        <v>8803</v>
      </c>
      <c r="J3591" t="s">
        <v>89</v>
      </c>
    </row>
    <row r="3592" spans="1:10" x14ac:dyDescent="0.25">
      <c r="A3592" t="s">
        <v>6666</v>
      </c>
      <c r="B3592" t="s">
        <v>13191</v>
      </c>
      <c r="C3592" t="s">
        <v>27</v>
      </c>
      <c r="D3592">
        <v>7752.99</v>
      </c>
      <c r="E3592" t="s">
        <v>8798</v>
      </c>
      <c r="F3592" s="2">
        <v>45080.590555555558</v>
      </c>
      <c r="G3592" s="2">
        <v>45629.590555555558</v>
      </c>
      <c r="H3592">
        <v>18</v>
      </c>
      <c r="I3592" t="s">
        <v>8803</v>
      </c>
      <c r="J3592" t="s">
        <v>35</v>
      </c>
    </row>
    <row r="3593" spans="1:10" x14ac:dyDescent="0.25">
      <c r="A3593" t="s">
        <v>6667</v>
      </c>
      <c r="B3593" t="s">
        <v>11661</v>
      </c>
      <c r="C3593" t="s">
        <v>8807</v>
      </c>
      <c r="D3593">
        <v>112.11</v>
      </c>
      <c r="E3593" t="s">
        <v>8813</v>
      </c>
      <c r="F3593" s="2">
        <v>45123.351319444453</v>
      </c>
      <c r="G3593" s="2">
        <v>45854.351319444453</v>
      </c>
      <c r="H3593">
        <v>24</v>
      </c>
      <c r="I3593" t="s">
        <v>8803</v>
      </c>
      <c r="J3593" t="s">
        <v>28</v>
      </c>
    </row>
    <row r="3594" spans="1:10" x14ac:dyDescent="0.25">
      <c r="A3594" t="s">
        <v>6668</v>
      </c>
      <c r="B3594" t="s">
        <v>11662</v>
      </c>
      <c r="C3594" t="s">
        <v>8805</v>
      </c>
      <c r="D3594">
        <v>13218.4</v>
      </c>
      <c r="E3594" t="s">
        <v>8802</v>
      </c>
      <c r="F3594" s="2">
        <v>45560.770937499998</v>
      </c>
      <c r="G3594" s="2">
        <v>45925.770937499998</v>
      </c>
      <c r="H3594">
        <v>12</v>
      </c>
      <c r="I3594" t="s">
        <v>8803</v>
      </c>
      <c r="J3594" t="s">
        <v>41</v>
      </c>
    </row>
    <row r="3595" spans="1:10" x14ac:dyDescent="0.25">
      <c r="A3595" t="s">
        <v>6668</v>
      </c>
      <c r="B3595" t="s">
        <v>12301</v>
      </c>
      <c r="C3595" t="s">
        <v>8807</v>
      </c>
      <c r="D3595">
        <v>1448.2</v>
      </c>
      <c r="E3595" t="s">
        <v>8802</v>
      </c>
      <c r="F3595" s="2">
        <v>45495.313437500001</v>
      </c>
      <c r="G3595" s="2">
        <v>46044.313437500001</v>
      </c>
      <c r="H3595">
        <v>18</v>
      </c>
      <c r="I3595" t="s">
        <v>8803</v>
      </c>
      <c r="J3595" t="s">
        <v>61</v>
      </c>
    </row>
    <row r="3596" spans="1:10" x14ac:dyDescent="0.25">
      <c r="A3596" t="s">
        <v>6668</v>
      </c>
      <c r="B3596" t="s">
        <v>13541</v>
      </c>
      <c r="C3596" t="s">
        <v>8801</v>
      </c>
      <c r="D3596">
        <v>4085.58</v>
      </c>
      <c r="E3596" t="s">
        <v>8802</v>
      </c>
      <c r="F3596" s="2">
        <v>45130.48028935185</v>
      </c>
      <c r="G3596" s="2">
        <v>45861.48028935185</v>
      </c>
      <c r="H3596">
        <v>24</v>
      </c>
      <c r="I3596" t="s">
        <v>8803</v>
      </c>
      <c r="J3596" t="s">
        <v>54</v>
      </c>
    </row>
    <row r="3597" spans="1:10" x14ac:dyDescent="0.25">
      <c r="A3597" t="s">
        <v>6669</v>
      </c>
      <c r="B3597" t="s">
        <v>11663</v>
      </c>
      <c r="C3597" t="s">
        <v>27</v>
      </c>
      <c r="D3597">
        <v>321.75</v>
      </c>
      <c r="E3597" t="s">
        <v>8802</v>
      </c>
      <c r="F3597" s="2">
        <v>45823.940370370372</v>
      </c>
      <c r="G3597" s="2">
        <v>46553.940370370372</v>
      </c>
      <c r="H3597">
        <v>24</v>
      </c>
      <c r="I3597" t="s">
        <v>8803</v>
      </c>
      <c r="J3597" t="s">
        <v>89</v>
      </c>
    </row>
    <row r="3598" spans="1:10" x14ac:dyDescent="0.25">
      <c r="A3598" t="s">
        <v>6669</v>
      </c>
      <c r="B3598" t="s">
        <v>12277</v>
      </c>
      <c r="C3598" t="s">
        <v>8797</v>
      </c>
      <c r="D3598">
        <v>330.67</v>
      </c>
      <c r="E3598" t="s">
        <v>8798</v>
      </c>
      <c r="F3598" s="2">
        <v>44936.253923611112</v>
      </c>
      <c r="G3598" s="2">
        <v>46032.253923611112</v>
      </c>
      <c r="H3598">
        <v>36</v>
      </c>
      <c r="I3598" t="s">
        <v>8803</v>
      </c>
      <c r="J3598" t="s">
        <v>66</v>
      </c>
    </row>
    <row r="3599" spans="1:10" x14ac:dyDescent="0.25">
      <c r="A3599" t="s">
        <v>6670</v>
      </c>
      <c r="B3599" t="s">
        <v>11664</v>
      </c>
      <c r="C3599" t="s">
        <v>8805</v>
      </c>
      <c r="D3599">
        <v>842.03</v>
      </c>
      <c r="E3599" t="s">
        <v>8802</v>
      </c>
      <c r="F3599" s="2">
        <v>45884.983043981483</v>
      </c>
      <c r="G3599" s="2">
        <v>46614.983043981483</v>
      </c>
      <c r="H3599">
        <v>24</v>
      </c>
      <c r="I3599" t="s">
        <v>8803</v>
      </c>
      <c r="J3599" t="s">
        <v>50</v>
      </c>
    </row>
    <row r="3600" spans="1:10" x14ac:dyDescent="0.25">
      <c r="A3600" t="s">
        <v>6670</v>
      </c>
      <c r="B3600" t="s">
        <v>12593</v>
      </c>
      <c r="C3600" t="s">
        <v>27</v>
      </c>
      <c r="D3600">
        <v>9205.24</v>
      </c>
      <c r="E3600" t="s">
        <v>8813</v>
      </c>
      <c r="F3600" s="2">
        <v>45466.030104166668</v>
      </c>
      <c r="G3600" s="2">
        <v>45831.030104166668</v>
      </c>
      <c r="H3600">
        <v>12</v>
      </c>
      <c r="I3600" t="s">
        <v>8803</v>
      </c>
      <c r="J3600" t="s">
        <v>89</v>
      </c>
    </row>
    <row r="3601" spans="1:10" x14ac:dyDescent="0.25">
      <c r="A3601" t="s">
        <v>6671</v>
      </c>
      <c r="B3601" t="s">
        <v>11665</v>
      </c>
      <c r="C3601" t="s">
        <v>8797</v>
      </c>
      <c r="D3601">
        <v>1562.98</v>
      </c>
      <c r="E3601" t="s">
        <v>8802</v>
      </c>
      <c r="F3601" s="2">
        <v>45702.993113425917</v>
      </c>
      <c r="G3601" s="2">
        <v>46067.993113425917</v>
      </c>
      <c r="H3601">
        <v>12</v>
      </c>
      <c r="I3601" t="s">
        <v>8799</v>
      </c>
      <c r="J3601" t="s">
        <v>64</v>
      </c>
    </row>
    <row r="3602" spans="1:10" x14ac:dyDescent="0.25">
      <c r="A3602" t="s">
        <v>6671</v>
      </c>
      <c r="B3602" t="s">
        <v>12213</v>
      </c>
      <c r="C3602" t="s">
        <v>8818</v>
      </c>
      <c r="D3602">
        <v>3279.84</v>
      </c>
      <c r="E3602" t="s">
        <v>8802</v>
      </c>
      <c r="F3602" s="2">
        <v>45249.974537037036</v>
      </c>
      <c r="G3602" s="2">
        <v>45796.974537037036</v>
      </c>
      <c r="H3602">
        <v>18</v>
      </c>
      <c r="I3602" t="s">
        <v>8803</v>
      </c>
      <c r="J3602" t="s">
        <v>61</v>
      </c>
    </row>
    <row r="3603" spans="1:10" x14ac:dyDescent="0.25">
      <c r="A3603" t="s">
        <v>6672</v>
      </c>
      <c r="B3603" t="s">
        <v>11666</v>
      </c>
      <c r="C3603" t="s">
        <v>8801</v>
      </c>
      <c r="D3603">
        <v>6234.03</v>
      </c>
      <c r="E3603" t="s">
        <v>8802</v>
      </c>
      <c r="F3603" s="2">
        <v>45765.958333333343</v>
      </c>
      <c r="G3603" s="2">
        <v>47226.958333333343</v>
      </c>
      <c r="H3603">
        <v>48</v>
      </c>
      <c r="I3603" t="s">
        <v>8799</v>
      </c>
      <c r="J3603" t="s">
        <v>28</v>
      </c>
    </row>
    <row r="3604" spans="1:10" x14ac:dyDescent="0.25">
      <c r="A3604" t="s">
        <v>6673</v>
      </c>
      <c r="B3604" t="s">
        <v>11667</v>
      </c>
      <c r="C3604" t="s">
        <v>8818</v>
      </c>
      <c r="D3604">
        <v>8449.89</v>
      </c>
      <c r="E3604" t="s">
        <v>8813</v>
      </c>
      <c r="F3604" s="2">
        <v>45506.922974537039</v>
      </c>
      <c r="G3604" s="2">
        <v>45871.922974537039</v>
      </c>
      <c r="H3604">
        <v>12</v>
      </c>
      <c r="I3604" t="s">
        <v>8799</v>
      </c>
      <c r="J3604" t="s">
        <v>61</v>
      </c>
    </row>
    <row r="3605" spans="1:10" x14ac:dyDescent="0.25">
      <c r="A3605" t="s">
        <v>6674</v>
      </c>
      <c r="B3605" t="s">
        <v>11668</v>
      </c>
      <c r="C3605" t="s">
        <v>27</v>
      </c>
      <c r="D3605">
        <v>1461.95</v>
      </c>
      <c r="E3605" t="s">
        <v>8822</v>
      </c>
      <c r="F3605" s="2">
        <v>45896.782708333332</v>
      </c>
      <c r="G3605" s="2">
        <v>46992.782708333332</v>
      </c>
      <c r="H3605">
        <v>36</v>
      </c>
      <c r="I3605" t="s">
        <v>8803</v>
      </c>
      <c r="J3605" t="s">
        <v>58</v>
      </c>
    </row>
    <row r="3606" spans="1:10" x14ac:dyDescent="0.25">
      <c r="A3606" t="s">
        <v>6674</v>
      </c>
      <c r="B3606" t="s">
        <v>12253</v>
      </c>
      <c r="C3606" t="s">
        <v>8807</v>
      </c>
      <c r="D3606">
        <v>262.89</v>
      </c>
      <c r="E3606" t="s">
        <v>8813</v>
      </c>
      <c r="F3606" s="2">
        <v>45649.469340277778</v>
      </c>
      <c r="G3606" s="2">
        <v>46014.469340277778</v>
      </c>
      <c r="H3606">
        <v>12</v>
      </c>
      <c r="I3606" t="s">
        <v>8803</v>
      </c>
      <c r="J3606" t="s">
        <v>46</v>
      </c>
    </row>
    <row r="3607" spans="1:10" x14ac:dyDescent="0.25">
      <c r="A3607" t="s">
        <v>6677</v>
      </c>
      <c r="B3607" t="s">
        <v>11671</v>
      </c>
      <c r="C3607" t="s">
        <v>8797</v>
      </c>
      <c r="D3607">
        <v>107.09</v>
      </c>
      <c r="E3607" t="s">
        <v>8798</v>
      </c>
      <c r="F3607" s="2">
        <v>45552.981747685182</v>
      </c>
      <c r="G3607" s="2">
        <v>46647.981747685182</v>
      </c>
      <c r="H3607">
        <v>36</v>
      </c>
      <c r="I3607" t="s">
        <v>8803</v>
      </c>
      <c r="J3607" t="s">
        <v>35</v>
      </c>
    </row>
    <row r="3608" spans="1:10" x14ac:dyDescent="0.25">
      <c r="A3608" t="s">
        <v>6677</v>
      </c>
      <c r="B3608" t="s">
        <v>11986</v>
      </c>
      <c r="C3608" t="s">
        <v>8818</v>
      </c>
      <c r="D3608">
        <v>11052.73</v>
      </c>
      <c r="E3608" t="s">
        <v>8802</v>
      </c>
      <c r="F3608" s="2">
        <v>45400.371620370373</v>
      </c>
      <c r="G3608" s="2">
        <v>45765.371620370373</v>
      </c>
      <c r="H3608">
        <v>12</v>
      </c>
      <c r="I3608" t="s">
        <v>8803</v>
      </c>
      <c r="J3608" t="s">
        <v>89</v>
      </c>
    </row>
    <row r="3609" spans="1:10" x14ac:dyDescent="0.25">
      <c r="A3609" t="s">
        <v>6678</v>
      </c>
      <c r="B3609" t="s">
        <v>11672</v>
      </c>
      <c r="C3609" t="s">
        <v>8797</v>
      </c>
      <c r="D3609">
        <v>2200.2600000000002</v>
      </c>
      <c r="E3609" t="s">
        <v>8813</v>
      </c>
      <c r="F3609" s="2">
        <v>45131.784004629633</v>
      </c>
      <c r="G3609" s="2">
        <v>46592.784004629633</v>
      </c>
      <c r="H3609">
        <v>48</v>
      </c>
      <c r="I3609" t="s">
        <v>8803</v>
      </c>
      <c r="J3609" t="s">
        <v>52</v>
      </c>
    </row>
    <row r="3610" spans="1:10" x14ac:dyDescent="0.25">
      <c r="A3610" t="s">
        <v>6679</v>
      </c>
      <c r="B3610" t="s">
        <v>11673</v>
      </c>
      <c r="C3610" t="s">
        <v>8807</v>
      </c>
      <c r="D3610">
        <v>1446.37</v>
      </c>
      <c r="E3610" t="s">
        <v>8802</v>
      </c>
      <c r="F3610" s="2">
        <v>45226.583148148151</v>
      </c>
      <c r="G3610" s="2">
        <v>45957.583148148151</v>
      </c>
      <c r="H3610">
        <v>24</v>
      </c>
      <c r="I3610" t="s">
        <v>8803</v>
      </c>
      <c r="J3610" t="s">
        <v>41</v>
      </c>
    </row>
    <row r="3611" spans="1:10" x14ac:dyDescent="0.25">
      <c r="A3611" t="s">
        <v>6684</v>
      </c>
      <c r="B3611" t="s">
        <v>11678</v>
      </c>
      <c r="C3611" t="s">
        <v>8805</v>
      </c>
      <c r="D3611">
        <v>348.77</v>
      </c>
      <c r="E3611" t="s">
        <v>8802</v>
      </c>
      <c r="F3611" s="2">
        <v>45865.533634259264</v>
      </c>
      <c r="G3611" s="2">
        <v>46961.533634259264</v>
      </c>
      <c r="H3611">
        <v>36</v>
      </c>
      <c r="I3611" t="s">
        <v>8803</v>
      </c>
      <c r="J3611" t="s">
        <v>58</v>
      </c>
    </row>
    <row r="3612" spans="1:10" x14ac:dyDescent="0.25">
      <c r="A3612" t="s">
        <v>6685</v>
      </c>
      <c r="B3612" t="s">
        <v>11679</v>
      </c>
      <c r="C3612" t="s">
        <v>8805</v>
      </c>
      <c r="D3612">
        <v>15755.98</v>
      </c>
      <c r="E3612" t="s">
        <v>8802</v>
      </c>
      <c r="F3612" s="2">
        <v>45858.300092592603</v>
      </c>
      <c r="G3612" s="2">
        <v>46223.300092592603</v>
      </c>
      <c r="H3612">
        <v>12</v>
      </c>
      <c r="I3612" t="s">
        <v>8803</v>
      </c>
      <c r="J3612" t="s">
        <v>46</v>
      </c>
    </row>
    <row r="3613" spans="1:10" x14ac:dyDescent="0.25">
      <c r="A3613" t="s">
        <v>6685</v>
      </c>
      <c r="B3613" t="s">
        <v>12180</v>
      </c>
      <c r="C3613" t="s">
        <v>8801</v>
      </c>
      <c r="D3613">
        <v>5397.25</v>
      </c>
      <c r="E3613" t="s">
        <v>8802</v>
      </c>
      <c r="F3613" s="2">
        <v>45607.979155092587</v>
      </c>
      <c r="G3613" s="2">
        <v>46153.979155092587</v>
      </c>
      <c r="H3613">
        <v>18</v>
      </c>
      <c r="I3613" t="s">
        <v>8803</v>
      </c>
      <c r="J3613" t="s">
        <v>41</v>
      </c>
    </row>
    <row r="3614" spans="1:10" x14ac:dyDescent="0.25">
      <c r="A3614" t="s">
        <v>6685</v>
      </c>
      <c r="B3614" t="s">
        <v>13658</v>
      </c>
      <c r="C3614" t="s">
        <v>8818</v>
      </c>
      <c r="D3614">
        <v>3296.12</v>
      </c>
      <c r="E3614" t="s">
        <v>8822</v>
      </c>
      <c r="F3614" s="2">
        <v>44951.098854166667</v>
      </c>
      <c r="G3614" s="2">
        <v>46047.098854166667</v>
      </c>
      <c r="H3614">
        <v>36</v>
      </c>
      <c r="I3614" t="s">
        <v>8803</v>
      </c>
      <c r="J3614" t="s">
        <v>46</v>
      </c>
    </row>
    <row r="3615" spans="1:10" x14ac:dyDescent="0.25">
      <c r="A3615" t="s">
        <v>6686</v>
      </c>
      <c r="B3615" t="s">
        <v>11680</v>
      </c>
      <c r="C3615" t="s">
        <v>27</v>
      </c>
      <c r="D3615">
        <v>888</v>
      </c>
      <c r="E3615" t="s">
        <v>8798</v>
      </c>
      <c r="F3615" s="2">
        <v>45481.0078125</v>
      </c>
      <c r="G3615" s="2">
        <v>46030.0078125</v>
      </c>
      <c r="H3615">
        <v>18</v>
      </c>
      <c r="I3615" t="s">
        <v>8803</v>
      </c>
      <c r="J3615" t="s">
        <v>39</v>
      </c>
    </row>
    <row r="3616" spans="1:10" x14ac:dyDescent="0.25">
      <c r="A3616" t="s">
        <v>6686</v>
      </c>
      <c r="B3616" t="s">
        <v>12651</v>
      </c>
      <c r="C3616" t="s">
        <v>8797</v>
      </c>
      <c r="D3616">
        <v>1589.19</v>
      </c>
      <c r="E3616" t="s">
        <v>8802</v>
      </c>
      <c r="F3616" s="2">
        <v>45216.773877314823</v>
      </c>
      <c r="G3616" s="2">
        <v>46312.773877314823</v>
      </c>
      <c r="H3616">
        <v>36</v>
      </c>
      <c r="I3616" t="s">
        <v>8803</v>
      </c>
      <c r="J3616" t="s">
        <v>61</v>
      </c>
    </row>
    <row r="3617" spans="1:10" x14ac:dyDescent="0.25">
      <c r="A3617" t="s">
        <v>6687</v>
      </c>
      <c r="B3617" t="s">
        <v>11681</v>
      </c>
      <c r="C3617" t="s">
        <v>27</v>
      </c>
      <c r="D3617">
        <v>3025.74</v>
      </c>
      <c r="E3617" t="s">
        <v>8802</v>
      </c>
      <c r="F3617" s="2">
        <v>45035.161747685182</v>
      </c>
      <c r="G3617" s="2">
        <v>45584.161747685182</v>
      </c>
      <c r="H3617">
        <v>18</v>
      </c>
      <c r="I3617" t="s">
        <v>8803</v>
      </c>
      <c r="J3617" t="s">
        <v>50</v>
      </c>
    </row>
    <row r="3618" spans="1:10" x14ac:dyDescent="0.25">
      <c r="A3618" t="s">
        <v>6687</v>
      </c>
      <c r="B3618" t="s">
        <v>11924</v>
      </c>
      <c r="C3618" t="s">
        <v>8807</v>
      </c>
      <c r="D3618">
        <v>1527.75</v>
      </c>
      <c r="E3618" t="s">
        <v>8802</v>
      </c>
      <c r="F3618" s="2">
        <v>45623.560798611114</v>
      </c>
      <c r="G3618" s="2">
        <v>45988.560798611114</v>
      </c>
      <c r="H3618">
        <v>12</v>
      </c>
      <c r="I3618" t="s">
        <v>8803</v>
      </c>
      <c r="J3618" t="s">
        <v>52</v>
      </c>
    </row>
    <row r="3619" spans="1:10" x14ac:dyDescent="0.25">
      <c r="A3619" t="s">
        <v>6689</v>
      </c>
      <c r="B3619" t="s">
        <v>11683</v>
      </c>
      <c r="C3619" t="s">
        <v>8818</v>
      </c>
      <c r="D3619">
        <v>4121.97</v>
      </c>
      <c r="E3619" t="s">
        <v>8802</v>
      </c>
      <c r="F3619" s="2">
        <v>45142.424027777779</v>
      </c>
      <c r="G3619" s="2">
        <v>45692.424027777779</v>
      </c>
      <c r="H3619">
        <v>18</v>
      </c>
      <c r="I3619" t="s">
        <v>8803</v>
      </c>
      <c r="J3619" t="s">
        <v>28</v>
      </c>
    </row>
    <row r="3620" spans="1:10" x14ac:dyDescent="0.25">
      <c r="A3620" t="s">
        <v>6690</v>
      </c>
      <c r="B3620" t="s">
        <v>11684</v>
      </c>
      <c r="C3620" t="s">
        <v>8801</v>
      </c>
      <c r="D3620">
        <v>77.61</v>
      </c>
      <c r="E3620" t="s">
        <v>8802</v>
      </c>
      <c r="F3620" s="2">
        <v>45471.971712962957</v>
      </c>
      <c r="G3620" s="2">
        <v>47297.971712962957</v>
      </c>
      <c r="H3620">
        <v>60</v>
      </c>
      <c r="I3620" t="s">
        <v>8803</v>
      </c>
      <c r="J3620" t="s">
        <v>58</v>
      </c>
    </row>
    <row r="3621" spans="1:10" x14ac:dyDescent="0.25">
      <c r="A3621" t="s">
        <v>6693</v>
      </c>
      <c r="B3621" t="s">
        <v>11687</v>
      </c>
      <c r="C3621" t="s">
        <v>8805</v>
      </c>
      <c r="D3621">
        <v>925.61</v>
      </c>
      <c r="E3621" t="s">
        <v>8802</v>
      </c>
      <c r="F3621" s="2">
        <v>45112.602719907409</v>
      </c>
      <c r="G3621" s="2">
        <v>45843.602719907409</v>
      </c>
      <c r="H3621">
        <v>24</v>
      </c>
      <c r="I3621" t="s">
        <v>8799</v>
      </c>
      <c r="J3621" t="s">
        <v>46</v>
      </c>
    </row>
    <row r="3622" spans="1:10" x14ac:dyDescent="0.25">
      <c r="A3622" t="s">
        <v>6694</v>
      </c>
      <c r="B3622" t="s">
        <v>11688</v>
      </c>
      <c r="C3622" t="s">
        <v>8801</v>
      </c>
      <c r="D3622">
        <v>5222.84</v>
      </c>
      <c r="E3622" t="s">
        <v>8802</v>
      </c>
      <c r="F3622" s="2">
        <v>45858.502337962957</v>
      </c>
      <c r="G3622" s="2">
        <v>46588.502337962957</v>
      </c>
      <c r="H3622">
        <v>24</v>
      </c>
      <c r="I3622" t="s">
        <v>8803</v>
      </c>
      <c r="J3622" t="s">
        <v>89</v>
      </c>
    </row>
    <row r="3623" spans="1:10" x14ac:dyDescent="0.25">
      <c r="A3623" t="s">
        <v>6694</v>
      </c>
      <c r="B3623" t="s">
        <v>12542</v>
      </c>
      <c r="C3623" t="s">
        <v>8805</v>
      </c>
      <c r="D3623">
        <v>2835.53</v>
      </c>
      <c r="E3623" t="s">
        <v>8802</v>
      </c>
      <c r="F3623" s="2">
        <v>45715.829363425917</v>
      </c>
      <c r="G3623" s="2">
        <v>46080.829363425917</v>
      </c>
      <c r="H3623">
        <v>12</v>
      </c>
      <c r="I3623" t="s">
        <v>8803</v>
      </c>
      <c r="J3623" t="s">
        <v>28</v>
      </c>
    </row>
    <row r="3624" spans="1:10" x14ac:dyDescent="0.25">
      <c r="A3624" t="s">
        <v>6695</v>
      </c>
      <c r="B3624" t="s">
        <v>11689</v>
      </c>
      <c r="C3624" t="s">
        <v>8801</v>
      </c>
      <c r="D3624">
        <v>5943.85</v>
      </c>
      <c r="E3624" t="s">
        <v>8802</v>
      </c>
      <c r="F3624" s="2">
        <v>45911.588923611111</v>
      </c>
      <c r="G3624" s="2">
        <v>47372.588923611111</v>
      </c>
      <c r="H3624">
        <v>48</v>
      </c>
      <c r="I3624" t="s">
        <v>8803</v>
      </c>
      <c r="J3624" t="s">
        <v>39</v>
      </c>
    </row>
    <row r="3625" spans="1:10" x14ac:dyDescent="0.25">
      <c r="A3625" t="s">
        <v>6696</v>
      </c>
      <c r="B3625" t="s">
        <v>11690</v>
      </c>
      <c r="C3625" t="s">
        <v>8797</v>
      </c>
      <c r="D3625">
        <v>282.33</v>
      </c>
      <c r="E3625" t="s">
        <v>8802</v>
      </c>
      <c r="F3625" s="2">
        <v>45098.699664351851</v>
      </c>
      <c r="G3625" s="2">
        <v>45464.699664351851</v>
      </c>
      <c r="H3625">
        <v>12</v>
      </c>
      <c r="I3625" t="s">
        <v>8803</v>
      </c>
      <c r="J3625" t="s">
        <v>46</v>
      </c>
    </row>
    <row r="3626" spans="1:10" x14ac:dyDescent="0.25">
      <c r="A3626" t="s">
        <v>6697</v>
      </c>
      <c r="B3626" t="s">
        <v>11691</v>
      </c>
      <c r="C3626" t="s">
        <v>8805</v>
      </c>
      <c r="D3626">
        <v>361.53</v>
      </c>
      <c r="E3626" t="s">
        <v>8802</v>
      </c>
      <c r="F3626" s="2">
        <v>45478.851840277777</v>
      </c>
      <c r="G3626" s="2">
        <v>46208.851840277777</v>
      </c>
      <c r="H3626">
        <v>24</v>
      </c>
      <c r="I3626" t="s">
        <v>8799</v>
      </c>
      <c r="J3626" t="s">
        <v>61</v>
      </c>
    </row>
    <row r="3627" spans="1:10" x14ac:dyDescent="0.25">
      <c r="A3627" t="s">
        <v>6698</v>
      </c>
      <c r="B3627" t="s">
        <v>11692</v>
      </c>
      <c r="C3627" t="s">
        <v>27</v>
      </c>
      <c r="D3627">
        <v>248.68</v>
      </c>
      <c r="E3627" t="s">
        <v>8822</v>
      </c>
      <c r="F3627" s="2">
        <v>45177.003055555557</v>
      </c>
      <c r="G3627" s="2">
        <v>46273.003055555557</v>
      </c>
      <c r="H3627">
        <v>36</v>
      </c>
      <c r="I3627" t="s">
        <v>8803</v>
      </c>
      <c r="J3627" t="s">
        <v>89</v>
      </c>
    </row>
    <row r="3628" spans="1:10" x14ac:dyDescent="0.25">
      <c r="A3628" t="s">
        <v>6698</v>
      </c>
      <c r="B3628" t="s">
        <v>13366</v>
      </c>
      <c r="C3628" t="s">
        <v>27</v>
      </c>
      <c r="D3628">
        <v>3177.49</v>
      </c>
      <c r="E3628" t="s">
        <v>8802</v>
      </c>
      <c r="F3628" s="2">
        <v>45342.723935185182</v>
      </c>
      <c r="G3628" s="2">
        <v>47169.723935185182</v>
      </c>
      <c r="H3628">
        <v>60</v>
      </c>
      <c r="I3628" t="s">
        <v>8803</v>
      </c>
      <c r="J3628" t="s">
        <v>39</v>
      </c>
    </row>
    <row r="3629" spans="1:10" x14ac:dyDescent="0.25">
      <c r="A3629" t="s">
        <v>6699</v>
      </c>
      <c r="B3629" t="s">
        <v>11693</v>
      </c>
      <c r="C3629" t="s">
        <v>8807</v>
      </c>
      <c r="D3629">
        <v>2887.34</v>
      </c>
      <c r="E3629" t="s">
        <v>8813</v>
      </c>
      <c r="F3629" s="2">
        <v>45425.565266203703</v>
      </c>
      <c r="G3629" s="2">
        <v>46520.565266203703</v>
      </c>
      <c r="H3629">
        <v>36</v>
      </c>
      <c r="I3629" t="s">
        <v>8799</v>
      </c>
      <c r="J3629" t="s">
        <v>22</v>
      </c>
    </row>
    <row r="3630" spans="1:10" x14ac:dyDescent="0.25">
      <c r="A3630" t="s">
        <v>6699</v>
      </c>
      <c r="B3630" t="s">
        <v>12757</v>
      </c>
      <c r="C3630" t="s">
        <v>8805</v>
      </c>
      <c r="D3630">
        <v>1110.4000000000001</v>
      </c>
      <c r="E3630" t="s">
        <v>8813</v>
      </c>
      <c r="F3630" s="2">
        <v>45077.472638888888</v>
      </c>
      <c r="G3630" s="2">
        <v>45808.472638888888</v>
      </c>
      <c r="H3630">
        <v>24</v>
      </c>
      <c r="I3630" t="s">
        <v>8803</v>
      </c>
      <c r="J3630" t="s">
        <v>64</v>
      </c>
    </row>
    <row r="3631" spans="1:10" x14ac:dyDescent="0.25">
      <c r="A3631" t="s">
        <v>6702</v>
      </c>
      <c r="B3631" t="s">
        <v>11696</v>
      </c>
      <c r="C3631" t="s">
        <v>8801</v>
      </c>
      <c r="D3631">
        <v>3953.75</v>
      </c>
      <c r="E3631" t="s">
        <v>8798</v>
      </c>
      <c r="F3631" s="2">
        <v>45875.715925925928</v>
      </c>
      <c r="G3631" s="2">
        <v>47336.715925925928</v>
      </c>
      <c r="H3631">
        <v>48</v>
      </c>
      <c r="I3631" t="s">
        <v>8803</v>
      </c>
      <c r="J3631" t="s">
        <v>66</v>
      </c>
    </row>
    <row r="3632" spans="1:10" x14ac:dyDescent="0.25">
      <c r="A3632" t="s">
        <v>6702</v>
      </c>
      <c r="B3632" t="s">
        <v>11918</v>
      </c>
      <c r="C3632" t="s">
        <v>8797</v>
      </c>
      <c r="D3632">
        <v>364.62</v>
      </c>
      <c r="E3632" t="s">
        <v>8802</v>
      </c>
      <c r="F3632" s="2">
        <v>44931.988935185182</v>
      </c>
      <c r="G3632" s="2">
        <v>46027.988935185182</v>
      </c>
      <c r="H3632">
        <v>36</v>
      </c>
      <c r="I3632" t="s">
        <v>8803</v>
      </c>
      <c r="J3632" t="s">
        <v>32</v>
      </c>
    </row>
    <row r="3633" spans="1:10" x14ac:dyDescent="0.25">
      <c r="A3633" t="s">
        <v>6703</v>
      </c>
      <c r="B3633" t="s">
        <v>11697</v>
      </c>
      <c r="C3633" t="s">
        <v>8801</v>
      </c>
      <c r="D3633">
        <v>118.93</v>
      </c>
      <c r="E3633" t="s">
        <v>8802</v>
      </c>
      <c r="F3633" s="2">
        <v>45850.299050925933</v>
      </c>
      <c r="G3633" s="2">
        <v>46399.299050925933</v>
      </c>
      <c r="H3633">
        <v>18</v>
      </c>
      <c r="I3633" t="s">
        <v>8799</v>
      </c>
      <c r="J3633" t="s">
        <v>61</v>
      </c>
    </row>
    <row r="3634" spans="1:10" x14ac:dyDescent="0.25">
      <c r="A3634" t="s">
        <v>6705</v>
      </c>
      <c r="B3634" t="s">
        <v>11699</v>
      </c>
      <c r="C3634" t="s">
        <v>8801</v>
      </c>
      <c r="D3634">
        <v>1448.7</v>
      </c>
      <c r="E3634" t="s">
        <v>8802</v>
      </c>
      <c r="F3634" s="2">
        <v>45138.008715277778</v>
      </c>
      <c r="G3634" s="2">
        <v>46234.008715277778</v>
      </c>
      <c r="H3634">
        <v>36</v>
      </c>
      <c r="I3634" t="s">
        <v>8803</v>
      </c>
      <c r="J3634" t="s">
        <v>50</v>
      </c>
    </row>
    <row r="3635" spans="1:10" x14ac:dyDescent="0.25">
      <c r="A3635" t="s">
        <v>6707</v>
      </c>
      <c r="B3635" t="s">
        <v>11701</v>
      </c>
      <c r="C3635" t="s">
        <v>8805</v>
      </c>
      <c r="D3635">
        <v>519.48</v>
      </c>
      <c r="E3635" t="s">
        <v>8822</v>
      </c>
      <c r="F3635" s="2">
        <v>45369.270011574074</v>
      </c>
      <c r="G3635" s="2">
        <v>46099.270011574074</v>
      </c>
      <c r="H3635">
        <v>24</v>
      </c>
      <c r="I3635" t="s">
        <v>8803</v>
      </c>
      <c r="J3635" t="s">
        <v>17</v>
      </c>
    </row>
    <row r="3636" spans="1:10" x14ac:dyDescent="0.25">
      <c r="A3636" t="s">
        <v>6710</v>
      </c>
      <c r="B3636" t="s">
        <v>11704</v>
      </c>
      <c r="C3636" t="s">
        <v>8807</v>
      </c>
      <c r="D3636">
        <v>730.42</v>
      </c>
      <c r="E3636" t="s">
        <v>8813</v>
      </c>
      <c r="F3636" s="2">
        <v>45046.94326388889</v>
      </c>
      <c r="G3636" s="2">
        <v>45412.94326388889</v>
      </c>
      <c r="H3636">
        <v>12</v>
      </c>
      <c r="I3636" t="s">
        <v>8803</v>
      </c>
      <c r="J3636" t="s">
        <v>54</v>
      </c>
    </row>
    <row r="3637" spans="1:10" x14ac:dyDescent="0.25">
      <c r="A3637" t="s">
        <v>6711</v>
      </c>
      <c r="B3637" t="s">
        <v>11705</v>
      </c>
      <c r="C3637" t="s">
        <v>8801</v>
      </c>
      <c r="D3637">
        <v>1016.24</v>
      </c>
      <c r="E3637" t="s">
        <v>8802</v>
      </c>
      <c r="F3637" s="2">
        <v>45647.026504629634</v>
      </c>
      <c r="G3637" s="2">
        <v>46377.026504629634</v>
      </c>
      <c r="H3637">
        <v>24</v>
      </c>
      <c r="I3637" t="s">
        <v>8803</v>
      </c>
      <c r="J3637" t="s">
        <v>106</v>
      </c>
    </row>
    <row r="3638" spans="1:10" x14ac:dyDescent="0.25">
      <c r="A3638" t="s">
        <v>6713</v>
      </c>
      <c r="B3638" t="s">
        <v>11707</v>
      </c>
      <c r="C3638" t="s">
        <v>8818</v>
      </c>
      <c r="D3638">
        <v>1497.41</v>
      </c>
      <c r="E3638" t="s">
        <v>8813</v>
      </c>
      <c r="F3638" s="2">
        <v>45097.28502314815</v>
      </c>
      <c r="G3638" s="2">
        <v>45463.28502314815</v>
      </c>
      <c r="H3638">
        <v>12</v>
      </c>
      <c r="I3638" t="s">
        <v>8803</v>
      </c>
      <c r="J3638" t="s">
        <v>66</v>
      </c>
    </row>
    <row r="3639" spans="1:10" x14ac:dyDescent="0.25">
      <c r="A3639" t="s">
        <v>6713</v>
      </c>
      <c r="B3639" t="s">
        <v>13707</v>
      </c>
      <c r="C3639" t="s">
        <v>8801</v>
      </c>
      <c r="D3639">
        <v>12350.15</v>
      </c>
      <c r="E3639" t="s">
        <v>8802</v>
      </c>
      <c r="F3639" s="2">
        <v>45539.030243055553</v>
      </c>
      <c r="G3639" s="2">
        <v>47000.030243055553</v>
      </c>
      <c r="H3639">
        <v>48</v>
      </c>
      <c r="I3639" t="s">
        <v>8803</v>
      </c>
      <c r="J3639" t="s">
        <v>52</v>
      </c>
    </row>
    <row r="3640" spans="1:10" x14ac:dyDescent="0.25">
      <c r="A3640" t="s">
        <v>6716</v>
      </c>
      <c r="B3640" t="s">
        <v>11710</v>
      </c>
      <c r="C3640" t="s">
        <v>8801</v>
      </c>
      <c r="D3640">
        <v>4627.59</v>
      </c>
      <c r="E3640" t="s">
        <v>8802</v>
      </c>
      <c r="F3640" s="2">
        <v>45719.384606481479</v>
      </c>
      <c r="G3640" s="2">
        <v>45903.384606481479</v>
      </c>
      <c r="H3640">
        <v>6</v>
      </c>
      <c r="I3640" t="s">
        <v>8803</v>
      </c>
      <c r="J3640" t="s">
        <v>86</v>
      </c>
    </row>
    <row r="3641" spans="1:10" x14ac:dyDescent="0.25">
      <c r="A3641" t="s">
        <v>6716</v>
      </c>
      <c r="B3641" t="s">
        <v>13284</v>
      </c>
      <c r="C3641" t="s">
        <v>8805</v>
      </c>
      <c r="D3641">
        <v>2629.49</v>
      </c>
      <c r="E3641" t="s">
        <v>8822</v>
      </c>
      <c r="F3641" s="2">
        <v>45025.002662037034</v>
      </c>
      <c r="G3641" s="2">
        <v>45391.002662037034</v>
      </c>
      <c r="H3641">
        <v>12</v>
      </c>
      <c r="I3641" t="s">
        <v>8803</v>
      </c>
      <c r="J3641" t="s">
        <v>46</v>
      </c>
    </row>
    <row r="3642" spans="1:10" x14ac:dyDescent="0.25">
      <c r="A3642" t="s">
        <v>6719</v>
      </c>
      <c r="B3642" t="s">
        <v>11713</v>
      </c>
      <c r="C3642" t="s">
        <v>8818</v>
      </c>
      <c r="D3642">
        <v>175</v>
      </c>
      <c r="E3642" t="s">
        <v>8813</v>
      </c>
      <c r="F3642" s="2">
        <v>45712.71465277778</v>
      </c>
      <c r="G3642" s="2">
        <v>46442.71465277778</v>
      </c>
      <c r="H3642">
        <v>24</v>
      </c>
      <c r="I3642" t="s">
        <v>8803</v>
      </c>
      <c r="J3642" t="s">
        <v>50</v>
      </c>
    </row>
    <row r="3643" spans="1:10" x14ac:dyDescent="0.25">
      <c r="A3643" t="s">
        <v>6720</v>
      </c>
      <c r="B3643" t="s">
        <v>11714</v>
      </c>
      <c r="C3643" t="s">
        <v>8801</v>
      </c>
      <c r="D3643">
        <v>1607.78</v>
      </c>
      <c r="E3643" t="s">
        <v>8802</v>
      </c>
      <c r="F3643" s="2">
        <v>45712.006562499999</v>
      </c>
      <c r="G3643" s="2">
        <v>47538.006562499999</v>
      </c>
      <c r="H3643">
        <v>60</v>
      </c>
      <c r="I3643" t="s">
        <v>8799</v>
      </c>
      <c r="J3643" t="s">
        <v>50</v>
      </c>
    </row>
    <row r="3644" spans="1:10" x14ac:dyDescent="0.25">
      <c r="A3644" t="s">
        <v>6721</v>
      </c>
      <c r="B3644" t="s">
        <v>11715</v>
      </c>
      <c r="C3644" t="s">
        <v>8807</v>
      </c>
      <c r="D3644">
        <v>2900.75</v>
      </c>
      <c r="E3644" t="s">
        <v>8802</v>
      </c>
      <c r="F3644" s="2">
        <v>45214.239259259259</v>
      </c>
      <c r="G3644" s="2">
        <v>47041.239259259259</v>
      </c>
      <c r="H3644">
        <v>60</v>
      </c>
      <c r="I3644" t="s">
        <v>8803</v>
      </c>
      <c r="J3644" t="s">
        <v>32</v>
      </c>
    </row>
    <row r="3645" spans="1:10" x14ac:dyDescent="0.25">
      <c r="A3645" t="s">
        <v>6721</v>
      </c>
      <c r="B3645" t="s">
        <v>12007</v>
      </c>
      <c r="C3645" t="s">
        <v>8797</v>
      </c>
      <c r="D3645">
        <v>717.72</v>
      </c>
      <c r="E3645" t="s">
        <v>8802</v>
      </c>
      <c r="F3645" s="2">
        <v>45305.162581018521</v>
      </c>
      <c r="G3645" s="2">
        <v>45852.162581018521</v>
      </c>
      <c r="H3645">
        <v>18</v>
      </c>
      <c r="I3645" t="s">
        <v>8803</v>
      </c>
      <c r="J3645" t="s">
        <v>17</v>
      </c>
    </row>
    <row r="3646" spans="1:10" x14ac:dyDescent="0.25">
      <c r="A3646" t="s">
        <v>6722</v>
      </c>
      <c r="B3646" t="s">
        <v>11716</v>
      </c>
      <c r="C3646" t="s">
        <v>27</v>
      </c>
      <c r="D3646">
        <v>5482.06</v>
      </c>
      <c r="E3646" t="s">
        <v>8802</v>
      </c>
      <c r="F3646" s="2">
        <v>45440.676678240743</v>
      </c>
      <c r="G3646" s="2">
        <v>45805.676678240743</v>
      </c>
      <c r="H3646">
        <v>12</v>
      </c>
      <c r="I3646" t="s">
        <v>8803</v>
      </c>
      <c r="J3646" t="s">
        <v>22</v>
      </c>
    </row>
    <row r="3647" spans="1:10" x14ac:dyDescent="0.25">
      <c r="A3647" t="s">
        <v>6728</v>
      </c>
      <c r="B3647" t="s">
        <v>11722</v>
      </c>
      <c r="C3647" t="s">
        <v>8797</v>
      </c>
      <c r="D3647">
        <v>12901.68</v>
      </c>
      <c r="E3647" t="s">
        <v>8813</v>
      </c>
      <c r="F3647" s="2">
        <v>45785.736597222232</v>
      </c>
      <c r="G3647" s="2">
        <v>46150.736597222232</v>
      </c>
      <c r="H3647">
        <v>12</v>
      </c>
      <c r="I3647" t="s">
        <v>8803</v>
      </c>
      <c r="J3647" t="s">
        <v>58</v>
      </c>
    </row>
    <row r="3648" spans="1:10" x14ac:dyDescent="0.25">
      <c r="A3648" t="s">
        <v>6729</v>
      </c>
      <c r="B3648" t="s">
        <v>11723</v>
      </c>
      <c r="C3648" t="s">
        <v>8801</v>
      </c>
      <c r="D3648">
        <v>689.14</v>
      </c>
      <c r="E3648" t="s">
        <v>8802</v>
      </c>
      <c r="F3648" s="2">
        <v>45712.245995370373</v>
      </c>
      <c r="G3648" s="2">
        <v>46077.245995370373</v>
      </c>
      <c r="H3648">
        <v>12</v>
      </c>
      <c r="I3648" t="s">
        <v>8803</v>
      </c>
      <c r="J3648" t="s">
        <v>50</v>
      </c>
    </row>
    <row r="3649" spans="1:10" x14ac:dyDescent="0.25">
      <c r="A3649" t="s">
        <v>6730</v>
      </c>
      <c r="B3649" t="s">
        <v>11724</v>
      </c>
      <c r="C3649" t="s">
        <v>8818</v>
      </c>
      <c r="D3649">
        <v>11137.16</v>
      </c>
      <c r="E3649" t="s">
        <v>8822</v>
      </c>
      <c r="F3649" s="2">
        <v>45525.737858796303</v>
      </c>
      <c r="G3649" s="2">
        <v>46620.737858796303</v>
      </c>
      <c r="H3649">
        <v>36</v>
      </c>
      <c r="I3649" t="s">
        <v>8803</v>
      </c>
      <c r="J3649" t="s">
        <v>64</v>
      </c>
    </row>
    <row r="3650" spans="1:10" x14ac:dyDescent="0.25">
      <c r="A3650" t="s">
        <v>6732</v>
      </c>
      <c r="B3650" t="s">
        <v>11726</v>
      </c>
      <c r="C3650" t="s">
        <v>8801</v>
      </c>
      <c r="D3650">
        <v>701.84</v>
      </c>
      <c r="E3650" t="s">
        <v>8802</v>
      </c>
      <c r="F3650" s="2">
        <v>45129.526620370372</v>
      </c>
      <c r="G3650" s="2">
        <v>45860.526620370372</v>
      </c>
      <c r="H3650">
        <v>24</v>
      </c>
      <c r="I3650" t="s">
        <v>8803</v>
      </c>
      <c r="J3650" t="s">
        <v>58</v>
      </c>
    </row>
    <row r="3651" spans="1:10" x14ac:dyDescent="0.25">
      <c r="A3651" t="s">
        <v>6732</v>
      </c>
      <c r="B3651" t="s">
        <v>13273</v>
      </c>
      <c r="C3651" t="s">
        <v>27</v>
      </c>
      <c r="D3651">
        <v>1151.4100000000001</v>
      </c>
      <c r="E3651" t="s">
        <v>8802</v>
      </c>
      <c r="F3651" s="2">
        <v>45168.552048611113</v>
      </c>
      <c r="G3651" s="2">
        <v>45716.552048611113</v>
      </c>
      <c r="H3651">
        <v>18</v>
      </c>
      <c r="I3651" t="s">
        <v>8803</v>
      </c>
      <c r="J3651" t="s">
        <v>50</v>
      </c>
    </row>
    <row r="3652" spans="1:10" x14ac:dyDescent="0.25">
      <c r="A3652" t="s">
        <v>6733</v>
      </c>
      <c r="B3652" t="s">
        <v>11727</v>
      </c>
      <c r="C3652" t="s">
        <v>8801</v>
      </c>
      <c r="D3652">
        <v>2687.9</v>
      </c>
      <c r="E3652" t="s">
        <v>8813</v>
      </c>
      <c r="F3652" s="2">
        <v>45758.603217592587</v>
      </c>
      <c r="G3652" s="2">
        <v>46123.603217592587</v>
      </c>
      <c r="H3652">
        <v>12</v>
      </c>
      <c r="I3652" t="s">
        <v>8803</v>
      </c>
      <c r="J3652" t="s">
        <v>17</v>
      </c>
    </row>
    <row r="3653" spans="1:10" x14ac:dyDescent="0.25">
      <c r="A3653" t="s">
        <v>6735</v>
      </c>
      <c r="B3653" t="s">
        <v>11729</v>
      </c>
      <c r="C3653" t="s">
        <v>8801</v>
      </c>
      <c r="D3653">
        <v>716.55</v>
      </c>
      <c r="E3653" t="s">
        <v>8798</v>
      </c>
      <c r="F3653" s="2">
        <v>45081.901817129627</v>
      </c>
      <c r="G3653" s="2">
        <v>45812.901817129627</v>
      </c>
      <c r="H3653">
        <v>24</v>
      </c>
      <c r="I3653" t="s">
        <v>8803</v>
      </c>
      <c r="J3653" t="s">
        <v>46</v>
      </c>
    </row>
    <row r="3654" spans="1:10" x14ac:dyDescent="0.25">
      <c r="A3654" t="s">
        <v>6735</v>
      </c>
      <c r="B3654" t="s">
        <v>13603</v>
      </c>
      <c r="C3654" t="s">
        <v>8805</v>
      </c>
      <c r="D3654">
        <v>1462.36</v>
      </c>
      <c r="E3654" t="s">
        <v>8802</v>
      </c>
      <c r="F3654" s="2">
        <v>45666.612951388888</v>
      </c>
      <c r="G3654" s="2">
        <v>46396.612951388888</v>
      </c>
      <c r="H3654">
        <v>24</v>
      </c>
      <c r="I3654" t="s">
        <v>8803</v>
      </c>
      <c r="J3654" t="s">
        <v>61</v>
      </c>
    </row>
    <row r="3655" spans="1:10" x14ac:dyDescent="0.25">
      <c r="A3655" t="s">
        <v>6737</v>
      </c>
      <c r="B3655" t="s">
        <v>11731</v>
      </c>
      <c r="C3655" t="s">
        <v>8797</v>
      </c>
      <c r="D3655">
        <v>5999.53</v>
      </c>
      <c r="E3655" t="s">
        <v>8798</v>
      </c>
      <c r="F3655" s="2">
        <v>45811.086435185192</v>
      </c>
      <c r="G3655" s="2">
        <v>46359.086435185192</v>
      </c>
      <c r="H3655">
        <v>18</v>
      </c>
      <c r="I3655" t="s">
        <v>8803</v>
      </c>
      <c r="J3655" t="s">
        <v>89</v>
      </c>
    </row>
    <row r="3656" spans="1:10" x14ac:dyDescent="0.25">
      <c r="A3656" t="s">
        <v>6738</v>
      </c>
      <c r="B3656" t="s">
        <v>11732</v>
      </c>
      <c r="C3656" t="s">
        <v>8807</v>
      </c>
      <c r="D3656">
        <v>1291.68</v>
      </c>
      <c r="E3656" t="s">
        <v>8802</v>
      </c>
      <c r="F3656" s="2">
        <v>45078.011967592603</v>
      </c>
      <c r="G3656" s="2">
        <v>45809.011967592603</v>
      </c>
      <c r="H3656">
        <v>24</v>
      </c>
      <c r="I3656" t="s">
        <v>8803</v>
      </c>
      <c r="J3656" t="s">
        <v>28</v>
      </c>
    </row>
    <row r="3657" spans="1:10" x14ac:dyDescent="0.25">
      <c r="A3657" t="s">
        <v>6739</v>
      </c>
      <c r="B3657" t="s">
        <v>11733</v>
      </c>
      <c r="C3657" t="s">
        <v>8797</v>
      </c>
      <c r="D3657">
        <v>175.72</v>
      </c>
      <c r="E3657" t="s">
        <v>8798</v>
      </c>
      <c r="F3657" s="2">
        <v>45946.05914351852</v>
      </c>
      <c r="G3657" s="2">
        <v>46676.05914351852</v>
      </c>
      <c r="H3657">
        <v>24</v>
      </c>
      <c r="I3657" t="s">
        <v>8803</v>
      </c>
      <c r="J3657" t="s">
        <v>52</v>
      </c>
    </row>
    <row r="3658" spans="1:10" x14ac:dyDescent="0.25">
      <c r="A3658" t="s">
        <v>6741</v>
      </c>
      <c r="B3658" t="s">
        <v>11735</v>
      </c>
      <c r="C3658" t="s">
        <v>27</v>
      </c>
      <c r="D3658">
        <v>2140.92</v>
      </c>
      <c r="E3658" t="s">
        <v>8802</v>
      </c>
      <c r="F3658" s="2">
        <v>45048.992893518523</v>
      </c>
      <c r="G3658" s="2">
        <v>45414.992893518523</v>
      </c>
      <c r="H3658">
        <v>12</v>
      </c>
      <c r="I3658" t="s">
        <v>8803</v>
      </c>
      <c r="J3658" t="s">
        <v>32</v>
      </c>
    </row>
    <row r="3659" spans="1:10" x14ac:dyDescent="0.25">
      <c r="A3659" t="s">
        <v>6742</v>
      </c>
      <c r="B3659" t="s">
        <v>11736</v>
      </c>
      <c r="C3659" t="s">
        <v>27</v>
      </c>
      <c r="D3659">
        <v>4095.14</v>
      </c>
      <c r="E3659" t="s">
        <v>8802</v>
      </c>
      <c r="F3659" s="2">
        <v>45016.307974537027</v>
      </c>
      <c r="G3659" s="2">
        <v>46112.307974537027</v>
      </c>
      <c r="H3659">
        <v>36</v>
      </c>
      <c r="I3659" t="s">
        <v>8803</v>
      </c>
      <c r="J3659" t="s">
        <v>71</v>
      </c>
    </row>
    <row r="3660" spans="1:10" x14ac:dyDescent="0.25">
      <c r="A3660" t="s">
        <v>6743</v>
      </c>
      <c r="B3660" t="s">
        <v>11737</v>
      </c>
      <c r="C3660" t="s">
        <v>8805</v>
      </c>
      <c r="D3660">
        <v>4620.05</v>
      </c>
      <c r="E3660" t="s">
        <v>8802</v>
      </c>
      <c r="F3660" s="2">
        <v>45682.949583333328</v>
      </c>
      <c r="G3660" s="2">
        <v>46228.949583333328</v>
      </c>
      <c r="H3660">
        <v>18</v>
      </c>
      <c r="I3660" t="s">
        <v>8803</v>
      </c>
      <c r="J3660" t="s">
        <v>69</v>
      </c>
    </row>
    <row r="3661" spans="1:10" x14ac:dyDescent="0.25">
      <c r="A3661" t="s">
        <v>6744</v>
      </c>
      <c r="B3661" t="s">
        <v>11738</v>
      </c>
      <c r="C3661" t="s">
        <v>8807</v>
      </c>
      <c r="D3661">
        <v>1361.78</v>
      </c>
      <c r="E3661" t="s">
        <v>8813</v>
      </c>
      <c r="F3661" s="2">
        <v>45046.134814814817</v>
      </c>
      <c r="G3661" s="2">
        <v>45412.134814814817</v>
      </c>
      <c r="H3661">
        <v>12</v>
      </c>
      <c r="I3661" t="s">
        <v>8803</v>
      </c>
      <c r="J3661" t="s">
        <v>46</v>
      </c>
    </row>
    <row r="3662" spans="1:10" x14ac:dyDescent="0.25">
      <c r="A3662" t="s">
        <v>6747</v>
      </c>
      <c r="B3662" t="s">
        <v>11741</v>
      </c>
      <c r="C3662" t="s">
        <v>8805</v>
      </c>
      <c r="D3662">
        <v>10390.120000000001</v>
      </c>
      <c r="E3662" t="s">
        <v>8802</v>
      </c>
      <c r="F3662" s="2">
        <v>45337.294340277767</v>
      </c>
      <c r="G3662" s="2">
        <v>46068.294340277767</v>
      </c>
      <c r="H3662">
        <v>24</v>
      </c>
      <c r="I3662" t="s">
        <v>8803</v>
      </c>
      <c r="J3662" t="s">
        <v>22</v>
      </c>
    </row>
    <row r="3663" spans="1:10" x14ac:dyDescent="0.25">
      <c r="A3663" t="s">
        <v>6747</v>
      </c>
      <c r="B3663" t="s">
        <v>13006</v>
      </c>
      <c r="C3663" t="s">
        <v>8801</v>
      </c>
      <c r="D3663">
        <v>4649.63</v>
      </c>
      <c r="E3663" t="s">
        <v>8813</v>
      </c>
      <c r="F3663" s="2">
        <v>45795.575069444443</v>
      </c>
      <c r="G3663" s="2">
        <v>46525.575069444443</v>
      </c>
      <c r="H3663">
        <v>24</v>
      </c>
      <c r="I3663" t="s">
        <v>8803</v>
      </c>
      <c r="J3663" t="s">
        <v>46</v>
      </c>
    </row>
    <row r="3664" spans="1:10" x14ac:dyDescent="0.25">
      <c r="A3664" t="s">
        <v>6748</v>
      </c>
      <c r="B3664" t="s">
        <v>11742</v>
      </c>
      <c r="C3664" t="s">
        <v>8797</v>
      </c>
      <c r="D3664">
        <v>189.67</v>
      </c>
      <c r="E3664" t="s">
        <v>8802</v>
      </c>
      <c r="F3664" s="2">
        <v>45010.806423611109</v>
      </c>
      <c r="G3664" s="2">
        <v>45741.806423611109</v>
      </c>
      <c r="H3664">
        <v>24</v>
      </c>
      <c r="I3664" t="s">
        <v>8803</v>
      </c>
      <c r="J3664" t="s">
        <v>17</v>
      </c>
    </row>
    <row r="3665" spans="1:10" x14ac:dyDescent="0.25">
      <c r="A3665" t="s">
        <v>6748</v>
      </c>
      <c r="B3665" t="s">
        <v>12421</v>
      </c>
      <c r="C3665" t="s">
        <v>27</v>
      </c>
      <c r="D3665">
        <v>378.84</v>
      </c>
      <c r="E3665" t="s">
        <v>8802</v>
      </c>
      <c r="F3665" s="2">
        <v>45803.980300925927</v>
      </c>
      <c r="G3665" s="2">
        <v>46899.980300925927</v>
      </c>
      <c r="H3665">
        <v>36</v>
      </c>
      <c r="I3665" t="s">
        <v>8803</v>
      </c>
      <c r="J3665" t="s">
        <v>58</v>
      </c>
    </row>
    <row r="3666" spans="1:10" x14ac:dyDescent="0.25">
      <c r="A3666" t="s">
        <v>6749</v>
      </c>
      <c r="B3666" t="s">
        <v>11743</v>
      </c>
      <c r="C3666" t="s">
        <v>8807</v>
      </c>
      <c r="D3666">
        <v>176.03</v>
      </c>
      <c r="E3666" t="s">
        <v>8802</v>
      </c>
      <c r="F3666" s="2">
        <v>45410.683020833327</v>
      </c>
      <c r="G3666" s="2">
        <v>46140.683020833327</v>
      </c>
      <c r="H3666">
        <v>24</v>
      </c>
      <c r="I3666" t="s">
        <v>8799</v>
      </c>
      <c r="J3666" t="s">
        <v>50</v>
      </c>
    </row>
    <row r="3667" spans="1:10" x14ac:dyDescent="0.25">
      <c r="A3667" t="s">
        <v>6749</v>
      </c>
      <c r="B3667" t="s">
        <v>13400</v>
      </c>
      <c r="C3667" t="s">
        <v>8805</v>
      </c>
      <c r="D3667">
        <v>18972</v>
      </c>
      <c r="E3667" t="s">
        <v>8798</v>
      </c>
      <c r="F3667" s="2">
        <v>45287.027777777781</v>
      </c>
      <c r="G3667" s="2">
        <v>46748.027777777781</v>
      </c>
      <c r="H3667">
        <v>48</v>
      </c>
      <c r="I3667" t="s">
        <v>8803</v>
      </c>
      <c r="J3667" t="s">
        <v>89</v>
      </c>
    </row>
    <row r="3668" spans="1:10" x14ac:dyDescent="0.25">
      <c r="A3668" t="s">
        <v>6753</v>
      </c>
      <c r="B3668" t="s">
        <v>11747</v>
      </c>
      <c r="C3668" t="s">
        <v>27</v>
      </c>
      <c r="D3668">
        <v>3595.91</v>
      </c>
      <c r="E3668" t="s">
        <v>8802</v>
      </c>
      <c r="F3668" s="2">
        <v>44960.610115740739</v>
      </c>
      <c r="G3668" s="2">
        <v>45325.610115740739</v>
      </c>
      <c r="H3668">
        <v>12</v>
      </c>
      <c r="I3668" t="s">
        <v>8803</v>
      </c>
      <c r="J3668" t="s">
        <v>89</v>
      </c>
    </row>
    <row r="3669" spans="1:10" x14ac:dyDescent="0.25">
      <c r="A3669" t="s">
        <v>6754</v>
      </c>
      <c r="B3669" t="s">
        <v>11748</v>
      </c>
      <c r="C3669" t="s">
        <v>8805</v>
      </c>
      <c r="D3669">
        <v>2291.6</v>
      </c>
      <c r="E3669" t="s">
        <v>8802</v>
      </c>
      <c r="F3669" s="2">
        <v>45081.378657407397</v>
      </c>
      <c r="G3669" s="2">
        <v>46542.378657407397</v>
      </c>
      <c r="H3669">
        <v>48</v>
      </c>
      <c r="I3669" t="s">
        <v>8803</v>
      </c>
      <c r="J3669" t="s">
        <v>22</v>
      </c>
    </row>
    <row r="3670" spans="1:10" x14ac:dyDescent="0.25">
      <c r="A3670" t="s">
        <v>6754</v>
      </c>
      <c r="B3670" t="s">
        <v>12913</v>
      </c>
      <c r="C3670" t="s">
        <v>8807</v>
      </c>
      <c r="D3670">
        <v>1022.25</v>
      </c>
      <c r="E3670" t="s">
        <v>8798</v>
      </c>
      <c r="F3670" s="2">
        <v>45261.658252314817</v>
      </c>
      <c r="G3670" s="2">
        <v>45627.658252314817</v>
      </c>
      <c r="H3670">
        <v>12</v>
      </c>
      <c r="I3670" t="s">
        <v>8799</v>
      </c>
      <c r="J3670" t="s">
        <v>58</v>
      </c>
    </row>
    <row r="3671" spans="1:10" x14ac:dyDescent="0.25">
      <c r="A3671" t="s">
        <v>6757</v>
      </c>
      <c r="B3671" t="s">
        <v>11751</v>
      </c>
      <c r="C3671" t="s">
        <v>27</v>
      </c>
      <c r="D3671">
        <v>5443.49</v>
      </c>
      <c r="E3671" t="s">
        <v>8802</v>
      </c>
      <c r="F3671" s="2">
        <v>45041.075254629628</v>
      </c>
      <c r="G3671" s="2">
        <v>46502.075254629628</v>
      </c>
      <c r="H3671">
        <v>48</v>
      </c>
      <c r="I3671" t="s">
        <v>8803</v>
      </c>
      <c r="J3671" t="s">
        <v>71</v>
      </c>
    </row>
    <row r="3672" spans="1:10" x14ac:dyDescent="0.25">
      <c r="A3672" t="s">
        <v>6758</v>
      </c>
      <c r="B3672" t="s">
        <v>11752</v>
      </c>
      <c r="C3672" t="s">
        <v>8807</v>
      </c>
      <c r="D3672">
        <v>160.94</v>
      </c>
      <c r="E3672" t="s">
        <v>8813</v>
      </c>
      <c r="F3672" s="2">
        <v>45108.129074074073</v>
      </c>
      <c r="G3672" s="2">
        <v>46569.129074074073</v>
      </c>
      <c r="H3672">
        <v>48</v>
      </c>
      <c r="I3672" t="s">
        <v>8803</v>
      </c>
      <c r="J3672" t="s">
        <v>54</v>
      </c>
    </row>
    <row r="3673" spans="1:10" x14ac:dyDescent="0.25">
      <c r="A3673" t="s">
        <v>6759</v>
      </c>
      <c r="B3673" t="s">
        <v>11753</v>
      </c>
      <c r="C3673" t="s">
        <v>8797</v>
      </c>
      <c r="D3673">
        <v>827.95</v>
      </c>
      <c r="E3673" t="s">
        <v>8813</v>
      </c>
      <c r="F3673" s="2">
        <v>45484.559178240743</v>
      </c>
      <c r="G3673" s="2">
        <v>46214.559178240743</v>
      </c>
      <c r="H3673">
        <v>24</v>
      </c>
      <c r="I3673" t="s">
        <v>8799</v>
      </c>
      <c r="J3673" t="s">
        <v>39</v>
      </c>
    </row>
    <row r="3674" spans="1:10" x14ac:dyDescent="0.25">
      <c r="A3674" t="s">
        <v>6761</v>
      </c>
      <c r="B3674" t="s">
        <v>11755</v>
      </c>
      <c r="C3674" t="s">
        <v>8801</v>
      </c>
      <c r="D3674">
        <v>24367.22</v>
      </c>
      <c r="E3674" t="s">
        <v>8822</v>
      </c>
      <c r="F3674" s="2">
        <v>45206.062800925924</v>
      </c>
      <c r="G3674" s="2">
        <v>45754.062800925924</v>
      </c>
      <c r="H3674">
        <v>18</v>
      </c>
      <c r="I3674" t="s">
        <v>8803</v>
      </c>
      <c r="J3674" t="s">
        <v>89</v>
      </c>
    </row>
    <row r="3675" spans="1:10" x14ac:dyDescent="0.25">
      <c r="A3675" t="s">
        <v>6761</v>
      </c>
      <c r="B3675" t="s">
        <v>12458</v>
      </c>
      <c r="C3675" t="s">
        <v>8797</v>
      </c>
      <c r="D3675">
        <v>6521.01</v>
      </c>
      <c r="E3675" t="s">
        <v>8802</v>
      </c>
      <c r="F3675" s="2">
        <v>45791.337314814817</v>
      </c>
      <c r="G3675" s="2">
        <v>46340.337314814817</v>
      </c>
      <c r="H3675">
        <v>18</v>
      </c>
      <c r="I3675" t="s">
        <v>8803</v>
      </c>
      <c r="J3675" t="s">
        <v>69</v>
      </c>
    </row>
    <row r="3676" spans="1:10" x14ac:dyDescent="0.25">
      <c r="A3676" t="s">
        <v>6761</v>
      </c>
      <c r="B3676" t="s">
        <v>13149</v>
      </c>
      <c r="C3676" t="s">
        <v>8801</v>
      </c>
      <c r="D3676">
        <v>71.569999999999993</v>
      </c>
      <c r="E3676" t="s">
        <v>8802</v>
      </c>
      <c r="F3676" s="2">
        <v>44969.307013888887</v>
      </c>
      <c r="G3676" s="2">
        <v>46065.307013888887</v>
      </c>
      <c r="H3676">
        <v>36</v>
      </c>
      <c r="I3676" t="s">
        <v>8803</v>
      </c>
      <c r="J3676" t="s">
        <v>50</v>
      </c>
    </row>
    <row r="3677" spans="1:10" x14ac:dyDescent="0.25">
      <c r="A3677" t="s">
        <v>6762</v>
      </c>
      <c r="B3677" t="s">
        <v>11756</v>
      </c>
      <c r="C3677" t="s">
        <v>8801</v>
      </c>
      <c r="D3677">
        <v>1344.28</v>
      </c>
      <c r="E3677" t="s">
        <v>8802</v>
      </c>
      <c r="F3677" s="2">
        <v>45702.894560185188</v>
      </c>
      <c r="G3677" s="2">
        <v>46432.894560185188</v>
      </c>
      <c r="H3677">
        <v>24</v>
      </c>
      <c r="I3677" t="s">
        <v>8803</v>
      </c>
      <c r="J3677" t="s">
        <v>66</v>
      </c>
    </row>
    <row r="3678" spans="1:10" x14ac:dyDescent="0.25">
      <c r="A3678" t="s">
        <v>6763</v>
      </c>
      <c r="B3678" t="s">
        <v>11757</v>
      </c>
      <c r="C3678" t="s">
        <v>8801</v>
      </c>
      <c r="D3678">
        <v>1946.7</v>
      </c>
      <c r="E3678" t="s">
        <v>8813</v>
      </c>
      <c r="F3678" s="2">
        <v>45429.882627314822</v>
      </c>
      <c r="G3678" s="2">
        <v>46524.882627314822</v>
      </c>
      <c r="H3678">
        <v>36</v>
      </c>
      <c r="I3678" t="s">
        <v>8803</v>
      </c>
      <c r="J3678" t="s">
        <v>41</v>
      </c>
    </row>
    <row r="3679" spans="1:10" x14ac:dyDescent="0.25">
      <c r="A3679" t="s">
        <v>6764</v>
      </c>
      <c r="B3679" t="s">
        <v>11758</v>
      </c>
      <c r="C3679" t="s">
        <v>8805</v>
      </c>
      <c r="D3679">
        <v>1406.34</v>
      </c>
      <c r="E3679" t="s">
        <v>8802</v>
      </c>
      <c r="F3679" s="2">
        <v>45405.645902777767</v>
      </c>
      <c r="G3679" s="2">
        <v>45953.645902777767</v>
      </c>
      <c r="H3679">
        <v>18</v>
      </c>
      <c r="I3679" t="s">
        <v>8803</v>
      </c>
      <c r="J3679" t="s">
        <v>52</v>
      </c>
    </row>
    <row r="3680" spans="1:10" x14ac:dyDescent="0.25">
      <c r="A3680" t="s">
        <v>6764</v>
      </c>
      <c r="B3680" t="s">
        <v>13647</v>
      </c>
      <c r="C3680" t="s">
        <v>8818</v>
      </c>
      <c r="D3680">
        <v>647.5</v>
      </c>
      <c r="E3680" t="s">
        <v>8822</v>
      </c>
      <c r="F3680" s="2">
        <v>45837.51835648148</v>
      </c>
      <c r="G3680" s="2">
        <v>46202.51835648148</v>
      </c>
      <c r="H3680">
        <v>12</v>
      </c>
      <c r="I3680" t="s">
        <v>8803</v>
      </c>
      <c r="J3680" t="s">
        <v>106</v>
      </c>
    </row>
    <row r="3681" spans="1:10" x14ac:dyDescent="0.25">
      <c r="A3681" t="s">
        <v>6765</v>
      </c>
      <c r="B3681" t="s">
        <v>11759</v>
      </c>
      <c r="C3681" t="s">
        <v>8797</v>
      </c>
      <c r="D3681">
        <v>2728.46</v>
      </c>
      <c r="E3681" t="s">
        <v>8813</v>
      </c>
      <c r="F3681" s="2">
        <v>45592.833240740743</v>
      </c>
      <c r="G3681" s="2">
        <v>46687.833240740743</v>
      </c>
      <c r="H3681">
        <v>36</v>
      </c>
      <c r="I3681" t="s">
        <v>8803</v>
      </c>
      <c r="J3681" t="s">
        <v>52</v>
      </c>
    </row>
    <row r="3682" spans="1:10" x14ac:dyDescent="0.25">
      <c r="A3682" t="s">
        <v>6765</v>
      </c>
      <c r="B3682" t="s">
        <v>12214</v>
      </c>
      <c r="C3682" t="s">
        <v>8805</v>
      </c>
      <c r="D3682">
        <v>11001.03</v>
      </c>
      <c r="E3682" t="s">
        <v>8798</v>
      </c>
      <c r="F3682" s="2">
        <v>45397.130532407413</v>
      </c>
      <c r="G3682" s="2">
        <v>46492.130532407413</v>
      </c>
      <c r="H3682">
        <v>36</v>
      </c>
      <c r="I3682" t="s">
        <v>8803</v>
      </c>
      <c r="J3682" t="s">
        <v>106</v>
      </c>
    </row>
    <row r="3683" spans="1:10" x14ac:dyDescent="0.25">
      <c r="A3683" t="s">
        <v>6765</v>
      </c>
      <c r="B3683" t="s">
        <v>12511</v>
      </c>
      <c r="C3683" t="s">
        <v>8797</v>
      </c>
      <c r="D3683">
        <v>8851.49</v>
      </c>
      <c r="E3683" t="s">
        <v>8802</v>
      </c>
      <c r="F3683" s="2">
        <v>45853.479016203702</v>
      </c>
      <c r="G3683" s="2">
        <v>46402.479016203702</v>
      </c>
      <c r="H3683">
        <v>18</v>
      </c>
      <c r="I3683" t="s">
        <v>8803</v>
      </c>
      <c r="J3683" t="s">
        <v>58</v>
      </c>
    </row>
    <row r="3684" spans="1:10" x14ac:dyDescent="0.25">
      <c r="A3684" t="s">
        <v>6766</v>
      </c>
      <c r="B3684" t="s">
        <v>11760</v>
      </c>
      <c r="C3684" t="s">
        <v>8807</v>
      </c>
      <c r="D3684">
        <v>16114.45</v>
      </c>
      <c r="E3684" t="s">
        <v>8813</v>
      </c>
      <c r="F3684" s="2">
        <v>45326.75886574074</v>
      </c>
      <c r="G3684" s="2">
        <v>46057.75886574074</v>
      </c>
      <c r="H3684">
        <v>24</v>
      </c>
      <c r="I3684" t="s">
        <v>8803</v>
      </c>
      <c r="J3684" t="s">
        <v>28</v>
      </c>
    </row>
    <row r="3685" spans="1:10" x14ac:dyDescent="0.25">
      <c r="A3685" t="s">
        <v>6768</v>
      </c>
      <c r="B3685" t="s">
        <v>11762</v>
      </c>
      <c r="C3685" t="s">
        <v>8818</v>
      </c>
      <c r="D3685">
        <v>10469.93</v>
      </c>
      <c r="E3685" t="s">
        <v>8802</v>
      </c>
      <c r="F3685" s="2">
        <v>45825.032430555562</v>
      </c>
      <c r="G3685" s="2">
        <v>46373.032430555562</v>
      </c>
      <c r="H3685">
        <v>18</v>
      </c>
      <c r="I3685" t="s">
        <v>8803</v>
      </c>
      <c r="J3685" t="s">
        <v>54</v>
      </c>
    </row>
    <row r="3686" spans="1:10" x14ac:dyDescent="0.25">
      <c r="A3686" t="s">
        <v>6768</v>
      </c>
      <c r="B3686" t="s">
        <v>12175</v>
      </c>
      <c r="C3686" t="s">
        <v>8801</v>
      </c>
      <c r="D3686">
        <v>1549.12</v>
      </c>
      <c r="E3686" t="s">
        <v>8813</v>
      </c>
      <c r="F3686" s="2">
        <v>44931.944513888891</v>
      </c>
      <c r="G3686" s="2">
        <v>45478.944513888891</v>
      </c>
      <c r="H3686">
        <v>18</v>
      </c>
      <c r="I3686" t="s">
        <v>8803</v>
      </c>
      <c r="J3686" t="s">
        <v>32</v>
      </c>
    </row>
    <row r="3687" spans="1:10" x14ac:dyDescent="0.25">
      <c r="A3687" t="s">
        <v>6769</v>
      </c>
      <c r="B3687" t="s">
        <v>11763</v>
      </c>
      <c r="C3687" t="s">
        <v>8818</v>
      </c>
      <c r="D3687">
        <v>3806.16</v>
      </c>
      <c r="E3687" t="s">
        <v>8802</v>
      </c>
      <c r="F3687" s="2">
        <v>45159.454282407409</v>
      </c>
      <c r="G3687" s="2">
        <v>45890.454282407409</v>
      </c>
      <c r="H3687">
        <v>24</v>
      </c>
      <c r="I3687" t="s">
        <v>8803</v>
      </c>
      <c r="J3687" t="s">
        <v>17</v>
      </c>
    </row>
    <row r="3688" spans="1:10" x14ac:dyDescent="0.25">
      <c r="A3688" t="s">
        <v>6769</v>
      </c>
      <c r="B3688" t="s">
        <v>12051</v>
      </c>
      <c r="C3688" t="s">
        <v>8805</v>
      </c>
      <c r="D3688">
        <v>265.88</v>
      </c>
      <c r="E3688" t="s">
        <v>8822</v>
      </c>
      <c r="F3688" s="2">
        <v>45606.674861111111</v>
      </c>
      <c r="G3688" s="2">
        <v>46152.674861111111</v>
      </c>
      <c r="H3688">
        <v>18</v>
      </c>
      <c r="I3688" t="s">
        <v>8803</v>
      </c>
      <c r="J3688" t="s">
        <v>17</v>
      </c>
    </row>
    <row r="3689" spans="1:10" x14ac:dyDescent="0.25">
      <c r="A3689" t="s">
        <v>6769</v>
      </c>
      <c r="B3689" t="s">
        <v>12121</v>
      </c>
      <c r="C3689" t="s">
        <v>8807</v>
      </c>
      <c r="D3689">
        <v>346.33</v>
      </c>
      <c r="E3689" t="s">
        <v>8813</v>
      </c>
      <c r="F3689" s="2">
        <v>45022.24119212963</v>
      </c>
      <c r="G3689" s="2">
        <v>45571.24119212963</v>
      </c>
      <c r="H3689">
        <v>18</v>
      </c>
      <c r="I3689" t="s">
        <v>8799</v>
      </c>
      <c r="J3689" t="s">
        <v>22</v>
      </c>
    </row>
    <row r="3690" spans="1:10" x14ac:dyDescent="0.25">
      <c r="A3690" t="s">
        <v>6769</v>
      </c>
      <c r="B3690" t="s">
        <v>12780</v>
      </c>
      <c r="C3690" t="s">
        <v>8818</v>
      </c>
      <c r="D3690">
        <v>2576.7800000000002</v>
      </c>
      <c r="E3690" t="s">
        <v>8802</v>
      </c>
      <c r="F3690" s="2">
        <v>45477.632835648154</v>
      </c>
      <c r="G3690" s="2">
        <v>46938.632835648154</v>
      </c>
      <c r="H3690">
        <v>48</v>
      </c>
      <c r="I3690" t="s">
        <v>8803</v>
      </c>
      <c r="J3690" t="s">
        <v>28</v>
      </c>
    </row>
    <row r="3691" spans="1:10" x14ac:dyDescent="0.25">
      <c r="A3691" t="s">
        <v>6769</v>
      </c>
      <c r="B3691" t="s">
        <v>13374</v>
      </c>
      <c r="C3691" t="s">
        <v>8805</v>
      </c>
      <c r="D3691">
        <v>1070.43</v>
      </c>
      <c r="E3691" t="s">
        <v>8822</v>
      </c>
      <c r="F3691" s="2">
        <v>45628.816087962958</v>
      </c>
      <c r="G3691" s="2">
        <v>47089.816087962958</v>
      </c>
      <c r="H3691">
        <v>48</v>
      </c>
      <c r="I3691" t="s">
        <v>8803</v>
      </c>
      <c r="J3691" t="s">
        <v>61</v>
      </c>
    </row>
    <row r="3692" spans="1:10" x14ac:dyDescent="0.25">
      <c r="A3692" t="s">
        <v>6770</v>
      </c>
      <c r="B3692" t="s">
        <v>11764</v>
      </c>
      <c r="C3692" t="s">
        <v>27</v>
      </c>
      <c r="D3692">
        <v>5693.95</v>
      </c>
      <c r="E3692" t="s">
        <v>8822</v>
      </c>
      <c r="F3692" s="2">
        <v>45655.971550925933</v>
      </c>
      <c r="G3692" s="2">
        <v>46202.971550925933</v>
      </c>
      <c r="H3692">
        <v>18</v>
      </c>
      <c r="I3692" t="s">
        <v>8803</v>
      </c>
      <c r="J3692" t="s">
        <v>41</v>
      </c>
    </row>
    <row r="3693" spans="1:10" x14ac:dyDescent="0.25">
      <c r="A3693" t="s">
        <v>6770</v>
      </c>
      <c r="B3693" t="s">
        <v>11820</v>
      </c>
      <c r="C3693" t="s">
        <v>8805</v>
      </c>
      <c r="D3693">
        <v>4735.84</v>
      </c>
      <c r="E3693" t="s">
        <v>8802</v>
      </c>
      <c r="F3693" s="2">
        <v>45153.478321759263</v>
      </c>
      <c r="G3693" s="2">
        <v>45337.478321759263</v>
      </c>
      <c r="H3693">
        <v>6</v>
      </c>
      <c r="I3693" t="s">
        <v>8803</v>
      </c>
      <c r="J3693" t="s">
        <v>22</v>
      </c>
    </row>
    <row r="3694" spans="1:10" x14ac:dyDescent="0.25">
      <c r="A3694" t="s">
        <v>6771</v>
      </c>
      <c r="B3694" t="s">
        <v>11765</v>
      </c>
      <c r="C3694" t="s">
        <v>8807</v>
      </c>
      <c r="D3694">
        <v>2416.3000000000002</v>
      </c>
      <c r="E3694" t="s">
        <v>8822</v>
      </c>
      <c r="F3694" s="2">
        <v>45936.841493055559</v>
      </c>
      <c r="G3694" s="2">
        <v>47032.841493055559</v>
      </c>
      <c r="H3694">
        <v>36</v>
      </c>
      <c r="I3694" t="s">
        <v>8803</v>
      </c>
      <c r="J3694" t="s">
        <v>86</v>
      </c>
    </row>
    <row r="3695" spans="1:10" x14ac:dyDescent="0.25">
      <c r="A3695" t="s">
        <v>6771</v>
      </c>
      <c r="B3695" t="s">
        <v>12363</v>
      </c>
      <c r="C3695" t="s">
        <v>8805</v>
      </c>
      <c r="D3695">
        <v>1449.27</v>
      </c>
      <c r="E3695" t="s">
        <v>8822</v>
      </c>
      <c r="F3695" s="2">
        <v>45087.891446759262</v>
      </c>
      <c r="G3695" s="2">
        <v>46548.891446759262</v>
      </c>
      <c r="H3695">
        <v>48</v>
      </c>
      <c r="I3695" t="s">
        <v>8803</v>
      </c>
      <c r="J3695" t="s">
        <v>89</v>
      </c>
    </row>
    <row r="3696" spans="1:10" x14ac:dyDescent="0.25">
      <c r="A3696" t="s">
        <v>6771</v>
      </c>
      <c r="B3696" t="s">
        <v>13193</v>
      </c>
      <c r="C3696" t="s">
        <v>8797</v>
      </c>
      <c r="D3696">
        <v>2520.87</v>
      </c>
      <c r="E3696" t="s">
        <v>8802</v>
      </c>
      <c r="F3696" s="2">
        <v>45301.6643287037</v>
      </c>
      <c r="G3696" s="2">
        <v>46032.6643287037</v>
      </c>
      <c r="H3696">
        <v>24</v>
      </c>
      <c r="I3696" t="s">
        <v>8803</v>
      </c>
      <c r="J3696" t="s">
        <v>46</v>
      </c>
    </row>
    <row r="3697" spans="1:10" x14ac:dyDescent="0.25">
      <c r="A3697" t="s">
        <v>6772</v>
      </c>
      <c r="B3697" t="s">
        <v>11766</v>
      </c>
      <c r="C3697" t="s">
        <v>8805</v>
      </c>
      <c r="D3697">
        <v>698.54</v>
      </c>
      <c r="E3697" t="s">
        <v>8802</v>
      </c>
      <c r="F3697" s="2">
        <v>44953.628831018519</v>
      </c>
      <c r="G3697" s="2">
        <v>45684.628831018519</v>
      </c>
      <c r="H3697">
        <v>24</v>
      </c>
      <c r="I3697" t="s">
        <v>8803</v>
      </c>
      <c r="J3697" t="s">
        <v>89</v>
      </c>
    </row>
    <row r="3698" spans="1:10" x14ac:dyDescent="0.25">
      <c r="A3698" t="s">
        <v>6773</v>
      </c>
      <c r="B3698" t="s">
        <v>11767</v>
      </c>
      <c r="C3698" t="s">
        <v>8805</v>
      </c>
      <c r="D3698">
        <v>332.49</v>
      </c>
      <c r="E3698" t="s">
        <v>8802</v>
      </c>
      <c r="F3698" s="2">
        <v>45402.042615740742</v>
      </c>
      <c r="G3698" s="2">
        <v>45950.042615740742</v>
      </c>
      <c r="H3698">
        <v>18</v>
      </c>
      <c r="I3698" t="s">
        <v>8803</v>
      </c>
      <c r="J3698" t="s">
        <v>17</v>
      </c>
    </row>
    <row r="3699" spans="1:10" x14ac:dyDescent="0.25">
      <c r="A3699" t="s">
        <v>6775</v>
      </c>
      <c r="B3699" t="s">
        <v>11769</v>
      </c>
      <c r="C3699" t="s">
        <v>8805</v>
      </c>
      <c r="D3699">
        <v>2163.85</v>
      </c>
      <c r="E3699" t="s">
        <v>8822</v>
      </c>
      <c r="F3699" s="2">
        <v>45616.372465277767</v>
      </c>
      <c r="G3699" s="2">
        <v>45981.372465277767</v>
      </c>
      <c r="H3699">
        <v>12</v>
      </c>
      <c r="I3699" t="s">
        <v>8803</v>
      </c>
      <c r="J3699" t="s">
        <v>52</v>
      </c>
    </row>
    <row r="3700" spans="1:10" x14ac:dyDescent="0.25">
      <c r="A3700" t="s">
        <v>6777</v>
      </c>
      <c r="B3700" t="s">
        <v>11771</v>
      </c>
      <c r="C3700" t="s">
        <v>8801</v>
      </c>
      <c r="D3700">
        <v>1463.62</v>
      </c>
      <c r="E3700" t="s">
        <v>8802</v>
      </c>
      <c r="F3700" s="2">
        <v>44958.067442129628</v>
      </c>
      <c r="G3700" s="2">
        <v>46419.067442129628</v>
      </c>
      <c r="H3700">
        <v>48</v>
      </c>
      <c r="I3700" t="s">
        <v>8803</v>
      </c>
      <c r="J3700" t="s">
        <v>64</v>
      </c>
    </row>
    <row r="3701" spans="1:10" x14ac:dyDescent="0.25">
      <c r="A3701" t="s">
        <v>6780</v>
      </c>
      <c r="B3701" t="s">
        <v>11774</v>
      </c>
      <c r="C3701" t="s">
        <v>8818</v>
      </c>
      <c r="D3701">
        <v>1790.07</v>
      </c>
      <c r="E3701" t="s">
        <v>8802</v>
      </c>
      <c r="F3701" s="2">
        <v>45329.924502314818</v>
      </c>
      <c r="G3701" s="2">
        <v>45695.924502314818</v>
      </c>
      <c r="H3701">
        <v>12</v>
      </c>
      <c r="I3701" t="s">
        <v>8803</v>
      </c>
      <c r="J3701" t="s">
        <v>86</v>
      </c>
    </row>
    <row r="3702" spans="1:10" x14ac:dyDescent="0.25">
      <c r="A3702" t="s">
        <v>6780</v>
      </c>
      <c r="B3702" t="s">
        <v>12811</v>
      </c>
      <c r="C3702" t="s">
        <v>8818</v>
      </c>
      <c r="D3702">
        <v>12238.23</v>
      </c>
      <c r="E3702" t="s">
        <v>8802</v>
      </c>
      <c r="F3702" s="2">
        <v>45842.678680555553</v>
      </c>
      <c r="G3702" s="2">
        <v>46391.678680555553</v>
      </c>
      <c r="H3702">
        <v>18</v>
      </c>
      <c r="I3702" t="s">
        <v>8803</v>
      </c>
      <c r="J3702" t="s">
        <v>54</v>
      </c>
    </row>
    <row r="3703" spans="1:10" x14ac:dyDescent="0.25">
      <c r="A3703" t="s">
        <v>6782</v>
      </c>
      <c r="B3703" t="s">
        <v>11776</v>
      </c>
      <c r="C3703" t="s">
        <v>8805</v>
      </c>
      <c r="D3703">
        <v>1052.3900000000001</v>
      </c>
      <c r="E3703" t="s">
        <v>8822</v>
      </c>
      <c r="F3703" s="2">
        <v>45881.456620370373</v>
      </c>
      <c r="G3703" s="2">
        <v>46611.456620370373</v>
      </c>
      <c r="H3703">
        <v>24</v>
      </c>
      <c r="I3703" t="s">
        <v>8803</v>
      </c>
      <c r="J3703" t="s">
        <v>28</v>
      </c>
    </row>
    <row r="3704" spans="1:10" x14ac:dyDescent="0.25">
      <c r="A3704" t="s">
        <v>6783</v>
      </c>
      <c r="B3704" t="s">
        <v>11777</v>
      </c>
      <c r="C3704" t="s">
        <v>8797</v>
      </c>
      <c r="D3704">
        <v>570.62</v>
      </c>
      <c r="E3704" t="s">
        <v>8822</v>
      </c>
      <c r="F3704" s="2">
        <v>45487.314386574071</v>
      </c>
      <c r="G3704" s="2">
        <v>46036.314386574071</v>
      </c>
      <c r="H3704">
        <v>18</v>
      </c>
      <c r="I3704" t="s">
        <v>8803</v>
      </c>
      <c r="J3704" t="s">
        <v>64</v>
      </c>
    </row>
    <row r="3705" spans="1:10" x14ac:dyDescent="0.25">
      <c r="A3705" t="s">
        <v>6784</v>
      </c>
      <c r="B3705" t="s">
        <v>11778</v>
      </c>
      <c r="C3705" t="s">
        <v>8807</v>
      </c>
      <c r="D3705">
        <v>60.12</v>
      </c>
      <c r="E3705" t="s">
        <v>8802</v>
      </c>
      <c r="F3705" s="2">
        <v>45393.157372685193</v>
      </c>
      <c r="G3705" s="2">
        <v>45758.157372685193</v>
      </c>
      <c r="H3705">
        <v>12</v>
      </c>
      <c r="I3705" t="s">
        <v>8803</v>
      </c>
      <c r="J3705" t="s">
        <v>54</v>
      </c>
    </row>
    <row r="3706" spans="1:10" x14ac:dyDescent="0.25">
      <c r="A3706" t="s">
        <v>6784</v>
      </c>
      <c r="B3706" t="s">
        <v>12885</v>
      </c>
      <c r="C3706" t="s">
        <v>8797</v>
      </c>
      <c r="D3706">
        <v>5227.2299999999996</v>
      </c>
      <c r="E3706" t="s">
        <v>8802</v>
      </c>
      <c r="F3706" s="2">
        <v>45692.969027777777</v>
      </c>
      <c r="G3706" s="2">
        <v>46787.969027777777</v>
      </c>
      <c r="H3706">
        <v>36</v>
      </c>
      <c r="I3706" t="s">
        <v>8799</v>
      </c>
      <c r="J3706" t="s">
        <v>52</v>
      </c>
    </row>
    <row r="3707" spans="1:10" x14ac:dyDescent="0.25">
      <c r="A3707" t="s">
        <v>6785</v>
      </c>
      <c r="B3707" t="s">
        <v>11779</v>
      </c>
      <c r="C3707" t="s">
        <v>8807</v>
      </c>
      <c r="D3707">
        <v>734.46</v>
      </c>
      <c r="E3707" t="s">
        <v>8822</v>
      </c>
      <c r="F3707" s="2">
        <v>45353.321932870371</v>
      </c>
      <c r="G3707" s="2">
        <v>46083.321932870371</v>
      </c>
      <c r="H3707">
        <v>24</v>
      </c>
      <c r="I3707" t="s">
        <v>8803</v>
      </c>
      <c r="J3707" t="s">
        <v>54</v>
      </c>
    </row>
    <row r="3708" spans="1:10" x14ac:dyDescent="0.25">
      <c r="A3708" t="s">
        <v>6787</v>
      </c>
      <c r="B3708" t="s">
        <v>11781</v>
      </c>
      <c r="C3708" t="s">
        <v>8797</v>
      </c>
      <c r="D3708">
        <v>1968.63</v>
      </c>
      <c r="E3708" t="s">
        <v>8798</v>
      </c>
      <c r="F3708" s="2">
        <v>45557.687962962962</v>
      </c>
      <c r="G3708" s="2">
        <v>46103.687962962962</v>
      </c>
      <c r="H3708">
        <v>18</v>
      </c>
      <c r="I3708" t="s">
        <v>8799</v>
      </c>
      <c r="J3708" t="s">
        <v>58</v>
      </c>
    </row>
    <row r="3709" spans="1:10" x14ac:dyDescent="0.25">
      <c r="A3709" t="s">
        <v>6787</v>
      </c>
      <c r="B3709" t="s">
        <v>12736</v>
      </c>
      <c r="C3709" t="s">
        <v>8801</v>
      </c>
      <c r="D3709">
        <v>1111.97</v>
      </c>
      <c r="E3709" t="s">
        <v>8802</v>
      </c>
      <c r="F3709" s="2">
        <v>45153.535821759258</v>
      </c>
      <c r="G3709" s="2">
        <v>45884.535821759258</v>
      </c>
      <c r="H3709">
        <v>24</v>
      </c>
      <c r="I3709" t="s">
        <v>8803</v>
      </c>
      <c r="J3709" t="s">
        <v>66</v>
      </c>
    </row>
    <row r="3710" spans="1:10" x14ac:dyDescent="0.25">
      <c r="A3710" t="s">
        <v>6787</v>
      </c>
      <c r="B3710" t="s">
        <v>13300</v>
      </c>
      <c r="C3710" t="s">
        <v>8818</v>
      </c>
      <c r="D3710">
        <v>1529.9</v>
      </c>
      <c r="E3710" t="s">
        <v>8802</v>
      </c>
      <c r="F3710" s="2">
        <v>45007.511111111111</v>
      </c>
      <c r="G3710" s="2">
        <v>45738.511111111111</v>
      </c>
      <c r="H3710">
        <v>24</v>
      </c>
      <c r="I3710" t="s">
        <v>8803</v>
      </c>
      <c r="J3710" t="s">
        <v>50</v>
      </c>
    </row>
    <row r="3711" spans="1:10" x14ac:dyDescent="0.25">
      <c r="A3711" t="s">
        <v>6788</v>
      </c>
      <c r="B3711" t="s">
        <v>11782</v>
      </c>
      <c r="C3711" t="s">
        <v>8818</v>
      </c>
      <c r="D3711">
        <v>7206.77</v>
      </c>
      <c r="E3711" t="s">
        <v>8802</v>
      </c>
      <c r="F3711" s="2">
        <v>44938.371365740742</v>
      </c>
      <c r="G3711" s="2">
        <v>45485.371365740742</v>
      </c>
      <c r="H3711">
        <v>18</v>
      </c>
      <c r="I3711" t="s">
        <v>8803</v>
      </c>
      <c r="J3711" t="s">
        <v>54</v>
      </c>
    </row>
    <row r="3712" spans="1:10" x14ac:dyDescent="0.25">
      <c r="A3712" t="s">
        <v>6789</v>
      </c>
      <c r="B3712" t="s">
        <v>11783</v>
      </c>
      <c r="C3712" t="s">
        <v>8807</v>
      </c>
      <c r="D3712">
        <v>5390.2</v>
      </c>
      <c r="E3712" t="s">
        <v>8798</v>
      </c>
      <c r="F3712" s="2">
        <v>45397.906666666669</v>
      </c>
      <c r="G3712" s="2">
        <v>46492.906666666669</v>
      </c>
      <c r="H3712">
        <v>36</v>
      </c>
      <c r="I3712" t="s">
        <v>8803</v>
      </c>
      <c r="J3712" t="s">
        <v>86</v>
      </c>
    </row>
    <row r="3713" spans="1:10" x14ac:dyDescent="0.25">
      <c r="A3713" t="s">
        <v>6790</v>
      </c>
      <c r="B3713" t="s">
        <v>11784</v>
      </c>
      <c r="C3713" t="s">
        <v>8807</v>
      </c>
      <c r="D3713">
        <v>5703.44</v>
      </c>
      <c r="E3713" t="s">
        <v>8802</v>
      </c>
      <c r="F3713" s="2">
        <v>44962.208831018521</v>
      </c>
      <c r="G3713" s="2">
        <v>45509.208831018521</v>
      </c>
      <c r="H3713">
        <v>18</v>
      </c>
      <c r="I3713" t="s">
        <v>8803</v>
      </c>
      <c r="J3713" t="s">
        <v>66</v>
      </c>
    </row>
    <row r="3714" spans="1:10" x14ac:dyDescent="0.25">
      <c r="A3714" t="s">
        <v>6790</v>
      </c>
      <c r="B3714" t="s">
        <v>12726</v>
      </c>
      <c r="C3714" t="s">
        <v>8807</v>
      </c>
      <c r="D3714">
        <v>2971.02</v>
      </c>
      <c r="E3714" t="s">
        <v>8822</v>
      </c>
      <c r="F3714" s="2">
        <v>45306.065011574072</v>
      </c>
      <c r="G3714" s="2">
        <v>46402.065011574072</v>
      </c>
      <c r="H3714">
        <v>36</v>
      </c>
      <c r="I3714" t="s">
        <v>8799</v>
      </c>
      <c r="J3714" t="s">
        <v>86</v>
      </c>
    </row>
    <row r="3715" spans="1:10" x14ac:dyDescent="0.25">
      <c r="A3715" t="s">
        <v>6791</v>
      </c>
      <c r="B3715" t="s">
        <v>11785</v>
      </c>
      <c r="C3715" t="s">
        <v>8801</v>
      </c>
      <c r="D3715">
        <v>1140.04</v>
      </c>
      <c r="E3715" t="s">
        <v>8798</v>
      </c>
      <c r="F3715" s="2">
        <v>45673.524965277778</v>
      </c>
      <c r="G3715" s="2">
        <v>45854.524965277778</v>
      </c>
      <c r="H3715">
        <v>6</v>
      </c>
      <c r="I3715" t="s">
        <v>8803</v>
      </c>
      <c r="J3715" t="s">
        <v>28</v>
      </c>
    </row>
    <row r="3716" spans="1:10" x14ac:dyDescent="0.25">
      <c r="A3716" t="s">
        <v>6791</v>
      </c>
      <c r="B3716" t="s">
        <v>12759</v>
      </c>
      <c r="C3716" t="s">
        <v>8797</v>
      </c>
      <c r="D3716">
        <v>1453.51</v>
      </c>
      <c r="E3716" t="s">
        <v>8802</v>
      </c>
      <c r="F3716" s="2">
        <v>45529.933576388888</v>
      </c>
      <c r="G3716" s="2">
        <v>46259.933576388888</v>
      </c>
      <c r="H3716">
        <v>24</v>
      </c>
      <c r="I3716" t="s">
        <v>8803</v>
      </c>
      <c r="J3716" t="s">
        <v>89</v>
      </c>
    </row>
    <row r="3717" spans="1:10" x14ac:dyDescent="0.25">
      <c r="A3717" t="s">
        <v>6791</v>
      </c>
      <c r="B3717" t="s">
        <v>13521</v>
      </c>
      <c r="C3717" t="s">
        <v>8818</v>
      </c>
      <c r="D3717">
        <v>4031.4</v>
      </c>
      <c r="E3717" t="s">
        <v>8802</v>
      </c>
      <c r="F3717" s="2">
        <v>45570.141041666669</v>
      </c>
      <c r="G3717" s="2">
        <v>46300.141041666669</v>
      </c>
      <c r="H3717">
        <v>24</v>
      </c>
      <c r="I3717" t="s">
        <v>8799</v>
      </c>
      <c r="J3717" t="s">
        <v>64</v>
      </c>
    </row>
    <row r="3718" spans="1:10" x14ac:dyDescent="0.25">
      <c r="A3718" t="s">
        <v>6792</v>
      </c>
      <c r="B3718" t="s">
        <v>11786</v>
      </c>
      <c r="C3718" t="s">
        <v>8805</v>
      </c>
      <c r="D3718">
        <v>6248.46</v>
      </c>
      <c r="E3718" t="s">
        <v>8802</v>
      </c>
      <c r="F3718" s="2">
        <v>45339.181979166657</v>
      </c>
      <c r="G3718" s="2">
        <v>46800.181979166657</v>
      </c>
      <c r="H3718">
        <v>48</v>
      </c>
      <c r="I3718" t="s">
        <v>8803</v>
      </c>
      <c r="J3718" t="s">
        <v>54</v>
      </c>
    </row>
    <row r="3719" spans="1:10" x14ac:dyDescent="0.25">
      <c r="A3719" t="s">
        <v>6792</v>
      </c>
      <c r="B3719" t="s">
        <v>13807</v>
      </c>
      <c r="C3719" t="s">
        <v>8818</v>
      </c>
      <c r="D3719">
        <v>1865.65</v>
      </c>
      <c r="E3719" t="s">
        <v>8802</v>
      </c>
      <c r="F3719" s="2">
        <v>45746.945717592593</v>
      </c>
      <c r="G3719" s="2">
        <v>46842.945717592593</v>
      </c>
      <c r="H3719">
        <v>36</v>
      </c>
      <c r="I3719" t="s">
        <v>8803</v>
      </c>
      <c r="J3719" t="s">
        <v>46</v>
      </c>
    </row>
    <row r="3720" spans="1:10" x14ac:dyDescent="0.25">
      <c r="A3720" t="s">
        <v>6793</v>
      </c>
      <c r="B3720" t="s">
        <v>11787</v>
      </c>
      <c r="C3720" t="s">
        <v>8801</v>
      </c>
      <c r="D3720">
        <v>1137.96</v>
      </c>
      <c r="E3720" t="s">
        <v>8802</v>
      </c>
      <c r="F3720" s="2">
        <v>45297.626122685193</v>
      </c>
      <c r="G3720" s="2">
        <v>46028.626122685193</v>
      </c>
      <c r="H3720">
        <v>24</v>
      </c>
      <c r="I3720" t="s">
        <v>8803</v>
      </c>
      <c r="J3720" t="s">
        <v>52</v>
      </c>
    </row>
    <row r="3721" spans="1:10" x14ac:dyDescent="0.25">
      <c r="A3721" t="s">
        <v>6793</v>
      </c>
      <c r="B3721" t="s">
        <v>13460</v>
      </c>
      <c r="C3721" t="s">
        <v>8797</v>
      </c>
      <c r="D3721">
        <v>3285.25</v>
      </c>
      <c r="E3721" t="s">
        <v>8802</v>
      </c>
      <c r="F3721" s="2">
        <v>45255.569027777783</v>
      </c>
      <c r="G3721" s="2">
        <v>47082.569027777783</v>
      </c>
      <c r="H3721">
        <v>60</v>
      </c>
      <c r="I3721" t="s">
        <v>8803</v>
      </c>
      <c r="J3721" t="s">
        <v>28</v>
      </c>
    </row>
    <row r="3722" spans="1:10" x14ac:dyDescent="0.25">
      <c r="A3722" t="s">
        <v>6794</v>
      </c>
      <c r="B3722" t="s">
        <v>11788</v>
      </c>
      <c r="C3722" t="s">
        <v>8805</v>
      </c>
      <c r="D3722">
        <v>5407.85</v>
      </c>
      <c r="E3722" t="s">
        <v>8802</v>
      </c>
      <c r="F3722" s="2">
        <v>45661.981944444437</v>
      </c>
      <c r="G3722" s="2">
        <v>46391.981944444437</v>
      </c>
      <c r="H3722">
        <v>24</v>
      </c>
      <c r="I3722" t="s">
        <v>8803</v>
      </c>
      <c r="J3722" t="s">
        <v>35</v>
      </c>
    </row>
    <row r="3723" spans="1:10" x14ac:dyDescent="0.25">
      <c r="A3723" t="s">
        <v>6795</v>
      </c>
      <c r="B3723" t="s">
        <v>11789</v>
      </c>
      <c r="C3723" t="s">
        <v>27</v>
      </c>
      <c r="D3723">
        <v>727.86</v>
      </c>
      <c r="E3723" t="s">
        <v>8822</v>
      </c>
      <c r="F3723" s="2">
        <v>45006.738946759258</v>
      </c>
      <c r="G3723" s="2">
        <v>45372.738946759258</v>
      </c>
      <c r="H3723">
        <v>12</v>
      </c>
      <c r="I3723" t="s">
        <v>8803</v>
      </c>
      <c r="J3723" t="s">
        <v>58</v>
      </c>
    </row>
    <row r="3724" spans="1:10" x14ac:dyDescent="0.25">
      <c r="A3724" t="s">
        <v>6796</v>
      </c>
      <c r="B3724" t="s">
        <v>11790</v>
      </c>
      <c r="C3724" t="s">
        <v>8807</v>
      </c>
      <c r="D3724">
        <v>1472.78</v>
      </c>
      <c r="E3724" t="s">
        <v>8813</v>
      </c>
      <c r="F3724" s="2">
        <v>45821.175474537027</v>
      </c>
      <c r="G3724" s="2">
        <v>46917.175474537027</v>
      </c>
      <c r="H3724">
        <v>36</v>
      </c>
      <c r="I3724" t="s">
        <v>8803</v>
      </c>
      <c r="J3724" t="s">
        <v>22</v>
      </c>
    </row>
    <row r="3725" spans="1:10" x14ac:dyDescent="0.25">
      <c r="A3725" t="s">
        <v>6796</v>
      </c>
      <c r="B3725" t="s">
        <v>13689</v>
      </c>
      <c r="C3725" t="s">
        <v>8818</v>
      </c>
      <c r="D3725">
        <v>3062.69</v>
      </c>
      <c r="E3725" t="s">
        <v>8802</v>
      </c>
      <c r="F3725" s="2">
        <v>45317.721782407411</v>
      </c>
      <c r="G3725" s="2">
        <v>46048.721782407411</v>
      </c>
      <c r="H3725">
        <v>24</v>
      </c>
      <c r="I3725" t="s">
        <v>8803</v>
      </c>
      <c r="J3725" t="s">
        <v>64</v>
      </c>
    </row>
    <row r="3726" spans="1:10" x14ac:dyDescent="0.25">
      <c r="A3726" t="s">
        <v>6798</v>
      </c>
      <c r="B3726" t="s">
        <v>11792</v>
      </c>
      <c r="C3726" t="s">
        <v>8797</v>
      </c>
      <c r="D3726">
        <v>2978.19</v>
      </c>
      <c r="E3726" t="s">
        <v>8822</v>
      </c>
      <c r="F3726" s="2">
        <v>45882.799189814818</v>
      </c>
      <c r="G3726" s="2">
        <v>47343.799189814818</v>
      </c>
      <c r="H3726">
        <v>48</v>
      </c>
      <c r="I3726" t="s">
        <v>8799</v>
      </c>
      <c r="J3726" t="s">
        <v>89</v>
      </c>
    </row>
    <row r="3727" spans="1:10" x14ac:dyDescent="0.25">
      <c r="A3727" t="s">
        <v>6799</v>
      </c>
      <c r="B3727" t="s">
        <v>11793</v>
      </c>
      <c r="C3727" t="s">
        <v>27</v>
      </c>
      <c r="D3727">
        <v>2425.58</v>
      </c>
      <c r="E3727" t="s">
        <v>8802</v>
      </c>
      <c r="F3727" s="2">
        <v>45654.682627314818</v>
      </c>
      <c r="G3727" s="2">
        <v>45836.682627314818</v>
      </c>
      <c r="H3727">
        <v>6</v>
      </c>
      <c r="I3727" t="s">
        <v>8803</v>
      </c>
      <c r="J3727" t="s">
        <v>54</v>
      </c>
    </row>
    <row r="3728" spans="1:10" x14ac:dyDescent="0.25">
      <c r="A3728" t="s">
        <v>6800</v>
      </c>
      <c r="B3728" t="s">
        <v>11794</v>
      </c>
      <c r="C3728" t="s">
        <v>27</v>
      </c>
      <c r="D3728">
        <v>1875.51</v>
      </c>
      <c r="E3728" t="s">
        <v>8822</v>
      </c>
      <c r="F3728" s="2">
        <v>45497.411122685182</v>
      </c>
      <c r="G3728" s="2">
        <v>46592.411122685182</v>
      </c>
      <c r="H3728">
        <v>36</v>
      </c>
      <c r="I3728" t="s">
        <v>8803</v>
      </c>
      <c r="J3728" t="s">
        <v>54</v>
      </c>
    </row>
    <row r="3729" spans="1:10" x14ac:dyDescent="0.25">
      <c r="A3729" t="s">
        <v>6803</v>
      </c>
      <c r="B3729" t="s">
        <v>11797</v>
      </c>
      <c r="C3729" t="s">
        <v>8818</v>
      </c>
      <c r="D3729">
        <v>9695.44</v>
      </c>
      <c r="E3729" t="s">
        <v>8802</v>
      </c>
      <c r="F3729" s="2">
        <v>45897.515925925924</v>
      </c>
      <c r="G3729" s="2">
        <v>46993.515925925924</v>
      </c>
      <c r="H3729">
        <v>36</v>
      </c>
      <c r="I3729" t="s">
        <v>8803</v>
      </c>
      <c r="J3729" t="s">
        <v>106</v>
      </c>
    </row>
    <row r="3730" spans="1:10" x14ac:dyDescent="0.25">
      <c r="A3730" t="s">
        <v>6803</v>
      </c>
      <c r="B3730" t="s">
        <v>13574</v>
      </c>
      <c r="C3730" t="s">
        <v>8797</v>
      </c>
      <c r="D3730">
        <v>3270.29</v>
      </c>
      <c r="E3730" t="s">
        <v>8813</v>
      </c>
      <c r="F3730" s="2">
        <v>45098.362245370372</v>
      </c>
      <c r="G3730" s="2">
        <v>45647.362245370372</v>
      </c>
      <c r="H3730">
        <v>18</v>
      </c>
      <c r="I3730" t="s">
        <v>8803</v>
      </c>
      <c r="J3730" t="s">
        <v>89</v>
      </c>
    </row>
    <row r="3731" spans="1:10" x14ac:dyDescent="0.25">
      <c r="A3731" t="s">
        <v>6804</v>
      </c>
      <c r="B3731" t="s">
        <v>11798</v>
      </c>
      <c r="C3731" t="s">
        <v>8801</v>
      </c>
      <c r="D3731">
        <v>12428.24</v>
      </c>
      <c r="E3731" t="s">
        <v>8802</v>
      </c>
      <c r="F3731" s="2">
        <v>45077.933368055557</v>
      </c>
      <c r="G3731" s="2">
        <v>45626.933368055557</v>
      </c>
      <c r="H3731">
        <v>18</v>
      </c>
      <c r="I3731" t="s">
        <v>8803</v>
      </c>
      <c r="J3731" t="s">
        <v>58</v>
      </c>
    </row>
    <row r="3732" spans="1:10" x14ac:dyDescent="0.25">
      <c r="A3732" t="s">
        <v>6805</v>
      </c>
      <c r="B3732" t="s">
        <v>11799</v>
      </c>
      <c r="C3732" t="s">
        <v>8797</v>
      </c>
      <c r="D3732">
        <v>25869.71</v>
      </c>
      <c r="E3732" t="s">
        <v>8802</v>
      </c>
      <c r="F3732" s="2">
        <v>45900.013564814813</v>
      </c>
      <c r="G3732" s="2">
        <v>46630.013564814813</v>
      </c>
      <c r="H3732">
        <v>24</v>
      </c>
      <c r="I3732" t="s">
        <v>8803</v>
      </c>
      <c r="J3732" t="s">
        <v>35</v>
      </c>
    </row>
    <row r="3733" spans="1:10" x14ac:dyDescent="0.25">
      <c r="A3733" t="s">
        <v>6806</v>
      </c>
      <c r="B3733" t="s">
        <v>11800</v>
      </c>
      <c r="C3733" t="s">
        <v>27</v>
      </c>
      <c r="D3733">
        <v>6160.5</v>
      </c>
      <c r="E3733" t="s">
        <v>8802</v>
      </c>
      <c r="F3733" s="2">
        <v>45673.281793981478</v>
      </c>
      <c r="G3733" s="2">
        <v>47134.281793981478</v>
      </c>
      <c r="H3733">
        <v>48</v>
      </c>
      <c r="I3733" t="s">
        <v>8803</v>
      </c>
      <c r="J3733" t="s">
        <v>41</v>
      </c>
    </row>
    <row r="3734" spans="1:10" x14ac:dyDescent="0.25">
      <c r="A3734" t="s">
        <v>6807</v>
      </c>
      <c r="B3734" t="s">
        <v>11801</v>
      </c>
      <c r="C3734" t="s">
        <v>8805</v>
      </c>
      <c r="D3734">
        <v>4156.1400000000003</v>
      </c>
      <c r="E3734" t="s">
        <v>8822</v>
      </c>
      <c r="F3734" s="2">
        <v>45675.577905092592</v>
      </c>
      <c r="G3734" s="2">
        <v>46405.577905092592</v>
      </c>
      <c r="H3734">
        <v>24</v>
      </c>
      <c r="I3734" t="s">
        <v>8803</v>
      </c>
      <c r="J3734" t="s">
        <v>22</v>
      </c>
    </row>
    <row r="3735" spans="1:10" x14ac:dyDescent="0.25">
      <c r="A3735" t="s">
        <v>6807</v>
      </c>
      <c r="B3735" t="s">
        <v>12371</v>
      </c>
      <c r="C3735" t="s">
        <v>8805</v>
      </c>
      <c r="D3735">
        <v>2123.33</v>
      </c>
      <c r="E3735" t="s">
        <v>8813</v>
      </c>
      <c r="F3735" s="2">
        <v>45753.682337962957</v>
      </c>
      <c r="G3735" s="2">
        <v>46483.682337962957</v>
      </c>
      <c r="H3735">
        <v>24</v>
      </c>
      <c r="I3735" t="s">
        <v>8803</v>
      </c>
      <c r="J3735" t="s">
        <v>58</v>
      </c>
    </row>
    <row r="3736" spans="1:10" x14ac:dyDescent="0.25">
      <c r="A3736" t="s">
        <v>6808</v>
      </c>
      <c r="B3736" t="s">
        <v>11802</v>
      </c>
      <c r="C3736" t="s">
        <v>8801</v>
      </c>
      <c r="D3736">
        <v>8267.2199999999993</v>
      </c>
      <c r="E3736" t="s">
        <v>8813</v>
      </c>
      <c r="F3736" s="2">
        <v>45837.667743055557</v>
      </c>
      <c r="G3736" s="2">
        <v>46202.667743055557</v>
      </c>
      <c r="H3736">
        <v>12</v>
      </c>
      <c r="I3736" t="s">
        <v>8803</v>
      </c>
      <c r="J3736" t="s">
        <v>17</v>
      </c>
    </row>
    <row r="3737" spans="1:10" x14ac:dyDescent="0.25">
      <c r="A3737" t="s">
        <v>6810</v>
      </c>
      <c r="B3737" t="s">
        <v>11804</v>
      </c>
      <c r="C3737" t="s">
        <v>8801</v>
      </c>
      <c r="D3737">
        <v>699.34</v>
      </c>
      <c r="E3737" t="s">
        <v>8802</v>
      </c>
      <c r="F3737" s="2">
        <v>45411.243773148148</v>
      </c>
      <c r="G3737" s="2">
        <v>46506.243773148148</v>
      </c>
      <c r="H3737">
        <v>36</v>
      </c>
      <c r="I3737" t="s">
        <v>8803</v>
      </c>
      <c r="J3737" t="s">
        <v>89</v>
      </c>
    </row>
    <row r="3738" spans="1:10" x14ac:dyDescent="0.25">
      <c r="A3738" t="s">
        <v>6810</v>
      </c>
      <c r="B3738" t="s">
        <v>12969</v>
      </c>
      <c r="C3738" t="s">
        <v>8807</v>
      </c>
      <c r="D3738">
        <v>2867.27</v>
      </c>
      <c r="E3738" t="s">
        <v>8802</v>
      </c>
      <c r="F3738" s="2">
        <v>44997.651273148149</v>
      </c>
      <c r="G3738" s="2">
        <v>45363.651273148149</v>
      </c>
      <c r="H3738">
        <v>12</v>
      </c>
      <c r="I3738" t="s">
        <v>8799</v>
      </c>
      <c r="J3738" t="s">
        <v>89</v>
      </c>
    </row>
    <row r="3739" spans="1:10" x14ac:dyDescent="0.25">
      <c r="A3739" t="s">
        <v>6811</v>
      </c>
      <c r="B3739" t="s">
        <v>11805</v>
      </c>
      <c r="C3739" t="s">
        <v>8805</v>
      </c>
      <c r="D3739">
        <v>3833.8</v>
      </c>
      <c r="E3739" t="s">
        <v>8802</v>
      </c>
      <c r="F3739" s="2">
        <v>45186.704745370371</v>
      </c>
      <c r="G3739" s="2">
        <v>46282.704745370371</v>
      </c>
      <c r="H3739">
        <v>36</v>
      </c>
      <c r="I3739" t="s">
        <v>8803</v>
      </c>
      <c r="J3739" t="s">
        <v>46</v>
      </c>
    </row>
    <row r="3740" spans="1:10" x14ac:dyDescent="0.25">
      <c r="A3740" t="s">
        <v>6812</v>
      </c>
      <c r="B3740" t="s">
        <v>11806</v>
      </c>
      <c r="C3740" t="s">
        <v>8797</v>
      </c>
      <c r="D3740">
        <v>1860.7</v>
      </c>
      <c r="E3740" t="s">
        <v>8813</v>
      </c>
      <c r="F3740" s="2">
        <v>45551.898182870369</v>
      </c>
      <c r="G3740" s="2">
        <v>47012.898182870369</v>
      </c>
      <c r="H3740">
        <v>48</v>
      </c>
      <c r="I3740" t="s">
        <v>8803</v>
      </c>
      <c r="J3740" t="s">
        <v>64</v>
      </c>
    </row>
    <row r="3741" spans="1:10" x14ac:dyDescent="0.25">
      <c r="A3741" t="s">
        <v>6813</v>
      </c>
      <c r="B3741" t="s">
        <v>11807</v>
      </c>
      <c r="C3741" t="s">
        <v>8805</v>
      </c>
      <c r="D3741">
        <v>1700.85</v>
      </c>
      <c r="E3741" t="s">
        <v>8802</v>
      </c>
      <c r="F3741" s="2">
        <v>45299.005358796298</v>
      </c>
      <c r="G3741" s="2">
        <v>45481.005358796298</v>
      </c>
      <c r="H3741">
        <v>6</v>
      </c>
      <c r="I3741" t="s">
        <v>8803</v>
      </c>
      <c r="J3741" t="s">
        <v>61</v>
      </c>
    </row>
    <row r="3742" spans="1:10" x14ac:dyDescent="0.25">
      <c r="A3742" t="s">
        <v>6814</v>
      </c>
      <c r="B3742" t="s">
        <v>11808</v>
      </c>
      <c r="C3742" t="s">
        <v>8807</v>
      </c>
      <c r="D3742">
        <v>7406.65</v>
      </c>
      <c r="E3742" t="s">
        <v>8802</v>
      </c>
      <c r="F3742" s="2">
        <v>45520.880520833343</v>
      </c>
      <c r="G3742" s="2">
        <v>46615.880520833343</v>
      </c>
      <c r="H3742">
        <v>36</v>
      </c>
      <c r="I3742" t="s">
        <v>8803</v>
      </c>
      <c r="J3742" t="s">
        <v>50</v>
      </c>
    </row>
    <row r="3743" spans="1:10" x14ac:dyDescent="0.25">
      <c r="A3743" t="s">
        <v>6814</v>
      </c>
      <c r="B3743" t="s">
        <v>11965</v>
      </c>
      <c r="C3743" t="s">
        <v>8797</v>
      </c>
      <c r="D3743">
        <v>55.6</v>
      </c>
      <c r="E3743" t="s">
        <v>8813</v>
      </c>
      <c r="F3743" s="2">
        <v>45797.957766203697</v>
      </c>
      <c r="G3743" s="2">
        <v>47258.957766203697</v>
      </c>
      <c r="H3743">
        <v>48</v>
      </c>
      <c r="I3743" t="s">
        <v>8803</v>
      </c>
      <c r="J3743" t="s">
        <v>35</v>
      </c>
    </row>
    <row r="3744" spans="1:10" x14ac:dyDescent="0.25">
      <c r="A3744" t="s">
        <v>6815</v>
      </c>
      <c r="B3744" t="s">
        <v>11809</v>
      </c>
      <c r="C3744" t="s">
        <v>8801</v>
      </c>
      <c r="D3744">
        <v>2679.12</v>
      </c>
      <c r="E3744" t="s">
        <v>8798</v>
      </c>
      <c r="F3744" s="2">
        <v>45727.978900462957</v>
      </c>
      <c r="G3744" s="2">
        <v>47553.978900462957</v>
      </c>
      <c r="H3744">
        <v>60</v>
      </c>
      <c r="I3744" t="s">
        <v>8803</v>
      </c>
      <c r="J3744" t="s">
        <v>35</v>
      </c>
    </row>
    <row r="3745" spans="1:10" x14ac:dyDescent="0.25">
      <c r="A3745" t="s">
        <v>6815</v>
      </c>
      <c r="B3745" t="s">
        <v>12416</v>
      </c>
      <c r="C3745" t="s">
        <v>8797</v>
      </c>
      <c r="D3745">
        <v>1961.81</v>
      </c>
      <c r="E3745" t="s">
        <v>8813</v>
      </c>
      <c r="F3745" s="2">
        <v>45045.374386574083</v>
      </c>
      <c r="G3745" s="2">
        <v>46141.374386574083</v>
      </c>
      <c r="H3745">
        <v>36</v>
      </c>
      <c r="I3745" t="s">
        <v>8803</v>
      </c>
      <c r="J3745" t="s">
        <v>28</v>
      </c>
    </row>
    <row r="3746" spans="1:10" x14ac:dyDescent="0.25">
      <c r="A3746" t="s">
        <v>6816</v>
      </c>
      <c r="B3746" t="s">
        <v>11810</v>
      </c>
      <c r="C3746" t="s">
        <v>8797</v>
      </c>
      <c r="D3746">
        <v>627.69000000000005</v>
      </c>
      <c r="E3746" t="s">
        <v>8802</v>
      </c>
      <c r="F3746" s="2">
        <v>45608.641539351847</v>
      </c>
      <c r="G3746" s="2">
        <v>46338.641539351847</v>
      </c>
      <c r="H3746">
        <v>24</v>
      </c>
      <c r="I3746" t="s">
        <v>8803</v>
      </c>
      <c r="J3746" t="s">
        <v>71</v>
      </c>
    </row>
    <row r="3747" spans="1:10" x14ac:dyDescent="0.25">
      <c r="A3747" t="s">
        <v>6816</v>
      </c>
      <c r="B3747" t="s">
        <v>13388</v>
      </c>
      <c r="C3747" t="s">
        <v>27</v>
      </c>
      <c r="D3747">
        <v>6059.67</v>
      </c>
      <c r="E3747" t="s">
        <v>8798</v>
      </c>
      <c r="F3747" s="2">
        <v>45460.456817129627</v>
      </c>
      <c r="G3747" s="2">
        <v>46555.456817129627</v>
      </c>
      <c r="H3747">
        <v>36</v>
      </c>
      <c r="I3747" t="s">
        <v>8803</v>
      </c>
      <c r="J3747" t="s">
        <v>58</v>
      </c>
    </row>
    <row r="3748" spans="1:10" x14ac:dyDescent="0.25">
      <c r="A3748" t="s">
        <v>6816</v>
      </c>
      <c r="B3748" t="s">
        <v>13426</v>
      </c>
      <c r="C3748" t="s">
        <v>8807</v>
      </c>
      <c r="D3748">
        <v>5128.74</v>
      </c>
      <c r="E3748" t="s">
        <v>8802</v>
      </c>
      <c r="F3748" s="2">
        <v>45056.383773148147</v>
      </c>
      <c r="G3748" s="2">
        <v>46152.383773148147</v>
      </c>
      <c r="H3748">
        <v>36</v>
      </c>
      <c r="I3748" t="s">
        <v>8803</v>
      </c>
      <c r="J3748" t="s">
        <v>39</v>
      </c>
    </row>
    <row r="3749" spans="1:10" x14ac:dyDescent="0.25">
      <c r="A3749" t="s">
        <v>6817</v>
      </c>
      <c r="B3749" t="s">
        <v>11811</v>
      </c>
      <c r="C3749" t="s">
        <v>8797</v>
      </c>
      <c r="D3749">
        <v>3520.87</v>
      </c>
      <c r="E3749" t="s">
        <v>8822</v>
      </c>
      <c r="F3749" s="2">
        <v>45405.298217592594</v>
      </c>
      <c r="G3749" s="2">
        <v>46500.298217592594</v>
      </c>
      <c r="H3749">
        <v>36</v>
      </c>
      <c r="I3749" t="s">
        <v>8803</v>
      </c>
      <c r="J3749" t="s">
        <v>86</v>
      </c>
    </row>
    <row r="3750" spans="1:10" x14ac:dyDescent="0.25">
      <c r="A3750" t="s">
        <v>6817</v>
      </c>
      <c r="B3750" t="s">
        <v>12448</v>
      </c>
      <c r="C3750" t="s">
        <v>8805</v>
      </c>
      <c r="D3750">
        <v>2017.2</v>
      </c>
      <c r="E3750" t="s">
        <v>8822</v>
      </c>
      <c r="F3750" s="2">
        <v>45635.377256944441</v>
      </c>
      <c r="G3750" s="2">
        <v>46730.377256944441</v>
      </c>
      <c r="H3750">
        <v>36</v>
      </c>
      <c r="I3750" t="s">
        <v>8803</v>
      </c>
      <c r="J3750" t="s">
        <v>71</v>
      </c>
    </row>
    <row r="3751" spans="1:10" x14ac:dyDescent="0.25">
      <c r="A3751" t="s">
        <v>6817</v>
      </c>
      <c r="B3751" t="s">
        <v>13465</v>
      </c>
      <c r="C3751" t="s">
        <v>8801</v>
      </c>
      <c r="D3751">
        <v>2499.92</v>
      </c>
      <c r="E3751" t="s">
        <v>8813</v>
      </c>
      <c r="F3751" s="2">
        <v>45165.160590277781</v>
      </c>
      <c r="G3751" s="2">
        <v>46626.160590277781</v>
      </c>
      <c r="H3751">
        <v>48</v>
      </c>
      <c r="I3751" t="s">
        <v>8803</v>
      </c>
      <c r="J3751" t="s">
        <v>69</v>
      </c>
    </row>
    <row r="3752" spans="1:10" x14ac:dyDescent="0.25">
      <c r="A3752" t="s">
        <v>6818</v>
      </c>
      <c r="B3752" t="s">
        <v>11812</v>
      </c>
      <c r="C3752" t="s">
        <v>8801</v>
      </c>
      <c r="D3752">
        <v>5127.66</v>
      </c>
      <c r="E3752" t="s">
        <v>8822</v>
      </c>
      <c r="F3752" s="2">
        <v>45903.446145833332</v>
      </c>
      <c r="G3752" s="2">
        <v>46633.446145833332</v>
      </c>
      <c r="H3752">
        <v>24</v>
      </c>
      <c r="I3752" t="s">
        <v>8803</v>
      </c>
      <c r="J3752" t="s">
        <v>54</v>
      </c>
    </row>
    <row r="3753" spans="1:10" x14ac:dyDescent="0.25">
      <c r="A3753" t="s">
        <v>6819</v>
      </c>
      <c r="B3753" t="s">
        <v>11813</v>
      </c>
      <c r="C3753" t="s">
        <v>27</v>
      </c>
      <c r="D3753">
        <v>8460.83</v>
      </c>
      <c r="E3753" t="s">
        <v>8802</v>
      </c>
      <c r="F3753" s="2">
        <v>45959.985312500001</v>
      </c>
      <c r="G3753" s="2">
        <v>47055.985312500001</v>
      </c>
      <c r="H3753">
        <v>36</v>
      </c>
      <c r="I3753" t="s">
        <v>8799</v>
      </c>
      <c r="J3753" t="s">
        <v>39</v>
      </c>
    </row>
    <row r="3754" spans="1:10" x14ac:dyDescent="0.25">
      <c r="A3754" t="s">
        <v>6822</v>
      </c>
      <c r="B3754" t="s">
        <v>11816</v>
      </c>
      <c r="C3754" t="s">
        <v>8801</v>
      </c>
      <c r="D3754">
        <v>134.88999999999999</v>
      </c>
      <c r="E3754" t="s">
        <v>8802</v>
      </c>
      <c r="F3754" s="2">
        <v>45234.953842592593</v>
      </c>
      <c r="G3754" s="2">
        <v>47061.953842592593</v>
      </c>
      <c r="H3754">
        <v>60</v>
      </c>
      <c r="I3754" t="s">
        <v>8803</v>
      </c>
      <c r="J3754" t="s">
        <v>69</v>
      </c>
    </row>
    <row r="3755" spans="1:10" x14ac:dyDescent="0.25">
      <c r="A3755" t="s">
        <v>6823</v>
      </c>
      <c r="B3755" t="s">
        <v>11817</v>
      </c>
      <c r="C3755" t="s">
        <v>8797</v>
      </c>
      <c r="D3755">
        <v>3230.9</v>
      </c>
      <c r="E3755" t="s">
        <v>8802</v>
      </c>
      <c r="F3755" s="2">
        <v>45055.955752314818</v>
      </c>
      <c r="G3755" s="2">
        <v>45605.955752314818</v>
      </c>
      <c r="H3755">
        <v>18</v>
      </c>
      <c r="I3755" t="s">
        <v>8803</v>
      </c>
      <c r="J3755" t="s">
        <v>69</v>
      </c>
    </row>
    <row r="3756" spans="1:10" x14ac:dyDescent="0.25">
      <c r="A3756" t="s">
        <v>6825</v>
      </c>
      <c r="B3756" t="s">
        <v>11819</v>
      </c>
      <c r="C3756" t="s">
        <v>8818</v>
      </c>
      <c r="D3756">
        <v>6048.14</v>
      </c>
      <c r="E3756" t="s">
        <v>8822</v>
      </c>
      <c r="F3756" s="2">
        <v>45675.415335648147</v>
      </c>
      <c r="G3756" s="2">
        <v>47501.415335648147</v>
      </c>
      <c r="H3756">
        <v>60</v>
      </c>
      <c r="I3756" t="s">
        <v>8803</v>
      </c>
      <c r="J3756" t="s">
        <v>89</v>
      </c>
    </row>
    <row r="3757" spans="1:10" x14ac:dyDescent="0.25">
      <c r="A3757" t="s">
        <v>6827</v>
      </c>
      <c r="B3757" t="s">
        <v>11821</v>
      </c>
      <c r="C3757" t="s">
        <v>8797</v>
      </c>
      <c r="D3757">
        <v>2534.87</v>
      </c>
      <c r="E3757" t="s">
        <v>8813</v>
      </c>
      <c r="F3757" s="2">
        <v>45259.720173611109</v>
      </c>
      <c r="G3757" s="2">
        <v>45625.720173611109</v>
      </c>
      <c r="H3757">
        <v>12</v>
      </c>
      <c r="I3757" t="s">
        <v>8803</v>
      </c>
      <c r="J3757" t="s">
        <v>89</v>
      </c>
    </row>
    <row r="3758" spans="1:10" x14ac:dyDescent="0.25">
      <c r="A3758" t="s">
        <v>6827</v>
      </c>
      <c r="B3758" t="s">
        <v>13129</v>
      </c>
      <c r="C3758" t="s">
        <v>8797</v>
      </c>
      <c r="D3758">
        <v>2278.59</v>
      </c>
      <c r="E3758" t="s">
        <v>8802</v>
      </c>
      <c r="F3758" s="2">
        <v>45142.044745370367</v>
      </c>
      <c r="G3758" s="2">
        <v>46603.044745370367</v>
      </c>
      <c r="H3758">
        <v>48</v>
      </c>
      <c r="I3758" t="s">
        <v>8803</v>
      </c>
      <c r="J3758" t="s">
        <v>54</v>
      </c>
    </row>
    <row r="3759" spans="1:10" x14ac:dyDescent="0.25">
      <c r="A3759" t="s">
        <v>6830</v>
      </c>
      <c r="B3759" t="s">
        <v>11824</v>
      </c>
      <c r="C3759" t="s">
        <v>8797</v>
      </c>
      <c r="D3759">
        <v>816.04</v>
      </c>
      <c r="E3759" t="s">
        <v>8822</v>
      </c>
      <c r="F3759" s="2">
        <v>45648.763356481482</v>
      </c>
      <c r="G3759" s="2">
        <v>46013.763356481482</v>
      </c>
      <c r="H3759">
        <v>12</v>
      </c>
      <c r="I3759" t="s">
        <v>8803</v>
      </c>
      <c r="J3759" t="s">
        <v>106</v>
      </c>
    </row>
    <row r="3760" spans="1:10" x14ac:dyDescent="0.25">
      <c r="A3760" t="s">
        <v>6830</v>
      </c>
      <c r="B3760" t="s">
        <v>12891</v>
      </c>
      <c r="C3760" t="s">
        <v>8805</v>
      </c>
      <c r="D3760">
        <v>2174.27</v>
      </c>
      <c r="E3760" t="s">
        <v>8802</v>
      </c>
      <c r="F3760" s="2">
        <v>45642.781875000001</v>
      </c>
      <c r="G3760" s="2">
        <v>46737.781875000001</v>
      </c>
      <c r="H3760">
        <v>36</v>
      </c>
      <c r="I3760" t="s">
        <v>8803</v>
      </c>
      <c r="J3760" t="s">
        <v>58</v>
      </c>
    </row>
    <row r="3761" spans="1:10" x14ac:dyDescent="0.25">
      <c r="A3761" t="s">
        <v>6831</v>
      </c>
      <c r="B3761" t="s">
        <v>11825</v>
      </c>
      <c r="C3761" t="s">
        <v>8807</v>
      </c>
      <c r="D3761">
        <v>3287.13</v>
      </c>
      <c r="E3761" t="s">
        <v>8802</v>
      </c>
      <c r="F3761" s="2">
        <v>45185.551562499997</v>
      </c>
      <c r="G3761" s="2">
        <v>45551.551562499997</v>
      </c>
      <c r="H3761">
        <v>12</v>
      </c>
      <c r="I3761" t="s">
        <v>8803</v>
      </c>
      <c r="J3761" t="s">
        <v>71</v>
      </c>
    </row>
    <row r="3762" spans="1:10" x14ac:dyDescent="0.25">
      <c r="A3762" t="s">
        <v>6833</v>
      </c>
      <c r="B3762" t="s">
        <v>11827</v>
      </c>
      <c r="C3762" t="s">
        <v>8818</v>
      </c>
      <c r="D3762">
        <v>104.49</v>
      </c>
      <c r="E3762" t="s">
        <v>8822</v>
      </c>
      <c r="F3762" s="2">
        <v>44945.926782407398</v>
      </c>
      <c r="G3762" s="2">
        <v>45310.926782407398</v>
      </c>
      <c r="H3762">
        <v>12</v>
      </c>
      <c r="I3762" t="s">
        <v>8803</v>
      </c>
      <c r="J3762" t="s">
        <v>86</v>
      </c>
    </row>
    <row r="3763" spans="1:10" x14ac:dyDescent="0.25">
      <c r="A3763" t="s">
        <v>6834</v>
      </c>
      <c r="B3763" t="s">
        <v>11828</v>
      </c>
      <c r="C3763" t="s">
        <v>27</v>
      </c>
      <c r="D3763">
        <v>63.12</v>
      </c>
      <c r="E3763" t="s">
        <v>8802</v>
      </c>
      <c r="F3763" s="2">
        <v>45663.027731481481</v>
      </c>
      <c r="G3763" s="2">
        <v>46028.027731481481</v>
      </c>
      <c r="H3763">
        <v>12</v>
      </c>
      <c r="I3763" t="s">
        <v>8803</v>
      </c>
      <c r="J3763" t="s">
        <v>22</v>
      </c>
    </row>
    <row r="3764" spans="1:10" x14ac:dyDescent="0.25">
      <c r="A3764" t="s">
        <v>6835</v>
      </c>
      <c r="B3764" t="s">
        <v>11829</v>
      </c>
      <c r="C3764" t="s">
        <v>8805</v>
      </c>
      <c r="D3764">
        <v>347.29</v>
      </c>
      <c r="E3764" t="s">
        <v>8802</v>
      </c>
      <c r="F3764" s="2">
        <v>45204.844560185193</v>
      </c>
      <c r="G3764" s="2">
        <v>46300.844560185193</v>
      </c>
      <c r="H3764">
        <v>36</v>
      </c>
      <c r="I3764" t="s">
        <v>8803</v>
      </c>
      <c r="J3764" t="s">
        <v>89</v>
      </c>
    </row>
    <row r="3765" spans="1:10" x14ac:dyDescent="0.25">
      <c r="A3765" t="s">
        <v>6836</v>
      </c>
      <c r="B3765" t="s">
        <v>11830</v>
      </c>
      <c r="C3765" t="s">
        <v>8805</v>
      </c>
      <c r="D3765">
        <v>112.16</v>
      </c>
      <c r="E3765" t="s">
        <v>8802</v>
      </c>
      <c r="F3765" s="2">
        <v>45159.191944444443</v>
      </c>
      <c r="G3765" s="2">
        <v>45890.191944444443</v>
      </c>
      <c r="H3765">
        <v>24</v>
      </c>
      <c r="I3765" t="s">
        <v>8803</v>
      </c>
      <c r="J3765" t="s">
        <v>106</v>
      </c>
    </row>
    <row r="3766" spans="1:10" x14ac:dyDescent="0.25">
      <c r="A3766" t="s">
        <v>6837</v>
      </c>
      <c r="B3766" t="s">
        <v>11831</v>
      </c>
      <c r="C3766" t="s">
        <v>8801</v>
      </c>
      <c r="D3766">
        <v>3135.98</v>
      </c>
      <c r="E3766" t="s">
        <v>8822</v>
      </c>
      <c r="F3766" s="2">
        <v>45590.11891203704</v>
      </c>
      <c r="G3766" s="2">
        <v>45955.11891203704</v>
      </c>
      <c r="H3766">
        <v>12</v>
      </c>
      <c r="I3766" t="s">
        <v>8803</v>
      </c>
      <c r="J3766" t="s">
        <v>39</v>
      </c>
    </row>
    <row r="3767" spans="1:10" x14ac:dyDescent="0.25">
      <c r="A3767" t="s">
        <v>6839</v>
      </c>
      <c r="B3767" t="s">
        <v>11833</v>
      </c>
      <c r="C3767" t="s">
        <v>8818</v>
      </c>
      <c r="D3767">
        <v>7031.11</v>
      </c>
      <c r="E3767" t="s">
        <v>8822</v>
      </c>
      <c r="F3767" s="2">
        <v>44964.099768518521</v>
      </c>
      <c r="G3767" s="2">
        <v>45695.099768518521</v>
      </c>
      <c r="H3767">
        <v>24</v>
      </c>
      <c r="I3767" t="s">
        <v>8803</v>
      </c>
      <c r="J3767" t="s">
        <v>89</v>
      </c>
    </row>
    <row r="3768" spans="1:10" x14ac:dyDescent="0.25">
      <c r="A3768" t="s">
        <v>6839</v>
      </c>
      <c r="B3768" t="s">
        <v>12126</v>
      </c>
      <c r="C3768" t="s">
        <v>8805</v>
      </c>
      <c r="D3768">
        <v>1976.64</v>
      </c>
      <c r="E3768" t="s">
        <v>8798</v>
      </c>
      <c r="F3768" s="2">
        <v>45023.98810185185</v>
      </c>
      <c r="G3768" s="2">
        <v>46119.98810185185</v>
      </c>
      <c r="H3768">
        <v>36</v>
      </c>
      <c r="I3768" t="s">
        <v>8803</v>
      </c>
      <c r="J3768" t="s">
        <v>28</v>
      </c>
    </row>
    <row r="3769" spans="1:10" x14ac:dyDescent="0.25">
      <c r="A3769" t="s">
        <v>6839</v>
      </c>
      <c r="B3769" t="s">
        <v>13815</v>
      </c>
      <c r="C3769" t="s">
        <v>8818</v>
      </c>
      <c r="D3769">
        <v>5198.3999999999996</v>
      </c>
      <c r="E3769" t="s">
        <v>8802</v>
      </c>
      <c r="F3769" s="2">
        <v>44994.584861111107</v>
      </c>
      <c r="G3769" s="2">
        <v>46821.584861111107</v>
      </c>
      <c r="H3769">
        <v>60</v>
      </c>
      <c r="I3769" t="s">
        <v>8803</v>
      </c>
      <c r="J3769" t="s">
        <v>71</v>
      </c>
    </row>
    <row r="3770" spans="1:10" x14ac:dyDescent="0.25">
      <c r="A3770" t="s">
        <v>6840</v>
      </c>
      <c r="B3770" t="s">
        <v>11834</v>
      </c>
      <c r="C3770" t="s">
        <v>8805</v>
      </c>
      <c r="D3770">
        <v>10404.129999999999</v>
      </c>
      <c r="E3770" t="s">
        <v>8822</v>
      </c>
      <c r="F3770" s="2">
        <v>45080.876909722218</v>
      </c>
      <c r="G3770" s="2">
        <v>46541.876909722218</v>
      </c>
      <c r="H3770">
        <v>48</v>
      </c>
      <c r="I3770" t="s">
        <v>8803</v>
      </c>
      <c r="J3770" t="s">
        <v>66</v>
      </c>
    </row>
    <row r="3771" spans="1:10" x14ac:dyDescent="0.25">
      <c r="A3771" t="s">
        <v>6840</v>
      </c>
      <c r="B3771" t="s">
        <v>12982</v>
      </c>
      <c r="C3771" t="s">
        <v>8818</v>
      </c>
      <c r="D3771">
        <v>5669.79</v>
      </c>
      <c r="E3771" t="s">
        <v>8813</v>
      </c>
      <c r="F3771" s="2">
        <v>45543.969201388893</v>
      </c>
      <c r="G3771" s="2">
        <v>46273.969201388893</v>
      </c>
      <c r="H3771">
        <v>24</v>
      </c>
      <c r="I3771" t="s">
        <v>8799</v>
      </c>
      <c r="J3771" t="s">
        <v>52</v>
      </c>
    </row>
    <row r="3772" spans="1:10" x14ac:dyDescent="0.25">
      <c r="A3772" t="s">
        <v>6840</v>
      </c>
      <c r="B3772" t="s">
        <v>13421</v>
      </c>
      <c r="C3772" t="s">
        <v>8797</v>
      </c>
      <c r="D3772">
        <v>4252.09</v>
      </c>
      <c r="E3772" t="s">
        <v>8798</v>
      </c>
      <c r="F3772" s="2">
        <v>45042.418599537043</v>
      </c>
      <c r="G3772" s="2">
        <v>45225.418599537043</v>
      </c>
      <c r="H3772">
        <v>6</v>
      </c>
      <c r="I3772" t="s">
        <v>8803</v>
      </c>
      <c r="J3772" t="s">
        <v>46</v>
      </c>
    </row>
    <row r="3773" spans="1:10" x14ac:dyDescent="0.25">
      <c r="A3773" t="s">
        <v>6841</v>
      </c>
      <c r="B3773" t="s">
        <v>11835</v>
      </c>
      <c r="C3773" t="s">
        <v>8805</v>
      </c>
      <c r="D3773">
        <v>1717.3</v>
      </c>
      <c r="E3773" t="s">
        <v>8802</v>
      </c>
      <c r="F3773" s="2">
        <v>45958.388344907413</v>
      </c>
      <c r="G3773" s="2">
        <v>47419.388344907413</v>
      </c>
      <c r="H3773">
        <v>48</v>
      </c>
      <c r="I3773" t="s">
        <v>8803</v>
      </c>
      <c r="J3773" t="s">
        <v>35</v>
      </c>
    </row>
    <row r="3774" spans="1:10" x14ac:dyDescent="0.25">
      <c r="A3774" t="s">
        <v>6845</v>
      </c>
      <c r="B3774" t="s">
        <v>11839</v>
      </c>
      <c r="C3774" t="s">
        <v>27</v>
      </c>
      <c r="D3774">
        <v>465.1</v>
      </c>
      <c r="E3774" t="s">
        <v>8802</v>
      </c>
      <c r="F3774" s="2">
        <v>45914.820081018523</v>
      </c>
      <c r="G3774" s="2">
        <v>46095.820081018523</v>
      </c>
      <c r="H3774">
        <v>6</v>
      </c>
      <c r="I3774" t="s">
        <v>8803</v>
      </c>
      <c r="J3774" t="s">
        <v>46</v>
      </c>
    </row>
    <row r="3775" spans="1:10" x14ac:dyDescent="0.25">
      <c r="A3775" t="s">
        <v>6846</v>
      </c>
      <c r="B3775" t="s">
        <v>11840</v>
      </c>
      <c r="C3775" t="s">
        <v>8797</v>
      </c>
      <c r="D3775">
        <v>7525.43</v>
      </c>
      <c r="E3775" t="s">
        <v>8802</v>
      </c>
      <c r="F3775" s="2">
        <v>45224.505300925928</v>
      </c>
      <c r="G3775" s="2">
        <v>45955.505300925928</v>
      </c>
      <c r="H3775">
        <v>24</v>
      </c>
      <c r="I3775" t="s">
        <v>8803</v>
      </c>
      <c r="J3775" t="s">
        <v>32</v>
      </c>
    </row>
    <row r="3776" spans="1:10" x14ac:dyDescent="0.25">
      <c r="A3776" t="s">
        <v>6847</v>
      </c>
      <c r="B3776" t="s">
        <v>11841</v>
      </c>
      <c r="C3776" t="s">
        <v>8807</v>
      </c>
      <c r="D3776">
        <v>1890.56</v>
      </c>
      <c r="E3776" t="s">
        <v>8802</v>
      </c>
      <c r="F3776" s="2">
        <v>45476.173449074071</v>
      </c>
      <c r="G3776" s="2">
        <v>45841.173449074071</v>
      </c>
      <c r="H3776">
        <v>12</v>
      </c>
      <c r="I3776" t="s">
        <v>8803</v>
      </c>
      <c r="J3776" t="s">
        <v>32</v>
      </c>
    </row>
    <row r="3777" spans="1:10" x14ac:dyDescent="0.25">
      <c r="A3777" t="s">
        <v>6847</v>
      </c>
      <c r="B3777" t="s">
        <v>13343</v>
      </c>
      <c r="C3777" t="s">
        <v>8801</v>
      </c>
      <c r="D3777">
        <v>15.26</v>
      </c>
      <c r="E3777" t="s">
        <v>8802</v>
      </c>
      <c r="F3777" s="2">
        <v>45811.308518518519</v>
      </c>
      <c r="G3777" s="2">
        <v>46541.308518518519</v>
      </c>
      <c r="H3777">
        <v>24</v>
      </c>
      <c r="I3777" t="s">
        <v>8803</v>
      </c>
      <c r="J3777" t="s">
        <v>17</v>
      </c>
    </row>
    <row r="3778" spans="1:10" x14ac:dyDescent="0.25">
      <c r="A3778" t="s">
        <v>6848</v>
      </c>
      <c r="B3778" t="s">
        <v>11842</v>
      </c>
      <c r="C3778" t="s">
        <v>8801</v>
      </c>
      <c r="D3778">
        <v>19201.21</v>
      </c>
      <c r="E3778" t="s">
        <v>8798</v>
      </c>
      <c r="F3778" s="2">
        <v>45439.248032407413</v>
      </c>
      <c r="G3778" s="2">
        <v>46169.248032407413</v>
      </c>
      <c r="H3778">
        <v>24</v>
      </c>
      <c r="I3778" t="s">
        <v>8803</v>
      </c>
      <c r="J3778" t="s">
        <v>41</v>
      </c>
    </row>
    <row r="3779" spans="1:10" x14ac:dyDescent="0.25">
      <c r="A3779" t="s">
        <v>6851</v>
      </c>
      <c r="B3779" t="s">
        <v>11845</v>
      </c>
      <c r="C3779" t="s">
        <v>8807</v>
      </c>
      <c r="D3779">
        <v>1082.2</v>
      </c>
      <c r="E3779" t="s">
        <v>8813</v>
      </c>
      <c r="F3779" s="2">
        <v>44987.998912037037</v>
      </c>
      <c r="G3779" s="2">
        <v>46083.998912037037</v>
      </c>
      <c r="H3779">
        <v>36</v>
      </c>
      <c r="I3779" t="s">
        <v>8803</v>
      </c>
      <c r="J3779" t="s">
        <v>69</v>
      </c>
    </row>
    <row r="3780" spans="1:10" x14ac:dyDescent="0.25">
      <c r="A3780" t="s">
        <v>6852</v>
      </c>
      <c r="B3780" t="s">
        <v>11846</v>
      </c>
      <c r="C3780" t="s">
        <v>8805</v>
      </c>
      <c r="D3780">
        <v>5259.95</v>
      </c>
      <c r="E3780" t="s">
        <v>8802</v>
      </c>
      <c r="F3780" s="2">
        <v>45566.425381944442</v>
      </c>
      <c r="G3780" s="2">
        <v>45931.425381944442</v>
      </c>
      <c r="H3780">
        <v>12</v>
      </c>
      <c r="I3780" t="s">
        <v>8803</v>
      </c>
      <c r="J3780" t="s">
        <v>17</v>
      </c>
    </row>
    <row r="3781" spans="1:10" x14ac:dyDescent="0.25">
      <c r="A3781" t="s">
        <v>6853</v>
      </c>
      <c r="B3781" t="s">
        <v>11847</v>
      </c>
      <c r="C3781" t="s">
        <v>8818</v>
      </c>
      <c r="D3781">
        <v>2726.63</v>
      </c>
      <c r="E3781" t="s">
        <v>8822</v>
      </c>
      <c r="F3781" s="2">
        <v>45086.181307870371</v>
      </c>
      <c r="G3781" s="2">
        <v>45269.181307870371</v>
      </c>
      <c r="H3781">
        <v>6</v>
      </c>
      <c r="I3781" t="s">
        <v>8803</v>
      </c>
      <c r="J3781" t="s">
        <v>39</v>
      </c>
    </row>
    <row r="3782" spans="1:10" x14ac:dyDescent="0.25">
      <c r="A3782" t="s">
        <v>6853</v>
      </c>
      <c r="B3782" t="s">
        <v>12656</v>
      </c>
      <c r="C3782" t="s">
        <v>27</v>
      </c>
      <c r="D3782">
        <v>256.05</v>
      </c>
      <c r="E3782" t="s">
        <v>8813</v>
      </c>
      <c r="F3782" s="2">
        <v>45602.279641203713</v>
      </c>
      <c r="G3782" s="2">
        <v>46697.279641203713</v>
      </c>
      <c r="H3782">
        <v>36</v>
      </c>
      <c r="I3782" t="s">
        <v>8803</v>
      </c>
      <c r="J3782" t="s">
        <v>66</v>
      </c>
    </row>
    <row r="3783" spans="1:10" x14ac:dyDescent="0.25">
      <c r="A3783" t="s">
        <v>6855</v>
      </c>
      <c r="B3783" t="s">
        <v>11849</v>
      </c>
      <c r="C3783" t="s">
        <v>8807</v>
      </c>
      <c r="D3783">
        <v>1908.35</v>
      </c>
      <c r="E3783" t="s">
        <v>8822</v>
      </c>
      <c r="F3783" s="2">
        <v>45454.844930555562</v>
      </c>
      <c r="G3783" s="2">
        <v>45819.844930555562</v>
      </c>
      <c r="H3783">
        <v>12</v>
      </c>
      <c r="I3783" t="s">
        <v>8803</v>
      </c>
      <c r="J3783" t="s">
        <v>58</v>
      </c>
    </row>
    <row r="3784" spans="1:10" x14ac:dyDescent="0.25">
      <c r="A3784" t="s">
        <v>6856</v>
      </c>
      <c r="B3784" t="s">
        <v>11850</v>
      </c>
      <c r="C3784" t="s">
        <v>8805</v>
      </c>
      <c r="D3784">
        <v>2794.45</v>
      </c>
      <c r="E3784" t="s">
        <v>8822</v>
      </c>
      <c r="F3784" s="2">
        <v>45401.748379629629</v>
      </c>
      <c r="G3784" s="2">
        <v>46496.748379629629</v>
      </c>
      <c r="H3784">
        <v>36</v>
      </c>
      <c r="I3784" t="s">
        <v>8803</v>
      </c>
      <c r="J3784" t="s">
        <v>22</v>
      </c>
    </row>
    <row r="3785" spans="1:10" x14ac:dyDescent="0.25">
      <c r="A3785" t="s">
        <v>6856</v>
      </c>
      <c r="B3785" t="s">
        <v>12211</v>
      </c>
      <c r="C3785" t="s">
        <v>8805</v>
      </c>
      <c r="D3785">
        <v>15133.47</v>
      </c>
      <c r="E3785" t="s">
        <v>8813</v>
      </c>
      <c r="F3785" s="2">
        <v>45505.979988425926</v>
      </c>
      <c r="G3785" s="2">
        <v>45870.979988425926</v>
      </c>
      <c r="H3785">
        <v>12</v>
      </c>
      <c r="I3785" t="s">
        <v>8803</v>
      </c>
      <c r="J3785" t="s">
        <v>35</v>
      </c>
    </row>
    <row r="3786" spans="1:10" x14ac:dyDescent="0.25">
      <c r="A3786" t="s">
        <v>6857</v>
      </c>
      <c r="B3786" t="s">
        <v>11851</v>
      </c>
      <c r="C3786" t="s">
        <v>8805</v>
      </c>
      <c r="D3786">
        <v>1381.24</v>
      </c>
      <c r="E3786" t="s">
        <v>8822</v>
      </c>
      <c r="F3786" s="2">
        <v>45076.946909722217</v>
      </c>
      <c r="G3786" s="2">
        <v>46172.946909722217</v>
      </c>
      <c r="H3786">
        <v>36</v>
      </c>
      <c r="I3786" t="s">
        <v>8803</v>
      </c>
      <c r="J3786" t="s">
        <v>71</v>
      </c>
    </row>
    <row r="3787" spans="1:10" x14ac:dyDescent="0.25">
      <c r="A3787" t="s">
        <v>6857</v>
      </c>
      <c r="B3787" t="s">
        <v>12603</v>
      </c>
      <c r="C3787" t="s">
        <v>8805</v>
      </c>
      <c r="D3787">
        <v>1485.13</v>
      </c>
      <c r="E3787" t="s">
        <v>8802</v>
      </c>
      <c r="F3787" s="2">
        <v>45418</v>
      </c>
      <c r="G3787" s="2">
        <v>46148</v>
      </c>
      <c r="H3787">
        <v>24</v>
      </c>
      <c r="I3787" t="s">
        <v>8803</v>
      </c>
      <c r="J3787" t="s">
        <v>46</v>
      </c>
    </row>
    <row r="3788" spans="1:10" x14ac:dyDescent="0.25">
      <c r="A3788" t="s">
        <v>6857</v>
      </c>
      <c r="B3788" t="s">
        <v>12941</v>
      </c>
      <c r="C3788" t="s">
        <v>8801</v>
      </c>
      <c r="D3788">
        <v>1320.9</v>
      </c>
      <c r="E3788" t="s">
        <v>8822</v>
      </c>
      <c r="F3788" s="2">
        <v>45710.636354166672</v>
      </c>
      <c r="G3788" s="2">
        <v>47536.636354166672</v>
      </c>
      <c r="H3788">
        <v>60</v>
      </c>
      <c r="I3788" t="s">
        <v>8803</v>
      </c>
      <c r="J3788" t="s">
        <v>64</v>
      </c>
    </row>
    <row r="3789" spans="1:10" x14ac:dyDescent="0.25">
      <c r="A3789" t="s">
        <v>6859</v>
      </c>
      <c r="B3789" t="s">
        <v>11853</v>
      </c>
      <c r="C3789" t="s">
        <v>8805</v>
      </c>
      <c r="D3789">
        <v>330.44</v>
      </c>
      <c r="E3789" t="s">
        <v>8798</v>
      </c>
      <c r="F3789" s="2">
        <v>45383.094884259262</v>
      </c>
      <c r="G3789" s="2">
        <v>46844.094884259262</v>
      </c>
      <c r="H3789">
        <v>48</v>
      </c>
      <c r="I3789" t="s">
        <v>8803</v>
      </c>
      <c r="J3789" t="s">
        <v>54</v>
      </c>
    </row>
    <row r="3790" spans="1:10" x14ac:dyDescent="0.25">
      <c r="A3790" t="s">
        <v>6861</v>
      </c>
      <c r="B3790" t="s">
        <v>11855</v>
      </c>
      <c r="C3790" t="s">
        <v>8797</v>
      </c>
      <c r="D3790">
        <v>930.71</v>
      </c>
      <c r="E3790" t="s">
        <v>8802</v>
      </c>
      <c r="F3790" s="2">
        <v>45899.212500000001</v>
      </c>
      <c r="G3790" s="2">
        <v>46629.212500000001</v>
      </c>
      <c r="H3790">
        <v>24</v>
      </c>
      <c r="I3790" t="s">
        <v>8803</v>
      </c>
      <c r="J3790" t="s">
        <v>71</v>
      </c>
    </row>
    <row r="3791" spans="1:10" x14ac:dyDescent="0.25">
      <c r="A3791" t="s">
        <v>6862</v>
      </c>
      <c r="B3791" t="s">
        <v>11856</v>
      </c>
      <c r="C3791" t="s">
        <v>8801</v>
      </c>
      <c r="D3791">
        <v>983.96</v>
      </c>
      <c r="E3791" t="s">
        <v>8822</v>
      </c>
      <c r="F3791" s="2">
        <v>45731.655624999999</v>
      </c>
      <c r="G3791" s="2">
        <v>47557.655624999999</v>
      </c>
      <c r="H3791">
        <v>60</v>
      </c>
      <c r="I3791" t="s">
        <v>8803</v>
      </c>
      <c r="J3791" t="s">
        <v>106</v>
      </c>
    </row>
    <row r="3792" spans="1:10" x14ac:dyDescent="0.25">
      <c r="A3792" t="s">
        <v>6863</v>
      </c>
      <c r="B3792" t="s">
        <v>11857</v>
      </c>
      <c r="C3792" t="s">
        <v>8797</v>
      </c>
      <c r="D3792">
        <v>2939.49</v>
      </c>
      <c r="E3792" t="s">
        <v>8813</v>
      </c>
      <c r="F3792" s="2">
        <v>45881.360601851848</v>
      </c>
      <c r="G3792" s="2">
        <v>46611.360601851848</v>
      </c>
      <c r="H3792">
        <v>24</v>
      </c>
      <c r="I3792" t="s">
        <v>8803</v>
      </c>
      <c r="J3792" t="s">
        <v>46</v>
      </c>
    </row>
    <row r="3793" spans="1:10" x14ac:dyDescent="0.25">
      <c r="A3793" t="s">
        <v>6864</v>
      </c>
      <c r="B3793" t="s">
        <v>11858</v>
      </c>
      <c r="C3793" t="s">
        <v>27</v>
      </c>
      <c r="D3793">
        <v>11428.21</v>
      </c>
      <c r="E3793" t="s">
        <v>8802</v>
      </c>
      <c r="F3793" s="2">
        <v>45574.620972222219</v>
      </c>
      <c r="G3793" s="2">
        <v>46121.620972222219</v>
      </c>
      <c r="H3793">
        <v>18</v>
      </c>
      <c r="I3793" t="s">
        <v>8803</v>
      </c>
      <c r="J3793" t="s">
        <v>58</v>
      </c>
    </row>
    <row r="3794" spans="1:10" x14ac:dyDescent="0.25">
      <c r="A3794" t="s">
        <v>6865</v>
      </c>
      <c r="B3794" t="s">
        <v>11859</v>
      </c>
      <c r="C3794" t="s">
        <v>27</v>
      </c>
      <c r="D3794">
        <v>5686.28</v>
      </c>
      <c r="E3794" t="s">
        <v>8813</v>
      </c>
      <c r="F3794" s="2">
        <v>45317.584131944437</v>
      </c>
      <c r="G3794" s="2">
        <v>45683.584131944437</v>
      </c>
      <c r="H3794">
        <v>12</v>
      </c>
      <c r="I3794" t="s">
        <v>8803</v>
      </c>
      <c r="J3794" t="s">
        <v>58</v>
      </c>
    </row>
    <row r="3795" spans="1:10" x14ac:dyDescent="0.25">
      <c r="A3795" t="s">
        <v>6866</v>
      </c>
      <c r="B3795" t="s">
        <v>11860</v>
      </c>
      <c r="C3795" t="s">
        <v>8797</v>
      </c>
      <c r="D3795">
        <v>1922.41</v>
      </c>
      <c r="E3795" t="s">
        <v>8822</v>
      </c>
      <c r="F3795" s="2">
        <v>45603.649594907409</v>
      </c>
      <c r="G3795" s="2">
        <v>46698.649594907409</v>
      </c>
      <c r="H3795">
        <v>36</v>
      </c>
      <c r="I3795" t="s">
        <v>8799</v>
      </c>
      <c r="J3795" t="s">
        <v>22</v>
      </c>
    </row>
    <row r="3796" spans="1:10" x14ac:dyDescent="0.25">
      <c r="A3796" t="s">
        <v>6867</v>
      </c>
      <c r="B3796" t="s">
        <v>11861</v>
      </c>
      <c r="C3796" t="s">
        <v>8805</v>
      </c>
      <c r="D3796">
        <v>2752.43</v>
      </c>
      <c r="E3796" t="s">
        <v>8802</v>
      </c>
      <c r="F3796" s="2">
        <v>44932.51902777778</v>
      </c>
      <c r="G3796" s="2">
        <v>45297.51902777778</v>
      </c>
      <c r="H3796">
        <v>12</v>
      </c>
      <c r="I3796" t="s">
        <v>8803</v>
      </c>
      <c r="J3796" t="s">
        <v>58</v>
      </c>
    </row>
    <row r="3797" spans="1:10" x14ac:dyDescent="0.25">
      <c r="A3797" t="s">
        <v>6869</v>
      </c>
      <c r="B3797" t="s">
        <v>11863</v>
      </c>
      <c r="C3797" t="s">
        <v>8797</v>
      </c>
      <c r="D3797">
        <v>938.75</v>
      </c>
      <c r="E3797" t="s">
        <v>8802</v>
      </c>
      <c r="F3797" s="2">
        <v>45939.820983796293</v>
      </c>
      <c r="G3797" s="2">
        <v>47765.820983796293</v>
      </c>
      <c r="H3797">
        <v>60</v>
      </c>
      <c r="I3797" t="s">
        <v>8803</v>
      </c>
      <c r="J3797" t="s">
        <v>50</v>
      </c>
    </row>
    <row r="3798" spans="1:10" x14ac:dyDescent="0.25">
      <c r="A3798" t="s">
        <v>6869</v>
      </c>
      <c r="B3798" t="s">
        <v>12084</v>
      </c>
      <c r="C3798" t="s">
        <v>8818</v>
      </c>
      <c r="D3798">
        <v>4304.6899999999996</v>
      </c>
      <c r="E3798" t="s">
        <v>8813</v>
      </c>
      <c r="F3798" s="2">
        <v>45287.815358796302</v>
      </c>
      <c r="G3798" s="2">
        <v>46018.815358796302</v>
      </c>
      <c r="H3798">
        <v>24</v>
      </c>
      <c r="I3798" t="s">
        <v>8803</v>
      </c>
      <c r="J3798" t="s">
        <v>50</v>
      </c>
    </row>
    <row r="3799" spans="1:10" x14ac:dyDescent="0.25">
      <c r="A3799" t="s">
        <v>6870</v>
      </c>
      <c r="B3799" t="s">
        <v>11864</v>
      </c>
      <c r="C3799" t="s">
        <v>8797</v>
      </c>
      <c r="D3799">
        <v>2217.58</v>
      </c>
      <c r="E3799" t="s">
        <v>8802</v>
      </c>
      <c r="F3799" s="2">
        <v>45413.565370370372</v>
      </c>
      <c r="G3799" s="2">
        <v>45962.565370370372</v>
      </c>
      <c r="H3799">
        <v>18</v>
      </c>
      <c r="I3799" t="s">
        <v>8803</v>
      </c>
      <c r="J3799" t="s">
        <v>71</v>
      </c>
    </row>
    <row r="3800" spans="1:10" x14ac:dyDescent="0.25">
      <c r="A3800" t="s">
        <v>6870</v>
      </c>
      <c r="B3800" t="s">
        <v>12148</v>
      </c>
      <c r="C3800" t="s">
        <v>8797</v>
      </c>
      <c r="D3800">
        <v>3752.89</v>
      </c>
      <c r="E3800" t="s">
        <v>8802</v>
      </c>
      <c r="F3800" s="2">
        <v>45568.524398148147</v>
      </c>
      <c r="G3800" s="2">
        <v>46298.524398148147</v>
      </c>
      <c r="H3800">
        <v>24</v>
      </c>
      <c r="I3800" t="s">
        <v>8803</v>
      </c>
      <c r="J3800" t="s">
        <v>32</v>
      </c>
    </row>
    <row r="3801" spans="1:10" x14ac:dyDescent="0.25">
      <c r="A3801" t="s">
        <v>6871</v>
      </c>
      <c r="B3801" t="s">
        <v>11865</v>
      </c>
      <c r="C3801" t="s">
        <v>8807</v>
      </c>
      <c r="D3801">
        <v>8003.63</v>
      </c>
      <c r="E3801" t="s">
        <v>8798</v>
      </c>
      <c r="F3801" s="2">
        <v>45182.502002314817</v>
      </c>
      <c r="G3801" s="2">
        <v>45548.502002314817</v>
      </c>
      <c r="H3801">
        <v>12</v>
      </c>
      <c r="I3801" t="s">
        <v>8803</v>
      </c>
      <c r="J3801" t="s">
        <v>58</v>
      </c>
    </row>
    <row r="3802" spans="1:10" x14ac:dyDescent="0.25">
      <c r="A3802" t="s">
        <v>6873</v>
      </c>
      <c r="B3802" t="s">
        <v>11867</v>
      </c>
      <c r="C3802" t="s">
        <v>8818</v>
      </c>
      <c r="D3802">
        <v>10661.73</v>
      </c>
      <c r="E3802" t="s">
        <v>8802</v>
      </c>
      <c r="F3802" s="2">
        <v>45611.797939814824</v>
      </c>
      <c r="G3802" s="2">
        <v>46157.797939814824</v>
      </c>
      <c r="H3802">
        <v>18</v>
      </c>
      <c r="I3802" t="s">
        <v>8803</v>
      </c>
      <c r="J3802" t="s">
        <v>69</v>
      </c>
    </row>
    <row r="3803" spans="1:10" x14ac:dyDescent="0.25">
      <c r="A3803" t="s">
        <v>6873</v>
      </c>
      <c r="B3803" t="s">
        <v>12095</v>
      </c>
      <c r="C3803" t="s">
        <v>8801</v>
      </c>
      <c r="D3803">
        <v>6988.54</v>
      </c>
      <c r="E3803" t="s">
        <v>8798</v>
      </c>
      <c r="F3803" s="2">
        <v>45681.895543981482</v>
      </c>
      <c r="G3803" s="2">
        <v>46227.895543981482</v>
      </c>
      <c r="H3803">
        <v>18</v>
      </c>
      <c r="I3803" t="s">
        <v>8803</v>
      </c>
      <c r="J3803" t="s">
        <v>17</v>
      </c>
    </row>
    <row r="3804" spans="1:10" x14ac:dyDescent="0.25">
      <c r="A3804" t="s">
        <v>6874</v>
      </c>
      <c r="B3804" t="s">
        <v>11868</v>
      </c>
      <c r="C3804" t="s">
        <v>27</v>
      </c>
      <c r="D3804">
        <v>2700.32</v>
      </c>
      <c r="E3804" t="s">
        <v>8822</v>
      </c>
      <c r="F3804" s="2">
        <v>44974.081597222219</v>
      </c>
      <c r="G3804" s="2">
        <v>45705.081597222219</v>
      </c>
      <c r="H3804">
        <v>24</v>
      </c>
      <c r="I3804" t="s">
        <v>8803</v>
      </c>
      <c r="J3804" t="s">
        <v>41</v>
      </c>
    </row>
    <row r="3805" spans="1:10" x14ac:dyDescent="0.25">
      <c r="A3805" t="s">
        <v>6874</v>
      </c>
      <c r="B3805" t="s">
        <v>12279</v>
      </c>
      <c r="C3805" t="s">
        <v>8807</v>
      </c>
      <c r="D3805">
        <v>1865.13</v>
      </c>
      <c r="E3805" t="s">
        <v>8813</v>
      </c>
      <c r="F3805" s="2">
        <v>45192.720625000002</v>
      </c>
      <c r="G3805" s="2">
        <v>45739.720625000002</v>
      </c>
      <c r="H3805">
        <v>18</v>
      </c>
      <c r="I3805" t="s">
        <v>8799</v>
      </c>
      <c r="J3805" t="s">
        <v>46</v>
      </c>
    </row>
    <row r="3806" spans="1:10" x14ac:dyDescent="0.25">
      <c r="A3806" t="s">
        <v>6875</v>
      </c>
      <c r="B3806" t="s">
        <v>11869</v>
      </c>
      <c r="C3806" t="s">
        <v>27</v>
      </c>
      <c r="D3806">
        <v>2276.58</v>
      </c>
      <c r="E3806" t="s">
        <v>8813</v>
      </c>
      <c r="F3806" s="2">
        <v>45861.166435185187</v>
      </c>
      <c r="G3806" s="2">
        <v>46410.166435185187</v>
      </c>
      <c r="H3806">
        <v>18</v>
      </c>
      <c r="I3806" t="s">
        <v>8803</v>
      </c>
      <c r="J3806" t="s">
        <v>106</v>
      </c>
    </row>
    <row r="3807" spans="1:10" x14ac:dyDescent="0.25">
      <c r="A3807" t="s">
        <v>6875</v>
      </c>
      <c r="B3807" t="s">
        <v>12161</v>
      </c>
      <c r="C3807" t="s">
        <v>27</v>
      </c>
      <c r="D3807">
        <v>40.31</v>
      </c>
      <c r="E3807" t="s">
        <v>8822</v>
      </c>
      <c r="F3807" s="2">
        <v>45923.64571759259</v>
      </c>
      <c r="G3807" s="2">
        <v>47019.64571759259</v>
      </c>
      <c r="H3807">
        <v>36</v>
      </c>
      <c r="I3807" t="s">
        <v>8803</v>
      </c>
      <c r="J3807" t="s">
        <v>69</v>
      </c>
    </row>
    <row r="3808" spans="1:10" x14ac:dyDescent="0.25">
      <c r="A3808" t="s">
        <v>6876</v>
      </c>
      <c r="B3808" t="s">
        <v>11870</v>
      </c>
      <c r="C3808" t="s">
        <v>8807</v>
      </c>
      <c r="D3808">
        <v>4138.67</v>
      </c>
      <c r="E3808" t="s">
        <v>8813</v>
      </c>
      <c r="F3808" s="2">
        <v>45880.986724537041</v>
      </c>
      <c r="G3808" s="2">
        <v>46429.986724537041</v>
      </c>
      <c r="H3808">
        <v>18</v>
      </c>
      <c r="I3808" t="s">
        <v>8803</v>
      </c>
      <c r="J3808" t="s">
        <v>69</v>
      </c>
    </row>
    <row r="3809" spans="1:10" x14ac:dyDescent="0.25">
      <c r="A3809" t="s">
        <v>6877</v>
      </c>
      <c r="B3809" t="s">
        <v>11871</v>
      </c>
      <c r="C3809" t="s">
        <v>8801</v>
      </c>
      <c r="D3809">
        <v>1104.53</v>
      </c>
      <c r="E3809" t="s">
        <v>8813</v>
      </c>
      <c r="F3809" s="2">
        <v>45591.941342592603</v>
      </c>
      <c r="G3809" s="2">
        <v>46321.941342592603</v>
      </c>
      <c r="H3809">
        <v>24</v>
      </c>
      <c r="I3809" t="s">
        <v>8803</v>
      </c>
      <c r="J3809" t="s">
        <v>41</v>
      </c>
    </row>
    <row r="3810" spans="1:10" x14ac:dyDescent="0.25">
      <c r="A3810" t="s">
        <v>6879</v>
      </c>
      <c r="B3810" t="s">
        <v>11873</v>
      </c>
      <c r="C3810" t="s">
        <v>8805</v>
      </c>
      <c r="D3810">
        <v>4665.1899999999996</v>
      </c>
      <c r="E3810" t="s">
        <v>8813</v>
      </c>
      <c r="F3810" s="2">
        <v>45458.010682870372</v>
      </c>
      <c r="G3810" s="2">
        <v>46553.010682870372</v>
      </c>
      <c r="H3810">
        <v>36</v>
      </c>
      <c r="I3810" t="s">
        <v>8803</v>
      </c>
      <c r="J3810" t="s">
        <v>69</v>
      </c>
    </row>
    <row r="3811" spans="1:10" x14ac:dyDescent="0.25">
      <c r="A3811" t="s">
        <v>6879</v>
      </c>
      <c r="B3811" t="s">
        <v>13085</v>
      </c>
      <c r="C3811" t="s">
        <v>8801</v>
      </c>
      <c r="D3811">
        <v>3199.64</v>
      </c>
      <c r="E3811" t="s">
        <v>8822</v>
      </c>
      <c r="F3811" s="2">
        <v>45282.401747685188</v>
      </c>
      <c r="G3811" s="2">
        <v>46378.401747685188</v>
      </c>
      <c r="H3811">
        <v>36</v>
      </c>
      <c r="I3811" t="s">
        <v>8803</v>
      </c>
      <c r="J3811" t="s">
        <v>61</v>
      </c>
    </row>
    <row r="3812" spans="1:10" x14ac:dyDescent="0.25">
      <c r="A3812" t="s">
        <v>6881</v>
      </c>
      <c r="B3812" t="s">
        <v>11875</v>
      </c>
      <c r="C3812" t="s">
        <v>8797</v>
      </c>
      <c r="D3812">
        <v>3790.96</v>
      </c>
      <c r="E3812" t="s">
        <v>8802</v>
      </c>
      <c r="F3812" s="2">
        <v>45441.148472222223</v>
      </c>
      <c r="G3812" s="2">
        <v>46536.148472222223</v>
      </c>
      <c r="H3812">
        <v>36</v>
      </c>
      <c r="I3812" t="s">
        <v>8799</v>
      </c>
      <c r="J3812" t="s">
        <v>61</v>
      </c>
    </row>
    <row r="3813" spans="1:10" x14ac:dyDescent="0.25">
      <c r="A3813" t="s">
        <v>6882</v>
      </c>
      <c r="B3813" t="s">
        <v>11876</v>
      </c>
      <c r="C3813" t="s">
        <v>8801</v>
      </c>
      <c r="D3813">
        <v>5852.68</v>
      </c>
      <c r="E3813" t="s">
        <v>8822</v>
      </c>
      <c r="F3813" s="2">
        <v>45629.842939814807</v>
      </c>
      <c r="G3813" s="2">
        <v>46724.842939814807</v>
      </c>
      <c r="H3813">
        <v>36</v>
      </c>
      <c r="I3813" t="s">
        <v>8803</v>
      </c>
      <c r="J3813" t="s">
        <v>32</v>
      </c>
    </row>
    <row r="3814" spans="1:10" x14ac:dyDescent="0.25">
      <c r="A3814" t="s">
        <v>6882</v>
      </c>
      <c r="B3814" t="s">
        <v>12245</v>
      </c>
      <c r="C3814" t="s">
        <v>8801</v>
      </c>
      <c r="D3814">
        <v>7649.84</v>
      </c>
      <c r="E3814" t="s">
        <v>8822</v>
      </c>
      <c r="F3814" s="2">
        <v>45512.475266203714</v>
      </c>
      <c r="G3814" s="2">
        <v>46061.475266203714</v>
      </c>
      <c r="H3814">
        <v>18</v>
      </c>
      <c r="I3814" t="s">
        <v>8803</v>
      </c>
      <c r="J3814" t="s">
        <v>28</v>
      </c>
    </row>
    <row r="3815" spans="1:10" x14ac:dyDescent="0.25">
      <c r="A3815" t="s">
        <v>6882</v>
      </c>
      <c r="B3815" t="s">
        <v>12332</v>
      </c>
      <c r="C3815" t="s">
        <v>8801</v>
      </c>
      <c r="D3815">
        <v>6365.15</v>
      </c>
      <c r="E3815" t="s">
        <v>8802</v>
      </c>
      <c r="F3815" s="2">
        <v>45218.194247685176</v>
      </c>
      <c r="G3815" s="2">
        <v>45949.194247685176</v>
      </c>
      <c r="H3815">
        <v>24</v>
      </c>
      <c r="I3815" t="s">
        <v>8799</v>
      </c>
      <c r="J3815" t="s">
        <v>69</v>
      </c>
    </row>
    <row r="3816" spans="1:10" x14ac:dyDescent="0.25">
      <c r="A3816" t="s">
        <v>6882</v>
      </c>
      <c r="B3816" t="s">
        <v>12804</v>
      </c>
      <c r="C3816" t="s">
        <v>8807</v>
      </c>
      <c r="D3816">
        <v>5340.23</v>
      </c>
      <c r="E3816" t="s">
        <v>8802</v>
      </c>
      <c r="F3816" s="2">
        <v>45038.458854166667</v>
      </c>
      <c r="G3816" s="2">
        <v>45587.458854166667</v>
      </c>
      <c r="H3816">
        <v>18</v>
      </c>
      <c r="I3816" t="s">
        <v>8803</v>
      </c>
      <c r="J3816" t="s">
        <v>89</v>
      </c>
    </row>
    <row r="3817" spans="1:10" x14ac:dyDescent="0.25">
      <c r="A3817" t="s">
        <v>6884</v>
      </c>
      <c r="B3817" t="s">
        <v>11878</v>
      </c>
      <c r="C3817" t="s">
        <v>8807</v>
      </c>
      <c r="D3817">
        <v>16760.169999999998</v>
      </c>
      <c r="E3817" t="s">
        <v>8813</v>
      </c>
      <c r="F3817" s="2">
        <v>45737.143506944441</v>
      </c>
      <c r="G3817" s="2">
        <v>46833.143506944441</v>
      </c>
      <c r="H3817">
        <v>36</v>
      </c>
      <c r="I3817" t="s">
        <v>8799</v>
      </c>
      <c r="J3817" t="s">
        <v>50</v>
      </c>
    </row>
    <row r="3818" spans="1:10" x14ac:dyDescent="0.25">
      <c r="A3818" t="s">
        <v>6885</v>
      </c>
      <c r="B3818" t="s">
        <v>11879</v>
      </c>
      <c r="C3818" t="s">
        <v>8797</v>
      </c>
      <c r="D3818">
        <v>7822.19</v>
      </c>
      <c r="E3818" t="s">
        <v>8802</v>
      </c>
      <c r="F3818" s="2">
        <v>44962.447500000002</v>
      </c>
      <c r="G3818" s="2">
        <v>45509.447500000002</v>
      </c>
      <c r="H3818">
        <v>18</v>
      </c>
      <c r="I3818" t="s">
        <v>8803</v>
      </c>
      <c r="J3818" t="s">
        <v>46</v>
      </c>
    </row>
    <row r="3819" spans="1:10" x14ac:dyDescent="0.25">
      <c r="A3819" t="s">
        <v>6887</v>
      </c>
      <c r="B3819" t="s">
        <v>11881</v>
      </c>
      <c r="C3819" t="s">
        <v>8801</v>
      </c>
      <c r="D3819">
        <v>8282.99</v>
      </c>
      <c r="E3819" t="s">
        <v>8802</v>
      </c>
      <c r="F3819" s="2">
        <v>45788.438506944447</v>
      </c>
      <c r="G3819" s="2">
        <v>47249.438506944447</v>
      </c>
      <c r="H3819">
        <v>48</v>
      </c>
      <c r="I3819" t="s">
        <v>8803</v>
      </c>
      <c r="J3819" t="s">
        <v>54</v>
      </c>
    </row>
    <row r="3820" spans="1:10" x14ac:dyDescent="0.25">
      <c r="A3820" t="s">
        <v>6887</v>
      </c>
      <c r="B3820" t="s">
        <v>12846</v>
      </c>
      <c r="C3820" t="s">
        <v>8797</v>
      </c>
      <c r="D3820">
        <v>1731.5</v>
      </c>
      <c r="E3820" t="s">
        <v>8822</v>
      </c>
      <c r="F3820" s="2">
        <v>45567.505509259259</v>
      </c>
      <c r="G3820" s="2">
        <v>47028.505509259259</v>
      </c>
      <c r="H3820">
        <v>48</v>
      </c>
      <c r="I3820" t="s">
        <v>8803</v>
      </c>
      <c r="J3820" t="s">
        <v>58</v>
      </c>
    </row>
    <row r="3821" spans="1:10" x14ac:dyDescent="0.25">
      <c r="A3821" t="s">
        <v>6889</v>
      </c>
      <c r="B3821" t="s">
        <v>11883</v>
      </c>
      <c r="C3821" t="s">
        <v>8805</v>
      </c>
      <c r="D3821">
        <v>3457.23</v>
      </c>
      <c r="E3821" t="s">
        <v>8813</v>
      </c>
      <c r="F3821" s="2">
        <v>45902.123263888891</v>
      </c>
      <c r="G3821" s="2">
        <v>46267.123263888891</v>
      </c>
      <c r="H3821">
        <v>12</v>
      </c>
      <c r="I3821" t="s">
        <v>8803</v>
      </c>
      <c r="J3821" t="s">
        <v>41</v>
      </c>
    </row>
    <row r="3822" spans="1:10" x14ac:dyDescent="0.25">
      <c r="A3822" t="s">
        <v>6890</v>
      </c>
      <c r="B3822" t="s">
        <v>11884</v>
      </c>
      <c r="C3822" t="s">
        <v>8797</v>
      </c>
      <c r="D3822">
        <v>3321.13</v>
      </c>
      <c r="E3822" t="s">
        <v>8802</v>
      </c>
      <c r="F3822" s="2">
        <v>45506.161030092589</v>
      </c>
      <c r="G3822" s="2">
        <v>46236.161030092589</v>
      </c>
      <c r="H3822">
        <v>24</v>
      </c>
      <c r="I3822" t="s">
        <v>8803</v>
      </c>
      <c r="J3822" t="s">
        <v>106</v>
      </c>
    </row>
    <row r="3823" spans="1:10" x14ac:dyDescent="0.25">
      <c r="A3823" t="s">
        <v>6890</v>
      </c>
      <c r="B3823" t="s">
        <v>12589</v>
      </c>
      <c r="C3823" t="s">
        <v>8801</v>
      </c>
      <c r="D3823">
        <v>930.26</v>
      </c>
      <c r="E3823" t="s">
        <v>8802</v>
      </c>
      <c r="F3823" s="2">
        <v>45276.241770833331</v>
      </c>
      <c r="G3823" s="2">
        <v>45642.241770833331</v>
      </c>
      <c r="H3823">
        <v>12</v>
      </c>
      <c r="I3823" t="s">
        <v>8803</v>
      </c>
      <c r="J3823" t="s">
        <v>66</v>
      </c>
    </row>
    <row r="3824" spans="1:10" x14ac:dyDescent="0.25">
      <c r="A3824" t="s">
        <v>6891</v>
      </c>
      <c r="B3824" t="s">
        <v>11885</v>
      </c>
      <c r="C3824" t="s">
        <v>8797</v>
      </c>
      <c r="D3824">
        <v>14631.63</v>
      </c>
      <c r="E3824" t="s">
        <v>8798</v>
      </c>
      <c r="F3824" s="2">
        <v>45056.634756944448</v>
      </c>
      <c r="G3824" s="2">
        <v>45240.634756944448</v>
      </c>
      <c r="H3824">
        <v>6</v>
      </c>
      <c r="I3824" t="s">
        <v>8803</v>
      </c>
      <c r="J3824" t="s">
        <v>32</v>
      </c>
    </row>
    <row r="3825" spans="1:10" x14ac:dyDescent="0.25">
      <c r="A3825" t="s">
        <v>6894</v>
      </c>
      <c r="B3825" t="s">
        <v>11888</v>
      </c>
      <c r="C3825" t="s">
        <v>8818</v>
      </c>
      <c r="D3825">
        <v>3647.33</v>
      </c>
      <c r="E3825" t="s">
        <v>8798</v>
      </c>
      <c r="F3825" s="2">
        <v>45904.667754629627</v>
      </c>
      <c r="G3825" s="2">
        <v>46634.667754629627</v>
      </c>
      <c r="H3825">
        <v>24</v>
      </c>
      <c r="I3825" t="s">
        <v>8799</v>
      </c>
      <c r="J3825" t="s">
        <v>54</v>
      </c>
    </row>
    <row r="3826" spans="1:10" x14ac:dyDescent="0.25">
      <c r="A3826" t="s">
        <v>6895</v>
      </c>
      <c r="B3826" t="s">
        <v>11889</v>
      </c>
      <c r="C3826" t="s">
        <v>27</v>
      </c>
      <c r="D3826">
        <v>7128.11</v>
      </c>
      <c r="E3826" t="s">
        <v>8802</v>
      </c>
      <c r="F3826" s="2">
        <v>45185.273530092592</v>
      </c>
      <c r="G3826" s="2">
        <v>45916.273530092592</v>
      </c>
      <c r="H3826">
        <v>24</v>
      </c>
      <c r="I3826" t="s">
        <v>8803</v>
      </c>
      <c r="J3826" t="s">
        <v>39</v>
      </c>
    </row>
    <row r="3827" spans="1:10" x14ac:dyDescent="0.25">
      <c r="A3827" t="s">
        <v>6895</v>
      </c>
      <c r="B3827" t="s">
        <v>13257</v>
      </c>
      <c r="C3827" t="s">
        <v>8807</v>
      </c>
      <c r="D3827">
        <v>1844.97</v>
      </c>
      <c r="E3827" t="s">
        <v>8822</v>
      </c>
      <c r="F3827" s="2">
        <v>45345.759189814817</v>
      </c>
      <c r="G3827" s="2">
        <v>46441.759189814817</v>
      </c>
      <c r="H3827">
        <v>36</v>
      </c>
      <c r="I3827" t="s">
        <v>8803</v>
      </c>
      <c r="J3827" t="s">
        <v>69</v>
      </c>
    </row>
    <row r="3828" spans="1:10" x14ac:dyDescent="0.25">
      <c r="A3828" t="s">
        <v>6896</v>
      </c>
      <c r="B3828" t="s">
        <v>11890</v>
      </c>
      <c r="C3828" t="s">
        <v>8797</v>
      </c>
      <c r="D3828">
        <v>3099.43</v>
      </c>
      <c r="E3828" t="s">
        <v>8822</v>
      </c>
      <c r="F3828" s="2">
        <v>45271.793206018519</v>
      </c>
      <c r="G3828" s="2">
        <v>46732.793206018519</v>
      </c>
      <c r="H3828">
        <v>48</v>
      </c>
      <c r="I3828" t="s">
        <v>8803</v>
      </c>
      <c r="J3828" t="s">
        <v>52</v>
      </c>
    </row>
    <row r="3829" spans="1:10" x14ac:dyDescent="0.25">
      <c r="A3829" t="s">
        <v>6897</v>
      </c>
      <c r="B3829" t="s">
        <v>11891</v>
      </c>
      <c r="C3829" t="s">
        <v>8807</v>
      </c>
      <c r="D3829">
        <v>3280.41</v>
      </c>
      <c r="E3829" t="s">
        <v>8798</v>
      </c>
      <c r="F3829" s="2">
        <v>45799.056817129633</v>
      </c>
      <c r="G3829" s="2">
        <v>47260.056817129633</v>
      </c>
      <c r="H3829">
        <v>48</v>
      </c>
      <c r="I3829" t="s">
        <v>8803</v>
      </c>
      <c r="J3829" t="s">
        <v>58</v>
      </c>
    </row>
    <row r="3830" spans="1:10" x14ac:dyDescent="0.25">
      <c r="A3830" t="s">
        <v>6897</v>
      </c>
      <c r="B3830" t="s">
        <v>13214</v>
      </c>
      <c r="C3830" t="s">
        <v>8797</v>
      </c>
      <c r="D3830">
        <v>2527.33</v>
      </c>
      <c r="E3830" t="s">
        <v>8813</v>
      </c>
      <c r="F3830" s="2">
        <v>45649.318541666667</v>
      </c>
      <c r="G3830" s="2">
        <v>47475.318541666667</v>
      </c>
      <c r="H3830">
        <v>60</v>
      </c>
      <c r="I3830" t="s">
        <v>8803</v>
      </c>
      <c r="J3830" t="s">
        <v>50</v>
      </c>
    </row>
    <row r="3831" spans="1:10" x14ac:dyDescent="0.25">
      <c r="A3831" t="s">
        <v>6899</v>
      </c>
      <c r="B3831" t="s">
        <v>11893</v>
      </c>
      <c r="C3831" t="s">
        <v>8801</v>
      </c>
      <c r="D3831">
        <v>5361.29</v>
      </c>
      <c r="E3831" t="s">
        <v>8798</v>
      </c>
      <c r="F3831" s="2">
        <v>45340.756099537037</v>
      </c>
      <c r="G3831" s="2">
        <v>45887.756099537037</v>
      </c>
      <c r="H3831">
        <v>18</v>
      </c>
      <c r="I3831" t="s">
        <v>8803</v>
      </c>
      <c r="J3831" t="s">
        <v>61</v>
      </c>
    </row>
    <row r="3832" spans="1:10" x14ac:dyDescent="0.25">
      <c r="A3832" t="s">
        <v>6902</v>
      </c>
      <c r="B3832" t="s">
        <v>11896</v>
      </c>
      <c r="C3832" t="s">
        <v>8805</v>
      </c>
      <c r="D3832">
        <v>624.41999999999996</v>
      </c>
      <c r="E3832" t="s">
        <v>8802</v>
      </c>
      <c r="F3832" s="2">
        <v>45037.683356481481</v>
      </c>
      <c r="G3832" s="2">
        <v>45586.683356481481</v>
      </c>
      <c r="H3832">
        <v>18</v>
      </c>
      <c r="I3832" t="s">
        <v>8799</v>
      </c>
      <c r="J3832" t="s">
        <v>69</v>
      </c>
    </row>
    <row r="3833" spans="1:10" x14ac:dyDescent="0.25">
      <c r="A3833" t="s">
        <v>6904</v>
      </c>
      <c r="B3833" t="s">
        <v>11898</v>
      </c>
      <c r="C3833" t="s">
        <v>8807</v>
      </c>
      <c r="D3833">
        <v>5056.26</v>
      </c>
      <c r="E3833" t="s">
        <v>8802</v>
      </c>
      <c r="F3833" s="2">
        <v>45002.808877314812</v>
      </c>
      <c r="G3833" s="2">
        <v>45733.808877314812</v>
      </c>
      <c r="H3833">
        <v>24</v>
      </c>
      <c r="I3833" t="s">
        <v>8803</v>
      </c>
      <c r="J3833" t="s">
        <v>64</v>
      </c>
    </row>
    <row r="3834" spans="1:10" x14ac:dyDescent="0.25">
      <c r="A3834" t="s">
        <v>6907</v>
      </c>
      <c r="B3834" t="s">
        <v>11901</v>
      </c>
      <c r="C3834" t="s">
        <v>8801</v>
      </c>
      <c r="D3834">
        <v>7885.6</v>
      </c>
      <c r="E3834" t="s">
        <v>8802</v>
      </c>
      <c r="F3834" s="2">
        <v>45035.335081018522</v>
      </c>
      <c r="G3834" s="2">
        <v>45584.335081018522</v>
      </c>
      <c r="H3834">
        <v>18</v>
      </c>
      <c r="I3834" t="s">
        <v>8803</v>
      </c>
      <c r="J3834" t="s">
        <v>17</v>
      </c>
    </row>
    <row r="3835" spans="1:10" x14ac:dyDescent="0.25">
      <c r="A3835" t="s">
        <v>6907</v>
      </c>
      <c r="B3835" t="s">
        <v>12615</v>
      </c>
      <c r="C3835" t="s">
        <v>8805</v>
      </c>
      <c r="D3835">
        <v>1693.28</v>
      </c>
      <c r="E3835" t="s">
        <v>8822</v>
      </c>
      <c r="F3835" s="2">
        <v>45295.056481481479</v>
      </c>
      <c r="G3835" s="2">
        <v>45477.056481481479</v>
      </c>
      <c r="H3835">
        <v>6</v>
      </c>
      <c r="I3835" t="s">
        <v>8803</v>
      </c>
      <c r="J3835" t="s">
        <v>86</v>
      </c>
    </row>
    <row r="3836" spans="1:10" x14ac:dyDescent="0.25">
      <c r="A3836" t="s">
        <v>6908</v>
      </c>
      <c r="B3836" t="s">
        <v>11902</v>
      </c>
      <c r="C3836" t="s">
        <v>8801</v>
      </c>
      <c r="D3836">
        <v>2349.62</v>
      </c>
      <c r="E3836" t="s">
        <v>8802</v>
      </c>
      <c r="F3836" s="2">
        <v>45677.832233796304</v>
      </c>
      <c r="G3836" s="2">
        <v>46223.832233796304</v>
      </c>
      <c r="H3836">
        <v>18</v>
      </c>
      <c r="I3836" t="s">
        <v>8803</v>
      </c>
      <c r="J3836" t="s">
        <v>32</v>
      </c>
    </row>
    <row r="3837" spans="1:10" x14ac:dyDescent="0.25">
      <c r="A3837" t="s">
        <v>6908</v>
      </c>
      <c r="B3837" t="s">
        <v>12508</v>
      </c>
      <c r="C3837" t="s">
        <v>8805</v>
      </c>
      <c r="D3837">
        <v>1492.91</v>
      </c>
      <c r="E3837" t="s">
        <v>8802</v>
      </c>
      <c r="F3837" s="2">
        <v>45126.679039351853</v>
      </c>
      <c r="G3837" s="2">
        <v>45492.679039351853</v>
      </c>
      <c r="H3837">
        <v>12</v>
      </c>
      <c r="I3837" t="s">
        <v>8803</v>
      </c>
      <c r="J3837" t="s">
        <v>89</v>
      </c>
    </row>
    <row r="3838" spans="1:10" x14ac:dyDescent="0.25">
      <c r="A3838" t="s">
        <v>6912</v>
      </c>
      <c r="B3838" t="s">
        <v>11906</v>
      </c>
      <c r="C3838" t="s">
        <v>8818</v>
      </c>
      <c r="D3838">
        <v>1409.88</v>
      </c>
      <c r="E3838" t="s">
        <v>8813</v>
      </c>
      <c r="F3838" s="2">
        <v>45201.135312500002</v>
      </c>
      <c r="G3838" s="2">
        <v>45749.135312500002</v>
      </c>
      <c r="H3838">
        <v>18</v>
      </c>
      <c r="I3838" t="s">
        <v>8803</v>
      </c>
      <c r="J3838" t="s">
        <v>32</v>
      </c>
    </row>
    <row r="3839" spans="1:10" x14ac:dyDescent="0.25">
      <c r="A3839" t="s">
        <v>6913</v>
      </c>
      <c r="B3839" t="s">
        <v>11907</v>
      </c>
      <c r="C3839" t="s">
        <v>8805</v>
      </c>
      <c r="D3839">
        <v>15566.13</v>
      </c>
      <c r="E3839" t="s">
        <v>8813</v>
      </c>
      <c r="F3839" s="2">
        <v>45901.264988425923</v>
      </c>
      <c r="G3839" s="2">
        <v>46631.264988425923</v>
      </c>
      <c r="H3839">
        <v>24</v>
      </c>
      <c r="I3839" t="s">
        <v>8803</v>
      </c>
      <c r="J3839" t="s">
        <v>32</v>
      </c>
    </row>
    <row r="3840" spans="1:10" x14ac:dyDescent="0.25">
      <c r="A3840" t="s">
        <v>6914</v>
      </c>
      <c r="B3840" t="s">
        <v>11908</v>
      </c>
      <c r="C3840" t="s">
        <v>8801</v>
      </c>
      <c r="D3840">
        <v>139.32</v>
      </c>
      <c r="E3840" t="s">
        <v>8802</v>
      </c>
      <c r="F3840" s="2">
        <v>45885.182881944442</v>
      </c>
      <c r="G3840" s="2">
        <v>46981.182881944442</v>
      </c>
      <c r="H3840">
        <v>36</v>
      </c>
      <c r="I3840" t="s">
        <v>8799</v>
      </c>
      <c r="J3840" t="s">
        <v>46</v>
      </c>
    </row>
    <row r="3841" spans="1:10" x14ac:dyDescent="0.25">
      <c r="A3841" t="s">
        <v>6915</v>
      </c>
      <c r="B3841" t="s">
        <v>11909</v>
      </c>
      <c r="C3841" t="s">
        <v>8801</v>
      </c>
      <c r="D3841">
        <v>3958.91</v>
      </c>
      <c r="E3841" t="s">
        <v>8813</v>
      </c>
      <c r="F3841" s="2">
        <v>45119.803240740737</v>
      </c>
      <c r="G3841" s="2">
        <v>46215.803240740737</v>
      </c>
      <c r="H3841">
        <v>36</v>
      </c>
      <c r="I3841" t="s">
        <v>8803</v>
      </c>
      <c r="J3841" t="s">
        <v>69</v>
      </c>
    </row>
    <row r="3842" spans="1:10" x14ac:dyDescent="0.25">
      <c r="A3842" t="s">
        <v>6916</v>
      </c>
      <c r="B3842" t="s">
        <v>11910</v>
      </c>
      <c r="C3842" t="s">
        <v>8807</v>
      </c>
      <c r="D3842">
        <v>2464.85</v>
      </c>
      <c r="E3842" t="s">
        <v>8802</v>
      </c>
      <c r="F3842" s="2">
        <v>45680.405601851853</v>
      </c>
      <c r="G3842" s="2">
        <v>47141.405601851853</v>
      </c>
      <c r="H3842">
        <v>48</v>
      </c>
      <c r="I3842" t="s">
        <v>8803</v>
      </c>
      <c r="J3842" t="s">
        <v>32</v>
      </c>
    </row>
    <row r="3843" spans="1:10" x14ac:dyDescent="0.25">
      <c r="A3843" t="s">
        <v>6918</v>
      </c>
      <c r="B3843" t="s">
        <v>11912</v>
      </c>
      <c r="C3843" t="s">
        <v>8805</v>
      </c>
      <c r="D3843">
        <v>8298.9</v>
      </c>
      <c r="E3843" t="s">
        <v>8822</v>
      </c>
      <c r="F3843" s="2">
        <v>45939.56958333333</v>
      </c>
      <c r="G3843" s="2">
        <v>47035.56958333333</v>
      </c>
      <c r="H3843">
        <v>36</v>
      </c>
      <c r="I3843" t="s">
        <v>8803</v>
      </c>
      <c r="J3843" t="s">
        <v>52</v>
      </c>
    </row>
    <row r="3844" spans="1:10" x14ac:dyDescent="0.25">
      <c r="A3844" t="s">
        <v>6919</v>
      </c>
      <c r="B3844" t="s">
        <v>11913</v>
      </c>
      <c r="C3844" t="s">
        <v>8797</v>
      </c>
      <c r="D3844">
        <v>3308.61</v>
      </c>
      <c r="E3844" t="s">
        <v>8813</v>
      </c>
      <c r="F3844" s="2">
        <v>45127.543587962973</v>
      </c>
      <c r="G3844" s="2">
        <v>45858.543587962973</v>
      </c>
      <c r="H3844">
        <v>24</v>
      </c>
      <c r="I3844" t="s">
        <v>8803</v>
      </c>
      <c r="J3844" t="s">
        <v>35</v>
      </c>
    </row>
    <row r="3845" spans="1:10" x14ac:dyDescent="0.25">
      <c r="A3845" t="s">
        <v>6920</v>
      </c>
      <c r="B3845" t="s">
        <v>11914</v>
      </c>
      <c r="C3845" t="s">
        <v>8797</v>
      </c>
      <c r="D3845">
        <v>2863.11</v>
      </c>
      <c r="E3845" t="s">
        <v>8822</v>
      </c>
      <c r="F3845" s="2">
        <v>45818.111585648148</v>
      </c>
      <c r="G3845" s="2">
        <v>46914.111585648148</v>
      </c>
      <c r="H3845">
        <v>36</v>
      </c>
      <c r="I3845" t="s">
        <v>8803</v>
      </c>
      <c r="J3845" t="s">
        <v>106</v>
      </c>
    </row>
    <row r="3846" spans="1:10" x14ac:dyDescent="0.25">
      <c r="A3846" t="s">
        <v>6920</v>
      </c>
      <c r="B3846" t="s">
        <v>12871</v>
      </c>
      <c r="C3846" t="s">
        <v>8805</v>
      </c>
      <c r="D3846">
        <v>29.92</v>
      </c>
      <c r="E3846" t="s">
        <v>8822</v>
      </c>
      <c r="F3846" s="2">
        <v>45865.385995370372</v>
      </c>
      <c r="G3846" s="2">
        <v>47326.385995370372</v>
      </c>
      <c r="H3846">
        <v>48</v>
      </c>
      <c r="I3846" t="s">
        <v>8803</v>
      </c>
      <c r="J3846" t="s">
        <v>50</v>
      </c>
    </row>
    <row r="3847" spans="1:10" x14ac:dyDescent="0.25">
      <c r="A3847" t="s">
        <v>6921</v>
      </c>
      <c r="B3847" t="s">
        <v>11915</v>
      </c>
      <c r="C3847" t="s">
        <v>8797</v>
      </c>
      <c r="D3847">
        <v>553.12</v>
      </c>
      <c r="E3847" t="s">
        <v>8802</v>
      </c>
      <c r="F3847" s="2">
        <v>44928.609780092593</v>
      </c>
      <c r="G3847" s="2">
        <v>45293.609780092593</v>
      </c>
      <c r="H3847">
        <v>12</v>
      </c>
      <c r="I3847" t="s">
        <v>8803</v>
      </c>
      <c r="J3847" t="s">
        <v>32</v>
      </c>
    </row>
    <row r="3848" spans="1:10" x14ac:dyDescent="0.25">
      <c r="A3848" t="s">
        <v>6921</v>
      </c>
      <c r="B3848" t="s">
        <v>13463</v>
      </c>
      <c r="C3848" t="s">
        <v>8801</v>
      </c>
      <c r="D3848">
        <v>45.36</v>
      </c>
      <c r="E3848" t="s">
        <v>8802</v>
      </c>
      <c r="F3848" s="2">
        <v>45565.744525462957</v>
      </c>
      <c r="G3848" s="2">
        <v>46295.744525462957</v>
      </c>
      <c r="H3848">
        <v>24</v>
      </c>
      <c r="I3848" t="s">
        <v>8803</v>
      </c>
      <c r="J3848" t="s">
        <v>39</v>
      </c>
    </row>
    <row r="3849" spans="1:10" x14ac:dyDescent="0.25">
      <c r="A3849" t="s">
        <v>6921</v>
      </c>
      <c r="B3849" t="s">
        <v>13576</v>
      </c>
      <c r="C3849" t="s">
        <v>8801</v>
      </c>
      <c r="D3849">
        <v>6609.57</v>
      </c>
      <c r="E3849" t="s">
        <v>8813</v>
      </c>
      <c r="F3849" s="2">
        <v>44972.954560185193</v>
      </c>
      <c r="G3849" s="2">
        <v>45337.954560185193</v>
      </c>
      <c r="H3849">
        <v>12</v>
      </c>
      <c r="I3849" t="s">
        <v>8803</v>
      </c>
      <c r="J3849" t="s">
        <v>71</v>
      </c>
    </row>
    <row r="3850" spans="1:10" x14ac:dyDescent="0.25">
      <c r="A3850" t="s">
        <v>6922</v>
      </c>
      <c r="B3850" t="s">
        <v>11916</v>
      </c>
      <c r="C3850" t="s">
        <v>27</v>
      </c>
      <c r="D3850">
        <v>1544.51</v>
      </c>
      <c r="E3850" t="s">
        <v>8802</v>
      </c>
      <c r="F3850" s="2">
        <v>45584.763483796298</v>
      </c>
      <c r="G3850" s="2">
        <v>46679.763483796298</v>
      </c>
      <c r="H3850">
        <v>36</v>
      </c>
      <c r="I3850" t="s">
        <v>8803</v>
      </c>
      <c r="J3850" t="s">
        <v>28</v>
      </c>
    </row>
    <row r="3851" spans="1:10" x14ac:dyDescent="0.25">
      <c r="A3851" t="s">
        <v>6922</v>
      </c>
      <c r="B3851" t="s">
        <v>12930</v>
      </c>
      <c r="C3851" t="s">
        <v>8801</v>
      </c>
      <c r="D3851">
        <v>4449.99</v>
      </c>
      <c r="E3851" t="s">
        <v>8802</v>
      </c>
      <c r="F3851" s="2">
        <v>45240.237025462957</v>
      </c>
      <c r="G3851" s="2">
        <v>45422.237025462957</v>
      </c>
      <c r="H3851">
        <v>6</v>
      </c>
      <c r="I3851" t="s">
        <v>8803</v>
      </c>
      <c r="J3851" t="s">
        <v>22</v>
      </c>
    </row>
    <row r="3852" spans="1:10" x14ac:dyDescent="0.25">
      <c r="A3852" t="s">
        <v>6926</v>
      </c>
      <c r="B3852" t="s">
        <v>11920</v>
      </c>
      <c r="C3852" t="s">
        <v>8801</v>
      </c>
      <c r="D3852">
        <v>1347.45</v>
      </c>
      <c r="E3852" t="s">
        <v>8802</v>
      </c>
      <c r="F3852" s="2">
        <v>45448.457650462973</v>
      </c>
      <c r="G3852" s="2">
        <v>45813.457650462973</v>
      </c>
      <c r="H3852">
        <v>12</v>
      </c>
      <c r="I3852" t="s">
        <v>8803</v>
      </c>
      <c r="J3852" t="s">
        <v>89</v>
      </c>
    </row>
    <row r="3853" spans="1:10" x14ac:dyDescent="0.25">
      <c r="A3853" t="s">
        <v>6927</v>
      </c>
      <c r="B3853" t="s">
        <v>11921</v>
      </c>
      <c r="C3853" t="s">
        <v>8805</v>
      </c>
      <c r="D3853">
        <v>5344.12</v>
      </c>
      <c r="E3853" t="s">
        <v>8822</v>
      </c>
      <c r="F3853" s="2">
        <v>45345.981296296297</v>
      </c>
      <c r="G3853" s="2">
        <v>45711.981296296297</v>
      </c>
      <c r="H3853">
        <v>12</v>
      </c>
      <c r="I3853" t="s">
        <v>8803</v>
      </c>
      <c r="J3853" t="s">
        <v>50</v>
      </c>
    </row>
    <row r="3854" spans="1:10" x14ac:dyDescent="0.25">
      <c r="A3854" t="s">
        <v>6929</v>
      </c>
      <c r="B3854" t="s">
        <v>11923</v>
      </c>
      <c r="C3854" t="s">
        <v>8801</v>
      </c>
      <c r="D3854">
        <v>5173.99</v>
      </c>
      <c r="E3854" t="s">
        <v>8802</v>
      </c>
      <c r="F3854" s="2">
        <v>45447.756203703713</v>
      </c>
      <c r="G3854" s="2">
        <v>45812.756203703713</v>
      </c>
      <c r="H3854">
        <v>12</v>
      </c>
      <c r="I3854" t="s">
        <v>8803</v>
      </c>
      <c r="J3854" t="s">
        <v>64</v>
      </c>
    </row>
    <row r="3855" spans="1:10" x14ac:dyDescent="0.25">
      <c r="A3855" t="s">
        <v>6931</v>
      </c>
      <c r="B3855" t="s">
        <v>11925</v>
      </c>
      <c r="C3855" t="s">
        <v>8807</v>
      </c>
      <c r="D3855">
        <v>1493.89</v>
      </c>
      <c r="E3855" t="s">
        <v>8813</v>
      </c>
      <c r="F3855" s="2">
        <v>45753.222060185188</v>
      </c>
      <c r="G3855" s="2">
        <v>47579.222060185188</v>
      </c>
      <c r="H3855">
        <v>60</v>
      </c>
      <c r="I3855" t="s">
        <v>8803</v>
      </c>
      <c r="J3855" t="s">
        <v>17</v>
      </c>
    </row>
    <row r="3856" spans="1:10" x14ac:dyDescent="0.25">
      <c r="A3856" t="s">
        <v>6931</v>
      </c>
      <c r="B3856" t="s">
        <v>13504</v>
      </c>
      <c r="C3856" t="s">
        <v>8805</v>
      </c>
      <c r="D3856">
        <v>367.08</v>
      </c>
      <c r="E3856" t="s">
        <v>8802</v>
      </c>
      <c r="F3856" s="2">
        <v>45448.036249999997</v>
      </c>
      <c r="G3856" s="2">
        <v>46909.036249999997</v>
      </c>
      <c r="H3856">
        <v>48</v>
      </c>
      <c r="I3856" t="s">
        <v>8803</v>
      </c>
      <c r="J3856" t="s">
        <v>52</v>
      </c>
    </row>
    <row r="3857" spans="1:10" x14ac:dyDescent="0.25">
      <c r="A3857" t="s">
        <v>6934</v>
      </c>
      <c r="B3857" t="s">
        <v>11928</v>
      </c>
      <c r="C3857" t="s">
        <v>8805</v>
      </c>
      <c r="D3857">
        <v>715.24</v>
      </c>
      <c r="E3857" t="s">
        <v>8813</v>
      </c>
      <c r="F3857" s="2">
        <v>45695.222893518519</v>
      </c>
      <c r="G3857" s="2">
        <v>46060.222893518519</v>
      </c>
      <c r="H3857">
        <v>12</v>
      </c>
      <c r="I3857" t="s">
        <v>8803</v>
      </c>
      <c r="J3857" t="s">
        <v>61</v>
      </c>
    </row>
    <row r="3858" spans="1:10" x14ac:dyDescent="0.25">
      <c r="A3858" t="s">
        <v>6934</v>
      </c>
      <c r="B3858" t="s">
        <v>12959</v>
      </c>
      <c r="C3858" t="s">
        <v>8818</v>
      </c>
      <c r="D3858">
        <v>3824.07</v>
      </c>
      <c r="E3858" t="s">
        <v>8802</v>
      </c>
      <c r="F3858" s="2">
        <v>45165.126006944447</v>
      </c>
      <c r="G3858" s="2">
        <v>45531.126006944447</v>
      </c>
      <c r="H3858">
        <v>12</v>
      </c>
      <c r="I3858" t="s">
        <v>8803</v>
      </c>
      <c r="J3858" t="s">
        <v>71</v>
      </c>
    </row>
    <row r="3859" spans="1:10" x14ac:dyDescent="0.25">
      <c r="A3859" t="s">
        <v>6935</v>
      </c>
      <c r="B3859" t="s">
        <v>11929</v>
      </c>
      <c r="C3859" t="s">
        <v>8818</v>
      </c>
      <c r="D3859">
        <v>191.93</v>
      </c>
      <c r="E3859" t="s">
        <v>8802</v>
      </c>
      <c r="F3859" s="2">
        <v>45747.198750000003</v>
      </c>
      <c r="G3859" s="2">
        <v>46295.198750000003</v>
      </c>
      <c r="H3859">
        <v>18</v>
      </c>
      <c r="I3859" t="s">
        <v>8803</v>
      </c>
      <c r="J3859" t="s">
        <v>69</v>
      </c>
    </row>
    <row r="3860" spans="1:10" x14ac:dyDescent="0.25">
      <c r="A3860" t="s">
        <v>6935</v>
      </c>
      <c r="B3860" t="s">
        <v>13407</v>
      </c>
      <c r="C3860" t="s">
        <v>8801</v>
      </c>
      <c r="D3860">
        <v>5264.47</v>
      </c>
      <c r="E3860" t="s">
        <v>8802</v>
      </c>
      <c r="F3860" s="2">
        <v>45601.150381944448</v>
      </c>
      <c r="G3860" s="2">
        <v>45966.150381944448</v>
      </c>
      <c r="H3860">
        <v>12</v>
      </c>
      <c r="I3860" t="s">
        <v>8803</v>
      </c>
      <c r="J3860" t="s">
        <v>64</v>
      </c>
    </row>
    <row r="3861" spans="1:10" x14ac:dyDescent="0.25">
      <c r="A3861" t="s">
        <v>6937</v>
      </c>
      <c r="B3861" t="s">
        <v>11931</v>
      </c>
      <c r="C3861" t="s">
        <v>27</v>
      </c>
      <c r="D3861">
        <v>295.89</v>
      </c>
      <c r="E3861" t="s">
        <v>8822</v>
      </c>
      <c r="F3861" s="2">
        <v>45209.860972222217</v>
      </c>
      <c r="G3861" s="2">
        <v>46305.860972222217</v>
      </c>
      <c r="H3861">
        <v>36</v>
      </c>
      <c r="I3861" t="s">
        <v>8803</v>
      </c>
      <c r="J3861" t="s">
        <v>50</v>
      </c>
    </row>
    <row r="3862" spans="1:10" x14ac:dyDescent="0.25">
      <c r="A3862" t="s">
        <v>6938</v>
      </c>
      <c r="B3862" t="s">
        <v>11932</v>
      </c>
      <c r="C3862" t="s">
        <v>27</v>
      </c>
      <c r="D3862">
        <v>381.94</v>
      </c>
      <c r="E3862" t="s">
        <v>8802</v>
      </c>
      <c r="F3862" s="2">
        <v>45862.410127314812</v>
      </c>
      <c r="G3862" s="2">
        <v>46227.410127314812</v>
      </c>
      <c r="H3862">
        <v>12</v>
      </c>
      <c r="I3862" t="s">
        <v>8803</v>
      </c>
      <c r="J3862" t="s">
        <v>50</v>
      </c>
    </row>
    <row r="3863" spans="1:10" x14ac:dyDescent="0.25">
      <c r="A3863" t="s">
        <v>6940</v>
      </c>
      <c r="B3863" t="s">
        <v>11934</v>
      </c>
      <c r="C3863" t="s">
        <v>8807</v>
      </c>
      <c r="D3863">
        <v>4157.12</v>
      </c>
      <c r="E3863" t="s">
        <v>8802</v>
      </c>
      <c r="F3863" s="2">
        <v>45218.181689814817</v>
      </c>
      <c r="G3863" s="2">
        <v>45949.181689814817</v>
      </c>
      <c r="H3863">
        <v>24</v>
      </c>
      <c r="I3863" t="s">
        <v>8803</v>
      </c>
      <c r="J3863" t="s">
        <v>69</v>
      </c>
    </row>
    <row r="3864" spans="1:10" x14ac:dyDescent="0.25">
      <c r="A3864" t="s">
        <v>6941</v>
      </c>
      <c r="B3864" t="s">
        <v>11935</v>
      </c>
      <c r="C3864" t="s">
        <v>8805</v>
      </c>
      <c r="D3864">
        <v>2191.41</v>
      </c>
      <c r="E3864" t="s">
        <v>8813</v>
      </c>
      <c r="F3864" s="2">
        <v>45861.585150462961</v>
      </c>
      <c r="G3864" s="2">
        <v>47322.585150462961</v>
      </c>
      <c r="H3864">
        <v>48</v>
      </c>
      <c r="I3864" t="s">
        <v>8803</v>
      </c>
      <c r="J3864" t="s">
        <v>17</v>
      </c>
    </row>
    <row r="3865" spans="1:10" x14ac:dyDescent="0.25">
      <c r="A3865" t="s">
        <v>6943</v>
      </c>
      <c r="B3865" t="s">
        <v>11937</v>
      </c>
      <c r="C3865" t="s">
        <v>8807</v>
      </c>
      <c r="D3865">
        <v>638.58000000000004</v>
      </c>
      <c r="E3865" t="s">
        <v>8822</v>
      </c>
      <c r="F3865" s="2">
        <v>45422.531701388893</v>
      </c>
      <c r="G3865" s="2">
        <v>45787.531701388893</v>
      </c>
      <c r="H3865">
        <v>12</v>
      </c>
      <c r="I3865" t="s">
        <v>8803</v>
      </c>
      <c r="J3865" t="s">
        <v>54</v>
      </c>
    </row>
    <row r="3866" spans="1:10" x14ac:dyDescent="0.25">
      <c r="A3866" t="s">
        <v>6943</v>
      </c>
      <c r="B3866" t="s">
        <v>12888</v>
      </c>
      <c r="C3866" t="s">
        <v>8818</v>
      </c>
      <c r="D3866">
        <v>1682.01</v>
      </c>
      <c r="E3866" t="s">
        <v>8822</v>
      </c>
      <c r="F3866" s="2">
        <v>45752.204293981478</v>
      </c>
      <c r="G3866" s="2">
        <v>46117.204293981478</v>
      </c>
      <c r="H3866">
        <v>12</v>
      </c>
      <c r="I3866" t="s">
        <v>8803</v>
      </c>
      <c r="J3866" t="s">
        <v>46</v>
      </c>
    </row>
    <row r="3867" spans="1:10" x14ac:dyDescent="0.25">
      <c r="A3867" t="s">
        <v>6944</v>
      </c>
      <c r="B3867" t="s">
        <v>11938</v>
      </c>
      <c r="C3867" t="s">
        <v>8805</v>
      </c>
      <c r="D3867">
        <v>5057.45</v>
      </c>
      <c r="E3867" t="s">
        <v>8802</v>
      </c>
      <c r="F3867" s="2">
        <v>45456.056909722232</v>
      </c>
      <c r="G3867" s="2">
        <v>45821.056909722232</v>
      </c>
      <c r="H3867">
        <v>12</v>
      </c>
      <c r="I3867" t="s">
        <v>8803</v>
      </c>
      <c r="J3867" t="s">
        <v>89</v>
      </c>
    </row>
    <row r="3868" spans="1:10" x14ac:dyDescent="0.25">
      <c r="A3868" t="s">
        <v>6944</v>
      </c>
      <c r="B3868" t="s">
        <v>12449</v>
      </c>
      <c r="C3868" t="s">
        <v>8801</v>
      </c>
      <c r="D3868">
        <v>3178.84</v>
      </c>
      <c r="E3868" t="s">
        <v>8822</v>
      </c>
      <c r="F3868" s="2">
        <v>45805.397118055553</v>
      </c>
      <c r="G3868" s="2">
        <v>46170.397118055553</v>
      </c>
      <c r="H3868">
        <v>12</v>
      </c>
      <c r="I3868" t="s">
        <v>8803</v>
      </c>
      <c r="J3868" t="s">
        <v>61</v>
      </c>
    </row>
    <row r="3869" spans="1:10" x14ac:dyDescent="0.25">
      <c r="A3869" t="s">
        <v>6944</v>
      </c>
      <c r="B3869" t="s">
        <v>12563</v>
      </c>
      <c r="C3869" t="s">
        <v>8797</v>
      </c>
      <c r="D3869">
        <v>25.06</v>
      </c>
      <c r="E3869" t="s">
        <v>8802</v>
      </c>
      <c r="F3869" s="2">
        <v>45664.430532407408</v>
      </c>
      <c r="G3869" s="2">
        <v>46029.430532407408</v>
      </c>
      <c r="H3869">
        <v>12</v>
      </c>
      <c r="I3869" t="s">
        <v>8803</v>
      </c>
      <c r="J3869" t="s">
        <v>64</v>
      </c>
    </row>
    <row r="3870" spans="1:10" x14ac:dyDescent="0.25">
      <c r="A3870" t="s">
        <v>6944</v>
      </c>
      <c r="B3870" t="s">
        <v>12568</v>
      </c>
      <c r="C3870" t="s">
        <v>8805</v>
      </c>
      <c r="D3870">
        <v>1710.26</v>
      </c>
      <c r="E3870" t="s">
        <v>8802</v>
      </c>
      <c r="F3870" s="2">
        <v>45702.000034722223</v>
      </c>
      <c r="G3870" s="2">
        <v>46067.000034722223</v>
      </c>
      <c r="H3870">
        <v>12</v>
      </c>
      <c r="I3870" t="s">
        <v>8803</v>
      </c>
      <c r="J3870" t="s">
        <v>106</v>
      </c>
    </row>
    <row r="3871" spans="1:10" x14ac:dyDescent="0.25">
      <c r="A3871" t="s">
        <v>6944</v>
      </c>
      <c r="B3871" t="s">
        <v>13491</v>
      </c>
      <c r="C3871" t="s">
        <v>8801</v>
      </c>
      <c r="D3871">
        <v>920.52</v>
      </c>
      <c r="E3871" t="s">
        <v>8813</v>
      </c>
      <c r="F3871" s="2">
        <v>45058.581273148149</v>
      </c>
      <c r="G3871" s="2">
        <v>46519.581273148149</v>
      </c>
      <c r="H3871">
        <v>48</v>
      </c>
      <c r="I3871" t="s">
        <v>8803</v>
      </c>
      <c r="J3871" t="s">
        <v>58</v>
      </c>
    </row>
    <row r="3872" spans="1:10" x14ac:dyDescent="0.25">
      <c r="A3872" t="s">
        <v>6945</v>
      </c>
      <c r="B3872" t="s">
        <v>11939</v>
      </c>
      <c r="C3872" t="s">
        <v>27</v>
      </c>
      <c r="D3872">
        <v>9400.92</v>
      </c>
      <c r="E3872" t="s">
        <v>8802</v>
      </c>
      <c r="F3872" s="2">
        <v>45867.977442129632</v>
      </c>
      <c r="G3872" s="2">
        <v>46963.977442129632</v>
      </c>
      <c r="H3872">
        <v>36</v>
      </c>
      <c r="I3872" t="s">
        <v>8803</v>
      </c>
      <c r="J3872" t="s">
        <v>106</v>
      </c>
    </row>
    <row r="3873" spans="1:10" x14ac:dyDescent="0.25">
      <c r="A3873" t="s">
        <v>6946</v>
      </c>
      <c r="B3873" t="s">
        <v>11940</v>
      </c>
      <c r="C3873" t="s">
        <v>8818</v>
      </c>
      <c r="D3873">
        <v>2463.9299999999998</v>
      </c>
      <c r="E3873" t="s">
        <v>8822</v>
      </c>
      <c r="F3873" s="2">
        <v>45307.690358796302</v>
      </c>
      <c r="G3873" s="2">
        <v>47134.690358796302</v>
      </c>
      <c r="H3873">
        <v>60</v>
      </c>
      <c r="I3873" t="s">
        <v>8803</v>
      </c>
      <c r="J3873" t="s">
        <v>50</v>
      </c>
    </row>
    <row r="3874" spans="1:10" x14ac:dyDescent="0.25">
      <c r="A3874" t="s">
        <v>6947</v>
      </c>
      <c r="B3874" t="s">
        <v>11941</v>
      </c>
      <c r="C3874" t="s">
        <v>8801</v>
      </c>
      <c r="D3874">
        <v>3718.8</v>
      </c>
      <c r="E3874" t="s">
        <v>8798</v>
      </c>
      <c r="F3874" s="2">
        <v>45660.638275462959</v>
      </c>
      <c r="G3874" s="2">
        <v>46390.638275462959</v>
      </c>
      <c r="H3874">
        <v>24</v>
      </c>
      <c r="I3874" t="s">
        <v>8799</v>
      </c>
      <c r="J3874" t="s">
        <v>22</v>
      </c>
    </row>
    <row r="3875" spans="1:10" x14ac:dyDescent="0.25">
      <c r="A3875" t="s">
        <v>6948</v>
      </c>
      <c r="B3875" t="s">
        <v>11942</v>
      </c>
      <c r="C3875" t="s">
        <v>8805</v>
      </c>
      <c r="D3875">
        <v>14833.91</v>
      </c>
      <c r="E3875" t="s">
        <v>8822</v>
      </c>
      <c r="F3875" s="2">
        <v>45283.290729166663</v>
      </c>
      <c r="G3875" s="2">
        <v>45649.290729166663</v>
      </c>
      <c r="H3875">
        <v>12</v>
      </c>
      <c r="I3875" t="s">
        <v>8803</v>
      </c>
      <c r="J3875" t="s">
        <v>66</v>
      </c>
    </row>
    <row r="3876" spans="1:10" x14ac:dyDescent="0.25">
      <c r="A3876" t="s">
        <v>6948</v>
      </c>
      <c r="B3876" t="s">
        <v>13009</v>
      </c>
      <c r="C3876" t="s">
        <v>8805</v>
      </c>
      <c r="D3876">
        <v>2984.64</v>
      </c>
      <c r="E3876" t="s">
        <v>8802</v>
      </c>
      <c r="F3876" s="2">
        <v>45759.149062500001</v>
      </c>
      <c r="G3876" s="2">
        <v>46124.149062500001</v>
      </c>
      <c r="H3876">
        <v>12</v>
      </c>
      <c r="I3876" t="s">
        <v>8803</v>
      </c>
      <c r="J3876" t="s">
        <v>58</v>
      </c>
    </row>
    <row r="3877" spans="1:10" x14ac:dyDescent="0.25">
      <c r="A3877" t="s">
        <v>6949</v>
      </c>
      <c r="B3877" t="s">
        <v>11943</v>
      </c>
      <c r="C3877" t="s">
        <v>8797</v>
      </c>
      <c r="D3877">
        <v>4610.8100000000004</v>
      </c>
      <c r="E3877" t="s">
        <v>8813</v>
      </c>
      <c r="F3877" s="2">
        <v>45016.451851851853</v>
      </c>
      <c r="G3877" s="2">
        <v>45565.451851851853</v>
      </c>
      <c r="H3877">
        <v>18</v>
      </c>
      <c r="I3877" t="s">
        <v>8803</v>
      </c>
      <c r="J3877" t="s">
        <v>46</v>
      </c>
    </row>
    <row r="3878" spans="1:10" x14ac:dyDescent="0.25">
      <c r="A3878" t="s">
        <v>6951</v>
      </c>
      <c r="B3878" t="s">
        <v>11945</v>
      </c>
      <c r="C3878" t="s">
        <v>8801</v>
      </c>
      <c r="D3878">
        <v>4858.29</v>
      </c>
      <c r="E3878" t="s">
        <v>8813</v>
      </c>
      <c r="F3878" s="2">
        <v>45921.309074074074</v>
      </c>
      <c r="G3878" s="2">
        <v>47382.309074074074</v>
      </c>
      <c r="H3878">
        <v>48</v>
      </c>
      <c r="I3878" t="s">
        <v>8803</v>
      </c>
      <c r="J3878" t="s">
        <v>35</v>
      </c>
    </row>
    <row r="3879" spans="1:10" x14ac:dyDescent="0.25">
      <c r="A3879" t="s">
        <v>6951</v>
      </c>
      <c r="B3879" t="s">
        <v>13729</v>
      </c>
      <c r="C3879" t="s">
        <v>8807</v>
      </c>
      <c r="D3879">
        <v>5757.79</v>
      </c>
      <c r="E3879" t="s">
        <v>8822</v>
      </c>
      <c r="F3879" s="2">
        <v>45157.820486111108</v>
      </c>
      <c r="G3879" s="2">
        <v>45888.820486111108</v>
      </c>
      <c r="H3879">
        <v>24</v>
      </c>
      <c r="I3879" t="s">
        <v>8803</v>
      </c>
      <c r="J3879" t="s">
        <v>58</v>
      </c>
    </row>
    <row r="3880" spans="1:10" x14ac:dyDescent="0.25">
      <c r="A3880" t="s">
        <v>6953</v>
      </c>
      <c r="B3880" t="s">
        <v>11947</v>
      </c>
      <c r="C3880" t="s">
        <v>8818</v>
      </c>
      <c r="D3880">
        <v>2190.29</v>
      </c>
      <c r="E3880" t="s">
        <v>8822</v>
      </c>
      <c r="F3880" s="2">
        <v>45876.741435185177</v>
      </c>
      <c r="G3880" s="2">
        <v>46425.741435185177</v>
      </c>
      <c r="H3880">
        <v>18</v>
      </c>
      <c r="I3880" t="s">
        <v>8803</v>
      </c>
      <c r="J3880" t="s">
        <v>17</v>
      </c>
    </row>
    <row r="3881" spans="1:10" x14ac:dyDescent="0.25">
      <c r="A3881" t="s">
        <v>6953</v>
      </c>
      <c r="B3881" t="s">
        <v>12160</v>
      </c>
      <c r="C3881" t="s">
        <v>8818</v>
      </c>
      <c r="D3881">
        <v>229.11</v>
      </c>
      <c r="E3881" t="s">
        <v>8822</v>
      </c>
      <c r="F3881" s="2">
        <v>45216.675000000003</v>
      </c>
      <c r="G3881" s="2">
        <v>45947.675000000003</v>
      </c>
      <c r="H3881">
        <v>24</v>
      </c>
      <c r="I3881" t="s">
        <v>8803</v>
      </c>
      <c r="J3881" t="s">
        <v>69</v>
      </c>
    </row>
    <row r="3882" spans="1:10" x14ac:dyDescent="0.25">
      <c r="A3882" t="s">
        <v>6954</v>
      </c>
      <c r="B3882" t="s">
        <v>11948</v>
      </c>
      <c r="C3882" t="s">
        <v>8801</v>
      </c>
      <c r="D3882">
        <v>1956.34</v>
      </c>
      <c r="E3882" t="s">
        <v>8822</v>
      </c>
      <c r="F3882" s="2">
        <v>45683.89303240741</v>
      </c>
      <c r="G3882" s="2">
        <v>46413.89303240741</v>
      </c>
      <c r="H3882">
        <v>24</v>
      </c>
      <c r="I3882" t="s">
        <v>8803</v>
      </c>
      <c r="J3882" t="s">
        <v>52</v>
      </c>
    </row>
    <row r="3883" spans="1:10" x14ac:dyDescent="0.25">
      <c r="A3883" t="s">
        <v>6954</v>
      </c>
      <c r="B3883" t="s">
        <v>12392</v>
      </c>
      <c r="C3883" t="s">
        <v>8805</v>
      </c>
      <c r="D3883">
        <v>3019.79</v>
      </c>
      <c r="E3883" t="s">
        <v>8802</v>
      </c>
      <c r="F3883" s="2">
        <v>45251.015127314808</v>
      </c>
      <c r="G3883" s="2">
        <v>46347.015127314808</v>
      </c>
      <c r="H3883">
        <v>36</v>
      </c>
      <c r="I3883" t="s">
        <v>8803</v>
      </c>
      <c r="J3883" t="s">
        <v>46</v>
      </c>
    </row>
    <row r="3884" spans="1:10" x14ac:dyDescent="0.25">
      <c r="A3884" t="s">
        <v>6954</v>
      </c>
      <c r="B3884" t="s">
        <v>13100</v>
      </c>
      <c r="C3884" t="s">
        <v>8818</v>
      </c>
      <c r="D3884">
        <v>4525.78</v>
      </c>
      <c r="E3884" t="s">
        <v>8798</v>
      </c>
      <c r="F3884" s="2">
        <v>45074.593888888892</v>
      </c>
      <c r="G3884" s="2">
        <v>45440.593888888892</v>
      </c>
      <c r="H3884">
        <v>12</v>
      </c>
      <c r="I3884" t="s">
        <v>8803</v>
      </c>
      <c r="J3884" t="s">
        <v>69</v>
      </c>
    </row>
    <row r="3885" spans="1:10" x14ac:dyDescent="0.25">
      <c r="A3885" t="s">
        <v>6955</v>
      </c>
      <c r="B3885" t="s">
        <v>11949</v>
      </c>
      <c r="C3885" t="s">
        <v>8807</v>
      </c>
      <c r="D3885">
        <v>12622.56</v>
      </c>
      <c r="E3885" t="s">
        <v>8813</v>
      </c>
      <c r="F3885" s="2">
        <v>45381.629212962973</v>
      </c>
      <c r="G3885" s="2">
        <v>46111.629212962973</v>
      </c>
      <c r="H3885">
        <v>24</v>
      </c>
      <c r="I3885" t="s">
        <v>8803</v>
      </c>
      <c r="J3885" t="s">
        <v>39</v>
      </c>
    </row>
    <row r="3886" spans="1:10" x14ac:dyDescent="0.25">
      <c r="A3886" t="s">
        <v>6956</v>
      </c>
      <c r="B3886" t="s">
        <v>11950</v>
      </c>
      <c r="C3886" t="s">
        <v>8801</v>
      </c>
      <c r="D3886">
        <v>646.63</v>
      </c>
      <c r="E3886" t="s">
        <v>8822</v>
      </c>
      <c r="F3886" s="2">
        <v>45028.222638888888</v>
      </c>
      <c r="G3886" s="2">
        <v>45577.222638888888</v>
      </c>
      <c r="H3886">
        <v>18</v>
      </c>
      <c r="I3886" t="s">
        <v>8803</v>
      </c>
      <c r="J3886" t="s">
        <v>89</v>
      </c>
    </row>
    <row r="3887" spans="1:10" x14ac:dyDescent="0.25">
      <c r="A3887" t="s">
        <v>6957</v>
      </c>
      <c r="B3887" t="s">
        <v>11951</v>
      </c>
      <c r="C3887" t="s">
        <v>8797</v>
      </c>
      <c r="D3887">
        <v>348.51</v>
      </c>
      <c r="E3887" t="s">
        <v>8802</v>
      </c>
      <c r="F3887" s="2">
        <v>44939.041585648149</v>
      </c>
      <c r="G3887" s="2">
        <v>45304.041585648149</v>
      </c>
      <c r="H3887">
        <v>12</v>
      </c>
      <c r="I3887" t="s">
        <v>8803</v>
      </c>
      <c r="J3887" t="s">
        <v>22</v>
      </c>
    </row>
    <row r="3888" spans="1:10" x14ac:dyDescent="0.25">
      <c r="A3888" t="s">
        <v>6958</v>
      </c>
      <c r="B3888" t="s">
        <v>11952</v>
      </c>
      <c r="C3888" t="s">
        <v>8805</v>
      </c>
      <c r="D3888">
        <v>1474.63</v>
      </c>
      <c r="E3888" t="s">
        <v>8802</v>
      </c>
      <c r="F3888" s="2">
        <v>44951.145046296297</v>
      </c>
      <c r="G3888" s="2">
        <v>45316.145046296297</v>
      </c>
      <c r="H3888">
        <v>12</v>
      </c>
      <c r="I3888" t="s">
        <v>8803</v>
      </c>
      <c r="J3888" t="s">
        <v>106</v>
      </c>
    </row>
    <row r="3889" spans="1:10" x14ac:dyDescent="0.25">
      <c r="A3889" t="s">
        <v>6958</v>
      </c>
      <c r="B3889" t="s">
        <v>12979</v>
      </c>
      <c r="C3889" t="s">
        <v>8801</v>
      </c>
      <c r="D3889">
        <v>2394.54</v>
      </c>
      <c r="E3889" t="s">
        <v>8802</v>
      </c>
      <c r="F3889" s="2">
        <v>45854.998680555553</v>
      </c>
      <c r="G3889" s="2">
        <v>46038.998680555553</v>
      </c>
      <c r="H3889">
        <v>6</v>
      </c>
      <c r="I3889" t="s">
        <v>8803</v>
      </c>
      <c r="J3889" t="s">
        <v>54</v>
      </c>
    </row>
    <row r="3890" spans="1:10" x14ac:dyDescent="0.25">
      <c r="A3890" t="s">
        <v>6959</v>
      </c>
      <c r="B3890" t="s">
        <v>11953</v>
      </c>
      <c r="C3890" t="s">
        <v>8818</v>
      </c>
      <c r="D3890">
        <v>1108.06</v>
      </c>
      <c r="E3890" t="s">
        <v>8813</v>
      </c>
      <c r="F3890" s="2">
        <v>45895.240740740737</v>
      </c>
      <c r="G3890" s="2">
        <v>46991.240740740737</v>
      </c>
      <c r="H3890">
        <v>36</v>
      </c>
      <c r="I3890" t="s">
        <v>8803</v>
      </c>
      <c r="J3890" t="s">
        <v>46</v>
      </c>
    </row>
    <row r="3891" spans="1:10" x14ac:dyDescent="0.25">
      <c r="A3891" t="s">
        <v>6960</v>
      </c>
      <c r="B3891" t="s">
        <v>11954</v>
      </c>
      <c r="C3891" t="s">
        <v>8807</v>
      </c>
      <c r="D3891">
        <v>16849.400000000001</v>
      </c>
      <c r="E3891" t="s">
        <v>8798</v>
      </c>
      <c r="F3891" s="2">
        <v>45501.227337962962</v>
      </c>
      <c r="G3891" s="2">
        <v>46231.227337962962</v>
      </c>
      <c r="H3891">
        <v>24</v>
      </c>
      <c r="I3891" t="s">
        <v>8803</v>
      </c>
      <c r="J3891" t="s">
        <v>39</v>
      </c>
    </row>
    <row r="3892" spans="1:10" x14ac:dyDescent="0.25">
      <c r="A3892" t="s">
        <v>6960</v>
      </c>
      <c r="B3892" t="s">
        <v>12015</v>
      </c>
      <c r="C3892" t="s">
        <v>8807</v>
      </c>
      <c r="D3892">
        <v>3871.22</v>
      </c>
      <c r="E3892" t="s">
        <v>8798</v>
      </c>
      <c r="F3892" s="2">
        <v>45404.568645833337</v>
      </c>
      <c r="G3892" s="2">
        <v>46865.568645833337</v>
      </c>
      <c r="H3892">
        <v>48</v>
      </c>
      <c r="I3892" t="s">
        <v>8803</v>
      </c>
      <c r="J3892" t="s">
        <v>71</v>
      </c>
    </row>
    <row r="3893" spans="1:10" x14ac:dyDescent="0.25">
      <c r="A3893" t="s">
        <v>6961</v>
      </c>
      <c r="B3893" t="s">
        <v>11955</v>
      </c>
      <c r="C3893" t="s">
        <v>8801</v>
      </c>
      <c r="D3893">
        <v>3434.62</v>
      </c>
      <c r="E3893" t="s">
        <v>8802</v>
      </c>
      <c r="F3893" s="2">
        <v>45487.833541666667</v>
      </c>
      <c r="G3893" s="2">
        <v>46582.833541666667</v>
      </c>
      <c r="H3893">
        <v>36</v>
      </c>
      <c r="I3893" t="s">
        <v>8803</v>
      </c>
      <c r="J3893" t="s">
        <v>64</v>
      </c>
    </row>
    <row r="3894" spans="1:10" x14ac:dyDescent="0.25">
      <c r="A3894" t="s">
        <v>6962</v>
      </c>
      <c r="B3894" t="s">
        <v>11956</v>
      </c>
      <c r="C3894" t="s">
        <v>8801</v>
      </c>
      <c r="D3894">
        <v>11025.47</v>
      </c>
      <c r="E3894" t="s">
        <v>8798</v>
      </c>
      <c r="F3894" s="2">
        <v>45020.307650462957</v>
      </c>
      <c r="G3894" s="2">
        <v>46481.307650462957</v>
      </c>
      <c r="H3894">
        <v>48</v>
      </c>
      <c r="I3894" t="s">
        <v>8803</v>
      </c>
      <c r="J3894" t="s">
        <v>54</v>
      </c>
    </row>
    <row r="3895" spans="1:10" x14ac:dyDescent="0.25">
      <c r="A3895" t="s">
        <v>6962</v>
      </c>
      <c r="B3895" t="s">
        <v>12562</v>
      </c>
      <c r="C3895" t="s">
        <v>8801</v>
      </c>
      <c r="D3895">
        <v>1917.95</v>
      </c>
      <c r="E3895" t="s">
        <v>8802</v>
      </c>
      <c r="F3895" s="2">
        <v>45280.980381944442</v>
      </c>
      <c r="G3895" s="2">
        <v>45463.980381944442</v>
      </c>
      <c r="H3895">
        <v>6</v>
      </c>
      <c r="I3895" t="s">
        <v>8803</v>
      </c>
      <c r="J3895" t="s">
        <v>17</v>
      </c>
    </row>
    <row r="3896" spans="1:10" x14ac:dyDescent="0.25">
      <c r="A3896" t="s">
        <v>6963</v>
      </c>
      <c r="B3896" t="s">
        <v>11957</v>
      </c>
      <c r="C3896" t="s">
        <v>8807</v>
      </c>
      <c r="D3896">
        <v>2355.5100000000002</v>
      </c>
      <c r="E3896" t="s">
        <v>8802</v>
      </c>
      <c r="F3896" s="2">
        <v>45713.350254629629</v>
      </c>
      <c r="G3896" s="2">
        <v>46443.350254629629</v>
      </c>
      <c r="H3896">
        <v>24</v>
      </c>
      <c r="I3896" t="s">
        <v>8803</v>
      </c>
      <c r="J3896" t="s">
        <v>46</v>
      </c>
    </row>
    <row r="3897" spans="1:10" x14ac:dyDescent="0.25">
      <c r="A3897" t="s">
        <v>6963</v>
      </c>
      <c r="B3897" t="s">
        <v>12517</v>
      </c>
      <c r="C3897" t="s">
        <v>8807</v>
      </c>
      <c r="D3897">
        <v>1958.9</v>
      </c>
      <c r="E3897" t="s">
        <v>8822</v>
      </c>
      <c r="F3897" s="2">
        <v>45817.516516203701</v>
      </c>
      <c r="G3897" s="2">
        <v>47278.516516203701</v>
      </c>
      <c r="H3897">
        <v>48</v>
      </c>
      <c r="I3897" t="s">
        <v>8803</v>
      </c>
      <c r="J3897" t="s">
        <v>17</v>
      </c>
    </row>
    <row r="3898" spans="1:10" x14ac:dyDescent="0.25">
      <c r="A3898" t="s">
        <v>6966</v>
      </c>
      <c r="B3898" t="s">
        <v>11960</v>
      </c>
      <c r="C3898" t="s">
        <v>27</v>
      </c>
      <c r="D3898">
        <v>2137.19</v>
      </c>
      <c r="E3898" t="s">
        <v>8802</v>
      </c>
      <c r="F3898" s="2">
        <v>45091.831041666657</v>
      </c>
      <c r="G3898" s="2">
        <v>46552.831041666657</v>
      </c>
      <c r="H3898">
        <v>48</v>
      </c>
      <c r="I3898" t="s">
        <v>8803</v>
      </c>
      <c r="J3898" t="s">
        <v>52</v>
      </c>
    </row>
    <row r="3899" spans="1:10" x14ac:dyDescent="0.25">
      <c r="A3899" t="s">
        <v>6967</v>
      </c>
      <c r="B3899" t="s">
        <v>11961</v>
      </c>
      <c r="C3899" t="s">
        <v>8801</v>
      </c>
      <c r="D3899">
        <v>5770.17</v>
      </c>
      <c r="E3899" t="s">
        <v>8798</v>
      </c>
      <c r="F3899" s="2">
        <v>45210.765787037039</v>
      </c>
      <c r="G3899" s="2">
        <v>46306.765787037039</v>
      </c>
      <c r="H3899">
        <v>36</v>
      </c>
      <c r="I3899" t="s">
        <v>8799</v>
      </c>
      <c r="J3899" t="s">
        <v>17</v>
      </c>
    </row>
    <row r="3900" spans="1:10" x14ac:dyDescent="0.25">
      <c r="A3900" t="s">
        <v>6967</v>
      </c>
      <c r="B3900" t="s">
        <v>13330</v>
      </c>
      <c r="C3900" t="s">
        <v>8801</v>
      </c>
      <c r="D3900">
        <v>6256.51</v>
      </c>
      <c r="E3900" t="s">
        <v>8802</v>
      </c>
      <c r="F3900" s="2">
        <v>45217.326435185183</v>
      </c>
      <c r="G3900" s="2">
        <v>45765.326435185183</v>
      </c>
      <c r="H3900">
        <v>18</v>
      </c>
      <c r="I3900" t="s">
        <v>8803</v>
      </c>
      <c r="J3900" t="s">
        <v>39</v>
      </c>
    </row>
    <row r="3901" spans="1:10" x14ac:dyDescent="0.25">
      <c r="A3901" t="s">
        <v>6969</v>
      </c>
      <c r="B3901" t="s">
        <v>11963</v>
      </c>
      <c r="C3901" t="s">
        <v>8797</v>
      </c>
      <c r="D3901">
        <v>1319.38</v>
      </c>
      <c r="E3901" t="s">
        <v>8802</v>
      </c>
      <c r="F3901" s="2">
        <v>45287.862453703703</v>
      </c>
      <c r="G3901" s="2">
        <v>45835.862453703703</v>
      </c>
      <c r="H3901">
        <v>18</v>
      </c>
      <c r="I3901" t="s">
        <v>8803</v>
      </c>
      <c r="J3901" t="s">
        <v>17</v>
      </c>
    </row>
    <row r="3902" spans="1:10" x14ac:dyDescent="0.25">
      <c r="A3902" t="s">
        <v>6969</v>
      </c>
      <c r="B3902" t="s">
        <v>13188</v>
      </c>
      <c r="C3902" t="s">
        <v>8801</v>
      </c>
      <c r="D3902">
        <v>461.42</v>
      </c>
      <c r="E3902" t="s">
        <v>8813</v>
      </c>
      <c r="F3902" s="2">
        <v>45511.793553240743</v>
      </c>
      <c r="G3902" s="2">
        <v>46060.793553240743</v>
      </c>
      <c r="H3902">
        <v>18</v>
      </c>
      <c r="I3902" t="s">
        <v>8803</v>
      </c>
      <c r="J3902" t="s">
        <v>17</v>
      </c>
    </row>
    <row r="3903" spans="1:10" x14ac:dyDescent="0.25">
      <c r="A3903" t="s">
        <v>6972</v>
      </c>
      <c r="B3903" t="s">
        <v>11966</v>
      </c>
      <c r="C3903" t="s">
        <v>8801</v>
      </c>
      <c r="D3903">
        <v>1432.28</v>
      </c>
      <c r="E3903" t="s">
        <v>8798</v>
      </c>
      <c r="F3903" s="2">
        <v>45075.614016203697</v>
      </c>
      <c r="G3903" s="2">
        <v>46171.614016203697</v>
      </c>
      <c r="H3903">
        <v>36</v>
      </c>
      <c r="I3903" t="s">
        <v>8803</v>
      </c>
      <c r="J3903" t="s">
        <v>86</v>
      </c>
    </row>
    <row r="3904" spans="1:10" x14ac:dyDescent="0.25">
      <c r="A3904" t="s">
        <v>6972</v>
      </c>
      <c r="B3904" t="s">
        <v>12107</v>
      </c>
      <c r="C3904" t="s">
        <v>8797</v>
      </c>
      <c r="D3904">
        <v>5009.8599999999997</v>
      </c>
      <c r="E3904" t="s">
        <v>8802</v>
      </c>
      <c r="F3904" s="2">
        <v>45655.147048611107</v>
      </c>
      <c r="G3904" s="2">
        <v>46020.147048611107</v>
      </c>
      <c r="H3904">
        <v>12</v>
      </c>
      <c r="I3904" t="s">
        <v>8803</v>
      </c>
      <c r="J3904" t="s">
        <v>32</v>
      </c>
    </row>
    <row r="3905" spans="1:10" x14ac:dyDescent="0.25">
      <c r="A3905" t="s">
        <v>6972</v>
      </c>
      <c r="B3905" t="s">
        <v>12112</v>
      </c>
      <c r="C3905" t="s">
        <v>8805</v>
      </c>
      <c r="D3905">
        <v>2707.03</v>
      </c>
      <c r="E3905" t="s">
        <v>8802</v>
      </c>
      <c r="F3905" s="2">
        <v>45542.300405092603</v>
      </c>
      <c r="G3905" s="2">
        <v>47003.300405092603</v>
      </c>
      <c r="H3905">
        <v>48</v>
      </c>
      <c r="I3905" t="s">
        <v>8803</v>
      </c>
      <c r="J3905" t="s">
        <v>64</v>
      </c>
    </row>
    <row r="3906" spans="1:10" x14ac:dyDescent="0.25">
      <c r="A3906" t="s">
        <v>6974</v>
      </c>
      <c r="B3906" t="s">
        <v>11968</v>
      </c>
      <c r="C3906" t="s">
        <v>27</v>
      </c>
      <c r="D3906">
        <v>4726.1499999999996</v>
      </c>
      <c r="E3906" t="s">
        <v>8813</v>
      </c>
      <c r="F3906" s="2">
        <v>45046.345011574071</v>
      </c>
      <c r="G3906" s="2">
        <v>46142.345011574071</v>
      </c>
      <c r="H3906">
        <v>36</v>
      </c>
      <c r="I3906" t="s">
        <v>8799</v>
      </c>
      <c r="J3906" t="s">
        <v>61</v>
      </c>
    </row>
    <row r="3907" spans="1:10" x14ac:dyDescent="0.25">
      <c r="A3907" t="s">
        <v>6975</v>
      </c>
      <c r="B3907" t="s">
        <v>11969</v>
      </c>
      <c r="C3907" t="s">
        <v>8797</v>
      </c>
      <c r="D3907">
        <v>635.35</v>
      </c>
      <c r="E3907" t="s">
        <v>8813</v>
      </c>
      <c r="F3907" s="2">
        <v>45140.558587962973</v>
      </c>
      <c r="G3907" s="2">
        <v>45324.558587962973</v>
      </c>
      <c r="H3907">
        <v>6</v>
      </c>
      <c r="I3907" t="s">
        <v>8803</v>
      </c>
      <c r="J3907" t="s">
        <v>52</v>
      </c>
    </row>
    <row r="3908" spans="1:10" x14ac:dyDescent="0.25">
      <c r="A3908" t="s">
        <v>6976</v>
      </c>
      <c r="B3908" t="s">
        <v>11970</v>
      </c>
      <c r="C3908" t="s">
        <v>8797</v>
      </c>
      <c r="D3908">
        <v>8402.15</v>
      </c>
      <c r="E3908" t="s">
        <v>8802</v>
      </c>
      <c r="F3908" s="2">
        <v>45537.94158564815</v>
      </c>
      <c r="G3908" s="2">
        <v>46083.94158564815</v>
      </c>
      <c r="H3908">
        <v>18</v>
      </c>
      <c r="I3908" t="s">
        <v>8803</v>
      </c>
      <c r="J3908" t="s">
        <v>35</v>
      </c>
    </row>
    <row r="3909" spans="1:10" x14ac:dyDescent="0.25">
      <c r="A3909" t="s">
        <v>6976</v>
      </c>
      <c r="B3909" t="s">
        <v>12590</v>
      </c>
      <c r="C3909" t="s">
        <v>8797</v>
      </c>
      <c r="D3909">
        <v>5553.16</v>
      </c>
      <c r="E3909" t="s">
        <v>8822</v>
      </c>
      <c r="F3909" s="2">
        <v>44960.20003472222</v>
      </c>
      <c r="G3909" s="2">
        <v>45507.20003472222</v>
      </c>
      <c r="H3909">
        <v>18</v>
      </c>
      <c r="I3909" t="s">
        <v>8803</v>
      </c>
      <c r="J3909" t="s">
        <v>54</v>
      </c>
    </row>
    <row r="3910" spans="1:10" x14ac:dyDescent="0.25">
      <c r="A3910" t="s">
        <v>6976</v>
      </c>
      <c r="B3910" t="s">
        <v>12671</v>
      </c>
      <c r="C3910" t="s">
        <v>8805</v>
      </c>
      <c r="D3910">
        <v>492.91</v>
      </c>
      <c r="E3910" t="s">
        <v>8822</v>
      </c>
      <c r="F3910" s="2">
        <v>45425.826898148152</v>
      </c>
      <c r="G3910" s="2">
        <v>46886.826898148152</v>
      </c>
      <c r="H3910">
        <v>48</v>
      </c>
      <c r="I3910" t="s">
        <v>8803</v>
      </c>
      <c r="J3910" t="s">
        <v>64</v>
      </c>
    </row>
    <row r="3911" spans="1:10" x14ac:dyDescent="0.25">
      <c r="A3911" t="s">
        <v>6976</v>
      </c>
      <c r="B3911" t="s">
        <v>12944</v>
      </c>
      <c r="C3911" t="s">
        <v>8805</v>
      </c>
      <c r="D3911">
        <v>2221.36</v>
      </c>
      <c r="E3911" t="s">
        <v>8802</v>
      </c>
      <c r="F3911" s="2">
        <v>45646.540601851862</v>
      </c>
      <c r="G3911" s="2">
        <v>46376.540601851862</v>
      </c>
      <c r="H3911">
        <v>24</v>
      </c>
      <c r="I3911" t="s">
        <v>8803</v>
      </c>
      <c r="J3911" t="s">
        <v>28</v>
      </c>
    </row>
    <row r="3912" spans="1:10" x14ac:dyDescent="0.25">
      <c r="A3912" t="s">
        <v>6978</v>
      </c>
      <c r="B3912" t="s">
        <v>11972</v>
      </c>
      <c r="C3912" t="s">
        <v>8801</v>
      </c>
      <c r="D3912">
        <v>3270</v>
      </c>
      <c r="E3912" t="s">
        <v>8802</v>
      </c>
      <c r="F3912" s="2">
        <v>45375.2578587963</v>
      </c>
      <c r="G3912" s="2">
        <v>45924.2578587963</v>
      </c>
      <c r="H3912">
        <v>18</v>
      </c>
      <c r="I3912" t="s">
        <v>8803</v>
      </c>
      <c r="J3912" t="s">
        <v>39</v>
      </c>
    </row>
    <row r="3913" spans="1:10" x14ac:dyDescent="0.25">
      <c r="A3913" t="s">
        <v>6980</v>
      </c>
      <c r="B3913" t="s">
        <v>11974</v>
      </c>
      <c r="C3913" t="s">
        <v>8801</v>
      </c>
      <c r="D3913">
        <v>1034.8399999999999</v>
      </c>
      <c r="E3913" t="s">
        <v>8802</v>
      </c>
      <c r="F3913" s="2">
        <v>45253.026030092587</v>
      </c>
      <c r="G3913" s="2">
        <v>45800.026030092587</v>
      </c>
      <c r="H3913">
        <v>18</v>
      </c>
      <c r="I3913" t="s">
        <v>8803</v>
      </c>
      <c r="J3913" t="s">
        <v>61</v>
      </c>
    </row>
    <row r="3914" spans="1:10" x14ac:dyDescent="0.25">
      <c r="A3914" t="s">
        <v>6980</v>
      </c>
      <c r="B3914" t="s">
        <v>12269</v>
      </c>
      <c r="C3914" t="s">
        <v>8818</v>
      </c>
      <c r="D3914">
        <v>327.31</v>
      </c>
      <c r="E3914" t="s">
        <v>8813</v>
      </c>
      <c r="F3914" s="2">
        <v>45864.27275462963</v>
      </c>
      <c r="G3914" s="2">
        <v>46594.27275462963</v>
      </c>
      <c r="H3914">
        <v>24</v>
      </c>
      <c r="I3914" t="s">
        <v>8803</v>
      </c>
      <c r="J3914" t="s">
        <v>86</v>
      </c>
    </row>
    <row r="3915" spans="1:10" x14ac:dyDescent="0.25">
      <c r="A3915" t="s">
        <v>6982</v>
      </c>
      <c r="B3915" t="s">
        <v>11976</v>
      </c>
      <c r="C3915" t="s">
        <v>8818</v>
      </c>
      <c r="D3915">
        <v>687.57</v>
      </c>
      <c r="E3915" t="s">
        <v>8813</v>
      </c>
      <c r="F3915" s="2">
        <v>44929.120138888888</v>
      </c>
      <c r="G3915" s="2">
        <v>45476.120138888888</v>
      </c>
      <c r="H3915">
        <v>18</v>
      </c>
      <c r="I3915" t="s">
        <v>8803</v>
      </c>
      <c r="J3915" t="s">
        <v>69</v>
      </c>
    </row>
    <row r="3916" spans="1:10" x14ac:dyDescent="0.25">
      <c r="A3916" t="s">
        <v>6982</v>
      </c>
      <c r="B3916" t="s">
        <v>12149</v>
      </c>
      <c r="C3916" t="s">
        <v>8805</v>
      </c>
      <c r="D3916">
        <v>4341.7700000000004</v>
      </c>
      <c r="E3916" t="s">
        <v>8822</v>
      </c>
      <c r="F3916" s="2">
        <v>45316.839108796303</v>
      </c>
      <c r="G3916" s="2">
        <v>45682.839108796303</v>
      </c>
      <c r="H3916">
        <v>12</v>
      </c>
      <c r="I3916" t="s">
        <v>8803</v>
      </c>
      <c r="J3916" t="s">
        <v>61</v>
      </c>
    </row>
    <row r="3917" spans="1:10" x14ac:dyDescent="0.25">
      <c r="A3917" t="s">
        <v>6982</v>
      </c>
      <c r="B3917" t="s">
        <v>13517</v>
      </c>
      <c r="C3917" t="s">
        <v>8797</v>
      </c>
      <c r="D3917">
        <v>43.98</v>
      </c>
      <c r="E3917" t="s">
        <v>8813</v>
      </c>
      <c r="F3917" s="2">
        <v>45860.173414351862</v>
      </c>
      <c r="G3917" s="2">
        <v>46225.173414351862</v>
      </c>
      <c r="H3917">
        <v>12</v>
      </c>
      <c r="I3917" t="s">
        <v>8803</v>
      </c>
      <c r="J3917" t="s">
        <v>66</v>
      </c>
    </row>
    <row r="3918" spans="1:10" x14ac:dyDescent="0.25">
      <c r="A3918" t="s">
        <v>6983</v>
      </c>
      <c r="B3918" t="s">
        <v>11977</v>
      </c>
      <c r="C3918" t="s">
        <v>8807</v>
      </c>
      <c r="D3918">
        <v>2212.9499999999998</v>
      </c>
      <c r="E3918" t="s">
        <v>8813</v>
      </c>
      <c r="F3918" s="2">
        <v>45440.615127314813</v>
      </c>
      <c r="G3918" s="2">
        <v>46535.615127314813</v>
      </c>
      <c r="H3918">
        <v>36</v>
      </c>
      <c r="I3918" t="s">
        <v>8803</v>
      </c>
      <c r="J3918" t="s">
        <v>54</v>
      </c>
    </row>
    <row r="3919" spans="1:10" x14ac:dyDescent="0.25">
      <c r="A3919" t="s">
        <v>6984</v>
      </c>
      <c r="B3919" t="s">
        <v>11978</v>
      </c>
      <c r="C3919" t="s">
        <v>8801</v>
      </c>
      <c r="D3919">
        <v>21955.77</v>
      </c>
      <c r="E3919" t="s">
        <v>8798</v>
      </c>
      <c r="F3919" s="2">
        <v>45663.194444444453</v>
      </c>
      <c r="G3919" s="2">
        <v>47124.194444444453</v>
      </c>
      <c r="H3919">
        <v>48</v>
      </c>
      <c r="I3919" t="s">
        <v>8803</v>
      </c>
      <c r="J3919" t="s">
        <v>22</v>
      </c>
    </row>
    <row r="3920" spans="1:10" x14ac:dyDescent="0.25">
      <c r="A3920" t="s">
        <v>6985</v>
      </c>
      <c r="B3920" t="s">
        <v>11979</v>
      </c>
      <c r="C3920" t="s">
        <v>8801</v>
      </c>
      <c r="D3920">
        <v>821.47</v>
      </c>
      <c r="E3920" t="s">
        <v>8802</v>
      </c>
      <c r="F3920" s="2">
        <v>45204.161932870367</v>
      </c>
      <c r="G3920" s="2">
        <v>45387.161932870367</v>
      </c>
      <c r="H3920">
        <v>6</v>
      </c>
      <c r="I3920" t="s">
        <v>8799</v>
      </c>
      <c r="J3920" t="s">
        <v>28</v>
      </c>
    </row>
    <row r="3921" spans="1:10" x14ac:dyDescent="0.25">
      <c r="A3921" t="s">
        <v>6986</v>
      </c>
      <c r="B3921" t="s">
        <v>11980</v>
      </c>
      <c r="C3921" t="s">
        <v>8797</v>
      </c>
      <c r="D3921">
        <v>7263.82</v>
      </c>
      <c r="E3921" t="s">
        <v>8822</v>
      </c>
      <c r="F3921" s="2">
        <v>45603.356562499997</v>
      </c>
      <c r="G3921" s="2">
        <v>46698.356562499997</v>
      </c>
      <c r="H3921">
        <v>36</v>
      </c>
      <c r="I3921" t="s">
        <v>8803</v>
      </c>
      <c r="J3921" t="s">
        <v>71</v>
      </c>
    </row>
    <row r="3922" spans="1:10" x14ac:dyDescent="0.25">
      <c r="A3922" t="s">
        <v>6986</v>
      </c>
      <c r="B3922" t="s">
        <v>13012</v>
      </c>
      <c r="C3922" t="s">
        <v>8801</v>
      </c>
      <c r="D3922">
        <v>533.88</v>
      </c>
      <c r="E3922" t="s">
        <v>8802</v>
      </c>
      <c r="F3922" s="2">
        <v>45202.133715277778</v>
      </c>
      <c r="G3922" s="2">
        <v>45385.133715277778</v>
      </c>
      <c r="H3922">
        <v>6</v>
      </c>
      <c r="I3922" t="s">
        <v>8803</v>
      </c>
      <c r="J3922" t="s">
        <v>46</v>
      </c>
    </row>
    <row r="3923" spans="1:10" x14ac:dyDescent="0.25">
      <c r="A3923" t="s">
        <v>6987</v>
      </c>
      <c r="B3923" t="s">
        <v>11981</v>
      </c>
      <c r="C3923" t="s">
        <v>8807</v>
      </c>
      <c r="D3923">
        <v>855.01</v>
      </c>
      <c r="E3923" t="s">
        <v>8802</v>
      </c>
      <c r="F3923" s="2">
        <v>45625.205208333333</v>
      </c>
      <c r="G3923" s="2">
        <v>46355.205208333333</v>
      </c>
      <c r="H3923">
        <v>24</v>
      </c>
      <c r="I3923" t="s">
        <v>8803</v>
      </c>
      <c r="J3923" t="s">
        <v>58</v>
      </c>
    </row>
    <row r="3924" spans="1:10" x14ac:dyDescent="0.25">
      <c r="A3924" t="s">
        <v>6987</v>
      </c>
      <c r="B3924" t="s">
        <v>13269</v>
      </c>
      <c r="C3924" t="s">
        <v>8801</v>
      </c>
      <c r="D3924">
        <v>8997.39</v>
      </c>
      <c r="E3924" t="s">
        <v>8822</v>
      </c>
      <c r="F3924" s="2">
        <v>45538.462546296287</v>
      </c>
      <c r="G3924" s="2">
        <v>46268.462546296287</v>
      </c>
      <c r="H3924">
        <v>24</v>
      </c>
      <c r="I3924" t="s">
        <v>8803</v>
      </c>
      <c r="J3924" t="s">
        <v>86</v>
      </c>
    </row>
    <row r="3925" spans="1:10" x14ac:dyDescent="0.25">
      <c r="A3925" t="s">
        <v>6988</v>
      </c>
      <c r="B3925" t="s">
        <v>11982</v>
      </c>
      <c r="C3925" t="s">
        <v>8807</v>
      </c>
      <c r="D3925">
        <v>8561.68</v>
      </c>
      <c r="E3925" t="s">
        <v>8802</v>
      </c>
      <c r="F3925" s="2">
        <v>45100.744340277779</v>
      </c>
      <c r="G3925" s="2">
        <v>45283.744340277779</v>
      </c>
      <c r="H3925">
        <v>6</v>
      </c>
      <c r="I3925" t="s">
        <v>8803</v>
      </c>
      <c r="J3925" t="s">
        <v>52</v>
      </c>
    </row>
    <row r="3926" spans="1:10" x14ac:dyDescent="0.25">
      <c r="A3926" t="s">
        <v>6988</v>
      </c>
      <c r="B3926" t="s">
        <v>13434</v>
      </c>
      <c r="C3926" t="s">
        <v>8807</v>
      </c>
      <c r="D3926">
        <v>336.68</v>
      </c>
      <c r="E3926" t="s">
        <v>8822</v>
      </c>
      <c r="F3926" s="2">
        <v>45150.095335648148</v>
      </c>
      <c r="G3926" s="2">
        <v>45881.095335648148</v>
      </c>
      <c r="H3926">
        <v>24</v>
      </c>
      <c r="I3926" t="s">
        <v>8803</v>
      </c>
      <c r="J3926" t="s">
        <v>50</v>
      </c>
    </row>
    <row r="3927" spans="1:10" x14ac:dyDescent="0.25">
      <c r="A3927" t="s">
        <v>6989</v>
      </c>
      <c r="B3927" t="s">
        <v>11983</v>
      </c>
      <c r="C3927" t="s">
        <v>8818</v>
      </c>
      <c r="D3927">
        <v>3270.19</v>
      </c>
      <c r="E3927" t="s">
        <v>8813</v>
      </c>
      <c r="F3927" s="2">
        <v>44930.141180555547</v>
      </c>
      <c r="G3927" s="2">
        <v>46026.141180555547</v>
      </c>
      <c r="H3927">
        <v>36</v>
      </c>
      <c r="I3927" t="s">
        <v>8799</v>
      </c>
      <c r="J3927" t="s">
        <v>41</v>
      </c>
    </row>
    <row r="3928" spans="1:10" x14ac:dyDescent="0.25">
      <c r="A3928" t="s">
        <v>6990</v>
      </c>
      <c r="B3928" t="s">
        <v>11984</v>
      </c>
      <c r="C3928" t="s">
        <v>8805</v>
      </c>
      <c r="D3928">
        <v>2543.84</v>
      </c>
      <c r="E3928" t="s">
        <v>8813</v>
      </c>
      <c r="F3928" s="2">
        <v>45514.820405092592</v>
      </c>
      <c r="G3928" s="2">
        <v>46609.820405092592</v>
      </c>
      <c r="H3928">
        <v>36</v>
      </c>
      <c r="I3928" t="s">
        <v>8803</v>
      </c>
      <c r="J3928" t="s">
        <v>39</v>
      </c>
    </row>
    <row r="3929" spans="1:10" x14ac:dyDescent="0.25">
      <c r="A3929" t="s">
        <v>6991</v>
      </c>
      <c r="B3929" t="s">
        <v>11985</v>
      </c>
      <c r="C3929" t="s">
        <v>8805</v>
      </c>
      <c r="D3929">
        <v>629.05999999999995</v>
      </c>
      <c r="E3929" t="s">
        <v>8802</v>
      </c>
      <c r="F3929" s="2">
        <v>45286.805590277778</v>
      </c>
      <c r="G3929" s="2">
        <v>45834.805590277778</v>
      </c>
      <c r="H3929">
        <v>18</v>
      </c>
      <c r="I3929" t="s">
        <v>8803</v>
      </c>
      <c r="J3929" t="s">
        <v>58</v>
      </c>
    </row>
    <row r="3930" spans="1:10" x14ac:dyDescent="0.25">
      <c r="A3930" t="s">
        <v>6993</v>
      </c>
      <c r="B3930" t="s">
        <v>11987</v>
      </c>
      <c r="C3930" t="s">
        <v>8801</v>
      </c>
      <c r="D3930">
        <v>3671.92</v>
      </c>
      <c r="E3930" t="s">
        <v>8802</v>
      </c>
      <c r="F3930" s="2">
        <v>45800.948877314811</v>
      </c>
      <c r="G3930" s="2">
        <v>46896.948877314811</v>
      </c>
      <c r="H3930">
        <v>36</v>
      </c>
      <c r="I3930" t="s">
        <v>8803</v>
      </c>
      <c r="J3930" t="s">
        <v>61</v>
      </c>
    </row>
    <row r="3931" spans="1:10" x14ac:dyDescent="0.25">
      <c r="A3931" t="s">
        <v>6993</v>
      </c>
      <c r="B3931" t="s">
        <v>12196</v>
      </c>
      <c r="C3931" t="s">
        <v>8801</v>
      </c>
      <c r="D3931">
        <v>3267.54</v>
      </c>
      <c r="E3931" t="s">
        <v>8802</v>
      </c>
      <c r="F3931" s="2">
        <v>45681.398472222223</v>
      </c>
      <c r="G3931" s="2">
        <v>47507.398472222223</v>
      </c>
      <c r="H3931">
        <v>60</v>
      </c>
      <c r="I3931" t="s">
        <v>8803</v>
      </c>
      <c r="J3931" t="s">
        <v>46</v>
      </c>
    </row>
    <row r="3932" spans="1:10" x14ac:dyDescent="0.25">
      <c r="A3932" t="s">
        <v>6994</v>
      </c>
      <c r="B3932" t="s">
        <v>11988</v>
      </c>
      <c r="C3932" t="s">
        <v>8801</v>
      </c>
      <c r="D3932">
        <v>4884.25</v>
      </c>
      <c r="E3932" t="s">
        <v>8802</v>
      </c>
      <c r="F3932" s="2">
        <v>45282.787870370368</v>
      </c>
      <c r="G3932" s="2">
        <v>45648.787870370368</v>
      </c>
      <c r="H3932">
        <v>12</v>
      </c>
      <c r="I3932" t="s">
        <v>8803</v>
      </c>
      <c r="J3932" t="s">
        <v>46</v>
      </c>
    </row>
    <row r="3933" spans="1:10" x14ac:dyDescent="0.25">
      <c r="A3933" t="s">
        <v>6995</v>
      </c>
      <c r="B3933" t="s">
        <v>11989</v>
      </c>
      <c r="C3933" t="s">
        <v>8818</v>
      </c>
      <c r="D3933">
        <v>2042.95</v>
      </c>
      <c r="E3933" t="s">
        <v>8822</v>
      </c>
      <c r="F3933" s="2">
        <v>45762.15662037037</v>
      </c>
      <c r="G3933" s="2">
        <v>46310.15662037037</v>
      </c>
      <c r="H3933">
        <v>18</v>
      </c>
      <c r="I3933" t="s">
        <v>8803</v>
      </c>
      <c r="J3933" t="s">
        <v>69</v>
      </c>
    </row>
    <row r="3934" spans="1:10" x14ac:dyDescent="0.25">
      <c r="A3934" t="s">
        <v>6995</v>
      </c>
      <c r="B3934" t="s">
        <v>12342</v>
      </c>
      <c r="C3934" t="s">
        <v>8801</v>
      </c>
      <c r="D3934">
        <v>1710.64</v>
      </c>
      <c r="E3934" t="s">
        <v>8802</v>
      </c>
      <c r="F3934" s="2">
        <v>45343.503101851849</v>
      </c>
      <c r="G3934" s="2">
        <v>45709.503101851849</v>
      </c>
      <c r="H3934">
        <v>12</v>
      </c>
      <c r="I3934" t="s">
        <v>8799</v>
      </c>
      <c r="J3934" t="s">
        <v>106</v>
      </c>
    </row>
    <row r="3935" spans="1:10" x14ac:dyDescent="0.25">
      <c r="A3935" t="s">
        <v>6997</v>
      </c>
      <c r="B3935" t="s">
        <v>11991</v>
      </c>
      <c r="C3935" t="s">
        <v>8805</v>
      </c>
      <c r="D3935">
        <v>332.24</v>
      </c>
      <c r="E3935" t="s">
        <v>8802</v>
      </c>
      <c r="F3935" s="2">
        <v>45379.92392361111</v>
      </c>
      <c r="G3935" s="2">
        <v>46109.92392361111</v>
      </c>
      <c r="H3935">
        <v>24</v>
      </c>
      <c r="I3935" t="s">
        <v>8803</v>
      </c>
      <c r="J3935" t="s">
        <v>52</v>
      </c>
    </row>
    <row r="3936" spans="1:10" x14ac:dyDescent="0.25">
      <c r="A3936" t="s">
        <v>6997</v>
      </c>
      <c r="B3936" t="s">
        <v>12617</v>
      </c>
      <c r="C3936" t="s">
        <v>8807</v>
      </c>
      <c r="D3936">
        <v>3595.13</v>
      </c>
      <c r="E3936" t="s">
        <v>8802</v>
      </c>
      <c r="F3936" s="2">
        <v>45088.049016203702</v>
      </c>
      <c r="G3936" s="2">
        <v>46549.049016203702</v>
      </c>
      <c r="H3936">
        <v>48</v>
      </c>
      <c r="I3936" t="s">
        <v>8803</v>
      </c>
      <c r="J3936" t="s">
        <v>32</v>
      </c>
    </row>
    <row r="3937" spans="1:10" x14ac:dyDescent="0.25">
      <c r="A3937" t="s">
        <v>7003</v>
      </c>
      <c r="B3937" t="s">
        <v>11997</v>
      </c>
      <c r="C3937" t="s">
        <v>8801</v>
      </c>
      <c r="D3937">
        <v>2163.56</v>
      </c>
      <c r="E3937" t="s">
        <v>8802</v>
      </c>
      <c r="F3937" s="2">
        <v>45214.749849537038</v>
      </c>
      <c r="G3937" s="2">
        <v>46310.749849537038</v>
      </c>
      <c r="H3937">
        <v>36</v>
      </c>
      <c r="I3937" t="s">
        <v>8803</v>
      </c>
      <c r="J3937" t="s">
        <v>106</v>
      </c>
    </row>
    <row r="3938" spans="1:10" x14ac:dyDescent="0.25">
      <c r="A3938" t="s">
        <v>7005</v>
      </c>
      <c r="B3938" t="s">
        <v>11999</v>
      </c>
      <c r="C3938" t="s">
        <v>27</v>
      </c>
      <c r="D3938">
        <v>1601.87</v>
      </c>
      <c r="E3938" t="s">
        <v>8802</v>
      </c>
      <c r="F3938" s="2">
        <v>45551.462291666663</v>
      </c>
      <c r="G3938" s="2">
        <v>47012.462291666663</v>
      </c>
      <c r="H3938">
        <v>48</v>
      </c>
      <c r="I3938" t="s">
        <v>8803</v>
      </c>
      <c r="J3938" t="s">
        <v>69</v>
      </c>
    </row>
    <row r="3939" spans="1:10" x14ac:dyDescent="0.25">
      <c r="A3939" t="s">
        <v>7006</v>
      </c>
      <c r="B3939" t="s">
        <v>12000</v>
      </c>
      <c r="C3939" t="s">
        <v>27</v>
      </c>
      <c r="D3939">
        <v>1921.37</v>
      </c>
      <c r="E3939" t="s">
        <v>8798</v>
      </c>
      <c r="F3939" s="2">
        <v>45214.24931712963</v>
      </c>
      <c r="G3939" s="2">
        <v>45580.24931712963</v>
      </c>
      <c r="H3939">
        <v>12</v>
      </c>
      <c r="I3939" t="s">
        <v>8803</v>
      </c>
      <c r="J3939" t="s">
        <v>64</v>
      </c>
    </row>
    <row r="3940" spans="1:10" x14ac:dyDescent="0.25">
      <c r="A3940" t="s">
        <v>7008</v>
      </c>
      <c r="B3940" t="s">
        <v>12002</v>
      </c>
      <c r="C3940" t="s">
        <v>8805</v>
      </c>
      <c r="D3940">
        <v>521.20000000000005</v>
      </c>
      <c r="E3940" t="s">
        <v>8798</v>
      </c>
      <c r="F3940" s="2">
        <v>45459.043020833327</v>
      </c>
      <c r="G3940" s="2">
        <v>46189.043020833327</v>
      </c>
      <c r="H3940">
        <v>24</v>
      </c>
      <c r="I3940" t="s">
        <v>8803</v>
      </c>
      <c r="J3940" t="s">
        <v>71</v>
      </c>
    </row>
    <row r="3941" spans="1:10" x14ac:dyDescent="0.25">
      <c r="A3941" t="s">
        <v>7008</v>
      </c>
      <c r="B3941" t="s">
        <v>13159</v>
      </c>
      <c r="C3941" t="s">
        <v>8801</v>
      </c>
      <c r="D3941">
        <v>2531.06</v>
      </c>
      <c r="E3941" t="s">
        <v>8802</v>
      </c>
      <c r="F3941" s="2">
        <v>45489.035810185182</v>
      </c>
      <c r="G3941" s="2">
        <v>46584.035810185182</v>
      </c>
      <c r="H3941">
        <v>36</v>
      </c>
      <c r="I3941" t="s">
        <v>8803</v>
      </c>
      <c r="J3941" t="s">
        <v>69</v>
      </c>
    </row>
    <row r="3942" spans="1:10" x14ac:dyDescent="0.25">
      <c r="A3942" t="s">
        <v>7009</v>
      </c>
      <c r="B3942" t="s">
        <v>12003</v>
      </c>
      <c r="C3942" t="s">
        <v>8797</v>
      </c>
      <c r="D3942">
        <v>1003.79</v>
      </c>
      <c r="E3942" t="s">
        <v>8822</v>
      </c>
      <c r="F3942" s="2">
        <v>45114.876967592587</v>
      </c>
      <c r="G3942" s="2">
        <v>46941.876967592587</v>
      </c>
      <c r="H3942">
        <v>60</v>
      </c>
      <c r="I3942" t="s">
        <v>8803</v>
      </c>
      <c r="J3942" t="s">
        <v>71</v>
      </c>
    </row>
    <row r="3943" spans="1:10" x14ac:dyDescent="0.25">
      <c r="A3943" t="s">
        <v>7011</v>
      </c>
      <c r="B3943" t="s">
        <v>12005</v>
      </c>
      <c r="C3943" t="s">
        <v>8797</v>
      </c>
      <c r="D3943">
        <v>3679.89</v>
      </c>
      <c r="E3943" t="s">
        <v>8822</v>
      </c>
      <c r="F3943" s="2">
        <v>45690.82303240741</v>
      </c>
      <c r="G3943" s="2">
        <v>46420.82303240741</v>
      </c>
      <c r="H3943">
        <v>24</v>
      </c>
      <c r="I3943" t="s">
        <v>8803</v>
      </c>
      <c r="J3943" t="s">
        <v>35</v>
      </c>
    </row>
    <row r="3944" spans="1:10" x14ac:dyDescent="0.25">
      <c r="A3944" t="s">
        <v>7012</v>
      </c>
      <c r="B3944" t="s">
        <v>12006</v>
      </c>
      <c r="C3944" t="s">
        <v>8805</v>
      </c>
      <c r="D3944">
        <v>5607.4</v>
      </c>
      <c r="E3944" t="s">
        <v>8822</v>
      </c>
      <c r="F3944" s="2">
        <v>45950.16715277778</v>
      </c>
      <c r="G3944" s="2">
        <v>46315.16715277778</v>
      </c>
      <c r="H3944">
        <v>12</v>
      </c>
      <c r="I3944" t="s">
        <v>8803</v>
      </c>
      <c r="J3944" t="s">
        <v>35</v>
      </c>
    </row>
    <row r="3945" spans="1:10" x14ac:dyDescent="0.25">
      <c r="A3945" t="s">
        <v>7012</v>
      </c>
      <c r="B3945" t="s">
        <v>13530</v>
      </c>
      <c r="C3945" t="s">
        <v>8805</v>
      </c>
      <c r="D3945">
        <v>1607.1</v>
      </c>
      <c r="E3945" t="s">
        <v>8802</v>
      </c>
      <c r="F3945" s="2">
        <v>45034.338877314818</v>
      </c>
      <c r="G3945" s="2">
        <v>46130.338877314818</v>
      </c>
      <c r="H3945">
        <v>36</v>
      </c>
      <c r="I3945" t="s">
        <v>8803</v>
      </c>
      <c r="J3945" t="s">
        <v>58</v>
      </c>
    </row>
    <row r="3946" spans="1:10" x14ac:dyDescent="0.25">
      <c r="A3946" t="s">
        <v>7015</v>
      </c>
      <c r="B3946" t="s">
        <v>12009</v>
      </c>
      <c r="C3946" t="s">
        <v>8818</v>
      </c>
      <c r="D3946">
        <v>1298.43</v>
      </c>
      <c r="E3946" t="s">
        <v>8813</v>
      </c>
      <c r="F3946" s="2">
        <v>45501.112210648149</v>
      </c>
      <c r="G3946" s="2">
        <v>46596.112210648149</v>
      </c>
      <c r="H3946">
        <v>36</v>
      </c>
      <c r="I3946" t="s">
        <v>8803</v>
      </c>
      <c r="J3946" t="s">
        <v>50</v>
      </c>
    </row>
    <row r="3947" spans="1:10" x14ac:dyDescent="0.25">
      <c r="A3947" t="s">
        <v>7015</v>
      </c>
      <c r="B3947" t="s">
        <v>13308</v>
      </c>
      <c r="C3947" t="s">
        <v>8797</v>
      </c>
      <c r="D3947">
        <v>1057.3499999999999</v>
      </c>
      <c r="E3947" t="s">
        <v>8813</v>
      </c>
      <c r="F3947" s="2">
        <v>45953.745381944442</v>
      </c>
      <c r="G3947" s="2">
        <v>46318.745381944442</v>
      </c>
      <c r="H3947">
        <v>12</v>
      </c>
      <c r="I3947" t="s">
        <v>8803</v>
      </c>
      <c r="J3947" t="s">
        <v>89</v>
      </c>
    </row>
    <row r="3948" spans="1:10" x14ac:dyDescent="0.25">
      <c r="A3948" t="s">
        <v>7016</v>
      </c>
      <c r="B3948" t="s">
        <v>12010</v>
      </c>
      <c r="C3948" t="s">
        <v>8801</v>
      </c>
      <c r="D3948">
        <v>3279.28</v>
      </c>
      <c r="E3948" t="s">
        <v>8798</v>
      </c>
      <c r="F3948" s="2">
        <v>45440.225243055553</v>
      </c>
      <c r="G3948" s="2">
        <v>46535.225243055553</v>
      </c>
      <c r="H3948">
        <v>36</v>
      </c>
      <c r="I3948" t="s">
        <v>8803</v>
      </c>
      <c r="J3948" t="s">
        <v>17</v>
      </c>
    </row>
    <row r="3949" spans="1:10" x14ac:dyDescent="0.25">
      <c r="A3949" t="s">
        <v>7016</v>
      </c>
      <c r="B3949" t="s">
        <v>12244</v>
      </c>
      <c r="C3949" t="s">
        <v>8801</v>
      </c>
      <c r="D3949">
        <v>463.32</v>
      </c>
      <c r="E3949" t="s">
        <v>8798</v>
      </c>
      <c r="F3949" s="2">
        <v>45357.793252314812</v>
      </c>
      <c r="G3949" s="2">
        <v>45906.793252314812</v>
      </c>
      <c r="H3949">
        <v>18</v>
      </c>
      <c r="I3949" t="s">
        <v>8803</v>
      </c>
      <c r="J3949" t="s">
        <v>35</v>
      </c>
    </row>
    <row r="3950" spans="1:10" x14ac:dyDescent="0.25">
      <c r="A3950" t="s">
        <v>7018</v>
      </c>
      <c r="B3950" t="s">
        <v>12012</v>
      </c>
      <c r="C3950" t="s">
        <v>8801</v>
      </c>
      <c r="D3950">
        <v>11178.36</v>
      </c>
      <c r="E3950" t="s">
        <v>8802</v>
      </c>
      <c r="F3950" s="2">
        <v>45051.289398148147</v>
      </c>
      <c r="G3950" s="2">
        <v>45601.289398148147</v>
      </c>
      <c r="H3950">
        <v>18</v>
      </c>
      <c r="I3950" t="s">
        <v>8803</v>
      </c>
      <c r="J3950" t="s">
        <v>28</v>
      </c>
    </row>
    <row r="3951" spans="1:10" x14ac:dyDescent="0.25">
      <c r="A3951" t="s">
        <v>7018</v>
      </c>
      <c r="B3951" t="s">
        <v>13770</v>
      </c>
      <c r="C3951" t="s">
        <v>8805</v>
      </c>
      <c r="D3951">
        <v>2028.66</v>
      </c>
      <c r="E3951" t="s">
        <v>8813</v>
      </c>
      <c r="F3951" s="2">
        <v>45065.456620370373</v>
      </c>
      <c r="G3951" s="2">
        <v>45249.456620370373</v>
      </c>
      <c r="H3951">
        <v>6</v>
      </c>
      <c r="I3951" t="s">
        <v>8803</v>
      </c>
      <c r="J3951" t="s">
        <v>89</v>
      </c>
    </row>
    <row r="3952" spans="1:10" x14ac:dyDescent="0.25">
      <c r="A3952" t="s">
        <v>7019</v>
      </c>
      <c r="B3952" t="s">
        <v>12013</v>
      </c>
      <c r="C3952" t="s">
        <v>8818</v>
      </c>
      <c r="D3952">
        <v>3201.67</v>
      </c>
      <c r="E3952" t="s">
        <v>8813</v>
      </c>
      <c r="F3952" s="2">
        <v>45544.196550925917</v>
      </c>
      <c r="G3952" s="2">
        <v>45909.196550925917</v>
      </c>
      <c r="H3952">
        <v>12</v>
      </c>
      <c r="I3952" t="s">
        <v>8803</v>
      </c>
      <c r="J3952" t="s">
        <v>61</v>
      </c>
    </row>
    <row r="3953" spans="1:10" x14ac:dyDescent="0.25">
      <c r="A3953" t="s">
        <v>7019</v>
      </c>
      <c r="B3953" t="s">
        <v>13007</v>
      </c>
      <c r="C3953" t="s">
        <v>8805</v>
      </c>
      <c r="D3953">
        <v>7893.46</v>
      </c>
      <c r="E3953" t="s">
        <v>8813</v>
      </c>
      <c r="F3953" s="2">
        <v>45507.94017361111</v>
      </c>
      <c r="G3953" s="2">
        <v>46056.94017361111</v>
      </c>
      <c r="H3953">
        <v>18</v>
      </c>
      <c r="I3953" t="s">
        <v>8803</v>
      </c>
      <c r="J3953" t="s">
        <v>50</v>
      </c>
    </row>
    <row r="3954" spans="1:10" x14ac:dyDescent="0.25">
      <c r="A3954" t="s">
        <v>7020</v>
      </c>
      <c r="B3954" t="s">
        <v>12014</v>
      </c>
      <c r="C3954" t="s">
        <v>8805</v>
      </c>
      <c r="D3954">
        <v>7863.34</v>
      </c>
      <c r="E3954" t="s">
        <v>8822</v>
      </c>
      <c r="F3954" s="2">
        <v>44955.009340277778</v>
      </c>
      <c r="G3954" s="2">
        <v>46051.009340277778</v>
      </c>
      <c r="H3954">
        <v>36</v>
      </c>
      <c r="I3954" t="s">
        <v>8803</v>
      </c>
      <c r="J3954" t="s">
        <v>86</v>
      </c>
    </row>
    <row r="3955" spans="1:10" x14ac:dyDescent="0.25">
      <c r="A3955" t="s">
        <v>7020</v>
      </c>
      <c r="B3955" t="s">
        <v>13413</v>
      </c>
      <c r="C3955" t="s">
        <v>8797</v>
      </c>
      <c r="D3955">
        <v>350.05</v>
      </c>
      <c r="E3955" t="s">
        <v>8798</v>
      </c>
      <c r="F3955" s="2">
        <v>45360.065706018519</v>
      </c>
      <c r="G3955" s="2">
        <v>45909.065706018519</v>
      </c>
      <c r="H3955">
        <v>18</v>
      </c>
      <c r="I3955" t="s">
        <v>8799</v>
      </c>
      <c r="J3955" t="s">
        <v>66</v>
      </c>
    </row>
    <row r="3956" spans="1:10" x14ac:dyDescent="0.25">
      <c r="A3956" t="s">
        <v>7022</v>
      </c>
      <c r="B3956" t="s">
        <v>12016</v>
      </c>
      <c r="C3956" t="s">
        <v>27</v>
      </c>
      <c r="D3956">
        <v>2860.81</v>
      </c>
      <c r="E3956" t="s">
        <v>8802</v>
      </c>
      <c r="F3956" s="2">
        <v>45563.617824074077</v>
      </c>
      <c r="G3956" s="2">
        <v>45928.617824074077</v>
      </c>
      <c r="H3956">
        <v>12</v>
      </c>
      <c r="I3956" t="s">
        <v>8803</v>
      </c>
      <c r="J3956" t="s">
        <v>52</v>
      </c>
    </row>
    <row r="3957" spans="1:10" x14ac:dyDescent="0.25">
      <c r="A3957" t="s">
        <v>7022</v>
      </c>
      <c r="B3957" t="s">
        <v>12960</v>
      </c>
      <c r="C3957" t="s">
        <v>8801</v>
      </c>
      <c r="D3957">
        <v>7457.26</v>
      </c>
      <c r="E3957" t="s">
        <v>8802</v>
      </c>
      <c r="F3957" s="2">
        <v>45798.468969907408</v>
      </c>
      <c r="G3957" s="2">
        <v>46347.468969907408</v>
      </c>
      <c r="H3957">
        <v>18</v>
      </c>
      <c r="I3957" t="s">
        <v>8803</v>
      </c>
      <c r="J3957" t="s">
        <v>106</v>
      </c>
    </row>
    <row r="3958" spans="1:10" x14ac:dyDescent="0.25">
      <c r="A3958" t="s">
        <v>7023</v>
      </c>
      <c r="B3958" t="s">
        <v>12017</v>
      </c>
      <c r="C3958" t="s">
        <v>8801</v>
      </c>
      <c r="D3958">
        <v>354.83</v>
      </c>
      <c r="E3958" t="s">
        <v>8802</v>
      </c>
      <c r="F3958" s="2">
        <v>45344.377534722233</v>
      </c>
      <c r="G3958" s="2">
        <v>45710.377534722233</v>
      </c>
      <c r="H3958">
        <v>12</v>
      </c>
      <c r="I3958" t="s">
        <v>8803</v>
      </c>
      <c r="J3958" t="s">
        <v>35</v>
      </c>
    </row>
    <row r="3959" spans="1:10" x14ac:dyDescent="0.25">
      <c r="A3959" t="s">
        <v>7024</v>
      </c>
      <c r="B3959" t="s">
        <v>12018</v>
      </c>
      <c r="C3959" t="s">
        <v>8807</v>
      </c>
      <c r="D3959">
        <v>706.82</v>
      </c>
      <c r="E3959" t="s">
        <v>8798</v>
      </c>
      <c r="F3959" s="2">
        <v>45623.133668981478</v>
      </c>
      <c r="G3959" s="2">
        <v>46169.133668981478</v>
      </c>
      <c r="H3959">
        <v>18</v>
      </c>
      <c r="I3959" t="s">
        <v>8803</v>
      </c>
      <c r="J3959" t="s">
        <v>22</v>
      </c>
    </row>
    <row r="3960" spans="1:10" x14ac:dyDescent="0.25">
      <c r="A3960" t="s">
        <v>7030</v>
      </c>
      <c r="B3960" t="s">
        <v>12024</v>
      </c>
      <c r="C3960" t="s">
        <v>8807</v>
      </c>
      <c r="D3960">
        <v>397.72</v>
      </c>
      <c r="E3960" t="s">
        <v>8802</v>
      </c>
      <c r="F3960" s="2">
        <v>45746.411122685182</v>
      </c>
      <c r="G3960" s="2">
        <v>46842.411122685182</v>
      </c>
      <c r="H3960">
        <v>36</v>
      </c>
      <c r="I3960" t="s">
        <v>8803</v>
      </c>
      <c r="J3960" t="s">
        <v>71</v>
      </c>
    </row>
    <row r="3961" spans="1:10" x14ac:dyDescent="0.25">
      <c r="A3961" t="s">
        <v>7030</v>
      </c>
      <c r="B3961" t="s">
        <v>12496</v>
      </c>
      <c r="C3961" t="s">
        <v>8797</v>
      </c>
      <c r="D3961">
        <v>1464.59</v>
      </c>
      <c r="E3961" t="s">
        <v>8802</v>
      </c>
      <c r="F3961" s="2">
        <v>45133.913645833331</v>
      </c>
      <c r="G3961" s="2">
        <v>45499.913645833331</v>
      </c>
      <c r="H3961">
        <v>12</v>
      </c>
      <c r="I3961" t="s">
        <v>8803</v>
      </c>
      <c r="J3961" t="s">
        <v>39</v>
      </c>
    </row>
    <row r="3962" spans="1:10" x14ac:dyDescent="0.25">
      <c r="A3962" t="s">
        <v>7031</v>
      </c>
      <c r="B3962" t="s">
        <v>12025</v>
      </c>
      <c r="C3962" t="s">
        <v>8797</v>
      </c>
      <c r="D3962">
        <v>967.94</v>
      </c>
      <c r="E3962" t="s">
        <v>8802</v>
      </c>
      <c r="F3962" s="2">
        <v>45641.819907407407</v>
      </c>
      <c r="G3962" s="2">
        <v>46736.819907407407</v>
      </c>
      <c r="H3962">
        <v>36</v>
      </c>
      <c r="I3962" t="s">
        <v>8803</v>
      </c>
      <c r="J3962" t="s">
        <v>46</v>
      </c>
    </row>
    <row r="3963" spans="1:10" x14ac:dyDescent="0.25">
      <c r="A3963" t="s">
        <v>7031</v>
      </c>
      <c r="B3963" t="s">
        <v>12390</v>
      </c>
      <c r="C3963" t="s">
        <v>8801</v>
      </c>
      <c r="D3963">
        <v>3579.51</v>
      </c>
      <c r="E3963" t="s">
        <v>8802</v>
      </c>
      <c r="F3963" s="2">
        <v>44928.594722222217</v>
      </c>
      <c r="G3963" s="2">
        <v>46024.594722222217</v>
      </c>
      <c r="H3963">
        <v>36</v>
      </c>
      <c r="I3963" t="s">
        <v>8799</v>
      </c>
      <c r="J3963" t="s">
        <v>46</v>
      </c>
    </row>
    <row r="3964" spans="1:10" x14ac:dyDescent="0.25">
      <c r="A3964" t="s">
        <v>7031</v>
      </c>
      <c r="B3964" t="s">
        <v>13539</v>
      </c>
      <c r="C3964" t="s">
        <v>27</v>
      </c>
      <c r="D3964">
        <v>2087.4</v>
      </c>
      <c r="E3964" t="s">
        <v>8813</v>
      </c>
      <c r="F3964" s="2">
        <v>45035.786249999997</v>
      </c>
      <c r="G3964" s="2">
        <v>45401.786249999997</v>
      </c>
      <c r="H3964">
        <v>12</v>
      </c>
      <c r="I3964" t="s">
        <v>8803</v>
      </c>
      <c r="J3964" t="s">
        <v>54</v>
      </c>
    </row>
    <row r="3965" spans="1:10" x14ac:dyDescent="0.25">
      <c r="A3965" t="s">
        <v>7034</v>
      </c>
      <c r="B3965" t="s">
        <v>12028</v>
      </c>
      <c r="C3965" t="s">
        <v>8807</v>
      </c>
      <c r="D3965">
        <v>1425.52</v>
      </c>
      <c r="E3965" t="s">
        <v>8802</v>
      </c>
      <c r="F3965" s="2">
        <v>44940.313761574071</v>
      </c>
      <c r="G3965" s="2">
        <v>46036.313761574071</v>
      </c>
      <c r="H3965">
        <v>36</v>
      </c>
      <c r="I3965" t="s">
        <v>8803</v>
      </c>
      <c r="J3965" t="s">
        <v>71</v>
      </c>
    </row>
    <row r="3966" spans="1:10" x14ac:dyDescent="0.25">
      <c r="A3966" t="s">
        <v>7034</v>
      </c>
      <c r="B3966" t="s">
        <v>13236</v>
      </c>
      <c r="C3966" t="s">
        <v>8818</v>
      </c>
      <c r="D3966">
        <v>4048.46</v>
      </c>
      <c r="E3966" t="s">
        <v>8802</v>
      </c>
      <c r="F3966" s="2">
        <v>45799.324016203696</v>
      </c>
      <c r="G3966" s="2">
        <v>46895.324016203696</v>
      </c>
      <c r="H3966">
        <v>36</v>
      </c>
      <c r="I3966" t="s">
        <v>8803</v>
      </c>
      <c r="J3966" t="s">
        <v>50</v>
      </c>
    </row>
    <row r="3967" spans="1:10" x14ac:dyDescent="0.25">
      <c r="A3967" t="s">
        <v>7035</v>
      </c>
      <c r="B3967" t="s">
        <v>12029</v>
      </c>
      <c r="C3967" t="s">
        <v>8807</v>
      </c>
      <c r="D3967">
        <v>976.45</v>
      </c>
      <c r="E3967" t="s">
        <v>8802</v>
      </c>
      <c r="F3967" s="2">
        <v>45029.63652777778</v>
      </c>
      <c r="G3967" s="2">
        <v>46490.63652777778</v>
      </c>
      <c r="H3967">
        <v>48</v>
      </c>
      <c r="I3967" t="s">
        <v>8799</v>
      </c>
      <c r="J3967" t="s">
        <v>54</v>
      </c>
    </row>
    <row r="3968" spans="1:10" x14ac:dyDescent="0.25">
      <c r="A3968" t="s">
        <v>7035</v>
      </c>
      <c r="B3968" t="s">
        <v>13031</v>
      </c>
      <c r="C3968" t="s">
        <v>8797</v>
      </c>
      <c r="D3968">
        <v>2865.18</v>
      </c>
      <c r="E3968" t="s">
        <v>8822</v>
      </c>
      <c r="F3968" s="2">
        <v>45663.958483796298</v>
      </c>
      <c r="G3968" s="2">
        <v>46758.958483796298</v>
      </c>
      <c r="H3968">
        <v>36</v>
      </c>
      <c r="I3968" t="s">
        <v>8803</v>
      </c>
      <c r="J3968" t="s">
        <v>22</v>
      </c>
    </row>
    <row r="3969" spans="1:10" x14ac:dyDescent="0.25">
      <c r="A3969" t="s">
        <v>7035</v>
      </c>
      <c r="B3969" t="s">
        <v>13121</v>
      </c>
      <c r="C3969" t="s">
        <v>8807</v>
      </c>
      <c r="D3969">
        <v>7171.94</v>
      </c>
      <c r="E3969" t="s">
        <v>8798</v>
      </c>
      <c r="F3969" s="2">
        <v>45104.163090277783</v>
      </c>
      <c r="G3969" s="2">
        <v>46200.163090277783</v>
      </c>
      <c r="H3969">
        <v>36</v>
      </c>
      <c r="I3969" t="s">
        <v>8803</v>
      </c>
      <c r="J3969" t="s">
        <v>89</v>
      </c>
    </row>
    <row r="3970" spans="1:10" x14ac:dyDescent="0.25">
      <c r="A3970" t="s">
        <v>7038</v>
      </c>
      <c r="B3970" t="s">
        <v>12032</v>
      </c>
      <c r="C3970" t="s">
        <v>8801</v>
      </c>
      <c r="D3970">
        <v>1328.77</v>
      </c>
      <c r="E3970" t="s">
        <v>8813</v>
      </c>
      <c r="F3970" s="2">
        <v>45040.287002314813</v>
      </c>
      <c r="G3970" s="2">
        <v>45406.287002314813</v>
      </c>
      <c r="H3970">
        <v>12</v>
      </c>
      <c r="I3970" t="s">
        <v>8803</v>
      </c>
      <c r="J3970" t="s">
        <v>35</v>
      </c>
    </row>
    <row r="3971" spans="1:10" x14ac:dyDescent="0.25">
      <c r="A3971" t="s">
        <v>7038</v>
      </c>
      <c r="B3971" t="s">
        <v>12976</v>
      </c>
      <c r="C3971" t="s">
        <v>8801</v>
      </c>
      <c r="D3971">
        <v>3010.22</v>
      </c>
      <c r="E3971" t="s">
        <v>8802</v>
      </c>
      <c r="F3971" s="2">
        <v>45697.83390046296</v>
      </c>
      <c r="G3971" s="2">
        <v>46243.83390046296</v>
      </c>
      <c r="H3971">
        <v>18</v>
      </c>
      <c r="I3971" t="s">
        <v>8803</v>
      </c>
      <c r="J3971" t="s">
        <v>64</v>
      </c>
    </row>
    <row r="3972" spans="1:10" x14ac:dyDescent="0.25">
      <c r="A3972" t="s">
        <v>7041</v>
      </c>
      <c r="B3972" t="s">
        <v>12035</v>
      </c>
      <c r="C3972" t="s">
        <v>8807</v>
      </c>
      <c r="D3972">
        <v>125.37</v>
      </c>
      <c r="E3972" t="s">
        <v>8802</v>
      </c>
      <c r="F3972" s="2">
        <v>45815.152731481481</v>
      </c>
      <c r="G3972" s="2">
        <v>46911.152731481481</v>
      </c>
      <c r="H3972">
        <v>36</v>
      </c>
      <c r="I3972" t="s">
        <v>8803</v>
      </c>
      <c r="J3972" t="s">
        <v>17</v>
      </c>
    </row>
    <row r="3973" spans="1:10" x14ac:dyDescent="0.25">
      <c r="A3973" t="s">
        <v>7041</v>
      </c>
      <c r="B3973" t="s">
        <v>12296</v>
      </c>
      <c r="C3973" t="s">
        <v>27</v>
      </c>
      <c r="D3973">
        <v>1640.77</v>
      </c>
      <c r="E3973" t="s">
        <v>8822</v>
      </c>
      <c r="F3973" s="2">
        <v>45307.991782407407</v>
      </c>
      <c r="G3973" s="2">
        <v>46768.991782407407</v>
      </c>
      <c r="H3973">
        <v>48</v>
      </c>
      <c r="I3973" t="s">
        <v>8803</v>
      </c>
      <c r="J3973" t="s">
        <v>46</v>
      </c>
    </row>
    <row r="3974" spans="1:10" x14ac:dyDescent="0.25">
      <c r="A3974" t="s">
        <v>7042</v>
      </c>
      <c r="B3974" t="s">
        <v>12036</v>
      </c>
      <c r="C3974" t="s">
        <v>8805</v>
      </c>
      <c r="D3974">
        <v>2022.14</v>
      </c>
      <c r="E3974" t="s">
        <v>8813</v>
      </c>
      <c r="F3974" s="2">
        <v>45900.921643518523</v>
      </c>
      <c r="G3974" s="2">
        <v>46265.921643518523</v>
      </c>
      <c r="H3974">
        <v>12</v>
      </c>
      <c r="I3974" t="s">
        <v>8803</v>
      </c>
      <c r="J3974" t="s">
        <v>50</v>
      </c>
    </row>
    <row r="3975" spans="1:10" x14ac:dyDescent="0.25">
      <c r="A3975" t="s">
        <v>7042</v>
      </c>
      <c r="B3975" t="s">
        <v>12069</v>
      </c>
      <c r="C3975" t="s">
        <v>8801</v>
      </c>
      <c r="D3975">
        <v>169.74</v>
      </c>
      <c r="E3975" t="s">
        <v>8798</v>
      </c>
      <c r="F3975" s="2">
        <v>45904.604004629633</v>
      </c>
      <c r="G3975" s="2">
        <v>46634.604004629633</v>
      </c>
      <c r="H3975">
        <v>24</v>
      </c>
      <c r="I3975" t="s">
        <v>8803</v>
      </c>
      <c r="J3975" t="s">
        <v>66</v>
      </c>
    </row>
    <row r="3976" spans="1:10" x14ac:dyDescent="0.25">
      <c r="A3976" t="s">
        <v>7043</v>
      </c>
      <c r="B3976" t="s">
        <v>12037</v>
      </c>
      <c r="C3976" t="s">
        <v>8801</v>
      </c>
      <c r="D3976">
        <v>2601.81</v>
      </c>
      <c r="E3976" t="s">
        <v>8822</v>
      </c>
      <c r="F3976" s="2">
        <v>45402.656759259262</v>
      </c>
      <c r="G3976" s="2">
        <v>46132.656759259262</v>
      </c>
      <c r="H3976">
        <v>24</v>
      </c>
      <c r="I3976" t="s">
        <v>8803</v>
      </c>
      <c r="J3976" t="s">
        <v>61</v>
      </c>
    </row>
    <row r="3977" spans="1:10" x14ac:dyDescent="0.25">
      <c r="A3977" t="s">
        <v>7044</v>
      </c>
      <c r="B3977" t="s">
        <v>12038</v>
      </c>
      <c r="C3977" t="s">
        <v>8797</v>
      </c>
      <c r="D3977">
        <v>152.18</v>
      </c>
      <c r="E3977" t="s">
        <v>8813</v>
      </c>
      <c r="F3977" s="2">
        <v>45785.224722222221</v>
      </c>
      <c r="G3977" s="2">
        <v>46150.224722222221</v>
      </c>
      <c r="H3977">
        <v>12</v>
      </c>
      <c r="I3977" t="s">
        <v>8803</v>
      </c>
      <c r="J3977" t="s">
        <v>71</v>
      </c>
    </row>
    <row r="3978" spans="1:10" x14ac:dyDescent="0.25">
      <c r="A3978" t="s">
        <v>7044</v>
      </c>
      <c r="B3978" t="s">
        <v>12507</v>
      </c>
      <c r="C3978" t="s">
        <v>8801</v>
      </c>
      <c r="D3978">
        <v>13461.8</v>
      </c>
      <c r="E3978" t="s">
        <v>8802</v>
      </c>
      <c r="F3978" s="2">
        <v>45074.06354166667</v>
      </c>
      <c r="G3978" s="2">
        <v>45805.06354166667</v>
      </c>
      <c r="H3978">
        <v>24</v>
      </c>
      <c r="I3978" t="s">
        <v>8803</v>
      </c>
      <c r="J3978" t="s">
        <v>64</v>
      </c>
    </row>
    <row r="3979" spans="1:10" x14ac:dyDescent="0.25">
      <c r="A3979" t="s">
        <v>7046</v>
      </c>
      <c r="B3979" t="s">
        <v>12040</v>
      </c>
      <c r="C3979" t="s">
        <v>8801</v>
      </c>
      <c r="D3979">
        <v>2062.9</v>
      </c>
      <c r="E3979" t="s">
        <v>8802</v>
      </c>
      <c r="F3979" s="2">
        <v>45375.353483796287</v>
      </c>
      <c r="G3979" s="2">
        <v>45924.353483796287</v>
      </c>
      <c r="H3979">
        <v>18</v>
      </c>
      <c r="I3979" t="s">
        <v>8803</v>
      </c>
      <c r="J3979" t="s">
        <v>52</v>
      </c>
    </row>
    <row r="3980" spans="1:10" x14ac:dyDescent="0.25">
      <c r="A3980" t="s">
        <v>7046</v>
      </c>
      <c r="B3980" t="s">
        <v>12164</v>
      </c>
      <c r="C3980" t="s">
        <v>8801</v>
      </c>
      <c r="D3980">
        <v>1445.73</v>
      </c>
      <c r="E3980" t="s">
        <v>8813</v>
      </c>
      <c r="F3980" s="2">
        <v>45369.210335648153</v>
      </c>
      <c r="G3980" s="2">
        <v>46830.210335648153</v>
      </c>
      <c r="H3980">
        <v>48</v>
      </c>
      <c r="I3980" t="s">
        <v>8803</v>
      </c>
      <c r="J3980" t="s">
        <v>71</v>
      </c>
    </row>
    <row r="3981" spans="1:10" x14ac:dyDescent="0.25">
      <c r="A3981" t="s">
        <v>7047</v>
      </c>
      <c r="B3981" t="s">
        <v>12041</v>
      </c>
      <c r="C3981" t="s">
        <v>8801</v>
      </c>
      <c r="D3981">
        <v>1477.83</v>
      </c>
      <c r="E3981" t="s">
        <v>8802</v>
      </c>
      <c r="F3981" s="2">
        <v>45503.383506944447</v>
      </c>
      <c r="G3981" s="2">
        <v>47329.383506944447</v>
      </c>
      <c r="H3981">
        <v>60</v>
      </c>
      <c r="I3981" t="s">
        <v>8803</v>
      </c>
      <c r="J3981" t="s">
        <v>69</v>
      </c>
    </row>
    <row r="3982" spans="1:10" x14ac:dyDescent="0.25">
      <c r="A3982" t="s">
        <v>7050</v>
      </c>
      <c r="B3982" t="s">
        <v>12044</v>
      </c>
      <c r="C3982" t="s">
        <v>8805</v>
      </c>
      <c r="D3982">
        <v>3130.1</v>
      </c>
      <c r="E3982" t="s">
        <v>8813</v>
      </c>
      <c r="F3982" s="2">
        <v>45549.880925925929</v>
      </c>
      <c r="G3982" s="2">
        <v>46095.880925925929</v>
      </c>
      <c r="H3982">
        <v>18</v>
      </c>
      <c r="I3982" t="s">
        <v>8803</v>
      </c>
      <c r="J3982" t="s">
        <v>61</v>
      </c>
    </row>
    <row r="3983" spans="1:10" x14ac:dyDescent="0.25">
      <c r="A3983" t="s">
        <v>7051</v>
      </c>
      <c r="B3983" t="s">
        <v>12045</v>
      </c>
      <c r="C3983" t="s">
        <v>8801</v>
      </c>
      <c r="D3983">
        <v>5426.78</v>
      </c>
      <c r="E3983" t="s">
        <v>8802</v>
      </c>
      <c r="F3983" s="2">
        <v>45616.601921296293</v>
      </c>
      <c r="G3983" s="2">
        <v>46346.601921296293</v>
      </c>
      <c r="H3983">
        <v>24</v>
      </c>
      <c r="I3983" t="s">
        <v>8803</v>
      </c>
      <c r="J3983" t="s">
        <v>35</v>
      </c>
    </row>
    <row r="3984" spans="1:10" x14ac:dyDescent="0.25">
      <c r="A3984" t="s">
        <v>7051</v>
      </c>
      <c r="B3984" t="s">
        <v>12432</v>
      </c>
      <c r="C3984" t="s">
        <v>8807</v>
      </c>
      <c r="D3984">
        <v>292.54000000000002</v>
      </c>
      <c r="E3984" t="s">
        <v>8813</v>
      </c>
      <c r="F3984" s="2">
        <v>45743.102083333331</v>
      </c>
      <c r="G3984" s="2">
        <v>46108.102083333331</v>
      </c>
      <c r="H3984">
        <v>12</v>
      </c>
      <c r="I3984" t="s">
        <v>8803</v>
      </c>
      <c r="J3984" t="s">
        <v>58</v>
      </c>
    </row>
    <row r="3985" spans="1:10" x14ac:dyDescent="0.25">
      <c r="A3985" t="s">
        <v>7054</v>
      </c>
      <c r="B3985" t="s">
        <v>12048</v>
      </c>
      <c r="C3985" t="s">
        <v>8797</v>
      </c>
      <c r="D3985">
        <v>2025.32</v>
      </c>
      <c r="E3985" t="s">
        <v>8802</v>
      </c>
      <c r="F3985" s="2">
        <v>45013.732164351852</v>
      </c>
      <c r="G3985" s="2">
        <v>45197.732164351852</v>
      </c>
      <c r="H3985">
        <v>6</v>
      </c>
      <c r="I3985" t="s">
        <v>8803</v>
      </c>
      <c r="J3985" t="s">
        <v>66</v>
      </c>
    </row>
    <row r="3986" spans="1:10" x14ac:dyDescent="0.25">
      <c r="A3986" t="s">
        <v>7055</v>
      </c>
      <c r="B3986" t="s">
        <v>12049</v>
      </c>
      <c r="C3986" t="s">
        <v>8818</v>
      </c>
      <c r="D3986">
        <v>2400.86</v>
      </c>
      <c r="E3986" t="s">
        <v>8798</v>
      </c>
      <c r="F3986" s="2">
        <v>45308.543622685182</v>
      </c>
      <c r="G3986" s="2">
        <v>45674.543622685182</v>
      </c>
      <c r="H3986">
        <v>12</v>
      </c>
      <c r="I3986" t="s">
        <v>8803</v>
      </c>
      <c r="J3986" t="s">
        <v>28</v>
      </c>
    </row>
    <row r="3987" spans="1:10" x14ac:dyDescent="0.25">
      <c r="A3987" t="s">
        <v>7056</v>
      </c>
      <c r="B3987" t="s">
        <v>12050</v>
      </c>
      <c r="C3987" t="s">
        <v>8801</v>
      </c>
      <c r="D3987">
        <v>3584.97</v>
      </c>
      <c r="E3987" t="s">
        <v>8802</v>
      </c>
      <c r="F3987" s="2">
        <v>45074.840729166674</v>
      </c>
      <c r="G3987" s="2">
        <v>45805.840729166674</v>
      </c>
      <c r="H3987">
        <v>24</v>
      </c>
      <c r="I3987" t="s">
        <v>8803</v>
      </c>
      <c r="J3987" t="s">
        <v>71</v>
      </c>
    </row>
    <row r="3988" spans="1:10" x14ac:dyDescent="0.25">
      <c r="A3988" t="s">
        <v>7062</v>
      </c>
      <c r="B3988" t="s">
        <v>12056</v>
      </c>
      <c r="C3988" t="s">
        <v>8807</v>
      </c>
      <c r="D3988">
        <v>3985.36</v>
      </c>
      <c r="E3988" t="s">
        <v>8813</v>
      </c>
      <c r="F3988" s="2">
        <v>45257.367488425924</v>
      </c>
      <c r="G3988" s="2">
        <v>46718.367488425924</v>
      </c>
      <c r="H3988">
        <v>48</v>
      </c>
      <c r="I3988" t="s">
        <v>8803</v>
      </c>
      <c r="J3988" t="s">
        <v>22</v>
      </c>
    </row>
    <row r="3989" spans="1:10" x14ac:dyDescent="0.25">
      <c r="A3989" t="s">
        <v>7062</v>
      </c>
      <c r="B3989" t="s">
        <v>12394</v>
      </c>
      <c r="C3989" t="s">
        <v>8818</v>
      </c>
      <c r="D3989">
        <v>1540.28</v>
      </c>
      <c r="E3989" t="s">
        <v>8802</v>
      </c>
      <c r="F3989" s="2">
        <v>45924.407048611109</v>
      </c>
      <c r="G3989" s="2">
        <v>46470.407048611109</v>
      </c>
      <c r="H3989">
        <v>18</v>
      </c>
      <c r="I3989" t="s">
        <v>8803</v>
      </c>
      <c r="J3989" t="s">
        <v>17</v>
      </c>
    </row>
    <row r="3990" spans="1:10" x14ac:dyDescent="0.25">
      <c r="A3990" t="s">
        <v>7063</v>
      </c>
      <c r="B3990" t="s">
        <v>12057</v>
      </c>
      <c r="C3990" t="s">
        <v>8801</v>
      </c>
      <c r="D3990">
        <v>1050.9000000000001</v>
      </c>
      <c r="E3990" t="s">
        <v>8822</v>
      </c>
      <c r="F3990" s="2">
        <v>45615.423958333333</v>
      </c>
      <c r="G3990" s="2">
        <v>47441.423958333333</v>
      </c>
      <c r="H3990">
        <v>60</v>
      </c>
      <c r="I3990" t="s">
        <v>8803</v>
      </c>
      <c r="J3990" t="s">
        <v>52</v>
      </c>
    </row>
    <row r="3991" spans="1:10" x14ac:dyDescent="0.25">
      <c r="A3991" t="s">
        <v>7064</v>
      </c>
      <c r="B3991" t="s">
        <v>12058</v>
      </c>
      <c r="C3991" t="s">
        <v>8818</v>
      </c>
      <c r="D3991">
        <v>1314.9</v>
      </c>
      <c r="E3991" t="s">
        <v>8822</v>
      </c>
      <c r="F3991" s="2">
        <v>44991.392650462964</v>
      </c>
      <c r="G3991" s="2">
        <v>45357.392650462964</v>
      </c>
      <c r="H3991">
        <v>12</v>
      </c>
      <c r="I3991" t="s">
        <v>8803</v>
      </c>
      <c r="J3991" t="s">
        <v>39</v>
      </c>
    </row>
    <row r="3992" spans="1:10" x14ac:dyDescent="0.25">
      <c r="A3992" t="s">
        <v>7065</v>
      </c>
      <c r="B3992" t="s">
        <v>12059</v>
      </c>
      <c r="C3992" t="s">
        <v>8818</v>
      </c>
      <c r="D3992">
        <v>415.47</v>
      </c>
      <c r="E3992" t="s">
        <v>8802</v>
      </c>
      <c r="F3992" s="2">
        <v>45438.99900462963</v>
      </c>
      <c r="G3992" s="2">
        <v>46533.99900462963</v>
      </c>
      <c r="H3992">
        <v>36</v>
      </c>
      <c r="I3992" t="s">
        <v>8803</v>
      </c>
      <c r="J3992" t="s">
        <v>41</v>
      </c>
    </row>
    <row r="3993" spans="1:10" x14ac:dyDescent="0.25">
      <c r="A3993" t="s">
        <v>7065</v>
      </c>
      <c r="B3993" t="s">
        <v>12505</v>
      </c>
      <c r="C3993" t="s">
        <v>8805</v>
      </c>
      <c r="D3993">
        <v>111.26</v>
      </c>
      <c r="E3993" t="s">
        <v>8802</v>
      </c>
      <c r="F3993" s="2">
        <v>44992.116122685176</v>
      </c>
      <c r="G3993" s="2">
        <v>46453.116122685176</v>
      </c>
      <c r="H3993">
        <v>48</v>
      </c>
      <c r="I3993" t="s">
        <v>8803</v>
      </c>
      <c r="J3993" t="s">
        <v>69</v>
      </c>
    </row>
    <row r="3994" spans="1:10" x14ac:dyDescent="0.25">
      <c r="A3994" t="s">
        <v>7065</v>
      </c>
      <c r="B3994" t="s">
        <v>12873</v>
      </c>
      <c r="C3994" t="s">
        <v>8801</v>
      </c>
      <c r="D3994">
        <v>2561.85</v>
      </c>
      <c r="E3994" t="s">
        <v>8802</v>
      </c>
      <c r="F3994" s="2">
        <v>45921.547523148147</v>
      </c>
      <c r="G3994" s="2">
        <v>46651.547523148147</v>
      </c>
      <c r="H3994">
        <v>24</v>
      </c>
      <c r="I3994" t="s">
        <v>8803</v>
      </c>
      <c r="J3994" t="s">
        <v>69</v>
      </c>
    </row>
    <row r="3995" spans="1:10" x14ac:dyDescent="0.25">
      <c r="A3995" t="s">
        <v>7066</v>
      </c>
      <c r="B3995" t="s">
        <v>12060</v>
      </c>
      <c r="C3995" t="s">
        <v>8797</v>
      </c>
      <c r="D3995">
        <v>240.28</v>
      </c>
      <c r="E3995" t="s">
        <v>8802</v>
      </c>
      <c r="F3995" s="2">
        <v>45114.529490740737</v>
      </c>
      <c r="G3995" s="2">
        <v>46210.529490740737</v>
      </c>
      <c r="H3995">
        <v>36</v>
      </c>
      <c r="I3995" t="s">
        <v>8803</v>
      </c>
      <c r="J3995" t="s">
        <v>28</v>
      </c>
    </row>
    <row r="3996" spans="1:10" x14ac:dyDescent="0.25">
      <c r="A3996" t="s">
        <v>7067</v>
      </c>
      <c r="B3996" t="s">
        <v>12061</v>
      </c>
      <c r="C3996" t="s">
        <v>27</v>
      </c>
      <c r="D3996">
        <v>3515.46</v>
      </c>
      <c r="E3996" t="s">
        <v>8802</v>
      </c>
      <c r="F3996" s="2">
        <v>45355.850914351853</v>
      </c>
      <c r="G3996" s="2">
        <v>45720.850914351853</v>
      </c>
      <c r="H3996">
        <v>12</v>
      </c>
      <c r="I3996" t="s">
        <v>8803</v>
      </c>
      <c r="J3996" t="s">
        <v>35</v>
      </c>
    </row>
    <row r="3997" spans="1:10" x14ac:dyDescent="0.25">
      <c r="A3997" t="s">
        <v>7069</v>
      </c>
      <c r="B3997" t="s">
        <v>12063</v>
      </c>
      <c r="C3997" t="s">
        <v>8801</v>
      </c>
      <c r="D3997">
        <v>1603.18</v>
      </c>
      <c r="E3997" t="s">
        <v>8813</v>
      </c>
      <c r="F3997" s="2">
        <v>45234.125219907408</v>
      </c>
      <c r="G3997" s="2">
        <v>47061.125219907408</v>
      </c>
      <c r="H3997">
        <v>60</v>
      </c>
      <c r="I3997" t="s">
        <v>8803</v>
      </c>
      <c r="J3997" t="s">
        <v>35</v>
      </c>
    </row>
    <row r="3998" spans="1:10" x14ac:dyDescent="0.25">
      <c r="A3998" t="s">
        <v>7069</v>
      </c>
      <c r="B3998" t="s">
        <v>12868</v>
      </c>
      <c r="C3998" t="s">
        <v>8801</v>
      </c>
      <c r="D3998">
        <v>1750.88</v>
      </c>
      <c r="E3998" t="s">
        <v>8802</v>
      </c>
      <c r="F3998" s="2">
        <v>44967.692488425928</v>
      </c>
      <c r="G3998" s="2">
        <v>45148.692488425928</v>
      </c>
      <c r="H3998">
        <v>6</v>
      </c>
      <c r="I3998" t="s">
        <v>8803</v>
      </c>
      <c r="J3998" t="s">
        <v>58</v>
      </c>
    </row>
    <row r="3999" spans="1:10" x14ac:dyDescent="0.25">
      <c r="A3999" t="s">
        <v>7071</v>
      </c>
      <c r="B3999" t="s">
        <v>12065</v>
      </c>
      <c r="C3999" t="s">
        <v>8801</v>
      </c>
      <c r="D3999">
        <v>2791.04</v>
      </c>
      <c r="E3999" t="s">
        <v>8802</v>
      </c>
      <c r="F3999" s="2">
        <v>45348.238252314812</v>
      </c>
      <c r="G3999" s="2">
        <v>46809.238252314812</v>
      </c>
      <c r="H3999">
        <v>48</v>
      </c>
      <c r="I3999" t="s">
        <v>8803</v>
      </c>
      <c r="J3999" t="s">
        <v>46</v>
      </c>
    </row>
    <row r="4000" spans="1:10" x14ac:dyDescent="0.25">
      <c r="A4000" t="s">
        <v>7073</v>
      </c>
      <c r="B4000" t="s">
        <v>12067</v>
      </c>
      <c r="C4000" t="s">
        <v>8805</v>
      </c>
      <c r="D4000">
        <v>674.9</v>
      </c>
      <c r="E4000" t="s">
        <v>8813</v>
      </c>
      <c r="F4000" s="2">
        <v>45790.888796296298</v>
      </c>
      <c r="G4000" s="2">
        <v>46155.888796296298</v>
      </c>
      <c r="H4000">
        <v>12</v>
      </c>
      <c r="I4000" t="s">
        <v>8803</v>
      </c>
      <c r="J4000" t="s">
        <v>86</v>
      </c>
    </row>
    <row r="4001" spans="1:10" x14ac:dyDescent="0.25">
      <c r="A4001" t="s">
        <v>7073</v>
      </c>
      <c r="B4001" t="s">
        <v>12550</v>
      </c>
      <c r="C4001" t="s">
        <v>27</v>
      </c>
      <c r="D4001">
        <v>5058.25</v>
      </c>
      <c r="E4001" t="s">
        <v>8798</v>
      </c>
      <c r="F4001" s="2">
        <v>45935.344421296293</v>
      </c>
      <c r="G4001" s="2">
        <v>47031.344421296293</v>
      </c>
      <c r="H4001">
        <v>36</v>
      </c>
      <c r="I4001" t="s">
        <v>8803</v>
      </c>
      <c r="J4001" t="s">
        <v>64</v>
      </c>
    </row>
    <row r="4002" spans="1:10" x14ac:dyDescent="0.25">
      <c r="A4002" t="s">
        <v>7073</v>
      </c>
      <c r="B4002" t="s">
        <v>13137</v>
      </c>
      <c r="C4002" t="s">
        <v>8801</v>
      </c>
      <c r="D4002">
        <v>7564.85</v>
      </c>
      <c r="E4002" t="s">
        <v>8813</v>
      </c>
      <c r="F4002" s="2">
        <v>44999.621574074074</v>
      </c>
      <c r="G4002" s="2">
        <v>46460.621574074074</v>
      </c>
      <c r="H4002">
        <v>48</v>
      </c>
      <c r="I4002" t="s">
        <v>8799</v>
      </c>
      <c r="J4002" t="s">
        <v>32</v>
      </c>
    </row>
    <row r="4003" spans="1:10" x14ac:dyDescent="0.25">
      <c r="A4003" t="s">
        <v>7074</v>
      </c>
      <c r="B4003" t="s">
        <v>12068</v>
      </c>
      <c r="C4003" t="s">
        <v>8805</v>
      </c>
      <c r="D4003">
        <v>817.16</v>
      </c>
      <c r="E4003" t="s">
        <v>8802</v>
      </c>
      <c r="F4003" s="2">
        <v>45389.249525462961</v>
      </c>
      <c r="G4003" s="2">
        <v>46484.249525462961</v>
      </c>
      <c r="H4003">
        <v>36</v>
      </c>
      <c r="I4003" t="s">
        <v>8803</v>
      </c>
      <c r="J4003" t="s">
        <v>58</v>
      </c>
    </row>
    <row r="4004" spans="1:10" x14ac:dyDescent="0.25">
      <c r="A4004" t="s">
        <v>7074</v>
      </c>
      <c r="B4004" t="s">
        <v>13778</v>
      </c>
      <c r="C4004" t="s">
        <v>8807</v>
      </c>
      <c r="D4004">
        <v>4000.99</v>
      </c>
      <c r="E4004" t="s">
        <v>8802</v>
      </c>
      <c r="F4004" s="2">
        <v>45939.368541666663</v>
      </c>
      <c r="G4004" s="2">
        <v>47035.368541666663</v>
      </c>
      <c r="H4004">
        <v>36</v>
      </c>
      <c r="I4004" t="s">
        <v>8803</v>
      </c>
      <c r="J4004" t="s">
        <v>46</v>
      </c>
    </row>
    <row r="4005" spans="1:10" x14ac:dyDescent="0.25">
      <c r="A4005" t="s">
        <v>7077</v>
      </c>
      <c r="B4005" t="s">
        <v>12071</v>
      </c>
      <c r="C4005" t="s">
        <v>8807</v>
      </c>
      <c r="D4005">
        <v>5736.65</v>
      </c>
      <c r="E4005" t="s">
        <v>8813</v>
      </c>
      <c r="F4005" s="2">
        <v>45914.854733796303</v>
      </c>
      <c r="G4005" s="2">
        <v>47375.854733796303</v>
      </c>
      <c r="H4005">
        <v>48</v>
      </c>
      <c r="I4005" t="s">
        <v>8803</v>
      </c>
      <c r="J4005" t="s">
        <v>50</v>
      </c>
    </row>
    <row r="4006" spans="1:10" x14ac:dyDescent="0.25">
      <c r="A4006" t="s">
        <v>7079</v>
      </c>
      <c r="B4006" t="s">
        <v>12073</v>
      </c>
      <c r="C4006" t="s">
        <v>27</v>
      </c>
      <c r="D4006">
        <v>11.48</v>
      </c>
      <c r="E4006" t="s">
        <v>8798</v>
      </c>
      <c r="F4006" s="2">
        <v>45880.155347222222</v>
      </c>
      <c r="G4006" s="2">
        <v>46245.155347222222</v>
      </c>
      <c r="H4006">
        <v>12</v>
      </c>
      <c r="I4006" t="s">
        <v>8803</v>
      </c>
      <c r="J4006" t="s">
        <v>39</v>
      </c>
    </row>
    <row r="4007" spans="1:10" x14ac:dyDescent="0.25">
      <c r="A4007" t="s">
        <v>7080</v>
      </c>
      <c r="B4007" t="s">
        <v>12074</v>
      </c>
      <c r="C4007" t="s">
        <v>8801</v>
      </c>
      <c r="D4007">
        <v>1937.85</v>
      </c>
      <c r="E4007" t="s">
        <v>8813</v>
      </c>
      <c r="F4007" s="2">
        <v>45801.007731481477</v>
      </c>
      <c r="G4007" s="2">
        <v>46531.007731481477</v>
      </c>
      <c r="H4007">
        <v>24</v>
      </c>
      <c r="I4007" t="s">
        <v>8803</v>
      </c>
      <c r="J4007" t="s">
        <v>35</v>
      </c>
    </row>
    <row r="4008" spans="1:10" x14ac:dyDescent="0.25">
      <c r="A4008" t="s">
        <v>7081</v>
      </c>
      <c r="B4008" t="s">
        <v>12075</v>
      </c>
      <c r="C4008" t="s">
        <v>8807</v>
      </c>
      <c r="D4008">
        <v>2468.04</v>
      </c>
      <c r="E4008" t="s">
        <v>8802</v>
      </c>
      <c r="F4008" s="2">
        <v>45924.045543981483</v>
      </c>
      <c r="G4008" s="2">
        <v>47385.045543981483</v>
      </c>
      <c r="H4008">
        <v>48</v>
      </c>
      <c r="I4008" t="s">
        <v>8803</v>
      </c>
      <c r="J4008" t="s">
        <v>50</v>
      </c>
    </row>
    <row r="4009" spans="1:10" x14ac:dyDescent="0.25">
      <c r="A4009" t="s">
        <v>7082</v>
      </c>
      <c r="B4009" t="s">
        <v>12076</v>
      </c>
      <c r="C4009" t="s">
        <v>27</v>
      </c>
      <c r="D4009">
        <v>1752</v>
      </c>
      <c r="E4009" t="s">
        <v>8802</v>
      </c>
      <c r="F4009" s="2">
        <v>45570.146597222221</v>
      </c>
      <c r="G4009" s="2">
        <v>47396.146597222221</v>
      </c>
      <c r="H4009">
        <v>60</v>
      </c>
      <c r="I4009" t="s">
        <v>8803</v>
      </c>
      <c r="J4009" t="s">
        <v>61</v>
      </c>
    </row>
    <row r="4010" spans="1:10" x14ac:dyDescent="0.25">
      <c r="A4010" t="s">
        <v>7084</v>
      </c>
      <c r="B4010" t="s">
        <v>12078</v>
      </c>
      <c r="C4010" t="s">
        <v>8807</v>
      </c>
      <c r="D4010">
        <v>4593.72</v>
      </c>
      <c r="E4010" t="s">
        <v>8813</v>
      </c>
      <c r="F4010" s="2">
        <v>45344.368159722217</v>
      </c>
      <c r="G4010" s="2">
        <v>47171.368159722217</v>
      </c>
      <c r="H4010">
        <v>60</v>
      </c>
      <c r="I4010" t="s">
        <v>8799</v>
      </c>
      <c r="J4010" t="s">
        <v>17</v>
      </c>
    </row>
    <row r="4011" spans="1:10" x14ac:dyDescent="0.25">
      <c r="A4011" t="s">
        <v>7085</v>
      </c>
      <c r="B4011" t="s">
        <v>12079</v>
      </c>
      <c r="C4011" t="s">
        <v>8807</v>
      </c>
      <c r="D4011">
        <v>65.77</v>
      </c>
      <c r="E4011" t="s">
        <v>8813</v>
      </c>
      <c r="F4011" s="2">
        <v>45693.446215277778</v>
      </c>
      <c r="G4011" s="2">
        <v>46058.446215277778</v>
      </c>
      <c r="H4011">
        <v>12</v>
      </c>
      <c r="I4011" t="s">
        <v>8803</v>
      </c>
      <c r="J4011" t="s">
        <v>32</v>
      </c>
    </row>
    <row r="4012" spans="1:10" x14ac:dyDescent="0.25">
      <c r="A4012" t="s">
        <v>7085</v>
      </c>
      <c r="B4012" t="s">
        <v>12950</v>
      </c>
      <c r="C4012" t="s">
        <v>8801</v>
      </c>
      <c r="D4012">
        <v>1153.69</v>
      </c>
      <c r="E4012" t="s">
        <v>8798</v>
      </c>
      <c r="F4012" s="2">
        <v>45143.939270833333</v>
      </c>
      <c r="G4012" s="2">
        <v>45874.939270833333</v>
      </c>
      <c r="H4012">
        <v>24</v>
      </c>
      <c r="I4012" t="s">
        <v>8803</v>
      </c>
      <c r="J4012" t="s">
        <v>52</v>
      </c>
    </row>
    <row r="4013" spans="1:10" x14ac:dyDescent="0.25">
      <c r="A4013" t="s">
        <v>7086</v>
      </c>
      <c r="B4013" t="s">
        <v>12080</v>
      </c>
      <c r="C4013" t="s">
        <v>8805</v>
      </c>
      <c r="D4013">
        <v>11391.89</v>
      </c>
      <c r="E4013" t="s">
        <v>8822</v>
      </c>
      <c r="F4013" s="2">
        <v>45752.674444444441</v>
      </c>
      <c r="G4013" s="2">
        <v>46117.674444444441</v>
      </c>
      <c r="H4013">
        <v>12</v>
      </c>
      <c r="I4013" t="s">
        <v>8803</v>
      </c>
      <c r="J4013" t="s">
        <v>35</v>
      </c>
    </row>
    <row r="4014" spans="1:10" x14ac:dyDescent="0.25">
      <c r="A4014" t="s">
        <v>7087</v>
      </c>
      <c r="B4014" t="s">
        <v>12081</v>
      </c>
      <c r="C4014" t="s">
        <v>8801</v>
      </c>
      <c r="D4014">
        <v>783.3</v>
      </c>
      <c r="E4014" t="s">
        <v>8802</v>
      </c>
      <c r="F4014" s="2">
        <v>45041.928969907407</v>
      </c>
      <c r="G4014" s="2">
        <v>46868.928969907407</v>
      </c>
      <c r="H4014">
        <v>60</v>
      </c>
      <c r="I4014" t="s">
        <v>8803</v>
      </c>
      <c r="J4014" t="s">
        <v>46</v>
      </c>
    </row>
    <row r="4015" spans="1:10" x14ac:dyDescent="0.25">
      <c r="A4015" t="s">
        <v>7087</v>
      </c>
      <c r="B4015" t="s">
        <v>12192</v>
      </c>
      <c r="C4015" t="s">
        <v>8797</v>
      </c>
      <c r="D4015">
        <v>295.16000000000003</v>
      </c>
      <c r="E4015" t="s">
        <v>8813</v>
      </c>
      <c r="F4015" s="2">
        <v>45929.844537037039</v>
      </c>
      <c r="G4015" s="2">
        <v>46294.844537037039</v>
      </c>
      <c r="H4015">
        <v>12</v>
      </c>
      <c r="I4015" t="s">
        <v>8803</v>
      </c>
      <c r="J4015" t="s">
        <v>35</v>
      </c>
    </row>
    <row r="4016" spans="1:10" x14ac:dyDescent="0.25">
      <c r="A4016" t="s">
        <v>7089</v>
      </c>
      <c r="B4016" t="s">
        <v>12083</v>
      </c>
      <c r="C4016" t="s">
        <v>8818</v>
      </c>
      <c r="D4016">
        <v>1697.47</v>
      </c>
      <c r="E4016" t="s">
        <v>8822</v>
      </c>
      <c r="F4016" s="2">
        <v>45480.389224537037</v>
      </c>
      <c r="G4016" s="2">
        <v>45664.389224537037</v>
      </c>
      <c r="H4016">
        <v>6</v>
      </c>
      <c r="I4016" t="s">
        <v>8799</v>
      </c>
      <c r="J4016" t="s">
        <v>52</v>
      </c>
    </row>
    <row r="4017" spans="1:10" x14ac:dyDescent="0.25">
      <c r="A4017" t="s">
        <v>7093</v>
      </c>
      <c r="B4017" t="s">
        <v>12087</v>
      </c>
      <c r="C4017" t="s">
        <v>8797</v>
      </c>
      <c r="D4017">
        <v>2940.22</v>
      </c>
      <c r="E4017" t="s">
        <v>8813</v>
      </c>
      <c r="F4017" s="2">
        <v>45328.274189814823</v>
      </c>
      <c r="G4017" s="2">
        <v>46424.274189814823</v>
      </c>
      <c r="H4017">
        <v>36</v>
      </c>
      <c r="I4017" t="s">
        <v>8803</v>
      </c>
      <c r="J4017" t="s">
        <v>61</v>
      </c>
    </row>
    <row r="4018" spans="1:10" x14ac:dyDescent="0.25">
      <c r="A4018" t="s">
        <v>7094</v>
      </c>
      <c r="B4018" t="s">
        <v>12088</v>
      </c>
      <c r="C4018" t="s">
        <v>8801</v>
      </c>
      <c r="D4018">
        <v>5227.51</v>
      </c>
      <c r="E4018" t="s">
        <v>8813</v>
      </c>
      <c r="F4018" s="2">
        <v>45762.665289351848</v>
      </c>
      <c r="G4018" s="2">
        <v>47588.665289351848</v>
      </c>
      <c r="H4018">
        <v>60</v>
      </c>
      <c r="I4018" t="s">
        <v>8803</v>
      </c>
      <c r="J4018" t="s">
        <v>61</v>
      </c>
    </row>
    <row r="4019" spans="1:10" x14ac:dyDescent="0.25">
      <c r="A4019" t="s">
        <v>7094</v>
      </c>
      <c r="B4019" t="s">
        <v>12605</v>
      </c>
      <c r="C4019" t="s">
        <v>8807</v>
      </c>
      <c r="D4019">
        <v>1980.61</v>
      </c>
      <c r="E4019" t="s">
        <v>8802</v>
      </c>
      <c r="F4019" s="2">
        <v>44927.182615740741</v>
      </c>
      <c r="G4019" s="2">
        <v>45658.182615740741</v>
      </c>
      <c r="H4019">
        <v>24</v>
      </c>
      <c r="I4019" t="s">
        <v>8803</v>
      </c>
      <c r="J4019" t="s">
        <v>54</v>
      </c>
    </row>
    <row r="4020" spans="1:10" x14ac:dyDescent="0.25">
      <c r="A4020" t="s">
        <v>7094</v>
      </c>
      <c r="B4020" t="s">
        <v>12769</v>
      </c>
      <c r="C4020" t="s">
        <v>8818</v>
      </c>
      <c r="D4020">
        <v>2512.0700000000002</v>
      </c>
      <c r="E4020" t="s">
        <v>8822</v>
      </c>
      <c r="F4020" s="2">
        <v>45381.342986111107</v>
      </c>
      <c r="G4020" s="2">
        <v>46111.342986111107</v>
      </c>
      <c r="H4020">
        <v>24</v>
      </c>
      <c r="I4020" t="s">
        <v>8803</v>
      </c>
      <c r="J4020" t="s">
        <v>61</v>
      </c>
    </row>
    <row r="4021" spans="1:10" x14ac:dyDescent="0.25">
      <c r="A4021" t="s">
        <v>7095</v>
      </c>
      <c r="B4021" t="s">
        <v>12089</v>
      </c>
      <c r="C4021" t="s">
        <v>8801</v>
      </c>
      <c r="D4021">
        <v>4014.18</v>
      </c>
      <c r="E4021" t="s">
        <v>8802</v>
      </c>
      <c r="F4021" s="2">
        <v>45610.432546296302</v>
      </c>
      <c r="G4021" s="2">
        <v>46340.432546296302</v>
      </c>
      <c r="H4021">
        <v>24</v>
      </c>
      <c r="I4021" t="s">
        <v>8803</v>
      </c>
      <c r="J4021" t="s">
        <v>61</v>
      </c>
    </row>
    <row r="4022" spans="1:10" x14ac:dyDescent="0.25">
      <c r="A4022" t="s">
        <v>7097</v>
      </c>
      <c r="B4022" t="s">
        <v>12091</v>
      </c>
      <c r="C4022" t="s">
        <v>8801</v>
      </c>
      <c r="D4022">
        <v>17361.95</v>
      </c>
      <c r="E4022" t="s">
        <v>8798</v>
      </c>
      <c r="F4022" s="2">
        <v>45165.538217592592</v>
      </c>
      <c r="G4022" s="2">
        <v>45896.538217592592</v>
      </c>
      <c r="H4022">
        <v>24</v>
      </c>
      <c r="I4022" t="s">
        <v>8803</v>
      </c>
      <c r="J4022" t="s">
        <v>58</v>
      </c>
    </row>
    <row r="4023" spans="1:10" x14ac:dyDescent="0.25">
      <c r="A4023" t="s">
        <v>7097</v>
      </c>
      <c r="B4023" t="s">
        <v>13316</v>
      </c>
      <c r="C4023" t="s">
        <v>8797</v>
      </c>
      <c r="D4023">
        <v>9828.0499999999993</v>
      </c>
      <c r="E4023" t="s">
        <v>8802</v>
      </c>
      <c r="F4023" s="2">
        <v>45560.249884259261</v>
      </c>
      <c r="G4023" s="2">
        <v>47021.249884259261</v>
      </c>
      <c r="H4023">
        <v>48</v>
      </c>
      <c r="I4023" t="s">
        <v>8799</v>
      </c>
      <c r="J4023" t="s">
        <v>69</v>
      </c>
    </row>
    <row r="4024" spans="1:10" x14ac:dyDescent="0.25">
      <c r="A4024" t="s">
        <v>7098</v>
      </c>
      <c r="B4024" t="s">
        <v>12092</v>
      </c>
      <c r="C4024" t="s">
        <v>8797</v>
      </c>
      <c r="D4024">
        <v>83.91</v>
      </c>
      <c r="E4024" t="s">
        <v>8822</v>
      </c>
      <c r="F4024" s="2">
        <v>45548.308287037027</v>
      </c>
      <c r="G4024" s="2">
        <v>45913.308287037027</v>
      </c>
      <c r="H4024">
        <v>12</v>
      </c>
      <c r="I4024" t="s">
        <v>8803</v>
      </c>
      <c r="J4024" t="s">
        <v>17</v>
      </c>
    </row>
    <row r="4025" spans="1:10" x14ac:dyDescent="0.25">
      <c r="A4025" t="s">
        <v>7098</v>
      </c>
      <c r="B4025" t="s">
        <v>12165</v>
      </c>
      <c r="C4025" t="s">
        <v>8807</v>
      </c>
      <c r="D4025">
        <v>9519.73</v>
      </c>
      <c r="E4025" t="s">
        <v>8798</v>
      </c>
      <c r="F4025" s="2">
        <v>45426.263379629629</v>
      </c>
      <c r="G4025" s="2">
        <v>46156.263379629629</v>
      </c>
      <c r="H4025">
        <v>24</v>
      </c>
      <c r="I4025" t="s">
        <v>8803</v>
      </c>
      <c r="J4025" t="s">
        <v>106</v>
      </c>
    </row>
    <row r="4026" spans="1:10" x14ac:dyDescent="0.25">
      <c r="A4026" t="s">
        <v>7098</v>
      </c>
      <c r="B4026" t="s">
        <v>12716</v>
      </c>
      <c r="C4026" t="s">
        <v>27</v>
      </c>
      <c r="D4026">
        <v>2532.71</v>
      </c>
      <c r="E4026" t="s">
        <v>8813</v>
      </c>
      <c r="F4026" s="2">
        <v>45575.213993055557</v>
      </c>
      <c r="G4026" s="2">
        <v>46305.213993055557</v>
      </c>
      <c r="H4026">
        <v>24</v>
      </c>
      <c r="I4026" t="s">
        <v>8803</v>
      </c>
      <c r="J4026" t="s">
        <v>50</v>
      </c>
    </row>
    <row r="4027" spans="1:10" x14ac:dyDescent="0.25">
      <c r="A4027" t="s">
        <v>7098</v>
      </c>
      <c r="B4027" t="s">
        <v>13328</v>
      </c>
      <c r="C4027" t="s">
        <v>8801</v>
      </c>
      <c r="D4027">
        <v>616.66999999999996</v>
      </c>
      <c r="E4027" t="s">
        <v>8813</v>
      </c>
      <c r="F4027" s="2">
        <v>45490.118935185194</v>
      </c>
      <c r="G4027" s="2">
        <v>46220.118935185194</v>
      </c>
      <c r="H4027">
        <v>24</v>
      </c>
      <c r="I4027" t="s">
        <v>8803</v>
      </c>
      <c r="J4027" t="s">
        <v>35</v>
      </c>
    </row>
    <row r="4028" spans="1:10" x14ac:dyDescent="0.25">
      <c r="A4028" t="s">
        <v>7102</v>
      </c>
      <c r="B4028" t="s">
        <v>12096</v>
      </c>
      <c r="C4028" t="s">
        <v>8818</v>
      </c>
      <c r="D4028">
        <v>1022.85</v>
      </c>
      <c r="E4028" t="s">
        <v>8802</v>
      </c>
      <c r="F4028" s="2">
        <v>45444.375636574077</v>
      </c>
      <c r="G4028" s="2">
        <v>45992.375636574077</v>
      </c>
      <c r="H4028">
        <v>18</v>
      </c>
      <c r="I4028" t="s">
        <v>8803</v>
      </c>
      <c r="J4028" t="s">
        <v>32</v>
      </c>
    </row>
    <row r="4029" spans="1:10" x14ac:dyDescent="0.25">
      <c r="A4029" t="s">
        <v>7102</v>
      </c>
      <c r="B4029" t="s">
        <v>12668</v>
      </c>
      <c r="C4029" t="s">
        <v>8801</v>
      </c>
      <c r="D4029">
        <v>2975.27</v>
      </c>
      <c r="E4029" t="s">
        <v>8802</v>
      </c>
      <c r="F4029" s="2">
        <v>45151.639699074083</v>
      </c>
      <c r="G4029" s="2">
        <v>45882.639699074083</v>
      </c>
      <c r="H4029">
        <v>24</v>
      </c>
      <c r="I4029" t="s">
        <v>8803</v>
      </c>
      <c r="J4029" t="s">
        <v>106</v>
      </c>
    </row>
    <row r="4030" spans="1:10" x14ac:dyDescent="0.25">
      <c r="A4030" t="s">
        <v>7102</v>
      </c>
      <c r="B4030" t="s">
        <v>13350</v>
      </c>
      <c r="C4030" t="s">
        <v>27</v>
      </c>
      <c r="D4030">
        <v>2497.7800000000002</v>
      </c>
      <c r="E4030" t="s">
        <v>8802</v>
      </c>
      <c r="F4030" s="2">
        <v>45237.31212962963</v>
      </c>
      <c r="G4030" s="2">
        <v>45603.31212962963</v>
      </c>
      <c r="H4030">
        <v>12</v>
      </c>
      <c r="I4030" t="s">
        <v>8803</v>
      </c>
      <c r="J4030" t="s">
        <v>41</v>
      </c>
    </row>
    <row r="4031" spans="1:10" x14ac:dyDescent="0.25">
      <c r="A4031" t="s">
        <v>7103</v>
      </c>
      <c r="B4031" t="s">
        <v>12097</v>
      </c>
      <c r="C4031" t="s">
        <v>8801</v>
      </c>
      <c r="D4031">
        <v>269.39</v>
      </c>
      <c r="E4031" t="s">
        <v>8813</v>
      </c>
      <c r="F4031" s="2">
        <v>45424.186678240738</v>
      </c>
      <c r="G4031" s="2">
        <v>46519.186678240738</v>
      </c>
      <c r="H4031">
        <v>36</v>
      </c>
      <c r="I4031" t="s">
        <v>8803</v>
      </c>
      <c r="J4031" t="s">
        <v>61</v>
      </c>
    </row>
    <row r="4032" spans="1:10" x14ac:dyDescent="0.25">
      <c r="A4032" t="s">
        <v>7104</v>
      </c>
      <c r="B4032" t="s">
        <v>12098</v>
      </c>
      <c r="C4032" t="s">
        <v>27</v>
      </c>
      <c r="D4032">
        <v>1460.02</v>
      </c>
      <c r="E4032" t="s">
        <v>8802</v>
      </c>
      <c r="F4032" s="2">
        <v>45069.034201388888</v>
      </c>
      <c r="G4032" s="2">
        <v>46165.034201388888</v>
      </c>
      <c r="H4032">
        <v>36</v>
      </c>
      <c r="I4032" t="s">
        <v>8803</v>
      </c>
      <c r="J4032" t="s">
        <v>50</v>
      </c>
    </row>
    <row r="4033" spans="1:10" x14ac:dyDescent="0.25">
      <c r="A4033" t="s">
        <v>7104</v>
      </c>
      <c r="B4033" t="s">
        <v>12748</v>
      </c>
      <c r="C4033" t="s">
        <v>8818</v>
      </c>
      <c r="D4033">
        <v>59.39</v>
      </c>
      <c r="E4033" t="s">
        <v>8802</v>
      </c>
      <c r="F4033" s="2">
        <v>45068.449108796303</v>
      </c>
      <c r="G4033" s="2">
        <v>45252.449108796303</v>
      </c>
      <c r="H4033">
        <v>6</v>
      </c>
      <c r="I4033" t="s">
        <v>8803</v>
      </c>
      <c r="J4033" t="s">
        <v>71</v>
      </c>
    </row>
    <row r="4034" spans="1:10" x14ac:dyDescent="0.25">
      <c r="A4034" t="s">
        <v>7105</v>
      </c>
      <c r="B4034" t="s">
        <v>12099</v>
      </c>
      <c r="C4034" t="s">
        <v>8801</v>
      </c>
      <c r="D4034">
        <v>2866.43</v>
      </c>
      <c r="E4034" t="s">
        <v>8802</v>
      </c>
      <c r="F4034" s="2">
        <v>45212.336886574078</v>
      </c>
      <c r="G4034" s="2">
        <v>45578.336886574078</v>
      </c>
      <c r="H4034">
        <v>12</v>
      </c>
      <c r="I4034" t="s">
        <v>8803</v>
      </c>
      <c r="J4034" t="s">
        <v>17</v>
      </c>
    </row>
    <row r="4035" spans="1:10" x14ac:dyDescent="0.25">
      <c r="A4035" t="s">
        <v>7105</v>
      </c>
      <c r="B4035" t="s">
        <v>12702</v>
      </c>
      <c r="C4035" t="s">
        <v>27</v>
      </c>
      <c r="D4035">
        <v>5339.27</v>
      </c>
      <c r="E4035" t="s">
        <v>8798</v>
      </c>
      <c r="F4035" s="2">
        <v>45275.190104166657</v>
      </c>
      <c r="G4035" s="2">
        <v>45641.190104166657</v>
      </c>
      <c r="H4035">
        <v>12</v>
      </c>
      <c r="I4035" t="s">
        <v>8803</v>
      </c>
      <c r="J4035" t="s">
        <v>54</v>
      </c>
    </row>
    <row r="4036" spans="1:10" x14ac:dyDescent="0.25">
      <c r="A4036" t="s">
        <v>7106</v>
      </c>
      <c r="B4036" t="s">
        <v>12100</v>
      </c>
      <c r="C4036" t="s">
        <v>8807</v>
      </c>
      <c r="D4036">
        <v>527.66999999999996</v>
      </c>
      <c r="E4036" t="s">
        <v>8802</v>
      </c>
      <c r="F4036" s="2">
        <v>45765.245358796303</v>
      </c>
      <c r="G4036" s="2">
        <v>46130.245358796303</v>
      </c>
      <c r="H4036">
        <v>12</v>
      </c>
      <c r="I4036" t="s">
        <v>8803</v>
      </c>
      <c r="J4036" t="s">
        <v>28</v>
      </c>
    </row>
    <row r="4037" spans="1:10" x14ac:dyDescent="0.25">
      <c r="A4037" t="s">
        <v>7107</v>
      </c>
      <c r="B4037" t="s">
        <v>12101</v>
      </c>
      <c r="C4037" t="s">
        <v>8801</v>
      </c>
      <c r="D4037">
        <v>5036.37</v>
      </c>
      <c r="E4037" t="s">
        <v>8802</v>
      </c>
      <c r="F4037" s="2">
        <v>45763.281585648147</v>
      </c>
      <c r="G4037" s="2">
        <v>46859.281585648147</v>
      </c>
      <c r="H4037">
        <v>36</v>
      </c>
      <c r="I4037" t="s">
        <v>8803</v>
      </c>
      <c r="J4037" t="s">
        <v>86</v>
      </c>
    </row>
    <row r="4038" spans="1:10" x14ac:dyDescent="0.25">
      <c r="A4038" t="s">
        <v>7108</v>
      </c>
      <c r="B4038" t="s">
        <v>12102</v>
      </c>
      <c r="C4038" t="s">
        <v>8797</v>
      </c>
      <c r="D4038">
        <v>5569.49</v>
      </c>
      <c r="E4038" t="s">
        <v>8802</v>
      </c>
      <c r="F4038" s="2">
        <v>45683.184328703697</v>
      </c>
      <c r="G4038" s="2">
        <v>46229.184328703697</v>
      </c>
      <c r="H4038">
        <v>18</v>
      </c>
      <c r="I4038" t="s">
        <v>8799</v>
      </c>
      <c r="J4038" t="s">
        <v>46</v>
      </c>
    </row>
    <row r="4039" spans="1:10" x14ac:dyDescent="0.25">
      <c r="A4039" t="s">
        <v>7109</v>
      </c>
      <c r="B4039" t="s">
        <v>12103</v>
      </c>
      <c r="C4039" t="s">
        <v>8807</v>
      </c>
      <c r="D4039">
        <v>960.64</v>
      </c>
      <c r="E4039" t="s">
        <v>8802</v>
      </c>
      <c r="F4039" s="2">
        <v>45035.758553240739</v>
      </c>
      <c r="G4039" s="2">
        <v>46131.758553240739</v>
      </c>
      <c r="H4039">
        <v>36</v>
      </c>
      <c r="I4039" t="s">
        <v>8803</v>
      </c>
      <c r="J4039" t="s">
        <v>17</v>
      </c>
    </row>
    <row r="4040" spans="1:10" x14ac:dyDescent="0.25">
      <c r="A4040" t="s">
        <v>7110</v>
      </c>
      <c r="B4040" t="s">
        <v>12104</v>
      </c>
      <c r="C4040" t="s">
        <v>8807</v>
      </c>
      <c r="D4040">
        <v>2831.99</v>
      </c>
      <c r="E4040" t="s">
        <v>8813</v>
      </c>
      <c r="F4040" s="2">
        <v>45201.998784722222</v>
      </c>
      <c r="G4040" s="2">
        <v>46662.998784722222</v>
      </c>
      <c r="H4040">
        <v>48</v>
      </c>
      <c r="I4040" t="s">
        <v>8803</v>
      </c>
      <c r="J4040" t="s">
        <v>64</v>
      </c>
    </row>
    <row r="4041" spans="1:10" x14ac:dyDescent="0.25">
      <c r="A4041" t="s">
        <v>7110</v>
      </c>
      <c r="B4041" t="s">
        <v>12307</v>
      </c>
      <c r="C4041" t="s">
        <v>8801</v>
      </c>
      <c r="D4041">
        <v>1896.47</v>
      </c>
      <c r="E4041" t="s">
        <v>8822</v>
      </c>
      <c r="F4041" s="2">
        <v>45521.443159722221</v>
      </c>
      <c r="G4041" s="2">
        <v>46070.443159722221</v>
      </c>
      <c r="H4041">
        <v>18</v>
      </c>
      <c r="I4041" t="s">
        <v>8803</v>
      </c>
      <c r="J4041" t="s">
        <v>46</v>
      </c>
    </row>
    <row r="4042" spans="1:10" x14ac:dyDescent="0.25">
      <c r="A4042" t="s">
        <v>7112</v>
      </c>
      <c r="B4042" t="s">
        <v>12106</v>
      </c>
      <c r="C4042" t="s">
        <v>8801</v>
      </c>
      <c r="D4042">
        <v>3781.17</v>
      </c>
      <c r="E4042" t="s">
        <v>8802</v>
      </c>
      <c r="F4042" s="2">
        <v>45689.025069444448</v>
      </c>
      <c r="G4042" s="2">
        <v>47515.025069444448</v>
      </c>
      <c r="H4042">
        <v>60</v>
      </c>
      <c r="I4042" t="s">
        <v>8803</v>
      </c>
      <c r="J4042" t="s">
        <v>52</v>
      </c>
    </row>
    <row r="4043" spans="1:10" x14ac:dyDescent="0.25">
      <c r="A4043" t="s">
        <v>7117</v>
      </c>
      <c r="B4043" t="s">
        <v>12111</v>
      </c>
      <c r="C4043" t="s">
        <v>8801</v>
      </c>
      <c r="D4043">
        <v>4386.1400000000003</v>
      </c>
      <c r="E4043" t="s">
        <v>8802</v>
      </c>
      <c r="F4043" s="2">
        <v>45857.962731481479</v>
      </c>
      <c r="G4043" s="2">
        <v>46587.962731481479</v>
      </c>
      <c r="H4043">
        <v>24</v>
      </c>
      <c r="I4043" t="s">
        <v>8803</v>
      </c>
      <c r="J4043" t="s">
        <v>66</v>
      </c>
    </row>
    <row r="4044" spans="1:10" x14ac:dyDescent="0.25">
      <c r="A4044" t="s">
        <v>7120</v>
      </c>
      <c r="B4044" t="s">
        <v>12114</v>
      </c>
      <c r="C4044" t="s">
        <v>8801</v>
      </c>
      <c r="D4044">
        <v>1191.99</v>
      </c>
      <c r="E4044" t="s">
        <v>8802</v>
      </c>
      <c r="F4044" s="2">
        <v>45958.724351851852</v>
      </c>
      <c r="G4044" s="2">
        <v>47054.724351851852</v>
      </c>
      <c r="H4044">
        <v>36</v>
      </c>
      <c r="I4044" t="s">
        <v>8803</v>
      </c>
      <c r="J4044" t="s">
        <v>86</v>
      </c>
    </row>
    <row r="4045" spans="1:10" x14ac:dyDescent="0.25">
      <c r="A4045" t="s">
        <v>7121</v>
      </c>
      <c r="B4045" t="s">
        <v>12115</v>
      </c>
      <c r="C4045" t="s">
        <v>8801</v>
      </c>
      <c r="D4045">
        <v>12828.53</v>
      </c>
      <c r="E4045" t="s">
        <v>8813</v>
      </c>
      <c r="F4045" s="2">
        <v>45762.34033564815</v>
      </c>
      <c r="G4045" s="2">
        <v>46858.34033564815</v>
      </c>
      <c r="H4045">
        <v>36</v>
      </c>
      <c r="I4045" t="s">
        <v>8803</v>
      </c>
      <c r="J4045" t="s">
        <v>50</v>
      </c>
    </row>
    <row r="4046" spans="1:10" x14ac:dyDescent="0.25">
      <c r="A4046" t="s">
        <v>7122</v>
      </c>
      <c r="B4046" t="s">
        <v>12116</v>
      </c>
      <c r="C4046" t="s">
        <v>8797</v>
      </c>
      <c r="D4046">
        <v>805.99</v>
      </c>
      <c r="E4046" t="s">
        <v>8802</v>
      </c>
      <c r="F4046" s="2">
        <v>45565.90483796296</v>
      </c>
      <c r="G4046" s="2">
        <v>45746.90483796296</v>
      </c>
      <c r="H4046">
        <v>6</v>
      </c>
      <c r="I4046" t="s">
        <v>8803</v>
      </c>
      <c r="J4046" t="s">
        <v>71</v>
      </c>
    </row>
    <row r="4047" spans="1:10" x14ac:dyDescent="0.25">
      <c r="A4047" t="s">
        <v>7124</v>
      </c>
      <c r="B4047" t="s">
        <v>12118</v>
      </c>
      <c r="C4047" t="s">
        <v>8801</v>
      </c>
      <c r="D4047">
        <v>1837.33</v>
      </c>
      <c r="E4047" t="s">
        <v>8802</v>
      </c>
      <c r="F4047" s="2">
        <v>45770.3203587963</v>
      </c>
      <c r="G4047" s="2">
        <v>47231.3203587963</v>
      </c>
      <c r="H4047">
        <v>48</v>
      </c>
      <c r="I4047" t="s">
        <v>8803</v>
      </c>
      <c r="J4047" t="s">
        <v>32</v>
      </c>
    </row>
    <row r="4048" spans="1:10" x14ac:dyDescent="0.25">
      <c r="A4048" t="s">
        <v>7125</v>
      </c>
      <c r="B4048" t="s">
        <v>12119</v>
      </c>
      <c r="C4048" t="s">
        <v>8797</v>
      </c>
      <c r="D4048">
        <v>4599.79</v>
      </c>
      <c r="E4048" t="s">
        <v>8813</v>
      </c>
      <c r="F4048" s="2">
        <v>45368.503460648149</v>
      </c>
      <c r="G4048" s="2">
        <v>47194.503460648149</v>
      </c>
      <c r="H4048">
        <v>60</v>
      </c>
      <c r="I4048" t="s">
        <v>8803</v>
      </c>
      <c r="J4048" t="s">
        <v>50</v>
      </c>
    </row>
    <row r="4049" spans="1:10" x14ac:dyDescent="0.25">
      <c r="A4049" t="s">
        <v>7125</v>
      </c>
      <c r="B4049" t="s">
        <v>13512</v>
      </c>
      <c r="C4049" t="s">
        <v>8797</v>
      </c>
      <c r="D4049">
        <v>5952.34</v>
      </c>
      <c r="E4049" t="s">
        <v>8798</v>
      </c>
      <c r="F4049" s="2">
        <v>45602.90053240741</v>
      </c>
      <c r="G4049" s="2">
        <v>46148.90053240741</v>
      </c>
      <c r="H4049">
        <v>18</v>
      </c>
      <c r="I4049" t="s">
        <v>8803</v>
      </c>
      <c r="J4049" t="s">
        <v>32</v>
      </c>
    </row>
    <row r="4050" spans="1:10" x14ac:dyDescent="0.25">
      <c r="A4050" t="s">
        <v>7126</v>
      </c>
      <c r="B4050" t="s">
        <v>12120</v>
      </c>
      <c r="C4050" t="s">
        <v>8807</v>
      </c>
      <c r="D4050">
        <v>216.83</v>
      </c>
      <c r="E4050" t="s">
        <v>8813</v>
      </c>
      <c r="F4050" s="2">
        <v>45486.732881944437</v>
      </c>
      <c r="G4050" s="2">
        <v>46216.732881944437</v>
      </c>
      <c r="H4050">
        <v>24</v>
      </c>
      <c r="I4050" t="s">
        <v>8803</v>
      </c>
      <c r="J4050" t="s">
        <v>50</v>
      </c>
    </row>
    <row r="4051" spans="1:10" x14ac:dyDescent="0.25">
      <c r="A4051" t="s">
        <v>7126</v>
      </c>
      <c r="B4051" t="s">
        <v>12472</v>
      </c>
      <c r="C4051" t="s">
        <v>8797</v>
      </c>
      <c r="D4051">
        <v>816.07</v>
      </c>
      <c r="E4051" t="s">
        <v>8813</v>
      </c>
      <c r="F4051" s="2">
        <v>45078.892476851863</v>
      </c>
      <c r="G4051" s="2">
        <v>46174.892476851863</v>
      </c>
      <c r="H4051">
        <v>36</v>
      </c>
      <c r="I4051" t="s">
        <v>8803</v>
      </c>
      <c r="J4051" t="s">
        <v>58</v>
      </c>
    </row>
    <row r="4052" spans="1:10" x14ac:dyDescent="0.25">
      <c r="A4052" t="s">
        <v>7126</v>
      </c>
      <c r="B4052" t="s">
        <v>12731</v>
      </c>
      <c r="C4052" t="s">
        <v>8805</v>
      </c>
      <c r="D4052">
        <v>1588.58</v>
      </c>
      <c r="E4052" t="s">
        <v>8802</v>
      </c>
      <c r="F4052" s="2">
        <v>45298.147199074083</v>
      </c>
      <c r="G4052" s="2">
        <v>46029.147199074083</v>
      </c>
      <c r="H4052">
        <v>24</v>
      </c>
      <c r="I4052" t="s">
        <v>8803</v>
      </c>
      <c r="J4052" t="s">
        <v>39</v>
      </c>
    </row>
    <row r="4053" spans="1:10" x14ac:dyDescent="0.25">
      <c r="A4053" t="s">
        <v>7126</v>
      </c>
      <c r="B4053" t="s">
        <v>13396</v>
      </c>
      <c r="C4053" t="s">
        <v>8805</v>
      </c>
      <c r="D4053">
        <v>1514.74</v>
      </c>
      <c r="E4053" t="s">
        <v>8802</v>
      </c>
      <c r="F4053" s="2">
        <v>45938.82471064815</v>
      </c>
      <c r="G4053" s="2">
        <v>47399.82471064815</v>
      </c>
      <c r="H4053">
        <v>48</v>
      </c>
      <c r="I4053" t="s">
        <v>8803</v>
      </c>
      <c r="J4053" t="s">
        <v>89</v>
      </c>
    </row>
    <row r="4054" spans="1:10" x14ac:dyDescent="0.25">
      <c r="A4054" t="s">
        <v>7128</v>
      </c>
      <c r="B4054" t="s">
        <v>12122</v>
      </c>
      <c r="C4054" t="s">
        <v>8818</v>
      </c>
      <c r="D4054">
        <v>5517.45</v>
      </c>
      <c r="E4054" t="s">
        <v>8802</v>
      </c>
      <c r="F4054" s="2">
        <v>45226.884363425917</v>
      </c>
      <c r="G4054" s="2">
        <v>45592.884363425917</v>
      </c>
      <c r="H4054">
        <v>12</v>
      </c>
      <c r="I4054" t="s">
        <v>8803</v>
      </c>
      <c r="J4054" t="s">
        <v>46</v>
      </c>
    </row>
    <row r="4055" spans="1:10" x14ac:dyDescent="0.25">
      <c r="A4055" t="s">
        <v>7128</v>
      </c>
      <c r="B4055" t="s">
        <v>12352</v>
      </c>
      <c r="C4055" t="s">
        <v>8807</v>
      </c>
      <c r="D4055">
        <v>7870.38</v>
      </c>
      <c r="E4055" t="s">
        <v>8822</v>
      </c>
      <c r="F4055" s="2">
        <v>45661.252488425933</v>
      </c>
      <c r="G4055" s="2">
        <v>46207.252488425933</v>
      </c>
      <c r="H4055">
        <v>18</v>
      </c>
      <c r="I4055" t="s">
        <v>8803</v>
      </c>
      <c r="J4055" t="s">
        <v>71</v>
      </c>
    </row>
    <row r="4056" spans="1:10" x14ac:dyDescent="0.25">
      <c r="A4056" t="s">
        <v>7130</v>
      </c>
      <c r="B4056" t="s">
        <v>12124</v>
      </c>
      <c r="C4056" t="s">
        <v>8797</v>
      </c>
      <c r="D4056">
        <v>6607.91</v>
      </c>
      <c r="E4056" t="s">
        <v>8813</v>
      </c>
      <c r="F4056" s="2">
        <v>45201.791018518517</v>
      </c>
      <c r="G4056" s="2">
        <v>45567.791018518517</v>
      </c>
      <c r="H4056">
        <v>12</v>
      </c>
      <c r="I4056" t="s">
        <v>8803</v>
      </c>
      <c r="J4056" t="s">
        <v>106</v>
      </c>
    </row>
    <row r="4057" spans="1:10" x14ac:dyDescent="0.25">
      <c r="A4057" t="s">
        <v>7130</v>
      </c>
      <c r="B4057" t="s">
        <v>12538</v>
      </c>
      <c r="C4057" t="s">
        <v>8818</v>
      </c>
      <c r="D4057">
        <v>5909</v>
      </c>
      <c r="E4057" t="s">
        <v>8802</v>
      </c>
      <c r="F4057" s="2">
        <v>45445.381724537037</v>
      </c>
      <c r="G4057" s="2">
        <v>45993.381724537037</v>
      </c>
      <c r="H4057">
        <v>18</v>
      </c>
      <c r="I4057" t="s">
        <v>8803</v>
      </c>
      <c r="J4057" t="s">
        <v>28</v>
      </c>
    </row>
    <row r="4058" spans="1:10" x14ac:dyDescent="0.25">
      <c r="A4058" t="s">
        <v>7130</v>
      </c>
      <c r="B4058" t="s">
        <v>13592</v>
      </c>
      <c r="C4058" t="s">
        <v>8818</v>
      </c>
      <c r="D4058">
        <v>4829.13</v>
      </c>
      <c r="E4058" t="s">
        <v>8802</v>
      </c>
      <c r="F4058" s="2">
        <v>44959.83222222222</v>
      </c>
      <c r="G4058" s="2">
        <v>45324.83222222222</v>
      </c>
      <c r="H4058">
        <v>12</v>
      </c>
      <c r="I4058" t="s">
        <v>8803</v>
      </c>
      <c r="J4058" t="s">
        <v>71</v>
      </c>
    </row>
    <row r="4059" spans="1:10" x14ac:dyDescent="0.25">
      <c r="A4059" t="s">
        <v>7131</v>
      </c>
      <c r="B4059" t="s">
        <v>12125</v>
      </c>
      <c r="C4059" t="s">
        <v>8797</v>
      </c>
      <c r="D4059">
        <v>22.46</v>
      </c>
      <c r="E4059" t="s">
        <v>8822</v>
      </c>
      <c r="F4059" s="2">
        <v>45124.232870370368</v>
      </c>
      <c r="G4059" s="2">
        <v>46951.232870370368</v>
      </c>
      <c r="H4059">
        <v>60</v>
      </c>
      <c r="I4059" t="s">
        <v>8803</v>
      </c>
      <c r="J4059" t="s">
        <v>28</v>
      </c>
    </row>
    <row r="4060" spans="1:10" x14ac:dyDescent="0.25">
      <c r="A4060" t="s">
        <v>7134</v>
      </c>
      <c r="B4060" t="s">
        <v>12128</v>
      </c>
      <c r="C4060" t="s">
        <v>8801</v>
      </c>
      <c r="D4060">
        <v>11223.59</v>
      </c>
      <c r="E4060" t="s">
        <v>8802</v>
      </c>
      <c r="F4060" s="2">
        <v>45359.939942129633</v>
      </c>
      <c r="G4060" s="2">
        <v>46820.939942129633</v>
      </c>
      <c r="H4060">
        <v>48</v>
      </c>
      <c r="I4060" t="s">
        <v>8803</v>
      </c>
      <c r="J4060" t="s">
        <v>22</v>
      </c>
    </row>
    <row r="4061" spans="1:10" x14ac:dyDescent="0.25">
      <c r="A4061" t="s">
        <v>7134</v>
      </c>
      <c r="B4061" t="s">
        <v>12725</v>
      </c>
      <c r="C4061" t="s">
        <v>8805</v>
      </c>
      <c r="D4061">
        <v>801.14</v>
      </c>
      <c r="E4061" t="s">
        <v>8813</v>
      </c>
      <c r="F4061" s="2">
        <v>45934.165532407409</v>
      </c>
      <c r="G4061" s="2">
        <v>47395.165532407409</v>
      </c>
      <c r="H4061">
        <v>48</v>
      </c>
      <c r="I4061" t="s">
        <v>8803</v>
      </c>
      <c r="J4061" t="s">
        <v>89</v>
      </c>
    </row>
    <row r="4062" spans="1:10" x14ac:dyDescent="0.25">
      <c r="A4062" t="s">
        <v>7135</v>
      </c>
      <c r="B4062" t="s">
        <v>12129</v>
      </c>
      <c r="C4062" t="s">
        <v>8807</v>
      </c>
      <c r="D4062">
        <v>11190.9</v>
      </c>
      <c r="E4062" t="s">
        <v>8802</v>
      </c>
      <c r="F4062" s="2">
        <v>45515.977152777778</v>
      </c>
      <c r="G4062" s="2">
        <v>46976.977152777778</v>
      </c>
      <c r="H4062">
        <v>48</v>
      </c>
      <c r="I4062" t="s">
        <v>8803</v>
      </c>
      <c r="J4062" t="s">
        <v>17</v>
      </c>
    </row>
    <row r="4063" spans="1:10" x14ac:dyDescent="0.25">
      <c r="A4063" t="s">
        <v>7136</v>
      </c>
      <c r="B4063" t="s">
        <v>12130</v>
      </c>
      <c r="C4063" t="s">
        <v>8797</v>
      </c>
      <c r="D4063">
        <v>8070.42</v>
      </c>
      <c r="E4063" t="s">
        <v>8802</v>
      </c>
      <c r="F4063" s="2">
        <v>45592.118263888893</v>
      </c>
      <c r="G4063" s="2">
        <v>47053.118263888893</v>
      </c>
      <c r="H4063">
        <v>48</v>
      </c>
      <c r="I4063" t="s">
        <v>8803</v>
      </c>
      <c r="J4063" t="s">
        <v>46</v>
      </c>
    </row>
    <row r="4064" spans="1:10" x14ac:dyDescent="0.25">
      <c r="A4064" t="s">
        <v>7137</v>
      </c>
      <c r="B4064" t="s">
        <v>12131</v>
      </c>
      <c r="C4064" t="s">
        <v>8797</v>
      </c>
      <c r="D4064">
        <v>6272.4</v>
      </c>
      <c r="E4064" t="s">
        <v>8802</v>
      </c>
      <c r="F4064" s="2">
        <v>45491.935798611114</v>
      </c>
      <c r="G4064" s="2">
        <v>46040.935798611114</v>
      </c>
      <c r="H4064">
        <v>18</v>
      </c>
      <c r="I4064" t="s">
        <v>8803</v>
      </c>
      <c r="J4064" t="s">
        <v>41</v>
      </c>
    </row>
    <row r="4065" spans="1:10" x14ac:dyDescent="0.25">
      <c r="A4065" t="s">
        <v>7138</v>
      </c>
      <c r="B4065" t="s">
        <v>12132</v>
      </c>
      <c r="C4065" t="s">
        <v>8801</v>
      </c>
      <c r="D4065">
        <v>188.28</v>
      </c>
      <c r="E4065" t="s">
        <v>8813</v>
      </c>
      <c r="F4065" s="2">
        <v>45857.263935185183</v>
      </c>
      <c r="G4065" s="2">
        <v>46406.263935185183</v>
      </c>
      <c r="H4065">
        <v>18</v>
      </c>
      <c r="I4065" t="s">
        <v>8803</v>
      </c>
      <c r="J4065" t="s">
        <v>46</v>
      </c>
    </row>
    <row r="4066" spans="1:10" x14ac:dyDescent="0.25">
      <c r="A4066" t="s">
        <v>7138</v>
      </c>
      <c r="B4066" t="s">
        <v>13180</v>
      </c>
      <c r="C4066" t="s">
        <v>8818</v>
      </c>
      <c r="D4066">
        <v>977.81</v>
      </c>
      <c r="E4066" t="s">
        <v>8802</v>
      </c>
      <c r="F4066" s="2">
        <v>45215.646365740737</v>
      </c>
      <c r="G4066" s="2">
        <v>45946.646365740737</v>
      </c>
      <c r="H4066">
        <v>24</v>
      </c>
      <c r="I4066" t="s">
        <v>8803</v>
      </c>
      <c r="J4066" t="s">
        <v>50</v>
      </c>
    </row>
    <row r="4067" spans="1:10" x14ac:dyDescent="0.25">
      <c r="A4067" t="s">
        <v>7138</v>
      </c>
      <c r="B4067" t="s">
        <v>13602</v>
      </c>
      <c r="C4067" t="s">
        <v>8797</v>
      </c>
      <c r="D4067">
        <v>1513.01</v>
      </c>
      <c r="E4067" t="s">
        <v>8813</v>
      </c>
      <c r="F4067" s="2">
        <v>45632.501747685194</v>
      </c>
      <c r="G4067" s="2">
        <v>46727.501747685194</v>
      </c>
      <c r="H4067">
        <v>36</v>
      </c>
      <c r="I4067" t="s">
        <v>8803</v>
      </c>
      <c r="J4067" t="s">
        <v>61</v>
      </c>
    </row>
    <row r="4068" spans="1:10" x14ac:dyDescent="0.25">
      <c r="A4068" t="s">
        <v>7139</v>
      </c>
      <c r="B4068" t="s">
        <v>12133</v>
      </c>
      <c r="C4068" t="s">
        <v>8807</v>
      </c>
      <c r="D4068">
        <v>7366.16</v>
      </c>
      <c r="E4068" t="s">
        <v>8802</v>
      </c>
      <c r="F4068" s="2">
        <v>45887.568344907413</v>
      </c>
      <c r="G4068" s="2">
        <v>46983.568344907413</v>
      </c>
      <c r="H4068">
        <v>36</v>
      </c>
      <c r="I4068" t="s">
        <v>8803</v>
      </c>
      <c r="J4068" t="s">
        <v>66</v>
      </c>
    </row>
    <row r="4069" spans="1:10" x14ac:dyDescent="0.25">
      <c r="A4069" t="s">
        <v>7141</v>
      </c>
      <c r="B4069" t="s">
        <v>12135</v>
      </c>
      <c r="C4069" t="s">
        <v>27</v>
      </c>
      <c r="D4069">
        <v>3706.98</v>
      </c>
      <c r="E4069" t="s">
        <v>8822</v>
      </c>
      <c r="F4069" s="2">
        <v>45893.646516203713</v>
      </c>
      <c r="G4069" s="2">
        <v>46258.646516203713</v>
      </c>
      <c r="H4069">
        <v>12</v>
      </c>
      <c r="I4069" t="s">
        <v>8799</v>
      </c>
      <c r="J4069" t="s">
        <v>22</v>
      </c>
    </row>
    <row r="4070" spans="1:10" x14ac:dyDescent="0.25">
      <c r="A4070" t="s">
        <v>7142</v>
      </c>
      <c r="B4070" t="s">
        <v>12136</v>
      </c>
      <c r="C4070" t="s">
        <v>8801</v>
      </c>
      <c r="D4070">
        <v>9071.42</v>
      </c>
      <c r="E4070" t="s">
        <v>8813</v>
      </c>
      <c r="F4070" s="2">
        <v>45668.3594212963</v>
      </c>
      <c r="G4070" s="2">
        <v>46763.3594212963</v>
      </c>
      <c r="H4070">
        <v>36</v>
      </c>
      <c r="I4070" t="s">
        <v>8799</v>
      </c>
      <c r="J4070" t="s">
        <v>46</v>
      </c>
    </row>
    <row r="4071" spans="1:10" x14ac:dyDescent="0.25">
      <c r="A4071" t="s">
        <v>7143</v>
      </c>
      <c r="B4071" t="s">
        <v>12137</v>
      </c>
      <c r="C4071" t="s">
        <v>8797</v>
      </c>
      <c r="D4071">
        <v>99</v>
      </c>
      <c r="E4071" t="s">
        <v>8822</v>
      </c>
      <c r="F4071" s="2">
        <v>45364.244513888887</v>
      </c>
      <c r="G4071" s="2">
        <v>46094.244513888887</v>
      </c>
      <c r="H4071">
        <v>24</v>
      </c>
      <c r="I4071" t="s">
        <v>8803</v>
      </c>
      <c r="J4071" t="s">
        <v>66</v>
      </c>
    </row>
    <row r="4072" spans="1:10" x14ac:dyDescent="0.25">
      <c r="A4072" t="s">
        <v>7144</v>
      </c>
      <c r="B4072" t="s">
        <v>12138</v>
      </c>
      <c r="C4072" t="s">
        <v>8801</v>
      </c>
      <c r="D4072">
        <v>10864.86</v>
      </c>
      <c r="E4072" t="s">
        <v>8822</v>
      </c>
      <c r="F4072" s="2">
        <v>45355.038576388892</v>
      </c>
      <c r="G4072" s="2">
        <v>46450.038576388892</v>
      </c>
      <c r="H4072">
        <v>36</v>
      </c>
      <c r="I4072" t="s">
        <v>8803</v>
      </c>
      <c r="J4072" t="s">
        <v>35</v>
      </c>
    </row>
    <row r="4073" spans="1:10" x14ac:dyDescent="0.25">
      <c r="A4073" t="s">
        <v>7144</v>
      </c>
      <c r="B4073" t="s">
        <v>12776</v>
      </c>
      <c r="C4073" t="s">
        <v>8797</v>
      </c>
      <c r="D4073">
        <v>1216.3499999999999</v>
      </c>
      <c r="E4073" t="s">
        <v>8802</v>
      </c>
      <c r="F4073" s="2">
        <v>45005.685543981483</v>
      </c>
      <c r="G4073" s="2">
        <v>45555.685543981483</v>
      </c>
      <c r="H4073">
        <v>18</v>
      </c>
      <c r="I4073" t="s">
        <v>8803</v>
      </c>
      <c r="J4073" t="s">
        <v>17</v>
      </c>
    </row>
    <row r="4074" spans="1:10" x14ac:dyDescent="0.25">
      <c r="A4074" t="s">
        <v>7144</v>
      </c>
      <c r="B4074" t="s">
        <v>13302</v>
      </c>
      <c r="C4074" t="s">
        <v>27</v>
      </c>
      <c r="D4074">
        <v>3777.34</v>
      </c>
      <c r="E4074" t="s">
        <v>8802</v>
      </c>
      <c r="F4074" s="2">
        <v>45855.996076388888</v>
      </c>
      <c r="G4074" s="2">
        <v>47316.996076388888</v>
      </c>
      <c r="H4074">
        <v>48</v>
      </c>
      <c r="I4074" t="s">
        <v>8803</v>
      </c>
      <c r="J4074" t="s">
        <v>41</v>
      </c>
    </row>
    <row r="4075" spans="1:10" x14ac:dyDescent="0.25">
      <c r="A4075" t="s">
        <v>7145</v>
      </c>
      <c r="B4075" t="s">
        <v>12139</v>
      </c>
      <c r="C4075" t="s">
        <v>8801</v>
      </c>
      <c r="D4075">
        <v>951.8</v>
      </c>
      <c r="E4075" t="s">
        <v>8813</v>
      </c>
      <c r="F4075" s="2">
        <v>45054.335335648153</v>
      </c>
      <c r="G4075" s="2">
        <v>46150.335335648153</v>
      </c>
      <c r="H4075">
        <v>36</v>
      </c>
      <c r="I4075" t="s">
        <v>8803</v>
      </c>
      <c r="J4075" t="s">
        <v>50</v>
      </c>
    </row>
    <row r="4076" spans="1:10" x14ac:dyDescent="0.25">
      <c r="A4076" t="s">
        <v>7147</v>
      </c>
      <c r="B4076" t="s">
        <v>12141</v>
      </c>
      <c r="C4076" t="s">
        <v>8797</v>
      </c>
      <c r="D4076">
        <v>11192.49</v>
      </c>
      <c r="E4076" t="s">
        <v>8802</v>
      </c>
      <c r="F4076" s="2">
        <v>45639.204143518517</v>
      </c>
      <c r="G4076" s="2">
        <v>46734.204143518517</v>
      </c>
      <c r="H4076">
        <v>36</v>
      </c>
      <c r="I4076" t="s">
        <v>8799</v>
      </c>
      <c r="J4076" t="s">
        <v>50</v>
      </c>
    </row>
    <row r="4077" spans="1:10" x14ac:dyDescent="0.25">
      <c r="A4077" t="s">
        <v>7147</v>
      </c>
      <c r="B4077" t="s">
        <v>12500</v>
      </c>
      <c r="C4077" t="s">
        <v>8807</v>
      </c>
      <c r="D4077">
        <v>1178.98</v>
      </c>
      <c r="E4077" t="s">
        <v>8822</v>
      </c>
      <c r="F4077" s="2">
        <v>45317.193020833343</v>
      </c>
      <c r="G4077" s="2">
        <v>45683.193020833343</v>
      </c>
      <c r="H4077">
        <v>12</v>
      </c>
      <c r="I4077" t="s">
        <v>8803</v>
      </c>
      <c r="J4077" t="s">
        <v>89</v>
      </c>
    </row>
    <row r="4078" spans="1:10" x14ac:dyDescent="0.25">
      <c r="A4078" t="s">
        <v>7148</v>
      </c>
      <c r="B4078" t="s">
        <v>12142</v>
      </c>
      <c r="C4078" t="s">
        <v>8818</v>
      </c>
      <c r="D4078">
        <v>590.36</v>
      </c>
      <c r="E4078" t="s">
        <v>8802</v>
      </c>
      <c r="F4078" s="2">
        <v>44999.238032407397</v>
      </c>
      <c r="G4078" s="2">
        <v>46095.238032407397</v>
      </c>
      <c r="H4078">
        <v>36</v>
      </c>
      <c r="I4078" t="s">
        <v>8803</v>
      </c>
      <c r="J4078" t="s">
        <v>54</v>
      </c>
    </row>
    <row r="4079" spans="1:10" x14ac:dyDescent="0.25">
      <c r="A4079" t="s">
        <v>7149</v>
      </c>
      <c r="B4079" t="s">
        <v>12143</v>
      </c>
      <c r="C4079" t="s">
        <v>8805</v>
      </c>
      <c r="D4079">
        <v>1057.72</v>
      </c>
      <c r="E4079" t="s">
        <v>8822</v>
      </c>
      <c r="F4079" s="2">
        <v>45842.21402777778</v>
      </c>
      <c r="G4079" s="2">
        <v>46391.21402777778</v>
      </c>
      <c r="H4079">
        <v>18</v>
      </c>
      <c r="I4079" t="s">
        <v>8803</v>
      </c>
      <c r="J4079" t="s">
        <v>39</v>
      </c>
    </row>
    <row r="4080" spans="1:10" x14ac:dyDescent="0.25">
      <c r="A4080" t="s">
        <v>7150</v>
      </c>
      <c r="B4080" t="s">
        <v>12144</v>
      </c>
      <c r="C4080" t="s">
        <v>8807</v>
      </c>
      <c r="D4080">
        <v>5517.47</v>
      </c>
      <c r="E4080" t="s">
        <v>8802</v>
      </c>
      <c r="F4080" s="2">
        <v>45916.108912037038</v>
      </c>
      <c r="G4080" s="2">
        <v>46462.108912037038</v>
      </c>
      <c r="H4080">
        <v>18</v>
      </c>
      <c r="I4080" t="s">
        <v>8799</v>
      </c>
      <c r="J4080" t="s">
        <v>50</v>
      </c>
    </row>
    <row r="4081" spans="1:10" x14ac:dyDescent="0.25">
      <c r="A4081" t="s">
        <v>7150</v>
      </c>
      <c r="B4081" t="s">
        <v>13354</v>
      </c>
      <c r="C4081" t="s">
        <v>8797</v>
      </c>
      <c r="D4081">
        <v>1789.11</v>
      </c>
      <c r="E4081" t="s">
        <v>8813</v>
      </c>
      <c r="F4081" s="2">
        <v>45015.757951388892</v>
      </c>
      <c r="G4081" s="2">
        <v>45746.757951388892</v>
      </c>
      <c r="H4081">
        <v>24</v>
      </c>
      <c r="I4081" t="s">
        <v>8803</v>
      </c>
      <c r="J4081" t="s">
        <v>89</v>
      </c>
    </row>
    <row r="4082" spans="1:10" x14ac:dyDescent="0.25">
      <c r="A4082" t="s">
        <v>7151</v>
      </c>
      <c r="B4082" t="s">
        <v>12145</v>
      </c>
      <c r="C4082" t="s">
        <v>8805</v>
      </c>
      <c r="D4082">
        <v>5596.97</v>
      </c>
      <c r="E4082" t="s">
        <v>8802</v>
      </c>
      <c r="F4082" s="2">
        <v>45384.226944444446</v>
      </c>
      <c r="G4082" s="2">
        <v>45932.226944444446</v>
      </c>
      <c r="H4082">
        <v>18</v>
      </c>
      <c r="I4082" t="s">
        <v>8803</v>
      </c>
      <c r="J4082" t="s">
        <v>89</v>
      </c>
    </row>
    <row r="4083" spans="1:10" x14ac:dyDescent="0.25">
      <c r="A4083" t="s">
        <v>7152</v>
      </c>
      <c r="B4083" t="s">
        <v>12146</v>
      </c>
      <c r="C4083" t="s">
        <v>27</v>
      </c>
      <c r="D4083">
        <v>1743.64</v>
      </c>
      <c r="E4083" t="s">
        <v>8802</v>
      </c>
      <c r="F4083" s="2">
        <v>45267.079814814817</v>
      </c>
      <c r="G4083" s="2">
        <v>45815.079814814817</v>
      </c>
      <c r="H4083">
        <v>18</v>
      </c>
      <c r="I4083" t="s">
        <v>8803</v>
      </c>
      <c r="J4083" t="s">
        <v>66</v>
      </c>
    </row>
    <row r="4084" spans="1:10" x14ac:dyDescent="0.25">
      <c r="A4084" t="s">
        <v>7153</v>
      </c>
      <c r="B4084" t="s">
        <v>12147</v>
      </c>
      <c r="C4084" t="s">
        <v>27</v>
      </c>
      <c r="D4084">
        <v>175.71</v>
      </c>
      <c r="E4084" t="s">
        <v>8802</v>
      </c>
      <c r="F4084" s="2">
        <v>45326.491388888891</v>
      </c>
      <c r="G4084" s="2">
        <v>45692.491388888891</v>
      </c>
      <c r="H4084">
        <v>12</v>
      </c>
      <c r="I4084" t="s">
        <v>8803</v>
      </c>
      <c r="J4084" t="s">
        <v>32</v>
      </c>
    </row>
    <row r="4085" spans="1:10" x14ac:dyDescent="0.25">
      <c r="A4085" t="s">
        <v>7156</v>
      </c>
      <c r="B4085" t="s">
        <v>12150</v>
      </c>
      <c r="C4085" t="s">
        <v>8797</v>
      </c>
      <c r="D4085">
        <v>1930.3</v>
      </c>
      <c r="E4085" t="s">
        <v>8822</v>
      </c>
      <c r="F4085" s="2">
        <v>45384.617326388892</v>
      </c>
      <c r="G4085" s="2">
        <v>46114.617326388892</v>
      </c>
      <c r="H4085">
        <v>24</v>
      </c>
      <c r="I4085" t="s">
        <v>8803</v>
      </c>
      <c r="J4085" t="s">
        <v>35</v>
      </c>
    </row>
    <row r="4086" spans="1:10" x14ac:dyDescent="0.25">
      <c r="A4086" t="s">
        <v>7156</v>
      </c>
      <c r="B4086" t="s">
        <v>12758</v>
      </c>
      <c r="C4086" t="s">
        <v>8797</v>
      </c>
      <c r="D4086">
        <v>893.3</v>
      </c>
      <c r="E4086" t="s">
        <v>8822</v>
      </c>
      <c r="F4086" s="2">
        <v>45845.564189814817</v>
      </c>
      <c r="G4086" s="2">
        <v>46210.564189814817</v>
      </c>
      <c r="H4086">
        <v>12</v>
      </c>
      <c r="I4086" t="s">
        <v>8803</v>
      </c>
      <c r="J4086" t="s">
        <v>17</v>
      </c>
    </row>
    <row r="4087" spans="1:10" x14ac:dyDescent="0.25">
      <c r="A4087" t="s">
        <v>7158</v>
      </c>
      <c r="B4087" t="s">
        <v>12152</v>
      </c>
      <c r="C4087" t="s">
        <v>8807</v>
      </c>
      <c r="D4087">
        <v>8270.26</v>
      </c>
      <c r="E4087" t="s">
        <v>8822</v>
      </c>
      <c r="F4087" s="2">
        <v>45831.204733796287</v>
      </c>
      <c r="G4087" s="2">
        <v>46196.204733796287</v>
      </c>
      <c r="H4087">
        <v>12</v>
      </c>
      <c r="I4087" t="s">
        <v>8803</v>
      </c>
      <c r="J4087" t="s">
        <v>86</v>
      </c>
    </row>
    <row r="4088" spans="1:10" x14ac:dyDescent="0.25">
      <c r="A4088" t="s">
        <v>7158</v>
      </c>
      <c r="B4088" t="s">
        <v>12971</v>
      </c>
      <c r="C4088" t="s">
        <v>8807</v>
      </c>
      <c r="D4088">
        <v>313.05</v>
      </c>
      <c r="E4088" t="s">
        <v>8802</v>
      </c>
      <c r="F4088" s="2">
        <v>45469.075173611112</v>
      </c>
      <c r="G4088" s="2">
        <v>46564.075173611112</v>
      </c>
      <c r="H4088">
        <v>36</v>
      </c>
      <c r="I4088" t="s">
        <v>8803</v>
      </c>
      <c r="J4088" t="s">
        <v>69</v>
      </c>
    </row>
    <row r="4089" spans="1:10" x14ac:dyDescent="0.25">
      <c r="A4089" t="s">
        <v>7159</v>
      </c>
      <c r="B4089" t="s">
        <v>12153</v>
      </c>
      <c r="C4089" t="s">
        <v>8797</v>
      </c>
      <c r="D4089">
        <v>83.75</v>
      </c>
      <c r="E4089" t="s">
        <v>8822</v>
      </c>
      <c r="F4089" s="2">
        <v>45525.425208333327</v>
      </c>
      <c r="G4089" s="2">
        <v>46620.425208333327</v>
      </c>
      <c r="H4089">
        <v>36</v>
      </c>
      <c r="I4089" t="s">
        <v>8799</v>
      </c>
      <c r="J4089" t="s">
        <v>35</v>
      </c>
    </row>
    <row r="4090" spans="1:10" x14ac:dyDescent="0.25">
      <c r="A4090" t="s">
        <v>7160</v>
      </c>
      <c r="B4090" t="s">
        <v>12154</v>
      </c>
      <c r="C4090" t="s">
        <v>8797</v>
      </c>
      <c r="D4090">
        <v>2748.74</v>
      </c>
      <c r="E4090" t="s">
        <v>8802</v>
      </c>
      <c r="F4090" s="2">
        <v>44938.514305555553</v>
      </c>
      <c r="G4090" s="2">
        <v>46034.514305555553</v>
      </c>
      <c r="H4090">
        <v>36</v>
      </c>
      <c r="I4090" t="s">
        <v>8803</v>
      </c>
      <c r="J4090" t="s">
        <v>86</v>
      </c>
    </row>
    <row r="4091" spans="1:10" x14ac:dyDescent="0.25">
      <c r="A4091" t="s">
        <v>7162</v>
      </c>
      <c r="B4091" t="s">
        <v>12156</v>
      </c>
      <c r="C4091" t="s">
        <v>8797</v>
      </c>
      <c r="D4091">
        <v>1973.56</v>
      </c>
      <c r="E4091" t="s">
        <v>8802</v>
      </c>
      <c r="F4091" s="2">
        <v>45755.640138888892</v>
      </c>
      <c r="G4091" s="2">
        <v>46485.640138888892</v>
      </c>
      <c r="H4091">
        <v>24</v>
      </c>
      <c r="I4091" t="s">
        <v>8803</v>
      </c>
      <c r="J4091" t="s">
        <v>69</v>
      </c>
    </row>
    <row r="4092" spans="1:10" x14ac:dyDescent="0.25">
      <c r="A4092" t="s">
        <v>7162</v>
      </c>
      <c r="B4092" t="s">
        <v>12998</v>
      </c>
      <c r="C4092" t="s">
        <v>27</v>
      </c>
      <c r="D4092">
        <v>2919.65</v>
      </c>
      <c r="E4092" t="s">
        <v>8802</v>
      </c>
      <c r="F4092" s="2">
        <v>45460.365405092591</v>
      </c>
      <c r="G4092" s="2">
        <v>45825.365405092591</v>
      </c>
      <c r="H4092">
        <v>12</v>
      </c>
      <c r="I4092" t="s">
        <v>8803</v>
      </c>
      <c r="J4092" t="s">
        <v>64</v>
      </c>
    </row>
    <row r="4093" spans="1:10" x14ac:dyDescent="0.25">
      <c r="A4093" t="s">
        <v>7163</v>
      </c>
      <c r="B4093" t="s">
        <v>12157</v>
      </c>
      <c r="C4093" t="s">
        <v>8807</v>
      </c>
      <c r="D4093">
        <v>5709.17</v>
      </c>
      <c r="E4093" t="s">
        <v>8802</v>
      </c>
      <c r="F4093" s="2">
        <v>45071.729016203702</v>
      </c>
      <c r="G4093" s="2">
        <v>45437.729016203702</v>
      </c>
      <c r="H4093">
        <v>12</v>
      </c>
      <c r="I4093" t="s">
        <v>8803</v>
      </c>
      <c r="J4093" t="s">
        <v>64</v>
      </c>
    </row>
    <row r="4094" spans="1:10" x14ac:dyDescent="0.25">
      <c r="A4094" t="s">
        <v>7163</v>
      </c>
      <c r="B4094" t="s">
        <v>13150</v>
      </c>
      <c r="C4094" t="s">
        <v>8818</v>
      </c>
      <c r="D4094">
        <v>74.569999999999993</v>
      </c>
      <c r="E4094" t="s">
        <v>8802</v>
      </c>
      <c r="F4094" s="2">
        <v>45594.910555555558</v>
      </c>
      <c r="G4094" s="2">
        <v>47055.910555555558</v>
      </c>
      <c r="H4094">
        <v>48</v>
      </c>
      <c r="I4094" t="s">
        <v>8803</v>
      </c>
      <c r="J4094" t="s">
        <v>58</v>
      </c>
    </row>
    <row r="4095" spans="1:10" x14ac:dyDescent="0.25">
      <c r="A4095" t="s">
        <v>7164</v>
      </c>
      <c r="B4095" t="s">
        <v>12158</v>
      </c>
      <c r="C4095" t="s">
        <v>8797</v>
      </c>
      <c r="D4095">
        <v>3340.39</v>
      </c>
      <c r="E4095" t="s">
        <v>8822</v>
      </c>
      <c r="F4095" s="2">
        <v>45551.883252314823</v>
      </c>
      <c r="G4095" s="2">
        <v>46281.883252314823</v>
      </c>
      <c r="H4095">
        <v>24</v>
      </c>
      <c r="I4095" t="s">
        <v>8803</v>
      </c>
      <c r="J4095" t="s">
        <v>89</v>
      </c>
    </row>
    <row r="4096" spans="1:10" x14ac:dyDescent="0.25">
      <c r="A4096" t="s">
        <v>7164</v>
      </c>
      <c r="B4096" t="s">
        <v>12743</v>
      </c>
      <c r="C4096" t="s">
        <v>8805</v>
      </c>
      <c r="D4096">
        <v>141.62</v>
      </c>
      <c r="E4096" t="s">
        <v>8813</v>
      </c>
      <c r="F4096" s="2">
        <v>45899.154583333337</v>
      </c>
      <c r="G4096" s="2">
        <v>46264.154583333337</v>
      </c>
      <c r="H4096">
        <v>12</v>
      </c>
      <c r="I4096" t="s">
        <v>8803</v>
      </c>
      <c r="J4096" t="s">
        <v>22</v>
      </c>
    </row>
    <row r="4097" spans="1:10" x14ac:dyDescent="0.25">
      <c r="A4097" t="s">
        <v>7164</v>
      </c>
      <c r="B4097" t="s">
        <v>12919</v>
      </c>
      <c r="C4097" t="s">
        <v>27</v>
      </c>
      <c r="D4097">
        <v>1393.02</v>
      </c>
      <c r="E4097" t="s">
        <v>8798</v>
      </c>
      <c r="F4097" s="2">
        <v>44972.091886574082</v>
      </c>
      <c r="G4097" s="2">
        <v>45703.091886574082</v>
      </c>
      <c r="H4097">
        <v>24</v>
      </c>
      <c r="I4097" t="s">
        <v>8803</v>
      </c>
      <c r="J4097" t="s">
        <v>28</v>
      </c>
    </row>
    <row r="4098" spans="1:10" x14ac:dyDescent="0.25">
      <c r="A4098" t="s">
        <v>7172</v>
      </c>
      <c r="B4098" t="s">
        <v>12166</v>
      </c>
      <c r="C4098" t="s">
        <v>8818</v>
      </c>
      <c r="D4098">
        <v>2442.77</v>
      </c>
      <c r="E4098" t="s">
        <v>8813</v>
      </c>
      <c r="F4098" s="2">
        <v>45226.05028935185</v>
      </c>
      <c r="G4098" s="2">
        <v>46322.05028935185</v>
      </c>
      <c r="H4098">
        <v>36</v>
      </c>
      <c r="I4098" t="s">
        <v>8799</v>
      </c>
      <c r="J4098" t="s">
        <v>89</v>
      </c>
    </row>
    <row r="4099" spans="1:10" x14ac:dyDescent="0.25">
      <c r="A4099" t="s">
        <v>7173</v>
      </c>
      <c r="B4099" t="s">
        <v>12167</v>
      </c>
      <c r="C4099" t="s">
        <v>8805</v>
      </c>
      <c r="D4099">
        <v>3306.91</v>
      </c>
      <c r="E4099" t="s">
        <v>8802</v>
      </c>
      <c r="F4099" s="2">
        <v>45502.565648148149</v>
      </c>
      <c r="G4099" s="2">
        <v>46597.565648148149</v>
      </c>
      <c r="H4099">
        <v>36</v>
      </c>
      <c r="I4099" t="s">
        <v>8803</v>
      </c>
      <c r="J4099" t="s">
        <v>52</v>
      </c>
    </row>
    <row r="4100" spans="1:10" x14ac:dyDescent="0.25">
      <c r="A4100" t="s">
        <v>7174</v>
      </c>
      <c r="B4100" t="s">
        <v>12168</v>
      </c>
      <c r="C4100" t="s">
        <v>8807</v>
      </c>
      <c r="D4100">
        <v>17055.73</v>
      </c>
      <c r="E4100" t="s">
        <v>8802</v>
      </c>
      <c r="F4100" s="2">
        <v>45063.537430555552</v>
      </c>
      <c r="G4100" s="2">
        <v>46159.537430555552</v>
      </c>
      <c r="H4100">
        <v>36</v>
      </c>
      <c r="I4100" t="s">
        <v>8803</v>
      </c>
      <c r="J4100" t="s">
        <v>35</v>
      </c>
    </row>
    <row r="4101" spans="1:10" x14ac:dyDescent="0.25">
      <c r="A4101" t="s">
        <v>7174</v>
      </c>
      <c r="B4101" t="s">
        <v>13265</v>
      </c>
      <c r="C4101" t="s">
        <v>8807</v>
      </c>
      <c r="D4101">
        <v>5347.48</v>
      </c>
      <c r="E4101" t="s">
        <v>8802</v>
      </c>
      <c r="F4101" s="2">
        <v>45258.222604166673</v>
      </c>
      <c r="G4101" s="2">
        <v>46354.222604166673</v>
      </c>
      <c r="H4101">
        <v>36</v>
      </c>
      <c r="I4101" t="s">
        <v>8799</v>
      </c>
      <c r="J4101" t="s">
        <v>64</v>
      </c>
    </row>
    <row r="4102" spans="1:10" x14ac:dyDescent="0.25">
      <c r="A4102" t="s">
        <v>7174</v>
      </c>
      <c r="B4102" t="s">
        <v>13534</v>
      </c>
      <c r="C4102" t="s">
        <v>8818</v>
      </c>
      <c r="D4102">
        <v>5991.92</v>
      </c>
      <c r="E4102" t="s">
        <v>8822</v>
      </c>
      <c r="F4102" s="2">
        <v>45646.843784722223</v>
      </c>
      <c r="G4102" s="2">
        <v>46011.843784722223</v>
      </c>
      <c r="H4102">
        <v>12</v>
      </c>
      <c r="I4102" t="s">
        <v>8803</v>
      </c>
      <c r="J4102" t="s">
        <v>58</v>
      </c>
    </row>
    <row r="4103" spans="1:10" x14ac:dyDescent="0.25">
      <c r="A4103" t="s">
        <v>7177</v>
      </c>
      <c r="B4103" t="s">
        <v>12171</v>
      </c>
      <c r="C4103" t="s">
        <v>8801</v>
      </c>
      <c r="D4103">
        <v>7576.68</v>
      </c>
      <c r="E4103" t="s">
        <v>8802</v>
      </c>
      <c r="F4103" s="2">
        <v>45239.644421296303</v>
      </c>
      <c r="G4103" s="2">
        <v>45970.644421296303</v>
      </c>
      <c r="H4103">
        <v>24</v>
      </c>
      <c r="I4103" t="s">
        <v>8803</v>
      </c>
      <c r="J4103" t="s">
        <v>46</v>
      </c>
    </row>
    <row r="4104" spans="1:10" x14ac:dyDescent="0.25">
      <c r="A4104" t="s">
        <v>7177</v>
      </c>
      <c r="B4104" t="s">
        <v>12973</v>
      </c>
      <c r="C4104" t="s">
        <v>8797</v>
      </c>
      <c r="D4104">
        <v>6110.41</v>
      </c>
      <c r="E4104" t="s">
        <v>8802</v>
      </c>
      <c r="F4104" s="2">
        <v>45003.719560185193</v>
      </c>
      <c r="G4104" s="2">
        <v>46099.719560185193</v>
      </c>
      <c r="H4104">
        <v>36</v>
      </c>
      <c r="I4104" t="s">
        <v>8803</v>
      </c>
      <c r="J4104" t="s">
        <v>86</v>
      </c>
    </row>
    <row r="4105" spans="1:10" x14ac:dyDescent="0.25">
      <c r="A4105" t="s">
        <v>7178</v>
      </c>
      <c r="B4105" t="s">
        <v>12172</v>
      </c>
      <c r="C4105" t="s">
        <v>8801</v>
      </c>
      <c r="D4105">
        <v>4447.03</v>
      </c>
      <c r="E4105" t="s">
        <v>8802</v>
      </c>
      <c r="F4105" s="2">
        <v>45826.785844907397</v>
      </c>
      <c r="G4105" s="2">
        <v>46556.785844907397</v>
      </c>
      <c r="H4105">
        <v>24</v>
      </c>
      <c r="I4105" t="s">
        <v>8803</v>
      </c>
      <c r="J4105" t="s">
        <v>41</v>
      </c>
    </row>
    <row r="4106" spans="1:10" x14ac:dyDescent="0.25">
      <c r="A4106" t="s">
        <v>7179</v>
      </c>
      <c r="B4106" t="s">
        <v>12173</v>
      </c>
      <c r="C4106" t="s">
        <v>8805</v>
      </c>
      <c r="D4106">
        <v>693.08</v>
      </c>
      <c r="E4106" t="s">
        <v>8813</v>
      </c>
      <c r="F4106" s="2">
        <v>45230.265902777777</v>
      </c>
      <c r="G4106" s="2">
        <v>46691.265902777777</v>
      </c>
      <c r="H4106">
        <v>48</v>
      </c>
      <c r="I4106" t="s">
        <v>8803</v>
      </c>
      <c r="J4106" t="s">
        <v>71</v>
      </c>
    </row>
    <row r="4107" spans="1:10" x14ac:dyDescent="0.25">
      <c r="A4107" t="s">
        <v>7180</v>
      </c>
      <c r="B4107" t="s">
        <v>12174</v>
      </c>
      <c r="C4107" t="s">
        <v>8807</v>
      </c>
      <c r="D4107">
        <v>2082.1</v>
      </c>
      <c r="E4107" t="s">
        <v>8802</v>
      </c>
      <c r="F4107" s="2">
        <v>45276.707060185188</v>
      </c>
      <c r="G4107" s="2">
        <v>45642.707060185188</v>
      </c>
      <c r="H4107">
        <v>12</v>
      </c>
      <c r="I4107" t="s">
        <v>8803</v>
      </c>
      <c r="J4107" t="s">
        <v>22</v>
      </c>
    </row>
    <row r="4108" spans="1:10" x14ac:dyDescent="0.25">
      <c r="A4108" t="s">
        <v>7182</v>
      </c>
      <c r="B4108" t="s">
        <v>12176</v>
      </c>
      <c r="C4108" t="s">
        <v>8805</v>
      </c>
      <c r="D4108">
        <v>1962.99</v>
      </c>
      <c r="E4108" t="s">
        <v>8822</v>
      </c>
      <c r="F4108" s="2">
        <v>44992.941145833327</v>
      </c>
      <c r="G4108" s="2">
        <v>46453.941145833327</v>
      </c>
      <c r="H4108">
        <v>48</v>
      </c>
      <c r="I4108" t="s">
        <v>8803</v>
      </c>
      <c r="J4108" t="s">
        <v>66</v>
      </c>
    </row>
    <row r="4109" spans="1:10" x14ac:dyDescent="0.25">
      <c r="A4109" t="s">
        <v>7183</v>
      </c>
      <c r="B4109" t="s">
        <v>12177</v>
      </c>
      <c r="C4109" t="s">
        <v>8801</v>
      </c>
      <c r="D4109">
        <v>1246.02</v>
      </c>
      <c r="E4109" t="s">
        <v>8802</v>
      </c>
      <c r="F4109" s="2">
        <v>45601.902430555558</v>
      </c>
      <c r="G4109" s="2">
        <v>46331.902430555558</v>
      </c>
      <c r="H4109">
        <v>24</v>
      </c>
      <c r="I4109" t="s">
        <v>8803</v>
      </c>
      <c r="J4109" t="s">
        <v>58</v>
      </c>
    </row>
    <row r="4110" spans="1:10" x14ac:dyDescent="0.25">
      <c r="A4110" t="s">
        <v>7184</v>
      </c>
      <c r="B4110" t="s">
        <v>12178</v>
      </c>
      <c r="C4110" t="s">
        <v>8797</v>
      </c>
      <c r="D4110">
        <v>5319.66</v>
      </c>
      <c r="E4110" t="s">
        <v>8802</v>
      </c>
      <c r="F4110" s="2">
        <v>45936.110833333332</v>
      </c>
      <c r="G4110" s="2">
        <v>46666.110833333332</v>
      </c>
      <c r="H4110">
        <v>24</v>
      </c>
      <c r="I4110" t="s">
        <v>8803</v>
      </c>
      <c r="J4110" t="s">
        <v>61</v>
      </c>
    </row>
    <row r="4111" spans="1:10" x14ac:dyDescent="0.25">
      <c r="A4111" t="s">
        <v>7188</v>
      </c>
      <c r="B4111" t="s">
        <v>12182</v>
      </c>
      <c r="C4111" t="s">
        <v>8805</v>
      </c>
      <c r="D4111">
        <v>503.21</v>
      </c>
      <c r="E4111" t="s">
        <v>8802</v>
      </c>
      <c r="F4111" s="2">
        <v>45159.445277777777</v>
      </c>
      <c r="G4111" s="2">
        <v>45525.445277777777</v>
      </c>
      <c r="H4111">
        <v>12</v>
      </c>
      <c r="I4111" t="s">
        <v>8803</v>
      </c>
      <c r="J4111" t="s">
        <v>28</v>
      </c>
    </row>
    <row r="4112" spans="1:10" x14ac:dyDescent="0.25">
      <c r="A4112" t="s">
        <v>7188</v>
      </c>
      <c r="B4112" t="s">
        <v>13398</v>
      </c>
      <c r="C4112" t="s">
        <v>8801</v>
      </c>
      <c r="D4112">
        <v>4033.46</v>
      </c>
      <c r="E4112" t="s">
        <v>8813</v>
      </c>
      <c r="F4112" s="2">
        <v>45579.974490740737</v>
      </c>
      <c r="G4112" s="2">
        <v>46309.974490740737</v>
      </c>
      <c r="H4112">
        <v>24</v>
      </c>
      <c r="I4112" t="s">
        <v>8803</v>
      </c>
      <c r="J4112" t="s">
        <v>64</v>
      </c>
    </row>
    <row r="4113" spans="1:10" x14ac:dyDescent="0.25">
      <c r="A4113" t="s">
        <v>7189</v>
      </c>
      <c r="B4113" t="s">
        <v>12183</v>
      </c>
      <c r="C4113" t="s">
        <v>8797</v>
      </c>
      <c r="D4113">
        <v>886.19</v>
      </c>
      <c r="E4113" t="s">
        <v>8813</v>
      </c>
      <c r="F4113" s="2">
        <v>45723.183749999997</v>
      </c>
      <c r="G4113" s="2">
        <v>46819.183749999997</v>
      </c>
      <c r="H4113">
        <v>36</v>
      </c>
      <c r="I4113" t="s">
        <v>8803</v>
      </c>
      <c r="J4113" t="s">
        <v>41</v>
      </c>
    </row>
    <row r="4114" spans="1:10" x14ac:dyDescent="0.25">
      <c r="A4114" t="s">
        <v>7191</v>
      </c>
      <c r="B4114" t="s">
        <v>12185</v>
      </c>
      <c r="C4114" t="s">
        <v>8797</v>
      </c>
      <c r="D4114">
        <v>338.68</v>
      </c>
      <c r="E4114" t="s">
        <v>8822</v>
      </c>
      <c r="F4114" s="2">
        <v>45648.124212962961</v>
      </c>
      <c r="G4114" s="2">
        <v>46378.124212962961</v>
      </c>
      <c r="H4114">
        <v>24</v>
      </c>
      <c r="I4114" t="s">
        <v>8803</v>
      </c>
      <c r="J4114" t="s">
        <v>50</v>
      </c>
    </row>
    <row r="4115" spans="1:10" x14ac:dyDescent="0.25">
      <c r="A4115" t="s">
        <v>7192</v>
      </c>
      <c r="B4115" t="s">
        <v>12186</v>
      </c>
      <c r="C4115" t="s">
        <v>8818</v>
      </c>
      <c r="D4115">
        <v>273.81</v>
      </c>
      <c r="E4115" t="s">
        <v>8822</v>
      </c>
      <c r="F4115" s="2">
        <v>45953.568553240737</v>
      </c>
      <c r="G4115" s="2">
        <v>47049.568553240737</v>
      </c>
      <c r="H4115">
        <v>36</v>
      </c>
      <c r="I4115" t="s">
        <v>8803</v>
      </c>
      <c r="J4115" t="s">
        <v>32</v>
      </c>
    </row>
    <row r="4116" spans="1:10" x14ac:dyDescent="0.25">
      <c r="A4116" t="s">
        <v>7192</v>
      </c>
      <c r="B4116" t="s">
        <v>12510</v>
      </c>
      <c r="C4116" t="s">
        <v>8797</v>
      </c>
      <c r="D4116">
        <v>5846.12</v>
      </c>
      <c r="E4116" t="s">
        <v>8798</v>
      </c>
      <c r="F4116" s="2">
        <v>45309.547719907408</v>
      </c>
      <c r="G4116" s="2">
        <v>46405.547719907408</v>
      </c>
      <c r="H4116">
        <v>36</v>
      </c>
      <c r="I4116" t="s">
        <v>8803</v>
      </c>
      <c r="J4116" t="s">
        <v>69</v>
      </c>
    </row>
    <row r="4117" spans="1:10" x14ac:dyDescent="0.25">
      <c r="A4117" t="s">
        <v>7192</v>
      </c>
      <c r="B4117" t="s">
        <v>13444</v>
      </c>
      <c r="C4117" t="s">
        <v>27</v>
      </c>
      <c r="D4117">
        <v>2116.02</v>
      </c>
      <c r="E4117" t="s">
        <v>8802</v>
      </c>
      <c r="F4117" s="2">
        <v>45943.470057870371</v>
      </c>
      <c r="G4117" s="2">
        <v>46490.470057870371</v>
      </c>
      <c r="H4117">
        <v>18</v>
      </c>
      <c r="I4117" t="s">
        <v>8803</v>
      </c>
      <c r="J4117" t="s">
        <v>35</v>
      </c>
    </row>
    <row r="4118" spans="1:10" x14ac:dyDescent="0.25">
      <c r="A4118" t="s">
        <v>7195</v>
      </c>
      <c r="B4118" t="s">
        <v>12189</v>
      </c>
      <c r="C4118" t="s">
        <v>8807</v>
      </c>
      <c r="D4118">
        <v>5711.69</v>
      </c>
      <c r="E4118" t="s">
        <v>8802</v>
      </c>
      <c r="F4118" s="2">
        <v>45039.579861111109</v>
      </c>
      <c r="G4118" s="2">
        <v>45770.579861111109</v>
      </c>
      <c r="H4118">
        <v>24</v>
      </c>
      <c r="I4118" t="s">
        <v>8803</v>
      </c>
      <c r="J4118" t="s">
        <v>106</v>
      </c>
    </row>
    <row r="4119" spans="1:10" x14ac:dyDescent="0.25">
      <c r="A4119" t="s">
        <v>7196</v>
      </c>
      <c r="B4119" t="s">
        <v>12190</v>
      </c>
      <c r="C4119" t="s">
        <v>8805</v>
      </c>
      <c r="D4119">
        <v>2285.48</v>
      </c>
      <c r="E4119" t="s">
        <v>8813</v>
      </c>
      <c r="F4119" s="2">
        <v>45870.155624999999</v>
      </c>
      <c r="G4119" s="2">
        <v>46235.155624999999</v>
      </c>
      <c r="H4119">
        <v>12</v>
      </c>
      <c r="I4119" t="s">
        <v>8803</v>
      </c>
      <c r="J4119" t="s">
        <v>22</v>
      </c>
    </row>
    <row r="4120" spans="1:10" x14ac:dyDescent="0.25">
      <c r="A4120" t="s">
        <v>7196</v>
      </c>
      <c r="B4120" t="s">
        <v>13000</v>
      </c>
      <c r="C4120" t="s">
        <v>8805</v>
      </c>
      <c r="D4120">
        <v>1151.8800000000001</v>
      </c>
      <c r="E4120" t="s">
        <v>8798</v>
      </c>
      <c r="F4120" s="2">
        <v>45394.582928240743</v>
      </c>
      <c r="G4120" s="2">
        <v>47220.582928240743</v>
      </c>
      <c r="H4120">
        <v>60</v>
      </c>
      <c r="I4120" t="s">
        <v>8803</v>
      </c>
      <c r="J4120" t="s">
        <v>52</v>
      </c>
    </row>
    <row r="4121" spans="1:10" x14ac:dyDescent="0.25">
      <c r="A4121" t="s">
        <v>7197</v>
      </c>
      <c r="B4121" t="s">
        <v>12191</v>
      </c>
      <c r="C4121" t="s">
        <v>8805</v>
      </c>
      <c r="D4121">
        <v>798.22</v>
      </c>
      <c r="E4121" t="s">
        <v>8798</v>
      </c>
      <c r="F4121" s="2">
        <v>45130.788206018522</v>
      </c>
      <c r="G4121" s="2">
        <v>46226.788206018522</v>
      </c>
      <c r="H4121">
        <v>36</v>
      </c>
      <c r="I4121" t="s">
        <v>8803</v>
      </c>
      <c r="J4121" t="s">
        <v>52</v>
      </c>
    </row>
    <row r="4122" spans="1:10" x14ac:dyDescent="0.25">
      <c r="A4122" t="s">
        <v>7199</v>
      </c>
      <c r="B4122" t="s">
        <v>12193</v>
      </c>
      <c r="C4122" t="s">
        <v>8797</v>
      </c>
      <c r="D4122">
        <v>5924.07</v>
      </c>
      <c r="E4122" t="s">
        <v>8822</v>
      </c>
      <c r="F4122" s="2">
        <v>45932.996018518519</v>
      </c>
      <c r="G4122" s="2">
        <v>46479.996018518519</v>
      </c>
      <c r="H4122">
        <v>18</v>
      </c>
      <c r="I4122" t="s">
        <v>8799</v>
      </c>
      <c r="J4122" t="s">
        <v>41</v>
      </c>
    </row>
    <row r="4123" spans="1:10" x14ac:dyDescent="0.25">
      <c r="A4123" t="s">
        <v>7199</v>
      </c>
      <c r="B4123" t="s">
        <v>12583</v>
      </c>
      <c r="C4123" t="s">
        <v>8805</v>
      </c>
      <c r="D4123">
        <v>4350.08</v>
      </c>
      <c r="E4123" t="s">
        <v>8802</v>
      </c>
      <c r="F4123" s="2">
        <v>45019.073449074072</v>
      </c>
      <c r="G4123" s="2">
        <v>45750.073449074072</v>
      </c>
      <c r="H4123">
        <v>24</v>
      </c>
      <c r="I4123" t="s">
        <v>8803</v>
      </c>
      <c r="J4123" t="s">
        <v>66</v>
      </c>
    </row>
    <row r="4124" spans="1:10" x14ac:dyDescent="0.25">
      <c r="A4124" t="s">
        <v>7203</v>
      </c>
      <c r="B4124" t="s">
        <v>12197</v>
      </c>
      <c r="C4124" t="s">
        <v>8801</v>
      </c>
      <c r="D4124">
        <v>522.36</v>
      </c>
      <c r="E4124" t="s">
        <v>8802</v>
      </c>
      <c r="F4124" s="2">
        <v>45106.235590277778</v>
      </c>
      <c r="G4124" s="2">
        <v>46567.235590277778</v>
      </c>
      <c r="H4124">
        <v>48</v>
      </c>
      <c r="I4124" t="s">
        <v>8803</v>
      </c>
      <c r="J4124" t="s">
        <v>46</v>
      </c>
    </row>
    <row r="4125" spans="1:10" x14ac:dyDescent="0.25">
      <c r="A4125" t="s">
        <v>7204</v>
      </c>
      <c r="B4125" t="s">
        <v>12198</v>
      </c>
      <c r="C4125" t="s">
        <v>8805</v>
      </c>
      <c r="D4125">
        <v>2547.7800000000002</v>
      </c>
      <c r="E4125" t="s">
        <v>8798</v>
      </c>
      <c r="F4125" s="2">
        <v>45058.936828703707</v>
      </c>
      <c r="G4125" s="2">
        <v>45789.936828703707</v>
      </c>
      <c r="H4125">
        <v>24</v>
      </c>
      <c r="I4125" t="s">
        <v>8803</v>
      </c>
      <c r="J4125" t="s">
        <v>58</v>
      </c>
    </row>
    <row r="4126" spans="1:10" x14ac:dyDescent="0.25">
      <c r="A4126" t="s">
        <v>7206</v>
      </c>
      <c r="B4126" t="s">
        <v>12200</v>
      </c>
      <c r="C4126" t="s">
        <v>8807</v>
      </c>
      <c r="D4126">
        <v>5559.34</v>
      </c>
      <c r="E4126" t="s">
        <v>8802</v>
      </c>
      <c r="F4126" s="2">
        <v>45760.287743055553</v>
      </c>
      <c r="G4126" s="2">
        <v>46490.287743055553</v>
      </c>
      <c r="H4126">
        <v>24</v>
      </c>
      <c r="I4126" t="s">
        <v>8803</v>
      </c>
      <c r="J4126" t="s">
        <v>46</v>
      </c>
    </row>
    <row r="4127" spans="1:10" x14ac:dyDescent="0.25">
      <c r="A4127" t="s">
        <v>7206</v>
      </c>
      <c r="B4127" t="s">
        <v>12784</v>
      </c>
      <c r="C4127" t="s">
        <v>8805</v>
      </c>
      <c r="D4127">
        <v>1284.6300000000001</v>
      </c>
      <c r="E4127" t="s">
        <v>8802</v>
      </c>
      <c r="F4127" s="2">
        <v>45874.984814814823</v>
      </c>
      <c r="G4127" s="2">
        <v>46423.984814814823</v>
      </c>
      <c r="H4127">
        <v>18</v>
      </c>
      <c r="I4127" t="s">
        <v>8803</v>
      </c>
      <c r="J4127" t="s">
        <v>39</v>
      </c>
    </row>
    <row r="4128" spans="1:10" x14ac:dyDescent="0.25">
      <c r="A4128" t="s">
        <v>7207</v>
      </c>
      <c r="B4128" t="s">
        <v>12201</v>
      </c>
      <c r="C4128" t="s">
        <v>8801</v>
      </c>
      <c r="D4128">
        <v>3374.98</v>
      </c>
      <c r="E4128" t="s">
        <v>8802</v>
      </c>
      <c r="F4128" s="2">
        <v>45455.758645833332</v>
      </c>
      <c r="G4128" s="2">
        <v>45638.758645833332</v>
      </c>
      <c r="H4128">
        <v>6</v>
      </c>
      <c r="I4128" t="s">
        <v>8803</v>
      </c>
      <c r="J4128" t="s">
        <v>17</v>
      </c>
    </row>
    <row r="4129" spans="1:10" x14ac:dyDescent="0.25">
      <c r="A4129" t="s">
        <v>7207</v>
      </c>
      <c r="B4129" t="s">
        <v>13045</v>
      </c>
      <c r="C4129" t="s">
        <v>8807</v>
      </c>
      <c r="D4129">
        <v>220.08</v>
      </c>
      <c r="E4129" t="s">
        <v>8798</v>
      </c>
      <c r="F4129" s="2">
        <v>45655.264178240737</v>
      </c>
      <c r="G4129" s="2">
        <v>46020.264178240737</v>
      </c>
      <c r="H4129">
        <v>12</v>
      </c>
      <c r="I4129" t="s">
        <v>8803</v>
      </c>
      <c r="J4129" t="s">
        <v>41</v>
      </c>
    </row>
    <row r="4130" spans="1:10" x14ac:dyDescent="0.25">
      <c r="A4130" t="s">
        <v>7208</v>
      </c>
      <c r="B4130" t="s">
        <v>12202</v>
      </c>
      <c r="C4130" t="s">
        <v>8818</v>
      </c>
      <c r="D4130">
        <v>4690.8900000000003</v>
      </c>
      <c r="E4130" t="s">
        <v>8813</v>
      </c>
      <c r="F4130" s="2">
        <v>45057.300995370373</v>
      </c>
      <c r="G4130" s="2">
        <v>45423.300995370373</v>
      </c>
      <c r="H4130">
        <v>12</v>
      </c>
      <c r="I4130" t="s">
        <v>8799</v>
      </c>
      <c r="J4130" t="s">
        <v>39</v>
      </c>
    </row>
    <row r="4131" spans="1:10" x14ac:dyDescent="0.25">
      <c r="A4131" t="s">
        <v>7209</v>
      </c>
      <c r="B4131" t="s">
        <v>12203</v>
      </c>
      <c r="C4131" t="s">
        <v>8807</v>
      </c>
      <c r="D4131">
        <v>817.23</v>
      </c>
      <c r="E4131" t="s">
        <v>8802</v>
      </c>
      <c r="F4131" s="2">
        <v>44954.937777777777</v>
      </c>
      <c r="G4131" s="2">
        <v>45501.937777777777</v>
      </c>
      <c r="H4131">
        <v>18</v>
      </c>
      <c r="I4131" t="s">
        <v>8803</v>
      </c>
      <c r="J4131" t="s">
        <v>50</v>
      </c>
    </row>
    <row r="4132" spans="1:10" x14ac:dyDescent="0.25">
      <c r="A4132" t="s">
        <v>7210</v>
      </c>
      <c r="B4132" t="s">
        <v>12204</v>
      </c>
      <c r="C4132" t="s">
        <v>8818</v>
      </c>
      <c r="D4132">
        <v>2831.5</v>
      </c>
      <c r="E4132" t="s">
        <v>8822</v>
      </c>
      <c r="F4132" s="2">
        <v>44931.328043981477</v>
      </c>
      <c r="G4132" s="2">
        <v>46392.328043981477</v>
      </c>
      <c r="H4132">
        <v>48</v>
      </c>
      <c r="I4132" t="s">
        <v>8803</v>
      </c>
      <c r="J4132" t="s">
        <v>106</v>
      </c>
    </row>
    <row r="4133" spans="1:10" x14ac:dyDescent="0.25">
      <c r="A4133" t="s">
        <v>7210</v>
      </c>
      <c r="B4133" t="s">
        <v>13769</v>
      </c>
      <c r="C4133" t="s">
        <v>8805</v>
      </c>
      <c r="D4133">
        <v>1591.35</v>
      </c>
      <c r="E4133" t="s">
        <v>8802</v>
      </c>
      <c r="F4133" s="2">
        <v>45745.105138888888</v>
      </c>
      <c r="G4133" s="2">
        <v>46294.105138888888</v>
      </c>
      <c r="H4133">
        <v>18</v>
      </c>
      <c r="I4133" t="s">
        <v>8803</v>
      </c>
      <c r="J4133" t="s">
        <v>106</v>
      </c>
    </row>
    <row r="4134" spans="1:10" x14ac:dyDescent="0.25">
      <c r="A4134" t="s">
        <v>7211</v>
      </c>
      <c r="B4134" t="s">
        <v>12205</v>
      </c>
      <c r="C4134" t="s">
        <v>8818</v>
      </c>
      <c r="D4134">
        <v>1871.28</v>
      </c>
      <c r="E4134" t="s">
        <v>8798</v>
      </c>
      <c r="F4134" s="2">
        <v>44989.572650462957</v>
      </c>
      <c r="G4134" s="2">
        <v>45539.572650462957</v>
      </c>
      <c r="H4134">
        <v>18</v>
      </c>
      <c r="I4134" t="s">
        <v>8803</v>
      </c>
      <c r="J4134" t="s">
        <v>71</v>
      </c>
    </row>
    <row r="4135" spans="1:10" x14ac:dyDescent="0.25">
      <c r="A4135" t="s">
        <v>7212</v>
      </c>
      <c r="B4135" t="s">
        <v>12206</v>
      </c>
      <c r="C4135" t="s">
        <v>27</v>
      </c>
      <c r="D4135">
        <v>856.71</v>
      </c>
      <c r="E4135" t="s">
        <v>8802</v>
      </c>
      <c r="F4135" s="2">
        <v>45493.416886574072</v>
      </c>
      <c r="G4135" s="2">
        <v>46223.416886574072</v>
      </c>
      <c r="H4135">
        <v>24</v>
      </c>
      <c r="I4135" t="s">
        <v>8803</v>
      </c>
      <c r="J4135" t="s">
        <v>28</v>
      </c>
    </row>
    <row r="4136" spans="1:10" x14ac:dyDescent="0.25">
      <c r="A4136" t="s">
        <v>7213</v>
      </c>
      <c r="B4136" t="s">
        <v>12207</v>
      </c>
      <c r="C4136" t="s">
        <v>8818</v>
      </c>
      <c r="D4136">
        <v>17.63</v>
      </c>
      <c r="E4136" t="s">
        <v>8822</v>
      </c>
      <c r="F4136" s="2">
        <v>45411.252349537041</v>
      </c>
      <c r="G4136" s="2">
        <v>45776.252349537041</v>
      </c>
      <c r="H4136">
        <v>12</v>
      </c>
      <c r="I4136" t="s">
        <v>8803</v>
      </c>
      <c r="J4136" t="s">
        <v>22</v>
      </c>
    </row>
    <row r="4137" spans="1:10" x14ac:dyDescent="0.25">
      <c r="A4137" t="s">
        <v>7214</v>
      </c>
      <c r="B4137" t="s">
        <v>12208</v>
      </c>
      <c r="C4137" t="s">
        <v>8807</v>
      </c>
      <c r="D4137">
        <v>215.44</v>
      </c>
      <c r="E4137" t="s">
        <v>8822</v>
      </c>
      <c r="F4137" s="2">
        <v>45318.636817129627</v>
      </c>
      <c r="G4137" s="2">
        <v>46049.636817129627</v>
      </c>
      <c r="H4137">
        <v>24</v>
      </c>
      <c r="I4137" t="s">
        <v>8803</v>
      </c>
      <c r="J4137" t="s">
        <v>69</v>
      </c>
    </row>
    <row r="4138" spans="1:10" x14ac:dyDescent="0.25">
      <c r="A4138" t="s">
        <v>7214</v>
      </c>
      <c r="B4138" t="s">
        <v>13052</v>
      </c>
      <c r="C4138" t="s">
        <v>27</v>
      </c>
      <c r="D4138">
        <v>2638.89</v>
      </c>
      <c r="E4138" t="s">
        <v>8813</v>
      </c>
      <c r="F4138" s="2">
        <v>45955.909236111111</v>
      </c>
      <c r="G4138" s="2">
        <v>46502.909236111111</v>
      </c>
      <c r="H4138">
        <v>18</v>
      </c>
      <c r="I4138" t="s">
        <v>8803</v>
      </c>
      <c r="J4138" t="s">
        <v>66</v>
      </c>
    </row>
    <row r="4139" spans="1:10" x14ac:dyDescent="0.25">
      <c r="A4139" t="s">
        <v>7215</v>
      </c>
      <c r="B4139" t="s">
        <v>12209</v>
      </c>
      <c r="C4139" t="s">
        <v>8807</v>
      </c>
      <c r="D4139">
        <v>322.42</v>
      </c>
      <c r="E4139" t="s">
        <v>8802</v>
      </c>
      <c r="F4139" s="2">
        <v>45019.223194444443</v>
      </c>
      <c r="G4139" s="2">
        <v>45385.223194444443</v>
      </c>
      <c r="H4139">
        <v>12</v>
      </c>
      <c r="I4139" t="s">
        <v>8803</v>
      </c>
      <c r="J4139" t="s">
        <v>50</v>
      </c>
    </row>
    <row r="4140" spans="1:10" x14ac:dyDescent="0.25">
      <c r="A4140" t="s">
        <v>7216</v>
      </c>
      <c r="B4140" t="s">
        <v>12210</v>
      </c>
      <c r="C4140" t="s">
        <v>8805</v>
      </c>
      <c r="D4140">
        <v>10066.370000000001</v>
      </c>
      <c r="E4140" t="s">
        <v>8798</v>
      </c>
      <c r="F4140" s="2">
        <v>44954.841423611113</v>
      </c>
      <c r="G4140" s="2">
        <v>45685.841423611113</v>
      </c>
      <c r="H4140">
        <v>24</v>
      </c>
      <c r="I4140" t="s">
        <v>8803</v>
      </c>
      <c r="J4140" t="s">
        <v>52</v>
      </c>
    </row>
    <row r="4141" spans="1:10" x14ac:dyDescent="0.25">
      <c r="A4141" t="s">
        <v>7222</v>
      </c>
      <c r="B4141" t="s">
        <v>12216</v>
      </c>
      <c r="C4141" t="s">
        <v>27</v>
      </c>
      <c r="D4141">
        <v>10217.11</v>
      </c>
      <c r="E4141" t="s">
        <v>8822</v>
      </c>
      <c r="F4141" s="2">
        <v>45495.159050925933</v>
      </c>
      <c r="G4141" s="2">
        <v>46590.159050925933</v>
      </c>
      <c r="H4141">
        <v>36</v>
      </c>
      <c r="I4141" t="s">
        <v>8803</v>
      </c>
      <c r="J4141" t="s">
        <v>35</v>
      </c>
    </row>
    <row r="4142" spans="1:10" x14ac:dyDescent="0.25">
      <c r="A4142" t="s">
        <v>7224</v>
      </c>
      <c r="B4142" t="s">
        <v>12218</v>
      </c>
      <c r="C4142" t="s">
        <v>8818</v>
      </c>
      <c r="D4142">
        <v>593.53</v>
      </c>
      <c r="E4142" t="s">
        <v>8813</v>
      </c>
      <c r="F4142" s="2">
        <v>45133.282175925917</v>
      </c>
      <c r="G4142" s="2">
        <v>45499.282175925917</v>
      </c>
      <c r="H4142">
        <v>12</v>
      </c>
      <c r="I4142" t="s">
        <v>8803</v>
      </c>
      <c r="J4142" t="s">
        <v>54</v>
      </c>
    </row>
    <row r="4143" spans="1:10" x14ac:dyDescent="0.25">
      <c r="A4143" t="s">
        <v>7224</v>
      </c>
      <c r="B4143" t="s">
        <v>13372</v>
      </c>
      <c r="C4143" t="s">
        <v>8818</v>
      </c>
      <c r="D4143">
        <v>1085.23</v>
      </c>
      <c r="E4143" t="s">
        <v>8822</v>
      </c>
      <c r="F4143" s="2">
        <v>45728.209178240737</v>
      </c>
      <c r="G4143" s="2">
        <v>46093.209178240737</v>
      </c>
      <c r="H4143">
        <v>12</v>
      </c>
      <c r="I4143" t="s">
        <v>8803</v>
      </c>
      <c r="J4143" t="s">
        <v>28</v>
      </c>
    </row>
    <row r="4144" spans="1:10" x14ac:dyDescent="0.25">
      <c r="A4144" t="s">
        <v>7225</v>
      </c>
      <c r="B4144" t="s">
        <v>12219</v>
      </c>
      <c r="C4144" t="s">
        <v>8807</v>
      </c>
      <c r="D4144">
        <v>7785.14</v>
      </c>
      <c r="E4144" t="s">
        <v>8802</v>
      </c>
      <c r="F4144" s="2">
        <v>45656.792337962957</v>
      </c>
      <c r="G4144" s="2">
        <v>46203.792337962957</v>
      </c>
      <c r="H4144">
        <v>18</v>
      </c>
      <c r="I4144" t="s">
        <v>8803</v>
      </c>
      <c r="J4144" t="s">
        <v>106</v>
      </c>
    </row>
    <row r="4145" spans="1:10" x14ac:dyDescent="0.25">
      <c r="A4145" t="s">
        <v>7226</v>
      </c>
      <c r="B4145" t="s">
        <v>12220</v>
      </c>
      <c r="C4145" t="s">
        <v>27</v>
      </c>
      <c r="D4145">
        <v>8989.61</v>
      </c>
      <c r="E4145" t="s">
        <v>8813</v>
      </c>
      <c r="F4145" s="2">
        <v>45184.206111111111</v>
      </c>
      <c r="G4145" s="2">
        <v>45731.206111111111</v>
      </c>
      <c r="H4145">
        <v>18</v>
      </c>
      <c r="I4145" t="s">
        <v>8803</v>
      </c>
      <c r="J4145" t="s">
        <v>35</v>
      </c>
    </row>
    <row r="4146" spans="1:10" x14ac:dyDescent="0.25">
      <c r="A4146" t="s">
        <v>7227</v>
      </c>
      <c r="B4146" t="s">
        <v>12221</v>
      </c>
      <c r="C4146" t="s">
        <v>8805</v>
      </c>
      <c r="D4146">
        <v>7678.85</v>
      </c>
      <c r="E4146" t="s">
        <v>8813</v>
      </c>
      <c r="F4146" s="2">
        <v>45353.082129629627</v>
      </c>
      <c r="G4146" s="2">
        <v>46814.082129629627</v>
      </c>
      <c r="H4146">
        <v>48</v>
      </c>
      <c r="I4146" t="s">
        <v>8803</v>
      </c>
      <c r="J4146" t="s">
        <v>71</v>
      </c>
    </row>
    <row r="4147" spans="1:10" x14ac:dyDescent="0.25">
      <c r="A4147" t="s">
        <v>7229</v>
      </c>
      <c r="B4147" t="s">
        <v>12223</v>
      </c>
      <c r="C4147" t="s">
        <v>8818</v>
      </c>
      <c r="D4147">
        <v>3656.78</v>
      </c>
      <c r="E4147" t="s">
        <v>8822</v>
      </c>
      <c r="F4147" s="2">
        <v>45219.449826388889</v>
      </c>
      <c r="G4147" s="2">
        <v>46315.449826388889</v>
      </c>
      <c r="H4147">
        <v>36</v>
      </c>
      <c r="I4147" t="s">
        <v>8799</v>
      </c>
      <c r="J4147" t="s">
        <v>64</v>
      </c>
    </row>
    <row r="4148" spans="1:10" x14ac:dyDescent="0.25">
      <c r="A4148" t="s">
        <v>7229</v>
      </c>
      <c r="B4148" t="s">
        <v>12387</v>
      </c>
      <c r="C4148" t="s">
        <v>8801</v>
      </c>
      <c r="D4148">
        <v>8302.74</v>
      </c>
      <c r="E4148" t="s">
        <v>8802</v>
      </c>
      <c r="F4148" s="2">
        <v>45694.313391203701</v>
      </c>
      <c r="G4148" s="2">
        <v>46059.313391203701</v>
      </c>
      <c r="H4148">
        <v>12</v>
      </c>
      <c r="I4148" t="s">
        <v>8803</v>
      </c>
      <c r="J4148" t="s">
        <v>54</v>
      </c>
    </row>
    <row r="4149" spans="1:10" x14ac:dyDescent="0.25">
      <c r="A4149" t="s">
        <v>7231</v>
      </c>
      <c r="B4149" t="s">
        <v>12225</v>
      </c>
      <c r="C4149" t="s">
        <v>8801</v>
      </c>
      <c r="D4149">
        <v>2875.49</v>
      </c>
      <c r="E4149" t="s">
        <v>8802</v>
      </c>
      <c r="F4149" s="2">
        <v>44976.324386574073</v>
      </c>
      <c r="G4149" s="2">
        <v>46437.324386574073</v>
      </c>
      <c r="H4149">
        <v>48</v>
      </c>
      <c r="I4149" t="s">
        <v>8803</v>
      </c>
      <c r="J4149" t="s">
        <v>54</v>
      </c>
    </row>
    <row r="4150" spans="1:10" x14ac:dyDescent="0.25">
      <c r="A4150" t="s">
        <v>7232</v>
      </c>
      <c r="B4150" t="s">
        <v>12226</v>
      </c>
      <c r="C4150" t="s">
        <v>8801</v>
      </c>
      <c r="D4150">
        <v>2869.49</v>
      </c>
      <c r="E4150" t="s">
        <v>8802</v>
      </c>
      <c r="F4150" s="2">
        <v>45084.07199074074</v>
      </c>
      <c r="G4150" s="2">
        <v>45450.07199074074</v>
      </c>
      <c r="H4150">
        <v>12</v>
      </c>
      <c r="I4150" t="s">
        <v>8803</v>
      </c>
      <c r="J4150" t="s">
        <v>106</v>
      </c>
    </row>
    <row r="4151" spans="1:10" x14ac:dyDescent="0.25">
      <c r="A4151" t="s">
        <v>7235</v>
      </c>
      <c r="B4151" t="s">
        <v>12229</v>
      </c>
      <c r="C4151" t="s">
        <v>8797</v>
      </c>
      <c r="D4151">
        <v>4638.87</v>
      </c>
      <c r="E4151" t="s">
        <v>8798</v>
      </c>
      <c r="F4151" s="2">
        <v>45247.933923611112</v>
      </c>
      <c r="G4151" s="2">
        <v>46343.933923611112</v>
      </c>
      <c r="H4151">
        <v>36</v>
      </c>
      <c r="I4151" t="s">
        <v>8803</v>
      </c>
      <c r="J4151" t="s">
        <v>32</v>
      </c>
    </row>
    <row r="4152" spans="1:10" x14ac:dyDescent="0.25">
      <c r="A4152" t="s">
        <v>7236</v>
      </c>
      <c r="B4152" t="s">
        <v>12230</v>
      </c>
      <c r="C4152" t="s">
        <v>27</v>
      </c>
      <c r="D4152">
        <v>2987.76</v>
      </c>
      <c r="E4152" t="s">
        <v>8798</v>
      </c>
      <c r="F4152" s="2">
        <v>45682.514270833337</v>
      </c>
      <c r="G4152" s="2">
        <v>46228.514270833337</v>
      </c>
      <c r="H4152">
        <v>18</v>
      </c>
      <c r="I4152" t="s">
        <v>8803</v>
      </c>
      <c r="J4152" t="s">
        <v>22</v>
      </c>
    </row>
    <row r="4153" spans="1:10" x14ac:dyDescent="0.25">
      <c r="A4153" t="s">
        <v>7237</v>
      </c>
      <c r="B4153" t="s">
        <v>12231</v>
      </c>
      <c r="C4153" t="s">
        <v>8801</v>
      </c>
      <c r="D4153">
        <v>256.12</v>
      </c>
      <c r="E4153" t="s">
        <v>8822</v>
      </c>
      <c r="F4153" s="2">
        <v>45337.252638888887</v>
      </c>
      <c r="G4153" s="2">
        <v>45884.252638888887</v>
      </c>
      <c r="H4153">
        <v>18</v>
      </c>
      <c r="I4153" t="s">
        <v>8803</v>
      </c>
      <c r="J4153" t="s">
        <v>17</v>
      </c>
    </row>
    <row r="4154" spans="1:10" x14ac:dyDescent="0.25">
      <c r="A4154" t="s">
        <v>7241</v>
      </c>
      <c r="B4154" t="s">
        <v>12235</v>
      </c>
      <c r="C4154" t="s">
        <v>27</v>
      </c>
      <c r="D4154">
        <v>653.52</v>
      </c>
      <c r="E4154" t="s">
        <v>8802</v>
      </c>
      <c r="F4154" s="2">
        <v>45670.242581018523</v>
      </c>
      <c r="G4154" s="2">
        <v>46400.242581018523</v>
      </c>
      <c r="H4154">
        <v>24</v>
      </c>
      <c r="I4154" t="s">
        <v>8803</v>
      </c>
      <c r="J4154" t="s">
        <v>41</v>
      </c>
    </row>
    <row r="4155" spans="1:10" x14ac:dyDescent="0.25">
      <c r="A4155" t="s">
        <v>7241</v>
      </c>
      <c r="B4155" t="s">
        <v>13748</v>
      </c>
      <c r="C4155" t="s">
        <v>8801</v>
      </c>
      <c r="D4155">
        <v>2890.29</v>
      </c>
      <c r="E4155" t="s">
        <v>8813</v>
      </c>
      <c r="F4155" s="2">
        <v>45198.463136574072</v>
      </c>
      <c r="G4155" s="2">
        <v>46659.463136574072</v>
      </c>
      <c r="H4155">
        <v>48</v>
      </c>
      <c r="I4155" t="s">
        <v>8803</v>
      </c>
      <c r="J4155" t="s">
        <v>17</v>
      </c>
    </row>
    <row r="4156" spans="1:10" x14ac:dyDescent="0.25">
      <c r="A4156" t="s">
        <v>7243</v>
      </c>
      <c r="B4156" t="s">
        <v>12237</v>
      </c>
      <c r="C4156" t="s">
        <v>8805</v>
      </c>
      <c r="D4156">
        <v>8379.23</v>
      </c>
      <c r="E4156" t="s">
        <v>8813</v>
      </c>
      <c r="F4156" s="2">
        <v>45575.47111111111</v>
      </c>
      <c r="G4156" s="2">
        <v>47036.47111111111</v>
      </c>
      <c r="H4156">
        <v>48</v>
      </c>
      <c r="I4156" t="s">
        <v>8803</v>
      </c>
      <c r="J4156" t="s">
        <v>106</v>
      </c>
    </row>
    <row r="4157" spans="1:10" x14ac:dyDescent="0.25">
      <c r="A4157" t="s">
        <v>7244</v>
      </c>
      <c r="B4157" t="s">
        <v>12238</v>
      </c>
      <c r="C4157" t="s">
        <v>8801</v>
      </c>
      <c r="D4157">
        <v>7219.2</v>
      </c>
      <c r="E4157" t="s">
        <v>8802</v>
      </c>
      <c r="F4157" s="2">
        <v>45188.72488425926</v>
      </c>
      <c r="G4157" s="2">
        <v>45919.72488425926</v>
      </c>
      <c r="H4157">
        <v>24</v>
      </c>
      <c r="I4157" t="s">
        <v>8803</v>
      </c>
      <c r="J4157" t="s">
        <v>32</v>
      </c>
    </row>
    <row r="4158" spans="1:10" x14ac:dyDescent="0.25">
      <c r="A4158" t="s">
        <v>7245</v>
      </c>
      <c r="B4158" t="s">
        <v>12239</v>
      </c>
      <c r="C4158" t="s">
        <v>8801</v>
      </c>
      <c r="D4158">
        <v>879.47</v>
      </c>
      <c r="E4158" t="s">
        <v>8822</v>
      </c>
      <c r="F4158" s="2">
        <v>45040.864675925928</v>
      </c>
      <c r="G4158" s="2">
        <v>46136.864675925928</v>
      </c>
      <c r="H4158">
        <v>36</v>
      </c>
      <c r="I4158" t="s">
        <v>8803</v>
      </c>
      <c r="J4158" t="s">
        <v>71</v>
      </c>
    </row>
    <row r="4159" spans="1:10" x14ac:dyDescent="0.25">
      <c r="A4159" t="s">
        <v>7245</v>
      </c>
      <c r="B4159" t="s">
        <v>13763</v>
      </c>
      <c r="C4159" t="s">
        <v>8797</v>
      </c>
      <c r="D4159">
        <v>901.68</v>
      </c>
      <c r="E4159" t="s">
        <v>8802</v>
      </c>
      <c r="F4159" s="2">
        <v>45651.812650462962</v>
      </c>
      <c r="G4159" s="2">
        <v>47112.812650462962</v>
      </c>
      <c r="H4159">
        <v>48</v>
      </c>
      <c r="I4159" t="s">
        <v>8803</v>
      </c>
      <c r="J4159" t="s">
        <v>35</v>
      </c>
    </row>
    <row r="4160" spans="1:10" x14ac:dyDescent="0.25">
      <c r="A4160" t="s">
        <v>7246</v>
      </c>
      <c r="B4160" t="s">
        <v>12240</v>
      </c>
      <c r="C4160" t="s">
        <v>8801</v>
      </c>
      <c r="D4160">
        <v>3185.49</v>
      </c>
      <c r="E4160" t="s">
        <v>8798</v>
      </c>
      <c r="F4160" s="2">
        <v>45551.179664351846</v>
      </c>
      <c r="G4160" s="2">
        <v>46646.179664351846</v>
      </c>
      <c r="H4160">
        <v>36</v>
      </c>
      <c r="I4160" t="s">
        <v>8803</v>
      </c>
      <c r="J4160" t="s">
        <v>41</v>
      </c>
    </row>
    <row r="4161" spans="1:10" x14ac:dyDescent="0.25">
      <c r="A4161" t="s">
        <v>7247</v>
      </c>
      <c r="B4161" t="s">
        <v>12241</v>
      </c>
      <c r="C4161" t="s">
        <v>8801</v>
      </c>
      <c r="D4161">
        <v>3774.79</v>
      </c>
      <c r="E4161" t="s">
        <v>8822</v>
      </c>
      <c r="F4161" s="2">
        <v>45896.513611111113</v>
      </c>
      <c r="G4161" s="2">
        <v>46261.513611111113</v>
      </c>
      <c r="H4161">
        <v>12</v>
      </c>
      <c r="I4161" t="s">
        <v>8803</v>
      </c>
      <c r="J4161" t="s">
        <v>17</v>
      </c>
    </row>
    <row r="4162" spans="1:10" x14ac:dyDescent="0.25">
      <c r="A4162" t="s">
        <v>7248</v>
      </c>
      <c r="B4162" t="s">
        <v>12242</v>
      </c>
      <c r="C4162" t="s">
        <v>8818</v>
      </c>
      <c r="D4162">
        <v>3086.71</v>
      </c>
      <c r="E4162" t="s">
        <v>8802</v>
      </c>
      <c r="F4162" s="2">
        <v>45678.095868055563</v>
      </c>
      <c r="G4162" s="2">
        <v>47139.095868055563</v>
      </c>
      <c r="H4162">
        <v>48</v>
      </c>
      <c r="I4162" t="s">
        <v>8803</v>
      </c>
      <c r="J4162" t="s">
        <v>52</v>
      </c>
    </row>
    <row r="4163" spans="1:10" x14ac:dyDescent="0.25">
      <c r="A4163" t="s">
        <v>7249</v>
      </c>
      <c r="B4163" t="s">
        <v>12243</v>
      </c>
      <c r="C4163" t="s">
        <v>8805</v>
      </c>
      <c r="D4163">
        <v>1378.23</v>
      </c>
      <c r="E4163" t="s">
        <v>8802</v>
      </c>
      <c r="F4163" s="2">
        <v>45805.572210648148</v>
      </c>
      <c r="G4163" s="2">
        <v>46354.572210648148</v>
      </c>
      <c r="H4163">
        <v>18</v>
      </c>
      <c r="I4163" t="s">
        <v>8803</v>
      </c>
      <c r="J4163" t="s">
        <v>17</v>
      </c>
    </row>
    <row r="4164" spans="1:10" x14ac:dyDescent="0.25">
      <c r="A4164" t="s">
        <v>7249</v>
      </c>
      <c r="B4164" t="s">
        <v>12281</v>
      </c>
      <c r="C4164" t="s">
        <v>8807</v>
      </c>
      <c r="D4164">
        <v>3928.1</v>
      </c>
      <c r="E4164" t="s">
        <v>8813</v>
      </c>
      <c r="F4164" s="2">
        <v>45792.813171296293</v>
      </c>
      <c r="G4164" s="2">
        <v>46522.813171296293</v>
      </c>
      <c r="H4164">
        <v>24</v>
      </c>
      <c r="I4164" t="s">
        <v>8803</v>
      </c>
      <c r="J4164" t="s">
        <v>22</v>
      </c>
    </row>
    <row r="4165" spans="1:10" x14ac:dyDescent="0.25">
      <c r="A4165" t="s">
        <v>7252</v>
      </c>
      <c r="B4165" t="s">
        <v>12246</v>
      </c>
      <c r="C4165" t="s">
        <v>8801</v>
      </c>
      <c r="D4165">
        <v>1795.91</v>
      </c>
      <c r="E4165" t="s">
        <v>8822</v>
      </c>
      <c r="F4165" s="2">
        <v>45838.521678240737</v>
      </c>
      <c r="G4165" s="2">
        <v>46934.521678240737</v>
      </c>
      <c r="H4165">
        <v>36</v>
      </c>
      <c r="I4165" t="s">
        <v>8803</v>
      </c>
      <c r="J4165" t="s">
        <v>50</v>
      </c>
    </row>
    <row r="4166" spans="1:10" x14ac:dyDescent="0.25">
      <c r="A4166" t="s">
        <v>7253</v>
      </c>
      <c r="B4166" t="s">
        <v>12247</v>
      </c>
      <c r="C4166" t="s">
        <v>8807</v>
      </c>
      <c r="D4166">
        <v>308.99</v>
      </c>
      <c r="E4166" t="s">
        <v>8822</v>
      </c>
      <c r="F4166" s="2">
        <v>45296.028611111113</v>
      </c>
      <c r="G4166" s="2">
        <v>45843.028611111113</v>
      </c>
      <c r="H4166">
        <v>18</v>
      </c>
      <c r="I4166" t="s">
        <v>8803</v>
      </c>
      <c r="J4166" t="s">
        <v>71</v>
      </c>
    </row>
    <row r="4167" spans="1:10" x14ac:dyDescent="0.25">
      <c r="A4167" t="s">
        <v>7253</v>
      </c>
      <c r="B4167" t="s">
        <v>12734</v>
      </c>
      <c r="C4167" t="s">
        <v>8805</v>
      </c>
      <c r="D4167">
        <v>2187.56</v>
      </c>
      <c r="E4167" t="s">
        <v>8802</v>
      </c>
      <c r="F4167" s="2">
        <v>45685.350752314807</v>
      </c>
      <c r="G4167" s="2">
        <v>46780.350752314807</v>
      </c>
      <c r="H4167">
        <v>36</v>
      </c>
      <c r="I4167" t="s">
        <v>8803</v>
      </c>
      <c r="J4167" t="s">
        <v>71</v>
      </c>
    </row>
    <row r="4168" spans="1:10" x14ac:dyDescent="0.25">
      <c r="A4168" t="s">
        <v>7254</v>
      </c>
      <c r="B4168" t="s">
        <v>12248</v>
      </c>
      <c r="C4168" t="s">
        <v>8797</v>
      </c>
      <c r="D4168">
        <v>2226.9499999999998</v>
      </c>
      <c r="E4168" t="s">
        <v>8802</v>
      </c>
      <c r="F4168" s="2">
        <v>44978.828738425917</v>
      </c>
      <c r="G4168" s="2">
        <v>45709.828738425917</v>
      </c>
      <c r="H4168">
        <v>24</v>
      </c>
      <c r="I4168" t="s">
        <v>8803</v>
      </c>
      <c r="J4168" t="s">
        <v>89</v>
      </c>
    </row>
    <row r="4169" spans="1:10" x14ac:dyDescent="0.25">
      <c r="A4169" t="s">
        <v>7255</v>
      </c>
      <c r="B4169" t="s">
        <v>12249</v>
      </c>
      <c r="C4169" t="s">
        <v>8801</v>
      </c>
      <c r="D4169">
        <v>4121.53</v>
      </c>
      <c r="E4169" t="s">
        <v>8813</v>
      </c>
      <c r="F4169" s="2">
        <v>45594.71429398148</v>
      </c>
      <c r="G4169" s="2">
        <v>46324.71429398148</v>
      </c>
      <c r="H4169">
        <v>24</v>
      </c>
      <c r="I4169" t="s">
        <v>8803</v>
      </c>
      <c r="J4169" t="s">
        <v>69</v>
      </c>
    </row>
    <row r="4170" spans="1:10" x14ac:dyDescent="0.25">
      <c r="A4170" t="s">
        <v>7257</v>
      </c>
      <c r="B4170" t="s">
        <v>12251</v>
      </c>
      <c r="C4170" t="s">
        <v>27</v>
      </c>
      <c r="D4170">
        <v>6471.46</v>
      </c>
      <c r="E4170" t="s">
        <v>8802</v>
      </c>
      <c r="F4170" s="2">
        <v>45921.369120370371</v>
      </c>
      <c r="G4170" s="2">
        <v>47017.369120370371</v>
      </c>
      <c r="H4170">
        <v>36</v>
      </c>
      <c r="I4170" t="s">
        <v>8803</v>
      </c>
      <c r="J4170" t="s">
        <v>17</v>
      </c>
    </row>
    <row r="4171" spans="1:10" x14ac:dyDescent="0.25">
      <c r="A4171" t="s">
        <v>7258</v>
      </c>
      <c r="B4171" t="s">
        <v>12252</v>
      </c>
      <c r="C4171" t="s">
        <v>8807</v>
      </c>
      <c r="D4171">
        <v>1018.93</v>
      </c>
      <c r="E4171" t="s">
        <v>8813</v>
      </c>
      <c r="F4171" s="2">
        <v>45276.931331018517</v>
      </c>
      <c r="G4171" s="2">
        <v>45642.931331018517</v>
      </c>
      <c r="H4171">
        <v>12</v>
      </c>
      <c r="I4171" t="s">
        <v>8803</v>
      </c>
      <c r="J4171" t="s">
        <v>50</v>
      </c>
    </row>
    <row r="4172" spans="1:10" x14ac:dyDescent="0.25">
      <c r="A4172" t="s">
        <v>7258</v>
      </c>
      <c r="B4172" t="s">
        <v>12431</v>
      </c>
      <c r="C4172" t="s">
        <v>8807</v>
      </c>
      <c r="D4172">
        <v>9083.31</v>
      </c>
      <c r="E4172" t="s">
        <v>8802</v>
      </c>
      <c r="F4172" s="2">
        <v>45468.66165509259</v>
      </c>
      <c r="G4172" s="2">
        <v>46016.66165509259</v>
      </c>
      <c r="H4172">
        <v>18</v>
      </c>
      <c r="I4172" t="s">
        <v>8803</v>
      </c>
      <c r="J4172" t="s">
        <v>50</v>
      </c>
    </row>
    <row r="4173" spans="1:10" x14ac:dyDescent="0.25">
      <c r="A4173" t="s">
        <v>7260</v>
      </c>
      <c r="B4173" t="s">
        <v>12254</v>
      </c>
      <c r="C4173" t="s">
        <v>8797</v>
      </c>
      <c r="D4173">
        <v>3612.59</v>
      </c>
      <c r="E4173" t="s">
        <v>8802</v>
      </c>
      <c r="F4173" s="2">
        <v>44947.413321759261</v>
      </c>
      <c r="G4173" s="2">
        <v>46043.413321759261</v>
      </c>
      <c r="H4173">
        <v>36</v>
      </c>
      <c r="I4173" t="s">
        <v>8803</v>
      </c>
      <c r="J4173" t="s">
        <v>32</v>
      </c>
    </row>
    <row r="4174" spans="1:10" x14ac:dyDescent="0.25">
      <c r="A4174" t="s">
        <v>7261</v>
      </c>
      <c r="B4174" t="s">
        <v>12255</v>
      </c>
      <c r="C4174" t="s">
        <v>8805</v>
      </c>
      <c r="D4174">
        <v>1096.47</v>
      </c>
      <c r="E4174" t="s">
        <v>8802</v>
      </c>
      <c r="F4174" s="2">
        <v>45793.278217592589</v>
      </c>
      <c r="G4174" s="2">
        <v>46158.278217592589</v>
      </c>
      <c r="H4174">
        <v>12</v>
      </c>
      <c r="I4174" t="s">
        <v>8803</v>
      </c>
      <c r="J4174" t="s">
        <v>22</v>
      </c>
    </row>
    <row r="4175" spans="1:10" x14ac:dyDescent="0.25">
      <c r="A4175" t="s">
        <v>7261</v>
      </c>
      <c r="B4175" t="s">
        <v>13016</v>
      </c>
      <c r="C4175" t="s">
        <v>8807</v>
      </c>
      <c r="D4175">
        <v>6379.69</v>
      </c>
      <c r="E4175" t="s">
        <v>8802</v>
      </c>
      <c r="F4175" s="2">
        <v>45059.11241898148</v>
      </c>
      <c r="G4175" s="2">
        <v>45243.11241898148</v>
      </c>
      <c r="H4175">
        <v>6</v>
      </c>
      <c r="I4175" t="s">
        <v>8803</v>
      </c>
      <c r="J4175" t="s">
        <v>52</v>
      </c>
    </row>
    <row r="4176" spans="1:10" x14ac:dyDescent="0.25">
      <c r="A4176" t="s">
        <v>7261</v>
      </c>
      <c r="B4176" t="s">
        <v>13192</v>
      </c>
      <c r="C4176" t="s">
        <v>8797</v>
      </c>
      <c r="D4176">
        <v>13986.36</v>
      </c>
      <c r="E4176" t="s">
        <v>8822</v>
      </c>
      <c r="F4176" s="2">
        <v>45597.854108796288</v>
      </c>
      <c r="G4176" s="2">
        <v>46327.854108796288</v>
      </c>
      <c r="H4176">
        <v>24</v>
      </c>
      <c r="I4176" t="s">
        <v>8799</v>
      </c>
      <c r="J4176" t="s">
        <v>50</v>
      </c>
    </row>
    <row r="4177" spans="1:10" x14ac:dyDescent="0.25">
      <c r="A4177" t="s">
        <v>7262</v>
      </c>
      <c r="B4177" t="s">
        <v>12256</v>
      </c>
      <c r="C4177" t="s">
        <v>27</v>
      </c>
      <c r="D4177">
        <v>520.66999999999996</v>
      </c>
      <c r="E4177" t="s">
        <v>8802</v>
      </c>
      <c r="F4177" s="2">
        <v>45318.376840277779</v>
      </c>
      <c r="G4177" s="2">
        <v>46049.376840277779</v>
      </c>
      <c r="H4177">
        <v>24</v>
      </c>
      <c r="I4177" t="s">
        <v>8803</v>
      </c>
      <c r="J4177" t="s">
        <v>61</v>
      </c>
    </row>
    <row r="4178" spans="1:10" x14ac:dyDescent="0.25">
      <c r="A4178" t="s">
        <v>7264</v>
      </c>
      <c r="B4178" t="s">
        <v>12258</v>
      </c>
      <c r="C4178" t="s">
        <v>8818</v>
      </c>
      <c r="D4178">
        <v>98.72</v>
      </c>
      <c r="E4178" t="s">
        <v>8822</v>
      </c>
      <c r="F4178" s="2">
        <v>44997.630254629628</v>
      </c>
      <c r="G4178" s="2">
        <v>45728.630254629628</v>
      </c>
      <c r="H4178">
        <v>24</v>
      </c>
      <c r="I4178" t="s">
        <v>8803</v>
      </c>
      <c r="J4178" t="s">
        <v>41</v>
      </c>
    </row>
    <row r="4179" spans="1:10" x14ac:dyDescent="0.25">
      <c r="A4179" t="s">
        <v>7265</v>
      </c>
      <c r="B4179" t="s">
        <v>12259</v>
      </c>
      <c r="C4179" t="s">
        <v>8818</v>
      </c>
      <c r="D4179">
        <v>1505.29</v>
      </c>
      <c r="E4179" t="s">
        <v>8802</v>
      </c>
      <c r="F4179" s="2">
        <v>45895.827048611107</v>
      </c>
      <c r="G4179" s="2">
        <v>47721.827048611107</v>
      </c>
      <c r="H4179">
        <v>60</v>
      </c>
      <c r="I4179" t="s">
        <v>8803</v>
      </c>
      <c r="J4179" t="s">
        <v>28</v>
      </c>
    </row>
    <row r="4180" spans="1:10" x14ac:dyDescent="0.25">
      <c r="A4180" t="s">
        <v>7266</v>
      </c>
      <c r="B4180" t="s">
        <v>12260</v>
      </c>
      <c r="C4180" t="s">
        <v>8797</v>
      </c>
      <c r="D4180">
        <v>2033.95</v>
      </c>
      <c r="E4180" t="s">
        <v>8798</v>
      </c>
      <c r="F4180" s="2">
        <v>45330.185081018521</v>
      </c>
      <c r="G4180" s="2">
        <v>46426.185081018521</v>
      </c>
      <c r="H4180">
        <v>36</v>
      </c>
      <c r="I4180" t="s">
        <v>8803</v>
      </c>
      <c r="J4180" t="s">
        <v>54</v>
      </c>
    </row>
    <row r="4181" spans="1:10" x14ac:dyDescent="0.25">
      <c r="A4181" t="s">
        <v>7269</v>
      </c>
      <c r="B4181" t="s">
        <v>12263</v>
      </c>
      <c r="C4181" t="s">
        <v>8805</v>
      </c>
      <c r="D4181">
        <v>1144.7</v>
      </c>
      <c r="E4181" t="s">
        <v>8802</v>
      </c>
      <c r="F4181" s="2">
        <v>45058.813414351847</v>
      </c>
      <c r="G4181" s="2">
        <v>45424.813414351847</v>
      </c>
      <c r="H4181">
        <v>12</v>
      </c>
      <c r="I4181" t="s">
        <v>8799</v>
      </c>
      <c r="J4181" t="s">
        <v>66</v>
      </c>
    </row>
    <row r="4182" spans="1:10" x14ac:dyDescent="0.25">
      <c r="A4182" t="s">
        <v>7271</v>
      </c>
      <c r="B4182" t="s">
        <v>12265</v>
      </c>
      <c r="C4182" t="s">
        <v>27</v>
      </c>
      <c r="D4182">
        <v>3704.77</v>
      </c>
      <c r="E4182" t="s">
        <v>8802</v>
      </c>
      <c r="F4182" s="2">
        <v>45010.416087962964</v>
      </c>
      <c r="G4182" s="2">
        <v>45741.416087962964</v>
      </c>
      <c r="H4182">
        <v>24</v>
      </c>
      <c r="I4182" t="s">
        <v>8803</v>
      </c>
      <c r="J4182" t="s">
        <v>106</v>
      </c>
    </row>
    <row r="4183" spans="1:10" x14ac:dyDescent="0.25">
      <c r="A4183" t="s">
        <v>7276</v>
      </c>
      <c r="B4183" t="s">
        <v>12270</v>
      </c>
      <c r="C4183" t="s">
        <v>8807</v>
      </c>
      <c r="D4183">
        <v>8815.19</v>
      </c>
      <c r="E4183" t="s">
        <v>8802</v>
      </c>
      <c r="F4183" s="2">
        <v>45825.182673611111</v>
      </c>
      <c r="G4183" s="2">
        <v>46921.182673611111</v>
      </c>
      <c r="H4183">
        <v>36</v>
      </c>
      <c r="I4183" t="s">
        <v>8803</v>
      </c>
      <c r="J4183" t="s">
        <v>106</v>
      </c>
    </row>
    <row r="4184" spans="1:10" x14ac:dyDescent="0.25">
      <c r="A4184" t="s">
        <v>7277</v>
      </c>
      <c r="B4184" t="s">
        <v>12271</v>
      </c>
      <c r="C4184" t="s">
        <v>8797</v>
      </c>
      <c r="D4184">
        <v>1873.37</v>
      </c>
      <c r="E4184" t="s">
        <v>8822</v>
      </c>
      <c r="F4184" s="2">
        <v>45730.146736111114</v>
      </c>
      <c r="G4184" s="2">
        <v>46095.146736111114</v>
      </c>
      <c r="H4184">
        <v>12</v>
      </c>
      <c r="I4184" t="s">
        <v>8803</v>
      </c>
      <c r="J4184" t="s">
        <v>71</v>
      </c>
    </row>
    <row r="4185" spans="1:10" x14ac:dyDescent="0.25">
      <c r="A4185" t="s">
        <v>7277</v>
      </c>
      <c r="B4185" t="s">
        <v>12886</v>
      </c>
      <c r="C4185" t="s">
        <v>8801</v>
      </c>
      <c r="D4185">
        <v>2663.54</v>
      </c>
      <c r="E4185" t="s">
        <v>8802</v>
      </c>
      <c r="F4185" s="2">
        <v>45065.444826388892</v>
      </c>
      <c r="G4185" s="2">
        <v>45431.444826388892</v>
      </c>
      <c r="H4185">
        <v>12</v>
      </c>
      <c r="I4185" t="s">
        <v>8803</v>
      </c>
      <c r="J4185" t="s">
        <v>52</v>
      </c>
    </row>
    <row r="4186" spans="1:10" x14ac:dyDescent="0.25">
      <c r="A4186" t="s">
        <v>7281</v>
      </c>
      <c r="B4186" t="s">
        <v>12275</v>
      </c>
      <c r="C4186" t="s">
        <v>8801</v>
      </c>
      <c r="D4186">
        <v>3158.69</v>
      </c>
      <c r="E4186" t="s">
        <v>8822</v>
      </c>
      <c r="F4186" s="2">
        <v>45562.389062499999</v>
      </c>
      <c r="G4186" s="2">
        <v>46292.389062499999</v>
      </c>
      <c r="H4186">
        <v>24</v>
      </c>
      <c r="I4186" t="s">
        <v>8799</v>
      </c>
      <c r="J4186" t="s">
        <v>52</v>
      </c>
    </row>
    <row r="4187" spans="1:10" x14ac:dyDescent="0.25">
      <c r="A4187" t="s">
        <v>7281</v>
      </c>
      <c r="B4187" t="s">
        <v>13243</v>
      </c>
      <c r="C4187" t="s">
        <v>8818</v>
      </c>
      <c r="D4187">
        <v>4347.16</v>
      </c>
      <c r="E4187" t="s">
        <v>8822</v>
      </c>
      <c r="F4187" s="2">
        <v>45518.209398148138</v>
      </c>
      <c r="G4187" s="2">
        <v>46613.209398148138</v>
      </c>
      <c r="H4187">
        <v>36</v>
      </c>
      <c r="I4187" t="s">
        <v>8803</v>
      </c>
      <c r="J4187" t="s">
        <v>32</v>
      </c>
    </row>
    <row r="4188" spans="1:10" x14ac:dyDescent="0.25">
      <c r="A4188" t="s">
        <v>7282</v>
      </c>
      <c r="B4188" t="s">
        <v>12276</v>
      </c>
      <c r="C4188" t="s">
        <v>8818</v>
      </c>
      <c r="D4188">
        <v>1219.97</v>
      </c>
      <c r="E4188" t="s">
        <v>8822</v>
      </c>
      <c r="F4188" s="2">
        <v>45002.390474537038</v>
      </c>
      <c r="G4188" s="2">
        <v>45733.390474537038</v>
      </c>
      <c r="H4188">
        <v>24</v>
      </c>
      <c r="I4188" t="s">
        <v>8803</v>
      </c>
      <c r="J4188" t="s">
        <v>66</v>
      </c>
    </row>
    <row r="4189" spans="1:10" x14ac:dyDescent="0.25">
      <c r="A4189" t="s">
        <v>7284</v>
      </c>
      <c r="B4189" t="s">
        <v>12278</v>
      </c>
      <c r="C4189" t="s">
        <v>8801</v>
      </c>
      <c r="D4189">
        <v>2252.61</v>
      </c>
      <c r="E4189" t="s">
        <v>8802</v>
      </c>
      <c r="F4189" s="2">
        <v>45443.474548611113</v>
      </c>
      <c r="G4189" s="2">
        <v>46538.474548611113</v>
      </c>
      <c r="H4189">
        <v>36</v>
      </c>
      <c r="I4189" t="s">
        <v>8803</v>
      </c>
      <c r="J4189" t="s">
        <v>54</v>
      </c>
    </row>
    <row r="4190" spans="1:10" x14ac:dyDescent="0.25">
      <c r="A4190" t="s">
        <v>7284</v>
      </c>
      <c r="B4190" t="s">
        <v>12791</v>
      </c>
      <c r="C4190" t="s">
        <v>8801</v>
      </c>
      <c r="D4190">
        <v>1816.26</v>
      </c>
      <c r="E4190" t="s">
        <v>8802</v>
      </c>
      <c r="F4190" s="2">
        <v>45304.990011574067</v>
      </c>
      <c r="G4190" s="2">
        <v>45851.990011574067</v>
      </c>
      <c r="H4190">
        <v>18</v>
      </c>
      <c r="I4190" t="s">
        <v>8803</v>
      </c>
      <c r="J4190" t="s">
        <v>61</v>
      </c>
    </row>
    <row r="4191" spans="1:10" x14ac:dyDescent="0.25">
      <c r="A4191" t="s">
        <v>7289</v>
      </c>
      <c r="B4191" t="s">
        <v>12283</v>
      </c>
      <c r="C4191" t="s">
        <v>27</v>
      </c>
      <c r="D4191">
        <v>2561.5500000000002</v>
      </c>
      <c r="E4191" t="s">
        <v>8813</v>
      </c>
      <c r="F4191" s="2">
        <v>45309.025127314817</v>
      </c>
      <c r="G4191" s="2">
        <v>45675.025127314817</v>
      </c>
      <c r="H4191">
        <v>12</v>
      </c>
      <c r="I4191" t="s">
        <v>8803</v>
      </c>
      <c r="J4191" t="s">
        <v>22</v>
      </c>
    </row>
    <row r="4192" spans="1:10" x14ac:dyDescent="0.25">
      <c r="A4192" t="s">
        <v>7290</v>
      </c>
      <c r="B4192" t="s">
        <v>12284</v>
      </c>
      <c r="C4192" t="s">
        <v>8797</v>
      </c>
      <c r="D4192">
        <v>1082.75</v>
      </c>
      <c r="E4192" t="s">
        <v>8813</v>
      </c>
      <c r="F4192" s="2">
        <v>45221.668437499997</v>
      </c>
      <c r="G4192" s="2">
        <v>46682.668437499997</v>
      </c>
      <c r="H4192">
        <v>48</v>
      </c>
      <c r="I4192" t="s">
        <v>8803</v>
      </c>
      <c r="J4192" t="s">
        <v>41</v>
      </c>
    </row>
    <row r="4193" spans="1:10" x14ac:dyDescent="0.25">
      <c r="A4193" t="s">
        <v>7291</v>
      </c>
      <c r="B4193" t="s">
        <v>12285</v>
      </c>
      <c r="C4193" t="s">
        <v>8801</v>
      </c>
      <c r="D4193">
        <v>2256.08</v>
      </c>
      <c r="E4193" t="s">
        <v>8802</v>
      </c>
      <c r="F4193" s="2">
        <v>45951.455127314817</v>
      </c>
      <c r="G4193" s="2">
        <v>46316.455127314817</v>
      </c>
      <c r="H4193">
        <v>12</v>
      </c>
      <c r="I4193" t="s">
        <v>8803</v>
      </c>
      <c r="J4193" t="s">
        <v>32</v>
      </c>
    </row>
    <row r="4194" spans="1:10" x14ac:dyDescent="0.25">
      <c r="A4194" t="s">
        <v>7295</v>
      </c>
      <c r="B4194" t="s">
        <v>12289</v>
      </c>
      <c r="C4194" t="s">
        <v>27</v>
      </c>
      <c r="D4194">
        <v>1364.2</v>
      </c>
      <c r="E4194" t="s">
        <v>8802</v>
      </c>
      <c r="F4194" s="2">
        <v>45434.004270833328</v>
      </c>
      <c r="G4194" s="2">
        <v>45983.004270833328</v>
      </c>
      <c r="H4194">
        <v>18</v>
      </c>
      <c r="I4194" t="s">
        <v>8803</v>
      </c>
      <c r="J4194" t="s">
        <v>89</v>
      </c>
    </row>
    <row r="4195" spans="1:10" x14ac:dyDescent="0.25">
      <c r="A4195" t="s">
        <v>7295</v>
      </c>
      <c r="B4195" t="s">
        <v>12424</v>
      </c>
      <c r="C4195" t="s">
        <v>8801</v>
      </c>
      <c r="D4195">
        <v>2665.32</v>
      </c>
      <c r="E4195" t="s">
        <v>8813</v>
      </c>
      <c r="F4195" s="2">
        <v>45527.014224537037</v>
      </c>
      <c r="G4195" s="2">
        <v>45711.014224537037</v>
      </c>
      <c r="H4195">
        <v>6</v>
      </c>
      <c r="I4195" t="s">
        <v>8803</v>
      </c>
      <c r="J4195" t="s">
        <v>46</v>
      </c>
    </row>
    <row r="4196" spans="1:10" x14ac:dyDescent="0.25">
      <c r="A4196" t="s">
        <v>7295</v>
      </c>
      <c r="B4196" t="s">
        <v>13628</v>
      </c>
      <c r="C4196" t="s">
        <v>27</v>
      </c>
      <c r="D4196">
        <v>497.43</v>
      </c>
      <c r="E4196" t="s">
        <v>8813</v>
      </c>
      <c r="F4196" s="2">
        <v>45731.311620370368</v>
      </c>
      <c r="G4196" s="2">
        <v>46461.311620370368</v>
      </c>
      <c r="H4196">
        <v>24</v>
      </c>
      <c r="I4196" t="s">
        <v>8803</v>
      </c>
      <c r="J4196" t="s">
        <v>106</v>
      </c>
    </row>
    <row r="4197" spans="1:10" x14ac:dyDescent="0.25">
      <c r="A4197" t="s">
        <v>7297</v>
      </c>
      <c r="B4197" t="s">
        <v>12291</v>
      </c>
      <c r="C4197" t="s">
        <v>8801</v>
      </c>
      <c r="D4197">
        <v>2061.15</v>
      </c>
      <c r="E4197" t="s">
        <v>8802</v>
      </c>
      <c r="F4197" s="2">
        <v>45585.485763888893</v>
      </c>
      <c r="G4197" s="2">
        <v>46680.485763888893</v>
      </c>
      <c r="H4197">
        <v>36</v>
      </c>
      <c r="I4197" t="s">
        <v>8803</v>
      </c>
      <c r="J4197" t="s">
        <v>64</v>
      </c>
    </row>
    <row r="4198" spans="1:10" x14ac:dyDescent="0.25">
      <c r="A4198" t="s">
        <v>7299</v>
      </c>
      <c r="B4198" t="s">
        <v>12293</v>
      </c>
      <c r="C4198" t="s">
        <v>8801</v>
      </c>
      <c r="D4198">
        <v>5464.03</v>
      </c>
      <c r="E4198" t="s">
        <v>8813</v>
      </c>
      <c r="F4198" s="2">
        <v>45274.371435185189</v>
      </c>
      <c r="G4198" s="2">
        <v>46735.371435185189</v>
      </c>
      <c r="H4198">
        <v>48</v>
      </c>
      <c r="I4198" t="s">
        <v>8803</v>
      </c>
      <c r="J4198" t="s">
        <v>89</v>
      </c>
    </row>
    <row r="4199" spans="1:10" x14ac:dyDescent="0.25">
      <c r="A4199" t="s">
        <v>7299</v>
      </c>
      <c r="B4199" t="s">
        <v>13344</v>
      </c>
      <c r="C4199" t="s">
        <v>8801</v>
      </c>
      <c r="D4199">
        <v>1090.02</v>
      </c>
      <c r="E4199" t="s">
        <v>8822</v>
      </c>
      <c r="F4199" s="2">
        <v>45846.313634259262</v>
      </c>
      <c r="G4199" s="2">
        <v>46211.313634259262</v>
      </c>
      <c r="H4199">
        <v>12</v>
      </c>
      <c r="I4199" t="s">
        <v>8803</v>
      </c>
      <c r="J4199" t="s">
        <v>54</v>
      </c>
    </row>
    <row r="4200" spans="1:10" x14ac:dyDescent="0.25">
      <c r="A4200" t="s">
        <v>7301</v>
      </c>
      <c r="B4200" t="s">
        <v>12295</v>
      </c>
      <c r="C4200" t="s">
        <v>8801</v>
      </c>
      <c r="D4200">
        <v>1163.18</v>
      </c>
      <c r="E4200" t="s">
        <v>8802</v>
      </c>
      <c r="F4200" s="2">
        <v>45866.55537037037</v>
      </c>
      <c r="G4200" s="2">
        <v>46231.55537037037</v>
      </c>
      <c r="H4200">
        <v>12</v>
      </c>
      <c r="I4200" t="s">
        <v>8803</v>
      </c>
      <c r="J4200" t="s">
        <v>52</v>
      </c>
    </row>
    <row r="4201" spans="1:10" x14ac:dyDescent="0.25">
      <c r="A4201" t="s">
        <v>7303</v>
      </c>
      <c r="B4201" t="s">
        <v>12297</v>
      </c>
      <c r="C4201" t="s">
        <v>8797</v>
      </c>
      <c r="D4201">
        <v>5380.85</v>
      </c>
      <c r="E4201" t="s">
        <v>8802</v>
      </c>
      <c r="F4201" s="2">
        <v>45546.713171296287</v>
      </c>
      <c r="G4201" s="2">
        <v>46276.713171296287</v>
      </c>
      <c r="H4201">
        <v>24</v>
      </c>
      <c r="I4201" t="s">
        <v>8799</v>
      </c>
      <c r="J4201" t="s">
        <v>50</v>
      </c>
    </row>
    <row r="4202" spans="1:10" x14ac:dyDescent="0.25">
      <c r="A4202" t="s">
        <v>7304</v>
      </c>
      <c r="B4202" t="s">
        <v>12298</v>
      </c>
      <c r="C4202" t="s">
        <v>8807</v>
      </c>
      <c r="D4202">
        <v>307.41000000000003</v>
      </c>
      <c r="E4202" t="s">
        <v>8822</v>
      </c>
      <c r="F4202" s="2">
        <v>45896.491608796299</v>
      </c>
      <c r="G4202" s="2">
        <v>46080.491608796299</v>
      </c>
      <c r="H4202">
        <v>6</v>
      </c>
      <c r="I4202" t="s">
        <v>8803</v>
      </c>
      <c r="J4202" t="s">
        <v>41</v>
      </c>
    </row>
    <row r="4203" spans="1:10" x14ac:dyDescent="0.25">
      <c r="A4203" t="s">
        <v>7306</v>
      </c>
      <c r="B4203" t="s">
        <v>12300</v>
      </c>
      <c r="C4203" t="s">
        <v>8805</v>
      </c>
      <c r="D4203">
        <v>835.21</v>
      </c>
      <c r="E4203" t="s">
        <v>8802</v>
      </c>
      <c r="F4203" s="2">
        <v>44936.532048611109</v>
      </c>
      <c r="G4203" s="2">
        <v>45301.532048611109</v>
      </c>
      <c r="H4203">
        <v>12</v>
      </c>
      <c r="I4203" t="s">
        <v>8803</v>
      </c>
      <c r="J4203" t="s">
        <v>71</v>
      </c>
    </row>
    <row r="4204" spans="1:10" x14ac:dyDescent="0.25">
      <c r="A4204" t="s">
        <v>7308</v>
      </c>
      <c r="B4204" t="s">
        <v>12302</v>
      </c>
      <c r="C4204" t="s">
        <v>8797</v>
      </c>
      <c r="D4204">
        <v>5154.5200000000004</v>
      </c>
      <c r="E4204" t="s">
        <v>8802</v>
      </c>
      <c r="F4204" s="2">
        <v>45810.607824074083</v>
      </c>
      <c r="G4204" s="2">
        <v>46906.607824074083</v>
      </c>
      <c r="H4204">
        <v>36</v>
      </c>
      <c r="I4204" t="s">
        <v>8803</v>
      </c>
      <c r="J4204" t="s">
        <v>58</v>
      </c>
    </row>
    <row r="4205" spans="1:10" x14ac:dyDescent="0.25">
      <c r="A4205" t="s">
        <v>7308</v>
      </c>
      <c r="B4205" t="s">
        <v>12927</v>
      </c>
      <c r="C4205" t="s">
        <v>8818</v>
      </c>
      <c r="D4205">
        <v>3083.99</v>
      </c>
      <c r="E4205" t="s">
        <v>8802</v>
      </c>
      <c r="F4205" s="2">
        <v>45038.215219907397</v>
      </c>
      <c r="G4205" s="2">
        <v>46865.215219907397</v>
      </c>
      <c r="H4205">
        <v>60</v>
      </c>
      <c r="I4205" t="s">
        <v>8803</v>
      </c>
      <c r="J4205" t="s">
        <v>41</v>
      </c>
    </row>
    <row r="4206" spans="1:10" x14ac:dyDescent="0.25">
      <c r="A4206" t="s">
        <v>7310</v>
      </c>
      <c r="B4206" t="s">
        <v>12304</v>
      </c>
      <c r="C4206" t="s">
        <v>8807</v>
      </c>
      <c r="D4206">
        <v>1945.7</v>
      </c>
      <c r="E4206" t="s">
        <v>8798</v>
      </c>
      <c r="F4206" s="2">
        <v>45395.937662037039</v>
      </c>
      <c r="G4206" s="2">
        <v>45943.937662037039</v>
      </c>
      <c r="H4206">
        <v>18</v>
      </c>
      <c r="I4206" t="s">
        <v>8803</v>
      </c>
      <c r="J4206" t="s">
        <v>64</v>
      </c>
    </row>
    <row r="4207" spans="1:10" x14ac:dyDescent="0.25">
      <c r="A4207" t="s">
        <v>7310</v>
      </c>
      <c r="B4207" t="s">
        <v>13360</v>
      </c>
      <c r="C4207" t="s">
        <v>8818</v>
      </c>
      <c r="D4207">
        <v>279.24</v>
      </c>
      <c r="E4207" t="s">
        <v>8813</v>
      </c>
      <c r="F4207" s="2">
        <v>45153.654479166667</v>
      </c>
      <c r="G4207" s="2">
        <v>45519.654479166667</v>
      </c>
      <c r="H4207">
        <v>12</v>
      </c>
      <c r="I4207" t="s">
        <v>8803</v>
      </c>
      <c r="J4207" t="s">
        <v>86</v>
      </c>
    </row>
    <row r="4208" spans="1:10" x14ac:dyDescent="0.25">
      <c r="A4208" t="s">
        <v>7314</v>
      </c>
      <c r="B4208" t="s">
        <v>12308</v>
      </c>
      <c r="C4208" t="s">
        <v>27</v>
      </c>
      <c r="D4208">
        <v>1343.75</v>
      </c>
      <c r="E4208" t="s">
        <v>8802</v>
      </c>
      <c r="F4208" s="2">
        <v>44978.531712962962</v>
      </c>
      <c r="G4208" s="2">
        <v>46074.531712962962</v>
      </c>
      <c r="H4208">
        <v>36</v>
      </c>
      <c r="I4208" t="s">
        <v>8803</v>
      </c>
      <c r="J4208" t="s">
        <v>17</v>
      </c>
    </row>
    <row r="4209" spans="1:10" x14ac:dyDescent="0.25">
      <c r="A4209" t="s">
        <v>7315</v>
      </c>
      <c r="B4209" t="s">
        <v>12309</v>
      </c>
      <c r="C4209" t="s">
        <v>8797</v>
      </c>
      <c r="D4209">
        <v>5090.43</v>
      </c>
      <c r="E4209" t="s">
        <v>8822</v>
      </c>
      <c r="F4209" s="2">
        <v>45808.63826388889</v>
      </c>
      <c r="G4209" s="2">
        <v>46173.63826388889</v>
      </c>
      <c r="H4209">
        <v>12</v>
      </c>
      <c r="I4209" t="s">
        <v>8803</v>
      </c>
      <c r="J4209" t="s">
        <v>54</v>
      </c>
    </row>
    <row r="4210" spans="1:10" x14ac:dyDescent="0.25">
      <c r="A4210" t="s">
        <v>7317</v>
      </c>
      <c r="B4210" t="s">
        <v>12311</v>
      </c>
      <c r="C4210" t="s">
        <v>8818</v>
      </c>
      <c r="D4210">
        <v>12153.78</v>
      </c>
      <c r="E4210" t="s">
        <v>8798</v>
      </c>
      <c r="F4210" s="2">
        <v>45383.441261574073</v>
      </c>
      <c r="G4210" s="2">
        <v>46478.441261574073</v>
      </c>
      <c r="H4210">
        <v>36</v>
      </c>
      <c r="I4210" t="s">
        <v>8803</v>
      </c>
      <c r="J4210" t="s">
        <v>54</v>
      </c>
    </row>
    <row r="4211" spans="1:10" x14ac:dyDescent="0.25">
      <c r="A4211" t="s">
        <v>7319</v>
      </c>
      <c r="B4211" t="s">
        <v>12313</v>
      </c>
      <c r="C4211" t="s">
        <v>8801</v>
      </c>
      <c r="D4211">
        <v>1537.87</v>
      </c>
      <c r="E4211" t="s">
        <v>8802</v>
      </c>
      <c r="F4211" s="2">
        <v>45189.034803240742</v>
      </c>
      <c r="G4211" s="2">
        <v>46650.034803240742</v>
      </c>
      <c r="H4211">
        <v>48</v>
      </c>
      <c r="I4211" t="s">
        <v>8803</v>
      </c>
      <c r="J4211" t="s">
        <v>52</v>
      </c>
    </row>
    <row r="4212" spans="1:10" x14ac:dyDescent="0.25">
      <c r="A4212" t="s">
        <v>7321</v>
      </c>
      <c r="B4212" t="s">
        <v>12315</v>
      </c>
      <c r="C4212" t="s">
        <v>8801</v>
      </c>
      <c r="D4212">
        <v>56.79</v>
      </c>
      <c r="E4212" t="s">
        <v>8822</v>
      </c>
      <c r="F4212" s="2">
        <v>45575.287175925929</v>
      </c>
      <c r="G4212" s="2">
        <v>47401.287175925929</v>
      </c>
      <c r="H4212">
        <v>60</v>
      </c>
      <c r="I4212" t="s">
        <v>8803</v>
      </c>
      <c r="J4212" t="s">
        <v>69</v>
      </c>
    </row>
    <row r="4213" spans="1:10" x14ac:dyDescent="0.25">
      <c r="A4213" t="s">
        <v>7322</v>
      </c>
      <c r="B4213" t="s">
        <v>12316</v>
      </c>
      <c r="C4213" t="s">
        <v>8805</v>
      </c>
      <c r="D4213">
        <v>4801.3100000000004</v>
      </c>
      <c r="E4213" t="s">
        <v>8802</v>
      </c>
      <c r="F4213" s="2">
        <v>45749.617534722223</v>
      </c>
      <c r="G4213" s="2">
        <v>46114.617534722223</v>
      </c>
      <c r="H4213">
        <v>12</v>
      </c>
      <c r="I4213" t="s">
        <v>8803</v>
      </c>
      <c r="J4213" t="s">
        <v>54</v>
      </c>
    </row>
    <row r="4214" spans="1:10" x14ac:dyDescent="0.25">
      <c r="A4214" t="s">
        <v>7322</v>
      </c>
      <c r="B4214" t="s">
        <v>13702</v>
      </c>
      <c r="C4214" t="s">
        <v>8818</v>
      </c>
      <c r="D4214">
        <v>25.04</v>
      </c>
      <c r="E4214" t="s">
        <v>8798</v>
      </c>
      <c r="F4214" s="2">
        <v>44964.063900462963</v>
      </c>
      <c r="G4214" s="2">
        <v>45695.063900462963</v>
      </c>
      <c r="H4214">
        <v>24</v>
      </c>
      <c r="I4214" t="s">
        <v>8803</v>
      </c>
      <c r="J4214" t="s">
        <v>32</v>
      </c>
    </row>
    <row r="4215" spans="1:10" x14ac:dyDescent="0.25">
      <c r="A4215" t="s">
        <v>7324</v>
      </c>
      <c r="B4215" t="s">
        <v>12318</v>
      </c>
      <c r="C4215" t="s">
        <v>8797</v>
      </c>
      <c r="D4215">
        <v>2423.36</v>
      </c>
      <c r="E4215" t="s">
        <v>8813</v>
      </c>
      <c r="F4215" s="2">
        <v>44964.748865740738</v>
      </c>
      <c r="G4215" s="2">
        <v>45511.748865740738</v>
      </c>
      <c r="H4215">
        <v>18</v>
      </c>
      <c r="I4215" t="s">
        <v>8803</v>
      </c>
      <c r="J4215" t="s">
        <v>28</v>
      </c>
    </row>
    <row r="4216" spans="1:10" x14ac:dyDescent="0.25">
      <c r="A4216" t="s">
        <v>7326</v>
      </c>
      <c r="B4216" t="s">
        <v>12320</v>
      </c>
      <c r="C4216" t="s">
        <v>8801</v>
      </c>
      <c r="D4216">
        <v>4354.99</v>
      </c>
      <c r="E4216" t="s">
        <v>8802</v>
      </c>
      <c r="F4216" s="2">
        <v>45308.256481481483</v>
      </c>
      <c r="G4216" s="2">
        <v>46769.256481481483</v>
      </c>
      <c r="H4216">
        <v>48</v>
      </c>
      <c r="I4216" t="s">
        <v>8803</v>
      </c>
      <c r="J4216" t="s">
        <v>106</v>
      </c>
    </row>
    <row r="4217" spans="1:10" x14ac:dyDescent="0.25">
      <c r="A4217" t="s">
        <v>7326</v>
      </c>
      <c r="B4217" t="s">
        <v>12384</v>
      </c>
      <c r="C4217" t="s">
        <v>27</v>
      </c>
      <c r="D4217">
        <v>1874.59</v>
      </c>
      <c r="E4217" t="s">
        <v>8822</v>
      </c>
      <c r="F4217" s="2">
        <v>45347.088067129633</v>
      </c>
      <c r="G4217" s="2">
        <v>45894.088067129633</v>
      </c>
      <c r="H4217">
        <v>18</v>
      </c>
      <c r="I4217" t="s">
        <v>8803</v>
      </c>
      <c r="J4217" t="s">
        <v>69</v>
      </c>
    </row>
    <row r="4218" spans="1:10" x14ac:dyDescent="0.25">
      <c r="A4218" t="s">
        <v>7327</v>
      </c>
      <c r="B4218" t="s">
        <v>12321</v>
      </c>
      <c r="C4218" t="s">
        <v>8805</v>
      </c>
      <c r="D4218">
        <v>574.23</v>
      </c>
      <c r="E4218" t="s">
        <v>8802</v>
      </c>
      <c r="F4218" s="2">
        <v>45693.738229166673</v>
      </c>
      <c r="G4218" s="2">
        <v>46423.738229166673</v>
      </c>
      <c r="H4218">
        <v>24</v>
      </c>
      <c r="I4218" t="s">
        <v>8803</v>
      </c>
      <c r="J4218" t="s">
        <v>17</v>
      </c>
    </row>
    <row r="4219" spans="1:10" x14ac:dyDescent="0.25">
      <c r="A4219" t="s">
        <v>7327</v>
      </c>
      <c r="B4219" t="s">
        <v>13637</v>
      </c>
      <c r="C4219" t="s">
        <v>8801</v>
      </c>
      <c r="D4219">
        <v>204.95</v>
      </c>
      <c r="E4219" t="s">
        <v>8802</v>
      </c>
      <c r="F4219" s="2">
        <v>45490.405868055554</v>
      </c>
      <c r="G4219" s="2">
        <v>45855.405868055554</v>
      </c>
      <c r="H4219">
        <v>12</v>
      </c>
      <c r="I4219" t="s">
        <v>8803</v>
      </c>
      <c r="J4219" t="s">
        <v>66</v>
      </c>
    </row>
    <row r="4220" spans="1:10" x14ac:dyDescent="0.25">
      <c r="A4220" t="s">
        <v>7327</v>
      </c>
      <c r="B4220" t="s">
        <v>13745</v>
      </c>
      <c r="C4220" t="s">
        <v>8818</v>
      </c>
      <c r="D4220">
        <v>409.59</v>
      </c>
      <c r="E4220" t="s">
        <v>8813</v>
      </c>
      <c r="F4220" s="2">
        <v>45623.868356481478</v>
      </c>
      <c r="G4220" s="2">
        <v>46353.868356481478</v>
      </c>
      <c r="H4220">
        <v>24</v>
      </c>
      <c r="I4220" t="s">
        <v>8803</v>
      </c>
      <c r="J4220" t="s">
        <v>64</v>
      </c>
    </row>
    <row r="4221" spans="1:10" x14ac:dyDescent="0.25">
      <c r="A4221" t="s">
        <v>7328</v>
      </c>
      <c r="B4221" t="s">
        <v>12322</v>
      </c>
      <c r="C4221" t="s">
        <v>8805</v>
      </c>
      <c r="D4221">
        <v>4301.21</v>
      </c>
      <c r="E4221" t="s">
        <v>8798</v>
      </c>
      <c r="F4221" s="2">
        <v>45480.322164351863</v>
      </c>
      <c r="G4221" s="2">
        <v>46941.322164351863</v>
      </c>
      <c r="H4221">
        <v>48</v>
      </c>
      <c r="I4221" t="s">
        <v>8803</v>
      </c>
      <c r="J4221" t="s">
        <v>28</v>
      </c>
    </row>
    <row r="4222" spans="1:10" x14ac:dyDescent="0.25">
      <c r="A4222" t="s">
        <v>7328</v>
      </c>
      <c r="B4222" t="s">
        <v>13716</v>
      </c>
      <c r="C4222" t="s">
        <v>8801</v>
      </c>
      <c r="D4222">
        <v>11415.48</v>
      </c>
      <c r="E4222" t="s">
        <v>8802</v>
      </c>
      <c r="F4222" s="2">
        <v>45497.738807870373</v>
      </c>
      <c r="G4222" s="2">
        <v>45862.738807870373</v>
      </c>
      <c r="H4222">
        <v>12</v>
      </c>
      <c r="I4222" t="s">
        <v>8803</v>
      </c>
      <c r="J4222" t="s">
        <v>89</v>
      </c>
    </row>
    <row r="4223" spans="1:10" x14ac:dyDescent="0.25">
      <c r="A4223" t="s">
        <v>7329</v>
      </c>
      <c r="B4223" t="s">
        <v>12323</v>
      </c>
      <c r="C4223" t="s">
        <v>8818</v>
      </c>
      <c r="D4223">
        <v>2823.38</v>
      </c>
      <c r="E4223" t="s">
        <v>8798</v>
      </c>
      <c r="F4223" s="2">
        <v>45518.204212962963</v>
      </c>
      <c r="G4223" s="2">
        <v>46979.204212962963</v>
      </c>
      <c r="H4223">
        <v>48</v>
      </c>
      <c r="I4223" t="s">
        <v>8803</v>
      </c>
      <c r="J4223" t="s">
        <v>64</v>
      </c>
    </row>
    <row r="4224" spans="1:10" x14ac:dyDescent="0.25">
      <c r="A4224" t="s">
        <v>7331</v>
      </c>
      <c r="B4224" t="s">
        <v>12325</v>
      </c>
      <c r="C4224" t="s">
        <v>8818</v>
      </c>
      <c r="D4224">
        <v>3661.2</v>
      </c>
      <c r="E4224" t="s">
        <v>8802</v>
      </c>
      <c r="F4224" s="2">
        <v>45172.85087962963</v>
      </c>
      <c r="G4224" s="2">
        <v>45719.85087962963</v>
      </c>
      <c r="H4224">
        <v>18</v>
      </c>
      <c r="I4224" t="s">
        <v>8803</v>
      </c>
      <c r="J4224" t="s">
        <v>61</v>
      </c>
    </row>
    <row r="4225" spans="1:10" x14ac:dyDescent="0.25">
      <c r="A4225" t="s">
        <v>7331</v>
      </c>
      <c r="B4225" t="s">
        <v>12338</v>
      </c>
      <c r="C4225" t="s">
        <v>8801</v>
      </c>
      <c r="D4225">
        <v>36.35</v>
      </c>
      <c r="E4225" t="s">
        <v>8822</v>
      </c>
      <c r="F4225" s="2">
        <v>45648.681273148148</v>
      </c>
      <c r="G4225" s="2">
        <v>47109.681273148148</v>
      </c>
      <c r="H4225">
        <v>48</v>
      </c>
      <c r="I4225" t="s">
        <v>8803</v>
      </c>
      <c r="J4225" t="s">
        <v>106</v>
      </c>
    </row>
    <row r="4226" spans="1:10" x14ac:dyDescent="0.25">
      <c r="A4226" t="s">
        <v>7333</v>
      </c>
      <c r="B4226" t="s">
        <v>12327</v>
      </c>
      <c r="C4226" t="s">
        <v>8818</v>
      </c>
      <c r="D4226">
        <v>1700.04</v>
      </c>
      <c r="E4226" t="s">
        <v>8802</v>
      </c>
      <c r="F4226" s="2">
        <v>45654.833854166667</v>
      </c>
      <c r="G4226" s="2">
        <v>46201.833854166667</v>
      </c>
      <c r="H4226">
        <v>18</v>
      </c>
      <c r="I4226" t="s">
        <v>8803</v>
      </c>
      <c r="J4226" t="s">
        <v>41</v>
      </c>
    </row>
    <row r="4227" spans="1:10" x14ac:dyDescent="0.25">
      <c r="A4227" t="s">
        <v>7334</v>
      </c>
      <c r="B4227" t="s">
        <v>12328</v>
      </c>
      <c r="C4227" t="s">
        <v>8807</v>
      </c>
      <c r="D4227">
        <v>4174.59</v>
      </c>
      <c r="E4227" t="s">
        <v>8802</v>
      </c>
      <c r="F4227" s="2">
        <v>45487.187256944453</v>
      </c>
      <c r="G4227" s="2">
        <v>46948.187256944453</v>
      </c>
      <c r="H4227">
        <v>48</v>
      </c>
      <c r="I4227" t="s">
        <v>8803</v>
      </c>
      <c r="J4227" t="s">
        <v>64</v>
      </c>
    </row>
    <row r="4228" spans="1:10" x14ac:dyDescent="0.25">
      <c r="A4228" t="s">
        <v>7336</v>
      </c>
      <c r="B4228" t="s">
        <v>12330</v>
      </c>
      <c r="C4228" t="s">
        <v>8807</v>
      </c>
      <c r="D4228">
        <v>705.82</v>
      </c>
      <c r="E4228" t="s">
        <v>8813</v>
      </c>
      <c r="F4228" s="2">
        <v>45184.28434027778</v>
      </c>
      <c r="G4228" s="2">
        <v>45731.28434027778</v>
      </c>
      <c r="H4228">
        <v>18</v>
      </c>
      <c r="I4228" t="s">
        <v>8799</v>
      </c>
      <c r="J4228" t="s">
        <v>22</v>
      </c>
    </row>
    <row r="4229" spans="1:10" x14ac:dyDescent="0.25">
      <c r="A4229" t="s">
        <v>7336</v>
      </c>
      <c r="B4229" t="s">
        <v>13258</v>
      </c>
      <c r="C4229" t="s">
        <v>8801</v>
      </c>
      <c r="D4229">
        <v>5434.01</v>
      </c>
      <c r="E4229" t="s">
        <v>8802</v>
      </c>
      <c r="F4229" s="2">
        <v>45312.091724537036</v>
      </c>
      <c r="G4229" s="2">
        <v>45494.091724537036</v>
      </c>
      <c r="H4229">
        <v>6</v>
      </c>
      <c r="I4229" t="s">
        <v>8803</v>
      </c>
      <c r="J4229" t="s">
        <v>69</v>
      </c>
    </row>
    <row r="4230" spans="1:10" x14ac:dyDescent="0.25">
      <c r="A4230" t="s">
        <v>7337</v>
      </c>
      <c r="B4230" t="s">
        <v>12331</v>
      </c>
      <c r="C4230" t="s">
        <v>8805</v>
      </c>
      <c r="D4230">
        <v>1840.38</v>
      </c>
      <c r="E4230" t="s">
        <v>8802</v>
      </c>
      <c r="F4230" s="2">
        <v>45178.530231481483</v>
      </c>
      <c r="G4230" s="2">
        <v>46639.530231481483</v>
      </c>
      <c r="H4230">
        <v>48</v>
      </c>
      <c r="I4230" t="s">
        <v>8803</v>
      </c>
      <c r="J4230" t="s">
        <v>46</v>
      </c>
    </row>
    <row r="4231" spans="1:10" x14ac:dyDescent="0.25">
      <c r="A4231" t="s">
        <v>7337</v>
      </c>
      <c r="B4231" t="s">
        <v>12422</v>
      </c>
      <c r="C4231" t="s">
        <v>8818</v>
      </c>
      <c r="D4231">
        <v>7364.38</v>
      </c>
      <c r="E4231" t="s">
        <v>8822</v>
      </c>
      <c r="F4231" s="2">
        <v>45390.170081018521</v>
      </c>
      <c r="G4231" s="2">
        <v>45573.170081018521</v>
      </c>
      <c r="H4231">
        <v>6</v>
      </c>
      <c r="I4231" t="s">
        <v>8803</v>
      </c>
      <c r="J4231" t="s">
        <v>86</v>
      </c>
    </row>
    <row r="4232" spans="1:10" x14ac:dyDescent="0.25">
      <c r="A4232" t="s">
        <v>7340</v>
      </c>
      <c r="B4232" t="s">
        <v>12334</v>
      </c>
      <c r="C4232" t="s">
        <v>8801</v>
      </c>
      <c r="D4232">
        <v>1644.6</v>
      </c>
      <c r="E4232" t="s">
        <v>8802</v>
      </c>
      <c r="F4232" s="2">
        <v>44993.652002314811</v>
      </c>
      <c r="G4232" s="2">
        <v>46089.652002314811</v>
      </c>
      <c r="H4232">
        <v>36</v>
      </c>
      <c r="I4232" t="s">
        <v>8803</v>
      </c>
      <c r="J4232" t="s">
        <v>41</v>
      </c>
    </row>
    <row r="4233" spans="1:10" x14ac:dyDescent="0.25">
      <c r="A4233" t="s">
        <v>7341</v>
      </c>
      <c r="B4233" t="s">
        <v>12335</v>
      </c>
      <c r="C4233" t="s">
        <v>8797</v>
      </c>
      <c r="D4233">
        <v>2362.7600000000002</v>
      </c>
      <c r="E4233" t="s">
        <v>8802</v>
      </c>
      <c r="F4233" s="2">
        <v>45586.530821759261</v>
      </c>
      <c r="G4233" s="2">
        <v>46316.530821759261</v>
      </c>
      <c r="H4233">
        <v>24</v>
      </c>
      <c r="I4233" t="s">
        <v>8803</v>
      </c>
      <c r="J4233" t="s">
        <v>69</v>
      </c>
    </row>
    <row r="4234" spans="1:10" x14ac:dyDescent="0.25">
      <c r="A4234" t="s">
        <v>7346</v>
      </c>
      <c r="B4234" t="s">
        <v>12340</v>
      </c>
      <c r="C4234" t="s">
        <v>8805</v>
      </c>
      <c r="D4234">
        <v>7381.82</v>
      </c>
      <c r="E4234" t="s">
        <v>8813</v>
      </c>
      <c r="F4234" s="2">
        <v>45867.714965277781</v>
      </c>
      <c r="G4234" s="2">
        <v>46232.714965277781</v>
      </c>
      <c r="H4234">
        <v>12</v>
      </c>
      <c r="I4234" t="s">
        <v>8803</v>
      </c>
      <c r="J4234" t="s">
        <v>17</v>
      </c>
    </row>
    <row r="4235" spans="1:10" x14ac:dyDescent="0.25">
      <c r="A4235" t="s">
        <v>7347</v>
      </c>
      <c r="B4235" t="s">
        <v>12341</v>
      </c>
      <c r="C4235" t="s">
        <v>8801</v>
      </c>
      <c r="D4235">
        <v>6067.24</v>
      </c>
      <c r="E4235" t="s">
        <v>8802</v>
      </c>
      <c r="F4235" s="2">
        <v>45426.285694444443</v>
      </c>
      <c r="G4235" s="2">
        <v>45791.285694444443</v>
      </c>
      <c r="H4235">
        <v>12</v>
      </c>
      <c r="I4235" t="s">
        <v>8803</v>
      </c>
      <c r="J4235" t="s">
        <v>46</v>
      </c>
    </row>
    <row r="4236" spans="1:10" x14ac:dyDescent="0.25">
      <c r="A4236" t="s">
        <v>7347</v>
      </c>
      <c r="B4236" t="s">
        <v>12564</v>
      </c>
      <c r="C4236" t="s">
        <v>8805</v>
      </c>
      <c r="D4236">
        <v>4245.16</v>
      </c>
      <c r="E4236" t="s">
        <v>8822</v>
      </c>
      <c r="F4236" s="2">
        <v>45919.627974537027</v>
      </c>
      <c r="G4236" s="2">
        <v>46465.627974537027</v>
      </c>
      <c r="H4236">
        <v>18</v>
      </c>
      <c r="I4236" t="s">
        <v>8803</v>
      </c>
      <c r="J4236" t="s">
        <v>106</v>
      </c>
    </row>
    <row r="4237" spans="1:10" x14ac:dyDescent="0.25">
      <c r="A4237" t="s">
        <v>7349</v>
      </c>
      <c r="B4237" t="s">
        <v>12343</v>
      </c>
      <c r="C4237" t="s">
        <v>8807</v>
      </c>
      <c r="D4237">
        <v>1805.95</v>
      </c>
      <c r="E4237" t="s">
        <v>8822</v>
      </c>
      <c r="F4237" s="2">
        <v>45164.93209490741</v>
      </c>
      <c r="G4237" s="2">
        <v>45895.93209490741</v>
      </c>
      <c r="H4237">
        <v>24</v>
      </c>
      <c r="I4237" t="s">
        <v>8803</v>
      </c>
      <c r="J4237" t="s">
        <v>22</v>
      </c>
    </row>
    <row r="4238" spans="1:10" x14ac:dyDescent="0.25">
      <c r="A4238" t="s">
        <v>7349</v>
      </c>
      <c r="B4238" t="s">
        <v>13635</v>
      </c>
      <c r="C4238" t="s">
        <v>8818</v>
      </c>
      <c r="D4238">
        <v>2335.3200000000002</v>
      </c>
      <c r="E4238" t="s">
        <v>8802</v>
      </c>
      <c r="F4238" s="2">
        <v>45300.65221064815</v>
      </c>
      <c r="G4238" s="2">
        <v>47127.65221064815</v>
      </c>
      <c r="H4238">
        <v>60</v>
      </c>
      <c r="I4238" t="s">
        <v>8803</v>
      </c>
      <c r="J4238" t="s">
        <v>35</v>
      </c>
    </row>
    <row r="4239" spans="1:10" x14ac:dyDescent="0.25">
      <c r="A4239" t="s">
        <v>7349</v>
      </c>
      <c r="B4239" t="s">
        <v>13668</v>
      </c>
      <c r="C4239" t="s">
        <v>27</v>
      </c>
      <c r="D4239">
        <v>10887.26</v>
      </c>
      <c r="E4239" t="s">
        <v>8798</v>
      </c>
      <c r="F4239" s="2">
        <v>44966.711145833331</v>
      </c>
      <c r="G4239" s="2">
        <v>45147.711145833331</v>
      </c>
      <c r="H4239">
        <v>6</v>
      </c>
      <c r="I4239" t="s">
        <v>8803</v>
      </c>
      <c r="J4239" t="s">
        <v>66</v>
      </c>
    </row>
    <row r="4240" spans="1:10" x14ac:dyDescent="0.25">
      <c r="A4240" t="s">
        <v>7350</v>
      </c>
      <c r="B4240" t="s">
        <v>12344</v>
      </c>
      <c r="C4240" t="s">
        <v>8818</v>
      </c>
      <c r="D4240">
        <v>1098.23</v>
      </c>
      <c r="E4240" t="s">
        <v>8802</v>
      </c>
      <c r="F4240" s="2">
        <v>45885.371840277781</v>
      </c>
      <c r="G4240" s="2">
        <v>47711.371840277781</v>
      </c>
      <c r="H4240">
        <v>60</v>
      </c>
      <c r="I4240" t="s">
        <v>8803</v>
      </c>
      <c r="J4240" t="s">
        <v>46</v>
      </c>
    </row>
    <row r="4241" spans="1:10" x14ac:dyDescent="0.25">
      <c r="A4241" t="s">
        <v>7351</v>
      </c>
      <c r="B4241" t="s">
        <v>12345</v>
      </c>
      <c r="C4241" t="s">
        <v>8801</v>
      </c>
      <c r="D4241">
        <v>5485.47</v>
      </c>
      <c r="E4241" t="s">
        <v>8802</v>
      </c>
      <c r="F4241" s="2">
        <v>45958.893113425933</v>
      </c>
      <c r="G4241" s="2">
        <v>47784.893113425933</v>
      </c>
      <c r="H4241">
        <v>60</v>
      </c>
      <c r="I4241" t="s">
        <v>8803</v>
      </c>
      <c r="J4241" t="s">
        <v>50</v>
      </c>
    </row>
    <row r="4242" spans="1:10" x14ac:dyDescent="0.25">
      <c r="A4242" t="s">
        <v>7352</v>
      </c>
      <c r="B4242" t="s">
        <v>12346</v>
      </c>
      <c r="C4242" t="s">
        <v>27</v>
      </c>
      <c r="D4242">
        <v>683.82</v>
      </c>
      <c r="E4242" t="s">
        <v>8802</v>
      </c>
      <c r="F4242" s="2">
        <v>45333.035567129627</v>
      </c>
      <c r="G4242" s="2">
        <v>46064.035567129627</v>
      </c>
      <c r="H4242">
        <v>24</v>
      </c>
      <c r="I4242" t="s">
        <v>8803</v>
      </c>
      <c r="J4242" t="s">
        <v>106</v>
      </c>
    </row>
    <row r="4243" spans="1:10" x14ac:dyDescent="0.25">
      <c r="A4243" t="s">
        <v>7355</v>
      </c>
      <c r="B4243" t="s">
        <v>12349</v>
      </c>
      <c r="C4243" t="s">
        <v>8801</v>
      </c>
      <c r="D4243">
        <v>501.12</v>
      </c>
      <c r="E4243" t="s">
        <v>8802</v>
      </c>
      <c r="F4243" s="2">
        <v>45272.1640625</v>
      </c>
      <c r="G4243" s="2">
        <v>45638.1640625</v>
      </c>
      <c r="H4243">
        <v>12</v>
      </c>
      <c r="I4243" t="s">
        <v>8803</v>
      </c>
      <c r="J4243" t="s">
        <v>17</v>
      </c>
    </row>
    <row r="4244" spans="1:10" x14ac:dyDescent="0.25">
      <c r="A4244" t="s">
        <v>7355</v>
      </c>
      <c r="B4244" t="s">
        <v>13422</v>
      </c>
      <c r="C4244" t="s">
        <v>8807</v>
      </c>
      <c r="D4244">
        <v>1389.21</v>
      </c>
      <c r="E4244" t="s">
        <v>8813</v>
      </c>
      <c r="F4244" s="2">
        <v>45187.22755787037</v>
      </c>
      <c r="G4244" s="2">
        <v>45918.22755787037</v>
      </c>
      <c r="H4244">
        <v>24</v>
      </c>
      <c r="I4244" t="s">
        <v>8799</v>
      </c>
      <c r="J4244" t="s">
        <v>22</v>
      </c>
    </row>
    <row r="4245" spans="1:10" x14ac:dyDescent="0.25">
      <c r="A4245" t="s">
        <v>7356</v>
      </c>
      <c r="B4245" t="s">
        <v>12350</v>
      </c>
      <c r="C4245" t="s">
        <v>8807</v>
      </c>
      <c r="D4245">
        <v>4146.07</v>
      </c>
      <c r="E4245" t="s">
        <v>8802</v>
      </c>
      <c r="F4245" s="2">
        <v>45714.17800925926</v>
      </c>
      <c r="G4245" s="2">
        <v>45895.17800925926</v>
      </c>
      <c r="H4245">
        <v>6</v>
      </c>
      <c r="I4245" t="s">
        <v>8803</v>
      </c>
      <c r="J4245" t="s">
        <v>52</v>
      </c>
    </row>
    <row r="4246" spans="1:10" x14ac:dyDescent="0.25">
      <c r="A4246" t="s">
        <v>7357</v>
      </c>
      <c r="B4246" t="s">
        <v>12351</v>
      </c>
      <c r="C4246" t="s">
        <v>8807</v>
      </c>
      <c r="D4246">
        <v>594.69000000000005</v>
      </c>
      <c r="E4246" t="s">
        <v>8798</v>
      </c>
      <c r="F4246" s="2">
        <v>45798.463773148149</v>
      </c>
      <c r="G4246" s="2">
        <v>46347.463773148149</v>
      </c>
      <c r="H4246">
        <v>18</v>
      </c>
      <c r="I4246" t="s">
        <v>8803</v>
      </c>
      <c r="J4246" t="s">
        <v>89</v>
      </c>
    </row>
    <row r="4247" spans="1:10" x14ac:dyDescent="0.25">
      <c r="A4247" t="s">
        <v>7357</v>
      </c>
      <c r="B4247" t="s">
        <v>12690</v>
      </c>
      <c r="C4247" t="s">
        <v>8807</v>
      </c>
      <c r="D4247">
        <v>832.65</v>
      </c>
      <c r="E4247" t="s">
        <v>8813</v>
      </c>
      <c r="F4247" s="2">
        <v>45085.358425925922</v>
      </c>
      <c r="G4247" s="2">
        <v>46181.358425925922</v>
      </c>
      <c r="H4247">
        <v>36</v>
      </c>
      <c r="I4247" t="s">
        <v>8803</v>
      </c>
      <c r="J4247" t="s">
        <v>50</v>
      </c>
    </row>
    <row r="4248" spans="1:10" x14ac:dyDescent="0.25">
      <c r="A4248" t="s">
        <v>7362</v>
      </c>
      <c r="B4248" t="s">
        <v>12356</v>
      </c>
      <c r="C4248" t="s">
        <v>8805</v>
      </c>
      <c r="D4248">
        <v>2989.54</v>
      </c>
      <c r="E4248" t="s">
        <v>8802</v>
      </c>
      <c r="F4248" s="2">
        <v>45882.451284722221</v>
      </c>
      <c r="G4248" s="2">
        <v>46978.451284722221</v>
      </c>
      <c r="H4248">
        <v>36</v>
      </c>
      <c r="I4248" t="s">
        <v>8799</v>
      </c>
      <c r="J4248" t="s">
        <v>71</v>
      </c>
    </row>
    <row r="4249" spans="1:10" x14ac:dyDescent="0.25">
      <c r="A4249" t="s">
        <v>7365</v>
      </c>
      <c r="B4249" t="s">
        <v>12359</v>
      </c>
      <c r="C4249" t="s">
        <v>8797</v>
      </c>
      <c r="D4249">
        <v>4075.58</v>
      </c>
      <c r="E4249" t="s">
        <v>8822</v>
      </c>
      <c r="F4249" s="2">
        <v>45365.148495370369</v>
      </c>
      <c r="G4249" s="2">
        <v>46460.148495370369</v>
      </c>
      <c r="H4249">
        <v>36</v>
      </c>
      <c r="I4249" t="s">
        <v>8803</v>
      </c>
      <c r="J4249" t="s">
        <v>58</v>
      </c>
    </row>
    <row r="4250" spans="1:10" x14ac:dyDescent="0.25">
      <c r="A4250" t="s">
        <v>7366</v>
      </c>
      <c r="B4250" t="s">
        <v>12360</v>
      </c>
      <c r="C4250" t="s">
        <v>8805</v>
      </c>
      <c r="D4250">
        <v>3053.98</v>
      </c>
      <c r="E4250" t="s">
        <v>8822</v>
      </c>
      <c r="F4250" s="2">
        <v>45226.597719907397</v>
      </c>
      <c r="G4250" s="2">
        <v>46322.597719907397</v>
      </c>
      <c r="H4250">
        <v>36</v>
      </c>
      <c r="I4250" t="s">
        <v>8803</v>
      </c>
      <c r="J4250" t="s">
        <v>86</v>
      </c>
    </row>
    <row r="4251" spans="1:10" x14ac:dyDescent="0.25">
      <c r="A4251" t="s">
        <v>7368</v>
      </c>
      <c r="B4251" t="s">
        <v>12362</v>
      </c>
      <c r="C4251" t="s">
        <v>8797</v>
      </c>
      <c r="D4251">
        <v>3711.67</v>
      </c>
      <c r="E4251" t="s">
        <v>8802</v>
      </c>
      <c r="F4251" s="2">
        <v>45817.732592592591</v>
      </c>
      <c r="G4251" s="2">
        <v>46913.732592592591</v>
      </c>
      <c r="H4251">
        <v>36</v>
      </c>
      <c r="I4251" t="s">
        <v>8803</v>
      </c>
      <c r="J4251" t="s">
        <v>106</v>
      </c>
    </row>
    <row r="4252" spans="1:10" x14ac:dyDescent="0.25">
      <c r="A4252" t="s">
        <v>7370</v>
      </c>
      <c r="B4252" t="s">
        <v>12364</v>
      </c>
      <c r="C4252" t="s">
        <v>8818</v>
      </c>
      <c r="D4252">
        <v>491.24</v>
      </c>
      <c r="E4252" t="s">
        <v>8822</v>
      </c>
      <c r="F4252" s="2">
        <v>45630.651539351849</v>
      </c>
      <c r="G4252" s="2">
        <v>45812.651539351849</v>
      </c>
      <c r="H4252">
        <v>6</v>
      </c>
      <c r="I4252" t="s">
        <v>8803</v>
      </c>
      <c r="J4252" t="s">
        <v>69</v>
      </c>
    </row>
    <row r="4253" spans="1:10" x14ac:dyDescent="0.25">
      <c r="A4253" t="s">
        <v>7372</v>
      </c>
      <c r="B4253" t="s">
        <v>12366</v>
      </c>
      <c r="C4253" t="s">
        <v>8807</v>
      </c>
      <c r="D4253">
        <v>1921.66</v>
      </c>
      <c r="E4253" t="s">
        <v>8798</v>
      </c>
      <c r="F4253" s="2">
        <v>45484.220254629632</v>
      </c>
      <c r="G4253" s="2">
        <v>47310.220254629632</v>
      </c>
      <c r="H4253">
        <v>60</v>
      </c>
      <c r="I4253" t="s">
        <v>8803</v>
      </c>
      <c r="J4253" t="s">
        <v>52</v>
      </c>
    </row>
    <row r="4254" spans="1:10" x14ac:dyDescent="0.25">
      <c r="A4254" t="s">
        <v>7372</v>
      </c>
      <c r="B4254" t="s">
        <v>13615</v>
      </c>
      <c r="C4254" t="s">
        <v>8797</v>
      </c>
      <c r="D4254">
        <v>11915.51</v>
      </c>
      <c r="E4254" t="s">
        <v>8802</v>
      </c>
      <c r="F4254" s="2">
        <v>45896.859432870369</v>
      </c>
      <c r="G4254" s="2">
        <v>46992.859432870369</v>
      </c>
      <c r="H4254">
        <v>36</v>
      </c>
      <c r="I4254" t="s">
        <v>8803</v>
      </c>
      <c r="J4254" t="s">
        <v>106</v>
      </c>
    </row>
    <row r="4255" spans="1:10" x14ac:dyDescent="0.25">
      <c r="A4255" t="s">
        <v>7373</v>
      </c>
      <c r="B4255" t="s">
        <v>12367</v>
      </c>
      <c r="C4255" t="s">
        <v>8801</v>
      </c>
      <c r="D4255">
        <v>2228.02</v>
      </c>
      <c r="E4255" t="s">
        <v>8813</v>
      </c>
      <c r="F4255" s="2">
        <v>45540.206712962958</v>
      </c>
      <c r="G4255" s="2">
        <v>45905.206712962958</v>
      </c>
      <c r="H4255">
        <v>12</v>
      </c>
      <c r="I4255" t="s">
        <v>8803</v>
      </c>
      <c r="J4255" t="s">
        <v>71</v>
      </c>
    </row>
    <row r="4256" spans="1:10" x14ac:dyDescent="0.25">
      <c r="A4256" t="s">
        <v>7374</v>
      </c>
      <c r="B4256" t="s">
        <v>12368</v>
      </c>
      <c r="C4256" t="s">
        <v>8797</v>
      </c>
      <c r="D4256">
        <v>7596.05</v>
      </c>
      <c r="E4256" t="s">
        <v>8802</v>
      </c>
      <c r="F4256" s="2">
        <v>45877.766250000001</v>
      </c>
      <c r="G4256" s="2">
        <v>46607.766250000001</v>
      </c>
      <c r="H4256">
        <v>24</v>
      </c>
      <c r="I4256" t="s">
        <v>8803</v>
      </c>
      <c r="J4256" t="s">
        <v>66</v>
      </c>
    </row>
    <row r="4257" spans="1:10" x14ac:dyDescent="0.25">
      <c r="A4257" t="s">
        <v>7375</v>
      </c>
      <c r="B4257" t="s">
        <v>12369</v>
      </c>
      <c r="C4257" t="s">
        <v>8805</v>
      </c>
      <c r="D4257">
        <v>4993.84</v>
      </c>
      <c r="E4257" t="s">
        <v>8802</v>
      </c>
      <c r="F4257" s="2">
        <v>45952.822951388887</v>
      </c>
      <c r="G4257" s="2">
        <v>47048.822951388887</v>
      </c>
      <c r="H4257">
        <v>36</v>
      </c>
      <c r="I4257" t="s">
        <v>8803</v>
      </c>
      <c r="J4257" t="s">
        <v>89</v>
      </c>
    </row>
    <row r="4258" spans="1:10" x14ac:dyDescent="0.25">
      <c r="A4258" t="s">
        <v>7375</v>
      </c>
      <c r="B4258" t="s">
        <v>13692</v>
      </c>
      <c r="C4258" t="s">
        <v>8807</v>
      </c>
      <c r="D4258">
        <v>661.97</v>
      </c>
      <c r="E4258" t="s">
        <v>8822</v>
      </c>
      <c r="F4258" s="2">
        <v>45434.522638888891</v>
      </c>
      <c r="G4258" s="2">
        <v>45618.522638888891</v>
      </c>
      <c r="H4258">
        <v>6</v>
      </c>
      <c r="I4258" t="s">
        <v>8803</v>
      </c>
      <c r="J4258" t="s">
        <v>86</v>
      </c>
    </row>
    <row r="4259" spans="1:10" x14ac:dyDescent="0.25">
      <c r="A4259" t="s">
        <v>7378</v>
      </c>
      <c r="B4259" t="s">
        <v>12372</v>
      </c>
      <c r="C4259" t="s">
        <v>8807</v>
      </c>
      <c r="D4259">
        <v>1599.75</v>
      </c>
      <c r="E4259" t="s">
        <v>8802</v>
      </c>
      <c r="F4259" s="2">
        <v>45947.646168981482</v>
      </c>
      <c r="G4259" s="2">
        <v>46129.646168981482</v>
      </c>
      <c r="H4259">
        <v>6</v>
      </c>
      <c r="I4259" t="s">
        <v>8803</v>
      </c>
      <c r="J4259" t="s">
        <v>41</v>
      </c>
    </row>
    <row r="4260" spans="1:10" x14ac:dyDescent="0.25">
      <c r="A4260" t="s">
        <v>7379</v>
      </c>
      <c r="B4260" t="s">
        <v>12373</v>
      </c>
      <c r="C4260" t="s">
        <v>27</v>
      </c>
      <c r="D4260">
        <v>3962.17</v>
      </c>
      <c r="E4260" t="s">
        <v>8813</v>
      </c>
      <c r="F4260" s="2">
        <v>45342.398946759262</v>
      </c>
      <c r="G4260" s="2">
        <v>46438.398946759262</v>
      </c>
      <c r="H4260">
        <v>36</v>
      </c>
      <c r="I4260" t="s">
        <v>8803</v>
      </c>
      <c r="J4260" t="s">
        <v>61</v>
      </c>
    </row>
    <row r="4261" spans="1:10" x14ac:dyDescent="0.25">
      <c r="A4261" t="s">
        <v>7380</v>
      </c>
      <c r="B4261" t="s">
        <v>12374</v>
      </c>
      <c r="C4261" t="s">
        <v>8801</v>
      </c>
      <c r="D4261">
        <v>4278.8999999999996</v>
      </c>
      <c r="E4261" t="s">
        <v>8802</v>
      </c>
      <c r="F4261" s="2">
        <v>44998.973055555558</v>
      </c>
      <c r="G4261" s="2">
        <v>45364.973055555558</v>
      </c>
      <c r="H4261">
        <v>12</v>
      </c>
      <c r="I4261" t="s">
        <v>8803</v>
      </c>
      <c r="J4261" t="s">
        <v>71</v>
      </c>
    </row>
    <row r="4262" spans="1:10" x14ac:dyDescent="0.25">
      <c r="A4262" t="s">
        <v>7381</v>
      </c>
      <c r="B4262" t="s">
        <v>12375</v>
      </c>
      <c r="C4262" t="s">
        <v>27</v>
      </c>
      <c r="D4262">
        <v>1470.31</v>
      </c>
      <c r="E4262" t="s">
        <v>8813</v>
      </c>
      <c r="F4262" s="2">
        <v>45108.546435185177</v>
      </c>
      <c r="G4262" s="2">
        <v>46204.546435185177</v>
      </c>
      <c r="H4262">
        <v>36</v>
      </c>
      <c r="I4262" t="s">
        <v>8803</v>
      </c>
      <c r="J4262" t="s">
        <v>22</v>
      </c>
    </row>
    <row r="4263" spans="1:10" x14ac:dyDescent="0.25">
      <c r="A4263" t="s">
        <v>7381</v>
      </c>
      <c r="B4263" t="s">
        <v>13145</v>
      </c>
      <c r="C4263" t="s">
        <v>27</v>
      </c>
      <c r="D4263">
        <v>2854.28</v>
      </c>
      <c r="E4263" t="s">
        <v>8802</v>
      </c>
      <c r="F4263" s="2">
        <v>45098.641898148147</v>
      </c>
      <c r="G4263" s="2">
        <v>46194.641898148147</v>
      </c>
      <c r="H4263">
        <v>36</v>
      </c>
      <c r="I4263" t="s">
        <v>8803</v>
      </c>
      <c r="J4263" t="s">
        <v>32</v>
      </c>
    </row>
    <row r="4264" spans="1:10" x14ac:dyDescent="0.25">
      <c r="A4264" t="s">
        <v>7381</v>
      </c>
      <c r="B4264" t="s">
        <v>13342</v>
      </c>
      <c r="C4264" t="s">
        <v>8818</v>
      </c>
      <c r="D4264">
        <v>1249.51</v>
      </c>
      <c r="E4264" t="s">
        <v>8822</v>
      </c>
      <c r="F4264" s="2">
        <v>45919.867199074077</v>
      </c>
      <c r="G4264" s="2">
        <v>46465.867199074077</v>
      </c>
      <c r="H4264">
        <v>18</v>
      </c>
      <c r="I4264" t="s">
        <v>8803</v>
      </c>
      <c r="J4264" t="s">
        <v>86</v>
      </c>
    </row>
    <row r="4265" spans="1:10" x14ac:dyDescent="0.25">
      <c r="A4265" t="s">
        <v>7381</v>
      </c>
      <c r="B4265" t="s">
        <v>13789</v>
      </c>
      <c r="C4265" t="s">
        <v>8818</v>
      </c>
      <c r="D4265">
        <v>1775.28</v>
      </c>
      <c r="E4265" t="s">
        <v>8802</v>
      </c>
      <c r="F4265" s="2">
        <v>45374.362766203703</v>
      </c>
      <c r="G4265" s="2">
        <v>46104.362766203703</v>
      </c>
      <c r="H4265">
        <v>24</v>
      </c>
      <c r="I4265" t="s">
        <v>8799</v>
      </c>
      <c r="J4265" t="s">
        <v>69</v>
      </c>
    </row>
    <row r="4266" spans="1:10" x14ac:dyDescent="0.25">
      <c r="A4266" t="s">
        <v>7382</v>
      </c>
      <c r="B4266" t="s">
        <v>12376</v>
      </c>
      <c r="C4266" t="s">
        <v>8805</v>
      </c>
      <c r="D4266">
        <v>2650</v>
      </c>
      <c r="E4266" t="s">
        <v>8813</v>
      </c>
      <c r="F4266" s="2">
        <v>45519.379050925927</v>
      </c>
      <c r="G4266" s="2">
        <v>45884.379050925927</v>
      </c>
      <c r="H4266">
        <v>12</v>
      </c>
      <c r="I4266" t="s">
        <v>8803</v>
      </c>
      <c r="J4266" t="s">
        <v>86</v>
      </c>
    </row>
    <row r="4267" spans="1:10" x14ac:dyDescent="0.25">
      <c r="A4267" t="s">
        <v>7384</v>
      </c>
      <c r="B4267" t="s">
        <v>12378</v>
      </c>
      <c r="C4267" t="s">
        <v>8805</v>
      </c>
      <c r="D4267">
        <v>23.25</v>
      </c>
      <c r="E4267" t="s">
        <v>8802</v>
      </c>
      <c r="F4267" s="2">
        <v>45644.756805555553</v>
      </c>
      <c r="G4267" s="2">
        <v>46191.756805555553</v>
      </c>
      <c r="H4267">
        <v>18</v>
      </c>
      <c r="I4267" t="s">
        <v>8803</v>
      </c>
      <c r="J4267" t="s">
        <v>50</v>
      </c>
    </row>
    <row r="4268" spans="1:10" x14ac:dyDescent="0.25">
      <c r="A4268" t="s">
        <v>7385</v>
      </c>
      <c r="B4268" t="s">
        <v>12379</v>
      </c>
      <c r="C4268" t="s">
        <v>8797</v>
      </c>
      <c r="D4268">
        <v>2038.82</v>
      </c>
      <c r="E4268" t="s">
        <v>8802</v>
      </c>
      <c r="F4268" s="2">
        <v>45293.84778935185</v>
      </c>
      <c r="G4268" s="2">
        <v>46389.84778935185</v>
      </c>
      <c r="H4268">
        <v>36</v>
      </c>
      <c r="I4268" t="s">
        <v>8803</v>
      </c>
      <c r="J4268" t="s">
        <v>54</v>
      </c>
    </row>
    <row r="4269" spans="1:10" x14ac:dyDescent="0.25">
      <c r="A4269" t="s">
        <v>7387</v>
      </c>
      <c r="B4269" t="s">
        <v>12381</v>
      </c>
      <c r="C4269" t="s">
        <v>8805</v>
      </c>
      <c r="D4269">
        <v>6788.18</v>
      </c>
      <c r="E4269" t="s">
        <v>8802</v>
      </c>
      <c r="F4269" s="2">
        <v>45792.337002314824</v>
      </c>
      <c r="G4269" s="2">
        <v>46522.337002314824</v>
      </c>
      <c r="H4269">
        <v>24</v>
      </c>
      <c r="I4269" t="s">
        <v>8803</v>
      </c>
      <c r="J4269" t="s">
        <v>41</v>
      </c>
    </row>
    <row r="4270" spans="1:10" x14ac:dyDescent="0.25">
      <c r="A4270" t="s">
        <v>7388</v>
      </c>
      <c r="B4270" t="s">
        <v>12382</v>
      </c>
      <c r="C4270" t="s">
        <v>27</v>
      </c>
      <c r="D4270">
        <v>1530.22</v>
      </c>
      <c r="E4270" t="s">
        <v>8802</v>
      </c>
      <c r="F4270" s="2">
        <v>45139.501655092587</v>
      </c>
      <c r="G4270" s="2">
        <v>45505.501655092587</v>
      </c>
      <c r="H4270">
        <v>12</v>
      </c>
      <c r="I4270" t="s">
        <v>8803</v>
      </c>
      <c r="J4270" t="s">
        <v>41</v>
      </c>
    </row>
    <row r="4271" spans="1:10" x14ac:dyDescent="0.25">
      <c r="A4271" t="s">
        <v>7389</v>
      </c>
      <c r="B4271" t="s">
        <v>12383</v>
      </c>
      <c r="C4271" t="s">
        <v>8797</v>
      </c>
      <c r="D4271">
        <v>1834.26</v>
      </c>
      <c r="E4271" t="s">
        <v>8802</v>
      </c>
      <c r="F4271" s="2">
        <v>45772.607071759259</v>
      </c>
      <c r="G4271" s="2">
        <v>46137.607071759259</v>
      </c>
      <c r="H4271">
        <v>12</v>
      </c>
      <c r="I4271" t="s">
        <v>8803</v>
      </c>
      <c r="J4271" t="s">
        <v>41</v>
      </c>
    </row>
    <row r="4272" spans="1:10" x14ac:dyDescent="0.25">
      <c r="A4272" t="s">
        <v>7389</v>
      </c>
      <c r="B4272" t="s">
        <v>12594</v>
      </c>
      <c r="C4272" t="s">
        <v>8801</v>
      </c>
      <c r="D4272">
        <v>1002.98</v>
      </c>
      <c r="E4272" t="s">
        <v>8822</v>
      </c>
      <c r="F4272" s="2">
        <v>45621.091990740737</v>
      </c>
      <c r="G4272" s="2">
        <v>46167.091990740737</v>
      </c>
      <c r="H4272">
        <v>18</v>
      </c>
      <c r="I4272" t="s">
        <v>8803</v>
      </c>
      <c r="J4272" t="s">
        <v>52</v>
      </c>
    </row>
    <row r="4273" spans="1:10" x14ac:dyDescent="0.25">
      <c r="A4273" t="s">
        <v>7392</v>
      </c>
      <c r="B4273" t="s">
        <v>12386</v>
      </c>
      <c r="C4273" t="s">
        <v>8801</v>
      </c>
      <c r="D4273">
        <v>2507.31</v>
      </c>
      <c r="E4273" t="s">
        <v>8802</v>
      </c>
      <c r="F4273" s="2">
        <v>45786.710381944453</v>
      </c>
      <c r="G4273" s="2">
        <v>46516.710381944453</v>
      </c>
      <c r="H4273">
        <v>24</v>
      </c>
      <c r="I4273" t="s">
        <v>8803</v>
      </c>
      <c r="J4273" t="s">
        <v>86</v>
      </c>
    </row>
    <row r="4274" spans="1:10" x14ac:dyDescent="0.25">
      <c r="A4274" t="s">
        <v>7394</v>
      </c>
      <c r="B4274" t="s">
        <v>12388</v>
      </c>
      <c r="C4274" t="s">
        <v>8797</v>
      </c>
      <c r="D4274">
        <v>3203.2</v>
      </c>
      <c r="E4274" t="s">
        <v>8802</v>
      </c>
      <c r="F4274" s="2">
        <v>45132.597500000003</v>
      </c>
      <c r="G4274" s="2">
        <v>45316.597500000003</v>
      </c>
      <c r="H4274">
        <v>6</v>
      </c>
      <c r="I4274" t="s">
        <v>8803</v>
      </c>
      <c r="J4274" t="s">
        <v>39</v>
      </c>
    </row>
    <row r="4275" spans="1:10" x14ac:dyDescent="0.25">
      <c r="A4275" t="s">
        <v>7395</v>
      </c>
      <c r="B4275" t="s">
        <v>12389</v>
      </c>
      <c r="C4275" t="s">
        <v>8805</v>
      </c>
      <c r="D4275">
        <v>1140.0999999999999</v>
      </c>
      <c r="E4275" t="s">
        <v>8822</v>
      </c>
      <c r="F4275" s="2">
        <v>45082.249918981477</v>
      </c>
      <c r="G4275" s="2">
        <v>45265.249918981477</v>
      </c>
      <c r="H4275">
        <v>6</v>
      </c>
      <c r="I4275" t="s">
        <v>8803</v>
      </c>
      <c r="J4275" t="s">
        <v>39</v>
      </c>
    </row>
    <row r="4276" spans="1:10" x14ac:dyDescent="0.25">
      <c r="A4276" t="s">
        <v>7395</v>
      </c>
      <c r="B4276" t="s">
        <v>13237</v>
      </c>
      <c r="C4276" t="s">
        <v>8801</v>
      </c>
      <c r="D4276">
        <v>2768.56</v>
      </c>
      <c r="E4276" t="s">
        <v>8802</v>
      </c>
      <c r="F4276" s="2">
        <v>45032.786377314813</v>
      </c>
      <c r="G4276" s="2">
        <v>45398.786377314813</v>
      </c>
      <c r="H4276">
        <v>12</v>
      </c>
      <c r="I4276" t="s">
        <v>8803</v>
      </c>
      <c r="J4276" t="s">
        <v>17</v>
      </c>
    </row>
    <row r="4277" spans="1:10" x14ac:dyDescent="0.25">
      <c r="A4277" t="s">
        <v>7401</v>
      </c>
      <c r="B4277" t="s">
        <v>12395</v>
      </c>
      <c r="C4277" t="s">
        <v>8807</v>
      </c>
      <c r="D4277">
        <v>172.13</v>
      </c>
      <c r="E4277" t="s">
        <v>8802</v>
      </c>
      <c r="F4277" s="2">
        <v>45482.38003472222</v>
      </c>
      <c r="G4277" s="2">
        <v>45847.38003472222</v>
      </c>
      <c r="H4277">
        <v>12</v>
      </c>
      <c r="I4277" t="s">
        <v>8803</v>
      </c>
      <c r="J4277" t="s">
        <v>71</v>
      </c>
    </row>
    <row r="4278" spans="1:10" x14ac:dyDescent="0.25">
      <c r="A4278" t="s">
        <v>7402</v>
      </c>
      <c r="B4278" t="s">
        <v>12396</v>
      </c>
      <c r="C4278" t="s">
        <v>8797</v>
      </c>
      <c r="D4278">
        <v>645.23</v>
      </c>
      <c r="E4278" t="s">
        <v>8822</v>
      </c>
      <c r="F4278" s="2">
        <v>45666.908402777779</v>
      </c>
      <c r="G4278" s="2">
        <v>46031.908402777779</v>
      </c>
      <c r="H4278">
        <v>12</v>
      </c>
      <c r="I4278" t="s">
        <v>8803</v>
      </c>
      <c r="J4278" t="s">
        <v>58</v>
      </c>
    </row>
    <row r="4279" spans="1:10" x14ac:dyDescent="0.25">
      <c r="A4279" t="s">
        <v>7406</v>
      </c>
      <c r="B4279" t="s">
        <v>12400</v>
      </c>
      <c r="C4279" t="s">
        <v>27</v>
      </c>
      <c r="D4279">
        <v>9157.7099999999991</v>
      </c>
      <c r="E4279" t="s">
        <v>8813</v>
      </c>
      <c r="F4279" s="2">
        <v>45091.550844907397</v>
      </c>
      <c r="G4279" s="2">
        <v>45457.550844907397</v>
      </c>
      <c r="H4279">
        <v>12</v>
      </c>
      <c r="I4279" t="s">
        <v>8803</v>
      </c>
      <c r="J4279" t="s">
        <v>17</v>
      </c>
    </row>
    <row r="4280" spans="1:10" x14ac:dyDescent="0.25">
      <c r="A4280" t="s">
        <v>7408</v>
      </c>
      <c r="B4280" t="s">
        <v>12402</v>
      </c>
      <c r="C4280" t="s">
        <v>8801</v>
      </c>
      <c r="D4280">
        <v>11139.38</v>
      </c>
      <c r="E4280" t="s">
        <v>8802</v>
      </c>
      <c r="F4280" s="2">
        <v>45100.378067129634</v>
      </c>
      <c r="G4280" s="2">
        <v>46196.378067129634</v>
      </c>
      <c r="H4280">
        <v>36</v>
      </c>
      <c r="I4280" t="s">
        <v>8803</v>
      </c>
      <c r="J4280" t="s">
        <v>52</v>
      </c>
    </row>
    <row r="4281" spans="1:10" x14ac:dyDescent="0.25">
      <c r="A4281" t="s">
        <v>7408</v>
      </c>
      <c r="B4281" t="s">
        <v>12988</v>
      </c>
      <c r="C4281" t="s">
        <v>27</v>
      </c>
      <c r="D4281">
        <v>305.26</v>
      </c>
      <c r="E4281" t="s">
        <v>8802</v>
      </c>
      <c r="F4281" s="2">
        <v>45461.001122685193</v>
      </c>
      <c r="G4281" s="2">
        <v>46009.001122685193</v>
      </c>
      <c r="H4281">
        <v>18</v>
      </c>
      <c r="I4281" t="s">
        <v>8803</v>
      </c>
      <c r="J4281" t="s">
        <v>17</v>
      </c>
    </row>
    <row r="4282" spans="1:10" x14ac:dyDescent="0.25">
      <c r="A4282" t="s">
        <v>7408</v>
      </c>
      <c r="B4282" t="s">
        <v>13479</v>
      </c>
      <c r="C4282" t="s">
        <v>8818</v>
      </c>
      <c r="D4282">
        <v>221.19</v>
      </c>
      <c r="E4282" t="s">
        <v>8813</v>
      </c>
      <c r="F4282" s="2">
        <v>45177.923425925917</v>
      </c>
      <c r="G4282" s="2">
        <v>45908.923425925917</v>
      </c>
      <c r="H4282">
        <v>24</v>
      </c>
      <c r="I4282" t="s">
        <v>8803</v>
      </c>
      <c r="J4282" t="s">
        <v>66</v>
      </c>
    </row>
    <row r="4283" spans="1:10" x14ac:dyDescent="0.25">
      <c r="A4283" t="s">
        <v>7410</v>
      </c>
      <c r="B4283" t="s">
        <v>12404</v>
      </c>
      <c r="C4283" t="s">
        <v>8801</v>
      </c>
      <c r="D4283">
        <v>426.27</v>
      </c>
      <c r="E4283" t="s">
        <v>8802</v>
      </c>
      <c r="F4283" s="2">
        <v>44959.760300925933</v>
      </c>
      <c r="G4283" s="2">
        <v>45324.760300925933</v>
      </c>
      <c r="H4283">
        <v>12</v>
      </c>
      <c r="I4283" t="s">
        <v>8803</v>
      </c>
      <c r="J4283" t="s">
        <v>41</v>
      </c>
    </row>
    <row r="4284" spans="1:10" x14ac:dyDescent="0.25">
      <c r="A4284" t="s">
        <v>7410</v>
      </c>
      <c r="B4284" t="s">
        <v>12468</v>
      </c>
      <c r="C4284" t="s">
        <v>8797</v>
      </c>
      <c r="D4284">
        <v>23179.85</v>
      </c>
      <c r="E4284" t="s">
        <v>8822</v>
      </c>
      <c r="F4284" s="2">
        <v>44946.50068287037</v>
      </c>
      <c r="G4284" s="2">
        <v>46042.50068287037</v>
      </c>
      <c r="H4284">
        <v>36</v>
      </c>
      <c r="I4284" t="s">
        <v>8803</v>
      </c>
      <c r="J4284" t="s">
        <v>106</v>
      </c>
    </row>
    <row r="4285" spans="1:10" x14ac:dyDescent="0.25">
      <c r="A4285" t="s">
        <v>7411</v>
      </c>
      <c r="B4285" t="s">
        <v>12405</v>
      </c>
      <c r="C4285" t="s">
        <v>8801</v>
      </c>
      <c r="D4285">
        <v>5641.13</v>
      </c>
      <c r="E4285" t="s">
        <v>8813</v>
      </c>
      <c r="F4285" s="2">
        <v>45872.532361111109</v>
      </c>
      <c r="G4285" s="2">
        <v>46602.532361111109</v>
      </c>
      <c r="H4285">
        <v>24</v>
      </c>
      <c r="I4285" t="s">
        <v>8803</v>
      </c>
      <c r="J4285" t="s">
        <v>86</v>
      </c>
    </row>
    <row r="4286" spans="1:10" x14ac:dyDescent="0.25">
      <c r="A4286" t="s">
        <v>7412</v>
      </c>
      <c r="B4286" t="s">
        <v>12406</v>
      </c>
      <c r="C4286" t="s">
        <v>8797</v>
      </c>
      <c r="D4286">
        <v>2059.84</v>
      </c>
      <c r="E4286" t="s">
        <v>8802</v>
      </c>
      <c r="F4286" s="2">
        <v>45234.289652777778</v>
      </c>
      <c r="G4286" s="2">
        <v>45600.289652777778</v>
      </c>
      <c r="H4286">
        <v>12</v>
      </c>
      <c r="I4286" t="s">
        <v>8803</v>
      </c>
      <c r="J4286" t="s">
        <v>86</v>
      </c>
    </row>
    <row r="4287" spans="1:10" x14ac:dyDescent="0.25">
      <c r="A4287" t="s">
        <v>7412</v>
      </c>
      <c r="B4287" t="s">
        <v>13522</v>
      </c>
      <c r="C4287" t="s">
        <v>8797</v>
      </c>
      <c r="D4287">
        <v>1324.18</v>
      </c>
      <c r="E4287" t="s">
        <v>8822</v>
      </c>
      <c r="F4287" s="2">
        <v>45012.799733796302</v>
      </c>
      <c r="G4287" s="2">
        <v>45743.799733796302</v>
      </c>
      <c r="H4287">
        <v>24</v>
      </c>
      <c r="I4287" t="s">
        <v>8803</v>
      </c>
      <c r="J4287" t="s">
        <v>17</v>
      </c>
    </row>
    <row r="4288" spans="1:10" x14ac:dyDescent="0.25">
      <c r="A4288" t="s">
        <v>7412</v>
      </c>
      <c r="B4288" t="s">
        <v>13650</v>
      </c>
      <c r="C4288" t="s">
        <v>8805</v>
      </c>
      <c r="D4288">
        <v>685.93</v>
      </c>
      <c r="E4288" t="s">
        <v>8802</v>
      </c>
      <c r="F4288" s="2">
        <v>45293.12290509259</v>
      </c>
      <c r="G4288" s="2">
        <v>46389.12290509259</v>
      </c>
      <c r="H4288">
        <v>36</v>
      </c>
      <c r="I4288" t="s">
        <v>8803</v>
      </c>
      <c r="J4288" t="s">
        <v>22</v>
      </c>
    </row>
    <row r="4289" spans="1:10" x14ac:dyDescent="0.25">
      <c r="A4289" t="s">
        <v>7413</v>
      </c>
      <c r="B4289" t="s">
        <v>12407</v>
      </c>
      <c r="C4289" t="s">
        <v>8805</v>
      </c>
      <c r="D4289">
        <v>6427.62</v>
      </c>
      <c r="E4289" t="s">
        <v>8802</v>
      </c>
      <c r="F4289" s="2">
        <v>45178.968900462962</v>
      </c>
      <c r="G4289" s="2">
        <v>45725.968900462962</v>
      </c>
      <c r="H4289">
        <v>18</v>
      </c>
      <c r="I4289" t="s">
        <v>8803</v>
      </c>
      <c r="J4289" t="s">
        <v>52</v>
      </c>
    </row>
    <row r="4290" spans="1:10" x14ac:dyDescent="0.25">
      <c r="A4290" t="s">
        <v>7414</v>
      </c>
      <c r="B4290" t="s">
        <v>12408</v>
      </c>
      <c r="C4290" t="s">
        <v>8797</v>
      </c>
      <c r="D4290">
        <v>3897.18</v>
      </c>
      <c r="E4290" t="s">
        <v>8802</v>
      </c>
      <c r="F4290" s="2">
        <v>45761.186168981483</v>
      </c>
      <c r="G4290" s="2">
        <v>46857.186168981483</v>
      </c>
      <c r="H4290">
        <v>36</v>
      </c>
      <c r="I4290" t="s">
        <v>8803</v>
      </c>
      <c r="J4290" t="s">
        <v>89</v>
      </c>
    </row>
    <row r="4291" spans="1:10" x14ac:dyDescent="0.25">
      <c r="A4291" t="s">
        <v>7414</v>
      </c>
      <c r="B4291" t="s">
        <v>13371</v>
      </c>
      <c r="C4291" t="s">
        <v>8818</v>
      </c>
      <c r="D4291">
        <v>1206.71</v>
      </c>
      <c r="E4291" t="s">
        <v>8813</v>
      </c>
      <c r="F4291" s="2">
        <v>45150.899444444447</v>
      </c>
      <c r="G4291" s="2">
        <v>46977.899444444447</v>
      </c>
      <c r="H4291">
        <v>60</v>
      </c>
      <c r="I4291" t="s">
        <v>8803</v>
      </c>
      <c r="J4291" t="s">
        <v>17</v>
      </c>
    </row>
    <row r="4292" spans="1:10" x14ac:dyDescent="0.25">
      <c r="A4292" t="s">
        <v>7415</v>
      </c>
      <c r="B4292" t="s">
        <v>12409</v>
      </c>
      <c r="C4292" t="s">
        <v>8805</v>
      </c>
      <c r="D4292">
        <v>2209.62</v>
      </c>
      <c r="E4292" t="s">
        <v>8822</v>
      </c>
      <c r="F4292" s="2">
        <v>45084.627696759257</v>
      </c>
      <c r="G4292" s="2">
        <v>46911.627696759257</v>
      </c>
      <c r="H4292">
        <v>60</v>
      </c>
      <c r="I4292" t="s">
        <v>8803</v>
      </c>
      <c r="J4292" t="s">
        <v>50</v>
      </c>
    </row>
    <row r="4293" spans="1:10" x14ac:dyDescent="0.25">
      <c r="A4293" t="s">
        <v>7416</v>
      </c>
      <c r="B4293" t="s">
        <v>12410</v>
      </c>
      <c r="C4293" t="s">
        <v>8801</v>
      </c>
      <c r="D4293">
        <v>6051.75</v>
      </c>
      <c r="E4293" t="s">
        <v>8802</v>
      </c>
      <c r="F4293" s="2">
        <v>45292.794988425929</v>
      </c>
      <c r="G4293" s="2">
        <v>45839.794988425929</v>
      </c>
      <c r="H4293">
        <v>18</v>
      </c>
      <c r="I4293" t="s">
        <v>8803</v>
      </c>
      <c r="J4293" t="s">
        <v>50</v>
      </c>
    </row>
    <row r="4294" spans="1:10" x14ac:dyDescent="0.25">
      <c r="A4294" t="s">
        <v>7418</v>
      </c>
      <c r="B4294" t="s">
        <v>12412</v>
      </c>
      <c r="C4294" t="s">
        <v>8805</v>
      </c>
      <c r="D4294">
        <v>3588.47</v>
      </c>
      <c r="E4294" t="s">
        <v>8802</v>
      </c>
      <c r="F4294" s="2">
        <v>45324.819085648152</v>
      </c>
      <c r="G4294" s="2">
        <v>45690.819085648152</v>
      </c>
      <c r="H4294">
        <v>12</v>
      </c>
      <c r="I4294" t="s">
        <v>8803</v>
      </c>
      <c r="J4294" t="s">
        <v>46</v>
      </c>
    </row>
    <row r="4295" spans="1:10" x14ac:dyDescent="0.25">
      <c r="A4295" t="s">
        <v>7418</v>
      </c>
      <c r="B4295" t="s">
        <v>13305</v>
      </c>
      <c r="C4295" t="s">
        <v>8797</v>
      </c>
      <c r="D4295">
        <v>56.35</v>
      </c>
      <c r="E4295" t="s">
        <v>8802</v>
      </c>
      <c r="F4295" s="2">
        <v>45739.237835648149</v>
      </c>
      <c r="G4295" s="2">
        <v>46104.237835648149</v>
      </c>
      <c r="H4295">
        <v>12</v>
      </c>
      <c r="I4295" t="s">
        <v>8803</v>
      </c>
      <c r="J4295" t="s">
        <v>89</v>
      </c>
    </row>
    <row r="4296" spans="1:10" x14ac:dyDescent="0.25">
      <c r="A4296" t="s">
        <v>7420</v>
      </c>
      <c r="B4296" t="s">
        <v>12414</v>
      </c>
      <c r="C4296" t="s">
        <v>8805</v>
      </c>
      <c r="D4296">
        <v>1080.44</v>
      </c>
      <c r="E4296" t="s">
        <v>8802</v>
      </c>
      <c r="F4296" s="2">
        <v>45165.690196759257</v>
      </c>
      <c r="G4296" s="2">
        <v>46626.690196759257</v>
      </c>
      <c r="H4296">
        <v>48</v>
      </c>
      <c r="I4296" t="s">
        <v>8799</v>
      </c>
      <c r="J4296" t="s">
        <v>89</v>
      </c>
    </row>
    <row r="4297" spans="1:10" x14ac:dyDescent="0.25">
      <c r="A4297" t="s">
        <v>7425</v>
      </c>
      <c r="B4297" t="s">
        <v>12419</v>
      </c>
      <c r="C4297" t="s">
        <v>8801</v>
      </c>
      <c r="D4297">
        <v>3087.04</v>
      </c>
      <c r="E4297" t="s">
        <v>8822</v>
      </c>
      <c r="F4297" s="2">
        <v>45179.938113425917</v>
      </c>
      <c r="G4297" s="2">
        <v>46275.938113425917</v>
      </c>
      <c r="H4297">
        <v>36</v>
      </c>
      <c r="I4297" t="s">
        <v>8803</v>
      </c>
      <c r="J4297" t="s">
        <v>32</v>
      </c>
    </row>
    <row r="4298" spans="1:10" x14ac:dyDescent="0.25">
      <c r="A4298" t="s">
        <v>7431</v>
      </c>
      <c r="B4298" t="s">
        <v>12425</v>
      </c>
      <c r="C4298" t="s">
        <v>8797</v>
      </c>
      <c r="D4298">
        <v>6176.27</v>
      </c>
      <c r="E4298" t="s">
        <v>8802</v>
      </c>
      <c r="F4298" s="2">
        <v>45921.051238425927</v>
      </c>
      <c r="G4298" s="2">
        <v>46286.051238425927</v>
      </c>
      <c r="H4298">
        <v>12</v>
      </c>
      <c r="I4298" t="s">
        <v>8803</v>
      </c>
      <c r="J4298" t="s">
        <v>58</v>
      </c>
    </row>
    <row r="4299" spans="1:10" x14ac:dyDescent="0.25">
      <c r="A4299" t="s">
        <v>7433</v>
      </c>
      <c r="B4299" t="s">
        <v>12427</v>
      </c>
      <c r="C4299" t="s">
        <v>8818</v>
      </c>
      <c r="D4299">
        <v>573.79999999999995</v>
      </c>
      <c r="E4299" t="s">
        <v>8813</v>
      </c>
      <c r="F4299" s="2">
        <v>45007.486550925933</v>
      </c>
      <c r="G4299" s="2">
        <v>45557.486550925933</v>
      </c>
      <c r="H4299">
        <v>18</v>
      </c>
      <c r="I4299" t="s">
        <v>8803</v>
      </c>
      <c r="J4299" t="s">
        <v>50</v>
      </c>
    </row>
    <row r="4300" spans="1:10" x14ac:dyDescent="0.25">
      <c r="A4300" t="s">
        <v>7435</v>
      </c>
      <c r="B4300" t="s">
        <v>12429</v>
      </c>
      <c r="C4300" t="s">
        <v>8801</v>
      </c>
      <c r="D4300">
        <v>5670.18</v>
      </c>
      <c r="E4300" t="s">
        <v>8802</v>
      </c>
      <c r="F4300" s="2">
        <v>45686.214641203696</v>
      </c>
      <c r="G4300" s="2">
        <v>46051.214641203696</v>
      </c>
      <c r="H4300">
        <v>12</v>
      </c>
      <c r="I4300" t="s">
        <v>8803</v>
      </c>
      <c r="J4300" t="s">
        <v>66</v>
      </c>
    </row>
    <row r="4301" spans="1:10" x14ac:dyDescent="0.25">
      <c r="A4301" t="s">
        <v>7439</v>
      </c>
      <c r="B4301" t="s">
        <v>12433</v>
      </c>
      <c r="C4301" t="s">
        <v>8807</v>
      </c>
      <c r="D4301">
        <v>810.07</v>
      </c>
      <c r="E4301" t="s">
        <v>8822</v>
      </c>
      <c r="F4301" s="2">
        <v>45911.079560185193</v>
      </c>
      <c r="G4301" s="2">
        <v>47372.079560185193</v>
      </c>
      <c r="H4301">
        <v>48</v>
      </c>
      <c r="I4301" t="s">
        <v>8803</v>
      </c>
      <c r="J4301" t="s">
        <v>35</v>
      </c>
    </row>
    <row r="4302" spans="1:10" x14ac:dyDescent="0.25">
      <c r="A4302" t="s">
        <v>7441</v>
      </c>
      <c r="B4302" t="s">
        <v>12435</v>
      </c>
      <c r="C4302" t="s">
        <v>8807</v>
      </c>
      <c r="D4302">
        <v>1554.25</v>
      </c>
      <c r="E4302" t="s">
        <v>8813</v>
      </c>
      <c r="F4302" s="2">
        <v>45887.516655092593</v>
      </c>
      <c r="G4302" s="2">
        <v>47713.516655092593</v>
      </c>
      <c r="H4302">
        <v>60</v>
      </c>
      <c r="I4302" t="s">
        <v>8803</v>
      </c>
      <c r="J4302" t="s">
        <v>106</v>
      </c>
    </row>
    <row r="4303" spans="1:10" x14ac:dyDescent="0.25">
      <c r="A4303" t="s">
        <v>7444</v>
      </c>
      <c r="B4303" t="s">
        <v>12438</v>
      </c>
      <c r="C4303" t="s">
        <v>8797</v>
      </c>
      <c r="D4303">
        <v>5212.07</v>
      </c>
      <c r="E4303" t="s">
        <v>8802</v>
      </c>
      <c r="F4303" s="2">
        <v>45549.910266203697</v>
      </c>
      <c r="G4303" s="2">
        <v>45914.910266203697</v>
      </c>
      <c r="H4303">
        <v>12</v>
      </c>
      <c r="I4303" t="s">
        <v>8803</v>
      </c>
      <c r="J4303" t="s">
        <v>52</v>
      </c>
    </row>
    <row r="4304" spans="1:10" x14ac:dyDescent="0.25">
      <c r="A4304" t="s">
        <v>7447</v>
      </c>
      <c r="B4304" t="s">
        <v>12441</v>
      </c>
      <c r="C4304" t="s">
        <v>8801</v>
      </c>
      <c r="D4304">
        <v>7206.55</v>
      </c>
      <c r="E4304" t="s">
        <v>8802</v>
      </c>
      <c r="F4304" s="2">
        <v>45688.460335648153</v>
      </c>
      <c r="G4304" s="2">
        <v>46418.460335648153</v>
      </c>
      <c r="H4304">
        <v>24</v>
      </c>
      <c r="I4304" t="s">
        <v>8803</v>
      </c>
      <c r="J4304" t="s">
        <v>89</v>
      </c>
    </row>
    <row r="4305" spans="1:10" x14ac:dyDescent="0.25">
      <c r="A4305" t="s">
        <v>7448</v>
      </c>
      <c r="B4305" t="s">
        <v>12442</v>
      </c>
      <c r="C4305" t="s">
        <v>8805</v>
      </c>
      <c r="D4305">
        <v>2176.58</v>
      </c>
      <c r="E4305" t="s">
        <v>8822</v>
      </c>
      <c r="F4305" s="2">
        <v>45114.387627314813</v>
      </c>
      <c r="G4305" s="2">
        <v>46941.387627314813</v>
      </c>
      <c r="H4305">
        <v>60</v>
      </c>
      <c r="I4305" t="s">
        <v>8803</v>
      </c>
      <c r="J4305" t="s">
        <v>69</v>
      </c>
    </row>
    <row r="4306" spans="1:10" x14ac:dyDescent="0.25">
      <c r="A4306" t="s">
        <v>7448</v>
      </c>
      <c r="B4306" t="s">
        <v>13220</v>
      </c>
      <c r="C4306" t="s">
        <v>8801</v>
      </c>
      <c r="D4306">
        <v>1659.62</v>
      </c>
      <c r="E4306" t="s">
        <v>8798</v>
      </c>
      <c r="F4306" s="2">
        <v>45319.923900462964</v>
      </c>
      <c r="G4306" s="2">
        <v>46415.923900462964</v>
      </c>
      <c r="H4306">
        <v>36</v>
      </c>
      <c r="I4306" t="s">
        <v>8803</v>
      </c>
      <c r="J4306" t="s">
        <v>64</v>
      </c>
    </row>
    <row r="4307" spans="1:10" x14ac:dyDescent="0.25">
      <c r="A4307" t="s">
        <v>7449</v>
      </c>
      <c r="B4307" t="s">
        <v>12443</v>
      </c>
      <c r="C4307" t="s">
        <v>8801</v>
      </c>
      <c r="D4307">
        <v>5633.77</v>
      </c>
      <c r="E4307" t="s">
        <v>8813</v>
      </c>
      <c r="F4307" s="2">
        <v>45311.799062500002</v>
      </c>
      <c r="G4307" s="2">
        <v>45677.799062500002</v>
      </c>
      <c r="H4307">
        <v>12</v>
      </c>
      <c r="I4307" t="s">
        <v>8803</v>
      </c>
      <c r="J4307" t="s">
        <v>41</v>
      </c>
    </row>
    <row r="4308" spans="1:10" x14ac:dyDescent="0.25">
      <c r="A4308" t="s">
        <v>7450</v>
      </c>
      <c r="B4308" t="s">
        <v>12444</v>
      </c>
      <c r="C4308" t="s">
        <v>8801</v>
      </c>
      <c r="D4308">
        <v>2241.52</v>
      </c>
      <c r="E4308" t="s">
        <v>8822</v>
      </c>
      <c r="F4308" s="2">
        <v>45660.024884259263</v>
      </c>
      <c r="G4308" s="2">
        <v>46025.024884259263</v>
      </c>
      <c r="H4308">
        <v>12</v>
      </c>
      <c r="I4308" t="s">
        <v>8803</v>
      </c>
      <c r="J4308" t="s">
        <v>39</v>
      </c>
    </row>
    <row r="4309" spans="1:10" x14ac:dyDescent="0.25">
      <c r="A4309" t="s">
        <v>7450</v>
      </c>
      <c r="B4309" t="s">
        <v>13367</v>
      </c>
      <c r="C4309" t="s">
        <v>8818</v>
      </c>
      <c r="D4309">
        <v>1691.55</v>
      </c>
      <c r="E4309" t="s">
        <v>8822</v>
      </c>
      <c r="F4309" s="2">
        <v>45519.74391203704</v>
      </c>
      <c r="G4309" s="2">
        <v>46249.74391203704</v>
      </c>
      <c r="H4309">
        <v>24</v>
      </c>
      <c r="I4309" t="s">
        <v>8803</v>
      </c>
      <c r="J4309" t="s">
        <v>28</v>
      </c>
    </row>
    <row r="4310" spans="1:10" x14ac:dyDescent="0.25">
      <c r="A4310" t="s">
        <v>7451</v>
      </c>
      <c r="B4310" t="s">
        <v>12445</v>
      </c>
      <c r="C4310" t="s">
        <v>8805</v>
      </c>
      <c r="D4310">
        <v>1271.69</v>
      </c>
      <c r="E4310" t="s">
        <v>8802</v>
      </c>
      <c r="F4310" s="2">
        <v>45139.937442129631</v>
      </c>
      <c r="G4310" s="2">
        <v>45505.937442129631</v>
      </c>
      <c r="H4310">
        <v>12</v>
      </c>
      <c r="I4310" t="s">
        <v>8803</v>
      </c>
      <c r="J4310" t="s">
        <v>106</v>
      </c>
    </row>
    <row r="4311" spans="1:10" x14ac:dyDescent="0.25">
      <c r="A4311" t="s">
        <v>7456</v>
      </c>
      <c r="B4311" t="s">
        <v>12450</v>
      </c>
      <c r="C4311" t="s">
        <v>8805</v>
      </c>
      <c r="D4311">
        <v>3980</v>
      </c>
      <c r="E4311" t="s">
        <v>8802</v>
      </c>
      <c r="F4311" s="2">
        <v>45070.724733796298</v>
      </c>
      <c r="G4311" s="2">
        <v>46531.724733796298</v>
      </c>
      <c r="H4311">
        <v>48</v>
      </c>
      <c r="I4311" t="s">
        <v>8803</v>
      </c>
      <c r="J4311" t="s">
        <v>69</v>
      </c>
    </row>
    <row r="4312" spans="1:10" x14ac:dyDescent="0.25">
      <c r="A4312" t="s">
        <v>7458</v>
      </c>
      <c r="B4312" t="s">
        <v>12452</v>
      </c>
      <c r="C4312" t="s">
        <v>8805</v>
      </c>
      <c r="D4312">
        <v>3750.16</v>
      </c>
      <c r="E4312" t="s">
        <v>8802</v>
      </c>
      <c r="F4312" s="2">
        <v>45923.428101851852</v>
      </c>
      <c r="G4312" s="2">
        <v>47384.428101851852</v>
      </c>
      <c r="H4312">
        <v>48</v>
      </c>
      <c r="I4312" t="s">
        <v>8803</v>
      </c>
      <c r="J4312" t="s">
        <v>17</v>
      </c>
    </row>
    <row r="4313" spans="1:10" x14ac:dyDescent="0.25">
      <c r="A4313" t="s">
        <v>7460</v>
      </c>
      <c r="B4313" t="s">
        <v>12454</v>
      </c>
      <c r="C4313" t="s">
        <v>8805</v>
      </c>
      <c r="D4313">
        <v>3402.86</v>
      </c>
      <c r="E4313" t="s">
        <v>8813</v>
      </c>
      <c r="F4313" s="2">
        <v>45898.932511574072</v>
      </c>
      <c r="G4313" s="2">
        <v>46994.932511574072</v>
      </c>
      <c r="H4313">
        <v>36</v>
      </c>
      <c r="I4313" t="s">
        <v>8803</v>
      </c>
      <c r="J4313" t="s">
        <v>64</v>
      </c>
    </row>
    <row r="4314" spans="1:10" x14ac:dyDescent="0.25">
      <c r="A4314" t="s">
        <v>7469</v>
      </c>
      <c r="B4314" t="s">
        <v>12463</v>
      </c>
      <c r="C4314" t="s">
        <v>8801</v>
      </c>
      <c r="D4314">
        <v>375.46</v>
      </c>
      <c r="E4314" t="s">
        <v>8822</v>
      </c>
      <c r="F4314" s="2">
        <v>45832.501967592587</v>
      </c>
      <c r="G4314" s="2">
        <v>46197.501967592587</v>
      </c>
      <c r="H4314">
        <v>12</v>
      </c>
      <c r="I4314" t="s">
        <v>8803</v>
      </c>
      <c r="J4314" t="s">
        <v>64</v>
      </c>
    </row>
    <row r="4315" spans="1:10" x14ac:dyDescent="0.25">
      <c r="A4315" t="s">
        <v>7469</v>
      </c>
      <c r="B4315" t="s">
        <v>13564</v>
      </c>
      <c r="C4315" t="s">
        <v>8807</v>
      </c>
      <c r="D4315">
        <v>2401.3000000000002</v>
      </c>
      <c r="E4315" t="s">
        <v>8813</v>
      </c>
      <c r="F4315" s="2">
        <v>45285.233981481477</v>
      </c>
      <c r="G4315" s="2">
        <v>46016.233981481477</v>
      </c>
      <c r="H4315">
        <v>24</v>
      </c>
      <c r="I4315" t="s">
        <v>8803</v>
      </c>
      <c r="J4315" t="s">
        <v>54</v>
      </c>
    </row>
    <row r="4316" spans="1:10" x14ac:dyDescent="0.25">
      <c r="A4316" t="s">
        <v>7470</v>
      </c>
      <c r="B4316" t="s">
        <v>12464</v>
      </c>
      <c r="C4316" t="s">
        <v>8807</v>
      </c>
      <c r="D4316">
        <v>6488.23</v>
      </c>
      <c r="E4316" t="s">
        <v>8813</v>
      </c>
      <c r="F4316" s="2">
        <v>45077.914861111109</v>
      </c>
      <c r="G4316" s="2">
        <v>45626.914861111109</v>
      </c>
      <c r="H4316">
        <v>18</v>
      </c>
      <c r="I4316" t="s">
        <v>8803</v>
      </c>
      <c r="J4316" t="s">
        <v>32</v>
      </c>
    </row>
    <row r="4317" spans="1:10" x14ac:dyDescent="0.25">
      <c r="A4317" t="s">
        <v>7471</v>
      </c>
      <c r="B4317" t="s">
        <v>12465</v>
      </c>
      <c r="C4317" t="s">
        <v>8807</v>
      </c>
      <c r="D4317">
        <v>3082.46</v>
      </c>
      <c r="E4317" t="s">
        <v>8798</v>
      </c>
      <c r="F4317" s="2">
        <v>44971.718414351853</v>
      </c>
      <c r="G4317" s="2">
        <v>45336.718414351853</v>
      </c>
      <c r="H4317">
        <v>12</v>
      </c>
      <c r="I4317" t="s">
        <v>8803</v>
      </c>
      <c r="J4317" t="s">
        <v>32</v>
      </c>
    </row>
    <row r="4318" spans="1:10" x14ac:dyDescent="0.25">
      <c r="A4318" t="s">
        <v>7471</v>
      </c>
      <c r="B4318" t="s">
        <v>13626</v>
      </c>
      <c r="C4318" t="s">
        <v>8805</v>
      </c>
      <c r="D4318">
        <v>4651.88</v>
      </c>
      <c r="E4318" t="s">
        <v>8813</v>
      </c>
      <c r="F4318" s="2">
        <v>44983.9141087963</v>
      </c>
      <c r="G4318" s="2">
        <v>45714.9141087963</v>
      </c>
      <c r="H4318">
        <v>24</v>
      </c>
      <c r="I4318" t="s">
        <v>8803</v>
      </c>
      <c r="J4318" t="s">
        <v>66</v>
      </c>
    </row>
    <row r="4319" spans="1:10" x14ac:dyDescent="0.25">
      <c r="A4319" t="s">
        <v>7473</v>
      </c>
      <c r="B4319" t="s">
        <v>12467</v>
      </c>
      <c r="C4319" t="s">
        <v>8797</v>
      </c>
      <c r="D4319">
        <v>4066.55</v>
      </c>
      <c r="E4319" t="s">
        <v>8822</v>
      </c>
      <c r="F4319" s="2">
        <v>45406.281365740739</v>
      </c>
      <c r="G4319" s="2">
        <v>45954.281365740739</v>
      </c>
      <c r="H4319">
        <v>18</v>
      </c>
      <c r="I4319" t="s">
        <v>8799</v>
      </c>
      <c r="J4319" t="s">
        <v>64</v>
      </c>
    </row>
    <row r="4320" spans="1:10" x14ac:dyDescent="0.25">
      <c r="A4320" t="s">
        <v>7476</v>
      </c>
      <c r="B4320" t="s">
        <v>12470</v>
      </c>
      <c r="C4320" t="s">
        <v>27</v>
      </c>
      <c r="D4320">
        <v>2270.75</v>
      </c>
      <c r="E4320" t="s">
        <v>8822</v>
      </c>
      <c r="F4320" s="2">
        <v>45108.559039351851</v>
      </c>
      <c r="G4320" s="2">
        <v>46935.559039351851</v>
      </c>
      <c r="H4320">
        <v>60</v>
      </c>
      <c r="I4320" t="s">
        <v>8803</v>
      </c>
      <c r="J4320" t="s">
        <v>17</v>
      </c>
    </row>
    <row r="4321" spans="1:10" x14ac:dyDescent="0.25">
      <c r="A4321" t="s">
        <v>7477</v>
      </c>
      <c r="B4321" t="s">
        <v>12471</v>
      </c>
      <c r="C4321" t="s">
        <v>8818</v>
      </c>
      <c r="D4321">
        <v>183.24</v>
      </c>
      <c r="E4321" t="s">
        <v>8802</v>
      </c>
      <c r="F4321" s="2">
        <v>45102.402187500003</v>
      </c>
      <c r="G4321" s="2">
        <v>45651.402187500003</v>
      </c>
      <c r="H4321">
        <v>18</v>
      </c>
      <c r="I4321" t="s">
        <v>8803</v>
      </c>
      <c r="J4321" t="s">
        <v>28</v>
      </c>
    </row>
    <row r="4322" spans="1:10" x14ac:dyDescent="0.25">
      <c r="A4322" t="s">
        <v>7481</v>
      </c>
      <c r="B4322" t="s">
        <v>12475</v>
      </c>
      <c r="C4322" t="s">
        <v>8805</v>
      </c>
      <c r="D4322">
        <v>510.8</v>
      </c>
      <c r="E4322" t="s">
        <v>8813</v>
      </c>
      <c r="F4322" s="2">
        <v>45857.366967592592</v>
      </c>
      <c r="G4322" s="2">
        <v>46587.366967592592</v>
      </c>
      <c r="H4322">
        <v>24</v>
      </c>
      <c r="I4322" t="s">
        <v>8799</v>
      </c>
      <c r="J4322" t="s">
        <v>64</v>
      </c>
    </row>
    <row r="4323" spans="1:10" x14ac:dyDescent="0.25">
      <c r="A4323" t="s">
        <v>7482</v>
      </c>
      <c r="B4323" t="s">
        <v>12476</v>
      </c>
      <c r="C4323" t="s">
        <v>8805</v>
      </c>
      <c r="D4323">
        <v>1537.73</v>
      </c>
      <c r="E4323" t="s">
        <v>8802</v>
      </c>
      <c r="F4323" s="2">
        <v>45676.023425925923</v>
      </c>
      <c r="G4323" s="2">
        <v>46222.023425925923</v>
      </c>
      <c r="H4323">
        <v>18</v>
      </c>
      <c r="I4323" t="s">
        <v>8803</v>
      </c>
      <c r="J4323" t="s">
        <v>41</v>
      </c>
    </row>
    <row r="4324" spans="1:10" x14ac:dyDescent="0.25">
      <c r="A4324" t="s">
        <v>7485</v>
      </c>
      <c r="B4324" t="s">
        <v>12479</v>
      </c>
      <c r="C4324" t="s">
        <v>8818</v>
      </c>
      <c r="D4324">
        <v>744.3</v>
      </c>
      <c r="E4324" t="s">
        <v>8798</v>
      </c>
      <c r="F4324" s="2">
        <v>45781.150509259263</v>
      </c>
      <c r="G4324" s="2">
        <v>46330.150509259263</v>
      </c>
      <c r="H4324">
        <v>18</v>
      </c>
      <c r="I4324" t="s">
        <v>8803</v>
      </c>
      <c r="J4324" t="s">
        <v>106</v>
      </c>
    </row>
    <row r="4325" spans="1:10" x14ac:dyDescent="0.25">
      <c r="A4325" t="s">
        <v>7486</v>
      </c>
      <c r="B4325" t="s">
        <v>12480</v>
      </c>
      <c r="C4325" t="s">
        <v>27</v>
      </c>
      <c r="D4325">
        <v>294.88</v>
      </c>
      <c r="E4325" t="s">
        <v>8822</v>
      </c>
      <c r="F4325" s="2">
        <v>45753.157337962963</v>
      </c>
      <c r="G4325" s="2">
        <v>46849.157337962963</v>
      </c>
      <c r="H4325">
        <v>36</v>
      </c>
      <c r="I4325" t="s">
        <v>8803</v>
      </c>
      <c r="J4325" t="s">
        <v>61</v>
      </c>
    </row>
    <row r="4326" spans="1:10" x14ac:dyDescent="0.25">
      <c r="A4326" t="s">
        <v>7488</v>
      </c>
      <c r="B4326" t="s">
        <v>12482</v>
      </c>
      <c r="C4326" t="s">
        <v>8801</v>
      </c>
      <c r="D4326">
        <v>4578</v>
      </c>
      <c r="E4326" t="s">
        <v>8822</v>
      </c>
      <c r="F4326" s="2">
        <v>45324.944687499999</v>
      </c>
      <c r="G4326" s="2">
        <v>46055.944687499999</v>
      </c>
      <c r="H4326">
        <v>24</v>
      </c>
      <c r="I4326" t="s">
        <v>8803</v>
      </c>
      <c r="J4326" t="s">
        <v>39</v>
      </c>
    </row>
    <row r="4327" spans="1:10" x14ac:dyDescent="0.25">
      <c r="A4327" t="s">
        <v>7493</v>
      </c>
      <c r="B4327" t="s">
        <v>12487</v>
      </c>
      <c r="C4327" t="s">
        <v>8801</v>
      </c>
      <c r="D4327">
        <v>9982.14</v>
      </c>
      <c r="E4327" t="s">
        <v>8813</v>
      </c>
      <c r="F4327" s="2">
        <v>45118.349930555552</v>
      </c>
      <c r="G4327" s="2">
        <v>45668.349930555552</v>
      </c>
      <c r="H4327">
        <v>18</v>
      </c>
      <c r="I4327" t="s">
        <v>8803</v>
      </c>
      <c r="J4327" t="s">
        <v>58</v>
      </c>
    </row>
    <row r="4328" spans="1:10" x14ac:dyDescent="0.25">
      <c r="A4328" t="s">
        <v>7495</v>
      </c>
      <c r="B4328" t="s">
        <v>12489</v>
      </c>
      <c r="C4328" t="s">
        <v>8805</v>
      </c>
      <c r="D4328">
        <v>5541.04</v>
      </c>
      <c r="E4328" t="s">
        <v>8802</v>
      </c>
      <c r="F4328" s="2">
        <v>45917.346516203703</v>
      </c>
      <c r="G4328" s="2">
        <v>46282.346516203703</v>
      </c>
      <c r="H4328">
        <v>12</v>
      </c>
      <c r="I4328" t="s">
        <v>8803</v>
      </c>
      <c r="J4328" t="s">
        <v>106</v>
      </c>
    </row>
    <row r="4329" spans="1:10" x14ac:dyDescent="0.25">
      <c r="A4329" t="s">
        <v>7496</v>
      </c>
      <c r="B4329" t="s">
        <v>12490</v>
      </c>
      <c r="C4329" t="s">
        <v>8797</v>
      </c>
      <c r="D4329">
        <v>1423.54</v>
      </c>
      <c r="E4329" t="s">
        <v>8802</v>
      </c>
      <c r="F4329" s="2">
        <v>45815.277615740742</v>
      </c>
      <c r="G4329" s="2">
        <v>46911.277615740742</v>
      </c>
      <c r="H4329">
        <v>36</v>
      </c>
      <c r="I4329" t="s">
        <v>8803</v>
      </c>
      <c r="J4329" t="s">
        <v>58</v>
      </c>
    </row>
    <row r="4330" spans="1:10" x14ac:dyDescent="0.25">
      <c r="A4330" t="s">
        <v>7499</v>
      </c>
      <c r="B4330" t="s">
        <v>12493</v>
      </c>
      <c r="C4330" t="s">
        <v>8818</v>
      </c>
      <c r="D4330">
        <v>11098.55</v>
      </c>
      <c r="E4330" t="s">
        <v>8813</v>
      </c>
      <c r="F4330" s="2">
        <v>45938.391087962962</v>
      </c>
      <c r="G4330" s="2">
        <v>47399.391087962962</v>
      </c>
      <c r="H4330">
        <v>48</v>
      </c>
      <c r="I4330" t="s">
        <v>8803</v>
      </c>
      <c r="J4330" t="s">
        <v>22</v>
      </c>
    </row>
    <row r="4331" spans="1:10" x14ac:dyDescent="0.25">
      <c r="A4331" t="s">
        <v>7500</v>
      </c>
      <c r="B4331" t="s">
        <v>12494</v>
      </c>
      <c r="C4331" t="s">
        <v>27</v>
      </c>
      <c r="D4331">
        <v>8891.51</v>
      </c>
      <c r="E4331" t="s">
        <v>8802</v>
      </c>
      <c r="F4331" s="2">
        <v>45475.649282407408</v>
      </c>
      <c r="G4331" s="2">
        <v>46570.649282407408</v>
      </c>
      <c r="H4331">
        <v>36</v>
      </c>
      <c r="I4331" t="s">
        <v>8803</v>
      </c>
      <c r="J4331" t="s">
        <v>41</v>
      </c>
    </row>
    <row r="4332" spans="1:10" x14ac:dyDescent="0.25">
      <c r="A4332" t="s">
        <v>7503</v>
      </c>
      <c r="B4332" t="s">
        <v>12497</v>
      </c>
      <c r="C4332" t="s">
        <v>8801</v>
      </c>
      <c r="D4332">
        <v>2306.0500000000002</v>
      </c>
      <c r="E4332" t="s">
        <v>8802</v>
      </c>
      <c r="F4332" s="2">
        <v>45014.301238425927</v>
      </c>
      <c r="G4332" s="2">
        <v>45745.301238425927</v>
      </c>
      <c r="H4332">
        <v>24</v>
      </c>
      <c r="I4332" t="s">
        <v>8803</v>
      </c>
      <c r="J4332" t="s">
        <v>32</v>
      </c>
    </row>
    <row r="4333" spans="1:10" x14ac:dyDescent="0.25">
      <c r="A4333" t="s">
        <v>7505</v>
      </c>
      <c r="B4333" t="s">
        <v>12499</v>
      </c>
      <c r="C4333" t="s">
        <v>8801</v>
      </c>
      <c r="D4333">
        <v>1766.48</v>
      </c>
      <c r="E4333" t="s">
        <v>8802</v>
      </c>
      <c r="F4333" s="2">
        <v>45846.562615740739</v>
      </c>
      <c r="G4333" s="2">
        <v>47307.562615740739</v>
      </c>
      <c r="H4333">
        <v>48</v>
      </c>
      <c r="I4333" t="s">
        <v>8803</v>
      </c>
      <c r="J4333" t="s">
        <v>64</v>
      </c>
    </row>
    <row r="4334" spans="1:10" x14ac:dyDescent="0.25">
      <c r="A4334" t="s">
        <v>7505</v>
      </c>
      <c r="B4334" t="s">
        <v>13487</v>
      </c>
      <c r="C4334" t="s">
        <v>8797</v>
      </c>
      <c r="D4334">
        <v>5555.46</v>
      </c>
      <c r="E4334" t="s">
        <v>8802</v>
      </c>
      <c r="F4334" s="2">
        <v>45806.485810185193</v>
      </c>
      <c r="G4334" s="2">
        <v>46171.485810185193</v>
      </c>
      <c r="H4334">
        <v>12</v>
      </c>
      <c r="I4334" t="s">
        <v>8803</v>
      </c>
      <c r="J4334" t="s">
        <v>46</v>
      </c>
    </row>
    <row r="4335" spans="1:10" x14ac:dyDescent="0.25">
      <c r="A4335" t="s">
        <v>7507</v>
      </c>
      <c r="B4335" t="s">
        <v>12501</v>
      </c>
      <c r="C4335" t="s">
        <v>8801</v>
      </c>
      <c r="D4335">
        <v>109.65</v>
      </c>
      <c r="E4335" t="s">
        <v>8802</v>
      </c>
      <c r="F4335" s="2">
        <v>45706.301296296297</v>
      </c>
      <c r="G4335" s="2">
        <v>46071.301296296297</v>
      </c>
      <c r="H4335">
        <v>12</v>
      </c>
      <c r="I4335" t="s">
        <v>8803</v>
      </c>
      <c r="J4335" t="s">
        <v>86</v>
      </c>
    </row>
    <row r="4336" spans="1:10" x14ac:dyDescent="0.25">
      <c r="A4336" t="s">
        <v>7507</v>
      </c>
      <c r="B4336" t="s">
        <v>13652</v>
      </c>
      <c r="C4336" t="s">
        <v>8807</v>
      </c>
      <c r="D4336">
        <v>2313.5700000000002</v>
      </c>
      <c r="E4336" t="s">
        <v>8802</v>
      </c>
      <c r="F4336" s="2">
        <v>45072.847025462957</v>
      </c>
      <c r="G4336" s="2">
        <v>45622.847025462957</v>
      </c>
      <c r="H4336">
        <v>18</v>
      </c>
      <c r="I4336" t="s">
        <v>8803</v>
      </c>
      <c r="J4336" t="s">
        <v>54</v>
      </c>
    </row>
    <row r="4337" spans="1:10" x14ac:dyDescent="0.25">
      <c r="A4337" t="s">
        <v>7510</v>
      </c>
      <c r="B4337" t="s">
        <v>12504</v>
      </c>
      <c r="C4337" t="s">
        <v>8807</v>
      </c>
      <c r="D4337">
        <v>1990.15</v>
      </c>
      <c r="E4337" t="s">
        <v>8798</v>
      </c>
      <c r="F4337" s="2">
        <v>45170.394780092603</v>
      </c>
      <c r="G4337" s="2">
        <v>45901.394780092603</v>
      </c>
      <c r="H4337">
        <v>24</v>
      </c>
      <c r="I4337" t="s">
        <v>8803</v>
      </c>
      <c r="J4337" t="s">
        <v>41</v>
      </c>
    </row>
    <row r="4338" spans="1:10" x14ac:dyDescent="0.25">
      <c r="A4338" t="s">
        <v>7512</v>
      </c>
      <c r="B4338" t="s">
        <v>12506</v>
      </c>
      <c r="C4338" t="s">
        <v>27</v>
      </c>
      <c r="D4338">
        <v>6784.48</v>
      </c>
      <c r="E4338" t="s">
        <v>8802</v>
      </c>
      <c r="F4338" s="2">
        <v>45706.07271990741</v>
      </c>
      <c r="G4338" s="2">
        <v>46071.07271990741</v>
      </c>
      <c r="H4338">
        <v>12</v>
      </c>
      <c r="I4338" t="s">
        <v>8803</v>
      </c>
      <c r="J4338" t="s">
        <v>58</v>
      </c>
    </row>
    <row r="4339" spans="1:10" x14ac:dyDescent="0.25">
      <c r="A4339" t="s">
        <v>7512</v>
      </c>
      <c r="B4339" t="s">
        <v>12729</v>
      </c>
      <c r="C4339" t="s">
        <v>8807</v>
      </c>
      <c r="D4339">
        <v>1195.01</v>
      </c>
      <c r="E4339" t="s">
        <v>8802</v>
      </c>
      <c r="F4339" s="2">
        <v>45140.486585648148</v>
      </c>
      <c r="G4339" s="2">
        <v>45506.486585648148</v>
      </c>
      <c r="H4339">
        <v>12</v>
      </c>
      <c r="I4339" t="s">
        <v>8803</v>
      </c>
      <c r="J4339" t="s">
        <v>54</v>
      </c>
    </row>
    <row r="4340" spans="1:10" x14ac:dyDescent="0.25">
      <c r="A4340" t="s">
        <v>7518</v>
      </c>
      <c r="B4340" t="s">
        <v>12512</v>
      </c>
      <c r="C4340" t="s">
        <v>8797</v>
      </c>
      <c r="D4340">
        <v>283.95</v>
      </c>
      <c r="E4340" t="s">
        <v>8822</v>
      </c>
      <c r="F4340" s="2">
        <v>45203.962430555563</v>
      </c>
      <c r="G4340" s="2">
        <v>46299.962430555563</v>
      </c>
      <c r="H4340">
        <v>36</v>
      </c>
      <c r="I4340" t="s">
        <v>8803</v>
      </c>
      <c r="J4340" t="s">
        <v>46</v>
      </c>
    </row>
    <row r="4341" spans="1:10" x14ac:dyDescent="0.25">
      <c r="A4341" t="s">
        <v>7518</v>
      </c>
      <c r="B4341" t="s">
        <v>12715</v>
      </c>
      <c r="C4341" t="s">
        <v>27</v>
      </c>
      <c r="D4341">
        <v>6173.44</v>
      </c>
      <c r="E4341" t="s">
        <v>8798</v>
      </c>
      <c r="F4341" s="2">
        <v>45926.7268287037</v>
      </c>
      <c r="G4341" s="2">
        <v>46656.7268287037</v>
      </c>
      <c r="H4341">
        <v>24</v>
      </c>
      <c r="I4341" t="s">
        <v>8803</v>
      </c>
      <c r="J4341" t="s">
        <v>46</v>
      </c>
    </row>
    <row r="4342" spans="1:10" x14ac:dyDescent="0.25">
      <c r="A4342" t="s">
        <v>7520</v>
      </c>
      <c r="B4342" t="s">
        <v>12514</v>
      </c>
      <c r="C4342" t="s">
        <v>8818</v>
      </c>
      <c r="D4342">
        <v>789.64</v>
      </c>
      <c r="E4342" t="s">
        <v>8822</v>
      </c>
      <c r="F4342" s="2">
        <v>45793.546701388892</v>
      </c>
      <c r="G4342" s="2">
        <v>46158.546701388892</v>
      </c>
      <c r="H4342">
        <v>12</v>
      </c>
      <c r="I4342" t="s">
        <v>8799</v>
      </c>
      <c r="J4342" t="s">
        <v>64</v>
      </c>
    </row>
    <row r="4343" spans="1:10" x14ac:dyDescent="0.25">
      <c r="A4343" t="s">
        <v>7520</v>
      </c>
      <c r="B4343" t="s">
        <v>13244</v>
      </c>
      <c r="C4343" t="s">
        <v>8818</v>
      </c>
      <c r="D4343">
        <v>562.92999999999995</v>
      </c>
      <c r="E4343" t="s">
        <v>8802</v>
      </c>
      <c r="F4343" s="2">
        <v>45783.492696759262</v>
      </c>
      <c r="G4343" s="2">
        <v>46513.492696759262</v>
      </c>
      <c r="H4343">
        <v>24</v>
      </c>
      <c r="I4343" t="s">
        <v>8803</v>
      </c>
      <c r="J4343" t="s">
        <v>71</v>
      </c>
    </row>
    <row r="4344" spans="1:10" x14ac:dyDescent="0.25">
      <c r="A4344" t="s">
        <v>7521</v>
      </c>
      <c r="B4344" t="s">
        <v>12515</v>
      </c>
      <c r="C4344" t="s">
        <v>8801</v>
      </c>
      <c r="D4344">
        <v>1272</v>
      </c>
      <c r="E4344" t="s">
        <v>8802</v>
      </c>
      <c r="F4344" s="2">
        <v>45752.765300925923</v>
      </c>
      <c r="G4344" s="2">
        <v>46117.765300925923</v>
      </c>
      <c r="H4344">
        <v>12</v>
      </c>
      <c r="I4344" t="s">
        <v>8799</v>
      </c>
      <c r="J4344" t="s">
        <v>46</v>
      </c>
    </row>
    <row r="4345" spans="1:10" x14ac:dyDescent="0.25">
      <c r="A4345" t="s">
        <v>7522</v>
      </c>
      <c r="B4345" t="s">
        <v>12516</v>
      </c>
      <c r="C4345" t="s">
        <v>8801</v>
      </c>
      <c r="D4345">
        <v>1170.05</v>
      </c>
      <c r="E4345" t="s">
        <v>8802</v>
      </c>
      <c r="F4345" s="2">
        <v>45290.45579861111</v>
      </c>
      <c r="G4345" s="2">
        <v>46386.45579861111</v>
      </c>
      <c r="H4345">
        <v>36</v>
      </c>
      <c r="I4345" t="s">
        <v>8803</v>
      </c>
      <c r="J4345" t="s">
        <v>35</v>
      </c>
    </row>
    <row r="4346" spans="1:10" x14ac:dyDescent="0.25">
      <c r="A4346" t="s">
        <v>7524</v>
      </c>
      <c r="B4346" t="s">
        <v>12518</v>
      </c>
      <c r="C4346" t="s">
        <v>8801</v>
      </c>
      <c r="D4346">
        <v>463.09</v>
      </c>
      <c r="E4346" t="s">
        <v>8822</v>
      </c>
      <c r="F4346" s="2">
        <v>45178.391435185193</v>
      </c>
      <c r="G4346" s="2">
        <v>45909.391435185193</v>
      </c>
      <c r="H4346">
        <v>24</v>
      </c>
      <c r="I4346" t="s">
        <v>8803</v>
      </c>
      <c r="J4346" t="s">
        <v>32</v>
      </c>
    </row>
    <row r="4347" spans="1:10" x14ac:dyDescent="0.25">
      <c r="A4347" t="s">
        <v>7524</v>
      </c>
      <c r="B4347" t="s">
        <v>13655</v>
      </c>
      <c r="C4347" t="s">
        <v>8797</v>
      </c>
      <c r="D4347">
        <v>2017.29</v>
      </c>
      <c r="E4347" t="s">
        <v>8802</v>
      </c>
      <c r="F4347" s="2">
        <v>45610.151145833333</v>
      </c>
      <c r="G4347" s="2">
        <v>45791.151145833333</v>
      </c>
      <c r="H4347">
        <v>6</v>
      </c>
      <c r="I4347" t="s">
        <v>8803</v>
      </c>
      <c r="J4347" t="s">
        <v>52</v>
      </c>
    </row>
    <row r="4348" spans="1:10" x14ac:dyDescent="0.25">
      <c r="A4348" t="s">
        <v>7526</v>
      </c>
      <c r="B4348" t="s">
        <v>12520</v>
      </c>
      <c r="C4348" t="s">
        <v>8797</v>
      </c>
      <c r="D4348">
        <v>4005.76</v>
      </c>
      <c r="E4348" t="s">
        <v>8802</v>
      </c>
      <c r="F4348" s="2">
        <v>45620.447002314817</v>
      </c>
      <c r="G4348" s="2">
        <v>45985.447002314817</v>
      </c>
      <c r="H4348">
        <v>12</v>
      </c>
      <c r="I4348" t="s">
        <v>8803</v>
      </c>
      <c r="J4348" t="s">
        <v>22</v>
      </c>
    </row>
    <row r="4349" spans="1:10" x14ac:dyDescent="0.25">
      <c r="A4349" t="s">
        <v>7528</v>
      </c>
      <c r="B4349" t="s">
        <v>12522</v>
      </c>
      <c r="C4349" t="s">
        <v>8805</v>
      </c>
      <c r="D4349">
        <v>1518.76</v>
      </c>
      <c r="E4349" t="s">
        <v>8802</v>
      </c>
      <c r="F4349" s="2">
        <v>45276.635555555556</v>
      </c>
      <c r="G4349" s="2">
        <v>45642.635555555556</v>
      </c>
      <c r="H4349">
        <v>12</v>
      </c>
      <c r="I4349" t="s">
        <v>8803</v>
      </c>
      <c r="J4349" t="s">
        <v>46</v>
      </c>
    </row>
    <row r="4350" spans="1:10" x14ac:dyDescent="0.25">
      <c r="A4350" t="s">
        <v>7529</v>
      </c>
      <c r="B4350" t="s">
        <v>12523</v>
      </c>
      <c r="C4350" t="s">
        <v>8801</v>
      </c>
      <c r="D4350">
        <v>4341.1099999999997</v>
      </c>
      <c r="E4350" t="s">
        <v>8802</v>
      </c>
      <c r="F4350" s="2">
        <v>45087.682060185187</v>
      </c>
      <c r="G4350" s="2">
        <v>45453.682060185187</v>
      </c>
      <c r="H4350">
        <v>12</v>
      </c>
      <c r="I4350" t="s">
        <v>8803</v>
      </c>
      <c r="J4350" t="s">
        <v>39</v>
      </c>
    </row>
    <row r="4351" spans="1:10" x14ac:dyDescent="0.25">
      <c r="A4351" t="s">
        <v>7530</v>
      </c>
      <c r="B4351" t="s">
        <v>12524</v>
      </c>
      <c r="C4351" t="s">
        <v>27</v>
      </c>
      <c r="D4351">
        <v>2776.66</v>
      </c>
      <c r="E4351" t="s">
        <v>8802</v>
      </c>
      <c r="F4351" s="2">
        <v>45303.885243055563</v>
      </c>
      <c r="G4351" s="2">
        <v>45669.885243055563</v>
      </c>
      <c r="H4351">
        <v>12</v>
      </c>
      <c r="I4351" t="s">
        <v>8803</v>
      </c>
      <c r="J4351" t="s">
        <v>64</v>
      </c>
    </row>
    <row r="4352" spans="1:10" x14ac:dyDescent="0.25">
      <c r="A4352" t="s">
        <v>7532</v>
      </c>
      <c r="B4352" t="s">
        <v>12526</v>
      </c>
      <c r="C4352" t="s">
        <v>8807</v>
      </c>
      <c r="D4352">
        <v>17355.32</v>
      </c>
      <c r="E4352" t="s">
        <v>8822</v>
      </c>
      <c r="F4352" s="2">
        <v>45519.106724537043</v>
      </c>
      <c r="G4352" s="2">
        <v>46068.106724537043</v>
      </c>
      <c r="H4352">
        <v>18</v>
      </c>
      <c r="I4352" t="s">
        <v>8799</v>
      </c>
      <c r="J4352" t="s">
        <v>52</v>
      </c>
    </row>
    <row r="4353" spans="1:10" x14ac:dyDescent="0.25">
      <c r="A4353" t="s">
        <v>7534</v>
      </c>
      <c r="B4353" t="s">
        <v>12528</v>
      </c>
      <c r="C4353" t="s">
        <v>8805</v>
      </c>
      <c r="D4353">
        <v>219.61</v>
      </c>
      <c r="E4353" t="s">
        <v>8822</v>
      </c>
      <c r="F4353" s="2">
        <v>45091.86146990741</v>
      </c>
      <c r="G4353" s="2">
        <v>45640.86146990741</v>
      </c>
      <c r="H4353">
        <v>18</v>
      </c>
      <c r="I4353" t="s">
        <v>8803</v>
      </c>
      <c r="J4353" t="s">
        <v>35</v>
      </c>
    </row>
    <row r="4354" spans="1:10" x14ac:dyDescent="0.25">
      <c r="A4354" t="s">
        <v>7534</v>
      </c>
      <c r="B4354" t="s">
        <v>13280</v>
      </c>
      <c r="C4354" t="s">
        <v>8797</v>
      </c>
      <c r="D4354">
        <v>179.11</v>
      </c>
      <c r="E4354" t="s">
        <v>8798</v>
      </c>
      <c r="F4354" s="2">
        <v>45753.052384259259</v>
      </c>
      <c r="G4354" s="2">
        <v>46483.052384259259</v>
      </c>
      <c r="H4354">
        <v>24</v>
      </c>
      <c r="I4354" t="s">
        <v>8803</v>
      </c>
      <c r="J4354" t="s">
        <v>52</v>
      </c>
    </row>
    <row r="4355" spans="1:10" x14ac:dyDescent="0.25">
      <c r="A4355" t="s">
        <v>7535</v>
      </c>
      <c r="B4355" t="s">
        <v>12529</v>
      </c>
      <c r="C4355" t="s">
        <v>8805</v>
      </c>
      <c r="D4355">
        <v>5237.3999999999996</v>
      </c>
      <c r="E4355" t="s">
        <v>8802</v>
      </c>
      <c r="F4355" s="2">
        <v>45261.777349537027</v>
      </c>
      <c r="G4355" s="2">
        <v>45992.777349537027</v>
      </c>
      <c r="H4355">
        <v>24</v>
      </c>
      <c r="I4355" t="s">
        <v>8803</v>
      </c>
      <c r="J4355" t="s">
        <v>52</v>
      </c>
    </row>
    <row r="4356" spans="1:10" x14ac:dyDescent="0.25">
      <c r="A4356" t="s">
        <v>7535</v>
      </c>
      <c r="B4356" t="s">
        <v>13044</v>
      </c>
      <c r="C4356" t="s">
        <v>8801</v>
      </c>
      <c r="D4356">
        <v>3548.38</v>
      </c>
      <c r="E4356" t="s">
        <v>8822</v>
      </c>
      <c r="F4356" s="2">
        <v>45870.570960648147</v>
      </c>
      <c r="G4356" s="2">
        <v>46419.570960648147</v>
      </c>
      <c r="H4356">
        <v>18</v>
      </c>
      <c r="I4356" t="s">
        <v>8803</v>
      </c>
      <c r="J4356" t="s">
        <v>69</v>
      </c>
    </row>
    <row r="4357" spans="1:10" x14ac:dyDescent="0.25">
      <c r="A4357" t="s">
        <v>7536</v>
      </c>
      <c r="B4357" t="s">
        <v>12530</v>
      </c>
      <c r="C4357" t="s">
        <v>8805</v>
      </c>
      <c r="D4357">
        <v>3500.02</v>
      </c>
      <c r="E4357" t="s">
        <v>8802</v>
      </c>
      <c r="F4357" s="2">
        <v>45914.784317129634</v>
      </c>
      <c r="G4357" s="2">
        <v>46644.784317129634</v>
      </c>
      <c r="H4357">
        <v>24</v>
      </c>
      <c r="I4357" t="s">
        <v>8803</v>
      </c>
      <c r="J4357" t="s">
        <v>64</v>
      </c>
    </row>
    <row r="4358" spans="1:10" x14ac:dyDescent="0.25">
      <c r="A4358" t="s">
        <v>7537</v>
      </c>
      <c r="B4358" t="s">
        <v>12531</v>
      </c>
      <c r="C4358" t="s">
        <v>8807</v>
      </c>
      <c r="D4358">
        <v>1602.81</v>
      </c>
      <c r="E4358" t="s">
        <v>8802</v>
      </c>
      <c r="F4358" s="2">
        <v>45496.210995370369</v>
      </c>
      <c r="G4358" s="2">
        <v>45680.210995370369</v>
      </c>
      <c r="H4358">
        <v>6</v>
      </c>
      <c r="I4358" t="s">
        <v>8799</v>
      </c>
      <c r="J4358" t="s">
        <v>106</v>
      </c>
    </row>
    <row r="4359" spans="1:10" x14ac:dyDescent="0.25">
      <c r="A4359" t="s">
        <v>7537</v>
      </c>
      <c r="B4359" t="s">
        <v>12570</v>
      </c>
      <c r="C4359" t="s">
        <v>8801</v>
      </c>
      <c r="D4359">
        <v>3239.87</v>
      </c>
      <c r="E4359" t="s">
        <v>8802</v>
      </c>
      <c r="F4359" s="2">
        <v>45632.904780092591</v>
      </c>
      <c r="G4359" s="2">
        <v>45997.904780092591</v>
      </c>
      <c r="H4359">
        <v>12</v>
      </c>
      <c r="I4359" t="s">
        <v>8803</v>
      </c>
      <c r="J4359" t="s">
        <v>41</v>
      </c>
    </row>
    <row r="4360" spans="1:10" x14ac:dyDescent="0.25">
      <c r="A4360" t="s">
        <v>7537</v>
      </c>
      <c r="B4360" t="s">
        <v>13206</v>
      </c>
      <c r="C4360" t="s">
        <v>8807</v>
      </c>
      <c r="D4360">
        <v>932.55</v>
      </c>
      <c r="E4360" t="s">
        <v>8802</v>
      </c>
      <c r="F4360" s="2">
        <v>45872.787569444437</v>
      </c>
      <c r="G4360" s="2">
        <v>46237.787569444437</v>
      </c>
      <c r="H4360">
        <v>12</v>
      </c>
      <c r="I4360" t="s">
        <v>8803</v>
      </c>
      <c r="J4360" t="s">
        <v>41</v>
      </c>
    </row>
    <row r="4361" spans="1:10" x14ac:dyDescent="0.25">
      <c r="A4361" t="s">
        <v>7537</v>
      </c>
      <c r="B4361" t="s">
        <v>13254</v>
      </c>
      <c r="C4361" t="s">
        <v>8801</v>
      </c>
      <c r="D4361">
        <v>3625.98</v>
      </c>
      <c r="E4361" t="s">
        <v>8802</v>
      </c>
      <c r="F4361" s="2">
        <v>45287.965497685182</v>
      </c>
      <c r="G4361" s="2">
        <v>46383.965497685182</v>
      </c>
      <c r="H4361">
        <v>36</v>
      </c>
      <c r="I4361" t="s">
        <v>8803</v>
      </c>
      <c r="J4361" t="s">
        <v>64</v>
      </c>
    </row>
    <row r="4362" spans="1:10" x14ac:dyDescent="0.25">
      <c r="A4362" t="s">
        <v>7538</v>
      </c>
      <c r="B4362" t="s">
        <v>12532</v>
      </c>
      <c r="C4362" t="s">
        <v>8805</v>
      </c>
      <c r="D4362">
        <v>1849.41</v>
      </c>
      <c r="E4362" t="s">
        <v>8802</v>
      </c>
      <c r="F4362" s="2">
        <v>45322.94940972222</v>
      </c>
      <c r="G4362" s="2">
        <v>46053.94940972222</v>
      </c>
      <c r="H4362">
        <v>24</v>
      </c>
      <c r="I4362" t="s">
        <v>8803</v>
      </c>
      <c r="J4362" t="s">
        <v>106</v>
      </c>
    </row>
    <row r="4363" spans="1:10" x14ac:dyDescent="0.25">
      <c r="A4363" t="s">
        <v>7539</v>
      </c>
      <c r="B4363" t="s">
        <v>12533</v>
      </c>
      <c r="C4363" t="s">
        <v>8801</v>
      </c>
      <c r="D4363">
        <v>988.03</v>
      </c>
      <c r="E4363" t="s">
        <v>8813</v>
      </c>
      <c r="F4363" s="2">
        <v>45044.117893518523</v>
      </c>
      <c r="G4363" s="2">
        <v>45775.117893518523</v>
      </c>
      <c r="H4363">
        <v>24</v>
      </c>
      <c r="I4363" t="s">
        <v>8799</v>
      </c>
      <c r="J4363" t="s">
        <v>66</v>
      </c>
    </row>
    <row r="4364" spans="1:10" x14ac:dyDescent="0.25">
      <c r="A4364" t="s">
        <v>7540</v>
      </c>
      <c r="B4364" t="s">
        <v>12534</v>
      </c>
      <c r="C4364" t="s">
        <v>8807</v>
      </c>
      <c r="D4364">
        <v>1788.12</v>
      </c>
      <c r="E4364" t="s">
        <v>8813</v>
      </c>
      <c r="F4364" s="2">
        <v>45799.436921296299</v>
      </c>
      <c r="G4364" s="2">
        <v>46348.436921296299</v>
      </c>
      <c r="H4364">
        <v>18</v>
      </c>
      <c r="I4364" t="s">
        <v>8803</v>
      </c>
      <c r="J4364" t="s">
        <v>17</v>
      </c>
    </row>
    <row r="4365" spans="1:10" x14ac:dyDescent="0.25">
      <c r="A4365" t="s">
        <v>7540</v>
      </c>
      <c r="B4365" t="s">
        <v>12666</v>
      </c>
      <c r="C4365" t="s">
        <v>8801</v>
      </c>
      <c r="D4365">
        <v>515.14</v>
      </c>
      <c r="E4365" t="s">
        <v>8798</v>
      </c>
      <c r="F4365" s="2">
        <v>45440.856006944443</v>
      </c>
      <c r="G4365" s="2">
        <v>45805.856006944443</v>
      </c>
      <c r="H4365">
        <v>12</v>
      </c>
      <c r="I4365" t="s">
        <v>8803</v>
      </c>
      <c r="J4365" t="s">
        <v>50</v>
      </c>
    </row>
    <row r="4366" spans="1:10" x14ac:dyDescent="0.25">
      <c r="A4366" t="s">
        <v>7540</v>
      </c>
      <c r="B4366" t="s">
        <v>13289</v>
      </c>
      <c r="C4366" t="s">
        <v>8807</v>
      </c>
      <c r="D4366">
        <v>926.84</v>
      </c>
      <c r="E4366" t="s">
        <v>8802</v>
      </c>
      <c r="F4366" s="2">
        <v>44984.266469907408</v>
      </c>
      <c r="G4366" s="2">
        <v>45715.266469907408</v>
      </c>
      <c r="H4366">
        <v>24</v>
      </c>
      <c r="I4366" t="s">
        <v>8803</v>
      </c>
      <c r="J4366" t="s">
        <v>39</v>
      </c>
    </row>
    <row r="4367" spans="1:10" x14ac:dyDescent="0.25">
      <c r="A4367" t="s">
        <v>7541</v>
      </c>
      <c r="B4367" t="s">
        <v>12535</v>
      </c>
      <c r="C4367" t="s">
        <v>8801</v>
      </c>
      <c r="D4367">
        <v>24.7</v>
      </c>
      <c r="E4367" t="s">
        <v>8822</v>
      </c>
      <c r="F4367" s="2">
        <v>45008.523622685178</v>
      </c>
      <c r="G4367" s="2">
        <v>46469.523622685178</v>
      </c>
      <c r="H4367">
        <v>48</v>
      </c>
      <c r="I4367" t="s">
        <v>8803</v>
      </c>
      <c r="J4367" t="s">
        <v>86</v>
      </c>
    </row>
    <row r="4368" spans="1:10" x14ac:dyDescent="0.25">
      <c r="A4368" t="s">
        <v>7542</v>
      </c>
      <c r="B4368" t="s">
        <v>12536</v>
      </c>
      <c r="C4368" t="s">
        <v>8807</v>
      </c>
      <c r="D4368">
        <v>3319.32</v>
      </c>
      <c r="E4368" t="s">
        <v>8822</v>
      </c>
      <c r="F4368" s="2">
        <v>45685.906655092593</v>
      </c>
      <c r="G4368" s="2">
        <v>46050.906655092593</v>
      </c>
      <c r="H4368">
        <v>12</v>
      </c>
      <c r="I4368" t="s">
        <v>8803</v>
      </c>
      <c r="J4368" t="s">
        <v>46</v>
      </c>
    </row>
    <row r="4369" spans="1:10" x14ac:dyDescent="0.25">
      <c r="A4369" t="s">
        <v>7542</v>
      </c>
      <c r="B4369" t="s">
        <v>12818</v>
      </c>
      <c r="C4369" t="s">
        <v>8801</v>
      </c>
      <c r="D4369">
        <v>584.21</v>
      </c>
      <c r="E4369" t="s">
        <v>8813</v>
      </c>
      <c r="F4369" s="2">
        <v>44956.52207175926</v>
      </c>
      <c r="G4369" s="2">
        <v>45503.52207175926</v>
      </c>
      <c r="H4369">
        <v>18</v>
      </c>
      <c r="I4369" t="s">
        <v>8803</v>
      </c>
      <c r="J4369" t="s">
        <v>69</v>
      </c>
    </row>
    <row r="4370" spans="1:10" x14ac:dyDescent="0.25">
      <c r="A4370" t="s">
        <v>7543</v>
      </c>
      <c r="B4370" t="s">
        <v>12537</v>
      </c>
      <c r="C4370" t="s">
        <v>8805</v>
      </c>
      <c r="D4370">
        <v>6324.55</v>
      </c>
      <c r="E4370" t="s">
        <v>8822</v>
      </c>
      <c r="F4370" s="2">
        <v>45551.952534722222</v>
      </c>
      <c r="G4370" s="2">
        <v>47377.952534722222</v>
      </c>
      <c r="H4370">
        <v>60</v>
      </c>
      <c r="I4370" t="s">
        <v>8803</v>
      </c>
      <c r="J4370" t="s">
        <v>41</v>
      </c>
    </row>
    <row r="4371" spans="1:10" x14ac:dyDescent="0.25">
      <c r="A4371" t="s">
        <v>7545</v>
      </c>
      <c r="B4371" t="s">
        <v>12539</v>
      </c>
      <c r="C4371" t="s">
        <v>8801</v>
      </c>
      <c r="D4371">
        <v>7593.62</v>
      </c>
      <c r="E4371" t="s">
        <v>8802</v>
      </c>
      <c r="F4371" s="2">
        <v>45874.131840277783</v>
      </c>
      <c r="G4371" s="2">
        <v>47700.131840277783</v>
      </c>
      <c r="H4371">
        <v>60</v>
      </c>
      <c r="I4371" t="s">
        <v>8803</v>
      </c>
      <c r="J4371" t="s">
        <v>61</v>
      </c>
    </row>
    <row r="4372" spans="1:10" x14ac:dyDescent="0.25">
      <c r="A4372" t="s">
        <v>7545</v>
      </c>
      <c r="B4372" t="s">
        <v>13197</v>
      </c>
      <c r="C4372" t="s">
        <v>8807</v>
      </c>
      <c r="D4372">
        <v>7398.26</v>
      </c>
      <c r="E4372" t="s">
        <v>8802</v>
      </c>
      <c r="F4372" s="2">
        <v>45787.748611111107</v>
      </c>
      <c r="G4372" s="2">
        <v>46517.748611111107</v>
      </c>
      <c r="H4372">
        <v>24</v>
      </c>
      <c r="I4372" t="s">
        <v>8799</v>
      </c>
      <c r="J4372" t="s">
        <v>39</v>
      </c>
    </row>
    <row r="4373" spans="1:10" x14ac:dyDescent="0.25">
      <c r="A4373" t="s">
        <v>7546</v>
      </c>
      <c r="B4373" t="s">
        <v>12540</v>
      </c>
      <c r="C4373" t="s">
        <v>8797</v>
      </c>
      <c r="D4373">
        <v>2582.64</v>
      </c>
      <c r="E4373" t="s">
        <v>8798</v>
      </c>
      <c r="F4373" s="2">
        <v>45046.168564814812</v>
      </c>
      <c r="G4373" s="2">
        <v>46507.168564814812</v>
      </c>
      <c r="H4373">
        <v>48</v>
      </c>
      <c r="I4373" t="s">
        <v>8803</v>
      </c>
      <c r="J4373" t="s">
        <v>66</v>
      </c>
    </row>
    <row r="4374" spans="1:10" x14ac:dyDescent="0.25">
      <c r="A4374" t="s">
        <v>7547</v>
      </c>
      <c r="B4374" t="s">
        <v>12541</v>
      </c>
      <c r="C4374" t="s">
        <v>8801</v>
      </c>
      <c r="D4374">
        <v>7412</v>
      </c>
      <c r="E4374" t="s">
        <v>8802</v>
      </c>
      <c r="F4374" s="2">
        <v>45749.57371527778</v>
      </c>
      <c r="G4374" s="2">
        <v>47210.57371527778</v>
      </c>
      <c r="H4374">
        <v>48</v>
      </c>
      <c r="I4374" t="s">
        <v>8803</v>
      </c>
      <c r="J4374" t="s">
        <v>69</v>
      </c>
    </row>
    <row r="4375" spans="1:10" x14ac:dyDescent="0.25">
      <c r="A4375" t="s">
        <v>7549</v>
      </c>
      <c r="B4375" t="s">
        <v>12543</v>
      </c>
      <c r="C4375" t="s">
        <v>8807</v>
      </c>
      <c r="D4375">
        <v>2968.58</v>
      </c>
      <c r="E4375" t="s">
        <v>8813</v>
      </c>
      <c r="F4375" s="2">
        <v>45003.830775462957</v>
      </c>
      <c r="G4375" s="2">
        <v>45734.830775462957</v>
      </c>
      <c r="H4375">
        <v>24</v>
      </c>
      <c r="I4375" t="s">
        <v>8799</v>
      </c>
      <c r="J4375" t="s">
        <v>50</v>
      </c>
    </row>
    <row r="4376" spans="1:10" x14ac:dyDescent="0.25">
      <c r="A4376" t="s">
        <v>7549</v>
      </c>
      <c r="B4376" t="s">
        <v>12707</v>
      </c>
      <c r="C4376" t="s">
        <v>8797</v>
      </c>
      <c r="D4376">
        <v>55.34</v>
      </c>
      <c r="E4376" t="s">
        <v>8813</v>
      </c>
      <c r="F4376" s="2">
        <v>45759.189479166656</v>
      </c>
      <c r="G4376" s="2">
        <v>46124.189479166656</v>
      </c>
      <c r="H4376">
        <v>12</v>
      </c>
      <c r="I4376" t="s">
        <v>8803</v>
      </c>
      <c r="J4376" t="s">
        <v>69</v>
      </c>
    </row>
    <row r="4377" spans="1:10" x14ac:dyDescent="0.25">
      <c r="A4377" t="s">
        <v>7552</v>
      </c>
      <c r="B4377" t="s">
        <v>12546</v>
      </c>
      <c r="C4377" t="s">
        <v>8797</v>
      </c>
      <c r="D4377">
        <v>4407.87</v>
      </c>
      <c r="E4377" t="s">
        <v>8813</v>
      </c>
      <c r="F4377" s="2">
        <v>45009.819108796299</v>
      </c>
      <c r="G4377" s="2">
        <v>46470.819108796299</v>
      </c>
      <c r="H4377">
        <v>48</v>
      </c>
      <c r="I4377" t="s">
        <v>8803</v>
      </c>
      <c r="J4377" t="s">
        <v>50</v>
      </c>
    </row>
    <row r="4378" spans="1:10" x14ac:dyDescent="0.25">
      <c r="A4378" t="s">
        <v>7553</v>
      </c>
      <c r="B4378" t="s">
        <v>12547</v>
      </c>
      <c r="C4378" t="s">
        <v>27</v>
      </c>
      <c r="D4378">
        <v>1831.24</v>
      </c>
      <c r="E4378" t="s">
        <v>8798</v>
      </c>
      <c r="F4378" s="2">
        <v>45838.087071759262</v>
      </c>
      <c r="G4378" s="2">
        <v>46934.087071759262</v>
      </c>
      <c r="H4378">
        <v>36</v>
      </c>
      <c r="I4378" t="s">
        <v>8803</v>
      </c>
      <c r="J4378" t="s">
        <v>52</v>
      </c>
    </row>
    <row r="4379" spans="1:10" x14ac:dyDescent="0.25">
      <c r="A4379" t="s">
        <v>7554</v>
      </c>
      <c r="B4379" t="s">
        <v>12548</v>
      </c>
      <c r="C4379" t="s">
        <v>8801</v>
      </c>
      <c r="D4379">
        <v>675.08</v>
      </c>
      <c r="E4379" t="s">
        <v>8802</v>
      </c>
      <c r="F4379" s="2">
        <v>45527.988634259258</v>
      </c>
      <c r="G4379" s="2">
        <v>45892.988634259258</v>
      </c>
      <c r="H4379">
        <v>12</v>
      </c>
      <c r="I4379" t="s">
        <v>8803</v>
      </c>
      <c r="J4379" t="s">
        <v>61</v>
      </c>
    </row>
    <row r="4380" spans="1:10" x14ac:dyDescent="0.25">
      <c r="A4380" t="s">
        <v>7554</v>
      </c>
      <c r="B4380" t="s">
        <v>13613</v>
      </c>
      <c r="C4380" t="s">
        <v>8807</v>
      </c>
      <c r="D4380">
        <v>5746.71</v>
      </c>
      <c r="E4380" t="s">
        <v>8802</v>
      </c>
      <c r="F4380" s="2">
        <v>45737.077118055553</v>
      </c>
      <c r="G4380" s="2">
        <v>46833.077118055553</v>
      </c>
      <c r="H4380">
        <v>36</v>
      </c>
      <c r="I4380" t="s">
        <v>8803</v>
      </c>
      <c r="J4380" t="s">
        <v>32</v>
      </c>
    </row>
    <row r="4381" spans="1:10" x14ac:dyDescent="0.25">
      <c r="A4381" t="s">
        <v>7557</v>
      </c>
      <c r="B4381" t="s">
        <v>12551</v>
      </c>
      <c r="C4381" t="s">
        <v>8801</v>
      </c>
      <c r="D4381">
        <v>1717.09</v>
      </c>
      <c r="E4381" t="s">
        <v>8822</v>
      </c>
      <c r="F4381" s="2">
        <v>45833.202326388891</v>
      </c>
      <c r="G4381" s="2">
        <v>46198.202326388891</v>
      </c>
      <c r="H4381">
        <v>12</v>
      </c>
      <c r="I4381" t="s">
        <v>8799</v>
      </c>
      <c r="J4381" t="s">
        <v>32</v>
      </c>
    </row>
    <row r="4382" spans="1:10" x14ac:dyDescent="0.25">
      <c r="A4382" t="s">
        <v>7558</v>
      </c>
      <c r="B4382" t="s">
        <v>12552</v>
      </c>
      <c r="C4382" t="s">
        <v>8807</v>
      </c>
      <c r="D4382">
        <v>5551.04</v>
      </c>
      <c r="E4382" t="s">
        <v>8802</v>
      </c>
      <c r="F4382" s="2">
        <v>45088.199733796297</v>
      </c>
      <c r="G4382" s="2">
        <v>45454.199733796297</v>
      </c>
      <c r="H4382">
        <v>12</v>
      </c>
      <c r="I4382" t="s">
        <v>8803</v>
      </c>
      <c r="J4382" t="s">
        <v>46</v>
      </c>
    </row>
    <row r="4383" spans="1:10" x14ac:dyDescent="0.25">
      <c r="A4383" t="s">
        <v>7560</v>
      </c>
      <c r="B4383" t="s">
        <v>12554</v>
      </c>
      <c r="C4383" t="s">
        <v>27</v>
      </c>
      <c r="D4383">
        <v>3802.04</v>
      </c>
      <c r="E4383" t="s">
        <v>8813</v>
      </c>
      <c r="F4383" s="2">
        <v>45093.685416666667</v>
      </c>
      <c r="G4383" s="2">
        <v>46189.685416666667</v>
      </c>
      <c r="H4383">
        <v>36</v>
      </c>
      <c r="I4383" t="s">
        <v>8803</v>
      </c>
      <c r="J4383" t="s">
        <v>35</v>
      </c>
    </row>
    <row r="4384" spans="1:10" x14ac:dyDescent="0.25">
      <c r="A4384" t="s">
        <v>7563</v>
      </c>
      <c r="B4384" t="s">
        <v>12557</v>
      </c>
      <c r="C4384" t="s">
        <v>8805</v>
      </c>
      <c r="D4384">
        <v>3412.32</v>
      </c>
      <c r="E4384" t="s">
        <v>8798</v>
      </c>
      <c r="F4384" s="2">
        <v>45091.943831018521</v>
      </c>
      <c r="G4384" s="2">
        <v>46187.943831018521</v>
      </c>
      <c r="H4384">
        <v>36</v>
      </c>
      <c r="I4384" t="s">
        <v>8803</v>
      </c>
      <c r="J4384" t="s">
        <v>66</v>
      </c>
    </row>
    <row r="4385" spans="1:10" x14ac:dyDescent="0.25">
      <c r="A4385" t="s">
        <v>7565</v>
      </c>
      <c r="B4385" t="s">
        <v>12559</v>
      </c>
      <c r="C4385" t="s">
        <v>8801</v>
      </c>
      <c r="D4385">
        <v>7888.45</v>
      </c>
      <c r="E4385" t="s">
        <v>8798</v>
      </c>
      <c r="F4385" s="2">
        <v>45198.976493055547</v>
      </c>
      <c r="G4385" s="2">
        <v>46294.976493055547</v>
      </c>
      <c r="H4385">
        <v>36</v>
      </c>
      <c r="I4385" t="s">
        <v>8803</v>
      </c>
      <c r="J4385" t="s">
        <v>61</v>
      </c>
    </row>
    <row r="4386" spans="1:10" x14ac:dyDescent="0.25">
      <c r="A4386" t="s">
        <v>7567</v>
      </c>
      <c r="B4386" t="s">
        <v>12561</v>
      </c>
      <c r="C4386" t="s">
        <v>8797</v>
      </c>
      <c r="D4386">
        <v>4431.45</v>
      </c>
      <c r="E4386" t="s">
        <v>8802</v>
      </c>
      <c r="F4386" s="2">
        <v>45614.481539351851</v>
      </c>
      <c r="G4386" s="2">
        <v>45979.481539351851</v>
      </c>
      <c r="H4386">
        <v>12</v>
      </c>
      <c r="I4386" t="s">
        <v>8803</v>
      </c>
      <c r="J4386" t="s">
        <v>17</v>
      </c>
    </row>
    <row r="4387" spans="1:10" x14ac:dyDescent="0.25">
      <c r="A4387" t="s">
        <v>7571</v>
      </c>
      <c r="B4387" t="s">
        <v>12565</v>
      </c>
      <c r="C4387" t="s">
        <v>8807</v>
      </c>
      <c r="D4387">
        <v>1419.76</v>
      </c>
      <c r="E4387" t="s">
        <v>8802</v>
      </c>
      <c r="F4387" s="2">
        <v>45391.740185185183</v>
      </c>
      <c r="G4387" s="2">
        <v>46121.740185185183</v>
      </c>
      <c r="H4387">
        <v>24</v>
      </c>
      <c r="I4387" t="s">
        <v>8799</v>
      </c>
      <c r="J4387" t="s">
        <v>64</v>
      </c>
    </row>
    <row r="4388" spans="1:10" x14ac:dyDescent="0.25">
      <c r="A4388" t="s">
        <v>7572</v>
      </c>
      <c r="B4388" t="s">
        <v>12566</v>
      </c>
      <c r="C4388" t="s">
        <v>8805</v>
      </c>
      <c r="D4388">
        <v>745.18</v>
      </c>
      <c r="E4388" t="s">
        <v>8822</v>
      </c>
      <c r="F4388" s="2">
        <v>45088.641562500001</v>
      </c>
      <c r="G4388" s="2">
        <v>45637.641562500001</v>
      </c>
      <c r="H4388">
        <v>18</v>
      </c>
      <c r="I4388" t="s">
        <v>8803</v>
      </c>
      <c r="J4388" t="s">
        <v>50</v>
      </c>
    </row>
    <row r="4389" spans="1:10" x14ac:dyDescent="0.25">
      <c r="A4389" t="s">
        <v>7577</v>
      </c>
      <c r="B4389" t="s">
        <v>12571</v>
      </c>
      <c r="C4389" t="s">
        <v>8818</v>
      </c>
      <c r="D4389">
        <v>4194.96</v>
      </c>
      <c r="E4389" t="s">
        <v>8822</v>
      </c>
      <c r="F4389" s="2">
        <v>45751.278506944444</v>
      </c>
      <c r="G4389" s="2">
        <v>46847.278506944444</v>
      </c>
      <c r="H4389">
        <v>36</v>
      </c>
      <c r="I4389" t="s">
        <v>8803</v>
      </c>
      <c r="J4389" t="s">
        <v>41</v>
      </c>
    </row>
    <row r="4390" spans="1:10" x14ac:dyDescent="0.25">
      <c r="A4390" t="s">
        <v>7578</v>
      </c>
      <c r="B4390" t="s">
        <v>12572</v>
      </c>
      <c r="C4390" t="s">
        <v>8797</v>
      </c>
      <c r="D4390">
        <v>3537.41</v>
      </c>
      <c r="E4390" t="s">
        <v>8802</v>
      </c>
      <c r="F4390" s="2">
        <v>45790.582256944443</v>
      </c>
      <c r="G4390" s="2">
        <v>47616.582256944443</v>
      </c>
      <c r="H4390">
        <v>60</v>
      </c>
      <c r="I4390" t="s">
        <v>8799</v>
      </c>
      <c r="J4390" t="s">
        <v>32</v>
      </c>
    </row>
    <row r="4391" spans="1:10" x14ac:dyDescent="0.25">
      <c r="A4391" t="s">
        <v>7579</v>
      </c>
      <c r="B4391" t="s">
        <v>12573</v>
      </c>
      <c r="C4391" t="s">
        <v>8805</v>
      </c>
      <c r="D4391">
        <v>907.47</v>
      </c>
      <c r="E4391" t="s">
        <v>8822</v>
      </c>
      <c r="F4391" s="2">
        <v>45658.699201388888</v>
      </c>
      <c r="G4391" s="2">
        <v>46023.699201388888</v>
      </c>
      <c r="H4391">
        <v>12</v>
      </c>
      <c r="I4391" t="s">
        <v>8803</v>
      </c>
      <c r="J4391" t="s">
        <v>64</v>
      </c>
    </row>
    <row r="4392" spans="1:10" x14ac:dyDescent="0.25">
      <c r="A4392" t="s">
        <v>7579</v>
      </c>
      <c r="B4392" t="s">
        <v>13210</v>
      </c>
      <c r="C4392" t="s">
        <v>8797</v>
      </c>
      <c r="D4392">
        <v>3347.86</v>
      </c>
      <c r="E4392" t="s">
        <v>8822</v>
      </c>
      <c r="F4392" s="2">
        <v>45755.557592592602</v>
      </c>
      <c r="G4392" s="2">
        <v>46485.557592592602</v>
      </c>
      <c r="H4392">
        <v>24</v>
      </c>
      <c r="I4392" t="s">
        <v>8803</v>
      </c>
      <c r="J4392" t="s">
        <v>52</v>
      </c>
    </row>
    <row r="4393" spans="1:10" x14ac:dyDescent="0.25">
      <c r="A4393" t="s">
        <v>7581</v>
      </c>
      <c r="B4393" t="s">
        <v>12575</v>
      </c>
      <c r="C4393" t="s">
        <v>8797</v>
      </c>
      <c r="D4393">
        <v>2545.3200000000002</v>
      </c>
      <c r="E4393" t="s">
        <v>8813</v>
      </c>
      <c r="F4393" s="2">
        <v>45082.070937500001</v>
      </c>
      <c r="G4393" s="2">
        <v>45813.070937500001</v>
      </c>
      <c r="H4393">
        <v>24</v>
      </c>
      <c r="I4393" t="s">
        <v>8803</v>
      </c>
      <c r="J4393" t="s">
        <v>41</v>
      </c>
    </row>
    <row r="4394" spans="1:10" x14ac:dyDescent="0.25">
      <c r="A4394" t="s">
        <v>7581</v>
      </c>
      <c r="B4394" t="s">
        <v>12887</v>
      </c>
      <c r="C4394" t="s">
        <v>8818</v>
      </c>
      <c r="D4394">
        <v>713.33</v>
      </c>
      <c r="E4394" t="s">
        <v>8813</v>
      </c>
      <c r="F4394" s="2">
        <v>45881.283946759257</v>
      </c>
      <c r="G4394" s="2">
        <v>46430.283946759257</v>
      </c>
      <c r="H4394">
        <v>18</v>
      </c>
      <c r="I4394" t="s">
        <v>8803</v>
      </c>
      <c r="J4394" t="s">
        <v>32</v>
      </c>
    </row>
    <row r="4395" spans="1:10" x14ac:dyDescent="0.25">
      <c r="A4395" t="s">
        <v>7582</v>
      </c>
      <c r="B4395" t="s">
        <v>12576</v>
      </c>
      <c r="C4395" t="s">
        <v>8807</v>
      </c>
      <c r="D4395">
        <v>2490.19</v>
      </c>
      <c r="E4395" t="s">
        <v>8802</v>
      </c>
      <c r="F4395" s="2">
        <v>45135.607106481482</v>
      </c>
      <c r="G4395" s="2">
        <v>46231.607106481482</v>
      </c>
      <c r="H4395">
        <v>36</v>
      </c>
      <c r="I4395" t="s">
        <v>8803</v>
      </c>
      <c r="J4395" t="s">
        <v>66</v>
      </c>
    </row>
    <row r="4396" spans="1:10" x14ac:dyDescent="0.25">
      <c r="A4396" t="s">
        <v>7583</v>
      </c>
      <c r="B4396" t="s">
        <v>12577</v>
      </c>
      <c r="C4396" t="s">
        <v>8807</v>
      </c>
      <c r="D4396">
        <v>4190.5</v>
      </c>
      <c r="E4396" t="s">
        <v>8822</v>
      </c>
      <c r="F4396" s="2">
        <v>45030.730543981481</v>
      </c>
      <c r="G4396" s="2">
        <v>45761.730543981481</v>
      </c>
      <c r="H4396">
        <v>24</v>
      </c>
      <c r="I4396" t="s">
        <v>8803</v>
      </c>
      <c r="J4396" t="s">
        <v>71</v>
      </c>
    </row>
    <row r="4397" spans="1:10" x14ac:dyDescent="0.25">
      <c r="A4397" t="s">
        <v>7584</v>
      </c>
      <c r="B4397" t="s">
        <v>12578</v>
      </c>
      <c r="C4397" t="s">
        <v>8801</v>
      </c>
      <c r="D4397">
        <v>2934.29</v>
      </c>
      <c r="E4397" t="s">
        <v>8802</v>
      </c>
      <c r="F4397" s="2">
        <v>45676.241400462961</v>
      </c>
      <c r="G4397" s="2">
        <v>46406.241400462961</v>
      </c>
      <c r="H4397">
        <v>24</v>
      </c>
      <c r="I4397" t="s">
        <v>8803</v>
      </c>
      <c r="J4397" t="s">
        <v>32</v>
      </c>
    </row>
    <row r="4398" spans="1:10" x14ac:dyDescent="0.25">
      <c r="A4398" t="s">
        <v>7587</v>
      </c>
      <c r="B4398" t="s">
        <v>12581</v>
      </c>
      <c r="C4398" t="s">
        <v>8801</v>
      </c>
      <c r="D4398">
        <v>2465.5300000000002</v>
      </c>
      <c r="E4398" t="s">
        <v>8802</v>
      </c>
      <c r="F4398" s="2">
        <v>45955.237812500003</v>
      </c>
      <c r="G4398" s="2">
        <v>47781.237812500003</v>
      </c>
      <c r="H4398">
        <v>60</v>
      </c>
      <c r="I4398" t="s">
        <v>8803</v>
      </c>
      <c r="J4398" t="s">
        <v>41</v>
      </c>
    </row>
    <row r="4399" spans="1:10" x14ac:dyDescent="0.25">
      <c r="A4399" t="s">
        <v>7590</v>
      </c>
      <c r="B4399" t="s">
        <v>12584</v>
      </c>
      <c r="C4399" t="s">
        <v>8801</v>
      </c>
      <c r="D4399">
        <v>5292.72</v>
      </c>
      <c r="E4399" t="s">
        <v>8802</v>
      </c>
      <c r="F4399" s="2">
        <v>45943.429050925923</v>
      </c>
      <c r="G4399" s="2">
        <v>46673.429050925923</v>
      </c>
      <c r="H4399">
        <v>24</v>
      </c>
      <c r="I4399" t="s">
        <v>8803</v>
      </c>
      <c r="J4399" t="s">
        <v>39</v>
      </c>
    </row>
    <row r="4400" spans="1:10" x14ac:dyDescent="0.25">
      <c r="A4400" t="s">
        <v>7591</v>
      </c>
      <c r="B4400" t="s">
        <v>12585</v>
      </c>
      <c r="C4400" t="s">
        <v>8801</v>
      </c>
      <c r="D4400">
        <v>2023.33</v>
      </c>
      <c r="E4400" t="s">
        <v>8802</v>
      </c>
      <c r="F4400" s="2">
        <v>45022.185960648138</v>
      </c>
      <c r="G4400" s="2">
        <v>45388.185960648138</v>
      </c>
      <c r="H4400">
        <v>12</v>
      </c>
      <c r="I4400" t="s">
        <v>8803</v>
      </c>
      <c r="J4400" t="s">
        <v>17</v>
      </c>
    </row>
    <row r="4401" spans="1:10" x14ac:dyDescent="0.25">
      <c r="A4401" t="s">
        <v>7592</v>
      </c>
      <c r="B4401" t="s">
        <v>12586</v>
      </c>
      <c r="C4401" t="s">
        <v>8807</v>
      </c>
      <c r="D4401">
        <v>531.16999999999996</v>
      </c>
      <c r="E4401" t="s">
        <v>8802</v>
      </c>
      <c r="F4401" s="2">
        <v>45149.774664351848</v>
      </c>
      <c r="G4401" s="2">
        <v>46610.774664351848</v>
      </c>
      <c r="H4401">
        <v>48</v>
      </c>
      <c r="I4401" t="s">
        <v>8803</v>
      </c>
      <c r="J4401" t="s">
        <v>106</v>
      </c>
    </row>
    <row r="4402" spans="1:10" x14ac:dyDescent="0.25">
      <c r="A4402" t="s">
        <v>7593</v>
      </c>
      <c r="B4402" t="s">
        <v>12587</v>
      </c>
      <c r="C4402" t="s">
        <v>8818</v>
      </c>
      <c r="D4402">
        <v>1251.33</v>
      </c>
      <c r="E4402" t="s">
        <v>8802</v>
      </c>
      <c r="F4402" s="2">
        <v>45132.473703703698</v>
      </c>
      <c r="G4402" s="2">
        <v>45863.473703703698</v>
      </c>
      <c r="H4402">
        <v>24</v>
      </c>
      <c r="I4402" t="s">
        <v>8803</v>
      </c>
      <c r="J4402" t="s">
        <v>61</v>
      </c>
    </row>
    <row r="4403" spans="1:10" x14ac:dyDescent="0.25">
      <c r="A4403" t="s">
        <v>7594</v>
      </c>
      <c r="B4403" t="s">
        <v>12588</v>
      </c>
      <c r="C4403" t="s">
        <v>8797</v>
      </c>
      <c r="D4403">
        <v>1737.69</v>
      </c>
      <c r="E4403" t="s">
        <v>8802</v>
      </c>
      <c r="F4403" s="2">
        <v>45793.023530092592</v>
      </c>
      <c r="G4403" s="2">
        <v>46342.023530092592</v>
      </c>
      <c r="H4403">
        <v>18</v>
      </c>
      <c r="I4403" t="s">
        <v>8803</v>
      </c>
      <c r="J4403" t="s">
        <v>52</v>
      </c>
    </row>
    <row r="4404" spans="1:10" x14ac:dyDescent="0.25">
      <c r="A4404" t="s">
        <v>7598</v>
      </c>
      <c r="B4404" t="s">
        <v>12592</v>
      </c>
      <c r="C4404" t="s">
        <v>8807</v>
      </c>
      <c r="D4404">
        <v>1388.56</v>
      </c>
      <c r="E4404" t="s">
        <v>8802</v>
      </c>
      <c r="F4404" s="2">
        <v>45180.301817129628</v>
      </c>
      <c r="G4404" s="2">
        <v>45546.301817129628</v>
      </c>
      <c r="H4404">
        <v>12</v>
      </c>
      <c r="I4404" t="s">
        <v>8803</v>
      </c>
      <c r="J4404" t="s">
        <v>71</v>
      </c>
    </row>
    <row r="4405" spans="1:10" x14ac:dyDescent="0.25">
      <c r="A4405" t="s">
        <v>7601</v>
      </c>
      <c r="B4405" t="s">
        <v>12595</v>
      </c>
      <c r="C4405" t="s">
        <v>8818</v>
      </c>
      <c r="D4405">
        <v>4499.8599999999997</v>
      </c>
      <c r="E4405" t="s">
        <v>8802</v>
      </c>
      <c r="F4405" s="2">
        <v>45320.852893518517</v>
      </c>
      <c r="G4405" s="2">
        <v>46416.852893518517</v>
      </c>
      <c r="H4405">
        <v>36</v>
      </c>
      <c r="I4405" t="s">
        <v>8803</v>
      </c>
      <c r="J4405" t="s">
        <v>61</v>
      </c>
    </row>
    <row r="4406" spans="1:10" x14ac:dyDescent="0.25">
      <c r="A4406" t="s">
        <v>7602</v>
      </c>
      <c r="B4406" t="s">
        <v>12596</v>
      </c>
      <c r="C4406" t="s">
        <v>8801</v>
      </c>
      <c r="D4406">
        <v>15088.93</v>
      </c>
      <c r="E4406" t="s">
        <v>8822</v>
      </c>
      <c r="F4406" s="2">
        <v>45658.436122685183</v>
      </c>
      <c r="G4406" s="2">
        <v>46023.436122685183</v>
      </c>
      <c r="H4406">
        <v>12</v>
      </c>
      <c r="I4406" t="s">
        <v>8803</v>
      </c>
      <c r="J4406" t="s">
        <v>61</v>
      </c>
    </row>
    <row r="4407" spans="1:10" x14ac:dyDescent="0.25">
      <c r="A4407" t="s">
        <v>7602</v>
      </c>
      <c r="B4407" t="s">
        <v>12931</v>
      </c>
      <c r="C4407" t="s">
        <v>8801</v>
      </c>
      <c r="D4407">
        <v>2105.83</v>
      </c>
      <c r="E4407" t="s">
        <v>8802</v>
      </c>
      <c r="F4407" s="2">
        <v>45875.187604166669</v>
      </c>
      <c r="G4407" s="2">
        <v>47336.187604166669</v>
      </c>
      <c r="H4407">
        <v>48</v>
      </c>
      <c r="I4407" t="s">
        <v>8803</v>
      </c>
      <c r="J4407" t="s">
        <v>61</v>
      </c>
    </row>
    <row r="4408" spans="1:10" x14ac:dyDescent="0.25">
      <c r="A4408" t="s">
        <v>7602</v>
      </c>
      <c r="B4408" t="s">
        <v>13355</v>
      </c>
      <c r="C4408" t="s">
        <v>8807</v>
      </c>
      <c r="D4408">
        <v>1135.47</v>
      </c>
      <c r="E4408" t="s">
        <v>8813</v>
      </c>
      <c r="F4408" s="2">
        <v>45937.269780092603</v>
      </c>
      <c r="G4408" s="2">
        <v>47033.269780092603</v>
      </c>
      <c r="H4408">
        <v>36</v>
      </c>
      <c r="I4408" t="s">
        <v>8803</v>
      </c>
      <c r="J4408" t="s">
        <v>66</v>
      </c>
    </row>
    <row r="4409" spans="1:10" x14ac:dyDescent="0.25">
      <c r="A4409" t="s">
        <v>7603</v>
      </c>
      <c r="B4409" t="s">
        <v>12597</v>
      </c>
      <c r="C4409" t="s">
        <v>8818</v>
      </c>
      <c r="D4409">
        <v>11393.59</v>
      </c>
      <c r="E4409" t="s">
        <v>8802</v>
      </c>
      <c r="F4409" s="2">
        <v>45917.582071759258</v>
      </c>
      <c r="G4409" s="2">
        <v>46463.582071759258</v>
      </c>
      <c r="H4409">
        <v>18</v>
      </c>
      <c r="I4409" t="s">
        <v>8803</v>
      </c>
      <c r="J4409" t="s">
        <v>52</v>
      </c>
    </row>
    <row r="4410" spans="1:10" x14ac:dyDescent="0.25">
      <c r="A4410" t="s">
        <v>7607</v>
      </c>
      <c r="B4410" t="s">
        <v>12601</v>
      </c>
      <c r="C4410" t="s">
        <v>8801</v>
      </c>
      <c r="D4410">
        <v>2382.12</v>
      </c>
      <c r="E4410" t="s">
        <v>8822</v>
      </c>
      <c r="F4410" s="2">
        <v>44981.0156712963</v>
      </c>
      <c r="G4410" s="2">
        <v>45346.0156712963</v>
      </c>
      <c r="H4410">
        <v>12</v>
      </c>
      <c r="I4410" t="s">
        <v>8803</v>
      </c>
      <c r="J4410" t="s">
        <v>17</v>
      </c>
    </row>
    <row r="4411" spans="1:10" x14ac:dyDescent="0.25">
      <c r="A4411" t="s">
        <v>7607</v>
      </c>
      <c r="B4411" t="s">
        <v>12947</v>
      </c>
      <c r="C4411" t="s">
        <v>8805</v>
      </c>
      <c r="D4411">
        <v>380.51</v>
      </c>
      <c r="E4411" t="s">
        <v>8798</v>
      </c>
      <c r="F4411" s="2">
        <v>45934.471030092587</v>
      </c>
      <c r="G4411" s="2">
        <v>47030.471030092587</v>
      </c>
      <c r="H4411">
        <v>36</v>
      </c>
      <c r="I4411" t="s">
        <v>8803</v>
      </c>
      <c r="J4411" t="s">
        <v>89</v>
      </c>
    </row>
    <row r="4412" spans="1:10" x14ac:dyDescent="0.25">
      <c r="A4412" t="s">
        <v>7607</v>
      </c>
      <c r="B4412" t="s">
        <v>13610</v>
      </c>
      <c r="C4412" t="s">
        <v>8807</v>
      </c>
      <c r="D4412">
        <v>3489.03</v>
      </c>
      <c r="E4412" t="s">
        <v>8813</v>
      </c>
      <c r="F4412" s="2">
        <v>45422.86917824074</v>
      </c>
      <c r="G4412" s="2">
        <v>46152.86917824074</v>
      </c>
      <c r="H4412">
        <v>24</v>
      </c>
      <c r="I4412" t="s">
        <v>8803</v>
      </c>
      <c r="J4412" t="s">
        <v>17</v>
      </c>
    </row>
    <row r="4413" spans="1:10" x14ac:dyDescent="0.25">
      <c r="A4413" t="s">
        <v>7608</v>
      </c>
      <c r="B4413" t="s">
        <v>12602</v>
      </c>
      <c r="C4413" t="s">
        <v>8805</v>
      </c>
      <c r="D4413">
        <v>1750.13</v>
      </c>
      <c r="E4413" t="s">
        <v>8822</v>
      </c>
      <c r="F4413" s="2">
        <v>45291.265277777777</v>
      </c>
      <c r="G4413" s="2">
        <v>45473.265277777777</v>
      </c>
      <c r="H4413">
        <v>6</v>
      </c>
      <c r="I4413" t="s">
        <v>8803</v>
      </c>
      <c r="J4413" t="s">
        <v>66</v>
      </c>
    </row>
    <row r="4414" spans="1:10" x14ac:dyDescent="0.25">
      <c r="A4414" t="s">
        <v>7610</v>
      </c>
      <c r="B4414" t="s">
        <v>12604</v>
      </c>
      <c r="C4414" t="s">
        <v>8807</v>
      </c>
      <c r="D4414">
        <v>225.28</v>
      </c>
      <c r="E4414" t="s">
        <v>8822</v>
      </c>
      <c r="F4414" s="2">
        <v>45200.581805555557</v>
      </c>
      <c r="G4414" s="2">
        <v>45566.581805555557</v>
      </c>
      <c r="H4414">
        <v>12</v>
      </c>
      <c r="I4414" t="s">
        <v>8803</v>
      </c>
      <c r="J4414" t="s">
        <v>41</v>
      </c>
    </row>
    <row r="4415" spans="1:10" x14ac:dyDescent="0.25">
      <c r="A4415" t="s">
        <v>7612</v>
      </c>
      <c r="B4415" t="s">
        <v>12606</v>
      </c>
      <c r="C4415" t="s">
        <v>8797</v>
      </c>
      <c r="D4415">
        <v>7645.99</v>
      </c>
      <c r="E4415" t="s">
        <v>8822</v>
      </c>
      <c r="F4415" s="2">
        <v>45224.414166666669</v>
      </c>
      <c r="G4415" s="2">
        <v>45407.414166666669</v>
      </c>
      <c r="H4415">
        <v>6</v>
      </c>
      <c r="I4415" t="s">
        <v>8803</v>
      </c>
      <c r="J4415" t="s">
        <v>39</v>
      </c>
    </row>
    <row r="4416" spans="1:10" x14ac:dyDescent="0.25">
      <c r="A4416" t="s">
        <v>7613</v>
      </c>
      <c r="B4416" t="s">
        <v>12607</v>
      </c>
      <c r="C4416" t="s">
        <v>27</v>
      </c>
      <c r="D4416">
        <v>861.38</v>
      </c>
      <c r="E4416" t="s">
        <v>8813</v>
      </c>
      <c r="F4416" s="2">
        <v>44958.921886574077</v>
      </c>
      <c r="G4416" s="2">
        <v>45323.921886574077</v>
      </c>
      <c r="H4416">
        <v>12</v>
      </c>
      <c r="I4416" t="s">
        <v>8803</v>
      </c>
      <c r="J4416" t="s">
        <v>69</v>
      </c>
    </row>
    <row r="4417" spans="1:10" x14ac:dyDescent="0.25">
      <c r="A4417" t="s">
        <v>7615</v>
      </c>
      <c r="B4417" t="s">
        <v>12609</v>
      </c>
      <c r="C4417" t="s">
        <v>8807</v>
      </c>
      <c r="D4417">
        <v>289.02</v>
      </c>
      <c r="E4417" t="s">
        <v>8802</v>
      </c>
      <c r="F4417" s="2">
        <v>45454.992048611108</v>
      </c>
      <c r="G4417" s="2">
        <v>45819.992048611108</v>
      </c>
      <c r="H4417">
        <v>12</v>
      </c>
      <c r="I4417" t="s">
        <v>8803</v>
      </c>
      <c r="J4417" t="s">
        <v>35</v>
      </c>
    </row>
    <row r="4418" spans="1:10" x14ac:dyDescent="0.25">
      <c r="A4418" t="s">
        <v>7615</v>
      </c>
      <c r="B4418" t="s">
        <v>12625</v>
      </c>
      <c r="C4418" t="s">
        <v>8807</v>
      </c>
      <c r="D4418">
        <v>885.77</v>
      </c>
      <c r="E4418" t="s">
        <v>8802</v>
      </c>
      <c r="F4418" s="2">
        <v>45482.381365740737</v>
      </c>
      <c r="G4418" s="2">
        <v>46577.381365740737</v>
      </c>
      <c r="H4418">
        <v>36</v>
      </c>
      <c r="I4418" t="s">
        <v>8799</v>
      </c>
      <c r="J4418" t="s">
        <v>66</v>
      </c>
    </row>
    <row r="4419" spans="1:10" x14ac:dyDescent="0.25">
      <c r="A4419" t="s">
        <v>7615</v>
      </c>
      <c r="B4419" t="s">
        <v>12785</v>
      </c>
      <c r="C4419" t="s">
        <v>8797</v>
      </c>
      <c r="D4419">
        <v>522.88</v>
      </c>
      <c r="E4419" t="s">
        <v>8802</v>
      </c>
      <c r="F4419" s="2">
        <v>45619.902233796303</v>
      </c>
      <c r="G4419" s="2">
        <v>46165.902233796303</v>
      </c>
      <c r="H4419">
        <v>18</v>
      </c>
      <c r="I4419" t="s">
        <v>8803</v>
      </c>
      <c r="J4419" t="s">
        <v>17</v>
      </c>
    </row>
    <row r="4420" spans="1:10" x14ac:dyDescent="0.25">
      <c r="A4420" t="s">
        <v>7616</v>
      </c>
      <c r="B4420" t="s">
        <v>12610</v>
      </c>
      <c r="C4420" t="s">
        <v>8801</v>
      </c>
      <c r="D4420">
        <v>5225.3500000000004</v>
      </c>
      <c r="E4420" t="s">
        <v>8813</v>
      </c>
      <c r="F4420" s="2">
        <v>45789.625115740739</v>
      </c>
      <c r="G4420" s="2">
        <v>46519.625115740739</v>
      </c>
      <c r="H4420">
        <v>24</v>
      </c>
      <c r="I4420" t="s">
        <v>8803</v>
      </c>
      <c r="J4420" t="s">
        <v>54</v>
      </c>
    </row>
    <row r="4421" spans="1:10" x14ac:dyDescent="0.25">
      <c r="A4421" t="s">
        <v>7617</v>
      </c>
      <c r="B4421" t="s">
        <v>12611</v>
      </c>
      <c r="C4421" t="s">
        <v>8807</v>
      </c>
      <c r="D4421">
        <v>4667.51</v>
      </c>
      <c r="E4421" t="s">
        <v>8802</v>
      </c>
      <c r="F4421" s="2">
        <v>45457.181030092594</v>
      </c>
      <c r="G4421" s="2">
        <v>46187.181030092594</v>
      </c>
      <c r="H4421">
        <v>24</v>
      </c>
      <c r="I4421" t="s">
        <v>8803</v>
      </c>
      <c r="J4421" t="s">
        <v>50</v>
      </c>
    </row>
    <row r="4422" spans="1:10" x14ac:dyDescent="0.25">
      <c r="A4422" t="s">
        <v>7617</v>
      </c>
      <c r="B4422" t="s">
        <v>12634</v>
      </c>
      <c r="C4422" t="s">
        <v>8805</v>
      </c>
      <c r="D4422">
        <v>1797.5</v>
      </c>
      <c r="E4422" t="s">
        <v>8822</v>
      </c>
      <c r="F4422" s="2">
        <v>45399.720057870371</v>
      </c>
      <c r="G4422" s="2">
        <v>45764.720057870371</v>
      </c>
      <c r="H4422">
        <v>12</v>
      </c>
      <c r="I4422" t="s">
        <v>8803</v>
      </c>
      <c r="J4422" t="s">
        <v>69</v>
      </c>
    </row>
    <row r="4423" spans="1:10" x14ac:dyDescent="0.25">
      <c r="A4423" t="s">
        <v>7617</v>
      </c>
      <c r="B4423" t="s">
        <v>12740</v>
      </c>
      <c r="C4423" t="s">
        <v>8818</v>
      </c>
      <c r="D4423">
        <v>3313.5</v>
      </c>
      <c r="E4423" t="s">
        <v>8802</v>
      </c>
      <c r="F4423" s="2">
        <v>45563.991967592592</v>
      </c>
      <c r="G4423" s="2">
        <v>47024.991967592592</v>
      </c>
      <c r="H4423">
        <v>48</v>
      </c>
      <c r="I4423" t="s">
        <v>8803</v>
      </c>
      <c r="J4423" t="s">
        <v>71</v>
      </c>
    </row>
    <row r="4424" spans="1:10" x14ac:dyDescent="0.25">
      <c r="A4424" t="s">
        <v>7617</v>
      </c>
      <c r="B4424" t="s">
        <v>13029</v>
      </c>
      <c r="C4424" t="s">
        <v>8797</v>
      </c>
      <c r="D4424">
        <v>6525.39</v>
      </c>
      <c r="E4424" t="s">
        <v>8822</v>
      </c>
      <c r="F4424" s="2">
        <v>45936.861689814818</v>
      </c>
      <c r="G4424" s="2">
        <v>46301.861689814818</v>
      </c>
      <c r="H4424">
        <v>12</v>
      </c>
      <c r="I4424" t="s">
        <v>8803</v>
      </c>
      <c r="J4424" t="s">
        <v>32</v>
      </c>
    </row>
    <row r="4425" spans="1:10" x14ac:dyDescent="0.25">
      <c r="A4425" t="s">
        <v>7617</v>
      </c>
      <c r="B4425" t="s">
        <v>13429</v>
      </c>
      <c r="C4425" t="s">
        <v>8797</v>
      </c>
      <c r="D4425">
        <v>2975.88</v>
      </c>
      <c r="E4425" t="s">
        <v>8802</v>
      </c>
      <c r="F4425" s="2">
        <v>45859.741805555554</v>
      </c>
      <c r="G4425" s="2">
        <v>46224.741805555554</v>
      </c>
      <c r="H4425">
        <v>12</v>
      </c>
      <c r="I4425" t="s">
        <v>8803</v>
      </c>
      <c r="J4425" t="s">
        <v>32</v>
      </c>
    </row>
    <row r="4426" spans="1:10" x14ac:dyDescent="0.25">
      <c r="A4426" t="s">
        <v>7618</v>
      </c>
      <c r="B4426" t="s">
        <v>12612</v>
      </c>
      <c r="C4426" t="s">
        <v>8801</v>
      </c>
      <c r="D4426">
        <v>463.88</v>
      </c>
      <c r="E4426" t="s">
        <v>8802</v>
      </c>
      <c r="F4426" s="2">
        <v>45277.538715277777</v>
      </c>
      <c r="G4426" s="2">
        <v>45825.538715277777</v>
      </c>
      <c r="H4426">
        <v>18</v>
      </c>
      <c r="I4426" t="s">
        <v>8799</v>
      </c>
      <c r="J4426" t="s">
        <v>50</v>
      </c>
    </row>
    <row r="4427" spans="1:10" x14ac:dyDescent="0.25">
      <c r="A4427" t="s">
        <v>7619</v>
      </c>
      <c r="B4427" t="s">
        <v>12613</v>
      </c>
      <c r="C4427" t="s">
        <v>8805</v>
      </c>
      <c r="D4427">
        <v>1207.3399999999999</v>
      </c>
      <c r="E4427" t="s">
        <v>8822</v>
      </c>
      <c r="F4427" s="2">
        <v>45345.336875000001</v>
      </c>
      <c r="G4427" s="2">
        <v>46076.336875000001</v>
      </c>
      <c r="H4427">
        <v>24</v>
      </c>
      <c r="I4427" t="s">
        <v>8799</v>
      </c>
      <c r="J4427" t="s">
        <v>61</v>
      </c>
    </row>
    <row r="4428" spans="1:10" x14ac:dyDescent="0.25">
      <c r="A4428" t="s">
        <v>7619</v>
      </c>
      <c r="B4428" t="s">
        <v>13808</v>
      </c>
      <c r="C4428" t="s">
        <v>8818</v>
      </c>
      <c r="D4428">
        <v>5447.7</v>
      </c>
      <c r="E4428" t="s">
        <v>8813</v>
      </c>
      <c r="F4428" s="2">
        <v>45288.160428240742</v>
      </c>
      <c r="G4428" s="2">
        <v>45654.160428240742</v>
      </c>
      <c r="H4428">
        <v>12</v>
      </c>
      <c r="I4428" t="s">
        <v>8803</v>
      </c>
      <c r="J4428" t="s">
        <v>32</v>
      </c>
    </row>
    <row r="4429" spans="1:10" x14ac:dyDescent="0.25">
      <c r="A4429" t="s">
        <v>7622</v>
      </c>
      <c r="B4429" t="s">
        <v>12616</v>
      </c>
      <c r="C4429" t="s">
        <v>8807</v>
      </c>
      <c r="D4429">
        <v>1819.66</v>
      </c>
      <c r="E4429" t="s">
        <v>8802</v>
      </c>
      <c r="F4429" s="2">
        <v>45350.167025462957</v>
      </c>
      <c r="G4429" s="2">
        <v>46811.167025462957</v>
      </c>
      <c r="H4429">
        <v>48</v>
      </c>
      <c r="I4429" t="s">
        <v>8803</v>
      </c>
      <c r="J4429" t="s">
        <v>69</v>
      </c>
    </row>
    <row r="4430" spans="1:10" x14ac:dyDescent="0.25">
      <c r="A4430" t="s">
        <v>7622</v>
      </c>
      <c r="B4430" t="s">
        <v>13189</v>
      </c>
      <c r="C4430" t="s">
        <v>8801</v>
      </c>
      <c r="D4430">
        <v>4776.9399999999996</v>
      </c>
      <c r="E4430" t="s">
        <v>8813</v>
      </c>
      <c r="F4430" s="2">
        <v>45519.639930555553</v>
      </c>
      <c r="G4430" s="2">
        <v>46249.639930555553</v>
      </c>
      <c r="H4430">
        <v>24</v>
      </c>
      <c r="I4430" t="s">
        <v>8803</v>
      </c>
      <c r="J4430" t="s">
        <v>39</v>
      </c>
    </row>
    <row r="4431" spans="1:10" x14ac:dyDescent="0.25">
      <c r="A4431" t="s">
        <v>7622</v>
      </c>
      <c r="B4431" t="s">
        <v>13471</v>
      </c>
      <c r="C4431" t="s">
        <v>8818</v>
      </c>
      <c r="D4431">
        <v>10486.53</v>
      </c>
      <c r="E4431" t="s">
        <v>8802</v>
      </c>
      <c r="F4431" s="2">
        <v>45693.601979166669</v>
      </c>
      <c r="G4431" s="2">
        <v>46058.601979166669</v>
      </c>
      <c r="H4431">
        <v>12</v>
      </c>
      <c r="I4431" t="s">
        <v>8803</v>
      </c>
      <c r="J4431" t="s">
        <v>32</v>
      </c>
    </row>
    <row r="4432" spans="1:10" x14ac:dyDescent="0.25">
      <c r="A4432" t="s">
        <v>7624</v>
      </c>
      <c r="B4432" t="s">
        <v>12618</v>
      </c>
      <c r="C4432" t="s">
        <v>8807</v>
      </c>
      <c r="D4432">
        <v>586.75</v>
      </c>
      <c r="E4432" t="s">
        <v>8802</v>
      </c>
      <c r="F4432" s="2">
        <v>45665.098240740743</v>
      </c>
      <c r="G4432" s="2">
        <v>46030.098240740743</v>
      </c>
      <c r="H4432">
        <v>12</v>
      </c>
      <c r="I4432" t="s">
        <v>8803</v>
      </c>
      <c r="J4432" t="s">
        <v>61</v>
      </c>
    </row>
    <row r="4433" spans="1:10" x14ac:dyDescent="0.25">
      <c r="A4433" t="s">
        <v>7625</v>
      </c>
      <c r="B4433" t="s">
        <v>12619</v>
      </c>
      <c r="C4433" t="s">
        <v>8805</v>
      </c>
      <c r="D4433">
        <v>4579.32</v>
      </c>
      <c r="E4433" t="s">
        <v>8813</v>
      </c>
      <c r="F4433" s="2">
        <v>45089.898692129631</v>
      </c>
      <c r="G4433" s="2">
        <v>45455.898692129631</v>
      </c>
      <c r="H4433">
        <v>12</v>
      </c>
      <c r="I4433" t="s">
        <v>8803</v>
      </c>
      <c r="J4433" t="s">
        <v>66</v>
      </c>
    </row>
    <row r="4434" spans="1:10" x14ac:dyDescent="0.25">
      <c r="A4434" t="s">
        <v>7625</v>
      </c>
      <c r="B4434" t="s">
        <v>13625</v>
      </c>
      <c r="C4434" t="s">
        <v>8805</v>
      </c>
      <c r="D4434">
        <v>10303.75</v>
      </c>
      <c r="E4434" t="s">
        <v>8802</v>
      </c>
      <c r="F4434" s="2">
        <v>45485.249872685177</v>
      </c>
      <c r="G4434" s="2">
        <v>45850.249872685177</v>
      </c>
      <c r="H4434">
        <v>12</v>
      </c>
      <c r="I4434" t="s">
        <v>8803</v>
      </c>
      <c r="J4434" t="s">
        <v>61</v>
      </c>
    </row>
    <row r="4435" spans="1:10" x14ac:dyDescent="0.25">
      <c r="A4435" t="s">
        <v>7630</v>
      </c>
      <c r="B4435" t="s">
        <v>12624</v>
      </c>
      <c r="C4435" t="s">
        <v>8801</v>
      </c>
      <c r="D4435">
        <v>15903.58</v>
      </c>
      <c r="E4435" t="s">
        <v>8798</v>
      </c>
      <c r="F4435" s="2">
        <v>45793.542766203696</v>
      </c>
      <c r="G4435" s="2">
        <v>46889.542766203696</v>
      </c>
      <c r="H4435">
        <v>36</v>
      </c>
      <c r="I4435" t="s">
        <v>8803</v>
      </c>
      <c r="J4435" t="s">
        <v>32</v>
      </c>
    </row>
    <row r="4436" spans="1:10" x14ac:dyDescent="0.25">
      <c r="A4436" t="s">
        <v>7634</v>
      </c>
      <c r="B4436" t="s">
        <v>12628</v>
      </c>
      <c r="C4436" t="s">
        <v>8805</v>
      </c>
      <c r="D4436">
        <v>150.80000000000001</v>
      </c>
      <c r="E4436" t="s">
        <v>8798</v>
      </c>
      <c r="F4436" s="2">
        <v>45154.941053240742</v>
      </c>
      <c r="G4436" s="2">
        <v>46615.941053240742</v>
      </c>
      <c r="H4436">
        <v>48</v>
      </c>
      <c r="I4436" t="s">
        <v>8803</v>
      </c>
      <c r="J4436" t="s">
        <v>58</v>
      </c>
    </row>
    <row r="4437" spans="1:10" x14ac:dyDescent="0.25">
      <c r="A4437" t="s">
        <v>7635</v>
      </c>
      <c r="B4437" t="s">
        <v>12629</v>
      </c>
      <c r="C4437" t="s">
        <v>27</v>
      </c>
      <c r="D4437">
        <v>452.35</v>
      </c>
      <c r="E4437" t="s">
        <v>8813</v>
      </c>
      <c r="F4437" s="2">
        <v>45648.255578703713</v>
      </c>
      <c r="G4437" s="2">
        <v>47109.255578703713</v>
      </c>
      <c r="H4437">
        <v>48</v>
      </c>
      <c r="I4437" t="s">
        <v>8803</v>
      </c>
      <c r="J4437" t="s">
        <v>22</v>
      </c>
    </row>
    <row r="4438" spans="1:10" x14ac:dyDescent="0.25">
      <c r="A4438" t="s">
        <v>7638</v>
      </c>
      <c r="B4438" t="s">
        <v>12632</v>
      </c>
      <c r="C4438" t="s">
        <v>8805</v>
      </c>
      <c r="D4438">
        <v>163.55000000000001</v>
      </c>
      <c r="E4438" t="s">
        <v>8802</v>
      </c>
      <c r="F4438" s="2">
        <v>45598.033530092587</v>
      </c>
      <c r="G4438" s="2">
        <v>46693.033530092587</v>
      </c>
      <c r="H4438">
        <v>36</v>
      </c>
      <c r="I4438" t="s">
        <v>8803</v>
      </c>
      <c r="J4438" t="s">
        <v>69</v>
      </c>
    </row>
    <row r="4439" spans="1:10" x14ac:dyDescent="0.25">
      <c r="A4439" t="s">
        <v>7639</v>
      </c>
      <c r="B4439" t="s">
        <v>12633</v>
      </c>
      <c r="C4439" t="s">
        <v>8801</v>
      </c>
      <c r="D4439">
        <v>1039</v>
      </c>
      <c r="E4439" t="s">
        <v>8802</v>
      </c>
      <c r="F4439" s="2">
        <v>45531.41982638889</v>
      </c>
      <c r="G4439" s="2">
        <v>46626.41982638889</v>
      </c>
      <c r="H4439">
        <v>36</v>
      </c>
      <c r="I4439" t="s">
        <v>8803</v>
      </c>
      <c r="J4439" t="s">
        <v>54</v>
      </c>
    </row>
    <row r="4440" spans="1:10" x14ac:dyDescent="0.25">
      <c r="A4440" t="s">
        <v>7642</v>
      </c>
      <c r="B4440" t="s">
        <v>12636</v>
      </c>
      <c r="C4440" t="s">
        <v>8807</v>
      </c>
      <c r="D4440">
        <v>1101.81</v>
      </c>
      <c r="E4440" t="s">
        <v>8802</v>
      </c>
      <c r="F4440" s="2">
        <v>45732.86922453704</v>
      </c>
      <c r="G4440" s="2">
        <v>46462.86922453704</v>
      </c>
      <c r="H4440">
        <v>24</v>
      </c>
      <c r="I4440" t="s">
        <v>8803</v>
      </c>
      <c r="J4440" t="s">
        <v>35</v>
      </c>
    </row>
    <row r="4441" spans="1:10" x14ac:dyDescent="0.25">
      <c r="A4441" t="s">
        <v>7642</v>
      </c>
      <c r="B4441" t="s">
        <v>13260</v>
      </c>
      <c r="C4441" t="s">
        <v>8807</v>
      </c>
      <c r="D4441">
        <v>11046.76</v>
      </c>
      <c r="E4441" t="s">
        <v>8813</v>
      </c>
      <c r="F4441" s="2">
        <v>45581.32335648148</v>
      </c>
      <c r="G4441" s="2">
        <v>46676.32335648148</v>
      </c>
      <c r="H4441">
        <v>36</v>
      </c>
      <c r="I4441" t="s">
        <v>8803</v>
      </c>
      <c r="J4441" t="s">
        <v>89</v>
      </c>
    </row>
    <row r="4442" spans="1:10" x14ac:dyDescent="0.25">
      <c r="A4442" t="s">
        <v>7643</v>
      </c>
      <c r="B4442" t="s">
        <v>12637</v>
      </c>
      <c r="C4442" t="s">
        <v>8807</v>
      </c>
      <c r="D4442">
        <v>70.25</v>
      </c>
      <c r="E4442" t="s">
        <v>8822</v>
      </c>
      <c r="F4442" s="2">
        <v>45077.197442129633</v>
      </c>
      <c r="G4442" s="2">
        <v>45808.197442129633</v>
      </c>
      <c r="H4442">
        <v>24</v>
      </c>
      <c r="I4442" t="s">
        <v>8803</v>
      </c>
      <c r="J4442" t="s">
        <v>106</v>
      </c>
    </row>
    <row r="4443" spans="1:10" x14ac:dyDescent="0.25">
      <c r="A4443" t="s">
        <v>7643</v>
      </c>
      <c r="B4443" t="s">
        <v>13404</v>
      </c>
      <c r="C4443" t="s">
        <v>8801</v>
      </c>
      <c r="D4443">
        <v>13390.53</v>
      </c>
      <c r="E4443" t="s">
        <v>8802</v>
      </c>
      <c r="F4443" s="2">
        <v>45749.169293981482</v>
      </c>
      <c r="G4443" s="2">
        <v>46479.169293981482</v>
      </c>
      <c r="H4443">
        <v>24</v>
      </c>
      <c r="I4443" t="s">
        <v>8803</v>
      </c>
      <c r="J4443" t="s">
        <v>54</v>
      </c>
    </row>
    <row r="4444" spans="1:10" x14ac:dyDescent="0.25">
      <c r="A4444" t="s">
        <v>7643</v>
      </c>
      <c r="B4444" t="s">
        <v>13524</v>
      </c>
      <c r="C4444" t="s">
        <v>8805</v>
      </c>
      <c r="D4444">
        <v>3894.57</v>
      </c>
      <c r="E4444" t="s">
        <v>8813</v>
      </c>
      <c r="F4444" s="2">
        <v>45170.534537037027</v>
      </c>
      <c r="G4444" s="2">
        <v>46266.534537037027</v>
      </c>
      <c r="H4444">
        <v>36</v>
      </c>
      <c r="I4444" t="s">
        <v>8799</v>
      </c>
      <c r="J4444" t="s">
        <v>58</v>
      </c>
    </row>
    <row r="4445" spans="1:10" x14ac:dyDescent="0.25">
      <c r="A4445" t="s">
        <v>7645</v>
      </c>
      <c r="B4445" t="s">
        <v>12639</v>
      </c>
      <c r="C4445" t="s">
        <v>8805</v>
      </c>
      <c r="D4445">
        <v>5694.44</v>
      </c>
      <c r="E4445" t="s">
        <v>8813</v>
      </c>
      <c r="F4445" s="2">
        <v>45610.656226851846</v>
      </c>
      <c r="G4445" s="2">
        <v>46156.656226851846</v>
      </c>
      <c r="H4445">
        <v>18</v>
      </c>
      <c r="I4445" t="s">
        <v>8803</v>
      </c>
      <c r="J4445" t="s">
        <v>52</v>
      </c>
    </row>
    <row r="4446" spans="1:10" x14ac:dyDescent="0.25">
      <c r="A4446" t="s">
        <v>7645</v>
      </c>
      <c r="B4446" t="s">
        <v>13264</v>
      </c>
      <c r="C4446" t="s">
        <v>27</v>
      </c>
      <c r="D4446">
        <v>3970.49</v>
      </c>
      <c r="E4446" t="s">
        <v>8813</v>
      </c>
      <c r="F4446" s="2">
        <v>45042.459513888891</v>
      </c>
      <c r="G4446" s="2">
        <v>45408.459513888891</v>
      </c>
      <c r="H4446">
        <v>12</v>
      </c>
      <c r="I4446" t="s">
        <v>8803</v>
      </c>
      <c r="J4446" t="s">
        <v>58</v>
      </c>
    </row>
    <row r="4447" spans="1:10" x14ac:dyDescent="0.25">
      <c r="A4447" t="s">
        <v>7647</v>
      </c>
      <c r="B4447" t="s">
        <v>12641</v>
      </c>
      <c r="C4447" t="s">
        <v>8801</v>
      </c>
      <c r="D4447">
        <v>2047.72</v>
      </c>
      <c r="E4447" t="s">
        <v>8802</v>
      </c>
      <c r="F4447" s="2">
        <v>45216.631539351853</v>
      </c>
      <c r="G4447" s="2">
        <v>45582.631539351853</v>
      </c>
      <c r="H4447">
        <v>12</v>
      </c>
      <c r="I4447" t="s">
        <v>8803</v>
      </c>
      <c r="J4447" t="s">
        <v>66</v>
      </c>
    </row>
    <row r="4448" spans="1:10" x14ac:dyDescent="0.25">
      <c r="A4448" t="s">
        <v>7648</v>
      </c>
      <c r="B4448" t="s">
        <v>12642</v>
      </c>
      <c r="C4448" t="s">
        <v>8801</v>
      </c>
      <c r="D4448">
        <v>2096.6799999999998</v>
      </c>
      <c r="E4448" t="s">
        <v>8802</v>
      </c>
      <c r="F4448" s="2">
        <v>44955.143773148149</v>
      </c>
      <c r="G4448" s="2">
        <v>45686.143773148149</v>
      </c>
      <c r="H4448">
        <v>24</v>
      </c>
      <c r="I4448" t="s">
        <v>8803</v>
      </c>
      <c r="J4448" t="s">
        <v>52</v>
      </c>
    </row>
    <row r="4449" spans="1:10" x14ac:dyDescent="0.25">
      <c r="A4449" t="s">
        <v>7648</v>
      </c>
      <c r="B4449" t="s">
        <v>12675</v>
      </c>
      <c r="C4449" t="s">
        <v>8805</v>
      </c>
      <c r="D4449">
        <v>8411.42</v>
      </c>
      <c r="E4449" t="s">
        <v>8802</v>
      </c>
      <c r="F4449" s="2">
        <v>45767.941307870373</v>
      </c>
      <c r="G4449" s="2">
        <v>46497.941307870373</v>
      </c>
      <c r="H4449">
        <v>24</v>
      </c>
      <c r="I4449" t="s">
        <v>8803</v>
      </c>
      <c r="J4449" t="s">
        <v>22</v>
      </c>
    </row>
    <row r="4450" spans="1:10" x14ac:dyDescent="0.25">
      <c r="A4450" t="s">
        <v>7648</v>
      </c>
      <c r="B4450" t="s">
        <v>12903</v>
      </c>
      <c r="C4450" t="s">
        <v>8801</v>
      </c>
      <c r="D4450">
        <v>9627.59</v>
      </c>
      <c r="E4450" t="s">
        <v>8813</v>
      </c>
      <c r="F4450" s="2">
        <v>45315.430208333331</v>
      </c>
      <c r="G4450" s="2">
        <v>46776.430208333331</v>
      </c>
      <c r="H4450">
        <v>48</v>
      </c>
      <c r="I4450" t="s">
        <v>8803</v>
      </c>
      <c r="J4450" t="s">
        <v>64</v>
      </c>
    </row>
    <row r="4451" spans="1:10" x14ac:dyDescent="0.25">
      <c r="A4451" t="s">
        <v>7650</v>
      </c>
      <c r="B4451" t="s">
        <v>12644</v>
      </c>
      <c r="C4451" t="s">
        <v>8801</v>
      </c>
      <c r="D4451">
        <v>10649.25</v>
      </c>
      <c r="E4451" t="s">
        <v>8813</v>
      </c>
      <c r="F4451" s="2">
        <v>45242.813703703701</v>
      </c>
      <c r="G4451" s="2">
        <v>46338.813703703701</v>
      </c>
      <c r="H4451">
        <v>36</v>
      </c>
      <c r="I4451" t="s">
        <v>8803</v>
      </c>
      <c r="J4451" t="s">
        <v>35</v>
      </c>
    </row>
    <row r="4452" spans="1:10" x14ac:dyDescent="0.25">
      <c r="A4452" t="s">
        <v>7651</v>
      </c>
      <c r="B4452" t="s">
        <v>12645</v>
      </c>
      <c r="C4452" t="s">
        <v>8807</v>
      </c>
      <c r="D4452">
        <v>1333.29</v>
      </c>
      <c r="E4452" t="s">
        <v>8802</v>
      </c>
      <c r="F4452" s="2">
        <v>45500.679664351846</v>
      </c>
      <c r="G4452" s="2">
        <v>46049.679664351846</v>
      </c>
      <c r="H4452">
        <v>18</v>
      </c>
      <c r="I4452" t="s">
        <v>8803</v>
      </c>
      <c r="J4452" t="s">
        <v>28</v>
      </c>
    </row>
    <row r="4453" spans="1:10" x14ac:dyDescent="0.25">
      <c r="A4453" t="s">
        <v>7653</v>
      </c>
      <c r="B4453" t="s">
        <v>12647</v>
      </c>
      <c r="C4453" t="s">
        <v>8805</v>
      </c>
      <c r="D4453">
        <v>2155.34</v>
      </c>
      <c r="E4453" t="s">
        <v>8822</v>
      </c>
      <c r="F4453" s="2">
        <v>45819.249236111107</v>
      </c>
      <c r="G4453" s="2">
        <v>46915.249236111107</v>
      </c>
      <c r="H4453">
        <v>36</v>
      </c>
      <c r="I4453" t="s">
        <v>8803</v>
      </c>
      <c r="J4453" t="s">
        <v>64</v>
      </c>
    </row>
    <row r="4454" spans="1:10" x14ac:dyDescent="0.25">
      <c r="A4454" t="s">
        <v>7654</v>
      </c>
      <c r="B4454" t="s">
        <v>12648</v>
      </c>
      <c r="C4454" t="s">
        <v>8807</v>
      </c>
      <c r="D4454">
        <v>4001.85</v>
      </c>
      <c r="E4454" t="s">
        <v>8802</v>
      </c>
      <c r="F4454" s="2">
        <v>45368.223969907413</v>
      </c>
      <c r="G4454" s="2">
        <v>45552.223969907413</v>
      </c>
      <c r="H4454">
        <v>6</v>
      </c>
      <c r="I4454" t="s">
        <v>8803</v>
      </c>
      <c r="J4454" t="s">
        <v>50</v>
      </c>
    </row>
    <row r="4455" spans="1:10" x14ac:dyDescent="0.25">
      <c r="A4455" t="s">
        <v>7659</v>
      </c>
      <c r="B4455" t="s">
        <v>12653</v>
      </c>
      <c r="C4455" t="s">
        <v>8805</v>
      </c>
      <c r="D4455">
        <v>360.22</v>
      </c>
      <c r="E4455" t="s">
        <v>8802</v>
      </c>
      <c r="F4455" s="2">
        <v>45907.512824074067</v>
      </c>
      <c r="G4455" s="2">
        <v>47003.512824074067</v>
      </c>
      <c r="H4455">
        <v>36</v>
      </c>
      <c r="I4455" t="s">
        <v>8803</v>
      </c>
      <c r="J4455" t="s">
        <v>32</v>
      </c>
    </row>
    <row r="4456" spans="1:10" x14ac:dyDescent="0.25">
      <c r="A4456" t="s">
        <v>7659</v>
      </c>
      <c r="B4456" t="s">
        <v>13478</v>
      </c>
      <c r="C4456" t="s">
        <v>8801</v>
      </c>
      <c r="D4456">
        <v>1306.93</v>
      </c>
      <c r="E4456" t="s">
        <v>8822</v>
      </c>
      <c r="F4456" s="2">
        <v>44954.847002314818</v>
      </c>
      <c r="G4456" s="2">
        <v>45685.847002314818</v>
      </c>
      <c r="H4456">
        <v>24</v>
      </c>
      <c r="I4456" t="s">
        <v>8799</v>
      </c>
      <c r="J4456" t="s">
        <v>54</v>
      </c>
    </row>
    <row r="4457" spans="1:10" x14ac:dyDescent="0.25">
      <c r="A4457" t="s">
        <v>7661</v>
      </c>
      <c r="B4457" t="s">
        <v>12655</v>
      </c>
      <c r="C4457" t="s">
        <v>8807</v>
      </c>
      <c r="D4457">
        <v>812.22</v>
      </c>
      <c r="E4457" t="s">
        <v>8813</v>
      </c>
      <c r="F4457" s="2">
        <v>45689.582754629628</v>
      </c>
      <c r="G4457" s="2">
        <v>47150.582754629628</v>
      </c>
      <c r="H4457">
        <v>48</v>
      </c>
      <c r="I4457" t="s">
        <v>8803</v>
      </c>
      <c r="J4457" t="s">
        <v>50</v>
      </c>
    </row>
    <row r="4458" spans="1:10" x14ac:dyDescent="0.25">
      <c r="A4458" t="s">
        <v>7664</v>
      </c>
      <c r="B4458" t="s">
        <v>12658</v>
      </c>
      <c r="C4458" t="s">
        <v>27</v>
      </c>
      <c r="D4458">
        <v>4524.29</v>
      </c>
      <c r="E4458" t="s">
        <v>8798</v>
      </c>
      <c r="F4458" s="2">
        <v>45551.324641203697</v>
      </c>
      <c r="G4458" s="2">
        <v>45732.324641203697</v>
      </c>
      <c r="H4458">
        <v>6</v>
      </c>
      <c r="I4458" t="s">
        <v>8803</v>
      </c>
      <c r="J4458" t="s">
        <v>69</v>
      </c>
    </row>
    <row r="4459" spans="1:10" x14ac:dyDescent="0.25">
      <c r="A4459" t="s">
        <v>7666</v>
      </c>
      <c r="B4459" t="s">
        <v>12660</v>
      </c>
      <c r="C4459" t="s">
        <v>8797</v>
      </c>
      <c r="D4459">
        <v>13337.29</v>
      </c>
      <c r="E4459" t="s">
        <v>8822</v>
      </c>
      <c r="F4459" s="2">
        <v>45710.852997685193</v>
      </c>
      <c r="G4459" s="2">
        <v>46256.852997685193</v>
      </c>
      <c r="H4459">
        <v>18</v>
      </c>
      <c r="I4459" t="s">
        <v>8803</v>
      </c>
      <c r="J4459" t="s">
        <v>22</v>
      </c>
    </row>
    <row r="4460" spans="1:10" x14ac:dyDescent="0.25">
      <c r="A4460" t="s">
        <v>7669</v>
      </c>
      <c r="B4460" t="s">
        <v>12663</v>
      </c>
      <c r="C4460" t="s">
        <v>8797</v>
      </c>
      <c r="D4460">
        <v>4470.1400000000003</v>
      </c>
      <c r="E4460" t="s">
        <v>8802</v>
      </c>
      <c r="F4460" s="2">
        <v>45406.359849537039</v>
      </c>
      <c r="G4460" s="2">
        <v>45954.359849537039</v>
      </c>
      <c r="H4460">
        <v>18</v>
      </c>
      <c r="I4460" t="s">
        <v>8803</v>
      </c>
      <c r="J4460" t="s">
        <v>35</v>
      </c>
    </row>
    <row r="4461" spans="1:10" x14ac:dyDescent="0.25">
      <c r="A4461" t="s">
        <v>7670</v>
      </c>
      <c r="B4461" t="s">
        <v>12664</v>
      </c>
      <c r="C4461" t="s">
        <v>27</v>
      </c>
      <c r="D4461">
        <v>6029.15</v>
      </c>
      <c r="E4461" t="s">
        <v>8813</v>
      </c>
      <c r="F4461" s="2">
        <v>45097.119432870371</v>
      </c>
      <c r="G4461" s="2">
        <v>46924.119432870371</v>
      </c>
      <c r="H4461">
        <v>60</v>
      </c>
      <c r="I4461" t="s">
        <v>8803</v>
      </c>
      <c r="J4461" t="s">
        <v>64</v>
      </c>
    </row>
    <row r="4462" spans="1:10" x14ac:dyDescent="0.25">
      <c r="A4462" t="s">
        <v>7675</v>
      </c>
      <c r="B4462" t="s">
        <v>12669</v>
      </c>
      <c r="C4462" t="s">
        <v>27</v>
      </c>
      <c r="D4462">
        <v>6482.75</v>
      </c>
      <c r="E4462" t="s">
        <v>8802</v>
      </c>
      <c r="F4462" s="2">
        <v>45828.325636574067</v>
      </c>
      <c r="G4462" s="2">
        <v>46193.325636574067</v>
      </c>
      <c r="H4462">
        <v>12</v>
      </c>
      <c r="I4462" t="s">
        <v>8803</v>
      </c>
      <c r="J4462" t="s">
        <v>22</v>
      </c>
    </row>
    <row r="4463" spans="1:10" x14ac:dyDescent="0.25">
      <c r="A4463" t="s">
        <v>7675</v>
      </c>
      <c r="B4463" t="s">
        <v>12822</v>
      </c>
      <c r="C4463" t="s">
        <v>8805</v>
      </c>
      <c r="D4463">
        <v>69.61</v>
      </c>
      <c r="E4463" t="s">
        <v>8802</v>
      </c>
      <c r="F4463" s="2">
        <v>45581.481261574067</v>
      </c>
      <c r="G4463" s="2">
        <v>47042.481261574067</v>
      </c>
      <c r="H4463">
        <v>48</v>
      </c>
      <c r="I4463" t="s">
        <v>8803</v>
      </c>
      <c r="J4463" t="s">
        <v>54</v>
      </c>
    </row>
    <row r="4464" spans="1:10" x14ac:dyDescent="0.25">
      <c r="A4464" t="s">
        <v>7676</v>
      </c>
      <c r="B4464" t="s">
        <v>12670</v>
      </c>
      <c r="C4464" t="s">
        <v>8797</v>
      </c>
      <c r="D4464">
        <v>1198.05</v>
      </c>
      <c r="E4464" t="s">
        <v>8802</v>
      </c>
      <c r="F4464" s="2">
        <v>45633.625694444447</v>
      </c>
      <c r="G4464" s="2">
        <v>46363.625694444447</v>
      </c>
      <c r="H4464">
        <v>24</v>
      </c>
      <c r="I4464" t="s">
        <v>8803</v>
      </c>
      <c r="J4464" t="s">
        <v>41</v>
      </c>
    </row>
    <row r="4465" spans="1:10" x14ac:dyDescent="0.25">
      <c r="A4465" t="s">
        <v>7683</v>
      </c>
      <c r="B4465" t="s">
        <v>12677</v>
      </c>
      <c r="C4465" t="s">
        <v>27</v>
      </c>
      <c r="D4465">
        <v>252.87</v>
      </c>
      <c r="E4465" t="s">
        <v>8802</v>
      </c>
      <c r="F4465" s="2">
        <v>45197.119560185187</v>
      </c>
      <c r="G4465" s="2">
        <v>46293.119560185187</v>
      </c>
      <c r="H4465">
        <v>36</v>
      </c>
      <c r="I4465" t="s">
        <v>8803</v>
      </c>
      <c r="J4465" t="s">
        <v>89</v>
      </c>
    </row>
    <row r="4466" spans="1:10" x14ac:dyDescent="0.25">
      <c r="A4466" t="s">
        <v>7684</v>
      </c>
      <c r="B4466" t="s">
        <v>12678</v>
      </c>
      <c r="C4466" t="s">
        <v>8807</v>
      </c>
      <c r="D4466">
        <v>1041.3800000000001</v>
      </c>
      <c r="E4466" t="s">
        <v>8798</v>
      </c>
      <c r="F4466" s="2">
        <v>45185.270208333342</v>
      </c>
      <c r="G4466" s="2">
        <v>47012.270208333342</v>
      </c>
      <c r="H4466">
        <v>60</v>
      </c>
      <c r="I4466" t="s">
        <v>8799</v>
      </c>
      <c r="J4466" t="s">
        <v>52</v>
      </c>
    </row>
    <row r="4467" spans="1:10" x14ac:dyDescent="0.25">
      <c r="A4467" t="s">
        <v>7685</v>
      </c>
      <c r="B4467" t="s">
        <v>12679</v>
      </c>
      <c r="C4467" t="s">
        <v>8801</v>
      </c>
      <c r="D4467">
        <v>16064.02</v>
      </c>
      <c r="E4467" t="s">
        <v>8802</v>
      </c>
      <c r="F4467" s="2">
        <v>45223.327696759261</v>
      </c>
      <c r="G4467" s="2">
        <v>45954.327696759261</v>
      </c>
      <c r="H4467">
        <v>24</v>
      </c>
      <c r="I4467" t="s">
        <v>8803</v>
      </c>
      <c r="J4467" t="s">
        <v>71</v>
      </c>
    </row>
    <row r="4468" spans="1:10" x14ac:dyDescent="0.25">
      <c r="A4468" t="s">
        <v>7688</v>
      </c>
      <c r="B4468" t="s">
        <v>12682</v>
      </c>
      <c r="C4468" t="s">
        <v>27</v>
      </c>
      <c r="D4468">
        <v>2454.9899999999998</v>
      </c>
      <c r="E4468" t="s">
        <v>8822</v>
      </c>
      <c r="F4468" s="2">
        <v>45652.749097222222</v>
      </c>
      <c r="G4468" s="2">
        <v>46382.749097222222</v>
      </c>
      <c r="H4468">
        <v>24</v>
      </c>
      <c r="I4468" t="s">
        <v>8803</v>
      </c>
      <c r="J4468" t="s">
        <v>58</v>
      </c>
    </row>
    <row r="4469" spans="1:10" x14ac:dyDescent="0.25">
      <c r="A4469" t="s">
        <v>7690</v>
      </c>
      <c r="B4469" t="s">
        <v>12684</v>
      </c>
      <c r="C4469" t="s">
        <v>8797</v>
      </c>
      <c r="D4469">
        <v>4584.3100000000004</v>
      </c>
      <c r="E4469" t="s">
        <v>8813</v>
      </c>
      <c r="F4469" s="2">
        <v>45931.282384259262</v>
      </c>
      <c r="G4469" s="2">
        <v>47027.282384259262</v>
      </c>
      <c r="H4469">
        <v>36</v>
      </c>
      <c r="I4469" t="s">
        <v>8803</v>
      </c>
      <c r="J4469" t="s">
        <v>66</v>
      </c>
    </row>
    <row r="4470" spans="1:10" x14ac:dyDescent="0.25">
      <c r="A4470" t="s">
        <v>7690</v>
      </c>
      <c r="B4470" t="s">
        <v>13486</v>
      </c>
      <c r="C4470" t="s">
        <v>8801</v>
      </c>
      <c r="D4470">
        <v>2217.31</v>
      </c>
      <c r="E4470" t="s">
        <v>8822</v>
      </c>
      <c r="F4470" s="2">
        <v>45588.447291666656</v>
      </c>
      <c r="G4470" s="2">
        <v>47414.447291666656</v>
      </c>
      <c r="H4470">
        <v>60</v>
      </c>
      <c r="I4470" t="s">
        <v>8803</v>
      </c>
      <c r="J4470" t="s">
        <v>46</v>
      </c>
    </row>
    <row r="4471" spans="1:10" x14ac:dyDescent="0.25">
      <c r="A4471" t="s">
        <v>7691</v>
      </c>
      <c r="B4471" t="s">
        <v>12685</v>
      </c>
      <c r="C4471" t="s">
        <v>8818</v>
      </c>
      <c r="D4471">
        <v>841.06</v>
      </c>
      <c r="E4471" t="s">
        <v>8813</v>
      </c>
      <c r="F4471" s="2">
        <v>45037.535208333327</v>
      </c>
      <c r="G4471" s="2">
        <v>45403.535208333327</v>
      </c>
      <c r="H4471">
        <v>12</v>
      </c>
      <c r="I4471" t="s">
        <v>8803</v>
      </c>
      <c r="J4471" t="s">
        <v>64</v>
      </c>
    </row>
    <row r="4472" spans="1:10" x14ac:dyDescent="0.25">
      <c r="A4472" t="s">
        <v>7691</v>
      </c>
      <c r="B4472" t="s">
        <v>13566</v>
      </c>
      <c r="C4472" t="s">
        <v>8797</v>
      </c>
      <c r="D4472">
        <v>1496.49</v>
      </c>
      <c r="E4472" t="s">
        <v>8813</v>
      </c>
      <c r="F4472" s="2">
        <v>45804.125983796293</v>
      </c>
      <c r="G4472" s="2">
        <v>46534.125983796293</v>
      </c>
      <c r="H4472">
        <v>24</v>
      </c>
      <c r="I4472" t="s">
        <v>8803</v>
      </c>
      <c r="J4472" t="s">
        <v>58</v>
      </c>
    </row>
    <row r="4473" spans="1:10" x14ac:dyDescent="0.25">
      <c r="A4473" t="s">
        <v>7692</v>
      </c>
      <c r="B4473" t="s">
        <v>12686</v>
      </c>
      <c r="C4473" t="s">
        <v>8807</v>
      </c>
      <c r="D4473">
        <v>4467.1099999999997</v>
      </c>
      <c r="E4473" t="s">
        <v>8802</v>
      </c>
      <c r="F4473" s="2">
        <v>45752.089907407397</v>
      </c>
      <c r="G4473" s="2">
        <v>46300.089907407397</v>
      </c>
      <c r="H4473">
        <v>18</v>
      </c>
      <c r="I4473" t="s">
        <v>8803</v>
      </c>
      <c r="J4473" t="s">
        <v>64</v>
      </c>
    </row>
    <row r="4474" spans="1:10" x14ac:dyDescent="0.25">
      <c r="A4474" t="s">
        <v>7693</v>
      </c>
      <c r="B4474" t="s">
        <v>12687</v>
      </c>
      <c r="C4474" t="s">
        <v>8818</v>
      </c>
      <c r="D4474">
        <v>1647.66</v>
      </c>
      <c r="E4474" t="s">
        <v>8802</v>
      </c>
      <c r="F4474" s="2">
        <v>45554.049050925933</v>
      </c>
      <c r="G4474" s="2">
        <v>46649.049050925933</v>
      </c>
      <c r="H4474">
        <v>36</v>
      </c>
      <c r="I4474" t="s">
        <v>8803</v>
      </c>
      <c r="J4474" t="s">
        <v>41</v>
      </c>
    </row>
    <row r="4475" spans="1:10" x14ac:dyDescent="0.25">
      <c r="A4475" t="s">
        <v>7694</v>
      </c>
      <c r="B4475" t="s">
        <v>12688</v>
      </c>
      <c r="C4475" t="s">
        <v>8805</v>
      </c>
      <c r="D4475">
        <v>1068.8399999999999</v>
      </c>
      <c r="E4475" t="s">
        <v>8798</v>
      </c>
      <c r="F4475" s="2">
        <v>45341.880972222221</v>
      </c>
      <c r="G4475" s="2">
        <v>45888.880972222221</v>
      </c>
      <c r="H4475">
        <v>18</v>
      </c>
      <c r="I4475" t="s">
        <v>8803</v>
      </c>
      <c r="J4475" t="s">
        <v>106</v>
      </c>
    </row>
    <row r="4476" spans="1:10" x14ac:dyDescent="0.25">
      <c r="A4476" t="s">
        <v>7695</v>
      </c>
      <c r="B4476" t="s">
        <v>12689</v>
      </c>
      <c r="C4476" t="s">
        <v>8797</v>
      </c>
      <c r="D4476">
        <v>4817.6400000000003</v>
      </c>
      <c r="E4476" t="s">
        <v>8822</v>
      </c>
      <c r="F4476" s="2">
        <v>45777.28297453704</v>
      </c>
      <c r="G4476" s="2">
        <v>46873.28297453704</v>
      </c>
      <c r="H4476">
        <v>36</v>
      </c>
      <c r="I4476" t="s">
        <v>8803</v>
      </c>
      <c r="J4476" t="s">
        <v>66</v>
      </c>
    </row>
    <row r="4477" spans="1:10" x14ac:dyDescent="0.25">
      <c r="A4477" t="s">
        <v>7700</v>
      </c>
      <c r="B4477" t="s">
        <v>12694</v>
      </c>
      <c r="C4477" t="s">
        <v>8801</v>
      </c>
      <c r="D4477">
        <v>620.38</v>
      </c>
      <c r="E4477" t="s">
        <v>8802</v>
      </c>
      <c r="F4477" s="2">
        <v>45196.224108796298</v>
      </c>
      <c r="G4477" s="2">
        <v>46292.224108796298</v>
      </c>
      <c r="H4477">
        <v>36</v>
      </c>
      <c r="I4477" t="s">
        <v>8799</v>
      </c>
      <c r="J4477" t="s">
        <v>50</v>
      </c>
    </row>
    <row r="4478" spans="1:10" x14ac:dyDescent="0.25">
      <c r="A4478" t="s">
        <v>7700</v>
      </c>
      <c r="B4478" t="s">
        <v>13023</v>
      </c>
      <c r="C4478" t="s">
        <v>8805</v>
      </c>
      <c r="D4478">
        <v>2144.48</v>
      </c>
      <c r="E4478" t="s">
        <v>8802</v>
      </c>
      <c r="F4478" s="2">
        <v>45090.107812499999</v>
      </c>
      <c r="G4478" s="2">
        <v>45456.107812499999</v>
      </c>
      <c r="H4478">
        <v>12</v>
      </c>
      <c r="I4478" t="s">
        <v>8803</v>
      </c>
      <c r="J4478" t="s">
        <v>58</v>
      </c>
    </row>
    <row r="4479" spans="1:10" x14ac:dyDescent="0.25">
      <c r="A4479" t="s">
        <v>7701</v>
      </c>
      <c r="B4479" t="s">
        <v>12695</v>
      </c>
      <c r="C4479" t="s">
        <v>8805</v>
      </c>
      <c r="D4479">
        <v>854.9</v>
      </c>
      <c r="E4479" t="s">
        <v>8802</v>
      </c>
      <c r="F4479" s="2">
        <v>45019.937361111108</v>
      </c>
      <c r="G4479" s="2">
        <v>45750.937361111108</v>
      </c>
      <c r="H4479">
        <v>24</v>
      </c>
      <c r="I4479" t="s">
        <v>8803</v>
      </c>
      <c r="J4479" t="s">
        <v>52</v>
      </c>
    </row>
    <row r="4480" spans="1:10" x14ac:dyDescent="0.25">
      <c r="A4480" t="s">
        <v>7702</v>
      </c>
      <c r="B4480" t="s">
        <v>12696</v>
      </c>
      <c r="C4480" t="s">
        <v>8805</v>
      </c>
      <c r="D4480">
        <v>2081.6</v>
      </c>
      <c r="E4480" t="s">
        <v>8802</v>
      </c>
      <c r="F4480" s="2">
        <v>45120.777037037027</v>
      </c>
      <c r="G4480" s="2">
        <v>45851.777037037027</v>
      </c>
      <c r="H4480">
        <v>24</v>
      </c>
      <c r="I4480" t="s">
        <v>8803</v>
      </c>
      <c r="J4480" t="s">
        <v>28</v>
      </c>
    </row>
    <row r="4481" spans="1:10" x14ac:dyDescent="0.25">
      <c r="A4481" t="s">
        <v>7703</v>
      </c>
      <c r="B4481" t="s">
        <v>12697</v>
      </c>
      <c r="C4481" t="s">
        <v>8805</v>
      </c>
      <c r="D4481">
        <v>2.96</v>
      </c>
      <c r="E4481" t="s">
        <v>8802</v>
      </c>
      <c r="F4481" s="2">
        <v>45395.843784722223</v>
      </c>
      <c r="G4481" s="2">
        <v>45760.843784722223</v>
      </c>
      <c r="H4481">
        <v>12</v>
      </c>
      <c r="I4481" t="s">
        <v>8803</v>
      </c>
      <c r="J4481" t="s">
        <v>106</v>
      </c>
    </row>
    <row r="4482" spans="1:10" x14ac:dyDescent="0.25">
      <c r="A4482" t="s">
        <v>7704</v>
      </c>
      <c r="B4482" t="s">
        <v>12698</v>
      </c>
      <c r="C4482" t="s">
        <v>8797</v>
      </c>
      <c r="D4482">
        <v>3934</v>
      </c>
      <c r="E4482" t="s">
        <v>8802</v>
      </c>
      <c r="F4482" s="2">
        <v>45007.424363425933</v>
      </c>
      <c r="G4482" s="2">
        <v>45557.424363425933</v>
      </c>
      <c r="H4482">
        <v>18</v>
      </c>
      <c r="I4482" t="s">
        <v>8803</v>
      </c>
      <c r="J4482" t="s">
        <v>54</v>
      </c>
    </row>
    <row r="4483" spans="1:10" x14ac:dyDescent="0.25">
      <c r="A4483" t="s">
        <v>7706</v>
      </c>
      <c r="B4483" t="s">
        <v>12700</v>
      </c>
      <c r="C4483" t="s">
        <v>8797</v>
      </c>
      <c r="D4483">
        <v>1940.78</v>
      </c>
      <c r="E4483" t="s">
        <v>8813</v>
      </c>
      <c r="F4483" s="2">
        <v>45350.245740740742</v>
      </c>
      <c r="G4483" s="2">
        <v>45716.245740740742</v>
      </c>
      <c r="H4483">
        <v>12</v>
      </c>
      <c r="I4483" t="s">
        <v>8803</v>
      </c>
      <c r="J4483" t="s">
        <v>32</v>
      </c>
    </row>
    <row r="4484" spans="1:10" x14ac:dyDescent="0.25">
      <c r="A4484" t="s">
        <v>7706</v>
      </c>
      <c r="B4484" t="s">
        <v>13509</v>
      </c>
      <c r="C4484" t="s">
        <v>8805</v>
      </c>
      <c r="D4484">
        <v>2766.77</v>
      </c>
      <c r="E4484" t="s">
        <v>8822</v>
      </c>
      <c r="F4484" s="2">
        <v>45846.305069444446</v>
      </c>
      <c r="G4484" s="2">
        <v>47307.305069444446</v>
      </c>
      <c r="H4484">
        <v>48</v>
      </c>
      <c r="I4484" t="s">
        <v>8803</v>
      </c>
      <c r="J4484" t="s">
        <v>32</v>
      </c>
    </row>
    <row r="4485" spans="1:10" x14ac:dyDescent="0.25">
      <c r="A4485" t="s">
        <v>7712</v>
      </c>
      <c r="B4485" t="s">
        <v>12706</v>
      </c>
      <c r="C4485" t="s">
        <v>8805</v>
      </c>
      <c r="D4485">
        <v>316.93</v>
      </c>
      <c r="E4485" t="s">
        <v>8798</v>
      </c>
      <c r="F4485" s="2">
        <v>45108.21947916667</v>
      </c>
      <c r="G4485" s="2">
        <v>46204.21947916667</v>
      </c>
      <c r="H4485">
        <v>36</v>
      </c>
      <c r="I4485" t="s">
        <v>8803</v>
      </c>
      <c r="J4485" t="s">
        <v>86</v>
      </c>
    </row>
    <row r="4486" spans="1:10" x14ac:dyDescent="0.25">
      <c r="A4486" t="s">
        <v>7715</v>
      </c>
      <c r="B4486" t="s">
        <v>12709</v>
      </c>
      <c r="C4486" t="s">
        <v>8797</v>
      </c>
      <c r="D4486">
        <v>2010.37</v>
      </c>
      <c r="E4486" t="s">
        <v>8798</v>
      </c>
      <c r="F4486" s="2">
        <v>45770.600787037038</v>
      </c>
      <c r="G4486" s="2">
        <v>46135.600787037038</v>
      </c>
      <c r="H4486">
        <v>12</v>
      </c>
      <c r="I4486" t="s">
        <v>8803</v>
      </c>
      <c r="J4486" t="s">
        <v>106</v>
      </c>
    </row>
    <row r="4487" spans="1:10" x14ac:dyDescent="0.25">
      <c r="A4487" t="s">
        <v>7716</v>
      </c>
      <c r="B4487" t="s">
        <v>12710</v>
      </c>
      <c r="C4487" t="s">
        <v>8797</v>
      </c>
      <c r="D4487">
        <v>3888.58</v>
      </c>
      <c r="E4487" t="s">
        <v>8813</v>
      </c>
      <c r="F4487" s="2">
        <v>45640.557858796303</v>
      </c>
      <c r="G4487" s="2">
        <v>46005.557858796303</v>
      </c>
      <c r="H4487">
        <v>12</v>
      </c>
      <c r="I4487" t="s">
        <v>8803</v>
      </c>
      <c r="J4487" t="s">
        <v>86</v>
      </c>
    </row>
    <row r="4488" spans="1:10" x14ac:dyDescent="0.25">
      <c r="A4488" t="s">
        <v>7717</v>
      </c>
      <c r="B4488" t="s">
        <v>12711</v>
      </c>
      <c r="C4488" t="s">
        <v>8818</v>
      </c>
      <c r="D4488">
        <v>3822.94</v>
      </c>
      <c r="E4488" t="s">
        <v>8802</v>
      </c>
      <c r="F4488" s="2">
        <v>45872.698819444442</v>
      </c>
      <c r="G4488" s="2">
        <v>46602.698819444442</v>
      </c>
      <c r="H4488">
        <v>24</v>
      </c>
      <c r="I4488" t="s">
        <v>8803</v>
      </c>
      <c r="J4488" t="s">
        <v>61</v>
      </c>
    </row>
    <row r="4489" spans="1:10" x14ac:dyDescent="0.25">
      <c r="A4489" t="s">
        <v>7719</v>
      </c>
      <c r="B4489" t="s">
        <v>12713</v>
      </c>
      <c r="C4489" t="s">
        <v>8805</v>
      </c>
      <c r="D4489">
        <v>436.12</v>
      </c>
      <c r="E4489" t="s">
        <v>8802</v>
      </c>
      <c r="F4489" s="2">
        <v>45623.509386574071</v>
      </c>
      <c r="G4489" s="2">
        <v>45804.509386574071</v>
      </c>
      <c r="H4489">
        <v>6</v>
      </c>
      <c r="I4489" t="s">
        <v>8803</v>
      </c>
      <c r="J4489" t="s">
        <v>22</v>
      </c>
    </row>
    <row r="4490" spans="1:10" x14ac:dyDescent="0.25">
      <c r="A4490" t="s">
        <v>7720</v>
      </c>
      <c r="B4490" t="s">
        <v>12714</v>
      </c>
      <c r="C4490" t="s">
        <v>8807</v>
      </c>
      <c r="D4490">
        <v>4729.2</v>
      </c>
      <c r="E4490" t="s">
        <v>8802</v>
      </c>
      <c r="F4490" s="2">
        <v>45959.416145833333</v>
      </c>
      <c r="G4490" s="2">
        <v>46324.416145833333</v>
      </c>
      <c r="H4490">
        <v>12</v>
      </c>
      <c r="I4490" t="s">
        <v>8803</v>
      </c>
      <c r="J4490" t="s">
        <v>39</v>
      </c>
    </row>
    <row r="4491" spans="1:10" x14ac:dyDescent="0.25">
      <c r="A4491" t="s">
        <v>7723</v>
      </c>
      <c r="B4491" t="s">
        <v>12717</v>
      </c>
      <c r="C4491" t="s">
        <v>8797</v>
      </c>
      <c r="D4491">
        <v>2267.73</v>
      </c>
      <c r="E4491" t="s">
        <v>8798</v>
      </c>
      <c r="F4491" s="2">
        <v>45402.382627314822</v>
      </c>
      <c r="G4491" s="2">
        <v>46497.382627314822</v>
      </c>
      <c r="H4491">
        <v>36</v>
      </c>
      <c r="I4491" t="s">
        <v>8803</v>
      </c>
      <c r="J4491" t="s">
        <v>69</v>
      </c>
    </row>
    <row r="4492" spans="1:10" x14ac:dyDescent="0.25">
      <c r="A4492" t="s">
        <v>7725</v>
      </c>
      <c r="B4492" t="s">
        <v>12719</v>
      </c>
      <c r="C4492" t="s">
        <v>8797</v>
      </c>
      <c r="D4492">
        <v>3260.21</v>
      </c>
      <c r="E4492" t="s">
        <v>8802</v>
      </c>
      <c r="F4492" s="2">
        <v>45129.457962962973</v>
      </c>
      <c r="G4492" s="2">
        <v>46590.457962962973</v>
      </c>
      <c r="H4492">
        <v>48</v>
      </c>
      <c r="I4492" t="s">
        <v>8803</v>
      </c>
      <c r="J4492" t="s">
        <v>106</v>
      </c>
    </row>
    <row r="4493" spans="1:10" x14ac:dyDescent="0.25">
      <c r="A4493" t="s">
        <v>7727</v>
      </c>
      <c r="B4493" t="s">
        <v>12721</v>
      </c>
      <c r="C4493" t="s">
        <v>8807</v>
      </c>
      <c r="D4493">
        <v>132.44999999999999</v>
      </c>
      <c r="E4493" t="s">
        <v>8802</v>
      </c>
      <c r="F4493" s="2">
        <v>45336.629467592589</v>
      </c>
      <c r="G4493" s="2">
        <v>45518.629467592589</v>
      </c>
      <c r="H4493">
        <v>6</v>
      </c>
      <c r="I4493" t="s">
        <v>8803</v>
      </c>
      <c r="J4493" t="s">
        <v>46</v>
      </c>
    </row>
    <row r="4494" spans="1:10" x14ac:dyDescent="0.25">
      <c r="A4494" t="s">
        <v>7728</v>
      </c>
      <c r="B4494" t="s">
        <v>12722</v>
      </c>
      <c r="C4494" t="s">
        <v>8797</v>
      </c>
      <c r="D4494">
        <v>561.96</v>
      </c>
      <c r="E4494" t="s">
        <v>8822</v>
      </c>
      <c r="F4494" s="2">
        <v>45142.356099537043</v>
      </c>
      <c r="G4494" s="2">
        <v>45508.356099537043</v>
      </c>
      <c r="H4494">
        <v>12</v>
      </c>
      <c r="I4494" t="s">
        <v>8803</v>
      </c>
      <c r="J4494" t="s">
        <v>28</v>
      </c>
    </row>
    <row r="4495" spans="1:10" x14ac:dyDescent="0.25">
      <c r="A4495" t="s">
        <v>7728</v>
      </c>
      <c r="B4495" t="s">
        <v>13464</v>
      </c>
      <c r="C4495" t="s">
        <v>8807</v>
      </c>
      <c r="D4495">
        <v>1025.1500000000001</v>
      </c>
      <c r="E4495" t="s">
        <v>8802</v>
      </c>
      <c r="F4495" s="2">
        <v>45739.55096064815</v>
      </c>
      <c r="G4495" s="2">
        <v>47565.55096064815</v>
      </c>
      <c r="H4495">
        <v>60</v>
      </c>
      <c r="I4495" t="s">
        <v>8799</v>
      </c>
      <c r="J4495" t="s">
        <v>50</v>
      </c>
    </row>
    <row r="4496" spans="1:10" x14ac:dyDescent="0.25">
      <c r="A4496" t="s">
        <v>7734</v>
      </c>
      <c r="B4496" t="s">
        <v>12728</v>
      </c>
      <c r="C4496" t="s">
        <v>8801</v>
      </c>
      <c r="D4496">
        <v>4602.79</v>
      </c>
      <c r="E4496" t="s">
        <v>8822</v>
      </c>
      <c r="F4496" s="2">
        <v>45402.188043981478</v>
      </c>
      <c r="G4496" s="2">
        <v>46132.188043981478</v>
      </c>
      <c r="H4496">
        <v>24</v>
      </c>
      <c r="I4496" t="s">
        <v>8803</v>
      </c>
      <c r="J4496" t="s">
        <v>32</v>
      </c>
    </row>
    <row r="4497" spans="1:10" x14ac:dyDescent="0.25">
      <c r="A4497" t="s">
        <v>7736</v>
      </c>
      <c r="B4497" t="s">
        <v>12730</v>
      </c>
      <c r="C4497" t="s">
        <v>8807</v>
      </c>
      <c r="D4497">
        <v>612.5</v>
      </c>
      <c r="E4497" t="s">
        <v>8802</v>
      </c>
      <c r="F4497" s="2">
        <v>45467.576527777783</v>
      </c>
      <c r="G4497" s="2">
        <v>46562.576527777783</v>
      </c>
      <c r="H4497">
        <v>36</v>
      </c>
      <c r="I4497" t="s">
        <v>8803</v>
      </c>
      <c r="J4497" t="s">
        <v>39</v>
      </c>
    </row>
    <row r="4498" spans="1:10" x14ac:dyDescent="0.25">
      <c r="A4498" t="s">
        <v>7748</v>
      </c>
      <c r="B4498" t="s">
        <v>12742</v>
      </c>
      <c r="C4498" t="s">
        <v>8797</v>
      </c>
      <c r="D4498">
        <v>1143.22</v>
      </c>
      <c r="E4498" t="s">
        <v>8802</v>
      </c>
      <c r="F4498" s="2">
        <v>45436.603796296287</v>
      </c>
      <c r="G4498" s="2">
        <v>46166.603796296287</v>
      </c>
      <c r="H4498">
        <v>24</v>
      </c>
      <c r="I4498" t="s">
        <v>8799</v>
      </c>
      <c r="J4498" t="s">
        <v>52</v>
      </c>
    </row>
    <row r="4499" spans="1:10" x14ac:dyDescent="0.25">
      <c r="A4499" t="s">
        <v>7751</v>
      </c>
      <c r="B4499" t="s">
        <v>12745</v>
      </c>
      <c r="C4499" t="s">
        <v>8818</v>
      </c>
      <c r="D4499">
        <v>2520.46</v>
      </c>
      <c r="E4499" t="s">
        <v>8822</v>
      </c>
      <c r="F4499" s="2">
        <v>45363.114131944443</v>
      </c>
      <c r="G4499" s="2">
        <v>45728.114131944443</v>
      </c>
      <c r="H4499">
        <v>12</v>
      </c>
      <c r="I4499" t="s">
        <v>8803</v>
      </c>
      <c r="J4499" t="s">
        <v>17</v>
      </c>
    </row>
    <row r="4500" spans="1:10" x14ac:dyDescent="0.25">
      <c r="A4500" t="s">
        <v>7752</v>
      </c>
      <c r="B4500" t="s">
        <v>12746</v>
      </c>
      <c r="C4500" t="s">
        <v>27</v>
      </c>
      <c r="D4500">
        <v>1544.47</v>
      </c>
      <c r="E4500" t="s">
        <v>8802</v>
      </c>
      <c r="F4500" s="2">
        <v>45675.033402777779</v>
      </c>
      <c r="G4500" s="2">
        <v>47136.033402777779</v>
      </c>
      <c r="H4500">
        <v>48</v>
      </c>
      <c r="I4500" t="s">
        <v>8803</v>
      </c>
      <c r="J4500" t="s">
        <v>64</v>
      </c>
    </row>
    <row r="4501" spans="1:10" x14ac:dyDescent="0.25">
      <c r="A4501" t="s">
        <v>7753</v>
      </c>
      <c r="B4501" t="s">
        <v>12747</v>
      </c>
      <c r="C4501" t="s">
        <v>8801</v>
      </c>
      <c r="D4501">
        <v>364.45</v>
      </c>
      <c r="E4501" t="s">
        <v>8802</v>
      </c>
      <c r="F4501" s="2">
        <v>45777.229722222219</v>
      </c>
      <c r="G4501" s="2">
        <v>46873.229722222219</v>
      </c>
      <c r="H4501">
        <v>36</v>
      </c>
      <c r="I4501" t="s">
        <v>8803</v>
      </c>
      <c r="J4501" t="s">
        <v>41</v>
      </c>
    </row>
    <row r="4502" spans="1:10" x14ac:dyDescent="0.25">
      <c r="A4502" t="s">
        <v>7755</v>
      </c>
      <c r="B4502" t="s">
        <v>12749</v>
      </c>
      <c r="C4502" t="s">
        <v>8797</v>
      </c>
      <c r="D4502">
        <v>2221.3000000000002</v>
      </c>
      <c r="E4502" t="s">
        <v>8802</v>
      </c>
      <c r="F4502" s="2">
        <v>45837.280613425923</v>
      </c>
      <c r="G4502" s="2">
        <v>46567.280613425923</v>
      </c>
      <c r="H4502">
        <v>24</v>
      </c>
      <c r="I4502" t="s">
        <v>8803</v>
      </c>
      <c r="J4502" t="s">
        <v>54</v>
      </c>
    </row>
    <row r="4503" spans="1:10" x14ac:dyDescent="0.25">
      <c r="A4503" t="s">
        <v>7758</v>
      </c>
      <c r="B4503" t="s">
        <v>12752</v>
      </c>
      <c r="C4503" t="s">
        <v>8797</v>
      </c>
      <c r="D4503">
        <v>242.08</v>
      </c>
      <c r="E4503" t="s">
        <v>8802</v>
      </c>
      <c r="F4503" s="2">
        <v>45227.856712962966</v>
      </c>
      <c r="G4503" s="2">
        <v>46323.856712962966</v>
      </c>
      <c r="H4503">
        <v>36</v>
      </c>
      <c r="I4503" t="s">
        <v>8803</v>
      </c>
      <c r="J4503" t="s">
        <v>106</v>
      </c>
    </row>
    <row r="4504" spans="1:10" x14ac:dyDescent="0.25">
      <c r="A4504" t="s">
        <v>7760</v>
      </c>
      <c r="B4504" t="s">
        <v>12754</v>
      </c>
      <c r="C4504" t="s">
        <v>8805</v>
      </c>
      <c r="D4504">
        <v>2041.64</v>
      </c>
      <c r="E4504" t="s">
        <v>8802</v>
      </c>
      <c r="F4504" s="2">
        <v>45029.702800925923</v>
      </c>
      <c r="G4504" s="2">
        <v>46125.702800925923</v>
      </c>
      <c r="H4504">
        <v>36</v>
      </c>
      <c r="I4504" t="s">
        <v>8803</v>
      </c>
      <c r="J4504" t="s">
        <v>22</v>
      </c>
    </row>
    <row r="4505" spans="1:10" x14ac:dyDescent="0.25">
      <c r="A4505" t="s">
        <v>7761</v>
      </c>
      <c r="B4505" t="s">
        <v>12755</v>
      </c>
      <c r="C4505" t="s">
        <v>8797</v>
      </c>
      <c r="D4505">
        <v>1671.95</v>
      </c>
      <c r="E4505" t="s">
        <v>8813</v>
      </c>
      <c r="F4505" s="2">
        <v>45687.923807870371</v>
      </c>
      <c r="G4505" s="2">
        <v>46052.923807870371</v>
      </c>
      <c r="H4505">
        <v>12</v>
      </c>
      <c r="I4505" t="s">
        <v>8799</v>
      </c>
      <c r="J4505" t="s">
        <v>22</v>
      </c>
    </row>
    <row r="4506" spans="1:10" x14ac:dyDescent="0.25">
      <c r="A4506" t="s">
        <v>7771</v>
      </c>
      <c r="B4506" t="s">
        <v>12765</v>
      </c>
      <c r="C4506" t="s">
        <v>8818</v>
      </c>
      <c r="D4506">
        <v>333.88</v>
      </c>
      <c r="E4506" t="s">
        <v>8813</v>
      </c>
      <c r="F4506" s="2">
        <v>45484.239178240743</v>
      </c>
      <c r="G4506" s="2">
        <v>46214.239178240743</v>
      </c>
      <c r="H4506">
        <v>24</v>
      </c>
      <c r="I4506" t="s">
        <v>8803</v>
      </c>
      <c r="J4506" t="s">
        <v>86</v>
      </c>
    </row>
    <row r="4507" spans="1:10" x14ac:dyDescent="0.25">
      <c r="A4507" t="s">
        <v>7773</v>
      </c>
      <c r="B4507" t="s">
        <v>12767</v>
      </c>
      <c r="C4507" t="s">
        <v>8807</v>
      </c>
      <c r="D4507">
        <v>1735.36</v>
      </c>
      <c r="E4507" t="s">
        <v>8802</v>
      </c>
      <c r="F4507" s="2">
        <v>45518.959224537037</v>
      </c>
      <c r="G4507" s="2">
        <v>45702.959224537037</v>
      </c>
      <c r="H4507">
        <v>6</v>
      </c>
      <c r="I4507" t="s">
        <v>8803</v>
      </c>
      <c r="J4507" t="s">
        <v>46</v>
      </c>
    </row>
    <row r="4508" spans="1:10" x14ac:dyDescent="0.25">
      <c r="A4508" t="s">
        <v>7776</v>
      </c>
      <c r="B4508" t="s">
        <v>12770</v>
      </c>
      <c r="C4508" t="s">
        <v>8807</v>
      </c>
      <c r="D4508">
        <v>276.8</v>
      </c>
      <c r="E4508" t="s">
        <v>8822</v>
      </c>
      <c r="F4508" s="2">
        <v>45060.523622685178</v>
      </c>
      <c r="G4508" s="2">
        <v>46156.523622685178</v>
      </c>
      <c r="H4508">
        <v>36</v>
      </c>
      <c r="I4508" t="s">
        <v>8803</v>
      </c>
      <c r="J4508" t="s">
        <v>69</v>
      </c>
    </row>
    <row r="4509" spans="1:10" x14ac:dyDescent="0.25">
      <c r="A4509" t="s">
        <v>7779</v>
      </c>
      <c r="B4509" t="s">
        <v>12773</v>
      </c>
      <c r="C4509" t="s">
        <v>8797</v>
      </c>
      <c r="D4509">
        <v>4624.6899999999996</v>
      </c>
      <c r="E4509" t="s">
        <v>8813</v>
      </c>
      <c r="F4509" s="2">
        <v>45937.60738425926</v>
      </c>
      <c r="G4509" s="2">
        <v>46119.60738425926</v>
      </c>
      <c r="H4509">
        <v>6</v>
      </c>
      <c r="I4509" t="s">
        <v>8803</v>
      </c>
      <c r="J4509" t="s">
        <v>28</v>
      </c>
    </row>
    <row r="4510" spans="1:10" x14ac:dyDescent="0.25">
      <c r="A4510" t="s">
        <v>7780</v>
      </c>
      <c r="B4510" t="s">
        <v>12774</v>
      </c>
      <c r="C4510" t="s">
        <v>8797</v>
      </c>
      <c r="D4510">
        <v>7007.51</v>
      </c>
      <c r="E4510" t="s">
        <v>8802</v>
      </c>
      <c r="F4510" s="2">
        <v>45099.477164351847</v>
      </c>
      <c r="G4510" s="2">
        <v>46195.477164351847</v>
      </c>
      <c r="H4510">
        <v>36</v>
      </c>
      <c r="I4510" t="s">
        <v>8803</v>
      </c>
      <c r="J4510" t="s">
        <v>71</v>
      </c>
    </row>
    <row r="4511" spans="1:10" x14ac:dyDescent="0.25">
      <c r="A4511" t="s">
        <v>7780</v>
      </c>
      <c r="B4511" t="s">
        <v>12904</v>
      </c>
      <c r="C4511" t="s">
        <v>8807</v>
      </c>
      <c r="D4511">
        <v>1996.15</v>
      </c>
      <c r="E4511" t="s">
        <v>8802</v>
      </c>
      <c r="F4511" s="2">
        <v>45313.098043981481</v>
      </c>
      <c r="G4511" s="2">
        <v>46044.098043981481</v>
      </c>
      <c r="H4511">
        <v>24</v>
      </c>
      <c r="I4511" t="s">
        <v>8803</v>
      </c>
      <c r="J4511" t="s">
        <v>46</v>
      </c>
    </row>
    <row r="4512" spans="1:10" x14ac:dyDescent="0.25">
      <c r="A4512" t="s">
        <v>7783</v>
      </c>
      <c r="B4512" t="s">
        <v>12777</v>
      </c>
      <c r="C4512" t="s">
        <v>8818</v>
      </c>
      <c r="D4512">
        <v>1280.94</v>
      </c>
      <c r="E4512" t="s">
        <v>8802</v>
      </c>
      <c r="F4512" s="2">
        <v>45089.898043981477</v>
      </c>
      <c r="G4512" s="2">
        <v>45638.898043981477</v>
      </c>
      <c r="H4512">
        <v>18</v>
      </c>
      <c r="I4512" t="s">
        <v>8803</v>
      </c>
      <c r="J4512" t="s">
        <v>46</v>
      </c>
    </row>
    <row r="4513" spans="1:10" x14ac:dyDescent="0.25">
      <c r="A4513" t="s">
        <v>7783</v>
      </c>
      <c r="B4513" t="s">
        <v>12848</v>
      </c>
      <c r="C4513" t="s">
        <v>27</v>
      </c>
      <c r="D4513">
        <v>1554.97</v>
      </c>
      <c r="E4513" t="s">
        <v>8802</v>
      </c>
      <c r="F4513" s="2">
        <v>45786.615543981483</v>
      </c>
      <c r="G4513" s="2">
        <v>46882.615543981483</v>
      </c>
      <c r="H4513">
        <v>36</v>
      </c>
      <c r="I4513" t="s">
        <v>8803</v>
      </c>
      <c r="J4513" t="s">
        <v>22</v>
      </c>
    </row>
    <row r="4514" spans="1:10" x14ac:dyDescent="0.25">
      <c r="A4514" t="s">
        <v>7783</v>
      </c>
      <c r="B4514" t="s">
        <v>13617</v>
      </c>
      <c r="C4514" t="s">
        <v>8805</v>
      </c>
      <c r="D4514">
        <v>3348.92</v>
      </c>
      <c r="E4514" t="s">
        <v>8822</v>
      </c>
      <c r="F4514" s="2">
        <v>45474.407199074078</v>
      </c>
      <c r="G4514" s="2">
        <v>46023.407199074078</v>
      </c>
      <c r="H4514">
        <v>18</v>
      </c>
      <c r="I4514" t="s">
        <v>8803</v>
      </c>
      <c r="J4514" t="s">
        <v>106</v>
      </c>
    </row>
    <row r="4515" spans="1:10" x14ac:dyDescent="0.25">
      <c r="A4515" t="s">
        <v>7784</v>
      </c>
      <c r="B4515" t="s">
        <v>12778</v>
      </c>
      <c r="C4515" t="s">
        <v>8797</v>
      </c>
      <c r="D4515">
        <v>2605.34</v>
      </c>
      <c r="E4515" t="s">
        <v>8813</v>
      </c>
      <c r="F4515" s="2">
        <v>45326.447152777779</v>
      </c>
      <c r="G4515" s="2">
        <v>46787.447152777779</v>
      </c>
      <c r="H4515">
        <v>48</v>
      </c>
      <c r="I4515" t="s">
        <v>8803</v>
      </c>
      <c r="J4515" t="s">
        <v>50</v>
      </c>
    </row>
    <row r="4516" spans="1:10" x14ac:dyDescent="0.25">
      <c r="A4516" t="s">
        <v>7785</v>
      </c>
      <c r="B4516" t="s">
        <v>12779</v>
      </c>
      <c r="C4516" t="s">
        <v>8801</v>
      </c>
      <c r="D4516">
        <v>2002.92</v>
      </c>
      <c r="E4516" t="s">
        <v>8802</v>
      </c>
      <c r="F4516" s="2">
        <v>44947.33421296296</v>
      </c>
      <c r="G4516" s="2">
        <v>46773.33421296296</v>
      </c>
      <c r="H4516">
        <v>60</v>
      </c>
      <c r="I4516" t="s">
        <v>8803</v>
      </c>
      <c r="J4516" t="s">
        <v>32</v>
      </c>
    </row>
    <row r="4517" spans="1:10" x14ac:dyDescent="0.25">
      <c r="A4517" t="s">
        <v>7787</v>
      </c>
      <c r="B4517" t="s">
        <v>12781</v>
      </c>
      <c r="C4517" t="s">
        <v>8801</v>
      </c>
      <c r="D4517">
        <v>325.32</v>
      </c>
      <c r="E4517" t="s">
        <v>8822</v>
      </c>
      <c r="F4517" s="2">
        <v>45685.137812499997</v>
      </c>
      <c r="G4517" s="2">
        <v>46050.137812499997</v>
      </c>
      <c r="H4517">
        <v>12</v>
      </c>
      <c r="I4517" t="s">
        <v>8803</v>
      </c>
      <c r="J4517" t="s">
        <v>41</v>
      </c>
    </row>
    <row r="4518" spans="1:10" x14ac:dyDescent="0.25">
      <c r="A4518" t="s">
        <v>7787</v>
      </c>
      <c r="B4518" t="s">
        <v>13077</v>
      </c>
      <c r="C4518" t="s">
        <v>8805</v>
      </c>
      <c r="D4518">
        <v>1023.82</v>
      </c>
      <c r="E4518" t="s">
        <v>8802</v>
      </c>
      <c r="F4518" s="2">
        <v>44957.700474537043</v>
      </c>
      <c r="G4518" s="2">
        <v>45688.700474537043</v>
      </c>
      <c r="H4518">
        <v>24</v>
      </c>
      <c r="I4518" t="s">
        <v>8803</v>
      </c>
      <c r="J4518" t="s">
        <v>54</v>
      </c>
    </row>
    <row r="4519" spans="1:10" x14ac:dyDescent="0.25">
      <c r="A4519" t="s">
        <v>7789</v>
      </c>
      <c r="B4519" t="s">
        <v>12783</v>
      </c>
      <c r="C4519" t="s">
        <v>27</v>
      </c>
      <c r="D4519">
        <v>3811.19</v>
      </c>
      <c r="E4519" t="s">
        <v>8802</v>
      </c>
      <c r="F4519" s="2">
        <v>45484.779780092591</v>
      </c>
      <c r="G4519" s="2">
        <v>45849.779780092591</v>
      </c>
      <c r="H4519">
        <v>12</v>
      </c>
      <c r="I4519" t="s">
        <v>8803</v>
      </c>
      <c r="J4519" t="s">
        <v>22</v>
      </c>
    </row>
    <row r="4520" spans="1:10" x14ac:dyDescent="0.25">
      <c r="A4520" t="s">
        <v>7792</v>
      </c>
      <c r="B4520" t="s">
        <v>12786</v>
      </c>
      <c r="C4520" t="s">
        <v>8807</v>
      </c>
      <c r="D4520">
        <v>3178.34</v>
      </c>
      <c r="E4520" t="s">
        <v>8802</v>
      </c>
      <c r="F4520" s="2">
        <v>45101.119039351863</v>
      </c>
      <c r="G4520" s="2">
        <v>46928.119039351863</v>
      </c>
      <c r="H4520">
        <v>60</v>
      </c>
      <c r="I4520" t="s">
        <v>8803</v>
      </c>
      <c r="J4520" t="s">
        <v>58</v>
      </c>
    </row>
    <row r="4521" spans="1:10" x14ac:dyDescent="0.25">
      <c r="A4521" t="s">
        <v>7796</v>
      </c>
      <c r="B4521" t="s">
        <v>12790</v>
      </c>
      <c r="C4521" t="s">
        <v>8801</v>
      </c>
      <c r="D4521">
        <v>3463.19</v>
      </c>
      <c r="E4521" t="s">
        <v>8813</v>
      </c>
      <c r="F4521" s="2">
        <v>45484.41202546296</v>
      </c>
      <c r="G4521" s="2">
        <v>46214.41202546296</v>
      </c>
      <c r="H4521">
        <v>24</v>
      </c>
      <c r="I4521" t="s">
        <v>8803</v>
      </c>
      <c r="J4521" t="s">
        <v>28</v>
      </c>
    </row>
    <row r="4522" spans="1:10" x14ac:dyDescent="0.25">
      <c r="A4522" t="s">
        <v>7796</v>
      </c>
      <c r="B4522" t="s">
        <v>13122</v>
      </c>
      <c r="C4522" t="s">
        <v>8797</v>
      </c>
      <c r="D4522">
        <v>4517.72</v>
      </c>
      <c r="E4522" t="s">
        <v>8813</v>
      </c>
      <c r="F4522" s="2">
        <v>45338.036180555559</v>
      </c>
      <c r="G4522" s="2">
        <v>47165.036180555559</v>
      </c>
      <c r="H4522">
        <v>60</v>
      </c>
      <c r="I4522" t="s">
        <v>8803</v>
      </c>
      <c r="J4522" t="s">
        <v>69</v>
      </c>
    </row>
    <row r="4523" spans="1:10" x14ac:dyDescent="0.25">
      <c r="A4523" t="s">
        <v>7798</v>
      </c>
      <c r="B4523" t="s">
        <v>12792</v>
      </c>
      <c r="C4523" t="s">
        <v>8797</v>
      </c>
      <c r="D4523">
        <v>5702.6</v>
      </c>
      <c r="E4523" t="s">
        <v>8802</v>
      </c>
      <c r="F4523" s="2">
        <v>45913.053182870368</v>
      </c>
      <c r="G4523" s="2">
        <v>46643.053182870368</v>
      </c>
      <c r="H4523">
        <v>24</v>
      </c>
      <c r="I4523" t="s">
        <v>8803</v>
      </c>
      <c r="J4523" t="s">
        <v>22</v>
      </c>
    </row>
    <row r="4524" spans="1:10" x14ac:dyDescent="0.25">
      <c r="A4524" t="s">
        <v>7799</v>
      </c>
      <c r="B4524" t="s">
        <v>12793</v>
      </c>
      <c r="C4524" t="s">
        <v>8818</v>
      </c>
      <c r="D4524">
        <v>35.770000000000003</v>
      </c>
      <c r="E4524" t="s">
        <v>8802</v>
      </c>
      <c r="F4524" s="2">
        <v>44988.412986111107</v>
      </c>
      <c r="G4524" s="2">
        <v>45354.412986111107</v>
      </c>
      <c r="H4524">
        <v>12</v>
      </c>
      <c r="I4524" t="s">
        <v>8803</v>
      </c>
      <c r="J4524" t="s">
        <v>35</v>
      </c>
    </row>
    <row r="4525" spans="1:10" x14ac:dyDescent="0.25">
      <c r="A4525" t="s">
        <v>7800</v>
      </c>
      <c r="B4525" t="s">
        <v>12794</v>
      </c>
      <c r="C4525" t="s">
        <v>27</v>
      </c>
      <c r="D4525">
        <v>3013.97</v>
      </c>
      <c r="E4525" t="s">
        <v>8798</v>
      </c>
      <c r="F4525" s="2">
        <v>45562.707777777781</v>
      </c>
      <c r="G4525" s="2">
        <v>46657.707777777781</v>
      </c>
      <c r="H4525">
        <v>36</v>
      </c>
      <c r="I4525" t="s">
        <v>8803</v>
      </c>
      <c r="J4525" t="s">
        <v>28</v>
      </c>
    </row>
    <row r="4526" spans="1:10" x14ac:dyDescent="0.25">
      <c r="A4526" t="s">
        <v>7801</v>
      </c>
      <c r="B4526" t="s">
        <v>12795</v>
      </c>
      <c r="C4526" t="s">
        <v>8797</v>
      </c>
      <c r="D4526">
        <v>2231.41</v>
      </c>
      <c r="E4526" t="s">
        <v>8798</v>
      </c>
      <c r="F4526" s="2">
        <v>45846.3434375</v>
      </c>
      <c r="G4526" s="2">
        <v>46211.3434375</v>
      </c>
      <c r="H4526">
        <v>12</v>
      </c>
      <c r="I4526" t="s">
        <v>8803</v>
      </c>
      <c r="J4526" t="s">
        <v>50</v>
      </c>
    </row>
    <row r="4527" spans="1:10" x14ac:dyDescent="0.25">
      <c r="A4527" t="s">
        <v>7801</v>
      </c>
      <c r="B4527" t="s">
        <v>13014</v>
      </c>
      <c r="C4527" t="s">
        <v>8807</v>
      </c>
      <c r="D4527">
        <v>509.11</v>
      </c>
      <c r="E4527" t="s">
        <v>8822</v>
      </c>
      <c r="F4527" s="2">
        <v>45694.862557870372</v>
      </c>
      <c r="G4527" s="2">
        <v>46059.862557870372</v>
      </c>
      <c r="H4527">
        <v>12</v>
      </c>
      <c r="I4527" t="s">
        <v>8803</v>
      </c>
      <c r="J4527" t="s">
        <v>22</v>
      </c>
    </row>
    <row r="4528" spans="1:10" x14ac:dyDescent="0.25">
      <c r="A4528" t="s">
        <v>7802</v>
      </c>
      <c r="B4528" t="s">
        <v>12796</v>
      </c>
      <c r="C4528" t="s">
        <v>8797</v>
      </c>
      <c r="D4528">
        <v>2952.39</v>
      </c>
      <c r="E4528" t="s">
        <v>8802</v>
      </c>
      <c r="F4528" s="2">
        <v>45802.580949074072</v>
      </c>
      <c r="G4528" s="2">
        <v>47628.580949074072</v>
      </c>
      <c r="H4528">
        <v>60</v>
      </c>
      <c r="I4528" t="s">
        <v>8803</v>
      </c>
      <c r="J4528" t="s">
        <v>71</v>
      </c>
    </row>
    <row r="4529" spans="1:10" x14ac:dyDescent="0.25">
      <c r="A4529" t="s">
        <v>7803</v>
      </c>
      <c r="B4529" t="s">
        <v>12797</v>
      </c>
      <c r="C4529" t="s">
        <v>8805</v>
      </c>
      <c r="D4529">
        <v>1869.86</v>
      </c>
      <c r="E4529" t="s">
        <v>8802</v>
      </c>
      <c r="F4529" s="2">
        <v>45746.958553240736</v>
      </c>
      <c r="G4529" s="2">
        <v>47572.958553240736</v>
      </c>
      <c r="H4529">
        <v>60</v>
      </c>
      <c r="I4529" t="s">
        <v>8803</v>
      </c>
      <c r="J4529" t="s">
        <v>71</v>
      </c>
    </row>
    <row r="4530" spans="1:10" x14ac:dyDescent="0.25">
      <c r="A4530" t="s">
        <v>7804</v>
      </c>
      <c r="B4530" t="s">
        <v>12798</v>
      </c>
      <c r="C4530" t="s">
        <v>8805</v>
      </c>
      <c r="D4530">
        <v>3554.51</v>
      </c>
      <c r="E4530" t="s">
        <v>8802</v>
      </c>
      <c r="F4530" s="2">
        <v>45484.710578703707</v>
      </c>
      <c r="G4530" s="2">
        <v>46214.710578703707</v>
      </c>
      <c r="H4530">
        <v>24</v>
      </c>
      <c r="I4530" t="s">
        <v>8803</v>
      </c>
      <c r="J4530" t="s">
        <v>39</v>
      </c>
    </row>
    <row r="4531" spans="1:10" x14ac:dyDescent="0.25">
      <c r="A4531" t="s">
        <v>7807</v>
      </c>
      <c r="B4531" t="s">
        <v>12801</v>
      </c>
      <c r="C4531" t="s">
        <v>8801</v>
      </c>
      <c r="D4531">
        <v>300.99</v>
      </c>
      <c r="E4531" t="s">
        <v>8822</v>
      </c>
      <c r="F4531" s="2">
        <v>45526.823634259257</v>
      </c>
      <c r="G4531" s="2">
        <v>46075.823634259257</v>
      </c>
      <c r="H4531">
        <v>18</v>
      </c>
      <c r="I4531" t="s">
        <v>8803</v>
      </c>
      <c r="J4531" t="s">
        <v>50</v>
      </c>
    </row>
    <row r="4532" spans="1:10" x14ac:dyDescent="0.25">
      <c r="A4532" t="s">
        <v>7808</v>
      </c>
      <c r="B4532" t="s">
        <v>12802</v>
      </c>
      <c r="C4532" t="s">
        <v>8818</v>
      </c>
      <c r="D4532">
        <v>2875.53</v>
      </c>
      <c r="E4532" t="s">
        <v>8802</v>
      </c>
      <c r="F4532" s="2">
        <v>45435.397939814808</v>
      </c>
      <c r="G4532" s="2">
        <v>46530.397939814808</v>
      </c>
      <c r="H4532">
        <v>36</v>
      </c>
      <c r="I4532" t="s">
        <v>8803</v>
      </c>
      <c r="J4532" t="s">
        <v>89</v>
      </c>
    </row>
    <row r="4533" spans="1:10" x14ac:dyDescent="0.25">
      <c r="A4533" t="s">
        <v>7809</v>
      </c>
      <c r="B4533" t="s">
        <v>12803</v>
      </c>
      <c r="C4533" t="s">
        <v>8805</v>
      </c>
      <c r="D4533">
        <v>2261.84</v>
      </c>
      <c r="E4533" t="s">
        <v>8813</v>
      </c>
      <c r="F4533" s="2">
        <v>45482.239768518521</v>
      </c>
      <c r="G4533" s="2">
        <v>46031.239768518521</v>
      </c>
      <c r="H4533">
        <v>18</v>
      </c>
      <c r="I4533" t="s">
        <v>8803</v>
      </c>
      <c r="J4533" t="s">
        <v>64</v>
      </c>
    </row>
    <row r="4534" spans="1:10" x14ac:dyDescent="0.25">
      <c r="A4534" t="s">
        <v>7811</v>
      </c>
      <c r="B4534" t="s">
        <v>12805</v>
      </c>
      <c r="C4534" t="s">
        <v>8801</v>
      </c>
      <c r="D4534">
        <v>1393.19</v>
      </c>
      <c r="E4534" t="s">
        <v>8802</v>
      </c>
      <c r="F4534" s="2">
        <v>45367.558622685188</v>
      </c>
      <c r="G4534" s="2">
        <v>45732.558622685188</v>
      </c>
      <c r="H4534">
        <v>12</v>
      </c>
      <c r="I4534" t="s">
        <v>8803</v>
      </c>
      <c r="J4534" t="s">
        <v>22</v>
      </c>
    </row>
    <row r="4535" spans="1:10" x14ac:dyDescent="0.25">
      <c r="A4535" t="s">
        <v>7812</v>
      </c>
      <c r="B4535" t="s">
        <v>12806</v>
      </c>
      <c r="C4535" t="s">
        <v>8801</v>
      </c>
      <c r="D4535">
        <v>990.72</v>
      </c>
      <c r="E4535" t="s">
        <v>8802</v>
      </c>
      <c r="F4535" s="2">
        <v>45117.06722222222</v>
      </c>
      <c r="G4535" s="2">
        <v>45848.06722222222</v>
      </c>
      <c r="H4535">
        <v>24</v>
      </c>
      <c r="I4535" t="s">
        <v>8803</v>
      </c>
      <c r="J4535" t="s">
        <v>32</v>
      </c>
    </row>
    <row r="4536" spans="1:10" x14ac:dyDescent="0.25">
      <c r="A4536" t="s">
        <v>7813</v>
      </c>
      <c r="B4536" t="s">
        <v>12807</v>
      </c>
      <c r="C4536" t="s">
        <v>8797</v>
      </c>
      <c r="D4536">
        <v>15839.58</v>
      </c>
      <c r="E4536" t="s">
        <v>8813</v>
      </c>
      <c r="F4536" s="2">
        <v>45252.293935185182</v>
      </c>
      <c r="G4536" s="2">
        <v>47079.293935185182</v>
      </c>
      <c r="H4536">
        <v>60</v>
      </c>
      <c r="I4536" t="s">
        <v>8799</v>
      </c>
      <c r="J4536" t="s">
        <v>89</v>
      </c>
    </row>
    <row r="4537" spans="1:10" x14ac:dyDescent="0.25">
      <c r="A4537" t="s">
        <v>7814</v>
      </c>
      <c r="B4537" t="s">
        <v>12808</v>
      </c>
      <c r="C4537" t="s">
        <v>8807</v>
      </c>
      <c r="D4537">
        <v>86.39</v>
      </c>
      <c r="E4537" t="s">
        <v>8802</v>
      </c>
      <c r="F4537" s="2">
        <v>45934.267280092587</v>
      </c>
      <c r="G4537" s="2">
        <v>47395.267280092587</v>
      </c>
      <c r="H4537">
        <v>48</v>
      </c>
      <c r="I4537" t="s">
        <v>8799</v>
      </c>
      <c r="J4537" t="s">
        <v>66</v>
      </c>
    </row>
    <row r="4538" spans="1:10" x14ac:dyDescent="0.25">
      <c r="A4538" t="s">
        <v>7815</v>
      </c>
      <c r="B4538" t="s">
        <v>12809</v>
      </c>
      <c r="C4538" t="s">
        <v>27</v>
      </c>
      <c r="D4538">
        <v>6686.09</v>
      </c>
      <c r="E4538" t="s">
        <v>8813</v>
      </c>
      <c r="F4538" s="2">
        <v>45952.121770833342</v>
      </c>
      <c r="G4538" s="2">
        <v>46317.121770833342</v>
      </c>
      <c r="H4538">
        <v>12</v>
      </c>
      <c r="I4538" t="s">
        <v>8803</v>
      </c>
      <c r="J4538" t="s">
        <v>22</v>
      </c>
    </row>
    <row r="4539" spans="1:10" x14ac:dyDescent="0.25">
      <c r="A4539" t="s">
        <v>7819</v>
      </c>
      <c r="B4539" t="s">
        <v>12813</v>
      </c>
      <c r="C4539" t="s">
        <v>8818</v>
      </c>
      <c r="D4539">
        <v>1245.94</v>
      </c>
      <c r="E4539" t="s">
        <v>8822</v>
      </c>
      <c r="F4539" s="2">
        <v>45037.670972222222</v>
      </c>
      <c r="G4539" s="2">
        <v>45768.670972222222</v>
      </c>
      <c r="H4539">
        <v>24</v>
      </c>
      <c r="I4539" t="s">
        <v>8803</v>
      </c>
      <c r="J4539" t="s">
        <v>41</v>
      </c>
    </row>
    <row r="4540" spans="1:10" x14ac:dyDescent="0.25">
      <c r="A4540" t="s">
        <v>7822</v>
      </c>
      <c r="B4540" t="s">
        <v>12816</v>
      </c>
      <c r="C4540" t="s">
        <v>8818</v>
      </c>
      <c r="D4540">
        <v>536.85</v>
      </c>
      <c r="E4540" t="s">
        <v>8822</v>
      </c>
      <c r="F4540" s="2">
        <v>45061.785844907397</v>
      </c>
      <c r="G4540" s="2">
        <v>46522.785844907397</v>
      </c>
      <c r="H4540">
        <v>48</v>
      </c>
      <c r="I4540" t="s">
        <v>8799</v>
      </c>
      <c r="J4540" t="s">
        <v>46</v>
      </c>
    </row>
    <row r="4541" spans="1:10" x14ac:dyDescent="0.25">
      <c r="A4541" t="s">
        <v>7823</v>
      </c>
      <c r="B4541" t="s">
        <v>12817</v>
      </c>
      <c r="C4541" t="s">
        <v>8801</v>
      </c>
      <c r="D4541">
        <v>700.74</v>
      </c>
      <c r="E4541" t="s">
        <v>8802</v>
      </c>
      <c r="F4541" s="2">
        <v>45927.074861111112</v>
      </c>
      <c r="G4541" s="2">
        <v>46292.074861111112</v>
      </c>
      <c r="H4541">
        <v>12</v>
      </c>
      <c r="I4541" t="s">
        <v>8803</v>
      </c>
      <c r="J4541" t="s">
        <v>64</v>
      </c>
    </row>
    <row r="4542" spans="1:10" x14ac:dyDescent="0.25">
      <c r="A4542" t="s">
        <v>7823</v>
      </c>
      <c r="B4542" t="s">
        <v>13315</v>
      </c>
      <c r="C4542" t="s">
        <v>8797</v>
      </c>
      <c r="D4542">
        <v>792.35</v>
      </c>
      <c r="E4542" t="s">
        <v>8822</v>
      </c>
      <c r="F4542" s="2">
        <v>45653.844386574077</v>
      </c>
      <c r="G4542" s="2">
        <v>46018.844386574077</v>
      </c>
      <c r="H4542">
        <v>12</v>
      </c>
      <c r="I4542" t="s">
        <v>8803</v>
      </c>
      <c r="J4542" t="s">
        <v>66</v>
      </c>
    </row>
    <row r="4543" spans="1:10" x14ac:dyDescent="0.25">
      <c r="A4543" t="s">
        <v>7825</v>
      </c>
      <c r="B4543" t="s">
        <v>12819</v>
      </c>
      <c r="C4543" t="s">
        <v>8805</v>
      </c>
      <c r="D4543">
        <v>5895.73</v>
      </c>
      <c r="E4543" t="s">
        <v>8813</v>
      </c>
      <c r="F4543" s="2">
        <v>45576.930138888893</v>
      </c>
      <c r="G4543" s="2">
        <v>46306.930138888893</v>
      </c>
      <c r="H4543">
        <v>24</v>
      </c>
      <c r="I4543" t="s">
        <v>8799</v>
      </c>
      <c r="J4543" t="s">
        <v>71</v>
      </c>
    </row>
    <row r="4544" spans="1:10" x14ac:dyDescent="0.25">
      <c r="A4544" t="s">
        <v>7827</v>
      </c>
      <c r="B4544" t="s">
        <v>12821</v>
      </c>
      <c r="C4544" t="s">
        <v>8805</v>
      </c>
      <c r="D4544">
        <v>507.2</v>
      </c>
      <c r="E4544" t="s">
        <v>8802</v>
      </c>
      <c r="F4544" s="2">
        <v>45021.178078703713</v>
      </c>
      <c r="G4544" s="2">
        <v>45387.178078703713</v>
      </c>
      <c r="H4544">
        <v>12</v>
      </c>
      <c r="I4544" t="s">
        <v>8803</v>
      </c>
      <c r="J4544" t="s">
        <v>28</v>
      </c>
    </row>
    <row r="4545" spans="1:10" x14ac:dyDescent="0.25">
      <c r="A4545" t="s">
        <v>7827</v>
      </c>
      <c r="B4545" t="s">
        <v>13676</v>
      </c>
      <c r="C4545" t="s">
        <v>8797</v>
      </c>
      <c r="D4545">
        <v>821.28</v>
      </c>
      <c r="E4545" t="s">
        <v>8822</v>
      </c>
      <c r="F4545" s="2">
        <v>45167.185659722221</v>
      </c>
      <c r="G4545" s="2">
        <v>46628.185659722221</v>
      </c>
      <c r="H4545">
        <v>48</v>
      </c>
      <c r="I4545" t="s">
        <v>8799</v>
      </c>
      <c r="J4545" t="s">
        <v>46</v>
      </c>
    </row>
    <row r="4546" spans="1:10" x14ac:dyDescent="0.25">
      <c r="A4546" t="s">
        <v>7830</v>
      </c>
      <c r="B4546" t="s">
        <v>12824</v>
      </c>
      <c r="C4546" t="s">
        <v>8797</v>
      </c>
      <c r="D4546">
        <v>1971.51</v>
      </c>
      <c r="E4546" t="s">
        <v>8813</v>
      </c>
      <c r="F4546" s="2">
        <v>45233.956388888888</v>
      </c>
      <c r="G4546" s="2">
        <v>45599.956388888888</v>
      </c>
      <c r="H4546">
        <v>12</v>
      </c>
      <c r="I4546" t="s">
        <v>8803</v>
      </c>
      <c r="J4546" t="s">
        <v>32</v>
      </c>
    </row>
    <row r="4547" spans="1:10" x14ac:dyDescent="0.25">
      <c r="A4547" t="s">
        <v>7830</v>
      </c>
      <c r="B4547" t="s">
        <v>13691</v>
      </c>
      <c r="C4547" t="s">
        <v>8807</v>
      </c>
      <c r="D4547">
        <v>2995.71</v>
      </c>
      <c r="E4547" t="s">
        <v>8802</v>
      </c>
      <c r="F4547" s="2">
        <v>45067.75199074074</v>
      </c>
      <c r="G4547" s="2">
        <v>45617.75199074074</v>
      </c>
      <c r="H4547">
        <v>18</v>
      </c>
      <c r="I4547" t="s">
        <v>8803</v>
      </c>
      <c r="J4547" t="s">
        <v>46</v>
      </c>
    </row>
    <row r="4548" spans="1:10" x14ac:dyDescent="0.25">
      <c r="A4548" t="s">
        <v>7830</v>
      </c>
      <c r="B4548" t="s">
        <v>13794</v>
      </c>
      <c r="C4548" t="s">
        <v>8807</v>
      </c>
      <c r="D4548">
        <v>294.51</v>
      </c>
      <c r="E4548" t="s">
        <v>8802</v>
      </c>
      <c r="F4548" s="2">
        <v>44995.843680555547</v>
      </c>
      <c r="G4548" s="2">
        <v>45361.843680555547</v>
      </c>
      <c r="H4548">
        <v>12</v>
      </c>
      <c r="I4548" t="s">
        <v>8803</v>
      </c>
      <c r="J4548" t="s">
        <v>58</v>
      </c>
    </row>
    <row r="4549" spans="1:10" x14ac:dyDescent="0.25">
      <c r="A4549" t="s">
        <v>7832</v>
      </c>
      <c r="B4549" t="s">
        <v>12826</v>
      </c>
      <c r="C4549" t="s">
        <v>8807</v>
      </c>
      <c r="D4549">
        <v>3275.74</v>
      </c>
      <c r="E4549" t="s">
        <v>8802</v>
      </c>
      <c r="F4549" s="2">
        <v>45199.752256944441</v>
      </c>
      <c r="G4549" s="2">
        <v>46660.752256944441</v>
      </c>
      <c r="H4549">
        <v>48</v>
      </c>
      <c r="I4549" t="s">
        <v>8803</v>
      </c>
      <c r="J4549" t="s">
        <v>17</v>
      </c>
    </row>
    <row r="4550" spans="1:10" x14ac:dyDescent="0.25">
      <c r="A4550" t="s">
        <v>7835</v>
      </c>
      <c r="B4550" t="s">
        <v>12829</v>
      </c>
      <c r="C4550" t="s">
        <v>27</v>
      </c>
      <c r="D4550">
        <v>3784.27</v>
      </c>
      <c r="E4550" t="s">
        <v>8802</v>
      </c>
      <c r="F4550" s="2">
        <v>44971.946412037039</v>
      </c>
      <c r="G4550" s="2">
        <v>46432.946412037039</v>
      </c>
      <c r="H4550">
        <v>48</v>
      </c>
      <c r="I4550" t="s">
        <v>8799</v>
      </c>
      <c r="J4550" t="s">
        <v>61</v>
      </c>
    </row>
    <row r="4551" spans="1:10" x14ac:dyDescent="0.25">
      <c r="A4551" t="s">
        <v>7836</v>
      </c>
      <c r="B4551" t="s">
        <v>12830</v>
      </c>
      <c r="C4551" t="s">
        <v>27</v>
      </c>
      <c r="D4551">
        <v>2017.92</v>
      </c>
      <c r="E4551" t="s">
        <v>8802</v>
      </c>
      <c r="F4551" s="2">
        <v>44988.189398148148</v>
      </c>
      <c r="G4551" s="2">
        <v>45538.189398148148</v>
      </c>
      <c r="H4551">
        <v>18</v>
      </c>
      <c r="I4551" t="s">
        <v>8803</v>
      </c>
      <c r="J4551" t="s">
        <v>71</v>
      </c>
    </row>
    <row r="4552" spans="1:10" x14ac:dyDescent="0.25">
      <c r="A4552" t="s">
        <v>7837</v>
      </c>
      <c r="B4552" t="s">
        <v>12831</v>
      </c>
      <c r="C4552" t="s">
        <v>8807</v>
      </c>
      <c r="D4552">
        <v>1709.6</v>
      </c>
      <c r="E4552" t="s">
        <v>8813</v>
      </c>
      <c r="F4552" s="2">
        <v>45599.276655092603</v>
      </c>
      <c r="G4552" s="2">
        <v>47425.276655092603</v>
      </c>
      <c r="H4552">
        <v>60</v>
      </c>
      <c r="I4552" t="s">
        <v>8803</v>
      </c>
      <c r="J4552" t="s">
        <v>39</v>
      </c>
    </row>
    <row r="4553" spans="1:10" x14ac:dyDescent="0.25">
      <c r="A4553" t="s">
        <v>7838</v>
      </c>
      <c r="B4553" t="s">
        <v>12832</v>
      </c>
      <c r="C4553" t="s">
        <v>8801</v>
      </c>
      <c r="D4553">
        <v>259.32</v>
      </c>
      <c r="E4553" t="s">
        <v>8802</v>
      </c>
      <c r="F4553" s="2">
        <v>44991.773831018523</v>
      </c>
      <c r="G4553" s="2">
        <v>45175.773831018523</v>
      </c>
      <c r="H4553">
        <v>6</v>
      </c>
      <c r="I4553" t="s">
        <v>8803</v>
      </c>
      <c r="J4553" t="s">
        <v>66</v>
      </c>
    </row>
    <row r="4554" spans="1:10" x14ac:dyDescent="0.25">
      <c r="A4554" t="s">
        <v>7839</v>
      </c>
      <c r="B4554" t="s">
        <v>12833</v>
      </c>
      <c r="C4554" t="s">
        <v>8807</v>
      </c>
      <c r="D4554">
        <v>1407.18</v>
      </c>
      <c r="E4554" t="s">
        <v>8802</v>
      </c>
      <c r="F4554" s="2">
        <v>45913.23646990741</v>
      </c>
      <c r="G4554" s="2">
        <v>46094.23646990741</v>
      </c>
      <c r="H4554">
        <v>6</v>
      </c>
      <c r="I4554" t="s">
        <v>8803</v>
      </c>
      <c r="J4554" t="s">
        <v>41</v>
      </c>
    </row>
    <row r="4555" spans="1:10" x14ac:dyDescent="0.25">
      <c r="A4555" t="s">
        <v>7840</v>
      </c>
      <c r="B4555" t="s">
        <v>12834</v>
      </c>
      <c r="C4555" t="s">
        <v>8797</v>
      </c>
      <c r="D4555">
        <v>2109.8000000000002</v>
      </c>
      <c r="E4555" t="s">
        <v>8802</v>
      </c>
      <c r="F4555" s="2">
        <v>45320.508680555547</v>
      </c>
      <c r="G4555" s="2">
        <v>46416.508680555547</v>
      </c>
      <c r="H4555">
        <v>36</v>
      </c>
      <c r="I4555" t="s">
        <v>8803</v>
      </c>
      <c r="J4555" t="s">
        <v>106</v>
      </c>
    </row>
    <row r="4556" spans="1:10" x14ac:dyDescent="0.25">
      <c r="A4556" t="s">
        <v>7840</v>
      </c>
      <c r="B4556" t="s">
        <v>12880</v>
      </c>
      <c r="C4556" t="s">
        <v>8797</v>
      </c>
      <c r="D4556">
        <v>4179.75</v>
      </c>
      <c r="E4556" t="s">
        <v>8822</v>
      </c>
      <c r="F4556" s="2">
        <v>44954.364583333343</v>
      </c>
      <c r="G4556" s="2">
        <v>46050.364583333343</v>
      </c>
      <c r="H4556">
        <v>36</v>
      </c>
      <c r="I4556" t="s">
        <v>8803</v>
      </c>
      <c r="J4556" t="s">
        <v>50</v>
      </c>
    </row>
    <row r="4557" spans="1:10" x14ac:dyDescent="0.25">
      <c r="A4557" t="s">
        <v>7841</v>
      </c>
      <c r="B4557" t="s">
        <v>12835</v>
      </c>
      <c r="C4557" t="s">
        <v>8801</v>
      </c>
      <c r="D4557">
        <v>3219.31</v>
      </c>
      <c r="E4557" t="s">
        <v>8822</v>
      </c>
      <c r="F4557" s="2">
        <v>45955.046493055554</v>
      </c>
      <c r="G4557" s="2">
        <v>47051.046493055554</v>
      </c>
      <c r="H4557">
        <v>36</v>
      </c>
      <c r="I4557" t="s">
        <v>8803</v>
      </c>
      <c r="J4557" t="s">
        <v>86</v>
      </c>
    </row>
    <row r="4558" spans="1:10" x14ac:dyDescent="0.25">
      <c r="A4558" t="s">
        <v>7842</v>
      </c>
      <c r="B4558" t="s">
        <v>12836</v>
      </c>
      <c r="C4558" t="s">
        <v>8818</v>
      </c>
      <c r="D4558">
        <v>802.39</v>
      </c>
      <c r="E4558" t="s">
        <v>8798</v>
      </c>
      <c r="F4558" s="2">
        <v>45262.06554398148</v>
      </c>
      <c r="G4558" s="2">
        <v>45993.06554398148</v>
      </c>
      <c r="H4558">
        <v>24</v>
      </c>
      <c r="I4558" t="s">
        <v>8803</v>
      </c>
      <c r="J4558" t="s">
        <v>66</v>
      </c>
    </row>
    <row r="4559" spans="1:10" x14ac:dyDescent="0.25">
      <c r="A4559" t="s">
        <v>7843</v>
      </c>
      <c r="B4559" t="s">
        <v>12837</v>
      </c>
      <c r="C4559" t="s">
        <v>27</v>
      </c>
      <c r="D4559">
        <v>12008.17</v>
      </c>
      <c r="E4559" t="s">
        <v>8802</v>
      </c>
      <c r="F4559" s="2">
        <v>45898.08222222222</v>
      </c>
      <c r="G4559" s="2">
        <v>46263.08222222222</v>
      </c>
      <c r="H4559">
        <v>12</v>
      </c>
      <c r="I4559" t="s">
        <v>8803</v>
      </c>
      <c r="J4559" t="s">
        <v>50</v>
      </c>
    </row>
    <row r="4560" spans="1:10" x14ac:dyDescent="0.25">
      <c r="A4560" t="s">
        <v>7845</v>
      </c>
      <c r="B4560" t="s">
        <v>12839</v>
      </c>
      <c r="C4560" t="s">
        <v>8805</v>
      </c>
      <c r="D4560">
        <v>3166.29</v>
      </c>
      <c r="E4560" t="s">
        <v>8802</v>
      </c>
      <c r="F4560" s="2">
        <v>45092.237962962958</v>
      </c>
      <c r="G4560" s="2">
        <v>45458.237962962958</v>
      </c>
      <c r="H4560">
        <v>12</v>
      </c>
      <c r="I4560" t="s">
        <v>8803</v>
      </c>
      <c r="J4560" t="s">
        <v>39</v>
      </c>
    </row>
    <row r="4561" spans="1:10" x14ac:dyDescent="0.25">
      <c r="A4561" t="s">
        <v>7845</v>
      </c>
      <c r="B4561" t="s">
        <v>12890</v>
      </c>
      <c r="C4561" t="s">
        <v>27</v>
      </c>
      <c r="D4561">
        <v>3756.61</v>
      </c>
      <c r="E4561" t="s">
        <v>8802</v>
      </c>
      <c r="F4561" s="2">
        <v>45420.891921296286</v>
      </c>
      <c r="G4561" s="2">
        <v>45969.891921296286</v>
      </c>
      <c r="H4561">
        <v>18</v>
      </c>
      <c r="I4561" t="s">
        <v>8803</v>
      </c>
      <c r="J4561" t="s">
        <v>41</v>
      </c>
    </row>
    <row r="4562" spans="1:10" x14ac:dyDescent="0.25">
      <c r="A4562" t="s">
        <v>7846</v>
      </c>
      <c r="B4562" t="s">
        <v>12840</v>
      </c>
      <c r="C4562" t="s">
        <v>8807</v>
      </c>
      <c r="D4562">
        <v>1148.1600000000001</v>
      </c>
      <c r="E4562" t="s">
        <v>8813</v>
      </c>
      <c r="F4562" s="2">
        <v>45089.598634259259</v>
      </c>
      <c r="G4562" s="2">
        <v>46185.598634259259</v>
      </c>
      <c r="H4562">
        <v>36</v>
      </c>
      <c r="I4562" t="s">
        <v>8803</v>
      </c>
      <c r="J4562" t="s">
        <v>50</v>
      </c>
    </row>
    <row r="4563" spans="1:10" x14ac:dyDescent="0.25">
      <c r="A4563" t="s">
        <v>7846</v>
      </c>
      <c r="B4563" t="s">
        <v>12917</v>
      </c>
      <c r="C4563" t="s">
        <v>8801</v>
      </c>
      <c r="D4563">
        <v>1036.9000000000001</v>
      </c>
      <c r="E4563" t="s">
        <v>8822</v>
      </c>
      <c r="F4563" s="2">
        <v>45423.430358796293</v>
      </c>
      <c r="G4563" s="2">
        <v>46518.430358796293</v>
      </c>
      <c r="H4563">
        <v>36</v>
      </c>
      <c r="I4563" t="s">
        <v>8803</v>
      </c>
      <c r="J4563" t="s">
        <v>28</v>
      </c>
    </row>
    <row r="4564" spans="1:10" x14ac:dyDescent="0.25">
      <c r="A4564" t="s">
        <v>7847</v>
      </c>
      <c r="B4564" t="s">
        <v>12841</v>
      </c>
      <c r="C4564" t="s">
        <v>8801</v>
      </c>
      <c r="D4564">
        <v>4637.12</v>
      </c>
      <c r="E4564" t="s">
        <v>8822</v>
      </c>
      <c r="F4564" s="2">
        <v>45669.655277777783</v>
      </c>
      <c r="G4564" s="2">
        <v>47130.655277777783</v>
      </c>
      <c r="H4564">
        <v>48</v>
      </c>
      <c r="I4564" t="s">
        <v>8803</v>
      </c>
      <c r="J4564" t="s">
        <v>89</v>
      </c>
    </row>
    <row r="4565" spans="1:10" x14ac:dyDescent="0.25">
      <c r="A4565" t="s">
        <v>7847</v>
      </c>
      <c r="B4565" t="s">
        <v>13027</v>
      </c>
      <c r="C4565" t="s">
        <v>8797</v>
      </c>
      <c r="D4565">
        <v>2217.13</v>
      </c>
      <c r="E4565" t="s">
        <v>8822</v>
      </c>
      <c r="F4565" s="2">
        <v>45737.089513888888</v>
      </c>
      <c r="G4565" s="2">
        <v>46833.089513888888</v>
      </c>
      <c r="H4565">
        <v>36</v>
      </c>
      <c r="I4565" t="s">
        <v>8803</v>
      </c>
      <c r="J4565" t="s">
        <v>106</v>
      </c>
    </row>
    <row r="4566" spans="1:10" x14ac:dyDescent="0.25">
      <c r="A4566" t="s">
        <v>7848</v>
      </c>
      <c r="B4566" t="s">
        <v>12842</v>
      </c>
      <c r="C4566" t="s">
        <v>8805</v>
      </c>
      <c r="D4566">
        <v>4770.4799999999996</v>
      </c>
      <c r="E4566" t="s">
        <v>8822</v>
      </c>
      <c r="F4566" s="2">
        <v>44958.720937500002</v>
      </c>
      <c r="G4566" s="2">
        <v>45689.720937500002</v>
      </c>
      <c r="H4566">
        <v>24</v>
      </c>
      <c r="I4566" t="s">
        <v>8803</v>
      </c>
      <c r="J4566" t="s">
        <v>71</v>
      </c>
    </row>
    <row r="4567" spans="1:10" x14ac:dyDescent="0.25">
      <c r="A4567" t="s">
        <v>7849</v>
      </c>
      <c r="B4567" t="s">
        <v>12843</v>
      </c>
      <c r="C4567" t="s">
        <v>8805</v>
      </c>
      <c r="D4567">
        <v>460.29</v>
      </c>
      <c r="E4567" t="s">
        <v>8822</v>
      </c>
      <c r="F4567" s="2">
        <v>45798.836273148147</v>
      </c>
      <c r="G4567" s="2">
        <v>46347.836273148147</v>
      </c>
      <c r="H4567">
        <v>18</v>
      </c>
      <c r="I4567" t="s">
        <v>8803</v>
      </c>
      <c r="J4567" t="s">
        <v>32</v>
      </c>
    </row>
    <row r="4568" spans="1:10" x14ac:dyDescent="0.25">
      <c r="A4568" t="s">
        <v>7850</v>
      </c>
      <c r="B4568" t="s">
        <v>12844</v>
      </c>
      <c r="C4568" t="s">
        <v>8801</v>
      </c>
      <c r="D4568">
        <v>1767.54</v>
      </c>
      <c r="E4568" t="s">
        <v>8822</v>
      </c>
      <c r="F4568" s="2">
        <v>45410.79011574074</v>
      </c>
      <c r="G4568" s="2">
        <v>45775.79011574074</v>
      </c>
      <c r="H4568">
        <v>12</v>
      </c>
      <c r="I4568" t="s">
        <v>8803</v>
      </c>
      <c r="J4568" t="s">
        <v>89</v>
      </c>
    </row>
    <row r="4569" spans="1:10" x14ac:dyDescent="0.25">
      <c r="A4569" t="s">
        <v>7853</v>
      </c>
      <c r="B4569" t="s">
        <v>12847</v>
      </c>
      <c r="C4569" t="s">
        <v>8807</v>
      </c>
      <c r="D4569">
        <v>237.28</v>
      </c>
      <c r="E4569" t="s">
        <v>8802</v>
      </c>
      <c r="F4569" s="2">
        <v>45605.0468287037</v>
      </c>
      <c r="G4569" s="2">
        <v>46151.0468287037</v>
      </c>
      <c r="H4569">
        <v>18</v>
      </c>
      <c r="I4569" t="s">
        <v>8803</v>
      </c>
      <c r="J4569" t="s">
        <v>58</v>
      </c>
    </row>
    <row r="4570" spans="1:10" x14ac:dyDescent="0.25">
      <c r="A4570" t="s">
        <v>7856</v>
      </c>
      <c r="B4570" t="s">
        <v>12850</v>
      </c>
      <c r="C4570" t="s">
        <v>8805</v>
      </c>
      <c r="D4570">
        <v>2649.72</v>
      </c>
      <c r="E4570" t="s">
        <v>8802</v>
      </c>
      <c r="F4570" s="2">
        <v>45746.856539351851</v>
      </c>
      <c r="G4570" s="2">
        <v>46842.856539351851</v>
      </c>
      <c r="H4570">
        <v>36</v>
      </c>
      <c r="I4570" t="s">
        <v>8799</v>
      </c>
      <c r="J4570" t="s">
        <v>50</v>
      </c>
    </row>
    <row r="4571" spans="1:10" x14ac:dyDescent="0.25">
      <c r="A4571" t="s">
        <v>7856</v>
      </c>
      <c r="B4571" t="s">
        <v>13274</v>
      </c>
      <c r="C4571" t="s">
        <v>27</v>
      </c>
      <c r="D4571">
        <v>3294.52</v>
      </c>
      <c r="E4571" t="s">
        <v>8798</v>
      </c>
      <c r="F4571" s="2">
        <v>45773.425752314812</v>
      </c>
      <c r="G4571" s="2">
        <v>46869.425752314812</v>
      </c>
      <c r="H4571">
        <v>36</v>
      </c>
      <c r="I4571" t="s">
        <v>8803</v>
      </c>
      <c r="J4571" t="s">
        <v>50</v>
      </c>
    </row>
    <row r="4572" spans="1:10" x14ac:dyDescent="0.25">
      <c r="A4572" t="s">
        <v>7859</v>
      </c>
      <c r="B4572" t="s">
        <v>12853</v>
      </c>
      <c r="C4572" t="s">
        <v>8805</v>
      </c>
      <c r="D4572">
        <v>6091.99</v>
      </c>
      <c r="E4572" t="s">
        <v>8822</v>
      </c>
      <c r="F4572" s="2">
        <v>45237.572314814817</v>
      </c>
      <c r="G4572" s="2">
        <v>46698.572314814817</v>
      </c>
      <c r="H4572">
        <v>48</v>
      </c>
      <c r="I4572" t="s">
        <v>8803</v>
      </c>
      <c r="J4572" t="s">
        <v>46</v>
      </c>
    </row>
    <row r="4573" spans="1:10" x14ac:dyDescent="0.25">
      <c r="A4573" t="s">
        <v>7861</v>
      </c>
      <c r="B4573" t="s">
        <v>12855</v>
      </c>
      <c r="C4573" t="s">
        <v>8805</v>
      </c>
      <c r="D4573">
        <v>659.84</v>
      </c>
      <c r="E4573" t="s">
        <v>8802</v>
      </c>
      <c r="F4573" s="2">
        <v>45710.342314814807</v>
      </c>
      <c r="G4573" s="2">
        <v>46075.342314814807</v>
      </c>
      <c r="H4573">
        <v>12</v>
      </c>
      <c r="I4573" t="s">
        <v>8803</v>
      </c>
      <c r="J4573" t="s">
        <v>58</v>
      </c>
    </row>
    <row r="4574" spans="1:10" x14ac:dyDescent="0.25">
      <c r="A4574" t="s">
        <v>7862</v>
      </c>
      <c r="B4574" t="s">
        <v>12856</v>
      </c>
      <c r="C4574" t="s">
        <v>27</v>
      </c>
      <c r="D4574">
        <v>2524.79</v>
      </c>
      <c r="E4574" t="s">
        <v>8802</v>
      </c>
      <c r="F4574" s="2">
        <v>45181.032685185193</v>
      </c>
      <c r="G4574" s="2">
        <v>45363.032685185193</v>
      </c>
      <c r="H4574">
        <v>6</v>
      </c>
      <c r="I4574" t="s">
        <v>8799</v>
      </c>
      <c r="J4574" t="s">
        <v>61</v>
      </c>
    </row>
    <row r="4575" spans="1:10" x14ac:dyDescent="0.25">
      <c r="A4575" t="s">
        <v>7862</v>
      </c>
      <c r="B4575" t="s">
        <v>13018</v>
      </c>
      <c r="C4575" t="s">
        <v>8797</v>
      </c>
      <c r="D4575">
        <v>1287.75</v>
      </c>
      <c r="E4575" t="s">
        <v>8802</v>
      </c>
      <c r="F4575" s="2">
        <v>45914.073773148149</v>
      </c>
      <c r="G4575" s="2">
        <v>47375.073773148149</v>
      </c>
      <c r="H4575">
        <v>48</v>
      </c>
      <c r="I4575" t="s">
        <v>8803</v>
      </c>
      <c r="J4575" t="s">
        <v>32</v>
      </c>
    </row>
    <row r="4576" spans="1:10" x14ac:dyDescent="0.25">
      <c r="A4576" t="s">
        <v>7863</v>
      </c>
      <c r="B4576" t="s">
        <v>12857</v>
      </c>
      <c r="C4576" t="s">
        <v>8818</v>
      </c>
      <c r="D4576">
        <v>2286.61</v>
      </c>
      <c r="E4576" t="s">
        <v>8802</v>
      </c>
      <c r="F4576" s="2">
        <v>45465.996666666673</v>
      </c>
      <c r="G4576" s="2">
        <v>45830.996666666673</v>
      </c>
      <c r="H4576">
        <v>12</v>
      </c>
      <c r="I4576" t="s">
        <v>8803</v>
      </c>
      <c r="J4576" t="s">
        <v>54</v>
      </c>
    </row>
    <row r="4577" spans="1:10" x14ac:dyDescent="0.25">
      <c r="A4577" t="s">
        <v>7865</v>
      </c>
      <c r="B4577" t="s">
        <v>12859</v>
      </c>
      <c r="C4577" t="s">
        <v>27</v>
      </c>
      <c r="D4577">
        <v>3574.38</v>
      </c>
      <c r="E4577" t="s">
        <v>8822</v>
      </c>
      <c r="F4577" s="2">
        <v>45835.09375</v>
      </c>
      <c r="G4577" s="2">
        <v>46931.09375</v>
      </c>
      <c r="H4577">
        <v>36</v>
      </c>
      <c r="I4577" t="s">
        <v>8803</v>
      </c>
      <c r="J4577" t="s">
        <v>17</v>
      </c>
    </row>
    <row r="4578" spans="1:10" x14ac:dyDescent="0.25">
      <c r="A4578" t="s">
        <v>7866</v>
      </c>
      <c r="B4578" t="s">
        <v>12860</v>
      </c>
      <c r="C4578" t="s">
        <v>8818</v>
      </c>
      <c r="D4578">
        <v>6.66</v>
      </c>
      <c r="E4578" t="s">
        <v>8802</v>
      </c>
      <c r="F4578" s="2">
        <v>45881.576273148137</v>
      </c>
      <c r="G4578" s="2">
        <v>46430.576273148137</v>
      </c>
      <c r="H4578">
        <v>18</v>
      </c>
      <c r="I4578" t="s">
        <v>8799</v>
      </c>
      <c r="J4578" t="s">
        <v>86</v>
      </c>
    </row>
    <row r="4579" spans="1:10" x14ac:dyDescent="0.25">
      <c r="A4579" t="s">
        <v>7870</v>
      </c>
      <c r="B4579" t="s">
        <v>12864</v>
      </c>
      <c r="C4579" t="s">
        <v>8807</v>
      </c>
      <c r="D4579">
        <v>769.36</v>
      </c>
      <c r="E4579" t="s">
        <v>8813</v>
      </c>
      <c r="F4579" s="2">
        <v>45688.709097222221</v>
      </c>
      <c r="G4579" s="2">
        <v>46783.709097222221</v>
      </c>
      <c r="H4579">
        <v>36</v>
      </c>
      <c r="I4579" t="s">
        <v>8803</v>
      </c>
      <c r="J4579" t="s">
        <v>39</v>
      </c>
    </row>
    <row r="4580" spans="1:10" x14ac:dyDescent="0.25">
      <c r="A4580" t="s">
        <v>7872</v>
      </c>
      <c r="B4580" t="s">
        <v>12866</v>
      </c>
      <c r="C4580" t="s">
        <v>8801</v>
      </c>
      <c r="D4580">
        <v>5153.29</v>
      </c>
      <c r="E4580" t="s">
        <v>8802</v>
      </c>
      <c r="F4580" s="2">
        <v>45558.664502314823</v>
      </c>
      <c r="G4580" s="2">
        <v>46288.664502314823</v>
      </c>
      <c r="H4580">
        <v>24</v>
      </c>
      <c r="I4580" t="s">
        <v>8803</v>
      </c>
      <c r="J4580" t="s">
        <v>46</v>
      </c>
    </row>
    <row r="4581" spans="1:10" x14ac:dyDescent="0.25">
      <c r="A4581" t="s">
        <v>7873</v>
      </c>
      <c r="B4581" t="s">
        <v>12867</v>
      </c>
      <c r="C4581" t="s">
        <v>8805</v>
      </c>
      <c r="D4581">
        <v>377.55</v>
      </c>
      <c r="E4581" t="s">
        <v>8822</v>
      </c>
      <c r="F4581" s="2">
        <v>45661.617928240739</v>
      </c>
      <c r="G4581" s="2">
        <v>46207.617928240739</v>
      </c>
      <c r="H4581">
        <v>18</v>
      </c>
      <c r="I4581" t="s">
        <v>8803</v>
      </c>
      <c r="J4581" t="s">
        <v>58</v>
      </c>
    </row>
    <row r="4582" spans="1:10" x14ac:dyDescent="0.25">
      <c r="A4582" t="s">
        <v>7873</v>
      </c>
      <c r="B4582" t="s">
        <v>13241</v>
      </c>
      <c r="C4582" t="s">
        <v>8807</v>
      </c>
      <c r="D4582">
        <v>3694.91</v>
      </c>
      <c r="E4582" t="s">
        <v>8802</v>
      </c>
      <c r="F4582" s="2">
        <v>45537.529907407406</v>
      </c>
      <c r="G4582" s="2">
        <v>46998.529907407406</v>
      </c>
      <c r="H4582">
        <v>48</v>
      </c>
      <c r="I4582" t="s">
        <v>8803</v>
      </c>
      <c r="J4582" t="s">
        <v>32</v>
      </c>
    </row>
    <row r="4583" spans="1:10" x14ac:dyDescent="0.25">
      <c r="A4583" t="s">
        <v>7876</v>
      </c>
      <c r="B4583" t="s">
        <v>12870</v>
      </c>
      <c r="C4583" t="s">
        <v>8818</v>
      </c>
      <c r="D4583">
        <v>9409.8799999999992</v>
      </c>
      <c r="E4583" t="s">
        <v>8802</v>
      </c>
      <c r="F4583" s="2">
        <v>45050.05777777778</v>
      </c>
      <c r="G4583" s="2">
        <v>46146.05777777778</v>
      </c>
      <c r="H4583">
        <v>36</v>
      </c>
      <c r="I4583" t="s">
        <v>8803</v>
      </c>
      <c r="J4583" t="s">
        <v>54</v>
      </c>
    </row>
    <row r="4584" spans="1:10" x14ac:dyDescent="0.25">
      <c r="A4584" t="s">
        <v>7878</v>
      </c>
      <c r="B4584" t="s">
        <v>12872</v>
      </c>
      <c r="C4584" t="s">
        <v>8818</v>
      </c>
      <c r="D4584">
        <v>2096.88</v>
      </c>
      <c r="E4584" t="s">
        <v>8822</v>
      </c>
      <c r="F4584" s="2">
        <v>44946.425821759258</v>
      </c>
      <c r="G4584" s="2">
        <v>45493.425821759258</v>
      </c>
      <c r="H4584">
        <v>18</v>
      </c>
      <c r="I4584" t="s">
        <v>8799</v>
      </c>
      <c r="J4584" t="s">
        <v>64</v>
      </c>
    </row>
    <row r="4585" spans="1:10" x14ac:dyDescent="0.25">
      <c r="A4585" t="s">
        <v>7880</v>
      </c>
      <c r="B4585" t="s">
        <v>12874</v>
      </c>
      <c r="C4585" t="s">
        <v>8801</v>
      </c>
      <c r="D4585">
        <v>2984.92</v>
      </c>
      <c r="E4585" t="s">
        <v>8813</v>
      </c>
      <c r="F4585" s="2">
        <v>45386.344942129632</v>
      </c>
      <c r="G4585" s="2">
        <v>46481.344942129632</v>
      </c>
      <c r="H4585">
        <v>36</v>
      </c>
      <c r="I4585" t="s">
        <v>8803</v>
      </c>
      <c r="J4585" t="s">
        <v>32</v>
      </c>
    </row>
    <row r="4586" spans="1:10" x14ac:dyDescent="0.25">
      <c r="A4586" t="s">
        <v>7884</v>
      </c>
      <c r="B4586" t="s">
        <v>12878</v>
      </c>
      <c r="C4586" t="s">
        <v>8818</v>
      </c>
      <c r="D4586">
        <v>1843.58</v>
      </c>
      <c r="E4586" t="s">
        <v>8802</v>
      </c>
      <c r="F4586" s="2">
        <v>45256.237372685187</v>
      </c>
      <c r="G4586" s="2">
        <v>45803.237372685187</v>
      </c>
      <c r="H4586">
        <v>18</v>
      </c>
      <c r="I4586" t="s">
        <v>8803</v>
      </c>
      <c r="J4586" t="s">
        <v>28</v>
      </c>
    </row>
    <row r="4587" spans="1:10" x14ac:dyDescent="0.25">
      <c r="A4587" t="s">
        <v>7885</v>
      </c>
      <c r="B4587" t="s">
        <v>12879</v>
      </c>
      <c r="C4587" t="s">
        <v>8818</v>
      </c>
      <c r="D4587">
        <v>2855.73</v>
      </c>
      <c r="E4587" t="s">
        <v>8802</v>
      </c>
      <c r="F4587" s="2">
        <v>45622.592789351853</v>
      </c>
      <c r="G4587" s="2">
        <v>46717.592789351853</v>
      </c>
      <c r="H4587">
        <v>36</v>
      </c>
      <c r="I4587" t="s">
        <v>8803</v>
      </c>
      <c r="J4587" t="s">
        <v>39</v>
      </c>
    </row>
    <row r="4588" spans="1:10" x14ac:dyDescent="0.25">
      <c r="A4588" t="s">
        <v>7888</v>
      </c>
      <c r="B4588" t="s">
        <v>12882</v>
      </c>
      <c r="C4588" t="s">
        <v>8818</v>
      </c>
      <c r="D4588">
        <v>934.69</v>
      </c>
      <c r="E4588" t="s">
        <v>8822</v>
      </c>
      <c r="F4588" s="2">
        <v>45340.391099537039</v>
      </c>
      <c r="G4588" s="2">
        <v>46436.391099537039</v>
      </c>
      <c r="H4588">
        <v>36</v>
      </c>
      <c r="I4588" t="s">
        <v>8803</v>
      </c>
      <c r="J4588" t="s">
        <v>54</v>
      </c>
    </row>
    <row r="4589" spans="1:10" x14ac:dyDescent="0.25">
      <c r="A4589" t="s">
        <v>7898</v>
      </c>
      <c r="B4589" t="s">
        <v>12892</v>
      </c>
      <c r="C4589" t="s">
        <v>8797</v>
      </c>
      <c r="D4589">
        <v>6875.26</v>
      </c>
      <c r="E4589" t="s">
        <v>8802</v>
      </c>
      <c r="F4589" s="2">
        <v>45299.546851851846</v>
      </c>
      <c r="G4589" s="2">
        <v>46395.546851851846</v>
      </c>
      <c r="H4589">
        <v>36</v>
      </c>
      <c r="I4589" t="s">
        <v>8803</v>
      </c>
      <c r="J4589" t="s">
        <v>32</v>
      </c>
    </row>
    <row r="4590" spans="1:10" x14ac:dyDescent="0.25">
      <c r="A4590" t="s">
        <v>7901</v>
      </c>
      <c r="B4590" t="s">
        <v>12895</v>
      </c>
      <c r="C4590" t="s">
        <v>8807</v>
      </c>
      <c r="D4590">
        <v>6724.15</v>
      </c>
      <c r="E4590" t="s">
        <v>8813</v>
      </c>
      <c r="F4590" s="2">
        <v>45155.999085648153</v>
      </c>
      <c r="G4590" s="2">
        <v>45521.999085648153</v>
      </c>
      <c r="H4590">
        <v>12</v>
      </c>
      <c r="I4590" t="s">
        <v>8803</v>
      </c>
      <c r="J4590" t="s">
        <v>41</v>
      </c>
    </row>
    <row r="4591" spans="1:10" x14ac:dyDescent="0.25">
      <c r="A4591" t="s">
        <v>7904</v>
      </c>
      <c r="B4591" t="s">
        <v>12898</v>
      </c>
      <c r="C4591" t="s">
        <v>8797</v>
      </c>
      <c r="D4591">
        <v>459.38</v>
      </c>
      <c r="E4591" t="s">
        <v>8802</v>
      </c>
      <c r="F4591" s="2">
        <v>45480.37400462963</v>
      </c>
      <c r="G4591" s="2">
        <v>45845.37400462963</v>
      </c>
      <c r="H4591">
        <v>12</v>
      </c>
      <c r="I4591" t="s">
        <v>8803</v>
      </c>
      <c r="J4591" t="s">
        <v>22</v>
      </c>
    </row>
    <row r="4592" spans="1:10" x14ac:dyDescent="0.25">
      <c r="A4592" t="s">
        <v>7905</v>
      </c>
      <c r="B4592" t="s">
        <v>12899</v>
      </c>
      <c r="C4592" t="s">
        <v>8801</v>
      </c>
      <c r="D4592">
        <v>2884.51</v>
      </c>
      <c r="E4592" t="s">
        <v>8802</v>
      </c>
      <c r="F4592" s="2">
        <v>45873.016481481478</v>
      </c>
      <c r="G4592" s="2">
        <v>46422.016481481478</v>
      </c>
      <c r="H4592">
        <v>18</v>
      </c>
      <c r="I4592" t="s">
        <v>8803</v>
      </c>
      <c r="J4592" t="s">
        <v>64</v>
      </c>
    </row>
    <row r="4593" spans="1:10" x14ac:dyDescent="0.25">
      <c r="A4593" t="s">
        <v>7906</v>
      </c>
      <c r="B4593" t="s">
        <v>12900</v>
      </c>
      <c r="C4593" t="s">
        <v>8805</v>
      </c>
      <c r="D4593">
        <v>1640.45</v>
      </c>
      <c r="E4593" t="s">
        <v>8813</v>
      </c>
      <c r="F4593" s="2">
        <v>45447.031192129631</v>
      </c>
      <c r="G4593" s="2">
        <v>45812.031192129631</v>
      </c>
      <c r="H4593">
        <v>12</v>
      </c>
      <c r="I4593" t="s">
        <v>8799</v>
      </c>
      <c r="J4593" t="s">
        <v>106</v>
      </c>
    </row>
    <row r="4594" spans="1:10" x14ac:dyDescent="0.25">
      <c r="A4594" t="s">
        <v>7908</v>
      </c>
      <c r="B4594" t="s">
        <v>12902</v>
      </c>
      <c r="C4594" t="s">
        <v>8797</v>
      </c>
      <c r="D4594">
        <v>417.29</v>
      </c>
      <c r="E4594" t="s">
        <v>8802</v>
      </c>
      <c r="F4594" s="2">
        <v>45373.305879629632</v>
      </c>
      <c r="G4594" s="2">
        <v>46103.305879629632</v>
      </c>
      <c r="H4594">
        <v>24</v>
      </c>
      <c r="I4594" t="s">
        <v>8803</v>
      </c>
      <c r="J4594" t="s">
        <v>89</v>
      </c>
    </row>
    <row r="4595" spans="1:10" x14ac:dyDescent="0.25">
      <c r="A4595" t="s">
        <v>7911</v>
      </c>
      <c r="B4595" t="s">
        <v>12905</v>
      </c>
      <c r="C4595" t="s">
        <v>8801</v>
      </c>
      <c r="D4595">
        <v>939.82</v>
      </c>
      <c r="E4595" t="s">
        <v>8802</v>
      </c>
      <c r="F4595" s="2">
        <v>45352.380370370367</v>
      </c>
      <c r="G4595" s="2">
        <v>46447.380370370367</v>
      </c>
      <c r="H4595">
        <v>36</v>
      </c>
      <c r="I4595" t="s">
        <v>8803</v>
      </c>
      <c r="J4595" t="s">
        <v>54</v>
      </c>
    </row>
    <row r="4596" spans="1:10" x14ac:dyDescent="0.25">
      <c r="A4596" t="s">
        <v>7912</v>
      </c>
      <c r="B4596" t="s">
        <v>12906</v>
      </c>
      <c r="C4596" t="s">
        <v>8801</v>
      </c>
      <c r="D4596">
        <v>1345.93</v>
      </c>
      <c r="E4596" t="s">
        <v>8822</v>
      </c>
      <c r="F4596" s="2">
        <v>45588.98400462963</v>
      </c>
      <c r="G4596" s="2">
        <v>45953.98400462963</v>
      </c>
      <c r="H4596">
        <v>12</v>
      </c>
      <c r="I4596" t="s">
        <v>8803</v>
      </c>
      <c r="J4596" t="s">
        <v>41</v>
      </c>
    </row>
    <row r="4597" spans="1:10" x14ac:dyDescent="0.25">
      <c r="A4597" t="s">
        <v>7913</v>
      </c>
      <c r="B4597" t="s">
        <v>12907</v>
      </c>
      <c r="C4597" t="s">
        <v>8801</v>
      </c>
      <c r="D4597">
        <v>6572.33</v>
      </c>
      <c r="E4597" t="s">
        <v>8822</v>
      </c>
      <c r="F4597" s="2">
        <v>45645.392280092587</v>
      </c>
      <c r="G4597" s="2">
        <v>47106.392280092587</v>
      </c>
      <c r="H4597">
        <v>48</v>
      </c>
      <c r="I4597" t="s">
        <v>8803</v>
      </c>
      <c r="J4597" t="s">
        <v>106</v>
      </c>
    </row>
    <row r="4598" spans="1:10" x14ac:dyDescent="0.25">
      <c r="A4598" t="s">
        <v>7914</v>
      </c>
      <c r="B4598" t="s">
        <v>12908</v>
      </c>
      <c r="C4598" t="s">
        <v>27</v>
      </c>
      <c r="D4598">
        <v>628.85</v>
      </c>
      <c r="E4598" t="s">
        <v>8802</v>
      </c>
      <c r="F4598" s="2">
        <v>45757.059016203697</v>
      </c>
      <c r="G4598" s="2">
        <v>46853.059016203697</v>
      </c>
      <c r="H4598">
        <v>36</v>
      </c>
      <c r="I4598" t="s">
        <v>8803</v>
      </c>
      <c r="J4598" t="s">
        <v>54</v>
      </c>
    </row>
    <row r="4599" spans="1:10" x14ac:dyDescent="0.25">
      <c r="A4599" t="s">
        <v>7916</v>
      </c>
      <c r="B4599" t="s">
        <v>12910</v>
      </c>
      <c r="C4599" t="s">
        <v>8797</v>
      </c>
      <c r="D4599">
        <v>477.37</v>
      </c>
      <c r="E4599" t="s">
        <v>8822</v>
      </c>
      <c r="F4599" s="2">
        <v>45563.658460648148</v>
      </c>
      <c r="G4599" s="2">
        <v>47024.658460648148</v>
      </c>
      <c r="H4599">
        <v>48</v>
      </c>
      <c r="I4599" t="s">
        <v>8803</v>
      </c>
      <c r="J4599" t="s">
        <v>66</v>
      </c>
    </row>
    <row r="4600" spans="1:10" x14ac:dyDescent="0.25">
      <c r="A4600" t="s">
        <v>7917</v>
      </c>
      <c r="B4600" t="s">
        <v>12911</v>
      </c>
      <c r="C4600" t="s">
        <v>8805</v>
      </c>
      <c r="D4600">
        <v>2453.14</v>
      </c>
      <c r="E4600" t="s">
        <v>8813</v>
      </c>
      <c r="F4600" s="2">
        <v>45872.309664351851</v>
      </c>
      <c r="G4600" s="2">
        <v>46237.309664351851</v>
      </c>
      <c r="H4600">
        <v>12</v>
      </c>
      <c r="I4600" t="s">
        <v>8803</v>
      </c>
      <c r="J4600" t="s">
        <v>69</v>
      </c>
    </row>
    <row r="4601" spans="1:10" x14ac:dyDescent="0.25">
      <c r="A4601" t="s">
        <v>7920</v>
      </c>
      <c r="B4601" t="s">
        <v>12914</v>
      </c>
      <c r="C4601" t="s">
        <v>8801</v>
      </c>
      <c r="D4601">
        <v>11307.32</v>
      </c>
      <c r="E4601" t="s">
        <v>8798</v>
      </c>
      <c r="F4601" s="2">
        <v>45405.973587962973</v>
      </c>
      <c r="G4601" s="2">
        <v>46500.973587962973</v>
      </c>
      <c r="H4601">
        <v>36</v>
      </c>
      <c r="I4601" t="s">
        <v>8803</v>
      </c>
      <c r="J4601" t="s">
        <v>32</v>
      </c>
    </row>
    <row r="4602" spans="1:10" x14ac:dyDescent="0.25">
      <c r="A4602" t="s">
        <v>7926</v>
      </c>
      <c r="B4602" t="s">
        <v>12920</v>
      </c>
      <c r="C4602" t="s">
        <v>8801</v>
      </c>
      <c r="D4602">
        <v>16129.4</v>
      </c>
      <c r="E4602" t="s">
        <v>8813</v>
      </c>
      <c r="F4602" s="2">
        <v>45857.694421296299</v>
      </c>
      <c r="G4602" s="2">
        <v>46406.694421296299</v>
      </c>
      <c r="H4602">
        <v>18</v>
      </c>
      <c r="I4602" t="s">
        <v>8803</v>
      </c>
      <c r="J4602" t="s">
        <v>35</v>
      </c>
    </row>
    <row r="4603" spans="1:10" x14ac:dyDescent="0.25">
      <c r="A4603" t="s">
        <v>7927</v>
      </c>
      <c r="B4603" t="s">
        <v>12921</v>
      </c>
      <c r="C4603" t="s">
        <v>27</v>
      </c>
      <c r="D4603">
        <v>963.69</v>
      </c>
      <c r="E4603" t="s">
        <v>8822</v>
      </c>
      <c r="F4603" s="2">
        <v>45608.057013888887</v>
      </c>
      <c r="G4603" s="2">
        <v>46703.057013888887</v>
      </c>
      <c r="H4603">
        <v>36</v>
      </c>
      <c r="I4603" t="s">
        <v>8803</v>
      </c>
      <c r="J4603" t="s">
        <v>17</v>
      </c>
    </row>
    <row r="4604" spans="1:10" x14ac:dyDescent="0.25">
      <c r="A4604" t="s">
        <v>7928</v>
      </c>
      <c r="B4604" t="s">
        <v>12922</v>
      </c>
      <c r="C4604" t="s">
        <v>8807</v>
      </c>
      <c r="D4604">
        <v>315.68</v>
      </c>
      <c r="E4604" t="s">
        <v>8822</v>
      </c>
      <c r="F4604" s="2">
        <v>45449.297662037039</v>
      </c>
      <c r="G4604" s="2">
        <v>47275.297662037039</v>
      </c>
      <c r="H4604">
        <v>60</v>
      </c>
      <c r="I4604" t="s">
        <v>8799</v>
      </c>
      <c r="J4604" t="s">
        <v>64</v>
      </c>
    </row>
    <row r="4605" spans="1:10" x14ac:dyDescent="0.25">
      <c r="A4605" t="s">
        <v>7929</v>
      </c>
      <c r="B4605" t="s">
        <v>12923</v>
      </c>
      <c r="C4605" t="s">
        <v>8797</v>
      </c>
      <c r="D4605">
        <v>5192.82</v>
      </c>
      <c r="E4605" t="s">
        <v>8822</v>
      </c>
      <c r="F4605" s="2">
        <v>45600.219247685192</v>
      </c>
      <c r="G4605" s="2">
        <v>45781.219247685192</v>
      </c>
      <c r="H4605">
        <v>6</v>
      </c>
      <c r="I4605" t="s">
        <v>8799</v>
      </c>
      <c r="J4605" t="s">
        <v>35</v>
      </c>
    </row>
    <row r="4606" spans="1:10" x14ac:dyDescent="0.25">
      <c r="A4606" t="s">
        <v>7931</v>
      </c>
      <c r="B4606" t="s">
        <v>12925</v>
      </c>
      <c r="C4606" t="s">
        <v>8801</v>
      </c>
      <c r="D4606">
        <v>1284.3699999999999</v>
      </c>
      <c r="E4606" t="s">
        <v>8802</v>
      </c>
      <c r="F4606" s="2">
        <v>45248.917604166672</v>
      </c>
      <c r="G4606" s="2">
        <v>46344.917604166672</v>
      </c>
      <c r="H4606">
        <v>36</v>
      </c>
      <c r="I4606" t="s">
        <v>8803</v>
      </c>
      <c r="J4606" t="s">
        <v>46</v>
      </c>
    </row>
    <row r="4607" spans="1:10" x14ac:dyDescent="0.25">
      <c r="A4607" t="s">
        <v>7934</v>
      </c>
      <c r="B4607" t="s">
        <v>12928</v>
      </c>
      <c r="C4607" t="s">
        <v>8801</v>
      </c>
      <c r="D4607">
        <v>66.47</v>
      </c>
      <c r="E4607" t="s">
        <v>8802</v>
      </c>
      <c r="F4607" s="2">
        <v>45170.812534722223</v>
      </c>
      <c r="G4607" s="2">
        <v>45717.812534722223</v>
      </c>
      <c r="H4607">
        <v>18</v>
      </c>
      <c r="I4607" t="s">
        <v>8803</v>
      </c>
      <c r="J4607" t="s">
        <v>106</v>
      </c>
    </row>
    <row r="4608" spans="1:10" x14ac:dyDescent="0.25">
      <c r="A4608" t="s">
        <v>7935</v>
      </c>
      <c r="B4608" t="s">
        <v>12929</v>
      </c>
      <c r="C4608" t="s">
        <v>27</v>
      </c>
      <c r="D4608">
        <v>2255.1799999999998</v>
      </c>
      <c r="E4608" t="s">
        <v>8822</v>
      </c>
      <c r="F4608" s="2">
        <v>45693.538726851853</v>
      </c>
      <c r="G4608" s="2">
        <v>46058.538726851853</v>
      </c>
      <c r="H4608">
        <v>12</v>
      </c>
      <c r="I4608" t="s">
        <v>8803</v>
      </c>
      <c r="J4608" t="s">
        <v>69</v>
      </c>
    </row>
    <row r="4609" spans="1:10" x14ac:dyDescent="0.25">
      <c r="A4609" t="s">
        <v>7938</v>
      </c>
      <c r="B4609" t="s">
        <v>12932</v>
      </c>
      <c r="C4609" t="s">
        <v>8807</v>
      </c>
      <c r="D4609">
        <v>3010.93</v>
      </c>
      <c r="E4609" t="s">
        <v>8802</v>
      </c>
      <c r="F4609" s="2">
        <v>45591.469398148147</v>
      </c>
      <c r="G4609" s="2">
        <v>46138.469398148147</v>
      </c>
      <c r="H4609">
        <v>18</v>
      </c>
      <c r="I4609" t="s">
        <v>8803</v>
      </c>
      <c r="J4609" t="s">
        <v>41</v>
      </c>
    </row>
    <row r="4610" spans="1:10" x14ac:dyDescent="0.25">
      <c r="A4610" t="s">
        <v>7938</v>
      </c>
      <c r="B4610" t="s">
        <v>13535</v>
      </c>
      <c r="C4610" t="s">
        <v>8807</v>
      </c>
      <c r="D4610">
        <v>9581.73</v>
      </c>
      <c r="E4610" t="s">
        <v>8813</v>
      </c>
      <c r="F4610" s="2">
        <v>45912.415625000001</v>
      </c>
      <c r="G4610" s="2">
        <v>46642.415625000001</v>
      </c>
      <c r="H4610">
        <v>24</v>
      </c>
      <c r="I4610" t="s">
        <v>8803</v>
      </c>
      <c r="J4610" t="s">
        <v>41</v>
      </c>
    </row>
    <row r="4611" spans="1:10" x14ac:dyDescent="0.25">
      <c r="A4611" t="s">
        <v>7939</v>
      </c>
      <c r="B4611" t="s">
        <v>12933</v>
      </c>
      <c r="C4611" t="s">
        <v>8797</v>
      </c>
      <c r="D4611">
        <v>2071.06</v>
      </c>
      <c r="E4611" t="s">
        <v>8822</v>
      </c>
      <c r="F4611" s="2">
        <v>45432.947187500002</v>
      </c>
      <c r="G4611" s="2">
        <v>46893.947187500002</v>
      </c>
      <c r="H4611">
        <v>48</v>
      </c>
      <c r="I4611" t="s">
        <v>8803</v>
      </c>
      <c r="J4611" t="s">
        <v>71</v>
      </c>
    </row>
    <row r="4612" spans="1:10" x14ac:dyDescent="0.25">
      <c r="A4612" t="s">
        <v>7940</v>
      </c>
      <c r="B4612" t="s">
        <v>12934</v>
      </c>
      <c r="C4612" t="s">
        <v>8801</v>
      </c>
      <c r="D4612">
        <v>2680.63</v>
      </c>
      <c r="E4612" t="s">
        <v>8802</v>
      </c>
      <c r="F4612" s="2">
        <v>45465.747708333343</v>
      </c>
      <c r="G4612" s="2">
        <v>45648.747708333343</v>
      </c>
      <c r="H4612">
        <v>6</v>
      </c>
      <c r="I4612" t="s">
        <v>8803</v>
      </c>
      <c r="J4612" t="s">
        <v>86</v>
      </c>
    </row>
    <row r="4613" spans="1:10" x14ac:dyDescent="0.25">
      <c r="A4613" t="s">
        <v>7940</v>
      </c>
      <c r="B4613" t="s">
        <v>13340</v>
      </c>
      <c r="C4613" t="s">
        <v>8807</v>
      </c>
      <c r="D4613">
        <v>5750.03</v>
      </c>
      <c r="E4613" t="s">
        <v>8802</v>
      </c>
      <c r="F4613" s="2">
        <v>45102.500949074078</v>
      </c>
      <c r="G4613" s="2">
        <v>45285.500949074078</v>
      </c>
      <c r="H4613">
        <v>6</v>
      </c>
      <c r="I4613" t="s">
        <v>8803</v>
      </c>
      <c r="J4613" t="s">
        <v>32</v>
      </c>
    </row>
    <row r="4614" spans="1:10" x14ac:dyDescent="0.25">
      <c r="A4614" t="s">
        <v>7942</v>
      </c>
      <c r="B4614" t="s">
        <v>12936</v>
      </c>
      <c r="C4614" t="s">
        <v>8805</v>
      </c>
      <c r="D4614">
        <v>4732.28</v>
      </c>
      <c r="E4614" t="s">
        <v>8802</v>
      </c>
      <c r="F4614" s="2">
        <v>45488.97383101852</v>
      </c>
      <c r="G4614" s="2">
        <v>45853.97383101852</v>
      </c>
      <c r="H4614">
        <v>12</v>
      </c>
      <c r="I4614" t="s">
        <v>8803</v>
      </c>
      <c r="J4614" t="s">
        <v>41</v>
      </c>
    </row>
    <row r="4615" spans="1:10" x14ac:dyDescent="0.25">
      <c r="A4615" t="s">
        <v>7943</v>
      </c>
      <c r="B4615" t="s">
        <v>12937</v>
      </c>
      <c r="C4615" t="s">
        <v>8797</v>
      </c>
      <c r="D4615">
        <v>1518.11</v>
      </c>
      <c r="E4615" t="s">
        <v>8802</v>
      </c>
      <c r="F4615" s="2">
        <v>45880.605752314812</v>
      </c>
      <c r="G4615" s="2">
        <v>47341.605752314812</v>
      </c>
      <c r="H4615">
        <v>48</v>
      </c>
      <c r="I4615" t="s">
        <v>8803</v>
      </c>
      <c r="J4615" t="s">
        <v>54</v>
      </c>
    </row>
    <row r="4616" spans="1:10" x14ac:dyDescent="0.25">
      <c r="A4616" t="s">
        <v>7943</v>
      </c>
      <c r="B4616" t="s">
        <v>13779</v>
      </c>
      <c r="C4616" t="s">
        <v>8805</v>
      </c>
      <c r="D4616">
        <v>2202.56</v>
      </c>
      <c r="E4616" t="s">
        <v>8798</v>
      </c>
      <c r="F4616" s="2">
        <v>45524.438310185193</v>
      </c>
      <c r="G4616" s="2">
        <v>45889.438310185193</v>
      </c>
      <c r="H4616">
        <v>12</v>
      </c>
      <c r="I4616" t="s">
        <v>8803</v>
      </c>
      <c r="J4616" t="s">
        <v>39</v>
      </c>
    </row>
    <row r="4617" spans="1:10" x14ac:dyDescent="0.25">
      <c r="A4617" t="s">
        <v>7944</v>
      </c>
      <c r="B4617" t="s">
        <v>12938</v>
      </c>
      <c r="C4617" t="s">
        <v>8807</v>
      </c>
      <c r="D4617">
        <v>3113.08</v>
      </c>
      <c r="E4617" t="s">
        <v>8813</v>
      </c>
      <c r="F4617" s="2">
        <v>45595.39366898148</v>
      </c>
      <c r="G4617" s="2">
        <v>45960.39366898148</v>
      </c>
      <c r="H4617">
        <v>12</v>
      </c>
      <c r="I4617" t="s">
        <v>8803</v>
      </c>
      <c r="J4617" t="s">
        <v>22</v>
      </c>
    </row>
    <row r="4618" spans="1:10" x14ac:dyDescent="0.25">
      <c r="A4618" t="s">
        <v>7945</v>
      </c>
      <c r="B4618" t="s">
        <v>12939</v>
      </c>
      <c r="C4618" t="s">
        <v>8805</v>
      </c>
      <c r="D4618">
        <v>3157.97</v>
      </c>
      <c r="E4618" t="s">
        <v>8802</v>
      </c>
      <c r="F4618" s="2">
        <v>45319.157210648147</v>
      </c>
      <c r="G4618" s="2">
        <v>46780.157210648147</v>
      </c>
      <c r="H4618">
        <v>48</v>
      </c>
      <c r="I4618" t="s">
        <v>8803</v>
      </c>
      <c r="J4618" t="s">
        <v>89</v>
      </c>
    </row>
    <row r="4619" spans="1:10" x14ac:dyDescent="0.25">
      <c r="A4619" t="s">
        <v>7949</v>
      </c>
      <c r="B4619" t="s">
        <v>12943</v>
      </c>
      <c r="C4619" t="s">
        <v>27</v>
      </c>
      <c r="D4619">
        <v>3675.16</v>
      </c>
      <c r="E4619" t="s">
        <v>8802</v>
      </c>
      <c r="F4619" s="2">
        <v>45537.706365740742</v>
      </c>
      <c r="G4619" s="2">
        <v>46267.706365740742</v>
      </c>
      <c r="H4619">
        <v>24</v>
      </c>
      <c r="I4619" t="s">
        <v>8803</v>
      </c>
      <c r="J4619" t="s">
        <v>69</v>
      </c>
    </row>
    <row r="4620" spans="1:10" x14ac:dyDescent="0.25">
      <c r="A4620" t="s">
        <v>7949</v>
      </c>
      <c r="B4620" t="s">
        <v>13263</v>
      </c>
      <c r="C4620" t="s">
        <v>8805</v>
      </c>
      <c r="D4620">
        <v>370.85</v>
      </c>
      <c r="E4620" t="s">
        <v>8798</v>
      </c>
      <c r="F4620" s="2">
        <v>45817.928206018521</v>
      </c>
      <c r="G4620" s="2">
        <v>46182.928206018521</v>
      </c>
      <c r="H4620">
        <v>12</v>
      </c>
      <c r="I4620" t="s">
        <v>8803</v>
      </c>
      <c r="J4620" t="s">
        <v>22</v>
      </c>
    </row>
    <row r="4621" spans="1:10" x14ac:dyDescent="0.25">
      <c r="A4621" t="s">
        <v>7949</v>
      </c>
      <c r="B4621" t="s">
        <v>13649</v>
      </c>
      <c r="C4621" t="s">
        <v>8805</v>
      </c>
      <c r="D4621">
        <v>3933.89</v>
      </c>
      <c r="E4621" t="s">
        <v>8822</v>
      </c>
      <c r="F4621" s="2">
        <v>45009.593587962961</v>
      </c>
      <c r="G4621" s="2">
        <v>45193.593587962961</v>
      </c>
      <c r="H4621">
        <v>6</v>
      </c>
      <c r="I4621" t="s">
        <v>8803</v>
      </c>
      <c r="J4621" t="s">
        <v>58</v>
      </c>
    </row>
    <row r="4622" spans="1:10" x14ac:dyDescent="0.25">
      <c r="A4622" t="s">
        <v>7951</v>
      </c>
      <c r="B4622" t="s">
        <v>12945</v>
      </c>
      <c r="C4622" t="s">
        <v>8797</v>
      </c>
      <c r="D4622">
        <v>926.41</v>
      </c>
      <c r="E4622" t="s">
        <v>8813</v>
      </c>
      <c r="F4622" s="2">
        <v>45160.063692129632</v>
      </c>
      <c r="G4622" s="2">
        <v>45526.063692129632</v>
      </c>
      <c r="H4622">
        <v>12</v>
      </c>
      <c r="I4622" t="s">
        <v>8803</v>
      </c>
      <c r="J4622" t="s">
        <v>66</v>
      </c>
    </row>
    <row r="4623" spans="1:10" x14ac:dyDescent="0.25">
      <c r="A4623" t="s">
        <v>7951</v>
      </c>
      <c r="B4623" t="s">
        <v>13793</v>
      </c>
      <c r="C4623" t="s">
        <v>8797</v>
      </c>
      <c r="D4623">
        <v>969.48</v>
      </c>
      <c r="E4623" t="s">
        <v>8822</v>
      </c>
      <c r="F4623" s="2">
        <v>45772.614340277767</v>
      </c>
      <c r="G4623" s="2">
        <v>45955.614340277767</v>
      </c>
      <c r="H4623">
        <v>6</v>
      </c>
      <c r="I4623" t="s">
        <v>8803</v>
      </c>
      <c r="J4623" t="s">
        <v>41</v>
      </c>
    </row>
    <row r="4624" spans="1:10" x14ac:dyDescent="0.25">
      <c r="A4624" t="s">
        <v>7954</v>
      </c>
      <c r="B4624" t="s">
        <v>12948</v>
      </c>
      <c r="C4624" t="s">
        <v>8801</v>
      </c>
      <c r="D4624">
        <v>4382.34</v>
      </c>
      <c r="E4624" t="s">
        <v>8813</v>
      </c>
      <c r="F4624" s="2">
        <v>45008.436898148153</v>
      </c>
      <c r="G4624" s="2">
        <v>45558.436898148153</v>
      </c>
      <c r="H4624">
        <v>18</v>
      </c>
      <c r="I4624" t="s">
        <v>8803</v>
      </c>
      <c r="J4624" t="s">
        <v>71</v>
      </c>
    </row>
    <row r="4625" spans="1:10" x14ac:dyDescent="0.25">
      <c r="A4625" t="s">
        <v>7955</v>
      </c>
      <c r="B4625" t="s">
        <v>12949</v>
      </c>
      <c r="C4625" t="s">
        <v>8797</v>
      </c>
      <c r="D4625">
        <v>12.7</v>
      </c>
      <c r="E4625" t="s">
        <v>8813</v>
      </c>
      <c r="F4625" s="2">
        <v>45841.704861111109</v>
      </c>
      <c r="G4625" s="2">
        <v>46937.704861111109</v>
      </c>
      <c r="H4625">
        <v>36</v>
      </c>
      <c r="I4625" t="s">
        <v>8803</v>
      </c>
      <c r="J4625" t="s">
        <v>58</v>
      </c>
    </row>
    <row r="4626" spans="1:10" x14ac:dyDescent="0.25">
      <c r="A4626" t="s">
        <v>7958</v>
      </c>
      <c r="B4626" t="s">
        <v>12952</v>
      </c>
      <c r="C4626" t="s">
        <v>8805</v>
      </c>
      <c r="D4626">
        <v>117.63</v>
      </c>
      <c r="E4626" t="s">
        <v>8798</v>
      </c>
      <c r="F4626" s="2">
        <v>45166.525949074072</v>
      </c>
      <c r="G4626" s="2">
        <v>46262.525949074072</v>
      </c>
      <c r="H4626">
        <v>36</v>
      </c>
      <c r="I4626" t="s">
        <v>8803</v>
      </c>
      <c r="J4626" t="s">
        <v>41</v>
      </c>
    </row>
    <row r="4627" spans="1:10" x14ac:dyDescent="0.25">
      <c r="A4627" t="s">
        <v>7959</v>
      </c>
      <c r="B4627" t="s">
        <v>12953</v>
      </c>
      <c r="C4627" t="s">
        <v>27</v>
      </c>
      <c r="D4627">
        <v>2554.8200000000002</v>
      </c>
      <c r="E4627" t="s">
        <v>8802</v>
      </c>
      <c r="F4627" s="2">
        <v>45295.7344212963</v>
      </c>
      <c r="G4627" s="2">
        <v>45661.7344212963</v>
      </c>
      <c r="H4627">
        <v>12</v>
      </c>
      <c r="I4627" t="s">
        <v>8803</v>
      </c>
      <c r="J4627" t="s">
        <v>69</v>
      </c>
    </row>
    <row r="4628" spans="1:10" x14ac:dyDescent="0.25">
      <c r="A4628" t="s">
        <v>7960</v>
      </c>
      <c r="B4628" t="s">
        <v>12954</v>
      </c>
      <c r="C4628" t="s">
        <v>8805</v>
      </c>
      <c r="D4628">
        <v>1752.79</v>
      </c>
      <c r="E4628" t="s">
        <v>8802</v>
      </c>
      <c r="F4628" s="2">
        <v>45365.913171296299</v>
      </c>
      <c r="G4628" s="2">
        <v>46826.913171296299</v>
      </c>
      <c r="H4628">
        <v>48</v>
      </c>
      <c r="I4628" t="s">
        <v>8803</v>
      </c>
      <c r="J4628" t="s">
        <v>66</v>
      </c>
    </row>
    <row r="4629" spans="1:10" x14ac:dyDescent="0.25">
      <c r="A4629" t="s">
        <v>7961</v>
      </c>
      <c r="B4629" t="s">
        <v>12955</v>
      </c>
      <c r="C4629" t="s">
        <v>8805</v>
      </c>
      <c r="D4629">
        <v>436.07</v>
      </c>
      <c r="E4629" t="s">
        <v>8813</v>
      </c>
      <c r="F4629" s="2">
        <v>45625.68074074074</v>
      </c>
      <c r="G4629" s="2">
        <v>46171.68074074074</v>
      </c>
      <c r="H4629">
        <v>18</v>
      </c>
      <c r="I4629" t="s">
        <v>8803</v>
      </c>
      <c r="J4629" t="s">
        <v>46</v>
      </c>
    </row>
    <row r="4630" spans="1:10" x14ac:dyDescent="0.25">
      <c r="A4630" t="s">
        <v>7961</v>
      </c>
      <c r="B4630" t="s">
        <v>13672</v>
      </c>
      <c r="C4630" t="s">
        <v>8807</v>
      </c>
      <c r="D4630">
        <v>2664.49</v>
      </c>
      <c r="E4630" t="s">
        <v>8802</v>
      </c>
      <c r="F4630" s="2">
        <v>45891.045763888891</v>
      </c>
      <c r="G4630" s="2">
        <v>46440.045763888891</v>
      </c>
      <c r="H4630">
        <v>18</v>
      </c>
      <c r="I4630" t="s">
        <v>8803</v>
      </c>
      <c r="J4630" t="s">
        <v>61</v>
      </c>
    </row>
    <row r="4631" spans="1:10" x14ac:dyDescent="0.25">
      <c r="A4631" t="s">
        <v>7961</v>
      </c>
      <c r="B4631" t="s">
        <v>13773</v>
      </c>
      <c r="C4631" t="s">
        <v>8797</v>
      </c>
      <c r="D4631">
        <v>1005.38</v>
      </c>
      <c r="E4631" t="s">
        <v>8802</v>
      </c>
      <c r="F4631" s="2">
        <v>45844.174270833333</v>
      </c>
      <c r="G4631" s="2">
        <v>46209.174270833333</v>
      </c>
      <c r="H4631">
        <v>12</v>
      </c>
      <c r="I4631" t="s">
        <v>8799</v>
      </c>
      <c r="J4631" t="s">
        <v>86</v>
      </c>
    </row>
    <row r="4632" spans="1:10" x14ac:dyDescent="0.25">
      <c r="A4632" t="s">
        <v>7962</v>
      </c>
      <c r="B4632" t="s">
        <v>12956</v>
      </c>
      <c r="C4632" t="s">
        <v>8801</v>
      </c>
      <c r="D4632">
        <v>5713.71</v>
      </c>
      <c r="E4632" t="s">
        <v>8802</v>
      </c>
      <c r="F4632" s="2">
        <v>44937.608402777783</v>
      </c>
      <c r="G4632" s="2">
        <v>45484.608402777783</v>
      </c>
      <c r="H4632">
        <v>18</v>
      </c>
      <c r="I4632" t="s">
        <v>8803</v>
      </c>
      <c r="J4632" t="s">
        <v>52</v>
      </c>
    </row>
    <row r="4633" spans="1:10" x14ac:dyDescent="0.25">
      <c r="A4633" t="s">
        <v>7963</v>
      </c>
      <c r="B4633" t="s">
        <v>12957</v>
      </c>
      <c r="C4633" t="s">
        <v>8807</v>
      </c>
      <c r="D4633">
        <v>4434.63</v>
      </c>
      <c r="E4633" t="s">
        <v>8802</v>
      </c>
      <c r="F4633" s="2">
        <v>45866.215590277781</v>
      </c>
      <c r="G4633" s="2">
        <v>46231.215590277781</v>
      </c>
      <c r="H4633">
        <v>12</v>
      </c>
      <c r="I4633" t="s">
        <v>8803</v>
      </c>
      <c r="J4633" t="s">
        <v>28</v>
      </c>
    </row>
    <row r="4634" spans="1:10" x14ac:dyDescent="0.25">
      <c r="A4634" t="s">
        <v>7964</v>
      </c>
      <c r="B4634" t="s">
        <v>12958</v>
      </c>
      <c r="C4634" t="s">
        <v>8797</v>
      </c>
      <c r="D4634">
        <v>605.75</v>
      </c>
      <c r="E4634" t="s">
        <v>8822</v>
      </c>
      <c r="F4634" s="2">
        <v>44999.662083333344</v>
      </c>
      <c r="G4634" s="2">
        <v>46095.662083333344</v>
      </c>
      <c r="H4634">
        <v>36</v>
      </c>
      <c r="I4634" t="s">
        <v>8803</v>
      </c>
      <c r="J4634" t="s">
        <v>58</v>
      </c>
    </row>
    <row r="4635" spans="1:10" x14ac:dyDescent="0.25">
      <c r="A4635" t="s">
        <v>7967</v>
      </c>
      <c r="B4635" t="s">
        <v>12961</v>
      </c>
      <c r="C4635" t="s">
        <v>8797</v>
      </c>
      <c r="D4635">
        <v>510.03</v>
      </c>
      <c r="E4635" t="s">
        <v>8802</v>
      </c>
      <c r="F4635" s="2">
        <v>45931.696296296293</v>
      </c>
      <c r="G4635" s="2">
        <v>46661.696296296293</v>
      </c>
      <c r="H4635">
        <v>24</v>
      </c>
      <c r="I4635" t="s">
        <v>8803</v>
      </c>
      <c r="J4635" t="s">
        <v>32</v>
      </c>
    </row>
    <row r="4636" spans="1:10" x14ac:dyDescent="0.25">
      <c r="A4636" t="s">
        <v>7969</v>
      </c>
      <c r="B4636" t="s">
        <v>12963</v>
      </c>
      <c r="C4636" t="s">
        <v>8797</v>
      </c>
      <c r="D4636">
        <v>1812.03</v>
      </c>
      <c r="E4636" t="s">
        <v>8813</v>
      </c>
      <c r="F4636" s="2">
        <v>45171.615254629629</v>
      </c>
      <c r="G4636" s="2">
        <v>46267.615254629629</v>
      </c>
      <c r="H4636">
        <v>36</v>
      </c>
      <c r="I4636" t="s">
        <v>8803</v>
      </c>
      <c r="J4636" t="s">
        <v>46</v>
      </c>
    </row>
    <row r="4637" spans="1:10" x14ac:dyDescent="0.25">
      <c r="A4637" t="s">
        <v>7970</v>
      </c>
      <c r="B4637" t="s">
        <v>12964</v>
      </c>
      <c r="C4637" t="s">
        <v>8801</v>
      </c>
      <c r="D4637">
        <v>326.47000000000003</v>
      </c>
      <c r="E4637" t="s">
        <v>8802</v>
      </c>
      <c r="F4637" s="2">
        <v>45091.802488425928</v>
      </c>
      <c r="G4637" s="2">
        <v>45457.802488425928</v>
      </c>
      <c r="H4637">
        <v>12</v>
      </c>
      <c r="I4637" t="s">
        <v>8803</v>
      </c>
      <c r="J4637" t="s">
        <v>61</v>
      </c>
    </row>
    <row r="4638" spans="1:10" x14ac:dyDescent="0.25">
      <c r="A4638" t="s">
        <v>7972</v>
      </c>
      <c r="B4638" t="s">
        <v>12966</v>
      </c>
      <c r="C4638" t="s">
        <v>8805</v>
      </c>
      <c r="D4638">
        <v>42.15</v>
      </c>
      <c r="E4638" t="s">
        <v>8798</v>
      </c>
      <c r="F4638" s="2">
        <v>45522.568738425929</v>
      </c>
      <c r="G4638" s="2">
        <v>46071.568738425929</v>
      </c>
      <c r="H4638">
        <v>18</v>
      </c>
      <c r="I4638" t="s">
        <v>8803</v>
      </c>
      <c r="J4638" t="s">
        <v>71</v>
      </c>
    </row>
    <row r="4639" spans="1:10" x14ac:dyDescent="0.25">
      <c r="A4639" t="s">
        <v>7978</v>
      </c>
      <c r="B4639" t="s">
        <v>12972</v>
      </c>
      <c r="C4639" t="s">
        <v>8797</v>
      </c>
      <c r="D4639">
        <v>22081.78</v>
      </c>
      <c r="E4639" t="s">
        <v>8802</v>
      </c>
      <c r="F4639" s="2">
        <v>45040.771828703713</v>
      </c>
      <c r="G4639" s="2">
        <v>46136.771828703713</v>
      </c>
      <c r="H4639">
        <v>36</v>
      </c>
      <c r="I4639" t="s">
        <v>8799</v>
      </c>
      <c r="J4639" t="s">
        <v>46</v>
      </c>
    </row>
    <row r="4640" spans="1:10" x14ac:dyDescent="0.25">
      <c r="A4640" t="s">
        <v>7981</v>
      </c>
      <c r="B4640" t="s">
        <v>12975</v>
      </c>
      <c r="C4640" t="s">
        <v>8818</v>
      </c>
      <c r="D4640">
        <v>2509.7600000000002</v>
      </c>
      <c r="E4640" t="s">
        <v>8813</v>
      </c>
      <c r="F4640" s="2">
        <v>45299.560543981483</v>
      </c>
      <c r="G4640" s="2">
        <v>46760.560543981483</v>
      </c>
      <c r="H4640">
        <v>48</v>
      </c>
      <c r="I4640" t="s">
        <v>8803</v>
      </c>
      <c r="J4640" t="s">
        <v>28</v>
      </c>
    </row>
    <row r="4641" spans="1:10" x14ac:dyDescent="0.25">
      <c r="A4641" t="s">
        <v>7983</v>
      </c>
      <c r="B4641" t="s">
        <v>12977</v>
      </c>
      <c r="C4641" t="s">
        <v>8801</v>
      </c>
      <c r="D4641">
        <v>2368.4699999999998</v>
      </c>
      <c r="E4641" t="s">
        <v>8822</v>
      </c>
      <c r="F4641" s="2">
        <v>45356.72016203704</v>
      </c>
      <c r="G4641" s="2">
        <v>45721.72016203704</v>
      </c>
      <c r="H4641">
        <v>12</v>
      </c>
      <c r="I4641" t="s">
        <v>8803</v>
      </c>
      <c r="J4641" t="s">
        <v>69</v>
      </c>
    </row>
    <row r="4642" spans="1:10" x14ac:dyDescent="0.25">
      <c r="A4642" t="s">
        <v>7986</v>
      </c>
      <c r="B4642" t="s">
        <v>12980</v>
      </c>
      <c r="C4642" t="s">
        <v>8807</v>
      </c>
      <c r="D4642">
        <v>1466.24</v>
      </c>
      <c r="E4642" t="s">
        <v>8802</v>
      </c>
      <c r="F4642" s="2">
        <v>45474.147662037038</v>
      </c>
      <c r="G4642" s="2">
        <v>45839.147662037038</v>
      </c>
      <c r="H4642">
        <v>12</v>
      </c>
      <c r="I4642" t="s">
        <v>8803</v>
      </c>
      <c r="J4642" t="s">
        <v>106</v>
      </c>
    </row>
    <row r="4643" spans="1:10" x14ac:dyDescent="0.25">
      <c r="A4643" t="s">
        <v>7987</v>
      </c>
      <c r="B4643" t="s">
        <v>12981</v>
      </c>
      <c r="C4643" t="s">
        <v>27</v>
      </c>
      <c r="D4643">
        <v>4361.78</v>
      </c>
      <c r="E4643" t="s">
        <v>8802</v>
      </c>
      <c r="F4643" s="2">
        <v>45271.626203703701</v>
      </c>
      <c r="G4643" s="2">
        <v>45819.626203703701</v>
      </c>
      <c r="H4643">
        <v>18</v>
      </c>
      <c r="I4643" t="s">
        <v>8803</v>
      </c>
      <c r="J4643" t="s">
        <v>71</v>
      </c>
    </row>
    <row r="4644" spans="1:10" x14ac:dyDescent="0.25">
      <c r="A4644" t="s">
        <v>7989</v>
      </c>
      <c r="B4644" t="s">
        <v>12983</v>
      </c>
      <c r="C4644" t="s">
        <v>8801</v>
      </c>
      <c r="D4644">
        <v>5246.74</v>
      </c>
      <c r="E4644" t="s">
        <v>8802</v>
      </c>
      <c r="F4644" s="2">
        <v>45259.685856481483</v>
      </c>
      <c r="G4644" s="2">
        <v>45625.685856481483</v>
      </c>
      <c r="H4644">
        <v>12</v>
      </c>
      <c r="I4644" t="s">
        <v>8803</v>
      </c>
      <c r="J4644" t="s">
        <v>89</v>
      </c>
    </row>
    <row r="4645" spans="1:10" x14ac:dyDescent="0.25">
      <c r="A4645" t="s">
        <v>7991</v>
      </c>
      <c r="B4645" t="s">
        <v>12985</v>
      </c>
      <c r="C4645" t="s">
        <v>8797</v>
      </c>
      <c r="D4645">
        <v>3230.91</v>
      </c>
      <c r="E4645" t="s">
        <v>8802</v>
      </c>
      <c r="F4645" s="2">
        <v>45644.442141203697</v>
      </c>
      <c r="G4645" s="2">
        <v>46009.442141203697</v>
      </c>
      <c r="H4645">
        <v>12</v>
      </c>
      <c r="I4645" t="s">
        <v>8803</v>
      </c>
      <c r="J4645" t="s">
        <v>50</v>
      </c>
    </row>
    <row r="4646" spans="1:10" x14ac:dyDescent="0.25">
      <c r="A4646" t="s">
        <v>7992</v>
      </c>
      <c r="B4646" t="s">
        <v>12986</v>
      </c>
      <c r="C4646" t="s">
        <v>8805</v>
      </c>
      <c r="D4646">
        <v>2327.39</v>
      </c>
      <c r="E4646" t="s">
        <v>8802</v>
      </c>
      <c r="F4646" s="2">
        <v>45071.685601851852</v>
      </c>
      <c r="G4646" s="2">
        <v>46532.685601851852</v>
      </c>
      <c r="H4646">
        <v>48</v>
      </c>
      <c r="I4646" t="s">
        <v>8803</v>
      </c>
      <c r="J4646" t="s">
        <v>71</v>
      </c>
    </row>
    <row r="4647" spans="1:10" x14ac:dyDescent="0.25">
      <c r="A4647" t="s">
        <v>7993</v>
      </c>
      <c r="B4647" t="s">
        <v>12987</v>
      </c>
      <c r="C4647" t="s">
        <v>8797</v>
      </c>
      <c r="D4647">
        <v>3085.79</v>
      </c>
      <c r="E4647" t="s">
        <v>8802</v>
      </c>
      <c r="F4647" s="2">
        <v>44953.905231481483</v>
      </c>
      <c r="G4647" s="2">
        <v>46414.905231481483</v>
      </c>
      <c r="H4647">
        <v>48</v>
      </c>
      <c r="I4647" t="s">
        <v>8803</v>
      </c>
      <c r="J4647" t="s">
        <v>66</v>
      </c>
    </row>
    <row r="4648" spans="1:10" x14ac:dyDescent="0.25">
      <c r="A4648" t="s">
        <v>7995</v>
      </c>
      <c r="B4648" t="s">
        <v>12989</v>
      </c>
      <c r="C4648" t="s">
        <v>8797</v>
      </c>
      <c r="D4648">
        <v>4262.0600000000004</v>
      </c>
      <c r="E4648" t="s">
        <v>8813</v>
      </c>
      <c r="F4648" s="2">
        <v>45650.033182870371</v>
      </c>
      <c r="G4648" s="2">
        <v>46745.033182870371</v>
      </c>
      <c r="H4648">
        <v>36</v>
      </c>
      <c r="I4648" t="s">
        <v>8803</v>
      </c>
      <c r="J4648" t="s">
        <v>66</v>
      </c>
    </row>
    <row r="4649" spans="1:10" x14ac:dyDescent="0.25">
      <c r="A4649" t="s">
        <v>7996</v>
      </c>
      <c r="B4649" t="s">
        <v>12990</v>
      </c>
      <c r="C4649" t="s">
        <v>8818</v>
      </c>
      <c r="D4649">
        <v>307.74</v>
      </c>
      <c r="E4649" t="s">
        <v>8813</v>
      </c>
      <c r="F4649" s="2">
        <v>45713.3203587963</v>
      </c>
      <c r="G4649" s="2">
        <v>46078.3203587963</v>
      </c>
      <c r="H4649">
        <v>12</v>
      </c>
      <c r="I4649" t="s">
        <v>8803</v>
      </c>
      <c r="J4649" t="s">
        <v>89</v>
      </c>
    </row>
    <row r="4650" spans="1:10" x14ac:dyDescent="0.25">
      <c r="A4650" t="s">
        <v>7996</v>
      </c>
      <c r="B4650" t="s">
        <v>13146</v>
      </c>
      <c r="C4650" t="s">
        <v>8797</v>
      </c>
      <c r="D4650">
        <v>3191.78</v>
      </c>
      <c r="E4650" t="s">
        <v>8822</v>
      </c>
      <c r="F4650" s="2">
        <v>45027.720555555563</v>
      </c>
      <c r="G4650" s="2">
        <v>45576.720555555563</v>
      </c>
      <c r="H4650">
        <v>18</v>
      </c>
      <c r="I4650" t="s">
        <v>8803</v>
      </c>
      <c r="J4650" t="s">
        <v>46</v>
      </c>
    </row>
    <row r="4651" spans="1:10" x14ac:dyDescent="0.25">
      <c r="A4651" t="s">
        <v>7997</v>
      </c>
      <c r="B4651" t="s">
        <v>12991</v>
      </c>
      <c r="C4651" t="s">
        <v>8807</v>
      </c>
      <c r="D4651">
        <v>4498.24</v>
      </c>
      <c r="E4651" t="s">
        <v>8822</v>
      </c>
      <c r="F4651" s="2">
        <v>45779.135034722232</v>
      </c>
      <c r="G4651" s="2">
        <v>46328.135034722232</v>
      </c>
      <c r="H4651">
        <v>18</v>
      </c>
      <c r="I4651" t="s">
        <v>8803</v>
      </c>
      <c r="J4651" t="s">
        <v>22</v>
      </c>
    </row>
    <row r="4652" spans="1:10" x14ac:dyDescent="0.25">
      <c r="A4652" t="s">
        <v>7998</v>
      </c>
      <c r="B4652" t="s">
        <v>12992</v>
      </c>
      <c r="C4652" t="s">
        <v>8805</v>
      </c>
      <c r="D4652">
        <v>2331.84</v>
      </c>
      <c r="E4652" t="s">
        <v>8813</v>
      </c>
      <c r="F4652" s="2">
        <v>44966.253148148149</v>
      </c>
      <c r="G4652" s="2">
        <v>45697.253148148149</v>
      </c>
      <c r="H4652">
        <v>24</v>
      </c>
      <c r="I4652" t="s">
        <v>8803</v>
      </c>
      <c r="J4652" t="s">
        <v>41</v>
      </c>
    </row>
    <row r="4653" spans="1:10" x14ac:dyDescent="0.25">
      <c r="A4653" t="s">
        <v>8001</v>
      </c>
      <c r="B4653" t="s">
        <v>12995</v>
      </c>
      <c r="C4653" t="s">
        <v>8805</v>
      </c>
      <c r="D4653">
        <v>1366.49</v>
      </c>
      <c r="E4653" t="s">
        <v>8802</v>
      </c>
      <c r="F4653" s="2">
        <v>45931.999074074083</v>
      </c>
      <c r="G4653" s="2">
        <v>46478.999074074083</v>
      </c>
      <c r="H4653">
        <v>18</v>
      </c>
      <c r="I4653" t="s">
        <v>8803</v>
      </c>
      <c r="J4653" t="s">
        <v>71</v>
      </c>
    </row>
    <row r="4654" spans="1:10" x14ac:dyDescent="0.25">
      <c r="A4654" t="s">
        <v>8001</v>
      </c>
      <c r="B4654" t="s">
        <v>13445</v>
      </c>
      <c r="C4654" t="s">
        <v>8818</v>
      </c>
      <c r="D4654">
        <v>820.67</v>
      </c>
      <c r="E4654" t="s">
        <v>8802</v>
      </c>
      <c r="F4654" s="2">
        <v>45119.503703703696</v>
      </c>
      <c r="G4654" s="2">
        <v>45850.503703703696</v>
      </c>
      <c r="H4654">
        <v>24</v>
      </c>
      <c r="I4654" t="s">
        <v>8803</v>
      </c>
      <c r="J4654" t="s">
        <v>41</v>
      </c>
    </row>
    <row r="4655" spans="1:10" x14ac:dyDescent="0.25">
      <c r="A4655" t="s">
        <v>8002</v>
      </c>
      <c r="B4655" t="s">
        <v>12996</v>
      </c>
      <c r="C4655" t="s">
        <v>8801</v>
      </c>
      <c r="D4655">
        <v>1814.56</v>
      </c>
      <c r="E4655" t="s">
        <v>8822</v>
      </c>
      <c r="F4655" s="2">
        <v>45595.901064814818</v>
      </c>
      <c r="G4655" s="2">
        <v>45777.901064814818</v>
      </c>
      <c r="H4655">
        <v>6</v>
      </c>
      <c r="I4655" t="s">
        <v>8803</v>
      </c>
      <c r="J4655" t="s">
        <v>41</v>
      </c>
    </row>
    <row r="4656" spans="1:10" x14ac:dyDescent="0.25">
      <c r="A4656" t="s">
        <v>8005</v>
      </c>
      <c r="B4656" t="s">
        <v>12999</v>
      </c>
      <c r="C4656" t="s">
        <v>8818</v>
      </c>
      <c r="D4656">
        <v>6512.22</v>
      </c>
      <c r="E4656" t="s">
        <v>8813</v>
      </c>
      <c r="F4656" s="2">
        <v>44941.809374999997</v>
      </c>
      <c r="G4656" s="2">
        <v>46037.809374999997</v>
      </c>
      <c r="H4656">
        <v>36</v>
      </c>
      <c r="I4656" t="s">
        <v>8803</v>
      </c>
      <c r="J4656" t="s">
        <v>41</v>
      </c>
    </row>
    <row r="4657" spans="1:10" x14ac:dyDescent="0.25">
      <c r="A4657" t="s">
        <v>8005</v>
      </c>
      <c r="B4657" t="s">
        <v>13441</v>
      </c>
      <c r="C4657" t="s">
        <v>8797</v>
      </c>
      <c r="D4657">
        <v>2348.9</v>
      </c>
      <c r="E4657" t="s">
        <v>8813</v>
      </c>
      <c r="F4657" s="2">
        <v>45074.802442129629</v>
      </c>
      <c r="G4657" s="2">
        <v>45624.802442129629</v>
      </c>
      <c r="H4657">
        <v>18</v>
      </c>
      <c r="I4657" t="s">
        <v>8803</v>
      </c>
      <c r="J4657" t="s">
        <v>22</v>
      </c>
    </row>
    <row r="4658" spans="1:10" x14ac:dyDescent="0.25">
      <c r="A4658" t="s">
        <v>8007</v>
      </c>
      <c r="B4658" t="s">
        <v>13001</v>
      </c>
      <c r="C4658" t="s">
        <v>8805</v>
      </c>
      <c r="D4658">
        <v>3964.35</v>
      </c>
      <c r="E4658" t="s">
        <v>8802</v>
      </c>
      <c r="F4658" s="2">
        <v>45593.890949074077</v>
      </c>
      <c r="G4658" s="2">
        <v>46140.890949074077</v>
      </c>
      <c r="H4658">
        <v>18</v>
      </c>
      <c r="I4658" t="s">
        <v>8803</v>
      </c>
      <c r="J4658" t="s">
        <v>28</v>
      </c>
    </row>
    <row r="4659" spans="1:10" x14ac:dyDescent="0.25">
      <c r="A4659" t="s">
        <v>8008</v>
      </c>
      <c r="B4659" t="s">
        <v>13002</v>
      </c>
      <c r="C4659" t="s">
        <v>8807</v>
      </c>
      <c r="D4659">
        <v>1082.0899999999999</v>
      </c>
      <c r="E4659" t="s">
        <v>8813</v>
      </c>
      <c r="F4659" s="2">
        <v>45370.10633101852</v>
      </c>
      <c r="G4659" s="2">
        <v>45735.10633101852</v>
      </c>
      <c r="H4659">
        <v>12</v>
      </c>
      <c r="I4659" t="s">
        <v>8803</v>
      </c>
      <c r="J4659" t="s">
        <v>52</v>
      </c>
    </row>
    <row r="4660" spans="1:10" x14ac:dyDescent="0.25">
      <c r="A4660" t="s">
        <v>8009</v>
      </c>
      <c r="B4660" t="s">
        <v>13003</v>
      </c>
      <c r="C4660" t="s">
        <v>27</v>
      </c>
      <c r="D4660">
        <v>827.86</v>
      </c>
      <c r="E4660" t="s">
        <v>8802</v>
      </c>
      <c r="F4660" s="2">
        <v>45449.338252314818</v>
      </c>
      <c r="G4660" s="2">
        <v>45814.338252314818</v>
      </c>
      <c r="H4660">
        <v>12</v>
      </c>
      <c r="I4660" t="s">
        <v>8803</v>
      </c>
      <c r="J4660" t="s">
        <v>39</v>
      </c>
    </row>
    <row r="4661" spans="1:10" x14ac:dyDescent="0.25">
      <c r="A4661" t="s">
        <v>8011</v>
      </c>
      <c r="B4661" t="s">
        <v>13005</v>
      </c>
      <c r="C4661" t="s">
        <v>27</v>
      </c>
      <c r="D4661">
        <v>2716.86</v>
      </c>
      <c r="E4661" t="s">
        <v>8813</v>
      </c>
      <c r="F4661" s="2">
        <v>44928.48332175926</v>
      </c>
      <c r="G4661" s="2">
        <v>45659.48332175926</v>
      </c>
      <c r="H4661">
        <v>24</v>
      </c>
      <c r="I4661" t="s">
        <v>8803</v>
      </c>
      <c r="J4661" t="s">
        <v>22</v>
      </c>
    </row>
    <row r="4662" spans="1:10" x14ac:dyDescent="0.25">
      <c r="A4662" t="s">
        <v>8016</v>
      </c>
      <c r="B4662" t="s">
        <v>13010</v>
      </c>
      <c r="C4662" t="s">
        <v>8801</v>
      </c>
      <c r="D4662">
        <v>91.66</v>
      </c>
      <c r="E4662" t="s">
        <v>8802</v>
      </c>
      <c r="F4662" s="2">
        <v>45803.297268518523</v>
      </c>
      <c r="G4662" s="2">
        <v>46899.297268518523</v>
      </c>
      <c r="H4662">
        <v>36</v>
      </c>
      <c r="I4662" t="s">
        <v>8803</v>
      </c>
      <c r="J4662" t="s">
        <v>61</v>
      </c>
    </row>
    <row r="4663" spans="1:10" x14ac:dyDescent="0.25">
      <c r="A4663" t="s">
        <v>8019</v>
      </c>
      <c r="B4663" t="s">
        <v>13013</v>
      </c>
      <c r="C4663" t="s">
        <v>8805</v>
      </c>
      <c r="D4663">
        <v>760.46</v>
      </c>
      <c r="E4663" t="s">
        <v>8802</v>
      </c>
      <c r="F4663" s="2">
        <v>45013.406793981478</v>
      </c>
      <c r="G4663" s="2">
        <v>45563.406793981478</v>
      </c>
      <c r="H4663">
        <v>18</v>
      </c>
      <c r="I4663" t="s">
        <v>8803</v>
      </c>
      <c r="J4663" t="s">
        <v>58</v>
      </c>
    </row>
    <row r="4664" spans="1:10" x14ac:dyDescent="0.25">
      <c r="A4664" t="s">
        <v>8019</v>
      </c>
      <c r="B4664" t="s">
        <v>13097</v>
      </c>
      <c r="C4664" t="s">
        <v>8797</v>
      </c>
      <c r="D4664">
        <v>3463.55</v>
      </c>
      <c r="E4664" t="s">
        <v>8802</v>
      </c>
      <c r="F4664" s="2">
        <v>45008.835925925923</v>
      </c>
      <c r="G4664" s="2">
        <v>45739.835925925923</v>
      </c>
      <c r="H4664">
        <v>24</v>
      </c>
      <c r="I4664" t="s">
        <v>8803</v>
      </c>
      <c r="J4664" t="s">
        <v>22</v>
      </c>
    </row>
    <row r="4665" spans="1:10" x14ac:dyDescent="0.25">
      <c r="A4665" t="s">
        <v>8023</v>
      </c>
      <c r="B4665" t="s">
        <v>13017</v>
      </c>
      <c r="C4665" t="s">
        <v>8805</v>
      </c>
      <c r="D4665">
        <v>3417.93</v>
      </c>
      <c r="E4665" t="s">
        <v>8802</v>
      </c>
      <c r="F4665" s="2">
        <v>45866.769699074073</v>
      </c>
      <c r="G4665" s="2">
        <v>46596.769699074073</v>
      </c>
      <c r="H4665">
        <v>24</v>
      </c>
      <c r="I4665" t="s">
        <v>8803</v>
      </c>
      <c r="J4665" t="s">
        <v>66</v>
      </c>
    </row>
    <row r="4666" spans="1:10" x14ac:dyDescent="0.25">
      <c r="A4666" t="s">
        <v>8025</v>
      </c>
      <c r="B4666" t="s">
        <v>13019</v>
      </c>
      <c r="C4666" t="s">
        <v>8805</v>
      </c>
      <c r="D4666">
        <v>2062.86</v>
      </c>
      <c r="E4666" t="s">
        <v>8802</v>
      </c>
      <c r="F4666" s="2">
        <v>45894.230428240742</v>
      </c>
      <c r="G4666" s="2">
        <v>47355.230428240742</v>
      </c>
      <c r="H4666">
        <v>48</v>
      </c>
      <c r="I4666" t="s">
        <v>8803</v>
      </c>
      <c r="J4666" t="s">
        <v>17</v>
      </c>
    </row>
    <row r="4667" spans="1:10" x14ac:dyDescent="0.25">
      <c r="A4667" t="s">
        <v>8026</v>
      </c>
      <c r="B4667" t="s">
        <v>13020</v>
      </c>
      <c r="C4667" t="s">
        <v>27</v>
      </c>
      <c r="D4667">
        <v>1476.77</v>
      </c>
      <c r="E4667" t="s">
        <v>8802</v>
      </c>
      <c r="F4667" s="2">
        <v>45079.442465277767</v>
      </c>
      <c r="G4667" s="2">
        <v>46175.442465277767</v>
      </c>
      <c r="H4667">
        <v>36</v>
      </c>
      <c r="I4667" t="s">
        <v>8803</v>
      </c>
      <c r="J4667" t="s">
        <v>64</v>
      </c>
    </row>
    <row r="4668" spans="1:10" x14ac:dyDescent="0.25">
      <c r="A4668" t="s">
        <v>8027</v>
      </c>
      <c r="B4668" t="s">
        <v>13021</v>
      </c>
      <c r="C4668" t="s">
        <v>8805</v>
      </c>
      <c r="D4668">
        <v>8563.0400000000009</v>
      </c>
      <c r="E4668" t="s">
        <v>8802</v>
      </c>
      <c r="F4668" s="2">
        <v>45879.316087962958</v>
      </c>
      <c r="G4668" s="2">
        <v>46609.316087962958</v>
      </c>
      <c r="H4668">
        <v>24</v>
      </c>
      <c r="I4668" t="s">
        <v>8803</v>
      </c>
      <c r="J4668" t="s">
        <v>32</v>
      </c>
    </row>
    <row r="4669" spans="1:10" x14ac:dyDescent="0.25">
      <c r="A4669" t="s">
        <v>8028</v>
      </c>
      <c r="B4669" t="s">
        <v>13022</v>
      </c>
      <c r="C4669" t="s">
        <v>8797</v>
      </c>
      <c r="D4669">
        <v>1544.85</v>
      </c>
      <c r="E4669" t="s">
        <v>8822</v>
      </c>
      <c r="F4669" s="2">
        <v>45816.680590277778</v>
      </c>
      <c r="G4669" s="2">
        <v>46912.680590277778</v>
      </c>
      <c r="H4669">
        <v>36</v>
      </c>
      <c r="I4669" t="s">
        <v>8803</v>
      </c>
      <c r="J4669" t="s">
        <v>66</v>
      </c>
    </row>
    <row r="4670" spans="1:10" x14ac:dyDescent="0.25">
      <c r="A4670" t="s">
        <v>8030</v>
      </c>
      <c r="B4670" t="s">
        <v>13024</v>
      </c>
      <c r="C4670" t="s">
        <v>8797</v>
      </c>
      <c r="D4670">
        <v>792.04</v>
      </c>
      <c r="E4670" t="s">
        <v>8822</v>
      </c>
      <c r="F4670" s="2">
        <v>45699.213090277779</v>
      </c>
      <c r="G4670" s="2">
        <v>47525.213090277779</v>
      </c>
      <c r="H4670">
        <v>60</v>
      </c>
      <c r="I4670" t="s">
        <v>8803</v>
      </c>
      <c r="J4670" t="s">
        <v>89</v>
      </c>
    </row>
    <row r="4671" spans="1:10" x14ac:dyDescent="0.25">
      <c r="A4671" t="s">
        <v>8031</v>
      </c>
      <c r="B4671" t="s">
        <v>13025</v>
      </c>
      <c r="C4671" t="s">
        <v>8818</v>
      </c>
      <c r="D4671">
        <v>4656.93</v>
      </c>
      <c r="E4671" t="s">
        <v>8822</v>
      </c>
      <c r="F4671" s="2">
        <v>45293.765694444453</v>
      </c>
      <c r="G4671" s="2">
        <v>46389.765694444453</v>
      </c>
      <c r="H4671">
        <v>36</v>
      </c>
      <c r="I4671" t="s">
        <v>8803</v>
      </c>
      <c r="J4671" t="s">
        <v>66</v>
      </c>
    </row>
    <row r="4672" spans="1:10" x14ac:dyDescent="0.25">
      <c r="A4672" t="s">
        <v>8031</v>
      </c>
      <c r="B4672" t="s">
        <v>13600</v>
      </c>
      <c r="C4672" t="s">
        <v>8801</v>
      </c>
      <c r="D4672">
        <v>3549.79</v>
      </c>
      <c r="E4672" t="s">
        <v>8798</v>
      </c>
      <c r="F4672" s="2">
        <v>44993.200092592589</v>
      </c>
      <c r="G4672" s="2">
        <v>45724.200092592589</v>
      </c>
      <c r="H4672">
        <v>24</v>
      </c>
      <c r="I4672" t="s">
        <v>8803</v>
      </c>
      <c r="J4672" t="s">
        <v>71</v>
      </c>
    </row>
    <row r="4673" spans="1:10" x14ac:dyDescent="0.25">
      <c r="A4673" t="s">
        <v>8032</v>
      </c>
      <c r="B4673" t="s">
        <v>13026</v>
      </c>
      <c r="C4673" t="s">
        <v>8807</v>
      </c>
      <c r="D4673">
        <v>2176.62</v>
      </c>
      <c r="E4673" t="s">
        <v>8813</v>
      </c>
      <c r="F4673" s="2">
        <v>45608.125590277778</v>
      </c>
      <c r="G4673" s="2">
        <v>46338.125590277778</v>
      </c>
      <c r="H4673">
        <v>24</v>
      </c>
      <c r="I4673" t="s">
        <v>8803</v>
      </c>
      <c r="J4673" t="s">
        <v>39</v>
      </c>
    </row>
    <row r="4674" spans="1:10" x14ac:dyDescent="0.25">
      <c r="A4674" t="s">
        <v>8038</v>
      </c>
      <c r="B4674" t="s">
        <v>13032</v>
      </c>
      <c r="C4674" t="s">
        <v>8801</v>
      </c>
      <c r="D4674">
        <v>5668.64</v>
      </c>
      <c r="E4674" t="s">
        <v>8802</v>
      </c>
      <c r="F4674" s="2">
        <v>45171.393657407411</v>
      </c>
      <c r="G4674" s="2">
        <v>45353.393657407411</v>
      </c>
      <c r="H4674">
        <v>6</v>
      </c>
      <c r="I4674" t="s">
        <v>8803</v>
      </c>
      <c r="J4674" t="s">
        <v>52</v>
      </c>
    </row>
    <row r="4675" spans="1:10" x14ac:dyDescent="0.25">
      <c r="A4675" t="s">
        <v>8039</v>
      </c>
      <c r="B4675" t="s">
        <v>13033</v>
      </c>
      <c r="C4675" t="s">
        <v>27</v>
      </c>
      <c r="D4675">
        <v>3919.17</v>
      </c>
      <c r="E4675" t="s">
        <v>8798</v>
      </c>
      <c r="F4675" s="2">
        <v>45924.342268518521</v>
      </c>
      <c r="G4675" s="2">
        <v>46289.342268518521</v>
      </c>
      <c r="H4675">
        <v>12</v>
      </c>
      <c r="I4675" t="s">
        <v>8803</v>
      </c>
      <c r="J4675" t="s">
        <v>32</v>
      </c>
    </row>
    <row r="4676" spans="1:10" x14ac:dyDescent="0.25">
      <c r="A4676" t="s">
        <v>8039</v>
      </c>
      <c r="B4676" t="s">
        <v>13309</v>
      </c>
      <c r="C4676" t="s">
        <v>8805</v>
      </c>
      <c r="D4676">
        <v>6997.42</v>
      </c>
      <c r="E4676" t="s">
        <v>8802</v>
      </c>
      <c r="F4676" s="2">
        <v>45169.706643518519</v>
      </c>
      <c r="G4676" s="2">
        <v>45535.706643518519</v>
      </c>
      <c r="H4676">
        <v>12</v>
      </c>
      <c r="I4676" t="s">
        <v>8803</v>
      </c>
      <c r="J4676" t="s">
        <v>69</v>
      </c>
    </row>
    <row r="4677" spans="1:10" x14ac:dyDescent="0.25">
      <c r="A4677" t="s">
        <v>8041</v>
      </c>
      <c r="B4677" t="s">
        <v>13035</v>
      </c>
      <c r="C4677" t="s">
        <v>8818</v>
      </c>
      <c r="D4677">
        <v>15049.31</v>
      </c>
      <c r="E4677" t="s">
        <v>8802</v>
      </c>
      <c r="F4677" s="2">
        <v>45617.325046296297</v>
      </c>
      <c r="G4677" s="2">
        <v>45982.325046296297</v>
      </c>
      <c r="H4677">
        <v>12</v>
      </c>
      <c r="I4677" t="s">
        <v>8803</v>
      </c>
      <c r="J4677" t="s">
        <v>50</v>
      </c>
    </row>
    <row r="4678" spans="1:10" x14ac:dyDescent="0.25">
      <c r="A4678" t="s">
        <v>8046</v>
      </c>
      <c r="B4678" t="s">
        <v>13040</v>
      </c>
      <c r="C4678" t="s">
        <v>8801</v>
      </c>
      <c r="D4678">
        <v>1320.09</v>
      </c>
      <c r="E4678" t="s">
        <v>8813</v>
      </c>
      <c r="F4678" s="2">
        <v>45929.373472222222</v>
      </c>
      <c r="G4678" s="2">
        <v>46659.373472222222</v>
      </c>
      <c r="H4678">
        <v>24</v>
      </c>
      <c r="I4678" t="s">
        <v>8803</v>
      </c>
      <c r="J4678" t="s">
        <v>50</v>
      </c>
    </row>
    <row r="4679" spans="1:10" x14ac:dyDescent="0.25">
      <c r="A4679" t="s">
        <v>8048</v>
      </c>
      <c r="B4679" t="s">
        <v>13042</v>
      </c>
      <c r="C4679" t="s">
        <v>8807</v>
      </c>
      <c r="D4679">
        <v>400.81</v>
      </c>
      <c r="E4679" t="s">
        <v>8802</v>
      </c>
      <c r="F4679" s="2">
        <v>45897.044560185182</v>
      </c>
      <c r="G4679" s="2">
        <v>46993.044560185182</v>
      </c>
      <c r="H4679">
        <v>36</v>
      </c>
      <c r="I4679" t="s">
        <v>8803</v>
      </c>
      <c r="J4679" t="s">
        <v>66</v>
      </c>
    </row>
    <row r="4680" spans="1:10" x14ac:dyDescent="0.25">
      <c r="A4680" t="s">
        <v>8049</v>
      </c>
      <c r="B4680" t="s">
        <v>13043</v>
      </c>
      <c r="C4680" t="s">
        <v>8805</v>
      </c>
      <c r="D4680">
        <v>3134.95</v>
      </c>
      <c r="E4680" t="s">
        <v>8813</v>
      </c>
      <c r="F4680" s="2">
        <v>45110.14607638889</v>
      </c>
      <c r="G4680" s="2">
        <v>45841.14607638889</v>
      </c>
      <c r="H4680">
        <v>24</v>
      </c>
      <c r="I4680" t="s">
        <v>8803</v>
      </c>
      <c r="J4680" t="s">
        <v>106</v>
      </c>
    </row>
    <row r="4681" spans="1:10" x14ac:dyDescent="0.25">
      <c r="A4681" t="s">
        <v>8052</v>
      </c>
      <c r="B4681" t="s">
        <v>13046</v>
      </c>
      <c r="C4681" t="s">
        <v>27</v>
      </c>
      <c r="D4681">
        <v>6418.2</v>
      </c>
      <c r="E4681" t="s">
        <v>8798</v>
      </c>
      <c r="F4681" s="2">
        <v>45903.892280092587</v>
      </c>
      <c r="G4681" s="2">
        <v>46633.892280092587</v>
      </c>
      <c r="H4681">
        <v>24</v>
      </c>
      <c r="I4681" t="s">
        <v>8803</v>
      </c>
      <c r="J4681" t="s">
        <v>46</v>
      </c>
    </row>
    <row r="4682" spans="1:10" x14ac:dyDescent="0.25">
      <c r="A4682" t="s">
        <v>8052</v>
      </c>
      <c r="B4682" t="s">
        <v>13446</v>
      </c>
      <c r="C4682" t="s">
        <v>8801</v>
      </c>
      <c r="D4682">
        <v>1961.7</v>
      </c>
      <c r="E4682" t="s">
        <v>8802</v>
      </c>
      <c r="F4682" s="2">
        <v>45084.075173611112</v>
      </c>
      <c r="G4682" s="2">
        <v>46545.075173611112</v>
      </c>
      <c r="H4682">
        <v>48</v>
      </c>
      <c r="I4682" t="s">
        <v>8803</v>
      </c>
      <c r="J4682" t="s">
        <v>58</v>
      </c>
    </row>
    <row r="4683" spans="1:10" x14ac:dyDescent="0.25">
      <c r="A4683" t="s">
        <v>8054</v>
      </c>
      <c r="B4683" t="s">
        <v>13048</v>
      </c>
      <c r="C4683" t="s">
        <v>8797</v>
      </c>
      <c r="D4683">
        <v>1358.97</v>
      </c>
      <c r="E4683" t="s">
        <v>8822</v>
      </c>
      <c r="F4683" s="2">
        <v>45323.099675925929</v>
      </c>
      <c r="G4683" s="2">
        <v>45870.099675925929</v>
      </c>
      <c r="H4683">
        <v>18</v>
      </c>
      <c r="I4683" t="s">
        <v>8803</v>
      </c>
      <c r="J4683" t="s">
        <v>71</v>
      </c>
    </row>
    <row r="4684" spans="1:10" x14ac:dyDescent="0.25">
      <c r="A4684" t="s">
        <v>8054</v>
      </c>
      <c r="B4684" t="s">
        <v>13142</v>
      </c>
      <c r="C4684" t="s">
        <v>8801</v>
      </c>
      <c r="D4684">
        <v>809.77</v>
      </c>
      <c r="E4684" t="s">
        <v>8798</v>
      </c>
      <c r="F4684" s="2">
        <v>45602.940983796303</v>
      </c>
      <c r="G4684" s="2">
        <v>46332.940983796303</v>
      </c>
      <c r="H4684">
        <v>24</v>
      </c>
      <c r="I4684" t="s">
        <v>8803</v>
      </c>
      <c r="J4684" t="s">
        <v>22</v>
      </c>
    </row>
    <row r="4685" spans="1:10" x14ac:dyDescent="0.25">
      <c r="A4685" t="s">
        <v>8055</v>
      </c>
      <c r="B4685" t="s">
        <v>13049</v>
      </c>
      <c r="C4685" t="s">
        <v>8801</v>
      </c>
      <c r="D4685">
        <v>2154.2199999999998</v>
      </c>
      <c r="E4685" t="s">
        <v>8802</v>
      </c>
      <c r="F4685" s="2">
        <v>45817.715358796297</v>
      </c>
      <c r="G4685" s="2">
        <v>47278.715358796297</v>
      </c>
      <c r="H4685">
        <v>48</v>
      </c>
      <c r="I4685" t="s">
        <v>8803</v>
      </c>
      <c r="J4685" t="s">
        <v>69</v>
      </c>
    </row>
    <row r="4686" spans="1:10" x14ac:dyDescent="0.25">
      <c r="A4686" t="s">
        <v>8055</v>
      </c>
      <c r="B4686" t="s">
        <v>13376</v>
      </c>
      <c r="C4686" t="s">
        <v>8801</v>
      </c>
      <c r="D4686">
        <v>2585.79</v>
      </c>
      <c r="E4686" t="s">
        <v>8822</v>
      </c>
      <c r="F4686" s="2">
        <v>45234.273101851853</v>
      </c>
      <c r="G4686" s="2">
        <v>45781.273101851853</v>
      </c>
      <c r="H4686">
        <v>18</v>
      </c>
      <c r="I4686" t="s">
        <v>8803</v>
      </c>
      <c r="J4686" t="s">
        <v>86</v>
      </c>
    </row>
    <row r="4687" spans="1:10" x14ac:dyDescent="0.25">
      <c r="A4687" t="s">
        <v>8057</v>
      </c>
      <c r="B4687" t="s">
        <v>13051</v>
      </c>
      <c r="C4687" t="s">
        <v>8801</v>
      </c>
      <c r="D4687">
        <v>812.32</v>
      </c>
      <c r="E4687" t="s">
        <v>8813</v>
      </c>
      <c r="F4687" s="2">
        <v>45563.737199074072</v>
      </c>
      <c r="G4687" s="2">
        <v>46109.737199074072</v>
      </c>
      <c r="H4687">
        <v>18</v>
      </c>
      <c r="I4687" t="s">
        <v>8803</v>
      </c>
      <c r="J4687" t="s">
        <v>106</v>
      </c>
    </row>
    <row r="4688" spans="1:10" x14ac:dyDescent="0.25">
      <c r="A4688" t="s">
        <v>8059</v>
      </c>
      <c r="B4688" t="s">
        <v>13053</v>
      </c>
      <c r="C4688" t="s">
        <v>8797</v>
      </c>
      <c r="D4688">
        <v>649.95000000000005</v>
      </c>
      <c r="E4688" t="s">
        <v>8802</v>
      </c>
      <c r="F4688" s="2">
        <v>45873.464942129627</v>
      </c>
      <c r="G4688" s="2">
        <v>46603.464942129627</v>
      </c>
      <c r="H4688">
        <v>24</v>
      </c>
      <c r="I4688" t="s">
        <v>8803</v>
      </c>
      <c r="J4688" t="s">
        <v>66</v>
      </c>
    </row>
    <row r="4689" spans="1:10" x14ac:dyDescent="0.25">
      <c r="A4689" t="s">
        <v>8060</v>
      </c>
      <c r="B4689" t="s">
        <v>13054</v>
      </c>
      <c r="C4689" t="s">
        <v>8805</v>
      </c>
      <c r="D4689">
        <v>2203.9299999999998</v>
      </c>
      <c r="E4689" t="s">
        <v>8802</v>
      </c>
      <c r="F4689" s="2">
        <v>44965.56890046296</v>
      </c>
      <c r="G4689" s="2">
        <v>45330.56890046296</v>
      </c>
      <c r="H4689">
        <v>12</v>
      </c>
      <c r="I4689" t="s">
        <v>8803</v>
      </c>
      <c r="J4689" t="s">
        <v>50</v>
      </c>
    </row>
    <row r="4690" spans="1:10" x14ac:dyDescent="0.25">
      <c r="A4690" t="s">
        <v>8062</v>
      </c>
      <c r="B4690" t="s">
        <v>13056</v>
      </c>
      <c r="C4690" t="s">
        <v>8801</v>
      </c>
      <c r="D4690">
        <v>5270.59</v>
      </c>
      <c r="E4690" t="s">
        <v>8813</v>
      </c>
      <c r="F4690" s="2">
        <v>44962.294664351852</v>
      </c>
      <c r="G4690" s="2">
        <v>45693.294664351852</v>
      </c>
      <c r="H4690">
        <v>24</v>
      </c>
      <c r="I4690" t="s">
        <v>8803</v>
      </c>
      <c r="J4690" t="s">
        <v>41</v>
      </c>
    </row>
    <row r="4691" spans="1:10" x14ac:dyDescent="0.25">
      <c r="A4691" t="s">
        <v>8063</v>
      </c>
      <c r="B4691" t="s">
        <v>13057</v>
      </c>
      <c r="C4691" t="s">
        <v>27</v>
      </c>
      <c r="D4691">
        <v>6984.8</v>
      </c>
      <c r="E4691" t="s">
        <v>8802</v>
      </c>
      <c r="F4691" s="2">
        <v>45131.813240740739</v>
      </c>
      <c r="G4691" s="2">
        <v>45862.813240740739</v>
      </c>
      <c r="H4691">
        <v>24</v>
      </c>
      <c r="I4691" t="s">
        <v>8803</v>
      </c>
      <c r="J4691" t="s">
        <v>64</v>
      </c>
    </row>
    <row r="4692" spans="1:10" x14ac:dyDescent="0.25">
      <c r="A4692" t="s">
        <v>8064</v>
      </c>
      <c r="B4692" t="s">
        <v>13058</v>
      </c>
      <c r="C4692" t="s">
        <v>8797</v>
      </c>
      <c r="D4692">
        <v>1206.1400000000001</v>
      </c>
      <c r="E4692" t="s">
        <v>8802</v>
      </c>
      <c r="F4692" s="2">
        <v>45720.940694444442</v>
      </c>
      <c r="G4692" s="2">
        <v>46085.940694444442</v>
      </c>
      <c r="H4692">
        <v>12</v>
      </c>
      <c r="I4692" t="s">
        <v>8803</v>
      </c>
      <c r="J4692" t="s">
        <v>61</v>
      </c>
    </row>
    <row r="4693" spans="1:10" x14ac:dyDescent="0.25">
      <c r="A4693" t="s">
        <v>8065</v>
      </c>
      <c r="B4693" t="s">
        <v>13059</v>
      </c>
      <c r="C4693" t="s">
        <v>27</v>
      </c>
      <c r="D4693">
        <v>485.79</v>
      </c>
      <c r="E4693" t="s">
        <v>8802</v>
      </c>
      <c r="F4693" s="2">
        <v>45669.01840277778</v>
      </c>
      <c r="G4693" s="2">
        <v>46764.01840277778</v>
      </c>
      <c r="H4693">
        <v>36</v>
      </c>
      <c r="I4693" t="s">
        <v>8803</v>
      </c>
      <c r="J4693" t="s">
        <v>17</v>
      </c>
    </row>
    <row r="4694" spans="1:10" x14ac:dyDescent="0.25">
      <c r="A4694" t="s">
        <v>8069</v>
      </c>
      <c r="B4694" t="s">
        <v>13063</v>
      </c>
      <c r="C4694" t="s">
        <v>27</v>
      </c>
      <c r="D4694">
        <v>853.58</v>
      </c>
      <c r="E4694" t="s">
        <v>8813</v>
      </c>
      <c r="F4694" s="2">
        <v>45399.238067129627</v>
      </c>
      <c r="G4694" s="2">
        <v>46860.238067129627</v>
      </c>
      <c r="H4694">
        <v>48</v>
      </c>
      <c r="I4694" t="s">
        <v>8803</v>
      </c>
      <c r="J4694" t="s">
        <v>71</v>
      </c>
    </row>
    <row r="4695" spans="1:10" x14ac:dyDescent="0.25">
      <c r="A4695" t="s">
        <v>8073</v>
      </c>
      <c r="B4695" t="s">
        <v>13067</v>
      </c>
      <c r="C4695" t="s">
        <v>8797</v>
      </c>
      <c r="D4695">
        <v>6782.62</v>
      </c>
      <c r="E4695" t="s">
        <v>8802</v>
      </c>
      <c r="F4695" s="2">
        <v>45425.430555555547</v>
      </c>
      <c r="G4695" s="2">
        <v>46155.430555555547</v>
      </c>
      <c r="H4695">
        <v>24</v>
      </c>
      <c r="I4695" t="s">
        <v>8803</v>
      </c>
      <c r="J4695" t="s">
        <v>58</v>
      </c>
    </row>
    <row r="4696" spans="1:10" x14ac:dyDescent="0.25">
      <c r="A4696" t="s">
        <v>8075</v>
      </c>
      <c r="B4696" t="s">
        <v>13069</v>
      </c>
      <c r="C4696" t="s">
        <v>8807</v>
      </c>
      <c r="D4696">
        <v>1684.95</v>
      </c>
      <c r="E4696" t="s">
        <v>8822</v>
      </c>
      <c r="F4696" s="2">
        <v>44964.040300925917</v>
      </c>
      <c r="G4696" s="2">
        <v>45329.040300925917</v>
      </c>
      <c r="H4696">
        <v>12</v>
      </c>
      <c r="I4696" t="s">
        <v>8799</v>
      </c>
      <c r="J4696" t="s">
        <v>64</v>
      </c>
    </row>
    <row r="4697" spans="1:10" x14ac:dyDescent="0.25">
      <c r="A4697" t="s">
        <v>8077</v>
      </c>
      <c r="B4697" t="s">
        <v>13071</v>
      </c>
      <c r="C4697" t="s">
        <v>8801</v>
      </c>
      <c r="D4697">
        <v>7437.48</v>
      </c>
      <c r="E4697" t="s">
        <v>8813</v>
      </c>
      <c r="F4697" s="2">
        <v>45688.978090277778</v>
      </c>
      <c r="G4697" s="2">
        <v>45869.978090277778</v>
      </c>
      <c r="H4697">
        <v>6</v>
      </c>
      <c r="I4697" t="s">
        <v>8803</v>
      </c>
      <c r="J4697" t="s">
        <v>69</v>
      </c>
    </row>
    <row r="4698" spans="1:10" x14ac:dyDescent="0.25">
      <c r="A4698" t="s">
        <v>8078</v>
      </c>
      <c r="B4698" t="s">
        <v>13072</v>
      </c>
      <c r="C4698" t="s">
        <v>8805</v>
      </c>
      <c r="D4698">
        <v>3217.94</v>
      </c>
      <c r="E4698" t="s">
        <v>8802</v>
      </c>
      <c r="F4698" s="2">
        <v>45318.467453703714</v>
      </c>
      <c r="G4698" s="2">
        <v>46414.467453703714</v>
      </c>
      <c r="H4698">
        <v>36</v>
      </c>
      <c r="I4698" t="s">
        <v>8803</v>
      </c>
      <c r="J4698" t="s">
        <v>39</v>
      </c>
    </row>
    <row r="4699" spans="1:10" x14ac:dyDescent="0.25">
      <c r="A4699" t="s">
        <v>8078</v>
      </c>
      <c r="B4699" t="s">
        <v>13175</v>
      </c>
      <c r="C4699" t="s">
        <v>8805</v>
      </c>
      <c r="D4699">
        <v>1822.77</v>
      </c>
      <c r="E4699" t="s">
        <v>8802</v>
      </c>
      <c r="F4699" s="2">
        <v>45819.641238425917</v>
      </c>
      <c r="G4699" s="2">
        <v>46549.641238425917</v>
      </c>
      <c r="H4699">
        <v>24</v>
      </c>
      <c r="I4699" t="s">
        <v>8803</v>
      </c>
      <c r="J4699" t="s">
        <v>17</v>
      </c>
    </row>
    <row r="4700" spans="1:10" x14ac:dyDescent="0.25">
      <c r="A4700" t="s">
        <v>8079</v>
      </c>
      <c r="B4700" t="s">
        <v>13073</v>
      </c>
      <c r="C4700" t="s">
        <v>8807</v>
      </c>
      <c r="D4700">
        <v>385.88</v>
      </c>
      <c r="E4700" t="s">
        <v>8822</v>
      </c>
      <c r="F4700" s="2">
        <v>45333.023865740739</v>
      </c>
      <c r="G4700" s="2">
        <v>45699.023865740739</v>
      </c>
      <c r="H4700">
        <v>12</v>
      </c>
      <c r="I4700" t="s">
        <v>8803</v>
      </c>
      <c r="J4700" t="s">
        <v>86</v>
      </c>
    </row>
    <row r="4701" spans="1:10" x14ac:dyDescent="0.25">
      <c r="A4701" t="s">
        <v>8080</v>
      </c>
      <c r="B4701" t="s">
        <v>13074</v>
      </c>
      <c r="C4701" t="s">
        <v>8801</v>
      </c>
      <c r="D4701">
        <v>10800.9</v>
      </c>
      <c r="E4701" t="s">
        <v>8813</v>
      </c>
      <c r="F4701" s="2">
        <v>45708.193877314807</v>
      </c>
      <c r="G4701" s="2">
        <v>45889.193877314807</v>
      </c>
      <c r="H4701">
        <v>6</v>
      </c>
      <c r="I4701" t="s">
        <v>8803</v>
      </c>
      <c r="J4701" t="s">
        <v>58</v>
      </c>
    </row>
    <row r="4702" spans="1:10" x14ac:dyDescent="0.25">
      <c r="A4702" t="s">
        <v>8086</v>
      </c>
      <c r="B4702" t="s">
        <v>13080</v>
      </c>
      <c r="C4702" t="s">
        <v>8805</v>
      </c>
      <c r="D4702">
        <v>1122.3699999999999</v>
      </c>
      <c r="E4702" t="s">
        <v>8798</v>
      </c>
      <c r="F4702" s="2">
        <v>45091.101238425923</v>
      </c>
      <c r="G4702" s="2">
        <v>46918.101238425923</v>
      </c>
      <c r="H4702">
        <v>60</v>
      </c>
      <c r="I4702" t="s">
        <v>8803</v>
      </c>
      <c r="J4702" t="s">
        <v>22</v>
      </c>
    </row>
    <row r="4703" spans="1:10" x14ac:dyDescent="0.25">
      <c r="A4703" t="s">
        <v>8088</v>
      </c>
      <c r="B4703" t="s">
        <v>13082</v>
      </c>
      <c r="C4703" t="s">
        <v>27</v>
      </c>
      <c r="D4703">
        <v>1831.69</v>
      </c>
      <c r="E4703" t="s">
        <v>8822</v>
      </c>
      <c r="F4703" s="2">
        <v>45027.303344907406</v>
      </c>
      <c r="G4703" s="2">
        <v>46123.303344907406</v>
      </c>
      <c r="H4703">
        <v>36</v>
      </c>
      <c r="I4703" t="s">
        <v>8803</v>
      </c>
      <c r="J4703" t="s">
        <v>64</v>
      </c>
    </row>
    <row r="4704" spans="1:10" x14ac:dyDescent="0.25">
      <c r="A4704" t="s">
        <v>8089</v>
      </c>
      <c r="B4704" t="s">
        <v>13083</v>
      </c>
      <c r="C4704" t="s">
        <v>8807</v>
      </c>
      <c r="D4704">
        <v>662.64</v>
      </c>
      <c r="E4704" t="s">
        <v>8813</v>
      </c>
      <c r="F4704" s="2">
        <v>45341.822685185187</v>
      </c>
      <c r="G4704" s="2">
        <v>46437.822685185187</v>
      </c>
      <c r="H4704">
        <v>36</v>
      </c>
      <c r="I4704" t="s">
        <v>8803</v>
      </c>
      <c r="J4704" t="s">
        <v>52</v>
      </c>
    </row>
    <row r="4705" spans="1:10" x14ac:dyDescent="0.25">
      <c r="A4705" t="s">
        <v>8090</v>
      </c>
      <c r="B4705" t="s">
        <v>13084</v>
      </c>
      <c r="C4705" t="s">
        <v>8801</v>
      </c>
      <c r="D4705">
        <v>3018.64</v>
      </c>
      <c r="E4705" t="s">
        <v>8822</v>
      </c>
      <c r="F4705" s="2">
        <v>45106.717951388891</v>
      </c>
      <c r="G4705" s="2">
        <v>46202.717951388891</v>
      </c>
      <c r="H4705">
        <v>36</v>
      </c>
      <c r="I4705" t="s">
        <v>8803</v>
      </c>
      <c r="J4705" t="s">
        <v>52</v>
      </c>
    </row>
    <row r="4706" spans="1:10" x14ac:dyDescent="0.25">
      <c r="A4706" t="s">
        <v>8092</v>
      </c>
      <c r="B4706" t="s">
        <v>13086</v>
      </c>
      <c r="C4706" t="s">
        <v>8797</v>
      </c>
      <c r="D4706">
        <v>10947.75</v>
      </c>
      <c r="E4706" t="s">
        <v>8822</v>
      </c>
      <c r="F4706" s="2">
        <v>45048.370949074073</v>
      </c>
      <c r="G4706" s="2">
        <v>46144.370949074073</v>
      </c>
      <c r="H4706">
        <v>36</v>
      </c>
      <c r="I4706" t="s">
        <v>8803</v>
      </c>
      <c r="J4706" t="s">
        <v>28</v>
      </c>
    </row>
    <row r="4707" spans="1:10" x14ac:dyDescent="0.25">
      <c r="A4707" t="s">
        <v>8093</v>
      </c>
      <c r="B4707" t="s">
        <v>13087</v>
      </c>
      <c r="C4707" t="s">
        <v>8807</v>
      </c>
      <c r="D4707">
        <v>1577.13</v>
      </c>
      <c r="E4707" t="s">
        <v>8802</v>
      </c>
      <c r="F4707" s="2">
        <v>45271.93954861111</v>
      </c>
      <c r="G4707" s="2">
        <v>46002.93954861111</v>
      </c>
      <c r="H4707">
        <v>24</v>
      </c>
      <c r="I4707" t="s">
        <v>8803</v>
      </c>
      <c r="J4707" t="s">
        <v>66</v>
      </c>
    </row>
    <row r="4708" spans="1:10" x14ac:dyDescent="0.25">
      <c r="A4708" t="s">
        <v>8094</v>
      </c>
      <c r="B4708" t="s">
        <v>13088</v>
      </c>
      <c r="C4708" t="s">
        <v>8801</v>
      </c>
      <c r="D4708">
        <v>310.29000000000002</v>
      </c>
      <c r="E4708" t="s">
        <v>8822</v>
      </c>
      <c r="F4708" s="2">
        <v>45864.802939814806</v>
      </c>
      <c r="G4708" s="2">
        <v>47325.802939814806</v>
      </c>
      <c r="H4708">
        <v>48</v>
      </c>
      <c r="I4708" t="s">
        <v>8803</v>
      </c>
      <c r="J4708" t="s">
        <v>69</v>
      </c>
    </row>
    <row r="4709" spans="1:10" x14ac:dyDescent="0.25">
      <c r="A4709" t="s">
        <v>8096</v>
      </c>
      <c r="B4709" t="s">
        <v>13090</v>
      </c>
      <c r="C4709" t="s">
        <v>8797</v>
      </c>
      <c r="D4709">
        <v>3881.9</v>
      </c>
      <c r="E4709" t="s">
        <v>8802</v>
      </c>
      <c r="F4709" s="2">
        <v>45325.214236111111</v>
      </c>
      <c r="G4709" s="2">
        <v>45872.214236111111</v>
      </c>
      <c r="H4709">
        <v>18</v>
      </c>
      <c r="I4709" t="s">
        <v>8803</v>
      </c>
      <c r="J4709" t="s">
        <v>86</v>
      </c>
    </row>
    <row r="4710" spans="1:10" x14ac:dyDescent="0.25">
      <c r="A4710" t="s">
        <v>8097</v>
      </c>
      <c r="B4710" t="s">
        <v>13091</v>
      </c>
      <c r="C4710" t="s">
        <v>8797</v>
      </c>
      <c r="D4710">
        <v>818.8</v>
      </c>
      <c r="E4710" t="s">
        <v>8802</v>
      </c>
      <c r="F4710" s="2">
        <v>45735.129513888889</v>
      </c>
      <c r="G4710" s="2">
        <v>46284.129513888889</v>
      </c>
      <c r="H4710">
        <v>18</v>
      </c>
      <c r="I4710" t="s">
        <v>8803</v>
      </c>
      <c r="J4710" t="s">
        <v>61</v>
      </c>
    </row>
    <row r="4711" spans="1:10" x14ac:dyDescent="0.25">
      <c r="A4711" t="s">
        <v>8099</v>
      </c>
      <c r="B4711" t="s">
        <v>13093</v>
      </c>
      <c r="C4711" t="s">
        <v>8797</v>
      </c>
      <c r="D4711">
        <v>1957.07</v>
      </c>
      <c r="E4711" t="s">
        <v>8802</v>
      </c>
      <c r="F4711" s="2">
        <v>45095.639108796298</v>
      </c>
      <c r="G4711" s="2">
        <v>46556.639108796298</v>
      </c>
      <c r="H4711">
        <v>48</v>
      </c>
      <c r="I4711" t="s">
        <v>8803</v>
      </c>
      <c r="J4711" t="s">
        <v>35</v>
      </c>
    </row>
    <row r="4712" spans="1:10" x14ac:dyDescent="0.25">
      <c r="A4712" t="s">
        <v>8107</v>
      </c>
      <c r="B4712" t="s">
        <v>13101</v>
      </c>
      <c r="C4712" t="s">
        <v>8807</v>
      </c>
      <c r="D4712">
        <v>8625.75</v>
      </c>
      <c r="E4712" t="s">
        <v>8813</v>
      </c>
      <c r="F4712" s="2">
        <v>45316.342118055552</v>
      </c>
      <c r="G4712" s="2">
        <v>46047.342118055552</v>
      </c>
      <c r="H4712">
        <v>24</v>
      </c>
      <c r="I4712" t="s">
        <v>8803</v>
      </c>
      <c r="J4712" t="s">
        <v>86</v>
      </c>
    </row>
    <row r="4713" spans="1:10" x14ac:dyDescent="0.25">
      <c r="A4713" t="s">
        <v>8109</v>
      </c>
      <c r="B4713" t="s">
        <v>13103</v>
      </c>
      <c r="C4713" t="s">
        <v>27</v>
      </c>
      <c r="D4713">
        <v>5817.37</v>
      </c>
      <c r="E4713" t="s">
        <v>8822</v>
      </c>
      <c r="F4713" s="2">
        <v>44996.265451388892</v>
      </c>
      <c r="G4713" s="2">
        <v>45362.265451388892</v>
      </c>
      <c r="H4713">
        <v>12</v>
      </c>
      <c r="I4713" t="s">
        <v>8803</v>
      </c>
      <c r="J4713" t="s">
        <v>58</v>
      </c>
    </row>
    <row r="4714" spans="1:10" x14ac:dyDescent="0.25">
      <c r="A4714" t="s">
        <v>8111</v>
      </c>
      <c r="B4714" t="s">
        <v>13105</v>
      </c>
      <c r="C4714" t="s">
        <v>8797</v>
      </c>
      <c r="D4714">
        <v>4164.1400000000003</v>
      </c>
      <c r="E4714" t="s">
        <v>8802</v>
      </c>
      <c r="F4714" s="2">
        <v>45104.300462962958</v>
      </c>
      <c r="G4714" s="2">
        <v>46565.300462962958</v>
      </c>
      <c r="H4714">
        <v>48</v>
      </c>
      <c r="I4714" t="s">
        <v>8803</v>
      </c>
      <c r="J4714" t="s">
        <v>32</v>
      </c>
    </row>
    <row r="4715" spans="1:10" x14ac:dyDescent="0.25">
      <c r="A4715" t="s">
        <v>8116</v>
      </c>
      <c r="B4715" t="s">
        <v>13110</v>
      </c>
      <c r="C4715" t="s">
        <v>8797</v>
      </c>
      <c r="D4715">
        <v>5925.36</v>
      </c>
      <c r="E4715" t="s">
        <v>8813</v>
      </c>
      <c r="F4715" s="2">
        <v>45189.417905092603</v>
      </c>
      <c r="G4715" s="2">
        <v>46285.417905092603</v>
      </c>
      <c r="H4715">
        <v>36</v>
      </c>
      <c r="I4715" t="s">
        <v>8803</v>
      </c>
      <c r="J4715" t="s">
        <v>50</v>
      </c>
    </row>
    <row r="4716" spans="1:10" x14ac:dyDescent="0.25">
      <c r="A4716" t="s">
        <v>8118</v>
      </c>
      <c r="B4716" t="s">
        <v>13112</v>
      </c>
      <c r="C4716" t="s">
        <v>8805</v>
      </c>
      <c r="D4716">
        <v>1240.45</v>
      </c>
      <c r="E4716" t="s">
        <v>8822</v>
      </c>
      <c r="F4716" s="2">
        <v>45622.602280092593</v>
      </c>
      <c r="G4716" s="2">
        <v>46352.602280092593</v>
      </c>
      <c r="H4716">
        <v>24</v>
      </c>
      <c r="I4716" t="s">
        <v>8803</v>
      </c>
      <c r="J4716" t="s">
        <v>32</v>
      </c>
    </row>
    <row r="4717" spans="1:10" x14ac:dyDescent="0.25">
      <c r="A4717" t="s">
        <v>8118</v>
      </c>
      <c r="B4717" t="s">
        <v>13231</v>
      </c>
      <c r="C4717" t="s">
        <v>8807</v>
      </c>
      <c r="D4717">
        <v>7560.71</v>
      </c>
      <c r="E4717" t="s">
        <v>8813</v>
      </c>
      <c r="F4717" s="2">
        <v>44936.801493055558</v>
      </c>
      <c r="G4717" s="2">
        <v>46397.801493055558</v>
      </c>
      <c r="H4717">
        <v>48</v>
      </c>
      <c r="I4717" t="s">
        <v>8803</v>
      </c>
      <c r="J4717" t="s">
        <v>69</v>
      </c>
    </row>
    <row r="4718" spans="1:10" x14ac:dyDescent="0.25">
      <c r="A4718" t="s">
        <v>8119</v>
      </c>
      <c r="B4718" t="s">
        <v>13113</v>
      </c>
      <c r="C4718" t="s">
        <v>8801</v>
      </c>
      <c r="D4718">
        <v>8144.36</v>
      </c>
      <c r="E4718" t="s">
        <v>8802</v>
      </c>
      <c r="F4718" s="2">
        <v>45872.187881944446</v>
      </c>
      <c r="G4718" s="2">
        <v>46968.187881944446</v>
      </c>
      <c r="H4718">
        <v>36</v>
      </c>
      <c r="I4718" t="s">
        <v>8803</v>
      </c>
      <c r="J4718" t="s">
        <v>32</v>
      </c>
    </row>
    <row r="4719" spans="1:10" x14ac:dyDescent="0.25">
      <c r="A4719" t="s">
        <v>8119</v>
      </c>
      <c r="B4719" t="s">
        <v>13555</v>
      </c>
      <c r="C4719" t="s">
        <v>8797</v>
      </c>
      <c r="D4719">
        <v>1686.84</v>
      </c>
      <c r="E4719" t="s">
        <v>8798</v>
      </c>
      <c r="F4719" s="2">
        <v>45181.209490740737</v>
      </c>
      <c r="G4719" s="2">
        <v>45912.209490740737</v>
      </c>
      <c r="H4719">
        <v>24</v>
      </c>
      <c r="I4719" t="s">
        <v>8803</v>
      </c>
      <c r="J4719" t="s">
        <v>61</v>
      </c>
    </row>
    <row r="4720" spans="1:10" x14ac:dyDescent="0.25">
      <c r="A4720" t="s">
        <v>8120</v>
      </c>
      <c r="B4720" t="s">
        <v>13114</v>
      </c>
      <c r="C4720" t="s">
        <v>8805</v>
      </c>
      <c r="D4720">
        <v>570.47</v>
      </c>
      <c r="E4720" t="s">
        <v>8813</v>
      </c>
      <c r="F4720" s="2">
        <v>45087.815717592603</v>
      </c>
      <c r="G4720" s="2">
        <v>45453.815717592603</v>
      </c>
      <c r="H4720">
        <v>12</v>
      </c>
      <c r="I4720" t="s">
        <v>8799</v>
      </c>
      <c r="J4720" t="s">
        <v>32</v>
      </c>
    </row>
    <row r="4721" spans="1:10" x14ac:dyDescent="0.25">
      <c r="A4721" t="s">
        <v>8123</v>
      </c>
      <c r="B4721" t="s">
        <v>13117</v>
      </c>
      <c r="C4721" t="s">
        <v>8801</v>
      </c>
      <c r="D4721">
        <v>240.77</v>
      </c>
      <c r="E4721" t="s">
        <v>8802</v>
      </c>
      <c r="F4721" s="2">
        <v>45089.358784722222</v>
      </c>
      <c r="G4721" s="2">
        <v>45455.358784722222</v>
      </c>
      <c r="H4721">
        <v>12</v>
      </c>
      <c r="I4721" t="s">
        <v>8803</v>
      </c>
      <c r="J4721" t="s">
        <v>32</v>
      </c>
    </row>
    <row r="4722" spans="1:10" x14ac:dyDescent="0.25">
      <c r="A4722" t="s">
        <v>8124</v>
      </c>
      <c r="B4722" t="s">
        <v>13118</v>
      </c>
      <c r="C4722" t="s">
        <v>8807</v>
      </c>
      <c r="D4722">
        <v>44.91</v>
      </c>
      <c r="E4722" t="s">
        <v>8802</v>
      </c>
      <c r="F4722" s="2">
        <v>44938.15420138889</v>
      </c>
      <c r="G4722" s="2">
        <v>46034.15420138889</v>
      </c>
      <c r="H4722">
        <v>36</v>
      </c>
      <c r="I4722" t="s">
        <v>8803</v>
      </c>
      <c r="J4722" t="s">
        <v>46</v>
      </c>
    </row>
    <row r="4723" spans="1:10" x14ac:dyDescent="0.25">
      <c r="A4723" t="s">
        <v>8131</v>
      </c>
      <c r="B4723" t="s">
        <v>13125</v>
      </c>
      <c r="C4723" t="s">
        <v>8801</v>
      </c>
      <c r="D4723">
        <v>302.72000000000003</v>
      </c>
      <c r="E4723" t="s">
        <v>8798</v>
      </c>
      <c r="F4723" s="2">
        <v>45646.769976851851</v>
      </c>
      <c r="G4723" s="2">
        <v>46741.769976851851</v>
      </c>
      <c r="H4723">
        <v>36</v>
      </c>
      <c r="I4723" t="s">
        <v>8803</v>
      </c>
      <c r="J4723" t="s">
        <v>28</v>
      </c>
    </row>
    <row r="4724" spans="1:10" x14ac:dyDescent="0.25">
      <c r="A4724" t="s">
        <v>8132</v>
      </c>
      <c r="B4724" t="s">
        <v>13126</v>
      </c>
      <c r="C4724" t="s">
        <v>8807</v>
      </c>
      <c r="D4724">
        <v>737.89</v>
      </c>
      <c r="E4724" t="s">
        <v>8813</v>
      </c>
      <c r="F4724" s="2">
        <v>45810.312789351847</v>
      </c>
      <c r="G4724" s="2">
        <v>46358.312789351847</v>
      </c>
      <c r="H4724">
        <v>18</v>
      </c>
      <c r="I4724" t="s">
        <v>8803</v>
      </c>
      <c r="J4724" t="s">
        <v>17</v>
      </c>
    </row>
    <row r="4725" spans="1:10" x14ac:dyDescent="0.25">
      <c r="A4725" t="s">
        <v>8132</v>
      </c>
      <c r="B4725" t="s">
        <v>13697</v>
      </c>
      <c r="C4725" t="s">
        <v>8801</v>
      </c>
      <c r="D4725">
        <v>3087.89</v>
      </c>
      <c r="E4725" t="s">
        <v>8802</v>
      </c>
      <c r="F4725" s="2">
        <v>45814.745532407411</v>
      </c>
      <c r="G4725" s="2">
        <v>47275.745532407411</v>
      </c>
      <c r="H4725">
        <v>48</v>
      </c>
      <c r="I4725" t="s">
        <v>8803</v>
      </c>
      <c r="J4725" t="s">
        <v>58</v>
      </c>
    </row>
    <row r="4726" spans="1:10" x14ac:dyDescent="0.25">
      <c r="A4726" t="s">
        <v>8134</v>
      </c>
      <c r="B4726" t="s">
        <v>13128</v>
      </c>
      <c r="C4726" t="s">
        <v>8805</v>
      </c>
      <c r="D4726">
        <v>1301.2</v>
      </c>
      <c r="E4726" t="s">
        <v>8813</v>
      </c>
      <c r="F4726" s="2">
        <v>45624.376828703702</v>
      </c>
      <c r="G4726" s="2">
        <v>46719.376828703702</v>
      </c>
      <c r="H4726">
        <v>36</v>
      </c>
      <c r="I4726" t="s">
        <v>8803</v>
      </c>
      <c r="J4726" t="s">
        <v>71</v>
      </c>
    </row>
    <row r="4727" spans="1:10" x14ac:dyDescent="0.25">
      <c r="A4727" t="s">
        <v>8134</v>
      </c>
      <c r="B4727" t="s">
        <v>13387</v>
      </c>
      <c r="C4727" t="s">
        <v>8807</v>
      </c>
      <c r="D4727">
        <v>1872.4</v>
      </c>
      <c r="E4727" t="s">
        <v>8822</v>
      </c>
      <c r="F4727" s="2">
        <v>45571.232557870368</v>
      </c>
      <c r="G4727" s="2">
        <v>46301.232557870368</v>
      </c>
      <c r="H4727">
        <v>24</v>
      </c>
      <c r="I4727" t="s">
        <v>8803</v>
      </c>
      <c r="J4727" t="s">
        <v>46</v>
      </c>
    </row>
    <row r="4728" spans="1:10" x14ac:dyDescent="0.25">
      <c r="A4728" t="s">
        <v>8136</v>
      </c>
      <c r="B4728" t="s">
        <v>13130</v>
      </c>
      <c r="C4728" t="s">
        <v>8805</v>
      </c>
      <c r="D4728">
        <v>9243.85</v>
      </c>
      <c r="E4728" t="s">
        <v>8802</v>
      </c>
      <c r="F4728" s="2">
        <v>45262.382256944453</v>
      </c>
      <c r="G4728" s="2">
        <v>45993.382256944453</v>
      </c>
      <c r="H4728">
        <v>24</v>
      </c>
      <c r="I4728" t="s">
        <v>8803</v>
      </c>
      <c r="J4728" t="s">
        <v>50</v>
      </c>
    </row>
    <row r="4729" spans="1:10" x14ac:dyDescent="0.25">
      <c r="A4729" t="s">
        <v>8138</v>
      </c>
      <c r="B4729" t="s">
        <v>13132</v>
      </c>
      <c r="C4729" t="s">
        <v>8807</v>
      </c>
      <c r="D4729">
        <v>2153.0500000000002</v>
      </c>
      <c r="E4729" t="s">
        <v>8802</v>
      </c>
      <c r="F4729" s="2">
        <v>45691.35664351852</v>
      </c>
      <c r="G4729" s="2">
        <v>46421.35664351852</v>
      </c>
      <c r="H4729">
        <v>24</v>
      </c>
      <c r="I4729" t="s">
        <v>8803</v>
      </c>
      <c r="J4729" t="s">
        <v>64</v>
      </c>
    </row>
    <row r="4730" spans="1:10" x14ac:dyDescent="0.25">
      <c r="A4730" t="s">
        <v>8141</v>
      </c>
      <c r="B4730" t="s">
        <v>13135</v>
      </c>
      <c r="C4730" t="s">
        <v>8801</v>
      </c>
      <c r="D4730">
        <v>95.59</v>
      </c>
      <c r="E4730" t="s">
        <v>8802</v>
      </c>
      <c r="F4730" s="2">
        <v>45259.597025462957</v>
      </c>
      <c r="G4730" s="2">
        <v>45806.597025462957</v>
      </c>
      <c r="H4730">
        <v>18</v>
      </c>
      <c r="I4730" t="s">
        <v>8803</v>
      </c>
      <c r="J4730" t="s">
        <v>41</v>
      </c>
    </row>
    <row r="4731" spans="1:10" x14ac:dyDescent="0.25">
      <c r="A4731" t="s">
        <v>8142</v>
      </c>
      <c r="B4731" t="s">
        <v>13136</v>
      </c>
      <c r="C4731" t="s">
        <v>8807</v>
      </c>
      <c r="D4731">
        <v>365.73</v>
      </c>
      <c r="E4731" t="s">
        <v>8822</v>
      </c>
      <c r="F4731" s="2">
        <v>45098.307337962957</v>
      </c>
      <c r="G4731" s="2">
        <v>46194.307337962957</v>
      </c>
      <c r="H4731">
        <v>36</v>
      </c>
      <c r="I4731" t="s">
        <v>8803</v>
      </c>
      <c r="J4731" t="s">
        <v>86</v>
      </c>
    </row>
    <row r="4732" spans="1:10" x14ac:dyDescent="0.25">
      <c r="A4732" t="s">
        <v>8144</v>
      </c>
      <c r="B4732" t="s">
        <v>13138</v>
      </c>
      <c r="C4732" t="s">
        <v>8801</v>
      </c>
      <c r="D4732">
        <v>4952.87</v>
      </c>
      <c r="E4732" t="s">
        <v>8813</v>
      </c>
      <c r="F4732" s="2">
        <v>45808.051168981481</v>
      </c>
      <c r="G4732" s="2">
        <v>46538.051168981481</v>
      </c>
      <c r="H4732">
        <v>24</v>
      </c>
      <c r="I4732" t="s">
        <v>8803</v>
      </c>
      <c r="J4732" t="s">
        <v>39</v>
      </c>
    </row>
    <row r="4733" spans="1:10" x14ac:dyDescent="0.25">
      <c r="A4733" t="s">
        <v>8144</v>
      </c>
      <c r="B4733" t="s">
        <v>13165</v>
      </c>
      <c r="C4733" t="s">
        <v>8805</v>
      </c>
      <c r="D4733">
        <v>1906.96</v>
      </c>
      <c r="E4733" t="s">
        <v>8813</v>
      </c>
      <c r="F4733" s="2">
        <v>45544.645486111112</v>
      </c>
      <c r="G4733" s="2">
        <v>46274.645486111112</v>
      </c>
      <c r="H4733">
        <v>24</v>
      </c>
      <c r="I4733" t="s">
        <v>8803</v>
      </c>
      <c r="J4733" t="s">
        <v>22</v>
      </c>
    </row>
    <row r="4734" spans="1:10" x14ac:dyDescent="0.25">
      <c r="A4734" t="s">
        <v>8147</v>
      </c>
      <c r="B4734" t="s">
        <v>13141</v>
      </c>
      <c r="C4734" t="s">
        <v>8797</v>
      </c>
      <c r="D4734">
        <v>231.46</v>
      </c>
      <c r="E4734" t="s">
        <v>8813</v>
      </c>
      <c r="F4734" s="2">
        <v>45755.50203703704</v>
      </c>
      <c r="G4734" s="2">
        <v>46303.50203703704</v>
      </c>
      <c r="H4734">
        <v>18</v>
      </c>
      <c r="I4734" t="s">
        <v>8799</v>
      </c>
      <c r="J4734" t="s">
        <v>66</v>
      </c>
    </row>
    <row r="4735" spans="1:10" x14ac:dyDescent="0.25">
      <c r="A4735" t="s">
        <v>8149</v>
      </c>
      <c r="B4735" t="s">
        <v>13143</v>
      </c>
      <c r="C4735" t="s">
        <v>8801</v>
      </c>
      <c r="D4735">
        <v>1969.56</v>
      </c>
      <c r="E4735" t="s">
        <v>8822</v>
      </c>
      <c r="F4735" s="2">
        <v>45714.528043981481</v>
      </c>
      <c r="G4735" s="2">
        <v>46809.528043981481</v>
      </c>
      <c r="H4735">
        <v>36</v>
      </c>
      <c r="I4735" t="s">
        <v>8803</v>
      </c>
      <c r="J4735" t="s">
        <v>17</v>
      </c>
    </row>
    <row r="4736" spans="1:10" x14ac:dyDescent="0.25">
      <c r="A4736" t="s">
        <v>8150</v>
      </c>
      <c r="B4736" t="s">
        <v>13144</v>
      </c>
      <c r="C4736" t="s">
        <v>8818</v>
      </c>
      <c r="D4736">
        <v>6879.08</v>
      </c>
      <c r="E4736" t="s">
        <v>8813</v>
      </c>
      <c r="F4736" s="2">
        <v>45538.939282407409</v>
      </c>
      <c r="G4736" s="2">
        <v>45903.939282407409</v>
      </c>
      <c r="H4736">
        <v>12</v>
      </c>
      <c r="I4736" t="s">
        <v>8803</v>
      </c>
      <c r="J4736" t="s">
        <v>61</v>
      </c>
    </row>
    <row r="4737" spans="1:10" x14ac:dyDescent="0.25">
      <c r="A4737" t="s">
        <v>8153</v>
      </c>
      <c r="B4737" t="s">
        <v>13147</v>
      </c>
      <c r="C4737" t="s">
        <v>8801</v>
      </c>
      <c r="D4737">
        <v>5887.76</v>
      </c>
      <c r="E4737" t="s">
        <v>8813</v>
      </c>
      <c r="F4737" s="2">
        <v>45175.100243055553</v>
      </c>
      <c r="G4737" s="2">
        <v>45357.100243055553</v>
      </c>
      <c r="H4737">
        <v>6</v>
      </c>
      <c r="I4737" t="s">
        <v>8803</v>
      </c>
      <c r="J4737" t="s">
        <v>106</v>
      </c>
    </row>
    <row r="4738" spans="1:10" x14ac:dyDescent="0.25">
      <c r="A4738" t="s">
        <v>8153</v>
      </c>
      <c r="B4738" t="s">
        <v>13470</v>
      </c>
      <c r="C4738" t="s">
        <v>8801</v>
      </c>
      <c r="D4738">
        <v>497.87</v>
      </c>
      <c r="E4738" t="s">
        <v>8802</v>
      </c>
      <c r="F4738" s="2">
        <v>45950.687118055554</v>
      </c>
      <c r="G4738" s="2">
        <v>47046.687118055554</v>
      </c>
      <c r="H4738">
        <v>36</v>
      </c>
      <c r="I4738" t="s">
        <v>8799</v>
      </c>
      <c r="J4738" t="s">
        <v>58</v>
      </c>
    </row>
    <row r="4739" spans="1:10" x14ac:dyDescent="0.25">
      <c r="A4739" t="s">
        <v>8157</v>
      </c>
      <c r="B4739" t="s">
        <v>13151</v>
      </c>
      <c r="C4739" t="s">
        <v>27</v>
      </c>
      <c r="D4739">
        <v>5595.78</v>
      </c>
      <c r="E4739" t="s">
        <v>8802</v>
      </c>
      <c r="F4739" s="2">
        <v>45869.869502314818</v>
      </c>
      <c r="G4739" s="2">
        <v>46599.869502314818</v>
      </c>
      <c r="H4739">
        <v>24</v>
      </c>
      <c r="I4739" t="s">
        <v>8803</v>
      </c>
      <c r="J4739" t="s">
        <v>22</v>
      </c>
    </row>
    <row r="4740" spans="1:10" x14ac:dyDescent="0.25">
      <c r="A4740" t="s">
        <v>8158</v>
      </c>
      <c r="B4740" t="s">
        <v>13152</v>
      </c>
      <c r="C4740" t="s">
        <v>8801</v>
      </c>
      <c r="D4740">
        <v>5152.09</v>
      </c>
      <c r="E4740" t="s">
        <v>8822</v>
      </c>
      <c r="F4740" s="2">
        <v>45705.795081018521</v>
      </c>
      <c r="G4740" s="2">
        <v>46435.795081018521</v>
      </c>
      <c r="H4740">
        <v>24</v>
      </c>
      <c r="I4740" t="s">
        <v>8803</v>
      </c>
      <c r="J4740" t="s">
        <v>61</v>
      </c>
    </row>
    <row r="4741" spans="1:10" x14ac:dyDescent="0.25">
      <c r="A4741" t="s">
        <v>8159</v>
      </c>
      <c r="B4741" t="s">
        <v>13153</v>
      </c>
      <c r="C4741" t="s">
        <v>8818</v>
      </c>
      <c r="D4741">
        <v>1507.75</v>
      </c>
      <c r="E4741" t="s">
        <v>8822</v>
      </c>
      <c r="F4741" s="2">
        <v>44989.486087962963</v>
      </c>
      <c r="G4741" s="2">
        <v>45355.486087962963</v>
      </c>
      <c r="H4741">
        <v>12</v>
      </c>
      <c r="I4741" t="s">
        <v>8803</v>
      </c>
      <c r="J4741" t="s">
        <v>106</v>
      </c>
    </row>
    <row r="4742" spans="1:10" x14ac:dyDescent="0.25">
      <c r="A4742" t="s">
        <v>8160</v>
      </c>
      <c r="B4742" t="s">
        <v>13154</v>
      </c>
      <c r="C4742" t="s">
        <v>8805</v>
      </c>
      <c r="D4742">
        <v>2456.3200000000002</v>
      </c>
      <c r="E4742" t="s">
        <v>8813</v>
      </c>
      <c r="F4742" s="2">
        <v>45550.2971875</v>
      </c>
      <c r="G4742" s="2">
        <v>46280.2971875</v>
      </c>
      <c r="H4742">
        <v>24</v>
      </c>
      <c r="I4742" t="s">
        <v>8803</v>
      </c>
      <c r="J4742" t="s">
        <v>50</v>
      </c>
    </row>
    <row r="4743" spans="1:10" x14ac:dyDescent="0.25">
      <c r="A4743" t="s">
        <v>8162</v>
      </c>
      <c r="B4743" t="s">
        <v>13156</v>
      </c>
      <c r="C4743" t="s">
        <v>8797</v>
      </c>
      <c r="D4743">
        <v>1758.47</v>
      </c>
      <c r="E4743" t="s">
        <v>8822</v>
      </c>
      <c r="F4743" s="2">
        <v>45881.331504629627</v>
      </c>
      <c r="G4743" s="2">
        <v>46065.331504629627</v>
      </c>
      <c r="H4743">
        <v>6</v>
      </c>
      <c r="I4743" t="s">
        <v>8803</v>
      </c>
      <c r="J4743" t="s">
        <v>28</v>
      </c>
    </row>
    <row r="4744" spans="1:10" x14ac:dyDescent="0.25">
      <c r="A4744" t="s">
        <v>8163</v>
      </c>
      <c r="B4744" t="s">
        <v>13157</v>
      </c>
      <c r="C4744" t="s">
        <v>8818</v>
      </c>
      <c r="D4744">
        <v>241.55</v>
      </c>
      <c r="E4744" t="s">
        <v>8798</v>
      </c>
      <c r="F4744" s="2">
        <v>45661.559571759259</v>
      </c>
      <c r="G4744" s="2">
        <v>46026.559571759259</v>
      </c>
      <c r="H4744">
        <v>12</v>
      </c>
      <c r="I4744" t="s">
        <v>8803</v>
      </c>
      <c r="J4744" t="s">
        <v>32</v>
      </c>
    </row>
    <row r="4745" spans="1:10" x14ac:dyDescent="0.25">
      <c r="A4745" t="s">
        <v>8164</v>
      </c>
      <c r="B4745" t="s">
        <v>13158</v>
      </c>
      <c r="C4745" t="s">
        <v>8805</v>
      </c>
      <c r="D4745">
        <v>7817.55</v>
      </c>
      <c r="E4745" t="s">
        <v>8822</v>
      </c>
      <c r="F4745" s="2">
        <v>45102.842627314807</v>
      </c>
      <c r="G4745" s="2">
        <v>45651.842627314807</v>
      </c>
      <c r="H4745">
        <v>18</v>
      </c>
      <c r="I4745" t="s">
        <v>8803</v>
      </c>
      <c r="J4745" t="s">
        <v>22</v>
      </c>
    </row>
    <row r="4746" spans="1:10" x14ac:dyDescent="0.25">
      <c r="A4746" t="s">
        <v>8166</v>
      </c>
      <c r="B4746" t="s">
        <v>13160</v>
      </c>
      <c r="C4746" t="s">
        <v>8807</v>
      </c>
      <c r="D4746">
        <v>10158.32</v>
      </c>
      <c r="E4746" t="s">
        <v>8813</v>
      </c>
      <c r="F4746" s="2">
        <v>45273.679930555547</v>
      </c>
      <c r="G4746" s="2">
        <v>45639.679930555547</v>
      </c>
      <c r="H4746">
        <v>12</v>
      </c>
      <c r="I4746" t="s">
        <v>8803</v>
      </c>
      <c r="J4746" t="s">
        <v>54</v>
      </c>
    </row>
    <row r="4747" spans="1:10" x14ac:dyDescent="0.25">
      <c r="A4747" t="s">
        <v>8167</v>
      </c>
      <c r="B4747" t="s">
        <v>13161</v>
      </c>
      <c r="C4747" t="s">
        <v>8797</v>
      </c>
      <c r="D4747">
        <v>3683.1</v>
      </c>
      <c r="E4747" t="s">
        <v>8813</v>
      </c>
      <c r="F4747" s="2">
        <v>44962.77542824074</v>
      </c>
      <c r="G4747" s="2">
        <v>45327.77542824074</v>
      </c>
      <c r="H4747">
        <v>12</v>
      </c>
      <c r="I4747" t="s">
        <v>8803</v>
      </c>
      <c r="J4747" t="s">
        <v>69</v>
      </c>
    </row>
    <row r="4748" spans="1:10" x14ac:dyDescent="0.25">
      <c r="A4748" t="s">
        <v>8167</v>
      </c>
      <c r="B4748" t="s">
        <v>13462</v>
      </c>
      <c r="C4748" t="s">
        <v>8801</v>
      </c>
      <c r="D4748">
        <v>2701.71</v>
      </c>
      <c r="E4748" t="s">
        <v>8822</v>
      </c>
      <c r="F4748" s="2">
        <v>45189.209606481483</v>
      </c>
      <c r="G4748" s="2">
        <v>45555.209606481483</v>
      </c>
      <c r="H4748">
        <v>12</v>
      </c>
      <c r="I4748" t="s">
        <v>8803</v>
      </c>
      <c r="J4748" t="s">
        <v>46</v>
      </c>
    </row>
    <row r="4749" spans="1:10" x14ac:dyDescent="0.25">
      <c r="A4749" t="s">
        <v>8169</v>
      </c>
      <c r="B4749" t="s">
        <v>13163</v>
      </c>
      <c r="C4749" t="s">
        <v>8807</v>
      </c>
      <c r="D4749">
        <v>3112.72</v>
      </c>
      <c r="E4749" t="s">
        <v>8798</v>
      </c>
      <c r="F4749" s="2">
        <v>45479.264652777783</v>
      </c>
      <c r="G4749" s="2">
        <v>46574.264652777783</v>
      </c>
      <c r="H4749">
        <v>36</v>
      </c>
      <c r="I4749" t="s">
        <v>8799</v>
      </c>
      <c r="J4749" t="s">
        <v>89</v>
      </c>
    </row>
    <row r="4750" spans="1:10" x14ac:dyDescent="0.25">
      <c r="A4750" t="s">
        <v>8169</v>
      </c>
      <c r="B4750" t="s">
        <v>13218</v>
      </c>
      <c r="C4750" t="s">
        <v>8818</v>
      </c>
      <c r="D4750">
        <v>1981.68</v>
      </c>
      <c r="E4750" t="s">
        <v>8822</v>
      </c>
      <c r="F4750" s="2">
        <v>45573.232719907413</v>
      </c>
      <c r="G4750" s="2">
        <v>46668.232719907413</v>
      </c>
      <c r="H4750">
        <v>36</v>
      </c>
      <c r="I4750" t="s">
        <v>8803</v>
      </c>
      <c r="J4750" t="s">
        <v>58</v>
      </c>
    </row>
    <row r="4751" spans="1:10" x14ac:dyDescent="0.25">
      <c r="A4751" t="s">
        <v>8170</v>
      </c>
      <c r="B4751" t="s">
        <v>13164</v>
      </c>
      <c r="C4751" t="s">
        <v>8805</v>
      </c>
      <c r="D4751">
        <v>11568.42</v>
      </c>
      <c r="E4751" t="s">
        <v>8802</v>
      </c>
      <c r="F4751" s="2">
        <v>45223.286458333343</v>
      </c>
      <c r="G4751" s="2">
        <v>46319.286458333343</v>
      </c>
      <c r="H4751">
        <v>36</v>
      </c>
      <c r="I4751" t="s">
        <v>8803</v>
      </c>
      <c r="J4751" t="s">
        <v>32</v>
      </c>
    </row>
    <row r="4752" spans="1:10" x14ac:dyDescent="0.25">
      <c r="A4752" t="s">
        <v>8172</v>
      </c>
      <c r="B4752" t="s">
        <v>13166</v>
      </c>
      <c r="C4752" t="s">
        <v>8801</v>
      </c>
      <c r="D4752">
        <v>2412.91</v>
      </c>
      <c r="E4752" t="s">
        <v>8802</v>
      </c>
      <c r="F4752" s="2">
        <v>45440.225370370368</v>
      </c>
      <c r="G4752" s="2">
        <v>45805.225370370368</v>
      </c>
      <c r="H4752">
        <v>12</v>
      </c>
      <c r="I4752" t="s">
        <v>8803</v>
      </c>
      <c r="J4752" t="s">
        <v>69</v>
      </c>
    </row>
    <row r="4753" spans="1:10" x14ac:dyDescent="0.25">
      <c r="A4753" t="s">
        <v>8173</v>
      </c>
      <c r="B4753" t="s">
        <v>13167</v>
      </c>
      <c r="C4753" t="s">
        <v>8797</v>
      </c>
      <c r="D4753">
        <v>4000.91</v>
      </c>
      <c r="E4753" t="s">
        <v>8822</v>
      </c>
      <c r="F4753" s="2">
        <v>45519.728252314817</v>
      </c>
      <c r="G4753" s="2">
        <v>45884.728252314817</v>
      </c>
      <c r="H4753">
        <v>12</v>
      </c>
      <c r="I4753" t="s">
        <v>8803</v>
      </c>
      <c r="J4753" t="s">
        <v>52</v>
      </c>
    </row>
    <row r="4754" spans="1:10" x14ac:dyDescent="0.25">
      <c r="A4754" t="s">
        <v>8175</v>
      </c>
      <c r="B4754" t="s">
        <v>13169</v>
      </c>
      <c r="C4754" t="s">
        <v>8801</v>
      </c>
      <c r="D4754">
        <v>1343.01</v>
      </c>
      <c r="E4754" t="s">
        <v>8802</v>
      </c>
      <c r="F4754" s="2">
        <v>45194.588622685187</v>
      </c>
      <c r="G4754" s="2">
        <v>45560.588622685187</v>
      </c>
      <c r="H4754">
        <v>12</v>
      </c>
      <c r="I4754" t="s">
        <v>8803</v>
      </c>
      <c r="J4754" t="s">
        <v>41</v>
      </c>
    </row>
    <row r="4755" spans="1:10" x14ac:dyDescent="0.25">
      <c r="A4755" t="s">
        <v>8175</v>
      </c>
      <c r="B4755" t="s">
        <v>13782</v>
      </c>
      <c r="C4755" t="s">
        <v>8818</v>
      </c>
      <c r="D4755">
        <v>5309.32</v>
      </c>
      <c r="E4755" t="s">
        <v>8802</v>
      </c>
      <c r="F4755" s="2">
        <v>45620.425520833327</v>
      </c>
      <c r="G4755" s="2">
        <v>46715.425520833327</v>
      </c>
      <c r="H4755">
        <v>36</v>
      </c>
      <c r="I4755" t="s">
        <v>8803</v>
      </c>
      <c r="J4755" t="s">
        <v>58</v>
      </c>
    </row>
    <row r="4756" spans="1:10" x14ac:dyDescent="0.25">
      <c r="A4756" t="s">
        <v>8176</v>
      </c>
      <c r="B4756" t="s">
        <v>13170</v>
      </c>
      <c r="C4756" t="s">
        <v>8801</v>
      </c>
      <c r="D4756">
        <v>1461.66</v>
      </c>
      <c r="E4756" t="s">
        <v>8802</v>
      </c>
      <c r="F4756" s="2">
        <v>44928.813611111109</v>
      </c>
      <c r="G4756" s="2">
        <v>45475.813611111109</v>
      </c>
      <c r="H4756">
        <v>18</v>
      </c>
      <c r="I4756" t="s">
        <v>8803</v>
      </c>
      <c r="J4756" t="s">
        <v>71</v>
      </c>
    </row>
    <row r="4757" spans="1:10" x14ac:dyDescent="0.25">
      <c r="A4757" t="s">
        <v>8179</v>
      </c>
      <c r="B4757" t="s">
        <v>13173</v>
      </c>
      <c r="C4757" t="s">
        <v>27</v>
      </c>
      <c r="D4757">
        <v>4563.59</v>
      </c>
      <c r="E4757" t="s">
        <v>8802</v>
      </c>
      <c r="F4757" s="2">
        <v>45551.603576388887</v>
      </c>
      <c r="G4757" s="2">
        <v>46281.603576388887</v>
      </c>
      <c r="H4757">
        <v>24</v>
      </c>
      <c r="I4757" t="s">
        <v>8803</v>
      </c>
      <c r="J4757" t="s">
        <v>89</v>
      </c>
    </row>
    <row r="4758" spans="1:10" x14ac:dyDescent="0.25">
      <c r="A4758" t="s">
        <v>8182</v>
      </c>
      <c r="B4758" t="s">
        <v>13176</v>
      </c>
      <c r="C4758" t="s">
        <v>8807</v>
      </c>
      <c r="D4758">
        <v>5148.57</v>
      </c>
      <c r="E4758" t="s">
        <v>8802</v>
      </c>
      <c r="F4758" s="2">
        <v>45388.857870370368</v>
      </c>
      <c r="G4758" s="2">
        <v>47214.857870370368</v>
      </c>
      <c r="H4758">
        <v>60</v>
      </c>
      <c r="I4758" t="s">
        <v>8803</v>
      </c>
      <c r="J4758" t="s">
        <v>50</v>
      </c>
    </row>
    <row r="4759" spans="1:10" x14ac:dyDescent="0.25">
      <c r="A4759" t="s">
        <v>8184</v>
      </c>
      <c r="B4759" t="s">
        <v>13178</v>
      </c>
      <c r="C4759" t="s">
        <v>27</v>
      </c>
      <c r="D4759">
        <v>3149.61</v>
      </c>
      <c r="E4759" t="s">
        <v>8802</v>
      </c>
      <c r="F4759" s="2">
        <v>45384.16915509259</v>
      </c>
      <c r="G4759" s="2">
        <v>46114.16915509259</v>
      </c>
      <c r="H4759">
        <v>24</v>
      </c>
      <c r="I4759" t="s">
        <v>8803</v>
      </c>
      <c r="J4759" t="s">
        <v>64</v>
      </c>
    </row>
    <row r="4760" spans="1:10" x14ac:dyDescent="0.25">
      <c r="A4760" t="s">
        <v>8185</v>
      </c>
      <c r="B4760" t="s">
        <v>13179</v>
      </c>
      <c r="C4760" t="s">
        <v>8801</v>
      </c>
      <c r="D4760">
        <v>4598.99</v>
      </c>
      <c r="E4760" t="s">
        <v>8822</v>
      </c>
      <c r="F4760" s="2">
        <v>45377.227430555547</v>
      </c>
      <c r="G4760" s="2">
        <v>46107.227430555547</v>
      </c>
      <c r="H4760">
        <v>24</v>
      </c>
      <c r="I4760" t="s">
        <v>8803</v>
      </c>
      <c r="J4760" t="s">
        <v>17</v>
      </c>
    </row>
    <row r="4761" spans="1:10" x14ac:dyDescent="0.25">
      <c r="A4761" t="s">
        <v>8187</v>
      </c>
      <c r="B4761" t="s">
        <v>13181</v>
      </c>
      <c r="C4761" t="s">
        <v>27</v>
      </c>
      <c r="D4761">
        <v>12305.23</v>
      </c>
      <c r="E4761" t="s">
        <v>8802</v>
      </c>
      <c r="F4761" s="2">
        <v>45504.016319444447</v>
      </c>
      <c r="G4761" s="2">
        <v>46053.016319444447</v>
      </c>
      <c r="H4761">
        <v>18</v>
      </c>
      <c r="I4761" t="s">
        <v>8803</v>
      </c>
      <c r="J4761" t="s">
        <v>46</v>
      </c>
    </row>
    <row r="4762" spans="1:10" x14ac:dyDescent="0.25">
      <c r="A4762" t="s">
        <v>8188</v>
      </c>
      <c r="B4762" t="s">
        <v>13182</v>
      </c>
      <c r="C4762" t="s">
        <v>8801</v>
      </c>
      <c r="D4762">
        <v>3167.05</v>
      </c>
      <c r="E4762" t="s">
        <v>8802</v>
      </c>
      <c r="F4762" s="2">
        <v>45301.839178240742</v>
      </c>
      <c r="G4762" s="2">
        <v>46032.839178240742</v>
      </c>
      <c r="H4762">
        <v>24</v>
      </c>
      <c r="I4762" t="s">
        <v>8803</v>
      </c>
      <c r="J4762" t="s">
        <v>66</v>
      </c>
    </row>
    <row r="4763" spans="1:10" x14ac:dyDescent="0.25">
      <c r="A4763" t="s">
        <v>8189</v>
      </c>
      <c r="B4763" t="s">
        <v>13183</v>
      </c>
      <c r="C4763" t="s">
        <v>8801</v>
      </c>
      <c r="D4763">
        <v>1986.39</v>
      </c>
      <c r="E4763" t="s">
        <v>8802</v>
      </c>
      <c r="F4763" s="2">
        <v>45252.732719907413</v>
      </c>
      <c r="G4763" s="2">
        <v>45983.732719907413</v>
      </c>
      <c r="H4763">
        <v>24</v>
      </c>
      <c r="I4763" t="s">
        <v>8803</v>
      </c>
      <c r="J4763" t="s">
        <v>50</v>
      </c>
    </row>
    <row r="4764" spans="1:10" x14ac:dyDescent="0.25">
      <c r="A4764" t="s">
        <v>8190</v>
      </c>
      <c r="B4764" t="s">
        <v>13184</v>
      </c>
      <c r="C4764" t="s">
        <v>8805</v>
      </c>
      <c r="D4764">
        <v>9963.33</v>
      </c>
      <c r="E4764" t="s">
        <v>8798</v>
      </c>
      <c r="F4764" s="2">
        <v>45002.344131944446</v>
      </c>
      <c r="G4764" s="2">
        <v>45368.344131944446</v>
      </c>
      <c r="H4764">
        <v>12</v>
      </c>
      <c r="I4764" t="s">
        <v>8803</v>
      </c>
      <c r="J4764" t="s">
        <v>50</v>
      </c>
    </row>
    <row r="4765" spans="1:10" x14ac:dyDescent="0.25">
      <c r="A4765" t="s">
        <v>8190</v>
      </c>
      <c r="B4765" t="s">
        <v>13256</v>
      </c>
      <c r="C4765" t="s">
        <v>8818</v>
      </c>
      <c r="D4765">
        <v>1430.53</v>
      </c>
      <c r="E4765" t="s">
        <v>8822</v>
      </c>
      <c r="F4765" s="2">
        <v>45074.383784722217</v>
      </c>
      <c r="G4765" s="2">
        <v>45624.383784722217</v>
      </c>
      <c r="H4765">
        <v>18</v>
      </c>
      <c r="I4765" t="s">
        <v>8803</v>
      </c>
      <c r="J4765" t="s">
        <v>52</v>
      </c>
    </row>
    <row r="4766" spans="1:10" x14ac:dyDescent="0.25">
      <c r="A4766" t="s">
        <v>8193</v>
      </c>
      <c r="B4766" t="s">
        <v>13187</v>
      </c>
      <c r="C4766" t="s">
        <v>8818</v>
      </c>
      <c r="D4766">
        <v>9641.83</v>
      </c>
      <c r="E4766" t="s">
        <v>8802</v>
      </c>
      <c r="F4766" s="2">
        <v>45627.290567129632</v>
      </c>
      <c r="G4766" s="2">
        <v>45992.290567129632</v>
      </c>
      <c r="H4766">
        <v>12</v>
      </c>
      <c r="I4766" t="s">
        <v>8803</v>
      </c>
      <c r="J4766" t="s">
        <v>71</v>
      </c>
    </row>
    <row r="4767" spans="1:10" x14ac:dyDescent="0.25">
      <c r="A4767" t="s">
        <v>8196</v>
      </c>
      <c r="B4767" t="s">
        <v>13190</v>
      </c>
      <c r="C4767" t="s">
        <v>8797</v>
      </c>
      <c r="D4767">
        <v>89.98</v>
      </c>
      <c r="E4767" t="s">
        <v>8802</v>
      </c>
      <c r="F4767" s="2">
        <v>45954.002800925933</v>
      </c>
      <c r="G4767" s="2">
        <v>46319.002800925933</v>
      </c>
      <c r="H4767">
        <v>12</v>
      </c>
      <c r="I4767" t="s">
        <v>8803</v>
      </c>
      <c r="J4767" t="s">
        <v>17</v>
      </c>
    </row>
    <row r="4768" spans="1:10" x14ac:dyDescent="0.25">
      <c r="A4768" t="s">
        <v>8201</v>
      </c>
      <c r="B4768" t="s">
        <v>13195</v>
      </c>
      <c r="C4768" t="s">
        <v>8801</v>
      </c>
      <c r="D4768">
        <v>7549.69</v>
      </c>
      <c r="E4768" t="s">
        <v>8802</v>
      </c>
      <c r="F4768" s="2">
        <v>45010.501400462963</v>
      </c>
      <c r="G4768" s="2">
        <v>45194.501400462963</v>
      </c>
      <c r="H4768">
        <v>6</v>
      </c>
      <c r="I4768" t="s">
        <v>8803</v>
      </c>
      <c r="J4768" t="s">
        <v>69</v>
      </c>
    </row>
    <row r="4769" spans="1:10" x14ac:dyDescent="0.25">
      <c r="A4769" t="s">
        <v>8201</v>
      </c>
      <c r="B4769" t="s">
        <v>13341</v>
      </c>
      <c r="C4769" t="s">
        <v>8805</v>
      </c>
      <c r="D4769">
        <v>1535.58</v>
      </c>
      <c r="E4769" t="s">
        <v>8813</v>
      </c>
      <c r="F4769" s="2">
        <v>45551.915833333333</v>
      </c>
      <c r="G4769" s="2">
        <v>45916.915833333333</v>
      </c>
      <c r="H4769">
        <v>12</v>
      </c>
      <c r="I4769" t="s">
        <v>8803</v>
      </c>
      <c r="J4769" t="s">
        <v>71</v>
      </c>
    </row>
    <row r="4770" spans="1:10" x14ac:dyDescent="0.25">
      <c r="A4770" t="s">
        <v>8208</v>
      </c>
      <c r="B4770" t="s">
        <v>13202</v>
      </c>
      <c r="C4770" t="s">
        <v>8801</v>
      </c>
      <c r="D4770">
        <v>57.2</v>
      </c>
      <c r="E4770" t="s">
        <v>8798</v>
      </c>
      <c r="F4770" s="2">
        <v>45558.576319444437</v>
      </c>
      <c r="G4770" s="2">
        <v>46104.576319444437</v>
      </c>
      <c r="H4770">
        <v>18</v>
      </c>
      <c r="I4770" t="s">
        <v>8803</v>
      </c>
      <c r="J4770" t="s">
        <v>106</v>
      </c>
    </row>
    <row r="4771" spans="1:10" x14ac:dyDescent="0.25">
      <c r="A4771" t="s">
        <v>8209</v>
      </c>
      <c r="B4771" t="s">
        <v>13203</v>
      </c>
      <c r="C4771" t="s">
        <v>8807</v>
      </c>
      <c r="D4771">
        <v>6844.34</v>
      </c>
      <c r="E4771" t="s">
        <v>8802</v>
      </c>
      <c r="F4771" s="2">
        <v>45921.284629629627</v>
      </c>
      <c r="G4771" s="2">
        <v>47382.284629629627</v>
      </c>
      <c r="H4771">
        <v>48</v>
      </c>
      <c r="I4771" t="s">
        <v>8803</v>
      </c>
      <c r="J4771" t="s">
        <v>54</v>
      </c>
    </row>
    <row r="4772" spans="1:10" x14ac:dyDescent="0.25">
      <c r="A4772" t="s">
        <v>8211</v>
      </c>
      <c r="B4772" t="s">
        <v>13205</v>
      </c>
      <c r="C4772" t="s">
        <v>8805</v>
      </c>
      <c r="D4772">
        <v>1278.55</v>
      </c>
      <c r="E4772" t="s">
        <v>8798</v>
      </c>
      <c r="F4772" s="2">
        <v>44932.636643518519</v>
      </c>
      <c r="G4772" s="2">
        <v>45663.636643518519</v>
      </c>
      <c r="H4772">
        <v>24</v>
      </c>
      <c r="I4772" t="s">
        <v>8803</v>
      </c>
      <c r="J4772" t="s">
        <v>52</v>
      </c>
    </row>
    <row r="4773" spans="1:10" x14ac:dyDescent="0.25">
      <c r="A4773" t="s">
        <v>8215</v>
      </c>
      <c r="B4773" t="s">
        <v>13209</v>
      </c>
      <c r="C4773" t="s">
        <v>8807</v>
      </c>
      <c r="D4773">
        <v>1961.31</v>
      </c>
      <c r="E4773" t="s">
        <v>8802</v>
      </c>
      <c r="F4773" s="2">
        <v>45397.44027777778</v>
      </c>
      <c r="G4773" s="2">
        <v>46492.44027777778</v>
      </c>
      <c r="H4773">
        <v>36</v>
      </c>
      <c r="I4773" t="s">
        <v>8803</v>
      </c>
      <c r="J4773" t="s">
        <v>69</v>
      </c>
    </row>
    <row r="4774" spans="1:10" x14ac:dyDescent="0.25">
      <c r="A4774" t="s">
        <v>8215</v>
      </c>
      <c r="B4774" t="s">
        <v>13567</v>
      </c>
      <c r="C4774" t="s">
        <v>8805</v>
      </c>
      <c r="D4774">
        <v>445.46</v>
      </c>
      <c r="E4774" t="s">
        <v>8802</v>
      </c>
      <c r="F4774" s="2">
        <v>45637.323368055557</v>
      </c>
      <c r="G4774" s="2">
        <v>46002.323368055557</v>
      </c>
      <c r="H4774">
        <v>12</v>
      </c>
      <c r="I4774" t="s">
        <v>8803</v>
      </c>
      <c r="J4774" t="s">
        <v>69</v>
      </c>
    </row>
    <row r="4775" spans="1:10" x14ac:dyDescent="0.25">
      <c r="A4775" t="s">
        <v>8218</v>
      </c>
      <c r="B4775" t="s">
        <v>13212</v>
      </c>
      <c r="C4775" t="s">
        <v>8818</v>
      </c>
      <c r="D4775">
        <v>3394.06</v>
      </c>
      <c r="E4775" t="s">
        <v>8798</v>
      </c>
      <c r="F4775" s="2">
        <v>45733.297060185178</v>
      </c>
      <c r="G4775" s="2">
        <v>46829.297060185178</v>
      </c>
      <c r="H4775">
        <v>36</v>
      </c>
      <c r="I4775" t="s">
        <v>8803</v>
      </c>
      <c r="J4775" t="s">
        <v>52</v>
      </c>
    </row>
    <row r="4776" spans="1:10" x14ac:dyDescent="0.25">
      <c r="A4776" t="s">
        <v>8218</v>
      </c>
      <c r="B4776" t="s">
        <v>13246</v>
      </c>
      <c r="C4776" t="s">
        <v>8805</v>
      </c>
      <c r="D4776">
        <v>426.68</v>
      </c>
      <c r="E4776" t="s">
        <v>8798</v>
      </c>
      <c r="F4776" s="2">
        <v>45850.681944444441</v>
      </c>
      <c r="G4776" s="2">
        <v>46034.681944444441</v>
      </c>
      <c r="H4776">
        <v>6</v>
      </c>
      <c r="I4776" t="s">
        <v>8799</v>
      </c>
      <c r="J4776" t="s">
        <v>35</v>
      </c>
    </row>
    <row r="4777" spans="1:10" x14ac:dyDescent="0.25">
      <c r="A4777" t="s">
        <v>8223</v>
      </c>
      <c r="B4777" t="s">
        <v>13217</v>
      </c>
      <c r="C4777" t="s">
        <v>8807</v>
      </c>
      <c r="D4777">
        <v>1066.04</v>
      </c>
      <c r="E4777" t="s">
        <v>8802</v>
      </c>
      <c r="F4777" s="2">
        <v>45465.234791666669</v>
      </c>
      <c r="G4777" s="2">
        <v>47291.234791666669</v>
      </c>
      <c r="H4777">
        <v>60</v>
      </c>
      <c r="I4777" t="s">
        <v>8803</v>
      </c>
      <c r="J4777" t="s">
        <v>86</v>
      </c>
    </row>
    <row r="4778" spans="1:10" x14ac:dyDescent="0.25">
      <c r="A4778" t="s">
        <v>8225</v>
      </c>
      <c r="B4778" t="s">
        <v>13219</v>
      </c>
      <c r="C4778" t="s">
        <v>8807</v>
      </c>
      <c r="D4778">
        <v>3850</v>
      </c>
      <c r="E4778" t="s">
        <v>8822</v>
      </c>
      <c r="F4778" s="2">
        <v>45382.282256944447</v>
      </c>
      <c r="G4778" s="2">
        <v>45930.282256944447</v>
      </c>
      <c r="H4778">
        <v>18</v>
      </c>
      <c r="I4778" t="s">
        <v>8803</v>
      </c>
      <c r="J4778" t="s">
        <v>71</v>
      </c>
    </row>
    <row r="4779" spans="1:10" x14ac:dyDescent="0.25">
      <c r="A4779" t="s">
        <v>8228</v>
      </c>
      <c r="B4779" t="s">
        <v>13222</v>
      </c>
      <c r="C4779" t="s">
        <v>8797</v>
      </c>
      <c r="D4779">
        <v>984.7</v>
      </c>
      <c r="E4779" t="s">
        <v>8822</v>
      </c>
      <c r="F4779" s="2">
        <v>45241.216319444437</v>
      </c>
      <c r="G4779" s="2">
        <v>45788.216319444437</v>
      </c>
      <c r="H4779">
        <v>18</v>
      </c>
      <c r="I4779" t="s">
        <v>8803</v>
      </c>
      <c r="J4779" t="s">
        <v>54</v>
      </c>
    </row>
    <row r="4780" spans="1:10" x14ac:dyDescent="0.25">
      <c r="A4780" t="s">
        <v>8230</v>
      </c>
      <c r="B4780" t="s">
        <v>13224</v>
      </c>
      <c r="C4780" t="s">
        <v>8805</v>
      </c>
      <c r="D4780">
        <v>125.72</v>
      </c>
      <c r="E4780" t="s">
        <v>8802</v>
      </c>
      <c r="F4780" s="2">
        <v>45111.836574074077</v>
      </c>
      <c r="G4780" s="2">
        <v>45661.836574074077</v>
      </c>
      <c r="H4780">
        <v>18</v>
      </c>
      <c r="I4780" t="s">
        <v>8803</v>
      </c>
      <c r="J4780" t="s">
        <v>41</v>
      </c>
    </row>
    <row r="4781" spans="1:10" x14ac:dyDescent="0.25">
      <c r="A4781" t="s">
        <v>8233</v>
      </c>
      <c r="B4781" t="s">
        <v>13227</v>
      </c>
      <c r="C4781" t="s">
        <v>8805</v>
      </c>
      <c r="D4781">
        <v>1712.09</v>
      </c>
      <c r="E4781" t="s">
        <v>8798</v>
      </c>
      <c r="F4781" s="2">
        <v>45785.187222222223</v>
      </c>
      <c r="G4781" s="2">
        <v>47246.187222222223</v>
      </c>
      <c r="H4781">
        <v>48</v>
      </c>
      <c r="I4781" t="s">
        <v>8803</v>
      </c>
      <c r="J4781" t="s">
        <v>28</v>
      </c>
    </row>
    <row r="4782" spans="1:10" x14ac:dyDescent="0.25">
      <c r="A4782" t="s">
        <v>8236</v>
      </c>
      <c r="B4782" t="s">
        <v>13230</v>
      </c>
      <c r="C4782" t="s">
        <v>8818</v>
      </c>
      <c r="D4782">
        <v>242.48</v>
      </c>
      <c r="E4782" t="s">
        <v>8822</v>
      </c>
      <c r="F4782" s="2">
        <v>45718.082303240742</v>
      </c>
      <c r="G4782" s="2">
        <v>46083.082303240742</v>
      </c>
      <c r="H4782">
        <v>12</v>
      </c>
      <c r="I4782" t="s">
        <v>8803</v>
      </c>
      <c r="J4782" t="s">
        <v>32</v>
      </c>
    </row>
    <row r="4783" spans="1:10" x14ac:dyDescent="0.25">
      <c r="A4783" t="s">
        <v>8239</v>
      </c>
      <c r="B4783" t="s">
        <v>13233</v>
      </c>
      <c r="C4783" t="s">
        <v>27</v>
      </c>
      <c r="D4783">
        <v>13166.87</v>
      </c>
      <c r="E4783" t="s">
        <v>8802</v>
      </c>
      <c r="F4783" s="2">
        <v>44999.404432870368</v>
      </c>
      <c r="G4783" s="2">
        <v>45730.404432870368</v>
      </c>
      <c r="H4783">
        <v>24</v>
      </c>
      <c r="I4783" t="s">
        <v>8803</v>
      </c>
      <c r="J4783" t="s">
        <v>54</v>
      </c>
    </row>
    <row r="4784" spans="1:10" x14ac:dyDescent="0.25">
      <c r="A4784" t="s">
        <v>8244</v>
      </c>
      <c r="B4784" t="s">
        <v>13238</v>
      </c>
      <c r="C4784" t="s">
        <v>8801</v>
      </c>
      <c r="D4784">
        <v>904.58</v>
      </c>
      <c r="E4784" t="s">
        <v>8802</v>
      </c>
      <c r="F4784" s="2">
        <v>44930.063344907408</v>
      </c>
      <c r="G4784" s="2">
        <v>45477.063344907408</v>
      </c>
      <c r="H4784">
        <v>18</v>
      </c>
      <c r="I4784" t="s">
        <v>8803</v>
      </c>
      <c r="J4784" t="s">
        <v>86</v>
      </c>
    </row>
    <row r="4785" spans="1:10" x14ac:dyDescent="0.25">
      <c r="A4785" t="s">
        <v>8246</v>
      </c>
      <c r="B4785" t="s">
        <v>13240</v>
      </c>
      <c r="C4785" t="s">
        <v>8797</v>
      </c>
      <c r="D4785">
        <v>353.72</v>
      </c>
      <c r="E4785" t="s">
        <v>8802</v>
      </c>
      <c r="F4785" s="2">
        <v>45545.49658564815</v>
      </c>
      <c r="G4785" s="2">
        <v>46275.49658564815</v>
      </c>
      <c r="H4785">
        <v>24</v>
      </c>
      <c r="I4785" t="s">
        <v>8803</v>
      </c>
      <c r="J4785" t="s">
        <v>58</v>
      </c>
    </row>
    <row r="4786" spans="1:10" x14ac:dyDescent="0.25">
      <c r="A4786" t="s">
        <v>8254</v>
      </c>
      <c r="B4786" t="s">
        <v>13248</v>
      </c>
      <c r="C4786" t="s">
        <v>27</v>
      </c>
      <c r="D4786">
        <v>6746.82</v>
      </c>
      <c r="E4786" t="s">
        <v>8802</v>
      </c>
      <c r="F4786" s="2">
        <v>45651.702708333331</v>
      </c>
      <c r="G4786" s="2">
        <v>47477.702708333331</v>
      </c>
      <c r="H4786">
        <v>60</v>
      </c>
      <c r="I4786" t="s">
        <v>8803</v>
      </c>
      <c r="J4786" t="s">
        <v>64</v>
      </c>
    </row>
    <row r="4787" spans="1:10" x14ac:dyDescent="0.25">
      <c r="A4787" t="s">
        <v>8256</v>
      </c>
      <c r="B4787" t="s">
        <v>13250</v>
      </c>
      <c r="C4787" t="s">
        <v>8807</v>
      </c>
      <c r="D4787">
        <v>1448.46</v>
      </c>
      <c r="E4787" t="s">
        <v>8802</v>
      </c>
      <c r="F4787" s="2">
        <v>45061.559062499997</v>
      </c>
      <c r="G4787" s="2">
        <v>45427.559062499997</v>
      </c>
      <c r="H4787">
        <v>12</v>
      </c>
      <c r="I4787" t="s">
        <v>8803</v>
      </c>
      <c r="J4787" t="s">
        <v>32</v>
      </c>
    </row>
    <row r="4788" spans="1:10" x14ac:dyDescent="0.25">
      <c r="A4788" t="s">
        <v>8257</v>
      </c>
      <c r="B4788" t="s">
        <v>13251</v>
      </c>
      <c r="C4788" t="s">
        <v>27</v>
      </c>
      <c r="D4788">
        <v>2997.68</v>
      </c>
      <c r="E4788" t="s">
        <v>8802</v>
      </c>
      <c r="F4788" s="2">
        <v>45301.361192129632</v>
      </c>
      <c r="G4788" s="2">
        <v>45848.361192129632</v>
      </c>
      <c r="H4788">
        <v>18</v>
      </c>
      <c r="I4788" t="s">
        <v>8803</v>
      </c>
      <c r="J4788" t="s">
        <v>28</v>
      </c>
    </row>
    <row r="4789" spans="1:10" x14ac:dyDescent="0.25">
      <c r="A4789" t="s">
        <v>8265</v>
      </c>
      <c r="B4789" t="s">
        <v>13259</v>
      </c>
      <c r="C4789" t="s">
        <v>8805</v>
      </c>
      <c r="D4789">
        <v>1178.3599999999999</v>
      </c>
      <c r="E4789" t="s">
        <v>8822</v>
      </c>
      <c r="F4789" s="2">
        <v>45841.39947916667</v>
      </c>
      <c r="G4789" s="2">
        <v>47302.39947916667</v>
      </c>
      <c r="H4789">
        <v>48</v>
      </c>
      <c r="I4789" t="s">
        <v>8803</v>
      </c>
      <c r="J4789" t="s">
        <v>41</v>
      </c>
    </row>
    <row r="4790" spans="1:10" x14ac:dyDescent="0.25">
      <c r="A4790" t="s">
        <v>8277</v>
      </c>
      <c r="B4790" t="s">
        <v>13271</v>
      </c>
      <c r="C4790" t="s">
        <v>8805</v>
      </c>
      <c r="D4790">
        <v>6277.79</v>
      </c>
      <c r="E4790" t="s">
        <v>8802</v>
      </c>
      <c r="F4790" s="2">
        <v>45857.638958333337</v>
      </c>
      <c r="G4790" s="2">
        <v>46953.638958333337</v>
      </c>
      <c r="H4790">
        <v>36</v>
      </c>
      <c r="I4790" t="s">
        <v>8803</v>
      </c>
      <c r="J4790" t="s">
        <v>106</v>
      </c>
    </row>
    <row r="4791" spans="1:10" x14ac:dyDescent="0.25">
      <c r="A4791" t="s">
        <v>8281</v>
      </c>
      <c r="B4791" t="s">
        <v>13275</v>
      </c>
      <c r="C4791" t="s">
        <v>27</v>
      </c>
      <c r="D4791">
        <v>1096.58</v>
      </c>
      <c r="E4791" t="s">
        <v>8798</v>
      </c>
      <c r="F4791" s="2">
        <v>45346.269444444442</v>
      </c>
      <c r="G4791" s="2">
        <v>45893.269444444442</v>
      </c>
      <c r="H4791">
        <v>18</v>
      </c>
      <c r="I4791" t="s">
        <v>8803</v>
      </c>
      <c r="J4791" t="s">
        <v>22</v>
      </c>
    </row>
    <row r="4792" spans="1:10" x14ac:dyDescent="0.25">
      <c r="A4792" t="s">
        <v>8283</v>
      </c>
      <c r="B4792" t="s">
        <v>13277</v>
      </c>
      <c r="C4792" t="s">
        <v>8807</v>
      </c>
      <c r="D4792">
        <v>744.93</v>
      </c>
      <c r="E4792" t="s">
        <v>8802</v>
      </c>
      <c r="F4792" s="2">
        <v>45857.117974537039</v>
      </c>
      <c r="G4792" s="2">
        <v>46222.117974537039</v>
      </c>
      <c r="H4792">
        <v>12</v>
      </c>
      <c r="I4792" t="s">
        <v>8803</v>
      </c>
      <c r="J4792" t="s">
        <v>86</v>
      </c>
    </row>
    <row r="4793" spans="1:10" x14ac:dyDescent="0.25">
      <c r="A4793" t="s">
        <v>8289</v>
      </c>
      <c r="B4793" t="s">
        <v>13283</v>
      </c>
      <c r="C4793" t="s">
        <v>8818</v>
      </c>
      <c r="D4793">
        <v>2560.89</v>
      </c>
      <c r="E4793" t="s">
        <v>8802</v>
      </c>
      <c r="F4793" s="2">
        <v>45025.995335648149</v>
      </c>
      <c r="G4793" s="2">
        <v>46486.995335648149</v>
      </c>
      <c r="H4793">
        <v>48</v>
      </c>
      <c r="I4793" t="s">
        <v>8803</v>
      </c>
      <c r="J4793" t="s">
        <v>89</v>
      </c>
    </row>
    <row r="4794" spans="1:10" x14ac:dyDescent="0.25">
      <c r="A4794" t="s">
        <v>8291</v>
      </c>
      <c r="B4794" t="s">
        <v>13285</v>
      </c>
      <c r="C4794" t="s">
        <v>8805</v>
      </c>
      <c r="D4794">
        <v>7412.68</v>
      </c>
      <c r="E4794" t="s">
        <v>8802</v>
      </c>
      <c r="F4794" s="2">
        <v>45175.657395833332</v>
      </c>
      <c r="G4794" s="2">
        <v>45541.657395833332</v>
      </c>
      <c r="H4794">
        <v>12</v>
      </c>
      <c r="I4794" t="s">
        <v>8799</v>
      </c>
      <c r="J4794" t="s">
        <v>28</v>
      </c>
    </row>
    <row r="4795" spans="1:10" x14ac:dyDescent="0.25">
      <c r="A4795" t="s">
        <v>8293</v>
      </c>
      <c r="B4795" t="s">
        <v>13287</v>
      </c>
      <c r="C4795" t="s">
        <v>8807</v>
      </c>
      <c r="D4795">
        <v>193.08</v>
      </c>
      <c r="E4795" t="s">
        <v>8822</v>
      </c>
      <c r="F4795" s="2">
        <v>45644.844872685193</v>
      </c>
      <c r="G4795" s="2">
        <v>46009.844872685193</v>
      </c>
      <c r="H4795">
        <v>12</v>
      </c>
      <c r="I4795" t="s">
        <v>8803</v>
      </c>
      <c r="J4795" t="s">
        <v>54</v>
      </c>
    </row>
    <row r="4796" spans="1:10" x14ac:dyDescent="0.25">
      <c r="A4796" t="s">
        <v>8296</v>
      </c>
      <c r="B4796" t="s">
        <v>13290</v>
      </c>
      <c r="C4796" t="s">
        <v>8801</v>
      </c>
      <c r="D4796">
        <v>2531.64</v>
      </c>
      <c r="E4796" t="s">
        <v>8802</v>
      </c>
      <c r="F4796" s="2">
        <v>45159.28565972222</v>
      </c>
      <c r="G4796" s="2">
        <v>45709.28565972222</v>
      </c>
      <c r="H4796">
        <v>18</v>
      </c>
      <c r="I4796" t="s">
        <v>8803</v>
      </c>
      <c r="J4796" t="s">
        <v>89</v>
      </c>
    </row>
    <row r="4797" spans="1:10" x14ac:dyDescent="0.25">
      <c r="A4797" t="s">
        <v>8296</v>
      </c>
      <c r="B4797" t="s">
        <v>13314</v>
      </c>
      <c r="C4797" t="s">
        <v>8797</v>
      </c>
      <c r="D4797">
        <v>1170.8800000000001</v>
      </c>
      <c r="E4797" t="s">
        <v>8802</v>
      </c>
      <c r="F4797" s="2">
        <v>45165.65011574074</v>
      </c>
      <c r="G4797" s="2">
        <v>46992.65011574074</v>
      </c>
      <c r="H4797">
        <v>60</v>
      </c>
      <c r="I4797" t="s">
        <v>8803</v>
      </c>
      <c r="J4797" t="s">
        <v>39</v>
      </c>
    </row>
    <row r="4798" spans="1:10" x14ac:dyDescent="0.25">
      <c r="A4798" t="s">
        <v>8298</v>
      </c>
      <c r="B4798" t="s">
        <v>13292</v>
      </c>
      <c r="C4798" t="s">
        <v>8818</v>
      </c>
      <c r="D4798">
        <v>1173.8800000000001</v>
      </c>
      <c r="E4798" t="s">
        <v>8822</v>
      </c>
      <c r="F4798" s="2">
        <v>45036.338645833333</v>
      </c>
      <c r="G4798" s="2">
        <v>45219.338645833333</v>
      </c>
      <c r="H4798">
        <v>6</v>
      </c>
      <c r="I4798" t="s">
        <v>8803</v>
      </c>
      <c r="J4798" t="s">
        <v>71</v>
      </c>
    </row>
    <row r="4799" spans="1:10" x14ac:dyDescent="0.25">
      <c r="A4799" t="s">
        <v>8304</v>
      </c>
      <c r="B4799" t="s">
        <v>13298</v>
      </c>
      <c r="C4799" t="s">
        <v>8807</v>
      </c>
      <c r="D4799">
        <v>1274.51</v>
      </c>
      <c r="E4799" t="s">
        <v>8813</v>
      </c>
      <c r="F4799" s="2">
        <v>45758.792372685188</v>
      </c>
      <c r="G4799" s="2">
        <v>47584.792372685188</v>
      </c>
      <c r="H4799">
        <v>60</v>
      </c>
      <c r="I4799" t="s">
        <v>8803</v>
      </c>
      <c r="J4799" t="s">
        <v>89</v>
      </c>
    </row>
    <row r="4800" spans="1:10" x14ac:dyDescent="0.25">
      <c r="A4800" t="s">
        <v>8307</v>
      </c>
      <c r="B4800" t="s">
        <v>13301</v>
      </c>
      <c r="C4800" t="s">
        <v>8797</v>
      </c>
      <c r="D4800">
        <v>1770.04</v>
      </c>
      <c r="E4800" t="s">
        <v>8802</v>
      </c>
      <c r="F4800" s="2">
        <v>45636.663171296299</v>
      </c>
      <c r="G4800" s="2">
        <v>46731.663171296299</v>
      </c>
      <c r="H4800">
        <v>36</v>
      </c>
      <c r="I4800" t="s">
        <v>8803</v>
      </c>
      <c r="J4800" t="s">
        <v>71</v>
      </c>
    </row>
    <row r="4801" spans="1:10" x14ac:dyDescent="0.25">
      <c r="A4801" t="s">
        <v>8310</v>
      </c>
      <c r="B4801" t="s">
        <v>13304</v>
      </c>
      <c r="C4801" t="s">
        <v>8801</v>
      </c>
      <c r="D4801">
        <v>830.38</v>
      </c>
      <c r="E4801" t="s">
        <v>8822</v>
      </c>
      <c r="F4801" s="2">
        <v>45363.515509259261</v>
      </c>
      <c r="G4801" s="2">
        <v>46824.515509259261</v>
      </c>
      <c r="H4801">
        <v>48</v>
      </c>
      <c r="I4801" t="s">
        <v>8803</v>
      </c>
      <c r="J4801" t="s">
        <v>35</v>
      </c>
    </row>
    <row r="4802" spans="1:10" x14ac:dyDescent="0.25">
      <c r="A4802" t="s">
        <v>8313</v>
      </c>
      <c r="B4802" t="s">
        <v>13307</v>
      </c>
      <c r="C4802" t="s">
        <v>8801</v>
      </c>
      <c r="D4802">
        <v>8756.8799999999992</v>
      </c>
      <c r="E4802" t="s">
        <v>8813</v>
      </c>
      <c r="F4802" s="2">
        <v>45416.019062500003</v>
      </c>
      <c r="G4802" s="2">
        <v>46146.019062500003</v>
      </c>
      <c r="H4802">
        <v>24</v>
      </c>
      <c r="I4802" t="s">
        <v>8803</v>
      </c>
      <c r="J4802" t="s">
        <v>39</v>
      </c>
    </row>
    <row r="4803" spans="1:10" x14ac:dyDescent="0.25">
      <c r="A4803" t="s">
        <v>8316</v>
      </c>
      <c r="B4803" t="s">
        <v>13310</v>
      </c>
      <c r="C4803" t="s">
        <v>8805</v>
      </c>
      <c r="D4803">
        <v>2130.48</v>
      </c>
      <c r="E4803" t="s">
        <v>8822</v>
      </c>
      <c r="F4803" s="2">
        <v>45534.750219907408</v>
      </c>
      <c r="G4803" s="2">
        <v>45899.750219907408</v>
      </c>
      <c r="H4803">
        <v>12</v>
      </c>
      <c r="I4803" t="s">
        <v>8799</v>
      </c>
      <c r="J4803" t="s">
        <v>106</v>
      </c>
    </row>
    <row r="4804" spans="1:10" x14ac:dyDescent="0.25">
      <c r="A4804" t="s">
        <v>8318</v>
      </c>
      <c r="B4804" t="s">
        <v>13312</v>
      </c>
      <c r="C4804" t="s">
        <v>8805</v>
      </c>
      <c r="D4804">
        <v>6340.76</v>
      </c>
      <c r="E4804" t="s">
        <v>8822</v>
      </c>
      <c r="F4804" s="2">
        <v>45473.412731481483</v>
      </c>
      <c r="G4804" s="2">
        <v>45838.412731481483</v>
      </c>
      <c r="H4804">
        <v>12</v>
      </c>
      <c r="I4804" t="s">
        <v>8803</v>
      </c>
      <c r="J4804" t="s">
        <v>86</v>
      </c>
    </row>
    <row r="4805" spans="1:10" x14ac:dyDescent="0.25">
      <c r="A4805" t="s">
        <v>8319</v>
      </c>
      <c r="B4805" t="s">
        <v>13313</v>
      </c>
      <c r="C4805" t="s">
        <v>8801</v>
      </c>
      <c r="D4805">
        <v>4089.77</v>
      </c>
      <c r="E4805" t="s">
        <v>8822</v>
      </c>
      <c r="F4805" s="2">
        <v>45313.256643518522</v>
      </c>
      <c r="G4805" s="2">
        <v>46044.256643518522</v>
      </c>
      <c r="H4805">
        <v>24</v>
      </c>
      <c r="I4805" t="s">
        <v>8803</v>
      </c>
      <c r="J4805" t="s">
        <v>17</v>
      </c>
    </row>
    <row r="4806" spans="1:10" x14ac:dyDescent="0.25">
      <c r="A4806" t="s">
        <v>8323</v>
      </c>
      <c r="B4806" t="s">
        <v>13317</v>
      </c>
      <c r="C4806" t="s">
        <v>8801</v>
      </c>
      <c r="D4806">
        <v>2161.08</v>
      </c>
      <c r="E4806" t="s">
        <v>8798</v>
      </c>
      <c r="F4806" s="2">
        <v>45880.480115740742</v>
      </c>
      <c r="G4806" s="2">
        <v>46064.480115740742</v>
      </c>
      <c r="H4806">
        <v>6</v>
      </c>
      <c r="I4806" t="s">
        <v>8803</v>
      </c>
      <c r="J4806" t="s">
        <v>22</v>
      </c>
    </row>
    <row r="4807" spans="1:10" x14ac:dyDescent="0.25">
      <c r="A4807" t="s">
        <v>8329</v>
      </c>
      <c r="B4807" t="s">
        <v>13323</v>
      </c>
      <c r="C4807" t="s">
        <v>8801</v>
      </c>
      <c r="D4807">
        <v>8855.4500000000007</v>
      </c>
      <c r="E4807" t="s">
        <v>8813</v>
      </c>
      <c r="F4807" s="2">
        <v>45881.108356481483</v>
      </c>
      <c r="G4807" s="2">
        <v>46611.108356481483</v>
      </c>
      <c r="H4807">
        <v>24</v>
      </c>
      <c r="I4807" t="s">
        <v>8803</v>
      </c>
      <c r="J4807" t="s">
        <v>50</v>
      </c>
    </row>
    <row r="4808" spans="1:10" x14ac:dyDescent="0.25">
      <c r="A4808" t="s">
        <v>8333</v>
      </c>
      <c r="B4808" t="s">
        <v>13327</v>
      </c>
      <c r="C4808" t="s">
        <v>8805</v>
      </c>
      <c r="D4808">
        <v>1738.69</v>
      </c>
      <c r="E4808" t="s">
        <v>8802</v>
      </c>
      <c r="F4808" s="2">
        <v>45637.168124999997</v>
      </c>
      <c r="G4808" s="2">
        <v>46367.168124999997</v>
      </c>
      <c r="H4808">
        <v>24</v>
      </c>
      <c r="I4808" t="s">
        <v>8803</v>
      </c>
      <c r="J4808" t="s">
        <v>69</v>
      </c>
    </row>
    <row r="4809" spans="1:10" x14ac:dyDescent="0.25">
      <c r="A4809" t="s">
        <v>8335</v>
      </c>
      <c r="B4809" t="s">
        <v>13329</v>
      </c>
      <c r="C4809" t="s">
        <v>8797</v>
      </c>
      <c r="D4809">
        <v>7225.98</v>
      </c>
      <c r="E4809" t="s">
        <v>8798</v>
      </c>
      <c r="F4809" s="2">
        <v>45619.170891203707</v>
      </c>
      <c r="G4809" s="2">
        <v>47080.170891203707</v>
      </c>
      <c r="H4809">
        <v>48</v>
      </c>
      <c r="I4809" t="s">
        <v>8803</v>
      </c>
      <c r="J4809" t="s">
        <v>106</v>
      </c>
    </row>
    <row r="4810" spans="1:10" x14ac:dyDescent="0.25">
      <c r="A4810" t="s">
        <v>8337</v>
      </c>
      <c r="B4810" t="s">
        <v>13331</v>
      </c>
      <c r="C4810" t="s">
        <v>8797</v>
      </c>
      <c r="D4810">
        <v>1298.93</v>
      </c>
      <c r="E4810" t="s">
        <v>8802</v>
      </c>
      <c r="F4810" s="2">
        <v>45128.322465277779</v>
      </c>
      <c r="G4810" s="2">
        <v>46224.322465277779</v>
      </c>
      <c r="H4810">
        <v>36</v>
      </c>
      <c r="I4810" t="s">
        <v>8803</v>
      </c>
      <c r="J4810" t="s">
        <v>32</v>
      </c>
    </row>
    <row r="4811" spans="1:10" x14ac:dyDescent="0.25">
      <c r="A4811" t="s">
        <v>8339</v>
      </c>
      <c r="B4811" t="s">
        <v>13333</v>
      </c>
      <c r="C4811" t="s">
        <v>8818</v>
      </c>
      <c r="D4811">
        <v>2737.86</v>
      </c>
      <c r="E4811" t="s">
        <v>8813</v>
      </c>
      <c r="F4811" s="2">
        <v>44998.861481481479</v>
      </c>
      <c r="G4811" s="2">
        <v>45729.861481481479</v>
      </c>
      <c r="H4811">
        <v>24</v>
      </c>
      <c r="I4811" t="s">
        <v>8803</v>
      </c>
      <c r="J4811" t="s">
        <v>41</v>
      </c>
    </row>
    <row r="4812" spans="1:10" x14ac:dyDescent="0.25">
      <c r="A4812" t="s">
        <v>8343</v>
      </c>
      <c r="B4812" t="s">
        <v>13337</v>
      </c>
      <c r="C4812" t="s">
        <v>8797</v>
      </c>
      <c r="D4812">
        <v>4376.3599999999997</v>
      </c>
      <c r="E4812" t="s">
        <v>8798</v>
      </c>
      <c r="F4812" s="2">
        <v>44970.883761574078</v>
      </c>
      <c r="G4812" s="2">
        <v>45335.883761574078</v>
      </c>
      <c r="H4812">
        <v>12</v>
      </c>
      <c r="I4812" t="s">
        <v>8803</v>
      </c>
      <c r="J4812" t="s">
        <v>58</v>
      </c>
    </row>
    <row r="4813" spans="1:10" x14ac:dyDescent="0.25">
      <c r="A4813" t="s">
        <v>8345</v>
      </c>
      <c r="B4813" t="s">
        <v>13339</v>
      </c>
      <c r="C4813" t="s">
        <v>8805</v>
      </c>
      <c r="D4813">
        <v>515.33000000000004</v>
      </c>
      <c r="E4813" t="s">
        <v>8802</v>
      </c>
      <c r="F4813" s="2">
        <v>45388.742835648147</v>
      </c>
      <c r="G4813" s="2">
        <v>46483.742835648147</v>
      </c>
      <c r="H4813">
        <v>36</v>
      </c>
      <c r="I4813" t="s">
        <v>8803</v>
      </c>
      <c r="J4813" t="s">
        <v>41</v>
      </c>
    </row>
    <row r="4814" spans="1:10" x14ac:dyDescent="0.25">
      <c r="A4814" t="s">
        <v>8351</v>
      </c>
      <c r="B4814" t="s">
        <v>13345</v>
      </c>
      <c r="C4814" t="s">
        <v>8797</v>
      </c>
      <c r="D4814">
        <v>3121.97</v>
      </c>
      <c r="E4814" t="s">
        <v>8802</v>
      </c>
      <c r="F4814" s="2">
        <v>45038.843275462961</v>
      </c>
      <c r="G4814" s="2">
        <v>46134.843275462961</v>
      </c>
      <c r="H4814">
        <v>36</v>
      </c>
      <c r="I4814" t="s">
        <v>8803</v>
      </c>
      <c r="J4814" t="s">
        <v>61</v>
      </c>
    </row>
    <row r="4815" spans="1:10" x14ac:dyDescent="0.25">
      <c r="A4815" t="s">
        <v>8354</v>
      </c>
      <c r="B4815" t="s">
        <v>13348</v>
      </c>
      <c r="C4815" t="s">
        <v>8797</v>
      </c>
      <c r="D4815">
        <v>244.47</v>
      </c>
      <c r="E4815" t="s">
        <v>8822</v>
      </c>
      <c r="F4815" s="2">
        <v>45393.618321759262</v>
      </c>
      <c r="G4815" s="2">
        <v>45758.618321759262</v>
      </c>
      <c r="H4815">
        <v>12</v>
      </c>
      <c r="I4815" t="s">
        <v>8803</v>
      </c>
      <c r="J4815" t="s">
        <v>66</v>
      </c>
    </row>
    <row r="4816" spans="1:10" x14ac:dyDescent="0.25">
      <c r="A4816" t="s">
        <v>8355</v>
      </c>
      <c r="B4816" t="s">
        <v>13349</v>
      </c>
      <c r="C4816" t="s">
        <v>8818</v>
      </c>
      <c r="D4816">
        <v>294.64999999999998</v>
      </c>
      <c r="E4816" t="s">
        <v>8822</v>
      </c>
      <c r="F4816" s="2">
        <v>45283.321863425917</v>
      </c>
      <c r="G4816" s="2">
        <v>47110.321863425917</v>
      </c>
      <c r="H4816">
        <v>60</v>
      </c>
      <c r="I4816" t="s">
        <v>8803</v>
      </c>
      <c r="J4816" t="s">
        <v>50</v>
      </c>
    </row>
    <row r="4817" spans="1:10" x14ac:dyDescent="0.25">
      <c r="A4817" t="s">
        <v>8358</v>
      </c>
      <c r="B4817" t="s">
        <v>13352</v>
      </c>
      <c r="C4817" t="s">
        <v>8805</v>
      </c>
      <c r="D4817">
        <v>2457.6999999999998</v>
      </c>
      <c r="E4817" t="s">
        <v>8802</v>
      </c>
      <c r="F4817" s="2">
        <v>44983.661134259259</v>
      </c>
      <c r="G4817" s="2">
        <v>45348.661134259259</v>
      </c>
      <c r="H4817">
        <v>12</v>
      </c>
      <c r="I4817" t="s">
        <v>8803</v>
      </c>
      <c r="J4817" t="s">
        <v>46</v>
      </c>
    </row>
    <row r="4818" spans="1:10" x14ac:dyDescent="0.25">
      <c r="A4818" t="s">
        <v>8359</v>
      </c>
      <c r="B4818" t="s">
        <v>13353</v>
      </c>
      <c r="C4818" t="s">
        <v>27</v>
      </c>
      <c r="D4818">
        <v>10846.57</v>
      </c>
      <c r="E4818" t="s">
        <v>8802</v>
      </c>
      <c r="F4818" s="2">
        <v>45853.244293981479</v>
      </c>
      <c r="G4818" s="2">
        <v>46402.244293981479</v>
      </c>
      <c r="H4818">
        <v>18</v>
      </c>
      <c r="I4818" t="s">
        <v>8803</v>
      </c>
      <c r="J4818" t="s">
        <v>22</v>
      </c>
    </row>
    <row r="4819" spans="1:10" x14ac:dyDescent="0.25">
      <c r="A4819" t="s">
        <v>8362</v>
      </c>
      <c r="B4819" t="s">
        <v>13356</v>
      </c>
      <c r="C4819" t="s">
        <v>8807</v>
      </c>
      <c r="D4819">
        <v>1831.4</v>
      </c>
      <c r="E4819" t="s">
        <v>8813</v>
      </c>
      <c r="F4819" s="2">
        <v>45303.285949074067</v>
      </c>
      <c r="G4819" s="2">
        <v>45485.285949074067</v>
      </c>
      <c r="H4819">
        <v>6</v>
      </c>
      <c r="I4819" t="s">
        <v>8799</v>
      </c>
      <c r="J4819" t="s">
        <v>66</v>
      </c>
    </row>
    <row r="4820" spans="1:10" x14ac:dyDescent="0.25">
      <c r="A4820" t="s">
        <v>8363</v>
      </c>
      <c r="B4820" t="s">
        <v>13357</v>
      </c>
      <c r="C4820" t="s">
        <v>8797</v>
      </c>
      <c r="D4820">
        <v>79.599999999999994</v>
      </c>
      <c r="E4820" t="s">
        <v>8802</v>
      </c>
      <c r="F4820" s="2">
        <v>45820.882245370369</v>
      </c>
      <c r="G4820" s="2">
        <v>46185.882245370369</v>
      </c>
      <c r="H4820">
        <v>12</v>
      </c>
      <c r="I4820" t="s">
        <v>8803</v>
      </c>
      <c r="J4820" t="s">
        <v>106</v>
      </c>
    </row>
    <row r="4821" spans="1:10" x14ac:dyDescent="0.25">
      <c r="A4821" t="s">
        <v>8364</v>
      </c>
      <c r="B4821" t="s">
        <v>13358</v>
      </c>
      <c r="C4821" t="s">
        <v>8805</v>
      </c>
      <c r="D4821">
        <v>1853.11</v>
      </c>
      <c r="E4821" t="s">
        <v>8802</v>
      </c>
      <c r="F4821" s="2">
        <v>45387.328333333331</v>
      </c>
      <c r="G4821" s="2">
        <v>45752.328333333331</v>
      </c>
      <c r="H4821">
        <v>12</v>
      </c>
      <c r="I4821" t="s">
        <v>8803</v>
      </c>
      <c r="J4821" t="s">
        <v>46</v>
      </c>
    </row>
    <row r="4822" spans="1:10" x14ac:dyDescent="0.25">
      <c r="A4822" t="s">
        <v>8364</v>
      </c>
      <c r="B4822" t="s">
        <v>13666</v>
      </c>
      <c r="C4822" t="s">
        <v>8807</v>
      </c>
      <c r="D4822">
        <v>2439.84</v>
      </c>
      <c r="E4822" t="s">
        <v>8813</v>
      </c>
      <c r="F4822" s="2">
        <v>45870.829201388893</v>
      </c>
      <c r="G4822" s="2">
        <v>46600.829201388893</v>
      </c>
      <c r="H4822">
        <v>24</v>
      </c>
      <c r="I4822" t="s">
        <v>8803</v>
      </c>
      <c r="J4822" t="s">
        <v>50</v>
      </c>
    </row>
    <row r="4823" spans="1:10" x14ac:dyDescent="0.25">
      <c r="A4823" t="s">
        <v>8367</v>
      </c>
      <c r="B4823" t="s">
        <v>13361</v>
      </c>
      <c r="C4823" t="s">
        <v>8805</v>
      </c>
      <c r="D4823">
        <v>2527.12</v>
      </c>
      <c r="E4823" t="s">
        <v>8802</v>
      </c>
      <c r="F4823" s="2">
        <v>45789.272662037038</v>
      </c>
      <c r="G4823" s="2">
        <v>46154.272662037038</v>
      </c>
      <c r="H4823">
        <v>12</v>
      </c>
      <c r="I4823" t="s">
        <v>8803</v>
      </c>
      <c r="J4823" t="s">
        <v>22</v>
      </c>
    </row>
    <row r="4824" spans="1:10" x14ac:dyDescent="0.25">
      <c r="A4824" t="s">
        <v>8370</v>
      </c>
      <c r="B4824" t="s">
        <v>13364</v>
      </c>
      <c r="C4824" t="s">
        <v>8807</v>
      </c>
      <c r="D4824">
        <v>7387.28</v>
      </c>
      <c r="E4824" t="s">
        <v>8802</v>
      </c>
      <c r="F4824" s="2">
        <v>45331.97</v>
      </c>
      <c r="G4824" s="2">
        <v>46062.97</v>
      </c>
      <c r="H4824">
        <v>24</v>
      </c>
      <c r="I4824" t="s">
        <v>8803</v>
      </c>
      <c r="J4824" t="s">
        <v>17</v>
      </c>
    </row>
    <row r="4825" spans="1:10" x14ac:dyDescent="0.25">
      <c r="A4825" t="s">
        <v>8371</v>
      </c>
      <c r="B4825" t="s">
        <v>13365</v>
      </c>
      <c r="C4825" t="s">
        <v>8797</v>
      </c>
      <c r="D4825">
        <v>1955.24</v>
      </c>
      <c r="E4825" t="s">
        <v>8802</v>
      </c>
      <c r="F4825" s="2">
        <v>45455.782326388893</v>
      </c>
      <c r="G4825" s="2">
        <v>46916.782326388893</v>
      </c>
      <c r="H4825">
        <v>48</v>
      </c>
      <c r="I4825" t="s">
        <v>8803</v>
      </c>
      <c r="J4825" t="s">
        <v>35</v>
      </c>
    </row>
    <row r="4826" spans="1:10" x14ac:dyDescent="0.25">
      <c r="A4826" t="s">
        <v>8375</v>
      </c>
      <c r="B4826" t="s">
        <v>13369</v>
      </c>
      <c r="C4826" t="s">
        <v>8805</v>
      </c>
      <c r="D4826">
        <v>926.09</v>
      </c>
      <c r="E4826" t="s">
        <v>8802</v>
      </c>
      <c r="F4826" s="2">
        <v>44944.216666666667</v>
      </c>
      <c r="G4826" s="2">
        <v>45491.216666666667</v>
      </c>
      <c r="H4826">
        <v>18</v>
      </c>
      <c r="I4826" t="s">
        <v>8803</v>
      </c>
      <c r="J4826" t="s">
        <v>106</v>
      </c>
    </row>
    <row r="4827" spans="1:10" x14ac:dyDescent="0.25">
      <c r="A4827" t="s">
        <v>8381</v>
      </c>
      <c r="B4827" t="s">
        <v>13375</v>
      </c>
      <c r="C4827" t="s">
        <v>8805</v>
      </c>
      <c r="D4827">
        <v>1714.81</v>
      </c>
      <c r="E4827" t="s">
        <v>8822</v>
      </c>
      <c r="F4827" s="2">
        <v>45776.057569444441</v>
      </c>
      <c r="G4827" s="2">
        <v>46506.057569444441</v>
      </c>
      <c r="H4827">
        <v>24</v>
      </c>
      <c r="I4827" t="s">
        <v>8803</v>
      </c>
      <c r="J4827" t="s">
        <v>41</v>
      </c>
    </row>
    <row r="4828" spans="1:10" x14ac:dyDescent="0.25">
      <c r="A4828" t="s">
        <v>8383</v>
      </c>
      <c r="B4828" t="s">
        <v>13377</v>
      </c>
      <c r="C4828" t="s">
        <v>8807</v>
      </c>
      <c r="D4828">
        <v>508.86</v>
      </c>
      <c r="E4828" t="s">
        <v>8802</v>
      </c>
      <c r="F4828" s="2">
        <v>45904.629212962973</v>
      </c>
      <c r="G4828" s="2">
        <v>46450.629212962973</v>
      </c>
      <c r="H4828">
        <v>18</v>
      </c>
      <c r="I4828" t="s">
        <v>8803</v>
      </c>
      <c r="J4828" t="s">
        <v>22</v>
      </c>
    </row>
    <row r="4829" spans="1:10" x14ac:dyDescent="0.25">
      <c r="A4829" t="s">
        <v>8385</v>
      </c>
      <c r="B4829" t="s">
        <v>13379</v>
      </c>
      <c r="C4829" t="s">
        <v>8805</v>
      </c>
      <c r="D4829">
        <v>8761.1</v>
      </c>
      <c r="E4829" t="s">
        <v>8822</v>
      </c>
      <c r="F4829" s="2">
        <v>45950.143506944441</v>
      </c>
      <c r="G4829" s="2">
        <v>47046.143506944441</v>
      </c>
      <c r="H4829">
        <v>36</v>
      </c>
      <c r="I4829" t="s">
        <v>8803</v>
      </c>
      <c r="J4829" t="s">
        <v>32</v>
      </c>
    </row>
    <row r="4830" spans="1:10" x14ac:dyDescent="0.25">
      <c r="A4830" t="s">
        <v>8386</v>
      </c>
      <c r="B4830" t="s">
        <v>13380</v>
      </c>
      <c r="C4830" t="s">
        <v>8801</v>
      </c>
      <c r="D4830">
        <v>1706.72</v>
      </c>
      <c r="E4830" t="s">
        <v>8813</v>
      </c>
      <c r="F4830" s="2">
        <v>45340.982766203713</v>
      </c>
      <c r="G4830" s="2">
        <v>46801.982766203713</v>
      </c>
      <c r="H4830">
        <v>48</v>
      </c>
      <c r="I4830" t="s">
        <v>8803</v>
      </c>
      <c r="J4830" t="s">
        <v>86</v>
      </c>
    </row>
    <row r="4831" spans="1:10" x14ac:dyDescent="0.25">
      <c r="A4831" t="s">
        <v>8387</v>
      </c>
      <c r="B4831" t="s">
        <v>13381</v>
      </c>
      <c r="C4831" t="s">
        <v>27</v>
      </c>
      <c r="D4831">
        <v>9738.4</v>
      </c>
      <c r="E4831" t="s">
        <v>8802</v>
      </c>
      <c r="F4831" s="2">
        <v>45070.100960648153</v>
      </c>
      <c r="G4831" s="2">
        <v>46897.100960648153</v>
      </c>
      <c r="H4831">
        <v>60</v>
      </c>
      <c r="I4831" t="s">
        <v>8803</v>
      </c>
      <c r="J4831" t="s">
        <v>58</v>
      </c>
    </row>
    <row r="4832" spans="1:10" x14ac:dyDescent="0.25">
      <c r="A4832" t="s">
        <v>8388</v>
      </c>
      <c r="B4832" t="s">
        <v>13382</v>
      </c>
      <c r="C4832" t="s">
        <v>8818</v>
      </c>
      <c r="D4832">
        <v>805.78</v>
      </c>
      <c r="E4832" t="s">
        <v>8813</v>
      </c>
      <c r="F4832" s="2">
        <v>45802.939085648148</v>
      </c>
      <c r="G4832" s="2">
        <v>46167.939085648148</v>
      </c>
      <c r="H4832">
        <v>12</v>
      </c>
      <c r="I4832" t="s">
        <v>8803</v>
      </c>
      <c r="J4832" t="s">
        <v>50</v>
      </c>
    </row>
    <row r="4833" spans="1:10" x14ac:dyDescent="0.25">
      <c r="A4833" t="s">
        <v>8389</v>
      </c>
      <c r="B4833" t="s">
        <v>13383</v>
      </c>
      <c r="C4833" t="s">
        <v>8801</v>
      </c>
      <c r="D4833">
        <v>3221.76</v>
      </c>
      <c r="E4833" t="s">
        <v>8802</v>
      </c>
      <c r="F4833" s="2">
        <v>45412.088402777779</v>
      </c>
      <c r="G4833" s="2">
        <v>46142.088402777779</v>
      </c>
      <c r="H4833">
        <v>24</v>
      </c>
      <c r="I4833" t="s">
        <v>8803</v>
      </c>
      <c r="J4833" t="s">
        <v>106</v>
      </c>
    </row>
    <row r="4834" spans="1:10" x14ac:dyDescent="0.25">
      <c r="A4834" t="s">
        <v>8392</v>
      </c>
      <c r="B4834" t="s">
        <v>13386</v>
      </c>
      <c r="C4834" t="s">
        <v>8807</v>
      </c>
      <c r="D4834">
        <v>5733.4</v>
      </c>
      <c r="E4834" t="s">
        <v>8802</v>
      </c>
      <c r="F4834" s="2">
        <v>45099.491967592592</v>
      </c>
      <c r="G4834" s="2">
        <v>45648.491967592592</v>
      </c>
      <c r="H4834">
        <v>18</v>
      </c>
      <c r="I4834" t="s">
        <v>8803</v>
      </c>
      <c r="J4834" t="s">
        <v>39</v>
      </c>
    </row>
    <row r="4835" spans="1:10" x14ac:dyDescent="0.25">
      <c r="A4835" t="s">
        <v>8395</v>
      </c>
      <c r="B4835" t="s">
        <v>13389</v>
      </c>
      <c r="C4835" t="s">
        <v>8797</v>
      </c>
      <c r="D4835">
        <v>39.85</v>
      </c>
      <c r="E4835" t="s">
        <v>8822</v>
      </c>
      <c r="F4835" s="2">
        <v>45667.912997685176</v>
      </c>
      <c r="G4835" s="2">
        <v>46397.912997685176</v>
      </c>
      <c r="H4835">
        <v>24</v>
      </c>
      <c r="I4835" t="s">
        <v>8803</v>
      </c>
      <c r="J4835" t="s">
        <v>28</v>
      </c>
    </row>
    <row r="4836" spans="1:10" x14ac:dyDescent="0.25">
      <c r="A4836" t="s">
        <v>8397</v>
      </c>
      <c r="B4836" t="s">
        <v>13391</v>
      </c>
      <c r="C4836" t="s">
        <v>8805</v>
      </c>
      <c r="D4836">
        <v>306.38</v>
      </c>
      <c r="E4836" t="s">
        <v>8822</v>
      </c>
      <c r="F4836" s="2">
        <v>45197.249722222223</v>
      </c>
      <c r="G4836" s="2">
        <v>45563.249722222223</v>
      </c>
      <c r="H4836">
        <v>12</v>
      </c>
      <c r="I4836" t="s">
        <v>8803</v>
      </c>
      <c r="J4836" t="s">
        <v>66</v>
      </c>
    </row>
    <row r="4837" spans="1:10" x14ac:dyDescent="0.25">
      <c r="A4837" t="s">
        <v>8399</v>
      </c>
      <c r="B4837" t="s">
        <v>13393</v>
      </c>
      <c r="C4837" t="s">
        <v>8797</v>
      </c>
      <c r="D4837">
        <v>2346.8200000000002</v>
      </c>
      <c r="E4837" t="s">
        <v>8813</v>
      </c>
      <c r="F4837" s="2">
        <v>45485.6250462963</v>
      </c>
      <c r="G4837" s="2">
        <v>46946.6250462963</v>
      </c>
      <c r="H4837">
        <v>48</v>
      </c>
      <c r="I4837" t="s">
        <v>8803</v>
      </c>
      <c r="J4837" t="s">
        <v>28</v>
      </c>
    </row>
    <row r="4838" spans="1:10" x14ac:dyDescent="0.25">
      <c r="A4838" t="s">
        <v>8400</v>
      </c>
      <c r="B4838" t="s">
        <v>13394</v>
      </c>
      <c r="C4838" t="s">
        <v>27</v>
      </c>
      <c r="D4838">
        <v>1620.32</v>
      </c>
      <c r="E4838" t="s">
        <v>8802</v>
      </c>
      <c r="F4838" s="2">
        <v>45303.883298611108</v>
      </c>
      <c r="G4838" s="2">
        <v>46399.883298611108</v>
      </c>
      <c r="H4838">
        <v>36</v>
      </c>
      <c r="I4838" t="s">
        <v>8803</v>
      </c>
      <c r="J4838" t="s">
        <v>46</v>
      </c>
    </row>
    <row r="4839" spans="1:10" x14ac:dyDescent="0.25">
      <c r="A4839" t="s">
        <v>8401</v>
      </c>
      <c r="B4839" t="s">
        <v>13395</v>
      </c>
      <c r="C4839" t="s">
        <v>27</v>
      </c>
      <c r="D4839">
        <v>962.39</v>
      </c>
      <c r="E4839" t="s">
        <v>8822</v>
      </c>
      <c r="F4839" s="2">
        <v>45573.426747685182</v>
      </c>
      <c r="G4839" s="2">
        <v>46303.426747685182</v>
      </c>
      <c r="H4839">
        <v>24</v>
      </c>
      <c r="I4839" t="s">
        <v>8803</v>
      </c>
      <c r="J4839" t="s">
        <v>71</v>
      </c>
    </row>
    <row r="4840" spans="1:10" x14ac:dyDescent="0.25">
      <c r="A4840" t="s">
        <v>8403</v>
      </c>
      <c r="B4840" t="s">
        <v>13397</v>
      </c>
      <c r="C4840" t="s">
        <v>8797</v>
      </c>
      <c r="D4840">
        <v>3558.78</v>
      </c>
      <c r="E4840" t="s">
        <v>8802</v>
      </c>
      <c r="F4840" s="2">
        <v>45796.53396990741</v>
      </c>
      <c r="G4840" s="2">
        <v>46161.53396990741</v>
      </c>
      <c r="H4840">
        <v>12</v>
      </c>
      <c r="I4840" t="s">
        <v>8799</v>
      </c>
      <c r="J4840" t="s">
        <v>28</v>
      </c>
    </row>
    <row r="4841" spans="1:10" x14ac:dyDescent="0.25">
      <c r="A4841" t="s">
        <v>8405</v>
      </c>
      <c r="B4841" t="s">
        <v>13399</v>
      </c>
      <c r="C4841" t="s">
        <v>8818</v>
      </c>
      <c r="D4841">
        <v>5158.43</v>
      </c>
      <c r="E4841" t="s">
        <v>8802</v>
      </c>
      <c r="F4841" s="2">
        <v>45010.77847222222</v>
      </c>
      <c r="G4841" s="2">
        <v>45376.77847222222</v>
      </c>
      <c r="H4841">
        <v>12</v>
      </c>
      <c r="I4841" t="s">
        <v>8803</v>
      </c>
      <c r="J4841" t="s">
        <v>86</v>
      </c>
    </row>
    <row r="4842" spans="1:10" x14ac:dyDescent="0.25">
      <c r="A4842" t="s">
        <v>8407</v>
      </c>
      <c r="B4842" t="s">
        <v>13401</v>
      </c>
      <c r="C4842" t="s">
        <v>8818</v>
      </c>
      <c r="D4842">
        <v>17822.93</v>
      </c>
      <c r="E4842" t="s">
        <v>8802</v>
      </c>
      <c r="F4842" s="2">
        <v>45762.650567129633</v>
      </c>
      <c r="G4842" s="2">
        <v>46858.650567129633</v>
      </c>
      <c r="H4842">
        <v>36</v>
      </c>
      <c r="I4842" t="s">
        <v>8803</v>
      </c>
      <c r="J4842" t="s">
        <v>52</v>
      </c>
    </row>
    <row r="4843" spans="1:10" x14ac:dyDescent="0.25">
      <c r="A4843" t="s">
        <v>8411</v>
      </c>
      <c r="B4843" t="s">
        <v>13405</v>
      </c>
      <c r="C4843" t="s">
        <v>8805</v>
      </c>
      <c r="D4843">
        <v>2050.7600000000002</v>
      </c>
      <c r="E4843" t="s">
        <v>8813</v>
      </c>
      <c r="F4843" s="2">
        <v>45566.383009259262</v>
      </c>
      <c r="G4843" s="2">
        <v>45748.383009259262</v>
      </c>
      <c r="H4843">
        <v>6</v>
      </c>
      <c r="I4843" t="s">
        <v>8803</v>
      </c>
      <c r="J4843" t="s">
        <v>58</v>
      </c>
    </row>
    <row r="4844" spans="1:10" x14ac:dyDescent="0.25">
      <c r="A4844" t="s">
        <v>8417</v>
      </c>
      <c r="B4844" t="s">
        <v>13411</v>
      </c>
      <c r="C4844" t="s">
        <v>8807</v>
      </c>
      <c r="D4844">
        <v>619.88</v>
      </c>
      <c r="E4844" t="s">
        <v>8802</v>
      </c>
      <c r="F4844" s="2">
        <v>45858.334097222221</v>
      </c>
      <c r="G4844" s="2">
        <v>46407.334097222221</v>
      </c>
      <c r="H4844">
        <v>18</v>
      </c>
      <c r="I4844" t="s">
        <v>8803</v>
      </c>
      <c r="J4844" t="s">
        <v>52</v>
      </c>
    </row>
    <row r="4845" spans="1:10" x14ac:dyDescent="0.25">
      <c r="A4845" t="s">
        <v>8418</v>
      </c>
      <c r="B4845" t="s">
        <v>13412</v>
      </c>
      <c r="C4845" t="s">
        <v>8807</v>
      </c>
      <c r="D4845">
        <v>2819.19</v>
      </c>
      <c r="E4845" t="s">
        <v>8822</v>
      </c>
      <c r="F4845" s="2">
        <v>45242.160949074067</v>
      </c>
      <c r="G4845" s="2">
        <v>46338.160949074067</v>
      </c>
      <c r="H4845">
        <v>36</v>
      </c>
      <c r="I4845" t="s">
        <v>8803</v>
      </c>
      <c r="J4845" t="s">
        <v>17</v>
      </c>
    </row>
    <row r="4846" spans="1:10" x14ac:dyDescent="0.25">
      <c r="A4846" t="s">
        <v>8420</v>
      </c>
      <c r="B4846" t="s">
        <v>13414</v>
      </c>
      <c r="C4846" t="s">
        <v>8807</v>
      </c>
      <c r="D4846">
        <v>2672.16</v>
      </c>
      <c r="E4846" t="s">
        <v>8822</v>
      </c>
      <c r="F4846" s="2">
        <v>45171.06858796296</v>
      </c>
      <c r="G4846" s="2">
        <v>45902.06858796296</v>
      </c>
      <c r="H4846">
        <v>24</v>
      </c>
      <c r="I4846" t="s">
        <v>8803</v>
      </c>
      <c r="J4846" t="s">
        <v>54</v>
      </c>
    </row>
    <row r="4847" spans="1:10" x14ac:dyDescent="0.25">
      <c r="A4847" t="s">
        <v>8433</v>
      </c>
      <c r="B4847" t="s">
        <v>13427</v>
      </c>
      <c r="C4847" t="s">
        <v>8797</v>
      </c>
      <c r="D4847">
        <v>1333.27</v>
      </c>
      <c r="E4847" t="s">
        <v>8802</v>
      </c>
      <c r="F4847" s="2">
        <v>45018.843310185177</v>
      </c>
      <c r="G4847" s="2">
        <v>46114.843310185177</v>
      </c>
      <c r="H4847">
        <v>36</v>
      </c>
      <c r="I4847" t="s">
        <v>8799</v>
      </c>
      <c r="J4847" t="s">
        <v>39</v>
      </c>
    </row>
    <row r="4848" spans="1:10" x14ac:dyDescent="0.25">
      <c r="A4848" t="s">
        <v>8434</v>
      </c>
      <c r="B4848" t="s">
        <v>13428</v>
      </c>
      <c r="C4848" t="s">
        <v>8807</v>
      </c>
      <c r="D4848">
        <v>4037.42</v>
      </c>
      <c r="E4848" t="s">
        <v>8822</v>
      </c>
      <c r="F4848" s="2">
        <v>45196.881249999999</v>
      </c>
      <c r="G4848" s="2">
        <v>45927.881249999999</v>
      </c>
      <c r="H4848">
        <v>24</v>
      </c>
      <c r="I4848" t="s">
        <v>8803</v>
      </c>
      <c r="J4848" t="s">
        <v>66</v>
      </c>
    </row>
    <row r="4849" spans="1:10" x14ac:dyDescent="0.25">
      <c r="A4849" t="s">
        <v>8436</v>
      </c>
      <c r="B4849" t="s">
        <v>13430</v>
      </c>
      <c r="C4849" t="s">
        <v>8805</v>
      </c>
      <c r="D4849">
        <v>2125.69</v>
      </c>
      <c r="E4849" t="s">
        <v>8802</v>
      </c>
      <c r="F4849" s="2">
        <v>45688.833622685182</v>
      </c>
      <c r="G4849" s="2">
        <v>46418.833622685182</v>
      </c>
      <c r="H4849">
        <v>24</v>
      </c>
      <c r="I4849" t="s">
        <v>8803</v>
      </c>
      <c r="J4849" t="s">
        <v>35</v>
      </c>
    </row>
    <row r="4850" spans="1:10" x14ac:dyDescent="0.25">
      <c r="A4850" t="s">
        <v>8437</v>
      </c>
      <c r="B4850" t="s">
        <v>13431</v>
      </c>
      <c r="C4850" t="s">
        <v>8801</v>
      </c>
      <c r="D4850">
        <v>1319.39</v>
      </c>
      <c r="E4850" t="s">
        <v>8802</v>
      </c>
      <c r="F4850" s="2">
        <v>45239.470578703702</v>
      </c>
      <c r="G4850" s="2">
        <v>45786.470578703702</v>
      </c>
      <c r="H4850">
        <v>18</v>
      </c>
      <c r="I4850" t="s">
        <v>8803</v>
      </c>
      <c r="J4850" t="s">
        <v>22</v>
      </c>
    </row>
    <row r="4851" spans="1:10" x14ac:dyDescent="0.25">
      <c r="A4851" t="s">
        <v>8438</v>
      </c>
      <c r="B4851" t="s">
        <v>13432</v>
      </c>
      <c r="C4851" t="s">
        <v>8801</v>
      </c>
      <c r="D4851">
        <v>135.85</v>
      </c>
      <c r="E4851" t="s">
        <v>8802</v>
      </c>
      <c r="F4851" s="2">
        <v>45480.749768518523</v>
      </c>
      <c r="G4851" s="2">
        <v>46941.749768518523</v>
      </c>
      <c r="H4851">
        <v>48</v>
      </c>
      <c r="I4851" t="s">
        <v>8803</v>
      </c>
      <c r="J4851" t="s">
        <v>106</v>
      </c>
    </row>
    <row r="4852" spans="1:10" x14ac:dyDescent="0.25">
      <c r="A4852" t="s">
        <v>8442</v>
      </c>
      <c r="B4852" t="s">
        <v>13436</v>
      </c>
      <c r="C4852" t="s">
        <v>8801</v>
      </c>
      <c r="D4852">
        <v>16506.48</v>
      </c>
      <c r="E4852" t="s">
        <v>8822</v>
      </c>
      <c r="F4852" s="2">
        <v>45275.867442129631</v>
      </c>
      <c r="G4852" s="2">
        <v>45641.867442129631</v>
      </c>
      <c r="H4852">
        <v>12</v>
      </c>
      <c r="I4852" t="s">
        <v>8803</v>
      </c>
      <c r="J4852" t="s">
        <v>61</v>
      </c>
    </row>
    <row r="4853" spans="1:10" x14ac:dyDescent="0.25">
      <c r="A4853" t="s">
        <v>8444</v>
      </c>
      <c r="B4853" t="s">
        <v>13438</v>
      </c>
      <c r="C4853" t="s">
        <v>8797</v>
      </c>
      <c r="D4853">
        <v>2197.29</v>
      </c>
      <c r="E4853" t="s">
        <v>8802</v>
      </c>
      <c r="F4853" s="2">
        <v>45698.725787037038</v>
      </c>
      <c r="G4853" s="2">
        <v>46428.725787037038</v>
      </c>
      <c r="H4853">
        <v>24</v>
      </c>
      <c r="I4853" t="s">
        <v>8803</v>
      </c>
      <c r="J4853" t="s">
        <v>54</v>
      </c>
    </row>
    <row r="4854" spans="1:10" x14ac:dyDescent="0.25">
      <c r="A4854" t="s">
        <v>8446</v>
      </c>
      <c r="B4854" t="s">
        <v>13440</v>
      </c>
      <c r="C4854" t="s">
        <v>8805</v>
      </c>
      <c r="D4854">
        <v>247.5</v>
      </c>
      <c r="E4854" t="s">
        <v>8802</v>
      </c>
      <c r="F4854" s="2">
        <v>44985.584421296298</v>
      </c>
      <c r="G4854" s="2">
        <v>46446.584421296298</v>
      </c>
      <c r="H4854">
        <v>48</v>
      </c>
      <c r="I4854" t="s">
        <v>8803</v>
      </c>
      <c r="J4854" t="s">
        <v>35</v>
      </c>
    </row>
    <row r="4855" spans="1:10" x14ac:dyDescent="0.25">
      <c r="A4855" t="s">
        <v>8453</v>
      </c>
      <c r="B4855" t="s">
        <v>13447</v>
      </c>
      <c r="C4855" t="s">
        <v>8805</v>
      </c>
      <c r="D4855">
        <v>2962.9</v>
      </c>
      <c r="E4855" t="s">
        <v>8802</v>
      </c>
      <c r="F4855" s="2">
        <v>45285.098194444443</v>
      </c>
      <c r="G4855" s="2">
        <v>47112.098194444443</v>
      </c>
      <c r="H4855">
        <v>60</v>
      </c>
      <c r="I4855" t="s">
        <v>8799</v>
      </c>
      <c r="J4855" t="s">
        <v>41</v>
      </c>
    </row>
    <row r="4856" spans="1:10" x14ac:dyDescent="0.25">
      <c r="A4856" t="s">
        <v>8456</v>
      </c>
      <c r="B4856" t="s">
        <v>13450</v>
      </c>
      <c r="C4856" t="s">
        <v>8801</v>
      </c>
      <c r="D4856">
        <v>7077.21</v>
      </c>
      <c r="E4856" t="s">
        <v>8822</v>
      </c>
      <c r="F4856" s="2">
        <v>45141.806666666656</v>
      </c>
      <c r="G4856" s="2">
        <v>45691.806666666656</v>
      </c>
      <c r="H4856">
        <v>18</v>
      </c>
      <c r="I4856" t="s">
        <v>8803</v>
      </c>
      <c r="J4856" t="s">
        <v>35</v>
      </c>
    </row>
    <row r="4857" spans="1:10" x14ac:dyDescent="0.25">
      <c r="A4857" t="s">
        <v>8457</v>
      </c>
      <c r="B4857" t="s">
        <v>13451</v>
      </c>
      <c r="C4857" t="s">
        <v>8801</v>
      </c>
      <c r="D4857">
        <v>126.7</v>
      </c>
      <c r="E4857" t="s">
        <v>8802</v>
      </c>
      <c r="F4857" s="2">
        <v>45533.542361111111</v>
      </c>
      <c r="G4857" s="2">
        <v>46628.542361111111</v>
      </c>
      <c r="H4857">
        <v>36</v>
      </c>
      <c r="I4857" t="s">
        <v>8803</v>
      </c>
      <c r="J4857" t="s">
        <v>66</v>
      </c>
    </row>
    <row r="4858" spans="1:10" x14ac:dyDescent="0.25">
      <c r="A4858" t="s">
        <v>8461</v>
      </c>
      <c r="B4858" t="s">
        <v>13455</v>
      </c>
      <c r="C4858" t="s">
        <v>8797</v>
      </c>
      <c r="D4858">
        <v>540.22</v>
      </c>
      <c r="E4858" t="s">
        <v>8813</v>
      </c>
      <c r="F4858" s="2">
        <v>45411.276134259257</v>
      </c>
      <c r="G4858" s="2">
        <v>45776.276134259257</v>
      </c>
      <c r="H4858">
        <v>12</v>
      </c>
      <c r="I4858" t="s">
        <v>8803</v>
      </c>
      <c r="J4858" t="s">
        <v>58</v>
      </c>
    </row>
    <row r="4859" spans="1:10" x14ac:dyDescent="0.25">
      <c r="A4859" t="s">
        <v>8462</v>
      </c>
      <c r="B4859" t="s">
        <v>13456</v>
      </c>
      <c r="C4859" t="s">
        <v>27</v>
      </c>
      <c r="D4859">
        <v>4390.63</v>
      </c>
      <c r="E4859" t="s">
        <v>8813</v>
      </c>
      <c r="F4859" s="2">
        <v>45180.828217592592</v>
      </c>
      <c r="G4859" s="2">
        <v>45727.828217592592</v>
      </c>
      <c r="H4859">
        <v>18</v>
      </c>
      <c r="I4859" t="s">
        <v>8803</v>
      </c>
      <c r="J4859" t="s">
        <v>35</v>
      </c>
    </row>
    <row r="4860" spans="1:10" x14ac:dyDescent="0.25">
      <c r="A4860" t="s">
        <v>8463</v>
      </c>
      <c r="B4860" t="s">
        <v>13457</v>
      </c>
      <c r="C4860" t="s">
        <v>27</v>
      </c>
      <c r="D4860">
        <v>1650.13</v>
      </c>
      <c r="E4860" t="s">
        <v>8802</v>
      </c>
      <c r="F4860" s="2">
        <v>45240.106226851851</v>
      </c>
      <c r="G4860" s="2">
        <v>45971.106226851851</v>
      </c>
      <c r="H4860">
        <v>24</v>
      </c>
      <c r="I4860" t="s">
        <v>8803</v>
      </c>
      <c r="J4860" t="s">
        <v>28</v>
      </c>
    </row>
    <row r="4861" spans="1:10" x14ac:dyDescent="0.25">
      <c r="A4861" t="s">
        <v>8465</v>
      </c>
      <c r="B4861" t="s">
        <v>13459</v>
      </c>
      <c r="C4861" t="s">
        <v>8797</v>
      </c>
      <c r="D4861">
        <v>6027.9</v>
      </c>
      <c r="E4861" t="s">
        <v>8813</v>
      </c>
      <c r="F4861" s="2">
        <v>45559.588599537034</v>
      </c>
      <c r="G4861" s="2">
        <v>45924.588599537034</v>
      </c>
      <c r="H4861">
        <v>12</v>
      </c>
      <c r="I4861" t="s">
        <v>8803</v>
      </c>
      <c r="J4861" t="s">
        <v>50</v>
      </c>
    </row>
    <row r="4862" spans="1:10" x14ac:dyDescent="0.25">
      <c r="A4862" t="s">
        <v>8465</v>
      </c>
      <c r="B4862" t="s">
        <v>13792</v>
      </c>
      <c r="C4862" t="s">
        <v>8801</v>
      </c>
      <c r="D4862">
        <v>4023.22</v>
      </c>
      <c r="E4862" t="s">
        <v>8802</v>
      </c>
      <c r="F4862" s="2">
        <v>44994.396412037036</v>
      </c>
      <c r="G4862" s="2">
        <v>46090.396412037036</v>
      </c>
      <c r="H4862">
        <v>36</v>
      </c>
      <c r="I4862" t="s">
        <v>8799</v>
      </c>
      <c r="J4862" t="s">
        <v>71</v>
      </c>
    </row>
    <row r="4863" spans="1:10" x14ac:dyDescent="0.25">
      <c r="A4863" t="s">
        <v>8467</v>
      </c>
      <c r="B4863" t="s">
        <v>13461</v>
      </c>
      <c r="C4863" t="s">
        <v>8801</v>
      </c>
      <c r="D4863">
        <v>13484.41</v>
      </c>
      <c r="E4863" t="s">
        <v>8822</v>
      </c>
      <c r="F4863" s="2">
        <v>45625.568379629629</v>
      </c>
      <c r="G4863" s="2">
        <v>45990.568379629629</v>
      </c>
      <c r="H4863">
        <v>12</v>
      </c>
      <c r="I4863" t="s">
        <v>8803</v>
      </c>
      <c r="J4863" t="s">
        <v>22</v>
      </c>
    </row>
    <row r="4864" spans="1:10" x14ac:dyDescent="0.25">
      <c r="A4864" t="s">
        <v>8473</v>
      </c>
      <c r="B4864" t="s">
        <v>13467</v>
      </c>
      <c r="C4864" t="s">
        <v>8801</v>
      </c>
      <c r="D4864">
        <v>5092.3599999999997</v>
      </c>
      <c r="E4864" t="s">
        <v>8813</v>
      </c>
      <c r="F4864" s="2">
        <v>45781.556041666663</v>
      </c>
      <c r="G4864" s="2">
        <v>46511.556041666663</v>
      </c>
      <c r="H4864">
        <v>24</v>
      </c>
      <c r="I4864" t="s">
        <v>8803</v>
      </c>
      <c r="J4864" t="s">
        <v>61</v>
      </c>
    </row>
    <row r="4865" spans="1:10" x14ac:dyDescent="0.25">
      <c r="A4865" t="s">
        <v>8478</v>
      </c>
      <c r="B4865" t="s">
        <v>13472</v>
      </c>
      <c r="C4865" t="s">
        <v>8807</v>
      </c>
      <c r="D4865">
        <v>2584.08</v>
      </c>
      <c r="E4865" t="s">
        <v>8802</v>
      </c>
      <c r="F4865" s="2">
        <v>45121.783807870372</v>
      </c>
      <c r="G4865" s="2">
        <v>45487.783807870372</v>
      </c>
      <c r="H4865">
        <v>12</v>
      </c>
      <c r="I4865" t="s">
        <v>8803</v>
      </c>
      <c r="J4865" t="s">
        <v>58</v>
      </c>
    </row>
    <row r="4866" spans="1:10" x14ac:dyDescent="0.25">
      <c r="A4866" t="s">
        <v>8482</v>
      </c>
      <c r="B4866" t="s">
        <v>13476</v>
      </c>
      <c r="C4866" t="s">
        <v>8801</v>
      </c>
      <c r="D4866">
        <v>3013.24</v>
      </c>
      <c r="E4866" t="s">
        <v>8813</v>
      </c>
      <c r="F4866" s="2">
        <v>44946.182118055563</v>
      </c>
      <c r="G4866" s="2">
        <v>46042.182118055563</v>
      </c>
      <c r="H4866">
        <v>36</v>
      </c>
      <c r="I4866" t="s">
        <v>8803</v>
      </c>
      <c r="J4866" t="s">
        <v>17</v>
      </c>
    </row>
    <row r="4867" spans="1:10" x14ac:dyDescent="0.25">
      <c r="A4867" t="s">
        <v>8483</v>
      </c>
      <c r="B4867" t="s">
        <v>13477</v>
      </c>
      <c r="C4867" t="s">
        <v>8805</v>
      </c>
      <c r="D4867">
        <v>1634.34</v>
      </c>
      <c r="E4867" t="s">
        <v>8822</v>
      </c>
      <c r="F4867" s="2">
        <v>45755.35728009259</v>
      </c>
      <c r="G4867" s="2">
        <v>46485.35728009259</v>
      </c>
      <c r="H4867">
        <v>24</v>
      </c>
      <c r="I4867" t="s">
        <v>8803</v>
      </c>
      <c r="J4867" t="s">
        <v>54</v>
      </c>
    </row>
    <row r="4868" spans="1:10" x14ac:dyDescent="0.25">
      <c r="A4868" t="s">
        <v>8486</v>
      </c>
      <c r="B4868" t="s">
        <v>13480</v>
      </c>
      <c r="C4868" t="s">
        <v>8797</v>
      </c>
      <c r="D4868">
        <v>4720.42</v>
      </c>
      <c r="E4868" t="s">
        <v>8802</v>
      </c>
      <c r="F4868" s="2">
        <v>45778.016319444447</v>
      </c>
      <c r="G4868" s="2">
        <v>45962.016319444447</v>
      </c>
      <c r="H4868">
        <v>6</v>
      </c>
      <c r="I4868" t="s">
        <v>8803</v>
      </c>
      <c r="J4868" t="s">
        <v>46</v>
      </c>
    </row>
    <row r="4869" spans="1:10" x14ac:dyDescent="0.25">
      <c r="A4869" t="s">
        <v>8488</v>
      </c>
      <c r="B4869" t="s">
        <v>13482</v>
      </c>
      <c r="C4869" t="s">
        <v>8807</v>
      </c>
      <c r="D4869">
        <v>400.86</v>
      </c>
      <c r="E4869" t="s">
        <v>8802</v>
      </c>
      <c r="F4869" s="2">
        <v>45026.162534722222</v>
      </c>
      <c r="G4869" s="2">
        <v>45392.162534722222</v>
      </c>
      <c r="H4869">
        <v>12</v>
      </c>
      <c r="I4869" t="s">
        <v>8803</v>
      </c>
      <c r="J4869" t="s">
        <v>86</v>
      </c>
    </row>
    <row r="4870" spans="1:10" x14ac:dyDescent="0.25">
      <c r="A4870" t="s">
        <v>8489</v>
      </c>
      <c r="B4870" t="s">
        <v>13483</v>
      </c>
      <c r="C4870" t="s">
        <v>8797</v>
      </c>
      <c r="D4870">
        <v>9260.4</v>
      </c>
      <c r="E4870" t="s">
        <v>8813</v>
      </c>
      <c r="F4870" s="2">
        <v>45823.158414351848</v>
      </c>
      <c r="G4870" s="2">
        <v>46371.158414351848</v>
      </c>
      <c r="H4870">
        <v>18</v>
      </c>
      <c r="I4870" t="s">
        <v>8803</v>
      </c>
      <c r="J4870" t="s">
        <v>106</v>
      </c>
    </row>
    <row r="4871" spans="1:10" x14ac:dyDescent="0.25">
      <c r="A4871" t="s">
        <v>8490</v>
      </c>
      <c r="B4871" t="s">
        <v>13484</v>
      </c>
      <c r="C4871" t="s">
        <v>8818</v>
      </c>
      <c r="D4871">
        <v>3191.23</v>
      </c>
      <c r="E4871" t="s">
        <v>8798</v>
      </c>
      <c r="F4871" s="2">
        <v>45165.470995370371</v>
      </c>
      <c r="G4871" s="2">
        <v>45896.470995370371</v>
      </c>
      <c r="H4871">
        <v>24</v>
      </c>
      <c r="I4871" t="s">
        <v>8803</v>
      </c>
      <c r="J4871" t="s">
        <v>46</v>
      </c>
    </row>
    <row r="4872" spans="1:10" x14ac:dyDescent="0.25">
      <c r="A4872" t="s">
        <v>8491</v>
      </c>
      <c r="B4872" t="s">
        <v>13485</v>
      </c>
      <c r="C4872" t="s">
        <v>8805</v>
      </c>
      <c r="D4872">
        <v>6232.07</v>
      </c>
      <c r="E4872" t="s">
        <v>8802</v>
      </c>
      <c r="F4872" s="2">
        <v>45871.781631944446</v>
      </c>
      <c r="G4872" s="2">
        <v>47332.781631944446</v>
      </c>
      <c r="H4872">
        <v>48</v>
      </c>
      <c r="I4872" t="s">
        <v>8803</v>
      </c>
      <c r="J4872" t="s">
        <v>64</v>
      </c>
    </row>
    <row r="4873" spans="1:10" x14ac:dyDescent="0.25">
      <c r="A4873" t="s">
        <v>8494</v>
      </c>
      <c r="B4873" t="s">
        <v>13488</v>
      </c>
      <c r="C4873" t="s">
        <v>8801</v>
      </c>
      <c r="D4873">
        <v>2026.17</v>
      </c>
      <c r="E4873" t="s">
        <v>8813</v>
      </c>
      <c r="F4873" s="2">
        <v>45403.812048611107</v>
      </c>
      <c r="G4873" s="2">
        <v>45951.812048611107</v>
      </c>
      <c r="H4873">
        <v>18</v>
      </c>
      <c r="I4873" t="s">
        <v>8803</v>
      </c>
      <c r="J4873" t="s">
        <v>69</v>
      </c>
    </row>
    <row r="4874" spans="1:10" x14ac:dyDescent="0.25">
      <c r="A4874" t="s">
        <v>8499</v>
      </c>
      <c r="B4874" t="s">
        <v>13493</v>
      </c>
      <c r="C4874" t="s">
        <v>8805</v>
      </c>
      <c r="D4874">
        <v>1542.79</v>
      </c>
      <c r="E4874" t="s">
        <v>8813</v>
      </c>
      <c r="F4874" s="2">
        <v>45247.75953703704</v>
      </c>
      <c r="G4874" s="2">
        <v>45978.75953703704</v>
      </c>
      <c r="H4874">
        <v>24</v>
      </c>
      <c r="I4874" t="s">
        <v>8803</v>
      </c>
      <c r="J4874" t="s">
        <v>32</v>
      </c>
    </row>
    <row r="4875" spans="1:10" x14ac:dyDescent="0.25">
      <c r="A4875" t="s">
        <v>8501</v>
      </c>
      <c r="B4875" t="s">
        <v>13495</v>
      </c>
      <c r="C4875" t="s">
        <v>8818</v>
      </c>
      <c r="D4875">
        <v>218.13</v>
      </c>
      <c r="E4875" t="s">
        <v>8802</v>
      </c>
      <c r="F4875" s="2">
        <v>45459.295624999999</v>
      </c>
      <c r="G4875" s="2">
        <v>46920.295624999999</v>
      </c>
      <c r="H4875">
        <v>48</v>
      </c>
      <c r="I4875" t="s">
        <v>8803</v>
      </c>
      <c r="J4875" t="s">
        <v>58</v>
      </c>
    </row>
    <row r="4876" spans="1:10" x14ac:dyDescent="0.25">
      <c r="A4876" t="s">
        <v>8503</v>
      </c>
      <c r="B4876" t="s">
        <v>13497</v>
      </c>
      <c r="C4876" t="s">
        <v>8797</v>
      </c>
      <c r="D4876">
        <v>6835.36</v>
      </c>
      <c r="E4876" t="s">
        <v>8798</v>
      </c>
      <c r="F4876" s="2">
        <v>45013.51934027778</v>
      </c>
      <c r="G4876" s="2">
        <v>45379.51934027778</v>
      </c>
      <c r="H4876">
        <v>12</v>
      </c>
      <c r="I4876" t="s">
        <v>8803</v>
      </c>
      <c r="J4876" t="s">
        <v>17</v>
      </c>
    </row>
    <row r="4877" spans="1:10" x14ac:dyDescent="0.25">
      <c r="A4877" t="s">
        <v>8504</v>
      </c>
      <c r="B4877" t="s">
        <v>13498</v>
      </c>
      <c r="C4877" t="s">
        <v>27</v>
      </c>
      <c r="D4877">
        <v>960.25</v>
      </c>
      <c r="E4877" t="s">
        <v>8822</v>
      </c>
      <c r="F4877" s="2">
        <v>45116.511608796303</v>
      </c>
      <c r="G4877" s="2">
        <v>45482.511608796303</v>
      </c>
      <c r="H4877">
        <v>12</v>
      </c>
      <c r="I4877" t="s">
        <v>8803</v>
      </c>
      <c r="J4877" t="s">
        <v>39</v>
      </c>
    </row>
    <row r="4878" spans="1:10" x14ac:dyDescent="0.25">
      <c r="A4878" t="s">
        <v>8505</v>
      </c>
      <c r="B4878" t="s">
        <v>13499</v>
      </c>
      <c r="C4878" t="s">
        <v>8801</v>
      </c>
      <c r="D4878">
        <v>2779.37</v>
      </c>
      <c r="E4878" t="s">
        <v>8813</v>
      </c>
      <c r="F4878" s="2">
        <v>45715.464687500003</v>
      </c>
      <c r="G4878" s="2">
        <v>46445.464687500003</v>
      </c>
      <c r="H4878">
        <v>24</v>
      </c>
      <c r="I4878" t="s">
        <v>8803</v>
      </c>
      <c r="J4878" t="s">
        <v>66</v>
      </c>
    </row>
    <row r="4879" spans="1:10" x14ac:dyDescent="0.25">
      <c r="A4879" t="s">
        <v>8511</v>
      </c>
      <c r="B4879" t="s">
        <v>13505</v>
      </c>
      <c r="C4879" t="s">
        <v>8797</v>
      </c>
      <c r="D4879">
        <v>2077.2800000000002</v>
      </c>
      <c r="E4879" t="s">
        <v>8802</v>
      </c>
      <c r="F4879" s="2">
        <v>45693.366840277777</v>
      </c>
      <c r="G4879" s="2">
        <v>46239.366840277777</v>
      </c>
      <c r="H4879">
        <v>18</v>
      </c>
      <c r="I4879" t="s">
        <v>8803</v>
      </c>
      <c r="J4879" t="s">
        <v>32</v>
      </c>
    </row>
    <row r="4880" spans="1:10" x14ac:dyDescent="0.25">
      <c r="A4880" t="s">
        <v>8513</v>
      </c>
      <c r="B4880" t="s">
        <v>13507</v>
      </c>
      <c r="C4880" t="s">
        <v>27</v>
      </c>
      <c r="D4880">
        <v>5040.75</v>
      </c>
      <c r="E4880" t="s">
        <v>8802</v>
      </c>
      <c r="F4880" s="2">
        <v>45387.463796296302</v>
      </c>
      <c r="G4880" s="2">
        <v>45570.463796296302</v>
      </c>
      <c r="H4880">
        <v>6</v>
      </c>
      <c r="I4880" t="s">
        <v>8803</v>
      </c>
      <c r="J4880" t="s">
        <v>52</v>
      </c>
    </row>
    <row r="4881" spans="1:10" x14ac:dyDescent="0.25">
      <c r="A4881" t="s">
        <v>8516</v>
      </c>
      <c r="B4881" t="s">
        <v>13510</v>
      </c>
      <c r="C4881" t="s">
        <v>8807</v>
      </c>
      <c r="D4881">
        <v>4529.42</v>
      </c>
      <c r="E4881" t="s">
        <v>8822</v>
      </c>
      <c r="F4881" s="2">
        <v>45375.037997685176</v>
      </c>
      <c r="G4881" s="2">
        <v>46470.037997685176</v>
      </c>
      <c r="H4881">
        <v>36</v>
      </c>
      <c r="I4881" t="s">
        <v>8799</v>
      </c>
      <c r="J4881" t="s">
        <v>46</v>
      </c>
    </row>
    <row r="4882" spans="1:10" x14ac:dyDescent="0.25">
      <c r="A4882" t="s">
        <v>8520</v>
      </c>
      <c r="B4882" t="s">
        <v>13514</v>
      </c>
      <c r="C4882" t="s">
        <v>8805</v>
      </c>
      <c r="D4882">
        <v>4785.3500000000004</v>
      </c>
      <c r="E4882" t="s">
        <v>8813</v>
      </c>
      <c r="F4882" s="2">
        <v>45592.604594907411</v>
      </c>
      <c r="G4882" s="2">
        <v>45957.604594907411</v>
      </c>
      <c r="H4882">
        <v>12</v>
      </c>
      <c r="I4882" t="s">
        <v>8803</v>
      </c>
      <c r="J4882" t="s">
        <v>28</v>
      </c>
    </row>
    <row r="4883" spans="1:10" x14ac:dyDescent="0.25">
      <c r="A4883" t="s">
        <v>8521</v>
      </c>
      <c r="B4883" t="s">
        <v>13515</v>
      </c>
      <c r="C4883" t="s">
        <v>8801</v>
      </c>
      <c r="D4883">
        <v>497.06</v>
      </c>
      <c r="E4883" t="s">
        <v>8802</v>
      </c>
      <c r="F4883" s="2">
        <v>45822.077430555553</v>
      </c>
      <c r="G4883" s="2">
        <v>46187.077430555553</v>
      </c>
      <c r="H4883">
        <v>12</v>
      </c>
      <c r="I4883" t="s">
        <v>8803</v>
      </c>
      <c r="J4883" t="s">
        <v>35</v>
      </c>
    </row>
    <row r="4884" spans="1:10" x14ac:dyDescent="0.25">
      <c r="A4884" t="s">
        <v>8525</v>
      </c>
      <c r="B4884" t="s">
        <v>13519</v>
      </c>
      <c r="C4884" t="s">
        <v>8818</v>
      </c>
      <c r="D4884">
        <v>2706.69</v>
      </c>
      <c r="E4884" t="s">
        <v>8813</v>
      </c>
      <c r="F4884" s="2">
        <v>45149.041828703703</v>
      </c>
      <c r="G4884" s="2">
        <v>45515.041828703703</v>
      </c>
      <c r="H4884">
        <v>12</v>
      </c>
      <c r="I4884" t="s">
        <v>8803</v>
      </c>
      <c r="J4884" t="s">
        <v>35</v>
      </c>
    </row>
    <row r="4885" spans="1:10" x14ac:dyDescent="0.25">
      <c r="A4885" t="s">
        <v>8529</v>
      </c>
      <c r="B4885" t="s">
        <v>13523</v>
      </c>
      <c r="C4885" t="s">
        <v>8797</v>
      </c>
      <c r="D4885">
        <v>2229.08</v>
      </c>
      <c r="E4885" t="s">
        <v>8798</v>
      </c>
      <c r="F4885" s="2">
        <v>45006.280763888892</v>
      </c>
      <c r="G4885" s="2">
        <v>46102.280763888892</v>
      </c>
      <c r="H4885">
        <v>36</v>
      </c>
      <c r="I4885" t="s">
        <v>8803</v>
      </c>
      <c r="J4885" t="s">
        <v>17</v>
      </c>
    </row>
    <row r="4886" spans="1:10" x14ac:dyDescent="0.25">
      <c r="A4886" t="s">
        <v>8531</v>
      </c>
      <c r="B4886" t="s">
        <v>13525</v>
      </c>
      <c r="C4886" t="s">
        <v>8818</v>
      </c>
      <c r="D4886">
        <v>4534.7299999999996</v>
      </c>
      <c r="E4886" t="s">
        <v>8802</v>
      </c>
      <c r="F4886" s="2">
        <v>45765.509467592587</v>
      </c>
      <c r="G4886" s="2">
        <v>46130.509467592587</v>
      </c>
      <c r="H4886">
        <v>12</v>
      </c>
      <c r="I4886" t="s">
        <v>8803</v>
      </c>
      <c r="J4886" t="s">
        <v>71</v>
      </c>
    </row>
    <row r="4887" spans="1:10" x14ac:dyDescent="0.25">
      <c r="A4887" t="s">
        <v>8532</v>
      </c>
      <c r="B4887" t="s">
        <v>13526</v>
      </c>
      <c r="C4887" t="s">
        <v>8807</v>
      </c>
      <c r="D4887">
        <v>1112.8399999999999</v>
      </c>
      <c r="E4887" t="s">
        <v>8802</v>
      </c>
      <c r="F4887" s="2">
        <v>45856.570648148147</v>
      </c>
      <c r="G4887" s="2">
        <v>46221.570648148147</v>
      </c>
      <c r="H4887">
        <v>12</v>
      </c>
      <c r="I4887" t="s">
        <v>8803</v>
      </c>
      <c r="J4887" t="s">
        <v>58</v>
      </c>
    </row>
    <row r="4888" spans="1:10" x14ac:dyDescent="0.25">
      <c r="A4888" t="s">
        <v>8535</v>
      </c>
      <c r="B4888" t="s">
        <v>13529</v>
      </c>
      <c r="C4888" t="s">
        <v>8801</v>
      </c>
      <c r="D4888">
        <v>278.33999999999997</v>
      </c>
      <c r="E4888" t="s">
        <v>8813</v>
      </c>
      <c r="F4888" s="2">
        <v>45140.789166666669</v>
      </c>
      <c r="G4888" s="2">
        <v>45324.789166666669</v>
      </c>
      <c r="H4888">
        <v>6</v>
      </c>
      <c r="I4888" t="s">
        <v>8803</v>
      </c>
      <c r="J4888" t="s">
        <v>50</v>
      </c>
    </row>
    <row r="4889" spans="1:10" x14ac:dyDescent="0.25">
      <c r="A4889" t="s">
        <v>8539</v>
      </c>
      <c r="B4889" t="s">
        <v>13533</v>
      </c>
      <c r="C4889" t="s">
        <v>27</v>
      </c>
      <c r="D4889">
        <v>1762.62</v>
      </c>
      <c r="E4889" t="s">
        <v>8802</v>
      </c>
      <c r="F4889" s="2">
        <v>45015.840254629627</v>
      </c>
      <c r="G4889" s="2">
        <v>45746.840254629627</v>
      </c>
      <c r="H4889">
        <v>24</v>
      </c>
      <c r="I4889" t="s">
        <v>8803</v>
      </c>
      <c r="J4889" t="s">
        <v>54</v>
      </c>
    </row>
    <row r="4890" spans="1:10" x14ac:dyDescent="0.25">
      <c r="A4890" t="s">
        <v>8542</v>
      </c>
      <c r="B4890" t="s">
        <v>13536</v>
      </c>
      <c r="C4890" t="s">
        <v>8801</v>
      </c>
      <c r="D4890">
        <v>1552.9</v>
      </c>
      <c r="E4890" t="s">
        <v>8813</v>
      </c>
      <c r="F4890" s="2">
        <v>45880.229108796288</v>
      </c>
      <c r="G4890" s="2">
        <v>46610.229108796288</v>
      </c>
      <c r="H4890">
        <v>24</v>
      </c>
      <c r="I4890" t="s">
        <v>8803</v>
      </c>
      <c r="J4890" t="s">
        <v>17</v>
      </c>
    </row>
    <row r="4891" spans="1:10" x14ac:dyDescent="0.25">
      <c r="A4891" t="s">
        <v>8544</v>
      </c>
      <c r="B4891" t="s">
        <v>13538</v>
      </c>
      <c r="C4891" t="s">
        <v>8805</v>
      </c>
      <c r="D4891">
        <v>9180.11</v>
      </c>
      <c r="E4891" t="s">
        <v>8813</v>
      </c>
      <c r="F4891" s="2">
        <v>45555.467916666668</v>
      </c>
      <c r="G4891" s="2">
        <v>45920.467916666668</v>
      </c>
      <c r="H4891">
        <v>12</v>
      </c>
      <c r="I4891" t="s">
        <v>8803</v>
      </c>
      <c r="J4891" t="s">
        <v>41</v>
      </c>
    </row>
    <row r="4892" spans="1:10" x14ac:dyDescent="0.25">
      <c r="A4892" t="s">
        <v>8550</v>
      </c>
      <c r="B4892" t="s">
        <v>13544</v>
      </c>
      <c r="C4892" t="s">
        <v>8807</v>
      </c>
      <c r="D4892">
        <v>2651.54</v>
      </c>
      <c r="E4892" t="s">
        <v>8802</v>
      </c>
      <c r="F4892" s="2">
        <v>45937.686342592591</v>
      </c>
      <c r="G4892" s="2">
        <v>47033.686342592591</v>
      </c>
      <c r="H4892">
        <v>36</v>
      </c>
      <c r="I4892" t="s">
        <v>8803</v>
      </c>
      <c r="J4892" t="s">
        <v>71</v>
      </c>
    </row>
    <row r="4893" spans="1:10" x14ac:dyDescent="0.25">
      <c r="A4893" t="s">
        <v>8552</v>
      </c>
      <c r="B4893" t="s">
        <v>13546</v>
      </c>
      <c r="C4893" t="s">
        <v>8805</v>
      </c>
      <c r="D4893">
        <v>3358.01</v>
      </c>
      <c r="E4893" t="s">
        <v>8822</v>
      </c>
      <c r="F4893" s="2">
        <v>45829.596550925933</v>
      </c>
      <c r="G4893" s="2">
        <v>46377.596550925933</v>
      </c>
      <c r="H4893">
        <v>18</v>
      </c>
      <c r="I4893" t="s">
        <v>8803</v>
      </c>
      <c r="J4893" t="s">
        <v>35</v>
      </c>
    </row>
    <row r="4894" spans="1:10" x14ac:dyDescent="0.25">
      <c r="A4894" t="s">
        <v>8554</v>
      </c>
      <c r="B4894" t="s">
        <v>13548</v>
      </c>
      <c r="C4894" t="s">
        <v>8805</v>
      </c>
      <c r="D4894">
        <v>13563.75</v>
      </c>
      <c r="E4894" t="s">
        <v>8822</v>
      </c>
      <c r="F4894" s="2">
        <v>45009.228043981479</v>
      </c>
      <c r="G4894" s="2">
        <v>46470.228043981479</v>
      </c>
      <c r="H4894">
        <v>48</v>
      </c>
      <c r="I4894" t="s">
        <v>8803</v>
      </c>
      <c r="J4894" t="s">
        <v>46</v>
      </c>
    </row>
    <row r="4895" spans="1:10" x14ac:dyDescent="0.25">
      <c r="A4895" t="s">
        <v>8556</v>
      </c>
      <c r="B4895" t="s">
        <v>13550</v>
      </c>
      <c r="C4895" t="s">
        <v>8801</v>
      </c>
      <c r="D4895">
        <v>3696.56</v>
      </c>
      <c r="E4895" t="s">
        <v>8822</v>
      </c>
      <c r="F4895" s="2">
        <v>45090.836516203701</v>
      </c>
      <c r="G4895" s="2">
        <v>45821.836516203701</v>
      </c>
      <c r="H4895">
        <v>24</v>
      </c>
      <c r="I4895" t="s">
        <v>8803</v>
      </c>
      <c r="J4895" t="s">
        <v>50</v>
      </c>
    </row>
    <row r="4896" spans="1:10" x14ac:dyDescent="0.25">
      <c r="A4896" t="s">
        <v>8557</v>
      </c>
      <c r="B4896" t="s">
        <v>13551</v>
      </c>
      <c r="C4896" t="s">
        <v>8801</v>
      </c>
      <c r="D4896">
        <v>5842.9</v>
      </c>
      <c r="E4896" t="s">
        <v>8813</v>
      </c>
      <c r="F4896" s="2">
        <v>45317.277592592603</v>
      </c>
      <c r="G4896" s="2">
        <v>45499.277592592603</v>
      </c>
      <c r="H4896">
        <v>6</v>
      </c>
      <c r="I4896" t="s">
        <v>8803</v>
      </c>
      <c r="J4896" t="s">
        <v>58</v>
      </c>
    </row>
    <row r="4897" spans="1:10" x14ac:dyDescent="0.25">
      <c r="A4897" t="s">
        <v>8559</v>
      </c>
      <c r="B4897" t="s">
        <v>13553</v>
      </c>
      <c r="C4897" t="s">
        <v>8807</v>
      </c>
      <c r="D4897">
        <v>378.11</v>
      </c>
      <c r="E4897" t="s">
        <v>8813</v>
      </c>
      <c r="F4897" s="2">
        <v>45759.384432870371</v>
      </c>
      <c r="G4897" s="2">
        <v>46489.384432870371</v>
      </c>
      <c r="H4897">
        <v>24</v>
      </c>
      <c r="I4897" t="s">
        <v>8803</v>
      </c>
      <c r="J4897" t="s">
        <v>64</v>
      </c>
    </row>
    <row r="4898" spans="1:10" x14ac:dyDescent="0.25">
      <c r="A4898" t="s">
        <v>8560</v>
      </c>
      <c r="B4898" t="s">
        <v>13554</v>
      </c>
      <c r="C4898" t="s">
        <v>8805</v>
      </c>
      <c r="D4898">
        <v>1524.33</v>
      </c>
      <c r="E4898" t="s">
        <v>8802</v>
      </c>
      <c r="F4898" s="2">
        <v>45518.155231481483</v>
      </c>
      <c r="G4898" s="2">
        <v>46613.155231481483</v>
      </c>
      <c r="H4898">
        <v>36</v>
      </c>
      <c r="I4898" t="s">
        <v>8803</v>
      </c>
      <c r="J4898" t="s">
        <v>41</v>
      </c>
    </row>
    <row r="4899" spans="1:10" x14ac:dyDescent="0.25">
      <c r="A4899" t="s">
        <v>8562</v>
      </c>
      <c r="B4899" t="s">
        <v>13556</v>
      </c>
      <c r="C4899" t="s">
        <v>27</v>
      </c>
      <c r="D4899">
        <v>4987.28</v>
      </c>
      <c r="E4899" t="s">
        <v>8813</v>
      </c>
      <c r="F4899" s="2">
        <v>45742.683518518519</v>
      </c>
      <c r="G4899" s="2">
        <v>47568.683518518519</v>
      </c>
      <c r="H4899">
        <v>60</v>
      </c>
      <c r="I4899" t="s">
        <v>8803</v>
      </c>
      <c r="J4899" t="s">
        <v>89</v>
      </c>
    </row>
    <row r="4900" spans="1:10" x14ac:dyDescent="0.25">
      <c r="A4900" t="s">
        <v>8565</v>
      </c>
      <c r="B4900" t="s">
        <v>13559</v>
      </c>
      <c r="C4900" t="s">
        <v>8805</v>
      </c>
      <c r="D4900">
        <v>1427.18</v>
      </c>
      <c r="E4900" t="s">
        <v>8802</v>
      </c>
      <c r="F4900" s="2">
        <v>45813.513877314806</v>
      </c>
      <c r="G4900" s="2">
        <v>47639.513877314806</v>
      </c>
      <c r="H4900">
        <v>60</v>
      </c>
      <c r="I4900" t="s">
        <v>8803</v>
      </c>
      <c r="J4900" t="s">
        <v>106</v>
      </c>
    </row>
    <row r="4901" spans="1:10" x14ac:dyDescent="0.25">
      <c r="A4901" t="s">
        <v>8566</v>
      </c>
      <c r="B4901" t="s">
        <v>13560</v>
      </c>
      <c r="C4901" t="s">
        <v>8818</v>
      </c>
      <c r="D4901">
        <v>7398.64</v>
      </c>
      <c r="E4901" t="s">
        <v>8813</v>
      </c>
      <c r="F4901" s="2">
        <v>45490.546076388891</v>
      </c>
      <c r="G4901" s="2">
        <v>45855.546076388891</v>
      </c>
      <c r="H4901">
        <v>12</v>
      </c>
      <c r="I4901" t="s">
        <v>8799</v>
      </c>
      <c r="J4901" t="s">
        <v>35</v>
      </c>
    </row>
    <row r="4902" spans="1:10" x14ac:dyDescent="0.25">
      <c r="A4902" t="s">
        <v>8568</v>
      </c>
      <c r="B4902" t="s">
        <v>13562</v>
      </c>
      <c r="C4902" t="s">
        <v>8805</v>
      </c>
      <c r="D4902">
        <v>4909.9399999999996</v>
      </c>
      <c r="E4902" t="s">
        <v>8822</v>
      </c>
      <c r="F4902" s="2">
        <v>45173.899270833332</v>
      </c>
      <c r="G4902" s="2">
        <v>47000.899270833332</v>
      </c>
      <c r="H4902">
        <v>60</v>
      </c>
      <c r="I4902" t="s">
        <v>8803</v>
      </c>
      <c r="J4902" t="s">
        <v>54</v>
      </c>
    </row>
    <row r="4903" spans="1:10" x14ac:dyDescent="0.25">
      <c r="A4903" t="s">
        <v>8571</v>
      </c>
      <c r="B4903" t="s">
        <v>13565</v>
      </c>
      <c r="C4903" t="s">
        <v>8805</v>
      </c>
      <c r="D4903">
        <v>11140.84</v>
      </c>
      <c r="E4903" t="s">
        <v>8802</v>
      </c>
      <c r="F4903" s="2">
        <v>45564.193182870367</v>
      </c>
      <c r="G4903" s="2">
        <v>45745.193182870367</v>
      </c>
      <c r="H4903">
        <v>6</v>
      </c>
      <c r="I4903" t="s">
        <v>8803</v>
      </c>
      <c r="J4903" t="s">
        <v>39</v>
      </c>
    </row>
    <row r="4904" spans="1:10" x14ac:dyDescent="0.25">
      <c r="A4904" t="s">
        <v>8575</v>
      </c>
      <c r="B4904" t="s">
        <v>13569</v>
      </c>
      <c r="C4904" t="s">
        <v>8807</v>
      </c>
      <c r="D4904">
        <v>9008.9699999999993</v>
      </c>
      <c r="E4904" t="s">
        <v>8813</v>
      </c>
      <c r="F4904" s="2">
        <v>45659.292581018519</v>
      </c>
      <c r="G4904" s="2">
        <v>47120.292581018519</v>
      </c>
      <c r="H4904">
        <v>48</v>
      </c>
      <c r="I4904" t="s">
        <v>8803</v>
      </c>
      <c r="J4904" t="s">
        <v>61</v>
      </c>
    </row>
    <row r="4905" spans="1:10" x14ac:dyDescent="0.25">
      <c r="A4905" t="s">
        <v>8578</v>
      </c>
      <c r="B4905" t="s">
        <v>13572</v>
      </c>
      <c r="C4905" t="s">
        <v>27</v>
      </c>
      <c r="D4905">
        <v>663.77</v>
      </c>
      <c r="E4905" t="s">
        <v>8813</v>
      </c>
      <c r="F4905" s="2">
        <v>45279.468171296299</v>
      </c>
      <c r="G4905" s="2">
        <v>45645.468171296299</v>
      </c>
      <c r="H4905">
        <v>12</v>
      </c>
      <c r="I4905" t="s">
        <v>8803</v>
      </c>
      <c r="J4905" t="s">
        <v>58</v>
      </c>
    </row>
    <row r="4906" spans="1:10" x14ac:dyDescent="0.25">
      <c r="A4906" t="s">
        <v>8584</v>
      </c>
      <c r="B4906" t="s">
        <v>13578</v>
      </c>
      <c r="C4906" t="s">
        <v>8801</v>
      </c>
      <c r="D4906">
        <v>863.51</v>
      </c>
      <c r="E4906" t="s">
        <v>8798</v>
      </c>
      <c r="F4906" s="2">
        <v>45545.342893518522</v>
      </c>
      <c r="G4906" s="2">
        <v>46091.342893518522</v>
      </c>
      <c r="H4906">
        <v>18</v>
      </c>
      <c r="I4906" t="s">
        <v>8803</v>
      </c>
      <c r="J4906" t="s">
        <v>52</v>
      </c>
    </row>
    <row r="4907" spans="1:10" x14ac:dyDescent="0.25">
      <c r="A4907" t="s">
        <v>8585</v>
      </c>
      <c r="B4907" t="s">
        <v>13579</v>
      </c>
      <c r="C4907" t="s">
        <v>8801</v>
      </c>
      <c r="D4907">
        <v>1769.7</v>
      </c>
      <c r="E4907" t="s">
        <v>8822</v>
      </c>
      <c r="F4907" s="2">
        <v>45884.917314814818</v>
      </c>
      <c r="G4907" s="2">
        <v>46980.917314814818</v>
      </c>
      <c r="H4907">
        <v>36</v>
      </c>
      <c r="I4907" t="s">
        <v>8803</v>
      </c>
      <c r="J4907" t="s">
        <v>64</v>
      </c>
    </row>
    <row r="4908" spans="1:10" x14ac:dyDescent="0.25">
      <c r="A4908" t="s">
        <v>8586</v>
      </c>
      <c r="B4908" t="s">
        <v>13580</v>
      </c>
      <c r="C4908" t="s">
        <v>8818</v>
      </c>
      <c r="D4908">
        <v>3830.86</v>
      </c>
      <c r="E4908" t="s">
        <v>8822</v>
      </c>
      <c r="F4908" s="2">
        <v>45102.726678240739</v>
      </c>
      <c r="G4908" s="2">
        <v>45651.726678240739</v>
      </c>
      <c r="H4908">
        <v>18</v>
      </c>
      <c r="I4908" t="s">
        <v>8803</v>
      </c>
      <c r="J4908" t="s">
        <v>35</v>
      </c>
    </row>
    <row r="4909" spans="1:10" x14ac:dyDescent="0.25">
      <c r="A4909" t="s">
        <v>8587</v>
      </c>
      <c r="B4909" t="s">
        <v>13581</v>
      </c>
      <c r="C4909" t="s">
        <v>8797</v>
      </c>
      <c r="D4909">
        <v>821.76</v>
      </c>
      <c r="E4909" t="s">
        <v>8822</v>
      </c>
      <c r="F4909" s="2">
        <v>45823.581747685188</v>
      </c>
      <c r="G4909" s="2">
        <v>46553.581747685188</v>
      </c>
      <c r="H4909">
        <v>24</v>
      </c>
      <c r="I4909" t="s">
        <v>8803</v>
      </c>
      <c r="J4909" t="s">
        <v>69</v>
      </c>
    </row>
    <row r="4910" spans="1:10" x14ac:dyDescent="0.25">
      <c r="A4910" t="s">
        <v>8589</v>
      </c>
      <c r="B4910" t="s">
        <v>13583</v>
      </c>
      <c r="C4910" t="s">
        <v>8797</v>
      </c>
      <c r="D4910">
        <v>599.91</v>
      </c>
      <c r="E4910" t="s">
        <v>8822</v>
      </c>
      <c r="F4910" s="2">
        <v>44976.187314814822</v>
      </c>
      <c r="G4910" s="2">
        <v>45341.187314814822</v>
      </c>
      <c r="H4910">
        <v>12</v>
      </c>
      <c r="I4910" t="s">
        <v>8803</v>
      </c>
      <c r="J4910" t="s">
        <v>71</v>
      </c>
    </row>
    <row r="4911" spans="1:10" x14ac:dyDescent="0.25">
      <c r="A4911" t="s">
        <v>8590</v>
      </c>
      <c r="B4911" t="s">
        <v>13584</v>
      </c>
      <c r="C4911" t="s">
        <v>8797</v>
      </c>
      <c r="D4911">
        <v>5147.53</v>
      </c>
      <c r="E4911" t="s">
        <v>8802</v>
      </c>
      <c r="F4911" s="2">
        <v>45757.59884259259</v>
      </c>
      <c r="G4911" s="2">
        <v>47218.59884259259</v>
      </c>
      <c r="H4911">
        <v>48</v>
      </c>
      <c r="I4911" t="s">
        <v>8803</v>
      </c>
      <c r="J4911" t="s">
        <v>22</v>
      </c>
    </row>
    <row r="4912" spans="1:10" x14ac:dyDescent="0.25">
      <c r="A4912" t="s">
        <v>8592</v>
      </c>
      <c r="B4912" t="s">
        <v>13586</v>
      </c>
      <c r="C4912" t="s">
        <v>8797</v>
      </c>
      <c r="D4912">
        <v>6652.19</v>
      </c>
      <c r="E4912" t="s">
        <v>8802</v>
      </c>
      <c r="F4912" s="2">
        <v>44975.162743055553</v>
      </c>
      <c r="G4912" s="2">
        <v>46071.162743055553</v>
      </c>
      <c r="H4912">
        <v>36</v>
      </c>
      <c r="I4912" t="s">
        <v>8803</v>
      </c>
      <c r="J4912" t="s">
        <v>41</v>
      </c>
    </row>
    <row r="4913" spans="1:10" x14ac:dyDescent="0.25">
      <c r="A4913" t="s">
        <v>8593</v>
      </c>
      <c r="B4913" t="s">
        <v>13587</v>
      </c>
      <c r="C4913" t="s">
        <v>8797</v>
      </c>
      <c r="D4913">
        <v>165.35</v>
      </c>
      <c r="E4913" t="s">
        <v>8822</v>
      </c>
      <c r="F4913" s="2">
        <v>45076.278715277767</v>
      </c>
      <c r="G4913" s="2">
        <v>46537.278715277767</v>
      </c>
      <c r="H4913">
        <v>48</v>
      </c>
      <c r="I4913" t="s">
        <v>8803</v>
      </c>
      <c r="J4913" t="s">
        <v>71</v>
      </c>
    </row>
    <row r="4914" spans="1:10" x14ac:dyDescent="0.25">
      <c r="A4914" t="s">
        <v>8595</v>
      </c>
      <c r="B4914" t="s">
        <v>13589</v>
      </c>
      <c r="C4914" t="s">
        <v>8797</v>
      </c>
      <c r="D4914">
        <v>1049.56</v>
      </c>
      <c r="E4914" t="s">
        <v>8798</v>
      </c>
      <c r="F4914" s="2">
        <v>45847.351793981477</v>
      </c>
      <c r="G4914" s="2">
        <v>46031.351793981477</v>
      </c>
      <c r="H4914">
        <v>6</v>
      </c>
      <c r="I4914" t="s">
        <v>8803</v>
      </c>
      <c r="J4914" t="s">
        <v>32</v>
      </c>
    </row>
    <row r="4915" spans="1:10" x14ac:dyDescent="0.25">
      <c r="A4915" t="s">
        <v>8596</v>
      </c>
      <c r="B4915" t="s">
        <v>13590</v>
      </c>
      <c r="C4915" t="s">
        <v>8797</v>
      </c>
      <c r="D4915">
        <v>637.96</v>
      </c>
      <c r="E4915" t="s">
        <v>8822</v>
      </c>
      <c r="F4915" s="2">
        <v>45344.172210648147</v>
      </c>
      <c r="G4915" s="2">
        <v>46075.172210648147</v>
      </c>
      <c r="H4915">
        <v>24</v>
      </c>
      <c r="I4915" t="s">
        <v>8803</v>
      </c>
      <c r="J4915" t="s">
        <v>64</v>
      </c>
    </row>
    <row r="4916" spans="1:10" x14ac:dyDescent="0.25">
      <c r="A4916" t="s">
        <v>8599</v>
      </c>
      <c r="B4916" t="s">
        <v>13593</v>
      </c>
      <c r="C4916" t="s">
        <v>8805</v>
      </c>
      <c r="D4916">
        <v>2168.96</v>
      </c>
      <c r="E4916" t="s">
        <v>8802</v>
      </c>
      <c r="F4916" s="2">
        <v>45069.123923611107</v>
      </c>
      <c r="G4916" s="2">
        <v>45800.123923611107</v>
      </c>
      <c r="H4916">
        <v>24</v>
      </c>
      <c r="I4916" t="s">
        <v>8803</v>
      </c>
      <c r="J4916" t="s">
        <v>86</v>
      </c>
    </row>
    <row r="4917" spans="1:10" x14ac:dyDescent="0.25">
      <c r="A4917" t="s">
        <v>8602</v>
      </c>
      <c r="B4917" t="s">
        <v>13596</v>
      </c>
      <c r="C4917" t="s">
        <v>8801</v>
      </c>
      <c r="D4917">
        <v>1423.65</v>
      </c>
      <c r="E4917" t="s">
        <v>8802</v>
      </c>
      <c r="F4917" s="2">
        <v>45133.893506944441</v>
      </c>
      <c r="G4917" s="2">
        <v>46229.893506944441</v>
      </c>
      <c r="H4917">
        <v>36</v>
      </c>
      <c r="I4917" t="s">
        <v>8803</v>
      </c>
      <c r="J4917" t="s">
        <v>86</v>
      </c>
    </row>
    <row r="4918" spans="1:10" x14ac:dyDescent="0.25">
      <c r="A4918" t="s">
        <v>8603</v>
      </c>
      <c r="B4918" t="s">
        <v>13597</v>
      </c>
      <c r="C4918" t="s">
        <v>8797</v>
      </c>
      <c r="D4918">
        <v>2421.09</v>
      </c>
      <c r="E4918" t="s">
        <v>8813</v>
      </c>
      <c r="F4918" s="2">
        <v>45571.158275462964</v>
      </c>
      <c r="G4918" s="2">
        <v>46118.158275462964</v>
      </c>
      <c r="H4918">
        <v>18</v>
      </c>
      <c r="I4918" t="s">
        <v>8803</v>
      </c>
      <c r="J4918" t="s">
        <v>86</v>
      </c>
    </row>
    <row r="4919" spans="1:10" x14ac:dyDescent="0.25">
      <c r="A4919" t="s">
        <v>8605</v>
      </c>
      <c r="B4919" t="s">
        <v>13599</v>
      </c>
      <c r="C4919" t="s">
        <v>27</v>
      </c>
      <c r="D4919">
        <v>3133.33</v>
      </c>
      <c r="E4919" t="s">
        <v>8822</v>
      </c>
      <c r="F4919" s="2">
        <v>45905.876145833332</v>
      </c>
      <c r="G4919" s="2">
        <v>47001.876145833332</v>
      </c>
      <c r="H4919">
        <v>36</v>
      </c>
      <c r="I4919" t="s">
        <v>8803</v>
      </c>
      <c r="J4919" t="s">
        <v>52</v>
      </c>
    </row>
    <row r="4920" spans="1:10" x14ac:dyDescent="0.25">
      <c r="A4920" t="s">
        <v>8611</v>
      </c>
      <c r="B4920" t="s">
        <v>13605</v>
      </c>
      <c r="C4920" t="s">
        <v>8797</v>
      </c>
      <c r="D4920">
        <v>7422.45</v>
      </c>
      <c r="E4920" t="s">
        <v>8813</v>
      </c>
      <c r="F4920" s="2">
        <v>45841.610150462962</v>
      </c>
      <c r="G4920" s="2">
        <v>46206.610150462962</v>
      </c>
      <c r="H4920">
        <v>12</v>
      </c>
      <c r="I4920" t="s">
        <v>8803</v>
      </c>
      <c r="J4920" t="s">
        <v>106</v>
      </c>
    </row>
    <row r="4921" spans="1:10" x14ac:dyDescent="0.25">
      <c r="A4921" t="s">
        <v>8612</v>
      </c>
      <c r="B4921" t="s">
        <v>13606</v>
      </c>
      <c r="C4921" t="s">
        <v>8801</v>
      </c>
      <c r="D4921">
        <v>10648.97</v>
      </c>
      <c r="E4921" t="s">
        <v>8822</v>
      </c>
      <c r="F4921" s="2">
        <v>45751.190243055556</v>
      </c>
      <c r="G4921" s="2">
        <v>46481.190243055556</v>
      </c>
      <c r="H4921">
        <v>24</v>
      </c>
      <c r="I4921" t="s">
        <v>8803</v>
      </c>
      <c r="J4921" t="s">
        <v>35</v>
      </c>
    </row>
    <row r="4922" spans="1:10" x14ac:dyDescent="0.25">
      <c r="A4922" t="s">
        <v>8613</v>
      </c>
      <c r="B4922" t="s">
        <v>13607</v>
      </c>
      <c r="C4922" t="s">
        <v>8805</v>
      </c>
      <c r="D4922">
        <v>2182.64</v>
      </c>
      <c r="E4922" t="s">
        <v>8798</v>
      </c>
      <c r="F4922" s="2">
        <v>45943.724988425929</v>
      </c>
      <c r="G4922" s="2">
        <v>46308.724988425929</v>
      </c>
      <c r="H4922">
        <v>12</v>
      </c>
      <c r="I4922" t="s">
        <v>8803</v>
      </c>
      <c r="J4922" t="s">
        <v>89</v>
      </c>
    </row>
    <row r="4923" spans="1:10" x14ac:dyDescent="0.25">
      <c r="A4923" t="s">
        <v>8614</v>
      </c>
      <c r="B4923" t="s">
        <v>13608</v>
      </c>
      <c r="C4923" t="s">
        <v>8807</v>
      </c>
      <c r="D4923">
        <v>2082.7199999999998</v>
      </c>
      <c r="E4923" t="s">
        <v>8802</v>
      </c>
      <c r="F4923" s="2">
        <v>45015.712754629632</v>
      </c>
      <c r="G4923" s="2">
        <v>45565.712754629632</v>
      </c>
      <c r="H4923">
        <v>18</v>
      </c>
      <c r="I4923" t="s">
        <v>8799</v>
      </c>
      <c r="J4923" t="s">
        <v>54</v>
      </c>
    </row>
    <row r="4924" spans="1:10" x14ac:dyDescent="0.25">
      <c r="A4924" t="s">
        <v>8615</v>
      </c>
      <c r="B4924" t="s">
        <v>13609</v>
      </c>
      <c r="C4924" t="s">
        <v>8805</v>
      </c>
      <c r="D4924">
        <v>31.2</v>
      </c>
      <c r="E4924" t="s">
        <v>8802</v>
      </c>
      <c r="F4924" s="2">
        <v>45918.09951388889</v>
      </c>
      <c r="G4924" s="2">
        <v>46283.09951388889</v>
      </c>
      <c r="H4924">
        <v>12</v>
      </c>
      <c r="I4924" t="s">
        <v>8803</v>
      </c>
      <c r="J4924" t="s">
        <v>61</v>
      </c>
    </row>
    <row r="4925" spans="1:10" x14ac:dyDescent="0.25">
      <c r="A4925" t="s">
        <v>8617</v>
      </c>
      <c r="B4925" t="s">
        <v>13611</v>
      </c>
      <c r="C4925" t="s">
        <v>8805</v>
      </c>
      <c r="D4925">
        <v>2401.61</v>
      </c>
      <c r="E4925" t="s">
        <v>8813</v>
      </c>
      <c r="F4925" s="2">
        <v>45043.693287037036</v>
      </c>
      <c r="G4925" s="2">
        <v>46139.693287037036</v>
      </c>
      <c r="H4925">
        <v>36</v>
      </c>
      <c r="I4925" t="s">
        <v>8803</v>
      </c>
      <c r="J4925" t="s">
        <v>69</v>
      </c>
    </row>
    <row r="4926" spans="1:10" x14ac:dyDescent="0.25">
      <c r="A4926" t="s">
        <v>8620</v>
      </c>
      <c r="B4926" t="s">
        <v>13614</v>
      </c>
      <c r="C4926" t="s">
        <v>8801</v>
      </c>
      <c r="D4926">
        <v>1098.3900000000001</v>
      </c>
      <c r="E4926" t="s">
        <v>8813</v>
      </c>
      <c r="F4926" s="2">
        <v>45245.989675925928</v>
      </c>
      <c r="G4926" s="2">
        <v>45611.989675925928</v>
      </c>
      <c r="H4926">
        <v>12</v>
      </c>
      <c r="I4926" t="s">
        <v>8799</v>
      </c>
      <c r="J4926" t="s">
        <v>69</v>
      </c>
    </row>
    <row r="4927" spans="1:10" x14ac:dyDescent="0.25">
      <c r="A4927" t="s">
        <v>8624</v>
      </c>
      <c r="B4927" t="s">
        <v>13618</v>
      </c>
      <c r="C4927" t="s">
        <v>8805</v>
      </c>
      <c r="D4927">
        <v>6340.8</v>
      </c>
      <c r="E4927" t="s">
        <v>8813</v>
      </c>
      <c r="F4927" s="2">
        <v>44998.06150462963</v>
      </c>
      <c r="G4927" s="2">
        <v>46459.06150462963</v>
      </c>
      <c r="H4927">
        <v>48</v>
      </c>
      <c r="I4927" t="s">
        <v>8803</v>
      </c>
      <c r="J4927" t="s">
        <v>64</v>
      </c>
    </row>
    <row r="4928" spans="1:10" x14ac:dyDescent="0.25">
      <c r="A4928" t="s">
        <v>8628</v>
      </c>
      <c r="B4928" t="s">
        <v>13622</v>
      </c>
      <c r="C4928" t="s">
        <v>8801</v>
      </c>
      <c r="D4928">
        <v>3494.18</v>
      </c>
      <c r="E4928" t="s">
        <v>8822</v>
      </c>
      <c r="F4928" s="2">
        <v>45410.485277777778</v>
      </c>
      <c r="G4928" s="2">
        <v>45775.485277777778</v>
      </c>
      <c r="H4928">
        <v>12</v>
      </c>
      <c r="I4928" t="s">
        <v>8803</v>
      </c>
      <c r="J4928" t="s">
        <v>35</v>
      </c>
    </row>
    <row r="4929" spans="1:10" x14ac:dyDescent="0.25">
      <c r="A4929" t="s">
        <v>8629</v>
      </c>
      <c r="B4929" t="s">
        <v>13623</v>
      </c>
      <c r="C4929" t="s">
        <v>8801</v>
      </c>
      <c r="D4929">
        <v>2146.64</v>
      </c>
      <c r="E4929" t="s">
        <v>8813</v>
      </c>
      <c r="F4929" s="2">
        <v>44971.39980324074</v>
      </c>
      <c r="G4929" s="2">
        <v>46067.39980324074</v>
      </c>
      <c r="H4929">
        <v>36</v>
      </c>
      <c r="I4929" t="s">
        <v>8803</v>
      </c>
      <c r="J4929" t="s">
        <v>22</v>
      </c>
    </row>
    <row r="4930" spans="1:10" x14ac:dyDescent="0.25">
      <c r="A4930" t="s">
        <v>8630</v>
      </c>
      <c r="B4930" t="s">
        <v>13624</v>
      </c>
      <c r="C4930" t="s">
        <v>8805</v>
      </c>
      <c r="D4930">
        <v>19876.54</v>
      </c>
      <c r="E4930" t="s">
        <v>8813</v>
      </c>
      <c r="F4930" s="2">
        <v>45335.506342592591</v>
      </c>
      <c r="G4930" s="2">
        <v>47162.506342592591</v>
      </c>
      <c r="H4930">
        <v>60</v>
      </c>
      <c r="I4930" t="s">
        <v>8799</v>
      </c>
      <c r="J4930" t="s">
        <v>22</v>
      </c>
    </row>
    <row r="4931" spans="1:10" x14ac:dyDescent="0.25">
      <c r="A4931" t="s">
        <v>8639</v>
      </c>
      <c r="B4931" t="s">
        <v>13633</v>
      </c>
      <c r="C4931" t="s">
        <v>8801</v>
      </c>
      <c r="D4931">
        <v>4593.96</v>
      </c>
      <c r="E4931" t="s">
        <v>8822</v>
      </c>
      <c r="F4931" s="2">
        <v>45619.51258101852</v>
      </c>
      <c r="G4931" s="2">
        <v>46714.51258101852</v>
      </c>
      <c r="H4931">
        <v>36</v>
      </c>
      <c r="I4931" t="s">
        <v>8803</v>
      </c>
      <c r="J4931" t="s">
        <v>86</v>
      </c>
    </row>
    <row r="4932" spans="1:10" x14ac:dyDescent="0.25">
      <c r="A4932" t="s">
        <v>8640</v>
      </c>
      <c r="B4932" t="s">
        <v>13634</v>
      </c>
      <c r="C4932" t="s">
        <v>27</v>
      </c>
      <c r="D4932">
        <v>1112.8699999999999</v>
      </c>
      <c r="E4932" t="s">
        <v>8802</v>
      </c>
      <c r="F4932" s="2">
        <v>45762.019652777781</v>
      </c>
      <c r="G4932" s="2">
        <v>46127.019652777781</v>
      </c>
      <c r="H4932">
        <v>12</v>
      </c>
      <c r="I4932" t="s">
        <v>8803</v>
      </c>
      <c r="J4932" t="s">
        <v>50</v>
      </c>
    </row>
    <row r="4933" spans="1:10" x14ac:dyDescent="0.25">
      <c r="A4933" t="s">
        <v>8644</v>
      </c>
      <c r="B4933" t="s">
        <v>13638</v>
      </c>
      <c r="C4933" t="s">
        <v>8807</v>
      </c>
      <c r="D4933">
        <v>6843.7</v>
      </c>
      <c r="E4933" t="s">
        <v>8822</v>
      </c>
      <c r="F4933" s="2">
        <v>45572.510995370372</v>
      </c>
      <c r="G4933" s="2">
        <v>45937.510995370372</v>
      </c>
      <c r="H4933">
        <v>12</v>
      </c>
      <c r="I4933" t="s">
        <v>8803</v>
      </c>
      <c r="J4933" t="s">
        <v>58</v>
      </c>
    </row>
    <row r="4934" spans="1:10" x14ac:dyDescent="0.25">
      <c r="A4934" t="s">
        <v>8645</v>
      </c>
      <c r="B4934" t="s">
        <v>13639</v>
      </c>
      <c r="C4934" t="s">
        <v>8805</v>
      </c>
      <c r="D4934">
        <v>2259.81</v>
      </c>
      <c r="E4934" t="s">
        <v>8802</v>
      </c>
      <c r="F4934" s="2">
        <v>45871.782870370371</v>
      </c>
      <c r="G4934" s="2">
        <v>46236.782870370371</v>
      </c>
      <c r="H4934">
        <v>12</v>
      </c>
      <c r="I4934" t="s">
        <v>8803</v>
      </c>
      <c r="J4934" t="s">
        <v>39</v>
      </c>
    </row>
    <row r="4935" spans="1:10" x14ac:dyDescent="0.25">
      <c r="A4935" t="s">
        <v>8648</v>
      </c>
      <c r="B4935" t="s">
        <v>13642</v>
      </c>
      <c r="C4935" t="s">
        <v>8807</v>
      </c>
      <c r="D4935">
        <v>390.36</v>
      </c>
      <c r="E4935" t="s">
        <v>8822</v>
      </c>
      <c r="F4935" s="2">
        <v>45554.264965277784</v>
      </c>
      <c r="G4935" s="2">
        <v>46100.264965277784</v>
      </c>
      <c r="H4935">
        <v>18</v>
      </c>
      <c r="I4935" t="s">
        <v>8803</v>
      </c>
      <c r="J4935" t="s">
        <v>22</v>
      </c>
    </row>
    <row r="4936" spans="1:10" x14ac:dyDescent="0.25">
      <c r="A4936" t="s">
        <v>8649</v>
      </c>
      <c r="B4936" t="s">
        <v>13643</v>
      </c>
      <c r="C4936" t="s">
        <v>8805</v>
      </c>
      <c r="D4936">
        <v>17614.27</v>
      </c>
      <c r="E4936" t="s">
        <v>8813</v>
      </c>
      <c r="F4936" s="2">
        <v>45604.237500000003</v>
      </c>
      <c r="G4936" s="2">
        <v>46699.237500000003</v>
      </c>
      <c r="H4936">
        <v>36</v>
      </c>
      <c r="I4936" t="s">
        <v>8803</v>
      </c>
      <c r="J4936" t="s">
        <v>52</v>
      </c>
    </row>
    <row r="4937" spans="1:10" x14ac:dyDescent="0.25">
      <c r="A4937" t="s">
        <v>8651</v>
      </c>
      <c r="B4937" t="s">
        <v>13645</v>
      </c>
      <c r="C4937" t="s">
        <v>8801</v>
      </c>
      <c r="D4937">
        <v>10632.38</v>
      </c>
      <c r="E4937" t="s">
        <v>8813</v>
      </c>
      <c r="F4937" s="2">
        <v>45716.864907407413</v>
      </c>
      <c r="G4937" s="2">
        <v>46811.864907407413</v>
      </c>
      <c r="H4937">
        <v>36</v>
      </c>
      <c r="I4937" t="s">
        <v>8803</v>
      </c>
      <c r="J4937" t="s">
        <v>64</v>
      </c>
    </row>
    <row r="4938" spans="1:10" x14ac:dyDescent="0.25">
      <c r="A4938" t="s">
        <v>8659</v>
      </c>
      <c r="B4938" t="s">
        <v>13653</v>
      </c>
      <c r="C4938" t="s">
        <v>8807</v>
      </c>
      <c r="D4938">
        <v>241.76</v>
      </c>
      <c r="E4938" t="s">
        <v>8798</v>
      </c>
      <c r="F4938" s="2">
        <v>45084.449479166673</v>
      </c>
      <c r="G4938" s="2">
        <v>46180.449479166673</v>
      </c>
      <c r="H4938">
        <v>36</v>
      </c>
      <c r="I4938" t="s">
        <v>8803</v>
      </c>
      <c r="J4938" t="s">
        <v>32</v>
      </c>
    </row>
    <row r="4939" spans="1:10" x14ac:dyDescent="0.25">
      <c r="A4939" t="s">
        <v>8660</v>
      </c>
      <c r="B4939" t="s">
        <v>13654</v>
      </c>
      <c r="C4939" t="s">
        <v>8797</v>
      </c>
      <c r="D4939">
        <v>3489.32</v>
      </c>
      <c r="E4939" t="s">
        <v>8813</v>
      </c>
      <c r="F4939" s="2">
        <v>45853.983923611107</v>
      </c>
      <c r="G4939" s="2">
        <v>47679.983923611107</v>
      </c>
      <c r="H4939">
        <v>60</v>
      </c>
      <c r="I4939" t="s">
        <v>8803</v>
      </c>
      <c r="J4939" t="s">
        <v>35</v>
      </c>
    </row>
    <row r="4940" spans="1:10" x14ac:dyDescent="0.25">
      <c r="A4940" t="s">
        <v>8663</v>
      </c>
      <c r="B4940" t="s">
        <v>13657</v>
      </c>
      <c r="C4940" t="s">
        <v>8797</v>
      </c>
      <c r="D4940">
        <v>2475.4</v>
      </c>
      <c r="E4940" t="s">
        <v>8802</v>
      </c>
      <c r="F4940" s="2">
        <v>45462.59542824074</v>
      </c>
      <c r="G4940" s="2">
        <v>46557.59542824074</v>
      </c>
      <c r="H4940">
        <v>36</v>
      </c>
      <c r="I4940" t="s">
        <v>8803</v>
      </c>
      <c r="J4940" t="s">
        <v>69</v>
      </c>
    </row>
    <row r="4941" spans="1:10" x14ac:dyDescent="0.25">
      <c r="A4941" t="s">
        <v>8665</v>
      </c>
      <c r="B4941" t="s">
        <v>13659</v>
      </c>
      <c r="C4941" t="s">
        <v>8797</v>
      </c>
      <c r="D4941">
        <v>457.25</v>
      </c>
      <c r="E4941" t="s">
        <v>8813</v>
      </c>
      <c r="F4941" s="2">
        <v>45192.772314814807</v>
      </c>
      <c r="G4941" s="2">
        <v>45739.772314814807</v>
      </c>
      <c r="H4941">
        <v>18</v>
      </c>
      <c r="I4941" t="s">
        <v>8803</v>
      </c>
      <c r="J4941" t="s">
        <v>66</v>
      </c>
    </row>
    <row r="4942" spans="1:10" x14ac:dyDescent="0.25">
      <c r="A4942" t="s">
        <v>8667</v>
      </c>
      <c r="B4942" t="s">
        <v>13661</v>
      </c>
      <c r="C4942" t="s">
        <v>27</v>
      </c>
      <c r="D4942">
        <v>5791.05</v>
      </c>
      <c r="E4942" t="s">
        <v>8798</v>
      </c>
      <c r="F4942" s="2">
        <v>45155.009722222218</v>
      </c>
      <c r="G4942" s="2">
        <v>45886.009722222218</v>
      </c>
      <c r="H4942">
        <v>24</v>
      </c>
      <c r="I4942" t="s">
        <v>8803</v>
      </c>
      <c r="J4942" t="s">
        <v>32</v>
      </c>
    </row>
    <row r="4943" spans="1:10" x14ac:dyDescent="0.25">
      <c r="A4943" t="s">
        <v>8669</v>
      </c>
      <c r="B4943" t="s">
        <v>13663</v>
      </c>
      <c r="C4943" t="s">
        <v>8797</v>
      </c>
      <c r="D4943">
        <v>2491.4</v>
      </c>
      <c r="E4943" t="s">
        <v>8802</v>
      </c>
      <c r="F4943" s="2">
        <v>45264.241736111107</v>
      </c>
      <c r="G4943" s="2">
        <v>45995.241736111107</v>
      </c>
      <c r="H4943">
        <v>24</v>
      </c>
      <c r="I4943" t="s">
        <v>8803</v>
      </c>
      <c r="J4943" t="s">
        <v>32</v>
      </c>
    </row>
    <row r="4944" spans="1:10" x14ac:dyDescent="0.25">
      <c r="A4944" t="s">
        <v>8670</v>
      </c>
      <c r="B4944" t="s">
        <v>13664</v>
      </c>
      <c r="C4944" t="s">
        <v>8801</v>
      </c>
      <c r="D4944">
        <v>6698.36</v>
      </c>
      <c r="E4944" t="s">
        <v>8822</v>
      </c>
      <c r="F4944" s="2">
        <v>45288.961643518523</v>
      </c>
      <c r="G4944" s="2">
        <v>46384.961643518523</v>
      </c>
      <c r="H4944">
        <v>36</v>
      </c>
      <c r="I4944" t="s">
        <v>8803</v>
      </c>
      <c r="J4944" t="s">
        <v>28</v>
      </c>
    </row>
    <row r="4945" spans="1:10" x14ac:dyDescent="0.25">
      <c r="A4945" t="s">
        <v>8671</v>
      </c>
      <c r="B4945" t="s">
        <v>13665</v>
      </c>
      <c r="C4945" t="s">
        <v>8801</v>
      </c>
      <c r="D4945">
        <v>6428.36</v>
      </c>
      <c r="E4945" t="s">
        <v>8802</v>
      </c>
      <c r="F4945" s="2">
        <v>45266.703125</v>
      </c>
      <c r="G4945" s="2">
        <v>46727.703125</v>
      </c>
      <c r="H4945">
        <v>48</v>
      </c>
      <c r="I4945" t="s">
        <v>8803</v>
      </c>
      <c r="J4945" t="s">
        <v>32</v>
      </c>
    </row>
    <row r="4946" spans="1:10" x14ac:dyDescent="0.25">
      <c r="A4946" t="s">
        <v>8673</v>
      </c>
      <c r="B4946" t="s">
        <v>13667</v>
      </c>
      <c r="C4946" t="s">
        <v>8801</v>
      </c>
      <c r="D4946">
        <v>1866.41</v>
      </c>
      <c r="E4946" t="s">
        <v>8802</v>
      </c>
      <c r="F4946" s="2">
        <v>45097.374780092592</v>
      </c>
      <c r="G4946" s="2">
        <v>46924.374780092592</v>
      </c>
      <c r="H4946">
        <v>60</v>
      </c>
      <c r="I4946" t="s">
        <v>8799</v>
      </c>
      <c r="J4946" t="s">
        <v>17</v>
      </c>
    </row>
    <row r="4947" spans="1:10" x14ac:dyDescent="0.25">
      <c r="A4947" t="s">
        <v>8675</v>
      </c>
      <c r="B4947" t="s">
        <v>13669</v>
      </c>
      <c r="C4947" t="s">
        <v>8801</v>
      </c>
      <c r="D4947">
        <v>1193.96</v>
      </c>
      <c r="E4947" t="s">
        <v>8802</v>
      </c>
      <c r="F4947" s="2">
        <v>44961.975902777784</v>
      </c>
      <c r="G4947" s="2">
        <v>45326.975902777784</v>
      </c>
      <c r="H4947">
        <v>12</v>
      </c>
      <c r="I4947" t="s">
        <v>8803</v>
      </c>
      <c r="J4947" t="s">
        <v>28</v>
      </c>
    </row>
    <row r="4948" spans="1:10" x14ac:dyDescent="0.25">
      <c r="A4948" t="s">
        <v>8676</v>
      </c>
      <c r="B4948" t="s">
        <v>13670</v>
      </c>
      <c r="C4948" t="s">
        <v>8818</v>
      </c>
      <c r="D4948">
        <v>2834.27</v>
      </c>
      <c r="E4948" t="s">
        <v>8802</v>
      </c>
      <c r="F4948" s="2">
        <v>45586.147199074083</v>
      </c>
      <c r="G4948" s="2">
        <v>45768.147199074083</v>
      </c>
      <c r="H4948">
        <v>6</v>
      </c>
      <c r="I4948" t="s">
        <v>8803</v>
      </c>
      <c r="J4948" t="s">
        <v>69</v>
      </c>
    </row>
    <row r="4949" spans="1:10" x14ac:dyDescent="0.25">
      <c r="A4949" t="s">
        <v>8679</v>
      </c>
      <c r="B4949" t="s">
        <v>13673</v>
      </c>
      <c r="C4949" t="s">
        <v>8807</v>
      </c>
      <c r="D4949">
        <v>7193.36</v>
      </c>
      <c r="E4949" t="s">
        <v>8798</v>
      </c>
      <c r="F4949" s="2">
        <v>45515.868333333332</v>
      </c>
      <c r="G4949" s="2">
        <v>46064.868333333332</v>
      </c>
      <c r="H4949">
        <v>18</v>
      </c>
      <c r="I4949" t="s">
        <v>8799</v>
      </c>
      <c r="J4949" t="s">
        <v>58</v>
      </c>
    </row>
    <row r="4950" spans="1:10" x14ac:dyDescent="0.25">
      <c r="A4950" t="s">
        <v>8680</v>
      </c>
      <c r="B4950" t="s">
        <v>13674</v>
      </c>
      <c r="C4950" t="s">
        <v>8805</v>
      </c>
      <c r="D4950">
        <v>1156.6300000000001</v>
      </c>
      <c r="E4950" t="s">
        <v>8802</v>
      </c>
      <c r="F4950" s="2">
        <v>45535.523993055547</v>
      </c>
      <c r="G4950" s="2">
        <v>46630.523993055547</v>
      </c>
      <c r="H4950">
        <v>36</v>
      </c>
      <c r="I4950" t="s">
        <v>8803</v>
      </c>
      <c r="J4950" t="s">
        <v>71</v>
      </c>
    </row>
    <row r="4951" spans="1:10" x14ac:dyDescent="0.25">
      <c r="A4951" t="s">
        <v>8684</v>
      </c>
      <c r="B4951" t="s">
        <v>13678</v>
      </c>
      <c r="C4951" t="s">
        <v>8801</v>
      </c>
      <c r="D4951">
        <v>6912.3</v>
      </c>
      <c r="E4951" t="s">
        <v>8802</v>
      </c>
      <c r="F4951" s="2">
        <v>45208.309050925927</v>
      </c>
      <c r="G4951" s="2">
        <v>45574.309050925927</v>
      </c>
      <c r="H4951">
        <v>12</v>
      </c>
      <c r="I4951" t="s">
        <v>8803</v>
      </c>
      <c r="J4951" t="s">
        <v>89</v>
      </c>
    </row>
    <row r="4952" spans="1:10" x14ac:dyDescent="0.25">
      <c r="A4952" t="s">
        <v>8686</v>
      </c>
      <c r="B4952" t="s">
        <v>13680</v>
      </c>
      <c r="C4952" t="s">
        <v>27</v>
      </c>
      <c r="D4952">
        <v>983.88</v>
      </c>
      <c r="E4952" t="s">
        <v>8798</v>
      </c>
      <c r="F4952" s="2">
        <v>45664.917129629634</v>
      </c>
      <c r="G4952" s="2">
        <v>46759.917129629634</v>
      </c>
      <c r="H4952">
        <v>36</v>
      </c>
      <c r="I4952" t="s">
        <v>8799</v>
      </c>
      <c r="J4952" t="s">
        <v>89</v>
      </c>
    </row>
    <row r="4953" spans="1:10" x14ac:dyDescent="0.25">
      <c r="A4953" t="s">
        <v>8687</v>
      </c>
      <c r="B4953" t="s">
        <v>13681</v>
      </c>
      <c r="C4953" t="s">
        <v>8818</v>
      </c>
      <c r="D4953">
        <v>1360.06</v>
      </c>
      <c r="E4953" t="s">
        <v>8802</v>
      </c>
      <c r="F4953" s="2">
        <v>44928.918703703697</v>
      </c>
      <c r="G4953" s="2">
        <v>46389.918703703697</v>
      </c>
      <c r="H4953">
        <v>48</v>
      </c>
      <c r="I4953" t="s">
        <v>8799</v>
      </c>
      <c r="J4953" t="s">
        <v>64</v>
      </c>
    </row>
    <row r="4954" spans="1:10" x14ac:dyDescent="0.25">
      <c r="A4954" t="s">
        <v>8689</v>
      </c>
      <c r="B4954" t="s">
        <v>13683</v>
      </c>
      <c r="C4954" t="s">
        <v>8818</v>
      </c>
      <c r="D4954">
        <v>4077.26</v>
      </c>
      <c r="E4954" t="s">
        <v>8813</v>
      </c>
      <c r="F4954" s="2">
        <v>45838.056944444441</v>
      </c>
      <c r="G4954" s="2">
        <v>46568.056944444441</v>
      </c>
      <c r="H4954">
        <v>24</v>
      </c>
      <c r="I4954" t="s">
        <v>8803</v>
      </c>
      <c r="J4954" t="s">
        <v>46</v>
      </c>
    </row>
    <row r="4955" spans="1:10" x14ac:dyDescent="0.25">
      <c r="A4955" t="s">
        <v>8692</v>
      </c>
      <c r="B4955" t="s">
        <v>13686</v>
      </c>
      <c r="C4955" t="s">
        <v>8801</v>
      </c>
      <c r="D4955">
        <v>1685.07</v>
      </c>
      <c r="E4955" t="s">
        <v>8798</v>
      </c>
      <c r="F4955" s="2">
        <v>45432.283622685187</v>
      </c>
      <c r="G4955" s="2">
        <v>45797.283622685187</v>
      </c>
      <c r="H4955">
        <v>12</v>
      </c>
      <c r="I4955" t="s">
        <v>8803</v>
      </c>
      <c r="J4955" t="s">
        <v>39</v>
      </c>
    </row>
    <row r="4956" spans="1:10" x14ac:dyDescent="0.25">
      <c r="A4956" t="s">
        <v>8699</v>
      </c>
      <c r="B4956" t="s">
        <v>13693</v>
      </c>
      <c r="C4956" t="s">
        <v>8818</v>
      </c>
      <c r="D4956">
        <v>6332.99</v>
      </c>
      <c r="E4956" t="s">
        <v>8822</v>
      </c>
      <c r="F4956" s="2">
        <v>45529.392442129632</v>
      </c>
      <c r="G4956" s="2">
        <v>46624.392442129632</v>
      </c>
      <c r="H4956">
        <v>36</v>
      </c>
      <c r="I4956" t="s">
        <v>8799</v>
      </c>
      <c r="J4956" t="s">
        <v>66</v>
      </c>
    </row>
    <row r="4957" spans="1:10" x14ac:dyDescent="0.25">
      <c r="A4957" t="s">
        <v>8700</v>
      </c>
      <c r="B4957" t="s">
        <v>13694</v>
      </c>
      <c r="C4957" t="s">
        <v>8801</v>
      </c>
      <c r="D4957">
        <v>12216.75</v>
      </c>
      <c r="E4957" t="s">
        <v>8822</v>
      </c>
      <c r="F4957" s="2">
        <v>45090.226793981477</v>
      </c>
      <c r="G4957" s="2">
        <v>46551.226793981477</v>
      </c>
      <c r="H4957">
        <v>48</v>
      </c>
      <c r="I4957" t="s">
        <v>8803</v>
      </c>
      <c r="J4957" t="s">
        <v>106</v>
      </c>
    </row>
    <row r="4958" spans="1:10" x14ac:dyDescent="0.25">
      <c r="A4958" t="s">
        <v>8701</v>
      </c>
      <c r="B4958" t="s">
        <v>13695</v>
      </c>
      <c r="C4958" t="s">
        <v>8801</v>
      </c>
      <c r="D4958">
        <v>5472.95</v>
      </c>
      <c r="E4958" t="s">
        <v>8802</v>
      </c>
      <c r="F4958" s="2">
        <v>45954.794317129628</v>
      </c>
      <c r="G4958" s="2">
        <v>46684.794317129628</v>
      </c>
      <c r="H4958">
        <v>24</v>
      </c>
      <c r="I4958" t="s">
        <v>8803</v>
      </c>
      <c r="J4958" t="s">
        <v>69</v>
      </c>
    </row>
    <row r="4959" spans="1:10" x14ac:dyDescent="0.25">
      <c r="A4959" t="s">
        <v>8704</v>
      </c>
      <c r="B4959" t="s">
        <v>13698</v>
      </c>
      <c r="C4959" t="s">
        <v>8807</v>
      </c>
      <c r="D4959">
        <v>646.21</v>
      </c>
      <c r="E4959" t="s">
        <v>8802</v>
      </c>
      <c r="F4959" s="2">
        <v>45939.019687499997</v>
      </c>
      <c r="G4959" s="2">
        <v>47035.019687499997</v>
      </c>
      <c r="H4959">
        <v>36</v>
      </c>
      <c r="I4959" t="s">
        <v>8803</v>
      </c>
      <c r="J4959" t="s">
        <v>32</v>
      </c>
    </row>
    <row r="4960" spans="1:10" x14ac:dyDescent="0.25">
      <c r="A4960" t="s">
        <v>8706</v>
      </c>
      <c r="B4960" t="s">
        <v>13700</v>
      </c>
      <c r="C4960" t="s">
        <v>8805</v>
      </c>
      <c r="D4960">
        <v>4255.93</v>
      </c>
      <c r="E4960" t="s">
        <v>8822</v>
      </c>
      <c r="F4960" s="2">
        <v>45290.151898148149</v>
      </c>
      <c r="G4960" s="2">
        <v>45838.151898148149</v>
      </c>
      <c r="H4960">
        <v>18</v>
      </c>
      <c r="I4960" t="s">
        <v>8803</v>
      </c>
      <c r="J4960" t="s">
        <v>22</v>
      </c>
    </row>
    <row r="4961" spans="1:10" x14ac:dyDescent="0.25">
      <c r="A4961" t="s">
        <v>8709</v>
      </c>
      <c r="B4961" t="s">
        <v>13703</v>
      </c>
      <c r="C4961" t="s">
        <v>8801</v>
      </c>
      <c r="D4961">
        <v>4056.13</v>
      </c>
      <c r="E4961" t="s">
        <v>8822</v>
      </c>
      <c r="F4961" s="2">
        <v>45670.148530092592</v>
      </c>
      <c r="G4961" s="2">
        <v>47496.148530092592</v>
      </c>
      <c r="H4961">
        <v>60</v>
      </c>
      <c r="I4961" t="s">
        <v>8803</v>
      </c>
      <c r="J4961" t="s">
        <v>17</v>
      </c>
    </row>
    <row r="4962" spans="1:10" x14ac:dyDescent="0.25">
      <c r="A4962" t="s">
        <v>8711</v>
      </c>
      <c r="B4962" t="s">
        <v>13705</v>
      </c>
      <c r="C4962" t="s">
        <v>27</v>
      </c>
      <c r="D4962">
        <v>1794.26</v>
      </c>
      <c r="E4962" t="s">
        <v>8802</v>
      </c>
      <c r="F4962" s="2">
        <v>45251.625601851847</v>
      </c>
      <c r="G4962" s="2">
        <v>45617.625601851847</v>
      </c>
      <c r="H4962">
        <v>12</v>
      </c>
      <c r="I4962" t="s">
        <v>8803</v>
      </c>
      <c r="J4962" t="s">
        <v>54</v>
      </c>
    </row>
    <row r="4963" spans="1:10" x14ac:dyDescent="0.25">
      <c r="A4963" t="s">
        <v>8712</v>
      </c>
      <c r="B4963" t="s">
        <v>13706</v>
      </c>
      <c r="C4963" t="s">
        <v>27</v>
      </c>
      <c r="D4963">
        <v>2116.6999999999998</v>
      </c>
      <c r="E4963" t="s">
        <v>8813</v>
      </c>
      <c r="F4963" s="2">
        <v>45708.999016203707</v>
      </c>
      <c r="G4963" s="2">
        <v>46073.999016203707</v>
      </c>
      <c r="H4963">
        <v>12</v>
      </c>
      <c r="I4963" t="s">
        <v>8803</v>
      </c>
      <c r="J4963" t="s">
        <v>86</v>
      </c>
    </row>
    <row r="4964" spans="1:10" x14ac:dyDescent="0.25">
      <c r="A4964" t="s">
        <v>8719</v>
      </c>
      <c r="B4964" t="s">
        <v>13713</v>
      </c>
      <c r="C4964" t="s">
        <v>8805</v>
      </c>
      <c r="D4964">
        <v>10.09</v>
      </c>
      <c r="E4964" t="s">
        <v>8813</v>
      </c>
      <c r="F4964" s="2">
        <v>45356.872129629628</v>
      </c>
      <c r="G4964" s="2">
        <v>45905.872129629628</v>
      </c>
      <c r="H4964">
        <v>18</v>
      </c>
      <c r="I4964" t="s">
        <v>8803</v>
      </c>
      <c r="J4964" t="s">
        <v>69</v>
      </c>
    </row>
    <row r="4965" spans="1:10" x14ac:dyDescent="0.25">
      <c r="A4965" t="s">
        <v>8720</v>
      </c>
      <c r="B4965" t="s">
        <v>13714</v>
      </c>
      <c r="C4965" t="s">
        <v>8797</v>
      </c>
      <c r="D4965">
        <v>12193.13</v>
      </c>
      <c r="E4965" t="s">
        <v>8822</v>
      </c>
      <c r="F4965" s="2">
        <v>45047.393148148149</v>
      </c>
      <c r="G4965" s="2">
        <v>46508.393148148149</v>
      </c>
      <c r="H4965">
        <v>48</v>
      </c>
      <c r="I4965" t="s">
        <v>8803</v>
      </c>
      <c r="J4965" t="s">
        <v>64</v>
      </c>
    </row>
    <row r="4966" spans="1:10" x14ac:dyDescent="0.25">
      <c r="A4966" t="s">
        <v>8721</v>
      </c>
      <c r="B4966" t="s">
        <v>13715</v>
      </c>
      <c r="C4966" t="s">
        <v>8801</v>
      </c>
      <c r="D4966">
        <v>2665.53</v>
      </c>
      <c r="E4966" t="s">
        <v>8802</v>
      </c>
      <c r="F4966" s="2">
        <v>45395.006041666667</v>
      </c>
      <c r="G4966" s="2">
        <v>45760.006041666667</v>
      </c>
      <c r="H4966">
        <v>12</v>
      </c>
      <c r="I4966" t="s">
        <v>8803</v>
      </c>
      <c r="J4966" t="s">
        <v>28</v>
      </c>
    </row>
    <row r="4967" spans="1:10" x14ac:dyDescent="0.25">
      <c r="A4967" t="s">
        <v>8723</v>
      </c>
      <c r="B4967" t="s">
        <v>13717</v>
      </c>
      <c r="C4967" t="s">
        <v>8818</v>
      </c>
      <c r="D4967">
        <v>2624.64</v>
      </c>
      <c r="E4967" t="s">
        <v>8802</v>
      </c>
      <c r="F4967" s="2">
        <v>45455.94090277778</v>
      </c>
      <c r="G4967" s="2">
        <v>47281.94090277778</v>
      </c>
      <c r="H4967">
        <v>60</v>
      </c>
      <c r="I4967" t="s">
        <v>8803</v>
      </c>
      <c r="J4967" t="s">
        <v>39</v>
      </c>
    </row>
    <row r="4968" spans="1:10" x14ac:dyDescent="0.25">
      <c r="A4968" t="s">
        <v>8724</v>
      </c>
      <c r="B4968" t="s">
        <v>13718</v>
      </c>
      <c r="C4968" t="s">
        <v>27</v>
      </c>
      <c r="D4968">
        <v>1548.42</v>
      </c>
      <c r="E4968" t="s">
        <v>8802</v>
      </c>
      <c r="F4968" s="2">
        <v>45488.52952546296</v>
      </c>
      <c r="G4968" s="2">
        <v>46949.52952546296</v>
      </c>
      <c r="H4968">
        <v>48</v>
      </c>
      <c r="I4968" t="s">
        <v>8803</v>
      </c>
      <c r="J4968" t="s">
        <v>69</v>
      </c>
    </row>
    <row r="4969" spans="1:10" x14ac:dyDescent="0.25">
      <c r="A4969" t="s">
        <v>8725</v>
      </c>
      <c r="B4969" t="s">
        <v>13719</v>
      </c>
      <c r="C4969" t="s">
        <v>8805</v>
      </c>
      <c r="D4969">
        <v>2744.55</v>
      </c>
      <c r="E4969" t="s">
        <v>8802</v>
      </c>
      <c r="F4969" s="2">
        <v>45914.385729166657</v>
      </c>
      <c r="G4969" s="2">
        <v>46279.385729166657</v>
      </c>
      <c r="H4969">
        <v>12</v>
      </c>
      <c r="I4969" t="s">
        <v>8803</v>
      </c>
      <c r="J4969" t="s">
        <v>46</v>
      </c>
    </row>
    <row r="4970" spans="1:10" x14ac:dyDescent="0.25">
      <c r="A4970" t="s">
        <v>8726</v>
      </c>
      <c r="B4970" t="s">
        <v>13720</v>
      </c>
      <c r="C4970" t="s">
        <v>8797</v>
      </c>
      <c r="D4970">
        <v>1600.54</v>
      </c>
      <c r="E4970" t="s">
        <v>8802</v>
      </c>
      <c r="F4970" s="2">
        <v>45591.847696759258</v>
      </c>
      <c r="G4970" s="2">
        <v>46138.847696759258</v>
      </c>
      <c r="H4970">
        <v>18</v>
      </c>
      <c r="I4970" t="s">
        <v>8803</v>
      </c>
      <c r="J4970" t="s">
        <v>61</v>
      </c>
    </row>
    <row r="4971" spans="1:10" x14ac:dyDescent="0.25">
      <c r="A4971" t="s">
        <v>8728</v>
      </c>
      <c r="B4971" t="s">
        <v>13722</v>
      </c>
      <c r="C4971" t="s">
        <v>8807</v>
      </c>
      <c r="D4971">
        <v>2325.29</v>
      </c>
      <c r="E4971" t="s">
        <v>8802</v>
      </c>
      <c r="F4971" s="2">
        <v>45236.705092592587</v>
      </c>
      <c r="G4971" s="2">
        <v>45602.705092592587</v>
      </c>
      <c r="H4971">
        <v>12</v>
      </c>
      <c r="I4971" t="s">
        <v>8803</v>
      </c>
      <c r="J4971" t="s">
        <v>39</v>
      </c>
    </row>
    <row r="4972" spans="1:10" x14ac:dyDescent="0.25">
      <c r="A4972" t="s">
        <v>8731</v>
      </c>
      <c r="B4972" t="s">
        <v>13725</v>
      </c>
      <c r="C4972" t="s">
        <v>8805</v>
      </c>
      <c r="D4972">
        <v>165.05</v>
      </c>
      <c r="E4972" t="s">
        <v>8822</v>
      </c>
      <c r="F4972" s="2">
        <v>45380.425219907411</v>
      </c>
      <c r="G4972" s="2">
        <v>45745.425219907411</v>
      </c>
      <c r="H4972">
        <v>12</v>
      </c>
      <c r="I4972" t="s">
        <v>8799</v>
      </c>
      <c r="J4972" t="s">
        <v>58</v>
      </c>
    </row>
    <row r="4973" spans="1:10" x14ac:dyDescent="0.25">
      <c r="A4973" t="s">
        <v>8738</v>
      </c>
      <c r="B4973" t="s">
        <v>13732</v>
      </c>
      <c r="C4973" t="s">
        <v>27</v>
      </c>
      <c r="D4973">
        <v>540.33000000000004</v>
      </c>
      <c r="E4973" t="s">
        <v>8802</v>
      </c>
      <c r="F4973" s="2">
        <v>45026.204733796287</v>
      </c>
      <c r="G4973" s="2">
        <v>46122.204733796287</v>
      </c>
      <c r="H4973">
        <v>36</v>
      </c>
      <c r="I4973" t="s">
        <v>8803</v>
      </c>
      <c r="J4973" t="s">
        <v>66</v>
      </c>
    </row>
    <row r="4974" spans="1:10" x14ac:dyDescent="0.25">
      <c r="A4974" t="s">
        <v>8739</v>
      </c>
      <c r="B4974" t="s">
        <v>13733</v>
      </c>
      <c r="C4974" t="s">
        <v>8801</v>
      </c>
      <c r="D4974">
        <v>3842.86</v>
      </c>
      <c r="E4974" t="s">
        <v>8822</v>
      </c>
      <c r="F4974" s="2">
        <v>45339.094849537039</v>
      </c>
      <c r="G4974" s="2">
        <v>45521.094849537039</v>
      </c>
      <c r="H4974">
        <v>6</v>
      </c>
      <c r="I4974" t="s">
        <v>8803</v>
      </c>
      <c r="J4974" t="s">
        <v>50</v>
      </c>
    </row>
    <row r="4975" spans="1:10" x14ac:dyDescent="0.25">
      <c r="A4975" t="s">
        <v>8740</v>
      </c>
      <c r="B4975" t="s">
        <v>13734</v>
      </c>
      <c r="C4975" t="s">
        <v>8805</v>
      </c>
      <c r="D4975">
        <v>469.49</v>
      </c>
      <c r="E4975" t="s">
        <v>8822</v>
      </c>
      <c r="F4975" s="2">
        <v>45227.962731481479</v>
      </c>
      <c r="G4975" s="2">
        <v>46323.962731481479</v>
      </c>
      <c r="H4975">
        <v>36</v>
      </c>
      <c r="I4975" t="s">
        <v>8803</v>
      </c>
      <c r="J4975" t="s">
        <v>58</v>
      </c>
    </row>
    <row r="4976" spans="1:10" x14ac:dyDescent="0.25">
      <c r="A4976" t="s">
        <v>8741</v>
      </c>
      <c r="B4976" t="s">
        <v>13735</v>
      </c>
      <c r="C4976" t="s">
        <v>27</v>
      </c>
      <c r="D4976">
        <v>3243.68</v>
      </c>
      <c r="E4976" t="s">
        <v>8798</v>
      </c>
      <c r="F4976" s="2">
        <v>45245.989062499997</v>
      </c>
      <c r="G4976" s="2">
        <v>45792.989062499997</v>
      </c>
      <c r="H4976">
        <v>18</v>
      </c>
      <c r="I4976" t="s">
        <v>8803</v>
      </c>
      <c r="J4976" t="s">
        <v>35</v>
      </c>
    </row>
    <row r="4977" spans="1:10" x14ac:dyDescent="0.25">
      <c r="A4977" t="s">
        <v>8743</v>
      </c>
      <c r="B4977" t="s">
        <v>13737</v>
      </c>
      <c r="C4977" t="s">
        <v>8801</v>
      </c>
      <c r="D4977">
        <v>4293.2700000000004</v>
      </c>
      <c r="E4977" t="s">
        <v>8802</v>
      </c>
      <c r="F4977" s="2">
        <v>45138.969733796293</v>
      </c>
      <c r="G4977" s="2">
        <v>46234.969733796293</v>
      </c>
      <c r="H4977">
        <v>36</v>
      </c>
      <c r="I4977" t="s">
        <v>8803</v>
      </c>
      <c r="J4977" t="s">
        <v>52</v>
      </c>
    </row>
    <row r="4978" spans="1:10" x14ac:dyDescent="0.25">
      <c r="A4978" t="s">
        <v>8745</v>
      </c>
      <c r="B4978" t="s">
        <v>13739</v>
      </c>
      <c r="C4978" t="s">
        <v>8797</v>
      </c>
      <c r="D4978">
        <v>1658.27</v>
      </c>
      <c r="E4978" t="s">
        <v>8802</v>
      </c>
      <c r="F4978" s="2">
        <v>45823.358460648153</v>
      </c>
      <c r="G4978" s="2">
        <v>46371.358460648153</v>
      </c>
      <c r="H4978">
        <v>18</v>
      </c>
      <c r="I4978" t="s">
        <v>8803</v>
      </c>
      <c r="J4978" t="s">
        <v>32</v>
      </c>
    </row>
    <row r="4979" spans="1:10" x14ac:dyDescent="0.25">
      <c r="A4979" t="s">
        <v>8746</v>
      </c>
      <c r="B4979" t="s">
        <v>13740</v>
      </c>
      <c r="C4979" t="s">
        <v>8818</v>
      </c>
      <c r="D4979">
        <v>4010.39</v>
      </c>
      <c r="E4979" t="s">
        <v>8802</v>
      </c>
      <c r="F4979" s="2">
        <v>45827.347384259258</v>
      </c>
      <c r="G4979" s="2">
        <v>47653.347384259258</v>
      </c>
      <c r="H4979">
        <v>60</v>
      </c>
      <c r="I4979" t="s">
        <v>8803</v>
      </c>
      <c r="J4979" t="s">
        <v>28</v>
      </c>
    </row>
    <row r="4980" spans="1:10" x14ac:dyDescent="0.25">
      <c r="A4980" t="s">
        <v>8748</v>
      </c>
      <c r="B4980" t="s">
        <v>13742</v>
      </c>
      <c r="C4980" t="s">
        <v>8797</v>
      </c>
      <c r="D4980">
        <v>4204.16</v>
      </c>
      <c r="E4980" t="s">
        <v>8813</v>
      </c>
      <c r="F4980" s="2">
        <v>45135.696377314824</v>
      </c>
      <c r="G4980" s="2">
        <v>46231.696377314824</v>
      </c>
      <c r="H4980">
        <v>36</v>
      </c>
      <c r="I4980" t="s">
        <v>8803</v>
      </c>
      <c r="J4980" t="s">
        <v>28</v>
      </c>
    </row>
    <row r="4981" spans="1:10" x14ac:dyDescent="0.25">
      <c r="A4981" t="s">
        <v>8753</v>
      </c>
      <c r="B4981" t="s">
        <v>13747</v>
      </c>
      <c r="C4981" t="s">
        <v>8805</v>
      </c>
      <c r="D4981">
        <v>52.37</v>
      </c>
      <c r="E4981" t="s">
        <v>8802</v>
      </c>
      <c r="F4981" s="2">
        <v>45294.890092592592</v>
      </c>
      <c r="G4981" s="2">
        <v>46025.890092592592</v>
      </c>
      <c r="H4981">
        <v>24</v>
      </c>
      <c r="I4981" t="s">
        <v>8803</v>
      </c>
      <c r="J4981" t="s">
        <v>58</v>
      </c>
    </row>
    <row r="4982" spans="1:10" x14ac:dyDescent="0.25">
      <c r="A4982" t="s">
        <v>8755</v>
      </c>
      <c r="B4982" t="s">
        <v>13749</v>
      </c>
      <c r="C4982" t="s">
        <v>8805</v>
      </c>
      <c r="D4982">
        <v>1776.6</v>
      </c>
      <c r="E4982" t="s">
        <v>8802</v>
      </c>
      <c r="F4982" s="2">
        <v>45025.013391203713</v>
      </c>
      <c r="G4982" s="2">
        <v>45391.013391203713</v>
      </c>
      <c r="H4982">
        <v>12</v>
      </c>
      <c r="I4982" t="s">
        <v>8803</v>
      </c>
      <c r="J4982" t="s">
        <v>61</v>
      </c>
    </row>
    <row r="4983" spans="1:10" x14ac:dyDescent="0.25">
      <c r="A4983" t="s">
        <v>8756</v>
      </c>
      <c r="B4983" t="s">
        <v>13750</v>
      </c>
      <c r="C4983" t="s">
        <v>8797</v>
      </c>
      <c r="D4983">
        <v>2194.2800000000002</v>
      </c>
      <c r="E4983" t="s">
        <v>8802</v>
      </c>
      <c r="F4983" s="2">
        <v>45352.828321759262</v>
      </c>
      <c r="G4983" s="2">
        <v>46447.828321759262</v>
      </c>
      <c r="H4983">
        <v>36</v>
      </c>
      <c r="I4983" t="s">
        <v>8799</v>
      </c>
      <c r="J4983" t="s">
        <v>86</v>
      </c>
    </row>
    <row r="4984" spans="1:10" x14ac:dyDescent="0.25">
      <c r="A4984" t="s">
        <v>8760</v>
      </c>
      <c r="B4984" t="s">
        <v>13754</v>
      </c>
      <c r="C4984" t="s">
        <v>8807</v>
      </c>
      <c r="D4984">
        <v>3991.04</v>
      </c>
      <c r="E4984" t="s">
        <v>8802</v>
      </c>
      <c r="F4984" s="2">
        <v>45519.073888888888</v>
      </c>
      <c r="G4984" s="2">
        <v>47345.073888888888</v>
      </c>
      <c r="H4984">
        <v>60</v>
      </c>
      <c r="I4984" t="s">
        <v>8803</v>
      </c>
      <c r="J4984" t="s">
        <v>35</v>
      </c>
    </row>
    <row r="4985" spans="1:10" x14ac:dyDescent="0.25">
      <c r="A4985" t="s">
        <v>8764</v>
      </c>
      <c r="B4985" t="s">
        <v>13758</v>
      </c>
      <c r="C4985" t="s">
        <v>8805</v>
      </c>
      <c r="D4985">
        <v>2415.46</v>
      </c>
      <c r="E4985" t="s">
        <v>8802</v>
      </c>
      <c r="F4985" s="2">
        <v>45254.000601851847</v>
      </c>
      <c r="G4985" s="2">
        <v>46350.000601851847</v>
      </c>
      <c r="H4985">
        <v>36</v>
      </c>
      <c r="I4985" t="s">
        <v>8799</v>
      </c>
      <c r="J4985" t="s">
        <v>89</v>
      </c>
    </row>
    <row r="4986" spans="1:10" x14ac:dyDescent="0.25">
      <c r="A4986" t="s">
        <v>8768</v>
      </c>
      <c r="B4986" t="s">
        <v>13762</v>
      </c>
      <c r="C4986" t="s">
        <v>8805</v>
      </c>
      <c r="D4986">
        <v>2147.16</v>
      </c>
      <c r="E4986" t="s">
        <v>8822</v>
      </c>
      <c r="F4986" s="2">
        <v>45509.793530092589</v>
      </c>
      <c r="G4986" s="2">
        <v>45874.793530092589</v>
      </c>
      <c r="H4986">
        <v>12</v>
      </c>
      <c r="I4986" t="s">
        <v>8803</v>
      </c>
      <c r="J4986" t="s">
        <v>106</v>
      </c>
    </row>
    <row r="4987" spans="1:10" x14ac:dyDescent="0.25">
      <c r="A4987" t="s">
        <v>8774</v>
      </c>
      <c r="B4987" t="s">
        <v>13768</v>
      </c>
      <c r="C4987" t="s">
        <v>8805</v>
      </c>
      <c r="D4987">
        <v>2625.66</v>
      </c>
      <c r="E4987" t="s">
        <v>8802</v>
      </c>
      <c r="F4987" s="2">
        <v>45516.456967592603</v>
      </c>
      <c r="G4987" s="2">
        <v>45881.456967592603</v>
      </c>
      <c r="H4987">
        <v>12</v>
      </c>
      <c r="I4987" t="s">
        <v>8803</v>
      </c>
      <c r="J4987" t="s">
        <v>22</v>
      </c>
    </row>
    <row r="4988" spans="1:10" x14ac:dyDescent="0.25">
      <c r="A4988" t="s">
        <v>8777</v>
      </c>
      <c r="B4988" t="s">
        <v>13771</v>
      </c>
      <c r="C4988" t="s">
        <v>8797</v>
      </c>
      <c r="D4988">
        <v>8064.39</v>
      </c>
      <c r="E4988" t="s">
        <v>8798</v>
      </c>
      <c r="F4988" s="2">
        <v>45793.326550925929</v>
      </c>
      <c r="G4988" s="2">
        <v>46158.326550925929</v>
      </c>
      <c r="H4988">
        <v>12</v>
      </c>
      <c r="I4988" t="s">
        <v>8803</v>
      </c>
      <c r="J4988" t="s">
        <v>52</v>
      </c>
    </row>
    <row r="4989" spans="1:10" x14ac:dyDescent="0.25">
      <c r="A4989" t="s">
        <v>8778</v>
      </c>
      <c r="B4989" t="s">
        <v>13772</v>
      </c>
      <c r="C4989" t="s">
        <v>8797</v>
      </c>
      <c r="D4989">
        <v>4714.95</v>
      </c>
      <c r="E4989" t="s">
        <v>8798</v>
      </c>
      <c r="F4989" s="2">
        <v>45158.177442129629</v>
      </c>
      <c r="G4989" s="2">
        <v>45524.177442129629</v>
      </c>
      <c r="H4989">
        <v>12</v>
      </c>
      <c r="I4989" t="s">
        <v>8803</v>
      </c>
      <c r="J4989" t="s">
        <v>64</v>
      </c>
    </row>
    <row r="4990" spans="1:10" x14ac:dyDescent="0.25">
      <c r="A4990" t="s">
        <v>8780</v>
      </c>
      <c r="B4990" t="s">
        <v>13774</v>
      </c>
      <c r="C4990" t="s">
        <v>8801</v>
      </c>
      <c r="D4990">
        <v>3845.4</v>
      </c>
      <c r="E4990" t="s">
        <v>8802</v>
      </c>
      <c r="F4990" s="2">
        <v>45575.630011574067</v>
      </c>
      <c r="G4990" s="2">
        <v>46670.630011574067</v>
      </c>
      <c r="H4990">
        <v>36</v>
      </c>
      <c r="I4990" t="s">
        <v>8803</v>
      </c>
      <c r="J4990" t="s">
        <v>28</v>
      </c>
    </row>
    <row r="4991" spans="1:10" x14ac:dyDescent="0.25">
      <c r="A4991" t="s">
        <v>8782</v>
      </c>
      <c r="B4991" t="s">
        <v>13776</v>
      </c>
      <c r="C4991" t="s">
        <v>8807</v>
      </c>
      <c r="D4991">
        <v>524.62</v>
      </c>
      <c r="E4991" t="s">
        <v>8798</v>
      </c>
      <c r="F4991" s="2">
        <v>45314.751354166663</v>
      </c>
      <c r="G4991" s="2">
        <v>46045.751354166663</v>
      </c>
      <c r="H4991">
        <v>24</v>
      </c>
      <c r="I4991" t="s">
        <v>8803</v>
      </c>
      <c r="J4991" t="s">
        <v>28</v>
      </c>
    </row>
    <row r="4992" spans="1:10" x14ac:dyDescent="0.25">
      <c r="A4992" t="s">
        <v>8783</v>
      </c>
      <c r="B4992" t="s">
        <v>13777</v>
      </c>
      <c r="C4992" t="s">
        <v>8801</v>
      </c>
      <c r="D4992">
        <v>2366.9</v>
      </c>
      <c r="E4992" t="s">
        <v>8813</v>
      </c>
      <c r="F4992" s="2">
        <v>45559.268310185187</v>
      </c>
      <c r="G4992" s="2">
        <v>46105.268310185187</v>
      </c>
      <c r="H4992">
        <v>18</v>
      </c>
      <c r="I4992" t="s">
        <v>8803</v>
      </c>
      <c r="J4992" t="s">
        <v>69</v>
      </c>
    </row>
    <row r="4993" spans="1:10" x14ac:dyDescent="0.25">
      <c r="A4993" t="s">
        <v>13784</v>
      </c>
      <c r="B4993" t="s">
        <v>13785</v>
      </c>
      <c r="C4993" t="s">
        <v>8801</v>
      </c>
      <c r="D4993">
        <v>9750.56</v>
      </c>
      <c r="E4993" t="s">
        <v>8813</v>
      </c>
      <c r="F4993" s="2">
        <v>45309.657592592594</v>
      </c>
      <c r="G4993" s="2">
        <v>45856.657592592594</v>
      </c>
      <c r="H4993">
        <v>18</v>
      </c>
      <c r="I4993" t="s">
        <v>8803</v>
      </c>
      <c r="J4993" t="s">
        <v>61</v>
      </c>
    </row>
    <row r="4994" spans="1:10" x14ac:dyDescent="0.25">
      <c r="A4994" t="s">
        <v>13786</v>
      </c>
      <c r="B4994" t="s">
        <v>13787</v>
      </c>
      <c r="C4994" t="s">
        <v>8797</v>
      </c>
      <c r="D4994">
        <v>515.91</v>
      </c>
      <c r="E4994" t="s">
        <v>8822</v>
      </c>
      <c r="F4994" s="2">
        <v>45249.991099537037</v>
      </c>
      <c r="G4994" s="2">
        <v>46345.991099537037</v>
      </c>
      <c r="H4994">
        <v>36</v>
      </c>
      <c r="I4994" t="s">
        <v>8803</v>
      </c>
      <c r="J4994" t="s">
        <v>32</v>
      </c>
    </row>
    <row r="4995" spans="1:10" x14ac:dyDescent="0.25">
      <c r="A4995" t="s">
        <v>13790</v>
      </c>
      <c r="B4995" t="s">
        <v>13791</v>
      </c>
      <c r="C4995" t="s">
        <v>8807</v>
      </c>
      <c r="D4995">
        <v>411.86</v>
      </c>
      <c r="E4995" t="s">
        <v>8798</v>
      </c>
      <c r="F4995" s="2">
        <v>45117.884131944447</v>
      </c>
      <c r="G4995" s="2">
        <v>46213.884131944447</v>
      </c>
      <c r="H4995">
        <v>36</v>
      </c>
      <c r="I4995" t="s">
        <v>8803</v>
      </c>
      <c r="J4995" t="s">
        <v>22</v>
      </c>
    </row>
    <row r="4996" spans="1:10" x14ac:dyDescent="0.25">
      <c r="A4996" t="s">
        <v>13795</v>
      </c>
      <c r="B4996" t="s">
        <v>13796</v>
      </c>
      <c r="C4996" t="s">
        <v>8805</v>
      </c>
      <c r="D4996">
        <v>1764.2</v>
      </c>
      <c r="E4996" t="s">
        <v>8802</v>
      </c>
      <c r="F4996" s="2">
        <v>44943.238726851851</v>
      </c>
      <c r="G4996" s="2">
        <v>46039.238726851851</v>
      </c>
      <c r="H4996">
        <v>36</v>
      </c>
      <c r="I4996" t="s">
        <v>8803</v>
      </c>
      <c r="J4996" t="s">
        <v>61</v>
      </c>
    </row>
    <row r="4997" spans="1:10" x14ac:dyDescent="0.25">
      <c r="A4997" t="s">
        <v>13797</v>
      </c>
      <c r="B4997" t="s">
        <v>13798</v>
      </c>
      <c r="C4997" t="s">
        <v>8807</v>
      </c>
      <c r="D4997">
        <v>13020.33</v>
      </c>
      <c r="E4997" t="s">
        <v>8813</v>
      </c>
      <c r="F4997" s="2">
        <v>45112.050810185188</v>
      </c>
      <c r="G4997" s="2">
        <v>45296.050810185188</v>
      </c>
      <c r="H4997">
        <v>6</v>
      </c>
      <c r="I4997" t="s">
        <v>8803</v>
      </c>
      <c r="J4997" t="s">
        <v>35</v>
      </c>
    </row>
    <row r="4998" spans="1:10" x14ac:dyDescent="0.25">
      <c r="A4998" t="s">
        <v>13801</v>
      </c>
      <c r="B4998" t="s">
        <v>13802</v>
      </c>
      <c r="C4998" t="s">
        <v>8801</v>
      </c>
      <c r="D4998">
        <v>5193.37</v>
      </c>
      <c r="E4998" t="s">
        <v>8802</v>
      </c>
      <c r="F4998" s="2">
        <v>45920.927233796298</v>
      </c>
      <c r="G4998" s="2">
        <v>46466.927233796298</v>
      </c>
      <c r="H4998">
        <v>18</v>
      </c>
      <c r="I4998" t="s">
        <v>8803</v>
      </c>
      <c r="J4998" t="s">
        <v>41</v>
      </c>
    </row>
    <row r="4999" spans="1:10" x14ac:dyDescent="0.25">
      <c r="A4999" t="s">
        <v>13803</v>
      </c>
      <c r="B4999" t="s">
        <v>13804</v>
      </c>
      <c r="C4999" t="s">
        <v>8805</v>
      </c>
      <c r="D4999">
        <v>5389.63</v>
      </c>
      <c r="E4999" t="s">
        <v>8802</v>
      </c>
      <c r="F4999" s="2">
        <v>45255.633576388893</v>
      </c>
      <c r="G4999" s="2">
        <v>45986.633576388893</v>
      </c>
      <c r="H4999">
        <v>24</v>
      </c>
      <c r="I4999" t="s">
        <v>8803</v>
      </c>
      <c r="J4999" t="s">
        <v>71</v>
      </c>
    </row>
    <row r="5000" spans="1:10" x14ac:dyDescent="0.25">
      <c r="A5000" t="s">
        <v>13805</v>
      </c>
      <c r="B5000" t="s">
        <v>13806</v>
      </c>
      <c r="C5000" t="s">
        <v>8797</v>
      </c>
      <c r="D5000">
        <v>156.19</v>
      </c>
      <c r="E5000" t="s">
        <v>8798</v>
      </c>
      <c r="F5000" s="2">
        <v>45060.782453703701</v>
      </c>
      <c r="G5000" s="2">
        <v>45426.782453703701</v>
      </c>
      <c r="H5000">
        <v>12</v>
      </c>
      <c r="I5000" t="s">
        <v>8803</v>
      </c>
      <c r="J5000" t="s">
        <v>41</v>
      </c>
    </row>
    <row r="5001" spans="1:10" x14ac:dyDescent="0.25">
      <c r="A5001" t="s">
        <v>13812</v>
      </c>
      <c r="B5001" t="s">
        <v>13813</v>
      </c>
      <c r="C5001" t="s">
        <v>8797</v>
      </c>
      <c r="D5001">
        <v>5016.41</v>
      </c>
      <c r="E5001" t="s">
        <v>8802</v>
      </c>
      <c r="F5001" s="2">
        <v>45436.345347222217</v>
      </c>
      <c r="G5001" s="2">
        <v>46531.345347222217</v>
      </c>
      <c r="H5001">
        <v>36</v>
      </c>
      <c r="I5001" t="s">
        <v>8803</v>
      </c>
      <c r="J5001" t="s">
        <v>52</v>
      </c>
    </row>
  </sheetData>
  <autoFilter ref="A1:K5001" xr:uid="{00000000-0001-0000-0200-000000000000}"/>
  <sortState xmlns:xlrd2="http://schemas.microsoft.com/office/spreadsheetml/2017/richdata2" ref="A2:J4985">
    <sortCondition ref="A1:A500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BB5-9B53-4519-BFD5-AAE74078FA25}">
  <sheetPr>
    <tabColor theme="6" tint="-0.249977111117893"/>
  </sheetPr>
  <dimension ref="A3:O54"/>
  <sheetViews>
    <sheetView topLeftCell="A7" workbookViewId="0">
      <selection activeCell="F46" sqref="F46"/>
    </sheetView>
  </sheetViews>
  <sheetFormatPr defaultRowHeight="15" x14ac:dyDescent="0.25"/>
  <cols>
    <col min="1" max="1" width="35.7109375" bestFit="1" customWidth="1"/>
    <col min="2" max="2" width="11.5703125" bestFit="1" customWidth="1"/>
    <col min="3" max="3" width="14.42578125" bestFit="1" customWidth="1"/>
    <col min="4" max="4" width="19.42578125" bestFit="1" customWidth="1"/>
    <col min="5" max="5" width="22.85546875" bestFit="1" customWidth="1"/>
    <col min="8" max="8" width="29.42578125" bestFit="1" customWidth="1"/>
    <col min="9" max="9" width="14.5703125" customWidth="1"/>
    <col min="10" max="10" width="15.85546875" bestFit="1" customWidth="1"/>
    <col min="11" max="11" width="12.28515625" bestFit="1" customWidth="1"/>
    <col min="12" max="12" width="19.140625" bestFit="1" customWidth="1"/>
    <col min="13" max="13" width="16.85546875" bestFit="1" customWidth="1"/>
    <col min="14" max="14" width="11.5703125" bestFit="1" customWidth="1"/>
    <col min="15" max="15" width="10.7109375" bestFit="1" customWidth="1"/>
    <col min="16" max="16" width="22.42578125" bestFit="1" customWidth="1"/>
    <col min="17" max="17" width="29.42578125" bestFit="1" customWidth="1"/>
    <col min="18" max="18" width="22.42578125" bestFit="1" customWidth="1"/>
    <col min="19" max="19" width="29.42578125" bestFit="1" customWidth="1"/>
    <col min="20" max="20" width="22.42578125" bestFit="1" customWidth="1"/>
    <col min="21" max="21" width="34.5703125" bestFit="1" customWidth="1"/>
    <col min="22" max="22" width="27.42578125" bestFit="1" customWidth="1"/>
  </cols>
  <sheetData>
    <row r="3" spans="1:15" x14ac:dyDescent="0.25">
      <c r="A3" s="11" t="s">
        <v>13938</v>
      </c>
      <c r="B3" t="s">
        <v>13898</v>
      </c>
      <c r="C3" s="12" t="s">
        <v>13939</v>
      </c>
      <c r="D3" t="s">
        <v>13940</v>
      </c>
      <c r="H3" s="36" t="s">
        <v>13942</v>
      </c>
      <c r="I3" s="39" t="s">
        <v>13943</v>
      </c>
    </row>
    <row r="4" spans="1:15" x14ac:dyDescent="0.25">
      <c r="A4" s="7" t="s">
        <v>8801</v>
      </c>
      <c r="B4" s="8">
        <v>1233</v>
      </c>
      <c r="C4" s="10">
        <v>0.24660000000000001</v>
      </c>
      <c r="D4" s="8">
        <v>3483.8369099756774</v>
      </c>
      <c r="H4" s="40" t="s">
        <v>13938</v>
      </c>
      <c r="I4" s="21" t="s">
        <v>8805</v>
      </c>
      <c r="J4" s="21" t="s">
        <v>8801</v>
      </c>
      <c r="K4" s="21" t="s">
        <v>8807</v>
      </c>
      <c r="L4" s="21" t="s">
        <v>27</v>
      </c>
      <c r="M4" s="21" t="s">
        <v>8797</v>
      </c>
      <c r="N4" s="21" t="s">
        <v>8818</v>
      </c>
      <c r="O4" s="41" t="s">
        <v>13816</v>
      </c>
    </row>
    <row r="5" spans="1:15" x14ac:dyDescent="0.25">
      <c r="A5" s="7" t="s">
        <v>8805</v>
      </c>
      <c r="B5" s="8">
        <v>1008</v>
      </c>
      <c r="C5" s="10">
        <v>0.2016</v>
      </c>
      <c r="D5" s="8">
        <v>3349.3610019841258</v>
      </c>
      <c r="H5" s="15" t="s">
        <v>8803</v>
      </c>
      <c r="I5" s="10">
        <v>0.18779999999999999</v>
      </c>
      <c r="J5" s="10">
        <v>0.22520000000000001</v>
      </c>
      <c r="K5" s="10">
        <v>0.1396</v>
      </c>
      <c r="L5" s="10">
        <v>9.5000000000000001E-2</v>
      </c>
      <c r="M5" s="10">
        <v>0.17119999999999999</v>
      </c>
      <c r="N5" s="10">
        <v>9.7799999999999998E-2</v>
      </c>
      <c r="O5" s="10">
        <v>0.91659999999999997</v>
      </c>
    </row>
    <row r="6" spans="1:15" x14ac:dyDescent="0.25">
      <c r="A6" s="7" t="s">
        <v>8797</v>
      </c>
      <c r="B6" s="8">
        <v>951</v>
      </c>
      <c r="C6" s="10">
        <v>0.19020000000000001</v>
      </c>
      <c r="D6" s="8">
        <v>3409.8080336487897</v>
      </c>
      <c r="H6" s="15" t="s">
        <v>8799</v>
      </c>
      <c r="I6" s="10">
        <v>1.38E-2</v>
      </c>
      <c r="J6" s="10">
        <v>2.1399999999999999E-2</v>
      </c>
      <c r="K6" s="10">
        <v>1.32E-2</v>
      </c>
      <c r="L6" s="10">
        <v>8.0000000000000002E-3</v>
      </c>
      <c r="M6" s="10">
        <v>1.9E-2</v>
      </c>
      <c r="N6" s="10">
        <v>8.0000000000000002E-3</v>
      </c>
      <c r="O6" s="10">
        <v>8.3400000000000002E-2</v>
      </c>
    </row>
    <row r="7" spans="1:15" x14ac:dyDescent="0.25">
      <c r="A7" s="7" t="s">
        <v>8807</v>
      </c>
      <c r="B7" s="8">
        <v>764</v>
      </c>
      <c r="C7" s="10">
        <v>0.15279999999999999</v>
      </c>
      <c r="D7" s="8">
        <v>3414.118599476436</v>
      </c>
      <c r="H7" s="15" t="s">
        <v>13816</v>
      </c>
      <c r="I7" s="10">
        <v>0.2016</v>
      </c>
      <c r="J7" s="10">
        <v>0.24660000000000001</v>
      </c>
      <c r="K7" s="10">
        <v>0.15279999999999999</v>
      </c>
      <c r="L7" s="10">
        <v>0.10299999999999999</v>
      </c>
      <c r="M7" s="10">
        <v>0.19020000000000001</v>
      </c>
      <c r="N7" s="10">
        <v>0.10580000000000001</v>
      </c>
      <c r="O7" s="42">
        <v>1</v>
      </c>
    </row>
    <row r="8" spans="1:15" x14ac:dyDescent="0.25">
      <c r="A8" s="7" t="s">
        <v>8818</v>
      </c>
      <c r="B8" s="8">
        <v>529</v>
      </c>
      <c r="C8" s="10">
        <v>0.10580000000000001</v>
      </c>
      <c r="D8" s="8">
        <v>3237.9501890359129</v>
      </c>
    </row>
    <row r="9" spans="1:15" ht="15" customHeight="1" x14ac:dyDescent="0.25">
      <c r="A9" s="7" t="s">
        <v>27</v>
      </c>
      <c r="B9" s="8">
        <v>515</v>
      </c>
      <c r="C9" s="10">
        <v>0.10299999999999999</v>
      </c>
      <c r="D9" s="8">
        <v>3624.4283689320391</v>
      </c>
      <c r="I9" s="57" t="s">
        <v>13944</v>
      </c>
      <c r="J9" s="58"/>
      <c r="K9" s="58"/>
      <c r="L9" s="58"/>
      <c r="M9" s="59"/>
    </row>
    <row r="10" spans="1:15" x14ac:dyDescent="0.25">
      <c r="A10" s="4" t="s">
        <v>13816</v>
      </c>
      <c r="B10">
        <v>5000</v>
      </c>
      <c r="C10" s="6">
        <v>1</v>
      </c>
      <c r="D10" s="37">
        <v>3420.4594220000031</v>
      </c>
      <c r="I10" s="60"/>
      <c r="J10" s="61"/>
      <c r="K10" s="61"/>
      <c r="L10" s="61"/>
      <c r="M10" s="62"/>
    </row>
    <row r="11" spans="1:15" x14ac:dyDescent="0.25">
      <c r="I11" s="60"/>
      <c r="J11" s="61"/>
      <c r="K11" s="61"/>
      <c r="L11" s="61"/>
      <c r="M11" s="62"/>
    </row>
    <row r="12" spans="1:15" x14ac:dyDescent="0.25">
      <c r="A12" s="48" t="s">
        <v>13941</v>
      </c>
      <c r="B12" s="49"/>
      <c r="C12" s="49"/>
      <c r="D12" s="49"/>
      <c r="E12" s="50"/>
      <c r="I12" s="63"/>
      <c r="J12" s="64"/>
      <c r="K12" s="64"/>
      <c r="L12" s="64"/>
      <c r="M12" s="65"/>
    </row>
    <row r="13" spans="1:15" x14ac:dyDescent="0.25">
      <c r="A13" s="51"/>
      <c r="B13" s="52"/>
      <c r="C13" s="52"/>
      <c r="D13" s="52"/>
      <c r="E13" s="53"/>
    </row>
    <row r="14" spans="1:15" x14ac:dyDescent="0.25">
      <c r="A14" s="51"/>
      <c r="B14" s="52"/>
      <c r="C14" s="52"/>
      <c r="D14" s="52"/>
      <c r="E14" s="53"/>
    </row>
    <row r="15" spans="1:15" x14ac:dyDescent="0.25">
      <c r="A15" s="54"/>
      <c r="B15" s="55"/>
      <c r="C15" s="55"/>
      <c r="D15" s="55"/>
      <c r="E15" s="56"/>
    </row>
    <row r="19" spans="1:3" x14ac:dyDescent="0.25">
      <c r="A19" s="11" t="s">
        <v>13945</v>
      </c>
      <c r="B19" t="s">
        <v>13898</v>
      </c>
      <c r="C19" s="12" t="s">
        <v>13939</v>
      </c>
    </row>
    <row r="20" spans="1:3" x14ac:dyDescent="0.25">
      <c r="A20" s="4" t="s">
        <v>8802</v>
      </c>
      <c r="B20" s="43">
        <v>2492</v>
      </c>
      <c r="C20" s="44">
        <v>0.49840000000000001</v>
      </c>
    </row>
    <row r="21" spans="1:3" x14ac:dyDescent="0.25">
      <c r="A21" s="38" t="s">
        <v>8801</v>
      </c>
      <c r="B21" s="8">
        <v>623</v>
      </c>
      <c r="C21" s="10">
        <v>0.1246</v>
      </c>
    </row>
    <row r="22" spans="1:3" x14ac:dyDescent="0.25">
      <c r="A22" s="38" t="s">
        <v>8805</v>
      </c>
      <c r="B22" s="8">
        <v>507</v>
      </c>
      <c r="C22" s="10">
        <v>0.1014</v>
      </c>
    </row>
    <row r="23" spans="1:3" x14ac:dyDescent="0.25">
      <c r="A23" s="38" t="s">
        <v>8797</v>
      </c>
      <c r="B23" s="8">
        <v>470</v>
      </c>
      <c r="C23" s="10">
        <v>9.4E-2</v>
      </c>
    </row>
    <row r="24" spans="1:3" x14ac:dyDescent="0.25">
      <c r="A24" s="38" t="s">
        <v>8807</v>
      </c>
      <c r="B24" s="8">
        <v>369</v>
      </c>
      <c r="C24" s="10">
        <v>7.3800000000000004E-2</v>
      </c>
    </row>
    <row r="25" spans="1:3" x14ac:dyDescent="0.25">
      <c r="A25" s="38" t="s">
        <v>8818</v>
      </c>
      <c r="B25" s="8">
        <v>273</v>
      </c>
      <c r="C25" s="10">
        <v>5.4600000000000003E-2</v>
      </c>
    </row>
    <row r="26" spans="1:3" x14ac:dyDescent="0.25">
      <c r="A26" s="38" t="s">
        <v>27</v>
      </c>
      <c r="B26" s="8">
        <v>250</v>
      </c>
      <c r="C26" s="10">
        <v>0.05</v>
      </c>
    </row>
    <row r="27" spans="1:3" x14ac:dyDescent="0.25">
      <c r="A27" s="47" t="s">
        <v>8822</v>
      </c>
      <c r="B27" s="45">
        <v>1015</v>
      </c>
      <c r="C27" s="46">
        <v>0.20300000000000001</v>
      </c>
    </row>
    <row r="28" spans="1:3" x14ac:dyDescent="0.25">
      <c r="A28" s="38" t="s">
        <v>8801</v>
      </c>
      <c r="B28" s="8">
        <v>249</v>
      </c>
      <c r="C28" s="10">
        <v>4.9799999999999997E-2</v>
      </c>
    </row>
    <row r="29" spans="1:3" x14ac:dyDescent="0.25">
      <c r="A29" s="38" t="s">
        <v>8805</v>
      </c>
      <c r="B29" s="8">
        <v>204</v>
      </c>
      <c r="C29" s="10">
        <v>4.0800000000000003E-2</v>
      </c>
    </row>
    <row r="30" spans="1:3" x14ac:dyDescent="0.25">
      <c r="A30" s="38" t="s">
        <v>8797</v>
      </c>
      <c r="B30" s="8">
        <v>190</v>
      </c>
      <c r="C30" s="10">
        <v>3.7999999999999999E-2</v>
      </c>
    </row>
    <row r="31" spans="1:3" x14ac:dyDescent="0.25">
      <c r="A31" s="38" t="s">
        <v>8807</v>
      </c>
      <c r="B31" s="8">
        <v>156</v>
      </c>
      <c r="C31" s="10">
        <v>3.1199999999999999E-2</v>
      </c>
    </row>
    <row r="32" spans="1:3" x14ac:dyDescent="0.25">
      <c r="A32" s="38" t="s">
        <v>8818</v>
      </c>
      <c r="B32" s="8">
        <v>109</v>
      </c>
      <c r="C32" s="10">
        <v>2.18E-2</v>
      </c>
    </row>
    <row r="33" spans="1:3" x14ac:dyDescent="0.25">
      <c r="A33" s="38" t="s">
        <v>27</v>
      </c>
      <c r="B33" s="8">
        <v>107</v>
      </c>
      <c r="C33" s="10">
        <v>2.1399999999999999E-2</v>
      </c>
    </row>
    <row r="34" spans="1:3" x14ac:dyDescent="0.25">
      <c r="A34" s="4" t="s">
        <v>8813</v>
      </c>
      <c r="B34" s="43">
        <v>1012</v>
      </c>
      <c r="C34" s="44">
        <v>0.2024</v>
      </c>
    </row>
    <row r="35" spans="1:3" x14ac:dyDescent="0.25">
      <c r="A35" s="38" t="s">
        <v>8801</v>
      </c>
      <c r="B35" s="8">
        <v>253</v>
      </c>
      <c r="C35" s="10">
        <v>5.0599999999999999E-2</v>
      </c>
    </row>
    <row r="36" spans="1:3" x14ac:dyDescent="0.25">
      <c r="A36" s="38" t="s">
        <v>8797</v>
      </c>
      <c r="B36" s="8">
        <v>198</v>
      </c>
      <c r="C36" s="10">
        <v>3.9600000000000003E-2</v>
      </c>
    </row>
    <row r="37" spans="1:3" x14ac:dyDescent="0.25">
      <c r="A37" s="38" t="s">
        <v>8805</v>
      </c>
      <c r="B37" s="8">
        <v>192</v>
      </c>
      <c r="C37" s="10">
        <v>3.8399999999999997E-2</v>
      </c>
    </row>
    <row r="38" spans="1:3" x14ac:dyDescent="0.25">
      <c r="A38" s="38" t="s">
        <v>8807</v>
      </c>
      <c r="B38" s="8">
        <v>163</v>
      </c>
      <c r="C38" s="10">
        <v>3.2599999999999997E-2</v>
      </c>
    </row>
    <row r="39" spans="1:3" x14ac:dyDescent="0.25">
      <c r="A39" s="38" t="s">
        <v>8818</v>
      </c>
      <c r="B39" s="8">
        <v>104</v>
      </c>
      <c r="C39" s="10">
        <v>2.0799999999999999E-2</v>
      </c>
    </row>
    <row r="40" spans="1:3" x14ac:dyDescent="0.25">
      <c r="A40" s="38" t="s">
        <v>27</v>
      </c>
      <c r="B40" s="8">
        <v>102</v>
      </c>
      <c r="C40" s="10">
        <v>2.0400000000000001E-2</v>
      </c>
    </row>
    <row r="41" spans="1:3" x14ac:dyDescent="0.25">
      <c r="A41" s="4" t="s">
        <v>8798</v>
      </c>
      <c r="B41" s="43">
        <v>481</v>
      </c>
      <c r="C41" s="44">
        <v>9.6199999999999994E-2</v>
      </c>
    </row>
    <row r="42" spans="1:3" x14ac:dyDescent="0.25">
      <c r="A42" s="38" t="s">
        <v>8801</v>
      </c>
      <c r="B42" s="8">
        <v>108</v>
      </c>
      <c r="C42" s="10">
        <v>2.1600000000000001E-2</v>
      </c>
    </row>
    <row r="43" spans="1:3" x14ac:dyDescent="0.25">
      <c r="A43" s="38" t="s">
        <v>8805</v>
      </c>
      <c r="B43" s="8">
        <v>105</v>
      </c>
      <c r="C43" s="10">
        <v>2.1000000000000001E-2</v>
      </c>
    </row>
    <row r="44" spans="1:3" x14ac:dyDescent="0.25">
      <c r="A44" s="38" t="s">
        <v>8797</v>
      </c>
      <c r="B44" s="8">
        <v>93</v>
      </c>
      <c r="C44" s="10">
        <v>1.8599999999999998E-2</v>
      </c>
    </row>
    <row r="45" spans="1:3" x14ac:dyDescent="0.25">
      <c r="A45" s="38" t="s">
        <v>8807</v>
      </c>
      <c r="B45" s="8">
        <v>76</v>
      </c>
      <c r="C45" s="10">
        <v>1.52E-2</v>
      </c>
    </row>
    <row r="46" spans="1:3" x14ac:dyDescent="0.25">
      <c r="A46" s="38" t="s">
        <v>27</v>
      </c>
      <c r="B46" s="8">
        <v>56</v>
      </c>
      <c r="C46" s="10">
        <v>1.12E-2</v>
      </c>
    </row>
    <row r="47" spans="1:3" x14ac:dyDescent="0.25">
      <c r="A47" s="38" t="s">
        <v>8818</v>
      </c>
      <c r="B47" s="8">
        <v>43</v>
      </c>
      <c r="C47" s="10">
        <v>8.6E-3</v>
      </c>
    </row>
    <row r="48" spans="1:3" x14ac:dyDescent="0.25">
      <c r="A48" s="4" t="s">
        <v>13816</v>
      </c>
      <c r="B48" s="5">
        <v>5000</v>
      </c>
      <c r="C48" s="6">
        <v>1</v>
      </c>
    </row>
    <row r="50" spans="1:5" x14ac:dyDescent="0.25">
      <c r="A50" s="48" t="s">
        <v>13946</v>
      </c>
      <c r="B50" s="49"/>
      <c r="C50" s="49"/>
      <c r="D50" s="49"/>
      <c r="E50" s="50"/>
    </row>
    <row r="51" spans="1:5" x14ac:dyDescent="0.25">
      <c r="A51" s="51"/>
      <c r="B51" s="52"/>
      <c r="C51" s="52"/>
      <c r="D51" s="52"/>
      <c r="E51" s="53"/>
    </row>
    <row r="52" spans="1:5" x14ac:dyDescent="0.25">
      <c r="A52" s="51"/>
      <c r="B52" s="52"/>
      <c r="C52" s="52"/>
      <c r="D52" s="52"/>
      <c r="E52" s="53"/>
    </row>
    <row r="53" spans="1:5" x14ac:dyDescent="0.25">
      <c r="A53" s="51"/>
      <c r="B53" s="52"/>
      <c r="C53" s="52"/>
      <c r="D53" s="52"/>
      <c r="E53" s="53"/>
    </row>
    <row r="54" spans="1:5" x14ac:dyDescent="0.25">
      <c r="A54" s="54"/>
      <c r="B54" s="55"/>
      <c r="C54" s="55"/>
      <c r="D54" s="55"/>
      <c r="E54" s="56"/>
    </row>
  </sheetData>
  <mergeCells count="3">
    <mergeCell ref="A12:E15"/>
    <mergeCell ref="I9:M12"/>
    <mergeCell ref="A50:E54"/>
  </mergeCells>
  <pageMargins left="0.511811024" right="0.511811024" top="0.78740157499999996" bottom="0.78740157499999996" header="0.31496062000000002" footer="0.31496062000000002"/>
</worksheet>
</file>

<file path=docMetadata/LabelInfo.xml><?xml version="1.0" encoding="utf-8"?>
<clbl:labelList xmlns:clbl="http://schemas.microsoft.com/office/2020/mipLabelMetadata">
  <clbl:label id="{e65a39d0-063a-4431-b80f-dbb0ad2f6df3}" enabled="1" method="Privileged" siteId="{80523cc1-a4a7-4cfd-9624-859fc5fbaac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funil_aquisicao</vt:lpstr>
      <vt:lpstr>Planilha2</vt:lpstr>
      <vt:lpstr>clientes_ativos</vt:lpstr>
      <vt:lpstr>Planilha1</vt:lpstr>
      <vt:lpstr>contratos_produtos</vt:lpstr>
      <vt:lpstr>Planilha3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Caique Rosa Vaz de Oliveira</dc:creator>
  <cp:keywords/>
  <dc:description/>
  <cp:lastModifiedBy>Thiago Coluccini</cp:lastModifiedBy>
  <cp:revision/>
  <dcterms:created xsi:type="dcterms:W3CDTF">2025-11-10T13:22:36Z</dcterms:created>
  <dcterms:modified xsi:type="dcterms:W3CDTF">2025-12-22T00:43:57Z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59ed3f-cd81-47fd-a295-d9baa0b5748a_Enabled">
    <vt:lpwstr>true</vt:lpwstr>
  </property>
  <property fmtid="{D5CDD505-2E9C-101B-9397-08002B2CF9AE}" pid="3" name="MSIP_Label_3d59ed3f-cd81-47fd-a295-d9baa0b5748a_SetDate">
    <vt:lpwstr>2025-11-10T14:42:15Z</vt:lpwstr>
  </property>
  <property fmtid="{D5CDD505-2E9C-101B-9397-08002B2CF9AE}" pid="4" name="MSIP_Label_3d59ed3f-cd81-47fd-a295-d9baa0b5748a_Method">
    <vt:lpwstr>Standard</vt:lpwstr>
  </property>
  <property fmtid="{D5CDD505-2E9C-101B-9397-08002B2CF9AE}" pid="5" name="MSIP_Label_3d59ed3f-cd81-47fd-a295-d9baa0b5748a_Name">
    <vt:lpwstr>Restrito1</vt:lpwstr>
  </property>
  <property fmtid="{D5CDD505-2E9C-101B-9397-08002B2CF9AE}" pid="6" name="MSIP_Label_3d59ed3f-cd81-47fd-a295-d9baa0b5748a_SiteId">
    <vt:lpwstr>134b259f-2249-4b4f-9733-3541406d7628</vt:lpwstr>
  </property>
  <property fmtid="{D5CDD505-2E9C-101B-9397-08002B2CF9AE}" pid="7" name="MSIP_Label_3d59ed3f-cd81-47fd-a295-d9baa0b5748a_ActionId">
    <vt:lpwstr>8dcb0b07-d177-4252-8ac3-1666ef677e02</vt:lpwstr>
  </property>
  <property fmtid="{D5CDD505-2E9C-101B-9397-08002B2CF9AE}" pid="8" name="MSIP_Label_3d59ed3f-cd81-47fd-a295-d9baa0b5748a_ContentBits">
    <vt:lpwstr>0</vt:lpwstr>
  </property>
  <property fmtid="{D5CDD505-2E9C-101B-9397-08002B2CF9AE}" pid="9" name="MSIP_Label_3d59ed3f-cd81-47fd-a295-d9baa0b5748a_Tag">
    <vt:lpwstr>10, 3, 0, 1</vt:lpwstr>
  </property>
</Properties>
</file>